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1003"/>
  <workbookPr defaultThemeVersion="202300"/>
  <mc:AlternateContent xmlns:mc="http://schemas.openxmlformats.org/markup-compatibility/2006">
    <mc:Choice Requires="x15">
      <x15ac:absPath xmlns:x15ac="http://schemas.microsoft.com/office/spreadsheetml/2010/11/ac" url="/Users/serluisx/Desktop/APPUNTI/MAGISTRALE/2°SEM.DD/CORPORATE/Progetto/"/>
    </mc:Choice>
  </mc:AlternateContent>
  <xr:revisionPtr revIDLastSave="0" documentId="13_ncr:1_{02A4A910-CD3C-8E48-B313-19875CB88EE7}" xr6:coauthVersionLast="47" xr6:coauthVersionMax="47" xr10:uidLastSave="{00000000-0000-0000-0000-000000000000}"/>
  <bookViews>
    <workbookView xWindow="440" yWindow="820" windowWidth="27640" windowHeight="15680" firstSheet="4" activeTab="11" xr2:uid="{B5CE7B7D-2829-ED4F-94E5-19FDBFFCE18F}"/>
  </bookViews>
  <sheets>
    <sheet name="Income Statement" sheetId="1" r:id="rId1"/>
    <sheet name="Balance Sheet" sheetId="2" r:id="rId2"/>
    <sheet name="Cash Flow Statement" sheetId="12" r:id="rId3"/>
    <sheet name="Forecast Assumptions" sheetId="4" r:id="rId4"/>
    <sheet name="Forecast" sheetId="5" r:id="rId5"/>
    <sheet name="Monte Carlo Inputs" sheetId="6" r:id="rId6"/>
    <sheet name="Monte Carlo Simulation" sheetId="7" r:id="rId7"/>
    <sheet name="Unbiased TCF Output" sheetId="8" r:id="rId8"/>
    <sheet name="Risk Analysis" sheetId="9" r:id="rId9"/>
    <sheet name="Risk Premium Valuation" sheetId="10" r:id="rId10"/>
    <sheet name="Certainty Equivalent Valuation" sheetId="11" r:id="rId11"/>
    <sheet name="Final Valuation" sheetId="14" r:id="rId12"/>
  </sheets>
  <definedNames>
    <definedName name="_xleta.AND" hidden="1" xlm="1">#NAME?</definedName>
    <definedName name="_xleta.SUM" hidden="1" xlm="1">#NAME?</definedName>
    <definedName name="_xleta.VALUE" hidden="1" xlm="1">#NAME?</definedName>
  </definedNames>
  <calcPr calcId="191029" iterate="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G11" i="14" l="1"/>
  <c r="G10" i="14"/>
  <c r="G9" i="14"/>
  <c r="G8" i="14"/>
  <c r="G7" i="14"/>
  <c r="G6" i="14"/>
  <c r="G5" i="14"/>
  <c r="H11" i="14"/>
  <c r="B26" i="11"/>
  <c r="B24" i="11"/>
  <c r="B22" i="11"/>
  <c r="B19" i="10"/>
  <c r="H10" i="14" l="1"/>
  <c r="H6" i="14"/>
  <c r="H5" i="14"/>
  <c r="B21" i="10"/>
  <c r="B23" i="10" s="1"/>
  <c r="H9" i="14" l="1"/>
  <c r="H8" i="14"/>
  <c r="H7" i="14"/>
  <c r="F12" i="11" l="1"/>
  <c r="E12" i="11"/>
  <c r="D12" i="11"/>
  <c r="C12" i="11"/>
  <c r="B12" i="11"/>
  <c r="B57" i="12"/>
  <c r="B60" i="12" s="1"/>
  <c r="C59" i="12" s="1"/>
  <c r="D54" i="12"/>
  <c r="C54" i="12"/>
  <c r="B54" i="12"/>
  <c r="D44" i="12"/>
  <c r="C44" i="12"/>
  <c r="B44" i="12"/>
  <c r="D31" i="12"/>
  <c r="D57" i="12" s="1"/>
  <c r="C31" i="12"/>
  <c r="C57" i="12" s="1"/>
  <c r="B31" i="12"/>
  <c r="C60" i="12" l="1"/>
  <c r="D59" i="12" s="1"/>
  <c r="D60" i="12" s="1"/>
  <c r="C18" i="9" l="1"/>
  <c r="F17" i="9"/>
  <c r="E17" i="9"/>
  <c r="D17" i="9"/>
  <c r="C17" i="9"/>
  <c r="B17" i="9"/>
  <c r="B8" i="9"/>
  <c r="E18" i="9" s="1"/>
  <c r="D13" i="4"/>
  <c r="C13" i="4"/>
  <c r="B13" i="4"/>
  <c r="D11" i="4"/>
  <c r="C11" i="4"/>
  <c r="B11" i="4"/>
  <c r="D9" i="4"/>
  <c r="C9" i="4"/>
  <c r="B9" i="4"/>
  <c r="C8" i="4"/>
  <c r="D33" i="1"/>
  <c r="C33" i="1"/>
  <c r="B33" i="1"/>
  <c r="D21" i="1"/>
  <c r="C21" i="1"/>
  <c r="C35" i="1" s="1"/>
  <c r="C43" i="1" s="1"/>
  <c r="C46" i="1" s="1"/>
  <c r="C48" i="1" s="1"/>
  <c r="D19" i="1"/>
  <c r="C19" i="1"/>
  <c r="B19" i="1"/>
  <c r="D12" i="1"/>
  <c r="C12" i="1"/>
  <c r="B12" i="1"/>
  <c r="F18" i="9" l="1"/>
  <c r="D35" i="1"/>
  <c r="D7" i="4"/>
  <c r="D20" i="4"/>
  <c r="C10" i="4"/>
  <c r="C19" i="4" s="1"/>
  <c r="B21" i="1"/>
  <c r="C7" i="4"/>
  <c r="C18" i="4" s="1"/>
  <c r="D18" i="9"/>
  <c r="B18" i="9"/>
  <c r="C21" i="4" l="1"/>
  <c r="C20" i="4"/>
  <c r="B35" i="1"/>
  <c r="B7" i="4"/>
  <c r="C17" i="4" s="1"/>
  <c r="C22" i="4"/>
  <c r="B13" i="5"/>
  <c r="D21" i="4"/>
  <c r="D17" i="4"/>
  <c r="C17" i="6"/>
  <c r="D22" i="4"/>
  <c r="D43" i="1"/>
  <c r="D8" i="4"/>
  <c r="F17" i="4" l="1"/>
  <c r="D6" i="6" s="1"/>
  <c r="E17" i="4"/>
  <c r="D46" i="1"/>
  <c r="D48" i="1" s="1"/>
  <c r="D10" i="4"/>
  <c r="D19" i="4" s="1"/>
  <c r="B43" i="1"/>
  <c r="B8" i="4"/>
  <c r="B18" i="4" s="1"/>
  <c r="B15" i="5"/>
  <c r="D18" i="4"/>
  <c r="B21" i="4"/>
  <c r="B20" i="4"/>
  <c r="B22" i="4"/>
  <c r="E20" i="4" l="1"/>
  <c r="F20" i="4"/>
  <c r="F21" i="4"/>
  <c r="E21" i="4"/>
  <c r="E18" i="4"/>
  <c r="F18" i="4"/>
  <c r="D7" i="6" s="1"/>
  <c r="B5" i="5"/>
  <c r="C13" i="5" s="1"/>
  <c r="C6" i="6"/>
  <c r="E22" i="4"/>
  <c r="F22" i="4"/>
  <c r="B46" i="1"/>
  <c r="B48" i="1" s="1"/>
  <c r="B10" i="4"/>
  <c r="B19" i="4" s="1"/>
  <c r="F19" i="4" l="1"/>
  <c r="E19" i="4"/>
  <c r="D9" i="7"/>
  <c r="F9" i="7" s="1"/>
  <c r="D13" i="7"/>
  <c r="F13" i="7" s="1"/>
  <c r="D17" i="7"/>
  <c r="F17" i="7" s="1"/>
  <c r="D21" i="7"/>
  <c r="F21" i="7" s="1"/>
  <c r="D25" i="7"/>
  <c r="F25" i="7" s="1"/>
  <c r="D29" i="7"/>
  <c r="F29" i="7" s="1"/>
  <c r="D38" i="7"/>
  <c r="F38" i="7" s="1"/>
  <c r="D42" i="7"/>
  <c r="F42" i="7" s="1"/>
  <c r="D46" i="7"/>
  <c r="F46" i="7" s="1"/>
  <c r="D50" i="7"/>
  <c r="F50" i="7" s="1"/>
  <c r="D52" i="7"/>
  <c r="F52" i="7" s="1"/>
  <c r="D55" i="7"/>
  <c r="F55" i="7" s="1"/>
  <c r="D57" i="7"/>
  <c r="F57" i="7" s="1"/>
  <c r="D59" i="7"/>
  <c r="F59" i="7" s="1"/>
  <c r="D61" i="7"/>
  <c r="F61" i="7" s="1"/>
  <c r="D63" i="7"/>
  <c r="F63" i="7" s="1"/>
  <c r="D65" i="7"/>
  <c r="F65" i="7" s="1"/>
  <c r="D67" i="7"/>
  <c r="F67" i="7" s="1"/>
  <c r="D69" i="7"/>
  <c r="F69" i="7" s="1"/>
  <c r="D71" i="7"/>
  <c r="F71" i="7" s="1"/>
  <c r="D73" i="7"/>
  <c r="F73" i="7" s="1"/>
  <c r="D75" i="7"/>
  <c r="F75" i="7" s="1"/>
  <c r="D77" i="7"/>
  <c r="F77" i="7" s="1"/>
  <c r="D79" i="7"/>
  <c r="F79" i="7" s="1"/>
  <c r="D81" i="7"/>
  <c r="F81" i="7" s="1"/>
  <c r="D7" i="7"/>
  <c r="F7" i="7" s="1"/>
  <c r="D8" i="7"/>
  <c r="F8" i="7" s="1"/>
  <c r="D6" i="7"/>
  <c r="F6" i="7" s="1"/>
  <c r="D10" i="7"/>
  <c r="F10" i="7" s="1"/>
  <c r="D14" i="7"/>
  <c r="F14" i="7" s="1"/>
  <c r="D18" i="7"/>
  <c r="F18" i="7" s="1"/>
  <c r="D22" i="7"/>
  <c r="F22" i="7" s="1"/>
  <c r="D26" i="7"/>
  <c r="F26" i="7" s="1"/>
  <c r="D30" i="7"/>
  <c r="F30" i="7" s="1"/>
  <c r="D32" i="7"/>
  <c r="F32" i="7" s="1"/>
  <c r="D33" i="7"/>
  <c r="F33" i="7" s="1"/>
  <c r="D36" i="7"/>
  <c r="F36" i="7" s="1"/>
  <c r="D40" i="7"/>
  <c r="F40" i="7" s="1"/>
  <c r="D44" i="7"/>
  <c r="F44" i="7" s="1"/>
  <c r="D48" i="7"/>
  <c r="F48" i="7" s="1"/>
  <c r="D51" i="7"/>
  <c r="F51" i="7" s="1"/>
  <c r="D54" i="7"/>
  <c r="F54" i="7" s="1"/>
  <c r="D56" i="7"/>
  <c r="F56" i="7" s="1"/>
  <c r="D58" i="7"/>
  <c r="F58" i="7" s="1"/>
  <c r="D60" i="7"/>
  <c r="F60" i="7" s="1"/>
  <c r="D62" i="7"/>
  <c r="F62" i="7" s="1"/>
  <c r="D64" i="7"/>
  <c r="F64" i="7" s="1"/>
  <c r="D66" i="7"/>
  <c r="F66" i="7" s="1"/>
  <c r="D68" i="7"/>
  <c r="F68" i="7" s="1"/>
  <c r="D70" i="7"/>
  <c r="F70" i="7" s="1"/>
  <c r="D72" i="7"/>
  <c r="F72" i="7" s="1"/>
  <c r="D74" i="7"/>
  <c r="F74" i="7" s="1"/>
  <c r="D76" i="7"/>
  <c r="F76" i="7" s="1"/>
  <c r="D78" i="7"/>
  <c r="F78" i="7" s="1"/>
  <c r="D80" i="7"/>
  <c r="F80" i="7" s="1"/>
  <c r="D12" i="7"/>
  <c r="F12" i="7" s="1"/>
  <c r="D15" i="7"/>
  <c r="F15" i="7" s="1"/>
  <c r="D20" i="7"/>
  <c r="F20" i="7" s="1"/>
  <c r="D23" i="7"/>
  <c r="F23" i="7" s="1"/>
  <c r="D28" i="7"/>
  <c r="F28" i="7" s="1"/>
  <c r="D31" i="7"/>
  <c r="F31" i="7" s="1"/>
  <c r="D41" i="7"/>
  <c r="F41" i="7" s="1"/>
  <c r="D49" i="7"/>
  <c r="F49" i="7" s="1"/>
  <c r="D129" i="7"/>
  <c r="F129" i="7" s="1"/>
  <c r="D133" i="7"/>
  <c r="F133" i="7" s="1"/>
  <c r="D137" i="7"/>
  <c r="F137" i="7" s="1"/>
  <c r="D39" i="7"/>
  <c r="F39" i="7" s="1"/>
  <c r="D47" i="7"/>
  <c r="F47" i="7" s="1"/>
  <c r="D53" i="7"/>
  <c r="F53" i="7" s="1"/>
  <c r="D83" i="7"/>
  <c r="F83" i="7" s="1"/>
  <c r="D85" i="7"/>
  <c r="F85" i="7" s="1"/>
  <c r="D87" i="7"/>
  <c r="F87" i="7" s="1"/>
  <c r="D89" i="7"/>
  <c r="F89" i="7" s="1"/>
  <c r="D91" i="7"/>
  <c r="F91" i="7" s="1"/>
  <c r="D93" i="7"/>
  <c r="F93" i="7" s="1"/>
  <c r="D95" i="7"/>
  <c r="F95" i="7" s="1"/>
  <c r="D97" i="7"/>
  <c r="F97" i="7" s="1"/>
  <c r="D99" i="7"/>
  <c r="F99" i="7" s="1"/>
  <c r="D101" i="7"/>
  <c r="F101" i="7" s="1"/>
  <c r="D103" i="7"/>
  <c r="F103" i="7" s="1"/>
  <c r="D105" i="7"/>
  <c r="F105" i="7" s="1"/>
  <c r="D107" i="7"/>
  <c r="F107" i="7" s="1"/>
  <c r="D109" i="7"/>
  <c r="F109" i="7" s="1"/>
  <c r="D111" i="7"/>
  <c r="F111" i="7" s="1"/>
  <c r="D113" i="7"/>
  <c r="F113" i="7" s="1"/>
  <c r="D115" i="7"/>
  <c r="F115" i="7" s="1"/>
  <c r="D117" i="7"/>
  <c r="F117" i="7" s="1"/>
  <c r="D119" i="7"/>
  <c r="F119" i="7" s="1"/>
  <c r="D121" i="7"/>
  <c r="F121" i="7" s="1"/>
  <c r="D123" i="7"/>
  <c r="F123" i="7" s="1"/>
  <c r="D125" i="7"/>
  <c r="F125" i="7" s="1"/>
  <c r="D128" i="7"/>
  <c r="F128" i="7" s="1"/>
  <c r="D132" i="7"/>
  <c r="F132" i="7" s="1"/>
  <c r="D136" i="7"/>
  <c r="F136" i="7" s="1"/>
  <c r="D140" i="7"/>
  <c r="F140" i="7" s="1"/>
  <c r="D144" i="7"/>
  <c r="F144" i="7" s="1"/>
  <c r="D148" i="7"/>
  <c r="F148" i="7" s="1"/>
  <c r="D152" i="7"/>
  <c r="F152" i="7" s="1"/>
  <c r="D156" i="7"/>
  <c r="F156" i="7" s="1"/>
  <c r="D160" i="7"/>
  <c r="F160" i="7" s="1"/>
  <c r="D164" i="7"/>
  <c r="F164" i="7" s="1"/>
  <c r="D11" i="7"/>
  <c r="F11" i="7" s="1"/>
  <c r="D16" i="7"/>
  <c r="F16" i="7" s="1"/>
  <c r="D19" i="7"/>
  <c r="F19" i="7" s="1"/>
  <c r="D24" i="7"/>
  <c r="F24" i="7" s="1"/>
  <c r="D27" i="7"/>
  <c r="F27" i="7" s="1"/>
  <c r="D34" i="7"/>
  <c r="F34" i="7" s="1"/>
  <c r="D37" i="7"/>
  <c r="F37" i="7" s="1"/>
  <c r="D45" i="7"/>
  <c r="F45" i="7" s="1"/>
  <c r="D127" i="7"/>
  <c r="F127" i="7" s="1"/>
  <c r="D131" i="7"/>
  <c r="F131" i="7" s="1"/>
  <c r="D135" i="7"/>
  <c r="F135" i="7" s="1"/>
  <c r="D139" i="7"/>
  <c r="F139" i="7" s="1"/>
  <c r="D143" i="7"/>
  <c r="F143" i="7" s="1"/>
  <c r="D147" i="7"/>
  <c r="F147" i="7" s="1"/>
  <c r="D151" i="7"/>
  <c r="F151" i="7" s="1"/>
  <c r="D155" i="7"/>
  <c r="F155" i="7" s="1"/>
  <c r="D159" i="7"/>
  <c r="F159" i="7" s="1"/>
  <c r="D163" i="7"/>
  <c r="F163" i="7" s="1"/>
  <c r="D35" i="7"/>
  <c r="F35" i="7" s="1"/>
  <c r="D43" i="7"/>
  <c r="F43" i="7" s="1"/>
  <c r="D82" i="7"/>
  <c r="F82" i="7" s="1"/>
  <c r="D84" i="7"/>
  <c r="F84" i="7" s="1"/>
  <c r="D86" i="7"/>
  <c r="F86" i="7" s="1"/>
  <c r="D88" i="7"/>
  <c r="F88" i="7" s="1"/>
  <c r="D90" i="7"/>
  <c r="F90" i="7" s="1"/>
  <c r="D92" i="7"/>
  <c r="F92" i="7" s="1"/>
  <c r="D94" i="7"/>
  <c r="F94" i="7" s="1"/>
  <c r="D96" i="7"/>
  <c r="F96" i="7" s="1"/>
  <c r="D98" i="7"/>
  <c r="F98" i="7" s="1"/>
  <c r="D100" i="7"/>
  <c r="F100" i="7" s="1"/>
  <c r="D102" i="7"/>
  <c r="F102" i="7" s="1"/>
  <c r="D104" i="7"/>
  <c r="F104" i="7" s="1"/>
  <c r="D106" i="7"/>
  <c r="F106" i="7" s="1"/>
  <c r="D108" i="7"/>
  <c r="F108" i="7" s="1"/>
  <c r="D110" i="7"/>
  <c r="F110" i="7" s="1"/>
  <c r="D112" i="7"/>
  <c r="F112" i="7" s="1"/>
  <c r="D114" i="7"/>
  <c r="F114" i="7" s="1"/>
  <c r="D116" i="7"/>
  <c r="F116" i="7" s="1"/>
  <c r="D118" i="7"/>
  <c r="F118" i="7" s="1"/>
  <c r="D120" i="7"/>
  <c r="F120" i="7" s="1"/>
  <c r="D122" i="7"/>
  <c r="F122" i="7" s="1"/>
  <c r="D124" i="7"/>
  <c r="F124" i="7" s="1"/>
  <c r="D126" i="7"/>
  <c r="F126" i="7" s="1"/>
  <c r="D130" i="7"/>
  <c r="F130" i="7" s="1"/>
  <c r="D134" i="7"/>
  <c r="F134" i="7" s="1"/>
  <c r="D138" i="7"/>
  <c r="F138" i="7" s="1"/>
  <c r="D142" i="7"/>
  <c r="F142" i="7" s="1"/>
  <c r="D146" i="7"/>
  <c r="F146" i="7" s="1"/>
  <c r="D150" i="7"/>
  <c r="F150" i="7" s="1"/>
  <c r="D154" i="7"/>
  <c r="F154" i="7" s="1"/>
  <c r="D153" i="7"/>
  <c r="F153" i="7" s="1"/>
  <c r="D158" i="7"/>
  <c r="F158" i="7" s="1"/>
  <c r="D166" i="7"/>
  <c r="F166" i="7" s="1"/>
  <c r="D170" i="7"/>
  <c r="F170" i="7" s="1"/>
  <c r="D174" i="7"/>
  <c r="F174" i="7" s="1"/>
  <c r="D178" i="7"/>
  <c r="F178" i="7" s="1"/>
  <c r="D182" i="7"/>
  <c r="F182" i="7" s="1"/>
  <c r="D184" i="7"/>
  <c r="F184" i="7" s="1"/>
  <c r="D187" i="7"/>
  <c r="F187" i="7" s="1"/>
  <c r="D190" i="7"/>
  <c r="F190" i="7" s="1"/>
  <c r="D192" i="7"/>
  <c r="F192" i="7" s="1"/>
  <c r="D195" i="7"/>
  <c r="F195" i="7" s="1"/>
  <c r="D198" i="7"/>
  <c r="F198" i="7" s="1"/>
  <c r="D200" i="7"/>
  <c r="F200" i="7" s="1"/>
  <c r="D203" i="7"/>
  <c r="F203" i="7" s="1"/>
  <c r="D206" i="7"/>
  <c r="F206" i="7" s="1"/>
  <c r="D208" i="7"/>
  <c r="F208" i="7" s="1"/>
  <c r="D211" i="7"/>
  <c r="F211" i="7" s="1"/>
  <c r="D214" i="7"/>
  <c r="F214" i="7" s="1"/>
  <c r="D216" i="7"/>
  <c r="F216" i="7" s="1"/>
  <c r="D219" i="7"/>
  <c r="F219" i="7" s="1"/>
  <c r="D222" i="7"/>
  <c r="F222" i="7" s="1"/>
  <c r="D225" i="7"/>
  <c r="F225" i="7" s="1"/>
  <c r="D228" i="7"/>
  <c r="F228" i="7" s="1"/>
  <c r="D239" i="7"/>
  <c r="F239" i="7" s="1"/>
  <c r="D243" i="7"/>
  <c r="F243" i="7" s="1"/>
  <c r="D247" i="7"/>
  <c r="F247" i="7" s="1"/>
  <c r="D251" i="7"/>
  <c r="F251" i="7" s="1"/>
  <c r="D255" i="7"/>
  <c r="F255" i="7" s="1"/>
  <c r="D259" i="7"/>
  <c r="F259" i="7" s="1"/>
  <c r="D263" i="7"/>
  <c r="F263" i="7" s="1"/>
  <c r="D267" i="7"/>
  <c r="F267" i="7" s="1"/>
  <c r="D271" i="7"/>
  <c r="F271" i="7" s="1"/>
  <c r="D275" i="7"/>
  <c r="F275" i="7" s="1"/>
  <c r="D279" i="7"/>
  <c r="F279" i="7" s="1"/>
  <c r="D149" i="7"/>
  <c r="F149" i="7" s="1"/>
  <c r="D161" i="7"/>
  <c r="F161" i="7" s="1"/>
  <c r="D169" i="7"/>
  <c r="F169" i="7" s="1"/>
  <c r="D173" i="7"/>
  <c r="F173" i="7" s="1"/>
  <c r="D177" i="7"/>
  <c r="F177" i="7" s="1"/>
  <c r="D181" i="7"/>
  <c r="F181" i="7" s="1"/>
  <c r="D189" i="7"/>
  <c r="F189" i="7" s="1"/>
  <c r="D197" i="7"/>
  <c r="F197" i="7" s="1"/>
  <c r="D205" i="7"/>
  <c r="F205" i="7" s="1"/>
  <c r="D213" i="7"/>
  <c r="F213" i="7" s="1"/>
  <c r="D221" i="7"/>
  <c r="F221" i="7" s="1"/>
  <c r="D224" i="7"/>
  <c r="F224" i="7" s="1"/>
  <c r="D231" i="7"/>
  <c r="F231" i="7" s="1"/>
  <c r="D233" i="7"/>
  <c r="F233" i="7" s="1"/>
  <c r="D236" i="7"/>
  <c r="F236" i="7" s="1"/>
  <c r="D238" i="7"/>
  <c r="F238" i="7" s="1"/>
  <c r="D242" i="7"/>
  <c r="F242" i="7" s="1"/>
  <c r="D246" i="7"/>
  <c r="F246" i="7" s="1"/>
  <c r="D250" i="7"/>
  <c r="F250" i="7" s="1"/>
  <c r="D254" i="7"/>
  <c r="F254" i="7" s="1"/>
  <c r="D258" i="7"/>
  <c r="F258" i="7" s="1"/>
  <c r="D262" i="7"/>
  <c r="F262" i="7" s="1"/>
  <c r="D266" i="7"/>
  <c r="F266" i="7" s="1"/>
  <c r="D270" i="7"/>
  <c r="F270" i="7" s="1"/>
  <c r="D274" i="7"/>
  <c r="F274" i="7" s="1"/>
  <c r="D278" i="7"/>
  <c r="F278" i="7" s="1"/>
  <c r="D145" i="7"/>
  <c r="F145" i="7" s="1"/>
  <c r="D162" i="7"/>
  <c r="F162" i="7" s="1"/>
  <c r="D168" i="7"/>
  <c r="F168" i="7" s="1"/>
  <c r="D172" i="7"/>
  <c r="F172" i="7" s="1"/>
  <c r="D176" i="7"/>
  <c r="F176" i="7" s="1"/>
  <c r="D180" i="7"/>
  <c r="F180" i="7" s="1"/>
  <c r="D183" i="7"/>
  <c r="F183" i="7" s="1"/>
  <c r="D186" i="7"/>
  <c r="F186" i="7" s="1"/>
  <c r="D188" i="7"/>
  <c r="F188" i="7" s="1"/>
  <c r="D191" i="7"/>
  <c r="F191" i="7" s="1"/>
  <c r="D194" i="7"/>
  <c r="F194" i="7" s="1"/>
  <c r="D196" i="7"/>
  <c r="F196" i="7" s="1"/>
  <c r="D199" i="7"/>
  <c r="F199" i="7" s="1"/>
  <c r="D202" i="7"/>
  <c r="F202" i="7" s="1"/>
  <c r="D204" i="7"/>
  <c r="F204" i="7" s="1"/>
  <c r="D207" i="7"/>
  <c r="F207" i="7" s="1"/>
  <c r="D210" i="7"/>
  <c r="F210" i="7" s="1"/>
  <c r="D212" i="7"/>
  <c r="F212" i="7" s="1"/>
  <c r="D215" i="7"/>
  <c r="F215" i="7" s="1"/>
  <c r="D218" i="7"/>
  <c r="F218" i="7" s="1"/>
  <c r="D220" i="7"/>
  <c r="F220" i="7" s="1"/>
  <c r="D227" i="7"/>
  <c r="F227" i="7" s="1"/>
  <c r="D230" i="7"/>
  <c r="F230" i="7" s="1"/>
  <c r="D235" i="7"/>
  <c r="F235" i="7" s="1"/>
  <c r="D241" i="7"/>
  <c r="F241" i="7" s="1"/>
  <c r="D245" i="7"/>
  <c r="F245" i="7" s="1"/>
  <c r="D249" i="7"/>
  <c r="F249" i="7" s="1"/>
  <c r="D253" i="7"/>
  <c r="F253" i="7" s="1"/>
  <c r="D257" i="7"/>
  <c r="F257" i="7" s="1"/>
  <c r="D261" i="7"/>
  <c r="F261" i="7" s="1"/>
  <c r="D265" i="7"/>
  <c r="F265" i="7" s="1"/>
  <c r="D269" i="7"/>
  <c r="F269" i="7" s="1"/>
  <c r="D273" i="7"/>
  <c r="F273" i="7" s="1"/>
  <c r="D277" i="7"/>
  <c r="F277" i="7" s="1"/>
  <c r="D280" i="7"/>
  <c r="F280" i="7" s="1"/>
  <c r="D281" i="7"/>
  <c r="F281" i="7" s="1"/>
  <c r="D141" i="7"/>
  <c r="F141" i="7" s="1"/>
  <c r="D157" i="7"/>
  <c r="F157" i="7" s="1"/>
  <c r="D165" i="7"/>
  <c r="F165" i="7" s="1"/>
  <c r="D167" i="7"/>
  <c r="F167" i="7" s="1"/>
  <c r="D171" i="7"/>
  <c r="F171" i="7" s="1"/>
  <c r="D175" i="7"/>
  <c r="F175" i="7" s="1"/>
  <c r="D179" i="7"/>
  <c r="F179" i="7" s="1"/>
  <c r="D185" i="7"/>
  <c r="F185" i="7" s="1"/>
  <c r="D193" i="7"/>
  <c r="F193" i="7" s="1"/>
  <c r="D201" i="7"/>
  <c r="F201" i="7" s="1"/>
  <c r="D209" i="7"/>
  <c r="F209" i="7" s="1"/>
  <c r="D217" i="7"/>
  <c r="F217" i="7" s="1"/>
  <c r="D223" i="7"/>
  <c r="F223" i="7" s="1"/>
  <c r="D226" i="7"/>
  <c r="F226" i="7" s="1"/>
  <c r="D229" i="7"/>
  <c r="F229" i="7" s="1"/>
  <c r="D232" i="7"/>
  <c r="F232" i="7" s="1"/>
  <c r="D234" i="7"/>
  <c r="F234" i="7" s="1"/>
  <c r="D237" i="7"/>
  <c r="F237" i="7" s="1"/>
  <c r="D240" i="7"/>
  <c r="F240" i="7" s="1"/>
  <c r="D244" i="7"/>
  <c r="F244" i="7" s="1"/>
  <c r="D248" i="7"/>
  <c r="F248" i="7" s="1"/>
  <c r="D252" i="7"/>
  <c r="F252" i="7" s="1"/>
  <c r="D256" i="7"/>
  <c r="F256" i="7" s="1"/>
  <c r="D260" i="7"/>
  <c r="F260" i="7" s="1"/>
  <c r="D264" i="7"/>
  <c r="F264" i="7" s="1"/>
  <c r="D268" i="7"/>
  <c r="F268" i="7" s="1"/>
  <c r="D272" i="7"/>
  <c r="F272" i="7" s="1"/>
  <c r="D276" i="7"/>
  <c r="F276" i="7" s="1"/>
  <c r="D286" i="7"/>
  <c r="F286" i="7" s="1"/>
  <c r="D290" i="7"/>
  <c r="F290" i="7" s="1"/>
  <c r="D294" i="7"/>
  <c r="F294" i="7" s="1"/>
  <c r="D298" i="7"/>
  <c r="F298" i="7" s="1"/>
  <c r="D302" i="7"/>
  <c r="F302" i="7" s="1"/>
  <c r="D306" i="7"/>
  <c r="F306" i="7" s="1"/>
  <c r="D310" i="7"/>
  <c r="F310" i="7" s="1"/>
  <c r="D314" i="7"/>
  <c r="F314" i="7" s="1"/>
  <c r="D318" i="7"/>
  <c r="F318" i="7" s="1"/>
  <c r="D322" i="7"/>
  <c r="F322" i="7" s="1"/>
  <c r="D326" i="7"/>
  <c r="F326" i="7" s="1"/>
  <c r="D330" i="7"/>
  <c r="F330" i="7" s="1"/>
  <c r="D334" i="7"/>
  <c r="F334" i="7" s="1"/>
  <c r="D338" i="7"/>
  <c r="F338" i="7" s="1"/>
  <c r="D342" i="7"/>
  <c r="F342" i="7" s="1"/>
  <c r="D346" i="7"/>
  <c r="F346" i="7" s="1"/>
  <c r="D350" i="7"/>
  <c r="F350" i="7" s="1"/>
  <c r="D351" i="7"/>
  <c r="F351" i="7" s="1"/>
  <c r="D352" i="7"/>
  <c r="F352" i="7" s="1"/>
  <c r="D353" i="7"/>
  <c r="F353" i="7" s="1"/>
  <c r="D354" i="7"/>
  <c r="F354" i="7" s="1"/>
  <c r="D355" i="7"/>
  <c r="F355" i="7" s="1"/>
  <c r="D356" i="7"/>
  <c r="F356" i="7" s="1"/>
  <c r="D357" i="7"/>
  <c r="F357" i="7" s="1"/>
  <c r="D358" i="7"/>
  <c r="F358" i="7" s="1"/>
  <c r="D362" i="7"/>
  <c r="F362" i="7" s="1"/>
  <c r="D366" i="7"/>
  <c r="F366" i="7" s="1"/>
  <c r="D370" i="7"/>
  <c r="F370" i="7" s="1"/>
  <c r="D372" i="7"/>
  <c r="F372" i="7" s="1"/>
  <c r="D374" i="7"/>
  <c r="F374" i="7" s="1"/>
  <c r="D376" i="7"/>
  <c r="F376" i="7" s="1"/>
  <c r="D378" i="7"/>
  <c r="F378" i="7" s="1"/>
  <c r="D380" i="7"/>
  <c r="F380" i="7" s="1"/>
  <c r="D382" i="7"/>
  <c r="F382" i="7" s="1"/>
  <c r="D384" i="7"/>
  <c r="F384" i="7" s="1"/>
  <c r="D386" i="7"/>
  <c r="F386" i="7" s="1"/>
  <c r="D388" i="7"/>
  <c r="F388" i="7" s="1"/>
  <c r="D390" i="7"/>
  <c r="F390" i="7" s="1"/>
  <c r="D392" i="7"/>
  <c r="F392" i="7" s="1"/>
  <c r="D394" i="7"/>
  <c r="F394" i="7" s="1"/>
  <c r="D396" i="7"/>
  <c r="F396" i="7" s="1"/>
  <c r="D399" i="7"/>
  <c r="F399" i="7" s="1"/>
  <c r="D401" i="7"/>
  <c r="F401" i="7" s="1"/>
  <c r="D404" i="7"/>
  <c r="F404" i="7" s="1"/>
  <c r="D407" i="7"/>
  <c r="F407" i="7" s="1"/>
  <c r="D409" i="7"/>
  <c r="F409" i="7" s="1"/>
  <c r="D460" i="7"/>
  <c r="F460" i="7" s="1"/>
  <c r="D468" i="7"/>
  <c r="F468" i="7" s="1"/>
  <c r="D476" i="7"/>
  <c r="F476" i="7" s="1"/>
  <c r="D484" i="7"/>
  <c r="F484" i="7" s="1"/>
  <c r="D282" i="7"/>
  <c r="F282" i="7" s="1"/>
  <c r="D283" i="7"/>
  <c r="F283" i="7" s="1"/>
  <c r="D287" i="7"/>
  <c r="F287" i="7" s="1"/>
  <c r="D291" i="7"/>
  <c r="F291" i="7" s="1"/>
  <c r="D295" i="7"/>
  <c r="F295" i="7" s="1"/>
  <c r="D299" i="7"/>
  <c r="F299" i="7" s="1"/>
  <c r="D303" i="7"/>
  <c r="F303" i="7" s="1"/>
  <c r="D307" i="7"/>
  <c r="F307" i="7" s="1"/>
  <c r="D311" i="7"/>
  <c r="F311" i="7" s="1"/>
  <c r="D315" i="7"/>
  <c r="F315" i="7" s="1"/>
  <c r="D319" i="7"/>
  <c r="F319" i="7" s="1"/>
  <c r="D323" i="7"/>
  <c r="F323" i="7" s="1"/>
  <c r="D327" i="7"/>
  <c r="F327" i="7" s="1"/>
  <c r="D331" i="7"/>
  <c r="F331" i="7" s="1"/>
  <c r="D335" i="7"/>
  <c r="F335" i="7" s="1"/>
  <c r="D339" i="7"/>
  <c r="F339" i="7" s="1"/>
  <c r="D343" i="7"/>
  <c r="F343" i="7" s="1"/>
  <c r="D347" i="7"/>
  <c r="F347" i="7" s="1"/>
  <c r="D361" i="7"/>
  <c r="F361" i="7" s="1"/>
  <c r="D365" i="7"/>
  <c r="F365" i="7" s="1"/>
  <c r="D369" i="7"/>
  <c r="F369" i="7" s="1"/>
  <c r="D398" i="7"/>
  <c r="F398" i="7" s="1"/>
  <c r="D406" i="7"/>
  <c r="F406" i="7" s="1"/>
  <c r="D411" i="7"/>
  <c r="F411" i="7" s="1"/>
  <c r="D412" i="7"/>
  <c r="F412" i="7" s="1"/>
  <c r="D415" i="7"/>
  <c r="F415" i="7" s="1"/>
  <c r="D416" i="7"/>
  <c r="F416" i="7" s="1"/>
  <c r="D418" i="7"/>
  <c r="F418" i="7" s="1"/>
  <c r="D420" i="7"/>
  <c r="F420" i="7" s="1"/>
  <c r="D422" i="7"/>
  <c r="F422" i="7" s="1"/>
  <c r="D424" i="7"/>
  <c r="F424" i="7" s="1"/>
  <c r="D426" i="7"/>
  <c r="F426" i="7" s="1"/>
  <c r="D428" i="7"/>
  <c r="F428" i="7" s="1"/>
  <c r="D430" i="7"/>
  <c r="F430" i="7" s="1"/>
  <c r="D432" i="7"/>
  <c r="F432" i="7" s="1"/>
  <c r="D434" i="7"/>
  <c r="F434" i="7" s="1"/>
  <c r="D436" i="7"/>
  <c r="F436" i="7" s="1"/>
  <c r="D438" i="7"/>
  <c r="F438" i="7" s="1"/>
  <c r="D440" i="7"/>
  <c r="F440" i="7" s="1"/>
  <c r="D442" i="7"/>
  <c r="F442" i="7" s="1"/>
  <c r="D444" i="7"/>
  <c r="F444" i="7" s="1"/>
  <c r="D446" i="7"/>
  <c r="F446" i="7" s="1"/>
  <c r="D448" i="7"/>
  <c r="F448" i="7" s="1"/>
  <c r="D450" i="7"/>
  <c r="F450" i="7" s="1"/>
  <c r="D452" i="7"/>
  <c r="F452" i="7" s="1"/>
  <c r="D454" i="7"/>
  <c r="F454" i="7" s="1"/>
  <c r="D457" i="7"/>
  <c r="F457" i="7" s="1"/>
  <c r="D459" i="7"/>
  <c r="F459" i="7" s="1"/>
  <c r="D462" i="7"/>
  <c r="F462" i="7" s="1"/>
  <c r="D465" i="7"/>
  <c r="F465" i="7" s="1"/>
  <c r="D467" i="7"/>
  <c r="F467" i="7" s="1"/>
  <c r="D470" i="7"/>
  <c r="F470" i="7" s="1"/>
  <c r="D473" i="7"/>
  <c r="F473" i="7" s="1"/>
  <c r="D475" i="7"/>
  <c r="F475" i="7" s="1"/>
  <c r="D478" i="7"/>
  <c r="F478" i="7" s="1"/>
  <c r="D481" i="7"/>
  <c r="F481" i="7" s="1"/>
  <c r="D483" i="7"/>
  <c r="F483" i="7" s="1"/>
  <c r="D486" i="7"/>
  <c r="F486" i="7" s="1"/>
  <c r="D284" i="7"/>
  <c r="F284" i="7" s="1"/>
  <c r="D288" i="7"/>
  <c r="F288" i="7" s="1"/>
  <c r="D292" i="7"/>
  <c r="F292" i="7" s="1"/>
  <c r="D296" i="7"/>
  <c r="F296" i="7" s="1"/>
  <c r="D300" i="7"/>
  <c r="F300" i="7" s="1"/>
  <c r="D304" i="7"/>
  <c r="F304" i="7" s="1"/>
  <c r="D308" i="7"/>
  <c r="F308" i="7" s="1"/>
  <c r="D312" i="7"/>
  <c r="F312" i="7" s="1"/>
  <c r="D316" i="7"/>
  <c r="F316" i="7" s="1"/>
  <c r="D320" i="7"/>
  <c r="F320" i="7" s="1"/>
  <c r="D324" i="7"/>
  <c r="F324" i="7" s="1"/>
  <c r="D328" i="7"/>
  <c r="F328" i="7" s="1"/>
  <c r="D332" i="7"/>
  <c r="F332" i="7" s="1"/>
  <c r="D336" i="7"/>
  <c r="F336" i="7" s="1"/>
  <c r="D340" i="7"/>
  <c r="F340" i="7" s="1"/>
  <c r="D344" i="7"/>
  <c r="F344" i="7" s="1"/>
  <c r="D348" i="7"/>
  <c r="F348" i="7" s="1"/>
  <c r="D360" i="7"/>
  <c r="F360" i="7" s="1"/>
  <c r="D364" i="7"/>
  <c r="F364" i="7" s="1"/>
  <c r="D368" i="7"/>
  <c r="F368" i="7" s="1"/>
  <c r="D371" i="7"/>
  <c r="F371" i="7" s="1"/>
  <c r="D373" i="7"/>
  <c r="F373" i="7" s="1"/>
  <c r="D375" i="7"/>
  <c r="F375" i="7" s="1"/>
  <c r="D377" i="7"/>
  <c r="F377" i="7" s="1"/>
  <c r="D379" i="7"/>
  <c r="F379" i="7" s="1"/>
  <c r="D381" i="7"/>
  <c r="F381" i="7" s="1"/>
  <c r="D383" i="7"/>
  <c r="F383" i="7" s="1"/>
  <c r="D385" i="7"/>
  <c r="F385" i="7" s="1"/>
  <c r="D387" i="7"/>
  <c r="F387" i="7" s="1"/>
  <c r="D389" i="7"/>
  <c r="F389" i="7" s="1"/>
  <c r="D391" i="7"/>
  <c r="F391" i="7" s="1"/>
  <c r="D393" i="7"/>
  <c r="F393" i="7" s="1"/>
  <c r="D395" i="7"/>
  <c r="F395" i="7" s="1"/>
  <c r="D397" i="7"/>
  <c r="F397" i="7" s="1"/>
  <c r="D400" i="7"/>
  <c r="F400" i="7" s="1"/>
  <c r="D403" i="7"/>
  <c r="F403" i="7" s="1"/>
  <c r="D405" i="7"/>
  <c r="F405" i="7" s="1"/>
  <c r="D408" i="7"/>
  <c r="F408" i="7" s="1"/>
  <c r="D456" i="7"/>
  <c r="F456" i="7" s="1"/>
  <c r="D464" i="7"/>
  <c r="F464" i="7" s="1"/>
  <c r="D472" i="7"/>
  <c r="F472" i="7" s="1"/>
  <c r="D480" i="7"/>
  <c r="F480" i="7" s="1"/>
  <c r="D285" i="7"/>
  <c r="F285" i="7" s="1"/>
  <c r="D289" i="7"/>
  <c r="F289" i="7" s="1"/>
  <c r="D293" i="7"/>
  <c r="F293" i="7" s="1"/>
  <c r="D297" i="7"/>
  <c r="F297" i="7" s="1"/>
  <c r="D301" i="7"/>
  <c r="F301" i="7" s="1"/>
  <c r="D305" i="7"/>
  <c r="F305" i="7" s="1"/>
  <c r="D309" i="7"/>
  <c r="F309" i="7" s="1"/>
  <c r="D313" i="7"/>
  <c r="F313" i="7" s="1"/>
  <c r="D317" i="7"/>
  <c r="F317" i="7" s="1"/>
  <c r="D321" i="7"/>
  <c r="F321" i="7" s="1"/>
  <c r="D325" i="7"/>
  <c r="F325" i="7" s="1"/>
  <c r="D329" i="7"/>
  <c r="F329" i="7" s="1"/>
  <c r="D333" i="7"/>
  <c r="F333" i="7" s="1"/>
  <c r="D337" i="7"/>
  <c r="F337" i="7" s="1"/>
  <c r="D341" i="7"/>
  <c r="F341" i="7" s="1"/>
  <c r="D345" i="7"/>
  <c r="F345" i="7" s="1"/>
  <c r="D349" i="7"/>
  <c r="F349" i="7" s="1"/>
  <c r="D359" i="7"/>
  <c r="F359" i="7" s="1"/>
  <c r="D363" i="7"/>
  <c r="F363" i="7" s="1"/>
  <c r="D367" i="7"/>
  <c r="F367" i="7" s="1"/>
  <c r="D402" i="7"/>
  <c r="F402" i="7" s="1"/>
  <c r="D410" i="7"/>
  <c r="F410" i="7" s="1"/>
  <c r="D413" i="7"/>
  <c r="F413" i="7" s="1"/>
  <c r="D414" i="7"/>
  <c r="F414" i="7" s="1"/>
  <c r="D417" i="7"/>
  <c r="F417" i="7" s="1"/>
  <c r="D419" i="7"/>
  <c r="F419" i="7" s="1"/>
  <c r="D421" i="7"/>
  <c r="F421" i="7" s="1"/>
  <c r="D423" i="7"/>
  <c r="F423" i="7" s="1"/>
  <c r="D425" i="7"/>
  <c r="F425" i="7" s="1"/>
  <c r="D427" i="7"/>
  <c r="F427" i="7" s="1"/>
  <c r="D429" i="7"/>
  <c r="F429" i="7" s="1"/>
  <c r="D431" i="7"/>
  <c r="F431" i="7" s="1"/>
  <c r="D433" i="7"/>
  <c r="F433" i="7" s="1"/>
  <c r="D435" i="7"/>
  <c r="F435" i="7" s="1"/>
  <c r="D437" i="7"/>
  <c r="F437" i="7" s="1"/>
  <c r="D439" i="7"/>
  <c r="F439" i="7" s="1"/>
  <c r="D441" i="7"/>
  <c r="F441" i="7" s="1"/>
  <c r="D443" i="7"/>
  <c r="F443" i="7" s="1"/>
  <c r="D445" i="7"/>
  <c r="F445" i="7" s="1"/>
  <c r="D447" i="7"/>
  <c r="F447" i="7" s="1"/>
  <c r="D449" i="7"/>
  <c r="F449" i="7" s="1"/>
  <c r="D451" i="7"/>
  <c r="F451" i="7" s="1"/>
  <c r="D453" i="7"/>
  <c r="F453" i="7" s="1"/>
  <c r="D455" i="7"/>
  <c r="F455" i="7" s="1"/>
  <c r="D458" i="7"/>
  <c r="F458" i="7" s="1"/>
  <c r="D461" i="7"/>
  <c r="F461" i="7" s="1"/>
  <c r="D463" i="7"/>
  <c r="F463" i="7" s="1"/>
  <c r="D466" i="7"/>
  <c r="F466" i="7" s="1"/>
  <c r="D469" i="7"/>
  <c r="F469" i="7" s="1"/>
  <c r="D471" i="7"/>
  <c r="F471" i="7" s="1"/>
  <c r="D474" i="7"/>
  <c r="F474" i="7" s="1"/>
  <c r="D477" i="7"/>
  <c r="F477" i="7" s="1"/>
  <c r="D479" i="7"/>
  <c r="F479" i="7" s="1"/>
  <c r="D482" i="7"/>
  <c r="F482" i="7" s="1"/>
  <c r="D485" i="7"/>
  <c r="F485" i="7" s="1"/>
  <c r="D487" i="7"/>
  <c r="F487" i="7" s="1"/>
  <c r="D492" i="7"/>
  <c r="F492" i="7" s="1"/>
  <c r="D500" i="7"/>
  <c r="F500" i="7" s="1"/>
  <c r="D508" i="7"/>
  <c r="F508" i="7" s="1"/>
  <c r="D516" i="7"/>
  <c r="F516" i="7" s="1"/>
  <c r="D523" i="7"/>
  <c r="F523" i="7" s="1"/>
  <c r="D527" i="7"/>
  <c r="F527" i="7" s="1"/>
  <c r="D531" i="7"/>
  <c r="F531" i="7" s="1"/>
  <c r="D534" i="7"/>
  <c r="F534" i="7" s="1"/>
  <c r="D535" i="7"/>
  <c r="F535" i="7" s="1"/>
  <c r="D538" i="7"/>
  <c r="F538" i="7" s="1"/>
  <c r="D539" i="7"/>
  <c r="F539" i="7" s="1"/>
  <c r="D542" i="7"/>
  <c r="F542" i="7" s="1"/>
  <c r="D543" i="7"/>
  <c r="F543" i="7" s="1"/>
  <c r="D546" i="7"/>
  <c r="F546" i="7" s="1"/>
  <c r="D547" i="7"/>
  <c r="F547" i="7" s="1"/>
  <c r="D550" i="7"/>
  <c r="F550" i="7" s="1"/>
  <c r="D551" i="7"/>
  <c r="F551" i="7" s="1"/>
  <c r="D554" i="7"/>
  <c r="F554" i="7" s="1"/>
  <c r="D555" i="7"/>
  <c r="F555" i="7" s="1"/>
  <c r="D558" i="7"/>
  <c r="F558" i="7" s="1"/>
  <c r="D559" i="7"/>
  <c r="F559" i="7" s="1"/>
  <c r="D562" i="7"/>
  <c r="F562" i="7" s="1"/>
  <c r="D563" i="7"/>
  <c r="F563" i="7" s="1"/>
  <c r="D566" i="7"/>
  <c r="F566" i="7" s="1"/>
  <c r="D567" i="7"/>
  <c r="F567" i="7" s="1"/>
  <c r="D570" i="7"/>
  <c r="F570" i="7" s="1"/>
  <c r="D571" i="7"/>
  <c r="F571" i="7" s="1"/>
  <c r="D574" i="7"/>
  <c r="F574" i="7" s="1"/>
  <c r="D575" i="7"/>
  <c r="F575" i="7" s="1"/>
  <c r="D578" i="7"/>
  <c r="F578" i="7" s="1"/>
  <c r="D579" i="7"/>
  <c r="F579" i="7" s="1"/>
  <c r="D582" i="7"/>
  <c r="F582" i="7" s="1"/>
  <c r="D583" i="7"/>
  <c r="F583" i="7" s="1"/>
  <c r="D586" i="7"/>
  <c r="F586" i="7" s="1"/>
  <c r="D587" i="7"/>
  <c r="F587" i="7" s="1"/>
  <c r="D590" i="7"/>
  <c r="F590" i="7" s="1"/>
  <c r="D591" i="7"/>
  <c r="F591" i="7" s="1"/>
  <c r="D594" i="7"/>
  <c r="F594" i="7" s="1"/>
  <c r="D595" i="7"/>
  <c r="F595" i="7" s="1"/>
  <c r="G595" i="7" s="1"/>
  <c r="D598" i="7"/>
  <c r="F598" i="7" s="1"/>
  <c r="D599" i="7"/>
  <c r="F599" i="7" s="1"/>
  <c r="G599" i="7" s="1"/>
  <c r="D602" i="7"/>
  <c r="F602" i="7" s="1"/>
  <c r="D603" i="7"/>
  <c r="F603" i="7" s="1"/>
  <c r="G603" i="7" s="1"/>
  <c r="D606" i="7"/>
  <c r="F606" i="7" s="1"/>
  <c r="D607" i="7"/>
  <c r="F607" i="7" s="1"/>
  <c r="D608" i="7"/>
  <c r="F608" i="7" s="1"/>
  <c r="D609" i="7"/>
  <c r="F609" i="7" s="1"/>
  <c r="D611" i="7"/>
  <c r="F611" i="7" s="1"/>
  <c r="D612" i="7"/>
  <c r="F612" i="7" s="1"/>
  <c r="D613" i="7"/>
  <c r="F613" i="7" s="1"/>
  <c r="D615" i="7"/>
  <c r="F615" i="7" s="1"/>
  <c r="D616" i="7"/>
  <c r="F616" i="7" s="1"/>
  <c r="D617" i="7"/>
  <c r="F617" i="7" s="1"/>
  <c r="D619" i="7"/>
  <c r="F619" i="7" s="1"/>
  <c r="D620" i="7"/>
  <c r="F620" i="7" s="1"/>
  <c r="D621" i="7"/>
  <c r="F621" i="7" s="1"/>
  <c r="D623" i="7"/>
  <c r="F623" i="7" s="1"/>
  <c r="D624" i="7"/>
  <c r="F624" i="7" s="1"/>
  <c r="D625" i="7"/>
  <c r="F625" i="7" s="1"/>
  <c r="D627" i="7"/>
  <c r="F627" i="7" s="1"/>
  <c r="D628" i="7"/>
  <c r="F628" i="7" s="1"/>
  <c r="D629" i="7"/>
  <c r="F629" i="7" s="1"/>
  <c r="D631" i="7"/>
  <c r="F631" i="7" s="1"/>
  <c r="D632" i="7"/>
  <c r="F632" i="7" s="1"/>
  <c r="D633" i="7"/>
  <c r="F633" i="7" s="1"/>
  <c r="D635" i="7"/>
  <c r="F635" i="7" s="1"/>
  <c r="D636" i="7"/>
  <c r="F636" i="7" s="1"/>
  <c r="D637" i="7"/>
  <c r="F637" i="7" s="1"/>
  <c r="D639" i="7"/>
  <c r="F639" i="7" s="1"/>
  <c r="D640" i="7"/>
  <c r="F640" i="7" s="1"/>
  <c r="D641" i="7"/>
  <c r="F641" i="7" s="1"/>
  <c r="D643" i="7"/>
  <c r="F643" i="7" s="1"/>
  <c r="D644" i="7"/>
  <c r="F644" i="7" s="1"/>
  <c r="D645" i="7"/>
  <c r="F645" i="7" s="1"/>
  <c r="D647" i="7"/>
  <c r="F647" i="7" s="1"/>
  <c r="D648" i="7"/>
  <c r="F648" i="7" s="1"/>
  <c r="D649" i="7"/>
  <c r="F649" i="7" s="1"/>
  <c r="D651" i="7"/>
  <c r="F651" i="7" s="1"/>
  <c r="D652" i="7"/>
  <c r="F652" i="7" s="1"/>
  <c r="D653" i="7"/>
  <c r="F653" i="7" s="1"/>
  <c r="D655" i="7"/>
  <c r="F655" i="7" s="1"/>
  <c r="D656" i="7"/>
  <c r="F656" i="7" s="1"/>
  <c r="D657" i="7"/>
  <c r="F657" i="7" s="1"/>
  <c r="D659" i="7"/>
  <c r="F659" i="7" s="1"/>
  <c r="D660" i="7"/>
  <c r="F660" i="7" s="1"/>
  <c r="D661" i="7"/>
  <c r="F661" i="7" s="1"/>
  <c r="D663" i="7"/>
  <c r="F663" i="7" s="1"/>
  <c r="D664" i="7"/>
  <c r="F664" i="7" s="1"/>
  <c r="D665" i="7"/>
  <c r="F665" i="7" s="1"/>
  <c r="D667" i="7"/>
  <c r="F667" i="7" s="1"/>
  <c r="D668" i="7"/>
  <c r="F668" i="7" s="1"/>
  <c r="D669" i="7"/>
  <c r="F669" i="7" s="1"/>
  <c r="D671" i="7"/>
  <c r="F671" i="7" s="1"/>
  <c r="D672" i="7"/>
  <c r="F672" i="7" s="1"/>
  <c r="D673" i="7"/>
  <c r="F673" i="7" s="1"/>
  <c r="D675" i="7"/>
  <c r="F675" i="7" s="1"/>
  <c r="D676" i="7"/>
  <c r="F676" i="7" s="1"/>
  <c r="D677" i="7"/>
  <c r="F677" i="7" s="1"/>
  <c r="D679" i="7"/>
  <c r="F679" i="7" s="1"/>
  <c r="D680" i="7"/>
  <c r="F680" i="7" s="1"/>
  <c r="D681" i="7"/>
  <c r="F681" i="7" s="1"/>
  <c r="D683" i="7"/>
  <c r="F683" i="7" s="1"/>
  <c r="D684" i="7"/>
  <c r="F684" i="7" s="1"/>
  <c r="D685" i="7"/>
  <c r="F685" i="7" s="1"/>
  <c r="D687" i="7"/>
  <c r="F687" i="7" s="1"/>
  <c r="D688" i="7"/>
  <c r="F688" i="7" s="1"/>
  <c r="D689" i="7"/>
  <c r="F689" i="7" s="1"/>
  <c r="D691" i="7"/>
  <c r="F691" i="7" s="1"/>
  <c r="D692" i="7"/>
  <c r="F692" i="7" s="1"/>
  <c r="D693" i="7"/>
  <c r="F693" i="7" s="1"/>
  <c r="D695" i="7"/>
  <c r="F695" i="7" s="1"/>
  <c r="D696" i="7"/>
  <c r="F696" i="7" s="1"/>
  <c r="D697" i="7"/>
  <c r="F697" i="7" s="1"/>
  <c r="D699" i="7"/>
  <c r="F699" i="7" s="1"/>
  <c r="D700" i="7"/>
  <c r="F700" i="7" s="1"/>
  <c r="D701" i="7"/>
  <c r="F701" i="7" s="1"/>
  <c r="D703" i="7"/>
  <c r="F703" i="7" s="1"/>
  <c r="D704" i="7"/>
  <c r="F704" i="7" s="1"/>
  <c r="D705" i="7"/>
  <c r="F705" i="7" s="1"/>
  <c r="D707" i="7"/>
  <c r="F707" i="7" s="1"/>
  <c r="D708" i="7"/>
  <c r="F708" i="7" s="1"/>
  <c r="D709" i="7"/>
  <c r="F709" i="7" s="1"/>
  <c r="D711" i="7"/>
  <c r="F711" i="7" s="1"/>
  <c r="D712" i="7"/>
  <c r="F712" i="7" s="1"/>
  <c r="D489" i="7"/>
  <c r="F489" i="7" s="1"/>
  <c r="D491" i="7"/>
  <c r="F491" i="7" s="1"/>
  <c r="D494" i="7"/>
  <c r="F494" i="7" s="1"/>
  <c r="D497" i="7"/>
  <c r="F497" i="7" s="1"/>
  <c r="D499" i="7"/>
  <c r="F499" i="7" s="1"/>
  <c r="D502" i="7"/>
  <c r="F502" i="7" s="1"/>
  <c r="D505" i="7"/>
  <c r="F505" i="7" s="1"/>
  <c r="D507" i="7"/>
  <c r="F507" i="7" s="1"/>
  <c r="D510" i="7"/>
  <c r="F510" i="7" s="1"/>
  <c r="D513" i="7"/>
  <c r="F513" i="7" s="1"/>
  <c r="D515" i="7"/>
  <c r="F515" i="7" s="1"/>
  <c r="D518" i="7"/>
  <c r="F518" i="7" s="1"/>
  <c r="D524" i="7"/>
  <c r="F524" i="7" s="1"/>
  <c r="D528" i="7"/>
  <c r="F528" i="7" s="1"/>
  <c r="D533" i="7"/>
  <c r="F533" i="7" s="1"/>
  <c r="D537" i="7"/>
  <c r="F537" i="7" s="1"/>
  <c r="D541" i="7"/>
  <c r="F541" i="7" s="1"/>
  <c r="D545" i="7"/>
  <c r="F545" i="7" s="1"/>
  <c r="D549" i="7"/>
  <c r="F549" i="7" s="1"/>
  <c r="D553" i="7"/>
  <c r="F553" i="7" s="1"/>
  <c r="D557" i="7"/>
  <c r="F557" i="7" s="1"/>
  <c r="D561" i="7"/>
  <c r="F561" i="7" s="1"/>
  <c r="D565" i="7"/>
  <c r="F565" i="7" s="1"/>
  <c r="D569" i="7"/>
  <c r="F569" i="7" s="1"/>
  <c r="D573" i="7"/>
  <c r="F573" i="7" s="1"/>
  <c r="D577" i="7"/>
  <c r="F577" i="7" s="1"/>
  <c r="D581" i="7"/>
  <c r="F581" i="7" s="1"/>
  <c r="D585" i="7"/>
  <c r="F585" i="7" s="1"/>
  <c r="D589" i="7"/>
  <c r="F589" i="7" s="1"/>
  <c r="D593" i="7"/>
  <c r="F593" i="7" s="1"/>
  <c r="D597" i="7"/>
  <c r="F597" i="7" s="1"/>
  <c r="G597" i="7" s="1"/>
  <c r="D601" i="7"/>
  <c r="F601" i="7" s="1"/>
  <c r="G601" i="7" s="1"/>
  <c r="D605" i="7"/>
  <c r="F605" i="7" s="1"/>
  <c r="G605" i="7" s="1"/>
  <c r="D488" i="7"/>
  <c r="F488" i="7" s="1"/>
  <c r="D496" i="7"/>
  <c r="F496" i="7" s="1"/>
  <c r="D504" i="7"/>
  <c r="F504" i="7" s="1"/>
  <c r="D512" i="7"/>
  <c r="F512" i="7" s="1"/>
  <c r="D520" i="7"/>
  <c r="F520" i="7" s="1"/>
  <c r="D521" i="7"/>
  <c r="F521" i="7" s="1"/>
  <c r="D525" i="7"/>
  <c r="F525" i="7" s="1"/>
  <c r="D529" i="7"/>
  <c r="F529" i="7" s="1"/>
  <c r="D532" i="7"/>
  <c r="F532" i="7" s="1"/>
  <c r="D536" i="7"/>
  <c r="F536" i="7" s="1"/>
  <c r="D540" i="7"/>
  <c r="F540" i="7" s="1"/>
  <c r="D544" i="7"/>
  <c r="F544" i="7" s="1"/>
  <c r="D548" i="7"/>
  <c r="F548" i="7" s="1"/>
  <c r="D552" i="7"/>
  <c r="F552" i="7" s="1"/>
  <c r="D556" i="7"/>
  <c r="F556" i="7" s="1"/>
  <c r="D560" i="7"/>
  <c r="F560" i="7" s="1"/>
  <c r="D564" i="7"/>
  <c r="F564" i="7" s="1"/>
  <c r="D568" i="7"/>
  <c r="F568" i="7" s="1"/>
  <c r="D572" i="7"/>
  <c r="F572" i="7" s="1"/>
  <c r="D576" i="7"/>
  <c r="F576" i="7" s="1"/>
  <c r="D580" i="7"/>
  <c r="F580" i="7" s="1"/>
  <c r="D584" i="7"/>
  <c r="F584" i="7" s="1"/>
  <c r="D588" i="7"/>
  <c r="F588" i="7" s="1"/>
  <c r="D592" i="7"/>
  <c r="F592" i="7" s="1"/>
  <c r="D596" i="7"/>
  <c r="F596" i="7" s="1"/>
  <c r="D600" i="7"/>
  <c r="F600" i="7" s="1"/>
  <c r="D604" i="7"/>
  <c r="F604" i="7" s="1"/>
  <c r="D610" i="7"/>
  <c r="F610" i="7" s="1"/>
  <c r="D614" i="7"/>
  <c r="F614" i="7" s="1"/>
  <c r="D618" i="7"/>
  <c r="F618" i="7" s="1"/>
  <c r="D622" i="7"/>
  <c r="F622" i="7" s="1"/>
  <c r="D626" i="7"/>
  <c r="F626" i="7" s="1"/>
  <c r="D630" i="7"/>
  <c r="F630" i="7" s="1"/>
  <c r="D634" i="7"/>
  <c r="F634" i="7" s="1"/>
  <c r="D638" i="7"/>
  <c r="F638" i="7" s="1"/>
  <c r="D642" i="7"/>
  <c r="F642" i="7" s="1"/>
  <c r="D646" i="7"/>
  <c r="F646" i="7" s="1"/>
  <c r="D650" i="7"/>
  <c r="F650" i="7" s="1"/>
  <c r="D654" i="7"/>
  <c r="F654" i="7" s="1"/>
  <c r="D658" i="7"/>
  <c r="F658" i="7" s="1"/>
  <c r="D662" i="7"/>
  <c r="F662" i="7" s="1"/>
  <c r="D666" i="7"/>
  <c r="F666" i="7" s="1"/>
  <c r="D670" i="7"/>
  <c r="F670" i="7" s="1"/>
  <c r="D674" i="7"/>
  <c r="F674" i="7" s="1"/>
  <c r="D678" i="7"/>
  <c r="F678" i="7" s="1"/>
  <c r="D682" i="7"/>
  <c r="F682" i="7" s="1"/>
  <c r="D686" i="7"/>
  <c r="F686" i="7" s="1"/>
  <c r="D690" i="7"/>
  <c r="F690" i="7" s="1"/>
  <c r="D694" i="7"/>
  <c r="F694" i="7" s="1"/>
  <c r="D698" i="7"/>
  <c r="F698" i="7" s="1"/>
  <c r="D702" i="7"/>
  <c r="F702" i="7" s="1"/>
  <c r="D706" i="7"/>
  <c r="F706" i="7" s="1"/>
  <c r="D710" i="7"/>
  <c r="F710" i="7" s="1"/>
  <c r="D490" i="7"/>
  <c r="F490" i="7" s="1"/>
  <c r="D493" i="7"/>
  <c r="F493" i="7" s="1"/>
  <c r="D495" i="7"/>
  <c r="F495" i="7" s="1"/>
  <c r="D498" i="7"/>
  <c r="F498" i="7" s="1"/>
  <c r="D501" i="7"/>
  <c r="F501" i="7" s="1"/>
  <c r="D503" i="7"/>
  <c r="F503" i="7" s="1"/>
  <c r="D506" i="7"/>
  <c r="F506" i="7" s="1"/>
  <c r="D509" i="7"/>
  <c r="F509" i="7" s="1"/>
  <c r="D511" i="7"/>
  <c r="F511" i="7" s="1"/>
  <c r="D514" i="7"/>
  <c r="F514" i="7" s="1"/>
  <c r="D517" i="7"/>
  <c r="F517" i="7" s="1"/>
  <c r="D519" i="7"/>
  <c r="F519" i="7" s="1"/>
  <c r="D522" i="7"/>
  <c r="F522" i="7" s="1"/>
  <c r="D526" i="7"/>
  <c r="F526" i="7" s="1"/>
  <c r="D530" i="7"/>
  <c r="F530" i="7" s="1"/>
  <c r="D789" i="7"/>
  <c r="F789" i="7" s="1"/>
  <c r="G789" i="7" s="1"/>
  <c r="D793" i="7"/>
  <c r="F793" i="7" s="1"/>
  <c r="G793" i="7" s="1"/>
  <c r="D797" i="7"/>
  <c r="F797" i="7" s="1"/>
  <c r="G797" i="7" s="1"/>
  <c r="D804" i="7"/>
  <c r="F804" i="7" s="1"/>
  <c r="D878" i="7"/>
  <c r="F878" i="7" s="1"/>
  <c r="D886" i="7"/>
  <c r="F886" i="7" s="1"/>
  <c r="D894" i="7"/>
  <c r="F894" i="7" s="1"/>
  <c r="D902" i="7"/>
  <c r="F902" i="7" s="1"/>
  <c r="D910" i="7"/>
  <c r="F910" i="7" s="1"/>
  <c r="D918" i="7"/>
  <c r="F918" i="7" s="1"/>
  <c r="D926" i="7"/>
  <c r="F926" i="7" s="1"/>
  <c r="D934" i="7"/>
  <c r="F934" i="7" s="1"/>
  <c r="D942" i="7"/>
  <c r="F942" i="7" s="1"/>
  <c r="D950" i="7"/>
  <c r="F950" i="7" s="1"/>
  <c r="D954" i="7"/>
  <c r="F954" i="7" s="1"/>
  <c r="D958" i="7"/>
  <c r="F958" i="7" s="1"/>
  <c r="D962" i="7"/>
  <c r="F962" i="7" s="1"/>
  <c r="D966" i="7"/>
  <c r="F966" i="7" s="1"/>
  <c r="D970" i="7"/>
  <c r="F970" i="7" s="1"/>
  <c r="D714" i="7"/>
  <c r="F714" i="7" s="1"/>
  <c r="D718" i="7"/>
  <c r="F718" i="7" s="1"/>
  <c r="D722" i="7"/>
  <c r="F722" i="7" s="1"/>
  <c r="D726" i="7"/>
  <c r="F726" i="7" s="1"/>
  <c r="D730" i="7"/>
  <c r="F730" i="7" s="1"/>
  <c r="D734" i="7"/>
  <c r="F734" i="7" s="1"/>
  <c r="D738" i="7"/>
  <c r="F738" i="7" s="1"/>
  <c r="D742" i="7"/>
  <c r="F742" i="7" s="1"/>
  <c r="D746" i="7"/>
  <c r="F746" i="7" s="1"/>
  <c r="D750" i="7"/>
  <c r="F750" i="7" s="1"/>
  <c r="D754" i="7"/>
  <c r="F754" i="7" s="1"/>
  <c r="D758" i="7"/>
  <c r="F758" i="7" s="1"/>
  <c r="D762" i="7"/>
  <c r="F762" i="7" s="1"/>
  <c r="D766" i="7"/>
  <c r="F766" i="7" s="1"/>
  <c r="D770" i="7"/>
  <c r="F770" i="7" s="1"/>
  <c r="D774" i="7"/>
  <c r="F774" i="7" s="1"/>
  <c r="D778" i="7"/>
  <c r="F778" i="7" s="1"/>
  <c r="D782" i="7"/>
  <c r="F782" i="7" s="1"/>
  <c r="D785" i="7"/>
  <c r="F785" i="7" s="1"/>
  <c r="G785" i="7" s="1"/>
  <c r="D791" i="7"/>
  <c r="F791" i="7" s="1"/>
  <c r="D792" i="7"/>
  <c r="F792" i="7" s="1"/>
  <c r="D795" i="7"/>
  <c r="F795" i="7" s="1"/>
  <c r="D796" i="7"/>
  <c r="F796" i="7" s="1"/>
  <c r="D799" i="7"/>
  <c r="F799" i="7" s="1"/>
  <c r="D802" i="7"/>
  <c r="F802" i="7" s="1"/>
  <c r="D805" i="7"/>
  <c r="F805" i="7" s="1"/>
  <c r="G805" i="7" s="1"/>
  <c r="D807" i="7"/>
  <c r="F807" i="7" s="1"/>
  <c r="D809" i="7"/>
  <c r="F809" i="7" s="1"/>
  <c r="D811" i="7"/>
  <c r="F811" i="7" s="1"/>
  <c r="D813" i="7"/>
  <c r="F813" i="7" s="1"/>
  <c r="D815" i="7"/>
  <c r="F815" i="7" s="1"/>
  <c r="D817" i="7"/>
  <c r="F817" i="7" s="1"/>
  <c r="D819" i="7"/>
  <c r="F819" i="7" s="1"/>
  <c r="D821" i="7"/>
  <c r="F821" i="7" s="1"/>
  <c r="D823" i="7"/>
  <c r="F823" i="7" s="1"/>
  <c r="D825" i="7"/>
  <c r="F825" i="7" s="1"/>
  <c r="D827" i="7"/>
  <c r="F827" i="7" s="1"/>
  <c r="D829" i="7"/>
  <c r="F829" i="7" s="1"/>
  <c r="D831" i="7"/>
  <c r="F831" i="7" s="1"/>
  <c r="D833" i="7"/>
  <c r="F833" i="7" s="1"/>
  <c r="D835" i="7"/>
  <c r="F835" i="7" s="1"/>
  <c r="D837" i="7"/>
  <c r="F837" i="7" s="1"/>
  <c r="D839" i="7"/>
  <c r="F839" i="7" s="1"/>
  <c r="D841" i="7"/>
  <c r="F841" i="7" s="1"/>
  <c r="D843" i="7"/>
  <c r="F843" i="7" s="1"/>
  <c r="D845" i="7"/>
  <c r="F845" i="7" s="1"/>
  <c r="D847" i="7"/>
  <c r="F847" i="7" s="1"/>
  <c r="D849" i="7"/>
  <c r="F849" i="7" s="1"/>
  <c r="D851" i="7"/>
  <c r="F851" i="7" s="1"/>
  <c r="D853" i="7"/>
  <c r="F853" i="7" s="1"/>
  <c r="D855" i="7"/>
  <c r="F855" i="7" s="1"/>
  <c r="D857" i="7"/>
  <c r="F857" i="7" s="1"/>
  <c r="D859" i="7"/>
  <c r="F859" i="7" s="1"/>
  <c r="D861" i="7"/>
  <c r="F861" i="7" s="1"/>
  <c r="D863" i="7"/>
  <c r="F863" i="7" s="1"/>
  <c r="D865" i="7"/>
  <c r="F865" i="7" s="1"/>
  <c r="D867" i="7"/>
  <c r="F867" i="7" s="1"/>
  <c r="D869" i="7"/>
  <c r="F869" i="7" s="1"/>
  <c r="D871" i="7"/>
  <c r="F871" i="7" s="1"/>
  <c r="D873" i="7"/>
  <c r="F873" i="7" s="1"/>
  <c r="D875" i="7"/>
  <c r="F875" i="7" s="1"/>
  <c r="D877" i="7"/>
  <c r="F877" i="7" s="1"/>
  <c r="D880" i="7"/>
  <c r="F880" i="7" s="1"/>
  <c r="D883" i="7"/>
  <c r="F883" i="7" s="1"/>
  <c r="D885" i="7"/>
  <c r="F885" i="7" s="1"/>
  <c r="D888" i="7"/>
  <c r="F888" i="7" s="1"/>
  <c r="D891" i="7"/>
  <c r="F891" i="7" s="1"/>
  <c r="D893" i="7"/>
  <c r="F893" i="7" s="1"/>
  <c r="D896" i="7"/>
  <c r="F896" i="7" s="1"/>
  <c r="D899" i="7"/>
  <c r="F899" i="7" s="1"/>
  <c r="D901" i="7"/>
  <c r="F901" i="7" s="1"/>
  <c r="D904" i="7"/>
  <c r="F904" i="7" s="1"/>
  <c r="D907" i="7"/>
  <c r="F907" i="7" s="1"/>
  <c r="D909" i="7"/>
  <c r="F909" i="7" s="1"/>
  <c r="D912" i="7"/>
  <c r="F912" i="7" s="1"/>
  <c r="D915" i="7"/>
  <c r="F915" i="7" s="1"/>
  <c r="D917" i="7"/>
  <c r="F917" i="7" s="1"/>
  <c r="D920" i="7"/>
  <c r="F920" i="7" s="1"/>
  <c r="D923" i="7"/>
  <c r="F923" i="7" s="1"/>
  <c r="D925" i="7"/>
  <c r="F925" i="7" s="1"/>
  <c r="D928" i="7"/>
  <c r="F928" i="7" s="1"/>
  <c r="D931" i="7"/>
  <c r="F931" i="7" s="1"/>
  <c r="D933" i="7"/>
  <c r="F933" i="7" s="1"/>
  <c r="D936" i="7"/>
  <c r="F936" i="7" s="1"/>
  <c r="D939" i="7"/>
  <c r="F939" i="7" s="1"/>
  <c r="D941" i="7"/>
  <c r="F941" i="7" s="1"/>
  <c r="D944" i="7"/>
  <c r="F944" i="7" s="1"/>
  <c r="D947" i="7"/>
  <c r="F947" i="7" s="1"/>
  <c r="D949" i="7"/>
  <c r="F949" i="7" s="1"/>
  <c r="D953" i="7"/>
  <c r="F953" i="7" s="1"/>
  <c r="D957" i="7"/>
  <c r="F957" i="7" s="1"/>
  <c r="D961" i="7"/>
  <c r="F961" i="7" s="1"/>
  <c r="D965" i="7"/>
  <c r="F965" i="7" s="1"/>
  <c r="D969" i="7"/>
  <c r="F969" i="7" s="1"/>
  <c r="D973" i="7"/>
  <c r="F973" i="7" s="1"/>
  <c r="D787" i="7"/>
  <c r="F787" i="7" s="1"/>
  <c r="D788" i="7"/>
  <c r="F788" i="7" s="1"/>
  <c r="D790" i="7"/>
  <c r="F790" i="7" s="1"/>
  <c r="G790" i="7" s="1"/>
  <c r="D794" i="7"/>
  <c r="F794" i="7" s="1"/>
  <c r="G794" i="7" s="1"/>
  <c r="D798" i="7"/>
  <c r="F798" i="7" s="1"/>
  <c r="G798" i="7" s="1"/>
  <c r="D882" i="7"/>
  <c r="F882" i="7" s="1"/>
  <c r="D890" i="7"/>
  <c r="F890" i="7" s="1"/>
  <c r="D898" i="7"/>
  <c r="F898" i="7" s="1"/>
  <c r="D906" i="7"/>
  <c r="F906" i="7" s="1"/>
  <c r="D914" i="7"/>
  <c r="F914" i="7" s="1"/>
  <c r="D922" i="7"/>
  <c r="F922" i="7" s="1"/>
  <c r="D930" i="7"/>
  <c r="F930" i="7" s="1"/>
  <c r="D938" i="7"/>
  <c r="F938" i="7" s="1"/>
  <c r="D946" i="7"/>
  <c r="F946" i="7" s="1"/>
  <c r="D952" i="7"/>
  <c r="F952" i="7" s="1"/>
  <c r="D956" i="7"/>
  <c r="F956" i="7" s="1"/>
  <c r="D960" i="7"/>
  <c r="F960" i="7" s="1"/>
  <c r="D964" i="7"/>
  <c r="F964" i="7" s="1"/>
  <c r="D968" i="7"/>
  <c r="F968" i="7" s="1"/>
  <c r="D972" i="7"/>
  <c r="F972" i="7" s="1"/>
  <c r="D713" i="7"/>
  <c r="F713" i="7" s="1"/>
  <c r="D715" i="7"/>
  <c r="F715" i="7" s="1"/>
  <c r="D716" i="7"/>
  <c r="F716" i="7" s="1"/>
  <c r="D717" i="7"/>
  <c r="F717" i="7" s="1"/>
  <c r="D719" i="7"/>
  <c r="F719" i="7" s="1"/>
  <c r="D720" i="7"/>
  <c r="F720" i="7" s="1"/>
  <c r="D721" i="7"/>
  <c r="F721" i="7" s="1"/>
  <c r="D723" i="7"/>
  <c r="F723" i="7" s="1"/>
  <c r="D724" i="7"/>
  <c r="F724" i="7" s="1"/>
  <c r="D725" i="7"/>
  <c r="F725" i="7" s="1"/>
  <c r="D727" i="7"/>
  <c r="F727" i="7" s="1"/>
  <c r="D728" i="7"/>
  <c r="F728" i="7" s="1"/>
  <c r="D729" i="7"/>
  <c r="F729" i="7" s="1"/>
  <c r="D731" i="7"/>
  <c r="F731" i="7" s="1"/>
  <c r="D732" i="7"/>
  <c r="F732" i="7" s="1"/>
  <c r="D733" i="7"/>
  <c r="F733" i="7" s="1"/>
  <c r="D735" i="7"/>
  <c r="F735" i="7" s="1"/>
  <c r="D736" i="7"/>
  <c r="F736" i="7" s="1"/>
  <c r="D737" i="7"/>
  <c r="F737" i="7" s="1"/>
  <c r="D739" i="7"/>
  <c r="F739" i="7" s="1"/>
  <c r="D740" i="7"/>
  <c r="F740" i="7" s="1"/>
  <c r="D741" i="7"/>
  <c r="F741" i="7" s="1"/>
  <c r="D743" i="7"/>
  <c r="F743" i="7" s="1"/>
  <c r="D744" i="7"/>
  <c r="F744" i="7" s="1"/>
  <c r="D745" i="7"/>
  <c r="F745" i="7" s="1"/>
  <c r="D747" i="7"/>
  <c r="F747" i="7" s="1"/>
  <c r="D748" i="7"/>
  <c r="F748" i="7" s="1"/>
  <c r="D749" i="7"/>
  <c r="F749" i="7" s="1"/>
  <c r="D751" i="7"/>
  <c r="F751" i="7" s="1"/>
  <c r="D752" i="7"/>
  <c r="F752" i="7" s="1"/>
  <c r="D753" i="7"/>
  <c r="F753" i="7" s="1"/>
  <c r="D755" i="7"/>
  <c r="F755" i="7" s="1"/>
  <c r="D756" i="7"/>
  <c r="F756" i="7" s="1"/>
  <c r="D757" i="7"/>
  <c r="F757" i="7" s="1"/>
  <c r="D759" i="7"/>
  <c r="F759" i="7" s="1"/>
  <c r="D760" i="7"/>
  <c r="F760" i="7" s="1"/>
  <c r="D761" i="7"/>
  <c r="F761" i="7" s="1"/>
  <c r="D763" i="7"/>
  <c r="F763" i="7" s="1"/>
  <c r="D764" i="7"/>
  <c r="F764" i="7" s="1"/>
  <c r="D765" i="7"/>
  <c r="F765" i="7" s="1"/>
  <c r="D767" i="7"/>
  <c r="F767" i="7" s="1"/>
  <c r="D768" i="7"/>
  <c r="F768" i="7" s="1"/>
  <c r="D769" i="7"/>
  <c r="F769" i="7" s="1"/>
  <c r="D771" i="7"/>
  <c r="F771" i="7" s="1"/>
  <c r="D772" i="7"/>
  <c r="F772" i="7" s="1"/>
  <c r="D773" i="7"/>
  <c r="F773" i="7" s="1"/>
  <c r="D775" i="7"/>
  <c r="F775" i="7" s="1"/>
  <c r="D776" i="7"/>
  <c r="F776" i="7" s="1"/>
  <c r="D777" i="7"/>
  <c r="F777" i="7" s="1"/>
  <c r="D779" i="7"/>
  <c r="F779" i="7" s="1"/>
  <c r="D780" i="7"/>
  <c r="F780" i="7" s="1"/>
  <c r="D781" i="7"/>
  <c r="F781" i="7" s="1"/>
  <c r="D783" i="7"/>
  <c r="F783" i="7" s="1"/>
  <c r="D784" i="7"/>
  <c r="F784" i="7" s="1"/>
  <c r="D786" i="7"/>
  <c r="F786" i="7" s="1"/>
  <c r="G786" i="7" s="1"/>
  <c r="D800" i="7"/>
  <c r="F800" i="7" s="1"/>
  <c r="D801" i="7"/>
  <c r="F801" i="7" s="1"/>
  <c r="G801" i="7" s="1"/>
  <c r="D803" i="7"/>
  <c r="F803" i="7" s="1"/>
  <c r="D806" i="7"/>
  <c r="F806" i="7" s="1"/>
  <c r="D808" i="7"/>
  <c r="F808" i="7" s="1"/>
  <c r="D810" i="7"/>
  <c r="F810" i="7" s="1"/>
  <c r="D812" i="7"/>
  <c r="F812" i="7" s="1"/>
  <c r="D814" i="7"/>
  <c r="F814" i="7" s="1"/>
  <c r="D816" i="7"/>
  <c r="F816" i="7" s="1"/>
  <c r="D818" i="7"/>
  <c r="F818" i="7" s="1"/>
  <c r="D820" i="7"/>
  <c r="F820" i="7" s="1"/>
  <c r="D822" i="7"/>
  <c r="F822" i="7" s="1"/>
  <c r="D824" i="7"/>
  <c r="F824" i="7" s="1"/>
  <c r="D826" i="7"/>
  <c r="F826" i="7" s="1"/>
  <c r="D828" i="7"/>
  <c r="F828" i="7" s="1"/>
  <c r="D830" i="7"/>
  <c r="F830" i="7" s="1"/>
  <c r="D832" i="7"/>
  <c r="F832" i="7" s="1"/>
  <c r="D834" i="7"/>
  <c r="F834" i="7" s="1"/>
  <c r="D836" i="7"/>
  <c r="F836" i="7" s="1"/>
  <c r="D838" i="7"/>
  <c r="F838" i="7" s="1"/>
  <c r="D840" i="7"/>
  <c r="F840" i="7" s="1"/>
  <c r="D842" i="7"/>
  <c r="F842" i="7" s="1"/>
  <c r="D844" i="7"/>
  <c r="F844" i="7" s="1"/>
  <c r="D846" i="7"/>
  <c r="F846" i="7" s="1"/>
  <c r="D848" i="7"/>
  <c r="F848" i="7" s="1"/>
  <c r="D850" i="7"/>
  <c r="F850" i="7" s="1"/>
  <c r="D852" i="7"/>
  <c r="F852" i="7" s="1"/>
  <c r="D854" i="7"/>
  <c r="F854" i="7" s="1"/>
  <c r="D856" i="7"/>
  <c r="F856" i="7" s="1"/>
  <c r="D858" i="7"/>
  <c r="F858" i="7" s="1"/>
  <c r="D860" i="7"/>
  <c r="F860" i="7" s="1"/>
  <c r="D862" i="7"/>
  <c r="F862" i="7" s="1"/>
  <c r="D864" i="7"/>
  <c r="F864" i="7" s="1"/>
  <c r="D866" i="7"/>
  <c r="F866" i="7" s="1"/>
  <c r="D868" i="7"/>
  <c r="F868" i="7" s="1"/>
  <c r="D870" i="7"/>
  <c r="F870" i="7" s="1"/>
  <c r="D872" i="7"/>
  <c r="F872" i="7" s="1"/>
  <c r="D874" i="7"/>
  <c r="F874" i="7" s="1"/>
  <c r="D876" i="7"/>
  <c r="F876" i="7" s="1"/>
  <c r="D879" i="7"/>
  <c r="F879" i="7" s="1"/>
  <c r="D881" i="7"/>
  <c r="F881" i="7" s="1"/>
  <c r="D884" i="7"/>
  <c r="F884" i="7" s="1"/>
  <c r="D887" i="7"/>
  <c r="F887" i="7" s="1"/>
  <c r="D889" i="7"/>
  <c r="F889" i="7" s="1"/>
  <c r="D892" i="7"/>
  <c r="F892" i="7" s="1"/>
  <c r="D895" i="7"/>
  <c r="F895" i="7" s="1"/>
  <c r="D897" i="7"/>
  <c r="F897" i="7" s="1"/>
  <c r="D900" i="7"/>
  <c r="F900" i="7" s="1"/>
  <c r="D903" i="7"/>
  <c r="F903" i="7" s="1"/>
  <c r="D905" i="7"/>
  <c r="F905" i="7" s="1"/>
  <c r="D908" i="7"/>
  <c r="F908" i="7" s="1"/>
  <c r="D911" i="7"/>
  <c r="F911" i="7" s="1"/>
  <c r="D913" i="7"/>
  <c r="F913" i="7" s="1"/>
  <c r="D916" i="7"/>
  <c r="F916" i="7" s="1"/>
  <c r="D919" i="7"/>
  <c r="F919" i="7" s="1"/>
  <c r="D921" i="7"/>
  <c r="F921" i="7" s="1"/>
  <c r="D924" i="7"/>
  <c r="F924" i="7" s="1"/>
  <c r="D927" i="7"/>
  <c r="F927" i="7" s="1"/>
  <c r="D929" i="7"/>
  <c r="F929" i="7" s="1"/>
  <c r="D932" i="7"/>
  <c r="F932" i="7" s="1"/>
  <c r="D935" i="7"/>
  <c r="F935" i="7" s="1"/>
  <c r="D937" i="7"/>
  <c r="F937" i="7" s="1"/>
  <c r="D940" i="7"/>
  <c r="F940" i="7" s="1"/>
  <c r="D943" i="7"/>
  <c r="F943" i="7" s="1"/>
  <c r="D945" i="7"/>
  <c r="F945" i="7" s="1"/>
  <c r="D948" i="7"/>
  <c r="F948" i="7" s="1"/>
  <c r="D951" i="7"/>
  <c r="F951" i="7" s="1"/>
  <c r="D955" i="7"/>
  <c r="F955" i="7" s="1"/>
  <c r="D959" i="7"/>
  <c r="F959" i="7" s="1"/>
  <c r="D963" i="7"/>
  <c r="F963" i="7" s="1"/>
  <c r="D967" i="7"/>
  <c r="F967" i="7" s="1"/>
  <c r="D971" i="7"/>
  <c r="F971" i="7" s="1"/>
  <c r="D975" i="7"/>
  <c r="F975" i="7" s="1"/>
  <c r="D979" i="7"/>
  <c r="F979" i="7" s="1"/>
  <c r="D983" i="7"/>
  <c r="F983" i="7" s="1"/>
  <c r="D987" i="7"/>
  <c r="F987" i="7" s="1"/>
  <c r="D991" i="7"/>
  <c r="F991" i="7" s="1"/>
  <c r="D995" i="7"/>
  <c r="F995" i="7" s="1"/>
  <c r="D999" i="7"/>
  <c r="F999" i="7" s="1"/>
  <c r="D1003" i="7"/>
  <c r="F1003" i="7" s="1"/>
  <c r="D1007" i="7"/>
  <c r="F1007" i="7" s="1"/>
  <c r="D1011" i="7"/>
  <c r="F1011" i="7" s="1"/>
  <c r="D1015" i="7"/>
  <c r="F1015" i="7" s="1"/>
  <c r="D1019" i="7"/>
  <c r="F1019" i="7" s="1"/>
  <c r="D1023" i="7"/>
  <c r="F1023" i="7" s="1"/>
  <c r="D1027" i="7"/>
  <c r="F1027" i="7" s="1"/>
  <c r="D1031" i="7"/>
  <c r="F1031" i="7" s="1"/>
  <c r="D1035" i="7"/>
  <c r="F1035" i="7" s="1"/>
  <c r="D1039" i="7"/>
  <c r="F1039" i="7" s="1"/>
  <c r="D1043" i="7"/>
  <c r="F1043" i="7" s="1"/>
  <c r="D1047" i="7"/>
  <c r="F1047" i="7" s="1"/>
  <c r="D1051" i="7"/>
  <c r="F1051" i="7" s="1"/>
  <c r="D1055" i="7"/>
  <c r="F1055" i="7" s="1"/>
  <c r="D1059" i="7"/>
  <c r="F1059" i="7" s="1"/>
  <c r="D1063" i="7"/>
  <c r="F1063" i="7" s="1"/>
  <c r="D1067" i="7"/>
  <c r="F1067" i="7" s="1"/>
  <c r="D1071" i="7"/>
  <c r="F1071" i="7" s="1"/>
  <c r="D1075" i="7"/>
  <c r="F1075" i="7" s="1"/>
  <c r="D1079" i="7"/>
  <c r="F1079" i="7" s="1"/>
  <c r="D1083" i="7"/>
  <c r="F1083" i="7" s="1"/>
  <c r="D1087" i="7"/>
  <c r="F1087" i="7" s="1"/>
  <c r="D1090" i="7"/>
  <c r="F1090" i="7" s="1"/>
  <c r="D1103" i="7"/>
  <c r="F1103" i="7" s="1"/>
  <c r="D1106" i="7"/>
  <c r="F1106" i="7" s="1"/>
  <c r="D1108" i="7"/>
  <c r="F1108" i="7" s="1"/>
  <c r="D1111" i="7"/>
  <c r="F1111" i="7" s="1"/>
  <c r="D1115" i="7"/>
  <c r="F1115" i="7" s="1"/>
  <c r="D1119" i="7"/>
  <c r="F1119" i="7" s="1"/>
  <c r="D1123" i="7"/>
  <c r="F1123" i="7" s="1"/>
  <c r="D1127" i="7"/>
  <c r="F1127" i="7" s="1"/>
  <c r="D1131" i="7"/>
  <c r="F1131" i="7" s="1"/>
  <c r="D1135" i="7"/>
  <c r="F1135" i="7" s="1"/>
  <c r="D1139" i="7"/>
  <c r="F1139" i="7" s="1"/>
  <c r="D1143" i="7"/>
  <c r="F1143" i="7" s="1"/>
  <c r="D1147" i="7"/>
  <c r="F1147" i="7" s="1"/>
  <c r="D1151" i="7"/>
  <c r="F1151" i="7" s="1"/>
  <c r="D1155" i="7"/>
  <c r="F1155" i="7" s="1"/>
  <c r="D1159" i="7"/>
  <c r="F1159" i="7" s="1"/>
  <c r="D1163" i="7"/>
  <c r="F1163" i="7" s="1"/>
  <c r="D1167" i="7"/>
  <c r="F1167" i="7" s="1"/>
  <c r="D1171" i="7"/>
  <c r="F1171" i="7" s="1"/>
  <c r="D1175" i="7"/>
  <c r="F1175" i="7" s="1"/>
  <c r="D1179" i="7"/>
  <c r="F1179" i="7" s="1"/>
  <c r="D1183" i="7"/>
  <c r="F1183" i="7" s="1"/>
  <c r="D1187" i="7"/>
  <c r="F1187" i="7" s="1"/>
  <c r="D1191" i="7"/>
  <c r="F1191" i="7" s="1"/>
  <c r="D1195" i="7"/>
  <c r="F1195" i="7" s="1"/>
  <c r="D1199" i="7"/>
  <c r="F1199" i="7" s="1"/>
  <c r="D1203" i="7"/>
  <c r="F1203" i="7" s="1"/>
  <c r="D978" i="7"/>
  <c r="F978" i="7" s="1"/>
  <c r="D982" i="7"/>
  <c r="F982" i="7" s="1"/>
  <c r="D986" i="7"/>
  <c r="F986" i="7" s="1"/>
  <c r="D990" i="7"/>
  <c r="F990" i="7" s="1"/>
  <c r="D994" i="7"/>
  <c r="F994" i="7" s="1"/>
  <c r="D998" i="7"/>
  <c r="F998" i="7" s="1"/>
  <c r="D1002" i="7"/>
  <c r="F1002" i="7" s="1"/>
  <c r="D1006" i="7"/>
  <c r="F1006" i="7" s="1"/>
  <c r="D1010" i="7"/>
  <c r="F1010" i="7" s="1"/>
  <c r="D1014" i="7"/>
  <c r="F1014" i="7" s="1"/>
  <c r="D1018" i="7"/>
  <c r="F1018" i="7" s="1"/>
  <c r="D1022" i="7"/>
  <c r="F1022" i="7" s="1"/>
  <c r="D1026" i="7"/>
  <c r="F1026" i="7" s="1"/>
  <c r="D1030" i="7"/>
  <c r="F1030" i="7" s="1"/>
  <c r="D1034" i="7"/>
  <c r="F1034" i="7" s="1"/>
  <c r="D1038" i="7"/>
  <c r="F1038" i="7" s="1"/>
  <c r="D1042" i="7"/>
  <c r="F1042" i="7" s="1"/>
  <c r="D1046" i="7"/>
  <c r="F1046" i="7" s="1"/>
  <c r="D1050" i="7"/>
  <c r="F1050" i="7" s="1"/>
  <c r="D1054" i="7"/>
  <c r="F1054" i="7" s="1"/>
  <c r="D1058" i="7"/>
  <c r="F1058" i="7" s="1"/>
  <c r="D1062" i="7"/>
  <c r="F1062" i="7" s="1"/>
  <c r="D1066" i="7"/>
  <c r="F1066" i="7" s="1"/>
  <c r="D1070" i="7"/>
  <c r="F1070" i="7" s="1"/>
  <c r="D1074" i="7"/>
  <c r="F1074" i="7" s="1"/>
  <c r="D1078" i="7"/>
  <c r="F1078" i="7" s="1"/>
  <c r="D1082" i="7"/>
  <c r="F1082" i="7" s="1"/>
  <c r="D1086" i="7"/>
  <c r="F1086" i="7" s="1"/>
  <c r="D1092" i="7"/>
  <c r="F1092" i="7" s="1"/>
  <c r="D1094" i="7"/>
  <c r="F1094" i="7" s="1"/>
  <c r="D1096" i="7"/>
  <c r="F1096" i="7" s="1"/>
  <c r="D1098" i="7"/>
  <c r="F1098" i="7" s="1"/>
  <c r="D1100" i="7"/>
  <c r="F1100" i="7" s="1"/>
  <c r="D1105" i="7"/>
  <c r="F1105" i="7" s="1"/>
  <c r="D1114" i="7"/>
  <c r="F1114" i="7" s="1"/>
  <c r="D1118" i="7"/>
  <c r="F1118" i="7" s="1"/>
  <c r="D1122" i="7"/>
  <c r="F1122" i="7" s="1"/>
  <c r="D1126" i="7"/>
  <c r="F1126" i="7" s="1"/>
  <c r="D1130" i="7"/>
  <c r="F1130" i="7" s="1"/>
  <c r="D1134" i="7"/>
  <c r="F1134" i="7" s="1"/>
  <c r="D1138" i="7"/>
  <c r="F1138" i="7" s="1"/>
  <c r="D1142" i="7"/>
  <c r="F1142" i="7" s="1"/>
  <c r="D1146" i="7"/>
  <c r="F1146" i="7" s="1"/>
  <c r="D1150" i="7"/>
  <c r="F1150" i="7" s="1"/>
  <c r="D1154" i="7"/>
  <c r="F1154" i="7" s="1"/>
  <c r="D1158" i="7"/>
  <c r="F1158" i="7" s="1"/>
  <c r="D1162" i="7"/>
  <c r="F1162" i="7" s="1"/>
  <c r="D1166" i="7"/>
  <c r="F1166" i="7" s="1"/>
  <c r="D1170" i="7"/>
  <c r="F1170" i="7" s="1"/>
  <c r="D1174" i="7"/>
  <c r="F1174" i="7" s="1"/>
  <c r="D1178" i="7"/>
  <c r="F1178" i="7" s="1"/>
  <c r="D1182" i="7"/>
  <c r="F1182" i="7" s="1"/>
  <c r="D1186" i="7"/>
  <c r="F1186" i="7" s="1"/>
  <c r="D1190" i="7"/>
  <c r="F1190" i="7" s="1"/>
  <c r="D1194" i="7"/>
  <c r="F1194" i="7" s="1"/>
  <c r="D1198" i="7"/>
  <c r="F1198" i="7" s="1"/>
  <c r="D1202" i="7"/>
  <c r="F1202" i="7" s="1"/>
  <c r="D1206" i="7"/>
  <c r="F1206" i="7" s="1"/>
  <c r="D1210" i="7"/>
  <c r="F1210" i="7" s="1"/>
  <c r="D1214" i="7"/>
  <c r="F1214" i="7" s="1"/>
  <c r="D1218" i="7"/>
  <c r="F1218" i="7" s="1"/>
  <c r="D1222" i="7"/>
  <c r="F1222" i="7" s="1"/>
  <c r="D1226" i="7"/>
  <c r="F1226" i="7" s="1"/>
  <c r="D1230" i="7"/>
  <c r="F1230" i="7" s="1"/>
  <c r="D1234" i="7"/>
  <c r="F1234" i="7" s="1"/>
  <c r="D1238" i="7"/>
  <c r="F1238" i="7" s="1"/>
  <c r="D1242" i="7"/>
  <c r="F1242" i="7" s="1"/>
  <c r="D1246" i="7"/>
  <c r="F1246" i="7" s="1"/>
  <c r="D974" i="7"/>
  <c r="F974" i="7" s="1"/>
  <c r="D977" i="7"/>
  <c r="F977" i="7" s="1"/>
  <c r="D981" i="7"/>
  <c r="F981" i="7" s="1"/>
  <c r="D985" i="7"/>
  <c r="F985" i="7" s="1"/>
  <c r="D989" i="7"/>
  <c r="F989" i="7" s="1"/>
  <c r="D993" i="7"/>
  <c r="F993" i="7" s="1"/>
  <c r="D997" i="7"/>
  <c r="F997" i="7" s="1"/>
  <c r="D1001" i="7"/>
  <c r="F1001" i="7" s="1"/>
  <c r="D1005" i="7"/>
  <c r="F1005" i="7" s="1"/>
  <c r="D1009" i="7"/>
  <c r="F1009" i="7" s="1"/>
  <c r="D1013" i="7"/>
  <c r="F1013" i="7" s="1"/>
  <c r="D1017" i="7"/>
  <c r="F1017" i="7" s="1"/>
  <c r="D1021" i="7"/>
  <c r="F1021" i="7" s="1"/>
  <c r="D1025" i="7"/>
  <c r="F1025" i="7" s="1"/>
  <c r="D1029" i="7"/>
  <c r="F1029" i="7" s="1"/>
  <c r="D1033" i="7"/>
  <c r="F1033" i="7" s="1"/>
  <c r="D1037" i="7"/>
  <c r="F1037" i="7" s="1"/>
  <c r="D1041" i="7"/>
  <c r="F1041" i="7" s="1"/>
  <c r="D1045" i="7"/>
  <c r="F1045" i="7" s="1"/>
  <c r="D1049" i="7"/>
  <c r="F1049" i="7" s="1"/>
  <c r="D1053" i="7"/>
  <c r="F1053" i="7" s="1"/>
  <c r="D1057" i="7"/>
  <c r="F1057" i="7" s="1"/>
  <c r="D1061" i="7"/>
  <c r="F1061" i="7" s="1"/>
  <c r="D1065" i="7"/>
  <c r="F1065" i="7" s="1"/>
  <c r="D1069" i="7"/>
  <c r="F1069" i="7" s="1"/>
  <c r="D1073" i="7"/>
  <c r="F1073" i="7" s="1"/>
  <c r="D1077" i="7"/>
  <c r="F1077" i="7" s="1"/>
  <c r="D1081" i="7"/>
  <c r="F1081" i="7" s="1"/>
  <c r="D1085" i="7"/>
  <c r="F1085" i="7" s="1"/>
  <c r="D1089" i="7"/>
  <c r="F1089" i="7" s="1"/>
  <c r="D1102" i="7"/>
  <c r="F1102" i="7" s="1"/>
  <c r="D1104" i="7"/>
  <c r="F1104" i="7" s="1"/>
  <c r="D1107" i="7"/>
  <c r="F1107" i="7" s="1"/>
  <c r="D1110" i="7"/>
  <c r="F1110" i="7" s="1"/>
  <c r="D1113" i="7"/>
  <c r="F1113" i="7" s="1"/>
  <c r="D1117" i="7"/>
  <c r="F1117" i="7" s="1"/>
  <c r="D1121" i="7"/>
  <c r="F1121" i="7" s="1"/>
  <c r="D1125" i="7"/>
  <c r="F1125" i="7" s="1"/>
  <c r="D1129" i="7"/>
  <c r="F1129" i="7" s="1"/>
  <c r="D1133" i="7"/>
  <c r="F1133" i="7" s="1"/>
  <c r="D1137" i="7"/>
  <c r="F1137" i="7" s="1"/>
  <c r="D1141" i="7"/>
  <c r="F1141" i="7" s="1"/>
  <c r="D1145" i="7"/>
  <c r="F1145" i="7" s="1"/>
  <c r="D1149" i="7"/>
  <c r="F1149" i="7" s="1"/>
  <c r="D1153" i="7"/>
  <c r="F1153" i="7" s="1"/>
  <c r="D1157" i="7"/>
  <c r="F1157" i="7" s="1"/>
  <c r="D1161" i="7"/>
  <c r="F1161" i="7" s="1"/>
  <c r="D1165" i="7"/>
  <c r="F1165" i="7" s="1"/>
  <c r="D1169" i="7"/>
  <c r="F1169" i="7" s="1"/>
  <c r="D1173" i="7"/>
  <c r="F1173" i="7" s="1"/>
  <c r="D1177" i="7"/>
  <c r="F1177" i="7" s="1"/>
  <c r="D1181" i="7"/>
  <c r="F1181" i="7" s="1"/>
  <c r="D1185" i="7"/>
  <c r="F1185" i="7" s="1"/>
  <c r="D1189" i="7"/>
  <c r="F1189" i="7" s="1"/>
  <c r="D1193" i="7"/>
  <c r="F1193" i="7" s="1"/>
  <c r="D1197" i="7"/>
  <c r="F1197" i="7" s="1"/>
  <c r="D1201" i="7"/>
  <c r="F1201" i="7" s="1"/>
  <c r="D1205" i="7"/>
  <c r="F1205" i="7" s="1"/>
  <c r="D1209" i="7"/>
  <c r="F1209" i="7" s="1"/>
  <c r="D1213" i="7"/>
  <c r="F1213" i="7" s="1"/>
  <c r="D1217" i="7"/>
  <c r="F1217" i="7" s="1"/>
  <c r="D1221" i="7"/>
  <c r="F1221" i="7" s="1"/>
  <c r="D1225" i="7"/>
  <c r="F1225" i="7" s="1"/>
  <c r="D1229" i="7"/>
  <c r="F1229" i="7" s="1"/>
  <c r="D1233" i="7"/>
  <c r="F1233" i="7" s="1"/>
  <c r="D1237" i="7"/>
  <c r="F1237" i="7" s="1"/>
  <c r="D1241" i="7"/>
  <c r="F1241" i="7" s="1"/>
  <c r="D1245" i="7"/>
  <c r="F1245" i="7" s="1"/>
  <c r="D1249" i="7"/>
  <c r="F1249" i="7" s="1"/>
  <c r="D976" i="7"/>
  <c r="F976" i="7" s="1"/>
  <c r="D980" i="7"/>
  <c r="F980" i="7" s="1"/>
  <c r="D984" i="7"/>
  <c r="F984" i="7" s="1"/>
  <c r="D988" i="7"/>
  <c r="F988" i="7" s="1"/>
  <c r="D992" i="7"/>
  <c r="F992" i="7" s="1"/>
  <c r="D996" i="7"/>
  <c r="F996" i="7" s="1"/>
  <c r="D1000" i="7"/>
  <c r="F1000" i="7" s="1"/>
  <c r="D1004" i="7"/>
  <c r="F1004" i="7" s="1"/>
  <c r="D1008" i="7"/>
  <c r="F1008" i="7" s="1"/>
  <c r="D1012" i="7"/>
  <c r="F1012" i="7" s="1"/>
  <c r="D1016" i="7"/>
  <c r="F1016" i="7" s="1"/>
  <c r="D1020" i="7"/>
  <c r="F1020" i="7" s="1"/>
  <c r="D1024" i="7"/>
  <c r="F1024" i="7" s="1"/>
  <c r="D1028" i="7"/>
  <c r="F1028" i="7" s="1"/>
  <c r="D1032" i="7"/>
  <c r="F1032" i="7" s="1"/>
  <c r="D1036" i="7"/>
  <c r="F1036" i="7" s="1"/>
  <c r="D1040" i="7"/>
  <c r="F1040" i="7" s="1"/>
  <c r="D1044" i="7"/>
  <c r="F1044" i="7" s="1"/>
  <c r="D1048" i="7"/>
  <c r="F1048" i="7" s="1"/>
  <c r="D1052" i="7"/>
  <c r="F1052" i="7" s="1"/>
  <c r="D1056" i="7"/>
  <c r="F1056" i="7" s="1"/>
  <c r="D1060" i="7"/>
  <c r="F1060" i="7" s="1"/>
  <c r="D1064" i="7"/>
  <c r="F1064" i="7" s="1"/>
  <c r="D1068" i="7"/>
  <c r="F1068" i="7" s="1"/>
  <c r="D1072" i="7"/>
  <c r="F1072" i="7" s="1"/>
  <c r="D1076" i="7"/>
  <c r="F1076" i="7" s="1"/>
  <c r="D1080" i="7"/>
  <c r="F1080" i="7" s="1"/>
  <c r="D1084" i="7"/>
  <c r="F1084" i="7" s="1"/>
  <c r="D1088" i="7"/>
  <c r="F1088" i="7" s="1"/>
  <c r="D1091" i="7"/>
  <c r="F1091" i="7" s="1"/>
  <c r="D1093" i="7"/>
  <c r="F1093" i="7" s="1"/>
  <c r="D1095" i="7"/>
  <c r="F1095" i="7" s="1"/>
  <c r="D1097" i="7"/>
  <c r="F1097" i="7" s="1"/>
  <c r="D1099" i="7"/>
  <c r="F1099" i="7" s="1"/>
  <c r="D1101" i="7"/>
  <c r="F1101" i="7" s="1"/>
  <c r="D1109" i="7"/>
  <c r="F1109" i="7" s="1"/>
  <c r="D1112" i="7"/>
  <c r="F1112" i="7" s="1"/>
  <c r="D1116" i="7"/>
  <c r="F1116" i="7" s="1"/>
  <c r="D1120" i="7"/>
  <c r="F1120" i="7" s="1"/>
  <c r="D1124" i="7"/>
  <c r="F1124" i="7" s="1"/>
  <c r="D1128" i="7"/>
  <c r="F1128" i="7" s="1"/>
  <c r="D1132" i="7"/>
  <c r="F1132" i="7" s="1"/>
  <c r="D1136" i="7"/>
  <c r="F1136" i="7" s="1"/>
  <c r="D1140" i="7"/>
  <c r="F1140" i="7" s="1"/>
  <c r="D1144" i="7"/>
  <c r="F1144" i="7" s="1"/>
  <c r="D1148" i="7"/>
  <c r="F1148" i="7" s="1"/>
  <c r="D1152" i="7"/>
  <c r="F1152" i="7" s="1"/>
  <c r="D1156" i="7"/>
  <c r="F1156" i="7" s="1"/>
  <c r="D1160" i="7"/>
  <c r="F1160" i="7" s="1"/>
  <c r="D1176" i="7"/>
  <c r="F1176" i="7" s="1"/>
  <c r="D1192" i="7"/>
  <c r="F1192" i="7" s="1"/>
  <c r="D1207" i="7"/>
  <c r="F1207" i="7" s="1"/>
  <c r="D1215" i="7"/>
  <c r="F1215" i="7" s="1"/>
  <c r="D1223" i="7"/>
  <c r="F1223" i="7" s="1"/>
  <c r="D1231" i="7"/>
  <c r="F1231" i="7" s="1"/>
  <c r="D1239" i="7"/>
  <c r="F1239" i="7" s="1"/>
  <c r="D1247" i="7"/>
  <c r="F1247" i="7" s="1"/>
  <c r="D1251" i="7"/>
  <c r="F1251" i="7" s="1"/>
  <c r="D1255" i="7"/>
  <c r="F1255" i="7" s="1"/>
  <c r="D1259" i="7"/>
  <c r="F1259" i="7" s="1"/>
  <c r="D1263" i="7"/>
  <c r="F1263" i="7" s="1"/>
  <c r="D1267" i="7"/>
  <c r="F1267" i="7" s="1"/>
  <c r="D1271" i="7"/>
  <c r="F1271" i="7" s="1"/>
  <c r="D1275" i="7"/>
  <c r="F1275" i="7" s="1"/>
  <c r="D1279" i="7"/>
  <c r="F1279" i="7" s="1"/>
  <c r="D1283" i="7"/>
  <c r="F1283" i="7" s="1"/>
  <c r="D1287" i="7"/>
  <c r="F1287" i="7" s="1"/>
  <c r="D1291" i="7"/>
  <c r="F1291" i="7" s="1"/>
  <c r="D1295" i="7"/>
  <c r="F1295" i="7" s="1"/>
  <c r="D1299" i="7"/>
  <c r="F1299" i="7" s="1"/>
  <c r="D1303" i="7"/>
  <c r="F1303" i="7" s="1"/>
  <c r="D1307" i="7"/>
  <c r="F1307" i="7" s="1"/>
  <c r="D1311" i="7"/>
  <c r="F1311" i="7" s="1"/>
  <c r="D1315" i="7"/>
  <c r="F1315" i="7" s="1"/>
  <c r="D1319" i="7"/>
  <c r="F1319" i="7" s="1"/>
  <c r="D1323" i="7"/>
  <c r="F1323" i="7" s="1"/>
  <c r="D1327" i="7"/>
  <c r="F1327" i="7" s="1"/>
  <c r="D1331" i="7"/>
  <c r="F1331" i="7" s="1"/>
  <c r="D1335" i="7"/>
  <c r="F1335" i="7" s="1"/>
  <c r="D1339" i="7"/>
  <c r="F1339" i="7" s="1"/>
  <c r="D1343" i="7"/>
  <c r="F1343" i="7" s="1"/>
  <c r="D1347" i="7"/>
  <c r="F1347" i="7" s="1"/>
  <c r="D1351" i="7"/>
  <c r="F1351" i="7" s="1"/>
  <c r="D1355" i="7"/>
  <c r="F1355" i="7" s="1"/>
  <c r="D1359" i="7"/>
  <c r="F1359" i="7" s="1"/>
  <c r="D1363" i="7"/>
  <c r="F1363" i="7" s="1"/>
  <c r="D1364" i="7"/>
  <c r="F1364" i="7" s="1"/>
  <c r="D1367" i="7"/>
  <c r="F1367" i="7" s="1"/>
  <c r="D1369" i="7"/>
  <c r="F1369" i="7" s="1"/>
  <c r="D1371" i="7"/>
  <c r="F1371" i="7" s="1"/>
  <c r="D1373" i="7"/>
  <c r="F1373" i="7" s="1"/>
  <c r="D1375" i="7"/>
  <c r="F1375" i="7" s="1"/>
  <c r="D1377" i="7"/>
  <c r="F1377" i="7" s="1"/>
  <c r="D1379" i="7"/>
  <c r="F1379" i="7" s="1"/>
  <c r="D1381" i="7"/>
  <c r="F1381" i="7" s="1"/>
  <c r="D1383" i="7"/>
  <c r="F1383" i="7" s="1"/>
  <c r="D1385" i="7"/>
  <c r="F1385" i="7" s="1"/>
  <c r="D1387" i="7"/>
  <c r="F1387" i="7" s="1"/>
  <c r="D1389" i="7"/>
  <c r="F1389" i="7" s="1"/>
  <c r="D1391" i="7"/>
  <c r="F1391" i="7" s="1"/>
  <c r="D1393" i="7"/>
  <c r="F1393" i="7" s="1"/>
  <c r="D1395" i="7"/>
  <c r="F1395" i="7" s="1"/>
  <c r="D1397" i="7"/>
  <c r="F1397" i="7" s="1"/>
  <c r="D1399" i="7"/>
  <c r="F1399" i="7" s="1"/>
  <c r="D1401" i="7"/>
  <c r="F1401" i="7" s="1"/>
  <c r="D1403" i="7"/>
  <c r="F1403" i="7" s="1"/>
  <c r="D1405" i="7"/>
  <c r="F1405" i="7" s="1"/>
  <c r="D1407" i="7"/>
  <c r="F1407" i="7" s="1"/>
  <c r="D1409" i="7"/>
  <c r="F1409" i="7" s="1"/>
  <c r="D1411" i="7"/>
  <c r="F1411" i="7" s="1"/>
  <c r="D1413" i="7"/>
  <c r="F1413" i="7" s="1"/>
  <c r="D1415" i="7"/>
  <c r="F1415" i="7" s="1"/>
  <c r="D1417" i="7"/>
  <c r="F1417" i="7" s="1"/>
  <c r="D1419" i="7"/>
  <c r="F1419" i="7" s="1"/>
  <c r="D1421" i="7"/>
  <c r="F1421" i="7" s="1"/>
  <c r="D1423" i="7"/>
  <c r="F1423" i="7" s="1"/>
  <c r="D1425" i="7"/>
  <c r="F1425" i="7" s="1"/>
  <c r="D1427" i="7"/>
  <c r="F1427" i="7" s="1"/>
  <c r="D1429" i="7"/>
  <c r="F1429" i="7" s="1"/>
  <c r="D1431" i="7"/>
  <c r="F1431" i="7" s="1"/>
  <c r="D1433" i="7"/>
  <c r="F1433" i="7" s="1"/>
  <c r="D1435" i="7"/>
  <c r="F1435" i="7" s="1"/>
  <c r="D1437" i="7"/>
  <c r="F1437" i="7" s="1"/>
  <c r="D1439" i="7"/>
  <c r="F1439" i="7" s="1"/>
  <c r="D1441" i="7"/>
  <c r="F1441" i="7" s="1"/>
  <c r="D1443" i="7"/>
  <c r="F1443" i="7" s="1"/>
  <c r="D1445" i="7"/>
  <c r="F1445" i="7" s="1"/>
  <c r="D1447" i="7"/>
  <c r="F1447" i="7" s="1"/>
  <c r="D1449" i="7"/>
  <c r="F1449" i="7" s="1"/>
  <c r="D1451" i="7"/>
  <c r="F1451" i="7" s="1"/>
  <c r="D1453" i="7"/>
  <c r="F1453" i="7" s="1"/>
  <c r="D1455" i="7"/>
  <c r="F1455" i="7" s="1"/>
  <c r="D1457" i="7"/>
  <c r="F1457" i="7" s="1"/>
  <c r="D1459" i="7"/>
  <c r="F1459" i="7" s="1"/>
  <c r="D1461" i="7"/>
  <c r="F1461" i="7" s="1"/>
  <c r="D1463" i="7"/>
  <c r="F1463" i="7" s="1"/>
  <c r="D1465" i="7"/>
  <c r="F1465" i="7" s="1"/>
  <c r="D1467" i="7"/>
  <c r="F1467" i="7" s="1"/>
  <c r="D1469" i="7"/>
  <c r="F1469" i="7" s="1"/>
  <c r="D1471" i="7"/>
  <c r="F1471" i="7" s="1"/>
  <c r="D1473" i="7"/>
  <c r="F1473" i="7" s="1"/>
  <c r="D1475" i="7"/>
  <c r="F1475" i="7" s="1"/>
  <c r="D1477" i="7"/>
  <c r="F1477" i="7" s="1"/>
  <c r="D1479" i="7"/>
  <c r="F1479" i="7" s="1"/>
  <c r="D1481" i="7"/>
  <c r="F1481" i="7" s="1"/>
  <c r="D1483" i="7"/>
  <c r="F1483" i="7" s="1"/>
  <c r="D1485" i="7"/>
  <c r="F1485" i="7" s="1"/>
  <c r="D1487" i="7"/>
  <c r="F1487" i="7" s="1"/>
  <c r="D1489" i="7"/>
  <c r="F1489" i="7" s="1"/>
  <c r="D1491" i="7"/>
  <c r="F1491" i="7" s="1"/>
  <c r="D1493" i="7"/>
  <c r="F1493" i="7" s="1"/>
  <c r="D1495" i="7"/>
  <c r="F1495" i="7" s="1"/>
  <c r="D1497" i="7"/>
  <c r="F1497" i="7" s="1"/>
  <c r="D1499" i="7"/>
  <c r="F1499" i="7" s="1"/>
  <c r="D1501" i="7"/>
  <c r="F1501" i="7" s="1"/>
  <c r="D1503" i="7"/>
  <c r="F1503" i="7" s="1"/>
  <c r="D1505" i="7"/>
  <c r="F1505" i="7" s="1"/>
  <c r="D1507" i="7"/>
  <c r="F1507" i="7" s="1"/>
  <c r="D1509" i="7"/>
  <c r="F1509" i="7" s="1"/>
  <c r="D1511" i="7"/>
  <c r="F1511" i="7" s="1"/>
  <c r="D1513" i="7"/>
  <c r="F1513" i="7" s="1"/>
  <c r="D1515" i="7"/>
  <c r="F1515" i="7" s="1"/>
  <c r="D1517" i="7"/>
  <c r="F1517" i="7" s="1"/>
  <c r="D1519" i="7"/>
  <c r="F1519" i="7" s="1"/>
  <c r="D1521" i="7"/>
  <c r="F1521" i="7" s="1"/>
  <c r="D1523" i="7"/>
  <c r="F1523" i="7" s="1"/>
  <c r="D1525" i="7"/>
  <c r="F1525" i="7" s="1"/>
  <c r="D1527" i="7"/>
  <c r="F1527" i="7" s="1"/>
  <c r="D1530" i="7"/>
  <c r="F1530" i="7" s="1"/>
  <c r="D1534" i="7"/>
  <c r="F1534" i="7" s="1"/>
  <c r="D1538" i="7"/>
  <c r="F1538" i="7" s="1"/>
  <c r="D1542" i="7"/>
  <c r="F1542" i="7" s="1"/>
  <c r="D1546" i="7"/>
  <c r="F1546" i="7" s="1"/>
  <c r="D1550" i="7"/>
  <c r="F1550" i="7" s="1"/>
  <c r="D1554" i="7"/>
  <c r="F1554" i="7" s="1"/>
  <c r="D1558" i="7"/>
  <c r="F1558" i="7" s="1"/>
  <c r="D1562" i="7"/>
  <c r="F1562" i="7" s="1"/>
  <c r="D1566" i="7"/>
  <c r="F1566" i="7" s="1"/>
  <c r="D1570" i="7"/>
  <c r="F1570" i="7" s="1"/>
  <c r="D1574" i="7"/>
  <c r="F1574" i="7" s="1"/>
  <c r="D1638" i="7"/>
  <c r="F1638" i="7" s="1"/>
  <c r="D1640" i="7"/>
  <c r="F1640" i="7" s="1"/>
  <c r="D1641" i="7"/>
  <c r="F1641" i="7" s="1"/>
  <c r="D1647" i="7"/>
  <c r="F1647" i="7" s="1"/>
  <c r="D1654" i="7"/>
  <c r="F1654" i="7" s="1"/>
  <c r="D1656" i="7"/>
  <c r="F1656" i="7" s="1"/>
  <c r="D1657" i="7"/>
  <c r="F1657" i="7" s="1"/>
  <c r="D1663" i="7"/>
  <c r="F1663" i="7" s="1"/>
  <c r="D1670" i="7"/>
  <c r="F1670" i="7" s="1"/>
  <c r="D1672" i="7"/>
  <c r="F1672" i="7" s="1"/>
  <c r="D1673" i="7"/>
  <c r="F1673" i="7" s="1"/>
  <c r="D1679" i="7"/>
  <c r="F1679" i="7" s="1"/>
  <c r="D1686" i="7"/>
  <c r="F1686" i="7" s="1"/>
  <c r="D1688" i="7"/>
  <c r="F1688" i="7" s="1"/>
  <c r="D1689" i="7"/>
  <c r="F1689" i="7" s="1"/>
  <c r="D1695" i="7"/>
  <c r="F1695" i="7" s="1"/>
  <c r="D1702" i="7"/>
  <c r="F1702" i="7" s="1"/>
  <c r="D1704" i="7"/>
  <c r="F1704" i="7" s="1"/>
  <c r="D1705" i="7"/>
  <c r="F1705" i="7" s="1"/>
  <c r="D1172" i="7"/>
  <c r="F1172" i="7" s="1"/>
  <c r="D1188" i="7"/>
  <c r="F1188" i="7" s="1"/>
  <c r="D1204" i="7"/>
  <c r="F1204" i="7" s="1"/>
  <c r="D1208" i="7"/>
  <c r="F1208" i="7" s="1"/>
  <c r="D1216" i="7"/>
  <c r="F1216" i="7" s="1"/>
  <c r="D1224" i="7"/>
  <c r="F1224" i="7" s="1"/>
  <c r="D1232" i="7"/>
  <c r="F1232" i="7" s="1"/>
  <c r="D1240" i="7"/>
  <c r="F1240" i="7" s="1"/>
  <c r="D1248" i="7"/>
  <c r="F1248" i="7" s="1"/>
  <c r="D1250" i="7"/>
  <c r="F1250" i="7" s="1"/>
  <c r="D1254" i="7"/>
  <c r="F1254" i="7" s="1"/>
  <c r="D1258" i="7"/>
  <c r="F1258" i="7" s="1"/>
  <c r="D1262" i="7"/>
  <c r="F1262" i="7" s="1"/>
  <c r="D1266" i="7"/>
  <c r="F1266" i="7" s="1"/>
  <c r="D1270" i="7"/>
  <c r="F1270" i="7" s="1"/>
  <c r="D1274" i="7"/>
  <c r="F1274" i="7" s="1"/>
  <c r="D1278" i="7"/>
  <c r="F1278" i="7" s="1"/>
  <c r="D1282" i="7"/>
  <c r="F1282" i="7" s="1"/>
  <c r="D1286" i="7"/>
  <c r="F1286" i="7" s="1"/>
  <c r="D1290" i="7"/>
  <c r="F1290" i="7" s="1"/>
  <c r="D1294" i="7"/>
  <c r="F1294" i="7" s="1"/>
  <c r="D1298" i="7"/>
  <c r="F1298" i="7" s="1"/>
  <c r="D1302" i="7"/>
  <c r="F1302" i="7" s="1"/>
  <c r="D1306" i="7"/>
  <c r="F1306" i="7" s="1"/>
  <c r="D1310" i="7"/>
  <c r="F1310" i="7" s="1"/>
  <c r="D1314" i="7"/>
  <c r="F1314" i="7" s="1"/>
  <c r="D1318" i="7"/>
  <c r="F1318" i="7" s="1"/>
  <c r="D1322" i="7"/>
  <c r="F1322" i="7" s="1"/>
  <c r="D1326" i="7"/>
  <c r="F1326" i="7" s="1"/>
  <c r="D1330" i="7"/>
  <c r="F1330" i="7" s="1"/>
  <c r="D1334" i="7"/>
  <c r="F1334" i="7" s="1"/>
  <c r="D1338" i="7"/>
  <c r="F1338" i="7" s="1"/>
  <c r="D1342" i="7"/>
  <c r="F1342" i="7" s="1"/>
  <c r="D1346" i="7"/>
  <c r="F1346" i="7" s="1"/>
  <c r="D1350" i="7"/>
  <c r="F1350" i="7" s="1"/>
  <c r="D1354" i="7"/>
  <c r="F1354" i="7" s="1"/>
  <c r="D1358" i="7"/>
  <c r="F1358" i="7" s="1"/>
  <c r="D1529" i="7"/>
  <c r="F1529" i="7" s="1"/>
  <c r="D1532" i="7"/>
  <c r="F1532" i="7" s="1"/>
  <c r="D1533" i="7"/>
  <c r="F1533" i="7" s="1"/>
  <c r="D1536" i="7"/>
  <c r="F1536" i="7" s="1"/>
  <c r="D1537" i="7"/>
  <c r="F1537" i="7" s="1"/>
  <c r="D1540" i="7"/>
  <c r="F1540" i="7" s="1"/>
  <c r="D1541" i="7"/>
  <c r="F1541" i="7" s="1"/>
  <c r="D1544" i="7"/>
  <c r="F1544" i="7" s="1"/>
  <c r="D1545" i="7"/>
  <c r="F1545" i="7" s="1"/>
  <c r="D1548" i="7"/>
  <c r="F1548" i="7" s="1"/>
  <c r="D1549" i="7"/>
  <c r="F1549" i="7" s="1"/>
  <c r="D1552" i="7"/>
  <c r="F1552" i="7" s="1"/>
  <c r="D1553" i="7"/>
  <c r="F1553" i="7" s="1"/>
  <c r="D1556" i="7"/>
  <c r="F1556" i="7" s="1"/>
  <c r="D1557" i="7"/>
  <c r="F1557" i="7" s="1"/>
  <c r="D1560" i="7"/>
  <c r="F1560" i="7" s="1"/>
  <c r="D1561" i="7"/>
  <c r="F1561" i="7" s="1"/>
  <c r="D1564" i="7"/>
  <c r="F1564" i="7" s="1"/>
  <c r="D1565" i="7"/>
  <c r="F1565" i="7" s="1"/>
  <c r="D1568" i="7"/>
  <c r="F1568" i="7" s="1"/>
  <c r="D1569" i="7"/>
  <c r="F1569" i="7" s="1"/>
  <c r="D1572" i="7"/>
  <c r="F1572" i="7" s="1"/>
  <c r="D1573" i="7"/>
  <c r="F1573" i="7" s="1"/>
  <c r="D1577" i="7"/>
  <c r="F1577" i="7" s="1"/>
  <c r="G1577" i="7" s="1"/>
  <c r="D1581" i="7"/>
  <c r="F1581" i="7" s="1"/>
  <c r="G1581" i="7" s="1"/>
  <c r="D1585" i="7"/>
  <c r="F1585" i="7" s="1"/>
  <c r="G1585" i="7" s="1"/>
  <c r="D1589" i="7"/>
  <c r="F1589" i="7" s="1"/>
  <c r="G1589" i="7" s="1"/>
  <c r="D1593" i="7"/>
  <c r="F1593" i="7" s="1"/>
  <c r="G1593" i="7" s="1"/>
  <c r="D1597" i="7"/>
  <c r="F1597" i="7" s="1"/>
  <c r="G1597" i="7" s="1"/>
  <c r="D1601" i="7"/>
  <c r="F1601" i="7" s="1"/>
  <c r="G1601" i="7" s="1"/>
  <c r="D1605" i="7"/>
  <c r="F1605" i="7" s="1"/>
  <c r="G1605" i="7" s="1"/>
  <c r="D1609" i="7"/>
  <c r="F1609" i="7" s="1"/>
  <c r="G1609" i="7" s="1"/>
  <c r="D1613" i="7"/>
  <c r="F1613" i="7" s="1"/>
  <c r="G1613" i="7" s="1"/>
  <c r="D1617" i="7"/>
  <c r="F1617" i="7" s="1"/>
  <c r="G1617" i="7" s="1"/>
  <c r="D1621" i="7"/>
  <c r="F1621" i="7" s="1"/>
  <c r="G1621" i="7" s="1"/>
  <c r="D1625" i="7"/>
  <c r="F1625" i="7" s="1"/>
  <c r="G1625" i="7" s="1"/>
  <c r="D1629" i="7"/>
  <c r="F1629" i="7" s="1"/>
  <c r="G1629" i="7" s="1"/>
  <c r="D1633" i="7"/>
  <c r="F1633" i="7" s="1"/>
  <c r="G1633" i="7" s="1"/>
  <c r="D1636" i="7"/>
  <c r="F1636" i="7" s="1"/>
  <c r="D1637" i="7"/>
  <c r="F1637" i="7" s="1"/>
  <c r="D1643" i="7"/>
  <c r="F1643" i="7" s="1"/>
  <c r="D1650" i="7"/>
  <c r="F1650" i="7" s="1"/>
  <c r="D1652" i="7"/>
  <c r="F1652" i="7" s="1"/>
  <c r="D1653" i="7"/>
  <c r="F1653" i="7" s="1"/>
  <c r="D1659" i="7"/>
  <c r="F1659" i="7" s="1"/>
  <c r="D1666" i="7"/>
  <c r="F1666" i="7" s="1"/>
  <c r="D1668" i="7"/>
  <c r="F1668" i="7" s="1"/>
  <c r="D1669" i="7"/>
  <c r="F1669" i="7" s="1"/>
  <c r="D1675" i="7"/>
  <c r="F1675" i="7" s="1"/>
  <c r="D1682" i="7"/>
  <c r="F1682" i="7" s="1"/>
  <c r="D1684" i="7"/>
  <c r="F1684" i="7" s="1"/>
  <c r="D1685" i="7"/>
  <c r="F1685" i="7" s="1"/>
  <c r="D1691" i="7"/>
  <c r="F1691" i="7" s="1"/>
  <c r="D1698" i="7"/>
  <c r="F1698" i="7" s="1"/>
  <c r="D1700" i="7"/>
  <c r="F1700" i="7" s="1"/>
  <c r="D1701" i="7"/>
  <c r="F1701" i="7" s="1"/>
  <c r="D1168" i="7"/>
  <c r="F1168" i="7" s="1"/>
  <c r="D1184" i="7"/>
  <c r="F1184" i="7" s="1"/>
  <c r="D1200" i="7"/>
  <c r="F1200" i="7" s="1"/>
  <c r="D1211" i="7"/>
  <c r="F1211" i="7" s="1"/>
  <c r="D1219" i="7"/>
  <c r="F1219" i="7" s="1"/>
  <c r="D1227" i="7"/>
  <c r="F1227" i="7" s="1"/>
  <c r="D1235" i="7"/>
  <c r="F1235" i="7" s="1"/>
  <c r="D1243" i="7"/>
  <c r="F1243" i="7" s="1"/>
  <c r="D1253" i="7"/>
  <c r="F1253" i="7" s="1"/>
  <c r="D1257" i="7"/>
  <c r="F1257" i="7" s="1"/>
  <c r="D1261" i="7"/>
  <c r="F1261" i="7" s="1"/>
  <c r="D1265" i="7"/>
  <c r="F1265" i="7" s="1"/>
  <c r="D1269" i="7"/>
  <c r="F1269" i="7" s="1"/>
  <c r="D1273" i="7"/>
  <c r="F1273" i="7" s="1"/>
  <c r="D1277" i="7"/>
  <c r="F1277" i="7" s="1"/>
  <c r="D1281" i="7"/>
  <c r="F1281" i="7" s="1"/>
  <c r="D1285" i="7"/>
  <c r="F1285" i="7" s="1"/>
  <c r="D1289" i="7"/>
  <c r="F1289" i="7" s="1"/>
  <c r="D1293" i="7"/>
  <c r="F1293" i="7" s="1"/>
  <c r="D1297" i="7"/>
  <c r="F1297" i="7" s="1"/>
  <c r="D1301" i="7"/>
  <c r="F1301" i="7" s="1"/>
  <c r="D1305" i="7"/>
  <c r="F1305" i="7" s="1"/>
  <c r="D1309" i="7"/>
  <c r="F1309" i="7" s="1"/>
  <c r="D1313" i="7"/>
  <c r="F1313" i="7" s="1"/>
  <c r="D1317" i="7"/>
  <c r="F1317" i="7" s="1"/>
  <c r="D1321" i="7"/>
  <c r="F1321" i="7" s="1"/>
  <c r="D1325" i="7"/>
  <c r="F1325" i="7" s="1"/>
  <c r="D1329" i="7"/>
  <c r="F1329" i="7" s="1"/>
  <c r="D1333" i="7"/>
  <c r="F1333" i="7" s="1"/>
  <c r="D1337" i="7"/>
  <c r="F1337" i="7" s="1"/>
  <c r="D1341" i="7"/>
  <c r="F1341" i="7" s="1"/>
  <c r="D1345" i="7"/>
  <c r="F1345" i="7" s="1"/>
  <c r="D1349" i="7"/>
  <c r="F1349" i="7" s="1"/>
  <c r="D1353" i="7"/>
  <c r="F1353" i="7" s="1"/>
  <c r="D1357" i="7"/>
  <c r="F1357" i="7" s="1"/>
  <c r="D1361" i="7"/>
  <c r="F1361" i="7" s="1"/>
  <c r="D1362" i="7"/>
  <c r="F1362" i="7" s="1"/>
  <c r="D1365" i="7"/>
  <c r="F1365" i="7" s="1"/>
  <c r="D1366" i="7"/>
  <c r="F1366" i="7" s="1"/>
  <c r="D1368" i="7"/>
  <c r="F1368" i="7" s="1"/>
  <c r="D1370" i="7"/>
  <c r="F1370" i="7" s="1"/>
  <c r="D1372" i="7"/>
  <c r="F1372" i="7" s="1"/>
  <c r="D1374" i="7"/>
  <c r="F1374" i="7" s="1"/>
  <c r="D1376" i="7"/>
  <c r="F1376" i="7" s="1"/>
  <c r="D1378" i="7"/>
  <c r="F1378" i="7" s="1"/>
  <c r="D1380" i="7"/>
  <c r="F1380" i="7" s="1"/>
  <c r="D1382" i="7"/>
  <c r="F1382" i="7" s="1"/>
  <c r="D1384" i="7"/>
  <c r="F1384" i="7" s="1"/>
  <c r="D1386" i="7"/>
  <c r="F1386" i="7" s="1"/>
  <c r="D1388" i="7"/>
  <c r="F1388" i="7" s="1"/>
  <c r="D1390" i="7"/>
  <c r="F1390" i="7" s="1"/>
  <c r="D1392" i="7"/>
  <c r="F1392" i="7" s="1"/>
  <c r="D1394" i="7"/>
  <c r="F1394" i="7" s="1"/>
  <c r="D1396" i="7"/>
  <c r="F1396" i="7" s="1"/>
  <c r="D1398" i="7"/>
  <c r="F1398" i="7" s="1"/>
  <c r="D1400" i="7"/>
  <c r="F1400" i="7" s="1"/>
  <c r="D1402" i="7"/>
  <c r="F1402" i="7" s="1"/>
  <c r="D1404" i="7"/>
  <c r="F1404" i="7" s="1"/>
  <c r="D1406" i="7"/>
  <c r="F1406" i="7" s="1"/>
  <c r="D1408" i="7"/>
  <c r="F1408" i="7" s="1"/>
  <c r="D1410" i="7"/>
  <c r="F1410" i="7" s="1"/>
  <c r="D1412" i="7"/>
  <c r="F1412" i="7" s="1"/>
  <c r="D1414" i="7"/>
  <c r="F1414" i="7" s="1"/>
  <c r="D1416" i="7"/>
  <c r="F1416" i="7" s="1"/>
  <c r="D1418" i="7"/>
  <c r="F1418" i="7" s="1"/>
  <c r="D1420" i="7"/>
  <c r="F1420" i="7" s="1"/>
  <c r="D1422" i="7"/>
  <c r="F1422" i="7" s="1"/>
  <c r="D1424" i="7"/>
  <c r="F1424" i="7" s="1"/>
  <c r="D1426" i="7"/>
  <c r="F1426" i="7" s="1"/>
  <c r="D1428" i="7"/>
  <c r="F1428" i="7" s="1"/>
  <c r="D1430" i="7"/>
  <c r="F1430" i="7" s="1"/>
  <c r="D1432" i="7"/>
  <c r="F1432" i="7" s="1"/>
  <c r="D1434" i="7"/>
  <c r="F1434" i="7" s="1"/>
  <c r="D1436" i="7"/>
  <c r="F1436" i="7" s="1"/>
  <c r="D1438" i="7"/>
  <c r="F1438" i="7" s="1"/>
  <c r="D1440" i="7"/>
  <c r="F1440" i="7" s="1"/>
  <c r="D1442" i="7"/>
  <c r="F1442" i="7" s="1"/>
  <c r="D1444" i="7"/>
  <c r="F1444" i="7" s="1"/>
  <c r="D1446" i="7"/>
  <c r="F1446" i="7" s="1"/>
  <c r="D1448" i="7"/>
  <c r="F1448" i="7" s="1"/>
  <c r="D1450" i="7"/>
  <c r="F1450" i="7" s="1"/>
  <c r="D1452" i="7"/>
  <c r="F1452" i="7" s="1"/>
  <c r="D1454" i="7"/>
  <c r="F1454" i="7" s="1"/>
  <c r="D1456" i="7"/>
  <c r="F1456" i="7" s="1"/>
  <c r="D1458" i="7"/>
  <c r="F1458" i="7" s="1"/>
  <c r="D1460" i="7"/>
  <c r="F1460" i="7" s="1"/>
  <c r="D1462" i="7"/>
  <c r="F1462" i="7" s="1"/>
  <c r="D1464" i="7"/>
  <c r="F1464" i="7" s="1"/>
  <c r="D1466" i="7"/>
  <c r="F1466" i="7" s="1"/>
  <c r="D1468" i="7"/>
  <c r="F1468" i="7" s="1"/>
  <c r="D1470" i="7"/>
  <c r="F1470" i="7" s="1"/>
  <c r="D1472" i="7"/>
  <c r="F1472" i="7" s="1"/>
  <c r="D1474" i="7"/>
  <c r="F1474" i="7" s="1"/>
  <c r="D1476" i="7"/>
  <c r="F1476" i="7" s="1"/>
  <c r="D1478" i="7"/>
  <c r="F1478" i="7" s="1"/>
  <c r="D1480" i="7"/>
  <c r="F1480" i="7" s="1"/>
  <c r="D1482" i="7"/>
  <c r="F1482" i="7" s="1"/>
  <c r="D1484" i="7"/>
  <c r="F1484" i="7" s="1"/>
  <c r="D1486" i="7"/>
  <c r="F1486" i="7" s="1"/>
  <c r="D1488" i="7"/>
  <c r="F1488" i="7" s="1"/>
  <c r="D1490" i="7"/>
  <c r="F1490" i="7" s="1"/>
  <c r="D1492" i="7"/>
  <c r="F1492" i="7" s="1"/>
  <c r="D1494" i="7"/>
  <c r="F1494" i="7" s="1"/>
  <c r="D1496" i="7"/>
  <c r="F1496" i="7" s="1"/>
  <c r="D1498" i="7"/>
  <c r="F1498" i="7" s="1"/>
  <c r="D1500" i="7"/>
  <c r="F1500" i="7" s="1"/>
  <c r="D1502" i="7"/>
  <c r="F1502" i="7" s="1"/>
  <c r="D1504" i="7"/>
  <c r="F1504" i="7" s="1"/>
  <c r="D1506" i="7"/>
  <c r="F1506" i="7" s="1"/>
  <c r="D1508" i="7"/>
  <c r="F1508" i="7" s="1"/>
  <c r="D1510" i="7"/>
  <c r="F1510" i="7" s="1"/>
  <c r="D1512" i="7"/>
  <c r="F1512" i="7" s="1"/>
  <c r="D1514" i="7"/>
  <c r="F1514" i="7" s="1"/>
  <c r="D1516" i="7"/>
  <c r="F1516" i="7" s="1"/>
  <c r="D1518" i="7"/>
  <c r="F1518" i="7" s="1"/>
  <c r="D1520" i="7"/>
  <c r="F1520" i="7" s="1"/>
  <c r="D1522" i="7"/>
  <c r="F1522" i="7" s="1"/>
  <c r="D1524" i="7"/>
  <c r="F1524" i="7" s="1"/>
  <c r="D1526" i="7"/>
  <c r="F1526" i="7" s="1"/>
  <c r="D1528" i="7"/>
  <c r="F1528" i="7" s="1"/>
  <c r="D1576" i="7"/>
  <c r="F1576" i="7" s="1"/>
  <c r="D1580" i="7"/>
  <c r="F1580" i="7" s="1"/>
  <c r="D1584" i="7"/>
  <c r="F1584" i="7" s="1"/>
  <c r="D1588" i="7"/>
  <c r="F1588" i="7" s="1"/>
  <c r="D1592" i="7"/>
  <c r="F1592" i="7" s="1"/>
  <c r="D1596" i="7"/>
  <c r="F1596" i="7" s="1"/>
  <c r="D1600" i="7"/>
  <c r="F1600" i="7" s="1"/>
  <c r="D1604" i="7"/>
  <c r="F1604" i="7" s="1"/>
  <c r="D1608" i="7"/>
  <c r="F1608" i="7" s="1"/>
  <c r="D1612" i="7"/>
  <c r="F1612" i="7" s="1"/>
  <c r="D1616" i="7"/>
  <c r="F1616" i="7" s="1"/>
  <c r="D1620" i="7"/>
  <c r="F1620" i="7" s="1"/>
  <c r="D1624" i="7"/>
  <c r="F1624" i="7" s="1"/>
  <c r="D1628" i="7"/>
  <c r="F1628" i="7" s="1"/>
  <c r="D1632" i="7"/>
  <c r="F1632" i="7" s="1"/>
  <c r="D1639" i="7"/>
  <c r="F1639" i="7" s="1"/>
  <c r="D1646" i="7"/>
  <c r="F1646" i="7" s="1"/>
  <c r="D1648" i="7"/>
  <c r="F1648" i="7" s="1"/>
  <c r="D1649" i="7"/>
  <c r="F1649" i="7" s="1"/>
  <c r="D1655" i="7"/>
  <c r="F1655" i="7" s="1"/>
  <c r="D1662" i="7"/>
  <c r="F1662" i="7" s="1"/>
  <c r="D1664" i="7"/>
  <c r="F1664" i="7" s="1"/>
  <c r="D1665" i="7"/>
  <c r="F1665" i="7" s="1"/>
  <c r="D1671" i="7"/>
  <c r="F1671" i="7" s="1"/>
  <c r="D1678" i="7"/>
  <c r="F1678" i="7" s="1"/>
  <c r="D1680" i="7"/>
  <c r="F1680" i="7" s="1"/>
  <c r="D1681" i="7"/>
  <c r="F1681" i="7" s="1"/>
  <c r="D1687" i="7"/>
  <c r="F1687" i="7" s="1"/>
  <c r="D1694" i="7"/>
  <c r="F1694" i="7" s="1"/>
  <c r="D1696" i="7"/>
  <c r="F1696" i="7" s="1"/>
  <c r="D1697" i="7"/>
  <c r="F1697" i="7" s="1"/>
  <c r="D1703" i="7"/>
  <c r="F1703" i="7" s="1"/>
  <c r="D1164" i="7"/>
  <c r="F1164" i="7" s="1"/>
  <c r="D1180" i="7"/>
  <c r="F1180" i="7" s="1"/>
  <c r="D1196" i="7"/>
  <c r="F1196" i="7" s="1"/>
  <c r="D1212" i="7"/>
  <c r="F1212" i="7" s="1"/>
  <c r="D1220" i="7"/>
  <c r="F1220" i="7" s="1"/>
  <c r="D1228" i="7"/>
  <c r="F1228" i="7" s="1"/>
  <c r="D1236" i="7"/>
  <c r="F1236" i="7" s="1"/>
  <c r="D1244" i="7"/>
  <c r="F1244" i="7" s="1"/>
  <c r="D1252" i="7"/>
  <c r="F1252" i="7" s="1"/>
  <c r="D1256" i="7"/>
  <c r="F1256" i="7" s="1"/>
  <c r="D1260" i="7"/>
  <c r="F1260" i="7" s="1"/>
  <c r="D1264" i="7"/>
  <c r="F1264" i="7" s="1"/>
  <c r="D1268" i="7"/>
  <c r="F1268" i="7" s="1"/>
  <c r="D1272" i="7"/>
  <c r="F1272" i="7" s="1"/>
  <c r="D1276" i="7"/>
  <c r="F1276" i="7" s="1"/>
  <c r="D1280" i="7"/>
  <c r="F1280" i="7" s="1"/>
  <c r="D1284" i="7"/>
  <c r="F1284" i="7" s="1"/>
  <c r="D1288" i="7"/>
  <c r="F1288" i="7" s="1"/>
  <c r="D1292" i="7"/>
  <c r="F1292" i="7" s="1"/>
  <c r="D1296" i="7"/>
  <c r="F1296" i="7" s="1"/>
  <c r="D1300" i="7"/>
  <c r="F1300" i="7" s="1"/>
  <c r="D1304" i="7"/>
  <c r="F1304" i="7" s="1"/>
  <c r="D1308" i="7"/>
  <c r="F1308" i="7" s="1"/>
  <c r="D1312" i="7"/>
  <c r="F1312" i="7" s="1"/>
  <c r="D1316" i="7"/>
  <c r="F1316" i="7" s="1"/>
  <c r="D1320" i="7"/>
  <c r="F1320" i="7" s="1"/>
  <c r="D1324" i="7"/>
  <c r="F1324" i="7" s="1"/>
  <c r="D1328" i="7"/>
  <c r="F1328" i="7" s="1"/>
  <c r="D1332" i="7"/>
  <c r="F1332" i="7" s="1"/>
  <c r="D1336" i="7"/>
  <c r="F1336" i="7" s="1"/>
  <c r="D1340" i="7"/>
  <c r="F1340" i="7" s="1"/>
  <c r="D1344" i="7"/>
  <c r="F1344" i="7" s="1"/>
  <c r="D1348" i="7"/>
  <c r="F1348" i="7" s="1"/>
  <c r="D1352" i="7"/>
  <c r="F1352" i="7" s="1"/>
  <c r="D1356" i="7"/>
  <c r="F1356" i="7" s="1"/>
  <c r="D1360" i="7"/>
  <c r="F1360" i="7" s="1"/>
  <c r="D1531" i="7"/>
  <c r="F1531" i="7" s="1"/>
  <c r="D1535" i="7"/>
  <c r="F1535" i="7" s="1"/>
  <c r="D1539" i="7"/>
  <c r="F1539" i="7" s="1"/>
  <c r="D1543" i="7"/>
  <c r="F1543" i="7" s="1"/>
  <c r="D1547" i="7"/>
  <c r="F1547" i="7" s="1"/>
  <c r="D1551" i="7"/>
  <c r="F1551" i="7" s="1"/>
  <c r="D1555" i="7"/>
  <c r="F1555" i="7" s="1"/>
  <c r="D1559" i="7"/>
  <c r="F1559" i="7" s="1"/>
  <c r="D1563" i="7"/>
  <c r="F1563" i="7" s="1"/>
  <c r="D1567" i="7"/>
  <c r="F1567" i="7" s="1"/>
  <c r="D1571" i="7"/>
  <c r="F1571" i="7" s="1"/>
  <c r="D1575" i="7"/>
  <c r="F1575" i="7" s="1"/>
  <c r="G1575" i="7" s="1"/>
  <c r="D1578" i="7"/>
  <c r="F1578" i="7" s="1"/>
  <c r="D1579" i="7"/>
  <c r="F1579" i="7" s="1"/>
  <c r="G1579" i="7" s="1"/>
  <c r="D1582" i="7"/>
  <c r="F1582" i="7" s="1"/>
  <c r="D1583" i="7"/>
  <c r="F1583" i="7" s="1"/>
  <c r="G1583" i="7" s="1"/>
  <c r="D1586" i="7"/>
  <c r="F1586" i="7" s="1"/>
  <c r="D1587" i="7"/>
  <c r="F1587" i="7" s="1"/>
  <c r="G1587" i="7" s="1"/>
  <c r="D1590" i="7"/>
  <c r="F1590" i="7" s="1"/>
  <c r="D1591" i="7"/>
  <c r="F1591" i="7" s="1"/>
  <c r="G1591" i="7" s="1"/>
  <c r="D1594" i="7"/>
  <c r="F1594" i="7" s="1"/>
  <c r="D1595" i="7"/>
  <c r="F1595" i="7" s="1"/>
  <c r="G1595" i="7" s="1"/>
  <c r="D1598" i="7"/>
  <c r="F1598" i="7" s="1"/>
  <c r="D1599" i="7"/>
  <c r="F1599" i="7" s="1"/>
  <c r="G1599" i="7" s="1"/>
  <c r="D1602" i="7"/>
  <c r="F1602" i="7" s="1"/>
  <c r="D1603" i="7"/>
  <c r="F1603" i="7" s="1"/>
  <c r="G1603" i="7" s="1"/>
  <c r="D1606" i="7"/>
  <c r="F1606" i="7" s="1"/>
  <c r="D1607" i="7"/>
  <c r="F1607" i="7" s="1"/>
  <c r="G1607" i="7" s="1"/>
  <c r="D1610" i="7"/>
  <c r="F1610" i="7" s="1"/>
  <c r="D1611" i="7"/>
  <c r="F1611" i="7" s="1"/>
  <c r="G1611" i="7" s="1"/>
  <c r="D1614" i="7"/>
  <c r="F1614" i="7" s="1"/>
  <c r="D1615" i="7"/>
  <c r="F1615" i="7" s="1"/>
  <c r="G1615" i="7" s="1"/>
  <c r="D1618" i="7"/>
  <c r="F1618" i="7" s="1"/>
  <c r="D1619" i="7"/>
  <c r="F1619" i="7" s="1"/>
  <c r="G1619" i="7" s="1"/>
  <c r="D1622" i="7"/>
  <c r="F1622" i="7" s="1"/>
  <c r="D1623" i="7"/>
  <c r="F1623" i="7" s="1"/>
  <c r="G1623" i="7" s="1"/>
  <c r="D1626" i="7"/>
  <c r="F1626" i="7" s="1"/>
  <c r="D1627" i="7"/>
  <c r="F1627" i="7" s="1"/>
  <c r="G1627" i="7" s="1"/>
  <c r="D1630" i="7"/>
  <c r="F1630" i="7" s="1"/>
  <c r="D1631" i="7"/>
  <c r="F1631" i="7" s="1"/>
  <c r="G1631" i="7" s="1"/>
  <c r="D1634" i="7"/>
  <c r="F1634" i="7" s="1"/>
  <c r="D1635" i="7"/>
  <c r="F1635" i="7" s="1"/>
  <c r="D1642" i="7"/>
  <c r="F1642" i="7" s="1"/>
  <c r="D1644" i="7"/>
  <c r="F1644" i="7" s="1"/>
  <c r="D1645" i="7"/>
  <c r="F1645" i="7" s="1"/>
  <c r="D1651" i="7"/>
  <c r="F1651" i="7" s="1"/>
  <c r="D1658" i="7"/>
  <c r="F1658" i="7" s="1"/>
  <c r="D1660" i="7"/>
  <c r="F1660" i="7" s="1"/>
  <c r="D1661" i="7"/>
  <c r="F1661" i="7" s="1"/>
  <c r="D1667" i="7"/>
  <c r="F1667" i="7" s="1"/>
  <c r="D1674" i="7"/>
  <c r="F1674" i="7" s="1"/>
  <c r="D1676" i="7"/>
  <c r="F1676" i="7" s="1"/>
  <c r="D1677" i="7"/>
  <c r="F1677" i="7" s="1"/>
  <c r="D1683" i="7"/>
  <c r="F1683" i="7" s="1"/>
  <c r="D1690" i="7"/>
  <c r="F1690" i="7" s="1"/>
  <c r="D1692" i="7"/>
  <c r="F1692" i="7" s="1"/>
  <c r="D1693" i="7"/>
  <c r="F1693" i="7" s="1"/>
  <c r="D1699" i="7"/>
  <c r="F1699" i="7" s="1"/>
  <c r="D1706" i="7"/>
  <c r="F1706" i="7" s="1"/>
  <c r="D1711" i="7"/>
  <c r="F1711" i="7" s="1"/>
  <c r="D1718" i="7"/>
  <c r="F1718" i="7" s="1"/>
  <c r="D1720" i="7"/>
  <c r="F1720" i="7" s="1"/>
  <c r="D1721" i="7"/>
  <c r="F1721" i="7" s="1"/>
  <c r="D1727" i="7"/>
  <c r="F1727" i="7" s="1"/>
  <c r="D1734" i="7"/>
  <c r="F1734" i="7" s="1"/>
  <c r="D1736" i="7"/>
  <c r="F1736" i="7" s="1"/>
  <c r="D1737" i="7"/>
  <c r="F1737" i="7" s="1"/>
  <c r="D1743" i="7"/>
  <c r="F1743" i="7" s="1"/>
  <c r="D1750" i="7"/>
  <c r="F1750" i="7" s="1"/>
  <c r="D1752" i="7"/>
  <c r="F1752" i="7" s="1"/>
  <c r="D1753" i="7"/>
  <c r="F1753" i="7" s="1"/>
  <c r="D1759" i="7"/>
  <c r="F1759" i="7" s="1"/>
  <c r="D1766" i="7"/>
  <c r="F1766" i="7" s="1"/>
  <c r="D1768" i="7"/>
  <c r="F1768" i="7" s="1"/>
  <c r="D1769" i="7"/>
  <c r="F1769" i="7" s="1"/>
  <c r="D1775" i="7"/>
  <c r="F1775" i="7" s="1"/>
  <c r="D1781" i="7"/>
  <c r="F1781" i="7" s="1"/>
  <c r="D1785" i="7"/>
  <c r="F1785" i="7" s="1"/>
  <c r="D1789" i="7"/>
  <c r="F1789" i="7" s="1"/>
  <c r="D1793" i="7"/>
  <c r="F1793" i="7" s="1"/>
  <c r="D1797" i="7"/>
  <c r="F1797" i="7" s="1"/>
  <c r="D1801" i="7"/>
  <c r="F1801" i="7" s="1"/>
  <c r="D1805" i="7"/>
  <c r="F1805" i="7" s="1"/>
  <c r="D1809" i="7"/>
  <c r="F1809" i="7" s="1"/>
  <c r="D1813" i="7"/>
  <c r="F1813" i="7" s="1"/>
  <c r="D1817" i="7"/>
  <c r="F1817" i="7" s="1"/>
  <c r="D1821" i="7"/>
  <c r="F1821" i="7" s="1"/>
  <c r="D1825" i="7"/>
  <c r="F1825" i="7" s="1"/>
  <c r="D1829" i="7"/>
  <c r="F1829" i="7" s="1"/>
  <c r="D1833" i="7"/>
  <c r="F1833" i="7" s="1"/>
  <c r="D1837" i="7"/>
  <c r="F1837" i="7" s="1"/>
  <c r="D1841" i="7"/>
  <c r="F1841" i="7" s="1"/>
  <c r="D1845" i="7"/>
  <c r="F1845" i="7" s="1"/>
  <c r="D1849" i="7"/>
  <c r="F1849" i="7" s="1"/>
  <c r="D1853" i="7"/>
  <c r="F1853" i="7" s="1"/>
  <c r="D1857" i="7"/>
  <c r="F1857" i="7" s="1"/>
  <c r="D1861" i="7"/>
  <c r="F1861" i="7" s="1"/>
  <c r="D1865" i="7"/>
  <c r="F1865" i="7" s="1"/>
  <c r="D1869" i="7"/>
  <c r="F1869" i="7" s="1"/>
  <c r="D1873" i="7"/>
  <c r="F1873" i="7" s="1"/>
  <c r="D1877" i="7"/>
  <c r="F1877" i="7" s="1"/>
  <c r="D1881" i="7"/>
  <c r="F1881" i="7" s="1"/>
  <c r="D1885" i="7"/>
  <c r="F1885" i="7" s="1"/>
  <c r="D1889" i="7"/>
  <c r="F1889" i="7" s="1"/>
  <c r="D1893" i="7"/>
  <c r="F1893" i="7" s="1"/>
  <c r="D1897" i="7"/>
  <c r="F1897" i="7" s="1"/>
  <c r="D1901" i="7"/>
  <c r="F1901" i="7" s="1"/>
  <c r="D1905" i="7"/>
  <c r="F1905" i="7" s="1"/>
  <c r="D1909" i="7"/>
  <c r="F1909" i="7" s="1"/>
  <c r="D1913" i="7"/>
  <c r="F1913" i="7" s="1"/>
  <c r="D1917" i="7"/>
  <c r="F1917" i="7" s="1"/>
  <c r="D1921" i="7"/>
  <c r="F1921" i="7" s="1"/>
  <c r="D1925" i="7"/>
  <c r="F1925" i="7" s="1"/>
  <c r="D1929" i="7"/>
  <c r="F1929" i="7" s="1"/>
  <c r="D1933" i="7"/>
  <c r="F1933" i="7" s="1"/>
  <c r="D1937" i="7"/>
  <c r="F1937" i="7" s="1"/>
  <c r="D1941" i="7"/>
  <c r="F1941" i="7" s="1"/>
  <c r="D2046" i="7"/>
  <c r="F2046" i="7" s="1"/>
  <c r="D2050" i="7"/>
  <c r="F2050" i="7" s="1"/>
  <c r="D2054" i="7"/>
  <c r="F2054" i="7" s="1"/>
  <c r="D2058" i="7"/>
  <c r="F2058" i="7" s="1"/>
  <c r="D2062" i="7"/>
  <c r="F2062" i="7" s="1"/>
  <c r="D2066" i="7"/>
  <c r="F2066" i="7" s="1"/>
  <c r="D1707" i="7"/>
  <c r="F1707" i="7" s="1"/>
  <c r="D1714" i="7"/>
  <c r="F1714" i="7" s="1"/>
  <c r="D1716" i="7"/>
  <c r="F1716" i="7" s="1"/>
  <c r="D1717" i="7"/>
  <c r="F1717" i="7" s="1"/>
  <c r="D1723" i="7"/>
  <c r="F1723" i="7" s="1"/>
  <c r="D1730" i="7"/>
  <c r="F1730" i="7" s="1"/>
  <c r="D1732" i="7"/>
  <c r="F1732" i="7" s="1"/>
  <c r="D1733" i="7"/>
  <c r="F1733" i="7" s="1"/>
  <c r="D1739" i="7"/>
  <c r="F1739" i="7" s="1"/>
  <c r="D1746" i="7"/>
  <c r="F1746" i="7" s="1"/>
  <c r="D1748" i="7"/>
  <c r="F1748" i="7" s="1"/>
  <c r="D1749" i="7"/>
  <c r="F1749" i="7" s="1"/>
  <c r="D1755" i="7"/>
  <c r="F1755" i="7" s="1"/>
  <c r="D1762" i="7"/>
  <c r="F1762" i="7" s="1"/>
  <c r="D1764" i="7"/>
  <c r="F1764" i="7" s="1"/>
  <c r="D1765" i="7"/>
  <c r="F1765" i="7" s="1"/>
  <c r="D1771" i="7"/>
  <c r="F1771" i="7" s="1"/>
  <c r="D1778" i="7"/>
  <c r="F1778" i="7" s="1"/>
  <c r="D1782" i="7"/>
  <c r="F1782" i="7" s="1"/>
  <c r="D1786" i="7"/>
  <c r="F1786" i="7" s="1"/>
  <c r="D1790" i="7"/>
  <c r="F1790" i="7" s="1"/>
  <c r="D1794" i="7"/>
  <c r="F1794" i="7" s="1"/>
  <c r="D1798" i="7"/>
  <c r="F1798" i="7" s="1"/>
  <c r="D1802" i="7"/>
  <c r="F1802" i="7" s="1"/>
  <c r="D1806" i="7"/>
  <c r="F1806" i="7" s="1"/>
  <c r="D1810" i="7"/>
  <c r="F1810" i="7" s="1"/>
  <c r="D1814" i="7"/>
  <c r="F1814" i="7" s="1"/>
  <c r="D1818" i="7"/>
  <c r="F1818" i="7" s="1"/>
  <c r="D1822" i="7"/>
  <c r="F1822" i="7" s="1"/>
  <c r="D1826" i="7"/>
  <c r="F1826" i="7" s="1"/>
  <c r="D1830" i="7"/>
  <c r="F1830" i="7" s="1"/>
  <c r="D1834" i="7"/>
  <c r="F1834" i="7" s="1"/>
  <c r="D1838" i="7"/>
  <c r="F1838" i="7" s="1"/>
  <c r="D1842" i="7"/>
  <c r="F1842" i="7" s="1"/>
  <c r="D1846" i="7"/>
  <c r="F1846" i="7" s="1"/>
  <c r="D1850" i="7"/>
  <c r="F1850" i="7" s="1"/>
  <c r="D1854" i="7"/>
  <c r="F1854" i="7" s="1"/>
  <c r="D1858" i="7"/>
  <c r="F1858" i="7" s="1"/>
  <c r="D1862" i="7"/>
  <c r="F1862" i="7" s="1"/>
  <c r="D1866" i="7"/>
  <c r="F1866" i="7" s="1"/>
  <c r="D1870" i="7"/>
  <c r="F1870" i="7" s="1"/>
  <c r="D1874" i="7"/>
  <c r="F1874" i="7" s="1"/>
  <c r="D1878" i="7"/>
  <c r="F1878" i="7" s="1"/>
  <c r="D1882" i="7"/>
  <c r="F1882" i="7" s="1"/>
  <c r="D1886" i="7"/>
  <c r="F1886" i="7" s="1"/>
  <c r="D1890" i="7"/>
  <c r="F1890" i="7" s="1"/>
  <c r="D1894" i="7"/>
  <c r="F1894" i="7" s="1"/>
  <c r="D1898" i="7"/>
  <c r="F1898" i="7" s="1"/>
  <c r="D1902" i="7"/>
  <c r="F1902" i="7" s="1"/>
  <c r="D1906" i="7"/>
  <c r="F1906" i="7" s="1"/>
  <c r="D1910" i="7"/>
  <c r="F1910" i="7" s="1"/>
  <c r="D1914" i="7"/>
  <c r="F1914" i="7" s="1"/>
  <c r="D1918" i="7"/>
  <c r="F1918" i="7" s="1"/>
  <c r="D1922" i="7"/>
  <c r="F1922" i="7" s="1"/>
  <c r="D1926" i="7"/>
  <c r="F1926" i="7" s="1"/>
  <c r="D1930" i="7"/>
  <c r="F1930" i="7" s="1"/>
  <c r="D1934" i="7"/>
  <c r="F1934" i="7" s="1"/>
  <c r="D1938" i="7"/>
  <c r="F1938" i="7" s="1"/>
  <c r="D1942" i="7"/>
  <c r="F1942" i="7" s="1"/>
  <c r="D1944" i="7"/>
  <c r="F1944" i="7" s="1"/>
  <c r="D1946" i="7"/>
  <c r="F1946" i="7" s="1"/>
  <c r="D1948" i="7"/>
  <c r="F1948" i="7" s="1"/>
  <c r="D1950" i="7"/>
  <c r="F1950" i="7" s="1"/>
  <c r="D1952" i="7"/>
  <c r="F1952" i="7" s="1"/>
  <c r="D1954" i="7"/>
  <c r="F1954" i="7" s="1"/>
  <c r="D1956" i="7"/>
  <c r="F1956" i="7" s="1"/>
  <c r="D1958" i="7"/>
  <c r="F1958" i="7" s="1"/>
  <c r="D1960" i="7"/>
  <c r="F1960" i="7" s="1"/>
  <c r="D1962" i="7"/>
  <c r="F1962" i="7" s="1"/>
  <c r="D1964" i="7"/>
  <c r="F1964" i="7" s="1"/>
  <c r="D1966" i="7"/>
  <c r="F1966" i="7" s="1"/>
  <c r="D1968" i="7"/>
  <c r="F1968" i="7" s="1"/>
  <c r="D1970" i="7"/>
  <c r="F1970" i="7" s="1"/>
  <c r="D1972" i="7"/>
  <c r="F1972" i="7" s="1"/>
  <c r="D1974" i="7"/>
  <c r="F1974" i="7" s="1"/>
  <c r="D1976" i="7"/>
  <c r="F1976" i="7" s="1"/>
  <c r="D1978" i="7"/>
  <c r="F1978" i="7" s="1"/>
  <c r="D1980" i="7"/>
  <c r="F1980" i="7" s="1"/>
  <c r="D1982" i="7"/>
  <c r="F1982" i="7" s="1"/>
  <c r="D1984" i="7"/>
  <c r="F1984" i="7" s="1"/>
  <c r="D1986" i="7"/>
  <c r="F1986" i="7" s="1"/>
  <c r="D1988" i="7"/>
  <c r="F1988" i="7" s="1"/>
  <c r="D1990" i="7"/>
  <c r="F1990" i="7" s="1"/>
  <c r="D1992" i="7"/>
  <c r="F1992" i="7" s="1"/>
  <c r="D1994" i="7"/>
  <c r="F1994" i="7" s="1"/>
  <c r="D1996" i="7"/>
  <c r="F1996" i="7" s="1"/>
  <c r="D1998" i="7"/>
  <c r="F1998" i="7" s="1"/>
  <c r="D2000" i="7"/>
  <c r="F2000" i="7" s="1"/>
  <c r="D2002" i="7"/>
  <c r="F2002" i="7" s="1"/>
  <c r="D2004" i="7"/>
  <c r="F2004" i="7" s="1"/>
  <c r="D2006" i="7"/>
  <c r="F2006" i="7" s="1"/>
  <c r="D2008" i="7"/>
  <c r="F2008" i="7" s="1"/>
  <c r="D2010" i="7"/>
  <c r="F2010" i="7" s="1"/>
  <c r="D2012" i="7"/>
  <c r="F2012" i="7" s="1"/>
  <c r="D2014" i="7"/>
  <c r="F2014" i="7" s="1"/>
  <c r="D2016" i="7"/>
  <c r="F2016" i="7" s="1"/>
  <c r="D2018" i="7"/>
  <c r="F2018" i="7" s="1"/>
  <c r="D2020" i="7"/>
  <c r="F2020" i="7" s="1"/>
  <c r="D2022" i="7"/>
  <c r="F2022" i="7" s="1"/>
  <c r="D2024" i="7"/>
  <c r="F2024" i="7" s="1"/>
  <c r="D2026" i="7"/>
  <c r="F2026" i="7" s="1"/>
  <c r="D2028" i="7"/>
  <c r="F2028" i="7" s="1"/>
  <c r="D2030" i="7"/>
  <c r="F2030" i="7" s="1"/>
  <c r="D2032" i="7"/>
  <c r="F2032" i="7" s="1"/>
  <c r="D2034" i="7"/>
  <c r="F2034" i="7" s="1"/>
  <c r="D2036" i="7"/>
  <c r="F2036" i="7" s="1"/>
  <c r="D2038" i="7"/>
  <c r="F2038" i="7" s="1"/>
  <c r="D2040" i="7"/>
  <c r="F2040" i="7" s="1"/>
  <c r="D2042" i="7"/>
  <c r="F2042" i="7" s="1"/>
  <c r="D2044" i="7"/>
  <c r="F2044" i="7" s="1"/>
  <c r="D2045" i="7"/>
  <c r="F2045" i="7" s="1"/>
  <c r="D2048" i="7"/>
  <c r="F2048" i="7" s="1"/>
  <c r="D2049" i="7"/>
  <c r="F2049" i="7" s="1"/>
  <c r="D2052" i="7"/>
  <c r="F2052" i="7" s="1"/>
  <c r="D2053" i="7"/>
  <c r="F2053" i="7" s="1"/>
  <c r="D2056" i="7"/>
  <c r="F2056" i="7" s="1"/>
  <c r="D2057" i="7"/>
  <c r="F2057" i="7" s="1"/>
  <c r="D2060" i="7"/>
  <c r="F2060" i="7" s="1"/>
  <c r="D2061" i="7"/>
  <c r="F2061" i="7" s="1"/>
  <c r="D2064" i="7"/>
  <c r="F2064" i="7" s="1"/>
  <c r="D2065" i="7"/>
  <c r="F2065" i="7" s="1"/>
  <c r="D2068" i="7"/>
  <c r="F2068" i="7" s="1"/>
  <c r="D1710" i="7"/>
  <c r="F1710" i="7" s="1"/>
  <c r="D1712" i="7"/>
  <c r="F1712" i="7" s="1"/>
  <c r="D1713" i="7"/>
  <c r="F1713" i="7" s="1"/>
  <c r="D1719" i="7"/>
  <c r="F1719" i="7" s="1"/>
  <c r="D1726" i="7"/>
  <c r="F1726" i="7" s="1"/>
  <c r="D1728" i="7"/>
  <c r="F1728" i="7" s="1"/>
  <c r="D1729" i="7"/>
  <c r="F1729" i="7" s="1"/>
  <c r="D1735" i="7"/>
  <c r="F1735" i="7" s="1"/>
  <c r="D1742" i="7"/>
  <c r="F1742" i="7" s="1"/>
  <c r="D1744" i="7"/>
  <c r="F1744" i="7" s="1"/>
  <c r="D1745" i="7"/>
  <c r="F1745" i="7" s="1"/>
  <c r="D1751" i="7"/>
  <c r="F1751" i="7" s="1"/>
  <c r="D1758" i="7"/>
  <c r="F1758" i="7" s="1"/>
  <c r="D1760" i="7"/>
  <c r="F1760" i="7" s="1"/>
  <c r="D1761" i="7"/>
  <c r="F1761" i="7" s="1"/>
  <c r="D1767" i="7"/>
  <c r="F1767" i="7" s="1"/>
  <c r="D1774" i="7"/>
  <c r="F1774" i="7" s="1"/>
  <c r="D1776" i="7"/>
  <c r="F1776" i="7" s="1"/>
  <c r="D1777" i="7"/>
  <c r="F1777" i="7" s="1"/>
  <c r="D1779" i="7"/>
  <c r="F1779" i="7" s="1"/>
  <c r="D1783" i="7"/>
  <c r="F1783" i="7" s="1"/>
  <c r="D1787" i="7"/>
  <c r="F1787" i="7" s="1"/>
  <c r="D1791" i="7"/>
  <c r="F1791" i="7" s="1"/>
  <c r="D1795" i="7"/>
  <c r="F1795" i="7" s="1"/>
  <c r="D1799" i="7"/>
  <c r="F1799" i="7" s="1"/>
  <c r="D1803" i="7"/>
  <c r="F1803" i="7" s="1"/>
  <c r="D1807" i="7"/>
  <c r="F1807" i="7" s="1"/>
  <c r="D1811" i="7"/>
  <c r="F1811" i="7" s="1"/>
  <c r="D1815" i="7"/>
  <c r="F1815" i="7" s="1"/>
  <c r="D1819" i="7"/>
  <c r="F1819" i="7" s="1"/>
  <c r="D1823" i="7"/>
  <c r="F1823" i="7" s="1"/>
  <c r="D1827" i="7"/>
  <c r="F1827" i="7" s="1"/>
  <c r="D1831" i="7"/>
  <c r="F1831" i="7" s="1"/>
  <c r="D1835" i="7"/>
  <c r="F1835" i="7" s="1"/>
  <c r="D1839" i="7"/>
  <c r="F1839" i="7" s="1"/>
  <c r="D1843" i="7"/>
  <c r="F1843" i="7" s="1"/>
  <c r="D1847" i="7"/>
  <c r="F1847" i="7" s="1"/>
  <c r="D1851" i="7"/>
  <c r="F1851" i="7" s="1"/>
  <c r="D1855" i="7"/>
  <c r="F1855" i="7" s="1"/>
  <c r="D1859" i="7"/>
  <c r="F1859" i="7" s="1"/>
  <c r="D1863" i="7"/>
  <c r="F1863" i="7" s="1"/>
  <c r="D1867" i="7"/>
  <c r="F1867" i="7" s="1"/>
  <c r="D1871" i="7"/>
  <c r="F1871" i="7" s="1"/>
  <c r="D1875" i="7"/>
  <c r="F1875" i="7" s="1"/>
  <c r="D1879" i="7"/>
  <c r="F1879" i="7" s="1"/>
  <c r="D1883" i="7"/>
  <c r="F1883" i="7" s="1"/>
  <c r="D1887" i="7"/>
  <c r="F1887" i="7" s="1"/>
  <c r="D1891" i="7"/>
  <c r="F1891" i="7" s="1"/>
  <c r="D1895" i="7"/>
  <c r="F1895" i="7" s="1"/>
  <c r="D1899" i="7"/>
  <c r="F1899" i="7" s="1"/>
  <c r="D1903" i="7"/>
  <c r="F1903" i="7" s="1"/>
  <c r="D1907" i="7"/>
  <c r="F1907" i="7" s="1"/>
  <c r="D1911" i="7"/>
  <c r="F1911" i="7" s="1"/>
  <c r="D1915" i="7"/>
  <c r="F1915" i="7" s="1"/>
  <c r="D1919" i="7"/>
  <c r="F1919" i="7" s="1"/>
  <c r="D1923" i="7"/>
  <c r="F1923" i="7" s="1"/>
  <c r="D1927" i="7"/>
  <c r="F1927" i="7" s="1"/>
  <c r="D1931" i="7"/>
  <c r="F1931" i="7" s="1"/>
  <c r="D1935" i="7"/>
  <c r="F1935" i="7" s="1"/>
  <c r="D1939" i="7"/>
  <c r="F1939" i="7" s="1"/>
  <c r="D1708" i="7"/>
  <c r="F1708" i="7" s="1"/>
  <c r="D1709" i="7"/>
  <c r="F1709" i="7" s="1"/>
  <c r="D1715" i="7"/>
  <c r="F1715" i="7" s="1"/>
  <c r="D1722" i="7"/>
  <c r="F1722" i="7" s="1"/>
  <c r="D1724" i="7"/>
  <c r="F1724" i="7" s="1"/>
  <c r="D1725" i="7"/>
  <c r="F1725" i="7" s="1"/>
  <c r="D1731" i="7"/>
  <c r="F1731" i="7" s="1"/>
  <c r="D1738" i="7"/>
  <c r="F1738" i="7" s="1"/>
  <c r="D1740" i="7"/>
  <c r="F1740" i="7" s="1"/>
  <c r="D1741" i="7"/>
  <c r="F1741" i="7" s="1"/>
  <c r="D1747" i="7"/>
  <c r="F1747" i="7" s="1"/>
  <c r="D1754" i="7"/>
  <c r="F1754" i="7" s="1"/>
  <c r="D1756" i="7"/>
  <c r="F1756" i="7" s="1"/>
  <c r="D1757" i="7"/>
  <c r="F1757" i="7" s="1"/>
  <c r="D1763" i="7"/>
  <c r="F1763" i="7" s="1"/>
  <c r="D1770" i="7"/>
  <c r="F1770" i="7" s="1"/>
  <c r="D1772" i="7"/>
  <c r="F1772" i="7" s="1"/>
  <c r="D1773" i="7"/>
  <c r="F1773" i="7" s="1"/>
  <c r="D1780" i="7"/>
  <c r="F1780" i="7" s="1"/>
  <c r="D1784" i="7"/>
  <c r="F1784" i="7" s="1"/>
  <c r="D1788" i="7"/>
  <c r="F1788" i="7" s="1"/>
  <c r="D1792" i="7"/>
  <c r="F1792" i="7" s="1"/>
  <c r="D1796" i="7"/>
  <c r="F1796" i="7" s="1"/>
  <c r="D1800" i="7"/>
  <c r="F1800" i="7" s="1"/>
  <c r="D1804" i="7"/>
  <c r="F1804" i="7" s="1"/>
  <c r="D1808" i="7"/>
  <c r="F1808" i="7" s="1"/>
  <c r="D1812" i="7"/>
  <c r="F1812" i="7" s="1"/>
  <c r="D1816" i="7"/>
  <c r="F1816" i="7" s="1"/>
  <c r="D1820" i="7"/>
  <c r="F1820" i="7" s="1"/>
  <c r="D1824" i="7"/>
  <c r="F1824" i="7" s="1"/>
  <c r="D1828" i="7"/>
  <c r="F1828" i="7" s="1"/>
  <c r="D1832" i="7"/>
  <c r="F1832" i="7" s="1"/>
  <c r="D1836" i="7"/>
  <c r="F1836" i="7" s="1"/>
  <c r="D1840" i="7"/>
  <c r="F1840" i="7" s="1"/>
  <c r="D1844" i="7"/>
  <c r="F1844" i="7" s="1"/>
  <c r="D1848" i="7"/>
  <c r="F1848" i="7" s="1"/>
  <c r="D1852" i="7"/>
  <c r="F1852" i="7" s="1"/>
  <c r="D1856" i="7"/>
  <c r="F1856" i="7" s="1"/>
  <c r="D1860" i="7"/>
  <c r="F1860" i="7" s="1"/>
  <c r="D1864" i="7"/>
  <c r="F1864" i="7" s="1"/>
  <c r="D1868" i="7"/>
  <c r="F1868" i="7" s="1"/>
  <c r="D1872" i="7"/>
  <c r="F1872" i="7" s="1"/>
  <c r="D1876" i="7"/>
  <c r="F1876" i="7" s="1"/>
  <c r="D1880" i="7"/>
  <c r="F1880" i="7" s="1"/>
  <c r="D1884" i="7"/>
  <c r="F1884" i="7" s="1"/>
  <c r="D1888" i="7"/>
  <c r="F1888" i="7" s="1"/>
  <c r="D1892" i="7"/>
  <c r="F1892" i="7" s="1"/>
  <c r="D1896" i="7"/>
  <c r="F1896" i="7" s="1"/>
  <c r="D1900" i="7"/>
  <c r="F1900" i="7" s="1"/>
  <c r="D1904" i="7"/>
  <c r="F1904" i="7" s="1"/>
  <c r="D1908" i="7"/>
  <c r="F1908" i="7" s="1"/>
  <c r="D1912" i="7"/>
  <c r="F1912" i="7" s="1"/>
  <c r="D1916" i="7"/>
  <c r="F1916" i="7" s="1"/>
  <c r="D1920" i="7"/>
  <c r="F1920" i="7" s="1"/>
  <c r="D1924" i="7"/>
  <c r="F1924" i="7" s="1"/>
  <c r="D1928" i="7"/>
  <c r="F1928" i="7" s="1"/>
  <c r="D1932" i="7"/>
  <c r="F1932" i="7" s="1"/>
  <c r="D1936" i="7"/>
  <c r="F1936" i="7" s="1"/>
  <c r="D1940" i="7"/>
  <c r="F1940" i="7" s="1"/>
  <c r="D1943" i="7"/>
  <c r="F1943" i="7" s="1"/>
  <c r="D1945" i="7"/>
  <c r="F1945" i="7" s="1"/>
  <c r="D1947" i="7"/>
  <c r="F1947" i="7" s="1"/>
  <c r="D1949" i="7"/>
  <c r="F1949" i="7" s="1"/>
  <c r="D1951" i="7"/>
  <c r="F1951" i="7" s="1"/>
  <c r="D1953" i="7"/>
  <c r="F1953" i="7" s="1"/>
  <c r="D1955" i="7"/>
  <c r="F1955" i="7" s="1"/>
  <c r="D1957" i="7"/>
  <c r="F1957" i="7" s="1"/>
  <c r="D1959" i="7"/>
  <c r="F1959" i="7" s="1"/>
  <c r="D1961" i="7"/>
  <c r="F1961" i="7" s="1"/>
  <c r="D1963" i="7"/>
  <c r="F1963" i="7" s="1"/>
  <c r="D1965" i="7"/>
  <c r="F1965" i="7" s="1"/>
  <c r="D1967" i="7"/>
  <c r="F1967" i="7" s="1"/>
  <c r="D1969" i="7"/>
  <c r="F1969" i="7" s="1"/>
  <c r="D1971" i="7"/>
  <c r="F1971" i="7" s="1"/>
  <c r="D1973" i="7"/>
  <c r="F1973" i="7" s="1"/>
  <c r="D1975" i="7"/>
  <c r="F1975" i="7" s="1"/>
  <c r="D1977" i="7"/>
  <c r="F1977" i="7" s="1"/>
  <c r="D1979" i="7"/>
  <c r="F1979" i="7" s="1"/>
  <c r="D1981" i="7"/>
  <c r="F1981" i="7" s="1"/>
  <c r="D1983" i="7"/>
  <c r="F1983" i="7" s="1"/>
  <c r="D1985" i="7"/>
  <c r="F1985" i="7" s="1"/>
  <c r="D1987" i="7"/>
  <c r="F1987" i="7" s="1"/>
  <c r="D1989" i="7"/>
  <c r="F1989" i="7" s="1"/>
  <c r="D1991" i="7"/>
  <c r="F1991" i="7" s="1"/>
  <c r="D1993" i="7"/>
  <c r="F1993" i="7" s="1"/>
  <c r="D1995" i="7"/>
  <c r="F1995" i="7" s="1"/>
  <c r="D1997" i="7"/>
  <c r="F1997" i="7" s="1"/>
  <c r="D1999" i="7"/>
  <c r="F1999" i="7" s="1"/>
  <c r="D2001" i="7"/>
  <c r="F2001" i="7" s="1"/>
  <c r="D2003" i="7"/>
  <c r="F2003" i="7" s="1"/>
  <c r="D2005" i="7"/>
  <c r="F2005" i="7" s="1"/>
  <c r="D2007" i="7"/>
  <c r="F2007" i="7" s="1"/>
  <c r="D2009" i="7"/>
  <c r="F2009" i="7" s="1"/>
  <c r="D2011" i="7"/>
  <c r="F2011" i="7" s="1"/>
  <c r="D2013" i="7"/>
  <c r="F2013" i="7" s="1"/>
  <c r="D2015" i="7"/>
  <c r="F2015" i="7" s="1"/>
  <c r="D2017" i="7"/>
  <c r="F2017" i="7" s="1"/>
  <c r="D2019" i="7"/>
  <c r="F2019" i="7" s="1"/>
  <c r="D2021" i="7"/>
  <c r="F2021" i="7" s="1"/>
  <c r="D2023" i="7"/>
  <c r="F2023" i="7" s="1"/>
  <c r="D2025" i="7"/>
  <c r="F2025" i="7" s="1"/>
  <c r="D2027" i="7"/>
  <c r="F2027" i="7" s="1"/>
  <c r="D2029" i="7"/>
  <c r="F2029" i="7" s="1"/>
  <c r="D2031" i="7"/>
  <c r="F2031" i="7" s="1"/>
  <c r="D2033" i="7"/>
  <c r="F2033" i="7" s="1"/>
  <c r="D2035" i="7"/>
  <c r="F2035" i="7" s="1"/>
  <c r="D2037" i="7"/>
  <c r="F2037" i="7" s="1"/>
  <c r="D2039" i="7"/>
  <c r="F2039" i="7" s="1"/>
  <c r="D2041" i="7"/>
  <c r="F2041" i="7" s="1"/>
  <c r="D2043" i="7"/>
  <c r="F2043" i="7" s="1"/>
  <c r="D2047" i="7"/>
  <c r="F2047" i="7" s="1"/>
  <c r="D2051" i="7"/>
  <c r="F2051" i="7" s="1"/>
  <c r="D2055" i="7"/>
  <c r="F2055" i="7" s="1"/>
  <c r="D2059" i="7"/>
  <c r="F2059" i="7" s="1"/>
  <c r="D2063" i="7"/>
  <c r="F2063" i="7" s="1"/>
  <c r="D2067" i="7"/>
  <c r="F2067" i="7" s="1"/>
  <c r="D2069" i="7"/>
  <c r="F2069" i="7" s="1"/>
  <c r="D2072" i="7"/>
  <c r="F2072" i="7" s="1"/>
  <c r="D2073" i="7"/>
  <c r="F2073" i="7" s="1"/>
  <c r="D2076" i="7"/>
  <c r="F2076" i="7" s="1"/>
  <c r="D2077" i="7"/>
  <c r="F2077" i="7" s="1"/>
  <c r="D2080" i="7"/>
  <c r="F2080" i="7" s="1"/>
  <c r="D2081" i="7"/>
  <c r="F2081" i="7" s="1"/>
  <c r="D2084" i="7"/>
  <c r="F2084" i="7" s="1"/>
  <c r="D2085" i="7"/>
  <c r="F2085" i="7" s="1"/>
  <c r="D2088" i="7"/>
  <c r="F2088" i="7" s="1"/>
  <c r="D2089" i="7"/>
  <c r="F2089" i="7" s="1"/>
  <c r="D2092" i="7"/>
  <c r="F2092" i="7" s="1"/>
  <c r="D2093" i="7"/>
  <c r="F2093" i="7" s="1"/>
  <c r="D2096" i="7"/>
  <c r="F2096" i="7" s="1"/>
  <c r="D2097" i="7"/>
  <c r="F2097" i="7" s="1"/>
  <c r="D2100" i="7"/>
  <c r="F2100" i="7" s="1"/>
  <c r="D2101" i="7"/>
  <c r="F2101" i="7" s="1"/>
  <c r="D2104" i="7"/>
  <c r="F2104" i="7" s="1"/>
  <c r="D2105" i="7"/>
  <c r="F2105" i="7" s="1"/>
  <c r="D2108" i="7"/>
  <c r="F2108" i="7" s="1"/>
  <c r="D2109" i="7"/>
  <c r="F2109" i="7" s="1"/>
  <c r="D2112" i="7"/>
  <c r="F2112" i="7" s="1"/>
  <c r="D2113" i="7"/>
  <c r="F2113" i="7" s="1"/>
  <c r="D2116" i="7"/>
  <c r="F2116" i="7" s="1"/>
  <c r="D2117" i="7"/>
  <c r="F2117" i="7" s="1"/>
  <c r="D2120" i="7"/>
  <c r="F2120" i="7" s="1"/>
  <c r="D2121" i="7"/>
  <c r="F2121" i="7" s="1"/>
  <c r="D2124" i="7"/>
  <c r="F2124" i="7" s="1"/>
  <c r="D2125" i="7"/>
  <c r="F2125" i="7" s="1"/>
  <c r="D2128" i="7"/>
  <c r="F2128" i="7" s="1"/>
  <c r="D2129" i="7"/>
  <c r="F2129" i="7" s="1"/>
  <c r="D2132" i="7"/>
  <c r="F2132" i="7" s="1"/>
  <c r="D2133" i="7"/>
  <c r="F2133" i="7" s="1"/>
  <c r="D2136" i="7"/>
  <c r="F2136" i="7" s="1"/>
  <c r="D2137" i="7"/>
  <c r="F2137" i="7" s="1"/>
  <c r="D2140" i="7"/>
  <c r="F2140" i="7" s="1"/>
  <c r="D2141" i="7"/>
  <c r="F2141" i="7" s="1"/>
  <c r="D2144" i="7"/>
  <c r="F2144" i="7" s="1"/>
  <c r="D2145" i="7"/>
  <c r="F2145" i="7" s="1"/>
  <c r="D2148" i="7"/>
  <c r="F2148" i="7" s="1"/>
  <c r="D2149" i="7"/>
  <c r="F2149" i="7" s="1"/>
  <c r="D2152" i="7"/>
  <c r="F2152" i="7" s="1"/>
  <c r="D2153" i="7"/>
  <c r="F2153" i="7" s="1"/>
  <c r="D2156" i="7"/>
  <c r="F2156" i="7" s="1"/>
  <c r="D2157" i="7"/>
  <c r="F2157" i="7" s="1"/>
  <c r="D2160" i="7"/>
  <c r="F2160" i="7" s="1"/>
  <c r="D2161" i="7"/>
  <c r="F2161" i="7" s="1"/>
  <c r="D2164" i="7"/>
  <c r="F2164" i="7" s="1"/>
  <c r="D2165" i="7"/>
  <c r="F2165" i="7" s="1"/>
  <c r="D2168" i="7"/>
  <c r="F2168" i="7" s="1"/>
  <c r="D2169" i="7"/>
  <c r="F2169" i="7" s="1"/>
  <c r="D2172" i="7"/>
  <c r="F2172" i="7" s="1"/>
  <c r="D2173" i="7"/>
  <c r="F2173" i="7" s="1"/>
  <c r="D2176" i="7"/>
  <c r="F2176" i="7" s="1"/>
  <c r="D2177" i="7"/>
  <c r="F2177" i="7" s="1"/>
  <c r="D2180" i="7"/>
  <c r="F2180" i="7" s="1"/>
  <c r="D2181" i="7"/>
  <c r="F2181" i="7" s="1"/>
  <c r="D2184" i="7"/>
  <c r="F2184" i="7" s="1"/>
  <c r="D2185" i="7"/>
  <c r="F2185" i="7" s="1"/>
  <c r="D2188" i="7"/>
  <c r="F2188" i="7" s="1"/>
  <c r="D2189" i="7"/>
  <c r="F2189" i="7" s="1"/>
  <c r="D2192" i="7"/>
  <c r="F2192" i="7" s="1"/>
  <c r="D2193" i="7"/>
  <c r="F2193" i="7" s="1"/>
  <c r="D2196" i="7"/>
  <c r="F2196" i="7" s="1"/>
  <c r="D2197" i="7"/>
  <c r="F2197" i="7" s="1"/>
  <c r="D2200" i="7"/>
  <c r="F2200" i="7" s="1"/>
  <c r="D2201" i="7"/>
  <c r="F2201" i="7" s="1"/>
  <c r="D2204" i="7"/>
  <c r="F2204" i="7" s="1"/>
  <c r="D2205" i="7"/>
  <c r="F2205" i="7" s="1"/>
  <c r="D2208" i="7"/>
  <c r="F2208" i="7" s="1"/>
  <c r="D2209" i="7"/>
  <c r="F2209" i="7" s="1"/>
  <c r="D2212" i="7"/>
  <c r="F2212" i="7" s="1"/>
  <c r="D2213" i="7"/>
  <c r="F2213" i="7" s="1"/>
  <c r="D2216" i="7"/>
  <c r="F2216" i="7" s="1"/>
  <c r="D2217" i="7"/>
  <c r="F2217" i="7" s="1"/>
  <c r="D2220" i="7"/>
  <c r="F2220" i="7" s="1"/>
  <c r="D2221" i="7"/>
  <c r="F2221" i="7" s="1"/>
  <c r="D2224" i="7"/>
  <c r="F2224" i="7" s="1"/>
  <c r="D2225" i="7"/>
  <c r="F2225" i="7" s="1"/>
  <c r="D2228" i="7"/>
  <c r="F2228" i="7" s="1"/>
  <c r="D2229" i="7"/>
  <c r="F2229" i="7" s="1"/>
  <c r="D2232" i="7"/>
  <c r="F2232" i="7" s="1"/>
  <c r="D2233" i="7"/>
  <c r="F2233" i="7" s="1"/>
  <c r="D2236" i="7"/>
  <c r="F2236" i="7" s="1"/>
  <c r="D2237" i="7"/>
  <c r="F2237" i="7" s="1"/>
  <c r="D2240" i="7"/>
  <c r="F2240" i="7" s="1"/>
  <c r="D2241" i="7"/>
  <c r="F2241" i="7" s="1"/>
  <c r="D2244" i="7"/>
  <c r="F2244" i="7" s="1"/>
  <c r="D2245" i="7"/>
  <c r="F2245" i="7" s="1"/>
  <c r="D2248" i="7"/>
  <c r="F2248" i="7" s="1"/>
  <c r="G2248" i="7" s="1"/>
  <c r="D2251" i="7"/>
  <c r="F2251" i="7" s="1"/>
  <c r="D2252" i="7"/>
  <c r="F2252" i="7" s="1"/>
  <c r="G2252" i="7" s="1"/>
  <c r="D2255" i="7"/>
  <c r="F2255" i="7" s="1"/>
  <c r="D2256" i="7"/>
  <c r="F2256" i="7" s="1"/>
  <c r="G2256" i="7" s="1"/>
  <c r="D2259" i="7"/>
  <c r="F2259" i="7" s="1"/>
  <c r="D2260" i="7"/>
  <c r="F2260" i="7" s="1"/>
  <c r="G2260" i="7" s="1"/>
  <c r="D2263" i="7"/>
  <c r="F2263" i="7" s="1"/>
  <c r="D2264" i="7"/>
  <c r="F2264" i="7" s="1"/>
  <c r="G2264" i="7" s="1"/>
  <c r="D2267" i="7"/>
  <c r="F2267" i="7" s="1"/>
  <c r="D2268" i="7"/>
  <c r="F2268" i="7" s="1"/>
  <c r="G2268" i="7" s="1"/>
  <c r="D2271" i="7"/>
  <c r="F2271" i="7" s="1"/>
  <c r="D2272" i="7"/>
  <c r="F2272" i="7" s="1"/>
  <c r="G2272" i="7" s="1"/>
  <c r="D2275" i="7"/>
  <c r="F2275" i="7" s="1"/>
  <c r="D2276" i="7"/>
  <c r="F2276" i="7" s="1"/>
  <c r="G2276" i="7" s="1"/>
  <c r="D2281" i="7"/>
  <c r="F2281" i="7" s="1"/>
  <c r="D2288" i="7"/>
  <c r="F2288" i="7" s="1"/>
  <c r="D2290" i="7"/>
  <c r="F2290" i="7" s="1"/>
  <c r="D2291" i="7"/>
  <c r="F2291" i="7" s="1"/>
  <c r="D2297" i="7"/>
  <c r="F2297" i="7" s="1"/>
  <c r="D2304" i="7"/>
  <c r="F2304" i="7" s="1"/>
  <c r="D2306" i="7"/>
  <c r="F2306" i="7" s="1"/>
  <c r="D2307" i="7"/>
  <c r="F2307" i="7" s="1"/>
  <c r="D2313" i="7"/>
  <c r="F2313" i="7" s="1"/>
  <c r="D2316" i="7"/>
  <c r="F2316" i="7" s="1"/>
  <c r="D2318" i="7"/>
  <c r="F2318" i="7" s="1"/>
  <c r="D2320" i="7"/>
  <c r="F2320" i="7" s="1"/>
  <c r="D2322" i="7"/>
  <c r="F2322" i="7" s="1"/>
  <c r="D2324" i="7"/>
  <c r="F2324" i="7" s="1"/>
  <c r="D2326" i="7"/>
  <c r="F2326" i="7" s="1"/>
  <c r="D2328" i="7"/>
  <c r="F2328" i="7" s="1"/>
  <c r="D2330" i="7"/>
  <c r="F2330" i="7" s="1"/>
  <c r="D2332" i="7"/>
  <c r="F2332" i="7" s="1"/>
  <c r="D2334" i="7"/>
  <c r="F2334" i="7" s="1"/>
  <c r="D2336" i="7"/>
  <c r="F2336" i="7" s="1"/>
  <c r="D2338" i="7"/>
  <c r="F2338" i="7" s="1"/>
  <c r="D2340" i="7"/>
  <c r="F2340" i="7" s="1"/>
  <c r="D2342" i="7"/>
  <c r="F2342" i="7" s="1"/>
  <c r="D2344" i="7"/>
  <c r="F2344" i="7" s="1"/>
  <c r="D2346" i="7"/>
  <c r="F2346" i="7" s="1"/>
  <c r="D2348" i="7"/>
  <c r="F2348" i="7" s="1"/>
  <c r="D2350" i="7"/>
  <c r="F2350" i="7" s="1"/>
  <c r="D2352" i="7"/>
  <c r="F2352" i="7" s="1"/>
  <c r="D2354" i="7"/>
  <c r="F2354" i="7" s="1"/>
  <c r="D2356" i="7"/>
  <c r="F2356" i="7" s="1"/>
  <c r="D2358" i="7"/>
  <c r="F2358" i="7" s="1"/>
  <c r="D2360" i="7"/>
  <c r="F2360" i="7" s="1"/>
  <c r="D2362" i="7"/>
  <c r="F2362" i="7" s="1"/>
  <c r="D2364" i="7"/>
  <c r="F2364" i="7" s="1"/>
  <c r="D2366" i="7"/>
  <c r="F2366" i="7" s="1"/>
  <c r="D2368" i="7"/>
  <c r="F2368" i="7" s="1"/>
  <c r="D2370" i="7"/>
  <c r="F2370" i="7" s="1"/>
  <c r="D2372" i="7"/>
  <c r="F2372" i="7" s="1"/>
  <c r="D2374" i="7"/>
  <c r="F2374" i="7" s="1"/>
  <c r="D2376" i="7"/>
  <c r="F2376" i="7" s="1"/>
  <c r="D2378" i="7"/>
  <c r="F2378" i="7" s="1"/>
  <c r="D2380" i="7"/>
  <c r="F2380" i="7" s="1"/>
  <c r="D2382" i="7"/>
  <c r="F2382" i="7" s="1"/>
  <c r="D2384" i="7"/>
  <c r="F2384" i="7" s="1"/>
  <c r="D2386" i="7"/>
  <c r="F2386" i="7" s="1"/>
  <c r="D2388" i="7"/>
  <c r="F2388" i="7" s="1"/>
  <c r="D2390" i="7"/>
  <c r="F2390" i="7" s="1"/>
  <c r="D2392" i="7"/>
  <c r="F2392" i="7" s="1"/>
  <c r="D2394" i="7"/>
  <c r="F2394" i="7" s="1"/>
  <c r="D2396" i="7"/>
  <c r="F2396" i="7" s="1"/>
  <c r="D2398" i="7"/>
  <c r="F2398" i="7" s="1"/>
  <c r="D2400" i="7"/>
  <c r="F2400" i="7" s="1"/>
  <c r="D2402" i="7"/>
  <c r="F2402" i="7" s="1"/>
  <c r="D2404" i="7"/>
  <c r="F2404" i="7" s="1"/>
  <c r="D2406" i="7"/>
  <c r="F2406" i="7" s="1"/>
  <c r="D2408" i="7"/>
  <c r="F2408" i="7" s="1"/>
  <c r="D2410" i="7"/>
  <c r="F2410" i="7" s="1"/>
  <c r="D2412" i="7"/>
  <c r="F2412" i="7" s="1"/>
  <c r="D2414" i="7"/>
  <c r="F2414" i="7" s="1"/>
  <c r="D2417" i="7"/>
  <c r="F2417" i="7" s="1"/>
  <c r="D2420" i="7"/>
  <c r="F2420" i="7" s="1"/>
  <c r="D2422" i="7"/>
  <c r="F2422" i="7" s="1"/>
  <c r="D2425" i="7"/>
  <c r="F2425" i="7" s="1"/>
  <c r="D2428" i="7"/>
  <c r="F2428" i="7" s="1"/>
  <c r="D2430" i="7"/>
  <c r="F2430" i="7" s="1"/>
  <c r="D2433" i="7"/>
  <c r="F2433" i="7" s="1"/>
  <c r="D2436" i="7"/>
  <c r="F2436" i="7" s="1"/>
  <c r="D2438" i="7"/>
  <c r="F2438" i="7" s="1"/>
  <c r="D2441" i="7"/>
  <c r="F2441" i="7" s="1"/>
  <c r="D2444" i="7"/>
  <c r="F2444" i="7" s="1"/>
  <c r="D2447" i="7"/>
  <c r="F2447" i="7" s="1"/>
  <c r="D2449" i="7"/>
  <c r="F2449" i="7" s="1"/>
  <c r="D2452" i="7"/>
  <c r="F2452" i="7" s="1"/>
  <c r="D2455" i="7"/>
  <c r="F2455" i="7" s="1"/>
  <c r="D2457" i="7"/>
  <c r="F2457" i="7" s="1"/>
  <c r="D2460" i="7"/>
  <c r="F2460" i="7" s="1"/>
  <c r="D2463" i="7"/>
  <c r="F2463" i="7" s="1"/>
  <c r="D2465" i="7"/>
  <c r="F2465" i="7" s="1"/>
  <c r="D2467" i="7"/>
  <c r="F2467" i="7" s="1"/>
  <c r="D2469" i="7"/>
  <c r="F2469" i="7" s="1"/>
  <c r="D2471" i="7"/>
  <c r="F2471" i="7" s="1"/>
  <c r="D2473" i="7"/>
  <c r="F2473" i="7" s="1"/>
  <c r="D2475" i="7"/>
  <c r="F2475" i="7" s="1"/>
  <c r="D2477" i="7"/>
  <c r="F2477" i="7" s="1"/>
  <c r="D2479" i="7"/>
  <c r="F2479" i="7" s="1"/>
  <c r="D2481" i="7"/>
  <c r="F2481" i="7" s="1"/>
  <c r="D2483" i="7"/>
  <c r="F2483" i="7" s="1"/>
  <c r="D2485" i="7"/>
  <c r="F2485" i="7" s="1"/>
  <c r="D2487" i="7"/>
  <c r="F2487" i="7" s="1"/>
  <c r="D2489" i="7"/>
  <c r="F2489" i="7" s="1"/>
  <c r="D2491" i="7"/>
  <c r="F2491" i="7" s="1"/>
  <c r="D2493" i="7"/>
  <c r="F2493" i="7" s="1"/>
  <c r="D2495" i="7"/>
  <c r="F2495" i="7" s="1"/>
  <c r="D2497" i="7"/>
  <c r="F2497" i="7" s="1"/>
  <c r="D2499" i="7"/>
  <c r="F2499" i="7" s="1"/>
  <c r="D2501" i="7"/>
  <c r="F2501" i="7" s="1"/>
  <c r="D2503" i="7"/>
  <c r="F2503" i="7" s="1"/>
  <c r="D2505" i="7"/>
  <c r="F2505" i="7" s="1"/>
  <c r="D2507" i="7"/>
  <c r="F2507" i="7" s="1"/>
  <c r="D2509" i="7"/>
  <c r="F2509" i="7" s="1"/>
  <c r="D2511" i="7"/>
  <c r="F2511" i="7" s="1"/>
  <c r="D2513" i="7"/>
  <c r="F2513" i="7" s="1"/>
  <c r="D2515" i="7"/>
  <c r="F2515" i="7" s="1"/>
  <c r="D2517" i="7"/>
  <c r="F2517" i="7" s="1"/>
  <c r="D2519" i="7"/>
  <c r="F2519" i="7" s="1"/>
  <c r="D2521" i="7"/>
  <c r="F2521" i="7" s="1"/>
  <c r="D2523" i="7"/>
  <c r="F2523" i="7" s="1"/>
  <c r="D2525" i="7"/>
  <c r="F2525" i="7" s="1"/>
  <c r="D2527" i="7"/>
  <c r="F2527" i="7" s="1"/>
  <c r="D2529" i="7"/>
  <c r="F2529" i="7" s="1"/>
  <c r="D2531" i="7"/>
  <c r="F2531" i="7" s="1"/>
  <c r="D2533" i="7"/>
  <c r="F2533" i="7" s="1"/>
  <c r="D2535" i="7"/>
  <c r="F2535" i="7" s="1"/>
  <c r="D2537" i="7"/>
  <c r="F2537" i="7" s="1"/>
  <c r="D2539" i="7"/>
  <c r="F2539" i="7" s="1"/>
  <c r="D2541" i="7"/>
  <c r="F2541" i="7" s="1"/>
  <c r="D2543" i="7"/>
  <c r="F2543" i="7" s="1"/>
  <c r="D2545" i="7"/>
  <c r="F2545" i="7" s="1"/>
  <c r="D2547" i="7"/>
  <c r="F2547" i="7" s="1"/>
  <c r="D2549" i="7"/>
  <c r="F2549" i="7" s="1"/>
  <c r="D2551" i="7"/>
  <c r="F2551" i="7" s="1"/>
  <c r="D2553" i="7"/>
  <c r="F2553" i="7" s="1"/>
  <c r="D2555" i="7"/>
  <c r="F2555" i="7" s="1"/>
  <c r="D2557" i="7"/>
  <c r="F2557" i="7" s="1"/>
  <c r="D2559" i="7"/>
  <c r="F2559" i="7" s="1"/>
  <c r="D2561" i="7"/>
  <c r="F2561" i="7" s="1"/>
  <c r="D2563" i="7"/>
  <c r="F2563" i="7" s="1"/>
  <c r="D2565" i="7"/>
  <c r="F2565" i="7" s="1"/>
  <c r="D2567" i="7"/>
  <c r="F2567" i="7" s="1"/>
  <c r="D2569" i="7"/>
  <c r="F2569" i="7" s="1"/>
  <c r="D2571" i="7"/>
  <c r="F2571" i="7" s="1"/>
  <c r="D2573" i="7"/>
  <c r="F2573" i="7" s="1"/>
  <c r="D2575" i="7"/>
  <c r="F2575" i="7" s="1"/>
  <c r="D2577" i="7"/>
  <c r="F2577" i="7" s="1"/>
  <c r="D2579" i="7"/>
  <c r="F2579" i="7" s="1"/>
  <c r="D2581" i="7"/>
  <c r="F2581" i="7" s="1"/>
  <c r="D2583" i="7"/>
  <c r="F2583" i="7" s="1"/>
  <c r="D2585" i="7"/>
  <c r="F2585" i="7" s="1"/>
  <c r="D2587" i="7"/>
  <c r="F2587" i="7" s="1"/>
  <c r="D2589" i="7"/>
  <c r="F2589" i="7" s="1"/>
  <c r="D2591" i="7"/>
  <c r="F2591" i="7" s="1"/>
  <c r="D2593" i="7"/>
  <c r="F2593" i="7" s="1"/>
  <c r="D2595" i="7"/>
  <c r="F2595" i="7" s="1"/>
  <c r="D2597" i="7"/>
  <c r="F2597" i="7" s="1"/>
  <c r="D2277" i="7"/>
  <c r="F2277" i="7" s="1"/>
  <c r="D2284" i="7"/>
  <c r="F2284" i="7" s="1"/>
  <c r="D2286" i="7"/>
  <c r="F2286" i="7" s="1"/>
  <c r="D2287" i="7"/>
  <c r="F2287" i="7" s="1"/>
  <c r="D2293" i="7"/>
  <c r="F2293" i="7" s="1"/>
  <c r="D2300" i="7"/>
  <c r="F2300" i="7" s="1"/>
  <c r="D2302" i="7"/>
  <c r="F2302" i="7" s="1"/>
  <c r="D2303" i="7"/>
  <c r="F2303" i="7" s="1"/>
  <c r="D2309" i="7"/>
  <c r="F2309" i="7" s="1"/>
  <c r="D2419" i="7"/>
  <c r="F2419" i="7" s="1"/>
  <c r="D2427" i="7"/>
  <c r="F2427" i="7" s="1"/>
  <c r="D2435" i="7"/>
  <c r="F2435" i="7" s="1"/>
  <c r="D2443" i="7"/>
  <c r="F2443" i="7" s="1"/>
  <c r="D2446" i="7"/>
  <c r="F2446" i="7" s="1"/>
  <c r="D2454" i="7"/>
  <c r="F2454" i="7" s="1"/>
  <c r="D2462" i="7"/>
  <c r="F2462" i="7" s="1"/>
  <c r="D2071" i="7"/>
  <c r="F2071" i="7" s="1"/>
  <c r="D2079" i="7"/>
  <c r="F2079" i="7" s="1"/>
  <c r="D2087" i="7"/>
  <c r="F2087" i="7" s="1"/>
  <c r="D2095" i="7"/>
  <c r="F2095" i="7" s="1"/>
  <c r="D2103" i="7"/>
  <c r="F2103" i="7" s="1"/>
  <c r="D2111" i="7"/>
  <c r="F2111" i="7" s="1"/>
  <c r="D2119" i="7"/>
  <c r="F2119" i="7" s="1"/>
  <c r="D2127" i="7"/>
  <c r="F2127" i="7" s="1"/>
  <c r="D2135" i="7"/>
  <c r="F2135" i="7" s="1"/>
  <c r="D2143" i="7"/>
  <c r="F2143" i="7" s="1"/>
  <c r="D2151" i="7"/>
  <c r="F2151" i="7" s="1"/>
  <c r="D2159" i="7"/>
  <c r="F2159" i="7" s="1"/>
  <c r="D2167" i="7"/>
  <c r="F2167" i="7" s="1"/>
  <c r="D2175" i="7"/>
  <c r="F2175" i="7" s="1"/>
  <c r="D2183" i="7"/>
  <c r="F2183" i="7" s="1"/>
  <c r="D2191" i="7"/>
  <c r="F2191" i="7" s="1"/>
  <c r="D2199" i="7"/>
  <c r="F2199" i="7" s="1"/>
  <c r="D2207" i="7"/>
  <c r="F2207" i="7" s="1"/>
  <c r="D2215" i="7"/>
  <c r="F2215" i="7" s="1"/>
  <c r="D2223" i="7"/>
  <c r="F2223" i="7" s="1"/>
  <c r="D2231" i="7"/>
  <c r="F2231" i="7" s="1"/>
  <c r="D2239" i="7"/>
  <c r="F2239" i="7" s="1"/>
  <c r="D2247" i="7"/>
  <c r="F2247" i="7" s="1"/>
  <c r="D2250" i="7"/>
  <c r="F2250" i="7" s="1"/>
  <c r="G2250" i="7" s="1"/>
  <c r="D2258" i="7"/>
  <c r="F2258" i="7" s="1"/>
  <c r="G2258" i="7" s="1"/>
  <c r="D2266" i="7"/>
  <c r="F2266" i="7" s="1"/>
  <c r="G2266" i="7" s="1"/>
  <c r="D2274" i="7"/>
  <c r="F2274" i="7" s="1"/>
  <c r="G2274" i="7" s="1"/>
  <c r="D2280" i="7"/>
  <c r="F2280" i="7" s="1"/>
  <c r="D2282" i="7"/>
  <c r="F2282" i="7" s="1"/>
  <c r="D2289" i="7"/>
  <c r="F2289" i="7" s="1"/>
  <c r="D2299" i="7"/>
  <c r="F2299" i="7" s="1"/>
  <c r="D2312" i="7"/>
  <c r="F2312" i="7" s="1"/>
  <c r="D2314" i="7"/>
  <c r="F2314" i="7" s="1"/>
  <c r="D2317" i="7"/>
  <c r="F2317" i="7" s="1"/>
  <c r="D2321" i="7"/>
  <c r="F2321" i="7" s="1"/>
  <c r="D2325" i="7"/>
  <c r="F2325" i="7" s="1"/>
  <c r="D2329" i="7"/>
  <c r="F2329" i="7" s="1"/>
  <c r="D2333" i="7"/>
  <c r="F2333" i="7" s="1"/>
  <c r="D2337" i="7"/>
  <c r="F2337" i="7" s="1"/>
  <c r="D2341" i="7"/>
  <c r="F2341" i="7" s="1"/>
  <c r="D2345" i="7"/>
  <c r="F2345" i="7" s="1"/>
  <c r="D2349" i="7"/>
  <c r="F2349" i="7" s="1"/>
  <c r="D2353" i="7"/>
  <c r="F2353" i="7" s="1"/>
  <c r="D2357" i="7"/>
  <c r="F2357" i="7" s="1"/>
  <c r="D2361" i="7"/>
  <c r="F2361" i="7" s="1"/>
  <c r="D2365" i="7"/>
  <c r="F2365" i="7" s="1"/>
  <c r="D2369" i="7"/>
  <c r="F2369" i="7" s="1"/>
  <c r="D2373" i="7"/>
  <c r="F2373" i="7" s="1"/>
  <c r="D2377" i="7"/>
  <c r="F2377" i="7" s="1"/>
  <c r="D2381" i="7"/>
  <c r="F2381" i="7" s="1"/>
  <c r="D2385" i="7"/>
  <c r="F2385" i="7" s="1"/>
  <c r="D2389" i="7"/>
  <c r="F2389" i="7" s="1"/>
  <c r="D2393" i="7"/>
  <c r="F2393" i="7" s="1"/>
  <c r="D2397" i="7"/>
  <c r="F2397" i="7" s="1"/>
  <c r="D2401" i="7"/>
  <c r="F2401" i="7" s="1"/>
  <c r="D2405" i="7"/>
  <c r="F2405" i="7" s="1"/>
  <c r="D2409" i="7"/>
  <c r="F2409" i="7" s="1"/>
  <c r="D2413" i="7"/>
  <c r="F2413" i="7" s="1"/>
  <c r="D2416" i="7"/>
  <c r="F2416" i="7" s="1"/>
  <c r="D2426" i="7"/>
  <c r="F2426" i="7" s="1"/>
  <c r="D2429" i="7"/>
  <c r="F2429" i="7" s="1"/>
  <c r="D2432" i="7"/>
  <c r="F2432" i="7" s="1"/>
  <c r="D2442" i="7"/>
  <c r="F2442" i="7" s="1"/>
  <c r="D2445" i="7"/>
  <c r="F2445" i="7" s="1"/>
  <c r="D2448" i="7"/>
  <c r="F2448" i="7" s="1"/>
  <c r="D2451" i="7"/>
  <c r="F2451" i="7" s="1"/>
  <c r="D2461" i="7"/>
  <c r="F2461" i="7" s="1"/>
  <c r="D2464" i="7"/>
  <c r="F2464" i="7" s="1"/>
  <c r="D2468" i="7"/>
  <c r="F2468" i="7" s="1"/>
  <c r="D2472" i="7"/>
  <c r="F2472" i="7" s="1"/>
  <c r="D2476" i="7"/>
  <c r="F2476" i="7" s="1"/>
  <c r="D2480" i="7"/>
  <c r="F2480" i="7" s="1"/>
  <c r="D2484" i="7"/>
  <c r="F2484" i="7" s="1"/>
  <c r="D2488" i="7"/>
  <c r="F2488" i="7" s="1"/>
  <c r="D2492" i="7"/>
  <c r="F2492" i="7" s="1"/>
  <c r="D2496" i="7"/>
  <c r="F2496" i="7" s="1"/>
  <c r="D2500" i="7"/>
  <c r="F2500" i="7" s="1"/>
  <c r="D2504" i="7"/>
  <c r="F2504" i="7" s="1"/>
  <c r="D2508" i="7"/>
  <c r="F2508" i="7" s="1"/>
  <c r="D2512" i="7"/>
  <c r="F2512" i="7" s="1"/>
  <c r="D2516" i="7"/>
  <c r="F2516" i="7" s="1"/>
  <c r="D2520" i="7"/>
  <c r="F2520" i="7" s="1"/>
  <c r="D2524" i="7"/>
  <c r="F2524" i="7" s="1"/>
  <c r="D2528" i="7"/>
  <c r="F2528" i="7" s="1"/>
  <c r="D2532" i="7"/>
  <c r="F2532" i="7" s="1"/>
  <c r="D2536" i="7"/>
  <c r="F2536" i="7" s="1"/>
  <c r="D2540" i="7"/>
  <c r="F2540" i="7" s="1"/>
  <c r="D2544" i="7"/>
  <c r="F2544" i="7" s="1"/>
  <c r="D2548" i="7"/>
  <c r="F2548" i="7" s="1"/>
  <c r="D2552" i="7"/>
  <c r="F2552" i="7" s="1"/>
  <c r="D2556" i="7"/>
  <c r="F2556" i="7" s="1"/>
  <c r="D2560" i="7"/>
  <c r="F2560" i="7" s="1"/>
  <c r="D2564" i="7"/>
  <c r="F2564" i="7" s="1"/>
  <c r="D2568" i="7"/>
  <c r="F2568" i="7" s="1"/>
  <c r="D2572" i="7"/>
  <c r="F2572" i="7" s="1"/>
  <c r="D2576" i="7"/>
  <c r="F2576" i="7" s="1"/>
  <c r="D2580" i="7"/>
  <c r="F2580" i="7" s="1"/>
  <c r="D2584" i="7"/>
  <c r="F2584" i="7" s="1"/>
  <c r="D2588" i="7"/>
  <c r="F2588" i="7" s="1"/>
  <c r="D2592" i="7"/>
  <c r="F2592" i="7" s="1"/>
  <c r="D2596" i="7"/>
  <c r="F2596" i="7" s="1"/>
  <c r="D2599" i="7"/>
  <c r="F2599" i="7" s="1"/>
  <c r="D2074" i="7"/>
  <c r="F2074" i="7" s="1"/>
  <c r="D2082" i="7"/>
  <c r="F2082" i="7" s="1"/>
  <c r="D2090" i="7"/>
  <c r="F2090" i="7" s="1"/>
  <c r="D2098" i="7"/>
  <c r="F2098" i="7" s="1"/>
  <c r="D2106" i="7"/>
  <c r="F2106" i="7" s="1"/>
  <c r="D2114" i="7"/>
  <c r="F2114" i="7" s="1"/>
  <c r="D2122" i="7"/>
  <c r="F2122" i="7" s="1"/>
  <c r="D2130" i="7"/>
  <c r="F2130" i="7" s="1"/>
  <c r="D2138" i="7"/>
  <c r="F2138" i="7" s="1"/>
  <c r="D2146" i="7"/>
  <c r="F2146" i="7" s="1"/>
  <c r="D2154" i="7"/>
  <c r="F2154" i="7" s="1"/>
  <c r="D2162" i="7"/>
  <c r="F2162" i="7" s="1"/>
  <c r="D2170" i="7"/>
  <c r="F2170" i="7" s="1"/>
  <c r="D2178" i="7"/>
  <c r="F2178" i="7" s="1"/>
  <c r="D2186" i="7"/>
  <c r="F2186" i="7" s="1"/>
  <c r="D2194" i="7"/>
  <c r="F2194" i="7" s="1"/>
  <c r="D2202" i="7"/>
  <c r="F2202" i="7" s="1"/>
  <c r="D2210" i="7"/>
  <c r="F2210" i="7" s="1"/>
  <c r="D2218" i="7"/>
  <c r="F2218" i="7" s="1"/>
  <c r="D2226" i="7"/>
  <c r="F2226" i="7" s="1"/>
  <c r="D2234" i="7"/>
  <c r="F2234" i="7" s="1"/>
  <c r="D2242" i="7"/>
  <c r="F2242" i="7" s="1"/>
  <c r="D2253" i="7"/>
  <c r="F2253" i="7" s="1"/>
  <c r="D2261" i="7"/>
  <c r="F2261" i="7" s="1"/>
  <c r="D2269" i="7"/>
  <c r="F2269" i="7" s="1"/>
  <c r="D2278" i="7"/>
  <c r="F2278" i="7" s="1"/>
  <c r="D2285" i="7"/>
  <c r="F2285" i="7" s="1"/>
  <c r="D2295" i="7"/>
  <c r="F2295" i="7" s="1"/>
  <c r="D2308" i="7"/>
  <c r="F2308" i="7" s="1"/>
  <c r="D2310" i="7"/>
  <c r="F2310" i="7" s="1"/>
  <c r="D2423" i="7"/>
  <c r="F2423" i="7" s="1"/>
  <c r="D2439" i="7"/>
  <c r="F2439" i="7" s="1"/>
  <c r="D2458" i="7"/>
  <c r="F2458" i="7" s="1"/>
  <c r="D2600" i="7"/>
  <c r="F2600" i="7" s="1"/>
  <c r="D2602" i="7"/>
  <c r="F2602" i="7" s="1"/>
  <c r="D2604" i="7"/>
  <c r="F2604" i="7" s="1"/>
  <c r="D2606" i="7"/>
  <c r="F2606" i="7" s="1"/>
  <c r="D2608" i="7"/>
  <c r="F2608" i="7" s="1"/>
  <c r="D2610" i="7"/>
  <c r="F2610" i="7" s="1"/>
  <c r="D2612" i="7"/>
  <c r="F2612" i="7" s="1"/>
  <c r="D2614" i="7"/>
  <c r="F2614" i="7" s="1"/>
  <c r="D2616" i="7"/>
  <c r="F2616" i="7" s="1"/>
  <c r="D2618" i="7"/>
  <c r="F2618" i="7" s="1"/>
  <c r="D2620" i="7"/>
  <c r="F2620" i="7" s="1"/>
  <c r="D2622" i="7"/>
  <c r="F2622" i="7" s="1"/>
  <c r="D2624" i="7"/>
  <c r="F2624" i="7" s="1"/>
  <c r="D2626" i="7"/>
  <c r="F2626" i="7" s="1"/>
  <c r="D2628" i="7"/>
  <c r="F2628" i="7" s="1"/>
  <c r="D2630" i="7"/>
  <c r="F2630" i="7" s="1"/>
  <c r="D2632" i="7"/>
  <c r="F2632" i="7" s="1"/>
  <c r="D2634" i="7"/>
  <c r="F2634" i="7" s="1"/>
  <c r="D2636" i="7"/>
  <c r="F2636" i="7" s="1"/>
  <c r="D2638" i="7"/>
  <c r="F2638" i="7" s="1"/>
  <c r="D2640" i="7"/>
  <c r="F2640" i="7" s="1"/>
  <c r="D2642" i="7"/>
  <c r="F2642" i="7" s="1"/>
  <c r="D2644" i="7"/>
  <c r="F2644" i="7" s="1"/>
  <c r="D2646" i="7"/>
  <c r="F2646" i="7" s="1"/>
  <c r="D2648" i="7"/>
  <c r="F2648" i="7" s="1"/>
  <c r="D2650" i="7"/>
  <c r="F2650" i="7" s="1"/>
  <c r="D2652" i="7"/>
  <c r="F2652" i="7" s="1"/>
  <c r="D2654" i="7"/>
  <c r="F2654" i="7" s="1"/>
  <c r="D2656" i="7"/>
  <c r="F2656" i="7" s="1"/>
  <c r="D2658" i="7"/>
  <c r="F2658" i="7" s="1"/>
  <c r="D2660" i="7"/>
  <c r="F2660" i="7" s="1"/>
  <c r="D2662" i="7"/>
  <c r="F2662" i="7" s="1"/>
  <c r="D2664" i="7"/>
  <c r="F2664" i="7" s="1"/>
  <c r="D2666" i="7"/>
  <c r="F2666" i="7" s="1"/>
  <c r="D2668" i="7"/>
  <c r="F2668" i="7" s="1"/>
  <c r="D2670" i="7"/>
  <c r="F2670" i="7" s="1"/>
  <c r="D2672" i="7"/>
  <c r="F2672" i="7" s="1"/>
  <c r="D2674" i="7"/>
  <c r="F2674" i="7" s="1"/>
  <c r="D2676" i="7"/>
  <c r="F2676" i="7" s="1"/>
  <c r="D2678" i="7"/>
  <c r="F2678" i="7" s="1"/>
  <c r="D2680" i="7"/>
  <c r="F2680" i="7" s="1"/>
  <c r="D2682" i="7"/>
  <c r="F2682" i="7" s="1"/>
  <c r="D2684" i="7"/>
  <c r="F2684" i="7" s="1"/>
  <c r="D2686" i="7"/>
  <c r="F2686" i="7" s="1"/>
  <c r="D2688" i="7"/>
  <c r="F2688" i="7" s="1"/>
  <c r="D2690" i="7"/>
  <c r="F2690" i="7" s="1"/>
  <c r="D2692" i="7"/>
  <c r="F2692" i="7" s="1"/>
  <c r="D2694" i="7"/>
  <c r="F2694" i="7" s="1"/>
  <c r="D2696" i="7"/>
  <c r="F2696" i="7" s="1"/>
  <c r="D2698" i="7"/>
  <c r="F2698" i="7" s="1"/>
  <c r="D2700" i="7"/>
  <c r="F2700" i="7" s="1"/>
  <c r="D2702" i="7"/>
  <c r="F2702" i="7" s="1"/>
  <c r="D2704" i="7"/>
  <c r="F2704" i="7" s="1"/>
  <c r="D2706" i="7"/>
  <c r="F2706" i="7" s="1"/>
  <c r="D2708" i="7"/>
  <c r="F2708" i="7" s="1"/>
  <c r="D2710" i="7"/>
  <c r="F2710" i="7" s="1"/>
  <c r="D2712" i="7"/>
  <c r="F2712" i="7" s="1"/>
  <c r="D2714" i="7"/>
  <c r="F2714" i="7" s="1"/>
  <c r="D2716" i="7"/>
  <c r="F2716" i="7" s="1"/>
  <c r="D2718" i="7"/>
  <c r="F2718" i="7" s="1"/>
  <c r="D2720" i="7"/>
  <c r="F2720" i="7" s="1"/>
  <c r="D2722" i="7"/>
  <c r="F2722" i="7" s="1"/>
  <c r="D2724" i="7"/>
  <c r="F2724" i="7" s="1"/>
  <c r="D2726" i="7"/>
  <c r="F2726" i="7" s="1"/>
  <c r="D2728" i="7"/>
  <c r="F2728" i="7" s="1"/>
  <c r="D2730" i="7"/>
  <c r="F2730" i="7" s="1"/>
  <c r="D2732" i="7"/>
  <c r="F2732" i="7" s="1"/>
  <c r="D2734" i="7"/>
  <c r="F2734" i="7" s="1"/>
  <c r="D2736" i="7"/>
  <c r="F2736" i="7" s="1"/>
  <c r="D2738" i="7"/>
  <c r="F2738" i="7" s="1"/>
  <c r="D2740" i="7"/>
  <c r="F2740" i="7" s="1"/>
  <c r="D2742" i="7"/>
  <c r="F2742" i="7" s="1"/>
  <c r="D2744" i="7"/>
  <c r="F2744" i="7" s="1"/>
  <c r="D2746" i="7"/>
  <c r="F2746" i="7" s="1"/>
  <c r="D2748" i="7"/>
  <c r="F2748" i="7" s="1"/>
  <c r="D2750" i="7"/>
  <c r="F2750" i="7" s="1"/>
  <c r="D2752" i="7"/>
  <c r="F2752" i="7" s="1"/>
  <c r="D2754" i="7"/>
  <c r="F2754" i="7" s="1"/>
  <c r="D2756" i="7"/>
  <c r="F2756" i="7" s="1"/>
  <c r="D2758" i="7"/>
  <c r="F2758" i="7" s="1"/>
  <c r="D2760" i="7"/>
  <c r="F2760" i="7" s="1"/>
  <c r="D2762" i="7"/>
  <c r="F2762" i="7" s="1"/>
  <c r="D2764" i="7"/>
  <c r="F2764" i="7" s="1"/>
  <c r="D2766" i="7"/>
  <c r="F2766" i="7" s="1"/>
  <c r="D2768" i="7"/>
  <c r="F2768" i="7" s="1"/>
  <c r="D2770" i="7"/>
  <c r="F2770" i="7" s="1"/>
  <c r="D2772" i="7"/>
  <c r="F2772" i="7" s="1"/>
  <c r="D2774" i="7"/>
  <c r="F2774" i="7" s="1"/>
  <c r="D2776" i="7"/>
  <c r="F2776" i="7" s="1"/>
  <c r="D2778" i="7"/>
  <c r="F2778" i="7" s="1"/>
  <c r="D2780" i="7"/>
  <c r="F2780" i="7" s="1"/>
  <c r="D2782" i="7"/>
  <c r="F2782" i="7" s="1"/>
  <c r="D2784" i="7"/>
  <c r="F2784" i="7" s="1"/>
  <c r="D2786" i="7"/>
  <c r="F2786" i="7" s="1"/>
  <c r="D2788" i="7"/>
  <c r="F2788" i="7" s="1"/>
  <c r="D2790" i="7"/>
  <c r="F2790" i="7" s="1"/>
  <c r="D2792" i="7"/>
  <c r="F2792" i="7" s="1"/>
  <c r="D2794" i="7"/>
  <c r="F2794" i="7" s="1"/>
  <c r="D2796" i="7"/>
  <c r="F2796" i="7" s="1"/>
  <c r="D2798" i="7"/>
  <c r="F2798" i="7" s="1"/>
  <c r="D2800" i="7"/>
  <c r="F2800" i="7" s="1"/>
  <c r="D2802" i="7"/>
  <c r="F2802" i="7" s="1"/>
  <c r="D2804" i="7"/>
  <c r="F2804" i="7" s="1"/>
  <c r="D2806" i="7"/>
  <c r="F2806" i="7" s="1"/>
  <c r="D2808" i="7"/>
  <c r="F2808" i="7" s="1"/>
  <c r="D2810" i="7"/>
  <c r="F2810" i="7" s="1"/>
  <c r="D2812" i="7"/>
  <c r="F2812" i="7" s="1"/>
  <c r="D2814" i="7"/>
  <c r="F2814" i="7" s="1"/>
  <c r="D2816" i="7"/>
  <c r="F2816" i="7" s="1"/>
  <c r="D2818" i="7"/>
  <c r="F2818" i="7" s="1"/>
  <c r="D2820" i="7"/>
  <c r="F2820" i="7" s="1"/>
  <c r="D2822" i="7"/>
  <c r="F2822" i="7" s="1"/>
  <c r="D2824" i="7"/>
  <c r="F2824" i="7" s="1"/>
  <c r="D2826" i="7"/>
  <c r="F2826" i="7" s="1"/>
  <c r="D2828" i="7"/>
  <c r="F2828" i="7" s="1"/>
  <c r="D2830" i="7"/>
  <c r="F2830" i="7" s="1"/>
  <c r="D2832" i="7"/>
  <c r="F2832" i="7" s="1"/>
  <c r="D2834" i="7"/>
  <c r="F2834" i="7" s="1"/>
  <c r="D2836" i="7"/>
  <c r="F2836" i="7" s="1"/>
  <c r="D2838" i="7"/>
  <c r="F2838" i="7" s="1"/>
  <c r="D2840" i="7"/>
  <c r="F2840" i="7" s="1"/>
  <c r="D2842" i="7"/>
  <c r="F2842" i="7" s="1"/>
  <c r="D2844" i="7"/>
  <c r="F2844" i="7" s="1"/>
  <c r="D2846" i="7"/>
  <c r="F2846" i="7" s="1"/>
  <c r="D2848" i="7"/>
  <c r="F2848" i="7" s="1"/>
  <c r="D2850" i="7"/>
  <c r="F2850" i="7" s="1"/>
  <c r="D2852" i="7"/>
  <c r="F2852" i="7" s="1"/>
  <c r="D2854" i="7"/>
  <c r="F2854" i="7" s="1"/>
  <c r="D2856" i="7"/>
  <c r="F2856" i="7" s="1"/>
  <c r="D2858" i="7"/>
  <c r="F2858" i="7" s="1"/>
  <c r="D2860" i="7"/>
  <c r="F2860" i="7" s="1"/>
  <c r="D2862" i="7"/>
  <c r="F2862" i="7" s="1"/>
  <c r="D2864" i="7"/>
  <c r="F2864" i="7" s="1"/>
  <c r="D2866" i="7"/>
  <c r="F2866" i="7" s="1"/>
  <c r="D2868" i="7"/>
  <c r="F2868" i="7" s="1"/>
  <c r="D2870" i="7"/>
  <c r="F2870" i="7" s="1"/>
  <c r="D2872" i="7"/>
  <c r="F2872" i="7" s="1"/>
  <c r="D2874" i="7"/>
  <c r="F2874" i="7" s="1"/>
  <c r="D2876" i="7"/>
  <c r="F2876" i="7" s="1"/>
  <c r="D2878" i="7"/>
  <c r="F2878" i="7" s="1"/>
  <c r="D2880" i="7"/>
  <c r="F2880" i="7" s="1"/>
  <c r="D2882" i="7"/>
  <c r="F2882" i="7" s="1"/>
  <c r="D2884" i="7"/>
  <c r="F2884" i="7" s="1"/>
  <c r="D2886" i="7"/>
  <c r="F2886" i="7" s="1"/>
  <c r="D2888" i="7"/>
  <c r="F2888" i="7" s="1"/>
  <c r="D2890" i="7"/>
  <c r="F2890" i="7" s="1"/>
  <c r="D2892" i="7"/>
  <c r="F2892" i="7" s="1"/>
  <c r="D2894" i="7"/>
  <c r="F2894" i="7" s="1"/>
  <c r="D2075" i="7"/>
  <c r="F2075" i="7" s="1"/>
  <c r="D2083" i="7"/>
  <c r="F2083" i="7" s="1"/>
  <c r="D2091" i="7"/>
  <c r="F2091" i="7" s="1"/>
  <c r="D2099" i="7"/>
  <c r="F2099" i="7" s="1"/>
  <c r="D2107" i="7"/>
  <c r="F2107" i="7" s="1"/>
  <c r="D2115" i="7"/>
  <c r="F2115" i="7" s="1"/>
  <c r="D2123" i="7"/>
  <c r="F2123" i="7" s="1"/>
  <c r="D2131" i="7"/>
  <c r="F2131" i="7" s="1"/>
  <c r="D2139" i="7"/>
  <c r="F2139" i="7" s="1"/>
  <c r="D2147" i="7"/>
  <c r="F2147" i="7" s="1"/>
  <c r="D2155" i="7"/>
  <c r="F2155" i="7" s="1"/>
  <c r="D2163" i="7"/>
  <c r="F2163" i="7" s="1"/>
  <c r="D2171" i="7"/>
  <c r="F2171" i="7" s="1"/>
  <c r="D2179" i="7"/>
  <c r="F2179" i="7" s="1"/>
  <c r="D2187" i="7"/>
  <c r="F2187" i="7" s="1"/>
  <c r="D2195" i="7"/>
  <c r="F2195" i="7" s="1"/>
  <c r="D2203" i="7"/>
  <c r="F2203" i="7" s="1"/>
  <c r="D2211" i="7"/>
  <c r="F2211" i="7" s="1"/>
  <c r="D2219" i="7"/>
  <c r="F2219" i="7" s="1"/>
  <c r="D2227" i="7"/>
  <c r="F2227" i="7" s="1"/>
  <c r="D2235" i="7"/>
  <c r="F2235" i="7" s="1"/>
  <c r="D2243" i="7"/>
  <c r="F2243" i="7" s="1"/>
  <c r="D2254" i="7"/>
  <c r="F2254" i="7" s="1"/>
  <c r="G2254" i="7" s="1"/>
  <c r="D2262" i="7"/>
  <c r="F2262" i="7" s="1"/>
  <c r="G2262" i="7" s="1"/>
  <c r="D2270" i="7"/>
  <c r="F2270" i="7" s="1"/>
  <c r="G2270" i="7" s="1"/>
  <c r="D2283" i="7"/>
  <c r="F2283" i="7" s="1"/>
  <c r="D2296" i="7"/>
  <c r="F2296" i="7" s="1"/>
  <c r="D2298" i="7"/>
  <c r="F2298" i="7" s="1"/>
  <c r="D2305" i="7"/>
  <c r="F2305" i="7" s="1"/>
  <c r="D2315" i="7"/>
  <c r="F2315" i="7" s="1"/>
  <c r="D2319" i="7"/>
  <c r="F2319" i="7" s="1"/>
  <c r="D2323" i="7"/>
  <c r="F2323" i="7" s="1"/>
  <c r="D2327" i="7"/>
  <c r="F2327" i="7" s="1"/>
  <c r="D2331" i="7"/>
  <c r="F2331" i="7" s="1"/>
  <c r="D2335" i="7"/>
  <c r="F2335" i="7" s="1"/>
  <c r="D2339" i="7"/>
  <c r="F2339" i="7" s="1"/>
  <c r="D2343" i="7"/>
  <c r="F2343" i="7" s="1"/>
  <c r="D2347" i="7"/>
  <c r="F2347" i="7" s="1"/>
  <c r="D2351" i="7"/>
  <c r="F2351" i="7" s="1"/>
  <c r="D2355" i="7"/>
  <c r="F2355" i="7" s="1"/>
  <c r="D2359" i="7"/>
  <c r="F2359" i="7" s="1"/>
  <c r="D2363" i="7"/>
  <c r="F2363" i="7" s="1"/>
  <c r="D2367" i="7"/>
  <c r="F2367" i="7" s="1"/>
  <c r="D2371" i="7"/>
  <c r="F2371" i="7" s="1"/>
  <c r="D2375" i="7"/>
  <c r="F2375" i="7" s="1"/>
  <c r="D2379" i="7"/>
  <c r="F2379" i="7" s="1"/>
  <c r="D2383" i="7"/>
  <c r="F2383" i="7" s="1"/>
  <c r="D2387" i="7"/>
  <c r="F2387" i="7" s="1"/>
  <c r="D2391" i="7"/>
  <c r="F2391" i="7" s="1"/>
  <c r="D2395" i="7"/>
  <c r="F2395" i="7" s="1"/>
  <c r="D2399" i="7"/>
  <c r="F2399" i="7" s="1"/>
  <c r="D2403" i="7"/>
  <c r="F2403" i="7" s="1"/>
  <c r="D2407" i="7"/>
  <c r="F2407" i="7" s="1"/>
  <c r="D2411" i="7"/>
  <c r="F2411" i="7" s="1"/>
  <c r="D2418" i="7"/>
  <c r="F2418" i="7" s="1"/>
  <c r="D2421" i="7"/>
  <c r="F2421" i="7" s="1"/>
  <c r="D2424" i="7"/>
  <c r="F2424" i="7" s="1"/>
  <c r="D2434" i="7"/>
  <c r="F2434" i="7" s="1"/>
  <c r="D2437" i="7"/>
  <c r="F2437" i="7" s="1"/>
  <c r="D2440" i="7"/>
  <c r="F2440" i="7" s="1"/>
  <c r="D2453" i="7"/>
  <c r="F2453" i="7" s="1"/>
  <c r="D2456" i="7"/>
  <c r="F2456" i="7" s="1"/>
  <c r="D2459" i="7"/>
  <c r="F2459" i="7" s="1"/>
  <c r="D2466" i="7"/>
  <c r="F2466" i="7" s="1"/>
  <c r="D2470" i="7"/>
  <c r="F2470" i="7" s="1"/>
  <c r="D2474" i="7"/>
  <c r="F2474" i="7" s="1"/>
  <c r="D2478" i="7"/>
  <c r="F2478" i="7" s="1"/>
  <c r="D2482" i="7"/>
  <c r="F2482" i="7" s="1"/>
  <c r="D2486" i="7"/>
  <c r="F2486" i="7" s="1"/>
  <c r="D2490" i="7"/>
  <c r="F2490" i="7" s="1"/>
  <c r="D2494" i="7"/>
  <c r="F2494" i="7" s="1"/>
  <c r="D2498" i="7"/>
  <c r="F2498" i="7" s="1"/>
  <c r="D2502" i="7"/>
  <c r="F2502" i="7" s="1"/>
  <c r="D2506" i="7"/>
  <c r="F2506" i="7" s="1"/>
  <c r="D2510" i="7"/>
  <c r="F2510" i="7" s="1"/>
  <c r="D2514" i="7"/>
  <c r="F2514" i="7" s="1"/>
  <c r="D2518" i="7"/>
  <c r="F2518" i="7" s="1"/>
  <c r="D2522" i="7"/>
  <c r="F2522" i="7" s="1"/>
  <c r="D2526" i="7"/>
  <c r="F2526" i="7" s="1"/>
  <c r="D2530" i="7"/>
  <c r="F2530" i="7" s="1"/>
  <c r="D2534" i="7"/>
  <c r="F2534" i="7" s="1"/>
  <c r="D2538" i="7"/>
  <c r="F2538" i="7" s="1"/>
  <c r="D2542" i="7"/>
  <c r="F2542" i="7" s="1"/>
  <c r="D2546" i="7"/>
  <c r="F2546" i="7" s="1"/>
  <c r="D2550" i="7"/>
  <c r="F2550" i="7" s="1"/>
  <c r="D2554" i="7"/>
  <c r="F2554" i="7" s="1"/>
  <c r="D2558" i="7"/>
  <c r="F2558" i="7" s="1"/>
  <c r="D2562" i="7"/>
  <c r="F2562" i="7" s="1"/>
  <c r="D2566" i="7"/>
  <c r="F2566" i="7" s="1"/>
  <c r="D2570" i="7"/>
  <c r="F2570" i="7" s="1"/>
  <c r="D2574" i="7"/>
  <c r="F2574" i="7" s="1"/>
  <c r="D2578" i="7"/>
  <c r="F2578" i="7" s="1"/>
  <c r="D2582" i="7"/>
  <c r="F2582" i="7" s="1"/>
  <c r="D2586" i="7"/>
  <c r="F2586" i="7" s="1"/>
  <c r="D2590" i="7"/>
  <c r="F2590" i="7" s="1"/>
  <c r="D2594" i="7"/>
  <c r="F2594" i="7" s="1"/>
  <c r="D2598" i="7"/>
  <c r="F2598" i="7" s="1"/>
  <c r="D2070" i="7"/>
  <c r="F2070" i="7" s="1"/>
  <c r="D2078" i="7"/>
  <c r="F2078" i="7" s="1"/>
  <c r="D2086" i="7"/>
  <c r="F2086" i="7" s="1"/>
  <c r="D2094" i="7"/>
  <c r="F2094" i="7" s="1"/>
  <c r="D2102" i="7"/>
  <c r="F2102" i="7" s="1"/>
  <c r="D2110" i="7"/>
  <c r="F2110" i="7" s="1"/>
  <c r="D2118" i="7"/>
  <c r="F2118" i="7" s="1"/>
  <c r="D2126" i="7"/>
  <c r="F2126" i="7" s="1"/>
  <c r="D2134" i="7"/>
  <c r="F2134" i="7" s="1"/>
  <c r="D2142" i="7"/>
  <c r="F2142" i="7" s="1"/>
  <c r="D2150" i="7"/>
  <c r="F2150" i="7" s="1"/>
  <c r="D2158" i="7"/>
  <c r="F2158" i="7" s="1"/>
  <c r="D2166" i="7"/>
  <c r="F2166" i="7" s="1"/>
  <c r="D2174" i="7"/>
  <c r="F2174" i="7" s="1"/>
  <c r="D2182" i="7"/>
  <c r="F2182" i="7" s="1"/>
  <c r="D2190" i="7"/>
  <c r="F2190" i="7" s="1"/>
  <c r="D2198" i="7"/>
  <c r="F2198" i="7" s="1"/>
  <c r="D2206" i="7"/>
  <c r="F2206" i="7" s="1"/>
  <c r="D2214" i="7"/>
  <c r="F2214" i="7" s="1"/>
  <c r="D2222" i="7"/>
  <c r="F2222" i="7" s="1"/>
  <c r="D2230" i="7"/>
  <c r="F2230" i="7" s="1"/>
  <c r="D2238" i="7"/>
  <c r="F2238" i="7" s="1"/>
  <c r="D2246" i="7"/>
  <c r="F2246" i="7" s="1"/>
  <c r="D2249" i="7"/>
  <c r="F2249" i="7" s="1"/>
  <c r="D2257" i="7"/>
  <c r="F2257" i="7" s="1"/>
  <c r="D2265" i="7"/>
  <c r="F2265" i="7" s="1"/>
  <c r="D2273" i="7"/>
  <c r="F2273" i="7" s="1"/>
  <c r="D2279" i="7"/>
  <c r="F2279" i="7" s="1"/>
  <c r="D2292" i="7"/>
  <c r="F2292" i="7" s="1"/>
  <c r="D2294" i="7"/>
  <c r="F2294" i="7" s="1"/>
  <c r="D2301" i="7"/>
  <c r="F2301" i="7" s="1"/>
  <c r="D2311" i="7"/>
  <c r="F2311" i="7" s="1"/>
  <c r="D2415" i="7"/>
  <c r="F2415" i="7" s="1"/>
  <c r="D2431" i="7"/>
  <c r="F2431" i="7" s="1"/>
  <c r="D2450" i="7"/>
  <c r="F2450" i="7" s="1"/>
  <c r="D2601" i="7"/>
  <c r="F2601" i="7" s="1"/>
  <c r="D2603" i="7"/>
  <c r="F2603" i="7" s="1"/>
  <c r="D2605" i="7"/>
  <c r="F2605" i="7" s="1"/>
  <c r="D2607" i="7"/>
  <c r="F2607" i="7" s="1"/>
  <c r="D2609" i="7"/>
  <c r="F2609" i="7" s="1"/>
  <c r="D2611" i="7"/>
  <c r="F2611" i="7" s="1"/>
  <c r="D2613" i="7"/>
  <c r="F2613" i="7" s="1"/>
  <c r="D2615" i="7"/>
  <c r="F2615" i="7" s="1"/>
  <c r="D2617" i="7"/>
  <c r="F2617" i="7" s="1"/>
  <c r="D2619" i="7"/>
  <c r="F2619" i="7" s="1"/>
  <c r="D2621" i="7"/>
  <c r="F2621" i="7" s="1"/>
  <c r="D2623" i="7"/>
  <c r="F2623" i="7" s="1"/>
  <c r="D2625" i="7"/>
  <c r="F2625" i="7" s="1"/>
  <c r="D2627" i="7"/>
  <c r="F2627" i="7" s="1"/>
  <c r="D2629" i="7"/>
  <c r="F2629" i="7" s="1"/>
  <c r="D2631" i="7"/>
  <c r="F2631" i="7" s="1"/>
  <c r="D2633" i="7"/>
  <c r="F2633" i="7" s="1"/>
  <c r="D2635" i="7"/>
  <c r="F2635" i="7" s="1"/>
  <c r="D2637" i="7"/>
  <c r="F2637" i="7" s="1"/>
  <c r="D2639" i="7"/>
  <c r="F2639" i="7" s="1"/>
  <c r="D2641" i="7"/>
  <c r="F2641" i="7" s="1"/>
  <c r="D2643" i="7"/>
  <c r="F2643" i="7" s="1"/>
  <c r="D2645" i="7"/>
  <c r="F2645" i="7" s="1"/>
  <c r="D2647" i="7"/>
  <c r="F2647" i="7" s="1"/>
  <c r="D2649" i="7"/>
  <c r="F2649" i="7" s="1"/>
  <c r="D2651" i="7"/>
  <c r="F2651" i="7" s="1"/>
  <c r="D2653" i="7"/>
  <c r="F2653" i="7" s="1"/>
  <c r="D2655" i="7"/>
  <c r="F2655" i="7" s="1"/>
  <c r="D2657" i="7"/>
  <c r="F2657" i="7" s="1"/>
  <c r="D2659" i="7"/>
  <c r="F2659" i="7" s="1"/>
  <c r="D2661" i="7"/>
  <c r="F2661" i="7" s="1"/>
  <c r="D2663" i="7"/>
  <c r="F2663" i="7" s="1"/>
  <c r="D2665" i="7"/>
  <c r="F2665" i="7" s="1"/>
  <c r="D2667" i="7"/>
  <c r="F2667" i="7" s="1"/>
  <c r="D2669" i="7"/>
  <c r="F2669" i="7" s="1"/>
  <c r="D2671" i="7"/>
  <c r="F2671" i="7" s="1"/>
  <c r="D2673" i="7"/>
  <c r="F2673" i="7" s="1"/>
  <c r="D2675" i="7"/>
  <c r="F2675" i="7" s="1"/>
  <c r="D2677" i="7"/>
  <c r="F2677" i="7" s="1"/>
  <c r="D2679" i="7"/>
  <c r="F2679" i="7" s="1"/>
  <c r="D2681" i="7"/>
  <c r="F2681" i="7" s="1"/>
  <c r="D2683" i="7"/>
  <c r="F2683" i="7" s="1"/>
  <c r="D2685" i="7"/>
  <c r="F2685" i="7" s="1"/>
  <c r="D2687" i="7"/>
  <c r="F2687" i="7" s="1"/>
  <c r="D2689" i="7"/>
  <c r="F2689" i="7" s="1"/>
  <c r="D2691" i="7"/>
  <c r="F2691" i="7" s="1"/>
  <c r="D2693" i="7"/>
  <c r="F2693" i="7" s="1"/>
  <c r="D2695" i="7"/>
  <c r="F2695" i="7" s="1"/>
  <c r="D2697" i="7"/>
  <c r="F2697" i="7" s="1"/>
  <c r="D2699" i="7"/>
  <c r="F2699" i="7" s="1"/>
  <c r="D2701" i="7"/>
  <c r="F2701" i="7" s="1"/>
  <c r="D2703" i="7"/>
  <c r="F2703" i="7" s="1"/>
  <c r="D2705" i="7"/>
  <c r="F2705" i="7" s="1"/>
  <c r="D2707" i="7"/>
  <c r="F2707" i="7" s="1"/>
  <c r="D2709" i="7"/>
  <c r="F2709" i="7" s="1"/>
  <c r="D2711" i="7"/>
  <c r="F2711" i="7" s="1"/>
  <c r="D2713" i="7"/>
  <c r="F2713" i="7" s="1"/>
  <c r="D2715" i="7"/>
  <c r="F2715" i="7" s="1"/>
  <c r="D2717" i="7"/>
  <c r="F2717" i="7" s="1"/>
  <c r="D2719" i="7"/>
  <c r="F2719" i="7" s="1"/>
  <c r="D2721" i="7"/>
  <c r="F2721" i="7" s="1"/>
  <c r="D2723" i="7"/>
  <c r="F2723" i="7" s="1"/>
  <c r="D2725" i="7"/>
  <c r="F2725" i="7" s="1"/>
  <c r="D2727" i="7"/>
  <c r="F2727" i="7" s="1"/>
  <c r="D2729" i="7"/>
  <c r="F2729" i="7" s="1"/>
  <c r="D2731" i="7"/>
  <c r="F2731" i="7" s="1"/>
  <c r="D2733" i="7"/>
  <c r="F2733" i="7" s="1"/>
  <c r="D2735" i="7"/>
  <c r="F2735" i="7" s="1"/>
  <c r="D2737" i="7"/>
  <c r="F2737" i="7" s="1"/>
  <c r="D2739" i="7"/>
  <c r="F2739" i="7" s="1"/>
  <c r="D2741" i="7"/>
  <c r="F2741" i="7" s="1"/>
  <c r="D2743" i="7"/>
  <c r="F2743" i="7" s="1"/>
  <c r="D2745" i="7"/>
  <c r="F2745" i="7" s="1"/>
  <c r="D2747" i="7"/>
  <c r="F2747" i="7" s="1"/>
  <c r="D2749" i="7"/>
  <c r="F2749" i="7" s="1"/>
  <c r="D2751" i="7"/>
  <c r="F2751" i="7" s="1"/>
  <c r="D2753" i="7"/>
  <c r="F2753" i="7" s="1"/>
  <c r="D2755" i="7"/>
  <c r="F2755" i="7" s="1"/>
  <c r="D2757" i="7"/>
  <c r="F2757" i="7" s="1"/>
  <c r="D2759" i="7"/>
  <c r="F2759" i="7" s="1"/>
  <c r="D2761" i="7"/>
  <c r="F2761" i="7" s="1"/>
  <c r="D2763" i="7"/>
  <c r="F2763" i="7" s="1"/>
  <c r="D2765" i="7"/>
  <c r="F2765" i="7" s="1"/>
  <c r="D2767" i="7"/>
  <c r="F2767" i="7" s="1"/>
  <c r="D2769" i="7"/>
  <c r="F2769" i="7" s="1"/>
  <c r="D2771" i="7"/>
  <c r="F2771" i="7" s="1"/>
  <c r="D2773" i="7"/>
  <c r="F2773" i="7" s="1"/>
  <c r="D2775" i="7"/>
  <c r="F2775" i="7" s="1"/>
  <c r="D2777" i="7"/>
  <c r="F2777" i="7" s="1"/>
  <c r="D2779" i="7"/>
  <c r="F2779" i="7" s="1"/>
  <c r="D2781" i="7"/>
  <c r="F2781" i="7" s="1"/>
  <c r="D2783" i="7"/>
  <c r="F2783" i="7" s="1"/>
  <c r="D2785" i="7"/>
  <c r="F2785" i="7" s="1"/>
  <c r="D2787" i="7"/>
  <c r="F2787" i="7" s="1"/>
  <c r="D2789" i="7"/>
  <c r="F2789" i="7" s="1"/>
  <c r="D2791" i="7"/>
  <c r="F2791" i="7" s="1"/>
  <c r="D2793" i="7"/>
  <c r="F2793" i="7" s="1"/>
  <c r="D2795" i="7"/>
  <c r="F2795" i="7" s="1"/>
  <c r="D2797" i="7"/>
  <c r="F2797" i="7" s="1"/>
  <c r="D2799" i="7"/>
  <c r="F2799" i="7" s="1"/>
  <c r="D2801" i="7"/>
  <c r="F2801" i="7" s="1"/>
  <c r="D2803" i="7"/>
  <c r="F2803" i="7" s="1"/>
  <c r="D2805" i="7"/>
  <c r="F2805" i="7" s="1"/>
  <c r="D2807" i="7"/>
  <c r="F2807" i="7" s="1"/>
  <c r="D2809" i="7"/>
  <c r="F2809" i="7" s="1"/>
  <c r="D2811" i="7"/>
  <c r="F2811" i="7" s="1"/>
  <c r="D2813" i="7"/>
  <c r="F2813" i="7" s="1"/>
  <c r="D2815" i="7"/>
  <c r="F2815" i="7" s="1"/>
  <c r="D2817" i="7"/>
  <c r="F2817" i="7" s="1"/>
  <c r="D2819" i="7"/>
  <c r="F2819" i="7" s="1"/>
  <c r="D2821" i="7"/>
  <c r="F2821" i="7" s="1"/>
  <c r="D2823" i="7"/>
  <c r="F2823" i="7" s="1"/>
  <c r="D2825" i="7"/>
  <c r="F2825" i="7" s="1"/>
  <c r="D2827" i="7"/>
  <c r="F2827" i="7" s="1"/>
  <c r="D2829" i="7"/>
  <c r="F2829" i="7" s="1"/>
  <c r="D2831" i="7"/>
  <c r="F2831" i="7" s="1"/>
  <c r="D2833" i="7"/>
  <c r="F2833" i="7" s="1"/>
  <c r="D2835" i="7"/>
  <c r="F2835" i="7" s="1"/>
  <c r="D2837" i="7"/>
  <c r="F2837" i="7" s="1"/>
  <c r="D2839" i="7"/>
  <c r="F2839" i="7" s="1"/>
  <c r="D2841" i="7"/>
  <c r="F2841" i="7" s="1"/>
  <c r="D2843" i="7"/>
  <c r="F2843" i="7" s="1"/>
  <c r="D2845" i="7"/>
  <c r="F2845" i="7" s="1"/>
  <c r="D2847" i="7"/>
  <c r="F2847" i="7" s="1"/>
  <c r="D2849" i="7"/>
  <c r="F2849" i="7" s="1"/>
  <c r="D2851" i="7"/>
  <c r="F2851" i="7" s="1"/>
  <c r="D2853" i="7"/>
  <c r="F2853" i="7" s="1"/>
  <c r="D2855" i="7"/>
  <c r="F2855" i="7" s="1"/>
  <c r="D2857" i="7"/>
  <c r="F2857" i="7" s="1"/>
  <c r="D2859" i="7"/>
  <c r="F2859" i="7" s="1"/>
  <c r="D2861" i="7"/>
  <c r="F2861" i="7" s="1"/>
  <c r="D2863" i="7"/>
  <c r="F2863" i="7" s="1"/>
  <c r="D2865" i="7"/>
  <c r="F2865" i="7" s="1"/>
  <c r="D2867" i="7"/>
  <c r="F2867" i="7" s="1"/>
  <c r="D2869" i="7"/>
  <c r="F2869" i="7" s="1"/>
  <c r="D2871" i="7"/>
  <c r="F2871" i="7" s="1"/>
  <c r="D2873" i="7"/>
  <c r="F2873" i="7" s="1"/>
  <c r="D2875" i="7"/>
  <c r="F2875" i="7" s="1"/>
  <c r="D2877" i="7"/>
  <c r="F2877" i="7" s="1"/>
  <c r="D2879" i="7"/>
  <c r="F2879" i="7" s="1"/>
  <c r="D2881" i="7"/>
  <c r="F2881" i="7" s="1"/>
  <c r="D2883" i="7"/>
  <c r="F2883" i="7" s="1"/>
  <c r="D2885" i="7"/>
  <c r="F2885" i="7" s="1"/>
  <c r="D2887" i="7"/>
  <c r="F2887" i="7" s="1"/>
  <c r="D2889" i="7"/>
  <c r="F2889" i="7" s="1"/>
  <c r="D2891" i="7"/>
  <c r="F2891" i="7" s="1"/>
  <c r="D2893" i="7"/>
  <c r="F2893" i="7" s="1"/>
  <c r="D2895" i="7"/>
  <c r="F2895" i="7" s="1"/>
  <c r="G2895" i="7" s="1"/>
  <c r="D2896" i="7"/>
  <c r="F2896" i="7" s="1"/>
  <c r="G2896" i="7" s="1"/>
  <c r="D2897" i="7"/>
  <c r="F2897" i="7" s="1"/>
  <c r="G2897" i="7" s="1"/>
  <c r="D2898" i="7"/>
  <c r="F2898" i="7" s="1"/>
  <c r="G2898" i="7" s="1"/>
  <c r="D2899" i="7"/>
  <c r="F2899" i="7" s="1"/>
  <c r="G2899" i="7" s="1"/>
  <c r="D2900" i="7"/>
  <c r="F2900" i="7" s="1"/>
  <c r="G2900" i="7" s="1"/>
  <c r="D2901" i="7"/>
  <c r="F2901" i="7" s="1"/>
  <c r="G2901" i="7" s="1"/>
  <c r="D2902" i="7"/>
  <c r="F2902" i="7" s="1"/>
  <c r="G2902" i="7" s="1"/>
  <c r="D2903" i="7"/>
  <c r="F2903" i="7" s="1"/>
  <c r="G2903" i="7" s="1"/>
  <c r="D2904" i="7"/>
  <c r="F2904" i="7" s="1"/>
  <c r="G2904" i="7" s="1"/>
  <c r="D2905" i="7"/>
  <c r="F2905" i="7" s="1"/>
  <c r="G2905" i="7" s="1"/>
  <c r="D2906" i="7"/>
  <c r="F2906" i="7" s="1"/>
  <c r="G2906" i="7" s="1"/>
  <c r="D2907" i="7"/>
  <c r="F2907" i="7" s="1"/>
  <c r="G2907" i="7" s="1"/>
  <c r="D2908" i="7"/>
  <c r="F2908" i="7" s="1"/>
  <c r="G2908" i="7" s="1"/>
  <c r="D2909" i="7"/>
  <c r="F2909" i="7" s="1"/>
  <c r="G2909" i="7" s="1"/>
  <c r="D2910" i="7"/>
  <c r="F2910" i="7" s="1"/>
  <c r="G2910" i="7" s="1"/>
  <c r="D2911" i="7"/>
  <c r="F2911" i="7" s="1"/>
  <c r="G2911" i="7" s="1"/>
  <c r="D2912" i="7"/>
  <c r="F2912" i="7" s="1"/>
  <c r="G2912" i="7" s="1"/>
  <c r="D2913" i="7"/>
  <c r="F2913" i="7" s="1"/>
  <c r="G2913" i="7" s="1"/>
  <c r="D2914" i="7"/>
  <c r="F2914" i="7" s="1"/>
  <c r="G2914" i="7" s="1"/>
  <c r="D2915" i="7"/>
  <c r="F2915" i="7" s="1"/>
  <c r="G2915" i="7" s="1"/>
  <c r="D2916" i="7"/>
  <c r="F2916" i="7" s="1"/>
  <c r="G2916" i="7" s="1"/>
  <c r="D2917" i="7"/>
  <c r="F2917" i="7" s="1"/>
  <c r="G2917" i="7" s="1"/>
  <c r="D2921" i="7"/>
  <c r="F2921" i="7" s="1"/>
  <c r="G2921" i="7" s="1"/>
  <c r="D2925" i="7"/>
  <c r="F2925" i="7" s="1"/>
  <c r="G2925" i="7" s="1"/>
  <c r="D2928" i="7"/>
  <c r="F2928" i="7" s="1"/>
  <c r="G2928" i="7" s="1"/>
  <c r="D2930" i="7"/>
  <c r="F2930" i="7" s="1"/>
  <c r="G2930" i="7" s="1"/>
  <c r="D2932" i="7"/>
  <c r="F2932" i="7" s="1"/>
  <c r="G2932" i="7" s="1"/>
  <c r="D2934" i="7"/>
  <c r="F2934" i="7" s="1"/>
  <c r="G2934" i="7" s="1"/>
  <c r="D2936" i="7"/>
  <c r="F2936" i="7" s="1"/>
  <c r="G2936" i="7" s="1"/>
  <c r="D2938" i="7"/>
  <c r="F2938" i="7" s="1"/>
  <c r="G2938" i="7" s="1"/>
  <c r="D2940" i="7"/>
  <c r="F2940" i="7" s="1"/>
  <c r="G2940" i="7" s="1"/>
  <c r="D2942" i="7"/>
  <c r="F2942" i="7" s="1"/>
  <c r="G2942" i="7" s="1"/>
  <c r="D2944" i="7"/>
  <c r="F2944" i="7" s="1"/>
  <c r="G2944" i="7" s="1"/>
  <c r="D2946" i="7"/>
  <c r="F2946" i="7" s="1"/>
  <c r="G2946" i="7" s="1"/>
  <c r="D2948" i="7"/>
  <c r="F2948" i="7" s="1"/>
  <c r="G2948" i="7" s="1"/>
  <c r="D2950" i="7"/>
  <c r="F2950" i="7" s="1"/>
  <c r="G2950" i="7" s="1"/>
  <c r="D2952" i="7"/>
  <c r="F2952" i="7" s="1"/>
  <c r="G2952" i="7" s="1"/>
  <c r="D2954" i="7"/>
  <c r="F2954" i="7" s="1"/>
  <c r="G2954" i="7" s="1"/>
  <c r="D2956" i="7"/>
  <c r="F2956" i="7" s="1"/>
  <c r="G2956" i="7" s="1"/>
  <c r="D2958" i="7"/>
  <c r="F2958" i="7" s="1"/>
  <c r="G2958" i="7" s="1"/>
  <c r="D2960" i="7"/>
  <c r="F2960" i="7" s="1"/>
  <c r="G2960" i="7" s="1"/>
  <c r="D2962" i="7"/>
  <c r="F2962" i="7" s="1"/>
  <c r="G2962" i="7" s="1"/>
  <c r="D2964" i="7"/>
  <c r="F2964" i="7" s="1"/>
  <c r="G2964" i="7" s="1"/>
  <c r="D2966" i="7"/>
  <c r="F2966" i="7" s="1"/>
  <c r="G2966" i="7" s="1"/>
  <c r="D2968" i="7"/>
  <c r="F2968" i="7" s="1"/>
  <c r="G2968" i="7" s="1"/>
  <c r="D2970" i="7"/>
  <c r="F2970" i="7" s="1"/>
  <c r="G2970" i="7" s="1"/>
  <c r="D2972" i="7"/>
  <c r="F2972" i="7" s="1"/>
  <c r="G2972" i="7" s="1"/>
  <c r="D2974" i="7"/>
  <c r="F2974" i="7" s="1"/>
  <c r="G2974" i="7" s="1"/>
  <c r="D2976" i="7"/>
  <c r="F2976" i="7" s="1"/>
  <c r="G2976" i="7" s="1"/>
  <c r="D2978" i="7"/>
  <c r="F2978" i="7" s="1"/>
  <c r="G2978" i="7" s="1"/>
  <c r="D2980" i="7"/>
  <c r="F2980" i="7" s="1"/>
  <c r="G2980" i="7" s="1"/>
  <c r="D2982" i="7"/>
  <c r="F2982" i="7" s="1"/>
  <c r="G2982" i="7" s="1"/>
  <c r="D2984" i="7"/>
  <c r="F2984" i="7" s="1"/>
  <c r="G2984" i="7" s="1"/>
  <c r="D2986" i="7"/>
  <c r="F2986" i="7" s="1"/>
  <c r="G2986" i="7" s="1"/>
  <c r="D2988" i="7"/>
  <c r="F2988" i="7" s="1"/>
  <c r="G2988" i="7" s="1"/>
  <c r="D2990" i="7"/>
  <c r="F2990" i="7" s="1"/>
  <c r="G2990" i="7" s="1"/>
  <c r="D2992" i="7"/>
  <c r="F2992" i="7" s="1"/>
  <c r="G2992" i="7" s="1"/>
  <c r="D2994" i="7"/>
  <c r="F2994" i="7" s="1"/>
  <c r="G2994" i="7" s="1"/>
  <c r="D2996" i="7"/>
  <c r="F2996" i="7" s="1"/>
  <c r="G2996" i="7" s="1"/>
  <c r="D2998" i="7"/>
  <c r="F2998" i="7" s="1"/>
  <c r="G2998" i="7" s="1"/>
  <c r="D3000" i="7"/>
  <c r="F3000" i="7" s="1"/>
  <c r="G3000" i="7" s="1"/>
  <c r="D3002" i="7"/>
  <c r="F3002" i="7" s="1"/>
  <c r="G3002" i="7" s="1"/>
  <c r="D3004" i="7"/>
  <c r="F3004" i="7" s="1"/>
  <c r="G3004" i="7" s="1"/>
  <c r="D3006" i="7"/>
  <c r="F3006" i="7" s="1"/>
  <c r="G3006" i="7" s="1"/>
  <c r="D3008" i="7"/>
  <c r="F3008" i="7" s="1"/>
  <c r="G3008" i="7" s="1"/>
  <c r="D3010" i="7"/>
  <c r="F3010" i="7" s="1"/>
  <c r="G3010" i="7" s="1"/>
  <c r="D3012" i="7"/>
  <c r="F3012" i="7" s="1"/>
  <c r="G3012" i="7" s="1"/>
  <c r="D3014" i="7"/>
  <c r="F3014" i="7" s="1"/>
  <c r="G3014" i="7" s="1"/>
  <c r="D3016" i="7"/>
  <c r="F3016" i="7" s="1"/>
  <c r="G3016" i="7" s="1"/>
  <c r="D3018" i="7"/>
  <c r="F3018" i="7" s="1"/>
  <c r="G3018" i="7" s="1"/>
  <c r="D3020" i="7"/>
  <c r="F3020" i="7" s="1"/>
  <c r="G3020" i="7" s="1"/>
  <c r="D3022" i="7"/>
  <c r="F3022" i="7" s="1"/>
  <c r="G3022" i="7" s="1"/>
  <c r="D3024" i="7"/>
  <c r="F3024" i="7" s="1"/>
  <c r="G3024" i="7" s="1"/>
  <c r="D3026" i="7"/>
  <c r="F3026" i="7" s="1"/>
  <c r="G3026" i="7" s="1"/>
  <c r="D3028" i="7"/>
  <c r="F3028" i="7" s="1"/>
  <c r="G3028" i="7" s="1"/>
  <c r="D3030" i="7"/>
  <c r="F3030" i="7" s="1"/>
  <c r="G3030" i="7" s="1"/>
  <c r="D3033" i="7"/>
  <c r="F3033" i="7" s="1"/>
  <c r="D3037" i="7"/>
  <c r="F3037" i="7" s="1"/>
  <c r="D3041" i="7"/>
  <c r="F3041" i="7" s="1"/>
  <c r="D3045" i="7"/>
  <c r="F3045" i="7" s="1"/>
  <c r="D3049" i="7"/>
  <c r="F3049" i="7" s="1"/>
  <c r="D3053" i="7"/>
  <c r="F3053" i="7" s="1"/>
  <c r="D3057" i="7"/>
  <c r="F3057" i="7" s="1"/>
  <c r="D3061" i="7"/>
  <c r="F3061" i="7" s="1"/>
  <c r="D3065" i="7"/>
  <c r="F3065" i="7" s="1"/>
  <c r="D3069" i="7"/>
  <c r="F3069" i="7" s="1"/>
  <c r="D3073" i="7"/>
  <c r="F3073" i="7" s="1"/>
  <c r="D3077" i="7"/>
  <c r="F3077" i="7" s="1"/>
  <c r="D3081" i="7"/>
  <c r="F3081" i="7" s="1"/>
  <c r="D3085" i="7"/>
  <c r="F3085" i="7" s="1"/>
  <c r="D3089" i="7"/>
  <c r="F3089" i="7" s="1"/>
  <c r="D3093" i="7"/>
  <c r="F3093" i="7" s="1"/>
  <c r="D3097" i="7"/>
  <c r="F3097" i="7" s="1"/>
  <c r="D3101" i="7"/>
  <c r="F3101" i="7" s="1"/>
  <c r="D3105" i="7"/>
  <c r="F3105" i="7" s="1"/>
  <c r="D3109" i="7"/>
  <c r="F3109" i="7" s="1"/>
  <c r="D3113" i="7"/>
  <c r="F3113" i="7" s="1"/>
  <c r="D3117" i="7"/>
  <c r="F3117" i="7" s="1"/>
  <c r="D3121" i="7"/>
  <c r="F3121" i="7" s="1"/>
  <c r="D3125" i="7"/>
  <c r="F3125" i="7" s="1"/>
  <c r="D3129" i="7"/>
  <c r="F3129" i="7" s="1"/>
  <c r="D3133" i="7"/>
  <c r="F3133" i="7" s="1"/>
  <c r="D3137" i="7"/>
  <c r="F3137" i="7" s="1"/>
  <c r="D3141" i="7"/>
  <c r="F3141" i="7" s="1"/>
  <c r="D3145" i="7"/>
  <c r="F3145" i="7" s="1"/>
  <c r="D3149" i="7"/>
  <c r="F3149" i="7" s="1"/>
  <c r="D3153" i="7"/>
  <c r="F3153" i="7" s="1"/>
  <c r="D3157" i="7"/>
  <c r="F3157" i="7" s="1"/>
  <c r="D3161" i="7"/>
  <c r="F3161" i="7" s="1"/>
  <c r="D3165" i="7"/>
  <c r="F3165" i="7" s="1"/>
  <c r="D4265" i="7"/>
  <c r="F4265" i="7" s="1"/>
  <c r="D4269" i="7"/>
  <c r="F4269" i="7" s="1"/>
  <c r="D4273" i="7"/>
  <c r="F4273" i="7" s="1"/>
  <c r="D4277" i="7"/>
  <c r="F4277" i="7" s="1"/>
  <c r="D4281" i="7"/>
  <c r="F4281" i="7" s="1"/>
  <c r="D4285" i="7"/>
  <c r="F4285" i="7" s="1"/>
  <c r="D4289" i="7"/>
  <c r="F4289" i="7" s="1"/>
  <c r="D4293" i="7"/>
  <c r="F4293" i="7" s="1"/>
  <c r="D4297" i="7"/>
  <c r="F4297" i="7" s="1"/>
  <c r="D4301" i="7"/>
  <c r="F4301" i="7" s="1"/>
  <c r="D4305" i="7"/>
  <c r="F4305" i="7" s="1"/>
  <c r="D4309" i="7"/>
  <c r="F4309" i="7" s="1"/>
  <c r="D4313" i="7"/>
  <c r="F4313" i="7" s="1"/>
  <c r="D4317" i="7"/>
  <c r="F4317" i="7" s="1"/>
  <c r="D4321" i="7"/>
  <c r="F4321" i="7" s="1"/>
  <c r="D2918" i="7"/>
  <c r="F2918" i="7" s="1"/>
  <c r="G2918" i="7" s="1"/>
  <c r="D2922" i="7"/>
  <c r="F2922" i="7" s="1"/>
  <c r="G2922" i="7" s="1"/>
  <c r="D2926" i="7"/>
  <c r="F2926" i="7" s="1"/>
  <c r="G2926" i="7" s="1"/>
  <c r="D3034" i="7"/>
  <c r="F3034" i="7" s="1"/>
  <c r="D3038" i="7"/>
  <c r="F3038" i="7" s="1"/>
  <c r="D3042" i="7"/>
  <c r="F3042" i="7" s="1"/>
  <c r="D3046" i="7"/>
  <c r="F3046" i="7" s="1"/>
  <c r="D3050" i="7"/>
  <c r="F3050" i="7" s="1"/>
  <c r="D3054" i="7"/>
  <c r="F3054" i="7" s="1"/>
  <c r="D3058" i="7"/>
  <c r="F3058" i="7" s="1"/>
  <c r="D3062" i="7"/>
  <c r="F3062" i="7" s="1"/>
  <c r="D3066" i="7"/>
  <c r="F3066" i="7" s="1"/>
  <c r="D3070" i="7"/>
  <c r="F3070" i="7" s="1"/>
  <c r="D3074" i="7"/>
  <c r="F3074" i="7" s="1"/>
  <c r="D3078" i="7"/>
  <c r="F3078" i="7" s="1"/>
  <c r="D3082" i="7"/>
  <c r="F3082" i="7" s="1"/>
  <c r="D3086" i="7"/>
  <c r="F3086" i="7" s="1"/>
  <c r="D3090" i="7"/>
  <c r="F3090" i="7" s="1"/>
  <c r="D3094" i="7"/>
  <c r="F3094" i="7" s="1"/>
  <c r="D3098" i="7"/>
  <c r="F3098" i="7" s="1"/>
  <c r="D3102" i="7"/>
  <c r="F3102" i="7" s="1"/>
  <c r="D3106" i="7"/>
  <c r="F3106" i="7" s="1"/>
  <c r="D3110" i="7"/>
  <c r="F3110" i="7" s="1"/>
  <c r="D3114" i="7"/>
  <c r="F3114" i="7" s="1"/>
  <c r="D3118" i="7"/>
  <c r="F3118" i="7" s="1"/>
  <c r="D3122" i="7"/>
  <c r="F3122" i="7" s="1"/>
  <c r="D3126" i="7"/>
  <c r="F3126" i="7" s="1"/>
  <c r="D3130" i="7"/>
  <c r="F3130" i="7" s="1"/>
  <c r="D3134" i="7"/>
  <c r="F3134" i="7" s="1"/>
  <c r="D3138" i="7"/>
  <c r="F3138" i="7" s="1"/>
  <c r="D3142" i="7"/>
  <c r="F3142" i="7" s="1"/>
  <c r="D3146" i="7"/>
  <c r="F3146" i="7" s="1"/>
  <c r="D3150" i="7"/>
  <c r="F3150" i="7" s="1"/>
  <c r="D3154" i="7"/>
  <c r="F3154" i="7" s="1"/>
  <c r="D3158" i="7"/>
  <c r="F3158" i="7" s="1"/>
  <c r="D3162" i="7"/>
  <c r="F3162" i="7" s="1"/>
  <c r="D3166" i="7"/>
  <c r="F3166" i="7" s="1"/>
  <c r="D3169" i="7"/>
  <c r="F3169" i="7" s="1"/>
  <c r="D3171" i="7"/>
  <c r="F3171" i="7" s="1"/>
  <c r="D3173" i="7"/>
  <c r="F3173" i="7" s="1"/>
  <c r="D3175" i="7"/>
  <c r="F3175" i="7" s="1"/>
  <c r="D3177" i="7"/>
  <c r="F3177" i="7" s="1"/>
  <c r="D3179" i="7"/>
  <c r="F3179" i="7" s="1"/>
  <c r="D3181" i="7"/>
  <c r="F3181" i="7" s="1"/>
  <c r="D3183" i="7"/>
  <c r="F3183" i="7" s="1"/>
  <c r="D3185" i="7"/>
  <c r="F3185" i="7" s="1"/>
  <c r="D3187" i="7"/>
  <c r="F3187" i="7" s="1"/>
  <c r="D3189" i="7"/>
  <c r="F3189" i="7" s="1"/>
  <c r="D3191" i="7"/>
  <c r="F3191" i="7" s="1"/>
  <c r="D3193" i="7"/>
  <c r="F3193" i="7" s="1"/>
  <c r="D3195" i="7"/>
  <c r="F3195" i="7" s="1"/>
  <c r="D3197" i="7"/>
  <c r="F3197" i="7" s="1"/>
  <c r="D3199" i="7"/>
  <c r="F3199" i="7" s="1"/>
  <c r="D3201" i="7"/>
  <c r="F3201" i="7" s="1"/>
  <c r="D3203" i="7"/>
  <c r="F3203" i="7" s="1"/>
  <c r="D3205" i="7"/>
  <c r="F3205" i="7" s="1"/>
  <c r="D3207" i="7"/>
  <c r="F3207" i="7" s="1"/>
  <c r="D3209" i="7"/>
  <c r="F3209" i="7" s="1"/>
  <c r="D3211" i="7"/>
  <c r="F3211" i="7" s="1"/>
  <c r="D3213" i="7"/>
  <c r="F3213" i="7" s="1"/>
  <c r="D3215" i="7"/>
  <c r="F3215" i="7" s="1"/>
  <c r="D3217" i="7"/>
  <c r="F3217" i="7" s="1"/>
  <c r="D3219" i="7"/>
  <c r="F3219" i="7" s="1"/>
  <c r="D3221" i="7"/>
  <c r="F3221" i="7" s="1"/>
  <c r="D3223" i="7"/>
  <c r="F3223" i="7" s="1"/>
  <c r="D3225" i="7"/>
  <c r="F3225" i="7" s="1"/>
  <c r="D3227" i="7"/>
  <c r="F3227" i="7" s="1"/>
  <c r="D3229" i="7"/>
  <c r="F3229" i="7" s="1"/>
  <c r="D3231" i="7"/>
  <c r="F3231" i="7" s="1"/>
  <c r="D3233" i="7"/>
  <c r="F3233" i="7" s="1"/>
  <c r="D3235" i="7"/>
  <c r="F3235" i="7" s="1"/>
  <c r="D3237" i="7"/>
  <c r="F3237" i="7" s="1"/>
  <c r="D3239" i="7"/>
  <c r="F3239" i="7" s="1"/>
  <c r="D3241" i="7"/>
  <c r="F3241" i="7" s="1"/>
  <c r="D3243" i="7"/>
  <c r="F3243" i="7" s="1"/>
  <c r="D3245" i="7"/>
  <c r="F3245" i="7" s="1"/>
  <c r="D3247" i="7"/>
  <c r="F3247" i="7" s="1"/>
  <c r="D3249" i="7"/>
  <c r="F3249" i="7" s="1"/>
  <c r="D3251" i="7"/>
  <c r="F3251" i="7" s="1"/>
  <c r="D3253" i="7"/>
  <c r="F3253" i="7" s="1"/>
  <c r="D3255" i="7"/>
  <c r="F3255" i="7" s="1"/>
  <c r="D3257" i="7"/>
  <c r="F3257" i="7" s="1"/>
  <c r="D3259" i="7"/>
  <c r="F3259" i="7" s="1"/>
  <c r="D3261" i="7"/>
  <c r="F3261" i="7" s="1"/>
  <c r="D3263" i="7"/>
  <c r="F3263" i="7" s="1"/>
  <c r="D3265" i="7"/>
  <c r="F3265" i="7" s="1"/>
  <c r="D3267" i="7"/>
  <c r="F3267" i="7" s="1"/>
  <c r="D3269" i="7"/>
  <c r="F3269" i="7" s="1"/>
  <c r="D3271" i="7"/>
  <c r="F3271" i="7" s="1"/>
  <c r="D3273" i="7"/>
  <c r="F3273" i="7" s="1"/>
  <c r="D3275" i="7"/>
  <c r="F3275" i="7" s="1"/>
  <c r="D3277" i="7"/>
  <c r="F3277" i="7" s="1"/>
  <c r="D3279" i="7"/>
  <c r="F3279" i="7" s="1"/>
  <c r="D3281" i="7"/>
  <c r="F3281" i="7" s="1"/>
  <c r="D3283" i="7"/>
  <c r="F3283" i="7" s="1"/>
  <c r="D3285" i="7"/>
  <c r="F3285" i="7" s="1"/>
  <c r="D3287" i="7"/>
  <c r="F3287" i="7" s="1"/>
  <c r="D3289" i="7"/>
  <c r="F3289" i="7" s="1"/>
  <c r="D3291" i="7"/>
  <c r="F3291" i="7" s="1"/>
  <c r="D3293" i="7"/>
  <c r="F3293" i="7" s="1"/>
  <c r="D3295" i="7"/>
  <c r="F3295" i="7" s="1"/>
  <c r="D3297" i="7"/>
  <c r="F3297" i="7" s="1"/>
  <c r="D3299" i="7"/>
  <c r="F3299" i="7" s="1"/>
  <c r="D3301" i="7"/>
  <c r="F3301" i="7" s="1"/>
  <c r="D3303" i="7"/>
  <c r="F3303" i="7" s="1"/>
  <c r="D3305" i="7"/>
  <c r="F3305" i="7" s="1"/>
  <c r="D3307" i="7"/>
  <c r="F3307" i="7" s="1"/>
  <c r="D3309" i="7"/>
  <c r="F3309" i="7" s="1"/>
  <c r="D3311" i="7"/>
  <c r="F3311" i="7" s="1"/>
  <c r="D3313" i="7"/>
  <c r="F3313" i="7" s="1"/>
  <c r="D3315" i="7"/>
  <c r="F3315" i="7" s="1"/>
  <c r="D3317" i="7"/>
  <c r="F3317" i="7" s="1"/>
  <c r="D3319" i="7"/>
  <c r="F3319" i="7" s="1"/>
  <c r="D3321" i="7"/>
  <c r="F3321" i="7" s="1"/>
  <c r="D3323" i="7"/>
  <c r="F3323" i="7" s="1"/>
  <c r="D3325" i="7"/>
  <c r="F3325" i="7" s="1"/>
  <c r="D3327" i="7"/>
  <c r="F3327" i="7" s="1"/>
  <c r="D3329" i="7"/>
  <c r="F3329" i="7" s="1"/>
  <c r="D3331" i="7"/>
  <c r="F3331" i="7" s="1"/>
  <c r="D3333" i="7"/>
  <c r="F3333" i="7" s="1"/>
  <c r="D3335" i="7"/>
  <c r="F3335" i="7" s="1"/>
  <c r="D3337" i="7"/>
  <c r="F3337" i="7" s="1"/>
  <c r="D3339" i="7"/>
  <c r="F3339" i="7" s="1"/>
  <c r="D3341" i="7"/>
  <c r="F3341" i="7" s="1"/>
  <c r="D3343" i="7"/>
  <c r="F3343" i="7" s="1"/>
  <c r="D3345" i="7"/>
  <c r="F3345" i="7" s="1"/>
  <c r="D3347" i="7"/>
  <c r="F3347" i="7" s="1"/>
  <c r="D3349" i="7"/>
  <c r="F3349" i="7" s="1"/>
  <c r="D3351" i="7"/>
  <c r="F3351" i="7" s="1"/>
  <c r="D3353" i="7"/>
  <c r="F3353" i="7" s="1"/>
  <c r="D3355" i="7"/>
  <c r="F3355" i="7" s="1"/>
  <c r="D3357" i="7"/>
  <c r="F3357" i="7" s="1"/>
  <c r="D3359" i="7"/>
  <c r="F3359" i="7" s="1"/>
  <c r="D3361" i="7"/>
  <c r="F3361" i="7" s="1"/>
  <c r="D3363" i="7"/>
  <c r="F3363" i="7" s="1"/>
  <c r="D3365" i="7"/>
  <c r="F3365" i="7" s="1"/>
  <c r="D3367" i="7"/>
  <c r="F3367" i="7" s="1"/>
  <c r="D3369" i="7"/>
  <c r="F3369" i="7" s="1"/>
  <c r="D3371" i="7"/>
  <c r="F3371" i="7" s="1"/>
  <c r="D3373" i="7"/>
  <c r="F3373" i="7" s="1"/>
  <c r="D3375" i="7"/>
  <c r="F3375" i="7" s="1"/>
  <c r="D3377" i="7"/>
  <c r="F3377" i="7" s="1"/>
  <c r="D3379" i="7"/>
  <c r="F3379" i="7" s="1"/>
  <c r="D3381" i="7"/>
  <c r="F3381" i="7" s="1"/>
  <c r="D3383" i="7"/>
  <c r="F3383" i="7" s="1"/>
  <c r="D3385" i="7"/>
  <c r="F3385" i="7" s="1"/>
  <c r="D3387" i="7"/>
  <c r="F3387" i="7" s="1"/>
  <c r="D3389" i="7"/>
  <c r="F3389" i="7" s="1"/>
  <c r="D3391" i="7"/>
  <c r="F3391" i="7" s="1"/>
  <c r="D3393" i="7"/>
  <c r="F3393" i="7" s="1"/>
  <c r="D3395" i="7"/>
  <c r="F3395" i="7" s="1"/>
  <c r="D3397" i="7"/>
  <c r="F3397" i="7" s="1"/>
  <c r="D3399" i="7"/>
  <c r="F3399" i="7" s="1"/>
  <c r="D3401" i="7"/>
  <c r="F3401" i="7" s="1"/>
  <c r="D3403" i="7"/>
  <c r="F3403" i="7" s="1"/>
  <c r="D3405" i="7"/>
  <c r="F3405" i="7" s="1"/>
  <c r="D3407" i="7"/>
  <c r="F3407" i="7" s="1"/>
  <c r="D3409" i="7"/>
  <c r="F3409" i="7" s="1"/>
  <c r="D3411" i="7"/>
  <c r="F3411" i="7" s="1"/>
  <c r="D3413" i="7"/>
  <c r="F3413" i="7" s="1"/>
  <c r="D3415" i="7"/>
  <c r="F3415" i="7" s="1"/>
  <c r="D3417" i="7"/>
  <c r="F3417" i="7" s="1"/>
  <c r="D3419" i="7"/>
  <c r="F3419" i="7" s="1"/>
  <c r="D3421" i="7"/>
  <c r="F3421" i="7" s="1"/>
  <c r="D3423" i="7"/>
  <c r="F3423" i="7" s="1"/>
  <c r="D3425" i="7"/>
  <c r="F3425" i="7" s="1"/>
  <c r="D3427" i="7"/>
  <c r="F3427" i="7" s="1"/>
  <c r="D3429" i="7"/>
  <c r="F3429" i="7" s="1"/>
  <c r="D3431" i="7"/>
  <c r="F3431" i="7" s="1"/>
  <c r="D3433" i="7"/>
  <c r="F3433" i="7" s="1"/>
  <c r="D3435" i="7"/>
  <c r="F3435" i="7" s="1"/>
  <c r="D3437" i="7"/>
  <c r="F3437" i="7" s="1"/>
  <c r="D3439" i="7"/>
  <c r="F3439" i="7" s="1"/>
  <c r="D3441" i="7"/>
  <c r="F3441" i="7" s="1"/>
  <c r="D3443" i="7"/>
  <c r="F3443" i="7" s="1"/>
  <c r="D3445" i="7"/>
  <c r="F3445" i="7" s="1"/>
  <c r="D3447" i="7"/>
  <c r="F3447" i="7" s="1"/>
  <c r="D3449" i="7"/>
  <c r="F3449" i="7" s="1"/>
  <c r="D3451" i="7"/>
  <c r="F3451" i="7" s="1"/>
  <c r="D3453" i="7"/>
  <c r="F3453" i="7" s="1"/>
  <c r="D3455" i="7"/>
  <c r="F3455" i="7" s="1"/>
  <c r="D3457" i="7"/>
  <c r="F3457" i="7" s="1"/>
  <c r="D3459" i="7"/>
  <c r="F3459" i="7" s="1"/>
  <c r="D3461" i="7"/>
  <c r="F3461" i="7" s="1"/>
  <c r="D3463" i="7"/>
  <c r="F3463" i="7" s="1"/>
  <c r="D3465" i="7"/>
  <c r="F3465" i="7" s="1"/>
  <c r="D3467" i="7"/>
  <c r="F3467" i="7" s="1"/>
  <c r="D3469" i="7"/>
  <c r="F3469" i="7" s="1"/>
  <c r="D3471" i="7"/>
  <c r="F3471" i="7" s="1"/>
  <c r="D3473" i="7"/>
  <c r="F3473" i="7" s="1"/>
  <c r="D3475" i="7"/>
  <c r="F3475" i="7" s="1"/>
  <c r="D3477" i="7"/>
  <c r="F3477" i="7" s="1"/>
  <c r="D3479" i="7"/>
  <c r="F3479" i="7" s="1"/>
  <c r="D3481" i="7"/>
  <c r="F3481" i="7" s="1"/>
  <c r="D3483" i="7"/>
  <c r="F3483" i="7" s="1"/>
  <c r="D3485" i="7"/>
  <c r="F3485" i="7" s="1"/>
  <c r="D3487" i="7"/>
  <c r="F3487" i="7" s="1"/>
  <c r="D3489" i="7"/>
  <c r="F3489" i="7" s="1"/>
  <c r="D3491" i="7"/>
  <c r="F3491" i="7" s="1"/>
  <c r="D3493" i="7"/>
  <c r="F3493" i="7" s="1"/>
  <c r="D3495" i="7"/>
  <c r="F3495" i="7" s="1"/>
  <c r="D3497" i="7"/>
  <c r="F3497" i="7" s="1"/>
  <c r="D3499" i="7"/>
  <c r="F3499" i="7" s="1"/>
  <c r="D3501" i="7"/>
  <c r="F3501" i="7" s="1"/>
  <c r="D3503" i="7"/>
  <c r="F3503" i="7" s="1"/>
  <c r="D3505" i="7"/>
  <c r="F3505" i="7" s="1"/>
  <c r="D3507" i="7"/>
  <c r="F3507" i="7" s="1"/>
  <c r="D3509" i="7"/>
  <c r="F3509" i="7" s="1"/>
  <c r="D3511" i="7"/>
  <c r="F3511" i="7" s="1"/>
  <c r="D3513" i="7"/>
  <c r="F3513" i="7" s="1"/>
  <c r="D3515" i="7"/>
  <c r="F3515" i="7" s="1"/>
  <c r="D3517" i="7"/>
  <c r="F3517" i="7" s="1"/>
  <c r="D3519" i="7"/>
  <c r="F3519" i="7" s="1"/>
  <c r="D3521" i="7"/>
  <c r="F3521" i="7" s="1"/>
  <c r="D3523" i="7"/>
  <c r="F3523" i="7" s="1"/>
  <c r="D3525" i="7"/>
  <c r="F3525" i="7" s="1"/>
  <c r="D3527" i="7"/>
  <c r="F3527" i="7" s="1"/>
  <c r="D3529" i="7"/>
  <c r="F3529" i="7" s="1"/>
  <c r="D3531" i="7"/>
  <c r="F3531" i="7" s="1"/>
  <c r="D3533" i="7"/>
  <c r="F3533" i="7" s="1"/>
  <c r="D3535" i="7"/>
  <c r="F3535" i="7" s="1"/>
  <c r="D3537" i="7"/>
  <c r="F3537" i="7" s="1"/>
  <c r="D3539" i="7"/>
  <c r="F3539" i="7" s="1"/>
  <c r="D3541" i="7"/>
  <c r="F3541" i="7" s="1"/>
  <c r="D3543" i="7"/>
  <c r="F3543" i="7" s="1"/>
  <c r="D3545" i="7"/>
  <c r="F3545" i="7" s="1"/>
  <c r="D3547" i="7"/>
  <c r="F3547" i="7" s="1"/>
  <c r="D3549" i="7"/>
  <c r="F3549" i="7" s="1"/>
  <c r="D3551" i="7"/>
  <c r="F3551" i="7" s="1"/>
  <c r="D3553" i="7"/>
  <c r="F3553" i="7" s="1"/>
  <c r="D3555" i="7"/>
  <c r="F3555" i="7" s="1"/>
  <c r="D3557" i="7"/>
  <c r="F3557" i="7" s="1"/>
  <c r="D3559" i="7"/>
  <c r="F3559" i="7" s="1"/>
  <c r="D3561" i="7"/>
  <c r="F3561" i="7" s="1"/>
  <c r="D3563" i="7"/>
  <c r="F3563" i="7" s="1"/>
  <c r="D3565" i="7"/>
  <c r="F3565" i="7" s="1"/>
  <c r="D3567" i="7"/>
  <c r="F3567" i="7" s="1"/>
  <c r="D3569" i="7"/>
  <c r="F3569" i="7" s="1"/>
  <c r="D3571" i="7"/>
  <c r="F3571" i="7" s="1"/>
  <c r="D3573" i="7"/>
  <c r="F3573" i="7" s="1"/>
  <c r="D3575" i="7"/>
  <c r="F3575" i="7" s="1"/>
  <c r="D3577" i="7"/>
  <c r="F3577" i="7" s="1"/>
  <c r="D3579" i="7"/>
  <c r="F3579" i="7" s="1"/>
  <c r="D3581" i="7"/>
  <c r="F3581" i="7" s="1"/>
  <c r="D3583" i="7"/>
  <c r="F3583" i="7" s="1"/>
  <c r="D3585" i="7"/>
  <c r="F3585" i="7" s="1"/>
  <c r="D3587" i="7"/>
  <c r="F3587" i="7" s="1"/>
  <c r="D3589" i="7"/>
  <c r="F3589" i="7" s="1"/>
  <c r="D3591" i="7"/>
  <c r="F3591" i="7" s="1"/>
  <c r="D3593" i="7"/>
  <c r="F3593" i="7" s="1"/>
  <c r="D3595" i="7"/>
  <c r="F3595" i="7" s="1"/>
  <c r="D3597" i="7"/>
  <c r="F3597" i="7" s="1"/>
  <c r="D3599" i="7"/>
  <c r="F3599" i="7" s="1"/>
  <c r="D3601" i="7"/>
  <c r="F3601" i="7" s="1"/>
  <c r="D3603" i="7"/>
  <c r="F3603" i="7" s="1"/>
  <c r="D3605" i="7"/>
  <c r="F3605" i="7" s="1"/>
  <c r="D3607" i="7"/>
  <c r="F3607" i="7" s="1"/>
  <c r="D3609" i="7"/>
  <c r="F3609" i="7" s="1"/>
  <c r="D3611" i="7"/>
  <c r="F3611" i="7" s="1"/>
  <c r="D3613" i="7"/>
  <c r="F3613" i="7" s="1"/>
  <c r="D3615" i="7"/>
  <c r="F3615" i="7" s="1"/>
  <c r="D3617" i="7"/>
  <c r="F3617" i="7" s="1"/>
  <c r="D3619" i="7"/>
  <c r="F3619" i="7" s="1"/>
  <c r="D3621" i="7"/>
  <c r="F3621" i="7" s="1"/>
  <c r="D3623" i="7"/>
  <c r="F3623" i="7" s="1"/>
  <c r="D3625" i="7"/>
  <c r="F3625" i="7" s="1"/>
  <c r="D3627" i="7"/>
  <c r="F3627" i="7" s="1"/>
  <c r="D3629" i="7"/>
  <c r="F3629" i="7" s="1"/>
  <c r="D3631" i="7"/>
  <c r="F3631" i="7" s="1"/>
  <c r="D3633" i="7"/>
  <c r="F3633" i="7" s="1"/>
  <c r="D3635" i="7"/>
  <c r="F3635" i="7" s="1"/>
  <c r="D3637" i="7"/>
  <c r="F3637" i="7" s="1"/>
  <c r="D3639" i="7"/>
  <c r="F3639" i="7" s="1"/>
  <c r="D3641" i="7"/>
  <c r="F3641" i="7" s="1"/>
  <c r="D3643" i="7"/>
  <c r="F3643" i="7" s="1"/>
  <c r="D3645" i="7"/>
  <c r="F3645" i="7" s="1"/>
  <c r="D3647" i="7"/>
  <c r="F3647" i="7" s="1"/>
  <c r="D3649" i="7"/>
  <c r="F3649" i="7" s="1"/>
  <c r="D3651" i="7"/>
  <c r="F3651" i="7" s="1"/>
  <c r="D3653" i="7"/>
  <c r="F3653" i="7" s="1"/>
  <c r="D3655" i="7"/>
  <c r="F3655" i="7" s="1"/>
  <c r="D3657" i="7"/>
  <c r="F3657" i="7" s="1"/>
  <c r="D3659" i="7"/>
  <c r="F3659" i="7" s="1"/>
  <c r="D3661" i="7"/>
  <c r="F3661" i="7" s="1"/>
  <c r="D3663" i="7"/>
  <c r="F3663" i="7" s="1"/>
  <c r="D3665" i="7"/>
  <c r="F3665" i="7" s="1"/>
  <c r="D3667" i="7"/>
  <c r="F3667" i="7" s="1"/>
  <c r="D3669" i="7"/>
  <c r="F3669" i="7" s="1"/>
  <c r="D3671" i="7"/>
  <c r="F3671" i="7" s="1"/>
  <c r="D3673" i="7"/>
  <c r="F3673" i="7" s="1"/>
  <c r="D3675" i="7"/>
  <c r="F3675" i="7" s="1"/>
  <c r="D3677" i="7"/>
  <c r="F3677" i="7" s="1"/>
  <c r="D3679" i="7"/>
  <c r="F3679" i="7" s="1"/>
  <c r="D3681" i="7"/>
  <c r="F3681" i="7" s="1"/>
  <c r="D3683" i="7"/>
  <c r="F3683" i="7" s="1"/>
  <c r="D3685" i="7"/>
  <c r="F3685" i="7" s="1"/>
  <c r="D3687" i="7"/>
  <c r="F3687" i="7" s="1"/>
  <c r="D3689" i="7"/>
  <c r="F3689" i="7" s="1"/>
  <c r="D3691" i="7"/>
  <c r="F3691" i="7" s="1"/>
  <c r="D3693" i="7"/>
  <c r="F3693" i="7" s="1"/>
  <c r="D3695" i="7"/>
  <c r="F3695" i="7" s="1"/>
  <c r="D3697" i="7"/>
  <c r="F3697" i="7" s="1"/>
  <c r="D3699" i="7"/>
  <c r="F3699" i="7" s="1"/>
  <c r="D3701" i="7"/>
  <c r="F3701" i="7" s="1"/>
  <c r="D3703" i="7"/>
  <c r="F3703" i="7" s="1"/>
  <c r="D3705" i="7"/>
  <c r="F3705" i="7" s="1"/>
  <c r="D3707" i="7"/>
  <c r="F3707" i="7" s="1"/>
  <c r="D3709" i="7"/>
  <c r="F3709" i="7" s="1"/>
  <c r="D3711" i="7"/>
  <c r="F3711" i="7" s="1"/>
  <c r="D3713" i="7"/>
  <c r="F3713" i="7" s="1"/>
  <c r="D3715" i="7"/>
  <c r="F3715" i="7" s="1"/>
  <c r="D3717" i="7"/>
  <c r="F3717" i="7" s="1"/>
  <c r="D3719" i="7"/>
  <c r="F3719" i="7" s="1"/>
  <c r="D3721" i="7"/>
  <c r="F3721" i="7" s="1"/>
  <c r="D3723" i="7"/>
  <c r="F3723" i="7" s="1"/>
  <c r="D3725" i="7"/>
  <c r="F3725" i="7" s="1"/>
  <c r="D3727" i="7"/>
  <c r="F3727" i="7" s="1"/>
  <c r="D3729" i="7"/>
  <c r="F3729" i="7" s="1"/>
  <c r="D3731" i="7"/>
  <c r="F3731" i="7" s="1"/>
  <c r="D3733" i="7"/>
  <c r="F3733" i="7" s="1"/>
  <c r="D3735" i="7"/>
  <c r="F3735" i="7" s="1"/>
  <c r="D3737" i="7"/>
  <c r="F3737" i="7" s="1"/>
  <c r="D3739" i="7"/>
  <c r="F3739" i="7" s="1"/>
  <c r="D3741" i="7"/>
  <c r="F3741" i="7" s="1"/>
  <c r="D3743" i="7"/>
  <c r="F3743" i="7" s="1"/>
  <c r="D3745" i="7"/>
  <c r="F3745" i="7" s="1"/>
  <c r="D3747" i="7"/>
  <c r="F3747" i="7" s="1"/>
  <c r="D3749" i="7"/>
  <c r="F3749" i="7" s="1"/>
  <c r="D3751" i="7"/>
  <c r="F3751" i="7" s="1"/>
  <c r="D3753" i="7"/>
  <c r="F3753" i="7" s="1"/>
  <c r="D3755" i="7"/>
  <c r="F3755" i="7" s="1"/>
  <c r="D3757" i="7"/>
  <c r="F3757" i="7" s="1"/>
  <c r="D3759" i="7"/>
  <c r="F3759" i="7" s="1"/>
  <c r="D3761" i="7"/>
  <c r="F3761" i="7" s="1"/>
  <c r="D3763" i="7"/>
  <c r="F3763" i="7" s="1"/>
  <c r="D3765" i="7"/>
  <c r="F3765" i="7" s="1"/>
  <c r="D3767" i="7"/>
  <c r="F3767" i="7" s="1"/>
  <c r="D3769" i="7"/>
  <c r="F3769" i="7" s="1"/>
  <c r="D3771" i="7"/>
  <c r="F3771" i="7" s="1"/>
  <c r="D3773" i="7"/>
  <c r="F3773" i="7" s="1"/>
  <c r="D3775" i="7"/>
  <c r="F3775" i="7" s="1"/>
  <c r="D3777" i="7"/>
  <c r="F3777" i="7" s="1"/>
  <c r="D3779" i="7"/>
  <c r="F3779" i="7" s="1"/>
  <c r="D3781" i="7"/>
  <c r="F3781" i="7" s="1"/>
  <c r="D3783" i="7"/>
  <c r="F3783" i="7" s="1"/>
  <c r="D3785" i="7"/>
  <c r="F3785" i="7" s="1"/>
  <c r="D3787" i="7"/>
  <c r="F3787" i="7" s="1"/>
  <c r="D3789" i="7"/>
  <c r="F3789" i="7" s="1"/>
  <c r="D3791" i="7"/>
  <c r="F3791" i="7" s="1"/>
  <c r="D3793" i="7"/>
  <c r="F3793" i="7" s="1"/>
  <c r="D3795" i="7"/>
  <c r="F3795" i="7" s="1"/>
  <c r="D3797" i="7"/>
  <c r="F3797" i="7" s="1"/>
  <c r="D3799" i="7"/>
  <c r="F3799" i="7" s="1"/>
  <c r="D3801" i="7"/>
  <c r="F3801" i="7" s="1"/>
  <c r="D3803" i="7"/>
  <c r="F3803" i="7" s="1"/>
  <c r="D3805" i="7"/>
  <c r="F3805" i="7" s="1"/>
  <c r="D3807" i="7"/>
  <c r="F3807" i="7" s="1"/>
  <c r="D3809" i="7"/>
  <c r="F3809" i="7" s="1"/>
  <c r="D3811" i="7"/>
  <c r="F3811" i="7" s="1"/>
  <c r="D3813" i="7"/>
  <c r="F3813" i="7" s="1"/>
  <c r="D3815" i="7"/>
  <c r="F3815" i="7" s="1"/>
  <c r="D3817" i="7"/>
  <c r="F3817" i="7" s="1"/>
  <c r="D3819" i="7"/>
  <c r="F3819" i="7" s="1"/>
  <c r="D3821" i="7"/>
  <c r="F3821" i="7" s="1"/>
  <c r="D3823" i="7"/>
  <c r="F3823" i="7" s="1"/>
  <c r="D3825" i="7"/>
  <c r="F3825" i="7" s="1"/>
  <c r="D3827" i="7"/>
  <c r="F3827" i="7" s="1"/>
  <c r="D3829" i="7"/>
  <c r="F3829" i="7" s="1"/>
  <c r="D3831" i="7"/>
  <c r="F3831" i="7" s="1"/>
  <c r="D3833" i="7"/>
  <c r="F3833" i="7" s="1"/>
  <c r="D3835" i="7"/>
  <c r="F3835" i="7" s="1"/>
  <c r="D3837" i="7"/>
  <c r="F3837" i="7" s="1"/>
  <c r="D3839" i="7"/>
  <c r="F3839" i="7" s="1"/>
  <c r="D3841" i="7"/>
  <c r="F3841" i="7" s="1"/>
  <c r="D3843" i="7"/>
  <c r="F3843" i="7" s="1"/>
  <c r="D3845" i="7"/>
  <c r="F3845" i="7" s="1"/>
  <c r="D3847" i="7"/>
  <c r="F3847" i="7" s="1"/>
  <c r="D3849" i="7"/>
  <c r="F3849" i="7" s="1"/>
  <c r="D3851" i="7"/>
  <c r="F3851" i="7" s="1"/>
  <c r="D3853" i="7"/>
  <c r="F3853" i="7" s="1"/>
  <c r="D3855" i="7"/>
  <c r="F3855" i="7" s="1"/>
  <c r="D3857" i="7"/>
  <c r="F3857" i="7" s="1"/>
  <c r="D3859" i="7"/>
  <c r="F3859" i="7" s="1"/>
  <c r="D3861" i="7"/>
  <c r="F3861" i="7" s="1"/>
  <c r="D3863" i="7"/>
  <c r="F3863" i="7" s="1"/>
  <c r="D3865" i="7"/>
  <c r="F3865" i="7" s="1"/>
  <c r="D3867" i="7"/>
  <c r="F3867" i="7" s="1"/>
  <c r="D3869" i="7"/>
  <c r="F3869" i="7" s="1"/>
  <c r="D3871" i="7"/>
  <c r="F3871" i="7" s="1"/>
  <c r="D3873" i="7"/>
  <c r="F3873" i="7" s="1"/>
  <c r="D3875" i="7"/>
  <c r="F3875" i="7" s="1"/>
  <c r="D3877" i="7"/>
  <c r="F3877" i="7" s="1"/>
  <c r="D3879" i="7"/>
  <c r="F3879" i="7" s="1"/>
  <c r="D3881" i="7"/>
  <c r="F3881" i="7" s="1"/>
  <c r="D3883" i="7"/>
  <c r="F3883" i="7" s="1"/>
  <c r="D3885" i="7"/>
  <c r="F3885" i="7" s="1"/>
  <c r="D3887" i="7"/>
  <c r="F3887" i="7" s="1"/>
  <c r="D3889" i="7"/>
  <c r="F3889" i="7" s="1"/>
  <c r="D3891" i="7"/>
  <c r="F3891" i="7" s="1"/>
  <c r="D3893" i="7"/>
  <c r="F3893" i="7" s="1"/>
  <c r="D3895" i="7"/>
  <c r="F3895" i="7" s="1"/>
  <c r="D3897" i="7"/>
  <c r="F3897" i="7" s="1"/>
  <c r="D3899" i="7"/>
  <c r="F3899" i="7" s="1"/>
  <c r="D3901" i="7"/>
  <c r="F3901" i="7" s="1"/>
  <c r="D3903" i="7"/>
  <c r="F3903" i="7" s="1"/>
  <c r="D3905" i="7"/>
  <c r="F3905" i="7" s="1"/>
  <c r="D3907" i="7"/>
  <c r="F3907" i="7" s="1"/>
  <c r="D3909" i="7"/>
  <c r="F3909" i="7" s="1"/>
  <c r="D3911" i="7"/>
  <c r="F3911" i="7" s="1"/>
  <c r="D3913" i="7"/>
  <c r="F3913" i="7" s="1"/>
  <c r="D3915" i="7"/>
  <c r="F3915" i="7" s="1"/>
  <c r="D3917" i="7"/>
  <c r="F3917" i="7" s="1"/>
  <c r="D3919" i="7"/>
  <c r="F3919" i="7" s="1"/>
  <c r="D3921" i="7"/>
  <c r="F3921" i="7" s="1"/>
  <c r="D3923" i="7"/>
  <c r="F3923" i="7" s="1"/>
  <c r="D3925" i="7"/>
  <c r="F3925" i="7" s="1"/>
  <c r="D3927" i="7"/>
  <c r="F3927" i="7" s="1"/>
  <c r="D3929" i="7"/>
  <c r="F3929" i="7" s="1"/>
  <c r="D3931" i="7"/>
  <c r="F3931" i="7" s="1"/>
  <c r="D3933" i="7"/>
  <c r="F3933" i="7" s="1"/>
  <c r="D3935" i="7"/>
  <c r="F3935" i="7" s="1"/>
  <c r="D3937" i="7"/>
  <c r="F3937" i="7" s="1"/>
  <c r="D3939" i="7"/>
  <c r="F3939" i="7" s="1"/>
  <c r="D3941" i="7"/>
  <c r="F3941" i="7" s="1"/>
  <c r="D3943" i="7"/>
  <c r="F3943" i="7" s="1"/>
  <c r="D3945" i="7"/>
  <c r="F3945" i="7" s="1"/>
  <c r="D3947" i="7"/>
  <c r="F3947" i="7" s="1"/>
  <c r="D3949" i="7"/>
  <c r="F3949" i="7" s="1"/>
  <c r="D3951" i="7"/>
  <c r="F3951" i="7" s="1"/>
  <c r="D3953" i="7"/>
  <c r="F3953" i="7" s="1"/>
  <c r="D3955" i="7"/>
  <c r="F3955" i="7" s="1"/>
  <c r="D3957" i="7"/>
  <c r="F3957" i="7" s="1"/>
  <c r="D3959" i="7"/>
  <c r="F3959" i="7" s="1"/>
  <c r="D3961" i="7"/>
  <c r="F3961" i="7" s="1"/>
  <c r="D3963" i="7"/>
  <c r="F3963" i="7" s="1"/>
  <c r="D3965" i="7"/>
  <c r="F3965" i="7" s="1"/>
  <c r="D3967" i="7"/>
  <c r="F3967" i="7" s="1"/>
  <c r="D3969" i="7"/>
  <c r="F3969" i="7" s="1"/>
  <c r="D3971" i="7"/>
  <c r="F3971" i="7" s="1"/>
  <c r="D3973" i="7"/>
  <c r="F3973" i="7" s="1"/>
  <c r="D3975" i="7"/>
  <c r="F3975" i="7" s="1"/>
  <c r="D3977" i="7"/>
  <c r="F3977" i="7" s="1"/>
  <c r="D3979" i="7"/>
  <c r="F3979" i="7" s="1"/>
  <c r="D3981" i="7"/>
  <c r="F3981" i="7" s="1"/>
  <c r="D3983" i="7"/>
  <c r="F3983" i="7" s="1"/>
  <c r="D3985" i="7"/>
  <c r="F3985" i="7" s="1"/>
  <c r="D3987" i="7"/>
  <c r="F3987" i="7" s="1"/>
  <c r="D3989" i="7"/>
  <c r="F3989" i="7" s="1"/>
  <c r="D3991" i="7"/>
  <c r="F3991" i="7" s="1"/>
  <c r="D3993" i="7"/>
  <c r="F3993" i="7" s="1"/>
  <c r="D3995" i="7"/>
  <c r="F3995" i="7" s="1"/>
  <c r="D3997" i="7"/>
  <c r="F3997" i="7" s="1"/>
  <c r="D3999" i="7"/>
  <c r="F3999" i="7" s="1"/>
  <c r="D4001" i="7"/>
  <c r="F4001" i="7" s="1"/>
  <c r="D4003" i="7"/>
  <c r="F4003" i="7" s="1"/>
  <c r="D4005" i="7"/>
  <c r="F4005" i="7" s="1"/>
  <c r="D4007" i="7"/>
  <c r="F4007" i="7" s="1"/>
  <c r="D4009" i="7"/>
  <c r="F4009" i="7" s="1"/>
  <c r="D4011" i="7"/>
  <c r="F4011" i="7" s="1"/>
  <c r="D4013" i="7"/>
  <c r="F4013" i="7" s="1"/>
  <c r="D4015" i="7"/>
  <c r="F4015" i="7" s="1"/>
  <c r="D4017" i="7"/>
  <c r="F4017" i="7" s="1"/>
  <c r="D4019" i="7"/>
  <c r="F4019" i="7" s="1"/>
  <c r="D4021" i="7"/>
  <c r="F4021" i="7" s="1"/>
  <c r="D4023" i="7"/>
  <c r="F4023" i="7" s="1"/>
  <c r="D4025" i="7"/>
  <c r="F4025" i="7" s="1"/>
  <c r="D4027" i="7"/>
  <c r="F4027" i="7" s="1"/>
  <c r="D4029" i="7"/>
  <c r="F4029" i="7" s="1"/>
  <c r="D4031" i="7"/>
  <c r="F4031" i="7" s="1"/>
  <c r="D4033" i="7"/>
  <c r="F4033" i="7" s="1"/>
  <c r="D4035" i="7"/>
  <c r="F4035" i="7" s="1"/>
  <c r="D4037" i="7"/>
  <c r="F4037" i="7" s="1"/>
  <c r="D4039" i="7"/>
  <c r="F4039" i="7" s="1"/>
  <c r="D4041" i="7"/>
  <c r="F4041" i="7" s="1"/>
  <c r="D4043" i="7"/>
  <c r="F4043" i="7" s="1"/>
  <c r="D4045" i="7"/>
  <c r="F4045" i="7" s="1"/>
  <c r="D4047" i="7"/>
  <c r="F4047" i="7" s="1"/>
  <c r="D4049" i="7"/>
  <c r="F4049" i="7" s="1"/>
  <c r="D4051" i="7"/>
  <c r="F4051" i="7" s="1"/>
  <c r="D4053" i="7"/>
  <c r="F4053" i="7" s="1"/>
  <c r="D4055" i="7"/>
  <c r="F4055" i="7" s="1"/>
  <c r="D4057" i="7"/>
  <c r="F4057" i="7" s="1"/>
  <c r="D4059" i="7"/>
  <c r="F4059" i="7" s="1"/>
  <c r="D4061" i="7"/>
  <c r="F4061" i="7" s="1"/>
  <c r="D4063" i="7"/>
  <c r="F4063" i="7" s="1"/>
  <c r="D4065" i="7"/>
  <c r="F4065" i="7" s="1"/>
  <c r="D4067" i="7"/>
  <c r="F4067" i="7" s="1"/>
  <c r="D4069" i="7"/>
  <c r="F4069" i="7" s="1"/>
  <c r="D4071" i="7"/>
  <c r="F4071" i="7" s="1"/>
  <c r="D4073" i="7"/>
  <c r="F4073" i="7" s="1"/>
  <c r="D4075" i="7"/>
  <c r="F4075" i="7" s="1"/>
  <c r="D4077" i="7"/>
  <c r="F4077" i="7" s="1"/>
  <c r="D4079" i="7"/>
  <c r="F4079" i="7" s="1"/>
  <c r="D4081" i="7"/>
  <c r="F4081" i="7" s="1"/>
  <c r="D4083" i="7"/>
  <c r="F4083" i="7" s="1"/>
  <c r="D4085" i="7"/>
  <c r="F4085" i="7" s="1"/>
  <c r="D4087" i="7"/>
  <c r="F4087" i="7" s="1"/>
  <c r="D4089" i="7"/>
  <c r="F4089" i="7" s="1"/>
  <c r="D4091" i="7"/>
  <c r="F4091" i="7" s="1"/>
  <c r="D4093" i="7"/>
  <c r="F4093" i="7" s="1"/>
  <c r="D4095" i="7"/>
  <c r="F4095" i="7" s="1"/>
  <c r="D4097" i="7"/>
  <c r="F4097" i="7" s="1"/>
  <c r="D4099" i="7"/>
  <c r="F4099" i="7" s="1"/>
  <c r="D4101" i="7"/>
  <c r="F4101" i="7" s="1"/>
  <c r="D4103" i="7"/>
  <c r="F4103" i="7" s="1"/>
  <c r="D4105" i="7"/>
  <c r="F4105" i="7" s="1"/>
  <c r="D4107" i="7"/>
  <c r="F4107" i="7" s="1"/>
  <c r="D4109" i="7"/>
  <c r="F4109" i="7" s="1"/>
  <c r="D4111" i="7"/>
  <c r="F4111" i="7" s="1"/>
  <c r="D4113" i="7"/>
  <c r="F4113" i="7" s="1"/>
  <c r="D4115" i="7"/>
  <c r="F4115" i="7" s="1"/>
  <c r="D4117" i="7"/>
  <c r="F4117" i="7" s="1"/>
  <c r="D4119" i="7"/>
  <c r="F4119" i="7" s="1"/>
  <c r="D4121" i="7"/>
  <c r="F4121" i="7" s="1"/>
  <c r="D4123" i="7"/>
  <c r="F4123" i="7" s="1"/>
  <c r="D4125" i="7"/>
  <c r="F4125" i="7" s="1"/>
  <c r="D4127" i="7"/>
  <c r="F4127" i="7" s="1"/>
  <c r="D4129" i="7"/>
  <c r="F4129" i="7" s="1"/>
  <c r="D4131" i="7"/>
  <c r="F4131" i="7" s="1"/>
  <c r="D4133" i="7"/>
  <c r="F4133" i="7" s="1"/>
  <c r="D4135" i="7"/>
  <c r="F4135" i="7" s="1"/>
  <c r="D4137" i="7"/>
  <c r="F4137" i="7" s="1"/>
  <c r="D4139" i="7"/>
  <c r="F4139" i="7" s="1"/>
  <c r="D4141" i="7"/>
  <c r="F4141" i="7" s="1"/>
  <c r="D4143" i="7"/>
  <c r="F4143" i="7" s="1"/>
  <c r="D4145" i="7"/>
  <c r="F4145" i="7" s="1"/>
  <c r="D4147" i="7"/>
  <c r="F4147" i="7" s="1"/>
  <c r="D4149" i="7"/>
  <c r="F4149" i="7" s="1"/>
  <c r="D4151" i="7"/>
  <c r="F4151" i="7" s="1"/>
  <c r="D4153" i="7"/>
  <c r="F4153" i="7" s="1"/>
  <c r="D4155" i="7"/>
  <c r="F4155" i="7" s="1"/>
  <c r="D4157" i="7"/>
  <c r="F4157" i="7" s="1"/>
  <c r="D4159" i="7"/>
  <c r="F4159" i="7" s="1"/>
  <c r="D4161" i="7"/>
  <c r="F4161" i="7" s="1"/>
  <c r="D4163" i="7"/>
  <c r="F4163" i="7" s="1"/>
  <c r="D4165" i="7"/>
  <c r="F4165" i="7" s="1"/>
  <c r="D4167" i="7"/>
  <c r="F4167" i="7" s="1"/>
  <c r="D4169" i="7"/>
  <c r="F4169" i="7" s="1"/>
  <c r="D4171" i="7"/>
  <c r="F4171" i="7" s="1"/>
  <c r="D4173" i="7"/>
  <c r="F4173" i="7" s="1"/>
  <c r="D4175" i="7"/>
  <c r="F4175" i="7" s="1"/>
  <c r="D4177" i="7"/>
  <c r="F4177" i="7" s="1"/>
  <c r="D4179" i="7"/>
  <c r="F4179" i="7" s="1"/>
  <c r="D4181" i="7"/>
  <c r="F4181" i="7" s="1"/>
  <c r="D4183" i="7"/>
  <c r="F4183" i="7" s="1"/>
  <c r="D4185" i="7"/>
  <c r="F4185" i="7" s="1"/>
  <c r="D4187" i="7"/>
  <c r="F4187" i="7" s="1"/>
  <c r="D4189" i="7"/>
  <c r="F4189" i="7" s="1"/>
  <c r="D4191" i="7"/>
  <c r="F4191" i="7" s="1"/>
  <c r="D4193" i="7"/>
  <c r="F4193" i="7" s="1"/>
  <c r="D4195" i="7"/>
  <c r="F4195" i="7" s="1"/>
  <c r="D4197" i="7"/>
  <c r="F4197" i="7" s="1"/>
  <c r="D4199" i="7"/>
  <c r="F4199" i="7" s="1"/>
  <c r="D4201" i="7"/>
  <c r="F4201" i="7" s="1"/>
  <c r="D4203" i="7"/>
  <c r="F4203" i="7" s="1"/>
  <c r="D4205" i="7"/>
  <c r="F4205" i="7" s="1"/>
  <c r="D4207" i="7"/>
  <c r="F4207" i="7" s="1"/>
  <c r="D4209" i="7"/>
  <c r="F4209" i="7" s="1"/>
  <c r="D4211" i="7"/>
  <c r="F4211" i="7" s="1"/>
  <c r="D4213" i="7"/>
  <c r="F4213" i="7" s="1"/>
  <c r="D4215" i="7"/>
  <c r="F4215" i="7" s="1"/>
  <c r="D4217" i="7"/>
  <c r="F4217" i="7" s="1"/>
  <c r="D4219" i="7"/>
  <c r="F4219" i="7" s="1"/>
  <c r="D4221" i="7"/>
  <c r="F4221" i="7" s="1"/>
  <c r="D4223" i="7"/>
  <c r="F4223" i="7" s="1"/>
  <c r="D4225" i="7"/>
  <c r="F4225" i="7" s="1"/>
  <c r="D4227" i="7"/>
  <c r="F4227" i="7" s="1"/>
  <c r="D4229" i="7"/>
  <c r="F4229" i="7" s="1"/>
  <c r="D4231" i="7"/>
  <c r="F4231" i="7" s="1"/>
  <c r="D4233" i="7"/>
  <c r="F4233" i="7" s="1"/>
  <c r="D4235" i="7"/>
  <c r="F4235" i="7" s="1"/>
  <c r="D4237" i="7"/>
  <c r="F4237" i="7" s="1"/>
  <c r="D4239" i="7"/>
  <c r="F4239" i="7" s="1"/>
  <c r="D4241" i="7"/>
  <c r="F4241" i="7" s="1"/>
  <c r="D4243" i="7"/>
  <c r="F4243" i="7" s="1"/>
  <c r="D4245" i="7"/>
  <c r="F4245" i="7" s="1"/>
  <c r="D4247" i="7"/>
  <c r="F4247" i="7" s="1"/>
  <c r="D4249" i="7"/>
  <c r="F4249" i="7" s="1"/>
  <c r="D4251" i="7"/>
  <c r="F4251" i="7" s="1"/>
  <c r="D4253" i="7"/>
  <c r="F4253" i="7" s="1"/>
  <c r="D4255" i="7"/>
  <c r="F4255" i="7" s="1"/>
  <c r="D4257" i="7"/>
  <c r="F4257" i="7" s="1"/>
  <c r="D4259" i="7"/>
  <c r="F4259" i="7" s="1"/>
  <c r="D4261" i="7"/>
  <c r="F4261" i="7" s="1"/>
  <c r="D4264" i="7"/>
  <c r="F4264" i="7" s="1"/>
  <c r="D4268" i="7"/>
  <c r="F4268" i="7" s="1"/>
  <c r="D4272" i="7"/>
  <c r="F4272" i="7" s="1"/>
  <c r="D4276" i="7"/>
  <c r="F4276" i="7" s="1"/>
  <c r="D4280" i="7"/>
  <c r="F4280" i="7" s="1"/>
  <c r="D4284" i="7"/>
  <c r="F4284" i="7" s="1"/>
  <c r="D4288" i="7"/>
  <c r="F4288" i="7" s="1"/>
  <c r="D4292" i="7"/>
  <c r="F4292" i="7" s="1"/>
  <c r="D4296" i="7"/>
  <c r="F4296" i="7" s="1"/>
  <c r="D4300" i="7"/>
  <c r="F4300" i="7" s="1"/>
  <c r="D4304" i="7"/>
  <c r="F4304" i="7" s="1"/>
  <c r="D4308" i="7"/>
  <c r="F4308" i="7" s="1"/>
  <c r="D4312" i="7"/>
  <c r="F4312" i="7" s="1"/>
  <c r="D4316" i="7"/>
  <c r="F4316" i="7" s="1"/>
  <c r="D4320" i="7"/>
  <c r="F4320" i="7" s="1"/>
  <c r="D2919" i="7"/>
  <c r="F2919" i="7" s="1"/>
  <c r="G2919" i="7" s="1"/>
  <c r="D2923" i="7"/>
  <c r="F2923" i="7" s="1"/>
  <c r="G2923" i="7" s="1"/>
  <c r="D2927" i="7"/>
  <c r="F2927" i="7" s="1"/>
  <c r="G2927" i="7" s="1"/>
  <c r="D2929" i="7"/>
  <c r="F2929" i="7" s="1"/>
  <c r="G2929" i="7" s="1"/>
  <c r="D2931" i="7"/>
  <c r="F2931" i="7" s="1"/>
  <c r="G2931" i="7" s="1"/>
  <c r="D2933" i="7"/>
  <c r="F2933" i="7" s="1"/>
  <c r="G2933" i="7" s="1"/>
  <c r="D2935" i="7"/>
  <c r="F2935" i="7" s="1"/>
  <c r="G2935" i="7" s="1"/>
  <c r="D2937" i="7"/>
  <c r="F2937" i="7" s="1"/>
  <c r="G2937" i="7" s="1"/>
  <c r="D2939" i="7"/>
  <c r="F2939" i="7" s="1"/>
  <c r="G2939" i="7" s="1"/>
  <c r="D2941" i="7"/>
  <c r="F2941" i="7" s="1"/>
  <c r="G2941" i="7" s="1"/>
  <c r="D2943" i="7"/>
  <c r="F2943" i="7" s="1"/>
  <c r="G2943" i="7" s="1"/>
  <c r="D2945" i="7"/>
  <c r="F2945" i="7" s="1"/>
  <c r="G2945" i="7" s="1"/>
  <c r="D2947" i="7"/>
  <c r="F2947" i="7" s="1"/>
  <c r="G2947" i="7" s="1"/>
  <c r="D2949" i="7"/>
  <c r="F2949" i="7" s="1"/>
  <c r="G2949" i="7" s="1"/>
  <c r="D2951" i="7"/>
  <c r="F2951" i="7" s="1"/>
  <c r="G2951" i="7" s="1"/>
  <c r="D2953" i="7"/>
  <c r="F2953" i="7" s="1"/>
  <c r="G2953" i="7" s="1"/>
  <c r="D2955" i="7"/>
  <c r="F2955" i="7" s="1"/>
  <c r="G2955" i="7" s="1"/>
  <c r="D2957" i="7"/>
  <c r="F2957" i="7" s="1"/>
  <c r="G2957" i="7" s="1"/>
  <c r="D2959" i="7"/>
  <c r="F2959" i="7" s="1"/>
  <c r="G2959" i="7" s="1"/>
  <c r="D2961" i="7"/>
  <c r="F2961" i="7" s="1"/>
  <c r="G2961" i="7" s="1"/>
  <c r="D2963" i="7"/>
  <c r="F2963" i="7" s="1"/>
  <c r="G2963" i="7" s="1"/>
  <c r="D2965" i="7"/>
  <c r="F2965" i="7" s="1"/>
  <c r="G2965" i="7" s="1"/>
  <c r="D2967" i="7"/>
  <c r="F2967" i="7" s="1"/>
  <c r="G2967" i="7" s="1"/>
  <c r="D2969" i="7"/>
  <c r="F2969" i="7" s="1"/>
  <c r="G2969" i="7" s="1"/>
  <c r="D2971" i="7"/>
  <c r="F2971" i="7" s="1"/>
  <c r="G2971" i="7" s="1"/>
  <c r="D2973" i="7"/>
  <c r="F2973" i="7" s="1"/>
  <c r="G2973" i="7" s="1"/>
  <c r="D2975" i="7"/>
  <c r="F2975" i="7" s="1"/>
  <c r="G2975" i="7" s="1"/>
  <c r="D2977" i="7"/>
  <c r="F2977" i="7" s="1"/>
  <c r="G2977" i="7" s="1"/>
  <c r="D2979" i="7"/>
  <c r="F2979" i="7" s="1"/>
  <c r="G2979" i="7" s="1"/>
  <c r="D2981" i="7"/>
  <c r="F2981" i="7" s="1"/>
  <c r="G2981" i="7" s="1"/>
  <c r="D2983" i="7"/>
  <c r="F2983" i="7" s="1"/>
  <c r="G2983" i="7" s="1"/>
  <c r="D2985" i="7"/>
  <c r="F2985" i="7" s="1"/>
  <c r="G2985" i="7" s="1"/>
  <c r="D2987" i="7"/>
  <c r="F2987" i="7" s="1"/>
  <c r="G2987" i="7" s="1"/>
  <c r="D2989" i="7"/>
  <c r="F2989" i="7" s="1"/>
  <c r="G2989" i="7" s="1"/>
  <c r="D2991" i="7"/>
  <c r="F2991" i="7" s="1"/>
  <c r="G2991" i="7" s="1"/>
  <c r="D2993" i="7"/>
  <c r="F2993" i="7" s="1"/>
  <c r="G2993" i="7" s="1"/>
  <c r="D2995" i="7"/>
  <c r="F2995" i="7" s="1"/>
  <c r="G2995" i="7" s="1"/>
  <c r="D2997" i="7"/>
  <c r="F2997" i="7" s="1"/>
  <c r="G2997" i="7" s="1"/>
  <c r="D2999" i="7"/>
  <c r="F2999" i="7" s="1"/>
  <c r="G2999" i="7" s="1"/>
  <c r="D3001" i="7"/>
  <c r="F3001" i="7" s="1"/>
  <c r="G3001" i="7" s="1"/>
  <c r="D3003" i="7"/>
  <c r="F3003" i="7" s="1"/>
  <c r="G3003" i="7" s="1"/>
  <c r="D3005" i="7"/>
  <c r="F3005" i="7" s="1"/>
  <c r="G3005" i="7" s="1"/>
  <c r="D3007" i="7"/>
  <c r="F3007" i="7" s="1"/>
  <c r="G3007" i="7" s="1"/>
  <c r="D3009" i="7"/>
  <c r="F3009" i="7" s="1"/>
  <c r="G3009" i="7" s="1"/>
  <c r="D3011" i="7"/>
  <c r="F3011" i="7" s="1"/>
  <c r="G3011" i="7" s="1"/>
  <c r="D3013" i="7"/>
  <c r="F3013" i="7" s="1"/>
  <c r="G3013" i="7" s="1"/>
  <c r="D3015" i="7"/>
  <c r="F3015" i="7" s="1"/>
  <c r="G3015" i="7" s="1"/>
  <c r="D3017" i="7"/>
  <c r="F3017" i="7" s="1"/>
  <c r="G3017" i="7" s="1"/>
  <c r="D3019" i="7"/>
  <c r="F3019" i="7" s="1"/>
  <c r="G3019" i="7" s="1"/>
  <c r="D3021" i="7"/>
  <c r="F3021" i="7" s="1"/>
  <c r="G3021" i="7" s="1"/>
  <c r="D3023" i="7"/>
  <c r="F3023" i="7" s="1"/>
  <c r="G3023" i="7" s="1"/>
  <c r="D3025" i="7"/>
  <c r="F3025" i="7" s="1"/>
  <c r="G3025" i="7" s="1"/>
  <c r="D3027" i="7"/>
  <c r="F3027" i="7" s="1"/>
  <c r="G3027" i="7" s="1"/>
  <c r="D3029" i="7"/>
  <c r="F3029" i="7" s="1"/>
  <c r="G3029" i="7" s="1"/>
  <c r="D3031" i="7"/>
  <c r="F3031" i="7" s="1"/>
  <c r="D3035" i="7"/>
  <c r="F3035" i="7" s="1"/>
  <c r="D3039" i="7"/>
  <c r="F3039" i="7" s="1"/>
  <c r="D3043" i="7"/>
  <c r="F3043" i="7" s="1"/>
  <c r="D3047" i="7"/>
  <c r="F3047" i="7" s="1"/>
  <c r="D3051" i="7"/>
  <c r="F3051" i="7" s="1"/>
  <c r="D3055" i="7"/>
  <c r="F3055" i="7" s="1"/>
  <c r="D3059" i="7"/>
  <c r="F3059" i="7" s="1"/>
  <c r="D3063" i="7"/>
  <c r="F3063" i="7" s="1"/>
  <c r="D3067" i="7"/>
  <c r="F3067" i="7" s="1"/>
  <c r="D3071" i="7"/>
  <c r="F3071" i="7" s="1"/>
  <c r="D3075" i="7"/>
  <c r="F3075" i="7" s="1"/>
  <c r="D3079" i="7"/>
  <c r="F3079" i="7" s="1"/>
  <c r="D3083" i="7"/>
  <c r="F3083" i="7" s="1"/>
  <c r="D3087" i="7"/>
  <c r="F3087" i="7" s="1"/>
  <c r="D3091" i="7"/>
  <c r="F3091" i="7" s="1"/>
  <c r="D3095" i="7"/>
  <c r="F3095" i="7" s="1"/>
  <c r="D3099" i="7"/>
  <c r="F3099" i="7" s="1"/>
  <c r="D3103" i="7"/>
  <c r="F3103" i="7" s="1"/>
  <c r="D3107" i="7"/>
  <c r="F3107" i="7" s="1"/>
  <c r="D3111" i="7"/>
  <c r="F3111" i="7" s="1"/>
  <c r="D3115" i="7"/>
  <c r="F3115" i="7" s="1"/>
  <c r="D3119" i="7"/>
  <c r="F3119" i="7" s="1"/>
  <c r="D3123" i="7"/>
  <c r="F3123" i="7" s="1"/>
  <c r="D3127" i="7"/>
  <c r="F3127" i="7" s="1"/>
  <c r="D3131" i="7"/>
  <c r="F3131" i="7" s="1"/>
  <c r="D3135" i="7"/>
  <c r="F3135" i="7" s="1"/>
  <c r="D3139" i="7"/>
  <c r="F3139" i="7" s="1"/>
  <c r="D3143" i="7"/>
  <c r="F3143" i="7" s="1"/>
  <c r="D3147" i="7"/>
  <c r="F3147" i="7" s="1"/>
  <c r="D3151" i="7"/>
  <c r="F3151" i="7" s="1"/>
  <c r="D3155" i="7"/>
  <c r="F3155" i="7" s="1"/>
  <c r="D3159" i="7"/>
  <c r="F3159" i="7" s="1"/>
  <c r="D3163" i="7"/>
  <c r="F3163" i="7" s="1"/>
  <c r="D3167" i="7"/>
  <c r="F3167" i="7" s="1"/>
  <c r="D4263" i="7"/>
  <c r="F4263" i="7" s="1"/>
  <c r="D4267" i="7"/>
  <c r="F4267" i="7" s="1"/>
  <c r="D4271" i="7"/>
  <c r="F4271" i="7" s="1"/>
  <c r="D4275" i="7"/>
  <c r="F4275" i="7" s="1"/>
  <c r="D4279" i="7"/>
  <c r="F4279" i="7" s="1"/>
  <c r="D4283" i="7"/>
  <c r="F4283" i="7" s="1"/>
  <c r="D4287" i="7"/>
  <c r="F4287" i="7" s="1"/>
  <c r="D4291" i="7"/>
  <c r="F4291" i="7" s="1"/>
  <c r="D4295" i="7"/>
  <c r="F4295" i="7" s="1"/>
  <c r="D4299" i="7"/>
  <c r="F4299" i="7" s="1"/>
  <c r="D4303" i="7"/>
  <c r="F4303" i="7" s="1"/>
  <c r="D4307" i="7"/>
  <c r="F4307" i="7" s="1"/>
  <c r="D4311" i="7"/>
  <c r="F4311" i="7" s="1"/>
  <c r="D4315" i="7"/>
  <c r="F4315" i="7" s="1"/>
  <c r="D4319" i="7"/>
  <c r="F4319" i="7" s="1"/>
  <c r="D4323" i="7"/>
  <c r="F4323" i="7" s="1"/>
  <c r="D2920" i="7"/>
  <c r="F2920" i="7" s="1"/>
  <c r="G2920" i="7" s="1"/>
  <c r="D2924" i="7"/>
  <c r="F2924" i="7" s="1"/>
  <c r="G2924" i="7" s="1"/>
  <c r="D3032" i="7"/>
  <c r="F3032" i="7" s="1"/>
  <c r="D3036" i="7"/>
  <c r="F3036" i="7" s="1"/>
  <c r="D3040" i="7"/>
  <c r="F3040" i="7" s="1"/>
  <c r="D3044" i="7"/>
  <c r="F3044" i="7" s="1"/>
  <c r="D3048" i="7"/>
  <c r="F3048" i="7" s="1"/>
  <c r="D3052" i="7"/>
  <c r="F3052" i="7" s="1"/>
  <c r="D3056" i="7"/>
  <c r="F3056" i="7" s="1"/>
  <c r="D3060" i="7"/>
  <c r="F3060" i="7" s="1"/>
  <c r="D3064" i="7"/>
  <c r="F3064" i="7" s="1"/>
  <c r="D3068" i="7"/>
  <c r="F3068" i="7" s="1"/>
  <c r="D3072" i="7"/>
  <c r="F3072" i="7" s="1"/>
  <c r="D3076" i="7"/>
  <c r="F3076" i="7" s="1"/>
  <c r="D3080" i="7"/>
  <c r="F3080" i="7" s="1"/>
  <c r="D3084" i="7"/>
  <c r="F3084" i="7" s="1"/>
  <c r="D3088" i="7"/>
  <c r="F3088" i="7" s="1"/>
  <c r="D3092" i="7"/>
  <c r="F3092" i="7" s="1"/>
  <c r="D3096" i="7"/>
  <c r="F3096" i="7" s="1"/>
  <c r="D3100" i="7"/>
  <c r="F3100" i="7" s="1"/>
  <c r="D3104" i="7"/>
  <c r="F3104" i="7" s="1"/>
  <c r="D3108" i="7"/>
  <c r="F3108" i="7" s="1"/>
  <c r="D3112" i="7"/>
  <c r="F3112" i="7" s="1"/>
  <c r="D3116" i="7"/>
  <c r="F3116" i="7" s="1"/>
  <c r="D3120" i="7"/>
  <c r="F3120" i="7" s="1"/>
  <c r="D3124" i="7"/>
  <c r="F3124" i="7" s="1"/>
  <c r="D3128" i="7"/>
  <c r="F3128" i="7" s="1"/>
  <c r="D3132" i="7"/>
  <c r="F3132" i="7" s="1"/>
  <c r="D3136" i="7"/>
  <c r="F3136" i="7" s="1"/>
  <c r="D3140" i="7"/>
  <c r="F3140" i="7" s="1"/>
  <c r="D3144" i="7"/>
  <c r="F3144" i="7" s="1"/>
  <c r="D3148" i="7"/>
  <c r="F3148" i="7" s="1"/>
  <c r="D3152" i="7"/>
  <c r="F3152" i="7" s="1"/>
  <c r="D3156" i="7"/>
  <c r="F3156" i="7" s="1"/>
  <c r="D3160" i="7"/>
  <c r="F3160" i="7" s="1"/>
  <c r="D3164" i="7"/>
  <c r="F3164" i="7" s="1"/>
  <c r="D3168" i="7"/>
  <c r="F3168" i="7" s="1"/>
  <c r="D3170" i="7"/>
  <c r="F3170" i="7" s="1"/>
  <c r="D3172" i="7"/>
  <c r="F3172" i="7" s="1"/>
  <c r="D3174" i="7"/>
  <c r="F3174" i="7" s="1"/>
  <c r="D3176" i="7"/>
  <c r="F3176" i="7" s="1"/>
  <c r="D3178" i="7"/>
  <c r="F3178" i="7" s="1"/>
  <c r="D3180" i="7"/>
  <c r="F3180" i="7" s="1"/>
  <c r="D3182" i="7"/>
  <c r="F3182" i="7" s="1"/>
  <c r="D3184" i="7"/>
  <c r="F3184" i="7" s="1"/>
  <c r="D3186" i="7"/>
  <c r="F3186" i="7" s="1"/>
  <c r="D3188" i="7"/>
  <c r="F3188" i="7" s="1"/>
  <c r="D3190" i="7"/>
  <c r="F3190" i="7" s="1"/>
  <c r="D3192" i="7"/>
  <c r="F3192" i="7" s="1"/>
  <c r="D3194" i="7"/>
  <c r="F3194" i="7" s="1"/>
  <c r="D3196" i="7"/>
  <c r="F3196" i="7" s="1"/>
  <c r="D3198" i="7"/>
  <c r="F3198" i="7" s="1"/>
  <c r="D3200" i="7"/>
  <c r="F3200" i="7" s="1"/>
  <c r="D3202" i="7"/>
  <c r="F3202" i="7" s="1"/>
  <c r="D3204" i="7"/>
  <c r="F3204" i="7" s="1"/>
  <c r="D3206" i="7"/>
  <c r="F3206" i="7" s="1"/>
  <c r="D3208" i="7"/>
  <c r="F3208" i="7" s="1"/>
  <c r="D3210" i="7"/>
  <c r="F3210" i="7" s="1"/>
  <c r="D3212" i="7"/>
  <c r="F3212" i="7" s="1"/>
  <c r="D3214" i="7"/>
  <c r="F3214" i="7" s="1"/>
  <c r="D3216" i="7"/>
  <c r="F3216" i="7" s="1"/>
  <c r="D3218" i="7"/>
  <c r="F3218" i="7" s="1"/>
  <c r="D3220" i="7"/>
  <c r="F3220" i="7" s="1"/>
  <c r="D3222" i="7"/>
  <c r="F3222" i="7" s="1"/>
  <c r="D3224" i="7"/>
  <c r="F3224" i="7" s="1"/>
  <c r="D3226" i="7"/>
  <c r="F3226" i="7" s="1"/>
  <c r="D3228" i="7"/>
  <c r="F3228" i="7" s="1"/>
  <c r="D3230" i="7"/>
  <c r="F3230" i="7" s="1"/>
  <c r="D3232" i="7"/>
  <c r="F3232" i="7" s="1"/>
  <c r="D3234" i="7"/>
  <c r="F3234" i="7" s="1"/>
  <c r="D3236" i="7"/>
  <c r="F3236" i="7" s="1"/>
  <c r="D3238" i="7"/>
  <c r="F3238" i="7" s="1"/>
  <c r="D3240" i="7"/>
  <c r="F3240" i="7" s="1"/>
  <c r="D3242" i="7"/>
  <c r="F3242" i="7" s="1"/>
  <c r="D3244" i="7"/>
  <c r="F3244" i="7" s="1"/>
  <c r="D3246" i="7"/>
  <c r="F3246" i="7" s="1"/>
  <c r="D3248" i="7"/>
  <c r="F3248" i="7" s="1"/>
  <c r="D3250" i="7"/>
  <c r="F3250" i="7" s="1"/>
  <c r="D3252" i="7"/>
  <c r="F3252" i="7" s="1"/>
  <c r="D3254" i="7"/>
  <c r="F3254" i="7" s="1"/>
  <c r="D3256" i="7"/>
  <c r="F3256" i="7" s="1"/>
  <c r="D3258" i="7"/>
  <c r="F3258" i="7" s="1"/>
  <c r="D3260" i="7"/>
  <c r="F3260" i="7" s="1"/>
  <c r="D3262" i="7"/>
  <c r="F3262" i="7" s="1"/>
  <c r="D3264" i="7"/>
  <c r="F3264" i="7" s="1"/>
  <c r="D3266" i="7"/>
  <c r="F3266" i="7" s="1"/>
  <c r="D3268" i="7"/>
  <c r="F3268" i="7" s="1"/>
  <c r="D3270" i="7"/>
  <c r="F3270" i="7" s="1"/>
  <c r="D3272" i="7"/>
  <c r="F3272" i="7" s="1"/>
  <c r="D3274" i="7"/>
  <c r="F3274" i="7" s="1"/>
  <c r="D3276" i="7"/>
  <c r="F3276" i="7" s="1"/>
  <c r="D3278" i="7"/>
  <c r="F3278" i="7" s="1"/>
  <c r="D3280" i="7"/>
  <c r="F3280" i="7" s="1"/>
  <c r="D3282" i="7"/>
  <c r="F3282" i="7" s="1"/>
  <c r="D3284" i="7"/>
  <c r="F3284" i="7" s="1"/>
  <c r="D3286" i="7"/>
  <c r="F3286" i="7" s="1"/>
  <c r="D3288" i="7"/>
  <c r="F3288" i="7" s="1"/>
  <c r="D3290" i="7"/>
  <c r="F3290" i="7" s="1"/>
  <c r="D3292" i="7"/>
  <c r="F3292" i="7" s="1"/>
  <c r="D3294" i="7"/>
  <c r="F3294" i="7" s="1"/>
  <c r="D3296" i="7"/>
  <c r="F3296" i="7" s="1"/>
  <c r="D3298" i="7"/>
  <c r="F3298" i="7" s="1"/>
  <c r="D3300" i="7"/>
  <c r="F3300" i="7" s="1"/>
  <c r="D3302" i="7"/>
  <c r="F3302" i="7" s="1"/>
  <c r="D3304" i="7"/>
  <c r="F3304" i="7" s="1"/>
  <c r="D3306" i="7"/>
  <c r="F3306" i="7" s="1"/>
  <c r="D3308" i="7"/>
  <c r="F3308" i="7" s="1"/>
  <c r="D3310" i="7"/>
  <c r="F3310" i="7" s="1"/>
  <c r="D3312" i="7"/>
  <c r="F3312" i="7" s="1"/>
  <c r="D3314" i="7"/>
  <c r="F3314" i="7" s="1"/>
  <c r="D3316" i="7"/>
  <c r="F3316" i="7" s="1"/>
  <c r="D3318" i="7"/>
  <c r="F3318" i="7" s="1"/>
  <c r="D3320" i="7"/>
  <c r="F3320" i="7" s="1"/>
  <c r="D3322" i="7"/>
  <c r="F3322" i="7" s="1"/>
  <c r="D3324" i="7"/>
  <c r="F3324" i="7" s="1"/>
  <c r="D3326" i="7"/>
  <c r="F3326" i="7" s="1"/>
  <c r="D3328" i="7"/>
  <c r="F3328" i="7" s="1"/>
  <c r="D3330" i="7"/>
  <c r="F3330" i="7" s="1"/>
  <c r="D3332" i="7"/>
  <c r="F3332" i="7" s="1"/>
  <c r="D3334" i="7"/>
  <c r="F3334" i="7" s="1"/>
  <c r="D3336" i="7"/>
  <c r="F3336" i="7" s="1"/>
  <c r="D3338" i="7"/>
  <c r="F3338" i="7" s="1"/>
  <c r="D3340" i="7"/>
  <c r="F3340" i="7" s="1"/>
  <c r="D3342" i="7"/>
  <c r="F3342" i="7" s="1"/>
  <c r="D3344" i="7"/>
  <c r="F3344" i="7" s="1"/>
  <c r="D3346" i="7"/>
  <c r="F3346" i="7" s="1"/>
  <c r="D3348" i="7"/>
  <c r="F3348" i="7" s="1"/>
  <c r="D3350" i="7"/>
  <c r="F3350" i="7" s="1"/>
  <c r="D3352" i="7"/>
  <c r="F3352" i="7" s="1"/>
  <c r="D3354" i="7"/>
  <c r="F3354" i="7" s="1"/>
  <c r="D3356" i="7"/>
  <c r="F3356" i="7" s="1"/>
  <c r="D3358" i="7"/>
  <c r="F3358" i="7" s="1"/>
  <c r="D3360" i="7"/>
  <c r="F3360" i="7" s="1"/>
  <c r="D3362" i="7"/>
  <c r="F3362" i="7" s="1"/>
  <c r="D3364" i="7"/>
  <c r="F3364" i="7" s="1"/>
  <c r="D3366" i="7"/>
  <c r="F3366" i="7" s="1"/>
  <c r="D3368" i="7"/>
  <c r="F3368" i="7" s="1"/>
  <c r="D3370" i="7"/>
  <c r="F3370" i="7" s="1"/>
  <c r="D3372" i="7"/>
  <c r="F3372" i="7" s="1"/>
  <c r="D3374" i="7"/>
  <c r="F3374" i="7" s="1"/>
  <c r="D3376" i="7"/>
  <c r="F3376" i="7" s="1"/>
  <c r="D3378" i="7"/>
  <c r="F3378" i="7" s="1"/>
  <c r="D3380" i="7"/>
  <c r="F3380" i="7" s="1"/>
  <c r="D3382" i="7"/>
  <c r="F3382" i="7" s="1"/>
  <c r="D3384" i="7"/>
  <c r="F3384" i="7" s="1"/>
  <c r="D3386" i="7"/>
  <c r="F3386" i="7" s="1"/>
  <c r="D3388" i="7"/>
  <c r="F3388" i="7" s="1"/>
  <c r="D3390" i="7"/>
  <c r="F3390" i="7" s="1"/>
  <c r="D3392" i="7"/>
  <c r="F3392" i="7" s="1"/>
  <c r="D3394" i="7"/>
  <c r="F3394" i="7" s="1"/>
  <c r="D3396" i="7"/>
  <c r="F3396" i="7" s="1"/>
  <c r="D3398" i="7"/>
  <c r="F3398" i="7" s="1"/>
  <c r="D3400" i="7"/>
  <c r="F3400" i="7" s="1"/>
  <c r="D3402" i="7"/>
  <c r="F3402" i="7" s="1"/>
  <c r="D3404" i="7"/>
  <c r="F3404" i="7" s="1"/>
  <c r="D3406" i="7"/>
  <c r="F3406" i="7" s="1"/>
  <c r="D3408" i="7"/>
  <c r="F3408" i="7" s="1"/>
  <c r="D3410" i="7"/>
  <c r="F3410" i="7" s="1"/>
  <c r="D3412" i="7"/>
  <c r="F3412" i="7" s="1"/>
  <c r="D3414" i="7"/>
  <c r="F3414" i="7" s="1"/>
  <c r="D3416" i="7"/>
  <c r="F3416" i="7" s="1"/>
  <c r="D3418" i="7"/>
  <c r="F3418" i="7" s="1"/>
  <c r="D3420" i="7"/>
  <c r="F3420" i="7" s="1"/>
  <c r="D3422" i="7"/>
  <c r="F3422" i="7" s="1"/>
  <c r="D3424" i="7"/>
  <c r="F3424" i="7" s="1"/>
  <c r="D3426" i="7"/>
  <c r="F3426" i="7" s="1"/>
  <c r="D3428" i="7"/>
  <c r="F3428" i="7" s="1"/>
  <c r="D3430" i="7"/>
  <c r="F3430" i="7" s="1"/>
  <c r="D3432" i="7"/>
  <c r="F3432" i="7" s="1"/>
  <c r="D3434" i="7"/>
  <c r="F3434" i="7" s="1"/>
  <c r="D3436" i="7"/>
  <c r="F3436" i="7" s="1"/>
  <c r="D3438" i="7"/>
  <c r="F3438" i="7" s="1"/>
  <c r="D3440" i="7"/>
  <c r="F3440" i="7" s="1"/>
  <c r="D3442" i="7"/>
  <c r="F3442" i="7" s="1"/>
  <c r="D3444" i="7"/>
  <c r="F3444" i="7" s="1"/>
  <c r="D3446" i="7"/>
  <c r="F3446" i="7" s="1"/>
  <c r="D3448" i="7"/>
  <c r="F3448" i="7" s="1"/>
  <c r="D3450" i="7"/>
  <c r="F3450" i="7" s="1"/>
  <c r="D3452" i="7"/>
  <c r="F3452" i="7" s="1"/>
  <c r="D3454" i="7"/>
  <c r="F3454" i="7" s="1"/>
  <c r="D3456" i="7"/>
  <c r="F3456" i="7" s="1"/>
  <c r="D3458" i="7"/>
  <c r="F3458" i="7" s="1"/>
  <c r="D3460" i="7"/>
  <c r="F3460" i="7" s="1"/>
  <c r="D3462" i="7"/>
  <c r="F3462" i="7" s="1"/>
  <c r="D3464" i="7"/>
  <c r="F3464" i="7" s="1"/>
  <c r="D3466" i="7"/>
  <c r="F3466" i="7" s="1"/>
  <c r="D3468" i="7"/>
  <c r="F3468" i="7" s="1"/>
  <c r="D3470" i="7"/>
  <c r="F3470" i="7" s="1"/>
  <c r="D3472" i="7"/>
  <c r="F3472" i="7" s="1"/>
  <c r="D3474" i="7"/>
  <c r="F3474" i="7" s="1"/>
  <c r="D3476" i="7"/>
  <c r="F3476" i="7" s="1"/>
  <c r="D3478" i="7"/>
  <c r="F3478" i="7" s="1"/>
  <c r="D3480" i="7"/>
  <c r="F3480" i="7" s="1"/>
  <c r="D3482" i="7"/>
  <c r="F3482" i="7" s="1"/>
  <c r="D3484" i="7"/>
  <c r="F3484" i="7" s="1"/>
  <c r="D3486" i="7"/>
  <c r="F3486" i="7" s="1"/>
  <c r="D3488" i="7"/>
  <c r="F3488" i="7" s="1"/>
  <c r="D3490" i="7"/>
  <c r="F3490" i="7" s="1"/>
  <c r="D3492" i="7"/>
  <c r="F3492" i="7" s="1"/>
  <c r="D3494" i="7"/>
  <c r="F3494" i="7" s="1"/>
  <c r="D3496" i="7"/>
  <c r="F3496" i="7" s="1"/>
  <c r="D3498" i="7"/>
  <c r="F3498" i="7" s="1"/>
  <c r="D3500" i="7"/>
  <c r="F3500" i="7" s="1"/>
  <c r="D3502" i="7"/>
  <c r="F3502" i="7" s="1"/>
  <c r="D3504" i="7"/>
  <c r="F3504" i="7" s="1"/>
  <c r="D3506" i="7"/>
  <c r="F3506" i="7" s="1"/>
  <c r="D3508" i="7"/>
  <c r="F3508" i="7" s="1"/>
  <c r="D3510" i="7"/>
  <c r="F3510" i="7" s="1"/>
  <c r="D3512" i="7"/>
  <c r="F3512" i="7" s="1"/>
  <c r="D3514" i="7"/>
  <c r="F3514" i="7" s="1"/>
  <c r="D3516" i="7"/>
  <c r="F3516" i="7" s="1"/>
  <c r="D3518" i="7"/>
  <c r="F3518" i="7" s="1"/>
  <c r="D3520" i="7"/>
  <c r="F3520" i="7" s="1"/>
  <c r="D3522" i="7"/>
  <c r="F3522" i="7" s="1"/>
  <c r="D3524" i="7"/>
  <c r="F3524" i="7" s="1"/>
  <c r="D3526" i="7"/>
  <c r="F3526" i="7" s="1"/>
  <c r="D3528" i="7"/>
  <c r="F3528" i="7" s="1"/>
  <c r="D3530" i="7"/>
  <c r="F3530" i="7" s="1"/>
  <c r="D3532" i="7"/>
  <c r="F3532" i="7" s="1"/>
  <c r="D3534" i="7"/>
  <c r="F3534" i="7" s="1"/>
  <c r="D3536" i="7"/>
  <c r="F3536" i="7" s="1"/>
  <c r="D3538" i="7"/>
  <c r="F3538" i="7" s="1"/>
  <c r="D3540" i="7"/>
  <c r="F3540" i="7" s="1"/>
  <c r="D3542" i="7"/>
  <c r="F3542" i="7" s="1"/>
  <c r="D3544" i="7"/>
  <c r="F3544" i="7" s="1"/>
  <c r="D3546" i="7"/>
  <c r="F3546" i="7" s="1"/>
  <c r="D3548" i="7"/>
  <c r="F3548" i="7" s="1"/>
  <c r="D3550" i="7"/>
  <c r="F3550" i="7" s="1"/>
  <c r="D3552" i="7"/>
  <c r="F3552" i="7" s="1"/>
  <c r="D3554" i="7"/>
  <c r="F3554" i="7" s="1"/>
  <c r="D3556" i="7"/>
  <c r="F3556" i="7" s="1"/>
  <c r="D3558" i="7"/>
  <c r="F3558" i="7" s="1"/>
  <c r="D3560" i="7"/>
  <c r="F3560" i="7" s="1"/>
  <c r="D3562" i="7"/>
  <c r="F3562" i="7" s="1"/>
  <c r="D3564" i="7"/>
  <c r="F3564" i="7" s="1"/>
  <c r="D3566" i="7"/>
  <c r="F3566" i="7" s="1"/>
  <c r="D3568" i="7"/>
  <c r="F3568" i="7" s="1"/>
  <c r="D3570" i="7"/>
  <c r="F3570" i="7" s="1"/>
  <c r="D3572" i="7"/>
  <c r="F3572" i="7" s="1"/>
  <c r="D3574" i="7"/>
  <c r="F3574" i="7" s="1"/>
  <c r="D3576" i="7"/>
  <c r="F3576" i="7" s="1"/>
  <c r="D3578" i="7"/>
  <c r="F3578" i="7" s="1"/>
  <c r="D3580" i="7"/>
  <c r="F3580" i="7" s="1"/>
  <c r="D3582" i="7"/>
  <c r="F3582" i="7" s="1"/>
  <c r="D3584" i="7"/>
  <c r="F3584" i="7" s="1"/>
  <c r="D3586" i="7"/>
  <c r="F3586" i="7" s="1"/>
  <c r="D3588" i="7"/>
  <c r="F3588" i="7" s="1"/>
  <c r="D3590" i="7"/>
  <c r="F3590" i="7" s="1"/>
  <c r="D3592" i="7"/>
  <c r="F3592" i="7" s="1"/>
  <c r="D3594" i="7"/>
  <c r="F3594" i="7" s="1"/>
  <c r="D3596" i="7"/>
  <c r="F3596" i="7" s="1"/>
  <c r="D3598" i="7"/>
  <c r="F3598" i="7" s="1"/>
  <c r="D3600" i="7"/>
  <c r="F3600" i="7" s="1"/>
  <c r="D3602" i="7"/>
  <c r="F3602" i="7" s="1"/>
  <c r="D3604" i="7"/>
  <c r="F3604" i="7" s="1"/>
  <c r="D3606" i="7"/>
  <c r="F3606" i="7" s="1"/>
  <c r="D3608" i="7"/>
  <c r="F3608" i="7" s="1"/>
  <c r="D3610" i="7"/>
  <c r="F3610" i="7" s="1"/>
  <c r="D3612" i="7"/>
  <c r="F3612" i="7" s="1"/>
  <c r="D3614" i="7"/>
  <c r="F3614" i="7" s="1"/>
  <c r="D3616" i="7"/>
  <c r="F3616" i="7" s="1"/>
  <c r="D3618" i="7"/>
  <c r="F3618" i="7" s="1"/>
  <c r="D3620" i="7"/>
  <c r="F3620" i="7" s="1"/>
  <c r="D3622" i="7"/>
  <c r="F3622" i="7" s="1"/>
  <c r="D3624" i="7"/>
  <c r="F3624" i="7" s="1"/>
  <c r="D3626" i="7"/>
  <c r="F3626" i="7" s="1"/>
  <c r="D3628" i="7"/>
  <c r="F3628" i="7" s="1"/>
  <c r="D3630" i="7"/>
  <c r="F3630" i="7" s="1"/>
  <c r="D3632" i="7"/>
  <c r="F3632" i="7" s="1"/>
  <c r="D3634" i="7"/>
  <c r="F3634" i="7" s="1"/>
  <c r="D3636" i="7"/>
  <c r="F3636" i="7" s="1"/>
  <c r="D3638" i="7"/>
  <c r="F3638" i="7" s="1"/>
  <c r="D3640" i="7"/>
  <c r="F3640" i="7" s="1"/>
  <c r="D3642" i="7"/>
  <c r="F3642" i="7" s="1"/>
  <c r="D3644" i="7"/>
  <c r="F3644" i="7" s="1"/>
  <c r="D3646" i="7"/>
  <c r="F3646" i="7" s="1"/>
  <c r="D3648" i="7"/>
  <c r="F3648" i="7" s="1"/>
  <c r="D3650" i="7"/>
  <c r="F3650" i="7" s="1"/>
  <c r="D3652" i="7"/>
  <c r="F3652" i="7" s="1"/>
  <c r="D3654" i="7"/>
  <c r="F3654" i="7" s="1"/>
  <c r="D3656" i="7"/>
  <c r="F3656" i="7" s="1"/>
  <c r="D3658" i="7"/>
  <c r="F3658" i="7" s="1"/>
  <c r="D3660" i="7"/>
  <c r="F3660" i="7" s="1"/>
  <c r="D3662" i="7"/>
  <c r="F3662" i="7" s="1"/>
  <c r="D3664" i="7"/>
  <c r="F3664" i="7" s="1"/>
  <c r="D3666" i="7"/>
  <c r="F3666" i="7" s="1"/>
  <c r="D3668" i="7"/>
  <c r="F3668" i="7" s="1"/>
  <c r="D3670" i="7"/>
  <c r="F3670" i="7" s="1"/>
  <c r="D3672" i="7"/>
  <c r="F3672" i="7" s="1"/>
  <c r="D3674" i="7"/>
  <c r="F3674" i="7" s="1"/>
  <c r="D3676" i="7"/>
  <c r="F3676" i="7" s="1"/>
  <c r="D3678" i="7"/>
  <c r="F3678" i="7" s="1"/>
  <c r="D3680" i="7"/>
  <c r="F3680" i="7" s="1"/>
  <c r="D3682" i="7"/>
  <c r="F3682" i="7" s="1"/>
  <c r="D3684" i="7"/>
  <c r="F3684" i="7" s="1"/>
  <c r="D3686" i="7"/>
  <c r="F3686" i="7" s="1"/>
  <c r="D3688" i="7"/>
  <c r="F3688" i="7" s="1"/>
  <c r="D3690" i="7"/>
  <c r="F3690" i="7" s="1"/>
  <c r="D3692" i="7"/>
  <c r="F3692" i="7" s="1"/>
  <c r="D3694" i="7"/>
  <c r="F3694" i="7" s="1"/>
  <c r="D3696" i="7"/>
  <c r="F3696" i="7" s="1"/>
  <c r="D3698" i="7"/>
  <c r="F3698" i="7" s="1"/>
  <c r="D3700" i="7"/>
  <c r="F3700" i="7" s="1"/>
  <c r="D3702" i="7"/>
  <c r="F3702" i="7" s="1"/>
  <c r="D3704" i="7"/>
  <c r="F3704" i="7" s="1"/>
  <c r="D3706" i="7"/>
  <c r="F3706" i="7" s="1"/>
  <c r="D3708" i="7"/>
  <c r="F3708" i="7" s="1"/>
  <c r="D3710" i="7"/>
  <c r="F3710" i="7" s="1"/>
  <c r="D3712" i="7"/>
  <c r="F3712" i="7" s="1"/>
  <c r="D3714" i="7"/>
  <c r="F3714" i="7" s="1"/>
  <c r="D3716" i="7"/>
  <c r="F3716" i="7" s="1"/>
  <c r="D3718" i="7"/>
  <c r="F3718" i="7" s="1"/>
  <c r="D3720" i="7"/>
  <c r="F3720" i="7" s="1"/>
  <c r="D3722" i="7"/>
  <c r="F3722" i="7" s="1"/>
  <c r="D3724" i="7"/>
  <c r="F3724" i="7" s="1"/>
  <c r="D3726" i="7"/>
  <c r="F3726" i="7" s="1"/>
  <c r="D3728" i="7"/>
  <c r="F3728" i="7" s="1"/>
  <c r="D3730" i="7"/>
  <c r="F3730" i="7" s="1"/>
  <c r="D3732" i="7"/>
  <c r="F3732" i="7" s="1"/>
  <c r="D3734" i="7"/>
  <c r="F3734" i="7" s="1"/>
  <c r="D3736" i="7"/>
  <c r="F3736" i="7" s="1"/>
  <c r="D3738" i="7"/>
  <c r="F3738" i="7" s="1"/>
  <c r="D3740" i="7"/>
  <c r="F3740" i="7" s="1"/>
  <c r="D3742" i="7"/>
  <c r="F3742" i="7" s="1"/>
  <c r="D3744" i="7"/>
  <c r="F3744" i="7" s="1"/>
  <c r="D3746" i="7"/>
  <c r="F3746" i="7" s="1"/>
  <c r="D3748" i="7"/>
  <c r="F3748" i="7" s="1"/>
  <c r="D3750" i="7"/>
  <c r="F3750" i="7" s="1"/>
  <c r="D3752" i="7"/>
  <c r="F3752" i="7" s="1"/>
  <c r="D3754" i="7"/>
  <c r="F3754" i="7" s="1"/>
  <c r="D3756" i="7"/>
  <c r="F3756" i="7" s="1"/>
  <c r="D3758" i="7"/>
  <c r="F3758" i="7" s="1"/>
  <c r="D3760" i="7"/>
  <c r="F3760" i="7" s="1"/>
  <c r="D3762" i="7"/>
  <c r="F3762" i="7" s="1"/>
  <c r="D3764" i="7"/>
  <c r="F3764" i="7" s="1"/>
  <c r="D3766" i="7"/>
  <c r="F3766" i="7" s="1"/>
  <c r="D3768" i="7"/>
  <c r="F3768" i="7" s="1"/>
  <c r="D3770" i="7"/>
  <c r="F3770" i="7" s="1"/>
  <c r="D3772" i="7"/>
  <c r="F3772" i="7" s="1"/>
  <c r="D3774" i="7"/>
  <c r="F3774" i="7" s="1"/>
  <c r="D3776" i="7"/>
  <c r="F3776" i="7" s="1"/>
  <c r="D3778" i="7"/>
  <c r="F3778" i="7" s="1"/>
  <c r="D3780" i="7"/>
  <c r="F3780" i="7" s="1"/>
  <c r="D3782" i="7"/>
  <c r="F3782" i="7" s="1"/>
  <c r="D3784" i="7"/>
  <c r="F3784" i="7" s="1"/>
  <c r="D3786" i="7"/>
  <c r="F3786" i="7" s="1"/>
  <c r="D3788" i="7"/>
  <c r="F3788" i="7" s="1"/>
  <c r="D3790" i="7"/>
  <c r="F3790" i="7" s="1"/>
  <c r="D3792" i="7"/>
  <c r="F3792" i="7" s="1"/>
  <c r="D3794" i="7"/>
  <c r="F3794" i="7" s="1"/>
  <c r="D3796" i="7"/>
  <c r="F3796" i="7" s="1"/>
  <c r="D3798" i="7"/>
  <c r="F3798" i="7" s="1"/>
  <c r="D3800" i="7"/>
  <c r="F3800" i="7" s="1"/>
  <c r="D3802" i="7"/>
  <c r="F3802" i="7" s="1"/>
  <c r="D3804" i="7"/>
  <c r="F3804" i="7" s="1"/>
  <c r="D3806" i="7"/>
  <c r="F3806" i="7" s="1"/>
  <c r="D3808" i="7"/>
  <c r="F3808" i="7" s="1"/>
  <c r="D3810" i="7"/>
  <c r="F3810" i="7" s="1"/>
  <c r="D3812" i="7"/>
  <c r="F3812" i="7" s="1"/>
  <c r="D3814" i="7"/>
  <c r="F3814" i="7" s="1"/>
  <c r="D3816" i="7"/>
  <c r="F3816" i="7" s="1"/>
  <c r="D3818" i="7"/>
  <c r="F3818" i="7" s="1"/>
  <c r="D3820" i="7"/>
  <c r="F3820" i="7" s="1"/>
  <c r="D3822" i="7"/>
  <c r="F3822" i="7" s="1"/>
  <c r="D3824" i="7"/>
  <c r="F3824" i="7" s="1"/>
  <c r="D3826" i="7"/>
  <c r="F3826" i="7" s="1"/>
  <c r="D3828" i="7"/>
  <c r="F3828" i="7" s="1"/>
  <c r="D3830" i="7"/>
  <c r="F3830" i="7" s="1"/>
  <c r="D3832" i="7"/>
  <c r="F3832" i="7" s="1"/>
  <c r="D3834" i="7"/>
  <c r="F3834" i="7" s="1"/>
  <c r="D3836" i="7"/>
  <c r="F3836" i="7" s="1"/>
  <c r="D3838" i="7"/>
  <c r="F3838" i="7" s="1"/>
  <c r="D3840" i="7"/>
  <c r="F3840" i="7" s="1"/>
  <c r="D3842" i="7"/>
  <c r="F3842" i="7" s="1"/>
  <c r="D3844" i="7"/>
  <c r="F3844" i="7" s="1"/>
  <c r="D3846" i="7"/>
  <c r="F3846" i="7" s="1"/>
  <c r="D3848" i="7"/>
  <c r="F3848" i="7" s="1"/>
  <c r="D3850" i="7"/>
  <c r="F3850" i="7" s="1"/>
  <c r="D3852" i="7"/>
  <c r="F3852" i="7" s="1"/>
  <c r="D3854" i="7"/>
  <c r="F3854" i="7" s="1"/>
  <c r="D3856" i="7"/>
  <c r="F3856" i="7" s="1"/>
  <c r="D3858" i="7"/>
  <c r="F3858" i="7" s="1"/>
  <c r="D3860" i="7"/>
  <c r="F3860" i="7" s="1"/>
  <c r="D3862" i="7"/>
  <c r="F3862" i="7" s="1"/>
  <c r="D3864" i="7"/>
  <c r="F3864" i="7" s="1"/>
  <c r="D3866" i="7"/>
  <c r="F3866" i="7" s="1"/>
  <c r="D3868" i="7"/>
  <c r="F3868" i="7" s="1"/>
  <c r="D3870" i="7"/>
  <c r="F3870" i="7" s="1"/>
  <c r="D3872" i="7"/>
  <c r="F3872" i="7" s="1"/>
  <c r="D3874" i="7"/>
  <c r="F3874" i="7" s="1"/>
  <c r="D3876" i="7"/>
  <c r="F3876" i="7" s="1"/>
  <c r="D3878" i="7"/>
  <c r="F3878" i="7" s="1"/>
  <c r="D3880" i="7"/>
  <c r="F3880" i="7" s="1"/>
  <c r="D3882" i="7"/>
  <c r="F3882" i="7" s="1"/>
  <c r="D3884" i="7"/>
  <c r="F3884" i="7" s="1"/>
  <c r="D3886" i="7"/>
  <c r="F3886" i="7" s="1"/>
  <c r="D3888" i="7"/>
  <c r="F3888" i="7" s="1"/>
  <c r="D3890" i="7"/>
  <c r="F3890" i="7" s="1"/>
  <c r="D3892" i="7"/>
  <c r="F3892" i="7" s="1"/>
  <c r="D3894" i="7"/>
  <c r="F3894" i="7" s="1"/>
  <c r="D3896" i="7"/>
  <c r="F3896" i="7" s="1"/>
  <c r="D3898" i="7"/>
  <c r="F3898" i="7" s="1"/>
  <c r="D3900" i="7"/>
  <c r="F3900" i="7" s="1"/>
  <c r="D3902" i="7"/>
  <c r="F3902" i="7" s="1"/>
  <c r="D3904" i="7"/>
  <c r="F3904" i="7" s="1"/>
  <c r="D3906" i="7"/>
  <c r="F3906" i="7" s="1"/>
  <c r="D3908" i="7"/>
  <c r="F3908" i="7" s="1"/>
  <c r="D3910" i="7"/>
  <c r="F3910" i="7" s="1"/>
  <c r="D3912" i="7"/>
  <c r="F3912" i="7" s="1"/>
  <c r="D3914" i="7"/>
  <c r="F3914" i="7" s="1"/>
  <c r="D3916" i="7"/>
  <c r="F3916" i="7" s="1"/>
  <c r="D3918" i="7"/>
  <c r="F3918" i="7" s="1"/>
  <c r="D3920" i="7"/>
  <c r="F3920" i="7" s="1"/>
  <c r="D3922" i="7"/>
  <c r="F3922" i="7" s="1"/>
  <c r="D3924" i="7"/>
  <c r="F3924" i="7" s="1"/>
  <c r="D3926" i="7"/>
  <c r="F3926" i="7" s="1"/>
  <c r="D3928" i="7"/>
  <c r="F3928" i="7" s="1"/>
  <c r="D3930" i="7"/>
  <c r="F3930" i="7" s="1"/>
  <c r="D3932" i="7"/>
  <c r="F3932" i="7" s="1"/>
  <c r="D3934" i="7"/>
  <c r="F3934" i="7" s="1"/>
  <c r="D3936" i="7"/>
  <c r="F3936" i="7" s="1"/>
  <c r="D3938" i="7"/>
  <c r="F3938" i="7" s="1"/>
  <c r="D3940" i="7"/>
  <c r="F3940" i="7" s="1"/>
  <c r="D3942" i="7"/>
  <c r="F3942" i="7" s="1"/>
  <c r="D3944" i="7"/>
  <c r="F3944" i="7" s="1"/>
  <c r="D3946" i="7"/>
  <c r="F3946" i="7" s="1"/>
  <c r="D3948" i="7"/>
  <c r="F3948" i="7" s="1"/>
  <c r="D3950" i="7"/>
  <c r="F3950" i="7" s="1"/>
  <c r="D3952" i="7"/>
  <c r="F3952" i="7" s="1"/>
  <c r="D3954" i="7"/>
  <c r="F3954" i="7" s="1"/>
  <c r="D3956" i="7"/>
  <c r="F3956" i="7" s="1"/>
  <c r="D3958" i="7"/>
  <c r="F3958" i="7" s="1"/>
  <c r="D3960" i="7"/>
  <c r="F3960" i="7" s="1"/>
  <c r="D3962" i="7"/>
  <c r="F3962" i="7" s="1"/>
  <c r="D3964" i="7"/>
  <c r="F3964" i="7" s="1"/>
  <c r="D3966" i="7"/>
  <c r="F3966" i="7" s="1"/>
  <c r="D3968" i="7"/>
  <c r="F3968" i="7" s="1"/>
  <c r="D3970" i="7"/>
  <c r="F3970" i="7" s="1"/>
  <c r="D3972" i="7"/>
  <c r="F3972" i="7" s="1"/>
  <c r="D3974" i="7"/>
  <c r="F3974" i="7" s="1"/>
  <c r="D3976" i="7"/>
  <c r="F3976" i="7" s="1"/>
  <c r="D3978" i="7"/>
  <c r="F3978" i="7" s="1"/>
  <c r="D3980" i="7"/>
  <c r="F3980" i="7" s="1"/>
  <c r="D3982" i="7"/>
  <c r="F3982" i="7" s="1"/>
  <c r="D3984" i="7"/>
  <c r="F3984" i="7" s="1"/>
  <c r="D3986" i="7"/>
  <c r="F3986" i="7" s="1"/>
  <c r="D3988" i="7"/>
  <c r="F3988" i="7" s="1"/>
  <c r="D3990" i="7"/>
  <c r="F3990" i="7" s="1"/>
  <c r="D3992" i="7"/>
  <c r="F3992" i="7" s="1"/>
  <c r="D3994" i="7"/>
  <c r="F3994" i="7" s="1"/>
  <c r="D3996" i="7"/>
  <c r="F3996" i="7" s="1"/>
  <c r="D3998" i="7"/>
  <c r="F3998" i="7" s="1"/>
  <c r="D4000" i="7"/>
  <c r="F4000" i="7" s="1"/>
  <c r="D4002" i="7"/>
  <c r="F4002" i="7" s="1"/>
  <c r="D4004" i="7"/>
  <c r="F4004" i="7" s="1"/>
  <c r="D4006" i="7"/>
  <c r="F4006" i="7" s="1"/>
  <c r="D4008" i="7"/>
  <c r="F4008" i="7" s="1"/>
  <c r="D4010" i="7"/>
  <c r="F4010" i="7" s="1"/>
  <c r="D4012" i="7"/>
  <c r="F4012" i="7" s="1"/>
  <c r="D4014" i="7"/>
  <c r="F4014" i="7" s="1"/>
  <c r="D4016" i="7"/>
  <c r="F4016" i="7" s="1"/>
  <c r="D4018" i="7"/>
  <c r="F4018" i="7" s="1"/>
  <c r="D4020" i="7"/>
  <c r="F4020" i="7" s="1"/>
  <c r="D4022" i="7"/>
  <c r="F4022" i="7" s="1"/>
  <c r="D4024" i="7"/>
  <c r="F4024" i="7" s="1"/>
  <c r="D4026" i="7"/>
  <c r="F4026" i="7" s="1"/>
  <c r="D4028" i="7"/>
  <c r="F4028" i="7" s="1"/>
  <c r="D4030" i="7"/>
  <c r="F4030" i="7" s="1"/>
  <c r="D4032" i="7"/>
  <c r="F4032" i="7" s="1"/>
  <c r="D4034" i="7"/>
  <c r="F4034" i="7" s="1"/>
  <c r="D4036" i="7"/>
  <c r="F4036" i="7" s="1"/>
  <c r="D4038" i="7"/>
  <c r="F4038" i="7" s="1"/>
  <c r="D4040" i="7"/>
  <c r="F4040" i="7" s="1"/>
  <c r="D4042" i="7"/>
  <c r="F4042" i="7" s="1"/>
  <c r="D4044" i="7"/>
  <c r="F4044" i="7" s="1"/>
  <c r="D4046" i="7"/>
  <c r="F4046" i="7" s="1"/>
  <c r="D4048" i="7"/>
  <c r="F4048" i="7" s="1"/>
  <c r="D4050" i="7"/>
  <c r="F4050" i="7" s="1"/>
  <c r="D4052" i="7"/>
  <c r="F4052" i="7" s="1"/>
  <c r="D4054" i="7"/>
  <c r="F4054" i="7" s="1"/>
  <c r="D4056" i="7"/>
  <c r="F4056" i="7" s="1"/>
  <c r="D4058" i="7"/>
  <c r="F4058" i="7" s="1"/>
  <c r="D4060" i="7"/>
  <c r="F4060" i="7" s="1"/>
  <c r="D4062" i="7"/>
  <c r="F4062" i="7" s="1"/>
  <c r="D4064" i="7"/>
  <c r="F4064" i="7" s="1"/>
  <c r="D4066" i="7"/>
  <c r="F4066" i="7" s="1"/>
  <c r="D4068" i="7"/>
  <c r="F4068" i="7" s="1"/>
  <c r="D4070" i="7"/>
  <c r="F4070" i="7" s="1"/>
  <c r="D4072" i="7"/>
  <c r="F4072" i="7" s="1"/>
  <c r="D4074" i="7"/>
  <c r="F4074" i="7" s="1"/>
  <c r="D4076" i="7"/>
  <c r="F4076" i="7" s="1"/>
  <c r="D4078" i="7"/>
  <c r="F4078" i="7" s="1"/>
  <c r="D4080" i="7"/>
  <c r="F4080" i="7" s="1"/>
  <c r="D4082" i="7"/>
  <c r="F4082" i="7" s="1"/>
  <c r="D4084" i="7"/>
  <c r="F4084" i="7" s="1"/>
  <c r="D4086" i="7"/>
  <c r="F4086" i="7" s="1"/>
  <c r="D4088" i="7"/>
  <c r="F4088" i="7" s="1"/>
  <c r="D4090" i="7"/>
  <c r="F4090" i="7" s="1"/>
  <c r="D4092" i="7"/>
  <c r="F4092" i="7" s="1"/>
  <c r="D4094" i="7"/>
  <c r="F4094" i="7" s="1"/>
  <c r="D4096" i="7"/>
  <c r="F4096" i="7" s="1"/>
  <c r="D4098" i="7"/>
  <c r="F4098" i="7" s="1"/>
  <c r="D4100" i="7"/>
  <c r="F4100" i="7" s="1"/>
  <c r="D4102" i="7"/>
  <c r="F4102" i="7" s="1"/>
  <c r="D4104" i="7"/>
  <c r="F4104" i="7" s="1"/>
  <c r="D4106" i="7"/>
  <c r="F4106" i="7" s="1"/>
  <c r="D4108" i="7"/>
  <c r="F4108" i="7" s="1"/>
  <c r="D4110" i="7"/>
  <c r="F4110" i="7" s="1"/>
  <c r="D4112" i="7"/>
  <c r="F4112" i="7" s="1"/>
  <c r="D4114" i="7"/>
  <c r="F4114" i="7" s="1"/>
  <c r="D4116" i="7"/>
  <c r="F4116" i="7" s="1"/>
  <c r="D4118" i="7"/>
  <c r="F4118" i="7" s="1"/>
  <c r="D4120" i="7"/>
  <c r="F4120" i="7" s="1"/>
  <c r="D4122" i="7"/>
  <c r="F4122" i="7" s="1"/>
  <c r="D4124" i="7"/>
  <c r="F4124" i="7" s="1"/>
  <c r="D4126" i="7"/>
  <c r="F4126" i="7" s="1"/>
  <c r="D4128" i="7"/>
  <c r="F4128" i="7" s="1"/>
  <c r="D4130" i="7"/>
  <c r="F4130" i="7" s="1"/>
  <c r="D4132" i="7"/>
  <c r="F4132" i="7" s="1"/>
  <c r="D4134" i="7"/>
  <c r="F4134" i="7" s="1"/>
  <c r="D4136" i="7"/>
  <c r="F4136" i="7" s="1"/>
  <c r="D4138" i="7"/>
  <c r="F4138" i="7" s="1"/>
  <c r="D4140" i="7"/>
  <c r="F4140" i="7" s="1"/>
  <c r="D4142" i="7"/>
  <c r="F4142" i="7" s="1"/>
  <c r="D4144" i="7"/>
  <c r="F4144" i="7" s="1"/>
  <c r="D4146" i="7"/>
  <c r="F4146" i="7" s="1"/>
  <c r="D4148" i="7"/>
  <c r="F4148" i="7" s="1"/>
  <c r="D4150" i="7"/>
  <c r="F4150" i="7" s="1"/>
  <c r="D4152" i="7"/>
  <c r="F4152" i="7" s="1"/>
  <c r="D4154" i="7"/>
  <c r="F4154" i="7" s="1"/>
  <c r="D4156" i="7"/>
  <c r="F4156" i="7" s="1"/>
  <c r="D4158" i="7"/>
  <c r="F4158" i="7" s="1"/>
  <c r="D4160" i="7"/>
  <c r="F4160" i="7" s="1"/>
  <c r="D4162" i="7"/>
  <c r="F4162" i="7" s="1"/>
  <c r="D4164" i="7"/>
  <c r="F4164" i="7" s="1"/>
  <c r="D4166" i="7"/>
  <c r="F4166" i="7" s="1"/>
  <c r="D4168" i="7"/>
  <c r="F4168" i="7" s="1"/>
  <c r="D4170" i="7"/>
  <c r="F4170" i="7" s="1"/>
  <c r="D4172" i="7"/>
  <c r="F4172" i="7" s="1"/>
  <c r="D4174" i="7"/>
  <c r="F4174" i="7" s="1"/>
  <c r="D4176" i="7"/>
  <c r="F4176" i="7" s="1"/>
  <c r="D4178" i="7"/>
  <c r="F4178" i="7" s="1"/>
  <c r="D4180" i="7"/>
  <c r="F4180" i="7" s="1"/>
  <c r="D4182" i="7"/>
  <c r="F4182" i="7" s="1"/>
  <c r="D4184" i="7"/>
  <c r="F4184" i="7" s="1"/>
  <c r="D4186" i="7"/>
  <c r="F4186" i="7" s="1"/>
  <c r="D4188" i="7"/>
  <c r="F4188" i="7" s="1"/>
  <c r="D4190" i="7"/>
  <c r="F4190" i="7" s="1"/>
  <c r="D4192" i="7"/>
  <c r="F4192" i="7" s="1"/>
  <c r="D4194" i="7"/>
  <c r="F4194" i="7" s="1"/>
  <c r="D4196" i="7"/>
  <c r="F4196" i="7" s="1"/>
  <c r="D4198" i="7"/>
  <c r="F4198" i="7" s="1"/>
  <c r="D4200" i="7"/>
  <c r="F4200" i="7" s="1"/>
  <c r="D4202" i="7"/>
  <c r="F4202" i="7" s="1"/>
  <c r="D4204" i="7"/>
  <c r="F4204" i="7" s="1"/>
  <c r="D4206" i="7"/>
  <c r="F4206" i="7" s="1"/>
  <c r="D4208" i="7"/>
  <c r="F4208" i="7" s="1"/>
  <c r="D4210" i="7"/>
  <c r="F4210" i="7" s="1"/>
  <c r="D4212" i="7"/>
  <c r="F4212" i="7" s="1"/>
  <c r="D4214" i="7"/>
  <c r="F4214" i="7" s="1"/>
  <c r="D4216" i="7"/>
  <c r="F4216" i="7" s="1"/>
  <c r="D4218" i="7"/>
  <c r="F4218" i="7" s="1"/>
  <c r="D4220" i="7"/>
  <c r="F4220" i="7" s="1"/>
  <c r="D4222" i="7"/>
  <c r="F4222" i="7" s="1"/>
  <c r="D4224" i="7"/>
  <c r="F4224" i="7" s="1"/>
  <c r="D4226" i="7"/>
  <c r="F4226" i="7" s="1"/>
  <c r="D4228" i="7"/>
  <c r="F4228" i="7" s="1"/>
  <c r="D4230" i="7"/>
  <c r="F4230" i="7" s="1"/>
  <c r="D4232" i="7"/>
  <c r="F4232" i="7" s="1"/>
  <c r="D4234" i="7"/>
  <c r="F4234" i="7" s="1"/>
  <c r="D4236" i="7"/>
  <c r="F4236" i="7" s="1"/>
  <c r="D4238" i="7"/>
  <c r="F4238" i="7" s="1"/>
  <c r="D4240" i="7"/>
  <c r="F4240" i="7" s="1"/>
  <c r="D4242" i="7"/>
  <c r="F4242" i="7" s="1"/>
  <c r="D4244" i="7"/>
  <c r="F4244" i="7" s="1"/>
  <c r="D4246" i="7"/>
  <c r="F4246" i="7" s="1"/>
  <c r="D4248" i="7"/>
  <c r="F4248" i="7" s="1"/>
  <c r="D4250" i="7"/>
  <c r="F4250" i="7" s="1"/>
  <c r="D4252" i="7"/>
  <c r="F4252" i="7" s="1"/>
  <c r="D4254" i="7"/>
  <c r="F4254" i="7" s="1"/>
  <c r="D4256" i="7"/>
  <c r="F4256" i="7" s="1"/>
  <c r="D4258" i="7"/>
  <c r="F4258" i="7" s="1"/>
  <c r="D4260" i="7"/>
  <c r="F4260" i="7" s="1"/>
  <c r="D4262" i="7"/>
  <c r="F4262" i="7" s="1"/>
  <c r="D4266" i="7"/>
  <c r="F4266" i="7" s="1"/>
  <c r="D4270" i="7"/>
  <c r="F4270" i="7" s="1"/>
  <c r="D4274" i="7"/>
  <c r="F4274" i="7" s="1"/>
  <c r="D4278" i="7"/>
  <c r="F4278" i="7" s="1"/>
  <c r="D4282" i="7"/>
  <c r="F4282" i="7" s="1"/>
  <c r="D4286" i="7"/>
  <c r="F4286" i="7" s="1"/>
  <c r="D4290" i="7"/>
  <c r="F4290" i="7" s="1"/>
  <c r="D4294" i="7"/>
  <c r="F4294" i="7" s="1"/>
  <c r="D4298" i="7"/>
  <c r="F4298" i="7" s="1"/>
  <c r="D4302" i="7"/>
  <c r="F4302" i="7" s="1"/>
  <c r="D4306" i="7"/>
  <c r="F4306" i="7" s="1"/>
  <c r="D4310" i="7"/>
  <c r="F4310" i="7" s="1"/>
  <c r="D4314" i="7"/>
  <c r="F4314" i="7" s="1"/>
  <c r="D4318" i="7"/>
  <c r="F4318" i="7" s="1"/>
  <c r="D4322" i="7"/>
  <c r="F4322" i="7" s="1"/>
  <c r="D4325" i="7"/>
  <c r="F4325" i="7" s="1"/>
  <c r="D4329" i="7"/>
  <c r="F4329" i="7" s="1"/>
  <c r="D4333" i="7"/>
  <c r="F4333" i="7" s="1"/>
  <c r="D4337" i="7"/>
  <c r="F4337" i="7" s="1"/>
  <c r="D4341" i="7"/>
  <c r="F4341" i="7" s="1"/>
  <c r="D4345" i="7"/>
  <c r="F4345" i="7" s="1"/>
  <c r="D4349" i="7"/>
  <c r="F4349" i="7" s="1"/>
  <c r="D4353" i="7"/>
  <c r="F4353" i="7" s="1"/>
  <c r="D4357" i="7"/>
  <c r="F4357" i="7" s="1"/>
  <c r="D4361" i="7"/>
  <c r="F4361" i="7" s="1"/>
  <c r="D4365" i="7"/>
  <c r="F4365" i="7" s="1"/>
  <c r="D4369" i="7"/>
  <c r="F4369" i="7" s="1"/>
  <c r="D4373" i="7"/>
  <c r="F4373" i="7" s="1"/>
  <c r="D4377" i="7"/>
  <c r="F4377" i="7" s="1"/>
  <c r="D4381" i="7"/>
  <c r="F4381" i="7" s="1"/>
  <c r="D4385" i="7"/>
  <c r="F4385" i="7" s="1"/>
  <c r="D4389" i="7"/>
  <c r="F4389" i="7" s="1"/>
  <c r="D4393" i="7"/>
  <c r="F4393" i="7" s="1"/>
  <c r="D4397" i="7"/>
  <c r="F4397" i="7" s="1"/>
  <c r="D4401" i="7"/>
  <c r="F4401" i="7" s="1"/>
  <c r="D4405" i="7"/>
  <c r="F4405" i="7" s="1"/>
  <c r="D4409" i="7"/>
  <c r="F4409" i="7" s="1"/>
  <c r="D4413" i="7"/>
  <c r="F4413" i="7" s="1"/>
  <c r="D4417" i="7"/>
  <c r="F4417" i="7" s="1"/>
  <c r="D4421" i="7"/>
  <c r="F4421" i="7" s="1"/>
  <c r="D4425" i="7"/>
  <c r="F4425" i="7" s="1"/>
  <c r="D4429" i="7"/>
  <c r="F4429" i="7" s="1"/>
  <c r="D4433" i="7"/>
  <c r="F4433" i="7" s="1"/>
  <c r="D4437" i="7"/>
  <c r="F4437" i="7" s="1"/>
  <c r="D4441" i="7"/>
  <c r="F4441" i="7" s="1"/>
  <c r="D4445" i="7"/>
  <c r="F4445" i="7" s="1"/>
  <c r="D4449" i="7"/>
  <c r="F4449" i="7" s="1"/>
  <c r="D4453" i="7"/>
  <c r="F4453" i="7" s="1"/>
  <c r="D4457" i="7"/>
  <c r="F4457" i="7" s="1"/>
  <c r="D4461" i="7"/>
  <c r="F4461" i="7" s="1"/>
  <c r="D4465" i="7"/>
  <c r="F4465" i="7" s="1"/>
  <c r="D4469" i="7"/>
  <c r="F4469" i="7" s="1"/>
  <c r="D4473" i="7"/>
  <c r="F4473" i="7" s="1"/>
  <c r="D4477" i="7"/>
  <c r="F4477" i="7" s="1"/>
  <c r="D4481" i="7"/>
  <c r="F4481" i="7" s="1"/>
  <c r="D4485" i="7"/>
  <c r="F4485" i="7" s="1"/>
  <c r="D4489" i="7"/>
  <c r="F4489" i="7" s="1"/>
  <c r="D4493" i="7"/>
  <c r="F4493" i="7" s="1"/>
  <c r="D4497" i="7"/>
  <c r="F4497" i="7" s="1"/>
  <c r="D4501" i="7"/>
  <c r="F4501" i="7" s="1"/>
  <c r="D4505" i="7"/>
  <c r="F4505" i="7" s="1"/>
  <c r="D4509" i="7"/>
  <c r="F4509" i="7" s="1"/>
  <c r="D4513" i="7"/>
  <c r="F4513" i="7" s="1"/>
  <c r="D4517" i="7"/>
  <c r="F4517" i="7" s="1"/>
  <c r="D4521" i="7"/>
  <c r="F4521" i="7" s="1"/>
  <c r="D4525" i="7"/>
  <c r="F4525" i="7" s="1"/>
  <c r="D4529" i="7"/>
  <c r="F4529" i="7" s="1"/>
  <c r="D4533" i="7"/>
  <c r="F4533" i="7" s="1"/>
  <c r="D4537" i="7"/>
  <c r="F4537" i="7" s="1"/>
  <c r="D4541" i="7"/>
  <c r="F4541" i="7" s="1"/>
  <c r="D4545" i="7"/>
  <c r="F4545" i="7" s="1"/>
  <c r="D4549" i="7"/>
  <c r="F4549" i="7" s="1"/>
  <c r="D4553" i="7"/>
  <c r="F4553" i="7" s="1"/>
  <c r="D4557" i="7"/>
  <c r="F4557" i="7" s="1"/>
  <c r="D4561" i="7"/>
  <c r="F4561" i="7" s="1"/>
  <c r="D4565" i="7"/>
  <c r="F4565" i="7" s="1"/>
  <c r="D4569" i="7"/>
  <c r="F4569" i="7" s="1"/>
  <c r="D4573" i="7"/>
  <c r="F4573" i="7" s="1"/>
  <c r="D4577" i="7"/>
  <c r="F4577" i="7" s="1"/>
  <c r="D4581" i="7"/>
  <c r="F4581" i="7" s="1"/>
  <c r="D4585" i="7"/>
  <c r="F4585" i="7" s="1"/>
  <c r="D4589" i="7"/>
  <c r="F4589" i="7" s="1"/>
  <c r="D4593" i="7"/>
  <c r="F4593" i="7" s="1"/>
  <c r="D4597" i="7"/>
  <c r="F4597" i="7" s="1"/>
  <c r="D4601" i="7"/>
  <c r="F4601" i="7" s="1"/>
  <c r="D4605" i="7"/>
  <c r="F4605" i="7" s="1"/>
  <c r="D4609" i="7"/>
  <c r="F4609" i="7" s="1"/>
  <c r="D4613" i="7"/>
  <c r="F4613" i="7" s="1"/>
  <c r="D4617" i="7"/>
  <c r="F4617" i="7" s="1"/>
  <c r="D4621" i="7"/>
  <c r="F4621" i="7" s="1"/>
  <c r="D4625" i="7"/>
  <c r="F4625" i="7" s="1"/>
  <c r="D4629" i="7"/>
  <c r="F4629" i="7" s="1"/>
  <c r="D4633" i="7"/>
  <c r="F4633" i="7" s="1"/>
  <c r="D4637" i="7"/>
  <c r="F4637" i="7" s="1"/>
  <c r="D4641" i="7"/>
  <c r="F4641" i="7" s="1"/>
  <c r="D4645" i="7"/>
  <c r="F4645" i="7" s="1"/>
  <c r="D4649" i="7"/>
  <c r="F4649" i="7" s="1"/>
  <c r="D4653" i="7"/>
  <c r="F4653" i="7" s="1"/>
  <c r="D4657" i="7"/>
  <c r="F4657" i="7" s="1"/>
  <c r="D4661" i="7"/>
  <c r="F4661" i="7" s="1"/>
  <c r="D4665" i="7"/>
  <c r="F4665" i="7" s="1"/>
  <c r="D4669" i="7"/>
  <c r="F4669" i="7" s="1"/>
  <c r="D4673" i="7"/>
  <c r="F4673" i="7" s="1"/>
  <c r="D4677" i="7"/>
  <c r="F4677" i="7" s="1"/>
  <c r="D4681" i="7"/>
  <c r="F4681" i="7" s="1"/>
  <c r="D4685" i="7"/>
  <c r="F4685" i="7" s="1"/>
  <c r="D4689" i="7"/>
  <c r="F4689" i="7" s="1"/>
  <c r="D4693" i="7"/>
  <c r="F4693" i="7" s="1"/>
  <c r="D4697" i="7"/>
  <c r="F4697" i="7" s="1"/>
  <c r="D4701" i="7"/>
  <c r="F4701" i="7" s="1"/>
  <c r="D4705" i="7"/>
  <c r="F4705" i="7" s="1"/>
  <c r="D4709" i="7"/>
  <c r="F4709" i="7" s="1"/>
  <c r="D4713" i="7"/>
  <c r="F4713" i="7" s="1"/>
  <c r="D4717" i="7"/>
  <c r="F4717" i="7" s="1"/>
  <c r="D4721" i="7"/>
  <c r="F4721" i="7" s="1"/>
  <c r="D4725" i="7"/>
  <c r="F4725" i="7" s="1"/>
  <c r="D4729" i="7"/>
  <c r="F4729" i="7" s="1"/>
  <c r="D4733" i="7"/>
  <c r="F4733" i="7" s="1"/>
  <c r="D4737" i="7"/>
  <c r="F4737" i="7" s="1"/>
  <c r="D4741" i="7"/>
  <c r="F4741" i="7" s="1"/>
  <c r="D4745" i="7"/>
  <c r="F4745" i="7" s="1"/>
  <c r="D4749" i="7"/>
  <c r="F4749" i="7" s="1"/>
  <c r="D4753" i="7"/>
  <c r="F4753" i="7" s="1"/>
  <c r="D4757" i="7"/>
  <c r="F4757" i="7" s="1"/>
  <c r="D4761" i="7"/>
  <c r="F4761" i="7" s="1"/>
  <c r="D4765" i="7"/>
  <c r="F4765" i="7" s="1"/>
  <c r="D4769" i="7"/>
  <c r="F4769" i="7" s="1"/>
  <c r="D4773" i="7"/>
  <c r="F4773" i="7" s="1"/>
  <c r="D4777" i="7"/>
  <c r="F4777" i="7" s="1"/>
  <c r="D4950" i="7"/>
  <c r="F4950" i="7" s="1"/>
  <c r="D4958" i="7"/>
  <c r="F4958" i="7" s="1"/>
  <c r="D4966" i="7"/>
  <c r="F4966" i="7" s="1"/>
  <c r="D4974" i="7"/>
  <c r="F4974" i="7" s="1"/>
  <c r="D4982" i="7"/>
  <c r="F4982" i="7" s="1"/>
  <c r="D4990" i="7"/>
  <c r="F4990" i="7" s="1"/>
  <c r="D4998" i="7"/>
  <c r="F4998" i="7" s="1"/>
  <c r="D5006" i="7"/>
  <c r="F5006" i="7" s="1"/>
  <c r="D5014" i="7"/>
  <c r="F5014" i="7" s="1"/>
  <c r="D5022" i="7"/>
  <c r="F5022" i="7" s="1"/>
  <c r="D5030" i="7"/>
  <c r="F5030" i="7" s="1"/>
  <c r="D5038" i="7"/>
  <c r="F5038" i="7" s="1"/>
  <c r="D5046" i="7"/>
  <c r="F5046" i="7" s="1"/>
  <c r="D5054" i="7"/>
  <c r="F5054" i="7" s="1"/>
  <c r="D5062" i="7"/>
  <c r="F5062" i="7" s="1"/>
  <c r="D5070" i="7"/>
  <c r="F5070" i="7" s="1"/>
  <c r="D5078" i="7"/>
  <c r="F5078" i="7" s="1"/>
  <c r="D5086" i="7"/>
  <c r="F5086" i="7" s="1"/>
  <c r="D5094" i="7"/>
  <c r="F5094" i="7" s="1"/>
  <c r="D5102" i="7"/>
  <c r="F5102" i="7" s="1"/>
  <c r="D5110" i="7"/>
  <c r="F5110" i="7" s="1"/>
  <c r="D5118" i="7"/>
  <c r="F5118" i="7" s="1"/>
  <c r="D5126" i="7"/>
  <c r="F5126" i="7" s="1"/>
  <c r="D5134" i="7"/>
  <c r="F5134" i="7" s="1"/>
  <c r="D5142" i="7"/>
  <c r="F5142" i="7" s="1"/>
  <c r="D5150" i="7"/>
  <c r="F5150" i="7" s="1"/>
  <c r="D5158" i="7"/>
  <c r="F5158" i="7" s="1"/>
  <c r="D4324" i="7"/>
  <c r="F4324" i="7" s="1"/>
  <c r="D4328" i="7"/>
  <c r="F4328" i="7" s="1"/>
  <c r="D4332" i="7"/>
  <c r="F4332" i="7" s="1"/>
  <c r="D4336" i="7"/>
  <c r="F4336" i="7" s="1"/>
  <c r="D4340" i="7"/>
  <c r="F4340" i="7" s="1"/>
  <c r="D4344" i="7"/>
  <c r="F4344" i="7" s="1"/>
  <c r="D4348" i="7"/>
  <c r="F4348" i="7" s="1"/>
  <c r="D4352" i="7"/>
  <c r="F4352" i="7" s="1"/>
  <c r="D4356" i="7"/>
  <c r="F4356" i="7" s="1"/>
  <c r="D4360" i="7"/>
  <c r="F4360" i="7" s="1"/>
  <c r="D4364" i="7"/>
  <c r="F4364" i="7" s="1"/>
  <c r="D4368" i="7"/>
  <c r="F4368" i="7" s="1"/>
  <c r="D4372" i="7"/>
  <c r="F4372" i="7" s="1"/>
  <c r="D4376" i="7"/>
  <c r="F4376" i="7" s="1"/>
  <c r="D4380" i="7"/>
  <c r="F4380" i="7" s="1"/>
  <c r="D4384" i="7"/>
  <c r="F4384" i="7" s="1"/>
  <c r="D4388" i="7"/>
  <c r="F4388" i="7" s="1"/>
  <c r="D4392" i="7"/>
  <c r="F4392" i="7" s="1"/>
  <c r="D4396" i="7"/>
  <c r="F4396" i="7" s="1"/>
  <c r="D4400" i="7"/>
  <c r="F4400" i="7" s="1"/>
  <c r="D4404" i="7"/>
  <c r="F4404" i="7" s="1"/>
  <c r="D4408" i="7"/>
  <c r="F4408" i="7" s="1"/>
  <c r="D4412" i="7"/>
  <c r="F4412" i="7" s="1"/>
  <c r="D4416" i="7"/>
  <c r="F4416" i="7" s="1"/>
  <c r="D4420" i="7"/>
  <c r="F4420" i="7" s="1"/>
  <c r="D4424" i="7"/>
  <c r="F4424" i="7" s="1"/>
  <c r="D4428" i="7"/>
  <c r="F4428" i="7" s="1"/>
  <c r="D4432" i="7"/>
  <c r="F4432" i="7" s="1"/>
  <c r="D4436" i="7"/>
  <c r="F4436" i="7" s="1"/>
  <c r="D4440" i="7"/>
  <c r="F4440" i="7" s="1"/>
  <c r="D4444" i="7"/>
  <c r="F4444" i="7" s="1"/>
  <c r="D4448" i="7"/>
  <c r="F4448" i="7" s="1"/>
  <c r="D4452" i="7"/>
  <c r="F4452" i="7" s="1"/>
  <c r="D4456" i="7"/>
  <c r="F4456" i="7" s="1"/>
  <c r="D4460" i="7"/>
  <c r="F4460" i="7" s="1"/>
  <c r="D4464" i="7"/>
  <c r="F4464" i="7" s="1"/>
  <c r="D4468" i="7"/>
  <c r="F4468" i="7" s="1"/>
  <c r="D4472" i="7"/>
  <c r="F4472" i="7" s="1"/>
  <c r="D4476" i="7"/>
  <c r="F4476" i="7" s="1"/>
  <c r="D4480" i="7"/>
  <c r="F4480" i="7" s="1"/>
  <c r="D4484" i="7"/>
  <c r="F4484" i="7" s="1"/>
  <c r="D4488" i="7"/>
  <c r="F4488" i="7" s="1"/>
  <c r="D4492" i="7"/>
  <c r="F4492" i="7" s="1"/>
  <c r="D4496" i="7"/>
  <c r="F4496" i="7" s="1"/>
  <c r="D4500" i="7"/>
  <c r="F4500" i="7" s="1"/>
  <c r="D4504" i="7"/>
  <c r="F4504" i="7" s="1"/>
  <c r="D4508" i="7"/>
  <c r="F4508" i="7" s="1"/>
  <c r="D4512" i="7"/>
  <c r="F4512" i="7" s="1"/>
  <c r="D4516" i="7"/>
  <c r="F4516" i="7" s="1"/>
  <c r="D4520" i="7"/>
  <c r="F4520" i="7" s="1"/>
  <c r="D4524" i="7"/>
  <c r="F4524" i="7" s="1"/>
  <c r="D4528" i="7"/>
  <c r="F4528" i="7" s="1"/>
  <c r="D4532" i="7"/>
  <c r="F4532" i="7" s="1"/>
  <c r="D4536" i="7"/>
  <c r="F4536" i="7" s="1"/>
  <c r="D4540" i="7"/>
  <c r="F4540" i="7" s="1"/>
  <c r="D4544" i="7"/>
  <c r="F4544" i="7" s="1"/>
  <c r="D4548" i="7"/>
  <c r="F4548" i="7" s="1"/>
  <c r="D4552" i="7"/>
  <c r="F4552" i="7" s="1"/>
  <c r="D4556" i="7"/>
  <c r="F4556" i="7" s="1"/>
  <c r="D4560" i="7"/>
  <c r="F4560" i="7" s="1"/>
  <c r="D4564" i="7"/>
  <c r="F4564" i="7" s="1"/>
  <c r="D4568" i="7"/>
  <c r="F4568" i="7" s="1"/>
  <c r="D4572" i="7"/>
  <c r="F4572" i="7" s="1"/>
  <c r="D4576" i="7"/>
  <c r="F4576" i="7" s="1"/>
  <c r="D4580" i="7"/>
  <c r="F4580" i="7" s="1"/>
  <c r="D4584" i="7"/>
  <c r="F4584" i="7" s="1"/>
  <c r="D4588" i="7"/>
  <c r="F4588" i="7" s="1"/>
  <c r="D4592" i="7"/>
  <c r="F4592" i="7" s="1"/>
  <c r="D4596" i="7"/>
  <c r="F4596" i="7" s="1"/>
  <c r="D4600" i="7"/>
  <c r="F4600" i="7" s="1"/>
  <c r="D4604" i="7"/>
  <c r="F4604" i="7" s="1"/>
  <c r="D4608" i="7"/>
  <c r="F4608" i="7" s="1"/>
  <c r="D4612" i="7"/>
  <c r="F4612" i="7" s="1"/>
  <c r="D4616" i="7"/>
  <c r="F4616" i="7" s="1"/>
  <c r="D4620" i="7"/>
  <c r="F4620" i="7" s="1"/>
  <c r="D4624" i="7"/>
  <c r="F4624" i="7" s="1"/>
  <c r="D4628" i="7"/>
  <c r="F4628" i="7" s="1"/>
  <c r="D4632" i="7"/>
  <c r="F4632" i="7" s="1"/>
  <c r="D4636" i="7"/>
  <c r="F4636" i="7" s="1"/>
  <c r="D4640" i="7"/>
  <c r="F4640" i="7" s="1"/>
  <c r="D4644" i="7"/>
  <c r="F4644" i="7" s="1"/>
  <c r="D4648" i="7"/>
  <c r="F4648" i="7" s="1"/>
  <c r="D4652" i="7"/>
  <c r="F4652" i="7" s="1"/>
  <c r="D4656" i="7"/>
  <c r="F4656" i="7" s="1"/>
  <c r="D4660" i="7"/>
  <c r="F4660" i="7" s="1"/>
  <c r="D4664" i="7"/>
  <c r="F4664" i="7" s="1"/>
  <c r="D4668" i="7"/>
  <c r="F4668" i="7" s="1"/>
  <c r="D4672" i="7"/>
  <c r="F4672" i="7" s="1"/>
  <c r="D4676" i="7"/>
  <c r="F4676" i="7" s="1"/>
  <c r="D4680" i="7"/>
  <c r="F4680" i="7" s="1"/>
  <c r="D4684" i="7"/>
  <c r="F4684" i="7" s="1"/>
  <c r="D4688" i="7"/>
  <c r="F4688" i="7" s="1"/>
  <c r="D4692" i="7"/>
  <c r="F4692" i="7" s="1"/>
  <c r="D4696" i="7"/>
  <c r="F4696" i="7" s="1"/>
  <c r="D4700" i="7"/>
  <c r="F4700" i="7" s="1"/>
  <c r="D4704" i="7"/>
  <c r="F4704" i="7" s="1"/>
  <c r="D4708" i="7"/>
  <c r="F4708" i="7" s="1"/>
  <c r="D4712" i="7"/>
  <c r="F4712" i="7" s="1"/>
  <c r="D4716" i="7"/>
  <c r="F4716" i="7" s="1"/>
  <c r="D4720" i="7"/>
  <c r="F4720" i="7" s="1"/>
  <c r="D4724" i="7"/>
  <c r="F4724" i="7" s="1"/>
  <c r="D4728" i="7"/>
  <c r="F4728" i="7" s="1"/>
  <c r="D4732" i="7"/>
  <c r="F4732" i="7" s="1"/>
  <c r="D4736" i="7"/>
  <c r="F4736" i="7" s="1"/>
  <c r="D4740" i="7"/>
  <c r="F4740" i="7" s="1"/>
  <c r="D4744" i="7"/>
  <c r="F4744" i="7" s="1"/>
  <c r="D4748" i="7"/>
  <c r="F4748" i="7" s="1"/>
  <c r="D4752" i="7"/>
  <c r="F4752" i="7" s="1"/>
  <c r="D4756" i="7"/>
  <c r="F4756" i="7" s="1"/>
  <c r="D4760" i="7"/>
  <c r="F4760" i="7" s="1"/>
  <c r="D4764" i="7"/>
  <c r="F4764" i="7" s="1"/>
  <c r="D4768" i="7"/>
  <c r="F4768" i="7" s="1"/>
  <c r="D4772" i="7"/>
  <c r="F4772" i="7" s="1"/>
  <c r="D4776" i="7"/>
  <c r="F4776" i="7" s="1"/>
  <c r="D4779" i="7"/>
  <c r="F4779" i="7" s="1"/>
  <c r="D4781" i="7"/>
  <c r="F4781" i="7" s="1"/>
  <c r="D4783" i="7"/>
  <c r="F4783" i="7" s="1"/>
  <c r="D4785" i="7"/>
  <c r="F4785" i="7" s="1"/>
  <c r="D4787" i="7"/>
  <c r="F4787" i="7" s="1"/>
  <c r="D4789" i="7"/>
  <c r="F4789" i="7" s="1"/>
  <c r="D4791" i="7"/>
  <c r="F4791" i="7" s="1"/>
  <c r="D4793" i="7"/>
  <c r="F4793" i="7" s="1"/>
  <c r="D4795" i="7"/>
  <c r="F4795" i="7" s="1"/>
  <c r="D4797" i="7"/>
  <c r="F4797" i="7" s="1"/>
  <c r="D4799" i="7"/>
  <c r="F4799" i="7" s="1"/>
  <c r="D4801" i="7"/>
  <c r="F4801" i="7" s="1"/>
  <c r="D4803" i="7"/>
  <c r="F4803" i="7" s="1"/>
  <c r="D4805" i="7"/>
  <c r="F4805" i="7" s="1"/>
  <c r="D4807" i="7"/>
  <c r="F4807" i="7" s="1"/>
  <c r="D4809" i="7"/>
  <c r="F4809" i="7" s="1"/>
  <c r="D4811" i="7"/>
  <c r="F4811" i="7" s="1"/>
  <c r="D4813" i="7"/>
  <c r="F4813" i="7" s="1"/>
  <c r="D4815" i="7"/>
  <c r="F4815" i="7" s="1"/>
  <c r="D4817" i="7"/>
  <c r="F4817" i="7" s="1"/>
  <c r="D4819" i="7"/>
  <c r="F4819" i="7" s="1"/>
  <c r="D4821" i="7"/>
  <c r="F4821" i="7" s="1"/>
  <c r="D4823" i="7"/>
  <c r="F4823" i="7" s="1"/>
  <c r="D4825" i="7"/>
  <c r="F4825" i="7" s="1"/>
  <c r="D4827" i="7"/>
  <c r="F4827" i="7" s="1"/>
  <c r="D4829" i="7"/>
  <c r="F4829" i="7" s="1"/>
  <c r="D4831" i="7"/>
  <c r="F4831" i="7" s="1"/>
  <c r="D4833" i="7"/>
  <c r="F4833" i="7" s="1"/>
  <c r="D4835" i="7"/>
  <c r="F4835" i="7" s="1"/>
  <c r="D4837" i="7"/>
  <c r="F4837" i="7" s="1"/>
  <c r="D4839" i="7"/>
  <c r="F4839" i="7" s="1"/>
  <c r="D4841" i="7"/>
  <c r="F4841" i="7" s="1"/>
  <c r="D4843" i="7"/>
  <c r="F4843" i="7" s="1"/>
  <c r="D4845" i="7"/>
  <c r="F4845" i="7" s="1"/>
  <c r="D4847" i="7"/>
  <c r="F4847" i="7" s="1"/>
  <c r="D4849" i="7"/>
  <c r="F4849" i="7" s="1"/>
  <c r="D4851" i="7"/>
  <c r="F4851" i="7" s="1"/>
  <c r="D4853" i="7"/>
  <c r="F4853" i="7" s="1"/>
  <c r="D4855" i="7"/>
  <c r="F4855" i="7" s="1"/>
  <c r="D4857" i="7"/>
  <c r="F4857" i="7" s="1"/>
  <c r="D4859" i="7"/>
  <c r="F4859" i="7" s="1"/>
  <c r="D4861" i="7"/>
  <c r="F4861" i="7" s="1"/>
  <c r="D4863" i="7"/>
  <c r="F4863" i="7" s="1"/>
  <c r="D4865" i="7"/>
  <c r="F4865" i="7" s="1"/>
  <c r="D4867" i="7"/>
  <c r="F4867" i="7" s="1"/>
  <c r="D4869" i="7"/>
  <c r="F4869" i="7" s="1"/>
  <c r="D4871" i="7"/>
  <c r="F4871" i="7" s="1"/>
  <c r="D4873" i="7"/>
  <c r="F4873" i="7" s="1"/>
  <c r="D4875" i="7"/>
  <c r="F4875" i="7" s="1"/>
  <c r="D4877" i="7"/>
  <c r="F4877" i="7" s="1"/>
  <c r="D4879" i="7"/>
  <c r="F4879" i="7" s="1"/>
  <c r="D4881" i="7"/>
  <c r="F4881" i="7" s="1"/>
  <c r="D4883" i="7"/>
  <c r="F4883" i="7" s="1"/>
  <c r="D4885" i="7"/>
  <c r="F4885" i="7" s="1"/>
  <c r="D4887" i="7"/>
  <c r="F4887" i="7" s="1"/>
  <c r="D4889" i="7"/>
  <c r="F4889" i="7" s="1"/>
  <c r="D4891" i="7"/>
  <c r="F4891" i="7" s="1"/>
  <c r="D4893" i="7"/>
  <c r="F4893" i="7" s="1"/>
  <c r="D4895" i="7"/>
  <c r="F4895" i="7" s="1"/>
  <c r="D4897" i="7"/>
  <c r="F4897" i="7" s="1"/>
  <c r="D4899" i="7"/>
  <c r="F4899" i="7" s="1"/>
  <c r="D4901" i="7"/>
  <c r="F4901" i="7" s="1"/>
  <c r="D4903" i="7"/>
  <c r="F4903" i="7" s="1"/>
  <c r="D4905" i="7"/>
  <c r="F4905" i="7" s="1"/>
  <c r="D4907" i="7"/>
  <c r="F4907" i="7" s="1"/>
  <c r="D4909" i="7"/>
  <c r="F4909" i="7" s="1"/>
  <c r="D4911" i="7"/>
  <c r="F4911" i="7" s="1"/>
  <c r="D4913" i="7"/>
  <c r="F4913" i="7" s="1"/>
  <c r="D4915" i="7"/>
  <c r="F4915" i="7" s="1"/>
  <c r="D4917" i="7"/>
  <c r="F4917" i="7" s="1"/>
  <c r="D4919" i="7"/>
  <c r="F4919" i="7" s="1"/>
  <c r="D4921" i="7"/>
  <c r="F4921" i="7" s="1"/>
  <c r="D4923" i="7"/>
  <c r="F4923" i="7" s="1"/>
  <c r="D4925" i="7"/>
  <c r="F4925" i="7" s="1"/>
  <c r="D4927" i="7"/>
  <c r="F4927" i="7" s="1"/>
  <c r="D4929" i="7"/>
  <c r="F4929" i="7" s="1"/>
  <c r="D4931" i="7"/>
  <c r="F4931" i="7" s="1"/>
  <c r="D4933" i="7"/>
  <c r="F4933" i="7" s="1"/>
  <c r="D4935" i="7"/>
  <c r="F4935" i="7" s="1"/>
  <c r="D4937" i="7"/>
  <c r="F4937" i="7" s="1"/>
  <c r="D4939" i="7"/>
  <c r="F4939" i="7" s="1"/>
  <c r="D4941" i="7"/>
  <c r="F4941" i="7" s="1"/>
  <c r="D4943" i="7"/>
  <c r="F4943" i="7" s="1"/>
  <c r="D4945" i="7"/>
  <c r="F4945" i="7" s="1"/>
  <c r="D4947" i="7"/>
  <c r="F4947" i="7" s="1"/>
  <c r="D4949" i="7"/>
  <c r="F4949" i="7" s="1"/>
  <c r="D4952" i="7"/>
  <c r="F4952" i="7" s="1"/>
  <c r="D4955" i="7"/>
  <c r="F4955" i="7" s="1"/>
  <c r="D4957" i="7"/>
  <c r="F4957" i="7" s="1"/>
  <c r="D4960" i="7"/>
  <c r="F4960" i="7" s="1"/>
  <c r="D4963" i="7"/>
  <c r="F4963" i="7" s="1"/>
  <c r="D4965" i="7"/>
  <c r="F4965" i="7" s="1"/>
  <c r="D4968" i="7"/>
  <c r="F4968" i="7" s="1"/>
  <c r="D4971" i="7"/>
  <c r="F4971" i="7" s="1"/>
  <c r="D4973" i="7"/>
  <c r="F4973" i="7" s="1"/>
  <c r="D4976" i="7"/>
  <c r="F4976" i="7" s="1"/>
  <c r="D4979" i="7"/>
  <c r="F4979" i="7" s="1"/>
  <c r="D4981" i="7"/>
  <c r="F4981" i="7" s="1"/>
  <c r="D4984" i="7"/>
  <c r="F4984" i="7" s="1"/>
  <c r="D4987" i="7"/>
  <c r="F4987" i="7" s="1"/>
  <c r="D4989" i="7"/>
  <c r="F4989" i="7" s="1"/>
  <c r="D4992" i="7"/>
  <c r="F4992" i="7" s="1"/>
  <c r="D4995" i="7"/>
  <c r="F4995" i="7" s="1"/>
  <c r="D4997" i="7"/>
  <c r="F4997" i="7" s="1"/>
  <c r="D5000" i="7"/>
  <c r="F5000" i="7" s="1"/>
  <c r="D5003" i="7"/>
  <c r="F5003" i="7" s="1"/>
  <c r="D5005" i="7"/>
  <c r="F5005" i="7" s="1"/>
  <c r="D5008" i="7"/>
  <c r="F5008" i="7" s="1"/>
  <c r="D5011" i="7"/>
  <c r="F5011" i="7" s="1"/>
  <c r="D5013" i="7"/>
  <c r="F5013" i="7" s="1"/>
  <c r="D5016" i="7"/>
  <c r="F5016" i="7" s="1"/>
  <c r="D5019" i="7"/>
  <c r="F5019" i="7" s="1"/>
  <c r="D5021" i="7"/>
  <c r="F5021" i="7" s="1"/>
  <c r="D5024" i="7"/>
  <c r="F5024" i="7" s="1"/>
  <c r="D5027" i="7"/>
  <c r="F5027" i="7" s="1"/>
  <c r="D5029" i="7"/>
  <c r="F5029" i="7" s="1"/>
  <c r="D5032" i="7"/>
  <c r="F5032" i="7" s="1"/>
  <c r="D5035" i="7"/>
  <c r="F5035" i="7" s="1"/>
  <c r="D5037" i="7"/>
  <c r="F5037" i="7" s="1"/>
  <c r="D5040" i="7"/>
  <c r="F5040" i="7" s="1"/>
  <c r="D5043" i="7"/>
  <c r="F5043" i="7" s="1"/>
  <c r="D5045" i="7"/>
  <c r="F5045" i="7" s="1"/>
  <c r="D5048" i="7"/>
  <c r="F5048" i="7" s="1"/>
  <c r="D5051" i="7"/>
  <c r="F5051" i="7" s="1"/>
  <c r="D5053" i="7"/>
  <c r="F5053" i="7" s="1"/>
  <c r="D5056" i="7"/>
  <c r="F5056" i="7" s="1"/>
  <c r="D5059" i="7"/>
  <c r="F5059" i="7" s="1"/>
  <c r="D5061" i="7"/>
  <c r="F5061" i="7" s="1"/>
  <c r="D5064" i="7"/>
  <c r="F5064" i="7" s="1"/>
  <c r="D5067" i="7"/>
  <c r="F5067" i="7" s="1"/>
  <c r="D5069" i="7"/>
  <c r="F5069" i="7" s="1"/>
  <c r="D5072" i="7"/>
  <c r="F5072" i="7" s="1"/>
  <c r="D5075" i="7"/>
  <c r="F5075" i="7" s="1"/>
  <c r="D5077" i="7"/>
  <c r="F5077" i="7" s="1"/>
  <c r="D5080" i="7"/>
  <c r="F5080" i="7" s="1"/>
  <c r="D5083" i="7"/>
  <c r="F5083" i="7" s="1"/>
  <c r="D5085" i="7"/>
  <c r="F5085" i="7" s="1"/>
  <c r="D5088" i="7"/>
  <c r="F5088" i="7" s="1"/>
  <c r="D5091" i="7"/>
  <c r="F5091" i="7" s="1"/>
  <c r="D5093" i="7"/>
  <c r="F5093" i="7" s="1"/>
  <c r="D5096" i="7"/>
  <c r="F5096" i="7" s="1"/>
  <c r="D5099" i="7"/>
  <c r="F5099" i="7" s="1"/>
  <c r="D5101" i="7"/>
  <c r="F5101" i="7" s="1"/>
  <c r="D5104" i="7"/>
  <c r="F5104" i="7" s="1"/>
  <c r="D5107" i="7"/>
  <c r="F5107" i="7" s="1"/>
  <c r="D5109" i="7"/>
  <c r="F5109" i="7" s="1"/>
  <c r="D5112" i="7"/>
  <c r="F5112" i="7" s="1"/>
  <c r="D5115" i="7"/>
  <c r="F5115" i="7" s="1"/>
  <c r="D5117" i="7"/>
  <c r="F5117" i="7" s="1"/>
  <c r="D5120" i="7"/>
  <c r="F5120" i="7" s="1"/>
  <c r="D5123" i="7"/>
  <c r="F5123" i="7" s="1"/>
  <c r="D5125" i="7"/>
  <c r="F5125" i="7" s="1"/>
  <c r="D5128" i="7"/>
  <c r="F5128" i="7" s="1"/>
  <c r="D5131" i="7"/>
  <c r="F5131" i="7" s="1"/>
  <c r="D5133" i="7"/>
  <c r="F5133" i="7" s="1"/>
  <c r="D5136" i="7"/>
  <c r="F5136" i="7" s="1"/>
  <c r="D5139" i="7"/>
  <c r="F5139" i="7" s="1"/>
  <c r="D5141" i="7"/>
  <c r="F5141" i="7" s="1"/>
  <c r="D5144" i="7"/>
  <c r="F5144" i="7" s="1"/>
  <c r="D5147" i="7"/>
  <c r="F5147" i="7" s="1"/>
  <c r="D5149" i="7"/>
  <c r="F5149" i="7" s="1"/>
  <c r="D5152" i="7"/>
  <c r="F5152" i="7" s="1"/>
  <c r="D5155" i="7"/>
  <c r="F5155" i="7" s="1"/>
  <c r="D5157" i="7"/>
  <c r="F5157" i="7" s="1"/>
  <c r="D5160" i="7"/>
  <c r="F5160" i="7" s="1"/>
  <c r="D5162" i="7"/>
  <c r="F5162" i="7" s="1"/>
  <c r="D5164" i="7"/>
  <c r="F5164" i="7" s="1"/>
  <c r="D5166" i="7"/>
  <c r="F5166" i="7" s="1"/>
  <c r="D5168" i="7"/>
  <c r="F5168" i="7" s="1"/>
  <c r="D5170" i="7"/>
  <c r="F5170" i="7" s="1"/>
  <c r="D5172" i="7"/>
  <c r="F5172" i="7" s="1"/>
  <c r="D5174" i="7"/>
  <c r="F5174" i="7" s="1"/>
  <c r="D5176" i="7"/>
  <c r="F5176" i="7" s="1"/>
  <c r="D5178" i="7"/>
  <c r="F5178" i="7" s="1"/>
  <c r="D5180" i="7"/>
  <c r="F5180" i="7" s="1"/>
  <c r="D5182" i="7"/>
  <c r="F5182" i="7" s="1"/>
  <c r="D5184" i="7"/>
  <c r="F5184" i="7" s="1"/>
  <c r="D5186" i="7"/>
  <c r="F5186" i="7" s="1"/>
  <c r="D5188" i="7"/>
  <c r="F5188" i="7" s="1"/>
  <c r="D5190" i="7"/>
  <c r="F5190" i="7" s="1"/>
  <c r="D5192" i="7"/>
  <c r="F5192" i="7" s="1"/>
  <c r="D5194" i="7"/>
  <c r="F5194" i="7" s="1"/>
  <c r="D5196" i="7"/>
  <c r="F5196" i="7" s="1"/>
  <c r="D5198" i="7"/>
  <c r="F5198" i="7" s="1"/>
  <c r="D5200" i="7"/>
  <c r="F5200" i="7" s="1"/>
  <c r="D5202" i="7"/>
  <c r="F5202" i="7" s="1"/>
  <c r="D5204" i="7"/>
  <c r="F5204" i="7" s="1"/>
  <c r="D5206" i="7"/>
  <c r="F5206" i="7" s="1"/>
  <c r="D5208" i="7"/>
  <c r="F5208" i="7" s="1"/>
  <c r="D5210" i="7"/>
  <c r="F5210" i="7" s="1"/>
  <c r="D5212" i="7"/>
  <c r="F5212" i="7" s="1"/>
  <c r="D5214" i="7"/>
  <c r="F5214" i="7" s="1"/>
  <c r="D5216" i="7"/>
  <c r="F5216" i="7" s="1"/>
  <c r="D5218" i="7"/>
  <c r="F5218" i="7" s="1"/>
  <c r="D5220" i="7"/>
  <c r="F5220" i="7" s="1"/>
  <c r="D5222" i="7"/>
  <c r="F5222" i="7" s="1"/>
  <c r="D5224" i="7"/>
  <c r="F5224" i="7" s="1"/>
  <c r="D5226" i="7"/>
  <c r="F5226" i="7" s="1"/>
  <c r="D5228" i="7"/>
  <c r="F5228" i="7" s="1"/>
  <c r="D5230" i="7"/>
  <c r="F5230" i="7" s="1"/>
  <c r="D5232" i="7"/>
  <c r="F5232" i="7" s="1"/>
  <c r="D5234" i="7"/>
  <c r="F5234" i="7" s="1"/>
  <c r="D5236" i="7"/>
  <c r="F5236" i="7" s="1"/>
  <c r="D5238" i="7"/>
  <c r="F5238" i="7" s="1"/>
  <c r="D5240" i="7"/>
  <c r="F5240" i="7" s="1"/>
  <c r="D5242" i="7"/>
  <c r="F5242" i="7" s="1"/>
  <c r="D5244" i="7"/>
  <c r="F5244" i="7" s="1"/>
  <c r="D5246" i="7"/>
  <c r="F5246" i="7" s="1"/>
  <c r="D5248" i="7"/>
  <c r="F5248" i="7" s="1"/>
  <c r="D5250" i="7"/>
  <c r="F5250" i="7" s="1"/>
  <c r="D5252" i="7"/>
  <c r="F5252" i="7" s="1"/>
  <c r="D5254" i="7"/>
  <c r="F5254" i="7" s="1"/>
  <c r="D5256" i="7"/>
  <c r="F5256" i="7" s="1"/>
  <c r="D5258" i="7"/>
  <c r="F5258" i="7" s="1"/>
  <c r="D5260" i="7"/>
  <c r="F5260" i="7" s="1"/>
  <c r="D5262" i="7"/>
  <c r="F5262" i="7" s="1"/>
  <c r="D5264" i="7"/>
  <c r="F5264" i="7" s="1"/>
  <c r="D5266" i="7"/>
  <c r="F5266" i="7" s="1"/>
  <c r="D5268" i="7"/>
  <c r="F5268" i="7" s="1"/>
  <c r="D5270" i="7"/>
  <c r="F5270" i="7" s="1"/>
  <c r="D5272" i="7"/>
  <c r="F5272" i="7" s="1"/>
  <c r="D5274" i="7"/>
  <c r="F5274" i="7" s="1"/>
  <c r="D5276" i="7"/>
  <c r="F5276" i="7" s="1"/>
  <c r="D5278" i="7"/>
  <c r="F5278" i="7" s="1"/>
  <c r="D5280" i="7"/>
  <c r="F5280" i="7" s="1"/>
  <c r="D5282" i="7"/>
  <c r="F5282" i="7" s="1"/>
  <c r="D5284" i="7"/>
  <c r="F5284" i="7" s="1"/>
  <c r="D5286" i="7"/>
  <c r="F5286" i="7" s="1"/>
  <c r="D5288" i="7"/>
  <c r="F5288" i="7" s="1"/>
  <c r="D5290" i="7"/>
  <c r="F5290" i="7" s="1"/>
  <c r="D5292" i="7"/>
  <c r="F5292" i="7" s="1"/>
  <c r="D5294" i="7"/>
  <c r="F5294" i="7" s="1"/>
  <c r="D5296" i="7"/>
  <c r="F5296" i="7" s="1"/>
  <c r="D5298" i="7"/>
  <c r="F5298" i="7" s="1"/>
  <c r="D5300" i="7"/>
  <c r="F5300" i="7" s="1"/>
  <c r="D5302" i="7"/>
  <c r="F5302" i="7" s="1"/>
  <c r="D5304" i="7"/>
  <c r="F5304" i="7" s="1"/>
  <c r="D5306" i="7"/>
  <c r="F5306" i="7" s="1"/>
  <c r="D5308" i="7"/>
  <c r="F5308" i="7" s="1"/>
  <c r="D5310" i="7"/>
  <c r="F5310" i="7" s="1"/>
  <c r="D5312" i="7"/>
  <c r="F5312" i="7" s="1"/>
  <c r="D5314" i="7"/>
  <c r="F5314" i="7" s="1"/>
  <c r="D5316" i="7"/>
  <c r="F5316" i="7" s="1"/>
  <c r="D5318" i="7"/>
  <c r="F5318" i="7" s="1"/>
  <c r="D5320" i="7"/>
  <c r="F5320" i="7" s="1"/>
  <c r="D5322" i="7"/>
  <c r="F5322" i="7" s="1"/>
  <c r="D5324" i="7"/>
  <c r="F5324" i="7" s="1"/>
  <c r="D5326" i="7"/>
  <c r="F5326" i="7" s="1"/>
  <c r="D5328" i="7"/>
  <c r="F5328" i="7" s="1"/>
  <c r="D5330" i="7"/>
  <c r="F5330" i="7" s="1"/>
  <c r="D5332" i="7"/>
  <c r="F5332" i="7" s="1"/>
  <c r="D5334" i="7"/>
  <c r="F5334" i="7" s="1"/>
  <c r="D5336" i="7"/>
  <c r="F5336" i="7" s="1"/>
  <c r="D5338" i="7"/>
  <c r="F5338" i="7" s="1"/>
  <c r="D5340" i="7"/>
  <c r="F5340" i="7" s="1"/>
  <c r="D5342" i="7"/>
  <c r="F5342" i="7" s="1"/>
  <c r="D5344" i="7"/>
  <c r="F5344" i="7" s="1"/>
  <c r="D5346" i="7"/>
  <c r="F5346" i="7" s="1"/>
  <c r="D5348" i="7"/>
  <c r="F5348" i="7" s="1"/>
  <c r="D5350" i="7"/>
  <c r="F5350" i="7" s="1"/>
  <c r="D5352" i="7"/>
  <c r="F5352" i="7" s="1"/>
  <c r="D5354" i="7"/>
  <c r="F5354" i="7" s="1"/>
  <c r="D5356" i="7"/>
  <c r="F5356" i="7" s="1"/>
  <c r="D5358" i="7"/>
  <c r="F5358" i="7" s="1"/>
  <c r="D5360" i="7"/>
  <c r="F5360" i="7" s="1"/>
  <c r="D5362" i="7"/>
  <c r="F5362" i="7" s="1"/>
  <c r="D5364" i="7"/>
  <c r="F5364" i="7" s="1"/>
  <c r="D5366" i="7"/>
  <c r="F5366" i="7" s="1"/>
  <c r="D5368" i="7"/>
  <c r="F5368" i="7" s="1"/>
  <c r="D5370" i="7"/>
  <c r="F5370" i="7" s="1"/>
  <c r="D5372" i="7"/>
  <c r="F5372" i="7" s="1"/>
  <c r="D5374" i="7"/>
  <c r="F5374" i="7" s="1"/>
  <c r="D5376" i="7"/>
  <c r="F5376" i="7" s="1"/>
  <c r="D5378" i="7"/>
  <c r="F5378" i="7" s="1"/>
  <c r="D5380" i="7"/>
  <c r="F5380" i="7" s="1"/>
  <c r="D5382" i="7"/>
  <c r="F5382" i="7" s="1"/>
  <c r="D5384" i="7"/>
  <c r="F5384" i="7" s="1"/>
  <c r="D5386" i="7"/>
  <c r="F5386" i="7" s="1"/>
  <c r="D5388" i="7"/>
  <c r="F5388" i="7" s="1"/>
  <c r="D5390" i="7"/>
  <c r="F5390" i="7" s="1"/>
  <c r="D5392" i="7"/>
  <c r="F5392" i="7" s="1"/>
  <c r="D5394" i="7"/>
  <c r="F5394" i="7" s="1"/>
  <c r="D5396" i="7"/>
  <c r="F5396" i="7" s="1"/>
  <c r="D5398" i="7"/>
  <c r="F5398" i="7" s="1"/>
  <c r="D5400" i="7"/>
  <c r="F5400" i="7" s="1"/>
  <c r="D5402" i="7"/>
  <c r="F5402" i="7" s="1"/>
  <c r="D5404" i="7"/>
  <c r="F5404" i="7" s="1"/>
  <c r="D4327" i="7"/>
  <c r="F4327" i="7" s="1"/>
  <c r="D4331" i="7"/>
  <c r="F4331" i="7" s="1"/>
  <c r="D4335" i="7"/>
  <c r="F4335" i="7" s="1"/>
  <c r="D4339" i="7"/>
  <c r="F4339" i="7" s="1"/>
  <c r="D4343" i="7"/>
  <c r="F4343" i="7" s="1"/>
  <c r="D4347" i="7"/>
  <c r="F4347" i="7" s="1"/>
  <c r="D4351" i="7"/>
  <c r="F4351" i="7" s="1"/>
  <c r="D4355" i="7"/>
  <c r="F4355" i="7" s="1"/>
  <c r="D4359" i="7"/>
  <c r="F4359" i="7" s="1"/>
  <c r="D4363" i="7"/>
  <c r="F4363" i="7" s="1"/>
  <c r="D4367" i="7"/>
  <c r="F4367" i="7" s="1"/>
  <c r="D4371" i="7"/>
  <c r="F4371" i="7" s="1"/>
  <c r="D4375" i="7"/>
  <c r="F4375" i="7" s="1"/>
  <c r="D4379" i="7"/>
  <c r="F4379" i="7" s="1"/>
  <c r="D4383" i="7"/>
  <c r="F4383" i="7" s="1"/>
  <c r="D4387" i="7"/>
  <c r="F4387" i="7" s="1"/>
  <c r="D4391" i="7"/>
  <c r="F4391" i="7" s="1"/>
  <c r="D4395" i="7"/>
  <c r="F4395" i="7" s="1"/>
  <c r="D4399" i="7"/>
  <c r="F4399" i="7" s="1"/>
  <c r="D4403" i="7"/>
  <c r="F4403" i="7" s="1"/>
  <c r="D4407" i="7"/>
  <c r="F4407" i="7" s="1"/>
  <c r="D4411" i="7"/>
  <c r="F4411" i="7" s="1"/>
  <c r="D4415" i="7"/>
  <c r="F4415" i="7" s="1"/>
  <c r="D4419" i="7"/>
  <c r="F4419" i="7" s="1"/>
  <c r="D4423" i="7"/>
  <c r="F4423" i="7" s="1"/>
  <c r="D4427" i="7"/>
  <c r="F4427" i="7" s="1"/>
  <c r="D4431" i="7"/>
  <c r="F4431" i="7" s="1"/>
  <c r="D4435" i="7"/>
  <c r="F4435" i="7" s="1"/>
  <c r="D4439" i="7"/>
  <c r="F4439" i="7" s="1"/>
  <c r="D4443" i="7"/>
  <c r="F4443" i="7" s="1"/>
  <c r="D4447" i="7"/>
  <c r="F4447" i="7" s="1"/>
  <c r="D4451" i="7"/>
  <c r="F4451" i="7" s="1"/>
  <c r="D4455" i="7"/>
  <c r="F4455" i="7" s="1"/>
  <c r="D4459" i="7"/>
  <c r="F4459" i="7" s="1"/>
  <c r="D4463" i="7"/>
  <c r="F4463" i="7" s="1"/>
  <c r="D4467" i="7"/>
  <c r="F4467" i="7" s="1"/>
  <c r="D4471" i="7"/>
  <c r="F4471" i="7" s="1"/>
  <c r="D4475" i="7"/>
  <c r="F4475" i="7" s="1"/>
  <c r="D4479" i="7"/>
  <c r="F4479" i="7" s="1"/>
  <c r="D4483" i="7"/>
  <c r="F4483" i="7" s="1"/>
  <c r="D4487" i="7"/>
  <c r="F4487" i="7" s="1"/>
  <c r="D4491" i="7"/>
  <c r="F4491" i="7" s="1"/>
  <c r="D4495" i="7"/>
  <c r="F4495" i="7" s="1"/>
  <c r="D4499" i="7"/>
  <c r="F4499" i="7" s="1"/>
  <c r="D4503" i="7"/>
  <c r="F4503" i="7" s="1"/>
  <c r="D4507" i="7"/>
  <c r="F4507" i="7" s="1"/>
  <c r="D4511" i="7"/>
  <c r="F4511" i="7" s="1"/>
  <c r="D4515" i="7"/>
  <c r="F4515" i="7" s="1"/>
  <c r="D4519" i="7"/>
  <c r="F4519" i="7" s="1"/>
  <c r="D4523" i="7"/>
  <c r="F4523" i="7" s="1"/>
  <c r="D4527" i="7"/>
  <c r="F4527" i="7" s="1"/>
  <c r="D4531" i="7"/>
  <c r="F4531" i="7" s="1"/>
  <c r="D4535" i="7"/>
  <c r="F4535" i="7" s="1"/>
  <c r="D4539" i="7"/>
  <c r="F4539" i="7" s="1"/>
  <c r="D4543" i="7"/>
  <c r="F4543" i="7" s="1"/>
  <c r="D4547" i="7"/>
  <c r="F4547" i="7" s="1"/>
  <c r="D4551" i="7"/>
  <c r="F4551" i="7" s="1"/>
  <c r="D4555" i="7"/>
  <c r="F4555" i="7" s="1"/>
  <c r="D4559" i="7"/>
  <c r="F4559" i="7" s="1"/>
  <c r="D4563" i="7"/>
  <c r="F4563" i="7" s="1"/>
  <c r="D4567" i="7"/>
  <c r="F4567" i="7" s="1"/>
  <c r="D4571" i="7"/>
  <c r="F4571" i="7" s="1"/>
  <c r="D4575" i="7"/>
  <c r="F4575" i="7" s="1"/>
  <c r="D4579" i="7"/>
  <c r="F4579" i="7" s="1"/>
  <c r="D4583" i="7"/>
  <c r="F4583" i="7" s="1"/>
  <c r="D4587" i="7"/>
  <c r="F4587" i="7" s="1"/>
  <c r="D4591" i="7"/>
  <c r="F4591" i="7" s="1"/>
  <c r="D4595" i="7"/>
  <c r="F4595" i="7" s="1"/>
  <c r="D4599" i="7"/>
  <c r="F4599" i="7" s="1"/>
  <c r="D4603" i="7"/>
  <c r="F4603" i="7" s="1"/>
  <c r="D4607" i="7"/>
  <c r="F4607" i="7" s="1"/>
  <c r="D4611" i="7"/>
  <c r="F4611" i="7" s="1"/>
  <c r="D4615" i="7"/>
  <c r="F4615" i="7" s="1"/>
  <c r="D4619" i="7"/>
  <c r="F4619" i="7" s="1"/>
  <c r="D4623" i="7"/>
  <c r="F4623" i="7" s="1"/>
  <c r="D4627" i="7"/>
  <c r="F4627" i="7" s="1"/>
  <c r="D4631" i="7"/>
  <c r="F4631" i="7" s="1"/>
  <c r="D4635" i="7"/>
  <c r="F4635" i="7" s="1"/>
  <c r="D4639" i="7"/>
  <c r="F4639" i="7" s="1"/>
  <c r="D4643" i="7"/>
  <c r="F4643" i="7" s="1"/>
  <c r="D4647" i="7"/>
  <c r="F4647" i="7" s="1"/>
  <c r="D4651" i="7"/>
  <c r="F4651" i="7" s="1"/>
  <c r="D4655" i="7"/>
  <c r="F4655" i="7" s="1"/>
  <c r="D4659" i="7"/>
  <c r="F4659" i="7" s="1"/>
  <c r="D4663" i="7"/>
  <c r="F4663" i="7" s="1"/>
  <c r="D4667" i="7"/>
  <c r="F4667" i="7" s="1"/>
  <c r="D4671" i="7"/>
  <c r="F4671" i="7" s="1"/>
  <c r="D4675" i="7"/>
  <c r="F4675" i="7" s="1"/>
  <c r="D4679" i="7"/>
  <c r="F4679" i="7" s="1"/>
  <c r="D4683" i="7"/>
  <c r="F4683" i="7" s="1"/>
  <c r="D4687" i="7"/>
  <c r="F4687" i="7" s="1"/>
  <c r="D4691" i="7"/>
  <c r="F4691" i="7" s="1"/>
  <c r="D4695" i="7"/>
  <c r="F4695" i="7" s="1"/>
  <c r="D4699" i="7"/>
  <c r="F4699" i="7" s="1"/>
  <c r="D4703" i="7"/>
  <c r="F4703" i="7" s="1"/>
  <c r="D4707" i="7"/>
  <c r="F4707" i="7" s="1"/>
  <c r="D4711" i="7"/>
  <c r="F4711" i="7" s="1"/>
  <c r="D4715" i="7"/>
  <c r="F4715" i="7" s="1"/>
  <c r="D4719" i="7"/>
  <c r="F4719" i="7" s="1"/>
  <c r="D4723" i="7"/>
  <c r="F4723" i="7" s="1"/>
  <c r="D4727" i="7"/>
  <c r="F4727" i="7" s="1"/>
  <c r="D4731" i="7"/>
  <c r="F4731" i="7" s="1"/>
  <c r="D4735" i="7"/>
  <c r="F4735" i="7" s="1"/>
  <c r="D4739" i="7"/>
  <c r="F4739" i="7" s="1"/>
  <c r="D4743" i="7"/>
  <c r="F4743" i="7" s="1"/>
  <c r="D4747" i="7"/>
  <c r="F4747" i="7" s="1"/>
  <c r="D4751" i="7"/>
  <c r="F4751" i="7" s="1"/>
  <c r="D4755" i="7"/>
  <c r="F4755" i="7" s="1"/>
  <c r="D4759" i="7"/>
  <c r="F4759" i="7" s="1"/>
  <c r="D4763" i="7"/>
  <c r="F4763" i="7" s="1"/>
  <c r="D4767" i="7"/>
  <c r="F4767" i="7" s="1"/>
  <c r="D4771" i="7"/>
  <c r="F4771" i="7" s="1"/>
  <c r="D4775" i="7"/>
  <c r="F4775" i="7" s="1"/>
  <c r="D4954" i="7"/>
  <c r="F4954" i="7" s="1"/>
  <c r="D4962" i="7"/>
  <c r="F4962" i="7" s="1"/>
  <c r="D4970" i="7"/>
  <c r="F4970" i="7" s="1"/>
  <c r="D4978" i="7"/>
  <c r="F4978" i="7" s="1"/>
  <c r="D4986" i="7"/>
  <c r="F4986" i="7" s="1"/>
  <c r="D4994" i="7"/>
  <c r="F4994" i="7" s="1"/>
  <c r="D5002" i="7"/>
  <c r="F5002" i="7" s="1"/>
  <c r="D5010" i="7"/>
  <c r="F5010" i="7" s="1"/>
  <c r="D5018" i="7"/>
  <c r="F5018" i="7" s="1"/>
  <c r="D5026" i="7"/>
  <c r="F5026" i="7" s="1"/>
  <c r="D5034" i="7"/>
  <c r="F5034" i="7" s="1"/>
  <c r="D5042" i="7"/>
  <c r="F5042" i="7" s="1"/>
  <c r="D5050" i="7"/>
  <c r="F5050" i="7" s="1"/>
  <c r="D5058" i="7"/>
  <c r="F5058" i="7" s="1"/>
  <c r="D5066" i="7"/>
  <c r="F5066" i="7" s="1"/>
  <c r="D5074" i="7"/>
  <c r="F5074" i="7" s="1"/>
  <c r="D5082" i="7"/>
  <c r="F5082" i="7" s="1"/>
  <c r="D5090" i="7"/>
  <c r="F5090" i="7" s="1"/>
  <c r="D5098" i="7"/>
  <c r="F5098" i="7" s="1"/>
  <c r="D5106" i="7"/>
  <c r="F5106" i="7" s="1"/>
  <c r="D5114" i="7"/>
  <c r="F5114" i="7" s="1"/>
  <c r="D5122" i="7"/>
  <c r="F5122" i="7" s="1"/>
  <c r="D5130" i="7"/>
  <c r="F5130" i="7" s="1"/>
  <c r="D5138" i="7"/>
  <c r="F5138" i="7" s="1"/>
  <c r="D5146" i="7"/>
  <c r="F5146" i="7" s="1"/>
  <c r="D5154" i="7"/>
  <c r="F5154" i="7" s="1"/>
  <c r="D4326" i="7"/>
  <c r="F4326" i="7" s="1"/>
  <c r="D4330" i="7"/>
  <c r="F4330" i="7" s="1"/>
  <c r="D4334" i="7"/>
  <c r="F4334" i="7" s="1"/>
  <c r="D4338" i="7"/>
  <c r="F4338" i="7" s="1"/>
  <c r="D4342" i="7"/>
  <c r="F4342" i="7" s="1"/>
  <c r="D4346" i="7"/>
  <c r="F4346" i="7" s="1"/>
  <c r="D4350" i="7"/>
  <c r="F4350" i="7" s="1"/>
  <c r="D4354" i="7"/>
  <c r="F4354" i="7" s="1"/>
  <c r="D4358" i="7"/>
  <c r="F4358" i="7" s="1"/>
  <c r="D4362" i="7"/>
  <c r="F4362" i="7" s="1"/>
  <c r="D4366" i="7"/>
  <c r="F4366" i="7" s="1"/>
  <c r="D4370" i="7"/>
  <c r="F4370" i="7" s="1"/>
  <c r="D4374" i="7"/>
  <c r="F4374" i="7" s="1"/>
  <c r="D4378" i="7"/>
  <c r="F4378" i="7" s="1"/>
  <c r="D4382" i="7"/>
  <c r="F4382" i="7" s="1"/>
  <c r="D4386" i="7"/>
  <c r="F4386" i="7" s="1"/>
  <c r="D4390" i="7"/>
  <c r="F4390" i="7" s="1"/>
  <c r="D4394" i="7"/>
  <c r="F4394" i="7" s="1"/>
  <c r="D4398" i="7"/>
  <c r="F4398" i="7" s="1"/>
  <c r="D4402" i="7"/>
  <c r="F4402" i="7" s="1"/>
  <c r="D4406" i="7"/>
  <c r="F4406" i="7" s="1"/>
  <c r="D4410" i="7"/>
  <c r="F4410" i="7" s="1"/>
  <c r="D4414" i="7"/>
  <c r="F4414" i="7" s="1"/>
  <c r="D4418" i="7"/>
  <c r="F4418" i="7" s="1"/>
  <c r="D4422" i="7"/>
  <c r="F4422" i="7" s="1"/>
  <c r="D4426" i="7"/>
  <c r="F4426" i="7" s="1"/>
  <c r="D4430" i="7"/>
  <c r="F4430" i="7" s="1"/>
  <c r="D4434" i="7"/>
  <c r="F4434" i="7" s="1"/>
  <c r="D4438" i="7"/>
  <c r="F4438" i="7" s="1"/>
  <c r="D4442" i="7"/>
  <c r="F4442" i="7" s="1"/>
  <c r="D4446" i="7"/>
  <c r="F4446" i="7" s="1"/>
  <c r="D4450" i="7"/>
  <c r="F4450" i="7" s="1"/>
  <c r="D4454" i="7"/>
  <c r="F4454" i="7" s="1"/>
  <c r="D4458" i="7"/>
  <c r="F4458" i="7" s="1"/>
  <c r="D4462" i="7"/>
  <c r="F4462" i="7" s="1"/>
  <c r="D4466" i="7"/>
  <c r="F4466" i="7" s="1"/>
  <c r="D4470" i="7"/>
  <c r="F4470" i="7" s="1"/>
  <c r="D4474" i="7"/>
  <c r="F4474" i="7" s="1"/>
  <c r="D4478" i="7"/>
  <c r="F4478" i="7" s="1"/>
  <c r="D4482" i="7"/>
  <c r="F4482" i="7" s="1"/>
  <c r="D4486" i="7"/>
  <c r="F4486" i="7" s="1"/>
  <c r="D4490" i="7"/>
  <c r="F4490" i="7" s="1"/>
  <c r="D4494" i="7"/>
  <c r="F4494" i="7" s="1"/>
  <c r="D4498" i="7"/>
  <c r="F4498" i="7" s="1"/>
  <c r="D4502" i="7"/>
  <c r="F4502" i="7" s="1"/>
  <c r="D4506" i="7"/>
  <c r="F4506" i="7" s="1"/>
  <c r="D4510" i="7"/>
  <c r="F4510" i="7" s="1"/>
  <c r="D4514" i="7"/>
  <c r="F4514" i="7" s="1"/>
  <c r="D4518" i="7"/>
  <c r="F4518" i="7" s="1"/>
  <c r="D4522" i="7"/>
  <c r="F4522" i="7" s="1"/>
  <c r="D4526" i="7"/>
  <c r="F4526" i="7" s="1"/>
  <c r="D4530" i="7"/>
  <c r="F4530" i="7" s="1"/>
  <c r="D4534" i="7"/>
  <c r="F4534" i="7" s="1"/>
  <c r="D4538" i="7"/>
  <c r="F4538" i="7" s="1"/>
  <c r="D4542" i="7"/>
  <c r="F4542" i="7" s="1"/>
  <c r="D4546" i="7"/>
  <c r="F4546" i="7" s="1"/>
  <c r="D4550" i="7"/>
  <c r="F4550" i="7" s="1"/>
  <c r="D4554" i="7"/>
  <c r="F4554" i="7" s="1"/>
  <c r="D4558" i="7"/>
  <c r="F4558" i="7" s="1"/>
  <c r="D4562" i="7"/>
  <c r="F4562" i="7" s="1"/>
  <c r="D4566" i="7"/>
  <c r="F4566" i="7" s="1"/>
  <c r="D4570" i="7"/>
  <c r="F4570" i="7" s="1"/>
  <c r="D4574" i="7"/>
  <c r="F4574" i="7" s="1"/>
  <c r="D4578" i="7"/>
  <c r="F4578" i="7" s="1"/>
  <c r="D4582" i="7"/>
  <c r="F4582" i="7" s="1"/>
  <c r="D4586" i="7"/>
  <c r="F4586" i="7" s="1"/>
  <c r="D4590" i="7"/>
  <c r="F4590" i="7" s="1"/>
  <c r="D4594" i="7"/>
  <c r="F4594" i="7" s="1"/>
  <c r="D4598" i="7"/>
  <c r="F4598" i="7" s="1"/>
  <c r="D4602" i="7"/>
  <c r="F4602" i="7" s="1"/>
  <c r="D4606" i="7"/>
  <c r="F4606" i="7" s="1"/>
  <c r="D4610" i="7"/>
  <c r="F4610" i="7" s="1"/>
  <c r="D4614" i="7"/>
  <c r="F4614" i="7" s="1"/>
  <c r="D4618" i="7"/>
  <c r="F4618" i="7" s="1"/>
  <c r="D4622" i="7"/>
  <c r="F4622" i="7" s="1"/>
  <c r="D4626" i="7"/>
  <c r="F4626" i="7" s="1"/>
  <c r="D4630" i="7"/>
  <c r="F4630" i="7" s="1"/>
  <c r="D4634" i="7"/>
  <c r="F4634" i="7" s="1"/>
  <c r="D4638" i="7"/>
  <c r="F4638" i="7" s="1"/>
  <c r="D4642" i="7"/>
  <c r="F4642" i="7" s="1"/>
  <c r="D4646" i="7"/>
  <c r="F4646" i="7" s="1"/>
  <c r="D4650" i="7"/>
  <c r="F4650" i="7" s="1"/>
  <c r="D4654" i="7"/>
  <c r="F4654" i="7" s="1"/>
  <c r="D4658" i="7"/>
  <c r="F4658" i="7" s="1"/>
  <c r="D4662" i="7"/>
  <c r="F4662" i="7" s="1"/>
  <c r="D4666" i="7"/>
  <c r="F4666" i="7" s="1"/>
  <c r="D4670" i="7"/>
  <c r="F4670" i="7" s="1"/>
  <c r="D4674" i="7"/>
  <c r="F4674" i="7" s="1"/>
  <c r="D4678" i="7"/>
  <c r="F4678" i="7" s="1"/>
  <c r="D4682" i="7"/>
  <c r="F4682" i="7" s="1"/>
  <c r="D4686" i="7"/>
  <c r="F4686" i="7" s="1"/>
  <c r="D4690" i="7"/>
  <c r="F4690" i="7" s="1"/>
  <c r="D4694" i="7"/>
  <c r="F4694" i="7" s="1"/>
  <c r="D4698" i="7"/>
  <c r="F4698" i="7" s="1"/>
  <c r="D4702" i="7"/>
  <c r="F4702" i="7" s="1"/>
  <c r="D4706" i="7"/>
  <c r="F4706" i="7" s="1"/>
  <c r="D4710" i="7"/>
  <c r="F4710" i="7" s="1"/>
  <c r="D4714" i="7"/>
  <c r="F4714" i="7" s="1"/>
  <c r="D4718" i="7"/>
  <c r="F4718" i="7" s="1"/>
  <c r="D4722" i="7"/>
  <c r="F4722" i="7" s="1"/>
  <c r="D4726" i="7"/>
  <c r="F4726" i="7" s="1"/>
  <c r="D4730" i="7"/>
  <c r="F4730" i="7" s="1"/>
  <c r="D4734" i="7"/>
  <c r="F4734" i="7" s="1"/>
  <c r="D4738" i="7"/>
  <c r="F4738" i="7" s="1"/>
  <c r="D4742" i="7"/>
  <c r="F4742" i="7" s="1"/>
  <c r="D4746" i="7"/>
  <c r="F4746" i="7" s="1"/>
  <c r="D4750" i="7"/>
  <c r="F4750" i="7" s="1"/>
  <c r="D4754" i="7"/>
  <c r="F4754" i="7" s="1"/>
  <c r="D4758" i="7"/>
  <c r="F4758" i="7" s="1"/>
  <c r="D4762" i="7"/>
  <c r="F4762" i="7" s="1"/>
  <c r="D4766" i="7"/>
  <c r="F4766" i="7" s="1"/>
  <c r="D4770" i="7"/>
  <c r="F4770" i="7" s="1"/>
  <c r="D4774" i="7"/>
  <c r="F4774" i="7" s="1"/>
  <c r="D4778" i="7"/>
  <c r="F4778" i="7" s="1"/>
  <c r="D4780" i="7"/>
  <c r="F4780" i="7" s="1"/>
  <c r="D4782" i="7"/>
  <c r="F4782" i="7" s="1"/>
  <c r="D4784" i="7"/>
  <c r="F4784" i="7" s="1"/>
  <c r="D4786" i="7"/>
  <c r="F4786" i="7" s="1"/>
  <c r="D4788" i="7"/>
  <c r="F4788" i="7" s="1"/>
  <c r="D4790" i="7"/>
  <c r="F4790" i="7" s="1"/>
  <c r="D4792" i="7"/>
  <c r="F4792" i="7" s="1"/>
  <c r="D4794" i="7"/>
  <c r="F4794" i="7" s="1"/>
  <c r="D4796" i="7"/>
  <c r="F4796" i="7" s="1"/>
  <c r="D4798" i="7"/>
  <c r="F4798" i="7" s="1"/>
  <c r="D4800" i="7"/>
  <c r="F4800" i="7" s="1"/>
  <c r="D4802" i="7"/>
  <c r="F4802" i="7" s="1"/>
  <c r="D4804" i="7"/>
  <c r="F4804" i="7" s="1"/>
  <c r="D4806" i="7"/>
  <c r="F4806" i="7" s="1"/>
  <c r="D4808" i="7"/>
  <c r="F4808" i="7" s="1"/>
  <c r="D4810" i="7"/>
  <c r="F4810" i="7" s="1"/>
  <c r="D4812" i="7"/>
  <c r="F4812" i="7" s="1"/>
  <c r="D4814" i="7"/>
  <c r="F4814" i="7" s="1"/>
  <c r="D4816" i="7"/>
  <c r="F4816" i="7" s="1"/>
  <c r="D4818" i="7"/>
  <c r="F4818" i="7" s="1"/>
  <c r="D4820" i="7"/>
  <c r="F4820" i="7" s="1"/>
  <c r="D4822" i="7"/>
  <c r="F4822" i="7" s="1"/>
  <c r="D4824" i="7"/>
  <c r="F4824" i="7" s="1"/>
  <c r="D4826" i="7"/>
  <c r="F4826" i="7" s="1"/>
  <c r="D4828" i="7"/>
  <c r="F4828" i="7" s="1"/>
  <c r="D4830" i="7"/>
  <c r="F4830" i="7" s="1"/>
  <c r="D4832" i="7"/>
  <c r="F4832" i="7" s="1"/>
  <c r="D4834" i="7"/>
  <c r="F4834" i="7" s="1"/>
  <c r="D4836" i="7"/>
  <c r="F4836" i="7" s="1"/>
  <c r="D4838" i="7"/>
  <c r="F4838" i="7" s="1"/>
  <c r="D4840" i="7"/>
  <c r="F4840" i="7" s="1"/>
  <c r="D4842" i="7"/>
  <c r="F4842" i="7" s="1"/>
  <c r="D4844" i="7"/>
  <c r="F4844" i="7" s="1"/>
  <c r="D4846" i="7"/>
  <c r="F4846" i="7" s="1"/>
  <c r="D4848" i="7"/>
  <c r="F4848" i="7" s="1"/>
  <c r="D4850" i="7"/>
  <c r="F4850" i="7" s="1"/>
  <c r="D4852" i="7"/>
  <c r="F4852" i="7" s="1"/>
  <c r="D4854" i="7"/>
  <c r="F4854" i="7" s="1"/>
  <c r="D4856" i="7"/>
  <c r="F4856" i="7" s="1"/>
  <c r="D4858" i="7"/>
  <c r="F4858" i="7" s="1"/>
  <c r="D4860" i="7"/>
  <c r="F4860" i="7" s="1"/>
  <c r="D4862" i="7"/>
  <c r="F4862" i="7" s="1"/>
  <c r="D4864" i="7"/>
  <c r="F4864" i="7" s="1"/>
  <c r="D4866" i="7"/>
  <c r="F4866" i="7" s="1"/>
  <c r="D4868" i="7"/>
  <c r="F4868" i="7" s="1"/>
  <c r="D4870" i="7"/>
  <c r="F4870" i="7" s="1"/>
  <c r="D4872" i="7"/>
  <c r="F4872" i="7" s="1"/>
  <c r="D4874" i="7"/>
  <c r="F4874" i="7" s="1"/>
  <c r="D4876" i="7"/>
  <c r="F4876" i="7" s="1"/>
  <c r="D4878" i="7"/>
  <c r="F4878" i="7" s="1"/>
  <c r="D4880" i="7"/>
  <c r="F4880" i="7" s="1"/>
  <c r="D4882" i="7"/>
  <c r="F4882" i="7" s="1"/>
  <c r="D4884" i="7"/>
  <c r="F4884" i="7" s="1"/>
  <c r="D4886" i="7"/>
  <c r="F4886" i="7" s="1"/>
  <c r="D4888" i="7"/>
  <c r="F4888" i="7" s="1"/>
  <c r="D4890" i="7"/>
  <c r="F4890" i="7" s="1"/>
  <c r="D4892" i="7"/>
  <c r="F4892" i="7" s="1"/>
  <c r="D4894" i="7"/>
  <c r="F4894" i="7" s="1"/>
  <c r="D4896" i="7"/>
  <c r="F4896" i="7" s="1"/>
  <c r="D4898" i="7"/>
  <c r="F4898" i="7" s="1"/>
  <c r="D4900" i="7"/>
  <c r="F4900" i="7" s="1"/>
  <c r="D4902" i="7"/>
  <c r="F4902" i="7" s="1"/>
  <c r="D4904" i="7"/>
  <c r="F4904" i="7" s="1"/>
  <c r="D4906" i="7"/>
  <c r="F4906" i="7" s="1"/>
  <c r="D4908" i="7"/>
  <c r="F4908" i="7" s="1"/>
  <c r="D4910" i="7"/>
  <c r="F4910" i="7" s="1"/>
  <c r="D4912" i="7"/>
  <c r="F4912" i="7" s="1"/>
  <c r="D4914" i="7"/>
  <c r="F4914" i="7" s="1"/>
  <c r="D4916" i="7"/>
  <c r="F4916" i="7" s="1"/>
  <c r="D4918" i="7"/>
  <c r="F4918" i="7" s="1"/>
  <c r="D4920" i="7"/>
  <c r="F4920" i="7" s="1"/>
  <c r="D4922" i="7"/>
  <c r="F4922" i="7" s="1"/>
  <c r="D4924" i="7"/>
  <c r="F4924" i="7" s="1"/>
  <c r="D4926" i="7"/>
  <c r="F4926" i="7" s="1"/>
  <c r="D4928" i="7"/>
  <c r="F4928" i="7" s="1"/>
  <c r="D4930" i="7"/>
  <c r="F4930" i="7" s="1"/>
  <c r="D4932" i="7"/>
  <c r="F4932" i="7" s="1"/>
  <c r="D4934" i="7"/>
  <c r="F4934" i="7" s="1"/>
  <c r="D4936" i="7"/>
  <c r="F4936" i="7" s="1"/>
  <c r="D4938" i="7"/>
  <c r="F4938" i="7" s="1"/>
  <c r="D4940" i="7"/>
  <c r="F4940" i="7" s="1"/>
  <c r="D4942" i="7"/>
  <c r="F4942" i="7" s="1"/>
  <c r="D4944" i="7"/>
  <c r="F4944" i="7" s="1"/>
  <c r="D4946" i="7"/>
  <c r="F4946" i="7" s="1"/>
  <c r="D4948" i="7"/>
  <c r="F4948" i="7" s="1"/>
  <c r="D4951" i="7"/>
  <c r="F4951" i="7" s="1"/>
  <c r="D4953" i="7"/>
  <c r="F4953" i="7" s="1"/>
  <c r="D4956" i="7"/>
  <c r="F4956" i="7" s="1"/>
  <c r="D4959" i="7"/>
  <c r="F4959" i="7" s="1"/>
  <c r="D4961" i="7"/>
  <c r="F4961" i="7" s="1"/>
  <c r="D4964" i="7"/>
  <c r="F4964" i="7" s="1"/>
  <c r="D4967" i="7"/>
  <c r="F4967" i="7" s="1"/>
  <c r="D4969" i="7"/>
  <c r="F4969" i="7" s="1"/>
  <c r="D4972" i="7"/>
  <c r="F4972" i="7" s="1"/>
  <c r="D4975" i="7"/>
  <c r="F4975" i="7" s="1"/>
  <c r="D4977" i="7"/>
  <c r="F4977" i="7" s="1"/>
  <c r="D4980" i="7"/>
  <c r="F4980" i="7" s="1"/>
  <c r="D4983" i="7"/>
  <c r="F4983" i="7" s="1"/>
  <c r="D4985" i="7"/>
  <c r="F4985" i="7" s="1"/>
  <c r="D4988" i="7"/>
  <c r="F4988" i="7" s="1"/>
  <c r="D4991" i="7"/>
  <c r="F4991" i="7" s="1"/>
  <c r="D4993" i="7"/>
  <c r="F4993" i="7" s="1"/>
  <c r="D4996" i="7"/>
  <c r="F4996" i="7" s="1"/>
  <c r="D4999" i="7"/>
  <c r="F4999" i="7" s="1"/>
  <c r="D5001" i="7"/>
  <c r="F5001" i="7" s="1"/>
  <c r="D5004" i="7"/>
  <c r="F5004" i="7" s="1"/>
  <c r="D5007" i="7"/>
  <c r="F5007" i="7" s="1"/>
  <c r="D5009" i="7"/>
  <c r="F5009" i="7" s="1"/>
  <c r="D5012" i="7"/>
  <c r="F5012" i="7" s="1"/>
  <c r="D5015" i="7"/>
  <c r="F5015" i="7" s="1"/>
  <c r="D5017" i="7"/>
  <c r="F5017" i="7" s="1"/>
  <c r="D5020" i="7"/>
  <c r="F5020" i="7" s="1"/>
  <c r="D5023" i="7"/>
  <c r="F5023" i="7" s="1"/>
  <c r="D5025" i="7"/>
  <c r="F5025" i="7" s="1"/>
  <c r="D5028" i="7"/>
  <c r="F5028" i="7" s="1"/>
  <c r="D5031" i="7"/>
  <c r="F5031" i="7" s="1"/>
  <c r="D5033" i="7"/>
  <c r="F5033" i="7" s="1"/>
  <c r="D5036" i="7"/>
  <c r="F5036" i="7" s="1"/>
  <c r="D5039" i="7"/>
  <c r="F5039" i="7" s="1"/>
  <c r="D5041" i="7"/>
  <c r="F5041" i="7" s="1"/>
  <c r="D5044" i="7"/>
  <c r="F5044" i="7" s="1"/>
  <c r="D5047" i="7"/>
  <c r="F5047" i="7" s="1"/>
  <c r="D5049" i="7"/>
  <c r="F5049" i="7" s="1"/>
  <c r="D5052" i="7"/>
  <c r="F5052" i="7" s="1"/>
  <c r="D5055" i="7"/>
  <c r="F5055" i="7" s="1"/>
  <c r="D5057" i="7"/>
  <c r="F5057" i="7" s="1"/>
  <c r="D5060" i="7"/>
  <c r="F5060" i="7" s="1"/>
  <c r="D5063" i="7"/>
  <c r="F5063" i="7" s="1"/>
  <c r="D5065" i="7"/>
  <c r="F5065" i="7" s="1"/>
  <c r="D5068" i="7"/>
  <c r="F5068" i="7" s="1"/>
  <c r="D5071" i="7"/>
  <c r="F5071" i="7" s="1"/>
  <c r="D5073" i="7"/>
  <c r="F5073" i="7" s="1"/>
  <c r="D5076" i="7"/>
  <c r="F5076" i="7" s="1"/>
  <c r="D5079" i="7"/>
  <c r="F5079" i="7" s="1"/>
  <c r="D5081" i="7"/>
  <c r="F5081" i="7" s="1"/>
  <c r="D5084" i="7"/>
  <c r="F5084" i="7" s="1"/>
  <c r="D5087" i="7"/>
  <c r="F5087" i="7" s="1"/>
  <c r="D5089" i="7"/>
  <c r="F5089" i="7" s="1"/>
  <c r="D5092" i="7"/>
  <c r="F5092" i="7" s="1"/>
  <c r="D5095" i="7"/>
  <c r="F5095" i="7" s="1"/>
  <c r="D5097" i="7"/>
  <c r="F5097" i="7" s="1"/>
  <c r="D5100" i="7"/>
  <c r="F5100" i="7" s="1"/>
  <c r="D5103" i="7"/>
  <c r="F5103" i="7" s="1"/>
  <c r="D5105" i="7"/>
  <c r="F5105" i="7" s="1"/>
  <c r="D5108" i="7"/>
  <c r="F5108" i="7" s="1"/>
  <c r="D5111" i="7"/>
  <c r="F5111" i="7" s="1"/>
  <c r="D5113" i="7"/>
  <c r="F5113" i="7" s="1"/>
  <c r="D5116" i="7"/>
  <c r="F5116" i="7" s="1"/>
  <c r="D5119" i="7"/>
  <c r="F5119" i="7" s="1"/>
  <c r="D5121" i="7"/>
  <c r="F5121" i="7" s="1"/>
  <c r="D5124" i="7"/>
  <c r="F5124" i="7" s="1"/>
  <c r="D5127" i="7"/>
  <c r="F5127" i="7" s="1"/>
  <c r="D5129" i="7"/>
  <c r="F5129" i="7" s="1"/>
  <c r="D5132" i="7"/>
  <c r="F5132" i="7" s="1"/>
  <c r="D5135" i="7"/>
  <c r="F5135" i="7" s="1"/>
  <c r="D5137" i="7"/>
  <c r="F5137" i="7" s="1"/>
  <c r="D5140" i="7"/>
  <c r="F5140" i="7" s="1"/>
  <c r="D5143" i="7"/>
  <c r="F5143" i="7" s="1"/>
  <c r="D5145" i="7"/>
  <c r="F5145" i="7" s="1"/>
  <c r="D5148" i="7"/>
  <c r="F5148" i="7" s="1"/>
  <c r="D5151" i="7"/>
  <c r="F5151" i="7" s="1"/>
  <c r="D5153" i="7"/>
  <c r="F5153" i="7" s="1"/>
  <c r="D5156" i="7"/>
  <c r="F5156" i="7" s="1"/>
  <c r="D5159" i="7"/>
  <c r="F5159" i="7" s="1"/>
  <c r="D5161" i="7"/>
  <c r="F5161" i="7" s="1"/>
  <c r="D5163" i="7"/>
  <c r="F5163" i="7" s="1"/>
  <c r="D5165" i="7"/>
  <c r="F5165" i="7" s="1"/>
  <c r="D5167" i="7"/>
  <c r="F5167" i="7" s="1"/>
  <c r="D5169" i="7"/>
  <c r="F5169" i="7" s="1"/>
  <c r="D5171" i="7"/>
  <c r="F5171" i="7" s="1"/>
  <c r="D5173" i="7"/>
  <c r="F5173" i="7" s="1"/>
  <c r="D5175" i="7"/>
  <c r="F5175" i="7" s="1"/>
  <c r="D5177" i="7"/>
  <c r="F5177" i="7" s="1"/>
  <c r="D5179" i="7"/>
  <c r="F5179" i="7" s="1"/>
  <c r="D5181" i="7"/>
  <c r="F5181" i="7" s="1"/>
  <c r="D5183" i="7"/>
  <c r="F5183" i="7" s="1"/>
  <c r="D5185" i="7"/>
  <c r="F5185" i="7" s="1"/>
  <c r="D5187" i="7"/>
  <c r="F5187" i="7" s="1"/>
  <c r="D5189" i="7"/>
  <c r="F5189" i="7" s="1"/>
  <c r="D5191" i="7"/>
  <c r="F5191" i="7" s="1"/>
  <c r="D5193" i="7"/>
  <c r="F5193" i="7" s="1"/>
  <c r="D5195" i="7"/>
  <c r="F5195" i="7" s="1"/>
  <c r="D5197" i="7"/>
  <c r="F5197" i="7" s="1"/>
  <c r="D5199" i="7"/>
  <c r="F5199" i="7" s="1"/>
  <c r="D5201" i="7"/>
  <c r="F5201" i="7" s="1"/>
  <c r="D5203" i="7"/>
  <c r="F5203" i="7" s="1"/>
  <c r="D5205" i="7"/>
  <c r="F5205" i="7" s="1"/>
  <c r="D5207" i="7"/>
  <c r="F5207" i="7" s="1"/>
  <c r="D5209" i="7"/>
  <c r="F5209" i="7" s="1"/>
  <c r="D5211" i="7"/>
  <c r="F5211" i="7" s="1"/>
  <c r="D5213" i="7"/>
  <c r="F5213" i="7" s="1"/>
  <c r="D5215" i="7"/>
  <c r="F5215" i="7" s="1"/>
  <c r="D5217" i="7"/>
  <c r="F5217" i="7" s="1"/>
  <c r="D5219" i="7"/>
  <c r="F5219" i="7" s="1"/>
  <c r="D5221" i="7"/>
  <c r="F5221" i="7" s="1"/>
  <c r="D5223" i="7"/>
  <c r="F5223" i="7" s="1"/>
  <c r="D5225" i="7"/>
  <c r="F5225" i="7" s="1"/>
  <c r="D5227" i="7"/>
  <c r="F5227" i="7" s="1"/>
  <c r="D5229" i="7"/>
  <c r="F5229" i="7" s="1"/>
  <c r="D5231" i="7"/>
  <c r="F5231" i="7" s="1"/>
  <c r="D5233" i="7"/>
  <c r="F5233" i="7" s="1"/>
  <c r="D5235" i="7"/>
  <c r="F5235" i="7" s="1"/>
  <c r="D5237" i="7"/>
  <c r="F5237" i="7" s="1"/>
  <c r="D5239" i="7"/>
  <c r="F5239" i="7" s="1"/>
  <c r="D5241" i="7"/>
  <c r="F5241" i="7" s="1"/>
  <c r="D5243" i="7"/>
  <c r="F5243" i="7" s="1"/>
  <c r="D5245" i="7"/>
  <c r="F5245" i="7" s="1"/>
  <c r="D5247" i="7"/>
  <c r="F5247" i="7" s="1"/>
  <c r="D5249" i="7"/>
  <c r="F5249" i="7" s="1"/>
  <c r="D5251" i="7"/>
  <c r="F5251" i="7" s="1"/>
  <c r="D5253" i="7"/>
  <c r="F5253" i="7" s="1"/>
  <c r="D5255" i="7"/>
  <c r="F5255" i="7" s="1"/>
  <c r="D5257" i="7"/>
  <c r="F5257" i="7" s="1"/>
  <c r="D5259" i="7"/>
  <c r="F5259" i="7" s="1"/>
  <c r="D5261" i="7"/>
  <c r="F5261" i="7" s="1"/>
  <c r="D5263" i="7"/>
  <c r="F5263" i="7" s="1"/>
  <c r="D5265" i="7"/>
  <c r="F5265" i="7" s="1"/>
  <c r="D5267" i="7"/>
  <c r="F5267" i="7" s="1"/>
  <c r="D5269" i="7"/>
  <c r="F5269" i="7" s="1"/>
  <c r="D5271" i="7"/>
  <c r="F5271" i="7" s="1"/>
  <c r="D5273" i="7"/>
  <c r="F5273" i="7" s="1"/>
  <c r="D5275" i="7"/>
  <c r="F5275" i="7" s="1"/>
  <c r="D5277" i="7"/>
  <c r="F5277" i="7" s="1"/>
  <c r="D5279" i="7"/>
  <c r="F5279" i="7" s="1"/>
  <c r="D5281" i="7"/>
  <c r="F5281" i="7" s="1"/>
  <c r="D5283" i="7"/>
  <c r="F5283" i="7" s="1"/>
  <c r="D5285" i="7"/>
  <c r="F5285" i="7" s="1"/>
  <c r="D5287" i="7"/>
  <c r="F5287" i="7" s="1"/>
  <c r="D5289" i="7"/>
  <c r="F5289" i="7" s="1"/>
  <c r="D5291" i="7"/>
  <c r="F5291" i="7" s="1"/>
  <c r="D5293" i="7"/>
  <c r="F5293" i="7" s="1"/>
  <c r="D5295" i="7"/>
  <c r="F5295" i="7" s="1"/>
  <c r="D5297" i="7"/>
  <c r="F5297" i="7" s="1"/>
  <c r="D5299" i="7"/>
  <c r="F5299" i="7" s="1"/>
  <c r="D5301" i="7"/>
  <c r="F5301" i="7" s="1"/>
  <c r="D5303" i="7"/>
  <c r="F5303" i="7" s="1"/>
  <c r="D5305" i="7"/>
  <c r="F5305" i="7" s="1"/>
  <c r="D5307" i="7"/>
  <c r="F5307" i="7" s="1"/>
  <c r="D5309" i="7"/>
  <c r="F5309" i="7" s="1"/>
  <c r="D5311" i="7"/>
  <c r="F5311" i="7" s="1"/>
  <c r="D5313" i="7"/>
  <c r="F5313" i="7" s="1"/>
  <c r="D5315" i="7"/>
  <c r="F5315" i="7" s="1"/>
  <c r="D5317" i="7"/>
  <c r="F5317" i="7" s="1"/>
  <c r="D5319" i="7"/>
  <c r="F5319" i="7" s="1"/>
  <c r="D5321" i="7"/>
  <c r="F5321" i="7" s="1"/>
  <c r="D5323" i="7"/>
  <c r="F5323" i="7" s="1"/>
  <c r="D5325" i="7"/>
  <c r="F5325" i="7" s="1"/>
  <c r="D5327" i="7"/>
  <c r="F5327" i="7" s="1"/>
  <c r="D5329" i="7"/>
  <c r="F5329" i="7" s="1"/>
  <c r="D5331" i="7"/>
  <c r="F5331" i="7" s="1"/>
  <c r="D5333" i="7"/>
  <c r="F5333" i="7" s="1"/>
  <c r="D5335" i="7"/>
  <c r="F5335" i="7" s="1"/>
  <c r="D5337" i="7"/>
  <c r="F5337" i="7" s="1"/>
  <c r="D5339" i="7"/>
  <c r="F5339" i="7" s="1"/>
  <c r="D5341" i="7"/>
  <c r="F5341" i="7" s="1"/>
  <c r="D5343" i="7"/>
  <c r="F5343" i="7" s="1"/>
  <c r="D5345" i="7"/>
  <c r="F5345" i="7" s="1"/>
  <c r="D5347" i="7"/>
  <c r="F5347" i="7" s="1"/>
  <c r="D5349" i="7"/>
  <c r="F5349" i="7" s="1"/>
  <c r="D5351" i="7"/>
  <c r="F5351" i="7" s="1"/>
  <c r="D5353" i="7"/>
  <c r="F5353" i="7" s="1"/>
  <c r="D5355" i="7"/>
  <c r="F5355" i="7" s="1"/>
  <c r="D5357" i="7"/>
  <c r="F5357" i="7" s="1"/>
  <c r="D5359" i="7"/>
  <c r="F5359" i="7" s="1"/>
  <c r="D5361" i="7"/>
  <c r="F5361" i="7" s="1"/>
  <c r="D5363" i="7"/>
  <c r="F5363" i="7" s="1"/>
  <c r="D5365" i="7"/>
  <c r="F5365" i="7" s="1"/>
  <c r="D5367" i="7"/>
  <c r="F5367" i="7" s="1"/>
  <c r="D5369" i="7"/>
  <c r="F5369" i="7" s="1"/>
  <c r="D5371" i="7"/>
  <c r="F5371" i="7" s="1"/>
  <c r="D5373" i="7"/>
  <c r="F5373" i="7" s="1"/>
  <c r="D5375" i="7"/>
  <c r="F5375" i="7" s="1"/>
  <c r="D5377" i="7"/>
  <c r="F5377" i="7" s="1"/>
  <c r="D5379" i="7"/>
  <c r="F5379" i="7" s="1"/>
  <c r="D5381" i="7"/>
  <c r="F5381" i="7" s="1"/>
  <c r="D5383" i="7"/>
  <c r="F5383" i="7" s="1"/>
  <c r="D5385" i="7"/>
  <c r="F5385" i="7" s="1"/>
  <c r="D5387" i="7"/>
  <c r="F5387" i="7" s="1"/>
  <c r="D5389" i="7"/>
  <c r="F5389" i="7" s="1"/>
  <c r="D5391" i="7"/>
  <c r="F5391" i="7" s="1"/>
  <c r="D5393" i="7"/>
  <c r="F5393" i="7" s="1"/>
  <c r="D5395" i="7"/>
  <c r="F5395" i="7" s="1"/>
  <c r="D5397" i="7"/>
  <c r="F5397" i="7" s="1"/>
  <c r="D5399" i="7"/>
  <c r="F5399" i="7" s="1"/>
  <c r="D5401" i="7"/>
  <c r="F5401" i="7" s="1"/>
  <c r="D5403" i="7"/>
  <c r="F5403" i="7" s="1"/>
  <c r="D5405" i="7"/>
  <c r="F5405" i="7" s="1"/>
  <c r="D5407" i="7"/>
  <c r="F5407" i="7" s="1"/>
  <c r="D5409" i="7"/>
  <c r="F5409" i="7" s="1"/>
  <c r="D5411" i="7"/>
  <c r="F5411" i="7" s="1"/>
  <c r="D5413" i="7"/>
  <c r="F5413" i="7" s="1"/>
  <c r="D5415" i="7"/>
  <c r="F5415" i="7" s="1"/>
  <c r="D5417" i="7"/>
  <c r="F5417" i="7" s="1"/>
  <c r="D5419" i="7"/>
  <c r="F5419" i="7" s="1"/>
  <c r="D5421" i="7"/>
  <c r="F5421" i="7" s="1"/>
  <c r="D5423" i="7"/>
  <c r="F5423" i="7" s="1"/>
  <c r="D5425" i="7"/>
  <c r="F5425" i="7" s="1"/>
  <c r="D5427" i="7"/>
  <c r="F5427" i="7" s="1"/>
  <c r="D5429" i="7"/>
  <c r="F5429" i="7" s="1"/>
  <c r="D5431" i="7"/>
  <c r="F5431" i="7" s="1"/>
  <c r="D5433" i="7"/>
  <c r="F5433" i="7" s="1"/>
  <c r="D5435" i="7"/>
  <c r="F5435" i="7" s="1"/>
  <c r="D5437" i="7"/>
  <c r="F5437" i="7" s="1"/>
  <c r="D5439" i="7"/>
  <c r="F5439" i="7" s="1"/>
  <c r="D5441" i="7"/>
  <c r="F5441" i="7" s="1"/>
  <c r="D5443" i="7"/>
  <c r="F5443" i="7" s="1"/>
  <c r="D5445" i="7"/>
  <c r="F5445" i="7" s="1"/>
  <c r="D5447" i="7"/>
  <c r="F5447" i="7" s="1"/>
  <c r="D5449" i="7"/>
  <c r="F5449" i="7" s="1"/>
  <c r="D5451" i="7"/>
  <c r="F5451" i="7" s="1"/>
  <c r="D5453" i="7"/>
  <c r="F5453" i="7" s="1"/>
  <c r="D5455" i="7"/>
  <c r="F5455" i="7" s="1"/>
  <c r="D5457" i="7"/>
  <c r="F5457" i="7" s="1"/>
  <c r="D5459" i="7"/>
  <c r="F5459" i="7" s="1"/>
  <c r="D5461" i="7"/>
  <c r="F5461" i="7" s="1"/>
  <c r="D5463" i="7"/>
  <c r="F5463" i="7" s="1"/>
  <c r="D5465" i="7"/>
  <c r="F5465" i="7" s="1"/>
  <c r="D5467" i="7"/>
  <c r="F5467" i="7" s="1"/>
  <c r="D5469" i="7"/>
  <c r="F5469" i="7" s="1"/>
  <c r="D5471" i="7"/>
  <c r="F5471" i="7" s="1"/>
  <c r="D5473" i="7"/>
  <c r="F5473" i="7" s="1"/>
  <c r="D5475" i="7"/>
  <c r="F5475" i="7" s="1"/>
  <c r="D5477" i="7"/>
  <c r="F5477" i="7" s="1"/>
  <c r="D5479" i="7"/>
  <c r="F5479" i="7" s="1"/>
  <c r="D5481" i="7"/>
  <c r="F5481" i="7" s="1"/>
  <c r="D5483" i="7"/>
  <c r="F5483" i="7" s="1"/>
  <c r="D5485" i="7"/>
  <c r="F5485" i="7" s="1"/>
  <c r="D5487" i="7"/>
  <c r="F5487" i="7" s="1"/>
  <c r="D5489" i="7"/>
  <c r="F5489" i="7" s="1"/>
  <c r="D5491" i="7"/>
  <c r="F5491" i="7" s="1"/>
  <c r="D5493" i="7"/>
  <c r="F5493" i="7" s="1"/>
  <c r="D5495" i="7"/>
  <c r="F5495" i="7" s="1"/>
  <c r="D5497" i="7"/>
  <c r="F5497" i="7" s="1"/>
  <c r="D5499" i="7"/>
  <c r="F5499" i="7" s="1"/>
  <c r="D5501" i="7"/>
  <c r="F5501" i="7" s="1"/>
  <c r="D5503" i="7"/>
  <c r="F5503" i="7" s="1"/>
  <c r="D5505" i="7"/>
  <c r="F5505" i="7" s="1"/>
  <c r="D5507" i="7"/>
  <c r="F5507" i="7" s="1"/>
  <c r="D5509" i="7"/>
  <c r="F5509" i="7" s="1"/>
  <c r="D5511" i="7"/>
  <c r="F5511" i="7" s="1"/>
  <c r="D5513" i="7"/>
  <c r="F5513" i="7" s="1"/>
  <c r="D5515" i="7"/>
  <c r="F5515" i="7" s="1"/>
  <c r="D5517" i="7"/>
  <c r="F5517" i="7" s="1"/>
  <c r="D5519" i="7"/>
  <c r="F5519" i="7" s="1"/>
  <c r="D5521" i="7"/>
  <c r="F5521" i="7" s="1"/>
  <c r="D5523" i="7"/>
  <c r="F5523" i="7" s="1"/>
  <c r="D5525" i="7"/>
  <c r="F5525" i="7" s="1"/>
  <c r="D5527" i="7"/>
  <c r="F5527" i="7" s="1"/>
  <c r="D5529" i="7"/>
  <c r="F5529" i="7" s="1"/>
  <c r="D5531" i="7"/>
  <c r="F5531" i="7" s="1"/>
  <c r="D5533" i="7"/>
  <c r="F5533" i="7" s="1"/>
  <c r="D5535" i="7"/>
  <c r="F5535" i="7" s="1"/>
  <c r="D5537" i="7"/>
  <c r="F5537" i="7" s="1"/>
  <c r="D5539" i="7"/>
  <c r="F5539" i="7" s="1"/>
  <c r="D5541" i="7"/>
  <c r="F5541" i="7" s="1"/>
  <c r="D5543" i="7"/>
  <c r="F5543" i="7" s="1"/>
  <c r="D5545" i="7"/>
  <c r="F5545" i="7" s="1"/>
  <c r="D5547" i="7"/>
  <c r="F5547" i="7" s="1"/>
  <c r="D5549" i="7"/>
  <c r="F5549" i="7" s="1"/>
  <c r="D5551" i="7"/>
  <c r="F5551" i="7" s="1"/>
  <c r="D5553" i="7"/>
  <c r="F5553" i="7" s="1"/>
  <c r="D5555" i="7"/>
  <c r="F5555" i="7" s="1"/>
  <c r="D5557" i="7"/>
  <c r="F5557" i="7" s="1"/>
  <c r="D5559" i="7"/>
  <c r="F5559" i="7" s="1"/>
  <c r="D5561" i="7"/>
  <c r="F5561" i="7" s="1"/>
  <c r="D5563" i="7"/>
  <c r="F5563" i="7" s="1"/>
  <c r="D5565" i="7"/>
  <c r="F5565" i="7" s="1"/>
  <c r="D5567" i="7"/>
  <c r="F5567" i="7" s="1"/>
  <c r="D5569" i="7"/>
  <c r="F5569" i="7" s="1"/>
  <c r="D5571" i="7"/>
  <c r="F5571" i="7" s="1"/>
  <c r="D5573" i="7"/>
  <c r="F5573" i="7" s="1"/>
  <c r="D5575" i="7"/>
  <c r="F5575" i="7" s="1"/>
  <c r="D5577" i="7"/>
  <c r="F5577" i="7" s="1"/>
  <c r="D5579" i="7"/>
  <c r="F5579" i="7" s="1"/>
  <c r="D5581" i="7"/>
  <c r="F5581" i="7" s="1"/>
  <c r="D5583" i="7"/>
  <c r="F5583" i="7" s="1"/>
  <c r="D5585" i="7"/>
  <c r="F5585" i="7" s="1"/>
  <c r="D5587" i="7"/>
  <c r="F5587" i="7" s="1"/>
  <c r="D5589" i="7"/>
  <c r="F5589" i="7" s="1"/>
  <c r="D5591" i="7"/>
  <c r="F5591" i="7" s="1"/>
  <c r="D5593" i="7"/>
  <c r="F5593" i="7" s="1"/>
  <c r="D5595" i="7"/>
  <c r="F5595" i="7" s="1"/>
  <c r="D5597" i="7"/>
  <c r="F5597" i="7" s="1"/>
  <c r="D5599" i="7"/>
  <c r="F5599" i="7" s="1"/>
  <c r="D5601" i="7"/>
  <c r="F5601" i="7" s="1"/>
  <c r="D5603" i="7"/>
  <c r="F5603" i="7" s="1"/>
  <c r="D5605" i="7"/>
  <c r="F5605" i="7" s="1"/>
  <c r="D5607" i="7"/>
  <c r="F5607" i="7" s="1"/>
  <c r="D5609" i="7"/>
  <c r="F5609" i="7" s="1"/>
  <c r="D5611" i="7"/>
  <c r="F5611" i="7" s="1"/>
  <c r="D5613" i="7"/>
  <c r="F5613" i="7" s="1"/>
  <c r="D5615" i="7"/>
  <c r="F5615" i="7" s="1"/>
  <c r="D5617" i="7"/>
  <c r="F5617" i="7" s="1"/>
  <c r="D5619" i="7"/>
  <c r="F5619" i="7" s="1"/>
  <c r="D5621" i="7"/>
  <c r="F5621" i="7" s="1"/>
  <c r="D5623" i="7"/>
  <c r="F5623" i="7" s="1"/>
  <c r="D5625" i="7"/>
  <c r="F5625" i="7" s="1"/>
  <c r="D5627" i="7"/>
  <c r="F5627" i="7" s="1"/>
  <c r="D5629" i="7"/>
  <c r="F5629" i="7" s="1"/>
  <c r="D5631" i="7"/>
  <c r="F5631" i="7" s="1"/>
  <c r="D5633" i="7"/>
  <c r="F5633" i="7" s="1"/>
  <c r="D5635" i="7"/>
  <c r="F5635" i="7" s="1"/>
  <c r="D5637" i="7"/>
  <c r="F5637" i="7" s="1"/>
  <c r="D5639" i="7"/>
  <c r="F5639" i="7" s="1"/>
  <c r="D5641" i="7"/>
  <c r="F5641" i="7" s="1"/>
  <c r="D5643" i="7"/>
  <c r="F5643" i="7" s="1"/>
  <c r="D5645" i="7"/>
  <c r="F5645" i="7" s="1"/>
  <c r="D5647" i="7"/>
  <c r="F5647" i="7" s="1"/>
  <c r="D5649" i="7"/>
  <c r="F5649" i="7" s="1"/>
  <c r="D5651" i="7"/>
  <c r="F5651" i="7" s="1"/>
  <c r="D5653" i="7"/>
  <c r="F5653" i="7" s="1"/>
  <c r="D5655" i="7"/>
  <c r="F5655" i="7" s="1"/>
  <c r="D5657" i="7"/>
  <c r="F5657" i="7" s="1"/>
  <c r="D5659" i="7"/>
  <c r="F5659" i="7" s="1"/>
  <c r="D5661" i="7"/>
  <c r="F5661" i="7" s="1"/>
  <c r="D5663" i="7"/>
  <c r="F5663" i="7" s="1"/>
  <c r="D5665" i="7"/>
  <c r="F5665" i="7" s="1"/>
  <c r="D5667" i="7"/>
  <c r="F5667" i="7" s="1"/>
  <c r="D5669" i="7"/>
  <c r="F5669" i="7" s="1"/>
  <c r="D5671" i="7"/>
  <c r="F5671" i="7" s="1"/>
  <c r="D5673" i="7"/>
  <c r="F5673" i="7" s="1"/>
  <c r="D5675" i="7"/>
  <c r="F5675" i="7" s="1"/>
  <c r="D5677" i="7"/>
  <c r="F5677" i="7" s="1"/>
  <c r="D5679" i="7"/>
  <c r="F5679" i="7" s="1"/>
  <c r="D5681" i="7"/>
  <c r="F5681" i="7" s="1"/>
  <c r="D5683" i="7"/>
  <c r="F5683" i="7" s="1"/>
  <c r="D5685" i="7"/>
  <c r="F5685" i="7" s="1"/>
  <c r="D5687" i="7"/>
  <c r="F5687" i="7" s="1"/>
  <c r="D5689" i="7"/>
  <c r="F5689" i="7" s="1"/>
  <c r="D5691" i="7"/>
  <c r="F5691" i="7" s="1"/>
  <c r="D5693" i="7"/>
  <c r="F5693" i="7" s="1"/>
  <c r="D5695" i="7"/>
  <c r="F5695" i="7" s="1"/>
  <c r="D5697" i="7"/>
  <c r="F5697" i="7" s="1"/>
  <c r="D5699" i="7"/>
  <c r="F5699" i="7" s="1"/>
  <c r="D5701" i="7"/>
  <c r="F5701" i="7" s="1"/>
  <c r="D5703" i="7"/>
  <c r="F5703" i="7" s="1"/>
  <c r="D5705" i="7"/>
  <c r="F5705" i="7" s="1"/>
  <c r="D5707" i="7"/>
  <c r="F5707" i="7" s="1"/>
  <c r="D5709" i="7"/>
  <c r="F5709" i="7" s="1"/>
  <c r="D5711" i="7"/>
  <c r="F5711" i="7" s="1"/>
  <c r="D5713" i="7"/>
  <c r="F5713" i="7" s="1"/>
  <c r="D5715" i="7"/>
  <c r="F5715" i="7" s="1"/>
  <c r="D5717" i="7"/>
  <c r="F5717" i="7" s="1"/>
  <c r="D5719" i="7"/>
  <c r="F5719" i="7" s="1"/>
  <c r="D5721" i="7"/>
  <c r="F5721" i="7" s="1"/>
  <c r="D5723" i="7"/>
  <c r="F5723" i="7" s="1"/>
  <c r="D5725" i="7"/>
  <c r="F5725" i="7" s="1"/>
  <c r="D5727" i="7"/>
  <c r="F5727" i="7" s="1"/>
  <c r="D5729" i="7"/>
  <c r="F5729" i="7" s="1"/>
  <c r="D5731" i="7"/>
  <c r="F5731" i="7" s="1"/>
  <c r="D5733" i="7"/>
  <c r="F5733" i="7" s="1"/>
  <c r="D5735" i="7"/>
  <c r="F5735" i="7" s="1"/>
  <c r="D5737" i="7"/>
  <c r="F5737" i="7" s="1"/>
  <c r="D5739" i="7"/>
  <c r="F5739" i="7" s="1"/>
  <c r="D5741" i="7"/>
  <c r="F5741" i="7" s="1"/>
  <c r="D5743" i="7"/>
  <c r="F5743" i="7" s="1"/>
  <c r="D5745" i="7"/>
  <c r="F5745" i="7" s="1"/>
  <c r="D5747" i="7"/>
  <c r="F5747" i="7" s="1"/>
  <c r="D5749" i="7"/>
  <c r="F5749" i="7" s="1"/>
  <c r="D5751" i="7"/>
  <c r="F5751" i="7" s="1"/>
  <c r="D5753" i="7"/>
  <c r="F5753" i="7" s="1"/>
  <c r="D5755" i="7"/>
  <c r="F5755" i="7" s="1"/>
  <c r="D5757" i="7"/>
  <c r="F5757" i="7" s="1"/>
  <c r="D5759" i="7"/>
  <c r="F5759" i="7" s="1"/>
  <c r="D5761" i="7"/>
  <c r="F5761" i="7" s="1"/>
  <c r="D5763" i="7"/>
  <c r="F5763" i="7" s="1"/>
  <c r="D5765" i="7"/>
  <c r="F5765" i="7" s="1"/>
  <c r="D5767" i="7"/>
  <c r="F5767" i="7" s="1"/>
  <c r="D5769" i="7"/>
  <c r="F5769" i="7" s="1"/>
  <c r="D5771" i="7"/>
  <c r="F5771" i="7" s="1"/>
  <c r="D5773" i="7"/>
  <c r="F5773" i="7" s="1"/>
  <c r="D5775" i="7"/>
  <c r="F5775" i="7" s="1"/>
  <c r="D5777" i="7"/>
  <c r="F5777" i="7" s="1"/>
  <c r="D5779" i="7"/>
  <c r="F5779" i="7" s="1"/>
  <c r="D5781" i="7"/>
  <c r="F5781" i="7" s="1"/>
  <c r="D5783" i="7"/>
  <c r="F5783" i="7" s="1"/>
  <c r="D5785" i="7"/>
  <c r="F5785" i="7" s="1"/>
  <c r="D5787" i="7"/>
  <c r="F5787" i="7" s="1"/>
  <c r="D5789" i="7"/>
  <c r="F5789" i="7" s="1"/>
  <c r="D5791" i="7"/>
  <c r="F5791" i="7" s="1"/>
  <c r="D5793" i="7"/>
  <c r="F5793" i="7" s="1"/>
  <c r="D5795" i="7"/>
  <c r="F5795" i="7" s="1"/>
  <c r="D5797" i="7"/>
  <c r="F5797" i="7" s="1"/>
  <c r="D5799" i="7"/>
  <c r="F5799" i="7" s="1"/>
  <c r="D5801" i="7"/>
  <c r="F5801" i="7" s="1"/>
  <c r="D5803" i="7"/>
  <c r="F5803" i="7" s="1"/>
  <c r="D5805" i="7"/>
  <c r="F5805" i="7" s="1"/>
  <c r="D5807" i="7"/>
  <c r="F5807" i="7" s="1"/>
  <c r="D5809" i="7"/>
  <c r="F5809" i="7" s="1"/>
  <c r="D5811" i="7"/>
  <c r="F5811" i="7" s="1"/>
  <c r="D5813" i="7"/>
  <c r="F5813" i="7" s="1"/>
  <c r="D5815" i="7"/>
  <c r="F5815" i="7" s="1"/>
  <c r="D5817" i="7"/>
  <c r="F5817" i="7" s="1"/>
  <c r="D5819" i="7"/>
  <c r="F5819" i="7" s="1"/>
  <c r="D5821" i="7"/>
  <c r="F5821" i="7" s="1"/>
  <c r="D5823" i="7"/>
  <c r="F5823" i="7" s="1"/>
  <c r="D5825" i="7"/>
  <c r="F5825" i="7" s="1"/>
  <c r="D5827" i="7"/>
  <c r="F5827" i="7" s="1"/>
  <c r="D5829" i="7"/>
  <c r="F5829" i="7" s="1"/>
  <c r="D5831" i="7"/>
  <c r="F5831" i="7" s="1"/>
  <c r="D5833" i="7"/>
  <c r="F5833" i="7" s="1"/>
  <c r="D5835" i="7"/>
  <c r="F5835" i="7" s="1"/>
  <c r="D5837" i="7"/>
  <c r="F5837" i="7" s="1"/>
  <c r="D5839" i="7"/>
  <c r="F5839" i="7" s="1"/>
  <c r="D5841" i="7"/>
  <c r="F5841" i="7" s="1"/>
  <c r="D5843" i="7"/>
  <c r="F5843" i="7" s="1"/>
  <c r="D5845" i="7"/>
  <c r="F5845" i="7" s="1"/>
  <c r="D5847" i="7"/>
  <c r="F5847" i="7" s="1"/>
  <c r="D5849" i="7"/>
  <c r="F5849" i="7" s="1"/>
  <c r="D5851" i="7"/>
  <c r="F5851" i="7" s="1"/>
  <c r="D5853" i="7"/>
  <c r="F5853" i="7" s="1"/>
  <c r="D5855" i="7"/>
  <c r="F5855" i="7" s="1"/>
  <c r="D5857" i="7"/>
  <c r="F5857" i="7" s="1"/>
  <c r="D5859" i="7"/>
  <c r="F5859" i="7" s="1"/>
  <c r="D5861" i="7"/>
  <c r="F5861" i="7" s="1"/>
  <c r="D5863" i="7"/>
  <c r="F5863" i="7" s="1"/>
  <c r="D5865" i="7"/>
  <c r="F5865" i="7" s="1"/>
  <c r="D5867" i="7"/>
  <c r="F5867" i="7" s="1"/>
  <c r="D5869" i="7"/>
  <c r="F5869" i="7" s="1"/>
  <c r="D5871" i="7"/>
  <c r="F5871" i="7" s="1"/>
  <c r="D5873" i="7"/>
  <c r="F5873" i="7" s="1"/>
  <c r="D5875" i="7"/>
  <c r="F5875" i="7" s="1"/>
  <c r="D5877" i="7"/>
  <c r="F5877" i="7" s="1"/>
  <c r="D5879" i="7"/>
  <c r="F5879" i="7" s="1"/>
  <c r="D5881" i="7"/>
  <c r="F5881" i="7" s="1"/>
  <c r="D5883" i="7"/>
  <c r="F5883" i="7" s="1"/>
  <c r="D5885" i="7"/>
  <c r="F5885" i="7" s="1"/>
  <c r="D5887" i="7"/>
  <c r="F5887" i="7" s="1"/>
  <c r="D5889" i="7"/>
  <c r="F5889" i="7" s="1"/>
  <c r="D5891" i="7"/>
  <c r="F5891" i="7" s="1"/>
  <c r="D5893" i="7"/>
  <c r="F5893" i="7" s="1"/>
  <c r="D5896" i="7"/>
  <c r="F5896" i="7" s="1"/>
  <c r="D5898" i="7"/>
  <c r="F5898" i="7" s="1"/>
  <c r="D5901" i="7"/>
  <c r="F5901" i="7" s="1"/>
  <c r="D5904" i="7"/>
  <c r="F5904" i="7" s="1"/>
  <c r="D5906" i="7"/>
  <c r="F5906" i="7" s="1"/>
  <c r="D5909" i="7"/>
  <c r="F5909" i="7" s="1"/>
  <c r="D5912" i="7"/>
  <c r="F5912" i="7" s="1"/>
  <c r="D5914" i="7"/>
  <c r="F5914" i="7" s="1"/>
  <c r="D5917" i="7"/>
  <c r="F5917" i="7" s="1"/>
  <c r="D5920" i="7"/>
  <c r="F5920" i="7" s="1"/>
  <c r="D5922" i="7"/>
  <c r="F5922" i="7" s="1"/>
  <c r="D5925" i="7"/>
  <c r="F5925" i="7" s="1"/>
  <c r="D5928" i="7"/>
  <c r="F5928" i="7" s="1"/>
  <c r="D5930" i="7"/>
  <c r="F5930" i="7" s="1"/>
  <c r="D5936" i="7"/>
  <c r="F5936" i="7" s="1"/>
  <c r="D5940" i="7"/>
  <c r="F5940" i="7" s="1"/>
  <c r="D5944" i="7"/>
  <c r="F5944" i="7" s="1"/>
  <c r="D5895" i="7"/>
  <c r="F5895" i="7" s="1"/>
  <c r="D5903" i="7"/>
  <c r="F5903" i="7" s="1"/>
  <c r="D5911" i="7"/>
  <c r="F5911" i="7" s="1"/>
  <c r="D5919" i="7"/>
  <c r="F5919" i="7" s="1"/>
  <c r="D5927" i="7"/>
  <c r="F5927" i="7" s="1"/>
  <c r="D5932" i="7"/>
  <c r="F5932" i="7" s="1"/>
  <c r="D5935" i="7"/>
  <c r="F5935" i="7" s="1"/>
  <c r="D5939" i="7"/>
  <c r="F5939" i="7" s="1"/>
  <c r="D5943" i="7"/>
  <c r="F5943" i="7" s="1"/>
  <c r="D5947" i="7"/>
  <c r="F5947" i="7" s="1"/>
  <c r="D5949" i="7"/>
  <c r="F5949" i="7" s="1"/>
  <c r="D5951" i="7"/>
  <c r="F5951" i="7" s="1"/>
  <c r="D5953" i="7"/>
  <c r="F5953" i="7" s="1"/>
  <c r="D5955" i="7"/>
  <c r="F5955" i="7" s="1"/>
  <c r="D5957" i="7"/>
  <c r="F5957" i="7" s="1"/>
  <c r="D5959" i="7"/>
  <c r="F5959" i="7" s="1"/>
  <c r="D5961" i="7"/>
  <c r="F5961" i="7" s="1"/>
  <c r="D5963" i="7"/>
  <c r="F5963" i="7" s="1"/>
  <c r="D5965" i="7"/>
  <c r="F5965" i="7" s="1"/>
  <c r="D5967" i="7"/>
  <c r="F5967" i="7" s="1"/>
  <c r="D5969" i="7"/>
  <c r="F5969" i="7" s="1"/>
  <c r="D5971" i="7"/>
  <c r="F5971" i="7" s="1"/>
  <c r="D5973" i="7"/>
  <c r="F5973" i="7" s="1"/>
  <c r="D5975" i="7"/>
  <c r="F5975" i="7" s="1"/>
  <c r="D5977" i="7"/>
  <c r="F5977" i="7" s="1"/>
  <c r="D5979" i="7"/>
  <c r="F5979" i="7" s="1"/>
  <c r="D5981" i="7"/>
  <c r="F5981" i="7" s="1"/>
  <c r="D5983" i="7"/>
  <c r="F5983" i="7" s="1"/>
  <c r="D5985" i="7"/>
  <c r="F5985" i="7" s="1"/>
  <c r="D5987" i="7"/>
  <c r="F5987" i="7" s="1"/>
  <c r="D5989" i="7"/>
  <c r="F5989" i="7" s="1"/>
  <c r="D5991" i="7"/>
  <c r="F5991" i="7" s="1"/>
  <c r="D5993" i="7"/>
  <c r="F5993" i="7" s="1"/>
  <c r="D5995" i="7"/>
  <c r="F5995" i="7" s="1"/>
  <c r="D5997" i="7"/>
  <c r="F5997" i="7" s="1"/>
  <c r="D5999" i="7"/>
  <c r="F5999" i="7" s="1"/>
  <c r="D6001" i="7"/>
  <c r="F6001" i="7" s="1"/>
  <c r="D6003" i="7"/>
  <c r="F6003" i="7" s="1"/>
  <c r="D6005" i="7"/>
  <c r="F6005" i="7" s="1"/>
  <c r="D6007" i="7"/>
  <c r="F6007" i="7" s="1"/>
  <c r="D6009" i="7"/>
  <c r="F6009" i="7" s="1"/>
  <c r="D6011" i="7"/>
  <c r="F6011" i="7" s="1"/>
  <c r="D6013" i="7"/>
  <c r="F6013" i="7" s="1"/>
  <c r="D6015" i="7"/>
  <c r="F6015" i="7" s="1"/>
  <c r="D6017" i="7"/>
  <c r="F6017" i="7" s="1"/>
  <c r="D6019" i="7"/>
  <c r="F6019" i="7" s="1"/>
  <c r="D6021" i="7"/>
  <c r="F6021" i="7" s="1"/>
  <c r="D6023" i="7"/>
  <c r="F6023" i="7" s="1"/>
  <c r="D6025" i="7"/>
  <c r="F6025" i="7" s="1"/>
  <c r="D6027" i="7"/>
  <c r="F6027" i="7" s="1"/>
  <c r="D6029" i="7"/>
  <c r="F6029" i="7" s="1"/>
  <c r="D6031" i="7"/>
  <c r="F6031" i="7" s="1"/>
  <c r="D6033" i="7"/>
  <c r="F6033" i="7" s="1"/>
  <c r="D6035" i="7"/>
  <c r="F6035" i="7" s="1"/>
  <c r="D6037" i="7"/>
  <c r="F6037" i="7" s="1"/>
  <c r="D6039" i="7"/>
  <c r="F6039" i="7" s="1"/>
  <c r="D6041" i="7"/>
  <c r="F6041" i="7" s="1"/>
  <c r="D6043" i="7"/>
  <c r="F6043" i="7" s="1"/>
  <c r="D6045" i="7"/>
  <c r="F6045" i="7" s="1"/>
  <c r="D6047" i="7"/>
  <c r="F6047" i="7" s="1"/>
  <c r="D6049" i="7"/>
  <c r="F6049" i="7" s="1"/>
  <c r="D6051" i="7"/>
  <c r="F6051" i="7" s="1"/>
  <c r="D6053" i="7"/>
  <c r="F6053" i="7" s="1"/>
  <c r="D6055" i="7"/>
  <c r="F6055" i="7" s="1"/>
  <c r="D6057" i="7"/>
  <c r="F6057" i="7" s="1"/>
  <c r="D6059" i="7"/>
  <c r="F6059" i="7" s="1"/>
  <c r="D6061" i="7"/>
  <c r="F6061" i="7" s="1"/>
  <c r="D6063" i="7"/>
  <c r="F6063" i="7" s="1"/>
  <c r="D6065" i="7"/>
  <c r="F6065" i="7" s="1"/>
  <c r="D6067" i="7"/>
  <c r="F6067" i="7" s="1"/>
  <c r="D6069" i="7"/>
  <c r="F6069" i="7" s="1"/>
  <c r="D6071" i="7"/>
  <c r="F6071" i="7" s="1"/>
  <c r="D6073" i="7"/>
  <c r="F6073" i="7" s="1"/>
  <c r="D6075" i="7"/>
  <c r="F6075" i="7" s="1"/>
  <c r="D6077" i="7"/>
  <c r="F6077" i="7" s="1"/>
  <c r="D6079" i="7"/>
  <c r="F6079" i="7" s="1"/>
  <c r="D6081" i="7"/>
  <c r="F6081" i="7" s="1"/>
  <c r="D6083" i="7"/>
  <c r="F6083" i="7" s="1"/>
  <c r="D6085" i="7"/>
  <c r="F6085" i="7" s="1"/>
  <c r="D6087" i="7"/>
  <c r="F6087" i="7" s="1"/>
  <c r="D6089" i="7"/>
  <c r="F6089" i="7" s="1"/>
  <c r="D6091" i="7"/>
  <c r="F6091" i="7" s="1"/>
  <c r="D6093" i="7"/>
  <c r="F6093" i="7" s="1"/>
  <c r="D6095" i="7"/>
  <c r="F6095" i="7" s="1"/>
  <c r="D6097" i="7"/>
  <c r="F6097" i="7" s="1"/>
  <c r="D6099" i="7"/>
  <c r="F6099" i="7" s="1"/>
  <c r="D6101" i="7"/>
  <c r="F6101" i="7" s="1"/>
  <c r="D6103" i="7"/>
  <c r="F6103" i="7" s="1"/>
  <c r="D6105" i="7"/>
  <c r="F6105" i="7" s="1"/>
  <c r="D6107" i="7"/>
  <c r="F6107" i="7" s="1"/>
  <c r="D6109" i="7"/>
  <c r="F6109" i="7" s="1"/>
  <c r="D6111" i="7"/>
  <c r="F6111" i="7" s="1"/>
  <c r="D6113" i="7"/>
  <c r="F6113" i="7" s="1"/>
  <c r="D6115" i="7"/>
  <c r="F6115" i="7" s="1"/>
  <c r="D6117" i="7"/>
  <c r="F6117" i="7" s="1"/>
  <c r="D6119" i="7"/>
  <c r="F6119" i="7" s="1"/>
  <c r="D6121" i="7"/>
  <c r="F6121" i="7" s="1"/>
  <c r="D6123" i="7"/>
  <c r="F6123" i="7" s="1"/>
  <c r="D6125" i="7"/>
  <c r="F6125" i="7" s="1"/>
  <c r="D6127" i="7"/>
  <c r="F6127" i="7" s="1"/>
  <c r="D6129" i="7"/>
  <c r="F6129" i="7" s="1"/>
  <c r="D6131" i="7"/>
  <c r="F6131" i="7" s="1"/>
  <c r="D6133" i="7"/>
  <c r="F6133" i="7" s="1"/>
  <c r="D6135" i="7"/>
  <c r="F6135" i="7" s="1"/>
  <c r="D6137" i="7"/>
  <c r="F6137" i="7" s="1"/>
  <c r="D6139" i="7"/>
  <c r="F6139" i="7" s="1"/>
  <c r="D6141" i="7"/>
  <c r="F6141" i="7" s="1"/>
  <c r="D6143" i="7"/>
  <c r="F6143" i="7" s="1"/>
  <c r="D6145" i="7"/>
  <c r="F6145" i="7" s="1"/>
  <c r="D6147" i="7"/>
  <c r="F6147" i="7" s="1"/>
  <c r="D6149" i="7"/>
  <c r="F6149" i="7" s="1"/>
  <c r="D6151" i="7"/>
  <c r="F6151" i="7" s="1"/>
  <c r="D6153" i="7"/>
  <c r="F6153" i="7" s="1"/>
  <c r="D6155" i="7"/>
  <c r="F6155" i="7" s="1"/>
  <c r="D6157" i="7"/>
  <c r="F6157" i="7" s="1"/>
  <c r="D6159" i="7"/>
  <c r="F6159" i="7" s="1"/>
  <c r="D6161" i="7"/>
  <c r="F6161" i="7" s="1"/>
  <c r="D6163" i="7"/>
  <c r="F6163" i="7" s="1"/>
  <c r="D6165" i="7"/>
  <c r="F6165" i="7" s="1"/>
  <c r="D6167" i="7"/>
  <c r="F6167" i="7" s="1"/>
  <c r="D6169" i="7"/>
  <c r="F6169" i="7" s="1"/>
  <c r="D6171" i="7"/>
  <c r="F6171" i="7" s="1"/>
  <c r="D6173" i="7"/>
  <c r="F6173" i="7" s="1"/>
  <c r="D6175" i="7"/>
  <c r="F6175" i="7" s="1"/>
  <c r="D6177" i="7"/>
  <c r="F6177" i="7" s="1"/>
  <c r="D6179" i="7"/>
  <c r="F6179" i="7" s="1"/>
  <c r="D6181" i="7"/>
  <c r="F6181" i="7" s="1"/>
  <c r="D6183" i="7"/>
  <c r="F6183" i="7" s="1"/>
  <c r="D6185" i="7"/>
  <c r="F6185" i="7" s="1"/>
  <c r="D6187" i="7"/>
  <c r="F6187" i="7" s="1"/>
  <c r="D6189" i="7"/>
  <c r="F6189" i="7" s="1"/>
  <c r="D6191" i="7"/>
  <c r="F6191" i="7" s="1"/>
  <c r="D6193" i="7"/>
  <c r="F6193" i="7" s="1"/>
  <c r="D6195" i="7"/>
  <c r="F6195" i="7" s="1"/>
  <c r="D6197" i="7"/>
  <c r="F6197" i="7" s="1"/>
  <c r="D6199" i="7"/>
  <c r="F6199" i="7" s="1"/>
  <c r="D6201" i="7"/>
  <c r="F6201" i="7" s="1"/>
  <c r="D6203" i="7"/>
  <c r="F6203" i="7" s="1"/>
  <c r="D6205" i="7"/>
  <c r="F6205" i="7" s="1"/>
  <c r="D6207" i="7"/>
  <c r="F6207" i="7" s="1"/>
  <c r="D6209" i="7"/>
  <c r="F6209" i="7" s="1"/>
  <c r="D6211" i="7"/>
  <c r="F6211" i="7" s="1"/>
  <c r="D6213" i="7"/>
  <c r="F6213" i="7" s="1"/>
  <c r="D6215" i="7"/>
  <c r="F6215" i="7" s="1"/>
  <c r="D6217" i="7"/>
  <c r="F6217" i="7" s="1"/>
  <c r="D6219" i="7"/>
  <c r="F6219" i="7" s="1"/>
  <c r="D6221" i="7"/>
  <c r="F6221" i="7" s="1"/>
  <c r="D6223" i="7"/>
  <c r="F6223" i="7" s="1"/>
  <c r="D6225" i="7"/>
  <c r="F6225" i="7" s="1"/>
  <c r="D6227" i="7"/>
  <c r="F6227" i="7" s="1"/>
  <c r="D6229" i="7"/>
  <c r="F6229" i="7" s="1"/>
  <c r="D6231" i="7"/>
  <c r="F6231" i="7" s="1"/>
  <c r="D6233" i="7"/>
  <c r="F6233" i="7" s="1"/>
  <c r="D6235" i="7"/>
  <c r="F6235" i="7" s="1"/>
  <c r="D6237" i="7"/>
  <c r="F6237" i="7" s="1"/>
  <c r="D6239" i="7"/>
  <c r="F6239" i="7" s="1"/>
  <c r="D6241" i="7"/>
  <c r="F6241" i="7" s="1"/>
  <c r="D6243" i="7"/>
  <c r="F6243" i="7" s="1"/>
  <c r="D6245" i="7"/>
  <c r="F6245" i="7" s="1"/>
  <c r="D6247" i="7"/>
  <c r="F6247" i="7" s="1"/>
  <c r="D6249" i="7"/>
  <c r="F6249" i="7" s="1"/>
  <c r="D6251" i="7"/>
  <c r="F6251" i="7" s="1"/>
  <c r="D6253" i="7"/>
  <c r="F6253" i="7" s="1"/>
  <c r="D6255" i="7"/>
  <c r="F6255" i="7" s="1"/>
  <c r="D6257" i="7"/>
  <c r="F6257" i="7" s="1"/>
  <c r="D6259" i="7"/>
  <c r="F6259" i="7" s="1"/>
  <c r="D6261" i="7"/>
  <c r="F6261" i="7" s="1"/>
  <c r="D6263" i="7"/>
  <c r="F6263" i="7" s="1"/>
  <c r="D6265" i="7"/>
  <c r="F6265" i="7" s="1"/>
  <c r="D6267" i="7"/>
  <c r="F6267" i="7" s="1"/>
  <c r="D6269" i="7"/>
  <c r="F6269" i="7" s="1"/>
  <c r="D6271" i="7"/>
  <c r="F6271" i="7" s="1"/>
  <c r="D6273" i="7"/>
  <c r="F6273" i="7" s="1"/>
  <c r="D6275" i="7"/>
  <c r="F6275" i="7" s="1"/>
  <c r="D6277" i="7"/>
  <c r="F6277" i="7" s="1"/>
  <c r="D6279" i="7"/>
  <c r="F6279" i="7" s="1"/>
  <c r="D6281" i="7"/>
  <c r="F6281" i="7" s="1"/>
  <c r="D6283" i="7"/>
  <c r="F6283" i="7" s="1"/>
  <c r="D6285" i="7"/>
  <c r="F6285" i="7" s="1"/>
  <c r="D6287" i="7"/>
  <c r="F6287" i="7" s="1"/>
  <c r="D6289" i="7"/>
  <c r="F6289" i="7" s="1"/>
  <c r="D6291" i="7"/>
  <c r="F6291" i="7" s="1"/>
  <c r="D6293" i="7"/>
  <c r="F6293" i="7" s="1"/>
  <c r="D6295" i="7"/>
  <c r="F6295" i="7" s="1"/>
  <c r="D6297" i="7"/>
  <c r="F6297" i="7" s="1"/>
  <c r="D6299" i="7"/>
  <c r="F6299" i="7" s="1"/>
  <c r="D6301" i="7"/>
  <c r="F6301" i="7" s="1"/>
  <c r="D6303" i="7"/>
  <c r="F6303" i="7" s="1"/>
  <c r="D6305" i="7"/>
  <c r="F6305" i="7" s="1"/>
  <c r="D6307" i="7"/>
  <c r="F6307" i="7" s="1"/>
  <c r="D6309" i="7"/>
  <c r="F6309" i="7" s="1"/>
  <c r="D6311" i="7"/>
  <c r="F6311" i="7" s="1"/>
  <c r="D6313" i="7"/>
  <c r="F6313" i="7" s="1"/>
  <c r="D6315" i="7"/>
  <c r="F6315" i="7" s="1"/>
  <c r="D6317" i="7"/>
  <c r="F6317" i="7" s="1"/>
  <c r="D6319" i="7"/>
  <c r="F6319" i="7" s="1"/>
  <c r="D6321" i="7"/>
  <c r="F6321" i="7" s="1"/>
  <c r="D6323" i="7"/>
  <c r="F6323" i="7" s="1"/>
  <c r="D6325" i="7"/>
  <c r="F6325" i="7" s="1"/>
  <c r="D6327" i="7"/>
  <c r="F6327" i="7" s="1"/>
  <c r="D6329" i="7"/>
  <c r="F6329" i="7" s="1"/>
  <c r="D6331" i="7"/>
  <c r="F6331" i="7" s="1"/>
  <c r="D6333" i="7"/>
  <c r="F6333" i="7" s="1"/>
  <c r="D6335" i="7"/>
  <c r="F6335" i="7" s="1"/>
  <c r="D6337" i="7"/>
  <c r="F6337" i="7" s="1"/>
  <c r="D6339" i="7"/>
  <c r="F6339" i="7" s="1"/>
  <c r="D6341" i="7"/>
  <c r="F6341" i="7" s="1"/>
  <c r="D6343" i="7"/>
  <c r="F6343" i="7" s="1"/>
  <c r="D6345" i="7"/>
  <c r="F6345" i="7" s="1"/>
  <c r="D6347" i="7"/>
  <c r="F6347" i="7" s="1"/>
  <c r="D6349" i="7"/>
  <c r="F6349" i="7" s="1"/>
  <c r="D6351" i="7"/>
  <c r="F6351" i="7" s="1"/>
  <c r="D6353" i="7"/>
  <c r="F6353" i="7" s="1"/>
  <c r="D6355" i="7"/>
  <c r="F6355" i="7" s="1"/>
  <c r="D6357" i="7"/>
  <c r="F6357" i="7" s="1"/>
  <c r="D6359" i="7"/>
  <c r="F6359" i="7" s="1"/>
  <c r="D6361" i="7"/>
  <c r="F6361" i="7" s="1"/>
  <c r="D6363" i="7"/>
  <c r="F6363" i="7" s="1"/>
  <c r="D6365" i="7"/>
  <c r="F6365" i="7" s="1"/>
  <c r="D6367" i="7"/>
  <c r="F6367" i="7" s="1"/>
  <c r="D6369" i="7"/>
  <c r="F6369" i="7" s="1"/>
  <c r="D6371" i="7"/>
  <c r="F6371" i="7" s="1"/>
  <c r="D6373" i="7"/>
  <c r="F6373" i="7" s="1"/>
  <c r="D6375" i="7"/>
  <c r="F6375" i="7" s="1"/>
  <c r="D6377" i="7"/>
  <c r="F6377" i="7" s="1"/>
  <c r="D6379" i="7"/>
  <c r="F6379" i="7" s="1"/>
  <c r="D6381" i="7"/>
  <c r="F6381" i="7" s="1"/>
  <c r="D6383" i="7"/>
  <c r="F6383" i="7" s="1"/>
  <c r="D6385" i="7"/>
  <c r="F6385" i="7" s="1"/>
  <c r="D6387" i="7"/>
  <c r="F6387" i="7" s="1"/>
  <c r="D6389" i="7"/>
  <c r="F6389" i="7" s="1"/>
  <c r="D6391" i="7"/>
  <c r="F6391" i="7" s="1"/>
  <c r="D6393" i="7"/>
  <c r="F6393" i="7" s="1"/>
  <c r="D6395" i="7"/>
  <c r="F6395" i="7" s="1"/>
  <c r="D6397" i="7"/>
  <c r="F6397" i="7" s="1"/>
  <c r="D6399" i="7"/>
  <c r="F6399" i="7" s="1"/>
  <c r="D6401" i="7"/>
  <c r="F6401" i="7" s="1"/>
  <c r="D6403" i="7"/>
  <c r="F6403" i="7" s="1"/>
  <c r="D6405" i="7"/>
  <c r="F6405" i="7" s="1"/>
  <c r="D6407" i="7"/>
  <c r="F6407" i="7" s="1"/>
  <c r="D6409" i="7"/>
  <c r="F6409" i="7" s="1"/>
  <c r="D6411" i="7"/>
  <c r="F6411" i="7" s="1"/>
  <c r="D6413" i="7"/>
  <c r="F6413" i="7" s="1"/>
  <c r="D6415" i="7"/>
  <c r="F6415" i="7" s="1"/>
  <c r="D6417" i="7"/>
  <c r="F6417" i="7" s="1"/>
  <c r="D6419" i="7"/>
  <c r="F6419" i="7" s="1"/>
  <c r="D6421" i="7"/>
  <c r="F6421" i="7" s="1"/>
  <c r="D6423" i="7"/>
  <c r="F6423" i="7" s="1"/>
  <c r="D6425" i="7"/>
  <c r="F6425" i="7" s="1"/>
  <c r="D6427" i="7"/>
  <c r="F6427" i="7" s="1"/>
  <c r="D6429" i="7"/>
  <c r="F6429" i="7" s="1"/>
  <c r="D6431" i="7"/>
  <c r="F6431" i="7" s="1"/>
  <c r="D6433" i="7"/>
  <c r="F6433" i="7" s="1"/>
  <c r="D6435" i="7"/>
  <c r="F6435" i="7" s="1"/>
  <c r="D6437" i="7"/>
  <c r="F6437" i="7" s="1"/>
  <c r="D6439" i="7"/>
  <c r="F6439" i="7" s="1"/>
  <c r="D6441" i="7"/>
  <c r="F6441" i="7" s="1"/>
  <c r="D6443" i="7"/>
  <c r="F6443" i="7" s="1"/>
  <c r="D6445" i="7"/>
  <c r="F6445" i="7" s="1"/>
  <c r="D6447" i="7"/>
  <c r="F6447" i="7" s="1"/>
  <c r="D6449" i="7"/>
  <c r="F6449" i="7" s="1"/>
  <c r="D6451" i="7"/>
  <c r="F6451" i="7" s="1"/>
  <c r="D6453" i="7"/>
  <c r="F6453" i="7" s="1"/>
  <c r="D6455" i="7"/>
  <c r="F6455" i="7" s="1"/>
  <c r="D6457" i="7"/>
  <c r="F6457" i="7" s="1"/>
  <c r="D6459" i="7"/>
  <c r="F6459" i="7" s="1"/>
  <c r="D6461" i="7"/>
  <c r="F6461" i="7" s="1"/>
  <c r="D6463" i="7"/>
  <c r="F6463" i="7" s="1"/>
  <c r="D6465" i="7"/>
  <c r="F6465" i="7" s="1"/>
  <c r="D6467" i="7"/>
  <c r="F6467" i="7" s="1"/>
  <c r="D6469" i="7"/>
  <c r="F6469" i="7" s="1"/>
  <c r="D6471" i="7"/>
  <c r="F6471" i="7" s="1"/>
  <c r="D6473" i="7"/>
  <c r="F6473" i="7" s="1"/>
  <c r="D6475" i="7"/>
  <c r="F6475" i="7" s="1"/>
  <c r="D6477" i="7"/>
  <c r="F6477" i="7" s="1"/>
  <c r="D6479" i="7"/>
  <c r="F6479" i="7" s="1"/>
  <c r="D6481" i="7"/>
  <c r="F6481" i="7" s="1"/>
  <c r="D6483" i="7"/>
  <c r="F6483" i="7" s="1"/>
  <c r="D6485" i="7"/>
  <c r="F6485" i="7" s="1"/>
  <c r="D6487" i="7"/>
  <c r="F6487" i="7" s="1"/>
  <c r="D6489" i="7"/>
  <c r="F6489" i="7" s="1"/>
  <c r="D6491" i="7"/>
  <c r="F6491" i="7" s="1"/>
  <c r="D6493" i="7"/>
  <c r="F6493" i="7" s="1"/>
  <c r="D6495" i="7"/>
  <c r="F6495" i="7" s="1"/>
  <c r="D6497" i="7"/>
  <c r="F6497" i="7" s="1"/>
  <c r="D6499" i="7"/>
  <c r="F6499" i="7" s="1"/>
  <c r="D6501" i="7"/>
  <c r="F6501" i="7" s="1"/>
  <c r="D6503" i="7"/>
  <c r="F6503" i="7" s="1"/>
  <c r="D6505" i="7"/>
  <c r="F6505" i="7" s="1"/>
  <c r="D6507" i="7"/>
  <c r="F6507" i="7" s="1"/>
  <c r="D6509" i="7"/>
  <c r="F6509" i="7" s="1"/>
  <c r="D6511" i="7"/>
  <c r="F6511" i="7" s="1"/>
  <c r="D6513" i="7"/>
  <c r="F6513" i="7" s="1"/>
  <c r="D6515" i="7"/>
  <c r="F6515" i="7" s="1"/>
  <c r="D6517" i="7"/>
  <c r="F6517" i="7" s="1"/>
  <c r="D6519" i="7"/>
  <c r="F6519" i="7" s="1"/>
  <c r="D6521" i="7"/>
  <c r="F6521" i="7" s="1"/>
  <c r="D6523" i="7"/>
  <c r="F6523" i="7" s="1"/>
  <c r="D6525" i="7"/>
  <c r="F6525" i="7" s="1"/>
  <c r="D6527" i="7"/>
  <c r="F6527" i="7" s="1"/>
  <c r="D6529" i="7"/>
  <c r="F6529" i="7" s="1"/>
  <c r="D6531" i="7"/>
  <c r="F6531" i="7" s="1"/>
  <c r="D6533" i="7"/>
  <c r="F6533" i="7" s="1"/>
  <c r="D6535" i="7"/>
  <c r="F6535" i="7" s="1"/>
  <c r="D6537" i="7"/>
  <c r="F6537" i="7" s="1"/>
  <c r="D6539" i="7"/>
  <c r="F6539" i="7" s="1"/>
  <c r="D6541" i="7"/>
  <c r="F6541" i="7" s="1"/>
  <c r="D6543" i="7"/>
  <c r="F6543" i="7" s="1"/>
  <c r="D6545" i="7"/>
  <c r="F6545" i="7" s="1"/>
  <c r="D6547" i="7"/>
  <c r="F6547" i="7" s="1"/>
  <c r="D6549" i="7"/>
  <c r="F6549" i="7" s="1"/>
  <c r="D6551" i="7"/>
  <c r="F6551" i="7" s="1"/>
  <c r="D6553" i="7"/>
  <c r="F6553" i="7" s="1"/>
  <c r="D6555" i="7"/>
  <c r="F6555" i="7" s="1"/>
  <c r="D6557" i="7"/>
  <c r="F6557" i="7" s="1"/>
  <c r="D6559" i="7"/>
  <c r="F6559" i="7" s="1"/>
  <c r="D6561" i="7"/>
  <c r="F6561" i="7" s="1"/>
  <c r="D6563" i="7"/>
  <c r="F6563" i="7" s="1"/>
  <c r="D6565" i="7"/>
  <c r="F6565" i="7" s="1"/>
  <c r="D6567" i="7"/>
  <c r="F6567" i="7" s="1"/>
  <c r="D6569" i="7"/>
  <c r="F6569" i="7" s="1"/>
  <c r="D6571" i="7"/>
  <c r="F6571" i="7" s="1"/>
  <c r="D6573" i="7"/>
  <c r="F6573" i="7" s="1"/>
  <c r="D6575" i="7"/>
  <c r="F6575" i="7" s="1"/>
  <c r="D6577" i="7"/>
  <c r="F6577" i="7" s="1"/>
  <c r="D6579" i="7"/>
  <c r="F6579" i="7" s="1"/>
  <c r="D6581" i="7"/>
  <c r="F6581" i="7" s="1"/>
  <c r="D6583" i="7"/>
  <c r="F6583" i="7" s="1"/>
  <c r="D6585" i="7"/>
  <c r="F6585" i="7" s="1"/>
  <c r="D6587" i="7"/>
  <c r="F6587" i="7" s="1"/>
  <c r="D6589" i="7"/>
  <c r="F6589" i="7" s="1"/>
  <c r="D6591" i="7"/>
  <c r="F6591" i="7" s="1"/>
  <c r="D6593" i="7"/>
  <c r="F6593" i="7" s="1"/>
  <c r="D6595" i="7"/>
  <c r="F6595" i="7" s="1"/>
  <c r="D6597" i="7"/>
  <c r="F6597" i="7" s="1"/>
  <c r="D6599" i="7"/>
  <c r="F6599" i="7" s="1"/>
  <c r="D6601" i="7"/>
  <c r="F6601" i="7" s="1"/>
  <c r="D6603" i="7"/>
  <c r="F6603" i="7" s="1"/>
  <c r="D6605" i="7"/>
  <c r="F6605" i="7" s="1"/>
  <c r="D6607" i="7"/>
  <c r="F6607" i="7" s="1"/>
  <c r="D6609" i="7"/>
  <c r="F6609" i="7" s="1"/>
  <c r="D6611" i="7"/>
  <c r="F6611" i="7" s="1"/>
  <c r="D6613" i="7"/>
  <c r="F6613" i="7" s="1"/>
  <c r="D6615" i="7"/>
  <c r="F6615" i="7" s="1"/>
  <c r="D6617" i="7"/>
  <c r="F6617" i="7" s="1"/>
  <c r="D6619" i="7"/>
  <c r="F6619" i="7" s="1"/>
  <c r="D6621" i="7"/>
  <c r="F6621" i="7" s="1"/>
  <c r="D6623" i="7"/>
  <c r="F6623" i="7" s="1"/>
  <c r="D6625" i="7"/>
  <c r="F6625" i="7" s="1"/>
  <c r="D6627" i="7"/>
  <c r="F6627" i="7" s="1"/>
  <c r="D6629" i="7"/>
  <c r="F6629" i="7" s="1"/>
  <c r="D6631" i="7"/>
  <c r="F6631" i="7" s="1"/>
  <c r="D6633" i="7"/>
  <c r="F6633" i="7" s="1"/>
  <c r="D6635" i="7"/>
  <c r="F6635" i="7" s="1"/>
  <c r="D6637" i="7"/>
  <c r="F6637" i="7" s="1"/>
  <c r="D6639" i="7"/>
  <c r="F6639" i="7" s="1"/>
  <c r="D6641" i="7"/>
  <c r="F6641" i="7" s="1"/>
  <c r="D6643" i="7"/>
  <c r="F6643" i="7" s="1"/>
  <c r="D6645" i="7"/>
  <c r="F6645" i="7" s="1"/>
  <c r="D6647" i="7"/>
  <c r="F6647" i="7" s="1"/>
  <c r="D6649" i="7"/>
  <c r="F6649" i="7" s="1"/>
  <c r="D6651" i="7"/>
  <c r="F6651" i="7" s="1"/>
  <c r="D6653" i="7"/>
  <c r="F6653" i="7" s="1"/>
  <c r="D6655" i="7"/>
  <c r="F6655" i="7" s="1"/>
  <c r="D6657" i="7"/>
  <c r="F6657" i="7" s="1"/>
  <c r="D6659" i="7"/>
  <c r="F6659" i="7" s="1"/>
  <c r="D6661" i="7"/>
  <c r="F6661" i="7" s="1"/>
  <c r="D6663" i="7"/>
  <c r="F6663" i="7" s="1"/>
  <c r="D6665" i="7"/>
  <c r="F6665" i="7" s="1"/>
  <c r="D6667" i="7"/>
  <c r="F6667" i="7" s="1"/>
  <c r="D6669" i="7"/>
  <c r="F6669" i="7" s="1"/>
  <c r="D6671" i="7"/>
  <c r="F6671" i="7" s="1"/>
  <c r="D6673" i="7"/>
  <c r="F6673" i="7" s="1"/>
  <c r="D6675" i="7"/>
  <c r="F6675" i="7" s="1"/>
  <c r="D6677" i="7"/>
  <c r="F6677" i="7" s="1"/>
  <c r="D6679" i="7"/>
  <c r="F6679" i="7" s="1"/>
  <c r="D6681" i="7"/>
  <c r="F6681" i="7" s="1"/>
  <c r="D6683" i="7"/>
  <c r="F6683" i="7" s="1"/>
  <c r="D6685" i="7"/>
  <c r="F6685" i="7" s="1"/>
  <c r="D6687" i="7"/>
  <c r="F6687" i="7" s="1"/>
  <c r="D6689" i="7"/>
  <c r="F6689" i="7" s="1"/>
  <c r="D6691" i="7"/>
  <c r="F6691" i="7" s="1"/>
  <c r="D6693" i="7"/>
  <c r="F6693" i="7" s="1"/>
  <c r="D6695" i="7"/>
  <c r="F6695" i="7" s="1"/>
  <c r="D6697" i="7"/>
  <c r="F6697" i="7" s="1"/>
  <c r="D6699" i="7"/>
  <c r="F6699" i="7" s="1"/>
  <c r="D5406" i="7"/>
  <c r="F5406" i="7" s="1"/>
  <c r="D5408" i="7"/>
  <c r="F5408" i="7" s="1"/>
  <c r="D5410" i="7"/>
  <c r="F5410" i="7" s="1"/>
  <c r="D5412" i="7"/>
  <c r="F5412" i="7" s="1"/>
  <c r="D5414" i="7"/>
  <c r="F5414" i="7" s="1"/>
  <c r="D5416" i="7"/>
  <c r="F5416" i="7" s="1"/>
  <c r="D5418" i="7"/>
  <c r="F5418" i="7" s="1"/>
  <c r="D5420" i="7"/>
  <c r="F5420" i="7" s="1"/>
  <c r="D5422" i="7"/>
  <c r="F5422" i="7" s="1"/>
  <c r="D5424" i="7"/>
  <c r="F5424" i="7" s="1"/>
  <c r="D5426" i="7"/>
  <c r="F5426" i="7" s="1"/>
  <c r="D5428" i="7"/>
  <c r="F5428" i="7" s="1"/>
  <c r="D5430" i="7"/>
  <c r="F5430" i="7" s="1"/>
  <c r="D5432" i="7"/>
  <c r="F5432" i="7" s="1"/>
  <c r="D5434" i="7"/>
  <c r="F5434" i="7" s="1"/>
  <c r="D5436" i="7"/>
  <c r="F5436" i="7" s="1"/>
  <c r="D5438" i="7"/>
  <c r="F5438" i="7" s="1"/>
  <c r="D5440" i="7"/>
  <c r="F5440" i="7" s="1"/>
  <c r="D5442" i="7"/>
  <c r="F5442" i="7" s="1"/>
  <c r="D5444" i="7"/>
  <c r="F5444" i="7" s="1"/>
  <c r="D5446" i="7"/>
  <c r="F5446" i="7" s="1"/>
  <c r="D5448" i="7"/>
  <c r="F5448" i="7" s="1"/>
  <c r="D5450" i="7"/>
  <c r="F5450" i="7" s="1"/>
  <c r="D5452" i="7"/>
  <c r="F5452" i="7" s="1"/>
  <c r="D5454" i="7"/>
  <c r="F5454" i="7" s="1"/>
  <c r="D5456" i="7"/>
  <c r="F5456" i="7" s="1"/>
  <c r="D5458" i="7"/>
  <c r="F5458" i="7" s="1"/>
  <c r="D5460" i="7"/>
  <c r="F5460" i="7" s="1"/>
  <c r="D5462" i="7"/>
  <c r="F5462" i="7" s="1"/>
  <c r="D5464" i="7"/>
  <c r="F5464" i="7" s="1"/>
  <c r="D5466" i="7"/>
  <c r="F5466" i="7" s="1"/>
  <c r="D5468" i="7"/>
  <c r="F5468" i="7" s="1"/>
  <c r="D5470" i="7"/>
  <c r="F5470" i="7" s="1"/>
  <c r="D5472" i="7"/>
  <c r="F5472" i="7" s="1"/>
  <c r="D5474" i="7"/>
  <c r="F5474" i="7" s="1"/>
  <c r="D5476" i="7"/>
  <c r="F5476" i="7" s="1"/>
  <c r="D5478" i="7"/>
  <c r="F5478" i="7" s="1"/>
  <c r="D5480" i="7"/>
  <c r="F5480" i="7" s="1"/>
  <c r="D5482" i="7"/>
  <c r="F5482" i="7" s="1"/>
  <c r="D5484" i="7"/>
  <c r="F5484" i="7" s="1"/>
  <c r="D5486" i="7"/>
  <c r="F5486" i="7" s="1"/>
  <c r="D5488" i="7"/>
  <c r="F5488" i="7" s="1"/>
  <c r="D5490" i="7"/>
  <c r="F5490" i="7" s="1"/>
  <c r="D5492" i="7"/>
  <c r="F5492" i="7" s="1"/>
  <c r="D5494" i="7"/>
  <c r="F5494" i="7" s="1"/>
  <c r="D5496" i="7"/>
  <c r="F5496" i="7" s="1"/>
  <c r="D5498" i="7"/>
  <c r="F5498" i="7" s="1"/>
  <c r="D5500" i="7"/>
  <c r="F5500" i="7" s="1"/>
  <c r="D5502" i="7"/>
  <c r="F5502" i="7" s="1"/>
  <c r="D5504" i="7"/>
  <c r="F5504" i="7" s="1"/>
  <c r="D5506" i="7"/>
  <c r="F5506" i="7" s="1"/>
  <c r="D5508" i="7"/>
  <c r="F5508" i="7" s="1"/>
  <c r="D5510" i="7"/>
  <c r="F5510" i="7" s="1"/>
  <c r="D5512" i="7"/>
  <c r="F5512" i="7" s="1"/>
  <c r="D5514" i="7"/>
  <c r="F5514" i="7" s="1"/>
  <c r="D5516" i="7"/>
  <c r="F5516" i="7" s="1"/>
  <c r="D5518" i="7"/>
  <c r="F5518" i="7" s="1"/>
  <c r="D5520" i="7"/>
  <c r="F5520" i="7" s="1"/>
  <c r="D5522" i="7"/>
  <c r="F5522" i="7" s="1"/>
  <c r="D5524" i="7"/>
  <c r="F5524" i="7" s="1"/>
  <c r="D5526" i="7"/>
  <c r="F5526" i="7" s="1"/>
  <c r="D5528" i="7"/>
  <c r="F5528" i="7" s="1"/>
  <c r="D5530" i="7"/>
  <c r="F5530" i="7" s="1"/>
  <c r="D5532" i="7"/>
  <c r="F5532" i="7" s="1"/>
  <c r="D5534" i="7"/>
  <c r="F5534" i="7" s="1"/>
  <c r="D5536" i="7"/>
  <c r="F5536" i="7" s="1"/>
  <c r="D5538" i="7"/>
  <c r="F5538" i="7" s="1"/>
  <c r="D5540" i="7"/>
  <c r="F5540" i="7" s="1"/>
  <c r="D5542" i="7"/>
  <c r="F5542" i="7" s="1"/>
  <c r="D5544" i="7"/>
  <c r="F5544" i="7" s="1"/>
  <c r="D5546" i="7"/>
  <c r="F5546" i="7" s="1"/>
  <c r="D5548" i="7"/>
  <c r="F5548" i="7" s="1"/>
  <c r="D5550" i="7"/>
  <c r="F5550" i="7" s="1"/>
  <c r="D5552" i="7"/>
  <c r="F5552" i="7" s="1"/>
  <c r="D5554" i="7"/>
  <c r="F5554" i="7" s="1"/>
  <c r="D5556" i="7"/>
  <c r="F5556" i="7" s="1"/>
  <c r="D5558" i="7"/>
  <c r="F5558" i="7" s="1"/>
  <c r="D5560" i="7"/>
  <c r="F5560" i="7" s="1"/>
  <c r="D5562" i="7"/>
  <c r="F5562" i="7" s="1"/>
  <c r="D5564" i="7"/>
  <c r="F5564" i="7" s="1"/>
  <c r="D5566" i="7"/>
  <c r="F5566" i="7" s="1"/>
  <c r="D5568" i="7"/>
  <c r="F5568" i="7" s="1"/>
  <c r="D5570" i="7"/>
  <c r="F5570" i="7" s="1"/>
  <c r="D5572" i="7"/>
  <c r="F5572" i="7" s="1"/>
  <c r="D5574" i="7"/>
  <c r="F5574" i="7" s="1"/>
  <c r="D5576" i="7"/>
  <c r="F5576" i="7" s="1"/>
  <c r="D5578" i="7"/>
  <c r="F5578" i="7" s="1"/>
  <c r="D5580" i="7"/>
  <c r="F5580" i="7" s="1"/>
  <c r="D5582" i="7"/>
  <c r="F5582" i="7" s="1"/>
  <c r="D5584" i="7"/>
  <c r="F5584" i="7" s="1"/>
  <c r="D5586" i="7"/>
  <c r="F5586" i="7" s="1"/>
  <c r="D5588" i="7"/>
  <c r="F5588" i="7" s="1"/>
  <c r="D5590" i="7"/>
  <c r="F5590" i="7" s="1"/>
  <c r="D5592" i="7"/>
  <c r="F5592" i="7" s="1"/>
  <c r="D5594" i="7"/>
  <c r="F5594" i="7" s="1"/>
  <c r="D5596" i="7"/>
  <c r="F5596" i="7" s="1"/>
  <c r="D5598" i="7"/>
  <c r="F5598" i="7" s="1"/>
  <c r="D5600" i="7"/>
  <c r="F5600" i="7" s="1"/>
  <c r="D5602" i="7"/>
  <c r="F5602" i="7" s="1"/>
  <c r="D5604" i="7"/>
  <c r="F5604" i="7" s="1"/>
  <c r="D5606" i="7"/>
  <c r="F5606" i="7" s="1"/>
  <c r="D5608" i="7"/>
  <c r="F5608" i="7" s="1"/>
  <c r="D5610" i="7"/>
  <c r="F5610" i="7" s="1"/>
  <c r="D5612" i="7"/>
  <c r="F5612" i="7" s="1"/>
  <c r="D5614" i="7"/>
  <c r="F5614" i="7" s="1"/>
  <c r="D5616" i="7"/>
  <c r="F5616" i="7" s="1"/>
  <c r="D5618" i="7"/>
  <c r="F5618" i="7" s="1"/>
  <c r="D5620" i="7"/>
  <c r="F5620" i="7" s="1"/>
  <c r="D5622" i="7"/>
  <c r="F5622" i="7" s="1"/>
  <c r="D5624" i="7"/>
  <c r="F5624" i="7" s="1"/>
  <c r="D5626" i="7"/>
  <c r="F5626" i="7" s="1"/>
  <c r="D5628" i="7"/>
  <c r="F5628" i="7" s="1"/>
  <c r="D5630" i="7"/>
  <c r="F5630" i="7" s="1"/>
  <c r="D5632" i="7"/>
  <c r="F5632" i="7" s="1"/>
  <c r="D5634" i="7"/>
  <c r="F5634" i="7" s="1"/>
  <c r="D5636" i="7"/>
  <c r="F5636" i="7" s="1"/>
  <c r="D5638" i="7"/>
  <c r="F5638" i="7" s="1"/>
  <c r="D5640" i="7"/>
  <c r="F5640" i="7" s="1"/>
  <c r="D5642" i="7"/>
  <c r="F5642" i="7" s="1"/>
  <c r="D5644" i="7"/>
  <c r="F5644" i="7" s="1"/>
  <c r="D5646" i="7"/>
  <c r="F5646" i="7" s="1"/>
  <c r="D5648" i="7"/>
  <c r="F5648" i="7" s="1"/>
  <c r="D5650" i="7"/>
  <c r="F5650" i="7" s="1"/>
  <c r="D5652" i="7"/>
  <c r="F5652" i="7" s="1"/>
  <c r="D5654" i="7"/>
  <c r="F5654" i="7" s="1"/>
  <c r="D5656" i="7"/>
  <c r="F5656" i="7" s="1"/>
  <c r="D5658" i="7"/>
  <c r="F5658" i="7" s="1"/>
  <c r="D5660" i="7"/>
  <c r="F5660" i="7" s="1"/>
  <c r="D5662" i="7"/>
  <c r="F5662" i="7" s="1"/>
  <c r="D5664" i="7"/>
  <c r="F5664" i="7" s="1"/>
  <c r="D5666" i="7"/>
  <c r="F5666" i="7" s="1"/>
  <c r="D5668" i="7"/>
  <c r="F5668" i="7" s="1"/>
  <c r="D5670" i="7"/>
  <c r="F5670" i="7" s="1"/>
  <c r="D5672" i="7"/>
  <c r="F5672" i="7" s="1"/>
  <c r="D5674" i="7"/>
  <c r="F5674" i="7" s="1"/>
  <c r="D5676" i="7"/>
  <c r="F5676" i="7" s="1"/>
  <c r="D5678" i="7"/>
  <c r="F5678" i="7" s="1"/>
  <c r="D5680" i="7"/>
  <c r="F5680" i="7" s="1"/>
  <c r="D5682" i="7"/>
  <c r="F5682" i="7" s="1"/>
  <c r="D5684" i="7"/>
  <c r="F5684" i="7" s="1"/>
  <c r="D5686" i="7"/>
  <c r="F5686" i="7" s="1"/>
  <c r="D5688" i="7"/>
  <c r="F5688" i="7" s="1"/>
  <c r="D5690" i="7"/>
  <c r="F5690" i="7" s="1"/>
  <c r="D5692" i="7"/>
  <c r="F5692" i="7" s="1"/>
  <c r="D5694" i="7"/>
  <c r="F5694" i="7" s="1"/>
  <c r="D5696" i="7"/>
  <c r="F5696" i="7" s="1"/>
  <c r="D5698" i="7"/>
  <c r="F5698" i="7" s="1"/>
  <c r="D5700" i="7"/>
  <c r="F5700" i="7" s="1"/>
  <c r="D5702" i="7"/>
  <c r="F5702" i="7" s="1"/>
  <c r="D5704" i="7"/>
  <c r="F5704" i="7" s="1"/>
  <c r="D5706" i="7"/>
  <c r="F5706" i="7" s="1"/>
  <c r="D5708" i="7"/>
  <c r="F5708" i="7" s="1"/>
  <c r="D5710" i="7"/>
  <c r="F5710" i="7" s="1"/>
  <c r="D5712" i="7"/>
  <c r="F5712" i="7" s="1"/>
  <c r="D5714" i="7"/>
  <c r="F5714" i="7" s="1"/>
  <c r="D5716" i="7"/>
  <c r="F5716" i="7" s="1"/>
  <c r="D5718" i="7"/>
  <c r="F5718" i="7" s="1"/>
  <c r="D5720" i="7"/>
  <c r="F5720" i="7" s="1"/>
  <c r="D5722" i="7"/>
  <c r="F5722" i="7" s="1"/>
  <c r="D5724" i="7"/>
  <c r="F5724" i="7" s="1"/>
  <c r="D5726" i="7"/>
  <c r="F5726" i="7" s="1"/>
  <c r="D5728" i="7"/>
  <c r="F5728" i="7" s="1"/>
  <c r="D5730" i="7"/>
  <c r="F5730" i="7" s="1"/>
  <c r="D5732" i="7"/>
  <c r="F5732" i="7" s="1"/>
  <c r="D5734" i="7"/>
  <c r="F5734" i="7" s="1"/>
  <c r="D5736" i="7"/>
  <c r="F5736" i="7" s="1"/>
  <c r="D5738" i="7"/>
  <c r="F5738" i="7" s="1"/>
  <c r="D5740" i="7"/>
  <c r="F5740" i="7" s="1"/>
  <c r="D5742" i="7"/>
  <c r="F5742" i="7" s="1"/>
  <c r="D5744" i="7"/>
  <c r="F5744" i="7" s="1"/>
  <c r="D5746" i="7"/>
  <c r="F5746" i="7" s="1"/>
  <c r="D5748" i="7"/>
  <c r="F5748" i="7" s="1"/>
  <c r="D5750" i="7"/>
  <c r="F5750" i="7" s="1"/>
  <c r="D5752" i="7"/>
  <c r="F5752" i="7" s="1"/>
  <c r="D5754" i="7"/>
  <c r="F5754" i="7" s="1"/>
  <c r="D5756" i="7"/>
  <c r="F5756" i="7" s="1"/>
  <c r="D5758" i="7"/>
  <c r="F5758" i="7" s="1"/>
  <c r="D5760" i="7"/>
  <c r="F5760" i="7" s="1"/>
  <c r="D5762" i="7"/>
  <c r="F5762" i="7" s="1"/>
  <c r="D5764" i="7"/>
  <c r="F5764" i="7" s="1"/>
  <c r="D5766" i="7"/>
  <c r="F5766" i="7" s="1"/>
  <c r="D5768" i="7"/>
  <c r="F5768" i="7" s="1"/>
  <c r="D5770" i="7"/>
  <c r="F5770" i="7" s="1"/>
  <c r="D5772" i="7"/>
  <c r="F5772" i="7" s="1"/>
  <c r="D5774" i="7"/>
  <c r="F5774" i="7" s="1"/>
  <c r="D5776" i="7"/>
  <c r="F5776" i="7" s="1"/>
  <c r="D5778" i="7"/>
  <c r="F5778" i="7" s="1"/>
  <c r="D5780" i="7"/>
  <c r="F5780" i="7" s="1"/>
  <c r="D5782" i="7"/>
  <c r="F5782" i="7" s="1"/>
  <c r="D5784" i="7"/>
  <c r="F5784" i="7" s="1"/>
  <c r="D5786" i="7"/>
  <c r="F5786" i="7" s="1"/>
  <c r="D5788" i="7"/>
  <c r="F5788" i="7" s="1"/>
  <c r="D5790" i="7"/>
  <c r="F5790" i="7" s="1"/>
  <c r="D5792" i="7"/>
  <c r="F5792" i="7" s="1"/>
  <c r="D5794" i="7"/>
  <c r="F5794" i="7" s="1"/>
  <c r="D5796" i="7"/>
  <c r="F5796" i="7" s="1"/>
  <c r="D5798" i="7"/>
  <c r="F5798" i="7" s="1"/>
  <c r="D5800" i="7"/>
  <c r="F5800" i="7" s="1"/>
  <c r="D5802" i="7"/>
  <c r="F5802" i="7" s="1"/>
  <c r="D5804" i="7"/>
  <c r="F5804" i="7" s="1"/>
  <c r="D5806" i="7"/>
  <c r="F5806" i="7" s="1"/>
  <c r="D5808" i="7"/>
  <c r="F5808" i="7" s="1"/>
  <c r="D5810" i="7"/>
  <c r="F5810" i="7" s="1"/>
  <c r="D5812" i="7"/>
  <c r="F5812" i="7" s="1"/>
  <c r="D5814" i="7"/>
  <c r="F5814" i="7" s="1"/>
  <c r="D5816" i="7"/>
  <c r="F5816" i="7" s="1"/>
  <c r="D5818" i="7"/>
  <c r="F5818" i="7" s="1"/>
  <c r="D5820" i="7"/>
  <c r="F5820" i="7" s="1"/>
  <c r="D5822" i="7"/>
  <c r="F5822" i="7" s="1"/>
  <c r="D5824" i="7"/>
  <c r="F5824" i="7" s="1"/>
  <c r="D5826" i="7"/>
  <c r="F5826" i="7" s="1"/>
  <c r="D5828" i="7"/>
  <c r="F5828" i="7" s="1"/>
  <c r="D5830" i="7"/>
  <c r="F5830" i="7" s="1"/>
  <c r="D5832" i="7"/>
  <c r="F5832" i="7" s="1"/>
  <c r="D5834" i="7"/>
  <c r="F5834" i="7" s="1"/>
  <c r="D5836" i="7"/>
  <c r="F5836" i="7" s="1"/>
  <c r="D5838" i="7"/>
  <c r="F5838" i="7" s="1"/>
  <c r="D5840" i="7"/>
  <c r="F5840" i="7" s="1"/>
  <c r="D5842" i="7"/>
  <c r="F5842" i="7" s="1"/>
  <c r="D5844" i="7"/>
  <c r="F5844" i="7" s="1"/>
  <c r="D5846" i="7"/>
  <c r="F5846" i="7" s="1"/>
  <c r="D5848" i="7"/>
  <c r="F5848" i="7" s="1"/>
  <c r="D5850" i="7"/>
  <c r="F5850" i="7" s="1"/>
  <c r="D5852" i="7"/>
  <c r="F5852" i="7" s="1"/>
  <c r="D5854" i="7"/>
  <c r="F5854" i="7" s="1"/>
  <c r="D5856" i="7"/>
  <c r="F5856" i="7" s="1"/>
  <c r="D5858" i="7"/>
  <c r="F5858" i="7" s="1"/>
  <c r="D5860" i="7"/>
  <c r="F5860" i="7" s="1"/>
  <c r="D5862" i="7"/>
  <c r="F5862" i="7" s="1"/>
  <c r="D5864" i="7"/>
  <c r="F5864" i="7" s="1"/>
  <c r="D5866" i="7"/>
  <c r="F5866" i="7" s="1"/>
  <c r="D5868" i="7"/>
  <c r="F5868" i="7" s="1"/>
  <c r="D5870" i="7"/>
  <c r="F5870" i="7" s="1"/>
  <c r="D5872" i="7"/>
  <c r="F5872" i="7" s="1"/>
  <c r="D5874" i="7"/>
  <c r="F5874" i="7" s="1"/>
  <c r="D5876" i="7"/>
  <c r="F5876" i="7" s="1"/>
  <c r="D5878" i="7"/>
  <c r="F5878" i="7" s="1"/>
  <c r="D5880" i="7"/>
  <c r="F5880" i="7" s="1"/>
  <c r="D5882" i="7"/>
  <c r="F5882" i="7" s="1"/>
  <c r="D5884" i="7"/>
  <c r="F5884" i="7" s="1"/>
  <c r="D5886" i="7"/>
  <c r="F5886" i="7" s="1"/>
  <c r="D5888" i="7"/>
  <c r="F5888" i="7" s="1"/>
  <c r="D5890" i="7"/>
  <c r="F5890" i="7" s="1"/>
  <c r="D5892" i="7"/>
  <c r="F5892" i="7" s="1"/>
  <c r="D5894" i="7"/>
  <c r="F5894" i="7" s="1"/>
  <c r="D5897" i="7"/>
  <c r="F5897" i="7" s="1"/>
  <c r="D5900" i="7"/>
  <c r="F5900" i="7" s="1"/>
  <c r="D5902" i="7"/>
  <c r="F5902" i="7" s="1"/>
  <c r="D5905" i="7"/>
  <c r="F5905" i="7" s="1"/>
  <c r="D5908" i="7"/>
  <c r="F5908" i="7" s="1"/>
  <c r="D5910" i="7"/>
  <c r="F5910" i="7" s="1"/>
  <c r="D5913" i="7"/>
  <c r="F5913" i="7" s="1"/>
  <c r="D5916" i="7"/>
  <c r="F5916" i="7" s="1"/>
  <c r="D5918" i="7"/>
  <c r="F5918" i="7" s="1"/>
  <c r="D5921" i="7"/>
  <c r="F5921" i="7" s="1"/>
  <c r="D5924" i="7"/>
  <c r="F5924" i="7" s="1"/>
  <c r="D5926" i="7"/>
  <c r="F5926" i="7" s="1"/>
  <c r="D5929" i="7"/>
  <c r="F5929" i="7" s="1"/>
  <c r="D5934" i="7"/>
  <c r="F5934" i="7" s="1"/>
  <c r="D5938" i="7"/>
  <c r="F5938" i="7" s="1"/>
  <c r="D5942" i="7"/>
  <c r="F5942" i="7" s="1"/>
  <c r="D5946" i="7"/>
  <c r="F5946" i="7" s="1"/>
  <c r="D5899" i="7"/>
  <c r="F5899" i="7" s="1"/>
  <c r="D5907" i="7"/>
  <c r="F5907" i="7" s="1"/>
  <c r="D5915" i="7"/>
  <c r="F5915" i="7" s="1"/>
  <c r="D5923" i="7"/>
  <c r="F5923" i="7" s="1"/>
  <c r="D5931" i="7"/>
  <c r="F5931" i="7" s="1"/>
  <c r="D5933" i="7"/>
  <c r="F5933" i="7" s="1"/>
  <c r="D5937" i="7"/>
  <c r="F5937" i="7" s="1"/>
  <c r="D5941" i="7"/>
  <c r="F5941" i="7" s="1"/>
  <c r="D5945" i="7"/>
  <c r="F5945" i="7" s="1"/>
  <c r="D5948" i="7"/>
  <c r="F5948" i="7" s="1"/>
  <c r="D5950" i="7"/>
  <c r="F5950" i="7" s="1"/>
  <c r="D5952" i="7"/>
  <c r="F5952" i="7" s="1"/>
  <c r="D5954" i="7"/>
  <c r="F5954" i="7" s="1"/>
  <c r="D5956" i="7"/>
  <c r="F5956" i="7" s="1"/>
  <c r="D5958" i="7"/>
  <c r="F5958" i="7" s="1"/>
  <c r="D5960" i="7"/>
  <c r="F5960" i="7" s="1"/>
  <c r="D5962" i="7"/>
  <c r="F5962" i="7" s="1"/>
  <c r="D5964" i="7"/>
  <c r="F5964" i="7" s="1"/>
  <c r="D5966" i="7"/>
  <c r="F5966" i="7" s="1"/>
  <c r="D5968" i="7"/>
  <c r="F5968" i="7" s="1"/>
  <c r="D5970" i="7"/>
  <c r="F5970" i="7" s="1"/>
  <c r="D5972" i="7"/>
  <c r="F5972" i="7" s="1"/>
  <c r="D5974" i="7"/>
  <c r="F5974" i="7" s="1"/>
  <c r="D5976" i="7"/>
  <c r="F5976" i="7" s="1"/>
  <c r="D5978" i="7"/>
  <c r="F5978" i="7" s="1"/>
  <c r="D5980" i="7"/>
  <c r="F5980" i="7" s="1"/>
  <c r="D5982" i="7"/>
  <c r="F5982" i="7" s="1"/>
  <c r="D5984" i="7"/>
  <c r="F5984" i="7" s="1"/>
  <c r="D5986" i="7"/>
  <c r="F5986" i="7" s="1"/>
  <c r="D5988" i="7"/>
  <c r="F5988" i="7" s="1"/>
  <c r="D5990" i="7"/>
  <c r="F5990" i="7" s="1"/>
  <c r="D5992" i="7"/>
  <c r="F5992" i="7" s="1"/>
  <c r="D5994" i="7"/>
  <c r="F5994" i="7" s="1"/>
  <c r="D5996" i="7"/>
  <c r="F5996" i="7" s="1"/>
  <c r="D5998" i="7"/>
  <c r="F5998" i="7" s="1"/>
  <c r="D6000" i="7"/>
  <c r="F6000" i="7" s="1"/>
  <c r="D6002" i="7"/>
  <c r="F6002" i="7" s="1"/>
  <c r="D6004" i="7"/>
  <c r="F6004" i="7" s="1"/>
  <c r="D6006" i="7"/>
  <c r="F6006" i="7" s="1"/>
  <c r="D6008" i="7"/>
  <c r="F6008" i="7" s="1"/>
  <c r="D6010" i="7"/>
  <c r="F6010" i="7" s="1"/>
  <c r="D6012" i="7"/>
  <c r="F6012" i="7" s="1"/>
  <c r="D6014" i="7"/>
  <c r="F6014" i="7" s="1"/>
  <c r="D6016" i="7"/>
  <c r="F6016" i="7" s="1"/>
  <c r="D6018" i="7"/>
  <c r="F6018" i="7" s="1"/>
  <c r="D6020" i="7"/>
  <c r="F6020" i="7" s="1"/>
  <c r="D6022" i="7"/>
  <c r="F6022" i="7" s="1"/>
  <c r="D6024" i="7"/>
  <c r="F6024" i="7" s="1"/>
  <c r="D6026" i="7"/>
  <c r="F6026" i="7" s="1"/>
  <c r="D6028" i="7"/>
  <c r="F6028" i="7" s="1"/>
  <c r="D6030" i="7"/>
  <c r="F6030" i="7" s="1"/>
  <c r="D6032" i="7"/>
  <c r="F6032" i="7" s="1"/>
  <c r="D6034" i="7"/>
  <c r="F6034" i="7" s="1"/>
  <c r="D6036" i="7"/>
  <c r="F6036" i="7" s="1"/>
  <c r="D6038" i="7"/>
  <c r="F6038" i="7" s="1"/>
  <c r="D6040" i="7"/>
  <c r="F6040" i="7" s="1"/>
  <c r="D6042" i="7"/>
  <c r="F6042" i="7" s="1"/>
  <c r="D6044" i="7"/>
  <c r="F6044" i="7" s="1"/>
  <c r="D6046" i="7"/>
  <c r="F6046" i="7" s="1"/>
  <c r="D6048" i="7"/>
  <c r="F6048" i="7" s="1"/>
  <c r="D6050" i="7"/>
  <c r="F6050" i="7" s="1"/>
  <c r="D6052" i="7"/>
  <c r="F6052" i="7" s="1"/>
  <c r="D6054" i="7"/>
  <c r="F6054" i="7" s="1"/>
  <c r="D6056" i="7"/>
  <c r="F6056" i="7" s="1"/>
  <c r="D6058" i="7"/>
  <c r="F6058" i="7" s="1"/>
  <c r="D6060" i="7"/>
  <c r="F6060" i="7" s="1"/>
  <c r="D6062" i="7"/>
  <c r="F6062" i="7" s="1"/>
  <c r="D6064" i="7"/>
  <c r="F6064" i="7" s="1"/>
  <c r="D6066" i="7"/>
  <c r="F6066" i="7" s="1"/>
  <c r="D6068" i="7"/>
  <c r="F6068" i="7" s="1"/>
  <c r="D6070" i="7"/>
  <c r="F6070" i="7" s="1"/>
  <c r="D6072" i="7"/>
  <c r="F6072" i="7" s="1"/>
  <c r="D6074" i="7"/>
  <c r="F6074" i="7" s="1"/>
  <c r="D6076" i="7"/>
  <c r="F6076" i="7" s="1"/>
  <c r="D6078" i="7"/>
  <c r="F6078" i="7" s="1"/>
  <c r="D6080" i="7"/>
  <c r="F6080" i="7" s="1"/>
  <c r="D6082" i="7"/>
  <c r="F6082" i="7" s="1"/>
  <c r="D6084" i="7"/>
  <c r="F6084" i="7" s="1"/>
  <c r="D6086" i="7"/>
  <c r="F6086" i="7" s="1"/>
  <c r="D6088" i="7"/>
  <c r="F6088" i="7" s="1"/>
  <c r="D6090" i="7"/>
  <c r="F6090" i="7" s="1"/>
  <c r="D6092" i="7"/>
  <c r="F6092" i="7" s="1"/>
  <c r="D6094" i="7"/>
  <c r="F6094" i="7" s="1"/>
  <c r="D6096" i="7"/>
  <c r="F6096" i="7" s="1"/>
  <c r="D6098" i="7"/>
  <c r="F6098" i="7" s="1"/>
  <c r="D6100" i="7"/>
  <c r="F6100" i="7" s="1"/>
  <c r="D6102" i="7"/>
  <c r="F6102" i="7" s="1"/>
  <c r="D6104" i="7"/>
  <c r="F6104" i="7" s="1"/>
  <c r="D6106" i="7"/>
  <c r="F6106" i="7" s="1"/>
  <c r="D6108" i="7"/>
  <c r="F6108" i="7" s="1"/>
  <c r="D6110" i="7"/>
  <c r="F6110" i="7" s="1"/>
  <c r="D6112" i="7"/>
  <c r="F6112" i="7" s="1"/>
  <c r="D6114" i="7"/>
  <c r="F6114" i="7" s="1"/>
  <c r="D6116" i="7"/>
  <c r="F6116" i="7" s="1"/>
  <c r="D6118" i="7"/>
  <c r="F6118" i="7" s="1"/>
  <c r="D6120" i="7"/>
  <c r="F6120" i="7" s="1"/>
  <c r="D6122" i="7"/>
  <c r="F6122" i="7" s="1"/>
  <c r="D6124" i="7"/>
  <c r="F6124" i="7" s="1"/>
  <c r="D6126" i="7"/>
  <c r="F6126" i="7" s="1"/>
  <c r="D6128" i="7"/>
  <c r="F6128" i="7" s="1"/>
  <c r="D6130" i="7"/>
  <c r="F6130" i="7" s="1"/>
  <c r="D6132" i="7"/>
  <c r="F6132" i="7" s="1"/>
  <c r="D6134" i="7"/>
  <c r="F6134" i="7" s="1"/>
  <c r="D6136" i="7"/>
  <c r="F6136" i="7" s="1"/>
  <c r="D6138" i="7"/>
  <c r="F6138" i="7" s="1"/>
  <c r="D6140" i="7"/>
  <c r="F6140" i="7" s="1"/>
  <c r="D6142" i="7"/>
  <c r="F6142" i="7" s="1"/>
  <c r="D6144" i="7"/>
  <c r="F6144" i="7" s="1"/>
  <c r="D6146" i="7"/>
  <c r="F6146" i="7" s="1"/>
  <c r="D6148" i="7"/>
  <c r="F6148" i="7" s="1"/>
  <c r="D6150" i="7"/>
  <c r="F6150" i="7" s="1"/>
  <c r="D6152" i="7"/>
  <c r="F6152" i="7" s="1"/>
  <c r="D6154" i="7"/>
  <c r="F6154" i="7" s="1"/>
  <c r="D6156" i="7"/>
  <c r="F6156" i="7" s="1"/>
  <c r="D6158" i="7"/>
  <c r="F6158" i="7" s="1"/>
  <c r="D6160" i="7"/>
  <c r="F6160" i="7" s="1"/>
  <c r="D6162" i="7"/>
  <c r="F6162" i="7" s="1"/>
  <c r="D6164" i="7"/>
  <c r="F6164" i="7" s="1"/>
  <c r="D6166" i="7"/>
  <c r="F6166" i="7" s="1"/>
  <c r="D6168" i="7"/>
  <c r="F6168" i="7" s="1"/>
  <c r="D6170" i="7"/>
  <c r="F6170" i="7" s="1"/>
  <c r="D6172" i="7"/>
  <c r="F6172" i="7" s="1"/>
  <c r="D6174" i="7"/>
  <c r="F6174" i="7" s="1"/>
  <c r="D6176" i="7"/>
  <c r="F6176" i="7" s="1"/>
  <c r="D6178" i="7"/>
  <c r="F6178" i="7" s="1"/>
  <c r="D6180" i="7"/>
  <c r="F6180" i="7" s="1"/>
  <c r="D6182" i="7"/>
  <c r="F6182" i="7" s="1"/>
  <c r="D6184" i="7"/>
  <c r="F6184" i="7" s="1"/>
  <c r="D6186" i="7"/>
  <c r="F6186" i="7" s="1"/>
  <c r="D6188" i="7"/>
  <c r="F6188" i="7" s="1"/>
  <c r="D6190" i="7"/>
  <c r="F6190" i="7" s="1"/>
  <c r="D6192" i="7"/>
  <c r="F6192" i="7" s="1"/>
  <c r="D6194" i="7"/>
  <c r="F6194" i="7" s="1"/>
  <c r="D6196" i="7"/>
  <c r="F6196" i="7" s="1"/>
  <c r="D6198" i="7"/>
  <c r="F6198" i="7" s="1"/>
  <c r="D6200" i="7"/>
  <c r="F6200" i="7" s="1"/>
  <c r="D6202" i="7"/>
  <c r="F6202" i="7" s="1"/>
  <c r="D6204" i="7"/>
  <c r="F6204" i="7" s="1"/>
  <c r="D6206" i="7"/>
  <c r="F6206" i="7" s="1"/>
  <c r="D6208" i="7"/>
  <c r="F6208" i="7" s="1"/>
  <c r="D6210" i="7"/>
  <c r="F6210" i="7" s="1"/>
  <c r="D6212" i="7"/>
  <c r="F6212" i="7" s="1"/>
  <c r="D6214" i="7"/>
  <c r="F6214" i="7" s="1"/>
  <c r="D6216" i="7"/>
  <c r="F6216" i="7" s="1"/>
  <c r="D6218" i="7"/>
  <c r="F6218" i="7" s="1"/>
  <c r="D6220" i="7"/>
  <c r="F6220" i="7" s="1"/>
  <c r="D6222" i="7"/>
  <c r="F6222" i="7" s="1"/>
  <c r="D6224" i="7"/>
  <c r="F6224" i="7" s="1"/>
  <c r="D6226" i="7"/>
  <c r="F6226" i="7" s="1"/>
  <c r="D6228" i="7"/>
  <c r="F6228" i="7" s="1"/>
  <c r="D6230" i="7"/>
  <c r="F6230" i="7" s="1"/>
  <c r="D6232" i="7"/>
  <c r="F6232" i="7" s="1"/>
  <c r="D6234" i="7"/>
  <c r="F6234" i="7" s="1"/>
  <c r="D6236" i="7"/>
  <c r="F6236" i="7" s="1"/>
  <c r="D6238" i="7"/>
  <c r="F6238" i="7" s="1"/>
  <c r="D6240" i="7"/>
  <c r="F6240" i="7" s="1"/>
  <c r="D6242" i="7"/>
  <c r="F6242" i="7" s="1"/>
  <c r="D6244" i="7"/>
  <c r="F6244" i="7" s="1"/>
  <c r="D6246" i="7"/>
  <c r="F6246" i="7" s="1"/>
  <c r="D6248" i="7"/>
  <c r="F6248" i="7" s="1"/>
  <c r="D6250" i="7"/>
  <c r="F6250" i="7" s="1"/>
  <c r="D6252" i="7"/>
  <c r="F6252" i="7" s="1"/>
  <c r="D6254" i="7"/>
  <c r="F6254" i="7" s="1"/>
  <c r="D6256" i="7"/>
  <c r="F6256" i="7" s="1"/>
  <c r="D6258" i="7"/>
  <c r="F6258" i="7" s="1"/>
  <c r="D6260" i="7"/>
  <c r="F6260" i="7" s="1"/>
  <c r="D6262" i="7"/>
  <c r="F6262" i="7" s="1"/>
  <c r="D6264" i="7"/>
  <c r="F6264" i="7" s="1"/>
  <c r="D6266" i="7"/>
  <c r="F6266" i="7" s="1"/>
  <c r="D6268" i="7"/>
  <c r="F6268" i="7" s="1"/>
  <c r="D6270" i="7"/>
  <c r="F6270" i="7" s="1"/>
  <c r="D6272" i="7"/>
  <c r="F6272" i="7" s="1"/>
  <c r="D6274" i="7"/>
  <c r="F6274" i="7" s="1"/>
  <c r="D6276" i="7"/>
  <c r="F6276" i="7" s="1"/>
  <c r="D6278" i="7"/>
  <c r="F6278" i="7" s="1"/>
  <c r="D6280" i="7"/>
  <c r="F6280" i="7" s="1"/>
  <c r="D6282" i="7"/>
  <c r="F6282" i="7" s="1"/>
  <c r="D6284" i="7"/>
  <c r="F6284" i="7" s="1"/>
  <c r="D6286" i="7"/>
  <c r="F6286" i="7" s="1"/>
  <c r="D6288" i="7"/>
  <c r="F6288" i="7" s="1"/>
  <c r="D6290" i="7"/>
  <c r="F6290" i="7" s="1"/>
  <c r="D6292" i="7"/>
  <c r="F6292" i="7" s="1"/>
  <c r="D6294" i="7"/>
  <c r="F6294" i="7" s="1"/>
  <c r="D6296" i="7"/>
  <c r="F6296" i="7" s="1"/>
  <c r="D6298" i="7"/>
  <c r="F6298" i="7" s="1"/>
  <c r="D6300" i="7"/>
  <c r="F6300" i="7" s="1"/>
  <c r="D6302" i="7"/>
  <c r="F6302" i="7" s="1"/>
  <c r="D6304" i="7"/>
  <c r="F6304" i="7" s="1"/>
  <c r="D6306" i="7"/>
  <c r="F6306" i="7" s="1"/>
  <c r="D6308" i="7"/>
  <c r="F6308" i="7" s="1"/>
  <c r="D6310" i="7"/>
  <c r="F6310" i="7" s="1"/>
  <c r="D6312" i="7"/>
  <c r="F6312" i="7" s="1"/>
  <c r="D6314" i="7"/>
  <c r="F6314" i="7" s="1"/>
  <c r="D6316" i="7"/>
  <c r="F6316" i="7" s="1"/>
  <c r="D6318" i="7"/>
  <c r="F6318" i="7" s="1"/>
  <c r="D6320" i="7"/>
  <c r="F6320" i="7" s="1"/>
  <c r="D6322" i="7"/>
  <c r="F6322" i="7" s="1"/>
  <c r="D6324" i="7"/>
  <c r="F6324" i="7" s="1"/>
  <c r="D6326" i="7"/>
  <c r="F6326" i="7" s="1"/>
  <c r="D6328" i="7"/>
  <c r="F6328" i="7" s="1"/>
  <c r="D6330" i="7"/>
  <c r="F6330" i="7" s="1"/>
  <c r="D6332" i="7"/>
  <c r="F6332" i="7" s="1"/>
  <c r="D6334" i="7"/>
  <c r="F6334" i="7" s="1"/>
  <c r="D6336" i="7"/>
  <c r="F6336" i="7" s="1"/>
  <c r="D6338" i="7"/>
  <c r="F6338" i="7" s="1"/>
  <c r="D6340" i="7"/>
  <c r="F6340" i="7" s="1"/>
  <c r="D6342" i="7"/>
  <c r="F6342" i="7" s="1"/>
  <c r="D6344" i="7"/>
  <c r="F6344" i="7" s="1"/>
  <c r="D6346" i="7"/>
  <c r="F6346" i="7" s="1"/>
  <c r="D6348" i="7"/>
  <c r="F6348" i="7" s="1"/>
  <c r="D6350" i="7"/>
  <c r="F6350" i="7" s="1"/>
  <c r="D6352" i="7"/>
  <c r="F6352" i="7" s="1"/>
  <c r="D6354" i="7"/>
  <c r="F6354" i="7" s="1"/>
  <c r="D6356" i="7"/>
  <c r="F6356" i="7" s="1"/>
  <c r="D6358" i="7"/>
  <c r="F6358" i="7" s="1"/>
  <c r="D6360" i="7"/>
  <c r="F6360" i="7" s="1"/>
  <c r="D6362" i="7"/>
  <c r="F6362" i="7" s="1"/>
  <c r="D6364" i="7"/>
  <c r="F6364" i="7" s="1"/>
  <c r="D6366" i="7"/>
  <c r="F6366" i="7" s="1"/>
  <c r="D6368" i="7"/>
  <c r="F6368" i="7" s="1"/>
  <c r="D6370" i="7"/>
  <c r="F6370" i="7" s="1"/>
  <c r="D6372" i="7"/>
  <c r="F6372" i="7" s="1"/>
  <c r="D6374" i="7"/>
  <c r="F6374" i="7" s="1"/>
  <c r="D6376" i="7"/>
  <c r="F6376" i="7" s="1"/>
  <c r="D6378" i="7"/>
  <c r="F6378" i="7" s="1"/>
  <c r="D6380" i="7"/>
  <c r="F6380" i="7" s="1"/>
  <c r="D6382" i="7"/>
  <c r="F6382" i="7" s="1"/>
  <c r="D6384" i="7"/>
  <c r="F6384" i="7" s="1"/>
  <c r="D6386" i="7"/>
  <c r="F6386" i="7" s="1"/>
  <c r="D6388" i="7"/>
  <c r="F6388" i="7" s="1"/>
  <c r="D6390" i="7"/>
  <c r="F6390" i="7" s="1"/>
  <c r="D6392" i="7"/>
  <c r="F6392" i="7" s="1"/>
  <c r="D6394" i="7"/>
  <c r="F6394" i="7" s="1"/>
  <c r="D6396" i="7"/>
  <c r="F6396" i="7" s="1"/>
  <c r="D6398" i="7"/>
  <c r="F6398" i="7" s="1"/>
  <c r="D6400" i="7"/>
  <c r="F6400" i="7" s="1"/>
  <c r="D6402" i="7"/>
  <c r="F6402" i="7" s="1"/>
  <c r="D6404" i="7"/>
  <c r="F6404" i="7" s="1"/>
  <c r="D6406" i="7"/>
  <c r="F6406" i="7" s="1"/>
  <c r="D6408" i="7"/>
  <c r="F6408" i="7" s="1"/>
  <c r="D6410" i="7"/>
  <c r="F6410" i="7" s="1"/>
  <c r="D6412" i="7"/>
  <c r="F6412" i="7" s="1"/>
  <c r="D6414" i="7"/>
  <c r="F6414" i="7" s="1"/>
  <c r="D6416" i="7"/>
  <c r="F6416" i="7" s="1"/>
  <c r="D6418" i="7"/>
  <c r="F6418" i="7" s="1"/>
  <c r="D6420" i="7"/>
  <c r="F6420" i="7" s="1"/>
  <c r="D6422" i="7"/>
  <c r="F6422" i="7" s="1"/>
  <c r="D6424" i="7"/>
  <c r="F6424" i="7" s="1"/>
  <c r="D6426" i="7"/>
  <c r="F6426" i="7" s="1"/>
  <c r="D6428" i="7"/>
  <c r="F6428" i="7" s="1"/>
  <c r="D6430" i="7"/>
  <c r="F6430" i="7" s="1"/>
  <c r="D6432" i="7"/>
  <c r="F6432" i="7" s="1"/>
  <c r="D6434" i="7"/>
  <c r="F6434" i="7" s="1"/>
  <c r="D6436" i="7"/>
  <c r="F6436" i="7" s="1"/>
  <c r="D6438" i="7"/>
  <c r="F6438" i="7" s="1"/>
  <c r="D6440" i="7"/>
  <c r="F6440" i="7" s="1"/>
  <c r="D6442" i="7"/>
  <c r="F6442" i="7" s="1"/>
  <c r="D6444" i="7"/>
  <c r="F6444" i="7" s="1"/>
  <c r="D6446" i="7"/>
  <c r="F6446" i="7" s="1"/>
  <c r="D6448" i="7"/>
  <c r="F6448" i="7" s="1"/>
  <c r="D6450" i="7"/>
  <c r="F6450" i="7" s="1"/>
  <c r="D6452" i="7"/>
  <c r="F6452" i="7" s="1"/>
  <c r="D6454" i="7"/>
  <c r="F6454" i="7" s="1"/>
  <c r="D6456" i="7"/>
  <c r="F6456" i="7" s="1"/>
  <c r="D6458" i="7"/>
  <c r="F6458" i="7" s="1"/>
  <c r="D6460" i="7"/>
  <c r="F6460" i="7" s="1"/>
  <c r="D6462" i="7"/>
  <c r="F6462" i="7" s="1"/>
  <c r="D6464" i="7"/>
  <c r="F6464" i="7" s="1"/>
  <c r="D6466" i="7"/>
  <c r="F6466" i="7" s="1"/>
  <c r="D6468" i="7"/>
  <c r="F6468" i="7" s="1"/>
  <c r="D6470" i="7"/>
  <c r="F6470" i="7" s="1"/>
  <c r="D6472" i="7"/>
  <c r="F6472" i="7" s="1"/>
  <c r="D6474" i="7"/>
  <c r="F6474" i="7" s="1"/>
  <c r="D6476" i="7"/>
  <c r="F6476" i="7" s="1"/>
  <c r="D6478" i="7"/>
  <c r="F6478" i="7" s="1"/>
  <c r="D6480" i="7"/>
  <c r="F6480" i="7" s="1"/>
  <c r="D6482" i="7"/>
  <c r="F6482" i="7" s="1"/>
  <c r="D6484" i="7"/>
  <c r="F6484" i="7" s="1"/>
  <c r="D6486" i="7"/>
  <c r="F6486" i="7" s="1"/>
  <c r="D6488" i="7"/>
  <c r="F6488" i="7" s="1"/>
  <c r="D6490" i="7"/>
  <c r="F6490" i="7" s="1"/>
  <c r="D6492" i="7"/>
  <c r="F6492" i="7" s="1"/>
  <c r="D6494" i="7"/>
  <c r="F6494" i="7" s="1"/>
  <c r="D6496" i="7"/>
  <c r="F6496" i="7" s="1"/>
  <c r="D6498" i="7"/>
  <c r="F6498" i="7" s="1"/>
  <c r="D6506" i="7"/>
  <c r="F6506" i="7" s="1"/>
  <c r="D6514" i="7"/>
  <c r="F6514" i="7" s="1"/>
  <c r="D6522" i="7"/>
  <c r="F6522" i="7" s="1"/>
  <c r="D6530" i="7"/>
  <c r="F6530" i="7" s="1"/>
  <c r="D6538" i="7"/>
  <c r="F6538" i="7" s="1"/>
  <c r="D6546" i="7"/>
  <c r="F6546" i="7" s="1"/>
  <c r="D6554" i="7"/>
  <c r="F6554" i="7" s="1"/>
  <c r="D6562" i="7"/>
  <c r="F6562" i="7" s="1"/>
  <c r="D6570" i="7"/>
  <c r="F6570" i="7" s="1"/>
  <c r="D6578" i="7"/>
  <c r="F6578" i="7" s="1"/>
  <c r="D6586" i="7"/>
  <c r="F6586" i="7" s="1"/>
  <c r="D6594" i="7"/>
  <c r="F6594" i="7" s="1"/>
  <c r="D6602" i="7"/>
  <c r="F6602" i="7" s="1"/>
  <c r="D6610" i="7"/>
  <c r="F6610" i="7" s="1"/>
  <c r="D6618" i="7"/>
  <c r="F6618" i="7" s="1"/>
  <c r="D6626" i="7"/>
  <c r="F6626" i="7" s="1"/>
  <c r="D6634" i="7"/>
  <c r="F6634" i="7" s="1"/>
  <c r="D6642" i="7"/>
  <c r="F6642" i="7" s="1"/>
  <c r="D6650" i="7"/>
  <c r="F6650" i="7" s="1"/>
  <c r="D6658" i="7"/>
  <c r="F6658" i="7" s="1"/>
  <c r="D6666" i="7"/>
  <c r="F6666" i="7" s="1"/>
  <c r="D6674" i="7"/>
  <c r="F6674" i="7" s="1"/>
  <c r="D6682" i="7"/>
  <c r="F6682" i="7" s="1"/>
  <c r="D6690" i="7"/>
  <c r="F6690" i="7" s="1"/>
  <c r="D6698" i="7"/>
  <c r="F6698" i="7" s="1"/>
  <c r="D6703" i="7"/>
  <c r="F6703" i="7" s="1"/>
  <c r="D6707" i="7"/>
  <c r="F6707" i="7" s="1"/>
  <c r="D6711" i="7"/>
  <c r="F6711" i="7" s="1"/>
  <c r="D6715" i="7"/>
  <c r="F6715" i="7" s="1"/>
  <c r="D6719" i="7"/>
  <c r="F6719" i="7" s="1"/>
  <c r="D6723" i="7"/>
  <c r="F6723" i="7" s="1"/>
  <c r="D6727" i="7"/>
  <c r="F6727" i="7" s="1"/>
  <c r="D6731" i="7"/>
  <c r="F6731" i="7" s="1"/>
  <c r="D6735" i="7"/>
  <c r="F6735" i="7" s="1"/>
  <c r="D6739" i="7"/>
  <c r="F6739" i="7" s="1"/>
  <c r="D6743" i="7"/>
  <c r="F6743" i="7" s="1"/>
  <c r="D6747" i="7"/>
  <c r="F6747" i="7" s="1"/>
  <c r="D6751" i="7"/>
  <c r="F6751" i="7" s="1"/>
  <c r="D6778" i="7"/>
  <c r="F6778" i="7" s="1"/>
  <c r="D6786" i="7"/>
  <c r="F6786" i="7" s="1"/>
  <c r="D6794" i="7"/>
  <c r="F6794" i="7" s="1"/>
  <c r="D6802" i="7"/>
  <c r="F6802" i="7" s="1"/>
  <c r="D6810" i="7"/>
  <c r="F6810" i="7" s="1"/>
  <c r="D6818" i="7"/>
  <c r="F6818" i="7" s="1"/>
  <c r="D6826" i="7"/>
  <c r="F6826" i="7" s="1"/>
  <c r="D6834" i="7"/>
  <c r="F6834" i="7" s="1"/>
  <c r="D6842" i="7"/>
  <c r="F6842" i="7" s="1"/>
  <c r="D6850" i="7"/>
  <c r="F6850" i="7" s="1"/>
  <c r="D6500" i="7"/>
  <c r="F6500" i="7" s="1"/>
  <c r="D6508" i="7"/>
  <c r="F6508" i="7" s="1"/>
  <c r="D6516" i="7"/>
  <c r="F6516" i="7" s="1"/>
  <c r="D6524" i="7"/>
  <c r="F6524" i="7" s="1"/>
  <c r="D6532" i="7"/>
  <c r="F6532" i="7" s="1"/>
  <c r="D6540" i="7"/>
  <c r="F6540" i="7" s="1"/>
  <c r="D6548" i="7"/>
  <c r="F6548" i="7" s="1"/>
  <c r="D6556" i="7"/>
  <c r="F6556" i="7" s="1"/>
  <c r="D6564" i="7"/>
  <c r="F6564" i="7" s="1"/>
  <c r="D6572" i="7"/>
  <c r="F6572" i="7" s="1"/>
  <c r="D6580" i="7"/>
  <c r="F6580" i="7" s="1"/>
  <c r="D6588" i="7"/>
  <c r="F6588" i="7" s="1"/>
  <c r="D6596" i="7"/>
  <c r="F6596" i="7" s="1"/>
  <c r="D6604" i="7"/>
  <c r="F6604" i="7" s="1"/>
  <c r="D6612" i="7"/>
  <c r="F6612" i="7" s="1"/>
  <c r="D6620" i="7"/>
  <c r="F6620" i="7" s="1"/>
  <c r="D6628" i="7"/>
  <c r="F6628" i="7" s="1"/>
  <c r="D6636" i="7"/>
  <c r="F6636" i="7" s="1"/>
  <c r="D6644" i="7"/>
  <c r="F6644" i="7" s="1"/>
  <c r="D6652" i="7"/>
  <c r="F6652" i="7" s="1"/>
  <c r="D6660" i="7"/>
  <c r="F6660" i="7" s="1"/>
  <c r="D6668" i="7"/>
  <c r="F6668" i="7" s="1"/>
  <c r="D6676" i="7"/>
  <c r="F6676" i="7" s="1"/>
  <c r="D6684" i="7"/>
  <c r="F6684" i="7" s="1"/>
  <c r="D6692" i="7"/>
  <c r="F6692" i="7" s="1"/>
  <c r="D6700" i="7"/>
  <c r="F6700" i="7" s="1"/>
  <c r="D6704" i="7"/>
  <c r="F6704" i="7" s="1"/>
  <c r="D6708" i="7"/>
  <c r="F6708" i="7" s="1"/>
  <c r="D6712" i="7"/>
  <c r="F6712" i="7" s="1"/>
  <c r="D6716" i="7"/>
  <c r="F6716" i="7" s="1"/>
  <c r="D6720" i="7"/>
  <c r="F6720" i="7" s="1"/>
  <c r="D6724" i="7"/>
  <c r="F6724" i="7" s="1"/>
  <c r="D6728" i="7"/>
  <c r="F6728" i="7" s="1"/>
  <c r="D6732" i="7"/>
  <c r="F6732" i="7" s="1"/>
  <c r="D6736" i="7"/>
  <c r="F6736" i="7" s="1"/>
  <c r="D6740" i="7"/>
  <c r="F6740" i="7" s="1"/>
  <c r="D6744" i="7"/>
  <c r="F6744" i="7" s="1"/>
  <c r="D6748" i="7"/>
  <c r="F6748" i="7" s="1"/>
  <c r="D6752" i="7"/>
  <c r="F6752" i="7" s="1"/>
  <c r="D6755" i="7"/>
  <c r="F6755" i="7" s="1"/>
  <c r="D6757" i="7"/>
  <c r="F6757" i="7" s="1"/>
  <c r="D6759" i="7"/>
  <c r="F6759" i="7" s="1"/>
  <c r="D6761" i="7"/>
  <c r="F6761" i="7" s="1"/>
  <c r="D6763" i="7"/>
  <c r="F6763" i="7" s="1"/>
  <c r="D6765" i="7"/>
  <c r="F6765" i="7" s="1"/>
  <c r="D6767" i="7"/>
  <c r="F6767" i="7" s="1"/>
  <c r="D6769" i="7"/>
  <c r="F6769" i="7" s="1"/>
  <c r="D6771" i="7"/>
  <c r="F6771" i="7" s="1"/>
  <c r="D6773" i="7"/>
  <c r="F6773" i="7" s="1"/>
  <c r="D6775" i="7"/>
  <c r="F6775" i="7" s="1"/>
  <c r="D6777" i="7"/>
  <c r="F6777" i="7" s="1"/>
  <c r="D6780" i="7"/>
  <c r="F6780" i="7" s="1"/>
  <c r="D6783" i="7"/>
  <c r="F6783" i="7" s="1"/>
  <c r="D6785" i="7"/>
  <c r="F6785" i="7" s="1"/>
  <c r="D6788" i="7"/>
  <c r="F6788" i="7" s="1"/>
  <c r="D6791" i="7"/>
  <c r="F6791" i="7" s="1"/>
  <c r="D6793" i="7"/>
  <c r="F6793" i="7" s="1"/>
  <c r="D6796" i="7"/>
  <c r="F6796" i="7" s="1"/>
  <c r="D6799" i="7"/>
  <c r="F6799" i="7" s="1"/>
  <c r="D6801" i="7"/>
  <c r="F6801" i="7" s="1"/>
  <c r="D6804" i="7"/>
  <c r="F6804" i="7" s="1"/>
  <c r="D6807" i="7"/>
  <c r="F6807" i="7" s="1"/>
  <c r="D6809" i="7"/>
  <c r="F6809" i="7" s="1"/>
  <c r="D6812" i="7"/>
  <c r="F6812" i="7" s="1"/>
  <c r="D6815" i="7"/>
  <c r="F6815" i="7" s="1"/>
  <c r="D6817" i="7"/>
  <c r="F6817" i="7" s="1"/>
  <c r="D6820" i="7"/>
  <c r="F6820" i="7" s="1"/>
  <c r="D6823" i="7"/>
  <c r="F6823" i="7" s="1"/>
  <c r="D6825" i="7"/>
  <c r="F6825" i="7" s="1"/>
  <c r="D6828" i="7"/>
  <c r="F6828" i="7" s="1"/>
  <c r="D6831" i="7"/>
  <c r="F6831" i="7" s="1"/>
  <c r="D6833" i="7"/>
  <c r="F6833" i="7" s="1"/>
  <c r="D6836" i="7"/>
  <c r="F6836" i="7" s="1"/>
  <c r="D6839" i="7"/>
  <c r="F6839" i="7" s="1"/>
  <c r="D6841" i="7"/>
  <c r="F6841" i="7" s="1"/>
  <c r="D6844" i="7"/>
  <c r="F6844" i="7" s="1"/>
  <c r="D6847" i="7"/>
  <c r="F6847" i="7" s="1"/>
  <c r="D6849" i="7"/>
  <c r="F6849" i="7" s="1"/>
  <c r="D6852" i="7"/>
  <c r="F6852" i="7" s="1"/>
  <c r="D6854" i="7"/>
  <c r="F6854" i="7" s="1"/>
  <c r="D6856" i="7"/>
  <c r="F6856" i="7" s="1"/>
  <c r="D6858" i="7"/>
  <c r="F6858" i="7" s="1"/>
  <c r="D6860" i="7"/>
  <c r="F6860" i="7" s="1"/>
  <c r="D6862" i="7"/>
  <c r="F6862" i="7" s="1"/>
  <c r="D6864" i="7"/>
  <c r="F6864" i="7" s="1"/>
  <c r="D6866" i="7"/>
  <c r="F6866" i="7" s="1"/>
  <c r="D6868" i="7"/>
  <c r="F6868" i="7" s="1"/>
  <c r="D6870" i="7"/>
  <c r="F6870" i="7" s="1"/>
  <c r="D6872" i="7"/>
  <c r="F6872" i="7" s="1"/>
  <c r="D6874" i="7"/>
  <c r="F6874" i="7" s="1"/>
  <c r="D6876" i="7"/>
  <c r="F6876" i="7" s="1"/>
  <c r="D6878" i="7"/>
  <c r="F6878" i="7" s="1"/>
  <c r="D6880" i="7"/>
  <c r="F6880" i="7" s="1"/>
  <c r="D6882" i="7"/>
  <c r="F6882" i="7" s="1"/>
  <c r="D6884" i="7"/>
  <c r="F6884" i="7" s="1"/>
  <c r="D6886" i="7"/>
  <c r="F6886" i="7" s="1"/>
  <c r="D6888" i="7"/>
  <c r="F6888" i="7" s="1"/>
  <c r="D6890" i="7"/>
  <c r="F6890" i="7" s="1"/>
  <c r="D6892" i="7"/>
  <c r="F6892" i="7" s="1"/>
  <c r="D6894" i="7"/>
  <c r="F6894" i="7" s="1"/>
  <c r="D6896" i="7"/>
  <c r="F6896" i="7" s="1"/>
  <c r="D6898" i="7"/>
  <c r="F6898" i="7" s="1"/>
  <c r="D6900" i="7"/>
  <c r="F6900" i="7" s="1"/>
  <c r="D6902" i="7"/>
  <c r="F6902" i="7" s="1"/>
  <c r="D6904" i="7"/>
  <c r="F6904" i="7" s="1"/>
  <c r="D6906" i="7"/>
  <c r="F6906" i="7" s="1"/>
  <c r="D6908" i="7"/>
  <c r="F6908" i="7" s="1"/>
  <c r="D6910" i="7"/>
  <c r="F6910" i="7" s="1"/>
  <c r="D6912" i="7"/>
  <c r="F6912" i="7" s="1"/>
  <c r="D6914" i="7"/>
  <c r="F6914" i="7" s="1"/>
  <c r="D6916" i="7"/>
  <c r="F6916" i="7" s="1"/>
  <c r="D6918" i="7"/>
  <c r="F6918" i="7" s="1"/>
  <c r="D6920" i="7"/>
  <c r="F6920" i="7" s="1"/>
  <c r="D6922" i="7"/>
  <c r="F6922" i="7" s="1"/>
  <c r="D6924" i="7"/>
  <c r="F6924" i="7" s="1"/>
  <c r="D6926" i="7"/>
  <c r="F6926" i="7" s="1"/>
  <c r="D6928" i="7"/>
  <c r="F6928" i="7" s="1"/>
  <c r="D6930" i="7"/>
  <c r="F6930" i="7" s="1"/>
  <c r="D6932" i="7"/>
  <c r="F6932" i="7" s="1"/>
  <c r="D6934" i="7"/>
  <c r="F6934" i="7" s="1"/>
  <c r="D6936" i="7"/>
  <c r="F6936" i="7" s="1"/>
  <c r="D6938" i="7"/>
  <c r="F6938" i="7" s="1"/>
  <c r="D6940" i="7"/>
  <c r="F6940" i="7" s="1"/>
  <c r="D6942" i="7"/>
  <c r="F6942" i="7" s="1"/>
  <c r="D6944" i="7"/>
  <c r="F6944" i="7" s="1"/>
  <c r="D6946" i="7"/>
  <c r="F6946" i="7" s="1"/>
  <c r="D6948" i="7"/>
  <c r="F6948" i="7" s="1"/>
  <c r="D6950" i="7"/>
  <c r="F6950" i="7" s="1"/>
  <c r="D6952" i="7"/>
  <c r="F6952" i="7" s="1"/>
  <c r="D6954" i="7"/>
  <c r="F6954" i="7" s="1"/>
  <c r="D6956" i="7"/>
  <c r="F6956" i="7" s="1"/>
  <c r="D6958" i="7"/>
  <c r="F6958" i="7" s="1"/>
  <c r="D6960" i="7"/>
  <c r="F6960" i="7" s="1"/>
  <c r="D6962" i="7"/>
  <c r="F6962" i="7" s="1"/>
  <c r="D6964" i="7"/>
  <c r="F6964" i="7" s="1"/>
  <c r="D6966" i="7"/>
  <c r="F6966" i="7" s="1"/>
  <c r="D6968" i="7"/>
  <c r="F6968" i="7" s="1"/>
  <c r="D6970" i="7"/>
  <c r="F6970" i="7" s="1"/>
  <c r="D6972" i="7"/>
  <c r="F6972" i="7" s="1"/>
  <c r="D6974" i="7"/>
  <c r="F6974" i="7" s="1"/>
  <c r="D6976" i="7"/>
  <c r="F6976" i="7" s="1"/>
  <c r="D6978" i="7"/>
  <c r="F6978" i="7" s="1"/>
  <c r="D6980" i="7"/>
  <c r="F6980" i="7" s="1"/>
  <c r="D6982" i="7"/>
  <c r="F6982" i="7" s="1"/>
  <c r="D6984" i="7"/>
  <c r="F6984" i="7" s="1"/>
  <c r="D6986" i="7"/>
  <c r="F6986" i="7" s="1"/>
  <c r="D6988" i="7"/>
  <c r="F6988" i="7" s="1"/>
  <c r="D6990" i="7"/>
  <c r="F6990" i="7" s="1"/>
  <c r="D6992" i="7"/>
  <c r="F6992" i="7" s="1"/>
  <c r="D6994" i="7"/>
  <c r="F6994" i="7" s="1"/>
  <c r="D6996" i="7"/>
  <c r="F6996" i="7" s="1"/>
  <c r="D6998" i="7"/>
  <c r="F6998" i="7" s="1"/>
  <c r="D7000" i="7"/>
  <c r="F7000" i="7" s="1"/>
  <c r="D7002" i="7"/>
  <c r="F7002" i="7" s="1"/>
  <c r="D7004" i="7"/>
  <c r="F7004" i="7" s="1"/>
  <c r="D7006" i="7"/>
  <c r="F7006" i="7" s="1"/>
  <c r="D7008" i="7"/>
  <c r="F7008" i="7" s="1"/>
  <c r="D7010" i="7"/>
  <c r="F7010" i="7" s="1"/>
  <c r="D7012" i="7"/>
  <c r="F7012" i="7" s="1"/>
  <c r="D7014" i="7"/>
  <c r="F7014" i="7" s="1"/>
  <c r="D7016" i="7"/>
  <c r="F7016" i="7" s="1"/>
  <c r="D7018" i="7"/>
  <c r="F7018" i="7" s="1"/>
  <c r="D7020" i="7"/>
  <c r="F7020" i="7" s="1"/>
  <c r="D7022" i="7"/>
  <c r="F7022" i="7" s="1"/>
  <c r="D7024" i="7"/>
  <c r="F7024" i="7" s="1"/>
  <c r="D7026" i="7"/>
  <c r="F7026" i="7" s="1"/>
  <c r="D7028" i="7"/>
  <c r="F7028" i="7" s="1"/>
  <c r="D7030" i="7"/>
  <c r="F7030" i="7" s="1"/>
  <c r="D7032" i="7"/>
  <c r="F7032" i="7" s="1"/>
  <c r="D7034" i="7"/>
  <c r="F7034" i="7" s="1"/>
  <c r="D7036" i="7"/>
  <c r="F7036" i="7" s="1"/>
  <c r="D7038" i="7"/>
  <c r="F7038" i="7" s="1"/>
  <c r="D7040" i="7"/>
  <c r="F7040" i="7" s="1"/>
  <c r="D7042" i="7"/>
  <c r="F7042" i="7" s="1"/>
  <c r="D7044" i="7"/>
  <c r="F7044" i="7" s="1"/>
  <c r="D7046" i="7"/>
  <c r="F7046" i="7" s="1"/>
  <c r="D7048" i="7"/>
  <c r="F7048" i="7" s="1"/>
  <c r="D7050" i="7"/>
  <c r="F7050" i="7" s="1"/>
  <c r="D7052" i="7"/>
  <c r="F7052" i="7" s="1"/>
  <c r="D7054" i="7"/>
  <c r="F7054" i="7" s="1"/>
  <c r="D7056" i="7"/>
  <c r="F7056" i="7" s="1"/>
  <c r="D7058" i="7"/>
  <c r="F7058" i="7" s="1"/>
  <c r="D7060" i="7"/>
  <c r="F7060" i="7" s="1"/>
  <c r="D7062" i="7"/>
  <c r="F7062" i="7" s="1"/>
  <c r="D7064" i="7"/>
  <c r="F7064" i="7" s="1"/>
  <c r="D7066" i="7"/>
  <c r="F7066" i="7" s="1"/>
  <c r="D7068" i="7"/>
  <c r="F7068" i="7" s="1"/>
  <c r="D7070" i="7"/>
  <c r="F7070" i="7" s="1"/>
  <c r="D7072" i="7"/>
  <c r="F7072" i="7" s="1"/>
  <c r="D7074" i="7"/>
  <c r="F7074" i="7" s="1"/>
  <c r="D7076" i="7"/>
  <c r="F7076" i="7" s="1"/>
  <c r="D7078" i="7"/>
  <c r="F7078" i="7" s="1"/>
  <c r="D7080" i="7"/>
  <c r="F7080" i="7" s="1"/>
  <c r="D7082" i="7"/>
  <c r="F7082" i="7" s="1"/>
  <c r="D7084" i="7"/>
  <c r="F7084" i="7" s="1"/>
  <c r="D7086" i="7"/>
  <c r="F7086" i="7" s="1"/>
  <c r="D7088" i="7"/>
  <c r="F7088" i="7" s="1"/>
  <c r="D7090" i="7"/>
  <c r="F7090" i="7" s="1"/>
  <c r="D7092" i="7"/>
  <c r="F7092" i="7" s="1"/>
  <c r="D7094" i="7"/>
  <c r="F7094" i="7" s="1"/>
  <c r="D7096" i="7"/>
  <c r="F7096" i="7" s="1"/>
  <c r="D7098" i="7"/>
  <c r="F7098" i="7" s="1"/>
  <c r="D7100" i="7"/>
  <c r="F7100" i="7" s="1"/>
  <c r="D7102" i="7"/>
  <c r="F7102" i="7" s="1"/>
  <c r="D7104" i="7"/>
  <c r="F7104" i="7" s="1"/>
  <c r="D7106" i="7"/>
  <c r="F7106" i="7" s="1"/>
  <c r="D7108" i="7"/>
  <c r="F7108" i="7" s="1"/>
  <c r="D7110" i="7"/>
  <c r="F7110" i="7" s="1"/>
  <c r="D7112" i="7"/>
  <c r="F7112" i="7" s="1"/>
  <c r="D7114" i="7"/>
  <c r="F7114" i="7" s="1"/>
  <c r="D7116" i="7"/>
  <c r="F7116" i="7" s="1"/>
  <c r="D7118" i="7"/>
  <c r="F7118" i="7" s="1"/>
  <c r="D7120" i="7"/>
  <c r="F7120" i="7" s="1"/>
  <c r="D7122" i="7"/>
  <c r="F7122" i="7" s="1"/>
  <c r="D7124" i="7"/>
  <c r="F7124" i="7" s="1"/>
  <c r="D7126" i="7"/>
  <c r="F7126" i="7" s="1"/>
  <c r="D7128" i="7"/>
  <c r="F7128" i="7" s="1"/>
  <c r="D7130" i="7"/>
  <c r="F7130" i="7" s="1"/>
  <c r="D7132" i="7"/>
  <c r="F7132" i="7" s="1"/>
  <c r="D7134" i="7"/>
  <c r="F7134" i="7" s="1"/>
  <c r="D7136" i="7"/>
  <c r="F7136" i="7" s="1"/>
  <c r="D7138" i="7"/>
  <c r="F7138" i="7" s="1"/>
  <c r="D7140" i="7"/>
  <c r="F7140" i="7" s="1"/>
  <c r="D7142" i="7"/>
  <c r="F7142" i="7" s="1"/>
  <c r="D7144" i="7"/>
  <c r="F7144" i="7" s="1"/>
  <c r="D7146" i="7"/>
  <c r="F7146" i="7" s="1"/>
  <c r="D7148" i="7"/>
  <c r="F7148" i="7" s="1"/>
  <c r="D7150" i="7"/>
  <c r="F7150" i="7" s="1"/>
  <c r="D7152" i="7"/>
  <c r="F7152" i="7" s="1"/>
  <c r="D7154" i="7"/>
  <c r="F7154" i="7" s="1"/>
  <c r="D7156" i="7"/>
  <c r="F7156" i="7" s="1"/>
  <c r="D7158" i="7"/>
  <c r="F7158" i="7" s="1"/>
  <c r="D7160" i="7"/>
  <c r="F7160" i="7" s="1"/>
  <c r="D7162" i="7"/>
  <c r="F7162" i="7" s="1"/>
  <c r="D7164" i="7"/>
  <c r="F7164" i="7" s="1"/>
  <c r="D7166" i="7"/>
  <c r="F7166" i="7" s="1"/>
  <c r="D7168" i="7"/>
  <c r="F7168" i="7" s="1"/>
  <c r="D7170" i="7"/>
  <c r="F7170" i="7" s="1"/>
  <c r="D7172" i="7"/>
  <c r="F7172" i="7" s="1"/>
  <c r="D7174" i="7"/>
  <c r="F7174" i="7" s="1"/>
  <c r="D7176" i="7"/>
  <c r="F7176" i="7" s="1"/>
  <c r="D7178" i="7"/>
  <c r="F7178" i="7" s="1"/>
  <c r="D7180" i="7"/>
  <c r="F7180" i="7" s="1"/>
  <c r="D7182" i="7"/>
  <c r="F7182" i="7" s="1"/>
  <c r="D7184" i="7"/>
  <c r="F7184" i="7" s="1"/>
  <c r="D7186" i="7"/>
  <c r="F7186" i="7" s="1"/>
  <c r="D7188" i="7"/>
  <c r="F7188" i="7" s="1"/>
  <c r="D7190" i="7"/>
  <c r="F7190" i="7" s="1"/>
  <c r="D7192" i="7"/>
  <c r="F7192" i="7" s="1"/>
  <c r="D7194" i="7"/>
  <c r="F7194" i="7" s="1"/>
  <c r="D7196" i="7"/>
  <c r="F7196" i="7" s="1"/>
  <c r="D7198" i="7"/>
  <c r="F7198" i="7" s="1"/>
  <c r="D7200" i="7"/>
  <c r="F7200" i="7" s="1"/>
  <c r="D7202" i="7"/>
  <c r="F7202" i="7" s="1"/>
  <c r="D7204" i="7"/>
  <c r="F7204" i="7" s="1"/>
  <c r="D7206" i="7"/>
  <c r="F7206" i="7" s="1"/>
  <c r="D7208" i="7"/>
  <c r="F7208" i="7" s="1"/>
  <c r="D7210" i="7"/>
  <c r="F7210" i="7" s="1"/>
  <c r="D7212" i="7"/>
  <c r="F7212" i="7" s="1"/>
  <c r="D7214" i="7"/>
  <c r="F7214" i="7" s="1"/>
  <c r="D7216" i="7"/>
  <c r="F7216" i="7" s="1"/>
  <c r="D7218" i="7"/>
  <c r="F7218" i="7" s="1"/>
  <c r="D7220" i="7"/>
  <c r="F7220" i="7" s="1"/>
  <c r="D7222" i="7"/>
  <c r="F7222" i="7" s="1"/>
  <c r="D7224" i="7"/>
  <c r="F7224" i="7" s="1"/>
  <c r="D7226" i="7"/>
  <c r="F7226" i="7" s="1"/>
  <c r="D7228" i="7"/>
  <c r="F7228" i="7" s="1"/>
  <c r="D7230" i="7"/>
  <c r="F7230" i="7" s="1"/>
  <c r="D7232" i="7"/>
  <c r="F7232" i="7" s="1"/>
  <c r="D7234" i="7"/>
  <c r="F7234" i="7" s="1"/>
  <c r="D7236" i="7"/>
  <c r="F7236" i="7" s="1"/>
  <c r="D7238" i="7"/>
  <c r="F7238" i="7" s="1"/>
  <c r="D7240" i="7"/>
  <c r="F7240" i="7" s="1"/>
  <c r="D7242" i="7"/>
  <c r="F7242" i="7" s="1"/>
  <c r="D7244" i="7"/>
  <c r="F7244" i="7" s="1"/>
  <c r="D7246" i="7"/>
  <c r="F7246" i="7" s="1"/>
  <c r="D7248" i="7"/>
  <c r="F7248" i="7" s="1"/>
  <c r="D7250" i="7"/>
  <c r="F7250" i="7" s="1"/>
  <c r="D7252" i="7"/>
  <c r="F7252" i="7" s="1"/>
  <c r="D7254" i="7"/>
  <c r="F7254" i="7" s="1"/>
  <c r="D7256" i="7"/>
  <c r="F7256" i="7" s="1"/>
  <c r="D7258" i="7"/>
  <c r="F7258" i="7" s="1"/>
  <c r="D7260" i="7"/>
  <c r="F7260" i="7" s="1"/>
  <c r="D7262" i="7"/>
  <c r="F7262" i="7" s="1"/>
  <c r="D7264" i="7"/>
  <c r="F7264" i="7" s="1"/>
  <c r="D7266" i="7"/>
  <c r="F7266" i="7" s="1"/>
  <c r="D7268" i="7"/>
  <c r="F7268" i="7" s="1"/>
  <c r="D7270" i="7"/>
  <c r="F7270" i="7" s="1"/>
  <c r="D7272" i="7"/>
  <c r="F7272" i="7" s="1"/>
  <c r="D7274" i="7"/>
  <c r="F7274" i="7" s="1"/>
  <c r="D7276" i="7"/>
  <c r="F7276" i="7" s="1"/>
  <c r="D7278" i="7"/>
  <c r="F7278" i="7" s="1"/>
  <c r="D7280" i="7"/>
  <c r="F7280" i="7" s="1"/>
  <c r="D7282" i="7"/>
  <c r="F7282" i="7" s="1"/>
  <c r="D7284" i="7"/>
  <c r="F7284" i="7" s="1"/>
  <c r="D7286" i="7"/>
  <c r="F7286" i="7" s="1"/>
  <c r="D7288" i="7"/>
  <c r="F7288" i="7" s="1"/>
  <c r="D7290" i="7"/>
  <c r="F7290" i="7" s="1"/>
  <c r="D7292" i="7"/>
  <c r="F7292" i="7" s="1"/>
  <c r="D7294" i="7"/>
  <c r="F7294" i="7" s="1"/>
  <c r="D7296" i="7"/>
  <c r="F7296" i="7" s="1"/>
  <c r="D7298" i="7"/>
  <c r="F7298" i="7" s="1"/>
  <c r="D7300" i="7"/>
  <c r="F7300" i="7" s="1"/>
  <c r="D7302" i="7"/>
  <c r="F7302" i="7" s="1"/>
  <c r="D7304" i="7"/>
  <c r="F7304" i="7" s="1"/>
  <c r="D7306" i="7"/>
  <c r="F7306" i="7" s="1"/>
  <c r="D7308" i="7"/>
  <c r="F7308" i="7" s="1"/>
  <c r="D7310" i="7"/>
  <c r="F7310" i="7" s="1"/>
  <c r="D7312" i="7"/>
  <c r="F7312" i="7" s="1"/>
  <c r="D7314" i="7"/>
  <c r="F7314" i="7" s="1"/>
  <c r="D7316" i="7"/>
  <c r="F7316" i="7" s="1"/>
  <c r="D7318" i="7"/>
  <c r="F7318" i="7" s="1"/>
  <c r="D7320" i="7"/>
  <c r="F7320" i="7" s="1"/>
  <c r="D7322" i="7"/>
  <c r="F7322" i="7" s="1"/>
  <c r="D7324" i="7"/>
  <c r="F7324" i="7" s="1"/>
  <c r="D7326" i="7"/>
  <c r="F7326" i="7" s="1"/>
  <c r="D7328" i="7"/>
  <c r="F7328" i="7" s="1"/>
  <c r="D7330" i="7"/>
  <c r="F7330" i="7" s="1"/>
  <c r="D7332" i="7"/>
  <c r="F7332" i="7" s="1"/>
  <c r="D7334" i="7"/>
  <c r="F7334" i="7" s="1"/>
  <c r="D7336" i="7"/>
  <c r="F7336" i="7" s="1"/>
  <c r="D7338" i="7"/>
  <c r="F7338" i="7" s="1"/>
  <c r="D7340" i="7"/>
  <c r="F7340" i="7" s="1"/>
  <c r="D7342" i="7"/>
  <c r="F7342" i="7" s="1"/>
  <c r="D7344" i="7"/>
  <c r="F7344" i="7" s="1"/>
  <c r="D7346" i="7"/>
  <c r="F7346" i="7" s="1"/>
  <c r="D7348" i="7"/>
  <c r="F7348" i="7" s="1"/>
  <c r="D7350" i="7"/>
  <c r="F7350" i="7" s="1"/>
  <c r="D7352" i="7"/>
  <c r="F7352" i="7" s="1"/>
  <c r="D7354" i="7"/>
  <c r="F7354" i="7" s="1"/>
  <c r="D7356" i="7"/>
  <c r="F7356" i="7" s="1"/>
  <c r="D7358" i="7"/>
  <c r="F7358" i="7" s="1"/>
  <c r="D7360" i="7"/>
  <c r="F7360" i="7" s="1"/>
  <c r="D7362" i="7"/>
  <c r="F7362" i="7" s="1"/>
  <c r="D7364" i="7"/>
  <c r="F7364" i="7" s="1"/>
  <c r="D7366" i="7"/>
  <c r="F7366" i="7" s="1"/>
  <c r="D7368" i="7"/>
  <c r="F7368" i="7" s="1"/>
  <c r="D7370" i="7"/>
  <c r="F7370" i="7" s="1"/>
  <c r="D7372" i="7"/>
  <c r="F7372" i="7" s="1"/>
  <c r="D7374" i="7"/>
  <c r="F7374" i="7" s="1"/>
  <c r="D7376" i="7"/>
  <c r="F7376" i="7" s="1"/>
  <c r="D7378" i="7"/>
  <c r="F7378" i="7" s="1"/>
  <c r="D7380" i="7"/>
  <c r="F7380" i="7" s="1"/>
  <c r="D7382" i="7"/>
  <c r="F7382" i="7" s="1"/>
  <c r="D7384" i="7"/>
  <c r="F7384" i="7" s="1"/>
  <c r="D7386" i="7"/>
  <c r="F7386" i="7" s="1"/>
  <c r="D7388" i="7"/>
  <c r="F7388" i="7" s="1"/>
  <c r="D7390" i="7"/>
  <c r="F7390" i="7" s="1"/>
  <c r="D7392" i="7"/>
  <c r="F7392" i="7" s="1"/>
  <c r="D7394" i="7"/>
  <c r="F7394" i="7" s="1"/>
  <c r="D7396" i="7"/>
  <c r="F7396" i="7" s="1"/>
  <c r="D7398" i="7"/>
  <c r="F7398" i="7" s="1"/>
  <c r="D7400" i="7"/>
  <c r="F7400" i="7" s="1"/>
  <c r="D7402" i="7"/>
  <c r="F7402" i="7" s="1"/>
  <c r="D7404" i="7"/>
  <c r="F7404" i="7" s="1"/>
  <c r="D7406" i="7"/>
  <c r="F7406" i="7" s="1"/>
  <c r="D7408" i="7"/>
  <c r="F7408" i="7" s="1"/>
  <c r="D7410" i="7"/>
  <c r="F7410" i="7" s="1"/>
  <c r="D7412" i="7"/>
  <c r="F7412" i="7" s="1"/>
  <c r="D7414" i="7"/>
  <c r="F7414" i="7" s="1"/>
  <c r="D7416" i="7"/>
  <c r="F7416" i="7" s="1"/>
  <c r="D7418" i="7"/>
  <c r="F7418" i="7" s="1"/>
  <c r="D7420" i="7"/>
  <c r="F7420" i="7" s="1"/>
  <c r="D7422" i="7"/>
  <c r="F7422" i="7" s="1"/>
  <c r="D7424" i="7"/>
  <c r="F7424" i="7" s="1"/>
  <c r="D7426" i="7"/>
  <c r="F7426" i="7" s="1"/>
  <c r="D7428" i="7"/>
  <c r="F7428" i="7" s="1"/>
  <c r="D7430" i="7"/>
  <c r="F7430" i="7" s="1"/>
  <c r="D7432" i="7"/>
  <c r="F7432" i="7" s="1"/>
  <c r="D7434" i="7"/>
  <c r="F7434" i="7" s="1"/>
  <c r="D7436" i="7"/>
  <c r="F7436" i="7" s="1"/>
  <c r="D7438" i="7"/>
  <c r="F7438" i="7" s="1"/>
  <c r="D7440" i="7"/>
  <c r="F7440" i="7" s="1"/>
  <c r="D7442" i="7"/>
  <c r="F7442" i="7" s="1"/>
  <c r="D7444" i="7"/>
  <c r="F7444" i="7" s="1"/>
  <c r="D7446" i="7"/>
  <c r="F7446" i="7" s="1"/>
  <c r="D7448" i="7"/>
  <c r="F7448" i="7" s="1"/>
  <c r="D7450" i="7"/>
  <c r="F7450" i="7" s="1"/>
  <c r="D7452" i="7"/>
  <c r="F7452" i="7" s="1"/>
  <c r="D7454" i="7"/>
  <c r="F7454" i="7" s="1"/>
  <c r="D7456" i="7"/>
  <c r="F7456" i="7" s="1"/>
  <c r="D7458" i="7"/>
  <c r="F7458" i="7" s="1"/>
  <c r="D7460" i="7"/>
  <c r="F7460" i="7" s="1"/>
  <c r="D7462" i="7"/>
  <c r="F7462" i="7" s="1"/>
  <c r="D7464" i="7"/>
  <c r="F7464" i="7" s="1"/>
  <c r="D7466" i="7"/>
  <c r="F7466" i="7" s="1"/>
  <c r="D7468" i="7"/>
  <c r="F7468" i="7" s="1"/>
  <c r="D7470" i="7"/>
  <c r="F7470" i="7" s="1"/>
  <c r="D7472" i="7"/>
  <c r="F7472" i="7" s="1"/>
  <c r="D7474" i="7"/>
  <c r="F7474" i="7" s="1"/>
  <c r="D7476" i="7"/>
  <c r="F7476" i="7" s="1"/>
  <c r="D7478" i="7"/>
  <c r="F7478" i="7" s="1"/>
  <c r="D7480" i="7"/>
  <c r="F7480" i="7" s="1"/>
  <c r="D7482" i="7"/>
  <c r="F7482" i="7" s="1"/>
  <c r="D7484" i="7"/>
  <c r="F7484" i="7" s="1"/>
  <c r="D7486" i="7"/>
  <c r="F7486" i="7" s="1"/>
  <c r="D7488" i="7"/>
  <c r="F7488" i="7" s="1"/>
  <c r="D7490" i="7"/>
  <c r="F7490" i="7" s="1"/>
  <c r="D7492" i="7"/>
  <c r="F7492" i="7" s="1"/>
  <c r="D7494" i="7"/>
  <c r="F7494" i="7" s="1"/>
  <c r="D7496" i="7"/>
  <c r="F7496" i="7" s="1"/>
  <c r="D7498" i="7"/>
  <c r="F7498" i="7" s="1"/>
  <c r="D7500" i="7"/>
  <c r="F7500" i="7" s="1"/>
  <c r="D7502" i="7"/>
  <c r="F7502" i="7" s="1"/>
  <c r="D7504" i="7"/>
  <c r="F7504" i="7" s="1"/>
  <c r="D7506" i="7"/>
  <c r="F7506" i="7" s="1"/>
  <c r="D7508" i="7"/>
  <c r="F7508" i="7" s="1"/>
  <c r="D7510" i="7"/>
  <c r="F7510" i="7" s="1"/>
  <c r="D7512" i="7"/>
  <c r="F7512" i="7" s="1"/>
  <c r="D7514" i="7"/>
  <c r="F7514" i="7" s="1"/>
  <c r="D7516" i="7"/>
  <c r="F7516" i="7" s="1"/>
  <c r="D7518" i="7"/>
  <c r="F7518" i="7" s="1"/>
  <c r="D7520" i="7"/>
  <c r="F7520" i="7" s="1"/>
  <c r="D7522" i="7"/>
  <c r="F7522" i="7" s="1"/>
  <c r="D7524" i="7"/>
  <c r="F7524" i="7" s="1"/>
  <c r="D7526" i="7"/>
  <c r="F7526" i="7" s="1"/>
  <c r="D7528" i="7"/>
  <c r="F7528" i="7" s="1"/>
  <c r="D7530" i="7"/>
  <c r="F7530" i="7" s="1"/>
  <c r="D7532" i="7"/>
  <c r="F7532" i="7" s="1"/>
  <c r="D7534" i="7"/>
  <c r="F7534" i="7" s="1"/>
  <c r="D7536" i="7"/>
  <c r="F7536" i="7" s="1"/>
  <c r="D7538" i="7"/>
  <c r="F7538" i="7" s="1"/>
  <c r="D7540" i="7"/>
  <c r="F7540" i="7" s="1"/>
  <c r="D7542" i="7"/>
  <c r="F7542" i="7" s="1"/>
  <c r="D7544" i="7"/>
  <c r="F7544" i="7" s="1"/>
  <c r="D7546" i="7"/>
  <c r="F7546" i="7" s="1"/>
  <c r="D7548" i="7"/>
  <c r="F7548" i="7" s="1"/>
  <c r="D7550" i="7"/>
  <c r="F7550" i="7" s="1"/>
  <c r="D7552" i="7"/>
  <c r="F7552" i="7" s="1"/>
  <c r="D7554" i="7"/>
  <c r="F7554" i="7" s="1"/>
  <c r="D7556" i="7"/>
  <c r="F7556" i="7" s="1"/>
  <c r="D7558" i="7"/>
  <c r="F7558" i="7" s="1"/>
  <c r="D7560" i="7"/>
  <c r="F7560" i="7" s="1"/>
  <c r="D7562" i="7"/>
  <c r="F7562" i="7" s="1"/>
  <c r="D7564" i="7"/>
  <c r="F7564" i="7" s="1"/>
  <c r="D7566" i="7"/>
  <c r="F7566" i="7" s="1"/>
  <c r="D7568" i="7"/>
  <c r="F7568" i="7" s="1"/>
  <c r="D7570" i="7"/>
  <c r="F7570" i="7" s="1"/>
  <c r="D7572" i="7"/>
  <c r="F7572" i="7" s="1"/>
  <c r="D7574" i="7"/>
  <c r="F7574" i="7" s="1"/>
  <c r="D7576" i="7"/>
  <c r="F7576" i="7" s="1"/>
  <c r="D7578" i="7"/>
  <c r="F7578" i="7" s="1"/>
  <c r="D7580" i="7"/>
  <c r="F7580" i="7" s="1"/>
  <c r="D7582" i="7"/>
  <c r="F7582" i="7" s="1"/>
  <c r="D7584" i="7"/>
  <c r="F7584" i="7" s="1"/>
  <c r="D7586" i="7"/>
  <c r="F7586" i="7" s="1"/>
  <c r="D7588" i="7"/>
  <c r="F7588" i="7" s="1"/>
  <c r="D7590" i="7"/>
  <c r="F7590" i="7" s="1"/>
  <c r="D7592" i="7"/>
  <c r="F7592" i="7" s="1"/>
  <c r="D7594" i="7"/>
  <c r="F7594" i="7" s="1"/>
  <c r="D7596" i="7"/>
  <c r="F7596" i="7" s="1"/>
  <c r="D7598" i="7"/>
  <c r="F7598" i="7" s="1"/>
  <c r="D7600" i="7"/>
  <c r="F7600" i="7" s="1"/>
  <c r="D7602" i="7"/>
  <c r="F7602" i="7" s="1"/>
  <c r="D7604" i="7"/>
  <c r="F7604" i="7" s="1"/>
  <c r="D7606" i="7"/>
  <c r="F7606" i="7" s="1"/>
  <c r="D7608" i="7"/>
  <c r="F7608" i="7" s="1"/>
  <c r="D7610" i="7"/>
  <c r="F7610" i="7" s="1"/>
  <c r="D7612" i="7"/>
  <c r="F7612" i="7" s="1"/>
  <c r="D7614" i="7"/>
  <c r="F7614" i="7" s="1"/>
  <c r="D7616" i="7"/>
  <c r="F7616" i="7" s="1"/>
  <c r="D7618" i="7"/>
  <c r="F7618" i="7" s="1"/>
  <c r="D7620" i="7"/>
  <c r="F7620" i="7" s="1"/>
  <c r="D7622" i="7"/>
  <c r="F7622" i="7" s="1"/>
  <c r="D7624" i="7"/>
  <c r="F7624" i="7" s="1"/>
  <c r="D7626" i="7"/>
  <c r="F7626" i="7" s="1"/>
  <c r="D7628" i="7"/>
  <c r="F7628" i="7" s="1"/>
  <c r="D7630" i="7"/>
  <c r="F7630" i="7" s="1"/>
  <c r="D7632" i="7"/>
  <c r="F7632" i="7" s="1"/>
  <c r="D7634" i="7"/>
  <c r="F7634" i="7" s="1"/>
  <c r="D7636" i="7"/>
  <c r="F7636" i="7" s="1"/>
  <c r="D7638" i="7"/>
  <c r="F7638" i="7" s="1"/>
  <c r="D7640" i="7"/>
  <c r="F7640" i="7" s="1"/>
  <c r="D7642" i="7"/>
  <c r="F7642" i="7" s="1"/>
  <c r="D7644" i="7"/>
  <c r="F7644" i="7" s="1"/>
  <c r="D7646" i="7"/>
  <c r="F7646" i="7" s="1"/>
  <c r="D7648" i="7"/>
  <c r="F7648" i="7" s="1"/>
  <c r="D7650" i="7"/>
  <c r="F7650" i="7" s="1"/>
  <c r="D7652" i="7"/>
  <c r="F7652" i="7" s="1"/>
  <c r="D7654" i="7"/>
  <c r="F7654" i="7" s="1"/>
  <c r="D7656" i="7"/>
  <c r="F7656" i="7" s="1"/>
  <c r="D7658" i="7"/>
  <c r="F7658" i="7" s="1"/>
  <c r="D7660" i="7"/>
  <c r="F7660" i="7" s="1"/>
  <c r="D7662" i="7"/>
  <c r="F7662" i="7" s="1"/>
  <c r="D7664" i="7"/>
  <c r="F7664" i="7" s="1"/>
  <c r="D7666" i="7"/>
  <c r="F7666" i="7" s="1"/>
  <c r="D7668" i="7"/>
  <c r="F7668" i="7" s="1"/>
  <c r="D7670" i="7"/>
  <c r="F7670" i="7" s="1"/>
  <c r="D7672" i="7"/>
  <c r="F7672" i="7" s="1"/>
  <c r="D7674" i="7"/>
  <c r="F7674" i="7" s="1"/>
  <c r="D7676" i="7"/>
  <c r="F7676" i="7" s="1"/>
  <c r="D7678" i="7"/>
  <c r="F7678" i="7" s="1"/>
  <c r="D7680" i="7"/>
  <c r="F7680" i="7" s="1"/>
  <c r="D7682" i="7"/>
  <c r="F7682" i="7" s="1"/>
  <c r="D7684" i="7"/>
  <c r="F7684" i="7" s="1"/>
  <c r="D7686" i="7"/>
  <c r="F7686" i="7" s="1"/>
  <c r="D7688" i="7"/>
  <c r="F7688" i="7" s="1"/>
  <c r="D7690" i="7"/>
  <c r="F7690" i="7" s="1"/>
  <c r="D7692" i="7"/>
  <c r="F7692" i="7" s="1"/>
  <c r="D7694" i="7"/>
  <c r="F7694" i="7" s="1"/>
  <c r="D7696" i="7"/>
  <c r="F7696" i="7" s="1"/>
  <c r="D7698" i="7"/>
  <c r="F7698" i="7" s="1"/>
  <c r="D7700" i="7"/>
  <c r="F7700" i="7" s="1"/>
  <c r="D7702" i="7"/>
  <c r="F7702" i="7" s="1"/>
  <c r="D7704" i="7"/>
  <c r="F7704" i="7" s="1"/>
  <c r="D7706" i="7"/>
  <c r="F7706" i="7" s="1"/>
  <c r="D7708" i="7"/>
  <c r="F7708" i="7" s="1"/>
  <c r="D7710" i="7"/>
  <c r="F7710" i="7" s="1"/>
  <c r="D7712" i="7"/>
  <c r="F7712" i="7" s="1"/>
  <c r="D7714" i="7"/>
  <c r="F7714" i="7" s="1"/>
  <c r="D7716" i="7"/>
  <c r="F7716" i="7" s="1"/>
  <c r="D7718" i="7"/>
  <c r="F7718" i="7" s="1"/>
  <c r="D7720" i="7"/>
  <c r="F7720" i="7" s="1"/>
  <c r="D7722" i="7"/>
  <c r="F7722" i="7" s="1"/>
  <c r="D7724" i="7"/>
  <c r="F7724" i="7" s="1"/>
  <c r="D7726" i="7"/>
  <c r="F7726" i="7" s="1"/>
  <c r="D7728" i="7"/>
  <c r="F7728" i="7" s="1"/>
  <c r="D7730" i="7"/>
  <c r="F7730" i="7" s="1"/>
  <c r="D7732" i="7"/>
  <c r="F7732" i="7" s="1"/>
  <c r="D7734" i="7"/>
  <c r="F7734" i="7" s="1"/>
  <c r="D7736" i="7"/>
  <c r="F7736" i="7" s="1"/>
  <c r="D7738" i="7"/>
  <c r="F7738" i="7" s="1"/>
  <c r="D7740" i="7"/>
  <c r="F7740" i="7" s="1"/>
  <c r="D7742" i="7"/>
  <c r="F7742" i="7" s="1"/>
  <c r="D7744" i="7"/>
  <c r="F7744" i="7" s="1"/>
  <c r="D7746" i="7"/>
  <c r="F7746" i="7" s="1"/>
  <c r="D7748" i="7"/>
  <c r="F7748" i="7" s="1"/>
  <c r="D7750" i="7"/>
  <c r="F7750" i="7" s="1"/>
  <c r="D7752" i="7"/>
  <c r="F7752" i="7" s="1"/>
  <c r="D7754" i="7"/>
  <c r="F7754" i="7" s="1"/>
  <c r="D7756" i="7"/>
  <c r="F7756" i="7" s="1"/>
  <c r="D7758" i="7"/>
  <c r="F7758" i="7" s="1"/>
  <c r="D7760" i="7"/>
  <c r="F7760" i="7" s="1"/>
  <c r="D7762" i="7"/>
  <c r="F7762" i="7" s="1"/>
  <c r="D7764" i="7"/>
  <c r="F7764" i="7" s="1"/>
  <c r="D7766" i="7"/>
  <c r="F7766" i="7" s="1"/>
  <c r="D7768" i="7"/>
  <c r="F7768" i="7" s="1"/>
  <c r="D7770" i="7"/>
  <c r="F7770" i="7" s="1"/>
  <c r="D7772" i="7"/>
  <c r="F7772" i="7" s="1"/>
  <c r="D7774" i="7"/>
  <c r="F7774" i="7" s="1"/>
  <c r="D7776" i="7"/>
  <c r="F7776" i="7" s="1"/>
  <c r="D7778" i="7"/>
  <c r="F7778" i="7" s="1"/>
  <c r="D7780" i="7"/>
  <c r="F7780" i="7" s="1"/>
  <c r="D7782" i="7"/>
  <c r="F7782" i="7" s="1"/>
  <c r="D7784" i="7"/>
  <c r="F7784" i="7" s="1"/>
  <c r="D7786" i="7"/>
  <c r="F7786" i="7" s="1"/>
  <c r="D7788" i="7"/>
  <c r="F7788" i="7" s="1"/>
  <c r="D7790" i="7"/>
  <c r="F7790" i="7" s="1"/>
  <c r="D7792" i="7"/>
  <c r="F7792" i="7" s="1"/>
  <c r="D7794" i="7"/>
  <c r="F7794" i="7" s="1"/>
  <c r="D7796" i="7"/>
  <c r="F7796" i="7" s="1"/>
  <c r="D7798" i="7"/>
  <c r="F7798" i="7" s="1"/>
  <c r="D7800" i="7"/>
  <c r="F7800" i="7" s="1"/>
  <c r="D7802" i="7"/>
  <c r="F7802" i="7" s="1"/>
  <c r="D7804" i="7"/>
  <c r="F7804" i="7" s="1"/>
  <c r="D7806" i="7"/>
  <c r="F7806" i="7" s="1"/>
  <c r="D7808" i="7"/>
  <c r="F7808" i="7" s="1"/>
  <c r="D7810" i="7"/>
  <c r="F7810" i="7" s="1"/>
  <c r="D7812" i="7"/>
  <c r="F7812" i="7" s="1"/>
  <c r="D7814" i="7"/>
  <c r="F7814" i="7" s="1"/>
  <c r="D7816" i="7"/>
  <c r="F7816" i="7" s="1"/>
  <c r="D7818" i="7"/>
  <c r="F7818" i="7" s="1"/>
  <c r="D7820" i="7"/>
  <c r="F7820" i="7" s="1"/>
  <c r="D7822" i="7"/>
  <c r="F7822" i="7" s="1"/>
  <c r="D7824" i="7"/>
  <c r="F7824" i="7" s="1"/>
  <c r="D7826" i="7"/>
  <c r="F7826" i="7" s="1"/>
  <c r="D7828" i="7"/>
  <c r="F7828" i="7" s="1"/>
  <c r="D7830" i="7"/>
  <c r="F7830" i="7" s="1"/>
  <c r="D7832" i="7"/>
  <c r="F7832" i="7" s="1"/>
  <c r="D7834" i="7"/>
  <c r="F7834" i="7" s="1"/>
  <c r="D7836" i="7"/>
  <c r="F7836" i="7" s="1"/>
  <c r="D7838" i="7"/>
  <c r="F7838" i="7" s="1"/>
  <c r="D7840" i="7"/>
  <c r="F7840" i="7" s="1"/>
  <c r="D7842" i="7"/>
  <c r="F7842" i="7" s="1"/>
  <c r="D7844" i="7"/>
  <c r="F7844" i="7" s="1"/>
  <c r="D7846" i="7"/>
  <c r="F7846" i="7" s="1"/>
  <c r="D7848" i="7"/>
  <c r="F7848" i="7" s="1"/>
  <c r="D7850" i="7"/>
  <c r="F7850" i="7" s="1"/>
  <c r="D7852" i="7"/>
  <c r="F7852" i="7" s="1"/>
  <c r="D7854" i="7"/>
  <c r="F7854" i="7" s="1"/>
  <c r="D7856" i="7"/>
  <c r="F7856" i="7" s="1"/>
  <c r="D7858" i="7"/>
  <c r="F7858" i="7" s="1"/>
  <c r="D7860" i="7"/>
  <c r="F7860" i="7" s="1"/>
  <c r="D7862" i="7"/>
  <c r="F7862" i="7" s="1"/>
  <c r="D7864" i="7"/>
  <c r="F7864" i="7" s="1"/>
  <c r="D7866" i="7"/>
  <c r="F7866" i="7" s="1"/>
  <c r="D7868" i="7"/>
  <c r="F7868" i="7" s="1"/>
  <c r="D7870" i="7"/>
  <c r="F7870" i="7" s="1"/>
  <c r="D7872" i="7"/>
  <c r="F7872" i="7" s="1"/>
  <c r="D7874" i="7"/>
  <c r="F7874" i="7" s="1"/>
  <c r="D7876" i="7"/>
  <c r="F7876" i="7" s="1"/>
  <c r="D7878" i="7"/>
  <c r="F7878" i="7" s="1"/>
  <c r="D7880" i="7"/>
  <c r="F7880" i="7" s="1"/>
  <c r="D7882" i="7"/>
  <c r="F7882" i="7" s="1"/>
  <c r="D7884" i="7"/>
  <c r="F7884" i="7" s="1"/>
  <c r="D7886" i="7"/>
  <c r="F7886" i="7" s="1"/>
  <c r="D7888" i="7"/>
  <c r="F7888" i="7" s="1"/>
  <c r="D7890" i="7"/>
  <c r="F7890" i="7" s="1"/>
  <c r="D7892" i="7"/>
  <c r="F7892" i="7" s="1"/>
  <c r="D7894" i="7"/>
  <c r="F7894" i="7" s="1"/>
  <c r="D7896" i="7"/>
  <c r="F7896" i="7" s="1"/>
  <c r="D7898" i="7"/>
  <c r="F7898" i="7" s="1"/>
  <c r="D7900" i="7"/>
  <c r="F7900" i="7" s="1"/>
  <c r="D7902" i="7"/>
  <c r="F7902" i="7" s="1"/>
  <c r="D7904" i="7"/>
  <c r="F7904" i="7" s="1"/>
  <c r="D7906" i="7"/>
  <c r="F7906" i="7" s="1"/>
  <c r="D7908" i="7"/>
  <c r="F7908" i="7" s="1"/>
  <c r="D7910" i="7"/>
  <c r="F7910" i="7" s="1"/>
  <c r="D7912" i="7"/>
  <c r="F7912" i="7" s="1"/>
  <c r="D7914" i="7"/>
  <c r="F7914" i="7" s="1"/>
  <c r="D7916" i="7"/>
  <c r="F7916" i="7" s="1"/>
  <c r="D7918" i="7"/>
  <c r="F7918" i="7" s="1"/>
  <c r="D7920" i="7"/>
  <c r="F7920" i="7" s="1"/>
  <c r="D7922" i="7"/>
  <c r="F7922" i="7" s="1"/>
  <c r="D7924" i="7"/>
  <c r="F7924" i="7" s="1"/>
  <c r="D7926" i="7"/>
  <c r="F7926" i="7" s="1"/>
  <c r="D7928" i="7"/>
  <c r="F7928" i="7" s="1"/>
  <c r="D7930" i="7"/>
  <c r="F7930" i="7" s="1"/>
  <c r="D7932" i="7"/>
  <c r="F7932" i="7" s="1"/>
  <c r="D7934" i="7"/>
  <c r="F7934" i="7" s="1"/>
  <c r="D7936" i="7"/>
  <c r="F7936" i="7" s="1"/>
  <c r="D7938" i="7"/>
  <c r="F7938" i="7" s="1"/>
  <c r="D7940" i="7"/>
  <c r="F7940" i="7" s="1"/>
  <c r="D7942" i="7"/>
  <c r="F7942" i="7" s="1"/>
  <c r="D7944" i="7"/>
  <c r="F7944" i="7" s="1"/>
  <c r="D7946" i="7"/>
  <c r="F7946" i="7" s="1"/>
  <c r="D7948" i="7"/>
  <c r="F7948" i="7" s="1"/>
  <c r="D7950" i="7"/>
  <c r="F7950" i="7" s="1"/>
  <c r="D7952" i="7"/>
  <c r="F7952" i="7" s="1"/>
  <c r="D7954" i="7"/>
  <c r="F7954" i="7" s="1"/>
  <c r="D7956" i="7"/>
  <c r="F7956" i="7" s="1"/>
  <c r="D7958" i="7"/>
  <c r="F7958" i="7" s="1"/>
  <c r="D7960" i="7"/>
  <c r="F7960" i="7" s="1"/>
  <c r="D7962" i="7"/>
  <c r="F7962" i="7" s="1"/>
  <c r="D7964" i="7"/>
  <c r="F7964" i="7" s="1"/>
  <c r="D7966" i="7"/>
  <c r="F7966" i="7" s="1"/>
  <c r="D7968" i="7"/>
  <c r="F7968" i="7" s="1"/>
  <c r="D7970" i="7"/>
  <c r="F7970" i="7" s="1"/>
  <c r="D7972" i="7"/>
  <c r="F7972" i="7" s="1"/>
  <c r="D7974" i="7"/>
  <c r="F7974" i="7" s="1"/>
  <c r="D7976" i="7"/>
  <c r="F7976" i="7" s="1"/>
  <c r="D7978" i="7"/>
  <c r="F7978" i="7" s="1"/>
  <c r="D7980" i="7"/>
  <c r="F7980" i="7" s="1"/>
  <c r="D7982" i="7"/>
  <c r="F7982" i="7" s="1"/>
  <c r="D7984" i="7"/>
  <c r="F7984" i="7" s="1"/>
  <c r="D7986" i="7"/>
  <c r="F7986" i="7" s="1"/>
  <c r="D7988" i="7"/>
  <c r="F7988" i="7" s="1"/>
  <c r="D7990" i="7"/>
  <c r="F7990" i="7" s="1"/>
  <c r="D7992" i="7"/>
  <c r="F7992" i="7" s="1"/>
  <c r="D7994" i="7"/>
  <c r="F7994" i="7" s="1"/>
  <c r="D7996" i="7"/>
  <c r="F7996" i="7" s="1"/>
  <c r="D7998" i="7"/>
  <c r="F7998" i="7" s="1"/>
  <c r="D8000" i="7"/>
  <c r="F8000" i="7" s="1"/>
  <c r="D8002" i="7"/>
  <c r="F8002" i="7" s="1"/>
  <c r="D8004" i="7"/>
  <c r="F8004" i="7" s="1"/>
  <c r="D8006" i="7"/>
  <c r="F8006" i="7" s="1"/>
  <c r="D8008" i="7"/>
  <c r="F8008" i="7" s="1"/>
  <c r="D8010" i="7"/>
  <c r="F8010" i="7" s="1"/>
  <c r="D8012" i="7"/>
  <c r="F8012" i="7" s="1"/>
  <c r="D8014" i="7"/>
  <c r="F8014" i="7" s="1"/>
  <c r="D8016" i="7"/>
  <c r="F8016" i="7" s="1"/>
  <c r="D8018" i="7"/>
  <c r="F8018" i="7" s="1"/>
  <c r="D8020" i="7"/>
  <c r="F8020" i="7" s="1"/>
  <c r="D6502" i="7"/>
  <c r="F6502" i="7" s="1"/>
  <c r="D6510" i="7"/>
  <c r="F6510" i="7" s="1"/>
  <c r="D6518" i="7"/>
  <c r="F6518" i="7" s="1"/>
  <c r="D6526" i="7"/>
  <c r="F6526" i="7" s="1"/>
  <c r="D6534" i="7"/>
  <c r="F6534" i="7" s="1"/>
  <c r="D6542" i="7"/>
  <c r="F6542" i="7" s="1"/>
  <c r="D6550" i="7"/>
  <c r="F6550" i="7" s="1"/>
  <c r="D6558" i="7"/>
  <c r="F6558" i="7" s="1"/>
  <c r="D6566" i="7"/>
  <c r="F6566" i="7" s="1"/>
  <c r="D6574" i="7"/>
  <c r="F6574" i="7" s="1"/>
  <c r="D6582" i="7"/>
  <c r="F6582" i="7" s="1"/>
  <c r="D6590" i="7"/>
  <c r="F6590" i="7" s="1"/>
  <c r="D6598" i="7"/>
  <c r="F6598" i="7" s="1"/>
  <c r="D6606" i="7"/>
  <c r="F6606" i="7" s="1"/>
  <c r="D6614" i="7"/>
  <c r="F6614" i="7" s="1"/>
  <c r="D6622" i="7"/>
  <c r="F6622" i="7" s="1"/>
  <c r="D6630" i="7"/>
  <c r="F6630" i="7" s="1"/>
  <c r="D6638" i="7"/>
  <c r="F6638" i="7" s="1"/>
  <c r="D6646" i="7"/>
  <c r="F6646" i="7" s="1"/>
  <c r="D6654" i="7"/>
  <c r="F6654" i="7" s="1"/>
  <c r="D6662" i="7"/>
  <c r="F6662" i="7" s="1"/>
  <c r="D6670" i="7"/>
  <c r="F6670" i="7" s="1"/>
  <c r="D6678" i="7"/>
  <c r="F6678" i="7" s="1"/>
  <c r="D6686" i="7"/>
  <c r="F6686" i="7" s="1"/>
  <c r="D6694" i="7"/>
  <c r="F6694" i="7" s="1"/>
  <c r="D6701" i="7"/>
  <c r="F6701" i="7" s="1"/>
  <c r="D6705" i="7"/>
  <c r="F6705" i="7" s="1"/>
  <c r="D6709" i="7"/>
  <c r="F6709" i="7" s="1"/>
  <c r="D6713" i="7"/>
  <c r="F6713" i="7" s="1"/>
  <c r="D6717" i="7"/>
  <c r="F6717" i="7" s="1"/>
  <c r="D6721" i="7"/>
  <c r="F6721" i="7" s="1"/>
  <c r="D6725" i="7"/>
  <c r="F6725" i="7" s="1"/>
  <c r="D6729" i="7"/>
  <c r="F6729" i="7" s="1"/>
  <c r="D6733" i="7"/>
  <c r="F6733" i="7" s="1"/>
  <c r="D6737" i="7"/>
  <c r="F6737" i="7" s="1"/>
  <c r="D6741" i="7"/>
  <c r="F6741" i="7" s="1"/>
  <c r="D6745" i="7"/>
  <c r="F6745" i="7" s="1"/>
  <c r="D6749" i="7"/>
  <c r="F6749" i="7" s="1"/>
  <c r="D6753" i="7"/>
  <c r="F6753" i="7" s="1"/>
  <c r="D6782" i="7"/>
  <c r="F6782" i="7" s="1"/>
  <c r="D6790" i="7"/>
  <c r="F6790" i="7" s="1"/>
  <c r="D6798" i="7"/>
  <c r="F6798" i="7" s="1"/>
  <c r="D6806" i="7"/>
  <c r="F6806" i="7" s="1"/>
  <c r="D6814" i="7"/>
  <c r="F6814" i="7" s="1"/>
  <c r="D6822" i="7"/>
  <c r="F6822" i="7" s="1"/>
  <c r="D6830" i="7"/>
  <c r="F6830" i="7" s="1"/>
  <c r="D6838" i="7"/>
  <c r="F6838" i="7" s="1"/>
  <c r="D6846" i="7"/>
  <c r="F6846" i="7" s="1"/>
  <c r="D6504" i="7"/>
  <c r="F6504" i="7" s="1"/>
  <c r="D6512" i="7"/>
  <c r="F6512" i="7" s="1"/>
  <c r="D6520" i="7"/>
  <c r="F6520" i="7" s="1"/>
  <c r="D6528" i="7"/>
  <c r="F6528" i="7" s="1"/>
  <c r="D6536" i="7"/>
  <c r="F6536" i="7" s="1"/>
  <c r="D6544" i="7"/>
  <c r="F6544" i="7" s="1"/>
  <c r="D6552" i="7"/>
  <c r="F6552" i="7" s="1"/>
  <c r="D6560" i="7"/>
  <c r="F6560" i="7" s="1"/>
  <c r="D6568" i="7"/>
  <c r="F6568" i="7" s="1"/>
  <c r="D6576" i="7"/>
  <c r="F6576" i="7" s="1"/>
  <c r="D6584" i="7"/>
  <c r="F6584" i="7" s="1"/>
  <c r="D6592" i="7"/>
  <c r="F6592" i="7" s="1"/>
  <c r="D6600" i="7"/>
  <c r="F6600" i="7" s="1"/>
  <c r="D6608" i="7"/>
  <c r="F6608" i="7" s="1"/>
  <c r="D6616" i="7"/>
  <c r="F6616" i="7" s="1"/>
  <c r="D6624" i="7"/>
  <c r="F6624" i="7" s="1"/>
  <c r="D6632" i="7"/>
  <c r="F6632" i="7" s="1"/>
  <c r="D6640" i="7"/>
  <c r="F6640" i="7" s="1"/>
  <c r="D6648" i="7"/>
  <c r="F6648" i="7" s="1"/>
  <c r="D6656" i="7"/>
  <c r="F6656" i="7" s="1"/>
  <c r="D6664" i="7"/>
  <c r="F6664" i="7" s="1"/>
  <c r="D6672" i="7"/>
  <c r="F6672" i="7" s="1"/>
  <c r="D6680" i="7"/>
  <c r="F6680" i="7" s="1"/>
  <c r="D6688" i="7"/>
  <c r="F6688" i="7" s="1"/>
  <c r="D6696" i="7"/>
  <c r="F6696" i="7" s="1"/>
  <c r="D6702" i="7"/>
  <c r="F6702" i="7" s="1"/>
  <c r="D6706" i="7"/>
  <c r="F6706" i="7" s="1"/>
  <c r="D6710" i="7"/>
  <c r="F6710" i="7" s="1"/>
  <c r="D6714" i="7"/>
  <c r="F6714" i="7" s="1"/>
  <c r="D6718" i="7"/>
  <c r="F6718" i="7" s="1"/>
  <c r="D6722" i="7"/>
  <c r="F6722" i="7" s="1"/>
  <c r="D6726" i="7"/>
  <c r="F6726" i="7" s="1"/>
  <c r="D6730" i="7"/>
  <c r="F6730" i="7" s="1"/>
  <c r="D6734" i="7"/>
  <c r="F6734" i="7" s="1"/>
  <c r="D6738" i="7"/>
  <c r="F6738" i="7" s="1"/>
  <c r="D6742" i="7"/>
  <c r="F6742" i="7" s="1"/>
  <c r="D6746" i="7"/>
  <c r="F6746" i="7" s="1"/>
  <c r="D6750" i="7"/>
  <c r="F6750" i="7" s="1"/>
  <c r="D6754" i="7"/>
  <c r="F6754" i="7" s="1"/>
  <c r="D6756" i="7"/>
  <c r="F6756" i="7" s="1"/>
  <c r="D6758" i="7"/>
  <c r="F6758" i="7" s="1"/>
  <c r="D6760" i="7"/>
  <c r="F6760" i="7" s="1"/>
  <c r="D6762" i="7"/>
  <c r="F6762" i="7" s="1"/>
  <c r="D6764" i="7"/>
  <c r="F6764" i="7" s="1"/>
  <c r="D6766" i="7"/>
  <c r="F6766" i="7" s="1"/>
  <c r="D6768" i="7"/>
  <c r="F6768" i="7" s="1"/>
  <c r="D6770" i="7"/>
  <c r="F6770" i="7" s="1"/>
  <c r="D6772" i="7"/>
  <c r="F6772" i="7" s="1"/>
  <c r="D6774" i="7"/>
  <c r="F6774" i="7" s="1"/>
  <c r="D6776" i="7"/>
  <c r="F6776" i="7" s="1"/>
  <c r="D6779" i="7"/>
  <c r="F6779" i="7" s="1"/>
  <c r="D6781" i="7"/>
  <c r="F6781" i="7" s="1"/>
  <c r="D6784" i="7"/>
  <c r="F6784" i="7" s="1"/>
  <c r="D6787" i="7"/>
  <c r="F6787" i="7" s="1"/>
  <c r="D6789" i="7"/>
  <c r="F6789" i="7" s="1"/>
  <c r="D6792" i="7"/>
  <c r="F6792" i="7" s="1"/>
  <c r="D6795" i="7"/>
  <c r="F6795" i="7" s="1"/>
  <c r="D6797" i="7"/>
  <c r="F6797" i="7" s="1"/>
  <c r="D6800" i="7"/>
  <c r="F6800" i="7" s="1"/>
  <c r="D6803" i="7"/>
  <c r="F6803" i="7" s="1"/>
  <c r="D6805" i="7"/>
  <c r="F6805" i="7" s="1"/>
  <c r="D6808" i="7"/>
  <c r="F6808" i="7" s="1"/>
  <c r="D6811" i="7"/>
  <c r="F6811" i="7" s="1"/>
  <c r="D6813" i="7"/>
  <c r="F6813" i="7" s="1"/>
  <c r="D6816" i="7"/>
  <c r="F6816" i="7" s="1"/>
  <c r="D6819" i="7"/>
  <c r="F6819" i="7" s="1"/>
  <c r="D6821" i="7"/>
  <c r="F6821" i="7" s="1"/>
  <c r="D6824" i="7"/>
  <c r="F6824" i="7" s="1"/>
  <c r="D6827" i="7"/>
  <c r="F6827" i="7" s="1"/>
  <c r="D6829" i="7"/>
  <c r="F6829" i="7" s="1"/>
  <c r="D6832" i="7"/>
  <c r="F6832" i="7" s="1"/>
  <c r="D6835" i="7"/>
  <c r="F6835" i="7" s="1"/>
  <c r="D6837" i="7"/>
  <c r="F6837" i="7" s="1"/>
  <c r="D6840" i="7"/>
  <c r="F6840" i="7" s="1"/>
  <c r="D6843" i="7"/>
  <c r="F6843" i="7" s="1"/>
  <c r="D6845" i="7"/>
  <c r="F6845" i="7" s="1"/>
  <c r="D6848" i="7"/>
  <c r="F6848" i="7" s="1"/>
  <c r="D6851" i="7"/>
  <c r="F6851" i="7" s="1"/>
  <c r="D6853" i="7"/>
  <c r="F6853" i="7" s="1"/>
  <c r="D6855" i="7"/>
  <c r="F6855" i="7" s="1"/>
  <c r="D6857" i="7"/>
  <c r="F6857" i="7" s="1"/>
  <c r="D6859" i="7"/>
  <c r="F6859" i="7" s="1"/>
  <c r="D6861" i="7"/>
  <c r="F6861" i="7" s="1"/>
  <c r="D6863" i="7"/>
  <c r="F6863" i="7" s="1"/>
  <c r="D6865" i="7"/>
  <c r="F6865" i="7" s="1"/>
  <c r="D6867" i="7"/>
  <c r="F6867" i="7" s="1"/>
  <c r="D6869" i="7"/>
  <c r="F6869" i="7" s="1"/>
  <c r="D6871" i="7"/>
  <c r="F6871" i="7" s="1"/>
  <c r="D6873" i="7"/>
  <c r="F6873" i="7" s="1"/>
  <c r="D6875" i="7"/>
  <c r="F6875" i="7" s="1"/>
  <c r="D6877" i="7"/>
  <c r="F6877" i="7" s="1"/>
  <c r="D6879" i="7"/>
  <c r="F6879" i="7" s="1"/>
  <c r="D6881" i="7"/>
  <c r="F6881" i="7" s="1"/>
  <c r="D6883" i="7"/>
  <c r="F6883" i="7" s="1"/>
  <c r="D6885" i="7"/>
  <c r="F6885" i="7" s="1"/>
  <c r="D6887" i="7"/>
  <c r="F6887" i="7" s="1"/>
  <c r="D6889" i="7"/>
  <c r="F6889" i="7" s="1"/>
  <c r="D6891" i="7"/>
  <c r="F6891" i="7" s="1"/>
  <c r="D6893" i="7"/>
  <c r="F6893" i="7" s="1"/>
  <c r="D6895" i="7"/>
  <c r="F6895" i="7" s="1"/>
  <c r="D6897" i="7"/>
  <c r="F6897" i="7" s="1"/>
  <c r="D6899" i="7"/>
  <c r="F6899" i="7" s="1"/>
  <c r="D6901" i="7"/>
  <c r="F6901" i="7" s="1"/>
  <c r="D6903" i="7"/>
  <c r="F6903" i="7" s="1"/>
  <c r="D6905" i="7"/>
  <c r="F6905" i="7" s="1"/>
  <c r="D6907" i="7"/>
  <c r="F6907" i="7" s="1"/>
  <c r="D6909" i="7"/>
  <c r="F6909" i="7" s="1"/>
  <c r="D6911" i="7"/>
  <c r="F6911" i="7" s="1"/>
  <c r="D6913" i="7"/>
  <c r="F6913" i="7" s="1"/>
  <c r="D6915" i="7"/>
  <c r="F6915" i="7" s="1"/>
  <c r="D6917" i="7"/>
  <c r="F6917" i="7" s="1"/>
  <c r="D6919" i="7"/>
  <c r="F6919" i="7" s="1"/>
  <c r="D6921" i="7"/>
  <c r="F6921" i="7" s="1"/>
  <c r="D6923" i="7"/>
  <c r="F6923" i="7" s="1"/>
  <c r="D6925" i="7"/>
  <c r="F6925" i="7" s="1"/>
  <c r="D6927" i="7"/>
  <c r="F6927" i="7" s="1"/>
  <c r="D6929" i="7"/>
  <c r="F6929" i="7" s="1"/>
  <c r="D6931" i="7"/>
  <c r="F6931" i="7" s="1"/>
  <c r="D6933" i="7"/>
  <c r="F6933" i="7" s="1"/>
  <c r="D6935" i="7"/>
  <c r="F6935" i="7" s="1"/>
  <c r="D6937" i="7"/>
  <c r="F6937" i="7" s="1"/>
  <c r="D6939" i="7"/>
  <c r="F6939" i="7" s="1"/>
  <c r="D6941" i="7"/>
  <c r="F6941" i="7" s="1"/>
  <c r="D6943" i="7"/>
  <c r="F6943" i="7" s="1"/>
  <c r="D6945" i="7"/>
  <c r="F6945" i="7" s="1"/>
  <c r="D6947" i="7"/>
  <c r="F6947" i="7" s="1"/>
  <c r="D6949" i="7"/>
  <c r="F6949" i="7" s="1"/>
  <c r="D6951" i="7"/>
  <c r="F6951" i="7" s="1"/>
  <c r="D6953" i="7"/>
  <c r="F6953" i="7" s="1"/>
  <c r="D6955" i="7"/>
  <c r="F6955" i="7" s="1"/>
  <c r="D6957" i="7"/>
  <c r="F6957" i="7" s="1"/>
  <c r="D6959" i="7"/>
  <c r="F6959" i="7" s="1"/>
  <c r="D6961" i="7"/>
  <c r="F6961" i="7" s="1"/>
  <c r="D6963" i="7"/>
  <c r="F6963" i="7" s="1"/>
  <c r="D6965" i="7"/>
  <c r="F6965" i="7" s="1"/>
  <c r="D6967" i="7"/>
  <c r="F6967" i="7" s="1"/>
  <c r="D6969" i="7"/>
  <c r="F6969" i="7" s="1"/>
  <c r="D6971" i="7"/>
  <c r="F6971" i="7" s="1"/>
  <c r="D6973" i="7"/>
  <c r="F6973" i="7" s="1"/>
  <c r="D6975" i="7"/>
  <c r="F6975" i="7" s="1"/>
  <c r="D6977" i="7"/>
  <c r="F6977" i="7" s="1"/>
  <c r="D6979" i="7"/>
  <c r="F6979" i="7" s="1"/>
  <c r="D6981" i="7"/>
  <c r="F6981" i="7" s="1"/>
  <c r="D6983" i="7"/>
  <c r="F6983" i="7" s="1"/>
  <c r="D6985" i="7"/>
  <c r="F6985" i="7" s="1"/>
  <c r="D6987" i="7"/>
  <c r="F6987" i="7" s="1"/>
  <c r="D6989" i="7"/>
  <c r="F6989" i="7" s="1"/>
  <c r="D6991" i="7"/>
  <c r="F6991" i="7" s="1"/>
  <c r="D6993" i="7"/>
  <c r="F6993" i="7" s="1"/>
  <c r="D6995" i="7"/>
  <c r="F6995" i="7" s="1"/>
  <c r="D6997" i="7"/>
  <c r="F6997" i="7" s="1"/>
  <c r="D6999" i="7"/>
  <c r="F6999" i="7" s="1"/>
  <c r="D7001" i="7"/>
  <c r="F7001" i="7" s="1"/>
  <c r="D7003" i="7"/>
  <c r="F7003" i="7" s="1"/>
  <c r="D7005" i="7"/>
  <c r="F7005" i="7" s="1"/>
  <c r="D7007" i="7"/>
  <c r="F7007" i="7" s="1"/>
  <c r="D7009" i="7"/>
  <c r="F7009" i="7" s="1"/>
  <c r="D7011" i="7"/>
  <c r="F7011" i="7" s="1"/>
  <c r="D7013" i="7"/>
  <c r="F7013" i="7" s="1"/>
  <c r="D7015" i="7"/>
  <c r="F7015" i="7" s="1"/>
  <c r="D7017" i="7"/>
  <c r="F7017" i="7" s="1"/>
  <c r="D7019" i="7"/>
  <c r="F7019" i="7" s="1"/>
  <c r="D7021" i="7"/>
  <c r="F7021" i="7" s="1"/>
  <c r="D7023" i="7"/>
  <c r="F7023" i="7" s="1"/>
  <c r="D7025" i="7"/>
  <c r="F7025" i="7" s="1"/>
  <c r="D7027" i="7"/>
  <c r="F7027" i="7" s="1"/>
  <c r="D7029" i="7"/>
  <c r="F7029" i="7" s="1"/>
  <c r="D7031" i="7"/>
  <c r="F7031" i="7" s="1"/>
  <c r="D7033" i="7"/>
  <c r="F7033" i="7" s="1"/>
  <c r="D7035" i="7"/>
  <c r="F7035" i="7" s="1"/>
  <c r="D7037" i="7"/>
  <c r="F7037" i="7" s="1"/>
  <c r="D7039" i="7"/>
  <c r="F7039" i="7" s="1"/>
  <c r="D7041" i="7"/>
  <c r="F7041" i="7" s="1"/>
  <c r="D7043" i="7"/>
  <c r="F7043" i="7" s="1"/>
  <c r="D7045" i="7"/>
  <c r="F7045" i="7" s="1"/>
  <c r="D7047" i="7"/>
  <c r="F7047" i="7" s="1"/>
  <c r="D7049" i="7"/>
  <c r="F7049" i="7" s="1"/>
  <c r="D7051" i="7"/>
  <c r="F7051" i="7" s="1"/>
  <c r="D7053" i="7"/>
  <c r="F7053" i="7" s="1"/>
  <c r="D7055" i="7"/>
  <c r="F7055" i="7" s="1"/>
  <c r="D7057" i="7"/>
  <c r="F7057" i="7" s="1"/>
  <c r="D7059" i="7"/>
  <c r="F7059" i="7" s="1"/>
  <c r="D7061" i="7"/>
  <c r="F7061" i="7" s="1"/>
  <c r="D7063" i="7"/>
  <c r="F7063" i="7" s="1"/>
  <c r="D7065" i="7"/>
  <c r="F7065" i="7" s="1"/>
  <c r="D7067" i="7"/>
  <c r="F7067" i="7" s="1"/>
  <c r="D7069" i="7"/>
  <c r="F7069" i="7" s="1"/>
  <c r="D7071" i="7"/>
  <c r="F7071" i="7" s="1"/>
  <c r="D7073" i="7"/>
  <c r="F7073" i="7" s="1"/>
  <c r="D7075" i="7"/>
  <c r="F7075" i="7" s="1"/>
  <c r="D7077" i="7"/>
  <c r="F7077" i="7" s="1"/>
  <c r="D7079" i="7"/>
  <c r="F7079" i="7" s="1"/>
  <c r="D7081" i="7"/>
  <c r="F7081" i="7" s="1"/>
  <c r="D7083" i="7"/>
  <c r="F7083" i="7" s="1"/>
  <c r="D7085" i="7"/>
  <c r="F7085" i="7" s="1"/>
  <c r="D7087" i="7"/>
  <c r="F7087" i="7" s="1"/>
  <c r="D7089" i="7"/>
  <c r="F7089" i="7" s="1"/>
  <c r="D7091" i="7"/>
  <c r="F7091" i="7" s="1"/>
  <c r="D7093" i="7"/>
  <c r="F7093" i="7" s="1"/>
  <c r="D7095" i="7"/>
  <c r="F7095" i="7" s="1"/>
  <c r="D7097" i="7"/>
  <c r="F7097" i="7" s="1"/>
  <c r="D7099" i="7"/>
  <c r="F7099" i="7" s="1"/>
  <c r="D7101" i="7"/>
  <c r="F7101" i="7" s="1"/>
  <c r="D7103" i="7"/>
  <c r="F7103" i="7" s="1"/>
  <c r="D7105" i="7"/>
  <c r="F7105" i="7" s="1"/>
  <c r="D7107" i="7"/>
  <c r="F7107" i="7" s="1"/>
  <c r="D7109" i="7"/>
  <c r="F7109" i="7" s="1"/>
  <c r="D7111" i="7"/>
  <c r="F7111" i="7" s="1"/>
  <c r="D7113" i="7"/>
  <c r="F7113" i="7" s="1"/>
  <c r="D7115" i="7"/>
  <c r="F7115" i="7" s="1"/>
  <c r="D7117" i="7"/>
  <c r="F7117" i="7" s="1"/>
  <c r="D7119" i="7"/>
  <c r="F7119" i="7" s="1"/>
  <c r="D7121" i="7"/>
  <c r="F7121" i="7" s="1"/>
  <c r="D7123" i="7"/>
  <c r="F7123" i="7" s="1"/>
  <c r="D7125" i="7"/>
  <c r="F7125" i="7" s="1"/>
  <c r="D7127" i="7"/>
  <c r="F7127" i="7" s="1"/>
  <c r="D7129" i="7"/>
  <c r="F7129" i="7" s="1"/>
  <c r="D7131" i="7"/>
  <c r="F7131" i="7" s="1"/>
  <c r="D7133" i="7"/>
  <c r="F7133" i="7" s="1"/>
  <c r="D7135" i="7"/>
  <c r="F7135" i="7" s="1"/>
  <c r="D7137" i="7"/>
  <c r="F7137" i="7" s="1"/>
  <c r="D7139" i="7"/>
  <c r="F7139" i="7" s="1"/>
  <c r="D7141" i="7"/>
  <c r="F7141" i="7" s="1"/>
  <c r="D7143" i="7"/>
  <c r="F7143" i="7" s="1"/>
  <c r="D7145" i="7"/>
  <c r="F7145" i="7" s="1"/>
  <c r="D7147" i="7"/>
  <c r="F7147" i="7" s="1"/>
  <c r="D7149" i="7"/>
  <c r="F7149" i="7" s="1"/>
  <c r="D7151" i="7"/>
  <c r="F7151" i="7" s="1"/>
  <c r="D7153" i="7"/>
  <c r="F7153" i="7" s="1"/>
  <c r="D7155" i="7"/>
  <c r="F7155" i="7" s="1"/>
  <c r="D7157" i="7"/>
  <c r="F7157" i="7" s="1"/>
  <c r="D7159" i="7"/>
  <c r="F7159" i="7" s="1"/>
  <c r="D7161" i="7"/>
  <c r="F7161" i="7" s="1"/>
  <c r="D7163" i="7"/>
  <c r="F7163" i="7" s="1"/>
  <c r="D7165" i="7"/>
  <c r="F7165" i="7" s="1"/>
  <c r="D7167" i="7"/>
  <c r="F7167" i="7" s="1"/>
  <c r="D7169" i="7"/>
  <c r="F7169" i="7" s="1"/>
  <c r="D7171" i="7"/>
  <c r="F7171" i="7" s="1"/>
  <c r="D7173" i="7"/>
  <c r="F7173" i="7" s="1"/>
  <c r="D7175" i="7"/>
  <c r="F7175" i="7" s="1"/>
  <c r="D7177" i="7"/>
  <c r="F7177" i="7" s="1"/>
  <c r="D7179" i="7"/>
  <c r="F7179" i="7" s="1"/>
  <c r="D7181" i="7"/>
  <c r="F7181" i="7" s="1"/>
  <c r="D7183" i="7"/>
  <c r="F7183" i="7" s="1"/>
  <c r="D7185" i="7"/>
  <c r="F7185" i="7" s="1"/>
  <c r="D7187" i="7"/>
  <c r="F7187" i="7" s="1"/>
  <c r="D7189" i="7"/>
  <c r="F7189" i="7" s="1"/>
  <c r="D7191" i="7"/>
  <c r="F7191" i="7" s="1"/>
  <c r="D7193" i="7"/>
  <c r="F7193" i="7" s="1"/>
  <c r="D7195" i="7"/>
  <c r="F7195" i="7" s="1"/>
  <c r="D7197" i="7"/>
  <c r="F7197" i="7" s="1"/>
  <c r="D7199" i="7"/>
  <c r="F7199" i="7" s="1"/>
  <c r="D7201" i="7"/>
  <c r="F7201" i="7" s="1"/>
  <c r="D7203" i="7"/>
  <c r="F7203" i="7" s="1"/>
  <c r="D7205" i="7"/>
  <c r="F7205" i="7" s="1"/>
  <c r="D7207" i="7"/>
  <c r="F7207" i="7" s="1"/>
  <c r="D7209" i="7"/>
  <c r="F7209" i="7" s="1"/>
  <c r="D7211" i="7"/>
  <c r="F7211" i="7" s="1"/>
  <c r="D7213" i="7"/>
  <c r="F7213" i="7" s="1"/>
  <c r="D7215" i="7"/>
  <c r="F7215" i="7" s="1"/>
  <c r="D7217" i="7"/>
  <c r="F7217" i="7" s="1"/>
  <c r="D7219" i="7"/>
  <c r="F7219" i="7" s="1"/>
  <c r="D7221" i="7"/>
  <c r="F7221" i="7" s="1"/>
  <c r="D7223" i="7"/>
  <c r="F7223" i="7" s="1"/>
  <c r="D7225" i="7"/>
  <c r="F7225" i="7" s="1"/>
  <c r="D7227" i="7"/>
  <c r="F7227" i="7" s="1"/>
  <c r="D7229" i="7"/>
  <c r="F7229" i="7" s="1"/>
  <c r="D7231" i="7"/>
  <c r="F7231" i="7" s="1"/>
  <c r="D7233" i="7"/>
  <c r="F7233" i="7" s="1"/>
  <c r="D7235" i="7"/>
  <c r="F7235" i="7" s="1"/>
  <c r="D7237" i="7"/>
  <c r="F7237" i="7" s="1"/>
  <c r="D7239" i="7"/>
  <c r="F7239" i="7" s="1"/>
  <c r="D7241" i="7"/>
  <c r="F7241" i="7" s="1"/>
  <c r="D7243" i="7"/>
  <c r="F7243" i="7" s="1"/>
  <c r="D7245" i="7"/>
  <c r="F7245" i="7" s="1"/>
  <c r="D7247" i="7"/>
  <c r="F7247" i="7" s="1"/>
  <c r="D7249" i="7"/>
  <c r="F7249" i="7" s="1"/>
  <c r="D7251" i="7"/>
  <c r="F7251" i="7" s="1"/>
  <c r="D7253" i="7"/>
  <c r="F7253" i="7" s="1"/>
  <c r="D7255" i="7"/>
  <c r="F7255" i="7" s="1"/>
  <c r="D7257" i="7"/>
  <c r="F7257" i="7" s="1"/>
  <c r="D7259" i="7"/>
  <c r="F7259" i="7" s="1"/>
  <c r="D7261" i="7"/>
  <c r="F7261" i="7" s="1"/>
  <c r="D7263" i="7"/>
  <c r="F7263" i="7" s="1"/>
  <c r="D7265" i="7"/>
  <c r="F7265" i="7" s="1"/>
  <c r="D7267" i="7"/>
  <c r="F7267" i="7" s="1"/>
  <c r="D7269" i="7"/>
  <c r="F7269" i="7" s="1"/>
  <c r="D7271" i="7"/>
  <c r="F7271" i="7" s="1"/>
  <c r="D7273" i="7"/>
  <c r="F7273" i="7" s="1"/>
  <c r="D7275" i="7"/>
  <c r="F7275" i="7" s="1"/>
  <c r="D7277" i="7"/>
  <c r="F7277" i="7" s="1"/>
  <c r="D7279" i="7"/>
  <c r="F7279" i="7" s="1"/>
  <c r="D7281" i="7"/>
  <c r="F7281" i="7" s="1"/>
  <c r="D7283" i="7"/>
  <c r="F7283" i="7" s="1"/>
  <c r="D7285" i="7"/>
  <c r="F7285" i="7" s="1"/>
  <c r="D7287" i="7"/>
  <c r="F7287" i="7" s="1"/>
  <c r="D7289" i="7"/>
  <c r="F7289" i="7" s="1"/>
  <c r="D7291" i="7"/>
  <c r="F7291" i="7" s="1"/>
  <c r="D7293" i="7"/>
  <c r="F7293" i="7" s="1"/>
  <c r="D7295" i="7"/>
  <c r="F7295" i="7" s="1"/>
  <c r="D7297" i="7"/>
  <c r="F7297" i="7" s="1"/>
  <c r="D7299" i="7"/>
  <c r="F7299" i="7" s="1"/>
  <c r="D7301" i="7"/>
  <c r="F7301" i="7" s="1"/>
  <c r="D7303" i="7"/>
  <c r="F7303" i="7" s="1"/>
  <c r="D7305" i="7"/>
  <c r="F7305" i="7" s="1"/>
  <c r="D7307" i="7"/>
  <c r="F7307" i="7" s="1"/>
  <c r="D7309" i="7"/>
  <c r="F7309" i="7" s="1"/>
  <c r="D7311" i="7"/>
  <c r="F7311" i="7" s="1"/>
  <c r="D7313" i="7"/>
  <c r="F7313" i="7" s="1"/>
  <c r="D7315" i="7"/>
  <c r="F7315" i="7" s="1"/>
  <c r="D7317" i="7"/>
  <c r="F7317" i="7" s="1"/>
  <c r="D7319" i="7"/>
  <c r="F7319" i="7" s="1"/>
  <c r="D7321" i="7"/>
  <c r="F7321" i="7" s="1"/>
  <c r="D7323" i="7"/>
  <c r="F7323" i="7" s="1"/>
  <c r="D7325" i="7"/>
  <c r="F7325" i="7" s="1"/>
  <c r="D7327" i="7"/>
  <c r="F7327" i="7" s="1"/>
  <c r="D7329" i="7"/>
  <c r="F7329" i="7" s="1"/>
  <c r="D7331" i="7"/>
  <c r="F7331" i="7" s="1"/>
  <c r="D7333" i="7"/>
  <c r="F7333" i="7" s="1"/>
  <c r="D7335" i="7"/>
  <c r="F7335" i="7" s="1"/>
  <c r="D7337" i="7"/>
  <c r="F7337" i="7" s="1"/>
  <c r="D7339" i="7"/>
  <c r="F7339" i="7" s="1"/>
  <c r="D7341" i="7"/>
  <c r="F7341" i="7" s="1"/>
  <c r="D7343" i="7"/>
  <c r="F7343" i="7" s="1"/>
  <c r="D7345" i="7"/>
  <c r="F7345" i="7" s="1"/>
  <c r="D7347" i="7"/>
  <c r="F7347" i="7" s="1"/>
  <c r="D7349" i="7"/>
  <c r="F7349" i="7" s="1"/>
  <c r="D7351" i="7"/>
  <c r="F7351" i="7" s="1"/>
  <c r="D7353" i="7"/>
  <c r="F7353" i="7" s="1"/>
  <c r="D7355" i="7"/>
  <c r="F7355" i="7" s="1"/>
  <c r="D7357" i="7"/>
  <c r="F7357" i="7" s="1"/>
  <c r="D7359" i="7"/>
  <c r="F7359" i="7" s="1"/>
  <c r="D7361" i="7"/>
  <c r="F7361" i="7" s="1"/>
  <c r="D7363" i="7"/>
  <c r="F7363" i="7" s="1"/>
  <c r="D7365" i="7"/>
  <c r="F7365" i="7" s="1"/>
  <c r="D7367" i="7"/>
  <c r="F7367" i="7" s="1"/>
  <c r="D7369" i="7"/>
  <c r="F7369" i="7" s="1"/>
  <c r="D7371" i="7"/>
  <c r="F7371" i="7" s="1"/>
  <c r="D7373" i="7"/>
  <c r="F7373" i="7" s="1"/>
  <c r="D7375" i="7"/>
  <c r="F7375" i="7" s="1"/>
  <c r="D7377" i="7"/>
  <c r="F7377" i="7" s="1"/>
  <c r="D7379" i="7"/>
  <c r="F7379" i="7" s="1"/>
  <c r="D7381" i="7"/>
  <c r="F7381" i="7" s="1"/>
  <c r="D7383" i="7"/>
  <c r="F7383" i="7" s="1"/>
  <c r="D7385" i="7"/>
  <c r="F7385" i="7" s="1"/>
  <c r="D7387" i="7"/>
  <c r="F7387" i="7" s="1"/>
  <c r="D7389" i="7"/>
  <c r="F7389" i="7" s="1"/>
  <c r="D7391" i="7"/>
  <c r="F7391" i="7" s="1"/>
  <c r="D7393" i="7"/>
  <c r="F7393" i="7" s="1"/>
  <c r="D7395" i="7"/>
  <c r="F7395" i="7" s="1"/>
  <c r="D7397" i="7"/>
  <c r="F7397" i="7" s="1"/>
  <c r="D7399" i="7"/>
  <c r="F7399" i="7" s="1"/>
  <c r="D7401" i="7"/>
  <c r="F7401" i="7" s="1"/>
  <c r="D7403" i="7"/>
  <c r="F7403" i="7" s="1"/>
  <c r="D7405" i="7"/>
  <c r="F7405" i="7" s="1"/>
  <c r="D7407" i="7"/>
  <c r="F7407" i="7" s="1"/>
  <c r="D7409" i="7"/>
  <c r="F7409" i="7" s="1"/>
  <c r="D7411" i="7"/>
  <c r="F7411" i="7" s="1"/>
  <c r="D7413" i="7"/>
  <c r="F7413" i="7" s="1"/>
  <c r="D7415" i="7"/>
  <c r="F7415" i="7" s="1"/>
  <c r="D7417" i="7"/>
  <c r="F7417" i="7" s="1"/>
  <c r="D7419" i="7"/>
  <c r="F7419" i="7" s="1"/>
  <c r="D7421" i="7"/>
  <c r="F7421" i="7" s="1"/>
  <c r="D7423" i="7"/>
  <c r="F7423" i="7" s="1"/>
  <c r="D7425" i="7"/>
  <c r="F7425" i="7" s="1"/>
  <c r="D7427" i="7"/>
  <c r="F7427" i="7" s="1"/>
  <c r="D7429" i="7"/>
  <c r="F7429" i="7" s="1"/>
  <c r="D7431" i="7"/>
  <c r="F7431" i="7" s="1"/>
  <c r="D7433" i="7"/>
  <c r="F7433" i="7" s="1"/>
  <c r="D7435" i="7"/>
  <c r="F7435" i="7" s="1"/>
  <c r="D7437" i="7"/>
  <c r="F7437" i="7" s="1"/>
  <c r="D7439" i="7"/>
  <c r="F7439" i="7" s="1"/>
  <c r="D7441" i="7"/>
  <c r="F7441" i="7" s="1"/>
  <c r="D7443" i="7"/>
  <c r="F7443" i="7" s="1"/>
  <c r="D7445" i="7"/>
  <c r="F7445" i="7" s="1"/>
  <c r="D7447" i="7"/>
  <c r="F7447" i="7" s="1"/>
  <c r="D7449" i="7"/>
  <c r="F7449" i="7" s="1"/>
  <c r="D7451" i="7"/>
  <c r="F7451" i="7" s="1"/>
  <c r="D7453" i="7"/>
  <c r="F7453" i="7" s="1"/>
  <c r="D7455" i="7"/>
  <c r="F7455" i="7" s="1"/>
  <c r="D7457" i="7"/>
  <c r="F7457" i="7" s="1"/>
  <c r="D7459" i="7"/>
  <c r="F7459" i="7" s="1"/>
  <c r="D7461" i="7"/>
  <c r="F7461" i="7" s="1"/>
  <c r="D7463" i="7"/>
  <c r="F7463" i="7" s="1"/>
  <c r="D7465" i="7"/>
  <c r="F7465" i="7" s="1"/>
  <c r="D7467" i="7"/>
  <c r="F7467" i="7" s="1"/>
  <c r="D7469" i="7"/>
  <c r="F7469" i="7" s="1"/>
  <c r="D7471" i="7"/>
  <c r="F7471" i="7" s="1"/>
  <c r="D7473" i="7"/>
  <c r="F7473" i="7" s="1"/>
  <c r="D7475" i="7"/>
  <c r="F7475" i="7" s="1"/>
  <c r="D7477" i="7"/>
  <c r="F7477" i="7" s="1"/>
  <c r="D7479" i="7"/>
  <c r="F7479" i="7" s="1"/>
  <c r="D7481" i="7"/>
  <c r="F7481" i="7" s="1"/>
  <c r="D7483" i="7"/>
  <c r="F7483" i="7" s="1"/>
  <c r="D7485" i="7"/>
  <c r="F7485" i="7" s="1"/>
  <c r="D7487" i="7"/>
  <c r="F7487" i="7" s="1"/>
  <c r="D7489" i="7"/>
  <c r="F7489" i="7" s="1"/>
  <c r="D7491" i="7"/>
  <c r="F7491" i="7" s="1"/>
  <c r="D7493" i="7"/>
  <c r="F7493" i="7" s="1"/>
  <c r="D7495" i="7"/>
  <c r="F7495" i="7" s="1"/>
  <c r="D7497" i="7"/>
  <c r="F7497" i="7" s="1"/>
  <c r="D7499" i="7"/>
  <c r="F7499" i="7" s="1"/>
  <c r="D7501" i="7"/>
  <c r="F7501" i="7" s="1"/>
  <c r="D7503" i="7"/>
  <c r="F7503" i="7" s="1"/>
  <c r="D7505" i="7"/>
  <c r="F7505" i="7" s="1"/>
  <c r="D7507" i="7"/>
  <c r="F7507" i="7" s="1"/>
  <c r="D7509" i="7"/>
  <c r="F7509" i="7" s="1"/>
  <c r="D7511" i="7"/>
  <c r="F7511" i="7" s="1"/>
  <c r="D7513" i="7"/>
  <c r="F7513" i="7" s="1"/>
  <c r="D7515" i="7"/>
  <c r="F7515" i="7" s="1"/>
  <c r="D7517" i="7"/>
  <c r="F7517" i="7" s="1"/>
  <c r="D7519" i="7"/>
  <c r="F7519" i="7" s="1"/>
  <c r="D7521" i="7"/>
  <c r="F7521" i="7" s="1"/>
  <c r="D7523" i="7"/>
  <c r="F7523" i="7" s="1"/>
  <c r="D7525" i="7"/>
  <c r="F7525" i="7" s="1"/>
  <c r="D7527" i="7"/>
  <c r="F7527" i="7" s="1"/>
  <c r="D7529" i="7"/>
  <c r="F7529" i="7" s="1"/>
  <c r="D7531" i="7"/>
  <c r="F7531" i="7" s="1"/>
  <c r="D7533" i="7"/>
  <c r="F7533" i="7" s="1"/>
  <c r="D7535" i="7"/>
  <c r="F7535" i="7" s="1"/>
  <c r="D7537" i="7"/>
  <c r="F7537" i="7" s="1"/>
  <c r="D7539" i="7"/>
  <c r="F7539" i="7" s="1"/>
  <c r="D7541" i="7"/>
  <c r="F7541" i="7" s="1"/>
  <c r="D7543" i="7"/>
  <c r="F7543" i="7" s="1"/>
  <c r="D7545" i="7"/>
  <c r="F7545" i="7" s="1"/>
  <c r="D7547" i="7"/>
  <c r="F7547" i="7" s="1"/>
  <c r="D7549" i="7"/>
  <c r="F7549" i="7" s="1"/>
  <c r="D7551" i="7"/>
  <c r="F7551" i="7" s="1"/>
  <c r="D7553" i="7"/>
  <c r="F7553" i="7" s="1"/>
  <c r="D7555" i="7"/>
  <c r="F7555" i="7" s="1"/>
  <c r="D7557" i="7"/>
  <c r="F7557" i="7" s="1"/>
  <c r="D7559" i="7"/>
  <c r="F7559" i="7" s="1"/>
  <c r="D7561" i="7"/>
  <c r="F7561" i="7" s="1"/>
  <c r="D7563" i="7"/>
  <c r="F7563" i="7" s="1"/>
  <c r="D7565" i="7"/>
  <c r="F7565" i="7" s="1"/>
  <c r="D7567" i="7"/>
  <c r="F7567" i="7" s="1"/>
  <c r="D7569" i="7"/>
  <c r="F7569" i="7" s="1"/>
  <c r="D7571" i="7"/>
  <c r="F7571" i="7" s="1"/>
  <c r="D7573" i="7"/>
  <c r="F7573" i="7" s="1"/>
  <c r="D7575" i="7"/>
  <c r="F7575" i="7" s="1"/>
  <c r="D7577" i="7"/>
  <c r="F7577" i="7" s="1"/>
  <c r="D7579" i="7"/>
  <c r="F7579" i="7" s="1"/>
  <c r="D7581" i="7"/>
  <c r="F7581" i="7" s="1"/>
  <c r="D7583" i="7"/>
  <c r="F7583" i="7" s="1"/>
  <c r="D7585" i="7"/>
  <c r="F7585" i="7" s="1"/>
  <c r="D7587" i="7"/>
  <c r="F7587" i="7" s="1"/>
  <c r="D7589" i="7"/>
  <c r="F7589" i="7" s="1"/>
  <c r="D7591" i="7"/>
  <c r="F7591" i="7" s="1"/>
  <c r="D7593" i="7"/>
  <c r="F7593" i="7" s="1"/>
  <c r="D7595" i="7"/>
  <c r="F7595" i="7" s="1"/>
  <c r="D7597" i="7"/>
  <c r="F7597" i="7" s="1"/>
  <c r="D7599" i="7"/>
  <c r="F7599" i="7" s="1"/>
  <c r="D7601" i="7"/>
  <c r="F7601" i="7" s="1"/>
  <c r="D7603" i="7"/>
  <c r="F7603" i="7" s="1"/>
  <c r="D7605" i="7"/>
  <c r="F7605" i="7" s="1"/>
  <c r="D7607" i="7"/>
  <c r="F7607" i="7" s="1"/>
  <c r="D7609" i="7"/>
  <c r="F7609" i="7" s="1"/>
  <c r="D7611" i="7"/>
  <c r="F7611" i="7" s="1"/>
  <c r="D7613" i="7"/>
  <c r="F7613" i="7" s="1"/>
  <c r="D7615" i="7"/>
  <c r="F7615" i="7" s="1"/>
  <c r="D7617" i="7"/>
  <c r="F7617" i="7" s="1"/>
  <c r="D7619" i="7"/>
  <c r="F7619" i="7" s="1"/>
  <c r="D7621" i="7"/>
  <c r="F7621" i="7" s="1"/>
  <c r="D7623" i="7"/>
  <c r="F7623" i="7" s="1"/>
  <c r="D7625" i="7"/>
  <c r="F7625" i="7" s="1"/>
  <c r="D7627" i="7"/>
  <c r="F7627" i="7" s="1"/>
  <c r="D7629" i="7"/>
  <c r="F7629" i="7" s="1"/>
  <c r="D7631" i="7"/>
  <c r="F7631" i="7" s="1"/>
  <c r="D7633" i="7"/>
  <c r="F7633" i="7" s="1"/>
  <c r="D7635" i="7"/>
  <c r="F7635" i="7" s="1"/>
  <c r="D7637" i="7"/>
  <c r="F7637" i="7" s="1"/>
  <c r="D7639" i="7"/>
  <c r="F7639" i="7" s="1"/>
  <c r="D7641" i="7"/>
  <c r="F7641" i="7" s="1"/>
  <c r="D7643" i="7"/>
  <c r="F7643" i="7" s="1"/>
  <c r="D7645" i="7"/>
  <c r="F7645" i="7" s="1"/>
  <c r="D7647" i="7"/>
  <c r="F7647" i="7" s="1"/>
  <c r="D7649" i="7"/>
  <c r="F7649" i="7" s="1"/>
  <c r="D7651" i="7"/>
  <c r="F7651" i="7" s="1"/>
  <c r="D7653" i="7"/>
  <c r="F7653" i="7" s="1"/>
  <c r="D7655" i="7"/>
  <c r="F7655" i="7" s="1"/>
  <c r="D7657" i="7"/>
  <c r="F7657" i="7" s="1"/>
  <c r="D7659" i="7"/>
  <c r="F7659" i="7" s="1"/>
  <c r="D7661" i="7"/>
  <c r="F7661" i="7" s="1"/>
  <c r="D7663" i="7"/>
  <c r="F7663" i="7" s="1"/>
  <c r="D7665" i="7"/>
  <c r="F7665" i="7" s="1"/>
  <c r="D7667" i="7"/>
  <c r="F7667" i="7" s="1"/>
  <c r="D7669" i="7"/>
  <c r="F7669" i="7" s="1"/>
  <c r="D7671" i="7"/>
  <c r="F7671" i="7" s="1"/>
  <c r="D7673" i="7"/>
  <c r="F7673" i="7" s="1"/>
  <c r="D7675" i="7"/>
  <c r="F7675" i="7" s="1"/>
  <c r="D7677" i="7"/>
  <c r="F7677" i="7" s="1"/>
  <c r="D7679" i="7"/>
  <c r="F7679" i="7" s="1"/>
  <c r="D7681" i="7"/>
  <c r="F7681" i="7" s="1"/>
  <c r="D7683" i="7"/>
  <c r="F7683" i="7" s="1"/>
  <c r="D7685" i="7"/>
  <c r="F7685" i="7" s="1"/>
  <c r="D7687" i="7"/>
  <c r="F7687" i="7" s="1"/>
  <c r="D7689" i="7"/>
  <c r="F7689" i="7" s="1"/>
  <c r="D7691" i="7"/>
  <c r="F7691" i="7" s="1"/>
  <c r="D7693" i="7"/>
  <c r="F7693" i="7" s="1"/>
  <c r="D7695" i="7"/>
  <c r="F7695" i="7" s="1"/>
  <c r="D7697" i="7"/>
  <c r="F7697" i="7" s="1"/>
  <c r="D7699" i="7"/>
  <c r="F7699" i="7" s="1"/>
  <c r="D7701" i="7"/>
  <c r="F7701" i="7" s="1"/>
  <c r="D7703" i="7"/>
  <c r="F7703" i="7" s="1"/>
  <c r="D7705" i="7"/>
  <c r="F7705" i="7" s="1"/>
  <c r="D7707" i="7"/>
  <c r="F7707" i="7" s="1"/>
  <c r="D7709" i="7"/>
  <c r="F7709" i="7" s="1"/>
  <c r="D7711" i="7"/>
  <c r="F7711" i="7" s="1"/>
  <c r="D7713" i="7"/>
  <c r="F7713" i="7" s="1"/>
  <c r="D7715" i="7"/>
  <c r="F7715" i="7" s="1"/>
  <c r="D7717" i="7"/>
  <c r="F7717" i="7" s="1"/>
  <c r="D7719" i="7"/>
  <c r="F7719" i="7" s="1"/>
  <c r="D7721" i="7"/>
  <c r="F7721" i="7" s="1"/>
  <c r="D7723" i="7"/>
  <c r="F7723" i="7" s="1"/>
  <c r="D7725" i="7"/>
  <c r="F7725" i="7" s="1"/>
  <c r="D7727" i="7"/>
  <c r="F7727" i="7" s="1"/>
  <c r="D7729" i="7"/>
  <c r="F7729" i="7" s="1"/>
  <c r="D7731" i="7"/>
  <c r="F7731" i="7" s="1"/>
  <c r="D7733" i="7"/>
  <c r="F7733" i="7" s="1"/>
  <c r="D7735" i="7"/>
  <c r="F7735" i="7" s="1"/>
  <c r="D7737" i="7"/>
  <c r="F7737" i="7" s="1"/>
  <c r="D7739" i="7"/>
  <c r="F7739" i="7" s="1"/>
  <c r="D7741" i="7"/>
  <c r="F7741" i="7" s="1"/>
  <c r="D7743" i="7"/>
  <c r="F7743" i="7" s="1"/>
  <c r="D7745" i="7"/>
  <c r="F7745" i="7" s="1"/>
  <c r="D7747" i="7"/>
  <c r="F7747" i="7" s="1"/>
  <c r="D7749" i="7"/>
  <c r="F7749" i="7" s="1"/>
  <c r="D7751" i="7"/>
  <c r="F7751" i="7" s="1"/>
  <c r="D7753" i="7"/>
  <c r="F7753" i="7" s="1"/>
  <c r="D7755" i="7"/>
  <c r="F7755" i="7" s="1"/>
  <c r="D7757" i="7"/>
  <c r="F7757" i="7" s="1"/>
  <c r="D7759" i="7"/>
  <c r="F7759" i="7" s="1"/>
  <c r="D7761" i="7"/>
  <c r="F7761" i="7" s="1"/>
  <c r="D7763" i="7"/>
  <c r="F7763" i="7" s="1"/>
  <c r="D7765" i="7"/>
  <c r="F7765" i="7" s="1"/>
  <c r="D7767" i="7"/>
  <c r="F7767" i="7" s="1"/>
  <c r="D7769" i="7"/>
  <c r="F7769" i="7" s="1"/>
  <c r="D7771" i="7"/>
  <c r="F7771" i="7" s="1"/>
  <c r="D7773" i="7"/>
  <c r="F7773" i="7" s="1"/>
  <c r="D7775" i="7"/>
  <c r="F7775" i="7" s="1"/>
  <c r="D7777" i="7"/>
  <c r="F7777" i="7" s="1"/>
  <c r="D7779" i="7"/>
  <c r="F7779" i="7" s="1"/>
  <c r="D7781" i="7"/>
  <c r="F7781" i="7" s="1"/>
  <c r="D7783" i="7"/>
  <c r="F7783" i="7" s="1"/>
  <c r="D7785" i="7"/>
  <c r="F7785" i="7" s="1"/>
  <c r="D7787" i="7"/>
  <c r="F7787" i="7" s="1"/>
  <c r="D7789" i="7"/>
  <c r="F7789" i="7" s="1"/>
  <c r="D7791" i="7"/>
  <c r="F7791" i="7" s="1"/>
  <c r="D7793" i="7"/>
  <c r="F7793" i="7" s="1"/>
  <c r="D7795" i="7"/>
  <c r="F7795" i="7" s="1"/>
  <c r="D7797" i="7"/>
  <c r="F7797" i="7" s="1"/>
  <c r="D7799" i="7"/>
  <c r="F7799" i="7" s="1"/>
  <c r="D7801" i="7"/>
  <c r="F7801" i="7" s="1"/>
  <c r="D7803" i="7"/>
  <c r="F7803" i="7" s="1"/>
  <c r="D7805" i="7"/>
  <c r="F7805" i="7" s="1"/>
  <c r="D7807" i="7"/>
  <c r="F7807" i="7" s="1"/>
  <c r="D7809" i="7"/>
  <c r="F7809" i="7" s="1"/>
  <c r="D7811" i="7"/>
  <c r="F7811" i="7" s="1"/>
  <c r="D7813" i="7"/>
  <c r="F7813" i="7" s="1"/>
  <c r="D7815" i="7"/>
  <c r="F7815" i="7" s="1"/>
  <c r="D7817" i="7"/>
  <c r="F7817" i="7" s="1"/>
  <c r="D7819" i="7"/>
  <c r="F7819" i="7" s="1"/>
  <c r="D7821" i="7"/>
  <c r="F7821" i="7" s="1"/>
  <c r="D7823" i="7"/>
  <c r="F7823" i="7" s="1"/>
  <c r="D7825" i="7"/>
  <c r="F7825" i="7" s="1"/>
  <c r="D7827" i="7"/>
  <c r="F7827" i="7" s="1"/>
  <c r="D7829" i="7"/>
  <c r="F7829" i="7" s="1"/>
  <c r="D7831" i="7"/>
  <c r="F7831" i="7" s="1"/>
  <c r="D7833" i="7"/>
  <c r="F7833" i="7" s="1"/>
  <c r="D7835" i="7"/>
  <c r="F7835" i="7" s="1"/>
  <c r="D7837" i="7"/>
  <c r="F7837" i="7" s="1"/>
  <c r="D7839" i="7"/>
  <c r="F7839" i="7" s="1"/>
  <c r="D7841" i="7"/>
  <c r="F7841" i="7" s="1"/>
  <c r="D7843" i="7"/>
  <c r="F7843" i="7" s="1"/>
  <c r="D7845" i="7"/>
  <c r="F7845" i="7" s="1"/>
  <c r="D7847" i="7"/>
  <c r="F7847" i="7" s="1"/>
  <c r="D7849" i="7"/>
  <c r="F7849" i="7" s="1"/>
  <c r="D7851" i="7"/>
  <c r="F7851" i="7" s="1"/>
  <c r="D7853" i="7"/>
  <c r="F7853" i="7" s="1"/>
  <c r="D7855" i="7"/>
  <c r="F7855" i="7" s="1"/>
  <c r="D7857" i="7"/>
  <c r="F7857" i="7" s="1"/>
  <c r="D7859" i="7"/>
  <c r="F7859" i="7" s="1"/>
  <c r="D7861" i="7"/>
  <c r="F7861" i="7" s="1"/>
  <c r="D7863" i="7"/>
  <c r="F7863" i="7" s="1"/>
  <c r="D7865" i="7"/>
  <c r="F7865" i="7" s="1"/>
  <c r="D7867" i="7"/>
  <c r="F7867" i="7" s="1"/>
  <c r="D7869" i="7"/>
  <c r="F7869" i="7" s="1"/>
  <c r="D7871" i="7"/>
  <c r="F7871" i="7" s="1"/>
  <c r="D7873" i="7"/>
  <c r="F7873" i="7" s="1"/>
  <c r="D7875" i="7"/>
  <c r="F7875" i="7" s="1"/>
  <c r="D7877" i="7"/>
  <c r="F7877" i="7" s="1"/>
  <c r="D7879" i="7"/>
  <c r="F7879" i="7" s="1"/>
  <c r="D7881" i="7"/>
  <c r="F7881" i="7" s="1"/>
  <c r="D7883" i="7"/>
  <c r="F7883" i="7" s="1"/>
  <c r="D7885" i="7"/>
  <c r="F7885" i="7" s="1"/>
  <c r="D7887" i="7"/>
  <c r="F7887" i="7" s="1"/>
  <c r="D7889" i="7"/>
  <c r="F7889" i="7" s="1"/>
  <c r="D7891" i="7"/>
  <c r="F7891" i="7" s="1"/>
  <c r="D7893" i="7"/>
  <c r="F7893" i="7" s="1"/>
  <c r="D7895" i="7"/>
  <c r="F7895" i="7" s="1"/>
  <c r="D7897" i="7"/>
  <c r="F7897" i="7" s="1"/>
  <c r="D7899" i="7"/>
  <c r="F7899" i="7" s="1"/>
  <c r="D7901" i="7"/>
  <c r="F7901" i="7" s="1"/>
  <c r="D7903" i="7"/>
  <c r="F7903" i="7" s="1"/>
  <c r="D7905" i="7"/>
  <c r="F7905" i="7" s="1"/>
  <c r="D7907" i="7"/>
  <c r="F7907" i="7" s="1"/>
  <c r="D7909" i="7"/>
  <c r="F7909" i="7" s="1"/>
  <c r="D7911" i="7"/>
  <c r="F7911" i="7" s="1"/>
  <c r="D7913" i="7"/>
  <c r="F7913" i="7" s="1"/>
  <c r="D7915" i="7"/>
  <c r="F7915" i="7" s="1"/>
  <c r="D7917" i="7"/>
  <c r="F7917" i="7" s="1"/>
  <c r="D7919" i="7"/>
  <c r="F7919" i="7" s="1"/>
  <c r="D7921" i="7"/>
  <c r="F7921" i="7" s="1"/>
  <c r="D7923" i="7"/>
  <c r="F7923" i="7" s="1"/>
  <c r="D7925" i="7"/>
  <c r="F7925" i="7" s="1"/>
  <c r="D7927" i="7"/>
  <c r="F7927" i="7" s="1"/>
  <c r="D7929" i="7"/>
  <c r="F7929" i="7" s="1"/>
  <c r="D7931" i="7"/>
  <c r="F7931" i="7" s="1"/>
  <c r="D7933" i="7"/>
  <c r="F7933" i="7" s="1"/>
  <c r="D7935" i="7"/>
  <c r="F7935" i="7" s="1"/>
  <c r="D7937" i="7"/>
  <c r="F7937" i="7" s="1"/>
  <c r="D7939" i="7"/>
  <c r="F7939" i="7" s="1"/>
  <c r="D7941" i="7"/>
  <c r="F7941" i="7" s="1"/>
  <c r="D7943" i="7"/>
  <c r="F7943" i="7" s="1"/>
  <c r="D7945" i="7"/>
  <c r="F7945" i="7" s="1"/>
  <c r="D7947" i="7"/>
  <c r="F7947" i="7" s="1"/>
  <c r="D7949" i="7"/>
  <c r="F7949" i="7" s="1"/>
  <c r="D7951" i="7"/>
  <c r="F7951" i="7" s="1"/>
  <c r="D7953" i="7"/>
  <c r="F7953" i="7" s="1"/>
  <c r="D7955" i="7"/>
  <c r="F7955" i="7" s="1"/>
  <c r="D7957" i="7"/>
  <c r="F7957" i="7" s="1"/>
  <c r="D7959" i="7"/>
  <c r="F7959" i="7" s="1"/>
  <c r="D7961" i="7"/>
  <c r="F7961" i="7" s="1"/>
  <c r="D7963" i="7"/>
  <c r="F7963" i="7" s="1"/>
  <c r="D7965" i="7"/>
  <c r="F7965" i="7" s="1"/>
  <c r="D7967" i="7"/>
  <c r="F7967" i="7" s="1"/>
  <c r="D7969" i="7"/>
  <c r="F7969" i="7" s="1"/>
  <c r="D7971" i="7"/>
  <c r="F7971" i="7" s="1"/>
  <c r="D7973" i="7"/>
  <c r="F7973" i="7" s="1"/>
  <c r="D7975" i="7"/>
  <c r="F7975" i="7" s="1"/>
  <c r="D7977" i="7"/>
  <c r="F7977" i="7" s="1"/>
  <c r="D7979" i="7"/>
  <c r="F7979" i="7" s="1"/>
  <c r="D7981" i="7"/>
  <c r="F7981" i="7" s="1"/>
  <c r="D7983" i="7"/>
  <c r="F7983" i="7" s="1"/>
  <c r="D7985" i="7"/>
  <c r="F7985" i="7" s="1"/>
  <c r="D7987" i="7"/>
  <c r="F7987" i="7" s="1"/>
  <c r="D7989" i="7"/>
  <c r="F7989" i="7" s="1"/>
  <c r="D7991" i="7"/>
  <c r="F7991" i="7" s="1"/>
  <c r="D7993" i="7"/>
  <c r="F7993" i="7" s="1"/>
  <c r="D7995" i="7"/>
  <c r="F7995" i="7" s="1"/>
  <c r="D7997" i="7"/>
  <c r="F7997" i="7" s="1"/>
  <c r="D7999" i="7"/>
  <c r="F7999" i="7" s="1"/>
  <c r="D8001" i="7"/>
  <c r="F8001" i="7" s="1"/>
  <c r="D8003" i="7"/>
  <c r="F8003" i="7" s="1"/>
  <c r="D8005" i="7"/>
  <c r="F8005" i="7" s="1"/>
  <c r="D8007" i="7"/>
  <c r="F8007" i="7" s="1"/>
  <c r="D8009" i="7"/>
  <c r="F8009" i="7" s="1"/>
  <c r="D8011" i="7"/>
  <c r="F8011" i="7" s="1"/>
  <c r="D8013" i="7"/>
  <c r="F8013" i="7" s="1"/>
  <c r="D8015" i="7"/>
  <c r="F8015" i="7" s="1"/>
  <c r="D8017" i="7"/>
  <c r="F8017" i="7" s="1"/>
  <c r="D8019" i="7"/>
  <c r="F8019" i="7" s="1"/>
  <c r="D8023" i="7"/>
  <c r="F8023" i="7" s="1"/>
  <c r="D8025" i="7"/>
  <c r="F8025" i="7" s="1"/>
  <c r="D8027" i="7"/>
  <c r="F8027" i="7" s="1"/>
  <c r="D8029" i="7"/>
  <c r="F8029" i="7" s="1"/>
  <c r="D8031" i="7"/>
  <c r="F8031" i="7" s="1"/>
  <c r="D8033" i="7"/>
  <c r="F8033" i="7" s="1"/>
  <c r="D8035" i="7"/>
  <c r="F8035" i="7" s="1"/>
  <c r="D8037" i="7"/>
  <c r="F8037" i="7" s="1"/>
  <c r="D8039" i="7"/>
  <c r="F8039" i="7" s="1"/>
  <c r="D8041" i="7"/>
  <c r="F8041" i="7" s="1"/>
  <c r="D8043" i="7"/>
  <c r="F8043" i="7" s="1"/>
  <c r="D8045" i="7"/>
  <c r="F8045" i="7" s="1"/>
  <c r="D8047" i="7"/>
  <c r="F8047" i="7" s="1"/>
  <c r="D8049" i="7"/>
  <c r="F8049" i="7" s="1"/>
  <c r="D8051" i="7"/>
  <c r="F8051" i="7" s="1"/>
  <c r="D8053" i="7"/>
  <c r="F8053" i="7" s="1"/>
  <c r="D8055" i="7"/>
  <c r="F8055" i="7" s="1"/>
  <c r="D8057" i="7"/>
  <c r="F8057" i="7" s="1"/>
  <c r="D8059" i="7"/>
  <c r="F8059" i="7" s="1"/>
  <c r="D8061" i="7"/>
  <c r="F8061" i="7" s="1"/>
  <c r="D8063" i="7"/>
  <c r="F8063" i="7" s="1"/>
  <c r="D8065" i="7"/>
  <c r="F8065" i="7" s="1"/>
  <c r="D8067" i="7"/>
  <c r="F8067" i="7" s="1"/>
  <c r="D8069" i="7"/>
  <c r="F8069" i="7" s="1"/>
  <c r="D8071" i="7"/>
  <c r="F8071" i="7" s="1"/>
  <c r="D8073" i="7"/>
  <c r="F8073" i="7" s="1"/>
  <c r="D8075" i="7"/>
  <c r="F8075" i="7" s="1"/>
  <c r="D8077" i="7"/>
  <c r="F8077" i="7" s="1"/>
  <c r="D8079" i="7"/>
  <c r="F8079" i="7" s="1"/>
  <c r="D8081" i="7"/>
  <c r="F8081" i="7" s="1"/>
  <c r="D8083" i="7"/>
  <c r="F8083" i="7" s="1"/>
  <c r="D8085" i="7"/>
  <c r="F8085" i="7" s="1"/>
  <c r="D8087" i="7"/>
  <c r="F8087" i="7" s="1"/>
  <c r="D8089" i="7"/>
  <c r="F8089" i="7" s="1"/>
  <c r="D8091" i="7"/>
  <c r="F8091" i="7" s="1"/>
  <c r="D8093" i="7"/>
  <c r="F8093" i="7" s="1"/>
  <c r="D8095" i="7"/>
  <c r="F8095" i="7" s="1"/>
  <c r="D8097" i="7"/>
  <c r="F8097" i="7" s="1"/>
  <c r="D8099" i="7"/>
  <c r="F8099" i="7" s="1"/>
  <c r="D8101" i="7"/>
  <c r="F8101" i="7" s="1"/>
  <c r="D8103" i="7"/>
  <c r="F8103" i="7" s="1"/>
  <c r="D8105" i="7"/>
  <c r="F8105" i="7" s="1"/>
  <c r="D8107" i="7"/>
  <c r="F8107" i="7" s="1"/>
  <c r="D8109" i="7"/>
  <c r="F8109" i="7" s="1"/>
  <c r="D8111" i="7"/>
  <c r="F8111" i="7" s="1"/>
  <c r="D8113" i="7"/>
  <c r="F8113" i="7" s="1"/>
  <c r="D8115" i="7"/>
  <c r="F8115" i="7" s="1"/>
  <c r="D8117" i="7"/>
  <c r="F8117" i="7" s="1"/>
  <c r="D8119" i="7"/>
  <c r="F8119" i="7" s="1"/>
  <c r="D8121" i="7"/>
  <c r="F8121" i="7" s="1"/>
  <c r="D8123" i="7"/>
  <c r="F8123" i="7" s="1"/>
  <c r="D8125" i="7"/>
  <c r="F8125" i="7" s="1"/>
  <c r="D8127" i="7"/>
  <c r="F8127" i="7" s="1"/>
  <c r="D8129" i="7"/>
  <c r="F8129" i="7" s="1"/>
  <c r="D8131" i="7"/>
  <c r="F8131" i="7" s="1"/>
  <c r="D8133" i="7"/>
  <c r="F8133" i="7" s="1"/>
  <c r="D8135" i="7"/>
  <c r="F8135" i="7" s="1"/>
  <c r="D8137" i="7"/>
  <c r="F8137" i="7" s="1"/>
  <c r="D8139" i="7"/>
  <c r="F8139" i="7" s="1"/>
  <c r="D8141" i="7"/>
  <c r="F8141" i="7" s="1"/>
  <c r="D8143" i="7"/>
  <c r="F8143" i="7" s="1"/>
  <c r="D8145" i="7"/>
  <c r="F8145" i="7" s="1"/>
  <c r="D8147" i="7"/>
  <c r="F8147" i="7" s="1"/>
  <c r="D8149" i="7"/>
  <c r="F8149" i="7" s="1"/>
  <c r="D8151" i="7"/>
  <c r="F8151" i="7" s="1"/>
  <c r="D8153" i="7"/>
  <c r="F8153" i="7" s="1"/>
  <c r="D8155" i="7"/>
  <c r="F8155" i="7" s="1"/>
  <c r="D8157" i="7"/>
  <c r="F8157" i="7" s="1"/>
  <c r="D8159" i="7"/>
  <c r="F8159" i="7" s="1"/>
  <c r="D8161" i="7"/>
  <c r="F8161" i="7" s="1"/>
  <c r="D8163" i="7"/>
  <c r="F8163" i="7" s="1"/>
  <c r="D8165" i="7"/>
  <c r="F8165" i="7" s="1"/>
  <c r="D8167" i="7"/>
  <c r="F8167" i="7" s="1"/>
  <c r="D8169" i="7"/>
  <c r="F8169" i="7" s="1"/>
  <c r="D8171" i="7"/>
  <c r="F8171" i="7" s="1"/>
  <c r="D8173" i="7"/>
  <c r="F8173" i="7" s="1"/>
  <c r="D8175" i="7"/>
  <c r="F8175" i="7" s="1"/>
  <c r="D8177" i="7"/>
  <c r="F8177" i="7" s="1"/>
  <c r="D8179" i="7"/>
  <c r="F8179" i="7" s="1"/>
  <c r="D8181" i="7"/>
  <c r="F8181" i="7" s="1"/>
  <c r="D8183" i="7"/>
  <c r="F8183" i="7" s="1"/>
  <c r="D8185" i="7"/>
  <c r="F8185" i="7" s="1"/>
  <c r="D8187" i="7"/>
  <c r="F8187" i="7" s="1"/>
  <c r="D8189" i="7"/>
  <c r="F8189" i="7" s="1"/>
  <c r="D8191" i="7"/>
  <c r="F8191" i="7" s="1"/>
  <c r="D8193" i="7"/>
  <c r="F8193" i="7" s="1"/>
  <c r="D8195" i="7"/>
  <c r="F8195" i="7" s="1"/>
  <c r="D8197" i="7"/>
  <c r="F8197" i="7" s="1"/>
  <c r="D8199" i="7"/>
  <c r="F8199" i="7" s="1"/>
  <c r="D8201" i="7"/>
  <c r="F8201" i="7" s="1"/>
  <c r="D8203" i="7"/>
  <c r="F8203" i="7" s="1"/>
  <c r="D8205" i="7"/>
  <c r="F8205" i="7" s="1"/>
  <c r="D8207" i="7"/>
  <c r="F8207" i="7" s="1"/>
  <c r="D8209" i="7"/>
  <c r="F8209" i="7" s="1"/>
  <c r="D8211" i="7"/>
  <c r="F8211" i="7" s="1"/>
  <c r="D8213" i="7"/>
  <c r="F8213" i="7" s="1"/>
  <c r="D8215" i="7"/>
  <c r="F8215" i="7" s="1"/>
  <c r="D8217" i="7"/>
  <c r="F8217" i="7" s="1"/>
  <c r="D8219" i="7"/>
  <c r="F8219" i="7" s="1"/>
  <c r="D8221" i="7"/>
  <c r="F8221" i="7" s="1"/>
  <c r="D8223" i="7"/>
  <c r="F8223" i="7" s="1"/>
  <c r="D8225" i="7"/>
  <c r="F8225" i="7" s="1"/>
  <c r="D8227" i="7"/>
  <c r="F8227" i="7" s="1"/>
  <c r="D8229" i="7"/>
  <c r="F8229" i="7" s="1"/>
  <c r="D8231" i="7"/>
  <c r="F8231" i="7" s="1"/>
  <c r="D8233" i="7"/>
  <c r="F8233" i="7" s="1"/>
  <c r="D8235" i="7"/>
  <c r="F8235" i="7" s="1"/>
  <c r="D8237" i="7"/>
  <c r="F8237" i="7" s="1"/>
  <c r="D8239" i="7"/>
  <c r="F8239" i="7" s="1"/>
  <c r="D8241" i="7"/>
  <c r="F8241" i="7" s="1"/>
  <c r="D8243" i="7"/>
  <c r="F8243" i="7" s="1"/>
  <c r="D8245" i="7"/>
  <c r="F8245" i="7" s="1"/>
  <c r="D8247" i="7"/>
  <c r="F8247" i="7" s="1"/>
  <c r="D8249" i="7"/>
  <c r="F8249" i="7" s="1"/>
  <c r="D8251" i="7"/>
  <c r="F8251" i="7" s="1"/>
  <c r="D8253" i="7"/>
  <c r="F8253" i="7" s="1"/>
  <c r="D8255" i="7"/>
  <c r="F8255" i="7" s="1"/>
  <c r="D8257" i="7"/>
  <c r="F8257" i="7" s="1"/>
  <c r="D8259" i="7"/>
  <c r="F8259" i="7" s="1"/>
  <c r="D8261" i="7"/>
  <c r="F8261" i="7" s="1"/>
  <c r="D8263" i="7"/>
  <c r="F8263" i="7" s="1"/>
  <c r="D8265" i="7"/>
  <c r="F8265" i="7" s="1"/>
  <c r="D8267" i="7"/>
  <c r="F8267" i="7" s="1"/>
  <c r="D8269" i="7"/>
  <c r="F8269" i="7" s="1"/>
  <c r="D8271" i="7"/>
  <c r="F8271" i="7" s="1"/>
  <c r="D8273" i="7"/>
  <c r="F8273" i="7" s="1"/>
  <c r="D8275" i="7"/>
  <c r="F8275" i="7" s="1"/>
  <c r="D8277" i="7"/>
  <c r="F8277" i="7" s="1"/>
  <c r="D8279" i="7"/>
  <c r="F8279" i="7" s="1"/>
  <c r="D8281" i="7"/>
  <c r="F8281" i="7" s="1"/>
  <c r="D8283" i="7"/>
  <c r="F8283" i="7" s="1"/>
  <c r="D8285" i="7"/>
  <c r="F8285" i="7" s="1"/>
  <c r="D8287" i="7"/>
  <c r="F8287" i="7" s="1"/>
  <c r="D8289" i="7"/>
  <c r="F8289" i="7" s="1"/>
  <c r="D8291" i="7"/>
  <c r="F8291" i="7" s="1"/>
  <c r="D8293" i="7"/>
  <c r="F8293" i="7" s="1"/>
  <c r="D8295" i="7"/>
  <c r="F8295" i="7" s="1"/>
  <c r="D8297" i="7"/>
  <c r="F8297" i="7" s="1"/>
  <c r="D8299" i="7"/>
  <c r="F8299" i="7" s="1"/>
  <c r="D8301" i="7"/>
  <c r="F8301" i="7" s="1"/>
  <c r="D8303" i="7"/>
  <c r="F8303" i="7" s="1"/>
  <c r="D8305" i="7"/>
  <c r="F8305" i="7" s="1"/>
  <c r="D8307" i="7"/>
  <c r="F8307" i="7" s="1"/>
  <c r="D8309" i="7"/>
  <c r="F8309" i="7" s="1"/>
  <c r="D8311" i="7"/>
  <c r="F8311" i="7" s="1"/>
  <c r="D8313" i="7"/>
  <c r="F8313" i="7" s="1"/>
  <c r="D8315" i="7"/>
  <c r="F8315" i="7" s="1"/>
  <c r="D8317" i="7"/>
  <c r="F8317" i="7" s="1"/>
  <c r="D8319" i="7"/>
  <c r="F8319" i="7" s="1"/>
  <c r="D8321" i="7"/>
  <c r="F8321" i="7" s="1"/>
  <c r="D8323" i="7"/>
  <c r="F8323" i="7" s="1"/>
  <c r="D8325" i="7"/>
  <c r="F8325" i="7" s="1"/>
  <c r="D8327" i="7"/>
  <c r="F8327" i="7" s="1"/>
  <c r="D8329" i="7"/>
  <c r="F8329" i="7" s="1"/>
  <c r="D8331" i="7"/>
  <c r="F8331" i="7" s="1"/>
  <c r="D8333" i="7"/>
  <c r="F8333" i="7" s="1"/>
  <c r="D8335" i="7"/>
  <c r="F8335" i="7" s="1"/>
  <c r="D8337" i="7"/>
  <c r="F8337" i="7" s="1"/>
  <c r="D8339" i="7"/>
  <c r="F8339" i="7" s="1"/>
  <c r="D8341" i="7"/>
  <c r="F8341" i="7" s="1"/>
  <c r="D8343" i="7"/>
  <c r="F8343" i="7" s="1"/>
  <c r="D8345" i="7"/>
  <c r="F8345" i="7" s="1"/>
  <c r="D8347" i="7"/>
  <c r="F8347" i="7" s="1"/>
  <c r="D8349" i="7"/>
  <c r="F8349" i="7" s="1"/>
  <c r="D8351" i="7"/>
  <c r="F8351" i="7" s="1"/>
  <c r="D8353" i="7"/>
  <c r="F8353" i="7" s="1"/>
  <c r="D8355" i="7"/>
  <c r="F8355" i="7" s="1"/>
  <c r="D8357" i="7"/>
  <c r="F8357" i="7" s="1"/>
  <c r="D8359" i="7"/>
  <c r="F8359" i="7" s="1"/>
  <c r="D8361" i="7"/>
  <c r="F8361" i="7" s="1"/>
  <c r="D8363" i="7"/>
  <c r="F8363" i="7" s="1"/>
  <c r="D8365" i="7"/>
  <c r="F8365" i="7" s="1"/>
  <c r="D8367" i="7"/>
  <c r="F8367" i="7" s="1"/>
  <c r="D8369" i="7"/>
  <c r="F8369" i="7" s="1"/>
  <c r="D8371" i="7"/>
  <c r="F8371" i="7" s="1"/>
  <c r="D8373" i="7"/>
  <c r="F8373" i="7" s="1"/>
  <c r="D8375" i="7"/>
  <c r="F8375" i="7" s="1"/>
  <c r="D8377" i="7"/>
  <c r="F8377" i="7" s="1"/>
  <c r="D8379" i="7"/>
  <c r="F8379" i="7" s="1"/>
  <c r="D8381" i="7"/>
  <c r="F8381" i="7" s="1"/>
  <c r="D8383" i="7"/>
  <c r="F8383" i="7" s="1"/>
  <c r="D8385" i="7"/>
  <c r="F8385" i="7" s="1"/>
  <c r="D8387" i="7"/>
  <c r="F8387" i="7" s="1"/>
  <c r="D8389" i="7"/>
  <c r="F8389" i="7" s="1"/>
  <c r="D8391" i="7"/>
  <c r="F8391" i="7" s="1"/>
  <c r="D8393" i="7"/>
  <c r="F8393" i="7" s="1"/>
  <c r="D8395" i="7"/>
  <c r="F8395" i="7" s="1"/>
  <c r="D8397" i="7"/>
  <c r="F8397" i="7" s="1"/>
  <c r="D8399" i="7"/>
  <c r="F8399" i="7" s="1"/>
  <c r="D8401" i="7"/>
  <c r="F8401" i="7" s="1"/>
  <c r="D8403" i="7"/>
  <c r="F8403" i="7" s="1"/>
  <c r="D8405" i="7"/>
  <c r="F8405" i="7" s="1"/>
  <c r="D8407" i="7"/>
  <c r="F8407" i="7" s="1"/>
  <c r="D8409" i="7"/>
  <c r="F8409" i="7" s="1"/>
  <c r="D8411" i="7"/>
  <c r="F8411" i="7" s="1"/>
  <c r="D8413" i="7"/>
  <c r="F8413" i="7" s="1"/>
  <c r="D8415" i="7"/>
  <c r="F8415" i="7" s="1"/>
  <c r="D8417" i="7"/>
  <c r="F8417" i="7" s="1"/>
  <c r="D8419" i="7"/>
  <c r="F8419" i="7" s="1"/>
  <c r="D8421" i="7"/>
  <c r="F8421" i="7" s="1"/>
  <c r="D8423" i="7"/>
  <c r="F8423" i="7" s="1"/>
  <c r="D8425" i="7"/>
  <c r="F8425" i="7" s="1"/>
  <c r="D8427" i="7"/>
  <c r="F8427" i="7" s="1"/>
  <c r="D8429" i="7"/>
  <c r="F8429" i="7" s="1"/>
  <c r="D8431" i="7"/>
  <c r="F8431" i="7" s="1"/>
  <c r="D8433" i="7"/>
  <c r="F8433" i="7" s="1"/>
  <c r="D8435" i="7"/>
  <c r="F8435" i="7" s="1"/>
  <c r="D8437" i="7"/>
  <c r="F8437" i="7" s="1"/>
  <c r="D8439" i="7"/>
  <c r="F8439" i="7" s="1"/>
  <c r="D8441" i="7"/>
  <c r="F8441" i="7" s="1"/>
  <c r="D8443" i="7"/>
  <c r="F8443" i="7" s="1"/>
  <c r="D8445" i="7"/>
  <c r="F8445" i="7" s="1"/>
  <c r="D8447" i="7"/>
  <c r="F8447" i="7" s="1"/>
  <c r="D8449" i="7"/>
  <c r="F8449" i="7" s="1"/>
  <c r="D8451" i="7"/>
  <c r="F8451" i="7" s="1"/>
  <c r="D8453" i="7"/>
  <c r="F8453" i="7" s="1"/>
  <c r="D8455" i="7"/>
  <c r="F8455" i="7" s="1"/>
  <c r="D8457" i="7"/>
  <c r="F8457" i="7" s="1"/>
  <c r="D8459" i="7"/>
  <c r="F8459" i="7" s="1"/>
  <c r="D8461" i="7"/>
  <c r="F8461" i="7" s="1"/>
  <c r="D8463" i="7"/>
  <c r="F8463" i="7" s="1"/>
  <c r="D8465" i="7"/>
  <c r="F8465" i="7" s="1"/>
  <c r="D8467" i="7"/>
  <c r="F8467" i="7" s="1"/>
  <c r="D8469" i="7"/>
  <c r="F8469" i="7" s="1"/>
  <c r="D8471" i="7"/>
  <c r="F8471" i="7" s="1"/>
  <c r="D8473" i="7"/>
  <c r="F8473" i="7" s="1"/>
  <c r="D8475" i="7"/>
  <c r="F8475" i="7" s="1"/>
  <c r="D8477" i="7"/>
  <c r="F8477" i="7" s="1"/>
  <c r="D8479" i="7"/>
  <c r="F8479" i="7" s="1"/>
  <c r="D8481" i="7"/>
  <c r="F8481" i="7" s="1"/>
  <c r="D8483" i="7"/>
  <c r="F8483" i="7" s="1"/>
  <c r="D8485" i="7"/>
  <c r="F8485" i="7" s="1"/>
  <c r="D8487" i="7"/>
  <c r="F8487" i="7" s="1"/>
  <c r="D8489" i="7"/>
  <c r="F8489" i="7" s="1"/>
  <c r="D8491" i="7"/>
  <c r="F8491" i="7" s="1"/>
  <c r="D8493" i="7"/>
  <c r="F8493" i="7" s="1"/>
  <c r="D8495" i="7"/>
  <c r="F8495" i="7" s="1"/>
  <c r="D8497" i="7"/>
  <c r="F8497" i="7" s="1"/>
  <c r="D8499" i="7"/>
  <c r="F8499" i="7" s="1"/>
  <c r="D8501" i="7"/>
  <c r="F8501" i="7" s="1"/>
  <c r="D8503" i="7"/>
  <c r="F8503" i="7" s="1"/>
  <c r="D8505" i="7"/>
  <c r="F8505" i="7" s="1"/>
  <c r="D8507" i="7"/>
  <c r="F8507" i="7" s="1"/>
  <c r="D8509" i="7"/>
  <c r="F8509" i="7" s="1"/>
  <c r="D8511" i="7"/>
  <c r="F8511" i="7" s="1"/>
  <c r="D8513" i="7"/>
  <c r="F8513" i="7" s="1"/>
  <c r="D8515" i="7"/>
  <c r="F8515" i="7" s="1"/>
  <c r="D8517" i="7"/>
  <c r="F8517" i="7" s="1"/>
  <c r="D8519" i="7"/>
  <c r="F8519" i="7" s="1"/>
  <c r="D8521" i="7"/>
  <c r="F8521" i="7" s="1"/>
  <c r="D8523" i="7"/>
  <c r="F8523" i="7" s="1"/>
  <c r="D8525" i="7"/>
  <c r="F8525" i="7" s="1"/>
  <c r="D8527" i="7"/>
  <c r="F8527" i="7" s="1"/>
  <c r="D8529" i="7"/>
  <c r="F8529" i="7" s="1"/>
  <c r="D8531" i="7"/>
  <c r="F8531" i="7" s="1"/>
  <c r="D8533" i="7"/>
  <c r="F8533" i="7" s="1"/>
  <c r="D8535" i="7"/>
  <c r="F8535" i="7" s="1"/>
  <c r="D8537" i="7"/>
  <c r="F8537" i="7" s="1"/>
  <c r="D8545" i="7"/>
  <c r="F8545" i="7" s="1"/>
  <c r="D8553" i="7"/>
  <c r="F8553" i="7" s="1"/>
  <c r="D8550" i="7"/>
  <c r="F8550" i="7" s="1"/>
  <c r="D8557" i="7"/>
  <c r="F8557" i="7" s="1"/>
  <c r="D8563" i="7"/>
  <c r="F8563" i="7" s="1"/>
  <c r="D8569" i="7"/>
  <c r="F8569" i="7" s="1"/>
  <c r="D8573" i="7"/>
  <c r="F8573" i="7" s="1"/>
  <c r="D8577" i="7"/>
  <c r="F8577" i="7" s="1"/>
  <c r="D8583" i="7"/>
  <c r="F8583" i="7" s="1"/>
  <c r="D8589" i="7"/>
  <c r="F8589" i="7" s="1"/>
  <c r="D8595" i="7"/>
  <c r="F8595" i="7" s="1"/>
  <c r="D8603" i="7"/>
  <c r="F8603" i="7" s="1"/>
  <c r="D8609" i="7"/>
  <c r="F8609" i="7" s="1"/>
  <c r="D8613" i="7"/>
  <c r="F8613" i="7" s="1"/>
  <c r="D8619" i="7"/>
  <c r="F8619" i="7" s="1"/>
  <c r="D8625" i="7"/>
  <c r="F8625" i="7" s="1"/>
  <c r="D8631" i="7"/>
  <c r="F8631" i="7" s="1"/>
  <c r="D8635" i="7"/>
  <c r="F8635" i="7" s="1"/>
  <c r="D8641" i="7"/>
  <c r="F8641" i="7" s="1"/>
  <c r="D8647" i="7"/>
  <c r="F8647" i="7" s="1"/>
  <c r="D8651" i="7"/>
  <c r="F8651" i="7" s="1"/>
  <c r="D8657" i="7"/>
  <c r="F8657" i="7" s="1"/>
  <c r="D8663" i="7"/>
  <c r="F8663" i="7" s="1"/>
  <c r="D8669" i="7"/>
  <c r="F8669" i="7" s="1"/>
  <c r="D8675" i="7"/>
  <c r="F8675" i="7" s="1"/>
  <c r="D8681" i="7"/>
  <c r="F8681" i="7" s="1"/>
  <c r="D8685" i="7"/>
  <c r="F8685" i="7" s="1"/>
  <c r="D8693" i="7"/>
  <c r="F8693" i="7" s="1"/>
  <c r="D8699" i="7"/>
  <c r="F8699" i="7" s="1"/>
  <c r="D8705" i="7"/>
  <c r="F8705" i="7" s="1"/>
  <c r="D8711" i="7"/>
  <c r="F8711" i="7" s="1"/>
  <c r="D8717" i="7"/>
  <c r="F8717" i="7" s="1"/>
  <c r="D8723" i="7"/>
  <c r="F8723" i="7" s="1"/>
  <c r="D8727" i="7"/>
  <c r="F8727" i="7" s="1"/>
  <c r="D8733" i="7"/>
  <c r="F8733" i="7" s="1"/>
  <c r="D8739" i="7"/>
  <c r="F8739" i="7" s="1"/>
  <c r="D8741" i="7"/>
  <c r="F8741" i="7" s="1"/>
  <c r="D8747" i="7"/>
  <c r="F8747" i="7" s="1"/>
  <c r="D8753" i="7"/>
  <c r="F8753" i="7" s="1"/>
  <c r="D8759" i="7"/>
  <c r="F8759" i="7" s="1"/>
  <c r="D8763" i="7"/>
  <c r="F8763" i="7" s="1"/>
  <c r="D8769" i="7"/>
  <c r="F8769" i="7" s="1"/>
  <c r="D8775" i="7"/>
  <c r="F8775" i="7" s="1"/>
  <c r="D8781" i="7"/>
  <c r="F8781" i="7" s="1"/>
  <c r="D8787" i="7"/>
  <c r="F8787" i="7" s="1"/>
  <c r="D8791" i="7"/>
  <c r="F8791" i="7" s="1"/>
  <c r="D8795" i="7"/>
  <c r="F8795" i="7" s="1"/>
  <c r="D8801" i="7"/>
  <c r="F8801" i="7" s="1"/>
  <c r="D8807" i="7"/>
  <c r="F8807" i="7" s="1"/>
  <c r="D8813" i="7"/>
  <c r="F8813" i="7" s="1"/>
  <c r="D8819" i="7"/>
  <c r="F8819" i="7" s="1"/>
  <c r="D8825" i="7"/>
  <c r="F8825" i="7" s="1"/>
  <c r="D8829" i="7"/>
  <c r="F8829" i="7" s="1"/>
  <c r="D8835" i="7"/>
  <c r="F8835" i="7" s="1"/>
  <c r="D8841" i="7"/>
  <c r="F8841" i="7" s="1"/>
  <c r="D8845" i="7"/>
  <c r="F8845" i="7" s="1"/>
  <c r="D8851" i="7"/>
  <c r="F8851" i="7" s="1"/>
  <c r="D8857" i="7"/>
  <c r="F8857" i="7" s="1"/>
  <c r="D8863" i="7"/>
  <c r="F8863" i="7" s="1"/>
  <c r="D8871" i="7"/>
  <c r="F8871" i="7" s="1"/>
  <c r="D8877" i="7"/>
  <c r="F8877" i="7" s="1"/>
  <c r="D8881" i="7"/>
  <c r="F8881" i="7" s="1"/>
  <c r="D8887" i="7"/>
  <c r="F8887" i="7" s="1"/>
  <c r="D8893" i="7"/>
  <c r="F8893" i="7" s="1"/>
  <c r="D8899" i="7"/>
  <c r="F8899" i="7" s="1"/>
  <c r="D8905" i="7"/>
  <c r="F8905" i="7" s="1"/>
  <c r="D8911" i="7"/>
  <c r="F8911" i="7" s="1"/>
  <c r="D8917" i="7"/>
  <c r="F8917" i="7" s="1"/>
  <c r="D8923" i="7"/>
  <c r="F8923" i="7" s="1"/>
  <c r="D8927" i="7"/>
  <c r="F8927" i="7" s="1"/>
  <c r="D8933" i="7"/>
  <c r="F8933" i="7" s="1"/>
  <c r="D8939" i="7"/>
  <c r="F8939" i="7" s="1"/>
  <c r="D8945" i="7"/>
  <c r="F8945" i="7" s="1"/>
  <c r="D8951" i="7"/>
  <c r="F8951" i="7" s="1"/>
  <c r="D8957" i="7"/>
  <c r="F8957" i="7" s="1"/>
  <c r="D8961" i="7"/>
  <c r="F8961" i="7" s="1"/>
  <c r="D8967" i="7"/>
  <c r="F8967" i="7" s="1"/>
  <c r="D8973" i="7"/>
  <c r="F8973" i="7" s="1"/>
  <c r="D8977" i="7"/>
  <c r="F8977" i="7" s="1"/>
  <c r="D8983" i="7"/>
  <c r="F8983" i="7" s="1"/>
  <c r="D8989" i="7"/>
  <c r="F8989" i="7" s="1"/>
  <c r="D8993" i="7"/>
  <c r="F8993" i="7" s="1"/>
  <c r="D8999" i="7"/>
  <c r="F8999" i="7" s="1"/>
  <c r="D9005" i="7"/>
  <c r="F9005" i="7" s="1"/>
  <c r="D9009" i="7"/>
  <c r="F9009" i="7" s="1"/>
  <c r="D9015" i="7"/>
  <c r="F9015" i="7" s="1"/>
  <c r="D9019" i="7"/>
  <c r="F9019" i="7" s="1"/>
  <c r="D9025" i="7"/>
  <c r="F9025" i="7" s="1"/>
  <c r="D9029" i="7"/>
  <c r="F9029" i="7" s="1"/>
  <c r="D9035" i="7"/>
  <c r="F9035" i="7" s="1"/>
  <c r="D9041" i="7"/>
  <c r="F9041" i="7" s="1"/>
  <c r="D9047" i="7"/>
  <c r="F9047" i="7" s="1"/>
  <c r="D9053" i="7"/>
  <c r="F9053" i="7" s="1"/>
  <c r="D9059" i="7"/>
  <c r="F9059" i="7" s="1"/>
  <c r="D9065" i="7"/>
  <c r="F9065" i="7" s="1"/>
  <c r="D9071" i="7"/>
  <c r="F9071" i="7" s="1"/>
  <c r="D9077" i="7"/>
  <c r="F9077" i="7" s="1"/>
  <c r="D9085" i="7"/>
  <c r="F9085" i="7" s="1"/>
  <c r="D9091" i="7"/>
  <c r="F9091" i="7" s="1"/>
  <c r="D9095" i="7"/>
  <c r="F9095" i="7" s="1"/>
  <c r="D9101" i="7"/>
  <c r="F9101" i="7" s="1"/>
  <c r="D9107" i="7"/>
  <c r="F9107" i="7" s="1"/>
  <c r="D9113" i="7"/>
  <c r="F9113" i="7" s="1"/>
  <c r="D9119" i="7"/>
  <c r="F9119" i="7" s="1"/>
  <c r="D9123" i="7"/>
  <c r="F9123" i="7" s="1"/>
  <c r="D9129" i="7"/>
  <c r="F9129" i="7" s="1"/>
  <c r="D9135" i="7"/>
  <c r="F9135" i="7" s="1"/>
  <c r="D9139" i="7"/>
  <c r="F9139" i="7" s="1"/>
  <c r="D9145" i="7"/>
  <c r="F9145" i="7" s="1"/>
  <c r="D9151" i="7"/>
  <c r="F9151" i="7" s="1"/>
  <c r="D9157" i="7"/>
  <c r="F9157" i="7" s="1"/>
  <c r="D9163" i="7"/>
  <c r="F9163" i="7" s="1"/>
  <c r="D9169" i="7"/>
  <c r="F9169" i="7" s="1"/>
  <c r="D9177" i="7"/>
  <c r="F9177" i="7" s="1"/>
  <c r="D9183" i="7"/>
  <c r="F9183" i="7" s="1"/>
  <c r="D9189" i="7"/>
  <c r="F9189" i="7" s="1"/>
  <c r="D9193" i="7"/>
  <c r="F9193" i="7" s="1"/>
  <c r="D9199" i="7"/>
  <c r="F9199" i="7" s="1"/>
  <c r="D9205" i="7"/>
  <c r="F9205" i="7" s="1"/>
  <c r="D9209" i="7"/>
  <c r="F9209" i="7" s="1"/>
  <c r="D9215" i="7"/>
  <c r="F9215" i="7" s="1"/>
  <c r="D9221" i="7"/>
  <c r="F9221" i="7" s="1"/>
  <c r="D9225" i="7"/>
  <c r="F9225" i="7" s="1"/>
  <c r="D9231" i="7"/>
  <c r="F9231" i="7" s="1"/>
  <c r="D9237" i="7"/>
  <c r="F9237" i="7" s="1"/>
  <c r="D9245" i="7"/>
  <c r="F9245" i="7" s="1"/>
  <c r="D9251" i="7"/>
  <c r="F9251" i="7" s="1"/>
  <c r="D9255" i="7"/>
  <c r="F9255" i="7" s="1"/>
  <c r="D9261" i="7"/>
  <c r="F9261" i="7" s="1"/>
  <c r="D9267" i="7"/>
  <c r="F9267" i="7" s="1"/>
  <c r="D9273" i="7"/>
  <c r="F9273" i="7" s="1"/>
  <c r="D9279" i="7"/>
  <c r="F9279" i="7" s="1"/>
  <c r="D9285" i="7"/>
  <c r="F9285" i="7" s="1"/>
  <c r="D9291" i="7"/>
  <c r="F9291" i="7" s="1"/>
  <c r="D9297" i="7"/>
  <c r="F9297" i="7" s="1"/>
  <c r="D9303" i="7"/>
  <c r="F9303" i="7" s="1"/>
  <c r="D9307" i="7"/>
  <c r="F9307" i="7" s="1"/>
  <c r="D9313" i="7"/>
  <c r="F9313" i="7" s="1"/>
  <c r="D9319" i="7"/>
  <c r="F9319" i="7" s="1"/>
  <c r="D9325" i="7"/>
  <c r="F9325" i="7" s="1"/>
  <c r="D9331" i="7"/>
  <c r="F9331" i="7" s="1"/>
  <c r="D9337" i="7"/>
  <c r="F9337" i="7" s="1"/>
  <c r="D9343" i="7"/>
  <c r="F9343" i="7" s="1"/>
  <c r="D9349" i="7"/>
  <c r="F9349" i="7" s="1"/>
  <c r="D9353" i="7"/>
  <c r="F9353" i="7" s="1"/>
  <c r="D9359" i="7"/>
  <c r="F9359" i="7" s="1"/>
  <c r="D9363" i="7"/>
  <c r="F9363" i="7" s="1"/>
  <c r="D9371" i="7"/>
  <c r="F9371" i="7" s="1"/>
  <c r="D9375" i="7"/>
  <c r="F9375" i="7" s="1"/>
  <c r="D9381" i="7"/>
  <c r="F9381" i="7" s="1"/>
  <c r="D9387" i="7"/>
  <c r="F9387" i="7" s="1"/>
  <c r="D9393" i="7"/>
  <c r="F9393" i="7" s="1"/>
  <c r="D9399" i="7"/>
  <c r="F9399" i="7" s="1"/>
  <c r="D9405" i="7"/>
  <c r="F9405" i="7" s="1"/>
  <c r="D9409" i="7"/>
  <c r="F9409" i="7" s="1"/>
  <c r="D9415" i="7"/>
  <c r="F9415" i="7" s="1"/>
  <c r="D9421" i="7"/>
  <c r="F9421" i="7" s="1"/>
  <c r="D9427" i="7"/>
  <c r="F9427" i="7" s="1"/>
  <c r="D9431" i="7"/>
  <c r="F9431" i="7" s="1"/>
  <c r="D9437" i="7"/>
  <c r="F9437" i="7" s="1"/>
  <c r="D9443" i="7"/>
  <c r="F9443" i="7" s="1"/>
  <c r="D9447" i="7"/>
  <c r="F9447" i="7" s="1"/>
  <c r="D9453" i="7"/>
  <c r="F9453" i="7" s="1"/>
  <c r="D9459" i="7"/>
  <c r="F9459" i="7" s="1"/>
  <c r="D9465" i="7"/>
  <c r="F9465" i="7" s="1"/>
  <c r="D9469" i="7"/>
  <c r="F9469" i="7" s="1"/>
  <c r="D9475" i="7"/>
  <c r="F9475" i="7" s="1"/>
  <c r="D9481" i="7"/>
  <c r="F9481" i="7" s="1"/>
  <c r="D9487" i="7"/>
  <c r="F9487" i="7" s="1"/>
  <c r="D9493" i="7"/>
  <c r="F9493" i="7" s="1"/>
  <c r="D9499" i="7"/>
  <c r="F9499" i="7" s="1"/>
  <c r="D9505" i="7"/>
  <c r="F9505" i="7" s="1"/>
  <c r="D9509" i="7"/>
  <c r="F9509" i="7" s="1"/>
  <c r="D9515" i="7"/>
  <c r="F9515" i="7" s="1"/>
  <c r="D9521" i="7"/>
  <c r="F9521" i="7" s="1"/>
  <c r="D9527" i="7"/>
  <c r="F9527" i="7" s="1"/>
  <c r="D9529" i="7"/>
  <c r="F9529" i="7" s="1"/>
  <c r="D9535" i="7"/>
  <c r="F9535" i="7" s="1"/>
  <c r="D9541" i="7"/>
  <c r="F9541" i="7" s="1"/>
  <c r="D9547" i="7"/>
  <c r="F9547" i="7" s="1"/>
  <c r="D9553" i="7"/>
  <c r="F9553" i="7" s="1"/>
  <c r="D9559" i="7"/>
  <c r="F9559" i="7" s="1"/>
  <c r="D9565" i="7"/>
  <c r="F9565" i="7" s="1"/>
  <c r="D9569" i="7"/>
  <c r="F9569" i="7" s="1"/>
  <c r="D9575" i="7"/>
  <c r="F9575" i="7" s="1"/>
  <c r="D9581" i="7"/>
  <c r="F9581" i="7" s="1"/>
  <c r="D9589" i="7"/>
  <c r="F9589" i="7" s="1"/>
  <c r="D9595" i="7"/>
  <c r="F9595" i="7" s="1"/>
  <c r="D9601" i="7"/>
  <c r="F9601" i="7" s="1"/>
  <c r="D9603" i="7"/>
  <c r="F9603" i="7" s="1"/>
  <c r="D9609" i="7"/>
  <c r="F9609" i="7" s="1"/>
  <c r="D9615" i="7"/>
  <c r="F9615" i="7" s="1"/>
  <c r="D9621" i="7"/>
  <c r="F9621" i="7" s="1"/>
  <c r="D9627" i="7"/>
  <c r="F9627" i="7" s="1"/>
  <c r="D9633" i="7"/>
  <c r="F9633" i="7" s="1"/>
  <c r="D9639" i="7"/>
  <c r="F9639" i="7" s="1"/>
  <c r="D9645" i="7"/>
  <c r="F9645" i="7" s="1"/>
  <c r="D9651" i="7"/>
  <c r="F9651" i="7" s="1"/>
  <c r="D9659" i="7"/>
  <c r="F9659" i="7" s="1"/>
  <c r="D9665" i="7"/>
  <c r="F9665" i="7" s="1"/>
  <c r="D9671" i="7"/>
  <c r="F9671" i="7" s="1"/>
  <c r="D9677" i="7"/>
  <c r="F9677" i="7" s="1"/>
  <c r="D9683" i="7"/>
  <c r="F9683" i="7" s="1"/>
  <c r="D9687" i="7"/>
  <c r="F9687" i="7" s="1"/>
  <c r="D9693" i="7"/>
  <c r="F9693" i="7" s="1"/>
  <c r="D9699" i="7"/>
  <c r="F9699" i="7" s="1"/>
  <c r="D9705" i="7"/>
  <c r="F9705" i="7" s="1"/>
  <c r="D9709" i="7"/>
  <c r="F9709" i="7" s="1"/>
  <c r="D9715" i="7"/>
  <c r="F9715" i="7" s="1"/>
  <c r="D9721" i="7"/>
  <c r="F9721" i="7" s="1"/>
  <c r="D9727" i="7"/>
  <c r="F9727" i="7" s="1"/>
  <c r="D9733" i="7"/>
  <c r="F9733" i="7" s="1"/>
  <c r="D9739" i="7"/>
  <c r="F9739" i="7" s="1"/>
  <c r="D9745" i="7"/>
  <c r="F9745" i="7" s="1"/>
  <c r="D9749" i="7"/>
  <c r="F9749" i="7" s="1"/>
  <c r="D9755" i="7"/>
  <c r="F9755" i="7" s="1"/>
  <c r="D9761" i="7"/>
  <c r="F9761" i="7" s="1"/>
  <c r="D9767" i="7"/>
  <c r="F9767" i="7" s="1"/>
  <c r="D9773" i="7"/>
  <c r="F9773" i="7" s="1"/>
  <c r="D9777" i="7"/>
  <c r="F9777" i="7" s="1"/>
  <c r="D9783" i="7"/>
  <c r="F9783" i="7" s="1"/>
  <c r="D9789" i="7"/>
  <c r="F9789" i="7" s="1"/>
  <c r="D9795" i="7"/>
  <c r="F9795" i="7" s="1"/>
  <c r="D9799" i="7"/>
  <c r="F9799" i="7" s="1"/>
  <c r="D9805" i="7"/>
  <c r="F9805" i="7" s="1"/>
  <c r="D9811" i="7"/>
  <c r="F9811" i="7" s="1"/>
  <c r="D9817" i="7"/>
  <c r="F9817" i="7" s="1"/>
  <c r="D9821" i="7"/>
  <c r="F9821" i="7" s="1"/>
  <c r="D9827" i="7"/>
  <c r="F9827" i="7" s="1"/>
  <c r="D9833" i="7"/>
  <c r="F9833" i="7" s="1"/>
  <c r="D9839" i="7"/>
  <c r="F9839" i="7" s="1"/>
  <c r="D9845" i="7"/>
  <c r="F9845" i="7" s="1"/>
  <c r="D9849" i="7"/>
  <c r="F9849" i="7" s="1"/>
  <c r="D9855" i="7"/>
  <c r="F9855" i="7" s="1"/>
  <c r="D9861" i="7"/>
  <c r="F9861" i="7" s="1"/>
  <c r="D9867" i="7"/>
  <c r="F9867" i="7" s="1"/>
  <c r="D9873" i="7"/>
  <c r="F9873" i="7" s="1"/>
  <c r="D9879" i="7"/>
  <c r="F9879" i="7" s="1"/>
  <c r="D9883" i="7"/>
  <c r="F9883" i="7" s="1"/>
  <c r="D9889" i="7"/>
  <c r="F9889" i="7" s="1"/>
  <c r="D9895" i="7"/>
  <c r="F9895" i="7" s="1"/>
  <c r="D9901" i="7"/>
  <c r="F9901" i="7" s="1"/>
  <c r="D9907" i="7"/>
  <c r="F9907" i="7" s="1"/>
  <c r="D9911" i="7"/>
  <c r="F9911" i="7" s="1"/>
  <c r="D9917" i="7"/>
  <c r="F9917" i="7" s="1"/>
  <c r="D9923" i="7"/>
  <c r="F9923" i="7" s="1"/>
  <c r="D9929" i="7"/>
  <c r="F9929" i="7" s="1"/>
  <c r="D9933" i="7"/>
  <c r="F9933" i="7" s="1"/>
  <c r="D9939" i="7"/>
  <c r="F9939" i="7" s="1"/>
  <c r="D9945" i="7"/>
  <c r="F9945" i="7" s="1"/>
  <c r="D9951" i="7"/>
  <c r="F9951" i="7" s="1"/>
  <c r="D9957" i="7"/>
  <c r="F9957" i="7" s="1"/>
  <c r="D9963" i="7"/>
  <c r="F9963" i="7" s="1"/>
  <c r="D9969" i="7"/>
  <c r="F9969" i="7" s="1"/>
  <c r="D9975" i="7"/>
  <c r="F9975" i="7" s="1"/>
  <c r="D9979" i="7"/>
  <c r="F9979" i="7" s="1"/>
  <c r="D9985" i="7"/>
  <c r="F9985" i="7" s="1"/>
  <c r="D9991" i="7"/>
  <c r="F9991" i="7" s="1"/>
  <c r="D9997" i="7"/>
  <c r="F9997" i="7" s="1"/>
  <c r="D8022" i="7"/>
  <c r="F8022" i="7" s="1"/>
  <c r="D8024" i="7"/>
  <c r="F8024" i="7" s="1"/>
  <c r="D8026" i="7"/>
  <c r="F8026" i="7" s="1"/>
  <c r="D8028" i="7"/>
  <c r="F8028" i="7" s="1"/>
  <c r="D8030" i="7"/>
  <c r="F8030" i="7" s="1"/>
  <c r="D8032" i="7"/>
  <c r="F8032" i="7" s="1"/>
  <c r="D8034" i="7"/>
  <c r="F8034" i="7" s="1"/>
  <c r="D8036" i="7"/>
  <c r="F8036" i="7" s="1"/>
  <c r="D8038" i="7"/>
  <c r="F8038" i="7" s="1"/>
  <c r="D8040" i="7"/>
  <c r="F8040" i="7" s="1"/>
  <c r="D8042" i="7"/>
  <c r="F8042" i="7" s="1"/>
  <c r="D8044" i="7"/>
  <c r="F8044" i="7" s="1"/>
  <c r="D8046" i="7"/>
  <c r="F8046" i="7" s="1"/>
  <c r="D8048" i="7"/>
  <c r="F8048" i="7" s="1"/>
  <c r="D8050" i="7"/>
  <c r="F8050" i="7" s="1"/>
  <c r="D8052" i="7"/>
  <c r="F8052" i="7" s="1"/>
  <c r="D8054" i="7"/>
  <c r="F8054" i="7" s="1"/>
  <c r="D8056" i="7"/>
  <c r="F8056" i="7" s="1"/>
  <c r="D8058" i="7"/>
  <c r="F8058" i="7" s="1"/>
  <c r="D8060" i="7"/>
  <c r="F8060" i="7" s="1"/>
  <c r="D8062" i="7"/>
  <c r="F8062" i="7" s="1"/>
  <c r="D8064" i="7"/>
  <c r="F8064" i="7" s="1"/>
  <c r="D8066" i="7"/>
  <c r="F8066" i="7" s="1"/>
  <c r="D8068" i="7"/>
  <c r="F8068" i="7" s="1"/>
  <c r="D8070" i="7"/>
  <c r="F8070" i="7" s="1"/>
  <c r="D8072" i="7"/>
  <c r="F8072" i="7" s="1"/>
  <c r="D8074" i="7"/>
  <c r="F8074" i="7" s="1"/>
  <c r="D8076" i="7"/>
  <c r="F8076" i="7" s="1"/>
  <c r="D8078" i="7"/>
  <c r="F8078" i="7" s="1"/>
  <c r="D8080" i="7"/>
  <c r="F8080" i="7" s="1"/>
  <c r="D8082" i="7"/>
  <c r="F8082" i="7" s="1"/>
  <c r="D8084" i="7"/>
  <c r="F8084" i="7" s="1"/>
  <c r="D8086" i="7"/>
  <c r="F8086" i="7" s="1"/>
  <c r="D8088" i="7"/>
  <c r="F8088" i="7" s="1"/>
  <c r="D8090" i="7"/>
  <c r="F8090" i="7" s="1"/>
  <c r="D8092" i="7"/>
  <c r="F8092" i="7" s="1"/>
  <c r="D8094" i="7"/>
  <c r="F8094" i="7" s="1"/>
  <c r="D8096" i="7"/>
  <c r="F8096" i="7" s="1"/>
  <c r="D8098" i="7"/>
  <c r="F8098" i="7" s="1"/>
  <c r="D8100" i="7"/>
  <c r="F8100" i="7" s="1"/>
  <c r="D8102" i="7"/>
  <c r="F8102" i="7" s="1"/>
  <c r="D8104" i="7"/>
  <c r="F8104" i="7" s="1"/>
  <c r="D8106" i="7"/>
  <c r="F8106" i="7" s="1"/>
  <c r="D8108" i="7"/>
  <c r="F8108" i="7" s="1"/>
  <c r="D8110" i="7"/>
  <c r="F8110" i="7" s="1"/>
  <c r="D8112" i="7"/>
  <c r="F8112" i="7" s="1"/>
  <c r="D8114" i="7"/>
  <c r="F8114" i="7" s="1"/>
  <c r="D8116" i="7"/>
  <c r="F8116" i="7" s="1"/>
  <c r="D8118" i="7"/>
  <c r="F8118" i="7" s="1"/>
  <c r="D8120" i="7"/>
  <c r="F8120" i="7" s="1"/>
  <c r="D8122" i="7"/>
  <c r="F8122" i="7" s="1"/>
  <c r="D8124" i="7"/>
  <c r="F8124" i="7" s="1"/>
  <c r="D8126" i="7"/>
  <c r="F8126" i="7" s="1"/>
  <c r="D8128" i="7"/>
  <c r="F8128" i="7" s="1"/>
  <c r="D8130" i="7"/>
  <c r="F8130" i="7" s="1"/>
  <c r="D8132" i="7"/>
  <c r="F8132" i="7" s="1"/>
  <c r="D8134" i="7"/>
  <c r="F8134" i="7" s="1"/>
  <c r="D8136" i="7"/>
  <c r="F8136" i="7" s="1"/>
  <c r="D8138" i="7"/>
  <c r="F8138" i="7" s="1"/>
  <c r="D8140" i="7"/>
  <c r="F8140" i="7" s="1"/>
  <c r="D8142" i="7"/>
  <c r="F8142" i="7" s="1"/>
  <c r="D8144" i="7"/>
  <c r="F8144" i="7" s="1"/>
  <c r="D8146" i="7"/>
  <c r="F8146" i="7" s="1"/>
  <c r="D8148" i="7"/>
  <c r="F8148" i="7" s="1"/>
  <c r="D8150" i="7"/>
  <c r="F8150" i="7" s="1"/>
  <c r="D8152" i="7"/>
  <c r="F8152" i="7" s="1"/>
  <c r="D8154" i="7"/>
  <c r="F8154" i="7" s="1"/>
  <c r="D8156" i="7"/>
  <c r="F8156" i="7" s="1"/>
  <c r="D8158" i="7"/>
  <c r="F8158" i="7" s="1"/>
  <c r="D8160" i="7"/>
  <c r="F8160" i="7" s="1"/>
  <c r="D8162" i="7"/>
  <c r="F8162" i="7" s="1"/>
  <c r="D8164" i="7"/>
  <c r="F8164" i="7" s="1"/>
  <c r="D8166" i="7"/>
  <c r="F8166" i="7" s="1"/>
  <c r="D8168" i="7"/>
  <c r="F8168" i="7" s="1"/>
  <c r="D8170" i="7"/>
  <c r="F8170" i="7" s="1"/>
  <c r="D8172" i="7"/>
  <c r="F8172" i="7" s="1"/>
  <c r="D8174" i="7"/>
  <c r="F8174" i="7" s="1"/>
  <c r="D8176" i="7"/>
  <c r="F8176" i="7" s="1"/>
  <c r="D8178" i="7"/>
  <c r="F8178" i="7" s="1"/>
  <c r="D8180" i="7"/>
  <c r="F8180" i="7" s="1"/>
  <c r="D8182" i="7"/>
  <c r="F8182" i="7" s="1"/>
  <c r="D8184" i="7"/>
  <c r="F8184" i="7" s="1"/>
  <c r="D8186" i="7"/>
  <c r="F8186" i="7" s="1"/>
  <c r="D8188" i="7"/>
  <c r="F8188" i="7" s="1"/>
  <c r="D8190" i="7"/>
  <c r="F8190" i="7" s="1"/>
  <c r="D8192" i="7"/>
  <c r="F8192" i="7" s="1"/>
  <c r="D8194" i="7"/>
  <c r="F8194" i="7" s="1"/>
  <c r="D8196" i="7"/>
  <c r="F8196" i="7" s="1"/>
  <c r="D8198" i="7"/>
  <c r="F8198" i="7" s="1"/>
  <c r="D8200" i="7"/>
  <c r="F8200" i="7" s="1"/>
  <c r="D8202" i="7"/>
  <c r="F8202" i="7" s="1"/>
  <c r="D8204" i="7"/>
  <c r="F8204" i="7" s="1"/>
  <c r="D8206" i="7"/>
  <c r="F8206" i="7" s="1"/>
  <c r="D8208" i="7"/>
  <c r="F8208" i="7" s="1"/>
  <c r="D8210" i="7"/>
  <c r="F8210" i="7" s="1"/>
  <c r="D8212" i="7"/>
  <c r="F8212" i="7" s="1"/>
  <c r="D8214" i="7"/>
  <c r="F8214" i="7" s="1"/>
  <c r="D8216" i="7"/>
  <c r="F8216" i="7" s="1"/>
  <c r="D8218" i="7"/>
  <c r="F8218" i="7" s="1"/>
  <c r="D8220" i="7"/>
  <c r="F8220" i="7" s="1"/>
  <c r="D8222" i="7"/>
  <c r="F8222" i="7" s="1"/>
  <c r="D8224" i="7"/>
  <c r="F8224" i="7" s="1"/>
  <c r="D8226" i="7"/>
  <c r="F8226" i="7" s="1"/>
  <c r="D8228" i="7"/>
  <c r="F8228" i="7" s="1"/>
  <c r="D8230" i="7"/>
  <c r="F8230" i="7" s="1"/>
  <c r="D8232" i="7"/>
  <c r="F8232" i="7" s="1"/>
  <c r="D8234" i="7"/>
  <c r="F8234" i="7" s="1"/>
  <c r="D8236" i="7"/>
  <c r="F8236" i="7" s="1"/>
  <c r="D8238" i="7"/>
  <c r="F8238" i="7" s="1"/>
  <c r="D8240" i="7"/>
  <c r="F8240" i="7" s="1"/>
  <c r="D8242" i="7"/>
  <c r="F8242" i="7" s="1"/>
  <c r="D8244" i="7"/>
  <c r="F8244" i="7" s="1"/>
  <c r="D8246" i="7"/>
  <c r="F8246" i="7" s="1"/>
  <c r="D8248" i="7"/>
  <c r="F8248" i="7" s="1"/>
  <c r="D8250" i="7"/>
  <c r="F8250" i="7" s="1"/>
  <c r="D8252" i="7"/>
  <c r="F8252" i="7" s="1"/>
  <c r="D8254" i="7"/>
  <c r="F8254" i="7" s="1"/>
  <c r="D8256" i="7"/>
  <c r="F8256" i="7" s="1"/>
  <c r="D8258" i="7"/>
  <c r="F8258" i="7" s="1"/>
  <c r="D8260" i="7"/>
  <c r="F8260" i="7" s="1"/>
  <c r="D8262" i="7"/>
  <c r="F8262" i="7" s="1"/>
  <c r="D8264" i="7"/>
  <c r="F8264" i="7" s="1"/>
  <c r="D8266" i="7"/>
  <c r="F8266" i="7" s="1"/>
  <c r="D8268" i="7"/>
  <c r="F8268" i="7" s="1"/>
  <c r="D8270" i="7"/>
  <c r="F8270" i="7" s="1"/>
  <c r="D8272" i="7"/>
  <c r="F8272" i="7" s="1"/>
  <c r="D8274" i="7"/>
  <c r="F8274" i="7" s="1"/>
  <c r="D8276" i="7"/>
  <c r="F8276" i="7" s="1"/>
  <c r="D8278" i="7"/>
  <c r="F8278" i="7" s="1"/>
  <c r="D8280" i="7"/>
  <c r="F8280" i="7" s="1"/>
  <c r="D8282" i="7"/>
  <c r="F8282" i="7" s="1"/>
  <c r="D8284" i="7"/>
  <c r="F8284" i="7" s="1"/>
  <c r="D8286" i="7"/>
  <c r="F8286" i="7" s="1"/>
  <c r="D8288" i="7"/>
  <c r="F8288" i="7" s="1"/>
  <c r="D8290" i="7"/>
  <c r="F8290" i="7" s="1"/>
  <c r="D8292" i="7"/>
  <c r="F8292" i="7" s="1"/>
  <c r="D8294" i="7"/>
  <c r="F8294" i="7" s="1"/>
  <c r="D8296" i="7"/>
  <c r="F8296" i="7" s="1"/>
  <c r="D8298" i="7"/>
  <c r="F8298" i="7" s="1"/>
  <c r="D8300" i="7"/>
  <c r="F8300" i="7" s="1"/>
  <c r="D8302" i="7"/>
  <c r="F8302" i="7" s="1"/>
  <c r="D8304" i="7"/>
  <c r="F8304" i="7" s="1"/>
  <c r="D8306" i="7"/>
  <c r="F8306" i="7" s="1"/>
  <c r="D8308" i="7"/>
  <c r="F8308" i="7" s="1"/>
  <c r="D8310" i="7"/>
  <c r="F8310" i="7" s="1"/>
  <c r="D8312" i="7"/>
  <c r="F8312" i="7" s="1"/>
  <c r="D8314" i="7"/>
  <c r="F8314" i="7" s="1"/>
  <c r="D8316" i="7"/>
  <c r="F8316" i="7" s="1"/>
  <c r="D8318" i="7"/>
  <c r="F8318" i="7" s="1"/>
  <c r="D8320" i="7"/>
  <c r="F8320" i="7" s="1"/>
  <c r="D8322" i="7"/>
  <c r="F8322" i="7" s="1"/>
  <c r="D8324" i="7"/>
  <c r="F8324" i="7" s="1"/>
  <c r="D8326" i="7"/>
  <c r="F8326" i="7" s="1"/>
  <c r="D8328" i="7"/>
  <c r="F8328" i="7" s="1"/>
  <c r="D8330" i="7"/>
  <c r="F8330" i="7" s="1"/>
  <c r="D8332" i="7"/>
  <c r="F8332" i="7" s="1"/>
  <c r="D8334" i="7"/>
  <c r="F8334" i="7" s="1"/>
  <c r="D8336" i="7"/>
  <c r="F8336" i="7" s="1"/>
  <c r="D8338" i="7"/>
  <c r="F8338" i="7" s="1"/>
  <c r="D8340" i="7"/>
  <c r="F8340" i="7" s="1"/>
  <c r="D8342" i="7"/>
  <c r="F8342" i="7" s="1"/>
  <c r="D8344" i="7"/>
  <c r="F8344" i="7" s="1"/>
  <c r="D8346" i="7"/>
  <c r="F8346" i="7" s="1"/>
  <c r="D8348" i="7"/>
  <c r="F8348" i="7" s="1"/>
  <c r="D8350" i="7"/>
  <c r="F8350" i="7" s="1"/>
  <c r="D8352" i="7"/>
  <c r="F8352" i="7" s="1"/>
  <c r="D8354" i="7"/>
  <c r="F8354" i="7" s="1"/>
  <c r="D8356" i="7"/>
  <c r="F8356" i="7" s="1"/>
  <c r="D8358" i="7"/>
  <c r="F8358" i="7" s="1"/>
  <c r="D8360" i="7"/>
  <c r="F8360" i="7" s="1"/>
  <c r="D8362" i="7"/>
  <c r="F8362" i="7" s="1"/>
  <c r="D8364" i="7"/>
  <c r="F8364" i="7" s="1"/>
  <c r="D8366" i="7"/>
  <c r="F8366" i="7" s="1"/>
  <c r="D8368" i="7"/>
  <c r="F8368" i="7" s="1"/>
  <c r="D8370" i="7"/>
  <c r="F8370" i="7" s="1"/>
  <c r="D8372" i="7"/>
  <c r="F8372" i="7" s="1"/>
  <c r="D8374" i="7"/>
  <c r="F8374" i="7" s="1"/>
  <c r="D8376" i="7"/>
  <c r="F8376" i="7" s="1"/>
  <c r="D8378" i="7"/>
  <c r="F8378" i="7" s="1"/>
  <c r="D8380" i="7"/>
  <c r="F8380" i="7" s="1"/>
  <c r="D8382" i="7"/>
  <c r="F8382" i="7" s="1"/>
  <c r="D8384" i="7"/>
  <c r="F8384" i="7" s="1"/>
  <c r="D8386" i="7"/>
  <c r="F8386" i="7" s="1"/>
  <c r="D8388" i="7"/>
  <c r="F8388" i="7" s="1"/>
  <c r="D8390" i="7"/>
  <c r="F8390" i="7" s="1"/>
  <c r="D8392" i="7"/>
  <c r="F8392" i="7" s="1"/>
  <c r="D8394" i="7"/>
  <c r="F8394" i="7" s="1"/>
  <c r="D8396" i="7"/>
  <c r="F8396" i="7" s="1"/>
  <c r="D8398" i="7"/>
  <c r="F8398" i="7" s="1"/>
  <c r="D8400" i="7"/>
  <c r="F8400" i="7" s="1"/>
  <c r="D8402" i="7"/>
  <c r="F8402" i="7" s="1"/>
  <c r="D8404" i="7"/>
  <c r="F8404" i="7" s="1"/>
  <c r="D8406" i="7"/>
  <c r="F8406" i="7" s="1"/>
  <c r="D8408" i="7"/>
  <c r="F8408" i="7" s="1"/>
  <c r="D8410" i="7"/>
  <c r="F8410" i="7" s="1"/>
  <c r="D8412" i="7"/>
  <c r="F8412" i="7" s="1"/>
  <c r="D8414" i="7"/>
  <c r="F8414" i="7" s="1"/>
  <c r="D8416" i="7"/>
  <c r="F8416" i="7" s="1"/>
  <c r="D8418" i="7"/>
  <c r="F8418" i="7" s="1"/>
  <c r="D8420" i="7"/>
  <c r="F8420" i="7" s="1"/>
  <c r="D8422" i="7"/>
  <c r="F8422" i="7" s="1"/>
  <c r="D8424" i="7"/>
  <c r="F8424" i="7" s="1"/>
  <c r="D8426" i="7"/>
  <c r="F8426" i="7" s="1"/>
  <c r="D8428" i="7"/>
  <c r="F8428" i="7" s="1"/>
  <c r="D8430" i="7"/>
  <c r="F8430" i="7" s="1"/>
  <c r="D8432" i="7"/>
  <c r="F8432" i="7" s="1"/>
  <c r="D8434" i="7"/>
  <c r="F8434" i="7" s="1"/>
  <c r="D8436" i="7"/>
  <c r="F8436" i="7" s="1"/>
  <c r="D8438" i="7"/>
  <c r="F8438" i="7" s="1"/>
  <c r="D8440" i="7"/>
  <c r="F8440" i="7" s="1"/>
  <c r="D8442" i="7"/>
  <c r="F8442" i="7" s="1"/>
  <c r="D8444" i="7"/>
  <c r="F8444" i="7" s="1"/>
  <c r="D8446" i="7"/>
  <c r="F8446" i="7" s="1"/>
  <c r="D8448" i="7"/>
  <c r="F8448" i="7" s="1"/>
  <c r="D8450" i="7"/>
  <c r="F8450" i="7" s="1"/>
  <c r="D8452" i="7"/>
  <c r="F8452" i="7" s="1"/>
  <c r="D8454" i="7"/>
  <c r="F8454" i="7" s="1"/>
  <c r="D8456" i="7"/>
  <c r="F8456" i="7" s="1"/>
  <c r="D8458" i="7"/>
  <c r="F8458" i="7" s="1"/>
  <c r="D8460" i="7"/>
  <c r="F8460" i="7" s="1"/>
  <c r="D8462" i="7"/>
  <c r="F8462" i="7" s="1"/>
  <c r="D8464" i="7"/>
  <c r="F8464" i="7" s="1"/>
  <c r="D8466" i="7"/>
  <c r="F8466" i="7" s="1"/>
  <c r="D8468" i="7"/>
  <c r="F8468" i="7" s="1"/>
  <c r="D8470" i="7"/>
  <c r="F8470" i="7" s="1"/>
  <c r="D8472" i="7"/>
  <c r="F8472" i="7" s="1"/>
  <c r="D8474" i="7"/>
  <c r="F8474" i="7" s="1"/>
  <c r="D8476" i="7"/>
  <c r="F8476" i="7" s="1"/>
  <c r="D8478" i="7"/>
  <c r="F8478" i="7" s="1"/>
  <c r="D8480" i="7"/>
  <c r="F8480" i="7" s="1"/>
  <c r="D8482" i="7"/>
  <c r="F8482" i="7" s="1"/>
  <c r="D8484" i="7"/>
  <c r="F8484" i="7" s="1"/>
  <c r="D8486" i="7"/>
  <c r="F8486" i="7" s="1"/>
  <c r="D8488" i="7"/>
  <c r="F8488" i="7" s="1"/>
  <c r="D8490" i="7"/>
  <c r="F8490" i="7" s="1"/>
  <c r="D8492" i="7"/>
  <c r="F8492" i="7" s="1"/>
  <c r="D8494" i="7"/>
  <c r="F8494" i="7" s="1"/>
  <c r="D8496" i="7"/>
  <c r="F8496" i="7" s="1"/>
  <c r="D8498" i="7"/>
  <c r="F8498" i="7" s="1"/>
  <c r="D8500" i="7"/>
  <c r="F8500" i="7" s="1"/>
  <c r="D8502" i="7"/>
  <c r="F8502" i="7" s="1"/>
  <c r="D8504" i="7"/>
  <c r="F8504" i="7" s="1"/>
  <c r="D8506" i="7"/>
  <c r="F8506" i="7" s="1"/>
  <c r="D8508" i="7"/>
  <c r="F8508" i="7" s="1"/>
  <c r="D8510" i="7"/>
  <c r="F8510" i="7" s="1"/>
  <c r="D8512" i="7"/>
  <c r="F8512" i="7" s="1"/>
  <c r="D8514" i="7"/>
  <c r="F8514" i="7" s="1"/>
  <c r="D8516" i="7"/>
  <c r="F8516" i="7" s="1"/>
  <c r="D8518" i="7"/>
  <c r="F8518" i="7" s="1"/>
  <c r="D8520" i="7"/>
  <c r="F8520" i="7" s="1"/>
  <c r="D8522" i="7"/>
  <c r="F8522" i="7" s="1"/>
  <c r="D8524" i="7"/>
  <c r="F8524" i="7" s="1"/>
  <c r="D8526" i="7"/>
  <c r="F8526" i="7" s="1"/>
  <c r="D8528" i="7"/>
  <c r="F8528" i="7" s="1"/>
  <c r="D8530" i="7"/>
  <c r="F8530" i="7" s="1"/>
  <c r="D8532" i="7"/>
  <c r="F8532" i="7" s="1"/>
  <c r="D8534" i="7"/>
  <c r="F8534" i="7" s="1"/>
  <c r="D8536" i="7"/>
  <c r="F8536" i="7" s="1"/>
  <c r="D8541" i="7"/>
  <c r="F8541" i="7" s="1"/>
  <c r="D8549" i="7"/>
  <c r="F8549" i="7" s="1"/>
  <c r="D8021" i="7"/>
  <c r="F8021" i="7" s="1"/>
  <c r="D8539" i="7"/>
  <c r="F8539" i="7" s="1"/>
  <c r="D8544" i="7"/>
  <c r="F8544" i="7" s="1"/>
  <c r="D8559" i="7"/>
  <c r="F8559" i="7" s="1"/>
  <c r="D8565" i="7"/>
  <c r="F8565" i="7" s="1"/>
  <c r="D8571" i="7"/>
  <c r="F8571" i="7" s="1"/>
  <c r="D8579" i="7"/>
  <c r="F8579" i="7" s="1"/>
  <c r="D8587" i="7"/>
  <c r="F8587" i="7" s="1"/>
  <c r="D8593" i="7"/>
  <c r="F8593" i="7" s="1"/>
  <c r="D8599" i="7"/>
  <c r="F8599" i="7" s="1"/>
  <c r="D8607" i="7"/>
  <c r="F8607" i="7" s="1"/>
  <c r="D8615" i="7"/>
  <c r="F8615" i="7" s="1"/>
  <c r="D8623" i="7"/>
  <c r="F8623" i="7" s="1"/>
  <c r="D8629" i="7"/>
  <c r="F8629" i="7" s="1"/>
  <c r="D8637" i="7"/>
  <c r="F8637" i="7" s="1"/>
  <c r="D8645" i="7"/>
  <c r="F8645" i="7" s="1"/>
  <c r="D8653" i="7"/>
  <c r="F8653" i="7" s="1"/>
  <c r="D8659" i="7"/>
  <c r="F8659" i="7" s="1"/>
  <c r="D8665" i="7"/>
  <c r="F8665" i="7" s="1"/>
  <c r="D8671" i="7"/>
  <c r="F8671" i="7" s="1"/>
  <c r="D8677" i="7"/>
  <c r="F8677" i="7" s="1"/>
  <c r="D8683" i="7"/>
  <c r="F8683" i="7" s="1"/>
  <c r="D8689" i="7"/>
  <c r="F8689" i="7" s="1"/>
  <c r="D8695" i="7"/>
  <c r="F8695" i="7" s="1"/>
  <c r="D8701" i="7"/>
  <c r="F8701" i="7" s="1"/>
  <c r="D8707" i="7"/>
  <c r="F8707" i="7" s="1"/>
  <c r="D8713" i="7"/>
  <c r="F8713" i="7" s="1"/>
  <c r="D8721" i="7"/>
  <c r="F8721" i="7" s="1"/>
  <c r="D8729" i="7"/>
  <c r="F8729" i="7" s="1"/>
  <c r="D8735" i="7"/>
  <c r="F8735" i="7" s="1"/>
  <c r="D8745" i="7"/>
  <c r="F8745" i="7" s="1"/>
  <c r="D8751" i="7"/>
  <c r="F8751" i="7" s="1"/>
  <c r="D8757" i="7"/>
  <c r="F8757" i="7" s="1"/>
  <c r="D8765" i="7"/>
  <c r="F8765" i="7" s="1"/>
  <c r="D8771" i="7"/>
  <c r="F8771" i="7" s="1"/>
  <c r="D8777" i="7"/>
  <c r="F8777" i="7" s="1"/>
  <c r="D8783" i="7"/>
  <c r="F8783" i="7" s="1"/>
  <c r="D8789" i="7"/>
  <c r="F8789" i="7" s="1"/>
  <c r="D8797" i="7"/>
  <c r="F8797" i="7" s="1"/>
  <c r="D8805" i="7"/>
  <c r="F8805" i="7" s="1"/>
  <c r="D8811" i="7"/>
  <c r="F8811" i="7" s="1"/>
  <c r="D8817" i="7"/>
  <c r="F8817" i="7" s="1"/>
  <c r="D8823" i="7"/>
  <c r="F8823" i="7" s="1"/>
  <c r="D8831" i="7"/>
  <c r="F8831" i="7" s="1"/>
  <c r="D8839" i="7"/>
  <c r="F8839" i="7" s="1"/>
  <c r="D8847" i="7"/>
  <c r="F8847" i="7" s="1"/>
  <c r="D8855" i="7"/>
  <c r="F8855" i="7" s="1"/>
  <c r="D8861" i="7"/>
  <c r="F8861" i="7" s="1"/>
  <c r="D8867" i="7"/>
  <c r="F8867" i="7" s="1"/>
  <c r="D8873" i="7"/>
  <c r="F8873" i="7" s="1"/>
  <c r="D8883" i="7"/>
  <c r="F8883" i="7" s="1"/>
  <c r="D8889" i="7"/>
  <c r="F8889" i="7" s="1"/>
  <c r="D8895" i="7"/>
  <c r="F8895" i="7" s="1"/>
  <c r="D8901" i="7"/>
  <c r="F8901" i="7" s="1"/>
  <c r="D8907" i="7"/>
  <c r="F8907" i="7" s="1"/>
  <c r="D8913" i="7"/>
  <c r="F8913" i="7" s="1"/>
  <c r="D8919" i="7"/>
  <c r="F8919" i="7" s="1"/>
  <c r="D8925" i="7"/>
  <c r="F8925" i="7" s="1"/>
  <c r="D8931" i="7"/>
  <c r="F8931" i="7" s="1"/>
  <c r="D8937" i="7"/>
  <c r="F8937" i="7" s="1"/>
  <c r="D8943" i="7"/>
  <c r="F8943" i="7" s="1"/>
  <c r="D8953" i="7"/>
  <c r="F8953" i="7" s="1"/>
  <c r="D8959" i="7"/>
  <c r="F8959" i="7" s="1"/>
  <c r="D8965" i="7"/>
  <c r="F8965" i="7" s="1"/>
  <c r="D8971" i="7"/>
  <c r="F8971" i="7" s="1"/>
  <c r="D8979" i="7"/>
  <c r="F8979" i="7" s="1"/>
  <c r="D8987" i="7"/>
  <c r="F8987" i="7" s="1"/>
  <c r="D8995" i="7"/>
  <c r="F8995" i="7" s="1"/>
  <c r="D9003" i="7"/>
  <c r="F9003" i="7" s="1"/>
  <c r="D9011" i="7"/>
  <c r="F9011" i="7" s="1"/>
  <c r="D9017" i="7"/>
  <c r="F9017" i="7" s="1"/>
  <c r="D9023" i="7"/>
  <c r="F9023" i="7" s="1"/>
  <c r="D9033" i="7"/>
  <c r="F9033" i="7" s="1"/>
  <c r="D9039" i="7"/>
  <c r="F9039" i="7" s="1"/>
  <c r="D9045" i="7"/>
  <c r="F9045" i="7" s="1"/>
  <c r="D9051" i="7"/>
  <c r="F9051" i="7" s="1"/>
  <c r="D9057" i="7"/>
  <c r="F9057" i="7" s="1"/>
  <c r="D9063" i="7"/>
  <c r="F9063" i="7" s="1"/>
  <c r="D9069" i="7"/>
  <c r="F9069" i="7" s="1"/>
  <c r="D9075" i="7"/>
  <c r="F9075" i="7" s="1"/>
  <c r="D9081" i="7"/>
  <c r="F9081" i="7" s="1"/>
  <c r="D9089" i="7"/>
  <c r="F9089" i="7" s="1"/>
  <c r="D9097" i="7"/>
  <c r="F9097" i="7" s="1"/>
  <c r="D9103" i="7"/>
  <c r="F9103" i="7" s="1"/>
  <c r="D9109" i="7"/>
  <c r="F9109" i="7" s="1"/>
  <c r="D9117" i="7"/>
  <c r="F9117" i="7" s="1"/>
  <c r="D9125" i="7"/>
  <c r="F9125" i="7" s="1"/>
  <c r="D9133" i="7"/>
  <c r="F9133" i="7" s="1"/>
  <c r="D9141" i="7"/>
  <c r="F9141" i="7" s="1"/>
  <c r="D9149" i="7"/>
  <c r="F9149" i="7" s="1"/>
  <c r="D9155" i="7"/>
  <c r="F9155" i="7" s="1"/>
  <c r="D9161" i="7"/>
  <c r="F9161" i="7" s="1"/>
  <c r="D9167" i="7"/>
  <c r="F9167" i="7" s="1"/>
  <c r="D9173" i="7"/>
  <c r="F9173" i="7" s="1"/>
  <c r="D9179" i="7"/>
  <c r="F9179" i="7" s="1"/>
  <c r="D9187" i="7"/>
  <c r="F9187" i="7" s="1"/>
  <c r="D9195" i="7"/>
  <c r="F9195" i="7" s="1"/>
  <c r="D9203" i="7"/>
  <c r="F9203" i="7" s="1"/>
  <c r="D9211" i="7"/>
  <c r="F9211" i="7" s="1"/>
  <c r="D9219" i="7"/>
  <c r="F9219" i="7" s="1"/>
  <c r="D9229" i="7"/>
  <c r="F9229" i="7" s="1"/>
  <c r="D9235" i="7"/>
  <c r="F9235" i="7" s="1"/>
  <c r="D9241" i="7"/>
  <c r="F9241" i="7" s="1"/>
  <c r="D9247" i="7"/>
  <c r="F9247" i="7" s="1"/>
  <c r="D9257" i="7"/>
  <c r="F9257" i="7" s="1"/>
  <c r="D9263" i="7"/>
  <c r="F9263" i="7" s="1"/>
  <c r="D9269" i="7"/>
  <c r="F9269" i="7" s="1"/>
  <c r="D9275" i="7"/>
  <c r="F9275" i="7" s="1"/>
  <c r="D9281" i="7"/>
  <c r="F9281" i="7" s="1"/>
  <c r="D9287" i="7"/>
  <c r="F9287" i="7" s="1"/>
  <c r="D9293" i="7"/>
  <c r="F9293" i="7" s="1"/>
  <c r="D9301" i="7"/>
  <c r="F9301" i="7" s="1"/>
  <c r="D9309" i="7"/>
  <c r="F9309" i="7" s="1"/>
  <c r="D9315" i="7"/>
  <c r="F9315" i="7" s="1"/>
  <c r="D9321" i="7"/>
  <c r="F9321" i="7" s="1"/>
  <c r="D9327" i="7"/>
  <c r="F9327" i="7" s="1"/>
  <c r="D9333" i="7"/>
  <c r="F9333" i="7" s="1"/>
  <c r="D9339" i="7"/>
  <c r="F9339" i="7" s="1"/>
  <c r="D9347" i="7"/>
  <c r="F9347" i="7" s="1"/>
  <c r="D9355" i="7"/>
  <c r="F9355" i="7" s="1"/>
  <c r="D9361" i="7"/>
  <c r="F9361" i="7" s="1"/>
  <c r="D9369" i="7"/>
  <c r="F9369" i="7" s="1"/>
  <c r="D9377" i="7"/>
  <c r="F9377" i="7" s="1"/>
  <c r="D9383" i="7"/>
  <c r="F9383" i="7" s="1"/>
  <c r="D9389" i="7"/>
  <c r="F9389" i="7" s="1"/>
  <c r="D9395" i="7"/>
  <c r="F9395" i="7" s="1"/>
  <c r="D9403" i="7"/>
  <c r="F9403" i="7" s="1"/>
  <c r="D9411" i="7"/>
  <c r="F9411" i="7" s="1"/>
  <c r="D9417" i="7"/>
  <c r="F9417" i="7" s="1"/>
  <c r="D9425" i="7"/>
  <c r="F9425" i="7" s="1"/>
  <c r="D9433" i="7"/>
  <c r="F9433" i="7" s="1"/>
  <c r="D9441" i="7"/>
  <c r="F9441" i="7" s="1"/>
  <c r="D9449" i="7"/>
  <c r="F9449" i="7" s="1"/>
  <c r="D9455" i="7"/>
  <c r="F9455" i="7" s="1"/>
  <c r="D9463" i="7"/>
  <c r="F9463" i="7" s="1"/>
  <c r="D9471" i="7"/>
  <c r="F9471" i="7" s="1"/>
  <c r="D9477" i="7"/>
  <c r="F9477" i="7" s="1"/>
  <c r="D9483" i="7"/>
  <c r="F9483" i="7" s="1"/>
  <c r="D9489" i="7"/>
  <c r="F9489" i="7" s="1"/>
  <c r="D9495" i="7"/>
  <c r="F9495" i="7" s="1"/>
  <c r="D9503" i="7"/>
  <c r="F9503" i="7" s="1"/>
  <c r="D9511" i="7"/>
  <c r="F9511" i="7" s="1"/>
  <c r="D9517" i="7"/>
  <c r="F9517" i="7" s="1"/>
  <c r="D9523" i="7"/>
  <c r="F9523" i="7" s="1"/>
  <c r="D9533" i="7"/>
  <c r="F9533" i="7" s="1"/>
  <c r="D9539" i="7"/>
  <c r="F9539" i="7" s="1"/>
  <c r="D9545" i="7"/>
  <c r="F9545" i="7" s="1"/>
  <c r="D9551" i="7"/>
  <c r="F9551" i="7" s="1"/>
  <c r="D9557" i="7"/>
  <c r="F9557" i="7" s="1"/>
  <c r="D9563" i="7"/>
  <c r="F9563" i="7" s="1"/>
  <c r="D9573" i="7"/>
  <c r="F9573" i="7" s="1"/>
  <c r="D9579" i="7"/>
  <c r="F9579" i="7" s="1"/>
  <c r="D9585" i="7"/>
  <c r="F9585" i="7" s="1"/>
  <c r="D9591" i="7"/>
  <c r="F9591" i="7" s="1"/>
  <c r="D9597" i="7"/>
  <c r="F9597" i="7" s="1"/>
  <c r="D9607" i="7"/>
  <c r="F9607" i="7" s="1"/>
  <c r="D9613" i="7"/>
  <c r="F9613" i="7" s="1"/>
  <c r="D9619" i="7"/>
  <c r="F9619" i="7" s="1"/>
  <c r="D9625" i="7"/>
  <c r="F9625" i="7" s="1"/>
  <c r="D9631" i="7"/>
  <c r="F9631" i="7" s="1"/>
  <c r="D9637" i="7"/>
  <c r="F9637" i="7" s="1"/>
  <c r="D9643" i="7"/>
  <c r="F9643" i="7" s="1"/>
  <c r="D9649" i="7"/>
  <c r="F9649" i="7" s="1"/>
  <c r="D9655" i="7"/>
  <c r="F9655" i="7" s="1"/>
  <c r="D9663" i="7"/>
  <c r="F9663" i="7" s="1"/>
  <c r="D9669" i="7"/>
  <c r="F9669" i="7" s="1"/>
  <c r="D9675" i="7"/>
  <c r="F9675" i="7" s="1"/>
  <c r="D9681" i="7"/>
  <c r="F9681" i="7" s="1"/>
  <c r="D9689" i="7"/>
  <c r="F9689" i="7" s="1"/>
  <c r="D9697" i="7"/>
  <c r="F9697" i="7" s="1"/>
  <c r="D9703" i="7"/>
  <c r="F9703" i="7" s="1"/>
  <c r="D9711" i="7"/>
  <c r="F9711" i="7" s="1"/>
  <c r="D9719" i="7"/>
  <c r="F9719" i="7" s="1"/>
  <c r="D9725" i="7"/>
  <c r="F9725" i="7" s="1"/>
  <c r="D9731" i="7"/>
  <c r="F9731" i="7" s="1"/>
  <c r="D9737" i="7"/>
  <c r="F9737" i="7" s="1"/>
  <c r="D9743" i="7"/>
  <c r="F9743" i="7" s="1"/>
  <c r="D9751" i="7"/>
  <c r="F9751" i="7" s="1"/>
  <c r="D9759" i="7"/>
  <c r="F9759" i="7" s="1"/>
  <c r="D9765" i="7"/>
  <c r="F9765" i="7" s="1"/>
  <c r="D9771" i="7"/>
  <c r="F9771" i="7" s="1"/>
  <c r="D9779" i="7"/>
  <c r="F9779" i="7" s="1"/>
  <c r="D9787" i="7"/>
  <c r="F9787" i="7" s="1"/>
  <c r="D9793" i="7"/>
  <c r="F9793" i="7" s="1"/>
  <c r="D9801" i="7"/>
  <c r="F9801" i="7" s="1"/>
  <c r="D9809" i="7"/>
  <c r="F9809" i="7" s="1"/>
  <c r="D9815" i="7"/>
  <c r="F9815" i="7" s="1"/>
  <c r="D9823" i="7"/>
  <c r="F9823" i="7" s="1"/>
  <c r="D9831" i="7"/>
  <c r="F9831" i="7" s="1"/>
  <c r="D9837" i="7"/>
  <c r="F9837" i="7" s="1"/>
  <c r="D9843" i="7"/>
  <c r="F9843" i="7" s="1"/>
  <c r="D9851" i="7"/>
  <c r="F9851" i="7" s="1"/>
  <c r="D9859" i="7"/>
  <c r="F9859" i="7" s="1"/>
  <c r="D9865" i="7"/>
  <c r="F9865" i="7" s="1"/>
  <c r="D9871" i="7"/>
  <c r="F9871" i="7" s="1"/>
  <c r="D9877" i="7"/>
  <c r="F9877" i="7" s="1"/>
  <c r="D9885" i="7"/>
  <c r="F9885" i="7" s="1"/>
  <c r="D9893" i="7"/>
  <c r="F9893" i="7" s="1"/>
  <c r="D9899" i="7"/>
  <c r="F9899" i="7" s="1"/>
  <c r="D9905" i="7"/>
  <c r="F9905" i="7" s="1"/>
  <c r="D9913" i="7"/>
  <c r="F9913" i="7" s="1"/>
  <c r="D9921" i="7"/>
  <c r="F9921" i="7" s="1"/>
  <c r="D9927" i="7"/>
  <c r="F9927" i="7" s="1"/>
  <c r="D9935" i="7"/>
  <c r="F9935" i="7" s="1"/>
  <c r="D9943" i="7"/>
  <c r="F9943" i="7" s="1"/>
  <c r="D9949" i="7"/>
  <c r="F9949" i="7" s="1"/>
  <c r="D9955" i="7"/>
  <c r="F9955" i="7" s="1"/>
  <c r="D9961" i="7"/>
  <c r="F9961" i="7" s="1"/>
  <c r="D9967" i="7"/>
  <c r="F9967" i="7" s="1"/>
  <c r="D9973" i="7"/>
  <c r="F9973" i="7" s="1"/>
  <c r="D9983" i="7"/>
  <c r="F9983" i="7" s="1"/>
  <c r="D9989" i="7"/>
  <c r="F9989" i="7" s="1"/>
  <c r="D9995" i="7"/>
  <c r="F9995" i="7" s="1"/>
  <c r="D8538" i="7"/>
  <c r="F8538" i="7" s="1"/>
  <c r="D8540" i="7"/>
  <c r="F8540" i="7" s="1"/>
  <c r="D8543" i="7"/>
  <c r="F8543" i="7" s="1"/>
  <c r="D8546" i="7"/>
  <c r="F8546" i="7" s="1"/>
  <c r="D8548" i="7"/>
  <c r="F8548" i="7" s="1"/>
  <c r="D8551" i="7"/>
  <c r="F8551" i="7" s="1"/>
  <c r="D8554" i="7"/>
  <c r="F8554" i="7" s="1"/>
  <c r="D8556" i="7"/>
  <c r="F8556" i="7" s="1"/>
  <c r="D8558" i="7"/>
  <c r="F8558" i="7" s="1"/>
  <c r="D8560" i="7"/>
  <c r="F8560" i="7" s="1"/>
  <c r="D8562" i="7"/>
  <c r="F8562" i="7" s="1"/>
  <c r="D8564" i="7"/>
  <c r="F8564" i="7" s="1"/>
  <c r="D8566" i="7"/>
  <c r="F8566" i="7" s="1"/>
  <c r="D8568" i="7"/>
  <c r="F8568" i="7" s="1"/>
  <c r="D8570" i="7"/>
  <c r="F8570" i="7" s="1"/>
  <c r="D8572" i="7"/>
  <c r="F8572" i="7" s="1"/>
  <c r="D8574" i="7"/>
  <c r="F8574" i="7" s="1"/>
  <c r="D8576" i="7"/>
  <c r="F8576" i="7" s="1"/>
  <c r="D8578" i="7"/>
  <c r="F8578" i="7" s="1"/>
  <c r="D8580" i="7"/>
  <c r="F8580" i="7" s="1"/>
  <c r="D8582" i="7"/>
  <c r="F8582" i="7" s="1"/>
  <c r="D8584" i="7"/>
  <c r="F8584" i="7" s="1"/>
  <c r="D8586" i="7"/>
  <c r="F8586" i="7" s="1"/>
  <c r="D8588" i="7"/>
  <c r="F8588" i="7" s="1"/>
  <c r="D8590" i="7"/>
  <c r="F8590" i="7" s="1"/>
  <c r="D8592" i="7"/>
  <c r="F8592" i="7" s="1"/>
  <c r="D8594" i="7"/>
  <c r="F8594" i="7" s="1"/>
  <c r="D8596" i="7"/>
  <c r="F8596" i="7" s="1"/>
  <c r="D8598" i="7"/>
  <c r="F8598" i="7" s="1"/>
  <c r="D8600" i="7"/>
  <c r="F8600" i="7" s="1"/>
  <c r="D8602" i="7"/>
  <c r="F8602" i="7" s="1"/>
  <c r="D8604" i="7"/>
  <c r="F8604" i="7" s="1"/>
  <c r="D8606" i="7"/>
  <c r="F8606" i="7" s="1"/>
  <c r="D8608" i="7"/>
  <c r="F8608" i="7" s="1"/>
  <c r="D8610" i="7"/>
  <c r="F8610" i="7" s="1"/>
  <c r="D8612" i="7"/>
  <c r="F8612" i="7" s="1"/>
  <c r="D8614" i="7"/>
  <c r="F8614" i="7" s="1"/>
  <c r="D8616" i="7"/>
  <c r="F8616" i="7" s="1"/>
  <c r="D8618" i="7"/>
  <c r="F8618" i="7" s="1"/>
  <c r="D8620" i="7"/>
  <c r="F8620" i="7" s="1"/>
  <c r="D8622" i="7"/>
  <c r="F8622" i="7" s="1"/>
  <c r="D8624" i="7"/>
  <c r="F8624" i="7" s="1"/>
  <c r="D8626" i="7"/>
  <c r="F8626" i="7" s="1"/>
  <c r="D8628" i="7"/>
  <c r="F8628" i="7" s="1"/>
  <c r="D8630" i="7"/>
  <c r="F8630" i="7" s="1"/>
  <c r="D8632" i="7"/>
  <c r="F8632" i="7" s="1"/>
  <c r="D8634" i="7"/>
  <c r="F8634" i="7" s="1"/>
  <c r="D8636" i="7"/>
  <c r="F8636" i="7" s="1"/>
  <c r="D8638" i="7"/>
  <c r="F8638" i="7" s="1"/>
  <c r="D8640" i="7"/>
  <c r="F8640" i="7" s="1"/>
  <c r="D8642" i="7"/>
  <c r="F8642" i="7" s="1"/>
  <c r="D8644" i="7"/>
  <c r="F8644" i="7" s="1"/>
  <c r="D8646" i="7"/>
  <c r="F8646" i="7" s="1"/>
  <c r="D8648" i="7"/>
  <c r="F8648" i="7" s="1"/>
  <c r="D8650" i="7"/>
  <c r="F8650" i="7" s="1"/>
  <c r="D8652" i="7"/>
  <c r="F8652" i="7" s="1"/>
  <c r="D8654" i="7"/>
  <c r="F8654" i="7" s="1"/>
  <c r="D8656" i="7"/>
  <c r="F8656" i="7" s="1"/>
  <c r="D8658" i="7"/>
  <c r="F8658" i="7" s="1"/>
  <c r="D8660" i="7"/>
  <c r="F8660" i="7" s="1"/>
  <c r="D8662" i="7"/>
  <c r="F8662" i="7" s="1"/>
  <c r="D8664" i="7"/>
  <c r="F8664" i="7" s="1"/>
  <c r="D8666" i="7"/>
  <c r="F8666" i="7" s="1"/>
  <c r="D8668" i="7"/>
  <c r="F8668" i="7" s="1"/>
  <c r="D8670" i="7"/>
  <c r="F8670" i="7" s="1"/>
  <c r="D8672" i="7"/>
  <c r="F8672" i="7" s="1"/>
  <c r="D8674" i="7"/>
  <c r="F8674" i="7" s="1"/>
  <c r="D8676" i="7"/>
  <c r="F8676" i="7" s="1"/>
  <c r="D8678" i="7"/>
  <c r="F8678" i="7" s="1"/>
  <c r="D8680" i="7"/>
  <c r="F8680" i="7" s="1"/>
  <c r="D8682" i="7"/>
  <c r="F8682" i="7" s="1"/>
  <c r="D8684" i="7"/>
  <c r="F8684" i="7" s="1"/>
  <c r="D8686" i="7"/>
  <c r="F8686" i="7" s="1"/>
  <c r="D8688" i="7"/>
  <c r="F8688" i="7" s="1"/>
  <c r="D8690" i="7"/>
  <c r="F8690" i="7" s="1"/>
  <c r="D8692" i="7"/>
  <c r="F8692" i="7" s="1"/>
  <c r="D8694" i="7"/>
  <c r="F8694" i="7" s="1"/>
  <c r="D8696" i="7"/>
  <c r="F8696" i="7" s="1"/>
  <c r="D8698" i="7"/>
  <c r="F8698" i="7" s="1"/>
  <c r="D8700" i="7"/>
  <c r="F8700" i="7" s="1"/>
  <c r="D8702" i="7"/>
  <c r="F8702" i="7" s="1"/>
  <c r="D8704" i="7"/>
  <c r="F8704" i="7" s="1"/>
  <c r="D8706" i="7"/>
  <c r="F8706" i="7" s="1"/>
  <c r="D8708" i="7"/>
  <c r="F8708" i="7" s="1"/>
  <c r="D8710" i="7"/>
  <c r="F8710" i="7" s="1"/>
  <c r="D8712" i="7"/>
  <c r="F8712" i="7" s="1"/>
  <c r="D8714" i="7"/>
  <c r="F8714" i="7" s="1"/>
  <c r="D8716" i="7"/>
  <c r="F8716" i="7" s="1"/>
  <c r="D8718" i="7"/>
  <c r="F8718" i="7" s="1"/>
  <c r="D8720" i="7"/>
  <c r="F8720" i="7" s="1"/>
  <c r="D8722" i="7"/>
  <c r="F8722" i="7" s="1"/>
  <c r="D8724" i="7"/>
  <c r="F8724" i="7" s="1"/>
  <c r="D8726" i="7"/>
  <c r="F8726" i="7" s="1"/>
  <c r="D8728" i="7"/>
  <c r="F8728" i="7" s="1"/>
  <c r="D8730" i="7"/>
  <c r="F8730" i="7" s="1"/>
  <c r="D8732" i="7"/>
  <c r="F8732" i="7" s="1"/>
  <c r="D8734" i="7"/>
  <c r="F8734" i="7" s="1"/>
  <c r="D8736" i="7"/>
  <c r="F8736" i="7" s="1"/>
  <c r="D8738" i="7"/>
  <c r="F8738" i="7" s="1"/>
  <c r="D8740" i="7"/>
  <c r="F8740" i="7" s="1"/>
  <c r="D8742" i="7"/>
  <c r="F8742" i="7" s="1"/>
  <c r="D8744" i="7"/>
  <c r="F8744" i="7" s="1"/>
  <c r="D8746" i="7"/>
  <c r="F8746" i="7" s="1"/>
  <c r="D8748" i="7"/>
  <c r="F8748" i="7" s="1"/>
  <c r="D8750" i="7"/>
  <c r="F8750" i="7" s="1"/>
  <c r="D8752" i="7"/>
  <c r="F8752" i="7" s="1"/>
  <c r="D8754" i="7"/>
  <c r="F8754" i="7" s="1"/>
  <c r="D8756" i="7"/>
  <c r="F8756" i="7" s="1"/>
  <c r="D8758" i="7"/>
  <c r="F8758" i="7" s="1"/>
  <c r="D8760" i="7"/>
  <c r="F8760" i="7" s="1"/>
  <c r="D8762" i="7"/>
  <c r="F8762" i="7" s="1"/>
  <c r="D8764" i="7"/>
  <c r="F8764" i="7" s="1"/>
  <c r="D8766" i="7"/>
  <c r="F8766" i="7" s="1"/>
  <c r="D8768" i="7"/>
  <c r="F8768" i="7" s="1"/>
  <c r="D8770" i="7"/>
  <c r="F8770" i="7" s="1"/>
  <c r="D8772" i="7"/>
  <c r="F8772" i="7" s="1"/>
  <c r="D8774" i="7"/>
  <c r="F8774" i="7" s="1"/>
  <c r="D8776" i="7"/>
  <c r="F8776" i="7" s="1"/>
  <c r="D8778" i="7"/>
  <c r="F8778" i="7" s="1"/>
  <c r="D8780" i="7"/>
  <c r="F8780" i="7" s="1"/>
  <c r="D8782" i="7"/>
  <c r="F8782" i="7" s="1"/>
  <c r="D8784" i="7"/>
  <c r="F8784" i="7" s="1"/>
  <c r="D8786" i="7"/>
  <c r="F8786" i="7" s="1"/>
  <c r="D8788" i="7"/>
  <c r="F8788" i="7" s="1"/>
  <c r="D8790" i="7"/>
  <c r="F8790" i="7" s="1"/>
  <c r="D8792" i="7"/>
  <c r="F8792" i="7" s="1"/>
  <c r="D8794" i="7"/>
  <c r="F8794" i="7" s="1"/>
  <c r="D8796" i="7"/>
  <c r="F8796" i="7" s="1"/>
  <c r="D8798" i="7"/>
  <c r="F8798" i="7" s="1"/>
  <c r="D8800" i="7"/>
  <c r="F8800" i="7" s="1"/>
  <c r="D8802" i="7"/>
  <c r="F8802" i="7" s="1"/>
  <c r="D8804" i="7"/>
  <c r="F8804" i="7" s="1"/>
  <c r="D8806" i="7"/>
  <c r="F8806" i="7" s="1"/>
  <c r="D8808" i="7"/>
  <c r="F8808" i="7" s="1"/>
  <c r="D8810" i="7"/>
  <c r="F8810" i="7" s="1"/>
  <c r="D8812" i="7"/>
  <c r="F8812" i="7" s="1"/>
  <c r="D8814" i="7"/>
  <c r="F8814" i="7" s="1"/>
  <c r="D8816" i="7"/>
  <c r="F8816" i="7" s="1"/>
  <c r="D8818" i="7"/>
  <c r="F8818" i="7" s="1"/>
  <c r="D8820" i="7"/>
  <c r="F8820" i="7" s="1"/>
  <c r="D8822" i="7"/>
  <c r="F8822" i="7" s="1"/>
  <c r="D8824" i="7"/>
  <c r="F8824" i="7" s="1"/>
  <c r="D8826" i="7"/>
  <c r="F8826" i="7" s="1"/>
  <c r="D8828" i="7"/>
  <c r="F8828" i="7" s="1"/>
  <c r="D8830" i="7"/>
  <c r="F8830" i="7" s="1"/>
  <c r="D8832" i="7"/>
  <c r="F8832" i="7" s="1"/>
  <c r="D8834" i="7"/>
  <c r="F8834" i="7" s="1"/>
  <c r="D8836" i="7"/>
  <c r="F8836" i="7" s="1"/>
  <c r="D8838" i="7"/>
  <c r="F8838" i="7" s="1"/>
  <c r="D8840" i="7"/>
  <c r="F8840" i="7" s="1"/>
  <c r="D8842" i="7"/>
  <c r="F8842" i="7" s="1"/>
  <c r="D8844" i="7"/>
  <c r="F8844" i="7" s="1"/>
  <c r="D8846" i="7"/>
  <c r="F8846" i="7" s="1"/>
  <c r="D8848" i="7"/>
  <c r="F8848" i="7" s="1"/>
  <c r="D8850" i="7"/>
  <c r="F8850" i="7" s="1"/>
  <c r="D8852" i="7"/>
  <c r="F8852" i="7" s="1"/>
  <c r="D8854" i="7"/>
  <c r="F8854" i="7" s="1"/>
  <c r="D8856" i="7"/>
  <c r="F8856" i="7" s="1"/>
  <c r="D8858" i="7"/>
  <c r="F8858" i="7" s="1"/>
  <c r="D8860" i="7"/>
  <c r="F8860" i="7" s="1"/>
  <c r="D8862" i="7"/>
  <c r="F8862" i="7" s="1"/>
  <c r="D8864" i="7"/>
  <c r="F8864" i="7" s="1"/>
  <c r="D8866" i="7"/>
  <c r="F8866" i="7" s="1"/>
  <c r="D8868" i="7"/>
  <c r="F8868" i="7" s="1"/>
  <c r="D8870" i="7"/>
  <c r="F8870" i="7" s="1"/>
  <c r="D8872" i="7"/>
  <c r="F8872" i="7" s="1"/>
  <c r="D8874" i="7"/>
  <c r="F8874" i="7" s="1"/>
  <c r="D8876" i="7"/>
  <c r="F8876" i="7" s="1"/>
  <c r="D8878" i="7"/>
  <c r="F8878" i="7" s="1"/>
  <c r="D8880" i="7"/>
  <c r="F8880" i="7" s="1"/>
  <c r="D8882" i="7"/>
  <c r="F8882" i="7" s="1"/>
  <c r="D8884" i="7"/>
  <c r="F8884" i="7" s="1"/>
  <c r="D8886" i="7"/>
  <c r="F8886" i="7" s="1"/>
  <c r="D8888" i="7"/>
  <c r="F8888" i="7" s="1"/>
  <c r="D8890" i="7"/>
  <c r="F8890" i="7" s="1"/>
  <c r="D8892" i="7"/>
  <c r="F8892" i="7" s="1"/>
  <c r="D8894" i="7"/>
  <c r="F8894" i="7" s="1"/>
  <c r="D8896" i="7"/>
  <c r="F8896" i="7" s="1"/>
  <c r="D8898" i="7"/>
  <c r="F8898" i="7" s="1"/>
  <c r="D8900" i="7"/>
  <c r="F8900" i="7" s="1"/>
  <c r="D8902" i="7"/>
  <c r="F8902" i="7" s="1"/>
  <c r="D8904" i="7"/>
  <c r="F8904" i="7" s="1"/>
  <c r="D8906" i="7"/>
  <c r="F8906" i="7" s="1"/>
  <c r="D8908" i="7"/>
  <c r="F8908" i="7" s="1"/>
  <c r="D8910" i="7"/>
  <c r="F8910" i="7" s="1"/>
  <c r="D8912" i="7"/>
  <c r="F8912" i="7" s="1"/>
  <c r="D8914" i="7"/>
  <c r="F8914" i="7" s="1"/>
  <c r="D8916" i="7"/>
  <c r="F8916" i="7" s="1"/>
  <c r="D8918" i="7"/>
  <c r="F8918" i="7" s="1"/>
  <c r="D8920" i="7"/>
  <c r="F8920" i="7" s="1"/>
  <c r="D8922" i="7"/>
  <c r="F8922" i="7" s="1"/>
  <c r="D8924" i="7"/>
  <c r="F8924" i="7" s="1"/>
  <c r="D8926" i="7"/>
  <c r="F8926" i="7" s="1"/>
  <c r="D8928" i="7"/>
  <c r="F8928" i="7" s="1"/>
  <c r="D8930" i="7"/>
  <c r="F8930" i="7" s="1"/>
  <c r="D8932" i="7"/>
  <c r="F8932" i="7" s="1"/>
  <c r="D8934" i="7"/>
  <c r="F8934" i="7" s="1"/>
  <c r="D8936" i="7"/>
  <c r="F8936" i="7" s="1"/>
  <c r="D8938" i="7"/>
  <c r="F8938" i="7" s="1"/>
  <c r="D8940" i="7"/>
  <c r="F8940" i="7" s="1"/>
  <c r="D8942" i="7"/>
  <c r="F8942" i="7" s="1"/>
  <c r="D8944" i="7"/>
  <c r="F8944" i="7" s="1"/>
  <c r="D8946" i="7"/>
  <c r="F8946" i="7" s="1"/>
  <c r="D8948" i="7"/>
  <c r="F8948" i="7" s="1"/>
  <c r="D8950" i="7"/>
  <c r="F8950" i="7" s="1"/>
  <c r="D8952" i="7"/>
  <c r="F8952" i="7" s="1"/>
  <c r="D8954" i="7"/>
  <c r="F8954" i="7" s="1"/>
  <c r="D8956" i="7"/>
  <c r="F8956" i="7" s="1"/>
  <c r="D8958" i="7"/>
  <c r="F8958" i="7" s="1"/>
  <c r="D8960" i="7"/>
  <c r="F8960" i="7" s="1"/>
  <c r="D8962" i="7"/>
  <c r="F8962" i="7" s="1"/>
  <c r="D8964" i="7"/>
  <c r="F8964" i="7" s="1"/>
  <c r="D8966" i="7"/>
  <c r="F8966" i="7" s="1"/>
  <c r="D8968" i="7"/>
  <c r="F8968" i="7" s="1"/>
  <c r="D8970" i="7"/>
  <c r="F8970" i="7" s="1"/>
  <c r="D8972" i="7"/>
  <c r="F8972" i="7" s="1"/>
  <c r="D8974" i="7"/>
  <c r="F8974" i="7" s="1"/>
  <c r="D8976" i="7"/>
  <c r="F8976" i="7" s="1"/>
  <c r="D8978" i="7"/>
  <c r="F8978" i="7" s="1"/>
  <c r="D8980" i="7"/>
  <c r="F8980" i="7" s="1"/>
  <c r="D8982" i="7"/>
  <c r="F8982" i="7" s="1"/>
  <c r="D8984" i="7"/>
  <c r="F8984" i="7" s="1"/>
  <c r="D8986" i="7"/>
  <c r="F8986" i="7" s="1"/>
  <c r="D8988" i="7"/>
  <c r="F8988" i="7" s="1"/>
  <c r="D8990" i="7"/>
  <c r="F8990" i="7" s="1"/>
  <c r="D8992" i="7"/>
  <c r="F8992" i="7" s="1"/>
  <c r="D8994" i="7"/>
  <c r="F8994" i="7" s="1"/>
  <c r="D8996" i="7"/>
  <c r="F8996" i="7" s="1"/>
  <c r="D8998" i="7"/>
  <c r="F8998" i="7" s="1"/>
  <c r="D9000" i="7"/>
  <c r="F9000" i="7" s="1"/>
  <c r="D9002" i="7"/>
  <c r="F9002" i="7" s="1"/>
  <c r="D9004" i="7"/>
  <c r="F9004" i="7" s="1"/>
  <c r="D9006" i="7"/>
  <c r="F9006" i="7" s="1"/>
  <c r="D9008" i="7"/>
  <c r="F9008" i="7" s="1"/>
  <c r="D9010" i="7"/>
  <c r="F9010" i="7" s="1"/>
  <c r="D9012" i="7"/>
  <c r="F9012" i="7" s="1"/>
  <c r="D9014" i="7"/>
  <c r="F9014" i="7" s="1"/>
  <c r="D9016" i="7"/>
  <c r="F9016" i="7" s="1"/>
  <c r="D9018" i="7"/>
  <c r="F9018" i="7" s="1"/>
  <c r="D9020" i="7"/>
  <c r="F9020" i="7" s="1"/>
  <c r="D9022" i="7"/>
  <c r="F9022" i="7" s="1"/>
  <c r="D9024" i="7"/>
  <c r="F9024" i="7" s="1"/>
  <c r="D9026" i="7"/>
  <c r="F9026" i="7" s="1"/>
  <c r="D9028" i="7"/>
  <c r="F9028" i="7" s="1"/>
  <c r="D9030" i="7"/>
  <c r="F9030" i="7" s="1"/>
  <c r="D9032" i="7"/>
  <c r="F9032" i="7" s="1"/>
  <c r="D9034" i="7"/>
  <c r="F9034" i="7" s="1"/>
  <c r="D9036" i="7"/>
  <c r="F9036" i="7" s="1"/>
  <c r="D9038" i="7"/>
  <c r="F9038" i="7" s="1"/>
  <c r="D9040" i="7"/>
  <c r="F9040" i="7" s="1"/>
  <c r="D9042" i="7"/>
  <c r="F9042" i="7" s="1"/>
  <c r="D9044" i="7"/>
  <c r="F9044" i="7" s="1"/>
  <c r="D9046" i="7"/>
  <c r="F9046" i="7" s="1"/>
  <c r="D9048" i="7"/>
  <c r="F9048" i="7" s="1"/>
  <c r="D9050" i="7"/>
  <c r="F9050" i="7" s="1"/>
  <c r="D9052" i="7"/>
  <c r="F9052" i="7" s="1"/>
  <c r="D9054" i="7"/>
  <c r="F9054" i="7" s="1"/>
  <c r="D9056" i="7"/>
  <c r="F9056" i="7" s="1"/>
  <c r="D9058" i="7"/>
  <c r="F9058" i="7" s="1"/>
  <c r="D9060" i="7"/>
  <c r="F9060" i="7" s="1"/>
  <c r="D9062" i="7"/>
  <c r="F9062" i="7" s="1"/>
  <c r="D9064" i="7"/>
  <c r="F9064" i="7" s="1"/>
  <c r="D9066" i="7"/>
  <c r="F9066" i="7" s="1"/>
  <c r="D9068" i="7"/>
  <c r="F9068" i="7" s="1"/>
  <c r="D9070" i="7"/>
  <c r="F9070" i="7" s="1"/>
  <c r="D9072" i="7"/>
  <c r="F9072" i="7" s="1"/>
  <c r="D9074" i="7"/>
  <c r="F9074" i="7" s="1"/>
  <c r="D9076" i="7"/>
  <c r="F9076" i="7" s="1"/>
  <c r="D9078" i="7"/>
  <c r="F9078" i="7" s="1"/>
  <c r="D9080" i="7"/>
  <c r="F9080" i="7" s="1"/>
  <c r="D9082" i="7"/>
  <c r="F9082" i="7" s="1"/>
  <c r="D9084" i="7"/>
  <c r="F9084" i="7" s="1"/>
  <c r="D9086" i="7"/>
  <c r="F9086" i="7" s="1"/>
  <c r="D9088" i="7"/>
  <c r="F9088" i="7" s="1"/>
  <c r="D9090" i="7"/>
  <c r="F9090" i="7" s="1"/>
  <c r="D9092" i="7"/>
  <c r="F9092" i="7" s="1"/>
  <c r="D9094" i="7"/>
  <c r="F9094" i="7" s="1"/>
  <c r="D9096" i="7"/>
  <c r="F9096" i="7" s="1"/>
  <c r="D9098" i="7"/>
  <c r="F9098" i="7" s="1"/>
  <c r="D9100" i="7"/>
  <c r="F9100" i="7" s="1"/>
  <c r="D9102" i="7"/>
  <c r="F9102" i="7" s="1"/>
  <c r="D9104" i="7"/>
  <c r="F9104" i="7" s="1"/>
  <c r="D9106" i="7"/>
  <c r="F9106" i="7" s="1"/>
  <c r="D9108" i="7"/>
  <c r="F9108" i="7" s="1"/>
  <c r="D9110" i="7"/>
  <c r="F9110" i="7" s="1"/>
  <c r="D9112" i="7"/>
  <c r="F9112" i="7" s="1"/>
  <c r="D9114" i="7"/>
  <c r="F9114" i="7" s="1"/>
  <c r="D9116" i="7"/>
  <c r="F9116" i="7" s="1"/>
  <c r="D9118" i="7"/>
  <c r="F9118" i="7" s="1"/>
  <c r="D9120" i="7"/>
  <c r="F9120" i="7" s="1"/>
  <c r="D9122" i="7"/>
  <c r="F9122" i="7" s="1"/>
  <c r="D9124" i="7"/>
  <c r="F9124" i="7" s="1"/>
  <c r="D9126" i="7"/>
  <c r="F9126" i="7" s="1"/>
  <c r="D9128" i="7"/>
  <c r="F9128" i="7" s="1"/>
  <c r="D9130" i="7"/>
  <c r="F9130" i="7" s="1"/>
  <c r="D9132" i="7"/>
  <c r="F9132" i="7" s="1"/>
  <c r="D9134" i="7"/>
  <c r="F9134" i="7" s="1"/>
  <c r="D9136" i="7"/>
  <c r="F9136" i="7" s="1"/>
  <c r="D9138" i="7"/>
  <c r="F9138" i="7" s="1"/>
  <c r="D9140" i="7"/>
  <c r="F9140" i="7" s="1"/>
  <c r="D9142" i="7"/>
  <c r="F9142" i="7" s="1"/>
  <c r="D9144" i="7"/>
  <c r="F9144" i="7" s="1"/>
  <c r="D9146" i="7"/>
  <c r="F9146" i="7" s="1"/>
  <c r="D9148" i="7"/>
  <c r="F9148" i="7" s="1"/>
  <c r="D9150" i="7"/>
  <c r="F9150" i="7" s="1"/>
  <c r="D9152" i="7"/>
  <c r="F9152" i="7" s="1"/>
  <c r="D9154" i="7"/>
  <c r="F9154" i="7" s="1"/>
  <c r="D9156" i="7"/>
  <c r="F9156" i="7" s="1"/>
  <c r="D9158" i="7"/>
  <c r="F9158" i="7" s="1"/>
  <c r="D9160" i="7"/>
  <c r="F9160" i="7" s="1"/>
  <c r="D9162" i="7"/>
  <c r="F9162" i="7" s="1"/>
  <c r="D9164" i="7"/>
  <c r="F9164" i="7" s="1"/>
  <c r="D9166" i="7"/>
  <c r="F9166" i="7" s="1"/>
  <c r="D9168" i="7"/>
  <c r="F9168" i="7" s="1"/>
  <c r="D9170" i="7"/>
  <c r="F9170" i="7" s="1"/>
  <c r="D9172" i="7"/>
  <c r="F9172" i="7" s="1"/>
  <c r="D9174" i="7"/>
  <c r="F9174" i="7" s="1"/>
  <c r="D9176" i="7"/>
  <c r="F9176" i="7" s="1"/>
  <c r="D9178" i="7"/>
  <c r="F9178" i="7" s="1"/>
  <c r="D9180" i="7"/>
  <c r="F9180" i="7" s="1"/>
  <c r="D9182" i="7"/>
  <c r="F9182" i="7" s="1"/>
  <c r="D9184" i="7"/>
  <c r="F9184" i="7" s="1"/>
  <c r="D9186" i="7"/>
  <c r="F9186" i="7" s="1"/>
  <c r="D9188" i="7"/>
  <c r="F9188" i="7" s="1"/>
  <c r="D9190" i="7"/>
  <c r="F9190" i="7" s="1"/>
  <c r="D9192" i="7"/>
  <c r="F9192" i="7" s="1"/>
  <c r="D9194" i="7"/>
  <c r="F9194" i="7" s="1"/>
  <c r="D9196" i="7"/>
  <c r="F9196" i="7" s="1"/>
  <c r="D9198" i="7"/>
  <c r="F9198" i="7" s="1"/>
  <c r="D9200" i="7"/>
  <c r="F9200" i="7" s="1"/>
  <c r="D9202" i="7"/>
  <c r="F9202" i="7" s="1"/>
  <c r="D9204" i="7"/>
  <c r="F9204" i="7" s="1"/>
  <c r="D9206" i="7"/>
  <c r="F9206" i="7" s="1"/>
  <c r="D9208" i="7"/>
  <c r="F9208" i="7" s="1"/>
  <c r="D9210" i="7"/>
  <c r="F9210" i="7" s="1"/>
  <c r="D9212" i="7"/>
  <c r="F9212" i="7" s="1"/>
  <c r="D9214" i="7"/>
  <c r="F9214" i="7" s="1"/>
  <c r="D9216" i="7"/>
  <c r="F9216" i="7" s="1"/>
  <c r="D9218" i="7"/>
  <c r="F9218" i="7" s="1"/>
  <c r="D9220" i="7"/>
  <c r="F9220" i="7" s="1"/>
  <c r="D9222" i="7"/>
  <c r="F9222" i="7" s="1"/>
  <c r="D9224" i="7"/>
  <c r="F9224" i="7" s="1"/>
  <c r="D9226" i="7"/>
  <c r="F9226" i="7" s="1"/>
  <c r="D9228" i="7"/>
  <c r="F9228" i="7" s="1"/>
  <c r="D9230" i="7"/>
  <c r="F9230" i="7" s="1"/>
  <c r="D9232" i="7"/>
  <c r="F9232" i="7" s="1"/>
  <c r="D9234" i="7"/>
  <c r="F9234" i="7" s="1"/>
  <c r="D9236" i="7"/>
  <c r="F9236" i="7" s="1"/>
  <c r="D9238" i="7"/>
  <c r="F9238" i="7" s="1"/>
  <c r="D9240" i="7"/>
  <c r="F9240" i="7" s="1"/>
  <c r="D9242" i="7"/>
  <c r="F9242" i="7" s="1"/>
  <c r="D9244" i="7"/>
  <c r="F9244" i="7" s="1"/>
  <c r="D9246" i="7"/>
  <c r="F9246" i="7" s="1"/>
  <c r="D9248" i="7"/>
  <c r="F9248" i="7" s="1"/>
  <c r="D9250" i="7"/>
  <c r="F9250" i="7" s="1"/>
  <c r="D9252" i="7"/>
  <c r="F9252" i="7" s="1"/>
  <c r="D9254" i="7"/>
  <c r="F9254" i="7" s="1"/>
  <c r="D9256" i="7"/>
  <c r="F9256" i="7" s="1"/>
  <c r="D9258" i="7"/>
  <c r="F9258" i="7" s="1"/>
  <c r="D9260" i="7"/>
  <c r="F9260" i="7" s="1"/>
  <c r="D9262" i="7"/>
  <c r="F9262" i="7" s="1"/>
  <c r="D9264" i="7"/>
  <c r="F9264" i="7" s="1"/>
  <c r="D9266" i="7"/>
  <c r="F9266" i="7" s="1"/>
  <c r="D9268" i="7"/>
  <c r="F9268" i="7" s="1"/>
  <c r="D9270" i="7"/>
  <c r="F9270" i="7" s="1"/>
  <c r="D9272" i="7"/>
  <c r="F9272" i="7" s="1"/>
  <c r="D9274" i="7"/>
  <c r="F9274" i="7" s="1"/>
  <c r="D9276" i="7"/>
  <c r="F9276" i="7" s="1"/>
  <c r="D9278" i="7"/>
  <c r="F9278" i="7" s="1"/>
  <c r="D9280" i="7"/>
  <c r="F9280" i="7" s="1"/>
  <c r="D9282" i="7"/>
  <c r="F9282" i="7" s="1"/>
  <c r="D9284" i="7"/>
  <c r="F9284" i="7" s="1"/>
  <c r="D9286" i="7"/>
  <c r="F9286" i="7" s="1"/>
  <c r="D9288" i="7"/>
  <c r="F9288" i="7" s="1"/>
  <c r="D9290" i="7"/>
  <c r="F9290" i="7" s="1"/>
  <c r="D9292" i="7"/>
  <c r="F9292" i="7" s="1"/>
  <c r="D9294" i="7"/>
  <c r="F9294" i="7" s="1"/>
  <c r="D9296" i="7"/>
  <c r="F9296" i="7" s="1"/>
  <c r="D9298" i="7"/>
  <c r="F9298" i="7" s="1"/>
  <c r="D9300" i="7"/>
  <c r="F9300" i="7" s="1"/>
  <c r="D9302" i="7"/>
  <c r="F9302" i="7" s="1"/>
  <c r="D9304" i="7"/>
  <c r="F9304" i="7" s="1"/>
  <c r="D9306" i="7"/>
  <c r="F9306" i="7" s="1"/>
  <c r="D9308" i="7"/>
  <c r="F9308" i="7" s="1"/>
  <c r="D9310" i="7"/>
  <c r="F9310" i="7" s="1"/>
  <c r="D9312" i="7"/>
  <c r="F9312" i="7" s="1"/>
  <c r="D9314" i="7"/>
  <c r="F9314" i="7" s="1"/>
  <c r="D9316" i="7"/>
  <c r="F9316" i="7" s="1"/>
  <c r="D9318" i="7"/>
  <c r="F9318" i="7" s="1"/>
  <c r="D9320" i="7"/>
  <c r="F9320" i="7" s="1"/>
  <c r="D9322" i="7"/>
  <c r="F9322" i="7" s="1"/>
  <c r="D9324" i="7"/>
  <c r="F9324" i="7" s="1"/>
  <c r="D9326" i="7"/>
  <c r="F9326" i="7" s="1"/>
  <c r="D9328" i="7"/>
  <c r="F9328" i="7" s="1"/>
  <c r="D9330" i="7"/>
  <c r="F9330" i="7" s="1"/>
  <c r="D9332" i="7"/>
  <c r="F9332" i="7" s="1"/>
  <c r="D9334" i="7"/>
  <c r="F9334" i="7" s="1"/>
  <c r="D9336" i="7"/>
  <c r="F9336" i="7" s="1"/>
  <c r="D9338" i="7"/>
  <c r="F9338" i="7" s="1"/>
  <c r="D9340" i="7"/>
  <c r="F9340" i="7" s="1"/>
  <c r="D9342" i="7"/>
  <c r="F9342" i="7" s="1"/>
  <c r="D9344" i="7"/>
  <c r="F9344" i="7" s="1"/>
  <c r="D9346" i="7"/>
  <c r="F9346" i="7" s="1"/>
  <c r="D9348" i="7"/>
  <c r="F9348" i="7" s="1"/>
  <c r="D9350" i="7"/>
  <c r="F9350" i="7" s="1"/>
  <c r="D9352" i="7"/>
  <c r="F9352" i="7" s="1"/>
  <c r="D9354" i="7"/>
  <c r="F9354" i="7" s="1"/>
  <c r="D9356" i="7"/>
  <c r="F9356" i="7" s="1"/>
  <c r="D9358" i="7"/>
  <c r="F9358" i="7" s="1"/>
  <c r="D9360" i="7"/>
  <c r="F9360" i="7" s="1"/>
  <c r="D9362" i="7"/>
  <c r="F9362" i="7" s="1"/>
  <c r="D9364" i="7"/>
  <c r="F9364" i="7" s="1"/>
  <c r="D9366" i="7"/>
  <c r="F9366" i="7" s="1"/>
  <c r="D9368" i="7"/>
  <c r="F9368" i="7" s="1"/>
  <c r="D9370" i="7"/>
  <c r="F9370" i="7" s="1"/>
  <c r="D9372" i="7"/>
  <c r="F9372" i="7" s="1"/>
  <c r="D9374" i="7"/>
  <c r="F9374" i="7" s="1"/>
  <c r="D9376" i="7"/>
  <c r="F9376" i="7" s="1"/>
  <c r="D9378" i="7"/>
  <c r="F9378" i="7" s="1"/>
  <c r="D9380" i="7"/>
  <c r="F9380" i="7" s="1"/>
  <c r="D9382" i="7"/>
  <c r="F9382" i="7" s="1"/>
  <c r="D9384" i="7"/>
  <c r="F9384" i="7" s="1"/>
  <c r="D9386" i="7"/>
  <c r="F9386" i="7" s="1"/>
  <c r="D9388" i="7"/>
  <c r="F9388" i="7" s="1"/>
  <c r="D9390" i="7"/>
  <c r="F9390" i="7" s="1"/>
  <c r="D9392" i="7"/>
  <c r="F9392" i="7" s="1"/>
  <c r="D9394" i="7"/>
  <c r="F9394" i="7" s="1"/>
  <c r="D9396" i="7"/>
  <c r="F9396" i="7" s="1"/>
  <c r="D9398" i="7"/>
  <c r="F9398" i="7" s="1"/>
  <c r="D9400" i="7"/>
  <c r="F9400" i="7" s="1"/>
  <c r="D9402" i="7"/>
  <c r="F9402" i="7" s="1"/>
  <c r="D9404" i="7"/>
  <c r="F9404" i="7" s="1"/>
  <c r="D9406" i="7"/>
  <c r="F9406" i="7" s="1"/>
  <c r="D9408" i="7"/>
  <c r="F9408" i="7" s="1"/>
  <c r="D9410" i="7"/>
  <c r="F9410" i="7" s="1"/>
  <c r="D9412" i="7"/>
  <c r="F9412" i="7" s="1"/>
  <c r="D9414" i="7"/>
  <c r="F9414" i="7" s="1"/>
  <c r="D9416" i="7"/>
  <c r="F9416" i="7" s="1"/>
  <c r="D9418" i="7"/>
  <c r="F9418" i="7" s="1"/>
  <c r="D9420" i="7"/>
  <c r="F9420" i="7" s="1"/>
  <c r="D9422" i="7"/>
  <c r="F9422" i="7" s="1"/>
  <c r="D9424" i="7"/>
  <c r="F9424" i="7" s="1"/>
  <c r="D9426" i="7"/>
  <c r="F9426" i="7" s="1"/>
  <c r="D9428" i="7"/>
  <c r="F9428" i="7" s="1"/>
  <c r="D9430" i="7"/>
  <c r="F9430" i="7" s="1"/>
  <c r="D9432" i="7"/>
  <c r="F9432" i="7" s="1"/>
  <c r="D9434" i="7"/>
  <c r="F9434" i="7" s="1"/>
  <c r="D9436" i="7"/>
  <c r="F9436" i="7" s="1"/>
  <c r="D9438" i="7"/>
  <c r="F9438" i="7" s="1"/>
  <c r="D9440" i="7"/>
  <c r="F9440" i="7" s="1"/>
  <c r="D9442" i="7"/>
  <c r="F9442" i="7" s="1"/>
  <c r="D9444" i="7"/>
  <c r="F9444" i="7" s="1"/>
  <c r="D9446" i="7"/>
  <c r="F9446" i="7" s="1"/>
  <c r="D9448" i="7"/>
  <c r="F9448" i="7" s="1"/>
  <c r="D9450" i="7"/>
  <c r="F9450" i="7" s="1"/>
  <c r="D9452" i="7"/>
  <c r="F9452" i="7" s="1"/>
  <c r="D9454" i="7"/>
  <c r="F9454" i="7" s="1"/>
  <c r="D9456" i="7"/>
  <c r="F9456" i="7" s="1"/>
  <c r="D9458" i="7"/>
  <c r="F9458" i="7" s="1"/>
  <c r="D9460" i="7"/>
  <c r="F9460" i="7" s="1"/>
  <c r="D9462" i="7"/>
  <c r="F9462" i="7" s="1"/>
  <c r="D9464" i="7"/>
  <c r="F9464" i="7" s="1"/>
  <c r="D9466" i="7"/>
  <c r="F9466" i="7" s="1"/>
  <c r="D9468" i="7"/>
  <c r="F9468" i="7" s="1"/>
  <c r="D9470" i="7"/>
  <c r="F9470" i="7" s="1"/>
  <c r="D9472" i="7"/>
  <c r="F9472" i="7" s="1"/>
  <c r="D9474" i="7"/>
  <c r="F9474" i="7" s="1"/>
  <c r="D9476" i="7"/>
  <c r="F9476" i="7" s="1"/>
  <c r="D9478" i="7"/>
  <c r="F9478" i="7" s="1"/>
  <c r="D9480" i="7"/>
  <c r="F9480" i="7" s="1"/>
  <c r="D9482" i="7"/>
  <c r="F9482" i="7" s="1"/>
  <c r="D9484" i="7"/>
  <c r="F9484" i="7" s="1"/>
  <c r="D9486" i="7"/>
  <c r="F9486" i="7" s="1"/>
  <c r="D9488" i="7"/>
  <c r="F9488" i="7" s="1"/>
  <c r="D9490" i="7"/>
  <c r="F9490" i="7" s="1"/>
  <c r="D9492" i="7"/>
  <c r="F9492" i="7" s="1"/>
  <c r="D9494" i="7"/>
  <c r="F9494" i="7" s="1"/>
  <c r="D9496" i="7"/>
  <c r="F9496" i="7" s="1"/>
  <c r="D9498" i="7"/>
  <c r="F9498" i="7" s="1"/>
  <c r="D9500" i="7"/>
  <c r="F9500" i="7" s="1"/>
  <c r="D9502" i="7"/>
  <c r="F9502" i="7" s="1"/>
  <c r="D9504" i="7"/>
  <c r="F9504" i="7" s="1"/>
  <c r="D9506" i="7"/>
  <c r="F9506" i="7" s="1"/>
  <c r="D9508" i="7"/>
  <c r="F9508" i="7" s="1"/>
  <c r="D9510" i="7"/>
  <c r="F9510" i="7" s="1"/>
  <c r="D9512" i="7"/>
  <c r="F9512" i="7" s="1"/>
  <c r="D9514" i="7"/>
  <c r="F9514" i="7" s="1"/>
  <c r="D9516" i="7"/>
  <c r="F9516" i="7" s="1"/>
  <c r="D9518" i="7"/>
  <c r="F9518" i="7" s="1"/>
  <c r="D9520" i="7"/>
  <c r="F9520" i="7" s="1"/>
  <c r="D9522" i="7"/>
  <c r="F9522" i="7" s="1"/>
  <c r="D9524" i="7"/>
  <c r="F9524" i="7" s="1"/>
  <c r="D9526" i="7"/>
  <c r="F9526" i="7" s="1"/>
  <c r="D9528" i="7"/>
  <c r="F9528" i="7" s="1"/>
  <c r="D9530" i="7"/>
  <c r="F9530" i="7" s="1"/>
  <c r="D9532" i="7"/>
  <c r="F9532" i="7" s="1"/>
  <c r="D9534" i="7"/>
  <c r="F9534" i="7" s="1"/>
  <c r="D9536" i="7"/>
  <c r="F9536" i="7" s="1"/>
  <c r="D9538" i="7"/>
  <c r="F9538" i="7" s="1"/>
  <c r="D9540" i="7"/>
  <c r="F9540" i="7" s="1"/>
  <c r="D9542" i="7"/>
  <c r="F9542" i="7" s="1"/>
  <c r="D9544" i="7"/>
  <c r="F9544" i="7" s="1"/>
  <c r="D9546" i="7"/>
  <c r="F9546" i="7" s="1"/>
  <c r="D9548" i="7"/>
  <c r="F9548" i="7" s="1"/>
  <c r="D9550" i="7"/>
  <c r="F9550" i="7" s="1"/>
  <c r="D9552" i="7"/>
  <c r="F9552" i="7" s="1"/>
  <c r="D9554" i="7"/>
  <c r="F9554" i="7" s="1"/>
  <c r="D9556" i="7"/>
  <c r="F9556" i="7" s="1"/>
  <c r="D9558" i="7"/>
  <c r="F9558" i="7" s="1"/>
  <c r="D9560" i="7"/>
  <c r="F9560" i="7" s="1"/>
  <c r="D9562" i="7"/>
  <c r="F9562" i="7" s="1"/>
  <c r="D9564" i="7"/>
  <c r="F9564" i="7" s="1"/>
  <c r="D9566" i="7"/>
  <c r="F9566" i="7" s="1"/>
  <c r="D9568" i="7"/>
  <c r="F9568" i="7" s="1"/>
  <c r="D9570" i="7"/>
  <c r="F9570" i="7" s="1"/>
  <c r="D9572" i="7"/>
  <c r="F9572" i="7" s="1"/>
  <c r="D9574" i="7"/>
  <c r="F9574" i="7" s="1"/>
  <c r="D9576" i="7"/>
  <c r="F9576" i="7" s="1"/>
  <c r="D9578" i="7"/>
  <c r="F9578" i="7" s="1"/>
  <c r="D9580" i="7"/>
  <c r="F9580" i="7" s="1"/>
  <c r="D9582" i="7"/>
  <c r="F9582" i="7" s="1"/>
  <c r="D9584" i="7"/>
  <c r="F9584" i="7" s="1"/>
  <c r="D9586" i="7"/>
  <c r="F9586" i="7" s="1"/>
  <c r="D9588" i="7"/>
  <c r="F9588" i="7" s="1"/>
  <c r="D9590" i="7"/>
  <c r="F9590" i="7" s="1"/>
  <c r="D9592" i="7"/>
  <c r="F9592" i="7" s="1"/>
  <c r="D9594" i="7"/>
  <c r="F9594" i="7" s="1"/>
  <c r="D9596" i="7"/>
  <c r="F9596" i="7" s="1"/>
  <c r="D9598" i="7"/>
  <c r="F9598" i="7" s="1"/>
  <c r="D9600" i="7"/>
  <c r="F9600" i="7" s="1"/>
  <c r="D9602" i="7"/>
  <c r="F9602" i="7" s="1"/>
  <c r="D9604" i="7"/>
  <c r="F9604" i="7" s="1"/>
  <c r="D9606" i="7"/>
  <c r="F9606" i="7" s="1"/>
  <c r="D9608" i="7"/>
  <c r="F9608" i="7" s="1"/>
  <c r="D9610" i="7"/>
  <c r="F9610" i="7" s="1"/>
  <c r="D9612" i="7"/>
  <c r="F9612" i="7" s="1"/>
  <c r="D9614" i="7"/>
  <c r="F9614" i="7" s="1"/>
  <c r="D9616" i="7"/>
  <c r="F9616" i="7" s="1"/>
  <c r="D9618" i="7"/>
  <c r="F9618" i="7" s="1"/>
  <c r="D9620" i="7"/>
  <c r="F9620" i="7" s="1"/>
  <c r="D9622" i="7"/>
  <c r="F9622" i="7" s="1"/>
  <c r="D9624" i="7"/>
  <c r="F9624" i="7" s="1"/>
  <c r="D9626" i="7"/>
  <c r="F9626" i="7" s="1"/>
  <c r="D9628" i="7"/>
  <c r="F9628" i="7" s="1"/>
  <c r="D9630" i="7"/>
  <c r="F9630" i="7" s="1"/>
  <c r="D9632" i="7"/>
  <c r="F9632" i="7" s="1"/>
  <c r="D9634" i="7"/>
  <c r="F9634" i="7" s="1"/>
  <c r="D9636" i="7"/>
  <c r="F9636" i="7" s="1"/>
  <c r="D9638" i="7"/>
  <c r="F9638" i="7" s="1"/>
  <c r="D9640" i="7"/>
  <c r="F9640" i="7" s="1"/>
  <c r="D9642" i="7"/>
  <c r="F9642" i="7" s="1"/>
  <c r="D9644" i="7"/>
  <c r="F9644" i="7" s="1"/>
  <c r="D9646" i="7"/>
  <c r="F9646" i="7" s="1"/>
  <c r="D9648" i="7"/>
  <c r="F9648" i="7" s="1"/>
  <c r="D9650" i="7"/>
  <c r="F9650" i="7" s="1"/>
  <c r="D9652" i="7"/>
  <c r="F9652" i="7" s="1"/>
  <c r="D9654" i="7"/>
  <c r="F9654" i="7" s="1"/>
  <c r="D9656" i="7"/>
  <c r="F9656" i="7" s="1"/>
  <c r="D9658" i="7"/>
  <c r="F9658" i="7" s="1"/>
  <c r="D9660" i="7"/>
  <c r="F9660" i="7" s="1"/>
  <c r="D9662" i="7"/>
  <c r="F9662" i="7" s="1"/>
  <c r="D9664" i="7"/>
  <c r="F9664" i="7" s="1"/>
  <c r="D9666" i="7"/>
  <c r="F9666" i="7" s="1"/>
  <c r="D9668" i="7"/>
  <c r="F9668" i="7" s="1"/>
  <c r="D9670" i="7"/>
  <c r="F9670" i="7" s="1"/>
  <c r="D9672" i="7"/>
  <c r="F9672" i="7" s="1"/>
  <c r="D9674" i="7"/>
  <c r="F9674" i="7" s="1"/>
  <c r="D9676" i="7"/>
  <c r="F9676" i="7" s="1"/>
  <c r="D9678" i="7"/>
  <c r="F9678" i="7" s="1"/>
  <c r="D9680" i="7"/>
  <c r="F9680" i="7" s="1"/>
  <c r="D9682" i="7"/>
  <c r="F9682" i="7" s="1"/>
  <c r="D9684" i="7"/>
  <c r="F9684" i="7" s="1"/>
  <c r="D9686" i="7"/>
  <c r="F9686" i="7" s="1"/>
  <c r="D9688" i="7"/>
  <c r="F9688" i="7" s="1"/>
  <c r="D9690" i="7"/>
  <c r="F9690" i="7" s="1"/>
  <c r="D9692" i="7"/>
  <c r="F9692" i="7" s="1"/>
  <c r="D9694" i="7"/>
  <c r="F9694" i="7" s="1"/>
  <c r="D9696" i="7"/>
  <c r="F9696" i="7" s="1"/>
  <c r="D9698" i="7"/>
  <c r="F9698" i="7" s="1"/>
  <c r="D9700" i="7"/>
  <c r="F9700" i="7" s="1"/>
  <c r="D9702" i="7"/>
  <c r="F9702" i="7" s="1"/>
  <c r="D9704" i="7"/>
  <c r="F9704" i="7" s="1"/>
  <c r="D9706" i="7"/>
  <c r="F9706" i="7" s="1"/>
  <c r="D9708" i="7"/>
  <c r="F9708" i="7" s="1"/>
  <c r="D9710" i="7"/>
  <c r="F9710" i="7" s="1"/>
  <c r="D9712" i="7"/>
  <c r="F9712" i="7" s="1"/>
  <c r="D9714" i="7"/>
  <c r="F9714" i="7" s="1"/>
  <c r="D9716" i="7"/>
  <c r="F9716" i="7" s="1"/>
  <c r="D9718" i="7"/>
  <c r="F9718" i="7" s="1"/>
  <c r="D9720" i="7"/>
  <c r="F9720" i="7" s="1"/>
  <c r="D9722" i="7"/>
  <c r="F9722" i="7" s="1"/>
  <c r="D9724" i="7"/>
  <c r="F9724" i="7" s="1"/>
  <c r="D9726" i="7"/>
  <c r="F9726" i="7" s="1"/>
  <c r="D9728" i="7"/>
  <c r="F9728" i="7" s="1"/>
  <c r="D9730" i="7"/>
  <c r="F9730" i="7" s="1"/>
  <c r="D9732" i="7"/>
  <c r="F9732" i="7" s="1"/>
  <c r="D9734" i="7"/>
  <c r="F9734" i="7" s="1"/>
  <c r="D9736" i="7"/>
  <c r="F9736" i="7" s="1"/>
  <c r="D9738" i="7"/>
  <c r="F9738" i="7" s="1"/>
  <c r="D9740" i="7"/>
  <c r="F9740" i="7" s="1"/>
  <c r="D9742" i="7"/>
  <c r="F9742" i="7" s="1"/>
  <c r="D9744" i="7"/>
  <c r="F9744" i="7" s="1"/>
  <c r="D9746" i="7"/>
  <c r="F9746" i="7" s="1"/>
  <c r="D9748" i="7"/>
  <c r="F9748" i="7" s="1"/>
  <c r="D9750" i="7"/>
  <c r="F9750" i="7" s="1"/>
  <c r="D9752" i="7"/>
  <c r="F9752" i="7" s="1"/>
  <c r="D9754" i="7"/>
  <c r="F9754" i="7" s="1"/>
  <c r="D9756" i="7"/>
  <c r="F9756" i="7" s="1"/>
  <c r="D9758" i="7"/>
  <c r="F9758" i="7" s="1"/>
  <c r="D9760" i="7"/>
  <c r="F9760" i="7" s="1"/>
  <c r="D9762" i="7"/>
  <c r="F9762" i="7" s="1"/>
  <c r="D9764" i="7"/>
  <c r="F9764" i="7" s="1"/>
  <c r="D9766" i="7"/>
  <c r="F9766" i="7" s="1"/>
  <c r="D9768" i="7"/>
  <c r="F9768" i="7" s="1"/>
  <c r="D9770" i="7"/>
  <c r="F9770" i="7" s="1"/>
  <c r="D9772" i="7"/>
  <c r="F9772" i="7" s="1"/>
  <c r="D9774" i="7"/>
  <c r="F9774" i="7" s="1"/>
  <c r="D9776" i="7"/>
  <c r="F9776" i="7" s="1"/>
  <c r="D9778" i="7"/>
  <c r="F9778" i="7" s="1"/>
  <c r="D9780" i="7"/>
  <c r="F9780" i="7" s="1"/>
  <c r="D9782" i="7"/>
  <c r="F9782" i="7" s="1"/>
  <c r="D9784" i="7"/>
  <c r="F9784" i="7" s="1"/>
  <c r="D9786" i="7"/>
  <c r="F9786" i="7" s="1"/>
  <c r="D9788" i="7"/>
  <c r="F9788" i="7" s="1"/>
  <c r="D9790" i="7"/>
  <c r="F9790" i="7" s="1"/>
  <c r="D9792" i="7"/>
  <c r="F9792" i="7" s="1"/>
  <c r="D9794" i="7"/>
  <c r="F9794" i="7" s="1"/>
  <c r="D9796" i="7"/>
  <c r="F9796" i="7" s="1"/>
  <c r="D9798" i="7"/>
  <c r="F9798" i="7" s="1"/>
  <c r="D9800" i="7"/>
  <c r="F9800" i="7" s="1"/>
  <c r="D9802" i="7"/>
  <c r="F9802" i="7" s="1"/>
  <c r="D9804" i="7"/>
  <c r="F9804" i="7" s="1"/>
  <c r="D9806" i="7"/>
  <c r="F9806" i="7" s="1"/>
  <c r="D9808" i="7"/>
  <c r="F9808" i="7" s="1"/>
  <c r="D9810" i="7"/>
  <c r="F9810" i="7" s="1"/>
  <c r="D9812" i="7"/>
  <c r="F9812" i="7" s="1"/>
  <c r="D9814" i="7"/>
  <c r="F9814" i="7" s="1"/>
  <c r="D9816" i="7"/>
  <c r="F9816" i="7" s="1"/>
  <c r="D9818" i="7"/>
  <c r="F9818" i="7" s="1"/>
  <c r="D9820" i="7"/>
  <c r="F9820" i="7" s="1"/>
  <c r="D9822" i="7"/>
  <c r="F9822" i="7" s="1"/>
  <c r="D9824" i="7"/>
  <c r="F9824" i="7" s="1"/>
  <c r="D9826" i="7"/>
  <c r="F9826" i="7" s="1"/>
  <c r="D9828" i="7"/>
  <c r="F9828" i="7" s="1"/>
  <c r="D9830" i="7"/>
  <c r="F9830" i="7" s="1"/>
  <c r="D9832" i="7"/>
  <c r="F9832" i="7" s="1"/>
  <c r="D9834" i="7"/>
  <c r="F9834" i="7" s="1"/>
  <c r="D9836" i="7"/>
  <c r="F9836" i="7" s="1"/>
  <c r="D9838" i="7"/>
  <c r="F9838" i="7" s="1"/>
  <c r="D9840" i="7"/>
  <c r="F9840" i="7" s="1"/>
  <c r="D9842" i="7"/>
  <c r="F9842" i="7" s="1"/>
  <c r="D9844" i="7"/>
  <c r="F9844" i="7" s="1"/>
  <c r="D9846" i="7"/>
  <c r="F9846" i="7" s="1"/>
  <c r="D9848" i="7"/>
  <c r="F9848" i="7" s="1"/>
  <c r="D9850" i="7"/>
  <c r="F9850" i="7" s="1"/>
  <c r="D9852" i="7"/>
  <c r="F9852" i="7" s="1"/>
  <c r="D9854" i="7"/>
  <c r="F9854" i="7" s="1"/>
  <c r="D9856" i="7"/>
  <c r="F9856" i="7" s="1"/>
  <c r="D9858" i="7"/>
  <c r="F9858" i="7" s="1"/>
  <c r="D9860" i="7"/>
  <c r="F9860" i="7" s="1"/>
  <c r="D9862" i="7"/>
  <c r="F9862" i="7" s="1"/>
  <c r="D9864" i="7"/>
  <c r="F9864" i="7" s="1"/>
  <c r="D9866" i="7"/>
  <c r="F9866" i="7" s="1"/>
  <c r="D9868" i="7"/>
  <c r="F9868" i="7" s="1"/>
  <c r="D9870" i="7"/>
  <c r="F9870" i="7" s="1"/>
  <c r="D9872" i="7"/>
  <c r="F9872" i="7" s="1"/>
  <c r="D9874" i="7"/>
  <c r="F9874" i="7" s="1"/>
  <c r="D9876" i="7"/>
  <c r="F9876" i="7" s="1"/>
  <c r="D9878" i="7"/>
  <c r="F9878" i="7" s="1"/>
  <c r="D9880" i="7"/>
  <c r="F9880" i="7" s="1"/>
  <c r="D9882" i="7"/>
  <c r="F9882" i="7" s="1"/>
  <c r="D9884" i="7"/>
  <c r="F9884" i="7" s="1"/>
  <c r="D9886" i="7"/>
  <c r="F9886" i="7" s="1"/>
  <c r="D9888" i="7"/>
  <c r="F9888" i="7" s="1"/>
  <c r="D9890" i="7"/>
  <c r="F9890" i="7" s="1"/>
  <c r="D9892" i="7"/>
  <c r="F9892" i="7" s="1"/>
  <c r="D9894" i="7"/>
  <c r="F9894" i="7" s="1"/>
  <c r="D9896" i="7"/>
  <c r="F9896" i="7" s="1"/>
  <c r="D9898" i="7"/>
  <c r="F9898" i="7" s="1"/>
  <c r="D9900" i="7"/>
  <c r="F9900" i="7" s="1"/>
  <c r="D9902" i="7"/>
  <c r="F9902" i="7" s="1"/>
  <c r="D9904" i="7"/>
  <c r="F9904" i="7" s="1"/>
  <c r="D9906" i="7"/>
  <c r="F9906" i="7" s="1"/>
  <c r="D9908" i="7"/>
  <c r="F9908" i="7" s="1"/>
  <c r="D9910" i="7"/>
  <c r="F9910" i="7" s="1"/>
  <c r="D9912" i="7"/>
  <c r="F9912" i="7" s="1"/>
  <c r="D9914" i="7"/>
  <c r="F9914" i="7" s="1"/>
  <c r="D9916" i="7"/>
  <c r="F9916" i="7" s="1"/>
  <c r="D9918" i="7"/>
  <c r="F9918" i="7" s="1"/>
  <c r="D9920" i="7"/>
  <c r="F9920" i="7" s="1"/>
  <c r="D9922" i="7"/>
  <c r="F9922" i="7" s="1"/>
  <c r="D9924" i="7"/>
  <c r="F9924" i="7" s="1"/>
  <c r="D9926" i="7"/>
  <c r="F9926" i="7" s="1"/>
  <c r="D9928" i="7"/>
  <c r="F9928" i="7" s="1"/>
  <c r="D9930" i="7"/>
  <c r="F9930" i="7" s="1"/>
  <c r="D9932" i="7"/>
  <c r="F9932" i="7" s="1"/>
  <c r="D9934" i="7"/>
  <c r="F9934" i="7" s="1"/>
  <c r="D9936" i="7"/>
  <c r="F9936" i="7" s="1"/>
  <c r="D9938" i="7"/>
  <c r="F9938" i="7" s="1"/>
  <c r="D9940" i="7"/>
  <c r="F9940" i="7" s="1"/>
  <c r="D9942" i="7"/>
  <c r="F9942" i="7" s="1"/>
  <c r="D9944" i="7"/>
  <c r="F9944" i="7" s="1"/>
  <c r="D9946" i="7"/>
  <c r="F9946" i="7" s="1"/>
  <c r="D9948" i="7"/>
  <c r="F9948" i="7" s="1"/>
  <c r="D9950" i="7"/>
  <c r="F9950" i="7" s="1"/>
  <c r="D9952" i="7"/>
  <c r="F9952" i="7" s="1"/>
  <c r="D9954" i="7"/>
  <c r="F9954" i="7" s="1"/>
  <c r="D9956" i="7"/>
  <c r="F9956" i="7" s="1"/>
  <c r="D9958" i="7"/>
  <c r="F9958" i="7" s="1"/>
  <c r="D9960" i="7"/>
  <c r="F9960" i="7" s="1"/>
  <c r="D9962" i="7"/>
  <c r="F9962" i="7" s="1"/>
  <c r="D9964" i="7"/>
  <c r="F9964" i="7" s="1"/>
  <c r="D9966" i="7"/>
  <c r="F9966" i="7" s="1"/>
  <c r="D9968" i="7"/>
  <c r="F9968" i="7" s="1"/>
  <c r="D9970" i="7"/>
  <c r="F9970" i="7" s="1"/>
  <c r="D9972" i="7"/>
  <c r="F9972" i="7" s="1"/>
  <c r="D9974" i="7"/>
  <c r="F9974" i="7" s="1"/>
  <c r="D9976" i="7"/>
  <c r="F9976" i="7" s="1"/>
  <c r="D9978" i="7"/>
  <c r="F9978" i="7" s="1"/>
  <c r="D9980" i="7"/>
  <c r="F9980" i="7" s="1"/>
  <c r="D9982" i="7"/>
  <c r="F9982" i="7" s="1"/>
  <c r="D9984" i="7"/>
  <c r="F9984" i="7" s="1"/>
  <c r="D9986" i="7"/>
  <c r="F9986" i="7" s="1"/>
  <c r="D9988" i="7"/>
  <c r="F9988" i="7" s="1"/>
  <c r="D9990" i="7"/>
  <c r="F9990" i="7" s="1"/>
  <c r="D9992" i="7"/>
  <c r="F9992" i="7" s="1"/>
  <c r="D9994" i="7"/>
  <c r="F9994" i="7" s="1"/>
  <c r="D9996" i="7"/>
  <c r="F9996" i="7" s="1"/>
  <c r="D9998" i="7"/>
  <c r="F9998" i="7" s="1"/>
  <c r="D10000" i="7"/>
  <c r="F10000" i="7" s="1"/>
  <c r="D10002" i="7"/>
  <c r="F10002" i="7" s="1"/>
  <c r="D10004" i="7"/>
  <c r="F10004" i="7" s="1"/>
  <c r="D8542" i="7"/>
  <c r="F8542" i="7" s="1"/>
  <c r="D8547" i="7"/>
  <c r="F8547" i="7" s="1"/>
  <c r="D8552" i="7"/>
  <c r="F8552" i="7" s="1"/>
  <c r="D8555" i="7"/>
  <c r="F8555" i="7" s="1"/>
  <c r="D8561" i="7"/>
  <c r="F8561" i="7" s="1"/>
  <c r="D8567" i="7"/>
  <c r="F8567" i="7" s="1"/>
  <c r="D8575" i="7"/>
  <c r="F8575" i="7" s="1"/>
  <c r="D8581" i="7"/>
  <c r="F8581" i="7" s="1"/>
  <c r="D8585" i="7"/>
  <c r="F8585" i="7" s="1"/>
  <c r="D8591" i="7"/>
  <c r="F8591" i="7" s="1"/>
  <c r="D8597" i="7"/>
  <c r="F8597" i="7" s="1"/>
  <c r="D8601" i="7"/>
  <c r="F8601" i="7" s="1"/>
  <c r="D8605" i="7"/>
  <c r="F8605" i="7" s="1"/>
  <c r="D8611" i="7"/>
  <c r="F8611" i="7" s="1"/>
  <c r="D8617" i="7"/>
  <c r="F8617" i="7" s="1"/>
  <c r="D8621" i="7"/>
  <c r="F8621" i="7" s="1"/>
  <c r="D8627" i="7"/>
  <c r="F8627" i="7" s="1"/>
  <c r="D8633" i="7"/>
  <c r="F8633" i="7" s="1"/>
  <c r="D8639" i="7"/>
  <c r="F8639" i="7" s="1"/>
  <c r="D8643" i="7"/>
  <c r="F8643" i="7" s="1"/>
  <c r="D8649" i="7"/>
  <c r="F8649" i="7" s="1"/>
  <c r="D8655" i="7"/>
  <c r="F8655" i="7" s="1"/>
  <c r="D8661" i="7"/>
  <c r="F8661" i="7" s="1"/>
  <c r="D8667" i="7"/>
  <c r="F8667" i="7" s="1"/>
  <c r="D8673" i="7"/>
  <c r="F8673" i="7" s="1"/>
  <c r="D8679" i="7"/>
  <c r="F8679" i="7" s="1"/>
  <c r="D8687" i="7"/>
  <c r="F8687" i="7" s="1"/>
  <c r="D8691" i="7"/>
  <c r="F8691" i="7" s="1"/>
  <c r="D8697" i="7"/>
  <c r="F8697" i="7" s="1"/>
  <c r="D8703" i="7"/>
  <c r="F8703" i="7" s="1"/>
  <c r="D8709" i="7"/>
  <c r="F8709" i="7" s="1"/>
  <c r="D8715" i="7"/>
  <c r="F8715" i="7" s="1"/>
  <c r="D8719" i="7"/>
  <c r="F8719" i="7" s="1"/>
  <c r="D8725" i="7"/>
  <c r="F8725" i="7" s="1"/>
  <c r="D8731" i="7"/>
  <c r="F8731" i="7" s="1"/>
  <c r="D8737" i="7"/>
  <c r="F8737" i="7" s="1"/>
  <c r="D8743" i="7"/>
  <c r="F8743" i="7" s="1"/>
  <c r="D8749" i="7"/>
  <c r="F8749" i="7" s="1"/>
  <c r="D8755" i="7"/>
  <c r="F8755" i="7" s="1"/>
  <c r="D8761" i="7"/>
  <c r="F8761" i="7" s="1"/>
  <c r="D8767" i="7"/>
  <c r="F8767" i="7" s="1"/>
  <c r="D8773" i="7"/>
  <c r="F8773" i="7" s="1"/>
  <c r="D8779" i="7"/>
  <c r="F8779" i="7" s="1"/>
  <c r="D8785" i="7"/>
  <c r="F8785" i="7" s="1"/>
  <c r="D8793" i="7"/>
  <c r="F8793" i="7" s="1"/>
  <c r="D8799" i="7"/>
  <c r="F8799" i="7" s="1"/>
  <c r="D8803" i="7"/>
  <c r="F8803" i="7" s="1"/>
  <c r="D8809" i="7"/>
  <c r="F8809" i="7" s="1"/>
  <c r="D8815" i="7"/>
  <c r="F8815" i="7" s="1"/>
  <c r="D8821" i="7"/>
  <c r="F8821" i="7" s="1"/>
  <c r="D8827" i="7"/>
  <c r="F8827" i="7" s="1"/>
  <c r="D8833" i="7"/>
  <c r="F8833" i="7" s="1"/>
  <c r="D8837" i="7"/>
  <c r="F8837" i="7" s="1"/>
  <c r="D8843" i="7"/>
  <c r="F8843" i="7" s="1"/>
  <c r="D8849" i="7"/>
  <c r="F8849" i="7" s="1"/>
  <c r="D8853" i="7"/>
  <c r="F8853" i="7" s="1"/>
  <c r="D8859" i="7"/>
  <c r="F8859" i="7" s="1"/>
  <c r="D8865" i="7"/>
  <c r="F8865" i="7" s="1"/>
  <c r="D8869" i="7"/>
  <c r="F8869" i="7" s="1"/>
  <c r="D8875" i="7"/>
  <c r="F8875" i="7" s="1"/>
  <c r="D8879" i="7"/>
  <c r="F8879" i="7" s="1"/>
  <c r="D8885" i="7"/>
  <c r="F8885" i="7" s="1"/>
  <c r="D8891" i="7"/>
  <c r="F8891" i="7" s="1"/>
  <c r="D8897" i="7"/>
  <c r="F8897" i="7" s="1"/>
  <c r="D8903" i="7"/>
  <c r="F8903" i="7" s="1"/>
  <c r="D8909" i="7"/>
  <c r="F8909" i="7" s="1"/>
  <c r="D8915" i="7"/>
  <c r="F8915" i="7" s="1"/>
  <c r="D8921" i="7"/>
  <c r="F8921" i="7" s="1"/>
  <c r="D8929" i="7"/>
  <c r="F8929" i="7" s="1"/>
  <c r="D8935" i="7"/>
  <c r="F8935" i="7" s="1"/>
  <c r="D8941" i="7"/>
  <c r="F8941" i="7" s="1"/>
  <c r="D8947" i="7"/>
  <c r="F8947" i="7" s="1"/>
  <c r="D8949" i="7"/>
  <c r="F8949" i="7" s="1"/>
  <c r="D8955" i="7"/>
  <c r="F8955" i="7" s="1"/>
  <c r="D8963" i="7"/>
  <c r="F8963" i="7" s="1"/>
  <c r="D8969" i="7"/>
  <c r="F8969" i="7" s="1"/>
  <c r="D8975" i="7"/>
  <c r="F8975" i="7" s="1"/>
  <c r="D8981" i="7"/>
  <c r="F8981" i="7" s="1"/>
  <c r="D8985" i="7"/>
  <c r="F8985" i="7" s="1"/>
  <c r="D8991" i="7"/>
  <c r="F8991" i="7" s="1"/>
  <c r="D8997" i="7"/>
  <c r="F8997" i="7" s="1"/>
  <c r="D9001" i="7"/>
  <c r="F9001" i="7" s="1"/>
  <c r="D9007" i="7"/>
  <c r="F9007" i="7" s="1"/>
  <c r="D9013" i="7"/>
  <c r="F9013" i="7" s="1"/>
  <c r="D9021" i="7"/>
  <c r="F9021" i="7" s="1"/>
  <c r="D9027" i="7"/>
  <c r="F9027" i="7" s="1"/>
  <c r="D9031" i="7"/>
  <c r="F9031" i="7" s="1"/>
  <c r="D9037" i="7"/>
  <c r="F9037" i="7" s="1"/>
  <c r="D9043" i="7"/>
  <c r="F9043" i="7" s="1"/>
  <c r="D9049" i="7"/>
  <c r="F9049" i="7" s="1"/>
  <c r="D9055" i="7"/>
  <c r="F9055" i="7" s="1"/>
  <c r="D9061" i="7"/>
  <c r="F9061" i="7" s="1"/>
  <c r="D9067" i="7"/>
  <c r="F9067" i="7" s="1"/>
  <c r="D9073" i="7"/>
  <c r="F9073" i="7" s="1"/>
  <c r="D9079" i="7"/>
  <c r="F9079" i="7" s="1"/>
  <c r="D9083" i="7"/>
  <c r="F9083" i="7" s="1"/>
  <c r="D9087" i="7"/>
  <c r="F9087" i="7" s="1"/>
  <c r="D9093" i="7"/>
  <c r="F9093" i="7" s="1"/>
  <c r="D9099" i="7"/>
  <c r="F9099" i="7" s="1"/>
  <c r="D9105" i="7"/>
  <c r="F9105" i="7" s="1"/>
  <c r="D9111" i="7"/>
  <c r="F9111" i="7" s="1"/>
  <c r="D9115" i="7"/>
  <c r="F9115" i="7" s="1"/>
  <c r="D9121" i="7"/>
  <c r="F9121" i="7" s="1"/>
  <c r="D9127" i="7"/>
  <c r="F9127" i="7" s="1"/>
  <c r="D9131" i="7"/>
  <c r="F9131" i="7" s="1"/>
  <c r="D9137" i="7"/>
  <c r="F9137" i="7" s="1"/>
  <c r="D9143" i="7"/>
  <c r="F9143" i="7" s="1"/>
  <c r="D9147" i="7"/>
  <c r="F9147" i="7" s="1"/>
  <c r="D9153" i="7"/>
  <c r="F9153" i="7" s="1"/>
  <c r="D9159" i="7"/>
  <c r="F9159" i="7" s="1"/>
  <c r="D9165" i="7"/>
  <c r="F9165" i="7" s="1"/>
  <c r="D9171" i="7"/>
  <c r="F9171" i="7" s="1"/>
  <c r="D9175" i="7"/>
  <c r="F9175" i="7" s="1"/>
  <c r="D9181" i="7"/>
  <c r="F9181" i="7" s="1"/>
  <c r="D9185" i="7"/>
  <c r="F9185" i="7" s="1"/>
  <c r="D9191" i="7"/>
  <c r="F9191" i="7" s="1"/>
  <c r="D9197" i="7"/>
  <c r="F9197" i="7" s="1"/>
  <c r="D9201" i="7"/>
  <c r="F9201" i="7" s="1"/>
  <c r="D9207" i="7"/>
  <c r="F9207" i="7" s="1"/>
  <c r="D9213" i="7"/>
  <c r="F9213" i="7" s="1"/>
  <c r="D9217" i="7"/>
  <c r="F9217" i="7" s="1"/>
  <c r="D9223" i="7"/>
  <c r="F9223" i="7" s="1"/>
  <c r="D9227" i="7"/>
  <c r="F9227" i="7" s="1"/>
  <c r="D9233" i="7"/>
  <c r="F9233" i="7" s="1"/>
  <c r="D9239" i="7"/>
  <c r="F9239" i="7" s="1"/>
  <c r="D9243" i="7"/>
  <c r="F9243" i="7" s="1"/>
  <c r="D9249" i="7"/>
  <c r="F9249" i="7" s="1"/>
  <c r="D9253" i="7"/>
  <c r="F9253" i="7" s="1"/>
  <c r="D9259" i="7"/>
  <c r="F9259" i="7" s="1"/>
  <c r="D9265" i="7"/>
  <c r="F9265" i="7" s="1"/>
  <c r="D9271" i="7"/>
  <c r="F9271" i="7" s="1"/>
  <c r="D9277" i="7"/>
  <c r="F9277" i="7" s="1"/>
  <c r="D9283" i="7"/>
  <c r="F9283" i="7" s="1"/>
  <c r="D9289" i="7"/>
  <c r="F9289" i="7" s="1"/>
  <c r="D9295" i="7"/>
  <c r="F9295" i="7" s="1"/>
  <c r="D9299" i="7"/>
  <c r="F9299" i="7" s="1"/>
  <c r="D9305" i="7"/>
  <c r="F9305" i="7" s="1"/>
  <c r="D9311" i="7"/>
  <c r="F9311" i="7" s="1"/>
  <c r="D9317" i="7"/>
  <c r="F9317" i="7" s="1"/>
  <c r="D9323" i="7"/>
  <c r="F9323" i="7" s="1"/>
  <c r="D9329" i="7"/>
  <c r="F9329" i="7" s="1"/>
  <c r="D9335" i="7"/>
  <c r="F9335" i="7" s="1"/>
  <c r="D9341" i="7"/>
  <c r="F9341" i="7" s="1"/>
  <c r="D9345" i="7"/>
  <c r="F9345" i="7" s="1"/>
  <c r="D9351" i="7"/>
  <c r="F9351" i="7" s="1"/>
  <c r="D9357" i="7"/>
  <c r="F9357" i="7" s="1"/>
  <c r="D9365" i="7"/>
  <c r="F9365" i="7" s="1"/>
  <c r="D9367" i="7"/>
  <c r="F9367" i="7" s="1"/>
  <c r="D9373" i="7"/>
  <c r="F9373" i="7" s="1"/>
  <c r="D9379" i="7"/>
  <c r="F9379" i="7" s="1"/>
  <c r="D9385" i="7"/>
  <c r="F9385" i="7" s="1"/>
  <c r="D9391" i="7"/>
  <c r="F9391" i="7" s="1"/>
  <c r="D9397" i="7"/>
  <c r="F9397" i="7" s="1"/>
  <c r="D9401" i="7"/>
  <c r="F9401" i="7" s="1"/>
  <c r="D9407" i="7"/>
  <c r="F9407" i="7" s="1"/>
  <c r="D9413" i="7"/>
  <c r="F9413" i="7" s="1"/>
  <c r="D9419" i="7"/>
  <c r="F9419" i="7" s="1"/>
  <c r="D9423" i="7"/>
  <c r="F9423" i="7" s="1"/>
  <c r="D9429" i="7"/>
  <c r="F9429" i="7" s="1"/>
  <c r="D9435" i="7"/>
  <c r="F9435" i="7" s="1"/>
  <c r="D9439" i="7"/>
  <c r="F9439" i="7" s="1"/>
  <c r="D9445" i="7"/>
  <c r="F9445" i="7" s="1"/>
  <c r="D9451" i="7"/>
  <c r="F9451" i="7" s="1"/>
  <c r="D9457" i="7"/>
  <c r="F9457" i="7" s="1"/>
  <c r="D9461" i="7"/>
  <c r="F9461" i="7" s="1"/>
  <c r="D9467" i="7"/>
  <c r="F9467" i="7" s="1"/>
  <c r="D9473" i="7"/>
  <c r="F9473" i="7" s="1"/>
  <c r="D9479" i="7"/>
  <c r="F9479" i="7" s="1"/>
  <c r="D9485" i="7"/>
  <c r="F9485" i="7" s="1"/>
  <c r="D9491" i="7"/>
  <c r="F9491" i="7" s="1"/>
  <c r="D9497" i="7"/>
  <c r="F9497" i="7" s="1"/>
  <c r="D9501" i="7"/>
  <c r="F9501" i="7" s="1"/>
  <c r="D9507" i="7"/>
  <c r="F9507" i="7" s="1"/>
  <c r="D9513" i="7"/>
  <c r="F9513" i="7" s="1"/>
  <c r="D9519" i="7"/>
  <c r="F9519" i="7" s="1"/>
  <c r="D9525" i="7"/>
  <c r="F9525" i="7" s="1"/>
  <c r="D9531" i="7"/>
  <c r="F9531" i="7" s="1"/>
  <c r="D9537" i="7"/>
  <c r="F9537" i="7" s="1"/>
  <c r="D9543" i="7"/>
  <c r="F9543" i="7" s="1"/>
  <c r="D9549" i="7"/>
  <c r="F9549" i="7" s="1"/>
  <c r="D9555" i="7"/>
  <c r="F9555" i="7" s="1"/>
  <c r="D9561" i="7"/>
  <c r="F9561" i="7" s="1"/>
  <c r="D9567" i="7"/>
  <c r="F9567" i="7" s="1"/>
  <c r="D9571" i="7"/>
  <c r="F9571" i="7" s="1"/>
  <c r="D9577" i="7"/>
  <c r="F9577" i="7" s="1"/>
  <c r="D9583" i="7"/>
  <c r="F9583" i="7" s="1"/>
  <c r="D9587" i="7"/>
  <c r="F9587" i="7" s="1"/>
  <c r="D9593" i="7"/>
  <c r="F9593" i="7" s="1"/>
  <c r="D9599" i="7"/>
  <c r="F9599" i="7" s="1"/>
  <c r="D9605" i="7"/>
  <c r="F9605" i="7" s="1"/>
  <c r="D9611" i="7"/>
  <c r="F9611" i="7" s="1"/>
  <c r="D9617" i="7"/>
  <c r="F9617" i="7" s="1"/>
  <c r="D9623" i="7"/>
  <c r="F9623" i="7" s="1"/>
  <c r="D9629" i="7"/>
  <c r="F9629" i="7" s="1"/>
  <c r="D9635" i="7"/>
  <c r="F9635" i="7" s="1"/>
  <c r="D9641" i="7"/>
  <c r="F9641" i="7" s="1"/>
  <c r="D9647" i="7"/>
  <c r="F9647" i="7" s="1"/>
  <c r="D9653" i="7"/>
  <c r="F9653" i="7" s="1"/>
  <c r="D9657" i="7"/>
  <c r="F9657" i="7" s="1"/>
  <c r="D9661" i="7"/>
  <c r="F9661" i="7" s="1"/>
  <c r="D9667" i="7"/>
  <c r="F9667" i="7" s="1"/>
  <c r="D9673" i="7"/>
  <c r="F9673" i="7" s="1"/>
  <c r="D9679" i="7"/>
  <c r="F9679" i="7" s="1"/>
  <c r="D9685" i="7"/>
  <c r="F9685" i="7" s="1"/>
  <c r="D9691" i="7"/>
  <c r="F9691" i="7" s="1"/>
  <c r="D9695" i="7"/>
  <c r="F9695" i="7" s="1"/>
  <c r="D9701" i="7"/>
  <c r="F9701" i="7" s="1"/>
  <c r="D9707" i="7"/>
  <c r="F9707" i="7" s="1"/>
  <c r="D9713" i="7"/>
  <c r="F9713" i="7" s="1"/>
  <c r="D9717" i="7"/>
  <c r="F9717" i="7" s="1"/>
  <c r="D9723" i="7"/>
  <c r="F9723" i="7" s="1"/>
  <c r="D9729" i="7"/>
  <c r="F9729" i="7" s="1"/>
  <c r="D9735" i="7"/>
  <c r="F9735" i="7" s="1"/>
  <c r="D9741" i="7"/>
  <c r="F9741" i="7" s="1"/>
  <c r="D9747" i="7"/>
  <c r="F9747" i="7" s="1"/>
  <c r="D9753" i="7"/>
  <c r="F9753" i="7" s="1"/>
  <c r="D9757" i="7"/>
  <c r="F9757" i="7" s="1"/>
  <c r="D9763" i="7"/>
  <c r="F9763" i="7" s="1"/>
  <c r="D9769" i="7"/>
  <c r="F9769" i="7" s="1"/>
  <c r="D9775" i="7"/>
  <c r="F9775" i="7" s="1"/>
  <c r="D9781" i="7"/>
  <c r="F9781" i="7" s="1"/>
  <c r="D9785" i="7"/>
  <c r="F9785" i="7" s="1"/>
  <c r="D9791" i="7"/>
  <c r="F9791" i="7" s="1"/>
  <c r="D9797" i="7"/>
  <c r="F9797" i="7" s="1"/>
  <c r="D9803" i="7"/>
  <c r="F9803" i="7" s="1"/>
  <c r="D9807" i="7"/>
  <c r="F9807" i="7" s="1"/>
  <c r="D9813" i="7"/>
  <c r="F9813" i="7" s="1"/>
  <c r="D9819" i="7"/>
  <c r="F9819" i="7" s="1"/>
  <c r="D9825" i="7"/>
  <c r="F9825" i="7" s="1"/>
  <c r="D9829" i="7"/>
  <c r="F9829" i="7" s="1"/>
  <c r="D9835" i="7"/>
  <c r="F9835" i="7" s="1"/>
  <c r="D9841" i="7"/>
  <c r="F9841" i="7" s="1"/>
  <c r="D9847" i="7"/>
  <c r="F9847" i="7" s="1"/>
  <c r="D9853" i="7"/>
  <c r="F9853" i="7" s="1"/>
  <c r="D9857" i="7"/>
  <c r="F9857" i="7" s="1"/>
  <c r="D9863" i="7"/>
  <c r="F9863" i="7" s="1"/>
  <c r="D9869" i="7"/>
  <c r="F9869" i="7" s="1"/>
  <c r="D9875" i="7"/>
  <c r="F9875" i="7" s="1"/>
  <c r="D9881" i="7"/>
  <c r="F9881" i="7" s="1"/>
  <c r="D9887" i="7"/>
  <c r="F9887" i="7" s="1"/>
  <c r="D9891" i="7"/>
  <c r="F9891" i="7" s="1"/>
  <c r="D9897" i="7"/>
  <c r="F9897" i="7" s="1"/>
  <c r="D9903" i="7"/>
  <c r="F9903" i="7" s="1"/>
  <c r="D9909" i="7"/>
  <c r="F9909" i="7" s="1"/>
  <c r="D9915" i="7"/>
  <c r="F9915" i="7" s="1"/>
  <c r="D9919" i="7"/>
  <c r="F9919" i="7" s="1"/>
  <c r="D9925" i="7"/>
  <c r="F9925" i="7" s="1"/>
  <c r="D9931" i="7"/>
  <c r="F9931" i="7" s="1"/>
  <c r="D9937" i="7"/>
  <c r="F9937" i="7" s="1"/>
  <c r="D9941" i="7"/>
  <c r="F9941" i="7" s="1"/>
  <c r="D9947" i="7"/>
  <c r="F9947" i="7" s="1"/>
  <c r="D9953" i="7"/>
  <c r="F9953" i="7" s="1"/>
  <c r="D9959" i="7"/>
  <c r="F9959" i="7" s="1"/>
  <c r="D9965" i="7"/>
  <c r="F9965" i="7" s="1"/>
  <c r="D9971" i="7"/>
  <c r="F9971" i="7" s="1"/>
  <c r="D9977" i="7"/>
  <c r="F9977" i="7" s="1"/>
  <c r="D9981" i="7"/>
  <c r="F9981" i="7" s="1"/>
  <c r="D9987" i="7"/>
  <c r="F9987" i="7" s="1"/>
  <c r="D9993" i="7"/>
  <c r="F9993" i="7" s="1"/>
  <c r="D9999" i="7"/>
  <c r="F9999" i="7" s="1"/>
  <c r="D10001" i="7"/>
  <c r="F10001" i="7" s="1"/>
  <c r="D10003" i="7"/>
  <c r="F10003" i="7" s="1"/>
  <c r="D5" i="7"/>
  <c r="F5" i="7" s="1"/>
  <c r="B9" i="5"/>
  <c r="C13" i="6"/>
  <c r="D13" i="5"/>
  <c r="C18" i="5"/>
  <c r="C14" i="5"/>
  <c r="C14" i="6"/>
  <c r="B10" i="5"/>
  <c r="C7" i="6"/>
  <c r="B6" i="5"/>
  <c r="C15" i="5" s="1"/>
  <c r="C12" i="6"/>
  <c r="B8" i="5"/>
  <c r="C17" i="5" s="1"/>
  <c r="G8622" i="7" l="1"/>
  <c r="G8590" i="7"/>
  <c r="G8558" i="7"/>
  <c r="G8538" i="7"/>
  <c r="G9893" i="7"/>
  <c r="G9779" i="7"/>
  <c r="G9669" i="7"/>
  <c r="G9563" i="7"/>
  <c r="G9455" i="7"/>
  <c r="G9315" i="7"/>
  <c r="G9235" i="7"/>
  <c r="G9149" i="7"/>
  <c r="G9011" i="7"/>
  <c r="G8901" i="7"/>
  <c r="G8683" i="7"/>
  <c r="G8392" i="7"/>
  <c r="G8195" i="7"/>
  <c r="G7617" i="7"/>
  <c r="G7585" i="7"/>
  <c r="G7553" i="7"/>
  <c r="G7521" i="7"/>
  <c r="G7489" i="7"/>
  <c r="G7457" i="7"/>
  <c r="G7425" i="7"/>
  <c r="G7393" i="7"/>
  <c r="G7369" i="7"/>
  <c r="G7337" i="7"/>
  <c r="G7297" i="7"/>
  <c r="G7265" i="7"/>
  <c r="G7233" i="7"/>
  <c r="G7209" i="7"/>
  <c r="G7177" i="7"/>
  <c r="G7145" i="7"/>
  <c r="G7113" i="7"/>
  <c r="G7081" i="7"/>
  <c r="G7049" i="7"/>
  <c r="G7017" i="7"/>
  <c r="G6985" i="7"/>
  <c r="G6953" i="7"/>
  <c r="G6921" i="7"/>
  <c r="G6889" i="7"/>
  <c r="G6857" i="7"/>
  <c r="G6816" i="7"/>
  <c r="G6774" i="7"/>
  <c r="G6730" i="7"/>
  <c r="G6632" i="7"/>
  <c r="G6504" i="7"/>
  <c r="G6729" i="7"/>
  <c r="G6598" i="7"/>
  <c r="G8014" i="7"/>
  <c r="G7982" i="7"/>
  <c r="G7950" i="7"/>
  <c r="G7926" i="7"/>
  <c r="G7894" i="7"/>
  <c r="G7862" i="7"/>
  <c r="G7830" i="7"/>
  <c r="G7798" i="7"/>
  <c r="G7766" i="7"/>
  <c r="G7734" i="7"/>
  <c r="G7702" i="7"/>
  <c r="G7662" i="7"/>
  <c r="G7638" i="7"/>
  <c r="G7606" i="7"/>
  <c r="G7574" i="7"/>
  <c r="G7542" i="7"/>
  <c r="G7510" i="7"/>
  <c r="G7478" i="7"/>
  <c r="G7446" i="7"/>
  <c r="G7422" i="7"/>
  <c r="G7390" i="7"/>
  <c r="G7358" i="7"/>
  <c r="G7326" i="7"/>
  <c r="G7294" i="7"/>
  <c r="G7262" i="7"/>
  <c r="G7230" i="7"/>
  <c r="G7198" i="7"/>
  <c r="G7166" i="7"/>
  <c r="G7134" i="7"/>
  <c r="G7102" i="7"/>
  <c r="G7070" i="7"/>
  <c r="G7038" i="7"/>
  <c r="G6998" i="7"/>
  <c r="G6974" i="7"/>
  <c r="G6942" i="7"/>
  <c r="G6910" i="7"/>
  <c r="G6878" i="7"/>
  <c r="G6844" i="7"/>
  <c r="G6801" i="7"/>
  <c r="G6763" i="7"/>
  <c r="G6708" i="7"/>
  <c r="G6588" i="7"/>
  <c r="G6818" i="7"/>
  <c r="G6711" i="7"/>
  <c r="G6594" i="7"/>
  <c r="G6490" i="7"/>
  <c r="G6458" i="7"/>
  <c r="G6442" i="7"/>
  <c r="G6410" i="7"/>
  <c r="G6370" i="7"/>
  <c r="G6338" i="7"/>
  <c r="G6306" i="7"/>
  <c r="G6274" i="7"/>
  <c r="G6242" i="7"/>
  <c r="G6202" i="7"/>
  <c r="G6170" i="7"/>
  <c r="G6130" i="7"/>
  <c r="G6098" i="7"/>
  <c r="G6082" i="7"/>
  <c r="G6050" i="7"/>
  <c r="G6010" i="7"/>
  <c r="G5970" i="7"/>
  <c r="G5931" i="7"/>
  <c r="G5910" i="7"/>
  <c r="G5858" i="7"/>
  <c r="G5762" i="7"/>
  <c r="G5474" i="7"/>
  <c r="G5442" i="7"/>
  <c r="G5410" i="7"/>
  <c r="G6681" i="7"/>
  <c r="G6649" i="7"/>
  <c r="G6617" i="7"/>
  <c r="G6585" i="7"/>
  <c r="G6553" i="7"/>
  <c r="G6521" i="7"/>
  <c r="G6489" i="7"/>
  <c r="G6457" i="7"/>
  <c r="G6425" i="7"/>
  <c r="G6393" i="7"/>
  <c r="G6361" i="7"/>
  <c r="G6329" i="7"/>
  <c r="G6297" i="7"/>
  <c r="G6257" i="7"/>
  <c r="G6233" i="7"/>
  <c r="G6193" i="7"/>
  <c r="G6169" i="7"/>
  <c r="G6137" i="7"/>
  <c r="G6105" i="7"/>
  <c r="G6073" i="7"/>
  <c r="G6041" i="7"/>
  <c r="G6009" i="7"/>
  <c r="G5977" i="7"/>
  <c r="G5943" i="7"/>
  <c r="G5920" i="7"/>
  <c r="G5881" i="7"/>
  <c r="G5849" i="7"/>
  <c r="G5817" i="7"/>
  <c r="G5785" i="7"/>
  <c r="G5753" i="7"/>
  <c r="G5721" i="7"/>
  <c r="G5689" i="7"/>
  <c r="G5649" i="7"/>
  <c r="G5609" i="7"/>
  <c r="G5577" i="7"/>
  <c r="G5545" i="7"/>
  <c r="G5513" i="7"/>
  <c r="G5481" i="7"/>
  <c r="G5449" i="7"/>
  <c r="G5417" i="7"/>
  <c r="G5385" i="7"/>
  <c r="G5353" i="7"/>
  <c r="G5313" i="7"/>
  <c r="G5281" i="7"/>
  <c r="G5249" i="7"/>
  <c r="G5217" i="7"/>
  <c r="G5185" i="7"/>
  <c r="G5151" i="7"/>
  <c r="G5108" i="7"/>
  <c r="G5065" i="7"/>
  <c r="G4991" i="7"/>
  <c r="G4948" i="7"/>
  <c r="G4924" i="7"/>
  <c r="G4892" i="7"/>
  <c r="G4860" i="7"/>
  <c r="G4828" i="7"/>
  <c r="G4796" i="7"/>
  <c r="G4734" i="7"/>
  <c r="G4702" i="7"/>
  <c r="G4654" i="7"/>
  <c r="G4590" i="7"/>
  <c r="G4542" i="7"/>
  <c r="G4494" i="7"/>
  <c r="G4430" i="7"/>
  <c r="G4398" i="7"/>
  <c r="G4366" i="7"/>
  <c r="G4334" i="7"/>
  <c r="G5114" i="7"/>
  <c r="G5050" i="7"/>
  <c r="G5018" i="7"/>
  <c r="G4954" i="7"/>
  <c r="G4763" i="7"/>
  <c r="G4747" i="7"/>
  <c r="G4731" i="7"/>
  <c r="G4715" i="7"/>
  <c r="G4699" i="7"/>
  <c r="G4683" i="7"/>
  <c r="G4667" i="7"/>
  <c r="G4651" i="7"/>
  <c r="G4635" i="7"/>
  <c r="G4619" i="7"/>
  <c r="G4603" i="7"/>
  <c r="G4587" i="7"/>
  <c r="G4571" i="7"/>
  <c r="G4555" i="7"/>
  <c r="G4539" i="7"/>
  <c r="G4523" i="7"/>
  <c r="G4507" i="7"/>
  <c r="G4491" i="7"/>
  <c r="G4475" i="7"/>
  <c r="G4459" i="7"/>
  <c r="G4443" i="7"/>
  <c r="G4427" i="7"/>
  <c r="G4411" i="7"/>
  <c r="G4395" i="7"/>
  <c r="G4379" i="7"/>
  <c r="G4363" i="7"/>
  <c r="G4347" i="7"/>
  <c r="G4331" i="7"/>
  <c r="G5400" i="7"/>
  <c r="G5392" i="7"/>
  <c r="G5384" i="7"/>
  <c r="G5376" i="7"/>
  <c r="G5368" i="7"/>
  <c r="G5360" i="7"/>
  <c r="G5352" i="7"/>
  <c r="G5344" i="7"/>
  <c r="G5336" i="7"/>
  <c r="G5328" i="7"/>
  <c r="G5320" i="7"/>
  <c r="G5312" i="7"/>
  <c r="G5304" i="7"/>
  <c r="G5296" i="7"/>
  <c r="G5288" i="7"/>
  <c r="G5280" i="7"/>
  <c r="G5272" i="7"/>
  <c r="G5256" i="7"/>
  <c r="G5248" i="7"/>
  <c r="G5240" i="7"/>
  <c r="G5232" i="7"/>
  <c r="G5224" i="7"/>
  <c r="G5216" i="7"/>
  <c r="G5208" i="7"/>
  <c r="G5200" i="7"/>
  <c r="G5192" i="7"/>
  <c r="G5184" i="7"/>
  <c r="G5176" i="7"/>
  <c r="G5168" i="7"/>
  <c r="G5160" i="7"/>
  <c r="G5149" i="7"/>
  <c r="G5139" i="7"/>
  <c r="G5128" i="7"/>
  <c r="G5117" i="7"/>
  <c r="G5107" i="7"/>
  <c r="G5096" i="7"/>
  <c r="G5085" i="7"/>
  <c r="G5075" i="7"/>
  <c r="G5064" i="7"/>
  <c r="G5053" i="7"/>
  <c r="G5043" i="7"/>
  <c r="G5032" i="7"/>
  <c r="G5021" i="7"/>
  <c r="G5011" i="7"/>
  <c r="G5000" i="7"/>
  <c r="G4989" i="7"/>
  <c r="G4979" i="7"/>
  <c r="G4968" i="7"/>
  <c r="G4957" i="7"/>
  <c r="G4947" i="7"/>
  <c r="G4939" i="7"/>
  <c r="G4931" i="7"/>
  <c r="G4923" i="7"/>
  <c r="G4915" i="7"/>
  <c r="G4907" i="7"/>
  <c r="G4899" i="7"/>
  <c r="G4891" i="7"/>
  <c r="G4883" i="7"/>
  <c r="G4875" i="7"/>
  <c r="G4859" i="7"/>
  <c r="G4851" i="7"/>
  <c r="G4843" i="7"/>
  <c r="G4827" i="7"/>
  <c r="G4819" i="7"/>
  <c r="G4811" i="7"/>
  <c r="G4803" i="7"/>
  <c r="G4795" i="7"/>
  <c r="G4787" i="7"/>
  <c r="G4779" i="7"/>
  <c r="G4764" i="7"/>
  <c r="G4748" i="7"/>
  <c r="G4732" i="7"/>
  <c r="G4716" i="7"/>
  <c r="G4700" i="7"/>
  <c r="G4684" i="7"/>
  <c r="G4668" i="7"/>
  <c r="G4652" i="7"/>
  <c r="G4636" i="7"/>
  <c r="G4620" i="7"/>
  <c r="G4604" i="7"/>
  <c r="G4588" i="7"/>
  <c r="G4572" i="7"/>
  <c r="G4556" i="7"/>
  <c r="G4540" i="7"/>
  <c r="G4524" i="7"/>
  <c r="G4508" i="7"/>
  <c r="G4492" i="7"/>
  <c r="G4476" i="7"/>
  <c r="G4460" i="7"/>
  <c r="G4444" i="7"/>
  <c r="G4428" i="7"/>
  <c r="G4412" i="7"/>
  <c r="G4396" i="7"/>
  <c r="G4380" i="7"/>
  <c r="G4364" i="7"/>
  <c r="G4348" i="7"/>
  <c r="G4332" i="7"/>
  <c r="G5150" i="7"/>
  <c r="G5118" i="7"/>
  <c r="G5086" i="7"/>
  <c r="G5054" i="7"/>
  <c r="G5022" i="7"/>
  <c r="G4990" i="7"/>
  <c r="G4958" i="7"/>
  <c r="G4769" i="7"/>
  <c r="G4753" i="7"/>
  <c r="G4737" i="7"/>
  <c r="G4721" i="7"/>
  <c r="G4705" i="7"/>
  <c r="G4689" i="7"/>
  <c r="G4673" i="7"/>
  <c r="G4657" i="7"/>
  <c r="G4641" i="7"/>
  <c r="G4625" i="7"/>
  <c r="G4609" i="7"/>
  <c r="G4593" i="7"/>
  <c r="G4577" i="7"/>
  <c r="G4561" i="7"/>
  <c r="G4545" i="7"/>
  <c r="G4529" i="7"/>
  <c r="G4513" i="7"/>
  <c r="G4497" i="7"/>
  <c r="G4481" i="7"/>
  <c r="G4465" i="7"/>
  <c r="G4449" i="7"/>
  <c r="G4433" i="7"/>
  <c r="G4417" i="7"/>
  <c r="G4401" i="7"/>
  <c r="G4385" i="7"/>
  <c r="G4369" i="7"/>
  <c r="G4353" i="7"/>
  <c r="G4337" i="7"/>
  <c r="G4322" i="7"/>
  <c r="G4306" i="7"/>
  <c r="G4290" i="7"/>
  <c r="G4274" i="7"/>
  <c r="G4260" i="7"/>
  <c r="G4252" i="7"/>
  <c r="G4244" i="7"/>
  <c r="G4236" i="7"/>
  <c r="G4228" i="7"/>
  <c r="G4220" i="7"/>
  <c r="G4212" i="7"/>
  <c r="G4204" i="7"/>
  <c r="G4196" i="7"/>
  <c r="G4188" i="7"/>
  <c r="G4180" i="7"/>
  <c r="G4172" i="7"/>
  <c r="G4164" i="7"/>
  <c r="G4156" i="7"/>
  <c r="G4148" i="7"/>
  <c r="G4140" i="7"/>
  <c r="G4132" i="7"/>
  <c r="G4124" i="7"/>
  <c r="G4116" i="7"/>
  <c r="G4108" i="7"/>
  <c r="G4100" i="7"/>
  <c r="G4092" i="7"/>
  <c r="G4084" i="7"/>
  <c r="G4076" i="7"/>
  <c r="G4068" i="7"/>
  <c r="G4060" i="7"/>
  <c r="G4052" i="7"/>
  <c r="G4044" i="7"/>
  <c r="G4036" i="7"/>
  <c r="G4028" i="7"/>
  <c r="G4020" i="7"/>
  <c r="G4012" i="7"/>
  <c r="G4004" i="7"/>
  <c r="G3996" i="7"/>
  <c r="G3988" i="7"/>
  <c r="G3980" i="7"/>
  <c r="G3972" i="7"/>
  <c r="G3964" i="7"/>
  <c r="G3956" i="7"/>
  <c r="G3948" i="7"/>
  <c r="G3940" i="7"/>
  <c r="G3932" i="7"/>
  <c r="G3924" i="7"/>
  <c r="G3916" i="7"/>
  <c r="G3908" i="7"/>
  <c r="G3900" i="7"/>
  <c r="G3892" i="7"/>
  <c r="G3884" i="7"/>
  <c r="G3876" i="7"/>
  <c r="G3868" i="7"/>
  <c r="G3860" i="7"/>
  <c r="G3852" i="7"/>
  <c r="G3844" i="7"/>
  <c r="G3836" i="7"/>
  <c r="G3828" i="7"/>
  <c r="G3820" i="7"/>
  <c r="G3812" i="7"/>
  <c r="G3804" i="7"/>
  <c r="G3796" i="7"/>
  <c r="G3788" i="7"/>
  <c r="G3780" i="7"/>
  <c r="G3772" i="7"/>
  <c r="G3764" i="7"/>
  <c r="G3756" i="7"/>
  <c r="G3748" i="7"/>
  <c r="G3740" i="7"/>
  <c r="G3732" i="7"/>
  <c r="G3724" i="7"/>
  <c r="G3716" i="7"/>
  <c r="G3708" i="7"/>
  <c r="G3700" i="7"/>
  <c r="G3692" i="7"/>
  <c r="G3684" i="7"/>
  <c r="G3676" i="7"/>
  <c r="G3668" i="7"/>
  <c r="G3660" i="7"/>
  <c r="G3652" i="7"/>
  <c r="G3644" i="7"/>
  <c r="G3636" i="7"/>
  <c r="G3628" i="7"/>
  <c r="G3620" i="7"/>
  <c r="G3612" i="7"/>
  <c r="G3604" i="7"/>
  <c r="G3596" i="7"/>
  <c r="G3588" i="7"/>
  <c r="G3580" i="7"/>
  <c r="G3572" i="7"/>
  <c r="G3564" i="7"/>
  <c r="G3556" i="7"/>
  <c r="G3548" i="7"/>
  <c r="G3540" i="7"/>
  <c r="G3532" i="7"/>
  <c r="G3524" i="7"/>
  <c r="G3516" i="7"/>
  <c r="G3508" i="7"/>
  <c r="G3500" i="7"/>
  <c r="G3492" i="7"/>
  <c r="G3484" i="7"/>
  <c r="G3476" i="7"/>
  <c r="G3468" i="7"/>
  <c r="G3460" i="7"/>
  <c r="G3452" i="7"/>
  <c r="G3444" i="7"/>
  <c r="G3436" i="7"/>
  <c r="G3428" i="7"/>
  <c r="G3420" i="7"/>
  <c r="G3412" i="7"/>
  <c r="G3404" i="7"/>
  <c r="G3396" i="7"/>
  <c r="G3388" i="7"/>
  <c r="G3380" i="7"/>
  <c r="G3372" i="7"/>
  <c r="G3364" i="7"/>
  <c r="G3356" i="7"/>
  <c r="G3348" i="7"/>
  <c r="G3340" i="7"/>
  <c r="G3332" i="7"/>
  <c r="G3324" i="7"/>
  <c r="G3316" i="7"/>
  <c r="G3308" i="7"/>
  <c r="G3300" i="7"/>
  <c r="G3292" i="7"/>
  <c r="G3284" i="7"/>
  <c r="G3276" i="7"/>
  <c r="G3268" i="7"/>
  <c r="G3260" i="7"/>
  <c r="G3252" i="7"/>
  <c r="G3244" i="7"/>
  <c r="G3236" i="7"/>
  <c r="G3228" i="7"/>
  <c r="G3220" i="7"/>
  <c r="G3212" i="7"/>
  <c r="G3204" i="7"/>
  <c r="G3196" i="7"/>
  <c r="G3188" i="7"/>
  <c r="G3180" i="7"/>
  <c r="G3172" i="7"/>
  <c r="G3160" i="7"/>
  <c r="G3144" i="7"/>
  <c r="G3128" i="7"/>
  <c r="G3112" i="7"/>
  <c r="G3096" i="7"/>
  <c r="G3080" i="7"/>
  <c r="G3064" i="7"/>
  <c r="G3048" i="7"/>
  <c r="G3032" i="7"/>
  <c r="G4319" i="7"/>
  <c r="G4303" i="7"/>
  <c r="G4287" i="7"/>
  <c r="G4271" i="7"/>
  <c r="G3163" i="7"/>
  <c r="G3147" i="7"/>
  <c r="G3131" i="7"/>
  <c r="G3115" i="7"/>
  <c r="G3099" i="7"/>
  <c r="G3083" i="7"/>
  <c r="G3067" i="7"/>
  <c r="G3051" i="7"/>
  <c r="G3035" i="7"/>
  <c r="H3025" i="7"/>
  <c r="H3017" i="7"/>
  <c r="H3009" i="7"/>
  <c r="H3001" i="7"/>
  <c r="H2993" i="7"/>
  <c r="H2985" i="7"/>
  <c r="H2977" i="7"/>
  <c r="H2969" i="7"/>
  <c r="H2961" i="7"/>
  <c r="H2953" i="7"/>
  <c r="H2945" i="7"/>
  <c r="H2937" i="7"/>
  <c r="H2929" i="7"/>
  <c r="G4320" i="7"/>
  <c r="G4304" i="7"/>
  <c r="G4288" i="7"/>
  <c r="G4272" i="7"/>
  <c r="G4259" i="7"/>
  <c r="G4251" i="7"/>
  <c r="G4243" i="7"/>
  <c r="G4235" i="7"/>
  <c r="G4227" i="7"/>
  <c r="G4219" i="7"/>
  <c r="G4211" i="7"/>
  <c r="G4203" i="7"/>
  <c r="G4195" i="7"/>
  <c r="G4187" i="7"/>
  <c r="G4179" i="7"/>
  <c r="G4171" i="7"/>
  <c r="G4163" i="7"/>
  <c r="G4155" i="7"/>
  <c r="G4147" i="7"/>
  <c r="G4139" i="7"/>
  <c r="G4131" i="7"/>
  <c r="G4123" i="7"/>
  <c r="G4115" i="7"/>
  <c r="G4107" i="7"/>
  <c r="G4099" i="7"/>
  <c r="G4091" i="7"/>
  <c r="G4083" i="7"/>
  <c r="G4075" i="7"/>
  <c r="G4067" i="7"/>
  <c r="G4059" i="7"/>
  <c r="G4051" i="7"/>
  <c r="G4043" i="7"/>
  <c r="G4035" i="7"/>
  <c r="G4027" i="7"/>
  <c r="G4019" i="7"/>
  <c r="G4011" i="7"/>
  <c r="G4003" i="7"/>
  <c r="G3995" i="7"/>
  <c r="G3987" i="7"/>
  <c r="G3979" i="7"/>
  <c r="G3971" i="7"/>
  <c r="G3963" i="7"/>
  <c r="G3955" i="7"/>
  <c r="G3947" i="7"/>
  <c r="G3939" i="7"/>
  <c r="G3931" i="7"/>
  <c r="G3923" i="7"/>
  <c r="G3915" i="7"/>
  <c r="G3907" i="7"/>
  <c r="G3899" i="7"/>
  <c r="G3891" i="7"/>
  <c r="G3883" i="7"/>
  <c r="G3875" i="7"/>
  <c r="G3867" i="7"/>
  <c r="G3859" i="7"/>
  <c r="G3851" i="7"/>
  <c r="G3843" i="7"/>
  <c r="G3835" i="7"/>
  <c r="G3827" i="7"/>
  <c r="G3819" i="7"/>
  <c r="G3811" i="7"/>
  <c r="G3803" i="7"/>
  <c r="G3795" i="7"/>
  <c r="G3787" i="7"/>
  <c r="G3779" i="7"/>
  <c r="G3771" i="7"/>
  <c r="G3763" i="7"/>
  <c r="G3755" i="7"/>
  <c r="G3747" i="7"/>
  <c r="G3739" i="7"/>
  <c r="G3731" i="7"/>
  <c r="G3723" i="7"/>
  <c r="G3715" i="7"/>
  <c r="G3707" i="7"/>
  <c r="G3699" i="7"/>
  <c r="G3691" i="7"/>
  <c r="G3683" i="7"/>
  <c r="G3675" i="7"/>
  <c r="G3667" i="7"/>
  <c r="G3659" i="7"/>
  <c r="G3651" i="7"/>
  <c r="G3643" i="7"/>
  <c r="G3635" i="7"/>
  <c r="G3627" i="7"/>
  <c r="G3619" i="7"/>
  <c r="G3611" i="7"/>
  <c r="G3603" i="7"/>
  <c r="G3595" i="7"/>
  <c r="G3587" i="7"/>
  <c r="G3579" i="7"/>
  <c r="G3571" i="7"/>
  <c r="G3563" i="7"/>
  <c r="G3555" i="7"/>
  <c r="G3547" i="7"/>
  <c r="G3539" i="7"/>
  <c r="G3531" i="7"/>
  <c r="G3523" i="7"/>
  <c r="G3515" i="7"/>
  <c r="G3507" i="7"/>
  <c r="G3499" i="7"/>
  <c r="G3491" i="7"/>
  <c r="G3483" i="7"/>
  <c r="G3475" i="7"/>
  <c r="G3467" i="7"/>
  <c r="G3459" i="7"/>
  <c r="G3451" i="7"/>
  <c r="G3443" i="7"/>
  <c r="G3435" i="7"/>
  <c r="G3427" i="7"/>
  <c r="G3419" i="7"/>
  <c r="G3411" i="7"/>
  <c r="G3403" i="7"/>
  <c r="G3395" i="7"/>
  <c r="G3387" i="7"/>
  <c r="G3379" i="7"/>
  <c r="G3371" i="7"/>
  <c r="G3363" i="7"/>
  <c r="G3355" i="7"/>
  <c r="G3347" i="7"/>
  <c r="G3339" i="7"/>
  <c r="G3331" i="7"/>
  <c r="G3323" i="7"/>
  <c r="G3315" i="7"/>
  <c r="G3307" i="7"/>
  <c r="G3299" i="7"/>
  <c r="G3291" i="7"/>
  <c r="G3283" i="7"/>
  <c r="G3275" i="7"/>
  <c r="G3267" i="7"/>
  <c r="G3259" i="7"/>
  <c r="G3251" i="7"/>
  <c r="G3243" i="7"/>
  <c r="G3235" i="7"/>
  <c r="G3227" i="7"/>
  <c r="G3219" i="7"/>
  <c r="G3211" i="7"/>
  <c r="G3203" i="7"/>
  <c r="G3195" i="7"/>
  <c r="G3187" i="7"/>
  <c r="G3179" i="7"/>
  <c r="G3171" i="7"/>
  <c r="G3158" i="7"/>
  <c r="G3142" i="7"/>
  <c r="G3126" i="7"/>
  <c r="G3110" i="7"/>
  <c r="G3094" i="7"/>
  <c r="G3078" i="7"/>
  <c r="G3062" i="7"/>
  <c r="G3046" i="7"/>
  <c r="H2926" i="7"/>
  <c r="G4317" i="7"/>
  <c r="G4301" i="7"/>
  <c r="G4285" i="7"/>
  <c r="G4269" i="7"/>
  <c r="G3157" i="7"/>
  <c r="G3141" i="7"/>
  <c r="G3125" i="7"/>
  <c r="G3109" i="7"/>
  <c r="G3093" i="7"/>
  <c r="G3077" i="7"/>
  <c r="G3061" i="7"/>
  <c r="G3045" i="7"/>
  <c r="H3030" i="7"/>
  <c r="H3022" i="7"/>
  <c r="H3014" i="7"/>
  <c r="H3006" i="7"/>
  <c r="H2998" i="7"/>
  <c r="H2990" i="7"/>
  <c r="H2982" i="7"/>
  <c r="H2974" i="7"/>
  <c r="H2966" i="7"/>
  <c r="H2958" i="7"/>
  <c r="H2950" i="7"/>
  <c r="H2942" i="7"/>
  <c r="H2934" i="7"/>
  <c r="H2925" i="7"/>
  <c r="H2915" i="7"/>
  <c r="H2911" i="7"/>
  <c r="H2907" i="7"/>
  <c r="H2903" i="7"/>
  <c r="H2899" i="7"/>
  <c r="H2895" i="7"/>
  <c r="G2887" i="7"/>
  <c r="G2879" i="7"/>
  <c r="G2871" i="7"/>
  <c r="G2863" i="7"/>
  <c r="G2855" i="7"/>
  <c r="G2847" i="7"/>
  <c r="G2839" i="7"/>
  <c r="G2831" i="7"/>
  <c r="G2823" i="7"/>
  <c r="G2815" i="7"/>
  <c r="G2807" i="7"/>
  <c r="G2799" i="7"/>
  <c r="G2791" i="7"/>
  <c r="G2783" i="7"/>
  <c r="G2775" i="7"/>
  <c r="G2767" i="7"/>
  <c r="G2759" i="7"/>
  <c r="G2751" i="7"/>
  <c r="G2743" i="7"/>
  <c r="G2735" i="7"/>
  <c r="G2727" i="7"/>
  <c r="G2719" i="7"/>
  <c r="G2711" i="7"/>
  <c r="G2703" i="7"/>
  <c r="G2695" i="7"/>
  <c r="G2687" i="7"/>
  <c r="G2679" i="7"/>
  <c r="G2671" i="7"/>
  <c r="G2663" i="7"/>
  <c r="G2655" i="7"/>
  <c r="G2647" i="7"/>
  <c r="G2639" i="7"/>
  <c r="G2631" i="7"/>
  <c r="G2623" i="7"/>
  <c r="G2615" i="7"/>
  <c r="G2607" i="7"/>
  <c r="G2450" i="7"/>
  <c r="G2301" i="7"/>
  <c r="H2301" i="7" s="1"/>
  <c r="G2273" i="7"/>
  <c r="G2246" i="7"/>
  <c r="G2214" i="7"/>
  <c r="G2182" i="7"/>
  <c r="G2150" i="7"/>
  <c r="G2118" i="7"/>
  <c r="G2086" i="7"/>
  <c r="G2594" i="7"/>
  <c r="G2578" i="7"/>
  <c r="G2562" i="7"/>
  <c r="G2546" i="7"/>
  <c r="G2530" i="7"/>
  <c r="G2514" i="7"/>
  <c r="G2498" i="7"/>
  <c r="G2482" i="7"/>
  <c r="G2466" i="7"/>
  <c r="G2440" i="7"/>
  <c r="G2421" i="7"/>
  <c r="G2403" i="7"/>
  <c r="G2387" i="7"/>
  <c r="G2371" i="7"/>
  <c r="G2355" i="7"/>
  <c r="G2339" i="7"/>
  <c r="G2323" i="7"/>
  <c r="G2298" i="7"/>
  <c r="H2262" i="7"/>
  <c r="G2227" i="7"/>
  <c r="G2195" i="7"/>
  <c r="G2163" i="7"/>
  <c r="G2131" i="7"/>
  <c r="G2099" i="7"/>
  <c r="G2894" i="7"/>
  <c r="G2886" i="7"/>
  <c r="G2878" i="7"/>
  <c r="G2870" i="7"/>
  <c r="G2862" i="7"/>
  <c r="G2854" i="7"/>
  <c r="G2846" i="7"/>
  <c r="G2838" i="7"/>
  <c r="G2830" i="7"/>
  <c r="G2822" i="7"/>
  <c r="G2814" i="7"/>
  <c r="G2806" i="7"/>
  <c r="G2798" i="7"/>
  <c r="G2790" i="7"/>
  <c r="G2782" i="7"/>
  <c r="G2774" i="7"/>
  <c r="G2766" i="7"/>
  <c r="G2758" i="7"/>
  <c r="G2750" i="7"/>
  <c r="G2742" i="7"/>
  <c r="G2734" i="7"/>
  <c r="G2726" i="7"/>
  <c r="G2718" i="7"/>
  <c r="G2710" i="7"/>
  <c r="G2702" i="7"/>
  <c r="G2694" i="7"/>
  <c r="G2686" i="7"/>
  <c r="G2678" i="7"/>
  <c r="G2670" i="7"/>
  <c r="G2662" i="7"/>
  <c r="G2654" i="7"/>
  <c r="G2646" i="7"/>
  <c r="G2638" i="7"/>
  <c r="G2630" i="7"/>
  <c r="G2622" i="7"/>
  <c r="G2614" i="7"/>
  <c r="G2606" i="7"/>
  <c r="G2458" i="7"/>
  <c r="G2308" i="7"/>
  <c r="G2269" i="7"/>
  <c r="G2234" i="7"/>
  <c r="G2202" i="7"/>
  <c r="G2170" i="7"/>
  <c r="G2138" i="7"/>
  <c r="G2106" i="7"/>
  <c r="G2074" i="7"/>
  <c r="G2588" i="7"/>
  <c r="G2572" i="7"/>
  <c r="G2556" i="7"/>
  <c r="G2540" i="7"/>
  <c r="G2524" i="7"/>
  <c r="G2508" i="7"/>
  <c r="G2492" i="7"/>
  <c r="G2476" i="7"/>
  <c r="G2461" i="7"/>
  <c r="G2442" i="7"/>
  <c r="G2416" i="7"/>
  <c r="G2401" i="7"/>
  <c r="G2385" i="7"/>
  <c r="G2369" i="7"/>
  <c r="G2353" i="7"/>
  <c r="G2337" i="7"/>
  <c r="G2321" i="7"/>
  <c r="G2299" i="7"/>
  <c r="H2274" i="7"/>
  <c r="G2247" i="7"/>
  <c r="G2215" i="7"/>
  <c r="G2183" i="7"/>
  <c r="G2151" i="7"/>
  <c r="G2119" i="7"/>
  <c r="G2087" i="7"/>
  <c r="G2454" i="7"/>
  <c r="G2427" i="7"/>
  <c r="G2302" i="7"/>
  <c r="G2286" i="7"/>
  <c r="G2595" i="7"/>
  <c r="G2587" i="7"/>
  <c r="G2579" i="7"/>
  <c r="G2571" i="7"/>
  <c r="G2563" i="7"/>
  <c r="G2555" i="7"/>
  <c r="G2547" i="7"/>
  <c r="G2539" i="7"/>
  <c r="G2531" i="7"/>
  <c r="G2523" i="7"/>
  <c r="G2515" i="7"/>
  <c r="G2507" i="7"/>
  <c r="G2499" i="7"/>
  <c r="G2491" i="7"/>
  <c r="G2483" i="7"/>
  <c r="G2475" i="7"/>
  <c r="G2467" i="7"/>
  <c r="G2457" i="7"/>
  <c r="G2447" i="7"/>
  <c r="G2436" i="7"/>
  <c r="G2425" i="7"/>
  <c r="G2414" i="7"/>
  <c r="G2406" i="7"/>
  <c r="G2398" i="7"/>
  <c r="G2390" i="7"/>
  <c r="G2382" i="7"/>
  <c r="G2374" i="7"/>
  <c r="G2366" i="7"/>
  <c r="G2358" i="7"/>
  <c r="G2350" i="7"/>
  <c r="G2342" i="7"/>
  <c r="G2334" i="7"/>
  <c r="G2326" i="7"/>
  <c r="G2318" i="7"/>
  <c r="G2306" i="7"/>
  <c r="G2290" i="7"/>
  <c r="G2275" i="7"/>
  <c r="G2267" i="7"/>
  <c r="G2259" i="7"/>
  <c r="G2251" i="7"/>
  <c r="G2241" i="7"/>
  <c r="G2233" i="7"/>
  <c r="G2225" i="7"/>
  <c r="G2217" i="7"/>
  <c r="G2209" i="7"/>
  <c r="G2201" i="7"/>
  <c r="G2193" i="7"/>
  <c r="G2185" i="7"/>
  <c r="G2177" i="7"/>
  <c r="G2169" i="7"/>
  <c r="G2161" i="7"/>
  <c r="G2153" i="7"/>
  <c r="G2145" i="7"/>
  <c r="G2137" i="7"/>
  <c r="G2129" i="7"/>
  <c r="G2121" i="7"/>
  <c r="G2113" i="7"/>
  <c r="G2105" i="7"/>
  <c r="G2097" i="7"/>
  <c r="G2089" i="7"/>
  <c r="G2081" i="7"/>
  <c r="G2073" i="7"/>
  <c r="G2063" i="7"/>
  <c r="G2047" i="7"/>
  <c r="G2037" i="7"/>
  <c r="G2029" i="7"/>
  <c r="G2021" i="7"/>
  <c r="G2013" i="7"/>
  <c r="G2005" i="7"/>
  <c r="G1997" i="7"/>
  <c r="G1989" i="7"/>
  <c r="G1981" i="7"/>
  <c r="G1973" i="7"/>
  <c r="G1965" i="7"/>
  <c r="G1957" i="7"/>
  <c r="G1949" i="7"/>
  <c r="G1940" i="7"/>
  <c r="G1924" i="7"/>
  <c r="G1908" i="7"/>
  <c r="G1892" i="7"/>
  <c r="G1876" i="7"/>
  <c r="G1860" i="7"/>
  <c r="G1844" i="7"/>
  <c r="G1828" i="7"/>
  <c r="G1812" i="7"/>
  <c r="G1796" i="7"/>
  <c r="G1780" i="7"/>
  <c r="G1763" i="7"/>
  <c r="H1763" i="7" s="1"/>
  <c r="G1747" i="7"/>
  <c r="H1747" i="7" s="1"/>
  <c r="G1731" i="7"/>
  <c r="H1731" i="7" s="1"/>
  <c r="G1715" i="7"/>
  <c r="H1715" i="7" s="1"/>
  <c r="G1935" i="7"/>
  <c r="G1919" i="7"/>
  <c r="G1903" i="7"/>
  <c r="G1887" i="7"/>
  <c r="G1871" i="7"/>
  <c r="G1855" i="7"/>
  <c r="G1839" i="7"/>
  <c r="G1823" i="7"/>
  <c r="G1807" i="7"/>
  <c r="G1791" i="7"/>
  <c r="G1777" i="7"/>
  <c r="G1761" i="7"/>
  <c r="G1745" i="7"/>
  <c r="G1729" i="7"/>
  <c r="G1713" i="7"/>
  <c r="G2065" i="7"/>
  <c r="G2057" i="7"/>
  <c r="G2049" i="7"/>
  <c r="G2042" i="7"/>
  <c r="G2034" i="7"/>
  <c r="G2026" i="7"/>
  <c r="G2018" i="7"/>
  <c r="G2010" i="7"/>
  <c r="G2002" i="7"/>
  <c r="G1994" i="7"/>
  <c r="G1986" i="7"/>
  <c r="G1978" i="7"/>
  <c r="G1970" i="7"/>
  <c r="G1962" i="7"/>
  <c r="G1954" i="7"/>
  <c r="G1946" i="7"/>
  <c r="G1934" i="7"/>
  <c r="G1918" i="7"/>
  <c r="G1902" i="7"/>
  <c r="G1886" i="7"/>
  <c r="G1870" i="7"/>
  <c r="G1854" i="7"/>
  <c r="G1838" i="7"/>
  <c r="G1822" i="7"/>
  <c r="G1806" i="7"/>
  <c r="G1790" i="7"/>
  <c r="G1771" i="7"/>
  <c r="H1771" i="7" s="1"/>
  <c r="G1755" i="7"/>
  <c r="H1755" i="7" s="1"/>
  <c r="G1739" i="7"/>
  <c r="H1739" i="7" s="1"/>
  <c r="G1723" i="7"/>
  <c r="H1723" i="7" s="1"/>
  <c r="G1707" i="7"/>
  <c r="H1707" i="7" s="1"/>
  <c r="G2054" i="7"/>
  <c r="G1937" i="7"/>
  <c r="G1921" i="7"/>
  <c r="G1905" i="7"/>
  <c r="G1889" i="7"/>
  <c r="G1873" i="7"/>
  <c r="G1857" i="7"/>
  <c r="G1841" i="7"/>
  <c r="G1825" i="7"/>
  <c r="G1809" i="7"/>
  <c r="G1793" i="7"/>
  <c r="G1775" i="7"/>
  <c r="H1775" i="7" s="1"/>
  <c r="G1759" i="7"/>
  <c r="H1759" i="7" s="1"/>
  <c r="G1743" i="7"/>
  <c r="H1743" i="7" s="1"/>
  <c r="G1727" i="7"/>
  <c r="H1727" i="7" s="1"/>
  <c r="G1711" i="7"/>
  <c r="H1711" i="7" s="1"/>
  <c r="G1692" i="7"/>
  <c r="G1676" i="7"/>
  <c r="G1660" i="7"/>
  <c r="G1644" i="7"/>
  <c r="H1631" i="7"/>
  <c r="H1623" i="7"/>
  <c r="H1615" i="7"/>
  <c r="H1607" i="7"/>
  <c r="H1599" i="7"/>
  <c r="H1591" i="7"/>
  <c r="H1583" i="7"/>
  <c r="H1575" i="7"/>
  <c r="G1559" i="7"/>
  <c r="G1543" i="7"/>
  <c r="G1360" i="7"/>
  <c r="G1344" i="7"/>
  <c r="G1328" i="7"/>
  <c r="G1312" i="7"/>
  <c r="G1296" i="7"/>
  <c r="G1280" i="7"/>
  <c r="G1264" i="7"/>
  <c r="G1244" i="7"/>
  <c r="G1212" i="7"/>
  <c r="G1703" i="7"/>
  <c r="H1703" i="7" s="1"/>
  <c r="G1687" i="7"/>
  <c r="H1687" i="7" s="1"/>
  <c r="G1671" i="7"/>
  <c r="H1671" i="7" s="1"/>
  <c r="G1655" i="7"/>
  <c r="H1655" i="7" s="1"/>
  <c r="G1639" i="7"/>
  <c r="H1639" i="7" s="1"/>
  <c r="G1620" i="7"/>
  <c r="G1604" i="7"/>
  <c r="G1588" i="7"/>
  <c r="G1528" i="7"/>
  <c r="G1520" i="7"/>
  <c r="G1512" i="7"/>
  <c r="G1504" i="7"/>
  <c r="G1496" i="7"/>
  <c r="G1488" i="7"/>
  <c r="G1480" i="7"/>
  <c r="G1472" i="7"/>
  <c r="G1464" i="7"/>
  <c r="G1456" i="7"/>
  <c r="G1448" i="7"/>
  <c r="G1440" i="7"/>
  <c r="G1432" i="7"/>
  <c r="G1424" i="7"/>
  <c r="G1416" i="7"/>
  <c r="G1408" i="7"/>
  <c r="G1400" i="7"/>
  <c r="G1392" i="7"/>
  <c r="G1384" i="7"/>
  <c r="G1376" i="7"/>
  <c r="G1368" i="7"/>
  <c r="G1361" i="7"/>
  <c r="G1345" i="7"/>
  <c r="G1329" i="7"/>
  <c r="G1313" i="7"/>
  <c r="G1297" i="7"/>
  <c r="G1281" i="7"/>
  <c r="G1265" i="7"/>
  <c r="G1243" i="7"/>
  <c r="G1211" i="7"/>
  <c r="G1701" i="7"/>
  <c r="G1685" i="7"/>
  <c r="G1669" i="7"/>
  <c r="G1653" i="7"/>
  <c r="G1637" i="7"/>
  <c r="H1625" i="7"/>
  <c r="H1609" i="7"/>
  <c r="H1593" i="7"/>
  <c r="H1577" i="7"/>
  <c r="G1568" i="7"/>
  <c r="G1560" i="7"/>
  <c r="G1552" i="7"/>
  <c r="G1544" i="7"/>
  <c r="G1536" i="7"/>
  <c r="G1358" i="7"/>
  <c r="G1342" i="7"/>
  <c r="G1326" i="7"/>
  <c r="G1310" i="7"/>
  <c r="G1294" i="7"/>
  <c r="G1278" i="7"/>
  <c r="G1262" i="7"/>
  <c r="G1248" i="7"/>
  <c r="G1216" i="7"/>
  <c r="G1172" i="7"/>
  <c r="G1695" i="7"/>
  <c r="H1695" i="7" s="1"/>
  <c r="G1679" i="7"/>
  <c r="H1679" i="7" s="1"/>
  <c r="G1663" i="7"/>
  <c r="H1663" i="7" s="1"/>
  <c r="G1647" i="7"/>
  <c r="H1647" i="7" s="1"/>
  <c r="G1574" i="7"/>
  <c r="G1558" i="7"/>
  <c r="G1542" i="7"/>
  <c r="G1527" i="7"/>
  <c r="G1519" i="7"/>
  <c r="G1511" i="7"/>
  <c r="G1503" i="7"/>
  <c r="G1495" i="7"/>
  <c r="G1487" i="7"/>
  <c r="G1479" i="7"/>
  <c r="G1471" i="7"/>
  <c r="G1463" i="7"/>
  <c r="G1455" i="7"/>
  <c r="G1447" i="7"/>
  <c r="G1439" i="7"/>
  <c r="G1431" i="7"/>
  <c r="G1423" i="7"/>
  <c r="G1415" i="7"/>
  <c r="G1407" i="7"/>
  <c r="G1399" i="7"/>
  <c r="G1391" i="7"/>
  <c r="G1383" i="7"/>
  <c r="G1375" i="7"/>
  <c r="G1367" i="7"/>
  <c r="G1355" i="7"/>
  <c r="G1339" i="7"/>
  <c r="G1323" i="7"/>
  <c r="G1307" i="7"/>
  <c r="G1291" i="7"/>
  <c r="G1275" i="7"/>
  <c r="G1259" i="7"/>
  <c r="G1239" i="7"/>
  <c r="G1207" i="7"/>
  <c r="G1156" i="7"/>
  <c r="G1140" i="7"/>
  <c r="G1124" i="7"/>
  <c r="G1109" i="7"/>
  <c r="G1095" i="7"/>
  <c r="G1084" i="7"/>
  <c r="G1068" i="7"/>
  <c r="G1052" i="7"/>
  <c r="G1036" i="7"/>
  <c r="G1020" i="7"/>
  <c r="G1004" i="7"/>
  <c r="G988" i="7"/>
  <c r="G1249" i="7"/>
  <c r="G1233" i="7"/>
  <c r="G1217" i="7"/>
  <c r="G1201" i="7"/>
  <c r="G1185" i="7"/>
  <c r="G1169" i="7"/>
  <c r="G1153" i="7"/>
  <c r="G1137" i="7"/>
  <c r="G1121" i="7"/>
  <c r="G1107" i="7"/>
  <c r="G1085" i="7"/>
  <c r="G1069" i="7"/>
  <c r="G1053" i="7"/>
  <c r="G1037" i="7"/>
  <c r="G1021" i="7"/>
  <c r="G1005" i="7"/>
  <c r="G989" i="7"/>
  <c r="G974" i="7"/>
  <c r="G1234" i="7"/>
  <c r="G1218" i="7"/>
  <c r="G1202" i="7"/>
  <c r="G1186" i="7"/>
  <c r="G1170" i="7"/>
  <c r="G1154" i="7"/>
  <c r="G1138" i="7"/>
  <c r="G1122" i="7"/>
  <c r="G1100" i="7"/>
  <c r="G1092" i="7"/>
  <c r="G1074" i="7"/>
  <c r="G1058" i="7"/>
  <c r="G1042" i="7"/>
  <c r="G1026" i="7"/>
  <c r="G1010" i="7"/>
  <c r="G994" i="7"/>
  <c r="G978" i="7"/>
  <c r="G1191" i="7"/>
  <c r="G1175" i="7"/>
  <c r="G1159" i="7"/>
  <c r="G1143" i="7"/>
  <c r="G1127" i="7"/>
  <c r="G1111" i="7"/>
  <c r="G1090" i="7"/>
  <c r="G1075" i="7"/>
  <c r="G1059" i="7"/>
  <c r="G1043" i="7"/>
  <c r="G1027" i="7"/>
  <c r="G1011" i="7"/>
  <c r="G995" i="7"/>
  <c r="G979" i="7"/>
  <c r="G963" i="7"/>
  <c r="G948" i="7"/>
  <c r="G937" i="7"/>
  <c r="G927" i="7"/>
  <c r="G916" i="7"/>
  <c r="G905" i="7"/>
  <c r="G895" i="7"/>
  <c r="G884" i="7"/>
  <c r="G874" i="7"/>
  <c r="G866" i="7"/>
  <c r="G858" i="7"/>
  <c r="G850" i="7"/>
  <c r="G842" i="7"/>
  <c r="G834" i="7"/>
  <c r="G826" i="7"/>
  <c r="G818" i="7"/>
  <c r="G810" i="7"/>
  <c r="H801" i="7"/>
  <c r="G783" i="7"/>
  <c r="G777" i="7"/>
  <c r="G772" i="7"/>
  <c r="G767" i="7"/>
  <c r="G761" i="7"/>
  <c r="G756" i="7"/>
  <c r="G751" i="7"/>
  <c r="G745" i="7"/>
  <c r="G740" i="7"/>
  <c r="G735" i="7"/>
  <c r="G729" i="7"/>
  <c r="G724" i="7"/>
  <c r="G719" i="7"/>
  <c r="G713" i="7"/>
  <c r="G960" i="7"/>
  <c r="G938" i="7"/>
  <c r="G906" i="7"/>
  <c r="H798" i="7"/>
  <c r="G787" i="7"/>
  <c r="G961" i="7"/>
  <c r="G947" i="7"/>
  <c r="G936" i="7"/>
  <c r="G925" i="7"/>
  <c r="G915" i="7"/>
  <c r="G904" i="7"/>
  <c r="G893" i="7"/>
  <c r="G883" i="7"/>
  <c r="G873" i="7"/>
  <c r="G865" i="7"/>
  <c r="G857" i="7"/>
  <c r="G849" i="7"/>
  <c r="G841" i="7"/>
  <c r="G833" i="7"/>
  <c r="G825" i="7"/>
  <c r="G817" i="7"/>
  <c r="G809" i="7"/>
  <c r="G799" i="7"/>
  <c r="G791" i="7"/>
  <c r="G774" i="7"/>
  <c r="G758" i="7"/>
  <c r="G742" i="7"/>
  <c r="G726" i="7"/>
  <c r="G970" i="7"/>
  <c r="G954" i="7"/>
  <c r="G926" i="7"/>
  <c r="G894" i="7"/>
  <c r="H797" i="7"/>
  <c r="G526" i="7"/>
  <c r="G514" i="7"/>
  <c r="G503" i="7"/>
  <c r="G493" i="7"/>
  <c r="G702" i="7"/>
  <c r="G686" i="7"/>
  <c r="G670" i="7"/>
  <c r="G654" i="7"/>
  <c r="G638" i="7"/>
  <c r="G622" i="7"/>
  <c r="G604" i="7"/>
  <c r="G588" i="7"/>
  <c r="G572" i="7"/>
  <c r="G556" i="7"/>
  <c r="G540" i="7"/>
  <c r="G525" i="7"/>
  <c r="G504" i="7"/>
  <c r="H601" i="7"/>
  <c r="G585" i="7"/>
  <c r="G569" i="7"/>
  <c r="G553" i="7"/>
  <c r="G537" i="7"/>
  <c r="G518" i="7"/>
  <c r="G507" i="7"/>
  <c r="G497" i="7"/>
  <c r="G712" i="7"/>
  <c r="G707" i="7"/>
  <c r="G701" i="7"/>
  <c r="G696" i="7"/>
  <c r="G691" i="7"/>
  <c r="G685" i="7"/>
  <c r="G680" i="7"/>
  <c r="G675" i="7"/>
  <c r="G669" i="7"/>
  <c r="G664" i="7"/>
  <c r="G659" i="7"/>
  <c r="G653" i="7"/>
  <c r="G648" i="7"/>
  <c r="G643" i="7"/>
  <c r="G637" i="7"/>
  <c r="G632" i="7"/>
  <c r="G627" i="7"/>
  <c r="G621" i="7"/>
  <c r="G616" i="7"/>
  <c r="G611" i="7"/>
  <c r="G606" i="7"/>
  <c r="G598" i="7"/>
  <c r="G590" i="7"/>
  <c r="G582" i="7"/>
  <c r="G574" i="7"/>
  <c r="G566" i="7"/>
  <c r="G558" i="7"/>
  <c r="G550" i="7"/>
  <c r="G542" i="7"/>
  <c r="G534" i="7"/>
  <c r="G516" i="7"/>
  <c r="G487" i="7"/>
  <c r="G477" i="7"/>
  <c r="G466" i="7"/>
  <c r="G455" i="7"/>
  <c r="G447" i="7"/>
  <c r="G439" i="7"/>
  <c r="G431" i="7"/>
  <c r="G423" i="7"/>
  <c r="G414" i="7"/>
  <c r="G367" i="7"/>
  <c r="G345" i="7"/>
  <c r="G329" i="7"/>
  <c r="G313" i="7"/>
  <c r="G297" i="7"/>
  <c r="G480" i="7"/>
  <c r="G408" i="7"/>
  <c r="G397" i="7"/>
  <c r="G389" i="7"/>
  <c r="G381" i="7"/>
  <c r="G373" i="7"/>
  <c r="G360" i="7"/>
  <c r="G336" i="7"/>
  <c r="G320" i="7"/>
  <c r="G304" i="7"/>
  <c r="G288" i="7"/>
  <c r="G481" i="7"/>
  <c r="G470" i="7"/>
  <c r="G459" i="7"/>
  <c r="G450" i="7"/>
  <c r="G442" i="7"/>
  <c r="G434" i="7"/>
  <c r="G426" i="7"/>
  <c r="G418" i="7"/>
  <c r="G411" i="7"/>
  <c r="G365" i="7"/>
  <c r="G339" i="7"/>
  <c r="G323" i="7"/>
  <c r="G307" i="7"/>
  <c r="G291" i="7"/>
  <c r="G484" i="7"/>
  <c r="G409" i="7"/>
  <c r="G399" i="7"/>
  <c r="G390" i="7"/>
  <c r="G382" i="7"/>
  <c r="G374" i="7"/>
  <c r="G362" i="7"/>
  <c r="G355" i="7"/>
  <c r="G351" i="7"/>
  <c r="G338" i="7"/>
  <c r="G322" i="7"/>
  <c r="G306" i="7"/>
  <c r="G290" i="7"/>
  <c r="G268" i="7"/>
  <c r="G252" i="7"/>
  <c r="G237" i="7"/>
  <c r="G226" i="7"/>
  <c r="G201" i="7"/>
  <c r="G175" i="7"/>
  <c r="G157" i="7"/>
  <c r="G277" i="7"/>
  <c r="G261" i="7"/>
  <c r="G245" i="7"/>
  <c r="G227" i="7"/>
  <c r="G212" i="7"/>
  <c r="G202" i="7"/>
  <c r="G191" i="7"/>
  <c r="G180" i="7"/>
  <c r="G162" i="7"/>
  <c r="G270" i="7"/>
  <c r="G254" i="7"/>
  <c r="G238" i="7"/>
  <c r="G224" i="7"/>
  <c r="G197" i="7"/>
  <c r="G173" i="7"/>
  <c r="G279" i="7"/>
  <c r="G263" i="7"/>
  <c r="G247" i="7"/>
  <c r="G225" i="7"/>
  <c r="G214" i="7"/>
  <c r="G203" i="7"/>
  <c r="G192" i="7"/>
  <c r="G182" i="7"/>
  <c r="G166" i="7"/>
  <c r="G150" i="7"/>
  <c r="G134" i="7"/>
  <c r="G122" i="7"/>
  <c r="G114" i="7"/>
  <c r="G106" i="7"/>
  <c r="G98" i="7"/>
  <c r="G90" i="7"/>
  <c r="G82" i="7"/>
  <c r="G159" i="7"/>
  <c r="G143" i="7"/>
  <c r="G127" i="7"/>
  <c r="G27" i="7"/>
  <c r="G11" i="7"/>
  <c r="G152" i="7"/>
  <c r="G136" i="7"/>
  <c r="G123" i="7"/>
  <c r="G115" i="7"/>
  <c r="G107" i="7"/>
  <c r="G99" i="7"/>
  <c r="G91" i="7"/>
  <c r="G83" i="7"/>
  <c r="G137" i="7"/>
  <c r="G41" i="7"/>
  <c r="G20" i="7"/>
  <c r="G78" i="7"/>
  <c r="G70" i="7"/>
  <c r="G62" i="7"/>
  <c r="G54" i="7"/>
  <c r="G40" i="7"/>
  <c r="G30" i="7"/>
  <c r="G14" i="7"/>
  <c r="G7" i="7"/>
  <c r="G75" i="7"/>
  <c r="G67" i="7"/>
  <c r="G59" i="7"/>
  <c r="G50" i="7"/>
  <c r="G29" i="7"/>
  <c r="G13" i="7"/>
  <c r="G9959" i="7"/>
  <c r="G9891" i="7"/>
  <c r="G9825" i="7"/>
  <c r="G9757" i="7"/>
  <c r="G9713" i="7"/>
  <c r="G9623" i="7"/>
  <c r="G9555" i="7"/>
  <c r="G9485" i="7"/>
  <c r="G9419" i="7"/>
  <c r="G9351" i="7"/>
  <c r="G9283" i="7"/>
  <c r="G9217" i="7"/>
  <c r="G9153" i="7"/>
  <c r="G9087" i="7"/>
  <c r="G9021" i="7"/>
  <c r="G8949" i="7"/>
  <c r="G8879" i="7"/>
  <c r="G8815" i="7"/>
  <c r="G8767" i="7"/>
  <c r="G8697" i="7"/>
  <c r="G8627" i="7"/>
  <c r="G8561" i="7"/>
  <c r="G9982" i="7"/>
  <c r="G9958" i="7"/>
  <c r="G9942" i="7"/>
  <c r="G9918" i="7"/>
  <c r="G9894" i="7"/>
  <c r="G9870" i="7"/>
  <c r="G9846" i="7"/>
  <c r="G9822" i="7"/>
  <c r="G9798" i="7"/>
  <c r="G9782" i="7"/>
  <c r="G9758" i="7"/>
  <c r="G9734" i="7"/>
  <c r="G9710" i="7"/>
  <c r="G9686" i="7"/>
  <c r="G9662" i="7"/>
  <c r="G9638" i="7"/>
  <c r="G9614" i="7"/>
  <c r="G9590" i="7"/>
  <c r="G9566" i="7"/>
  <c r="G9526" i="7"/>
  <c r="G9510" i="7"/>
  <c r="G9486" i="7"/>
  <c r="G9462" i="7"/>
  <c r="G9438" i="7"/>
  <c r="G9414" i="7"/>
  <c r="G9390" i="7"/>
  <c r="G9366" i="7"/>
  <c r="G9342" i="7"/>
  <c r="G9302" i="7"/>
  <c r="G9286" i="7"/>
  <c r="G9262" i="7"/>
  <c r="G9238" i="7"/>
  <c r="G9214" i="7"/>
  <c r="G9190" i="7"/>
  <c r="G9166" i="7"/>
  <c r="G9142" i="7"/>
  <c r="G9110" i="7"/>
  <c r="G9094" i="7"/>
  <c r="G9070" i="7"/>
  <c r="G9046" i="7"/>
  <c r="G9022" i="7"/>
  <c r="G9006" i="7"/>
  <c r="G8974" i="7"/>
  <c r="G8958" i="7"/>
  <c r="G8934" i="7"/>
  <c r="G8910" i="7"/>
  <c r="G8886" i="7"/>
  <c r="G8862" i="7"/>
  <c r="G8838" i="7"/>
  <c r="G8814" i="7"/>
  <c r="G8790" i="7"/>
  <c r="G8766" i="7"/>
  <c r="G8742" i="7"/>
  <c r="G8718" i="7"/>
  <c r="G8694" i="7"/>
  <c r="G8670" i="7"/>
  <c r="G8646" i="7"/>
  <c r="G8638" i="7"/>
  <c r="G8606" i="7"/>
  <c r="G8566" i="7"/>
  <c r="G9949" i="7"/>
  <c r="G9837" i="7"/>
  <c r="G9725" i="7"/>
  <c r="G9591" i="7"/>
  <c r="G9511" i="7"/>
  <c r="G9395" i="7"/>
  <c r="G9339" i="7"/>
  <c r="G9287" i="7"/>
  <c r="G9203" i="7"/>
  <c r="G9117" i="7"/>
  <c r="G9063" i="7"/>
  <c r="G8979" i="7"/>
  <c r="G8925" i="7"/>
  <c r="G8847" i="7"/>
  <c r="G8789" i="7"/>
  <c r="G8735" i="7"/>
  <c r="G8629" i="7"/>
  <c r="G8571" i="7"/>
  <c r="G8536" i="7"/>
  <c r="G8512" i="7"/>
  <c r="G8496" i="7"/>
  <c r="G8488" i="7"/>
  <c r="G8472" i="7"/>
  <c r="G8448" i="7"/>
  <c r="G8440" i="7"/>
  <c r="G8424" i="7"/>
  <c r="G8408" i="7"/>
  <c r="G8384" i="7"/>
  <c r="G8368" i="7"/>
  <c r="G8352" i="7"/>
  <c r="G8336" i="7"/>
  <c r="G8320" i="7"/>
  <c r="G8296" i="7"/>
  <c r="G8152" i="7"/>
  <c r="G8136" i="7"/>
  <c r="G8128" i="7"/>
  <c r="G8112" i="7"/>
  <c r="G8096" i="7"/>
  <c r="G8088" i="7"/>
  <c r="G8072" i="7"/>
  <c r="G8056" i="7"/>
  <c r="G8040" i="7"/>
  <c r="G8024" i="7"/>
  <c r="G9963" i="7"/>
  <c r="G9917" i="7"/>
  <c r="G9873" i="7"/>
  <c r="G9827" i="7"/>
  <c r="G9783" i="7"/>
  <c r="G9739" i="7"/>
  <c r="G9693" i="7"/>
  <c r="G9645" i="7"/>
  <c r="G9601" i="7"/>
  <c r="G9553" i="7"/>
  <c r="G9509" i="7"/>
  <c r="G9465" i="7"/>
  <c r="G9421" i="7"/>
  <c r="G9375" i="7"/>
  <c r="G9331" i="7"/>
  <c r="G9285" i="7"/>
  <c r="G9237" i="7"/>
  <c r="G9193" i="7"/>
  <c r="G9145" i="7"/>
  <c r="G9101" i="7"/>
  <c r="G9053" i="7"/>
  <c r="G9009" i="7"/>
  <c r="G8967" i="7"/>
  <c r="G8923" i="7"/>
  <c r="G8877" i="7"/>
  <c r="G8829" i="7"/>
  <c r="G8787" i="7"/>
  <c r="G8741" i="7"/>
  <c r="G8723" i="7"/>
  <c r="G8675" i="7"/>
  <c r="G8631" i="7"/>
  <c r="G8583" i="7"/>
  <c r="G8545" i="7"/>
  <c r="G8523" i="7"/>
  <c r="G8507" i="7"/>
  <c r="G8499" i="7"/>
  <c r="G8483" i="7"/>
  <c r="G8467" i="7"/>
  <c r="G8451" i="7"/>
  <c r="G8435" i="7"/>
  <c r="G8419" i="7"/>
  <c r="G8403" i="7"/>
  <c r="G8387" i="7"/>
  <c r="G8371" i="7"/>
  <c r="G8355" i="7"/>
  <c r="G8339" i="7"/>
  <c r="G8331" i="7"/>
  <c r="G8315" i="7"/>
  <c r="G8299" i="7"/>
  <c r="G8283" i="7"/>
  <c r="G8267" i="7"/>
  <c r="G8251" i="7"/>
  <c r="G8235" i="7"/>
  <c r="G8219" i="7"/>
  <c r="G8211" i="7"/>
  <c r="G8187" i="7"/>
  <c r="G8171" i="7"/>
  <c r="G8155" i="7"/>
  <c r="G8139" i="7"/>
  <c r="G8123" i="7"/>
  <c r="G8107" i="7"/>
  <c r="G8091" i="7"/>
  <c r="G8075" i="7"/>
  <c r="G8059" i="7"/>
  <c r="G8043" i="7"/>
  <c r="G8027" i="7"/>
  <c r="G8001" i="7"/>
  <c r="G7985" i="7"/>
  <c r="G7969" i="7"/>
  <c r="G7945" i="7"/>
  <c r="G7937" i="7"/>
  <c r="G7921" i="7"/>
  <c r="G7905" i="7"/>
  <c r="G7889" i="7"/>
  <c r="G7873" i="7"/>
  <c r="G7857" i="7"/>
  <c r="G7833" i="7"/>
  <c r="G7817" i="7"/>
  <c r="G7801" i="7"/>
  <c r="G7777" i="7"/>
  <c r="G7753" i="7"/>
  <c r="G7729" i="7"/>
  <c r="G7705" i="7"/>
  <c r="G7689" i="7"/>
  <c r="G7673" i="7"/>
  <c r="G7649" i="7"/>
  <c r="G7625" i="7"/>
  <c r="G7593" i="7"/>
  <c r="G7561" i="7"/>
  <c r="G7529" i="7"/>
  <c r="G7497" i="7"/>
  <c r="G7465" i="7"/>
  <c r="G7433" i="7"/>
  <c r="G7401" i="7"/>
  <c r="G7361" i="7"/>
  <c r="G7329" i="7"/>
  <c r="G7305" i="7"/>
  <c r="G7273" i="7"/>
  <c r="G7241" i="7"/>
  <c r="G7201" i="7"/>
  <c r="G7169" i="7"/>
  <c r="G7137" i="7"/>
  <c r="G7105" i="7"/>
  <c r="G7073" i="7"/>
  <c r="G7041" i="7"/>
  <c r="G7009" i="7"/>
  <c r="G6977" i="7"/>
  <c r="G6945" i="7"/>
  <c r="G6913" i="7"/>
  <c r="G6881" i="7"/>
  <c r="G6848" i="7"/>
  <c r="G6805" i="7"/>
  <c r="G6766" i="7"/>
  <c r="G6714" i="7"/>
  <c r="G6600" i="7"/>
  <c r="G6822" i="7"/>
  <c r="G6713" i="7"/>
  <c r="G6630" i="7"/>
  <c r="G6502" i="7"/>
  <c r="G7990" i="7"/>
  <c r="G7958" i="7"/>
  <c r="G7918" i="7"/>
  <c r="G7886" i="7"/>
  <c r="G7854" i="7"/>
  <c r="G7822" i="7"/>
  <c r="G7790" i="7"/>
  <c r="G7758" i="7"/>
  <c r="G7726" i="7"/>
  <c r="G7694" i="7"/>
  <c r="G7670" i="7"/>
  <c r="G7630" i="7"/>
  <c r="G7598" i="7"/>
  <c r="G7566" i="7"/>
  <c r="G7534" i="7"/>
  <c r="G7502" i="7"/>
  <c r="G7470" i="7"/>
  <c r="G7438" i="7"/>
  <c r="G7414" i="7"/>
  <c r="G7382" i="7"/>
  <c r="G7350" i="7"/>
  <c r="G7318" i="7"/>
  <c r="G7286" i="7"/>
  <c r="G7254" i="7"/>
  <c r="G7222" i="7"/>
  <c r="G7190" i="7"/>
  <c r="G7158" i="7"/>
  <c r="G7126" i="7"/>
  <c r="G7094" i="7"/>
  <c r="G7062" i="7"/>
  <c r="G7030" i="7"/>
  <c r="G7006" i="7"/>
  <c r="G6966" i="7"/>
  <c r="G6934" i="7"/>
  <c r="G6902" i="7"/>
  <c r="G6870" i="7"/>
  <c r="G6833" i="7"/>
  <c r="G6791" i="7"/>
  <c r="G6755" i="7"/>
  <c r="G6684" i="7"/>
  <c r="G6556" i="7"/>
  <c r="G6786" i="7"/>
  <c r="G6690" i="7"/>
  <c r="G6562" i="7"/>
  <c r="G6482" i="7"/>
  <c r="G6450" i="7"/>
  <c r="G6434" i="7"/>
  <c r="G6402" i="7"/>
  <c r="G6378" i="7"/>
  <c r="G6346" i="7"/>
  <c r="G6314" i="7"/>
  <c r="G6282" i="7"/>
  <c r="G6250" i="7"/>
  <c r="G6218" i="7"/>
  <c r="G6186" i="7"/>
  <c r="G6154" i="7"/>
  <c r="G6122" i="7"/>
  <c r="G6090" i="7"/>
  <c r="G6058" i="7"/>
  <c r="G6026" i="7"/>
  <c r="G5994" i="7"/>
  <c r="G5962" i="7"/>
  <c r="G5899" i="7"/>
  <c r="G5900" i="7"/>
  <c r="G5850" i="7"/>
  <c r="G5506" i="7"/>
  <c r="G5482" i="7"/>
  <c r="G5450" i="7"/>
  <c r="G5418" i="7"/>
  <c r="G6673" i="7"/>
  <c r="G6641" i="7"/>
  <c r="G6609" i="7"/>
  <c r="G6577" i="7"/>
  <c r="G6545" i="7"/>
  <c r="G6513" i="7"/>
  <c r="G6481" i="7"/>
  <c r="G6449" i="7"/>
  <c r="G6417" i="7"/>
  <c r="G6385" i="7"/>
  <c r="G6353" i="7"/>
  <c r="G6321" i="7"/>
  <c r="G6289" i="7"/>
  <c r="G6265" i="7"/>
  <c r="G6225" i="7"/>
  <c r="G6201" i="7"/>
  <c r="G6161" i="7"/>
  <c r="G6129" i="7"/>
  <c r="G6097" i="7"/>
  <c r="G6065" i="7"/>
  <c r="G6033" i="7"/>
  <c r="G6001" i="7"/>
  <c r="G5969" i="7"/>
  <c r="G5927" i="7"/>
  <c r="G5909" i="7"/>
  <c r="G5873" i="7"/>
  <c r="G5841" i="7"/>
  <c r="G5809" i="7"/>
  <c r="G5777" i="7"/>
  <c r="G5745" i="7"/>
  <c r="G5713" i="7"/>
  <c r="G5681" i="7"/>
  <c r="G5641" i="7"/>
  <c r="G5601" i="7"/>
  <c r="G5569" i="7"/>
  <c r="G5537" i="7"/>
  <c r="G5505" i="7"/>
  <c r="G5473" i="7"/>
  <c r="G5441" i="7"/>
  <c r="G5409" i="7"/>
  <c r="G5377" i="7"/>
  <c r="G5345" i="7"/>
  <c r="G5321" i="7"/>
  <c r="G5289" i="7"/>
  <c r="G5257" i="7"/>
  <c r="G5225" i="7"/>
  <c r="G5193" i="7"/>
  <c r="G5161" i="7"/>
  <c r="G5129" i="7"/>
  <c r="G5087" i="7"/>
  <c r="G5044" i="7"/>
  <c r="G5001" i="7"/>
  <c r="G4959" i="7"/>
  <c r="G4916" i="7"/>
  <c r="G4884" i="7"/>
  <c r="G4852" i="7"/>
  <c r="G4820" i="7"/>
  <c r="G4788" i="7"/>
  <c r="G4750" i="7"/>
  <c r="G4686" i="7"/>
  <c r="G4622" i="7"/>
  <c r="G4574" i="7"/>
  <c r="G4526" i="7"/>
  <c r="G4478" i="7"/>
  <c r="G4446" i="7"/>
  <c r="G4414" i="7"/>
  <c r="G4382" i="7"/>
  <c r="G4350" i="7"/>
  <c r="G5146" i="7"/>
  <c r="G4986" i="7"/>
  <c r="G4867" i="7"/>
  <c r="G9977" i="7"/>
  <c r="G9931" i="7"/>
  <c r="G9887" i="7"/>
  <c r="G9841" i="7"/>
  <c r="G9797" i="7"/>
  <c r="G9753" i="7"/>
  <c r="G9707" i="7"/>
  <c r="G9641" i="7"/>
  <c r="G9593" i="7"/>
  <c r="G9549" i="7"/>
  <c r="G9479" i="7"/>
  <c r="G9435" i="7"/>
  <c r="G9391" i="7"/>
  <c r="G9323" i="7"/>
  <c r="G9277" i="7"/>
  <c r="G9233" i="7"/>
  <c r="G9191" i="7"/>
  <c r="G9127" i="7"/>
  <c r="G9083" i="7"/>
  <c r="G9037" i="7"/>
  <c r="G8991" i="7"/>
  <c r="G8947" i="7"/>
  <c r="G8875" i="7"/>
  <c r="G8833" i="7"/>
  <c r="G8809" i="7"/>
  <c r="G8785" i="7"/>
  <c r="G8761" i="7"/>
  <c r="G8737" i="7"/>
  <c r="G8715" i="7"/>
  <c r="G8667" i="7"/>
  <c r="G8643" i="7"/>
  <c r="G8621" i="7"/>
  <c r="G8601" i="7"/>
  <c r="G8581" i="7"/>
  <c r="G8555" i="7"/>
  <c r="G10004" i="7"/>
  <c r="G9996" i="7"/>
  <c r="G9988" i="7"/>
  <c r="G9980" i="7"/>
  <c r="G9972" i="7"/>
  <c r="G9964" i="7"/>
  <c r="G9956" i="7"/>
  <c r="G9948" i="7"/>
  <c r="G9940" i="7"/>
  <c r="G9932" i="7"/>
  <c r="G9924" i="7"/>
  <c r="G9916" i="7"/>
  <c r="G9908" i="7"/>
  <c r="G9900" i="7"/>
  <c r="G9892" i="7"/>
  <c r="G9884" i="7"/>
  <c r="G9876" i="7"/>
  <c r="G9868" i="7"/>
  <c r="G9860" i="7"/>
  <c r="G9852" i="7"/>
  <c r="G9844" i="7"/>
  <c r="G9836" i="7"/>
  <c r="G9828" i="7"/>
  <c r="G9820" i="7"/>
  <c r="G9812" i="7"/>
  <c r="G9804" i="7"/>
  <c r="G9796" i="7"/>
  <c r="G9788" i="7"/>
  <c r="G9780" i="7"/>
  <c r="G9772" i="7"/>
  <c r="G9764" i="7"/>
  <c r="G9756" i="7"/>
  <c r="G9748" i="7"/>
  <c r="G9740" i="7"/>
  <c r="G9732" i="7"/>
  <c r="G9724" i="7"/>
  <c r="G9716" i="7"/>
  <c r="G9708" i="7"/>
  <c r="G9700" i="7"/>
  <c r="G9692" i="7"/>
  <c r="G9684" i="7"/>
  <c r="G9676" i="7"/>
  <c r="G9668" i="7"/>
  <c r="G9660" i="7"/>
  <c r="G9652" i="7"/>
  <c r="G9644" i="7"/>
  <c r="G9636" i="7"/>
  <c r="G9628" i="7"/>
  <c r="G9620" i="7"/>
  <c r="G9612" i="7"/>
  <c r="G9604" i="7"/>
  <c r="G9596" i="7"/>
  <c r="G9588" i="7"/>
  <c r="G9580" i="7"/>
  <c r="G9572" i="7"/>
  <c r="G9564" i="7"/>
  <c r="G9556" i="7"/>
  <c r="G9548" i="7"/>
  <c r="G9540" i="7"/>
  <c r="G9532" i="7"/>
  <c r="G9524" i="7"/>
  <c r="G9516" i="7"/>
  <c r="G9508" i="7"/>
  <c r="G9500" i="7"/>
  <c r="G9492" i="7"/>
  <c r="G9484" i="7"/>
  <c r="G9476" i="7"/>
  <c r="G9468" i="7"/>
  <c r="G9460" i="7"/>
  <c r="G9452" i="7"/>
  <c r="G9444" i="7"/>
  <c r="G9436" i="7"/>
  <c r="G9428" i="7"/>
  <c r="G9420" i="7"/>
  <c r="G9412" i="7"/>
  <c r="G9404" i="7"/>
  <c r="G9396" i="7"/>
  <c r="G9388" i="7"/>
  <c r="G9380" i="7"/>
  <c r="G9372" i="7"/>
  <c r="G9364" i="7"/>
  <c r="G9356" i="7"/>
  <c r="G9348" i="7"/>
  <c r="G9340" i="7"/>
  <c r="G9332" i="7"/>
  <c r="G9324" i="7"/>
  <c r="G9316" i="7"/>
  <c r="G9308" i="7"/>
  <c r="G9300" i="7"/>
  <c r="G9292" i="7"/>
  <c r="G9284" i="7"/>
  <c r="G9276" i="7"/>
  <c r="G9268" i="7"/>
  <c r="G9260" i="7"/>
  <c r="G9252" i="7"/>
  <c r="G9244" i="7"/>
  <c r="G9236" i="7"/>
  <c r="G9228" i="7"/>
  <c r="G9220" i="7"/>
  <c r="G9212" i="7"/>
  <c r="G9204" i="7"/>
  <c r="G9196" i="7"/>
  <c r="G9188" i="7"/>
  <c r="G9180" i="7"/>
  <c r="G9172" i="7"/>
  <c r="G9164" i="7"/>
  <c r="G9156" i="7"/>
  <c r="G9148" i="7"/>
  <c r="G9140" i="7"/>
  <c r="G9132" i="7"/>
  <c r="G9124" i="7"/>
  <c r="G9116" i="7"/>
  <c r="G9108" i="7"/>
  <c r="G9100" i="7"/>
  <c r="G9092" i="7"/>
  <c r="G9084" i="7"/>
  <c r="G9076" i="7"/>
  <c r="G9068" i="7"/>
  <c r="G9060" i="7"/>
  <c r="G9052" i="7"/>
  <c r="G9044" i="7"/>
  <c r="G9036" i="7"/>
  <c r="G9028" i="7"/>
  <c r="G9020" i="7"/>
  <c r="G9012" i="7"/>
  <c r="G9004" i="7"/>
  <c r="G8996" i="7"/>
  <c r="G8988" i="7"/>
  <c r="G8980" i="7"/>
  <c r="G8972" i="7"/>
  <c r="G8964" i="7"/>
  <c r="G8956" i="7"/>
  <c r="G8948" i="7"/>
  <c r="G8940" i="7"/>
  <c r="G8932" i="7"/>
  <c r="G8924" i="7"/>
  <c r="G8916" i="7"/>
  <c r="G8908" i="7"/>
  <c r="G8900" i="7"/>
  <c r="G8892" i="7"/>
  <c r="G8884" i="7"/>
  <c r="G8876" i="7"/>
  <c r="G8868" i="7"/>
  <c r="G8860" i="7"/>
  <c r="G8852" i="7"/>
  <c r="G8844" i="7"/>
  <c r="G8836" i="7"/>
  <c r="G8828" i="7"/>
  <c r="G8820" i="7"/>
  <c r="G8812" i="7"/>
  <c r="G8804" i="7"/>
  <c r="G8796" i="7"/>
  <c r="G8788" i="7"/>
  <c r="G8780" i="7"/>
  <c r="G8772" i="7"/>
  <c r="G8764" i="7"/>
  <c r="G8756" i="7"/>
  <c r="G8748" i="7"/>
  <c r="G8740" i="7"/>
  <c r="G8732" i="7"/>
  <c r="G8724" i="7"/>
  <c r="G8716" i="7"/>
  <c r="G8708" i="7"/>
  <c r="G8700" i="7"/>
  <c r="G8692" i="7"/>
  <c r="G8684" i="7"/>
  <c r="G8676" i="7"/>
  <c r="G8668" i="7"/>
  <c r="G8660" i="7"/>
  <c r="G8652" i="7"/>
  <c r="G8644" i="7"/>
  <c r="G8636" i="7"/>
  <c r="G8628" i="7"/>
  <c r="G8620" i="7"/>
  <c r="G8612" i="7"/>
  <c r="G8604" i="7"/>
  <c r="G8596" i="7"/>
  <c r="G8588" i="7"/>
  <c r="G8580" i="7"/>
  <c r="G8572" i="7"/>
  <c r="G8564" i="7"/>
  <c r="G8556" i="7"/>
  <c r="G8546" i="7"/>
  <c r="G9995" i="7"/>
  <c r="G9967" i="7"/>
  <c r="G9943" i="7"/>
  <c r="G9913" i="7"/>
  <c r="G9885" i="7"/>
  <c r="G9859" i="7"/>
  <c r="G9831" i="7"/>
  <c r="G9801" i="7"/>
  <c r="G9771" i="7"/>
  <c r="G9743" i="7"/>
  <c r="G9719" i="7"/>
  <c r="G9689" i="7"/>
  <c r="G9663" i="7"/>
  <c r="G9637" i="7"/>
  <c r="G9613" i="7"/>
  <c r="G9585" i="7"/>
  <c r="G9557" i="7"/>
  <c r="G9533" i="7"/>
  <c r="G9503" i="7"/>
  <c r="G9477" i="7"/>
  <c r="G9449" i="7"/>
  <c r="G9417" i="7"/>
  <c r="G9389" i="7"/>
  <c r="G9361" i="7"/>
  <c r="G9333" i="7"/>
  <c r="G9309" i="7"/>
  <c r="G9281" i="7"/>
  <c r="G9257" i="7"/>
  <c r="G9229" i="7"/>
  <c r="G9195" i="7"/>
  <c r="G9167" i="7"/>
  <c r="G9141" i="7"/>
  <c r="G9109" i="7"/>
  <c r="G9081" i="7"/>
  <c r="G9057" i="7"/>
  <c r="G9033" i="7"/>
  <c r="G9003" i="7"/>
  <c r="G8971" i="7"/>
  <c r="G8943" i="7"/>
  <c r="G8919" i="7"/>
  <c r="G8895" i="7"/>
  <c r="G8867" i="7"/>
  <c r="G8839" i="7"/>
  <c r="G8811" i="7"/>
  <c r="G8783" i="7"/>
  <c r="G8757" i="7"/>
  <c r="G8729" i="7"/>
  <c r="G8701" i="7"/>
  <c r="G8677" i="7"/>
  <c r="G8653" i="7"/>
  <c r="G8623" i="7"/>
  <c r="G8593" i="7"/>
  <c r="G8565" i="7"/>
  <c r="G8021" i="7"/>
  <c r="G8534" i="7"/>
  <c r="G8526" i="7"/>
  <c r="G8518" i="7"/>
  <c r="G8510" i="7"/>
  <c r="G8502" i="7"/>
  <c r="G8494" i="7"/>
  <c r="G8486" i="7"/>
  <c r="G8478" i="7"/>
  <c r="G8470" i="7"/>
  <c r="G8462" i="7"/>
  <c r="G8454" i="7"/>
  <c r="G8446" i="7"/>
  <c r="G8438" i="7"/>
  <c r="G8430" i="7"/>
  <c r="G8422" i="7"/>
  <c r="G8414" i="7"/>
  <c r="G8406" i="7"/>
  <c r="G8398" i="7"/>
  <c r="G8390" i="7"/>
  <c r="G8382" i="7"/>
  <c r="G8374" i="7"/>
  <c r="G8366" i="7"/>
  <c r="G8358" i="7"/>
  <c r="G8350" i="7"/>
  <c r="G8342" i="7"/>
  <c r="G8334" i="7"/>
  <c r="G8326" i="7"/>
  <c r="G8318" i="7"/>
  <c r="G8310" i="7"/>
  <c r="G8302" i="7"/>
  <c r="G8294" i="7"/>
  <c r="G8286" i="7"/>
  <c r="G8278" i="7"/>
  <c r="G8270" i="7"/>
  <c r="G8262" i="7"/>
  <c r="G8254" i="7"/>
  <c r="G8246" i="7"/>
  <c r="G8238" i="7"/>
  <c r="G8230" i="7"/>
  <c r="G8222" i="7"/>
  <c r="G8214" i="7"/>
  <c r="G8206" i="7"/>
  <c r="G8198" i="7"/>
  <c r="G8190" i="7"/>
  <c r="G8182" i="7"/>
  <c r="G8174" i="7"/>
  <c r="G8166" i="7"/>
  <c r="G8158" i="7"/>
  <c r="G8150" i="7"/>
  <c r="G8142" i="7"/>
  <c r="G8134" i="7"/>
  <c r="G8126" i="7"/>
  <c r="G8118" i="7"/>
  <c r="G8110" i="7"/>
  <c r="G8102" i="7"/>
  <c r="G8094" i="7"/>
  <c r="G8086" i="7"/>
  <c r="G8078" i="7"/>
  <c r="G8070" i="7"/>
  <c r="G8062" i="7"/>
  <c r="G8054" i="7"/>
  <c r="G8046" i="7"/>
  <c r="G8038" i="7"/>
  <c r="G8030" i="7"/>
  <c r="G8022" i="7"/>
  <c r="G9979" i="7"/>
  <c r="G9957" i="7"/>
  <c r="G9933" i="7"/>
  <c r="G9911" i="7"/>
  <c r="G9889" i="7"/>
  <c r="G9867" i="7"/>
  <c r="G9845" i="7"/>
  <c r="G9821" i="7"/>
  <c r="G9799" i="7"/>
  <c r="G9777" i="7"/>
  <c r="G9755" i="7"/>
  <c r="G9733" i="7"/>
  <c r="G9709" i="7"/>
  <c r="G9687" i="7"/>
  <c r="G9665" i="7"/>
  <c r="G9639" i="7"/>
  <c r="G9615" i="7"/>
  <c r="G9595" i="7"/>
  <c r="G9569" i="7"/>
  <c r="G9547" i="7"/>
  <c r="G9527" i="7"/>
  <c r="G9505" i="7"/>
  <c r="G9481" i="7"/>
  <c r="G9459" i="7"/>
  <c r="G9437" i="7"/>
  <c r="G9415" i="7"/>
  <c r="G9393" i="7"/>
  <c r="G9371" i="7"/>
  <c r="G9349" i="7"/>
  <c r="G9325" i="7"/>
  <c r="G9303" i="7"/>
  <c r="G9279" i="7"/>
  <c r="G9255" i="7"/>
  <c r="G9231" i="7"/>
  <c r="G9209" i="7"/>
  <c r="G9189" i="7"/>
  <c r="G9163" i="7"/>
  <c r="G9139" i="7"/>
  <c r="G9119" i="7"/>
  <c r="G9095" i="7"/>
  <c r="G9071" i="7"/>
  <c r="G9047" i="7"/>
  <c r="G9025" i="7"/>
  <c r="G9005" i="7"/>
  <c r="G8983" i="7"/>
  <c r="G8961" i="7"/>
  <c r="G8939" i="7"/>
  <c r="G8917" i="7"/>
  <c r="G8893" i="7"/>
  <c r="G8871" i="7"/>
  <c r="G8845" i="7"/>
  <c r="G8825" i="7"/>
  <c r="G8801" i="7"/>
  <c r="G8781" i="7"/>
  <c r="G8759" i="7"/>
  <c r="G8739" i="7"/>
  <c r="G8717" i="7"/>
  <c r="G8693" i="7"/>
  <c r="G8669" i="7"/>
  <c r="G8647" i="7"/>
  <c r="G8625" i="7"/>
  <c r="G8603" i="7"/>
  <c r="G8577" i="7"/>
  <c r="G8557" i="7"/>
  <c r="G8537" i="7"/>
  <c r="G8529" i="7"/>
  <c r="G8521" i="7"/>
  <c r="G8513" i="7"/>
  <c r="G8505" i="7"/>
  <c r="G8497" i="7"/>
  <c r="G8489" i="7"/>
  <c r="G8481" i="7"/>
  <c r="G8473" i="7"/>
  <c r="G8465" i="7"/>
  <c r="G8457" i="7"/>
  <c r="G8449" i="7"/>
  <c r="G8441" i="7"/>
  <c r="G8433" i="7"/>
  <c r="G8425" i="7"/>
  <c r="G8417" i="7"/>
  <c r="G8409" i="7"/>
  <c r="G8401" i="7"/>
  <c r="G8393" i="7"/>
  <c r="G8385" i="7"/>
  <c r="G8377" i="7"/>
  <c r="G8369" i="7"/>
  <c r="G8361" i="7"/>
  <c r="G8353" i="7"/>
  <c r="G8345" i="7"/>
  <c r="G8337" i="7"/>
  <c r="G8329" i="7"/>
  <c r="G8321" i="7"/>
  <c r="G8313" i="7"/>
  <c r="G8305" i="7"/>
  <c r="G8297" i="7"/>
  <c r="G8289" i="7"/>
  <c r="G8281" i="7"/>
  <c r="G8273" i="7"/>
  <c r="G8265" i="7"/>
  <c r="G8257" i="7"/>
  <c r="G8249" i="7"/>
  <c r="G8241" i="7"/>
  <c r="G8233" i="7"/>
  <c r="G8225" i="7"/>
  <c r="G8217" i="7"/>
  <c r="G8209" i="7"/>
  <c r="G8201" i="7"/>
  <c r="G8193" i="7"/>
  <c r="G8185" i="7"/>
  <c r="G8177" i="7"/>
  <c r="G8169" i="7"/>
  <c r="G8161" i="7"/>
  <c r="G8153" i="7"/>
  <c r="G8145" i="7"/>
  <c r="G8137" i="7"/>
  <c r="G8129" i="7"/>
  <c r="G8121" i="7"/>
  <c r="G8113" i="7"/>
  <c r="G8105" i="7"/>
  <c r="G8097" i="7"/>
  <c r="G8089" i="7"/>
  <c r="G8081" i="7"/>
  <c r="G8073" i="7"/>
  <c r="G8065" i="7"/>
  <c r="G8057" i="7"/>
  <c r="G8049" i="7"/>
  <c r="G8041" i="7"/>
  <c r="G8033" i="7"/>
  <c r="G8025" i="7"/>
  <c r="G8015" i="7"/>
  <c r="G8007" i="7"/>
  <c r="G7999" i="7"/>
  <c r="G7991" i="7"/>
  <c r="G7983" i="7"/>
  <c r="G7975" i="7"/>
  <c r="G7967" i="7"/>
  <c r="G7959" i="7"/>
  <c r="G7951" i="7"/>
  <c r="G7943" i="7"/>
  <c r="G7935" i="7"/>
  <c r="G7927" i="7"/>
  <c r="G7919" i="7"/>
  <c r="G7911" i="7"/>
  <c r="G7903" i="7"/>
  <c r="G7895" i="7"/>
  <c r="G7887" i="7"/>
  <c r="G7879" i="7"/>
  <c r="G7871" i="7"/>
  <c r="G7863" i="7"/>
  <c r="G7855" i="7"/>
  <c r="G7847" i="7"/>
  <c r="G7839" i="7"/>
  <c r="G7831" i="7"/>
  <c r="G7823" i="7"/>
  <c r="G7815" i="7"/>
  <c r="G7807" i="7"/>
  <c r="G7799" i="7"/>
  <c r="G7791" i="7"/>
  <c r="G7783" i="7"/>
  <c r="G7775" i="7"/>
  <c r="G7767" i="7"/>
  <c r="G7759" i="7"/>
  <c r="G7751" i="7"/>
  <c r="G7743" i="7"/>
  <c r="G7735" i="7"/>
  <c r="G7727" i="7"/>
  <c r="G7719" i="7"/>
  <c r="G7711" i="7"/>
  <c r="G7703" i="7"/>
  <c r="G7695" i="7"/>
  <c r="G7687" i="7"/>
  <c r="G7679" i="7"/>
  <c r="G7671" i="7"/>
  <c r="G7663" i="7"/>
  <c r="G7655" i="7"/>
  <c r="G7647" i="7"/>
  <c r="G7639" i="7"/>
  <c r="G7631" i="7"/>
  <c r="G7623" i="7"/>
  <c r="G7615" i="7"/>
  <c r="G7607" i="7"/>
  <c r="G7599" i="7"/>
  <c r="G7591" i="7"/>
  <c r="G7583" i="7"/>
  <c r="G7575" i="7"/>
  <c r="G7567" i="7"/>
  <c r="G7559" i="7"/>
  <c r="G7551" i="7"/>
  <c r="G7543" i="7"/>
  <c r="G7535" i="7"/>
  <c r="G7527" i="7"/>
  <c r="G7519" i="7"/>
  <c r="G7511" i="7"/>
  <c r="G7503" i="7"/>
  <c r="G7495" i="7"/>
  <c r="G7487" i="7"/>
  <c r="G7479" i="7"/>
  <c r="G7471" i="7"/>
  <c r="G7463" i="7"/>
  <c r="G7455" i="7"/>
  <c r="G7447" i="7"/>
  <c r="G7439" i="7"/>
  <c r="G7431" i="7"/>
  <c r="G7423" i="7"/>
  <c r="G7415" i="7"/>
  <c r="G7407" i="7"/>
  <c r="G7399" i="7"/>
  <c r="G7391" i="7"/>
  <c r="G7383" i="7"/>
  <c r="G7375" i="7"/>
  <c r="G7367" i="7"/>
  <c r="G7359" i="7"/>
  <c r="G7351" i="7"/>
  <c r="G7343" i="7"/>
  <c r="G7335" i="7"/>
  <c r="G7327" i="7"/>
  <c r="G7319" i="7"/>
  <c r="G7311" i="7"/>
  <c r="G7303" i="7"/>
  <c r="G7295" i="7"/>
  <c r="G7287" i="7"/>
  <c r="G7279" i="7"/>
  <c r="G7271" i="7"/>
  <c r="G7263" i="7"/>
  <c r="G7255" i="7"/>
  <c r="G7247" i="7"/>
  <c r="G7239" i="7"/>
  <c r="G7231" i="7"/>
  <c r="G7223" i="7"/>
  <c r="G7215" i="7"/>
  <c r="G7207" i="7"/>
  <c r="G7199" i="7"/>
  <c r="G7191" i="7"/>
  <c r="G7183" i="7"/>
  <c r="G7175" i="7"/>
  <c r="G7167" i="7"/>
  <c r="G7159" i="7"/>
  <c r="G7151" i="7"/>
  <c r="G7143" i="7"/>
  <c r="G7135" i="7"/>
  <c r="G7127" i="7"/>
  <c r="G7119" i="7"/>
  <c r="G7111" i="7"/>
  <c r="G7103" i="7"/>
  <c r="G7095" i="7"/>
  <c r="G7087" i="7"/>
  <c r="G7079" i="7"/>
  <c r="G7071" i="7"/>
  <c r="G7063" i="7"/>
  <c r="G7055" i="7"/>
  <c r="G7047" i="7"/>
  <c r="G7039" i="7"/>
  <c r="G7031" i="7"/>
  <c r="G7023" i="7"/>
  <c r="G7015" i="7"/>
  <c r="G7007" i="7"/>
  <c r="G6999" i="7"/>
  <c r="G6991" i="7"/>
  <c r="G6983" i="7"/>
  <c r="G6975" i="7"/>
  <c r="G6967" i="7"/>
  <c r="G6959" i="7"/>
  <c r="G6951" i="7"/>
  <c r="G6943" i="7"/>
  <c r="G6935" i="7"/>
  <c r="G6927" i="7"/>
  <c r="G6919" i="7"/>
  <c r="G6911" i="7"/>
  <c r="G6903" i="7"/>
  <c r="G6895" i="7"/>
  <c r="G6887" i="7"/>
  <c r="G6879" i="7"/>
  <c r="G6871" i="7"/>
  <c r="G6863" i="7"/>
  <c r="G6855" i="7"/>
  <c r="G6845" i="7"/>
  <c r="G6835" i="7"/>
  <c r="G6824" i="7"/>
  <c r="G6813" i="7"/>
  <c r="G6803" i="7"/>
  <c r="G6792" i="7"/>
  <c r="G6781" i="7"/>
  <c r="G6772" i="7"/>
  <c r="G6764" i="7"/>
  <c r="G6756" i="7"/>
  <c r="G6742" i="7"/>
  <c r="G6726" i="7"/>
  <c r="G6710" i="7"/>
  <c r="G6688" i="7"/>
  <c r="G6656" i="7"/>
  <c r="G6624" i="7"/>
  <c r="G6592" i="7"/>
  <c r="G6560" i="7"/>
  <c r="G6528" i="7"/>
  <c r="G6846" i="7"/>
  <c r="G6814" i="7"/>
  <c r="G6782" i="7"/>
  <c r="G6741" i="7"/>
  <c r="G6725" i="7"/>
  <c r="G6709" i="7"/>
  <c r="G6686" i="7"/>
  <c r="G6654" i="7"/>
  <c r="G6622" i="7"/>
  <c r="G6590" i="7"/>
  <c r="G6558" i="7"/>
  <c r="G6526" i="7"/>
  <c r="G8020" i="7"/>
  <c r="G8012" i="7"/>
  <c r="G8004" i="7"/>
  <c r="G7996" i="7"/>
  <c r="G7988" i="7"/>
  <c r="G7980" i="7"/>
  <c r="G7972" i="7"/>
  <c r="G7964" i="7"/>
  <c r="G7956" i="7"/>
  <c r="G7948" i="7"/>
  <c r="G7940" i="7"/>
  <c r="G7932" i="7"/>
  <c r="G7924" i="7"/>
  <c r="G7916" i="7"/>
  <c r="G7908" i="7"/>
  <c r="G7900" i="7"/>
  <c r="G7892" i="7"/>
  <c r="G7884" i="7"/>
  <c r="G7876" i="7"/>
  <c r="G7868" i="7"/>
  <c r="G7860" i="7"/>
  <c r="G7852" i="7"/>
  <c r="G7844" i="7"/>
  <c r="G7836" i="7"/>
  <c r="G7828" i="7"/>
  <c r="G7820" i="7"/>
  <c r="G7812" i="7"/>
  <c r="G7804" i="7"/>
  <c r="G7796" i="7"/>
  <c r="G7788" i="7"/>
  <c r="G7780" i="7"/>
  <c r="G7772" i="7"/>
  <c r="G7764" i="7"/>
  <c r="G7756" i="7"/>
  <c r="G7748" i="7"/>
  <c r="G7740" i="7"/>
  <c r="G7732" i="7"/>
  <c r="G7724" i="7"/>
  <c r="G7716" i="7"/>
  <c r="G7708" i="7"/>
  <c r="G7700" i="7"/>
  <c r="G7692" i="7"/>
  <c r="G7684" i="7"/>
  <c r="G7676" i="7"/>
  <c r="G7668" i="7"/>
  <c r="G7660" i="7"/>
  <c r="G7652" i="7"/>
  <c r="G7644" i="7"/>
  <c r="G7636" i="7"/>
  <c r="G7628" i="7"/>
  <c r="G7620" i="7"/>
  <c r="G7612" i="7"/>
  <c r="G7604" i="7"/>
  <c r="G7596" i="7"/>
  <c r="G7588" i="7"/>
  <c r="G7580" i="7"/>
  <c r="G7572" i="7"/>
  <c r="G7564" i="7"/>
  <c r="G7556" i="7"/>
  <c r="G7548" i="7"/>
  <c r="G7540" i="7"/>
  <c r="G7532" i="7"/>
  <c r="G7524" i="7"/>
  <c r="G7516" i="7"/>
  <c r="G7508" i="7"/>
  <c r="G7500" i="7"/>
  <c r="G7492" i="7"/>
  <c r="G7484" i="7"/>
  <c r="G7476" i="7"/>
  <c r="G7468" i="7"/>
  <c r="G7460" i="7"/>
  <c r="G7452" i="7"/>
  <c r="G7444" i="7"/>
  <c r="G7436" i="7"/>
  <c r="G7428" i="7"/>
  <c r="G7420" i="7"/>
  <c r="G7412" i="7"/>
  <c r="G7404" i="7"/>
  <c r="G7396" i="7"/>
  <c r="G7388" i="7"/>
  <c r="G7380" i="7"/>
  <c r="G7372" i="7"/>
  <c r="G7364" i="7"/>
  <c r="G7356" i="7"/>
  <c r="G7348" i="7"/>
  <c r="G7340" i="7"/>
  <c r="G7332" i="7"/>
  <c r="G7324" i="7"/>
  <c r="G7316" i="7"/>
  <c r="G7308" i="7"/>
  <c r="G7300" i="7"/>
  <c r="G7292" i="7"/>
  <c r="G7284" i="7"/>
  <c r="G7276" i="7"/>
  <c r="G7268" i="7"/>
  <c r="G7260" i="7"/>
  <c r="G7252" i="7"/>
  <c r="G7244" i="7"/>
  <c r="G7236" i="7"/>
  <c r="G7228" i="7"/>
  <c r="G7220" i="7"/>
  <c r="G7212" i="7"/>
  <c r="G7204" i="7"/>
  <c r="G7196" i="7"/>
  <c r="G7188" i="7"/>
  <c r="G7180" i="7"/>
  <c r="G7172" i="7"/>
  <c r="G7164" i="7"/>
  <c r="G7156" i="7"/>
  <c r="G7148" i="7"/>
  <c r="G7140" i="7"/>
  <c r="G7132" i="7"/>
  <c r="G7124" i="7"/>
  <c r="G7116" i="7"/>
  <c r="G7108" i="7"/>
  <c r="G7100" i="7"/>
  <c r="G7092" i="7"/>
  <c r="G7084" i="7"/>
  <c r="G7076" i="7"/>
  <c r="G7068" i="7"/>
  <c r="G7060" i="7"/>
  <c r="G7052" i="7"/>
  <c r="G7044" i="7"/>
  <c r="G7036" i="7"/>
  <c r="G7028" i="7"/>
  <c r="G7020" i="7"/>
  <c r="G7012" i="7"/>
  <c r="G7004" i="7"/>
  <c r="G6996" i="7"/>
  <c r="G6988" i="7"/>
  <c r="G6980" i="7"/>
  <c r="G6972" i="7"/>
  <c r="G6964" i="7"/>
  <c r="G6956" i="7"/>
  <c r="G6948" i="7"/>
  <c r="G6940" i="7"/>
  <c r="G6932" i="7"/>
  <c r="G6924" i="7"/>
  <c r="G6916" i="7"/>
  <c r="G6908" i="7"/>
  <c r="G6900" i="7"/>
  <c r="G6892" i="7"/>
  <c r="G6884" i="7"/>
  <c r="G6876" i="7"/>
  <c r="G6868" i="7"/>
  <c r="G6860" i="7"/>
  <c r="G6852" i="7"/>
  <c r="G6841" i="7"/>
  <c r="G6831" i="7"/>
  <c r="G6820" i="7"/>
  <c r="G6809" i="7"/>
  <c r="G6799" i="7"/>
  <c r="G6788" i="7"/>
  <c r="G6777" i="7"/>
  <c r="G6769" i="7"/>
  <c r="G6761" i="7"/>
  <c r="G6752" i="7"/>
  <c r="G6736" i="7"/>
  <c r="G6720" i="7"/>
  <c r="G6704" i="7"/>
  <c r="G6676" i="7"/>
  <c r="G6644" i="7"/>
  <c r="G6612" i="7"/>
  <c r="G6580" i="7"/>
  <c r="G6548" i="7"/>
  <c r="G6516" i="7"/>
  <c r="G6842" i="7"/>
  <c r="G6810" i="7"/>
  <c r="G6778" i="7"/>
  <c r="G6739" i="7"/>
  <c r="G6723" i="7"/>
  <c r="G6707" i="7"/>
  <c r="G6682" i="7"/>
  <c r="G6650" i="7"/>
  <c r="G6618" i="7"/>
  <c r="G6586" i="7"/>
  <c r="G6554" i="7"/>
  <c r="G6522" i="7"/>
  <c r="G6496" i="7"/>
  <c r="G6488" i="7"/>
  <c r="G6480" i="7"/>
  <c r="G6472" i="7"/>
  <c r="G6464" i="7"/>
  <c r="G6456" i="7"/>
  <c r="G6448" i="7"/>
  <c r="G6440" i="7"/>
  <c r="G6432" i="7"/>
  <c r="G6424" i="7"/>
  <c r="G6416" i="7"/>
  <c r="G6408" i="7"/>
  <c r="G6400" i="7"/>
  <c r="G6392" i="7"/>
  <c r="G6384" i="7"/>
  <c r="G6376" i="7"/>
  <c r="G6368" i="7"/>
  <c r="G6360" i="7"/>
  <c r="G6352" i="7"/>
  <c r="G6344" i="7"/>
  <c r="G6336" i="7"/>
  <c r="G6328" i="7"/>
  <c r="G6320" i="7"/>
  <c r="G6312" i="7"/>
  <c r="G6304" i="7"/>
  <c r="G6296" i="7"/>
  <c r="G6288" i="7"/>
  <c r="G6280" i="7"/>
  <c r="G6272" i="7"/>
  <c r="G6264" i="7"/>
  <c r="G6256" i="7"/>
  <c r="G6248" i="7"/>
  <c r="G6240" i="7"/>
  <c r="G6232" i="7"/>
  <c r="G6224" i="7"/>
  <c r="G6216" i="7"/>
  <c r="G6208" i="7"/>
  <c r="G6200" i="7"/>
  <c r="G6192" i="7"/>
  <c r="G6184" i="7"/>
  <c r="G6176" i="7"/>
  <c r="G6168" i="7"/>
  <c r="G6160" i="7"/>
  <c r="G6152" i="7"/>
  <c r="G6144" i="7"/>
  <c r="G6136" i="7"/>
  <c r="G6128" i="7"/>
  <c r="G6120" i="7"/>
  <c r="G6112" i="7"/>
  <c r="G6104" i="7"/>
  <c r="G6096" i="7"/>
  <c r="G6088" i="7"/>
  <c r="G6080" i="7"/>
  <c r="G6072" i="7"/>
  <c r="G6064" i="7"/>
  <c r="G6056" i="7"/>
  <c r="G6048" i="7"/>
  <c r="G6040" i="7"/>
  <c r="G6032" i="7"/>
  <c r="G6024" i="7"/>
  <c r="G6016" i="7"/>
  <c r="G6008" i="7"/>
  <c r="G6000" i="7"/>
  <c r="G5992" i="7"/>
  <c r="G5984" i="7"/>
  <c r="G5976" i="7"/>
  <c r="G5968" i="7"/>
  <c r="G5960" i="7"/>
  <c r="G5952" i="7"/>
  <c r="G5941" i="7"/>
  <c r="G5923" i="7"/>
  <c r="G5946" i="7"/>
  <c r="G5929" i="7"/>
  <c r="G5918" i="7"/>
  <c r="G5908" i="7"/>
  <c r="G5897" i="7"/>
  <c r="G5888" i="7"/>
  <c r="G5880" i="7"/>
  <c r="G5872" i="7"/>
  <c r="G5864" i="7"/>
  <c r="G5856" i="7"/>
  <c r="G5848" i="7"/>
  <c r="G5840" i="7"/>
  <c r="G5832" i="7"/>
  <c r="G5824" i="7"/>
  <c r="G5816" i="7"/>
  <c r="G5808" i="7"/>
  <c r="G5800" i="7"/>
  <c r="G5792" i="7"/>
  <c r="G5784" i="7"/>
  <c r="G5776" i="7"/>
  <c r="G5768" i="7"/>
  <c r="G5760" i="7"/>
  <c r="G5752" i="7"/>
  <c r="G5744" i="7"/>
  <c r="G5736" i="7"/>
  <c r="G5728" i="7"/>
  <c r="G5720" i="7"/>
  <c r="G5712" i="7"/>
  <c r="G5704" i="7"/>
  <c r="G5696" i="7"/>
  <c r="G5688" i="7"/>
  <c r="G5680" i="7"/>
  <c r="G5672" i="7"/>
  <c r="G5664" i="7"/>
  <c r="G5656" i="7"/>
  <c r="G5648" i="7"/>
  <c r="G5640" i="7"/>
  <c r="G5632" i="7"/>
  <c r="G5624" i="7"/>
  <c r="G5616" i="7"/>
  <c r="G5608" i="7"/>
  <c r="G5600" i="7"/>
  <c r="G5592" i="7"/>
  <c r="G5584" i="7"/>
  <c r="G5576" i="7"/>
  <c r="G5568" i="7"/>
  <c r="G5560" i="7"/>
  <c r="G5552" i="7"/>
  <c r="G5544" i="7"/>
  <c r="G5536" i="7"/>
  <c r="G5528" i="7"/>
  <c r="G5520" i="7"/>
  <c r="G5512" i="7"/>
  <c r="G5504" i="7"/>
  <c r="G5496" i="7"/>
  <c r="G5488" i="7"/>
  <c r="G5480" i="7"/>
  <c r="G5472" i="7"/>
  <c r="G5464" i="7"/>
  <c r="G5456" i="7"/>
  <c r="G5448" i="7"/>
  <c r="G5440" i="7"/>
  <c r="G5432" i="7"/>
  <c r="G5424" i="7"/>
  <c r="G5416" i="7"/>
  <c r="G5408" i="7"/>
  <c r="G6695" i="7"/>
  <c r="G6687" i="7"/>
  <c r="G6679" i="7"/>
  <c r="G6671" i="7"/>
  <c r="G6663" i="7"/>
  <c r="G6655" i="7"/>
  <c r="G6647" i="7"/>
  <c r="G6639" i="7"/>
  <c r="G6631" i="7"/>
  <c r="G6623" i="7"/>
  <c r="G6615" i="7"/>
  <c r="G6607" i="7"/>
  <c r="G6599" i="7"/>
  <c r="G6591" i="7"/>
  <c r="G6583" i="7"/>
  <c r="G6575" i="7"/>
  <c r="G6567" i="7"/>
  <c r="G6559" i="7"/>
  <c r="G6551" i="7"/>
  <c r="G6543" i="7"/>
  <c r="G6535" i="7"/>
  <c r="G6527" i="7"/>
  <c r="G6519" i="7"/>
  <c r="G6511" i="7"/>
  <c r="G6503" i="7"/>
  <c r="G6495" i="7"/>
  <c r="G6487" i="7"/>
  <c r="G6479" i="7"/>
  <c r="G6471" i="7"/>
  <c r="G6463" i="7"/>
  <c r="G6455" i="7"/>
  <c r="G6447" i="7"/>
  <c r="G6439" i="7"/>
  <c r="G6431" i="7"/>
  <c r="G6423" i="7"/>
  <c r="G6415" i="7"/>
  <c r="G6407" i="7"/>
  <c r="G6399" i="7"/>
  <c r="G6391" i="7"/>
  <c r="G6383" i="7"/>
  <c r="G6375" i="7"/>
  <c r="G6367" i="7"/>
  <c r="G6359" i="7"/>
  <c r="G6351" i="7"/>
  <c r="G6343" i="7"/>
  <c r="G6335" i="7"/>
  <c r="G6327" i="7"/>
  <c r="G6319" i="7"/>
  <c r="G6311" i="7"/>
  <c r="G6303" i="7"/>
  <c r="G6295" i="7"/>
  <c r="G6287" i="7"/>
  <c r="G6279" i="7"/>
  <c r="G6271" i="7"/>
  <c r="G6263" i="7"/>
  <c r="G6255" i="7"/>
  <c r="G6247" i="7"/>
  <c r="G6239" i="7"/>
  <c r="G6231" i="7"/>
  <c r="G6223" i="7"/>
  <c r="G6215" i="7"/>
  <c r="G6207" i="7"/>
  <c r="G6199" i="7"/>
  <c r="G6191" i="7"/>
  <c r="G6183" i="7"/>
  <c r="G6175" i="7"/>
  <c r="G6167" i="7"/>
  <c r="G6159" i="7"/>
  <c r="G6151" i="7"/>
  <c r="G6143" i="7"/>
  <c r="G6135" i="7"/>
  <c r="G6127" i="7"/>
  <c r="G6119" i="7"/>
  <c r="G6111" i="7"/>
  <c r="G6103" i="7"/>
  <c r="G6095" i="7"/>
  <c r="G6087" i="7"/>
  <c r="G6079" i="7"/>
  <c r="G6071" i="7"/>
  <c r="G6063" i="7"/>
  <c r="G6055" i="7"/>
  <c r="G6047" i="7"/>
  <c r="G6039" i="7"/>
  <c r="G6031" i="7"/>
  <c r="G6023" i="7"/>
  <c r="G6015" i="7"/>
  <c r="G6007" i="7"/>
  <c r="G5999" i="7"/>
  <c r="G5991" i="7"/>
  <c r="G5983" i="7"/>
  <c r="G5975" i="7"/>
  <c r="G5967" i="7"/>
  <c r="G5959" i="7"/>
  <c r="G5951" i="7"/>
  <c r="G5939" i="7"/>
  <c r="G5919" i="7"/>
  <c r="G5944" i="7"/>
  <c r="G5928" i="7"/>
  <c r="G5917" i="7"/>
  <c r="G5906" i="7"/>
  <c r="G5896" i="7"/>
  <c r="G5887" i="7"/>
  <c r="G5879" i="7"/>
  <c r="G5871" i="7"/>
  <c r="G5863" i="7"/>
  <c r="G5855" i="7"/>
  <c r="G5847" i="7"/>
  <c r="G5839" i="7"/>
  <c r="G5831" i="7"/>
  <c r="G5823" i="7"/>
  <c r="G5815" i="7"/>
  <c r="G5807" i="7"/>
  <c r="G5799" i="7"/>
  <c r="G5791" i="7"/>
  <c r="G5783" i="7"/>
  <c r="G5775" i="7"/>
  <c r="G5767" i="7"/>
  <c r="G5759" i="7"/>
  <c r="G5751" i="7"/>
  <c r="G5743" i="7"/>
  <c r="G5735" i="7"/>
  <c r="G5727" i="7"/>
  <c r="G5719" i="7"/>
  <c r="G5711" i="7"/>
  <c r="G5703" i="7"/>
  <c r="G5695" i="7"/>
  <c r="G5687" i="7"/>
  <c r="G5679" i="7"/>
  <c r="G5671" i="7"/>
  <c r="G5663" i="7"/>
  <c r="G5655" i="7"/>
  <c r="G5647" i="7"/>
  <c r="G5639" i="7"/>
  <c r="G5631" i="7"/>
  <c r="G5623" i="7"/>
  <c r="G5615" i="7"/>
  <c r="G5607" i="7"/>
  <c r="G5599" i="7"/>
  <c r="G5591" i="7"/>
  <c r="G5583" i="7"/>
  <c r="G5575" i="7"/>
  <c r="G5567" i="7"/>
  <c r="G5559" i="7"/>
  <c r="G5551" i="7"/>
  <c r="G5543" i="7"/>
  <c r="G5535" i="7"/>
  <c r="G5527" i="7"/>
  <c r="G5519" i="7"/>
  <c r="G5511" i="7"/>
  <c r="G5503" i="7"/>
  <c r="G5495" i="7"/>
  <c r="G5487" i="7"/>
  <c r="G5479" i="7"/>
  <c r="G5471" i="7"/>
  <c r="G5463" i="7"/>
  <c r="G5455" i="7"/>
  <c r="G5447" i="7"/>
  <c r="G5439" i="7"/>
  <c r="G5431" i="7"/>
  <c r="G5423" i="7"/>
  <c r="G5415" i="7"/>
  <c r="G5407" i="7"/>
  <c r="G5399" i="7"/>
  <c r="G5391" i="7"/>
  <c r="G5383" i="7"/>
  <c r="G5375" i="7"/>
  <c r="G5367" i="7"/>
  <c r="G5359" i="7"/>
  <c r="G5351" i="7"/>
  <c r="G5343" i="7"/>
  <c r="G5335" i="7"/>
  <c r="G5327" i="7"/>
  <c r="G5319" i="7"/>
  <c r="G5311" i="7"/>
  <c r="G5303" i="7"/>
  <c r="G5295" i="7"/>
  <c r="G5287" i="7"/>
  <c r="G5279" i="7"/>
  <c r="G5271" i="7"/>
  <c r="G5263" i="7"/>
  <c r="G5255" i="7"/>
  <c r="G5247" i="7"/>
  <c r="G5239" i="7"/>
  <c r="G5231" i="7"/>
  <c r="G5223" i="7"/>
  <c r="G5215" i="7"/>
  <c r="G5207" i="7"/>
  <c r="G5199" i="7"/>
  <c r="G5191" i="7"/>
  <c r="G5183" i="7"/>
  <c r="G5175" i="7"/>
  <c r="G5167" i="7"/>
  <c r="G5159" i="7"/>
  <c r="G5148" i="7"/>
  <c r="G5137" i="7"/>
  <c r="G5127" i="7"/>
  <c r="G5116" i="7"/>
  <c r="G5105" i="7"/>
  <c r="G5095" i="7"/>
  <c r="G5084" i="7"/>
  <c r="G5073" i="7"/>
  <c r="G5063" i="7"/>
  <c r="G5052" i="7"/>
  <c r="G5041" i="7"/>
  <c r="G5031" i="7"/>
  <c r="G5020" i="7"/>
  <c r="G5009" i="7"/>
  <c r="G4999" i="7"/>
  <c r="G4988" i="7"/>
  <c r="G4977" i="7"/>
  <c r="G4967" i="7"/>
  <c r="G4956" i="7"/>
  <c r="G4946" i="7"/>
  <c r="G4938" i="7"/>
  <c r="G4930" i="7"/>
  <c r="G4922" i="7"/>
  <c r="G4914" i="7"/>
  <c r="G4906" i="7"/>
  <c r="G4898" i="7"/>
  <c r="G4890" i="7"/>
  <c r="G4882" i="7"/>
  <c r="G4874" i="7"/>
  <c r="G4866" i="7"/>
  <c r="G4858" i="7"/>
  <c r="G4850" i="7"/>
  <c r="G4842" i="7"/>
  <c r="G4834" i="7"/>
  <c r="G4826" i="7"/>
  <c r="G4818" i="7"/>
  <c r="G4810" i="7"/>
  <c r="G4802" i="7"/>
  <c r="G4794" i="7"/>
  <c r="G4786" i="7"/>
  <c r="G4778" i="7"/>
  <c r="G4762" i="7"/>
  <c r="G4746" i="7"/>
  <c r="G4730" i="7"/>
  <c r="G4714" i="7"/>
  <c r="G4698" i="7"/>
  <c r="G4682" i="7"/>
  <c r="G4666" i="7"/>
  <c r="G4650" i="7"/>
  <c r="G4634" i="7"/>
  <c r="G4618" i="7"/>
  <c r="G4602" i="7"/>
  <c r="G4586" i="7"/>
  <c r="G4570" i="7"/>
  <c r="G4554" i="7"/>
  <c r="G4538" i="7"/>
  <c r="G4522" i="7"/>
  <c r="G4506" i="7"/>
  <c r="G4490" i="7"/>
  <c r="G4474" i="7"/>
  <c r="G4458" i="7"/>
  <c r="G4442" i="7"/>
  <c r="G4426" i="7"/>
  <c r="G4410" i="7"/>
  <c r="G4394" i="7"/>
  <c r="G4378" i="7"/>
  <c r="G4362" i="7"/>
  <c r="G4346" i="7"/>
  <c r="G4330" i="7"/>
  <c r="G5138" i="7"/>
  <c r="G5106" i="7"/>
  <c r="G5074" i="7"/>
  <c r="G5042" i="7"/>
  <c r="G5010" i="7"/>
  <c r="G4978" i="7"/>
  <c r="G4775" i="7"/>
  <c r="G4759" i="7"/>
  <c r="G4743" i="7"/>
  <c r="G4727" i="7"/>
  <c r="G4711" i="7"/>
  <c r="G4695" i="7"/>
  <c r="G4679" i="7"/>
  <c r="G4663" i="7"/>
  <c r="G4647" i="7"/>
  <c r="G4631" i="7"/>
  <c r="G4615" i="7"/>
  <c r="G4599" i="7"/>
  <c r="G4583" i="7"/>
  <c r="G4567" i="7"/>
  <c r="G4551" i="7"/>
  <c r="G4535" i="7"/>
  <c r="G4519" i="7"/>
  <c r="G4503" i="7"/>
  <c r="G4487" i="7"/>
  <c r="G4471" i="7"/>
  <c r="G4455" i="7"/>
  <c r="G4439" i="7"/>
  <c r="G4423" i="7"/>
  <c r="G4407" i="7"/>
  <c r="G4391" i="7"/>
  <c r="G4375" i="7"/>
  <c r="G4359" i="7"/>
  <c r="G4343" i="7"/>
  <c r="G4327" i="7"/>
  <c r="G5398" i="7"/>
  <c r="G5390" i="7"/>
  <c r="G5382" i="7"/>
  <c r="G5374" i="7"/>
  <c r="G5366" i="7"/>
  <c r="G5358" i="7"/>
  <c r="G5350" i="7"/>
  <c r="G5342" i="7"/>
  <c r="G5334" i="7"/>
  <c r="G5326" i="7"/>
  <c r="G5318" i="7"/>
  <c r="G5310" i="7"/>
  <c r="G5302" i="7"/>
  <c r="G5294" i="7"/>
  <c r="G5286" i="7"/>
  <c r="G5278" i="7"/>
  <c r="G5270" i="7"/>
  <c r="G5262" i="7"/>
  <c r="G5254" i="7"/>
  <c r="G5246" i="7"/>
  <c r="G5238" i="7"/>
  <c r="G5230" i="7"/>
  <c r="G5222" i="7"/>
  <c r="G5214" i="7"/>
  <c r="G5206" i="7"/>
  <c r="G5198" i="7"/>
  <c r="G5190" i="7"/>
  <c r="G5182" i="7"/>
  <c r="G5174" i="7"/>
  <c r="G5166" i="7"/>
  <c r="G5157" i="7"/>
  <c r="G5147" i="7"/>
  <c r="G5136" i="7"/>
  <c r="G5125" i="7"/>
  <c r="G5115" i="7"/>
  <c r="G5104" i="7"/>
  <c r="G5093" i="7"/>
  <c r="G5083" i="7"/>
  <c r="G5072" i="7"/>
  <c r="G5061" i="7"/>
  <c r="G5051" i="7"/>
  <c r="G5040" i="7"/>
  <c r="G5029" i="7"/>
  <c r="G5019" i="7"/>
  <c r="G5008" i="7"/>
  <c r="G4997" i="7"/>
  <c r="G4987" i="7"/>
  <c r="G4976" i="7"/>
  <c r="G4965" i="7"/>
  <c r="G4955" i="7"/>
  <c r="G4945" i="7"/>
  <c r="G4937" i="7"/>
  <c r="G4929" i="7"/>
  <c r="G4921" i="7"/>
  <c r="G4913" i="7"/>
  <c r="G4905" i="7"/>
  <c r="G4897" i="7"/>
  <c r="G4889" i="7"/>
  <c r="G4881" i="7"/>
  <c r="G4873" i="7"/>
  <c r="G4865" i="7"/>
  <c r="G4857" i="7"/>
  <c r="G4849" i="7"/>
  <c r="G4841" i="7"/>
  <c r="G4833" i="7"/>
  <c r="G4825" i="7"/>
  <c r="G4817" i="7"/>
  <c r="G4809" i="7"/>
  <c r="G4801" i="7"/>
  <c r="G4793" i="7"/>
  <c r="G4785" i="7"/>
  <c r="G4776" i="7"/>
  <c r="G4760" i="7"/>
  <c r="G4744" i="7"/>
  <c r="G4728" i="7"/>
  <c r="G4712" i="7"/>
  <c r="G4696" i="7"/>
  <c r="G4680" i="7"/>
  <c r="G4664" i="7"/>
  <c r="G4648" i="7"/>
  <c r="G4632" i="7"/>
  <c r="G4616" i="7"/>
  <c r="G4600" i="7"/>
  <c r="G4584" i="7"/>
  <c r="G4568" i="7"/>
  <c r="G4552" i="7"/>
  <c r="G4536" i="7"/>
  <c r="G4520" i="7"/>
  <c r="G4504" i="7"/>
  <c r="G4488" i="7"/>
  <c r="G4472" i="7"/>
  <c r="G4456" i="7"/>
  <c r="G4440" i="7"/>
  <c r="G4424" i="7"/>
  <c r="G4408" i="7"/>
  <c r="G4392" i="7"/>
  <c r="G4376" i="7"/>
  <c r="G4360" i="7"/>
  <c r="G4344" i="7"/>
  <c r="G4328" i="7"/>
  <c r="G5142" i="7"/>
  <c r="G5110" i="7"/>
  <c r="G5078" i="7"/>
  <c r="G5046" i="7"/>
  <c r="G5014" i="7"/>
  <c r="G4982" i="7"/>
  <c r="G4950" i="7"/>
  <c r="G4765" i="7"/>
  <c r="G4749" i="7"/>
  <c r="G4733" i="7"/>
  <c r="G4717" i="7"/>
  <c r="G4701" i="7"/>
  <c r="G4685" i="7"/>
  <c r="G4669" i="7"/>
  <c r="G4653" i="7"/>
  <c r="G4637" i="7"/>
  <c r="G4621" i="7"/>
  <c r="G4605" i="7"/>
  <c r="G4589" i="7"/>
  <c r="G4573" i="7"/>
  <c r="G4557" i="7"/>
  <c r="G4541" i="7"/>
  <c r="G4525" i="7"/>
  <c r="G4509" i="7"/>
  <c r="G4493" i="7"/>
  <c r="G4477" i="7"/>
  <c r="G4461" i="7"/>
  <c r="G4445" i="7"/>
  <c r="G4429" i="7"/>
  <c r="G4413" i="7"/>
  <c r="G4397" i="7"/>
  <c r="G4381" i="7"/>
  <c r="G4365" i="7"/>
  <c r="G4349" i="7"/>
  <c r="G4333" i="7"/>
  <c r="G4318" i="7"/>
  <c r="G4302" i="7"/>
  <c r="G4286" i="7"/>
  <c r="G4270" i="7"/>
  <c r="G4258" i="7"/>
  <c r="G4250" i="7"/>
  <c r="G4242" i="7"/>
  <c r="G4234" i="7"/>
  <c r="G4226" i="7"/>
  <c r="G4218" i="7"/>
  <c r="G4210" i="7"/>
  <c r="G4202" i="7"/>
  <c r="G4194" i="7"/>
  <c r="G4186" i="7"/>
  <c r="G4178" i="7"/>
  <c r="G4170" i="7"/>
  <c r="G4162" i="7"/>
  <c r="G4154" i="7"/>
  <c r="G4146" i="7"/>
  <c r="G4138" i="7"/>
  <c r="G4130" i="7"/>
  <c r="G4122" i="7"/>
  <c r="G4114" i="7"/>
  <c r="G4106" i="7"/>
  <c r="G4098" i="7"/>
  <c r="G4090" i="7"/>
  <c r="G4082" i="7"/>
  <c r="G4074" i="7"/>
  <c r="G4066" i="7"/>
  <c r="G4058" i="7"/>
  <c r="G4050" i="7"/>
  <c r="G4042" i="7"/>
  <c r="G4034" i="7"/>
  <c r="G4026" i="7"/>
  <c r="G4018" i="7"/>
  <c r="G4010" i="7"/>
  <c r="G4002" i="7"/>
  <c r="G3994" i="7"/>
  <c r="G3986" i="7"/>
  <c r="G3978" i="7"/>
  <c r="G3970" i="7"/>
  <c r="G3962" i="7"/>
  <c r="G3954" i="7"/>
  <c r="G3946" i="7"/>
  <c r="G3938" i="7"/>
  <c r="G3930" i="7"/>
  <c r="G3922" i="7"/>
  <c r="G3914" i="7"/>
  <c r="G3906" i="7"/>
  <c r="G3898" i="7"/>
  <c r="G3890" i="7"/>
  <c r="G3882" i="7"/>
  <c r="G3874" i="7"/>
  <c r="G3866" i="7"/>
  <c r="G3858" i="7"/>
  <c r="G3850" i="7"/>
  <c r="G3842" i="7"/>
  <c r="G3834" i="7"/>
  <c r="G3826" i="7"/>
  <c r="G3818" i="7"/>
  <c r="G3810" i="7"/>
  <c r="G3802" i="7"/>
  <c r="G3794" i="7"/>
  <c r="G3786" i="7"/>
  <c r="G3778" i="7"/>
  <c r="G3770" i="7"/>
  <c r="G3762" i="7"/>
  <c r="G3754" i="7"/>
  <c r="G3746" i="7"/>
  <c r="G3738" i="7"/>
  <c r="G3730" i="7"/>
  <c r="G3722" i="7"/>
  <c r="G3714" i="7"/>
  <c r="G3706" i="7"/>
  <c r="G3698" i="7"/>
  <c r="G3690" i="7"/>
  <c r="G3682" i="7"/>
  <c r="G3674" i="7"/>
  <c r="G3666" i="7"/>
  <c r="G3658" i="7"/>
  <c r="G3650" i="7"/>
  <c r="G3642" i="7"/>
  <c r="G3634" i="7"/>
  <c r="G3626" i="7"/>
  <c r="G3618" i="7"/>
  <c r="G3610" i="7"/>
  <c r="G3602" i="7"/>
  <c r="G3594" i="7"/>
  <c r="G3586" i="7"/>
  <c r="G3578" i="7"/>
  <c r="G3570" i="7"/>
  <c r="G3562" i="7"/>
  <c r="G3554" i="7"/>
  <c r="G3546" i="7"/>
  <c r="G3538" i="7"/>
  <c r="G3530" i="7"/>
  <c r="G3522" i="7"/>
  <c r="G3514" i="7"/>
  <c r="G3506" i="7"/>
  <c r="G3498" i="7"/>
  <c r="G3490" i="7"/>
  <c r="G3482" i="7"/>
  <c r="G3474" i="7"/>
  <c r="G3466" i="7"/>
  <c r="G3458" i="7"/>
  <c r="G3450" i="7"/>
  <c r="G3442" i="7"/>
  <c r="G3434" i="7"/>
  <c r="G3426" i="7"/>
  <c r="G3418" i="7"/>
  <c r="G3410" i="7"/>
  <c r="G3402" i="7"/>
  <c r="G3394" i="7"/>
  <c r="G3386" i="7"/>
  <c r="G3378" i="7"/>
  <c r="G3370" i="7"/>
  <c r="G3362" i="7"/>
  <c r="G3354" i="7"/>
  <c r="G3346" i="7"/>
  <c r="G3338" i="7"/>
  <c r="G3330" i="7"/>
  <c r="G3322" i="7"/>
  <c r="G3314" i="7"/>
  <c r="G3306" i="7"/>
  <c r="G3298" i="7"/>
  <c r="G3290" i="7"/>
  <c r="G3282" i="7"/>
  <c r="G3274" i="7"/>
  <c r="G3266" i="7"/>
  <c r="G3258" i="7"/>
  <c r="G3250" i="7"/>
  <c r="G3242" i="7"/>
  <c r="G3234" i="7"/>
  <c r="G3226" i="7"/>
  <c r="G3218" i="7"/>
  <c r="G3210" i="7"/>
  <c r="G3202" i="7"/>
  <c r="G3194" i="7"/>
  <c r="G3186" i="7"/>
  <c r="G3178" i="7"/>
  <c r="G3170" i="7"/>
  <c r="G3156" i="7"/>
  <c r="G3140" i="7"/>
  <c r="G3124" i="7"/>
  <c r="G3108" i="7"/>
  <c r="G3092" i="7"/>
  <c r="G3076" i="7"/>
  <c r="G3060" i="7"/>
  <c r="G3044" i="7"/>
  <c r="H2924" i="7"/>
  <c r="G4315" i="7"/>
  <c r="G4299" i="7"/>
  <c r="G4283" i="7"/>
  <c r="G4267" i="7"/>
  <c r="G3159" i="7"/>
  <c r="G3143" i="7"/>
  <c r="G3127" i="7"/>
  <c r="G3111" i="7"/>
  <c r="G3095" i="7"/>
  <c r="G3079" i="7"/>
  <c r="G3063" i="7"/>
  <c r="G3047" i="7"/>
  <c r="G3031" i="7"/>
  <c r="H3023" i="7"/>
  <c r="H3015" i="7"/>
  <c r="H3007" i="7"/>
  <c r="H2999" i="7"/>
  <c r="H2991" i="7"/>
  <c r="H2983" i="7"/>
  <c r="H2975" i="7"/>
  <c r="H2967" i="7"/>
  <c r="H2959" i="7"/>
  <c r="H2951" i="7"/>
  <c r="H2943" i="7"/>
  <c r="H2935" i="7"/>
  <c r="H2927" i="7"/>
  <c r="G4316" i="7"/>
  <c r="G4300" i="7"/>
  <c r="G4284" i="7"/>
  <c r="G4268" i="7"/>
  <c r="G4257" i="7"/>
  <c r="G4249" i="7"/>
  <c r="G4241" i="7"/>
  <c r="G4233" i="7"/>
  <c r="G4225" i="7"/>
  <c r="G4217" i="7"/>
  <c r="G4209" i="7"/>
  <c r="G4201" i="7"/>
  <c r="G4193" i="7"/>
  <c r="G4185" i="7"/>
  <c r="G4177" i="7"/>
  <c r="G4169" i="7"/>
  <c r="G4161" i="7"/>
  <c r="G4153" i="7"/>
  <c r="G4145" i="7"/>
  <c r="G4137" i="7"/>
  <c r="G4129" i="7"/>
  <c r="G4121" i="7"/>
  <c r="G4113" i="7"/>
  <c r="G4105" i="7"/>
  <c r="G4097" i="7"/>
  <c r="G4089" i="7"/>
  <c r="G4081" i="7"/>
  <c r="G4073" i="7"/>
  <c r="G4065" i="7"/>
  <c r="G4057" i="7"/>
  <c r="G4049" i="7"/>
  <c r="G4041" i="7"/>
  <c r="G4033" i="7"/>
  <c r="G4025" i="7"/>
  <c r="G4017" i="7"/>
  <c r="G4009" i="7"/>
  <c r="G4001" i="7"/>
  <c r="G3993" i="7"/>
  <c r="G3985" i="7"/>
  <c r="G3977" i="7"/>
  <c r="G3969" i="7"/>
  <c r="G3961" i="7"/>
  <c r="G3953" i="7"/>
  <c r="G3945" i="7"/>
  <c r="G3937" i="7"/>
  <c r="G3929" i="7"/>
  <c r="G3921" i="7"/>
  <c r="G3913" i="7"/>
  <c r="G3905" i="7"/>
  <c r="G3897" i="7"/>
  <c r="G3889" i="7"/>
  <c r="G3881" i="7"/>
  <c r="G3873" i="7"/>
  <c r="G3865" i="7"/>
  <c r="G3857" i="7"/>
  <c r="G3849" i="7"/>
  <c r="G3841" i="7"/>
  <c r="G3833" i="7"/>
  <c r="G3825" i="7"/>
  <c r="G3817" i="7"/>
  <c r="G3809" i="7"/>
  <c r="G3801" i="7"/>
  <c r="G3793" i="7"/>
  <c r="G3785" i="7"/>
  <c r="G3777" i="7"/>
  <c r="G3769" i="7"/>
  <c r="G3761" i="7"/>
  <c r="G3753" i="7"/>
  <c r="G3745" i="7"/>
  <c r="G3737" i="7"/>
  <c r="G3729" i="7"/>
  <c r="G3721" i="7"/>
  <c r="G3713" i="7"/>
  <c r="G3705" i="7"/>
  <c r="G3697" i="7"/>
  <c r="G3689" i="7"/>
  <c r="G3681" i="7"/>
  <c r="G3673" i="7"/>
  <c r="G3665" i="7"/>
  <c r="G3657" i="7"/>
  <c r="G3649" i="7"/>
  <c r="G3641" i="7"/>
  <c r="G3633" i="7"/>
  <c r="G3625" i="7"/>
  <c r="G3617" i="7"/>
  <c r="G3609" i="7"/>
  <c r="G3601" i="7"/>
  <c r="G3593" i="7"/>
  <c r="G3585" i="7"/>
  <c r="G3577" i="7"/>
  <c r="G3569" i="7"/>
  <c r="G3561" i="7"/>
  <c r="G3553" i="7"/>
  <c r="G3545" i="7"/>
  <c r="G3537" i="7"/>
  <c r="G3529" i="7"/>
  <c r="G3521" i="7"/>
  <c r="G3513" i="7"/>
  <c r="G3505" i="7"/>
  <c r="G3497" i="7"/>
  <c r="G3489" i="7"/>
  <c r="G3481" i="7"/>
  <c r="G3473" i="7"/>
  <c r="G3465" i="7"/>
  <c r="G3457" i="7"/>
  <c r="G3449" i="7"/>
  <c r="G3441" i="7"/>
  <c r="G3433" i="7"/>
  <c r="G3425" i="7"/>
  <c r="G3417" i="7"/>
  <c r="G3409" i="7"/>
  <c r="G3401" i="7"/>
  <c r="G3393" i="7"/>
  <c r="G3385" i="7"/>
  <c r="G3377" i="7"/>
  <c r="G3369" i="7"/>
  <c r="G3361" i="7"/>
  <c r="G3353" i="7"/>
  <c r="G3345" i="7"/>
  <c r="G3337" i="7"/>
  <c r="G3329" i="7"/>
  <c r="G3321" i="7"/>
  <c r="G3313" i="7"/>
  <c r="G3305" i="7"/>
  <c r="G3297" i="7"/>
  <c r="G3289" i="7"/>
  <c r="G3281" i="7"/>
  <c r="G3273" i="7"/>
  <c r="G3265" i="7"/>
  <c r="G3257" i="7"/>
  <c r="G3249" i="7"/>
  <c r="G3241" i="7"/>
  <c r="G3233" i="7"/>
  <c r="G3225" i="7"/>
  <c r="G3217" i="7"/>
  <c r="G3209" i="7"/>
  <c r="G3201" i="7"/>
  <c r="G3193" i="7"/>
  <c r="G3185" i="7"/>
  <c r="G3177" i="7"/>
  <c r="G3169" i="7"/>
  <c r="G3154" i="7"/>
  <c r="G3138" i="7"/>
  <c r="G3122" i="7"/>
  <c r="G3106" i="7"/>
  <c r="G3090" i="7"/>
  <c r="G3074" i="7"/>
  <c r="G3058" i="7"/>
  <c r="G3042" i="7"/>
  <c r="H2922" i="7"/>
  <c r="G4313" i="7"/>
  <c r="G4297" i="7"/>
  <c r="G4281" i="7"/>
  <c r="G4265" i="7"/>
  <c r="G3153" i="7"/>
  <c r="G3137" i="7"/>
  <c r="G3121" i="7"/>
  <c r="G3105" i="7"/>
  <c r="G3089" i="7"/>
  <c r="G3073" i="7"/>
  <c r="G3057" i="7"/>
  <c r="G3041" i="7"/>
  <c r="H3028" i="7"/>
  <c r="H3020" i="7"/>
  <c r="H3012" i="7"/>
  <c r="H3004" i="7"/>
  <c r="H2996" i="7"/>
  <c r="H2988" i="7"/>
  <c r="H2980" i="7"/>
  <c r="H2972" i="7"/>
  <c r="H2964" i="7"/>
  <c r="H2956" i="7"/>
  <c r="H2948" i="7"/>
  <c r="H2940" i="7"/>
  <c r="H2932" i="7"/>
  <c r="H2921" i="7"/>
  <c r="H2914" i="7"/>
  <c r="H2910" i="7"/>
  <c r="H2906" i="7"/>
  <c r="H2902" i="7"/>
  <c r="H2898" i="7"/>
  <c r="G2893" i="7"/>
  <c r="G2885" i="7"/>
  <c r="G2877" i="7"/>
  <c r="G2869" i="7"/>
  <c r="G2861" i="7"/>
  <c r="G2853" i="7"/>
  <c r="G2845" i="7"/>
  <c r="G2837" i="7"/>
  <c r="G2829" i="7"/>
  <c r="G2821" i="7"/>
  <c r="G2813" i="7"/>
  <c r="G2805" i="7"/>
  <c r="G2797" i="7"/>
  <c r="G2789" i="7"/>
  <c r="G2781" i="7"/>
  <c r="G2773" i="7"/>
  <c r="G2765" i="7"/>
  <c r="G2757" i="7"/>
  <c r="G2749" i="7"/>
  <c r="G2741" i="7"/>
  <c r="G2733" i="7"/>
  <c r="G2725" i="7"/>
  <c r="G2717" i="7"/>
  <c r="G2709" i="7"/>
  <c r="G2701" i="7"/>
  <c r="G2693" i="7"/>
  <c r="G2685" i="7"/>
  <c r="G2677" i="7"/>
  <c r="G2669" i="7"/>
  <c r="G2661" i="7"/>
  <c r="G2653" i="7"/>
  <c r="G2645" i="7"/>
  <c r="G2637" i="7"/>
  <c r="G2629" i="7"/>
  <c r="G2621" i="7"/>
  <c r="G2613" i="7"/>
  <c r="G2605" i="7"/>
  <c r="G2431" i="7"/>
  <c r="G2294" i="7"/>
  <c r="G2265" i="7"/>
  <c r="G2238" i="7"/>
  <c r="G2206" i="7"/>
  <c r="G2174" i="7"/>
  <c r="G2142" i="7"/>
  <c r="G2110" i="7"/>
  <c r="G2078" i="7"/>
  <c r="G2590" i="7"/>
  <c r="G2574" i="7"/>
  <c r="G2558" i="7"/>
  <c r="G2542" i="7"/>
  <c r="G2526" i="7"/>
  <c r="G2510" i="7"/>
  <c r="G2494" i="7"/>
  <c r="G2478" i="7"/>
  <c r="G2459" i="7"/>
  <c r="G2437" i="7"/>
  <c r="G2418" i="7"/>
  <c r="G2399" i="7"/>
  <c r="G2383" i="7"/>
  <c r="G2367" i="7"/>
  <c r="G2351" i="7"/>
  <c r="G2335" i="7"/>
  <c r="G2319" i="7"/>
  <c r="G2296" i="7"/>
  <c r="H2254" i="7"/>
  <c r="G2219" i="7"/>
  <c r="G2187" i="7"/>
  <c r="G2155" i="7"/>
  <c r="G2123" i="7"/>
  <c r="G2091" i="7"/>
  <c r="G2892" i="7"/>
  <c r="G2884" i="7"/>
  <c r="G2876" i="7"/>
  <c r="G2868" i="7"/>
  <c r="G2860" i="7"/>
  <c r="G2852" i="7"/>
  <c r="G2844" i="7"/>
  <c r="G2836" i="7"/>
  <c r="G2828" i="7"/>
  <c r="G2820" i="7"/>
  <c r="G2812" i="7"/>
  <c r="G2804" i="7"/>
  <c r="G2796" i="7"/>
  <c r="G2788" i="7"/>
  <c r="G2780" i="7"/>
  <c r="G2772" i="7"/>
  <c r="G2764" i="7"/>
  <c r="G2756" i="7"/>
  <c r="G2748" i="7"/>
  <c r="G2740" i="7"/>
  <c r="G2732" i="7"/>
  <c r="G2724" i="7"/>
  <c r="G2716" i="7"/>
  <c r="G2708" i="7"/>
  <c r="G2700" i="7"/>
  <c r="G2692" i="7"/>
  <c r="G2684" i="7"/>
  <c r="G2676" i="7"/>
  <c r="G2668" i="7"/>
  <c r="G2660" i="7"/>
  <c r="G2652" i="7"/>
  <c r="G2644" i="7"/>
  <c r="G2636" i="7"/>
  <c r="G2628" i="7"/>
  <c r="G2620" i="7"/>
  <c r="G2612" i="7"/>
  <c r="G2604" i="7"/>
  <c r="G2439" i="7"/>
  <c r="G2295" i="7"/>
  <c r="G2261" i="7"/>
  <c r="G2226" i="7"/>
  <c r="G2194" i="7"/>
  <c r="G2162" i="7"/>
  <c r="G2130" i="7"/>
  <c r="G2098" i="7"/>
  <c r="G2599" i="7"/>
  <c r="G2584" i="7"/>
  <c r="G2568" i="7"/>
  <c r="G2552" i="7"/>
  <c r="G2536" i="7"/>
  <c r="G2520" i="7"/>
  <c r="G2504" i="7"/>
  <c r="G2488" i="7"/>
  <c r="G2472" i="7"/>
  <c r="G2451" i="7"/>
  <c r="G2432" i="7"/>
  <c r="G2413" i="7"/>
  <c r="G2397" i="7"/>
  <c r="G2381" i="7"/>
  <c r="G2365" i="7"/>
  <c r="G2349" i="7"/>
  <c r="G2333" i="7"/>
  <c r="G2317" i="7"/>
  <c r="G2289" i="7"/>
  <c r="H2289" i="7" s="1"/>
  <c r="H2266" i="7"/>
  <c r="G2239" i="7"/>
  <c r="G2207" i="7"/>
  <c r="G2175" i="7"/>
  <c r="G2143" i="7"/>
  <c r="G2111" i="7"/>
  <c r="G2079" i="7"/>
  <c r="G2446" i="7"/>
  <c r="G2419" i="7"/>
  <c r="G2300" i="7"/>
  <c r="G2284" i="7"/>
  <c r="G2593" i="7"/>
  <c r="G2585" i="7"/>
  <c r="G2577" i="7"/>
  <c r="G2569" i="7"/>
  <c r="G2561" i="7"/>
  <c r="G2553" i="7"/>
  <c r="G2545" i="7"/>
  <c r="G2537" i="7"/>
  <c r="G2529" i="7"/>
  <c r="G2521" i="7"/>
  <c r="G2513" i="7"/>
  <c r="G2505" i="7"/>
  <c r="G2497" i="7"/>
  <c r="G2489" i="7"/>
  <c r="G2481" i="7"/>
  <c r="G2473" i="7"/>
  <c r="G2465" i="7"/>
  <c r="G2455" i="7"/>
  <c r="G2444" i="7"/>
  <c r="G2433" i="7"/>
  <c r="G2422" i="7"/>
  <c r="G2412" i="7"/>
  <c r="G2404" i="7"/>
  <c r="G2396" i="7"/>
  <c r="G2388" i="7"/>
  <c r="G2380" i="7"/>
  <c r="G2372" i="7"/>
  <c r="G2364" i="7"/>
  <c r="G2356" i="7"/>
  <c r="G2348" i="7"/>
  <c r="G2340" i="7"/>
  <c r="G2332" i="7"/>
  <c r="G2324" i="7"/>
  <c r="G2316" i="7"/>
  <c r="G2304" i="7"/>
  <c r="G2288" i="7"/>
  <c r="H2272" i="7"/>
  <c r="H2264" i="7"/>
  <c r="H2256" i="7"/>
  <c r="H2248" i="7"/>
  <c r="G2240" i="7"/>
  <c r="G2232" i="7"/>
  <c r="G2224" i="7"/>
  <c r="G2216" i="7"/>
  <c r="G2208" i="7"/>
  <c r="G2200" i="7"/>
  <c r="G2192" i="7"/>
  <c r="G2184" i="7"/>
  <c r="G2176" i="7"/>
  <c r="G2168" i="7"/>
  <c r="G2160" i="7"/>
  <c r="G2152" i="7"/>
  <c r="G2144" i="7"/>
  <c r="G2136" i="7"/>
  <c r="G2128" i="7"/>
  <c r="G2120" i="7"/>
  <c r="G2112" i="7"/>
  <c r="G2104" i="7"/>
  <c r="G2096" i="7"/>
  <c r="G2088" i="7"/>
  <c r="G2080" i="7"/>
  <c r="G2072" i="7"/>
  <c r="G2059" i="7"/>
  <c r="G2043" i="7"/>
  <c r="G2035" i="7"/>
  <c r="G2027" i="7"/>
  <c r="G2019" i="7"/>
  <c r="G2011" i="7"/>
  <c r="G2003" i="7"/>
  <c r="G1995" i="7"/>
  <c r="G1987" i="7"/>
  <c r="G1979" i="7"/>
  <c r="G1971" i="7"/>
  <c r="G1963" i="7"/>
  <c r="G1955" i="7"/>
  <c r="G1947" i="7"/>
  <c r="G1936" i="7"/>
  <c r="G1920" i="7"/>
  <c r="G1904" i="7"/>
  <c r="G1888" i="7"/>
  <c r="G1872" i="7"/>
  <c r="G1856" i="7"/>
  <c r="G1840" i="7"/>
  <c r="G1824" i="7"/>
  <c r="G1808" i="7"/>
  <c r="G1792" i="7"/>
  <c r="G1773" i="7"/>
  <c r="G1757" i="7"/>
  <c r="G1741" i="7"/>
  <c r="G1725" i="7"/>
  <c r="G1709" i="7"/>
  <c r="G1931" i="7"/>
  <c r="G1915" i="7"/>
  <c r="G1899" i="7"/>
  <c r="G1883" i="7"/>
  <c r="G1867" i="7"/>
  <c r="G1851" i="7"/>
  <c r="G1835" i="7"/>
  <c r="G1819" i="7"/>
  <c r="G1803" i="7"/>
  <c r="G1787" i="7"/>
  <c r="G1776" i="7"/>
  <c r="G1760" i="7"/>
  <c r="G1744" i="7"/>
  <c r="G1728" i="7"/>
  <c r="G1712" i="7"/>
  <c r="G2064" i="7"/>
  <c r="G2056" i="7"/>
  <c r="G2048" i="7"/>
  <c r="G2040" i="7"/>
  <c r="G2032" i="7"/>
  <c r="G2024" i="7"/>
  <c r="G2016" i="7"/>
  <c r="G2008" i="7"/>
  <c r="G2000" i="7"/>
  <c r="G1992" i="7"/>
  <c r="G1984" i="7"/>
  <c r="G1976" i="7"/>
  <c r="G1968" i="7"/>
  <c r="G1960" i="7"/>
  <c r="G1952" i="7"/>
  <c r="G1944" i="7"/>
  <c r="G1930" i="7"/>
  <c r="G1914" i="7"/>
  <c r="G1898" i="7"/>
  <c r="G1882" i="7"/>
  <c r="G1866" i="7"/>
  <c r="G1850" i="7"/>
  <c r="G1834" i="7"/>
  <c r="G1818" i="7"/>
  <c r="G1802" i="7"/>
  <c r="G1786" i="7"/>
  <c r="G1765" i="7"/>
  <c r="G1749" i="7"/>
  <c r="G1733" i="7"/>
  <c r="G1717" i="7"/>
  <c r="G2066" i="7"/>
  <c r="G2050" i="7"/>
  <c r="G1933" i="7"/>
  <c r="G1917" i="7"/>
  <c r="G1901" i="7"/>
  <c r="G1885" i="7"/>
  <c r="G1869" i="7"/>
  <c r="G1853" i="7"/>
  <c r="G1837" i="7"/>
  <c r="G1821" i="7"/>
  <c r="G1805" i="7"/>
  <c r="G1789" i="7"/>
  <c r="G1769" i="7"/>
  <c r="G1753" i="7"/>
  <c r="G1737" i="7"/>
  <c r="G1721" i="7"/>
  <c r="G1706" i="7"/>
  <c r="G1690" i="7"/>
  <c r="G1674" i="7"/>
  <c r="G1658" i="7"/>
  <c r="G1642" i="7"/>
  <c r="G1630" i="7"/>
  <c r="G1622" i="7"/>
  <c r="G1614" i="7"/>
  <c r="G1606" i="7"/>
  <c r="G1598" i="7"/>
  <c r="G1590" i="7"/>
  <c r="G1582" i="7"/>
  <c r="G1571" i="7"/>
  <c r="G1555" i="7"/>
  <c r="G1539" i="7"/>
  <c r="G1356" i="7"/>
  <c r="G1340" i="7"/>
  <c r="G1324" i="7"/>
  <c r="G1308" i="7"/>
  <c r="G1292" i="7"/>
  <c r="G1276" i="7"/>
  <c r="G1260" i="7"/>
  <c r="G1236" i="7"/>
  <c r="G1196" i="7"/>
  <c r="G1697" i="7"/>
  <c r="G1681" i="7"/>
  <c r="G1665" i="7"/>
  <c r="G1649" i="7"/>
  <c r="G1632" i="7"/>
  <c r="G1616" i="7"/>
  <c r="G1600" i="7"/>
  <c r="G1584" i="7"/>
  <c r="G1526" i="7"/>
  <c r="G1518" i="7"/>
  <c r="G1510" i="7"/>
  <c r="G1502" i="7"/>
  <c r="G1494" i="7"/>
  <c r="G1486" i="7"/>
  <c r="G1478" i="7"/>
  <c r="G1470" i="7"/>
  <c r="G1462" i="7"/>
  <c r="G1454" i="7"/>
  <c r="G1446" i="7"/>
  <c r="G1438" i="7"/>
  <c r="G1430" i="7"/>
  <c r="G1422" i="7"/>
  <c r="G1414" i="7"/>
  <c r="G1406" i="7"/>
  <c r="G1398" i="7"/>
  <c r="G1390" i="7"/>
  <c r="G1382" i="7"/>
  <c r="G1374" i="7"/>
  <c r="G1366" i="7"/>
  <c r="G1357" i="7"/>
  <c r="G1341" i="7"/>
  <c r="G1325" i="7"/>
  <c r="G1309" i="7"/>
  <c r="G1293" i="7"/>
  <c r="G1277" i="7"/>
  <c r="G1261" i="7"/>
  <c r="G1235" i="7"/>
  <c r="G1200" i="7"/>
  <c r="G1700" i="7"/>
  <c r="G1684" i="7"/>
  <c r="G1668" i="7"/>
  <c r="G1652" i="7"/>
  <c r="G1636" i="7"/>
  <c r="H1621" i="7"/>
  <c r="H1605" i="7"/>
  <c r="H1589" i="7"/>
  <c r="G1573" i="7"/>
  <c r="G1565" i="7"/>
  <c r="G1557" i="7"/>
  <c r="G1549" i="7"/>
  <c r="G1541" i="7"/>
  <c r="G1533" i="7"/>
  <c r="G1354" i="7"/>
  <c r="G1338" i="7"/>
  <c r="G1322" i="7"/>
  <c r="G1306" i="7"/>
  <c r="G1290" i="7"/>
  <c r="G1274" i="7"/>
  <c r="G1258" i="7"/>
  <c r="G1240" i="7"/>
  <c r="G1208" i="7"/>
  <c r="G1705" i="7"/>
  <c r="G1689" i="7"/>
  <c r="G1673" i="7"/>
  <c r="G1657" i="7"/>
  <c r="G1641" i="7"/>
  <c r="G1570" i="7"/>
  <c r="G1554" i="7"/>
  <c r="G1538" i="7"/>
  <c r="G1525" i="7"/>
  <c r="G1517" i="7"/>
  <c r="G1509" i="7"/>
  <c r="G1501" i="7"/>
  <c r="G1493" i="7"/>
  <c r="G1485" i="7"/>
  <c r="G1477" i="7"/>
  <c r="G1469" i="7"/>
  <c r="G1461" i="7"/>
  <c r="G1453" i="7"/>
  <c r="G1445" i="7"/>
  <c r="G1437" i="7"/>
  <c r="G1429" i="7"/>
  <c r="G1421" i="7"/>
  <c r="G1413" i="7"/>
  <c r="G1405" i="7"/>
  <c r="G1397" i="7"/>
  <c r="G1389" i="7"/>
  <c r="G1381" i="7"/>
  <c r="G1373" i="7"/>
  <c r="G1364" i="7"/>
  <c r="G1351" i="7"/>
  <c r="G1335" i="7"/>
  <c r="G1319" i="7"/>
  <c r="G1303" i="7"/>
  <c r="G1287" i="7"/>
  <c r="G1271" i="7"/>
  <c r="G1255" i="7"/>
  <c r="G1231" i="7"/>
  <c r="G1192" i="7"/>
  <c r="G1152" i="7"/>
  <c r="G1136" i="7"/>
  <c r="G1120" i="7"/>
  <c r="G1101" i="7"/>
  <c r="G1093" i="7"/>
  <c r="G1080" i="7"/>
  <c r="G1064" i="7"/>
  <c r="G1048" i="7"/>
  <c r="G1032" i="7"/>
  <c r="G1016" i="7"/>
  <c r="G1000" i="7"/>
  <c r="G984" i="7"/>
  <c r="G1245" i="7"/>
  <c r="G1229" i="7"/>
  <c r="G1213" i="7"/>
  <c r="G1197" i="7"/>
  <c r="G1181" i="7"/>
  <c r="G1165" i="7"/>
  <c r="G1149" i="7"/>
  <c r="G1133" i="7"/>
  <c r="G1117" i="7"/>
  <c r="G1104" i="7"/>
  <c r="G1081" i="7"/>
  <c r="G1065" i="7"/>
  <c r="G1049" i="7"/>
  <c r="G1033" i="7"/>
  <c r="G1017" i="7"/>
  <c r="G1001" i="7"/>
  <c r="G985" i="7"/>
  <c r="G1246" i="7"/>
  <c r="G1230" i="7"/>
  <c r="G1214" i="7"/>
  <c r="G1198" i="7"/>
  <c r="G1182" i="7"/>
  <c r="G1166" i="7"/>
  <c r="G1150" i="7"/>
  <c r="G1134" i="7"/>
  <c r="G1118" i="7"/>
  <c r="G1098" i="7"/>
  <c r="G1086" i="7"/>
  <c r="G1070" i="7"/>
  <c r="G1054" i="7"/>
  <c r="G1038" i="7"/>
  <c r="G1022" i="7"/>
  <c r="G1006" i="7"/>
  <c r="G990" i="7"/>
  <c r="G1203" i="7"/>
  <c r="G1187" i="7"/>
  <c r="G1171" i="7"/>
  <c r="G1155" i="7"/>
  <c r="G1139" i="7"/>
  <c r="G1123" i="7"/>
  <c r="G1108" i="7"/>
  <c r="G1087" i="7"/>
  <c r="G1071" i="7"/>
  <c r="G1055" i="7"/>
  <c r="G1039" i="7"/>
  <c r="G1023" i="7"/>
  <c r="G1007" i="7"/>
  <c r="G991" i="7"/>
  <c r="G975" i="7"/>
  <c r="G959" i="7"/>
  <c r="G945" i="7"/>
  <c r="G935" i="7"/>
  <c r="G924" i="7"/>
  <c r="G913" i="7"/>
  <c r="G903" i="7"/>
  <c r="G892" i="7"/>
  <c r="G881" i="7"/>
  <c r="G872" i="7"/>
  <c r="G864" i="7"/>
  <c r="G856" i="7"/>
  <c r="G848" i="7"/>
  <c r="G840" i="7"/>
  <c r="G832" i="7"/>
  <c r="G824" i="7"/>
  <c r="G816" i="7"/>
  <c r="G808" i="7"/>
  <c r="G800" i="7"/>
  <c r="G781" i="7"/>
  <c r="G776" i="7"/>
  <c r="G771" i="7"/>
  <c r="G765" i="7"/>
  <c r="G760" i="7"/>
  <c r="G755" i="7"/>
  <c r="G749" i="7"/>
  <c r="G744" i="7"/>
  <c r="G739" i="7"/>
  <c r="G733" i="7"/>
  <c r="G728" i="7"/>
  <c r="G723" i="7"/>
  <c r="G717" i="7"/>
  <c r="G972" i="7"/>
  <c r="G956" i="7"/>
  <c r="G930" i="7"/>
  <c r="G898" i="7"/>
  <c r="H794" i="7"/>
  <c r="G973" i="7"/>
  <c r="G957" i="7"/>
  <c r="G944" i="7"/>
  <c r="G933" i="7"/>
  <c r="G923" i="7"/>
  <c r="G912" i="7"/>
  <c r="G901" i="7"/>
  <c r="G891" i="7"/>
  <c r="G880" i="7"/>
  <c r="G871" i="7"/>
  <c r="G863" i="7"/>
  <c r="G855" i="7"/>
  <c r="G847" i="7"/>
  <c r="G839" i="7"/>
  <c r="G831" i="7"/>
  <c r="G823" i="7"/>
  <c r="G815" i="7"/>
  <c r="G807" i="7"/>
  <c r="G796" i="7"/>
  <c r="H785" i="7"/>
  <c r="G770" i="7"/>
  <c r="G754" i="7"/>
  <c r="G738" i="7"/>
  <c r="G722" i="7"/>
  <c r="G966" i="7"/>
  <c r="G950" i="7"/>
  <c r="G918" i="7"/>
  <c r="G886" i="7"/>
  <c r="H793" i="7"/>
  <c r="G522" i="7"/>
  <c r="G511" i="7"/>
  <c r="G501" i="7"/>
  <c r="G490" i="7"/>
  <c r="G698" i="7"/>
  <c r="G682" i="7"/>
  <c r="G666" i="7"/>
  <c r="G650" i="7"/>
  <c r="G634" i="7"/>
  <c r="G618" i="7"/>
  <c r="G600" i="7"/>
  <c r="G584" i="7"/>
  <c r="G568" i="7"/>
  <c r="G552" i="7"/>
  <c r="G536" i="7"/>
  <c r="G521" i="7"/>
  <c r="G496" i="7"/>
  <c r="H597" i="7"/>
  <c r="G581" i="7"/>
  <c r="G565" i="7"/>
  <c r="G549" i="7"/>
  <c r="G533" i="7"/>
  <c r="G515" i="7"/>
  <c r="G505" i="7"/>
  <c r="G494" i="7"/>
  <c r="G711" i="7"/>
  <c r="G705" i="7"/>
  <c r="G700" i="7"/>
  <c r="G695" i="7"/>
  <c r="G689" i="7"/>
  <c r="G684" i="7"/>
  <c r="G679" i="7"/>
  <c r="G673" i="7"/>
  <c r="G668" i="7"/>
  <c r="G663" i="7"/>
  <c r="G657" i="7"/>
  <c r="G652" i="7"/>
  <c r="G647" i="7"/>
  <c r="G641" i="7"/>
  <c r="G636" i="7"/>
  <c r="G631" i="7"/>
  <c r="G625" i="7"/>
  <c r="G620" i="7"/>
  <c r="G615" i="7"/>
  <c r="G609" i="7"/>
  <c r="H603" i="7"/>
  <c r="H595" i="7"/>
  <c r="G587" i="7"/>
  <c r="G579" i="7"/>
  <c r="G571" i="7"/>
  <c r="G563" i="7"/>
  <c r="G555" i="7"/>
  <c r="G547" i="7"/>
  <c r="G539" i="7"/>
  <c r="G531" i="7"/>
  <c r="G508" i="7"/>
  <c r="G485" i="7"/>
  <c r="G474" i="7"/>
  <c r="G463" i="7"/>
  <c r="G453" i="7"/>
  <c r="G445" i="7"/>
  <c r="G437" i="7"/>
  <c r="G429" i="7"/>
  <c r="G421" i="7"/>
  <c r="G413" i="7"/>
  <c r="G363" i="7"/>
  <c r="G341" i="7"/>
  <c r="G325" i="7"/>
  <c r="G309" i="7"/>
  <c r="G293" i="7"/>
  <c r="G472" i="7"/>
  <c r="G405" i="7"/>
  <c r="G395" i="7"/>
  <c r="G387" i="7"/>
  <c r="G379" i="7"/>
  <c r="G371" i="7"/>
  <c r="G348" i="7"/>
  <c r="G332" i="7"/>
  <c r="G316" i="7"/>
  <c r="G300" i="7"/>
  <c r="G284" i="7"/>
  <c r="G478" i="7"/>
  <c r="G467" i="7"/>
  <c r="G457" i="7"/>
  <c r="G448" i="7"/>
  <c r="G440" i="7"/>
  <c r="G432" i="7"/>
  <c r="G424" i="7"/>
  <c r="G416" i="7"/>
  <c r="G406" i="7"/>
  <c r="G361" i="7"/>
  <c r="G335" i="7"/>
  <c r="G319" i="7"/>
  <c r="G303" i="7"/>
  <c r="G287" i="7"/>
  <c r="G476" i="7"/>
  <c r="G407" i="7"/>
  <c r="G396" i="7"/>
  <c r="G388" i="7"/>
  <c r="G380" i="7"/>
  <c r="G372" i="7"/>
  <c r="G358" i="7"/>
  <c r="G354" i="7"/>
  <c r="G350" i="7"/>
  <c r="G334" i="7"/>
  <c r="G318" i="7"/>
  <c r="G302" i="7"/>
  <c r="G286" i="7"/>
  <c r="G264" i="7"/>
  <c r="G248" i="7"/>
  <c r="G234" i="7"/>
  <c r="G223" i="7"/>
  <c r="G193" i="7"/>
  <c r="G171" i="7"/>
  <c r="G141" i="7"/>
  <c r="G273" i="7"/>
  <c r="G257" i="7"/>
  <c r="G241" i="7"/>
  <c r="G220" i="7"/>
  <c r="G210" i="7"/>
  <c r="G199" i="7"/>
  <c r="G188" i="7"/>
  <c r="G176" i="7"/>
  <c r="G145" i="7"/>
  <c r="G266" i="7"/>
  <c r="G250" i="7"/>
  <c r="G236" i="7"/>
  <c r="G221" i="7"/>
  <c r="G189" i="7"/>
  <c r="G169" i="7"/>
  <c r="G275" i="7"/>
  <c r="G259" i="7"/>
  <c r="G243" i="7"/>
  <c r="G222" i="7"/>
  <c r="G211" i="7"/>
  <c r="G200" i="7"/>
  <c r="G190" i="7"/>
  <c r="G178" i="7"/>
  <c r="G158" i="7"/>
  <c r="G146" i="7"/>
  <c r="G130" i="7"/>
  <c r="G120" i="7"/>
  <c r="G112" i="7"/>
  <c r="G104" i="7"/>
  <c r="G96" i="7"/>
  <c r="G88" i="7"/>
  <c r="G43" i="7"/>
  <c r="G155" i="7"/>
  <c r="G139" i="7"/>
  <c r="G45" i="7"/>
  <c r="G24" i="7"/>
  <c r="G164" i="7"/>
  <c r="G148" i="7"/>
  <c r="G132" i="7"/>
  <c r="G121" i="7"/>
  <c r="G113" i="7"/>
  <c r="G105" i="7"/>
  <c r="G97" i="7"/>
  <c r="G89" i="7"/>
  <c r="G53" i="7"/>
  <c r="G133" i="7"/>
  <c r="G31" i="7"/>
  <c r="G15" i="7"/>
  <c r="G76" i="7"/>
  <c r="G68" i="7"/>
  <c r="G60" i="7"/>
  <c r="G51" i="7"/>
  <c r="G36" i="7"/>
  <c r="G26" i="7"/>
  <c r="G10" i="7"/>
  <c r="G81" i="7"/>
  <c r="G73" i="7"/>
  <c r="G65" i="7"/>
  <c r="G57" i="7"/>
  <c r="G46" i="7"/>
  <c r="G25" i="7"/>
  <c r="G9" i="7"/>
  <c r="G9981" i="7"/>
  <c r="G9915" i="7"/>
  <c r="G9847" i="7"/>
  <c r="G9781" i="7"/>
  <c r="G9691" i="7"/>
  <c r="G9599" i="7"/>
  <c r="G9531" i="7"/>
  <c r="G9461" i="7"/>
  <c r="G9397" i="7"/>
  <c r="G9305" i="7"/>
  <c r="G9239" i="7"/>
  <c r="G9175" i="7"/>
  <c r="G9111" i="7"/>
  <c r="G9043" i="7"/>
  <c r="G8975" i="7"/>
  <c r="G8903" i="7"/>
  <c r="G8837" i="7"/>
  <c r="G8743" i="7"/>
  <c r="G8673" i="7"/>
  <c r="G8585" i="7"/>
  <c r="G9998" i="7"/>
  <c r="G9974" i="7"/>
  <c r="G9950" i="7"/>
  <c r="G9926" i="7"/>
  <c r="G9902" i="7"/>
  <c r="G9878" i="7"/>
  <c r="G9854" i="7"/>
  <c r="G9830" i="7"/>
  <c r="G9806" i="7"/>
  <c r="G9774" i="7"/>
  <c r="G9742" i="7"/>
  <c r="G9718" i="7"/>
  <c r="G9694" i="7"/>
  <c r="G9670" i="7"/>
  <c r="G9646" i="7"/>
  <c r="G9622" i="7"/>
  <c r="G9598" i="7"/>
  <c r="G9574" i="7"/>
  <c r="G9558" i="7"/>
  <c r="G9542" i="7"/>
  <c r="G9518" i="7"/>
  <c r="G9494" i="7"/>
  <c r="G9470" i="7"/>
  <c r="G9446" i="7"/>
  <c r="G9422" i="7"/>
  <c r="G9398" i="7"/>
  <c r="G9374" i="7"/>
  <c r="G9350" i="7"/>
  <c r="G9334" i="7"/>
  <c r="G9318" i="7"/>
  <c r="G9294" i="7"/>
  <c r="G9270" i="7"/>
  <c r="G9246" i="7"/>
  <c r="G9222" i="7"/>
  <c r="G9198" i="7"/>
  <c r="G9174" i="7"/>
  <c r="G9150" i="7"/>
  <c r="G9126" i="7"/>
  <c r="G9102" i="7"/>
  <c r="G9078" i="7"/>
  <c r="G9054" i="7"/>
  <c r="G9030" i="7"/>
  <c r="G8990" i="7"/>
  <c r="G8966" i="7"/>
  <c r="G8942" i="7"/>
  <c r="G8918" i="7"/>
  <c r="G8894" i="7"/>
  <c r="G8870" i="7"/>
  <c r="G8846" i="7"/>
  <c r="G8822" i="7"/>
  <c r="G8798" i="7"/>
  <c r="G8774" i="7"/>
  <c r="G8750" i="7"/>
  <c r="G8726" i="7"/>
  <c r="G8686" i="7"/>
  <c r="G8662" i="7"/>
  <c r="G8614" i="7"/>
  <c r="G8582" i="7"/>
  <c r="G9973" i="7"/>
  <c r="G9865" i="7"/>
  <c r="G9751" i="7"/>
  <c r="G9643" i="7"/>
  <c r="G9539" i="7"/>
  <c r="G9425" i="7"/>
  <c r="G9369" i="7"/>
  <c r="G9263" i="7"/>
  <c r="G9173" i="7"/>
  <c r="G9089" i="7"/>
  <c r="G9039" i="7"/>
  <c r="G8953" i="7"/>
  <c r="G8873" i="7"/>
  <c r="G8817" i="7"/>
  <c r="G8765" i="7"/>
  <c r="G8707" i="7"/>
  <c r="G8599" i="7"/>
  <c r="G8539" i="7"/>
  <c r="G8528" i="7"/>
  <c r="G8520" i="7"/>
  <c r="G8504" i="7"/>
  <c r="G8480" i="7"/>
  <c r="G8464" i="7"/>
  <c r="G8456" i="7"/>
  <c r="G8432" i="7"/>
  <c r="G8416" i="7"/>
  <c r="G8400" i="7"/>
  <c r="G8376" i="7"/>
  <c r="G8360" i="7"/>
  <c r="G8344" i="7"/>
  <c r="G8328" i="7"/>
  <c r="G8312" i="7"/>
  <c r="G8304" i="7"/>
  <c r="G8288" i="7"/>
  <c r="G8280" i="7"/>
  <c r="G8272" i="7"/>
  <c r="G8264" i="7"/>
  <c r="G8256" i="7"/>
  <c r="G8248" i="7"/>
  <c r="G8240" i="7"/>
  <c r="G8232" i="7"/>
  <c r="G8224" i="7"/>
  <c r="G8216" i="7"/>
  <c r="G8208" i="7"/>
  <c r="G8200" i="7"/>
  <c r="G8192" i="7"/>
  <c r="G8184" i="7"/>
  <c r="G8176" i="7"/>
  <c r="G8168" i="7"/>
  <c r="G8160" i="7"/>
  <c r="G8144" i="7"/>
  <c r="G8120" i="7"/>
  <c r="G8104" i="7"/>
  <c r="G8080" i="7"/>
  <c r="G8064" i="7"/>
  <c r="G8048" i="7"/>
  <c r="G8032" i="7"/>
  <c r="G9985" i="7"/>
  <c r="G9939" i="7"/>
  <c r="G9895" i="7"/>
  <c r="G9849" i="7"/>
  <c r="G9805" i="7"/>
  <c r="G9761" i="7"/>
  <c r="G9715" i="7"/>
  <c r="G9671" i="7"/>
  <c r="G9621" i="7"/>
  <c r="G9575" i="7"/>
  <c r="G9529" i="7"/>
  <c r="G9487" i="7"/>
  <c r="G9443" i="7"/>
  <c r="G9399" i="7"/>
  <c r="G9353" i="7"/>
  <c r="G9307" i="7"/>
  <c r="G9261" i="7"/>
  <c r="G9215" i="7"/>
  <c r="G9169" i="7"/>
  <c r="G9123" i="7"/>
  <c r="G9077" i="7"/>
  <c r="G9029" i="7"/>
  <c r="G8989" i="7"/>
  <c r="G8945" i="7"/>
  <c r="G8899" i="7"/>
  <c r="G8851" i="7"/>
  <c r="G8807" i="7"/>
  <c r="G8763" i="7"/>
  <c r="G8699" i="7"/>
  <c r="G8651" i="7"/>
  <c r="G8609" i="7"/>
  <c r="G8563" i="7"/>
  <c r="G8531" i="7"/>
  <c r="G8515" i="7"/>
  <c r="G8491" i="7"/>
  <c r="G8475" i="7"/>
  <c r="G8459" i="7"/>
  <c r="G8443" i="7"/>
  <c r="G8427" i="7"/>
  <c r="G8411" i="7"/>
  <c r="G8395" i="7"/>
  <c r="G8379" i="7"/>
  <c r="G8363" i="7"/>
  <c r="G8347" i="7"/>
  <c r="G8323" i="7"/>
  <c r="G8307" i="7"/>
  <c r="G8291" i="7"/>
  <c r="G8275" i="7"/>
  <c r="G8259" i="7"/>
  <c r="G8243" i="7"/>
  <c r="G8227" i="7"/>
  <c r="G8203" i="7"/>
  <c r="G8179" i="7"/>
  <c r="G8163" i="7"/>
  <c r="G8147" i="7"/>
  <c r="G8131" i="7"/>
  <c r="G8115" i="7"/>
  <c r="G8099" i="7"/>
  <c r="G8083" i="7"/>
  <c r="G8067" i="7"/>
  <c r="G8051" i="7"/>
  <c r="G8035" i="7"/>
  <c r="G8017" i="7"/>
  <c r="G8009" i="7"/>
  <c r="G7993" i="7"/>
  <c r="G7977" i="7"/>
  <c r="G7961" i="7"/>
  <c r="G7953" i="7"/>
  <c r="G7929" i="7"/>
  <c r="G7913" i="7"/>
  <c r="G7897" i="7"/>
  <c r="G7881" i="7"/>
  <c r="G7865" i="7"/>
  <c r="G7841" i="7"/>
  <c r="G7809" i="7"/>
  <c r="G7785" i="7"/>
  <c r="G7761" i="7"/>
  <c r="G7737" i="7"/>
  <c r="G7713" i="7"/>
  <c r="G7681" i="7"/>
  <c r="G7657" i="7"/>
  <c r="G7633" i="7"/>
  <c r="G7609" i="7"/>
  <c r="G7577" i="7"/>
  <c r="G7545" i="7"/>
  <c r="G7513" i="7"/>
  <c r="G7481" i="7"/>
  <c r="G7441" i="7"/>
  <c r="G7409" i="7"/>
  <c r="G7385" i="7"/>
  <c r="G7353" i="7"/>
  <c r="G7321" i="7"/>
  <c r="G7289" i="7"/>
  <c r="G7249" i="7"/>
  <c r="G7217" i="7"/>
  <c r="G7185" i="7"/>
  <c r="G7161" i="7"/>
  <c r="G7121" i="7"/>
  <c r="G7089" i="7"/>
  <c r="G7057" i="7"/>
  <c r="G7025" i="7"/>
  <c r="G6993" i="7"/>
  <c r="G6961" i="7"/>
  <c r="G6929" i="7"/>
  <c r="G6897" i="7"/>
  <c r="G6865" i="7"/>
  <c r="G6837" i="7"/>
  <c r="G6795" i="7"/>
  <c r="G6758" i="7"/>
  <c r="G6696" i="7"/>
  <c r="G6568" i="7"/>
  <c r="G6790" i="7"/>
  <c r="G6694" i="7"/>
  <c r="G6566" i="7"/>
  <c r="G8006" i="7"/>
  <c r="G7974" i="7"/>
  <c r="G7934" i="7"/>
  <c r="G7902" i="7"/>
  <c r="G7878" i="7"/>
  <c r="G7838" i="7"/>
  <c r="G7806" i="7"/>
  <c r="G7774" i="7"/>
  <c r="G7742" i="7"/>
  <c r="G7710" i="7"/>
  <c r="G7678" i="7"/>
  <c r="G7646" i="7"/>
  <c r="G7614" i="7"/>
  <c r="G7582" i="7"/>
  <c r="G7550" i="7"/>
  <c r="G7518" i="7"/>
  <c r="G7486" i="7"/>
  <c r="G7454" i="7"/>
  <c r="G7398" i="7"/>
  <c r="G7366" i="7"/>
  <c r="G7334" i="7"/>
  <c r="G7302" i="7"/>
  <c r="G7270" i="7"/>
  <c r="G7238" i="7"/>
  <c r="G7206" i="7"/>
  <c r="G7174" i="7"/>
  <c r="G7142" i="7"/>
  <c r="G7110" i="7"/>
  <c r="G7078" i="7"/>
  <c r="G7046" i="7"/>
  <c r="G7022" i="7"/>
  <c r="G6982" i="7"/>
  <c r="G6950" i="7"/>
  <c r="G6926" i="7"/>
  <c r="G6886" i="7"/>
  <c r="G6862" i="7"/>
  <c r="G6823" i="7"/>
  <c r="G6771" i="7"/>
  <c r="G6724" i="7"/>
  <c r="G6652" i="7"/>
  <c r="G6850" i="7"/>
  <c r="G6743" i="7"/>
  <c r="G6658" i="7"/>
  <c r="G6530" i="7"/>
  <c r="G6466" i="7"/>
  <c r="G6426" i="7"/>
  <c r="G6394" i="7"/>
  <c r="G6354" i="7"/>
  <c r="G6330" i="7"/>
  <c r="G6298" i="7"/>
  <c r="G6258" i="7"/>
  <c r="G6226" i="7"/>
  <c r="G6194" i="7"/>
  <c r="G6162" i="7"/>
  <c r="G6138" i="7"/>
  <c r="G6106" i="7"/>
  <c r="G6066" i="7"/>
  <c r="G6034" i="7"/>
  <c r="G6002" i="7"/>
  <c r="G5978" i="7"/>
  <c r="G5945" i="7"/>
  <c r="G5921" i="7"/>
  <c r="G5882" i="7"/>
  <c r="G5866" i="7"/>
  <c r="G5834" i="7"/>
  <c r="G5818" i="7"/>
  <c r="G5802" i="7"/>
  <c r="G5786" i="7"/>
  <c r="G5770" i="7"/>
  <c r="G5746" i="7"/>
  <c r="G5738" i="7"/>
  <c r="G5714" i="7"/>
  <c r="G5698" i="7"/>
  <c r="G5682" i="7"/>
  <c r="G5666" i="7"/>
  <c r="G5650" i="7"/>
  <c r="G5634" i="7"/>
  <c r="G5618" i="7"/>
  <c r="G5602" i="7"/>
  <c r="G5586" i="7"/>
  <c r="G5570" i="7"/>
  <c r="G5554" i="7"/>
  <c r="G5538" i="7"/>
  <c r="G5498" i="7"/>
  <c r="G5466" i="7"/>
  <c r="G5426" i="7"/>
  <c r="G6689" i="7"/>
  <c r="G6657" i="7"/>
  <c r="G6625" i="7"/>
  <c r="G6601" i="7"/>
  <c r="G6561" i="7"/>
  <c r="G6529" i="7"/>
  <c r="G6505" i="7"/>
  <c r="G6465" i="7"/>
  <c r="G6433" i="7"/>
  <c r="G6401" i="7"/>
  <c r="G6369" i="7"/>
  <c r="G6345" i="7"/>
  <c r="G6305" i="7"/>
  <c r="G6281" i="7"/>
  <c r="G6241" i="7"/>
  <c r="G6217" i="7"/>
  <c r="G6185" i="7"/>
  <c r="G6153" i="7"/>
  <c r="G6121" i="7"/>
  <c r="G6089" i="7"/>
  <c r="G6057" i="7"/>
  <c r="G6025" i="7"/>
  <c r="G5985" i="7"/>
  <c r="G5961" i="7"/>
  <c r="G5930" i="7"/>
  <c r="G5898" i="7"/>
  <c r="G5857" i="7"/>
  <c r="G5825" i="7"/>
  <c r="G5793" i="7"/>
  <c r="G5761" i="7"/>
  <c r="G5729" i="7"/>
  <c r="G5705" i="7"/>
  <c r="G5673" i="7"/>
  <c r="G5657" i="7"/>
  <c r="G5625" i="7"/>
  <c r="G5593" i="7"/>
  <c r="G5561" i="7"/>
  <c r="G5529" i="7"/>
  <c r="G5497" i="7"/>
  <c r="G5457" i="7"/>
  <c r="G5425" i="7"/>
  <c r="G5401" i="7"/>
  <c r="G5361" i="7"/>
  <c r="G5329" i="7"/>
  <c r="G5297" i="7"/>
  <c r="G5265" i="7"/>
  <c r="G5233" i="7"/>
  <c r="G5209" i="7"/>
  <c r="G5169" i="7"/>
  <c r="G5119" i="7"/>
  <c r="G5076" i="7"/>
  <c r="G5033" i="7"/>
  <c r="G5023" i="7"/>
  <c r="G4969" i="7"/>
  <c r="G4932" i="7"/>
  <c r="G4900" i="7"/>
  <c r="G4868" i="7"/>
  <c r="G4836" i="7"/>
  <c r="G4812" i="7"/>
  <c r="G4780" i="7"/>
  <c r="G4718" i="7"/>
  <c r="G4670" i="7"/>
  <c r="G4606" i="7"/>
  <c r="G4558" i="7"/>
  <c r="G4510" i="7"/>
  <c r="G4462" i="7"/>
  <c r="G5082" i="7"/>
  <c r="G4835" i="7"/>
  <c r="C19" i="5"/>
  <c r="D19" i="5"/>
  <c r="G9999" i="7"/>
  <c r="G9953" i="7"/>
  <c r="G9909" i="7"/>
  <c r="G9863" i="7"/>
  <c r="G9819" i="7"/>
  <c r="G9775" i="7"/>
  <c r="G9729" i="7"/>
  <c r="G9685" i="7"/>
  <c r="G9661" i="7"/>
  <c r="G9617" i="7"/>
  <c r="G9571" i="7"/>
  <c r="G9525" i="7"/>
  <c r="G9501" i="7"/>
  <c r="G9457" i="7"/>
  <c r="G9413" i="7"/>
  <c r="G9367" i="7"/>
  <c r="G9345" i="7"/>
  <c r="G9299" i="7"/>
  <c r="G9253" i="7"/>
  <c r="G9213" i="7"/>
  <c r="G9171" i="7"/>
  <c r="G9147" i="7"/>
  <c r="G9105" i="7"/>
  <c r="G9061" i="7"/>
  <c r="G9013" i="7"/>
  <c r="G8969" i="7"/>
  <c r="G8921" i="7"/>
  <c r="G8897" i="7"/>
  <c r="G8853" i="7"/>
  <c r="G8691" i="7"/>
  <c r="G5" i="7"/>
  <c r="G9993" i="7"/>
  <c r="G9971" i="7"/>
  <c r="G9947" i="7"/>
  <c r="G9925" i="7"/>
  <c r="G9903" i="7"/>
  <c r="G9881" i="7"/>
  <c r="G9857" i="7"/>
  <c r="G9835" i="7"/>
  <c r="G9813" i="7"/>
  <c r="G9791" i="7"/>
  <c r="G9769" i="7"/>
  <c r="G9747" i="7"/>
  <c r="G9723" i="7"/>
  <c r="G9701" i="7"/>
  <c r="G9679" i="7"/>
  <c r="G9657" i="7"/>
  <c r="G9635" i="7"/>
  <c r="G9611" i="7"/>
  <c r="G9587" i="7"/>
  <c r="G9567" i="7"/>
  <c r="G9543" i="7"/>
  <c r="G9519" i="7"/>
  <c r="G9497" i="7"/>
  <c r="G9473" i="7"/>
  <c r="G9451" i="7"/>
  <c r="G9429" i="7"/>
  <c r="G9407" i="7"/>
  <c r="G9385" i="7"/>
  <c r="G9365" i="7"/>
  <c r="G9341" i="7"/>
  <c r="G9317" i="7"/>
  <c r="G9295" i="7"/>
  <c r="G9271" i="7"/>
  <c r="G9249" i="7"/>
  <c r="G9227" i="7"/>
  <c r="G9207" i="7"/>
  <c r="G9185" i="7"/>
  <c r="G9165" i="7"/>
  <c r="G9143" i="7"/>
  <c r="G9121" i="7"/>
  <c r="G9099" i="7"/>
  <c r="G9079" i="7"/>
  <c r="G9055" i="7"/>
  <c r="G9031" i="7"/>
  <c r="G9007" i="7"/>
  <c r="G8985" i="7"/>
  <c r="G8963" i="7"/>
  <c r="G8941" i="7"/>
  <c r="G8915" i="7"/>
  <c r="G8891" i="7"/>
  <c r="G8869" i="7"/>
  <c r="G8849" i="7"/>
  <c r="G8827" i="7"/>
  <c r="G8803" i="7"/>
  <c r="G8779" i="7"/>
  <c r="G8755" i="7"/>
  <c r="G8731" i="7"/>
  <c r="G8709" i="7"/>
  <c r="G8687" i="7"/>
  <c r="G8661" i="7"/>
  <c r="G8639" i="7"/>
  <c r="G8617" i="7"/>
  <c r="G8597" i="7"/>
  <c r="G8575" i="7"/>
  <c r="G8552" i="7"/>
  <c r="G10002" i="7"/>
  <c r="G9994" i="7"/>
  <c r="G9986" i="7"/>
  <c r="G9978" i="7"/>
  <c r="G9970" i="7"/>
  <c r="G9962" i="7"/>
  <c r="G9954" i="7"/>
  <c r="G9946" i="7"/>
  <c r="G9938" i="7"/>
  <c r="G9930" i="7"/>
  <c r="G9922" i="7"/>
  <c r="G9914" i="7"/>
  <c r="G9906" i="7"/>
  <c r="G9898" i="7"/>
  <c r="G9890" i="7"/>
  <c r="G9882" i="7"/>
  <c r="G9874" i="7"/>
  <c r="G9866" i="7"/>
  <c r="G9858" i="7"/>
  <c r="G9850" i="7"/>
  <c r="G9842" i="7"/>
  <c r="G9834" i="7"/>
  <c r="G9826" i="7"/>
  <c r="G9818" i="7"/>
  <c r="G9810" i="7"/>
  <c r="G9802" i="7"/>
  <c r="G9794" i="7"/>
  <c r="G9786" i="7"/>
  <c r="G9778" i="7"/>
  <c r="G9770" i="7"/>
  <c r="G9762" i="7"/>
  <c r="G9754" i="7"/>
  <c r="G9746" i="7"/>
  <c r="G9738" i="7"/>
  <c r="G9730" i="7"/>
  <c r="G9722" i="7"/>
  <c r="G9714" i="7"/>
  <c r="G9706" i="7"/>
  <c r="G9698" i="7"/>
  <c r="G9690" i="7"/>
  <c r="G9682" i="7"/>
  <c r="G9674" i="7"/>
  <c r="G9666" i="7"/>
  <c r="G9658" i="7"/>
  <c r="G9650" i="7"/>
  <c r="G9642" i="7"/>
  <c r="G9634" i="7"/>
  <c r="G9626" i="7"/>
  <c r="G9618" i="7"/>
  <c r="G9610" i="7"/>
  <c r="G9602" i="7"/>
  <c r="G9594" i="7"/>
  <c r="G9586" i="7"/>
  <c r="G9578" i="7"/>
  <c r="G9570" i="7"/>
  <c r="G9562" i="7"/>
  <c r="G9554" i="7"/>
  <c r="G9546" i="7"/>
  <c r="G9538" i="7"/>
  <c r="G9530" i="7"/>
  <c r="G9522" i="7"/>
  <c r="G9514" i="7"/>
  <c r="G9506" i="7"/>
  <c r="G9498" i="7"/>
  <c r="G9490" i="7"/>
  <c r="G9482" i="7"/>
  <c r="G9474" i="7"/>
  <c r="G9466" i="7"/>
  <c r="G9458" i="7"/>
  <c r="G9450" i="7"/>
  <c r="G9442" i="7"/>
  <c r="G9434" i="7"/>
  <c r="G9426" i="7"/>
  <c r="G9418" i="7"/>
  <c r="G9410" i="7"/>
  <c r="G9402" i="7"/>
  <c r="G9394" i="7"/>
  <c r="G9386" i="7"/>
  <c r="G9378" i="7"/>
  <c r="G9370" i="7"/>
  <c r="G9362" i="7"/>
  <c r="G9354" i="7"/>
  <c r="G9346" i="7"/>
  <c r="G9338" i="7"/>
  <c r="G9330" i="7"/>
  <c r="G9322" i="7"/>
  <c r="G9314" i="7"/>
  <c r="G9306" i="7"/>
  <c r="G9298" i="7"/>
  <c r="G9290" i="7"/>
  <c r="G9282" i="7"/>
  <c r="G9274" i="7"/>
  <c r="G9266" i="7"/>
  <c r="G9258" i="7"/>
  <c r="G9250" i="7"/>
  <c r="G9242" i="7"/>
  <c r="G9234" i="7"/>
  <c r="G9226" i="7"/>
  <c r="G9218" i="7"/>
  <c r="G9210" i="7"/>
  <c r="G9202" i="7"/>
  <c r="G9194" i="7"/>
  <c r="G9186" i="7"/>
  <c r="G9178" i="7"/>
  <c r="G9170" i="7"/>
  <c r="G9162" i="7"/>
  <c r="G9154" i="7"/>
  <c r="G9146" i="7"/>
  <c r="G9138" i="7"/>
  <c r="G9130" i="7"/>
  <c r="G9122" i="7"/>
  <c r="G9114" i="7"/>
  <c r="G9106" i="7"/>
  <c r="G9098" i="7"/>
  <c r="G9090" i="7"/>
  <c r="G9082" i="7"/>
  <c r="G9074" i="7"/>
  <c r="G9066" i="7"/>
  <c r="G9058" i="7"/>
  <c r="G9050" i="7"/>
  <c r="G9042" i="7"/>
  <c r="G9034" i="7"/>
  <c r="G9026" i="7"/>
  <c r="G9018" i="7"/>
  <c r="G9010" i="7"/>
  <c r="G9002" i="7"/>
  <c r="G8994" i="7"/>
  <c r="G8986" i="7"/>
  <c r="G8978" i="7"/>
  <c r="G8970" i="7"/>
  <c r="G8962" i="7"/>
  <c r="G8954" i="7"/>
  <c r="G8946" i="7"/>
  <c r="G8938" i="7"/>
  <c r="G8930" i="7"/>
  <c r="G8922" i="7"/>
  <c r="G8914" i="7"/>
  <c r="G8906" i="7"/>
  <c r="G8898" i="7"/>
  <c r="G8890" i="7"/>
  <c r="G8882" i="7"/>
  <c r="G8874" i="7"/>
  <c r="G8866" i="7"/>
  <c r="G8858" i="7"/>
  <c r="G8850" i="7"/>
  <c r="G8842" i="7"/>
  <c r="G8834" i="7"/>
  <c r="G8826" i="7"/>
  <c r="G8818" i="7"/>
  <c r="G8810" i="7"/>
  <c r="G8802" i="7"/>
  <c r="G8794" i="7"/>
  <c r="G8786" i="7"/>
  <c r="G8778" i="7"/>
  <c r="G8770" i="7"/>
  <c r="G8762" i="7"/>
  <c r="G8754" i="7"/>
  <c r="G8746" i="7"/>
  <c r="G8738" i="7"/>
  <c r="G8730" i="7"/>
  <c r="G8722" i="7"/>
  <c r="G8714" i="7"/>
  <c r="G8706" i="7"/>
  <c r="G8698" i="7"/>
  <c r="G8690" i="7"/>
  <c r="G8682" i="7"/>
  <c r="G8674" i="7"/>
  <c r="G8666" i="7"/>
  <c r="G8658" i="7"/>
  <c r="G8650" i="7"/>
  <c r="G8642" i="7"/>
  <c r="G8634" i="7"/>
  <c r="G8626" i="7"/>
  <c r="G8618" i="7"/>
  <c r="G8610" i="7"/>
  <c r="G8602" i="7"/>
  <c r="G8594" i="7"/>
  <c r="G8586" i="7"/>
  <c r="G8578" i="7"/>
  <c r="G8570" i="7"/>
  <c r="G8562" i="7"/>
  <c r="G8554" i="7"/>
  <c r="G8543" i="7"/>
  <c r="G9989" i="7"/>
  <c r="G9961" i="7"/>
  <c r="G9935" i="7"/>
  <c r="G9905" i="7"/>
  <c r="G9877" i="7"/>
  <c r="G9851" i="7"/>
  <c r="G9823" i="7"/>
  <c r="G9793" i="7"/>
  <c r="G9765" i="7"/>
  <c r="G9737" i="7"/>
  <c r="G9711" i="7"/>
  <c r="G9681" i="7"/>
  <c r="G9655" i="7"/>
  <c r="G9631" i="7"/>
  <c r="G9607" i="7"/>
  <c r="G9579" i="7"/>
  <c r="G9551" i="7"/>
  <c r="G9523" i="7"/>
  <c r="G9495" i="7"/>
  <c r="G9471" i="7"/>
  <c r="G9441" i="7"/>
  <c r="G9411" i="7"/>
  <c r="G9383" i="7"/>
  <c r="G9355" i="7"/>
  <c r="G9327" i="7"/>
  <c r="G9301" i="7"/>
  <c r="G9275" i="7"/>
  <c r="G9247" i="7"/>
  <c r="G9219" i="7"/>
  <c r="G9187" i="7"/>
  <c r="G9161" i="7"/>
  <c r="G9133" i="7"/>
  <c r="G9103" i="7"/>
  <c r="G9075" i="7"/>
  <c r="G9051" i="7"/>
  <c r="G9023" i="7"/>
  <c r="G8995" i="7"/>
  <c r="G8965" i="7"/>
  <c r="G8937" i="7"/>
  <c r="G8913" i="7"/>
  <c r="G8889" i="7"/>
  <c r="G8861" i="7"/>
  <c r="G8831" i="7"/>
  <c r="G8805" i="7"/>
  <c r="G8777" i="7"/>
  <c r="G8751" i="7"/>
  <c r="G8721" i="7"/>
  <c r="G8695" i="7"/>
  <c r="G8671" i="7"/>
  <c r="G8645" i="7"/>
  <c r="G8615" i="7"/>
  <c r="G8587" i="7"/>
  <c r="G8559" i="7"/>
  <c r="G8549" i="7"/>
  <c r="G8532" i="7"/>
  <c r="G8524" i="7"/>
  <c r="G8516" i="7"/>
  <c r="G8508" i="7"/>
  <c r="G8500" i="7"/>
  <c r="G8492" i="7"/>
  <c r="G8484" i="7"/>
  <c r="G8476" i="7"/>
  <c r="G8468" i="7"/>
  <c r="G8460" i="7"/>
  <c r="G8452" i="7"/>
  <c r="G8444" i="7"/>
  <c r="G8436" i="7"/>
  <c r="G8428" i="7"/>
  <c r="G8420" i="7"/>
  <c r="G8412" i="7"/>
  <c r="G8404" i="7"/>
  <c r="G8396" i="7"/>
  <c r="G8388" i="7"/>
  <c r="G8380" i="7"/>
  <c r="G8372" i="7"/>
  <c r="G8364" i="7"/>
  <c r="G8356" i="7"/>
  <c r="G8348" i="7"/>
  <c r="G8340" i="7"/>
  <c r="G8332" i="7"/>
  <c r="G8324" i="7"/>
  <c r="G8316" i="7"/>
  <c r="G8308" i="7"/>
  <c r="G8300" i="7"/>
  <c r="G8292" i="7"/>
  <c r="G8284" i="7"/>
  <c r="G8276" i="7"/>
  <c r="G8268" i="7"/>
  <c r="G8260" i="7"/>
  <c r="G8252" i="7"/>
  <c r="G8244" i="7"/>
  <c r="G8236" i="7"/>
  <c r="G8228" i="7"/>
  <c r="G8220" i="7"/>
  <c r="G8212" i="7"/>
  <c r="G8204" i="7"/>
  <c r="G8196" i="7"/>
  <c r="G8188" i="7"/>
  <c r="G8180" i="7"/>
  <c r="G8172" i="7"/>
  <c r="G8164" i="7"/>
  <c r="G8156" i="7"/>
  <c r="G8148" i="7"/>
  <c r="G8140" i="7"/>
  <c r="G8132" i="7"/>
  <c r="G8124" i="7"/>
  <c r="G8116" i="7"/>
  <c r="G8108" i="7"/>
  <c r="G8100" i="7"/>
  <c r="G8092" i="7"/>
  <c r="G8084" i="7"/>
  <c r="G8076" i="7"/>
  <c r="G8068" i="7"/>
  <c r="G8060" i="7"/>
  <c r="G8052" i="7"/>
  <c r="G8044" i="7"/>
  <c r="G8036" i="7"/>
  <c r="G8028" i="7"/>
  <c r="G9997" i="7"/>
  <c r="G9975" i="7"/>
  <c r="G9951" i="7"/>
  <c r="G9929" i="7"/>
  <c r="G9907" i="7"/>
  <c r="G9883" i="7"/>
  <c r="G9861" i="7"/>
  <c r="G9839" i="7"/>
  <c r="G9817" i="7"/>
  <c r="G9795" i="7"/>
  <c r="G9773" i="7"/>
  <c r="G9749" i="7"/>
  <c r="G9727" i="7"/>
  <c r="G9705" i="7"/>
  <c r="G9683" i="7"/>
  <c r="G9659" i="7"/>
  <c r="G9633" i="7"/>
  <c r="G9609" i="7"/>
  <c r="G9589" i="7"/>
  <c r="G9565" i="7"/>
  <c r="G9541" i="7"/>
  <c r="G9521" i="7"/>
  <c r="G9499" i="7"/>
  <c r="G9475" i="7"/>
  <c r="G9453" i="7"/>
  <c r="G9431" i="7"/>
  <c r="G9409" i="7"/>
  <c r="G9387" i="7"/>
  <c r="G9363" i="7"/>
  <c r="G9343" i="7"/>
  <c r="G9319" i="7"/>
  <c r="G9297" i="7"/>
  <c r="G9273" i="7"/>
  <c r="G9251" i="7"/>
  <c r="G9225" i="7"/>
  <c r="G9205" i="7"/>
  <c r="G9183" i="7"/>
  <c r="G9157" i="7"/>
  <c r="G9135" i="7"/>
  <c r="G9113" i="7"/>
  <c r="G9091" i="7"/>
  <c r="G9065" i="7"/>
  <c r="G9041" i="7"/>
  <c r="G9019" i="7"/>
  <c r="G8999" i="7"/>
  <c r="G8977" i="7"/>
  <c r="G8957" i="7"/>
  <c r="G8933" i="7"/>
  <c r="G8911" i="7"/>
  <c r="G8887" i="7"/>
  <c r="G8863" i="7"/>
  <c r="G8841" i="7"/>
  <c r="G8819" i="7"/>
  <c r="G8795" i="7"/>
  <c r="G8775" i="7"/>
  <c r="G8753" i="7"/>
  <c r="G8733" i="7"/>
  <c r="G8711" i="7"/>
  <c r="G8685" i="7"/>
  <c r="G8663" i="7"/>
  <c r="G8641" i="7"/>
  <c r="G8619" i="7"/>
  <c r="G8595" i="7"/>
  <c r="G8573" i="7"/>
  <c r="G8550" i="7"/>
  <c r="G8535" i="7"/>
  <c r="G8527" i="7"/>
  <c r="G8519" i="7"/>
  <c r="G8511" i="7"/>
  <c r="G8503" i="7"/>
  <c r="G8495" i="7"/>
  <c r="G8487" i="7"/>
  <c r="G8479" i="7"/>
  <c r="G8471" i="7"/>
  <c r="G8463" i="7"/>
  <c r="G8455" i="7"/>
  <c r="G8447" i="7"/>
  <c r="G8439" i="7"/>
  <c r="G8431" i="7"/>
  <c r="G8423" i="7"/>
  <c r="G8415" i="7"/>
  <c r="G8407" i="7"/>
  <c r="G8399" i="7"/>
  <c r="G8391" i="7"/>
  <c r="G8383" i="7"/>
  <c r="G8375" i="7"/>
  <c r="G8367" i="7"/>
  <c r="G8359" i="7"/>
  <c r="G8351" i="7"/>
  <c r="G8343" i="7"/>
  <c r="G8335" i="7"/>
  <c r="G8327" i="7"/>
  <c r="G8319" i="7"/>
  <c r="G8311" i="7"/>
  <c r="G8303" i="7"/>
  <c r="G8295" i="7"/>
  <c r="G8287" i="7"/>
  <c r="G8279" i="7"/>
  <c r="G8271" i="7"/>
  <c r="G8263" i="7"/>
  <c r="G8255" i="7"/>
  <c r="G8247" i="7"/>
  <c r="G8239" i="7"/>
  <c r="G8231" i="7"/>
  <c r="G8223" i="7"/>
  <c r="G8215" i="7"/>
  <c r="G8207" i="7"/>
  <c r="G8199" i="7"/>
  <c r="G8191" i="7"/>
  <c r="G8183" i="7"/>
  <c r="G8175" i="7"/>
  <c r="G8167" i="7"/>
  <c r="G8159" i="7"/>
  <c r="G8151" i="7"/>
  <c r="G8143" i="7"/>
  <c r="G8135" i="7"/>
  <c r="G8127" i="7"/>
  <c r="G8119" i="7"/>
  <c r="G8111" i="7"/>
  <c r="G8103" i="7"/>
  <c r="G8095" i="7"/>
  <c r="G8087" i="7"/>
  <c r="G8079" i="7"/>
  <c r="G8071" i="7"/>
  <c r="G8063" i="7"/>
  <c r="G8055" i="7"/>
  <c r="G8047" i="7"/>
  <c r="G8039" i="7"/>
  <c r="G8031" i="7"/>
  <c r="G8023" i="7"/>
  <c r="G8013" i="7"/>
  <c r="G8005" i="7"/>
  <c r="G7997" i="7"/>
  <c r="G7989" i="7"/>
  <c r="G7981" i="7"/>
  <c r="G7973" i="7"/>
  <c r="G7965" i="7"/>
  <c r="G7957" i="7"/>
  <c r="G7949" i="7"/>
  <c r="G7941" i="7"/>
  <c r="G7933" i="7"/>
  <c r="G7925" i="7"/>
  <c r="G7917" i="7"/>
  <c r="G7909" i="7"/>
  <c r="G7901" i="7"/>
  <c r="G7893" i="7"/>
  <c r="G7885" i="7"/>
  <c r="G7877" i="7"/>
  <c r="G7869" i="7"/>
  <c r="G7861" i="7"/>
  <c r="G7853" i="7"/>
  <c r="G7845" i="7"/>
  <c r="G7837" i="7"/>
  <c r="G7829" i="7"/>
  <c r="G7821" i="7"/>
  <c r="G7813" i="7"/>
  <c r="G7805" i="7"/>
  <c r="G7797" i="7"/>
  <c r="G7789" i="7"/>
  <c r="G7781" i="7"/>
  <c r="G7773" i="7"/>
  <c r="G7765" i="7"/>
  <c r="G7757" i="7"/>
  <c r="G7749" i="7"/>
  <c r="G7741" i="7"/>
  <c r="G7733" i="7"/>
  <c r="G7725" i="7"/>
  <c r="G7717" i="7"/>
  <c r="G7709" i="7"/>
  <c r="G7701" i="7"/>
  <c r="G7693" i="7"/>
  <c r="G7685" i="7"/>
  <c r="G7677" i="7"/>
  <c r="G7669" i="7"/>
  <c r="G7661" i="7"/>
  <c r="G7653" i="7"/>
  <c r="G7645" i="7"/>
  <c r="G7637" i="7"/>
  <c r="G7629" i="7"/>
  <c r="G7621" i="7"/>
  <c r="G7613" i="7"/>
  <c r="G7605" i="7"/>
  <c r="G7597" i="7"/>
  <c r="G7589" i="7"/>
  <c r="G7581" i="7"/>
  <c r="G7573" i="7"/>
  <c r="G7565" i="7"/>
  <c r="G7557" i="7"/>
  <c r="G7549" i="7"/>
  <c r="G7541" i="7"/>
  <c r="G7533" i="7"/>
  <c r="G7525" i="7"/>
  <c r="G7517" i="7"/>
  <c r="G7509" i="7"/>
  <c r="G7501" i="7"/>
  <c r="G7493" i="7"/>
  <c r="G7485" i="7"/>
  <c r="G7477" i="7"/>
  <c r="G7469" i="7"/>
  <c r="G7461" i="7"/>
  <c r="G7453" i="7"/>
  <c r="G7445" i="7"/>
  <c r="G7437" i="7"/>
  <c r="G7429" i="7"/>
  <c r="G7421" i="7"/>
  <c r="G7413" i="7"/>
  <c r="G7405" i="7"/>
  <c r="G7397" i="7"/>
  <c r="G7389" i="7"/>
  <c r="G7381" i="7"/>
  <c r="G7373" i="7"/>
  <c r="G7365" i="7"/>
  <c r="G7357" i="7"/>
  <c r="G7349" i="7"/>
  <c r="G7341" i="7"/>
  <c r="G7333" i="7"/>
  <c r="G7325" i="7"/>
  <c r="G7317" i="7"/>
  <c r="G7309" i="7"/>
  <c r="G7301" i="7"/>
  <c r="G7293" i="7"/>
  <c r="G7285" i="7"/>
  <c r="G7277" i="7"/>
  <c r="G7269" i="7"/>
  <c r="G7261" i="7"/>
  <c r="G7253" i="7"/>
  <c r="G7245" i="7"/>
  <c r="G7237" i="7"/>
  <c r="G7229" i="7"/>
  <c r="G7221" i="7"/>
  <c r="G7213" i="7"/>
  <c r="G7205" i="7"/>
  <c r="G7197" i="7"/>
  <c r="G7189" i="7"/>
  <c r="G7181" i="7"/>
  <c r="G7173" i="7"/>
  <c r="G7165" i="7"/>
  <c r="G7157" i="7"/>
  <c r="G7149" i="7"/>
  <c r="G7141" i="7"/>
  <c r="G7133" i="7"/>
  <c r="G7125" i="7"/>
  <c r="G7117" i="7"/>
  <c r="G7109" i="7"/>
  <c r="G7101" i="7"/>
  <c r="G7093" i="7"/>
  <c r="G7085" i="7"/>
  <c r="G7077" i="7"/>
  <c r="G7069" i="7"/>
  <c r="G7061" i="7"/>
  <c r="G7053" i="7"/>
  <c r="G7045" i="7"/>
  <c r="G7037" i="7"/>
  <c r="G7029" i="7"/>
  <c r="G7021" i="7"/>
  <c r="G7013" i="7"/>
  <c r="G7005" i="7"/>
  <c r="G6997" i="7"/>
  <c r="G6989" i="7"/>
  <c r="G6981" i="7"/>
  <c r="G6973" i="7"/>
  <c r="G6965" i="7"/>
  <c r="G6957" i="7"/>
  <c r="G6949" i="7"/>
  <c r="G6941" i="7"/>
  <c r="G6933" i="7"/>
  <c r="G6925" i="7"/>
  <c r="G6917" i="7"/>
  <c r="G6909" i="7"/>
  <c r="G6901" i="7"/>
  <c r="G6893" i="7"/>
  <c r="G6885" i="7"/>
  <c r="G6877" i="7"/>
  <c r="G6869" i="7"/>
  <c r="G6861" i="7"/>
  <c r="G6853" i="7"/>
  <c r="G6843" i="7"/>
  <c r="G6832" i="7"/>
  <c r="G6821" i="7"/>
  <c r="G6811" i="7"/>
  <c r="G6800" i="7"/>
  <c r="G6789" i="7"/>
  <c r="G6779" i="7"/>
  <c r="G6770" i="7"/>
  <c r="G6762" i="7"/>
  <c r="G6754" i="7"/>
  <c r="G6738" i="7"/>
  <c r="G6722" i="7"/>
  <c r="G6706" i="7"/>
  <c r="G6680" i="7"/>
  <c r="G6648" i="7"/>
  <c r="G6616" i="7"/>
  <c r="G6584" i="7"/>
  <c r="G6552" i="7"/>
  <c r="G6520" i="7"/>
  <c r="G6838" i="7"/>
  <c r="G6806" i="7"/>
  <c r="G6753" i="7"/>
  <c r="G6737" i="7"/>
  <c r="G6721" i="7"/>
  <c r="G6705" i="7"/>
  <c r="G6678" i="7"/>
  <c r="G6646" i="7"/>
  <c r="G6614" i="7"/>
  <c r="G6582" i="7"/>
  <c r="G6550" i="7"/>
  <c r="G6518" i="7"/>
  <c r="G8018" i="7"/>
  <c r="G8010" i="7"/>
  <c r="G8002" i="7"/>
  <c r="G7994" i="7"/>
  <c r="G7986" i="7"/>
  <c r="G7978" i="7"/>
  <c r="G7970" i="7"/>
  <c r="G7962" i="7"/>
  <c r="G7954" i="7"/>
  <c r="G7946" i="7"/>
  <c r="G7938" i="7"/>
  <c r="G7930" i="7"/>
  <c r="G7922" i="7"/>
  <c r="G7914" i="7"/>
  <c r="G7906" i="7"/>
  <c r="G7898" i="7"/>
  <c r="G7890" i="7"/>
  <c r="G7882" i="7"/>
  <c r="G7874" i="7"/>
  <c r="G7866" i="7"/>
  <c r="G7858" i="7"/>
  <c r="G7850" i="7"/>
  <c r="G7842" i="7"/>
  <c r="G7834" i="7"/>
  <c r="G7826" i="7"/>
  <c r="G7818" i="7"/>
  <c r="G7810" i="7"/>
  <c r="G7802" i="7"/>
  <c r="G7794" i="7"/>
  <c r="G7786" i="7"/>
  <c r="G7778" i="7"/>
  <c r="G7770" i="7"/>
  <c r="G7762" i="7"/>
  <c r="G7754" i="7"/>
  <c r="G7746" i="7"/>
  <c r="G7738" i="7"/>
  <c r="G7730" i="7"/>
  <c r="G7722" i="7"/>
  <c r="G7714" i="7"/>
  <c r="G7706" i="7"/>
  <c r="G7698" i="7"/>
  <c r="G7690" i="7"/>
  <c r="G7682" i="7"/>
  <c r="G7674" i="7"/>
  <c r="G7666" i="7"/>
  <c r="G7658" i="7"/>
  <c r="G7650" i="7"/>
  <c r="G7642" i="7"/>
  <c r="G7634" i="7"/>
  <c r="G7626" i="7"/>
  <c r="G7618" i="7"/>
  <c r="G7610" i="7"/>
  <c r="G7602" i="7"/>
  <c r="G7594" i="7"/>
  <c r="G7586" i="7"/>
  <c r="G7578" i="7"/>
  <c r="G7570" i="7"/>
  <c r="G7562" i="7"/>
  <c r="G7554" i="7"/>
  <c r="G7546" i="7"/>
  <c r="G7538" i="7"/>
  <c r="G7530" i="7"/>
  <c r="G7522" i="7"/>
  <c r="G7514" i="7"/>
  <c r="G7506" i="7"/>
  <c r="G7498" i="7"/>
  <c r="G7490" i="7"/>
  <c r="G7482" i="7"/>
  <c r="G7474" i="7"/>
  <c r="G7466" i="7"/>
  <c r="G7458" i="7"/>
  <c r="G7450" i="7"/>
  <c r="G7442" i="7"/>
  <c r="G7434" i="7"/>
  <c r="G7426" i="7"/>
  <c r="G7418" i="7"/>
  <c r="G7410" i="7"/>
  <c r="G7402" i="7"/>
  <c r="G7394" i="7"/>
  <c r="G7386" i="7"/>
  <c r="G7378" i="7"/>
  <c r="G7370" i="7"/>
  <c r="G7362" i="7"/>
  <c r="G7354" i="7"/>
  <c r="G7346" i="7"/>
  <c r="G7338" i="7"/>
  <c r="G7330" i="7"/>
  <c r="G7322" i="7"/>
  <c r="G7314" i="7"/>
  <c r="G7306" i="7"/>
  <c r="G7298" i="7"/>
  <c r="G7290" i="7"/>
  <c r="G7282" i="7"/>
  <c r="G7274" i="7"/>
  <c r="G7266" i="7"/>
  <c r="G7258" i="7"/>
  <c r="G7250" i="7"/>
  <c r="G7242" i="7"/>
  <c r="G7234" i="7"/>
  <c r="G7226" i="7"/>
  <c r="G7218" i="7"/>
  <c r="G7210" i="7"/>
  <c r="G7202" i="7"/>
  <c r="G7194" i="7"/>
  <c r="G7186" i="7"/>
  <c r="G7178" i="7"/>
  <c r="G7170" i="7"/>
  <c r="G7162" i="7"/>
  <c r="G7154" i="7"/>
  <c r="G7146" i="7"/>
  <c r="G7138" i="7"/>
  <c r="G7130" i="7"/>
  <c r="G7122" i="7"/>
  <c r="G7114" i="7"/>
  <c r="G7106" i="7"/>
  <c r="G7098" i="7"/>
  <c r="G7090" i="7"/>
  <c r="G7082" i="7"/>
  <c r="G7074" i="7"/>
  <c r="G7066" i="7"/>
  <c r="G7058" i="7"/>
  <c r="G7050" i="7"/>
  <c r="G7042" i="7"/>
  <c r="G7034" i="7"/>
  <c r="G7026" i="7"/>
  <c r="G7018" i="7"/>
  <c r="G7010" i="7"/>
  <c r="G7002" i="7"/>
  <c r="G6994" i="7"/>
  <c r="G6986" i="7"/>
  <c r="G6978" i="7"/>
  <c r="G6970" i="7"/>
  <c r="G6962" i="7"/>
  <c r="G6954" i="7"/>
  <c r="G6946" i="7"/>
  <c r="G6938" i="7"/>
  <c r="G6930" i="7"/>
  <c r="G6922" i="7"/>
  <c r="G6914" i="7"/>
  <c r="G6906" i="7"/>
  <c r="G6898" i="7"/>
  <c r="G6890" i="7"/>
  <c r="G6882" i="7"/>
  <c r="G6874" i="7"/>
  <c r="G6866" i="7"/>
  <c r="G6858" i="7"/>
  <c r="G6849" i="7"/>
  <c r="G6839" i="7"/>
  <c r="G6828" i="7"/>
  <c r="G6817" i="7"/>
  <c r="G6807" i="7"/>
  <c r="G6796" i="7"/>
  <c r="G6785" i="7"/>
  <c r="G6775" i="7"/>
  <c r="G6767" i="7"/>
  <c r="G6759" i="7"/>
  <c r="G6748" i="7"/>
  <c r="G6732" i="7"/>
  <c r="G6716" i="7"/>
  <c r="G6700" i="7"/>
  <c r="G6668" i="7"/>
  <c r="G6636" i="7"/>
  <c r="G6604" i="7"/>
  <c r="G6572" i="7"/>
  <c r="G6540" i="7"/>
  <c r="G6508" i="7"/>
  <c r="G6834" i="7"/>
  <c r="G6802" i="7"/>
  <c r="G6751" i="7"/>
  <c r="G6735" i="7"/>
  <c r="G6719" i="7"/>
  <c r="G6703" i="7"/>
  <c r="G6674" i="7"/>
  <c r="G6642" i="7"/>
  <c r="G6610" i="7"/>
  <c r="G6578" i="7"/>
  <c r="G6546" i="7"/>
  <c r="G6514" i="7"/>
  <c r="G6494" i="7"/>
  <c r="G6486" i="7"/>
  <c r="G6478" i="7"/>
  <c r="G6470" i="7"/>
  <c r="G6462" i="7"/>
  <c r="G6454" i="7"/>
  <c r="G6446" i="7"/>
  <c r="G6438" i="7"/>
  <c r="G6430" i="7"/>
  <c r="G6422" i="7"/>
  <c r="G6414" i="7"/>
  <c r="G6406" i="7"/>
  <c r="G6398" i="7"/>
  <c r="G6390" i="7"/>
  <c r="G6382" i="7"/>
  <c r="G6374" i="7"/>
  <c r="G6366" i="7"/>
  <c r="G6358" i="7"/>
  <c r="G6350" i="7"/>
  <c r="G6342" i="7"/>
  <c r="G6334" i="7"/>
  <c r="G6326" i="7"/>
  <c r="G6318" i="7"/>
  <c r="G6310" i="7"/>
  <c r="G6302" i="7"/>
  <c r="G6294" i="7"/>
  <c r="G6286" i="7"/>
  <c r="G6278" i="7"/>
  <c r="G6270" i="7"/>
  <c r="G6262" i="7"/>
  <c r="G6254" i="7"/>
  <c r="G6246" i="7"/>
  <c r="G6238" i="7"/>
  <c r="G6230" i="7"/>
  <c r="G6222" i="7"/>
  <c r="G6214" i="7"/>
  <c r="G6206" i="7"/>
  <c r="G6198" i="7"/>
  <c r="G6190" i="7"/>
  <c r="G6182" i="7"/>
  <c r="G6174" i="7"/>
  <c r="G6166" i="7"/>
  <c r="G6158" i="7"/>
  <c r="G6150" i="7"/>
  <c r="G6142" i="7"/>
  <c r="G6134" i="7"/>
  <c r="G6126" i="7"/>
  <c r="G6118" i="7"/>
  <c r="G6110" i="7"/>
  <c r="G6102" i="7"/>
  <c r="G6094" i="7"/>
  <c r="G6086" i="7"/>
  <c r="G6078" i="7"/>
  <c r="G6070" i="7"/>
  <c r="G6062" i="7"/>
  <c r="G6054" i="7"/>
  <c r="G6046" i="7"/>
  <c r="G6038" i="7"/>
  <c r="G6030" i="7"/>
  <c r="G6022" i="7"/>
  <c r="G6014" i="7"/>
  <c r="G6006" i="7"/>
  <c r="G5998" i="7"/>
  <c r="G5990" i="7"/>
  <c r="G5982" i="7"/>
  <c r="G5974" i="7"/>
  <c r="G5966" i="7"/>
  <c r="G5958" i="7"/>
  <c r="G5950" i="7"/>
  <c r="G5937" i="7"/>
  <c r="G5915" i="7"/>
  <c r="G5942" i="7"/>
  <c r="G5926" i="7"/>
  <c r="G5916" i="7"/>
  <c r="G5905" i="7"/>
  <c r="G5894" i="7"/>
  <c r="G5886" i="7"/>
  <c r="G5878" i="7"/>
  <c r="G5870" i="7"/>
  <c r="G5862" i="7"/>
  <c r="G5854" i="7"/>
  <c r="G5846" i="7"/>
  <c r="G5838" i="7"/>
  <c r="G5830" i="7"/>
  <c r="G5822" i="7"/>
  <c r="G5814" i="7"/>
  <c r="G5806" i="7"/>
  <c r="G5798" i="7"/>
  <c r="G5790" i="7"/>
  <c r="G5782" i="7"/>
  <c r="G5774" i="7"/>
  <c r="G5766" i="7"/>
  <c r="G5758" i="7"/>
  <c r="G5750" i="7"/>
  <c r="G5742" i="7"/>
  <c r="G5734" i="7"/>
  <c r="G5726" i="7"/>
  <c r="G5718" i="7"/>
  <c r="G5710" i="7"/>
  <c r="G5702" i="7"/>
  <c r="G5694" i="7"/>
  <c r="G5686" i="7"/>
  <c r="G5678" i="7"/>
  <c r="G5670" i="7"/>
  <c r="G5662" i="7"/>
  <c r="G5654" i="7"/>
  <c r="G5646" i="7"/>
  <c r="G5638" i="7"/>
  <c r="G5630" i="7"/>
  <c r="G5622" i="7"/>
  <c r="G5614" i="7"/>
  <c r="G5606" i="7"/>
  <c r="G5598" i="7"/>
  <c r="G5590" i="7"/>
  <c r="G5582" i="7"/>
  <c r="G5574" i="7"/>
  <c r="G5566" i="7"/>
  <c r="G5558" i="7"/>
  <c r="G5550" i="7"/>
  <c r="G5542" i="7"/>
  <c r="G5534" i="7"/>
  <c r="G5526" i="7"/>
  <c r="G5518" i="7"/>
  <c r="G5510" i="7"/>
  <c r="G5502" i="7"/>
  <c r="G5494" i="7"/>
  <c r="G5486" i="7"/>
  <c r="G5478" i="7"/>
  <c r="G5470" i="7"/>
  <c r="G5462" i="7"/>
  <c r="G5454" i="7"/>
  <c r="G5446" i="7"/>
  <c r="G5438" i="7"/>
  <c r="G5430" i="7"/>
  <c r="G5422" i="7"/>
  <c r="G5414" i="7"/>
  <c r="G5406" i="7"/>
  <c r="G6693" i="7"/>
  <c r="G6685" i="7"/>
  <c r="G6677" i="7"/>
  <c r="G6669" i="7"/>
  <c r="G6661" i="7"/>
  <c r="G6653" i="7"/>
  <c r="G6645" i="7"/>
  <c r="G6637" i="7"/>
  <c r="G6629" i="7"/>
  <c r="G6621" i="7"/>
  <c r="G6613" i="7"/>
  <c r="G6605" i="7"/>
  <c r="G6597" i="7"/>
  <c r="G6589" i="7"/>
  <c r="G6581" i="7"/>
  <c r="G6573" i="7"/>
  <c r="G6565" i="7"/>
  <c r="G6557" i="7"/>
  <c r="G6549" i="7"/>
  <c r="G6541" i="7"/>
  <c r="G6533" i="7"/>
  <c r="G6525" i="7"/>
  <c r="G6517" i="7"/>
  <c r="G6509" i="7"/>
  <c r="G6501" i="7"/>
  <c r="G6493" i="7"/>
  <c r="G6485" i="7"/>
  <c r="G6477" i="7"/>
  <c r="G6469" i="7"/>
  <c r="G6461" i="7"/>
  <c r="G6453" i="7"/>
  <c r="G6445" i="7"/>
  <c r="G6437" i="7"/>
  <c r="G6429" i="7"/>
  <c r="G6421" i="7"/>
  <c r="G6413" i="7"/>
  <c r="G6405" i="7"/>
  <c r="G6397" i="7"/>
  <c r="G6389" i="7"/>
  <c r="G6381" i="7"/>
  <c r="G6373" i="7"/>
  <c r="G6365" i="7"/>
  <c r="G6357" i="7"/>
  <c r="G6349" i="7"/>
  <c r="G6341" i="7"/>
  <c r="G6333" i="7"/>
  <c r="G6325" i="7"/>
  <c r="G6317" i="7"/>
  <c r="G6309" i="7"/>
  <c r="G6301" i="7"/>
  <c r="G6293" i="7"/>
  <c r="G6285" i="7"/>
  <c r="G6277" i="7"/>
  <c r="G6269" i="7"/>
  <c r="G6261" i="7"/>
  <c r="G6253" i="7"/>
  <c r="G6245" i="7"/>
  <c r="G6237" i="7"/>
  <c r="G6229" i="7"/>
  <c r="G6221" i="7"/>
  <c r="G6213" i="7"/>
  <c r="G6205" i="7"/>
  <c r="G6197" i="7"/>
  <c r="G6189" i="7"/>
  <c r="G6181" i="7"/>
  <c r="G6173" i="7"/>
  <c r="G6165" i="7"/>
  <c r="G6157" i="7"/>
  <c r="G6149" i="7"/>
  <c r="G6141" i="7"/>
  <c r="G6133" i="7"/>
  <c r="G6125" i="7"/>
  <c r="G6117" i="7"/>
  <c r="G6109" i="7"/>
  <c r="G6101" i="7"/>
  <c r="G6093" i="7"/>
  <c r="G6085" i="7"/>
  <c r="G6077" i="7"/>
  <c r="G6069" i="7"/>
  <c r="G6061" i="7"/>
  <c r="G6053" i="7"/>
  <c r="G6045" i="7"/>
  <c r="G6037" i="7"/>
  <c r="G6029" i="7"/>
  <c r="G6021" i="7"/>
  <c r="G6013" i="7"/>
  <c r="G6005" i="7"/>
  <c r="G5997" i="7"/>
  <c r="G5989" i="7"/>
  <c r="G5981" i="7"/>
  <c r="G5973" i="7"/>
  <c r="G5965" i="7"/>
  <c r="G5957" i="7"/>
  <c r="G5949" i="7"/>
  <c r="G5935" i="7"/>
  <c r="G5911" i="7"/>
  <c r="G5940" i="7"/>
  <c r="G5925" i="7"/>
  <c r="G5914" i="7"/>
  <c r="G5904" i="7"/>
  <c r="G5893" i="7"/>
  <c r="G5885" i="7"/>
  <c r="G5877" i="7"/>
  <c r="G5869" i="7"/>
  <c r="G5861" i="7"/>
  <c r="G5853" i="7"/>
  <c r="G5845" i="7"/>
  <c r="G5837" i="7"/>
  <c r="G5829" i="7"/>
  <c r="G5821" i="7"/>
  <c r="G5813" i="7"/>
  <c r="G5805" i="7"/>
  <c r="G5797" i="7"/>
  <c r="G5789" i="7"/>
  <c r="G5781" i="7"/>
  <c r="G5773" i="7"/>
  <c r="G5765" i="7"/>
  <c r="G5757" i="7"/>
  <c r="G5749" i="7"/>
  <c r="G5741" i="7"/>
  <c r="G5733" i="7"/>
  <c r="G5725" i="7"/>
  <c r="G5717" i="7"/>
  <c r="G5709" i="7"/>
  <c r="G5701" i="7"/>
  <c r="G5693" i="7"/>
  <c r="G5685" i="7"/>
  <c r="G5677" i="7"/>
  <c r="G5669" i="7"/>
  <c r="G5661" i="7"/>
  <c r="G5653" i="7"/>
  <c r="G5645" i="7"/>
  <c r="G5637" i="7"/>
  <c r="G5629" i="7"/>
  <c r="G5621" i="7"/>
  <c r="G5613" i="7"/>
  <c r="G5605" i="7"/>
  <c r="G5597" i="7"/>
  <c r="G5589" i="7"/>
  <c r="G5581" i="7"/>
  <c r="G5573" i="7"/>
  <c r="G5565" i="7"/>
  <c r="G5557" i="7"/>
  <c r="G5549" i="7"/>
  <c r="G5541" i="7"/>
  <c r="G5533" i="7"/>
  <c r="G5525" i="7"/>
  <c r="G5517" i="7"/>
  <c r="G5509" i="7"/>
  <c r="G5501" i="7"/>
  <c r="G5493" i="7"/>
  <c r="G5485" i="7"/>
  <c r="G5477" i="7"/>
  <c r="G5469" i="7"/>
  <c r="G5461" i="7"/>
  <c r="G5453" i="7"/>
  <c r="G5445" i="7"/>
  <c r="G5437" i="7"/>
  <c r="G5429" i="7"/>
  <c r="G5421" i="7"/>
  <c r="G5413" i="7"/>
  <c r="G5405" i="7"/>
  <c r="G5397" i="7"/>
  <c r="G5389" i="7"/>
  <c r="G5381" i="7"/>
  <c r="G5373" i="7"/>
  <c r="G5365" i="7"/>
  <c r="G5357" i="7"/>
  <c r="G5349" i="7"/>
  <c r="G5341" i="7"/>
  <c r="G5333" i="7"/>
  <c r="G5325" i="7"/>
  <c r="G5317" i="7"/>
  <c r="G5309" i="7"/>
  <c r="G5301" i="7"/>
  <c r="G5293" i="7"/>
  <c r="G5285" i="7"/>
  <c r="G5277" i="7"/>
  <c r="G5269" i="7"/>
  <c r="G5261" i="7"/>
  <c r="G5253" i="7"/>
  <c r="G5245" i="7"/>
  <c r="G5237" i="7"/>
  <c r="G5229" i="7"/>
  <c r="G5221" i="7"/>
  <c r="G5213" i="7"/>
  <c r="G5205" i="7"/>
  <c r="G5197" i="7"/>
  <c r="G5189" i="7"/>
  <c r="G5181" i="7"/>
  <c r="G5173" i="7"/>
  <c r="G5165" i="7"/>
  <c r="G5156" i="7"/>
  <c r="G5145" i="7"/>
  <c r="G5135" i="7"/>
  <c r="G5124" i="7"/>
  <c r="G5113" i="7"/>
  <c r="G5103" i="7"/>
  <c r="G5092" i="7"/>
  <c r="G5081" i="7"/>
  <c r="G5071" i="7"/>
  <c r="G5060" i="7"/>
  <c r="G5049" i="7"/>
  <c r="G5039" i="7"/>
  <c r="G5028" i="7"/>
  <c r="G5017" i="7"/>
  <c r="G5007" i="7"/>
  <c r="G4996" i="7"/>
  <c r="G4985" i="7"/>
  <c r="G4975" i="7"/>
  <c r="G4964" i="7"/>
  <c r="G4953" i="7"/>
  <c r="G4944" i="7"/>
  <c r="G4936" i="7"/>
  <c r="G4928" i="7"/>
  <c r="G4920" i="7"/>
  <c r="G4912" i="7"/>
  <c r="G4904" i="7"/>
  <c r="G4896" i="7"/>
  <c r="G4888" i="7"/>
  <c r="G4880" i="7"/>
  <c r="G4872" i="7"/>
  <c r="G4864" i="7"/>
  <c r="G4856" i="7"/>
  <c r="G4848" i="7"/>
  <c r="G4840" i="7"/>
  <c r="G4832" i="7"/>
  <c r="G4824" i="7"/>
  <c r="G4816" i="7"/>
  <c r="G4808" i="7"/>
  <c r="G4800" i="7"/>
  <c r="G4792" i="7"/>
  <c r="G4784" i="7"/>
  <c r="G4774" i="7"/>
  <c r="G4758" i="7"/>
  <c r="G4742" i="7"/>
  <c r="G4726" i="7"/>
  <c r="G4710" i="7"/>
  <c r="G4694" i="7"/>
  <c r="G4678" i="7"/>
  <c r="G4662" i="7"/>
  <c r="G4646" i="7"/>
  <c r="G4630" i="7"/>
  <c r="G4614" i="7"/>
  <c r="G4598" i="7"/>
  <c r="G4582" i="7"/>
  <c r="G4566" i="7"/>
  <c r="G4550" i="7"/>
  <c r="G4534" i="7"/>
  <c r="G4518" i="7"/>
  <c r="G4502" i="7"/>
  <c r="G4486" i="7"/>
  <c r="G4470" i="7"/>
  <c r="G4454" i="7"/>
  <c r="G4438" i="7"/>
  <c r="G4422" i="7"/>
  <c r="G4406" i="7"/>
  <c r="G4390" i="7"/>
  <c r="G4374" i="7"/>
  <c r="G4358" i="7"/>
  <c r="G4342" i="7"/>
  <c r="G4326" i="7"/>
  <c r="G5130" i="7"/>
  <c r="G5098" i="7"/>
  <c r="G5066" i="7"/>
  <c r="G5034" i="7"/>
  <c r="G5002" i="7"/>
  <c r="G4970" i="7"/>
  <c r="G4771" i="7"/>
  <c r="G4755" i="7"/>
  <c r="G4739" i="7"/>
  <c r="G4723" i="7"/>
  <c r="G4707" i="7"/>
  <c r="G4691" i="7"/>
  <c r="G4675" i="7"/>
  <c r="G4659" i="7"/>
  <c r="G4643" i="7"/>
  <c r="G4627" i="7"/>
  <c r="G4611" i="7"/>
  <c r="G4595" i="7"/>
  <c r="G4579" i="7"/>
  <c r="G4563" i="7"/>
  <c r="G4547" i="7"/>
  <c r="G4531" i="7"/>
  <c r="G4515" i="7"/>
  <c r="G4499" i="7"/>
  <c r="G4483" i="7"/>
  <c r="G4467" i="7"/>
  <c r="G4451" i="7"/>
  <c r="G4435" i="7"/>
  <c r="G4419" i="7"/>
  <c r="G4403" i="7"/>
  <c r="G4387" i="7"/>
  <c r="G4371" i="7"/>
  <c r="G4355" i="7"/>
  <c r="G4339" i="7"/>
  <c r="G5404" i="7"/>
  <c r="G5396" i="7"/>
  <c r="G5388" i="7"/>
  <c r="G5380" i="7"/>
  <c r="G5372" i="7"/>
  <c r="G5364" i="7"/>
  <c r="G5356" i="7"/>
  <c r="G5348" i="7"/>
  <c r="G5340" i="7"/>
  <c r="G5332" i="7"/>
  <c r="G5324" i="7"/>
  <c r="G5316" i="7"/>
  <c r="G5308" i="7"/>
  <c r="G5300" i="7"/>
  <c r="G5292" i="7"/>
  <c r="G5284" i="7"/>
  <c r="G5276" i="7"/>
  <c r="G5268" i="7"/>
  <c r="G5260" i="7"/>
  <c r="G5252" i="7"/>
  <c r="G5244" i="7"/>
  <c r="G5236" i="7"/>
  <c r="G5228" i="7"/>
  <c r="G5220" i="7"/>
  <c r="G5212" i="7"/>
  <c r="G5204" i="7"/>
  <c r="G5196" i="7"/>
  <c r="G5188" i="7"/>
  <c r="G5180" i="7"/>
  <c r="G5172" i="7"/>
  <c r="G5164" i="7"/>
  <c r="G5155" i="7"/>
  <c r="G5144" i="7"/>
  <c r="G5133" i="7"/>
  <c r="G5123" i="7"/>
  <c r="G5112" i="7"/>
  <c r="G5101" i="7"/>
  <c r="G5091" i="7"/>
  <c r="G5080" i="7"/>
  <c r="G5069" i="7"/>
  <c r="G5059" i="7"/>
  <c r="G5048" i="7"/>
  <c r="G5037" i="7"/>
  <c r="G5027" i="7"/>
  <c r="G5016" i="7"/>
  <c r="G5005" i="7"/>
  <c r="G4995" i="7"/>
  <c r="G4984" i="7"/>
  <c r="G4973" i="7"/>
  <c r="G4963" i="7"/>
  <c r="G4952" i="7"/>
  <c r="G4943" i="7"/>
  <c r="G4935" i="7"/>
  <c r="G4927" i="7"/>
  <c r="G4919" i="7"/>
  <c r="G4911" i="7"/>
  <c r="G4903" i="7"/>
  <c r="G4895" i="7"/>
  <c r="G4887" i="7"/>
  <c r="G4879" i="7"/>
  <c r="G4871" i="7"/>
  <c r="G4863" i="7"/>
  <c r="G4855" i="7"/>
  <c r="G4847" i="7"/>
  <c r="G4839" i="7"/>
  <c r="G4831" i="7"/>
  <c r="G4823" i="7"/>
  <c r="G4815" i="7"/>
  <c r="G4807" i="7"/>
  <c r="G4799" i="7"/>
  <c r="G4791" i="7"/>
  <c r="G4783" i="7"/>
  <c r="G4772" i="7"/>
  <c r="G4756" i="7"/>
  <c r="G4740" i="7"/>
  <c r="G4724" i="7"/>
  <c r="G4708" i="7"/>
  <c r="G4692" i="7"/>
  <c r="G4676" i="7"/>
  <c r="G4660" i="7"/>
  <c r="G4644" i="7"/>
  <c r="G4628" i="7"/>
  <c r="G4612" i="7"/>
  <c r="G4596" i="7"/>
  <c r="G4580" i="7"/>
  <c r="G4564" i="7"/>
  <c r="G4548" i="7"/>
  <c r="G4532" i="7"/>
  <c r="G4516" i="7"/>
  <c r="G4500" i="7"/>
  <c r="G4484" i="7"/>
  <c r="G4468" i="7"/>
  <c r="G4452" i="7"/>
  <c r="G4436" i="7"/>
  <c r="G4420" i="7"/>
  <c r="G4404" i="7"/>
  <c r="G4388" i="7"/>
  <c r="G4372" i="7"/>
  <c r="G4356" i="7"/>
  <c r="G4340" i="7"/>
  <c r="G4324" i="7"/>
  <c r="G5134" i="7"/>
  <c r="G5102" i="7"/>
  <c r="G5070" i="7"/>
  <c r="G5038" i="7"/>
  <c r="G5006" i="7"/>
  <c r="G4974" i="7"/>
  <c r="G4777" i="7"/>
  <c r="G4761" i="7"/>
  <c r="G4745" i="7"/>
  <c r="G4729" i="7"/>
  <c r="G4713" i="7"/>
  <c r="G4697" i="7"/>
  <c r="G4681" i="7"/>
  <c r="G4665" i="7"/>
  <c r="G4649" i="7"/>
  <c r="G4633" i="7"/>
  <c r="G4617" i="7"/>
  <c r="G4601" i="7"/>
  <c r="G4585" i="7"/>
  <c r="G4569" i="7"/>
  <c r="G4553" i="7"/>
  <c r="G4537" i="7"/>
  <c r="G4521" i="7"/>
  <c r="G4505" i="7"/>
  <c r="G4489" i="7"/>
  <c r="G4473" i="7"/>
  <c r="G4457" i="7"/>
  <c r="G4441" i="7"/>
  <c r="G4425" i="7"/>
  <c r="G4409" i="7"/>
  <c r="G4393" i="7"/>
  <c r="G4377" i="7"/>
  <c r="G4361" i="7"/>
  <c r="G4345" i="7"/>
  <c r="G4329" i="7"/>
  <c r="G4314" i="7"/>
  <c r="G4298" i="7"/>
  <c r="G4282" i="7"/>
  <c r="G4266" i="7"/>
  <c r="G4256" i="7"/>
  <c r="G4248" i="7"/>
  <c r="G4240" i="7"/>
  <c r="G4232" i="7"/>
  <c r="G4224" i="7"/>
  <c r="G4216" i="7"/>
  <c r="G4208" i="7"/>
  <c r="G4200" i="7"/>
  <c r="G4192" i="7"/>
  <c r="G4184" i="7"/>
  <c r="G4176" i="7"/>
  <c r="G4168" i="7"/>
  <c r="G4160" i="7"/>
  <c r="G4152" i="7"/>
  <c r="G4144" i="7"/>
  <c r="G4136" i="7"/>
  <c r="G4128" i="7"/>
  <c r="G4120" i="7"/>
  <c r="G4112" i="7"/>
  <c r="G4104" i="7"/>
  <c r="G4096" i="7"/>
  <c r="G4088" i="7"/>
  <c r="G4080" i="7"/>
  <c r="G4072" i="7"/>
  <c r="G4064" i="7"/>
  <c r="G4056" i="7"/>
  <c r="G4048" i="7"/>
  <c r="G4040" i="7"/>
  <c r="G4032" i="7"/>
  <c r="G4024" i="7"/>
  <c r="G4016" i="7"/>
  <c r="G4008" i="7"/>
  <c r="G4000" i="7"/>
  <c r="G3992" i="7"/>
  <c r="G3984" i="7"/>
  <c r="G3976" i="7"/>
  <c r="G3968" i="7"/>
  <c r="G3960" i="7"/>
  <c r="G3952" i="7"/>
  <c r="G3944" i="7"/>
  <c r="G3936" i="7"/>
  <c r="G3928" i="7"/>
  <c r="G3920" i="7"/>
  <c r="G3912" i="7"/>
  <c r="G3904" i="7"/>
  <c r="G3896" i="7"/>
  <c r="G3888" i="7"/>
  <c r="G3880" i="7"/>
  <c r="G3872" i="7"/>
  <c r="G3864" i="7"/>
  <c r="G3856" i="7"/>
  <c r="G3848" i="7"/>
  <c r="G3840" i="7"/>
  <c r="G3832" i="7"/>
  <c r="G3824" i="7"/>
  <c r="G3816" i="7"/>
  <c r="G3808" i="7"/>
  <c r="G3800" i="7"/>
  <c r="G3792" i="7"/>
  <c r="G3784" i="7"/>
  <c r="G3776" i="7"/>
  <c r="G3768" i="7"/>
  <c r="G3760" i="7"/>
  <c r="G3752" i="7"/>
  <c r="G3744" i="7"/>
  <c r="G3736" i="7"/>
  <c r="G3728" i="7"/>
  <c r="G3720" i="7"/>
  <c r="G3712" i="7"/>
  <c r="G3704" i="7"/>
  <c r="G3696" i="7"/>
  <c r="G3688" i="7"/>
  <c r="G3680" i="7"/>
  <c r="G3672" i="7"/>
  <c r="G3664" i="7"/>
  <c r="G3656" i="7"/>
  <c r="G3648" i="7"/>
  <c r="G3640" i="7"/>
  <c r="G3632" i="7"/>
  <c r="G3624" i="7"/>
  <c r="G3616" i="7"/>
  <c r="G3608" i="7"/>
  <c r="G3600" i="7"/>
  <c r="G3592" i="7"/>
  <c r="G3584" i="7"/>
  <c r="G3576" i="7"/>
  <c r="G3568" i="7"/>
  <c r="G3560" i="7"/>
  <c r="G3552" i="7"/>
  <c r="G3544" i="7"/>
  <c r="G3536" i="7"/>
  <c r="G3528" i="7"/>
  <c r="G3520" i="7"/>
  <c r="G3512" i="7"/>
  <c r="G3504" i="7"/>
  <c r="G3496" i="7"/>
  <c r="G3488" i="7"/>
  <c r="G3480" i="7"/>
  <c r="G3472" i="7"/>
  <c r="G3464" i="7"/>
  <c r="G3456" i="7"/>
  <c r="G3448" i="7"/>
  <c r="G3440" i="7"/>
  <c r="G3432" i="7"/>
  <c r="G3424" i="7"/>
  <c r="G3416" i="7"/>
  <c r="G3408" i="7"/>
  <c r="G3400" i="7"/>
  <c r="G3392" i="7"/>
  <c r="G3384" i="7"/>
  <c r="G3376" i="7"/>
  <c r="G3368" i="7"/>
  <c r="G3360" i="7"/>
  <c r="G3352" i="7"/>
  <c r="G3344" i="7"/>
  <c r="G3336" i="7"/>
  <c r="G3328" i="7"/>
  <c r="G3320" i="7"/>
  <c r="G3312" i="7"/>
  <c r="G3304" i="7"/>
  <c r="G3296" i="7"/>
  <c r="G3288" i="7"/>
  <c r="G3280" i="7"/>
  <c r="G3272" i="7"/>
  <c r="G3264" i="7"/>
  <c r="G3256" i="7"/>
  <c r="G3248" i="7"/>
  <c r="G3240" i="7"/>
  <c r="G3232" i="7"/>
  <c r="G3224" i="7"/>
  <c r="G3216" i="7"/>
  <c r="G3208" i="7"/>
  <c r="G3200" i="7"/>
  <c r="G3192" i="7"/>
  <c r="G3184" i="7"/>
  <c r="G3176" i="7"/>
  <c r="G3168" i="7"/>
  <c r="G3152" i="7"/>
  <c r="G3136" i="7"/>
  <c r="G3120" i="7"/>
  <c r="G3104" i="7"/>
  <c r="G3088" i="7"/>
  <c r="G3072" i="7"/>
  <c r="G3056" i="7"/>
  <c r="G3040" i="7"/>
  <c r="H2920" i="7"/>
  <c r="G4311" i="7"/>
  <c r="G4295" i="7"/>
  <c r="G4279" i="7"/>
  <c r="G4263" i="7"/>
  <c r="G3155" i="7"/>
  <c r="G3139" i="7"/>
  <c r="G3123" i="7"/>
  <c r="G3107" i="7"/>
  <c r="G3091" i="7"/>
  <c r="G3075" i="7"/>
  <c r="G3059" i="7"/>
  <c r="G3043" i="7"/>
  <c r="H3029" i="7"/>
  <c r="H3021" i="7"/>
  <c r="H3013" i="7"/>
  <c r="H3005" i="7"/>
  <c r="H2997" i="7"/>
  <c r="H2989" i="7"/>
  <c r="H2981" i="7"/>
  <c r="H2973" i="7"/>
  <c r="H2965" i="7"/>
  <c r="H2957" i="7"/>
  <c r="H2949" i="7"/>
  <c r="H2941" i="7"/>
  <c r="H2933" i="7"/>
  <c r="H2923" i="7"/>
  <c r="G4312" i="7"/>
  <c r="G4296" i="7"/>
  <c r="G4280" i="7"/>
  <c r="G4264" i="7"/>
  <c r="G4255" i="7"/>
  <c r="G4247" i="7"/>
  <c r="G4239" i="7"/>
  <c r="G4231" i="7"/>
  <c r="G4223" i="7"/>
  <c r="G4215" i="7"/>
  <c r="G4207" i="7"/>
  <c r="G4199" i="7"/>
  <c r="G4191" i="7"/>
  <c r="G4183" i="7"/>
  <c r="G4175" i="7"/>
  <c r="G4167" i="7"/>
  <c r="G4159" i="7"/>
  <c r="G4151" i="7"/>
  <c r="G4143" i="7"/>
  <c r="G4135" i="7"/>
  <c r="G4127" i="7"/>
  <c r="G4119" i="7"/>
  <c r="G4111" i="7"/>
  <c r="G4103" i="7"/>
  <c r="G4095" i="7"/>
  <c r="G4087" i="7"/>
  <c r="G4079" i="7"/>
  <c r="G4071" i="7"/>
  <c r="G4063" i="7"/>
  <c r="G4055" i="7"/>
  <c r="G4047" i="7"/>
  <c r="G4039" i="7"/>
  <c r="G4031" i="7"/>
  <c r="G4023" i="7"/>
  <c r="G4015" i="7"/>
  <c r="G4007" i="7"/>
  <c r="G3999" i="7"/>
  <c r="G3991" i="7"/>
  <c r="G3983" i="7"/>
  <c r="G3975" i="7"/>
  <c r="G3967" i="7"/>
  <c r="G3959" i="7"/>
  <c r="G3951" i="7"/>
  <c r="G3943" i="7"/>
  <c r="G3935" i="7"/>
  <c r="G3927" i="7"/>
  <c r="G3919" i="7"/>
  <c r="G3911" i="7"/>
  <c r="G3903" i="7"/>
  <c r="G3895" i="7"/>
  <c r="G3887" i="7"/>
  <c r="G3879" i="7"/>
  <c r="G3871" i="7"/>
  <c r="G3863" i="7"/>
  <c r="G3855" i="7"/>
  <c r="G3847" i="7"/>
  <c r="G3839" i="7"/>
  <c r="G3831" i="7"/>
  <c r="G3823" i="7"/>
  <c r="G3815" i="7"/>
  <c r="G3807" i="7"/>
  <c r="G3799" i="7"/>
  <c r="G3791" i="7"/>
  <c r="G3783" i="7"/>
  <c r="G3775" i="7"/>
  <c r="G3767" i="7"/>
  <c r="G3759" i="7"/>
  <c r="G3751" i="7"/>
  <c r="G3743" i="7"/>
  <c r="G3735" i="7"/>
  <c r="G3727" i="7"/>
  <c r="G3719" i="7"/>
  <c r="G3711" i="7"/>
  <c r="G3703" i="7"/>
  <c r="G3695" i="7"/>
  <c r="G3687" i="7"/>
  <c r="G3679" i="7"/>
  <c r="G3671" i="7"/>
  <c r="G3663" i="7"/>
  <c r="G3655" i="7"/>
  <c r="G3647" i="7"/>
  <c r="G3639" i="7"/>
  <c r="G3631" i="7"/>
  <c r="G3623" i="7"/>
  <c r="G3615" i="7"/>
  <c r="G3607" i="7"/>
  <c r="G3599" i="7"/>
  <c r="G3591" i="7"/>
  <c r="G3583" i="7"/>
  <c r="G3575" i="7"/>
  <c r="G3567" i="7"/>
  <c r="G3559" i="7"/>
  <c r="G3551" i="7"/>
  <c r="G3543" i="7"/>
  <c r="G3535" i="7"/>
  <c r="G3527" i="7"/>
  <c r="G3519" i="7"/>
  <c r="G3511" i="7"/>
  <c r="G3503" i="7"/>
  <c r="G3495" i="7"/>
  <c r="G3487" i="7"/>
  <c r="G3479" i="7"/>
  <c r="G3471" i="7"/>
  <c r="G3463" i="7"/>
  <c r="G3455" i="7"/>
  <c r="G3447" i="7"/>
  <c r="G3439" i="7"/>
  <c r="G3431" i="7"/>
  <c r="G3423" i="7"/>
  <c r="G3415" i="7"/>
  <c r="G3407" i="7"/>
  <c r="G3399" i="7"/>
  <c r="G3391" i="7"/>
  <c r="G3383" i="7"/>
  <c r="G3375" i="7"/>
  <c r="G3367" i="7"/>
  <c r="G3359" i="7"/>
  <c r="G3351" i="7"/>
  <c r="G3343" i="7"/>
  <c r="G3335" i="7"/>
  <c r="G3327" i="7"/>
  <c r="G3319" i="7"/>
  <c r="G3311" i="7"/>
  <c r="G3303" i="7"/>
  <c r="G3295" i="7"/>
  <c r="G3287" i="7"/>
  <c r="G3279" i="7"/>
  <c r="G3271" i="7"/>
  <c r="G3263" i="7"/>
  <c r="G3255" i="7"/>
  <c r="G3247" i="7"/>
  <c r="G3239" i="7"/>
  <c r="G3231" i="7"/>
  <c r="G3223" i="7"/>
  <c r="G3215" i="7"/>
  <c r="G3207" i="7"/>
  <c r="G3199" i="7"/>
  <c r="G3191" i="7"/>
  <c r="G3183" i="7"/>
  <c r="G3175" i="7"/>
  <c r="G3166" i="7"/>
  <c r="G3150" i="7"/>
  <c r="G3134" i="7"/>
  <c r="G3118" i="7"/>
  <c r="G3102" i="7"/>
  <c r="G3086" i="7"/>
  <c r="G3070" i="7"/>
  <c r="G3054" i="7"/>
  <c r="G3038" i="7"/>
  <c r="H2918" i="7"/>
  <c r="G4309" i="7"/>
  <c r="G4293" i="7"/>
  <c r="G4277" i="7"/>
  <c r="G3165" i="7"/>
  <c r="G3149" i="7"/>
  <c r="G3133" i="7"/>
  <c r="G3117" i="7"/>
  <c r="G3101" i="7"/>
  <c r="G3085" i="7"/>
  <c r="G3069" i="7"/>
  <c r="G3053" i="7"/>
  <c r="G3037" i="7"/>
  <c r="H3026" i="7"/>
  <c r="H3018" i="7"/>
  <c r="H3010" i="7"/>
  <c r="H3002" i="7"/>
  <c r="H2994" i="7"/>
  <c r="H2986" i="7"/>
  <c r="H2978" i="7"/>
  <c r="H2970" i="7"/>
  <c r="H2962" i="7"/>
  <c r="H2954" i="7"/>
  <c r="H2946" i="7"/>
  <c r="H2938" i="7"/>
  <c r="H2930" i="7"/>
  <c r="H2917" i="7"/>
  <c r="H2913" i="7"/>
  <c r="H2909" i="7"/>
  <c r="H2905" i="7"/>
  <c r="H2901" i="7"/>
  <c r="H2897" i="7"/>
  <c r="G2891" i="7"/>
  <c r="G2883" i="7"/>
  <c r="G2875" i="7"/>
  <c r="G2867" i="7"/>
  <c r="G2859" i="7"/>
  <c r="G2851" i="7"/>
  <c r="G2843" i="7"/>
  <c r="G2835" i="7"/>
  <c r="G2827" i="7"/>
  <c r="G2819" i="7"/>
  <c r="G2811" i="7"/>
  <c r="G2803" i="7"/>
  <c r="G2795" i="7"/>
  <c r="G2787" i="7"/>
  <c r="G2779" i="7"/>
  <c r="G2771" i="7"/>
  <c r="G2763" i="7"/>
  <c r="G2755" i="7"/>
  <c r="G2747" i="7"/>
  <c r="G2739" i="7"/>
  <c r="G2731" i="7"/>
  <c r="G2723" i="7"/>
  <c r="G2715" i="7"/>
  <c r="G2707" i="7"/>
  <c r="G2699" i="7"/>
  <c r="G2691" i="7"/>
  <c r="G2683" i="7"/>
  <c r="G2675" i="7"/>
  <c r="G2667" i="7"/>
  <c r="G2659" i="7"/>
  <c r="G2651" i="7"/>
  <c r="G2643" i="7"/>
  <c r="G2635" i="7"/>
  <c r="G2627" i="7"/>
  <c r="G2619" i="7"/>
  <c r="G2611" i="7"/>
  <c r="G2603" i="7"/>
  <c r="G2415" i="7"/>
  <c r="G2292" i="7"/>
  <c r="G2257" i="7"/>
  <c r="G2230" i="7"/>
  <c r="G2198" i="7"/>
  <c r="G2166" i="7"/>
  <c r="G2134" i="7"/>
  <c r="G2102" i="7"/>
  <c r="G2070" i="7"/>
  <c r="G2586" i="7"/>
  <c r="G2570" i="7"/>
  <c r="G2554" i="7"/>
  <c r="G2538" i="7"/>
  <c r="G2522" i="7"/>
  <c r="G2506" i="7"/>
  <c r="G2490" i="7"/>
  <c r="G2474" i="7"/>
  <c r="G2456" i="7"/>
  <c r="G2434" i="7"/>
  <c r="G2411" i="7"/>
  <c r="G2395" i="7"/>
  <c r="G2379" i="7"/>
  <c r="G2363" i="7"/>
  <c r="G2347" i="7"/>
  <c r="G2331" i="7"/>
  <c r="G2315" i="7"/>
  <c r="G2283" i="7"/>
  <c r="G2243" i="7"/>
  <c r="G2211" i="7"/>
  <c r="G2179" i="7"/>
  <c r="G2147" i="7"/>
  <c r="G2115" i="7"/>
  <c r="G2083" i="7"/>
  <c r="G2890" i="7"/>
  <c r="G2882" i="7"/>
  <c r="G2874" i="7"/>
  <c r="G2866" i="7"/>
  <c r="G2858" i="7"/>
  <c r="G2850" i="7"/>
  <c r="G2842" i="7"/>
  <c r="G2834" i="7"/>
  <c r="G2826" i="7"/>
  <c r="G2818" i="7"/>
  <c r="G2810" i="7"/>
  <c r="G2802" i="7"/>
  <c r="G2794" i="7"/>
  <c r="G2786" i="7"/>
  <c r="G2778" i="7"/>
  <c r="G2770" i="7"/>
  <c r="G2762" i="7"/>
  <c r="G2754" i="7"/>
  <c r="G2746" i="7"/>
  <c r="G2738" i="7"/>
  <c r="G2730" i="7"/>
  <c r="G2722" i="7"/>
  <c r="G2714" i="7"/>
  <c r="G2706" i="7"/>
  <c r="G2698" i="7"/>
  <c r="G2690" i="7"/>
  <c r="G2682" i="7"/>
  <c r="G2674" i="7"/>
  <c r="G2666" i="7"/>
  <c r="G2658" i="7"/>
  <c r="G2650" i="7"/>
  <c r="G2642" i="7"/>
  <c r="G2634" i="7"/>
  <c r="G2626" i="7"/>
  <c r="G2618" i="7"/>
  <c r="G2610" i="7"/>
  <c r="G2602" i="7"/>
  <c r="G2423" i="7"/>
  <c r="G2285" i="7"/>
  <c r="H2285" i="7" s="1"/>
  <c r="G2253" i="7"/>
  <c r="G2218" i="7"/>
  <c r="G2186" i="7"/>
  <c r="G2154" i="7"/>
  <c r="G2122" i="7"/>
  <c r="G2090" i="7"/>
  <c r="G2596" i="7"/>
  <c r="G2580" i="7"/>
  <c r="G2564" i="7"/>
  <c r="G2548" i="7"/>
  <c r="G2532" i="7"/>
  <c r="G2516" i="7"/>
  <c r="G2500" i="7"/>
  <c r="G2484" i="7"/>
  <c r="G2468" i="7"/>
  <c r="G2448" i="7"/>
  <c r="G2429" i="7"/>
  <c r="G2409" i="7"/>
  <c r="G2393" i="7"/>
  <c r="G2377" i="7"/>
  <c r="G2361" i="7"/>
  <c r="G2345" i="7"/>
  <c r="G2329" i="7"/>
  <c r="G2314" i="7"/>
  <c r="G2282" i="7"/>
  <c r="H2258" i="7"/>
  <c r="G2231" i="7"/>
  <c r="G2199" i="7"/>
  <c r="G2167" i="7"/>
  <c r="G2135" i="7"/>
  <c r="G2103" i="7"/>
  <c r="G2071" i="7"/>
  <c r="G2443" i="7"/>
  <c r="G2309" i="7"/>
  <c r="H2309" i="7" s="1"/>
  <c r="G2293" i="7"/>
  <c r="H2293" i="7" s="1"/>
  <c r="G2277" i="7"/>
  <c r="H2277" i="7" s="1"/>
  <c r="G2591" i="7"/>
  <c r="G2583" i="7"/>
  <c r="G2575" i="7"/>
  <c r="G2567" i="7"/>
  <c r="G2559" i="7"/>
  <c r="G2551" i="7"/>
  <c r="G2543" i="7"/>
  <c r="G2535" i="7"/>
  <c r="G2527" i="7"/>
  <c r="G2519" i="7"/>
  <c r="G2511" i="7"/>
  <c r="G2503" i="7"/>
  <c r="G2495" i="7"/>
  <c r="G2487" i="7"/>
  <c r="G2479" i="7"/>
  <c r="G2471" i="7"/>
  <c r="G2463" i="7"/>
  <c r="G2452" i="7"/>
  <c r="G2441" i="7"/>
  <c r="G2430" i="7"/>
  <c r="G2420" i="7"/>
  <c r="G2410" i="7"/>
  <c r="G2402" i="7"/>
  <c r="G2394" i="7"/>
  <c r="G2386" i="7"/>
  <c r="G2378" i="7"/>
  <c r="G2370" i="7"/>
  <c r="G2362" i="7"/>
  <c r="G2354" i="7"/>
  <c r="G2346" i="7"/>
  <c r="G2338" i="7"/>
  <c r="G2330" i="7"/>
  <c r="G2322" i="7"/>
  <c r="G2313" i="7"/>
  <c r="H2313" i="7" s="1"/>
  <c r="G2297" i="7"/>
  <c r="H2297" i="7" s="1"/>
  <c r="G2281" i="7"/>
  <c r="H2281" i="7" s="1"/>
  <c r="G2271" i="7"/>
  <c r="G2263" i="7"/>
  <c r="G2255" i="7"/>
  <c r="G2245" i="7"/>
  <c r="G2237" i="7"/>
  <c r="G2229" i="7"/>
  <c r="G2221" i="7"/>
  <c r="G2213" i="7"/>
  <c r="G2205" i="7"/>
  <c r="G2197" i="7"/>
  <c r="G2189" i="7"/>
  <c r="G2181" i="7"/>
  <c r="G2173" i="7"/>
  <c r="G2165" i="7"/>
  <c r="G2157" i="7"/>
  <c r="G2149" i="7"/>
  <c r="G2141" i="7"/>
  <c r="G2133" i="7"/>
  <c r="G2125" i="7"/>
  <c r="G2117" i="7"/>
  <c r="G2109" i="7"/>
  <c r="G2101" i="7"/>
  <c r="G2093" i="7"/>
  <c r="G2085" i="7"/>
  <c r="G2077" i="7"/>
  <c r="G2069" i="7"/>
  <c r="G2055" i="7"/>
  <c r="G2041" i="7"/>
  <c r="G2033" i="7"/>
  <c r="G2025" i="7"/>
  <c r="G2017" i="7"/>
  <c r="G2009" i="7"/>
  <c r="G2001" i="7"/>
  <c r="G1993" i="7"/>
  <c r="G1985" i="7"/>
  <c r="G1977" i="7"/>
  <c r="G1969" i="7"/>
  <c r="G1961" i="7"/>
  <c r="G1953" i="7"/>
  <c r="G1945" i="7"/>
  <c r="G1932" i="7"/>
  <c r="G1916" i="7"/>
  <c r="G1900" i="7"/>
  <c r="G1884" i="7"/>
  <c r="G1868" i="7"/>
  <c r="G1852" i="7"/>
  <c r="G1836" i="7"/>
  <c r="G1820" i="7"/>
  <c r="G1804" i="7"/>
  <c r="G1788" i="7"/>
  <c r="G1772" i="7"/>
  <c r="G1756" i="7"/>
  <c r="G1740" i="7"/>
  <c r="G1724" i="7"/>
  <c r="G1708" i="7"/>
  <c r="G1927" i="7"/>
  <c r="G1911" i="7"/>
  <c r="G1895" i="7"/>
  <c r="G1879" i="7"/>
  <c r="G1863" i="7"/>
  <c r="G1847" i="7"/>
  <c r="G1831" i="7"/>
  <c r="G1815" i="7"/>
  <c r="G1799" i="7"/>
  <c r="G1783" i="7"/>
  <c r="G1774" i="7"/>
  <c r="G1758" i="7"/>
  <c r="G1742" i="7"/>
  <c r="G1726" i="7"/>
  <c r="G1710" i="7"/>
  <c r="G2061" i="7"/>
  <c r="G2053" i="7"/>
  <c r="G2045" i="7"/>
  <c r="G2038" i="7"/>
  <c r="G2030" i="7"/>
  <c r="G2022" i="7"/>
  <c r="G2014" i="7"/>
  <c r="G2006" i="7"/>
  <c r="G1998" i="7"/>
  <c r="G1990" i="7"/>
  <c r="G1982" i="7"/>
  <c r="G1974" i="7"/>
  <c r="G1966" i="7"/>
  <c r="G1958" i="7"/>
  <c r="G1950" i="7"/>
  <c r="G1942" i="7"/>
  <c r="G1926" i="7"/>
  <c r="G1910" i="7"/>
  <c r="G1894" i="7"/>
  <c r="G1878" i="7"/>
  <c r="G1862" i="7"/>
  <c r="G1846" i="7"/>
  <c r="G1830" i="7"/>
  <c r="G1814" i="7"/>
  <c r="G1798" i="7"/>
  <c r="G1782" i="7"/>
  <c r="G1764" i="7"/>
  <c r="G1748" i="7"/>
  <c r="G1732" i="7"/>
  <c r="G1716" i="7"/>
  <c r="G2062" i="7"/>
  <c r="G2046" i="7"/>
  <c r="G1929" i="7"/>
  <c r="G1913" i="7"/>
  <c r="G1897" i="7"/>
  <c r="G1881" i="7"/>
  <c r="G1865" i="7"/>
  <c r="G1849" i="7"/>
  <c r="G1833" i="7"/>
  <c r="G1817" i="7"/>
  <c r="G1801" i="7"/>
  <c r="G1785" i="7"/>
  <c r="G1768" i="7"/>
  <c r="G1752" i="7"/>
  <c r="G1736" i="7"/>
  <c r="G1720" i="7"/>
  <c r="G1699" i="7"/>
  <c r="H1699" i="7" s="1"/>
  <c r="G1683" i="7"/>
  <c r="H1683" i="7" s="1"/>
  <c r="G1667" i="7"/>
  <c r="H1667" i="7" s="1"/>
  <c r="G1651" i="7"/>
  <c r="H1651" i="7" s="1"/>
  <c r="G1635" i="7"/>
  <c r="H1635" i="7" s="1"/>
  <c r="H1627" i="7"/>
  <c r="H1619" i="7"/>
  <c r="H1611" i="7"/>
  <c r="H1603" i="7"/>
  <c r="H1595" i="7"/>
  <c r="H1587" i="7"/>
  <c r="H1579" i="7"/>
  <c r="G1567" i="7"/>
  <c r="G1551" i="7"/>
  <c r="G1535" i="7"/>
  <c r="G1352" i="7"/>
  <c r="G1336" i="7"/>
  <c r="G1320" i="7"/>
  <c r="G1304" i="7"/>
  <c r="G1288" i="7"/>
  <c r="G1272" i="7"/>
  <c r="G1256" i="7"/>
  <c r="G1228" i="7"/>
  <c r="G1180" i="7"/>
  <c r="G1696" i="7"/>
  <c r="G1680" i="7"/>
  <c r="G1664" i="7"/>
  <c r="G1648" i="7"/>
  <c r="G1628" i="7"/>
  <c r="G1612" i="7"/>
  <c r="G1596" i="7"/>
  <c r="G1580" i="7"/>
  <c r="G1524" i="7"/>
  <c r="G1516" i="7"/>
  <c r="G1508" i="7"/>
  <c r="G1500" i="7"/>
  <c r="G1492" i="7"/>
  <c r="G1484" i="7"/>
  <c r="G1476" i="7"/>
  <c r="G1468" i="7"/>
  <c r="G1460" i="7"/>
  <c r="G1452" i="7"/>
  <c r="G1444" i="7"/>
  <c r="G1436" i="7"/>
  <c r="G1428" i="7"/>
  <c r="G1420" i="7"/>
  <c r="G1412" i="7"/>
  <c r="G1404" i="7"/>
  <c r="G1396" i="7"/>
  <c r="G1388" i="7"/>
  <c r="G1380" i="7"/>
  <c r="G1372" i="7"/>
  <c r="G1365" i="7"/>
  <c r="G1353" i="7"/>
  <c r="G1337" i="7"/>
  <c r="G1321" i="7"/>
  <c r="G1305" i="7"/>
  <c r="G1289" i="7"/>
  <c r="G1273" i="7"/>
  <c r="G1257" i="7"/>
  <c r="G1227" i="7"/>
  <c r="G1184" i="7"/>
  <c r="G1698" i="7"/>
  <c r="G1682" i="7"/>
  <c r="G1666" i="7"/>
  <c r="G1650" i="7"/>
  <c r="H1633" i="7"/>
  <c r="H1617" i="7"/>
  <c r="H1601" i="7"/>
  <c r="H1585" i="7"/>
  <c r="G1572" i="7"/>
  <c r="G1564" i="7"/>
  <c r="G1556" i="7"/>
  <c r="G1548" i="7"/>
  <c r="G1540" i="7"/>
  <c r="G1532" i="7"/>
  <c r="G1350" i="7"/>
  <c r="G1334" i="7"/>
  <c r="G1318" i="7"/>
  <c r="G1302" i="7"/>
  <c r="G1286" i="7"/>
  <c r="G1270" i="7"/>
  <c r="G1254" i="7"/>
  <c r="G1232" i="7"/>
  <c r="G1204" i="7"/>
  <c r="G1704" i="7"/>
  <c r="G1688" i="7"/>
  <c r="G1672" i="7"/>
  <c r="G1656" i="7"/>
  <c r="G1640" i="7"/>
  <c r="G1566" i="7"/>
  <c r="G1550" i="7"/>
  <c r="G1534" i="7"/>
  <c r="G1523" i="7"/>
  <c r="G1515" i="7"/>
  <c r="G1507" i="7"/>
  <c r="G1499" i="7"/>
  <c r="G1491" i="7"/>
  <c r="G1483" i="7"/>
  <c r="G1475" i="7"/>
  <c r="G1467" i="7"/>
  <c r="G1459" i="7"/>
  <c r="G1451" i="7"/>
  <c r="G1443" i="7"/>
  <c r="G1435" i="7"/>
  <c r="G1427" i="7"/>
  <c r="G1419" i="7"/>
  <c r="G1411" i="7"/>
  <c r="G1403" i="7"/>
  <c r="G1395" i="7"/>
  <c r="G1387" i="7"/>
  <c r="G1379" i="7"/>
  <c r="G1371" i="7"/>
  <c r="G1363" i="7"/>
  <c r="G1347" i="7"/>
  <c r="G1331" i="7"/>
  <c r="G1315" i="7"/>
  <c r="G1299" i="7"/>
  <c r="G1283" i="7"/>
  <c r="G1267" i="7"/>
  <c r="G1251" i="7"/>
  <c r="G1223" i="7"/>
  <c r="G1176" i="7"/>
  <c r="G1148" i="7"/>
  <c r="G1132" i="7"/>
  <c r="G1116" i="7"/>
  <c r="G1099" i="7"/>
  <c r="G1091" i="7"/>
  <c r="G1076" i="7"/>
  <c r="G1060" i="7"/>
  <c r="G1044" i="7"/>
  <c r="G1028" i="7"/>
  <c r="G1012" i="7"/>
  <c r="G996" i="7"/>
  <c r="G980" i="7"/>
  <c r="G1241" i="7"/>
  <c r="G1225" i="7"/>
  <c r="G1209" i="7"/>
  <c r="G1193" i="7"/>
  <c r="G1177" i="7"/>
  <c r="G1161" i="7"/>
  <c r="G1145" i="7"/>
  <c r="G1129" i="7"/>
  <c r="G1113" i="7"/>
  <c r="G1102" i="7"/>
  <c r="G1077" i="7"/>
  <c r="G1061" i="7"/>
  <c r="G1045" i="7"/>
  <c r="G1029" i="7"/>
  <c r="G1013" i="7"/>
  <c r="G997" i="7"/>
  <c r="G981" i="7"/>
  <c r="G1242" i="7"/>
  <c r="G1226" i="7"/>
  <c r="G1210" i="7"/>
  <c r="G1194" i="7"/>
  <c r="G1178" i="7"/>
  <c r="G1162" i="7"/>
  <c r="G1146" i="7"/>
  <c r="G1130" i="7"/>
  <c r="G1114" i="7"/>
  <c r="G1096" i="7"/>
  <c r="G1082" i="7"/>
  <c r="G1066" i="7"/>
  <c r="G1050" i="7"/>
  <c r="G1034" i="7"/>
  <c r="G1018" i="7"/>
  <c r="G1002" i="7"/>
  <c r="G986" i="7"/>
  <c r="G1199" i="7"/>
  <c r="G1183" i="7"/>
  <c r="G1167" i="7"/>
  <c r="G1151" i="7"/>
  <c r="G1135" i="7"/>
  <c r="G1119" i="7"/>
  <c r="G1106" i="7"/>
  <c r="G1083" i="7"/>
  <c r="G1067" i="7"/>
  <c r="G1051" i="7"/>
  <c r="G1035" i="7"/>
  <c r="G1019" i="7"/>
  <c r="G1003" i="7"/>
  <c r="G987" i="7"/>
  <c r="G971" i="7"/>
  <c r="G955" i="7"/>
  <c r="G943" i="7"/>
  <c r="G932" i="7"/>
  <c r="G921" i="7"/>
  <c r="G911" i="7"/>
  <c r="G900" i="7"/>
  <c r="G889" i="7"/>
  <c r="G879" i="7"/>
  <c r="G870" i="7"/>
  <c r="G862" i="7"/>
  <c r="G854" i="7"/>
  <c r="G846" i="7"/>
  <c r="G838" i="7"/>
  <c r="G830" i="7"/>
  <c r="G822" i="7"/>
  <c r="G814" i="7"/>
  <c r="G806" i="7"/>
  <c r="H786" i="7"/>
  <c r="G780" i="7"/>
  <c r="G775" i="7"/>
  <c r="G769" i="7"/>
  <c r="G764" i="7"/>
  <c r="G759" i="7"/>
  <c r="G753" i="7"/>
  <c r="G748" i="7"/>
  <c r="G743" i="7"/>
  <c r="G737" i="7"/>
  <c r="G732" i="7"/>
  <c r="G727" i="7"/>
  <c r="G721" i="7"/>
  <c r="G716" i="7"/>
  <c r="G968" i="7"/>
  <c r="G952" i="7"/>
  <c r="G922" i="7"/>
  <c r="G890" i="7"/>
  <c r="H790" i="7"/>
  <c r="G969" i="7"/>
  <c r="G953" i="7"/>
  <c r="G941" i="7"/>
  <c r="G931" i="7"/>
  <c r="G920" i="7"/>
  <c r="G909" i="7"/>
  <c r="G899" i="7"/>
  <c r="G888" i="7"/>
  <c r="G877" i="7"/>
  <c r="G869" i="7"/>
  <c r="G861" i="7"/>
  <c r="G853" i="7"/>
  <c r="G845" i="7"/>
  <c r="G837" i="7"/>
  <c r="G829" i="7"/>
  <c r="G821" i="7"/>
  <c r="G813" i="7"/>
  <c r="H805" i="7"/>
  <c r="G795" i="7"/>
  <c r="G782" i="7"/>
  <c r="G766" i="7"/>
  <c r="G750" i="7"/>
  <c r="G734" i="7"/>
  <c r="G718" i="7"/>
  <c r="G962" i="7"/>
  <c r="G942" i="7"/>
  <c r="G910" i="7"/>
  <c r="G878" i="7"/>
  <c r="H789" i="7"/>
  <c r="G519" i="7"/>
  <c r="G509" i="7"/>
  <c r="G498" i="7"/>
  <c r="G710" i="7"/>
  <c r="G694" i="7"/>
  <c r="G678" i="7"/>
  <c r="G662" i="7"/>
  <c r="G646" i="7"/>
  <c r="G630" i="7"/>
  <c r="G614" i="7"/>
  <c r="G596" i="7"/>
  <c r="G580" i="7"/>
  <c r="G564" i="7"/>
  <c r="G548" i="7"/>
  <c r="G532" i="7"/>
  <c r="G520" i="7"/>
  <c r="G488" i="7"/>
  <c r="G593" i="7"/>
  <c r="G577" i="7"/>
  <c r="G561" i="7"/>
  <c r="G545" i="7"/>
  <c r="G528" i="7"/>
  <c r="G513" i="7"/>
  <c r="G502" i="7"/>
  <c r="G491" i="7"/>
  <c r="G709" i="7"/>
  <c r="G704" i="7"/>
  <c r="G699" i="7"/>
  <c r="G693" i="7"/>
  <c r="G688" i="7"/>
  <c r="G683" i="7"/>
  <c r="G677" i="7"/>
  <c r="G672" i="7"/>
  <c r="G667" i="7"/>
  <c r="G661" i="7"/>
  <c r="G656" i="7"/>
  <c r="G651" i="7"/>
  <c r="G645" i="7"/>
  <c r="G640" i="7"/>
  <c r="G635" i="7"/>
  <c r="G629" i="7"/>
  <c r="G624" i="7"/>
  <c r="G619" i="7"/>
  <c r="G613" i="7"/>
  <c r="G608" i="7"/>
  <c r="G602" i="7"/>
  <c r="G594" i="7"/>
  <c r="G586" i="7"/>
  <c r="G578" i="7"/>
  <c r="G570" i="7"/>
  <c r="G562" i="7"/>
  <c r="G554" i="7"/>
  <c r="G546" i="7"/>
  <c r="G538" i="7"/>
  <c r="G527" i="7"/>
  <c r="G500" i="7"/>
  <c r="G482" i="7"/>
  <c r="G471" i="7"/>
  <c r="G461" i="7"/>
  <c r="G451" i="7"/>
  <c r="G443" i="7"/>
  <c r="G435" i="7"/>
  <c r="G427" i="7"/>
  <c r="G419" i="7"/>
  <c r="G410" i="7"/>
  <c r="G359" i="7"/>
  <c r="G337" i="7"/>
  <c r="G321" i="7"/>
  <c r="G305" i="7"/>
  <c r="G289" i="7"/>
  <c r="G464" i="7"/>
  <c r="G403" i="7"/>
  <c r="G393" i="7"/>
  <c r="G385" i="7"/>
  <c r="G377" i="7"/>
  <c r="G368" i="7"/>
  <c r="G344" i="7"/>
  <c r="G328" i="7"/>
  <c r="G312" i="7"/>
  <c r="G296" i="7"/>
  <c r="G486" i="7"/>
  <c r="G475" i="7"/>
  <c r="G465" i="7"/>
  <c r="G454" i="7"/>
  <c r="G446" i="7"/>
  <c r="G438" i="7"/>
  <c r="G430" i="7"/>
  <c r="G422" i="7"/>
  <c r="G415" i="7"/>
  <c r="G398" i="7"/>
  <c r="G347" i="7"/>
  <c r="G331" i="7"/>
  <c r="G315" i="7"/>
  <c r="G299" i="7"/>
  <c r="G283" i="7"/>
  <c r="G468" i="7"/>
  <c r="G404" i="7"/>
  <c r="G394" i="7"/>
  <c r="G386" i="7"/>
  <c r="G378" i="7"/>
  <c r="G370" i="7"/>
  <c r="G357" i="7"/>
  <c r="G353" i="7"/>
  <c r="G346" i="7"/>
  <c r="G330" i="7"/>
  <c r="G314" i="7"/>
  <c r="G298" i="7"/>
  <c r="G276" i="7"/>
  <c r="G260" i="7"/>
  <c r="G244" i="7"/>
  <c r="G232" i="7"/>
  <c r="G217" i="7"/>
  <c r="G185" i="7"/>
  <c r="G167" i="7"/>
  <c r="G281" i="7"/>
  <c r="G269" i="7"/>
  <c r="G253" i="7"/>
  <c r="G235" i="7"/>
  <c r="G218" i="7"/>
  <c r="G207" i="7"/>
  <c r="G196" i="7"/>
  <c r="G186" i="7"/>
  <c r="G172" i="7"/>
  <c r="G278" i="7"/>
  <c r="G262" i="7"/>
  <c r="G246" i="7"/>
  <c r="G233" i="7"/>
  <c r="G213" i="7"/>
  <c r="G181" i="7"/>
  <c r="G161" i="7"/>
  <c r="G271" i="7"/>
  <c r="G255" i="7"/>
  <c r="G239" i="7"/>
  <c r="G219" i="7"/>
  <c r="G208" i="7"/>
  <c r="G198" i="7"/>
  <c r="G187" i="7"/>
  <c r="G174" i="7"/>
  <c r="G153" i="7"/>
  <c r="G142" i="7"/>
  <c r="G126" i="7"/>
  <c r="G118" i="7"/>
  <c r="G110" i="7"/>
  <c r="G102" i="7"/>
  <c r="G94" i="7"/>
  <c r="G86" i="7"/>
  <c r="G35" i="7"/>
  <c r="G151" i="7"/>
  <c r="G135" i="7"/>
  <c r="G37" i="7"/>
  <c r="G19" i="7"/>
  <c r="G160" i="7"/>
  <c r="G144" i="7"/>
  <c r="G128" i="7"/>
  <c r="G119" i="7"/>
  <c r="G111" i="7"/>
  <c r="G103" i="7"/>
  <c r="G95" i="7"/>
  <c r="G87" i="7"/>
  <c r="G47" i="7"/>
  <c r="G129" i="7"/>
  <c r="G28" i="7"/>
  <c r="G12" i="7"/>
  <c r="G74" i="7"/>
  <c r="G66" i="7"/>
  <c r="G58" i="7"/>
  <c r="G48" i="7"/>
  <c r="G33" i="7"/>
  <c r="G22" i="7"/>
  <c r="G6" i="7"/>
  <c r="G79" i="7"/>
  <c r="G71" i="7"/>
  <c r="G63" i="7"/>
  <c r="G55" i="7"/>
  <c r="G42" i="7"/>
  <c r="G21" i="7"/>
  <c r="B7" i="5"/>
  <c r="C16" i="5" s="1"/>
  <c r="C20" i="5" s="1"/>
  <c r="C11" i="6"/>
  <c r="E35" i="7"/>
  <c r="E39" i="7"/>
  <c r="E43" i="7"/>
  <c r="K43" i="7" s="1"/>
  <c r="E47" i="7"/>
  <c r="K47" i="7" s="1"/>
  <c r="E53" i="7"/>
  <c r="K53" i="7" s="1"/>
  <c r="E9" i="7"/>
  <c r="E7" i="7"/>
  <c r="K7" i="7" s="1"/>
  <c r="E8" i="7"/>
  <c r="E11" i="7"/>
  <c r="K11" i="7" s="1"/>
  <c r="E12" i="7"/>
  <c r="K12" i="7" s="1"/>
  <c r="E15" i="7"/>
  <c r="K15" i="7" s="1"/>
  <c r="E16" i="7"/>
  <c r="E19" i="7"/>
  <c r="K19" i="7" s="1"/>
  <c r="E20" i="7"/>
  <c r="K20" i="7" s="1"/>
  <c r="E23" i="7"/>
  <c r="E24" i="7"/>
  <c r="K24" i="7" s="1"/>
  <c r="E27" i="7"/>
  <c r="K27" i="7" s="1"/>
  <c r="E28" i="7"/>
  <c r="K28" i="7" s="1"/>
  <c r="E31" i="7"/>
  <c r="K31" i="7" s="1"/>
  <c r="E34" i="7"/>
  <c r="E37" i="7"/>
  <c r="K37" i="7" s="1"/>
  <c r="E41" i="7"/>
  <c r="K41" i="7" s="1"/>
  <c r="E45" i="7"/>
  <c r="K45" i="7" s="1"/>
  <c r="E49" i="7"/>
  <c r="E17" i="7"/>
  <c r="E25" i="7"/>
  <c r="K25" i="7" s="1"/>
  <c r="E38" i="7"/>
  <c r="E46" i="7"/>
  <c r="K46" i="7" s="1"/>
  <c r="E52" i="7"/>
  <c r="E55" i="7"/>
  <c r="K55" i="7" s="1"/>
  <c r="E59" i="7"/>
  <c r="K59" i="7" s="1"/>
  <c r="E63" i="7"/>
  <c r="K63" i="7" s="1"/>
  <c r="E67" i="7"/>
  <c r="K67" i="7" s="1"/>
  <c r="E71" i="7"/>
  <c r="K71" i="7" s="1"/>
  <c r="E75" i="7"/>
  <c r="K75" i="7" s="1"/>
  <c r="E79" i="7"/>
  <c r="K79" i="7" s="1"/>
  <c r="E82" i="7"/>
  <c r="K82" i="7" s="1"/>
  <c r="E84" i="7"/>
  <c r="E86" i="7"/>
  <c r="K86" i="7" s="1"/>
  <c r="E88" i="7"/>
  <c r="K88" i="7" s="1"/>
  <c r="E90" i="7"/>
  <c r="K90" i="7" s="1"/>
  <c r="E92" i="7"/>
  <c r="E94" i="7"/>
  <c r="K94" i="7" s="1"/>
  <c r="E96" i="7"/>
  <c r="K96" i="7" s="1"/>
  <c r="E98" i="7"/>
  <c r="K98" i="7" s="1"/>
  <c r="E100" i="7"/>
  <c r="E102" i="7"/>
  <c r="K102" i="7" s="1"/>
  <c r="E104" i="7"/>
  <c r="K104" i="7" s="1"/>
  <c r="E106" i="7"/>
  <c r="K106" i="7" s="1"/>
  <c r="E108" i="7"/>
  <c r="E110" i="7"/>
  <c r="K110" i="7" s="1"/>
  <c r="E112" i="7"/>
  <c r="K112" i="7" s="1"/>
  <c r="E114" i="7"/>
  <c r="K114" i="7" s="1"/>
  <c r="E116" i="7"/>
  <c r="E118" i="7"/>
  <c r="K118" i="7" s="1"/>
  <c r="E120" i="7"/>
  <c r="K120" i="7" s="1"/>
  <c r="E122" i="7"/>
  <c r="K122" i="7" s="1"/>
  <c r="E124" i="7"/>
  <c r="E126" i="7"/>
  <c r="K126" i="7" s="1"/>
  <c r="E130" i="7"/>
  <c r="K130" i="7" s="1"/>
  <c r="E134" i="7"/>
  <c r="K134" i="7" s="1"/>
  <c r="E10" i="7"/>
  <c r="K10" i="7" s="1"/>
  <c r="E18" i="7"/>
  <c r="E26" i="7"/>
  <c r="K26" i="7" s="1"/>
  <c r="E33" i="7"/>
  <c r="K33" i="7" s="1"/>
  <c r="E36" i="7"/>
  <c r="K36" i="7" s="1"/>
  <c r="E44" i="7"/>
  <c r="E56" i="7"/>
  <c r="E60" i="7"/>
  <c r="K60" i="7" s="1"/>
  <c r="E64" i="7"/>
  <c r="E68" i="7"/>
  <c r="K68" i="7" s="1"/>
  <c r="E72" i="7"/>
  <c r="E76" i="7"/>
  <c r="K76" i="7" s="1"/>
  <c r="E80" i="7"/>
  <c r="E129" i="7"/>
  <c r="K129" i="7" s="1"/>
  <c r="E133" i="7"/>
  <c r="K133" i="7" s="1"/>
  <c r="E137" i="7"/>
  <c r="K137" i="7" s="1"/>
  <c r="E141" i="7"/>
  <c r="K141" i="7" s="1"/>
  <c r="E145" i="7"/>
  <c r="K145" i="7" s="1"/>
  <c r="E149" i="7"/>
  <c r="E153" i="7"/>
  <c r="K153" i="7" s="1"/>
  <c r="E157" i="7"/>
  <c r="K157" i="7" s="1"/>
  <c r="E161" i="7"/>
  <c r="K161" i="7" s="1"/>
  <c r="E165" i="7"/>
  <c r="E6" i="7"/>
  <c r="K6" i="7" s="1"/>
  <c r="E13" i="7"/>
  <c r="K13" i="7" s="1"/>
  <c r="E21" i="7"/>
  <c r="K21" i="7" s="1"/>
  <c r="E29" i="7"/>
  <c r="K29" i="7" s="1"/>
  <c r="E42" i="7"/>
  <c r="K42" i="7" s="1"/>
  <c r="E50" i="7"/>
  <c r="K50" i="7" s="1"/>
  <c r="E57" i="7"/>
  <c r="K57" i="7" s="1"/>
  <c r="E61" i="7"/>
  <c r="E65" i="7"/>
  <c r="K65" i="7" s="1"/>
  <c r="E69" i="7"/>
  <c r="E73" i="7"/>
  <c r="K73" i="7" s="1"/>
  <c r="E77" i="7"/>
  <c r="E81" i="7"/>
  <c r="K81" i="7" s="1"/>
  <c r="E83" i="7"/>
  <c r="K83" i="7" s="1"/>
  <c r="E85" i="7"/>
  <c r="E87" i="7"/>
  <c r="K87" i="7" s="1"/>
  <c r="E89" i="7"/>
  <c r="K89" i="7" s="1"/>
  <c r="E91" i="7"/>
  <c r="K91" i="7" s="1"/>
  <c r="E93" i="7"/>
  <c r="E95" i="7"/>
  <c r="K95" i="7" s="1"/>
  <c r="E97" i="7"/>
  <c r="K97" i="7" s="1"/>
  <c r="E99" i="7"/>
  <c r="K99" i="7" s="1"/>
  <c r="E101" i="7"/>
  <c r="E103" i="7"/>
  <c r="K103" i="7" s="1"/>
  <c r="E105" i="7"/>
  <c r="K105" i="7" s="1"/>
  <c r="E107" i="7"/>
  <c r="K107" i="7" s="1"/>
  <c r="E109" i="7"/>
  <c r="E111" i="7"/>
  <c r="K111" i="7" s="1"/>
  <c r="E113" i="7"/>
  <c r="K113" i="7" s="1"/>
  <c r="E115" i="7"/>
  <c r="K115" i="7" s="1"/>
  <c r="E117" i="7"/>
  <c r="E119" i="7"/>
  <c r="K119" i="7" s="1"/>
  <c r="E121" i="7"/>
  <c r="K121" i="7" s="1"/>
  <c r="E123" i="7"/>
  <c r="K123" i="7" s="1"/>
  <c r="E125" i="7"/>
  <c r="E128" i="7"/>
  <c r="K128" i="7" s="1"/>
  <c r="E132" i="7"/>
  <c r="K132" i="7" s="1"/>
  <c r="E136" i="7"/>
  <c r="K136" i="7" s="1"/>
  <c r="E140" i="7"/>
  <c r="E144" i="7"/>
  <c r="K144" i="7" s="1"/>
  <c r="E148" i="7"/>
  <c r="K148" i="7" s="1"/>
  <c r="E152" i="7"/>
  <c r="K152" i="7" s="1"/>
  <c r="E156" i="7"/>
  <c r="E160" i="7"/>
  <c r="K160" i="7" s="1"/>
  <c r="E164" i="7"/>
  <c r="K164" i="7" s="1"/>
  <c r="E14" i="7"/>
  <c r="K14" i="7" s="1"/>
  <c r="E22" i="7"/>
  <c r="K22" i="7" s="1"/>
  <c r="E30" i="7"/>
  <c r="K30" i="7" s="1"/>
  <c r="E32" i="7"/>
  <c r="E40" i="7"/>
  <c r="K40" i="7" s="1"/>
  <c r="E48" i="7"/>
  <c r="K48" i="7" s="1"/>
  <c r="E51" i="7"/>
  <c r="K51" i="7" s="1"/>
  <c r="E54" i="7"/>
  <c r="K54" i="7" s="1"/>
  <c r="E58" i="7"/>
  <c r="K58" i="7" s="1"/>
  <c r="E62" i="7"/>
  <c r="K62" i="7" s="1"/>
  <c r="E66" i="7"/>
  <c r="K66" i="7" s="1"/>
  <c r="E70" i="7"/>
  <c r="K70" i="7" s="1"/>
  <c r="E74" i="7"/>
  <c r="K74" i="7" s="1"/>
  <c r="E78" i="7"/>
  <c r="K78" i="7" s="1"/>
  <c r="E127" i="7"/>
  <c r="K127" i="7" s="1"/>
  <c r="E131" i="7"/>
  <c r="E135" i="7"/>
  <c r="K135" i="7" s="1"/>
  <c r="E139" i="7"/>
  <c r="K139" i="7" s="1"/>
  <c r="E143" i="7"/>
  <c r="K143" i="7" s="1"/>
  <c r="E147" i="7"/>
  <c r="E151" i="7"/>
  <c r="K151" i="7" s="1"/>
  <c r="E155" i="7"/>
  <c r="K155" i="7" s="1"/>
  <c r="E142" i="7"/>
  <c r="K142" i="7" s="1"/>
  <c r="E163" i="7"/>
  <c r="E167" i="7"/>
  <c r="K167" i="7" s="1"/>
  <c r="E171" i="7"/>
  <c r="K171" i="7" s="1"/>
  <c r="E175" i="7"/>
  <c r="K175" i="7" s="1"/>
  <c r="E179" i="7"/>
  <c r="E185" i="7"/>
  <c r="K185" i="7" s="1"/>
  <c r="E193" i="7"/>
  <c r="K193" i="7" s="1"/>
  <c r="E201" i="7"/>
  <c r="K201" i="7" s="1"/>
  <c r="E209" i="7"/>
  <c r="E217" i="7"/>
  <c r="K217" i="7" s="1"/>
  <c r="E223" i="7"/>
  <c r="K223" i="7" s="1"/>
  <c r="E226" i="7"/>
  <c r="K226" i="7" s="1"/>
  <c r="E229" i="7"/>
  <c r="E232" i="7"/>
  <c r="K232" i="7" s="1"/>
  <c r="E234" i="7"/>
  <c r="K234" i="7" s="1"/>
  <c r="E237" i="7"/>
  <c r="K237" i="7" s="1"/>
  <c r="E240" i="7"/>
  <c r="E244" i="7"/>
  <c r="K244" i="7" s="1"/>
  <c r="E248" i="7"/>
  <c r="K248" i="7" s="1"/>
  <c r="E252" i="7"/>
  <c r="K252" i="7" s="1"/>
  <c r="E256" i="7"/>
  <c r="E260" i="7"/>
  <c r="K260" i="7" s="1"/>
  <c r="E264" i="7"/>
  <c r="K264" i="7" s="1"/>
  <c r="E268" i="7"/>
  <c r="K268" i="7" s="1"/>
  <c r="E272" i="7"/>
  <c r="E276" i="7"/>
  <c r="K276" i="7" s="1"/>
  <c r="E282" i="7"/>
  <c r="E138" i="7"/>
  <c r="E154" i="7"/>
  <c r="E158" i="7"/>
  <c r="K158" i="7" s="1"/>
  <c r="E166" i="7"/>
  <c r="K166" i="7" s="1"/>
  <c r="E170" i="7"/>
  <c r="E174" i="7"/>
  <c r="K174" i="7" s="1"/>
  <c r="E178" i="7"/>
  <c r="K178" i="7" s="1"/>
  <c r="E182" i="7"/>
  <c r="K182" i="7" s="1"/>
  <c r="E184" i="7"/>
  <c r="E187" i="7"/>
  <c r="K187" i="7" s="1"/>
  <c r="E190" i="7"/>
  <c r="K190" i="7" s="1"/>
  <c r="E192" i="7"/>
  <c r="K192" i="7" s="1"/>
  <c r="E195" i="7"/>
  <c r="E198" i="7"/>
  <c r="K198" i="7" s="1"/>
  <c r="E200" i="7"/>
  <c r="K200" i="7" s="1"/>
  <c r="E203" i="7"/>
  <c r="K203" i="7" s="1"/>
  <c r="E206" i="7"/>
  <c r="E208" i="7"/>
  <c r="K208" i="7" s="1"/>
  <c r="E211" i="7"/>
  <c r="K211" i="7" s="1"/>
  <c r="E214" i="7"/>
  <c r="K214" i="7" s="1"/>
  <c r="E216" i="7"/>
  <c r="E219" i="7"/>
  <c r="K219" i="7" s="1"/>
  <c r="E222" i="7"/>
  <c r="K222" i="7" s="1"/>
  <c r="E225" i="7"/>
  <c r="K225" i="7" s="1"/>
  <c r="E228" i="7"/>
  <c r="E239" i="7"/>
  <c r="K239" i="7" s="1"/>
  <c r="E243" i="7"/>
  <c r="K243" i="7" s="1"/>
  <c r="E247" i="7"/>
  <c r="K247" i="7" s="1"/>
  <c r="E251" i="7"/>
  <c r="E255" i="7"/>
  <c r="K255" i="7" s="1"/>
  <c r="E259" i="7"/>
  <c r="K259" i="7" s="1"/>
  <c r="E263" i="7"/>
  <c r="K263" i="7" s="1"/>
  <c r="E267" i="7"/>
  <c r="E271" i="7"/>
  <c r="K271" i="7" s="1"/>
  <c r="E275" i="7"/>
  <c r="K275" i="7" s="1"/>
  <c r="E279" i="7"/>
  <c r="K279" i="7" s="1"/>
  <c r="E150" i="7"/>
  <c r="K150" i="7" s="1"/>
  <c r="E159" i="7"/>
  <c r="K159" i="7" s="1"/>
  <c r="E169" i="7"/>
  <c r="K169" i="7" s="1"/>
  <c r="E173" i="7"/>
  <c r="K173" i="7" s="1"/>
  <c r="E177" i="7"/>
  <c r="E181" i="7"/>
  <c r="K181" i="7" s="1"/>
  <c r="E189" i="7"/>
  <c r="K189" i="7" s="1"/>
  <c r="E197" i="7"/>
  <c r="K197" i="7" s="1"/>
  <c r="E205" i="7"/>
  <c r="E213" i="7"/>
  <c r="K213" i="7" s="1"/>
  <c r="E221" i="7"/>
  <c r="K221" i="7" s="1"/>
  <c r="E224" i="7"/>
  <c r="K224" i="7" s="1"/>
  <c r="E231" i="7"/>
  <c r="E233" i="7"/>
  <c r="K233" i="7" s="1"/>
  <c r="E236" i="7"/>
  <c r="K236" i="7" s="1"/>
  <c r="E238" i="7"/>
  <c r="K238" i="7" s="1"/>
  <c r="E242" i="7"/>
  <c r="E246" i="7"/>
  <c r="K246" i="7" s="1"/>
  <c r="E250" i="7"/>
  <c r="K250" i="7" s="1"/>
  <c r="E254" i="7"/>
  <c r="K254" i="7" s="1"/>
  <c r="E258" i="7"/>
  <c r="E262" i="7"/>
  <c r="K262" i="7" s="1"/>
  <c r="E266" i="7"/>
  <c r="K266" i="7" s="1"/>
  <c r="E270" i="7"/>
  <c r="K270" i="7" s="1"/>
  <c r="E274" i="7"/>
  <c r="E278" i="7"/>
  <c r="K278" i="7" s="1"/>
  <c r="E146" i="7"/>
  <c r="K146" i="7" s="1"/>
  <c r="E162" i="7"/>
  <c r="K162" i="7" s="1"/>
  <c r="E168" i="7"/>
  <c r="E172" i="7"/>
  <c r="K172" i="7" s="1"/>
  <c r="E176" i="7"/>
  <c r="K176" i="7" s="1"/>
  <c r="E180" i="7"/>
  <c r="K180" i="7" s="1"/>
  <c r="E183" i="7"/>
  <c r="E186" i="7"/>
  <c r="K186" i="7" s="1"/>
  <c r="E188" i="7"/>
  <c r="K188" i="7" s="1"/>
  <c r="E191" i="7"/>
  <c r="K191" i="7" s="1"/>
  <c r="E194" i="7"/>
  <c r="E196" i="7"/>
  <c r="K196" i="7" s="1"/>
  <c r="E199" i="7"/>
  <c r="K199" i="7" s="1"/>
  <c r="E202" i="7"/>
  <c r="K202" i="7" s="1"/>
  <c r="E204" i="7"/>
  <c r="E207" i="7"/>
  <c r="K207" i="7" s="1"/>
  <c r="E210" i="7"/>
  <c r="K210" i="7" s="1"/>
  <c r="E212" i="7"/>
  <c r="K212" i="7" s="1"/>
  <c r="E215" i="7"/>
  <c r="E218" i="7"/>
  <c r="K218" i="7" s="1"/>
  <c r="E220" i="7"/>
  <c r="K220" i="7" s="1"/>
  <c r="E227" i="7"/>
  <c r="K227" i="7" s="1"/>
  <c r="E230" i="7"/>
  <c r="E235" i="7"/>
  <c r="K235" i="7" s="1"/>
  <c r="E241" i="7"/>
  <c r="K241" i="7" s="1"/>
  <c r="E245" i="7"/>
  <c r="K245" i="7" s="1"/>
  <c r="E249" i="7"/>
  <c r="E253" i="7"/>
  <c r="K253" i="7" s="1"/>
  <c r="E257" i="7"/>
  <c r="K257" i="7" s="1"/>
  <c r="E261" i="7"/>
  <c r="K261" i="7" s="1"/>
  <c r="E265" i="7"/>
  <c r="E269" i="7"/>
  <c r="K269" i="7" s="1"/>
  <c r="E273" i="7"/>
  <c r="K273" i="7" s="1"/>
  <c r="E277" i="7"/>
  <c r="K277" i="7" s="1"/>
  <c r="E285" i="7"/>
  <c r="E289" i="7"/>
  <c r="K289" i="7" s="1"/>
  <c r="E293" i="7"/>
  <c r="K293" i="7" s="1"/>
  <c r="E297" i="7"/>
  <c r="K297" i="7" s="1"/>
  <c r="E301" i="7"/>
  <c r="E305" i="7"/>
  <c r="K305" i="7" s="1"/>
  <c r="E309" i="7"/>
  <c r="K309" i="7" s="1"/>
  <c r="E313" i="7"/>
  <c r="K313" i="7" s="1"/>
  <c r="E317" i="7"/>
  <c r="E321" i="7"/>
  <c r="K321" i="7" s="1"/>
  <c r="E325" i="7"/>
  <c r="K325" i="7" s="1"/>
  <c r="E329" i="7"/>
  <c r="K329" i="7" s="1"/>
  <c r="E333" i="7"/>
  <c r="E337" i="7"/>
  <c r="K337" i="7" s="1"/>
  <c r="E341" i="7"/>
  <c r="K341" i="7" s="1"/>
  <c r="E345" i="7"/>
  <c r="K345" i="7" s="1"/>
  <c r="E349" i="7"/>
  <c r="E359" i="7"/>
  <c r="K359" i="7" s="1"/>
  <c r="E363" i="7"/>
  <c r="K363" i="7" s="1"/>
  <c r="E367" i="7"/>
  <c r="K367" i="7" s="1"/>
  <c r="E402" i="7"/>
  <c r="E410" i="7"/>
  <c r="K410" i="7" s="1"/>
  <c r="E413" i="7"/>
  <c r="K413" i="7" s="1"/>
  <c r="E414" i="7"/>
  <c r="K414" i="7" s="1"/>
  <c r="E417" i="7"/>
  <c r="E419" i="7"/>
  <c r="K419" i="7" s="1"/>
  <c r="E421" i="7"/>
  <c r="K421" i="7" s="1"/>
  <c r="E423" i="7"/>
  <c r="K423" i="7" s="1"/>
  <c r="E425" i="7"/>
  <c r="E427" i="7"/>
  <c r="K427" i="7" s="1"/>
  <c r="E429" i="7"/>
  <c r="K429" i="7" s="1"/>
  <c r="E431" i="7"/>
  <c r="K431" i="7" s="1"/>
  <c r="E433" i="7"/>
  <c r="E435" i="7"/>
  <c r="K435" i="7" s="1"/>
  <c r="E437" i="7"/>
  <c r="K437" i="7" s="1"/>
  <c r="E439" i="7"/>
  <c r="K439" i="7" s="1"/>
  <c r="E441" i="7"/>
  <c r="E443" i="7"/>
  <c r="K443" i="7" s="1"/>
  <c r="E445" i="7"/>
  <c r="K445" i="7" s="1"/>
  <c r="E447" i="7"/>
  <c r="K447" i="7" s="1"/>
  <c r="E449" i="7"/>
  <c r="E451" i="7"/>
  <c r="K451" i="7" s="1"/>
  <c r="E453" i="7"/>
  <c r="K453" i="7" s="1"/>
  <c r="E455" i="7"/>
  <c r="K455" i="7" s="1"/>
  <c r="E458" i="7"/>
  <c r="E461" i="7"/>
  <c r="K461" i="7" s="1"/>
  <c r="E463" i="7"/>
  <c r="K463" i="7" s="1"/>
  <c r="E466" i="7"/>
  <c r="K466" i="7" s="1"/>
  <c r="E469" i="7"/>
  <c r="E471" i="7"/>
  <c r="K471" i="7" s="1"/>
  <c r="E474" i="7"/>
  <c r="K474" i="7" s="1"/>
  <c r="E477" i="7"/>
  <c r="K477" i="7" s="1"/>
  <c r="E479" i="7"/>
  <c r="E482" i="7"/>
  <c r="K482" i="7" s="1"/>
  <c r="E485" i="7"/>
  <c r="K485" i="7" s="1"/>
  <c r="E487" i="7"/>
  <c r="K487" i="7" s="1"/>
  <c r="E280" i="7"/>
  <c r="E286" i="7"/>
  <c r="K286" i="7" s="1"/>
  <c r="E290" i="7"/>
  <c r="K290" i="7" s="1"/>
  <c r="E294" i="7"/>
  <c r="E298" i="7"/>
  <c r="K298" i="7" s="1"/>
  <c r="E302" i="7"/>
  <c r="K302" i="7" s="1"/>
  <c r="E306" i="7"/>
  <c r="K306" i="7" s="1"/>
  <c r="E310" i="7"/>
  <c r="E314" i="7"/>
  <c r="K314" i="7" s="1"/>
  <c r="E318" i="7"/>
  <c r="K318" i="7" s="1"/>
  <c r="E322" i="7"/>
  <c r="K322" i="7" s="1"/>
  <c r="E326" i="7"/>
  <c r="E330" i="7"/>
  <c r="K330" i="7" s="1"/>
  <c r="E334" i="7"/>
  <c r="K334" i="7" s="1"/>
  <c r="E338" i="7"/>
  <c r="K338" i="7" s="1"/>
  <c r="E342" i="7"/>
  <c r="E346" i="7"/>
  <c r="K346" i="7" s="1"/>
  <c r="E350" i="7"/>
  <c r="K350" i="7" s="1"/>
  <c r="E351" i="7"/>
  <c r="K351" i="7" s="1"/>
  <c r="E352" i="7"/>
  <c r="E353" i="7"/>
  <c r="K353" i="7" s="1"/>
  <c r="E354" i="7"/>
  <c r="K354" i="7" s="1"/>
  <c r="E355" i="7"/>
  <c r="K355" i="7" s="1"/>
  <c r="E356" i="7"/>
  <c r="E357" i="7"/>
  <c r="K357" i="7" s="1"/>
  <c r="E358" i="7"/>
  <c r="K358" i="7" s="1"/>
  <c r="E362" i="7"/>
  <c r="K362" i="7" s="1"/>
  <c r="E366" i="7"/>
  <c r="E370" i="7"/>
  <c r="K370" i="7" s="1"/>
  <c r="E372" i="7"/>
  <c r="K372" i="7" s="1"/>
  <c r="E374" i="7"/>
  <c r="K374" i="7" s="1"/>
  <c r="E376" i="7"/>
  <c r="E378" i="7"/>
  <c r="K378" i="7" s="1"/>
  <c r="E380" i="7"/>
  <c r="K380" i="7" s="1"/>
  <c r="E382" i="7"/>
  <c r="K382" i="7" s="1"/>
  <c r="E384" i="7"/>
  <c r="E386" i="7"/>
  <c r="K386" i="7" s="1"/>
  <c r="E388" i="7"/>
  <c r="K388" i="7" s="1"/>
  <c r="E390" i="7"/>
  <c r="K390" i="7" s="1"/>
  <c r="E392" i="7"/>
  <c r="E394" i="7"/>
  <c r="K394" i="7" s="1"/>
  <c r="E396" i="7"/>
  <c r="K396" i="7" s="1"/>
  <c r="E399" i="7"/>
  <c r="K399" i="7" s="1"/>
  <c r="E401" i="7"/>
  <c r="E404" i="7"/>
  <c r="K404" i="7" s="1"/>
  <c r="E407" i="7"/>
  <c r="K407" i="7" s="1"/>
  <c r="E409" i="7"/>
  <c r="K409" i="7" s="1"/>
  <c r="E460" i="7"/>
  <c r="E468" i="7"/>
  <c r="K468" i="7" s="1"/>
  <c r="E476" i="7"/>
  <c r="K476" i="7" s="1"/>
  <c r="E484" i="7"/>
  <c r="K484" i="7" s="1"/>
  <c r="E283" i="7"/>
  <c r="K283" i="7" s="1"/>
  <c r="E287" i="7"/>
  <c r="K287" i="7" s="1"/>
  <c r="E291" i="7"/>
  <c r="K291" i="7" s="1"/>
  <c r="E295" i="7"/>
  <c r="E299" i="7"/>
  <c r="K299" i="7" s="1"/>
  <c r="E303" i="7"/>
  <c r="K303" i="7" s="1"/>
  <c r="E307" i="7"/>
  <c r="K307" i="7" s="1"/>
  <c r="E311" i="7"/>
  <c r="E315" i="7"/>
  <c r="K315" i="7" s="1"/>
  <c r="E319" i="7"/>
  <c r="K319" i="7" s="1"/>
  <c r="E323" i="7"/>
  <c r="K323" i="7" s="1"/>
  <c r="E327" i="7"/>
  <c r="E331" i="7"/>
  <c r="K331" i="7" s="1"/>
  <c r="E335" i="7"/>
  <c r="K335" i="7" s="1"/>
  <c r="E339" i="7"/>
  <c r="K339" i="7" s="1"/>
  <c r="E343" i="7"/>
  <c r="E347" i="7"/>
  <c r="K347" i="7" s="1"/>
  <c r="E361" i="7"/>
  <c r="K361" i="7" s="1"/>
  <c r="E365" i="7"/>
  <c r="K365" i="7" s="1"/>
  <c r="E369" i="7"/>
  <c r="E398" i="7"/>
  <c r="K398" i="7" s="1"/>
  <c r="E406" i="7"/>
  <c r="K406" i="7" s="1"/>
  <c r="E411" i="7"/>
  <c r="K411" i="7" s="1"/>
  <c r="E412" i="7"/>
  <c r="E415" i="7"/>
  <c r="K415" i="7" s="1"/>
  <c r="E416" i="7"/>
  <c r="K416" i="7" s="1"/>
  <c r="E418" i="7"/>
  <c r="K418" i="7" s="1"/>
  <c r="E420" i="7"/>
  <c r="E422" i="7"/>
  <c r="K422" i="7" s="1"/>
  <c r="E424" i="7"/>
  <c r="K424" i="7" s="1"/>
  <c r="E426" i="7"/>
  <c r="K426" i="7" s="1"/>
  <c r="E428" i="7"/>
  <c r="E430" i="7"/>
  <c r="K430" i="7" s="1"/>
  <c r="E432" i="7"/>
  <c r="K432" i="7" s="1"/>
  <c r="E434" i="7"/>
  <c r="K434" i="7" s="1"/>
  <c r="E436" i="7"/>
  <c r="E438" i="7"/>
  <c r="K438" i="7" s="1"/>
  <c r="E440" i="7"/>
  <c r="K440" i="7" s="1"/>
  <c r="E442" i="7"/>
  <c r="K442" i="7" s="1"/>
  <c r="E444" i="7"/>
  <c r="E446" i="7"/>
  <c r="K446" i="7" s="1"/>
  <c r="E448" i="7"/>
  <c r="K448" i="7" s="1"/>
  <c r="E450" i="7"/>
  <c r="K450" i="7" s="1"/>
  <c r="E452" i="7"/>
  <c r="E454" i="7"/>
  <c r="K454" i="7" s="1"/>
  <c r="E457" i="7"/>
  <c r="K457" i="7" s="1"/>
  <c r="E459" i="7"/>
  <c r="K459" i="7" s="1"/>
  <c r="E462" i="7"/>
  <c r="E465" i="7"/>
  <c r="K465" i="7" s="1"/>
  <c r="E467" i="7"/>
  <c r="K467" i="7" s="1"/>
  <c r="E470" i="7"/>
  <c r="K470" i="7" s="1"/>
  <c r="E473" i="7"/>
  <c r="E475" i="7"/>
  <c r="K475" i="7" s="1"/>
  <c r="E478" i="7"/>
  <c r="K478" i="7" s="1"/>
  <c r="E481" i="7"/>
  <c r="K481" i="7" s="1"/>
  <c r="E483" i="7"/>
  <c r="E486" i="7"/>
  <c r="K486" i="7" s="1"/>
  <c r="E281" i="7"/>
  <c r="K281" i="7" s="1"/>
  <c r="E284" i="7"/>
  <c r="K284" i="7" s="1"/>
  <c r="E288" i="7"/>
  <c r="K288" i="7" s="1"/>
  <c r="E292" i="7"/>
  <c r="E296" i="7"/>
  <c r="K296" i="7" s="1"/>
  <c r="E300" i="7"/>
  <c r="K300" i="7" s="1"/>
  <c r="E304" i="7"/>
  <c r="K304" i="7" s="1"/>
  <c r="E308" i="7"/>
  <c r="E312" i="7"/>
  <c r="K312" i="7" s="1"/>
  <c r="E316" i="7"/>
  <c r="K316" i="7" s="1"/>
  <c r="E320" i="7"/>
  <c r="K320" i="7" s="1"/>
  <c r="E324" i="7"/>
  <c r="E328" i="7"/>
  <c r="K328" i="7" s="1"/>
  <c r="E332" i="7"/>
  <c r="K332" i="7" s="1"/>
  <c r="E336" i="7"/>
  <c r="K336" i="7" s="1"/>
  <c r="E340" i="7"/>
  <c r="E344" i="7"/>
  <c r="K344" i="7" s="1"/>
  <c r="E348" i="7"/>
  <c r="K348" i="7" s="1"/>
  <c r="E360" i="7"/>
  <c r="K360" i="7" s="1"/>
  <c r="E364" i="7"/>
  <c r="E368" i="7"/>
  <c r="K368" i="7" s="1"/>
  <c r="E371" i="7"/>
  <c r="K371" i="7" s="1"/>
  <c r="E373" i="7"/>
  <c r="K373" i="7" s="1"/>
  <c r="E375" i="7"/>
  <c r="E377" i="7"/>
  <c r="K377" i="7" s="1"/>
  <c r="E379" i="7"/>
  <c r="K379" i="7" s="1"/>
  <c r="E381" i="7"/>
  <c r="K381" i="7" s="1"/>
  <c r="E383" i="7"/>
  <c r="E385" i="7"/>
  <c r="K385" i="7" s="1"/>
  <c r="E387" i="7"/>
  <c r="K387" i="7" s="1"/>
  <c r="E389" i="7"/>
  <c r="K389" i="7" s="1"/>
  <c r="E391" i="7"/>
  <c r="E393" i="7"/>
  <c r="K393" i="7" s="1"/>
  <c r="E395" i="7"/>
  <c r="K395" i="7" s="1"/>
  <c r="E397" i="7"/>
  <c r="K397" i="7" s="1"/>
  <c r="E400" i="7"/>
  <c r="E403" i="7"/>
  <c r="K403" i="7" s="1"/>
  <c r="E405" i="7"/>
  <c r="K405" i="7" s="1"/>
  <c r="E408" i="7"/>
  <c r="K408" i="7" s="1"/>
  <c r="E456" i="7"/>
  <c r="E464" i="7"/>
  <c r="K464" i="7" s="1"/>
  <c r="E472" i="7"/>
  <c r="K472" i="7" s="1"/>
  <c r="E480" i="7"/>
  <c r="K480" i="7" s="1"/>
  <c r="E490" i="7"/>
  <c r="K490" i="7" s="1"/>
  <c r="E493" i="7"/>
  <c r="K493" i="7" s="1"/>
  <c r="E495" i="7"/>
  <c r="E498" i="7"/>
  <c r="K498" i="7" s="1"/>
  <c r="E501" i="7"/>
  <c r="K501" i="7" s="1"/>
  <c r="E503" i="7"/>
  <c r="K503" i="7" s="1"/>
  <c r="E506" i="7"/>
  <c r="E509" i="7"/>
  <c r="K509" i="7" s="1"/>
  <c r="E511" i="7"/>
  <c r="K511" i="7" s="1"/>
  <c r="E514" i="7"/>
  <c r="K514" i="7" s="1"/>
  <c r="E517" i="7"/>
  <c r="E519" i="7"/>
  <c r="K519" i="7" s="1"/>
  <c r="E522" i="7"/>
  <c r="K522" i="7" s="1"/>
  <c r="E526" i="7"/>
  <c r="K526" i="7" s="1"/>
  <c r="E530" i="7"/>
  <c r="E492" i="7"/>
  <c r="E500" i="7"/>
  <c r="K500" i="7" s="1"/>
  <c r="E508" i="7"/>
  <c r="K508" i="7" s="1"/>
  <c r="E516" i="7"/>
  <c r="K516" i="7" s="1"/>
  <c r="E523" i="7"/>
  <c r="E527" i="7"/>
  <c r="K527" i="7" s="1"/>
  <c r="E531" i="7"/>
  <c r="K531" i="7" s="1"/>
  <c r="E534" i="7"/>
  <c r="K534" i="7" s="1"/>
  <c r="E535" i="7"/>
  <c r="E538" i="7"/>
  <c r="K538" i="7" s="1"/>
  <c r="E539" i="7"/>
  <c r="K539" i="7" s="1"/>
  <c r="E542" i="7"/>
  <c r="K542" i="7" s="1"/>
  <c r="E543" i="7"/>
  <c r="E546" i="7"/>
  <c r="K546" i="7" s="1"/>
  <c r="E547" i="7"/>
  <c r="K547" i="7" s="1"/>
  <c r="E550" i="7"/>
  <c r="K550" i="7" s="1"/>
  <c r="E551" i="7"/>
  <c r="E554" i="7"/>
  <c r="K554" i="7" s="1"/>
  <c r="E555" i="7"/>
  <c r="K555" i="7" s="1"/>
  <c r="E558" i="7"/>
  <c r="K558" i="7" s="1"/>
  <c r="E559" i="7"/>
  <c r="E562" i="7"/>
  <c r="K562" i="7" s="1"/>
  <c r="E563" i="7"/>
  <c r="K563" i="7" s="1"/>
  <c r="E566" i="7"/>
  <c r="K566" i="7" s="1"/>
  <c r="E567" i="7"/>
  <c r="E570" i="7"/>
  <c r="K570" i="7" s="1"/>
  <c r="E571" i="7"/>
  <c r="K571" i="7" s="1"/>
  <c r="E574" i="7"/>
  <c r="K574" i="7" s="1"/>
  <c r="E575" i="7"/>
  <c r="E578" i="7"/>
  <c r="K578" i="7" s="1"/>
  <c r="E579" i="7"/>
  <c r="K579" i="7" s="1"/>
  <c r="E582" i="7"/>
  <c r="K582" i="7" s="1"/>
  <c r="E583" i="7"/>
  <c r="E586" i="7"/>
  <c r="K586" i="7" s="1"/>
  <c r="E587" i="7"/>
  <c r="K587" i="7" s="1"/>
  <c r="E590" i="7"/>
  <c r="K590" i="7" s="1"/>
  <c r="E591" i="7"/>
  <c r="E594" i="7"/>
  <c r="K594" i="7" s="1"/>
  <c r="E595" i="7"/>
  <c r="K595" i="7" s="1"/>
  <c r="E598" i="7"/>
  <c r="K598" i="7" s="1"/>
  <c r="E599" i="7"/>
  <c r="K599" i="7" s="1"/>
  <c r="E602" i="7"/>
  <c r="K602" i="7" s="1"/>
  <c r="E603" i="7"/>
  <c r="K603" i="7" s="1"/>
  <c r="E606" i="7"/>
  <c r="K606" i="7" s="1"/>
  <c r="E607" i="7"/>
  <c r="E608" i="7"/>
  <c r="K608" i="7" s="1"/>
  <c r="E609" i="7"/>
  <c r="K609" i="7" s="1"/>
  <c r="E611" i="7"/>
  <c r="K611" i="7" s="1"/>
  <c r="E612" i="7"/>
  <c r="E613" i="7"/>
  <c r="K613" i="7" s="1"/>
  <c r="E615" i="7"/>
  <c r="K615" i="7" s="1"/>
  <c r="E616" i="7"/>
  <c r="K616" i="7" s="1"/>
  <c r="E617" i="7"/>
  <c r="E619" i="7"/>
  <c r="K619" i="7" s="1"/>
  <c r="E620" i="7"/>
  <c r="K620" i="7" s="1"/>
  <c r="E621" i="7"/>
  <c r="K621" i="7" s="1"/>
  <c r="E623" i="7"/>
  <c r="E624" i="7"/>
  <c r="K624" i="7" s="1"/>
  <c r="E625" i="7"/>
  <c r="K625" i="7" s="1"/>
  <c r="E627" i="7"/>
  <c r="K627" i="7" s="1"/>
  <c r="E628" i="7"/>
  <c r="E629" i="7"/>
  <c r="K629" i="7" s="1"/>
  <c r="E631" i="7"/>
  <c r="K631" i="7" s="1"/>
  <c r="E632" i="7"/>
  <c r="K632" i="7" s="1"/>
  <c r="E633" i="7"/>
  <c r="E635" i="7"/>
  <c r="K635" i="7" s="1"/>
  <c r="E636" i="7"/>
  <c r="K636" i="7" s="1"/>
  <c r="E637" i="7"/>
  <c r="K637" i="7" s="1"/>
  <c r="E639" i="7"/>
  <c r="E640" i="7"/>
  <c r="K640" i="7" s="1"/>
  <c r="E641" i="7"/>
  <c r="K641" i="7" s="1"/>
  <c r="E643" i="7"/>
  <c r="K643" i="7" s="1"/>
  <c r="E644" i="7"/>
  <c r="E645" i="7"/>
  <c r="K645" i="7" s="1"/>
  <c r="E647" i="7"/>
  <c r="K647" i="7" s="1"/>
  <c r="E648" i="7"/>
  <c r="K648" i="7" s="1"/>
  <c r="E649" i="7"/>
  <c r="E651" i="7"/>
  <c r="K651" i="7" s="1"/>
  <c r="E652" i="7"/>
  <c r="K652" i="7" s="1"/>
  <c r="E653" i="7"/>
  <c r="K653" i="7" s="1"/>
  <c r="E655" i="7"/>
  <c r="E656" i="7"/>
  <c r="K656" i="7" s="1"/>
  <c r="E657" i="7"/>
  <c r="K657" i="7" s="1"/>
  <c r="E659" i="7"/>
  <c r="K659" i="7" s="1"/>
  <c r="E660" i="7"/>
  <c r="E661" i="7"/>
  <c r="K661" i="7" s="1"/>
  <c r="E663" i="7"/>
  <c r="K663" i="7" s="1"/>
  <c r="E664" i="7"/>
  <c r="K664" i="7" s="1"/>
  <c r="E665" i="7"/>
  <c r="E667" i="7"/>
  <c r="K667" i="7" s="1"/>
  <c r="E668" i="7"/>
  <c r="K668" i="7" s="1"/>
  <c r="E669" i="7"/>
  <c r="K669" i="7" s="1"/>
  <c r="E671" i="7"/>
  <c r="E672" i="7"/>
  <c r="K672" i="7" s="1"/>
  <c r="E673" i="7"/>
  <c r="K673" i="7" s="1"/>
  <c r="E675" i="7"/>
  <c r="K675" i="7" s="1"/>
  <c r="E676" i="7"/>
  <c r="E677" i="7"/>
  <c r="K677" i="7" s="1"/>
  <c r="E679" i="7"/>
  <c r="K679" i="7" s="1"/>
  <c r="E680" i="7"/>
  <c r="K680" i="7" s="1"/>
  <c r="E681" i="7"/>
  <c r="E683" i="7"/>
  <c r="K683" i="7" s="1"/>
  <c r="E684" i="7"/>
  <c r="K684" i="7" s="1"/>
  <c r="E685" i="7"/>
  <c r="K685" i="7" s="1"/>
  <c r="E687" i="7"/>
  <c r="E688" i="7"/>
  <c r="K688" i="7" s="1"/>
  <c r="E689" i="7"/>
  <c r="K689" i="7" s="1"/>
  <c r="E691" i="7"/>
  <c r="K691" i="7" s="1"/>
  <c r="E692" i="7"/>
  <c r="E693" i="7"/>
  <c r="K693" i="7" s="1"/>
  <c r="E695" i="7"/>
  <c r="K695" i="7" s="1"/>
  <c r="E696" i="7"/>
  <c r="K696" i="7" s="1"/>
  <c r="E697" i="7"/>
  <c r="E699" i="7"/>
  <c r="K699" i="7" s="1"/>
  <c r="E700" i="7"/>
  <c r="K700" i="7" s="1"/>
  <c r="E701" i="7"/>
  <c r="K701" i="7" s="1"/>
  <c r="E703" i="7"/>
  <c r="E704" i="7"/>
  <c r="K704" i="7" s="1"/>
  <c r="E705" i="7"/>
  <c r="K705" i="7" s="1"/>
  <c r="E707" i="7"/>
  <c r="K707" i="7" s="1"/>
  <c r="E708" i="7"/>
  <c r="E709" i="7"/>
  <c r="K709" i="7" s="1"/>
  <c r="E711" i="7"/>
  <c r="K711" i="7" s="1"/>
  <c r="E712" i="7"/>
  <c r="K712" i="7" s="1"/>
  <c r="E489" i="7"/>
  <c r="E491" i="7"/>
  <c r="K491" i="7" s="1"/>
  <c r="E494" i="7"/>
  <c r="K494" i="7" s="1"/>
  <c r="E497" i="7"/>
  <c r="K497" i="7" s="1"/>
  <c r="E499" i="7"/>
  <c r="E502" i="7"/>
  <c r="K502" i="7" s="1"/>
  <c r="E505" i="7"/>
  <c r="K505" i="7" s="1"/>
  <c r="E507" i="7"/>
  <c r="K507" i="7" s="1"/>
  <c r="E510" i="7"/>
  <c r="E513" i="7"/>
  <c r="K513" i="7" s="1"/>
  <c r="E515" i="7"/>
  <c r="K515" i="7" s="1"/>
  <c r="E518" i="7"/>
  <c r="K518" i="7" s="1"/>
  <c r="E524" i="7"/>
  <c r="E528" i="7"/>
  <c r="K528" i="7" s="1"/>
  <c r="E533" i="7"/>
  <c r="K533" i="7" s="1"/>
  <c r="E537" i="7"/>
  <c r="K537" i="7" s="1"/>
  <c r="E541" i="7"/>
  <c r="E545" i="7"/>
  <c r="K545" i="7" s="1"/>
  <c r="E549" i="7"/>
  <c r="K549" i="7" s="1"/>
  <c r="E553" i="7"/>
  <c r="K553" i="7" s="1"/>
  <c r="E557" i="7"/>
  <c r="E561" i="7"/>
  <c r="K561" i="7" s="1"/>
  <c r="E565" i="7"/>
  <c r="K565" i="7" s="1"/>
  <c r="E569" i="7"/>
  <c r="K569" i="7" s="1"/>
  <c r="E573" i="7"/>
  <c r="E577" i="7"/>
  <c r="K577" i="7" s="1"/>
  <c r="E581" i="7"/>
  <c r="K581" i="7" s="1"/>
  <c r="E585" i="7"/>
  <c r="K585" i="7" s="1"/>
  <c r="E589" i="7"/>
  <c r="E593" i="7"/>
  <c r="K593" i="7" s="1"/>
  <c r="E597" i="7"/>
  <c r="K597" i="7" s="1"/>
  <c r="E601" i="7"/>
  <c r="K601" i="7" s="1"/>
  <c r="E605" i="7"/>
  <c r="K605" i="7" s="1"/>
  <c r="E488" i="7"/>
  <c r="K488" i="7" s="1"/>
  <c r="E496" i="7"/>
  <c r="K496" i="7" s="1"/>
  <c r="E504" i="7"/>
  <c r="K504" i="7" s="1"/>
  <c r="E512" i="7"/>
  <c r="E520" i="7"/>
  <c r="K520" i="7" s="1"/>
  <c r="E521" i="7"/>
  <c r="K521" i="7" s="1"/>
  <c r="E525" i="7"/>
  <c r="K525" i="7" s="1"/>
  <c r="E529" i="7"/>
  <c r="E532" i="7"/>
  <c r="K532" i="7" s="1"/>
  <c r="E536" i="7"/>
  <c r="K536" i="7" s="1"/>
  <c r="E540" i="7"/>
  <c r="K540" i="7" s="1"/>
  <c r="E544" i="7"/>
  <c r="E548" i="7"/>
  <c r="K548" i="7" s="1"/>
  <c r="E552" i="7"/>
  <c r="K552" i="7" s="1"/>
  <c r="E556" i="7"/>
  <c r="K556" i="7" s="1"/>
  <c r="E560" i="7"/>
  <c r="E564" i="7"/>
  <c r="K564" i="7" s="1"/>
  <c r="E568" i="7"/>
  <c r="K568" i="7" s="1"/>
  <c r="E572" i="7"/>
  <c r="K572" i="7" s="1"/>
  <c r="E576" i="7"/>
  <c r="E580" i="7"/>
  <c r="K580" i="7" s="1"/>
  <c r="E584" i="7"/>
  <c r="K584" i="7" s="1"/>
  <c r="E588" i="7"/>
  <c r="K588" i="7" s="1"/>
  <c r="E592" i="7"/>
  <c r="E596" i="7"/>
  <c r="K596" i="7" s="1"/>
  <c r="E600" i="7"/>
  <c r="K600" i="7" s="1"/>
  <c r="E604" i="7"/>
  <c r="K604" i="7" s="1"/>
  <c r="E610" i="7"/>
  <c r="E614" i="7"/>
  <c r="K614" i="7" s="1"/>
  <c r="E618" i="7"/>
  <c r="K618" i="7" s="1"/>
  <c r="E622" i="7"/>
  <c r="K622" i="7" s="1"/>
  <c r="E626" i="7"/>
  <c r="E630" i="7"/>
  <c r="K630" i="7" s="1"/>
  <c r="E634" i="7"/>
  <c r="K634" i="7" s="1"/>
  <c r="E638" i="7"/>
  <c r="K638" i="7" s="1"/>
  <c r="E642" i="7"/>
  <c r="E646" i="7"/>
  <c r="K646" i="7" s="1"/>
  <c r="E650" i="7"/>
  <c r="K650" i="7" s="1"/>
  <c r="E654" i="7"/>
  <c r="K654" i="7" s="1"/>
  <c r="E658" i="7"/>
  <c r="E662" i="7"/>
  <c r="K662" i="7" s="1"/>
  <c r="E666" i="7"/>
  <c r="K666" i="7" s="1"/>
  <c r="E670" i="7"/>
  <c r="K670" i="7" s="1"/>
  <c r="E674" i="7"/>
  <c r="E678" i="7"/>
  <c r="K678" i="7" s="1"/>
  <c r="E682" i="7"/>
  <c r="K682" i="7" s="1"/>
  <c r="E686" i="7"/>
  <c r="K686" i="7" s="1"/>
  <c r="E690" i="7"/>
  <c r="E694" i="7"/>
  <c r="K694" i="7" s="1"/>
  <c r="E698" i="7"/>
  <c r="K698" i="7" s="1"/>
  <c r="E702" i="7"/>
  <c r="K702" i="7" s="1"/>
  <c r="E706" i="7"/>
  <c r="E710" i="7"/>
  <c r="K710" i="7" s="1"/>
  <c r="E713" i="7"/>
  <c r="K713" i="7" s="1"/>
  <c r="E715" i="7"/>
  <c r="E716" i="7"/>
  <c r="K716" i="7" s="1"/>
  <c r="E717" i="7"/>
  <c r="K717" i="7" s="1"/>
  <c r="E719" i="7"/>
  <c r="K719" i="7" s="1"/>
  <c r="E720" i="7"/>
  <c r="E721" i="7"/>
  <c r="K721" i="7" s="1"/>
  <c r="E723" i="7"/>
  <c r="K723" i="7" s="1"/>
  <c r="E724" i="7"/>
  <c r="K724" i="7" s="1"/>
  <c r="E725" i="7"/>
  <c r="E727" i="7"/>
  <c r="K727" i="7" s="1"/>
  <c r="E728" i="7"/>
  <c r="K728" i="7" s="1"/>
  <c r="E729" i="7"/>
  <c r="K729" i="7" s="1"/>
  <c r="E731" i="7"/>
  <c r="E732" i="7"/>
  <c r="K732" i="7" s="1"/>
  <c r="E733" i="7"/>
  <c r="K733" i="7" s="1"/>
  <c r="E735" i="7"/>
  <c r="K735" i="7" s="1"/>
  <c r="E736" i="7"/>
  <c r="E737" i="7"/>
  <c r="K737" i="7" s="1"/>
  <c r="E739" i="7"/>
  <c r="K739" i="7" s="1"/>
  <c r="E740" i="7"/>
  <c r="K740" i="7" s="1"/>
  <c r="E741" i="7"/>
  <c r="E743" i="7"/>
  <c r="K743" i="7" s="1"/>
  <c r="E744" i="7"/>
  <c r="K744" i="7" s="1"/>
  <c r="E745" i="7"/>
  <c r="K745" i="7" s="1"/>
  <c r="E747" i="7"/>
  <c r="E748" i="7"/>
  <c r="K748" i="7" s="1"/>
  <c r="E749" i="7"/>
  <c r="K749" i="7" s="1"/>
  <c r="E751" i="7"/>
  <c r="K751" i="7" s="1"/>
  <c r="E752" i="7"/>
  <c r="E753" i="7"/>
  <c r="K753" i="7" s="1"/>
  <c r="E755" i="7"/>
  <c r="K755" i="7" s="1"/>
  <c r="E756" i="7"/>
  <c r="K756" i="7" s="1"/>
  <c r="E757" i="7"/>
  <c r="E759" i="7"/>
  <c r="K759" i="7" s="1"/>
  <c r="E760" i="7"/>
  <c r="K760" i="7" s="1"/>
  <c r="E761" i="7"/>
  <c r="K761" i="7" s="1"/>
  <c r="E763" i="7"/>
  <c r="E764" i="7"/>
  <c r="K764" i="7" s="1"/>
  <c r="E765" i="7"/>
  <c r="K765" i="7" s="1"/>
  <c r="E767" i="7"/>
  <c r="K767" i="7" s="1"/>
  <c r="E768" i="7"/>
  <c r="E769" i="7"/>
  <c r="K769" i="7" s="1"/>
  <c r="E771" i="7"/>
  <c r="K771" i="7" s="1"/>
  <c r="E772" i="7"/>
  <c r="K772" i="7" s="1"/>
  <c r="E773" i="7"/>
  <c r="E775" i="7"/>
  <c r="K775" i="7" s="1"/>
  <c r="E776" i="7"/>
  <c r="K776" i="7" s="1"/>
  <c r="E777" i="7"/>
  <c r="K777" i="7" s="1"/>
  <c r="E779" i="7"/>
  <c r="E780" i="7"/>
  <c r="K780" i="7" s="1"/>
  <c r="E781" i="7"/>
  <c r="K781" i="7" s="1"/>
  <c r="E783" i="7"/>
  <c r="K783" i="7" s="1"/>
  <c r="E784" i="7"/>
  <c r="E786" i="7"/>
  <c r="K786" i="7" s="1"/>
  <c r="E800" i="7"/>
  <c r="K800" i="7" s="1"/>
  <c r="E801" i="7"/>
  <c r="K801" i="7" s="1"/>
  <c r="E803" i="7"/>
  <c r="E806" i="7"/>
  <c r="K806" i="7" s="1"/>
  <c r="E808" i="7"/>
  <c r="K808" i="7" s="1"/>
  <c r="E810" i="7"/>
  <c r="K810" i="7" s="1"/>
  <c r="E812" i="7"/>
  <c r="E814" i="7"/>
  <c r="K814" i="7" s="1"/>
  <c r="E816" i="7"/>
  <c r="K816" i="7" s="1"/>
  <c r="E818" i="7"/>
  <c r="K818" i="7" s="1"/>
  <c r="E820" i="7"/>
  <c r="E822" i="7"/>
  <c r="K822" i="7" s="1"/>
  <c r="E824" i="7"/>
  <c r="K824" i="7" s="1"/>
  <c r="E826" i="7"/>
  <c r="K826" i="7" s="1"/>
  <c r="E828" i="7"/>
  <c r="E830" i="7"/>
  <c r="K830" i="7" s="1"/>
  <c r="E832" i="7"/>
  <c r="K832" i="7" s="1"/>
  <c r="E834" i="7"/>
  <c r="K834" i="7" s="1"/>
  <c r="E836" i="7"/>
  <c r="E838" i="7"/>
  <c r="K838" i="7" s="1"/>
  <c r="E840" i="7"/>
  <c r="K840" i="7" s="1"/>
  <c r="E842" i="7"/>
  <c r="K842" i="7" s="1"/>
  <c r="E844" i="7"/>
  <c r="E846" i="7"/>
  <c r="K846" i="7" s="1"/>
  <c r="E848" i="7"/>
  <c r="K848" i="7" s="1"/>
  <c r="E850" i="7"/>
  <c r="K850" i="7" s="1"/>
  <c r="E852" i="7"/>
  <c r="E854" i="7"/>
  <c r="K854" i="7" s="1"/>
  <c r="E856" i="7"/>
  <c r="K856" i="7" s="1"/>
  <c r="E858" i="7"/>
  <c r="K858" i="7" s="1"/>
  <c r="E860" i="7"/>
  <c r="E862" i="7"/>
  <c r="K862" i="7" s="1"/>
  <c r="E864" i="7"/>
  <c r="K864" i="7" s="1"/>
  <c r="E866" i="7"/>
  <c r="K866" i="7" s="1"/>
  <c r="E868" i="7"/>
  <c r="E870" i="7"/>
  <c r="K870" i="7" s="1"/>
  <c r="E872" i="7"/>
  <c r="K872" i="7" s="1"/>
  <c r="E874" i="7"/>
  <c r="K874" i="7" s="1"/>
  <c r="E876" i="7"/>
  <c r="E879" i="7"/>
  <c r="K879" i="7" s="1"/>
  <c r="E881" i="7"/>
  <c r="K881" i="7" s="1"/>
  <c r="E884" i="7"/>
  <c r="K884" i="7" s="1"/>
  <c r="E887" i="7"/>
  <c r="E889" i="7"/>
  <c r="K889" i="7" s="1"/>
  <c r="E892" i="7"/>
  <c r="K892" i="7" s="1"/>
  <c r="E895" i="7"/>
  <c r="K895" i="7" s="1"/>
  <c r="E897" i="7"/>
  <c r="E900" i="7"/>
  <c r="K900" i="7" s="1"/>
  <c r="E903" i="7"/>
  <c r="K903" i="7" s="1"/>
  <c r="E905" i="7"/>
  <c r="K905" i="7" s="1"/>
  <c r="E908" i="7"/>
  <c r="E911" i="7"/>
  <c r="K911" i="7" s="1"/>
  <c r="E913" i="7"/>
  <c r="K913" i="7" s="1"/>
  <c r="E916" i="7"/>
  <c r="K916" i="7" s="1"/>
  <c r="E919" i="7"/>
  <c r="E921" i="7"/>
  <c r="K921" i="7" s="1"/>
  <c r="E924" i="7"/>
  <c r="K924" i="7" s="1"/>
  <c r="E927" i="7"/>
  <c r="K927" i="7" s="1"/>
  <c r="E929" i="7"/>
  <c r="E932" i="7"/>
  <c r="K932" i="7" s="1"/>
  <c r="E935" i="7"/>
  <c r="K935" i="7" s="1"/>
  <c r="E937" i="7"/>
  <c r="K937" i="7" s="1"/>
  <c r="E940" i="7"/>
  <c r="E943" i="7"/>
  <c r="K943" i="7" s="1"/>
  <c r="E945" i="7"/>
  <c r="K945" i="7" s="1"/>
  <c r="E948" i="7"/>
  <c r="K948" i="7" s="1"/>
  <c r="E951" i="7"/>
  <c r="E955" i="7"/>
  <c r="K955" i="7" s="1"/>
  <c r="E959" i="7"/>
  <c r="K959" i="7" s="1"/>
  <c r="E963" i="7"/>
  <c r="K963" i="7" s="1"/>
  <c r="E967" i="7"/>
  <c r="E971" i="7"/>
  <c r="K971" i="7" s="1"/>
  <c r="E789" i="7"/>
  <c r="K789" i="7" s="1"/>
  <c r="E793" i="7"/>
  <c r="K793" i="7" s="1"/>
  <c r="E797" i="7"/>
  <c r="K797" i="7" s="1"/>
  <c r="E804" i="7"/>
  <c r="E878" i="7"/>
  <c r="K878" i="7" s="1"/>
  <c r="E886" i="7"/>
  <c r="K886" i="7" s="1"/>
  <c r="E894" i="7"/>
  <c r="K894" i="7" s="1"/>
  <c r="E902" i="7"/>
  <c r="E910" i="7"/>
  <c r="K910" i="7" s="1"/>
  <c r="E918" i="7"/>
  <c r="K918" i="7" s="1"/>
  <c r="E926" i="7"/>
  <c r="K926" i="7" s="1"/>
  <c r="E934" i="7"/>
  <c r="E942" i="7"/>
  <c r="K942" i="7" s="1"/>
  <c r="E950" i="7"/>
  <c r="K950" i="7" s="1"/>
  <c r="E954" i="7"/>
  <c r="K954" i="7" s="1"/>
  <c r="E958" i="7"/>
  <c r="E962" i="7"/>
  <c r="K962" i="7" s="1"/>
  <c r="E966" i="7"/>
  <c r="K966" i="7" s="1"/>
  <c r="E970" i="7"/>
  <c r="K970" i="7" s="1"/>
  <c r="E974" i="7"/>
  <c r="K974" i="7" s="1"/>
  <c r="E714" i="7"/>
  <c r="E718" i="7"/>
  <c r="K718" i="7" s="1"/>
  <c r="E722" i="7"/>
  <c r="K722" i="7" s="1"/>
  <c r="E726" i="7"/>
  <c r="K726" i="7" s="1"/>
  <c r="E730" i="7"/>
  <c r="E734" i="7"/>
  <c r="K734" i="7" s="1"/>
  <c r="E738" i="7"/>
  <c r="K738" i="7" s="1"/>
  <c r="E742" i="7"/>
  <c r="K742" i="7" s="1"/>
  <c r="E746" i="7"/>
  <c r="E750" i="7"/>
  <c r="K750" i="7" s="1"/>
  <c r="E754" i="7"/>
  <c r="K754" i="7" s="1"/>
  <c r="E758" i="7"/>
  <c r="K758" i="7" s="1"/>
  <c r="E762" i="7"/>
  <c r="E766" i="7"/>
  <c r="K766" i="7" s="1"/>
  <c r="E770" i="7"/>
  <c r="K770" i="7" s="1"/>
  <c r="E774" i="7"/>
  <c r="K774" i="7" s="1"/>
  <c r="E778" i="7"/>
  <c r="E782" i="7"/>
  <c r="K782" i="7" s="1"/>
  <c r="E785" i="7"/>
  <c r="K785" i="7" s="1"/>
  <c r="E791" i="7"/>
  <c r="K791" i="7" s="1"/>
  <c r="E792" i="7"/>
  <c r="E795" i="7"/>
  <c r="K795" i="7" s="1"/>
  <c r="E796" i="7"/>
  <c r="K796" i="7" s="1"/>
  <c r="E799" i="7"/>
  <c r="K799" i="7" s="1"/>
  <c r="E802" i="7"/>
  <c r="E805" i="7"/>
  <c r="K805" i="7" s="1"/>
  <c r="E807" i="7"/>
  <c r="K807" i="7" s="1"/>
  <c r="E809" i="7"/>
  <c r="K809" i="7" s="1"/>
  <c r="E811" i="7"/>
  <c r="E813" i="7"/>
  <c r="K813" i="7" s="1"/>
  <c r="E815" i="7"/>
  <c r="K815" i="7" s="1"/>
  <c r="E817" i="7"/>
  <c r="K817" i="7" s="1"/>
  <c r="E819" i="7"/>
  <c r="E821" i="7"/>
  <c r="K821" i="7" s="1"/>
  <c r="E823" i="7"/>
  <c r="K823" i="7" s="1"/>
  <c r="E825" i="7"/>
  <c r="K825" i="7" s="1"/>
  <c r="E827" i="7"/>
  <c r="E829" i="7"/>
  <c r="K829" i="7" s="1"/>
  <c r="E831" i="7"/>
  <c r="K831" i="7" s="1"/>
  <c r="E833" i="7"/>
  <c r="K833" i="7" s="1"/>
  <c r="E835" i="7"/>
  <c r="E837" i="7"/>
  <c r="K837" i="7" s="1"/>
  <c r="E839" i="7"/>
  <c r="K839" i="7" s="1"/>
  <c r="E841" i="7"/>
  <c r="K841" i="7" s="1"/>
  <c r="E843" i="7"/>
  <c r="E845" i="7"/>
  <c r="K845" i="7" s="1"/>
  <c r="E847" i="7"/>
  <c r="K847" i="7" s="1"/>
  <c r="E849" i="7"/>
  <c r="K849" i="7" s="1"/>
  <c r="E851" i="7"/>
  <c r="E853" i="7"/>
  <c r="K853" i="7" s="1"/>
  <c r="E855" i="7"/>
  <c r="K855" i="7" s="1"/>
  <c r="E857" i="7"/>
  <c r="K857" i="7" s="1"/>
  <c r="E859" i="7"/>
  <c r="E861" i="7"/>
  <c r="K861" i="7" s="1"/>
  <c r="E863" i="7"/>
  <c r="K863" i="7" s="1"/>
  <c r="E865" i="7"/>
  <c r="K865" i="7" s="1"/>
  <c r="E867" i="7"/>
  <c r="E869" i="7"/>
  <c r="K869" i="7" s="1"/>
  <c r="E871" i="7"/>
  <c r="K871" i="7" s="1"/>
  <c r="E873" i="7"/>
  <c r="K873" i="7" s="1"/>
  <c r="E875" i="7"/>
  <c r="E877" i="7"/>
  <c r="K877" i="7" s="1"/>
  <c r="E880" i="7"/>
  <c r="K880" i="7" s="1"/>
  <c r="E883" i="7"/>
  <c r="K883" i="7" s="1"/>
  <c r="E885" i="7"/>
  <c r="E888" i="7"/>
  <c r="K888" i="7" s="1"/>
  <c r="E891" i="7"/>
  <c r="K891" i="7" s="1"/>
  <c r="E893" i="7"/>
  <c r="K893" i="7" s="1"/>
  <c r="E896" i="7"/>
  <c r="E899" i="7"/>
  <c r="K899" i="7" s="1"/>
  <c r="E901" i="7"/>
  <c r="K901" i="7" s="1"/>
  <c r="E904" i="7"/>
  <c r="K904" i="7" s="1"/>
  <c r="E907" i="7"/>
  <c r="E909" i="7"/>
  <c r="K909" i="7" s="1"/>
  <c r="E912" i="7"/>
  <c r="K912" i="7" s="1"/>
  <c r="E915" i="7"/>
  <c r="K915" i="7" s="1"/>
  <c r="E917" i="7"/>
  <c r="E920" i="7"/>
  <c r="K920" i="7" s="1"/>
  <c r="E923" i="7"/>
  <c r="K923" i="7" s="1"/>
  <c r="E925" i="7"/>
  <c r="K925" i="7" s="1"/>
  <c r="E928" i="7"/>
  <c r="E931" i="7"/>
  <c r="K931" i="7" s="1"/>
  <c r="E933" i="7"/>
  <c r="K933" i="7" s="1"/>
  <c r="E936" i="7"/>
  <c r="K936" i="7" s="1"/>
  <c r="E939" i="7"/>
  <c r="E941" i="7"/>
  <c r="K941" i="7" s="1"/>
  <c r="E944" i="7"/>
  <c r="K944" i="7" s="1"/>
  <c r="E947" i="7"/>
  <c r="K947" i="7" s="1"/>
  <c r="E949" i="7"/>
  <c r="E953" i="7"/>
  <c r="K953" i="7" s="1"/>
  <c r="E957" i="7"/>
  <c r="K957" i="7" s="1"/>
  <c r="E961" i="7"/>
  <c r="K961" i="7" s="1"/>
  <c r="E965" i="7"/>
  <c r="E969" i="7"/>
  <c r="K969" i="7" s="1"/>
  <c r="E973" i="7"/>
  <c r="K973" i="7" s="1"/>
  <c r="E787" i="7"/>
  <c r="K787" i="7" s="1"/>
  <c r="E788" i="7"/>
  <c r="E790" i="7"/>
  <c r="K790" i="7" s="1"/>
  <c r="E794" i="7"/>
  <c r="K794" i="7" s="1"/>
  <c r="E798" i="7"/>
  <c r="K798" i="7" s="1"/>
  <c r="E882" i="7"/>
  <c r="E890" i="7"/>
  <c r="K890" i="7" s="1"/>
  <c r="E898" i="7"/>
  <c r="K898" i="7" s="1"/>
  <c r="E906" i="7"/>
  <c r="K906" i="7" s="1"/>
  <c r="E914" i="7"/>
  <c r="E922" i="7"/>
  <c r="K922" i="7" s="1"/>
  <c r="E930" i="7"/>
  <c r="K930" i="7" s="1"/>
  <c r="E938" i="7"/>
  <c r="K938" i="7" s="1"/>
  <c r="E946" i="7"/>
  <c r="E952" i="7"/>
  <c r="K952" i="7" s="1"/>
  <c r="E956" i="7"/>
  <c r="K956" i="7" s="1"/>
  <c r="E960" i="7"/>
  <c r="K960" i="7" s="1"/>
  <c r="E964" i="7"/>
  <c r="E968" i="7"/>
  <c r="K968" i="7" s="1"/>
  <c r="E972" i="7"/>
  <c r="K972" i="7" s="1"/>
  <c r="E976" i="7"/>
  <c r="E980" i="7"/>
  <c r="K980" i="7" s="1"/>
  <c r="E984" i="7"/>
  <c r="K984" i="7" s="1"/>
  <c r="E988" i="7"/>
  <c r="K988" i="7" s="1"/>
  <c r="E992" i="7"/>
  <c r="E996" i="7"/>
  <c r="K996" i="7" s="1"/>
  <c r="E1000" i="7"/>
  <c r="K1000" i="7" s="1"/>
  <c r="E1004" i="7"/>
  <c r="K1004" i="7" s="1"/>
  <c r="E1008" i="7"/>
  <c r="E1012" i="7"/>
  <c r="K1012" i="7" s="1"/>
  <c r="E1016" i="7"/>
  <c r="K1016" i="7" s="1"/>
  <c r="E1020" i="7"/>
  <c r="K1020" i="7" s="1"/>
  <c r="E1024" i="7"/>
  <c r="E1028" i="7"/>
  <c r="K1028" i="7" s="1"/>
  <c r="E1032" i="7"/>
  <c r="K1032" i="7" s="1"/>
  <c r="E1036" i="7"/>
  <c r="K1036" i="7" s="1"/>
  <c r="E1040" i="7"/>
  <c r="E1044" i="7"/>
  <c r="K1044" i="7" s="1"/>
  <c r="E1048" i="7"/>
  <c r="K1048" i="7" s="1"/>
  <c r="E1052" i="7"/>
  <c r="K1052" i="7" s="1"/>
  <c r="E1056" i="7"/>
  <c r="E1060" i="7"/>
  <c r="K1060" i="7" s="1"/>
  <c r="E1064" i="7"/>
  <c r="K1064" i="7" s="1"/>
  <c r="E1068" i="7"/>
  <c r="K1068" i="7" s="1"/>
  <c r="E1072" i="7"/>
  <c r="E1076" i="7"/>
  <c r="K1076" i="7" s="1"/>
  <c r="E1080" i="7"/>
  <c r="K1080" i="7" s="1"/>
  <c r="E1084" i="7"/>
  <c r="K1084" i="7" s="1"/>
  <c r="E1088" i="7"/>
  <c r="E1091" i="7"/>
  <c r="K1091" i="7" s="1"/>
  <c r="E1093" i="7"/>
  <c r="K1093" i="7" s="1"/>
  <c r="E1095" i="7"/>
  <c r="K1095" i="7" s="1"/>
  <c r="E1097" i="7"/>
  <c r="E1099" i="7"/>
  <c r="K1099" i="7" s="1"/>
  <c r="E1101" i="7"/>
  <c r="K1101" i="7" s="1"/>
  <c r="E1109" i="7"/>
  <c r="K1109" i="7" s="1"/>
  <c r="E1112" i="7"/>
  <c r="E1116" i="7"/>
  <c r="K1116" i="7" s="1"/>
  <c r="E1120" i="7"/>
  <c r="K1120" i="7" s="1"/>
  <c r="E1124" i="7"/>
  <c r="K1124" i="7" s="1"/>
  <c r="E1128" i="7"/>
  <c r="E1132" i="7"/>
  <c r="K1132" i="7" s="1"/>
  <c r="E1136" i="7"/>
  <c r="K1136" i="7" s="1"/>
  <c r="E1140" i="7"/>
  <c r="K1140" i="7" s="1"/>
  <c r="E1144" i="7"/>
  <c r="E1148" i="7"/>
  <c r="K1148" i="7" s="1"/>
  <c r="E1152" i="7"/>
  <c r="K1152" i="7" s="1"/>
  <c r="E1156" i="7"/>
  <c r="K1156" i="7" s="1"/>
  <c r="E1160" i="7"/>
  <c r="E1164" i="7"/>
  <c r="E1168" i="7"/>
  <c r="E1172" i="7"/>
  <c r="K1172" i="7" s="1"/>
  <c r="E1176" i="7"/>
  <c r="K1176" i="7" s="1"/>
  <c r="E1180" i="7"/>
  <c r="K1180" i="7" s="1"/>
  <c r="E1184" i="7"/>
  <c r="K1184" i="7" s="1"/>
  <c r="E1188" i="7"/>
  <c r="E1192" i="7"/>
  <c r="K1192" i="7" s="1"/>
  <c r="E1196" i="7"/>
  <c r="K1196" i="7" s="1"/>
  <c r="E1200" i="7"/>
  <c r="K1200" i="7" s="1"/>
  <c r="E1204" i="7"/>
  <c r="K1204" i="7" s="1"/>
  <c r="E975" i="7"/>
  <c r="K975" i="7" s="1"/>
  <c r="E979" i="7"/>
  <c r="K979" i="7" s="1"/>
  <c r="E983" i="7"/>
  <c r="E987" i="7"/>
  <c r="K987" i="7" s="1"/>
  <c r="E991" i="7"/>
  <c r="K991" i="7" s="1"/>
  <c r="E995" i="7"/>
  <c r="K995" i="7" s="1"/>
  <c r="E999" i="7"/>
  <c r="E1003" i="7"/>
  <c r="K1003" i="7" s="1"/>
  <c r="E1007" i="7"/>
  <c r="K1007" i="7" s="1"/>
  <c r="E1011" i="7"/>
  <c r="K1011" i="7" s="1"/>
  <c r="E1015" i="7"/>
  <c r="E1019" i="7"/>
  <c r="K1019" i="7" s="1"/>
  <c r="E1023" i="7"/>
  <c r="K1023" i="7" s="1"/>
  <c r="E1027" i="7"/>
  <c r="K1027" i="7" s="1"/>
  <c r="E1031" i="7"/>
  <c r="E1035" i="7"/>
  <c r="K1035" i="7" s="1"/>
  <c r="E1039" i="7"/>
  <c r="K1039" i="7" s="1"/>
  <c r="E1043" i="7"/>
  <c r="K1043" i="7" s="1"/>
  <c r="E1047" i="7"/>
  <c r="E1051" i="7"/>
  <c r="K1051" i="7" s="1"/>
  <c r="E1055" i="7"/>
  <c r="K1055" i="7" s="1"/>
  <c r="E1059" i="7"/>
  <c r="K1059" i="7" s="1"/>
  <c r="E1063" i="7"/>
  <c r="E1067" i="7"/>
  <c r="K1067" i="7" s="1"/>
  <c r="E1071" i="7"/>
  <c r="K1071" i="7" s="1"/>
  <c r="E1075" i="7"/>
  <c r="K1075" i="7" s="1"/>
  <c r="E1079" i="7"/>
  <c r="E1083" i="7"/>
  <c r="K1083" i="7" s="1"/>
  <c r="E1087" i="7"/>
  <c r="K1087" i="7" s="1"/>
  <c r="E1090" i="7"/>
  <c r="K1090" i="7" s="1"/>
  <c r="E1103" i="7"/>
  <c r="E1106" i="7"/>
  <c r="K1106" i="7" s="1"/>
  <c r="E1108" i="7"/>
  <c r="K1108" i="7" s="1"/>
  <c r="E1111" i="7"/>
  <c r="K1111" i="7" s="1"/>
  <c r="E1115" i="7"/>
  <c r="E1119" i="7"/>
  <c r="K1119" i="7" s="1"/>
  <c r="E1123" i="7"/>
  <c r="K1123" i="7" s="1"/>
  <c r="E1127" i="7"/>
  <c r="K1127" i="7" s="1"/>
  <c r="E1131" i="7"/>
  <c r="E1135" i="7"/>
  <c r="K1135" i="7" s="1"/>
  <c r="E1139" i="7"/>
  <c r="K1139" i="7" s="1"/>
  <c r="E1143" i="7"/>
  <c r="K1143" i="7" s="1"/>
  <c r="E1147" i="7"/>
  <c r="E1151" i="7"/>
  <c r="K1151" i="7" s="1"/>
  <c r="E1155" i="7"/>
  <c r="K1155" i="7" s="1"/>
  <c r="E1159" i="7"/>
  <c r="K1159" i="7" s="1"/>
  <c r="E1163" i="7"/>
  <c r="E1167" i="7"/>
  <c r="K1167" i="7" s="1"/>
  <c r="E1171" i="7"/>
  <c r="K1171" i="7" s="1"/>
  <c r="E1175" i="7"/>
  <c r="K1175" i="7" s="1"/>
  <c r="E1179" i="7"/>
  <c r="E1183" i="7"/>
  <c r="K1183" i="7" s="1"/>
  <c r="E1187" i="7"/>
  <c r="K1187" i="7" s="1"/>
  <c r="E1191" i="7"/>
  <c r="K1191" i="7" s="1"/>
  <c r="E1195" i="7"/>
  <c r="E1199" i="7"/>
  <c r="K1199" i="7" s="1"/>
  <c r="E1203" i="7"/>
  <c r="K1203" i="7" s="1"/>
  <c r="E1207" i="7"/>
  <c r="K1207" i="7" s="1"/>
  <c r="E1211" i="7"/>
  <c r="K1211" i="7" s="1"/>
  <c r="E1215" i="7"/>
  <c r="E1219" i="7"/>
  <c r="E1223" i="7"/>
  <c r="K1223" i="7" s="1"/>
  <c r="E1227" i="7"/>
  <c r="K1227" i="7" s="1"/>
  <c r="E1231" i="7"/>
  <c r="K1231" i="7" s="1"/>
  <c r="E1235" i="7"/>
  <c r="K1235" i="7" s="1"/>
  <c r="E1239" i="7"/>
  <c r="K1239" i="7" s="1"/>
  <c r="E1243" i="7"/>
  <c r="K1243" i="7" s="1"/>
  <c r="E1247" i="7"/>
  <c r="E978" i="7"/>
  <c r="K978" i="7" s="1"/>
  <c r="E982" i="7"/>
  <c r="E986" i="7"/>
  <c r="K986" i="7" s="1"/>
  <c r="E990" i="7"/>
  <c r="K990" i="7" s="1"/>
  <c r="E994" i="7"/>
  <c r="K994" i="7" s="1"/>
  <c r="E998" i="7"/>
  <c r="E1002" i="7"/>
  <c r="K1002" i="7" s="1"/>
  <c r="E1006" i="7"/>
  <c r="K1006" i="7" s="1"/>
  <c r="E1010" i="7"/>
  <c r="K1010" i="7" s="1"/>
  <c r="E1014" i="7"/>
  <c r="E1018" i="7"/>
  <c r="K1018" i="7" s="1"/>
  <c r="E1022" i="7"/>
  <c r="K1022" i="7" s="1"/>
  <c r="E1026" i="7"/>
  <c r="K1026" i="7" s="1"/>
  <c r="E1030" i="7"/>
  <c r="E1034" i="7"/>
  <c r="K1034" i="7" s="1"/>
  <c r="E1038" i="7"/>
  <c r="K1038" i="7" s="1"/>
  <c r="E1042" i="7"/>
  <c r="K1042" i="7" s="1"/>
  <c r="E1046" i="7"/>
  <c r="E1050" i="7"/>
  <c r="K1050" i="7" s="1"/>
  <c r="E1054" i="7"/>
  <c r="K1054" i="7" s="1"/>
  <c r="E1058" i="7"/>
  <c r="K1058" i="7" s="1"/>
  <c r="E1062" i="7"/>
  <c r="E1066" i="7"/>
  <c r="K1066" i="7" s="1"/>
  <c r="E1070" i="7"/>
  <c r="K1070" i="7" s="1"/>
  <c r="E1074" i="7"/>
  <c r="K1074" i="7" s="1"/>
  <c r="E1078" i="7"/>
  <c r="E1082" i="7"/>
  <c r="K1082" i="7" s="1"/>
  <c r="E1086" i="7"/>
  <c r="K1086" i="7" s="1"/>
  <c r="E1092" i="7"/>
  <c r="K1092" i="7" s="1"/>
  <c r="E1094" i="7"/>
  <c r="E1096" i="7"/>
  <c r="K1096" i="7" s="1"/>
  <c r="E1098" i="7"/>
  <c r="K1098" i="7" s="1"/>
  <c r="E1100" i="7"/>
  <c r="K1100" i="7" s="1"/>
  <c r="E1105" i="7"/>
  <c r="E1114" i="7"/>
  <c r="K1114" i="7" s="1"/>
  <c r="E1118" i="7"/>
  <c r="K1118" i="7" s="1"/>
  <c r="E1122" i="7"/>
  <c r="K1122" i="7" s="1"/>
  <c r="E1126" i="7"/>
  <c r="E1130" i="7"/>
  <c r="K1130" i="7" s="1"/>
  <c r="E1134" i="7"/>
  <c r="K1134" i="7" s="1"/>
  <c r="E1138" i="7"/>
  <c r="K1138" i="7" s="1"/>
  <c r="E1142" i="7"/>
  <c r="E1146" i="7"/>
  <c r="K1146" i="7" s="1"/>
  <c r="E1150" i="7"/>
  <c r="K1150" i="7" s="1"/>
  <c r="E1154" i="7"/>
  <c r="K1154" i="7" s="1"/>
  <c r="E1158" i="7"/>
  <c r="E1162" i="7"/>
  <c r="K1162" i="7" s="1"/>
  <c r="E1166" i="7"/>
  <c r="K1166" i="7" s="1"/>
  <c r="E1170" i="7"/>
  <c r="K1170" i="7" s="1"/>
  <c r="E1174" i="7"/>
  <c r="E1178" i="7"/>
  <c r="K1178" i="7" s="1"/>
  <c r="E1182" i="7"/>
  <c r="K1182" i="7" s="1"/>
  <c r="E1186" i="7"/>
  <c r="K1186" i="7" s="1"/>
  <c r="E1190" i="7"/>
  <c r="E1194" i="7"/>
  <c r="K1194" i="7" s="1"/>
  <c r="E1198" i="7"/>
  <c r="K1198" i="7" s="1"/>
  <c r="E1202" i="7"/>
  <c r="K1202" i="7" s="1"/>
  <c r="E1206" i="7"/>
  <c r="E1210" i="7"/>
  <c r="K1210" i="7" s="1"/>
  <c r="E1214" i="7"/>
  <c r="K1214" i="7" s="1"/>
  <c r="E1218" i="7"/>
  <c r="K1218" i="7" s="1"/>
  <c r="E1222" i="7"/>
  <c r="E1226" i="7"/>
  <c r="K1226" i="7" s="1"/>
  <c r="E1230" i="7"/>
  <c r="K1230" i="7" s="1"/>
  <c r="E1234" i="7"/>
  <c r="K1234" i="7" s="1"/>
  <c r="E1238" i="7"/>
  <c r="E1242" i="7"/>
  <c r="K1242" i="7" s="1"/>
  <c r="E1246" i="7"/>
  <c r="K1246" i="7" s="1"/>
  <c r="E977" i="7"/>
  <c r="E981" i="7"/>
  <c r="K981" i="7" s="1"/>
  <c r="E985" i="7"/>
  <c r="K985" i="7" s="1"/>
  <c r="E989" i="7"/>
  <c r="K989" i="7" s="1"/>
  <c r="E993" i="7"/>
  <c r="E997" i="7"/>
  <c r="K997" i="7" s="1"/>
  <c r="E1001" i="7"/>
  <c r="K1001" i="7" s="1"/>
  <c r="E1005" i="7"/>
  <c r="K1005" i="7" s="1"/>
  <c r="E1009" i="7"/>
  <c r="E1013" i="7"/>
  <c r="K1013" i="7" s="1"/>
  <c r="E1017" i="7"/>
  <c r="K1017" i="7" s="1"/>
  <c r="E1021" i="7"/>
  <c r="K1021" i="7" s="1"/>
  <c r="E1025" i="7"/>
  <c r="E1029" i="7"/>
  <c r="K1029" i="7" s="1"/>
  <c r="E1033" i="7"/>
  <c r="K1033" i="7" s="1"/>
  <c r="E1037" i="7"/>
  <c r="K1037" i="7" s="1"/>
  <c r="E1041" i="7"/>
  <c r="E1045" i="7"/>
  <c r="K1045" i="7" s="1"/>
  <c r="E1049" i="7"/>
  <c r="K1049" i="7" s="1"/>
  <c r="E1053" i="7"/>
  <c r="K1053" i="7" s="1"/>
  <c r="E1057" i="7"/>
  <c r="E1061" i="7"/>
  <c r="K1061" i="7" s="1"/>
  <c r="E1065" i="7"/>
  <c r="K1065" i="7" s="1"/>
  <c r="E1069" i="7"/>
  <c r="K1069" i="7" s="1"/>
  <c r="E1073" i="7"/>
  <c r="E1077" i="7"/>
  <c r="K1077" i="7" s="1"/>
  <c r="E1081" i="7"/>
  <c r="K1081" i="7" s="1"/>
  <c r="E1085" i="7"/>
  <c r="K1085" i="7" s="1"/>
  <c r="E1089" i="7"/>
  <c r="E1102" i="7"/>
  <c r="K1102" i="7" s="1"/>
  <c r="E1104" i="7"/>
  <c r="K1104" i="7" s="1"/>
  <c r="E1107" i="7"/>
  <c r="K1107" i="7" s="1"/>
  <c r="E1110" i="7"/>
  <c r="E1113" i="7"/>
  <c r="K1113" i="7" s="1"/>
  <c r="E1117" i="7"/>
  <c r="K1117" i="7" s="1"/>
  <c r="E1121" i="7"/>
  <c r="K1121" i="7" s="1"/>
  <c r="E1125" i="7"/>
  <c r="E1129" i="7"/>
  <c r="K1129" i="7" s="1"/>
  <c r="E1133" i="7"/>
  <c r="K1133" i="7" s="1"/>
  <c r="E1137" i="7"/>
  <c r="K1137" i="7" s="1"/>
  <c r="E1141" i="7"/>
  <c r="E1145" i="7"/>
  <c r="K1145" i="7" s="1"/>
  <c r="E1149" i="7"/>
  <c r="K1149" i="7" s="1"/>
  <c r="E1153" i="7"/>
  <c r="K1153" i="7" s="1"/>
  <c r="E1157" i="7"/>
  <c r="E1165" i="7"/>
  <c r="K1165" i="7" s="1"/>
  <c r="E1181" i="7"/>
  <c r="K1181" i="7" s="1"/>
  <c r="E1197" i="7"/>
  <c r="K1197" i="7" s="1"/>
  <c r="E1212" i="7"/>
  <c r="K1212" i="7" s="1"/>
  <c r="E1220" i="7"/>
  <c r="E1228" i="7"/>
  <c r="K1228" i="7" s="1"/>
  <c r="E1236" i="7"/>
  <c r="K1236" i="7" s="1"/>
  <c r="E1244" i="7"/>
  <c r="K1244" i="7" s="1"/>
  <c r="E1252" i="7"/>
  <c r="E1256" i="7"/>
  <c r="K1256" i="7" s="1"/>
  <c r="E1260" i="7"/>
  <c r="K1260" i="7" s="1"/>
  <c r="E1264" i="7"/>
  <c r="K1264" i="7" s="1"/>
  <c r="E1268" i="7"/>
  <c r="E1272" i="7"/>
  <c r="K1272" i="7" s="1"/>
  <c r="E1276" i="7"/>
  <c r="K1276" i="7" s="1"/>
  <c r="E1280" i="7"/>
  <c r="K1280" i="7" s="1"/>
  <c r="E1284" i="7"/>
  <c r="E1288" i="7"/>
  <c r="K1288" i="7" s="1"/>
  <c r="E1292" i="7"/>
  <c r="K1292" i="7" s="1"/>
  <c r="E1296" i="7"/>
  <c r="K1296" i="7" s="1"/>
  <c r="E1300" i="7"/>
  <c r="E1304" i="7"/>
  <c r="K1304" i="7" s="1"/>
  <c r="E1308" i="7"/>
  <c r="K1308" i="7" s="1"/>
  <c r="E1312" i="7"/>
  <c r="K1312" i="7" s="1"/>
  <c r="E1316" i="7"/>
  <c r="E1320" i="7"/>
  <c r="K1320" i="7" s="1"/>
  <c r="E1324" i="7"/>
  <c r="K1324" i="7" s="1"/>
  <c r="E1328" i="7"/>
  <c r="K1328" i="7" s="1"/>
  <c r="E1332" i="7"/>
  <c r="E1336" i="7"/>
  <c r="K1336" i="7" s="1"/>
  <c r="E1340" i="7"/>
  <c r="K1340" i="7" s="1"/>
  <c r="E1344" i="7"/>
  <c r="K1344" i="7" s="1"/>
  <c r="E1348" i="7"/>
  <c r="E1352" i="7"/>
  <c r="K1352" i="7" s="1"/>
  <c r="E1356" i="7"/>
  <c r="K1356" i="7" s="1"/>
  <c r="E1360" i="7"/>
  <c r="K1360" i="7" s="1"/>
  <c r="E1531" i="7"/>
  <c r="E1535" i="7"/>
  <c r="K1535" i="7" s="1"/>
  <c r="E1539" i="7"/>
  <c r="K1539" i="7" s="1"/>
  <c r="E1543" i="7"/>
  <c r="K1543" i="7" s="1"/>
  <c r="E1547" i="7"/>
  <c r="E1551" i="7"/>
  <c r="K1551" i="7" s="1"/>
  <c r="E1555" i="7"/>
  <c r="K1555" i="7" s="1"/>
  <c r="E1559" i="7"/>
  <c r="K1559" i="7" s="1"/>
  <c r="E1563" i="7"/>
  <c r="E1567" i="7"/>
  <c r="K1567" i="7" s="1"/>
  <c r="E1571" i="7"/>
  <c r="K1571" i="7" s="1"/>
  <c r="E1575" i="7"/>
  <c r="K1575" i="7" s="1"/>
  <c r="E1578" i="7"/>
  <c r="E1579" i="7"/>
  <c r="K1579" i="7" s="1"/>
  <c r="E1582" i="7"/>
  <c r="K1582" i="7" s="1"/>
  <c r="E1583" i="7"/>
  <c r="K1583" i="7" s="1"/>
  <c r="E1586" i="7"/>
  <c r="E1587" i="7"/>
  <c r="K1587" i="7" s="1"/>
  <c r="E1590" i="7"/>
  <c r="K1590" i="7" s="1"/>
  <c r="E1591" i="7"/>
  <c r="K1591" i="7" s="1"/>
  <c r="E1594" i="7"/>
  <c r="E1595" i="7"/>
  <c r="K1595" i="7" s="1"/>
  <c r="E1598" i="7"/>
  <c r="K1598" i="7" s="1"/>
  <c r="E1599" i="7"/>
  <c r="K1599" i="7" s="1"/>
  <c r="E1602" i="7"/>
  <c r="E1603" i="7"/>
  <c r="K1603" i="7" s="1"/>
  <c r="E1606" i="7"/>
  <c r="K1606" i="7" s="1"/>
  <c r="E1607" i="7"/>
  <c r="K1607" i="7" s="1"/>
  <c r="E1610" i="7"/>
  <c r="E1611" i="7"/>
  <c r="K1611" i="7" s="1"/>
  <c r="E1614" i="7"/>
  <c r="K1614" i="7" s="1"/>
  <c r="E1615" i="7"/>
  <c r="K1615" i="7" s="1"/>
  <c r="E1618" i="7"/>
  <c r="E1619" i="7"/>
  <c r="K1619" i="7" s="1"/>
  <c r="E1622" i="7"/>
  <c r="K1622" i="7" s="1"/>
  <c r="E1623" i="7"/>
  <c r="K1623" i="7" s="1"/>
  <c r="E1626" i="7"/>
  <c r="E1627" i="7"/>
  <c r="K1627" i="7" s="1"/>
  <c r="E1630" i="7"/>
  <c r="K1630" i="7" s="1"/>
  <c r="E1631" i="7"/>
  <c r="K1631" i="7" s="1"/>
  <c r="E1634" i="7"/>
  <c r="E1635" i="7"/>
  <c r="L1635" i="7" s="1"/>
  <c r="E1642" i="7"/>
  <c r="K1642" i="7" s="1"/>
  <c r="E1644" i="7"/>
  <c r="K1644" i="7" s="1"/>
  <c r="E1645" i="7"/>
  <c r="E1651" i="7"/>
  <c r="L1651" i="7" s="1"/>
  <c r="E1658" i="7"/>
  <c r="K1658" i="7" s="1"/>
  <c r="E1660" i="7"/>
  <c r="K1660" i="7" s="1"/>
  <c r="E1661" i="7"/>
  <c r="E1667" i="7"/>
  <c r="L1667" i="7" s="1"/>
  <c r="E1674" i="7"/>
  <c r="K1674" i="7" s="1"/>
  <c r="E1676" i="7"/>
  <c r="K1676" i="7" s="1"/>
  <c r="E1677" i="7"/>
  <c r="E1683" i="7"/>
  <c r="L1683" i="7" s="1"/>
  <c r="E1690" i="7"/>
  <c r="K1690" i="7" s="1"/>
  <c r="E1692" i="7"/>
  <c r="K1692" i="7" s="1"/>
  <c r="E1693" i="7"/>
  <c r="E1699" i="7"/>
  <c r="L1699" i="7" s="1"/>
  <c r="E1706" i="7"/>
  <c r="K1706" i="7" s="1"/>
  <c r="E1161" i="7"/>
  <c r="K1161" i="7" s="1"/>
  <c r="E1177" i="7"/>
  <c r="K1177" i="7" s="1"/>
  <c r="E1193" i="7"/>
  <c r="K1193" i="7" s="1"/>
  <c r="E1213" i="7"/>
  <c r="K1213" i="7" s="1"/>
  <c r="E1221" i="7"/>
  <c r="E1229" i="7"/>
  <c r="K1229" i="7" s="1"/>
  <c r="E1237" i="7"/>
  <c r="E1245" i="7"/>
  <c r="K1245" i="7" s="1"/>
  <c r="E1251" i="7"/>
  <c r="K1251" i="7" s="1"/>
  <c r="E1255" i="7"/>
  <c r="K1255" i="7" s="1"/>
  <c r="E1259" i="7"/>
  <c r="K1259" i="7" s="1"/>
  <c r="E1263" i="7"/>
  <c r="E1267" i="7"/>
  <c r="K1267" i="7" s="1"/>
  <c r="E1271" i="7"/>
  <c r="K1271" i="7" s="1"/>
  <c r="E1275" i="7"/>
  <c r="K1275" i="7" s="1"/>
  <c r="E1279" i="7"/>
  <c r="E1283" i="7"/>
  <c r="K1283" i="7" s="1"/>
  <c r="E1287" i="7"/>
  <c r="K1287" i="7" s="1"/>
  <c r="E1291" i="7"/>
  <c r="K1291" i="7" s="1"/>
  <c r="E1295" i="7"/>
  <c r="E1299" i="7"/>
  <c r="K1299" i="7" s="1"/>
  <c r="E1303" i="7"/>
  <c r="K1303" i="7" s="1"/>
  <c r="E1307" i="7"/>
  <c r="K1307" i="7" s="1"/>
  <c r="E1311" i="7"/>
  <c r="E1315" i="7"/>
  <c r="K1315" i="7" s="1"/>
  <c r="E1319" i="7"/>
  <c r="K1319" i="7" s="1"/>
  <c r="E1323" i="7"/>
  <c r="K1323" i="7" s="1"/>
  <c r="E1327" i="7"/>
  <c r="E1331" i="7"/>
  <c r="K1331" i="7" s="1"/>
  <c r="E1335" i="7"/>
  <c r="K1335" i="7" s="1"/>
  <c r="E1339" i="7"/>
  <c r="K1339" i="7" s="1"/>
  <c r="E1343" i="7"/>
  <c r="E1347" i="7"/>
  <c r="K1347" i="7" s="1"/>
  <c r="E1351" i="7"/>
  <c r="K1351" i="7" s="1"/>
  <c r="E1355" i="7"/>
  <c r="K1355" i="7" s="1"/>
  <c r="E1359" i="7"/>
  <c r="E1363" i="7"/>
  <c r="K1363" i="7" s="1"/>
  <c r="E1364" i="7"/>
  <c r="K1364" i="7" s="1"/>
  <c r="E1367" i="7"/>
  <c r="K1367" i="7" s="1"/>
  <c r="E1369" i="7"/>
  <c r="E1371" i="7"/>
  <c r="K1371" i="7" s="1"/>
  <c r="E1373" i="7"/>
  <c r="K1373" i="7" s="1"/>
  <c r="E1375" i="7"/>
  <c r="K1375" i="7" s="1"/>
  <c r="E1377" i="7"/>
  <c r="E1379" i="7"/>
  <c r="K1379" i="7" s="1"/>
  <c r="E1381" i="7"/>
  <c r="K1381" i="7" s="1"/>
  <c r="E1383" i="7"/>
  <c r="K1383" i="7" s="1"/>
  <c r="E1385" i="7"/>
  <c r="E1387" i="7"/>
  <c r="K1387" i="7" s="1"/>
  <c r="E1389" i="7"/>
  <c r="K1389" i="7" s="1"/>
  <c r="E1391" i="7"/>
  <c r="K1391" i="7" s="1"/>
  <c r="E1393" i="7"/>
  <c r="E1395" i="7"/>
  <c r="K1395" i="7" s="1"/>
  <c r="E1397" i="7"/>
  <c r="K1397" i="7" s="1"/>
  <c r="E1399" i="7"/>
  <c r="K1399" i="7" s="1"/>
  <c r="E1401" i="7"/>
  <c r="E1403" i="7"/>
  <c r="K1403" i="7" s="1"/>
  <c r="E1405" i="7"/>
  <c r="K1405" i="7" s="1"/>
  <c r="E1407" i="7"/>
  <c r="K1407" i="7" s="1"/>
  <c r="E1409" i="7"/>
  <c r="E1411" i="7"/>
  <c r="K1411" i="7" s="1"/>
  <c r="E1413" i="7"/>
  <c r="K1413" i="7" s="1"/>
  <c r="E1415" i="7"/>
  <c r="K1415" i="7" s="1"/>
  <c r="E1417" i="7"/>
  <c r="E1419" i="7"/>
  <c r="K1419" i="7" s="1"/>
  <c r="E1421" i="7"/>
  <c r="K1421" i="7" s="1"/>
  <c r="E1423" i="7"/>
  <c r="K1423" i="7" s="1"/>
  <c r="E1425" i="7"/>
  <c r="E1427" i="7"/>
  <c r="K1427" i="7" s="1"/>
  <c r="E1429" i="7"/>
  <c r="K1429" i="7" s="1"/>
  <c r="E1431" i="7"/>
  <c r="K1431" i="7" s="1"/>
  <c r="E1433" i="7"/>
  <c r="E1435" i="7"/>
  <c r="K1435" i="7" s="1"/>
  <c r="E1437" i="7"/>
  <c r="K1437" i="7" s="1"/>
  <c r="E1439" i="7"/>
  <c r="K1439" i="7" s="1"/>
  <c r="E1441" i="7"/>
  <c r="E1443" i="7"/>
  <c r="K1443" i="7" s="1"/>
  <c r="E1445" i="7"/>
  <c r="K1445" i="7" s="1"/>
  <c r="E1447" i="7"/>
  <c r="K1447" i="7" s="1"/>
  <c r="E1449" i="7"/>
  <c r="E1451" i="7"/>
  <c r="K1451" i="7" s="1"/>
  <c r="E1453" i="7"/>
  <c r="K1453" i="7" s="1"/>
  <c r="E1455" i="7"/>
  <c r="K1455" i="7" s="1"/>
  <c r="E1457" i="7"/>
  <c r="E1459" i="7"/>
  <c r="K1459" i="7" s="1"/>
  <c r="E1461" i="7"/>
  <c r="K1461" i="7" s="1"/>
  <c r="E1463" i="7"/>
  <c r="K1463" i="7" s="1"/>
  <c r="E1465" i="7"/>
  <c r="E1467" i="7"/>
  <c r="K1467" i="7" s="1"/>
  <c r="E1469" i="7"/>
  <c r="K1469" i="7" s="1"/>
  <c r="E1471" i="7"/>
  <c r="K1471" i="7" s="1"/>
  <c r="E1473" i="7"/>
  <c r="E1475" i="7"/>
  <c r="K1475" i="7" s="1"/>
  <c r="E1477" i="7"/>
  <c r="K1477" i="7" s="1"/>
  <c r="E1479" i="7"/>
  <c r="K1479" i="7" s="1"/>
  <c r="E1481" i="7"/>
  <c r="E1483" i="7"/>
  <c r="K1483" i="7" s="1"/>
  <c r="E1485" i="7"/>
  <c r="K1485" i="7" s="1"/>
  <c r="E1487" i="7"/>
  <c r="K1487" i="7" s="1"/>
  <c r="E1489" i="7"/>
  <c r="E1491" i="7"/>
  <c r="K1491" i="7" s="1"/>
  <c r="E1493" i="7"/>
  <c r="K1493" i="7" s="1"/>
  <c r="E1495" i="7"/>
  <c r="K1495" i="7" s="1"/>
  <c r="E1497" i="7"/>
  <c r="E1499" i="7"/>
  <c r="K1499" i="7" s="1"/>
  <c r="E1501" i="7"/>
  <c r="K1501" i="7" s="1"/>
  <c r="E1503" i="7"/>
  <c r="K1503" i="7" s="1"/>
  <c r="E1505" i="7"/>
  <c r="E1507" i="7"/>
  <c r="K1507" i="7" s="1"/>
  <c r="E1509" i="7"/>
  <c r="K1509" i="7" s="1"/>
  <c r="E1511" i="7"/>
  <c r="K1511" i="7" s="1"/>
  <c r="E1513" i="7"/>
  <c r="E1515" i="7"/>
  <c r="K1515" i="7" s="1"/>
  <c r="E1517" i="7"/>
  <c r="K1517" i="7" s="1"/>
  <c r="E1519" i="7"/>
  <c r="K1519" i="7" s="1"/>
  <c r="E1521" i="7"/>
  <c r="E1523" i="7"/>
  <c r="K1523" i="7" s="1"/>
  <c r="E1525" i="7"/>
  <c r="K1525" i="7" s="1"/>
  <c r="E1527" i="7"/>
  <c r="K1527" i="7" s="1"/>
  <c r="E1530" i="7"/>
  <c r="E1534" i="7"/>
  <c r="K1534" i="7" s="1"/>
  <c r="E1538" i="7"/>
  <c r="K1538" i="7" s="1"/>
  <c r="E1542" i="7"/>
  <c r="K1542" i="7" s="1"/>
  <c r="E1546" i="7"/>
  <c r="E1550" i="7"/>
  <c r="K1550" i="7" s="1"/>
  <c r="E1554" i="7"/>
  <c r="K1554" i="7" s="1"/>
  <c r="E1558" i="7"/>
  <c r="K1558" i="7" s="1"/>
  <c r="E1562" i="7"/>
  <c r="E1566" i="7"/>
  <c r="K1566" i="7" s="1"/>
  <c r="E1570" i="7"/>
  <c r="K1570" i="7" s="1"/>
  <c r="E1574" i="7"/>
  <c r="K1574" i="7" s="1"/>
  <c r="E1638" i="7"/>
  <c r="E1640" i="7"/>
  <c r="K1640" i="7" s="1"/>
  <c r="E1641" i="7"/>
  <c r="K1641" i="7" s="1"/>
  <c r="E1647" i="7"/>
  <c r="L1647" i="7" s="1"/>
  <c r="E1654" i="7"/>
  <c r="E1656" i="7"/>
  <c r="K1656" i="7" s="1"/>
  <c r="E1657" i="7"/>
  <c r="K1657" i="7" s="1"/>
  <c r="E1663" i="7"/>
  <c r="L1663" i="7" s="1"/>
  <c r="E1670" i="7"/>
  <c r="E1672" i="7"/>
  <c r="K1672" i="7" s="1"/>
  <c r="E1673" i="7"/>
  <c r="K1673" i="7" s="1"/>
  <c r="E1679" i="7"/>
  <c r="L1679" i="7" s="1"/>
  <c r="E1686" i="7"/>
  <c r="E1688" i="7"/>
  <c r="K1688" i="7" s="1"/>
  <c r="E1689" i="7"/>
  <c r="K1689" i="7" s="1"/>
  <c r="E1695" i="7"/>
  <c r="L1695" i="7" s="1"/>
  <c r="E1702" i="7"/>
  <c r="E1704" i="7"/>
  <c r="K1704" i="7" s="1"/>
  <c r="E1705" i="7"/>
  <c r="K1705" i="7" s="1"/>
  <c r="E1173" i="7"/>
  <c r="E1189" i="7"/>
  <c r="E1205" i="7"/>
  <c r="E1208" i="7"/>
  <c r="K1208" i="7" s="1"/>
  <c r="E1216" i="7"/>
  <c r="K1216" i="7" s="1"/>
  <c r="E1224" i="7"/>
  <c r="E1232" i="7"/>
  <c r="K1232" i="7" s="1"/>
  <c r="E1240" i="7"/>
  <c r="K1240" i="7" s="1"/>
  <c r="E1248" i="7"/>
  <c r="K1248" i="7" s="1"/>
  <c r="E1250" i="7"/>
  <c r="E1254" i="7"/>
  <c r="K1254" i="7" s="1"/>
  <c r="E1258" i="7"/>
  <c r="K1258" i="7" s="1"/>
  <c r="E1262" i="7"/>
  <c r="K1262" i="7" s="1"/>
  <c r="E1266" i="7"/>
  <c r="E1270" i="7"/>
  <c r="K1270" i="7" s="1"/>
  <c r="E1274" i="7"/>
  <c r="K1274" i="7" s="1"/>
  <c r="E1278" i="7"/>
  <c r="K1278" i="7" s="1"/>
  <c r="E1282" i="7"/>
  <c r="E1286" i="7"/>
  <c r="K1286" i="7" s="1"/>
  <c r="E1290" i="7"/>
  <c r="K1290" i="7" s="1"/>
  <c r="E1294" i="7"/>
  <c r="K1294" i="7" s="1"/>
  <c r="E1298" i="7"/>
  <c r="E1302" i="7"/>
  <c r="K1302" i="7" s="1"/>
  <c r="E1306" i="7"/>
  <c r="K1306" i="7" s="1"/>
  <c r="E1310" i="7"/>
  <c r="K1310" i="7" s="1"/>
  <c r="E1314" i="7"/>
  <c r="E1318" i="7"/>
  <c r="K1318" i="7" s="1"/>
  <c r="E1322" i="7"/>
  <c r="K1322" i="7" s="1"/>
  <c r="E1326" i="7"/>
  <c r="K1326" i="7" s="1"/>
  <c r="E1330" i="7"/>
  <c r="E1334" i="7"/>
  <c r="K1334" i="7" s="1"/>
  <c r="E1338" i="7"/>
  <c r="K1338" i="7" s="1"/>
  <c r="E1342" i="7"/>
  <c r="K1342" i="7" s="1"/>
  <c r="E1346" i="7"/>
  <c r="E1350" i="7"/>
  <c r="K1350" i="7" s="1"/>
  <c r="E1354" i="7"/>
  <c r="K1354" i="7" s="1"/>
  <c r="E1358" i="7"/>
  <c r="K1358" i="7" s="1"/>
  <c r="E1529" i="7"/>
  <c r="E1532" i="7"/>
  <c r="K1532" i="7" s="1"/>
  <c r="E1533" i="7"/>
  <c r="K1533" i="7" s="1"/>
  <c r="E1536" i="7"/>
  <c r="K1536" i="7" s="1"/>
  <c r="E1537" i="7"/>
  <c r="E1540" i="7"/>
  <c r="K1540" i="7" s="1"/>
  <c r="E1541" i="7"/>
  <c r="K1541" i="7" s="1"/>
  <c r="E1544" i="7"/>
  <c r="K1544" i="7" s="1"/>
  <c r="E1545" i="7"/>
  <c r="E1548" i="7"/>
  <c r="K1548" i="7" s="1"/>
  <c r="E1549" i="7"/>
  <c r="K1549" i="7" s="1"/>
  <c r="E1552" i="7"/>
  <c r="K1552" i="7" s="1"/>
  <c r="E1553" i="7"/>
  <c r="E1556" i="7"/>
  <c r="K1556" i="7" s="1"/>
  <c r="E1557" i="7"/>
  <c r="K1557" i="7" s="1"/>
  <c r="E1560" i="7"/>
  <c r="K1560" i="7" s="1"/>
  <c r="E1561" i="7"/>
  <c r="E1564" i="7"/>
  <c r="K1564" i="7" s="1"/>
  <c r="E1565" i="7"/>
  <c r="K1565" i="7" s="1"/>
  <c r="E1568" i="7"/>
  <c r="K1568" i="7" s="1"/>
  <c r="E1569" i="7"/>
  <c r="E1572" i="7"/>
  <c r="K1572" i="7" s="1"/>
  <c r="E1573" i="7"/>
  <c r="K1573" i="7" s="1"/>
  <c r="E1577" i="7"/>
  <c r="K1577" i="7" s="1"/>
  <c r="E1581" i="7"/>
  <c r="K1581" i="7" s="1"/>
  <c r="E1585" i="7"/>
  <c r="K1585" i="7" s="1"/>
  <c r="E1589" i="7"/>
  <c r="K1589" i="7" s="1"/>
  <c r="E1593" i="7"/>
  <c r="K1593" i="7" s="1"/>
  <c r="E1597" i="7"/>
  <c r="K1597" i="7" s="1"/>
  <c r="E1601" i="7"/>
  <c r="K1601" i="7" s="1"/>
  <c r="E1605" i="7"/>
  <c r="K1605" i="7" s="1"/>
  <c r="E1609" i="7"/>
  <c r="K1609" i="7" s="1"/>
  <c r="E1613" i="7"/>
  <c r="K1613" i="7" s="1"/>
  <c r="E1617" i="7"/>
  <c r="K1617" i="7" s="1"/>
  <c r="E1621" i="7"/>
  <c r="K1621" i="7" s="1"/>
  <c r="E1625" i="7"/>
  <c r="K1625" i="7" s="1"/>
  <c r="E1629" i="7"/>
  <c r="K1629" i="7" s="1"/>
  <c r="E1633" i="7"/>
  <c r="K1633" i="7" s="1"/>
  <c r="E1636" i="7"/>
  <c r="K1636" i="7" s="1"/>
  <c r="E1637" i="7"/>
  <c r="K1637" i="7" s="1"/>
  <c r="E1643" i="7"/>
  <c r="E1650" i="7"/>
  <c r="K1650" i="7" s="1"/>
  <c r="E1652" i="7"/>
  <c r="K1652" i="7" s="1"/>
  <c r="E1653" i="7"/>
  <c r="K1653" i="7" s="1"/>
  <c r="E1659" i="7"/>
  <c r="E1666" i="7"/>
  <c r="K1666" i="7" s="1"/>
  <c r="E1668" i="7"/>
  <c r="K1668" i="7" s="1"/>
  <c r="E1669" i="7"/>
  <c r="K1669" i="7" s="1"/>
  <c r="E1675" i="7"/>
  <c r="E1682" i="7"/>
  <c r="K1682" i="7" s="1"/>
  <c r="E1684" i="7"/>
  <c r="K1684" i="7" s="1"/>
  <c r="E1685" i="7"/>
  <c r="K1685" i="7" s="1"/>
  <c r="E1691" i="7"/>
  <c r="E1698" i="7"/>
  <c r="K1698" i="7" s="1"/>
  <c r="E1700" i="7"/>
  <c r="K1700" i="7" s="1"/>
  <c r="E1701" i="7"/>
  <c r="K1701" i="7" s="1"/>
  <c r="E1169" i="7"/>
  <c r="K1169" i="7" s="1"/>
  <c r="E1185" i="7"/>
  <c r="K1185" i="7" s="1"/>
  <c r="E1201" i="7"/>
  <c r="K1201" i="7" s="1"/>
  <c r="E1209" i="7"/>
  <c r="K1209" i="7" s="1"/>
  <c r="E1217" i="7"/>
  <c r="K1217" i="7" s="1"/>
  <c r="E1225" i="7"/>
  <c r="K1225" i="7" s="1"/>
  <c r="E1233" i="7"/>
  <c r="K1233" i="7" s="1"/>
  <c r="E1241" i="7"/>
  <c r="K1241" i="7" s="1"/>
  <c r="E1249" i="7"/>
  <c r="K1249" i="7" s="1"/>
  <c r="E1253" i="7"/>
  <c r="E1257" i="7"/>
  <c r="K1257" i="7" s="1"/>
  <c r="E1261" i="7"/>
  <c r="K1261" i="7" s="1"/>
  <c r="E1265" i="7"/>
  <c r="K1265" i="7" s="1"/>
  <c r="E1269" i="7"/>
  <c r="E1273" i="7"/>
  <c r="K1273" i="7" s="1"/>
  <c r="E1277" i="7"/>
  <c r="K1277" i="7" s="1"/>
  <c r="E1281" i="7"/>
  <c r="K1281" i="7" s="1"/>
  <c r="E1285" i="7"/>
  <c r="E1289" i="7"/>
  <c r="K1289" i="7" s="1"/>
  <c r="E1293" i="7"/>
  <c r="K1293" i="7" s="1"/>
  <c r="E1297" i="7"/>
  <c r="K1297" i="7" s="1"/>
  <c r="E1301" i="7"/>
  <c r="E1305" i="7"/>
  <c r="K1305" i="7" s="1"/>
  <c r="E1309" i="7"/>
  <c r="K1309" i="7" s="1"/>
  <c r="E1313" i="7"/>
  <c r="K1313" i="7" s="1"/>
  <c r="E1317" i="7"/>
  <c r="E1321" i="7"/>
  <c r="K1321" i="7" s="1"/>
  <c r="E1325" i="7"/>
  <c r="K1325" i="7" s="1"/>
  <c r="E1329" i="7"/>
  <c r="K1329" i="7" s="1"/>
  <c r="E1333" i="7"/>
  <c r="E1337" i="7"/>
  <c r="K1337" i="7" s="1"/>
  <c r="E1341" i="7"/>
  <c r="K1341" i="7" s="1"/>
  <c r="E1345" i="7"/>
  <c r="K1345" i="7" s="1"/>
  <c r="E1349" i="7"/>
  <c r="E1353" i="7"/>
  <c r="K1353" i="7" s="1"/>
  <c r="E1357" i="7"/>
  <c r="K1357" i="7" s="1"/>
  <c r="E1361" i="7"/>
  <c r="K1361" i="7" s="1"/>
  <c r="E1362" i="7"/>
  <c r="E1365" i="7"/>
  <c r="K1365" i="7" s="1"/>
  <c r="E1366" i="7"/>
  <c r="K1366" i="7" s="1"/>
  <c r="E1368" i="7"/>
  <c r="K1368" i="7" s="1"/>
  <c r="E1370" i="7"/>
  <c r="E1372" i="7"/>
  <c r="K1372" i="7" s="1"/>
  <c r="E1374" i="7"/>
  <c r="K1374" i="7" s="1"/>
  <c r="E1376" i="7"/>
  <c r="K1376" i="7" s="1"/>
  <c r="E1378" i="7"/>
  <c r="E1380" i="7"/>
  <c r="K1380" i="7" s="1"/>
  <c r="E1382" i="7"/>
  <c r="K1382" i="7" s="1"/>
  <c r="E1384" i="7"/>
  <c r="K1384" i="7" s="1"/>
  <c r="E1386" i="7"/>
  <c r="E1388" i="7"/>
  <c r="K1388" i="7" s="1"/>
  <c r="E1390" i="7"/>
  <c r="K1390" i="7" s="1"/>
  <c r="E1392" i="7"/>
  <c r="K1392" i="7" s="1"/>
  <c r="E1394" i="7"/>
  <c r="E1396" i="7"/>
  <c r="K1396" i="7" s="1"/>
  <c r="E1398" i="7"/>
  <c r="K1398" i="7" s="1"/>
  <c r="E1400" i="7"/>
  <c r="K1400" i="7" s="1"/>
  <c r="E1402" i="7"/>
  <c r="E1404" i="7"/>
  <c r="K1404" i="7" s="1"/>
  <c r="E1406" i="7"/>
  <c r="K1406" i="7" s="1"/>
  <c r="E1408" i="7"/>
  <c r="K1408" i="7" s="1"/>
  <c r="E1410" i="7"/>
  <c r="E1412" i="7"/>
  <c r="K1412" i="7" s="1"/>
  <c r="E1414" i="7"/>
  <c r="K1414" i="7" s="1"/>
  <c r="E1416" i="7"/>
  <c r="K1416" i="7" s="1"/>
  <c r="E1418" i="7"/>
  <c r="E1420" i="7"/>
  <c r="K1420" i="7" s="1"/>
  <c r="E1422" i="7"/>
  <c r="K1422" i="7" s="1"/>
  <c r="E1424" i="7"/>
  <c r="K1424" i="7" s="1"/>
  <c r="E1426" i="7"/>
  <c r="E1428" i="7"/>
  <c r="K1428" i="7" s="1"/>
  <c r="E1430" i="7"/>
  <c r="K1430" i="7" s="1"/>
  <c r="E1432" i="7"/>
  <c r="K1432" i="7" s="1"/>
  <c r="E1434" i="7"/>
  <c r="E1436" i="7"/>
  <c r="K1436" i="7" s="1"/>
  <c r="E1438" i="7"/>
  <c r="K1438" i="7" s="1"/>
  <c r="E1440" i="7"/>
  <c r="K1440" i="7" s="1"/>
  <c r="E1442" i="7"/>
  <c r="E1444" i="7"/>
  <c r="K1444" i="7" s="1"/>
  <c r="E1446" i="7"/>
  <c r="K1446" i="7" s="1"/>
  <c r="E1448" i="7"/>
  <c r="K1448" i="7" s="1"/>
  <c r="E1450" i="7"/>
  <c r="E1452" i="7"/>
  <c r="K1452" i="7" s="1"/>
  <c r="E1454" i="7"/>
  <c r="K1454" i="7" s="1"/>
  <c r="E1456" i="7"/>
  <c r="K1456" i="7" s="1"/>
  <c r="E1458" i="7"/>
  <c r="E1460" i="7"/>
  <c r="K1460" i="7" s="1"/>
  <c r="E1462" i="7"/>
  <c r="K1462" i="7" s="1"/>
  <c r="E1464" i="7"/>
  <c r="K1464" i="7" s="1"/>
  <c r="E1466" i="7"/>
  <c r="E1468" i="7"/>
  <c r="K1468" i="7" s="1"/>
  <c r="E1470" i="7"/>
  <c r="K1470" i="7" s="1"/>
  <c r="E1472" i="7"/>
  <c r="K1472" i="7" s="1"/>
  <c r="E1474" i="7"/>
  <c r="E1476" i="7"/>
  <c r="K1476" i="7" s="1"/>
  <c r="E1478" i="7"/>
  <c r="K1478" i="7" s="1"/>
  <c r="E1480" i="7"/>
  <c r="K1480" i="7" s="1"/>
  <c r="E1482" i="7"/>
  <c r="E1484" i="7"/>
  <c r="K1484" i="7" s="1"/>
  <c r="E1486" i="7"/>
  <c r="K1486" i="7" s="1"/>
  <c r="E1488" i="7"/>
  <c r="K1488" i="7" s="1"/>
  <c r="E1490" i="7"/>
  <c r="E1492" i="7"/>
  <c r="K1492" i="7" s="1"/>
  <c r="E1494" i="7"/>
  <c r="K1494" i="7" s="1"/>
  <c r="E1496" i="7"/>
  <c r="K1496" i="7" s="1"/>
  <c r="E1498" i="7"/>
  <c r="E1500" i="7"/>
  <c r="K1500" i="7" s="1"/>
  <c r="E1502" i="7"/>
  <c r="K1502" i="7" s="1"/>
  <c r="E1504" i="7"/>
  <c r="K1504" i="7" s="1"/>
  <c r="E1506" i="7"/>
  <c r="E1508" i="7"/>
  <c r="K1508" i="7" s="1"/>
  <c r="E1510" i="7"/>
  <c r="K1510" i="7" s="1"/>
  <c r="E1512" i="7"/>
  <c r="K1512" i="7" s="1"/>
  <c r="E1514" i="7"/>
  <c r="E1516" i="7"/>
  <c r="K1516" i="7" s="1"/>
  <c r="E1518" i="7"/>
  <c r="K1518" i="7" s="1"/>
  <c r="E1520" i="7"/>
  <c r="K1520" i="7" s="1"/>
  <c r="E1522" i="7"/>
  <c r="E1524" i="7"/>
  <c r="K1524" i="7" s="1"/>
  <c r="E1526" i="7"/>
  <c r="K1526" i="7" s="1"/>
  <c r="E1528" i="7"/>
  <c r="K1528" i="7" s="1"/>
  <c r="E1576" i="7"/>
  <c r="E1580" i="7"/>
  <c r="K1580" i="7" s="1"/>
  <c r="E1584" i="7"/>
  <c r="K1584" i="7" s="1"/>
  <c r="E1588" i="7"/>
  <c r="K1588" i="7" s="1"/>
  <c r="E1592" i="7"/>
  <c r="E1596" i="7"/>
  <c r="K1596" i="7" s="1"/>
  <c r="E1600" i="7"/>
  <c r="K1600" i="7" s="1"/>
  <c r="E1604" i="7"/>
  <c r="K1604" i="7" s="1"/>
  <c r="E1608" i="7"/>
  <c r="E1612" i="7"/>
  <c r="K1612" i="7" s="1"/>
  <c r="E1616" i="7"/>
  <c r="K1616" i="7" s="1"/>
  <c r="E1620" i="7"/>
  <c r="K1620" i="7" s="1"/>
  <c r="E1624" i="7"/>
  <c r="E1628" i="7"/>
  <c r="K1628" i="7" s="1"/>
  <c r="E1632" i="7"/>
  <c r="K1632" i="7" s="1"/>
  <c r="E1639" i="7"/>
  <c r="L1639" i="7" s="1"/>
  <c r="E1646" i="7"/>
  <c r="E1648" i="7"/>
  <c r="K1648" i="7" s="1"/>
  <c r="E1649" i="7"/>
  <c r="K1649" i="7" s="1"/>
  <c r="E1655" i="7"/>
  <c r="L1655" i="7" s="1"/>
  <c r="E1662" i="7"/>
  <c r="E1664" i="7"/>
  <c r="K1664" i="7" s="1"/>
  <c r="E1665" i="7"/>
  <c r="K1665" i="7" s="1"/>
  <c r="E1671" i="7"/>
  <c r="L1671" i="7" s="1"/>
  <c r="E1678" i="7"/>
  <c r="E1680" i="7"/>
  <c r="K1680" i="7" s="1"/>
  <c r="E1681" i="7"/>
  <c r="K1681" i="7" s="1"/>
  <c r="E1687" i="7"/>
  <c r="L1687" i="7" s="1"/>
  <c r="E1694" i="7"/>
  <c r="E1696" i="7"/>
  <c r="K1696" i="7" s="1"/>
  <c r="E1697" i="7"/>
  <c r="K1697" i="7" s="1"/>
  <c r="E1703" i="7"/>
  <c r="L1703" i="7" s="1"/>
  <c r="E1708" i="7"/>
  <c r="K1708" i="7" s="1"/>
  <c r="E1709" i="7"/>
  <c r="K1709" i="7" s="1"/>
  <c r="E1715" i="7"/>
  <c r="L1715" i="7" s="1"/>
  <c r="E1722" i="7"/>
  <c r="E1724" i="7"/>
  <c r="K1724" i="7" s="1"/>
  <c r="E1725" i="7"/>
  <c r="K1725" i="7" s="1"/>
  <c r="E1731" i="7"/>
  <c r="L1731" i="7" s="1"/>
  <c r="E1738" i="7"/>
  <c r="E1740" i="7"/>
  <c r="K1740" i="7" s="1"/>
  <c r="E1741" i="7"/>
  <c r="K1741" i="7" s="1"/>
  <c r="E1747" i="7"/>
  <c r="L1747" i="7" s="1"/>
  <c r="E1754" i="7"/>
  <c r="E1756" i="7"/>
  <c r="K1756" i="7" s="1"/>
  <c r="E1757" i="7"/>
  <c r="K1757" i="7" s="1"/>
  <c r="E1763" i="7"/>
  <c r="L1763" i="7" s="1"/>
  <c r="E1770" i="7"/>
  <c r="E1772" i="7"/>
  <c r="K1772" i="7" s="1"/>
  <c r="E1773" i="7"/>
  <c r="K1773" i="7" s="1"/>
  <c r="E1780" i="7"/>
  <c r="K1780" i="7" s="1"/>
  <c r="E1784" i="7"/>
  <c r="E1788" i="7"/>
  <c r="K1788" i="7" s="1"/>
  <c r="E1792" i="7"/>
  <c r="K1792" i="7" s="1"/>
  <c r="E1796" i="7"/>
  <c r="K1796" i="7" s="1"/>
  <c r="E1800" i="7"/>
  <c r="E1804" i="7"/>
  <c r="K1804" i="7" s="1"/>
  <c r="E1808" i="7"/>
  <c r="K1808" i="7" s="1"/>
  <c r="E1812" i="7"/>
  <c r="K1812" i="7" s="1"/>
  <c r="E1816" i="7"/>
  <c r="E1820" i="7"/>
  <c r="K1820" i="7" s="1"/>
  <c r="E1824" i="7"/>
  <c r="K1824" i="7" s="1"/>
  <c r="E1828" i="7"/>
  <c r="K1828" i="7" s="1"/>
  <c r="E1832" i="7"/>
  <c r="E1836" i="7"/>
  <c r="K1836" i="7" s="1"/>
  <c r="E1840" i="7"/>
  <c r="K1840" i="7" s="1"/>
  <c r="E1844" i="7"/>
  <c r="K1844" i="7" s="1"/>
  <c r="E1848" i="7"/>
  <c r="E1852" i="7"/>
  <c r="K1852" i="7" s="1"/>
  <c r="E1856" i="7"/>
  <c r="K1856" i="7" s="1"/>
  <c r="E1860" i="7"/>
  <c r="K1860" i="7" s="1"/>
  <c r="E1864" i="7"/>
  <c r="E1868" i="7"/>
  <c r="K1868" i="7" s="1"/>
  <c r="E1872" i="7"/>
  <c r="K1872" i="7" s="1"/>
  <c r="E1876" i="7"/>
  <c r="K1876" i="7" s="1"/>
  <c r="E1880" i="7"/>
  <c r="E1884" i="7"/>
  <c r="K1884" i="7" s="1"/>
  <c r="E1888" i="7"/>
  <c r="K1888" i="7" s="1"/>
  <c r="E1892" i="7"/>
  <c r="K1892" i="7" s="1"/>
  <c r="E1896" i="7"/>
  <c r="E1900" i="7"/>
  <c r="K1900" i="7" s="1"/>
  <c r="E1904" i="7"/>
  <c r="K1904" i="7" s="1"/>
  <c r="E1908" i="7"/>
  <c r="K1908" i="7" s="1"/>
  <c r="E1912" i="7"/>
  <c r="E1916" i="7"/>
  <c r="K1916" i="7" s="1"/>
  <c r="E1920" i="7"/>
  <c r="K1920" i="7" s="1"/>
  <c r="E1924" i="7"/>
  <c r="K1924" i="7" s="1"/>
  <c r="E1928" i="7"/>
  <c r="E1932" i="7"/>
  <c r="K1932" i="7" s="1"/>
  <c r="E1936" i="7"/>
  <c r="K1936" i="7" s="1"/>
  <c r="E1940" i="7"/>
  <c r="K1940" i="7" s="1"/>
  <c r="E1943" i="7"/>
  <c r="E1945" i="7"/>
  <c r="K1945" i="7" s="1"/>
  <c r="E1947" i="7"/>
  <c r="K1947" i="7" s="1"/>
  <c r="E1949" i="7"/>
  <c r="K1949" i="7" s="1"/>
  <c r="E1951" i="7"/>
  <c r="E1953" i="7"/>
  <c r="K1953" i="7" s="1"/>
  <c r="E1955" i="7"/>
  <c r="K1955" i="7" s="1"/>
  <c r="E1957" i="7"/>
  <c r="K1957" i="7" s="1"/>
  <c r="E1959" i="7"/>
  <c r="E1961" i="7"/>
  <c r="K1961" i="7" s="1"/>
  <c r="E1963" i="7"/>
  <c r="K1963" i="7" s="1"/>
  <c r="E1965" i="7"/>
  <c r="K1965" i="7" s="1"/>
  <c r="E1967" i="7"/>
  <c r="E1969" i="7"/>
  <c r="K1969" i="7" s="1"/>
  <c r="E1971" i="7"/>
  <c r="K1971" i="7" s="1"/>
  <c r="E1973" i="7"/>
  <c r="K1973" i="7" s="1"/>
  <c r="E1975" i="7"/>
  <c r="E1977" i="7"/>
  <c r="K1977" i="7" s="1"/>
  <c r="E1979" i="7"/>
  <c r="K1979" i="7" s="1"/>
  <c r="E1981" i="7"/>
  <c r="K1981" i="7" s="1"/>
  <c r="E1983" i="7"/>
  <c r="E1985" i="7"/>
  <c r="K1985" i="7" s="1"/>
  <c r="E1987" i="7"/>
  <c r="K1987" i="7" s="1"/>
  <c r="E1989" i="7"/>
  <c r="K1989" i="7" s="1"/>
  <c r="E1991" i="7"/>
  <c r="E1993" i="7"/>
  <c r="K1993" i="7" s="1"/>
  <c r="E1995" i="7"/>
  <c r="K1995" i="7" s="1"/>
  <c r="E1997" i="7"/>
  <c r="K1997" i="7" s="1"/>
  <c r="E1999" i="7"/>
  <c r="E2001" i="7"/>
  <c r="K2001" i="7" s="1"/>
  <c r="E2003" i="7"/>
  <c r="K2003" i="7" s="1"/>
  <c r="E2005" i="7"/>
  <c r="K2005" i="7" s="1"/>
  <c r="E2007" i="7"/>
  <c r="E2009" i="7"/>
  <c r="K2009" i="7" s="1"/>
  <c r="E2011" i="7"/>
  <c r="K2011" i="7" s="1"/>
  <c r="E2013" i="7"/>
  <c r="K2013" i="7" s="1"/>
  <c r="E2015" i="7"/>
  <c r="E2017" i="7"/>
  <c r="K2017" i="7" s="1"/>
  <c r="E2019" i="7"/>
  <c r="K2019" i="7" s="1"/>
  <c r="E2021" i="7"/>
  <c r="K2021" i="7" s="1"/>
  <c r="E2023" i="7"/>
  <c r="E2025" i="7"/>
  <c r="K2025" i="7" s="1"/>
  <c r="E2027" i="7"/>
  <c r="K2027" i="7" s="1"/>
  <c r="E2029" i="7"/>
  <c r="K2029" i="7" s="1"/>
  <c r="E2031" i="7"/>
  <c r="E2033" i="7"/>
  <c r="K2033" i="7" s="1"/>
  <c r="E2035" i="7"/>
  <c r="K2035" i="7" s="1"/>
  <c r="E2037" i="7"/>
  <c r="K2037" i="7" s="1"/>
  <c r="E2039" i="7"/>
  <c r="E2041" i="7"/>
  <c r="K2041" i="7" s="1"/>
  <c r="E2043" i="7"/>
  <c r="K2043" i="7" s="1"/>
  <c r="E2047" i="7"/>
  <c r="K2047" i="7" s="1"/>
  <c r="E2051" i="7"/>
  <c r="E2055" i="7"/>
  <c r="K2055" i="7" s="1"/>
  <c r="E2059" i="7"/>
  <c r="K2059" i="7" s="1"/>
  <c r="E2063" i="7"/>
  <c r="K2063" i="7" s="1"/>
  <c r="E2067" i="7"/>
  <c r="E1711" i="7"/>
  <c r="L1711" i="7" s="1"/>
  <c r="E1718" i="7"/>
  <c r="E1720" i="7"/>
  <c r="K1720" i="7" s="1"/>
  <c r="E1721" i="7"/>
  <c r="K1721" i="7" s="1"/>
  <c r="E1727" i="7"/>
  <c r="L1727" i="7" s="1"/>
  <c r="E1734" i="7"/>
  <c r="E1736" i="7"/>
  <c r="K1736" i="7" s="1"/>
  <c r="E1737" i="7"/>
  <c r="K1737" i="7" s="1"/>
  <c r="E1743" i="7"/>
  <c r="L1743" i="7" s="1"/>
  <c r="E1750" i="7"/>
  <c r="E1752" i="7"/>
  <c r="K1752" i="7" s="1"/>
  <c r="E1753" i="7"/>
  <c r="K1753" i="7" s="1"/>
  <c r="E1759" i="7"/>
  <c r="L1759" i="7" s="1"/>
  <c r="E1766" i="7"/>
  <c r="E1768" i="7"/>
  <c r="K1768" i="7" s="1"/>
  <c r="E1769" i="7"/>
  <c r="K1769" i="7" s="1"/>
  <c r="E1775" i="7"/>
  <c r="L1775" i="7" s="1"/>
  <c r="E1781" i="7"/>
  <c r="E1785" i="7"/>
  <c r="K1785" i="7" s="1"/>
  <c r="E1789" i="7"/>
  <c r="K1789" i="7" s="1"/>
  <c r="E1793" i="7"/>
  <c r="K1793" i="7" s="1"/>
  <c r="E1797" i="7"/>
  <c r="E1801" i="7"/>
  <c r="K1801" i="7" s="1"/>
  <c r="E1805" i="7"/>
  <c r="K1805" i="7" s="1"/>
  <c r="E1809" i="7"/>
  <c r="K1809" i="7" s="1"/>
  <c r="E1813" i="7"/>
  <c r="E1817" i="7"/>
  <c r="K1817" i="7" s="1"/>
  <c r="E1821" i="7"/>
  <c r="K1821" i="7" s="1"/>
  <c r="E1825" i="7"/>
  <c r="K1825" i="7" s="1"/>
  <c r="E1829" i="7"/>
  <c r="E1833" i="7"/>
  <c r="K1833" i="7" s="1"/>
  <c r="E1837" i="7"/>
  <c r="K1837" i="7" s="1"/>
  <c r="E1841" i="7"/>
  <c r="K1841" i="7" s="1"/>
  <c r="E1845" i="7"/>
  <c r="E1849" i="7"/>
  <c r="K1849" i="7" s="1"/>
  <c r="E1853" i="7"/>
  <c r="K1853" i="7" s="1"/>
  <c r="E1857" i="7"/>
  <c r="K1857" i="7" s="1"/>
  <c r="E1861" i="7"/>
  <c r="E1865" i="7"/>
  <c r="K1865" i="7" s="1"/>
  <c r="E1869" i="7"/>
  <c r="K1869" i="7" s="1"/>
  <c r="E1873" i="7"/>
  <c r="K1873" i="7" s="1"/>
  <c r="E1877" i="7"/>
  <c r="E1881" i="7"/>
  <c r="K1881" i="7" s="1"/>
  <c r="E1885" i="7"/>
  <c r="K1885" i="7" s="1"/>
  <c r="E1889" i="7"/>
  <c r="K1889" i="7" s="1"/>
  <c r="E1893" i="7"/>
  <c r="E1897" i="7"/>
  <c r="K1897" i="7" s="1"/>
  <c r="E1901" i="7"/>
  <c r="K1901" i="7" s="1"/>
  <c r="E1905" i="7"/>
  <c r="K1905" i="7" s="1"/>
  <c r="E1909" i="7"/>
  <c r="E1913" i="7"/>
  <c r="K1913" i="7" s="1"/>
  <c r="E1917" i="7"/>
  <c r="K1917" i="7" s="1"/>
  <c r="E1921" i="7"/>
  <c r="K1921" i="7" s="1"/>
  <c r="E1925" i="7"/>
  <c r="E1929" i="7"/>
  <c r="K1929" i="7" s="1"/>
  <c r="E1933" i="7"/>
  <c r="K1933" i="7" s="1"/>
  <c r="E1937" i="7"/>
  <c r="K1937" i="7" s="1"/>
  <c r="E1941" i="7"/>
  <c r="E2046" i="7"/>
  <c r="K2046" i="7" s="1"/>
  <c r="E2050" i="7"/>
  <c r="K2050" i="7" s="1"/>
  <c r="E2054" i="7"/>
  <c r="K2054" i="7" s="1"/>
  <c r="E2058" i="7"/>
  <c r="E2062" i="7"/>
  <c r="K2062" i="7" s="1"/>
  <c r="E2066" i="7"/>
  <c r="K2066" i="7" s="1"/>
  <c r="E1707" i="7"/>
  <c r="L1707" i="7" s="1"/>
  <c r="E1714" i="7"/>
  <c r="E1716" i="7"/>
  <c r="K1716" i="7" s="1"/>
  <c r="E1717" i="7"/>
  <c r="K1717" i="7" s="1"/>
  <c r="E1723" i="7"/>
  <c r="L1723" i="7" s="1"/>
  <c r="E1730" i="7"/>
  <c r="E1732" i="7"/>
  <c r="K1732" i="7" s="1"/>
  <c r="E1733" i="7"/>
  <c r="K1733" i="7" s="1"/>
  <c r="E1739" i="7"/>
  <c r="L1739" i="7" s="1"/>
  <c r="E1746" i="7"/>
  <c r="E1748" i="7"/>
  <c r="K1748" i="7" s="1"/>
  <c r="E1749" i="7"/>
  <c r="K1749" i="7" s="1"/>
  <c r="E1755" i="7"/>
  <c r="L1755" i="7" s="1"/>
  <c r="E1762" i="7"/>
  <c r="E1764" i="7"/>
  <c r="K1764" i="7" s="1"/>
  <c r="E1765" i="7"/>
  <c r="K1765" i="7" s="1"/>
  <c r="E1771" i="7"/>
  <c r="L1771" i="7" s="1"/>
  <c r="E1778" i="7"/>
  <c r="E1782" i="7"/>
  <c r="K1782" i="7" s="1"/>
  <c r="E1786" i="7"/>
  <c r="K1786" i="7" s="1"/>
  <c r="E1790" i="7"/>
  <c r="K1790" i="7" s="1"/>
  <c r="E1794" i="7"/>
  <c r="E1798" i="7"/>
  <c r="K1798" i="7" s="1"/>
  <c r="E1802" i="7"/>
  <c r="K1802" i="7" s="1"/>
  <c r="E1806" i="7"/>
  <c r="K1806" i="7" s="1"/>
  <c r="E1810" i="7"/>
  <c r="E1814" i="7"/>
  <c r="K1814" i="7" s="1"/>
  <c r="E1818" i="7"/>
  <c r="K1818" i="7" s="1"/>
  <c r="E1822" i="7"/>
  <c r="K1822" i="7" s="1"/>
  <c r="E1826" i="7"/>
  <c r="E1830" i="7"/>
  <c r="K1830" i="7" s="1"/>
  <c r="E1834" i="7"/>
  <c r="K1834" i="7" s="1"/>
  <c r="E1838" i="7"/>
  <c r="K1838" i="7" s="1"/>
  <c r="E1842" i="7"/>
  <c r="E1846" i="7"/>
  <c r="K1846" i="7" s="1"/>
  <c r="E1850" i="7"/>
  <c r="K1850" i="7" s="1"/>
  <c r="E1854" i="7"/>
  <c r="K1854" i="7" s="1"/>
  <c r="E1858" i="7"/>
  <c r="E1862" i="7"/>
  <c r="K1862" i="7" s="1"/>
  <c r="E1866" i="7"/>
  <c r="K1866" i="7" s="1"/>
  <c r="E1870" i="7"/>
  <c r="K1870" i="7" s="1"/>
  <c r="E1874" i="7"/>
  <c r="E1878" i="7"/>
  <c r="K1878" i="7" s="1"/>
  <c r="E1882" i="7"/>
  <c r="K1882" i="7" s="1"/>
  <c r="E1886" i="7"/>
  <c r="K1886" i="7" s="1"/>
  <c r="E1890" i="7"/>
  <c r="E1894" i="7"/>
  <c r="K1894" i="7" s="1"/>
  <c r="E1898" i="7"/>
  <c r="K1898" i="7" s="1"/>
  <c r="E1902" i="7"/>
  <c r="K1902" i="7" s="1"/>
  <c r="E1906" i="7"/>
  <c r="E1910" i="7"/>
  <c r="K1910" i="7" s="1"/>
  <c r="E1914" i="7"/>
  <c r="K1914" i="7" s="1"/>
  <c r="E1918" i="7"/>
  <c r="K1918" i="7" s="1"/>
  <c r="E1922" i="7"/>
  <c r="E1926" i="7"/>
  <c r="K1926" i="7" s="1"/>
  <c r="E1930" i="7"/>
  <c r="K1930" i="7" s="1"/>
  <c r="E1934" i="7"/>
  <c r="K1934" i="7" s="1"/>
  <c r="E1938" i="7"/>
  <c r="E1942" i="7"/>
  <c r="K1942" i="7" s="1"/>
  <c r="E1944" i="7"/>
  <c r="K1944" i="7" s="1"/>
  <c r="E1946" i="7"/>
  <c r="K1946" i="7" s="1"/>
  <c r="E1948" i="7"/>
  <c r="E1950" i="7"/>
  <c r="K1950" i="7" s="1"/>
  <c r="E1952" i="7"/>
  <c r="K1952" i="7" s="1"/>
  <c r="E1954" i="7"/>
  <c r="K1954" i="7" s="1"/>
  <c r="E1956" i="7"/>
  <c r="E1958" i="7"/>
  <c r="K1958" i="7" s="1"/>
  <c r="E1960" i="7"/>
  <c r="K1960" i="7" s="1"/>
  <c r="E1962" i="7"/>
  <c r="K1962" i="7" s="1"/>
  <c r="E1964" i="7"/>
  <c r="E1966" i="7"/>
  <c r="K1966" i="7" s="1"/>
  <c r="E1968" i="7"/>
  <c r="K1968" i="7" s="1"/>
  <c r="E1970" i="7"/>
  <c r="K1970" i="7" s="1"/>
  <c r="E1972" i="7"/>
  <c r="E1974" i="7"/>
  <c r="K1974" i="7" s="1"/>
  <c r="E1976" i="7"/>
  <c r="K1976" i="7" s="1"/>
  <c r="E1978" i="7"/>
  <c r="K1978" i="7" s="1"/>
  <c r="E1980" i="7"/>
  <c r="E1982" i="7"/>
  <c r="K1982" i="7" s="1"/>
  <c r="E1984" i="7"/>
  <c r="K1984" i="7" s="1"/>
  <c r="E1986" i="7"/>
  <c r="K1986" i="7" s="1"/>
  <c r="E1988" i="7"/>
  <c r="E1990" i="7"/>
  <c r="K1990" i="7" s="1"/>
  <c r="E1992" i="7"/>
  <c r="K1992" i="7" s="1"/>
  <c r="E1994" i="7"/>
  <c r="K1994" i="7" s="1"/>
  <c r="E1996" i="7"/>
  <c r="E1998" i="7"/>
  <c r="K1998" i="7" s="1"/>
  <c r="E2000" i="7"/>
  <c r="K2000" i="7" s="1"/>
  <c r="E2002" i="7"/>
  <c r="K2002" i="7" s="1"/>
  <c r="E2004" i="7"/>
  <c r="E2006" i="7"/>
  <c r="K2006" i="7" s="1"/>
  <c r="E2008" i="7"/>
  <c r="K2008" i="7" s="1"/>
  <c r="E2010" i="7"/>
  <c r="K2010" i="7" s="1"/>
  <c r="E2012" i="7"/>
  <c r="E2014" i="7"/>
  <c r="K2014" i="7" s="1"/>
  <c r="E2016" i="7"/>
  <c r="K2016" i="7" s="1"/>
  <c r="E2018" i="7"/>
  <c r="K2018" i="7" s="1"/>
  <c r="E2020" i="7"/>
  <c r="E2022" i="7"/>
  <c r="K2022" i="7" s="1"/>
  <c r="E2024" i="7"/>
  <c r="K2024" i="7" s="1"/>
  <c r="E2026" i="7"/>
  <c r="K2026" i="7" s="1"/>
  <c r="E2028" i="7"/>
  <c r="E2030" i="7"/>
  <c r="K2030" i="7" s="1"/>
  <c r="E2032" i="7"/>
  <c r="K2032" i="7" s="1"/>
  <c r="E2034" i="7"/>
  <c r="K2034" i="7" s="1"/>
  <c r="E2036" i="7"/>
  <c r="E2038" i="7"/>
  <c r="K2038" i="7" s="1"/>
  <c r="E2040" i="7"/>
  <c r="K2040" i="7" s="1"/>
  <c r="E2042" i="7"/>
  <c r="K2042" i="7" s="1"/>
  <c r="E2044" i="7"/>
  <c r="E2045" i="7"/>
  <c r="K2045" i="7" s="1"/>
  <c r="E2048" i="7"/>
  <c r="K2048" i="7" s="1"/>
  <c r="E2049" i="7"/>
  <c r="K2049" i="7" s="1"/>
  <c r="E2052" i="7"/>
  <c r="E2053" i="7"/>
  <c r="K2053" i="7" s="1"/>
  <c r="E2056" i="7"/>
  <c r="K2056" i="7" s="1"/>
  <c r="E2057" i="7"/>
  <c r="K2057" i="7" s="1"/>
  <c r="E2060" i="7"/>
  <c r="E2061" i="7"/>
  <c r="K2061" i="7" s="1"/>
  <c r="E2064" i="7"/>
  <c r="K2064" i="7" s="1"/>
  <c r="E2065" i="7"/>
  <c r="K2065" i="7" s="1"/>
  <c r="E1710" i="7"/>
  <c r="K1710" i="7" s="1"/>
  <c r="E1712" i="7"/>
  <c r="K1712" i="7" s="1"/>
  <c r="E1713" i="7"/>
  <c r="K1713" i="7" s="1"/>
  <c r="E1719" i="7"/>
  <c r="E1726" i="7"/>
  <c r="K1726" i="7" s="1"/>
  <c r="E1728" i="7"/>
  <c r="K1728" i="7" s="1"/>
  <c r="E1729" i="7"/>
  <c r="K1729" i="7" s="1"/>
  <c r="E1735" i="7"/>
  <c r="E1742" i="7"/>
  <c r="K1742" i="7" s="1"/>
  <c r="E1744" i="7"/>
  <c r="K1744" i="7" s="1"/>
  <c r="E1745" i="7"/>
  <c r="K1745" i="7" s="1"/>
  <c r="E1751" i="7"/>
  <c r="E1758" i="7"/>
  <c r="K1758" i="7" s="1"/>
  <c r="E1760" i="7"/>
  <c r="K1760" i="7" s="1"/>
  <c r="E1761" i="7"/>
  <c r="K1761" i="7" s="1"/>
  <c r="E1767" i="7"/>
  <c r="E1774" i="7"/>
  <c r="K1774" i="7" s="1"/>
  <c r="E1776" i="7"/>
  <c r="K1776" i="7" s="1"/>
  <c r="E1777" i="7"/>
  <c r="K1777" i="7" s="1"/>
  <c r="E1779" i="7"/>
  <c r="E1783" i="7"/>
  <c r="K1783" i="7" s="1"/>
  <c r="E1787" i="7"/>
  <c r="K1787" i="7" s="1"/>
  <c r="E1791" i="7"/>
  <c r="K1791" i="7" s="1"/>
  <c r="E1795" i="7"/>
  <c r="E1799" i="7"/>
  <c r="K1799" i="7" s="1"/>
  <c r="E1803" i="7"/>
  <c r="K1803" i="7" s="1"/>
  <c r="E1807" i="7"/>
  <c r="K1807" i="7" s="1"/>
  <c r="E1811" i="7"/>
  <c r="E1815" i="7"/>
  <c r="K1815" i="7" s="1"/>
  <c r="E1819" i="7"/>
  <c r="K1819" i="7" s="1"/>
  <c r="E1823" i="7"/>
  <c r="K1823" i="7" s="1"/>
  <c r="E1827" i="7"/>
  <c r="E1831" i="7"/>
  <c r="K1831" i="7" s="1"/>
  <c r="E1835" i="7"/>
  <c r="K1835" i="7" s="1"/>
  <c r="E1839" i="7"/>
  <c r="K1839" i="7" s="1"/>
  <c r="E1843" i="7"/>
  <c r="E1847" i="7"/>
  <c r="K1847" i="7" s="1"/>
  <c r="E1851" i="7"/>
  <c r="K1851" i="7" s="1"/>
  <c r="E1855" i="7"/>
  <c r="K1855" i="7" s="1"/>
  <c r="E1859" i="7"/>
  <c r="E1863" i="7"/>
  <c r="K1863" i="7" s="1"/>
  <c r="E1867" i="7"/>
  <c r="K1867" i="7" s="1"/>
  <c r="E1871" i="7"/>
  <c r="K1871" i="7" s="1"/>
  <c r="E1875" i="7"/>
  <c r="E1879" i="7"/>
  <c r="K1879" i="7" s="1"/>
  <c r="E1883" i="7"/>
  <c r="K1883" i="7" s="1"/>
  <c r="E1887" i="7"/>
  <c r="K1887" i="7" s="1"/>
  <c r="E1891" i="7"/>
  <c r="E1895" i="7"/>
  <c r="K1895" i="7" s="1"/>
  <c r="E1899" i="7"/>
  <c r="K1899" i="7" s="1"/>
  <c r="E1903" i="7"/>
  <c r="K1903" i="7" s="1"/>
  <c r="E1907" i="7"/>
  <c r="E1911" i="7"/>
  <c r="K1911" i="7" s="1"/>
  <c r="E1915" i="7"/>
  <c r="K1915" i="7" s="1"/>
  <c r="E1919" i="7"/>
  <c r="K1919" i="7" s="1"/>
  <c r="E1923" i="7"/>
  <c r="E1927" i="7"/>
  <c r="K1927" i="7" s="1"/>
  <c r="E1931" i="7"/>
  <c r="K1931" i="7" s="1"/>
  <c r="E1935" i="7"/>
  <c r="K1935" i="7" s="1"/>
  <c r="E1939" i="7"/>
  <c r="E2070" i="7"/>
  <c r="K2070" i="7" s="1"/>
  <c r="E2074" i="7"/>
  <c r="K2074" i="7" s="1"/>
  <c r="E2078" i="7"/>
  <c r="K2078" i="7" s="1"/>
  <c r="E2082" i="7"/>
  <c r="E2086" i="7"/>
  <c r="K2086" i="7" s="1"/>
  <c r="E2090" i="7"/>
  <c r="K2090" i="7" s="1"/>
  <c r="E2094" i="7"/>
  <c r="E2098" i="7"/>
  <c r="K2098" i="7" s="1"/>
  <c r="E2102" i="7"/>
  <c r="K2102" i="7" s="1"/>
  <c r="E2106" i="7"/>
  <c r="K2106" i="7" s="1"/>
  <c r="E2110" i="7"/>
  <c r="K2110" i="7" s="1"/>
  <c r="E2114" i="7"/>
  <c r="E2118" i="7"/>
  <c r="K2118" i="7" s="1"/>
  <c r="E2122" i="7"/>
  <c r="K2122" i="7" s="1"/>
  <c r="E2126" i="7"/>
  <c r="E2130" i="7"/>
  <c r="K2130" i="7" s="1"/>
  <c r="E2134" i="7"/>
  <c r="K2134" i="7" s="1"/>
  <c r="E2138" i="7"/>
  <c r="K2138" i="7" s="1"/>
  <c r="E2142" i="7"/>
  <c r="K2142" i="7" s="1"/>
  <c r="E2146" i="7"/>
  <c r="E2150" i="7"/>
  <c r="K2150" i="7" s="1"/>
  <c r="E2154" i="7"/>
  <c r="K2154" i="7" s="1"/>
  <c r="E2158" i="7"/>
  <c r="E2162" i="7"/>
  <c r="K2162" i="7" s="1"/>
  <c r="E2166" i="7"/>
  <c r="K2166" i="7" s="1"/>
  <c r="E2170" i="7"/>
  <c r="K2170" i="7" s="1"/>
  <c r="E2174" i="7"/>
  <c r="K2174" i="7" s="1"/>
  <c r="E2178" i="7"/>
  <c r="E2182" i="7"/>
  <c r="K2182" i="7" s="1"/>
  <c r="E2186" i="7"/>
  <c r="K2186" i="7" s="1"/>
  <c r="E2190" i="7"/>
  <c r="E2194" i="7"/>
  <c r="K2194" i="7" s="1"/>
  <c r="E2198" i="7"/>
  <c r="K2198" i="7" s="1"/>
  <c r="E2202" i="7"/>
  <c r="K2202" i="7" s="1"/>
  <c r="E2206" i="7"/>
  <c r="K2206" i="7" s="1"/>
  <c r="E2210" i="7"/>
  <c r="E2214" i="7"/>
  <c r="K2214" i="7" s="1"/>
  <c r="E2218" i="7"/>
  <c r="K2218" i="7" s="1"/>
  <c r="E2222" i="7"/>
  <c r="E2226" i="7"/>
  <c r="K2226" i="7" s="1"/>
  <c r="E2230" i="7"/>
  <c r="K2230" i="7" s="1"/>
  <c r="E2234" i="7"/>
  <c r="K2234" i="7" s="1"/>
  <c r="E2238" i="7"/>
  <c r="K2238" i="7" s="1"/>
  <c r="E2242" i="7"/>
  <c r="E2246" i="7"/>
  <c r="K2246" i="7" s="1"/>
  <c r="E2249" i="7"/>
  <c r="E2253" i="7"/>
  <c r="K2253" i="7" s="1"/>
  <c r="E2257" i="7"/>
  <c r="K2257" i="7" s="1"/>
  <c r="E2261" i="7"/>
  <c r="K2261" i="7" s="1"/>
  <c r="E2265" i="7"/>
  <c r="K2265" i="7" s="1"/>
  <c r="E2269" i="7"/>
  <c r="K2269" i="7" s="1"/>
  <c r="E2273" i="7"/>
  <c r="K2273" i="7" s="1"/>
  <c r="E2278" i="7"/>
  <c r="E2279" i="7"/>
  <c r="E2285" i="7"/>
  <c r="L2285" i="7" s="1"/>
  <c r="E2292" i="7"/>
  <c r="K2292" i="7" s="1"/>
  <c r="E2294" i="7"/>
  <c r="K2294" i="7" s="1"/>
  <c r="E2295" i="7"/>
  <c r="K2295" i="7" s="1"/>
  <c r="E2301" i="7"/>
  <c r="L2301" i="7" s="1"/>
  <c r="E2308" i="7"/>
  <c r="K2308" i="7" s="1"/>
  <c r="E2310" i="7"/>
  <c r="E2311" i="7"/>
  <c r="E2415" i="7"/>
  <c r="K2415" i="7" s="1"/>
  <c r="E2423" i="7"/>
  <c r="K2423" i="7" s="1"/>
  <c r="E2431" i="7"/>
  <c r="K2431" i="7" s="1"/>
  <c r="E2439" i="7"/>
  <c r="K2439" i="7" s="1"/>
  <c r="E2450" i="7"/>
  <c r="K2450" i="7" s="1"/>
  <c r="E2458" i="7"/>
  <c r="K2458" i="7" s="1"/>
  <c r="E2068" i="7"/>
  <c r="E2069" i="7"/>
  <c r="K2069" i="7" s="1"/>
  <c r="E2072" i="7"/>
  <c r="K2072" i="7" s="1"/>
  <c r="E2073" i="7"/>
  <c r="K2073" i="7" s="1"/>
  <c r="E2076" i="7"/>
  <c r="E2077" i="7"/>
  <c r="K2077" i="7" s="1"/>
  <c r="E2080" i="7"/>
  <c r="K2080" i="7" s="1"/>
  <c r="E2081" i="7"/>
  <c r="K2081" i="7" s="1"/>
  <c r="E2084" i="7"/>
  <c r="E2085" i="7"/>
  <c r="K2085" i="7" s="1"/>
  <c r="E2088" i="7"/>
  <c r="K2088" i="7" s="1"/>
  <c r="E2089" i="7"/>
  <c r="K2089" i="7" s="1"/>
  <c r="E2092" i="7"/>
  <c r="E2093" i="7"/>
  <c r="K2093" i="7" s="1"/>
  <c r="E2096" i="7"/>
  <c r="K2096" i="7" s="1"/>
  <c r="E2097" i="7"/>
  <c r="K2097" i="7" s="1"/>
  <c r="E2100" i="7"/>
  <c r="E2101" i="7"/>
  <c r="K2101" i="7" s="1"/>
  <c r="E2104" i="7"/>
  <c r="K2104" i="7" s="1"/>
  <c r="E2105" i="7"/>
  <c r="K2105" i="7" s="1"/>
  <c r="E2108" i="7"/>
  <c r="E2109" i="7"/>
  <c r="K2109" i="7" s="1"/>
  <c r="E2112" i="7"/>
  <c r="K2112" i="7" s="1"/>
  <c r="E2113" i="7"/>
  <c r="K2113" i="7" s="1"/>
  <c r="E2116" i="7"/>
  <c r="E2117" i="7"/>
  <c r="K2117" i="7" s="1"/>
  <c r="E2120" i="7"/>
  <c r="K2120" i="7" s="1"/>
  <c r="E2121" i="7"/>
  <c r="K2121" i="7" s="1"/>
  <c r="E2124" i="7"/>
  <c r="E2125" i="7"/>
  <c r="K2125" i="7" s="1"/>
  <c r="E2128" i="7"/>
  <c r="K2128" i="7" s="1"/>
  <c r="E2129" i="7"/>
  <c r="K2129" i="7" s="1"/>
  <c r="E2132" i="7"/>
  <c r="E2133" i="7"/>
  <c r="K2133" i="7" s="1"/>
  <c r="E2136" i="7"/>
  <c r="K2136" i="7" s="1"/>
  <c r="E2137" i="7"/>
  <c r="K2137" i="7" s="1"/>
  <c r="E2140" i="7"/>
  <c r="E2141" i="7"/>
  <c r="K2141" i="7" s="1"/>
  <c r="E2144" i="7"/>
  <c r="K2144" i="7" s="1"/>
  <c r="E2145" i="7"/>
  <c r="K2145" i="7" s="1"/>
  <c r="E2148" i="7"/>
  <c r="E2149" i="7"/>
  <c r="K2149" i="7" s="1"/>
  <c r="E2152" i="7"/>
  <c r="K2152" i="7" s="1"/>
  <c r="E2153" i="7"/>
  <c r="K2153" i="7" s="1"/>
  <c r="E2156" i="7"/>
  <c r="E2157" i="7"/>
  <c r="K2157" i="7" s="1"/>
  <c r="E2160" i="7"/>
  <c r="K2160" i="7" s="1"/>
  <c r="E2161" i="7"/>
  <c r="K2161" i="7" s="1"/>
  <c r="E2164" i="7"/>
  <c r="E2165" i="7"/>
  <c r="K2165" i="7" s="1"/>
  <c r="E2168" i="7"/>
  <c r="K2168" i="7" s="1"/>
  <c r="E2169" i="7"/>
  <c r="K2169" i="7" s="1"/>
  <c r="E2172" i="7"/>
  <c r="E2173" i="7"/>
  <c r="K2173" i="7" s="1"/>
  <c r="E2176" i="7"/>
  <c r="K2176" i="7" s="1"/>
  <c r="E2177" i="7"/>
  <c r="K2177" i="7" s="1"/>
  <c r="E2180" i="7"/>
  <c r="E2181" i="7"/>
  <c r="K2181" i="7" s="1"/>
  <c r="E2184" i="7"/>
  <c r="K2184" i="7" s="1"/>
  <c r="E2185" i="7"/>
  <c r="K2185" i="7" s="1"/>
  <c r="E2188" i="7"/>
  <c r="E2189" i="7"/>
  <c r="K2189" i="7" s="1"/>
  <c r="E2192" i="7"/>
  <c r="K2192" i="7" s="1"/>
  <c r="E2193" i="7"/>
  <c r="K2193" i="7" s="1"/>
  <c r="E2196" i="7"/>
  <c r="E2197" i="7"/>
  <c r="K2197" i="7" s="1"/>
  <c r="E2200" i="7"/>
  <c r="K2200" i="7" s="1"/>
  <c r="E2201" i="7"/>
  <c r="K2201" i="7" s="1"/>
  <c r="E2204" i="7"/>
  <c r="E2205" i="7"/>
  <c r="K2205" i="7" s="1"/>
  <c r="E2208" i="7"/>
  <c r="K2208" i="7" s="1"/>
  <c r="E2209" i="7"/>
  <c r="K2209" i="7" s="1"/>
  <c r="E2212" i="7"/>
  <c r="E2213" i="7"/>
  <c r="K2213" i="7" s="1"/>
  <c r="E2216" i="7"/>
  <c r="K2216" i="7" s="1"/>
  <c r="E2217" i="7"/>
  <c r="K2217" i="7" s="1"/>
  <c r="E2220" i="7"/>
  <c r="E2221" i="7"/>
  <c r="K2221" i="7" s="1"/>
  <c r="E2224" i="7"/>
  <c r="K2224" i="7" s="1"/>
  <c r="E2225" i="7"/>
  <c r="K2225" i="7" s="1"/>
  <c r="E2228" i="7"/>
  <c r="E2229" i="7"/>
  <c r="K2229" i="7" s="1"/>
  <c r="E2232" i="7"/>
  <c r="K2232" i="7" s="1"/>
  <c r="E2233" i="7"/>
  <c r="K2233" i="7" s="1"/>
  <c r="E2236" i="7"/>
  <c r="E2237" i="7"/>
  <c r="K2237" i="7" s="1"/>
  <c r="E2240" i="7"/>
  <c r="K2240" i="7" s="1"/>
  <c r="E2241" i="7"/>
  <c r="K2241" i="7" s="1"/>
  <c r="E2244" i="7"/>
  <c r="E2245" i="7"/>
  <c r="K2245" i="7" s="1"/>
  <c r="E2248" i="7"/>
  <c r="K2248" i="7" s="1"/>
  <c r="E2251" i="7"/>
  <c r="K2251" i="7" s="1"/>
  <c r="E2252" i="7"/>
  <c r="K2252" i="7" s="1"/>
  <c r="E2255" i="7"/>
  <c r="K2255" i="7" s="1"/>
  <c r="E2256" i="7"/>
  <c r="K2256" i="7" s="1"/>
  <c r="E2259" i="7"/>
  <c r="K2259" i="7" s="1"/>
  <c r="E2260" i="7"/>
  <c r="K2260" i="7" s="1"/>
  <c r="E2263" i="7"/>
  <c r="K2263" i="7" s="1"/>
  <c r="E2264" i="7"/>
  <c r="K2264" i="7" s="1"/>
  <c r="E2267" i="7"/>
  <c r="K2267" i="7" s="1"/>
  <c r="E2268" i="7"/>
  <c r="K2268" i="7" s="1"/>
  <c r="E2271" i="7"/>
  <c r="K2271" i="7" s="1"/>
  <c r="E2272" i="7"/>
  <c r="K2272" i="7" s="1"/>
  <c r="E2275" i="7"/>
  <c r="K2275" i="7" s="1"/>
  <c r="E2276" i="7"/>
  <c r="K2276" i="7" s="1"/>
  <c r="E2281" i="7"/>
  <c r="L2281" i="7" s="1"/>
  <c r="E2288" i="7"/>
  <c r="K2288" i="7" s="1"/>
  <c r="E2290" i="7"/>
  <c r="K2290" i="7" s="1"/>
  <c r="E2291" i="7"/>
  <c r="E2297" i="7"/>
  <c r="L2297" i="7" s="1"/>
  <c r="E2304" i="7"/>
  <c r="K2304" i="7" s="1"/>
  <c r="E2306" i="7"/>
  <c r="K2306" i="7" s="1"/>
  <c r="E2307" i="7"/>
  <c r="E2313" i="7"/>
  <c r="L2313" i="7" s="1"/>
  <c r="E2316" i="7"/>
  <c r="K2316" i="7" s="1"/>
  <c r="E2318" i="7"/>
  <c r="K2318" i="7" s="1"/>
  <c r="E2320" i="7"/>
  <c r="E2322" i="7"/>
  <c r="K2322" i="7" s="1"/>
  <c r="E2324" i="7"/>
  <c r="K2324" i="7" s="1"/>
  <c r="E2326" i="7"/>
  <c r="K2326" i="7" s="1"/>
  <c r="E2328" i="7"/>
  <c r="E2330" i="7"/>
  <c r="K2330" i="7" s="1"/>
  <c r="E2332" i="7"/>
  <c r="K2332" i="7" s="1"/>
  <c r="E2334" i="7"/>
  <c r="K2334" i="7" s="1"/>
  <c r="E2336" i="7"/>
  <c r="E2338" i="7"/>
  <c r="K2338" i="7" s="1"/>
  <c r="E2340" i="7"/>
  <c r="K2340" i="7" s="1"/>
  <c r="E2342" i="7"/>
  <c r="K2342" i="7" s="1"/>
  <c r="E2344" i="7"/>
  <c r="E2346" i="7"/>
  <c r="K2346" i="7" s="1"/>
  <c r="E2348" i="7"/>
  <c r="K2348" i="7" s="1"/>
  <c r="E2350" i="7"/>
  <c r="K2350" i="7" s="1"/>
  <c r="E2352" i="7"/>
  <c r="E2354" i="7"/>
  <c r="K2354" i="7" s="1"/>
  <c r="E2356" i="7"/>
  <c r="K2356" i="7" s="1"/>
  <c r="E2358" i="7"/>
  <c r="K2358" i="7" s="1"/>
  <c r="E2360" i="7"/>
  <c r="E2362" i="7"/>
  <c r="K2362" i="7" s="1"/>
  <c r="E2364" i="7"/>
  <c r="K2364" i="7" s="1"/>
  <c r="E2366" i="7"/>
  <c r="K2366" i="7" s="1"/>
  <c r="E2368" i="7"/>
  <c r="E2370" i="7"/>
  <c r="K2370" i="7" s="1"/>
  <c r="E2372" i="7"/>
  <c r="K2372" i="7" s="1"/>
  <c r="E2374" i="7"/>
  <c r="K2374" i="7" s="1"/>
  <c r="E2376" i="7"/>
  <c r="E2378" i="7"/>
  <c r="K2378" i="7" s="1"/>
  <c r="E2380" i="7"/>
  <c r="K2380" i="7" s="1"/>
  <c r="E2382" i="7"/>
  <c r="K2382" i="7" s="1"/>
  <c r="E2384" i="7"/>
  <c r="E2386" i="7"/>
  <c r="K2386" i="7" s="1"/>
  <c r="E2388" i="7"/>
  <c r="K2388" i="7" s="1"/>
  <c r="E2390" i="7"/>
  <c r="K2390" i="7" s="1"/>
  <c r="E2392" i="7"/>
  <c r="E2394" i="7"/>
  <c r="K2394" i="7" s="1"/>
  <c r="E2396" i="7"/>
  <c r="K2396" i="7" s="1"/>
  <c r="E2398" i="7"/>
  <c r="K2398" i="7" s="1"/>
  <c r="E2400" i="7"/>
  <c r="E2402" i="7"/>
  <c r="K2402" i="7" s="1"/>
  <c r="E2404" i="7"/>
  <c r="K2404" i="7" s="1"/>
  <c r="E2406" i="7"/>
  <c r="K2406" i="7" s="1"/>
  <c r="E2408" i="7"/>
  <c r="E2410" i="7"/>
  <c r="K2410" i="7" s="1"/>
  <c r="E2412" i="7"/>
  <c r="K2412" i="7" s="1"/>
  <c r="E2414" i="7"/>
  <c r="K2414" i="7" s="1"/>
  <c r="E2417" i="7"/>
  <c r="E2420" i="7"/>
  <c r="K2420" i="7" s="1"/>
  <c r="E2422" i="7"/>
  <c r="K2422" i="7" s="1"/>
  <c r="E2425" i="7"/>
  <c r="K2425" i="7" s="1"/>
  <c r="E2428" i="7"/>
  <c r="E2430" i="7"/>
  <c r="K2430" i="7" s="1"/>
  <c r="E2433" i="7"/>
  <c r="K2433" i="7" s="1"/>
  <c r="E2436" i="7"/>
  <c r="K2436" i="7" s="1"/>
  <c r="E2438" i="7"/>
  <c r="E2441" i="7"/>
  <c r="K2441" i="7" s="1"/>
  <c r="E2444" i="7"/>
  <c r="K2444" i="7" s="1"/>
  <c r="E2447" i="7"/>
  <c r="K2447" i="7" s="1"/>
  <c r="E2449" i="7"/>
  <c r="E2452" i="7"/>
  <c r="K2452" i="7" s="1"/>
  <c r="E2455" i="7"/>
  <c r="K2455" i="7" s="1"/>
  <c r="E2457" i="7"/>
  <c r="K2457" i="7" s="1"/>
  <c r="E2460" i="7"/>
  <c r="E2463" i="7"/>
  <c r="K2463" i="7" s="1"/>
  <c r="E2465" i="7"/>
  <c r="K2465" i="7" s="1"/>
  <c r="E2467" i="7"/>
  <c r="K2467" i="7" s="1"/>
  <c r="E2469" i="7"/>
  <c r="E2471" i="7"/>
  <c r="K2471" i="7" s="1"/>
  <c r="E2473" i="7"/>
  <c r="K2473" i="7" s="1"/>
  <c r="E2475" i="7"/>
  <c r="K2475" i="7" s="1"/>
  <c r="E2477" i="7"/>
  <c r="E2479" i="7"/>
  <c r="K2479" i="7" s="1"/>
  <c r="E2481" i="7"/>
  <c r="K2481" i="7" s="1"/>
  <c r="E2483" i="7"/>
  <c r="K2483" i="7" s="1"/>
  <c r="E2485" i="7"/>
  <c r="E2487" i="7"/>
  <c r="K2487" i="7" s="1"/>
  <c r="E2489" i="7"/>
  <c r="K2489" i="7" s="1"/>
  <c r="E2491" i="7"/>
  <c r="K2491" i="7" s="1"/>
  <c r="E2493" i="7"/>
  <c r="E2495" i="7"/>
  <c r="K2495" i="7" s="1"/>
  <c r="E2497" i="7"/>
  <c r="K2497" i="7" s="1"/>
  <c r="E2499" i="7"/>
  <c r="K2499" i="7" s="1"/>
  <c r="E2501" i="7"/>
  <c r="E2503" i="7"/>
  <c r="K2503" i="7" s="1"/>
  <c r="E2505" i="7"/>
  <c r="K2505" i="7" s="1"/>
  <c r="E2507" i="7"/>
  <c r="K2507" i="7" s="1"/>
  <c r="E2509" i="7"/>
  <c r="E2511" i="7"/>
  <c r="K2511" i="7" s="1"/>
  <c r="E2513" i="7"/>
  <c r="K2513" i="7" s="1"/>
  <c r="E2515" i="7"/>
  <c r="K2515" i="7" s="1"/>
  <c r="E2517" i="7"/>
  <c r="E2519" i="7"/>
  <c r="K2519" i="7" s="1"/>
  <c r="E2521" i="7"/>
  <c r="K2521" i="7" s="1"/>
  <c r="E2523" i="7"/>
  <c r="K2523" i="7" s="1"/>
  <c r="E2525" i="7"/>
  <c r="E2527" i="7"/>
  <c r="K2527" i="7" s="1"/>
  <c r="E2529" i="7"/>
  <c r="K2529" i="7" s="1"/>
  <c r="E2531" i="7"/>
  <c r="K2531" i="7" s="1"/>
  <c r="E2533" i="7"/>
  <c r="E2535" i="7"/>
  <c r="K2535" i="7" s="1"/>
  <c r="E2537" i="7"/>
  <c r="K2537" i="7" s="1"/>
  <c r="E2539" i="7"/>
  <c r="K2539" i="7" s="1"/>
  <c r="E2541" i="7"/>
  <c r="E2543" i="7"/>
  <c r="K2543" i="7" s="1"/>
  <c r="E2545" i="7"/>
  <c r="K2545" i="7" s="1"/>
  <c r="E2547" i="7"/>
  <c r="K2547" i="7" s="1"/>
  <c r="E2549" i="7"/>
  <c r="E2551" i="7"/>
  <c r="K2551" i="7" s="1"/>
  <c r="E2553" i="7"/>
  <c r="K2553" i="7" s="1"/>
  <c r="E2555" i="7"/>
  <c r="K2555" i="7" s="1"/>
  <c r="E2557" i="7"/>
  <c r="E2559" i="7"/>
  <c r="K2559" i="7" s="1"/>
  <c r="E2561" i="7"/>
  <c r="K2561" i="7" s="1"/>
  <c r="E2563" i="7"/>
  <c r="K2563" i="7" s="1"/>
  <c r="E2565" i="7"/>
  <c r="E2567" i="7"/>
  <c r="K2567" i="7" s="1"/>
  <c r="E2569" i="7"/>
  <c r="K2569" i="7" s="1"/>
  <c r="E2571" i="7"/>
  <c r="K2571" i="7" s="1"/>
  <c r="E2573" i="7"/>
  <c r="E2575" i="7"/>
  <c r="K2575" i="7" s="1"/>
  <c r="E2577" i="7"/>
  <c r="K2577" i="7" s="1"/>
  <c r="E2579" i="7"/>
  <c r="K2579" i="7" s="1"/>
  <c r="E2581" i="7"/>
  <c r="E2583" i="7"/>
  <c r="K2583" i="7" s="1"/>
  <c r="E2585" i="7"/>
  <c r="K2585" i="7" s="1"/>
  <c r="E2587" i="7"/>
  <c r="K2587" i="7" s="1"/>
  <c r="E2589" i="7"/>
  <c r="E2591" i="7"/>
  <c r="K2591" i="7" s="1"/>
  <c r="E2593" i="7"/>
  <c r="K2593" i="7" s="1"/>
  <c r="E2595" i="7"/>
  <c r="K2595" i="7" s="1"/>
  <c r="E2597" i="7"/>
  <c r="E2599" i="7"/>
  <c r="K2599" i="7" s="1"/>
  <c r="E2284" i="7"/>
  <c r="K2284" i="7" s="1"/>
  <c r="E2286" i="7"/>
  <c r="K2286" i="7" s="1"/>
  <c r="E2293" i="7"/>
  <c r="L2293" i="7" s="1"/>
  <c r="E2303" i="7"/>
  <c r="E2419" i="7"/>
  <c r="K2419" i="7" s="1"/>
  <c r="E2435" i="7"/>
  <c r="E2454" i="7"/>
  <c r="K2454" i="7" s="1"/>
  <c r="E2601" i="7"/>
  <c r="E2603" i="7"/>
  <c r="K2603" i="7" s="1"/>
  <c r="E2605" i="7"/>
  <c r="K2605" i="7" s="1"/>
  <c r="E2607" i="7"/>
  <c r="K2607" i="7" s="1"/>
  <c r="E2609" i="7"/>
  <c r="E2611" i="7"/>
  <c r="K2611" i="7" s="1"/>
  <c r="E2613" i="7"/>
  <c r="K2613" i="7" s="1"/>
  <c r="E2615" i="7"/>
  <c r="K2615" i="7" s="1"/>
  <c r="E2617" i="7"/>
  <c r="E2619" i="7"/>
  <c r="K2619" i="7" s="1"/>
  <c r="E2621" i="7"/>
  <c r="K2621" i="7" s="1"/>
  <c r="E2623" i="7"/>
  <c r="K2623" i="7" s="1"/>
  <c r="E2625" i="7"/>
  <c r="E2627" i="7"/>
  <c r="K2627" i="7" s="1"/>
  <c r="E2629" i="7"/>
  <c r="K2629" i="7" s="1"/>
  <c r="E2631" i="7"/>
  <c r="K2631" i="7" s="1"/>
  <c r="E2633" i="7"/>
  <c r="E2635" i="7"/>
  <c r="K2635" i="7" s="1"/>
  <c r="E2637" i="7"/>
  <c r="K2637" i="7" s="1"/>
  <c r="E2639" i="7"/>
  <c r="K2639" i="7" s="1"/>
  <c r="E2641" i="7"/>
  <c r="E2643" i="7"/>
  <c r="K2643" i="7" s="1"/>
  <c r="E2645" i="7"/>
  <c r="K2645" i="7" s="1"/>
  <c r="E2647" i="7"/>
  <c r="K2647" i="7" s="1"/>
  <c r="E2649" i="7"/>
  <c r="E2651" i="7"/>
  <c r="K2651" i="7" s="1"/>
  <c r="E2653" i="7"/>
  <c r="K2653" i="7" s="1"/>
  <c r="E2655" i="7"/>
  <c r="K2655" i="7" s="1"/>
  <c r="E2657" i="7"/>
  <c r="E2659" i="7"/>
  <c r="K2659" i="7" s="1"/>
  <c r="E2661" i="7"/>
  <c r="K2661" i="7" s="1"/>
  <c r="E2663" i="7"/>
  <c r="K2663" i="7" s="1"/>
  <c r="E2665" i="7"/>
  <c r="E2667" i="7"/>
  <c r="K2667" i="7" s="1"/>
  <c r="E2669" i="7"/>
  <c r="K2669" i="7" s="1"/>
  <c r="E2671" i="7"/>
  <c r="K2671" i="7" s="1"/>
  <c r="E2673" i="7"/>
  <c r="E2675" i="7"/>
  <c r="K2675" i="7" s="1"/>
  <c r="E2677" i="7"/>
  <c r="K2677" i="7" s="1"/>
  <c r="E2679" i="7"/>
  <c r="K2679" i="7" s="1"/>
  <c r="E2681" i="7"/>
  <c r="E2683" i="7"/>
  <c r="K2683" i="7" s="1"/>
  <c r="E2685" i="7"/>
  <c r="K2685" i="7" s="1"/>
  <c r="E2687" i="7"/>
  <c r="K2687" i="7" s="1"/>
  <c r="E2689" i="7"/>
  <c r="E2691" i="7"/>
  <c r="K2691" i="7" s="1"/>
  <c r="E2693" i="7"/>
  <c r="K2693" i="7" s="1"/>
  <c r="E2695" i="7"/>
  <c r="K2695" i="7" s="1"/>
  <c r="E2697" i="7"/>
  <c r="E2699" i="7"/>
  <c r="K2699" i="7" s="1"/>
  <c r="E2701" i="7"/>
  <c r="K2701" i="7" s="1"/>
  <c r="E2703" i="7"/>
  <c r="K2703" i="7" s="1"/>
  <c r="E2705" i="7"/>
  <c r="E2707" i="7"/>
  <c r="K2707" i="7" s="1"/>
  <c r="E2709" i="7"/>
  <c r="K2709" i="7" s="1"/>
  <c r="E2711" i="7"/>
  <c r="K2711" i="7" s="1"/>
  <c r="E2713" i="7"/>
  <c r="E2715" i="7"/>
  <c r="K2715" i="7" s="1"/>
  <c r="E2717" i="7"/>
  <c r="K2717" i="7" s="1"/>
  <c r="E2719" i="7"/>
  <c r="K2719" i="7" s="1"/>
  <c r="E2721" i="7"/>
  <c r="E2723" i="7"/>
  <c r="K2723" i="7" s="1"/>
  <c r="E2725" i="7"/>
  <c r="K2725" i="7" s="1"/>
  <c r="E2727" i="7"/>
  <c r="K2727" i="7" s="1"/>
  <c r="E2729" i="7"/>
  <c r="E2731" i="7"/>
  <c r="K2731" i="7" s="1"/>
  <c r="E2733" i="7"/>
  <c r="K2733" i="7" s="1"/>
  <c r="E2735" i="7"/>
  <c r="K2735" i="7" s="1"/>
  <c r="E2737" i="7"/>
  <c r="E2739" i="7"/>
  <c r="K2739" i="7" s="1"/>
  <c r="E2741" i="7"/>
  <c r="K2741" i="7" s="1"/>
  <c r="E2743" i="7"/>
  <c r="K2743" i="7" s="1"/>
  <c r="E2745" i="7"/>
  <c r="E2747" i="7"/>
  <c r="K2747" i="7" s="1"/>
  <c r="E2749" i="7"/>
  <c r="K2749" i="7" s="1"/>
  <c r="E2751" i="7"/>
  <c r="K2751" i="7" s="1"/>
  <c r="E2753" i="7"/>
  <c r="E2755" i="7"/>
  <c r="K2755" i="7" s="1"/>
  <c r="E2757" i="7"/>
  <c r="K2757" i="7" s="1"/>
  <c r="E2759" i="7"/>
  <c r="K2759" i="7" s="1"/>
  <c r="E2761" i="7"/>
  <c r="E2763" i="7"/>
  <c r="K2763" i="7" s="1"/>
  <c r="E2765" i="7"/>
  <c r="K2765" i="7" s="1"/>
  <c r="E2767" i="7"/>
  <c r="K2767" i="7" s="1"/>
  <c r="E2769" i="7"/>
  <c r="E2771" i="7"/>
  <c r="K2771" i="7" s="1"/>
  <c r="E2773" i="7"/>
  <c r="K2773" i="7" s="1"/>
  <c r="E2775" i="7"/>
  <c r="K2775" i="7" s="1"/>
  <c r="E2777" i="7"/>
  <c r="E2779" i="7"/>
  <c r="K2779" i="7" s="1"/>
  <c r="E2781" i="7"/>
  <c r="K2781" i="7" s="1"/>
  <c r="E2783" i="7"/>
  <c r="K2783" i="7" s="1"/>
  <c r="E2785" i="7"/>
  <c r="E2787" i="7"/>
  <c r="K2787" i="7" s="1"/>
  <c r="E2789" i="7"/>
  <c r="K2789" i="7" s="1"/>
  <c r="E2791" i="7"/>
  <c r="K2791" i="7" s="1"/>
  <c r="E2793" i="7"/>
  <c r="E2795" i="7"/>
  <c r="K2795" i="7" s="1"/>
  <c r="E2797" i="7"/>
  <c r="K2797" i="7" s="1"/>
  <c r="E2799" i="7"/>
  <c r="K2799" i="7" s="1"/>
  <c r="E2801" i="7"/>
  <c r="E2803" i="7"/>
  <c r="K2803" i="7" s="1"/>
  <c r="E2805" i="7"/>
  <c r="K2805" i="7" s="1"/>
  <c r="E2807" i="7"/>
  <c r="K2807" i="7" s="1"/>
  <c r="E2809" i="7"/>
  <c r="E2811" i="7"/>
  <c r="K2811" i="7" s="1"/>
  <c r="E2813" i="7"/>
  <c r="K2813" i="7" s="1"/>
  <c r="E2815" i="7"/>
  <c r="K2815" i="7" s="1"/>
  <c r="E2817" i="7"/>
  <c r="E2819" i="7"/>
  <c r="K2819" i="7" s="1"/>
  <c r="E2821" i="7"/>
  <c r="K2821" i="7" s="1"/>
  <c r="E2823" i="7"/>
  <c r="K2823" i="7" s="1"/>
  <c r="E2825" i="7"/>
  <c r="E2827" i="7"/>
  <c r="K2827" i="7" s="1"/>
  <c r="E2829" i="7"/>
  <c r="K2829" i="7" s="1"/>
  <c r="E2831" i="7"/>
  <c r="K2831" i="7" s="1"/>
  <c r="E2833" i="7"/>
  <c r="E2835" i="7"/>
  <c r="K2835" i="7" s="1"/>
  <c r="E2837" i="7"/>
  <c r="K2837" i="7" s="1"/>
  <c r="E2839" i="7"/>
  <c r="K2839" i="7" s="1"/>
  <c r="E2841" i="7"/>
  <c r="E2843" i="7"/>
  <c r="K2843" i="7" s="1"/>
  <c r="E2845" i="7"/>
  <c r="K2845" i="7" s="1"/>
  <c r="E2847" i="7"/>
  <c r="K2847" i="7" s="1"/>
  <c r="E2849" i="7"/>
  <c r="E2851" i="7"/>
  <c r="K2851" i="7" s="1"/>
  <c r="E2853" i="7"/>
  <c r="K2853" i="7" s="1"/>
  <c r="E2855" i="7"/>
  <c r="K2855" i="7" s="1"/>
  <c r="E2857" i="7"/>
  <c r="E2859" i="7"/>
  <c r="K2859" i="7" s="1"/>
  <c r="E2861" i="7"/>
  <c r="K2861" i="7" s="1"/>
  <c r="E2863" i="7"/>
  <c r="K2863" i="7" s="1"/>
  <c r="E2865" i="7"/>
  <c r="E2867" i="7"/>
  <c r="K2867" i="7" s="1"/>
  <c r="E2869" i="7"/>
  <c r="K2869" i="7" s="1"/>
  <c r="E2871" i="7"/>
  <c r="K2871" i="7" s="1"/>
  <c r="E2873" i="7"/>
  <c r="E2875" i="7"/>
  <c r="K2875" i="7" s="1"/>
  <c r="E2877" i="7"/>
  <c r="K2877" i="7" s="1"/>
  <c r="E2879" i="7"/>
  <c r="K2879" i="7" s="1"/>
  <c r="E2881" i="7"/>
  <c r="E2883" i="7"/>
  <c r="K2883" i="7" s="1"/>
  <c r="E2885" i="7"/>
  <c r="K2885" i="7" s="1"/>
  <c r="E2887" i="7"/>
  <c r="K2887" i="7" s="1"/>
  <c r="E2889" i="7"/>
  <c r="E2891" i="7"/>
  <c r="K2891" i="7" s="1"/>
  <c r="E2893" i="7"/>
  <c r="K2893" i="7" s="1"/>
  <c r="E2895" i="7"/>
  <c r="K2895" i="7" s="1"/>
  <c r="E2896" i="7"/>
  <c r="K2896" i="7" s="1"/>
  <c r="E2897" i="7"/>
  <c r="K2897" i="7" s="1"/>
  <c r="E2898" i="7"/>
  <c r="K2898" i="7" s="1"/>
  <c r="E2899" i="7"/>
  <c r="K2899" i="7" s="1"/>
  <c r="E2900" i="7"/>
  <c r="K2900" i="7" s="1"/>
  <c r="E2901" i="7"/>
  <c r="K2901" i="7" s="1"/>
  <c r="E2902" i="7"/>
  <c r="K2902" i="7" s="1"/>
  <c r="E2903" i="7"/>
  <c r="K2903" i="7" s="1"/>
  <c r="E2904" i="7"/>
  <c r="K2904" i="7" s="1"/>
  <c r="E2905" i="7"/>
  <c r="K2905" i="7" s="1"/>
  <c r="E2906" i="7"/>
  <c r="K2906" i="7" s="1"/>
  <c r="E2907" i="7"/>
  <c r="K2907" i="7" s="1"/>
  <c r="E2908" i="7"/>
  <c r="K2908" i="7" s="1"/>
  <c r="E2909" i="7"/>
  <c r="K2909" i="7" s="1"/>
  <c r="E2910" i="7"/>
  <c r="K2910" i="7" s="1"/>
  <c r="E2911" i="7"/>
  <c r="K2911" i="7" s="1"/>
  <c r="E2912" i="7"/>
  <c r="K2912" i="7" s="1"/>
  <c r="E2913" i="7"/>
  <c r="K2913" i="7" s="1"/>
  <c r="E2914" i="7"/>
  <c r="K2914" i="7" s="1"/>
  <c r="E2915" i="7"/>
  <c r="K2915" i="7" s="1"/>
  <c r="E2916" i="7"/>
  <c r="K2916" i="7" s="1"/>
  <c r="E2917" i="7"/>
  <c r="K2917" i="7" s="1"/>
  <c r="E2918" i="7"/>
  <c r="K2918" i="7" s="1"/>
  <c r="E2919" i="7"/>
  <c r="K2919" i="7" s="1"/>
  <c r="E2920" i="7"/>
  <c r="K2920" i="7" s="1"/>
  <c r="E2921" i="7"/>
  <c r="K2921" i="7" s="1"/>
  <c r="E2922" i="7"/>
  <c r="K2922" i="7" s="1"/>
  <c r="E2923" i="7"/>
  <c r="K2923" i="7" s="1"/>
  <c r="E2924" i="7"/>
  <c r="K2924" i="7" s="1"/>
  <c r="E2925" i="7"/>
  <c r="K2925" i="7" s="1"/>
  <c r="E2926" i="7"/>
  <c r="K2926" i="7" s="1"/>
  <c r="E2927" i="7"/>
  <c r="K2927" i="7" s="1"/>
  <c r="E2928" i="7"/>
  <c r="K2928" i="7" s="1"/>
  <c r="E2929" i="7"/>
  <c r="K2929" i="7" s="1"/>
  <c r="E2930" i="7"/>
  <c r="K2930" i="7" s="1"/>
  <c r="E2931" i="7"/>
  <c r="K2931" i="7" s="1"/>
  <c r="E2932" i="7"/>
  <c r="K2932" i="7" s="1"/>
  <c r="E2933" i="7"/>
  <c r="K2933" i="7" s="1"/>
  <c r="E2934" i="7"/>
  <c r="K2934" i="7" s="1"/>
  <c r="E2935" i="7"/>
  <c r="K2935" i="7" s="1"/>
  <c r="E2936" i="7"/>
  <c r="K2936" i="7" s="1"/>
  <c r="E2937" i="7"/>
  <c r="K2937" i="7" s="1"/>
  <c r="E2938" i="7"/>
  <c r="K2938" i="7" s="1"/>
  <c r="E2939" i="7"/>
  <c r="K2939" i="7" s="1"/>
  <c r="E2940" i="7"/>
  <c r="K2940" i="7" s="1"/>
  <c r="E2941" i="7"/>
  <c r="K2941" i="7" s="1"/>
  <c r="E2942" i="7"/>
  <c r="K2942" i="7" s="1"/>
  <c r="E2943" i="7"/>
  <c r="K2943" i="7" s="1"/>
  <c r="E2944" i="7"/>
  <c r="K2944" i="7" s="1"/>
  <c r="E2945" i="7"/>
  <c r="K2945" i="7" s="1"/>
  <c r="E2946" i="7"/>
  <c r="K2946" i="7" s="1"/>
  <c r="E2947" i="7"/>
  <c r="K2947" i="7" s="1"/>
  <c r="E2948" i="7"/>
  <c r="K2948" i="7" s="1"/>
  <c r="E2949" i="7"/>
  <c r="K2949" i="7" s="1"/>
  <c r="E2950" i="7"/>
  <c r="K2950" i="7" s="1"/>
  <c r="E2951" i="7"/>
  <c r="K2951" i="7" s="1"/>
  <c r="E2952" i="7"/>
  <c r="K2952" i="7" s="1"/>
  <c r="E2953" i="7"/>
  <c r="K2953" i="7" s="1"/>
  <c r="E2954" i="7"/>
  <c r="K2954" i="7" s="1"/>
  <c r="E2955" i="7"/>
  <c r="K2955" i="7" s="1"/>
  <c r="E2956" i="7"/>
  <c r="K2956" i="7" s="1"/>
  <c r="E2957" i="7"/>
  <c r="K2957" i="7" s="1"/>
  <c r="E2958" i="7"/>
  <c r="K2958" i="7" s="1"/>
  <c r="E2959" i="7"/>
  <c r="K2959" i="7" s="1"/>
  <c r="E2960" i="7"/>
  <c r="K2960" i="7" s="1"/>
  <c r="E2961" i="7"/>
  <c r="K2961" i="7" s="1"/>
  <c r="E2962" i="7"/>
  <c r="K2962" i="7" s="1"/>
  <c r="E2963" i="7"/>
  <c r="K2963" i="7" s="1"/>
  <c r="E2964" i="7"/>
  <c r="K2964" i="7" s="1"/>
  <c r="E2965" i="7"/>
  <c r="K2965" i="7" s="1"/>
  <c r="E2966" i="7"/>
  <c r="K2966" i="7" s="1"/>
  <c r="E2967" i="7"/>
  <c r="K2967" i="7" s="1"/>
  <c r="E2968" i="7"/>
  <c r="K2968" i="7" s="1"/>
  <c r="E2969" i="7"/>
  <c r="K2969" i="7" s="1"/>
  <c r="E2970" i="7"/>
  <c r="K2970" i="7" s="1"/>
  <c r="E2971" i="7"/>
  <c r="K2971" i="7" s="1"/>
  <c r="E2972" i="7"/>
  <c r="K2972" i="7" s="1"/>
  <c r="E2973" i="7"/>
  <c r="K2973" i="7" s="1"/>
  <c r="E2974" i="7"/>
  <c r="K2974" i="7" s="1"/>
  <c r="E2975" i="7"/>
  <c r="K2975" i="7" s="1"/>
  <c r="E2976" i="7"/>
  <c r="K2976" i="7" s="1"/>
  <c r="E2977" i="7"/>
  <c r="K2977" i="7" s="1"/>
  <c r="E2978" i="7"/>
  <c r="K2978" i="7" s="1"/>
  <c r="E2979" i="7"/>
  <c r="K2979" i="7" s="1"/>
  <c r="E2980" i="7"/>
  <c r="K2980" i="7" s="1"/>
  <c r="E2981" i="7"/>
  <c r="K2981" i="7" s="1"/>
  <c r="E2982" i="7"/>
  <c r="K2982" i="7" s="1"/>
  <c r="E2983" i="7"/>
  <c r="K2983" i="7" s="1"/>
  <c r="E2984" i="7"/>
  <c r="K2984" i="7" s="1"/>
  <c r="E2985" i="7"/>
  <c r="K2985" i="7" s="1"/>
  <c r="E2986" i="7"/>
  <c r="K2986" i="7" s="1"/>
  <c r="E2987" i="7"/>
  <c r="K2987" i="7" s="1"/>
  <c r="E2988" i="7"/>
  <c r="K2988" i="7" s="1"/>
  <c r="E2989" i="7"/>
  <c r="K2989" i="7" s="1"/>
  <c r="E2990" i="7"/>
  <c r="K2990" i="7" s="1"/>
  <c r="E2991" i="7"/>
  <c r="K2991" i="7" s="1"/>
  <c r="E2992" i="7"/>
  <c r="K2992" i="7" s="1"/>
  <c r="E2993" i="7"/>
  <c r="K2993" i="7" s="1"/>
  <c r="E2994" i="7"/>
  <c r="K2994" i="7" s="1"/>
  <c r="E2995" i="7"/>
  <c r="K2995" i="7" s="1"/>
  <c r="E2996" i="7"/>
  <c r="K2996" i="7" s="1"/>
  <c r="E2997" i="7"/>
  <c r="K2997" i="7" s="1"/>
  <c r="E2998" i="7"/>
  <c r="K2998" i="7" s="1"/>
  <c r="E2999" i="7"/>
  <c r="K2999" i="7" s="1"/>
  <c r="E3000" i="7"/>
  <c r="K3000" i="7" s="1"/>
  <c r="E3001" i="7"/>
  <c r="K3001" i="7" s="1"/>
  <c r="E3002" i="7"/>
  <c r="K3002" i="7" s="1"/>
  <c r="E3003" i="7"/>
  <c r="K3003" i="7" s="1"/>
  <c r="E3004" i="7"/>
  <c r="K3004" i="7" s="1"/>
  <c r="E3005" i="7"/>
  <c r="K3005" i="7" s="1"/>
  <c r="E3006" i="7"/>
  <c r="K3006" i="7" s="1"/>
  <c r="E3007" i="7"/>
  <c r="K3007" i="7" s="1"/>
  <c r="E3008" i="7"/>
  <c r="K3008" i="7" s="1"/>
  <c r="E3009" i="7"/>
  <c r="K3009" i="7" s="1"/>
  <c r="E3010" i="7"/>
  <c r="K3010" i="7" s="1"/>
  <c r="E3011" i="7"/>
  <c r="K3011" i="7" s="1"/>
  <c r="E3012" i="7"/>
  <c r="K3012" i="7" s="1"/>
  <c r="E3013" i="7"/>
  <c r="K3013" i="7" s="1"/>
  <c r="E3014" i="7"/>
  <c r="K3014" i="7" s="1"/>
  <c r="E3015" i="7"/>
  <c r="K3015" i="7" s="1"/>
  <c r="E3016" i="7"/>
  <c r="K3016" i="7" s="1"/>
  <c r="E3017" i="7"/>
  <c r="K3017" i="7" s="1"/>
  <c r="E3018" i="7"/>
  <c r="K3018" i="7" s="1"/>
  <c r="E3019" i="7"/>
  <c r="K3019" i="7" s="1"/>
  <c r="E3020" i="7"/>
  <c r="K3020" i="7" s="1"/>
  <c r="E3021" i="7"/>
  <c r="K3021" i="7" s="1"/>
  <c r="E3022" i="7"/>
  <c r="K3022" i="7" s="1"/>
  <c r="E3023" i="7"/>
  <c r="K3023" i="7" s="1"/>
  <c r="E3024" i="7"/>
  <c r="K3024" i="7" s="1"/>
  <c r="E3025" i="7"/>
  <c r="K3025" i="7" s="1"/>
  <c r="E3026" i="7"/>
  <c r="K3026" i="7" s="1"/>
  <c r="E3027" i="7"/>
  <c r="K3027" i="7" s="1"/>
  <c r="E3028" i="7"/>
  <c r="K3028" i="7" s="1"/>
  <c r="E3029" i="7"/>
  <c r="K3029" i="7" s="1"/>
  <c r="E3030" i="7"/>
  <c r="K3030" i="7" s="1"/>
  <c r="E3031" i="7"/>
  <c r="K3031" i="7" s="1"/>
  <c r="E3033" i="7"/>
  <c r="E3035" i="7"/>
  <c r="K3035" i="7" s="1"/>
  <c r="E3037" i="7"/>
  <c r="K3037" i="7" s="1"/>
  <c r="E3039" i="7"/>
  <c r="E3041" i="7"/>
  <c r="K3041" i="7" s="1"/>
  <c r="E3043" i="7"/>
  <c r="K3043" i="7" s="1"/>
  <c r="E3045" i="7"/>
  <c r="K3045" i="7" s="1"/>
  <c r="E3047" i="7"/>
  <c r="K3047" i="7" s="1"/>
  <c r="E3049" i="7"/>
  <c r="E3051" i="7"/>
  <c r="K3051" i="7" s="1"/>
  <c r="E3053" i="7"/>
  <c r="K3053" i="7" s="1"/>
  <c r="E3055" i="7"/>
  <c r="E3057" i="7"/>
  <c r="K3057" i="7" s="1"/>
  <c r="E3059" i="7"/>
  <c r="K3059" i="7" s="1"/>
  <c r="E3061" i="7"/>
  <c r="K3061" i="7" s="1"/>
  <c r="E3063" i="7"/>
  <c r="K3063" i="7" s="1"/>
  <c r="E3065" i="7"/>
  <c r="E3067" i="7"/>
  <c r="K3067" i="7" s="1"/>
  <c r="E3069" i="7"/>
  <c r="K3069" i="7" s="1"/>
  <c r="E3071" i="7"/>
  <c r="E3073" i="7"/>
  <c r="K3073" i="7" s="1"/>
  <c r="E3075" i="7"/>
  <c r="K3075" i="7" s="1"/>
  <c r="E3077" i="7"/>
  <c r="K3077" i="7" s="1"/>
  <c r="E3079" i="7"/>
  <c r="K3079" i="7" s="1"/>
  <c r="E3081" i="7"/>
  <c r="E3083" i="7"/>
  <c r="K3083" i="7" s="1"/>
  <c r="E3085" i="7"/>
  <c r="K3085" i="7" s="1"/>
  <c r="E3087" i="7"/>
  <c r="E3089" i="7"/>
  <c r="K3089" i="7" s="1"/>
  <c r="E3091" i="7"/>
  <c r="K3091" i="7" s="1"/>
  <c r="E3093" i="7"/>
  <c r="K3093" i="7" s="1"/>
  <c r="E3095" i="7"/>
  <c r="K3095" i="7" s="1"/>
  <c r="E3097" i="7"/>
  <c r="E3099" i="7"/>
  <c r="K3099" i="7" s="1"/>
  <c r="E3101" i="7"/>
  <c r="K3101" i="7" s="1"/>
  <c r="E3103" i="7"/>
  <c r="E3105" i="7"/>
  <c r="K3105" i="7" s="1"/>
  <c r="E3107" i="7"/>
  <c r="K3107" i="7" s="1"/>
  <c r="E3109" i="7"/>
  <c r="K3109" i="7" s="1"/>
  <c r="E3111" i="7"/>
  <c r="K3111" i="7" s="1"/>
  <c r="E3113" i="7"/>
  <c r="E3115" i="7"/>
  <c r="K3115" i="7" s="1"/>
  <c r="E3117" i="7"/>
  <c r="K3117" i="7" s="1"/>
  <c r="E3119" i="7"/>
  <c r="E3121" i="7"/>
  <c r="K3121" i="7" s="1"/>
  <c r="E3123" i="7"/>
  <c r="K3123" i="7" s="1"/>
  <c r="E3125" i="7"/>
  <c r="K3125" i="7" s="1"/>
  <c r="E3127" i="7"/>
  <c r="K3127" i="7" s="1"/>
  <c r="E3129" i="7"/>
  <c r="E3131" i="7"/>
  <c r="K3131" i="7" s="1"/>
  <c r="E3133" i="7"/>
  <c r="K3133" i="7" s="1"/>
  <c r="E3135" i="7"/>
  <c r="E3137" i="7"/>
  <c r="K3137" i="7" s="1"/>
  <c r="E3139" i="7"/>
  <c r="K3139" i="7" s="1"/>
  <c r="E3141" i="7"/>
  <c r="K3141" i="7" s="1"/>
  <c r="E3143" i="7"/>
  <c r="K3143" i="7" s="1"/>
  <c r="E3145" i="7"/>
  <c r="E3147" i="7"/>
  <c r="K3147" i="7" s="1"/>
  <c r="E3149" i="7"/>
  <c r="K3149" i="7" s="1"/>
  <c r="E3151" i="7"/>
  <c r="E3153" i="7"/>
  <c r="K3153" i="7" s="1"/>
  <c r="E3155" i="7"/>
  <c r="K3155" i="7" s="1"/>
  <c r="E3157" i="7"/>
  <c r="K3157" i="7" s="1"/>
  <c r="E3159" i="7"/>
  <c r="K3159" i="7" s="1"/>
  <c r="E3161" i="7"/>
  <c r="E3163" i="7"/>
  <c r="K3163" i="7" s="1"/>
  <c r="E3165" i="7"/>
  <c r="K3165" i="7" s="1"/>
  <c r="E3167" i="7"/>
  <c r="E2071" i="7"/>
  <c r="K2071" i="7" s="1"/>
  <c r="E2079" i="7"/>
  <c r="K2079" i="7" s="1"/>
  <c r="E2087" i="7"/>
  <c r="K2087" i="7" s="1"/>
  <c r="E2095" i="7"/>
  <c r="E2103" i="7"/>
  <c r="K2103" i="7" s="1"/>
  <c r="E2111" i="7"/>
  <c r="K2111" i="7" s="1"/>
  <c r="E2119" i="7"/>
  <c r="K2119" i="7" s="1"/>
  <c r="E2127" i="7"/>
  <c r="E2135" i="7"/>
  <c r="K2135" i="7" s="1"/>
  <c r="E2143" i="7"/>
  <c r="K2143" i="7" s="1"/>
  <c r="E2151" i="7"/>
  <c r="K2151" i="7" s="1"/>
  <c r="E2159" i="7"/>
  <c r="E2167" i="7"/>
  <c r="K2167" i="7" s="1"/>
  <c r="E2175" i="7"/>
  <c r="K2175" i="7" s="1"/>
  <c r="E2183" i="7"/>
  <c r="K2183" i="7" s="1"/>
  <c r="E2191" i="7"/>
  <c r="E2199" i="7"/>
  <c r="K2199" i="7" s="1"/>
  <c r="E2207" i="7"/>
  <c r="K2207" i="7" s="1"/>
  <c r="E2215" i="7"/>
  <c r="K2215" i="7" s="1"/>
  <c r="E2223" i="7"/>
  <c r="E2231" i="7"/>
  <c r="K2231" i="7" s="1"/>
  <c r="E2239" i="7"/>
  <c r="K2239" i="7" s="1"/>
  <c r="E2247" i="7"/>
  <c r="K2247" i="7" s="1"/>
  <c r="E2250" i="7"/>
  <c r="K2250" i="7" s="1"/>
  <c r="E2258" i="7"/>
  <c r="K2258" i="7" s="1"/>
  <c r="E2266" i="7"/>
  <c r="K2266" i="7" s="1"/>
  <c r="E2274" i="7"/>
  <c r="K2274" i="7" s="1"/>
  <c r="E2280" i="7"/>
  <c r="E2282" i="7"/>
  <c r="K2282" i="7" s="1"/>
  <c r="E2289" i="7"/>
  <c r="L2289" i="7" s="1"/>
  <c r="E2299" i="7"/>
  <c r="K2299" i="7" s="1"/>
  <c r="E2312" i="7"/>
  <c r="E2314" i="7"/>
  <c r="K2314" i="7" s="1"/>
  <c r="E2317" i="7"/>
  <c r="K2317" i="7" s="1"/>
  <c r="E2321" i="7"/>
  <c r="K2321" i="7" s="1"/>
  <c r="E2325" i="7"/>
  <c r="E2329" i="7"/>
  <c r="K2329" i="7" s="1"/>
  <c r="E2333" i="7"/>
  <c r="K2333" i="7" s="1"/>
  <c r="E2337" i="7"/>
  <c r="K2337" i="7" s="1"/>
  <c r="E2341" i="7"/>
  <c r="E2345" i="7"/>
  <c r="K2345" i="7" s="1"/>
  <c r="E2349" i="7"/>
  <c r="K2349" i="7" s="1"/>
  <c r="E2353" i="7"/>
  <c r="K2353" i="7" s="1"/>
  <c r="E2357" i="7"/>
  <c r="E2361" i="7"/>
  <c r="K2361" i="7" s="1"/>
  <c r="E2365" i="7"/>
  <c r="K2365" i="7" s="1"/>
  <c r="E2369" i="7"/>
  <c r="K2369" i="7" s="1"/>
  <c r="E2373" i="7"/>
  <c r="E2377" i="7"/>
  <c r="K2377" i="7" s="1"/>
  <c r="E2381" i="7"/>
  <c r="K2381" i="7" s="1"/>
  <c r="E2385" i="7"/>
  <c r="K2385" i="7" s="1"/>
  <c r="E2389" i="7"/>
  <c r="E2393" i="7"/>
  <c r="K2393" i="7" s="1"/>
  <c r="E2397" i="7"/>
  <c r="K2397" i="7" s="1"/>
  <c r="E2401" i="7"/>
  <c r="K2401" i="7" s="1"/>
  <c r="E2405" i="7"/>
  <c r="E2409" i="7"/>
  <c r="K2409" i="7" s="1"/>
  <c r="E2413" i="7"/>
  <c r="K2413" i="7" s="1"/>
  <c r="E2416" i="7"/>
  <c r="K2416" i="7" s="1"/>
  <c r="E2426" i="7"/>
  <c r="E2429" i="7"/>
  <c r="K2429" i="7" s="1"/>
  <c r="E2432" i="7"/>
  <c r="K2432" i="7" s="1"/>
  <c r="E2442" i="7"/>
  <c r="K2442" i="7" s="1"/>
  <c r="E2445" i="7"/>
  <c r="E2448" i="7"/>
  <c r="K2448" i="7" s="1"/>
  <c r="E2451" i="7"/>
  <c r="K2451" i="7" s="1"/>
  <c r="E2461" i="7"/>
  <c r="K2461" i="7" s="1"/>
  <c r="E2464" i="7"/>
  <c r="E2468" i="7"/>
  <c r="K2468" i="7" s="1"/>
  <c r="E2472" i="7"/>
  <c r="K2472" i="7" s="1"/>
  <c r="E2476" i="7"/>
  <c r="K2476" i="7" s="1"/>
  <c r="E2480" i="7"/>
  <c r="E2484" i="7"/>
  <c r="K2484" i="7" s="1"/>
  <c r="E2488" i="7"/>
  <c r="K2488" i="7" s="1"/>
  <c r="E2492" i="7"/>
  <c r="K2492" i="7" s="1"/>
  <c r="E2496" i="7"/>
  <c r="E2500" i="7"/>
  <c r="K2500" i="7" s="1"/>
  <c r="E2504" i="7"/>
  <c r="K2504" i="7" s="1"/>
  <c r="E2508" i="7"/>
  <c r="K2508" i="7" s="1"/>
  <c r="E2512" i="7"/>
  <c r="E2516" i="7"/>
  <c r="K2516" i="7" s="1"/>
  <c r="E2520" i="7"/>
  <c r="K2520" i="7" s="1"/>
  <c r="E2524" i="7"/>
  <c r="K2524" i="7" s="1"/>
  <c r="E2528" i="7"/>
  <c r="E2532" i="7"/>
  <c r="K2532" i="7" s="1"/>
  <c r="E2536" i="7"/>
  <c r="K2536" i="7" s="1"/>
  <c r="E2540" i="7"/>
  <c r="K2540" i="7" s="1"/>
  <c r="E2544" i="7"/>
  <c r="E2548" i="7"/>
  <c r="K2548" i="7" s="1"/>
  <c r="E2552" i="7"/>
  <c r="K2552" i="7" s="1"/>
  <c r="E2556" i="7"/>
  <c r="K2556" i="7" s="1"/>
  <c r="E2560" i="7"/>
  <c r="E2564" i="7"/>
  <c r="K2564" i="7" s="1"/>
  <c r="E2568" i="7"/>
  <c r="K2568" i="7" s="1"/>
  <c r="E2572" i="7"/>
  <c r="K2572" i="7" s="1"/>
  <c r="E2576" i="7"/>
  <c r="E2580" i="7"/>
  <c r="K2580" i="7" s="1"/>
  <c r="E2584" i="7"/>
  <c r="K2584" i="7" s="1"/>
  <c r="E2588" i="7"/>
  <c r="K2588" i="7" s="1"/>
  <c r="E2592" i="7"/>
  <c r="E2596" i="7"/>
  <c r="K2596" i="7" s="1"/>
  <c r="E2277" i="7"/>
  <c r="L2277" i="7" s="1"/>
  <c r="E2287" i="7"/>
  <c r="E2300" i="7"/>
  <c r="K2300" i="7" s="1"/>
  <c r="E2302" i="7"/>
  <c r="K2302" i="7" s="1"/>
  <c r="E2309" i="7"/>
  <c r="L2309" i="7" s="1"/>
  <c r="E2427" i="7"/>
  <c r="K2427" i="7" s="1"/>
  <c r="E2443" i="7"/>
  <c r="K2443" i="7" s="1"/>
  <c r="E2446" i="7"/>
  <c r="K2446" i="7" s="1"/>
  <c r="E2462" i="7"/>
  <c r="E2600" i="7"/>
  <c r="E2602" i="7"/>
  <c r="K2602" i="7" s="1"/>
  <c r="E2604" i="7"/>
  <c r="K2604" i="7" s="1"/>
  <c r="E2606" i="7"/>
  <c r="K2606" i="7" s="1"/>
  <c r="E2608" i="7"/>
  <c r="E2610" i="7"/>
  <c r="K2610" i="7" s="1"/>
  <c r="E2612" i="7"/>
  <c r="K2612" i="7" s="1"/>
  <c r="E2614" i="7"/>
  <c r="K2614" i="7" s="1"/>
  <c r="E2616" i="7"/>
  <c r="E2618" i="7"/>
  <c r="K2618" i="7" s="1"/>
  <c r="E2620" i="7"/>
  <c r="K2620" i="7" s="1"/>
  <c r="E2622" i="7"/>
  <c r="K2622" i="7" s="1"/>
  <c r="E2624" i="7"/>
  <c r="E2626" i="7"/>
  <c r="K2626" i="7" s="1"/>
  <c r="E2628" i="7"/>
  <c r="K2628" i="7" s="1"/>
  <c r="E2630" i="7"/>
  <c r="K2630" i="7" s="1"/>
  <c r="E2632" i="7"/>
  <c r="E2634" i="7"/>
  <c r="K2634" i="7" s="1"/>
  <c r="E2636" i="7"/>
  <c r="K2636" i="7" s="1"/>
  <c r="E2638" i="7"/>
  <c r="K2638" i="7" s="1"/>
  <c r="E2640" i="7"/>
  <c r="E2642" i="7"/>
  <c r="K2642" i="7" s="1"/>
  <c r="E2644" i="7"/>
  <c r="K2644" i="7" s="1"/>
  <c r="E2646" i="7"/>
  <c r="K2646" i="7" s="1"/>
  <c r="E2648" i="7"/>
  <c r="E2650" i="7"/>
  <c r="K2650" i="7" s="1"/>
  <c r="E2652" i="7"/>
  <c r="K2652" i="7" s="1"/>
  <c r="E2654" i="7"/>
  <c r="K2654" i="7" s="1"/>
  <c r="E2656" i="7"/>
  <c r="E2658" i="7"/>
  <c r="K2658" i="7" s="1"/>
  <c r="E2660" i="7"/>
  <c r="K2660" i="7" s="1"/>
  <c r="E2662" i="7"/>
  <c r="K2662" i="7" s="1"/>
  <c r="E2664" i="7"/>
  <c r="E2666" i="7"/>
  <c r="K2666" i="7" s="1"/>
  <c r="E2668" i="7"/>
  <c r="K2668" i="7" s="1"/>
  <c r="E2670" i="7"/>
  <c r="K2670" i="7" s="1"/>
  <c r="E2672" i="7"/>
  <c r="E2674" i="7"/>
  <c r="K2674" i="7" s="1"/>
  <c r="E2676" i="7"/>
  <c r="K2676" i="7" s="1"/>
  <c r="E2678" i="7"/>
  <c r="K2678" i="7" s="1"/>
  <c r="E2680" i="7"/>
  <c r="E2682" i="7"/>
  <c r="K2682" i="7" s="1"/>
  <c r="E2684" i="7"/>
  <c r="K2684" i="7" s="1"/>
  <c r="E2686" i="7"/>
  <c r="K2686" i="7" s="1"/>
  <c r="E2688" i="7"/>
  <c r="E2690" i="7"/>
  <c r="K2690" i="7" s="1"/>
  <c r="E2692" i="7"/>
  <c r="K2692" i="7" s="1"/>
  <c r="E2694" i="7"/>
  <c r="K2694" i="7" s="1"/>
  <c r="E2696" i="7"/>
  <c r="E2698" i="7"/>
  <c r="K2698" i="7" s="1"/>
  <c r="E2700" i="7"/>
  <c r="K2700" i="7" s="1"/>
  <c r="E2702" i="7"/>
  <c r="K2702" i="7" s="1"/>
  <c r="E2704" i="7"/>
  <c r="E2706" i="7"/>
  <c r="K2706" i="7" s="1"/>
  <c r="E2708" i="7"/>
  <c r="K2708" i="7" s="1"/>
  <c r="E2710" i="7"/>
  <c r="K2710" i="7" s="1"/>
  <c r="E2712" i="7"/>
  <c r="E2714" i="7"/>
  <c r="K2714" i="7" s="1"/>
  <c r="E2716" i="7"/>
  <c r="K2716" i="7" s="1"/>
  <c r="E2718" i="7"/>
  <c r="K2718" i="7" s="1"/>
  <c r="E2720" i="7"/>
  <c r="E2722" i="7"/>
  <c r="K2722" i="7" s="1"/>
  <c r="E2724" i="7"/>
  <c r="K2724" i="7" s="1"/>
  <c r="E2726" i="7"/>
  <c r="K2726" i="7" s="1"/>
  <c r="E2728" i="7"/>
  <c r="E2730" i="7"/>
  <c r="K2730" i="7" s="1"/>
  <c r="E2732" i="7"/>
  <c r="K2732" i="7" s="1"/>
  <c r="E2734" i="7"/>
  <c r="K2734" i="7" s="1"/>
  <c r="E2736" i="7"/>
  <c r="E2738" i="7"/>
  <c r="K2738" i="7" s="1"/>
  <c r="E2740" i="7"/>
  <c r="K2740" i="7" s="1"/>
  <c r="E2742" i="7"/>
  <c r="K2742" i="7" s="1"/>
  <c r="E2744" i="7"/>
  <c r="E2746" i="7"/>
  <c r="K2746" i="7" s="1"/>
  <c r="E2748" i="7"/>
  <c r="K2748" i="7" s="1"/>
  <c r="E2750" i="7"/>
  <c r="K2750" i="7" s="1"/>
  <c r="E2752" i="7"/>
  <c r="E2754" i="7"/>
  <c r="K2754" i="7" s="1"/>
  <c r="E2756" i="7"/>
  <c r="K2756" i="7" s="1"/>
  <c r="E2758" i="7"/>
  <c r="K2758" i="7" s="1"/>
  <c r="E2760" i="7"/>
  <c r="E2762" i="7"/>
  <c r="K2762" i="7" s="1"/>
  <c r="E2764" i="7"/>
  <c r="K2764" i="7" s="1"/>
  <c r="E2766" i="7"/>
  <c r="K2766" i="7" s="1"/>
  <c r="E2768" i="7"/>
  <c r="E2770" i="7"/>
  <c r="K2770" i="7" s="1"/>
  <c r="E2772" i="7"/>
  <c r="K2772" i="7" s="1"/>
  <c r="E2774" i="7"/>
  <c r="K2774" i="7" s="1"/>
  <c r="E2776" i="7"/>
  <c r="E2778" i="7"/>
  <c r="K2778" i="7" s="1"/>
  <c r="E2780" i="7"/>
  <c r="K2780" i="7" s="1"/>
  <c r="E2782" i="7"/>
  <c r="K2782" i="7" s="1"/>
  <c r="E2784" i="7"/>
  <c r="E2786" i="7"/>
  <c r="K2786" i="7" s="1"/>
  <c r="E2788" i="7"/>
  <c r="K2788" i="7" s="1"/>
  <c r="E2790" i="7"/>
  <c r="K2790" i="7" s="1"/>
  <c r="E2792" i="7"/>
  <c r="E2794" i="7"/>
  <c r="K2794" i="7" s="1"/>
  <c r="E2796" i="7"/>
  <c r="K2796" i="7" s="1"/>
  <c r="E2798" i="7"/>
  <c r="K2798" i="7" s="1"/>
  <c r="E2800" i="7"/>
  <c r="E2802" i="7"/>
  <c r="K2802" i="7" s="1"/>
  <c r="E2804" i="7"/>
  <c r="K2804" i="7" s="1"/>
  <c r="E2806" i="7"/>
  <c r="K2806" i="7" s="1"/>
  <c r="E2808" i="7"/>
  <c r="E2810" i="7"/>
  <c r="K2810" i="7" s="1"/>
  <c r="E2812" i="7"/>
  <c r="K2812" i="7" s="1"/>
  <c r="E2814" i="7"/>
  <c r="K2814" i="7" s="1"/>
  <c r="E2816" i="7"/>
  <c r="E2818" i="7"/>
  <c r="K2818" i="7" s="1"/>
  <c r="E2820" i="7"/>
  <c r="K2820" i="7" s="1"/>
  <c r="E2822" i="7"/>
  <c r="K2822" i="7" s="1"/>
  <c r="E2824" i="7"/>
  <c r="E2826" i="7"/>
  <c r="K2826" i="7" s="1"/>
  <c r="E2828" i="7"/>
  <c r="K2828" i="7" s="1"/>
  <c r="E2830" i="7"/>
  <c r="K2830" i="7" s="1"/>
  <c r="E2832" i="7"/>
  <c r="E2834" i="7"/>
  <c r="K2834" i="7" s="1"/>
  <c r="E2836" i="7"/>
  <c r="K2836" i="7" s="1"/>
  <c r="E2838" i="7"/>
  <c r="K2838" i="7" s="1"/>
  <c r="E2840" i="7"/>
  <c r="E2842" i="7"/>
  <c r="K2842" i="7" s="1"/>
  <c r="E2844" i="7"/>
  <c r="K2844" i="7" s="1"/>
  <c r="E2846" i="7"/>
  <c r="K2846" i="7" s="1"/>
  <c r="E2848" i="7"/>
  <c r="E2850" i="7"/>
  <c r="K2850" i="7" s="1"/>
  <c r="E2852" i="7"/>
  <c r="K2852" i="7" s="1"/>
  <c r="E2854" i="7"/>
  <c r="K2854" i="7" s="1"/>
  <c r="E2856" i="7"/>
  <c r="E2858" i="7"/>
  <c r="K2858" i="7" s="1"/>
  <c r="E2860" i="7"/>
  <c r="K2860" i="7" s="1"/>
  <c r="E2862" i="7"/>
  <c r="K2862" i="7" s="1"/>
  <c r="E2864" i="7"/>
  <c r="E2866" i="7"/>
  <c r="K2866" i="7" s="1"/>
  <c r="E2868" i="7"/>
  <c r="K2868" i="7" s="1"/>
  <c r="E2870" i="7"/>
  <c r="K2870" i="7" s="1"/>
  <c r="E2872" i="7"/>
  <c r="E2874" i="7"/>
  <c r="K2874" i="7" s="1"/>
  <c r="E2876" i="7"/>
  <c r="K2876" i="7" s="1"/>
  <c r="E2878" i="7"/>
  <c r="K2878" i="7" s="1"/>
  <c r="E2880" i="7"/>
  <c r="E2882" i="7"/>
  <c r="K2882" i="7" s="1"/>
  <c r="E2884" i="7"/>
  <c r="K2884" i="7" s="1"/>
  <c r="E2886" i="7"/>
  <c r="K2886" i="7" s="1"/>
  <c r="E2888" i="7"/>
  <c r="E2890" i="7"/>
  <c r="K2890" i="7" s="1"/>
  <c r="E2892" i="7"/>
  <c r="K2892" i="7" s="1"/>
  <c r="E2894" i="7"/>
  <c r="K2894" i="7" s="1"/>
  <c r="E3032" i="7"/>
  <c r="K3032" i="7" s="1"/>
  <c r="E3034" i="7"/>
  <c r="E3036" i="7"/>
  <c r="E3038" i="7"/>
  <c r="K3038" i="7" s="1"/>
  <c r="E3040" i="7"/>
  <c r="K3040" i="7" s="1"/>
  <c r="E3042" i="7"/>
  <c r="K3042" i="7" s="1"/>
  <c r="E3044" i="7"/>
  <c r="K3044" i="7" s="1"/>
  <c r="E3046" i="7"/>
  <c r="K3046" i="7" s="1"/>
  <c r="E3048" i="7"/>
  <c r="K3048" i="7" s="1"/>
  <c r="E3050" i="7"/>
  <c r="E3052" i="7"/>
  <c r="E3054" i="7"/>
  <c r="K3054" i="7" s="1"/>
  <c r="E3056" i="7"/>
  <c r="K3056" i="7" s="1"/>
  <c r="E3058" i="7"/>
  <c r="K3058" i="7" s="1"/>
  <c r="E3060" i="7"/>
  <c r="K3060" i="7" s="1"/>
  <c r="E3062" i="7"/>
  <c r="K3062" i="7" s="1"/>
  <c r="E3064" i="7"/>
  <c r="K3064" i="7" s="1"/>
  <c r="E3066" i="7"/>
  <c r="E3068" i="7"/>
  <c r="E3070" i="7"/>
  <c r="K3070" i="7" s="1"/>
  <c r="E3072" i="7"/>
  <c r="K3072" i="7" s="1"/>
  <c r="E3074" i="7"/>
  <c r="K3074" i="7" s="1"/>
  <c r="E3076" i="7"/>
  <c r="K3076" i="7" s="1"/>
  <c r="E3078" i="7"/>
  <c r="K3078" i="7" s="1"/>
  <c r="E3080" i="7"/>
  <c r="K3080" i="7" s="1"/>
  <c r="E3082" i="7"/>
  <c r="E3084" i="7"/>
  <c r="E3086" i="7"/>
  <c r="K3086" i="7" s="1"/>
  <c r="E3088" i="7"/>
  <c r="K3088" i="7" s="1"/>
  <c r="E3090" i="7"/>
  <c r="K3090" i="7" s="1"/>
  <c r="E3092" i="7"/>
  <c r="K3092" i="7" s="1"/>
  <c r="E3094" i="7"/>
  <c r="K3094" i="7" s="1"/>
  <c r="E3096" i="7"/>
  <c r="K3096" i="7" s="1"/>
  <c r="E3098" i="7"/>
  <c r="E3100" i="7"/>
  <c r="E3102" i="7"/>
  <c r="K3102" i="7" s="1"/>
  <c r="E3104" i="7"/>
  <c r="K3104" i="7" s="1"/>
  <c r="E3106" i="7"/>
  <c r="K3106" i="7" s="1"/>
  <c r="E3108" i="7"/>
  <c r="K3108" i="7" s="1"/>
  <c r="E3110" i="7"/>
  <c r="K3110" i="7" s="1"/>
  <c r="E3112" i="7"/>
  <c r="K3112" i="7" s="1"/>
  <c r="E3114" i="7"/>
  <c r="E3116" i="7"/>
  <c r="E3118" i="7"/>
  <c r="K3118" i="7" s="1"/>
  <c r="E3120" i="7"/>
  <c r="K3120" i="7" s="1"/>
  <c r="E3122" i="7"/>
  <c r="K3122" i="7" s="1"/>
  <c r="E3124" i="7"/>
  <c r="K3124" i="7" s="1"/>
  <c r="E3126" i="7"/>
  <c r="K3126" i="7" s="1"/>
  <c r="E3128" i="7"/>
  <c r="K3128" i="7" s="1"/>
  <c r="E3130" i="7"/>
  <c r="E3132" i="7"/>
  <c r="E3134" i="7"/>
  <c r="K3134" i="7" s="1"/>
  <c r="E3136" i="7"/>
  <c r="K3136" i="7" s="1"/>
  <c r="E3138" i="7"/>
  <c r="K3138" i="7" s="1"/>
  <c r="E3140" i="7"/>
  <c r="K3140" i="7" s="1"/>
  <c r="E3142" i="7"/>
  <c r="K3142" i="7" s="1"/>
  <c r="E3144" i="7"/>
  <c r="K3144" i="7" s="1"/>
  <c r="E3146" i="7"/>
  <c r="E3148" i="7"/>
  <c r="E3150" i="7"/>
  <c r="K3150" i="7" s="1"/>
  <c r="E3152" i="7"/>
  <c r="K3152" i="7" s="1"/>
  <c r="E3154" i="7"/>
  <c r="K3154" i="7" s="1"/>
  <c r="E3156" i="7"/>
  <c r="K3156" i="7" s="1"/>
  <c r="E3158" i="7"/>
  <c r="K3158" i="7" s="1"/>
  <c r="E3160" i="7"/>
  <c r="K3160" i="7" s="1"/>
  <c r="E3162" i="7"/>
  <c r="E3164" i="7"/>
  <c r="E3166" i="7"/>
  <c r="K3166" i="7" s="1"/>
  <c r="E2075" i="7"/>
  <c r="E2083" i="7"/>
  <c r="K2083" i="7" s="1"/>
  <c r="E2091" i="7"/>
  <c r="K2091" i="7" s="1"/>
  <c r="E2099" i="7"/>
  <c r="K2099" i="7" s="1"/>
  <c r="E2107" i="7"/>
  <c r="E2115" i="7"/>
  <c r="K2115" i="7" s="1"/>
  <c r="E2123" i="7"/>
  <c r="K2123" i="7" s="1"/>
  <c r="E2131" i="7"/>
  <c r="K2131" i="7" s="1"/>
  <c r="E2139" i="7"/>
  <c r="E2147" i="7"/>
  <c r="K2147" i="7" s="1"/>
  <c r="E2155" i="7"/>
  <c r="K2155" i="7" s="1"/>
  <c r="E2163" i="7"/>
  <c r="K2163" i="7" s="1"/>
  <c r="E2171" i="7"/>
  <c r="E2179" i="7"/>
  <c r="K2179" i="7" s="1"/>
  <c r="E2187" i="7"/>
  <c r="K2187" i="7" s="1"/>
  <c r="E2195" i="7"/>
  <c r="K2195" i="7" s="1"/>
  <c r="E2203" i="7"/>
  <c r="E2211" i="7"/>
  <c r="K2211" i="7" s="1"/>
  <c r="E2219" i="7"/>
  <c r="K2219" i="7" s="1"/>
  <c r="E2227" i="7"/>
  <c r="K2227" i="7" s="1"/>
  <c r="E2235" i="7"/>
  <c r="E2243" i="7"/>
  <c r="K2243" i="7" s="1"/>
  <c r="E2254" i="7"/>
  <c r="K2254" i="7" s="1"/>
  <c r="E2262" i="7"/>
  <c r="K2262" i="7" s="1"/>
  <c r="E2270" i="7"/>
  <c r="K2270" i="7" s="1"/>
  <c r="E2283" i="7"/>
  <c r="K2283" i="7" s="1"/>
  <c r="E2296" i="7"/>
  <c r="K2296" i="7" s="1"/>
  <c r="E2298" i="7"/>
  <c r="K2298" i="7" s="1"/>
  <c r="E2305" i="7"/>
  <c r="E2315" i="7"/>
  <c r="K2315" i="7" s="1"/>
  <c r="E2319" i="7"/>
  <c r="K2319" i="7" s="1"/>
  <c r="E2323" i="7"/>
  <c r="K2323" i="7" s="1"/>
  <c r="E2327" i="7"/>
  <c r="E2331" i="7"/>
  <c r="K2331" i="7" s="1"/>
  <c r="E2335" i="7"/>
  <c r="K2335" i="7" s="1"/>
  <c r="E2339" i="7"/>
  <c r="K2339" i="7" s="1"/>
  <c r="E2343" i="7"/>
  <c r="E2347" i="7"/>
  <c r="K2347" i="7" s="1"/>
  <c r="E2351" i="7"/>
  <c r="K2351" i="7" s="1"/>
  <c r="E2355" i="7"/>
  <c r="K2355" i="7" s="1"/>
  <c r="E2359" i="7"/>
  <c r="E2363" i="7"/>
  <c r="K2363" i="7" s="1"/>
  <c r="E2367" i="7"/>
  <c r="K2367" i="7" s="1"/>
  <c r="E2371" i="7"/>
  <c r="K2371" i="7" s="1"/>
  <c r="E2375" i="7"/>
  <c r="E2379" i="7"/>
  <c r="K2379" i="7" s="1"/>
  <c r="E2383" i="7"/>
  <c r="K2383" i="7" s="1"/>
  <c r="E2387" i="7"/>
  <c r="K2387" i="7" s="1"/>
  <c r="E2391" i="7"/>
  <c r="E2395" i="7"/>
  <c r="K2395" i="7" s="1"/>
  <c r="E2399" i="7"/>
  <c r="K2399" i="7" s="1"/>
  <c r="E2403" i="7"/>
  <c r="K2403" i="7" s="1"/>
  <c r="E2407" i="7"/>
  <c r="E2411" i="7"/>
  <c r="K2411" i="7" s="1"/>
  <c r="E2418" i="7"/>
  <c r="K2418" i="7" s="1"/>
  <c r="E2421" i="7"/>
  <c r="K2421" i="7" s="1"/>
  <c r="E2424" i="7"/>
  <c r="E2434" i="7"/>
  <c r="K2434" i="7" s="1"/>
  <c r="E2437" i="7"/>
  <c r="K2437" i="7" s="1"/>
  <c r="E2440" i="7"/>
  <c r="K2440" i="7" s="1"/>
  <c r="E2453" i="7"/>
  <c r="E2456" i="7"/>
  <c r="K2456" i="7" s="1"/>
  <c r="E2459" i="7"/>
  <c r="K2459" i="7" s="1"/>
  <c r="E2466" i="7"/>
  <c r="K2466" i="7" s="1"/>
  <c r="E2470" i="7"/>
  <c r="E2474" i="7"/>
  <c r="K2474" i="7" s="1"/>
  <c r="E2478" i="7"/>
  <c r="K2478" i="7" s="1"/>
  <c r="E2482" i="7"/>
  <c r="K2482" i="7" s="1"/>
  <c r="E2486" i="7"/>
  <c r="E2490" i="7"/>
  <c r="K2490" i="7" s="1"/>
  <c r="E2494" i="7"/>
  <c r="K2494" i="7" s="1"/>
  <c r="E2498" i="7"/>
  <c r="K2498" i="7" s="1"/>
  <c r="E2502" i="7"/>
  <c r="E2506" i="7"/>
  <c r="K2506" i="7" s="1"/>
  <c r="E2510" i="7"/>
  <c r="K2510" i="7" s="1"/>
  <c r="E2514" i="7"/>
  <c r="K2514" i="7" s="1"/>
  <c r="E2518" i="7"/>
  <c r="E2522" i="7"/>
  <c r="K2522" i="7" s="1"/>
  <c r="E2526" i="7"/>
  <c r="K2526" i="7" s="1"/>
  <c r="E2530" i="7"/>
  <c r="K2530" i="7" s="1"/>
  <c r="E2534" i="7"/>
  <c r="E2538" i="7"/>
  <c r="K2538" i="7" s="1"/>
  <c r="E2542" i="7"/>
  <c r="K2542" i="7" s="1"/>
  <c r="E2546" i="7"/>
  <c r="K2546" i="7" s="1"/>
  <c r="E2550" i="7"/>
  <c r="E2554" i="7"/>
  <c r="K2554" i="7" s="1"/>
  <c r="E2558" i="7"/>
  <c r="K2558" i="7" s="1"/>
  <c r="E2562" i="7"/>
  <c r="K2562" i="7" s="1"/>
  <c r="E2566" i="7"/>
  <c r="E2570" i="7"/>
  <c r="K2570" i="7" s="1"/>
  <c r="E2574" i="7"/>
  <c r="K2574" i="7" s="1"/>
  <c r="E2578" i="7"/>
  <c r="K2578" i="7" s="1"/>
  <c r="E2582" i="7"/>
  <c r="E2586" i="7"/>
  <c r="K2586" i="7" s="1"/>
  <c r="E2590" i="7"/>
  <c r="K2590" i="7" s="1"/>
  <c r="E2594" i="7"/>
  <c r="K2594" i="7" s="1"/>
  <c r="E2598" i="7"/>
  <c r="E3168" i="7"/>
  <c r="K3168" i="7" s="1"/>
  <c r="E3170" i="7"/>
  <c r="K3170" i="7" s="1"/>
  <c r="E3172" i="7"/>
  <c r="K3172" i="7" s="1"/>
  <c r="E3174" i="7"/>
  <c r="E3176" i="7"/>
  <c r="K3176" i="7" s="1"/>
  <c r="E3178" i="7"/>
  <c r="K3178" i="7" s="1"/>
  <c r="E3180" i="7"/>
  <c r="K3180" i="7" s="1"/>
  <c r="E3182" i="7"/>
  <c r="E3184" i="7"/>
  <c r="K3184" i="7" s="1"/>
  <c r="E3186" i="7"/>
  <c r="K3186" i="7" s="1"/>
  <c r="E3188" i="7"/>
  <c r="K3188" i="7" s="1"/>
  <c r="E3190" i="7"/>
  <c r="E3192" i="7"/>
  <c r="K3192" i="7" s="1"/>
  <c r="E3194" i="7"/>
  <c r="K3194" i="7" s="1"/>
  <c r="E3196" i="7"/>
  <c r="K3196" i="7" s="1"/>
  <c r="E3198" i="7"/>
  <c r="E3200" i="7"/>
  <c r="K3200" i="7" s="1"/>
  <c r="E3202" i="7"/>
  <c r="K3202" i="7" s="1"/>
  <c r="E3204" i="7"/>
  <c r="K3204" i="7" s="1"/>
  <c r="E3206" i="7"/>
  <c r="E3208" i="7"/>
  <c r="K3208" i="7" s="1"/>
  <c r="E3210" i="7"/>
  <c r="K3210" i="7" s="1"/>
  <c r="E3212" i="7"/>
  <c r="K3212" i="7" s="1"/>
  <c r="E3214" i="7"/>
  <c r="E3216" i="7"/>
  <c r="K3216" i="7" s="1"/>
  <c r="E3218" i="7"/>
  <c r="K3218" i="7" s="1"/>
  <c r="E3220" i="7"/>
  <c r="K3220" i="7" s="1"/>
  <c r="E3222" i="7"/>
  <c r="E3224" i="7"/>
  <c r="K3224" i="7" s="1"/>
  <c r="E3226" i="7"/>
  <c r="K3226" i="7" s="1"/>
  <c r="E3228" i="7"/>
  <c r="K3228" i="7" s="1"/>
  <c r="E3230" i="7"/>
  <c r="E3232" i="7"/>
  <c r="K3232" i="7" s="1"/>
  <c r="E3234" i="7"/>
  <c r="K3234" i="7" s="1"/>
  <c r="E3236" i="7"/>
  <c r="K3236" i="7" s="1"/>
  <c r="E3238" i="7"/>
  <c r="E3240" i="7"/>
  <c r="K3240" i="7" s="1"/>
  <c r="E3242" i="7"/>
  <c r="K3242" i="7" s="1"/>
  <c r="E3244" i="7"/>
  <c r="K3244" i="7" s="1"/>
  <c r="E3246" i="7"/>
  <c r="E3248" i="7"/>
  <c r="K3248" i="7" s="1"/>
  <c r="E3250" i="7"/>
  <c r="K3250" i="7" s="1"/>
  <c r="E3252" i="7"/>
  <c r="K3252" i="7" s="1"/>
  <c r="E3254" i="7"/>
  <c r="E3256" i="7"/>
  <c r="K3256" i="7" s="1"/>
  <c r="E3258" i="7"/>
  <c r="K3258" i="7" s="1"/>
  <c r="E3260" i="7"/>
  <c r="K3260" i="7" s="1"/>
  <c r="E3262" i="7"/>
  <c r="E3264" i="7"/>
  <c r="K3264" i="7" s="1"/>
  <c r="E3266" i="7"/>
  <c r="K3266" i="7" s="1"/>
  <c r="E3268" i="7"/>
  <c r="K3268" i="7" s="1"/>
  <c r="E3270" i="7"/>
  <c r="E3272" i="7"/>
  <c r="K3272" i="7" s="1"/>
  <c r="E3274" i="7"/>
  <c r="K3274" i="7" s="1"/>
  <c r="E3276" i="7"/>
  <c r="K3276" i="7" s="1"/>
  <c r="E3278" i="7"/>
  <c r="E3280" i="7"/>
  <c r="K3280" i="7" s="1"/>
  <c r="E3282" i="7"/>
  <c r="K3282" i="7" s="1"/>
  <c r="E3284" i="7"/>
  <c r="K3284" i="7" s="1"/>
  <c r="E3286" i="7"/>
  <c r="E3288" i="7"/>
  <c r="K3288" i="7" s="1"/>
  <c r="E3290" i="7"/>
  <c r="K3290" i="7" s="1"/>
  <c r="E3292" i="7"/>
  <c r="K3292" i="7" s="1"/>
  <c r="E3294" i="7"/>
  <c r="E3296" i="7"/>
  <c r="K3296" i="7" s="1"/>
  <c r="E3298" i="7"/>
  <c r="K3298" i="7" s="1"/>
  <c r="E3300" i="7"/>
  <c r="K3300" i="7" s="1"/>
  <c r="E3302" i="7"/>
  <c r="E3304" i="7"/>
  <c r="K3304" i="7" s="1"/>
  <c r="E3306" i="7"/>
  <c r="K3306" i="7" s="1"/>
  <c r="E3308" i="7"/>
  <c r="K3308" i="7" s="1"/>
  <c r="E3310" i="7"/>
  <c r="E3312" i="7"/>
  <c r="K3312" i="7" s="1"/>
  <c r="E3314" i="7"/>
  <c r="K3314" i="7" s="1"/>
  <c r="E3316" i="7"/>
  <c r="K3316" i="7" s="1"/>
  <c r="E3318" i="7"/>
  <c r="E3320" i="7"/>
  <c r="K3320" i="7" s="1"/>
  <c r="E3322" i="7"/>
  <c r="K3322" i="7" s="1"/>
  <c r="E3324" i="7"/>
  <c r="K3324" i="7" s="1"/>
  <c r="E3326" i="7"/>
  <c r="E3328" i="7"/>
  <c r="K3328" i="7" s="1"/>
  <c r="E3330" i="7"/>
  <c r="K3330" i="7" s="1"/>
  <c r="E3332" i="7"/>
  <c r="K3332" i="7" s="1"/>
  <c r="E3334" i="7"/>
  <c r="E3336" i="7"/>
  <c r="K3336" i="7" s="1"/>
  <c r="E3338" i="7"/>
  <c r="K3338" i="7" s="1"/>
  <c r="E3340" i="7"/>
  <c r="K3340" i="7" s="1"/>
  <c r="E3342" i="7"/>
  <c r="E3344" i="7"/>
  <c r="K3344" i="7" s="1"/>
  <c r="E3346" i="7"/>
  <c r="K3346" i="7" s="1"/>
  <c r="E3348" i="7"/>
  <c r="K3348" i="7" s="1"/>
  <c r="E3350" i="7"/>
  <c r="E3352" i="7"/>
  <c r="K3352" i="7" s="1"/>
  <c r="E3354" i="7"/>
  <c r="K3354" i="7" s="1"/>
  <c r="E3356" i="7"/>
  <c r="K3356" i="7" s="1"/>
  <c r="E3358" i="7"/>
  <c r="E3360" i="7"/>
  <c r="K3360" i="7" s="1"/>
  <c r="E3362" i="7"/>
  <c r="K3362" i="7" s="1"/>
  <c r="E3364" i="7"/>
  <c r="K3364" i="7" s="1"/>
  <c r="E3366" i="7"/>
  <c r="E3368" i="7"/>
  <c r="K3368" i="7" s="1"/>
  <c r="E3370" i="7"/>
  <c r="K3370" i="7" s="1"/>
  <c r="E3372" i="7"/>
  <c r="K3372" i="7" s="1"/>
  <c r="E3374" i="7"/>
  <c r="E3376" i="7"/>
  <c r="K3376" i="7" s="1"/>
  <c r="E3378" i="7"/>
  <c r="K3378" i="7" s="1"/>
  <c r="E3380" i="7"/>
  <c r="K3380" i="7" s="1"/>
  <c r="E3382" i="7"/>
  <c r="E3384" i="7"/>
  <c r="K3384" i="7" s="1"/>
  <c r="E3386" i="7"/>
  <c r="K3386" i="7" s="1"/>
  <c r="E3388" i="7"/>
  <c r="K3388" i="7" s="1"/>
  <c r="E3390" i="7"/>
  <c r="E3392" i="7"/>
  <c r="K3392" i="7" s="1"/>
  <c r="E3394" i="7"/>
  <c r="K3394" i="7" s="1"/>
  <c r="E3396" i="7"/>
  <c r="K3396" i="7" s="1"/>
  <c r="E3398" i="7"/>
  <c r="E3400" i="7"/>
  <c r="K3400" i="7" s="1"/>
  <c r="E3402" i="7"/>
  <c r="K3402" i="7" s="1"/>
  <c r="E3404" i="7"/>
  <c r="K3404" i="7" s="1"/>
  <c r="E3406" i="7"/>
  <c r="E3408" i="7"/>
  <c r="K3408" i="7" s="1"/>
  <c r="E3410" i="7"/>
  <c r="K3410" i="7" s="1"/>
  <c r="E3412" i="7"/>
  <c r="K3412" i="7" s="1"/>
  <c r="E3414" i="7"/>
  <c r="E3416" i="7"/>
  <c r="K3416" i="7" s="1"/>
  <c r="E3418" i="7"/>
  <c r="K3418" i="7" s="1"/>
  <c r="E3420" i="7"/>
  <c r="K3420" i="7" s="1"/>
  <c r="E3422" i="7"/>
  <c r="E3424" i="7"/>
  <c r="K3424" i="7" s="1"/>
  <c r="E3426" i="7"/>
  <c r="K3426" i="7" s="1"/>
  <c r="E3428" i="7"/>
  <c r="K3428" i="7" s="1"/>
  <c r="E3430" i="7"/>
  <c r="E3432" i="7"/>
  <c r="K3432" i="7" s="1"/>
  <c r="E3434" i="7"/>
  <c r="K3434" i="7" s="1"/>
  <c r="E3436" i="7"/>
  <c r="K3436" i="7" s="1"/>
  <c r="E3438" i="7"/>
  <c r="E3440" i="7"/>
  <c r="K3440" i="7" s="1"/>
  <c r="E3442" i="7"/>
  <c r="K3442" i="7" s="1"/>
  <c r="E3444" i="7"/>
  <c r="K3444" i="7" s="1"/>
  <c r="E3446" i="7"/>
  <c r="E3448" i="7"/>
  <c r="K3448" i="7" s="1"/>
  <c r="E3450" i="7"/>
  <c r="K3450" i="7" s="1"/>
  <c r="E3452" i="7"/>
  <c r="K3452" i="7" s="1"/>
  <c r="E3454" i="7"/>
  <c r="E3456" i="7"/>
  <c r="K3456" i="7" s="1"/>
  <c r="E3458" i="7"/>
  <c r="K3458" i="7" s="1"/>
  <c r="E3460" i="7"/>
  <c r="K3460" i="7" s="1"/>
  <c r="E3462" i="7"/>
  <c r="E3464" i="7"/>
  <c r="K3464" i="7" s="1"/>
  <c r="E3466" i="7"/>
  <c r="K3466" i="7" s="1"/>
  <c r="E3468" i="7"/>
  <c r="K3468" i="7" s="1"/>
  <c r="E3470" i="7"/>
  <c r="E3472" i="7"/>
  <c r="K3472" i="7" s="1"/>
  <c r="E3474" i="7"/>
  <c r="K3474" i="7" s="1"/>
  <c r="E3476" i="7"/>
  <c r="K3476" i="7" s="1"/>
  <c r="E3478" i="7"/>
  <c r="E3480" i="7"/>
  <c r="K3480" i="7" s="1"/>
  <c r="E3482" i="7"/>
  <c r="K3482" i="7" s="1"/>
  <c r="E3484" i="7"/>
  <c r="K3484" i="7" s="1"/>
  <c r="E3486" i="7"/>
  <c r="E3488" i="7"/>
  <c r="K3488" i="7" s="1"/>
  <c r="E3490" i="7"/>
  <c r="K3490" i="7" s="1"/>
  <c r="E3492" i="7"/>
  <c r="K3492" i="7" s="1"/>
  <c r="E3494" i="7"/>
  <c r="E3496" i="7"/>
  <c r="K3496" i="7" s="1"/>
  <c r="E3498" i="7"/>
  <c r="K3498" i="7" s="1"/>
  <c r="E3500" i="7"/>
  <c r="K3500" i="7" s="1"/>
  <c r="E3502" i="7"/>
  <c r="E3504" i="7"/>
  <c r="K3504" i="7" s="1"/>
  <c r="E3506" i="7"/>
  <c r="K3506" i="7" s="1"/>
  <c r="E3508" i="7"/>
  <c r="K3508" i="7" s="1"/>
  <c r="E3510" i="7"/>
  <c r="E3512" i="7"/>
  <c r="K3512" i="7" s="1"/>
  <c r="E3514" i="7"/>
  <c r="K3514" i="7" s="1"/>
  <c r="E3516" i="7"/>
  <c r="K3516" i="7" s="1"/>
  <c r="E3518" i="7"/>
  <c r="E3520" i="7"/>
  <c r="K3520" i="7" s="1"/>
  <c r="E3522" i="7"/>
  <c r="K3522" i="7" s="1"/>
  <c r="E3524" i="7"/>
  <c r="K3524" i="7" s="1"/>
  <c r="E3526" i="7"/>
  <c r="E3528" i="7"/>
  <c r="K3528" i="7" s="1"/>
  <c r="E3530" i="7"/>
  <c r="K3530" i="7" s="1"/>
  <c r="E3532" i="7"/>
  <c r="K3532" i="7" s="1"/>
  <c r="E3534" i="7"/>
  <c r="E3536" i="7"/>
  <c r="K3536" i="7" s="1"/>
  <c r="E3538" i="7"/>
  <c r="K3538" i="7" s="1"/>
  <c r="E3540" i="7"/>
  <c r="K3540" i="7" s="1"/>
  <c r="E3542" i="7"/>
  <c r="E3544" i="7"/>
  <c r="K3544" i="7" s="1"/>
  <c r="E3546" i="7"/>
  <c r="K3546" i="7" s="1"/>
  <c r="E3548" i="7"/>
  <c r="K3548" i="7" s="1"/>
  <c r="E3550" i="7"/>
  <c r="E3552" i="7"/>
  <c r="K3552" i="7" s="1"/>
  <c r="E3554" i="7"/>
  <c r="K3554" i="7" s="1"/>
  <c r="E3556" i="7"/>
  <c r="K3556" i="7" s="1"/>
  <c r="E3558" i="7"/>
  <c r="E3560" i="7"/>
  <c r="K3560" i="7" s="1"/>
  <c r="E3562" i="7"/>
  <c r="K3562" i="7" s="1"/>
  <c r="E3564" i="7"/>
  <c r="K3564" i="7" s="1"/>
  <c r="E3566" i="7"/>
  <c r="E3568" i="7"/>
  <c r="K3568" i="7" s="1"/>
  <c r="E3570" i="7"/>
  <c r="K3570" i="7" s="1"/>
  <c r="E3572" i="7"/>
  <c r="K3572" i="7" s="1"/>
  <c r="E3574" i="7"/>
  <c r="E3576" i="7"/>
  <c r="K3576" i="7" s="1"/>
  <c r="E3578" i="7"/>
  <c r="K3578" i="7" s="1"/>
  <c r="E3580" i="7"/>
  <c r="K3580" i="7" s="1"/>
  <c r="E3582" i="7"/>
  <c r="E3584" i="7"/>
  <c r="K3584" i="7" s="1"/>
  <c r="E3586" i="7"/>
  <c r="K3586" i="7" s="1"/>
  <c r="E3588" i="7"/>
  <c r="K3588" i="7" s="1"/>
  <c r="E3590" i="7"/>
  <c r="E3592" i="7"/>
  <c r="K3592" i="7" s="1"/>
  <c r="E3594" i="7"/>
  <c r="K3594" i="7" s="1"/>
  <c r="E3596" i="7"/>
  <c r="K3596" i="7" s="1"/>
  <c r="E3598" i="7"/>
  <c r="E3600" i="7"/>
  <c r="K3600" i="7" s="1"/>
  <c r="E3602" i="7"/>
  <c r="K3602" i="7" s="1"/>
  <c r="E3604" i="7"/>
  <c r="K3604" i="7" s="1"/>
  <c r="E3606" i="7"/>
  <c r="E3608" i="7"/>
  <c r="K3608" i="7" s="1"/>
  <c r="E3610" i="7"/>
  <c r="K3610" i="7" s="1"/>
  <c r="E3612" i="7"/>
  <c r="K3612" i="7" s="1"/>
  <c r="E3614" i="7"/>
  <c r="E3616" i="7"/>
  <c r="K3616" i="7" s="1"/>
  <c r="E3618" i="7"/>
  <c r="K3618" i="7" s="1"/>
  <c r="E3620" i="7"/>
  <c r="K3620" i="7" s="1"/>
  <c r="E3622" i="7"/>
  <c r="E3624" i="7"/>
  <c r="K3624" i="7" s="1"/>
  <c r="E3626" i="7"/>
  <c r="K3626" i="7" s="1"/>
  <c r="E3628" i="7"/>
  <c r="K3628" i="7" s="1"/>
  <c r="E3630" i="7"/>
  <c r="E3632" i="7"/>
  <c r="K3632" i="7" s="1"/>
  <c r="E3634" i="7"/>
  <c r="K3634" i="7" s="1"/>
  <c r="E3636" i="7"/>
  <c r="K3636" i="7" s="1"/>
  <c r="E3638" i="7"/>
  <c r="E3640" i="7"/>
  <c r="K3640" i="7" s="1"/>
  <c r="E3642" i="7"/>
  <c r="K3642" i="7" s="1"/>
  <c r="E3644" i="7"/>
  <c r="K3644" i="7" s="1"/>
  <c r="E3646" i="7"/>
  <c r="E3648" i="7"/>
  <c r="K3648" i="7" s="1"/>
  <c r="E3650" i="7"/>
  <c r="K3650" i="7" s="1"/>
  <c r="E3652" i="7"/>
  <c r="K3652" i="7" s="1"/>
  <c r="E3654" i="7"/>
  <c r="E3656" i="7"/>
  <c r="K3656" i="7" s="1"/>
  <c r="E3658" i="7"/>
  <c r="K3658" i="7" s="1"/>
  <c r="E3660" i="7"/>
  <c r="K3660" i="7" s="1"/>
  <c r="E3662" i="7"/>
  <c r="E3664" i="7"/>
  <c r="K3664" i="7" s="1"/>
  <c r="E3666" i="7"/>
  <c r="K3666" i="7" s="1"/>
  <c r="E3668" i="7"/>
  <c r="K3668" i="7" s="1"/>
  <c r="E3670" i="7"/>
  <c r="E3672" i="7"/>
  <c r="K3672" i="7" s="1"/>
  <c r="E3674" i="7"/>
  <c r="K3674" i="7" s="1"/>
  <c r="E3676" i="7"/>
  <c r="K3676" i="7" s="1"/>
  <c r="E3678" i="7"/>
  <c r="E3680" i="7"/>
  <c r="K3680" i="7" s="1"/>
  <c r="E3682" i="7"/>
  <c r="K3682" i="7" s="1"/>
  <c r="E3684" i="7"/>
  <c r="K3684" i="7" s="1"/>
  <c r="E3686" i="7"/>
  <c r="E3688" i="7"/>
  <c r="K3688" i="7" s="1"/>
  <c r="E3690" i="7"/>
  <c r="K3690" i="7" s="1"/>
  <c r="E3692" i="7"/>
  <c r="K3692" i="7" s="1"/>
  <c r="E3694" i="7"/>
  <c r="E3696" i="7"/>
  <c r="K3696" i="7" s="1"/>
  <c r="E3698" i="7"/>
  <c r="K3698" i="7" s="1"/>
  <c r="E3700" i="7"/>
  <c r="K3700" i="7" s="1"/>
  <c r="E3702" i="7"/>
  <c r="E3704" i="7"/>
  <c r="K3704" i="7" s="1"/>
  <c r="E3706" i="7"/>
  <c r="K3706" i="7" s="1"/>
  <c r="E3708" i="7"/>
  <c r="K3708" i="7" s="1"/>
  <c r="E3710" i="7"/>
  <c r="E3712" i="7"/>
  <c r="K3712" i="7" s="1"/>
  <c r="E3714" i="7"/>
  <c r="K3714" i="7" s="1"/>
  <c r="E3716" i="7"/>
  <c r="K3716" i="7" s="1"/>
  <c r="E3718" i="7"/>
  <c r="E3720" i="7"/>
  <c r="K3720" i="7" s="1"/>
  <c r="E3722" i="7"/>
  <c r="K3722" i="7" s="1"/>
  <c r="E3724" i="7"/>
  <c r="K3724" i="7" s="1"/>
  <c r="E3726" i="7"/>
  <c r="E3728" i="7"/>
  <c r="K3728" i="7" s="1"/>
  <c r="E3730" i="7"/>
  <c r="K3730" i="7" s="1"/>
  <c r="E3732" i="7"/>
  <c r="K3732" i="7" s="1"/>
  <c r="E3734" i="7"/>
  <c r="E3736" i="7"/>
  <c r="K3736" i="7" s="1"/>
  <c r="E3738" i="7"/>
  <c r="K3738" i="7" s="1"/>
  <c r="E3740" i="7"/>
  <c r="K3740" i="7" s="1"/>
  <c r="E3742" i="7"/>
  <c r="E3744" i="7"/>
  <c r="K3744" i="7" s="1"/>
  <c r="E3746" i="7"/>
  <c r="K3746" i="7" s="1"/>
  <c r="E3748" i="7"/>
  <c r="K3748" i="7" s="1"/>
  <c r="E3750" i="7"/>
  <c r="E3752" i="7"/>
  <c r="K3752" i="7" s="1"/>
  <c r="E3754" i="7"/>
  <c r="K3754" i="7" s="1"/>
  <c r="E3756" i="7"/>
  <c r="K3756" i="7" s="1"/>
  <c r="E3758" i="7"/>
  <c r="E3760" i="7"/>
  <c r="K3760" i="7" s="1"/>
  <c r="E3762" i="7"/>
  <c r="K3762" i="7" s="1"/>
  <c r="E3764" i="7"/>
  <c r="K3764" i="7" s="1"/>
  <c r="E3766" i="7"/>
  <c r="E3768" i="7"/>
  <c r="K3768" i="7" s="1"/>
  <c r="E3770" i="7"/>
  <c r="K3770" i="7" s="1"/>
  <c r="E3772" i="7"/>
  <c r="K3772" i="7" s="1"/>
  <c r="E3774" i="7"/>
  <c r="E3776" i="7"/>
  <c r="K3776" i="7" s="1"/>
  <c r="E3778" i="7"/>
  <c r="K3778" i="7" s="1"/>
  <c r="E3780" i="7"/>
  <c r="K3780" i="7" s="1"/>
  <c r="E3782" i="7"/>
  <c r="E3784" i="7"/>
  <c r="K3784" i="7" s="1"/>
  <c r="E3786" i="7"/>
  <c r="K3786" i="7" s="1"/>
  <c r="E3788" i="7"/>
  <c r="K3788" i="7" s="1"/>
  <c r="E3790" i="7"/>
  <c r="E3792" i="7"/>
  <c r="K3792" i="7" s="1"/>
  <c r="E3794" i="7"/>
  <c r="K3794" i="7" s="1"/>
  <c r="E3796" i="7"/>
  <c r="K3796" i="7" s="1"/>
  <c r="E3798" i="7"/>
  <c r="E3800" i="7"/>
  <c r="K3800" i="7" s="1"/>
  <c r="E3802" i="7"/>
  <c r="K3802" i="7" s="1"/>
  <c r="E3804" i="7"/>
  <c r="K3804" i="7" s="1"/>
  <c r="E3806" i="7"/>
  <c r="E3808" i="7"/>
  <c r="K3808" i="7" s="1"/>
  <c r="E3810" i="7"/>
  <c r="K3810" i="7" s="1"/>
  <c r="E3812" i="7"/>
  <c r="K3812" i="7" s="1"/>
  <c r="E3814" i="7"/>
  <c r="E3816" i="7"/>
  <c r="K3816" i="7" s="1"/>
  <c r="E3818" i="7"/>
  <c r="K3818" i="7" s="1"/>
  <c r="E3820" i="7"/>
  <c r="K3820" i="7" s="1"/>
  <c r="E3822" i="7"/>
  <c r="E3824" i="7"/>
  <c r="K3824" i="7" s="1"/>
  <c r="E3826" i="7"/>
  <c r="K3826" i="7" s="1"/>
  <c r="E3828" i="7"/>
  <c r="K3828" i="7" s="1"/>
  <c r="E3830" i="7"/>
  <c r="E3832" i="7"/>
  <c r="K3832" i="7" s="1"/>
  <c r="E3834" i="7"/>
  <c r="K3834" i="7" s="1"/>
  <c r="E3836" i="7"/>
  <c r="K3836" i="7" s="1"/>
  <c r="E3838" i="7"/>
  <c r="E3840" i="7"/>
  <c r="K3840" i="7" s="1"/>
  <c r="E3842" i="7"/>
  <c r="K3842" i="7" s="1"/>
  <c r="E3844" i="7"/>
  <c r="K3844" i="7" s="1"/>
  <c r="E3846" i="7"/>
  <c r="E3848" i="7"/>
  <c r="K3848" i="7" s="1"/>
  <c r="E3850" i="7"/>
  <c r="K3850" i="7" s="1"/>
  <c r="E3852" i="7"/>
  <c r="K3852" i="7" s="1"/>
  <c r="E3854" i="7"/>
  <c r="E3856" i="7"/>
  <c r="K3856" i="7" s="1"/>
  <c r="E3858" i="7"/>
  <c r="K3858" i="7" s="1"/>
  <c r="E3860" i="7"/>
  <c r="K3860" i="7" s="1"/>
  <c r="E3862" i="7"/>
  <c r="E3864" i="7"/>
  <c r="K3864" i="7" s="1"/>
  <c r="E3866" i="7"/>
  <c r="K3866" i="7" s="1"/>
  <c r="E3868" i="7"/>
  <c r="K3868" i="7" s="1"/>
  <c r="E3870" i="7"/>
  <c r="E3872" i="7"/>
  <c r="K3872" i="7" s="1"/>
  <c r="E3874" i="7"/>
  <c r="K3874" i="7" s="1"/>
  <c r="E3876" i="7"/>
  <c r="K3876" i="7" s="1"/>
  <c r="E3878" i="7"/>
  <c r="E3880" i="7"/>
  <c r="K3880" i="7" s="1"/>
  <c r="E3882" i="7"/>
  <c r="K3882" i="7" s="1"/>
  <c r="E3884" i="7"/>
  <c r="K3884" i="7" s="1"/>
  <c r="E3886" i="7"/>
  <c r="E3888" i="7"/>
  <c r="K3888" i="7" s="1"/>
  <c r="E3890" i="7"/>
  <c r="K3890" i="7" s="1"/>
  <c r="E3892" i="7"/>
  <c r="K3892" i="7" s="1"/>
  <c r="E3894" i="7"/>
  <c r="E3896" i="7"/>
  <c r="K3896" i="7" s="1"/>
  <c r="E3898" i="7"/>
  <c r="K3898" i="7" s="1"/>
  <c r="E3900" i="7"/>
  <c r="K3900" i="7" s="1"/>
  <c r="E3902" i="7"/>
  <c r="E3904" i="7"/>
  <c r="K3904" i="7" s="1"/>
  <c r="E3906" i="7"/>
  <c r="K3906" i="7" s="1"/>
  <c r="E3908" i="7"/>
  <c r="K3908" i="7" s="1"/>
  <c r="E3910" i="7"/>
  <c r="E3912" i="7"/>
  <c r="K3912" i="7" s="1"/>
  <c r="E3914" i="7"/>
  <c r="K3914" i="7" s="1"/>
  <c r="E3916" i="7"/>
  <c r="K3916" i="7" s="1"/>
  <c r="E3918" i="7"/>
  <c r="E3920" i="7"/>
  <c r="K3920" i="7" s="1"/>
  <c r="E3922" i="7"/>
  <c r="K3922" i="7" s="1"/>
  <c r="E3924" i="7"/>
  <c r="K3924" i="7" s="1"/>
  <c r="E3926" i="7"/>
  <c r="E3928" i="7"/>
  <c r="K3928" i="7" s="1"/>
  <c r="E3930" i="7"/>
  <c r="K3930" i="7" s="1"/>
  <c r="E3932" i="7"/>
  <c r="K3932" i="7" s="1"/>
  <c r="E3934" i="7"/>
  <c r="E3936" i="7"/>
  <c r="K3936" i="7" s="1"/>
  <c r="E3938" i="7"/>
  <c r="K3938" i="7" s="1"/>
  <c r="E3940" i="7"/>
  <c r="K3940" i="7" s="1"/>
  <c r="E3942" i="7"/>
  <c r="E3944" i="7"/>
  <c r="K3944" i="7" s="1"/>
  <c r="E3946" i="7"/>
  <c r="K3946" i="7" s="1"/>
  <c r="E3948" i="7"/>
  <c r="K3948" i="7" s="1"/>
  <c r="E3950" i="7"/>
  <c r="E3952" i="7"/>
  <c r="K3952" i="7" s="1"/>
  <c r="E3954" i="7"/>
  <c r="K3954" i="7" s="1"/>
  <c r="E3956" i="7"/>
  <c r="K3956" i="7" s="1"/>
  <c r="E3958" i="7"/>
  <c r="E3960" i="7"/>
  <c r="K3960" i="7" s="1"/>
  <c r="E3962" i="7"/>
  <c r="K3962" i="7" s="1"/>
  <c r="E3964" i="7"/>
  <c r="K3964" i="7" s="1"/>
  <c r="E3966" i="7"/>
  <c r="E3968" i="7"/>
  <c r="K3968" i="7" s="1"/>
  <c r="E3970" i="7"/>
  <c r="K3970" i="7" s="1"/>
  <c r="E3972" i="7"/>
  <c r="K3972" i="7" s="1"/>
  <c r="E3974" i="7"/>
  <c r="E3976" i="7"/>
  <c r="K3976" i="7" s="1"/>
  <c r="E3978" i="7"/>
  <c r="K3978" i="7" s="1"/>
  <c r="E3980" i="7"/>
  <c r="K3980" i="7" s="1"/>
  <c r="E3982" i="7"/>
  <c r="E3984" i="7"/>
  <c r="K3984" i="7" s="1"/>
  <c r="E3986" i="7"/>
  <c r="K3986" i="7" s="1"/>
  <c r="E3988" i="7"/>
  <c r="K3988" i="7" s="1"/>
  <c r="E3990" i="7"/>
  <c r="E3992" i="7"/>
  <c r="K3992" i="7" s="1"/>
  <c r="E3994" i="7"/>
  <c r="K3994" i="7" s="1"/>
  <c r="E3996" i="7"/>
  <c r="K3996" i="7" s="1"/>
  <c r="E3998" i="7"/>
  <c r="E4000" i="7"/>
  <c r="K4000" i="7" s="1"/>
  <c r="E4002" i="7"/>
  <c r="K4002" i="7" s="1"/>
  <c r="E4004" i="7"/>
  <c r="K4004" i="7" s="1"/>
  <c r="E4006" i="7"/>
  <c r="E4008" i="7"/>
  <c r="K4008" i="7" s="1"/>
  <c r="E4010" i="7"/>
  <c r="K4010" i="7" s="1"/>
  <c r="E4012" i="7"/>
  <c r="K4012" i="7" s="1"/>
  <c r="E4014" i="7"/>
  <c r="E4016" i="7"/>
  <c r="K4016" i="7" s="1"/>
  <c r="E4018" i="7"/>
  <c r="K4018" i="7" s="1"/>
  <c r="E4020" i="7"/>
  <c r="K4020" i="7" s="1"/>
  <c r="E4022" i="7"/>
  <c r="E4024" i="7"/>
  <c r="K4024" i="7" s="1"/>
  <c r="E4026" i="7"/>
  <c r="K4026" i="7" s="1"/>
  <c r="E4028" i="7"/>
  <c r="K4028" i="7" s="1"/>
  <c r="E4030" i="7"/>
  <c r="E4032" i="7"/>
  <c r="K4032" i="7" s="1"/>
  <c r="E4034" i="7"/>
  <c r="K4034" i="7" s="1"/>
  <c r="E4036" i="7"/>
  <c r="K4036" i="7" s="1"/>
  <c r="E4038" i="7"/>
  <c r="E4040" i="7"/>
  <c r="K4040" i="7" s="1"/>
  <c r="E4042" i="7"/>
  <c r="K4042" i="7" s="1"/>
  <c r="E4044" i="7"/>
  <c r="K4044" i="7" s="1"/>
  <c r="E4046" i="7"/>
  <c r="E4048" i="7"/>
  <c r="K4048" i="7" s="1"/>
  <c r="E4050" i="7"/>
  <c r="K4050" i="7" s="1"/>
  <c r="E4052" i="7"/>
  <c r="K4052" i="7" s="1"/>
  <c r="E4054" i="7"/>
  <c r="E4056" i="7"/>
  <c r="K4056" i="7" s="1"/>
  <c r="E4058" i="7"/>
  <c r="K4058" i="7" s="1"/>
  <c r="E4060" i="7"/>
  <c r="K4060" i="7" s="1"/>
  <c r="E4062" i="7"/>
  <c r="E4064" i="7"/>
  <c r="K4064" i="7" s="1"/>
  <c r="E4066" i="7"/>
  <c r="K4066" i="7" s="1"/>
  <c r="E4068" i="7"/>
  <c r="K4068" i="7" s="1"/>
  <c r="E4070" i="7"/>
  <c r="E4072" i="7"/>
  <c r="K4072" i="7" s="1"/>
  <c r="E4074" i="7"/>
  <c r="K4074" i="7" s="1"/>
  <c r="E4076" i="7"/>
  <c r="K4076" i="7" s="1"/>
  <c r="E4078" i="7"/>
  <c r="E4080" i="7"/>
  <c r="K4080" i="7" s="1"/>
  <c r="E4082" i="7"/>
  <c r="K4082" i="7" s="1"/>
  <c r="E4084" i="7"/>
  <c r="K4084" i="7" s="1"/>
  <c r="E4086" i="7"/>
  <c r="E4088" i="7"/>
  <c r="K4088" i="7" s="1"/>
  <c r="E4090" i="7"/>
  <c r="K4090" i="7" s="1"/>
  <c r="E4092" i="7"/>
  <c r="K4092" i="7" s="1"/>
  <c r="E4094" i="7"/>
  <c r="E4096" i="7"/>
  <c r="K4096" i="7" s="1"/>
  <c r="E4098" i="7"/>
  <c r="K4098" i="7" s="1"/>
  <c r="E4100" i="7"/>
  <c r="K4100" i="7" s="1"/>
  <c r="E4102" i="7"/>
  <c r="E4104" i="7"/>
  <c r="K4104" i="7" s="1"/>
  <c r="E4106" i="7"/>
  <c r="K4106" i="7" s="1"/>
  <c r="E4108" i="7"/>
  <c r="K4108" i="7" s="1"/>
  <c r="E4110" i="7"/>
  <c r="E4112" i="7"/>
  <c r="K4112" i="7" s="1"/>
  <c r="E4114" i="7"/>
  <c r="K4114" i="7" s="1"/>
  <c r="E4116" i="7"/>
  <c r="K4116" i="7" s="1"/>
  <c r="E4118" i="7"/>
  <c r="E4120" i="7"/>
  <c r="K4120" i="7" s="1"/>
  <c r="E4122" i="7"/>
  <c r="K4122" i="7" s="1"/>
  <c r="E4124" i="7"/>
  <c r="K4124" i="7" s="1"/>
  <c r="E4126" i="7"/>
  <c r="E4128" i="7"/>
  <c r="K4128" i="7" s="1"/>
  <c r="E4130" i="7"/>
  <c r="K4130" i="7" s="1"/>
  <c r="E4132" i="7"/>
  <c r="K4132" i="7" s="1"/>
  <c r="E4134" i="7"/>
  <c r="E4136" i="7"/>
  <c r="K4136" i="7" s="1"/>
  <c r="E4138" i="7"/>
  <c r="K4138" i="7" s="1"/>
  <c r="E4140" i="7"/>
  <c r="K4140" i="7" s="1"/>
  <c r="E4142" i="7"/>
  <c r="E4144" i="7"/>
  <c r="K4144" i="7" s="1"/>
  <c r="E4146" i="7"/>
  <c r="K4146" i="7" s="1"/>
  <c r="E4148" i="7"/>
  <c r="K4148" i="7" s="1"/>
  <c r="E4150" i="7"/>
  <c r="E4152" i="7"/>
  <c r="K4152" i="7" s="1"/>
  <c r="E4154" i="7"/>
  <c r="K4154" i="7" s="1"/>
  <c r="E4156" i="7"/>
  <c r="K4156" i="7" s="1"/>
  <c r="E4158" i="7"/>
  <c r="E4160" i="7"/>
  <c r="K4160" i="7" s="1"/>
  <c r="E4162" i="7"/>
  <c r="K4162" i="7" s="1"/>
  <c r="E4164" i="7"/>
  <c r="K4164" i="7" s="1"/>
  <c r="E4166" i="7"/>
  <c r="E4168" i="7"/>
  <c r="K4168" i="7" s="1"/>
  <c r="E4170" i="7"/>
  <c r="K4170" i="7" s="1"/>
  <c r="E4172" i="7"/>
  <c r="K4172" i="7" s="1"/>
  <c r="E4174" i="7"/>
  <c r="E4176" i="7"/>
  <c r="K4176" i="7" s="1"/>
  <c r="E4178" i="7"/>
  <c r="K4178" i="7" s="1"/>
  <c r="E4180" i="7"/>
  <c r="K4180" i="7" s="1"/>
  <c r="E4182" i="7"/>
  <c r="E4184" i="7"/>
  <c r="K4184" i="7" s="1"/>
  <c r="E4186" i="7"/>
  <c r="K4186" i="7" s="1"/>
  <c r="E4188" i="7"/>
  <c r="K4188" i="7" s="1"/>
  <c r="E4190" i="7"/>
  <c r="E4192" i="7"/>
  <c r="K4192" i="7" s="1"/>
  <c r="E4194" i="7"/>
  <c r="K4194" i="7" s="1"/>
  <c r="E4196" i="7"/>
  <c r="K4196" i="7" s="1"/>
  <c r="E4198" i="7"/>
  <c r="E4200" i="7"/>
  <c r="K4200" i="7" s="1"/>
  <c r="E4202" i="7"/>
  <c r="K4202" i="7" s="1"/>
  <c r="E4204" i="7"/>
  <c r="K4204" i="7" s="1"/>
  <c r="E4206" i="7"/>
  <c r="E4208" i="7"/>
  <c r="K4208" i="7" s="1"/>
  <c r="E4210" i="7"/>
  <c r="K4210" i="7" s="1"/>
  <c r="E4212" i="7"/>
  <c r="K4212" i="7" s="1"/>
  <c r="E4214" i="7"/>
  <c r="E4216" i="7"/>
  <c r="K4216" i="7" s="1"/>
  <c r="E4218" i="7"/>
  <c r="K4218" i="7" s="1"/>
  <c r="E4220" i="7"/>
  <c r="K4220" i="7" s="1"/>
  <c r="E4222" i="7"/>
  <c r="E4224" i="7"/>
  <c r="K4224" i="7" s="1"/>
  <c r="E4226" i="7"/>
  <c r="K4226" i="7" s="1"/>
  <c r="E4228" i="7"/>
  <c r="K4228" i="7" s="1"/>
  <c r="E4230" i="7"/>
  <c r="E4232" i="7"/>
  <c r="K4232" i="7" s="1"/>
  <c r="E4234" i="7"/>
  <c r="K4234" i="7" s="1"/>
  <c r="E4236" i="7"/>
  <c r="K4236" i="7" s="1"/>
  <c r="E4238" i="7"/>
  <c r="E4240" i="7"/>
  <c r="K4240" i="7" s="1"/>
  <c r="E4242" i="7"/>
  <c r="K4242" i="7" s="1"/>
  <c r="E4244" i="7"/>
  <c r="K4244" i="7" s="1"/>
  <c r="E4246" i="7"/>
  <c r="E4248" i="7"/>
  <c r="K4248" i="7" s="1"/>
  <c r="E4250" i="7"/>
  <c r="K4250" i="7" s="1"/>
  <c r="E4252" i="7"/>
  <c r="K4252" i="7" s="1"/>
  <c r="E4254" i="7"/>
  <c r="E4256" i="7"/>
  <c r="K4256" i="7" s="1"/>
  <c r="E4258" i="7"/>
  <c r="K4258" i="7" s="1"/>
  <c r="E4260" i="7"/>
  <c r="K4260" i="7" s="1"/>
  <c r="E4262" i="7"/>
  <c r="E4266" i="7"/>
  <c r="K4266" i="7" s="1"/>
  <c r="E4270" i="7"/>
  <c r="K4270" i="7" s="1"/>
  <c r="E4274" i="7"/>
  <c r="K4274" i="7" s="1"/>
  <c r="E4278" i="7"/>
  <c r="E4282" i="7"/>
  <c r="K4282" i="7" s="1"/>
  <c r="E4286" i="7"/>
  <c r="K4286" i="7" s="1"/>
  <c r="E4290" i="7"/>
  <c r="K4290" i="7" s="1"/>
  <c r="E4294" i="7"/>
  <c r="E4298" i="7"/>
  <c r="K4298" i="7" s="1"/>
  <c r="E4302" i="7"/>
  <c r="K4302" i="7" s="1"/>
  <c r="E4306" i="7"/>
  <c r="K4306" i="7" s="1"/>
  <c r="E4310" i="7"/>
  <c r="E4314" i="7"/>
  <c r="K4314" i="7" s="1"/>
  <c r="E4318" i="7"/>
  <c r="K4318" i="7" s="1"/>
  <c r="E4322" i="7"/>
  <c r="K4322" i="7" s="1"/>
  <c r="E4265" i="7"/>
  <c r="K4265" i="7" s="1"/>
  <c r="E4269" i="7"/>
  <c r="K4269" i="7" s="1"/>
  <c r="E4273" i="7"/>
  <c r="E4277" i="7"/>
  <c r="K4277" i="7" s="1"/>
  <c r="E4281" i="7"/>
  <c r="K4281" i="7" s="1"/>
  <c r="E4285" i="7"/>
  <c r="K4285" i="7" s="1"/>
  <c r="E4289" i="7"/>
  <c r="E4293" i="7"/>
  <c r="K4293" i="7" s="1"/>
  <c r="E4297" i="7"/>
  <c r="K4297" i="7" s="1"/>
  <c r="E4301" i="7"/>
  <c r="K4301" i="7" s="1"/>
  <c r="E4305" i="7"/>
  <c r="E4309" i="7"/>
  <c r="K4309" i="7" s="1"/>
  <c r="E4313" i="7"/>
  <c r="K4313" i="7" s="1"/>
  <c r="E4317" i="7"/>
  <c r="K4317" i="7" s="1"/>
  <c r="E4321" i="7"/>
  <c r="E3169" i="7"/>
  <c r="K3169" i="7" s="1"/>
  <c r="E3171" i="7"/>
  <c r="K3171" i="7" s="1"/>
  <c r="E3173" i="7"/>
  <c r="E3175" i="7"/>
  <c r="K3175" i="7" s="1"/>
  <c r="E3177" i="7"/>
  <c r="K3177" i="7" s="1"/>
  <c r="E3179" i="7"/>
  <c r="K3179" i="7" s="1"/>
  <c r="E3181" i="7"/>
  <c r="E3183" i="7"/>
  <c r="K3183" i="7" s="1"/>
  <c r="E3185" i="7"/>
  <c r="K3185" i="7" s="1"/>
  <c r="E3187" i="7"/>
  <c r="K3187" i="7" s="1"/>
  <c r="E3189" i="7"/>
  <c r="E3191" i="7"/>
  <c r="K3191" i="7" s="1"/>
  <c r="E3193" i="7"/>
  <c r="K3193" i="7" s="1"/>
  <c r="E3195" i="7"/>
  <c r="K3195" i="7" s="1"/>
  <c r="E3197" i="7"/>
  <c r="E3199" i="7"/>
  <c r="K3199" i="7" s="1"/>
  <c r="E3201" i="7"/>
  <c r="K3201" i="7" s="1"/>
  <c r="E3203" i="7"/>
  <c r="K3203" i="7" s="1"/>
  <c r="E3205" i="7"/>
  <c r="E3207" i="7"/>
  <c r="K3207" i="7" s="1"/>
  <c r="E3209" i="7"/>
  <c r="K3209" i="7" s="1"/>
  <c r="E3211" i="7"/>
  <c r="K3211" i="7" s="1"/>
  <c r="E3213" i="7"/>
  <c r="E3215" i="7"/>
  <c r="K3215" i="7" s="1"/>
  <c r="E3217" i="7"/>
  <c r="K3217" i="7" s="1"/>
  <c r="E3219" i="7"/>
  <c r="K3219" i="7" s="1"/>
  <c r="E3221" i="7"/>
  <c r="E3223" i="7"/>
  <c r="K3223" i="7" s="1"/>
  <c r="E3225" i="7"/>
  <c r="K3225" i="7" s="1"/>
  <c r="E3227" i="7"/>
  <c r="K3227" i="7" s="1"/>
  <c r="E3229" i="7"/>
  <c r="E3231" i="7"/>
  <c r="K3231" i="7" s="1"/>
  <c r="E3233" i="7"/>
  <c r="K3233" i="7" s="1"/>
  <c r="E3235" i="7"/>
  <c r="K3235" i="7" s="1"/>
  <c r="E3237" i="7"/>
  <c r="E3239" i="7"/>
  <c r="K3239" i="7" s="1"/>
  <c r="E3241" i="7"/>
  <c r="K3241" i="7" s="1"/>
  <c r="E3243" i="7"/>
  <c r="K3243" i="7" s="1"/>
  <c r="E3245" i="7"/>
  <c r="E3247" i="7"/>
  <c r="K3247" i="7" s="1"/>
  <c r="E3249" i="7"/>
  <c r="K3249" i="7" s="1"/>
  <c r="E3251" i="7"/>
  <c r="K3251" i="7" s="1"/>
  <c r="E3253" i="7"/>
  <c r="E3255" i="7"/>
  <c r="K3255" i="7" s="1"/>
  <c r="E3257" i="7"/>
  <c r="K3257" i="7" s="1"/>
  <c r="E3259" i="7"/>
  <c r="K3259" i="7" s="1"/>
  <c r="E3261" i="7"/>
  <c r="E3263" i="7"/>
  <c r="K3263" i="7" s="1"/>
  <c r="E3265" i="7"/>
  <c r="K3265" i="7" s="1"/>
  <c r="E3267" i="7"/>
  <c r="K3267" i="7" s="1"/>
  <c r="E3269" i="7"/>
  <c r="E3271" i="7"/>
  <c r="K3271" i="7" s="1"/>
  <c r="E3273" i="7"/>
  <c r="K3273" i="7" s="1"/>
  <c r="E3275" i="7"/>
  <c r="K3275" i="7" s="1"/>
  <c r="E3277" i="7"/>
  <c r="E3279" i="7"/>
  <c r="K3279" i="7" s="1"/>
  <c r="E3281" i="7"/>
  <c r="K3281" i="7" s="1"/>
  <c r="E3283" i="7"/>
  <c r="K3283" i="7" s="1"/>
  <c r="E3285" i="7"/>
  <c r="E3287" i="7"/>
  <c r="K3287" i="7" s="1"/>
  <c r="E3289" i="7"/>
  <c r="K3289" i="7" s="1"/>
  <c r="E3291" i="7"/>
  <c r="K3291" i="7" s="1"/>
  <c r="E3293" i="7"/>
  <c r="E3295" i="7"/>
  <c r="K3295" i="7" s="1"/>
  <c r="E3297" i="7"/>
  <c r="K3297" i="7" s="1"/>
  <c r="E3299" i="7"/>
  <c r="K3299" i="7" s="1"/>
  <c r="E3301" i="7"/>
  <c r="E3303" i="7"/>
  <c r="K3303" i="7" s="1"/>
  <c r="E3305" i="7"/>
  <c r="K3305" i="7" s="1"/>
  <c r="E3307" i="7"/>
  <c r="K3307" i="7" s="1"/>
  <c r="E3309" i="7"/>
  <c r="E3311" i="7"/>
  <c r="K3311" i="7" s="1"/>
  <c r="E3313" i="7"/>
  <c r="K3313" i="7" s="1"/>
  <c r="E3315" i="7"/>
  <c r="K3315" i="7" s="1"/>
  <c r="E3317" i="7"/>
  <c r="E3319" i="7"/>
  <c r="K3319" i="7" s="1"/>
  <c r="E3321" i="7"/>
  <c r="K3321" i="7" s="1"/>
  <c r="E3323" i="7"/>
  <c r="K3323" i="7" s="1"/>
  <c r="E3325" i="7"/>
  <c r="E3327" i="7"/>
  <c r="K3327" i="7" s="1"/>
  <c r="E3329" i="7"/>
  <c r="K3329" i="7" s="1"/>
  <c r="E3331" i="7"/>
  <c r="K3331" i="7" s="1"/>
  <c r="E3333" i="7"/>
  <c r="E3335" i="7"/>
  <c r="K3335" i="7" s="1"/>
  <c r="E3337" i="7"/>
  <c r="K3337" i="7" s="1"/>
  <c r="E3339" i="7"/>
  <c r="K3339" i="7" s="1"/>
  <c r="E3341" i="7"/>
  <c r="E3343" i="7"/>
  <c r="K3343" i="7" s="1"/>
  <c r="E3345" i="7"/>
  <c r="K3345" i="7" s="1"/>
  <c r="E3347" i="7"/>
  <c r="K3347" i="7" s="1"/>
  <c r="E3349" i="7"/>
  <c r="E3351" i="7"/>
  <c r="K3351" i="7" s="1"/>
  <c r="E3353" i="7"/>
  <c r="K3353" i="7" s="1"/>
  <c r="E3355" i="7"/>
  <c r="K3355" i="7" s="1"/>
  <c r="E3357" i="7"/>
  <c r="E3359" i="7"/>
  <c r="K3359" i="7" s="1"/>
  <c r="E3361" i="7"/>
  <c r="K3361" i="7" s="1"/>
  <c r="E3363" i="7"/>
  <c r="K3363" i="7" s="1"/>
  <c r="E3365" i="7"/>
  <c r="E3367" i="7"/>
  <c r="K3367" i="7" s="1"/>
  <c r="E3369" i="7"/>
  <c r="K3369" i="7" s="1"/>
  <c r="E3371" i="7"/>
  <c r="K3371" i="7" s="1"/>
  <c r="E3373" i="7"/>
  <c r="E3375" i="7"/>
  <c r="K3375" i="7" s="1"/>
  <c r="E3377" i="7"/>
  <c r="K3377" i="7" s="1"/>
  <c r="E3379" i="7"/>
  <c r="K3379" i="7" s="1"/>
  <c r="E3381" i="7"/>
  <c r="E3383" i="7"/>
  <c r="K3383" i="7" s="1"/>
  <c r="E3385" i="7"/>
  <c r="K3385" i="7" s="1"/>
  <c r="E3387" i="7"/>
  <c r="K3387" i="7" s="1"/>
  <c r="E3389" i="7"/>
  <c r="E3391" i="7"/>
  <c r="K3391" i="7" s="1"/>
  <c r="E3393" i="7"/>
  <c r="K3393" i="7" s="1"/>
  <c r="E3395" i="7"/>
  <c r="K3395" i="7" s="1"/>
  <c r="E3397" i="7"/>
  <c r="E3399" i="7"/>
  <c r="K3399" i="7" s="1"/>
  <c r="E3401" i="7"/>
  <c r="K3401" i="7" s="1"/>
  <c r="E3403" i="7"/>
  <c r="K3403" i="7" s="1"/>
  <c r="E3405" i="7"/>
  <c r="E3407" i="7"/>
  <c r="K3407" i="7" s="1"/>
  <c r="E3409" i="7"/>
  <c r="K3409" i="7" s="1"/>
  <c r="E3411" i="7"/>
  <c r="K3411" i="7" s="1"/>
  <c r="E3413" i="7"/>
  <c r="E3415" i="7"/>
  <c r="K3415" i="7" s="1"/>
  <c r="E3417" i="7"/>
  <c r="K3417" i="7" s="1"/>
  <c r="E3419" i="7"/>
  <c r="K3419" i="7" s="1"/>
  <c r="E3421" i="7"/>
  <c r="E3423" i="7"/>
  <c r="K3423" i="7" s="1"/>
  <c r="E3425" i="7"/>
  <c r="K3425" i="7" s="1"/>
  <c r="E3427" i="7"/>
  <c r="K3427" i="7" s="1"/>
  <c r="E3429" i="7"/>
  <c r="E3431" i="7"/>
  <c r="K3431" i="7" s="1"/>
  <c r="E3433" i="7"/>
  <c r="K3433" i="7" s="1"/>
  <c r="E3435" i="7"/>
  <c r="K3435" i="7" s="1"/>
  <c r="E3437" i="7"/>
  <c r="E3439" i="7"/>
  <c r="K3439" i="7" s="1"/>
  <c r="E3441" i="7"/>
  <c r="K3441" i="7" s="1"/>
  <c r="E3443" i="7"/>
  <c r="K3443" i="7" s="1"/>
  <c r="E3445" i="7"/>
  <c r="E3447" i="7"/>
  <c r="K3447" i="7" s="1"/>
  <c r="E3449" i="7"/>
  <c r="K3449" i="7" s="1"/>
  <c r="E3451" i="7"/>
  <c r="K3451" i="7" s="1"/>
  <c r="E3453" i="7"/>
  <c r="E3455" i="7"/>
  <c r="K3455" i="7" s="1"/>
  <c r="E3457" i="7"/>
  <c r="K3457" i="7" s="1"/>
  <c r="E3459" i="7"/>
  <c r="K3459" i="7" s="1"/>
  <c r="E3461" i="7"/>
  <c r="E3463" i="7"/>
  <c r="K3463" i="7" s="1"/>
  <c r="E3465" i="7"/>
  <c r="K3465" i="7" s="1"/>
  <c r="E3467" i="7"/>
  <c r="K3467" i="7" s="1"/>
  <c r="E3469" i="7"/>
  <c r="E3471" i="7"/>
  <c r="K3471" i="7" s="1"/>
  <c r="E3473" i="7"/>
  <c r="K3473" i="7" s="1"/>
  <c r="E3475" i="7"/>
  <c r="K3475" i="7" s="1"/>
  <c r="E3477" i="7"/>
  <c r="E3479" i="7"/>
  <c r="K3479" i="7" s="1"/>
  <c r="E3481" i="7"/>
  <c r="K3481" i="7" s="1"/>
  <c r="E3483" i="7"/>
  <c r="K3483" i="7" s="1"/>
  <c r="E3485" i="7"/>
  <c r="E3487" i="7"/>
  <c r="K3487" i="7" s="1"/>
  <c r="E3489" i="7"/>
  <c r="K3489" i="7" s="1"/>
  <c r="E3491" i="7"/>
  <c r="K3491" i="7" s="1"/>
  <c r="E3493" i="7"/>
  <c r="E3495" i="7"/>
  <c r="K3495" i="7" s="1"/>
  <c r="E3497" i="7"/>
  <c r="K3497" i="7" s="1"/>
  <c r="E3499" i="7"/>
  <c r="K3499" i="7" s="1"/>
  <c r="E3501" i="7"/>
  <c r="E3503" i="7"/>
  <c r="K3503" i="7" s="1"/>
  <c r="E3505" i="7"/>
  <c r="K3505" i="7" s="1"/>
  <c r="E3507" i="7"/>
  <c r="K3507" i="7" s="1"/>
  <c r="E3509" i="7"/>
  <c r="E3511" i="7"/>
  <c r="K3511" i="7" s="1"/>
  <c r="E3513" i="7"/>
  <c r="K3513" i="7" s="1"/>
  <c r="E3515" i="7"/>
  <c r="K3515" i="7" s="1"/>
  <c r="E3517" i="7"/>
  <c r="E3519" i="7"/>
  <c r="K3519" i="7" s="1"/>
  <c r="E3521" i="7"/>
  <c r="K3521" i="7" s="1"/>
  <c r="E3523" i="7"/>
  <c r="K3523" i="7" s="1"/>
  <c r="E3525" i="7"/>
  <c r="E3527" i="7"/>
  <c r="K3527" i="7" s="1"/>
  <c r="E3529" i="7"/>
  <c r="K3529" i="7" s="1"/>
  <c r="E3531" i="7"/>
  <c r="K3531" i="7" s="1"/>
  <c r="E3533" i="7"/>
  <c r="E3535" i="7"/>
  <c r="K3535" i="7" s="1"/>
  <c r="E3537" i="7"/>
  <c r="K3537" i="7" s="1"/>
  <c r="E3539" i="7"/>
  <c r="K3539" i="7" s="1"/>
  <c r="E3541" i="7"/>
  <c r="E3543" i="7"/>
  <c r="K3543" i="7" s="1"/>
  <c r="E3545" i="7"/>
  <c r="K3545" i="7" s="1"/>
  <c r="E3547" i="7"/>
  <c r="K3547" i="7" s="1"/>
  <c r="E3549" i="7"/>
  <c r="E3551" i="7"/>
  <c r="K3551" i="7" s="1"/>
  <c r="E3553" i="7"/>
  <c r="K3553" i="7" s="1"/>
  <c r="E3555" i="7"/>
  <c r="K3555" i="7" s="1"/>
  <c r="E3557" i="7"/>
  <c r="E3559" i="7"/>
  <c r="K3559" i="7" s="1"/>
  <c r="E3561" i="7"/>
  <c r="K3561" i="7" s="1"/>
  <c r="E3563" i="7"/>
  <c r="K3563" i="7" s="1"/>
  <c r="E3565" i="7"/>
  <c r="E3567" i="7"/>
  <c r="K3567" i="7" s="1"/>
  <c r="E3569" i="7"/>
  <c r="K3569" i="7" s="1"/>
  <c r="E3571" i="7"/>
  <c r="K3571" i="7" s="1"/>
  <c r="E3573" i="7"/>
  <c r="E3575" i="7"/>
  <c r="K3575" i="7" s="1"/>
  <c r="E3577" i="7"/>
  <c r="K3577" i="7" s="1"/>
  <c r="E3579" i="7"/>
  <c r="K3579" i="7" s="1"/>
  <c r="E3581" i="7"/>
  <c r="E3583" i="7"/>
  <c r="K3583" i="7" s="1"/>
  <c r="E3585" i="7"/>
  <c r="K3585" i="7" s="1"/>
  <c r="E3587" i="7"/>
  <c r="K3587" i="7" s="1"/>
  <c r="E3589" i="7"/>
  <c r="E3591" i="7"/>
  <c r="K3591" i="7" s="1"/>
  <c r="E3593" i="7"/>
  <c r="K3593" i="7" s="1"/>
  <c r="E3595" i="7"/>
  <c r="K3595" i="7" s="1"/>
  <c r="E3597" i="7"/>
  <c r="E3599" i="7"/>
  <c r="K3599" i="7" s="1"/>
  <c r="E3601" i="7"/>
  <c r="K3601" i="7" s="1"/>
  <c r="E3603" i="7"/>
  <c r="K3603" i="7" s="1"/>
  <c r="E3605" i="7"/>
  <c r="E3607" i="7"/>
  <c r="K3607" i="7" s="1"/>
  <c r="E3609" i="7"/>
  <c r="K3609" i="7" s="1"/>
  <c r="E3611" i="7"/>
  <c r="K3611" i="7" s="1"/>
  <c r="E3613" i="7"/>
  <c r="E3615" i="7"/>
  <c r="K3615" i="7" s="1"/>
  <c r="E3617" i="7"/>
  <c r="K3617" i="7" s="1"/>
  <c r="E3619" i="7"/>
  <c r="K3619" i="7" s="1"/>
  <c r="E3621" i="7"/>
  <c r="E3623" i="7"/>
  <c r="K3623" i="7" s="1"/>
  <c r="E3625" i="7"/>
  <c r="K3625" i="7" s="1"/>
  <c r="E3627" i="7"/>
  <c r="K3627" i="7" s="1"/>
  <c r="E3629" i="7"/>
  <c r="E3631" i="7"/>
  <c r="K3631" i="7" s="1"/>
  <c r="E3633" i="7"/>
  <c r="K3633" i="7" s="1"/>
  <c r="E3635" i="7"/>
  <c r="K3635" i="7" s="1"/>
  <c r="E3637" i="7"/>
  <c r="E3639" i="7"/>
  <c r="K3639" i="7" s="1"/>
  <c r="E3641" i="7"/>
  <c r="K3641" i="7" s="1"/>
  <c r="E3643" i="7"/>
  <c r="K3643" i="7" s="1"/>
  <c r="E3645" i="7"/>
  <c r="E3647" i="7"/>
  <c r="K3647" i="7" s="1"/>
  <c r="E3649" i="7"/>
  <c r="K3649" i="7" s="1"/>
  <c r="E3651" i="7"/>
  <c r="K3651" i="7" s="1"/>
  <c r="E3653" i="7"/>
  <c r="E3655" i="7"/>
  <c r="K3655" i="7" s="1"/>
  <c r="E3657" i="7"/>
  <c r="K3657" i="7" s="1"/>
  <c r="E3659" i="7"/>
  <c r="K3659" i="7" s="1"/>
  <c r="E3661" i="7"/>
  <c r="E3663" i="7"/>
  <c r="K3663" i="7" s="1"/>
  <c r="E3665" i="7"/>
  <c r="K3665" i="7" s="1"/>
  <c r="E3667" i="7"/>
  <c r="K3667" i="7" s="1"/>
  <c r="E3669" i="7"/>
  <c r="E3671" i="7"/>
  <c r="K3671" i="7" s="1"/>
  <c r="E3673" i="7"/>
  <c r="K3673" i="7" s="1"/>
  <c r="E3675" i="7"/>
  <c r="K3675" i="7" s="1"/>
  <c r="E3677" i="7"/>
  <c r="E3679" i="7"/>
  <c r="K3679" i="7" s="1"/>
  <c r="E3681" i="7"/>
  <c r="K3681" i="7" s="1"/>
  <c r="E3683" i="7"/>
  <c r="K3683" i="7" s="1"/>
  <c r="E3685" i="7"/>
  <c r="E3687" i="7"/>
  <c r="K3687" i="7" s="1"/>
  <c r="E3689" i="7"/>
  <c r="K3689" i="7" s="1"/>
  <c r="E3691" i="7"/>
  <c r="K3691" i="7" s="1"/>
  <c r="E3693" i="7"/>
  <c r="E3695" i="7"/>
  <c r="K3695" i="7" s="1"/>
  <c r="E3697" i="7"/>
  <c r="K3697" i="7" s="1"/>
  <c r="E3699" i="7"/>
  <c r="K3699" i="7" s="1"/>
  <c r="E3701" i="7"/>
  <c r="E3703" i="7"/>
  <c r="K3703" i="7" s="1"/>
  <c r="E3705" i="7"/>
  <c r="K3705" i="7" s="1"/>
  <c r="E3707" i="7"/>
  <c r="K3707" i="7" s="1"/>
  <c r="E3709" i="7"/>
  <c r="E3711" i="7"/>
  <c r="K3711" i="7" s="1"/>
  <c r="E3713" i="7"/>
  <c r="K3713" i="7" s="1"/>
  <c r="E3715" i="7"/>
  <c r="K3715" i="7" s="1"/>
  <c r="E3717" i="7"/>
  <c r="E3719" i="7"/>
  <c r="K3719" i="7" s="1"/>
  <c r="E3721" i="7"/>
  <c r="K3721" i="7" s="1"/>
  <c r="E3723" i="7"/>
  <c r="K3723" i="7" s="1"/>
  <c r="E3725" i="7"/>
  <c r="E3727" i="7"/>
  <c r="K3727" i="7" s="1"/>
  <c r="E3729" i="7"/>
  <c r="K3729" i="7" s="1"/>
  <c r="E3731" i="7"/>
  <c r="K3731" i="7" s="1"/>
  <c r="E3733" i="7"/>
  <c r="E3735" i="7"/>
  <c r="K3735" i="7" s="1"/>
  <c r="E3737" i="7"/>
  <c r="K3737" i="7" s="1"/>
  <c r="E3739" i="7"/>
  <c r="K3739" i="7" s="1"/>
  <c r="E3741" i="7"/>
  <c r="E3743" i="7"/>
  <c r="K3743" i="7" s="1"/>
  <c r="E3745" i="7"/>
  <c r="K3745" i="7" s="1"/>
  <c r="E3747" i="7"/>
  <c r="K3747" i="7" s="1"/>
  <c r="E3749" i="7"/>
  <c r="E3751" i="7"/>
  <c r="K3751" i="7" s="1"/>
  <c r="E3753" i="7"/>
  <c r="K3753" i="7" s="1"/>
  <c r="E3755" i="7"/>
  <c r="K3755" i="7" s="1"/>
  <c r="E3757" i="7"/>
  <c r="E3759" i="7"/>
  <c r="K3759" i="7" s="1"/>
  <c r="E3761" i="7"/>
  <c r="K3761" i="7" s="1"/>
  <c r="E3763" i="7"/>
  <c r="K3763" i="7" s="1"/>
  <c r="E3765" i="7"/>
  <c r="E3767" i="7"/>
  <c r="K3767" i="7" s="1"/>
  <c r="E3769" i="7"/>
  <c r="K3769" i="7" s="1"/>
  <c r="E3771" i="7"/>
  <c r="K3771" i="7" s="1"/>
  <c r="E3773" i="7"/>
  <c r="E3775" i="7"/>
  <c r="K3775" i="7" s="1"/>
  <c r="E3777" i="7"/>
  <c r="K3777" i="7" s="1"/>
  <c r="E3779" i="7"/>
  <c r="K3779" i="7" s="1"/>
  <c r="E3781" i="7"/>
  <c r="E3783" i="7"/>
  <c r="K3783" i="7" s="1"/>
  <c r="E3785" i="7"/>
  <c r="K3785" i="7" s="1"/>
  <c r="E3787" i="7"/>
  <c r="K3787" i="7" s="1"/>
  <c r="E3789" i="7"/>
  <c r="E3791" i="7"/>
  <c r="K3791" i="7" s="1"/>
  <c r="E3793" i="7"/>
  <c r="K3793" i="7" s="1"/>
  <c r="E3795" i="7"/>
  <c r="K3795" i="7" s="1"/>
  <c r="E3797" i="7"/>
  <c r="E3799" i="7"/>
  <c r="K3799" i="7" s="1"/>
  <c r="E3801" i="7"/>
  <c r="K3801" i="7" s="1"/>
  <c r="E3803" i="7"/>
  <c r="K3803" i="7" s="1"/>
  <c r="E3805" i="7"/>
  <c r="E3807" i="7"/>
  <c r="K3807" i="7" s="1"/>
  <c r="E3809" i="7"/>
  <c r="K3809" i="7" s="1"/>
  <c r="E3811" i="7"/>
  <c r="K3811" i="7" s="1"/>
  <c r="E3813" i="7"/>
  <c r="E3815" i="7"/>
  <c r="K3815" i="7" s="1"/>
  <c r="E3817" i="7"/>
  <c r="K3817" i="7" s="1"/>
  <c r="E3819" i="7"/>
  <c r="K3819" i="7" s="1"/>
  <c r="E3821" i="7"/>
  <c r="E3823" i="7"/>
  <c r="K3823" i="7" s="1"/>
  <c r="E3825" i="7"/>
  <c r="K3825" i="7" s="1"/>
  <c r="E3827" i="7"/>
  <c r="K3827" i="7" s="1"/>
  <c r="E3829" i="7"/>
  <c r="E3831" i="7"/>
  <c r="K3831" i="7" s="1"/>
  <c r="E3833" i="7"/>
  <c r="K3833" i="7" s="1"/>
  <c r="E3835" i="7"/>
  <c r="K3835" i="7" s="1"/>
  <c r="E3837" i="7"/>
  <c r="E3839" i="7"/>
  <c r="K3839" i="7" s="1"/>
  <c r="E3841" i="7"/>
  <c r="K3841" i="7" s="1"/>
  <c r="E3843" i="7"/>
  <c r="K3843" i="7" s="1"/>
  <c r="E3845" i="7"/>
  <c r="E3847" i="7"/>
  <c r="K3847" i="7" s="1"/>
  <c r="E3849" i="7"/>
  <c r="K3849" i="7" s="1"/>
  <c r="E3851" i="7"/>
  <c r="K3851" i="7" s="1"/>
  <c r="E3853" i="7"/>
  <c r="E3855" i="7"/>
  <c r="K3855" i="7" s="1"/>
  <c r="E3857" i="7"/>
  <c r="K3857" i="7" s="1"/>
  <c r="E3859" i="7"/>
  <c r="K3859" i="7" s="1"/>
  <c r="E3861" i="7"/>
  <c r="E3863" i="7"/>
  <c r="K3863" i="7" s="1"/>
  <c r="E3865" i="7"/>
  <c r="K3865" i="7" s="1"/>
  <c r="E3867" i="7"/>
  <c r="K3867" i="7" s="1"/>
  <c r="E3869" i="7"/>
  <c r="E3871" i="7"/>
  <c r="K3871" i="7" s="1"/>
  <c r="E3873" i="7"/>
  <c r="K3873" i="7" s="1"/>
  <c r="E3875" i="7"/>
  <c r="K3875" i="7" s="1"/>
  <c r="E3877" i="7"/>
  <c r="E3879" i="7"/>
  <c r="K3879" i="7" s="1"/>
  <c r="E3881" i="7"/>
  <c r="K3881" i="7" s="1"/>
  <c r="E3883" i="7"/>
  <c r="K3883" i="7" s="1"/>
  <c r="E3885" i="7"/>
  <c r="E3887" i="7"/>
  <c r="K3887" i="7" s="1"/>
  <c r="E3889" i="7"/>
  <c r="K3889" i="7" s="1"/>
  <c r="E3891" i="7"/>
  <c r="K3891" i="7" s="1"/>
  <c r="E3893" i="7"/>
  <c r="E3895" i="7"/>
  <c r="K3895" i="7" s="1"/>
  <c r="E3897" i="7"/>
  <c r="K3897" i="7" s="1"/>
  <c r="E3899" i="7"/>
  <c r="K3899" i="7" s="1"/>
  <c r="E3901" i="7"/>
  <c r="E3903" i="7"/>
  <c r="K3903" i="7" s="1"/>
  <c r="E3905" i="7"/>
  <c r="K3905" i="7" s="1"/>
  <c r="E3907" i="7"/>
  <c r="K3907" i="7" s="1"/>
  <c r="E3909" i="7"/>
  <c r="E3911" i="7"/>
  <c r="K3911" i="7" s="1"/>
  <c r="E3913" i="7"/>
  <c r="K3913" i="7" s="1"/>
  <c r="E3915" i="7"/>
  <c r="K3915" i="7" s="1"/>
  <c r="E3917" i="7"/>
  <c r="E3919" i="7"/>
  <c r="K3919" i="7" s="1"/>
  <c r="E3921" i="7"/>
  <c r="K3921" i="7" s="1"/>
  <c r="E3923" i="7"/>
  <c r="K3923" i="7" s="1"/>
  <c r="E3925" i="7"/>
  <c r="E3927" i="7"/>
  <c r="K3927" i="7" s="1"/>
  <c r="E3929" i="7"/>
  <c r="K3929" i="7" s="1"/>
  <c r="E3931" i="7"/>
  <c r="K3931" i="7" s="1"/>
  <c r="E3933" i="7"/>
  <c r="E3935" i="7"/>
  <c r="K3935" i="7" s="1"/>
  <c r="E3937" i="7"/>
  <c r="K3937" i="7" s="1"/>
  <c r="E3939" i="7"/>
  <c r="K3939" i="7" s="1"/>
  <c r="E3941" i="7"/>
  <c r="E3943" i="7"/>
  <c r="K3943" i="7" s="1"/>
  <c r="E3945" i="7"/>
  <c r="K3945" i="7" s="1"/>
  <c r="E3947" i="7"/>
  <c r="K3947" i="7" s="1"/>
  <c r="E3949" i="7"/>
  <c r="E3951" i="7"/>
  <c r="K3951" i="7" s="1"/>
  <c r="E3953" i="7"/>
  <c r="K3953" i="7" s="1"/>
  <c r="E3955" i="7"/>
  <c r="K3955" i="7" s="1"/>
  <c r="E3957" i="7"/>
  <c r="E3959" i="7"/>
  <c r="K3959" i="7" s="1"/>
  <c r="E3961" i="7"/>
  <c r="K3961" i="7" s="1"/>
  <c r="E3963" i="7"/>
  <c r="K3963" i="7" s="1"/>
  <c r="E3965" i="7"/>
  <c r="E3967" i="7"/>
  <c r="K3967" i="7" s="1"/>
  <c r="E3969" i="7"/>
  <c r="K3969" i="7" s="1"/>
  <c r="E3971" i="7"/>
  <c r="K3971" i="7" s="1"/>
  <c r="E3973" i="7"/>
  <c r="E3975" i="7"/>
  <c r="K3975" i="7" s="1"/>
  <c r="E3977" i="7"/>
  <c r="K3977" i="7" s="1"/>
  <c r="E3979" i="7"/>
  <c r="K3979" i="7" s="1"/>
  <c r="E3981" i="7"/>
  <c r="E3983" i="7"/>
  <c r="K3983" i="7" s="1"/>
  <c r="E3985" i="7"/>
  <c r="K3985" i="7" s="1"/>
  <c r="E3987" i="7"/>
  <c r="K3987" i="7" s="1"/>
  <c r="E3989" i="7"/>
  <c r="E3991" i="7"/>
  <c r="K3991" i="7" s="1"/>
  <c r="E3993" i="7"/>
  <c r="K3993" i="7" s="1"/>
  <c r="E3995" i="7"/>
  <c r="K3995" i="7" s="1"/>
  <c r="E3997" i="7"/>
  <c r="E3999" i="7"/>
  <c r="K3999" i="7" s="1"/>
  <c r="E4001" i="7"/>
  <c r="K4001" i="7" s="1"/>
  <c r="E4003" i="7"/>
  <c r="K4003" i="7" s="1"/>
  <c r="E4005" i="7"/>
  <c r="E4007" i="7"/>
  <c r="K4007" i="7" s="1"/>
  <c r="E4009" i="7"/>
  <c r="K4009" i="7" s="1"/>
  <c r="E4011" i="7"/>
  <c r="K4011" i="7" s="1"/>
  <c r="E4013" i="7"/>
  <c r="E4015" i="7"/>
  <c r="K4015" i="7" s="1"/>
  <c r="E4017" i="7"/>
  <c r="K4017" i="7" s="1"/>
  <c r="E4019" i="7"/>
  <c r="K4019" i="7" s="1"/>
  <c r="E4021" i="7"/>
  <c r="E4023" i="7"/>
  <c r="K4023" i="7" s="1"/>
  <c r="E4025" i="7"/>
  <c r="K4025" i="7" s="1"/>
  <c r="E4027" i="7"/>
  <c r="K4027" i="7" s="1"/>
  <c r="E4029" i="7"/>
  <c r="E4031" i="7"/>
  <c r="K4031" i="7" s="1"/>
  <c r="E4033" i="7"/>
  <c r="K4033" i="7" s="1"/>
  <c r="E4035" i="7"/>
  <c r="K4035" i="7" s="1"/>
  <c r="E4037" i="7"/>
  <c r="E4039" i="7"/>
  <c r="K4039" i="7" s="1"/>
  <c r="E4041" i="7"/>
  <c r="K4041" i="7" s="1"/>
  <c r="E4043" i="7"/>
  <c r="K4043" i="7" s="1"/>
  <c r="E4045" i="7"/>
  <c r="E4047" i="7"/>
  <c r="K4047" i="7" s="1"/>
  <c r="E4049" i="7"/>
  <c r="K4049" i="7" s="1"/>
  <c r="E4051" i="7"/>
  <c r="K4051" i="7" s="1"/>
  <c r="E4053" i="7"/>
  <c r="E4055" i="7"/>
  <c r="K4055" i="7" s="1"/>
  <c r="E4057" i="7"/>
  <c r="K4057" i="7" s="1"/>
  <c r="E4059" i="7"/>
  <c r="K4059" i="7" s="1"/>
  <c r="E4061" i="7"/>
  <c r="E4063" i="7"/>
  <c r="K4063" i="7" s="1"/>
  <c r="E4065" i="7"/>
  <c r="K4065" i="7" s="1"/>
  <c r="E4067" i="7"/>
  <c r="K4067" i="7" s="1"/>
  <c r="E4069" i="7"/>
  <c r="E4071" i="7"/>
  <c r="K4071" i="7" s="1"/>
  <c r="E4073" i="7"/>
  <c r="K4073" i="7" s="1"/>
  <c r="E4075" i="7"/>
  <c r="K4075" i="7" s="1"/>
  <c r="E4077" i="7"/>
  <c r="E4079" i="7"/>
  <c r="K4079" i="7" s="1"/>
  <c r="E4081" i="7"/>
  <c r="K4081" i="7" s="1"/>
  <c r="E4083" i="7"/>
  <c r="K4083" i="7" s="1"/>
  <c r="E4085" i="7"/>
  <c r="E4087" i="7"/>
  <c r="K4087" i="7" s="1"/>
  <c r="E4089" i="7"/>
  <c r="K4089" i="7" s="1"/>
  <c r="E4091" i="7"/>
  <c r="K4091" i="7" s="1"/>
  <c r="E4093" i="7"/>
  <c r="E4095" i="7"/>
  <c r="K4095" i="7" s="1"/>
  <c r="E4097" i="7"/>
  <c r="K4097" i="7" s="1"/>
  <c r="E4099" i="7"/>
  <c r="K4099" i="7" s="1"/>
  <c r="E4101" i="7"/>
  <c r="E4103" i="7"/>
  <c r="K4103" i="7" s="1"/>
  <c r="E4105" i="7"/>
  <c r="K4105" i="7" s="1"/>
  <c r="E4107" i="7"/>
  <c r="K4107" i="7" s="1"/>
  <c r="E4109" i="7"/>
  <c r="E4111" i="7"/>
  <c r="K4111" i="7" s="1"/>
  <c r="E4113" i="7"/>
  <c r="K4113" i="7" s="1"/>
  <c r="E4115" i="7"/>
  <c r="K4115" i="7" s="1"/>
  <c r="E4117" i="7"/>
  <c r="E4119" i="7"/>
  <c r="K4119" i="7" s="1"/>
  <c r="E4121" i="7"/>
  <c r="K4121" i="7" s="1"/>
  <c r="E4123" i="7"/>
  <c r="K4123" i="7" s="1"/>
  <c r="E4125" i="7"/>
  <c r="E4127" i="7"/>
  <c r="K4127" i="7" s="1"/>
  <c r="E4129" i="7"/>
  <c r="K4129" i="7" s="1"/>
  <c r="E4131" i="7"/>
  <c r="K4131" i="7" s="1"/>
  <c r="E4133" i="7"/>
  <c r="E4135" i="7"/>
  <c r="K4135" i="7" s="1"/>
  <c r="E4137" i="7"/>
  <c r="K4137" i="7" s="1"/>
  <c r="E4139" i="7"/>
  <c r="K4139" i="7" s="1"/>
  <c r="E4141" i="7"/>
  <c r="E4143" i="7"/>
  <c r="K4143" i="7" s="1"/>
  <c r="E4145" i="7"/>
  <c r="K4145" i="7" s="1"/>
  <c r="E4147" i="7"/>
  <c r="K4147" i="7" s="1"/>
  <c r="E4149" i="7"/>
  <c r="E4151" i="7"/>
  <c r="K4151" i="7" s="1"/>
  <c r="E4153" i="7"/>
  <c r="K4153" i="7" s="1"/>
  <c r="E4155" i="7"/>
  <c r="K4155" i="7" s="1"/>
  <c r="E4157" i="7"/>
  <c r="E4159" i="7"/>
  <c r="K4159" i="7" s="1"/>
  <c r="E4161" i="7"/>
  <c r="K4161" i="7" s="1"/>
  <c r="E4163" i="7"/>
  <c r="K4163" i="7" s="1"/>
  <c r="E4165" i="7"/>
  <c r="E4167" i="7"/>
  <c r="K4167" i="7" s="1"/>
  <c r="E4169" i="7"/>
  <c r="K4169" i="7" s="1"/>
  <c r="E4171" i="7"/>
  <c r="K4171" i="7" s="1"/>
  <c r="E4173" i="7"/>
  <c r="E4175" i="7"/>
  <c r="K4175" i="7" s="1"/>
  <c r="E4177" i="7"/>
  <c r="K4177" i="7" s="1"/>
  <c r="E4179" i="7"/>
  <c r="K4179" i="7" s="1"/>
  <c r="E4181" i="7"/>
  <c r="E4183" i="7"/>
  <c r="K4183" i="7" s="1"/>
  <c r="E4185" i="7"/>
  <c r="K4185" i="7" s="1"/>
  <c r="E4187" i="7"/>
  <c r="K4187" i="7" s="1"/>
  <c r="E4189" i="7"/>
  <c r="E4191" i="7"/>
  <c r="K4191" i="7" s="1"/>
  <c r="E4193" i="7"/>
  <c r="K4193" i="7" s="1"/>
  <c r="E4195" i="7"/>
  <c r="K4195" i="7" s="1"/>
  <c r="E4197" i="7"/>
  <c r="E4199" i="7"/>
  <c r="K4199" i="7" s="1"/>
  <c r="E4201" i="7"/>
  <c r="K4201" i="7" s="1"/>
  <c r="E4203" i="7"/>
  <c r="K4203" i="7" s="1"/>
  <c r="E4205" i="7"/>
  <c r="E4207" i="7"/>
  <c r="K4207" i="7" s="1"/>
  <c r="E4209" i="7"/>
  <c r="K4209" i="7" s="1"/>
  <c r="E4211" i="7"/>
  <c r="K4211" i="7" s="1"/>
  <c r="E4213" i="7"/>
  <c r="E4215" i="7"/>
  <c r="K4215" i="7" s="1"/>
  <c r="E4217" i="7"/>
  <c r="K4217" i="7" s="1"/>
  <c r="E4219" i="7"/>
  <c r="K4219" i="7" s="1"/>
  <c r="E4221" i="7"/>
  <c r="E4223" i="7"/>
  <c r="K4223" i="7" s="1"/>
  <c r="E4225" i="7"/>
  <c r="K4225" i="7" s="1"/>
  <c r="E4227" i="7"/>
  <c r="K4227" i="7" s="1"/>
  <c r="E4229" i="7"/>
  <c r="E4231" i="7"/>
  <c r="K4231" i="7" s="1"/>
  <c r="E4233" i="7"/>
  <c r="K4233" i="7" s="1"/>
  <c r="E4235" i="7"/>
  <c r="K4235" i="7" s="1"/>
  <c r="E4237" i="7"/>
  <c r="E4239" i="7"/>
  <c r="K4239" i="7" s="1"/>
  <c r="E4241" i="7"/>
  <c r="K4241" i="7" s="1"/>
  <c r="E4243" i="7"/>
  <c r="K4243" i="7" s="1"/>
  <c r="E4245" i="7"/>
  <c r="E4247" i="7"/>
  <c r="K4247" i="7" s="1"/>
  <c r="E4249" i="7"/>
  <c r="K4249" i="7" s="1"/>
  <c r="E4251" i="7"/>
  <c r="K4251" i="7" s="1"/>
  <c r="E4253" i="7"/>
  <c r="E4255" i="7"/>
  <c r="K4255" i="7" s="1"/>
  <c r="E4257" i="7"/>
  <c r="K4257" i="7" s="1"/>
  <c r="E4259" i="7"/>
  <c r="K4259" i="7" s="1"/>
  <c r="E4261" i="7"/>
  <c r="E4264" i="7"/>
  <c r="K4264" i="7" s="1"/>
  <c r="E4268" i="7"/>
  <c r="K4268" i="7" s="1"/>
  <c r="E4272" i="7"/>
  <c r="K4272" i="7" s="1"/>
  <c r="E4276" i="7"/>
  <c r="E4280" i="7"/>
  <c r="K4280" i="7" s="1"/>
  <c r="E4284" i="7"/>
  <c r="K4284" i="7" s="1"/>
  <c r="E4288" i="7"/>
  <c r="K4288" i="7" s="1"/>
  <c r="E4292" i="7"/>
  <c r="E4296" i="7"/>
  <c r="K4296" i="7" s="1"/>
  <c r="E4300" i="7"/>
  <c r="K4300" i="7" s="1"/>
  <c r="E4304" i="7"/>
  <c r="K4304" i="7" s="1"/>
  <c r="E4308" i="7"/>
  <c r="E4312" i="7"/>
  <c r="K4312" i="7" s="1"/>
  <c r="E4316" i="7"/>
  <c r="K4316" i="7" s="1"/>
  <c r="E4320" i="7"/>
  <c r="K4320" i="7" s="1"/>
  <c r="E4263" i="7"/>
  <c r="K4263" i="7" s="1"/>
  <c r="E4267" i="7"/>
  <c r="K4267" i="7" s="1"/>
  <c r="E4271" i="7"/>
  <c r="K4271" i="7" s="1"/>
  <c r="E4275" i="7"/>
  <c r="E4279" i="7"/>
  <c r="K4279" i="7" s="1"/>
  <c r="E4283" i="7"/>
  <c r="K4283" i="7" s="1"/>
  <c r="E4287" i="7"/>
  <c r="K4287" i="7" s="1"/>
  <c r="E4291" i="7"/>
  <c r="E4295" i="7"/>
  <c r="K4295" i="7" s="1"/>
  <c r="E4299" i="7"/>
  <c r="K4299" i="7" s="1"/>
  <c r="E4303" i="7"/>
  <c r="K4303" i="7" s="1"/>
  <c r="E4307" i="7"/>
  <c r="E4311" i="7"/>
  <c r="K4311" i="7" s="1"/>
  <c r="E4315" i="7"/>
  <c r="K4315" i="7" s="1"/>
  <c r="E4319" i="7"/>
  <c r="K4319" i="7" s="1"/>
  <c r="E4323" i="7"/>
  <c r="E4326" i="7"/>
  <c r="K4326" i="7" s="1"/>
  <c r="E4330" i="7"/>
  <c r="K4330" i="7" s="1"/>
  <c r="E4334" i="7"/>
  <c r="K4334" i="7" s="1"/>
  <c r="E4338" i="7"/>
  <c r="E4342" i="7"/>
  <c r="K4342" i="7" s="1"/>
  <c r="E4346" i="7"/>
  <c r="K4346" i="7" s="1"/>
  <c r="E4350" i="7"/>
  <c r="K4350" i="7" s="1"/>
  <c r="E4354" i="7"/>
  <c r="E4358" i="7"/>
  <c r="K4358" i="7" s="1"/>
  <c r="E4362" i="7"/>
  <c r="K4362" i="7" s="1"/>
  <c r="E4366" i="7"/>
  <c r="K4366" i="7" s="1"/>
  <c r="E4370" i="7"/>
  <c r="E4374" i="7"/>
  <c r="K4374" i="7" s="1"/>
  <c r="E4378" i="7"/>
  <c r="K4378" i="7" s="1"/>
  <c r="E4382" i="7"/>
  <c r="K4382" i="7" s="1"/>
  <c r="E4386" i="7"/>
  <c r="E4390" i="7"/>
  <c r="K4390" i="7" s="1"/>
  <c r="E4394" i="7"/>
  <c r="K4394" i="7" s="1"/>
  <c r="E4398" i="7"/>
  <c r="K4398" i="7" s="1"/>
  <c r="E4402" i="7"/>
  <c r="E4406" i="7"/>
  <c r="K4406" i="7" s="1"/>
  <c r="E4410" i="7"/>
  <c r="K4410" i="7" s="1"/>
  <c r="E4414" i="7"/>
  <c r="K4414" i="7" s="1"/>
  <c r="E4418" i="7"/>
  <c r="E4422" i="7"/>
  <c r="K4422" i="7" s="1"/>
  <c r="E4426" i="7"/>
  <c r="K4426" i="7" s="1"/>
  <c r="E4430" i="7"/>
  <c r="K4430" i="7" s="1"/>
  <c r="E4434" i="7"/>
  <c r="E4438" i="7"/>
  <c r="K4438" i="7" s="1"/>
  <c r="E4442" i="7"/>
  <c r="K4442" i="7" s="1"/>
  <c r="E4446" i="7"/>
  <c r="K4446" i="7" s="1"/>
  <c r="E4450" i="7"/>
  <c r="E4454" i="7"/>
  <c r="K4454" i="7" s="1"/>
  <c r="E4458" i="7"/>
  <c r="K4458" i="7" s="1"/>
  <c r="E4462" i="7"/>
  <c r="K4462" i="7" s="1"/>
  <c r="E4466" i="7"/>
  <c r="E4470" i="7"/>
  <c r="K4470" i="7" s="1"/>
  <c r="E4474" i="7"/>
  <c r="K4474" i="7" s="1"/>
  <c r="E4478" i="7"/>
  <c r="K4478" i="7" s="1"/>
  <c r="E4482" i="7"/>
  <c r="E4486" i="7"/>
  <c r="K4486" i="7" s="1"/>
  <c r="E4490" i="7"/>
  <c r="K4490" i="7" s="1"/>
  <c r="E4494" i="7"/>
  <c r="K4494" i="7" s="1"/>
  <c r="E4498" i="7"/>
  <c r="E4502" i="7"/>
  <c r="K4502" i="7" s="1"/>
  <c r="E4506" i="7"/>
  <c r="K4506" i="7" s="1"/>
  <c r="E4510" i="7"/>
  <c r="K4510" i="7" s="1"/>
  <c r="E4514" i="7"/>
  <c r="E4518" i="7"/>
  <c r="K4518" i="7" s="1"/>
  <c r="E4522" i="7"/>
  <c r="K4522" i="7" s="1"/>
  <c r="E4526" i="7"/>
  <c r="K4526" i="7" s="1"/>
  <c r="E4530" i="7"/>
  <c r="E4534" i="7"/>
  <c r="K4534" i="7" s="1"/>
  <c r="E4538" i="7"/>
  <c r="K4538" i="7" s="1"/>
  <c r="E4542" i="7"/>
  <c r="K4542" i="7" s="1"/>
  <c r="E4546" i="7"/>
  <c r="E4550" i="7"/>
  <c r="K4550" i="7" s="1"/>
  <c r="E4554" i="7"/>
  <c r="K4554" i="7" s="1"/>
  <c r="E4558" i="7"/>
  <c r="K4558" i="7" s="1"/>
  <c r="E4562" i="7"/>
  <c r="E4566" i="7"/>
  <c r="K4566" i="7" s="1"/>
  <c r="E4570" i="7"/>
  <c r="K4570" i="7" s="1"/>
  <c r="E4574" i="7"/>
  <c r="K4574" i="7" s="1"/>
  <c r="E4578" i="7"/>
  <c r="E4582" i="7"/>
  <c r="K4582" i="7" s="1"/>
  <c r="E4586" i="7"/>
  <c r="K4586" i="7" s="1"/>
  <c r="E4590" i="7"/>
  <c r="K4590" i="7" s="1"/>
  <c r="E4594" i="7"/>
  <c r="E4598" i="7"/>
  <c r="K4598" i="7" s="1"/>
  <c r="E4602" i="7"/>
  <c r="K4602" i="7" s="1"/>
  <c r="E4606" i="7"/>
  <c r="K4606" i="7" s="1"/>
  <c r="E4610" i="7"/>
  <c r="E4614" i="7"/>
  <c r="K4614" i="7" s="1"/>
  <c r="E4618" i="7"/>
  <c r="K4618" i="7" s="1"/>
  <c r="E4622" i="7"/>
  <c r="K4622" i="7" s="1"/>
  <c r="E4626" i="7"/>
  <c r="E4630" i="7"/>
  <c r="K4630" i="7" s="1"/>
  <c r="E4634" i="7"/>
  <c r="K4634" i="7" s="1"/>
  <c r="E4638" i="7"/>
  <c r="E4642" i="7"/>
  <c r="E4646" i="7"/>
  <c r="K4646" i="7" s="1"/>
  <c r="E4650" i="7"/>
  <c r="K4650" i="7" s="1"/>
  <c r="E4654" i="7"/>
  <c r="K4654" i="7" s="1"/>
  <c r="E4658" i="7"/>
  <c r="E4662" i="7"/>
  <c r="K4662" i="7" s="1"/>
  <c r="E4666" i="7"/>
  <c r="K4666" i="7" s="1"/>
  <c r="E4670" i="7"/>
  <c r="K4670" i="7" s="1"/>
  <c r="E4674" i="7"/>
  <c r="E4678" i="7"/>
  <c r="K4678" i="7" s="1"/>
  <c r="E4682" i="7"/>
  <c r="K4682" i="7" s="1"/>
  <c r="E4686" i="7"/>
  <c r="K4686" i="7" s="1"/>
  <c r="E4690" i="7"/>
  <c r="E4694" i="7"/>
  <c r="K4694" i="7" s="1"/>
  <c r="E4698" i="7"/>
  <c r="K4698" i="7" s="1"/>
  <c r="E4702" i="7"/>
  <c r="K4702" i="7" s="1"/>
  <c r="E4706" i="7"/>
  <c r="E4710" i="7"/>
  <c r="K4710" i="7" s="1"/>
  <c r="E4714" i="7"/>
  <c r="K4714" i="7" s="1"/>
  <c r="E4718" i="7"/>
  <c r="K4718" i="7" s="1"/>
  <c r="E4722" i="7"/>
  <c r="E4726" i="7"/>
  <c r="K4726" i="7" s="1"/>
  <c r="E4730" i="7"/>
  <c r="K4730" i="7" s="1"/>
  <c r="E4734" i="7"/>
  <c r="K4734" i="7" s="1"/>
  <c r="E4738" i="7"/>
  <c r="E4742" i="7"/>
  <c r="K4742" i="7" s="1"/>
  <c r="E4746" i="7"/>
  <c r="K4746" i="7" s="1"/>
  <c r="E4750" i="7"/>
  <c r="K4750" i="7" s="1"/>
  <c r="E4754" i="7"/>
  <c r="E4758" i="7"/>
  <c r="K4758" i="7" s="1"/>
  <c r="E4762" i="7"/>
  <c r="K4762" i="7" s="1"/>
  <c r="E4766" i="7"/>
  <c r="E4770" i="7"/>
  <c r="E4774" i="7"/>
  <c r="K4774" i="7" s="1"/>
  <c r="E4778" i="7"/>
  <c r="K4778" i="7" s="1"/>
  <c r="E4780" i="7"/>
  <c r="K4780" i="7" s="1"/>
  <c r="E4782" i="7"/>
  <c r="E4784" i="7"/>
  <c r="K4784" i="7" s="1"/>
  <c r="E4786" i="7"/>
  <c r="K4786" i="7" s="1"/>
  <c r="E4788" i="7"/>
  <c r="K4788" i="7" s="1"/>
  <c r="E4790" i="7"/>
  <c r="E4792" i="7"/>
  <c r="K4792" i="7" s="1"/>
  <c r="E4794" i="7"/>
  <c r="K4794" i="7" s="1"/>
  <c r="E4796" i="7"/>
  <c r="K4796" i="7" s="1"/>
  <c r="E4798" i="7"/>
  <c r="E4800" i="7"/>
  <c r="K4800" i="7" s="1"/>
  <c r="E4802" i="7"/>
  <c r="K4802" i="7" s="1"/>
  <c r="E4804" i="7"/>
  <c r="E4806" i="7"/>
  <c r="E4808" i="7"/>
  <c r="K4808" i="7" s="1"/>
  <c r="E4810" i="7"/>
  <c r="K4810" i="7" s="1"/>
  <c r="E4812" i="7"/>
  <c r="K4812" i="7" s="1"/>
  <c r="E4814" i="7"/>
  <c r="E4816" i="7"/>
  <c r="K4816" i="7" s="1"/>
  <c r="E4818" i="7"/>
  <c r="K4818" i="7" s="1"/>
  <c r="E4820" i="7"/>
  <c r="K4820" i="7" s="1"/>
  <c r="E4822" i="7"/>
  <c r="E4824" i="7"/>
  <c r="K4824" i="7" s="1"/>
  <c r="E4826" i="7"/>
  <c r="K4826" i="7" s="1"/>
  <c r="E4828" i="7"/>
  <c r="K4828" i="7" s="1"/>
  <c r="E4830" i="7"/>
  <c r="E4832" i="7"/>
  <c r="K4832" i="7" s="1"/>
  <c r="E4834" i="7"/>
  <c r="K4834" i="7" s="1"/>
  <c r="E4836" i="7"/>
  <c r="K4836" i="7" s="1"/>
  <c r="E4838" i="7"/>
  <c r="E4840" i="7"/>
  <c r="K4840" i="7" s="1"/>
  <c r="E4842" i="7"/>
  <c r="K4842" i="7" s="1"/>
  <c r="E4844" i="7"/>
  <c r="E4846" i="7"/>
  <c r="E4848" i="7"/>
  <c r="K4848" i="7" s="1"/>
  <c r="E4850" i="7"/>
  <c r="K4850" i="7" s="1"/>
  <c r="E4852" i="7"/>
  <c r="K4852" i="7" s="1"/>
  <c r="E4854" i="7"/>
  <c r="E4856" i="7"/>
  <c r="K4856" i="7" s="1"/>
  <c r="E4858" i="7"/>
  <c r="K4858" i="7" s="1"/>
  <c r="E4860" i="7"/>
  <c r="K4860" i="7" s="1"/>
  <c r="E4862" i="7"/>
  <c r="E4864" i="7"/>
  <c r="K4864" i="7" s="1"/>
  <c r="E4866" i="7"/>
  <c r="K4866" i="7" s="1"/>
  <c r="E4868" i="7"/>
  <c r="K4868" i="7" s="1"/>
  <c r="E4870" i="7"/>
  <c r="E4872" i="7"/>
  <c r="K4872" i="7" s="1"/>
  <c r="E4874" i="7"/>
  <c r="K4874" i="7" s="1"/>
  <c r="E4876" i="7"/>
  <c r="E4878" i="7"/>
  <c r="E4880" i="7"/>
  <c r="K4880" i="7" s="1"/>
  <c r="E4882" i="7"/>
  <c r="K4882" i="7" s="1"/>
  <c r="E4884" i="7"/>
  <c r="K4884" i="7" s="1"/>
  <c r="E4886" i="7"/>
  <c r="E4888" i="7"/>
  <c r="K4888" i="7" s="1"/>
  <c r="E4890" i="7"/>
  <c r="K4890" i="7" s="1"/>
  <c r="E4892" i="7"/>
  <c r="K4892" i="7" s="1"/>
  <c r="E4894" i="7"/>
  <c r="E4896" i="7"/>
  <c r="K4896" i="7" s="1"/>
  <c r="E4898" i="7"/>
  <c r="K4898" i="7" s="1"/>
  <c r="E4900" i="7"/>
  <c r="K4900" i="7" s="1"/>
  <c r="E4902" i="7"/>
  <c r="E4904" i="7"/>
  <c r="K4904" i="7" s="1"/>
  <c r="E4906" i="7"/>
  <c r="K4906" i="7" s="1"/>
  <c r="E4908" i="7"/>
  <c r="E4910" i="7"/>
  <c r="E4912" i="7"/>
  <c r="K4912" i="7" s="1"/>
  <c r="E4914" i="7"/>
  <c r="K4914" i="7" s="1"/>
  <c r="E4916" i="7"/>
  <c r="K4916" i="7" s="1"/>
  <c r="E4918" i="7"/>
  <c r="E4920" i="7"/>
  <c r="K4920" i="7" s="1"/>
  <c r="E4922" i="7"/>
  <c r="K4922" i="7" s="1"/>
  <c r="E4924" i="7"/>
  <c r="K4924" i="7" s="1"/>
  <c r="E4926" i="7"/>
  <c r="E4928" i="7"/>
  <c r="K4928" i="7" s="1"/>
  <c r="E4930" i="7"/>
  <c r="K4930" i="7" s="1"/>
  <c r="E4932" i="7"/>
  <c r="K4932" i="7" s="1"/>
  <c r="E4934" i="7"/>
  <c r="E4936" i="7"/>
  <c r="K4936" i="7" s="1"/>
  <c r="E4938" i="7"/>
  <c r="K4938" i="7" s="1"/>
  <c r="E4940" i="7"/>
  <c r="E4942" i="7"/>
  <c r="E4944" i="7"/>
  <c r="K4944" i="7" s="1"/>
  <c r="E4946" i="7"/>
  <c r="K4946" i="7" s="1"/>
  <c r="E4948" i="7"/>
  <c r="K4948" i="7" s="1"/>
  <c r="E4951" i="7"/>
  <c r="E4953" i="7"/>
  <c r="K4953" i="7" s="1"/>
  <c r="E4956" i="7"/>
  <c r="K4956" i="7" s="1"/>
  <c r="E4959" i="7"/>
  <c r="K4959" i="7" s="1"/>
  <c r="E4961" i="7"/>
  <c r="E4964" i="7"/>
  <c r="K4964" i="7" s="1"/>
  <c r="E4967" i="7"/>
  <c r="K4967" i="7" s="1"/>
  <c r="E4969" i="7"/>
  <c r="K4969" i="7" s="1"/>
  <c r="E4972" i="7"/>
  <c r="E4975" i="7"/>
  <c r="K4975" i="7" s="1"/>
  <c r="E4977" i="7"/>
  <c r="K4977" i="7" s="1"/>
  <c r="E4980" i="7"/>
  <c r="E4983" i="7"/>
  <c r="E4985" i="7"/>
  <c r="K4985" i="7" s="1"/>
  <c r="E4988" i="7"/>
  <c r="K4988" i="7" s="1"/>
  <c r="E4991" i="7"/>
  <c r="K4991" i="7" s="1"/>
  <c r="E4993" i="7"/>
  <c r="E4996" i="7"/>
  <c r="K4996" i="7" s="1"/>
  <c r="E4999" i="7"/>
  <c r="K4999" i="7" s="1"/>
  <c r="E5001" i="7"/>
  <c r="K5001" i="7" s="1"/>
  <c r="E5004" i="7"/>
  <c r="E5007" i="7"/>
  <c r="K5007" i="7" s="1"/>
  <c r="E5009" i="7"/>
  <c r="K5009" i="7" s="1"/>
  <c r="E5012" i="7"/>
  <c r="E5015" i="7"/>
  <c r="E5017" i="7"/>
  <c r="K5017" i="7" s="1"/>
  <c r="E5020" i="7"/>
  <c r="K5020" i="7" s="1"/>
  <c r="E5023" i="7"/>
  <c r="K5023" i="7" s="1"/>
  <c r="E5025" i="7"/>
  <c r="E5028" i="7"/>
  <c r="K5028" i="7" s="1"/>
  <c r="E5031" i="7"/>
  <c r="K5031" i="7" s="1"/>
  <c r="E5033" i="7"/>
  <c r="K5033" i="7" s="1"/>
  <c r="E5036" i="7"/>
  <c r="E5039" i="7"/>
  <c r="K5039" i="7" s="1"/>
  <c r="E5041" i="7"/>
  <c r="K5041" i="7" s="1"/>
  <c r="E5044" i="7"/>
  <c r="K5044" i="7" s="1"/>
  <c r="E5047" i="7"/>
  <c r="E5049" i="7"/>
  <c r="K5049" i="7" s="1"/>
  <c r="E5052" i="7"/>
  <c r="K5052" i="7" s="1"/>
  <c r="E5055" i="7"/>
  <c r="E5057" i="7"/>
  <c r="E5060" i="7"/>
  <c r="K5060" i="7" s="1"/>
  <c r="E5063" i="7"/>
  <c r="K5063" i="7" s="1"/>
  <c r="E5065" i="7"/>
  <c r="K5065" i="7" s="1"/>
  <c r="E5068" i="7"/>
  <c r="E5071" i="7"/>
  <c r="K5071" i="7" s="1"/>
  <c r="E5073" i="7"/>
  <c r="K5073" i="7" s="1"/>
  <c r="E5076" i="7"/>
  <c r="K5076" i="7" s="1"/>
  <c r="E5079" i="7"/>
  <c r="E5081" i="7"/>
  <c r="K5081" i="7" s="1"/>
  <c r="E5084" i="7"/>
  <c r="K5084" i="7" s="1"/>
  <c r="E5087" i="7"/>
  <c r="K5087" i="7" s="1"/>
  <c r="E5089" i="7"/>
  <c r="E5092" i="7"/>
  <c r="K5092" i="7" s="1"/>
  <c r="E5095" i="7"/>
  <c r="K5095" i="7" s="1"/>
  <c r="E5097" i="7"/>
  <c r="E5100" i="7"/>
  <c r="E5103" i="7"/>
  <c r="K5103" i="7" s="1"/>
  <c r="E5105" i="7"/>
  <c r="K5105" i="7" s="1"/>
  <c r="E5108" i="7"/>
  <c r="K5108" i="7" s="1"/>
  <c r="E5111" i="7"/>
  <c r="E5113" i="7"/>
  <c r="K5113" i="7" s="1"/>
  <c r="E5116" i="7"/>
  <c r="K5116" i="7" s="1"/>
  <c r="E5119" i="7"/>
  <c r="K5119" i="7" s="1"/>
  <c r="E5121" i="7"/>
  <c r="E5124" i="7"/>
  <c r="K5124" i="7" s="1"/>
  <c r="E5127" i="7"/>
  <c r="K5127" i="7" s="1"/>
  <c r="E5129" i="7"/>
  <c r="K5129" i="7" s="1"/>
  <c r="E5132" i="7"/>
  <c r="E5135" i="7"/>
  <c r="K5135" i="7" s="1"/>
  <c r="E5137" i="7"/>
  <c r="K5137" i="7" s="1"/>
  <c r="E5140" i="7"/>
  <c r="E5143" i="7"/>
  <c r="E5145" i="7"/>
  <c r="K5145" i="7" s="1"/>
  <c r="E5148" i="7"/>
  <c r="K5148" i="7" s="1"/>
  <c r="E5151" i="7"/>
  <c r="K5151" i="7" s="1"/>
  <c r="E5153" i="7"/>
  <c r="E5156" i="7"/>
  <c r="K5156" i="7" s="1"/>
  <c r="E5159" i="7"/>
  <c r="K5159" i="7" s="1"/>
  <c r="E5161" i="7"/>
  <c r="K5161" i="7" s="1"/>
  <c r="E5163" i="7"/>
  <c r="E5165" i="7"/>
  <c r="K5165" i="7" s="1"/>
  <c r="E5167" i="7"/>
  <c r="K5167" i="7" s="1"/>
  <c r="E5169" i="7"/>
  <c r="K5169" i="7" s="1"/>
  <c r="E5171" i="7"/>
  <c r="E5173" i="7"/>
  <c r="K5173" i="7" s="1"/>
  <c r="E5175" i="7"/>
  <c r="K5175" i="7" s="1"/>
  <c r="E5177" i="7"/>
  <c r="E5179" i="7"/>
  <c r="E5181" i="7"/>
  <c r="K5181" i="7" s="1"/>
  <c r="E5183" i="7"/>
  <c r="K5183" i="7" s="1"/>
  <c r="E5185" i="7"/>
  <c r="K5185" i="7" s="1"/>
  <c r="E5187" i="7"/>
  <c r="E5189" i="7"/>
  <c r="K5189" i="7" s="1"/>
  <c r="E5191" i="7"/>
  <c r="K5191" i="7" s="1"/>
  <c r="E5193" i="7"/>
  <c r="K5193" i="7" s="1"/>
  <c r="E5195" i="7"/>
  <c r="E5197" i="7"/>
  <c r="K5197" i="7" s="1"/>
  <c r="E5199" i="7"/>
  <c r="K5199" i="7" s="1"/>
  <c r="E5201" i="7"/>
  <c r="E5203" i="7"/>
  <c r="E5205" i="7"/>
  <c r="K5205" i="7" s="1"/>
  <c r="E5207" i="7"/>
  <c r="K5207" i="7" s="1"/>
  <c r="E5209" i="7"/>
  <c r="K5209" i="7" s="1"/>
  <c r="E5211" i="7"/>
  <c r="E5213" i="7"/>
  <c r="K5213" i="7" s="1"/>
  <c r="E5215" i="7"/>
  <c r="K5215" i="7" s="1"/>
  <c r="E5217" i="7"/>
  <c r="K5217" i="7" s="1"/>
  <c r="E5219" i="7"/>
  <c r="E5221" i="7"/>
  <c r="K5221" i="7" s="1"/>
  <c r="E5223" i="7"/>
  <c r="K5223" i="7" s="1"/>
  <c r="E5225" i="7"/>
  <c r="K5225" i="7" s="1"/>
  <c r="E5227" i="7"/>
  <c r="E5229" i="7"/>
  <c r="K5229" i="7" s="1"/>
  <c r="E5231" i="7"/>
  <c r="K5231" i="7" s="1"/>
  <c r="E5233" i="7"/>
  <c r="K5233" i="7" s="1"/>
  <c r="E5235" i="7"/>
  <c r="E5237" i="7"/>
  <c r="K5237" i="7" s="1"/>
  <c r="E5239" i="7"/>
  <c r="K5239" i="7" s="1"/>
  <c r="E5241" i="7"/>
  <c r="E5243" i="7"/>
  <c r="E5245" i="7"/>
  <c r="K5245" i="7" s="1"/>
  <c r="E5247" i="7"/>
  <c r="K5247" i="7" s="1"/>
  <c r="E5249" i="7"/>
  <c r="K5249" i="7" s="1"/>
  <c r="E5251" i="7"/>
  <c r="E5253" i="7"/>
  <c r="K5253" i="7" s="1"/>
  <c r="E5255" i="7"/>
  <c r="K5255" i="7" s="1"/>
  <c r="E5257" i="7"/>
  <c r="K5257" i="7" s="1"/>
  <c r="E5259" i="7"/>
  <c r="E5261" i="7"/>
  <c r="K5261" i="7" s="1"/>
  <c r="E5263" i="7"/>
  <c r="K5263" i="7" s="1"/>
  <c r="E5265" i="7"/>
  <c r="K5265" i="7" s="1"/>
  <c r="E5267" i="7"/>
  <c r="E5269" i="7"/>
  <c r="K5269" i="7" s="1"/>
  <c r="E5271" i="7"/>
  <c r="K5271" i="7" s="1"/>
  <c r="E5273" i="7"/>
  <c r="E5275" i="7"/>
  <c r="E5277" i="7"/>
  <c r="K5277" i="7" s="1"/>
  <c r="E5279" i="7"/>
  <c r="K5279" i="7" s="1"/>
  <c r="E5281" i="7"/>
  <c r="K5281" i="7" s="1"/>
  <c r="E5283" i="7"/>
  <c r="E5285" i="7"/>
  <c r="K5285" i="7" s="1"/>
  <c r="E5287" i="7"/>
  <c r="K5287" i="7" s="1"/>
  <c r="E5289" i="7"/>
  <c r="K5289" i="7" s="1"/>
  <c r="E5291" i="7"/>
  <c r="E5293" i="7"/>
  <c r="K5293" i="7" s="1"/>
  <c r="E5295" i="7"/>
  <c r="K5295" i="7" s="1"/>
  <c r="E5297" i="7"/>
  <c r="K5297" i="7" s="1"/>
  <c r="E5299" i="7"/>
  <c r="E5301" i="7"/>
  <c r="K5301" i="7" s="1"/>
  <c r="E5303" i="7"/>
  <c r="K5303" i="7" s="1"/>
  <c r="E5305" i="7"/>
  <c r="E5307" i="7"/>
  <c r="E5309" i="7"/>
  <c r="K5309" i="7" s="1"/>
  <c r="E5311" i="7"/>
  <c r="K5311" i="7" s="1"/>
  <c r="E5313" i="7"/>
  <c r="K5313" i="7" s="1"/>
  <c r="E5315" i="7"/>
  <c r="E5317" i="7"/>
  <c r="K5317" i="7" s="1"/>
  <c r="E5319" i="7"/>
  <c r="K5319" i="7" s="1"/>
  <c r="E5321" i="7"/>
  <c r="K5321" i="7" s="1"/>
  <c r="E5323" i="7"/>
  <c r="E5325" i="7"/>
  <c r="K5325" i="7" s="1"/>
  <c r="E5327" i="7"/>
  <c r="K5327" i="7" s="1"/>
  <c r="E5329" i="7"/>
  <c r="K5329" i="7" s="1"/>
  <c r="E5331" i="7"/>
  <c r="E5333" i="7"/>
  <c r="K5333" i="7" s="1"/>
  <c r="E5335" i="7"/>
  <c r="K5335" i="7" s="1"/>
  <c r="E5337" i="7"/>
  <c r="E5339" i="7"/>
  <c r="E5341" i="7"/>
  <c r="K5341" i="7" s="1"/>
  <c r="E5343" i="7"/>
  <c r="K5343" i="7" s="1"/>
  <c r="E5345" i="7"/>
  <c r="K5345" i="7" s="1"/>
  <c r="E5347" i="7"/>
  <c r="E5349" i="7"/>
  <c r="K5349" i="7" s="1"/>
  <c r="E5351" i="7"/>
  <c r="K5351" i="7" s="1"/>
  <c r="E5353" i="7"/>
  <c r="K5353" i="7" s="1"/>
  <c r="E5355" i="7"/>
  <c r="E5357" i="7"/>
  <c r="K5357" i="7" s="1"/>
  <c r="E5359" i="7"/>
  <c r="K5359" i="7" s="1"/>
  <c r="E5361" i="7"/>
  <c r="K5361" i="7" s="1"/>
  <c r="E5363" i="7"/>
  <c r="E5365" i="7"/>
  <c r="K5365" i="7" s="1"/>
  <c r="E5367" i="7"/>
  <c r="K5367" i="7" s="1"/>
  <c r="E5369" i="7"/>
  <c r="E5371" i="7"/>
  <c r="E5373" i="7"/>
  <c r="K5373" i="7" s="1"/>
  <c r="E5375" i="7"/>
  <c r="K5375" i="7" s="1"/>
  <c r="E5377" i="7"/>
  <c r="K5377" i="7" s="1"/>
  <c r="E5379" i="7"/>
  <c r="E5381" i="7"/>
  <c r="K5381" i="7" s="1"/>
  <c r="E5383" i="7"/>
  <c r="K5383" i="7" s="1"/>
  <c r="E5385" i="7"/>
  <c r="K5385" i="7" s="1"/>
  <c r="E5387" i="7"/>
  <c r="E5389" i="7"/>
  <c r="K5389" i="7" s="1"/>
  <c r="E5391" i="7"/>
  <c r="K5391" i="7" s="1"/>
  <c r="E5393" i="7"/>
  <c r="E5395" i="7"/>
  <c r="E5397" i="7"/>
  <c r="K5397" i="7" s="1"/>
  <c r="E5399" i="7"/>
  <c r="K5399" i="7" s="1"/>
  <c r="E5401" i="7"/>
  <c r="K5401" i="7" s="1"/>
  <c r="E5403" i="7"/>
  <c r="E4325" i="7"/>
  <c r="E4329" i="7"/>
  <c r="K4329" i="7" s="1"/>
  <c r="E4333" i="7"/>
  <c r="K4333" i="7" s="1"/>
  <c r="E4337" i="7"/>
  <c r="K4337" i="7" s="1"/>
  <c r="E4341" i="7"/>
  <c r="E4345" i="7"/>
  <c r="K4345" i="7" s="1"/>
  <c r="E4349" i="7"/>
  <c r="K4349" i="7" s="1"/>
  <c r="E4353" i="7"/>
  <c r="K4353" i="7" s="1"/>
  <c r="E4357" i="7"/>
  <c r="E4361" i="7"/>
  <c r="K4361" i="7" s="1"/>
  <c r="E4365" i="7"/>
  <c r="K4365" i="7" s="1"/>
  <c r="E4369" i="7"/>
  <c r="K4369" i="7" s="1"/>
  <c r="E4373" i="7"/>
  <c r="E4377" i="7"/>
  <c r="K4377" i="7" s="1"/>
  <c r="E4381" i="7"/>
  <c r="K4381" i="7" s="1"/>
  <c r="E4385" i="7"/>
  <c r="K4385" i="7" s="1"/>
  <c r="E4389" i="7"/>
  <c r="E4393" i="7"/>
  <c r="K4393" i="7" s="1"/>
  <c r="E4397" i="7"/>
  <c r="K4397" i="7" s="1"/>
  <c r="E4401" i="7"/>
  <c r="K4401" i="7" s="1"/>
  <c r="E4405" i="7"/>
  <c r="E4409" i="7"/>
  <c r="K4409" i="7" s="1"/>
  <c r="E4413" i="7"/>
  <c r="K4413" i="7" s="1"/>
  <c r="E4417" i="7"/>
  <c r="K4417" i="7" s="1"/>
  <c r="E4421" i="7"/>
  <c r="E4425" i="7"/>
  <c r="K4425" i="7" s="1"/>
  <c r="E4429" i="7"/>
  <c r="K4429" i="7" s="1"/>
  <c r="E4433" i="7"/>
  <c r="K4433" i="7" s="1"/>
  <c r="E4437" i="7"/>
  <c r="E4441" i="7"/>
  <c r="K4441" i="7" s="1"/>
  <c r="E4445" i="7"/>
  <c r="K4445" i="7" s="1"/>
  <c r="E4449" i="7"/>
  <c r="K4449" i="7" s="1"/>
  <c r="E4453" i="7"/>
  <c r="E4457" i="7"/>
  <c r="K4457" i="7" s="1"/>
  <c r="E4461" i="7"/>
  <c r="K4461" i="7" s="1"/>
  <c r="E4465" i="7"/>
  <c r="K4465" i="7" s="1"/>
  <c r="E4469" i="7"/>
  <c r="E4473" i="7"/>
  <c r="K4473" i="7" s="1"/>
  <c r="E4477" i="7"/>
  <c r="K4477" i="7" s="1"/>
  <c r="E4481" i="7"/>
  <c r="K4481" i="7" s="1"/>
  <c r="E4485" i="7"/>
  <c r="E4489" i="7"/>
  <c r="K4489" i="7" s="1"/>
  <c r="E4493" i="7"/>
  <c r="K4493" i="7" s="1"/>
  <c r="E4497" i="7"/>
  <c r="K4497" i="7" s="1"/>
  <c r="E4501" i="7"/>
  <c r="E4505" i="7"/>
  <c r="K4505" i="7" s="1"/>
  <c r="E4509" i="7"/>
  <c r="K4509" i="7" s="1"/>
  <c r="E4513" i="7"/>
  <c r="K4513" i="7" s="1"/>
  <c r="E4517" i="7"/>
  <c r="E4521" i="7"/>
  <c r="K4521" i="7" s="1"/>
  <c r="E4525" i="7"/>
  <c r="K4525" i="7" s="1"/>
  <c r="E4529" i="7"/>
  <c r="K4529" i="7" s="1"/>
  <c r="E4533" i="7"/>
  <c r="E4537" i="7"/>
  <c r="K4537" i="7" s="1"/>
  <c r="E4541" i="7"/>
  <c r="K4541" i="7" s="1"/>
  <c r="E4545" i="7"/>
  <c r="K4545" i="7" s="1"/>
  <c r="E4549" i="7"/>
  <c r="E4553" i="7"/>
  <c r="K4553" i="7" s="1"/>
  <c r="E4557" i="7"/>
  <c r="K4557" i="7" s="1"/>
  <c r="E4561" i="7"/>
  <c r="K4561" i="7" s="1"/>
  <c r="E4565" i="7"/>
  <c r="E4569" i="7"/>
  <c r="K4569" i="7" s="1"/>
  <c r="E4573" i="7"/>
  <c r="K4573" i="7" s="1"/>
  <c r="E4577" i="7"/>
  <c r="K4577" i="7" s="1"/>
  <c r="E4581" i="7"/>
  <c r="E4585" i="7"/>
  <c r="K4585" i="7" s="1"/>
  <c r="E4589" i="7"/>
  <c r="K4589" i="7" s="1"/>
  <c r="E4593" i="7"/>
  <c r="K4593" i="7" s="1"/>
  <c r="E4597" i="7"/>
  <c r="E4601" i="7"/>
  <c r="K4601" i="7" s="1"/>
  <c r="E4605" i="7"/>
  <c r="K4605" i="7" s="1"/>
  <c r="E4609" i="7"/>
  <c r="K4609" i="7" s="1"/>
  <c r="E4613" i="7"/>
  <c r="E4617" i="7"/>
  <c r="K4617" i="7" s="1"/>
  <c r="E4621" i="7"/>
  <c r="K4621" i="7" s="1"/>
  <c r="E4625" i="7"/>
  <c r="K4625" i="7" s="1"/>
  <c r="E4629" i="7"/>
  <c r="E4633" i="7"/>
  <c r="K4633" i="7" s="1"/>
  <c r="E4637" i="7"/>
  <c r="K4637" i="7" s="1"/>
  <c r="E4641" i="7"/>
  <c r="K4641" i="7" s="1"/>
  <c r="E4645" i="7"/>
  <c r="E4649" i="7"/>
  <c r="K4649" i="7" s="1"/>
  <c r="E4653" i="7"/>
  <c r="K4653" i="7" s="1"/>
  <c r="E4657" i="7"/>
  <c r="K4657" i="7" s="1"/>
  <c r="E4661" i="7"/>
  <c r="E4665" i="7"/>
  <c r="K4665" i="7" s="1"/>
  <c r="E4669" i="7"/>
  <c r="K4669" i="7" s="1"/>
  <c r="E4673" i="7"/>
  <c r="K4673" i="7" s="1"/>
  <c r="E4677" i="7"/>
  <c r="E4681" i="7"/>
  <c r="K4681" i="7" s="1"/>
  <c r="E4685" i="7"/>
  <c r="K4685" i="7" s="1"/>
  <c r="E4689" i="7"/>
  <c r="K4689" i="7" s="1"/>
  <c r="E4693" i="7"/>
  <c r="E4697" i="7"/>
  <c r="K4697" i="7" s="1"/>
  <c r="E4701" i="7"/>
  <c r="K4701" i="7" s="1"/>
  <c r="E4705" i="7"/>
  <c r="K4705" i="7" s="1"/>
  <c r="E4709" i="7"/>
  <c r="E4713" i="7"/>
  <c r="K4713" i="7" s="1"/>
  <c r="E4717" i="7"/>
  <c r="K4717" i="7" s="1"/>
  <c r="E4721" i="7"/>
  <c r="K4721" i="7" s="1"/>
  <c r="E4725" i="7"/>
  <c r="E4729" i="7"/>
  <c r="K4729" i="7" s="1"/>
  <c r="E4733" i="7"/>
  <c r="K4733" i="7" s="1"/>
  <c r="E4737" i="7"/>
  <c r="K4737" i="7" s="1"/>
  <c r="E4741" i="7"/>
  <c r="E4745" i="7"/>
  <c r="K4745" i="7" s="1"/>
  <c r="E4749" i="7"/>
  <c r="K4749" i="7" s="1"/>
  <c r="E4753" i="7"/>
  <c r="K4753" i="7" s="1"/>
  <c r="E4757" i="7"/>
  <c r="E4761" i="7"/>
  <c r="K4761" i="7" s="1"/>
  <c r="E4765" i="7"/>
  <c r="K4765" i="7" s="1"/>
  <c r="E4769" i="7"/>
  <c r="K4769" i="7" s="1"/>
  <c r="E4773" i="7"/>
  <c r="E4777" i="7"/>
  <c r="K4777" i="7" s="1"/>
  <c r="E4950" i="7"/>
  <c r="K4950" i="7" s="1"/>
  <c r="E4958" i="7"/>
  <c r="K4958" i="7" s="1"/>
  <c r="E4966" i="7"/>
  <c r="E4974" i="7"/>
  <c r="K4974" i="7" s="1"/>
  <c r="E4982" i="7"/>
  <c r="K4982" i="7" s="1"/>
  <c r="E4990" i="7"/>
  <c r="K4990" i="7" s="1"/>
  <c r="E4998" i="7"/>
  <c r="E5006" i="7"/>
  <c r="K5006" i="7" s="1"/>
  <c r="E5014" i="7"/>
  <c r="K5014" i="7" s="1"/>
  <c r="E5022" i="7"/>
  <c r="K5022" i="7" s="1"/>
  <c r="E5030" i="7"/>
  <c r="E5038" i="7"/>
  <c r="K5038" i="7" s="1"/>
  <c r="E5046" i="7"/>
  <c r="K5046" i="7" s="1"/>
  <c r="E5054" i="7"/>
  <c r="K5054" i="7" s="1"/>
  <c r="E5062" i="7"/>
  <c r="E5070" i="7"/>
  <c r="K5070" i="7" s="1"/>
  <c r="E5078" i="7"/>
  <c r="K5078" i="7" s="1"/>
  <c r="E5086" i="7"/>
  <c r="K5086" i="7" s="1"/>
  <c r="E5094" i="7"/>
  <c r="E5102" i="7"/>
  <c r="K5102" i="7" s="1"/>
  <c r="E5110" i="7"/>
  <c r="K5110" i="7" s="1"/>
  <c r="E5118" i="7"/>
  <c r="K5118" i="7" s="1"/>
  <c r="E5126" i="7"/>
  <c r="E5134" i="7"/>
  <c r="K5134" i="7" s="1"/>
  <c r="E5142" i="7"/>
  <c r="K5142" i="7" s="1"/>
  <c r="E5150" i="7"/>
  <c r="K5150" i="7" s="1"/>
  <c r="E5158" i="7"/>
  <c r="E4324" i="7"/>
  <c r="K4324" i="7" s="1"/>
  <c r="E4328" i="7"/>
  <c r="K4328" i="7" s="1"/>
  <c r="E4332" i="7"/>
  <c r="K4332" i="7" s="1"/>
  <c r="E4336" i="7"/>
  <c r="E4340" i="7"/>
  <c r="K4340" i="7" s="1"/>
  <c r="E4344" i="7"/>
  <c r="K4344" i="7" s="1"/>
  <c r="E4348" i="7"/>
  <c r="K4348" i="7" s="1"/>
  <c r="E4352" i="7"/>
  <c r="E4356" i="7"/>
  <c r="K4356" i="7" s="1"/>
  <c r="E4360" i="7"/>
  <c r="K4360" i="7" s="1"/>
  <c r="E4364" i="7"/>
  <c r="K4364" i="7" s="1"/>
  <c r="E4368" i="7"/>
  <c r="E4372" i="7"/>
  <c r="K4372" i="7" s="1"/>
  <c r="E4376" i="7"/>
  <c r="K4376" i="7" s="1"/>
  <c r="E4380" i="7"/>
  <c r="K4380" i="7" s="1"/>
  <c r="E4384" i="7"/>
  <c r="E4388" i="7"/>
  <c r="K4388" i="7" s="1"/>
  <c r="E4392" i="7"/>
  <c r="K4392" i="7" s="1"/>
  <c r="E4396" i="7"/>
  <c r="K4396" i="7" s="1"/>
  <c r="E4400" i="7"/>
  <c r="E4404" i="7"/>
  <c r="K4404" i="7" s="1"/>
  <c r="E4408" i="7"/>
  <c r="K4408" i="7" s="1"/>
  <c r="E4412" i="7"/>
  <c r="K4412" i="7" s="1"/>
  <c r="E4416" i="7"/>
  <c r="E4420" i="7"/>
  <c r="K4420" i="7" s="1"/>
  <c r="E4424" i="7"/>
  <c r="K4424" i="7" s="1"/>
  <c r="E4428" i="7"/>
  <c r="K4428" i="7" s="1"/>
  <c r="E4432" i="7"/>
  <c r="E4436" i="7"/>
  <c r="K4436" i="7" s="1"/>
  <c r="E4440" i="7"/>
  <c r="K4440" i="7" s="1"/>
  <c r="E4444" i="7"/>
  <c r="K4444" i="7" s="1"/>
  <c r="E4448" i="7"/>
  <c r="E4452" i="7"/>
  <c r="K4452" i="7" s="1"/>
  <c r="E4456" i="7"/>
  <c r="K4456" i="7" s="1"/>
  <c r="E4460" i="7"/>
  <c r="K4460" i="7" s="1"/>
  <c r="E4464" i="7"/>
  <c r="E4468" i="7"/>
  <c r="K4468" i="7" s="1"/>
  <c r="E4472" i="7"/>
  <c r="K4472" i="7" s="1"/>
  <c r="E4476" i="7"/>
  <c r="K4476" i="7" s="1"/>
  <c r="E4480" i="7"/>
  <c r="E4484" i="7"/>
  <c r="K4484" i="7" s="1"/>
  <c r="E4488" i="7"/>
  <c r="K4488" i="7" s="1"/>
  <c r="E4492" i="7"/>
  <c r="K4492" i="7" s="1"/>
  <c r="E4496" i="7"/>
  <c r="E4500" i="7"/>
  <c r="K4500" i="7" s="1"/>
  <c r="E4504" i="7"/>
  <c r="K4504" i="7" s="1"/>
  <c r="E4508" i="7"/>
  <c r="K4508" i="7" s="1"/>
  <c r="E4512" i="7"/>
  <c r="E4516" i="7"/>
  <c r="K4516" i="7" s="1"/>
  <c r="E4520" i="7"/>
  <c r="K4520" i="7" s="1"/>
  <c r="E4524" i="7"/>
  <c r="K4524" i="7" s="1"/>
  <c r="E4528" i="7"/>
  <c r="E4532" i="7"/>
  <c r="K4532" i="7" s="1"/>
  <c r="E4536" i="7"/>
  <c r="K4536" i="7" s="1"/>
  <c r="E4540" i="7"/>
  <c r="K4540" i="7" s="1"/>
  <c r="E4544" i="7"/>
  <c r="E4548" i="7"/>
  <c r="K4548" i="7" s="1"/>
  <c r="E4552" i="7"/>
  <c r="K4552" i="7" s="1"/>
  <c r="E4556" i="7"/>
  <c r="K4556" i="7" s="1"/>
  <c r="E4560" i="7"/>
  <c r="E4564" i="7"/>
  <c r="K4564" i="7" s="1"/>
  <c r="E4568" i="7"/>
  <c r="K4568" i="7" s="1"/>
  <c r="E4572" i="7"/>
  <c r="K4572" i="7" s="1"/>
  <c r="E4576" i="7"/>
  <c r="E4580" i="7"/>
  <c r="K4580" i="7" s="1"/>
  <c r="E4584" i="7"/>
  <c r="K4584" i="7" s="1"/>
  <c r="E4588" i="7"/>
  <c r="K4588" i="7" s="1"/>
  <c r="E4592" i="7"/>
  <c r="E4596" i="7"/>
  <c r="K4596" i="7" s="1"/>
  <c r="E4600" i="7"/>
  <c r="K4600" i="7" s="1"/>
  <c r="E4604" i="7"/>
  <c r="K4604" i="7" s="1"/>
  <c r="E4608" i="7"/>
  <c r="E4612" i="7"/>
  <c r="K4612" i="7" s="1"/>
  <c r="E4616" i="7"/>
  <c r="K4616" i="7" s="1"/>
  <c r="E4620" i="7"/>
  <c r="K4620" i="7" s="1"/>
  <c r="E4624" i="7"/>
  <c r="E4628" i="7"/>
  <c r="K4628" i="7" s="1"/>
  <c r="E4632" i="7"/>
  <c r="K4632" i="7" s="1"/>
  <c r="E4636" i="7"/>
  <c r="K4636" i="7" s="1"/>
  <c r="E4640" i="7"/>
  <c r="E4644" i="7"/>
  <c r="K4644" i="7" s="1"/>
  <c r="E4648" i="7"/>
  <c r="K4648" i="7" s="1"/>
  <c r="E4652" i="7"/>
  <c r="K4652" i="7" s="1"/>
  <c r="E4656" i="7"/>
  <c r="E4660" i="7"/>
  <c r="K4660" i="7" s="1"/>
  <c r="E4664" i="7"/>
  <c r="K4664" i="7" s="1"/>
  <c r="E4668" i="7"/>
  <c r="K4668" i="7" s="1"/>
  <c r="E4672" i="7"/>
  <c r="E4676" i="7"/>
  <c r="K4676" i="7" s="1"/>
  <c r="E4680" i="7"/>
  <c r="K4680" i="7" s="1"/>
  <c r="E4684" i="7"/>
  <c r="K4684" i="7" s="1"/>
  <c r="E4688" i="7"/>
  <c r="E4692" i="7"/>
  <c r="K4692" i="7" s="1"/>
  <c r="E4696" i="7"/>
  <c r="K4696" i="7" s="1"/>
  <c r="E4700" i="7"/>
  <c r="K4700" i="7" s="1"/>
  <c r="E4704" i="7"/>
  <c r="E4708" i="7"/>
  <c r="K4708" i="7" s="1"/>
  <c r="E4712" i="7"/>
  <c r="K4712" i="7" s="1"/>
  <c r="E4716" i="7"/>
  <c r="K4716" i="7" s="1"/>
  <c r="E4720" i="7"/>
  <c r="E4724" i="7"/>
  <c r="K4724" i="7" s="1"/>
  <c r="E4728" i="7"/>
  <c r="K4728" i="7" s="1"/>
  <c r="E4732" i="7"/>
  <c r="K4732" i="7" s="1"/>
  <c r="E4736" i="7"/>
  <c r="E4740" i="7"/>
  <c r="K4740" i="7" s="1"/>
  <c r="E4744" i="7"/>
  <c r="K4744" i="7" s="1"/>
  <c r="E4748" i="7"/>
  <c r="K4748" i="7" s="1"/>
  <c r="E4752" i="7"/>
  <c r="E4756" i="7"/>
  <c r="K4756" i="7" s="1"/>
  <c r="E4760" i="7"/>
  <c r="K4760" i="7" s="1"/>
  <c r="E4764" i="7"/>
  <c r="K4764" i="7" s="1"/>
  <c r="E4768" i="7"/>
  <c r="E4772" i="7"/>
  <c r="K4772" i="7" s="1"/>
  <c r="E4776" i="7"/>
  <c r="K4776" i="7" s="1"/>
  <c r="E4779" i="7"/>
  <c r="K4779" i="7" s="1"/>
  <c r="E4781" i="7"/>
  <c r="E4783" i="7"/>
  <c r="K4783" i="7" s="1"/>
  <c r="E4785" i="7"/>
  <c r="K4785" i="7" s="1"/>
  <c r="E4787" i="7"/>
  <c r="K4787" i="7" s="1"/>
  <c r="E4789" i="7"/>
  <c r="E4791" i="7"/>
  <c r="K4791" i="7" s="1"/>
  <c r="E4793" i="7"/>
  <c r="K4793" i="7" s="1"/>
  <c r="E4795" i="7"/>
  <c r="K4795" i="7" s="1"/>
  <c r="E4797" i="7"/>
  <c r="E4799" i="7"/>
  <c r="K4799" i="7" s="1"/>
  <c r="E4801" i="7"/>
  <c r="K4801" i="7" s="1"/>
  <c r="E4803" i="7"/>
  <c r="K4803" i="7" s="1"/>
  <c r="E4805" i="7"/>
  <c r="E4807" i="7"/>
  <c r="K4807" i="7" s="1"/>
  <c r="E4809" i="7"/>
  <c r="K4809" i="7" s="1"/>
  <c r="E4811" i="7"/>
  <c r="K4811" i="7" s="1"/>
  <c r="E4813" i="7"/>
  <c r="E4815" i="7"/>
  <c r="K4815" i="7" s="1"/>
  <c r="E4817" i="7"/>
  <c r="K4817" i="7" s="1"/>
  <c r="E4819" i="7"/>
  <c r="K4819" i="7" s="1"/>
  <c r="E4821" i="7"/>
  <c r="E4823" i="7"/>
  <c r="K4823" i="7" s="1"/>
  <c r="E4825" i="7"/>
  <c r="K4825" i="7" s="1"/>
  <c r="E4827" i="7"/>
  <c r="K4827" i="7" s="1"/>
  <c r="E4829" i="7"/>
  <c r="E4831" i="7"/>
  <c r="K4831" i="7" s="1"/>
  <c r="E4833" i="7"/>
  <c r="K4833" i="7" s="1"/>
  <c r="E4835" i="7"/>
  <c r="K4835" i="7" s="1"/>
  <c r="E4837" i="7"/>
  <c r="E4839" i="7"/>
  <c r="K4839" i="7" s="1"/>
  <c r="E4841" i="7"/>
  <c r="K4841" i="7" s="1"/>
  <c r="E4843" i="7"/>
  <c r="K4843" i="7" s="1"/>
  <c r="E4845" i="7"/>
  <c r="E4847" i="7"/>
  <c r="K4847" i="7" s="1"/>
  <c r="E4849" i="7"/>
  <c r="K4849" i="7" s="1"/>
  <c r="E4851" i="7"/>
  <c r="K4851" i="7" s="1"/>
  <c r="E4853" i="7"/>
  <c r="E4855" i="7"/>
  <c r="K4855" i="7" s="1"/>
  <c r="E4857" i="7"/>
  <c r="K4857" i="7" s="1"/>
  <c r="E4859" i="7"/>
  <c r="K4859" i="7" s="1"/>
  <c r="E4861" i="7"/>
  <c r="E4863" i="7"/>
  <c r="K4863" i="7" s="1"/>
  <c r="E4865" i="7"/>
  <c r="K4865" i="7" s="1"/>
  <c r="E4867" i="7"/>
  <c r="K4867" i="7" s="1"/>
  <c r="E4869" i="7"/>
  <c r="E4871" i="7"/>
  <c r="K4871" i="7" s="1"/>
  <c r="E4873" i="7"/>
  <c r="K4873" i="7" s="1"/>
  <c r="E4875" i="7"/>
  <c r="K4875" i="7" s="1"/>
  <c r="E4877" i="7"/>
  <c r="E4879" i="7"/>
  <c r="K4879" i="7" s="1"/>
  <c r="E4881" i="7"/>
  <c r="K4881" i="7" s="1"/>
  <c r="E4883" i="7"/>
  <c r="K4883" i="7" s="1"/>
  <c r="E4885" i="7"/>
  <c r="E4887" i="7"/>
  <c r="K4887" i="7" s="1"/>
  <c r="E4889" i="7"/>
  <c r="K4889" i="7" s="1"/>
  <c r="E4891" i="7"/>
  <c r="K4891" i="7" s="1"/>
  <c r="E4893" i="7"/>
  <c r="E4895" i="7"/>
  <c r="K4895" i="7" s="1"/>
  <c r="E4897" i="7"/>
  <c r="K4897" i="7" s="1"/>
  <c r="E4899" i="7"/>
  <c r="K4899" i="7" s="1"/>
  <c r="E4901" i="7"/>
  <c r="E4903" i="7"/>
  <c r="K4903" i="7" s="1"/>
  <c r="E4905" i="7"/>
  <c r="K4905" i="7" s="1"/>
  <c r="E4907" i="7"/>
  <c r="K4907" i="7" s="1"/>
  <c r="E4909" i="7"/>
  <c r="E4911" i="7"/>
  <c r="K4911" i="7" s="1"/>
  <c r="E4913" i="7"/>
  <c r="K4913" i="7" s="1"/>
  <c r="E4915" i="7"/>
  <c r="K4915" i="7" s="1"/>
  <c r="E4917" i="7"/>
  <c r="E4919" i="7"/>
  <c r="K4919" i="7" s="1"/>
  <c r="E4921" i="7"/>
  <c r="K4921" i="7" s="1"/>
  <c r="E4923" i="7"/>
  <c r="K4923" i="7" s="1"/>
  <c r="E4925" i="7"/>
  <c r="E4927" i="7"/>
  <c r="K4927" i="7" s="1"/>
  <c r="E4929" i="7"/>
  <c r="K4929" i="7" s="1"/>
  <c r="E4931" i="7"/>
  <c r="K4931" i="7" s="1"/>
  <c r="E4933" i="7"/>
  <c r="E4935" i="7"/>
  <c r="K4935" i="7" s="1"/>
  <c r="E4937" i="7"/>
  <c r="K4937" i="7" s="1"/>
  <c r="E4939" i="7"/>
  <c r="K4939" i="7" s="1"/>
  <c r="E4941" i="7"/>
  <c r="E4943" i="7"/>
  <c r="K4943" i="7" s="1"/>
  <c r="E4945" i="7"/>
  <c r="K4945" i="7" s="1"/>
  <c r="E4947" i="7"/>
  <c r="K4947" i="7" s="1"/>
  <c r="E4949" i="7"/>
  <c r="E4952" i="7"/>
  <c r="K4952" i="7" s="1"/>
  <c r="E4955" i="7"/>
  <c r="K4955" i="7" s="1"/>
  <c r="E4957" i="7"/>
  <c r="K4957" i="7" s="1"/>
  <c r="E4960" i="7"/>
  <c r="E4963" i="7"/>
  <c r="K4963" i="7" s="1"/>
  <c r="E4965" i="7"/>
  <c r="K4965" i="7" s="1"/>
  <c r="E4968" i="7"/>
  <c r="K4968" i="7" s="1"/>
  <c r="E4971" i="7"/>
  <c r="E4973" i="7"/>
  <c r="K4973" i="7" s="1"/>
  <c r="E4976" i="7"/>
  <c r="K4976" i="7" s="1"/>
  <c r="E4979" i="7"/>
  <c r="K4979" i="7" s="1"/>
  <c r="E4981" i="7"/>
  <c r="E4984" i="7"/>
  <c r="K4984" i="7" s="1"/>
  <c r="E4987" i="7"/>
  <c r="K4987" i="7" s="1"/>
  <c r="E4989" i="7"/>
  <c r="K4989" i="7" s="1"/>
  <c r="E4992" i="7"/>
  <c r="E4995" i="7"/>
  <c r="K4995" i="7" s="1"/>
  <c r="E4997" i="7"/>
  <c r="K4997" i="7" s="1"/>
  <c r="E5000" i="7"/>
  <c r="K5000" i="7" s="1"/>
  <c r="E5003" i="7"/>
  <c r="E5005" i="7"/>
  <c r="K5005" i="7" s="1"/>
  <c r="E5008" i="7"/>
  <c r="K5008" i="7" s="1"/>
  <c r="E5011" i="7"/>
  <c r="K5011" i="7" s="1"/>
  <c r="E5013" i="7"/>
  <c r="E5016" i="7"/>
  <c r="K5016" i="7" s="1"/>
  <c r="E5019" i="7"/>
  <c r="K5019" i="7" s="1"/>
  <c r="E5021" i="7"/>
  <c r="K5021" i="7" s="1"/>
  <c r="E5024" i="7"/>
  <c r="E5027" i="7"/>
  <c r="K5027" i="7" s="1"/>
  <c r="E5029" i="7"/>
  <c r="K5029" i="7" s="1"/>
  <c r="E5032" i="7"/>
  <c r="K5032" i="7" s="1"/>
  <c r="E5035" i="7"/>
  <c r="E5037" i="7"/>
  <c r="K5037" i="7" s="1"/>
  <c r="E5040" i="7"/>
  <c r="K5040" i="7" s="1"/>
  <c r="E5043" i="7"/>
  <c r="K5043" i="7" s="1"/>
  <c r="E5045" i="7"/>
  <c r="E5048" i="7"/>
  <c r="K5048" i="7" s="1"/>
  <c r="E5051" i="7"/>
  <c r="K5051" i="7" s="1"/>
  <c r="E5053" i="7"/>
  <c r="K5053" i="7" s="1"/>
  <c r="E5056" i="7"/>
  <c r="E5059" i="7"/>
  <c r="K5059" i="7" s="1"/>
  <c r="E5061" i="7"/>
  <c r="K5061" i="7" s="1"/>
  <c r="E5064" i="7"/>
  <c r="K5064" i="7" s="1"/>
  <c r="E5067" i="7"/>
  <c r="E5069" i="7"/>
  <c r="K5069" i="7" s="1"/>
  <c r="E5072" i="7"/>
  <c r="K5072" i="7" s="1"/>
  <c r="E5075" i="7"/>
  <c r="K5075" i="7" s="1"/>
  <c r="E5077" i="7"/>
  <c r="E5080" i="7"/>
  <c r="K5080" i="7" s="1"/>
  <c r="E5083" i="7"/>
  <c r="K5083" i="7" s="1"/>
  <c r="E5085" i="7"/>
  <c r="K5085" i="7" s="1"/>
  <c r="E5088" i="7"/>
  <c r="E5091" i="7"/>
  <c r="K5091" i="7" s="1"/>
  <c r="E5093" i="7"/>
  <c r="K5093" i="7" s="1"/>
  <c r="E5096" i="7"/>
  <c r="K5096" i="7" s="1"/>
  <c r="E5099" i="7"/>
  <c r="E5101" i="7"/>
  <c r="K5101" i="7" s="1"/>
  <c r="E5104" i="7"/>
  <c r="K5104" i="7" s="1"/>
  <c r="E5107" i="7"/>
  <c r="K5107" i="7" s="1"/>
  <c r="E5109" i="7"/>
  <c r="E5112" i="7"/>
  <c r="K5112" i="7" s="1"/>
  <c r="E5115" i="7"/>
  <c r="K5115" i="7" s="1"/>
  <c r="E5117" i="7"/>
  <c r="K5117" i="7" s="1"/>
  <c r="E5120" i="7"/>
  <c r="E5123" i="7"/>
  <c r="K5123" i="7" s="1"/>
  <c r="E5125" i="7"/>
  <c r="K5125" i="7" s="1"/>
  <c r="E5128" i="7"/>
  <c r="K5128" i="7" s="1"/>
  <c r="E5131" i="7"/>
  <c r="E5133" i="7"/>
  <c r="K5133" i="7" s="1"/>
  <c r="E5136" i="7"/>
  <c r="K5136" i="7" s="1"/>
  <c r="E5139" i="7"/>
  <c r="K5139" i="7" s="1"/>
  <c r="E5141" i="7"/>
  <c r="E5144" i="7"/>
  <c r="K5144" i="7" s="1"/>
  <c r="E5147" i="7"/>
  <c r="K5147" i="7" s="1"/>
  <c r="E5149" i="7"/>
  <c r="K5149" i="7" s="1"/>
  <c r="E5152" i="7"/>
  <c r="E5155" i="7"/>
  <c r="K5155" i="7" s="1"/>
  <c r="E5157" i="7"/>
  <c r="K5157" i="7" s="1"/>
  <c r="E5160" i="7"/>
  <c r="K5160" i="7" s="1"/>
  <c r="E5162" i="7"/>
  <c r="E5164" i="7"/>
  <c r="K5164" i="7" s="1"/>
  <c r="E5166" i="7"/>
  <c r="K5166" i="7" s="1"/>
  <c r="E5168" i="7"/>
  <c r="K5168" i="7" s="1"/>
  <c r="E5170" i="7"/>
  <c r="E5172" i="7"/>
  <c r="K5172" i="7" s="1"/>
  <c r="E5174" i="7"/>
  <c r="K5174" i="7" s="1"/>
  <c r="E5176" i="7"/>
  <c r="K5176" i="7" s="1"/>
  <c r="E5178" i="7"/>
  <c r="E5180" i="7"/>
  <c r="K5180" i="7" s="1"/>
  <c r="E5182" i="7"/>
  <c r="K5182" i="7" s="1"/>
  <c r="E5184" i="7"/>
  <c r="K5184" i="7" s="1"/>
  <c r="E5186" i="7"/>
  <c r="E5188" i="7"/>
  <c r="K5188" i="7" s="1"/>
  <c r="E5190" i="7"/>
  <c r="K5190" i="7" s="1"/>
  <c r="E5192" i="7"/>
  <c r="K5192" i="7" s="1"/>
  <c r="E5194" i="7"/>
  <c r="E5196" i="7"/>
  <c r="K5196" i="7" s="1"/>
  <c r="E5198" i="7"/>
  <c r="K5198" i="7" s="1"/>
  <c r="E5200" i="7"/>
  <c r="K5200" i="7" s="1"/>
  <c r="E5202" i="7"/>
  <c r="E5204" i="7"/>
  <c r="K5204" i="7" s="1"/>
  <c r="E5206" i="7"/>
  <c r="K5206" i="7" s="1"/>
  <c r="E5208" i="7"/>
  <c r="K5208" i="7" s="1"/>
  <c r="E5210" i="7"/>
  <c r="E5212" i="7"/>
  <c r="K5212" i="7" s="1"/>
  <c r="E5214" i="7"/>
  <c r="K5214" i="7" s="1"/>
  <c r="E5216" i="7"/>
  <c r="K5216" i="7" s="1"/>
  <c r="E5218" i="7"/>
  <c r="E5220" i="7"/>
  <c r="K5220" i="7" s="1"/>
  <c r="E5222" i="7"/>
  <c r="K5222" i="7" s="1"/>
  <c r="E5224" i="7"/>
  <c r="K5224" i="7" s="1"/>
  <c r="E5226" i="7"/>
  <c r="E5228" i="7"/>
  <c r="K5228" i="7" s="1"/>
  <c r="E5230" i="7"/>
  <c r="K5230" i="7" s="1"/>
  <c r="E5232" i="7"/>
  <c r="K5232" i="7" s="1"/>
  <c r="E5234" i="7"/>
  <c r="E5236" i="7"/>
  <c r="K5236" i="7" s="1"/>
  <c r="E5238" i="7"/>
  <c r="K5238" i="7" s="1"/>
  <c r="E5240" i="7"/>
  <c r="K5240" i="7" s="1"/>
  <c r="E5242" i="7"/>
  <c r="E5244" i="7"/>
  <c r="K5244" i="7" s="1"/>
  <c r="E5246" i="7"/>
  <c r="K5246" i="7" s="1"/>
  <c r="E5248" i="7"/>
  <c r="K5248" i="7" s="1"/>
  <c r="E5250" i="7"/>
  <c r="E5252" i="7"/>
  <c r="K5252" i="7" s="1"/>
  <c r="E5254" i="7"/>
  <c r="K5254" i="7" s="1"/>
  <c r="E5256" i="7"/>
  <c r="K5256" i="7" s="1"/>
  <c r="E5258" i="7"/>
  <c r="E5260" i="7"/>
  <c r="K5260" i="7" s="1"/>
  <c r="E5262" i="7"/>
  <c r="K5262" i="7" s="1"/>
  <c r="E5264" i="7"/>
  <c r="E5266" i="7"/>
  <c r="E5268" i="7"/>
  <c r="K5268" i="7" s="1"/>
  <c r="E5270" i="7"/>
  <c r="K5270" i="7" s="1"/>
  <c r="E5272" i="7"/>
  <c r="K5272" i="7" s="1"/>
  <c r="E5274" i="7"/>
  <c r="E5276" i="7"/>
  <c r="K5276" i="7" s="1"/>
  <c r="E5278" i="7"/>
  <c r="K5278" i="7" s="1"/>
  <c r="E5280" i="7"/>
  <c r="K5280" i="7" s="1"/>
  <c r="E5282" i="7"/>
  <c r="E5284" i="7"/>
  <c r="K5284" i="7" s="1"/>
  <c r="E5286" i="7"/>
  <c r="K5286" i="7" s="1"/>
  <c r="E5288" i="7"/>
  <c r="K5288" i="7" s="1"/>
  <c r="E5290" i="7"/>
  <c r="E5292" i="7"/>
  <c r="K5292" i="7" s="1"/>
  <c r="E5294" i="7"/>
  <c r="K5294" i="7" s="1"/>
  <c r="E5296" i="7"/>
  <c r="K5296" i="7" s="1"/>
  <c r="E5298" i="7"/>
  <c r="E5300" i="7"/>
  <c r="K5300" i="7" s="1"/>
  <c r="E5302" i="7"/>
  <c r="K5302" i="7" s="1"/>
  <c r="E5304" i="7"/>
  <c r="K5304" i="7" s="1"/>
  <c r="E5306" i="7"/>
  <c r="E5308" i="7"/>
  <c r="K5308" i="7" s="1"/>
  <c r="E5310" i="7"/>
  <c r="K5310" i="7" s="1"/>
  <c r="E5312" i="7"/>
  <c r="K5312" i="7" s="1"/>
  <c r="E5314" i="7"/>
  <c r="E5316" i="7"/>
  <c r="K5316" i="7" s="1"/>
  <c r="E5318" i="7"/>
  <c r="K5318" i="7" s="1"/>
  <c r="E5320" i="7"/>
  <c r="K5320" i="7" s="1"/>
  <c r="E5322" i="7"/>
  <c r="E5324" i="7"/>
  <c r="K5324" i="7" s="1"/>
  <c r="E5326" i="7"/>
  <c r="K5326" i="7" s="1"/>
  <c r="E5328" i="7"/>
  <c r="K5328" i="7" s="1"/>
  <c r="E5330" i="7"/>
  <c r="E5332" i="7"/>
  <c r="K5332" i="7" s="1"/>
  <c r="E5334" i="7"/>
  <c r="K5334" i="7" s="1"/>
  <c r="E5336" i="7"/>
  <c r="K5336" i="7" s="1"/>
  <c r="E5338" i="7"/>
  <c r="E5340" i="7"/>
  <c r="K5340" i="7" s="1"/>
  <c r="E5342" i="7"/>
  <c r="K5342" i="7" s="1"/>
  <c r="E5344" i="7"/>
  <c r="K5344" i="7" s="1"/>
  <c r="E5346" i="7"/>
  <c r="E5348" i="7"/>
  <c r="K5348" i="7" s="1"/>
  <c r="E5350" i="7"/>
  <c r="K5350" i="7" s="1"/>
  <c r="E5352" i="7"/>
  <c r="K5352" i="7" s="1"/>
  <c r="E5354" i="7"/>
  <c r="E5356" i="7"/>
  <c r="K5356" i="7" s="1"/>
  <c r="E5358" i="7"/>
  <c r="K5358" i="7" s="1"/>
  <c r="E5360" i="7"/>
  <c r="K5360" i="7" s="1"/>
  <c r="E5362" i="7"/>
  <c r="E5364" i="7"/>
  <c r="K5364" i="7" s="1"/>
  <c r="E5366" i="7"/>
  <c r="K5366" i="7" s="1"/>
  <c r="E5368" i="7"/>
  <c r="K5368" i="7" s="1"/>
  <c r="E5370" i="7"/>
  <c r="E5372" i="7"/>
  <c r="K5372" i="7" s="1"/>
  <c r="E5374" i="7"/>
  <c r="K5374" i="7" s="1"/>
  <c r="E5376" i="7"/>
  <c r="K5376" i="7" s="1"/>
  <c r="E5378" i="7"/>
  <c r="E5380" i="7"/>
  <c r="K5380" i="7" s="1"/>
  <c r="E5382" i="7"/>
  <c r="K5382" i="7" s="1"/>
  <c r="E5384" i="7"/>
  <c r="K5384" i="7" s="1"/>
  <c r="E5386" i="7"/>
  <c r="E5388" i="7"/>
  <c r="K5388" i="7" s="1"/>
  <c r="E5390" i="7"/>
  <c r="K5390" i="7" s="1"/>
  <c r="E5392" i="7"/>
  <c r="K5392" i="7" s="1"/>
  <c r="E5394" i="7"/>
  <c r="E5396" i="7"/>
  <c r="K5396" i="7" s="1"/>
  <c r="E5398" i="7"/>
  <c r="K5398" i="7" s="1"/>
  <c r="E5400" i="7"/>
  <c r="K5400" i="7" s="1"/>
  <c r="E5402" i="7"/>
  <c r="E5404" i="7"/>
  <c r="K5404" i="7" s="1"/>
  <c r="E4327" i="7"/>
  <c r="K4327" i="7" s="1"/>
  <c r="E4331" i="7"/>
  <c r="K4331" i="7" s="1"/>
  <c r="E4335" i="7"/>
  <c r="E4339" i="7"/>
  <c r="K4339" i="7" s="1"/>
  <c r="E4343" i="7"/>
  <c r="K4343" i="7" s="1"/>
  <c r="E4347" i="7"/>
  <c r="K4347" i="7" s="1"/>
  <c r="E4351" i="7"/>
  <c r="E4355" i="7"/>
  <c r="K4355" i="7" s="1"/>
  <c r="E4359" i="7"/>
  <c r="K4359" i="7" s="1"/>
  <c r="E4363" i="7"/>
  <c r="K4363" i="7" s="1"/>
  <c r="E4367" i="7"/>
  <c r="E4371" i="7"/>
  <c r="K4371" i="7" s="1"/>
  <c r="E4375" i="7"/>
  <c r="K4375" i="7" s="1"/>
  <c r="E4379" i="7"/>
  <c r="K4379" i="7" s="1"/>
  <c r="E4383" i="7"/>
  <c r="E4387" i="7"/>
  <c r="K4387" i="7" s="1"/>
  <c r="E4391" i="7"/>
  <c r="K4391" i="7" s="1"/>
  <c r="E4395" i="7"/>
  <c r="K4395" i="7" s="1"/>
  <c r="E4399" i="7"/>
  <c r="E4403" i="7"/>
  <c r="K4403" i="7" s="1"/>
  <c r="E4407" i="7"/>
  <c r="K4407" i="7" s="1"/>
  <c r="E4411" i="7"/>
  <c r="K4411" i="7" s="1"/>
  <c r="E4415" i="7"/>
  <c r="E4419" i="7"/>
  <c r="K4419" i="7" s="1"/>
  <c r="E4423" i="7"/>
  <c r="K4423" i="7" s="1"/>
  <c r="E4427" i="7"/>
  <c r="K4427" i="7" s="1"/>
  <c r="E4431" i="7"/>
  <c r="E4435" i="7"/>
  <c r="K4435" i="7" s="1"/>
  <c r="E4439" i="7"/>
  <c r="K4439" i="7" s="1"/>
  <c r="E4443" i="7"/>
  <c r="K4443" i="7" s="1"/>
  <c r="E4447" i="7"/>
  <c r="E4451" i="7"/>
  <c r="K4451" i="7" s="1"/>
  <c r="E4455" i="7"/>
  <c r="K4455" i="7" s="1"/>
  <c r="E4459" i="7"/>
  <c r="K4459" i="7" s="1"/>
  <c r="E4463" i="7"/>
  <c r="E4467" i="7"/>
  <c r="K4467" i="7" s="1"/>
  <c r="E4471" i="7"/>
  <c r="K4471" i="7" s="1"/>
  <c r="E4475" i="7"/>
  <c r="K4475" i="7" s="1"/>
  <c r="E4479" i="7"/>
  <c r="E4483" i="7"/>
  <c r="K4483" i="7" s="1"/>
  <c r="E4487" i="7"/>
  <c r="K4487" i="7" s="1"/>
  <c r="E4491" i="7"/>
  <c r="K4491" i="7" s="1"/>
  <c r="E4495" i="7"/>
  <c r="E4499" i="7"/>
  <c r="K4499" i="7" s="1"/>
  <c r="E4503" i="7"/>
  <c r="K4503" i="7" s="1"/>
  <c r="E4507" i="7"/>
  <c r="K4507" i="7" s="1"/>
  <c r="E4511" i="7"/>
  <c r="E4515" i="7"/>
  <c r="K4515" i="7" s="1"/>
  <c r="E4519" i="7"/>
  <c r="K4519" i="7" s="1"/>
  <c r="E4523" i="7"/>
  <c r="K4523" i="7" s="1"/>
  <c r="E4527" i="7"/>
  <c r="E4531" i="7"/>
  <c r="K4531" i="7" s="1"/>
  <c r="E4535" i="7"/>
  <c r="K4535" i="7" s="1"/>
  <c r="E4539" i="7"/>
  <c r="K4539" i="7" s="1"/>
  <c r="E4543" i="7"/>
  <c r="E4547" i="7"/>
  <c r="K4547" i="7" s="1"/>
  <c r="E4551" i="7"/>
  <c r="K4551" i="7" s="1"/>
  <c r="E4555" i="7"/>
  <c r="K4555" i="7" s="1"/>
  <c r="E4559" i="7"/>
  <c r="E4563" i="7"/>
  <c r="K4563" i="7" s="1"/>
  <c r="E4567" i="7"/>
  <c r="K4567" i="7" s="1"/>
  <c r="E4571" i="7"/>
  <c r="K4571" i="7" s="1"/>
  <c r="E4575" i="7"/>
  <c r="E4579" i="7"/>
  <c r="K4579" i="7" s="1"/>
  <c r="E4583" i="7"/>
  <c r="K4583" i="7" s="1"/>
  <c r="E4587" i="7"/>
  <c r="K4587" i="7" s="1"/>
  <c r="E4591" i="7"/>
  <c r="E4595" i="7"/>
  <c r="K4595" i="7" s="1"/>
  <c r="E4599" i="7"/>
  <c r="K4599" i="7" s="1"/>
  <c r="E4603" i="7"/>
  <c r="K4603" i="7" s="1"/>
  <c r="E4607" i="7"/>
  <c r="E4611" i="7"/>
  <c r="K4611" i="7" s="1"/>
  <c r="E4615" i="7"/>
  <c r="K4615" i="7" s="1"/>
  <c r="E4619" i="7"/>
  <c r="K4619" i="7" s="1"/>
  <c r="E4623" i="7"/>
  <c r="E4627" i="7"/>
  <c r="K4627" i="7" s="1"/>
  <c r="E4631" i="7"/>
  <c r="K4631" i="7" s="1"/>
  <c r="E4635" i="7"/>
  <c r="K4635" i="7" s="1"/>
  <c r="E4639" i="7"/>
  <c r="E4643" i="7"/>
  <c r="K4643" i="7" s="1"/>
  <c r="E4647" i="7"/>
  <c r="K4647" i="7" s="1"/>
  <c r="E4651" i="7"/>
  <c r="K4651" i="7" s="1"/>
  <c r="E4655" i="7"/>
  <c r="E4659" i="7"/>
  <c r="K4659" i="7" s="1"/>
  <c r="E4663" i="7"/>
  <c r="K4663" i="7" s="1"/>
  <c r="E4667" i="7"/>
  <c r="K4667" i="7" s="1"/>
  <c r="E4671" i="7"/>
  <c r="E4675" i="7"/>
  <c r="K4675" i="7" s="1"/>
  <c r="E4679" i="7"/>
  <c r="K4679" i="7" s="1"/>
  <c r="E4683" i="7"/>
  <c r="K4683" i="7" s="1"/>
  <c r="E4687" i="7"/>
  <c r="E4691" i="7"/>
  <c r="K4691" i="7" s="1"/>
  <c r="E4695" i="7"/>
  <c r="K4695" i="7" s="1"/>
  <c r="E4699" i="7"/>
  <c r="K4699" i="7" s="1"/>
  <c r="E4703" i="7"/>
  <c r="E4707" i="7"/>
  <c r="K4707" i="7" s="1"/>
  <c r="E4711" i="7"/>
  <c r="K4711" i="7" s="1"/>
  <c r="E4715" i="7"/>
  <c r="K4715" i="7" s="1"/>
  <c r="E4719" i="7"/>
  <c r="E4723" i="7"/>
  <c r="K4723" i="7" s="1"/>
  <c r="E4727" i="7"/>
  <c r="K4727" i="7" s="1"/>
  <c r="E4731" i="7"/>
  <c r="K4731" i="7" s="1"/>
  <c r="E4735" i="7"/>
  <c r="E4739" i="7"/>
  <c r="K4739" i="7" s="1"/>
  <c r="E4743" i="7"/>
  <c r="K4743" i="7" s="1"/>
  <c r="E4747" i="7"/>
  <c r="K4747" i="7" s="1"/>
  <c r="E4751" i="7"/>
  <c r="E4755" i="7"/>
  <c r="K4755" i="7" s="1"/>
  <c r="E4759" i="7"/>
  <c r="K4759" i="7" s="1"/>
  <c r="E4763" i="7"/>
  <c r="K4763" i="7" s="1"/>
  <c r="E4767" i="7"/>
  <c r="E4771" i="7"/>
  <c r="K4771" i="7" s="1"/>
  <c r="E4775" i="7"/>
  <c r="K4775" i="7" s="1"/>
  <c r="E4954" i="7"/>
  <c r="K4954" i="7" s="1"/>
  <c r="E4962" i="7"/>
  <c r="E4970" i="7"/>
  <c r="K4970" i="7" s="1"/>
  <c r="E4978" i="7"/>
  <c r="K4978" i="7" s="1"/>
  <c r="E4986" i="7"/>
  <c r="K4986" i="7" s="1"/>
  <c r="E4994" i="7"/>
  <c r="E5002" i="7"/>
  <c r="K5002" i="7" s="1"/>
  <c r="E5010" i="7"/>
  <c r="K5010" i="7" s="1"/>
  <c r="E5018" i="7"/>
  <c r="K5018" i="7" s="1"/>
  <c r="E5026" i="7"/>
  <c r="E5034" i="7"/>
  <c r="K5034" i="7" s="1"/>
  <c r="E5042" i="7"/>
  <c r="K5042" i="7" s="1"/>
  <c r="E5050" i="7"/>
  <c r="K5050" i="7" s="1"/>
  <c r="E5058" i="7"/>
  <c r="E5066" i="7"/>
  <c r="K5066" i="7" s="1"/>
  <c r="E5074" i="7"/>
  <c r="K5074" i="7" s="1"/>
  <c r="E5082" i="7"/>
  <c r="K5082" i="7" s="1"/>
  <c r="E5090" i="7"/>
  <c r="E5098" i="7"/>
  <c r="K5098" i="7" s="1"/>
  <c r="E5106" i="7"/>
  <c r="K5106" i="7" s="1"/>
  <c r="E5114" i="7"/>
  <c r="K5114" i="7" s="1"/>
  <c r="E5122" i="7"/>
  <c r="E5130" i="7"/>
  <c r="K5130" i="7" s="1"/>
  <c r="E5138" i="7"/>
  <c r="K5138" i="7" s="1"/>
  <c r="E5146" i="7"/>
  <c r="K5146" i="7" s="1"/>
  <c r="E5154" i="7"/>
  <c r="E5899" i="7"/>
  <c r="K5899" i="7" s="1"/>
  <c r="E5907" i="7"/>
  <c r="E5915" i="7"/>
  <c r="K5915" i="7" s="1"/>
  <c r="E5923" i="7"/>
  <c r="K5923" i="7" s="1"/>
  <c r="E5931" i="7"/>
  <c r="K5931" i="7" s="1"/>
  <c r="E5933" i="7"/>
  <c r="E5937" i="7"/>
  <c r="K5937" i="7" s="1"/>
  <c r="E5941" i="7"/>
  <c r="K5941" i="7" s="1"/>
  <c r="E5945" i="7"/>
  <c r="K5945" i="7" s="1"/>
  <c r="E5948" i="7"/>
  <c r="E5950" i="7"/>
  <c r="K5950" i="7" s="1"/>
  <c r="E5952" i="7"/>
  <c r="K5952" i="7" s="1"/>
  <c r="E5954" i="7"/>
  <c r="E5956" i="7"/>
  <c r="E5958" i="7"/>
  <c r="K5958" i="7" s="1"/>
  <c r="E5960" i="7"/>
  <c r="K5960" i="7" s="1"/>
  <c r="E5962" i="7"/>
  <c r="K5962" i="7" s="1"/>
  <c r="E5964" i="7"/>
  <c r="E5966" i="7"/>
  <c r="K5966" i="7" s="1"/>
  <c r="E5968" i="7"/>
  <c r="K5968" i="7" s="1"/>
  <c r="E5970" i="7"/>
  <c r="K5970" i="7" s="1"/>
  <c r="E5972" i="7"/>
  <c r="E5974" i="7"/>
  <c r="K5974" i="7" s="1"/>
  <c r="E5976" i="7"/>
  <c r="K5976" i="7" s="1"/>
  <c r="E5978" i="7"/>
  <c r="K5978" i="7" s="1"/>
  <c r="E5980" i="7"/>
  <c r="E5982" i="7"/>
  <c r="K5982" i="7" s="1"/>
  <c r="E5984" i="7"/>
  <c r="K5984" i="7" s="1"/>
  <c r="E5986" i="7"/>
  <c r="E5988" i="7"/>
  <c r="E5990" i="7"/>
  <c r="K5990" i="7" s="1"/>
  <c r="E5992" i="7"/>
  <c r="K5992" i="7" s="1"/>
  <c r="E5994" i="7"/>
  <c r="K5994" i="7" s="1"/>
  <c r="E5996" i="7"/>
  <c r="E5998" i="7"/>
  <c r="K5998" i="7" s="1"/>
  <c r="E6000" i="7"/>
  <c r="K6000" i="7" s="1"/>
  <c r="E6002" i="7"/>
  <c r="K6002" i="7" s="1"/>
  <c r="E6004" i="7"/>
  <c r="E6006" i="7"/>
  <c r="K6006" i="7" s="1"/>
  <c r="E6008" i="7"/>
  <c r="K6008" i="7" s="1"/>
  <c r="E6010" i="7"/>
  <c r="K6010" i="7" s="1"/>
  <c r="E6012" i="7"/>
  <c r="E6014" i="7"/>
  <c r="K6014" i="7" s="1"/>
  <c r="E6016" i="7"/>
  <c r="K6016" i="7" s="1"/>
  <c r="E6018" i="7"/>
  <c r="E6020" i="7"/>
  <c r="E6022" i="7"/>
  <c r="K6022" i="7" s="1"/>
  <c r="E6024" i="7"/>
  <c r="K6024" i="7" s="1"/>
  <c r="E6026" i="7"/>
  <c r="K6026" i="7" s="1"/>
  <c r="E6028" i="7"/>
  <c r="E6030" i="7"/>
  <c r="K6030" i="7" s="1"/>
  <c r="E6032" i="7"/>
  <c r="K6032" i="7" s="1"/>
  <c r="E6034" i="7"/>
  <c r="K6034" i="7" s="1"/>
  <c r="E6036" i="7"/>
  <c r="E6038" i="7"/>
  <c r="K6038" i="7" s="1"/>
  <c r="E6040" i="7"/>
  <c r="K6040" i="7" s="1"/>
  <c r="E6042" i="7"/>
  <c r="E6044" i="7"/>
  <c r="E6046" i="7"/>
  <c r="K6046" i="7" s="1"/>
  <c r="E6048" i="7"/>
  <c r="K6048" i="7" s="1"/>
  <c r="E6050" i="7"/>
  <c r="K6050" i="7" s="1"/>
  <c r="E6052" i="7"/>
  <c r="E6054" i="7"/>
  <c r="K6054" i="7" s="1"/>
  <c r="E6056" i="7"/>
  <c r="K6056" i="7" s="1"/>
  <c r="E6058" i="7"/>
  <c r="K6058" i="7" s="1"/>
  <c r="E6060" i="7"/>
  <c r="E6062" i="7"/>
  <c r="K6062" i="7" s="1"/>
  <c r="E6064" i="7"/>
  <c r="K6064" i="7" s="1"/>
  <c r="E6066" i="7"/>
  <c r="K6066" i="7" s="1"/>
  <c r="E6068" i="7"/>
  <c r="E6070" i="7"/>
  <c r="K6070" i="7" s="1"/>
  <c r="E6072" i="7"/>
  <c r="K6072" i="7" s="1"/>
  <c r="E6074" i="7"/>
  <c r="E6076" i="7"/>
  <c r="E6078" i="7"/>
  <c r="K6078" i="7" s="1"/>
  <c r="E6080" i="7"/>
  <c r="K6080" i="7" s="1"/>
  <c r="E6082" i="7"/>
  <c r="K6082" i="7" s="1"/>
  <c r="E6084" i="7"/>
  <c r="E6086" i="7"/>
  <c r="K6086" i="7" s="1"/>
  <c r="E6088" i="7"/>
  <c r="K6088" i="7" s="1"/>
  <c r="E6090" i="7"/>
  <c r="K6090" i="7" s="1"/>
  <c r="E6092" i="7"/>
  <c r="E6094" i="7"/>
  <c r="K6094" i="7" s="1"/>
  <c r="E6096" i="7"/>
  <c r="K6096" i="7" s="1"/>
  <c r="E6098" i="7"/>
  <c r="K6098" i="7" s="1"/>
  <c r="E6100" i="7"/>
  <c r="E6102" i="7"/>
  <c r="K6102" i="7" s="1"/>
  <c r="E6104" i="7"/>
  <c r="K6104" i="7" s="1"/>
  <c r="E6106" i="7"/>
  <c r="K6106" i="7" s="1"/>
  <c r="E6108" i="7"/>
  <c r="E6110" i="7"/>
  <c r="K6110" i="7" s="1"/>
  <c r="E6112" i="7"/>
  <c r="K6112" i="7" s="1"/>
  <c r="E6114" i="7"/>
  <c r="E6116" i="7"/>
  <c r="E6118" i="7"/>
  <c r="K6118" i="7" s="1"/>
  <c r="E6120" i="7"/>
  <c r="K6120" i="7" s="1"/>
  <c r="E6122" i="7"/>
  <c r="K6122" i="7" s="1"/>
  <c r="E6124" i="7"/>
  <c r="E6126" i="7"/>
  <c r="K6126" i="7" s="1"/>
  <c r="E6128" i="7"/>
  <c r="K6128" i="7" s="1"/>
  <c r="E6130" i="7"/>
  <c r="K6130" i="7" s="1"/>
  <c r="E6132" i="7"/>
  <c r="E6134" i="7"/>
  <c r="K6134" i="7" s="1"/>
  <c r="E6136" i="7"/>
  <c r="K6136" i="7" s="1"/>
  <c r="E6138" i="7"/>
  <c r="K6138" i="7" s="1"/>
  <c r="E6140" i="7"/>
  <c r="E6142" i="7"/>
  <c r="K6142" i="7" s="1"/>
  <c r="E6144" i="7"/>
  <c r="K6144" i="7" s="1"/>
  <c r="E6146" i="7"/>
  <c r="E6148" i="7"/>
  <c r="E6150" i="7"/>
  <c r="K6150" i="7" s="1"/>
  <c r="E6152" i="7"/>
  <c r="K6152" i="7" s="1"/>
  <c r="E6154" i="7"/>
  <c r="K6154" i="7" s="1"/>
  <c r="E6156" i="7"/>
  <c r="E6158" i="7"/>
  <c r="K6158" i="7" s="1"/>
  <c r="E6160" i="7"/>
  <c r="K6160" i="7" s="1"/>
  <c r="E6162" i="7"/>
  <c r="K6162" i="7" s="1"/>
  <c r="E6164" i="7"/>
  <c r="E6166" i="7"/>
  <c r="K6166" i="7" s="1"/>
  <c r="E6168" i="7"/>
  <c r="K6168" i="7" s="1"/>
  <c r="E6170" i="7"/>
  <c r="K6170" i="7" s="1"/>
  <c r="E6172" i="7"/>
  <c r="E6174" i="7"/>
  <c r="K6174" i="7" s="1"/>
  <c r="E6176" i="7"/>
  <c r="K6176" i="7" s="1"/>
  <c r="E6178" i="7"/>
  <c r="E6180" i="7"/>
  <c r="E6182" i="7"/>
  <c r="K6182" i="7" s="1"/>
  <c r="E6184" i="7"/>
  <c r="K6184" i="7" s="1"/>
  <c r="E6186" i="7"/>
  <c r="K6186" i="7" s="1"/>
  <c r="E6188" i="7"/>
  <c r="E6190" i="7"/>
  <c r="K6190" i="7" s="1"/>
  <c r="E6192" i="7"/>
  <c r="K6192" i="7" s="1"/>
  <c r="E6194" i="7"/>
  <c r="K6194" i="7" s="1"/>
  <c r="E6196" i="7"/>
  <c r="E6198" i="7"/>
  <c r="K6198" i="7" s="1"/>
  <c r="E6200" i="7"/>
  <c r="K6200" i="7" s="1"/>
  <c r="E6202" i="7"/>
  <c r="K6202" i="7" s="1"/>
  <c r="E6204" i="7"/>
  <c r="E6206" i="7"/>
  <c r="K6206" i="7" s="1"/>
  <c r="E6208" i="7"/>
  <c r="K6208" i="7" s="1"/>
  <c r="E6210" i="7"/>
  <c r="E6212" i="7"/>
  <c r="E6214" i="7"/>
  <c r="K6214" i="7" s="1"/>
  <c r="E6216" i="7"/>
  <c r="K6216" i="7" s="1"/>
  <c r="E6218" i="7"/>
  <c r="K6218" i="7" s="1"/>
  <c r="E6220" i="7"/>
  <c r="E6222" i="7"/>
  <c r="K6222" i="7" s="1"/>
  <c r="E6224" i="7"/>
  <c r="K6224" i="7" s="1"/>
  <c r="E6226" i="7"/>
  <c r="K6226" i="7" s="1"/>
  <c r="E6228" i="7"/>
  <c r="E6230" i="7"/>
  <c r="K6230" i="7" s="1"/>
  <c r="E6232" i="7"/>
  <c r="K6232" i="7" s="1"/>
  <c r="E6234" i="7"/>
  <c r="E6236" i="7"/>
  <c r="E6238" i="7"/>
  <c r="K6238" i="7" s="1"/>
  <c r="E6240" i="7"/>
  <c r="K6240" i="7" s="1"/>
  <c r="E6242" i="7"/>
  <c r="K6242" i="7" s="1"/>
  <c r="E6244" i="7"/>
  <c r="E6246" i="7"/>
  <c r="K6246" i="7" s="1"/>
  <c r="E6248" i="7"/>
  <c r="K6248" i="7" s="1"/>
  <c r="E6250" i="7"/>
  <c r="K6250" i="7" s="1"/>
  <c r="E6252" i="7"/>
  <c r="E6254" i="7"/>
  <c r="K6254" i="7" s="1"/>
  <c r="E6256" i="7"/>
  <c r="K6256" i="7" s="1"/>
  <c r="E6258" i="7"/>
  <c r="K6258" i="7" s="1"/>
  <c r="E6260" i="7"/>
  <c r="E6262" i="7"/>
  <c r="K6262" i="7" s="1"/>
  <c r="E6264" i="7"/>
  <c r="K6264" i="7" s="1"/>
  <c r="E6266" i="7"/>
  <c r="E6268" i="7"/>
  <c r="E6270" i="7"/>
  <c r="K6270" i="7" s="1"/>
  <c r="E6272" i="7"/>
  <c r="K6272" i="7" s="1"/>
  <c r="E6274" i="7"/>
  <c r="K6274" i="7" s="1"/>
  <c r="E6276" i="7"/>
  <c r="E6278" i="7"/>
  <c r="K6278" i="7" s="1"/>
  <c r="E6280" i="7"/>
  <c r="K6280" i="7" s="1"/>
  <c r="E6282" i="7"/>
  <c r="K6282" i="7" s="1"/>
  <c r="E6284" i="7"/>
  <c r="E6286" i="7"/>
  <c r="K6286" i="7" s="1"/>
  <c r="E6288" i="7"/>
  <c r="K6288" i="7" s="1"/>
  <c r="E6290" i="7"/>
  <c r="E6292" i="7"/>
  <c r="E6294" i="7"/>
  <c r="K6294" i="7" s="1"/>
  <c r="E6296" i="7"/>
  <c r="K6296" i="7" s="1"/>
  <c r="E6298" i="7"/>
  <c r="K6298" i="7" s="1"/>
  <c r="E6300" i="7"/>
  <c r="E6302" i="7"/>
  <c r="K6302" i="7" s="1"/>
  <c r="E6304" i="7"/>
  <c r="K6304" i="7" s="1"/>
  <c r="E6306" i="7"/>
  <c r="K6306" i="7" s="1"/>
  <c r="E6308" i="7"/>
  <c r="E6310" i="7"/>
  <c r="K6310" i="7" s="1"/>
  <c r="E6312" i="7"/>
  <c r="K6312" i="7" s="1"/>
  <c r="E6314" i="7"/>
  <c r="K6314" i="7" s="1"/>
  <c r="E6316" i="7"/>
  <c r="E6318" i="7"/>
  <c r="K6318" i="7" s="1"/>
  <c r="E6320" i="7"/>
  <c r="K6320" i="7" s="1"/>
  <c r="E6322" i="7"/>
  <c r="E6324" i="7"/>
  <c r="E6326" i="7"/>
  <c r="K6326" i="7" s="1"/>
  <c r="E6328" i="7"/>
  <c r="K6328" i="7" s="1"/>
  <c r="E6330" i="7"/>
  <c r="K6330" i="7" s="1"/>
  <c r="E6332" i="7"/>
  <c r="E6334" i="7"/>
  <c r="K6334" i="7" s="1"/>
  <c r="E6336" i="7"/>
  <c r="K6336" i="7" s="1"/>
  <c r="E6338" i="7"/>
  <c r="K6338" i="7" s="1"/>
  <c r="E6340" i="7"/>
  <c r="E6342" i="7"/>
  <c r="K6342" i="7" s="1"/>
  <c r="E6344" i="7"/>
  <c r="K6344" i="7" s="1"/>
  <c r="E6346" i="7"/>
  <c r="K6346" i="7" s="1"/>
  <c r="E6348" i="7"/>
  <c r="E6350" i="7"/>
  <c r="K6350" i="7" s="1"/>
  <c r="E6352" i="7"/>
  <c r="K6352" i="7" s="1"/>
  <c r="E6354" i="7"/>
  <c r="K6354" i="7" s="1"/>
  <c r="E6356" i="7"/>
  <c r="E6358" i="7"/>
  <c r="K6358" i="7" s="1"/>
  <c r="E6360" i="7"/>
  <c r="K6360" i="7" s="1"/>
  <c r="E6362" i="7"/>
  <c r="E6364" i="7"/>
  <c r="E6366" i="7"/>
  <c r="K6366" i="7" s="1"/>
  <c r="E6368" i="7"/>
  <c r="K6368" i="7" s="1"/>
  <c r="E6370" i="7"/>
  <c r="K6370" i="7" s="1"/>
  <c r="E6372" i="7"/>
  <c r="E6374" i="7"/>
  <c r="K6374" i="7" s="1"/>
  <c r="E6376" i="7"/>
  <c r="K6376" i="7" s="1"/>
  <c r="E6378" i="7"/>
  <c r="K6378" i="7" s="1"/>
  <c r="E6380" i="7"/>
  <c r="E6382" i="7"/>
  <c r="K6382" i="7" s="1"/>
  <c r="E6384" i="7"/>
  <c r="K6384" i="7" s="1"/>
  <c r="E6386" i="7"/>
  <c r="E6388" i="7"/>
  <c r="E6390" i="7"/>
  <c r="K6390" i="7" s="1"/>
  <c r="E6392" i="7"/>
  <c r="K6392" i="7" s="1"/>
  <c r="E6394" i="7"/>
  <c r="K6394" i="7" s="1"/>
  <c r="E6396" i="7"/>
  <c r="E6398" i="7"/>
  <c r="K6398" i="7" s="1"/>
  <c r="E6400" i="7"/>
  <c r="K6400" i="7" s="1"/>
  <c r="E6402" i="7"/>
  <c r="K6402" i="7" s="1"/>
  <c r="E6404" i="7"/>
  <c r="E6406" i="7"/>
  <c r="K6406" i="7" s="1"/>
  <c r="E6408" i="7"/>
  <c r="K6408" i="7" s="1"/>
  <c r="E6410" i="7"/>
  <c r="K6410" i="7" s="1"/>
  <c r="E6412" i="7"/>
  <c r="E6414" i="7"/>
  <c r="K6414" i="7" s="1"/>
  <c r="E6416" i="7"/>
  <c r="K6416" i="7" s="1"/>
  <c r="E6418" i="7"/>
  <c r="E6420" i="7"/>
  <c r="E6422" i="7"/>
  <c r="K6422" i="7" s="1"/>
  <c r="E6424" i="7"/>
  <c r="K6424" i="7" s="1"/>
  <c r="E6426" i="7"/>
  <c r="K6426" i="7" s="1"/>
  <c r="E6428" i="7"/>
  <c r="E6430" i="7"/>
  <c r="K6430" i="7" s="1"/>
  <c r="E6432" i="7"/>
  <c r="K6432" i="7" s="1"/>
  <c r="E6434" i="7"/>
  <c r="K6434" i="7" s="1"/>
  <c r="E6436" i="7"/>
  <c r="E6438" i="7"/>
  <c r="K6438" i="7" s="1"/>
  <c r="E6440" i="7"/>
  <c r="K6440" i="7" s="1"/>
  <c r="E6442" i="7"/>
  <c r="K6442" i="7" s="1"/>
  <c r="E6444" i="7"/>
  <c r="E6446" i="7"/>
  <c r="K6446" i="7" s="1"/>
  <c r="E6448" i="7"/>
  <c r="K6448" i="7" s="1"/>
  <c r="E6450" i="7"/>
  <c r="K6450" i="7" s="1"/>
  <c r="E6452" i="7"/>
  <c r="E6454" i="7"/>
  <c r="K6454" i="7" s="1"/>
  <c r="E6456" i="7"/>
  <c r="K6456" i="7" s="1"/>
  <c r="E6458" i="7"/>
  <c r="K6458" i="7" s="1"/>
  <c r="E6460" i="7"/>
  <c r="E6462" i="7"/>
  <c r="K6462" i="7" s="1"/>
  <c r="E6464" i="7"/>
  <c r="K6464" i="7" s="1"/>
  <c r="E6466" i="7"/>
  <c r="K6466" i="7" s="1"/>
  <c r="E6468" i="7"/>
  <c r="E6470" i="7"/>
  <c r="K6470" i="7" s="1"/>
  <c r="E6472" i="7"/>
  <c r="K6472" i="7" s="1"/>
  <c r="E6474" i="7"/>
  <c r="E6476" i="7"/>
  <c r="E6478" i="7"/>
  <c r="K6478" i="7" s="1"/>
  <c r="E6480" i="7"/>
  <c r="K6480" i="7" s="1"/>
  <c r="E6482" i="7"/>
  <c r="K6482" i="7" s="1"/>
  <c r="E6484" i="7"/>
  <c r="E6486" i="7"/>
  <c r="K6486" i="7" s="1"/>
  <c r="E6488" i="7"/>
  <c r="K6488" i="7" s="1"/>
  <c r="E6490" i="7"/>
  <c r="K6490" i="7" s="1"/>
  <c r="E6492" i="7"/>
  <c r="E6494" i="7"/>
  <c r="K6494" i="7" s="1"/>
  <c r="E6496" i="7"/>
  <c r="K6496" i="7" s="1"/>
  <c r="E6498" i="7"/>
  <c r="E6500" i="7"/>
  <c r="E6502" i="7"/>
  <c r="K6502" i="7" s="1"/>
  <c r="E6504" i="7"/>
  <c r="K6504" i="7" s="1"/>
  <c r="E6506" i="7"/>
  <c r="E6508" i="7"/>
  <c r="K6508" i="7" s="1"/>
  <c r="E6510" i="7"/>
  <c r="E6512" i="7"/>
  <c r="E6514" i="7"/>
  <c r="K6514" i="7" s="1"/>
  <c r="E6516" i="7"/>
  <c r="K6516" i="7" s="1"/>
  <c r="E6518" i="7"/>
  <c r="K6518" i="7" s="1"/>
  <c r="E6520" i="7"/>
  <c r="K6520" i="7" s="1"/>
  <c r="E6522" i="7"/>
  <c r="K6522" i="7" s="1"/>
  <c r="E6524" i="7"/>
  <c r="E6526" i="7"/>
  <c r="K6526" i="7" s="1"/>
  <c r="E6528" i="7"/>
  <c r="K6528" i="7" s="1"/>
  <c r="E6530" i="7"/>
  <c r="K6530" i="7" s="1"/>
  <c r="E6532" i="7"/>
  <c r="E6534" i="7"/>
  <c r="E6536" i="7"/>
  <c r="E6538" i="7"/>
  <c r="E6540" i="7"/>
  <c r="K6540" i="7" s="1"/>
  <c r="E6542" i="7"/>
  <c r="E6544" i="7"/>
  <c r="E6546" i="7"/>
  <c r="K6546" i="7" s="1"/>
  <c r="E6548" i="7"/>
  <c r="K6548" i="7" s="1"/>
  <c r="E6550" i="7"/>
  <c r="K6550" i="7" s="1"/>
  <c r="E6552" i="7"/>
  <c r="K6552" i="7" s="1"/>
  <c r="E6554" i="7"/>
  <c r="K6554" i="7" s="1"/>
  <c r="E6556" i="7"/>
  <c r="K6556" i="7" s="1"/>
  <c r="E6558" i="7"/>
  <c r="K6558" i="7" s="1"/>
  <c r="E6560" i="7"/>
  <c r="K6560" i="7" s="1"/>
  <c r="E6562" i="7"/>
  <c r="K6562" i="7" s="1"/>
  <c r="E6564" i="7"/>
  <c r="E6566" i="7"/>
  <c r="K6566" i="7" s="1"/>
  <c r="E6568" i="7"/>
  <c r="K6568" i="7" s="1"/>
  <c r="E6570" i="7"/>
  <c r="E6572" i="7"/>
  <c r="K6572" i="7" s="1"/>
  <c r="E6574" i="7"/>
  <c r="E6576" i="7"/>
  <c r="E6578" i="7"/>
  <c r="K6578" i="7" s="1"/>
  <c r="E6580" i="7"/>
  <c r="K6580" i="7" s="1"/>
  <c r="E6582" i="7"/>
  <c r="K6582" i="7" s="1"/>
  <c r="E6584" i="7"/>
  <c r="K6584" i="7" s="1"/>
  <c r="E6586" i="7"/>
  <c r="K6586" i="7" s="1"/>
  <c r="E6588" i="7"/>
  <c r="K6588" i="7" s="1"/>
  <c r="E6590" i="7"/>
  <c r="K6590" i="7" s="1"/>
  <c r="E6592" i="7"/>
  <c r="K6592" i="7" s="1"/>
  <c r="E6594" i="7"/>
  <c r="K6594" i="7" s="1"/>
  <c r="E6596" i="7"/>
  <c r="E6598" i="7"/>
  <c r="K6598" i="7" s="1"/>
  <c r="E6600" i="7"/>
  <c r="K6600" i="7" s="1"/>
  <c r="E6602" i="7"/>
  <c r="E6604" i="7"/>
  <c r="K6604" i="7" s="1"/>
  <c r="E6606" i="7"/>
  <c r="E6608" i="7"/>
  <c r="E6610" i="7"/>
  <c r="K6610" i="7" s="1"/>
  <c r="E6612" i="7"/>
  <c r="K6612" i="7" s="1"/>
  <c r="E6614" i="7"/>
  <c r="K6614" i="7" s="1"/>
  <c r="E6616" i="7"/>
  <c r="K6616" i="7" s="1"/>
  <c r="E6618" i="7"/>
  <c r="K6618" i="7" s="1"/>
  <c r="E6620" i="7"/>
  <c r="E6622" i="7"/>
  <c r="K6622" i="7" s="1"/>
  <c r="E6624" i="7"/>
  <c r="K6624" i="7" s="1"/>
  <c r="E6626" i="7"/>
  <c r="E6628" i="7"/>
  <c r="E6630" i="7"/>
  <c r="K6630" i="7" s="1"/>
  <c r="E6632" i="7"/>
  <c r="K6632" i="7" s="1"/>
  <c r="E6634" i="7"/>
  <c r="E6636" i="7"/>
  <c r="K6636" i="7" s="1"/>
  <c r="E6638" i="7"/>
  <c r="E6640" i="7"/>
  <c r="E6642" i="7"/>
  <c r="K6642" i="7" s="1"/>
  <c r="E6644" i="7"/>
  <c r="K6644" i="7" s="1"/>
  <c r="E6646" i="7"/>
  <c r="K6646" i="7" s="1"/>
  <c r="E6648" i="7"/>
  <c r="K6648" i="7" s="1"/>
  <c r="E6650" i="7"/>
  <c r="K6650" i="7" s="1"/>
  <c r="E6652" i="7"/>
  <c r="K6652" i="7" s="1"/>
  <c r="E6654" i="7"/>
  <c r="K6654" i="7" s="1"/>
  <c r="E6656" i="7"/>
  <c r="K6656" i="7" s="1"/>
  <c r="E6658" i="7"/>
  <c r="K6658" i="7" s="1"/>
  <c r="E6660" i="7"/>
  <c r="E6662" i="7"/>
  <c r="E6664" i="7"/>
  <c r="E6666" i="7"/>
  <c r="E6668" i="7"/>
  <c r="K6668" i="7" s="1"/>
  <c r="E6670" i="7"/>
  <c r="E6672" i="7"/>
  <c r="E6674" i="7"/>
  <c r="K6674" i="7" s="1"/>
  <c r="E6676" i="7"/>
  <c r="K6676" i="7" s="1"/>
  <c r="E6678" i="7"/>
  <c r="K6678" i="7" s="1"/>
  <c r="E6680" i="7"/>
  <c r="K6680" i="7" s="1"/>
  <c r="E6682" i="7"/>
  <c r="K6682" i="7" s="1"/>
  <c r="E6684" i="7"/>
  <c r="K6684" i="7" s="1"/>
  <c r="E6686" i="7"/>
  <c r="K6686" i="7" s="1"/>
  <c r="E6688" i="7"/>
  <c r="K6688" i="7" s="1"/>
  <c r="E6690" i="7"/>
  <c r="K6690" i="7" s="1"/>
  <c r="E6692" i="7"/>
  <c r="E6694" i="7"/>
  <c r="K6694" i="7" s="1"/>
  <c r="E6696" i="7"/>
  <c r="K6696" i="7" s="1"/>
  <c r="E6698" i="7"/>
  <c r="E6700" i="7"/>
  <c r="K6700" i="7" s="1"/>
  <c r="E6702" i="7"/>
  <c r="E6704" i="7"/>
  <c r="K6704" i="7" s="1"/>
  <c r="E6706" i="7"/>
  <c r="K6706" i="7" s="1"/>
  <c r="E6708" i="7"/>
  <c r="K6708" i="7" s="1"/>
  <c r="E6710" i="7"/>
  <c r="K6710" i="7" s="1"/>
  <c r="E6712" i="7"/>
  <c r="E6714" i="7"/>
  <c r="K6714" i="7" s="1"/>
  <c r="E6716" i="7"/>
  <c r="K6716" i="7" s="1"/>
  <c r="E6718" i="7"/>
  <c r="E6720" i="7"/>
  <c r="K6720" i="7" s="1"/>
  <c r="E6722" i="7"/>
  <c r="K6722" i="7" s="1"/>
  <c r="E6724" i="7"/>
  <c r="K6724" i="7" s="1"/>
  <c r="E6726" i="7"/>
  <c r="K6726" i="7" s="1"/>
  <c r="E6728" i="7"/>
  <c r="E6730" i="7"/>
  <c r="K6730" i="7" s="1"/>
  <c r="E6732" i="7"/>
  <c r="K6732" i="7" s="1"/>
  <c r="E6734" i="7"/>
  <c r="E6736" i="7"/>
  <c r="K6736" i="7" s="1"/>
  <c r="E6738" i="7"/>
  <c r="K6738" i="7" s="1"/>
  <c r="E6740" i="7"/>
  <c r="E6742" i="7"/>
  <c r="K6742" i="7" s="1"/>
  <c r="E6744" i="7"/>
  <c r="E6746" i="7"/>
  <c r="E6748" i="7"/>
  <c r="K6748" i="7" s="1"/>
  <c r="E6750" i="7"/>
  <c r="E6752" i="7"/>
  <c r="K6752" i="7" s="1"/>
  <c r="E5405" i="7"/>
  <c r="K5405" i="7" s="1"/>
  <c r="E5407" i="7"/>
  <c r="K5407" i="7" s="1"/>
  <c r="E5409" i="7"/>
  <c r="K5409" i="7" s="1"/>
  <c r="E5411" i="7"/>
  <c r="E5413" i="7"/>
  <c r="K5413" i="7" s="1"/>
  <c r="E5415" i="7"/>
  <c r="K5415" i="7" s="1"/>
  <c r="E5417" i="7"/>
  <c r="K5417" i="7" s="1"/>
  <c r="E5419" i="7"/>
  <c r="E5421" i="7"/>
  <c r="K5421" i="7" s="1"/>
  <c r="E5423" i="7"/>
  <c r="K5423" i="7" s="1"/>
  <c r="E5425" i="7"/>
  <c r="K5425" i="7" s="1"/>
  <c r="E5427" i="7"/>
  <c r="E5429" i="7"/>
  <c r="K5429" i="7" s="1"/>
  <c r="E5431" i="7"/>
  <c r="K5431" i="7" s="1"/>
  <c r="E5433" i="7"/>
  <c r="E5435" i="7"/>
  <c r="E5437" i="7"/>
  <c r="K5437" i="7" s="1"/>
  <c r="E5439" i="7"/>
  <c r="K5439" i="7" s="1"/>
  <c r="E5441" i="7"/>
  <c r="K5441" i="7" s="1"/>
  <c r="E5443" i="7"/>
  <c r="E5445" i="7"/>
  <c r="K5445" i="7" s="1"/>
  <c r="E5447" i="7"/>
  <c r="K5447" i="7" s="1"/>
  <c r="E5449" i="7"/>
  <c r="K5449" i="7" s="1"/>
  <c r="E5451" i="7"/>
  <c r="E5453" i="7"/>
  <c r="K5453" i="7" s="1"/>
  <c r="E5455" i="7"/>
  <c r="K5455" i="7" s="1"/>
  <c r="E5457" i="7"/>
  <c r="K5457" i="7" s="1"/>
  <c r="E5459" i="7"/>
  <c r="E5461" i="7"/>
  <c r="K5461" i="7" s="1"/>
  <c r="E5463" i="7"/>
  <c r="K5463" i="7" s="1"/>
  <c r="E5465" i="7"/>
  <c r="E5467" i="7"/>
  <c r="E5469" i="7"/>
  <c r="K5469" i="7" s="1"/>
  <c r="E5471" i="7"/>
  <c r="K5471" i="7" s="1"/>
  <c r="E5473" i="7"/>
  <c r="K5473" i="7" s="1"/>
  <c r="E5475" i="7"/>
  <c r="E5477" i="7"/>
  <c r="K5477" i="7" s="1"/>
  <c r="E5479" i="7"/>
  <c r="K5479" i="7" s="1"/>
  <c r="E5481" i="7"/>
  <c r="K5481" i="7" s="1"/>
  <c r="E5483" i="7"/>
  <c r="E5485" i="7"/>
  <c r="K5485" i="7" s="1"/>
  <c r="E5487" i="7"/>
  <c r="K5487" i="7" s="1"/>
  <c r="E5489" i="7"/>
  <c r="E5491" i="7"/>
  <c r="E5493" i="7"/>
  <c r="K5493" i="7" s="1"/>
  <c r="E5495" i="7"/>
  <c r="K5495" i="7" s="1"/>
  <c r="E5497" i="7"/>
  <c r="K5497" i="7" s="1"/>
  <c r="E5499" i="7"/>
  <c r="E5501" i="7"/>
  <c r="K5501" i="7" s="1"/>
  <c r="E5503" i="7"/>
  <c r="K5503" i="7" s="1"/>
  <c r="E5505" i="7"/>
  <c r="K5505" i="7" s="1"/>
  <c r="E5507" i="7"/>
  <c r="E5509" i="7"/>
  <c r="K5509" i="7" s="1"/>
  <c r="E5511" i="7"/>
  <c r="K5511" i="7" s="1"/>
  <c r="E5513" i="7"/>
  <c r="K5513" i="7" s="1"/>
  <c r="E5515" i="7"/>
  <c r="E5517" i="7"/>
  <c r="K5517" i="7" s="1"/>
  <c r="E5519" i="7"/>
  <c r="K5519" i="7" s="1"/>
  <c r="E5521" i="7"/>
  <c r="E5523" i="7"/>
  <c r="E5525" i="7"/>
  <c r="K5525" i="7" s="1"/>
  <c r="E5527" i="7"/>
  <c r="K5527" i="7" s="1"/>
  <c r="E5529" i="7"/>
  <c r="K5529" i="7" s="1"/>
  <c r="E5531" i="7"/>
  <c r="E5533" i="7"/>
  <c r="K5533" i="7" s="1"/>
  <c r="E5535" i="7"/>
  <c r="K5535" i="7" s="1"/>
  <c r="E5537" i="7"/>
  <c r="K5537" i="7" s="1"/>
  <c r="E5539" i="7"/>
  <c r="E5541" i="7"/>
  <c r="K5541" i="7" s="1"/>
  <c r="E5543" i="7"/>
  <c r="K5543" i="7" s="1"/>
  <c r="E5545" i="7"/>
  <c r="K5545" i="7" s="1"/>
  <c r="E5547" i="7"/>
  <c r="E5549" i="7"/>
  <c r="K5549" i="7" s="1"/>
  <c r="E5551" i="7"/>
  <c r="K5551" i="7" s="1"/>
  <c r="E5553" i="7"/>
  <c r="E5555" i="7"/>
  <c r="E5557" i="7"/>
  <c r="K5557" i="7" s="1"/>
  <c r="E5559" i="7"/>
  <c r="K5559" i="7" s="1"/>
  <c r="E5561" i="7"/>
  <c r="K5561" i="7" s="1"/>
  <c r="E5563" i="7"/>
  <c r="E5565" i="7"/>
  <c r="K5565" i="7" s="1"/>
  <c r="E5567" i="7"/>
  <c r="K5567" i="7" s="1"/>
  <c r="E5569" i="7"/>
  <c r="K5569" i="7" s="1"/>
  <c r="E5571" i="7"/>
  <c r="E5573" i="7"/>
  <c r="K5573" i="7" s="1"/>
  <c r="E5575" i="7"/>
  <c r="K5575" i="7" s="1"/>
  <c r="E5577" i="7"/>
  <c r="K5577" i="7" s="1"/>
  <c r="E5579" i="7"/>
  <c r="E5581" i="7"/>
  <c r="K5581" i="7" s="1"/>
  <c r="E5583" i="7"/>
  <c r="K5583" i="7" s="1"/>
  <c r="E5585" i="7"/>
  <c r="E5587" i="7"/>
  <c r="E5589" i="7"/>
  <c r="K5589" i="7" s="1"/>
  <c r="E5591" i="7"/>
  <c r="K5591" i="7" s="1"/>
  <c r="E5593" i="7"/>
  <c r="K5593" i="7" s="1"/>
  <c r="E5595" i="7"/>
  <c r="E5597" i="7"/>
  <c r="K5597" i="7" s="1"/>
  <c r="E5599" i="7"/>
  <c r="K5599" i="7" s="1"/>
  <c r="E5601" i="7"/>
  <c r="K5601" i="7" s="1"/>
  <c r="E5603" i="7"/>
  <c r="E5605" i="7"/>
  <c r="K5605" i="7" s="1"/>
  <c r="E5607" i="7"/>
  <c r="K5607" i="7" s="1"/>
  <c r="E5609" i="7"/>
  <c r="K5609" i="7" s="1"/>
  <c r="E5611" i="7"/>
  <c r="E5613" i="7"/>
  <c r="K5613" i="7" s="1"/>
  <c r="E5615" i="7"/>
  <c r="K5615" i="7" s="1"/>
  <c r="E5617" i="7"/>
  <c r="E5619" i="7"/>
  <c r="E5621" i="7"/>
  <c r="K5621" i="7" s="1"/>
  <c r="E5623" i="7"/>
  <c r="K5623" i="7" s="1"/>
  <c r="E5625" i="7"/>
  <c r="K5625" i="7" s="1"/>
  <c r="E5627" i="7"/>
  <c r="E5629" i="7"/>
  <c r="K5629" i="7" s="1"/>
  <c r="E5631" i="7"/>
  <c r="K5631" i="7" s="1"/>
  <c r="E5633" i="7"/>
  <c r="E5635" i="7"/>
  <c r="E5637" i="7"/>
  <c r="K5637" i="7" s="1"/>
  <c r="E5639" i="7"/>
  <c r="K5639" i="7" s="1"/>
  <c r="E5641" i="7"/>
  <c r="K5641" i="7" s="1"/>
  <c r="E5643" i="7"/>
  <c r="E5645" i="7"/>
  <c r="K5645" i="7" s="1"/>
  <c r="E5647" i="7"/>
  <c r="K5647" i="7" s="1"/>
  <c r="E5649" i="7"/>
  <c r="K5649" i="7" s="1"/>
  <c r="E5651" i="7"/>
  <c r="E5653" i="7"/>
  <c r="K5653" i="7" s="1"/>
  <c r="E5655" i="7"/>
  <c r="K5655" i="7" s="1"/>
  <c r="E5657" i="7"/>
  <c r="K5657" i="7" s="1"/>
  <c r="E5659" i="7"/>
  <c r="E5661" i="7"/>
  <c r="K5661" i="7" s="1"/>
  <c r="E5663" i="7"/>
  <c r="K5663" i="7" s="1"/>
  <c r="E5665" i="7"/>
  <c r="E5667" i="7"/>
  <c r="E5669" i="7"/>
  <c r="K5669" i="7" s="1"/>
  <c r="E5671" i="7"/>
  <c r="K5671" i="7" s="1"/>
  <c r="E5673" i="7"/>
  <c r="K5673" i="7" s="1"/>
  <c r="E5675" i="7"/>
  <c r="E5677" i="7"/>
  <c r="K5677" i="7" s="1"/>
  <c r="E5679" i="7"/>
  <c r="K5679" i="7" s="1"/>
  <c r="E5681" i="7"/>
  <c r="K5681" i="7" s="1"/>
  <c r="E5683" i="7"/>
  <c r="E5685" i="7"/>
  <c r="K5685" i="7" s="1"/>
  <c r="E5687" i="7"/>
  <c r="K5687" i="7" s="1"/>
  <c r="E5689" i="7"/>
  <c r="K5689" i="7" s="1"/>
  <c r="E5691" i="7"/>
  <c r="E5693" i="7"/>
  <c r="K5693" i="7" s="1"/>
  <c r="E5695" i="7"/>
  <c r="K5695" i="7" s="1"/>
  <c r="E5697" i="7"/>
  <c r="E5699" i="7"/>
  <c r="E5701" i="7"/>
  <c r="K5701" i="7" s="1"/>
  <c r="E5703" i="7"/>
  <c r="K5703" i="7" s="1"/>
  <c r="E5705" i="7"/>
  <c r="K5705" i="7" s="1"/>
  <c r="E5707" i="7"/>
  <c r="E5709" i="7"/>
  <c r="K5709" i="7" s="1"/>
  <c r="E5711" i="7"/>
  <c r="K5711" i="7" s="1"/>
  <c r="E5713" i="7"/>
  <c r="K5713" i="7" s="1"/>
  <c r="E5715" i="7"/>
  <c r="E5717" i="7"/>
  <c r="K5717" i="7" s="1"/>
  <c r="E5719" i="7"/>
  <c r="K5719" i="7" s="1"/>
  <c r="E5721" i="7"/>
  <c r="K5721" i="7" s="1"/>
  <c r="E5723" i="7"/>
  <c r="E5725" i="7"/>
  <c r="K5725" i="7" s="1"/>
  <c r="E5727" i="7"/>
  <c r="K5727" i="7" s="1"/>
  <c r="E5729" i="7"/>
  <c r="K5729" i="7" s="1"/>
  <c r="E5731" i="7"/>
  <c r="E5733" i="7"/>
  <c r="K5733" i="7" s="1"/>
  <c r="E5735" i="7"/>
  <c r="K5735" i="7" s="1"/>
  <c r="E5737" i="7"/>
  <c r="E5739" i="7"/>
  <c r="E5741" i="7"/>
  <c r="K5741" i="7" s="1"/>
  <c r="E5743" i="7"/>
  <c r="K5743" i="7" s="1"/>
  <c r="E5745" i="7"/>
  <c r="K5745" i="7" s="1"/>
  <c r="E5747" i="7"/>
  <c r="E5749" i="7"/>
  <c r="K5749" i="7" s="1"/>
  <c r="E5751" i="7"/>
  <c r="K5751" i="7" s="1"/>
  <c r="E5753" i="7"/>
  <c r="K5753" i="7" s="1"/>
  <c r="E5755" i="7"/>
  <c r="E5757" i="7"/>
  <c r="K5757" i="7" s="1"/>
  <c r="E5759" i="7"/>
  <c r="K5759" i="7" s="1"/>
  <c r="E5761" i="7"/>
  <c r="K5761" i="7" s="1"/>
  <c r="E5763" i="7"/>
  <c r="E5765" i="7"/>
  <c r="K5765" i="7" s="1"/>
  <c r="E5767" i="7"/>
  <c r="K5767" i="7" s="1"/>
  <c r="E5769" i="7"/>
  <c r="E5771" i="7"/>
  <c r="E5773" i="7"/>
  <c r="K5773" i="7" s="1"/>
  <c r="E5775" i="7"/>
  <c r="K5775" i="7" s="1"/>
  <c r="E5777" i="7"/>
  <c r="K5777" i="7" s="1"/>
  <c r="E5779" i="7"/>
  <c r="E5781" i="7"/>
  <c r="K5781" i="7" s="1"/>
  <c r="E5783" i="7"/>
  <c r="K5783" i="7" s="1"/>
  <c r="E5785" i="7"/>
  <c r="K5785" i="7" s="1"/>
  <c r="E5787" i="7"/>
  <c r="E5789" i="7"/>
  <c r="K5789" i="7" s="1"/>
  <c r="E5791" i="7"/>
  <c r="K5791" i="7" s="1"/>
  <c r="E5793" i="7"/>
  <c r="K5793" i="7" s="1"/>
  <c r="E5795" i="7"/>
  <c r="E5797" i="7"/>
  <c r="K5797" i="7" s="1"/>
  <c r="E5799" i="7"/>
  <c r="K5799" i="7" s="1"/>
  <c r="E5801" i="7"/>
  <c r="E5803" i="7"/>
  <c r="E5805" i="7"/>
  <c r="K5805" i="7" s="1"/>
  <c r="E5807" i="7"/>
  <c r="K5807" i="7" s="1"/>
  <c r="E5809" i="7"/>
  <c r="K5809" i="7" s="1"/>
  <c r="E5811" i="7"/>
  <c r="E5813" i="7"/>
  <c r="K5813" i="7" s="1"/>
  <c r="E5815" i="7"/>
  <c r="K5815" i="7" s="1"/>
  <c r="E5817" i="7"/>
  <c r="K5817" i="7" s="1"/>
  <c r="E5819" i="7"/>
  <c r="E5821" i="7"/>
  <c r="K5821" i="7" s="1"/>
  <c r="E5823" i="7"/>
  <c r="K5823" i="7" s="1"/>
  <c r="E5825" i="7"/>
  <c r="K5825" i="7" s="1"/>
  <c r="E5827" i="7"/>
  <c r="E5829" i="7"/>
  <c r="K5829" i="7" s="1"/>
  <c r="E5831" i="7"/>
  <c r="K5831" i="7" s="1"/>
  <c r="E5833" i="7"/>
  <c r="E5835" i="7"/>
  <c r="E5837" i="7"/>
  <c r="K5837" i="7" s="1"/>
  <c r="E5839" i="7"/>
  <c r="K5839" i="7" s="1"/>
  <c r="E5841" i="7"/>
  <c r="K5841" i="7" s="1"/>
  <c r="E5843" i="7"/>
  <c r="E5845" i="7"/>
  <c r="K5845" i="7" s="1"/>
  <c r="E5847" i="7"/>
  <c r="K5847" i="7" s="1"/>
  <c r="E5849" i="7"/>
  <c r="K5849" i="7" s="1"/>
  <c r="E5851" i="7"/>
  <c r="E5853" i="7"/>
  <c r="K5853" i="7" s="1"/>
  <c r="E5855" i="7"/>
  <c r="K5855" i="7" s="1"/>
  <c r="E5857" i="7"/>
  <c r="K5857" i="7" s="1"/>
  <c r="E5859" i="7"/>
  <c r="E5861" i="7"/>
  <c r="K5861" i="7" s="1"/>
  <c r="E5863" i="7"/>
  <c r="K5863" i="7" s="1"/>
  <c r="E5865" i="7"/>
  <c r="E5867" i="7"/>
  <c r="E5869" i="7"/>
  <c r="K5869" i="7" s="1"/>
  <c r="E5871" i="7"/>
  <c r="K5871" i="7" s="1"/>
  <c r="E5873" i="7"/>
  <c r="K5873" i="7" s="1"/>
  <c r="E5875" i="7"/>
  <c r="E5877" i="7"/>
  <c r="K5877" i="7" s="1"/>
  <c r="E5879" i="7"/>
  <c r="K5879" i="7" s="1"/>
  <c r="E5881" i="7"/>
  <c r="K5881" i="7" s="1"/>
  <c r="E5883" i="7"/>
  <c r="E5885" i="7"/>
  <c r="K5885" i="7" s="1"/>
  <c r="E5887" i="7"/>
  <c r="K5887" i="7" s="1"/>
  <c r="E5889" i="7"/>
  <c r="E5891" i="7"/>
  <c r="E5893" i="7"/>
  <c r="K5893" i="7" s="1"/>
  <c r="E5896" i="7"/>
  <c r="K5896" i="7" s="1"/>
  <c r="E5898" i="7"/>
  <c r="K5898" i="7" s="1"/>
  <c r="E5901" i="7"/>
  <c r="E5904" i="7"/>
  <c r="K5904" i="7" s="1"/>
  <c r="E5906" i="7"/>
  <c r="K5906" i="7" s="1"/>
  <c r="E5909" i="7"/>
  <c r="K5909" i="7" s="1"/>
  <c r="E5912" i="7"/>
  <c r="E5914" i="7"/>
  <c r="K5914" i="7" s="1"/>
  <c r="E5917" i="7"/>
  <c r="K5917" i="7" s="1"/>
  <c r="E5920" i="7"/>
  <c r="K5920" i="7" s="1"/>
  <c r="E5922" i="7"/>
  <c r="E5925" i="7"/>
  <c r="K5925" i="7" s="1"/>
  <c r="E5928" i="7"/>
  <c r="K5928" i="7" s="1"/>
  <c r="E5930" i="7"/>
  <c r="K5930" i="7" s="1"/>
  <c r="E5936" i="7"/>
  <c r="E5940" i="7"/>
  <c r="K5940" i="7" s="1"/>
  <c r="E5944" i="7"/>
  <c r="K5944" i="7" s="1"/>
  <c r="E5895" i="7"/>
  <c r="E5903" i="7"/>
  <c r="E5911" i="7"/>
  <c r="K5911" i="7" s="1"/>
  <c r="E5919" i="7"/>
  <c r="K5919" i="7" s="1"/>
  <c r="E5927" i="7"/>
  <c r="K5927" i="7" s="1"/>
  <c r="E5932" i="7"/>
  <c r="E5935" i="7"/>
  <c r="K5935" i="7" s="1"/>
  <c r="E5939" i="7"/>
  <c r="K5939" i="7" s="1"/>
  <c r="E5943" i="7"/>
  <c r="K5943" i="7" s="1"/>
  <c r="E5947" i="7"/>
  <c r="E5949" i="7"/>
  <c r="K5949" i="7" s="1"/>
  <c r="E5951" i="7"/>
  <c r="K5951" i="7" s="1"/>
  <c r="E5953" i="7"/>
  <c r="E5955" i="7"/>
  <c r="E5957" i="7"/>
  <c r="K5957" i="7" s="1"/>
  <c r="E5959" i="7"/>
  <c r="K5959" i="7" s="1"/>
  <c r="E5961" i="7"/>
  <c r="K5961" i="7" s="1"/>
  <c r="E5963" i="7"/>
  <c r="E5965" i="7"/>
  <c r="K5965" i="7" s="1"/>
  <c r="E5967" i="7"/>
  <c r="K5967" i="7" s="1"/>
  <c r="E5969" i="7"/>
  <c r="K5969" i="7" s="1"/>
  <c r="E5971" i="7"/>
  <c r="E5973" i="7"/>
  <c r="K5973" i="7" s="1"/>
  <c r="E5975" i="7"/>
  <c r="K5975" i="7" s="1"/>
  <c r="E5977" i="7"/>
  <c r="K5977" i="7" s="1"/>
  <c r="E5979" i="7"/>
  <c r="E5981" i="7"/>
  <c r="K5981" i="7" s="1"/>
  <c r="E5983" i="7"/>
  <c r="K5983" i="7" s="1"/>
  <c r="E5985" i="7"/>
  <c r="K5985" i="7" s="1"/>
  <c r="E5987" i="7"/>
  <c r="E5989" i="7"/>
  <c r="K5989" i="7" s="1"/>
  <c r="E5991" i="7"/>
  <c r="K5991" i="7" s="1"/>
  <c r="E5993" i="7"/>
  <c r="E5995" i="7"/>
  <c r="E5997" i="7"/>
  <c r="K5997" i="7" s="1"/>
  <c r="E5999" i="7"/>
  <c r="K5999" i="7" s="1"/>
  <c r="E6001" i="7"/>
  <c r="K6001" i="7" s="1"/>
  <c r="E6003" i="7"/>
  <c r="E6005" i="7"/>
  <c r="K6005" i="7" s="1"/>
  <c r="E6007" i="7"/>
  <c r="K6007" i="7" s="1"/>
  <c r="E6009" i="7"/>
  <c r="K6009" i="7" s="1"/>
  <c r="E6011" i="7"/>
  <c r="E6013" i="7"/>
  <c r="K6013" i="7" s="1"/>
  <c r="E6015" i="7"/>
  <c r="K6015" i="7" s="1"/>
  <c r="E6017" i="7"/>
  <c r="E6019" i="7"/>
  <c r="E6021" i="7"/>
  <c r="K6021" i="7" s="1"/>
  <c r="E6023" i="7"/>
  <c r="K6023" i="7" s="1"/>
  <c r="E6025" i="7"/>
  <c r="K6025" i="7" s="1"/>
  <c r="E6027" i="7"/>
  <c r="E6029" i="7"/>
  <c r="K6029" i="7" s="1"/>
  <c r="E6031" i="7"/>
  <c r="K6031" i="7" s="1"/>
  <c r="E6033" i="7"/>
  <c r="K6033" i="7" s="1"/>
  <c r="E6035" i="7"/>
  <c r="E6037" i="7"/>
  <c r="K6037" i="7" s="1"/>
  <c r="E6039" i="7"/>
  <c r="K6039" i="7" s="1"/>
  <c r="E6041" i="7"/>
  <c r="K6041" i="7" s="1"/>
  <c r="E6043" i="7"/>
  <c r="E6045" i="7"/>
  <c r="K6045" i="7" s="1"/>
  <c r="E6047" i="7"/>
  <c r="K6047" i="7" s="1"/>
  <c r="E6049" i="7"/>
  <c r="E6051" i="7"/>
  <c r="E6053" i="7"/>
  <c r="K6053" i="7" s="1"/>
  <c r="E6055" i="7"/>
  <c r="K6055" i="7" s="1"/>
  <c r="E6057" i="7"/>
  <c r="K6057" i="7" s="1"/>
  <c r="E6059" i="7"/>
  <c r="E6061" i="7"/>
  <c r="K6061" i="7" s="1"/>
  <c r="E6063" i="7"/>
  <c r="K6063" i="7" s="1"/>
  <c r="E6065" i="7"/>
  <c r="K6065" i="7" s="1"/>
  <c r="E6067" i="7"/>
  <c r="E6069" i="7"/>
  <c r="K6069" i="7" s="1"/>
  <c r="E6071" i="7"/>
  <c r="K6071" i="7" s="1"/>
  <c r="E6073" i="7"/>
  <c r="K6073" i="7" s="1"/>
  <c r="E6075" i="7"/>
  <c r="E6077" i="7"/>
  <c r="K6077" i="7" s="1"/>
  <c r="E6079" i="7"/>
  <c r="K6079" i="7" s="1"/>
  <c r="E6081" i="7"/>
  <c r="E6083" i="7"/>
  <c r="E6085" i="7"/>
  <c r="K6085" i="7" s="1"/>
  <c r="E6087" i="7"/>
  <c r="K6087" i="7" s="1"/>
  <c r="E6089" i="7"/>
  <c r="K6089" i="7" s="1"/>
  <c r="E6091" i="7"/>
  <c r="E6093" i="7"/>
  <c r="K6093" i="7" s="1"/>
  <c r="E6095" i="7"/>
  <c r="K6095" i="7" s="1"/>
  <c r="E6097" i="7"/>
  <c r="K6097" i="7" s="1"/>
  <c r="E6099" i="7"/>
  <c r="E6101" i="7"/>
  <c r="K6101" i="7" s="1"/>
  <c r="E6103" i="7"/>
  <c r="K6103" i="7" s="1"/>
  <c r="E6105" i="7"/>
  <c r="K6105" i="7" s="1"/>
  <c r="E6107" i="7"/>
  <c r="E6109" i="7"/>
  <c r="K6109" i="7" s="1"/>
  <c r="E6111" i="7"/>
  <c r="K6111" i="7" s="1"/>
  <c r="E6113" i="7"/>
  <c r="E6115" i="7"/>
  <c r="E6117" i="7"/>
  <c r="K6117" i="7" s="1"/>
  <c r="E6119" i="7"/>
  <c r="K6119" i="7" s="1"/>
  <c r="E6121" i="7"/>
  <c r="K6121" i="7" s="1"/>
  <c r="E6123" i="7"/>
  <c r="E6125" i="7"/>
  <c r="K6125" i="7" s="1"/>
  <c r="E6127" i="7"/>
  <c r="K6127" i="7" s="1"/>
  <c r="E6129" i="7"/>
  <c r="K6129" i="7" s="1"/>
  <c r="E6131" i="7"/>
  <c r="E6133" i="7"/>
  <c r="K6133" i="7" s="1"/>
  <c r="E6135" i="7"/>
  <c r="K6135" i="7" s="1"/>
  <c r="E6137" i="7"/>
  <c r="K6137" i="7" s="1"/>
  <c r="E6139" i="7"/>
  <c r="E6141" i="7"/>
  <c r="K6141" i="7" s="1"/>
  <c r="E6143" i="7"/>
  <c r="K6143" i="7" s="1"/>
  <c r="E6145" i="7"/>
  <c r="E6147" i="7"/>
  <c r="E6149" i="7"/>
  <c r="K6149" i="7" s="1"/>
  <c r="E6151" i="7"/>
  <c r="K6151" i="7" s="1"/>
  <c r="E6153" i="7"/>
  <c r="K6153" i="7" s="1"/>
  <c r="E6155" i="7"/>
  <c r="E6157" i="7"/>
  <c r="K6157" i="7" s="1"/>
  <c r="E6159" i="7"/>
  <c r="K6159" i="7" s="1"/>
  <c r="E6161" i="7"/>
  <c r="K6161" i="7" s="1"/>
  <c r="E6163" i="7"/>
  <c r="E6165" i="7"/>
  <c r="K6165" i="7" s="1"/>
  <c r="E6167" i="7"/>
  <c r="K6167" i="7" s="1"/>
  <c r="E6169" i="7"/>
  <c r="K6169" i="7" s="1"/>
  <c r="E6171" i="7"/>
  <c r="E6173" i="7"/>
  <c r="K6173" i="7" s="1"/>
  <c r="E6175" i="7"/>
  <c r="K6175" i="7" s="1"/>
  <c r="E6177" i="7"/>
  <c r="E6179" i="7"/>
  <c r="E6181" i="7"/>
  <c r="K6181" i="7" s="1"/>
  <c r="E6183" i="7"/>
  <c r="K6183" i="7" s="1"/>
  <c r="E6185" i="7"/>
  <c r="K6185" i="7" s="1"/>
  <c r="E6187" i="7"/>
  <c r="E6189" i="7"/>
  <c r="K6189" i="7" s="1"/>
  <c r="E6191" i="7"/>
  <c r="K6191" i="7" s="1"/>
  <c r="E6193" i="7"/>
  <c r="K6193" i="7" s="1"/>
  <c r="E6195" i="7"/>
  <c r="E6197" i="7"/>
  <c r="K6197" i="7" s="1"/>
  <c r="E6199" i="7"/>
  <c r="K6199" i="7" s="1"/>
  <c r="E6201" i="7"/>
  <c r="K6201" i="7" s="1"/>
  <c r="E6203" i="7"/>
  <c r="E6205" i="7"/>
  <c r="K6205" i="7" s="1"/>
  <c r="E6207" i="7"/>
  <c r="K6207" i="7" s="1"/>
  <c r="E6209" i="7"/>
  <c r="E6211" i="7"/>
  <c r="E6213" i="7"/>
  <c r="K6213" i="7" s="1"/>
  <c r="E6215" i="7"/>
  <c r="K6215" i="7" s="1"/>
  <c r="E6217" i="7"/>
  <c r="K6217" i="7" s="1"/>
  <c r="E6219" i="7"/>
  <c r="E6221" i="7"/>
  <c r="K6221" i="7" s="1"/>
  <c r="E6223" i="7"/>
  <c r="K6223" i="7" s="1"/>
  <c r="E6225" i="7"/>
  <c r="K6225" i="7" s="1"/>
  <c r="E6227" i="7"/>
  <c r="E6229" i="7"/>
  <c r="K6229" i="7" s="1"/>
  <c r="E6231" i="7"/>
  <c r="K6231" i="7" s="1"/>
  <c r="E6233" i="7"/>
  <c r="K6233" i="7" s="1"/>
  <c r="E6235" i="7"/>
  <c r="E6237" i="7"/>
  <c r="K6237" i="7" s="1"/>
  <c r="E6239" i="7"/>
  <c r="K6239" i="7" s="1"/>
  <c r="E6241" i="7"/>
  <c r="K6241" i="7" s="1"/>
  <c r="E6243" i="7"/>
  <c r="E6245" i="7"/>
  <c r="K6245" i="7" s="1"/>
  <c r="E6247" i="7"/>
  <c r="K6247" i="7" s="1"/>
  <c r="E6249" i="7"/>
  <c r="E6251" i="7"/>
  <c r="E6253" i="7"/>
  <c r="K6253" i="7" s="1"/>
  <c r="E6255" i="7"/>
  <c r="K6255" i="7" s="1"/>
  <c r="E6257" i="7"/>
  <c r="K6257" i="7" s="1"/>
  <c r="E6259" i="7"/>
  <c r="E6261" i="7"/>
  <c r="K6261" i="7" s="1"/>
  <c r="E6263" i="7"/>
  <c r="K6263" i="7" s="1"/>
  <c r="E6265" i="7"/>
  <c r="K6265" i="7" s="1"/>
  <c r="E6267" i="7"/>
  <c r="E6269" i="7"/>
  <c r="K6269" i="7" s="1"/>
  <c r="E6271" i="7"/>
  <c r="K6271" i="7" s="1"/>
  <c r="E6273" i="7"/>
  <c r="E6275" i="7"/>
  <c r="E6277" i="7"/>
  <c r="K6277" i="7" s="1"/>
  <c r="E6279" i="7"/>
  <c r="K6279" i="7" s="1"/>
  <c r="E6281" i="7"/>
  <c r="K6281" i="7" s="1"/>
  <c r="E6283" i="7"/>
  <c r="E6285" i="7"/>
  <c r="K6285" i="7" s="1"/>
  <c r="E6287" i="7"/>
  <c r="K6287" i="7" s="1"/>
  <c r="E6289" i="7"/>
  <c r="K6289" i="7" s="1"/>
  <c r="E6291" i="7"/>
  <c r="E6293" i="7"/>
  <c r="K6293" i="7" s="1"/>
  <c r="E6295" i="7"/>
  <c r="K6295" i="7" s="1"/>
  <c r="E6297" i="7"/>
  <c r="K6297" i="7" s="1"/>
  <c r="E6299" i="7"/>
  <c r="E6301" i="7"/>
  <c r="K6301" i="7" s="1"/>
  <c r="E6303" i="7"/>
  <c r="K6303" i="7" s="1"/>
  <c r="E6305" i="7"/>
  <c r="K6305" i="7" s="1"/>
  <c r="E6307" i="7"/>
  <c r="E6309" i="7"/>
  <c r="K6309" i="7" s="1"/>
  <c r="E6311" i="7"/>
  <c r="K6311" i="7" s="1"/>
  <c r="E6313" i="7"/>
  <c r="E6315" i="7"/>
  <c r="E6317" i="7"/>
  <c r="K6317" i="7" s="1"/>
  <c r="E6319" i="7"/>
  <c r="K6319" i="7" s="1"/>
  <c r="E6321" i="7"/>
  <c r="K6321" i="7" s="1"/>
  <c r="E6323" i="7"/>
  <c r="E6325" i="7"/>
  <c r="K6325" i="7" s="1"/>
  <c r="E6327" i="7"/>
  <c r="K6327" i="7" s="1"/>
  <c r="E6329" i="7"/>
  <c r="K6329" i="7" s="1"/>
  <c r="E6331" i="7"/>
  <c r="E6333" i="7"/>
  <c r="K6333" i="7" s="1"/>
  <c r="E6335" i="7"/>
  <c r="K6335" i="7" s="1"/>
  <c r="E6337" i="7"/>
  <c r="E6339" i="7"/>
  <c r="E6341" i="7"/>
  <c r="K6341" i="7" s="1"/>
  <c r="E6343" i="7"/>
  <c r="K6343" i="7" s="1"/>
  <c r="E6345" i="7"/>
  <c r="K6345" i="7" s="1"/>
  <c r="E6347" i="7"/>
  <c r="E6349" i="7"/>
  <c r="K6349" i="7" s="1"/>
  <c r="E6351" i="7"/>
  <c r="K6351" i="7" s="1"/>
  <c r="E6353" i="7"/>
  <c r="K6353" i="7" s="1"/>
  <c r="E6355" i="7"/>
  <c r="E6357" i="7"/>
  <c r="K6357" i="7" s="1"/>
  <c r="E6359" i="7"/>
  <c r="K6359" i="7" s="1"/>
  <c r="E6361" i="7"/>
  <c r="K6361" i="7" s="1"/>
  <c r="E6363" i="7"/>
  <c r="E6365" i="7"/>
  <c r="K6365" i="7" s="1"/>
  <c r="E6367" i="7"/>
  <c r="K6367" i="7" s="1"/>
  <c r="E6369" i="7"/>
  <c r="K6369" i="7" s="1"/>
  <c r="E6371" i="7"/>
  <c r="E6373" i="7"/>
  <c r="K6373" i="7" s="1"/>
  <c r="E6375" i="7"/>
  <c r="K6375" i="7" s="1"/>
  <c r="E6377" i="7"/>
  <c r="E6379" i="7"/>
  <c r="E6381" i="7"/>
  <c r="K6381" i="7" s="1"/>
  <c r="E6383" i="7"/>
  <c r="K6383" i="7" s="1"/>
  <c r="E6385" i="7"/>
  <c r="K6385" i="7" s="1"/>
  <c r="E6387" i="7"/>
  <c r="E6389" i="7"/>
  <c r="K6389" i="7" s="1"/>
  <c r="E6391" i="7"/>
  <c r="K6391" i="7" s="1"/>
  <c r="E6393" i="7"/>
  <c r="K6393" i="7" s="1"/>
  <c r="E6395" i="7"/>
  <c r="E6397" i="7"/>
  <c r="K6397" i="7" s="1"/>
  <c r="E6399" i="7"/>
  <c r="K6399" i="7" s="1"/>
  <c r="E6401" i="7"/>
  <c r="K6401" i="7" s="1"/>
  <c r="E6403" i="7"/>
  <c r="E6405" i="7"/>
  <c r="K6405" i="7" s="1"/>
  <c r="E6407" i="7"/>
  <c r="K6407" i="7" s="1"/>
  <c r="E6409" i="7"/>
  <c r="E6411" i="7"/>
  <c r="E6413" i="7"/>
  <c r="K6413" i="7" s="1"/>
  <c r="E6415" i="7"/>
  <c r="K6415" i="7" s="1"/>
  <c r="E6417" i="7"/>
  <c r="K6417" i="7" s="1"/>
  <c r="E6419" i="7"/>
  <c r="E6421" i="7"/>
  <c r="K6421" i="7" s="1"/>
  <c r="E6423" i="7"/>
  <c r="K6423" i="7" s="1"/>
  <c r="E6425" i="7"/>
  <c r="K6425" i="7" s="1"/>
  <c r="E6427" i="7"/>
  <c r="E6429" i="7"/>
  <c r="K6429" i="7" s="1"/>
  <c r="E6431" i="7"/>
  <c r="K6431" i="7" s="1"/>
  <c r="E6433" i="7"/>
  <c r="K6433" i="7" s="1"/>
  <c r="E6435" i="7"/>
  <c r="E6437" i="7"/>
  <c r="K6437" i="7" s="1"/>
  <c r="E6439" i="7"/>
  <c r="K6439" i="7" s="1"/>
  <c r="E6441" i="7"/>
  <c r="E6443" i="7"/>
  <c r="E6445" i="7"/>
  <c r="K6445" i="7" s="1"/>
  <c r="E6447" i="7"/>
  <c r="K6447" i="7" s="1"/>
  <c r="E6449" i="7"/>
  <c r="K6449" i="7" s="1"/>
  <c r="E6451" i="7"/>
  <c r="E6453" i="7"/>
  <c r="K6453" i="7" s="1"/>
  <c r="E6455" i="7"/>
  <c r="K6455" i="7" s="1"/>
  <c r="E6457" i="7"/>
  <c r="K6457" i="7" s="1"/>
  <c r="E6459" i="7"/>
  <c r="E6461" i="7"/>
  <c r="K6461" i="7" s="1"/>
  <c r="E6463" i="7"/>
  <c r="K6463" i="7" s="1"/>
  <c r="E6465" i="7"/>
  <c r="K6465" i="7" s="1"/>
  <c r="E6467" i="7"/>
  <c r="E6469" i="7"/>
  <c r="K6469" i="7" s="1"/>
  <c r="E6471" i="7"/>
  <c r="K6471" i="7" s="1"/>
  <c r="E6473" i="7"/>
  <c r="E6475" i="7"/>
  <c r="E6477" i="7"/>
  <c r="K6477" i="7" s="1"/>
  <c r="E6479" i="7"/>
  <c r="K6479" i="7" s="1"/>
  <c r="E6481" i="7"/>
  <c r="K6481" i="7" s="1"/>
  <c r="E6483" i="7"/>
  <c r="E6485" i="7"/>
  <c r="K6485" i="7" s="1"/>
  <c r="E6487" i="7"/>
  <c r="K6487" i="7" s="1"/>
  <c r="E6489" i="7"/>
  <c r="K6489" i="7" s="1"/>
  <c r="E6491" i="7"/>
  <c r="E6493" i="7"/>
  <c r="K6493" i="7" s="1"/>
  <c r="E6495" i="7"/>
  <c r="K6495" i="7" s="1"/>
  <c r="E6497" i="7"/>
  <c r="E6499" i="7"/>
  <c r="E6501" i="7"/>
  <c r="K6501" i="7" s="1"/>
  <c r="E6503" i="7"/>
  <c r="K6503" i="7" s="1"/>
  <c r="E6505" i="7"/>
  <c r="K6505" i="7" s="1"/>
  <c r="E6507" i="7"/>
  <c r="E6509" i="7"/>
  <c r="K6509" i="7" s="1"/>
  <c r="E6511" i="7"/>
  <c r="K6511" i="7" s="1"/>
  <c r="E6513" i="7"/>
  <c r="K6513" i="7" s="1"/>
  <c r="E6515" i="7"/>
  <c r="E6517" i="7"/>
  <c r="K6517" i="7" s="1"/>
  <c r="E6519" i="7"/>
  <c r="K6519" i="7" s="1"/>
  <c r="E6521" i="7"/>
  <c r="K6521" i="7" s="1"/>
  <c r="E6523" i="7"/>
  <c r="E6525" i="7"/>
  <c r="K6525" i="7" s="1"/>
  <c r="E6527" i="7"/>
  <c r="K6527" i="7" s="1"/>
  <c r="E6529" i="7"/>
  <c r="K6529" i="7" s="1"/>
  <c r="E6531" i="7"/>
  <c r="E6533" i="7"/>
  <c r="K6533" i="7" s="1"/>
  <c r="E6535" i="7"/>
  <c r="K6535" i="7" s="1"/>
  <c r="E6537" i="7"/>
  <c r="E6539" i="7"/>
  <c r="E6541" i="7"/>
  <c r="K6541" i="7" s="1"/>
  <c r="E6543" i="7"/>
  <c r="K6543" i="7" s="1"/>
  <c r="E6545" i="7"/>
  <c r="K6545" i="7" s="1"/>
  <c r="E6547" i="7"/>
  <c r="E6549" i="7"/>
  <c r="K6549" i="7" s="1"/>
  <c r="E6551" i="7"/>
  <c r="K6551" i="7" s="1"/>
  <c r="E6553" i="7"/>
  <c r="K6553" i="7" s="1"/>
  <c r="E6555" i="7"/>
  <c r="E6557" i="7"/>
  <c r="K6557" i="7" s="1"/>
  <c r="E6559" i="7"/>
  <c r="K6559" i="7" s="1"/>
  <c r="E6561" i="7"/>
  <c r="K6561" i="7" s="1"/>
  <c r="E6563" i="7"/>
  <c r="E6565" i="7"/>
  <c r="K6565" i="7" s="1"/>
  <c r="E6567" i="7"/>
  <c r="K6567" i="7" s="1"/>
  <c r="E6569" i="7"/>
  <c r="E6571" i="7"/>
  <c r="E6573" i="7"/>
  <c r="K6573" i="7" s="1"/>
  <c r="E6575" i="7"/>
  <c r="K6575" i="7" s="1"/>
  <c r="E6577" i="7"/>
  <c r="K6577" i="7" s="1"/>
  <c r="E6579" i="7"/>
  <c r="E6581" i="7"/>
  <c r="K6581" i="7" s="1"/>
  <c r="E6583" i="7"/>
  <c r="K6583" i="7" s="1"/>
  <c r="E6585" i="7"/>
  <c r="K6585" i="7" s="1"/>
  <c r="E6587" i="7"/>
  <c r="E6589" i="7"/>
  <c r="K6589" i="7" s="1"/>
  <c r="E6591" i="7"/>
  <c r="K6591" i="7" s="1"/>
  <c r="E6593" i="7"/>
  <c r="E6595" i="7"/>
  <c r="E6597" i="7"/>
  <c r="K6597" i="7" s="1"/>
  <c r="E6599" i="7"/>
  <c r="K6599" i="7" s="1"/>
  <c r="E6601" i="7"/>
  <c r="K6601" i="7" s="1"/>
  <c r="E6603" i="7"/>
  <c r="E6605" i="7"/>
  <c r="K6605" i="7" s="1"/>
  <c r="E6607" i="7"/>
  <c r="K6607" i="7" s="1"/>
  <c r="E6609" i="7"/>
  <c r="K6609" i="7" s="1"/>
  <c r="E6611" i="7"/>
  <c r="E6613" i="7"/>
  <c r="K6613" i="7" s="1"/>
  <c r="E6615" i="7"/>
  <c r="K6615" i="7" s="1"/>
  <c r="E6617" i="7"/>
  <c r="K6617" i="7" s="1"/>
  <c r="E6619" i="7"/>
  <c r="E6621" i="7"/>
  <c r="K6621" i="7" s="1"/>
  <c r="E6623" i="7"/>
  <c r="K6623" i="7" s="1"/>
  <c r="E6625" i="7"/>
  <c r="K6625" i="7" s="1"/>
  <c r="E6627" i="7"/>
  <c r="E6629" i="7"/>
  <c r="K6629" i="7" s="1"/>
  <c r="E6631" i="7"/>
  <c r="K6631" i="7" s="1"/>
  <c r="E6633" i="7"/>
  <c r="E6635" i="7"/>
  <c r="E6637" i="7"/>
  <c r="K6637" i="7" s="1"/>
  <c r="E6639" i="7"/>
  <c r="K6639" i="7" s="1"/>
  <c r="E6641" i="7"/>
  <c r="K6641" i="7" s="1"/>
  <c r="E6643" i="7"/>
  <c r="E6645" i="7"/>
  <c r="K6645" i="7" s="1"/>
  <c r="E6647" i="7"/>
  <c r="K6647" i="7" s="1"/>
  <c r="E6649" i="7"/>
  <c r="K6649" i="7" s="1"/>
  <c r="E6651" i="7"/>
  <c r="E6653" i="7"/>
  <c r="K6653" i="7" s="1"/>
  <c r="E6655" i="7"/>
  <c r="K6655" i="7" s="1"/>
  <c r="E6657" i="7"/>
  <c r="K6657" i="7" s="1"/>
  <c r="E6659" i="7"/>
  <c r="E6661" i="7"/>
  <c r="K6661" i="7" s="1"/>
  <c r="E6663" i="7"/>
  <c r="K6663" i="7" s="1"/>
  <c r="E6665" i="7"/>
  <c r="E6667" i="7"/>
  <c r="E6669" i="7"/>
  <c r="K6669" i="7" s="1"/>
  <c r="E6671" i="7"/>
  <c r="K6671" i="7" s="1"/>
  <c r="E6673" i="7"/>
  <c r="K6673" i="7" s="1"/>
  <c r="E6675" i="7"/>
  <c r="E6677" i="7"/>
  <c r="K6677" i="7" s="1"/>
  <c r="E6679" i="7"/>
  <c r="K6679" i="7" s="1"/>
  <c r="E6681" i="7"/>
  <c r="K6681" i="7" s="1"/>
  <c r="E6683" i="7"/>
  <c r="E6685" i="7"/>
  <c r="K6685" i="7" s="1"/>
  <c r="E6687" i="7"/>
  <c r="K6687" i="7" s="1"/>
  <c r="E6689" i="7"/>
  <c r="K6689" i="7" s="1"/>
  <c r="E6691" i="7"/>
  <c r="E6693" i="7"/>
  <c r="K6693" i="7" s="1"/>
  <c r="E6695" i="7"/>
  <c r="K6695" i="7" s="1"/>
  <c r="E6697" i="7"/>
  <c r="E6699" i="7"/>
  <c r="E6701" i="7"/>
  <c r="E6703" i="7"/>
  <c r="K6703" i="7" s="1"/>
  <c r="E6705" i="7"/>
  <c r="K6705" i="7" s="1"/>
  <c r="E6707" i="7"/>
  <c r="K6707" i="7" s="1"/>
  <c r="E6709" i="7"/>
  <c r="K6709" i="7" s="1"/>
  <c r="E6711" i="7"/>
  <c r="K6711" i="7" s="1"/>
  <c r="E6713" i="7"/>
  <c r="K6713" i="7" s="1"/>
  <c r="E6715" i="7"/>
  <c r="E6717" i="7"/>
  <c r="E6719" i="7"/>
  <c r="K6719" i="7" s="1"/>
  <c r="E6721" i="7"/>
  <c r="K6721" i="7" s="1"/>
  <c r="E6723" i="7"/>
  <c r="K6723" i="7" s="1"/>
  <c r="E6725" i="7"/>
  <c r="K6725" i="7" s="1"/>
  <c r="E6727" i="7"/>
  <c r="E6729" i="7"/>
  <c r="K6729" i="7" s="1"/>
  <c r="E6731" i="7"/>
  <c r="E6733" i="7"/>
  <c r="E6735" i="7"/>
  <c r="K6735" i="7" s="1"/>
  <c r="E6737" i="7"/>
  <c r="K6737" i="7" s="1"/>
  <c r="E6739" i="7"/>
  <c r="K6739" i="7" s="1"/>
  <c r="E6741" i="7"/>
  <c r="K6741" i="7" s="1"/>
  <c r="E6743" i="7"/>
  <c r="K6743" i="7" s="1"/>
  <c r="E6745" i="7"/>
  <c r="E6747" i="7"/>
  <c r="E6749" i="7"/>
  <c r="E6751" i="7"/>
  <c r="K6751" i="7" s="1"/>
  <c r="E6753" i="7"/>
  <c r="K6753" i="7" s="1"/>
  <c r="E5406" i="7"/>
  <c r="K5406" i="7" s="1"/>
  <c r="E5408" i="7"/>
  <c r="K5408" i="7" s="1"/>
  <c r="E5410" i="7"/>
  <c r="K5410" i="7" s="1"/>
  <c r="E5412" i="7"/>
  <c r="E5414" i="7"/>
  <c r="K5414" i="7" s="1"/>
  <c r="E5416" i="7"/>
  <c r="K5416" i="7" s="1"/>
  <c r="E5418" i="7"/>
  <c r="K5418" i="7" s="1"/>
  <c r="E5420" i="7"/>
  <c r="E5422" i="7"/>
  <c r="K5422" i="7" s="1"/>
  <c r="E5424" i="7"/>
  <c r="K5424" i="7" s="1"/>
  <c r="E5426" i="7"/>
  <c r="K5426" i="7" s="1"/>
  <c r="E5428" i="7"/>
  <c r="E5430" i="7"/>
  <c r="K5430" i="7" s="1"/>
  <c r="E5432" i="7"/>
  <c r="K5432" i="7" s="1"/>
  <c r="E5434" i="7"/>
  <c r="E5436" i="7"/>
  <c r="E5438" i="7"/>
  <c r="K5438" i="7" s="1"/>
  <c r="E5440" i="7"/>
  <c r="K5440" i="7" s="1"/>
  <c r="E5442" i="7"/>
  <c r="K5442" i="7" s="1"/>
  <c r="E5444" i="7"/>
  <c r="E5446" i="7"/>
  <c r="K5446" i="7" s="1"/>
  <c r="E5448" i="7"/>
  <c r="K5448" i="7" s="1"/>
  <c r="E5450" i="7"/>
  <c r="K5450" i="7" s="1"/>
  <c r="E5452" i="7"/>
  <c r="E5454" i="7"/>
  <c r="K5454" i="7" s="1"/>
  <c r="E5456" i="7"/>
  <c r="K5456" i="7" s="1"/>
  <c r="E5458" i="7"/>
  <c r="E5460" i="7"/>
  <c r="E5462" i="7"/>
  <c r="K5462" i="7" s="1"/>
  <c r="E5464" i="7"/>
  <c r="K5464" i="7" s="1"/>
  <c r="E5466" i="7"/>
  <c r="K5466" i="7" s="1"/>
  <c r="E5468" i="7"/>
  <c r="E5470" i="7"/>
  <c r="K5470" i="7" s="1"/>
  <c r="E5472" i="7"/>
  <c r="K5472" i="7" s="1"/>
  <c r="E5474" i="7"/>
  <c r="K5474" i="7" s="1"/>
  <c r="E5476" i="7"/>
  <c r="E5478" i="7"/>
  <c r="K5478" i="7" s="1"/>
  <c r="E5480" i="7"/>
  <c r="K5480" i="7" s="1"/>
  <c r="E5482" i="7"/>
  <c r="K5482" i="7" s="1"/>
  <c r="E5484" i="7"/>
  <c r="E5486" i="7"/>
  <c r="K5486" i="7" s="1"/>
  <c r="E5488" i="7"/>
  <c r="K5488" i="7" s="1"/>
  <c r="E5490" i="7"/>
  <c r="E5492" i="7"/>
  <c r="E5494" i="7"/>
  <c r="K5494" i="7" s="1"/>
  <c r="E5496" i="7"/>
  <c r="K5496" i="7" s="1"/>
  <c r="E5498" i="7"/>
  <c r="K5498" i="7" s="1"/>
  <c r="E5500" i="7"/>
  <c r="E5502" i="7"/>
  <c r="K5502" i="7" s="1"/>
  <c r="E5504" i="7"/>
  <c r="K5504" i="7" s="1"/>
  <c r="E5506" i="7"/>
  <c r="K5506" i="7" s="1"/>
  <c r="E5508" i="7"/>
  <c r="E5510" i="7"/>
  <c r="K5510" i="7" s="1"/>
  <c r="E5512" i="7"/>
  <c r="K5512" i="7" s="1"/>
  <c r="E5514" i="7"/>
  <c r="E5516" i="7"/>
  <c r="E5518" i="7"/>
  <c r="K5518" i="7" s="1"/>
  <c r="E5520" i="7"/>
  <c r="K5520" i="7" s="1"/>
  <c r="E5522" i="7"/>
  <c r="E5524" i="7"/>
  <c r="E5526" i="7"/>
  <c r="K5526" i="7" s="1"/>
  <c r="E5528" i="7"/>
  <c r="K5528" i="7" s="1"/>
  <c r="E5530" i="7"/>
  <c r="E5532" i="7"/>
  <c r="E5534" i="7"/>
  <c r="K5534" i="7" s="1"/>
  <c r="E5536" i="7"/>
  <c r="K5536" i="7" s="1"/>
  <c r="E5538" i="7"/>
  <c r="K5538" i="7" s="1"/>
  <c r="E5540" i="7"/>
  <c r="E5542" i="7"/>
  <c r="K5542" i="7" s="1"/>
  <c r="E5544" i="7"/>
  <c r="K5544" i="7" s="1"/>
  <c r="E5546" i="7"/>
  <c r="E5548" i="7"/>
  <c r="E5550" i="7"/>
  <c r="K5550" i="7" s="1"/>
  <c r="E5552" i="7"/>
  <c r="K5552" i="7" s="1"/>
  <c r="E5554" i="7"/>
  <c r="K5554" i="7" s="1"/>
  <c r="E5556" i="7"/>
  <c r="E5558" i="7"/>
  <c r="K5558" i="7" s="1"/>
  <c r="E5560" i="7"/>
  <c r="K5560" i="7" s="1"/>
  <c r="E5562" i="7"/>
  <c r="E5564" i="7"/>
  <c r="E5566" i="7"/>
  <c r="K5566" i="7" s="1"/>
  <c r="E5568" i="7"/>
  <c r="K5568" i="7" s="1"/>
  <c r="E5570" i="7"/>
  <c r="K5570" i="7" s="1"/>
  <c r="E5572" i="7"/>
  <c r="E5574" i="7"/>
  <c r="K5574" i="7" s="1"/>
  <c r="E5576" i="7"/>
  <c r="K5576" i="7" s="1"/>
  <c r="E5578" i="7"/>
  <c r="E5580" i="7"/>
  <c r="E5582" i="7"/>
  <c r="K5582" i="7" s="1"/>
  <c r="E5584" i="7"/>
  <c r="K5584" i="7" s="1"/>
  <c r="E5586" i="7"/>
  <c r="K5586" i="7" s="1"/>
  <c r="E5588" i="7"/>
  <c r="E5590" i="7"/>
  <c r="K5590" i="7" s="1"/>
  <c r="E5592" i="7"/>
  <c r="K5592" i="7" s="1"/>
  <c r="E5594" i="7"/>
  <c r="E5596" i="7"/>
  <c r="E5598" i="7"/>
  <c r="K5598" i="7" s="1"/>
  <c r="E5600" i="7"/>
  <c r="K5600" i="7" s="1"/>
  <c r="E5602" i="7"/>
  <c r="K5602" i="7" s="1"/>
  <c r="E5604" i="7"/>
  <c r="E5606" i="7"/>
  <c r="K5606" i="7" s="1"/>
  <c r="E5608" i="7"/>
  <c r="K5608" i="7" s="1"/>
  <c r="E5610" i="7"/>
  <c r="E5612" i="7"/>
  <c r="E5614" i="7"/>
  <c r="K5614" i="7" s="1"/>
  <c r="E5616" i="7"/>
  <c r="K5616" i="7" s="1"/>
  <c r="E5618" i="7"/>
  <c r="K5618" i="7" s="1"/>
  <c r="E5620" i="7"/>
  <c r="E5622" i="7"/>
  <c r="K5622" i="7" s="1"/>
  <c r="E5624" i="7"/>
  <c r="K5624" i="7" s="1"/>
  <c r="E5626" i="7"/>
  <c r="E5628" i="7"/>
  <c r="E5630" i="7"/>
  <c r="K5630" i="7" s="1"/>
  <c r="E5632" i="7"/>
  <c r="K5632" i="7" s="1"/>
  <c r="E5634" i="7"/>
  <c r="K5634" i="7" s="1"/>
  <c r="E5636" i="7"/>
  <c r="E5638" i="7"/>
  <c r="K5638" i="7" s="1"/>
  <c r="E5640" i="7"/>
  <c r="K5640" i="7" s="1"/>
  <c r="E5642" i="7"/>
  <c r="E5644" i="7"/>
  <c r="E5646" i="7"/>
  <c r="K5646" i="7" s="1"/>
  <c r="E5648" i="7"/>
  <c r="K5648" i="7" s="1"/>
  <c r="E5650" i="7"/>
  <c r="K5650" i="7" s="1"/>
  <c r="E5652" i="7"/>
  <c r="E5654" i="7"/>
  <c r="K5654" i="7" s="1"/>
  <c r="E5656" i="7"/>
  <c r="K5656" i="7" s="1"/>
  <c r="E5658" i="7"/>
  <c r="E5660" i="7"/>
  <c r="E5662" i="7"/>
  <c r="K5662" i="7" s="1"/>
  <c r="E5664" i="7"/>
  <c r="K5664" i="7" s="1"/>
  <c r="E5666" i="7"/>
  <c r="K5666" i="7" s="1"/>
  <c r="E5668" i="7"/>
  <c r="E5670" i="7"/>
  <c r="K5670" i="7" s="1"/>
  <c r="E5672" i="7"/>
  <c r="K5672" i="7" s="1"/>
  <c r="E5674" i="7"/>
  <c r="E5676" i="7"/>
  <c r="E5678" i="7"/>
  <c r="K5678" i="7" s="1"/>
  <c r="E5680" i="7"/>
  <c r="K5680" i="7" s="1"/>
  <c r="E5682" i="7"/>
  <c r="K5682" i="7" s="1"/>
  <c r="E5684" i="7"/>
  <c r="E5686" i="7"/>
  <c r="K5686" i="7" s="1"/>
  <c r="E5688" i="7"/>
  <c r="K5688" i="7" s="1"/>
  <c r="E5690" i="7"/>
  <c r="E5692" i="7"/>
  <c r="E5694" i="7"/>
  <c r="K5694" i="7" s="1"/>
  <c r="E5696" i="7"/>
  <c r="K5696" i="7" s="1"/>
  <c r="E5698" i="7"/>
  <c r="K5698" i="7" s="1"/>
  <c r="E5700" i="7"/>
  <c r="E5702" i="7"/>
  <c r="K5702" i="7" s="1"/>
  <c r="E5704" i="7"/>
  <c r="K5704" i="7" s="1"/>
  <c r="E5706" i="7"/>
  <c r="E5708" i="7"/>
  <c r="E5710" i="7"/>
  <c r="K5710" i="7" s="1"/>
  <c r="E5712" i="7"/>
  <c r="K5712" i="7" s="1"/>
  <c r="E5714" i="7"/>
  <c r="K5714" i="7" s="1"/>
  <c r="E5716" i="7"/>
  <c r="E5718" i="7"/>
  <c r="K5718" i="7" s="1"/>
  <c r="E5720" i="7"/>
  <c r="K5720" i="7" s="1"/>
  <c r="E5722" i="7"/>
  <c r="E5724" i="7"/>
  <c r="E5726" i="7"/>
  <c r="K5726" i="7" s="1"/>
  <c r="E5728" i="7"/>
  <c r="K5728" i="7" s="1"/>
  <c r="E5730" i="7"/>
  <c r="E5732" i="7"/>
  <c r="E5734" i="7"/>
  <c r="K5734" i="7" s="1"/>
  <c r="E5736" i="7"/>
  <c r="K5736" i="7" s="1"/>
  <c r="E5738" i="7"/>
  <c r="K5738" i="7" s="1"/>
  <c r="E5740" i="7"/>
  <c r="E5742" i="7"/>
  <c r="K5742" i="7" s="1"/>
  <c r="E5744" i="7"/>
  <c r="K5744" i="7" s="1"/>
  <c r="E5746" i="7"/>
  <c r="K5746" i="7" s="1"/>
  <c r="E5748" i="7"/>
  <c r="E5750" i="7"/>
  <c r="K5750" i="7" s="1"/>
  <c r="E5752" i="7"/>
  <c r="K5752" i="7" s="1"/>
  <c r="E5754" i="7"/>
  <c r="E5756" i="7"/>
  <c r="E5758" i="7"/>
  <c r="K5758" i="7" s="1"/>
  <c r="E5760" i="7"/>
  <c r="K5760" i="7" s="1"/>
  <c r="E5762" i="7"/>
  <c r="K5762" i="7" s="1"/>
  <c r="E5764" i="7"/>
  <c r="E5766" i="7"/>
  <c r="K5766" i="7" s="1"/>
  <c r="E5768" i="7"/>
  <c r="K5768" i="7" s="1"/>
  <c r="E5770" i="7"/>
  <c r="K5770" i="7" s="1"/>
  <c r="E5772" i="7"/>
  <c r="E5774" i="7"/>
  <c r="K5774" i="7" s="1"/>
  <c r="E5776" i="7"/>
  <c r="K5776" i="7" s="1"/>
  <c r="E5778" i="7"/>
  <c r="E5780" i="7"/>
  <c r="E5782" i="7"/>
  <c r="K5782" i="7" s="1"/>
  <c r="E5784" i="7"/>
  <c r="K5784" i="7" s="1"/>
  <c r="E5786" i="7"/>
  <c r="K5786" i="7" s="1"/>
  <c r="E5788" i="7"/>
  <c r="E5790" i="7"/>
  <c r="K5790" i="7" s="1"/>
  <c r="E5792" i="7"/>
  <c r="K5792" i="7" s="1"/>
  <c r="E5794" i="7"/>
  <c r="E5796" i="7"/>
  <c r="E5798" i="7"/>
  <c r="K5798" i="7" s="1"/>
  <c r="E5800" i="7"/>
  <c r="K5800" i="7" s="1"/>
  <c r="E5802" i="7"/>
  <c r="K5802" i="7" s="1"/>
  <c r="E5804" i="7"/>
  <c r="E5806" i="7"/>
  <c r="K5806" i="7" s="1"/>
  <c r="E5808" i="7"/>
  <c r="K5808" i="7" s="1"/>
  <c r="E5810" i="7"/>
  <c r="E5812" i="7"/>
  <c r="E5814" i="7"/>
  <c r="K5814" i="7" s="1"/>
  <c r="E5816" i="7"/>
  <c r="K5816" i="7" s="1"/>
  <c r="E5818" i="7"/>
  <c r="K5818" i="7" s="1"/>
  <c r="E5820" i="7"/>
  <c r="E5822" i="7"/>
  <c r="K5822" i="7" s="1"/>
  <c r="E5824" i="7"/>
  <c r="K5824" i="7" s="1"/>
  <c r="E5826" i="7"/>
  <c r="E5828" i="7"/>
  <c r="E5830" i="7"/>
  <c r="K5830" i="7" s="1"/>
  <c r="E5832" i="7"/>
  <c r="K5832" i="7" s="1"/>
  <c r="E5834" i="7"/>
  <c r="K5834" i="7" s="1"/>
  <c r="E5836" i="7"/>
  <c r="E5838" i="7"/>
  <c r="K5838" i="7" s="1"/>
  <c r="E5840" i="7"/>
  <c r="K5840" i="7" s="1"/>
  <c r="E5842" i="7"/>
  <c r="E5844" i="7"/>
  <c r="E5846" i="7"/>
  <c r="K5846" i="7" s="1"/>
  <c r="E5848" i="7"/>
  <c r="K5848" i="7" s="1"/>
  <c r="E5850" i="7"/>
  <c r="K5850" i="7" s="1"/>
  <c r="E5852" i="7"/>
  <c r="E5854" i="7"/>
  <c r="K5854" i="7" s="1"/>
  <c r="E5856" i="7"/>
  <c r="K5856" i="7" s="1"/>
  <c r="E5858" i="7"/>
  <c r="K5858" i="7" s="1"/>
  <c r="E5860" i="7"/>
  <c r="E5862" i="7"/>
  <c r="K5862" i="7" s="1"/>
  <c r="E5864" i="7"/>
  <c r="K5864" i="7" s="1"/>
  <c r="E5866" i="7"/>
  <c r="K5866" i="7" s="1"/>
  <c r="E5868" i="7"/>
  <c r="E5870" i="7"/>
  <c r="K5870" i="7" s="1"/>
  <c r="E5872" i="7"/>
  <c r="K5872" i="7" s="1"/>
  <c r="E5874" i="7"/>
  <c r="E5876" i="7"/>
  <c r="E5878" i="7"/>
  <c r="K5878" i="7" s="1"/>
  <c r="E5880" i="7"/>
  <c r="K5880" i="7" s="1"/>
  <c r="E5882" i="7"/>
  <c r="K5882" i="7" s="1"/>
  <c r="E5884" i="7"/>
  <c r="E5886" i="7"/>
  <c r="K5886" i="7" s="1"/>
  <c r="E5888" i="7"/>
  <c r="K5888" i="7" s="1"/>
  <c r="E5890" i="7"/>
  <c r="E5892" i="7"/>
  <c r="E5894" i="7"/>
  <c r="K5894" i="7" s="1"/>
  <c r="E5897" i="7"/>
  <c r="K5897" i="7" s="1"/>
  <c r="E5900" i="7"/>
  <c r="K5900" i="7" s="1"/>
  <c r="E5902" i="7"/>
  <c r="E5905" i="7"/>
  <c r="K5905" i="7" s="1"/>
  <c r="E5908" i="7"/>
  <c r="K5908" i="7" s="1"/>
  <c r="E5910" i="7"/>
  <c r="K5910" i="7" s="1"/>
  <c r="E5913" i="7"/>
  <c r="E5916" i="7"/>
  <c r="K5916" i="7" s="1"/>
  <c r="E5918" i="7"/>
  <c r="K5918" i="7" s="1"/>
  <c r="E5921" i="7"/>
  <c r="K5921" i="7" s="1"/>
  <c r="E5924" i="7"/>
  <c r="E5926" i="7"/>
  <c r="K5926" i="7" s="1"/>
  <c r="E5929" i="7"/>
  <c r="K5929" i="7" s="1"/>
  <c r="E5934" i="7"/>
  <c r="E5938" i="7"/>
  <c r="E5942" i="7"/>
  <c r="K5942" i="7" s="1"/>
  <c r="E5946" i="7"/>
  <c r="K5946" i="7" s="1"/>
  <c r="E6754" i="7"/>
  <c r="K6754" i="7" s="1"/>
  <c r="E6756" i="7"/>
  <c r="K6756" i="7" s="1"/>
  <c r="E6758" i="7"/>
  <c r="K6758" i="7" s="1"/>
  <c r="E6760" i="7"/>
  <c r="E6762" i="7"/>
  <c r="K6762" i="7" s="1"/>
  <c r="E6764" i="7"/>
  <c r="K6764" i="7" s="1"/>
  <c r="E6766" i="7"/>
  <c r="K6766" i="7" s="1"/>
  <c r="E6768" i="7"/>
  <c r="E6770" i="7"/>
  <c r="K6770" i="7" s="1"/>
  <c r="E6772" i="7"/>
  <c r="K6772" i="7" s="1"/>
  <c r="E6774" i="7"/>
  <c r="K6774" i="7" s="1"/>
  <c r="E6776" i="7"/>
  <c r="E6779" i="7"/>
  <c r="K6779" i="7" s="1"/>
  <c r="E6781" i="7"/>
  <c r="K6781" i="7" s="1"/>
  <c r="E6784" i="7"/>
  <c r="E6787" i="7"/>
  <c r="E6789" i="7"/>
  <c r="K6789" i="7" s="1"/>
  <c r="E6792" i="7"/>
  <c r="K6792" i="7" s="1"/>
  <c r="E6795" i="7"/>
  <c r="K6795" i="7" s="1"/>
  <c r="E6797" i="7"/>
  <c r="E6800" i="7"/>
  <c r="K6800" i="7" s="1"/>
  <c r="E6803" i="7"/>
  <c r="K6803" i="7" s="1"/>
  <c r="E6805" i="7"/>
  <c r="K6805" i="7" s="1"/>
  <c r="E6808" i="7"/>
  <c r="E6811" i="7"/>
  <c r="K6811" i="7" s="1"/>
  <c r="E6813" i="7"/>
  <c r="K6813" i="7" s="1"/>
  <c r="E6816" i="7"/>
  <c r="K6816" i="7" s="1"/>
  <c r="E6819" i="7"/>
  <c r="E6821" i="7"/>
  <c r="K6821" i="7" s="1"/>
  <c r="E6824" i="7"/>
  <c r="K6824" i="7" s="1"/>
  <c r="E6827" i="7"/>
  <c r="E6829" i="7"/>
  <c r="E6832" i="7"/>
  <c r="K6832" i="7" s="1"/>
  <c r="E6835" i="7"/>
  <c r="K6835" i="7" s="1"/>
  <c r="E6837" i="7"/>
  <c r="K6837" i="7" s="1"/>
  <c r="E6840" i="7"/>
  <c r="E6843" i="7"/>
  <c r="K6843" i="7" s="1"/>
  <c r="E6845" i="7"/>
  <c r="K6845" i="7" s="1"/>
  <c r="E6848" i="7"/>
  <c r="K6848" i="7" s="1"/>
  <c r="E6851" i="7"/>
  <c r="E6853" i="7"/>
  <c r="K6853" i="7" s="1"/>
  <c r="E6855" i="7"/>
  <c r="K6855" i="7" s="1"/>
  <c r="E6857" i="7"/>
  <c r="K6857" i="7" s="1"/>
  <c r="E6859" i="7"/>
  <c r="E6861" i="7"/>
  <c r="K6861" i="7" s="1"/>
  <c r="E6863" i="7"/>
  <c r="K6863" i="7" s="1"/>
  <c r="E6865" i="7"/>
  <c r="K6865" i="7" s="1"/>
  <c r="E6867" i="7"/>
  <c r="E6869" i="7"/>
  <c r="K6869" i="7" s="1"/>
  <c r="E6871" i="7"/>
  <c r="K6871" i="7" s="1"/>
  <c r="E6873" i="7"/>
  <c r="E6875" i="7"/>
  <c r="E6877" i="7"/>
  <c r="K6877" i="7" s="1"/>
  <c r="E6879" i="7"/>
  <c r="K6879" i="7" s="1"/>
  <c r="E6881" i="7"/>
  <c r="K6881" i="7" s="1"/>
  <c r="E6883" i="7"/>
  <c r="E6885" i="7"/>
  <c r="K6885" i="7" s="1"/>
  <c r="E6887" i="7"/>
  <c r="K6887" i="7" s="1"/>
  <c r="E6889" i="7"/>
  <c r="K6889" i="7" s="1"/>
  <c r="E6891" i="7"/>
  <c r="E6893" i="7"/>
  <c r="K6893" i="7" s="1"/>
  <c r="E6895" i="7"/>
  <c r="K6895" i="7" s="1"/>
  <c r="E6897" i="7"/>
  <c r="K6897" i="7" s="1"/>
  <c r="E6899" i="7"/>
  <c r="E6901" i="7"/>
  <c r="K6901" i="7" s="1"/>
  <c r="E6903" i="7"/>
  <c r="K6903" i="7" s="1"/>
  <c r="E6905" i="7"/>
  <c r="E6907" i="7"/>
  <c r="E6909" i="7"/>
  <c r="K6909" i="7" s="1"/>
  <c r="E6911" i="7"/>
  <c r="K6911" i="7" s="1"/>
  <c r="E6913" i="7"/>
  <c r="K6913" i="7" s="1"/>
  <c r="E6915" i="7"/>
  <c r="E6917" i="7"/>
  <c r="K6917" i="7" s="1"/>
  <c r="E6919" i="7"/>
  <c r="K6919" i="7" s="1"/>
  <c r="E6921" i="7"/>
  <c r="K6921" i="7" s="1"/>
  <c r="E6923" i="7"/>
  <c r="E6925" i="7"/>
  <c r="K6925" i="7" s="1"/>
  <c r="E6927" i="7"/>
  <c r="K6927" i="7" s="1"/>
  <c r="E6929" i="7"/>
  <c r="K6929" i="7" s="1"/>
  <c r="E6931" i="7"/>
  <c r="E6933" i="7"/>
  <c r="K6933" i="7" s="1"/>
  <c r="E6935" i="7"/>
  <c r="K6935" i="7" s="1"/>
  <c r="E6937" i="7"/>
  <c r="E6939" i="7"/>
  <c r="E6941" i="7"/>
  <c r="K6941" i="7" s="1"/>
  <c r="E6943" i="7"/>
  <c r="K6943" i="7" s="1"/>
  <c r="E6945" i="7"/>
  <c r="K6945" i="7" s="1"/>
  <c r="E6947" i="7"/>
  <c r="E6949" i="7"/>
  <c r="K6949" i="7" s="1"/>
  <c r="E6951" i="7"/>
  <c r="K6951" i="7" s="1"/>
  <c r="E6953" i="7"/>
  <c r="K6953" i="7" s="1"/>
  <c r="E6955" i="7"/>
  <c r="E6957" i="7"/>
  <c r="K6957" i="7" s="1"/>
  <c r="E6959" i="7"/>
  <c r="K6959" i="7" s="1"/>
  <c r="E6961" i="7"/>
  <c r="K6961" i="7" s="1"/>
  <c r="E6963" i="7"/>
  <c r="E6965" i="7"/>
  <c r="K6965" i="7" s="1"/>
  <c r="E6967" i="7"/>
  <c r="K6967" i="7" s="1"/>
  <c r="E6969" i="7"/>
  <c r="E6971" i="7"/>
  <c r="E6973" i="7"/>
  <c r="K6973" i="7" s="1"/>
  <c r="E6975" i="7"/>
  <c r="K6975" i="7" s="1"/>
  <c r="E6977" i="7"/>
  <c r="K6977" i="7" s="1"/>
  <c r="E6979" i="7"/>
  <c r="E6981" i="7"/>
  <c r="K6981" i="7" s="1"/>
  <c r="E6983" i="7"/>
  <c r="K6983" i="7" s="1"/>
  <c r="E6985" i="7"/>
  <c r="K6985" i="7" s="1"/>
  <c r="E6987" i="7"/>
  <c r="E6989" i="7"/>
  <c r="K6989" i="7" s="1"/>
  <c r="E6991" i="7"/>
  <c r="K6991" i="7" s="1"/>
  <c r="E6993" i="7"/>
  <c r="K6993" i="7" s="1"/>
  <c r="E6995" i="7"/>
  <c r="E6997" i="7"/>
  <c r="K6997" i="7" s="1"/>
  <c r="E6999" i="7"/>
  <c r="K6999" i="7" s="1"/>
  <c r="E7001" i="7"/>
  <c r="E7003" i="7"/>
  <c r="E7005" i="7"/>
  <c r="K7005" i="7" s="1"/>
  <c r="E7007" i="7"/>
  <c r="K7007" i="7" s="1"/>
  <c r="E7009" i="7"/>
  <c r="K7009" i="7" s="1"/>
  <c r="E7011" i="7"/>
  <c r="E7013" i="7"/>
  <c r="K7013" i="7" s="1"/>
  <c r="E7015" i="7"/>
  <c r="K7015" i="7" s="1"/>
  <c r="E7017" i="7"/>
  <c r="K7017" i="7" s="1"/>
  <c r="E7019" i="7"/>
  <c r="E7021" i="7"/>
  <c r="K7021" i="7" s="1"/>
  <c r="E7023" i="7"/>
  <c r="K7023" i="7" s="1"/>
  <c r="E7025" i="7"/>
  <c r="K7025" i="7" s="1"/>
  <c r="E7027" i="7"/>
  <c r="E7029" i="7"/>
  <c r="K7029" i="7" s="1"/>
  <c r="E7031" i="7"/>
  <c r="K7031" i="7" s="1"/>
  <c r="E7033" i="7"/>
  <c r="E7035" i="7"/>
  <c r="E7037" i="7"/>
  <c r="K7037" i="7" s="1"/>
  <c r="E7039" i="7"/>
  <c r="K7039" i="7" s="1"/>
  <c r="E7041" i="7"/>
  <c r="K7041" i="7" s="1"/>
  <c r="E7043" i="7"/>
  <c r="E7045" i="7"/>
  <c r="K7045" i="7" s="1"/>
  <c r="E7047" i="7"/>
  <c r="K7047" i="7" s="1"/>
  <c r="E7049" i="7"/>
  <c r="K7049" i="7" s="1"/>
  <c r="E7051" i="7"/>
  <c r="E7053" i="7"/>
  <c r="K7053" i="7" s="1"/>
  <c r="E7055" i="7"/>
  <c r="K7055" i="7" s="1"/>
  <c r="E7057" i="7"/>
  <c r="K7057" i="7" s="1"/>
  <c r="E7059" i="7"/>
  <c r="E7061" i="7"/>
  <c r="K7061" i="7" s="1"/>
  <c r="E7063" i="7"/>
  <c r="K7063" i="7" s="1"/>
  <c r="E7065" i="7"/>
  <c r="E7067" i="7"/>
  <c r="E7069" i="7"/>
  <c r="K7069" i="7" s="1"/>
  <c r="E7071" i="7"/>
  <c r="K7071" i="7" s="1"/>
  <c r="E7073" i="7"/>
  <c r="K7073" i="7" s="1"/>
  <c r="E7075" i="7"/>
  <c r="E7077" i="7"/>
  <c r="K7077" i="7" s="1"/>
  <c r="E7079" i="7"/>
  <c r="K7079" i="7" s="1"/>
  <c r="E7081" i="7"/>
  <c r="K7081" i="7" s="1"/>
  <c r="E7083" i="7"/>
  <c r="E7085" i="7"/>
  <c r="K7085" i="7" s="1"/>
  <c r="E7087" i="7"/>
  <c r="K7087" i="7" s="1"/>
  <c r="E7089" i="7"/>
  <c r="K7089" i="7" s="1"/>
  <c r="E7091" i="7"/>
  <c r="E7093" i="7"/>
  <c r="K7093" i="7" s="1"/>
  <c r="E7095" i="7"/>
  <c r="K7095" i="7" s="1"/>
  <c r="E7097" i="7"/>
  <c r="E7099" i="7"/>
  <c r="E7101" i="7"/>
  <c r="K7101" i="7" s="1"/>
  <c r="E7103" i="7"/>
  <c r="K7103" i="7" s="1"/>
  <c r="E7105" i="7"/>
  <c r="K7105" i="7" s="1"/>
  <c r="E7107" i="7"/>
  <c r="E7109" i="7"/>
  <c r="K7109" i="7" s="1"/>
  <c r="E7111" i="7"/>
  <c r="K7111" i="7" s="1"/>
  <c r="E7113" i="7"/>
  <c r="K7113" i="7" s="1"/>
  <c r="E7115" i="7"/>
  <c r="E7117" i="7"/>
  <c r="K7117" i="7" s="1"/>
  <c r="E7119" i="7"/>
  <c r="K7119" i="7" s="1"/>
  <c r="E7121" i="7"/>
  <c r="K7121" i="7" s="1"/>
  <c r="E7123" i="7"/>
  <c r="E7125" i="7"/>
  <c r="K7125" i="7" s="1"/>
  <c r="E7127" i="7"/>
  <c r="K7127" i="7" s="1"/>
  <c r="E7129" i="7"/>
  <c r="E7131" i="7"/>
  <c r="E7133" i="7"/>
  <c r="K7133" i="7" s="1"/>
  <c r="E7135" i="7"/>
  <c r="K7135" i="7" s="1"/>
  <c r="E7137" i="7"/>
  <c r="K7137" i="7" s="1"/>
  <c r="E7139" i="7"/>
  <c r="E7141" i="7"/>
  <c r="K7141" i="7" s="1"/>
  <c r="E7143" i="7"/>
  <c r="K7143" i="7" s="1"/>
  <c r="E7145" i="7"/>
  <c r="K7145" i="7" s="1"/>
  <c r="E7147" i="7"/>
  <c r="E7149" i="7"/>
  <c r="K7149" i="7" s="1"/>
  <c r="E7151" i="7"/>
  <c r="K7151" i="7" s="1"/>
  <c r="E7153" i="7"/>
  <c r="E7155" i="7"/>
  <c r="E7157" i="7"/>
  <c r="K7157" i="7" s="1"/>
  <c r="E7159" i="7"/>
  <c r="K7159" i="7" s="1"/>
  <c r="E7161" i="7"/>
  <c r="K7161" i="7" s="1"/>
  <c r="E7163" i="7"/>
  <c r="E7165" i="7"/>
  <c r="K7165" i="7" s="1"/>
  <c r="E7167" i="7"/>
  <c r="K7167" i="7" s="1"/>
  <c r="E7169" i="7"/>
  <c r="K7169" i="7" s="1"/>
  <c r="E7171" i="7"/>
  <c r="E7173" i="7"/>
  <c r="K7173" i="7" s="1"/>
  <c r="E7175" i="7"/>
  <c r="K7175" i="7" s="1"/>
  <c r="E7177" i="7"/>
  <c r="K7177" i="7" s="1"/>
  <c r="E7179" i="7"/>
  <c r="E7181" i="7"/>
  <c r="K7181" i="7" s="1"/>
  <c r="E7183" i="7"/>
  <c r="K7183" i="7" s="1"/>
  <c r="E7185" i="7"/>
  <c r="K7185" i="7" s="1"/>
  <c r="E7187" i="7"/>
  <c r="E7189" i="7"/>
  <c r="K7189" i="7" s="1"/>
  <c r="E7191" i="7"/>
  <c r="K7191" i="7" s="1"/>
  <c r="E7193" i="7"/>
  <c r="E7195" i="7"/>
  <c r="E7197" i="7"/>
  <c r="K7197" i="7" s="1"/>
  <c r="E7199" i="7"/>
  <c r="K7199" i="7" s="1"/>
  <c r="E7201" i="7"/>
  <c r="K7201" i="7" s="1"/>
  <c r="E7203" i="7"/>
  <c r="E7205" i="7"/>
  <c r="K7205" i="7" s="1"/>
  <c r="E7207" i="7"/>
  <c r="K7207" i="7" s="1"/>
  <c r="E7209" i="7"/>
  <c r="K7209" i="7" s="1"/>
  <c r="E7211" i="7"/>
  <c r="E7213" i="7"/>
  <c r="K7213" i="7" s="1"/>
  <c r="E7215" i="7"/>
  <c r="K7215" i="7" s="1"/>
  <c r="E7217" i="7"/>
  <c r="K7217" i="7" s="1"/>
  <c r="E7219" i="7"/>
  <c r="E7221" i="7"/>
  <c r="K7221" i="7" s="1"/>
  <c r="E7223" i="7"/>
  <c r="K7223" i="7" s="1"/>
  <c r="E7225" i="7"/>
  <c r="E7227" i="7"/>
  <c r="E7229" i="7"/>
  <c r="K7229" i="7" s="1"/>
  <c r="E7231" i="7"/>
  <c r="K7231" i="7" s="1"/>
  <c r="E7233" i="7"/>
  <c r="K7233" i="7" s="1"/>
  <c r="E7235" i="7"/>
  <c r="E7237" i="7"/>
  <c r="K7237" i="7" s="1"/>
  <c r="E7239" i="7"/>
  <c r="K7239" i="7" s="1"/>
  <c r="E7241" i="7"/>
  <c r="K7241" i="7" s="1"/>
  <c r="E7243" i="7"/>
  <c r="E7245" i="7"/>
  <c r="K7245" i="7" s="1"/>
  <c r="E7247" i="7"/>
  <c r="K7247" i="7" s="1"/>
  <c r="E7249" i="7"/>
  <c r="K7249" i="7" s="1"/>
  <c r="E7251" i="7"/>
  <c r="E7253" i="7"/>
  <c r="K7253" i="7" s="1"/>
  <c r="E7255" i="7"/>
  <c r="K7255" i="7" s="1"/>
  <c r="E7257" i="7"/>
  <c r="E7259" i="7"/>
  <c r="E7261" i="7"/>
  <c r="K7261" i="7" s="1"/>
  <c r="E7263" i="7"/>
  <c r="K7263" i="7" s="1"/>
  <c r="E7265" i="7"/>
  <c r="K7265" i="7" s="1"/>
  <c r="E7267" i="7"/>
  <c r="E7269" i="7"/>
  <c r="K7269" i="7" s="1"/>
  <c r="E7271" i="7"/>
  <c r="K7271" i="7" s="1"/>
  <c r="E7273" i="7"/>
  <c r="K7273" i="7" s="1"/>
  <c r="E7275" i="7"/>
  <c r="E7277" i="7"/>
  <c r="K7277" i="7" s="1"/>
  <c r="E7279" i="7"/>
  <c r="K7279" i="7" s="1"/>
  <c r="E7281" i="7"/>
  <c r="E7283" i="7"/>
  <c r="E7285" i="7"/>
  <c r="K7285" i="7" s="1"/>
  <c r="E7287" i="7"/>
  <c r="K7287" i="7" s="1"/>
  <c r="E7289" i="7"/>
  <c r="K7289" i="7" s="1"/>
  <c r="E7291" i="7"/>
  <c r="E7293" i="7"/>
  <c r="K7293" i="7" s="1"/>
  <c r="E7295" i="7"/>
  <c r="K7295" i="7" s="1"/>
  <c r="E7297" i="7"/>
  <c r="K7297" i="7" s="1"/>
  <c r="E7299" i="7"/>
  <c r="E7301" i="7"/>
  <c r="K7301" i="7" s="1"/>
  <c r="E7303" i="7"/>
  <c r="K7303" i="7" s="1"/>
  <c r="E7305" i="7"/>
  <c r="K7305" i="7" s="1"/>
  <c r="E7307" i="7"/>
  <c r="E7309" i="7"/>
  <c r="K7309" i="7" s="1"/>
  <c r="E7311" i="7"/>
  <c r="K7311" i="7" s="1"/>
  <c r="E7313" i="7"/>
  <c r="E7315" i="7"/>
  <c r="E7317" i="7"/>
  <c r="K7317" i="7" s="1"/>
  <c r="E7319" i="7"/>
  <c r="K7319" i="7" s="1"/>
  <c r="E7321" i="7"/>
  <c r="K7321" i="7" s="1"/>
  <c r="E7323" i="7"/>
  <c r="E7325" i="7"/>
  <c r="K7325" i="7" s="1"/>
  <c r="E7327" i="7"/>
  <c r="K7327" i="7" s="1"/>
  <c r="E7329" i="7"/>
  <c r="K7329" i="7" s="1"/>
  <c r="E7331" i="7"/>
  <c r="E7333" i="7"/>
  <c r="K7333" i="7" s="1"/>
  <c r="E7335" i="7"/>
  <c r="K7335" i="7" s="1"/>
  <c r="E7337" i="7"/>
  <c r="K7337" i="7" s="1"/>
  <c r="E7339" i="7"/>
  <c r="E7341" i="7"/>
  <c r="K7341" i="7" s="1"/>
  <c r="E7343" i="7"/>
  <c r="K7343" i="7" s="1"/>
  <c r="E7345" i="7"/>
  <c r="E7347" i="7"/>
  <c r="E7349" i="7"/>
  <c r="K7349" i="7" s="1"/>
  <c r="E7351" i="7"/>
  <c r="K7351" i="7" s="1"/>
  <c r="E7353" i="7"/>
  <c r="K7353" i="7" s="1"/>
  <c r="E7355" i="7"/>
  <c r="E7357" i="7"/>
  <c r="K7357" i="7" s="1"/>
  <c r="E7359" i="7"/>
  <c r="K7359" i="7" s="1"/>
  <c r="E7361" i="7"/>
  <c r="K7361" i="7" s="1"/>
  <c r="E7363" i="7"/>
  <c r="E7365" i="7"/>
  <c r="K7365" i="7" s="1"/>
  <c r="E7367" i="7"/>
  <c r="K7367" i="7" s="1"/>
  <c r="E7369" i="7"/>
  <c r="K7369" i="7" s="1"/>
  <c r="E7371" i="7"/>
  <c r="E7373" i="7"/>
  <c r="K7373" i="7" s="1"/>
  <c r="E7375" i="7"/>
  <c r="K7375" i="7" s="1"/>
  <c r="E7377" i="7"/>
  <c r="E7379" i="7"/>
  <c r="E7381" i="7"/>
  <c r="K7381" i="7" s="1"/>
  <c r="E7383" i="7"/>
  <c r="K7383" i="7" s="1"/>
  <c r="E7385" i="7"/>
  <c r="K7385" i="7" s="1"/>
  <c r="E7387" i="7"/>
  <c r="E7389" i="7"/>
  <c r="K7389" i="7" s="1"/>
  <c r="E7391" i="7"/>
  <c r="K7391" i="7" s="1"/>
  <c r="E7393" i="7"/>
  <c r="K7393" i="7" s="1"/>
  <c r="E7395" i="7"/>
  <c r="E7397" i="7"/>
  <c r="K7397" i="7" s="1"/>
  <c r="E7399" i="7"/>
  <c r="K7399" i="7" s="1"/>
  <c r="E7401" i="7"/>
  <c r="K7401" i="7" s="1"/>
  <c r="E7403" i="7"/>
  <c r="E7405" i="7"/>
  <c r="K7405" i="7" s="1"/>
  <c r="E7407" i="7"/>
  <c r="K7407" i="7" s="1"/>
  <c r="E7409" i="7"/>
  <c r="K7409" i="7" s="1"/>
  <c r="E7411" i="7"/>
  <c r="E7413" i="7"/>
  <c r="K7413" i="7" s="1"/>
  <c r="E7415" i="7"/>
  <c r="K7415" i="7" s="1"/>
  <c r="E7417" i="7"/>
  <c r="E7419" i="7"/>
  <c r="E7421" i="7"/>
  <c r="K7421" i="7" s="1"/>
  <c r="E7423" i="7"/>
  <c r="K7423" i="7" s="1"/>
  <c r="E7425" i="7"/>
  <c r="K7425" i="7" s="1"/>
  <c r="E7427" i="7"/>
  <c r="E7429" i="7"/>
  <c r="K7429" i="7" s="1"/>
  <c r="E7431" i="7"/>
  <c r="K7431" i="7" s="1"/>
  <c r="E7433" i="7"/>
  <c r="K7433" i="7" s="1"/>
  <c r="E7435" i="7"/>
  <c r="E7437" i="7"/>
  <c r="K7437" i="7" s="1"/>
  <c r="E7439" i="7"/>
  <c r="K7439" i="7" s="1"/>
  <c r="E7441" i="7"/>
  <c r="K7441" i="7" s="1"/>
  <c r="E7443" i="7"/>
  <c r="E7445" i="7"/>
  <c r="K7445" i="7" s="1"/>
  <c r="E7447" i="7"/>
  <c r="K7447" i="7" s="1"/>
  <c r="E7449" i="7"/>
  <c r="E7451" i="7"/>
  <c r="E7453" i="7"/>
  <c r="K7453" i="7" s="1"/>
  <c r="E7455" i="7"/>
  <c r="K7455" i="7" s="1"/>
  <c r="E7457" i="7"/>
  <c r="K7457" i="7" s="1"/>
  <c r="E7459" i="7"/>
  <c r="E7461" i="7"/>
  <c r="K7461" i="7" s="1"/>
  <c r="E7463" i="7"/>
  <c r="K7463" i="7" s="1"/>
  <c r="E7465" i="7"/>
  <c r="K7465" i="7" s="1"/>
  <c r="E7467" i="7"/>
  <c r="E7469" i="7"/>
  <c r="K7469" i="7" s="1"/>
  <c r="E7471" i="7"/>
  <c r="K7471" i="7" s="1"/>
  <c r="E7473" i="7"/>
  <c r="E7475" i="7"/>
  <c r="E7477" i="7"/>
  <c r="K7477" i="7" s="1"/>
  <c r="E7479" i="7"/>
  <c r="K7479" i="7" s="1"/>
  <c r="E7481" i="7"/>
  <c r="K7481" i="7" s="1"/>
  <c r="E7483" i="7"/>
  <c r="E7485" i="7"/>
  <c r="K7485" i="7" s="1"/>
  <c r="E7487" i="7"/>
  <c r="K7487" i="7" s="1"/>
  <c r="E7489" i="7"/>
  <c r="K7489" i="7" s="1"/>
  <c r="E7491" i="7"/>
  <c r="E7493" i="7"/>
  <c r="K7493" i="7" s="1"/>
  <c r="E7495" i="7"/>
  <c r="K7495" i="7" s="1"/>
  <c r="E7497" i="7"/>
  <c r="K7497" i="7" s="1"/>
  <c r="E7499" i="7"/>
  <c r="E7501" i="7"/>
  <c r="K7501" i="7" s="1"/>
  <c r="E7503" i="7"/>
  <c r="K7503" i="7" s="1"/>
  <c r="E7505" i="7"/>
  <c r="E7507" i="7"/>
  <c r="E7509" i="7"/>
  <c r="K7509" i="7" s="1"/>
  <c r="E7511" i="7"/>
  <c r="K7511" i="7" s="1"/>
  <c r="E7513" i="7"/>
  <c r="K7513" i="7" s="1"/>
  <c r="E7515" i="7"/>
  <c r="E7517" i="7"/>
  <c r="K7517" i="7" s="1"/>
  <c r="E7519" i="7"/>
  <c r="K7519" i="7" s="1"/>
  <c r="E7521" i="7"/>
  <c r="K7521" i="7" s="1"/>
  <c r="E7523" i="7"/>
  <c r="E7525" i="7"/>
  <c r="K7525" i="7" s="1"/>
  <c r="E7527" i="7"/>
  <c r="K7527" i="7" s="1"/>
  <c r="E7529" i="7"/>
  <c r="K7529" i="7" s="1"/>
  <c r="E7531" i="7"/>
  <c r="E7533" i="7"/>
  <c r="K7533" i="7" s="1"/>
  <c r="E7535" i="7"/>
  <c r="K7535" i="7" s="1"/>
  <c r="E7537" i="7"/>
  <c r="E7539" i="7"/>
  <c r="E7541" i="7"/>
  <c r="K7541" i="7" s="1"/>
  <c r="E7543" i="7"/>
  <c r="K7543" i="7" s="1"/>
  <c r="E7545" i="7"/>
  <c r="K7545" i="7" s="1"/>
  <c r="E7547" i="7"/>
  <c r="E7549" i="7"/>
  <c r="K7549" i="7" s="1"/>
  <c r="E7551" i="7"/>
  <c r="K7551" i="7" s="1"/>
  <c r="E7553" i="7"/>
  <c r="K7553" i="7" s="1"/>
  <c r="E7555" i="7"/>
  <c r="E7557" i="7"/>
  <c r="K7557" i="7" s="1"/>
  <c r="E7559" i="7"/>
  <c r="K7559" i="7" s="1"/>
  <c r="E7561" i="7"/>
  <c r="K7561" i="7" s="1"/>
  <c r="E7563" i="7"/>
  <c r="E7565" i="7"/>
  <c r="K7565" i="7" s="1"/>
  <c r="E7567" i="7"/>
  <c r="K7567" i="7" s="1"/>
  <c r="E7569" i="7"/>
  <c r="E7571" i="7"/>
  <c r="E7573" i="7"/>
  <c r="K7573" i="7" s="1"/>
  <c r="E7575" i="7"/>
  <c r="K7575" i="7" s="1"/>
  <c r="E7577" i="7"/>
  <c r="K7577" i="7" s="1"/>
  <c r="E7579" i="7"/>
  <c r="E7581" i="7"/>
  <c r="K7581" i="7" s="1"/>
  <c r="E7583" i="7"/>
  <c r="K7583" i="7" s="1"/>
  <c r="E7585" i="7"/>
  <c r="K7585" i="7" s="1"/>
  <c r="E7587" i="7"/>
  <c r="E7589" i="7"/>
  <c r="K7589" i="7" s="1"/>
  <c r="E7591" i="7"/>
  <c r="K7591" i="7" s="1"/>
  <c r="E7593" i="7"/>
  <c r="K7593" i="7" s="1"/>
  <c r="E7595" i="7"/>
  <c r="E7597" i="7"/>
  <c r="K7597" i="7" s="1"/>
  <c r="E7599" i="7"/>
  <c r="K7599" i="7" s="1"/>
  <c r="E7601" i="7"/>
  <c r="E7603" i="7"/>
  <c r="E7605" i="7"/>
  <c r="K7605" i="7" s="1"/>
  <c r="E7607" i="7"/>
  <c r="K7607" i="7" s="1"/>
  <c r="E7609" i="7"/>
  <c r="K7609" i="7" s="1"/>
  <c r="E7611" i="7"/>
  <c r="E7613" i="7"/>
  <c r="K7613" i="7" s="1"/>
  <c r="E7615" i="7"/>
  <c r="K7615" i="7" s="1"/>
  <c r="E7617" i="7"/>
  <c r="K7617" i="7" s="1"/>
  <c r="E7619" i="7"/>
  <c r="E7621" i="7"/>
  <c r="K7621" i="7" s="1"/>
  <c r="E7623" i="7"/>
  <c r="K7623" i="7" s="1"/>
  <c r="E7625" i="7"/>
  <c r="K7625" i="7" s="1"/>
  <c r="E7627" i="7"/>
  <c r="E7629" i="7"/>
  <c r="K7629" i="7" s="1"/>
  <c r="E7631" i="7"/>
  <c r="K7631" i="7" s="1"/>
  <c r="E7633" i="7"/>
  <c r="K7633" i="7" s="1"/>
  <c r="E7635" i="7"/>
  <c r="E7637" i="7"/>
  <c r="K7637" i="7" s="1"/>
  <c r="E7639" i="7"/>
  <c r="K7639" i="7" s="1"/>
  <c r="E7641" i="7"/>
  <c r="E7643" i="7"/>
  <c r="E7645" i="7"/>
  <c r="K7645" i="7" s="1"/>
  <c r="E7647" i="7"/>
  <c r="K7647" i="7" s="1"/>
  <c r="E7649" i="7"/>
  <c r="K7649" i="7" s="1"/>
  <c r="E7651" i="7"/>
  <c r="E7653" i="7"/>
  <c r="K7653" i="7" s="1"/>
  <c r="E7655" i="7"/>
  <c r="K7655" i="7" s="1"/>
  <c r="E7657" i="7"/>
  <c r="K7657" i="7" s="1"/>
  <c r="E7659" i="7"/>
  <c r="E7661" i="7"/>
  <c r="K7661" i="7" s="1"/>
  <c r="E7663" i="7"/>
  <c r="K7663" i="7" s="1"/>
  <c r="E7665" i="7"/>
  <c r="E7667" i="7"/>
  <c r="E7669" i="7"/>
  <c r="K7669" i="7" s="1"/>
  <c r="E7671" i="7"/>
  <c r="K7671" i="7" s="1"/>
  <c r="E7673" i="7"/>
  <c r="K7673" i="7" s="1"/>
  <c r="E7675" i="7"/>
  <c r="E7677" i="7"/>
  <c r="K7677" i="7" s="1"/>
  <c r="E7679" i="7"/>
  <c r="K7679" i="7" s="1"/>
  <c r="E7681" i="7"/>
  <c r="K7681" i="7" s="1"/>
  <c r="E7683" i="7"/>
  <c r="E7685" i="7"/>
  <c r="K7685" i="7" s="1"/>
  <c r="E7687" i="7"/>
  <c r="K7687" i="7" s="1"/>
  <c r="E7689" i="7"/>
  <c r="K7689" i="7" s="1"/>
  <c r="E7691" i="7"/>
  <c r="E7693" i="7"/>
  <c r="K7693" i="7" s="1"/>
  <c r="E7695" i="7"/>
  <c r="K7695" i="7" s="1"/>
  <c r="E7697" i="7"/>
  <c r="E7699" i="7"/>
  <c r="E7701" i="7"/>
  <c r="K7701" i="7" s="1"/>
  <c r="E7703" i="7"/>
  <c r="K7703" i="7" s="1"/>
  <c r="E7705" i="7"/>
  <c r="K7705" i="7" s="1"/>
  <c r="E7707" i="7"/>
  <c r="E7709" i="7"/>
  <c r="K7709" i="7" s="1"/>
  <c r="E7711" i="7"/>
  <c r="K7711" i="7" s="1"/>
  <c r="E7713" i="7"/>
  <c r="K7713" i="7" s="1"/>
  <c r="E7715" i="7"/>
  <c r="E7717" i="7"/>
  <c r="K7717" i="7" s="1"/>
  <c r="E7719" i="7"/>
  <c r="K7719" i="7" s="1"/>
  <c r="E7721" i="7"/>
  <c r="E7723" i="7"/>
  <c r="E7725" i="7"/>
  <c r="K7725" i="7" s="1"/>
  <c r="E7727" i="7"/>
  <c r="K7727" i="7" s="1"/>
  <c r="E7729" i="7"/>
  <c r="K7729" i="7" s="1"/>
  <c r="E7731" i="7"/>
  <c r="E7733" i="7"/>
  <c r="K7733" i="7" s="1"/>
  <c r="E7735" i="7"/>
  <c r="K7735" i="7" s="1"/>
  <c r="E7737" i="7"/>
  <c r="K7737" i="7" s="1"/>
  <c r="E7739" i="7"/>
  <c r="E7741" i="7"/>
  <c r="K7741" i="7" s="1"/>
  <c r="E7743" i="7"/>
  <c r="K7743" i="7" s="1"/>
  <c r="E7745" i="7"/>
  <c r="E7747" i="7"/>
  <c r="E7749" i="7"/>
  <c r="K7749" i="7" s="1"/>
  <c r="E7751" i="7"/>
  <c r="K7751" i="7" s="1"/>
  <c r="E7753" i="7"/>
  <c r="K7753" i="7" s="1"/>
  <c r="E7755" i="7"/>
  <c r="E7757" i="7"/>
  <c r="K7757" i="7" s="1"/>
  <c r="E7759" i="7"/>
  <c r="K7759" i="7" s="1"/>
  <c r="E7761" i="7"/>
  <c r="K7761" i="7" s="1"/>
  <c r="E7763" i="7"/>
  <c r="E7765" i="7"/>
  <c r="K7765" i="7" s="1"/>
  <c r="E7767" i="7"/>
  <c r="K7767" i="7" s="1"/>
  <c r="E7769" i="7"/>
  <c r="E7771" i="7"/>
  <c r="E7773" i="7"/>
  <c r="K7773" i="7" s="1"/>
  <c r="E7775" i="7"/>
  <c r="K7775" i="7" s="1"/>
  <c r="E7777" i="7"/>
  <c r="K7777" i="7" s="1"/>
  <c r="E7779" i="7"/>
  <c r="E7781" i="7"/>
  <c r="K7781" i="7" s="1"/>
  <c r="E7783" i="7"/>
  <c r="K7783" i="7" s="1"/>
  <c r="E7785" i="7"/>
  <c r="K7785" i="7" s="1"/>
  <c r="E7787" i="7"/>
  <c r="E7789" i="7"/>
  <c r="K7789" i="7" s="1"/>
  <c r="E7791" i="7"/>
  <c r="K7791" i="7" s="1"/>
  <c r="E7793" i="7"/>
  <c r="E7795" i="7"/>
  <c r="E7797" i="7"/>
  <c r="K7797" i="7" s="1"/>
  <c r="E7799" i="7"/>
  <c r="K7799" i="7" s="1"/>
  <c r="E7801" i="7"/>
  <c r="K7801" i="7" s="1"/>
  <c r="E7803" i="7"/>
  <c r="E7805" i="7"/>
  <c r="K7805" i="7" s="1"/>
  <c r="E7807" i="7"/>
  <c r="K7807" i="7" s="1"/>
  <c r="E7809" i="7"/>
  <c r="K7809" i="7" s="1"/>
  <c r="E7811" i="7"/>
  <c r="E7813" i="7"/>
  <c r="K7813" i="7" s="1"/>
  <c r="E7815" i="7"/>
  <c r="K7815" i="7" s="1"/>
  <c r="E7817" i="7"/>
  <c r="K7817" i="7" s="1"/>
  <c r="E7819" i="7"/>
  <c r="E7821" i="7"/>
  <c r="K7821" i="7" s="1"/>
  <c r="E7823" i="7"/>
  <c r="K7823" i="7" s="1"/>
  <c r="E7825" i="7"/>
  <c r="E7827" i="7"/>
  <c r="E7829" i="7"/>
  <c r="K7829" i="7" s="1"/>
  <c r="E7831" i="7"/>
  <c r="K7831" i="7" s="1"/>
  <c r="E7833" i="7"/>
  <c r="K7833" i="7" s="1"/>
  <c r="E7835" i="7"/>
  <c r="E7837" i="7"/>
  <c r="K7837" i="7" s="1"/>
  <c r="E7839" i="7"/>
  <c r="K7839" i="7" s="1"/>
  <c r="E7841" i="7"/>
  <c r="K7841" i="7" s="1"/>
  <c r="E7843" i="7"/>
  <c r="E7845" i="7"/>
  <c r="K7845" i="7" s="1"/>
  <c r="E7847" i="7"/>
  <c r="K7847" i="7" s="1"/>
  <c r="E7849" i="7"/>
  <c r="E7851" i="7"/>
  <c r="E7853" i="7"/>
  <c r="K7853" i="7" s="1"/>
  <c r="E7855" i="7"/>
  <c r="K7855" i="7" s="1"/>
  <c r="E7857" i="7"/>
  <c r="K7857" i="7" s="1"/>
  <c r="E7859" i="7"/>
  <c r="E7861" i="7"/>
  <c r="K7861" i="7" s="1"/>
  <c r="E7863" i="7"/>
  <c r="K7863" i="7" s="1"/>
  <c r="E7865" i="7"/>
  <c r="K7865" i="7" s="1"/>
  <c r="E7867" i="7"/>
  <c r="E7869" i="7"/>
  <c r="K7869" i="7" s="1"/>
  <c r="E7871" i="7"/>
  <c r="K7871" i="7" s="1"/>
  <c r="E7873" i="7"/>
  <c r="K7873" i="7" s="1"/>
  <c r="E7875" i="7"/>
  <c r="E7877" i="7"/>
  <c r="K7877" i="7" s="1"/>
  <c r="E7879" i="7"/>
  <c r="K7879" i="7" s="1"/>
  <c r="E7881" i="7"/>
  <c r="K7881" i="7" s="1"/>
  <c r="E7883" i="7"/>
  <c r="E7885" i="7"/>
  <c r="K7885" i="7" s="1"/>
  <c r="E7887" i="7"/>
  <c r="K7887" i="7" s="1"/>
  <c r="E7889" i="7"/>
  <c r="K7889" i="7" s="1"/>
  <c r="E7891" i="7"/>
  <c r="E7893" i="7"/>
  <c r="K7893" i="7" s="1"/>
  <c r="E7895" i="7"/>
  <c r="K7895" i="7" s="1"/>
  <c r="E7897" i="7"/>
  <c r="K7897" i="7" s="1"/>
  <c r="E7899" i="7"/>
  <c r="E7901" i="7"/>
  <c r="K7901" i="7" s="1"/>
  <c r="E7903" i="7"/>
  <c r="K7903" i="7" s="1"/>
  <c r="E7905" i="7"/>
  <c r="K7905" i="7" s="1"/>
  <c r="E7907" i="7"/>
  <c r="E7909" i="7"/>
  <c r="K7909" i="7" s="1"/>
  <c r="E7911" i="7"/>
  <c r="K7911" i="7" s="1"/>
  <c r="E7913" i="7"/>
  <c r="K7913" i="7" s="1"/>
  <c r="E7915" i="7"/>
  <c r="E7917" i="7"/>
  <c r="K7917" i="7" s="1"/>
  <c r="E7919" i="7"/>
  <c r="K7919" i="7" s="1"/>
  <c r="E7921" i="7"/>
  <c r="K7921" i="7" s="1"/>
  <c r="E7923" i="7"/>
  <c r="E7925" i="7"/>
  <c r="K7925" i="7" s="1"/>
  <c r="E7927" i="7"/>
  <c r="K7927" i="7" s="1"/>
  <c r="E7929" i="7"/>
  <c r="K7929" i="7" s="1"/>
  <c r="E7931" i="7"/>
  <c r="E7933" i="7"/>
  <c r="K7933" i="7" s="1"/>
  <c r="E7935" i="7"/>
  <c r="K7935" i="7" s="1"/>
  <c r="E7937" i="7"/>
  <c r="K7937" i="7" s="1"/>
  <c r="E7939" i="7"/>
  <c r="E7941" i="7"/>
  <c r="K7941" i="7" s="1"/>
  <c r="E7943" i="7"/>
  <c r="K7943" i="7" s="1"/>
  <c r="E7945" i="7"/>
  <c r="K7945" i="7" s="1"/>
  <c r="E7947" i="7"/>
  <c r="E7949" i="7"/>
  <c r="K7949" i="7" s="1"/>
  <c r="E7951" i="7"/>
  <c r="K7951" i="7" s="1"/>
  <c r="E7953" i="7"/>
  <c r="K7953" i="7" s="1"/>
  <c r="E7955" i="7"/>
  <c r="E7957" i="7"/>
  <c r="K7957" i="7" s="1"/>
  <c r="E7959" i="7"/>
  <c r="K7959" i="7" s="1"/>
  <c r="E7961" i="7"/>
  <c r="K7961" i="7" s="1"/>
  <c r="E7963" i="7"/>
  <c r="E7965" i="7"/>
  <c r="K7965" i="7" s="1"/>
  <c r="E7967" i="7"/>
  <c r="K7967" i="7" s="1"/>
  <c r="E7969" i="7"/>
  <c r="K7969" i="7" s="1"/>
  <c r="E7971" i="7"/>
  <c r="E7973" i="7"/>
  <c r="K7973" i="7" s="1"/>
  <c r="E7975" i="7"/>
  <c r="K7975" i="7" s="1"/>
  <c r="E7977" i="7"/>
  <c r="K7977" i="7" s="1"/>
  <c r="E7979" i="7"/>
  <c r="E7981" i="7"/>
  <c r="K7981" i="7" s="1"/>
  <c r="E7983" i="7"/>
  <c r="K7983" i="7" s="1"/>
  <c r="E7985" i="7"/>
  <c r="K7985" i="7" s="1"/>
  <c r="E7987" i="7"/>
  <c r="E7989" i="7"/>
  <c r="K7989" i="7" s="1"/>
  <c r="E7991" i="7"/>
  <c r="K7991" i="7" s="1"/>
  <c r="E7993" i="7"/>
  <c r="K7993" i="7" s="1"/>
  <c r="E7995" i="7"/>
  <c r="E7997" i="7"/>
  <c r="K7997" i="7" s="1"/>
  <c r="E7999" i="7"/>
  <c r="K7999" i="7" s="1"/>
  <c r="E8001" i="7"/>
  <c r="K8001" i="7" s="1"/>
  <c r="E8003" i="7"/>
  <c r="E8005" i="7"/>
  <c r="K8005" i="7" s="1"/>
  <c r="E8007" i="7"/>
  <c r="K8007" i="7" s="1"/>
  <c r="E8009" i="7"/>
  <c r="K8009" i="7" s="1"/>
  <c r="E8011" i="7"/>
  <c r="E8013" i="7"/>
  <c r="K8013" i="7" s="1"/>
  <c r="E8015" i="7"/>
  <c r="K8015" i="7" s="1"/>
  <c r="E8017" i="7"/>
  <c r="K8017" i="7" s="1"/>
  <c r="E8019" i="7"/>
  <c r="E8021" i="7"/>
  <c r="K8021" i="7" s="1"/>
  <c r="E6778" i="7"/>
  <c r="K6778" i="7" s="1"/>
  <c r="E6786" i="7"/>
  <c r="K6786" i="7" s="1"/>
  <c r="E6794" i="7"/>
  <c r="E6802" i="7"/>
  <c r="K6802" i="7" s="1"/>
  <c r="E6810" i="7"/>
  <c r="K6810" i="7" s="1"/>
  <c r="E6818" i="7"/>
  <c r="K6818" i="7" s="1"/>
  <c r="E6826" i="7"/>
  <c r="E6834" i="7"/>
  <c r="K6834" i="7" s="1"/>
  <c r="E6842" i="7"/>
  <c r="K6842" i="7" s="1"/>
  <c r="E6850" i="7"/>
  <c r="K6850" i="7" s="1"/>
  <c r="E6755" i="7"/>
  <c r="K6755" i="7" s="1"/>
  <c r="E6757" i="7"/>
  <c r="E6759" i="7"/>
  <c r="K6759" i="7" s="1"/>
  <c r="E6761" i="7"/>
  <c r="K6761" i="7" s="1"/>
  <c r="E6763" i="7"/>
  <c r="K6763" i="7" s="1"/>
  <c r="E6765" i="7"/>
  <c r="E6767" i="7"/>
  <c r="K6767" i="7" s="1"/>
  <c r="E6769" i="7"/>
  <c r="K6769" i="7" s="1"/>
  <c r="E6771" i="7"/>
  <c r="K6771" i="7" s="1"/>
  <c r="E6773" i="7"/>
  <c r="E6775" i="7"/>
  <c r="K6775" i="7" s="1"/>
  <c r="E6777" i="7"/>
  <c r="K6777" i="7" s="1"/>
  <c r="E6780" i="7"/>
  <c r="K6780" i="7" s="1"/>
  <c r="E6783" i="7"/>
  <c r="E6785" i="7"/>
  <c r="K6785" i="7" s="1"/>
  <c r="E6788" i="7"/>
  <c r="K6788" i="7" s="1"/>
  <c r="E6791" i="7"/>
  <c r="K6791" i="7" s="1"/>
  <c r="E6793" i="7"/>
  <c r="E6796" i="7"/>
  <c r="K6796" i="7" s="1"/>
  <c r="E6799" i="7"/>
  <c r="K6799" i="7" s="1"/>
  <c r="E6801" i="7"/>
  <c r="K6801" i="7" s="1"/>
  <c r="E6804" i="7"/>
  <c r="E6807" i="7"/>
  <c r="K6807" i="7" s="1"/>
  <c r="E6809" i="7"/>
  <c r="K6809" i="7" s="1"/>
  <c r="E6812" i="7"/>
  <c r="E6815" i="7"/>
  <c r="E6817" i="7"/>
  <c r="K6817" i="7" s="1"/>
  <c r="E6820" i="7"/>
  <c r="K6820" i="7" s="1"/>
  <c r="E6823" i="7"/>
  <c r="K6823" i="7" s="1"/>
  <c r="E6825" i="7"/>
  <c r="E6828" i="7"/>
  <c r="K6828" i="7" s="1"/>
  <c r="E6831" i="7"/>
  <c r="K6831" i="7" s="1"/>
  <c r="E6833" i="7"/>
  <c r="K6833" i="7" s="1"/>
  <c r="E6836" i="7"/>
  <c r="E6839" i="7"/>
  <c r="K6839" i="7" s="1"/>
  <c r="E6841" i="7"/>
  <c r="K6841" i="7" s="1"/>
  <c r="E6844" i="7"/>
  <c r="K6844" i="7" s="1"/>
  <c r="E6847" i="7"/>
  <c r="E6849" i="7"/>
  <c r="K6849" i="7" s="1"/>
  <c r="E6852" i="7"/>
  <c r="K6852" i="7" s="1"/>
  <c r="E6854" i="7"/>
  <c r="K6854" i="7" s="1"/>
  <c r="E6856" i="7"/>
  <c r="E6858" i="7"/>
  <c r="K6858" i="7" s="1"/>
  <c r="E6860" i="7"/>
  <c r="K6860" i="7" s="1"/>
  <c r="E6862" i="7"/>
  <c r="K6862" i="7" s="1"/>
  <c r="E6864" i="7"/>
  <c r="E6866" i="7"/>
  <c r="K6866" i="7" s="1"/>
  <c r="E6868" i="7"/>
  <c r="K6868" i="7" s="1"/>
  <c r="E6870" i="7"/>
  <c r="K6870" i="7" s="1"/>
  <c r="E6872" i="7"/>
  <c r="E6874" i="7"/>
  <c r="K6874" i="7" s="1"/>
  <c r="E6876" i="7"/>
  <c r="K6876" i="7" s="1"/>
  <c r="E6878" i="7"/>
  <c r="K6878" i="7" s="1"/>
  <c r="E6880" i="7"/>
  <c r="E6882" i="7"/>
  <c r="K6882" i="7" s="1"/>
  <c r="E6884" i="7"/>
  <c r="K6884" i="7" s="1"/>
  <c r="E6886" i="7"/>
  <c r="K6886" i="7" s="1"/>
  <c r="E6888" i="7"/>
  <c r="E6890" i="7"/>
  <c r="K6890" i="7" s="1"/>
  <c r="E6892" i="7"/>
  <c r="K6892" i="7" s="1"/>
  <c r="E6894" i="7"/>
  <c r="K6894" i="7" s="1"/>
  <c r="E6896" i="7"/>
  <c r="E6898" i="7"/>
  <c r="K6898" i="7" s="1"/>
  <c r="E6900" i="7"/>
  <c r="K6900" i="7" s="1"/>
  <c r="E6902" i="7"/>
  <c r="K6902" i="7" s="1"/>
  <c r="E6904" i="7"/>
  <c r="E6906" i="7"/>
  <c r="K6906" i="7" s="1"/>
  <c r="E6908" i="7"/>
  <c r="K6908" i="7" s="1"/>
  <c r="E6910" i="7"/>
  <c r="K6910" i="7" s="1"/>
  <c r="E6912" i="7"/>
  <c r="E6914" i="7"/>
  <c r="K6914" i="7" s="1"/>
  <c r="E6916" i="7"/>
  <c r="K6916" i="7" s="1"/>
  <c r="E6918" i="7"/>
  <c r="K6918" i="7" s="1"/>
  <c r="E6920" i="7"/>
  <c r="E6922" i="7"/>
  <c r="K6922" i="7" s="1"/>
  <c r="E6924" i="7"/>
  <c r="K6924" i="7" s="1"/>
  <c r="E6926" i="7"/>
  <c r="K6926" i="7" s="1"/>
  <c r="E6928" i="7"/>
  <c r="E6930" i="7"/>
  <c r="K6930" i="7" s="1"/>
  <c r="E6932" i="7"/>
  <c r="K6932" i="7" s="1"/>
  <c r="E6934" i="7"/>
  <c r="K6934" i="7" s="1"/>
  <c r="E6936" i="7"/>
  <c r="E6938" i="7"/>
  <c r="K6938" i="7" s="1"/>
  <c r="E6940" i="7"/>
  <c r="K6940" i="7" s="1"/>
  <c r="E6942" i="7"/>
  <c r="K6942" i="7" s="1"/>
  <c r="E6944" i="7"/>
  <c r="E6946" i="7"/>
  <c r="K6946" i="7" s="1"/>
  <c r="E6948" i="7"/>
  <c r="K6948" i="7" s="1"/>
  <c r="E6950" i="7"/>
  <c r="K6950" i="7" s="1"/>
  <c r="E6952" i="7"/>
  <c r="E6954" i="7"/>
  <c r="K6954" i="7" s="1"/>
  <c r="E6956" i="7"/>
  <c r="K6956" i="7" s="1"/>
  <c r="E6958" i="7"/>
  <c r="K6958" i="7" s="1"/>
  <c r="E6960" i="7"/>
  <c r="E6962" i="7"/>
  <c r="K6962" i="7" s="1"/>
  <c r="E6964" i="7"/>
  <c r="K6964" i="7" s="1"/>
  <c r="E6966" i="7"/>
  <c r="K6966" i="7" s="1"/>
  <c r="E6968" i="7"/>
  <c r="E6970" i="7"/>
  <c r="K6970" i="7" s="1"/>
  <c r="E6972" i="7"/>
  <c r="K6972" i="7" s="1"/>
  <c r="E6974" i="7"/>
  <c r="K6974" i="7" s="1"/>
  <c r="E6976" i="7"/>
  <c r="E6978" i="7"/>
  <c r="K6978" i="7" s="1"/>
  <c r="E6980" i="7"/>
  <c r="K6980" i="7" s="1"/>
  <c r="E6982" i="7"/>
  <c r="K6982" i="7" s="1"/>
  <c r="E6984" i="7"/>
  <c r="E6986" i="7"/>
  <c r="K6986" i="7" s="1"/>
  <c r="E6988" i="7"/>
  <c r="K6988" i="7" s="1"/>
  <c r="E6990" i="7"/>
  <c r="K6990" i="7" s="1"/>
  <c r="E6992" i="7"/>
  <c r="E6994" i="7"/>
  <c r="K6994" i="7" s="1"/>
  <c r="E6996" i="7"/>
  <c r="K6996" i="7" s="1"/>
  <c r="E6998" i="7"/>
  <c r="K6998" i="7" s="1"/>
  <c r="E7000" i="7"/>
  <c r="E7002" i="7"/>
  <c r="K7002" i="7" s="1"/>
  <c r="E7004" i="7"/>
  <c r="K7004" i="7" s="1"/>
  <c r="E7006" i="7"/>
  <c r="K7006" i="7" s="1"/>
  <c r="E7008" i="7"/>
  <c r="E7010" i="7"/>
  <c r="K7010" i="7" s="1"/>
  <c r="E7012" i="7"/>
  <c r="K7012" i="7" s="1"/>
  <c r="E7014" i="7"/>
  <c r="K7014" i="7" s="1"/>
  <c r="E7016" i="7"/>
  <c r="E7018" i="7"/>
  <c r="K7018" i="7" s="1"/>
  <c r="E7020" i="7"/>
  <c r="K7020" i="7" s="1"/>
  <c r="E7022" i="7"/>
  <c r="K7022" i="7" s="1"/>
  <c r="E7024" i="7"/>
  <c r="E7026" i="7"/>
  <c r="K7026" i="7" s="1"/>
  <c r="E7028" i="7"/>
  <c r="K7028" i="7" s="1"/>
  <c r="E7030" i="7"/>
  <c r="K7030" i="7" s="1"/>
  <c r="E7032" i="7"/>
  <c r="E7034" i="7"/>
  <c r="K7034" i="7" s="1"/>
  <c r="E7036" i="7"/>
  <c r="K7036" i="7" s="1"/>
  <c r="E7038" i="7"/>
  <c r="K7038" i="7" s="1"/>
  <c r="E7040" i="7"/>
  <c r="E7042" i="7"/>
  <c r="K7042" i="7" s="1"/>
  <c r="E7044" i="7"/>
  <c r="K7044" i="7" s="1"/>
  <c r="E7046" i="7"/>
  <c r="K7046" i="7" s="1"/>
  <c r="E7048" i="7"/>
  <c r="E7050" i="7"/>
  <c r="K7050" i="7" s="1"/>
  <c r="E7052" i="7"/>
  <c r="K7052" i="7" s="1"/>
  <c r="E7054" i="7"/>
  <c r="K7054" i="7" s="1"/>
  <c r="E7056" i="7"/>
  <c r="E7058" i="7"/>
  <c r="K7058" i="7" s="1"/>
  <c r="E7060" i="7"/>
  <c r="K7060" i="7" s="1"/>
  <c r="E7062" i="7"/>
  <c r="K7062" i="7" s="1"/>
  <c r="E7064" i="7"/>
  <c r="E7066" i="7"/>
  <c r="K7066" i="7" s="1"/>
  <c r="E7068" i="7"/>
  <c r="K7068" i="7" s="1"/>
  <c r="E7070" i="7"/>
  <c r="K7070" i="7" s="1"/>
  <c r="E7072" i="7"/>
  <c r="E7074" i="7"/>
  <c r="K7074" i="7" s="1"/>
  <c r="E7076" i="7"/>
  <c r="K7076" i="7" s="1"/>
  <c r="E7078" i="7"/>
  <c r="K7078" i="7" s="1"/>
  <c r="E7080" i="7"/>
  <c r="E7082" i="7"/>
  <c r="K7082" i="7" s="1"/>
  <c r="E7084" i="7"/>
  <c r="K7084" i="7" s="1"/>
  <c r="E7086" i="7"/>
  <c r="K7086" i="7" s="1"/>
  <c r="E7088" i="7"/>
  <c r="E7090" i="7"/>
  <c r="K7090" i="7" s="1"/>
  <c r="E7092" i="7"/>
  <c r="K7092" i="7" s="1"/>
  <c r="E7094" i="7"/>
  <c r="K7094" i="7" s="1"/>
  <c r="E7096" i="7"/>
  <c r="E7098" i="7"/>
  <c r="K7098" i="7" s="1"/>
  <c r="E7100" i="7"/>
  <c r="K7100" i="7" s="1"/>
  <c r="E7102" i="7"/>
  <c r="K7102" i="7" s="1"/>
  <c r="E7104" i="7"/>
  <c r="E7106" i="7"/>
  <c r="K7106" i="7" s="1"/>
  <c r="E7108" i="7"/>
  <c r="K7108" i="7" s="1"/>
  <c r="E7110" i="7"/>
  <c r="K7110" i="7" s="1"/>
  <c r="E7112" i="7"/>
  <c r="E7114" i="7"/>
  <c r="K7114" i="7" s="1"/>
  <c r="E7116" i="7"/>
  <c r="K7116" i="7" s="1"/>
  <c r="E7118" i="7"/>
  <c r="K7118" i="7" s="1"/>
  <c r="E7120" i="7"/>
  <c r="E7122" i="7"/>
  <c r="K7122" i="7" s="1"/>
  <c r="E7124" i="7"/>
  <c r="K7124" i="7" s="1"/>
  <c r="E7126" i="7"/>
  <c r="K7126" i="7" s="1"/>
  <c r="E7128" i="7"/>
  <c r="E7130" i="7"/>
  <c r="K7130" i="7" s="1"/>
  <c r="E7132" i="7"/>
  <c r="K7132" i="7" s="1"/>
  <c r="E7134" i="7"/>
  <c r="K7134" i="7" s="1"/>
  <c r="E7136" i="7"/>
  <c r="E7138" i="7"/>
  <c r="K7138" i="7" s="1"/>
  <c r="E7140" i="7"/>
  <c r="K7140" i="7" s="1"/>
  <c r="E7142" i="7"/>
  <c r="K7142" i="7" s="1"/>
  <c r="E7144" i="7"/>
  <c r="E7146" i="7"/>
  <c r="K7146" i="7" s="1"/>
  <c r="E7148" i="7"/>
  <c r="K7148" i="7" s="1"/>
  <c r="E7150" i="7"/>
  <c r="K7150" i="7" s="1"/>
  <c r="E7152" i="7"/>
  <c r="E7154" i="7"/>
  <c r="K7154" i="7" s="1"/>
  <c r="E7156" i="7"/>
  <c r="K7156" i="7" s="1"/>
  <c r="E7158" i="7"/>
  <c r="K7158" i="7" s="1"/>
  <c r="E7160" i="7"/>
  <c r="E7162" i="7"/>
  <c r="K7162" i="7" s="1"/>
  <c r="E7164" i="7"/>
  <c r="K7164" i="7" s="1"/>
  <c r="E7166" i="7"/>
  <c r="K7166" i="7" s="1"/>
  <c r="E7168" i="7"/>
  <c r="E7170" i="7"/>
  <c r="K7170" i="7" s="1"/>
  <c r="E7172" i="7"/>
  <c r="K7172" i="7" s="1"/>
  <c r="E7174" i="7"/>
  <c r="K7174" i="7" s="1"/>
  <c r="E7176" i="7"/>
  <c r="E7178" i="7"/>
  <c r="K7178" i="7" s="1"/>
  <c r="E7180" i="7"/>
  <c r="K7180" i="7" s="1"/>
  <c r="E7182" i="7"/>
  <c r="K7182" i="7" s="1"/>
  <c r="E7184" i="7"/>
  <c r="E7186" i="7"/>
  <c r="K7186" i="7" s="1"/>
  <c r="E7188" i="7"/>
  <c r="K7188" i="7" s="1"/>
  <c r="E7190" i="7"/>
  <c r="K7190" i="7" s="1"/>
  <c r="E7192" i="7"/>
  <c r="E7194" i="7"/>
  <c r="K7194" i="7" s="1"/>
  <c r="E7196" i="7"/>
  <c r="K7196" i="7" s="1"/>
  <c r="E7198" i="7"/>
  <c r="K7198" i="7" s="1"/>
  <c r="E7200" i="7"/>
  <c r="E7202" i="7"/>
  <c r="K7202" i="7" s="1"/>
  <c r="E7204" i="7"/>
  <c r="K7204" i="7" s="1"/>
  <c r="E7206" i="7"/>
  <c r="K7206" i="7" s="1"/>
  <c r="E7208" i="7"/>
  <c r="E7210" i="7"/>
  <c r="K7210" i="7" s="1"/>
  <c r="E7212" i="7"/>
  <c r="K7212" i="7" s="1"/>
  <c r="E7214" i="7"/>
  <c r="K7214" i="7" s="1"/>
  <c r="E7216" i="7"/>
  <c r="E7218" i="7"/>
  <c r="K7218" i="7" s="1"/>
  <c r="E7220" i="7"/>
  <c r="K7220" i="7" s="1"/>
  <c r="E7222" i="7"/>
  <c r="K7222" i="7" s="1"/>
  <c r="E7224" i="7"/>
  <c r="E7226" i="7"/>
  <c r="K7226" i="7" s="1"/>
  <c r="E7228" i="7"/>
  <c r="K7228" i="7" s="1"/>
  <c r="E7230" i="7"/>
  <c r="K7230" i="7" s="1"/>
  <c r="E7232" i="7"/>
  <c r="E7234" i="7"/>
  <c r="K7234" i="7" s="1"/>
  <c r="E7236" i="7"/>
  <c r="K7236" i="7" s="1"/>
  <c r="E7238" i="7"/>
  <c r="K7238" i="7" s="1"/>
  <c r="E7240" i="7"/>
  <c r="E7242" i="7"/>
  <c r="K7242" i="7" s="1"/>
  <c r="E7244" i="7"/>
  <c r="K7244" i="7" s="1"/>
  <c r="E7246" i="7"/>
  <c r="K7246" i="7" s="1"/>
  <c r="E7248" i="7"/>
  <c r="E7250" i="7"/>
  <c r="K7250" i="7" s="1"/>
  <c r="E7252" i="7"/>
  <c r="K7252" i="7" s="1"/>
  <c r="E7254" i="7"/>
  <c r="K7254" i="7" s="1"/>
  <c r="E7256" i="7"/>
  <c r="E7258" i="7"/>
  <c r="K7258" i="7" s="1"/>
  <c r="E7260" i="7"/>
  <c r="K7260" i="7" s="1"/>
  <c r="E7262" i="7"/>
  <c r="K7262" i="7" s="1"/>
  <c r="E7264" i="7"/>
  <c r="E7266" i="7"/>
  <c r="K7266" i="7" s="1"/>
  <c r="E7268" i="7"/>
  <c r="K7268" i="7" s="1"/>
  <c r="E7270" i="7"/>
  <c r="K7270" i="7" s="1"/>
  <c r="E7272" i="7"/>
  <c r="E7274" i="7"/>
  <c r="K7274" i="7" s="1"/>
  <c r="E7276" i="7"/>
  <c r="K7276" i="7" s="1"/>
  <c r="E7278" i="7"/>
  <c r="K7278" i="7" s="1"/>
  <c r="E7280" i="7"/>
  <c r="E7282" i="7"/>
  <c r="K7282" i="7" s="1"/>
  <c r="E7284" i="7"/>
  <c r="K7284" i="7" s="1"/>
  <c r="E7286" i="7"/>
  <c r="K7286" i="7" s="1"/>
  <c r="E7288" i="7"/>
  <c r="E7290" i="7"/>
  <c r="K7290" i="7" s="1"/>
  <c r="E7292" i="7"/>
  <c r="K7292" i="7" s="1"/>
  <c r="E7294" i="7"/>
  <c r="K7294" i="7" s="1"/>
  <c r="E7296" i="7"/>
  <c r="E7298" i="7"/>
  <c r="K7298" i="7" s="1"/>
  <c r="E7300" i="7"/>
  <c r="K7300" i="7" s="1"/>
  <c r="E7302" i="7"/>
  <c r="K7302" i="7" s="1"/>
  <c r="E7304" i="7"/>
  <c r="E7306" i="7"/>
  <c r="K7306" i="7" s="1"/>
  <c r="E7308" i="7"/>
  <c r="K7308" i="7" s="1"/>
  <c r="E7310" i="7"/>
  <c r="K7310" i="7" s="1"/>
  <c r="E7312" i="7"/>
  <c r="E7314" i="7"/>
  <c r="K7314" i="7" s="1"/>
  <c r="E7316" i="7"/>
  <c r="K7316" i="7" s="1"/>
  <c r="E7318" i="7"/>
  <c r="K7318" i="7" s="1"/>
  <c r="E7320" i="7"/>
  <c r="E7322" i="7"/>
  <c r="K7322" i="7" s="1"/>
  <c r="E7324" i="7"/>
  <c r="K7324" i="7" s="1"/>
  <c r="E7326" i="7"/>
  <c r="K7326" i="7" s="1"/>
  <c r="E7328" i="7"/>
  <c r="E7330" i="7"/>
  <c r="K7330" i="7" s="1"/>
  <c r="E7332" i="7"/>
  <c r="K7332" i="7" s="1"/>
  <c r="E7334" i="7"/>
  <c r="K7334" i="7" s="1"/>
  <c r="E7336" i="7"/>
  <c r="E7338" i="7"/>
  <c r="K7338" i="7" s="1"/>
  <c r="E7340" i="7"/>
  <c r="K7340" i="7" s="1"/>
  <c r="E7342" i="7"/>
  <c r="K7342" i="7" s="1"/>
  <c r="E7344" i="7"/>
  <c r="E7346" i="7"/>
  <c r="K7346" i="7" s="1"/>
  <c r="E7348" i="7"/>
  <c r="K7348" i="7" s="1"/>
  <c r="E7350" i="7"/>
  <c r="K7350" i="7" s="1"/>
  <c r="E7352" i="7"/>
  <c r="E7354" i="7"/>
  <c r="K7354" i="7" s="1"/>
  <c r="E7356" i="7"/>
  <c r="K7356" i="7" s="1"/>
  <c r="E7358" i="7"/>
  <c r="K7358" i="7" s="1"/>
  <c r="E7360" i="7"/>
  <c r="E7362" i="7"/>
  <c r="K7362" i="7" s="1"/>
  <c r="E7364" i="7"/>
  <c r="K7364" i="7" s="1"/>
  <c r="E7366" i="7"/>
  <c r="K7366" i="7" s="1"/>
  <c r="E7368" i="7"/>
  <c r="E7370" i="7"/>
  <c r="K7370" i="7" s="1"/>
  <c r="E7372" i="7"/>
  <c r="K7372" i="7" s="1"/>
  <c r="E7374" i="7"/>
  <c r="K7374" i="7" s="1"/>
  <c r="E7376" i="7"/>
  <c r="E7378" i="7"/>
  <c r="K7378" i="7" s="1"/>
  <c r="E7380" i="7"/>
  <c r="K7380" i="7" s="1"/>
  <c r="E7382" i="7"/>
  <c r="K7382" i="7" s="1"/>
  <c r="E7384" i="7"/>
  <c r="E7386" i="7"/>
  <c r="K7386" i="7" s="1"/>
  <c r="E7388" i="7"/>
  <c r="K7388" i="7" s="1"/>
  <c r="E7390" i="7"/>
  <c r="K7390" i="7" s="1"/>
  <c r="E7392" i="7"/>
  <c r="E7394" i="7"/>
  <c r="K7394" i="7" s="1"/>
  <c r="E7396" i="7"/>
  <c r="K7396" i="7" s="1"/>
  <c r="E7398" i="7"/>
  <c r="K7398" i="7" s="1"/>
  <c r="E7400" i="7"/>
  <c r="E7402" i="7"/>
  <c r="K7402" i="7" s="1"/>
  <c r="E7404" i="7"/>
  <c r="K7404" i="7" s="1"/>
  <c r="E7406" i="7"/>
  <c r="K7406" i="7" s="1"/>
  <c r="E7408" i="7"/>
  <c r="E7410" i="7"/>
  <c r="K7410" i="7" s="1"/>
  <c r="E7412" i="7"/>
  <c r="K7412" i="7" s="1"/>
  <c r="E7414" i="7"/>
  <c r="K7414" i="7" s="1"/>
  <c r="E7416" i="7"/>
  <c r="E7418" i="7"/>
  <c r="K7418" i="7" s="1"/>
  <c r="E7420" i="7"/>
  <c r="K7420" i="7" s="1"/>
  <c r="E7422" i="7"/>
  <c r="K7422" i="7" s="1"/>
  <c r="E7424" i="7"/>
  <c r="E7426" i="7"/>
  <c r="K7426" i="7" s="1"/>
  <c r="E7428" i="7"/>
  <c r="K7428" i="7" s="1"/>
  <c r="E7430" i="7"/>
  <c r="K7430" i="7" s="1"/>
  <c r="E7432" i="7"/>
  <c r="E7434" i="7"/>
  <c r="K7434" i="7" s="1"/>
  <c r="E7436" i="7"/>
  <c r="K7436" i="7" s="1"/>
  <c r="E7438" i="7"/>
  <c r="K7438" i="7" s="1"/>
  <c r="E7440" i="7"/>
  <c r="E7442" i="7"/>
  <c r="K7442" i="7" s="1"/>
  <c r="E7444" i="7"/>
  <c r="K7444" i="7" s="1"/>
  <c r="E7446" i="7"/>
  <c r="K7446" i="7" s="1"/>
  <c r="E7448" i="7"/>
  <c r="E7450" i="7"/>
  <c r="K7450" i="7" s="1"/>
  <c r="E7452" i="7"/>
  <c r="K7452" i="7" s="1"/>
  <c r="E7454" i="7"/>
  <c r="K7454" i="7" s="1"/>
  <c r="E7456" i="7"/>
  <c r="E7458" i="7"/>
  <c r="K7458" i="7" s="1"/>
  <c r="E7460" i="7"/>
  <c r="K7460" i="7" s="1"/>
  <c r="E7462" i="7"/>
  <c r="K7462" i="7" s="1"/>
  <c r="E7464" i="7"/>
  <c r="E7466" i="7"/>
  <c r="K7466" i="7" s="1"/>
  <c r="E7468" i="7"/>
  <c r="K7468" i="7" s="1"/>
  <c r="E7470" i="7"/>
  <c r="K7470" i="7" s="1"/>
  <c r="E7472" i="7"/>
  <c r="E7474" i="7"/>
  <c r="K7474" i="7" s="1"/>
  <c r="E7476" i="7"/>
  <c r="K7476" i="7" s="1"/>
  <c r="E7478" i="7"/>
  <c r="K7478" i="7" s="1"/>
  <c r="E7480" i="7"/>
  <c r="E7482" i="7"/>
  <c r="K7482" i="7" s="1"/>
  <c r="E7484" i="7"/>
  <c r="K7484" i="7" s="1"/>
  <c r="E7486" i="7"/>
  <c r="K7486" i="7" s="1"/>
  <c r="E7488" i="7"/>
  <c r="E7490" i="7"/>
  <c r="K7490" i="7" s="1"/>
  <c r="E7492" i="7"/>
  <c r="K7492" i="7" s="1"/>
  <c r="E7494" i="7"/>
  <c r="K7494" i="7" s="1"/>
  <c r="E7496" i="7"/>
  <c r="E7498" i="7"/>
  <c r="K7498" i="7" s="1"/>
  <c r="E7500" i="7"/>
  <c r="K7500" i="7" s="1"/>
  <c r="E7502" i="7"/>
  <c r="K7502" i="7" s="1"/>
  <c r="E7504" i="7"/>
  <c r="E7506" i="7"/>
  <c r="K7506" i="7" s="1"/>
  <c r="E7508" i="7"/>
  <c r="K7508" i="7" s="1"/>
  <c r="E7510" i="7"/>
  <c r="K7510" i="7" s="1"/>
  <c r="E7512" i="7"/>
  <c r="E7514" i="7"/>
  <c r="K7514" i="7" s="1"/>
  <c r="E7516" i="7"/>
  <c r="K7516" i="7" s="1"/>
  <c r="E7518" i="7"/>
  <c r="K7518" i="7" s="1"/>
  <c r="E7520" i="7"/>
  <c r="E7522" i="7"/>
  <c r="K7522" i="7" s="1"/>
  <c r="E7524" i="7"/>
  <c r="K7524" i="7" s="1"/>
  <c r="E7526" i="7"/>
  <c r="K7526" i="7" s="1"/>
  <c r="E7528" i="7"/>
  <c r="E7530" i="7"/>
  <c r="K7530" i="7" s="1"/>
  <c r="E7532" i="7"/>
  <c r="K7532" i="7" s="1"/>
  <c r="E7534" i="7"/>
  <c r="K7534" i="7" s="1"/>
  <c r="E7536" i="7"/>
  <c r="E7538" i="7"/>
  <c r="K7538" i="7" s="1"/>
  <c r="E7540" i="7"/>
  <c r="K7540" i="7" s="1"/>
  <c r="E7542" i="7"/>
  <c r="K7542" i="7" s="1"/>
  <c r="E7544" i="7"/>
  <c r="E7546" i="7"/>
  <c r="K7546" i="7" s="1"/>
  <c r="E7548" i="7"/>
  <c r="K7548" i="7" s="1"/>
  <c r="E7550" i="7"/>
  <c r="K7550" i="7" s="1"/>
  <c r="E7552" i="7"/>
  <c r="E7554" i="7"/>
  <c r="K7554" i="7" s="1"/>
  <c r="E7556" i="7"/>
  <c r="K7556" i="7" s="1"/>
  <c r="E7558" i="7"/>
  <c r="K7558" i="7" s="1"/>
  <c r="E7560" i="7"/>
  <c r="E7562" i="7"/>
  <c r="K7562" i="7" s="1"/>
  <c r="E7564" i="7"/>
  <c r="K7564" i="7" s="1"/>
  <c r="E7566" i="7"/>
  <c r="K7566" i="7" s="1"/>
  <c r="E7568" i="7"/>
  <c r="E7570" i="7"/>
  <c r="K7570" i="7" s="1"/>
  <c r="E7572" i="7"/>
  <c r="K7572" i="7" s="1"/>
  <c r="E7574" i="7"/>
  <c r="K7574" i="7" s="1"/>
  <c r="E7576" i="7"/>
  <c r="K7576" i="7" s="1"/>
  <c r="E7578" i="7"/>
  <c r="K7578" i="7" s="1"/>
  <c r="E7580" i="7"/>
  <c r="K7580" i="7" s="1"/>
  <c r="E7582" i="7"/>
  <c r="K7582" i="7" s="1"/>
  <c r="E7584" i="7"/>
  <c r="E7586" i="7"/>
  <c r="K7586" i="7" s="1"/>
  <c r="E7588" i="7"/>
  <c r="K7588" i="7" s="1"/>
  <c r="E7590" i="7"/>
  <c r="K7590" i="7" s="1"/>
  <c r="E7592" i="7"/>
  <c r="K7592" i="7" s="1"/>
  <c r="E7594" i="7"/>
  <c r="K7594" i="7" s="1"/>
  <c r="E7596" i="7"/>
  <c r="K7596" i="7" s="1"/>
  <c r="E7598" i="7"/>
  <c r="K7598" i="7" s="1"/>
  <c r="E7600" i="7"/>
  <c r="E7602" i="7"/>
  <c r="K7602" i="7" s="1"/>
  <c r="E7604" i="7"/>
  <c r="K7604" i="7" s="1"/>
  <c r="E7606" i="7"/>
  <c r="K7606" i="7" s="1"/>
  <c r="E7608" i="7"/>
  <c r="K7608" i="7" s="1"/>
  <c r="E7610" i="7"/>
  <c r="K7610" i="7" s="1"/>
  <c r="E7612" i="7"/>
  <c r="K7612" i="7" s="1"/>
  <c r="E7614" i="7"/>
  <c r="K7614" i="7" s="1"/>
  <c r="E7616" i="7"/>
  <c r="E7618" i="7"/>
  <c r="K7618" i="7" s="1"/>
  <c r="E7620" i="7"/>
  <c r="K7620" i="7" s="1"/>
  <c r="E7622" i="7"/>
  <c r="K7622" i="7" s="1"/>
  <c r="E7624" i="7"/>
  <c r="K7624" i="7" s="1"/>
  <c r="E7626" i="7"/>
  <c r="K7626" i="7" s="1"/>
  <c r="E7628" i="7"/>
  <c r="K7628" i="7" s="1"/>
  <c r="E7630" i="7"/>
  <c r="K7630" i="7" s="1"/>
  <c r="E7632" i="7"/>
  <c r="E7634" i="7"/>
  <c r="K7634" i="7" s="1"/>
  <c r="E7636" i="7"/>
  <c r="K7636" i="7" s="1"/>
  <c r="E7638" i="7"/>
  <c r="K7638" i="7" s="1"/>
  <c r="E7640" i="7"/>
  <c r="K7640" i="7" s="1"/>
  <c r="E7642" i="7"/>
  <c r="K7642" i="7" s="1"/>
  <c r="E7644" i="7"/>
  <c r="K7644" i="7" s="1"/>
  <c r="E7646" i="7"/>
  <c r="K7646" i="7" s="1"/>
  <c r="E7648" i="7"/>
  <c r="E7650" i="7"/>
  <c r="K7650" i="7" s="1"/>
  <c r="E7652" i="7"/>
  <c r="K7652" i="7" s="1"/>
  <c r="E7654" i="7"/>
  <c r="K7654" i="7" s="1"/>
  <c r="E7656" i="7"/>
  <c r="K7656" i="7" s="1"/>
  <c r="E7658" i="7"/>
  <c r="K7658" i="7" s="1"/>
  <c r="E7660" i="7"/>
  <c r="K7660" i="7" s="1"/>
  <c r="E7662" i="7"/>
  <c r="K7662" i="7" s="1"/>
  <c r="E7664" i="7"/>
  <c r="E7666" i="7"/>
  <c r="K7666" i="7" s="1"/>
  <c r="E7668" i="7"/>
  <c r="K7668" i="7" s="1"/>
  <c r="E7670" i="7"/>
  <c r="K7670" i="7" s="1"/>
  <c r="E7672" i="7"/>
  <c r="K7672" i="7" s="1"/>
  <c r="E7674" i="7"/>
  <c r="K7674" i="7" s="1"/>
  <c r="E7676" i="7"/>
  <c r="K7676" i="7" s="1"/>
  <c r="E7678" i="7"/>
  <c r="K7678" i="7" s="1"/>
  <c r="E7680" i="7"/>
  <c r="E7682" i="7"/>
  <c r="K7682" i="7" s="1"/>
  <c r="E7684" i="7"/>
  <c r="K7684" i="7" s="1"/>
  <c r="E7686" i="7"/>
  <c r="K7686" i="7" s="1"/>
  <c r="E7688" i="7"/>
  <c r="K7688" i="7" s="1"/>
  <c r="E7690" i="7"/>
  <c r="K7690" i="7" s="1"/>
  <c r="E7692" i="7"/>
  <c r="K7692" i="7" s="1"/>
  <c r="E7694" i="7"/>
  <c r="K7694" i="7" s="1"/>
  <c r="E7696" i="7"/>
  <c r="E7698" i="7"/>
  <c r="K7698" i="7" s="1"/>
  <c r="E7700" i="7"/>
  <c r="K7700" i="7" s="1"/>
  <c r="E7702" i="7"/>
  <c r="K7702" i="7" s="1"/>
  <c r="E7704" i="7"/>
  <c r="K7704" i="7" s="1"/>
  <c r="E7706" i="7"/>
  <c r="K7706" i="7" s="1"/>
  <c r="E7708" i="7"/>
  <c r="K7708" i="7" s="1"/>
  <c r="E7710" i="7"/>
  <c r="K7710" i="7" s="1"/>
  <c r="E7712" i="7"/>
  <c r="E7714" i="7"/>
  <c r="K7714" i="7" s="1"/>
  <c r="E7716" i="7"/>
  <c r="K7716" i="7" s="1"/>
  <c r="E7718" i="7"/>
  <c r="K7718" i="7" s="1"/>
  <c r="E7720" i="7"/>
  <c r="K7720" i="7" s="1"/>
  <c r="E7722" i="7"/>
  <c r="K7722" i="7" s="1"/>
  <c r="E7724" i="7"/>
  <c r="K7724" i="7" s="1"/>
  <c r="E7726" i="7"/>
  <c r="K7726" i="7" s="1"/>
  <c r="E7728" i="7"/>
  <c r="E7730" i="7"/>
  <c r="K7730" i="7" s="1"/>
  <c r="E7732" i="7"/>
  <c r="K7732" i="7" s="1"/>
  <c r="E7734" i="7"/>
  <c r="K7734" i="7" s="1"/>
  <c r="E7736" i="7"/>
  <c r="K7736" i="7" s="1"/>
  <c r="E7738" i="7"/>
  <c r="K7738" i="7" s="1"/>
  <c r="E7740" i="7"/>
  <c r="K7740" i="7" s="1"/>
  <c r="E7742" i="7"/>
  <c r="K7742" i="7" s="1"/>
  <c r="E7744" i="7"/>
  <c r="E7746" i="7"/>
  <c r="K7746" i="7" s="1"/>
  <c r="E7748" i="7"/>
  <c r="K7748" i="7" s="1"/>
  <c r="E7750" i="7"/>
  <c r="K7750" i="7" s="1"/>
  <c r="E7752" i="7"/>
  <c r="K7752" i="7" s="1"/>
  <c r="E7754" i="7"/>
  <c r="K7754" i="7" s="1"/>
  <c r="E7756" i="7"/>
  <c r="K7756" i="7" s="1"/>
  <c r="E7758" i="7"/>
  <c r="K7758" i="7" s="1"/>
  <c r="E7760" i="7"/>
  <c r="E7762" i="7"/>
  <c r="K7762" i="7" s="1"/>
  <c r="E7764" i="7"/>
  <c r="K7764" i="7" s="1"/>
  <c r="E7766" i="7"/>
  <c r="K7766" i="7" s="1"/>
  <c r="E7768" i="7"/>
  <c r="K7768" i="7" s="1"/>
  <c r="E7770" i="7"/>
  <c r="K7770" i="7" s="1"/>
  <c r="E7772" i="7"/>
  <c r="K7772" i="7" s="1"/>
  <c r="E7774" i="7"/>
  <c r="K7774" i="7" s="1"/>
  <c r="E7776" i="7"/>
  <c r="E7778" i="7"/>
  <c r="K7778" i="7" s="1"/>
  <c r="E7780" i="7"/>
  <c r="K7780" i="7" s="1"/>
  <c r="E7782" i="7"/>
  <c r="K7782" i="7" s="1"/>
  <c r="E7784" i="7"/>
  <c r="K7784" i="7" s="1"/>
  <c r="E7786" i="7"/>
  <c r="K7786" i="7" s="1"/>
  <c r="E7788" i="7"/>
  <c r="K7788" i="7" s="1"/>
  <c r="E7790" i="7"/>
  <c r="K7790" i="7" s="1"/>
  <c r="E7792" i="7"/>
  <c r="E7794" i="7"/>
  <c r="K7794" i="7" s="1"/>
  <c r="E7796" i="7"/>
  <c r="K7796" i="7" s="1"/>
  <c r="E7798" i="7"/>
  <c r="K7798" i="7" s="1"/>
  <c r="E7800" i="7"/>
  <c r="K7800" i="7" s="1"/>
  <c r="E7802" i="7"/>
  <c r="K7802" i="7" s="1"/>
  <c r="E7804" i="7"/>
  <c r="K7804" i="7" s="1"/>
  <c r="E7806" i="7"/>
  <c r="K7806" i="7" s="1"/>
  <c r="E7808" i="7"/>
  <c r="E7810" i="7"/>
  <c r="K7810" i="7" s="1"/>
  <c r="E7812" i="7"/>
  <c r="K7812" i="7" s="1"/>
  <c r="E7814" i="7"/>
  <c r="K7814" i="7" s="1"/>
  <c r="E7816" i="7"/>
  <c r="K7816" i="7" s="1"/>
  <c r="E7818" i="7"/>
  <c r="K7818" i="7" s="1"/>
  <c r="E7820" i="7"/>
  <c r="K7820" i="7" s="1"/>
  <c r="E7822" i="7"/>
  <c r="K7822" i="7" s="1"/>
  <c r="E7824" i="7"/>
  <c r="E7826" i="7"/>
  <c r="K7826" i="7" s="1"/>
  <c r="E7828" i="7"/>
  <c r="K7828" i="7" s="1"/>
  <c r="E7830" i="7"/>
  <c r="K7830" i="7" s="1"/>
  <c r="E7832" i="7"/>
  <c r="K7832" i="7" s="1"/>
  <c r="E7834" i="7"/>
  <c r="K7834" i="7" s="1"/>
  <c r="E7836" i="7"/>
  <c r="K7836" i="7" s="1"/>
  <c r="E7838" i="7"/>
  <c r="K7838" i="7" s="1"/>
  <c r="E7840" i="7"/>
  <c r="E7842" i="7"/>
  <c r="K7842" i="7" s="1"/>
  <c r="E7844" i="7"/>
  <c r="K7844" i="7" s="1"/>
  <c r="E7846" i="7"/>
  <c r="K7846" i="7" s="1"/>
  <c r="E7848" i="7"/>
  <c r="K7848" i="7" s="1"/>
  <c r="E7850" i="7"/>
  <c r="K7850" i="7" s="1"/>
  <c r="E7852" i="7"/>
  <c r="K7852" i="7" s="1"/>
  <c r="E7854" i="7"/>
  <c r="K7854" i="7" s="1"/>
  <c r="E7856" i="7"/>
  <c r="E7858" i="7"/>
  <c r="K7858" i="7" s="1"/>
  <c r="E7860" i="7"/>
  <c r="K7860" i="7" s="1"/>
  <c r="E7862" i="7"/>
  <c r="K7862" i="7" s="1"/>
  <c r="E7864" i="7"/>
  <c r="K7864" i="7" s="1"/>
  <c r="E7866" i="7"/>
  <c r="K7866" i="7" s="1"/>
  <c r="E7868" i="7"/>
  <c r="K7868" i="7" s="1"/>
  <c r="E7870" i="7"/>
  <c r="K7870" i="7" s="1"/>
  <c r="E7872" i="7"/>
  <c r="E7874" i="7"/>
  <c r="K7874" i="7" s="1"/>
  <c r="E7876" i="7"/>
  <c r="K7876" i="7" s="1"/>
  <c r="E7878" i="7"/>
  <c r="K7878" i="7" s="1"/>
  <c r="E7880" i="7"/>
  <c r="K7880" i="7" s="1"/>
  <c r="E7882" i="7"/>
  <c r="K7882" i="7" s="1"/>
  <c r="E7884" i="7"/>
  <c r="K7884" i="7" s="1"/>
  <c r="E7886" i="7"/>
  <c r="K7886" i="7" s="1"/>
  <c r="E7888" i="7"/>
  <c r="E7890" i="7"/>
  <c r="K7890" i="7" s="1"/>
  <c r="E7892" i="7"/>
  <c r="K7892" i="7" s="1"/>
  <c r="E7894" i="7"/>
  <c r="K7894" i="7" s="1"/>
  <c r="E7896" i="7"/>
  <c r="K7896" i="7" s="1"/>
  <c r="E7898" i="7"/>
  <c r="K7898" i="7" s="1"/>
  <c r="E7900" i="7"/>
  <c r="K7900" i="7" s="1"/>
  <c r="E7902" i="7"/>
  <c r="K7902" i="7" s="1"/>
  <c r="E7904" i="7"/>
  <c r="E7906" i="7"/>
  <c r="K7906" i="7" s="1"/>
  <c r="E7908" i="7"/>
  <c r="K7908" i="7" s="1"/>
  <c r="E7910" i="7"/>
  <c r="K7910" i="7" s="1"/>
  <c r="E7912" i="7"/>
  <c r="K7912" i="7" s="1"/>
  <c r="E7914" i="7"/>
  <c r="K7914" i="7" s="1"/>
  <c r="E7916" i="7"/>
  <c r="K7916" i="7" s="1"/>
  <c r="E7918" i="7"/>
  <c r="K7918" i="7" s="1"/>
  <c r="E7920" i="7"/>
  <c r="E7922" i="7"/>
  <c r="K7922" i="7" s="1"/>
  <c r="E7924" i="7"/>
  <c r="K7924" i="7" s="1"/>
  <c r="E7926" i="7"/>
  <c r="K7926" i="7" s="1"/>
  <c r="E7928" i="7"/>
  <c r="K7928" i="7" s="1"/>
  <c r="E7930" i="7"/>
  <c r="K7930" i="7" s="1"/>
  <c r="E7932" i="7"/>
  <c r="K7932" i="7" s="1"/>
  <c r="E7934" i="7"/>
  <c r="K7934" i="7" s="1"/>
  <c r="E7936" i="7"/>
  <c r="E7938" i="7"/>
  <c r="K7938" i="7" s="1"/>
  <c r="E7940" i="7"/>
  <c r="K7940" i="7" s="1"/>
  <c r="E7942" i="7"/>
  <c r="K7942" i="7" s="1"/>
  <c r="E7944" i="7"/>
  <c r="K7944" i="7" s="1"/>
  <c r="E7946" i="7"/>
  <c r="K7946" i="7" s="1"/>
  <c r="E7948" i="7"/>
  <c r="K7948" i="7" s="1"/>
  <c r="E7950" i="7"/>
  <c r="K7950" i="7" s="1"/>
  <c r="E7952" i="7"/>
  <c r="E7954" i="7"/>
  <c r="K7954" i="7" s="1"/>
  <c r="E7956" i="7"/>
  <c r="K7956" i="7" s="1"/>
  <c r="E7958" i="7"/>
  <c r="K7958" i="7" s="1"/>
  <c r="E7960" i="7"/>
  <c r="K7960" i="7" s="1"/>
  <c r="E7962" i="7"/>
  <c r="K7962" i="7" s="1"/>
  <c r="E7964" i="7"/>
  <c r="K7964" i="7" s="1"/>
  <c r="E7966" i="7"/>
  <c r="K7966" i="7" s="1"/>
  <c r="E7968" i="7"/>
  <c r="E7970" i="7"/>
  <c r="K7970" i="7" s="1"/>
  <c r="E7972" i="7"/>
  <c r="K7972" i="7" s="1"/>
  <c r="E7974" i="7"/>
  <c r="K7974" i="7" s="1"/>
  <c r="E7976" i="7"/>
  <c r="K7976" i="7" s="1"/>
  <c r="E7978" i="7"/>
  <c r="K7978" i="7" s="1"/>
  <c r="E7980" i="7"/>
  <c r="K7980" i="7" s="1"/>
  <c r="E7982" i="7"/>
  <c r="K7982" i="7" s="1"/>
  <c r="E7984" i="7"/>
  <c r="E7986" i="7"/>
  <c r="K7986" i="7" s="1"/>
  <c r="E7988" i="7"/>
  <c r="K7988" i="7" s="1"/>
  <c r="E7990" i="7"/>
  <c r="K7990" i="7" s="1"/>
  <c r="E7992" i="7"/>
  <c r="K7992" i="7" s="1"/>
  <c r="E7994" i="7"/>
  <c r="K7994" i="7" s="1"/>
  <c r="E7996" i="7"/>
  <c r="K7996" i="7" s="1"/>
  <c r="E7998" i="7"/>
  <c r="K7998" i="7" s="1"/>
  <c r="E8000" i="7"/>
  <c r="E8002" i="7"/>
  <c r="K8002" i="7" s="1"/>
  <c r="E8004" i="7"/>
  <c r="K8004" i="7" s="1"/>
  <c r="E8006" i="7"/>
  <c r="K8006" i="7" s="1"/>
  <c r="E8008" i="7"/>
  <c r="K8008" i="7" s="1"/>
  <c r="E8010" i="7"/>
  <c r="K8010" i="7" s="1"/>
  <c r="E8012" i="7"/>
  <c r="K8012" i="7" s="1"/>
  <c r="E8014" i="7"/>
  <c r="K8014" i="7" s="1"/>
  <c r="E8016" i="7"/>
  <c r="E8018" i="7"/>
  <c r="K8018" i="7" s="1"/>
  <c r="E8020" i="7"/>
  <c r="K8020" i="7" s="1"/>
  <c r="E6782" i="7"/>
  <c r="K6782" i="7" s="1"/>
  <c r="E6790" i="7"/>
  <c r="K6790" i="7" s="1"/>
  <c r="E6798" i="7"/>
  <c r="E6806" i="7"/>
  <c r="K6806" i="7" s="1"/>
  <c r="E6814" i="7"/>
  <c r="K6814" i="7" s="1"/>
  <c r="E6822" i="7"/>
  <c r="K6822" i="7" s="1"/>
  <c r="E6830" i="7"/>
  <c r="E6838" i="7"/>
  <c r="K6838" i="7" s="1"/>
  <c r="E6846" i="7"/>
  <c r="K6846" i="7" s="1"/>
  <c r="E8538" i="7"/>
  <c r="K8538" i="7" s="1"/>
  <c r="E8540" i="7"/>
  <c r="E8543" i="7"/>
  <c r="K8543" i="7" s="1"/>
  <c r="E8546" i="7"/>
  <c r="K8546" i="7" s="1"/>
  <c r="E8548" i="7"/>
  <c r="E8551" i="7"/>
  <c r="E8554" i="7"/>
  <c r="K8554" i="7" s="1"/>
  <c r="E8556" i="7"/>
  <c r="K8556" i="7" s="1"/>
  <c r="E8558" i="7"/>
  <c r="K8558" i="7" s="1"/>
  <c r="E8560" i="7"/>
  <c r="E8562" i="7"/>
  <c r="K8562" i="7" s="1"/>
  <c r="E8564" i="7"/>
  <c r="K8564" i="7" s="1"/>
  <c r="E8566" i="7"/>
  <c r="K8566" i="7" s="1"/>
  <c r="E8568" i="7"/>
  <c r="E8570" i="7"/>
  <c r="K8570" i="7" s="1"/>
  <c r="E8572" i="7"/>
  <c r="K8572" i="7" s="1"/>
  <c r="E8574" i="7"/>
  <c r="K8574" i="7" s="1"/>
  <c r="E8576" i="7"/>
  <c r="E8578" i="7"/>
  <c r="K8578" i="7" s="1"/>
  <c r="E8580" i="7"/>
  <c r="K8580" i="7" s="1"/>
  <c r="E8582" i="7"/>
  <c r="K8582" i="7" s="1"/>
  <c r="E8584" i="7"/>
  <c r="E8586" i="7"/>
  <c r="K8586" i="7" s="1"/>
  <c r="E8588" i="7"/>
  <c r="K8588" i="7" s="1"/>
  <c r="E8590" i="7"/>
  <c r="K8590" i="7" s="1"/>
  <c r="E8592" i="7"/>
  <c r="E8594" i="7"/>
  <c r="K8594" i="7" s="1"/>
  <c r="E8596" i="7"/>
  <c r="K8596" i="7" s="1"/>
  <c r="E8598" i="7"/>
  <c r="K8598" i="7" s="1"/>
  <c r="E8600" i="7"/>
  <c r="E8602" i="7"/>
  <c r="K8602" i="7" s="1"/>
  <c r="E8604" i="7"/>
  <c r="K8604" i="7" s="1"/>
  <c r="E8606" i="7"/>
  <c r="K8606" i="7" s="1"/>
  <c r="E8608" i="7"/>
  <c r="E8610" i="7"/>
  <c r="K8610" i="7" s="1"/>
  <c r="E8612" i="7"/>
  <c r="K8612" i="7" s="1"/>
  <c r="E8614" i="7"/>
  <c r="K8614" i="7" s="1"/>
  <c r="E8616" i="7"/>
  <c r="E8618" i="7"/>
  <c r="K8618" i="7" s="1"/>
  <c r="E8620" i="7"/>
  <c r="K8620" i="7" s="1"/>
  <c r="E8622" i="7"/>
  <c r="K8622" i="7" s="1"/>
  <c r="E8624" i="7"/>
  <c r="E8626" i="7"/>
  <c r="K8626" i="7" s="1"/>
  <c r="E8628" i="7"/>
  <c r="K8628" i="7" s="1"/>
  <c r="E8630" i="7"/>
  <c r="K8630" i="7" s="1"/>
  <c r="E8632" i="7"/>
  <c r="E8634" i="7"/>
  <c r="K8634" i="7" s="1"/>
  <c r="E8636" i="7"/>
  <c r="K8636" i="7" s="1"/>
  <c r="E8638" i="7"/>
  <c r="K8638" i="7" s="1"/>
  <c r="E8640" i="7"/>
  <c r="E8642" i="7"/>
  <c r="K8642" i="7" s="1"/>
  <c r="E8644" i="7"/>
  <c r="K8644" i="7" s="1"/>
  <c r="E8646" i="7"/>
  <c r="K8646" i="7" s="1"/>
  <c r="E8648" i="7"/>
  <c r="E8650" i="7"/>
  <c r="K8650" i="7" s="1"/>
  <c r="E8652" i="7"/>
  <c r="K8652" i="7" s="1"/>
  <c r="E8654" i="7"/>
  <c r="K8654" i="7" s="1"/>
  <c r="E8656" i="7"/>
  <c r="E8658" i="7"/>
  <c r="K8658" i="7" s="1"/>
  <c r="E8660" i="7"/>
  <c r="K8660" i="7" s="1"/>
  <c r="E8662" i="7"/>
  <c r="K8662" i="7" s="1"/>
  <c r="E8664" i="7"/>
  <c r="E8666" i="7"/>
  <c r="K8666" i="7" s="1"/>
  <c r="E8668" i="7"/>
  <c r="K8668" i="7" s="1"/>
  <c r="E8670" i="7"/>
  <c r="K8670" i="7" s="1"/>
  <c r="E8672" i="7"/>
  <c r="E8674" i="7"/>
  <c r="K8674" i="7" s="1"/>
  <c r="E8676" i="7"/>
  <c r="K8676" i="7" s="1"/>
  <c r="E8678" i="7"/>
  <c r="K8678" i="7" s="1"/>
  <c r="E8680" i="7"/>
  <c r="E8682" i="7"/>
  <c r="K8682" i="7" s="1"/>
  <c r="E8684" i="7"/>
  <c r="K8684" i="7" s="1"/>
  <c r="E8686" i="7"/>
  <c r="K8686" i="7" s="1"/>
  <c r="E8688" i="7"/>
  <c r="E8690" i="7"/>
  <c r="K8690" i="7" s="1"/>
  <c r="E8692" i="7"/>
  <c r="K8692" i="7" s="1"/>
  <c r="E8694" i="7"/>
  <c r="K8694" i="7" s="1"/>
  <c r="E8696" i="7"/>
  <c r="E8698" i="7"/>
  <c r="K8698" i="7" s="1"/>
  <c r="E8700" i="7"/>
  <c r="K8700" i="7" s="1"/>
  <c r="E8702" i="7"/>
  <c r="K8702" i="7" s="1"/>
  <c r="E8704" i="7"/>
  <c r="E8706" i="7"/>
  <c r="K8706" i="7" s="1"/>
  <c r="E8708" i="7"/>
  <c r="K8708" i="7" s="1"/>
  <c r="E8710" i="7"/>
  <c r="K8710" i="7" s="1"/>
  <c r="E8712" i="7"/>
  <c r="E8714" i="7"/>
  <c r="K8714" i="7" s="1"/>
  <c r="E8716" i="7"/>
  <c r="K8716" i="7" s="1"/>
  <c r="E8718" i="7"/>
  <c r="K8718" i="7" s="1"/>
  <c r="E8720" i="7"/>
  <c r="E8722" i="7"/>
  <c r="K8722" i="7" s="1"/>
  <c r="E8724" i="7"/>
  <c r="K8724" i="7" s="1"/>
  <c r="E8726" i="7"/>
  <c r="K8726" i="7" s="1"/>
  <c r="E8728" i="7"/>
  <c r="E8730" i="7"/>
  <c r="K8730" i="7" s="1"/>
  <c r="E8732" i="7"/>
  <c r="K8732" i="7" s="1"/>
  <c r="E8734" i="7"/>
  <c r="K8734" i="7" s="1"/>
  <c r="E8736" i="7"/>
  <c r="E8738" i="7"/>
  <c r="K8738" i="7" s="1"/>
  <c r="E8740" i="7"/>
  <c r="K8740" i="7" s="1"/>
  <c r="E8742" i="7"/>
  <c r="K8742" i="7" s="1"/>
  <c r="E8744" i="7"/>
  <c r="E8746" i="7"/>
  <c r="K8746" i="7" s="1"/>
  <c r="E8748" i="7"/>
  <c r="K8748" i="7" s="1"/>
  <c r="E8750" i="7"/>
  <c r="K8750" i="7" s="1"/>
  <c r="E8752" i="7"/>
  <c r="E8754" i="7"/>
  <c r="K8754" i="7" s="1"/>
  <c r="E8756" i="7"/>
  <c r="K8756" i="7" s="1"/>
  <c r="E8758" i="7"/>
  <c r="K8758" i="7" s="1"/>
  <c r="E8760" i="7"/>
  <c r="E8762" i="7"/>
  <c r="K8762" i="7" s="1"/>
  <c r="E8764" i="7"/>
  <c r="K8764" i="7" s="1"/>
  <c r="E8766" i="7"/>
  <c r="K8766" i="7" s="1"/>
  <c r="E8768" i="7"/>
  <c r="E8770" i="7"/>
  <c r="K8770" i="7" s="1"/>
  <c r="E8772" i="7"/>
  <c r="K8772" i="7" s="1"/>
  <c r="E8774" i="7"/>
  <c r="K8774" i="7" s="1"/>
  <c r="E8776" i="7"/>
  <c r="E8778" i="7"/>
  <c r="K8778" i="7" s="1"/>
  <c r="E8780" i="7"/>
  <c r="K8780" i="7" s="1"/>
  <c r="E8782" i="7"/>
  <c r="K8782" i="7" s="1"/>
  <c r="E8784" i="7"/>
  <c r="E8786" i="7"/>
  <c r="K8786" i="7" s="1"/>
  <c r="E8788" i="7"/>
  <c r="K8788" i="7" s="1"/>
  <c r="E8790" i="7"/>
  <c r="K8790" i="7" s="1"/>
  <c r="E8792" i="7"/>
  <c r="E8794" i="7"/>
  <c r="K8794" i="7" s="1"/>
  <c r="E8796" i="7"/>
  <c r="K8796" i="7" s="1"/>
  <c r="E8798" i="7"/>
  <c r="K8798" i="7" s="1"/>
  <c r="E8800" i="7"/>
  <c r="E8802" i="7"/>
  <c r="K8802" i="7" s="1"/>
  <c r="E8804" i="7"/>
  <c r="K8804" i="7" s="1"/>
  <c r="E8806" i="7"/>
  <c r="K8806" i="7" s="1"/>
  <c r="E8808" i="7"/>
  <c r="E8810" i="7"/>
  <c r="K8810" i="7" s="1"/>
  <c r="E8812" i="7"/>
  <c r="K8812" i="7" s="1"/>
  <c r="E8814" i="7"/>
  <c r="K8814" i="7" s="1"/>
  <c r="E8816" i="7"/>
  <c r="E8818" i="7"/>
  <c r="K8818" i="7" s="1"/>
  <c r="E8820" i="7"/>
  <c r="K8820" i="7" s="1"/>
  <c r="E8822" i="7"/>
  <c r="K8822" i="7" s="1"/>
  <c r="E8824" i="7"/>
  <c r="E8826" i="7"/>
  <c r="K8826" i="7" s="1"/>
  <c r="E8828" i="7"/>
  <c r="K8828" i="7" s="1"/>
  <c r="E8830" i="7"/>
  <c r="K8830" i="7" s="1"/>
  <c r="E8832" i="7"/>
  <c r="E8834" i="7"/>
  <c r="K8834" i="7" s="1"/>
  <c r="E8836" i="7"/>
  <c r="K8836" i="7" s="1"/>
  <c r="E8838" i="7"/>
  <c r="K8838" i="7" s="1"/>
  <c r="E8840" i="7"/>
  <c r="E8842" i="7"/>
  <c r="K8842" i="7" s="1"/>
  <c r="E8844" i="7"/>
  <c r="K8844" i="7" s="1"/>
  <c r="E8846" i="7"/>
  <c r="K8846" i="7" s="1"/>
  <c r="E8848" i="7"/>
  <c r="E8850" i="7"/>
  <c r="K8850" i="7" s="1"/>
  <c r="E8852" i="7"/>
  <c r="K8852" i="7" s="1"/>
  <c r="E8854" i="7"/>
  <c r="K8854" i="7" s="1"/>
  <c r="E8856" i="7"/>
  <c r="E8858" i="7"/>
  <c r="K8858" i="7" s="1"/>
  <c r="E8860" i="7"/>
  <c r="K8860" i="7" s="1"/>
  <c r="E8862" i="7"/>
  <c r="K8862" i="7" s="1"/>
  <c r="E8864" i="7"/>
  <c r="E8866" i="7"/>
  <c r="K8866" i="7" s="1"/>
  <c r="E8868" i="7"/>
  <c r="K8868" i="7" s="1"/>
  <c r="E8870" i="7"/>
  <c r="K8870" i="7" s="1"/>
  <c r="E8872" i="7"/>
  <c r="E8874" i="7"/>
  <c r="K8874" i="7" s="1"/>
  <c r="E8876" i="7"/>
  <c r="K8876" i="7" s="1"/>
  <c r="E8878" i="7"/>
  <c r="K8878" i="7" s="1"/>
  <c r="E8880" i="7"/>
  <c r="E8882" i="7"/>
  <c r="K8882" i="7" s="1"/>
  <c r="E8884" i="7"/>
  <c r="K8884" i="7" s="1"/>
  <c r="E8886" i="7"/>
  <c r="K8886" i="7" s="1"/>
  <c r="E8888" i="7"/>
  <c r="E8890" i="7"/>
  <c r="K8890" i="7" s="1"/>
  <c r="E8892" i="7"/>
  <c r="K8892" i="7" s="1"/>
  <c r="E8894" i="7"/>
  <c r="K8894" i="7" s="1"/>
  <c r="E8896" i="7"/>
  <c r="E8898" i="7"/>
  <c r="K8898" i="7" s="1"/>
  <c r="E8900" i="7"/>
  <c r="K8900" i="7" s="1"/>
  <c r="E8902" i="7"/>
  <c r="K8902" i="7" s="1"/>
  <c r="E8904" i="7"/>
  <c r="E8906" i="7"/>
  <c r="K8906" i="7" s="1"/>
  <c r="E8908" i="7"/>
  <c r="K8908" i="7" s="1"/>
  <c r="E8910" i="7"/>
  <c r="K8910" i="7" s="1"/>
  <c r="E8912" i="7"/>
  <c r="E8914" i="7"/>
  <c r="K8914" i="7" s="1"/>
  <c r="E8916" i="7"/>
  <c r="K8916" i="7" s="1"/>
  <c r="E8918" i="7"/>
  <c r="K8918" i="7" s="1"/>
  <c r="E8920" i="7"/>
  <c r="E8922" i="7"/>
  <c r="K8922" i="7" s="1"/>
  <c r="E8924" i="7"/>
  <c r="K8924" i="7" s="1"/>
  <c r="E8926" i="7"/>
  <c r="K8926" i="7" s="1"/>
  <c r="E8928" i="7"/>
  <c r="E8930" i="7"/>
  <c r="K8930" i="7" s="1"/>
  <c r="E8932" i="7"/>
  <c r="K8932" i="7" s="1"/>
  <c r="E8934" i="7"/>
  <c r="K8934" i="7" s="1"/>
  <c r="E8936" i="7"/>
  <c r="E8938" i="7"/>
  <c r="K8938" i="7" s="1"/>
  <c r="E8940" i="7"/>
  <c r="K8940" i="7" s="1"/>
  <c r="E8942" i="7"/>
  <c r="K8942" i="7" s="1"/>
  <c r="E8944" i="7"/>
  <c r="E8946" i="7"/>
  <c r="K8946" i="7" s="1"/>
  <c r="E8948" i="7"/>
  <c r="K8948" i="7" s="1"/>
  <c r="E8950" i="7"/>
  <c r="K8950" i="7" s="1"/>
  <c r="E8952" i="7"/>
  <c r="E8954" i="7"/>
  <c r="K8954" i="7" s="1"/>
  <c r="E8956" i="7"/>
  <c r="K8956" i="7" s="1"/>
  <c r="E8958" i="7"/>
  <c r="K8958" i="7" s="1"/>
  <c r="E8960" i="7"/>
  <c r="E8962" i="7"/>
  <c r="K8962" i="7" s="1"/>
  <c r="E8964" i="7"/>
  <c r="K8964" i="7" s="1"/>
  <c r="E8966" i="7"/>
  <c r="K8966" i="7" s="1"/>
  <c r="E8968" i="7"/>
  <c r="E8970" i="7"/>
  <c r="K8970" i="7" s="1"/>
  <c r="E8972" i="7"/>
  <c r="K8972" i="7" s="1"/>
  <c r="E8974" i="7"/>
  <c r="K8974" i="7" s="1"/>
  <c r="E8976" i="7"/>
  <c r="E8978" i="7"/>
  <c r="K8978" i="7" s="1"/>
  <c r="E8980" i="7"/>
  <c r="K8980" i="7" s="1"/>
  <c r="E8982" i="7"/>
  <c r="K8982" i="7" s="1"/>
  <c r="E8984" i="7"/>
  <c r="E8986" i="7"/>
  <c r="K8986" i="7" s="1"/>
  <c r="E8988" i="7"/>
  <c r="K8988" i="7" s="1"/>
  <c r="E8990" i="7"/>
  <c r="K8990" i="7" s="1"/>
  <c r="E8992" i="7"/>
  <c r="E8994" i="7"/>
  <c r="K8994" i="7" s="1"/>
  <c r="E8996" i="7"/>
  <c r="K8996" i="7" s="1"/>
  <c r="E8998" i="7"/>
  <c r="K8998" i="7" s="1"/>
  <c r="E9000" i="7"/>
  <c r="E9002" i="7"/>
  <c r="K9002" i="7" s="1"/>
  <c r="E9004" i="7"/>
  <c r="K9004" i="7" s="1"/>
  <c r="E9006" i="7"/>
  <c r="K9006" i="7" s="1"/>
  <c r="E9008" i="7"/>
  <c r="E9010" i="7"/>
  <c r="K9010" i="7" s="1"/>
  <c r="E9012" i="7"/>
  <c r="K9012" i="7" s="1"/>
  <c r="E9014" i="7"/>
  <c r="K9014" i="7" s="1"/>
  <c r="E9016" i="7"/>
  <c r="E9018" i="7"/>
  <c r="K9018" i="7" s="1"/>
  <c r="E9020" i="7"/>
  <c r="K9020" i="7" s="1"/>
  <c r="E9022" i="7"/>
  <c r="K9022" i="7" s="1"/>
  <c r="E9024" i="7"/>
  <c r="E9026" i="7"/>
  <c r="K9026" i="7" s="1"/>
  <c r="E9028" i="7"/>
  <c r="K9028" i="7" s="1"/>
  <c r="E9030" i="7"/>
  <c r="K9030" i="7" s="1"/>
  <c r="E9032" i="7"/>
  <c r="E9034" i="7"/>
  <c r="K9034" i="7" s="1"/>
  <c r="E9036" i="7"/>
  <c r="K9036" i="7" s="1"/>
  <c r="E9038" i="7"/>
  <c r="K9038" i="7" s="1"/>
  <c r="E9040" i="7"/>
  <c r="E9042" i="7"/>
  <c r="K9042" i="7" s="1"/>
  <c r="E9044" i="7"/>
  <c r="K9044" i="7" s="1"/>
  <c r="E9046" i="7"/>
  <c r="K9046" i="7" s="1"/>
  <c r="E9048" i="7"/>
  <c r="E9050" i="7"/>
  <c r="K9050" i="7" s="1"/>
  <c r="E9052" i="7"/>
  <c r="K9052" i="7" s="1"/>
  <c r="E9054" i="7"/>
  <c r="K9054" i="7" s="1"/>
  <c r="E9056" i="7"/>
  <c r="E9058" i="7"/>
  <c r="K9058" i="7" s="1"/>
  <c r="E9060" i="7"/>
  <c r="K9060" i="7" s="1"/>
  <c r="E9062" i="7"/>
  <c r="K9062" i="7" s="1"/>
  <c r="E9064" i="7"/>
  <c r="E9066" i="7"/>
  <c r="K9066" i="7" s="1"/>
  <c r="E9068" i="7"/>
  <c r="K9068" i="7" s="1"/>
  <c r="E9070" i="7"/>
  <c r="K9070" i="7" s="1"/>
  <c r="E9072" i="7"/>
  <c r="E9074" i="7"/>
  <c r="K9074" i="7" s="1"/>
  <c r="E9076" i="7"/>
  <c r="K9076" i="7" s="1"/>
  <c r="E9078" i="7"/>
  <c r="K9078" i="7" s="1"/>
  <c r="E9080" i="7"/>
  <c r="E9082" i="7"/>
  <c r="K9082" i="7" s="1"/>
  <c r="E9084" i="7"/>
  <c r="K9084" i="7" s="1"/>
  <c r="E9086" i="7"/>
  <c r="K9086" i="7" s="1"/>
  <c r="E9088" i="7"/>
  <c r="E9090" i="7"/>
  <c r="K9090" i="7" s="1"/>
  <c r="E9092" i="7"/>
  <c r="K9092" i="7" s="1"/>
  <c r="E9094" i="7"/>
  <c r="K9094" i="7" s="1"/>
  <c r="E9096" i="7"/>
  <c r="E9098" i="7"/>
  <c r="K9098" i="7" s="1"/>
  <c r="E9100" i="7"/>
  <c r="K9100" i="7" s="1"/>
  <c r="E9102" i="7"/>
  <c r="K9102" i="7" s="1"/>
  <c r="E9104" i="7"/>
  <c r="E9106" i="7"/>
  <c r="K9106" i="7" s="1"/>
  <c r="E9108" i="7"/>
  <c r="K9108" i="7" s="1"/>
  <c r="E9110" i="7"/>
  <c r="K9110" i="7" s="1"/>
  <c r="E9112" i="7"/>
  <c r="E9114" i="7"/>
  <c r="K9114" i="7" s="1"/>
  <c r="E9116" i="7"/>
  <c r="K9116" i="7" s="1"/>
  <c r="E9118" i="7"/>
  <c r="K9118" i="7" s="1"/>
  <c r="E9120" i="7"/>
  <c r="E9122" i="7"/>
  <c r="K9122" i="7" s="1"/>
  <c r="E9124" i="7"/>
  <c r="K9124" i="7" s="1"/>
  <c r="E9126" i="7"/>
  <c r="K9126" i="7" s="1"/>
  <c r="E9128" i="7"/>
  <c r="E9130" i="7"/>
  <c r="K9130" i="7" s="1"/>
  <c r="E9132" i="7"/>
  <c r="K9132" i="7" s="1"/>
  <c r="E9134" i="7"/>
  <c r="K9134" i="7" s="1"/>
  <c r="E9136" i="7"/>
  <c r="E9138" i="7"/>
  <c r="K9138" i="7" s="1"/>
  <c r="E9140" i="7"/>
  <c r="K9140" i="7" s="1"/>
  <c r="E9142" i="7"/>
  <c r="K9142" i="7" s="1"/>
  <c r="E9144" i="7"/>
  <c r="E9146" i="7"/>
  <c r="K9146" i="7" s="1"/>
  <c r="E9148" i="7"/>
  <c r="K9148" i="7" s="1"/>
  <c r="E9150" i="7"/>
  <c r="K9150" i="7" s="1"/>
  <c r="E9152" i="7"/>
  <c r="E9154" i="7"/>
  <c r="K9154" i="7" s="1"/>
  <c r="E9156" i="7"/>
  <c r="K9156" i="7" s="1"/>
  <c r="E9158" i="7"/>
  <c r="K9158" i="7" s="1"/>
  <c r="E9160" i="7"/>
  <c r="E9162" i="7"/>
  <c r="K9162" i="7" s="1"/>
  <c r="E9164" i="7"/>
  <c r="K9164" i="7" s="1"/>
  <c r="E9166" i="7"/>
  <c r="K9166" i="7" s="1"/>
  <c r="E9168" i="7"/>
  <c r="E9170" i="7"/>
  <c r="K9170" i="7" s="1"/>
  <c r="E9172" i="7"/>
  <c r="K9172" i="7" s="1"/>
  <c r="E9174" i="7"/>
  <c r="K9174" i="7" s="1"/>
  <c r="E9176" i="7"/>
  <c r="E9178" i="7"/>
  <c r="K9178" i="7" s="1"/>
  <c r="E9180" i="7"/>
  <c r="K9180" i="7" s="1"/>
  <c r="E9182" i="7"/>
  <c r="K9182" i="7" s="1"/>
  <c r="E9184" i="7"/>
  <c r="E9186" i="7"/>
  <c r="K9186" i="7" s="1"/>
  <c r="E9188" i="7"/>
  <c r="K9188" i="7" s="1"/>
  <c r="E9190" i="7"/>
  <c r="K9190" i="7" s="1"/>
  <c r="E9192" i="7"/>
  <c r="E9194" i="7"/>
  <c r="K9194" i="7" s="1"/>
  <c r="E9196" i="7"/>
  <c r="K9196" i="7" s="1"/>
  <c r="E9198" i="7"/>
  <c r="K9198" i="7" s="1"/>
  <c r="E9200" i="7"/>
  <c r="E9202" i="7"/>
  <c r="K9202" i="7" s="1"/>
  <c r="E9204" i="7"/>
  <c r="K9204" i="7" s="1"/>
  <c r="E9206" i="7"/>
  <c r="K9206" i="7" s="1"/>
  <c r="E9208" i="7"/>
  <c r="E9210" i="7"/>
  <c r="K9210" i="7" s="1"/>
  <c r="E9212" i="7"/>
  <c r="K9212" i="7" s="1"/>
  <c r="E9214" i="7"/>
  <c r="K9214" i="7" s="1"/>
  <c r="E9216" i="7"/>
  <c r="E9218" i="7"/>
  <c r="K9218" i="7" s="1"/>
  <c r="E9220" i="7"/>
  <c r="K9220" i="7" s="1"/>
  <c r="E9222" i="7"/>
  <c r="K9222" i="7" s="1"/>
  <c r="E9224" i="7"/>
  <c r="E9226" i="7"/>
  <c r="K9226" i="7" s="1"/>
  <c r="E9228" i="7"/>
  <c r="K9228" i="7" s="1"/>
  <c r="E9230" i="7"/>
  <c r="K9230" i="7" s="1"/>
  <c r="E9232" i="7"/>
  <c r="E9234" i="7"/>
  <c r="K9234" i="7" s="1"/>
  <c r="E9236" i="7"/>
  <c r="K9236" i="7" s="1"/>
  <c r="E9238" i="7"/>
  <c r="K9238" i="7" s="1"/>
  <c r="E9240" i="7"/>
  <c r="E9242" i="7"/>
  <c r="K9242" i="7" s="1"/>
  <c r="E9244" i="7"/>
  <c r="K9244" i="7" s="1"/>
  <c r="E9246" i="7"/>
  <c r="K9246" i="7" s="1"/>
  <c r="E9248" i="7"/>
  <c r="E9250" i="7"/>
  <c r="K9250" i="7" s="1"/>
  <c r="E9252" i="7"/>
  <c r="K9252" i="7" s="1"/>
  <c r="E9254" i="7"/>
  <c r="K9254" i="7" s="1"/>
  <c r="E9256" i="7"/>
  <c r="E9258" i="7"/>
  <c r="K9258" i="7" s="1"/>
  <c r="E9260" i="7"/>
  <c r="K9260" i="7" s="1"/>
  <c r="E9262" i="7"/>
  <c r="K9262" i="7" s="1"/>
  <c r="E9264" i="7"/>
  <c r="E9266" i="7"/>
  <c r="K9266" i="7" s="1"/>
  <c r="E9268" i="7"/>
  <c r="K9268" i="7" s="1"/>
  <c r="E9270" i="7"/>
  <c r="K9270" i="7" s="1"/>
  <c r="E9272" i="7"/>
  <c r="E9274" i="7"/>
  <c r="K9274" i="7" s="1"/>
  <c r="E9276" i="7"/>
  <c r="K9276" i="7" s="1"/>
  <c r="E9278" i="7"/>
  <c r="K9278" i="7" s="1"/>
  <c r="E9280" i="7"/>
  <c r="E9282" i="7"/>
  <c r="K9282" i="7" s="1"/>
  <c r="E9284" i="7"/>
  <c r="K9284" i="7" s="1"/>
  <c r="E9286" i="7"/>
  <c r="K9286" i="7" s="1"/>
  <c r="E9288" i="7"/>
  <c r="E9290" i="7"/>
  <c r="K9290" i="7" s="1"/>
  <c r="E9292" i="7"/>
  <c r="K9292" i="7" s="1"/>
  <c r="E9294" i="7"/>
  <c r="K9294" i="7" s="1"/>
  <c r="E9296" i="7"/>
  <c r="E9298" i="7"/>
  <c r="K9298" i="7" s="1"/>
  <c r="E9300" i="7"/>
  <c r="K9300" i="7" s="1"/>
  <c r="E9302" i="7"/>
  <c r="K9302" i="7" s="1"/>
  <c r="E9304" i="7"/>
  <c r="E9306" i="7"/>
  <c r="K9306" i="7" s="1"/>
  <c r="E9308" i="7"/>
  <c r="K9308" i="7" s="1"/>
  <c r="E9310" i="7"/>
  <c r="K9310" i="7" s="1"/>
  <c r="E9312" i="7"/>
  <c r="E9314" i="7"/>
  <c r="K9314" i="7" s="1"/>
  <c r="E9316" i="7"/>
  <c r="K9316" i="7" s="1"/>
  <c r="E9318" i="7"/>
  <c r="K9318" i="7" s="1"/>
  <c r="E9320" i="7"/>
  <c r="E9322" i="7"/>
  <c r="K9322" i="7" s="1"/>
  <c r="E9324" i="7"/>
  <c r="K9324" i="7" s="1"/>
  <c r="E9326" i="7"/>
  <c r="K9326" i="7" s="1"/>
  <c r="E9328" i="7"/>
  <c r="E9330" i="7"/>
  <c r="K9330" i="7" s="1"/>
  <c r="E9332" i="7"/>
  <c r="K9332" i="7" s="1"/>
  <c r="E9334" i="7"/>
  <c r="K9334" i="7" s="1"/>
  <c r="E9336" i="7"/>
  <c r="E9338" i="7"/>
  <c r="K9338" i="7" s="1"/>
  <c r="E9340" i="7"/>
  <c r="K9340" i="7" s="1"/>
  <c r="E9342" i="7"/>
  <c r="K9342" i="7" s="1"/>
  <c r="E9344" i="7"/>
  <c r="E9346" i="7"/>
  <c r="K9346" i="7" s="1"/>
  <c r="E9348" i="7"/>
  <c r="K9348" i="7" s="1"/>
  <c r="E9350" i="7"/>
  <c r="K9350" i="7" s="1"/>
  <c r="E9352" i="7"/>
  <c r="E9354" i="7"/>
  <c r="K9354" i="7" s="1"/>
  <c r="E9356" i="7"/>
  <c r="K9356" i="7" s="1"/>
  <c r="E9358" i="7"/>
  <c r="K9358" i="7" s="1"/>
  <c r="E9360" i="7"/>
  <c r="E9362" i="7"/>
  <c r="K9362" i="7" s="1"/>
  <c r="E9364" i="7"/>
  <c r="K9364" i="7" s="1"/>
  <c r="E9366" i="7"/>
  <c r="K9366" i="7" s="1"/>
  <c r="E9368" i="7"/>
  <c r="E9370" i="7"/>
  <c r="K9370" i="7" s="1"/>
  <c r="E9372" i="7"/>
  <c r="K9372" i="7" s="1"/>
  <c r="E9374" i="7"/>
  <c r="K9374" i="7" s="1"/>
  <c r="E9376" i="7"/>
  <c r="E9378" i="7"/>
  <c r="K9378" i="7" s="1"/>
  <c r="E9380" i="7"/>
  <c r="K9380" i="7" s="1"/>
  <c r="E9382" i="7"/>
  <c r="K9382" i="7" s="1"/>
  <c r="E9384" i="7"/>
  <c r="E9386" i="7"/>
  <c r="K9386" i="7" s="1"/>
  <c r="E9388" i="7"/>
  <c r="K9388" i="7" s="1"/>
  <c r="E9390" i="7"/>
  <c r="K9390" i="7" s="1"/>
  <c r="E9392" i="7"/>
  <c r="E9394" i="7"/>
  <c r="K9394" i="7" s="1"/>
  <c r="E9396" i="7"/>
  <c r="K9396" i="7" s="1"/>
  <c r="E9398" i="7"/>
  <c r="K9398" i="7" s="1"/>
  <c r="E9400" i="7"/>
  <c r="E9402" i="7"/>
  <c r="K9402" i="7" s="1"/>
  <c r="E9404" i="7"/>
  <c r="K9404" i="7" s="1"/>
  <c r="E9406" i="7"/>
  <c r="K9406" i="7" s="1"/>
  <c r="E9408" i="7"/>
  <c r="E9410" i="7"/>
  <c r="K9410" i="7" s="1"/>
  <c r="E9412" i="7"/>
  <c r="K9412" i="7" s="1"/>
  <c r="E9414" i="7"/>
  <c r="K9414" i="7" s="1"/>
  <c r="E9416" i="7"/>
  <c r="E9418" i="7"/>
  <c r="K9418" i="7" s="1"/>
  <c r="E9420" i="7"/>
  <c r="K9420" i="7" s="1"/>
  <c r="E9422" i="7"/>
  <c r="K9422" i="7" s="1"/>
  <c r="E9424" i="7"/>
  <c r="E9426" i="7"/>
  <c r="K9426" i="7" s="1"/>
  <c r="E9428" i="7"/>
  <c r="K9428" i="7" s="1"/>
  <c r="E9430" i="7"/>
  <c r="K9430" i="7" s="1"/>
  <c r="E9432" i="7"/>
  <c r="E9434" i="7"/>
  <c r="K9434" i="7" s="1"/>
  <c r="E9436" i="7"/>
  <c r="K9436" i="7" s="1"/>
  <c r="E9438" i="7"/>
  <c r="K9438" i="7" s="1"/>
  <c r="E9440" i="7"/>
  <c r="E9442" i="7"/>
  <c r="K9442" i="7" s="1"/>
  <c r="E9444" i="7"/>
  <c r="K9444" i="7" s="1"/>
  <c r="E9446" i="7"/>
  <c r="K9446" i="7" s="1"/>
  <c r="E9448" i="7"/>
  <c r="E9450" i="7"/>
  <c r="K9450" i="7" s="1"/>
  <c r="E9452" i="7"/>
  <c r="K9452" i="7" s="1"/>
  <c r="E9454" i="7"/>
  <c r="K9454" i="7" s="1"/>
  <c r="E9456" i="7"/>
  <c r="E9458" i="7"/>
  <c r="K9458" i="7" s="1"/>
  <c r="E9460" i="7"/>
  <c r="K9460" i="7" s="1"/>
  <c r="E9462" i="7"/>
  <c r="K9462" i="7" s="1"/>
  <c r="E9464" i="7"/>
  <c r="E9466" i="7"/>
  <c r="K9466" i="7" s="1"/>
  <c r="E9468" i="7"/>
  <c r="K9468" i="7" s="1"/>
  <c r="E9470" i="7"/>
  <c r="K9470" i="7" s="1"/>
  <c r="E9472" i="7"/>
  <c r="E9474" i="7"/>
  <c r="K9474" i="7" s="1"/>
  <c r="E9476" i="7"/>
  <c r="K9476" i="7" s="1"/>
  <c r="E9478" i="7"/>
  <c r="K9478" i="7" s="1"/>
  <c r="E9480" i="7"/>
  <c r="E9482" i="7"/>
  <c r="K9482" i="7" s="1"/>
  <c r="E9484" i="7"/>
  <c r="K9484" i="7" s="1"/>
  <c r="E9486" i="7"/>
  <c r="K9486" i="7" s="1"/>
  <c r="E9488" i="7"/>
  <c r="E9490" i="7"/>
  <c r="K9490" i="7" s="1"/>
  <c r="E9492" i="7"/>
  <c r="K9492" i="7" s="1"/>
  <c r="E9494" i="7"/>
  <c r="K9494" i="7" s="1"/>
  <c r="E9496" i="7"/>
  <c r="E9498" i="7"/>
  <c r="K9498" i="7" s="1"/>
  <c r="E9500" i="7"/>
  <c r="K9500" i="7" s="1"/>
  <c r="E9502" i="7"/>
  <c r="K9502" i="7" s="1"/>
  <c r="E9504" i="7"/>
  <c r="E9506" i="7"/>
  <c r="K9506" i="7" s="1"/>
  <c r="E9508" i="7"/>
  <c r="K9508" i="7" s="1"/>
  <c r="E9510" i="7"/>
  <c r="K9510" i="7" s="1"/>
  <c r="E9512" i="7"/>
  <c r="E9514" i="7"/>
  <c r="K9514" i="7" s="1"/>
  <c r="E9516" i="7"/>
  <c r="K9516" i="7" s="1"/>
  <c r="E9518" i="7"/>
  <c r="K9518" i="7" s="1"/>
  <c r="E9520" i="7"/>
  <c r="E9522" i="7"/>
  <c r="K9522" i="7" s="1"/>
  <c r="E9524" i="7"/>
  <c r="K9524" i="7" s="1"/>
  <c r="E9526" i="7"/>
  <c r="K9526" i="7" s="1"/>
  <c r="E9528" i="7"/>
  <c r="E9530" i="7"/>
  <c r="K9530" i="7" s="1"/>
  <c r="E9532" i="7"/>
  <c r="K9532" i="7" s="1"/>
  <c r="E9534" i="7"/>
  <c r="K9534" i="7" s="1"/>
  <c r="E9536" i="7"/>
  <c r="E9538" i="7"/>
  <c r="K9538" i="7" s="1"/>
  <c r="E9540" i="7"/>
  <c r="K9540" i="7" s="1"/>
  <c r="E9542" i="7"/>
  <c r="K9542" i="7" s="1"/>
  <c r="E9544" i="7"/>
  <c r="E9546" i="7"/>
  <c r="K9546" i="7" s="1"/>
  <c r="E9548" i="7"/>
  <c r="K9548" i="7" s="1"/>
  <c r="E9550" i="7"/>
  <c r="K9550" i="7" s="1"/>
  <c r="E9552" i="7"/>
  <c r="E9554" i="7"/>
  <c r="K9554" i="7" s="1"/>
  <c r="E9556" i="7"/>
  <c r="K9556" i="7" s="1"/>
  <c r="E9558" i="7"/>
  <c r="K9558" i="7" s="1"/>
  <c r="E9560" i="7"/>
  <c r="E9562" i="7"/>
  <c r="K9562" i="7" s="1"/>
  <c r="E9564" i="7"/>
  <c r="K9564" i="7" s="1"/>
  <c r="E9566" i="7"/>
  <c r="K9566" i="7" s="1"/>
  <c r="E9568" i="7"/>
  <c r="E9570" i="7"/>
  <c r="K9570" i="7" s="1"/>
  <c r="E9572" i="7"/>
  <c r="K9572" i="7" s="1"/>
  <c r="E9574" i="7"/>
  <c r="K9574" i="7" s="1"/>
  <c r="E9576" i="7"/>
  <c r="E9578" i="7"/>
  <c r="K9578" i="7" s="1"/>
  <c r="E9580" i="7"/>
  <c r="K9580" i="7" s="1"/>
  <c r="E9582" i="7"/>
  <c r="K9582" i="7" s="1"/>
  <c r="E9584" i="7"/>
  <c r="E9586" i="7"/>
  <c r="K9586" i="7" s="1"/>
  <c r="E9588" i="7"/>
  <c r="K9588" i="7" s="1"/>
  <c r="E9590" i="7"/>
  <c r="K9590" i="7" s="1"/>
  <c r="E9592" i="7"/>
  <c r="E9594" i="7"/>
  <c r="K9594" i="7" s="1"/>
  <c r="E9596" i="7"/>
  <c r="K9596" i="7" s="1"/>
  <c r="E9598" i="7"/>
  <c r="K9598" i="7" s="1"/>
  <c r="E9600" i="7"/>
  <c r="E9602" i="7"/>
  <c r="K9602" i="7" s="1"/>
  <c r="E9604" i="7"/>
  <c r="K9604" i="7" s="1"/>
  <c r="E9606" i="7"/>
  <c r="K9606" i="7" s="1"/>
  <c r="E9608" i="7"/>
  <c r="E9610" i="7"/>
  <c r="K9610" i="7" s="1"/>
  <c r="E9612" i="7"/>
  <c r="K9612" i="7" s="1"/>
  <c r="E9614" i="7"/>
  <c r="K9614" i="7" s="1"/>
  <c r="E9616" i="7"/>
  <c r="E9618" i="7"/>
  <c r="K9618" i="7" s="1"/>
  <c r="E9620" i="7"/>
  <c r="K9620" i="7" s="1"/>
  <c r="E9622" i="7"/>
  <c r="K9622" i="7" s="1"/>
  <c r="E9624" i="7"/>
  <c r="E9626" i="7"/>
  <c r="K9626" i="7" s="1"/>
  <c r="E9628" i="7"/>
  <c r="K9628" i="7" s="1"/>
  <c r="E9630" i="7"/>
  <c r="K9630" i="7" s="1"/>
  <c r="E9632" i="7"/>
  <c r="E9634" i="7"/>
  <c r="K9634" i="7" s="1"/>
  <c r="E9636" i="7"/>
  <c r="K9636" i="7" s="1"/>
  <c r="E9638" i="7"/>
  <c r="K9638" i="7" s="1"/>
  <c r="E9640" i="7"/>
  <c r="E9642" i="7"/>
  <c r="K9642" i="7" s="1"/>
  <c r="E9644" i="7"/>
  <c r="K9644" i="7" s="1"/>
  <c r="E9646" i="7"/>
  <c r="K9646" i="7" s="1"/>
  <c r="E9648" i="7"/>
  <c r="E9650" i="7"/>
  <c r="K9650" i="7" s="1"/>
  <c r="E9652" i="7"/>
  <c r="K9652" i="7" s="1"/>
  <c r="E9654" i="7"/>
  <c r="E9656" i="7"/>
  <c r="E9658" i="7"/>
  <c r="K9658" i="7" s="1"/>
  <c r="E9660" i="7"/>
  <c r="K9660" i="7" s="1"/>
  <c r="E9662" i="7"/>
  <c r="K9662" i="7" s="1"/>
  <c r="E9664" i="7"/>
  <c r="E9666" i="7"/>
  <c r="K9666" i="7" s="1"/>
  <c r="E9668" i="7"/>
  <c r="K9668" i="7" s="1"/>
  <c r="E9670" i="7"/>
  <c r="K9670" i="7" s="1"/>
  <c r="E9672" i="7"/>
  <c r="E9674" i="7"/>
  <c r="K9674" i="7" s="1"/>
  <c r="E9676" i="7"/>
  <c r="K9676" i="7" s="1"/>
  <c r="E9678" i="7"/>
  <c r="K9678" i="7" s="1"/>
  <c r="E9680" i="7"/>
  <c r="E9682" i="7"/>
  <c r="K9682" i="7" s="1"/>
  <c r="E9684" i="7"/>
  <c r="K9684" i="7" s="1"/>
  <c r="E9686" i="7"/>
  <c r="K9686" i="7" s="1"/>
  <c r="E9688" i="7"/>
  <c r="E9690" i="7"/>
  <c r="K9690" i="7" s="1"/>
  <c r="E9692" i="7"/>
  <c r="K9692" i="7" s="1"/>
  <c r="E9694" i="7"/>
  <c r="K9694" i="7" s="1"/>
  <c r="E9696" i="7"/>
  <c r="E9698" i="7"/>
  <c r="K9698" i="7" s="1"/>
  <c r="E9700" i="7"/>
  <c r="K9700" i="7" s="1"/>
  <c r="E9702" i="7"/>
  <c r="K9702" i="7" s="1"/>
  <c r="E9704" i="7"/>
  <c r="E9706" i="7"/>
  <c r="K9706" i="7" s="1"/>
  <c r="E9708" i="7"/>
  <c r="K9708" i="7" s="1"/>
  <c r="E9710" i="7"/>
  <c r="K9710" i="7" s="1"/>
  <c r="E9712" i="7"/>
  <c r="E9714" i="7"/>
  <c r="K9714" i="7" s="1"/>
  <c r="E9716" i="7"/>
  <c r="K9716" i="7" s="1"/>
  <c r="E9718" i="7"/>
  <c r="K9718" i="7" s="1"/>
  <c r="E9720" i="7"/>
  <c r="E9722" i="7"/>
  <c r="K9722" i="7" s="1"/>
  <c r="E9724" i="7"/>
  <c r="K9724" i="7" s="1"/>
  <c r="E9726" i="7"/>
  <c r="K9726" i="7" s="1"/>
  <c r="E9728" i="7"/>
  <c r="E9730" i="7"/>
  <c r="K9730" i="7" s="1"/>
  <c r="E9732" i="7"/>
  <c r="K9732" i="7" s="1"/>
  <c r="E9734" i="7"/>
  <c r="K9734" i="7" s="1"/>
  <c r="E9736" i="7"/>
  <c r="E9738" i="7"/>
  <c r="K9738" i="7" s="1"/>
  <c r="E9740" i="7"/>
  <c r="K9740" i="7" s="1"/>
  <c r="E9742" i="7"/>
  <c r="K9742" i="7" s="1"/>
  <c r="E9744" i="7"/>
  <c r="E9746" i="7"/>
  <c r="K9746" i="7" s="1"/>
  <c r="E9748" i="7"/>
  <c r="K9748" i="7" s="1"/>
  <c r="E9750" i="7"/>
  <c r="E9752" i="7"/>
  <c r="E9754" i="7"/>
  <c r="K9754" i="7" s="1"/>
  <c r="E9756" i="7"/>
  <c r="K9756" i="7" s="1"/>
  <c r="E9758" i="7"/>
  <c r="K9758" i="7" s="1"/>
  <c r="E9760" i="7"/>
  <c r="E9762" i="7"/>
  <c r="K9762" i="7" s="1"/>
  <c r="E9764" i="7"/>
  <c r="K9764" i="7" s="1"/>
  <c r="E9766" i="7"/>
  <c r="K9766" i="7" s="1"/>
  <c r="E9768" i="7"/>
  <c r="E9770" i="7"/>
  <c r="K9770" i="7" s="1"/>
  <c r="E9772" i="7"/>
  <c r="K9772" i="7" s="1"/>
  <c r="E9774" i="7"/>
  <c r="K9774" i="7" s="1"/>
  <c r="E9776" i="7"/>
  <c r="E9778" i="7"/>
  <c r="K9778" i="7" s="1"/>
  <c r="E9780" i="7"/>
  <c r="K9780" i="7" s="1"/>
  <c r="E9782" i="7"/>
  <c r="K9782" i="7" s="1"/>
  <c r="E9784" i="7"/>
  <c r="E9786" i="7"/>
  <c r="K9786" i="7" s="1"/>
  <c r="E9788" i="7"/>
  <c r="K9788" i="7" s="1"/>
  <c r="E9790" i="7"/>
  <c r="E9792" i="7"/>
  <c r="E9794" i="7"/>
  <c r="K9794" i="7" s="1"/>
  <c r="E9796" i="7"/>
  <c r="K9796" i="7" s="1"/>
  <c r="E9798" i="7"/>
  <c r="K9798" i="7" s="1"/>
  <c r="E9800" i="7"/>
  <c r="E9802" i="7"/>
  <c r="K9802" i="7" s="1"/>
  <c r="E9804" i="7"/>
  <c r="K9804" i="7" s="1"/>
  <c r="E9806" i="7"/>
  <c r="K9806" i="7" s="1"/>
  <c r="E9808" i="7"/>
  <c r="E9810" i="7"/>
  <c r="K9810" i="7" s="1"/>
  <c r="E9812" i="7"/>
  <c r="K9812" i="7" s="1"/>
  <c r="E9814" i="7"/>
  <c r="K9814" i="7" s="1"/>
  <c r="E9816" i="7"/>
  <c r="E9818" i="7"/>
  <c r="K9818" i="7" s="1"/>
  <c r="E9820" i="7"/>
  <c r="K9820" i="7" s="1"/>
  <c r="E9822" i="7"/>
  <c r="K9822" i="7" s="1"/>
  <c r="E9824" i="7"/>
  <c r="E9826" i="7"/>
  <c r="K9826" i="7" s="1"/>
  <c r="E9828" i="7"/>
  <c r="K9828" i="7" s="1"/>
  <c r="E9830" i="7"/>
  <c r="K9830" i="7" s="1"/>
  <c r="E9832" i="7"/>
  <c r="E9834" i="7"/>
  <c r="K9834" i="7" s="1"/>
  <c r="E9836" i="7"/>
  <c r="K9836" i="7" s="1"/>
  <c r="E9838" i="7"/>
  <c r="K9838" i="7" s="1"/>
  <c r="E9840" i="7"/>
  <c r="E9842" i="7"/>
  <c r="K9842" i="7" s="1"/>
  <c r="E9844" i="7"/>
  <c r="K9844" i="7" s="1"/>
  <c r="E9846" i="7"/>
  <c r="K9846" i="7" s="1"/>
  <c r="E9848" i="7"/>
  <c r="E9850" i="7"/>
  <c r="K9850" i="7" s="1"/>
  <c r="E9852" i="7"/>
  <c r="K9852" i="7" s="1"/>
  <c r="E9854" i="7"/>
  <c r="K9854" i="7" s="1"/>
  <c r="E9856" i="7"/>
  <c r="E9858" i="7"/>
  <c r="K9858" i="7" s="1"/>
  <c r="E9860" i="7"/>
  <c r="K9860" i="7" s="1"/>
  <c r="E9862" i="7"/>
  <c r="K9862" i="7" s="1"/>
  <c r="E9864" i="7"/>
  <c r="E9866" i="7"/>
  <c r="K9866" i="7" s="1"/>
  <c r="E9868" i="7"/>
  <c r="K9868" i="7" s="1"/>
  <c r="E9870" i="7"/>
  <c r="K9870" i="7" s="1"/>
  <c r="E9872" i="7"/>
  <c r="E9874" i="7"/>
  <c r="K9874" i="7" s="1"/>
  <c r="E9876" i="7"/>
  <c r="K9876" i="7" s="1"/>
  <c r="E9878" i="7"/>
  <c r="K9878" i="7" s="1"/>
  <c r="E9880" i="7"/>
  <c r="E9882" i="7"/>
  <c r="K9882" i="7" s="1"/>
  <c r="E9884" i="7"/>
  <c r="K9884" i="7" s="1"/>
  <c r="E9886" i="7"/>
  <c r="E9888" i="7"/>
  <c r="E9890" i="7"/>
  <c r="K9890" i="7" s="1"/>
  <c r="E9892" i="7"/>
  <c r="K9892" i="7" s="1"/>
  <c r="E9894" i="7"/>
  <c r="K9894" i="7" s="1"/>
  <c r="E9896" i="7"/>
  <c r="E9898" i="7"/>
  <c r="K9898" i="7" s="1"/>
  <c r="E9900" i="7"/>
  <c r="K9900" i="7" s="1"/>
  <c r="E9902" i="7"/>
  <c r="K9902" i="7" s="1"/>
  <c r="E9904" i="7"/>
  <c r="E9906" i="7"/>
  <c r="K9906" i="7" s="1"/>
  <c r="E9908" i="7"/>
  <c r="K9908" i="7" s="1"/>
  <c r="E9910" i="7"/>
  <c r="K9910" i="7" s="1"/>
  <c r="E9912" i="7"/>
  <c r="E9914" i="7"/>
  <c r="K9914" i="7" s="1"/>
  <c r="E9916" i="7"/>
  <c r="K9916" i="7" s="1"/>
  <c r="E9918" i="7"/>
  <c r="K9918" i="7" s="1"/>
  <c r="E9920" i="7"/>
  <c r="E9922" i="7"/>
  <c r="K9922" i="7" s="1"/>
  <c r="E9924" i="7"/>
  <c r="K9924" i="7" s="1"/>
  <c r="E9926" i="7"/>
  <c r="K9926" i="7" s="1"/>
  <c r="E9928" i="7"/>
  <c r="E9930" i="7"/>
  <c r="K9930" i="7" s="1"/>
  <c r="E9932" i="7"/>
  <c r="K9932" i="7" s="1"/>
  <c r="E9934" i="7"/>
  <c r="K9934" i="7" s="1"/>
  <c r="E9936" i="7"/>
  <c r="E9938" i="7"/>
  <c r="K9938" i="7" s="1"/>
  <c r="E9940" i="7"/>
  <c r="K9940" i="7" s="1"/>
  <c r="E9942" i="7"/>
  <c r="K9942" i="7" s="1"/>
  <c r="E9944" i="7"/>
  <c r="E9946" i="7"/>
  <c r="K9946" i="7" s="1"/>
  <c r="E9948" i="7"/>
  <c r="K9948" i="7" s="1"/>
  <c r="E9950" i="7"/>
  <c r="K9950" i="7" s="1"/>
  <c r="E9952" i="7"/>
  <c r="E9954" i="7"/>
  <c r="K9954" i="7" s="1"/>
  <c r="E9956" i="7"/>
  <c r="K9956" i="7" s="1"/>
  <c r="E9958" i="7"/>
  <c r="K9958" i="7" s="1"/>
  <c r="E9960" i="7"/>
  <c r="E9962" i="7"/>
  <c r="K9962" i="7" s="1"/>
  <c r="E9964" i="7"/>
  <c r="K9964" i="7" s="1"/>
  <c r="E9966" i="7"/>
  <c r="K9966" i="7" s="1"/>
  <c r="E9968" i="7"/>
  <c r="E9970" i="7"/>
  <c r="K9970" i="7" s="1"/>
  <c r="E9972" i="7"/>
  <c r="K9972" i="7" s="1"/>
  <c r="E9974" i="7"/>
  <c r="K9974" i="7" s="1"/>
  <c r="E9976" i="7"/>
  <c r="E9978" i="7"/>
  <c r="K9978" i="7" s="1"/>
  <c r="E9980" i="7"/>
  <c r="K9980" i="7" s="1"/>
  <c r="E9982" i="7"/>
  <c r="K9982" i="7" s="1"/>
  <c r="E9984" i="7"/>
  <c r="E9986" i="7"/>
  <c r="K9986" i="7" s="1"/>
  <c r="E9988" i="7"/>
  <c r="K9988" i="7" s="1"/>
  <c r="E9990" i="7"/>
  <c r="K9990" i="7" s="1"/>
  <c r="E9992" i="7"/>
  <c r="E9994" i="7"/>
  <c r="K9994" i="7" s="1"/>
  <c r="E9996" i="7"/>
  <c r="K9996" i="7" s="1"/>
  <c r="E9998" i="7"/>
  <c r="K9998" i="7" s="1"/>
  <c r="E10000" i="7"/>
  <c r="E10002" i="7"/>
  <c r="K10002" i="7" s="1"/>
  <c r="E10004" i="7"/>
  <c r="K10004" i="7" s="1"/>
  <c r="E8023" i="7"/>
  <c r="K8023" i="7" s="1"/>
  <c r="E8027" i="7"/>
  <c r="K8027" i="7" s="1"/>
  <c r="E8031" i="7"/>
  <c r="K8031" i="7" s="1"/>
  <c r="E8035" i="7"/>
  <c r="K8035" i="7" s="1"/>
  <c r="E8039" i="7"/>
  <c r="K8039" i="7" s="1"/>
  <c r="E8045" i="7"/>
  <c r="E8049" i="7"/>
  <c r="K8049" i="7" s="1"/>
  <c r="E8055" i="7"/>
  <c r="K8055" i="7" s="1"/>
  <c r="E8061" i="7"/>
  <c r="K8061" i="7" s="1"/>
  <c r="E8065" i="7"/>
  <c r="K8065" i="7" s="1"/>
  <c r="E8071" i="7"/>
  <c r="K8071" i="7" s="1"/>
  <c r="E8073" i="7"/>
  <c r="K8073" i="7" s="1"/>
  <c r="E8079" i="7"/>
  <c r="K8079" i="7" s="1"/>
  <c r="E8085" i="7"/>
  <c r="E8091" i="7"/>
  <c r="K8091" i="7" s="1"/>
  <c r="E8095" i="7"/>
  <c r="K8095" i="7" s="1"/>
  <c r="E8101" i="7"/>
  <c r="E8107" i="7"/>
  <c r="K8107" i="7" s="1"/>
  <c r="E8113" i="7"/>
  <c r="K8113" i="7" s="1"/>
  <c r="E8119" i="7"/>
  <c r="K8119" i="7" s="1"/>
  <c r="E8125" i="7"/>
  <c r="K8125" i="7" s="1"/>
  <c r="E8133" i="7"/>
  <c r="E8139" i="7"/>
  <c r="K8139" i="7" s="1"/>
  <c r="E8145" i="7"/>
  <c r="K8145" i="7" s="1"/>
  <c r="E8149" i="7"/>
  <c r="E8157" i="7"/>
  <c r="E8163" i="7"/>
  <c r="K8163" i="7" s="1"/>
  <c r="E8165" i="7"/>
  <c r="K8165" i="7" s="1"/>
  <c r="E8171" i="7"/>
  <c r="K8171" i="7" s="1"/>
  <c r="E8177" i="7"/>
  <c r="K8177" i="7" s="1"/>
  <c r="E8185" i="7"/>
  <c r="K8185" i="7" s="1"/>
  <c r="E8191" i="7"/>
  <c r="K8191" i="7" s="1"/>
  <c r="E8197" i="7"/>
  <c r="K8197" i="7" s="1"/>
  <c r="E8205" i="7"/>
  <c r="E8211" i="7"/>
  <c r="K8211" i="7" s="1"/>
  <c r="E8217" i="7"/>
  <c r="K8217" i="7" s="1"/>
  <c r="E8221" i="7"/>
  <c r="E8227" i="7"/>
  <c r="K8227" i="7" s="1"/>
  <c r="E8233" i="7"/>
  <c r="K8233" i="7" s="1"/>
  <c r="E8237" i="7"/>
  <c r="K8237" i="7" s="1"/>
  <c r="E8243" i="7"/>
  <c r="K8243" i="7" s="1"/>
  <c r="E8249" i="7"/>
  <c r="K8249" i="7" s="1"/>
  <c r="E8255" i="7"/>
  <c r="K8255" i="7" s="1"/>
  <c r="E8261" i="7"/>
  <c r="K8261" i="7" s="1"/>
  <c r="E8265" i="7"/>
  <c r="K8265" i="7" s="1"/>
  <c r="E8271" i="7"/>
  <c r="K8271" i="7" s="1"/>
  <c r="E8277" i="7"/>
  <c r="E8281" i="7"/>
  <c r="K8281" i="7" s="1"/>
  <c r="E8287" i="7"/>
  <c r="K8287" i="7" s="1"/>
  <c r="E8293" i="7"/>
  <c r="E8297" i="7"/>
  <c r="K8297" i="7" s="1"/>
  <c r="E8303" i="7"/>
  <c r="K8303" i="7" s="1"/>
  <c r="E8309" i="7"/>
  <c r="K8309" i="7" s="1"/>
  <c r="E8313" i="7"/>
  <c r="K8313" i="7" s="1"/>
  <c r="E8321" i="7"/>
  <c r="K8321" i="7" s="1"/>
  <c r="E8327" i="7"/>
  <c r="K8327" i="7" s="1"/>
  <c r="E8331" i="7"/>
  <c r="K8331" i="7" s="1"/>
  <c r="E8337" i="7"/>
  <c r="K8337" i="7" s="1"/>
  <c r="E8343" i="7"/>
  <c r="K8343" i="7" s="1"/>
  <c r="E8345" i="7"/>
  <c r="K8345" i="7" s="1"/>
  <c r="E8351" i="7"/>
  <c r="K8351" i="7" s="1"/>
  <c r="E8357" i="7"/>
  <c r="E8363" i="7"/>
  <c r="K8363" i="7" s="1"/>
  <c r="E8369" i="7"/>
  <c r="K8369" i="7" s="1"/>
  <c r="E8377" i="7"/>
  <c r="K8377" i="7" s="1"/>
  <c r="E8381" i="7"/>
  <c r="E8387" i="7"/>
  <c r="K8387" i="7" s="1"/>
  <c r="E8393" i="7"/>
  <c r="K8393" i="7" s="1"/>
  <c r="E8399" i="7"/>
  <c r="K8399" i="7" s="1"/>
  <c r="E8407" i="7"/>
  <c r="K8407" i="7" s="1"/>
  <c r="E8409" i="7"/>
  <c r="K8409" i="7" s="1"/>
  <c r="E8415" i="7"/>
  <c r="K8415" i="7" s="1"/>
  <c r="E8421" i="7"/>
  <c r="E8425" i="7"/>
  <c r="K8425" i="7" s="1"/>
  <c r="E8431" i="7"/>
  <c r="K8431" i="7" s="1"/>
  <c r="E8437" i="7"/>
  <c r="K8437" i="7" s="1"/>
  <c r="E8443" i="7"/>
  <c r="K8443" i="7" s="1"/>
  <c r="E8451" i="7"/>
  <c r="K8451" i="7" s="1"/>
  <c r="E8455" i="7"/>
  <c r="K8455" i="7" s="1"/>
  <c r="E8461" i="7"/>
  <c r="E8467" i="7"/>
  <c r="K8467" i="7" s="1"/>
  <c r="E8471" i="7"/>
  <c r="K8471" i="7" s="1"/>
  <c r="E8477" i="7"/>
  <c r="E8483" i="7"/>
  <c r="K8483" i="7" s="1"/>
  <c r="E8487" i="7"/>
  <c r="K8487" i="7" s="1"/>
  <c r="E8493" i="7"/>
  <c r="E8499" i="7"/>
  <c r="K8499" i="7" s="1"/>
  <c r="E8505" i="7"/>
  <c r="K8505" i="7" s="1"/>
  <c r="E8511" i="7"/>
  <c r="K8511" i="7" s="1"/>
  <c r="E8519" i="7"/>
  <c r="K8519" i="7" s="1"/>
  <c r="E8523" i="7"/>
  <c r="K8523" i="7" s="1"/>
  <c r="E8529" i="7"/>
  <c r="K8529" i="7" s="1"/>
  <c r="E8535" i="7"/>
  <c r="K8535" i="7" s="1"/>
  <c r="E8545" i="7"/>
  <c r="K8545" i="7" s="1"/>
  <c r="E8539" i="7"/>
  <c r="K8539" i="7" s="1"/>
  <c r="E8542" i="7"/>
  <c r="K8542" i="7" s="1"/>
  <c r="E8544" i="7"/>
  <c r="K8544" i="7" s="1"/>
  <c r="E8547" i="7"/>
  <c r="E8550" i="7"/>
  <c r="K8550" i="7" s="1"/>
  <c r="E8552" i="7"/>
  <c r="K8552" i="7" s="1"/>
  <c r="E8555" i="7"/>
  <c r="K8555" i="7" s="1"/>
  <c r="E8557" i="7"/>
  <c r="K8557" i="7" s="1"/>
  <c r="E8559" i="7"/>
  <c r="K8559" i="7" s="1"/>
  <c r="E8561" i="7"/>
  <c r="K8561" i="7" s="1"/>
  <c r="E8563" i="7"/>
  <c r="K8563" i="7" s="1"/>
  <c r="E8565" i="7"/>
  <c r="K8565" i="7" s="1"/>
  <c r="E8567" i="7"/>
  <c r="E8569" i="7"/>
  <c r="K8569" i="7" s="1"/>
  <c r="E8571" i="7"/>
  <c r="K8571" i="7" s="1"/>
  <c r="E8573" i="7"/>
  <c r="K8573" i="7" s="1"/>
  <c r="E8575" i="7"/>
  <c r="K8575" i="7" s="1"/>
  <c r="E8577" i="7"/>
  <c r="K8577" i="7" s="1"/>
  <c r="E8579" i="7"/>
  <c r="E8581" i="7"/>
  <c r="K8581" i="7" s="1"/>
  <c r="E8583" i="7"/>
  <c r="K8583" i="7" s="1"/>
  <c r="E8585" i="7"/>
  <c r="K8585" i="7" s="1"/>
  <c r="E8587" i="7"/>
  <c r="K8587" i="7" s="1"/>
  <c r="E8589" i="7"/>
  <c r="E8591" i="7"/>
  <c r="E8593" i="7"/>
  <c r="K8593" i="7" s="1"/>
  <c r="E8595" i="7"/>
  <c r="K8595" i="7" s="1"/>
  <c r="E8597" i="7"/>
  <c r="K8597" i="7" s="1"/>
  <c r="E8599" i="7"/>
  <c r="K8599" i="7" s="1"/>
  <c r="E8601" i="7"/>
  <c r="K8601" i="7" s="1"/>
  <c r="E8603" i="7"/>
  <c r="K8603" i="7" s="1"/>
  <c r="E8605" i="7"/>
  <c r="E8607" i="7"/>
  <c r="E8609" i="7"/>
  <c r="K8609" i="7" s="1"/>
  <c r="E8611" i="7"/>
  <c r="K8611" i="7" s="1"/>
  <c r="E8613" i="7"/>
  <c r="E8615" i="7"/>
  <c r="K8615" i="7" s="1"/>
  <c r="E8617" i="7"/>
  <c r="K8617" i="7" s="1"/>
  <c r="E8619" i="7"/>
  <c r="K8619" i="7" s="1"/>
  <c r="E8621" i="7"/>
  <c r="K8621" i="7" s="1"/>
  <c r="E8623" i="7"/>
  <c r="K8623" i="7" s="1"/>
  <c r="E8625" i="7"/>
  <c r="K8625" i="7" s="1"/>
  <c r="E8627" i="7"/>
  <c r="K8627" i="7" s="1"/>
  <c r="E8629" i="7"/>
  <c r="K8629" i="7" s="1"/>
  <c r="E8631" i="7"/>
  <c r="K8631" i="7" s="1"/>
  <c r="E8633" i="7"/>
  <c r="E8635" i="7"/>
  <c r="K8635" i="7" s="1"/>
  <c r="E8637" i="7"/>
  <c r="E8639" i="7"/>
  <c r="K8639" i="7" s="1"/>
  <c r="E8641" i="7"/>
  <c r="K8641" i="7" s="1"/>
  <c r="E8643" i="7"/>
  <c r="K8643" i="7" s="1"/>
  <c r="E8645" i="7"/>
  <c r="K8645" i="7" s="1"/>
  <c r="E8647" i="7"/>
  <c r="K8647" i="7" s="1"/>
  <c r="E8649" i="7"/>
  <c r="K8649" i="7" s="1"/>
  <c r="E8651" i="7"/>
  <c r="K8651" i="7" s="1"/>
  <c r="E8653" i="7"/>
  <c r="K8653" i="7" s="1"/>
  <c r="E8655" i="7"/>
  <c r="E8657" i="7"/>
  <c r="K8657" i="7" s="1"/>
  <c r="E8659" i="7"/>
  <c r="K8659" i="7" s="1"/>
  <c r="E8661" i="7"/>
  <c r="K8661" i="7" s="1"/>
  <c r="E8663" i="7"/>
  <c r="K8663" i="7" s="1"/>
  <c r="E8665" i="7"/>
  <c r="E8667" i="7"/>
  <c r="K8667" i="7" s="1"/>
  <c r="E8669" i="7"/>
  <c r="K8669" i="7" s="1"/>
  <c r="E8671" i="7"/>
  <c r="K8671" i="7" s="1"/>
  <c r="E8673" i="7"/>
  <c r="K8673" i="7" s="1"/>
  <c r="E8675" i="7"/>
  <c r="K8675" i="7" s="1"/>
  <c r="E8677" i="7"/>
  <c r="K8677" i="7" s="1"/>
  <c r="E8679" i="7"/>
  <c r="E8681" i="7"/>
  <c r="E8683" i="7"/>
  <c r="K8683" i="7" s="1"/>
  <c r="E8685" i="7"/>
  <c r="K8685" i="7" s="1"/>
  <c r="E8687" i="7"/>
  <c r="K8687" i="7" s="1"/>
  <c r="E8689" i="7"/>
  <c r="K8689" i="7" s="1"/>
  <c r="E8691" i="7"/>
  <c r="K8691" i="7" s="1"/>
  <c r="E8693" i="7"/>
  <c r="K8693" i="7" s="1"/>
  <c r="E8695" i="7"/>
  <c r="K8695" i="7" s="1"/>
  <c r="E8697" i="7"/>
  <c r="K8697" i="7" s="1"/>
  <c r="E8699" i="7"/>
  <c r="K8699" i="7" s="1"/>
  <c r="E8701" i="7"/>
  <c r="K8701" i="7" s="1"/>
  <c r="E8703" i="7"/>
  <c r="E8705" i="7"/>
  <c r="K8705" i="7" s="1"/>
  <c r="E8707" i="7"/>
  <c r="K8707" i="7" s="1"/>
  <c r="E8709" i="7"/>
  <c r="K8709" i="7" s="1"/>
  <c r="E8711" i="7"/>
  <c r="K8711" i="7" s="1"/>
  <c r="E8713" i="7"/>
  <c r="E8715" i="7"/>
  <c r="K8715" i="7" s="1"/>
  <c r="E8717" i="7"/>
  <c r="K8717" i="7" s="1"/>
  <c r="E8719" i="7"/>
  <c r="E8721" i="7"/>
  <c r="K8721" i="7" s="1"/>
  <c r="E8723" i="7"/>
  <c r="K8723" i="7" s="1"/>
  <c r="E8725" i="7"/>
  <c r="E8727" i="7"/>
  <c r="E8729" i="7"/>
  <c r="K8729" i="7" s="1"/>
  <c r="E8731" i="7"/>
  <c r="K8731" i="7" s="1"/>
  <c r="E8733" i="7"/>
  <c r="K8733" i="7" s="1"/>
  <c r="E8735" i="7"/>
  <c r="K8735" i="7" s="1"/>
  <c r="E8737" i="7"/>
  <c r="K8737" i="7" s="1"/>
  <c r="E8739" i="7"/>
  <c r="K8739" i="7" s="1"/>
  <c r="E8741" i="7"/>
  <c r="K8741" i="7" s="1"/>
  <c r="E8743" i="7"/>
  <c r="K8743" i="7" s="1"/>
  <c r="E8745" i="7"/>
  <c r="K8745" i="7" s="1"/>
  <c r="E8747" i="7"/>
  <c r="K8747" i="7" s="1"/>
  <c r="E8749" i="7"/>
  <c r="E8751" i="7"/>
  <c r="K8751" i="7" s="1"/>
  <c r="E8753" i="7"/>
  <c r="K8753" i="7" s="1"/>
  <c r="E8755" i="7"/>
  <c r="K8755" i="7" s="1"/>
  <c r="E8757" i="7"/>
  <c r="K8757" i="7" s="1"/>
  <c r="E8759" i="7"/>
  <c r="K8759" i="7" s="1"/>
  <c r="E8761" i="7"/>
  <c r="K8761" i="7" s="1"/>
  <c r="E8763" i="7"/>
  <c r="K8763" i="7" s="1"/>
  <c r="E8765" i="7"/>
  <c r="K8765" i="7" s="1"/>
  <c r="E8767" i="7"/>
  <c r="K8767" i="7" s="1"/>
  <c r="E8769" i="7"/>
  <c r="E8771" i="7"/>
  <c r="E8773" i="7"/>
  <c r="E8775" i="7"/>
  <c r="K8775" i="7" s="1"/>
  <c r="E8777" i="7"/>
  <c r="K8777" i="7" s="1"/>
  <c r="E8779" i="7"/>
  <c r="K8779" i="7" s="1"/>
  <c r="E8781" i="7"/>
  <c r="K8781" i="7" s="1"/>
  <c r="E8783" i="7"/>
  <c r="K8783" i="7" s="1"/>
  <c r="E8785" i="7"/>
  <c r="K8785" i="7" s="1"/>
  <c r="E8787" i="7"/>
  <c r="K8787" i="7" s="1"/>
  <c r="E8789" i="7"/>
  <c r="K8789" i="7" s="1"/>
  <c r="E8791" i="7"/>
  <c r="E8793" i="7"/>
  <c r="E8795" i="7"/>
  <c r="K8795" i="7" s="1"/>
  <c r="E8797" i="7"/>
  <c r="E8799" i="7"/>
  <c r="E8801" i="7"/>
  <c r="K8801" i="7" s="1"/>
  <c r="E8803" i="7"/>
  <c r="K8803" i="7" s="1"/>
  <c r="E8805" i="7"/>
  <c r="K8805" i="7" s="1"/>
  <c r="E8807" i="7"/>
  <c r="K8807" i="7" s="1"/>
  <c r="E8809" i="7"/>
  <c r="K8809" i="7" s="1"/>
  <c r="E8811" i="7"/>
  <c r="K8811" i="7" s="1"/>
  <c r="E8813" i="7"/>
  <c r="E8815" i="7"/>
  <c r="K8815" i="7" s="1"/>
  <c r="E8817" i="7"/>
  <c r="K8817" i="7" s="1"/>
  <c r="E8819" i="7"/>
  <c r="K8819" i="7" s="1"/>
  <c r="E8821" i="7"/>
  <c r="E8823" i="7"/>
  <c r="E8825" i="7"/>
  <c r="K8825" i="7" s="1"/>
  <c r="E8827" i="7"/>
  <c r="K8827" i="7" s="1"/>
  <c r="E8829" i="7"/>
  <c r="K8829" i="7" s="1"/>
  <c r="E8831" i="7"/>
  <c r="K8831" i="7" s="1"/>
  <c r="E8833" i="7"/>
  <c r="K8833" i="7" s="1"/>
  <c r="E8835" i="7"/>
  <c r="K8835" i="7" s="1"/>
  <c r="E8837" i="7"/>
  <c r="K8837" i="7" s="1"/>
  <c r="E8839" i="7"/>
  <c r="K8839" i="7" s="1"/>
  <c r="E8841" i="7"/>
  <c r="K8841" i="7" s="1"/>
  <c r="E8843" i="7"/>
  <c r="E8845" i="7"/>
  <c r="K8845" i="7" s="1"/>
  <c r="E8847" i="7"/>
  <c r="K8847" i="7" s="1"/>
  <c r="E8849" i="7"/>
  <c r="K8849" i="7" s="1"/>
  <c r="E8851" i="7"/>
  <c r="K8851" i="7" s="1"/>
  <c r="E8853" i="7"/>
  <c r="K8853" i="7" s="1"/>
  <c r="E8855" i="7"/>
  <c r="E8857" i="7"/>
  <c r="K8857" i="7" s="1"/>
  <c r="E8859" i="7"/>
  <c r="K8859" i="7" s="1"/>
  <c r="E8861" i="7"/>
  <c r="K8861" i="7" s="1"/>
  <c r="E8863" i="7"/>
  <c r="K8863" i="7" s="1"/>
  <c r="E8865" i="7"/>
  <c r="K8865" i="7" s="1"/>
  <c r="E8867" i="7"/>
  <c r="K8867" i="7" s="1"/>
  <c r="E8869" i="7"/>
  <c r="K8869" i="7" s="1"/>
  <c r="E8871" i="7"/>
  <c r="K8871" i="7" s="1"/>
  <c r="E8873" i="7"/>
  <c r="K8873" i="7" s="1"/>
  <c r="E8875" i="7"/>
  <c r="K8875" i="7" s="1"/>
  <c r="E8877" i="7"/>
  <c r="K8877" i="7" s="1"/>
  <c r="E8879" i="7"/>
  <c r="K8879" i="7" s="1"/>
  <c r="E8881" i="7"/>
  <c r="K8881" i="7" s="1"/>
  <c r="E8883" i="7"/>
  <c r="K8883" i="7" s="1"/>
  <c r="E8885" i="7"/>
  <c r="E8887" i="7"/>
  <c r="K8887" i="7" s="1"/>
  <c r="E8889" i="7"/>
  <c r="K8889" i="7" s="1"/>
  <c r="E8891" i="7"/>
  <c r="K8891" i="7" s="1"/>
  <c r="E8893" i="7"/>
  <c r="K8893" i="7" s="1"/>
  <c r="E8895" i="7"/>
  <c r="K8895" i="7" s="1"/>
  <c r="E8897" i="7"/>
  <c r="K8897" i="7" s="1"/>
  <c r="E8899" i="7"/>
  <c r="K8899" i="7" s="1"/>
  <c r="E8901" i="7"/>
  <c r="K8901" i="7" s="1"/>
  <c r="E8903" i="7"/>
  <c r="K8903" i="7" s="1"/>
  <c r="E8905" i="7"/>
  <c r="K8905" i="7" s="1"/>
  <c r="E8907" i="7"/>
  <c r="K8907" i="7" s="1"/>
  <c r="E8909" i="7"/>
  <c r="E8911" i="7"/>
  <c r="K8911" i="7" s="1"/>
  <c r="E8913" i="7"/>
  <c r="K8913" i="7" s="1"/>
  <c r="E8915" i="7"/>
  <c r="K8915" i="7" s="1"/>
  <c r="E8917" i="7"/>
  <c r="K8917" i="7" s="1"/>
  <c r="E8919" i="7"/>
  <c r="K8919" i="7" s="1"/>
  <c r="E8921" i="7"/>
  <c r="K8921" i="7" s="1"/>
  <c r="E8923" i="7"/>
  <c r="K8923" i="7" s="1"/>
  <c r="E8925" i="7"/>
  <c r="K8925" i="7" s="1"/>
  <c r="E8927" i="7"/>
  <c r="E8929" i="7"/>
  <c r="E8931" i="7"/>
  <c r="K8931" i="7" s="1"/>
  <c r="E8933" i="7"/>
  <c r="K8933" i="7" s="1"/>
  <c r="E8935" i="7"/>
  <c r="E8937" i="7"/>
  <c r="K8937" i="7" s="1"/>
  <c r="E8939" i="7"/>
  <c r="K8939" i="7" s="1"/>
  <c r="E8941" i="7"/>
  <c r="K8941" i="7" s="1"/>
  <c r="E8943" i="7"/>
  <c r="K8943" i="7" s="1"/>
  <c r="E8945" i="7"/>
  <c r="K8945" i="7" s="1"/>
  <c r="E8947" i="7"/>
  <c r="K8947" i="7" s="1"/>
  <c r="E8949" i="7"/>
  <c r="K8949" i="7" s="1"/>
  <c r="E8951" i="7"/>
  <c r="E8953" i="7"/>
  <c r="K8953" i="7" s="1"/>
  <c r="E8955" i="7"/>
  <c r="K8955" i="7" s="1"/>
  <c r="E8957" i="7"/>
  <c r="K8957" i="7" s="1"/>
  <c r="E8959" i="7"/>
  <c r="E8961" i="7"/>
  <c r="K8961" i="7" s="1"/>
  <c r="E8963" i="7"/>
  <c r="K8963" i="7" s="1"/>
  <c r="E8965" i="7"/>
  <c r="K8965" i="7" s="1"/>
  <c r="E8967" i="7"/>
  <c r="K8967" i="7" s="1"/>
  <c r="E8969" i="7"/>
  <c r="K8969" i="7" s="1"/>
  <c r="E8971" i="7"/>
  <c r="K8971" i="7" s="1"/>
  <c r="E8973" i="7"/>
  <c r="E8975" i="7"/>
  <c r="K8975" i="7" s="1"/>
  <c r="E8977" i="7"/>
  <c r="K8977" i="7" s="1"/>
  <c r="E8979" i="7"/>
  <c r="K8979" i="7" s="1"/>
  <c r="E8981" i="7"/>
  <c r="E8983" i="7"/>
  <c r="K8983" i="7" s="1"/>
  <c r="E8985" i="7"/>
  <c r="K8985" i="7" s="1"/>
  <c r="E8987" i="7"/>
  <c r="K8987" i="7" s="1"/>
  <c r="E8989" i="7"/>
  <c r="K8989" i="7" s="1"/>
  <c r="E8991" i="7"/>
  <c r="K8991" i="7" s="1"/>
  <c r="E8993" i="7"/>
  <c r="K8993" i="7" s="1"/>
  <c r="E8995" i="7"/>
  <c r="K8995" i="7" s="1"/>
  <c r="E8997" i="7"/>
  <c r="E8999" i="7"/>
  <c r="K8999" i="7" s="1"/>
  <c r="E9001" i="7"/>
  <c r="K9001" i="7" s="1"/>
  <c r="E9003" i="7"/>
  <c r="K9003" i="7" s="1"/>
  <c r="E9005" i="7"/>
  <c r="K9005" i="7" s="1"/>
  <c r="E9007" i="7"/>
  <c r="K9007" i="7" s="1"/>
  <c r="E9009" i="7"/>
  <c r="K9009" i="7" s="1"/>
  <c r="E9011" i="7"/>
  <c r="K9011" i="7" s="1"/>
  <c r="E9013" i="7"/>
  <c r="K9013" i="7" s="1"/>
  <c r="E9015" i="7"/>
  <c r="E9017" i="7"/>
  <c r="K9017" i="7" s="1"/>
  <c r="E9019" i="7"/>
  <c r="K9019" i="7" s="1"/>
  <c r="E9021" i="7"/>
  <c r="K9021" i="7" s="1"/>
  <c r="E9023" i="7"/>
  <c r="K9023" i="7" s="1"/>
  <c r="E9025" i="7"/>
  <c r="K9025" i="7" s="1"/>
  <c r="E9027" i="7"/>
  <c r="K9027" i="7" s="1"/>
  <c r="E9029" i="7"/>
  <c r="K9029" i="7" s="1"/>
  <c r="E9031" i="7"/>
  <c r="K9031" i="7" s="1"/>
  <c r="E9033" i="7"/>
  <c r="K9033" i="7" s="1"/>
  <c r="E9035" i="7"/>
  <c r="K9035" i="7" s="1"/>
  <c r="E9037" i="7"/>
  <c r="K9037" i="7" s="1"/>
  <c r="E9039" i="7"/>
  <c r="K9039" i="7" s="1"/>
  <c r="E9041" i="7"/>
  <c r="K9041" i="7" s="1"/>
  <c r="E9043" i="7"/>
  <c r="K9043" i="7" s="1"/>
  <c r="E9045" i="7"/>
  <c r="E9047" i="7"/>
  <c r="K9047" i="7" s="1"/>
  <c r="E9049" i="7"/>
  <c r="K9049" i="7" s="1"/>
  <c r="E9051" i="7"/>
  <c r="K9051" i="7" s="1"/>
  <c r="E9053" i="7"/>
  <c r="K9053" i="7" s="1"/>
  <c r="E9055" i="7"/>
  <c r="K9055" i="7" s="1"/>
  <c r="E9057" i="7"/>
  <c r="K9057" i="7" s="1"/>
  <c r="E9059" i="7"/>
  <c r="K9059" i="7" s="1"/>
  <c r="E9061" i="7"/>
  <c r="K9061" i="7" s="1"/>
  <c r="E9063" i="7"/>
  <c r="K9063" i="7" s="1"/>
  <c r="E9065" i="7"/>
  <c r="K9065" i="7" s="1"/>
  <c r="E9067" i="7"/>
  <c r="E9069" i="7"/>
  <c r="E9071" i="7"/>
  <c r="K9071" i="7" s="1"/>
  <c r="E9073" i="7"/>
  <c r="K9073" i="7" s="1"/>
  <c r="E9075" i="7"/>
  <c r="K9075" i="7" s="1"/>
  <c r="E9077" i="7"/>
  <c r="K9077" i="7" s="1"/>
  <c r="E9079" i="7"/>
  <c r="K9079" i="7" s="1"/>
  <c r="E9081" i="7"/>
  <c r="K9081" i="7" s="1"/>
  <c r="E9083" i="7"/>
  <c r="K9083" i="7" s="1"/>
  <c r="E9085" i="7"/>
  <c r="E9087" i="7"/>
  <c r="K9087" i="7" s="1"/>
  <c r="E9089" i="7"/>
  <c r="K9089" i="7" s="1"/>
  <c r="E9091" i="7"/>
  <c r="K9091" i="7" s="1"/>
  <c r="E9093" i="7"/>
  <c r="K9093" i="7" s="1"/>
  <c r="E9095" i="7"/>
  <c r="K9095" i="7" s="1"/>
  <c r="E9097" i="7"/>
  <c r="K9097" i="7" s="1"/>
  <c r="E9099" i="7"/>
  <c r="K9099" i="7" s="1"/>
  <c r="E9101" i="7"/>
  <c r="K9101" i="7" s="1"/>
  <c r="E9103" i="7"/>
  <c r="K9103" i="7" s="1"/>
  <c r="E9105" i="7"/>
  <c r="K9105" i="7" s="1"/>
  <c r="E9107" i="7"/>
  <c r="K9107" i="7" s="1"/>
  <c r="E9109" i="7"/>
  <c r="K9109" i="7" s="1"/>
  <c r="E9111" i="7"/>
  <c r="K9111" i="7" s="1"/>
  <c r="E9113" i="7"/>
  <c r="K9113" i="7" s="1"/>
  <c r="E9115" i="7"/>
  <c r="E9117" i="7"/>
  <c r="K9117" i="7" s="1"/>
  <c r="E9119" i="7"/>
  <c r="K9119" i="7" s="1"/>
  <c r="E9121" i="7"/>
  <c r="K9121" i="7" s="1"/>
  <c r="E9123" i="7"/>
  <c r="K9123" i="7" s="1"/>
  <c r="E9125" i="7"/>
  <c r="E9127" i="7"/>
  <c r="K9127" i="7" s="1"/>
  <c r="E9129" i="7"/>
  <c r="K9129" i="7" s="1"/>
  <c r="E9131" i="7"/>
  <c r="K9131" i="7" s="1"/>
  <c r="E9133" i="7"/>
  <c r="K9133" i="7" s="1"/>
  <c r="E9135" i="7"/>
  <c r="K9135" i="7" s="1"/>
  <c r="E9137" i="7"/>
  <c r="K9137" i="7" s="1"/>
  <c r="E9139" i="7"/>
  <c r="K9139" i="7" s="1"/>
  <c r="E9141" i="7"/>
  <c r="K9141" i="7" s="1"/>
  <c r="E9143" i="7"/>
  <c r="K9143" i="7" s="1"/>
  <c r="E9145" i="7"/>
  <c r="K9145" i="7" s="1"/>
  <c r="E9147" i="7"/>
  <c r="K9147" i="7" s="1"/>
  <c r="E9149" i="7"/>
  <c r="K9149" i="7" s="1"/>
  <c r="E9151" i="7"/>
  <c r="E9153" i="7"/>
  <c r="K9153" i="7" s="1"/>
  <c r="E9155" i="7"/>
  <c r="K9155" i="7" s="1"/>
  <c r="E9157" i="7"/>
  <c r="K9157" i="7" s="1"/>
  <c r="E9159" i="7"/>
  <c r="E9161" i="7"/>
  <c r="K9161" i="7" s="1"/>
  <c r="E9163" i="7"/>
  <c r="K9163" i="7" s="1"/>
  <c r="E9165" i="7"/>
  <c r="K9165" i="7" s="1"/>
  <c r="E9167" i="7"/>
  <c r="K9167" i="7" s="1"/>
  <c r="E9169" i="7"/>
  <c r="K9169" i="7" s="1"/>
  <c r="E9171" i="7"/>
  <c r="K9171" i="7" s="1"/>
  <c r="E9173" i="7"/>
  <c r="K9173" i="7" s="1"/>
  <c r="E9175" i="7"/>
  <c r="K9175" i="7" s="1"/>
  <c r="E9177" i="7"/>
  <c r="E9179" i="7"/>
  <c r="E9181" i="7"/>
  <c r="E9183" i="7"/>
  <c r="K9183" i="7" s="1"/>
  <c r="E9185" i="7"/>
  <c r="K9185" i="7" s="1"/>
  <c r="E9187" i="7"/>
  <c r="K9187" i="7" s="1"/>
  <c r="E9189" i="7"/>
  <c r="K9189" i="7" s="1"/>
  <c r="E9191" i="7"/>
  <c r="K9191" i="7" s="1"/>
  <c r="E9193" i="7"/>
  <c r="K9193" i="7" s="1"/>
  <c r="E9195" i="7"/>
  <c r="K9195" i="7" s="1"/>
  <c r="E9197" i="7"/>
  <c r="E9199" i="7"/>
  <c r="E9201" i="7"/>
  <c r="K9201" i="7" s="1"/>
  <c r="E9203" i="7"/>
  <c r="K9203" i="7" s="1"/>
  <c r="E9205" i="7"/>
  <c r="K9205" i="7" s="1"/>
  <c r="E9207" i="7"/>
  <c r="K9207" i="7" s="1"/>
  <c r="E9209" i="7"/>
  <c r="K9209" i="7" s="1"/>
  <c r="E9211" i="7"/>
  <c r="K9211" i="7" s="1"/>
  <c r="E9213" i="7"/>
  <c r="K9213" i="7" s="1"/>
  <c r="E9215" i="7"/>
  <c r="K9215" i="7" s="1"/>
  <c r="E9217" i="7"/>
  <c r="K9217" i="7" s="1"/>
  <c r="E9219" i="7"/>
  <c r="K9219" i="7" s="1"/>
  <c r="E9221" i="7"/>
  <c r="E9223" i="7"/>
  <c r="E9225" i="7"/>
  <c r="K9225" i="7" s="1"/>
  <c r="E9227" i="7"/>
  <c r="K9227" i="7" s="1"/>
  <c r="E9229" i="7"/>
  <c r="K9229" i="7" s="1"/>
  <c r="E9231" i="7"/>
  <c r="K9231" i="7" s="1"/>
  <c r="E9233" i="7"/>
  <c r="K9233" i="7" s="1"/>
  <c r="E9235" i="7"/>
  <c r="K9235" i="7" s="1"/>
  <c r="E9237" i="7"/>
  <c r="K9237" i="7" s="1"/>
  <c r="E9239" i="7"/>
  <c r="K9239" i="7" s="1"/>
  <c r="E9241" i="7"/>
  <c r="K9241" i="7" s="1"/>
  <c r="E9243" i="7"/>
  <c r="K9243" i="7" s="1"/>
  <c r="E9245" i="7"/>
  <c r="E9247" i="7"/>
  <c r="K9247" i="7" s="1"/>
  <c r="E9249" i="7"/>
  <c r="K9249" i="7" s="1"/>
  <c r="E9251" i="7"/>
  <c r="K9251" i="7" s="1"/>
  <c r="E9253" i="7"/>
  <c r="K9253" i="7" s="1"/>
  <c r="E9255" i="7"/>
  <c r="K9255" i="7" s="1"/>
  <c r="E9257" i="7"/>
  <c r="K9257" i="7" s="1"/>
  <c r="E9259" i="7"/>
  <c r="K9259" i="7" s="1"/>
  <c r="E9261" i="7"/>
  <c r="K9261" i="7" s="1"/>
  <c r="E9263" i="7"/>
  <c r="K9263" i="7" s="1"/>
  <c r="E9265" i="7"/>
  <c r="E9267" i="7"/>
  <c r="K9267" i="7" s="1"/>
  <c r="E9269" i="7"/>
  <c r="E9271" i="7"/>
  <c r="K9271" i="7" s="1"/>
  <c r="E9273" i="7"/>
  <c r="K9273" i="7" s="1"/>
  <c r="E9275" i="7"/>
  <c r="K9275" i="7" s="1"/>
  <c r="E9277" i="7"/>
  <c r="K9277" i="7" s="1"/>
  <c r="E9279" i="7"/>
  <c r="K9279" i="7" s="1"/>
  <c r="E9281" i="7"/>
  <c r="K9281" i="7" s="1"/>
  <c r="E9283" i="7"/>
  <c r="K9283" i="7" s="1"/>
  <c r="E9285" i="7"/>
  <c r="K9285" i="7" s="1"/>
  <c r="E9287" i="7"/>
  <c r="K9287" i="7" s="1"/>
  <c r="E9289" i="7"/>
  <c r="K9289" i="7" s="1"/>
  <c r="E9291" i="7"/>
  <c r="K9291" i="7" s="1"/>
  <c r="E9293" i="7"/>
  <c r="E9295" i="7"/>
  <c r="K9295" i="7" s="1"/>
  <c r="E9297" i="7"/>
  <c r="K9297" i="7" s="1"/>
  <c r="E9299" i="7"/>
  <c r="K9299" i="7" s="1"/>
  <c r="E9301" i="7"/>
  <c r="K9301" i="7" s="1"/>
  <c r="E9303" i="7"/>
  <c r="K9303" i="7" s="1"/>
  <c r="E9305" i="7"/>
  <c r="K9305" i="7" s="1"/>
  <c r="E9307" i="7"/>
  <c r="K9307" i="7" s="1"/>
  <c r="E9309" i="7"/>
  <c r="K9309" i="7" s="1"/>
  <c r="E9311" i="7"/>
  <c r="E9313" i="7"/>
  <c r="K9313" i="7" s="1"/>
  <c r="E9315" i="7"/>
  <c r="K9315" i="7" s="1"/>
  <c r="E9317" i="7"/>
  <c r="K9317" i="7" s="1"/>
  <c r="E9319" i="7"/>
  <c r="K9319" i="7" s="1"/>
  <c r="E9321" i="7"/>
  <c r="E9323" i="7"/>
  <c r="K9323" i="7" s="1"/>
  <c r="E9325" i="7"/>
  <c r="K9325" i="7" s="1"/>
  <c r="E9327" i="7"/>
  <c r="K9327" i="7" s="1"/>
  <c r="E9329" i="7"/>
  <c r="E9331" i="7"/>
  <c r="K9331" i="7" s="1"/>
  <c r="E9333" i="7"/>
  <c r="K9333" i="7" s="1"/>
  <c r="E9335" i="7"/>
  <c r="E9337" i="7"/>
  <c r="K9337" i="7" s="1"/>
  <c r="E9339" i="7"/>
  <c r="K9339" i="7" s="1"/>
  <c r="E9341" i="7"/>
  <c r="K9341" i="7" s="1"/>
  <c r="E9343" i="7"/>
  <c r="K9343" i="7" s="1"/>
  <c r="E9345" i="7"/>
  <c r="K9345" i="7" s="1"/>
  <c r="E9347" i="7"/>
  <c r="E9349" i="7"/>
  <c r="K9349" i="7" s="1"/>
  <c r="E9351" i="7"/>
  <c r="K9351" i="7" s="1"/>
  <c r="E9353" i="7"/>
  <c r="K9353" i="7" s="1"/>
  <c r="E9355" i="7"/>
  <c r="K9355" i="7" s="1"/>
  <c r="E9357" i="7"/>
  <c r="K9357" i="7" s="1"/>
  <c r="E9359" i="7"/>
  <c r="E9361" i="7"/>
  <c r="K9361" i="7" s="1"/>
  <c r="E9363" i="7"/>
  <c r="K9363" i="7" s="1"/>
  <c r="E9365" i="7"/>
  <c r="K9365" i="7" s="1"/>
  <c r="E9367" i="7"/>
  <c r="K9367" i="7" s="1"/>
  <c r="E9369" i="7"/>
  <c r="K9369" i="7" s="1"/>
  <c r="E9371" i="7"/>
  <c r="K9371" i="7" s="1"/>
  <c r="E9373" i="7"/>
  <c r="K9373" i="7" s="1"/>
  <c r="E9375" i="7"/>
  <c r="K9375" i="7" s="1"/>
  <c r="E9377" i="7"/>
  <c r="E9379" i="7"/>
  <c r="E9381" i="7"/>
  <c r="E9383" i="7"/>
  <c r="K9383" i="7" s="1"/>
  <c r="E9385" i="7"/>
  <c r="K9385" i="7" s="1"/>
  <c r="E9387" i="7"/>
  <c r="K9387" i="7" s="1"/>
  <c r="E9389" i="7"/>
  <c r="K9389" i="7" s="1"/>
  <c r="E9391" i="7"/>
  <c r="K9391" i="7" s="1"/>
  <c r="E9393" i="7"/>
  <c r="K9393" i="7" s="1"/>
  <c r="E9395" i="7"/>
  <c r="K9395" i="7" s="1"/>
  <c r="E9397" i="7"/>
  <c r="K9397" i="7" s="1"/>
  <c r="E9399" i="7"/>
  <c r="K9399" i="7" s="1"/>
  <c r="E9401" i="7"/>
  <c r="E9403" i="7"/>
  <c r="K9403" i="7" s="1"/>
  <c r="E9405" i="7"/>
  <c r="E9407" i="7"/>
  <c r="K9407" i="7" s="1"/>
  <c r="E9409" i="7"/>
  <c r="K9409" i="7" s="1"/>
  <c r="E9411" i="7"/>
  <c r="K9411" i="7" s="1"/>
  <c r="E9413" i="7"/>
  <c r="K9413" i="7" s="1"/>
  <c r="E9415" i="7"/>
  <c r="K9415" i="7" s="1"/>
  <c r="E9417" i="7"/>
  <c r="K9417" i="7" s="1"/>
  <c r="E9419" i="7"/>
  <c r="K9419" i="7" s="1"/>
  <c r="E9421" i="7"/>
  <c r="K9421" i="7" s="1"/>
  <c r="E9423" i="7"/>
  <c r="E9425" i="7"/>
  <c r="K9425" i="7" s="1"/>
  <c r="E9427" i="7"/>
  <c r="K9427" i="7" s="1"/>
  <c r="E9429" i="7"/>
  <c r="K9429" i="7" s="1"/>
  <c r="E9431" i="7"/>
  <c r="K9431" i="7" s="1"/>
  <c r="E9433" i="7"/>
  <c r="K9433" i="7" s="1"/>
  <c r="E9435" i="7"/>
  <c r="K9435" i="7" s="1"/>
  <c r="E9437" i="7"/>
  <c r="K9437" i="7" s="1"/>
  <c r="E9439" i="7"/>
  <c r="E9441" i="7"/>
  <c r="K9441" i="7" s="1"/>
  <c r="E9443" i="7"/>
  <c r="K9443" i="7" s="1"/>
  <c r="E9445" i="7"/>
  <c r="K9445" i="7" s="1"/>
  <c r="E9447" i="7"/>
  <c r="E9449" i="7"/>
  <c r="K9449" i="7" s="1"/>
  <c r="E9451" i="7"/>
  <c r="K9451" i="7" s="1"/>
  <c r="E9453" i="7"/>
  <c r="K9453" i="7" s="1"/>
  <c r="E9455" i="7"/>
  <c r="K9455" i="7" s="1"/>
  <c r="E9457" i="7"/>
  <c r="K9457" i="7" s="1"/>
  <c r="E9459" i="7"/>
  <c r="K9459" i="7" s="1"/>
  <c r="E9461" i="7"/>
  <c r="K9461" i="7" s="1"/>
  <c r="E9463" i="7"/>
  <c r="E9465" i="7"/>
  <c r="K9465" i="7" s="1"/>
  <c r="E9467" i="7"/>
  <c r="K9467" i="7" s="1"/>
  <c r="E9469" i="7"/>
  <c r="E9471" i="7"/>
  <c r="K9471" i="7" s="1"/>
  <c r="E9473" i="7"/>
  <c r="K9473" i="7" s="1"/>
  <c r="E9475" i="7"/>
  <c r="K9475" i="7" s="1"/>
  <c r="E9477" i="7"/>
  <c r="K9477" i="7" s="1"/>
  <c r="E9479" i="7"/>
  <c r="K9479" i="7" s="1"/>
  <c r="E9481" i="7"/>
  <c r="K9481" i="7" s="1"/>
  <c r="E9483" i="7"/>
  <c r="K9483" i="7" s="1"/>
  <c r="E9485" i="7"/>
  <c r="K9485" i="7" s="1"/>
  <c r="E9487" i="7"/>
  <c r="K9487" i="7" s="1"/>
  <c r="E9489" i="7"/>
  <c r="E9491" i="7"/>
  <c r="K9491" i="7" s="1"/>
  <c r="E9493" i="7"/>
  <c r="E9495" i="7"/>
  <c r="K9495" i="7" s="1"/>
  <c r="E9497" i="7"/>
  <c r="K9497" i="7" s="1"/>
  <c r="E9499" i="7"/>
  <c r="K9499" i="7" s="1"/>
  <c r="E9501" i="7"/>
  <c r="K9501" i="7" s="1"/>
  <c r="E9503" i="7"/>
  <c r="K9503" i="7" s="1"/>
  <c r="E9505" i="7"/>
  <c r="K9505" i="7" s="1"/>
  <c r="E9507" i="7"/>
  <c r="K9507" i="7" s="1"/>
  <c r="E9509" i="7"/>
  <c r="K9509" i="7" s="1"/>
  <c r="E9511" i="7"/>
  <c r="K9511" i="7" s="1"/>
  <c r="E9513" i="7"/>
  <c r="K9513" i="7" s="1"/>
  <c r="E9515" i="7"/>
  <c r="K9515" i="7" s="1"/>
  <c r="E9517" i="7"/>
  <c r="E9519" i="7"/>
  <c r="K9519" i="7" s="1"/>
  <c r="E9521" i="7"/>
  <c r="K9521" i="7" s="1"/>
  <c r="E9523" i="7"/>
  <c r="K9523" i="7" s="1"/>
  <c r="E9525" i="7"/>
  <c r="K9525" i="7" s="1"/>
  <c r="E9527" i="7"/>
  <c r="K9527" i="7" s="1"/>
  <c r="E9529" i="7"/>
  <c r="K9529" i="7" s="1"/>
  <c r="E9531" i="7"/>
  <c r="K9531" i="7" s="1"/>
  <c r="E9533" i="7"/>
  <c r="K9533" i="7" s="1"/>
  <c r="E9535" i="7"/>
  <c r="E9537" i="7"/>
  <c r="E9539" i="7"/>
  <c r="K9539" i="7" s="1"/>
  <c r="E9541" i="7"/>
  <c r="K9541" i="7" s="1"/>
  <c r="E9543" i="7"/>
  <c r="K9543" i="7" s="1"/>
  <c r="E9545" i="7"/>
  <c r="K9545" i="7" s="1"/>
  <c r="E9547" i="7"/>
  <c r="K9547" i="7" s="1"/>
  <c r="E9549" i="7"/>
  <c r="K9549" i="7" s="1"/>
  <c r="E9551" i="7"/>
  <c r="K9551" i="7" s="1"/>
  <c r="E9553" i="7"/>
  <c r="K9553" i="7" s="1"/>
  <c r="E9555" i="7"/>
  <c r="K9555" i="7" s="1"/>
  <c r="E9557" i="7"/>
  <c r="K9557" i="7" s="1"/>
  <c r="E9559" i="7"/>
  <c r="E9561" i="7"/>
  <c r="K9561" i="7" s="1"/>
  <c r="E9563" i="7"/>
  <c r="K9563" i="7" s="1"/>
  <c r="E9565" i="7"/>
  <c r="K9565" i="7" s="1"/>
  <c r="E9567" i="7"/>
  <c r="K9567" i="7" s="1"/>
  <c r="E9569" i="7"/>
  <c r="K9569" i="7" s="1"/>
  <c r="E9571" i="7"/>
  <c r="K9571" i="7" s="1"/>
  <c r="E9573" i="7"/>
  <c r="E9575" i="7"/>
  <c r="K9575" i="7" s="1"/>
  <c r="E9577" i="7"/>
  <c r="E9579" i="7"/>
  <c r="K9579" i="7" s="1"/>
  <c r="E9581" i="7"/>
  <c r="E9583" i="7"/>
  <c r="E9585" i="7"/>
  <c r="K9585" i="7" s="1"/>
  <c r="E9587" i="7"/>
  <c r="K9587" i="7" s="1"/>
  <c r="E9589" i="7"/>
  <c r="K9589" i="7" s="1"/>
  <c r="E9591" i="7"/>
  <c r="K9591" i="7" s="1"/>
  <c r="E9593" i="7"/>
  <c r="K9593" i="7" s="1"/>
  <c r="E9595" i="7"/>
  <c r="K9595" i="7" s="1"/>
  <c r="E9597" i="7"/>
  <c r="E9599" i="7"/>
  <c r="K9599" i="7" s="1"/>
  <c r="E9601" i="7"/>
  <c r="K9601" i="7" s="1"/>
  <c r="E9603" i="7"/>
  <c r="K9603" i="7" s="1"/>
  <c r="E9605" i="7"/>
  <c r="E9607" i="7"/>
  <c r="K9607" i="7" s="1"/>
  <c r="E9609" i="7"/>
  <c r="K9609" i="7" s="1"/>
  <c r="E9611" i="7"/>
  <c r="K9611" i="7" s="1"/>
  <c r="E9613" i="7"/>
  <c r="K9613" i="7" s="1"/>
  <c r="E9615" i="7"/>
  <c r="K9615" i="7" s="1"/>
  <c r="E9617" i="7"/>
  <c r="K9617" i="7" s="1"/>
  <c r="E9619" i="7"/>
  <c r="K9619" i="7" s="1"/>
  <c r="E9621" i="7"/>
  <c r="K9621" i="7" s="1"/>
  <c r="E9623" i="7"/>
  <c r="K9623" i="7" s="1"/>
  <c r="E9625" i="7"/>
  <c r="K9625" i="7" s="1"/>
  <c r="E9627" i="7"/>
  <c r="K9627" i="7" s="1"/>
  <c r="E9629" i="7"/>
  <c r="E9631" i="7"/>
  <c r="K9631" i="7" s="1"/>
  <c r="E9633" i="7"/>
  <c r="K9633" i="7" s="1"/>
  <c r="E9635" i="7"/>
  <c r="K9635" i="7" s="1"/>
  <c r="E9637" i="7"/>
  <c r="K9637" i="7" s="1"/>
  <c r="E9639" i="7"/>
  <c r="K9639" i="7" s="1"/>
  <c r="E9641" i="7"/>
  <c r="K9641" i="7" s="1"/>
  <c r="E9643" i="7"/>
  <c r="K9643" i="7" s="1"/>
  <c r="E9645" i="7"/>
  <c r="K9645" i="7" s="1"/>
  <c r="E9647" i="7"/>
  <c r="E9649" i="7"/>
  <c r="K9649" i="7" s="1"/>
  <c r="E9651" i="7"/>
  <c r="K9651" i="7" s="1"/>
  <c r="E9653" i="7"/>
  <c r="K9653" i="7" s="1"/>
  <c r="E9655" i="7"/>
  <c r="K9655" i="7" s="1"/>
  <c r="E9657" i="7"/>
  <c r="K9657" i="7" s="1"/>
  <c r="E9659" i="7"/>
  <c r="K9659" i="7" s="1"/>
  <c r="E9661" i="7"/>
  <c r="K9661" i="7" s="1"/>
  <c r="E9663" i="7"/>
  <c r="K9663" i="7" s="1"/>
  <c r="E9665" i="7"/>
  <c r="K9665" i="7" s="1"/>
  <c r="E9667" i="7"/>
  <c r="K9667" i="7" s="1"/>
  <c r="E9669" i="7"/>
  <c r="K9669" i="7" s="1"/>
  <c r="E9671" i="7"/>
  <c r="K9671" i="7" s="1"/>
  <c r="E9673" i="7"/>
  <c r="K9673" i="7" s="1"/>
  <c r="E9675" i="7"/>
  <c r="E9677" i="7"/>
  <c r="E9679" i="7"/>
  <c r="K9679" i="7" s="1"/>
  <c r="E9681" i="7"/>
  <c r="K9681" i="7" s="1"/>
  <c r="E9683" i="7"/>
  <c r="K9683" i="7" s="1"/>
  <c r="E9685" i="7"/>
  <c r="K9685" i="7" s="1"/>
  <c r="E9687" i="7"/>
  <c r="K9687" i="7" s="1"/>
  <c r="E9689" i="7"/>
  <c r="K9689" i="7" s="1"/>
  <c r="E9691" i="7"/>
  <c r="K9691" i="7" s="1"/>
  <c r="E9693" i="7"/>
  <c r="K9693" i="7" s="1"/>
  <c r="E9695" i="7"/>
  <c r="E9697" i="7"/>
  <c r="K9697" i="7" s="1"/>
  <c r="E9699" i="7"/>
  <c r="K9699" i="7" s="1"/>
  <c r="E9701" i="7"/>
  <c r="K9701" i="7" s="1"/>
  <c r="E9703" i="7"/>
  <c r="E9705" i="7"/>
  <c r="K9705" i="7" s="1"/>
  <c r="E9707" i="7"/>
  <c r="K9707" i="7" s="1"/>
  <c r="E9709" i="7"/>
  <c r="K9709" i="7" s="1"/>
  <c r="E9711" i="7"/>
  <c r="K9711" i="7" s="1"/>
  <c r="E9713" i="7"/>
  <c r="K9713" i="7" s="1"/>
  <c r="E9715" i="7"/>
  <c r="K9715" i="7" s="1"/>
  <c r="E9717" i="7"/>
  <c r="E9719" i="7"/>
  <c r="K9719" i="7" s="1"/>
  <c r="E9721" i="7"/>
  <c r="E9723" i="7"/>
  <c r="K9723" i="7" s="1"/>
  <c r="E9725" i="7"/>
  <c r="K9725" i="7" s="1"/>
  <c r="E9727" i="7"/>
  <c r="K9727" i="7" s="1"/>
  <c r="E9729" i="7"/>
  <c r="K9729" i="7" s="1"/>
  <c r="E9731" i="7"/>
  <c r="K9731" i="7" s="1"/>
  <c r="E9733" i="7"/>
  <c r="K9733" i="7" s="1"/>
  <c r="E9735" i="7"/>
  <c r="E9737" i="7"/>
  <c r="K9737" i="7" s="1"/>
  <c r="E9739" i="7"/>
  <c r="K9739" i="7" s="1"/>
  <c r="E9741" i="7"/>
  <c r="K9741" i="7" s="1"/>
  <c r="E9743" i="7"/>
  <c r="K9743" i="7" s="1"/>
  <c r="E9745" i="7"/>
  <c r="K9745" i="7" s="1"/>
  <c r="E9747" i="7"/>
  <c r="K9747" i="7" s="1"/>
  <c r="E9749" i="7"/>
  <c r="K9749" i="7" s="1"/>
  <c r="E9751" i="7"/>
  <c r="K9751" i="7" s="1"/>
  <c r="E9753" i="7"/>
  <c r="K9753" i="7" s="1"/>
  <c r="E9755" i="7"/>
  <c r="K9755" i="7" s="1"/>
  <c r="E9757" i="7"/>
  <c r="K9757" i="7" s="1"/>
  <c r="E9759" i="7"/>
  <c r="E9761" i="7"/>
  <c r="K9761" i="7" s="1"/>
  <c r="E9763" i="7"/>
  <c r="K9763" i="7" s="1"/>
  <c r="E9765" i="7"/>
  <c r="K9765" i="7" s="1"/>
  <c r="E9767" i="7"/>
  <c r="E9769" i="7"/>
  <c r="K9769" i="7" s="1"/>
  <c r="E9771" i="7"/>
  <c r="K9771" i="7" s="1"/>
  <c r="E9773" i="7"/>
  <c r="K9773" i="7" s="1"/>
  <c r="E9775" i="7"/>
  <c r="K9775" i="7" s="1"/>
  <c r="E9777" i="7"/>
  <c r="K9777" i="7" s="1"/>
  <c r="E9779" i="7"/>
  <c r="K9779" i="7" s="1"/>
  <c r="E9781" i="7"/>
  <c r="K9781" i="7" s="1"/>
  <c r="E9783" i="7"/>
  <c r="K9783" i="7" s="1"/>
  <c r="E9785" i="7"/>
  <c r="K9785" i="7" s="1"/>
  <c r="E9787" i="7"/>
  <c r="E9789" i="7"/>
  <c r="E9791" i="7"/>
  <c r="K9791" i="7" s="1"/>
  <c r="E9793" i="7"/>
  <c r="K9793" i="7" s="1"/>
  <c r="E9795" i="7"/>
  <c r="K9795" i="7" s="1"/>
  <c r="E9797" i="7"/>
  <c r="K9797" i="7" s="1"/>
  <c r="E9799" i="7"/>
  <c r="K9799" i="7" s="1"/>
  <c r="E9801" i="7"/>
  <c r="K9801" i="7" s="1"/>
  <c r="E9803" i="7"/>
  <c r="E9805" i="7"/>
  <c r="K9805" i="7" s="1"/>
  <c r="E9807" i="7"/>
  <c r="E9809" i="7"/>
  <c r="K9809" i="7" s="1"/>
  <c r="E9811" i="7"/>
  <c r="K9811" i="7" s="1"/>
  <c r="E9813" i="7"/>
  <c r="K9813" i="7" s="1"/>
  <c r="E9815" i="7"/>
  <c r="E9817" i="7"/>
  <c r="K9817" i="7" s="1"/>
  <c r="E9819" i="7"/>
  <c r="K9819" i="7" s="1"/>
  <c r="E9821" i="7"/>
  <c r="K9821" i="7" s="1"/>
  <c r="E9823" i="7"/>
  <c r="K9823" i="7" s="1"/>
  <c r="E9825" i="7"/>
  <c r="K9825" i="7" s="1"/>
  <c r="E9827" i="7"/>
  <c r="K9827" i="7" s="1"/>
  <c r="E9829" i="7"/>
  <c r="E9831" i="7"/>
  <c r="K9831" i="7" s="1"/>
  <c r="E9833" i="7"/>
  <c r="K9833" i="7" s="1"/>
  <c r="E9835" i="7"/>
  <c r="K9835" i="7" s="1"/>
  <c r="E9837" i="7"/>
  <c r="K9837" i="7" s="1"/>
  <c r="E9839" i="7"/>
  <c r="K9839" i="7" s="1"/>
  <c r="E9841" i="7"/>
  <c r="K9841" i="7" s="1"/>
  <c r="E9843" i="7"/>
  <c r="K9843" i="7" s="1"/>
  <c r="E9845" i="7"/>
  <c r="K9845" i="7" s="1"/>
  <c r="E9847" i="7"/>
  <c r="K9847" i="7" s="1"/>
  <c r="E9849" i="7"/>
  <c r="K9849" i="7" s="1"/>
  <c r="E9851" i="7"/>
  <c r="K9851" i="7" s="1"/>
  <c r="E9853" i="7"/>
  <c r="K9853" i="7" s="1"/>
  <c r="E9855" i="7"/>
  <c r="E9857" i="7"/>
  <c r="K9857" i="7" s="1"/>
  <c r="E9859" i="7"/>
  <c r="K9859" i="7" s="1"/>
  <c r="E9861" i="7"/>
  <c r="K9861" i="7" s="1"/>
  <c r="E9863" i="7"/>
  <c r="K9863" i="7" s="1"/>
  <c r="E9865" i="7"/>
  <c r="K9865" i="7" s="1"/>
  <c r="E9867" i="7"/>
  <c r="K9867" i="7" s="1"/>
  <c r="E9869" i="7"/>
  <c r="K9869" i="7" s="1"/>
  <c r="E9871" i="7"/>
  <c r="E9873" i="7"/>
  <c r="K9873" i="7" s="1"/>
  <c r="E9875" i="7"/>
  <c r="K9875" i="7" s="1"/>
  <c r="E9877" i="7"/>
  <c r="K9877" i="7" s="1"/>
  <c r="E9879" i="7"/>
  <c r="E9881" i="7"/>
  <c r="K9881" i="7" s="1"/>
  <c r="E9883" i="7"/>
  <c r="K9883" i="7" s="1"/>
  <c r="E9885" i="7"/>
  <c r="K9885" i="7" s="1"/>
  <c r="E9887" i="7"/>
  <c r="K9887" i="7" s="1"/>
  <c r="E9889" i="7"/>
  <c r="K9889" i="7" s="1"/>
  <c r="E9891" i="7"/>
  <c r="K9891" i="7" s="1"/>
  <c r="E9893" i="7"/>
  <c r="K9893" i="7" s="1"/>
  <c r="E9895" i="7"/>
  <c r="K9895" i="7" s="1"/>
  <c r="E9897" i="7"/>
  <c r="K9897" i="7" s="1"/>
  <c r="E9899" i="7"/>
  <c r="K9899" i="7" s="1"/>
  <c r="E9901" i="7"/>
  <c r="E9903" i="7"/>
  <c r="K9903" i="7" s="1"/>
  <c r="E9905" i="7"/>
  <c r="K9905" i="7" s="1"/>
  <c r="E9907" i="7"/>
  <c r="K9907" i="7" s="1"/>
  <c r="E9909" i="7"/>
  <c r="K9909" i="7" s="1"/>
  <c r="E9911" i="7"/>
  <c r="K9911" i="7" s="1"/>
  <c r="E9913" i="7"/>
  <c r="K9913" i="7" s="1"/>
  <c r="E9915" i="7"/>
  <c r="K9915" i="7" s="1"/>
  <c r="E9917" i="7"/>
  <c r="K9917" i="7" s="1"/>
  <c r="E9919" i="7"/>
  <c r="E9921" i="7"/>
  <c r="K9921" i="7" s="1"/>
  <c r="E9923" i="7"/>
  <c r="K9923" i="7" s="1"/>
  <c r="E9925" i="7"/>
  <c r="K9925" i="7" s="1"/>
  <c r="E9927" i="7"/>
  <c r="E9929" i="7"/>
  <c r="K9929" i="7" s="1"/>
  <c r="E9931" i="7"/>
  <c r="K9931" i="7" s="1"/>
  <c r="E9933" i="7"/>
  <c r="K9933" i="7" s="1"/>
  <c r="E9935" i="7"/>
  <c r="K9935" i="7" s="1"/>
  <c r="E9937" i="7"/>
  <c r="K9937" i="7" s="1"/>
  <c r="E9939" i="7"/>
  <c r="K9939" i="7" s="1"/>
  <c r="E9941" i="7"/>
  <c r="K9941" i="7" s="1"/>
  <c r="E9943" i="7"/>
  <c r="K9943" i="7" s="1"/>
  <c r="E9945" i="7"/>
  <c r="K9945" i="7" s="1"/>
  <c r="E9947" i="7"/>
  <c r="K9947" i="7" s="1"/>
  <c r="E9949" i="7"/>
  <c r="K9949" i="7" s="1"/>
  <c r="E9951" i="7"/>
  <c r="K9951" i="7" s="1"/>
  <c r="E9953" i="7"/>
  <c r="K9953" i="7" s="1"/>
  <c r="E9955" i="7"/>
  <c r="E9957" i="7"/>
  <c r="K9957" i="7" s="1"/>
  <c r="E9959" i="7"/>
  <c r="K9959" i="7" s="1"/>
  <c r="E9961" i="7"/>
  <c r="K9961" i="7" s="1"/>
  <c r="E9963" i="7"/>
  <c r="K9963" i="7" s="1"/>
  <c r="E9965" i="7"/>
  <c r="E9967" i="7"/>
  <c r="K9967" i="7" s="1"/>
  <c r="E9969" i="7"/>
  <c r="K9969" i="7" s="1"/>
  <c r="E9971" i="7"/>
  <c r="K9971" i="7" s="1"/>
  <c r="E9973" i="7"/>
  <c r="K9973" i="7" s="1"/>
  <c r="E9975" i="7"/>
  <c r="K9975" i="7" s="1"/>
  <c r="E9977" i="7"/>
  <c r="K9977" i="7" s="1"/>
  <c r="E9979" i="7"/>
  <c r="K9979" i="7" s="1"/>
  <c r="E9981" i="7"/>
  <c r="K9981" i="7" s="1"/>
  <c r="E9983" i="7"/>
  <c r="E9985" i="7"/>
  <c r="K9985" i="7" s="1"/>
  <c r="E9987" i="7"/>
  <c r="K9987" i="7" s="1"/>
  <c r="E9989" i="7"/>
  <c r="K9989" i="7" s="1"/>
  <c r="E9991" i="7"/>
  <c r="E9993" i="7"/>
  <c r="K9993" i="7" s="1"/>
  <c r="E9995" i="7"/>
  <c r="K9995" i="7" s="1"/>
  <c r="E9997" i="7"/>
  <c r="K9997" i="7" s="1"/>
  <c r="E9999" i="7"/>
  <c r="K9999" i="7" s="1"/>
  <c r="E10001" i="7"/>
  <c r="K10001" i="7" s="1"/>
  <c r="E10003" i="7"/>
  <c r="K10003" i="7" s="1"/>
  <c r="E5" i="7"/>
  <c r="K5" i="7" s="1"/>
  <c r="E8041" i="7"/>
  <c r="K8041" i="7" s="1"/>
  <c r="E8051" i="7"/>
  <c r="K8051" i="7" s="1"/>
  <c r="E8059" i="7"/>
  <c r="K8059" i="7" s="1"/>
  <c r="E8067" i="7"/>
  <c r="K8067" i="7" s="1"/>
  <c r="E8075" i="7"/>
  <c r="K8075" i="7" s="1"/>
  <c r="E8083" i="7"/>
  <c r="K8083" i="7" s="1"/>
  <c r="E8089" i="7"/>
  <c r="K8089" i="7" s="1"/>
  <c r="E8097" i="7"/>
  <c r="K8097" i="7" s="1"/>
  <c r="E8105" i="7"/>
  <c r="K8105" i="7" s="1"/>
  <c r="E8111" i="7"/>
  <c r="K8111" i="7" s="1"/>
  <c r="E8117" i="7"/>
  <c r="E8123" i="7"/>
  <c r="K8123" i="7" s="1"/>
  <c r="E8129" i="7"/>
  <c r="K8129" i="7" s="1"/>
  <c r="E8135" i="7"/>
  <c r="K8135" i="7" s="1"/>
  <c r="E8141" i="7"/>
  <c r="K8141" i="7" s="1"/>
  <c r="E8147" i="7"/>
  <c r="K8147" i="7" s="1"/>
  <c r="E8153" i="7"/>
  <c r="K8153" i="7" s="1"/>
  <c r="E8159" i="7"/>
  <c r="K8159" i="7" s="1"/>
  <c r="E8169" i="7"/>
  <c r="K8169" i="7" s="1"/>
  <c r="E8175" i="7"/>
  <c r="K8175" i="7" s="1"/>
  <c r="E8181" i="7"/>
  <c r="E8189" i="7"/>
  <c r="E8195" i="7"/>
  <c r="K8195" i="7" s="1"/>
  <c r="E8201" i="7"/>
  <c r="K8201" i="7" s="1"/>
  <c r="E8207" i="7"/>
  <c r="K8207" i="7" s="1"/>
  <c r="E8215" i="7"/>
  <c r="K8215" i="7" s="1"/>
  <c r="E8223" i="7"/>
  <c r="K8223" i="7" s="1"/>
  <c r="E8231" i="7"/>
  <c r="K8231" i="7" s="1"/>
  <c r="E8239" i="7"/>
  <c r="K8239" i="7" s="1"/>
  <c r="E8247" i="7"/>
  <c r="K8247" i="7" s="1"/>
  <c r="E8253" i="7"/>
  <c r="K8253" i="7" s="1"/>
  <c r="E8259" i="7"/>
  <c r="K8259" i="7" s="1"/>
  <c r="E8267" i="7"/>
  <c r="K8267" i="7" s="1"/>
  <c r="E8275" i="7"/>
  <c r="K8275" i="7" s="1"/>
  <c r="E8283" i="7"/>
  <c r="K8283" i="7" s="1"/>
  <c r="E8289" i="7"/>
  <c r="K8289" i="7" s="1"/>
  <c r="E8299" i="7"/>
  <c r="K8299" i="7" s="1"/>
  <c r="E8305" i="7"/>
  <c r="K8305" i="7" s="1"/>
  <c r="E8311" i="7"/>
  <c r="K8311" i="7" s="1"/>
  <c r="E8317" i="7"/>
  <c r="E8325" i="7"/>
  <c r="E8333" i="7"/>
  <c r="K8333" i="7" s="1"/>
  <c r="E8339" i="7"/>
  <c r="K8339" i="7" s="1"/>
  <c r="E8349" i="7"/>
  <c r="E8355" i="7"/>
  <c r="K8355" i="7" s="1"/>
  <c r="E8361" i="7"/>
  <c r="K8361" i="7" s="1"/>
  <c r="E8367" i="7"/>
  <c r="K8367" i="7" s="1"/>
  <c r="E8375" i="7"/>
  <c r="K8375" i="7" s="1"/>
  <c r="E8383" i="7"/>
  <c r="K8383" i="7" s="1"/>
  <c r="E8391" i="7"/>
  <c r="K8391" i="7" s="1"/>
  <c r="E8397" i="7"/>
  <c r="K8397" i="7" s="1"/>
  <c r="E8403" i="7"/>
  <c r="K8403" i="7" s="1"/>
  <c r="E8413" i="7"/>
  <c r="E8419" i="7"/>
  <c r="K8419" i="7" s="1"/>
  <c r="E8427" i="7"/>
  <c r="K8427" i="7" s="1"/>
  <c r="E8435" i="7"/>
  <c r="K8435" i="7" s="1"/>
  <c r="E8441" i="7"/>
  <c r="K8441" i="7" s="1"/>
  <c r="E8449" i="7"/>
  <c r="K8449" i="7" s="1"/>
  <c r="E8457" i="7"/>
  <c r="K8457" i="7" s="1"/>
  <c r="E8463" i="7"/>
  <c r="K8463" i="7" s="1"/>
  <c r="E8473" i="7"/>
  <c r="K8473" i="7" s="1"/>
  <c r="E8479" i="7"/>
  <c r="K8479" i="7" s="1"/>
  <c r="E8485" i="7"/>
  <c r="K8485" i="7" s="1"/>
  <c r="E8491" i="7"/>
  <c r="K8491" i="7" s="1"/>
  <c r="E8497" i="7"/>
  <c r="K8497" i="7" s="1"/>
  <c r="E8503" i="7"/>
  <c r="K8503" i="7" s="1"/>
  <c r="E8509" i="7"/>
  <c r="E8517" i="7"/>
  <c r="K8517" i="7" s="1"/>
  <c r="E8525" i="7"/>
  <c r="E8533" i="7"/>
  <c r="K8533" i="7" s="1"/>
  <c r="E8553" i="7"/>
  <c r="K8553" i="7" s="1"/>
  <c r="E8022" i="7"/>
  <c r="K8022" i="7" s="1"/>
  <c r="E8024" i="7"/>
  <c r="K8024" i="7" s="1"/>
  <c r="E8026" i="7"/>
  <c r="K8026" i="7" s="1"/>
  <c r="E8028" i="7"/>
  <c r="K8028" i="7" s="1"/>
  <c r="E8030" i="7"/>
  <c r="K8030" i="7" s="1"/>
  <c r="E8032" i="7"/>
  <c r="K8032" i="7" s="1"/>
  <c r="E8034" i="7"/>
  <c r="E8036" i="7"/>
  <c r="K8036" i="7" s="1"/>
  <c r="E8038" i="7"/>
  <c r="K8038" i="7" s="1"/>
  <c r="E8040" i="7"/>
  <c r="K8040" i="7" s="1"/>
  <c r="E8042" i="7"/>
  <c r="K8042" i="7" s="1"/>
  <c r="E8044" i="7"/>
  <c r="K8044" i="7" s="1"/>
  <c r="E8046" i="7"/>
  <c r="K8046" i="7" s="1"/>
  <c r="E8048" i="7"/>
  <c r="K8048" i="7" s="1"/>
  <c r="E8050" i="7"/>
  <c r="E8052" i="7"/>
  <c r="K8052" i="7" s="1"/>
  <c r="E8054" i="7"/>
  <c r="K8054" i="7" s="1"/>
  <c r="E8056" i="7"/>
  <c r="K8056" i="7" s="1"/>
  <c r="E8058" i="7"/>
  <c r="K8058" i="7" s="1"/>
  <c r="E8060" i="7"/>
  <c r="K8060" i="7" s="1"/>
  <c r="E8062" i="7"/>
  <c r="K8062" i="7" s="1"/>
  <c r="E8064" i="7"/>
  <c r="K8064" i="7" s="1"/>
  <c r="E8066" i="7"/>
  <c r="E8068" i="7"/>
  <c r="K8068" i="7" s="1"/>
  <c r="E8070" i="7"/>
  <c r="K8070" i="7" s="1"/>
  <c r="E8072" i="7"/>
  <c r="K8072" i="7" s="1"/>
  <c r="E8074" i="7"/>
  <c r="K8074" i="7" s="1"/>
  <c r="E8076" i="7"/>
  <c r="K8076" i="7" s="1"/>
  <c r="E8078" i="7"/>
  <c r="K8078" i="7" s="1"/>
  <c r="E8080" i="7"/>
  <c r="K8080" i="7" s="1"/>
  <c r="E8082" i="7"/>
  <c r="E8084" i="7"/>
  <c r="K8084" i="7" s="1"/>
  <c r="E8086" i="7"/>
  <c r="K8086" i="7" s="1"/>
  <c r="E8088" i="7"/>
  <c r="K8088" i="7" s="1"/>
  <c r="E8090" i="7"/>
  <c r="K8090" i="7" s="1"/>
  <c r="E8092" i="7"/>
  <c r="K8092" i="7" s="1"/>
  <c r="E8094" i="7"/>
  <c r="K8094" i="7" s="1"/>
  <c r="E8096" i="7"/>
  <c r="K8096" i="7" s="1"/>
  <c r="E8098" i="7"/>
  <c r="E8100" i="7"/>
  <c r="K8100" i="7" s="1"/>
  <c r="E8102" i="7"/>
  <c r="K8102" i="7" s="1"/>
  <c r="E8104" i="7"/>
  <c r="K8104" i="7" s="1"/>
  <c r="E8106" i="7"/>
  <c r="K8106" i="7" s="1"/>
  <c r="E8108" i="7"/>
  <c r="K8108" i="7" s="1"/>
  <c r="E8110" i="7"/>
  <c r="K8110" i="7" s="1"/>
  <c r="E8112" i="7"/>
  <c r="K8112" i="7" s="1"/>
  <c r="E8114" i="7"/>
  <c r="E8116" i="7"/>
  <c r="K8116" i="7" s="1"/>
  <c r="E8118" i="7"/>
  <c r="K8118" i="7" s="1"/>
  <c r="E8120" i="7"/>
  <c r="K8120" i="7" s="1"/>
  <c r="E8122" i="7"/>
  <c r="K8122" i="7" s="1"/>
  <c r="E8124" i="7"/>
  <c r="K8124" i="7" s="1"/>
  <c r="E8126" i="7"/>
  <c r="K8126" i="7" s="1"/>
  <c r="E8128" i="7"/>
  <c r="K8128" i="7" s="1"/>
  <c r="E8130" i="7"/>
  <c r="E8132" i="7"/>
  <c r="K8132" i="7" s="1"/>
  <c r="E8134" i="7"/>
  <c r="K8134" i="7" s="1"/>
  <c r="E8136" i="7"/>
  <c r="K8136" i="7" s="1"/>
  <c r="E8138" i="7"/>
  <c r="K8138" i="7" s="1"/>
  <c r="E8140" i="7"/>
  <c r="K8140" i="7" s="1"/>
  <c r="E8142" i="7"/>
  <c r="K8142" i="7" s="1"/>
  <c r="E8144" i="7"/>
  <c r="K8144" i="7" s="1"/>
  <c r="E8146" i="7"/>
  <c r="E8148" i="7"/>
  <c r="K8148" i="7" s="1"/>
  <c r="E8150" i="7"/>
  <c r="K8150" i="7" s="1"/>
  <c r="E8152" i="7"/>
  <c r="K8152" i="7" s="1"/>
  <c r="E8154" i="7"/>
  <c r="K8154" i="7" s="1"/>
  <c r="E8156" i="7"/>
  <c r="K8156" i="7" s="1"/>
  <c r="E8158" i="7"/>
  <c r="K8158" i="7" s="1"/>
  <c r="E8160" i="7"/>
  <c r="K8160" i="7" s="1"/>
  <c r="E8162" i="7"/>
  <c r="E8164" i="7"/>
  <c r="K8164" i="7" s="1"/>
  <c r="E8166" i="7"/>
  <c r="K8166" i="7" s="1"/>
  <c r="E8168" i="7"/>
  <c r="K8168" i="7" s="1"/>
  <c r="E8170" i="7"/>
  <c r="K8170" i="7" s="1"/>
  <c r="E8172" i="7"/>
  <c r="K8172" i="7" s="1"/>
  <c r="E8174" i="7"/>
  <c r="K8174" i="7" s="1"/>
  <c r="E8176" i="7"/>
  <c r="K8176" i="7" s="1"/>
  <c r="E8178" i="7"/>
  <c r="E8180" i="7"/>
  <c r="K8180" i="7" s="1"/>
  <c r="E8182" i="7"/>
  <c r="K8182" i="7" s="1"/>
  <c r="E8184" i="7"/>
  <c r="K8184" i="7" s="1"/>
  <c r="E8186" i="7"/>
  <c r="K8186" i="7" s="1"/>
  <c r="E8188" i="7"/>
  <c r="K8188" i="7" s="1"/>
  <c r="E8190" i="7"/>
  <c r="K8190" i="7" s="1"/>
  <c r="E8192" i="7"/>
  <c r="K8192" i="7" s="1"/>
  <c r="E8194" i="7"/>
  <c r="E8196" i="7"/>
  <c r="K8196" i="7" s="1"/>
  <c r="E8198" i="7"/>
  <c r="K8198" i="7" s="1"/>
  <c r="E8200" i="7"/>
  <c r="K8200" i="7" s="1"/>
  <c r="E8202" i="7"/>
  <c r="K8202" i="7" s="1"/>
  <c r="E8204" i="7"/>
  <c r="K8204" i="7" s="1"/>
  <c r="E8206" i="7"/>
  <c r="K8206" i="7" s="1"/>
  <c r="E8208" i="7"/>
  <c r="K8208" i="7" s="1"/>
  <c r="E8210" i="7"/>
  <c r="E8212" i="7"/>
  <c r="K8212" i="7" s="1"/>
  <c r="E8214" i="7"/>
  <c r="K8214" i="7" s="1"/>
  <c r="E8216" i="7"/>
  <c r="K8216" i="7" s="1"/>
  <c r="E8218" i="7"/>
  <c r="K8218" i="7" s="1"/>
  <c r="E8220" i="7"/>
  <c r="K8220" i="7" s="1"/>
  <c r="E8222" i="7"/>
  <c r="K8222" i="7" s="1"/>
  <c r="E8224" i="7"/>
  <c r="K8224" i="7" s="1"/>
  <c r="E8226" i="7"/>
  <c r="E8228" i="7"/>
  <c r="K8228" i="7" s="1"/>
  <c r="E8230" i="7"/>
  <c r="K8230" i="7" s="1"/>
  <c r="E8232" i="7"/>
  <c r="K8232" i="7" s="1"/>
  <c r="E8234" i="7"/>
  <c r="K8234" i="7" s="1"/>
  <c r="E8236" i="7"/>
  <c r="K8236" i="7" s="1"/>
  <c r="E8238" i="7"/>
  <c r="K8238" i="7" s="1"/>
  <c r="E8240" i="7"/>
  <c r="K8240" i="7" s="1"/>
  <c r="E8242" i="7"/>
  <c r="E8244" i="7"/>
  <c r="K8244" i="7" s="1"/>
  <c r="E8246" i="7"/>
  <c r="K8246" i="7" s="1"/>
  <c r="E8248" i="7"/>
  <c r="K8248" i="7" s="1"/>
  <c r="E8250" i="7"/>
  <c r="K8250" i="7" s="1"/>
  <c r="E8252" i="7"/>
  <c r="K8252" i="7" s="1"/>
  <c r="E8254" i="7"/>
  <c r="K8254" i="7" s="1"/>
  <c r="E8256" i="7"/>
  <c r="K8256" i="7" s="1"/>
  <c r="E8258" i="7"/>
  <c r="E8260" i="7"/>
  <c r="K8260" i="7" s="1"/>
  <c r="E8262" i="7"/>
  <c r="K8262" i="7" s="1"/>
  <c r="E8264" i="7"/>
  <c r="K8264" i="7" s="1"/>
  <c r="E8266" i="7"/>
  <c r="K8266" i="7" s="1"/>
  <c r="E8268" i="7"/>
  <c r="K8268" i="7" s="1"/>
  <c r="E8270" i="7"/>
  <c r="K8270" i="7" s="1"/>
  <c r="E8272" i="7"/>
  <c r="K8272" i="7" s="1"/>
  <c r="E8274" i="7"/>
  <c r="E8276" i="7"/>
  <c r="K8276" i="7" s="1"/>
  <c r="E8278" i="7"/>
  <c r="K8278" i="7" s="1"/>
  <c r="E8280" i="7"/>
  <c r="K8280" i="7" s="1"/>
  <c r="E8282" i="7"/>
  <c r="K8282" i="7" s="1"/>
  <c r="E8284" i="7"/>
  <c r="K8284" i="7" s="1"/>
  <c r="E8286" i="7"/>
  <c r="K8286" i="7" s="1"/>
  <c r="E8288" i="7"/>
  <c r="K8288" i="7" s="1"/>
  <c r="E8290" i="7"/>
  <c r="E8292" i="7"/>
  <c r="K8292" i="7" s="1"/>
  <c r="E8294" i="7"/>
  <c r="K8294" i="7" s="1"/>
  <c r="E8296" i="7"/>
  <c r="K8296" i="7" s="1"/>
  <c r="E8298" i="7"/>
  <c r="K8298" i="7" s="1"/>
  <c r="E8300" i="7"/>
  <c r="K8300" i="7" s="1"/>
  <c r="E8302" i="7"/>
  <c r="K8302" i="7" s="1"/>
  <c r="E8304" i="7"/>
  <c r="K8304" i="7" s="1"/>
  <c r="E8306" i="7"/>
  <c r="E8308" i="7"/>
  <c r="K8308" i="7" s="1"/>
  <c r="E8310" i="7"/>
  <c r="K8310" i="7" s="1"/>
  <c r="E8312" i="7"/>
  <c r="K8312" i="7" s="1"/>
  <c r="E8314" i="7"/>
  <c r="K8314" i="7" s="1"/>
  <c r="E8316" i="7"/>
  <c r="K8316" i="7" s="1"/>
  <c r="E8318" i="7"/>
  <c r="K8318" i="7" s="1"/>
  <c r="E8320" i="7"/>
  <c r="K8320" i="7" s="1"/>
  <c r="E8322" i="7"/>
  <c r="E8324" i="7"/>
  <c r="K8324" i="7" s="1"/>
  <c r="E8326" i="7"/>
  <c r="K8326" i="7" s="1"/>
  <c r="E8328" i="7"/>
  <c r="K8328" i="7" s="1"/>
  <c r="E8330" i="7"/>
  <c r="K8330" i="7" s="1"/>
  <c r="E8332" i="7"/>
  <c r="K8332" i="7" s="1"/>
  <c r="E8334" i="7"/>
  <c r="K8334" i="7" s="1"/>
  <c r="E8336" i="7"/>
  <c r="K8336" i="7" s="1"/>
  <c r="E8338" i="7"/>
  <c r="E8340" i="7"/>
  <c r="K8340" i="7" s="1"/>
  <c r="E8342" i="7"/>
  <c r="K8342" i="7" s="1"/>
  <c r="E8344" i="7"/>
  <c r="K8344" i="7" s="1"/>
  <c r="E8346" i="7"/>
  <c r="K8346" i="7" s="1"/>
  <c r="E8348" i="7"/>
  <c r="K8348" i="7" s="1"/>
  <c r="E8350" i="7"/>
  <c r="K8350" i="7" s="1"/>
  <c r="E8352" i="7"/>
  <c r="K8352" i="7" s="1"/>
  <c r="E8354" i="7"/>
  <c r="E8356" i="7"/>
  <c r="K8356" i="7" s="1"/>
  <c r="E8358" i="7"/>
  <c r="K8358" i="7" s="1"/>
  <c r="E8360" i="7"/>
  <c r="K8360" i="7" s="1"/>
  <c r="E8362" i="7"/>
  <c r="K8362" i="7" s="1"/>
  <c r="E8364" i="7"/>
  <c r="K8364" i="7" s="1"/>
  <c r="E8366" i="7"/>
  <c r="K8366" i="7" s="1"/>
  <c r="E8368" i="7"/>
  <c r="K8368" i="7" s="1"/>
  <c r="E8370" i="7"/>
  <c r="E8372" i="7"/>
  <c r="K8372" i="7" s="1"/>
  <c r="E8374" i="7"/>
  <c r="K8374" i="7" s="1"/>
  <c r="E8376" i="7"/>
  <c r="K8376" i="7" s="1"/>
  <c r="E8378" i="7"/>
  <c r="K8378" i="7" s="1"/>
  <c r="E8380" i="7"/>
  <c r="K8380" i="7" s="1"/>
  <c r="E8382" i="7"/>
  <c r="K8382" i="7" s="1"/>
  <c r="E8384" i="7"/>
  <c r="K8384" i="7" s="1"/>
  <c r="E8386" i="7"/>
  <c r="E8388" i="7"/>
  <c r="K8388" i="7" s="1"/>
  <c r="E8390" i="7"/>
  <c r="K8390" i="7" s="1"/>
  <c r="E8392" i="7"/>
  <c r="K8392" i="7" s="1"/>
  <c r="E8394" i="7"/>
  <c r="K8394" i="7" s="1"/>
  <c r="E8396" i="7"/>
  <c r="K8396" i="7" s="1"/>
  <c r="E8398" i="7"/>
  <c r="K8398" i="7" s="1"/>
  <c r="E8400" i="7"/>
  <c r="K8400" i="7" s="1"/>
  <c r="E8402" i="7"/>
  <c r="K8402" i="7" s="1"/>
  <c r="E8404" i="7"/>
  <c r="K8404" i="7" s="1"/>
  <c r="E8406" i="7"/>
  <c r="K8406" i="7" s="1"/>
  <c r="E8408" i="7"/>
  <c r="K8408" i="7" s="1"/>
  <c r="E8410" i="7"/>
  <c r="K8410" i="7" s="1"/>
  <c r="E8412" i="7"/>
  <c r="K8412" i="7" s="1"/>
  <c r="E8414" i="7"/>
  <c r="K8414" i="7" s="1"/>
  <c r="E8416" i="7"/>
  <c r="K8416" i="7" s="1"/>
  <c r="E8418" i="7"/>
  <c r="K8418" i="7" s="1"/>
  <c r="E8420" i="7"/>
  <c r="K8420" i="7" s="1"/>
  <c r="E8422" i="7"/>
  <c r="K8422" i="7" s="1"/>
  <c r="E8424" i="7"/>
  <c r="K8424" i="7" s="1"/>
  <c r="E8426" i="7"/>
  <c r="K8426" i="7" s="1"/>
  <c r="E8428" i="7"/>
  <c r="K8428" i="7" s="1"/>
  <c r="E8430" i="7"/>
  <c r="K8430" i="7" s="1"/>
  <c r="E8432" i="7"/>
  <c r="K8432" i="7" s="1"/>
  <c r="E8434" i="7"/>
  <c r="K8434" i="7" s="1"/>
  <c r="E8436" i="7"/>
  <c r="K8436" i="7" s="1"/>
  <c r="E8438" i="7"/>
  <c r="K8438" i="7" s="1"/>
  <c r="E8440" i="7"/>
  <c r="K8440" i="7" s="1"/>
  <c r="E8442" i="7"/>
  <c r="K8442" i="7" s="1"/>
  <c r="E8444" i="7"/>
  <c r="K8444" i="7" s="1"/>
  <c r="E8446" i="7"/>
  <c r="K8446" i="7" s="1"/>
  <c r="E8448" i="7"/>
  <c r="K8448" i="7" s="1"/>
  <c r="E8450" i="7"/>
  <c r="K8450" i="7" s="1"/>
  <c r="E8452" i="7"/>
  <c r="K8452" i="7" s="1"/>
  <c r="E8454" i="7"/>
  <c r="K8454" i="7" s="1"/>
  <c r="E8456" i="7"/>
  <c r="K8456" i="7" s="1"/>
  <c r="E8458" i="7"/>
  <c r="K8458" i="7" s="1"/>
  <c r="E8460" i="7"/>
  <c r="K8460" i="7" s="1"/>
  <c r="E8462" i="7"/>
  <c r="K8462" i="7" s="1"/>
  <c r="E8464" i="7"/>
  <c r="K8464" i="7" s="1"/>
  <c r="E8466" i="7"/>
  <c r="K8466" i="7" s="1"/>
  <c r="E8468" i="7"/>
  <c r="K8468" i="7" s="1"/>
  <c r="E8470" i="7"/>
  <c r="K8470" i="7" s="1"/>
  <c r="E8472" i="7"/>
  <c r="K8472" i="7" s="1"/>
  <c r="E8474" i="7"/>
  <c r="K8474" i="7" s="1"/>
  <c r="E8476" i="7"/>
  <c r="K8476" i="7" s="1"/>
  <c r="E8478" i="7"/>
  <c r="K8478" i="7" s="1"/>
  <c r="E8480" i="7"/>
  <c r="K8480" i="7" s="1"/>
  <c r="E8482" i="7"/>
  <c r="K8482" i="7" s="1"/>
  <c r="E8484" i="7"/>
  <c r="K8484" i="7" s="1"/>
  <c r="E8486" i="7"/>
  <c r="K8486" i="7" s="1"/>
  <c r="E8488" i="7"/>
  <c r="K8488" i="7" s="1"/>
  <c r="E8490" i="7"/>
  <c r="K8490" i="7" s="1"/>
  <c r="E8492" i="7"/>
  <c r="K8492" i="7" s="1"/>
  <c r="E8494" i="7"/>
  <c r="K8494" i="7" s="1"/>
  <c r="E8496" i="7"/>
  <c r="K8496" i="7" s="1"/>
  <c r="E8498" i="7"/>
  <c r="K8498" i="7" s="1"/>
  <c r="E8500" i="7"/>
  <c r="K8500" i="7" s="1"/>
  <c r="E8502" i="7"/>
  <c r="K8502" i="7" s="1"/>
  <c r="E8504" i="7"/>
  <c r="K8504" i="7" s="1"/>
  <c r="E8506" i="7"/>
  <c r="K8506" i="7" s="1"/>
  <c r="E8508" i="7"/>
  <c r="K8508" i="7" s="1"/>
  <c r="E8510" i="7"/>
  <c r="K8510" i="7" s="1"/>
  <c r="E8512" i="7"/>
  <c r="K8512" i="7" s="1"/>
  <c r="E8514" i="7"/>
  <c r="K8514" i="7" s="1"/>
  <c r="E8516" i="7"/>
  <c r="K8516" i="7" s="1"/>
  <c r="E8518" i="7"/>
  <c r="K8518" i="7" s="1"/>
  <c r="E8520" i="7"/>
  <c r="K8520" i="7" s="1"/>
  <c r="E8522" i="7"/>
  <c r="K8522" i="7" s="1"/>
  <c r="E8524" i="7"/>
  <c r="K8524" i="7" s="1"/>
  <c r="E8526" i="7"/>
  <c r="K8526" i="7" s="1"/>
  <c r="E8528" i="7"/>
  <c r="K8528" i="7" s="1"/>
  <c r="E8530" i="7"/>
  <c r="K8530" i="7" s="1"/>
  <c r="E8532" i="7"/>
  <c r="K8532" i="7" s="1"/>
  <c r="E8534" i="7"/>
  <c r="K8534" i="7" s="1"/>
  <c r="E8536" i="7"/>
  <c r="K8536" i="7" s="1"/>
  <c r="E8541" i="7"/>
  <c r="K8541" i="7" s="1"/>
  <c r="E8549" i="7"/>
  <c r="K8549" i="7" s="1"/>
  <c r="E8025" i="7"/>
  <c r="K8025" i="7" s="1"/>
  <c r="E8029" i="7"/>
  <c r="E8033" i="7"/>
  <c r="K8033" i="7" s="1"/>
  <c r="E8037" i="7"/>
  <c r="K8037" i="7" s="1"/>
  <c r="E8043" i="7"/>
  <c r="K8043" i="7" s="1"/>
  <c r="E8047" i="7"/>
  <c r="K8047" i="7" s="1"/>
  <c r="E8053" i="7"/>
  <c r="K8053" i="7" s="1"/>
  <c r="E8057" i="7"/>
  <c r="K8057" i="7" s="1"/>
  <c r="E8063" i="7"/>
  <c r="K8063" i="7" s="1"/>
  <c r="E8069" i="7"/>
  <c r="E8077" i="7"/>
  <c r="E8081" i="7"/>
  <c r="K8081" i="7" s="1"/>
  <c r="E8087" i="7"/>
  <c r="K8087" i="7" s="1"/>
  <c r="E8093" i="7"/>
  <c r="E8099" i="7"/>
  <c r="K8099" i="7" s="1"/>
  <c r="E8103" i="7"/>
  <c r="K8103" i="7" s="1"/>
  <c r="E8109" i="7"/>
  <c r="K8109" i="7" s="1"/>
  <c r="E8115" i="7"/>
  <c r="K8115" i="7" s="1"/>
  <c r="E8121" i="7"/>
  <c r="K8121" i="7" s="1"/>
  <c r="E8127" i="7"/>
  <c r="K8127" i="7" s="1"/>
  <c r="E8131" i="7"/>
  <c r="K8131" i="7" s="1"/>
  <c r="E8137" i="7"/>
  <c r="K8137" i="7" s="1"/>
  <c r="E8143" i="7"/>
  <c r="K8143" i="7" s="1"/>
  <c r="E8151" i="7"/>
  <c r="K8151" i="7" s="1"/>
  <c r="E8155" i="7"/>
  <c r="K8155" i="7" s="1"/>
  <c r="E8161" i="7"/>
  <c r="K8161" i="7" s="1"/>
  <c r="E8167" i="7"/>
  <c r="K8167" i="7" s="1"/>
  <c r="E8173" i="7"/>
  <c r="K8173" i="7" s="1"/>
  <c r="E8179" i="7"/>
  <c r="K8179" i="7" s="1"/>
  <c r="E8183" i="7"/>
  <c r="K8183" i="7" s="1"/>
  <c r="E8187" i="7"/>
  <c r="K8187" i="7" s="1"/>
  <c r="E8193" i="7"/>
  <c r="K8193" i="7" s="1"/>
  <c r="E8199" i="7"/>
  <c r="K8199" i="7" s="1"/>
  <c r="E8203" i="7"/>
  <c r="K8203" i="7" s="1"/>
  <c r="E8209" i="7"/>
  <c r="K8209" i="7" s="1"/>
  <c r="E8213" i="7"/>
  <c r="K8213" i="7" s="1"/>
  <c r="E8219" i="7"/>
  <c r="K8219" i="7" s="1"/>
  <c r="E8225" i="7"/>
  <c r="K8225" i="7" s="1"/>
  <c r="E8229" i="7"/>
  <c r="K8229" i="7" s="1"/>
  <c r="E8235" i="7"/>
  <c r="K8235" i="7" s="1"/>
  <c r="E8241" i="7"/>
  <c r="K8241" i="7" s="1"/>
  <c r="E8245" i="7"/>
  <c r="E8251" i="7"/>
  <c r="K8251" i="7" s="1"/>
  <c r="E8257" i="7"/>
  <c r="K8257" i="7" s="1"/>
  <c r="E8263" i="7"/>
  <c r="K8263" i="7" s="1"/>
  <c r="E8269" i="7"/>
  <c r="E8273" i="7"/>
  <c r="K8273" i="7" s="1"/>
  <c r="E8279" i="7"/>
  <c r="K8279" i="7" s="1"/>
  <c r="E8285" i="7"/>
  <c r="K8285" i="7" s="1"/>
  <c r="E8291" i="7"/>
  <c r="K8291" i="7" s="1"/>
  <c r="E8295" i="7"/>
  <c r="K8295" i="7" s="1"/>
  <c r="E8301" i="7"/>
  <c r="K8301" i="7" s="1"/>
  <c r="E8307" i="7"/>
  <c r="K8307" i="7" s="1"/>
  <c r="E8315" i="7"/>
  <c r="K8315" i="7" s="1"/>
  <c r="E8319" i="7"/>
  <c r="K8319" i="7" s="1"/>
  <c r="E8323" i="7"/>
  <c r="K8323" i="7" s="1"/>
  <c r="E8329" i="7"/>
  <c r="K8329" i="7" s="1"/>
  <c r="E8335" i="7"/>
  <c r="K8335" i="7" s="1"/>
  <c r="E8341" i="7"/>
  <c r="K8341" i="7" s="1"/>
  <c r="E8347" i="7"/>
  <c r="K8347" i="7" s="1"/>
  <c r="E8353" i="7"/>
  <c r="K8353" i="7" s="1"/>
  <c r="E8359" i="7"/>
  <c r="K8359" i="7" s="1"/>
  <c r="E8365" i="7"/>
  <c r="K8365" i="7" s="1"/>
  <c r="E8371" i="7"/>
  <c r="K8371" i="7" s="1"/>
  <c r="E8373" i="7"/>
  <c r="E8379" i="7"/>
  <c r="K8379" i="7" s="1"/>
  <c r="E8385" i="7"/>
  <c r="K8385" i="7" s="1"/>
  <c r="E8389" i="7"/>
  <c r="K8389" i="7" s="1"/>
  <c r="E8395" i="7"/>
  <c r="K8395" i="7" s="1"/>
  <c r="E8401" i="7"/>
  <c r="K8401" i="7" s="1"/>
  <c r="E8405" i="7"/>
  <c r="K8405" i="7" s="1"/>
  <c r="E8411" i="7"/>
  <c r="K8411" i="7" s="1"/>
  <c r="E8417" i="7"/>
  <c r="K8417" i="7" s="1"/>
  <c r="E8423" i="7"/>
  <c r="K8423" i="7" s="1"/>
  <c r="E8429" i="7"/>
  <c r="E8433" i="7"/>
  <c r="K8433" i="7" s="1"/>
  <c r="E8439" i="7"/>
  <c r="K8439" i="7" s="1"/>
  <c r="E8445" i="7"/>
  <c r="E8447" i="7"/>
  <c r="K8447" i="7" s="1"/>
  <c r="E8453" i="7"/>
  <c r="K8453" i="7" s="1"/>
  <c r="E8459" i="7"/>
  <c r="K8459" i="7" s="1"/>
  <c r="E8465" i="7"/>
  <c r="K8465" i="7" s="1"/>
  <c r="E8469" i="7"/>
  <c r="K8469" i="7" s="1"/>
  <c r="E8475" i="7"/>
  <c r="K8475" i="7" s="1"/>
  <c r="E8481" i="7"/>
  <c r="K8481" i="7" s="1"/>
  <c r="E8489" i="7"/>
  <c r="K8489" i="7" s="1"/>
  <c r="E8495" i="7"/>
  <c r="K8495" i="7" s="1"/>
  <c r="E8501" i="7"/>
  <c r="K8501" i="7" s="1"/>
  <c r="E8507" i="7"/>
  <c r="K8507" i="7" s="1"/>
  <c r="E8513" i="7"/>
  <c r="K8513" i="7" s="1"/>
  <c r="E8515" i="7"/>
  <c r="K8515" i="7" s="1"/>
  <c r="E8521" i="7"/>
  <c r="K8521" i="7" s="1"/>
  <c r="E8527" i="7"/>
  <c r="K8527" i="7" s="1"/>
  <c r="E8531" i="7"/>
  <c r="K8531" i="7" s="1"/>
  <c r="E8537" i="7"/>
  <c r="K8537" i="7" s="1"/>
  <c r="G10001" i="7"/>
  <c r="G9937" i="7"/>
  <c r="G9869" i="7"/>
  <c r="K9803" i="7"/>
  <c r="G9803" i="7"/>
  <c r="G9735" i="7"/>
  <c r="K9735" i="7"/>
  <c r="G9667" i="7"/>
  <c r="G9647" i="7"/>
  <c r="K9647" i="7"/>
  <c r="G9577" i="7"/>
  <c r="K9577" i="7"/>
  <c r="G9507" i="7"/>
  <c r="G9439" i="7"/>
  <c r="K9439" i="7"/>
  <c r="G9373" i="7"/>
  <c r="G9329" i="7"/>
  <c r="K9329" i="7"/>
  <c r="G9259" i="7"/>
  <c r="G9197" i="7"/>
  <c r="K9197" i="7"/>
  <c r="G9131" i="7"/>
  <c r="K9067" i="7"/>
  <c r="G9067" i="7"/>
  <c r="G8997" i="7"/>
  <c r="K8997" i="7"/>
  <c r="G8929" i="7"/>
  <c r="K8929" i="7"/>
  <c r="G8859" i="7"/>
  <c r="G8793" i="7"/>
  <c r="K8793" i="7"/>
  <c r="G8719" i="7"/>
  <c r="K8719" i="7"/>
  <c r="G8649" i="7"/>
  <c r="K8605" i="7"/>
  <c r="G8605" i="7"/>
  <c r="G8542" i="7"/>
  <c r="G9990" i="7"/>
  <c r="G9966" i="7"/>
  <c r="G9934" i="7"/>
  <c r="G9910" i="7"/>
  <c r="K9886" i="7"/>
  <c r="G9886" i="7"/>
  <c r="G9862" i="7"/>
  <c r="G9838" i="7"/>
  <c r="G9814" i="7"/>
  <c r="K9790" i="7"/>
  <c r="G9790" i="7"/>
  <c r="G9766" i="7"/>
  <c r="K9750" i="7"/>
  <c r="G9750" i="7"/>
  <c r="G9726" i="7"/>
  <c r="G9702" i="7"/>
  <c r="G9678" i="7"/>
  <c r="K9654" i="7"/>
  <c r="G9654" i="7"/>
  <c r="G9630" i="7"/>
  <c r="G9606" i="7"/>
  <c r="G9582" i="7"/>
  <c r="G9550" i="7"/>
  <c r="G9534" i="7"/>
  <c r="G9502" i="7"/>
  <c r="G9478" i="7"/>
  <c r="G9454" i="7"/>
  <c r="G9430" i="7"/>
  <c r="G9406" i="7"/>
  <c r="G9382" i="7"/>
  <c r="G9358" i="7"/>
  <c r="G9326" i="7"/>
  <c r="G9310" i="7"/>
  <c r="G9278" i="7"/>
  <c r="G9254" i="7"/>
  <c r="G9230" i="7"/>
  <c r="G9206" i="7"/>
  <c r="G9182" i="7"/>
  <c r="G9158" i="7"/>
  <c r="G9134" i="7"/>
  <c r="G9118" i="7"/>
  <c r="G9086" i="7"/>
  <c r="G9062" i="7"/>
  <c r="G9038" i="7"/>
  <c r="G9014" i="7"/>
  <c r="G8998" i="7"/>
  <c r="G8982" i="7"/>
  <c r="G8950" i="7"/>
  <c r="G8926" i="7"/>
  <c r="G8902" i="7"/>
  <c r="G8878" i="7"/>
  <c r="G8854" i="7"/>
  <c r="G8830" i="7"/>
  <c r="G8806" i="7"/>
  <c r="G8782" i="7"/>
  <c r="G8758" i="7"/>
  <c r="G8734" i="7"/>
  <c r="G8710" i="7"/>
  <c r="G8702" i="7"/>
  <c r="G8678" i="7"/>
  <c r="G8654" i="7"/>
  <c r="G8630" i="7"/>
  <c r="G8598" i="7"/>
  <c r="G8574" i="7"/>
  <c r="G8548" i="7"/>
  <c r="K8548" i="7"/>
  <c r="G9921" i="7"/>
  <c r="G9809" i="7"/>
  <c r="G9697" i="7"/>
  <c r="G9619" i="7"/>
  <c r="G9483" i="7"/>
  <c r="G8659" i="7"/>
  <c r="K7849" i="7"/>
  <c r="G7849" i="7"/>
  <c r="K7825" i="7"/>
  <c r="G7825" i="7"/>
  <c r="K7793" i="7"/>
  <c r="G7793" i="7"/>
  <c r="K7769" i="7"/>
  <c r="G7769" i="7"/>
  <c r="K7745" i="7"/>
  <c r="G7745" i="7"/>
  <c r="K7721" i="7"/>
  <c r="G7721" i="7"/>
  <c r="K7697" i="7"/>
  <c r="G7697" i="7"/>
  <c r="K7665" i="7"/>
  <c r="G7665" i="7"/>
  <c r="K7641" i="7"/>
  <c r="G7641" i="7"/>
  <c r="K7601" i="7"/>
  <c r="G7601" i="7"/>
  <c r="G7569" i="7"/>
  <c r="K7569" i="7"/>
  <c r="G7537" i="7"/>
  <c r="K7537" i="7"/>
  <c r="G7505" i="7"/>
  <c r="K7505" i="7"/>
  <c r="G7473" i="7"/>
  <c r="K7473" i="7"/>
  <c r="G7449" i="7"/>
  <c r="K7449" i="7"/>
  <c r="G7417" i="7"/>
  <c r="K7417" i="7"/>
  <c r="G7377" i="7"/>
  <c r="K7377" i="7"/>
  <c r="G7345" i="7"/>
  <c r="K7345" i="7"/>
  <c r="G7313" i="7"/>
  <c r="K7313" i="7"/>
  <c r="G7281" i="7"/>
  <c r="K7281" i="7"/>
  <c r="G7257" i="7"/>
  <c r="K7257" i="7"/>
  <c r="G7225" i="7"/>
  <c r="K7225" i="7"/>
  <c r="G7193" i="7"/>
  <c r="K7193" i="7"/>
  <c r="G7153" i="7"/>
  <c r="K7153" i="7"/>
  <c r="G7129" i="7"/>
  <c r="K7129" i="7"/>
  <c r="G7097" i="7"/>
  <c r="K7097" i="7"/>
  <c r="G7065" i="7"/>
  <c r="K7065" i="7"/>
  <c r="G7033" i="7"/>
  <c r="K7033" i="7"/>
  <c r="G7001" i="7"/>
  <c r="K7001" i="7"/>
  <c r="G6969" i="7"/>
  <c r="K6969" i="7"/>
  <c r="G6937" i="7"/>
  <c r="K6937" i="7"/>
  <c r="G6905" i="7"/>
  <c r="K6905" i="7"/>
  <c r="G6873" i="7"/>
  <c r="K6873" i="7"/>
  <c r="G6827" i="7"/>
  <c r="K6827" i="7"/>
  <c r="G6784" i="7"/>
  <c r="K6784" i="7"/>
  <c r="K6746" i="7"/>
  <c r="G6746" i="7"/>
  <c r="G6664" i="7"/>
  <c r="K6664" i="7"/>
  <c r="G6536" i="7"/>
  <c r="K6536" i="7"/>
  <c r="G6745" i="7"/>
  <c r="K6745" i="7"/>
  <c r="G6662" i="7"/>
  <c r="K6662" i="7"/>
  <c r="K6534" i="7"/>
  <c r="G6534" i="7"/>
  <c r="G7998" i="7"/>
  <c r="G7966" i="7"/>
  <c r="G7942" i="7"/>
  <c r="G7910" i="7"/>
  <c r="G7870" i="7"/>
  <c r="G7846" i="7"/>
  <c r="G7814" i="7"/>
  <c r="G7782" i="7"/>
  <c r="G7750" i="7"/>
  <c r="G7718" i="7"/>
  <c r="G7686" i="7"/>
  <c r="G7654" i="7"/>
  <c r="G7622" i="7"/>
  <c r="G7590" i="7"/>
  <c r="G7558" i="7"/>
  <c r="G7526" i="7"/>
  <c r="G7494" i="7"/>
  <c r="G7462" i="7"/>
  <c r="G7430" i="7"/>
  <c r="G7406" i="7"/>
  <c r="G7374" i="7"/>
  <c r="G7342" i="7"/>
  <c r="G7310" i="7"/>
  <c r="G7278" i="7"/>
  <c r="G7246" i="7"/>
  <c r="G7214" i="7"/>
  <c r="G7182" i="7"/>
  <c r="G7150" i="7"/>
  <c r="G7118" i="7"/>
  <c r="G7086" i="7"/>
  <c r="G7054" i="7"/>
  <c r="G7014" i="7"/>
  <c r="G6990" i="7"/>
  <c r="G6958" i="7"/>
  <c r="G6918" i="7"/>
  <c r="G6894" i="7"/>
  <c r="G6854" i="7"/>
  <c r="G6812" i="7"/>
  <c r="K6812" i="7"/>
  <c r="G6780" i="7"/>
  <c r="G6740" i="7"/>
  <c r="K6740" i="7"/>
  <c r="G6620" i="7"/>
  <c r="K6620" i="7"/>
  <c r="G6524" i="7"/>
  <c r="K6524" i="7"/>
  <c r="K6727" i="7"/>
  <c r="G6727" i="7"/>
  <c r="G6626" i="7"/>
  <c r="K6626" i="7"/>
  <c r="K6498" i="7"/>
  <c r="G6498" i="7"/>
  <c r="K6474" i="7"/>
  <c r="G6474" i="7"/>
  <c r="K6418" i="7"/>
  <c r="G6418" i="7"/>
  <c r="K6386" i="7"/>
  <c r="G6386" i="7"/>
  <c r="K6362" i="7"/>
  <c r="G6362" i="7"/>
  <c r="K6322" i="7"/>
  <c r="G6322" i="7"/>
  <c r="K6290" i="7"/>
  <c r="G6290" i="7"/>
  <c r="K6266" i="7"/>
  <c r="G6266" i="7"/>
  <c r="K6234" i="7"/>
  <c r="G6234" i="7"/>
  <c r="K6210" i="7"/>
  <c r="G6210" i="7"/>
  <c r="K6178" i="7"/>
  <c r="G6178" i="7"/>
  <c r="K6146" i="7"/>
  <c r="G6146" i="7"/>
  <c r="K6114" i="7"/>
  <c r="G6114" i="7"/>
  <c r="K6074" i="7"/>
  <c r="G6074" i="7"/>
  <c r="K6042" i="7"/>
  <c r="G6042" i="7"/>
  <c r="K6018" i="7"/>
  <c r="G6018" i="7"/>
  <c r="K5986" i="7"/>
  <c r="G5986" i="7"/>
  <c r="K5954" i="7"/>
  <c r="G5954" i="7"/>
  <c r="G5934" i="7"/>
  <c r="K5934" i="7"/>
  <c r="K5890" i="7"/>
  <c r="G5890" i="7"/>
  <c r="K5874" i="7"/>
  <c r="G5874" i="7"/>
  <c r="K5842" i="7"/>
  <c r="G5842" i="7"/>
  <c r="K5826" i="7"/>
  <c r="G5826" i="7"/>
  <c r="K5810" i="7"/>
  <c r="G5810" i="7"/>
  <c r="K5794" i="7"/>
  <c r="G5794" i="7"/>
  <c r="K5778" i="7"/>
  <c r="G5778" i="7"/>
  <c r="K5754" i="7"/>
  <c r="G5754" i="7"/>
  <c r="K5730" i="7"/>
  <c r="G5730" i="7"/>
  <c r="K5722" i="7"/>
  <c r="G5722" i="7"/>
  <c r="K5706" i="7"/>
  <c r="G5706" i="7"/>
  <c r="K5690" i="7"/>
  <c r="G5690" i="7"/>
  <c r="K5674" i="7"/>
  <c r="G5674" i="7"/>
  <c r="K5658" i="7"/>
  <c r="G5658" i="7"/>
  <c r="K5642" i="7"/>
  <c r="G5642" i="7"/>
  <c r="K5626" i="7"/>
  <c r="G5626" i="7"/>
  <c r="K5610" i="7"/>
  <c r="G5610" i="7"/>
  <c r="K5594" i="7"/>
  <c r="G5594" i="7"/>
  <c r="K5578" i="7"/>
  <c r="G5578" i="7"/>
  <c r="K5562" i="7"/>
  <c r="G5562" i="7"/>
  <c r="K5546" i="7"/>
  <c r="G5546" i="7"/>
  <c r="K5530" i="7"/>
  <c r="G5530" i="7"/>
  <c r="K5522" i="7"/>
  <c r="G5522" i="7"/>
  <c r="K5514" i="7"/>
  <c r="G5514" i="7"/>
  <c r="K5490" i="7"/>
  <c r="G5490" i="7"/>
  <c r="K5458" i="7"/>
  <c r="G5458" i="7"/>
  <c r="K5434" i="7"/>
  <c r="G5434" i="7"/>
  <c r="K6697" i="7"/>
  <c r="G6697" i="7"/>
  <c r="K6665" i="7"/>
  <c r="G6665" i="7"/>
  <c r="K6633" i="7"/>
  <c r="G6633" i="7"/>
  <c r="G6593" i="7"/>
  <c r="K6593" i="7"/>
  <c r="G6569" i="7"/>
  <c r="K6569" i="7"/>
  <c r="G6537" i="7"/>
  <c r="K6537" i="7"/>
  <c r="G6497" i="7"/>
  <c r="K6497" i="7"/>
  <c r="G6473" i="7"/>
  <c r="K6473" i="7"/>
  <c r="G6441" i="7"/>
  <c r="K6441" i="7"/>
  <c r="G6409" i="7"/>
  <c r="K6409" i="7"/>
  <c r="G6377" i="7"/>
  <c r="K6377" i="7"/>
  <c r="G6337" i="7"/>
  <c r="K6337" i="7"/>
  <c r="G6313" i="7"/>
  <c r="K6313" i="7"/>
  <c r="G6273" i="7"/>
  <c r="K6273" i="7"/>
  <c r="G6249" i="7"/>
  <c r="K6249" i="7"/>
  <c r="G6209" i="7"/>
  <c r="K6209" i="7"/>
  <c r="G6177" i="7"/>
  <c r="K6177" i="7"/>
  <c r="G6145" i="7"/>
  <c r="K6145" i="7"/>
  <c r="G6113" i="7"/>
  <c r="K6113" i="7"/>
  <c r="G6081" i="7"/>
  <c r="K6081" i="7"/>
  <c r="G6049" i="7"/>
  <c r="K6049" i="7"/>
  <c r="G6017" i="7"/>
  <c r="K6017" i="7"/>
  <c r="G5993" i="7"/>
  <c r="K5993" i="7"/>
  <c r="G5953" i="7"/>
  <c r="K5953" i="7"/>
  <c r="K5895" i="7"/>
  <c r="G5895" i="7"/>
  <c r="G5889" i="7"/>
  <c r="K5889" i="7"/>
  <c r="G5865" i="7"/>
  <c r="K5865" i="7"/>
  <c r="K5833" i="7"/>
  <c r="G5833" i="7"/>
  <c r="K5801" i="7"/>
  <c r="G5801" i="7"/>
  <c r="K5769" i="7"/>
  <c r="G5769" i="7"/>
  <c r="K5737" i="7"/>
  <c r="G5737" i="7"/>
  <c r="K5697" i="7"/>
  <c r="G5697" i="7"/>
  <c r="K5665" i="7"/>
  <c r="G5665" i="7"/>
  <c r="K5633" i="7"/>
  <c r="G5633" i="7"/>
  <c r="K5617" i="7"/>
  <c r="G5617" i="7"/>
  <c r="K5585" i="7"/>
  <c r="G5585" i="7"/>
  <c r="K5553" i="7"/>
  <c r="G5553" i="7"/>
  <c r="K5521" i="7"/>
  <c r="G5521" i="7"/>
  <c r="K5489" i="7"/>
  <c r="G5489" i="7"/>
  <c r="K5465" i="7"/>
  <c r="G5465" i="7"/>
  <c r="K5433" i="7"/>
  <c r="G5433" i="7"/>
  <c r="K5393" i="7"/>
  <c r="G5393" i="7"/>
  <c r="K5369" i="7"/>
  <c r="G5369" i="7"/>
  <c r="K5337" i="7"/>
  <c r="G5337" i="7"/>
  <c r="K5305" i="7"/>
  <c r="G5305" i="7"/>
  <c r="K5273" i="7"/>
  <c r="G5273" i="7"/>
  <c r="K5241" i="7"/>
  <c r="G5241" i="7"/>
  <c r="K5201" i="7"/>
  <c r="G5201" i="7"/>
  <c r="K5177" i="7"/>
  <c r="G5177" i="7"/>
  <c r="G5140" i="7"/>
  <c r="K5140" i="7"/>
  <c r="K5097" i="7"/>
  <c r="G5097" i="7"/>
  <c r="K5055" i="7"/>
  <c r="G5055" i="7"/>
  <c r="G5012" i="7"/>
  <c r="K5012" i="7"/>
  <c r="G4980" i="7"/>
  <c r="K4980" i="7"/>
  <c r="K4940" i="7"/>
  <c r="G4940" i="7"/>
  <c r="K4908" i="7"/>
  <c r="G4908" i="7"/>
  <c r="K4876" i="7"/>
  <c r="G4876" i="7"/>
  <c r="K4844" i="7"/>
  <c r="G4844" i="7"/>
  <c r="K4804" i="7"/>
  <c r="G4804" i="7"/>
  <c r="G4766" i="7"/>
  <c r="K4766" i="7"/>
  <c r="G4638" i="7"/>
  <c r="K4638" i="7"/>
  <c r="G5264" i="7"/>
  <c r="K5264" i="7"/>
  <c r="D14" i="5"/>
  <c r="D15" i="5"/>
  <c r="D16" i="5" s="1"/>
  <c r="D18" i="5"/>
  <c r="D17" i="5"/>
  <c r="E13" i="5"/>
  <c r="E19" i="5" s="1"/>
  <c r="G10003" i="7"/>
  <c r="G9987" i="7"/>
  <c r="K9965" i="7"/>
  <c r="G9965" i="7"/>
  <c r="G9941" i="7"/>
  <c r="K9919" i="7"/>
  <c r="G9919" i="7"/>
  <c r="G9897" i="7"/>
  <c r="G9875" i="7"/>
  <c r="G9853" i="7"/>
  <c r="G9829" i="7"/>
  <c r="K9829" i="7"/>
  <c r="K9807" i="7"/>
  <c r="G9807" i="7"/>
  <c r="G9785" i="7"/>
  <c r="G9763" i="7"/>
  <c r="G9741" i="7"/>
  <c r="G9717" i="7"/>
  <c r="K9717" i="7"/>
  <c r="G9695" i="7"/>
  <c r="K9695" i="7"/>
  <c r="G9673" i="7"/>
  <c r="G9653" i="7"/>
  <c r="G9629" i="7"/>
  <c r="K9629" i="7"/>
  <c r="K9605" i="7"/>
  <c r="G9605" i="7"/>
  <c r="K9583" i="7"/>
  <c r="G9583" i="7"/>
  <c r="G9561" i="7"/>
  <c r="K9537" i="7"/>
  <c r="G9537" i="7"/>
  <c r="G9513" i="7"/>
  <c r="G9491" i="7"/>
  <c r="G9467" i="7"/>
  <c r="G9445" i="7"/>
  <c r="G9423" i="7"/>
  <c r="K9423" i="7"/>
  <c r="K9401" i="7"/>
  <c r="G9401" i="7"/>
  <c r="G9379" i="7"/>
  <c r="K9379" i="7"/>
  <c r="G9357" i="7"/>
  <c r="K9335" i="7"/>
  <c r="G9335" i="7"/>
  <c r="G9311" i="7"/>
  <c r="K9311" i="7"/>
  <c r="G9289" i="7"/>
  <c r="K9265" i="7"/>
  <c r="G9265" i="7"/>
  <c r="G9243" i="7"/>
  <c r="G9223" i="7"/>
  <c r="K9223" i="7"/>
  <c r="G9201" i="7"/>
  <c r="G9181" i="7"/>
  <c r="K9181" i="7"/>
  <c r="K9159" i="7"/>
  <c r="G9159" i="7"/>
  <c r="G9137" i="7"/>
  <c r="K9115" i="7"/>
  <c r="G9115" i="7"/>
  <c r="G9093" i="7"/>
  <c r="G9073" i="7"/>
  <c r="G9049" i="7"/>
  <c r="G9027" i="7"/>
  <c r="G9001" i="7"/>
  <c r="G8981" i="7"/>
  <c r="K8981" i="7"/>
  <c r="G8955" i="7"/>
  <c r="K8935" i="7"/>
  <c r="G8935" i="7"/>
  <c r="G8909" i="7"/>
  <c r="K8909" i="7"/>
  <c r="G8885" i="7"/>
  <c r="K8885" i="7"/>
  <c r="G8865" i="7"/>
  <c r="K8843" i="7"/>
  <c r="G8843" i="7"/>
  <c r="G8821" i="7"/>
  <c r="K8821" i="7"/>
  <c r="K8799" i="7"/>
  <c r="G8799" i="7"/>
  <c r="K8773" i="7"/>
  <c r="G8773" i="7"/>
  <c r="K8749" i="7"/>
  <c r="G8749" i="7"/>
  <c r="K8725" i="7"/>
  <c r="G8725" i="7"/>
  <c r="G8703" i="7"/>
  <c r="K8703" i="7"/>
  <c r="G8679" i="7"/>
  <c r="K8679" i="7"/>
  <c r="G8655" i="7"/>
  <c r="K8655" i="7"/>
  <c r="K8633" i="7"/>
  <c r="G8633" i="7"/>
  <c r="G8611" i="7"/>
  <c r="G8591" i="7"/>
  <c r="K8591" i="7"/>
  <c r="G8567" i="7"/>
  <c r="K8567" i="7"/>
  <c r="G8547" i="7"/>
  <c r="K8547" i="7"/>
  <c r="K10000" i="7"/>
  <c r="G10000" i="7"/>
  <c r="K9992" i="7"/>
  <c r="G9992" i="7"/>
  <c r="K9984" i="7"/>
  <c r="G9984" i="7"/>
  <c r="K9976" i="7"/>
  <c r="G9976" i="7"/>
  <c r="K9968" i="7"/>
  <c r="G9968" i="7"/>
  <c r="K9960" i="7"/>
  <c r="G9960" i="7"/>
  <c r="K9952" i="7"/>
  <c r="G9952" i="7"/>
  <c r="K9944" i="7"/>
  <c r="G9944" i="7"/>
  <c r="K9936" i="7"/>
  <c r="G9936" i="7"/>
  <c r="K9928" i="7"/>
  <c r="G9928" i="7"/>
  <c r="G9920" i="7"/>
  <c r="K9920" i="7"/>
  <c r="G9912" i="7"/>
  <c r="K9912" i="7"/>
  <c r="G9904" i="7"/>
  <c r="K9904" i="7"/>
  <c r="G9896" i="7"/>
  <c r="K9896" i="7"/>
  <c r="G9888" i="7"/>
  <c r="K9888" i="7"/>
  <c r="G9880" i="7"/>
  <c r="K9880" i="7"/>
  <c r="G9872" i="7"/>
  <c r="K9872" i="7"/>
  <c r="G9864" i="7"/>
  <c r="K9864" i="7"/>
  <c r="G9856" i="7"/>
  <c r="K9856" i="7"/>
  <c r="G9848" i="7"/>
  <c r="K9848" i="7"/>
  <c r="K9840" i="7"/>
  <c r="G9840" i="7"/>
  <c r="K9832" i="7"/>
  <c r="G9832" i="7"/>
  <c r="K9824" i="7"/>
  <c r="G9824" i="7"/>
  <c r="K9816" i="7"/>
  <c r="G9816" i="7"/>
  <c r="K9808" i="7"/>
  <c r="G9808" i="7"/>
  <c r="K9800" i="7"/>
  <c r="G9800" i="7"/>
  <c r="G9792" i="7"/>
  <c r="K9792" i="7"/>
  <c r="G9784" i="7"/>
  <c r="K9784" i="7"/>
  <c r="G9776" i="7"/>
  <c r="K9776" i="7"/>
  <c r="G9768" i="7"/>
  <c r="K9768" i="7"/>
  <c r="G9760" i="7"/>
  <c r="K9760" i="7"/>
  <c r="G9752" i="7"/>
  <c r="K9752" i="7"/>
  <c r="G9744" i="7"/>
  <c r="K9744" i="7"/>
  <c r="G9736" i="7"/>
  <c r="K9736" i="7"/>
  <c r="G9728" i="7"/>
  <c r="K9728" i="7"/>
  <c r="G9720" i="7"/>
  <c r="K9720" i="7"/>
  <c r="G9712" i="7"/>
  <c r="K9712" i="7"/>
  <c r="K9704" i="7"/>
  <c r="G9704" i="7"/>
  <c r="K9696" i="7"/>
  <c r="G9696" i="7"/>
  <c r="K9688" i="7"/>
  <c r="G9688" i="7"/>
  <c r="K9680" i="7"/>
  <c r="G9680" i="7"/>
  <c r="K9672" i="7"/>
  <c r="G9672" i="7"/>
  <c r="G9664" i="7"/>
  <c r="K9664" i="7"/>
  <c r="G9656" i="7"/>
  <c r="K9656" i="7"/>
  <c r="G9648" i="7"/>
  <c r="K9648" i="7"/>
  <c r="G9640" i="7"/>
  <c r="K9640" i="7"/>
  <c r="K9632" i="7"/>
  <c r="G9632" i="7"/>
  <c r="K9624" i="7"/>
  <c r="G9624" i="7"/>
  <c r="K9616" i="7"/>
  <c r="G9616" i="7"/>
  <c r="K9608" i="7"/>
  <c r="G9608" i="7"/>
  <c r="K9600" i="7"/>
  <c r="G9600" i="7"/>
  <c r="K9592" i="7"/>
  <c r="G9592" i="7"/>
  <c r="K9584" i="7"/>
  <c r="G9584" i="7"/>
  <c r="K9576" i="7"/>
  <c r="G9576" i="7"/>
  <c r="K9568" i="7"/>
  <c r="G9568" i="7"/>
  <c r="K9560" i="7"/>
  <c r="G9560" i="7"/>
  <c r="K9552" i="7"/>
  <c r="G9552" i="7"/>
  <c r="K9544" i="7"/>
  <c r="G9544" i="7"/>
  <c r="K9536" i="7"/>
  <c r="G9536" i="7"/>
  <c r="K9528" i="7"/>
  <c r="G9528" i="7"/>
  <c r="K9520" i="7"/>
  <c r="G9520" i="7"/>
  <c r="K9512" i="7"/>
  <c r="G9512" i="7"/>
  <c r="K9504" i="7"/>
  <c r="G9504" i="7"/>
  <c r="K9496" i="7"/>
  <c r="G9496" i="7"/>
  <c r="K9488" i="7"/>
  <c r="G9488" i="7"/>
  <c r="K9480" i="7"/>
  <c r="G9480" i="7"/>
  <c r="K9472" i="7"/>
  <c r="G9472" i="7"/>
  <c r="K9464" i="7"/>
  <c r="G9464" i="7"/>
  <c r="K9456" i="7"/>
  <c r="G9456" i="7"/>
  <c r="K9448" i="7"/>
  <c r="G9448" i="7"/>
  <c r="K9440" i="7"/>
  <c r="G9440" i="7"/>
  <c r="K9432" i="7"/>
  <c r="G9432" i="7"/>
  <c r="K9424" i="7"/>
  <c r="G9424" i="7"/>
  <c r="K9416" i="7"/>
  <c r="G9416" i="7"/>
  <c r="K9408" i="7"/>
  <c r="G9408" i="7"/>
  <c r="K9400" i="7"/>
  <c r="G9400" i="7"/>
  <c r="K9392" i="7"/>
  <c r="G9392" i="7"/>
  <c r="K9384" i="7"/>
  <c r="G9384" i="7"/>
  <c r="K9376" i="7"/>
  <c r="G9376" i="7"/>
  <c r="K9368" i="7"/>
  <c r="G9368" i="7"/>
  <c r="K9360" i="7"/>
  <c r="G9360" i="7"/>
  <c r="K9352" i="7"/>
  <c r="G9352" i="7"/>
  <c r="K9344" i="7"/>
  <c r="G9344" i="7"/>
  <c r="K9336" i="7"/>
  <c r="G9336" i="7"/>
  <c r="K9328" i="7"/>
  <c r="G9328" i="7"/>
  <c r="K9320" i="7"/>
  <c r="G9320" i="7"/>
  <c r="K9312" i="7"/>
  <c r="G9312" i="7"/>
  <c r="K9304" i="7"/>
  <c r="G9304" i="7"/>
  <c r="K9296" i="7"/>
  <c r="G9296" i="7"/>
  <c r="K9288" i="7"/>
  <c r="G9288" i="7"/>
  <c r="K9280" i="7"/>
  <c r="G9280" i="7"/>
  <c r="K9272" i="7"/>
  <c r="G9272" i="7"/>
  <c r="K9264" i="7"/>
  <c r="G9264" i="7"/>
  <c r="K9256" i="7"/>
  <c r="G9256" i="7"/>
  <c r="K9248" i="7"/>
  <c r="G9248" i="7"/>
  <c r="K9240" i="7"/>
  <c r="G9240" i="7"/>
  <c r="K9232" i="7"/>
  <c r="G9232" i="7"/>
  <c r="K9224" i="7"/>
  <c r="G9224" i="7"/>
  <c r="K9216" i="7"/>
  <c r="G9216" i="7"/>
  <c r="K9208" i="7"/>
  <c r="G9208" i="7"/>
  <c r="K9200" i="7"/>
  <c r="G9200" i="7"/>
  <c r="K9192" i="7"/>
  <c r="G9192" i="7"/>
  <c r="K9184" i="7"/>
  <c r="G9184" i="7"/>
  <c r="K9176" i="7"/>
  <c r="G9176" i="7"/>
  <c r="K9168" i="7"/>
  <c r="G9168" i="7"/>
  <c r="K9160" i="7"/>
  <c r="G9160" i="7"/>
  <c r="K9152" i="7"/>
  <c r="G9152" i="7"/>
  <c r="K9144" i="7"/>
  <c r="G9144" i="7"/>
  <c r="K9136" i="7"/>
  <c r="G9136" i="7"/>
  <c r="K9128" i="7"/>
  <c r="G9128" i="7"/>
  <c r="K9120" i="7"/>
  <c r="G9120" i="7"/>
  <c r="K9112" i="7"/>
  <c r="G9112" i="7"/>
  <c r="K9104" i="7"/>
  <c r="G9104" i="7"/>
  <c r="K9096" i="7"/>
  <c r="G9096" i="7"/>
  <c r="K9088" i="7"/>
  <c r="G9088" i="7"/>
  <c r="K9080" i="7"/>
  <c r="G9080" i="7"/>
  <c r="K9072" i="7"/>
  <c r="G9072" i="7"/>
  <c r="K9064" i="7"/>
  <c r="G9064" i="7"/>
  <c r="K9056" i="7"/>
  <c r="G9056" i="7"/>
  <c r="K9048" i="7"/>
  <c r="G9048" i="7"/>
  <c r="K9040" i="7"/>
  <c r="G9040" i="7"/>
  <c r="K9032" i="7"/>
  <c r="G9032" i="7"/>
  <c r="K9024" i="7"/>
  <c r="G9024" i="7"/>
  <c r="K9016" i="7"/>
  <c r="G9016" i="7"/>
  <c r="K9008" i="7"/>
  <c r="G9008" i="7"/>
  <c r="K9000" i="7"/>
  <c r="G9000" i="7"/>
  <c r="K8992" i="7"/>
  <c r="G8992" i="7"/>
  <c r="K8984" i="7"/>
  <c r="G8984" i="7"/>
  <c r="K8976" i="7"/>
  <c r="G8976" i="7"/>
  <c r="K8968" i="7"/>
  <c r="G8968" i="7"/>
  <c r="K8960" i="7"/>
  <c r="G8960" i="7"/>
  <c r="K8952" i="7"/>
  <c r="G8952" i="7"/>
  <c r="K8944" i="7"/>
  <c r="G8944" i="7"/>
  <c r="K8936" i="7"/>
  <c r="G8936" i="7"/>
  <c r="K8928" i="7"/>
  <c r="G8928" i="7"/>
  <c r="K8920" i="7"/>
  <c r="G8920" i="7"/>
  <c r="K8912" i="7"/>
  <c r="G8912" i="7"/>
  <c r="K8904" i="7"/>
  <c r="G8904" i="7"/>
  <c r="K8896" i="7"/>
  <c r="G8896" i="7"/>
  <c r="K8888" i="7"/>
  <c r="G8888" i="7"/>
  <c r="K8880" i="7"/>
  <c r="G8880" i="7"/>
  <c r="K8872" i="7"/>
  <c r="G8872" i="7"/>
  <c r="K8864" i="7"/>
  <c r="G8864" i="7"/>
  <c r="K8856" i="7"/>
  <c r="G8856" i="7"/>
  <c r="K8848" i="7"/>
  <c r="G8848" i="7"/>
  <c r="K8840" i="7"/>
  <c r="G8840" i="7"/>
  <c r="K8832" i="7"/>
  <c r="G8832" i="7"/>
  <c r="K8824" i="7"/>
  <c r="G8824" i="7"/>
  <c r="K8816" i="7"/>
  <c r="G8816" i="7"/>
  <c r="K8808" i="7"/>
  <c r="G8808" i="7"/>
  <c r="K8800" i="7"/>
  <c r="G8800" i="7"/>
  <c r="K8792" i="7"/>
  <c r="G8792" i="7"/>
  <c r="K8784" i="7"/>
  <c r="G8784" i="7"/>
  <c r="K8776" i="7"/>
  <c r="G8776" i="7"/>
  <c r="K8768" i="7"/>
  <c r="G8768" i="7"/>
  <c r="K8760" i="7"/>
  <c r="G8760" i="7"/>
  <c r="K8752" i="7"/>
  <c r="G8752" i="7"/>
  <c r="K8744" i="7"/>
  <c r="G8744" i="7"/>
  <c r="K8736" i="7"/>
  <c r="G8736" i="7"/>
  <c r="K8728" i="7"/>
  <c r="G8728" i="7"/>
  <c r="K8720" i="7"/>
  <c r="G8720" i="7"/>
  <c r="K8712" i="7"/>
  <c r="G8712" i="7"/>
  <c r="K8704" i="7"/>
  <c r="G8704" i="7"/>
  <c r="K8696" i="7"/>
  <c r="G8696" i="7"/>
  <c r="K8688" i="7"/>
  <c r="G8688" i="7"/>
  <c r="K8680" i="7"/>
  <c r="G8680" i="7"/>
  <c r="K8672" i="7"/>
  <c r="G8672" i="7"/>
  <c r="K8664" i="7"/>
  <c r="G8664" i="7"/>
  <c r="K8656" i="7"/>
  <c r="G8656" i="7"/>
  <c r="K8648" i="7"/>
  <c r="G8648" i="7"/>
  <c r="K8640" i="7"/>
  <c r="G8640" i="7"/>
  <c r="K8632" i="7"/>
  <c r="G8632" i="7"/>
  <c r="K8624" i="7"/>
  <c r="G8624" i="7"/>
  <c r="K8616" i="7"/>
  <c r="G8616" i="7"/>
  <c r="K8608" i="7"/>
  <c r="G8608" i="7"/>
  <c r="K8600" i="7"/>
  <c r="G8600" i="7"/>
  <c r="K8592" i="7"/>
  <c r="G8592" i="7"/>
  <c r="K8584" i="7"/>
  <c r="G8584" i="7"/>
  <c r="K8576" i="7"/>
  <c r="G8576" i="7"/>
  <c r="K8568" i="7"/>
  <c r="G8568" i="7"/>
  <c r="K8560" i="7"/>
  <c r="G8560" i="7"/>
  <c r="K8551" i="7"/>
  <c r="G8551" i="7"/>
  <c r="G8540" i="7"/>
  <c r="K8540" i="7"/>
  <c r="K9983" i="7"/>
  <c r="G9983" i="7"/>
  <c r="K9955" i="7"/>
  <c r="G9955" i="7"/>
  <c r="G9927" i="7"/>
  <c r="K9927" i="7"/>
  <c r="G9899" i="7"/>
  <c r="K9871" i="7"/>
  <c r="G9871" i="7"/>
  <c r="G9843" i="7"/>
  <c r="G9815" i="7"/>
  <c r="K9815" i="7"/>
  <c r="K9787" i="7"/>
  <c r="G9787" i="7"/>
  <c r="K9759" i="7"/>
  <c r="G9759" i="7"/>
  <c r="G9731" i="7"/>
  <c r="K9703" i="7"/>
  <c r="G9703" i="7"/>
  <c r="K9675" i="7"/>
  <c r="G9675" i="7"/>
  <c r="G9649" i="7"/>
  <c r="G9625" i="7"/>
  <c r="K9597" i="7"/>
  <c r="G9597" i="7"/>
  <c r="K9573" i="7"/>
  <c r="G9573" i="7"/>
  <c r="G9545" i="7"/>
  <c r="K9517" i="7"/>
  <c r="G9517" i="7"/>
  <c r="K9489" i="7"/>
  <c r="G9489" i="7"/>
  <c r="G9463" i="7"/>
  <c r="K9463" i="7"/>
  <c r="G9433" i="7"/>
  <c r="G9403" i="7"/>
  <c r="K9377" i="7"/>
  <c r="G9377" i="7"/>
  <c r="K9347" i="7"/>
  <c r="G9347" i="7"/>
  <c r="K9321" i="7"/>
  <c r="G9321" i="7"/>
  <c r="K9293" i="7"/>
  <c r="G9293" i="7"/>
  <c r="G9269" i="7"/>
  <c r="K9269" i="7"/>
  <c r="G9241" i="7"/>
  <c r="G9211" i="7"/>
  <c r="G9179" i="7"/>
  <c r="K9179" i="7"/>
  <c r="G9155" i="7"/>
  <c r="K9125" i="7"/>
  <c r="G9125" i="7"/>
  <c r="G9097" i="7"/>
  <c r="K9069" i="7"/>
  <c r="G9069" i="7"/>
  <c r="K9045" i="7"/>
  <c r="G9045" i="7"/>
  <c r="G9017" i="7"/>
  <c r="G8987" i="7"/>
  <c r="K8959" i="7"/>
  <c r="G8959" i="7"/>
  <c r="G8931" i="7"/>
  <c r="G8907" i="7"/>
  <c r="G8883" i="7"/>
  <c r="K8855" i="7"/>
  <c r="G8855" i="7"/>
  <c r="K8823" i="7"/>
  <c r="G8823" i="7"/>
  <c r="G8797" i="7"/>
  <c r="K8797" i="7"/>
  <c r="G8771" i="7"/>
  <c r="K8771" i="7"/>
  <c r="G8745" i="7"/>
  <c r="K8713" i="7"/>
  <c r="G8713" i="7"/>
  <c r="G8689" i="7"/>
  <c r="K8665" i="7"/>
  <c r="G8665" i="7"/>
  <c r="K8637" i="7"/>
  <c r="G8637" i="7"/>
  <c r="G8607" i="7"/>
  <c r="K8607" i="7"/>
  <c r="G8579" i="7"/>
  <c r="K8579" i="7"/>
  <c r="G8544" i="7"/>
  <c r="G8541" i="7"/>
  <c r="G8530" i="7"/>
  <c r="G8522" i="7"/>
  <c r="G8514" i="7"/>
  <c r="G8506" i="7"/>
  <c r="G8498" i="7"/>
  <c r="G8490" i="7"/>
  <c r="G8482" i="7"/>
  <c r="G8474" i="7"/>
  <c r="G8466" i="7"/>
  <c r="G8458" i="7"/>
  <c r="G8450" i="7"/>
  <c r="G8442" i="7"/>
  <c r="G8434" i="7"/>
  <c r="G8426" i="7"/>
  <c r="G8418" i="7"/>
  <c r="G8410" i="7"/>
  <c r="G8402" i="7"/>
  <c r="G8394" i="7"/>
  <c r="K8386" i="7"/>
  <c r="G8386" i="7"/>
  <c r="G8378" i="7"/>
  <c r="K8370" i="7"/>
  <c r="G8370" i="7"/>
  <c r="G8362" i="7"/>
  <c r="K8354" i="7"/>
  <c r="G8354" i="7"/>
  <c r="G8346" i="7"/>
  <c r="K8338" i="7"/>
  <c r="G8338" i="7"/>
  <c r="G8330" i="7"/>
  <c r="K8322" i="7"/>
  <c r="G8322" i="7"/>
  <c r="G8314" i="7"/>
  <c r="K8306" i="7"/>
  <c r="G8306" i="7"/>
  <c r="G8298" i="7"/>
  <c r="K8290" i="7"/>
  <c r="G8290" i="7"/>
  <c r="G8282" i="7"/>
  <c r="K8274" i="7"/>
  <c r="G8274" i="7"/>
  <c r="G8266" i="7"/>
  <c r="K8258" i="7"/>
  <c r="G8258" i="7"/>
  <c r="G8250" i="7"/>
  <c r="K8242" i="7"/>
  <c r="G8242" i="7"/>
  <c r="G8234" i="7"/>
  <c r="K8226" i="7"/>
  <c r="G8226" i="7"/>
  <c r="G8218" i="7"/>
  <c r="K8210" i="7"/>
  <c r="G8210" i="7"/>
  <c r="G8202" i="7"/>
  <c r="K8194" i="7"/>
  <c r="G8194" i="7"/>
  <c r="G8186" i="7"/>
  <c r="K8178" i="7"/>
  <c r="G8178" i="7"/>
  <c r="G8170" i="7"/>
  <c r="K8162" i="7"/>
  <c r="G8162" i="7"/>
  <c r="G8154" i="7"/>
  <c r="K8146" i="7"/>
  <c r="G8146" i="7"/>
  <c r="G8138" i="7"/>
  <c r="K8130" i="7"/>
  <c r="G8130" i="7"/>
  <c r="G8122" i="7"/>
  <c r="K8114" i="7"/>
  <c r="G8114" i="7"/>
  <c r="G8106" i="7"/>
  <c r="K8098" i="7"/>
  <c r="G8098" i="7"/>
  <c r="G8090" i="7"/>
  <c r="K8082" i="7"/>
  <c r="G8082" i="7"/>
  <c r="G8074" i="7"/>
  <c r="K8066" i="7"/>
  <c r="G8066" i="7"/>
  <c r="G8058" i="7"/>
  <c r="K8050" i="7"/>
  <c r="G8050" i="7"/>
  <c r="G8042" i="7"/>
  <c r="K8034" i="7"/>
  <c r="G8034" i="7"/>
  <c r="G8026" i="7"/>
  <c r="G9991" i="7"/>
  <c r="K9991" i="7"/>
  <c r="G9969" i="7"/>
  <c r="G9945" i="7"/>
  <c r="G9923" i="7"/>
  <c r="K9901" i="7"/>
  <c r="G9901" i="7"/>
  <c r="G9879" i="7"/>
  <c r="K9879" i="7"/>
  <c r="K9855" i="7"/>
  <c r="G9855" i="7"/>
  <c r="G9833" i="7"/>
  <c r="G9811" i="7"/>
  <c r="K9789" i="7"/>
  <c r="G9789" i="7"/>
  <c r="G9767" i="7"/>
  <c r="K9767" i="7"/>
  <c r="G9745" i="7"/>
  <c r="K9721" i="7"/>
  <c r="G9721" i="7"/>
  <c r="G9699" i="7"/>
  <c r="K9677" i="7"/>
  <c r="G9677" i="7"/>
  <c r="G9651" i="7"/>
  <c r="G9627" i="7"/>
  <c r="G9603" i="7"/>
  <c r="G9581" i="7"/>
  <c r="K9581" i="7"/>
  <c r="G9559" i="7"/>
  <c r="K9559" i="7"/>
  <c r="K9535" i="7"/>
  <c r="G9535" i="7"/>
  <c r="G9515" i="7"/>
  <c r="K9493" i="7"/>
  <c r="G9493" i="7"/>
  <c r="G9469" i="7"/>
  <c r="K9469" i="7"/>
  <c r="K9447" i="7"/>
  <c r="G9447" i="7"/>
  <c r="G9427" i="7"/>
  <c r="K9405" i="7"/>
  <c r="G9405" i="7"/>
  <c r="G9381" i="7"/>
  <c r="K9381" i="7"/>
  <c r="K9359" i="7"/>
  <c r="G9359" i="7"/>
  <c r="G9337" i="7"/>
  <c r="G9313" i="7"/>
  <c r="G9291" i="7"/>
  <c r="G9267" i="7"/>
  <c r="K9245" i="7"/>
  <c r="G9245" i="7"/>
  <c r="K9221" i="7"/>
  <c r="G9221" i="7"/>
  <c r="K9199" i="7"/>
  <c r="G9199" i="7"/>
  <c r="K9177" i="7"/>
  <c r="G9177" i="7"/>
  <c r="K9151" i="7"/>
  <c r="G9151" i="7"/>
  <c r="G9129" i="7"/>
  <c r="G9107" i="7"/>
  <c r="K9085" i="7"/>
  <c r="G9085" i="7"/>
  <c r="G9059" i="7"/>
  <c r="G9035" i="7"/>
  <c r="G9015" i="7"/>
  <c r="K9015" i="7"/>
  <c r="G8993" i="7"/>
  <c r="G8973" i="7"/>
  <c r="K8973" i="7"/>
  <c r="K8951" i="7"/>
  <c r="G8951" i="7"/>
  <c r="K8927" i="7"/>
  <c r="G8927" i="7"/>
  <c r="G8905" i="7"/>
  <c r="G8881" i="7"/>
  <c r="G8857" i="7"/>
  <c r="G8835" i="7"/>
  <c r="G8813" i="7"/>
  <c r="K8813" i="7"/>
  <c r="K8791" i="7"/>
  <c r="G8791" i="7"/>
  <c r="K8769" i="7"/>
  <c r="G8769" i="7"/>
  <c r="G8747" i="7"/>
  <c r="G8727" i="7"/>
  <c r="K8727" i="7"/>
  <c r="G8705" i="7"/>
  <c r="K8681" i="7"/>
  <c r="G8681" i="7"/>
  <c r="G8657" i="7"/>
  <c r="G8635" i="7"/>
  <c r="K8613" i="7"/>
  <c r="G8613" i="7"/>
  <c r="K8589" i="7"/>
  <c r="G8589" i="7"/>
  <c r="G8569" i="7"/>
  <c r="G8553" i="7"/>
  <c r="G8533" i="7"/>
  <c r="K8525" i="7"/>
  <c r="G8525" i="7"/>
  <c r="G8517" i="7"/>
  <c r="K8509" i="7"/>
  <c r="G8509" i="7"/>
  <c r="G8501" i="7"/>
  <c r="K8493" i="7"/>
  <c r="G8493" i="7"/>
  <c r="G8485" i="7"/>
  <c r="K8477" i="7"/>
  <c r="G8477" i="7"/>
  <c r="G8469" i="7"/>
  <c r="K8461" i="7"/>
  <c r="G8461" i="7"/>
  <c r="G8453" i="7"/>
  <c r="K8445" i="7"/>
  <c r="G8445" i="7"/>
  <c r="G8437" i="7"/>
  <c r="K8429" i="7"/>
  <c r="G8429" i="7"/>
  <c r="K8421" i="7"/>
  <c r="G8421" i="7"/>
  <c r="K8413" i="7"/>
  <c r="G8413" i="7"/>
  <c r="G8405" i="7"/>
  <c r="G8397" i="7"/>
  <c r="G8389" i="7"/>
  <c r="G8381" i="7"/>
  <c r="K8381" i="7"/>
  <c r="G8373" i="7"/>
  <c r="K8373" i="7"/>
  <c r="G8365" i="7"/>
  <c r="G8357" i="7"/>
  <c r="K8357" i="7"/>
  <c r="G8349" i="7"/>
  <c r="K8349" i="7"/>
  <c r="G8341" i="7"/>
  <c r="G8333" i="7"/>
  <c r="G8325" i="7"/>
  <c r="K8325" i="7"/>
  <c r="G8317" i="7"/>
  <c r="K8317" i="7"/>
  <c r="G8309" i="7"/>
  <c r="G8301" i="7"/>
  <c r="G8293" i="7"/>
  <c r="K8293" i="7"/>
  <c r="G8285" i="7"/>
  <c r="G8277" i="7"/>
  <c r="K8277" i="7"/>
  <c r="G8269" i="7"/>
  <c r="K8269" i="7"/>
  <c r="G8261" i="7"/>
  <c r="G8253" i="7"/>
  <c r="G8245" i="7"/>
  <c r="K8245" i="7"/>
  <c r="G8237" i="7"/>
  <c r="G8229" i="7"/>
  <c r="G8221" i="7"/>
  <c r="K8221" i="7"/>
  <c r="G8213" i="7"/>
  <c r="G8205" i="7"/>
  <c r="K8205" i="7"/>
  <c r="G8197" i="7"/>
  <c r="K8189" i="7"/>
  <c r="G8189" i="7"/>
  <c r="K8181" i="7"/>
  <c r="G8181" i="7"/>
  <c r="G8173" i="7"/>
  <c r="G8165" i="7"/>
  <c r="K8157" i="7"/>
  <c r="G8157" i="7"/>
  <c r="K8149" i="7"/>
  <c r="G8149" i="7"/>
  <c r="G8141" i="7"/>
  <c r="K8133" i="7"/>
  <c r="G8133" i="7"/>
  <c r="G8125" i="7"/>
  <c r="K8117" i="7"/>
  <c r="G8117" i="7"/>
  <c r="G8109" i="7"/>
  <c r="K8101" i="7"/>
  <c r="G8101" i="7"/>
  <c r="K8093" i="7"/>
  <c r="G8093" i="7"/>
  <c r="K8085" i="7"/>
  <c r="G8085" i="7"/>
  <c r="K8077" i="7"/>
  <c r="G8077" i="7"/>
  <c r="K8069" i="7"/>
  <c r="G8069" i="7"/>
  <c r="G8061" i="7"/>
  <c r="G8053" i="7"/>
  <c r="K8045" i="7"/>
  <c r="G8045" i="7"/>
  <c r="G8037" i="7"/>
  <c r="K8029" i="7"/>
  <c r="G8029" i="7"/>
  <c r="G8019" i="7"/>
  <c r="K8019" i="7"/>
  <c r="G8011" i="7"/>
  <c r="K8011" i="7"/>
  <c r="G8003" i="7"/>
  <c r="K8003" i="7"/>
  <c r="G7995" i="7"/>
  <c r="K7995" i="7"/>
  <c r="G7987" i="7"/>
  <c r="K7987" i="7"/>
  <c r="G7979" i="7"/>
  <c r="K7979" i="7"/>
  <c r="G7971" i="7"/>
  <c r="K7971" i="7"/>
  <c r="G7963" i="7"/>
  <c r="K7963" i="7"/>
  <c r="G7955" i="7"/>
  <c r="K7955" i="7"/>
  <c r="G7947" i="7"/>
  <c r="K7947" i="7"/>
  <c r="G7939" i="7"/>
  <c r="K7939" i="7"/>
  <c r="G7931" i="7"/>
  <c r="K7931" i="7"/>
  <c r="G7923" i="7"/>
  <c r="K7923" i="7"/>
  <c r="G7915" i="7"/>
  <c r="K7915" i="7"/>
  <c r="G7907" i="7"/>
  <c r="K7907" i="7"/>
  <c r="G7899" i="7"/>
  <c r="K7899" i="7"/>
  <c r="G7891" i="7"/>
  <c r="K7891" i="7"/>
  <c r="G7883" i="7"/>
  <c r="K7883" i="7"/>
  <c r="G7875" i="7"/>
  <c r="K7875" i="7"/>
  <c r="G7867" i="7"/>
  <c r="K7867" i="7"/>
  <c r="G7859" i="7"/>
  <c r="K7859" i="7"/>
  <c r="G7851" i="7"/>
  <c r="K7851" i="7"/>
  <c r="G7843" i="7"/>
  <c r="K7843" i="7"/>
  <c r="G7835" i="7"/>
  <c r="K7835" i="7"/>
  <c r="G7827" i="7"/>
  <c r="K7827" i="7"/>
  <c r="G7819" i="7"/>
  <c r="K7819" i="7"/>
  <c r="G7811" i="7"/>
  <c r="K7811" i="7"/>
  <c r="G7803" i="7"/>
  <c r="K7803" i="7"/>
  <c r="G7795" i="7"/>
  <c r="K7795" i="7"/>
  <c r="G7787" i="7"/>
  <c r="K7787" i="7"/>
  <c r="G7779" i="7"/>
  <c r="K7779" i="7"/>
  <c r="G7771" i="7"/>
  <c r="K7771" i="7"/>
  <c r="G7763" i="7"/>
  <c r="K7763" i="7"/>
  <c r="G7755" i="7"/>
  <c r="K7755" i="7"/>
  <c r="G7747" i="7"/>
  <c r="K7747" i="7"/>
  <c r="G7739" i="7"/>
  <c r="K7739" i="7"/>
  <c r="G7731" i="7"/>
  <c r="K7731" i="7"/>
  <c r="G7723" i="7"/>
  <c r="K7723" i="7"/>
  <c r="G7715" i="7"/>
  <c r="K7715" i="7"/>
  <c r="G7707" i="7"/>
  <c r="K7707" i="7"/>
  <c r="G7699" i="7"/>
  <c r="K7699" i="7"/>
  <c r="G7691" i="7"/>
  <c r="K7691" i="7"/>
  <c r="G7683" i="7"/>
  <c r="K7683" i="7"/>
  <c r="G7675" i="7"/>
  <c r="K7675" i="7"/>
  <c r="G7667" i="7"/>
  <c r="K7667" i="7"/>
  <c r="G7659" i="7"/>
  <c r="K7659" i="7"/>
  <c r="G7651" i="7"/>
  <c r="K7651" i="7"/>
  <c r="G7643" i="7"/>
  <c r="K7643" i="7"/>
  <c r="G7635" i="7"/>
  <c r="K7635" i="7"/>
  <c r="G7627" i="7"/>
  <c r="K7627" i="7"/>
  <c r="G7619" i="7"/>
  <c r="K7619" i="7"/>
  <c r="G7611" i="7"/>
  <c r="K7611" i="7"/>
  <c r="G7603" i="7"/>
  <c r="K7603" i="7"/>
  <c r="G7595" i="7"/>
  <c r="K7595" i="7"/>
  <c r="G7587" i="7"/>
  <c r="K7587" i="7"/>
  <c r="G7579" i="7"/>
  <c r="K7579" i="7"/>
  <c r="G7571" i="7"/>
  <c r="K7571" i="7"/>
  <c r="G7563" i="7"/>
  <c r="K7563" i="7"/>
  <c r="G7555" i="7"/>
  <c r="K7555" i="7"/>
  <c r="G7547" i="7"/>
  <c r="K7547" i="7"/>
  <c r="G7539" i="7"/>
  <c r="K7539" i="7"/>
  <c r="G7531" i="7"/>
  <c r="K7531" i="7"/>
  <c r="G7523" i="7"/>
  <c r="K7523" i="7"/>
  <c r="G7515" i="7"/>
  <c r="K7515" i="7"/>
  <c r="G7507" i="7"/>
  <c r="K7507" i="7"/>
  <c r="G7499" i="7"/>
  <c r="K7499" i="7"/>
  <c r="G7491" i="7"/>
  <c r="K7491" i="7"/>
  <c r="G7483" i="7"/>
  <c r="K7483" i="7"/>
  <c r="G7475" i="7"/>
  <c r="K7475" i="7"/>
  <c r="G7467" i="7"/>
  <c r="K7467" i="7"/>
  <c r="G7459" i="7"/>
  <c r="K7459" i="7"/>
  <c r="G7451" i="7"/>
  <c r="K7451" i="7"/>
  <c r="G7443" i="7"/>
  <c r="K7443" i="7"/>
  <c r="G7435" i="7"/>
  <c r="K7435" i="7"/>
  <c r="G7427" i="7"/>
  <c r="K7427" i="7"/>
  <c r="G7419" i="7"/>
  <c r="K7419" i="7"/>
  <c r="G7411" i="7"/>
  <c r="K7411" i="7"/>
  <c r="G7403" i="7"/>
  <c r="K7403" i="7"/>
  <c r="G7395" i="7"/>
  <c r="K7395" i="7"/>
  <c r="G7387" i="7"/>
  <c r="K7387" i="7"/>
  <c r="G7379" i="7"/>
  <c r="K7379" i="7"/>
  <c r="G7371" i="7"/>
  <c r="K7371" i="7"/>
  <c r="G7363" i="7"/>
  <c r="K7363" i="7"/>
  <c r="G7355" i="7"/>
  <c r="K7355" i="7"/>
  <c r="G7347" i="7"/>
  <c r="K7347" i="7"/>
  <c r="G7339" i="7"/>
  <c r="K7339" i="7"/>
  <c r="G7331" i="7"/>
  <c r="K7331" i="7"/>
  <c r="G7323" i="7"/>
  <c r="K7323" i="7"/>
  <c r="G7315" i="7"/>
  <c r="K7315" i="7"/>
  <c r="G7307" i="7"/>
  <c r="K7307" i="7"/>
  <c r="G7299" i="7"/>
  <c r="K7299" i="7"/>
  <c r="G7291" i="7"/>
  <c r="K7291" i="7"/>
  <c r="G7283" i="7"/>
  <c r="K7283" i="7"/>
  <c r="G7275" i="7"/>
  <c r="K7275" i="7"/>
  <c r="G7267" i="7"/>
  <c r="K7267" i="7"/>
  <c r="G7259" i="7"/>
  <c r="K7259" i="7"/>
  <c r="G7251" i="7"/>
  <c r="K7251" i="7"/>
  <c r="G7243" i="7"/>
  <c r="K7243" i="7"/>
  <c r="G7235" i="7"/>
  <c r="K7235" i="7"/>
  <c r="G7227" i="7"/>
  <c r="K7227" i="7"/>
  <c r="G7219" i="7"/>
  <c r="K7219" i="7"/>
  <c r="G7211" i="7"/>
  <c r="K7211" i="7"/>
  <c r="G7203" i="7"/>
  <c r="K7203" i="7"/>
  <c r="G7195" i="7"/>
  <c r="K7195" i="7"/>
  <c r="G7187" i="7"/>
  <c r="K7187" i="7"/>
  <c r="G7179" i="7"/>
  <c r="K7179" i="7"/>
  <c r="G7171" i="7"/>
  <c r="K7171" i="7"/>
  <c r="G7163" i="7"/>
  <c r="K7163" i="7"/>
  <c r="G7155" i="7"/>
  <c r="K7155" i="7"/>
  <c r="G7147" i="7"/>
  <c r="K7147" i="7"/>
  <c r="G7139" i="7"/>
  <c r="K7139" i="7"/>
  <c r="G7131" i="7"/>
  <c r="K7131" i="7"/>
  <c r="G7123" i="7"/>
  <c r="K7123" i="7"/>
  <c r="G7115" i="7"/>
  <c r="K7115" i="7"/>
  <c r="G7107" i="7"/>
  <c r="K7107" i="7"/>
  <c r="G7099" i="7"/>
  <c r="K7099" i="7"/>
  <c r="G7091" i="7"/>
  <c r="K7091" i="7"/>
  <c r="G7083" i="7"/>
  <c r="K7083" i="7"/>
  <c r="G7075" i="7"/>
  <c r="K7075" i="7"/>
  <c r="G7067" i="7"/>
  <c r="K7067" i="7"/>
  <c r="G7059" i="7"/>
  <c r="K7059" i="7"/>
  <c r="G7051" i="7"/>
  <c r="K7051" i="7"/>
  <c r="G7043" i="7"/>
  <c r="K7043" i="7"/>
  <c r="G7035" i="7"/>
  <c r="K7035" i="7"/>
  <c r="G7027" i="7"/>
  <c r="K7027" i="7"/>
  <c r="G7019" i="7"/>
  <c r="K7019" i="7"/>
  <c r="G7011" i="7"/>
  <c r="K7011" i="7"/>
  <c r="G7003" i="7"/>
  <c r="K7003" i="7"/>
  <c r="G6995" i="7"/>
  <c r="K6995" i="7"/>
  <c r="G6987" i="7"/>
  <c r="K6987" i="7"/>
  <c r="G6979" i="7"/>
  <c r="K6979" i="7"/>
  <c r="G6971" i="7"/>
  <c r="K6971" i="7"/>
  <c r="G6963" i="7"/>
  <c r="K6963" i="7"/>
  <c r="G6955" i="7"/>
  <c r="K6955" i="7"/>
  <c r="G6947" i="7"/>
  <c r="K6947" i="7"/>
  <c r="G6939" i="7"/>
  <c r="K6939" i="7"/>
  <c r="G6931" i="7"/>
  <c r="K6931" i="7"/>
  <c r="G6923" i="7"/>
  <c r="K6923" i="7"/>
  <c r="G6915" i="7"/>
  <c r="K6915" i="7"/>
  <c r="G6907" i="7"/>
  <c r="K6907" i="7"/>
  <c r="G6899" i="7"/>
  <c r="K6899" i="7"/>
  <c r="G6891" i="7"/>
  <c r="K6891" i="7"/>
  <c r="G6883" i="7"/>
  <c r="K6883" i="7"/>
  <c r="G6875" i="7"/>
  <c r="K6875" i="7"/>
  <c r="G6867" i="7"/>
  <c r="K6867" i="7"/>
  <c r="G6859" i="7"/>
  <c r="K6859" i="7"/>
  <c r="G6851" i="7"/>
  <c r="K6851" i="7"/>
  <c r="G6840" i="7"/>
  <c r="K6840" i="7"/>
  <c r="G6829" i="7"/>
  <c r="K6829" i="7"/>
  <c r="G6819" i="7"/>
  <c r="K6819" i="7"/>
  <c r="G6808" i="7"/>
  <c r="K6808" i="7"/>
  <c r="G6797" i="7"/>
  <c r="K6797" i="7"/>
  <c r="G6787" i="7"/>
  <c r="K6787" i="7"/>
  <c r="G6776" i="7"/>
  <c r="K6776" i="7"/>
  <c r="G6768" i="7"/>
  <c r="K6768" i="7"/>
  <c r="G6760" i="7"/>
  <c r="K6760" i="7"/>
  <c r="K6750" i="7"/>
  <c r="G6750" i="7"/>
  <c r="K6734" i="7"/>
  <c r="G6734" i="7"/>
  <c r="K6718" i="7"/>
  <c r="G6718" i="7"/>
  <c r="K6702" i="7"/>
  <c r="G6702" i="7"/>
  <c r="G6672" i="7"/>
  <c r="K6672" i="7"/>
  <c r="G6640" i="7"/>
  <c r="K6640" i="7"/>
  <c r="G6608" i="7"/>
  <c r="K6608" i="7"/>
  <c r="G6576" i="7"/>
  <c r="K6576" i="7"/>
  <c r="G6544" i="7"/>
  <c r="K6544" i="7"/>
  <c r="G6512" i="7"/>
  <c r="K6512" i="7"/>
  <c r="G6830" i="7"/>
  <c r="K6830" i="7"/>
  <c r="G6798" i="7"/>
  <c r="K6798" i="7"/>
  <c r="G6749" i="7"/>
  <c r="K6749" i="7"/>
  <c r="G6733" i="7"/>
  <c r="K6733" i="7"/>
  <c r="G6717" i="7"/>
  <c r="K6717" i="7"/>
  <c r="G6701" i="7"/>
  <c r="K6701" i="7"/>
  <c r="G6670" i="7"/>
  <c r="K6670" i="7"/>
  <c r="G6638" i="7"/>
  <c r="K6638" i="7"/>
  <c r="G6606" i="7"/>
  <c r="K6606" i="7"/>
  <c r="K6574" i="7"/>
  <c r="G6574" i="7"/>
  <c r="K6542" i="7"/>
  <c r="G6542" i="7"/>
  <c r="K6510" i="7"/>
  <c r="G6510" i="7"/>
  <c r="G8016" i="7"/>
  <c r="K8016" i="7"/>
  <c r="G8008" i="7"/>
  <c r="G8000" i="7"/>
  <c r="K8000" i="7"/>
  <c r="G7992" i="7"/>
  <c r="G7984" i="7"/>
  <c r="K7984" i="7"/>
  <c r="G7976" i="7"/>
  <c r="G7968" i="7"/>
  <c r="K7968" i="7"/>
  <c r="G7960" i="7"/>
  <c r="G7952" i="7"/>
  <c r="K7952" i="7"/>
  <c r="G7944" i="7"/>
  <c r="G7936" i="7"/>
  <c r="K7936" i="7"/>
  <c r="G7928" i="7"/>
  <c r="G7920" i="7"/>
  <c r="K7920" i="7"/>
  <c r="G7912" i="7"/>
  <c r="G7904" i="7"/>
  <c r="K7904" i="7"/>
  <c r="G7896" i="7"/>
  <c r="G7888" i="7"/>
  <c r="K7888" i="7"/>
  <c r="G7880" i="7"/>
  <c r="G7872" i="7"/>
  <c r="K7872" i="7"/>
  <c r="G7864" i="7"/>
  <c r="G7856" i="7"/>
  <c r="K7856" i="7"/>
  <c r="G7848" i="7"/>
  <c r="G7840" i="7"/>
  <c r="K7840" i="7"/>
  <c r="G7832" i="7"/>
  <c r="G7824" i="7"/>
  <c r="K7824" i="7"/>
  <c r="G7816" i="7"/>
  <c r="G7808" i="7"/>
  <c r="K7808" i="7"/>
  <c r="G7800" i="7"/>
  <c r="G7792" i="7"/>
  <c r="K7792" i="7"/>
  <c r="G7784" i="7"/>
  <c r="G7776" i="7"/>
  <c r="K7776" i="7"/>
  <c r="G7768" i="7"/>
  <c r="G7760" i="7"/>
  <c r="K7760" i="7"/>
  <c r="G7752" i="7"/>
  <c r="G7744" i="7"/>
  <c r="K7744" i="7"/>
  <c r="G7736" i="7"/>
  <c r="G7728" i="7"/>
  <c r="K7728" i="7"/>
  <c r="G7720" i="7"/>
  <c r="G7712" i="7"/>
  <c r="K7712" i="7"/>
  <c r="G7704" i="7"/>
  <c r="G7696" i="7"/>
  <c r="K7696" i="7"/>
  <c r="G7688" i="7"/>
  <c r="G7680" i="7"/>
  <c r="K7680" i="7"/>
  <c r="G7672" i="7"/>
  <c r="G7664" i="7"/>
  <c r="K7664" i="7"/>
  <c r="G7656" i="7"/>
  <c r="G7648" i="7"/>
  <c r="K7648" i="7"/>
  <c r="G7640" i="7"/>
  <c r="G7632" i="7"/>
  <c r="K7632" i="7"/>
  <c r="G7624" i="7"/>
  <c r="G7616" i="7"/>
  <c r="K7616" i="7"/>
  <c r="G7608" i="7"/>
  <c r="G7600" i="7"/>
  <c r="K7600" i="7"/>
  <c r="G7592" i="7"/>
  <c r="G7584" i="7"/>
  <c r="K7584" i="7"/>
  <c r="G7576" i="7"/>
  <c r="G7568" i="7"/>
  <c r="K7568" i="7"/>
  <c r="G7560" i="7"/>
  <c r="K7560" i="7"/>
  <c r="G7552" i="7"/>
  <c r="K7552" i="7"/>
  <c r="G7544" i="7"/>
  <c r="K7544" i="7"/>
  <c r="G7536" i="7"/>
  <c r="K7536" i="7"/>
  <c r="G7528" i="7"/>
  <c r="K7528" i="7"/>
  <c r="G7520" i="7"/>
  <c r="K7520" i="7"/>
  <c r="G7512" i="7"/>
  <c r="K7512" i="7"/>
  <c r="G7504" i="7"/>
  <c r="K7504" i="7"/>
  <c r="G7496" i="7"/>
  <c r="K7496" i="7"/>
  <c r="G7488" i="7"/>
  <c r="K7488" i="7"/>
  <c r="G7480" i="7"/>
  <c r="K7480" i="7"/>
  <c r="G7472" i="7"/>
  <c r="K7472" i="7"/>
  <c r="G7464" i="7"/>
  <c r="K7464" i="7"/>
  <c r="G7456" i="7"/>
  <c r="K7456" i="7"/>
  <c r="G7448" i="7"/>
  <c r="K7448" i="7"/>
  <c r="G7440" i="7"/>
  <c r="K7440" i="7"/>
  <c r="G7432" i="7"/>
  <c r="K7432" i="7"/>
  <c r="G7424" i="7"/>
  <c r="K7424" i="7"/>
  <c r="G7416" i="7"/>
  <c r="K7416" i="7"/>
  <c r="G7408" i="7"/>
  <c r="K7408" i="7"/>
  <c r="G7400" i="7"/>
  <c r="K7400" i="7"/>
  <c r="G7392" i="7"/>
  <c r="K7392" i="7"/>
  <c r="G7384" i="7"/>
  <c r="K7384" i="7"/>
  <c r="G7376" i="7"/>
  <c r="K7376" i="7"/>
  <c r="G7368" i="7"/>
  <c r="K7368" i="7"/>
  <c r="G7360" i="7"/>
  <c r="K7360" i="7"/>
  <c r="G7352" i="7"/>
  <c r="K7352" i="7"/>
  <c r="G7344" i="7"/>
  <c r="K7344" i="7"/>
  <c r="G7336" i="7"/>
  <c r="K7336" i="7"/>
  <c r="G7328" i="7"/>
  <c r="K7328" i="7"/>
  <c r="G7320" i="7"/>
  <c r="K7320" i="7"/>
  <c r="G7312" i="7"/>
  <c r="K7312" i="7"/>
  <c r="G7304" i="7"/>
  <c r="K7304" i="7"/>
  <c r="G7296" i="7"/>
  <c r="K7296" i="7"/>
  <c r="G7288" i="7"/>
  <c r="K7288" i="7"/>
  <c r="G7280" i="7"/>
  <c r="K7280" i="7"/>
  <c r="G7272" i="7"/>
  <c r="K7272" i="7"/>
  <c r="G7264" i="7"/>
  <c r="K7264" i="7"/>
  <c r="G7256" i="7"/>
  <c r="K7256" i="7"/>
  <c r="G7248" i="7"/>
  <c r="K7248" i="7"/>
  <c r="G7240" i="7"/>
  <c r="K7240" i="7"/>
  <c r="G7232" i="7"/>
  <c r="K7232" i="7"/>
  <c r="G7224" i="7"/>
  <c r="K7224" i="7"/>
  <c r="G7216" i="7"/>
  <c r="K7216" i="7"/>
  <c r="G7208" i="7"/>
  <c r="K7208" i="7"/>
  <c r="G7200" i="7"/>
  <c r="K7200" i="7"/>
  <c r="G7192" i="7"/>
  <c r="K7192" i="7"/>
  <c r="G7184" i="7"/>
  <c r="K7184" i="7"/>
  <c r="G7176" i="7"/>
  <c r="K7176" i="7"/>
  <c r="G7168" i="7"/>
  <c r="K7168" i="7"/>
  <c r="G7160" i="7"/>
  <c r="K7160" i="7"/>
  <c r="G7152" i="7"/>
  <c r="K7152" i="7"/>
  <c r="G7144" i="7"/>
  <c r="K7144" i="7"/>
  <c r="G7136" i="7"/>
  <c r="K7136" i="7"/>
  <c r="G7128" i="7"/>
  <c r="K7128" i="7"/>
  <c r="G7120" i="7"/>
  <c r="K7120" i="7"/>
  <c r="G7112" i="7"/>
  <c r="K7112" i="7"/>
  <c r="G7104" i="7"/>
  <c r="K7104" i="7"/>
  <c r="G7096" i="7"/>
  <c r="K7096" i="7"/>
  <c r="G7088" i="7"/>
  <c r="K7088" i="7"/>
  <c r="G7080" i="7"/>
  <c r="K7080" i="7"/>
  <c r="G7072" i="7"/>
  <c r="K7072" i="7"/>
  <c r="G7064" i="7"/>
  <c r="K7064" i="7"/>
  <c r="G7056" i="7"/>
  <c r="K7056" i="7"/>
  <c r="G7048" i="7"/>
  <c r="K7048" i="7"/>
  <c r="G7040" i="7"/>
  <c r="K7040" i="7"/>
  <c r="G7032" i="7"/>
  <c r="K7032" i="7"/>
  <c r="G7024" i="7"/>
  <c r="K7024" i="7"/>
  <c r="G7016" i="7"/>
  <c r="K7016" i="7"/>
  <c r="G7008" i="7"/>
  <c r="K7008" i="7"/>
  <c r="G7000" i="7"/>
  <c r="K7000" i="7"/>
  <c r="G6992" i="7"/>
  <c r="K6992" i="7"/>
  <c r="G6984" i="7"/>
  <c r="K6984" i="7"/>
  <c r="G6976" i="7"/>
  <c r="K6976" i="7"/>
  <c r="G6968" i="7"/>
  <c r="K6968" i="7"/>
  <c r="G6960" i="7"/>
  <c r="K6960" i="7"/>
  <c r="G6952" i="7"/>
  <c r="K6952" i="7"/>
  <c r="G6944" i="7"/>
  <c r="K6944" i="7"/>
  <c r="G6936" i="7"/>
  <c r="K6936" i="7"/>
  <c r="G6928" i="7"/>
  <c r="K6928" i="7"/>
  <c r="G6920" i="7"/>
  <c r="K6920" i="7"/>
  <c r="G6912" i="7"/>
  <c r="K6912" i="7"/>
  <c r="G6904" i="7"/>
  <c r="K6904" i="7"/>
  <c r="G6896" i="7"/>
  <c r="K6896" i="7"/>
  <c r="G6888" i="7"/>
  <c r="K6888" i="7"/>
  <c r="G6880" i="7"/>
  <c r="K6880" i="7"/>
  <c r="G6872" i="7"/>
  <c r="K6872" i="7"/>
  <c r="G6864" i="7"/>
  <c r="K6864" i="7"/>
  <c r="G6856" i="7"/>
  <c r="K6856" i="7"/>
  <c r="K6847" i="7"/>
  <c r="G6847" i="7"/>
  <c r="G6836" i="7"/>
  <c r="K6836" i="7"/>
  <c r="K6825" i="7"/>
  <c r="G6825" i="7"/>
  <c r="K6815" i="7"/>
  <c r="G6815" i="7"/>
  <c r="G6804" i="7"/>
  <c r="K6804" i="7"/>
  <c r="K6793" i="7"/>
  <c r="G6793" i="7"/>
  <c r="K6783" i="7"/>
  <c r="G6783" i="7"/>
  <c r="G6773" i="7"/>
  <c r="K6773" i="7"/>
  <c r="G6765" i="7"/>
  <c r="K6765" i="7"/>
  <c r="G6757" i="7"/>
  <c r="K6757" i="7"/>
  <c r="G6744" i="7"/>
  <c r="K6744" i="7"/>
  <c r="G6728" i="7"/>
  <c r="K6728" i="7"/>
  <c r="G6712" i="7"/>
  <c r="K6712" i="7"/>
  <c r="G6692" i="7"/>
  <c r="K6692" i="7"/>
  <c r="G6660" i="7"/>
  <c r="K6660" i="7"/>
  <c r="G6628" i="7"/>
  <c r="K6628" i="7"/>
  <c r="G6596" i="7"/>
  <c r="K6596" i="7"/>
  <c r="G6564" i="7"/>
  <c r="K6564" i="7"/>
  <c r="G6532" i="7"/>
  <c r="K6532" i="7"/>
  <c r="G6500" i="7"/>
  <c r="K6500" i="7"/>
  <c r="K6826" i="7"/>
  <c r="G6826" i="7"/>
  <c r="K6794" i="7"/>
  <c r="G6794" i="7"/>
  <c r="K6747" i="7"/>
  <c r="G6747" i="7"/>
  <c r="K6731" i="7"/>
  <c r="G6731" i="7"/>
  <c r="K6715" i="7"/>
  <c r="G6715" i="7"/>
  <c r="G6698" i="7"/>
  <c r="K6698" i="7"/>
  <c r="G6666" i="7"/>
  <c r="K6666" i="7"/>
  <c r="G6634" i="7"/>
  <c r="K6634" i="7"/>
  <c r="G6602" i="7"/>
  <c r="K6602" i="7"/>
  <c r="K6570" i="7"/>
  <c r="G6570" i="7"/>
  <c r="K6538" i="7"/>
  <c r="G6538" i="7"/>
  <c r="K6506" i="7"/>
  <c r="G6506" i="7"/>
  <c r="G6492" i="7"/>
  <c r="K6492" i="7"/>
  <c r="G6484" i="7"/>
  <c r="K6484" i="7"/>
  <c r="G6476" i="7"/>
  <c r="K6476" i="7"/>
  <c r="G6468" i="7"/>
  <c r="K6468" i="7"/>
  <c r="G6460" i="7"/>
  <c r="K6460" i="7"/>
  <c r="G6452" i="7"/>
  <c r="K6452" i="7"/>
  <c r="G6444" i="7"/>
  <c r="K6444" i="7"/>
  <c r="G6436" i="7"/>
  <c r="K6436" i="7"/>
  <c r="G6428" i="7"/>
  <c r="K6428" i="7"/>
  <c r="G6420" i="7"/>
  <c r="K6420" i="7"/>
  <c r="G6412" i="7"/>
  <c r="K6412" i="7"/>
  <c r="G6404" i="7"/>
  <c r="K6404" i="7"/>
  <c r="G6396" i="7"/>
  <c r="K6396" i="7"/>
  <c r="G6388" i="7"/>
  <c r="K6388" i="7"/>
  <c r="G6380" i="7"/>
  <c r="K6380" i="7"/>
  <c r="G6372" i="7"/>
  <c r="K6372" i="7"/>
  <c r="G6364" i="7"/>
  <c r="K6364" i="7"/>
  <c r="G6356" i="7"/>
  <c r="K6356" i="7"/>
  <c r="G6348" i="7"/>
  <c r="K6348" i="7"/>
  <c r="G6340" i="7"/>
  <c r="K6340" i="7"/>
  <c r="G6332" i="7"/>
  <c r="K6332" i="7"/>
  <c r="G6324" i="7"/>
  <c r="K6324" i="7"/>
  <c r="G6316" i="7"/>
  <c r="K6316" i="7"/>
  <c r="G6308" i="7"/>
  <c r="K6308" i="7"/>
  <c r="G6300" i="7"/>
  <c r="K6300" i="7"/>
  <c r="G6292" i="7"/>
  <c r="K6292" i="7"/>
  <c r="G6284" i="7"/>
  <c r="K6284" i="7"/>
  <c r="G6276" i="7"/>
  <c r="K6276" i="7"/>
  <c r="G6268" i="7"/>
  <c r="K6268" i="7"/>
  <c r="G6260" i="7"/>
  <c r="K6260" i="7"/>
  <c r="G6252" i="7"/>
  <c r="K6252" i="7"/>
  <c r="G6244" i="7"/>
  <c r="K6244" i="7"/>
  <c r="G6236" i="7"/>
  <c r="K6236" i="7"/>
  <c r="G6228" i="7"/>
  <c r="K6228" i="7"/>
  <c r="G6220" i="7"/>
  <c r="K6220" i="7"/>
  <c r="G6212" i="7"/>
  <c r="K6212" i="7"/>
  <c r="G6204" i="7"/>
  <c r="K6204" i="7"/>
  <c r="G6196" i="7"/>
  <c r="K6196" i="7"/>
  <c r="G6188" i="7"/>
  <c r="K6188" i="7"/>
  <c r="G6180" i="7"/>
  <c r="K6180" i="7"/>
  <c r="G6172" i="7"/>
  <c r="K6172" i="7"/>
  <c r="G6164" i="7"/>
  <c r="K6164" i="7"/>
  <c r="G6156" i="7"/>
  <c r="K6156" i="7"/>
  <c r="G6148" i="7"/>
  <c r="K6148" i="7"/>
  <c r="G6140" i="7"/>
  <c r="K6140" i="7"/>
  <c r="G6132" i="7"/>
  <c r="K6132" i="7"/>
  <c r="G6124" i="7"/>
  <c r="K6124" i="7"/>
  <c r="G6116" i="7"/>
  <c r="K6116" i="7"/>
  <c r="G6108" i="7"/>
  <c r="K6108" i="7"/>
  <c r="G6100" i="7"/>
  <c r="K6100" i="7"/>
  <c r="G6092" i="7"/>
  <c r="K6092" i="7"/>
  <c r="G6084" i="7"/>
  <c r="K6084" i="7"/>
  <c r="G6076" i="7"/>
  <c r="K6076" i="7"/>
  <c r="G6068" i="7"/>
  <c r="K6068" i="7"/>
  <c r="G6060" i="7"/>
  <c r="K6060" i="7"/>
  <c r="G6052" i="7"/>
  <c r="K6052" i="7"/>
  <c r="G6044" i="7"/>
  <c r="K6044" i="7"/>
  <c r="G6036" i="7"/>
  <c r="K6036" i="7"/>
  <c r="G6028" i="7"/>
  <c r="K6028" i="7"/>
  <c r="G6020" i="7"/>
  <c r="K6020" i="7"/>
  <c r="G6012" i="7"/>
  <c r="K6012" i="7"/>
  <c r="G6004" i="7"/>
  <c r="K6004" i="7"/>
  <c r="G5996" i="7"/>
  <c r="K5996" i="7"/>
  <c r="G5988" i="7"/>
  <c r="K5988" i="7"/>
  <c r="G5980" i="7"/>
  <c r="K5980" i="7"/>
  <c r="G5972" i="7"/>
  <c r="K5972" i="7"/>
  <c r="G5964" i="7"/>
  <c r="K5964" i="7"/>
  <c r="G5956" i="7"/>
  <c r="K5956" i="7"/>
  <c r="G5948" i="7"/>
  <c r="K5948" i="7"/>
  <c r="G5933" i="7"/>
  <c r="K5933" i="7"/>
  <c r="G5907" i="7"/>
  <c r="K5907" i="7"/>
  <c r="G5938" i="7"/>
  <c r="K5938" i="7"/>
  <c r="K5924" i="7"/>
  <c r="G5924" i="7"/>
  <c r="G5913" i="7"/>
  <c r="K5913" i="7"/>
  <c r="K5902" i="7"/>
  <c r="G5902" i="7"/>
  <c r="K5892" i="7"/>
  <c r="G5892" i="7"/>
  <c r="K5884" i="7"/>
  <c r="G5884" i="7"/>
  <c r="K5876" i="7"/>
  <c r="G5876" i="7"/>
  <c r="K5868" i="7"/>
  <c r="G5868" i="7"/>
  <c r="K5860" i="7"/>
  <c r="G5860" i="7"/>
  <c r="G5852" i="7"/>
  <c r="K5852" i="7"/>
  <c r="G5844" i="7"/>
  <c r="K5844" i="7"/>
  <c r="G5836" i="7"/>
  <c r="K5836" i="7"/>
  <c r="G5828" i="7"/>
  <c r="K5828" i="7"/>
  <c r="G5820" i="7"/>
  <c r="K5820" i="7"/>
  <c r="G5812" i="7"/>
  <c r="K5812" i="7"/>
  <c r="G5804" i="7"/>
  <c r="K5804" i="7"/>
  <c r="G5796" i="7"/>
  <c r="K5796" i="7"/>
  <c r="G5788" i="7"/>
  <c r="K5788" i="7"/>
  <c r="G5780" i="7"/>
  <c r="K5780" i="7"/>
  <c r="G5772" i="7"/>
  <c r="K5772" i="7"/>
  <c r="G5764" i="7"/>
  <c r="K5764" i="7"/>
  <c r="G5756" i="7"/>
  <c r="K5756" i="7"/>
  <c r="G5748" i="7"/>
  <c r="K5748" i="7"/>
  <c r="G5740" i="7"/>
  <c r="K5740" i="7"/>
  <c r="G5732" i="7"/>
  <c r="K5732" i="7"/>
  <c r="G5724" i="7"/>
  <c r="K5724" i="7"/>
  <c r="G5716" i="7"/>
  <c r="K5716" i="7"/>
  <c r="G5708" i="7"/>
  <c r="K5708" i="7"/>
  <c r="G5700" i="7"/>
  <c r="K5700" i="7"/>
  <c r="G5692" i="7"/>
  <c r="K5692" i="7"/>
  <c r="G5684" i="7"/>
  <c r="K5684" i="7"/>
  <c r="G5676" i="7"/>
  <c r="K5676" i="7"/>
  <c r="G5668" i="7"/>
  <c r="K5668" i="7"/>
  <c r="G5660" i="7"/>
  <c r="K5660" i="7"/>
  <c r="G5652" i="7"/>
  <c r="K5652" i="7"/>
  <c r="G5644" i="7"/>
  <c r="K5644" i="7"/>
  <c r="G5636" i="7"/>
  <c r="K5636" i="7"/>
  <c r="G5628" i="7"/>
  <c r="K5628" i="7"/>
  <c r="G5620" i="7"/>
  <c r="K5620" i="7"/>
  <c r="G5612" i="7"/>
  <c r="K5612" i="7"/>
  <c r="G5604" i="7"/>
  <c r="K5604" i="7"/>
  <c r="G5596" i="7"/>
  <c r="K5596" i="7"/>
  <c r="G5588" i="7"/>
  <c r="K5588" i="7"/>
  <c r="G5580" i="7"/>
  <c r="K5580" i="7"/>
  <c r="G5572" i="7"/>
  <c r="K5572" i="7"/>
  <c r="G5564" i="7"/>
  <c r="K5564" i="7"/>
  <c r="G5556" i="7"/>
  <c r="K5556" i="7"/>
  <c r="G5548" i="7"/>
  <c r="K5548" i="7"/>
  <c r="G5540" i="7"/>
  <c r="K5540" i="7"/>
  <c r="G5532" i="7"/>
  <c r="K5532" i="7"/>
  <c r="G5524" i="7"/>
  <c r="K5524" i="7"/>
  <c r="G5516" i="7"/>
  <c r="K5516" i="7"/>
  <c r="G5508" i="7"/>
  <c r="K5508" i="7"/>
  <c r="G5500" i="7"/>
  <c r="K5500" i="7"/>
  <c r="G5492" i="7"/>
  <c r="K5492" i="7"/>
  <c r="G5484" i="7"/>
  <c r="K5484" i="7"/>
  <c r="G5476" i="7"/>
  <c r="K5476" i="7"/>
  <c r="G5468" i="7"/>
  <c r="K5468" i="7"/>
  <c r="G5460" i="7"/>
  <c r="K5460" i="7"/>
  <c r="G5452" i="7"/>
  <c r="K5452" i="7"/>
  <c r="G5444" i="7"/>
  <c r="K5444" i="7"/>
  <c r="G5436" i="7"/>
  <c r="K5436" i="7"/>
  <c r="G5428" i="7"/>
  <c r="K5428" i="7"/>
  <c r="G5420" i="7"/>
  <c r="K5420" i="7"/>
  <c r="G5412" i="7"/>
  <c r="K5412" i="7"/>
  <c r="K6699" i="7"/>
  <c r="G6699" i="7"/>
  <c r="K6691" i="7"/>
  <c r="G6691" i="7"/>
  <c r="K6683" i="7"/>
  <c r="G6683" i="7"/>
  <c r="K6675" i="7"/>
  <c r="G6675" i="7"/>
  <c r="K6667" i="7"/>
  <c r="G6667" i="7"/>
  <c r="K6659" i="7"/>
  <c r="G6659" i="7"/>
  <c r="K6651" i="7"/>
  <c r="G6651" i="7"/>
  <c r="K6643" i="7"/>
  <c r="G6643" i="7"/>
  <c r="K6635" i="7"/>
  <c r="G6635" i="7"/>
  <c r="K6627" i="7"/>
  <c r="G6627" i="7"/>
  <c r="K6619" i="7"/>
  <c r="G6619" i="7"/>
  <c r="K6611" i="7"/>
  <c r="G6611" i="7"/>
  <c r="K6603" i="7"/>
  <c r="G6603" i="7"/>
  <c r="K6595" i="7"/>
  <c r="G6595" i="7"/>
  <c r="K6587" i="7"/>
  <c r="G6587" i="7"/>
  <c r="K6579" i="7"/>
  <c r="G6579" i="7"/>
  <c r="K6571" i="7"/>
  <c r="G6571" i="7"/>
  <c r="K6563" i="7"/>
  <c r="G6563" i="7"/>
  <c r="K6555" i="7"/>
  <c r="G6555" i="7"/>
  <c r="K6547" i="7"/>
  <c r="G6547" i="7"/>
  <c r="K6539" i="7"/>
  <c r="G6539" i="7"/>
  <c r="K6531" i="7"/>
  <c r="G6531" i="7"/>
  <c r="K6523" i="7"/>
  <c r="G6523" i="7"/>
  <c r="K6515" i="7"/>
  <c r="G6515" i="7"/>
  <c r="K6507" i="7"/>
  <c r="G6507" i="7"/>
  <c r="K6499" i="7"/>
  <c r="G6499" i="7"/>
  <c r="K6491" i="7"/>
  <c r="G6491" i="7"/>
  <c r="K6483" i="7"/>
  <c r="G6483" i="7"/>
  <c r="K6475" i="7"/>
  <c r="G6475" i="7"/>
  <c r="K6467" i="7"/>
  <c r="G6467" i="7"/>
  <c r="K6459" i="7"/>
  <c r="G6459" i="7"/>
  <c r="K6451" i="7"/>
  <c r="G6451" i="7"/>
  <c r="K6443" i="7"/>
  <c r="G6443" i="7"/>
  <c r="K6435" i="7"/>
  <c r="G6435" i="7"/>
  <c r="K6427" i="7"/>
  <c r="G6427" i="7"/>
  <c r="K6419" i="7"/>
  <c r="G6419" i="7"/>
  <c r="K6411" i="7"/>
  <c r="G6411" i="7"/>
  <c r="K6403" i="7"/>
  <c r="G6403" i="7"/>
  <c r="K6395" i="7"/>
  <c r="G6395" i="7"/>
  <c r="K6387" i="7"/>
  <c r="G6387" i="7"/>
  <c r="K6379" i="7"/>
  <c r="G6379" i="7"/>
  <c r="K6371" i="7"/>
  <c r="G6371" i="7"/>
  <c r="K6363" i="7"/>
  <c r="G6363" i="7"/>
  <c r="K6355" i="7"/>
  <c r="G6355" i="7"/>
  <c r="K6347" i="7"/>
  <c r="G6347" i="7"/>
  <c r="K6339" i="7"/>
  <c r="G6339" i="7"/>
  <c r="K6331" i="7"/>
  <c r="G6331" i="7"/>
  <c r="K6323" i="7"/>
  <c r="G6323" i="7"/>
  <c r="K6315" i="7"/>
  <c r="G6315" i="7"/>
  <c r="K6307" i="7"/>
  <c r="G6307" i="7"/>
  <c r="K6299" i="7"/>
  <c r="G6299" i="7"/>
  <c r="K6291" i="7"/>
  <c r="G6291" i="7"/>
  <c r="K6283" i="7"/>
  <c r="G6283" i="7"/>
  <c r="K6275" i="7"/>
  <c r="G6275" i="7"/>
  <c r="K6267" i="7"/>
  <c r="G6267" i="7"/>
  <c r="K6259" i="7"/>
  <c r="G6259" i="7"/>
  <c r="K6251" i="7"/>
  <c r="G6251" i="7"/>
  <c r="K6243" i="7"/>
  <c r="G6243" i="7"/>
  <c r="K6235" i="7"/>
  <c r="G6235" i="7"/>
  <c r="K6227" i="7"/>
  <c r="G6227" i="7"/>
  <c r="K6219" i="7"/>
  <c r="G6219" i="7"/>
  <c r="K6211" i="7"/>
  <c r="G6211" i="7"/>
  <c r="K6203" i="7"/>
  <c r="G6203" i="7"/>
  <c r="K6195" i="7"/>
  <c r="G6195" i="7"/>
  <c r="K6187" i="7"/>
  <c r="G6187" i="7"/>
  <c r="K6179" i="7"/>
  <c r="G6179" i="7"/>
  <c r="K6171" i="7"/>
  <c r="G6171" i="7"/>
  <c r="K6163" i="7"/>
  <c r="G6163" i="7"/>
  <c r="K6155" i="7"/>
  <c r="G6155" i="7"/>
  <c r="K6147" i="7"/>
  <c r="G6147" i="7"/>
  <c r="K6139" i="7"/>
  <c r="G6139" i="7"/>
  <c r="K6131" i="7"/>
  <c r="G6131" i="7"/>
  <c r="K6123" i="7"/>
  <c r="G6123" i="7"/>
  <c r="K6115" i="7"/>
  <c r="G6115" i="7"/>
  <c r="K6107" i="7"/>
  <c r="G6107" i="7"/>
  <c r="K6099" i="7"/>
  <c r="G6099" i="7"/>
  <c r="K6091" i="7"/>
  <c r="G6091" i="7"/>
  <c r="K6083" i="7"/>
  <c r="G6083" i="7"/>
  <c r="K6075" i="7"/>
  <c r="G6075" i="7"/>
  <c r="K6067" i="7"/>
  <c r="G6067" i="7"/>
  <c r="K6059" i="7"/>
  <c r="G6059" i="7"/>
  <c r="K6051" i="7"/>
  <c r="G6051" i="7"/>
  <c r="K6043" i="7"/>
  <c r="G6043" i="7"/>
  <c r="K6035" i="7"/>
  <c r="G6035" i="7"/>
  <c r="K6027" i="7"/>
  <c r="G6027" i="7"/>
  <c r="K6019" i="7"/>
  <c r="G6019" i="7"/>
  <c r="K6011" i="7"/>
  <c r="G6011" i="7"/>
  <c r="K6003" i="7"/>
  <c r="G6003" i="7"/>
  <c r="K5995" i="7"/>
  <c r="G5995" i="7"/>
  <c r="K5987" i="7"/>
  <c r="G5987" i="7"/>
  <c r="K5979" i="7"/>
  <c r="G5979" i="7"/>
  <c r="K5971" i="7"/>
  <c r="G5971" i="7"/>
  <c r="K5963" i="7"/>
  <c r="G5963" i="7"/>
  <c r="K5955" i="7"/>
  <c r="G5955" i="7"/>
  <c r="K5947" i="7"/>
  <c r="G5947" i="7"/>
  <c r="G5932" i="7"/>
  <c r="K5932" i="7"/>
  <c r="K5903" i="7"/>
  <c r="G5903" i="7"/>
  <c r="G5936" i="7"/>
  <c r="K5936" i="7"/>
  <c r="G5922" i="7"/>
  <c r="K5922" i="7"/>
  <c r="G5912" i="7"/>
  <c r="K5912" i="7"/>
  <c r="K5901" i="7"/>
  <c r="G5901" i="7"/>
  <c r="G5891" i="7"/>
  <c r="K5891" i="7"/>
  <c r="G5883" i="7"/>
  <c r="K5883" i="7"/>
  <c r="G5875" i="7"/>
  <c r="K5875" i="7"/>
  <c r="G5867" i="7"/>
  <c r="K5867" i="7"/>
  <c r="G5859" i="7"/>
  <c r="K5859" i="7"/>
  <c r="G5851" i="7"/>
  <c r="K5851" i="7"/>
  <c r="G5843" i="7"/>
  <c r="K5843" i="7"/>
  <c r="G5835" i="7"/>
  <c r="K5835" i="7"/>
  <c r="G5827" i="7"/>
  <c r="K5827" i="7"/>
  <c r="G5819" i="7"/>
  <c r="K5819" i="7"/>
  <c r="G5811" i="7"/>
  <c r="K5811" i="7"/>
  <c r="G5803" i="7"/>
  <c r="K5803" i="7"/>
  <c r="G5795" i="7"/>
  <c r="K5795" i="7"/>
  <c r="G5787" i="7"/>
  <c r="K5787" i="7"/>
  <c r="G5779" i="7"/>
  <c r="K5779" i="7"/>
  <c r="G5771" i="7"/>
  <c r="K5771" i="7"/>
  <c r="G5763" i="7"/>
  <c r="K5763" i="7"/>
  <c r="G5755" i="7"/>
  <c r="K5755" i="7"/>
  <c r="G5747" i="7"/>
  <c r="K5747" i="7"/>
  <c r="G5739" i="7"/>
  <c r="K5739" i="7"/>
  <c r="G5731" i="7"/>
  <c r="K5731" i="7"/>
  <c r="G5723" i="7"/>
  <c r="K5723" i="7"/>
  <c r="G5715" i="7"/>
  <c r="K5715" i="7"/>
  <c r="G5707" i="7"/>
  <c r="K5707" i="7"/>
  <c r="G5699" i="7"/>
  <c r="K5699" i="7"/>
  <c r="G5691" i="7"/>
  <c r="K5691" i="7"/>
  <c r="G5683" i="7"/>
  <c r="K5683" i="7"/>
  <c r="G5675" i="7"/>
  <c r="K5675" i="7"/>
  <c r="G5667" i="7"/>
  <c r="K5667" i="7"/>
  <c r="G5659" i="7"/>
  <c r="K5659" i="7"/>
  <c r="G5651" i="7"/>
  <c r="K5651" i="7"/>
  <c r="G5643" i="7"/>
  <c r="K5643" i="7"/>
  <c r="G5635" i="7"/>
  <c r="K5635" i="7"/>
  <c r="G5627" i="7"/>
  <c r="K5627" i="7"/>
  <c r="G5619" i="7"/>
  <c r="K5619" i="7"/>
  <c r="G5611" i="7"/>
  <c r="K5611" i="7"/>
  <c r="G5603" i="7"/>
  <c r="K5603" i="7"/>
  <c r="G5595" i="7"/>
  <c r="K5595" i="7"/>
  <c r="G5587" i="7"/>
  <c r="K5587" i="7"/>
  <c r="G5579" i="7"/>
  <c r="K5579" i="7"/>
  <c r="G5571" i="7"/>
  <c r="K5571" i="7"/>
  <c r="G5563" i="7"/>
  <c r="K5563" i="7"/>
  <c r="G5555" i="7"/>
  <c r="K5555" i="7"/>
  <c r="G5547" i="7"/>
  <c r="K5547" i="7"/>
  <c r="G5539" i="7"/>
  <c r="K5539" i="7"/>
  <c r="G5531" i="7"/>
  <c r="K5531" i="7"/>
  <c r="G5523" i="7"/>
  <c r="K5523" i="7"/>
  <c r="G5515" i="7"/>
  <c r="K5515" i="7"/>
  <c r="G5507" i="7"/>
  <c r="K5507" i="7"/>
  <c r="G5499" i="7"/>
  <c r="K5499" i="7"/>
  <c r="G5491" i="7"/>
  <c r="K5491" i="7"/>
  <c r="G5483" i="7"/>
  <c r="K5483" i="7"/>
  <c r="G5475" i="7"/>
  <c r="K5475" i="7"/>
  <c r="G5467" i="7"/>
  <c r="K5467" i="7"/>
  <c r="G5459" i="7"/>
  <c r="K5459" i="7"/>
  <c r="G5451" i="7"/>
  <c r="K5451" i="7"/>
  <c r="G5443" i="7"/>
  <c r="K5443" i="7"/>
  <c r="G5435" i="7"/>
  <c r="K5435" i="7"/>
  <c r="G5427" i="7"/>
  <c r="K5427" i="7"/>
  <c r="G5419" i="7"/>
  <c r="K5419" i="7"/>
  <c r="G5411" i="7"/>
  <c r="K5411" i="7"/>
  <c r="G5403" i="7"/>
  <c r="K5403" i="7"/>
  <c r="G5395" i="7"/>
  <c r="K5395" i="7"/>
  <c r="G5387" i="7"/>
  <c r="K5387" i="7"/>
  <c r="G5379" i="7"/>
  <c r="K5379" i="7"/>
  <c r="G5371" i="7"/>
  <c r="K5371" i="7"/>
  <c r="G5363" i="7"/>
  <c r="K5363" i="7"/>
  <c r="G5355" i="7"/>
  <c r="K5355" i="7"/>
  <c r="G5347" i="7"/>
  <c r="K5347" i="7"/>
  <c r="G5339" i="7"/>
  <c r="K5339" i="7"/>
  <c r="G5331" i="7"/>
  <c r="K5331" i="7"/>
  <c r="G5323" i="7"/>
  <c r="K5323" i="7"/>
  <c r="G5315" i="7"/>
  <c r="K5315" i="7"/>
  <c r="G5307" i="7"/>
  <c r="K5307" i="7"/>
  <c r="G5299" i="7"/>
  <c r="K5299" i="7"/>
  <c r="G5291" i="7"/>
  <c r="K5291" i="7"/>
  <c r="G5283" i="7"/>
  <c r="K5283" i="7"/>
  <c r="G5275" i="7"/>
  <c r="K5275" i="7"/>
  <c r="G5267" i="7"/>
  <c r="K5267" i="7"/>
  <c r="G5259" i="7"/>
  <c r="K5259" i="7"/>
  <c r="G5251" i="7"/>
  <c r="K5251" i="7"/>
  <c r="G5243" i="7"/>
  <c r="K5243" i="7"/>
  <c r="G5235" i="7"/>
  <c r="K5235" i="7"/>
  <c r="G5227" i="7"/>
  <c r="K5227" i="7"/>
  <c r="G5219" i="7"/>
  <c r="K5219" i="7"/>
  <c r="G5211" i="7"/>
  <c r="K5211" i="7"/>
  <c r="G5203" i="7"/>
  <c r="K5203" i="7"/>
  <c r="G5195" i="7"/>
  <c r="K5195" i="7"/>
  <c r="G5187" i="7"/>
  <c r="K5187" i="7"/>
  <c r="G5179" i="7"/>
  <c r="K5179" i="7"/>
  <c r="G5171" i="7"/>
  <c r="K5171" i="7"/>
  <c r="G5163" i="7"/>
  <c r="K5163" i="7"/>
  <c r="K5153" i="7"/>
  <c r="G5153" i="7"/>
  <c r="K5143" i="7"/>
  <c r="G5143" i="7"/>
  <c r="G5132" i="7"/>
  <c r="K5132" i="7"/>
  <c r="K5121" i="7"/>
  <c r="G5121" i="7"/>
  <c r="K5111" i="7"/>
  <c r="G5111" i="7"/>
  <c r="G5100" i="7"/>
  <c r="K5100" i="7"/>
  <c r="K5089" i="7"/>
  <c r="G5089" i="7"/>
  <c r="K5079" i="7"/>
  <c r="G5079" i="7"/>
  <c r="G5068" i="7"/>
  <c r="K5068" i="7"/>
  <c r="K5057" i="7"/>
  <c r="G5057" i="7"/>
  <c r="K5047" i="7"/>
  <c r="G5047" i="7"/>
  <c r="G5036" i="7"/>
  <c r="K5036" i="7"/>
  <c r="K5025" i="7"/>
  <c r="G5025" i="7"/>
  <c r="K5015" i="7"/>
  <c r="G5015" i="7"/>
  <c r="G5004" i="7"/>
  <c r="K5004" i="7"/>
  <c r="K4993" i="7"/>
  <c r="G4993" i="7"/>
  <c r="K4983" i="7"/>
  <c r="G4983" i="7"/>
  <c r="G4972" i="7"/>
  <c r="K4972" i="7"/>
  <c r="K4961" i="7"/>
  <c r="G4961" i="7"/>
  <c r="K4951" i="7"/>
  <c r="G4951" i="7"/>
  <c r="K4942" i="7"/>
  <c r="G4942" i="7"/>
  <c r="K4934" i="7"/>
  <c r="G4934" i="7"/>
  <c r="K4926" i="7"/>
  <c r="G4926" i="7"/>
  <c r="K4918" i="7"/>
  <c r="G4918" i="7"/>
  <c r="K4910" i="7"/>
  <c r="G4910" i="7"/>
  <c r="K4902" i="7"/>
  <c r="G4902" i="7"/>
  <c r="K4894" i="7"/>
  <c r="G4894" i="7"/>
  <c r="K4886" i="7"/>
  <c r="G4886" i="7"/>
  <c r="K4878" i="7"/>
  <c r="G4878" i="7"/>
  <c r="K4870" i="7"/>
  <c r="G4870" i="7"/>
  <c r="K4862" i="7"/>
  <c r="G4862" i="7"/>
  <c r="K4854" i="7"/>
  <c r="G4854" i="7"/>
  <c r="K4846" i="7"/>
  <c r="G4846" i="7"/>
  <c r="K4838" i="7"/>
  <c r="G4838" i="7"/>
  <c r="K4830" i="7"/>
  <c r="G4830" i="7"/>
  <c r="K4822" i="7"/>
  <c r="G4822" i="7"/>
  <c r="K4814" i="7"/>
  <c r="G4814" i="7"/>
  <c r="K4806" i="7"/>
  <c r="G4806" i="7"/>
  <c r="K4798" i="7"/>
  <c r="G4798" i="7"/>
  <c r="K4790" i="7"/>
  <c r="G4790" i="7"/>
  <c r="K4782" i="7"/>
  <c r="G4782" i="7"/>
  <c r="G4770" i="7"/>
  <c r="K4770" i="7"/>
  <c r="G4754" i="7"/>
  <c r="K4754" i="7"/>
  <c r="G4738" i="7"/>
  <c r="K4738" i="7"/>
  <c r="G4722" i="7"/>
  <c r="K4722" i="7"/>
  <c r="G4706" i="7"/>
  <c r="K4706" i="7"/>
  <c r="G4690" i="7"/>
  <c r="K4690" i="7"/>
  <c r="G4674" i="7"/>
  <c r="K4674" i="7"/>
  <c r="G4658" i="7"/>
  <c r="K4658" i="7"/>
  <c r="G4642" i="7"/>
  <c r="K4642" i="7"/>
  <c r="G4626" i="7"/>
  <c r="K4626" i="7"/>
  <c r="G4610" i="7"/>
  <c r="K4610" i="7"/>
  <c r="G4594" i="7"/>
  <c r="K4594" i="7"/>
  <c r="G4578" i="7"/>
  <c r="K4578" i="7"/>
  <c r="G4562" i="7"/>
  <c r="K4562" i="7"/>
  <c r="G4546" i="7"/>
  <c r="K4546" i="7"/>
  <c r="G4530" i="7"/>
  <c r="K4530" i="7"/>
  <c r="G4514" i="7"/>
  <c r="K4514" i="7"/>
  <c r="G4498" i="7"/>
  <c r="K4498" i="7"/>
  <c r="G4482" i="7"/>
  <c r="K4482" i="7"/>
  <c r="G4466" i="7"/>
  <c r="K4466" i="7"/>
  <c r="G4450" i="7"/>
  <c r="K4450" i="7"/>
  <c r="G4434" i="7"/>
  <c r="K4434" i="7"/>
  <c r="G4418" i="7"/>
  <c r="K4418" i="7"/>
  <c r="G4402" i="7"/>
  <c r="K4402" i="7"/>
  <c r="G4386" i="7"/>
  <c r="K4386" i="7"/>
  <c r="G4370" i="7"/>
  <c r="K4370" i="7"/>
  <c r="G4354" i="7"/>
  <c r="K4354" i="7"/>
  <c r="G4338" i="7"/>
  <c r="K4338" i="7"/>
  <c r="G5154" i="7"/>
  <c r="K5154" i="7"/>
  <c r="G5122" i="7"/>
  <c r="K5122" i="7"/>
  <c r="G5090" i="7"/>
  <c r="K5090" i="7"/>
  <c r="G5058" i="7"/>
  <c r="K5058" i="7"/>
  <c r="G5026" i="7"/>
  <c r="K5026" i="7"/>
  <c r="G4994" i="7"/>
  <c r="K4994" i="7"/>
  <c r="G4962" i="7"/>
  <c r="K4962" i="7"/>
  <c r="G4767" i="7"/>
  <c r="K4767" i="7"/>
  <c r="G4751" i="7"/>
  <c r="K4751" i="7"/>
  <c r="G4735" i="7"/>
  <c r="K4735" i="7"/>
  <c r="G4719" i="7"/>
  <c r="K4719" i="7"/>
  <c r="G4703" i="7"/>
  <c r="K4703" i="7"/>
  <c r="G4687" i="7"/>
  <c r="K4687" i="7"/>
  <c r="G4671" i="7"/>
  <c r="K4671" i="7"/>
  <c r="G4655" i="7"/>
  <c r="K4655" i="7"/>
  <c r="G4639" i="7"/>
  <c r="K4639" i="7"/>
  <c r="G4623" i="7"/>
  <c r="K4623" i="7"/>
  <c r="G4607" i="7"/>
  <c r="K4607" i="7"/>
  <c r="G4591" i="7"/>
  <c r="K4591" i="7"/>
  <c r="G4575" i="7"/>
  <c r="K4575" i="7"/>
  <c r="G4559" i="7"/>
  <c r="K4559" i="7"/>
  <c r="G4543" i="7"/>
  <c r="K4543" i="7"/>
  <c r="G4527" i="7"/>
  <c r="K4527" i="7"/>
  <c r="G4511" i="7"/>
  <c r="K4511" i="7"/>
  <c r="G4495" i="7"/>
  <c r="K4495" i="7"/>
  <c r="G4479" i="7"/>
  <c r="K4479" i="7"/>
  <c r="G4463" i="7"/>
  <c r="K4463" i="7"/>
  <c r="G4447" i="7"/>
  <c r="K4447" i="7"/>
  <c r="G4431" i="7"/>
  <c r="K4431" i="7"/>
  <c r="G4415" i="7"/>
  <c r="K4415" i="7"/>
  <c r="G4399" i="7"/>
  <c r="K4399" i="7"/>
  <c r="G4383" i="7"/>
  <c r="K4383" i="7"/>
  <c r="G4367" i="7"/>
  <c r="K4367" i="7"/>
  <c r="G4351" i="7"/>
  <c r="K4351" i="7"/>
  <c r="G4335" i="7"/>
  <c r="K4335" i="7"/>
  <c r="K5402" i="7"/>
  <c r="G5402" i="7"/>
  <c r="K5394" i="7"/>
  <c r="G5394" i="7"/>
  <c r="K5386" i="7"/>
  <c r="G5386" i="7"/>
  <c r="K5378" i="7"/>
  <c r="G5378" i="7"/>
  <c r="K5370" i="7"/>
  <c r="G5370" i="7"/>
  <c r="K5362" i="7"/>
  <c r="G5362" i="7"/>
  <c r="K5354" i="7"/>
  <c r="G5354" i="7"/>
  <c r="K5346" i="7"/>
  <c r="G5346" i="7"/>
  <c r="K5338" i="7"/>
  <c r="G5338" i="7"/>
  <c r="K5330" i="7"/>
  <c r="G5330" i="7"/>
  <c r="K5322" i="7"/>
  <c r="G5322" i="7"/>
  <c r="K5314" i="7"/>
  <c r="G5314" i="7"/>
  <c r="K5306" i="7"/>
  <c r="G5306" i="7"/>
  <c r="K5298" i="7"/>
  <c r="G5298" i="7"/>
  <c r="K5290" i="7"/>
  <c r="G5290" i="7"/>
  <c r="K5282" i="7"/>
  <c r="G5282" i="7"/>
  <c r="K5274" i="7"/>
  <c r="G5274" i="7"/>
  <c r="K5266" i="7"/>
  <c r="G5266" i="7"/>
  <c r="K5258" i="7"/>
  <c r="G5258" i="7"/>
  <c r="K5250" i="7"/>
  <c r="G5250" i="7"/>
  <c r="K5242" i="7"/>
  <c r="G5242" i="7"/>
  <c r="K5234" i="7"/>
  <c r="G5234" i="7"/>
  <c r="K5226" i="7"/>
  <c r="G5226" i="7"/>
  <c r="K5218" i="7"/>
  <c r="G5218" i="7"/>
  <c r="K5210" i="7"/>
  <c r="G5210" i="7"/>
  <c r="K5202" i="7"/>
  <c r="G5202" i="7"/>
  <c r="K5194" i="7"/>
  <c r="G5194" i="7"/>
  <c r="K5186" i="7"/>
  <c r="G5186" i="7"/>
  <c r="K5178" i="7"/>
  <c r="G5178" i="7"/>
  <c r="K5170" i="7"/>
  <c r="G5170" i="7"/>
  <c r="K5162" i="7"/>
  <c r="G5162" i="7"/>
  <c r="G5152" i="7"/>
  <c r="K5152" i="7"/>
  <c r="G5141" i="7"/>
  <c r="K5141" i="7"/>
  <c r="K5131" i="7"/>
  <c r="G5131" i="7"/>
  <c r="G5120" i="7"/>
  <c r="K5120" i="7"/>
  <c r="G5109" i="7"/>
  <c r="K5109" i="7"/>
  <c r="K5099" i="7"/>
  <c r="G5099" i="7"/>
  <c r="G5088" i="7"/>
  <c r="K5088" i="7"/>
  <c r="G5077" i="7"/>
  <c r="K5077" i="7"/>
  <c r="K5067" i="7"/>
  <c r="G5067" i="7"/>
  <c r="G5056" i="7"/>
  <c r="K5056" i="7"/>
  <c r="G5045" i="7"/>
  <c r="K5045" i="7"/>
  <c r="K5035" i="7"/>
  <c r="G5035" i="7"/>
  <c r="G5024" i="7"/>
  <c r="K5024" i="7"/>
  <c r="G5013" i="7"/>
  <c r="K5013" i="7"/>
  <c r="K5003" i="7"/>
  <c r="G5003" i="7"/>
  <c r="G4992" i="7"/>
  <c r="K4992" i="7"/>
  <c r="G4981" i="7"/>
  <c r="K4981" i="7"/>
  <c r="K4971" i="7"/>
  <c r="G4971" i="7"/>
  <c r="G4960" i="7"/>
  <c r="K4960" i="7"/>
  <c r="G4949" i="7"/>
  <c r="K4949" i="7"/>
  <c r="G4941" i="7"/>
  <c r="K4941" i="7"/>
  <c r="G4933" i="7"/>
  <c r="K4933" i="7"/>
  <c r="G4925" i="7"/>
  <c r="K4925" i="7"/>
  <c r="G4917" i="7"/>
  <c r="K4917" i="7"/>
  <c r="G4909" i="7"/>
  <c r="K4909" i="7"/>
  <c r="G4901" i="7"/>
  <c r="K4901" i="7"/>
  <c r="G4893" i="7"/>
  <c r="K4893" i="7"/>
  <c r="G4885" i="7"/>
  <c r="K4885" i="7"/>
  <c r="G4877" i="7"/>
  <c r="K4877" i="7"/>
  <c r="G4869" i="7"/>
  <c r="K4869" i="7"/>
  <c r="G4861" i="7"/>
  <c r="K4861" i="7"/>
  <c r="G4853" i="7"/>
  <c r="K4853" i="7"/>
  <c r="G4845" i="7"/>
  <c r="K4845" i="7"/>
  <c r="G4837" i="7"/>
  <c r="K4837" i="7"/>
  <c r="K4829" i="7"/>
  <c r="G4829" i="7"/>
  <c r="K4821" i="7"/>
  <c r="G4821" i="7"/>
  <c r="K4813" i="7"/>
  <c r="G4813" i="7"/>
  <c r="K4805" i="7"/>
  <c r="G4805" i="7"/>
  <c r="K4797" i="7"/>
  <c r="G4797" i="7"/>
  <c r="K4789" i="7"/>
  <c r="G4789" i="7"/>
  <c r="K4781" i="7"/>
  <c r="G4781" i="7"/>
  <c r="G4768" i="7"/>
  <c r="K4768" i="7"/>
  <c r="G4752" i="7"/>
  <c r="K4752" i="7"/>
  <c r="G4736" i="7"/>
  <c r="K4736" i="7"/>
  <c r="G4720" i="7"/>
  <c r="K4720" i="7"/>
  <c r="G4704" i="7"/>
  <c r="K4704" i="7"/>
  <c r="G4688" i="7"/>
  <c r="K4688" i="7"/>
  <c r="G4672" i="7"/>
  <c r="K4672" i="7"/>
  <c r="G4656" i="7"/>
  <c r="K4656" i="7"/>
  <c r="G4640" i="7"/>
  <c r="K4640" i="7"/>
  <c r="G4624" i="7"/>
  <c r="K4624" i="7"/>
  <c r="G4608" i="7"/>
  <c r="K4608" i="7"/>
  <c r="G4592" i="7"/>
  <c r="K4592" i="7"/>
  <c r="G4576" i="7"/>
  <c r="K4576" i="7"/>
  <c r="G4560" i="7"/>
  <c r="K4560" i="7"/>
  <c r="G4544" i="7"/>
  <c r="K4544" i="7"/>
  <c r="G4528" i="7"/>
  <c r="K4528" i="7"/>
  <c r="G4512" i="7"/>
  <c r="K4512" i="7"/>
  <c r="G4496" i="7"/>
  <c r="K4496" i="7"/>
  <c r="G4480" i="7"/>
  <c r="K4480" i="7"/>
  <c r="G4464" i="7"/>
  <c r="K4464" i="7"/>
  <c r="G4448" i="7"/>
  <c r="K4448" i="7"/>
  <c r="G4432" i="7"/>
  <c r="K4432" i="7"/>
  <c r="G4416" i="7"/>
  <c r="K4416" i="7"/>
  <c r="G4400" i="7"/>
  <c r="K4400" i="7"/>
  <c r="G4384" i="7"/>
  <c r="K4384" i="7"/>
  <c r="G4368" i="7"/>
  <c r="K4368" i="7"/>
  <c r="G4352" i="7"/>
  <c r="K4352" i="7"/>
  <c r="G4336" i="7"/>
  <c r="K4336" i="7"/>
  <c r="K5158" i="7"/>
  <c r="G5158" i="7"/>
  <c r="K5126" i="7"/>
  <c r="G5126" i="7"/>
  <c r="K5094" i="7"/>
  <c r="G5094" i="7"/>
  <c r="K5062" i="7"/>
  <c r="G5062" i="7"/>
  <c r="K5030" i="7"/>
  <c r="G5030" i="7"/>
  <c r="K4998" i="7"/>
  <c r="G4998" i="7"/>
  <c r="K4966" i="7"/>
  <c r="G4966" i="7"/>
  <c r="G4773" i="7"/>
  <c r="K4773" i="7"/>
  <c r="G4757" i="7"/>
  <c r="K4757" i="7"/>
  <c r="G4741" i="7"/>
  <c r="K4741" i="7"/>
  <c r="G4725" i="7"/>
  <c r="K4725" i="7"/>
  <c r="G4709" i="7"/>
  <c r="K4709" i="7"/>
  <c r="G4693" i="7"/>
  <c r="K4693" i="7"/>
  <c r="G4677" i="7"/>
  <c r="K4677" i="7"/>
  <c r="G4661" i="7"/>
  <c r="K4661" i="7"/>
  <c r="G4645" i="7"/>
  <c r="K4645" i="7"/>
  <c r="G4629" i="7"/>
  <c r="K4629" i="7"/>
  <c r="G4613" i="7"/>
  <c r="K4613" i="7"/>
  <c r="G4597" i="7"/>
  <c r="K4597" i="7"/>
  <c r="G4581" i="7"/>
  <c r="K4581" i="7"/>
  <c r="G4565" i="7"/>
  <c r="K4565" i="7"/>
  <c r="G4549" i="7"/>
  <c r="K4549" i="7"/>
  <c r="G4533" i="7"/>
  <c r="K4533" i="7"/>
  <c r="G4517" i="7"/>
  <c r="K4517" i="7"/>
  <c r="G4501" i="7"/>
  <c r="K4501" i="7"/>
  <c r="G4485" i="7"/>
  <c r="K4485" i="7"/>
  <c r="G4469" i="7"/>
  <c r="K4469" i="7"/>
  <c r="G4453" i="7"/>
  <c r="K4453" i="7"/>
  <c r="G4437" i="7"/>
  <c r="K4437" i="7"/>
  <c r="G4421" i="7"/>
  <c r="K4421" i="7"/>
  <c r="G4405" i="7"/>
  <c r="K4405" i="7"/>
  <c r="G4389" i="7"/>
  <c r="K4389" i="7"/>
  <c r="G4373" i="7"/>
  <c r="K4373" i="7"/>
  <c r="G4357" i="7"/>
  <c r="K4357" i="7"/>
  <c r="G4341" i="7"/>
  <c r="K4341" i="7"/>
  <c r="G4325" i="7"/>
  <c r="K4325" i="7"/>
  <c r="G4310" i="7"/>
  <c r="K4310" i="7"/>
  <c r="G4294" i="7"/>
  <c r="K4294" i="7"/>
  <c r="G4278" i="7"/>
  <c r="K4278" i="7"/>
  <c r="G4262" i="7"/>
  <c r="K4262" i="7"/>
  <c r="G4254" i="7"/>
  <c r="K4254" i="7"/>
  <c r="G4246" i="7"/>
  <c r="K4246" i="7"/>
  <c r="G4238" i="7"/>
  <c r="K4238" i="7"/>
  <c r="K4230" i="7"/>
  <c r="G4230" i="7"/>
  <c r="K4222" i="7"/>
  <c r="G4222" i="7"/>
  <c r="K4214" i="7"/>
  <c r="G4214" i="7"/>
  <c r="K4206" i="7"/>
  <c r="G4206" i="7"/>
  <c r="K4198" i="7"/>
  <c r="G4198" i="7"/>
  <c r="K4190" i="7"/>
  <c r="G4190" i="7"/>
  <c r="K4182" i="7"/>
  <c r="G4182" i="7"/>
  <c r="K4174" i="7"/>
  <c r="G4174" i="7"/>
  <c r="K4166" i="7"/>
  <c r="G4166" i="7"/>
  <c r="K4158" i="7"/>
  <c r="G4158" i="7"/>
  <c r="K4150" i="7"/>
  <c r="G4150" i="7"/>
  <c r="K4142" i="7"/>
  <c r="G4142" i="7"/>
  <c r="K4134" i="7"/>
  <c r="G4134" i="7"/>
  <c r="K4126" i="7"/>
  <c r="G4126" i="7"/>
  <c r="K4118" i="7"/>
  <c r="G4118" i="7"/>
  <c r="K4110" i="7"/>
  <c r="G4110" i="7"/>
  <c r="K4102" i="7"/>
  <c r="G4102" i="7"/>
  <c r="K4094" i="7"/>
  <c r="G4094" i="7"/>
  <c r="K4086" i="7"/>
  <c r="G4086" i="7"/>
  <c r="K4078" i="7"/>
  <c r="G4078" i="7"/>
  <c r="K4070" i="7"/>
  <c r="G4070" i="7"/>
  <c r="K4062" i="7"/>
  <c r="G4062" i="7"/>
  <c r="K4054" i="7"/>
  <c r="G4054" i="7"/>
  <c r="K4046" i="7"/>
  <c r="G4046" i="7"/>
  <c r="K4038" i="7"/>
  <c r="G4038" i="7"/>
  <c r="K4030" i="7"/>
  <c r="G4030" i="7"/>
  <c r="K4022" i="7"/>
  <c r="G4022" i="7"/>
  <c r="K4014" i="7"/>
  <c r="G4014" i="7"/>
  <c r="K4006" i="7"/>
  <c r="G4006" i="7"/>
  <c r="K3998" i="7"/>
  <c r="G3998" i="7"/>
  <c r="K3990" i="7"/>
  <c r="G3990" i="7"/>
  <c r="K3982" i="7"/>
  <c r="G3982" i="7"/>
  <c r="K3974" i="7"/>
  <c r="G3974" i="7"/>
  <c r="K3966" i="7"/>
  <c r="G3966" i="7"/>
  <c r="K3958" i="7"/>
  <c r="G3958" i="7"/>
  <c r="K3950" i="7"/>
  <c r="G3950" i="7"/>
  <c r="K3942" i="7"/>
  <c r="G3942" i="7"/>
  <c r="K3934" i="7"/>
  <c r="G3934" i="7"/>
  <c r="K3926" i="7"/>
  <c r="G3926" i="7"/>
  <c r="K3918" i="7"/>
  <c r="G3918" i="7"/>
  <c r="K3910" i="7"/>
  <c r="G3910" i="7"/>
  <c r="K3902" i="7"/>
  <c r="G3902" i="7"/>
  <c r="K3894" i="7"/>
  <c r="G3894" i="7"/>
  <c r="K3886" i="7"/>
  <c r="G3886" i="7"/>
  <c r="K3878" i="7"/>
  <c r="G3878" i="7"/>
  <c r="K3870" i="7"/>
  <c r="G3870" i="7"/>
  <c r="K3862" i="7"/>
  <c r="G3862" i="7"/>
  <c r="K3854" i="7"/>
  <c r="G3854" i="7"/>
  <c r="K3846" i="7"/>
  <c r="G3846" i="7"/>
  <c r="K3838" i="7"/>
  <c r="G3838" i="7"/>
  <c r="K3830" i="7"/>
  <c r="G3830" i="7"/>
  <c r="K3822" i="7"/>
  <c r="G3822" i="7"/>
  <c r="K3814" i="7"/>
  <c r="G3814" i="7"/>
  <c r="K3806" i="7"/>
  <c r="G3806" i="7"/>
  <c r="K3798" i="7"/>
  <c r="G3798" i="7"/>
  <c r="K3790" i="7"/>
  <c r="G3790" i="7"/>
  <c r="K3782" i="7"/>
  <c r="G3782" i="7"/>
  <c r="K3774" i="7"/>
  <c r="G3774" i="7"/>
  <c r="K3766" i="7"/>
  <c r="G3766" i="7"/>
  <c r="K3758" i="7"/>
  <c r="G3758" i="7"/>
  <c r="K3750" i="7"/>
  <c r="G3750" i="7"/>
  <c r="K3742" i="7"/>
  <c r="G3742" i="7"/>
  <c r="K3734" i="7"/>
  <c r="G3734" i="7"/>
  <c r="K3726" i="7"/>
  <c r="G3726" i="7"/>
  <c r="K3718" i="7"/>
  <c r="G3718" i="7"/>
  <c r="K3710" i="7"/>
  <c r="G3710" i="7"/>
  <c r="K3702" i="7"/>
  <c r="G3702" i="7"/>
  <c r="K3694" i="7"/>
  <c r="G3694" i="7"/>
  <c r="K3686" i="7"/>
  <c r="G3686" i="7"/>
  <c r="K3678" i="7"/>
  <c r="G3678" i="7"/>
  <c r="K3670" i="7"/>
  <c r="G3670" i="7"/>
  <c r="K3662" i="7"/>
  <c r="G3662" i="7"/>
  <c r="K3654" i="7"/>
  <c r="G3654" i="7"/>
  <c r="K3646" i="7"/>
  <c r="G3646" i="7"/>
  <c r="K3638" i="7"/>
  <c r="G3638" i="7"/>
  <c r="K3630" i="7"/>
  <c r="G3630" i="7"/>
  <c r="K3622" i="7"/>
  <c r="G3622" i="7"/>
  <c r="K3614" i="7"/>
  <c r="G3614" i="7"/>
  <c r="K3606" i="7"/>
  <c r="G3606" i="7"/>
  <c r="K3598" i="7"/>
  <c r="G3598" i="7"/>
  <c r="K3590" i="7"/>
  <c r="G3590" i="7"/>
  <c r="K3582" i="7"/>
  <c r="G3582" i="7"/>
  <c r="K3574" i="7"/>
  <c r="G3574" i="7"/>
  <c r="K3566" i="7"/>
  <c r="G3566" i="7"/>
  <c r="K3558" i="7"/>
  <c r="G3558" i="7"/>
  <c r="K3550" i="7"/>
  <c r="G3550" i="7"/>
  <c r="K3542" i="7"/>
  <c r="G3542" i="7"/>
  <c r="K3534" i="7"/>
  <c r="G3534" i="7"/>
  <c r="K3526" i="7"/>
  <c r="G3526" i="7"/>
  <c r="K3518" i="7"/>
  <c r="G3518" i="7"/>
  <c r="K3510" i="7"/>
  <c r="G3510" i="7"/>
  <c r="K3502" i="7"/>
  <c r="G3502" i="7"/>
  <c r="K3494" i="7"/>
  <c r="G3494" i="7"/>
  <c r="K3486" i="7"/>
  <c r="G3486" i="7"/>
  <c r="K3478" i="7"/>
  <c r="G3478" i="7"/>
  <c r="K3470" i="7"/>
  <c r="G3470" i="7"/>
  <c r="K3462" i="7"/>
  <c r="G3462" i="7"/>
  <c r="K3454" i="7"/>
  <c r="G3454" i="7"/>
  <c r="K3446" i="7"/>
  <c r="G3446" i="7"/>
  <c r="K3438" i="7"/>
  <c r="G3438" i="7"/>
  <c r="K3430" i="7"/>
  <c r="G3430" i="7"/>
  <c r="K3422" i="7"/>
  <c r="G3422" i="7"/>
  <c r="K3414" i="7"/>
  <c r="G3414" i="7"/>
  <c r="K3406" i="7"/>
  <c r="G3406" i="7"/>
  <c r="K3398" i="7"/>
  <c r="G3398" i="7"/>
  <c r="K3390" i="7"/>
  <c r="G3390" i="7"/>
  <c r="G3382" i="7"/>
  <c r="K3382" i="7"/>
  <c r="G3374" i="7"/>
  <c r="K3374" i="7"/>
  <c r="G3366" i="7"/>
  <c r="K3366" i="7"/>
  <c r="G3358" i="7"/>
  <c r="K3358" i="7"/>
  <c r="G3350" i="7"/>
  <c r="K3350" i="7"/>
  <c r="G3342" i="7"/>
  <c r="K3342" i="7"/>
  <c r="G3334" i="7"/>
  <c r="K3334" i="7"/>
  <c r="G3326" i="7"/>
  <c r="K3326" i="7"/>
  <c r="G3318" i="7"/>
  <c r="K3318" i="7"/>
  <c r="G3310" i="7"/>
  <c r="K3310" i="7"/>
  <c r="G3302" i="7"/>
  <c r="K3302" i="7"/>
  <c r="G3294" i="7"/>
  <c r="K3294" i="7"/>
  <c r="G3286" i="7"/>
  <c r="K3286" i="7"/>
  <c r="G3278" i="7"/>
  <c r="K3278" i="7"/>
  <c r="G3270" i="7"/>
  <c r="K3270" i="7"/>
  <c r="G3262" i="7"/>
  <c r="K3262" i="7"/>
  <c r="G3254" i="7"/>
  <c r="K3254" i="7"/>
  <c r="G3246" i="7"/>
  <c r="K3246" i="7"/>
  <c r="G3238" i="7"/>
  <c r="K3238" i="7"/>
  <c r="G3230" i="7"/>
  <c r="K3230" i="7"/>
  <c r="G3222" i="7"/>
  <c r="K3222" i="7"/>
  <c r="G3214" i="7"/>
  <c r="K3214" i="7"/>
  <c r="G3206" i="7"/>
  <c r="K3206" i="7"/>
  <c r="G3198" i="7"/>
  <c r="K3198" i="7"/>
  <c r="G3190" i="7"/>
  <c r="K3190" i="7"/>
  <c r="G3182" i="7"/>
  <c r="K3182" i="7"/>
  <c r="G3174" i="7"/>
  <c r="K3174" i="7"/>
  <c r="K3164" i="7"/>
  <c r="G3164" i="7"/>
  <c r="K3148" i="7"/>
  <c r="G3148" i="7"/>
  <c r="K3132" i="7"/>
  <c r="G3132" i="7"/>
  <c r="K3116" i="7"/>
  <c r="G3116" i="7"/>
  <c r="K3100" i="7"/>
  <c r="G3100" i="7"/>
  <c r="K3084" i="7"/>
  <c r="G3084" i="7"/>
  <c r="K3068" i="7"/>
  <c r="G3068" i="7"/>
  <c r="K3052" i="7"/>
  <c r="G3052" i="7"/>
  <c r="K3036" i="7"/>
  <c r="G3036" i="7"/>
  <c r="G4323" i="7"/>
  <c r="K4323" i="7"/>
  <c r="G4307" i="7"/>
  <c r="K4307" i="7"/>
  <c r="G4291" i="7"/>
  <c r="K4291" i="7"/>
  <c r="G4275" i="7"/>
  <c r="K4275" i="7"/>
  <c r="G3167" i="7"/>
  <c r="K3167" i="7"/>
  <c r="G3151" i="7"/>
  <c r="K3151" i="7"/>
  <c r="G3135" i="7"/>
  <c r="K3135" i="7"/>
  <c r="G3119" i="7"/>
  <c r="K3119" i="7"/>
  <c r="G3103" i="7"/>
  <c r="K3103" i="7"/>
  <c r="G3087" i="7"/>
  <c r="K3087" i="7"/>
  <c r="G3071" i="7"/>
  <c r="K3071" i="7"/>
  <c r="G3055" i="7"/>
  <c r="K3055" i="7"/>
  <c r="G3039" i="7"/>
  <c r="K3039" i="7"/>
  <c r="H3027" i="7"/>
  <c r="L3027" i="7"/>
  <c r="H3019" i="7"/>
  <c r="L3019" i="7"/>
  <c r="H3011" i="7"/>
  <c r="L3011" i="7"/>
  <c r="H3003" i="7"/>
  <c r="L3003" i="7"/>
  <c r="H2995" i="7"/>
  <c r="L2995" i="7"/>
  <c r="H2987" i="7"/>
  <c r="L2987" i="7"/>
  <c r="H2979" i="7"/>
  <c r="L2979" i="7"/>
  <c r="H2971" i="7"/>
  <c r="L2971" i="7"/>
  <c r="H2963" i="7"/>
  <c r="L2963" i="7"/>
  <c r="H2955" i="7"/>
  <c r="L2955" i="7"/>
  <c r="H2947" i="7"/>
  <c r="L2947" i="7"/>
  <c r="H2939" i="7"/>
  <c r="L2939" i="7"/>
  <c r="H2931" i="7"/>
  <c r="L2931" i="7"/>
  <c r="H2919" i="7"/>
  <c r="L2919" i="7"/>
  <c r="G4308" i="7"/>
  <c r="K4308" i="7"/>
  <c r="G4292" i="7"/>
  <c r="K4292" i="7"/>
  <c r="G4276" i="7"/>
  <c r="K4276" i="7"/>
  <c r="G4261" i="7"/>
  <c r="K4261" i="7"/>
  <c r="G4253" i="7"/>
  <c r="K4253" i="7"/>
  <c r="G4245" i="7"/>
  <c r="K4245" i="7"/>
  <c r="G4237" i="7"/>
  <c r="K4237" i="7"/>
  <c r="G4229" i="7"/>
  <c r="K4229" i="7"/>
  <c r="G4221" i="7"/>
  <c r="K4221" i="7"/>
  <c r="G4213" i="7"/>
  <c r="K4213" i="7"/>
  <c r="G4205" i="7"/>
  <c r="K4205" i="7"/>
  <c r="G4197" i="7"/>
  <c r="K4197" i="7"/>
  <c r="G4189" i="7"/>
  <c r="K4189" i="7"/>
  <c r="G4181" i="7"/>
  <c r="K4181" i="7"/>
  <c r="G4173" i="7"/>
  <c r="K4173" i="7"/>
  <c r="G4165" i="7"/>
  <c r="K4165" i="7"/>
  <c r="G4157" i="7"/>
  <c r="K4157" i="7"/>
  <c r="G4149" i="7"/>
  <c r="K4149" i="7"/>
  <c r="G4141" i="7"/>
  <c r="K4141" i="7"/>
  <c r="G4133" i="7"/>
  <c r="K4133" i="7"/>
  <c r="G4125" i="7"/>
  <c r="K4125" i="7"/>
  <c r="G4117" i="7"/>
  <c r="K4117" i="7"/>
  <c r="K4109" i="7"/>
  <c r="G4109" i="7"/>
  <c r="K4101" i="7"/>
  <c r="G4101" i="7"/>
  <c r="K4093" i="7"/>
  <c r="G4093" i="7"/>
  <c r="K4085" i="7"/>
  <c r="G4085" i="7"/>
  <c r="K4077" i="7"/>
  <c r="G4077" i="7"/>
  <c r="K4069" i="7"/>
  <c r="G4069" i="7"/>
  <c r="K4061" i="7"/>
  <c r="G4061" i="7"/>
  <c r="K4053" i="7"/>
  <c r="G4053" i="7"/>
  <c r="K4045" i="7"/>
  <c r="G4045" i="7"/>
  <c r="K4037" i="7"/>
  <c r="G4037" i="7"/>
  <c r="K4029" i="7"/>
  <c r="G4029" i="7"/>
  <c r="K4021" i="7"/>
  <c r="G4021" i="7"/>
  <c r="K4013" i="7"/>
  <c r="G4013" i="7"/>
  <c r="K4005" i="7"/>
  <c r="G4005" i="7"/>
  <c r="K3997" i="7"/>
  <c r="G3997" i="7"/>
  <c r="K3989" i="7"/>
  <c r="G3989" i="7"/>
  <c r="K3981" i="7"/>
  <c r="G3981" i="7"/>
  <c r="K3973" i="7"/>
  <c r="G3973" i="7"/>
  <c r="K3965" i="7"/>
  <c r="G3965" i="7"/>
  <c r="K3957" i="7"/>
  <c r="G3957" i="7"/>
  <c r="K3949" i="7"/>
  <c r="G3949" i="7"/>
  <c r="K3941" i="7"/>
  <c r="G3941" i="7"/>
  <c r="K3933" i="7"/>
  <c r="G3933" i="7"/>
  <c r="K3925" i="7"/>
  <c r="G3925" i="7"/>
  <c r="K3917" i="7"/>
  <c r="G3917" i="7"/>
  <c r="K3909" i="7"/>
  <c r="G3909" i="7"/>
  <c r="K3901" i="7"/>
  <c r="G3901" i="7"/>
  <c r="K3893" i="7"/>
  <c r="G3893" i="7"/>
  <c r="K3885" i="7"/>
  <c r="G3885" i="7"/>
  <c r="K3877" i="7"/>
  <c r="G3877" i="7"/>
  <c r="K3869" i="7"/>
  <c r="G3869" i="7"/>
  <c r="K3861" i="7"/>
  <c r="G3861" i="7"/>
  <c r="K3853" i="7"/>
  <c r="G3853" i="7"/>
  <c r="K3845" i="7"/>
  <c r="G3845" i="7"/>
  <c r="K3837" i="7"/>
  <c r="G3837" i="7"/>
  <c r="K3829" i="7"/>
  <c r="G3829" i="7"/>
  <c r="K3821" i="7"/>
  <c r="G3821" i="7"/>
  <c r="K3813" i="7"/>
  <c r="G3813" i="7"/>
  <c r="K3805" i="7"/>
  <c r="G3805" i="7"/>
  <c r="K3797" i="7"/>
  <c r="G3797" i="7"/>
  <c r="K3789" i="7"/>
  <c r="G3789" i="7"/>
  <c r="K3781" i="7"/>
  <c r="G3781" i="7"/>
  <c r="K3773" i="7"/>
  <c r="G3773" i="7"/>
  <c r="K3765" i="7"/>
  <c r="G3765" i="7"/>
  <c r="K3757" i="7"/>
  <c r="G3757" i="7"/>
  <c r="K3749" i="7"/>
  <c r="G3749" i="7"/>
  <c r="K3741" i="7"/>
  <c r="G3741" i="7"/>
  <c r="K3733" i="7"/>
  <c r="G3733" i="7"/>
  <c r="K3725" i="7"/>
  <c r="G3725" i="7"/>
  <c r="K3717" i="7"/>
  <c r="G3717" i="7"/>
  <c r="K3709" i="7"/>
  <c r="G3709" i="7"/>
  <c r="K3701" i="7"/>
  <c r="G3701" i="7"/>
  <c r="K3693" i="7"/>
  <c r="G3693" i="7"/>
  <c r="K3685" i="7"/>
  <c r="G3685" i="7"/>
  <c r="K3677" i="7"/>
  <c r="G3677" i="7"/>
  <c r="K3669" i="7"/>
  <c r="G3669" i="7"/>
  <c r="K3661" i="7"/>
  <c r="G3661" i="7"/>
  <c r="K3653" i="7"/>
  <c r="G3653" i="7"/>
  <c r="K3645" i="7"/>
  <c r="G3645" i="7"/>
  <c r="K3637" i="7"/>
  <c r="G3637" i="7"/>
  <c r="K3629" i="7"/>
  <c r="G3629" i="7"/>
  <c r="K3621" i="7"/>
  <c r="G3621" i="7"/>
  <c r="K3613" i="7"/>
  <c r="G3613" i="7"/>
  <c r="K3605" i="7"/>
  <c r="G3605" i="7"/>
  <c r="K3597" i="7"/>
  <c r="G3597" i="7"/>
  <c r="K3589" i="7"/>
  <c r="G3589" i="7"/>
  <c r="K3581" i="7"/>
  <c r="G3581" i="7"/>
  <c r="K3573" i="7"/>
  <c r="G3573" i="7"/>
  <c r="K3565" i="7"/>
  <c r="G3565" i="7"/>
  <c r="K3557" i="7"/>
  <c r="G3557" i="7"/>
  <c r="K3549" i="7"/>
  <c r="G3549" i="7"/>
  <c r="K3541" i="7"/>
  <c r="G3541" i="7"/>
  <c r="K3533" i="7"/>
  <c r="G3533" i="7"/>
  <c r="K3525" i="7"/>
  <c r="G3525" i="7"/>
  <c r="K3517" i="7"/>
  <c r="G3517" i="7"/>
  <c r="K3509" i="7"/>
  <c r="G3509" i="7"/>
  <c r="K3501" i="7"/>
  <c r="G3501" i="7"/>
  <c r="K3493" i="7"/>
  <c r="G3493" i="7"/>
  <c r="K3485" i="7"/>
  <c r="G3485" i="7"/>
  <c r="K3477" i="7"/>
  <c r="G3477" i="7"/>
  <c r="K3469" i="7"/>
  <c r="G3469" i="7"/>
  <c r="K3461" i="7"/>
  <c r="G3461" i="7"/>
  <c r="K3453" i="7"/>
  <c r="G3453" i="7"/>
  <c r="K3445" i="7"/>
  <c r="G3445" i="7"/>
  <c r="K3437" i="7"/>
  <c r="G3437" i="7"/>
  <c r="K3429" i="7"/>
  <c r="G3429" i="7"/>
  <c r="K3421" i="7"/>
  <c r="G3421" i="7"/>
  <c r="K3413" i="7"/>
  <c r="G3413" i="7"/>
  <c r="K3405" i="7"/>
  <c r="G3405" i="7"/>
  <c r="K3397" i="7"/>
  <c r="G3397" i="7"/>
  <c r="K3389" i="7"/>
  <c r="G3389" i="7"/>
  <c r="K3381" i="7"/>
  <c r="G3381" i="7"/>
  <c r="K3373" i="7"/>
  <c r="G3373" i="7"/>
  <c r="K3365" i="7"/>
  <c r="G3365" i="7"/>
  <c r="K3357" i="7"/>
  <c r="G3357" i="7"/>
  <c r="K3349" i="7"/>
  <c r="G3349" i="7"/>
  <c r="K3341" i="7"/>
  <c r="G3341" i="7"/>
  <c r="K3333" i="7"/>
  <c r="G3333" i="7"/>
  <c r="K3325" i="7"/>
  <c r="G3325" i="7"/>
  <c r="K3317" i="7"/>
  <c r="G3317" i="7"/>
  <c r="K3309" i="7"/>
  <c r="G3309" i="7"/>
  <c r="K3301" i="7"/>
  <c r="G3301" i="7"/>
  <c r="K3293" i="7"/>
  <c r="G3293" i="7"/>
  <c r="K3285" i="7"/>
  <c r="G3285" i="7"/>
  <c r="K3277" i="7"/>
  <c r="G3277" i="7"/>
  <c r="K3269" i="7"/>
  <c r="G3269" i="7"/>
  <c r="K3261" i="7"/>
  <c r="G3261" i="7"/>
  <c r="K3253" i="7"/>
  <c r="G3253" i="7"/>
  <c r="K3245" i="7"/>
  <c r="G3245" i="7"/>
  <c r="K3237" i="7"/>
  <c r="G3237" i="7"/>
  <c r="K3229" i="7"/>
  <c r="G3229" i="7"/>
  <c r="K3221" i="7"/>
  <c r="G3221" i="7"/>
  <c r="K3213" i="7"/>
  <c r="G3213" i="7"/>
  <c r="K3205" i="7"/>
  <c r="G3205" i="7"/>
  <c r="K3197" i="7"/>
  <c r="G3197" i="7"/>
  <c r="K3189" i="7"/>
  <c r="G3189" i="7"/>
  <c r="K3181" i="7"/>
  <c r="G3181" i="7"/>
  <c r="K3173" i="7"/>
  <c r="G3173" i="7"/>
  <c r="G3162" i="7"/>
  <c r="K3162" i="7"/>
  <c r="G3146" i="7"/>
  <c r="K3146" i="7"/>
  <c r="G3130" i="7"/>
  <c r="K3130" i="7"/>
  <c r="G3114" i="7"/>
  <c r="K3114" i="7"/>
  <c r="G3098" i="7"/>
  <c r="K3098" i="7"/>
  <c r="G3082" i="7"/>
  <c r="K3082" i="7"/>
  <c r="G3066" i="7"/>
  <c r="K3066" i="7"/>
  <c r="G3050" i="7"/>
  <c r="K3050" i="7"/>
  <c r="G3034" i="7"/>
  <c r="K3034" i="7"/>
  <c r="G4321" i="7"/>
  <c r="K4321" i="7"/>
  <c r="G4305" i="7"/>
  <c r="K4305" i="7"/>
  <c r="G4289" i="7"/>
  <c r="K4289" i="7"/>
  <c r="G4273" i="7"/>
  <c r="K4273" i="7"/>
  <c r="K3161" i="7"/>
  <c r="G3161" i="7"/>
  <c r="K3145" i="7"/>
  <c r="G3145" i="7"/>
  <c r="K3129" i="7"/>
  <c r="G3129" i="7"/>
  <c r="K3113" i="7"/>
  <c r="G3113" i="7"/>
  <c r="K3097" i="7"/>
  <c r="G3097" i="7"/>
  <c r="K3081" i="7"/>
  <c r="G3081" i="7"/>
  <c r="K3065" i="7"/>
  <c r="G3065" i="7"/>
  <c r="K3049" i="7"/>
  <c r="G3049" i="7"/>
  <c r="K3033" i="7"/>
  <c r="G3033" i="7"/>
  <c r="H3024" i="7"/>
  <c r="L3024" i="7"/>
  <c r="H3016" i="7"/>
  <c r="L3016" i="7"/>
  <c r="H3008" i="7"/>
  <c r="L3008" i="7"/>
  <c r="H3000" i="7"/>
  <c r="L3000" i="7"/>
  <c r="H2992" i="7"/>
  <c r="L2992" i="7"/>
  <c r="H2984" i="7"/>
  <c r="L2984" i="7"/>
  <c r="H2976" i="7"/>
  <c r="L2976" i="7"/>
  <c r="H2968" i="7"/>
  <c r="L2968" i="7"/>
  <c r="H2960" i="7"/>
  <c r="L2960" i="7"/>
  <c r="H2952" i="7"/>
  <c r="L2952" i="7"/>
  <c r="H2944" i="7"/>
  <c r="L2944" i="7"/>
  <c r="H2936" i="7"/>
  <c r="L2936" i="7"/>
  <c r="H2928" i="7"/>
  <c r="L2928" i="7"/>
  <c r="H2916" i="7"/>
  <c r="L2916" i="7"/>
  <c r="H2912" i="7"/>
  <c r="L2912" i="7"/>
  <c r="H2908" i="7"/>
  <c r="L2908" i="7"/>
  <c r="H2904" i="7"/>
  <c r="L2904" i="7"/>
  <c r="H2900" i="7"/>
  <c r="L2900" i="7"/>
  <c r="H2896" i="7"/>
  <c r="L2896" i="7"/>
  <c r="K2889" i="7"/>
  <c r="G2889" i="7"/>
  <c r="K2881" i="7"/>
  <c r="G2881" i="7"/>
  <c r="K2873" i="7"/>
  <c r="G2873" i="7"/>
  <c r="K2865" i="7"/>
  <c r="G2865" i="7"/>
  <c r="K2857" i="7"/>
  <c r="G2857" i="7"/>
  <c r="K2849" i="7"/>
  <c r="G2849" i="7"/>
  <c r="K2841" i="7"/>
  <c r="G2841" i="7"/>
  <c r="K2833" i="7"/>
  <c r="G2833" i="7"/>
  <c r="K2825" i="7"/>
  <c r="G2825" i="7"/>
  <c r="K2817" i="7"/>
  <c r="G2817" i="7"/>
  <c r="K2809" i="7"/>
  <c r="G2809" i="7"/>
  <c r="K2801" i="7"/>
  <c r="G2801" i="7"/>
  <c r="K2793" i="7"/>
  <c r="G2793" i="7"/>
  <c r="K2785" i="7"/>
  <c r="G2785" i="7"/>
  <c r="K2777" i="7"/>
  <c r="G2777" i="7"/>
  <c r="K2769" i="7"/>
  <c r="G2769" i="7"/>
  <c r="K2761" i="7"/>
  <c r="G2761" i="7"/>
  <c r="K2753" i="7"/>
  <c r="G2753" i="7"/>
  <c r="K2745" i="7"/>
  <c r="G2745" i="7"/>
  <c r="K2737" i="7"/>
  <c r="G2737" i="7"/>
  <c r="G2729" i="7"/>
  <c r="K2729" i="7"/>
  <c r="G2721" i="7"/>
  <c r="K2721" i="7"/>
  <c r="G2713" i="7"/>
  <c r="K2713" i="7"/>
  <c r="G2705" i="7"/>
  <c r="K2705" i="7"/>
  <c r="G2697" i="7"/>
  <c r="K2697" i="7"/>
  <c r="G2689" i="7"/>
  <c r="K2689" i="7"/>
  <c r="G2681" i="7"/>
  <c r="K2681" i="7"/>
  <c r="G2673" i="7"/>
  <c r="K2673" i="7"/>
  <c r="G2665" i="7"/>
  <c r="K2665" i="7"/>
  <c r="G2657" i="7"/>
  <c r="K2657" i="7"/>
  <c r="G2649" i="7"/>
  <c r="K2649" i="7"/>
  <c r="G2641" i="7"/>
  <c r="K2641" i="7"/>
  <c r="G2633" i="7"/>
  <c r="K2633" i="7"/>
  <c r="G2625" i="7"/>
  <c r="K2625" i="7"/>
  <c r="G2617" i="7"/>
  <c r="K2617" i="7"/>
  <c r="G2609" i="7"/>
  <c r="K2609" i="7"/>
  <c r="G2601" i="7"/>
  <c r="K2601" i="7"/>
  <c r="G2311" i="7"/>
  <c r="K2311" i="7"/>
  <c r="G2279" i="7"/>
  <c r="K2279" i="7"/>
  <c r="G2249" i="7"/>
  <c r="K2249" i="7"/>
  <c r="G2222" i="7"/>
  <c r="K2222" i="7"/>
  <c r="G2190" i="7"/>
  <c r="K2190" i="7"/>
  <c r="G2158" i="7"/>
  <c r="K2158" i="7"/>
  <c r="G2126" i="7"/>
  <c r="K2126" i="7"/>
  <c r="G2094" i="7"/>
  <c r="K2094" i="7"/>
  <c r="G2598" i="7"/>
  <c r="K2598" i="7"/>
  <c r="G2582" i="7"/>
  <c r="K2582" i="7"/>
  <c r="G2566" i="7"/>
  <c r="K2566" i="7"/>
  <c r="G2550" i="7"/>
  <c r="K2550" i="7"/>
  <c r="G2534" i="7"/>
  <c r="K2534" i="7"/>
  <c r="G2518" i="7"/>
  <c r="K2518" i="7"/>
  <c r="G2502" i="7"/>
  <c r="K2502" i="7"/>
  <c r="G2486" i="7"/>
  <c r="K2486" i="7"/>
  <c r="G2470" i="7"/>
  <c r="K2470" i="7"/>
  <c r="G2453" i="7"/>
  <c r="K2453" i="7"/>
  <c r="G2424" i="7"/>
  <c r="K2424" i="7"/>
  <c r="G2407" i="7"/>
  <c r="K2407" i="7"/>
  <c r="G2391" i="7"/>
  <c r="K2391" i="7"/>
  <c r="G2375" i="7"/>
  <c r="K2375" i="7"/>
  <c r="G2359" i="7"/>
  <c r="K2359" i="7"/>
  <c r="G2343" i="7"/>
  <c r="K2343" i="7"/>
  <c r="G2327" i="7"/>
  <c r="K2327" i="7"/>
  <c r="G2305" i="7"/>
  <c r="H2305" i="7" s="1"/>
  <c r="K2305" i="7"/>
  <c r="H2270" i="7"/>
  <c r="L2270" i="7"/>
  <c r="G2235" i="7"/>
  <c r="K2235" i="7"/>
  <c r="G2203" i="7"/>
  <c r="K2203" i="7"/>
  <c r="G2171" i="7"/>
  <c r="K2171" i="7"/>
  <c r="G2139" i="7"/>
  <c r="K2139" i="7"/>
  <c r="G2107" i="7"/>
  <c r="K2107" i="7"/>
  <c r="G2075" i="7"/>
  <c r="K2075" i="7"/>
  <c r="G2888" i="7"/>
  <c r="K2888" i="7"/>
  <c r="G2880" i="7"/>
  <c r="K2880" i="7"/>
  <c r="G2872" i="7"/>
  <c r="K2872" i="7"/>
  <c r="G2864" i="7"/>
  <c r="K2864" i="7"/>
  <c r="G2856" i="7"/>
  <c r="K2856" i="7"/>
  <c r="G2848" i="7"/>
  <c r="K2848" i="7"/>
  <c r="G2840" i="7"/>
  <c r="K2840" i="7"/>
  <c r="G2832" i="7"/>
  <c r="K2832" i="7"/>
  <c r="G2824" i="7"/>
  <c r="K2824" i="7"/>
  <c r="G2816" i="7"/>
  <c r="K2816" i="7"/>
  <c r="G2808" i="7"/>
  <c r="K2808" i="7"/>
  <c r="G2800" i="7"/>
  <c r="K2800" i="7"/>
  <c r="G2792" i="7"/>
  <c r="K2792" i="7"/>
  <c r="G2784" i="7"/>
  <c r="K2784" i="7"/>
  <c r="G2776" i="7"/>
  <c r="K2776" i="7"/>
  <c r="G2768" i="7"/>
  <c r="K2768" i="7"/>
  <c r="G2760" i="7"/>
  <c r="K2760" i="7"/>
  <c r="G2752" i="7"/>
  <c r="K2752" i="7"/>
  <c r="G2744" i="7"/>
  <c r="K2744" i="7"/>
  <c r="G2736" i="7"/>
  <c r="K2736" i="7"/>
  <c r="G2728" i="7"/>
  <c r="K2728" i="7"/>
  <c r="G2720" i="7"/>
  <c r="K2720" i="7"/>
  <c r="G2712" i="7"/>
  <c r="K2712" i="7"/>
  <c r="G2704" i="7"/>
  <c r="K2704" i="7"/>
  <c r="G2696" i="7"/>
  <c r="K2696" i="7"/>
  <c r="G2688" i="7"/>
  <c r="K2688" i="7"/>
  <c r="G2680" i="7"/>
  <c r="K2680" i="7"/>
  <c r="G2672" i="7"/>
  <c r="K2672" i="7"/>
  <c r="G2664" i="7"/>
  <c r="K2664" i="7"/>
  <c r="G2656" i="7"/>
  <c r="K2656" i="7"/>
  <c r="G2648" i="7"/>
  <c r="K2648" i="7"/>
  <c r="G2640" i="7"/>
  <c r="K2640" i="7"/>
  <c r="G2632" i="7"/>
  <c r="K2632" i="7"/>
  <c r="G2624" i="7"/>
  <c r="K2624" i="7"/>
  <c r="G2616" i="7"/>
  <c r="K2616" i="7"/>
  <c r="G2608" i="7"/>
  <c r="K2608" i="7"/>
  <c r="G2600" i="7"/>
  <c r="K2600" i="7"/>
  <c r="K2310" i="7"/>
  <c r="G2310" i="7"/>
  <c r="K2278" i="7"/>
  <c r="G2278" i="7"/>
  <c r="G2242" i="7"/>
  <c r="K2242" i="7"/>
  <c r="G2210" i="7"/>
  <c r="K2210" i="7"/>
  <c r="G2178" i="7"/>
  <c r="K2178" i="7"/>
  <c r="G2146" i="7"/>
  <c r="K2146" i="7"/>
  <c r="G2114" i="7"/>
  <c r="K2114" i="7"/>
  <c r="G2082" i="7"/>
  <c r="K2082" i="7"/>
  <c r="G2592" i="7"/>
  <c r="K2592" i="7"/>
  <c r="G2576" i="7"/>
  <c r="K2576" i="7"/>
  <c r="G2560" i="7"/>
  <c r="K2560" i="7"/>
  <c r="G2544" i="7"/>
  <c r="K2544" i="7"/>
  <c r="G2528" i="7"/>
  <c r="K2528" i="7"/>
  <c r="G2512" i="7"/>
  <c r="K2512" i="7"/>
  <c r="G2496" i="7"/>
  <c r="K2496" i="7"/>
  <c r="G2480" i="7"/>
  <c r="K2480" i="7"/>
  <c r="G2464" i="7"/>
  <c r="K2464" i="7"/>
  <c r="G2445" i="7"/>
  <c r="K2445" i="7"/>
  <c r="G2426" i="7"/>
  <c r="K2426" i="7"/>
  <c r="G2405" i="7"/>
  <c r="K2405" i="7"/>
  <c r="G2389" i="7"/>
  <c r="K2389" i="7"/>
  <c r="G2373" i="7"/>
  <c r="K2373" i="7"/>
  <c r="G2357" i="7"/>
  <c r="K2357" i="7"/>
  <c r="G2341" i="7"/>
  <c r="K2341" i="7"/>
  <c r="G2325" i="7"/>
  <c r="K2325" i="7"/>
  <c r="K2312" i="7"/>
  <c r="G2312" i="7"/>
  <c r="K2280" i="7"/>
  <c r="G2280" i="7"/>
  <c r="H2250" i="7"/>
  <c r="L2250" i="7"/>
  <c r="G2223" i="7"/>
  <c r="K2223" i="7"/>
  <c r="G2191" i="7"/>
  <c r="K2191" i="7"/>
  <c r="G2159" i="7"/>
  <c r="K2159" i="7"/>
  <c r="G2127" i="7"/>
  <c r="K2127" i="7"/>
  <c r="G2095" i="7"/>
  <c r="K2095" i="7"/>
  <c r="G2462" i="7"/>
  <c r="K2462" i="7"/>
  <c r="G2435" i="7"/>
  <c r="K2435" i="7"/>
  <c r="G2303" i="7"/>
  <c r="K2303" i="7"/>
  <c r="G2287" i="7"/>
  <c r="K2287" i="7"/>
  <c r="G2597" i="7"/>
  <c r="K2597" i="7"/>
  <c r="G2589" i="7"/>
  <c r="K2589" i="7"/>
  <c r="G2581" i="7"/>
  <c r="K2581" i="7"/>
  <c r="G2573" i="7"/>
  <c r="K2573" i="7"/>
  <c r="G2565" i="7"/>
  <c r="K2565" i="7"/>
  <c r="G2557" i="7"/>
  <c r="K2557" i="7"/>
  <c r="G2549" i="7"/>
  <c r="K2549" i="7"/>
  <c r="G2541" i="7"/>
  <c r="K2541" i="7"/>
  <c r="G2533" i="7"/>
  <c r="K2533" i="7"/>
  <c r="G2525" i="7"/>
  <c r="K2525" i="7"/>
  <c r="G2517" i="7"/>
  <c r="K2517" i="7"/>
  <c r="G2509" i="7"/>
  <c r="K2509" i="7"/>
  <c r="G2501" i="7"/>
  <c r="K2501" i="7"/>
  <c r="G2493" i="7"/>
  <c r="K2493" i="7"/>
  <c r="G2485" i="7"/>
  <c r="K2485" i="7"/>
  <c r="G2477" i="7"/>
  <c r="K2477" i="7"/>
  <c r="G2469" i="7"/>
  <c r="K2469" i="7"/>
  <c r="G2460" i="7"/>
  <c r="K2460" i="7"/>
  <c r="G2449" i="7"/>
  <c r="K2449" i="7"/>
  <c r="G2438" i="7"/>
  <c r="K2438" i="7"/>
  <c r="G2428" i="7"/>
  <c r="K2428" i="7"/>
  <c r="G2417" i="7"/>
  <c r="K2417" i="7"/>
  <c r="G2408" i="7"/>
  <c r="K2408" i="7"/>
  <c r="G2400" i="7"/>
  <c r="K2400" i="7"/>
  <c r="G2392" i="7"/>
  <c r="K2392" i="7"/>
  <c r="G2384" i="7"/>
  <c r="K2384" i="7"/>
  <c r="G2376" i="7"/>
  <c r="K2376" i="7"/>
  <c r="G2368" i="7"/>
  <c r="K2368" i="7"/>
  <c r="G2360" i="7"/>
  <c r="K2360" i="7"/>
  <c r="G2352" i="7"/>
  <c r="K2352" i="7"/>
  <c r="G2344" i="7"/>
  <c r="K2344" i="7"/>
  <c r="G2336" i="7"/>
  <c r="K2336" i="7"/>
  <c r="G2328" i="7"/>
  <c r="K2328" i="7"/>
  <c r="G2320" i="7"/>
  <c r="K2320" i="7"/>
  <c r="G2307" i="7"/>
  <c r="K2307" i="7"/>
  <c r="G2291" i="7"/>
  <c r="K2291" i="7"/>
  <c r="H2276" i="7"/>
  <c r="L2276" i="7"/>
  <c r="L2268" i="7"/>
  <c r="H2268" i="7"/>
  <c r="L2260" i="7"/>
  <c r="H2260" i="7"/>
  <c r="L2252" i="7"/>
  <c r="H2252" i="7"/>
  <c r="G2244" i="7"/>
  <c r="K2244" i="7"/>
  <c r="G2236" i="7"/>
  <c r="K2236" i="7"/>
  <c r="G2228" i="7"/>
  <c r="K2228" i="7"/>
  <c r="G2220" i="7"/>
  <c r="K2220" i="7"/>
  <c r="G2212" i="7"/>
  <c r="K2212" i="7"/>
  <c r="G2204" i="7"/>
  <c r="K2204" i="7"/>
  <c r="G2196" i="7"/>
  <c r="K2196" i="7"/>
  <c r="G2188" i="7"/>
  <c r="K2188" i="7"/>
  <c r="G2180" i="7"/>
  <c r="K2180" i="7"/>
  <c r="G2172" i="7"/>
  <c r="K2172" i="7"/>
  <c r="G2164" i="7"/>
  <c r="K2164" i="7"/>
  <c r="G2156" i="7"/>
  <c r="K2156" i="7"/>
  <c r="G2148" i="7"/>
  <c r="K2148" i="7"/>
  <c r="G2140" i="7"/>
  <c r="K2140" i="7"/>
  <c r="G2132" i="7"/>
  <c r="K2132" i="7"/>
  <c r="G2124" i="7"/>
  <c r="K2124" i="7"/>
  <c r="G2116" i="7"/>
  <c r="K2116" i="7"/>
  <c r="G2108" i="7"/>
  <c r="K2108" i="7"/>
  <c r="G2100" i="7"/>
  <c r="K2100" i="7"/>
  <c r="G2092" i="7"/>
  <c r="K2092" i="7"/>
  <c r="G2084" i="7"/>
  <c r="K2084" i="7"/>
  <c r="G2076" i="7"/>
  <c r="K2076" i="7"/>
  <c r="G2067" i="7"/>
  <c r="K2067" i="7"/>
  <c r="G2051" i="7"/>
  <c r="K2051" i="7"/>
  <c r="G2039" i="7"/>
  <c r="K2039" i="7"/>
  <c r="G2031" i="7"/>
  <c r="K2031" i="7"/>
  <c r="G2023" i="7"/>
  <c r="K2023" i="7"/>
  <c r="G2015" i="7"/>
  <c r="K2015" i="7"/>
  <c r="G2007" i="7"/>
  <c r="K2007" i="7"/>
  <c r="G1999" i="7"/>
  <c r="K1999" i="7"/>
  <c r="G1991" i="7"/>
  <c r="K1991" i="7"/>
  <c r="G1983" i="7"/>
  <c r="K1983" i="7"/>
  <c r="G1975" i="7"/>
  <c r="K1975" i="7"/>
  <c r="G1967" i="7"/>
  <c r="K1967" i="7"/>
  <c r="G1959" i="7"/>
  <c r="K1959" i="7"/>
  <c r="G1951" i="7"/>
  <c r="K1951" i="7"/>
  <c r="G1943" i="7"/>
  <c r="K1943" i="7"/>
  <c r="G1928" i="7"/>
  <c r="K1928" i="7"/>
  <c r="G1912" i="7"/>
  <c r="K1912" i="7"/>
  <c r="G1896" i="7"/>
  <c r="K1896" i="7"/>
  <c r="G1880" i="7"/>
  <c r="K1880" i="7"/>
  <c r="G1864" i="7"/>
  <c r="K1864" i="7"/>
  <c r="G1848" i="7"/>
  <c r="K1848" i="7"/>
  <c r="G1832" i="7"/>
  <c r="K1832" i="7"/>
  <c r="G1816" i="7"/>
  <c r="K1816" i="7"/>
  <c r="G1800" i="7"/>
  <c r="K1800" i="7"/>
  <c r="G1784" i="7"/>
  <c r="K1784" i="7"/>
  <c r="K1770" i="7"/>
  <c r="G1770" i="7"/>
  <c r="K1754" i="7"/>
  <c r="G1754" i="7"/>
  <c r="K1738" i="7"/>
  <c r="G1738" i="7"/>
  <c r="K1722" i="7"/>
  <c r="G1722" i="7"/>
  <c r="G1939" i="7"/>
  <c r="K1939" i="7"/>
  <c r="G1923" i="7"/>
  <c r="K1923" i="7"/>
  <c r="G1907" i="7"/>
  <c r="K1907" i="7"/>
  <c r="G1891" i="7"/>
  <c r="K1891" i="7"/>
  <c r="G1875" i="7"/>
  <c r="K1875" i="7"/>
  <c r="G1859" i="7"/>
  <c r="K1859" i="7"/>
  <c r="G1843" i="7"/>
  <c r="K1843" i="7"/>
  <c r="G1827" i="7"/>
  <c r="K1827" i="7"/>
  <c r="G1811" i="7"/>
  <c r="K1811" i="7"/>
  <c r="G1795" i="7"/>
  <c r="K1795" i="7"/>
  <c r="G1779" i="7"/>
  <c r="K1779" i="7"/>
  <c r="G1767" i="7"/>
  <c r="H1767" i="7" s="1"/>
  <c r="K1767" i="7"/>
  <c r="G1751" i="7"/>
  <c r="H1751" i="7" s="1"/>
  <c r="K1751" i="7"/>
  <c r="G1735" i="7"/>
  <c r="H1735" i="7" s="1"/>
  <c r="K1735" i="7"/>
  <c r="G1719" i="7"/>
  <c r="H1719" i="7" s="1"/>
  <c r="K1719" i="7"/>
  <c r="G2068" i="7"/>
  <c r="K2068" i="7"/>
  <c r="K2060" i="7"/>
  <c r="G2060" i="7"/>
  <c r="K2052" i="7"/>
  <c r="G2052" i="7"/>
  <c r="K2044" i="7"/>
  <c r="G2044" i="7"/>
  <c r="K2036" i="7"/>
  <c r="G2036" i="7"/>
  <c r="K2028" i="7"/>
  <c r="G2028" i="7"/>
  <c r="K2020" i="7"/>
  <c r="G2020" i="7"/>
  <c r="K2012" i="7"/>
  <c r="G2012" i="7"/>
  <c r="K2004" i="7"/>
  <c r="G2004" i="7"/>
  <c r="K1996" i="7"/>
  <c r="G1996" i="7"/>
  <c r="K1988" i="7"/>
  <c r="G1988" i="7"/>
  <c r="K1980" i="7"/>
  <c r="G1980" i="7"/>
  <c r="K1972" i="7"/>
  <c r="G1972" i="7"/>
  <c r="K1964" i="7"/>
  <c r="G1964" i="7"/>
  <c r="K1956" i="7"/>
  <c r="G1956" i="7"/>
  <c r="K1948" i="7"/>
  <c r="G1948" i="7"/>
  <c r="G1938" i="7"/>
  <c r="K1938" i="7"/>
  <c r="G1922" i="7"/>
  <c r="K1922" i="7"/>
  <c r="G1906" i="7"/>
  <c r="K1906" i="7"/>
  <c r="G1890" i="7"/>
  <c r="K1890" i="7"/>
  <c r="G1874" i="7"/>
  <c r="K1874" i="7"/>
  <c r="G1858" i="7"/>
  <c r="K1858" i="7"/>
  <c r="G1842" i="7"/>
  <c r="K1842" i="7"/>
  <c r="G1826" i="7"/>
  <c r="K1826" i="7"/>
  <c r="G1810" i="7"/>
  <c r="K1810" i="7"/>
  <c r="G1794" i="7"/>
  <c r="K1794" i="7"/>
  <c r="G1778" i="7"/>
  <c r="K1778" i="7"/>
  <c r="K1762" i="7"/>
  <c r="G1762" i="7"/>
  <c r="K1746" i="7"/>
  <c r="G1746" i="7"/>
  <c r="K1730" i="7"/>
  <c r="G1730" i="7"/>
  <c r="K1714" i="7"/>
  <c r="G1714" i="7"/>
  <c r="G2058" i="7"/>
  <c r="K2058" i="7"/>
  <c r="K1941" i="7"/>
  <c r="G1941" i="7"/>
  <c r="K1925" i="7"/>
  <c r="G1925" i="7"/>
  <c r="K1909" i="7"/>
  <c r="G1909" i="7"/>
  <c r="K1893" i="7"/>
  <c r="G1893" i="7"/>
  <c r="K1877" i="7"/>
  <c r="G1877" i="7"/>
  <c r="K1861" i="7"/>
  <c r="G1861" i="7"/>
  <c r="K1845" i="7"/>
  <c r="G1845" i="7"/>
  <c r="K1829" i="7"/>
  <c r="G1829" i="7"/>
  <c r="K1813" i="7"/>
  <c r="G1813" i="7"/>
  <c r="K1797" i="7"/>
  <c r="G1797" i="7"/>
  <c r="K1781" i="7"/>
  <c r="G1781" i="7"/>
  <c r="K1766" i="7"/>
  <c r="G1766" i="7"/>
  <c r="K1750" i="7"/>
  <c r="G1750" i="7"/>
  <c r="K1734" i="7"/>
  <c r="G1734" i="7"/>
  <c r="K1718" i="7"/>
  <c r="G1718" i="7"/>
  <c r="G1693" i="7"/>
  <c r="K1693" i="7"/>
  <c r="G1677" i="7"/>
  <c r="K1677" i="7"/>
  <c r="G1661" i="7"/>
  <c r="K1661" i="7"/>
  <c r="G1645" i="7"/>
  <c r="K1645" i="7"/>
  <c r="G1634" i="7"/>
  <c r="K1634" i="7"/>
  <c r="G1626" i="7"/>
  <c r="K1626" i="7"/>
  <c r="G1618" i="7"/>
  <c r="K1618" i="7"/>
  <c r="G1610" i="7"/>
  <c r="K1610" i="7"/>
  <c r="G1602" i="7"/>
  <c r="K1602" i="7"/>
  <c r="G1594" i="7"/>
  <c r="K1594" i="7"/>
  <c r="G1586" i="7"/>
  <c r="K1586" i="7"/>
  <c r="G1578" i="7"/>
  <c r="K1578" i="7"/>
  <c r="G1563" i="7"/>
  <c r="K1563" i="7"/>
  <c r="G1547" i="7"/>
  <c r="K1547" i="7"/>
  <c r="G1531" i="7"/>
  <c r="K1531" i="7"/>
  <c r="G1348" i="7"/>
  <c r="K1348" i="7"/>
  <c r="G1332" i="7"/>
  <c r="K1332" i="7"/>
  <c r="G1316" i="7"/>
  <c r="K1316" i="7"/>
  <c r="G1300" i="7"/>
  <c r="K1300" i="7"/>
  <c r="G1284" i="7"/>
  <c r="K1284" i="7"/>
  <c r="G1268" i="7"/>
  <c r="K1268" i="7"/>
  <c r="G1252" i="7"/>
  <c r="K1252" i="7"/>
  <c r="G1220" i="7"/>
  <c r="K1220" i="7"/>
  <c r="G1164" i="7"/>
  <c r="K1164" i="7"/>
  <c r="K1694" i="7"/>
  <c r="G1694" i="7"/>
  <c r="K1678" i="7"/>
  <c r="G1678" i="7"/>
  <c r="K1662" i="7"/>
  <c r="G1662" i="7"/>
  <c r="K1646" i="7"/>
  <c r="G1646" i="7"/>
  <c r="G1624" i="7"/>
  <c r="K1624" i="7"/>
  <c r="G1608" i="7"/>
  <c r="K1608" i="7"/>
  <c r="G1592" i="7"/>
  <c r="K1592" i="7"/>
  <c r="G1576" i="7"/>
  <c r="K1576" i="7"/>
  <c r="K1522" i="7"/>
  <c r="G1522" i="7"/>
  <c r="K1514" i="7"/>
  <c r="G1514" i="7"/>
  <c r="K1506" i="7"/>
  <c r="G1506" i="7"/>
  <c r="K1498" i="7"/>
  <c r="G1498" i="7"/>
  <c r="K1490" i="7"/>
  <c r="G1490" i="7"/>
  <c r="K1482" i="7"/>
  <c r="G1482" i="7"/>
  <c r="K1474" i="7"/>
  <c r="G1474" i="7"/>
  <c r="K1466" i="7"/>
  <c r="G1466" i="7"/>
  <c r="K1458" i="7"/>
  <c r="G1458" i="7"/>
  <c r="K1450" i="7"/>
  <c r="G1450" i="7"/>
  <c r="K1442" i="7"/>
  <c r="G1442" i="7"/>
  <c r="K1434" i="7"/>
  <c r="G1434" i="7"/>
  <c r="K1426" i="7"/>
  <c r="G1426" i="7"/>
  <c r="K1418" i="7"/>
  <c r="G1418" i="7"/>
  <c r="K1410" i="7"/>
  <c r="G1410" i="7"/>
  <c r="K1402" i="7"/>
  <c r="G1402" i="7"/>
  <c r="K1394" i="7"/>
  <c r="G1394" i="7"/>
  <c r="K1386" i="7"/>
  <c r="G1386" i="7"/>
  <c r="K1378" i="7"/>
  <c r="G1378" i="7"/>
  <c r="K1370" i="7"/>
  <c r="G1370" i="7"/>
  <c r="G1362" i="7"/>
  <c r="K1362" i="7"/>
  <c r="G1349" i="7"/>
  <c r="K1349" i="7"/>
  <c r="G1333" i="7"/>
  <c r="K1333" i="7"/>
  <c r="G1317" i="7"/>
  <c r="K1317" i="7"/>
  <c r="G1301" i="7"/>
  <c r="K1301" i="7"/>
  <c r="K1285" i="7"/>
  <c r="G1285" i="7"/>
  <c r="K1269" i="7"/>
  <c r="G1269" i="7"/>
  <c r="K1253" i="7"/>
  <c r="G1253" i="7"/>
  <c r="G1219" i="7"/>
  <c r="K1219" i="7"/>
  <c r="G1168" i="7"/>
  <c r="K1168" i="7"/>
  <c r="K1691" i="7"/>
  <c r="G1691" i="7"/>
  <c r="H1691" i="7" s="1"/>
  <c r="K1675" i="7"/>
  <c r="G1675" i="7"/>
  <c r="H1675" i="7" s="1"/>
  <c r="K1659" i="7"/>
  <c r="G1659" i="7"/>
  <c r="H1659" i="7" s="1"/>
  <c r="K1643" i="7"/>
  <c r="G1643" i="7"/>
  <c r="H1643" i="7" s="1"/>
  <c r="H1629" i="7"/>
  <c r="L1629" i="7"/>
  <c r="H1613" i="7"/>
  <c r="L1613" i="7"/>
  <c r="H1597" i="7"/>
  <c r="L1597" i="7"/>
  <c r="H1581" i="7"/>
  <c r="L1581" i="7"/>
  <c r="K1569" i="7"/>
  <c r="G1569" i="7"/>
  <c r="K1561" i="7"/>
  <c r="G1561" i="7"/>
  <c r="K1553" i="7"/>
  <c r="G1553" i="7"/>
  <c r="K1545" i="7"/>
  <c r="G1545" i="7"/>
  <c r="K1537" i="7"/>
  <c r="G1537" i="7"/>
  <c r="K1529" i="7"/>
  <c r="G1529" i="7"/>
  <c r="G1346" i="7"/>
  <c r="K1346" i="7"/>
  <c r="G1330" i="7"/>
  <c r="K1330" i="7"/>
  <c r="G1314" i="7"/>
  <c r="K1314" i="7"/>
  <c r="G1298" i="7"/>
  <c r="K1298" i="7"/>
  <c r="G1282" i="7"/>
  <c r="K1282" i="7"/>
  <c r="G1266" i="7"/>
  <c r="K1266" i="7"/>
  <c r="G1250" i="7"/>
  <c r="K1250" i="7"/>
  <c r="G1224" i="7"/>
  <c r="K1224" i="7"/>
  <c r="G1188" i="7"/>
  <c r="K1188" i="7"/>
  <c r="K1702" i="7"/>
  <c r="G1702" i="7"/>
  <c r="K1686" i="7"/>
  <c r="G1686" i="7"/>
  <c r="K1670" i="7"/>
  <c r="G1670" i="7"/>
  <c r="K1654" i="7"/>
  <c r="G1654" i="7"/>
  <c r="K1638" i="7"/>
  <c r="G1638" i="7"/>
  <c r="G1562" i="7"/>
  <c r="K1562" i="7"/>
  <c r="G1546" i="7"/>
  <c r="K1546" i="7"/>
  <c r="G1530" i="7"/>
  <c r="K1530" i="7"/>
  <c r="G1521" i="7"/>
  <c r="K1521" i="7"/>
  <c r="G1513" i="7"/>
  <c r="K1513" i="7"/>
  <c r="G1505" i="7"/>
  <c r="K1505" i="7"/>
  <c r="G1497" i="7"/>
  <c r="K1497" i="7"/>
  <c r="G1489" i="7"/>
  <c r="K1489" i="7"/>
  <c r="G1481" i="7"/>
  <c r="K1481" i="7"/>
  <c r="G1473" i="7"/>
  <c r="K1473" i="7"/>
  <c r="G1465" i="7"/>
  <c r="K1465" i="7"/>
  <c r="G1457" i="7"/>
  <c r="K1457" i="7"/>
  <c r="G1449" i="7"/>
  <c r="K1449" i="7"/>
  <c r="G1441" i="7"/>
  <c r="K1441" i="7"/>
  <c r="G1433" i="7"/>
  <c r="K1433" i="7"/>
  <c r="G1425" i="7"/>
  <c r="K1425" i="7"/>
  <c r="G1417" i="7"/>
  <c r="K1417" i="7"/>
  <c r="G1409" i="7"/>
  <c r="K1409" i="7"/>
  <c r="G1401" i="7"/>
  <c r="K1401" i="7"/>
  <c r="G1393" i="7"/>
  <c r="K1393" i="7"/>
  <c r="G1385" i="7"/>
  <c r="K1385" i="7"/>
  <c r="G1377" i="7"/>
  <c r="K1377" i="7"/>
  <c r="G1369" i="7"/>
  <c r="K1369" i="7"/>
  <c r="G1359" i="7"/>
  <c r="K1359" i="7"/>
  <c r="G1343" i="7"/>
  <c r="K1343" i="7"/>
  <c r="G1327" i="7"/>
  <c r="K1327" i="7"/>
  <c r="G1311" i="7"/>
  <c r="K1311" i="7"/>
  <c r="G1295" i="7"/>
  <c r="K1295" i="7"/>
  <c r="G1279" i="7"/>
  <c r="K1279" i="7"/>
  <c r="G1263" i="7"/>
  <c r="K1263" i="7"/>
  <c r="G1247" i="7"/>
  <c r="K1247" i="7"/>
  <c r="G1215" i="7"/>
  <c r="K1215" i="7"/>
  <c r="G1160" i="7"/>
  <c r="K1160" i="7"/>
  <c r="G1144" i="7"/>
  <c r="K1144" i="7"/>
  <c r="G1128" i="7"/>
  <c r="K1128" i="7"/>
  <c r="G1112" i="7"/>
  <c r="K1112" i="7"/>
  <c r="G1097" i="7"/>
  <c r="K1097" i="7"/>
  <c r="G1088" i="7"/>
  <c r="K1088" i="7"/>
  <c r="G1072" i="7"/>
  <c r="K1072" i="7"/>
  <c r="G1056" i="7"/>
  <c r="K1056" i="7"/>
  <c r="G1040" i="7"/>
  <c r="K1040" i="7"/>
  <c r="G1024" i="7"/>
  <c r="K1024" i="7"/>
  <c r="G1008" i="7"/>
  <c r="K1008" i="7"/>
  <c r="G992" i="7"/>
  <c r="K992" i="7"/>
  <c r="G976" i="7"/>
  <c r="K976" i="7"/>
  <c r="K1237" i="7"/>
  <c r="G1237" i="7"/>
  <c r="K1221" i="7"/>
  <c r="G1221" i="7"/>
  <c r="G1205" i="7"/>
  <c r="K1205" i="7"/>
  <c r="G1189" i="7"/>
  <c r="K1189" i="7"/>
  <c r="G1173" i="7"/>
  <c r="K1173" i="7"/>
  <c r="G1157" i="7"/>
  <c r="K1157" i="7"/>
  <c r="G1141" i="7"/>
  <c r="K1141" i="7"/>
  <c r="G1125" i="7"/>
  <c r="K1125" i="7"/>
  <c r="G1110" i="7"/>
  <c r="K1110" i="7"/>
  <c r="G1089" i="7"/>
  <c r="K1089" i="7"/>
  <c r="G1073" i="7"/>
  <c r="K1073" i="7"/>
  <c r="G1057" i="7"/>
  <c r="K1057" i="7"/>
  <c r="G1041" i="7"/>
  <c r="K1041" i="7"/>
  <c r="G1025" i="7"/>
  <c r="K1025" i="7"/>
  <c r="G1009" i="7"/>
  <c r="K1009" i="7"/>
  <c r="G993" i="7"/>
  <c r="K993" i="7"/>
  <c r="G977" i="7"/>
  <c r="K977" i="7"/>
  <c r="G1238" i="7"/>
  <c r="K1238" i="7"/>
  <c r="G1222" i="7"/>
  <c r="K1222" i="7"/>
  <c r="G1206" i="7"/>
  <c r="K1206" i="7"/>
  <c r="G1190" i="7"/>
  <c r="K1190" i="7"/>
  <c r="G1174" i="7"/>
  <c r="K1174" i="7"/>
  <c r="G1158" i="7"/>
  <c r="K1158" i="7"/>
  <c r="G1142" i="7"/>
  <c r="K1142" i="7"/>
  <c r="G1126" i="7"/>
  <c r="K1126" i="7"/>
  <c r="G1105" i="7"/>
  <c r="K1105" i="7"/>
  <c r="G1094" i="7"/>
  <c r="K1094" i="7"/>
  <c r="G1078" i="7"/>
  <c r="K1078" i="7"/>
  <c r="G1062" i="7"/>
  <c r="K1062" i="7"/>
  <c r="G1046" i="7"/>
  <c r="K1046" i="7"/>
  <c r="G1030" i="7"/>
  <c r="K1030" i="7"/>
  <c r="G1014" i="7"/>
  <c r="K1014" i="7"/>
  <c r="G998" i="7"/>
  <c r="K998" i="7"/>
  <c r="G982" i="7"/>
  <c r="K982" i="7"/>
  <c r="G1195" i="7"/>
  <c r="K1195" i="7"/>
  <c r="G1179" i="7"/>
  <c r="K1179" i="7"/>
  <c r="G1163" i="7"/>
  <c r="K1163" i="7"/>
  <c r="G1147" i="7"/>
  <c r="K1147" i="7"/>
  <c r="G1131" i="7"/>
  <c r="K1131" i="7"/>
  <c r="G1115" i="7"/>
  <c r="K1115" i="7"/>
  <c r="G1103" i="7"/>
  <c r="K1103" i="7"/>
  <c r="G1079" i="7"/>
  <c r="K1079" i="7"/>
  <c r="G1063" i="7"/>
  <c r="K1063" i="7"/>
  <c r="G1047" i="7"/>
  <c r="K1047" i="7"/>
  <c r="G1031" i="7"/>
  <c r="K1031" i="7"/>
  <c r="G1015" i="7"/>
  <c r="K1015" i="7"/>
  <c r="G999" i="7"/>
  <c r="K999" i="7"/>
  <c r="G983" i="7"/>
  <c r="K983" i="7"/>
  <c r="G967" i="7"/>
  <c r="K967" i="7"/>
  <c r="G951" i="7"/>
  <c r="K951" i="7"/>
  <c r="G940" i="7"/>
  <c r="K940" i="7"/>
  <c r="G929" i="7"/>
  <c r="K929" i="7"/>
  <c r="G919" i="7"/>
  <c r="K919" i="7"/>
  <c r="G908" i="7"/>
  <c r="K908" i="7"/>
  <c r="G897" i="7"/>
  <c r="K897" i="7"/>
  <c r="G887" i="7"/>
  <c r="K887" i="7"/>
  <c r="G876" i="7"/>
  <c r="K876" i="7"/>
  <c r="G868" i="7"/>
  <c r="K868" i="7"/>
  <c r="G860" i="7"/>
  <c r="K860" i="7"/>
  <c r="G852" i="7"/>
  <c r="K852" i="7"/>
  <c r="G844" i="7"/>
  <c r="K844" i="7"/>
  <c r="G836" i="7"/>
  <c r="K836" i="7"/>
  <c r="G828" i="7"/>
  <c r="K828" i="7"/>
  <c r="G820" i="7"/>
  <c r="K820" i="7"/>
  <c r="G812" i="7"/>
  <c r="K812" i="7"/>
  <c r="K803" i="7"/>
  <c r="G803" i="7"/>
  <c r="G784" i="7"/>
  <c r="K784" i="7"/>
  <c r="G779" i="7"/>
  <c r="K779" i="7"/>
  <c r="K773" i="7"/>
  <c r="G773" i="7"/>
  <c r="G768" i="7"/>
  <c r="K768" i="7"/>
  <c r="G763" i="7"/>
  <c r="K763" i="7"/>
  <c r="K757" i="7"/>
  <c r="G757" i="7"/>
  <c r="G752" i="7"/>
  <c r="K752" i="7"/>
  <c r="G747" i="7"/>
  <c r="K747" i="7"/>
  <c r="K741" i="7"/>
  <c r="G741" i="7"/>
  <c r="G736" i="7"/>
  <c r="K736" i="7"/>
  <c r="G731" i="7"/>
  <c r="K731" i="7"/>
  <c r="K725" i="7"/>
  <c r="G725" i="7"/>
  <c r="G720" i="7"/>
  <c r="K720" i="7"/>
  <c r="G715" i="7"/>
  <c r="K715" i="7"/>
  <c r="G964" i="7"/>
  <c r="K964" i="7"/>
  <c r="G946" i="7"/>
  <c r="K946" i="7"/>
  <c r="G914" i="7"/>
  <c r="K914" i="7"/>
  <c r="G882" i="7"/>
  <c r="K882" i="7"/>
  <c r="G788" i="7"/>
  <c r="K788" i="7"/>
  <c r="G965" i="7"/>
  <c r="K965" i="7"/>
  <c r="G949" i="7"/>
  <c r="K949" i="7"/>
  <c r="G939" i="7"/>
  <c r="K939" i="7"/>
  <c r="G928" i="7"/>
  <c r="K928" i="7"/>
  <c r="G917" i="7"/>
  <c r="K917" i="7"/>
  <c r="G907" i="7"/>
  <c r="K907" i="7"/>
  <c r="G896" i="7"/>
  <c r="K896" i="7"/>
  <c r="G885" i="7"/>
  <c r="K885" i="7"/>
  <c r="G875" i="7"/>
  <c r="K875" i="7"/>
  <c r="G867" i="7"/>
  <c r="K867" i="7"/>
  <c r="G859" i="7"/>
  <c r="K859" i="7"/>
  <c r="G851" i="7"/>
  <c r="K851" i="7"/>
  <c r="G843" i="7"/>
  <c r="K843" i="7"/>
  <c r="G835" i="7"/>
  <c r="K835" i="7"/>
  <c r="G827" i="7"/>
  <c r="K827" i="7"/>
  <c r="G819" i="7"/>
  <c r="K819" i="7"/>
  <c r="G811" i="7"/>
  <c r="K811" i="7"/>
  <c r="G802" i="7"/>
  <c r="K802" i="7"/>
  <c r="G792" i="7"/>
  <c r="K792" i="7"/>
  <c r="G778" i="7"/>
  <c r="K778" i="7"/>
  <c r="G762" i="7"/>
  <c r="K762" i="7"/>
  <c r="G746" i="7"/>
  <c r="K746" i="7"/>
  <c r="G730" i="7"/>
  <c r="K730" i="7"/>
  <c r="G714" i="7"/>
  <c r="K714" i="7"/>
  <c r="G958" i="7"/>
  <c r="K958" i="7"/>
  <c r="G934" i="7"/>
  <c r="K934" i="7"/>
  <c r="G902" i="7"/>
  <c r="K902" i="7"/>
  <c r="G804" i="7"/>
  <c r="K804" i="7"/>
  <c r="G530" i="7"/>
  <c r="K530" i="7"/>
  <c r="G517" i="7"/>
  <c r="K517" i="7"/>
  <c r="G506" i="7"/>
  <c r="K506" i="7"/>
  <c r="G495" i="7"/>
  <c r="K495" i="7"/>
  <c r="G706" i="7"/>
  <c r="K706" i="7"/>
  <c r="G690" i="7"/>
  <c r="K690" i="7"/>
  <c r="G674" i="7"/>
  <c r="K674" i="7"/>
  <c r="G658" i="7"/>
  <c r="K658" i="7"/>
  <c r="G642" i="7"/>
  <c r="K642" i="7"/>
  <c r="G626" i="7"/>
  <c r="K626" i="7"/>
  <c r="G610" i="7"/>
  <c r="K610" i="7"/>
  <c r="G592" i="7"/>
  <c r="K592" i="7"/>
  <c r="G576" i="7"/>
  <c r="K576" i="7"/>
  <c r="G560" i="7"/>
  <c r="K560" i="7"/>
  <c r="G544" i="7"/>
  <c r="K544" i="7"/>
  <c r="G529" i="7"/>
  <c r="K529" i="7"/>
  <c r="G512" i="7"/>
  <c r="K512" i="7"/>
  <c r="H605" i="7"/>
  <c r="L605" i="7"/>
  <c r="K589" i="7"/>
  <c r="G589" i="7"/>
  <c r="K573" i="7"/>
  <c r="G573" i="7"/>
  <c r="K557" i="7"/>
  <c r="G557" i="7"/>
  <c r="K541" i="7"/>
  <c r="G541" i="7"/>
  <c r="G524" i="7"/>
  <c r="K524" i="7"/>
  <c r="G510" i="7"/>
  <c r="K510" i="7"/>
  <c r="G499" i="7"/>
  <c r="K499" i="7"/>
  <c r="G489" i="7"/>
  <c r="K489" i="7"/>
  <c r="G708" i="7"/>
  <c r="K708" i="7"/>
  <c r="G703" i="7"/>
  <c r="K703" i="7"/>
  <c r="K697" i="7"/>
  <c r="G697" i="7"/>
  <c r="G692" i="7"/>
  <c r="K692" i="7"/>
  <c r="G687" i="7"/>
  <c r="K687" i="7"/>
  <c r="K681" i="7"/>
  <c r="G681" i="7"/>
  <c r="G676" i="7"/>
  <c r="K676" i="7"/>
  <c r="G671" i="7"/>
  <c r="K671" i="7"/>
  <c r="K665" i="7"/>
  <c r="G665" i="7"/>
  <c r="G660" i="7"/>
  <c r="K660" i="7"/>
  <c r="G655" i="7"/>
  <c r="K655" i="7"/>
  <c r="K649" i="7"/>
  <c r="G649" i="7"/>
  <c r="G644" i="7"/>
  <c r="K644" i="7"/>
  <c r="G639" i="7"/>
  <c r="K639" i="7"/>
  <c r="K633" i="7"/>
  <c r="G633" i="7"/>
  <c r="G628" i="7"/>
  <c r="K628" i="7"/>
  <c r="G623" i="7"/>
  <c r="K623" i="7"/>
  <c r="K617" i="7"/>
  <c r="G617" i="7"/>
  <c r="G612" i="7"/>
  <c r="K612" i="7"/>
  <c r="G607" i="7"/>
  <c r="K607" i="7"/>
  <c r="H599" i="7"/>
  <c r="L599" i="7"/>
  <c r="G591" i="7"/>
  <c r="K591" i="7"/>
  <c r="G583" i="7"/>
  <c r="K583" i="7"/>
  <c r="G575" i="7"/>
  <c r="K575" i="7"/>
  <c r="G567" i="7"/>
  <c r="K567" i="7"/>
  <c r="G559" i="7"/>
  <c r="K559" i="7"/>
  <c r="G551" i="7"/>
  <c r="K551" i="7"/>
  <c r="G543" i="7"/>
  <c r="K543" i="7"/>
  <c r="G535" i="7"/>
  <c r="K535" i="7"/>
  <c r="K523" i="7"/>
  <c r="G523" i="7"/>
  <c r="G492" i="7"/>
  <c r="K492" i="7"/>
  <c r="G479" i="7"/>
  <c r="K479" i="7"/>
  <c r="G469" i="7"/>
  <c r="K469" i="7"/>
  <c r="G458" i="7"/>
  <c r="K458" i="7"/>
  <c r="G449" i="7"/>
  <c r="K449" i="7"/>
  <c r="G441" i="7"/>
  <c r="K441" i="7"/>
  <c r="G433" i="7"/>
  <c r="K433" i="7"/>
  <c r="G425" i="7"/>
  <c r="K425" i="7"/>
  <c r="G417" i="7"/>
  <c r="K417" i="7"/>
  <c r="G402" i="7"/>
  <c r="K402" i="7"/>
  <c r="G349" i="7"/>
  <c r="K349" i="7"/>
  <c r="G333" i="7"/>
  <c r="K333" i="7"/>
  <c r="G317" i="7"/>
  <c r="K317" i="7"/>
  <c r="G301" i="7"/>
  <c r="K301" i="7"/>
  <c r="G285" i="7"/>
  <c r="K285" i="7"/>
  <c r="G456" i="7"/>
  <c r="K456" i="7"/>
  <c r="G400" i="7"/>
  <c r="K400" i="7"/>
  <c r="G391" i="7"/>
  <c r="K391" i="7"/>
  <c r="G383" i="7"/>
  <c r="K383" i="7"/>
  <c r="G375" i="7"/>
  <c r="K375" i="7"/>
  <c r="G364" i="7"/>
  <c r="K364" i="7"/>
  <c r="G340" i="7"/>
  <c r="K340" i="7"/>
  <c r="G324" i="7"/>
  <c r="K324" i="7"/>
  <c r="G308" i="7"/>
  <c r="K308" i="7"/>
  <c r="G292" i="7"/>
  <c r="K292" i="7"/>
  <c r="G483" i="7"/>
  <c r="K483" i="7"/>
  <c r="G473" i="7"/>
  <c r="K473" i="7"/>
  <c r="G462" i="7"/>
  <c r="K462" i="7"/>
  <c r="G452" i="7"/>
  <c r="K452" i="7"/>
  <c r="G444" i="7"/>
  <c r="K444" i="7"/>
  <c r="G436" i="7"/>
  <c r="K436" i="7"/>
  <c r="G428" i="7"/>
  <c r="K428" i="7"/>
  <c r="G420" i="7"/>
  <c r="K420" i="7"/>
  <c r="K412" i="7"/>
  <c r="G412" i="7"/>
  <c r="G369" i="7"/>
  <c r="K369" i="7"/>
  <c r="G343" i="7"/>
  <c r="K343" i="7"/>
  <c r="G327" i="7"/>
  <c r="K327" i="7"/>
  <c r="G311" i="7"/>
  <c r="K311" i="7"/>
  <c r="G295" i="7"/>
  <c r="K295" i="7"/>
  <c r="K282" i="7"/>
  <c r="G282" i="7"/>
  <c r="G460" i="7"/>
  <c r="K460" i="7"/>
  <c r="G401" i="7"/>
  <c r="K401" i="7"/>
  <c r="G392" i="7"/>
  <c r="K392" i="7"/>
  <c r="G384" i="7"/>
  <c r="K384" i="7"/>
  <c r="G376" i="7"/>
  <c r="K376" i="7"/>
  <c r="G366" i="7"/>
  <c r="K366" i="7"/>
  <c r="K356" i="7"/>
  <c r="G356" i="7"/>
  <c r="K352" i="7"/>
  <c r="G352" i="7"/>
  <c r="K342" i="7"/>
  <c r="G342" i="7"/>
  <c r="K326" i="7"/>
  <c r="G326" i="7"/>
  <c r="K310" i="7"/>
  <c r="G310" i="7"/>
  <c r="K294" i="7"/>
  <c r="G294" i="7"/>
  <c r="G272" i="7"/>
  <c r="K272" i="7"/>
  <c r="G256" i="7"/>
  <c r="K256" i="7"/>
  <c r="G240" i="7"/>
  <c r="K240" i="7"/>
  <c r="G229" i="7"/>
  <c r="K229" i="7"/>
  <c r="G209" i="7"/>
  <c r="K209" i="7"/>
  <c r="G179" i="7"/>
  <c r="K179" i="7"/>
  <c r="G165" i="7"/>
  <c r="K165" i="7"/>
  <c r="G280" i="7"/>
  <c r="K280" i="7"/>
  <c r="G265" i="7"/>
  <c r="K265" i="7"/>
  <c r="G249" i="7"/>
  <c r="K249" i="7"/>
  <c r="G230" i="7"/>
  <c r="K230" i="7"/>
  <c r="G215" i="7"/>
  <c r="K215" i="7"/>
  <c r="G204" i="7"/>
  <c r="K204" i="7"/>
  <c r="G194" i="7"/>
  <c r="K194" i="7"/>
  <c r="G183" i="7"/>
  <c r="K183" i="7"/>
  <c r="G168" i="7"/>
  <c r="K168" i="7"/>
  <c r="G274" i="7"/>
  <c r="K274" i="7"/>
  <c r="G258" i="7"/>
  <c r="K258" i="7"/>
  <c r="G242" i="7"/>
  <c r="K242" i="7"/>
  <c r="G231" i="7"/>
  <c r="K231" i="7"/>
  <c r="G205" i="7"/>
  <c r="K205" i="7"/>
  <c r="G177" i="7"/>
  <c r="K177" i="7"/>
  <c r="G149" i="7"/>
  <c r="K149" i="7"/>
  <c r="G267" i="7"/>
  <c r="K267" i="7"/>
  <c r="G251" i="7"/>
  <c r="K251" i="7"/>
  <c r="G228" i="7"/>
  <c r="K228" i="7"/>
  <c r="G216" i="7"/>
  <c r="K216" i="7"/>
  <c r="G206" i="7"/>
  <c r="K206" i="7"/>
  <c r="G195" i="7"/>
  <c r="K195" i="7"/>
  <c r="G184" i="7"/>
  <c r="K184" i="7"/>
  <c r="G170" i="7"/>
  <c r="K170" i="7"/>
  <c r="G154" i="7"/>
  <c r="K154" i="7"/>
  <c r="G138" i="7"/>
  <c r="K138" i="7"/>
  <c r="K124" i="7"/>
  <c r="G124" i="7"/>
  <c r="K116" i="7"/>
  <c r="G116" i="7"/>
  <c r="K108" i="7"/>
  <c r="G108" i="7"/>
  <c r="K100" i="7"/>
  <c r="G100" i="7"/>
  <c r="K92" i="7"/>
  <c r="G92" i="7"/>
  <c r="K84" i="7"/>
  <c r="G84" i="7"/>
  <c r="G163" i="7"/>
  <c r="K163" i="7"/>
  <c r="G147" i="7"/>
  <c r="K147" i="7"/>
  <c r="G131" i="7"/>
  <c r="K131" i="7"/>
  <c r="K34" i="7"/>
  <c r="G34" i="7"/>
  <c r="K16" i="7"/>
  <c r="G16" i="7"/>
  <c r="G156" i="7"/>
  <c r="K156" i="7"/>
  <c r="G140" i="7"/>
  <c r="K140" i="7"/>
  <c r="G125" i="7"/>
  <c r="K125" i="7"/>
  <c r="G117" i="7"/>
  <c r="K117" i="7"/>
  <c r="G109" i="7"/>
  <c r="K109" i="7"/>
  <c r="G101" i="7"/>
  <c r="K101" i="7"/>
  <c r="G93" i="7"/>
  <c r="K93" i="7"/>
  <c r="G85" i="7"/>
  <c r="K85" i="7"/>
  <c r="G39" i="7"/>
  <c r="K39" i="7"/>
  <c r="G49" i="7"/>
  <c r="K49" i="7"/>
  <c r="K23" i="7"/>
  <c r="G23" i="7"/>
  <c r="K80" i="7"/>
  <c r="G80" i="7"/>
  <c r="G72" i="7"/>
  <c r="K72" i="7"/>
  <c r="G64" i="7"/>
  <c r="K64" i="7"/>
  <c r="G56" i="7"/>
  <c r="K56" i="7"/>
  <c r="G44" i="7"/>
  <c r="K44" i="7"/>
  <c r="G32" i="7"/>
  <c r="K32" i="7"/>
  <c r="G18" i="7"/>
  <c r="K18" i="7"/>
  <c r="K8" i="7"/>
  <c r="G8" i="7"/>
  <c r="G77" i="7"/>
  <c r="K77" i="7"/>
  <c r="K69" i="7"/>
  <c r="G69" i="7"/>
  <c r="K61" i="7"/>
  <c r="G61" i="7"/>
  <c r="K52" i="7"/>
  <c r="G52" i="7"/>
  <c r="G38" i="7"/>
  <c r="K38" i="7"/>
  <c r="K17" i="7"/>
  <c r="G17" i="7"/>
  <c r="K9" i="7" l="1"/>
  <c r="K35" i="7"/>
  <c r="L125" i="7"/>
  <c r="H125" i="7"/>
  <c r="L195" i="7"/>
  <c r="H195" i="7"/>
  <c r="H205" i="7"/>
  <c r="L205" i="7"/>
  <c r="H265" i="7"/>
  <c r="L265" i="7"/>
  <c r="H392" i="7"/>
  <c r="L392" i="7"/>
  <c r="H369" i="7"/>
  <c r="L369" i="7"/>
  <c r="H292" i="7"/>
  <c r="L292" i="7"/>
  <c r="H400" i="7"/>
  <c r="L400" i="7"/>
  <c r="H417" i="7"/>
  <c r="L417" i="7"/>
  <c r="H492" i="7"/>
  <c r="L492" i="7"/>
  <c r="I599" i="7"/>
  <c r="M599" i="7"/>
  <c r="H708" i="7"/>
  <c r="L708" i="7"/>
  <c r="H524" i="7"/>
  <c r="L524" i="7"/>
  <c r="H544" i="7"/>
  <c r="L544" i="7"/>
  <c r="H706" i="7"/>
  <c r="L706" i="7"/>
  <c r="H730" i="7"/>
  <c r="L730" i="7"/>
  <c r="H843" i="7"/>
  <c r="L843" i="7"/>
  <c r="L917" i="7"/>
  <c r="H917" i="7"/>
  <c r="L882" i="7"/>
  <c r="H882" i="7"/>
  <c r="L820" i="7"/>
  <c r="H820" i="7"/>
  <c r="H887" i="7"/>
  <c r="L887" i="7"/>
  <c r="H983" i="7"/>
  <c r="L983" i="7"/>
  <c r="H1147" i="7"/>
  <c r="L1147" i="7"/>
  <c r="H1046" i="7"/>
  <c r="L1046" i="7"/>
  <c r="H1174" i="7"/>
  <c r="L1174" i="7"/>
  <c r="H1025" i="7"/>
  <c r="L1025" i="7"/>
  <c r="L1125" i="7"/>
  <c r="H1125" i="7"/>
  <c r="H976" i="7"/>
  <c r="L976" i="7"/>
  <c r="L1097" i="7"/>
  <c r="H1097" i="7"/>
  <c r="H1311" i="7"/>
  <c r="L1311" i="7"/>
  <c r="H1417" i="7"/>
  <c r="L1417" i="7"/>
  <c r="H1497" i="7"/>
  <c r="L1497" i="7"/>
  <c r="H1530" i="7"/>
  <c r="L1530" i="7"/>
  <c r="H1188" i="7"/>
  <c r="L1188" i="7"/>
  <c r="H1624" i="7"/>
  <c r="L1624" i="7"/>
  <c r="H1268" i="7"/>
  <c r="L1268" i="7"/>
  <c r="L1563" i="7"/>
  <c r="H1563" i="7"/>
  <c r="H1634" i="7"/>
  <c r="L1634" i="7"/>
  <c r="L1693" i="7"/>
  <c r="H1693" i="7"/>
  <c r="I1719" i="7"/>
  <c r="M1719" i="7"/>
  <c r="H1864" i="7"/>
  <c r="L1864" i="7"/>
  <c r="H1951" i="7"/>
  <c r="L1951" i="7"/>
  <c r="H1999" i="7"/>
  <c r="L1999" i="7"/>
  <c r="H2076" i="7"/>
  <c r="L2076" i="7"/>
  <c r="H2156" i="7"/>
  <c r="L2156" i="7"/>
  <c r="H2352" i="7"/>
  <c r="L2352" i="7"/>
  <c r="L2417" i="7"/>
  <c r="H2417" i="7"/>
  <c r="L2493" i="7"/>
  <c r="H2493" i="7"/>
  <c r="L2557" i="7"/>
  <c r="H2557" i="7"/>
  <c r="H2426" i="7"/>
  <c r="L2426" i="7"/>
  <c r="L2560" i="7"/>
  <c r="H2560" i="7"/>
  <c r="H2242" i="7"/>
  <c r="L2242" i="7"/>
  <c r="L2640" i="7"/>
  <c r="H2640" i="7"/>
  <c r="L2704" i="7"/>
  <c r="H2704" i="7"/>
  <c r="L2768" i="7"/>
  <c r="H2768" i="7"/>
  <c r="L2832" i="7"/>
  <c r="H2832" i="7"/>
  <c r="H2075" i="7"/>
  <c r="L2075" i="7"/>
  <c r="H2327" i="7"/>
  <c r="L2327" i="7"/>
  <c r="H2534" i="7"/>
  <c r="L2534" i="7"/>
  <c r="H2249" i="7"/>
  <c r="L2249" i="7"/>
  <c r="H2641" i="7"/>
  <c r="L2641" i="7"/>
  <c r="H2689" i="7"/>
  <c r="L2689" i="7"/>
  <c r="H2721" i="7"/>
  <c r="L2721" i="7"/>
  <c r="M2912" i="7"/>
  <c r="I2912" i="7"/>
  <c r="M2992" i="7"/>
  <c r="I2992" i="7"/>
  <c r="H4305" i="7"/>
  <c r="L4305" i="7"/>
  <c r="H3130" i="7"/>
  <c r="L3130" i="7"/>
  <c r="H3162" i="7"/>
  <c r="L3162" i="7"/>
  <c r="H4125" i="7"/>
  <c r="L4125" i="7"/>
  <c r="H4189" i="7"/>
  <c r="L4189" i="7"/>
  <c r="H4253" i="7"/>
  <c r="L4253" i="7"/>
  <c r="I2947" i="7"/>
  <c r="M2947" i="7"/>
  <c r="I3011" i="7"/>
  <c r="M3011" i="7"/>
  <c r="L3119" i="7"/>
  <c r="H3119" i="7"/>
  <c r="L3198" i="7"/>
  <c r="H3198" i="7"/>
  <c r="L3278" i="7"/>
  <c r="H3278" i="7"/>
  <c r="L3326" i="7"/>
  <c r="H3326" i="7"/>
  <c r="L4278" i="7"/>
  <c r="H4278" i="7"/>
  <c r="H4405" i="7"/>
  <c r="L4405" i="7"/>
  <c r="H4565" i="7"/>
  <c r="L4565" i="7"/>
  <c r="H4725" i="7"/>
  <c r="L4725" i="7"/>
  <c r="L4448" i="7"/>
  <c r="H4448" i="7"/>
  <c r="L4608" i="7"/>
  <c r="H4608" i="7"/>
  <c r="L4869" i="7"/>
  <c r="H4869" i="7"/>
  <c r="L4933" i="7"/>
  <c r="H4933" i="7"/>
  <c r="H4992" i="7"/>
  <c r="L4992" i="7"/>
  <c r="L5077" i="7"/>
  <c r="H5077" i="7"/>
  <c r="L4383" i="7"/>
  <c r="H4383" i="7"/>
  <c r="L4543" i="7"/>
  <c r="H4543" i="7"/>
  <c r="L4671" i="7"/>
  <c r="H4671" i="7"/>
  <c r="L4994" i="7"/>
  <c r="H4994" i="7"/>
  <c r="H4370" i="7"/>
  <c r="L4370" i="7"/>
  <c r="H4562" i="7"/>
  <c r="L4562" i="7"/>
  <c r="H5187" i="7"/>
  <c r="L5187" i="7"/>
  <c r="H5251" i="7"/>
  <c r="L5251" i="7"/>
  <c r="H5315" i="7"/>
  <c r="L5315" i="7"/>
  <c r="H5347" i="7"/>
  <c r="L5347" i="7"/>
  <c r="H5411" i="7"/>
  <c r="L5411" i="7"/>
  <c r="H5475" i="7"/>
  <c r="L5475" i="7"/>
  <c r="H5523" i="7"/>
  <c r="L5523" i="7"/>
  <c r="H5571" i="7"/>
  <c r="L5571" i="7"/>
  <c r="H5619" i="7"/>
  <c r="L5619" i="7"/>
  <c r="H5667" i="7"/>
  <c r="L5667" i="7"/>
  <c r="H5715" i="7"/>
  <c r="L5715" i="7"/>
  <c r="H5747" i="7"/>
  <c r="L5747" i="7"/>
  <c r="H5779" i="7"/>
  <c r="L5779" i="7"/>
  <c r="H5843" i="7"/>
  <c r="L5843" i="7"/>
  <c r="L5891" i="7"/>
  <c r="H5891" i="7"/>
  <c r="L5936" i="7"/>
  <c r="H5936" i="7"/>
  <c r="H5932" i="7"/>
  <c r="L5932" i="7"/>
  <c r="L5444" i="7"/>
  <c r="H5444" i="7"/>
  <c r="L5492" i="7"/>
  <c r="H5492" i="7"/>
  <c r="L5524" i="7"/>
  <c r="H5524" i="7"/>
  <c r="L5572" i="7"/>
  <c r="H5572" i="7"/>
  <c r="L5620" i="7"/>
  <c r="H5620" i="7"/>
  <c r="L5668" i="7"/>
  <c r="H5668" i="7"/>
  <c r="L5716" i="7"/>
  <c r="H5716" i="7"/>
  <c r="L5748" i="7"/>
  <c r="H5748" i="7"/>
  <c r="L5812" i="7"/>
  <c r="H5812" i="7"/>
  <c r="H5913" i="7"/>
  <c r="L5913" i="7"/>
  <c r="L5956" i="7"/>
  <c r="H5956" i="7"/>
  <c r="L6004" i="7"/>
  <c r="H6004" i="7"/>
  <c r="L6052" i="7"/>
  <c r="H6052" i="7"/>
  <c r="L6100" i="7"/>
  <c r="H6100" i="7"/>
  <c r="L6148" i="7"/>
  <c r="H6148" i="7"/>
  <c r="L6196" i="7"/>
  <c r="H6196" i="7"/>
  <c r="L6228" i="7"/>
  <c r="H6228" i="7"/>
  <c r="L6276" i="7"/>
  <c r="H6276" i="7"/>
  <c r="L6324" i="7"/>
  <c r="H6324" i="7"/>
  <c r="L6372" i="7"/>
  <c r="H6372" i="7"/>
  <c r="L6420" i="7"/>
  <c r="H6420" i="7"/>
  <c r="L6468" i="7"/>
  <c r="H6468" i="7"/>
  <c r="L6564" i="7"/>
  <c r="H6564" i="7"/>
  <c r="L6728" i="7"/>
  <c r="H6728" i="7"/>
  <c r="H6872" i="7"/>
  <c r="L6872" i="7"/>
  <c r="H6920" i="7"/>
  <c r="L6920" i="7"/>
  <c r="H6952" i="7"/>
  <c r="L6952" i="7"/>
  <c r="H7000" i="7"/>
  <c r="L7000" i="7"/>
  <c r="H7048" i="7"/>
  <c r="L7048" i="7"/>
  <c r="H7080" i="7"/>
  <c r="L7080" i="7"/>
  <c r="H7128" i="7"/>
  <c r="L7128" i="7"/>
  <c r="H7176" i="7"/>
  <c r="L7176" i="7"/>
  <c r="H7208" i="7"/>
  <c r="L7208" i="7"/>
  <c r="H7256" i="7"/>
  <c r="L7256" i="7"/>
  <c r="H7304" i="7"/>
  <c r="L7304" i="7"/>
  <c r="H7352" i="7"/>
  <c r="L7352" i="7"/>
  <c r="H7384" i="7"/>
  <c r="L7384" i="7"/>
  <c r="H7448" i="7"/>
  <c r="L7448" i="7"/>
  <c r="H7496" i="7"/>
  <c r="L7496" i="7"/>
  <c r="H7544" i="7"/>
  <c r="L7544" i="7"/>
  <c r="H7592" i="7"/>
  <c r="L7592" i="7"/>
  <c r="H7656" i="7"/>
  <c r="L7656" i="7"/>
  <c r="H7704" i="7"/>
  <c r="L7704" i="7"/>
  <c r="H7752" i="7"/>
  <c r="L7752" i="7"/>
  <c r="H7800" i="7"/>
  <c r="L7800" i="7"/>
  <c r="H7832" i="7"/>
  <c r="L7832" i="7"/>
  <c r="H7880" i="7"/>
  <c r="L7880" i="7"/>
  <c r="H7928" i="7"/>
  <c r="L7928" i="7"/>
  <c r="H7976" i="7"/>
  <c r="L7976" i="7"/>
  <c r="L6733" i="7"/>
  <c r="H6733" i="7"/>
  <c r="H6576" i="7"/>
  <c r="L6576" i="7"/>
  <c r="L6640" i="7"/>
  <c r="H6640" i="7"/>
  <c r="L6760" i="7"/>
  <c r="H6760" i="7"/>
  <c r="L6819" i="7"/>
  <c r="H6819" i="7"/>
  <c r="H6891" i="7"/>
  <c r="L6891" i="7"/>
  <c r="H6939" i="7"/>
  <c r="L6939" i="7"/>
  <c r="H6971" i="7"/>
  <c r="L6971" i="7"/>
  <c r="H7019" i="7"/>
  <c r="L7019" i="7"/>
  <c r="H7067" i="7"/>
  <c r="L7067" i="7"/>
  <c r="H7115" i="7"/>
  <c r="L7115" i="7"/>
  <c r="H7163" i="7"/>
  <c r="L7163" i="7"/>
  <c r="H7211" i="7"/>
  <c r="L7211" i="7"/>
  <c r="H7259" i="7"/>
  <c r="L7259" i="7"/>
  <c r="H7307" i="7"/>
  <c r="L7307" i="7"/>
  <c r="H7339" i="7"/>
  <c r="L7339" i="7"/>
  <c r="H7403" i="7"/>
  <c r="L7403" i="7"/>
  <c r="H7451" i="7"/>
  <c r="L7451" i="7"/>
  <c r="H7499" i="7"/>
  <c r="L7499" i="7"/>
  <c r="H7547" i="7"/>
  <c r="L7547" i="7"/>
  <c r="H7579" i="7"/>
  <c r="L7579" i="7"/>
  <c r="H7627" i="7"/>
  <c r="L7627" i="7"/>
  <c r="H7675" i="7"/>
  <c r="L7675" i="7"/>
  <c r="H7723" i="7"/>
  <c r="L7723" i="7"/>
  <c r="H7787" i="7"/>
  <c r="L7787" i="7"/>
  <c r="H7835" i="7"/>
  <c r="L7835" i="7"/>
  <c r="H7851" i="7"/>
  <c r="L7851" i="7"/>
  <c r="H7899" i="7"/>
  <c r="L7899" i="7"/>
  <c r="H7947" i="7"/>
  <c r="L7947" i="7"/>
  <c r="H7995" i="7"/>
  <c r="L7995" i="7"/>
  <c r="H8011" i="7"/>
  <c r="L8011" i="7"/>
  <c r="L8221" i="7"/>
  <c r="H8221" i="7"/>
  <c r="L8269" i="7"/>
  <c r="H8269" i="7"/>
  <c r="L8285" i="7"/>
  <c r="H8285" i="7"/>
  <c r="L8333" i="7"/>
  <c r="H8333" i="7"/>
  <c r="H8857" i="7"/>
  <c r="L8857" i="7"/>
  <c r="H9129" i="7"/>
  <c r="L9129" i="7"/>
  <c r="H9267" i="7"/>
  <c r="L9267" i="7"/>
  <c r="L9945" i="7"/>
  <c r="H9945" i="7"/>
  <c r="H9991" i="7"/>
  <c r="L9991" i="7"/>
  <c r="H8418" i="7"/>
  <c r="L8418" i="7"/>
  <c r="H8466" i="7"/>
  <c r="L8466" i="7"/>
  <c r="H8607" i="7"/>
  <c r="L8607" i="7"/>
  <c r="H9097" i="7"/>
  <c r="L9097" i="7"/>
  <c r="H9649" i="7"/>
  <c r="L9649" i="7"/>
  <c r="H9656" i="7"/>
  <c r="L9656" i="7"/>
  <c r="L9736" i="7"/>
  <c r="H9736" i="7"/>
  <c r="H9784" i="7"/>
  <c r="L9784" i="7"/>
  <c r="L9880" i="7"/>
  <c r="H9880" i="7"/>
  <c r="H9896" i="7"/>
  <c r="L9896" i="7"/>
  <c r="H9912" i="7"/>
  <c r="L9912" i="7"/>
  <c r="L8547" i="7"/>
  <c r="H8547" i="7"/>
  <c r="H8865" i="7"/>
  <c r="L8865" i="7"/>
  <c r="H9445" i="7"/>
  <c r="L9445" i="7"/>
  <c r="H9629" i="7"/>
  <c r="L9629" i="7"/>
  <c r="H9673" i="7"/>
  <c r="L9673" i="7"/>
  <c r="L9717" i="7"/>
  <c r="H9717" i="7"/>
  <c r="H9763" i="7"/>
  <c r="L9763" i="7"/>
  <c r="L9853" i="7"/>
  <c r="H9853" i="7"/>
  <c r="L9897" i="7"/>
  <c r="H9897" i="7"/>
  <c r="L9941" i="7"/>
  <c r="H9941" i="7"/>
  <c r="H4844" i="7"/>
  <c r="L4844" i="7"/>
  <c r="H4908" i="7"/>
  <c r="L4908" i="7"/>
  <c r="L5055" i="7"/>
  <c r="H5055" i="7"/>
  <c r="H5201" i="7"/>
  <c r="L5201" i="7"/>
  <c r="H5273" i="7"/>
  <c r="L5273" i="7"/>
  <c r="H5337" i="7"/>
  <c r="L5337" i="7"/>
  <c r="H5393" i="7"/>
  <c r="L5393" i="7"/>
  <c r="H5465" i="7"/>
  <c r="L5465" i="7"/>
  <c r="H5521" i="7"/>
  <c r="L5521" i="7"/>
  <c r="H5585" i="7"/>
  <c r="L5585" i="7"/>
  <c r="H5633" i="7"/>
  <c r="L5633" i="7"/>
  <c r="H5697" i="7"/>
  <c r="L5697" i="7"/>
  <c r="H5769" i="7"/>
  <c r="L5769" i="7"/>
  <c r="H5833" i="7"/>
  <c r="L5833" i="7"/>
  <c r="L6665" i="7"/>
  <c r="H6665" i="7"/>
  <c r="H5434" i="7"/>
  <c r="L5434" i="7"/>
  <c r="H5490" i="7"/>
  <c r="L5490" i="7"/>
  <c r="H5522" i="7"/>
  <c r="L5522" i="7"/>
  <c r="H5546" i="7"/>
  <c r="L5546" i="7"/>
  <c r="H5578" i="7"/>
  <c r="L5578" i="7"/>
  <c r="H5610" i="7"/>
  <c r="L5610" i="7"/>
  <c r="H5642" i="7"/>
  <c r="L5642" i="7"/>
  <c r="H5674" i="7"/>
  <c r="L5674" i="7"/>
  <c r="H5706" i="7"/>
  <c r="L5706" i="7"/>
  <c r="H5730" i="7"/>
  <c r="L5730" i="7"/>
  <c r="H5778" i="7"/>
  <c r="L5778" i="7"/>
  <c r="H5810" i="7"/>
  <c r="L5810" i="7"/>
  <c r="H5842" i="7"/>
  <c r="L5842" i="7"/>
  <c r="L5890" i="7"/>
  <c r="H5890" i="7"/>
  <c r="H5954" i="7"/>
  <c r="L5954" i="7"/>
  <c r="H6018" i="7"/>
  <c r="L6018" i="7"/>
  <c r="H6074" i="7"/>
  <c r="L6074" i="7"/>
  <c r="H6146" i="7"/>
  <c r="L6146" i="7"/>
  <c r="H6210" i="7"/>
  <c r="L6210" i="7"/>
  <c r="H6266" i="7"/>
  <c r="L6266" i="7"/>
  <c r="H6322" i="7"/>
  <c r="L6322" i="7"/>
  <c r="H6386" i="7"/>
  <c r="L6386" i="7"/>
  <c r="H6474" i="7"/>
  <c r="L6474" i="7"/>
  <c r="L6894" i="7"/>
  <c r="H6894" i="7"/>
  <c r="L6958" i="7"/>
  <c r="H6958" i="7"/>
  <c r="L7014" i="7"/>
  <c r="H7014" i="7"/>
  <c r="L7086" i="7"/>
  <c r="H7086" i="7"/>
  <c r="L7150" i="7"/>
  <c r="H7150" i="7"/>
  <c r="L7214" i="7"/>
  <c r="H7214" i="7"/>
  <c r="L7278" i="7"/>
  <c r="H7278" i="7"/>
  <c r="L7342" i="7"/>
  <c r="H7342" i="7"/>
  <c r="L7406" i="7"/>
  <c r="H7406" i="7"/>
  <c r="L7462" i="7"/>
  <c r="H7462" i="7"/>
  <c r="L7526" i="7"/>
  <c r="H7526" i="7"/>
  <c r="L7590" i="7"/>
  <c r="H7590" i="7"/>
  <c r="L7654" i="7"/>
  <c r="H7654" i="7"/>
  <c r="L7718" i="7"/>
  <c r="H7718" i="7"/>
  <c r="L7782" i="7"/>
  <c r="H7782" i="7"/>
  <c r="L7846" i="7"/>
  <c r="H7846" i="7"/>
  <c r="L7910" i="7"/>
  <c r="H7910" i="7"/>
  <c r="L7966" i="7"/>
  <c r="H7966" i="7"/>
  <c r="H6534" i="7"/>
  <c r="L6534" i="7"/>
  <c r="H7641" i="7"/>
  <c r="L7641" i="7"/>
  <c r="H7697" i="7"/>
  <c r="L7697" i="7"/>
  <c r="H7745" i="7"/>
  <c r="L7745" i="7"/>
  <c r="H7793" i="7"/>
  <c r="L7793" i="7"/>
  <c r="H7849" i="7"/>
  <c r="L7849" i="7"/>
  <c r="H9483" i="7"/>
  <c r="L9483" i="7"/>
  <c r="L9697" i="7"/>
  <c r="H9697" i="7"/>
  <c r="L9921" i="7"/>
  <c r="H9921" i="7"/>
  <c r="L9726" i="7"/>
  <c r="H9726" i="7"/>
  <c r="L9766" i="7"/>
  <c r="H9766" i="7"/>
  <c r="H9862" i="7"/>
  <c r="L9862" i="7"/>
  <c r="H9910" i="7"/>
  <c r="L9910" i="7"/>
  <c r="L8542" i="7"/>
  <c r="H8542" i="7"/>
  <c r="H8649" i="7"/>
  <c r="L8649" i="7"/>
  <c r="H9067" i="7"/>
  <c r="L9067" i="7"/>
  <c r="H9803" i="7"/>
  <c r="L9803" i="7"/>
  <c r="L9937" i="7"/>
  <c r="H9937" i="7"/>
  <c r="L63" i="7"/>
  <c r="H63" i="7"/>
  <c r="H48" i="7"/>
  <c r="L48" i="7"/>
  <c r="H12" i="7"/>
  <c r="L12" i="7"/>
  <c r="H19" i="7"/>
  <c r="L19" i="7"/>
  <c r="H94" i="7"/>
  <c r="L94" i="7"/>
  <c r="H110" i="7"/>
  <c r="L110" i="7"/>
  <c r="H281" i="7"/>
  <c r="L281" i="7"/>
  <c r="H298" i="7"/>
  <c r="L298" i="7"/>
  <c r="H330" i="7"/>
  <c r="L330" i="7"/>
  <c r="H353" i="7"/>
  <c r="L353" i="7"/>
  <c r="H527" i="7"/>
  <c r="L527" i="7"/>
  <c r="H629" i="7"/>
  <c r="L629" i="7"/>
  <c r="H661" i="7"/>
  <c r="L661" i="7"/>
  <c r="H693" i="7"/>
  <c r="L693" i="7"/>
  <c r="H545" i="7"/>
  <c r="L545" i="7"/>
  <c r="H577" i="7"/>
  <c r="L577" i="7"/>
  <c r="L805" i="7"/>
  <c r="L790" i="7"/>
  <c r="H721" i="7"/>
  <c r="L721" i="7"/>
  <c r="H753" i="7"/>
  <c r="L753" i="7"/>
  <c r="L786" i="7"/>
  <c r="L1106" i="7"/>
  <c r="H1106" i="7"/>
  <c r="H1379" i="7"/>
  <c r="L1379" i="7"/>
  <c r="H1395" i="7"/>
  <c r="L1395" i="7"/>
  <c r="H1411" i="7"/>
  <c r="L1411" i="7"/>
  <c r="H1427" i="7"/>
  <c r="L1427" i="7"/>
  <c r="H1443" i="7"/>
  <c r="L1443" i="7"/>
  <c r="H1459" i="7"/>
  <c r="L1459" i="7"/>
  <c r="H1475" i="7"/>
  <c r="L1475" i="7"/>
  <c r="H1491" i="7"/>
  <c r="L1491" i="7"/>
  <c r="H1507" i="7"/>
  <c r="L1507" i="7"/>
  <c r="H1523" i="7"/>
  <c r="L1523" i="7"/>
  <c r="H1640" i="7"/>
  <c r="L1640" i="7"/>
  <c r="H1672" i="7"/>
  <c r="L1672" i="7"/>
  <c r="H1704" i="7"/>
  <c r="L1704" i="7"/>
  <c r="H1532" i="7"/>
  <c r="L1532" i="7"/>
  <c r="H1548" i="7"/>
  <c r="L1548" i="7"/>
  <c r="H1564" i="7"/>
  <c r="L1564" i="7"/>
  <c r="I1585" i="7"/>
  <c r="M1585" i="7"/>
  <c r="I1617" i="7"/>
  <c r="M1617" i="7"/>
  <c r="L1650" i="7"/>
  <c r="H1650" i="7"/>
  <c r="L1682" i="7"/>
  <c r="H1682" i="7"/>
  <c r="H1648" i="7"/>
  <c r="L1648" i="7"/>
  <c r="H1680" i="7"/>
  <c r="L1680" i="7"/>
  <c r="M1579" i="7"/>
  <c r="I1579" i="7"/>
  <c r="M1595" i="7"/>
  <c r="I1595" i="7"/>
  <c r="M1611" i="7"/>
  <c r="I1611" i="7"/>
  <c r="M1627" i="7"/>
  <c r="I1627" i="7"/>
  <c r="K1651" i="7"/>
  <c r="K1683" i="7"/>
  <c r="H1720" i="7"/>
  <c r="L1720" i="7"/>
  <c r="H1752" i="7"/>
  <c r="L1752" i="7"/>
  <c r="H1785" i="7"/>
  <c r="L1785" i="7"/>
  <c r="H1817" i="7"/>
  <c r="L1817" i="7"/>
  <c r="H1849" i="7"/>
  <c r="L1849" i="7"/>
  <c r="H1881" i="7"/>
  <c r="L1881" i="7"/>
  <c r="H1913" i="7"/>
  <c r="L1913" i="7"/>
  <c r="H1716" i="7"/>
  <c r="L1716" i="7"/>
  <c r="H1748" i="7"/>
  <c r="L1748" i="7"/>
  <c r="L2053" i="7"/>
  <c r="H2053" i="7"/>
  <c r="L1710" i="7"/>
  <c r="H1710" i="7"/>
  <c r="L1742" i="7"/>
  <c r="H1742" i="7"/>
  <c r="L1774" i="7"/>
  <c r="H1774" i="7"/>
  <c r="H1724" i="7"/>
  <c r="L1724" i="7"/>
  <c r="H1756" i="7"/>
  <c r="L1756" i="7"/>
  <c r="H1945" i="7"/>
  <c r="L1945" i="7"/>
  <c r="H1961" i="7"/>
  <c r="L1961" i="7"/>
  <c r="H1977" i="7"/>
  <c r="L1977" i="7"/>
  <c r="H1993" i="7"/>
  <c r="L1993" i="7"/>
  <c r="H2009" i="7"/>
  <c r="L2009" i="7"/>
  <c r="H2025" i="7"/>
  <c r="L2025" i="7"/>
  <c r="H2041" i="7"/>
  <c r="L2041" i="7"/>
  <c r="L2069" i="7"/>
  <c r="H2069" i="7"/>
  <c r="L2085" i="7"/>
  <c r="H2085" i="7"/>
  <c r="L2101" i="7"/>
  <c r="H2101" i="7"/>
  <c r="L2117" i="7"/>
  <c r="H2117" i="7"/>
  <c r="L2133" i="7"/>
  <c r="H2133" i="7"/>
  <c r="L2149" i="7"/>
  <c r="H2149" i="7"/>
  <c r="L2165" i="7"/>
  <c r="H2165" i="7"/>
  <c r="L2181" i="7"/>
  <c r="H2181" i="7"/>
  <c r="L2197" i="7"/>
  <c r="H2197" i="7"/>
  <c r="L2213" i="7"/>
  <c r="H2213" i="7"/>
  <c r="L2229" i="7"/>
  <c r="H2229" i="7"/>
  <c r="L2245" i="7"/>
  <c r="H2245" i="7"/>
  <c r="I2281" i="7"/>
  <c r="M2281" i="7"/>
  <c r="I2313" i="7"/>
  <c r="M2313" i="7"/>
  <c r="I2277" i="7"/>
  <c r="M2277" i="7"/>
  <c r="I2309" i="7"/>
  <c r="M2309" i="7"/>
  <c r="L2258" i="7"/>
  <c r="H2314" i="7"/>
  <c r="L2314" i="7"/>
  <c r="K2285" i="7"/>
  <c r="L2292" i="7"/>
  <c r="H2292" i="7"/>
  <c r="H2747" i="7"/>
  <c r="L2747" i="7"/>
  <c r="H2763" i="7"/>
  <c r="L2763" i="7"/>
  <c r="H2779" i="7"/>
  <c r="L2779" i="7"/>
  <c r="H2795" i="7"/>
  <c r="L2795" i="7"/>
  <c r="H2811" i="7"/>
  <c r="L2811" i="7"/>
  <c r="H2827" i="7"/>
  <c r="L2827" i="7"/>
  <c r="H2843" i="7"/>
  <c r="L2843" i="7"/>
  <c r="L2901" i="7"/>
  <c r="L2909" i="7"/>
  <c r="L2917" i="7"/>
  <c r="L2938" i="7"/>
  <c r="L2954" i="7"/>
  <c r="L2970" i="7"/>
  <c r="L2986" i="7"/>
  <c r="L3002" i="7"/>
  <c r="L3018" i="7"/>
  <c r="H3037" i="7"/>
  <c r="L3037" i="7"/>
  <c r="H3069" i="7"/>
  <c r="L3069" i="7"/>
  <c r="H3101" i="7"/>
  <c r="L3101" i="7"/>
  <c r="H3133" i="7"/>
  <c r="L3133" i="7"/>
  <c r="H3165" i="7"/>
  <c r="L3165" i="7"/>
  <c r="L2918" i="7"/>
  <c r="H3335" i="7"/>
  <c r="L3335" i="7"/>
  <c r="H3351" i="7"/>
  <c r="L3351" i="7"/>
  <c r="H3367" i="7"/>
  <c r="L3367" i="7"/>
  <c r="H4247" i="7"/>
  <c r="L4247" i="7"/>
  <c r="L2923" i="7"/>
  <c r="L2941" i="7"/>
  <c r="L2957" i="7"/>
  <c r="L2973" i="7"/>
  <c r="L2989" i="7"/>
  <c r="L3005" i="7"/>
  <c r="L3021" i="7"/>
  <c r="L2920" i="7"/>
  <c r="H3056" i="7"/>
  <c r="L3056" i="7"/>
  <c r="H3088" i="7"/>
  <c r="L3088" i="7"/>
  <c r="H3120" i="7"/>
  <c r="L3120" i="7"/>
  <c r="H3152" i="7"/>
  <c r="L3152" i="7"/>
  <c r="H3176" i="7"/>
  <c r="L3176" i="7"/>
  <c r="H3192" i="7"/>
  <c r="L3192" i="7"/>
  <c r="H3208" i="7"/>
  <c r="L3208" i="7"/>
  <c r="H3224" i="7"/>
  <c r="L3224" i="7"/>
  <c r="H3240" i="7"/>
  <c r="L3240" i="7"/>
  <c r="H3256" i="7"/>
  <c r="L3256" i="7"/>
  <c r="H3272" i="7"/>
  <c r="L3272" i="7"/>
  <c r="H3288" i="7"/>
  <c r="L3288" i="7"/>
  <c r="H3304" i="7"/>
  <c r="L3304" i="7"/>
  <c r="H3320" i="7"/>
  <c r="L3320" i="7"/>
  <c r="H4120" i="7"/>
  <c r="L4120" i="7"/>
  <c r="H4136" i="7"/>
  <c r="L4136" i="7"/>
  <c r="H4152" i="7"/>
  <c r="L4152" i="7"/>
  <c r="H4168" i="7"/>
  <c r="L4168" i="7"/>
  <c r="H4184" i="7"/>
  <c r="L4184" i="7"/>
  <c r="H4200" i="7"/>
  <c r="L4200" i="7"/>
  <c r="H4216" i="7"/>
  <c r="L4216" i="7"/>
  <c r="H4232" i="7"/>
  <c r="L4232" i="7"/>
  <c r="L4248" i="7"/>
  <c r="H4248" i="7"/>
  <c r="H5006" i="7"/>
  <c r="L5006" i="7"/>
  <c r="H5070" i="7"/>
  <c r="L5070" i="7"/>
  <c r="H5134" i="7"/>
  <c r="L5134" i="7"/>
  <c r="H4799" i="7"/>
  <c r="L4799" i="7"/>
  <c r="H4815" i="7"/>
  <c r="L4815" i="7"/>
  <c r="H4831" i="7"/>
  <c r="L4831" i="7"/>
  <c r="L4963" i="7"/>
  <c r="H4963" i="7"/>
  <c r="L5027" i="7"/>
  <c r="H5027" i="7"/>
  <c r="L5091" i="7"/>
  <c r="H5091" i="7"/>
  <c r="L5155" i="7"/>
  <c r="H5155" i="7"/>
  <c r="H4792" i="7"/>
  <c r="L4792" i="7"/>
  <c r="H4808" i="7"/>
  <c r="L4808" i="7"/>
  <c r="H4824" i="7"/>
  <c r="L4824" i="7"/>
  <c r="H4840" i="7"/>
  <c r="L4840" i="7"/>
  <c r="H4856" i="7"/>
  <c r="L4856" i="7"/>
  <c r="H4872" i="7"/>
  <c r="L4872" i="7"/>
  <c r="H4888" i="7"/>
  <c r="L4888" i="7"/>
  <c r="H4904" i="7"/>
  <c r="L4904" i="7"/>
  <c r="H4920" i="7"/>
  <c r="L4920" i="7"/>
  <c r="H4936" i="7"/>
  <c r="L4936" i="7"/>
  <c r="H4953" i="7"/>
  <c r="L4953" i="7"/>
  <c r="L4975" i="7"/>
  <c r="H4975" i="7"/>
  <c r="L5017" i="7"/>
  <c r="H5017" i="7"/>
  <c r="L5039" i="7"/>
  <c r="H5039" i="7"/>
  <c r="L5081" i="7"/>
  <c r="H5081" i="7"/>
  <c r="L5103" i="7"/>
  <c r="H5103" i="7"/>
  <c r="L5145" i="7"/>
  <c r="H5145" i="7"/>
  <c r="H5165" i="7"/>
  <c r="L5165" i="7"/>
  <c r="H5181" i="7"/>
  <c r="L5181" i="7"/>
  <c r="H5197" i="7"/>
  <c r="L5197" i="7"/>
  <c r="H5213" i="7"/>
  <c r="L5213" i="7"/>
  <c r="H5229" i="7"/>
  <c r="L5229" i="7"/>
  <c r="H5245" i="7"/>
  <c r="L5245" i="7"/>
  <c r="H5261" i="7"/>
  <c r="L5261" i="7"/>
  <c r="H5277" i="7"/>
  <c r="L5277" i="7"/>
  <c r="H5293" i="7"/>
  <c r="L5293" i="7"/>
  <c r="H5309" i="7"/>
  <c r="L5309" i="7"/>
  <c r="H5325" i="7"/>
  <c r="L5325" i="7"/>
  <c r="H5341" i="7"/>
  <c r="L5341" i="7"/>
  <c r="H5357" i="7"/>
  <c r="L5357" i="7"/>
  <c r="H5373" i="7"/>
  <c r="L5373" i="7"/>
  <c r="H5389" i="7"/>
  <c r="L5389" i="7"/>
  <c r="H5405" i="7"/>
  <c r="L5405" i="7"/>
  <c r="H5421" i="7"/>
  <c r="L5421" i="7"/>
  <c r="H5437" i="7"/>
  <c r="L5437" i="7"/>
  <c r="H5453" i="7"/>
  <c r="L5453" i="7"/>
  <c r="H5469" i="7"/>
  <c r="L5469" i="7"/>
  <c r="H5485" i="7"/>
  <c r="L5485" i="7"/>
  <c r="H5501" i="7"/>
  <c r="L5501" i="7"/>
  <c r="H5517" i="7"/>
  <c r="L5517" i="7"/>
  <c r="H5533" i="7"/>
  <c r="L5533" i="7"/>
  <c r="H5549" i="7"/>
  <c r="L5549" i="7"/>
  <c r="H5565" i="7"/>
  <c r="L5565" i="7"/>
  <c r="H5581" i="7"/>
  <c r="L5581" i="7"/>
  <c r="H5597" i="7"/>
  <c r="L5597" i="7"/>
  <c r="H5613" i="7"/>
  <c r="L5613" i="7"/>
  <c r="H5629" i="7"/>
  <c r="L5629" i="7"/>
  <c r="H5645" i="7"/>
  <c r="L5645" i="7"/>
  <c r="H5661" i="7"/>
  <c r="L5661" i="7"/>
  <c r="H5677" i="7"/>
  <c r="L5677" i="7"/>
  <c r="H5693" i="7"/>
  <c r="L5693" i="7"/>
  <c r="H5709" i="7"/>
  <c r="L5709" i="7"/>
  <c r="H5725" i="7"/>
  <c r="L5725" i="7"/>
  <c r="H5741" i="7"/>
  <c r="L5741" i="7"/>
  <c r="H5757" i="7"/>
  <c r="L5757" i="7"/>
  <c r="H5773" i="7"/>
  <c r="L5773" i="7"/>
  <c r="H5789" i="7"/>
  <c r="L5789" i="7"/>
  <c r="H5805" i="7"/>
  <c r="L5805" i="7"/>
  <c r="H5821" i="7"/>
  <c r="L5821" i="7"/>
  <c r="H5837" i="7"/>
  <c r="L5837" i="7"/>
  <c r="H5853" i="7"/>
  <c r="L5853" i="7"/>
  <c r="L5925" i="7"/>
  <c r="H5925" i="7"/>
  <c r="H5911" i="7"/>
  <c r="L5911" i="7"/>
  <c r="L6605" i="7"/>
  <c r="H6605" i="7"/>
  <c r="L6621" i="7"/>
  <c r="H6621" i="7"/>
  <c r="L6637" i="7"/>
  <c r="H6637" i="7"/>
  <c r="L6653" i="7"/>
  <c r="H6653" i="7"/>
  <c r="L6669" i="7"/>
  <c r="H6669" i="7"/>
  <c r="L6685" i="7"/>
  <c r="H6685" i="7"/>
  <c r="H5406" i="7"/>
  <c r="L5406" i="7"/>
  <c r="H5422" i="7"/>
  <c r="L5422" i="7"/>
  <c r="H5438" i="7"/>
  <c r="L5438" i="7"/>
  <c r="H5454" i="7"/>
  <c r="L5454" i="7"/>
  <c r="H5470" i="7"/>
  <c r="L5470" i="7"/>
  <c r="H5486" i="7"/>
  <c r="L5486" i="7"/>
  <c r="H5502" i="7"/>
  <c r="L5502" i="7"/>
  <c r="H5518" i="7"/>
  <c r="L5518" i="7"/>
  <c r="H5534" i="7"/>
  <c r="L5534" i="7"/>
  <c r="H5550" i="7"/>
  <c r="L5550" i="7"/>
  <c r="H5566" i="7"/>
  <c r="L5566" i="7"/>
  <c r="H5582" i="7"/>
  <c r="L5582" i="7"/>
  <c r="H5598" i="7"/>
  <c r="L5598" i="7"/>
  <c r="H5614" i="7"/>
  <c r="L5614" i="7"/>
  <c r="H5630" i="7"/>
  <c r="L5630" i="7"/>
  <c r="H5646" i="7"/>
  <c r="L5646" i="7"/>
  <c r="H5662" i="7"/>
  <c r="L5662" i="7"/>
  <c r="H5678" i="7"/>
  <c r="L5678" i="7"/>
  <c r="H5694" i="7"/>
  <c r="L5694" i="7"/>
  <c r="H5710" i="7"/>
  <c r="L5710" i="7"/>
  <c r="H5726" i="7"/>
  <c r="L5726" i="7"/>
  <c r="H5742" i="7"/>
  <c r="L5742" i="7"/>
  <c r="H5758" i="7"/>
  <c r="L5758" i="7"/>
  <c r="H5774" i="7"/>
  <c r="L5774" i="7"/>
  <c r="H5790" i="7"/>
  <c r="L5790" i="7"/>
  <c r="H5806" i="7"/>
  <c r="L5806" i="7"/>
  <c r="H5822" i="7"/>
  <c r="L5822" i="7"/>
  <c r="H5838" i="7"/>
  <c r="L5838" i="7"/>
  <c r="L5854" i="7"/>
  <c r="H5854" i="7"/>
  <c r="L5870" i="7"/>
  <c r="H5870" i="7"/>
  <c r="L5886" i="7"/>
  <c r="H5886" i="7"/>
  <c r="L5926" i="7"/>
  <c r="H5926" i="7"/>
  <c r="H5950" i="7"/>
  <c r="L5950" i="7"/>
  <c r="H5966" i="7"/>
  <c r="L5966" i="7"/>
  <c r="H5982" i="7"/>
  <c r="L5982" i="7"/>
  <c r="H5998" i="7"/>
  <c r="L5998" i="7"/>
  <c r="H6014" i="7"/>
  <c r="L6014" i="7"/>
  <c r="H6030" i="7"/>
  <c r="L6030" i="7"/>
  <c r="H6046" i="7"/>
  <c r="L6046" i="7"/>
  <c r="H6062" i="7"/>
  <c r="L6062" i="7"/>
  <c r="H6078" i="7"/>
  <c r="L6078" i="7"/>
  <c r="H6094" i="7"/>
  <c r="L6094" i="7"/>
  <c r="H6110" i="7"/>
  <c r="L6110" i="7"/>
  <c r="H6126" i="7"/>
  <c r="L6126" i="7"/>
  <c r="H6142" i="7"/>
  <c r="L6142" i="7"/>
  <c r="H6158" i="7"/>
  <c r="L6158" i="7"/>
  <c r="H6174" i="7"/>
  <c r="L6174" i="7"/>
  <c r="H6190" i="7"/>
  <c r="L6190" i="7"/>
  <c r="H6206" i="7"/>
  <c r="L6206" i="7"/>
  <c r="H6222" i="7"/>
  <c r="L6222" i="7"/>
  <c r="H6238" i="7"/>
  <c r="L6238" i="7"/>
  <c r="H6254" i="7"/>
  <c r="L6254" i="7"/>
  <c r="H6270" i="7"/>
  <c r="L6270" i="7"/>
  <c r="H6286" i="7"/>
  <c r="L6286" i="7"/>
  <c r="H6302" i="7"/>
  <c r="L6302" i="7"/>
  <c r="H6318" i="7"/>
  <c r="L6318" i="7"/>
  <c r="H6334" i="7"/>
  <c r="L6334" i="7"/>
  <c r="H6350" i="7"/>
  <c r="L6350" i="7"/>
  <c r="H6366" i="7"/>
  <c r="L6366" i="7"/>
  <c r="H6382" i="7"/>
  <c r="L6382" i="7"/>
  <c r="H6398" i="7"/>
  <c r="L6398" i="7"/>
  <c r="H6414" i="7"/>
  <c r="L6414" i="7"/>
  <c r="H6430" i="7"/>
  <c r="L6430" i="7"/>
  <c r="H6446" i="7"/>
  <c r="L6446" i="7"/>
  <c r="H6462" i="7"/>
  <c r="L6462" i="7"/>
  <c r="H6478" i="7"/>
  <c r="L6478" i="7"/>
  <c r="H6494" i="7"/>
  <c r="L6494" i="7"/>
  <c r="H6546" i="7"/>
  <c r="L6546" i="7"/>
  <c r="L6719" i="7"/>
  <c r="H6719" i="7"/>
  <c r="L6751" i="7"/>
  <c r="H6751" i="7"/>
  <c r="L6834" i="7"/>
  <c r="H6834" i="7"/>
  <c r="L6767" i="7"/>
  <c r="H6767" i="7"/>
  <c r="L6785" i="7"/>
  <c r="H6785" i="7"/>
  <c r="L6807" i="7"/>
  <c r="H6807" i="7"/>
  <c r="L6849" i="7"/>
  <c r="H6849" i="7"/>
  <c r="H6866" i="7"/>
  <c r="L6866" i="7"/>
  <c r="H6882" i="7"/>
  <c r="L6882" i="7"/>
  <c r="H6898" i="7"/>
  <c r="L6898" i="7"/>
  <c r="H6914" i="7"/>
  <c r="L6914" i="7"/>
  <c r="H6930" i="7"/>
  <c r="L6930" i="7"/>
  <c r="H6946" i="7"/>
  <c r="L6946" i="7"/>
  <c r="H6962" i="7"/>
  <c r="L6962" i="7"/>
  <c r="H6978" i="7"/>
  <c r="L6978" i="7"/>
  <c r="H6994" i="7"/>
  <c r="L6994" i="7"/>
  <c r="H7010" i="7"/>
  <c r="L7010" i="7"/>
  <c r="H7026" i="7"/>
  <c r="L7026" i="7"/>
  <c r="H7042" i="7"/>
  <c r="L7042" i="7"/>
  <c r="H7058" i="7"/>
  <c r="L7058" i="7"/>
  <c r="H7074" i="7"/>
  <c r="L7074" i="7"/>
  <c r="H7090" i="7"/>
  <c r="L7090" i="7"/>
  <c r="H7106" i="7"/>
  <c r="L7106" i="7"/>
  <c r="H7122" i="7"/>
  <c r="L7122" i="7"/>
  <c r="H7138" i="7"/>
  <c r="L7138" i="7"/>
  <c r="H7154" i="7"/>
  <c r="L7154" i="7"/>
  <c r="H7170" i="7"/>
  <c r="L7170" i="7"/>
  <c r="H7186" i="7"/>
  <c r="L7186" i="7"/>
  <c r="H7202" i="7"/>
  <c r="L7202" i="7"/>
  <c r="H7218" i="7"/>
  <c r="L7218" i="7"/>
  <c r="H7234" i="7"/>
  <c r="L7234" i="7"/>
  <c r="H7250" i="7"/>
  <c r="L7250" i="7"/>
  <c r="H7266" i="7"/>
  <c r="L7266" i="7"/>
  <c r="H7282" i="7"/>
  <c r="L7282" i="7"/>
  <c r="H7298" i="7"/>
  <c r="L7298" i="7"/>
  <c r="H7314" i="7"/>
  <c r="L7314" i="7"/>
  <c r="H7330" i="7"/>
  <c r="L7330" i="7"/>
  <c r="H7346" i="7"/>
  <c r="L7346" i="7"/>
  <c r="H7362" i="7"/>
  <c r="L7362" i="7"/>
  <c r="H7378" i="7"/>
  <c r="L7378" i="7"/>
  <c r="H7394" i="7"/>
  <c r="L7394" i="7"/>
  <c r="H7410" i="7"/>
  <c r="L7410" i="7"/>
  <c r="H7426" i="7"/>
  <c r="L7426" i="7"/>
  <c r="H7442" i="7"/>
  <c r="L7442" i="7"/>
  <c r="H7458" i="7"/>
  <c r="L7458" i="7"/>
  <c r="H7474" i="7"/>
  <c r="L7474" i="7"/>
  <c r="H7490" i="7"/>
  <c r="L7490" i="7"/>
  <c r="H7506" i="7"/>
  <c r="L7506" i="7"/>
  <c r="H7522" i="7"/>
  <c r="L7522" i="7"/>
  <c r="H7538" i="7"/>
  <c r="L7538" i="7"/>
  <c r="H7554" i="7"/>
  <c r="L7554" i="7"/>
  <c r="H7570" i="7"/>
  <c r="L7570" i="7"/>
  <c r="H7586" i="7"/>
  <c r="L7586" i="7"/>
  <c r="H7602" i="7"/>
  <c r="L7602" i="7"/>
  <c r="H7618" i="7"/>
  <c r="L7618" i="7"/>
  <c r="H7634" i="7"/>
  <c r="L7634" i="7"/>
  <c r="H7650" i="7"/>
  <c r="L7650" i="7"/>
  <c r="H7666" i="7"/>
  <c r="L7666" i="7"/>
  <c r="H7682" i="7"/>
  <c r="L7682" i="7"/>
  <c r="H7698" i="7"/>
  <c r="L7698" i="7"/>
  <c r="H7714" i="7"/>
  <c r="L7714" i="7"/>
  <c r="H7730" i="7"/>
  <c r="L7730" i="7"/>
  <c r="H7746" i="7"/>
  <c r="L7746" i="7"/>
  <c r="H7762" i="7"/>
  <c r="L7762" i="7"/>
  <c r="H7778" i="7"/>
  <c r="L7778" i="7"/>
  <c r="H7794" i="7"/>
  <c r="L7794" i="7"/>
  <c r="H7810" i="7"/>
  <c r="L7810" i="7"/>
  <c r="H7826" i="7"/>
  <c r="L7826" i="7"/>
  <c r="H7842" i="7"/>
  <c r="L7842" i="7"/>
  <c r="H7858" i="7"/>
  <c r="L7858" i="7"/>
  <c r="H7874" i="7"/>
  <c r="L7874" i="7"/>
  <c r="H7890" i="7"/>
  <c r="L7890" i="7"/>
  <c r="H7906" i="7"/>
  <c r="L7906" i="7"/>
  <c r="H7922" i="7"/>
  <c r="L7922" i="7"/>
  <c r="H7938" i="7"/>
  <c r="L7938" i="7"/>
  <c r="H7954" i="7"/>
  <c r="L7954" i="7"/>
  <c r="H7970" i="7"/>
  <c r="L7970" i="7"/>
  <c r="H7986" i="7"/>
  <c r="L7986" i="7"/>
  <c r="H8002" i="7"/>
  <c r="L8002" i="7"/>
  <c r="H8018" i="7"/>
  <c r="L8018" i="7"/>
  <c r="H6550" i="7"/>
  <c r="L6550" i="7"/>
  <c r="H6722" i="7"/>
  <c r="L6722" i="7"/>
  <c r="H6754" i="7"/>
  <c r="L6754" i="7"/>
  <c r="H6770" i="7"/>
  <c r="L6770" i="7"/>
  <c r="L7589" i="7"/>
  <c r="H7589" i="7"/>
  <c r="L7605" i="7"/>
  <c r="H7605" i="7"/>
  <c r="L7621" i="7"/>
  <c r="H7621" i="7"/>
  <c r="L7637" i="7"/>
  <c r="H7637" i="7"/>
  <c r="L7653" i="7"/>
  <c r="H7653" i="7"/>
  <c r="L7669" i="7"/>
  <c r="H7669" i="7"/>
  <c r="L7685" i="7"/>
  <c r="H7685" i="7"/>
  <c r="L7701" i="7"/>
  <c r="H7701" i="7"/>
  <c r="L7717" i="7"/>
  <c r="H7717" i="7"/>
  <c r="L7733" i="7"/>
  <c r="H7733" i="7"/>
  <c r="L7749" i="7"/>
  <c r="H7749" i="7"/>
  <c r="L7765" i="7"/>
  <c r="H7765" i="7"/>
  <c r="L7781" i="7"/>
  <c r="H7781" i="7"/>
  <c r="L7797" i="7"/>
  <c r="H7797" i="7"/>
  <c r="L7813" i="7"/>
  <c r="H7813" i="7"/>
  <c r="L7829" i="7"/>
  <c r="H7829" i="7"/>
  <c r="L7845" i="7"/>
  <c r="H7845" i="7"/>
  <c r="L7861" i="7"/>
  <c r="H7861" i="7"/>
  <c r="L7877" i="7"/>
  <c r="H7877" i="7"/>
  <c r="L7893" i="7"/>
  <c r="H7893" i="7"/>
  <c r="L7909" i="7"/>
  <c r="H7909" i="7"/>
  <c r="L7925" i="7"/>
  <c r="H7925" i="7"/>
  <c r="L7941" i="7"/>
  <c r="H7941" i="7"/>
  <c r="L7957" i="7"/>
  <c r="H7957" i="7"/>
  <c r="L7973" i="7"/>
  <c r="H7973" i="7"/>
  <c r="L7989" i="7"/>
  <c r="H7989" i="7"/>
  <c r="L8005" i="7"/>
  <c r="H8005" i="7"/>
  <c r="H8573" i="7"/>
  <c r="L8573" i="7"/>
  <c r="H8753" i="7"/>
  <c r="L8753" i="7"/>
  <c r="L8795" i="7"/>
  <c r="H8795" i="7"/>
  <c r="L8887" i="7"/>
  <c r="H8887" i="7"/>
  <c r="L9343" i="7"/>
  <c r="H9343" i="7"/>
  <c r="H9431" i="7"/>
  <c r="L9431" i="7"/>
  <c r="H9521" i="7"/>
  <c r="L9521" i="7"/>
  <c r="L8204" i="7"/>
  <c r="H8204" i="7"/>
  <c r="L8220" i="7"/>
  <c r="H8220" i="7"/>
  <c r="L8236" i="7"/>
  <c r="H8236" i="7"/>
  <c r="L8252" i="7"/>
  <c r="H8252" i="7"/>
  <c r="L8268" i="7"/>
  <c r="H8268" i="7"/>
  <c r="L8284" i="7"/>
  <c r="H8284" i="7"/>
  <c r="L8300" i="7"/>
  <c r="H8300" i="7"/>
  <c r="L8316" i="7"/>
  <c r="H8316" i="7"/>
  <c r="L8332" i="7"/>
  <c r="H8332" i="7"/>
  <c r="L8348" i="7"/>
  <c r="H8348" i="7"/>
  <c r="L8364" i="7"/>
  <c r="H8364" i="7"/>
  <c r="L8380" i="7"/>
  <c r="H8380" i="7"/>
  <c r="H8645" i="7"/>
  <c r="L8645" i="7"/>
  <c r="H9075" i="7"/>
  <c r="L9075" i="7"/>
  <c r="L9133" i="7"/>
  <c r="H9133" i="7"/>
  <c r="H9301" i="7"/>
  <c r="L9301" i="7"/>
  <c r="L9411" i="7"/>
  <c r="H9411" i="7"/>
  <c r="H9471" i="7"/>
  <c r="L9471" i="7"/>
  <c r="H9523" i="7"/>
  <c r="L9523" i="7"/>
  <c r="H9579" i="7"/>
  <c r="L9579" i="7"/>
  <c r="L9631" i="7"/>
  <c r="H9631" i="7"/>
  <c r="H9681" i="7"/>
  <c r="L9681" i="7"/>
  <c r="H9737" i="7"/>
  <c r="L9737" i="7"/>
  <c r="L9851" i="7"/>
  <c r="H9851" i="7"/>
  <c r="H9905" i="7"/>
  <c r="L9905" i="7"/>
  <c r="L8543" i="7"/>
  <c r="H8543" i="7"/>
  <c r="H9634" i="7"/>
  <c r="L9634" i="7"/>
  <c r="H9650" i="7"/>
  <c r="L9650" i="7"/>
  <c r="H9666" i="7"/>
  <c r="L9666" i="7"/>
  <c r="H9682" i="7"/>
  <c r="L9682" i="7"/>
  <c r="H9698" i="7"/>
  <c r="L9698" i="7"/>
  <c r="L9730" i="7"/>
  <c r="H9730" i="7"/>
  <c r="L9794" i="7"/>
  <c r="H9794" i="7"/>
  <c r="L9810" i="7"/>
  <c r="H9810" i="7"/>
  <c r="L9826" i="7"/>
  <c r="H9826" i="7"/>
  <c r="L9842" i="7"/>
  <c r="H9842" i="7"/>
  <c r="L9922" i="7"/>
  <c r="H9922" i="7"/>
  <c r="L9938" i="7"/>
  <c r="H9938" i="7"/>
  <c r="H9954" i="7"/>
  <c r="L9954" i="7"/>
  <c r="H9970" i="7"/>
  <c r="L9970" i="7"/>
  <c r="H9986" i="7"/>
  <c r="L9986" i="7"/>
  <c r="L10002" i="7"/>
  <c r="H10002" i="7"/>
  <c r="H8617" i="7"/>
  <c r="L8617" i="7"/>
  <c r="H8661" i="7"/>
  <c r="L8661" i="7"/>
  <c r="L8709" i="7"/>
  <c r="H8709" i="7"/>
  <c r="H8803" i="7"/>
  <c r="L8803" i="7"/>
  <c r="L8891" i="7"/>
  <c r="H8891" i="7"/>
  <c r="H9207" i="7"/>
  <c r="L9207" i="7"/>
  <c r="L9385" i="7"/>
  <c r="H9385" i="7"/>
  <c r="H9473" i="7"/>
  <c r="L9473" i="7"/>
  <c r="L9519" i="7"/>
  <c r="H9519" i="7"/>
  <c r="L9567" i="7"/>
  <c r="H9567" i="7"/>
  <c r="H9611" i="7"/>
  <c r="L9611" i="7"/>
  <c r="H9657" i="7"/>
  <c r="L9657" i="7"/>
  <c r="H9791" i="7"/>
  <c r="L9791" i="7"/>
  <c r="H9835" i="7"/>
  <c r="L9835" i="7"/>
  <c r="H9971" i="7"/>
  <c r="L9971" i="7"/>
  <c r="H5" i="7"/>
  <c r="L5" i="7"/>
  <c r="H9013" i="7"/>
  <c r="L9013" i="7"/>
  <c r="L9253" i="7"/>
  <c r="H9253" i="7"/>
  <c r="H9501" i="7"/>
  <c r="L9501" i="7"/>
  <c r="H9661" i="7"/>
  <c r="L9661" i="7"/>
  <c r="H9819" i="7"/>
  <c r="L9819" i="7"/>
  <c r="L9999" i="7"/>
  <c r="H9999" i="7"/>
  <c r="L4462" i="7"/>
  <c r="H4462" i="7"/>
  <c r="L4558" i="7"/>
  <c r="H4558" i="7"/>
  <c r="L4670" i="7"/>
  <c r="H4670" i="7"/>
  <c r="L5898" i="7"/>
  <c r="H5898" i="7"/>
  <c r="H5961" i="7"/>
  <c r="L5961" i="7"/>
  <c r="H6025" i="7"/>
  <c r="L6025" i="7"/>
  <c r="H6089" i="7"/>
  <c r="L6089" i="7"/>
  <c r="H6153" i="7"/>
  <c r="L6153" i="7"/>
  <c r="H6217" i="7"/>
  <c r="L6217" i="7"/>
  <c r="H6281" i="7"/>
  <c r="L6281" i="7"/>
  <c r="H6345" i="7"/>
  <c r="L6345" i="7"/>
  <c r="H6401" i="7"/>
  <c r="L6401" i="7"/>
  <c r="H6465" i="7"/>
  <c r="L6465" i="7"/>
  <c r="H6529" i="7"/>
  <c r="L6529" i="7"/>
  <c r="L5921" i="7"/>
  <c r="H5921" i="7"/>
  <c r="L6652" i="7"/>
  <c r="H6652" i="7"/>
  <c r="L6790" i="7"/>
  <c r="H6790" i="7"/>
  <c r="L6696" i="7"/>
  <c r="H6696" i="7"/>
  <c r="H6795" i="7"/>
  <c r="L6795" i="7"/>
  <c r="H6865" i="7"/>
  <c r="L6865" i="7"/>
  <c r="H6929" i="7"/>
  <c r="L6929" i="7"/>
  <c r="H6993" i="7"/>
  <c r="L6993" i="7"/>
  <c r="H7057" i="7"/>
  <c r="L7057" i="7"/>
  <c r="H7121" i="7"/>
  <c r="L7121" i="7"/>
  <c r="H7185" i="7"/>
  <c r="L7185" i="7"/>
  <c r="H7249" i="7"/>
  <c r="L7249" i="7"/>
  <c r="H7321" i="7"/>
  <c r="L7321" i="7"/>
  <c r="H7385" i="7"/>
  <c r="L7385" i="7"/>
  <c r="H7441" i="7"/>
  <c r="L7441" i="7"/>
  <c r="H7513" i="7"/>
  <c r="L7513" i="7"/>
  <c r="H7577" i="7"/>
  <c r="L7577" i="7"/>
  <c r="H8035" i="7"/>
  <c r="L8035" i="7"/>
  <c r="H8067" i="7"/>
  <c r="L8067" i="7"/>
  <c r="H8099" i="7"/>
  <c r="L8099" i="7"/>
  <c r="H8131" i="7"/>
  <c r="L8131" i="7"/>
  <c r="H8163" i="7"/>
  <c r="L8163" i="7"/>
  <c r="L8203" i="7"/>
  <c r="H8203" i="7"/>
  <c r="L8243" i="7"/>
  <c r="H8243" i="7"/>
  <c r="L8275" i="7"/>
  <c r="H8275" i="7"/>
  <c r="L8307" i="7"/>
  <c r="H8307" i="7"/>
  <c r="L8347" i="7"/>
  <c r="H8347" i="7"/>
  <c r="L8379" i="7"/>
  <c r="H8379" i="7"/>
  <c r="H8411" i="7"/>
  <c r="L8411" i="7"/>
  <c r="H8443" i="7"/>
  <c r="L8443" i="7"/>
  <c r="H8475" i="7"/>
  <c r="L8475" i="7"/>
  <c r="H8515" i="7"/>
  <c r="L8515" i="7"/>
  <c r="H8563" i="7"/>
  <c r="L8563" i="7"/>
  <c r="H8651" i="7"/>
  <c r="L8651" i="7"/>
  <c r="H8763" i="7"/>
  <c r="L8763" i="7"/>
  <c r="H8945" i="7"/>
  <c r="L8945" i="7"/>
  <c r="L9399" i="7"/>
  <c r="H9399" i="7"/>
  <c r="H9575" i="7"/>
  <c r="L9575" i="7"/>
  <c r="H9761" i="7"/>
  <c r="L9761" i="7"/>
  <c r="L9849" i="7"/>
  <c r="H9849" i="7"/>
  <c r="H8032" i="7"/>
  <c r="L8032" i="7"/>
  <c r="H8064" i="7"/>
  <c r="L8064" i="7"/>
  <c r="H8104" i="7"/>
  <c r="L8104" i="7"/>
  <c r="H8144" i="7"/>
  <c r="L8144" i="7"/>
  <c r="H8168" i="7"/>
  <c r="L8168" i="7"/>
  <c r="H8184" i="7"/>
  <c r="L8184" i="7"/>
  <c r="L8400" i="7"/>
  <c r="H8400" i="7"/>
  <c r="L8432" i="7"/>
  <c r="H8432" i="7"/>
  <c r="L8464" i="7"/>
  <c r="H8464" i="7"/>
  <c r="L8504" i="7"/>
  <c r="H8504" i="7"/>
  <c r="L8528" i="7"/>
  <c r="H8528" i="7"/>
  <c r="H8599" i="7"/>
  <c r="L8599" i="7"/>
  <c r="H8873" i="7"/>
  <c r="L8873" i="7"/>
  <c r="H9173" i="7"/>
  <c r="L9173" i="7"/>
  <c r="H9539" i="7"/>
  <c r="L9539" i="7"/>
  <c r="H9751" i="7"/>
  <c r="L9751" i="7"/>
  <c r="H9973" i="7"/>
  <c r="L9973" i="7"/>
  <c r="H8614" i="7"/>
  <c r="L8614" i="7"/>
  <c r="H8686" i="7"/>
  <c r="L8686" i="7"/>
  <c r="H8750" i="7"/>
  <c r="L8750" i="7"/>
  <c r="H8798" i="7"/>
  <c r="L8798" i="7"/>
  <c r="H8846" i="7"/>
  <c r="L8846" i="7"/>
  <c r="H8894" i="7"/>
  <c r="L8894" i="7"/>
  <c r="H8942" i="7"/>
  <c r="L8942" i="7"/>
  <c r="H8990" i="7"/>
  <c r="L8990" i="7"/>
  <c r="H9054" i="7"/>
  <c r="L9054" i="7"/>
  <c r="H9102" i="7"/>
  <c r="L9102" i="7"/>
  <c r="H9150" i="7"/>
  <c r="L9150" i="7"/>
  <c r="H9198" i="7"/>
  <c r="L9198" i="7"/>
  <c r="H9246" i="7"/>
  <c r="L9246" i="7"/>
  <c r="H9294" i="7"/>
  <c r="L9294" i="7"/>
  <c r="H9334" i="7"/>
  <c r="L9334" i="7"/>
  <c r="H9374" i="7"/>
  <c r="L9374" i="7"/>
  <c r="H9422" i="7"/>
  <c r="L9422" i="7"/>
  <c r="H9470" i="7"/>
  <c r="L9470" i="7"/>
  <c r="H9518" i="7"/>
  <c r="L9518" i="7"/>
  <c r="H9558" i="7"/>
  <c r="L9558" i="7"/>
  <c r="H9598" i="7"/>
  <c r="L9598" i="7"/>
  <c r="L9694" i="7"/>
  <c r="H9694" i="7"/>
  <c r="H9806" i="7"/>
  <c r="L9806" i="7"/>
  <c r="L9950" i="7"/>
  <c r="H9950" i="7"/>
  <c r="L9998" i="7"/>
  <c r="H9998" i="7"/>
  <c r="H8837" i="7"/>
  <c r="L8837" i="7"/>
  <c r="H9111" i="7"/>
  <c r="L9111" i="7"/>
  <c r="H9239" i="7"/>
  <c r="L9239" i="7"/>
  <c r="L9847" i="7"/>
  <c r="H9847" i="7"/>
  <c r="H25" i="7"/>
  <c r="L25" i="7"/>
  <c r="L10" i="7"/>
  <c r="H10" i="7"/>
  <c r="L36" i="7"/>
  <c r="H36" i="7"/>
  <c r="H60" i="7"/>
  <c r="L60" i="7"/>
  <c r="H97" i="7"/>
  <c r="L97" i="7"/>
  <c r="H113" i="7"/>
  <c r="L113" i="7"/>
  <c r="H132" i="7"/>
  <c r="L132" i="7"/>
  <c r="H164" i="7"/>
  <c r="L164" i="7"/>
  <c r="L45" i="7"/>
  <c r="H45" i="7"/>
  <c r="H155" i="7"/>
  <c r="L155" i="7"/>
  <c r="H146" i="7"/>
  <c r="L146" i="7"/>
  <c r="H178" i="7"/>
  <c r="L178" i="7"/>
  <c r="L200" i="7"/>
  <c r="H200" i="7"/>
  <c r="H222" i="7"/>
  <c r="L222" i="7"/>
  <c r="H259" i="7"/>
  <c r="L259" i="7"/>
  <c r="L169" i="7"/>
  <c r="H169" i="7"/>
  <c r="H221" i="7"/>
  <c r="L221" i="7"/>
  <c r="H250" i="7"/>
  <c r="L250" i="7"/>
  <c r="H145" i="7"/>
  <c r="L145" i="7"/>
  <c r="L188" i="7"/>
  <c r="H188" i="7"/>
  <c r="H210" i="7"/>
  <c r="L210" i="7"/>
  <c r="H241" i="7"/>
  <c r="L241" i="7"/>
  <c r="H273" i="7"/>
  <c r="L273" i="7"/>
  <c r="H171" i="7"/>
  <c r="L171" i="7"/>
  <c r="L223" i="7"/>
  <c r="H223" i="7"/>
  <c r="H248" i="7"/>
  <c r="L248" i="7"/>
  <c r="H380" i="7"/>
  <c r="L380" i="7"/>
  <c r="H396" i="7"/>
  <c r="L396" i="7"/>
  <c r="H476" i="7"/>
  <c r="L476" i="7"/>
  <c r="H303" i="7"/>
  <c r="L303" i="7"/>
  <c r="H335" i="7"/>
  <c r="L335" i="7"/>
  <c r="H406" i="7"/>
  <c r="L406" i="7"/>
  <c r="L424" i="7"/>
  <c r="H424" i="7"/>
  <c r="L440" i="7"/>
  <c r="H440" i="7"/>
  <c r="L457" i="7"/>
  <c r="H457" i="7"/>
  <c r="L478" i="7"/>
  <c r="H478" i="7"/>
  <c r="H300" i="7"/>
  <c r="L300" i="7"/>
  <c r="H332" i="7"/>
  <c r="L332" i="7"/>
  <c r="L371" i="7"/>
  <c r="H371" i="7"/>
  <c r="L387" i="7"/>
  <c r="H387" i="7"/>
  <c r="H405" i="7"/>
  <c r="L405" i="7"/>
  <c r="H293" i="7"/>
  <c r="L293" i="7"/>
  <c r="H325" i="7"/>
  <c r="L325" i="7"/>
  <c r="H363" i="7"/>
  <c r="L363" i="7"/>
  <c r="H421" i="7"/>
  <c r="L421" i="7"/>
  <c r="H437" i="7"/>
  <c r="L437" i="7"/>
  <c r="H453" i="7"/>
  <c r="L453" i="7"/>
  <c r="L474" i="7"/>
  <c r="H474" i="7"/>
  <c r="H508" i="7"/>
  <c r="L508" i="7"/>
  <c r="L539" i="7"/>
  <c r="H539" i="7"/>
  <c r="H555" i="7"/>
  <c r="L555" i="7"/>
  <c r="H571" i="7"/>
  <c r="L571" i="7"/>
  <c r="H587" i="7"/>
  <c r="L587" i="7"/>
  <c r="M603" i="7"/>
  <c r="I603" i="7"/>
  <c r="H615" i="7"/>
  <c r="L615" i="7"/>
  <c r="H636" i="7"/>
  <c r="L636" i="7"/>
  <c r="H647" i="7"/>
  <c r="L647" i="7"/>
  <c r="H668" i="7"/>
  <c r="L668" i="7"/>
  <c r="H679" i="7"/>
  <c r="L679" i="7"/>
  <c r="H700" i="7"/>
  <c r="L700" i="7"/>
  <c r="H711" i="7"/>
  <c r="L711" i="7"/>
  <c r="L505" i="7"/>
  <c r="H505" i="7"/>
  <c r="I597" i="7"/>
  <c r="M597" i="7"/>
  <c r="H521" i="7"/>
  <c r="L521" i="7"/>
  <c r="H552" i="7"/>
  <c r="L552" i="7"/>
  <c r="H584" i="7"/>
  <c r="L584" i="7"/>
  <c r="H618" i="7"/>
  <c r="L618" i="7"/>
  <c r="H650" i="7"/>
  <c r="L650" i="7"/>
  <c r="L682" i="7"/>
  <c r="H682" i="7"/>
  <c r="L490" i="7"/>
  <c r="H490" i="7"/>
  <c r="H511" i="7"/>
  <c r="L511" i="7"/>
  <c r="I793" i="7"/>
  <c r="M793" i="7"/>
  <c r="L918" i="7"/>
  <c r="H918" i="7"/>
  <c r="H966" i="7"/>
  <c r="L966" i="7"/>
  <c r="H738" i="7"/>
  <c r="L738" i="7"/>
  <c r="H770" i="7"/>
  <c r="L770" i="7"/>
  <c r="H796" i="7"/>
  <c r="L796" i="7"/>
  <c r="H815" i="7"/>
  <c r="L815" i="7"/>
  <c r="H831" i="7"/>
  <c r="L831" i="7"/>
  <c r="H847" i="7"/>
  <c r="L847" i="7"/>
  <c r="H863" i="7"/>
  <c r="L863" i="7"/>
  <c r="L880" i="7"/>
  <c r="H880" i="7"/>
  <c r="L901" i="7"/>
  <c r="H901" i="7"/>
  <c r="L923" i="7"/>
  <c r="H923" i="7"/>
  <c r="L944" i="7"/>
  <c r="H944" i="7"/>
  <c r="H973" i="7"/>
  <c r="L973" i="7"/>
  <c r="L898" i="7"/>
  <c r="H898" i="7"/>
  <c r="H956" i="7"/>
  <c r="L956" i="7"/>
  <c r="H728" i="7"/>
  <c r="L728" i="7"/>
  <c r="H739" i="7"/>
  <c r="L739" i="7"/>
  <c r="H760" i="7"/>
  <c r="L760" i="7"/>
  <c r="H771" i="7"/>
  <c r="L771" i="7"/>
  <c r="L808" i="7"/>
  <c r="H808" i="7"/>
  <c r="L824" i="7"/>
  <c r="H824" i="7"/>
  <c r="L840" i="7"/>
  <c r="H840" i="7"/>
  <c r="L856" i="7"/>
  <c r="H856" i="7"/>
  <c r="L872" i="7"/>
  <c r="H872" i="7"/>
  <c r="L892" i="7"/>
  <c r="H892" i="7"/>
  <c r="H913" i="7"/>
  <c r="L913" i="7"/>
  <c r="H935" i="7"/>
  <c r="L935" i="7"/>
  <c r="H959" i="7"/>
  <c r="L959" i="7"/>
  <c r="H991" i="7"/>
  <c r="L991" i="7"/>
  <c r="H1023" i="7"/>
  <c r="L1023" i="7"/>
  <c r="H1055" i="7"/>
  <c r="L1055" i="7"/>
  <c r="H1087" i="7"/>
  <c r="L1087" i="7"/>
  <c r="H1123" i="7"/>
  <c r="L1123" i="7"/>
  <c r="H1155" i="7"/>
  <c r="L1155" i="7"/>
  <c r="H1187" i="7"/>
  <c r="L1187" i="7"/>
  <c r="H990" i="7"/>
  <c r="L990" i="7"/>
  <c r="H1022" i="7"/>
  <c r="L1022" i="7"/>
  <c r="H1054" i="7"/>
  <c r="L1054" i="7"/>
  <c r="H1086" i="7"/>
  <c r="L1086" i="7"/>
  <c r="H1118" i="7"/>
  <c r="L1118" i="7"/>
  <c r="H1150" i="7"/>
  <c r="L1150" i="7"/>
  <c r="H1182" i="7"/>
  <c r="L1182" i="7"/>
  <c r="H1214" i="7"/>
  <c r="L1214" i="7"/>
  <c r="L1246" i="7"/>
  <c r="H1246" i="7"/>
  <c r="H1001" i="7"/>
  <c r="L1001" i="7"/>
  <c r="H1033" i="7"/>
  <c r="L1033" i="7"/>
  <c r="H1065" i="7"/>
  <c r="L1065" i="7"/>
  <c r="L1104" i="7"/>
  <c r="H1104" i="7"/>
  <c r="L1133" i="7"/>
  <c r="H1133" i="7"/>
  <c r="L1165" i="7"/>
  <c r="H1165" i="7"/>
  <c r="L1197" i="7"/>
  <c r="H1197" i="7"/>
  <c r="H984" i="7"/>
  <c r="L984" i="7"/>
  <c r="H1016" i="7"/>
  <c r="L1016" i="7"/>
  <c r="H1048" i="7"/>
  <c r="L1048" i="7"/>
  <c r="H1080" i="7"/>
  <c r="L1080" i="7"/>
  <c r="H1101" i="7"/>
  <c r="L1101" i="7"/>
  <c r="H1136" i="7"/>
  <c r="L1136" i="7"/>
  <c r="H1192" i="7"/>
  <c r="L1192" i="7"/>
  <c r="H1255" i="7"/>
  <c r="L1255" i="7"/>
  <c r="H1287" i="7"/>
  <c r="L1287" i="7"/>
  <c r="H1319" i="7"/>
  <c r="L1319" i="7"/>
  <c r="H1351" i="7"/>
  <c r="L1351" i="7"/>
  <c r="H1373" i="7"/>
  <c r="L1373" i="7"/>
  <c r="H1389" i="7"/>
  <c r="L1389" i="7"/>
  <c r="H1405" i="7"/>
  <c r="L1405" i="7"/>
  <c r="H1421" i="7"/>
  <c r="L1421" i="7"/>
  <c r="H1437" i="7"/>
  <c r="L1437" i="7"/>
  <c r="H1453" i="7"/>
  <c r="L1453" i="7"/>
  <c r="H1469" i="7"/>
  <c r="L1469" i="7"/>
  <c r="H1485" i="7"/>
  <c r="L1485" i="7"/>
  <c r="H1501" i="7"/>
  <c r="L1501" i="7"/>
  <c r="H1517" i="7"/>
  <c r="L1517" i="7"/>
  <c r="H1538" i="7"/>
  <c r="L1538" i="7"/>
  <c r="H1570" i="7"/>
  <c r="L1570" i="7"/>
  <c r="L1657" i="7"/>
  <c r="H1657" i="7"/>
  <c r="L1689" i="7"/>
  <c r="H1689" i="7"/>
  <c r="H1208" i="7"/>
  <c r="L1208" i="7"/>
  <c r="H1258" i="7"/>
  <c r="L1258" i="7"/>
  <c r="H1290" i="7"/>
  <c r="L1290" i="7"/>
  <c r="H1322" i="7"/>
  <c r="L1322" i="7"/>
  <c r="H1354" i="7"/>
  <c r="L1354" i="7"/>
  <c r="I1605" i="7"/>
  <c r="M1605" i="7"/>
  <c r="H1235" i="7"/>
  <c r="L1235" i="7"/>
  <c r="L1309" i="7"/>
  <c r="H1309" i="7"/>
  <c r="L1341" i="7"/>
  <c r="H1341" i="7"/>
  <c r="H1600" i="7"/>
  <c r="L1600" i="7"/>
  <c r="H1632" i="7"/>
  <c r="L1632" i="7"/>
  <c r="L1665" i="7"/>
  <c r="H1665" i="7"/>
  <c r="L1697" i="7"/>
  <c r="H1697" i="7"/>
  <c r="H1236" i="7"/>
  <c r="L1236" i="7"/>
  <c r="L1276" i="7"/>
  <c r="H1276" i="7"/>
  <c r="L1308" i="7"/>
  <c r="H1308" i="7"/>
  <c r="L1340" i="7"/>
  <c r="H1340" i="7"/>
  <c r="L1539" i="7"/>
  <c r="H1539" i="7"/>
  <c r="L1571" i="7"/>
  <c r="H1571" i="7"/>
  <c r="L1590" i="7"/>
  <c r="H1590" i="7"/>
  <c r="L1606" i="7"/>
  <c r="H1606" i="7"/>
  <c r="L1622" i="7"/>
  <c r="H1622" i="7"/>
  <c r="L1737" i="7"/>
  <c r="H1737" i="7"/>
  <c r="L1769" i="7"/>
  <c r="H1769" i="7"/>
  <c r="H2066" i="7"/>
  <c r="L2066" i="7"/>
  <c r="L1733" i="7"/>
  <c r="H1733" i="7"/>
  <c r="L1765" i="7"/>
  <c r="H1765" i="7"/>
  <c r="H1802" i="7"/>
  <c r="L1802" i="7"/>
  <c r="H1834" i="7"/>
  <c r="L1834" i="7"/>
  <c r="H1866" i="7"/>
  <c r="L1866" i="7"/>
  <c r="H1898" i="7"/>
  <c r="L1898" i="7"/>
  <c r="H1930" i="7"/>
  <c r="L1930" i="7"/>
  <c r="H1787" i="7"/>
  <c r="L1787" i="7"/>
  <c r="H1819" i="7"/>
  <c r="L1819" i="7"/>
  <c r="H1851" i="7"/>
  <c r="L1851" i="7"/>
  <c r="H1883" i="7"/>
  <c r="L1883" i="7"/>
  <c r="H1915" i="7"/>
  <c r="L1915" i="7"/>
  <c r="H1709" i="7"/>
  <c r="L1709" i="7"/>
  <c r="H1741" i="7"/>
  <c r="L1741" i="7"/>
  <c r="H1773" i="7"/>
  <c r="L1773" i="7"/>
  <c r="H1808" i="7"/>
  <c r="L1808" i="7"/>
  <c r="H1840" i="7"/>
  <c r="L1840" i="7"/>
  <c r="H1872" i="7"/>
  <c r="L1872" i="7"/>
  <c r="H1904" i="7"/>
  <c r="L1904" i="7"/>
  <c r="H1936" i="7"/>
  <c r="L1936" i="7"/>
  <c r="H1955" i="7"/>
  <c r="L1955" i="7"/>
  <c r="H1971" i="7"/>
  <c r="L1971" i="7"/>
  <c r="H1987" i="7"/>
  <c r="L1987" i="7"/>
  <c r="H2003" i="7"/>
  <c r="L2003" i="7"/>
  <c r="H2019" i="7"/>
  <c r="L2019" i="7"/>
  <c r="H2035" i="7"/>
  <c r="L2035" i="7"/>
  <c r="H2059" i="7"/>
  <c r="L2059" i="7"/>
  <c r="L2080" i="7"/>
  <c r="H2080" i="7"/>
  <c r="L2096" i="7"/>
  <c r="H2096" i="7"/>
  <c r="L2112" i="7"/>
  <c r="H2112" i="7"/>
  <c r="L2128" i="7"/>
  <c r="H2128" i="7"/>
  <c r="L2144" i="7"/>
  <c r="H2144" i="7"/>
  <c r="L2160" i="7"/>
  <c r="H2160" i="7"/>
  <c r="L2176" i="7"/>
  <c r="H2176" i="7"/>
  <c r="L2192" i="7"/>
  <c r="H2192" i="7"/>
  <c r="L2208" i="7"/>
  <c r="H2208" i="7"/>
  <c r="L2224" i="7"/>
  <c r="H2224" i="7"/>
  <c r="L2240" i="7"/>
  <c r="H2240" i="7"/>
  <c r="I2256" i="7"/>
  <c r="M2256" i="7"/>
  <c r="I2272" i="7"/>
  <c r="M2272" i="7"/>
  <c r="H2324" i="7"/>
  <c r="L2324" i="7"/>
  <c r="H2340" i="7"/>
  <c r="L2340" i="7"/>
  <c r="H2356" i="7"/>
  <c r="L2356" i="7"/>
  <c r="H2372" i="7"/>
  <c r="L2372" i="7"/>
  <c r="H2388" i="7"/>
  <c r="L2388" i="7"/>
  <c r="H2404" i="7"/>
  <c r="L2404" i="7"/>
  <c r="H2422" i="7"/>
  <c r="L2422" i="7"/>
  <c r="H2444" i="7"/>
  <c r="L2444" i="7"/>
  <c r="H2465" i="7"/>
  <c r="L2465" i="7"/>
  <c r="H2481" i="7"/>
  <c r="L2481" i="7"/>
  <c r="H2497" i="7"/>
  <c r="L2497" i="7"/>
  <c r="H2513" i="7"/>
  <c r="L2513" i="7"/>
  <c r="H2529" i="7"/>
  <c r="L2529" i="7"/>
  <c r="H2545" i="7"/>
  <c r="L2545" i="7"/>
  <c r="H2561" i="7"/>
  <c r="L2561" i="7"/>
  <c r="H2577" i="7"/>
  <c r="L2577" i="7"/>
  <c r="H2593" i="7"/>
  <c r="L2593" i="7"/>
  <c r="L2446" i="7"/>
  <c r="H2446" i="7"/>
  <c r="H2111" i="7"/>
  <c r="L2111" i="7"/>
  <c r="H2175" i="7"/>
  <c r="L2175" i="7"/>
  <c r="H2239" i="7"/>
  <c r="L2239" i="7"/>
  <c r="I2289" i="7"/>
  <c r="M2289" i="7"/>
  <c r="H2333" i="7"/>
  <c r="L2333" i="7"/>
  <c r="H2365" i="7"/>
  <c r="L2365" i="7"/>
  <c r="H2397" i="7"/>
  <c r="L2397" i="7"/>
  <c r="L2432" i="7"/>
  <c r="H2432" i="7"/>
  <c r="L2472" i="7"/>
  <c r="H2472" i="7"/>
  <c r="L2504" i="7"/>
  <c r="H2504" i="7"/>
  <c r="L2536" i="7"/>
  <c r="H2536" i="7"/>
  <c r="L2568" i="7"/>
  <c r="H2568" i="7"/>
  <c r="H2599" i="7"/>
  <c r="L2599" i="7"/>
  <c r="H2130" i="7"/>
  <c r="L2130" i="7"/>
  <c r="H2194" i="7"/>
  <c r="L2194" i="7"/>
  <c r="H2261" i="7"/>
  <c r="L2261" i="7"/>
  <c r="H2439" i="7"/>
  <c r="L2439" i="7"/>
  <c r="H2612" i="7"/>
  <c r="L2612" i="7"/>
  <c r="H2628" i="7"/>
  <c r="L2628" i="7"/>
  <c r="H2644" i="7"/>
  <c r="L2644" i="7"/>
  <c r="H2660" i="7"/>
  <c r="L2660" i="7"/>
  <c r="H2676" i="7"/>
  <c r="L2676" i="7"/>
  <c r="H2692" i="7"/>
  <c r="L2692" i="7"/>
  <c r="H2708" i="7"/>
  <c r="L2708" i="7"/>
  <c r="L2724" i="7"/>
  <c r="H2724" i="7"/>
  <c r="L2740" i="7"/>
  <c r="H2740" i="7"/>
  <c r="L2756" i="7"/>
  <c r="H2756" i="7"/>
  <c r="L2772" i="7"/>
  <c r="H2772" i="7"/>
  <c r="L2788" i="7"/>
  <c r="H2788" i="7"/>
  <c r="L2804" i="7"/>
  <c r="H2804" i="7"/>
  <c r="L2820" i="7"/>
  <c r="H2820" i="7"/>
  <c r="L2836" i="7"/>
  <c r="H2836" i="7"/>
  <c r="L2852" i="7"/>
  <c r="H2852" i="7"/>
  <c r="L2868" i="7"/>
  <c r="H2868" i="7"/>
  <c r="L2884" i="7"/>
  <c r="H2884" i="7"/>
  <c r="H2091" i="7"/>
  <c r="L2091" i="7"/>
  <c r="H2155" i="7"/>
  <c r="L2155" i="7"/>
  <c r="H2219" i="7"/>
  <c r="L2219" i="7"/>
  <c r="H2335" i="7"/>
  <c r="L2335" i="7"/>
  <c r="L2367" i="7"/>
  <c r="H2367" i="7"/>
  <c r="L2399" i="7"/>
  <c r="H2399" i="7"/>
  <c r="L2437" i="7"/>
  <c r="H2437" i="7"/>
  <c r="H2478" i="7"/>
  <c r="L2478" i="7"/>
  <c r="H2510" i="7"/>
  <c r="L2510" i="7"/>
  <c r="H2542" i="7"/>
  <c r="L2542" i="7"/>
  <c r="H2574" i="7"/>
  <c r="L2574" i="7"/>
  <c r="H2078" i="7"/>
  <c r="L2078" i="7"/>
  <c r="H2142" i="7"/>
  <c r="L2142" i="7"/>
  <c r="H2206" i="7"/>
  <c r="L2206" i="7"/>
  <c r="H2265" i="7"/>
  <c r="L2265" i="7"/>
  <c r="L2431" i="7"/>
  <c r="H2431" i="7"/>
  <c r="L2613" i="7"/>
  <c r="H2613" i="7"/>
  <c r="L2629" i="7"/>
  <c r="H2629" i="7"/>
  <c r="L2645" i="7"/>
  <c r="H2645" i="7"/>
  <c r="L2661" i="7"/>
  <c r="H2661" i="7"/>
  <c r="L2677" i="7"/>
  <c r="H2677" i="7"/>
  <c r="L2693" i="7"/>
  <c r="H2693" i="7"/>
  <c r="L2709" i="7"/>
  <c r="H2709" i="7"/>
  <c r="H2725" i="7"/>
  <c r="L2725" i="7"/>
  <c r="M2898" i="7"/>
  <c r="I2898" i="7"/>
  <c r="M2906" i="7"/>
  <c r="I2906" i="7"/>
  <c r="M2914" i="7"/>
  <c r="I2914" i="7"/>
  <c r="M2932" i="7"/>
  <c r="I2932" i="7"/>
  <c r="M2948" i="7"/>
  <c r="I2948" i="7"/>
  <c r="M2964" i="7"/>
  <c r="I2964" i="7"/>
  <c r="M2980" i="7"/>
  <c r="I2980" i="7"/>
  <c r="M2996" i="7"/>
  <c r="I2996" i="7"/>
  <c r="M3012" i="7"/>
  <c r="I3012" i="7"/>
  <c r="M3028" i="7"/>
  <c r="I3028" i="7"/>
  <c r="H4281" i="7"/>
  <c r="L4281" i="7"/>
  <c r="H4313" i="7"/>
  <c r="L4313" i="7"/>
  <c r="H3042" i="7"/>
  <c r="L3042" i="7"/>
  <c r="H3074" i="7"/>
  <c r="L3074" i="7"/>
  <c r="H3106" i="7"/>
  <c r="L3106" i="7"/>
  <c r="H3138" i="7"/>
  <c r="L3138" i="7"/>
  <c r="H4113" i="7"/>
  <c r="L4113" i="7"/>
  <c r="H4129" i="7"/>
  <c r="L4129" i="7"/>
  <c r="H4145" i="7"/>
  <c r="L4145" i="7"/>
  <c r="H4161" i="7"/>
  <c r="L4161" i="7"/>
  <c r="H4177" i="7"/>
  <c r="L4177" i="7"/>
  <c r="H4193" i="7"/>
  <c r="L4193" i="7"/>
  <c r="H4209" i="7"/>
  <c r="L4209" i="7"/>
  <c r="H4225" i="7"/>
  <c r="L4225" i="7"/>
  <c r="L4241" i="7"/>
  <c r="H4241" i="7"/>
  <c r="L4257" i="7"/>
  <c r="H4257" i="7"/>
  <c r="H4284" i="7"/>
  <c r="L4284" i="7"/>
  <c r="H4316" i="7"/>
  <c r="L4316" i="7"/>
  <c r="I2935" i="7"/>
  <c r="M2935" i="7"/>
  <c r="I2951" i="7"/>
  <c r="M2951" i="7"/>
  <c r="I2967" i="7"/>
  <c r="M2967" i="7"/>
  <c r="I2983" i="7"/>
  <c r="M2983" i="7"/>
  <c r="I2999" i="7"/>
  <c r="M2999" i="7"/>
  <c r="I3015" i="7"/>
  <c r="M3015" i="7"/>
  <c r="L3031" i="7"/>
  <c r="H3031" i="7"/>
  <c r="L3063" i="7"/>
  <c r="H3063" i="7"/>
  <c r="L3095" i="7"/>
  <c r="H3095" i="7"/>
  <c r="L3127" i="7"/>
  <c r="H3127" i="7"/>
  <c r="L3159" i="7"/>
  <c r="H3159" i="7"/>
  <c r="H4283" i="7"/>
  <c r="L4283" i="7"/>
  <c r="H4315" i="7"/>
  <c r="L4315" i="7"/>
  <c r="H3170" i="7"/>
  <c r="L3170" i="7"/>
  <c r="H3186" i="7"/>
  <c r="L3186" i="7"/>
  <c r="H3202" i="7"/>
  <c r="L3202" i="7"/>
  <c r="H3218" i="7"/>
  <c r="L3218" i="7"/>
  <c r="H3234" i="7"/>
  <c r="L3234" i="7"/>
  <c r="H3250" i="7"/>
  <c r="L3250" i="7"/>
  <c r="H3266" i="7"/>
  <c r="L3266" i="7"/>
  <c r="H3282" i="7"/>
  <c r="L3282" i="7"/>
  <c r="H3298" i="7"/>
  <c r="L3298" i="7"/>
  <c r="H3314" i="7"/>
  <c r="L3314" i="7"/>
  <c r="H3330" i="7"/>
  <c r="L3330" i="7"/>
  <c r="L3346" i="7"/>
  <c r="H3346" i="7"/>
  <c r="L3362" i="7"/>
  <c r="H3362" i="7"/>
  <c r="L3378" i="7"/>
  <c r="H3378" i="7"/>
  <c r="H4242" i="7"/>
  <c r="L4242" i="7"/>
  <c r="H4258" i="7"/>
  <c r="L4258" i="7"/>
  <c r="L4286" i="7"/>
  <c r="H4286" i="7"/>
  <c r="L4318" i="7"/>
  <c r="H4318" i="7"/>
  <c r="H4349" i="7"/>
  <c r="L4349" i="7"/>
  <c r="H4381" i="7"/>
  <c r="L4381" i="7"/>
  <c r="H4413" i="7"/>
  <c r="L4413" i="7"/>
  <c r="H4445" i="7"/>
  <c r="L4445" i="7"/>
  <c r="H4477" i="7"/>
  <c r="L4477" i="7"/>
  <c r="H4509" i="7"/>
  <c r="L4509" i="7"/>
  <c r="H4541" i="7"/>
  <c r="L4541" i="7"/>
  <c r="H4573" i="7"/>
  <c r="L4573" i="7"/>
  <c r="H4605" i="7"/>
  <c r="L4605" i="7"/>
  <c r="H4637" i="7"/>
  <c r="L4637" i="7"/>
  <c r="H4669" i="7"/>
  <c r="L4669" i="7"/>
  <c r="H4701" i="7"/>
  <c r="L4701" i="7"/>
  <c r="H4733" i="7"/>
  <c r="L4733" i="7"/>
  <c r="H4765" i="7"/>
  <c r="L4765" i="7"/>
  <c r="H4328" i="7"/>
  <c r="L4328" i="7"/>
  <c r="H4360" i="7"/>
  <c r="L4360" i="7"/>
  <c r="H4392" i="7"/>
  <c r="L4392" i="7"/>
  <c r="H4424" i="7"/>
  <c r="L4424" i="7"/>
  <c r="H4456" i="7"/>
  <c r="L4456" i="7"/>
  <c r="H4488" i="7"/>
  <c r="L4488" i="7"/>
  <c r="H4520" i="7"/>
  <c r="L4520" i="7"/>
  <c r="H4552" i="7"/>
  <c r="L4552" i="7"/>
  <c r="H4584" i="7"/>
  <c r="L4584" i="7"/>
  <c r="L4616" i="7"/>
  <c r="H4616" i="7"/>
  <c r="L4648" i="7"/>
  <c r="H4648" i="7"/>
  <c r="L4680" i="7"/>
  <c r="H4680" i="7"/>
  <c r="L4712" i="7"/>
  <c r="H4712" i="7"/>
  <c r="L4744" i="7"/>
  <c r="H4744" i="7"/>
  <c r="L4776" i="7"/>
  <c r="H4776" i="7"/>
  <c r="L4841" i="7"/>
  <c r="H4841" i="7"/>
  <c r="L4857" i="7"/>
  <c r="H4857" i="7"/>
  <c r="L4873" i="7"/>
  <c r="H4873" i="7"/>
  <c r="L4889" i="7"/>
  <c r="H4889" i="7"/>
  <c r="L4905" i="7"/>
  <c r="H4905" i="7"/>
  <c r="L4921" i="7"/>
  <c r="H4921" i="7"/>
  <c r="L4937" i="7"/>
  <c r="H4937" i="7"/>
  <c r="L4976" i="7"/>
  <c r="H4976" i="7"/>
  <c r="L4997" i="7"/>
  <c r="H4997" i="7"/>
  <c r="H5040" i="7"/>
  <c r="L5040" i="7"/>
  <c r="L5061" i="7"/>
  <c r="H5061" i="7"/>
  <c r="H5104" i="7"/>
  <c r="L5104" i="7"/>
  <c r="L5125" i="7"/>
  <c r="H5125" i="7"/>
  <c r="L4327" i="7"/>
  <c r="H4327" i="7"/>
  <c r="L4359" i="7"/>
  <c r="H4359" i="7"/>
  <c r="L4391" i="7"/>
  <c r="H4391" i="7"/>
  <c r="L4423" i="7"/>
  <c r="H4423" i="7"/>
  <c r="L4455" i="7"/>
  <c r="H4455" i="7"/>
  <c r="L4487" i="7"/>
  <c r="H4487" i="7"/>
  <c r="L4519" i="7"/>
  <c r="H4519" i="7"/>
  <c r="L4551" i="7"/>
  <c r="H4551" i="7"/>
  <c r="L4583" i="7"/>
  <c r="H4583" i="7"/>
  <c r="L4615" i="7"/>
  <c r="H4615" i="7"/>
  <c r="L4647" i="7"/>
  <c r="H4647" i="7"/>
  <c r="L4679" i="7"/>
  <c r="H4679" i="7"/>
  <c r="L4711" i="7"/>
  <c r="H4711" i="7"/>
  <c r="L4743" i="7"/>
  <c r="H4743" i="7"/>
  <c r="L4775" i="7"/>
  <c r="H4775" i="7"/>
  <c r="L5010" i="7"/>
  <c r="H5010" i="7"/>
  <c r="L5074" i="7"/>
  <c r="H5074" i="7"/>
  <c r="L5138" i="7"/>
  <c r="H5138" i="7"/>
  <c r="H4346" i="7"/>
  <c r="L4346" i="7"/>
  <c r="H4378" i="7"/>
  <c r="L4378" i="7"/>
  <c r="H4410" i="7"/>
  <c r="L4410" i="7"/>
  <c r="H4442" i="7"/>
  <c r="L4442" i="7"/>
  <c r="H4474" i="7"/>
  <c r="L4474" i="7"/>
  <c r="H4506" i="7"/>
  <c r="L4506" i="7"/>
  <c r="H4538" i="7"/>
  <c r="L4538" i="7"/>
  <c r="H4570" i="7"/>
  <c r="L4570" i="7"/>
  <c r="H4602" i="7"/>
  <c r="L4602" i="7"/>
  <c r="H4634" i="7"/>
  <c r="L4634" i="7"/>
  <c r="H4666" i="7"/>
  <c r="L4666" i="7"/>
  <c r="H4698" i="7"/>
  <c r="L4698" i="7"/>
  <c r="H4730" i="7"/>
  <c r="L4730" i="7"/>
  <c r="H4762" i="7"/>
  <c r="L4762" i="7"/>
  <c r="L4988" i="7"/>
  <c r="H4988" i="7"/>
  <c r="L5052" i="7"/>
  <c r="H5052" i="7"/>
  <c r="L5116" i="7"/>
  <c r="H5116" i="7"/>
  <c r="L5175" i="7"/>
  <c r="H5175" i="7"/>
  <c r="L5191" i="7"/>
  <c r="H5191" i="7"/>
  <c r="L5207" i="7"/>
  <c r="H5207" i="7"/>
  <c r="L5223" i="7"/>
  <c r="H5223" i="7"/>
  <c r="L5239" i="7"/>
  <c r="H5239" i="7"/>
  <c r="L5255" i="7"/>
  <c r="H5255" i="7"/>
  <c r="L5271" i="7"/>
  <c r="H5271" i="7"/>
  <c r="L5287" i="7"/>
  <c r="H5287" i="7"/>
  <c r="L5303" i="7"/>
  <c r="H5303" i="7"/>
  <c r="L5319" i="7"/>
  <c r="H5319" i="7"/>
  <c r="L5335" i="7"/>
  <c r="H5335" i="7"/>
  <c r="L5351" i="7"/>
  <c r="H5351" i="7"/>
  <c r="L5367" i="7"/>
  <c r="H5367" i="7"/>
  <c r="L5383" i="7"/>
  <c r="H5383" i="7"/>
  <c r="L5399" i="7"/>
  <c r="H5399" i="7"/>
  <c r="L5415" i="7"/>
  <c r="H5415" i="7"/>
  <c r="L5431" i="7"/>
  <c r="H5431" i="7"/>
  <c r="L5447" i="7"/>
  <c r="H5447" i="7"/>
  <c r="L5463" i="7"/>
  <c r="H5463" i="7"/>
  <c r="L5479" i="7"/>
  <c r="H5479" i="7"/>
  <c r="L5495" i="7"/>
  <c r="H5495" i="7"/>
  <c r="L5511" i="7"/>
  <c r="H5511" i="7"/>
  <c r="L5527" i="7"/>
  <c r="H5527" i="7"/>
  <c r="L5543" i="7"/>
  <c r="H5543" i="7"/>
  <c r="L5559" i="7"/>
  <c r="H5559" i="7"/>
  <c r="L5575" i="7"/>
  <c r="H5575" i="7"/>
  <c r="L5591" i="7"/>
  <c r="H5591" i="7"/>
  <c r="L5607" i="7"/>
  <c r="H5607" i="7"/>
  <c r="L5623" i="7"/>
  <c r="H5623" i="7"/>
  <c r="L5639" i="7"/>
  <c r="H5639" i="7"/>
  <c r="L5655" i="7"/>
  <c r="H5655" i="7"/>
  <c r="L5671" i="7"/>
  <c r="H5671" i="7"/>
  <c r="L5687" i="7"/>
  <c r="H5687" i="7"/>
  <c r="L5703" i="7"/>
  <c r="H5703" i="7"/>
  <c r="L5719" i="7"/>
  <c r="H5719" i="7"/>
  <c r="L5735" i="7"/>
  <c r="H5735" i="7"/>
  <c r="L5751" i="7"/>
  <c r="H5751" i="7"/>
  <c r="L5767" i="7"/>
  <c r="H5767" i="7"/>
  <c r="L5783" i="7"/>
  <c r="H5783" i="7"/>
  <c r="L5799" i="7"/>
  <c r="H5799" i="7"/>
  <c r="L5815" i="7"/>
  <c r="H5815" i="7"/>
  <c r="L5831" i="7"/>
  <c r="H5831" i="7"/>
  <c r="L5847" i="7"/>
  <c r="H5847" i="7"/>
  <c r="L5863" i="7"/>
  <c r="H5863" i="7"/>
  <c r="L5879" i="7"/>
  <c r="H5879" i="7"/>
  <c r="H5896" i="7"/>
  <c r="L5896" i="7"/>
  <c r="L5944" i="7"/>
  <c r="H5944" i="7"/>
  <c r="H5939" i="7"/>
  <c r="L5939" i="7"/>
  <c r="H5416" i="7"/>
  <c r="L5416" i="7"/>
  <c r="H5432" i="7"/>
  <c r="L5432" i="7"/>
  <c r="H5448" i="7"/>
  <c r="L5448" i="7"/>
  <c r="H5464" i="7"/>
  <c r="L5464" i="7"/>
  <c r="H5480" i="7"/>
  <c r="L5480" i="7"/>
  <c r="H5496" i="7"/>
  <c r="L5496" i="7"/>
  <c r="H5512" i="7"/>
  <c r="L5512" i="7"/>
  <c r="H5528" i="7"/>
  <c r="L5528" i="7"/>
  <c r="H5544" i="7"/>
  <c r="L5544" i="7"/>
  <c r="H5560" i="7"/>
  <c r="L5560" i="7"/>
  <c r="H5576" i="7"/>
  <c r="L5576" i="7"/>
  <c r="H5592" i="7"/>
  <c r="L5592" i="7"/>
  <c r="H5608" i="7"/>
  <c r="L5608" i="7"/>
  <c r="H5624" i="7"/>
  <c r="L5624" i="7"/>
  <c r="H5640" i="7"/>
  <c r="L5640" i="7"/>
  <c r="H5656" i="7"/>
  <c r="L5656" i="7"/>
  <c r="H5672" i="7"/>
  <c r="L5672" i="7"/>
  <c r="H5688" i="7"/>
  <c r="L5688" i="7"/>
  <c r="H5704" i="7"/>
  <c r="L5704" i="7"/>
  <c r="H5720" i="7"/>
  <c r="L5720" i="7"/>
  <c r="H5736" i="7"/>
  <c r="L5736" i="7"/>
  <c r="H5752" i="7"/>
  <c r="L5752" i="7"/>
  <c r="H5768" i="7"/>
  <c r="L5768" i="7"/>
  <c r="H5784" i="7"/>
  <c r="L5784" i="7"/>
  <c r="H5800" i="7"/>
  <c r="L5800" i="7"/>
  <c r="H5816" i="7"/>
  <c r="L5816" i="7"/>
  <c r="H5832" i="7"/>
  <c r="L5832" i="7"/>
  <c r="H5848" i="7"/>
  <c r="L5848" i="7"/>
  <c r="H5897" i="7"/>
  <c r="L5897" i="7"/>
  <c r="H5946" i="7"/>
  <c r="L5946" i="7"/>
  <c r="L5941" i="7"/>
  <c r="H5941" i="7"/>
  <c r="H5960" i="7"/>
  <c r="L5960" i="7"/>
  <c r="H5976" i="7"/>
  <c r="L5976" i="7"/>
  <c r="H5992" i="7"/>
  <c r="L5992" i="7"/>
  <c r="H6008" i="7"/>
  <c r="L6008" i="7"/>
  <c r="H6024" i="7"/>
  <c r="L6024" i="7"/>
  <c r="H6040" i="7"/>
  <c r="L6040" i="7"/>
  <c r="H6056" i="7"/>
  <c r="L6056" i="7"/>
  <c r="H6072" i="7"/>
  <c r="L6072" i="7"/>
  <c r="H6088" i="7"/>
  <c r="L6088" i="7"/>
  <c r="H6104" i="7"/>
  <c r="L6104" i="7"/>
  <c r="H6120" i="7"/>
  <c r="L6120" i="7"/>
  <c r="H6136" i="7"/>
  <c r="L6136" i="7"/>
  <c r="H6152" i="7"/>
  <c r="L6152" i="7"/>
  <c r="H6168" i="7"/>
  <c r="L6168" i="7"/>
  <c r="H6184" i="7"/>
  <c r="L6184" i="7"/>
  <c r="H6200" i="7"/>
  <c r="L6200" i="7"/>
  <c r="H6216" i="7"/>
  <c r="L6216" i="7"/>
  <c r="H6232" i="7"/>
  <c r="L6232" i="7"/>
  <c r="H6248" i="7"/>
  <c r="L6248" i="7"/>
  <c r="H6264" i="7"/>
  <c r="L6264" i="7"/>
  <c r="H6280" i="7"/>
  <c r="L6280" i="7"/>
  <c r="H6296" i="7"/>
  <c r="L6296" i="7"/>
  <c r="H6312" i="7"/>
  <c r="L6312" i="7"/>
  <c r="H6328" i="7"/>
  <c r="L6328" i="7"/>
  <c r="H6344" i="7"/>
  <c r="L6344" i="7"/>
  <c r="H6360" i="7"/>
  <c r="L6360" i="7"/>
  <c r="H6376" i="7"/>
  <c r="L6376" i="7"/>
  <c r="H6392" i="7"/>
  <c r="L6392" i="7"/>
  <c r="H6408" i="7"/>
  <c r="L6408" i="7"/>
  <c r="H6424" i="7"/>
  <c r="L6424" i="7"/>
  <c r="H6440" i="7"/>
  <c r="L6440" i="7"/>
  <c r="H6456" i="7"/>
  <c r="L6456" i="7"/>
  <c r="H6472" i="7"/>
  <c r="L6472" i="7"/>
  <c r="H6488" i="7"/>
  <c r="L6488" i="7"/>
  <c r="H6650" i="7"/>
  <c r="L6650" i="7"/>
  <c r="L6516" i="7"/>
  <c r="H6516" i="7"/>
  <c r="L6580" i="7"/>
  <c r="H6580" i="7"/>
  <c r="L6644" i="7"/>
  <c r="H6644" i="7"/>
  <c r="L6704" i="7"/>
  <c r="H6704" i="7"/>
  <c r="L6736" i="7"/>
  <c r="H6736" i="7"/>
  <c r="H6761" i="7"/>
  <c r="L6761" i="7"/>
  <c r="L6820" i="7"/>
  <c r="H6820" i="7"/>
  <c r="H6860" i="7"/>
  <c r="L6860" i="7"/>
  <c r="H6876" i="7"/>
  <c r="L6876" i="7"/>
  <c r="H6892" i="7"/>
  <c r="L6892" i="7"/>
  <c r="H6908" i="7"/>
  <c r="L6908" i="7"/>
  <c r="H6924" i="7"/>
  <c r="L6924" i="7"/>
  <c r="H6940" i="7"/>
  <c r="L6940" i="7"/>
  <c r="H6956" i="7"/>
  <c r="L6956" i="7"/>
  <c r="H6972" i="7"/>
  <c r="L6972" i="7"/>
  <c r="H6988" i="7"/>
  <c r="L6988" i="7"/>
  <c r="H7004" i="7"/>
  <c r="L7004" i="7"/>
  <c r="H7020" i="7"/>
  <c r="L7020" i="7"/>
  <c r="H7036" i="7"/>
  <c r="L7036" i="7"/>
  <c r="H7052" i="7"/>
  <c r="L7052" i="7"/>
  <c r="H7068" i="7"/>
  <c r="L7068" i="7"/>
  <c r="H7084" i="7"/>
  <c r="L7084" i="7"/>
  <c r="H7100" i="7"/>
  <c r="L7100" i="7"/>
  <c r="H7116" i="7"/>
  <c r="L7116" i="7"/>
  <c r="H7132" i="7"/>
  <c r="L7132" i="7"/>
  <c r="H7148" i="7"/>
  <c r="L7148" i="7"/>
  <c r="H7164" i="7"/>
  <c r="L7164" i="7"/>
  <c r="H7180" i="7"/>
  <c r="L7180" i="7"/>
  <c r="H7196" i="7"/>
  <c r="L7196" i="7"/>
  <c r="H7212" i="7"/>
  <c r="L7212" i="7"/>
  <c r="H7228" i="7"/>
  <c r="L7228" i="7"/>
  <c r="H7244" i="7"/>
  <c r="L7244" i="7"/>
  <c r="H7260" i="7"/>
  <c r="L7260" i="7"/>
  <c r="H7276" i="7"/>
  <c r="L7276" i="7"/>
  <c r="H7292" i="7"/>
  <c r="L7292" i="7"/>
  <c r="H7308" i="7"/>
  <c r="L7308" i="7"/>
  <c r="H7324" i="7"/>
  <c r="L7324" i="7"/>
  <c r="H7340" i="7"/>
  <c r="L7340" i="7"/>
  <c r="H7356" i="7"/>
  <c r="L7356" i="7"/>
  <c r="H7372" i="7"/>
  <c r="L7372" i="7"/>
  <c r="H7388" i="7"/>
  <c r="L7388" i="7"/>
  <c r="H7404" i="7"/>
  <c r="L7404" i="7"/>
  <c r="H7420" i="7"/>
  <c r="L7420" i="7"/>
  <c r="H7436" i="7"/>
  <c r="L7436" i="7"/>
  <c r="H7452" i="7"/>
  <c r="L7452" i="7"/>
  <c r="H7468" i="7"/>
  <c r="L7468" i="7"/>
  <c r="H7484" i="7"/>
  <c r="L7484" i="7"/>
  <c r="H7500" i="7"/>
  <c r="L7500" i="7"/>
  <c r="H7516" i="7"/>
  <c r="L7516" i="7"/>
  <c r="H7532" i="7"/>
  <c r="L7532" i="7"/>
  <c r="H7548" i="7"/>
  <c r="L7548" i="7"/>
  <c r="H7564" i="7"/>
  <c r="L7564" i="7"/>
  <c r="H7580" i="7"/>
  <c r="L7580" i="7"/>
  <c r="H7596" i="7"/>
  <c r="L7596" i="7"/>
  <c r="H7612" i="7"/>
  <c r="L7612" i="7"/>
  <c r="H7628" i="7"/>
  <c r="L7628" i="7"/>
  <c r="H7644" i="7"/>
  <c r="L7644" i="7"/>
  <c r="H7660" i="7"/>
  <c r="L7660" i="7"/>
  <c r="H7676" i="7"/>
  <c r="L7676" i="7"/>
  <c r="H7692" i="7"/>
  <c r="L7692" i="7"/>
  <c r="H7708" i="7"/>
  <c r="L7708" i="7"/>
  <c r="H7724" i="7"/>
  <c r="L7724" i="7"/>
  <c r="H7740" i="7"/>
  <c r="L7740" i="7"/>
  <c r="H7756" i="7"/>
  <c r="L7756" i="7"/>
  <c r="H7772" i="7"/>
  <c r="L7772" i="7"/>
  <c r="H7788" i="7"/>
  <c r="L7788" i="7"/>
  <c r="H7804" i="7"/>
  <c r="L7804" i="7"/>
  <c r="H7820" i="7"/>
  <c r="L7820" i="7"/>
  <c r="H7836" i="7"/>
  <c r="L7836" i="7"/>
  <c r="H7852" i="7"/>
  <c r="L7852" i="7"/>
  <c r="H7868" i="7"/>
  <c r="L7868" i="7"/>
  <c r="H7884" i="7"/>
  <c r="L7884" i="7"/>
  <c r="H7900" i="7"/>
  <c r="L7900" i="7"/>
  <c r="H7916" i="7"/>
  <c r="L7916" i="7"/>
  <c r="H7932" i="7"/>
  <c r="L7932" i="7"/>
  <c r="H7948" i="7"/>
  <c r="L7948" i="7"/>
  <c r="H7964" i="7"/>
  <c r="L7964" i="7"/>
  <c r="H7980" i="7"/>
  <c r="L7980" i="7"/>
  <c r="H7996" i="7"/>
  <c r="L7996" i="7"/>
  <c r="H8012" i="7"/>
  <c r="L8012" i="7"/>
  <c r="H6654" i="7"/>
  <c r="L6654" i="7"/>
  <c r="L6709" i="7"/>
  <c r="H6709" i="7"/>
  <c r="L6741" i="7"/>
  <c r="H6741" i="7"/>
  <c r="H6814" i="7"/>
  <c r="L6814" i="7"/>
  <c r="H6528" i="7"/>
  <c r="L6528" i="7"/>
  <c r="H6592" i="7"/>
  <c r="L6592" i="7"/>
  <c r="L6656" i="7"/>
  <c r="H6656" i="7"/>
  <c r="H6764" i="7"/>
  <c r="L6764" i="7"/>
  <c r="H6781" i="7"/>
  <c r="L6781" i="7"/>
  <c r="L6803" i="7"/>
  <c r="H6803" i="7"/>
  <c r="L6824" i="7"/>
  <c r="H6824" i="7"/>
  <c r="H6845" i="7"/>
  <c r="L6845" i="7"/>
  <c r="H6863" i="7"/>
  <c r="L6863" i="7"/>
  <c r="H6879" i="7"/>
  <c r="L6879" i="7"/>
  <c r="H6895" i="7"/>
  <c r="L6895" i="7"/>
  <c r="H6911" i="7"/>
  <c r="L6911" i="7"/>
  <c r="H6927" i="7"/>
  <c r="L6927" i="7"/>
  <c r="H6943" i="7"/>
  <c r="L6943" i="7"/>
  <c r="H6959" i="7"/>
  <c r="L6959" i="7"/>
  <c r="H6975" i="7"/>
  <c r="L6975" i="7"/>
  <c r="H6991" i="7"/>
  <c r="L6991" i="7"/>
  <c r="H7007" i="7"/>
  <c r="L7007" i="7"/>
  <c r="H7023" i="7"/>
  <c r="L7023" i="7"/>
  <c r="H7039" i="7"/>
  <c r="L7039" i="7"/>
  <c r="H7055" i="7"/>
  <c r="L7055" i="7"/>
  <c r="H7071" i="7"/>
  <c r="L7071" i="7"/>
  <c r="H7087" i="7"/>
  <c r="L7087" i="7"/>
  <c r="H7103" i="7"/>
  <c r="L7103" i="7"/>
  <c r="H7119" i="7"/>
  <c r="L7119" i="7"/>
  <c r="H7135" i="7"/>
  <c r="L7135" i="7"/>
  <c r="H7151" i="7"/>
  <c r="L7151" i="7"/>
  <c r="H7167" i="7"/>
  <c r="L7167" i="7"/>
  <c r="H7183" i="7"/>
  <c r="L7183" i="7"/>
  <c r="H7199" i="7"/>
  <c r="L7199" i="7"/>
  <c r="H7215" i="7"/>
  <c r="L7215" i="7"/>
  <c r="H7231" i="7"/>
  <c r="L7231" i="7"/>
  <c r="H7247" i="7"/>
  <c r="L7247" i="7"/>
  <c r="H7263" i="7"/>
  <c r="L7263" i="7"/>
  <c r="H7279" i="7"/>
  <c r="L7279" i="7"/>
  <c r="H7295" i="7"/>
  <c r="L7295" i="7"/>
  <c r="H7311" i="7"/>
  <c r="L7311" i="7"/>
  <c r="H7327" i="7"/>
  <c r="L7327" i="7"/>
  <c r="H7343" i="7"/>
  <c r="L7343" i="7"/>
  <c r="H7359" i="7"/>
  <c r="L7359" i="7"/>
  <c r="H7375" i="7"/>
  <c r="L7375" i="7"/>
  <c r="H7391" i="7"/>
  <c r="L7391" i="7"/>
  <c r="H7407" i="7"/>
  <c r="L7407" i="7"/>
  <c r="H7423" i="7"/>
  <c r="L7423" i="7"/>
  <c r="H7439" i="7"/>
  <c r="L7439" i="7"/>
  <c r="H7455" i="7"/>
  <c r="L7455" i="7"/>
  <c r="H7471" i="7"/>
  <c r="L7471" i="7"/>
  <c r="H7487" i="7"/>
  <c r="L7487" i="7"/>
  <c r="H7503" i="7"/>
  <c r="L7503" i="7"/>
  <c r="H7519" i="7"/>
  <c r="L7519" i="7"/>
  <c r="H7535" i="7"/>
  <c r="L7535" i="7"/>
  <c r="H7551" i="7"/>
  <c r="L7551" i="7"/>
  <c r="H7567" i="7"/>
  <c r="L7567" i="7"/>
  <c r="H7583" i="7"/>
  <c r="L7583" i="7"/>
  <c r="H7599" i="7"/>
  <c r="L7599" i="7"/>
  <c r="H7615" i="7"/>
  <c r="L7615" i="7"/>
  <c r="H7631" i="7"/>
  <c r="L7631" i="7"/>
  <c r="H7647" i="7"/>
  <c r="L7647" i="7"/>
  <c r="H7663" i="7"/>
  <c r="L7663" i="7"/>
  <c r="H7679" i="7"/>
  <c r="L7679" i="7"/>
  <c r="H7695" i="7"/>
  <c r="L7695" i="7"/>
  <c r="H7711" i="7"/>
  <c r="L7711" i="7"/>
  <c r="H7727" i="7"/>
  <c r="L7727" i="7"/>
  <c r="H7743" i="7"/>
  <c r="L7743" i="7"/>
  <c r="H7759" i="7"/>
  <c r="L7759" i="7"/>
  <c r="H7775" i="7"/>
  <c r="L7775" i="7"/>
  <c r="H7791" i="7"/>
  <c r="L7791" i="7"/>
  <c r="H7807" i="7"/>
  <c r="L7807" i="7"/>
  <c r="H7823" i="7"/>
  <c r="L7823" i="7"/>
  <c r="H7839" i="7"/>
  <c r="L7839" i="7"/>
  <c r="H7855" i="7"/>
  <c r="L7855" i="7"/>
  <c r="H7871" i="7"/>
  <c r="L7871" i="7"/>
  <c r="H7887" i="7"/>
  <c r="L7887" i="7"/>
  <c r="H7903" i="7"/>
  <c r="L7903" i="7"/>
  <c r="H7919" i="7"/>
  <c r="L7919" i="7"/>
  <c r="H7935" i="7"/>
  <c r="L7935" i="7"/>
  <c r="H7951" i="7"/>
  <c r="L7951" i="7"/>
  <c r="H7967" i="7"/>
  <c r="L7967" i="7"/>
  <c r="H7983" i="7"/>
  <c r="L7983" i="7"/>
  <c r="H7999" i="7"/>
  <c r="L7999" i="7"/>
  <c r="H8015" i="7"/>
  <c r="L8015" i="7"/>
  <c r="L8193" i="7"/>
  <c r="H8193" i="7"/>
  <c r="L8209" i="7"/>
  <c r="H8209" i="7"/>
  <c r="L8225" i="7"/>
  <c r="H8225" i="7"/>
  <c r="L8241" i="7"/>
  <c r="H8241" i="7"/>
  <c r="L8257" i="7"/>
  <c r="H8257" i="7"/>
  <c r="L8273" i="7"/>
  <c r="H8273" i="7"/>
  <c r="L8289" i="7"/>
  <c r="H8289" i="7"/>
  <c r="L8305" i="7"/>
  <c r="H8305" i="7"/>
  <c r="L8321" i="7"/>
  <c r="H8321" i="7"/>
  <c r="L8337" i="7"/>
  <c r="H8337" i="7"/>
  <c r="L8353" i="7"/>
  <c r="H8353" i="7"/>
  <c r="L8369" i="7"/>
  <c r="H8369" i="7"/>
  <c r="L8385" i="7"/>
  <c r="H8385" i="7"/>
  <c r="H8603" i="7"/>
  <c r="L8603" i="7"/>
  <c r="H8647" i="7"/>
  <c r="L8647" i="7"/>
  <c r="H8739" i="7"/>
  <c r="L8739" i="7"/>
  <c r="H8781" i="7"/>
  <c r="L8781" i="7"/>
  <c r="H8825" i="7"/>
  <c r="L8825" i="7"/>
  <c r="H8917" i="7"/>
  <c r="L8917" i="7"/>
  <c r="H8961" i="7"/>
  <c r="L8961" i="7"/>
  <c r="H9005" i="7"/>
  <c r="L9005" i="7"/>
  <c r="H9047" i="7"/>
  <c r="L9047" i="7"/>
  <c r="H9095" i="7"/>
  <c r="L9095" i="7"/>
  <c r="H9139" i="7"/>
  <c r="L9139" i="7"/>
  <c r="H9189" i="7"/>
  <c r="L9189" i="7"/>
  <c r="H9231" i="7"/>
  <c r="L9231" i="7"/>
  <c r="H9279" i="7"/>
  <c r="L9279" i="7"/>
  <c r="H9371" i="7"/>
  <c r="L9371" i="7"/>
  <c r="H9459" i="7"/>
  <c r="L9459" i="7"/>
  <c r="H9595" i="7"/>
  <c r="L9595" i="7"/>
  <c r="L9733" i="7"/>
  <c r="H9733" i="7"/>
  <c r="H9777" i="7"/>
  <c r="L9777" i="7"/>
  <c r="H9911" i="7"/>
  <c r="L9911" i="7"/>
  <c r="L9957" i="7"/>
  <c r="H9957" i="7"/>
  <c r="L8390" i="7"/>
  <c r="H8390" i="7"/>
  <c r="L8406" i="7"/>
  <c r="H8406" i="7"/>
  <c r="L8422" i="7"/>
  <c r="H8422" i="7"/>
  <c r="L8438" i="7"/>
  <c r="H8438" i="7"/>
  <c r="L8454" i="7"/>
  <c r="H8454" i="7"/>
  <c r="L8470" i="7"/>
  <c r="H8470" i="7"/>
  <c r="L8486" i="7"/>
  <c r="H8486" i="7"/>
  <c r="L8502" i="7"/>
  <c r="H8502" i="7"/>
  <c r="L8518" i="7"/>
  <c r="H8518" i="7"/>
  <c r="L8534" i="7"/>
  <c r="H8534" i="7"/>
  <c r="H8623" i="7"/>
  <c r="L8623" i="7"/>
  <c r="H9057" i="7"/>
  <c r="L9057" i="7"/>
  <c r="H9333" i="7"/>
  <c r="L9333" i="7"/>
  <c r="H9613" i="7"/>
  <c r="L9613" i="7"/>
  <c r="L9663" i="7"/>
  <c r="H9663" i="7"/>
  <c r="L9719" i="7"/>
  <c r="H9719" i="7"/>
  <c r="L9831" i="7"/>
  <c r="H9831" i="7"/>
  <c r="L9943" i="7"/>
  <c r="H9943" i="7"/>
  <c r="L9995" i="7"/>
  <c r="H9995" i="7"/>
  <c r="H9644" i="7"/>
  <c r="L9644" i="7"/>
  <c r="H9660" i="7"/>
  <c r="L9660" i="7"/>
  <c r="H9676" i="7"/>
  <c r="L9676" i="7"/>
  <c r="H9692" i="7"/>
  <c r="L9692" i="7"/>
  <c r="H9804" i="7"/>
  <c r="L9804" i="7"/>
  <c r="H9820" i="7"/>
  <c r="L9820" i="7"/>
  <c r="L9836" i="7"/>
  <c r="H9836" i="7"/>
  <c r="H9932" i="7"/>
  <c r="L9932" i="7"/>
  <c r="L9948" i="7"/>
  <c r="H9948" i="7"/>
  <c r="L9964" i="7"/>
  <c r="H9964" i="7"/>
  <c r="H9980" i="7"/>
  <c r="L9980" i="7"/>
  <c r="L9996" i="7"/>
  <c r="H9996" i="7"/>
  <c r="H8555" i="7"/>
  <c r="L8555" i="7"/>
  <c r="H8643" i="7"/>
  <c r="L8643" i="7"/>
  <c r="H8715" i="7"/>
  <c r="L8715" i="7"/>
  <c r="H8809" i="7"/>
  <c r="L8809" i="7"/>
  <c r="H9391" i="7"/>
  <c r="L9391" i="7"/>
  <c r="H9479" i="7"/>
  <c r="L9479" i="7"/>
  <c r="H9593" i="7"/>
  <c r="L9593" i="7"/>
  <c r="L9797" i="7"/>
  <c r="H9797" i="7"/>
  <c r="H9977" i="7"/>
  <c r="L9977" i="7"/>
  <c r="H4986" i="7"/>
  <c r="L4986" i="7"/>
  <c r="L4350" i="7"/>
  <c r="H4350" i="7"/>
  <c r="L4414" i="7"/>
  <c r="H4414" i="7"/>
  <c r="L4478" i="7"/>
  <c r="H4478" i="7"/>
  <c r="L4574" i="7"/>
  <c r="H4574" i="7"/>
  <c r="L4686" i="7"/>
  <c r="H4686" i="7"/>
  <c r="L5161" i="7"/>
  <c r="H5161" i="7"/>
  <c r="H5873" i="7"/>
  <c r="L5873" i="7"/>
  <c r="H6001" i="7"/>
  <c r="L6001" i="7"/>
  <c r="H6065" i="7"/>
  <c r="L6065" i="7"/>
  <c r="H6129" i="7"/>
  <c r="L6129" i="7"/>
  <c r="H6201" i="7"/>
  <c r="L6201" i="7"/>
  <c r="H6265" i="7"/>
  <c r="L6265" i="7"/>
  <c r="H6321" i="7"/>
  <c r="L6321" i="7"/>
  <c r="H6385" i="7"/>
  <c r="L6385" i="7"/>
  <c r="H6449" i="7"/>
  <c r="L6449" i="7"/>
  <c r="H6513" i="7"/>
  <c r="L6513" i="7"/>
  <c r="H6577" i="7"/>
  <c r="L6577" i="7"/>
  <c r="H5899" i="7"/>
  <c r="L5899" i="7"/>
  <c r="H6690" i="7"/>
  <c r="L6690" i="7"/>
  <c r="L6556" i="7"/>
  <c r="H6556" i="7"/>
  <c r="H6630" i="7"/>
  <c r="L6630" i="7"/>
  <c r="L6822" i="7"/>
  <c r="H6822" i="7"/>
  <c r="L6805" i="7"/>
  <c r="H6805" i="7"/>
  <c r="H6881" i="7"/>
  <c r="L6881" i="7"/>
  <c r="H6945" i="7"/>
  <c r="L6945" i="7"/>
  <c r="H7009" i="7"/>
  <c r="L7009" i="7"/>
  <c r="H7073" i="7"/>
  <c r="L7073" i="7"/>
  <c r="H7137" i="7"/>
  <c r="L7137" i="7"/>
  <c r="H7201" i="7"/>
  <c r="L7201" i="7"/>
  <c r="H7273" i="7"/>
  <c r="L7273" i="7"/>
  <c r="H7329" i="7"/>
  <c r="L7329" i="7"/>
  <c r="H7401" i="7"/>
  <c r="L7401" i="7"/>
  <c r="H7465" i="7"/>
  <c r="L7465" i="7"/>
  <c r="H7529" i="7"/>
  <c r="L7529" i="7"/>
  <c r="H8027" i="7"/>
  <c r="L8027" i="7"/>
  <c r="H8059" i="7"/>
  <c r="L8059" i="7"/>
  <c r="H8091" i="7"/>
  <c r="L8091" i="7"/>
  <c r="H8123" i="7"/>
  <c r="L8123" i="7"/>
  <c r="H8155" i="7"/>
  <c r="L8155" i="7"/>
  <c r="H8187" i="7"/>
  <c r="L8187" i="7"/>
  <c r="L8219" i="7"/>
  <c r="H8219" i="7"/>
  <c r="L8251" i="7"/>
  <c r="H8251" i="7"/>
  <c r="L8283" i="7"/>
  <c r="H8283" i="7"/>
  <c r="L8315" i="7"/>
  <c r="H8315" i="7"/>
  <c r="L8339" i="7"/>
  <c r="H8339" i="7"/>
  <c r="L8371" i="7"/>
  <c r="H8371" i="7"/>
  <c r="H8403" i="7"/>
  <c r="L8403" i="7"/>
  <c r="H8435" i="7"/>
  <c r="L8435" i="7"/>
  <c r="H8467" i="7"/>
  <c r="L8467" i="7"/>
  <c r="H8499" i="7"/>
  <c r="L8499" i="7"/>
  <c r="H8523" i="7"/>
  <c r="L8523" i="7"/>
  <c r="H8583" i="7"/>
  <c r="L8583" i="7"/>
  <c r="H8675" i="7"/>
  <c r="L8675" i="7"/>
  <c r="H8829" i="7"/>
  <c r="L8829" i="7"/>
  <c r="H9009" i="7"/>
  <c r="L9009" i="7"/>
  <c r="H9285" i="7"/>
  <c r="L9285" i="7"/>
  <c r="L9375" i="7"/>
  <c r="H9375" i="7"/>
  <c r="L9465" i="7"/>
  <c r="H9465" i="7"/>
  <c r="H9827" i="7"/>
  <c r="L9827" i="7"/>
  <c r="H8024" i="7"/>
  <c r="L8024" i="7"/>
  <c r="H8056" i="7"/>
  <c r="L8056" i="7"/>
  <c r="H8088" i="7"/>
  <c r="L8088" i="7"/>
  <c r="H8112" i="7"/>
  <c r="L8112" i="7"/>
  <c r="H8136" i="7"/>
  <c r="L8136" i="7"/>
  <c r="L8408" i="7"/>
  <c r="H8408" i="7"/>
  <c r="L8440" i="7"/>
  <c r="H8440" i="7"/>
  <c r="L8472" i="7"/>
  <c r="H8472" i="7"/>
  <c r="L8496" i="7"/>
  <c r="H8496" i="7"/>
  <c r="L8536" i="7"/>
  <c r="H8536" i="7"/>
  <c r="H8789" i="7"/>
  <c r="L8789" i="7"/>
  <c r="H8925" i="7"/>
  <c r="L8925" i="7"/>
  <c r="H9063" i="7"/>
  <c r="L9063" i="7"/>
  <c r="H9203" i="7"/>
  <c r="L9203" i="7"/>
  <c r="H9339" i="7"/>
  <c r="L9339" i="7"/>
  <c r="H9511" i="7"/>
  <c r="L9511" i="7"/>
  <c r="H8606" i="7"/>
  <c r="L8606" i="7"/>
  <c r="H8646" i="7"/>
  <c r="L8646" i="7"/>
  <c r="H8694" i="7"/>
  <c r="L8694" i="7"/>
  <c r="H8742" i="7"/>
  <c r="L8742" i="7"/>
  <c r="H8790" i="7"/>
  <c r="L8790" i="7"/>
  <c r="H8838" i="7"/>
  <c r="L8838" i="7"/>
  <c r="H8886" i="7"/>
  <c r="L8886" i="7"/>
  <c r="H8934" i="7"/>
  <c r="L8934" i="7"/>
  <c r="H8974" i="7"/>
  <c r="L8974" i="7"/>
  <c r="H9022" i="7"/>
  <c r="L9022" i="7"/>
  <c r="H9070" i="7"/>
  <c r="L9070" i="7"/>
  <c r="H9110" i="7"/>
  <c r="L9110" i="7"/>
  <c r="H9166" i="7"/>
  <c r="L9166" i="7"/>
  <c r="H9214" i="7"/>
  <c r="L9214" i="7"/>
  <c r="H9262" i="7"/>
  <c r="L9262" i="7"/>
  <c r="H9302" i="7"/>
  <c r="L9302" i="7"/>
  <c r="H9366" i="7"/>
  <c r="L9366" i="7"/>
  <c r="H9414" i="7"/>
  <c r="L9414" i="7"/>
  <c r="H9462" i="7"/>
  <c r="L9462" i="7"/>
  <c r="H9510" i="7"/>
  <c r="L9510" i="7"/>
  <c r="H9566" i="7"/>
  <c r="L9566" i="7"/>
  <c r="H9614" i="7"/>
  <c r="L9614" i="7"/>
  <c r="L9798" i="7"/>
  <c r="H9798" i="7"/>
  <c r="L9942" i="7"/>
  <c r="H9942" i="7"/>
  <c r="L9982" i="7"/>
  <c r="H9982" i="7"/>
  <c r="H8627" i="7"/>
  <c r="L8627" i="7"/>
  <c r="H8767" i="7"/>
  <c r="L8767" i="7"/>
  <c r="L9283" i="7"/>
  <c r="H9283" i="7"/>
  <c r="H9419" i="7"/>
  <c r="L9419" i="7"/>
  <c r="H9555" i="7"/>
  <c r="L9555" i="7"/>
  <c r="H9825" i="7"/>
  <c r="L9825" i="7"/>
  <c r="H9959" i="7"/>
  <c r="L9959" i="7"/>
  <c r="H29" i="7"/>
  <c r="L29" i="7"/>
  <c r="H75" i="7"/>
  <c r="L75" i="7"/>
  <c r="L14" i="7"/>
  <c r="H14" i="7"/>
  <c r="H40" i="7"/>
  <c r="L40" i="7"/>
  <c r="H62" i="7"/>
  <c r="L62" i="7"/>
  <c r="L41" i="7"/>
  <c r="H41" i="7"/>
  <c r="H83" i="7"/>
  <c r="L83" i="7"/>
  <c r="H99" i="7"/>
  <c r="L99" i="7"/>
  <c r="H115" i="7"/>
  <c r="L115" i="7"/>
  <c r="H136" i="7"/>
  <c r="L136" i="7"/>
  <c r="H127" i="7"/>
  <c r="L127" i="7"/>
  <c r="H159" i="7"/>
  <c r="L159" i="7"/>
  <c r="H150" i="7"/>
  <c r="L150" i="7"/>
  <c r="L182" i="7"/>
  <c r="H182" i="7"/>
  <c r="L203" i="7"/>
  <c r="H203" i="7"/>
  <c r="L225" i="7"/>
  <c r="H225" i="7"/>
  <c r="H263" i="7"/>
  <c r="L263" i="7"/>
  <c r="H173" i="7"/>
  <c r="L173" i="7"/>
  <c r="H224" i="7"/>
  <c r="L224" i="7"/>
  <c r="H254" i="7"/>
  <c r="L254" i="7"/>
  <c r="H162" i="7"/>
  <c r="L162" i="7"/>
  <c r="H191" i="7"/>
  <c r="L191" i="7"/>
  <c r="H212" i="7"/>
  <c r="L212" i="7"/>
  <c r="H245" i="7"/>
  <c r="L245" i="7"/>
  <c r="L277" i="7"/>
  <c r="H277" i="7"/>
  <c r="H175" i="7"/>
  <c r="L175" i="7"/>
  <c r="L226" i="7"/>
  <c r="H226" i="7"/>
  <c r="H252" i="7"/>
  <c r="L252" i="7"/>
  <c r="H362" i="7"/>
  <c r="L362" i="7"/>
  <c r="L382" i="7"/>
  <c r="H382" i="7"/>
  <c r="L399" i="7"/>
  <c r="H399" i="7"/>
  <c r="H484" i="7"/>
  <c r="L484" i="7"/>
  <c r="H307" i="7"/>
  <c r="L307" i="7"/>
  <c r="H339" i="7"/>
  <c r="L339" i="7"/>
  <c r="L411" i="7"/>
  <c r="H411" i="7"/>
  <c r="H426" i="7"/>
  <c r="L426" i="7"/>
  <c r="H442" i="7"/>
  <c r="L442" i="7"/>
  <c r="L459" i="7"/>
  <c r="H459" i="7"/>
  <c r="L481" i="7"/>
  <c r="H481" i="7"/>
  <c r="H304" i="7"/>
  <c r="L304" i="7"/>
  <c r="H336" i="7"/>
  <c r="L336" i="7"/>
  <c r="L373" i="7"/>
  <c r="H373" i="7"/>
  <c r="L389" i="7"/>
  <c r="H389" i="7"/>
  <c r="H408" i="7"/>
  <c r="L408" i="7"/>
  <c r="H297" i="7"/>
  <c r="L297" i="7"/>
  <c r="H329" i="7"/>
  <c r="L329" i="7"/>
  <c r="H367" i="7"/>
  <c r="L367" i="7"/>
  <c r="H423" i="7"/>
  <c r="L423" i="7"/>
  <c r="H439" i="7"/>
  <c r="L439" i="7"/>
  <c r="L455" i="7"/>
  <c r="H455" i="7"/>
  <c r="H477" i="7"/>
  <c r="L477" i="7"/>
  <c r="H516" i="7"/>
  <c r="L516" i="7"/>
  <c r="H542" i="7"/>
  <c r="L542" i="7"/>
  <c r="H558" i="7"/>
  <c r="L558" i="7"/>
  <c r="H574" i="7"/>
  <c r="L574" i="7"/>
  <c r="H590" i="7"/>
  <c r="L590" i="7"/>
  <c r="H606" i="7"/>
  <c r="L606" i="7"/>
  <c r="H616" i="7"/>
  <c r="L616" i="7"/>
  <c r="H627" i="7"/>
  <c r="L627" i="7"/>
  <c r="H648" i="7"/>
  <c r="L648" i="7"/>
  <c r="H659" i="7"/>
  <c r="L659" i="7"/>
  <c r="H680" i="7"/>
  <c r="L680" i="7"/>
  <c r="H691" i="7"/>
  <c r="L691" i="7"/>
  <c r="H712" i="7"/>
  <c r="L712" i="7"/>
  <c r="L507" i="7"/>
  <c r="H507" i="7"/>
  <c r="I601" i="7"/>
  <c r="M601" i="7"/>
  <c r="H525" i="7"/>
  <c r="L525" i="7"/>
  <c r="H556" i="7"/>
  <c r="L556" i="7"/>
  <c r="H588" i="7"/>
  <c r="L588" i="7"/>
  <c r="L622" i="7"/>
  <c r="H622" i="7"/>
  <c r="L654" i="7"/>
  <c r="H654" i="7"/>
  <c r="L686" i="7"/>
  <c r="H686" i="7"/>
  <c r="H493" i="7"/>
  <c r="L493" i="7"/>
  <c r="H514" i="7"/>
  <c r="L514" i="7"/>
  <c r="I797" i="7"/>
  <c r="M797" i="7"/>
  <c r="H926" i="7"/>
  <c r="L926" i="7"/>
  <c r="H970" i="7"/>
  <c r="L970" i="7"/>
  <c r="H742" i="7"/>
  <c r="L742" i="7"/>
  <c r="H774" i="7"/>
  <c r="L774" i="7"/>
  <c r="H817" i="7"/>
  <c r="L817" i="7"/>
  <c r="H833" i="7"/>
  <c r="L833" i="7"/>
  <c r="H849" i="7"/>
  <c r="L849" i="7"/>
  <c r="H865" i="7"/>
  <c r="L865" i="7"/>
  <c r="L883" i="7"/>
  <c r="H883" i="7"/>
  <c r="L904" i="7"/>
  <c r="H904" i="7"/>
  <c r="H925" i="7"/>
  <c r="L925" i="7"/>
  <c r="L947" i="7"/>
  <c r="H947" i="7"/>
  <c r="H787" i="7"/>
  <c r="L787" i="7"/>
  <c r="L906" i="7"/>
  <c r="H906" i="7"/>
  <c r="H960" i="7"/>
  <c r="L960" i="7"/>
  <c r="H719" i="7"/>
  <c r="L719" i="7"/>
  <c r="H740" i="7"/>
  <c r="L740" i="7"/>
  <c r="H751" i="7"/>
  <c r="L751" i="7"/>
  <c r="H772" i="7"/>
  <c r="L772" i="7"/>
  <c r="H783" i="7"/>
  <c r="L783" i="7"/>
  <c r="H810" i="7"/>
  <c r="L810" i="7"/>
  <c r="H826" i="7"/>
  <c r="L826" i="7"/>
  <c r="H842" i="7"/>
  <c r="L842" i="7"/>
  <c r="H858" i="7"/>
  <c r="L858" i="7"/>
  <c r="H874" i="7"/>
  <c r="L874" i="7"/>
  <c r="H895" i="7"/>
  <c r="L895" i="7"/>
  <c r="L916" i="7"/>
  <c r="H916" i="7"/>
  <c r="H937" i="7"/>
  <c r="L937" i="7"/>
  <c r="H963" i="7"/>
  <c r="L963" i="7"/>
  <c r="H995" i="7"/>
  <c r="L995" i="7"/>
  <c r="H1027" i="7"/>
  <c r="L1027" i="7"/>
  <c r="H1059" i="7"/>
  <c r="L1059" i="7"/>
  <c r="H1090" i="7"/>
  <c r="L1090" i="7"/>
  <c r="H1127" i="7"/>
  <c r="L1127" i="7"/>
  <c r="H1159" i="7"/>
  <c r="L1159" i="7"/>
  <c r="H1191" i="7"/>
  <c r="L1191" i="7"/>
  <c r="H994" i="7"/>
  <c r="L994" i="7"/>
  <c r="H1026" i="7"/>
  <c r="L1026" i="7"/>
  <c r="H1058" i="7"/>
  <c r="L1058" i="7"/>
  <c r="L1092" i="7"/>
  <c r="H1092" i="7"/>
  <c r="H1122" i="7"/>
  <c r="L1122" i="7"/>
  <c r="H1154" i="7"/>
  <c r="L1154" i="7"/>
  <c r="H1186" i="7"/>
  <c r="L1186" i="7"/>
  <c r="H1218" i="7"/>
  <c r="L1218" i="7"/>
  <c r="H974" i="7"/>
  <c r="L974" i="7"/>
  <c r="H1005" i="7"/>
  <c r="L1005" i="7"/>
  <c r="H1037" i="7"/>
  <c r="L1037" i="7"/>
  <c r="H1069" i="7"/>
  <c r="L1069" i="7"/>
  <c r="L1107" i="7"/>
  <c r="H1107" i="7"/>
  <c r="H1137" i="7"/>
  <c r="L1137" i="7"/>
  <c r="H1169" i="7"/>
  <c r="L1169" i="7"/>
  <c r="H1201" i="7"/>
  <c r="L1201" i="7"/>
  <c r="H1233" i="7"/>
  <c r="L1233" i="7"/>
  <c r="H988" i="7"/>
  <c r="L988" i="7"/>
  <c r="H1020" i="7"/>
  <c r="L1020" i="7"/>
  <c r="H1052" i="7"/>
  <c r="L1052" i="7"/>
  <c r="H1084" i="7"/>
  <c r="L1084" i="7"/>
  <c r="L1109" i="7"/>
  <c r="H1109" i="7"/>
  <c r="H1140" i="7"/>
  <c r="L1140" i="7"/>
  <c r="H1207" i="7"/>
  <c r="L1207" i="7"/>
  <c r="L1259" i="7"/>
  <c r="H1259" i="7"/>
  <c r="L1291" i="7"/>
  <c r="H1291" i="7"/>
  <c r="L1323" i="7"/>
  <c r="H1323" i="7"/>
  <c r="L1355" i="7"/>
  <c r="H1355" i="7"/>
  <c r="H1542" i="7"/>
  <c r="L1542" i="7"/>
  <c r="H1574" i="7"/>
  <c r="L1574" i="7"/>
  <c r="K1663" i="7"/>
  <c r="K1695" i="7"/>
  <c r="H1216" i="7"/>
  <c r="L1216" i="7"/>
  <c r="L1262" i="7"/>
  <c r="H1262" i="7"/>
  <c r="H1294" i="7"/>
  <c r="L1294" i="7"/>
  <c r="H1326" i="7"/>
  <c r="L1326" i="7"/>
  <c r="H1358" i="7"/>
  <c r="L1358" i="7"/>
  <c r="L1577" i="7"/>
  <c r="L1609" i="7"/>
  <c r="L1637" i="7"/>
  <c r="H1637" i="7"/>
  <c r="L1669" i="7"/>
  <c r="H1669" i="7"/>
  <c r="L1701" i="7"/>
  <c r="H1701" i="7"/>
  <c r="L1243" i="7"/>
  <c r="H1243" i="7"/>
  <c r="H1281" i="7"/>
  <c r="L1281" i="7"/>
  <c r="H1313" i="7"/>
  <c r="L1313" i="7"/>
  <c r="H1345" i="7"/>
  <c r="L1345" i="7"/>
  <c r="H1368" i="7"/>
  <c r="L1368" i="7"/>
  <c r="H1384" i="7"/>
  <c r="L1384" i="7"/>
  <c r="H1400" i="7"/>
  <c r="L1400" i="7"/>
  <c r="H1416" i="7"/>
  <c r="L1416" i="7"/>
  <c r="H1432" i="7"/>
  <c r="L1432" i="7"/>
  <c r="H1448" i="7"/>
  <c r="L1448" i="7"/>
  <c r="H1464" i="7"/>
  <c r="L1464" i="7"/>
  <c r="H1480" i="7"/>
  <c r="L1480" i="7"/>
  <c r="H1496" i="7"/>
  <c r="L1496" i="7"/>
  <c r="H1512" i="7"/>
  <c r="L1512" i="7"/>
  <c r="H1528" i="7"/>
  <c r="L1528" i="7"/>
  <c r="L1604" i="7"/>
  <c r="H1604" i="7"/>
  <c r="I1639" i="7"/>
  <c r="M1639" i="7"/>
  <c r="I1671" i="7"/>
  <c r="M1671" i="7"/>
  <c r="I1703" i="7"/>
  <c r="M1703" i="7"/>
  <c r="L1244" i="7"/>
  <c r="H1244" i="7"/>
  <c r="H1280" i="7"/>
  <c r="L1280" i="7"/>
  <c r="H1312" i="7"/>
  <c r="L1312" i="7"/>
  <c r="H1344" i="7"/>
  <c r="L1344" i="7"/>
  <c r="H1543" i="7"/>
  <c r="L1543" i="7"/>
  <c r="M1575" i="7"/>
  <c r="I1575" i="7"/>
  <c r="M1591" i="7"/>
  <c r="I1591" i="7"/>
  <c r="M1607" i="7"/>
  <c r="I1607" i="7"/>
  <c r="M1623" i="7"/>
  <c r="I1623" i="7"/>
  <c r="K1711" i="7"/>
  <c r="K1743" i="7"/>
  <c r="K1775" i="7"/>
  <c r="K1707" i="7"/>
  <c r="K1739" i="7"/>
  <c r="K1771" i="7"/>
  <c r="H1806" i="7"/>
  <c r="L1806" i="7"/>
  <c r="H1838" i="7"/>
  <c r="L1838" i="7"/>
  <c r="H1870" i="7"/>
  <c r="L1870" i="7"/>
  <c r="H1902" i="7"/>
  <c r="L1902" i="7"/>
  <c r="H1934" i="7"/>
  <c r="L1934" i="7"/>
  <c r="H1954" i="7"/>
  <c r="L1954" i="7"/>
  <c r="H1970" i="7"/>
  <c r="L1970" i="7"/>
  <c r="H1986" i="7"/>
  <c r="L1986" i="7"/>
  <c r="H2002" i="7"/>
  <c r="L2002" i="7"/>
  <c r="H2018" i="7"/>
  <c r="L2018" i="7"/>
  <c r="H2034" i="7"/>
  <c r="L2034" i="7"/>
  <c r="L1729" i="7"/>
  <c r="H1729" i="7"/>
  <c r="L1761" i="7"/>
  <c r="H1761" i="7"/>
  <c r="H1791" i="7"/>
  <c r="L1791" i="7"/>
  <c r="H1823" i="7"/>
  <c r="L1823" i="7"/>
  <c r="H1855" i="7"/>
  <c r="L1855" i="7"/>
  <c r="H1887" i="7"/>
  <c r="L1887" i="7"/>
  <c r="H1919" i="7"/>
  <c r="L1919" i="7"/>
  <c r="I1715" i="7"/>
  <c r="M1715" i="7"/>
  <c r="I1747" i="7"/>
  <c r="M1747" i="7"/>
  <c r="H1780" i="7"/>
  <c r="L1780" i="7"/>
  <c r="H1812" i="7"/>
  <c r="L1812" i="7"/>
  <c r="H1844" i="7"/>
  <c r="L1844" i="7"/>
  <c r="H1876" i="7"/>
  <c r="L1876" i="7"/>
  <c r="H1908" i="7"/>
  <c r="L1908" i="7"/>
  <c r="H1940" i="7"/>
  <c r="L1940" i="7"/>
  <c r="H2063" i="7"/>
  <c r="L2063" i="7"/>
  <c r="H2259" i="7"/>
  <c r="L2259" i="7"/>
  <c r="H2275" i="7"/>
  <c r="L2275" i="7"/>
  <c r="H2326" i="7"/>
  <c r="L2326" i="7"/>
  <c r="H2342" i="7"/>
  <c r="L2342" i="7"/>
  <c r="H2358" i="7"/>
  <c r="L2358" i="7"/>
  <c r="H2374" i="7"/>
  <c r="L2374" i="7"/>
  <c r="H2390" i="7"/>
  <c r="L2390" i="7"/>
  <c r="H2406" i="7"/>
  <c r="L2406" i="7"/>
  <c r="L2425" i="7"/>
  <c r="H2425" i="7"/>
  <c r="L2447" i="7"/>
  <c r="H2447" i="7"/>
  <c r="H2467" i="7"/>
  <c r="L2467" i="7"/>
  <c r="H2483" i="7"/>
  <c r="L2483" i="7"/>
  <c r="H2499" i="7"/>
  <c r="L2499" i="7"/>
  <c r="H2515" i="7"/>
  <c r="L2515" i="7"/>
  <c r="H2531" i="7"/>
  <c r="L2531" i="7"/>
  <c r="H2547" i="7"/>
  <c r="L2547" i="7"/>
  <c r="H2563" i="7"/>
  <c r="L2563" i="7"/>
  <c r="H2579" i="7"/>
  <c r="L2579" i="7"/>
  <c r="H2595" i="7"/>
  <c r="L2595" i="7"/>
  <c r="L2454" i="7"/>
  <c r="H2454" i="7"/>
  <c r="H2119" i="7"/>
  <c r="L2119" i="7"/>
  <c r="H2183" i="7"/>
  <c r="L2183" i="7"/>
  <c r="H2247" i="7"/>
  <c r="L2247" i="7"/>
  <c r="L2299" i="7"/>
  <c r="H2299" i="7"/>
  <c r="L2337" i="7"/>
  <c r="H2337" i="7"/>
  <c r="H2369" i="7"/>
  <c r="L2369" i="7"/>
  <c r="H2401" i="7"/>
  <c r="L2401" i="7"/>
  <c r="H2442" i="7"/>
  <c r="L2442" i="7"/>
  <c r="H2476" i="7"/>
  <c r="L2476" i="7"/>
  <c r="H2508" i="7"/>
  <c r="L2508" i="7"/>
  <c r="H2540" i="7"/>
  <c r="L2540" i="7"/>
  <c r="H2572" i="7"/>
  <c r="L2572" i="7"/>
  <c r="H2074" i="7"/>
  <c r="L2074" i="7"/>
  <c r="H2138" i="7"/>
  <c r="L2138" i="7"/>
  <c r="H2202" i="7"/>
  <c r="L2202" i="7"/>
  <c r="H2269" i="7"/>
  <c r="L2269" i="7"/>
  <c r="L2458" i="7"/>
  <c r="H2458" i="7"/>
  <c r="H2614" i="7"/>
  <c r="L2614" i="7"/>
  <c r="H2630" i="7"/>
  <c r="L2630" i="7"/>
  <c r="H2646" i="7"/>
  <c r="L2646" i="7"/>
  <c r="H2662" i="7"/>
  <c r="L2662" i="7"/>
  <c r="H2678" i="7"/>
  <c r="L2678" i="7"/>
  <c r="H2694" i="7"/>
  <c r="L2694" i="7"/>
  <c r="H2710" i="7"/>
  <c r="L2710" i="7"/>
  <c r="H2726" i="7"/>
  <c r="L2726" i="7"/>
  <c r="H2742" i="7"/>
  <c r="L2742" i="7"/>
  <c r="H2758" i="7"/>
  <c r="L2758" i="7"/>
  <c r="H2774" i="7"/>
  <c r="L2774" i="7"/>
  <c r="H2790" i="7"/>
  <c r="L2790" i="7"/>
  <c r="H2806" i="7"/>
  <c r="L2806" i="7"/>
  <c r="H2822" i="7"/>
  <c r="L2822" i="7"/>
  <c r="H2838" i="7"/>
  <c r="L2838" i="7"/>
  <c r="H2854" i="7"/>
  <c r="L2854" i="7"/>
  <c r="H2870" i="7"/>
  <c r="L2870" i="7"/>
  <c r="H2886" i="7"/>
  <c r="L2886" i="7"/>
  <c r="H2099" i="7"/>
  <c r="L2099" i="7"/>
  <c r="H2163" i="7"/>
  <c r="L2163" i="7"/>
  <c r="H2227" i="7"/>
  <c r="L2227" i="7"/>
  <c r="H2339" i="7"/>
  <c r="L2339" i="7"/>
  <c r="L2371" i="7"/>
  <c r="H2371" i="7"/>
  <c r="L2403" i="7"/>
  <c r="H2403" i="7"/>
  <c r="L2440" i="7"/>
  <c r="H2440" i="7"/>
  <c r="H2482" i="7"/>
  <c r="L2482" i="7"/>
  <c r="H2514" i="7"/>
  <c r="L2514" i="7"/>
  <c r="H2546" i="7"/>
  <c r="L2546" i="7"/>
  <c r="H2578" i="7"/>
  <c r="L2578" i="7"/>
  <c r="H2086" i="7"/>
  <c r="L2086" i="7"/>
  <c r="H2150" i="7"/>
  <c r="L2150" i="7"/>
  <c r="H2214" i="7"/>
  <c r="L2214" i="7"/>
  <c r="H2273" i="7"/>
  <c r="L2273" i="7"/>
  <c r="H2450" i="7"/>
  <c r="L2450" i="7"/>
  <c r="H2615" i="7"/>
  <c r="L2615" i="7"/>
  <c r="H2631" i="7"/>
  <c r="L2631" i="7"/>
  <c r="H2647" i="7"/>
  <c r="L2647" i="7"/>
  <c r="H2663" i="7"/>
  <c r="L2663" i="7"/>
  <c r="H2679" i="7"/>
  <c r="L2679" i="7"/>
  <c r="H2695" i="7"/>
  <c r="L2695" i="7"/>
  <c r="H2711" i="7"/>
  <c r="L2711" i="7"/>
  <c r="H2727" i="7"/>
  <c r="L2727" i="7"/>
  <c r="L2871" i="7"/>
  <c r="H2871" i="7"/>
  <c r="L2887" i="7"/>
  <c r="H2887" i="7"/>
  <c r="I2899" i="7"/>
  <c r="M2899" i="7"/>
  <c r="I2907" i="7"/>
  <c r="M2907" i="7"/>
  <c r="I2915" i="7"/>
  <c r="M2915" i="7"/>
  <c r="M2934" i="7"/>
  <c r="I2934" i="7"/>
  <c r="M2950" i="7"/>
  <c r="I2950" i="7"/>
  <c r="M2966" i="7"/>
  <c r="I2966" i="7"/>
  <c r="M2982" i="7"/>
  <c r="I2982" i="7"/>
  <c r="M2998" i="7"/>
  <c r="I2998" i="7"/>
  <c r="M3014" i="7"/>
  <c r="I3014" i="7"/>
  <c r="M3030" i="7"/>
  <c r="I3030" i="7"/>
  <c r="H4285" i="7"/>
  <c r="L4285" i="7"/>
  <c r="H4317" i="7"/>
  <c r="L4317" i="7"/>
  <c r="L3046" i="7"/>
  <c r="H3046" i="7"/>
  <c r="L3078" i="7"/>
  <c r="H3078" i="7"/>
  <c r="L3110" i="7"/>
  <c r="H3110" i="7"/>
  <c r="L3142" i="7"/>
  <c r="H3142" i="7"/>
  <c r="H3171" i="7"/>
  <c r="L3171" i="7"/>
  <c r="H3187" i="7"/>
  <c r="L3187" i="7"/>
  <c r="H3203" i="7"/>
  <c r="L3203" i="7"/>
  <c r="H3219" i="7"/>
  <c r="L3219" i="7"/>
  <c r="H3235" i="7"/>
  <c r="L3235" i="7"/>
  <c r="H3251" i="7"/>
  <c r="L3251" i="7"/>
  <c r="H3267" i="7"/>
  <c r="L3267" i="7"/>
  <c r="H3283" i="7"/>
  <c r="L3283" i="7"/>
  <c r="H3299" i="7"/>
  <c r="L3299" i="7"/>
  <c r="H3315" i="7"/>
  <c r="L3315" i="7"/>
  <c r="H3331" i="7"/>
  <c r="L3331" i="7"/>
  <c r="H3395" i="7"/>
  <c r="L3395" i="7"/>
  <c r="H3411" i="7"/>
  <c r="L3411" i="7"/>
  <c r="H3427" i="7"/>
  <c r="L3427" i="7"/>
  <c r="H3443" i="7"/>
  <c r="L3443" i="7"/>
  <c r="H3459" i="7"/>
  <c r="L3459" i="7"/>
  <c r="H3475" i="7"/>
  <c r="L3475" i="7"/>
  <c r="H3491" i="7"/>
  <c r="L3491" i="7"/>
  <c r="H3507" i="7"/>
  <c r="L3507" i="7"/>
  <c r="H3523" i="7"/>
  <c r="L3523" i="7"/>
  <c r="H3539" i="7"/>
  <c r="L3539" i="7"/>
  <c r="H3555" i="7"/>
  <c r="L3555" i="7"/>
  <c r="H3571" i="7"/>
  <c r="L3571" i="7"/>
  <c r="H3587" i="7"/>
  <c r="L3587" i="7"/>
  <c r="H3603" i="7"/>
  <c r="L3603" i="7"/>
  <c r="H3619" i="7"/>
  <c r="L3619" i="7"/>
  <c r="H3635" i="7"/>
  <c r="L3635" i="7"/>
  <c r="H3651" i="7"/>
  <c r="L3651" i="7"/>
  <c r="H3667" i="7"/>
  <c r="L3667" i="7"/>
  <c r="H3683" i="7"/>
  <c r="L3683" i="7"/>
  <c r="H3699" i="7"/>
  <c r="L3699" i="7"/>
  <c r="H3715" i="7"/>
  <c r="L3715" i="7"/>
  <c r="H3731" i="7"/>
  <c r="L3731" i="7"/>
  <c r="H3747" i="7"/>
  <c r="L3747" i="7"/>
  <c r="H3763" i="7"/>
  <c r="L3763" i="7"/>
  <c r="H3779" i="7"/>
  <c r="L3779" i="7"/>
  <c r="H3795" i="7"/>
  <c r="L3795" i="7"/>
  <c r="H3811" i="7"/>
  <c r="L3811" i="7"/>
  <c r="H3827" i="7"/>
  <c r="L3827" i="7"/>
  <c r="H3843" i="7"/>
  <c r="L3843" i="7"/>
  <c r="H3859" i="7"/>
  <c r="L3859" i="7"/>
  <c r="H3875" i="7"/>
  <c r="L3875" i="7"/>
  <c r="H3891" i="7"/>
  <c r="L3891" i="7"/>
  <c r="H3907" i="7"/>
  <c r="L3907" i="7"/>
  <c r="H3923" i="7"/>
  <c r="L3923" i="7"/>
  <c r="H3939" i="7"/>
  <c r="L3939" i="7"/>
  <c r="H3955" i="7"/>
  <c r="L3955" i="7"/>
  <c r="H3971" i="7"/>
  <c r="L3971" i="7"/>
  <c r="H3987" i="7"/>
  <c r="L3987" i="7"/>
  <c r="H4003" i="7"/>
  <c r="L4003" i="7"/>
  <c r="H4019" i="7"/>
  <c r="L4019" i="7"/>
  <c r="H4035" i="7"/>
  <c r="L4035" i="7"/>
  <c r="H4051" i="7"/>
  <c r="L4051" i="7"/>
  <c r="H4067" i="7"/>
  <c r="L4067" i="7"/>
  <c r="H4083" i="7"/>
  <c r="L4083" i="7"/>
  <c r="H4099" i="7"/>
  <c r="L4099" i="7"/>
  <c r="L4115" i="7"/>
  <c r="H4115" i="7"/>
  <c r="L4131" i="7"/>
  <c r="H4131" i="7"/>
  <c r="L4147" i="7"/>
  <c r="H4147" i="7"/>
  <c r="L4163" i="7"/>
  <c r="H4163" i="7"/>
  <c r="L4179" i="7"/>
  <c r="H4179" i="7"/>
  <c r="L4195" i="7"/>
  <c r="H4195" i="7"/>
  <c r="L4211" i="7"/>
  <c r="H4211" i="7"/>
  <c r="L4227" i="7"/>
  <c r="H4227" i="7"/>
  <c r="H4288" i="7"/>
  <c r="L4288" i="7"/>
  <c r="H4320" i="7"/>
  <c r="L4320" i="7"/>
  <c r="I2937" i="7"/>
  <c r="M2937" i="7"/>
  <c r="I2953" i="7"/>
  <c r="M2953" i="7"/>
  <c r="I2969" i="7"/>
  <c r="M2969" i="7"/>
  <c r="I2985" i="7"/>
  <c r="M2985" i="7"/>
  <c r="I3001" i="7"/>
  <c r="M3001" i="7"/>
  <c r="I3017" i="7"/>
  <c r="M3017" i="7"/>
  <c r="H3035" i="7"/>
  <c r="L3035" i="7"/>
  <c r="H3067" i="7"/>
  <c r="L3067" i="7"/>
  <c r="H3099" i="7"/>
  <c r="L3099" i="7"/>
  <c r="H3131" i="7"/>
  <c r="L3131" i="7"/>
  <c r="H3163" i="7"/>
  <c r="L3163" i="7"/>
  <c r="L4287" i="7"/>
  <c r="H4287" i="7"/>
  <c r="L4319" i="7"/>
  <c r="H4319" i="7"/>
  <c r="H3348" i="7"/>
  <c r="L3348" i="7"/>
  <c r="H3364" i="7"/>
  <c r="L3364" i="7"/>
  <c r="H3380" i="7"/>
  <c r="L3380" i="7"/>
  <c r="L3396" i="7"/>
  <c r="H3396" i="7"/>
  <c r="L3412" i="7"/>
  <c r="H3412" i="7"/>
  <c r="L3428" i="7"/>
  <c r="H3428" i="7"/>
  <c r="L3444" i="7"/>
  <c r="H3444" i="7"/>
  <c r="L3460" i="7"/>
  <c r="H3460" i="7"/>
  <c r="L3476" i="7"/>
  <c r="H3476" i="7"/>
  <c r="L3492" i="7"/>
  <c r="H3492" i="7"/>
  <c r="L3508" i="7"/>
  <c r="H3508" i="7"/>
  <c r="L3524" i="7"/>
  <c r="H3524" i="7"/>
  <c r="L3540" i="7"/>
  <c r="H3540" i="7"/>
  <c r="L3556" i="7"/>
  <c r="H3556" i="7"/>
  <c r="L3572" i="7"/>
  <c r="H3572" i="7"/>
  <c r="L3588" i="7"/>
  <c r="H3588" i="7"/>
  <c r="L3604" i="7"/>
  <c r="H3604" i="7"/>
  <c r="L3620" i="7"/>
  <c r="H3620" i="7"/>
  <c r="L3636" i="7"/>
  <c r="H3636" i="7"/>
  <c r="L3652" i="7"/>
  <c r="H3652" i="7"/>
  <c r="L3668" i="7"/>
  <c r="H3668" i="7"/>
  <c r="L3684" i="7"/>
  <c r="H3684" i="7"/>
  <c r="L3700" i="7"/>
  <c r="H3700" i="7"/>
  <c r="L3716" i="7"/>
  <c r="H3716" i="7"/>
  <c r="L3732" i="7"/>
  <c r="H3732" i="7"/>
  <c r="L3748" i="7"/>
  <c r="H3748" i="7"/>
  <c r="L3764" i="7"/>
  <c r="H3764" i="7"/>
  <c r="L3780" i="7"/>
  <c r="H3780" i="7"/>
  <c r="L3796" i="7"/>
  <c r="H3796" i="7"/>
  <c r="L3812" i="7"/>
  <c r="H3812" i="7"/>
  <c r="L3828" i="7"/>
  <c r="H3828" i="7"/>
  <c r="L3844" i="7"/>
  <c r="H3844" i="7"/>
  <c r="L3860" i="7"/>
  <c r="H3860" i="7"/>
  <c r="L3876" i="7"/>
  <c r="H3876" i="7"/>
  <c r="L3892" i="7"/>
  <c r="H3892" i="7"/>
  <c r="L3908" i="7"/>
  <c r="H3908" i="7"/>
  <c r="L3924" i="7"/>
  <c r="H3924" i="7"/>
  <c r="L3940" i="7"/>
  <c r="H3940" i="7"/>
  <c r="L3956" i="7"/>
  <c r="H3956" i="7"/>
  <c r="L3972" i="7"/>
  <c r="H3972" i="7"/>
  <c r="L3988" i="7"/>
  <c r="H3988" i="7"/>
  <c r="L4004" i="7"/>
  <c r="H4004" i="7"/>
  <c r="L4020" i="7"/>
  <c r="H4020" i="7"/>
  <c r="L4036" i="7"/>
  <c r="H4036" i="7"/>
  <c r="L4052" i="7"/>
  <c r="H4052" i="7"/>
  <c r="L4068" i="7"/>
  <c r="H4068" i="7"/>
  <c r="L4084" i="7"/>
  <c r="H4084" i="7"/>
  <c r="L4100" i="7"/>
  <c r="H4100" i="7"/>
  <c r="H4290" i="7"/>
  <c r="L4290" i="7"/>
  <c r="H4322" i="7"/>
  <c r="L4322" i="7"/>
  <c r="H4353" i="7"/>
  <c r="L4353" i="7"/>
  <c r="H4385" i="7"/>
  <c r="L4385" i="7"/>
  <c r="H4417" i="7"/>
  <c r="L4417" i="7"/>
  <c r="H4449" i="7"/>
  <c r="L4449" i="7"/>
  <c r="H4481" i="7"/>
  <c r="L4481" i="7"/>
  <c r="H4513" i="7"/>
  <c r="L4513" i="7"/>
  <c r="H4545" i="7"/>
  <c r="L4545" i="7"/>
  <c r="H4577" i="7"/>
  <c r="L4577" i="7"/>
  <c r="H4609" i="7"/>
  <c r="L4609" i="7"/>
  <c r="H4641" i="7"/>
  <c r="L4641" i="7"/>
  <c r="H4673" i="7"/>
  <c r="L4673" i="7"/>
  <c r="H4705" i="7"/>
  <c r="L4705" i="7"/>
  <c r="H4737" i="7"/>
  <c r="L4737" i="7"/>
  <c r="H4769" i="7"/>
  <c r="L4769" i="7"/>
  <c r="H4332" i="7"/>
  <c r="L4332" i="7"/>
  <c r="H4364" i="7"/>
  <c r="L4364" i="7"/>
  <c r="L4396" i="7"/>
  <c r="H4396" i="7"/>
  <c r="L4428" i="7"/>
  <c r="H4428" i="7"/>
  <c r="L4460" i="7"/>
  <c r="H4460" i="7"/>
  <c r="L4492" i="7"/>
  <c r="H4492" i="7"/>
  <c r="L4524" i="7"/>
  <c r="H4524" i="7"/>
  <c r="L4556" i="7"/>
  <c r="H4556" i="7"/>
  <c r="L4588" i="7"/>
  <c r="H4588" i="7"/>
  <c r="L4620" i="7"/>
  <c r="H4620" i="7"/>
  <c r="L4652" i="7"/>
  <c r="H4652" i="7"/>
  <c r="L4684" i="7"/>
  <c r="H4684" i="7"/>
  <c r="L4716" i="7"/>
  <c r="H4716" i="7"/>
  <c r="L4748" i="7"/>
  <c r="H4748" i="7"/>
  <c r="L4779" i="7"/>
  <c r="H4779" i="7"/>
  <c r="H4851" i="7"/>
  <c r="L4851" i="7"/>
  <c r="H4875" i="7"/>
  <c r="L4875" i="7"/>
  <c r="H4891" i="7"/>
  <c r="L4891" i="7"/>
  <c r="H4907" i="7"/>
  <c r="L4907" i="7"/>
  <c r="H4923" i="7"/>
  <c r="L4923" i="7"/>
  <c r="H4939" i="7"/>
  <c r="L4939" i="7"/>
  <c r="H4957" i="7"/>
  <c r="L4957" i="7"/>
  <c r="L5000" i="7"/>
  <c r="H5000" i="7"/>
  <c r="H5021" i="7"/>
  <c r="L5021" i="7"/>
  <c r="L5064" i="7"/>
  <c r="H5064" i="7"/>
  <c r="H5085" i="7"/>
  <c r="L5085" i="7"/>
  <c r="L5128" i="7"/>
  <c r="H5128" i="7"/>
  <c r="H5149" i="7"/>
  <c r="L5149" i="7"/>
  <c r="H5168" i="7"/>
  <c r="L5168" i="7"/>
  <c r="H5184" i="7"/>
  <c r="L5184" i="7"/>
  <c r="H5200" i="7"/>
  <c r="L5200" i="7"/>
  <c r="H5216" i="7"/>
  <c r="L5216" i="7"/>
  <c r="H5232" i="7"/>
  <c r="L5232" i="7"/>
  <c r="H5248" i="7"/>
  <c r="L5248" i="7"/>
  <c r="H5272" i="7"/>
  <c r="L5272" i="7"/>
  <c r="H5288" i="7"/>
  <c r="L5288" i="7"/>
  <c r="H5304" i="7"/>
  <c r="L5304" i="7"/>
  <c r="H5320" i="7"/>
  <c r="L5320" i="7"/>
  <c r="H5336" i="7"/>
  <c r="L5336" i="7"/>
  <c r="H5352" i="7"/>
  <c r="L5352" i="7"/>
  <c r="H5368" i="7"/>
  <c r="L5368" i="7"/>
  <c r="H5384" i="7"/>
  <c r="L5384" i="7"/>
  <c r="H5400" i="7"/>
  <c r="L5400" i="7"/>
  <c r="H4347" i="7"/>
  <c r="L4347" i="7"/>
  <c r="H4379" i="7"/>
  <c r="L4379" i="7"/>
  <c r="H4411" i="7"/>
  <c r="L4411" i="7"/>
  <c r="H4443" i="7"/>
  <c r="L4443" i="7"/>
  <c r="H4475" i="7"/>
  <c r="L4475" i="7"/>
  <c r="H4507" i="7"/>
  <c r="L4507" i="7"/>
  <c r="H4539" i="7"/>
  <c r="L4539" i="7"/>
  <c r="H4571" i="7"/>
  <c r="L4571" i="7"/>
  <c r="H4603" i="7"/>
  <c r="L4603" i="7"/>
  <c r="H4635" i="7"/>
  <c r="L4635" i="7"/>
  <c r="H4667" i="7"/>
  <c r="L4667" i="7"/>
  <c r="H4699" i="7"/>
  <c r="L4699" i="7"/>
  <c r="H4731" i="7"/>
  <c r="L4731" i="7"/>
  <c r="H4763" i="7"/>
  <c r="L4763" i="7"/>
  <c r="H5018" i="7"/>
  <c r="L5018" i="7"/>
  <c r="H5114" i="7"/>
  <c r="L5114" i="7"/>
  <c r="L4366" i="7"/>
  <c r="H4366" i="7"/>
  <c r="L4430" i="7"/>
  <c r="H4430" i="7"/>
  <c r="L4542" i="7"/>
  <c r="H4542" i="7"/>
  <c r="L4654" i="7"/>
  <c r="H4654" i="7"/>
  <c r="L4734" i="7"/>
  <c r="H4734" i="7"/>
  <c r="L4948" i="7"/>
  <c r="H4948" i="7"/>
  <c r="H5881" i="7"/>
  <c r="L5881" i="7"/>
  <c r="L5943" i="7"/>
  <c r="H5943" i="7"/>
  <c r="H6009" i="7"/>
  <c r="L6009" i="7"/>
  <c r="H6073" i="7"/>
  <c r="L6073" i="7"/>
  <c r="H6137" i="7"/>
  <c r="L6137" i="7"/>
  <c r="H6193" i="7"/>
  <c r="L6193" i="7"/>
  <c r="H6257" i="7"/>
  <c r="L6257" i="7"/>
  <c r="H6329" i="7"/>
  <c r="L6329" i="7"/>
  <c r="H6393" i="7"/>
  <c r="L6393" i="7"/>
  <c r="H6457" i="7"/>
  <c r="L6457" i="7"/>
  <c r="H6521" i="7"/>
  <c r="L6521" i="7"/>
  <c r="H6585" i="7"/>
  <c r="L6585" i="7"/>
  <c r="H5931" i="7"/>
  <c r="L5931" i="7"/>
  <c r="H6708" i="7"/>
  <c r="L6708" i="7"/>
  <c r="H6729" i="7"/>
  <c r="L6729" i="7"/>
  <c r="L6632" i="7"/>
  <c r="H6632" i="7"/>
  <c r="H6857" i="7"/>
  <c r="L6857" i="7"/>
  <c r="H6921" i="7"/>
  <c r="L6921" i="7"/>
  <c r="H6985" i="7"/>
  <c r="L6985" i="7"/>
  <c r="H7049" i="7"/>
  <c r="L7049" i="7"/>
  <c r="H7113" i="7"/>
  <c r="L7113" i="7"/>
  <c r="H7177" i="7"/>
  <c r="L7177" i="7"/>
  <c r="H7233" i="7"/>
  <c r="L7233" i="7"/>
  <c r="H7297" i="7"/>
  <c r="L7297" i="7"/>
  <c r="H7369" i="7"/>
  <c r="L7369" i="7"/>
  <c r="H7425" i="7"/>
  <c r="L7425" i="7"/>
  <c r="H7489" i="7"/>
  <c r="L7489" i="7"/>
  <c r="H7553" i="7"/>
  <c r="L7553" i="7"/>
  <c r="L8392" i="7"/>
  <c r="H8392" i="7"/>
  <c r="H8901" i="7"/>
  <c r="L8901" i="7"/>
  <c r="H9149" i="7"/>
  <c r="L9149" i="7"/>
  <c r="H9779" i="7"/>
  <c r="L9779" i="7"/>
  <c r="L8538" i="7"/>
  <c r="H8538" i="7"/>
  <c r="H8590" i="7"/>
  <c r="L8590" i="7"/>
  <c r="H72" i="7"/>
  <c r="L72" i="7"/>
  <c r="L109" i="7"/>
  <c r="H109" i="7"/>
  <c r="H170" i="7"/>
  <c r="L170" i="7"/>
  <c r="H149" i="7"/>
  <c r="L149" i="7"/>
  <c r="H230" i="7"/>
  <c r="L230" i="7"/>
  <c r="H460" i="7"/>
  <c r="L460" i="7"/>
  <c r="L420" i="7"/>
  <c r="H420" i="7"/>
  <c r="L473" i="7"/>
  <c r="H473" i="7"/>
  <c r="L383" i="7"/>
  <c r="H383" i="7"/>
  <c r="H349" i="7"/>
  <c r="L349" i="7"/>
  <c r="L469" i="7"/>
  <c r="H469" i="7"/>
  <c r="H567" i="7"/>
  <c r="L567" i="7"/>
  <c r="H612" i="7"/>
  <c r="L612" i="7"/>
  <c r="H644" i="7"/>
  <c r="L644" i="7"/>
  <c r="H676" i="7"/>
  <c r="L676" i="7"/>
  <c r="H610" i="7"/>
  <c r="L610" i="7"/>
  <c r="H530" i="7"/>
  <c r="L530" i="7"/>
  <c r="H762" i="7"/>
  <c r="L762" i="7"/>
  <c r="H827" i="7"/>
  <c r="L827" i="7"/>
  <c r="L875" i="7"/>
  <c r="H875" i="7"/>
  <c r="H965" i="7"/>
  <c r="L965" i="7"/>
  <c r="L946" i="7"/>
  <c r="H946" i="7"/>
  <c r="H736" i="7"/>
  <c r="L736" i="7"/>
  <c r="H768" i="7"/>
  <c r="L768" i="7"/>
  <c r="L852" i="7"/>
  <c r="H852" i="7"/>
  <c r="H929" i="7"/>
  <c r="L929" i="7"/>
  <c r="H1079" i="7"/>
  <c r="L1079" i="7"/>
  <c r="H982" i="7"/>
  <c r="L982" i="7"/>
  <c r="H1105" i="7"/>
  <c r="L1105" i="7"/>
  <c r="H993" i="7"/>
  <c r="L993" i="7"/>
  <c r="H1008" i="7"/>
  <c r="L1008" i="7"/>
  <c r="H1128" i="7"/>
  <c r="L1128" i="7"/>
  <c r="H1279" i="7"/>
  <c r="L1279" i="7"/>
  <c r="H1385" i="7"/>
  <c r="L1385" i="7"/>
  <c r="H1465" i="7"/>
  <c r="L1465" i="7"/>
  <c r="L1333" i="7"/>
  <c r="H1333" i="7"/>
  <c r="L1300" i="7"/>
  <c r="H1300" i="7"/>
  <c r="H1586" i="7"/>
  <c r="L1586" i="7"/>
  <c r="L1661" i="7"/>
  <c r="H1661" i="7"/>
  <c r="H1794" i="7"/>
  <c r="L1794" i="7"/>
  <c r="I1751" i="7"/>
  <c r="M1751" i="7"/>
  <c r="H1875" i="7"/>
  <c r="L1875" i="7"/>
  <c r="H1939" i="7"/>
  <c r="L1939" i="7"/>
  <c r="H1832" i="7"/>
  <c r="L1832" i="7"/>
  <c r="H1967" i="7"/>
  <c r="L1967" i="7"/>
  <c r="H2031" i="7"/>
  <c r="L2031" i="7"/>
  <c r="H2108" i="7"/>
  <c r="L2108" i="7"/>
  <c r="H2188" i="7"/>
  <c r="L2188" i="7"/>
  <c r="H2220" i="7"/>
  <c r="L2220" i="7"/>
  <c r="L2291" i="7"/>
  <c r="H2291" i="7"/>
  <c r="H2368" i="7"/>
  <c r="L2368" i="7"/>
  <c r="H2438" i="7"/>
  <c r="L2438" i="7"/>
  <c r="L2509" i="7"/>
  <c r="H2509" i="7"/>
  <c r="L2573" i="7"/>
  <c r="H2573" i="7"/>
  <c r="H2095" i="7"/>
  <c r="L2095" i="7"/>
  <c r="H2325" i="7"/>
  <c r="L2325" i="7"/>
  <c r="L2464" i="7"/>
  <c r="H2464" i="7"/>
  <c r="L2592" i="7"/>
  <c r="H2592" i="7"/>
  <c r="H2178" i="7"/>
  <c r="L2178" i="7"/>
  <c r="L2624" i="7"/>
  <c r="H2624" i="7"/>
  <c r="L2688" i="7"/>
  <c r="H2688" i="7"/>
  <c r="L2752" i="7"/>
  <c r="H2752" i="7"/>
  <c r="L2800" i="7"/>
  <c r="H2800" i="7"/>
  <c r="L2864" i="7"/>
  <c r="H2864" i="7"/>
  <c r="H2203" i="7"/>
  <c r="L2203" i="7"/>
  <c r="L2424" i="7"/>
  <c r="H2424" i="7"/>
  <c r="H2566" i="7"/>
  <c r="L2566" i="7"/>
  <c r="H2190" i="7"/>
  <c r="L2190" i="7"/>
  <c r="H2625" i="7"/>
  <c r="L2625" i="7"/>
  <c r="M2944" i="7"/>
  <c r="I2944" i="7"/>
  <c r="M3008" i="7"/>
  <c r="I3008" i="7"/>
  <c r="H3034" i="7"/>
  <c r="L3034" i="7"/>
  <c r="H4141" i="7"/>
  <c r="L4141" i="7"/>
  <c r="H4205" i="7"/>
  <c r="L4205" i="7"/>
  <c r="H4276" i="7"/>
  <c r="L4276" i="7"/>
  <c r="I2963" i="7"/>
  <c r="M2963" i="7"/>
  <c r="I3027" i="7"/>
  <c r="M3027" i="7"/>
  <c r="L3151" i="7"/>
  <c r="H3151" i="7"/>
  <c r="L3182" i="7"/>
  <c r="H3182" i="7"/>
  <c r="L3262" i="7"/>
  <c r="H3262" i="7"/>
  <c r="L3342" i="7"/>
  <c r="H3342" i="7"/>
  <c r="L4254" i="7"/>
  <c r="H4254" i="7"/>
  <c r="H4373" i="7"/>
  <c r="L4373" i="7"/>
  <c r="H4501" i="7"/>
  <c r="L4501" i="7"/>
  <c r="H4629" i="7"/>
  <c r="L4629" i="7"/>
  <c r="H4757" i="7"/>
  <c r="L4757" i="7"/>
  <c r="L4416" i="7"/>
  <c r="H4416" i="7"/>
  <c r="L4544" i="7"/>
  <c r="H4544" i="7"/>
  <c r="L4672" i="7"/>
  <c r="H4672" i="7"/>
  <c r="L4736" i="7"/>
  <c r="H4736" i="7"/>
  <c r="L4768" i="7"/>
  <c r="H4768" i="7"/>
  <c r="L4837" i="7"/>
  <c r="H4837" i="7"/>
  <c r="L4447" i="7"/>
  <c r="H4447" i="7"/>
  <c r="L4575" i="7"/>
  <c r="H4575" i="7"/>
  <c r="L4703" i="7"/>
  <c r="H4703" i="7"/>
  <c r="L5122" i="7"/>
  <c r="H5122" i="7"/>
  <c r="H4466" i="7"/>
  <c r="L4466" i="7"/>
  <c r="H4594" i="7"/>
  <c r="L4594" i="7"/>
  <c r="L5068" i="7"/>
  <c r="H5068" i="7"/>
  <c r="L5132" i="7"/>
  <c r="H5132" i="7"/>
  <c r="H5203" i="7"/>
  <c r="L5203" i="7"/>
  <c r="H5267" i="7"/>
  <c r="L5267" i="7"/>
  <c r="H5299" i="7"/>
  <c r="L5299" i="7"/>
  <c r="H5363" i="7"/>
  <c r="L5363" i="7"/>
  <c r="H5395" i="7"/>
  <c r="L5395" i="7"/>
  <c r="H5459" i="7"/>
  <c r="L5459" i="7"/>
  <c r="H5507" i="7"/>
  <c r="L5507" i="7"/>
  <c r="H5555" i="7"/>
  <c r="L5555" i="7"/>
  <c r="H5603" i="7"/>
  <c r="L5603" i="7"/>
  <c r="H5635" i="7"/>
  <c r="L5635" i="7"/>
  <c r="H5683" i="7"/>
  <c r="L5683" i="7"/>
  <c r="H5731" i="7"/>
  <c r="L5731" i="7"/>
  <c r="H5795" i="7"/>
  <c r="L5795" i="7"/>
  <c r="H5827" i="7"/>
  <c r="L5827" i="7"/>
  <c r="L5875" i="7"/>
  <c r="H5875" i="7"/>
  <c r="L5428" i="7"/>
  <c r="H5428" i="7"/>
  <c r="L5460" i="7"/>
  <c r="H5460" i="7"/>
  <c r="L5508" i="7"/>
  <c r="H5508" i="7"/>
  <c r="L5556" i="7"/>
  <c r="H5556" i="7"/>
  <c r="L5604" i="7"/>
  <c r="H5604" i="7"/>
  <c r="L5652" i="7"/>
  <c r="H5652" i="7"/>
  <c r="L5684" i="7"/>
  <c r="H5684" i="7"/>
  <c r="L5732" i="7"/>
  <c r="H5732" i="7"/>
  <c r="L5796" i="7"/>
  <c r="H5796" i="7"/>
  <c r="L5844" i="7"/>
  <c r="H5844" i="7"/>
  <c r="L5933" i="7"/>
  <c r="H5933" i="7"/>
  <c r="L5988" i="7"/>
  <c r="H5988" i="7"/>
  <c r="L6036" i="7"/>
  <c r="H6036" i="7"/>
  <c r="L6084" i="7"/>
  <c r="H6084" i="7"/>
  <c r="L6116" i="7"/>
  <c r="H6116" i="7"/>
  <c r="L6164" i="7"/>
  <c r="H6164" i="7"/>
  <c r="L6212" i="7"/>
  <c r="H6212" i="7"/>
  <c r="L6260" i="7"/>
  <c r="H6260" i="7"/>
  <c r="L6308" i="7"/>
  <c r="H6308" i="7"/>
  <c r="L6340" i="7"/>
  <c r="H6340" i="7"/>
  <c r="L6388" i="7"/>
  <c r="H6388" i="7"/>
  <c r="L6436" i="7"/>
  <c r="H6436" i="7"/>
  <c r="H6634" i="7"/>
  <c r="L6634" i="7"/>
  <c r="H6698" i="7"/>
  <c r="L6698" i="7"/>
  <c r="L6500" i="7"/>
  <c r="H6500" i="7"/>
  <c r="L6692" i="7"/>
  <c r="H6692" i="7"/>
  <c r="L6757" i="7"/>
  <c r="H6757" i="7"/>
  <c r="L6773" i="7"/>
  <c r="H6773" i="7"/>
  <c r="L6836" i="7"/>
  <c r="H6836" i="7"/>
  <c r="H6888" i="7"/>
  <c r="L6888" i="7"/>
  <c r="H6936" i="7"/>
  <c r="L6936" i="7"/>
  <c r="H6984" i="7"/>
  <c r="L6984" i="7"/>
  <c r="H7016" i="7"/>
  <c r="L7016" i="7"/>
  <c r="H7064" i="7"/>
  <c r="L7064" i="7"/>
  <c r="H7112" i="7"/>
  <c r="L7112" i="7"/>
  <c r="H7144" i="7"/>
  <c r="L7144" i="7"/>
  <c r="H7192" i="7"/>
  <c r="L7192" i="7"/>
  <c r="H7240" i="7"/>
  <c r="L7240" i="7"/>
  <c r="H7272" i="7"/>
  <c r="L7272" i="7"/>
  <c r="H7320" i="7"/>
  <c r="L7320" i="7"/>
  <c r="H7368" i="7"/>
  <c r="L7368" i="7"/>
  <c r="H7416" i="7"/>
  <c r="L7416" i="7"/>
  <c r="H7432" i="7"/>
  <c r="L7432" i="7"/>
  <c r="H7480" i="7"/>
  <c r="L7480" i="7"/>
  <c r="H7528" i="7"/>
  <c r="L7528" i="7"/>
  <c r="H7576" i="7"/>
  <c r="L7576" i="7"/>
  <c r="H7608" i="7"/>
  <c r="L7608" i="7"/>
  <c r="H7640" i="7"/>
  <c r="L7640" i="7"/>
  <c r="H7688" i="7"/>
  <c r="L7688" i="7"/>
  <c r="H7720" i="7"/>
  <c r="L7720" i="7"/>
  <c r="H7768" i="7"/>
  <c r="L7768" i="7"/>
  <c r="H7816" i="7"/>
  <c r="L7816" i="7"/>
  <c r="H7864" i="7"/>
  <c r="L7864" i="7"/>
  <c r="H7912" i="7"/>
  <c r="L7912" i="7"/>
  <c r="H7944" i="7"/>
  <c r="L7944" i="7"/>
  <c r="L6701" i="7"/>
  <c r="H6701" i="7"/>
  <c r="H6512" i="7"/>
  <c r="L6512" i="7"/>
  <c r="L6776" i="7"/>
  <c r="H6776" i="7"/>
  <c r="L6840" i="7"/>
  <c r="H6840" i="7"/>
  <c r="H6875" i="7"/>
  <c r="L6875" i="7"/>
  <c r="H6907" i="7"/>
  <c r="L6907" i="7"/>
  <c r="H6955" i="7"/>
  <c r="L6955" i="7"/>
  <c r="H7003" i="7"/>
  <c r="L7003" i="7"/>
  <c r="H7051" i="7"/>
  <c r="L7051" i="7"/>
  <c r="H7099" i="7"/>
  <c r="L7099" i="7"/>
  <c r="H7131" i="7"/>
  <c r="L7131" i="7"/>
  <c r="H7179" i="7"/>
  <c r="L7179" i="7"/>
  <c r="H7227" i="7"/>
  <c r="L7227" i="7"/>
  <c r="H7275" i="7"/>
  <c r="L7275" i="7"/>
  <c r="H7323" i="7"/>
  <c r="L7323" i="7"/>
  <c r="H7355" i="7"/>
  <c r="L7355" i="7"/>
  <c r="H7387" i="7"/>
  <c r="L7387" i="7"/>
  <c r="H7435" i="7"/>
  <c r="L7435" i="7"/>
  <c r="H7483" i="7"/>
  <c r="L7483" i="7"/>
  <c r="H7515" i="7"/>
  <c r="L7515" i="7"/>
  <c r="H7563" i="7"/>
  <c r="L7563" i="7"/>
  <c r="H7611" i="7"/>
  <c r="L7611" i="7"/>
  <c r="H7643" i="7"/>
  <c r="L7643" i="7"/>
  <c r="H7691" i="7"/>
  <c r="L7691" i="7"/>
  <c r="H7739" i="7"/>
  <c r="L7739" i="7"/>
  <c r="H7771" i="7"/>
  <c r="L7771" i="7"/>
  <c r="H7819" i="7"/>
  <c r="L7819" i="7"/>
  <c r="H7883" i="7"/>
  <c r="L7883" i="7"/>
  <c r="H7915" i="7"/>
  <c r="L7915" i="7"/>
  <c r="H7963" i="7"/>
  <c r="L7963" i="7"/>
  <c r="L8205" i="7"/>
  <c r="H8205" i="7"/>
  <c r="L8253" i="7"/>
  <c r="H8253" i="7"/>
  <c r="L8301" i="7"/>
  <c r="H8301" i="7"/>
  <c r="L8349" i="7"/>
  <c r="H8349" i="7"/>
  <c r="L8381" i="7"/>
  <c r="H8381" i="7"/>
  <c r="H8553" i="7"/>
  <c r="L8553" i="7"/>
  <c r="H8635" i="7"/>
  <c r="L8635" i="7"/>
  <c r="H8727" i="7"/>
  <c r="L8727" i="7"/>
  <c r="H8813" i="7"/>
  <c r="L8813" i="7"/>
  <c r="H8905" i="7"/>
  <c r="L8905" i="7"/>
  <c r="H8993" i="7"/>
  <c r="L8993" i="7"/>
  <c r="L9581" i="7"/>
  <c r="H9581" i="7"/>
  <c r="H9767" i="7"/>
  <c r="L9767" i="7"/>
  <c r="H9811" i="7"/>
  <c r="L9811" i="7"/>
  <c r="H8402" i="7"/>
  <c r="L8402" i="7"/>
  <c r="H8434" i="7"/>
  <c r="L8434" i="7"/>
  <c r="H8482" i="7"/>
  <c r="L8482" i="7"/>
  <c r="H8514" i="7"/>
  <c r="L8514" i="7"/>
  <c r="L9211" i="7"/>
  <c r="H9211" i="7"/>
  <c r="H9433" i="7"/>
  <c r="L9433" i="7"/>
  <c r="H9545" i="7"/>
  <c r="L9545" i="7"/>
  <c r="H9815" i="7"/>
  <c r="L9815" i="7"/>
  <c r="L9927" i="7"/>
  <c r="H9927" i="7"/>
  <c r="L9720" i="7"/>
  <c r="H9720" i="7"/>
  <c r="H9768" i="7"/>
  <c r="L9768" i="7"/>
  <c r="H9864" i="7"/>
  <c r="L9864" i="7"/>
  <c r="H8591" i="7"/>
  <c r="L8591" i="7"/>
  <c r="H9049" i="7"/>
  <c r="L9049" i="7"/>
  <c r="H9181" i="7"/>
  <c r="L9181" i="7"/>
  <c r="H9357" i="7"/>
  <c r="L9357" i="7"/>
  <c r="H80" i="7"/>
  <c r="L80" i="7"/>
  <c r="H92" i="7"/>
  <c r="L92" i="7"/>
  <c r="H326" i="7"/>
  <c r="L326" i="7"/>
  <c r="H352" i="7"/>
  <c r="L352" i="7"/>
  <c r="H523" i="7"/>
  <c r="L523" i="7"/>
  <c r="H649" i="7"/>
  <c r="L649" i="7"/>
  <c r="L681" i="7"/>
  <c r="H681" i="7"/>
  <c r="H541" i="7"/>
  <c r="L541" i="7"/>
  <c r="H573" i="7"/>
  <c r="L573" i="7"/>
  <c r="H741" i="7"/>
  <c r="L741" i="7"/>
  <c r="H773" i="7"/>
  <c r="L773" i="7"/>
  <c r="H1237" i="7"/>
  <c r="L1237" i="7"/>
  <c r="L1638" i="7"/>
  <c r="H1638" i="7"/>
  <c r="L1670" i="7"/>
  <c r="H1670" i="7"/>
  <c r="L1702" i="7"/>
  <c r="H1702" i="7"/>
  <c r="H1529" i="7"/>
  <c r="L1529" i="7"/>
  <c r="H1545" i="7"/>
  <c r="L1545" i="7"/>
  <c r="H1561" i="7"/>
  <c r="L1561" i="7"/>
  <c r="I1643" i="7"/>
  <c r="M1643" i="7"/>
  <c r="I1675" i="7"/>
  <c r="M1675" i="7"/>
  <c r="H1253" i="7"/>
  <c r="L1253" i="7"/>
  <c r="H1285" i="7"/>
  <c r="L1285" i="7"/>
  <c r="H1370" i="7"/>
  <c r="L1370" i="7"/>
  <c r="H1386" i="7"/>
  <c r="L1386" i="7"/>
  <c r="H1402" i="7"/>
  <c r="L1402" i="7"/>
  <c r="H1418" i="7"/>
  <c r="L1418" i="7"/>
  <c r="H1434" i="7"/>
  <c r="L1434" i="7"/>
  <c r="H1450" i="7"/>
  <c r="L1450" i="7"/>
  <c r="H1466" i="7"/>
  <c r="L1466" i="7"/>
  <c r="H1482" i="7"/>
  <c r="L1482" i="7"/>
  <c r="H1498" i="7"/>
  <c r="L1498" i="7"/>
  <c r="H1514" i="7"/>
  <c r="L1514" i="7"/>
  <c r="L1646" i="7"/>
  <c r="H1646" i="7"/>
  <c r="L1678" i="7"/>
  <c r="H1678" i="7"/>
  <c r="H1718" i="7"/>
  <c r="L1718" i="7"/>
  <c r="H1750" i="7"/>
  <c r="L1750" i="7"/>
  <c r="H1781" i="7"/>
  <c r="L1781" i="7"/>
  <c r="H1813" i="7"/>
  <c r="L1813" i="7"/>
  <c r="H1845" i="7"/>
  <c r="L1845" i="7"/>
  <c r="H1877" i="7"/>
  <c r="L1877" i="7"/>
  <c r="H1909" i="7"/>
  <c r="L1909" i="7"/>
  <c r="H1941" i="7"/>
  <c r="L1941" i="7"/>
  <c r="L1714" i="7"/>
  <c r="H1714" i="7"/>
  <c r="L1746" i="7"/>
  <c r="H1746" i="7"/>
  <c r="H1956" i="7"/>
  <c r="L1956" i="7"/>
  <c r="H1972" i="7"/>
  <c r="L1972" i="7"/>
  <c r="H1988" i="7"/>
  <c r="L1988" i="7"/>
  <c r="H2004" i="7"/>
  <c r="L2004" i="7"/>
  <c r="H2020" i="7"/>
  <c r="L2020" i="7"/>
  <c r="H2036" i="7"/>
  <c r="L2036" i="7"/>
  <c r="H2052" i="7"/>
  <c r="L2052" i="7"/>
  <c r="L1722" i="7"/>
  <c r="H1722" i="7"/>
  <c r="L1754" i="7"/>
  <c r="H1754" i="7"/>
  <c r="I2260" i="7"/>
  <c r="M2260" i="7"/>
  <c r="H2312" i="7"/>
  <c r="L2312" i="7"/>
  <c r="H2278" i="7"/>
  <c r="L2278" i="7"/>
  <c r="H2745" i="7"/>
  <c r="L2745" i="7"/>
  <c r="H2761" i="7"/>
  <c r="L2761" i="7"/>
  <c r="H2777" i="7"/>
  <c r="L2777" i="7"/>
  <c r="H2793" i="7"/>
  <c r="L2793" i="7"/>
  <c r="H2809" i="7"/>
  <c r="L2809" i="7"/>
  <c r="H2825" i="7"/>
  <c r="L2825" i="7"/>
  <c r="H2841" i="7"/>
  <c r="L2841" i="7"/>
  <c r="H2857" i="7"/>
  <c r="L2857" i="7"/>
  <c r="H2873" i="7"/>
  <c r="L2873" i="7"/>
  <c r="H2889" i="7"/>
  <c r="L2889" i="7"/>
  <c r="H3033" i="7"/>
  <c r="L3033" i="7"/>
  <c r="H3065" i="7"/>
  <c r="L3065" i="7"/>
  <c r="H3097" i="7"/>
  <c r="L3097" i="7"/>
  <c r="H3129" i="7"/>
  <c r="L3129" i="7"/>
  <c r="H3161" i="7"/>
  <c r="L3161" i="7"/>
  <c r="H3173" i="7"/>
  <c r="L3173" i="7"/>
  <c r="H3189" i="7"/>
  <c r="L3189" i="7"/>
  <c r="H3205" i="7"/>
  <c r="L3205" i="7"/>
  <c r="H3221" i="7"/>
  <c r="L3221" i="7"/>
  <c r="H3237" i="7"/>
  <c r="L3237" i="7"/>
  <c r="H3253" i="7"/>
  <c r="L3253" i="7"/>
  <c r="H3269" i="7"/>
  <c r="L3269" i="7"/>
  <c r="H3285" i="7"/>
  <c r="L3285" i="7"/>
  <c r="H3301" i="7"/>
  <c r="L3301" i="7"/>
  <c r="H3317" i="7"/>
  <c r="L3317" i="7"/>
  <c r="H3333" i="7"/>
  <c r="L3333" i="7"/>
  <c r="H3349" i="7"/>
  <c r="L3349" i="7"/>
  <c r="H3365" i="7"/>
  <c r="L3365" i="7"/>
  <c r="H3381" i="7"/>
  <c r="L3381" i="7"/>
  <c r="H3397" i="7"/>
  <c r="L3397" i="7"/>
  <c r="H3413" i="7"/>
  <c r="L3413" i="7"/>
  <c r="H3429" i="7"/>
  <c r="L3429" i="7"/>
  <c r="H3445" i="7"/>
  <c r="L3445" i="7"/>
  <c r="H3461" i="7"/>
  <c r="L3461" i="7"/>
  <c r="H3477" i="7"/>
  <c r="L3477" i="7"/>
  <c r="H3493" i="7"/>
  <c r="L3493" i="7"/>
  <c r="H3509" i="7"/>
  <c r="L3509" i="7"/>
  <c r="H3525" i="7"/>
  <c r="L3525" i="7"/>
  <c r="H3541" i="7"/>
  <c r="L3541" i="7"/>
  <c r="H3557" i="7"/>
  <c r="L3557" i="7"/>
  <c r="H3573" i="7"/>
  <c r="L3573" i="7"/>
  <c r="H3589" i="7"/>
  <c r="L3589" i="7"/>
  <c r="H3605" i="7"/>
  <c r="L3605" i="7"/>
  <c r="H3621" i="7"/>
  <c r="L3621" i="7"/>
  <c r="H3637" i="7"/>
  <c r="L3637" i="7"/>
  <c r="H3653" i="7"/>
  <c r="L3653" i="7"/>
  <c r="H3669" i="7"/>
  <c r="L3669" i="7"/>
  <c r="H3685" i="7"/>
  <c r="L3685" i="7"/>
  <c r="H3701" i="7"/>
  <c r="L3701" i="7"/>
  <c r="H3717" i="7"/>
  <c r="L3717" i="7"/>
  <c r="H3733" i="7"/>
  <c r="L3733" i="7"/>
  <c r="H3749" i="7"/>
  <c r="L3749" i="7"/>
  <c r="H3765" i="7"/>
  <c r="L3765" i="7"/>
  <c r="H3781" i="7"/>
  <c r="L3781" i="7"/>
  <c r="H3797" i="7"/>
  <c r="L3797" i="7"/>
  <c r="H3813" i="7"/>
  <c r="L3813" i="7"/>
  <c r="H3829" i="7"/>
  <c r="L3829" i="7"/>
  <c r="H3845" i="7"/>
  <c r="L3845" i="7"/>
  <c r="H3861" i="7"/>
  <c r="L3861" i="7"/>
  <c r="H3877" i="7"/>
  <c r="L3877" i="7"/>
  <c r="H3893" i="7"/>
  <c r="L3893" i="7"/>
  <c r="H3909" i="7"/>
  <c r="L3909" i="7"/>
  <c r="H3925" i="7"/>
  <c r="L3925" i="7"/>
  <c r="H3941" i="7"/>
  <c r="L3941" i="7"/>
  <c r="H3957" i="7"/>
  <c r="L3957" i="7"/>
  <c r="H3973" i="7"/>
  <c r="L3973" i="7"/>
  <c r="H3989" i="7"/>
  <c r="L3989" i="7"/>
  <c r="H4005" i="7"/>
  <c r="L4005" i="7"/>
  <c r="H4021" i="7"/>
  <c r="L4021" i="7"/>
  <c r="H4037" i="7"/>
  <c r="L4037" i="7"/>
  <c r="H4053" i="7"/>
  <c r="L4053" i="7"/>
  <c r="H4069" i="7"/>
  <c r="L4069" i="7"/>
  <c r="H4085" i="7"/>
  <c r="L4085" i="7"/>
  <c r="H4101" i="7"/>
  <c r="L4101" i="7"/>
  <c r="H3052" i="7"/>
  <c r="L3052" i="7"/>
  <c r="H3084" i="7"/>
  <c r="L3084" i="7"/>
  <c r="H3116" i="7"/>
  <c r="L3116" i="7"/>
  <c r="H3148" i="7"/>
  <c r="L3148" i="7"/>
  <c r="H3398" i="7"/>
  <c r="L3398" i="7"/>
  <c r="H3414" i="7"/>
  <c r="L3414" i="7"/>
  <c r="H3430" i="7"/>
  <c r="L3430" i="7"/>
  <c r="H3446" i="7"/>
  <c r="L3446" i="7"/>
  <c r="H3462" i="7"/>
  <c r="L3462" i="7"/>
  <c r="H3478" i="7"/>
  <c r="L3478" i="7"/>
  <c r="H3494" i="7"/>
  <c r="L3494" i="7"/>
  <c r="H3510" i="7"/>
  <c r="L3510" i="7"/>
  <c r="H3526" i="7"/>
  <c r="L3526" i="7"/>
  <c r="H3542" i="7"/>
  <c r="L3542" i="7"/>
  <c r="H3558" i="7"/>
  <c r="L3558" i="7"/>
  <c r="H3574" i="7"/>
  <c r="L3574" i="7"/>
  <c r="H3590" i="7"/>
  <c r="L3590" i="7"/>
  <c r="H3606" i="7"/>
  <c r="L3606" i="7"/>
  <c r="H3622" i="7"/>
  <c r="L3622" i="7"/>
  <c r="H3638" i="7"/>
  <c r="L3638" i="7"/>
  <c r="H3654" i="7"/>
  <c r="L3654" i="7"/>
  <c r="H3670" i="7"/>
  <c r="L3670" i="7"/>
  <c r="H3686" i="7"/>
  <c r="L3686" i="7"/>
  <c r="H3702" i="7"/>
  <c r="L3702" i="7"/>
  <c r="H3718" i="7"/>
  <c r="L3718" i="7"/>
  <c r="H3734" i="7"/>
  <c r="L3734" i="7"/>
  <c r="H3750" i="7"/>
  <c r="L3750" i="7"/>
  <c r="H3766" i="7"/>
  <c r="L3766" i="7"/>
  <c r="H3782" i="7"/>
  <c r="L3782" i="7"/>
  <c r="H3798" i="7"/>
  <c r="L3798" i="7"/>
  <c r="H3814" i="7"/>
  <c r="L3814" i="7"/>
  <c r="H3830" i="7"/>
  <c r="L3830" i="7"/>
  <c r="H3846" i="7"/>
  <c r="L3846" i="7"/>
  <c r="H3862" i="7"/>
  <c r="L3862" i="7"/>
  <c r="H3878" i="7"/>
  <c r="L3878" i="7"/>
  <c r="H3894" i="7"/>
  <c r="L3894" i="7"/>
  <c r="H3910" i="7"/>
  <c r="L3910" i="7"/>
  <c r="H3926" i="7"/>
  <c r="L3926" i="7"/>
  <c r="H3942" i="7"/>
  <c r="L3942" i="7"/>
  <c r="H3958" i="7"/>
  <c r="L3958" i="7"/>
  <c r="H3974" i="7"/>
  <c r="L3974" i="7"/>
  <c r="H3990" i="7"/>
  <c r="L3990" i="7"/>
  <c r="H4006" i="7"/>
  <c r="L4006" i="7"/>
  <c r="H4022" i="7"/>
  <c r="L4022" i="7"/>
  <c r="H4038" i="7"/>
  <c r="L4038" i="7"/>
  <c r="H4054" i="7"/>
  <c r="L4054" i="7"/>
  <c r="H4070" i="7"/>
  <c r="L4070" i="7"/>
  <c r="H4086" i="7"/>
  <c r="L4086" i="7"/>
  <c r="H4102" i="7"/>
  <c r="L4102" i="7"/>
  <c r="H4118" i="7"/>
  <c r="L4118" i="7"/>
  <c r="H4134" i="7"/>
  <c r="L4134" i="7"/>
  <c r="H4150" i="7"/>
  <c r="L4150" i="7"/>
  <c r="H4166" i="7"/>
  <c r="L4166" i="7"/>
  <c r="H4182" i="7"/>
  <c r="L4182" i="7"/>
  <c r="H4198" i="7"/>
  <c r="L4198" i="7"/>
  <c r="H4214" i="7"/>
  <c r="L4214" i="7"/>
  <c r="H4230" i="7"/>
  <c r="L4230" i="7"/>
  <c r="H4998" i="7"/>
  <c r="L4998" i="7"/>
  <c r="H5062" i="7"/>
  <c r="L5062" i="7"/>
  <c r="H5126" i="7"/>
  <c r="L5126" i="7"/>
  <c r="H4781" i="7"/>
  <c r="L4781" i="7"/>
  <c r="L4797" i="7"/>
  <c r="H4797" i="7"/>
  <c r="L4813" i="7"/>
  <c r="H4813" i="7"/>
  <c r="L4829" i="7"/>
  <c r="H4829" i="7"/>
  <c r="L5003" i="7"/>
  <c r="H5003" i="7"/>
  <c r="L5067" i="7"/>
  <c r="H5067" i="7"/>
  <c r="L5131" i="7"/>
  <c r="H5131" i="7"/>
  <c r="H5170" i="7"/>
  <c r="L5170" i="7"/>
  <c r="H5186" i="7"/>
  <c r="L5186" i="7"/>
  <c r="H5202" i="7"/>
  <c r="L5202" i="7"/>
  <c r="H5218" i="7"/>
  <c r="L5218" i="7"/>
  <c r="H5234" i="7"/>
  <c r="L5234" i="7"/>
  <c r="H5250" i="7"/>
  <c r="L5250" i="7"/>
  <c r="H5266" i="7"/>
  <c r="L5266" i="7"/>
  <c r="H5282" i="7"/>
  <c r="L5282" i="7"/>
  <c r="H5298" i="7"/>
  <c r="L5298" i="7"/>
  <c r="H5314" i="7"/>
  <c r="L5314" i="7"/>
  <c r="H5330" i="7"/>
  <c r="L5330" i="7"/>
  <c r="H5346" i="7"/>
  <c r="L5346" i="7"/>
  <c r="H5362" i="7"/>
  <c r="L5362" i="7"/>
  <c r="H5378" i="7"/>
  <c r="L5378" i="7"/>
  <c r="H5394" i="7"/>
  <c r="L5394" i="7"/>
  <c r="H4790" i="7"/>
  <c r="L4790" i="7"/>
  <c r="H4806" i="7"/>
  <c r="L4806" i="7"/>
  <c r="H4822" i="7"/>
  <c r="L4822" i="7"/>
  <c r="H4838" i="7"/>
  <c r="L4838" i="7"/>
  <c r="H4854" i="7"/>
  <c r="L4854" i="7"/>
  <c r="H4870" i="7"/>
  <c r="L4870" i="7"/>
  <c r="H4886" i="7"/>
  <c r="L4886" i="7"/>
  <c r="H4902" i="7"/>
  <c r="L4902" i="7"/>
  <c r="H4918" i="7"/>
  <c r="L4918" i="7"/>
  <c r="H4934" i="7"/>
  <c r="L4934" i="7"/>
  <c r="L4951" i="7"/>
  <c r="H4951" i="7"/>
  <c r="L4993" i="7"/>
  <c r="H4993" i="7"/>
  <c r="L5015" i="7"/>
  <c r="H5015" i="7"/>
  <c r="L5057" i="7"/>
  <c r="H5057" i="7"/>
  <c r="L5079" i="7"/>
  <c r="H5079" i="7"/>
  <c r="L5121" i="7"/>
  <c r="H5121" i="7"/>
  <c r="L5143" i="7"/>
  <c r="H5143" i="7"/>
  <c r="L5901" i="7"/>
  <c r="H5901" i="7"/>
  <c r="H5903" i="7"/>
  <c r="L5903" i="7"/>
  <c r="H5947" i="7"/>
  <c r="L5947" i="7"/>
  <c r="H5963" i="7"/>
  <c r="L5963" i="7"/>
  <c r="H5979" i="7"/>
  <c r="L5979" i="7"/>
  <c r="H5995" i="7"/>
  <c r="L5995" i="7"/>
  <c r="H6011" i="7"/>
  <c r="L6011" i="7"/>
  <c r="H6027" i="7"/>
  <c r="L6027" i="7"/>
  <c r="H6043" i="7"/>
  <c r="L6043" i="7"/>
  <c r="H6059" i="7"/>
  <c r="L6059" i="7"/>
  <c r="H6075" i="7"/>
  <c r="L6075" i="7"/>
  <c r="H6091" i="7"/>
  <c r="L6091" i="7"/>
  <c r="H6107" i="7"/>
  <c r="L6107" i="7"/>
  <c r="H6123" i="7"/>
  <c r="L6123" i="7"/>
  <c r="H6139" i="7"/>
  <c r="L6139" i="7"/>
  <c r="H6155" i="7"/>
  <c r="L6155" i="7"/>
  <c r="H6171" i="7"/>
  <c r="L6171" i="7"/>
  <c r="H6187" i="7"/>
  <c r="L6187" i="7"/>
  <c r="H6203" i="7"/>
  <c r="L6203" i="7"/>
  <c r="H6219" i="7"/>
  <c r="L6219" i="7"/>
  <c r="H6235" i="7"/>
  <c r="L6235" i="7"/>
  <c r="H6251" i="7"/>
  <c r="L6251" i="7"/>
  <c r="H6267" i="7"/>
  <c r="L6267" i="7"/>
  <c r="H6283" i="7"/>
  <c r="L6283" i="7"/>
  <c r="H6299" i="7"/>
  <c r="L6299" i="7"/>
  <c r="H6315" i="7"/>
  <c r="L6315" i="7"/>
  <c r="H6331" i="7"/>
  <c r="L6331" i="7"/>
  <c r="H6347" i="7"/>
  <c r="L6347" i="7"/>
  <c r="H6363" i="7"/>
  <c r="L6363" i="7"/>
  <c r="H6379" i="7"/>
  <c r="L6379" i="7"/>
  <c r="H6395" i="7"/>
  <c r="L6395" i="7"/>
  <c r="H6411" i="7"/>
  <c r="L6411" i="7"/>
  <c r="H6427" i="7"/>
  <c r="L6427" i="7"/>
  <c r="H6443" i="7"/>
  <c r="L6443" i="7"/>
  <c r="H6459" i="7"/>
  <c r="L6459" i="7"/>
  <c r="H6475" i="7"/>
  <c r="L6475" i="7"/>
  <c r="H6491" i="7"/>
  <c r="L6491" i="7"/>
  <c r="H6507" i="7"/>
  <c r="L6507" i="7"/>
  <c r="H6523" i="7"/>
  <c r="L6523" i="7"/>
  <c r="H6539" i="7"/>
  <c r="L6539" i="7"/>
  <c r="H6555" i="7"/>
  <c r="L6555" i="7"/>
  <c r="H6571" i="7"/>
  <c r="L6571" i="7"/>
  <c r="H6587" i="7"/>
  <c r="L6587" i="7"/>
  <c r="L6603" i="7"/>
  <c r="H6603" i="7"/>
  <c r="L6619" i="7"/>
  <c r="H6619" i="7"/>
  <c r="L6635" i="7"/>
  <c r="H6635" i="7"/>
  <c r="L6651" i="7"/>
  <c r="H6651" i="7"/>
  <c r="L6667" i="7"/>
  <c r="H6667" i="7"/>
  <c r="L6683" i="7"/>
  <c r="H6683" i="7"/>
  <c r="L6699" i="7"/>
  <c r="H6699" i="7"/>
  <c r="L5868" i="7"/>
  <c r="H5868" i="7"/>
  <c r="L5884" i="7"/>
  <c r="H5884" i="7"/>
  <c r="L5902" i="7"/>
  <c r="H5902" i="7"/>
  <c r="H5924" i="7"/>
  <c r="L5924" i="7"/>
  <c r="H6538" i="7"/>
  <c r="L6538" i="7"/>
  <c r="L6715" i="7"/>
  <c r="H6715" i="7"/>
  <c r="L6747" i="7"/>
  <c r="H6747" i="7"/>
  <c r="L6826" i="7"/>
  <c r="H6826" i="7"/>
  <c r="H6783" i="7"/>
  <c r="L6783" i="7"/>
  <c r="L6825" i="7"/>
  <c r="H6825" i="7"/>
  <c r="H6847" i="7"/>
  <c r="L6847" i="7"/>
  <c r="H6542" i="7"/>
  <c r="L6542" i="7"/>
  <c r="H6718" i="7"/>
  <c r="L6718" i="7"/>
  <c r="H6750" i="7"/>
  <c r="L6750" i="7"/>
  <c r="L8037" i="7"/>
  <c r="H8037" i="7"/>
  <c r="L8053" i="7"/>
  <c r="H8053" i="7"/>
  <c r="L8069" i="7"/>
  <c r="H8069" i="7"/>
  <c r="L8085" i="7"/>
  <c r="H8085" i="7"/>
  <c r="L8101" i="7"/>
  <c r="H8101" i="7"/>
  <c r="L8117" i="7"/>
  <c r="H8117" i="7"/>
  <c r="L8133" i="7"/>
  <c r="H8133" i="7"/>
  <c r="L8149" i="7"/>
  <c r="H8149" i="7"/>
  <c r="L8165" i="7"/>
  <c r="H8165" i="7"/>
  <c r="L8181" i="7"/>
  <c r="H8181" i="7"/>
  <c r="H8389" i="7"/>
  <c r="L8389" i="7"/>
  <c r="H8405" i="7"/>
  <c r="L8405" i="7"/>
  <c r="H8421" i="7"/>
  <c r="L8421" i="7"/>
  <c r="H8437" i="7"/>
  <c r="L8437" i="7"/>
  <c r="H8453" i="7"/>
  <c r="L8453" i="7"/>
  <c r="H8469" i="7"/>
  <c r="L8469" i="7"/>
  <c r="H8485" i="7"/>
  <c r="L8485" i="7"/>
  <c r="H8501" i="7"/>
  <c r="L8501" i="7"/>
  <c r="H8517" i="7"/>
  <c r="L8517" i="7"/>
  <c r="H8533" i="7"/>
  <c r="L8533" i="7"/>
  <c r="L8569" i="7"/>
  <c r="H8569" i="7"/>
  <c r="H8613" i="7"/>
  <c r="L8613" i="7"/>
  <c r="H8657" i="7"/>
  <c r="L8657" i="7"/>
  <c r="H8705" i="7"/>
  <c r="L8705" i="7"/>
  <c r="H8791" i="7"/>
  <c r="L8791" i="7"/>
  <c r="H8835" i="7"/>
  <c r="L8835" i="7"/>
  <c r="L8927" i="7"/>
  <c r="H8927" i="7"/>
  <c r="H9059" i="7"/>
  <c r="L9059" i="7"/>
  <c r="L9107" i="7"/>
  <c r="H9107" i="7"/>
  <c r="H9151" i="7"/>
  <c r="L9151" i="7"/>
  <c r="H9199" i="7"/>
  <c r="L9199" i="7"/>
  <c r="H9245" i="7"/>
  <c r="L9245" i="7"/>
  <c r="H9291" i="7"/>
  <c r="L9291" i="7"/>
  <c r="H9337" i="7"/>
  <c r="L9337" i="7"/>
  <c r="H9651" i="7"/>
  <c r="L9651" i="7"/>
  <c r="H9789" i="7"/>
  <c r="L9789" i="7"/>
  <c r="H9833" i="7"/>
  <c r="L9833" i="7"/>
  <c r="H9923" i="7"/>
  <c r="L9923" i="7"/>
  <c r="L9969" i="7"/>
  <c r="H9969" i="7"/>
  <c r="H8026" i="7"/>
  <c r="L8026" i="7"/>
  <c r="H8042" i="7"/>
  <c r="L8042" i="7"/>
  <c r="H8058" i="7"/>
  <c r="L8058" i="7"/>
  <c r="H8074" i="7"/>
  <c r="L8074" i="7"/>
  <c r="H8090" i="7"/>
  <c r="L8090" i="7"/>
  <c r="H8106" i="7"/>
  <c r="L8106" i="7"/>
  <c r="H8122" i="7"/>
  <c r="L8122" i="7"/>
  <c r="H8138" i="7"/>
  <c r="L8138" i="7"/>
  <c r="H8154" i="7"/>
  <c r="L8154" i="7"/>
  <c r="H8170" i="7"/>
  <c r="L8170" i="7"/>
  <c r="H8186" i="7"/>
  <c r="L8186" i="7"/>
  <c r="H8202" i="7"/>
  <c r="L8202" i="7"/>
  <c r="H8218" i="7"/>
  <c r="L8218" i="7"/>
  <c r="H8234" i="7"/>
  <c r="L8234" i="7"/>
  <c r="H8250" i="7"/>
  <c r="L8250" i="7"/>
  <c r="H8266" i="7"/>
  <c r="L8266" i="7"/>
  <c r="H8282" i="7"/>
  <c r="L8282" i="7"/>
  <c r="H8298" i="7"/>
  <c r="L8298" i="7"/>
  <c r="H8314" i="7"/>
  <c r="L8314" i="7"/>
  <c r="H8330" i="7"/>
  <c r="L8330" i="7"/>
  <c r="H8346" i="7"/>
  <c r="L8346" i="7"/>
  <c r="H8362" i="7"/>
  <c r="L8362" i="7"/>
  <c r="H8378" i="7"/>
  <c r="L8378" i="7"/>
  <c r="H8637" i="7"/>
  <c r="L8637" i="7"/>
  <c r="H8689" i="7"/>
  <c r="L8689" i="7"/>
  <c r="H8745" i="7"/>
  <c r="L8745" i="7"/>
  <c r="L8855" i="7"/>
  <c r="H8855" i="7"/>
  <c r="L8907" i="7"/>
  <c r="H8907" i="7"/>
  <c r="H8959" i="7"/>
  <c r="L8959" i="7"/>
  <c r="L9017" i="7"/>
  <c r="H9017" i="7"/>
  <c r="H9069" i="7"/>
  <c r="L9069" i="7"/>
  <c r="H9125" i="7"/>
  <c r="L9125" i="7"/>
  <c r="L9293" i="7"/>
  <c r="H9293" i="7"/>
  <c r="H9347" i="7"/>
  <c r="L9347" i="7"/>
  <c r="H9517" i="7"/>
  <c r="L9517" i="7"/>
  <c r="H9573" i="7"/>
  <c r="L9573" i="7"/>
  <c r="H9675" i="7"/>
  <c r="L9675" i="7"/>
  <c r="L9787" i="7"/>
  <c r="H9787" i="7"/>
  <c r="L9955" i="7"/>
  <c r="H9955" i="7"/>
  <c r="H8560" i="7"/>
  <c r="L8560" i="7"/>
  <c r="L8576" i="7"/>
  <c r="H8576" i="7"/>
  <c r="H8592" i="7"/>
  <c r="L8592" i="7"/>
  <c r="L8608" i="7"/>
  <c r="H8608" i="7"/>
  <c r="H8624" i="7"/>
  <c r="L8624" i="7"/>
  <c r="L8640" i="7"/>
  <c r="H8640" i="7"/>
  <c r="H8656" i="7"/>
  <c r="L8656" i="7"/>
  <c r="L8672" i="7"/>
  <c r="H8672" i="7"/>
  <c r="H8688" i="7"/>
  <c r="L8688" i="7"/>
  <c r="L8704" i="7"/>
  <c r="H8704" i="7"/>
  <c r="H8720" i="7"/>
  <c r="L8720" i="7"/>
  <c r="L8736" i="7"/>
  <c r="H8736" i="7"/>
  <c r="H8752" i="7"/>
  <c r="L8752" i="7"/>
  <c r="L8768" i="7"/>
  <c r="H8768" i="7"/>
  <c r="H8784" i="7"/>
  <c r="L8784" i="7"/>
  <c r="H8800" i="7"/>
  <c r="L8800" i="7"/>
  <c r="H8816" i="7"/>
  <c r="L8816" i="7"/>
  <c r="H8832" i="7"/>
  <c r="L8832" i="7"/>
  <c r="H8848" i="7"/>
  <c r="L8848" i="7"/>
  <c r="H8864" i="7"/>
  <c r="L8864" i="7"/>
  <c r="H8880" i="7"/>
  <c r="L8880" i="7"/>
  <c r="H8896" i="7"/>
  <c r="L8896" i="7"/>
  <c r="H8912" i="7"/>
  <c r="L8912" i="7"/>
  <c r="H8928" i="7"/>
  <c r="L8928" i="7"/>
  <c r="H8944" i="7"/>
  <c r="L8944" i="7"/>
  <c r="H8960" i="7"/>
  <c r="L8960" i="7"/>
  <c r="H8976" i="7"/>
  <c r="L8976" i="7"/>
  <c r="H8992" i="7"/>
  <c r="L8992" i="7"/>
  <c r="H9008" i="7"/>
  <c r="L9008" i="7"/>
  <c r="H9024" i="7"/>
  <c r="L9024" i="7"/>
  <c r="H9040" i="7"/>
  <c r="L9040" i="7"/>
  <c r="H9056" i="7"/>
  <c r="L9056" i="7"/>
  <c r="H9072" i="7"/>
  <c r="L9072" i="7"/>
  <c r="H9088" i="7"/>
  <c r="L9088" i="7"/>
  <c r="H9104" i="7"/>
  <c r="L9104" i="7"/>
  <c r="H9120" i="7"/>
  <c r="L9120" i="7"/>
  <c r="H9136" i="7"/>
  <c r="L9136" i="7"/>
  <c r="H9152" i="7"/>
  <c r="L9152" i="7"/>
  <c r="H9168" i="7"/>
  <c r="L9168" i="7"/>
  <c r="L9184" i="7"/>
  <c r="H9184" i="7"/>
  <c r="H9200" i="7"/>
  <c r="L9200" i="7"/>
  <c r="H9216" i="7"/>
  <c r="L9216" i="7"/>
  <c r="L9232" i="7"/>
  <c r="H9232" i="7"/>
  <c r="H9248" i="7"/>
  <c r="L9248" i="7"/>
  <c r="H9264" i="7"/>
  <c r="L9264" i="7"/>
  <c r="H9280" i="7"/>
  <c r="L9280" i="7"/>
  <c r="H9296" i="7"/>
  <c r="L9296" i="7"/>
  <c r="H9312" i="7"/>
  <c r="L9312" i="7"/>
  <c r="H9328" i="7"/>
  <c r="L9328" i="7"/>
  <c r="H9344" i="7"/>
  <c r="L9344" i="7"/>
  <c r="H9360" i="7"/>
  <c r="L9360" i="7"/>
  <c r="H9376" i="7"/>
  <c r="L9376" i="7"/>
  <c r="H9392" i="7"/>
  <c r="L9392" i="7"/>
  <c r="H9408" i="7"/>
  <c r="L9408" i="7"/>
  <c r="H9424" i="7"/>
  <c r="L9424" i="7"/>
  <c r="H9440" i="7"/>
  <c r="L9440" i="7"/>
  <c r="H9456" i="7"/>
  <c r="L9456" i="7"/>
  <c r="H9472" i="7"/>
  <c r="L9472" i="7"/>
  <c r="L9488" i="7"/>
  <c r="H9488" i="7"/>
  <c r="H9504" i="7"/>
  <c r="L9504" i="7"/>
  <c r="H9520" i="7"/>
  <c r="L9520" i="7"/>
  <c r="H9536" i="7"/>
  <c r="L9536" i="7"/>
  <c r="H9552" i="7"/>
  <c r="L9552" i="7"/>
  <c r="H9568" i="7"/>
  <c r="L9568" i="7"/>
  <c r="H9584" i="7"/>
  <c r="L9584" i="7"/>
  <c r="H9600" i="7"/>
  <c r="L9600" i="7"/>
  <c r="H9616" i="7"/>
  <c r="L9616" i="7"/>
  <c r="H9632" i="7"/>
  <c r="L9632" i="7"/>
  <c r="H9680" i="7"/>
  <c r="L9680" i="7"/>
  <c r="H9696" i="7"/>
  <c r="L9696" i="7"/>
  <c r="H9808" i="7"/>
  <c r="L9808" i="7"/>
  <c r="L9824" i="7"/>
  <c r="H9824" i="7"/>
  <c r="L9840" i="7"/>
  <c r="H9840" i="7"/>
  <c r="H9936" i="7"/>
  <c r="L9936" i="7"/>
  <c r="L9952" i="7"/>
  <c r="H9952" i="7"/>
  <c r="H9968" i="7"/>
  <c r="L9968" i="7"/>
  <c r="L9984" i="7"/>
  <c r="H9984" i="7"/>
  <c r="H10000" i="7"/>
  <c r="L10000" i="7"/>
  <c r="H8749" i="7"/>
  <c r="L8749" i="7"/>
  <c r="L8799" i="7"/>
  <c r="H8799" i="7"/>
  <c r="L8843" i="7"/>
  <c r="H8843" i="7"/>
  <c r="L8935" i="7"/>
  <c r="H8935" i="7"/>
  <c r="H9115" i="7"/>
  <c r="L9115" i="7"/>
  <c r="H9159" i="7"/>
  <c r="L9159" i="7"/>
  <c r="L9201" i="7"/>
  <c r="H9201" i="7"/>
  <c r="H9243" i="7"/>
  <c r="L9243" i="7"/>
  <c r="H9335" i="7"/>
  <c r="L9335" i="7"/>
  <c r="L9467" i="7"/>
  <c r="H9467" i="7"/>
  <c r="H9605" i="7"/>
  <c r="L9605" i="7"/>
  <c r="H9741" i="7"/>
  <c r="L9741" i="7"/>
  <c r="H9785" i="7"/>
  <c r="L9785" i="7"/>
  <c r="L9875" i="7"/>
  <c r="H9875" i="7"/>
  <c r="H9919" i="7"/>
  <c r="L9919" i="7"/>
  <c r="L9965" i="7"/>
  <c r="H9965" i="7"/>
  <c r="H5264" i="7"/>
  <c r="L5264" i="7"/>
  <c r="L4766" i="7"/>
  <c r="H4766" i="7"/>
  <c r="L4980" i="7"/>
  <c r="H4980" i="7"/>
  <c r="H5140" i="7"/>
  <c r="L5140" i="7"/>
  <c r="H5889" i="7"/>
  <c r="L5889" i="7"/>
  <c r="H5953" i="7"/>
  <c r="L5953" i="7"/>
  <c r="H6017" i="7"/>
  <c r="L6017" i="7"/>
  <c r="H6081" i="7"/>
  <c r="L6081" i="7"/>
  <c r="H6145" i="7"/>
  <c r="L6145" i="7"/>
  <c r="H6209" i="7"/>
  <c r="L6209" i="7"/>
  <c r="H6273" i="7"/>
  <c r="L6273" i="7"/>
  <c r="H6337" i="7"/>
  <c r="L6337" i="7"/>
  <c r="H6409" i="7"/>
  <c r="L6409" i="7"/>
  <c r="H6473" i="7"/>
  <c r="L6473" i="7"/>
  <c r="H6537" i="7"/>
  <c r="L6537" i="7"/>
  <c r="H6593" i="7"/>
  <c r="L6593" i="7"/>
  <c r="H6626" i="7"/>
  <c r="L6626" i="7"/>
  <c r="L6524" i="7"/>
  <c r="H6524" i="7"/>
  <c r="H6740" i="7"/>
  <c r="L6740" i="7"/>
  <c r="L6812" i="7"/>
  <c r="H6812" i="7"/>
  <c r="H6745" i="7"/>
  <c r="L6745" i="7"/>
  <c r="L6664" i="7"/>
  <c r="H6664" i="7"/>
  <c r="L6784" i="7"/>
  <c r="H6784" i="7"/>
  <c r="H6873" i="7"/>
  <c r="L6873" i="7"/>
  <c r="H6937" i="7"/>
  <c r="L6937" i="7"/>
  <c r="H7001" i="7"/>
  <c r="L7001" i="7"/>
  <c r="H7065" i="7"/>
  <c r="L7065" i="7"/>
  <c r="H7129" i="7"/>
  <c r="L7129" i="7"/>
  <c r="H7193" i="7"/>
  <c r="L7193" i="7"/>
  <c r="H7257" i="7"/>
  <c r="L7257" i="7"/>
  <c r="H7313" i="7"/>
  <c r="L7313" i="7"/>
  <c r="H7377" i="7"/>
  <c r="L7377" i="7"/>
  <c r="H7449" i="7"/>
  <c r="L7449" i="7"/>
  <c r="H7505" i="7"/>
  <c r="L7505" i="7"/>
  <c r="H7569" i="7"/>
  <c r="L7569" i="7"/>
  <c r="H8574" i="7"/>
  <c r="L8574" i="7"/>
  <c r="H8630" i="7"/>
  <c r="L8630" i="7"/>
  <c r="H8678" i="7"/>
  <c r="L8678" i="7"/>
  <c r="H8710" i="7"/>
  <c r="L8710" i="7"/>
  <c r="H8758" i="7"/>
  <c r="L8758" i="7"/>
  <c r="H8806" i="7"/>
  <c r="L8806" i="7"/>
  <c r="H8854" i="7"/>
  <c r="L8854" i="7"/>
  <c r="H8902" i="7"/>
  <c r="L8902" i="7"/>
  <c r="H8950" i="7"/>
  <c r="L8950" i="7"/>
  <c r="H8998" i="7"/>
  <c r="L8998" i="7"/>
  <c r="H9038" i="7"/>
  <c r="L9038" i="7"/>
  <c r="H9086" i="7"/>
  <c r="L9086" i="7"/>
  <c r="H9134" i="7"/>
  <c r="L9134" i="7"/>
  <c r="H9182" i="7"/>
  <c r="L9182" i="7"/>
  <c r="H9230" i="7"/>
  <c r="L9230" i="7"/>
  <c r="H9278" i="7"/>
  <c r="L9278" i="7"/>
  <c r="L9326" i="7"/>
  <c r="H9326" i="7"/>
  <c r="H9382" i="7"/>
  <c r="L9382" i="7"/>
  <c r="H9430" i="7"/>
  <c r="L9430" i="7"/>
  <c r="L9478" i="7"/>
  <c r="H9478" i="7"/>
  <c r="H9534" i="7"/>
  <c r="L9534" i="7"/>
  <c r="H9582" i="7"/>
  <c r="L9582" i="7"/>
  <c r="H9630" i="7"/>
  <c r="L9630" i="7"/>
  <c r="H9678" i="7"/>
  <c r="L9678" i="7"/>
  <c r="H9814" i="7"/>
  <c r="L9814" i="7"/>
  <c r="H9966" i="7"/>
  <c r="L9966" i="7"/>
  <c r="H8793" i="7"/>
  <c r="L8793" i="7"/>
  <c r="H8929" i="7"/>
  <c r="L8929" i="7"/>
  <c r="H9197" i="7"/>
  <c r="L9197" i="7"/>
  <c r="L9329" i="7"/>
  <c r="H9329" i="7"/>
  <c r="H9439" i="7"/>
  <c r="L9439" i="7"/>
  <c r="H9577" i="7"/>
  <c r="L9577" i="7"/>
  <c r="H9667" i="7"/>
  <c r="L9667" i="7"/>
  <c r="H42" i="7"/>
  <c r="L42" i="7"/>
  <c r="H79" i="7"/>
  <c r="L79" i="7"/>
  <c r="L22" i="7"/>
  <c r="H22" i="7"/>
  <c r="L66" i="7"/>
  <c r="H66" i="7"/>
  <c r="H129" i="7"/>
  <c r="L129" i="7"/>
  <c r="H87" i="7"/>
  <c r="L87" i="7"/>
  <c r="H103" i="7"/>
  <c r="L103" i="7"/>
  <c r="H119" i="7"/>
  <c r="L119" i="7"/>
  <c r="H144" i="7"/>
  <c r="L144" i="7"/>
  <c r="H135" i="7"/>
  <c r="L135" i="7"/>
  <c r="L35" i="7"/>
  <c r="H35" i="7"/>
  <c r="H126" i="7"/>
  <c r="L126" i="7"/>
  <c r="H153" i="7"/>
  <c r="L153" i="7"/>
  <c r="H187" i="7"/>
  <c r="L187" i="7"/>
  <c r="H208" i="7"/>
  <c r="L208" i="7"/>
  <c r="H239" i="7"/>
  <c r="L239" i="7"/>
  <c r="L271" i="7"/>
  <c r="H271" i="7"/>
  <c r="L181" i="7"/>
  <c r="H181" i="7"/>
  <c r="L233" i="7"/>
  <c r="H233" i="7"/>
  <c r="H262" i="7"/>
  <c r="L262" i="7"/>
  <c r="H172" i="7"/>
  <c r="L172" i="7"/>
  <c r="H196" i="7"/>
  <c r="L196" i="7"/>
  <c r="H218" i="7"/>
  <c r="L218" i="7"/>
  <c r="H253" i="7"/>
  <c r="L253" i="7"/>
  <c r="L185" i="7"/>
  <c r="H185" i="7"/>
  <c r="L232" i="7"/>
  <c r="H232" i="7"/>
  <c r="H260" i="7"/>
  <c r="L260" i="7"/>
  <c r="H370" i="7"/>
  <c r="L370" i="7"/>
  <c r="L386" i="7"/>
  <c r="H386" i="7"/>
  <c r="H404" i="7"/>
  <c r="L404" i="7"/>
  <c r="H283" i="7"/>
  <c r="L283" i="7"/>
  <c r="H315" i="7"/>
  <c r="L315" i="7"/>
  <c r="H347" i="7"/>
  <c r="L347" i="7"/>
  <c r="L415" i="7"/>
  <c r="H415" i="7"/>
  <c r="H430" i="7"/>
  <c r="L430" i="7"/>
  <c r="H446" i="7"/>
  <c r="L446" i="7"/>
  <c r="L465" i="7"/>
  <c r="H465" i="7"/>
  <c r="L486" i="7"/>
  <c r="H486" i="7"/>
  <c r="H312" i="7"/>
  <c r="L312" i="7"/>
  <c r="H344" i="7"/>
  <c r="L344" i="7"/>
  <c r="L377" i="7"/>
  <c r="H377" i="7"/>
  <c r="L393" i="7"/>
  <c r="H393" i="7"/>
  <c r="H464" i="7"/>
  <c r="L464" i="7"/>
  <c r="H305" i="7"/>
  <c r="L305" i="7"/>
  <c r="H337" i="7"/>
  <c r="L337" i="7"/>
  <c r="L410" i="7"/>
  <c r="H410" i="7"/>
  <c r="H427" i="7"/>
  <c r="L427" i="7"/>
  <c r="H443" i="7"/>
  <c r="L443" i="7"/>
  <c r="H461" i="7"/>
  <c r="L461" i="7"/>
  <c r="H482" i="7"/>
  <c r="L482" i="7"/>
  <c r="H546" i="7"/>
  <c r="L546" i="7"/>
  <c r="H562" i="7"/>
  <c r="L562" i="7"/>
  <c r="H578" i="7"/>
  <c r="L578" i="7"/>
  <c r="H594" i="7"/>
  <c r="L594" i="7"/>
  <c r="H608" i="7"/>
  <c r="L608" i="7"/>
  <c r="H619" i="7"/>
  <c r="L619" i="7"/>
  <c r="H640" i="7"/>
  <c r="L640" i="7"/>
  <c r="H651" i="7"/>
  <c r="L651" i="7"/>
  <c r="H672" i="7"/>
  <c r="L672" i="7"/>
  <c r="H683" i="7"/>
  <c r="L683" i="7"/>
  <c r="H704" i="7"/>
  <c r="L704" i="7"/>
  <c r="L491" i="7"/>
  <c r="H491" i="7"/>
  <c r="L513" i="7"/>
  <c r="H513" i="7"/>
  <c r="L488" i="7"/>
  <c r="H488" i="7"/>
  <c r="H532" i="7"/>
  <c r="L532" i="7"/>
  <c r="H564" i="7"/>
  <c r="L564" i="7"/>
  <c r="H596" i="7"/>
  <c r="L596" i="7"/>
  <c r="L630" i="7"/>
  <c r="H630" i="7"/>
  <c r="L662" i="7"/>
  <c r="H662" i="7"/>
  <c r="L694" i="7"/>
  <c r="H694" i="7"/>
  <c r="H498" i="7"/>
  <c r="L498" i="7"/>
  <c r="L519" i="7"/>
  <c r="H519" i="7"/>
  <c r="H878" i="7"/>
  <c r="L878" i="7"/>
  <c r="H942" i="7"/>
  <c r="L942" i="7"/>
  <c r="L718" i="7"/>
  <c r="H718" i="7"/>
  <c r="L750" i="7"/>
  <c r="H750" i="7"/>
  <c r="L782" i="7"/>
  <c r="H782" i="7"/>
  <c r="M805" i="7"/>
  <c r="I805" i="7"/>
  <c r="H821" i="7"/>
  <c r="L821" i="7"/>
  <c r="H837" i="7"/>
  <c r="L837" i="7"/>
  <c r="H853" i="7"/>
  <c r="L853" i="7"/>
  <c r="L869" i="7"/>
  <c r="H869" i="7"/>
  <c r="L888" i="7"/>
  <c r="H888" i="7"/>
  <c r="H909" i="7"/>
  <c r="L909" i="7"/>
  <c r="L931" i="7"/>
  <c r="H931" i="7"/>
  <c r="H953" i="7"/>
  <c r="L953" i="7"/>
  <c r="M790" i="7"/>
  <c r="I790" i="7"/>
  <c r="L922" i="7"/>
  <c r="H922" i="7"/>
  <c r="H968" i="7"/>
  <c r="L968" i="7"/>
  <c r="H732" i="7"/>
  <c r="L732" i="7"/>
  <c r="H743" i="7"/>
  <c r="L743" i="7"/>
  <c r="H764" i="7"/>
  <c r="L764" i="7"/>
  <c r="H775" i="7"/>
  <c r="L775" i="7"/>
  <c r="M786" i="7"/>
  <c r="I786" i="7"/>
  <c r="H814" i="7"/>
  <c r="L814" i="7"/>
  <c r="H830" i="7"/>
  <c r="L830" i="7"/>
  <c r="H846" i="7"/>
  <c r="L846" i="7"/>
  <c r="L862" i="7"/>
  <c r="H862" i="7"/>
  <c r="H879" i="7"/>
  <c r="L879" i="7"/>
  <c r="L900" i="7"/>
  <c r="H900" i="7"/>
  <c r="H921" i="7"/>
  <c r="L921" i="7"/>
  <c r="H943" i="7"/>
  <c r="L943" i="7"/>
  <c r="H971" i="7"/>
  <c r="L971" i="7"/>
  <c r="H1003" i="7"/>
  <c r="L1003" i="7"/>
  <c r="H1035" i="7"/>
  <c r="L1035" i="7"/>
  <c r="H1067" i="7"/>
  <c r="L1067" i="7"/>
  <c r="H1135" i="7"/>
  <c r="L1135" i="7"/>
  <c r="H1167" i="7"/>
  <c r="L1167" i="7"/>
  <c r="H1199" i="7"/>
  <c r="L1199" i="7"/>
  <c r="H1002" i="7"/>
  <c r="L1002" i="7"/>
  <c r="H1034" i="7"/>
  <c r="L1034" i="7"/>
  <c r="H1066" i="7"/>
  <c r="L1066" i="7"/>
  <c r="L1096" i="7"/>
  <c r="H1096" i="7"/>
  <c r="H1130" i="7"/>
  <c r="L1130" i="7"/>
  <c r="H1162" i="7"/>
  <c r="L1162" i="7"/>
  <c r="H1194" i="7"/>
  <c r="L1194" i="7"/>
  <c r="H1226" i="7"/>
  <c r="L1226" i="7"/>
  <c r="H981" i="7"/>
  <c r="L981" i="7"/>
  <c r="H1013" i="7"/>
  <c r="L1013" i="7"/>
  <c r="H1045" i="7"/>
  <c r="L1045" i="7"/>
  <c r="H1077" i="7"/>
  <c r="L1077" i="7"/>
  <c r="H1113" i="7"/>
  <c r="L1113" i="7"/>
  <c r="H1145" i="7"/>
  <c r="L1145" i="7"/>
  <c r="H1177" i="7"/>
  <c r="L1177" i="7"/>
  <c r="H1209" i="7"/>
  <c r="L1209" i="7"/>
  <c r="H1241" i="7"/>
  <c r="L1241" i="7"/>
  <c r="H996" i="7"/>
  <c r="L996" i="7"/>
  <c r="H1028" i="7"/>
  <c r="L1028" i="7"/>
  <c r="H1060" i="7"/>
  <c r="L1060" i="7"/>
  <c r="H1091" i="7"/>
  <c r="L1091" i="7"/>
  <c r="H1116" i="7"/>
  <c r="L1116" i="7"/>
  <c r="H1148" i="7"/>
  <c r="L1148" i="7"/>
  <c r="H1223" i="7"/>
  <c r="L1223" i="7"/>
  <c r="H1267" i="7"/>
  <c r="L1267" i="7"/>
  <c r="L1299" i="7"/>
  <c r="H1299" i="7"/>
  <c r="L1331" i="7"/>
  <c r="H1331" i="7"/>
  <c r="L1363" i="7"/>
  <c r="H1363" i="7"/>
  <c r="H1550" i="7"/>
  <c r="L1550" i="7"/>
  <c r="H1232" i="7"/>
  <c r="L1232" i="7"/>
  <c r="H1270" i="7"/>
  <c r="L1270" i="7"/>
  <c r="H1302" i="7"/>
  <c r="L1302" i="7"/>
  <c r="H1334" i="7"/>
  <c r="L1334" i="7"/>
  <c r="L1585" i="7"/>
  <c r="L1617" i="7"/>
  <c r="H1184" i="7"/>
  <c r="L1184" i="7"/>
  <c r="H1257" i="7"/>
  <c r="L1257" i="7"/>
  <c r="H1289" i="7"/>
  <c r="L1289" i="7"/>
  <c r="H1321" i="7"/>
  <c r="L1321" i="7"/>
  <c r="H1353" i="7"/>
  <c r="L1353" i="7"/>
  <c r="H1372" i="7"/>
  <c r="L1372" i="7"/>
  <c r="H1388" i="7"/>
  <c r="L1388" i="7"/>
  <c r="H1404" i="7"/>
  <c r="L1404" i="7"/>
  <c r="H1420" i="7"/>
  <c r="L1420" i="7"/>
  <c r="H1436" i="7"/>
  <c r="L1436" i="7"/>
  <c r="H1452" i="7"/>
  <c r="L1452" i="7"/>
  <c r="H1468" i="7"/>
  <c r="L1468" i="7"/>
  <c r="H1484" i="7"/>
  <c r="L1484" i="7"/>
  <c r="H1500" i="7"/>
  <c r="L1500" i="7"/>
  <c r="H1516" i="7"/>
  <c r="L1516" i="7"/>
  <c r="L1580" i="7"/>
  <c r="H1580" i="7"/>
  <c r="L1612" i="7"/>
  <c r="H1612" i="7"/>
  <c r="H1180" i="7"/>
  <c r="L1180" i="7"/>
  <c r="H1256" i="7"/>
  <c r="L1256" i="7"/>
  <c r="H1288" i="7"/>
  <c r="L1288" i="7"/>
  <c r="H1320" i="7"/>
  <c r="L1320" i="7"/>
  <c r="H1352" i="7"/>
  <c r="L1352" i="7"/>
  <c r="H1551" i="7"/>
  <c r="L1551" i="7"/>
  <c r="L1579" i="7"/>
  <c r="L1595" i="7"/>
  <c r="L1611" i="7"/>
  <c r="L1627" i="7"/>
  <c r="I1651" i="7"/>
  <c r="M1651" i="7"/>
  <c r="I1683" i="7"/>
  <c r="M1683" i="7"/>
  <c r="H2046" i="7"/>
  <c r="L2046" i="7"/>
  <c r="H1782" i="7"/>
  <c r="L1782" i="7"/>
  <c r="H1814" i="7"/>
  <c r="L1814" i="7"/>
  <c r="H1846" i="7"/>
  <c r="L1846" i="7"/>
  <c r="H1878" i="7"/>
  <c r="L1878" i="7"/>
  <c r="H1910" i="7"/>
  <c r="L1910" i="7"/>
  <c r="H1942" i="7"/>
  <c r="L1942" i="7"/>
  <c r="H1958" i="7"/>
  <c r="L1958" i="7"/>
  <c r="H1974" i="7"/>
  <c r="L1974" i="7"/>
  <c r="H1990" i="7"/>
  <c r="L1990" i="7"/>
  <c r="H2006" i="7"/>
  <c r="L2006" i="7"/>
  <c r="H2022" i="7"/>
  <c r="L2022" i="7"/>
  <c r="H2038" i="7"/>
  <c r="L2038" i="7"/>
  <c r="H1799" i="7"/>
  <c r="L1799" i="7"/>
  <c r="H1831" i="7"/>
  <c r="L1831" i="7"/>
  <c r="H1863" i="7"/>
  <c r="L1863" i="7"/>
  <c r="H1895" i="7"/>
  <c r="L1895" i="7"/>
  <c r="H1927" i="7"/>
  <c r="L1927" i="7"/>
  <c r="H1788" i="7"/>
  <c r="L1788" i="7"/>
  <c r="H1820" i="7"/>
  <c r="L1820" i="7"/>
  <c r="H1852" i="7"/>
  <c r="L1852" i="7"/>
  <c r="H1884" i="7"/>
  <c r="L1884" i="7"/>
  <c r="H1916" i="7"/>
  <c r="L1916" i="7"/>
  <c r="L2263" i="7"/>
  <c r="H2263" i="7"/>
  <c r="K2281" i="7"/>
  <c r="K2313" i="7"/>
  <c r="L2330" i="7"/>
  <c r="H2330" i="7"/>
  <c r="L2346" i="7"/>
  <c r="H2346" i="7"/>
  <c r="H2362" i="7"/>
  <c r="L2362" i="7"/>
  <c r="H2378" i="7"/>
  <c r="L2378" i="7"/>
  <c r="H2394" i="7"/>
  <c r="L2394" i="7"/>
  <c r="H2410" i="7"/>
  <c r="L2410" i="7"/>
  <c r="H2430" i="7"/>
  <c r="L2430" i="7"/>
  <c r="L2452" i="7"/>
  <c r="H2452" i="7"/>
  <c r="H2471" i="7"/>
  <c r="L2471" i="7"/>
  <c r="H2487" i="7"/>
  <c r="L2487" i="7"/>
  <c r="H2503" i="7"/>
  <c r="L2503" i="7"/>
  <c r="H2519" i="7"/>
  <c r="L2519" i="7"/>
  <c r="H2535" i="7"/>
  <c r="L2535" i="7"/>
  <c r="H2551" i="7"/>
  <c r="L2551" i="7"/>
  <c r="H2567" i="7"/>
  <c r="L2567" i="7"/>
  <c r="H2583" i="7"/>
  <c r="L2583" i="7"/>
  <c r="K2277" i="7"/>
  <c r="K2309" i="7"/>
  <c r="H2071" i="7"/>
  <c r="L2071" i="7"/>
  <c r="H2135" i="7"/>
  <c r="L2135" i="7"/>
  <c r="H2199" i="7"/>
  <c r="L2199" i="7"/>
  <c r="I2258" i="7"/>
  <c r="M2258" i="7"/>
  <c r="L2345" i="7"/>
  <c r="H2345" i="7"/>
  <c r="H2377" i="7"/>
  <c r="L2377" i="7"/>
  <c r="H2409" i="7"/>
  <c r="L2409" i="7"/>
  <c r="H2448" i="7"/>
  <c r="L2448" i="7"/>
  <c r="H2484" i="7"/>
  <c r="L2484" i="7"/>
  <c r="H2516" i="7"/>
  <c r="L2516" i="7"/>
  <c r="H2548" i="7"/>
  <c r="L2548" i="7"/>
  <c r="H2580" i="7"/>
  <c r="L2580" i="7"/>
  <c r="H2090" i="7"/>
  <c r="L2090" i="7"/>
  <c r="H2154" i="7"/>
  <c r="L2154" i="7"/>
  <c r="H2218" i="7"/>
  <c r="L2218" i="7"/>
  <c r="I2285" i="7"/>
  <c r="M2285" i="7"/>
  <c r="H2602" i="7"/>
  <c r="L2602" i="7"/>
  <c r="H2618" i="7"/>
  <c r="L2618" i="7"/>
  <c r="H2634" i="7"/>
  <c r="L2634" i="7"/>
  <c r="H2650" i="7"/>
  <c r="L2650" i="7"/>
  <c r="H2666" i="7"/>
  <c r="L2666" i="7"/>
  <c r="H2682" i="7"/>
  <c r="L2682" i="7"/>
  <c r="H2698" i="7"/>
  <c r="L2698" i="7"/>
  <c r="H2714" i="7"/>
  <c r="L2714" i="7"/>
  <c r="H2730" i="7"/>
  <c r="L2730" i="7"/>
  <c r="H2746" i="7"/>
  <c r="L2746" i="7"/>
  <c r="H2762" i="7"/>
  <c r="L2762" i="7"/>
  <c r="H2778" i="7"/>
  <c r="L2778" i="7"/>
  <c r="H2794" i="7"/>
  <c r="L2794" i="7"/>
  <c r="H2810" i="7"/>
  <c r="L2810" i="7"/>
  <c r="H2826" i="7"/>
  <c r="L2826" i="7"/>
  <c r="H2842" i="7"/>
  <c r="L2842" i="7"/>
  <c r="L2858" i="7"/>
  <c r="H2858" i="7"/>
  <c r="L2874" i="7"/>
  <c r="H2874" i="7"/>
  <c r="L2890" i="7"/>
  <c r="H2890" i="7"/>
  <c r="H2115" i="7"/>
  <c r="L2115" i="7"/>
  <c r="H2179" i="7"/>
  <c r="L2179" i="7"/>
  <c r="H2243" i="7"/>
  <c r="L2243" i="7"/>
  <c r="H2315" i="7"/>
  <c r="L2315" i="7"/>
  <c r="H2347" i="7"/>
  <c r="L2347" i="7"/>
  <c r="L2379" i="7"/>
  <c r="H2379" i="7"/>
  <c r="L2411" i="7"/>
  <c r="H2411" i="7"/>
  <c r="L2456" i="7"/>
  <c r="H2456" i="7"/>
  <c r="H2490" i="7"/>
  <c r="L2490" i="7"/>
  <c r="H2522" i="7"/>
  <c r="L2522" i="7"/>
  <c r="H2554" i="7"/>
  <c r="L2554" i="7"/>
  <c r="H2586" i="7"/>
  <c r="L2586" i="7"/>
  <c r="H2102" i="7"/>
  <c r="L2102" i="7"/>
  <c r="H2166" i="7"/>
  <c r="L2166" i="7"/>
  <c r="H2230" i="7"/>
  <c r="L2230" i="7"/>
  <c r="H2603" i="7"/>
  <c r="L2603" i="7"/>
  <c r="H2619" i="7"/>
  <c r="L2619" i="7"/>
  <c r="H2635" i="7"/>
  <c r="L2635" i="7"/>
  <c r="H2651" i="7"/>
  <c r="L2651" i="7"/>
  <c r="H2667" i="7"/>
  <c r="L2667" i="7"/>
  <c r="H2683" i="7"/>
  <c r="L2683" i="7"/>
  <c r="H2699" i="7"/>
  <c r="L2699" i="7"/>
  <c r="H2715" i="7"/>
  <c r="L2715" i="7"/>
  <c r="H2731" i="7"/>
  <c r="L2731" i="7"/>
  <c r="H2859" i="7"/>
  <c r="L2859" i="7"/>
  <c r="H2875" i="7"/>
  <c r="L2875" i="7"/>
  <c r="H2891" i="7"/>
  <c r="L2891" i="7"/>
  <c r="I2901" i="7"/>
  <c r="M2901" i="7"/>
  <c r="I2909" i="7"/>
  <c r="M2909" i="7"/>
  <c r="I2917" i="7"/>
  <c r="M2917" i="7"/>
  <c r="M2938" i="7"/>
  <c r="I2938" i="7"/>
  <c r="M2954" i="7"/>
  <c r="I2954" i="7"/>
  <c r="M2970" i="7"/>
  <c r="I2970" i="7"/>
  <c r="M2986" i="7"/>
  <c r="I2986" i="7"/>
  <c r="M3002" i="7"/>
  <c r="I3002" i="7"/>
  <c r="M3018" i="7"/>
  <c r="I3018" i="7"/>
  <c r="H4293" i="7"/>
  <c r="L4293" i="7"/>
  <c r="M2918" i="7"/>
  <c r="I2918" i="7"/>
  <c r="L3054" i="7"/>
  <c r="H3054" i="7"/>
  <c r="L3086" i="7"/>
  <c r="H3086" i="7"/>
  <c r="L3118" i="7"/>
  <c r="H3118" i="7"/>
  <c r="L3150" i="7"/>
  <c r="H3150" i="7"/>
  <c r="L3175" i="7"/>
  <c r="H3175" i="7"/>
  <c r="L3191" i="7"/>
  <c r="H3191" i="7"/>
  <c r="L3207" i="7"/>
  <c r="H3207" i="7"/>
  <c r="L3223" i="7"/>
  <c r="H3223" i="7"/>
  <c r="L3239" i="7"/>
  <c r="H3239" i="7"/>
  <c r="L3255" i="7"/>
  <c r="H3255" i="7"/>
  <c r="L3271" i="7"/>
  <c r="H3271" i="7"/>
  <c r="L3287" i="7"/>
  <c r="H3287" i="7"/>
  <c r="L3303" i="7"/>
  <c r="H3303" i="7"/>
  <c r="L3319" i="7"/>
  <c r="H3319" i="7"/>
  <c r="L3383" i="7"/>
  <c r="H3383" i="7"/>
  <c r="L3399" i="7"/>
  <c r="H3399" i="7"/>
  <c r="L3415" i="7"/>
  <c r="H3415" i="7"/>
  <c r="L3431" i="7"/>
  <c r="H3431" i="7"/>
  <c r="L3447" i="7"/>
  <c r="H3447" i="7"/>
  <c r="L3463" i="7"/>
  <c r="H3463" i="7"/>
  <c r="L3479" i="7"/>
  <c r="H3479" i="7"/>
  <c r="L3495" i="7"/>
  <c r="H3495" i="7"/>
  <c r="L3511" i="7"/>
  <c r="H3511" i="7"/>
  <c r="L3527" i="7"/>
  <c r="H3527" i="7"/>
  <c r="L3543" i="7"/>
  <c r="H3543" i="7"/>
  <c r="L3559" i="7"/>
  <c r="H3559" i="7"/>
  <c r="L3575" i="7"/>
  <c r="H3575" i="7"/>
  <c r="L3591" i="7"/>
  <c r="H3591" i="7"/>
  <c r="L3607" i="7"/>
  <c r="H3607" i="7"/>
  <c r="L3623" i="7"/>
  <c r="H3623" i="7"/>
  <c r="L3639" i="7"/>
  <c r="H3639" i="7"/>
  <c r="L3655" i="7"/>
  <c r="H3655" i="7"/>
  <c r="L3671" i="7"/>
  <c r="H3671" i="7"/>
  <c r="L3687" i="7"/>
  <c r="H3687" i="7"/>
  <c r="L3703" i="7"/>
  <c r="H3703" i="7"/>
  <c r="L3719" i="7"/>
  <c r="H3719" i="7"/>
  <c r="L3735" i="7"/>
  <c r="H3735" i="7"/>
  <c r="L3751" i="7"/>
  <c r="H3751" i="7"/>
  <c r="L3767" i="7"/>
  <c r="H3767" i="7"/>
  <c r="L3783" i="7"/>
  <c r="H3783" i="7"/>
  <c r="L3799" i="7"/>
  <c r="H3799" i="7"/>
  <c r="L3815" i="7"/>
  <c r="H3815" i="7"/>
  <c r="L3831" i="7"/>
  <c r="H3831" i="7"/>
  <c r="L3847" i="7"/>
  <c r="H3847" i="7"/>
  <c r="L3863" i="7"/>
  <c r="H3863" i="7"/>
  <c r="L3879" i="7"/>
  <c r="H3879" i="7"/>
  <c r="L3895" i="7"/>
  <c r="H3895" i="7"/>
  <c r="L3911" i="7"/>
  <c r="H3911" i="7"/>
  <c r="L3927" i="7"/>
  <c r="H3927" i="7"/>
  <c r="L3943" i="7"/>
  <c r="H3943" i="7"/>
  <c r="L3959" i="7"/>
  <c r="H3959" i="7"/>
  <c r="L3975" i="7"/>
  <c r="H3975" i="7"/>
  <c r="L3991" i="7"/>
  <c r="H3991" i="7"/>
  <c r="L4007" i="7"/>
  <c r="H4007" i="7"/>
  <c r="L4023" i="7"/>
  <c r="H4023" i="7"/>
  <c r="L4039" i="7"/>
  <c r="H4039" i="7"/>
  <c r="L4055" i="7"/>
  <c r="H4055" i="7"/>
  <c r="L4071" i="7"/>
  <c r="H4071" i="7"/>
  <c r="L4087" i="7"/>
  <c r="H4087" i="7"/>
  <c r="L4103" i="7"/>
  <c r="H4103" i="7"/>
  <c r="L4119" i="7"/>
  <c r="H4119" i="7"/>
  <c r="L4135" i="7"/>
  <c r="H4135" i="7"/>
  <c r="L4151" i="7"/>
  <c r="H4151" i="7"/>
  <c r="L4167" i="7"/>
  <c r="H4167" i="7"/>
  <c r="L4183" i="7"/>
  <c r="H4183" i="7"/>
  <c r="L4199" i="7"/>
  <c r="H4199" i="7"/>
  <c r="L4215" i="7"/>
  <c r="H4215" i="7"/>
  <c r="L4231" i="7"/>
  <c r="H4231" i="7"/>
  <c r="H4264" i="7"/>
  <c r="L4264" i="7"/>
  <c r="H4296" i="7"/>
  <c r="L4296" i="7"/>
  <c r="I2923" i="7"/>
  <c r="M2923" i="7"/>
  <c r="I2941" i="7"/>
  <c r="M2941" i="7"/>
  <c r="I2957" i="7"/>
  <c r="M2957" i="7"/>
  <c r="I2973" i="7"/>
  <c r="M2973" i="7"/>
  <c r="I2989" i="7"/>
  <c r="M2989" i="7"/>
  <c r="I3005" i="7"/>
  <c r="M3005" i="7"/>
  <c r="I3021" i="7"/>
  <c r="M3021" i="7"/>
  <c r="H3043" i="7"/>
  <c r="L3043" i="7"/>
  <c r="H3075" i="7"/>
  <c r="L3075" i="7"/>
  <c r="H3107" i="7"/>
  <c r="L3107" i="7"/>
  <c r="H3139" i="7"/>
  <c r="L3139" i="7"/>
  <c r="L4263" i="7"/>
  <c r="H4263" i="7"/>
  <c r="L4295" i="7"/>
  <c r="H4295" i="7"/>
  <c r="M2920" i="7"/>
  <c r="I2920" i="7"/>
  <c r="H3336" i="7"/>
  <c r="L3336" i="7"/>
  <c r="H3352" i="7"/>
  <c r="L3352" i="7"/>
  <c r="H3368" i="7"/>
  <c r="L3368" i="7"/>
  <c r="H3384" i="7"/>
  <c r="L3384" i="7"/>
  <c r="H3400" i="7"/>
  <c r="L3400" i="7"/>
  <c r="H3416" i="7"/>
  <c r="L3416" i="7"/>
  <c r="H3432" i="7"/>
  <c r="L3432" i="7"/>
  <c r="H3448" i="7"/>
  <c r="L3448" i="7"/>
  <c r="H3464" i="7"/>
  <c r="L3464" i="7"/>
  <c r="H3480" i="7"/>
  <c r="L3480" i="7"/>
  <c r="H3496" i="7"/>
  <c r="L3496" i="7"/>
  <c r="H3512" i="7"/>
  <c r="L3512" i="7"/>
  <c r="H3528" i="7"/>
  <c r="L3528" i="7"/>
  <c r="H3544" i="7"/>
  <c r="L3544" i="7"/>
  <c r="H3560" i="7"/>
  <c r="L3560" i="7"/>
  <c r="H3576" i="7"/>
  <c r="L3576" i="7"/>
  <c r="H3592" i="7"/>
  <c r="L3592" i="7"/>
  <c r="H3608" i="7"/>
  <c r="L3608" i="7"/>
  <c r="H3624" i="7"/>
  <c r="L3624" i="7"/>
  <c r="H3640" i="7"/>
  <c r="L3640" i="7"/>
  <c r="H3656" i="7"/>
  <c r="L3656" i="7"/>
  <c r="H3672" i="7"/>
  <c r="L3672" i="7"/>
  <c r="H3688" i="7"/>
  <c r="L3688" i="7"/>
  <c r="H3704" i="7"/>
  <c r="L3704" i="7"/>
  <c r="H3720" i="7"/>
  <c r="L3720" i="7"/>
  <c r="H3736" i="7"/>
  <c r="L3736" i="7"/>
  <c r="H3752" i="7"/>
  <c r="L3752" i="7"/>
  <c r="H3768" i="7"/>
  <c r="L3768" i="7"/>
  <c r="H3784" i="7"/>
  <c r="L3784" i="7"/>
  <c r="H3800" i="7"/>
  <c r="L3800" i="7"/>
  <c r="H3816" i="7"/>
  <c r="L3816" i="7"/>
  <c r="H3832" i="7"/>
  <c r="L3832" i="7"/>
  <c r="H3848" i="7"/>
  <c r="L3848" i="7"/>
  <c r="H3864" i="7"/>
  <c r="L3864" i="7"/>
  <c r="H3880" i="7"/>
  <c r="L3880" i="7"/>
  <c r="H3896" i="7"/>
  <c r="L3896" i="7"/>
  <c r="H3912" i="7"/>
  <c r="L3912" i="7"/>
  <c r="H3928" i="7"/>
  <c r="L3928" i="7"/>
  <c r="H3944" i="7"/>
  <c r="L3944" i="7"/>
  <c r="H3960" i="7"/>
  <c r="L3960" i="7"/>
  <c r="H3976" i="7"/>
  <c r="L3976" i="7"/>
  <c r="H3992" i="7"/>
  <c r="L3992" i="7"/>
  <c r="H4008" i="7"/>
  <c r="L4008" i="7"/>
  <c r="H4024" i="7"/>
  <c r="L4024" i="7"/>
  <c r="H4040" i="7"/>
  <c r="L4040" i="7"/>
  <c r="H4056" i="7"/>
  <c r="L4056" i="7"/>
  <c r="H4072" i="7"/>
  <c r="L4072" i="7"/>
  <c r="H4088" i="7"/>
  <c r="L4088" i="7"/>
  <c r="H4104" i="7"/>
  <c r="L4104" i="7"/>
  <c r="H4266" i="7"/>
  <c r="L4266" i="7"/>
  <c r="H4298" i="7"/>
  <c r="L4298" i="7"/>
  <c r="H4329" i="7"/>
  <c r="L4329" i="7"/>
  <c r="H4361" i="7"/>
  <c r="L4361" i="7"/>
  <c r="H4393" i="7"/>
  <c r="L4393" i="7"/>
  <c r="H4425" i="7"/>
  <c r="L4425" i="7"/>
  <c r="H4457" i="7"/>
  <c r="L4457" i="7"/>
  <c r="H4489" i="7"/>
  <c r="L4489" i="7"/>
  <c r="H4521" i="7"/>
  <c r="L4521" i="7"/>
  <c r="H4553" i="7"/>
  <c r="L4553" i="7"/>
  <c r="H4585" i="7"/>
  <c r="L4585" i="7"/>
  <c r="H4617" i="7"/>
  <c r="L4617" i="7"/>
  <c r="H4649" i="7"/>
  <c r="L4649" i="7"/>
  <c r="H4681" i="7"/>
  <c r="L4681" i="7"/>
  <c r="H4713" i="7"/>
  <c r="L4713" i="7"/>
  <c r="H4745" i="7"/>
  <c r="L4745" i="7"/>
  <c r="H4777" i="7"/>
  <c r="L4777" i="7"/>
  <c r="H4340" i="7"/>
  <c r="L4340" i="7"/>
  <c r="H4372" i="7"/>
  <c r="L4372" i="7"/>
  <c r="L4404" i="7"/>
  <c r="H4404" i="7"/>
  <c r="L4436" i="7"/>
  <c r="H4436" i="7"/>
  <c r="L4468" i="7"/>
  <c r="H4468" i="7"/>
  <c r="L4500" i="7"/>
  <c r="H4500" i="7"/>
  <c r="L4532" i="7"/>
  <c r="H4532" i="7"/>
  <c r="L4564" i="7"/>
  <c r="H4564" i="7"/>
  <c r="L4596" i="7"/>
  <c r="H4596" i="7"/>
  <c r="L4628" i="7"/>
  <c r="H4628" i="7"/>
  <c r="L4660" i="7"/>
  <c r="H4660" i="7"/>
  <c r="L4692" i="7"/>
  <c r="H4692" i="7"/>
  <c r="L4724" i="7"/>
  <c r="H4724" i="7"/>
  <c r="L4756" i="7"/>
  <c r="H4756" i="7"/>
  <c r="H4783" i="7"/>
  <c r="L4783" i="7"/>
  <c r="H4847" i="7"/>
  <c r="L4847" i="7"/>
  <c r="H4863" i="7"/>
  <c r="L4863" i="7"/>
  <c r="H4879" i="7"/>
  <c r="L4879" i="7"/>
  <c r="H4895" i="7"/>
  <c r="L4895" i="7"/>
  <c r="H4911" i="7"/>
  <c r="L4911" i="7"/>
  <c r="H4927" i="7"/>
  <c r="L4927" i="7"/>
  <c r="H4943" i="7"/>
  <c r="L4943" i="7"/>
  <c r="H4984" i="7"/>
  <c r="L4984" i="7"/>
  <c r="H5005" i="7"/>
  <c r="L5005" i="7"/>
  <c r="L5048" i="7"/>
  <c r="H5048" i="7"/>
  <c r="H5069" i="7"/>
  <c r="L5069" i="7"/>
  <c r="L5112" i="7"/>
  <c r="H5112" i="7"/>
  <c r="H5133" i="7"/>
  <c r="L5133" i="7"/>
  <c r="L5172" i="7"/>
  <c r="H5172" i="7"/>
  <c r="L5188" i="7"/>
  <c r="H5188" i="7"/>
  <c r="L5204" i="7"/>
  <c r="H5204" i="7"/>
  <c r="L5220" i="7"/>
  <c r="H5220" i="7"/>
  <c r="L5236" i="7"/>
  <c r="H5236" i="7"/>
  <c r="L5252" i="7"/>
  <c r="H5252" i="7"/>
  <c r="L5268" i="7"/>
  <c r="H5268" i="7"/>
  <c r="L5284" i="7"/>
  <c r="H5284" i="7"/>
  <c r="L5300" i="7"/>
  <c r="H5300" i="7"/>
  <c r="L5316" i="7"/>
  <c r="H5316" i="7"/>
  <c r="L5332" i="7"/>
  <c r="H5332" i="7"/>
  <c r="L5348" i="7"/>
  <c r="H5348" i="7"/>
  <c r="L5364" i="7"/>
  <c r="H5364" i="7"/>
  <c r="L5380" i="7"/>
  <c r="H5380" i="7"/>
  <c r="L5396" i="7"/>
  <c r="H5396" i="7"/>
  <c r="H4339" i="7"/>
  <c r="L4339" i="7"/>
  <c r="H4371" i="7"/>
  <c r="L4371" i="7"/>
  <c r="H4403" i="7"/>
  <c r="L4403" i="7"/>
  <c r="H4435" i="7"/>
  <c r="L4435" i="7"/>
  <c r="H4467" i="7"/>
  <c r="L4467" i="7"/>
  <c r="H4499" i="7"/>
  <c r="L4499" i="7"/>
  <c r="H4531" i="7"/>
  <c r="L4531" i="7"/>
  <c r="H4563" i="7"/>
  <c r="L4563" i="7"/>
  <c r="H4595" i="7"/>
  <c r="L4595" i="7"/>
  <c r="H4627" i="7"/>
  <c r="L4627" i="7"/>
  <c r="H4659" i="7"/>
  <c r="L4659" i="7"/>
  <c r="H4691" i="7"/>
  <c r="L4691" i="7"/>
  <c r="H4723" i="7"/>
  <c r="L4723" i="7"/>
  <c r="H4755" i="7"/>
  <c r="L4755" i="7"/>
  <c r="H4970" i="7"/>
  <c r="L4970" i="7"/>
  <c r="H5034" i="7"/>
  <c r="L5034" i="7"/>
  <c r="H5098" i="7"/>
  <c r="L5098" i="7"/>
  <c r="L4326" i="7"/>
  <c r="H4326" i="7"/>
  <c r="L4358" i="7"/>
  <c r="H4358" i="7"/>
  <c r="L4390" i="7"/>
  <c r="H4390" i="7"/>
  <c r="L4422" i="7"/>
  <c r="H4422" i="7"/>
  <c r="L4454" i="7"/>
  <c r="H4454" i="7"/>
  <c r="L4486" i="7"/>
  <c r="H4486" i="7"/>
  <c r="L4518" i="7"/>
  <c r="H4518" i="7"/>
  <c r="L4550" i="7"/>
  <c r="H4550" i="7"/>
  <c r="L4582" i="7"/>
  <c r="H4582" i="7"/>
  <c r="L4614" i="7"/>
  <c r="H4614" i="7"/>
  <c r="L4646" i="7"/>
  <c r="H4646" i="7"/>
  <c r="L4678" i="7"/>
  <c r="H4678" i="7"/>
  <c r="L4710" i="7"/>
  <c r="H4710" i="7"/>
  <c r="L4742" i="7"/>
  <c r="H4742" i="7"/>
  <c r="L4774" i="7"/>
  <c r="H4774" i="7"/>
  <c r="H4996" i="7"/>
  <c r="L4996" i="7"/>
  <c r="H5060" i="7"/>
  <c r="L5060" i="7"/>
  <c r="H5124" i="7"/>
  <c r="L5124" i="7"/>
  <c r="H5869" i="7"/>
  <c r="L5869" i="7"/>
  <c r="H5885" i="7"/>
  <c r="L5885" i="7"/>
  <c r="L5904" i="7"/>
  <c r="H5904" i="7"/>
  <c r="L5949" i="7"/>
  <c r="H5949" i="7"/>
  <c r="L5965" i="7"/>
  <c r="H5965" i="7"/>
  <c r="L5981" i="7"/>
  <c r="H5981" i="7"/>
  <c r="L5997" i="7"/>
  <c r="H5997" i="7"/>
  <c r="L6013" i="7"/>
  <c r="H6013" i="7"/>
  <c r="L6029" i="7"/>
  <c r="H6029" i="7"/>
  <c r="L6045" i="7"/>
  <c r="H6045" i="7"/>
  <c r="L6061" i="7"/>
  <c r="H6061" i="7"/>
  <c r="L6077" i="7"/>
  <c r="H6077" i="7"/>
  <c r="L6093" i="7"/>
  <c r="H6093" i="7"/>
  <c r="L6109" i="7"/>
  <c r="H6109" i="7"/>
  <c r="L6125" i="7"/>
  <c r="H6125" i="7"/>
  <c r="L6141" i="7"/>
  <c r="H6141" i="7"/>
  <c r="L6157" i="7"/>
  <c r="H6157" i="7"/>
  <c r="L6173" i="7"/>
  <c r="H6173" i="7"/>
  <c r="L6189" i="7"/>
  <c r="H6189" i="7"/>
  <c r="L6205" i="7"/>
  <c r="H6205" i="7"/>
  <c r="L6221" i="7"/>
  <c r="H6221" i="7"/>
  <c r="L6237" i="7"/>
  <c r="H6237" i="7"/>
  <c r="L6253" i="7"/>
  <c r="H6253" i="7"/>
  <c r="L6269" i="7"/>
  <c r="H6269" i="7"/>
  <c r="L6285" i="7"/>
  <c r="H6285" i="7"/>
  <c r="L6301" i="7"/>
  <c r="H6301" i="7"/>
  <c r="L6317" i="7"/>
  <c r="H6317" i="7"/>
  <c r="L6333" i="7"/>
  <c r="H6333" i="7"/>
  <c r="L6349" i="7"/>
  <c r="H6349" i="7"/>
  <c r="L6365" i="7"/>
  <c r="H6365" i="7"/>
  <c r="L6381" i="7"/>
  <c r="H6381" i="7"/>
  <c r="L6397" i="7"/>
  <c r="H6397" i="7"/>
  <c r="L6413" i="7"/>
  <c r="H6413" i="7"/>
  <c r="L6429" i="7"/>
  <c r="H6429" i="7"/>
  <c r="L6445" i="7"/>
  <c r="H6445" i="7"/>
  <c r="L6461" i="7"/>
  <c r="H6461" i="7"/>
  <c r="L6477" i="7"/>
  <c r="H6477" i="7"/>
  <c r="L6493" i="7"/>
  <c r="H6493" i="7"/>
  <c r="L6509" i="7"/>
  <c r="H6509" i="7"/>
  <c r="L6525" i="7"/>
  <c r="H6525" i="7"/>
  <c r="L6541" i="7"/>
  <c r="H6541" i="7"/>
  <c r="L6557" i="7"/>
  <c r="H6557" i="7"/>
  <c r="L6573" i="7"/>
  <c r="H6573" i="7"/>
  <c r="L6589" i="7"/>
  <c r="H6589" i="7"/>
  <c r="L5905" i="7"/>
  <c r="H5905" i="7"/>
  <c r="H5915" i="7"/>
  <c r="L5915" i="7"/>
  <c r="H6610" i="7"/>
  <c r="L6610" i="7"/>
  <c r="H6674" i="7"/>
  <c r="L6674" i="7"/>
  <c r="L6540" i="7"/>
  <c r="H6540" i="7"/>
  <c r="L6604" i="7"/>
  <c r="H6604" i="7"/>
  <c r="L6668" i="7"/>
  <c r="H6668" i="7"/>
  <c r="H6716" i="7"/>
  <c r="L6716" i="7"/>
  <c r="H6748" i="7"/>
  <c r="L6748" i="7"/>
  <c r="L6828" i="7"/>
  <c r="H6828" i="7"/>
  <c r="H6614" i="7"/>
  <c r="L6614" i="7"/>
  <c r="H6678" i="7"/>
  <c r="L6678" i="7"/>
  <c r="H6721" i="7"/>
  <c r="L6721" i="7"/>
  <c r="H6753" i="7"/>
  <c r="L6753" i="7"/>
  <c r="L6838" i="7"/>
  <c r="H6838" i="7"/>
  <c r="H6552" i="7"/>
  <c r="L6552" i="7"/>
  <c r="L6616" i="7"/>
  <c r="H6616" i="7"/>
  <c r="L6680" i="7"/>
  <c r="H6680" i="7"/>
  <c r="L6789" i="7"/>
  <c r="H6789" i="7"/>
  <c r="H6811" i="7"/>
  <c r="L6811" i="7"/>
  <c r="L6832" i="7"/>
  <c r="H6832" i="7"/>
  <c r="L6853" i="7"/>
  <c r="H6853" i="7"/>
  <c r="L6869" i="7"/>
  <c r="H6869" i="7"/>
  <c r="L6885" i="7"/>
  <c r="H6885" i="7"/>
  <c r="L6901" i="7"/>
  <c r="H6901" i="7"/>
  <c r="L6917" i="7"/>
  <c r="H6917" i="7"/>
  <c r="L6933" i="7"/>
  <c r="H6933" i="7"/>
  <c r="L6949" i="7"/>
  <c r="H6949" i="7"/>
  <c r="L6965" i="7"/>
  <c r="H6965" i="7"/>
  <c r="L6981" i="7"/>
  <c r="H6981" i="7"/>
  <c r="L6997" i="7"/>
  <c r="H6997" i="7"/>
  <c r="L7013" i="7"/>
  <c r="H7013" i="7"/>
  <c r="L7029" i="7"/>
  <c r="H7029" i="7"/>
  <c r="L7045" i="7"/>
  <c r="H7045" i="7"/>
  <c r="L7061" i="7"/>
  <c r="H7061" i="7"/>
  <c r="L7077" i="7"/>
  <c r="H7077" i="7"/>
  <c r="L7093" i="7"/>
  <c r="H7093" i="7"/>
  <c r="L7109" i="7"/>
  <c r="H7109" i="7"/>
  <c r="L7125" i="7"/>
  <c r="H7125" i="7"/>
  <c r="L7141" i="7"/>
  <c r="H7141" i="7"/>
  <c r="L7157" i="7"/>
  <c r="H7157" i="7"/>
  <c r="L7173" i="7"/>
  <c r="H7173" i="7"/>
  <c r="L7189" i="7"/>
  <c r="H7189" i="7"/>
  <c r="L7205" i="7"/>
  <c r="H7205" i="7"/>
  <c r="L7221" i="7"/>
  <c r="H7221" i="7"/>
  <c r="L7237" i="7"/>
  <c r="H7237" i="7"/>
  <c r="L7253" i="7"/>
  <c r="H7253" i="7"/>
  <c r="L7269" i="7"/>
  <c r="H7269" i="7"/>
  <c r="L7285" i="7"/>
  <c r="H7285" i="7"/>
  <c r="L7301" i="7"/>
  <c r="H7301" i="7"/>
  <c r="L7317" i="7"/>
  <c r="H7317" i="7"/>
  <c r="L7333" i="7"/>
  <c r="H7333" i="7"/>
  <c r="L7349" i="7"/>
  <c r="H7349" i="7"/>
  <c r="L7365" i="7"/>
  <c r="H7365" i="7"/>
  <c r="L7381" i="7"/>
  <c r="H7381" i="7"/>
  <c r="L7397" i="7"/>
  <c r="H7397" i="7"/>
  <c r="L7413" i="7"/>
  <c r="H7413" i="7"/>
  <c r="L7429" i="7"/>
  <c r="H7429" i="7"/>
  <c r="L7445" i="7"/>
  <c r="H7445" i="7"/>
  <c r="L7461" i="7"/>
  <c r="H7461" i="7"/>
  <c r="L7477" i="7"/>
  <c r="H7477" i="7"/>
  <c r="L7493" i="7"/>
  <c r="H7493" i="7"/>
  <c r="L7509" i="7"/>
  <c r="H7509" i="7"/>
  <c r="L7525" i="7"/>
  <c r="H7525" i="7"/>
  <c r="L7541" i="7"/>
  <c r="H7541" i="7"/>
  <c r="L7557" i="7"/>
  <c r="H7557" i="7"/>
  <c r="L7573" i="7"/>
  <c r="H7573" i="7"/>
  <c r="H8023" i="7"/>
  <c r="L8023" i="7"/>
  <c r="H8039" i="7"/>
  <c r="L8039" i="7"/>
  <c r="H8055" i="7"/>
  <c r="L8055" i="7"/>
  <c r="H8071" i="7"/>
  <c r="L8071" i="7"/>
  <c r="H8087" i="7"/>
  <c r="L8087" i="7"/>
  <c r="H8103" i="7"/>
  <c r="L8103" i="7"/>
  <c r="H8119" i="7"/>
  <c r="L8119" i="7"/>
  <c r="H8135" i="7"/>
  <c r="L8135" i="7"/>
  <c r="H8151" i="7"/>
  <c r="L8151" i="7"/>
  <c r="H8167" i="7"/>
  <c r="L8167" i="7"/>
  <c r="H8183" i="7"/>
  <c r="L8183" i="7"/>
  <c r="L8199" i="7"/>
  <c r="H8199" i="7"/>
  <c r="L8215" i="7"/>
  <c r="H8215" i="7"/>
  <c r="L8231" i="7"/>
  <c r="H8231" i="7"/>
  <c r="L8247" i="7"/>
  <c r="H8247" i="7"/>
  <c r="L8263" i="7"/>
  <c r="H8263" i="7"/>
  <c r="L8279" i="7"/>
  <c r="H8279" i="7"/>
  <c r="L8295" i="7"/>
  <c r="H8295" i="7"/>
  <c r="L8311" i="7"/>
  <c r="H8311" i="7"/>
  <c r="L8327" i="7"/>
  <c r="H8327" i="7"/>
  <c r="L8343" i="7"/>
  <c r="H8343" i="7"/>
  <c r="L8359" i="7"/>
  <c r="H8359" i="7"/>
  <c r="L8375" i="7"/>
  <c r="H8375" i="7"/>
  <c r="H8391" i="7"/>
  <c r="L8391" i="7"/>
  <c r="H8407" i="7"/>
  <c r="L8407" i="7"/>
  <c r="H8423" i="7"/>
  <c r="L8423" i="7"/>
  <c r="H8439" i="7"/>
  <c r="L8439" i="7"/>
  <c r="H8455" i="7"/>
  <c r="L8455" i="7"/>
  <c r="H8471" i="7"/>
  <c r="L8471" i="7"/>
  <c r="H8487" i="7"/>
  <c r="L8487" i="7"/>
  <c r="H8503" i="7"/>
  <c r="L8503" i="7"/>
  <c r="H8519" i="7"/>
  <c r="L8519" i="7"/>
  <c r="H8535" i="7"/>
  <c r="L8535" i="7"/>
  <c r="H8619" i="7"/>
  <c r="L8619" i="7"/>
  <c r="H8663" i="7"/>
  <c r="L8663" i="7"/>
  <c r="H8711" i="7"/>
  <c r="L8711" i="7"/>
  <c r="H8841" i="7"/>
  <c r="L8841" i="7"/>
  <c r="H8933" i="7"/>
  <c r="L8933" i="7"/>
  <c r="H8977" i="7"/>
  <c r="L8977" i="7"/>
  <c r="H9019" i="7"/>
  <c r="L9019" i="7"/>
  <c r="H9065" i="7"/>
  <c r="L9065" i="7"/>
  <c r="H9113" i="7"/>
  <c r="L9113" i="7"/>
  <c r="H9157" i="7"/>
  <c r="L9157" i="7"/>
  <c r="H9205" i="7"/>
  <c r="L9205" i="7"/>
  <c r="H9251" i="7"/>
  <c r="L9251" i="7"/>
  <c r="H9297" i="7"/>
  <c r="L9297" i="7"/>
  <c r="H9387" i="7"/>
  <c r="L9387" i="7"/>
  <c r="H9475" i="7"/>
  <c r="L9475" i="7"/>
  <c r="H9565" i="7"/>
  <c r="L9565" i="7"/>
  <c r="H9609" i="7"/>
  <c r="L9609" i="7"/>
  <c r="H9659" i="7"/>
  <c r="L9659" i="7"/>
  <c r="L9705" i="7"/>
  <c r="H9705" i="7"/>
  <c r="H9749" i="7"/>
  <c r="L9749" i="7"/>
  <c r="L9795" i="7"/>
  <c r="H9795" i="7"/>
  <c r="L9839" i="7"/>
  <c r="H9839" i="7"/>
  <c r="L9883" i="7"/>
  <c r="H9883" i="7"/>
  <c r="L9929" i="7"/>
  <c r="H9929" i="7"/>
  <c r="L9975" i="7"/>
  <c r="H9975" i="7"/>
  <c r="H8028" i="7"/>
  <c r="L8028" i="7"/>
  <c r="H8044" i="7"/>
  <c r="L8044" i="7"/>
  <c r="H8060" i="7"/>
  <c r="L8060" i="7"/>
  <c r="H8076" i="7"/>
  <c r="L8076" i="7"/>
  <c r="H8092" i="7"/>
  <c r="L8092" i="7"/>
  <c r="H8108" i="7"/>
  <c r="L8108" i="7"/>
  <c r="H8124" i="7"/>
  <c r="L8124" i="7"/>
  <c r="H8140" i="7"/>
  <c r="L8140" i="7"/>
  <c r="H8156" i="7"/>
  <c r="L8156" i="7"/>
  <c r="H8172" i="7"/>
  <c r="L8172" i="7"/>
  <c r="H8188" i="7"/>
  <c r="L8188" i="7"/>
  <c r="L8396" i="7"/>
  <c r="H8396" i="7"/>
  <c r="L8412" i="7"/>
  <c r="H8412" i="7"/>
  <c r="L8428" i="7"/>
  <c r="H8428" i="7"/>
  <c r="L8444" i="7"/>
  <c r="H8444" i="7"/>
  <c r="L8460" i="7"/>
  <c r="H8460" i="7"/>
  <c r="L8476" i="7"/>
  <c r="H8476" i="7"/>
  <c r="L8492" i="7"/>
  <c r="H8492" i="7"/>
  <c r="L8508" i="7"/>
  <c r="H8508" i="7"/>
  <c r="L8524" i="7"/>
  <c r="H8524" i="7"/>
  <c r="L8549" i="7"/>
  <c r="H8549" i="7"/>
  <c r="H8587" i="7"/>
  <c r="L8587" i="7"/>
  <c r="H8695" i="7"/>
  <c r="L8695" i="7"/>
  <c r="H8751" i="7"/>
  <c r="L8751" i="7"/>
  <c r="H8805" i="7"/>
  <c r="L8805" i="7"/>
  <c r="H8861" i="7"/>
  <c r="L8861" i="7"/>
  <c r="H8913" i="7"/>
  <c r="L8913" i="7"/>
  <c r="H8965" i="7"/>
  <c r="L8965" i="7"/>
  <c r="H9023" i="7"/>
  <c r="L9023" i="7"/>
  <c r="H9187" i="7"/>
  <c r="L9187" i="7"/>
  <c r="H9247" i="7"/>
  <c r="L9247" i="7"/>
  <c r="H9355" i="7"/>
  <c r="L9355" i="7"/>
  <c r="H9793" i="7"/>
  <c r="L9793" i="7"/>
  <c r="L9961" i="7"/>
  <c r="H9961" i="7"/>
  <c r="H8562" i="7"/>
  <c r="L8562" i="7"/>
  <c r="H8578" i="7"/>
  <c r="L8578" i="7"/>
  <c r="H8594" i="7"/>
  <c r="L8594" i="7"/>
  <c r="H8610" i="7"/>
  <c r="L8610" i="7"/>
  <c r="H8626" i="7"/>
  <c r="L8626" i="7"/>
  <c r="H8642" i="7"/>
  <c r="L8642" i="7"/>
  <c r="H8658" i="7"/>
  <c r="L8658" i="7"/>
  <c r="H8674" i="7"/>
  <c r="L8674" i="7"/>
  <c r="H8690" i="7"/>
  <c r="L8690" i="7"/>
  <c r="H8706" i="7"/>
  <c r="L8706" i="7"/>
  <c r="H8722" i="7"/>
  <c r="L8722" i="7"/>
  <c r="H8738" i="7"/>
  <c r="L8738" i="7"/>
  <c r="H8754" i="7"/>
  <c r="L8754" i="7"/>
  <c r="H8770" i="7"/>
  <c r="L8770" i="7"/>
  <c r="H8786" i="7"/>
  <c r="L8786" i="7"/>
  <c r="H8802" i="7"/>
  <c r="L8802" i="7"/>
  <c r="H8818" i="7"/>
  <c r="L8818" i="7"/>
  <c r="H8834" i="7"/>
  <c r="L8834" i="7"/>
  <c r="H8850" i="7"/>
  <c r="L8850" i="7"/>
  <c r="H8866" i="7"/>
  <c r="L8866" i="7"/>
  <c r="H8882" i="7"/>
  <c r="L8882" i="7"/>
  <c r="H8898" i="7"/>
  <c r="L8898" i="7"/>
  <c r="H8914" i="7"/>
  <c r="L8914" i="7"/>
  <c r="H8930" i="7"/>
  <c r="L8930" i="7"/>
  <c r="H8946" i="7"/>
  <c r="L8946" i="7"/>
  <c r="H8962" i="7"/>
  <c r="L8962" i="7"/>
  <c r="H8978" i="7"/>
  <c r="L8978" i="7"/>
  <c r="H8994" i="7"/>
  <c r="L8994" i="7"/>
  <c r="H9010" i="7"/>
  <c r="L9010" i="7"/>
  <c r="H9026" i="7"/>
  <c r="L9026" i="7"/>
  <c r="H9042" i="7"/>
  <c r="L9042" i="7"/>
  <c r="H9058" i="7"/>
  <c r="L9058" i="7"/>
  <c r="H9074" i="7"/>
  <c r="L9074" i="7"/>
  <c r="H9090" i="7"/>
  <c r="L9090" i="7"/>
  <c r="H9106" i="7"/>
  <c r="L9106" i="7"/>
  <c r="H9122" i="7"/>
  <c r="L9122" i="7"/>
  <c r="H9138" i="7"/>
  <c r="L9138" i="7"/>
  <c r="H9154" i="7"/>
  <c r="L9154" i="7"/>
  <c r="H9170" i="7"/>
  <c r="L9170" i="7"/>
  <c r="H9186" i="7"/>
  <c r="L9186" i="7"/>
  <c r="H9202" i="7"/>
  <c r="L9202" i="7"/>
  <c r="H9218" i="7"/>
  <c r="L9218" i="7"/>
  <c r="H9234" i="7"/>
  <c r="L9234" i="7"/>
  <c r="H9250" i="7"/>
  <c r="L9250" i="7"/>
  <c r="H9266" i="7"/>
  <c r="L9266" i="7"/>
  <c r="H9282" i="7"/>
  <c r="L9282" i="7"/>
  <c r="H9298" i="7"/>
  <c r="L9298" i="7"/>
  <c r="H9314" i="7"/>
  <c r="L9314" i="7"/>
  <c r="H9330" i="7"/>
  <c r="L9330" i="7"/>
  <c r="H9346" i="7"/>
  <c r="L9346" i="7"/>
  <c r="H9362" i="7"/>
  <c r="L9362" i="7"/>
  <c r="H9378" i="7"/>
  <c r="L9378" i="7"/>
  <c r="H9394" i="7"/>
  <c r="L9394" i="7"/>
  <c r="H9410" i="7"/>
  <c r="L9410" i="7"/>
  <c r="H9426" i="7"/>
  <c r="L9426" i="7"/>
  <c r="H9442" i="7"/>
  <c r="L9442" i="7"/>
  <c r="H9458" i="7"/>
  <c r="L9458" i="7"/>
  <c r="H9474" i="7"/>
  <c r="L9474" i="7"/>
  <c r="L9490" i="7"/>
  <c r="H9490" i="7"/>
  <c r="H9506" i="7"/>
  <c r="L9506" i="7"/>
  <c r="H9522" i="7"/>
  <c r="L9522" i="7"/>
  <c r="L9538" i="7"/>
  <c r="H9538" i="7"/>
  <c r="H9554" i="7"/>
  <c r="L9554" i="7"/>
  <c r="H9570" i="7"/>
  <c r="L9570" i="7"/>
  <c r="H9586" i="7"/>
  <c r="L9586" i="7"/>
  <c r="H9602" i="7"/>
  <c r="L9602" i="7"/>
  <c r="H9618" i="7"/>
  <c r="L9618" i="7"/>
  <c r="H9714" i="7"/>
  <c r="L9714" i="7"/>
  <c r="L9746" i="7"/>
  <c r="H9746" i="7"/>
  <c r="H9762" i="7"/>
  <c r="L9762" i="7"/>
  <c r="H9778" i="7"/>
  <c r="L9778" i="7"/>
  <c r="H9858" i="7"/>
  <c r="L9858" i="7"/>
  <c r="H9874" i="7"/>
  <c r="L9874" i="7"/>
  <c r="H9890" i="7"/>
  <c r="L9890" i="7"/>
  <c r="H9906" i="7"/>
  <c r="L9906" i="7"/>
  <c r="H8575" i="7"/>
  <c r="L8575" i="7"/>
  <c r="H8755" i="7"/>
  <c r="L8755" i="7"/>
  <c r="H8849" i="7"/>
  <c r="L8849" i="7"/>
  <c r="H8941" i="7"/>
  <c r="L8941" i="7"/>
  <c r="H8985" i="7"/>
  <c r="L8985" i="7"/>
  <c r="H9031" i="7"/>
  <c r="L9031" i="7"/>
  <c r="H9079" i="7"/>
  <c r="L9079" i="7"/>
  <c r="H9121" i="7"/>
  <c r="L9121" i="7"/>
  <c r="H9165" i="7"/>
  <c r="L9165" i="7"/>
  <c r="H9249" i="7"/>
  <c r="L9249" i="7"/>
  <c r="H9295" i="7"/>
  <c r="L9295" i="7"/>
  <c r="L9341" i="7"/>
  <c r="H9341" i="7"/>
  <c r="H9429" i="7"/>
  <c r="L9429" i="7"/>
  <c r="L9701" i="7"/>
  <c r="H9701" i="7"/>
  <c r="L9747" i="7"/>
  <c r="H9747" i="7"/>
  <c r="H9881" i="7"/>
  <c r="L9881" i="7"/>
  <c r="L9925" i="7"/>
  <c r="H9925" i="7"/>
  <c r="H8853" i="7"/>
  <c r="L8853" i="7"/>
  <c r="H8921" i="7"/>
  <c r="L8921" i="7"/>
  <c r="H9105" i="7"/>
  <c r="L9105" i="7"/>
  <c r="H9171" i="7"/>
  <c r="L9171" i="7"/>
  <c r="H9345" i="7"/>
  <c r="L9345" i="7"/>
  <c r="H9413" i="7"/>
  <c r="L9413" i="7"/>
  <c r="H9571" i="7"/>
  <c r="L9571" i="7"/>
  <c r="L9729" i="7"/>
  <c r="H9729" i="7"/>
  <c r="H9909" i="7"/>
  <c r="L9909" i="7"/>
  <c r="H4812" i="7"/>
  <c r="L4812" i="7"/>
  <c r="H4868" i="7"/>
  <c r="L4868" i="7"/>
  <c r="H4932" i="7"/>
  <c r="L4932" i="7"/>
  <c r="L5023" i="7"/>
  <c r="H5023" i="7"/>
  <c r="H5169" i="7"/>
  <c r="L5169" i="7"/>
  <c r="H5233" i="7"/>
  <c r="L5233" i="7"/>
  <c r="H5297" i="7"/>
  <c r="L5297" i="7"/>
  <c r="H5361" i="7"/>
  <c r="L5361" i="7"/>
  <c r="H5425" i="7"/>
  <c r="L5425" i="7"/>
  <c r="H5497" i="7"/>
  <c r="L5497" i="7"/>
  <c r="H5561" i="7"/>
  <c r="L5561" i="7"/>
  <c r="H5625" i="7"/>
  <c r="L5625" i="7"/>
  <c r="H5673" i="7"/>
  <c r="L5673" i="7"/>
  <c r="H5729" i="7"/>
  <c r="L5729" i="7"/>
  <c r="H5793" i="7"/>
  <c r="L5793" i="7"/>
  <c r="L6625" i="7"/>
  <c r="H6625" i="7"/>
  <c r="L6689" i="7"/>
  <c r="H6689" i="7"/>
  <c r="H5466" i="7"/>
  <c r="L5466" i="7"/>
  <c r="H5538" i="7"/>
  <c r="L5538" i="7"/>
  <c r="H5570" i="7"/>
  <c r="L5570" i="7"/>
  <c r="H5602" i="7"/>
  <c r="L5602" i="7"/>
  <c r="H5634" i="7"/>
  <c r="L5634" i="7"/>
  <c r="H5666" i="7"/>
  <c r="L5666" i="7"/>
  <c r="H5698" i="7"/>
  <c r="L5698" i="7"/>
  <c r="H5738" i="7"/>
  <c r="L5738" i="7"/>
  <c r="H5770" i="7"/>
  <c r="L5770" i="7"/>
  <c r="H5802" i="7"/>
  <c r="L5802" i="7"/>
  <c r="H5834" i="7"/>
  <c r="L5834" i="7"/>
  <c r="L5882" i="7"/>
  <c r="H5882" i="7"/>
  <c r="H6002" i="7"/>
  <c r="L6002" i="7"/>
  <c r="H6066" i="7"/>
  <c r="L6066" i="7"/>
  <c r="H6138" i="7"/>
  <c r="L6138" i="7"/>
  <c r="H6194" i="7"/>
  <c r="L6194" i="7"/>
  <c r="H6258" i="7"/>
  <c r="L6258" i="7"/>
  <c r="H6330" i="7"/>
  <c r="L6330" i="7"/>
  <c r="H6394" i="7"/>
  <c r="L6394" i="7"/>
  <c r="H6466" i="7"/>
  <c r="L6466" i="7"/>
  <c r="L6850" i="7"/>
  <c r="H6850" i="7"/>
  <c r="L6823" i="7"/>
  <c r="H6823" i="7"/>
  <c r="L6886" i="7"/>
  <c r="H6886" i="7"/>
  <c r="L6950" i="7"/>
  <c r="H6950" i="7"/>
  <c r="L7022" i="7"/>
  <c r="H7022" i="7"/>
  <c r="L7078" i="7"/>
  <c r="H7078" i="7"/>
  <c r="L7142" i="7"/>
  <c r="H7142" i="7"/>
  <c r="L7206" i="7"/>
  <c r="H7206" i="7"/>
  <c r="L7270" i="7"/>
  <c r="H7270" i="7"/>
  <c r="L7334" i="7"/>
  <c r="H7334" i="7"/>
  <c r="L7398" i="7"/>
  <c r="H7398" i="7"/>
  <c r="L7486" i="7"/>
  <c r="H7486" i="7"/>
  <c r="L7550" i="7"/>
  <c r="H7550" i="7"/>
  <c r="L7614" i="7"/>
  <c r="H7614" i="7"/>
  <c r="L7678" i="7"/>
  <c r="H7678" i="7"/>
  <c r="L7742" i="7"/>
  <c r="H7742" i="7"/>
  <c r="L7806" i="7"/>
  <c r="H7806" i="7"/>
  <c r="L7878" i="7"/>
  <c r="H7878" i="7"/>
  <c r="L7934" i="7"/>
  <c r="H7934" i="7"/>
  <c r="L8006" i="7"/>
  <c r="H8006" i="7"/>
  <c r="H6758" i="7"/>
  <c r="L6758" i="7"/>
  <c r="H7609" i="7"/>
  <c r="L7609" i="7"/>
  <c r="H7657" i="7"/>
  <c r="L7657" i="7"/>
  <c r="H7713" i="7"/>
  <c r="L7713" i="7"/>
  <c r="H7761" i="7"/>
  <c r="L7761" i="7"/>
  <c r="H7809" i="7"/>
  <c r="L7809" i="7"/>
  <c r="H7865" i="7"/>
  <c r="L7865" i="7"/>
  <c r="H7897" i="7"/>
  <c r="L7897" i="7"/>
  <c r="H7929" i="7"/>
  <c r="L7929" i="7"/>
  <c r="H7961" i="7"/>
  <c r="L7961" i="7"/>
  <c r="H7993" i="7"/>
  <c r="L7993" i="7"/>
  <c r="H8017" i="7"/>
  <c r="L8017" i="7"/>
  <c r="H8609" i="7"/>
  <c r="L8609" i="7"/>
  <c r="H8807" i="7"/>
  <c r="L8807" i="7"/>
  <c r="H8899" i="7"/>
  <c r="L8899" i="7"/>
  <c r="L9077" i="7"/>
  <c r="H9077" i="7"/>
  <c r="L9169" i="7"/>
  <c r="H9169" i="7"/>
  <c r="L9261" i="7"/>
  <c r="H9261" i="7"/>
  <c r="L9353" i="7"/>
  <c r="H9353" i="7"/>
  <c r="L9621" i="7"/>
  <c r="H9621" i="7"/>
  <c r="H9805" i="7"/>
  <c r="L9805" i="7"/>
  <c r="H9985" i="7"/>
  <c r="L9985" i="7"/>
  <c r="L8192" i="7"/>
  <c r="H8192" i="7"/>
  <c r="L8208" i="7"/>
  <c r="H8208" i="7"/>
  <c r="L8224" i="7"/>
  <c r="H8224" i="7"/>
  <c r="L8240" i="7"/>
  <c r="H8240" i="7"/>
  <c r="L8256" i="7"/>
  <c r="H8256" i="7"/>
  <c r="L8272" i="7"/>
  <c r="H8272" i="7"/>
  <c r="L8288" i="7"/>
  <c r="H8288" i="7"/>
  <c r="L8312" i="7"/>
  <c r="H8312" i="7"/>
  <c r="L8344" i="7"/>
  <c r="H8344" i="7"/>
  <c r="L8376" i="7"/>
  <c r="H8376" i="7"/>
  <c r="H9425" i="7"/>
  <c r="L9425" i="7"/>
  <c r="L9718" i="7"/>
  <c r="H9718" i="7"/>
  <c r="L9774" i="7"/>
  <c r="H9774" i="7"/>
  <c r="L9878" i="7"/>
  <c r="H9878" i="7"/>
  <c r="H8585" i="7"/>
  <c r="L8585" i="7"/>
  <c r="H8903" i="7"/>
  <c r="L8903" i="7"/>
  <c r="L9043" i="7"/>
  <c r="H9043" i="7"/>
  <c r="H9175" i="7"/>
  <c r="L9175" i="7"/>
  <c r="H9305" i="7"/>
  <c r="L9305" i="7"/>
  <c r="H9461" i="7"/>
  <c r="L9461" i="7"/>
  <c r="H9599" i="7"/>
  <c r="L9599" i="7"/>
  <c r="H9" i="7"/>
  <c r="L9" i="7"/>
  <c r="H65" i="7"/>
  <c r="L65" i="7"/>
  <c r="H15" i="7"/>
  <c r="L15" i="7"/>
  <c r="H24" i="7"/>
  <c r="L24" i="7"/>
  <c r="H96" i="7"/>
  <c r="L96" i="7"/>
  <c r="H112" i="7"/>
  <c r="L112" i="7"/>
  <c r="H302" i="7"/>
  <c r="L302" i="7"/>
  <c r="H334" i="7"/>
  <c r="L334" i="7"/>
  <c r="H354" i="7"/>
  <c r="L354" i="7"/>
  <c r="L595" i="7"/>
  <c r="H609" i="7"/>
  <c r="L609" i="7"/>
  <c r="H641" i="7"/>
  <c r="L641" i="7"/>
  <c r="H673" i="7"/>
  <c r="L673" i="7"/>
  <c r="H705" i="7"/>
  <c r="L705" i="7"/>
  <c r="H549" i="7"/>
  <c r="L549" i="7"/>
  <c r="H581" i="7"/>
  <c r="L581" i="7"/>
  <c r="L785" i="7"/>
  <c r="H807" i="7"/>
  <c r="L807" i="7"/>
  <c r="L794" i="7"/>
  <c r="L733" i="7"/>
  <c r="H733" i="7"/>
  <c r="L765" i="7"/>
  <c r="H765" i="7"/>
  <c r="H1245" i="7"/>
  <c r="L1245" i="7"/>
  <c r="L1533" i="7"/>
  <c r="H1533" i="7"/>
  <c r="L1549" i="7"/>
  <c r="H1549" i="7"/>
  <c r="L1565" i="7"/>
  <c r="H1565" i="7"/>
  <c r="L1589" i="7"/>
  <c r="L1621" i="7"/>
  <c r="H1652" i="7"/>
  <c r="L1652" i="7"/>
  <c r="H1684" i="7"/>
  <c r="L1684" i="7"/>
  <c r="H1261" i="7"/>
  <c r="L1261" i="7"/>
  <c r="H1374" i="7"/>
  <c r="L1374" i="7"/>
  <c r="H1390" i="7"/>
  <c r="L1390" i="7"/>
  <c r="H1406" i="7"/>
  <c r="L1406" i="7"/>
  <c r="H1422" i="7"/>
  <c r="L1422" i="7"/>
  <c r="H1438" i="7"/>
  <c r="L1438" i="7"/>
  <c r="H1454" i="7"/>
  <c r="L1454" i="7"/>
  <c r="H1470" i="7"/>
  <c r="L1470" i="7"/>
  <c r="H1486" i="7"/>
  <c r="L1486" i="7"/>
  <c r="H1502" i="7"/>
  <c r="L1502" i="7"/>
  <c r="H1518" i="7"/>
  <c r="L1518" i="7"/>
  <c r="L1658" i="7"/>
  <c r="H1658" i="7"/>
  <c r="L1690" i="7"/>
  <c r="H1690" i="7"/>
  <c r="H1789" i="7"/>
  <c r="L1789" i="7"/>
  <c r="H1821" i="7"/>
  <c r="L1821" i="7"/>
  <c r="H1853" i="7"/>
  <c r="L1853" i="7"/>
  <c r="H1885" i="7"/>
  <c r="L1885" i="7"/>
  <c r="H1917" i="7"/>
  <c r="L1917" i="7"/>
  <c r="H1944" i="7"/>
  <c r="L1944" i="7"/>
  <c r="H1960" i="7"/>
  <c r="L1960" i="7"/>
  <c r="H1976" i="7"/>
  <c r="L1976" i="7"/>
  <c r="H1992" i="7"/>
  <c r="L1992" i="7"/>
  <c r="H2008" i="7"/>
  <c r="L2008" i="7"/>
  <c r="H2024" i="7"/>
  <c r="L2024" i="7"/>
  <c r="H2040" i="7"/>
  <c r="L2040" i="7"/>
  <c r="H2056" i="7"/>
  <c r="L2056" i="7"/>
  <c r="H1712" i="7"/>
  <c r="L1712" i="7"/>
  <c r="H1744" i="7"/>
  <c r="L1744" i="7"/>
  <c r="H1776" i="7"/>
  <c r="L1776" i="7"/>
  <c r="L2248" i="7"/>
  <c r="L2264" i="7"/>
  <c r="L2288" i="7"/>
  <c r="H2288" i="7"/>
  <c r="L2284" i="7"/>
  <c r="H2284" i="7"/>
  <c r="L2266" i="7"/>
  <c r="L2254" i="7"/>
  <c r="H2294" i="7"/>
  <c r="L2294" i="7"/>
  <c r="H2749" i="7"/>
  <c r="L2749" i="7"/>
  <c r="H2765" i="7"/>
  <c r="L2765" i="7"/>
  <c r="H2781" i="7"/>
  <c r="L2781" i="7"/>
  <c r="H2797" i="7"/>
  <c r="L2797" i="7"/>
  <c r="H2813" i="7"/>
  <c r="L2813" i="7"/>
  <c r="H2829" i="7"/>
  <c r="L2829" i="7"/>
  <c r="H2845" i="7"/>
  <c r="L2845" i="7"/>
  <c r="H2861" i="7"/>
  <c r="L2861" i="7"/>
  <c r="H2877" i="7"/>
  <c r="L2877" i="7"/>
  <c r="H2893" i="7"/>
  <c r="L2893" i="7"/>
  <c r="L2902" i="7"/>
  <c r="L2910" i="7"/>
  <c r="L2921" i="7"/>
  <c r="L2940" i="7"/>
  <c r="L2956" i="7"/>
  <c r="L2972" i="7"/>
  <c r="L2988" i="7"/>
  <c r="L3004" i="7"/>
  <c r="L3020" i="7"/>
  <c r="H3041" i="7"/>
  <c r="L3041" i="7"/>
  <c r="H3073" i="7"/>
  <c r="L3073" i="7"/>
  <c r="H3105" i="7"/>
  <c r="L3105" i="7"/>
  <c r="H3137" i="7"/>
  <c r="L3137" i="7"/>
  <c r="L2922" i="7"/>
  <c r="H3177" i="7"/>
  <c r="L3177" i="7"/>
  <c r="H3193" i="7"/>
  <c r="L3193" i="7"/>
  <c r="H3209" i="7"/>
  <c r="L3209" i="7"/>
  <c r="H3225" i="7"/>
  <c r="L3225" i="7"/>
  <c r="H3241" i="7"/>
  <c r="L3241" i="7"/>
  <c r="H3257" i="7"/>
  <c r="L3257" i="7"/>
  <c r="H3273" i="7"/>
  <c r="L3273" i="7"/>
  <c r="H3289" i="7"/>
  <c r="L3289" i="7"/>
  <c r="H3305" i="7"/>
  <c r="L3305" i="7"/>
  <c r="H3321" i="7"/>
  <c r="L3321" i="7"/>
  <c r="H3337" i="7"/>
  <c r="L3337" i="7"/>
  <c r="H3353" i="7"/>
  <c r="L3353" i="7"/>
  <c r="H3369" i="7"/>
  <c r="L3369" i="7"/>
  <c r="H3385" i="7"/>
  <c r="L3385" i="7"/>
  <c r="H3401" i="7"/>
  <c r="L3401" i="7"/>
  <c r="H3417" i="7"/>
  <c r="L3417" i="7"/>
  <c r="H3433" i="7"/>
  <c r="L3433" i="7"/>
  <c r="H3449" i="7"/>
  <c r="L3449" i="7"/>
  <c r="H3465" i="7"/>
  <c r="L3465" i="7"/>
  <c r="H3481" i="7"/>
  <c r="L3481" i="7"/>
  <c r="H3497" i="7"/>
  <c r="L3497" i="7"/>
  <c r="H3513" i="7"/>
  <c r="L3513" i="7"/>
  <c r="H3529" i="7"/>
  <c r="L3529" i="7"/>
  <c r="H3545" i="7"/>
  <c r="L3545" i="7"/>
  <c r="H3561" i="7"/>
  <c r="L3561" i="7"/>
  <c r="H3577" i="7"/>
  <c r="L3577" i="7"/>
  <c r="H3593" i="7"/>
  <c r="L3593" i="7"/>
  <c r="H3609" i="7"/>
  <c r="L3609" i="7"/>
  <c r="H3625" i="7"/>
  <c r="L3625" i="7"/>
  <c r="H3641" i="7"/>
  <c r="L3641" i="7"/>
  <c r="H3657" i="7"/>
  <c r="L3657" i="7"/>
  <c r="H3673" i="7"/>
  <c r="L3673" i="7"/>
  <c r="H3689" i="7"/>
  <c r="L3689" i="7"/>
  <c r="H3705" i="7"/>
  <c r="L3705" i="7"/>
  <c r="H3721" i="7"/>
  <c r="L3721" i="7"/>
  <c r="H3737" i="7"/>
  <c r="L3737" i="7"/>
  <c r="H3753" i="7"/>
  <c r="L3753" i="7"/>
  <c r="H3769" i="7"/>
  <c r="L3769" i="7"/>
  <c r="H3785" i="7"/>
  <c r="L3785" i="7"/>
  <c r="H3801" i="7"/>
  <c r="L3801" i="7"/>
  <c r="H3817" i="7"/>
  <c r="L3817" i="7"/>
  <c r="H3833" i="7"/>
  <c r="L3833" i="7"/>
  <c r="H3849" i="7"/>
  <c r="L3849" i="7"/>
  <c r="H3865" i="7"/>
  <c r="L3865" i="7"/>
  <c r="H3881" i="7"/>
  <c r="L3881" i="7"/>
  <c r="H3897" i="7"/>
  <c r="L3897" i="7"/>
  <c r="H3913" i="7"/>
  <c r="L3913" i="7"/>
  <c r="H3929" i="7"/>
  <c r="L3929" i="7"/>
  <c r="H3945" i="7"/>
  <c r="L3945" i="7"/>
  <c r="H3961" i="7"/>
  <c r="L3961" i="7"/>
  <c r="H3977" i="7"/>
  <c r="L3977" i="7"/>
  <c r="H3993" i="7"/>
  <c r="L3993" i="7"/>
  <c r="H4009" i="7"/>
  <c r="L4009" i="7"/>
  <c r="H4025" i="7"/>
  <c r="L4025" i="7"/>
  <c r="H4041" i="7"/>
  <c r="L4041" i="7"/>
  <c r="H4057" i="7"/>
  <c r="L4057" i="7"/>
  <c r="H4073" i="7"/>
  <c r="L4073" i="7"/>
  <c r="H4089" i="7"/>
  <c r="L4089" i="7"/>
  <c r="H4105" i="7"/>
  <c r="L4105" i="7"/>
  <c r="L2927" i="7"/>
  <c r="L2943" i="7"/>
  <c r="L2959" i="7"/>
  <c r="L2975" i="7"/>
  <c r="L2991" i="7"/>
  <c r="L3007" i="7"/>
  <c r="L3023" i="7"/>
  <c r="L2924" i="7"/>
  <c r="H3060" i="7"/>
  <c r="L3060" i="7"/>
  <c r="H3092" i="7"/>
  <c r="L3092" i="7"/>
  <c r="H3124" i="7"/>
  <c r="L3124" i="7"/>
  <c r="H3156" i="7"/>
  <c r="L3156" i="7"/>
  <c r="H3386" i="7"/>
  <c r="L3386" i="7"/>
  <c r="H3402" i="7"/>
  <c r="L3402" i="7"/>
  <c r="H3418" i="7"/>
  <c r="L3418" i="7"/>
  <c r="H3434" i="7"/>
  <c r="L3434" i="7"/>
  <c r="H3450" i="7"/>
  <c r="L3450" i="7"/>
  <c r="H3466" i="7"/>
  <c r="L3466" i="7"/>
  <c r="H3482" i="7"/>
  <c r="L3482" i="7"/>
  <c r="H3498" i="7"/>
  <c r="L3498" i="7"/>
  <c r="H3514" i="7"/>
  <c r="L3514" i="7"/>
  <c r="H3530" i="7"/>
  <c r="L3530" i="7"/>
  <c r="H3546" i="7"/>
  <c r="L3546" i="7"/>
  <c r="H3562" i="7"/>
  <c r="L3562" i="7"/>
  <c r="H3578" i="7"/>
  <c r="L3578" i="7"/>
  <c r="H3594" i="7"/>
  <c r="L3594" i="7"/>
  <c r="H3610" i="7"/>
  <c r="L3610" i="7"/>
  <c r="H3626" i="7"/>
  <c r="L3626" i="7"/>
  <c r="H3642" i="7"/>
  <c r="L3642" i="7"/>
  <c r="H3658" i="7"/>
  <c r="L3658" i="7"/>
  <c r="H3674" i="7"/>
  <c r="L3674" i="7"/>
  <c r="H3690" i="7"/>
  <c r="L3690" i="7"/>
  <c r="H3706" i="7"/>
  <c r="L3706" i="7"/>
  <c r="H3722" i="7"/>
  <c r="L3722" i="7"/>
  <c r="H3738" i="7"/>
  <c r="L3738" i="7"/>
  <c r="H3754" i="7"/>
  <c r="L3754" i="7"/>
  <c r="H3770" i="7"/>
  <c r="L3770" i="7"/>
  <c r="H3786" i="7"/>
  <c r="L3786" i="7"/>
  <c r="H3802" i="7"/>
  <c r="L3802" i="7"/>
  <c r="H3818" i="7"/>
  <c r="L3818" i="7"/>
  <c r="H3834" i="7"/>
  <c r="L3834" i="7"/>
  <c r="H3850" i="7"/>
  <c r="L3850" i="7"/>
  <c r="H3866" i="7"/>
  <c r="L3866" i="7"/>
  <c r="H3882" i="7"/>
  <c r="L3882" i="7"/>
  <c r="H3898" i="7"/>
  <c r="L3898" i="7"/>
  <c r="H3914" i="7"/>
  <c r="L3914" i="7"/>
  <c r="H3930" i="7"/>
  <c r="L3930" i="7"/>
  <c r="H3946" i="7"/>
  <c r="L3946" i="7"/>
  <c r="H3962" i="7"/>
  <c r="L3962" i="7"/>
  <c r="H3978" i="7"/>
  <c r="L3978" i="7"/>
  <c r="H3994" i="7"/>
  <c r="L3994" i="7"/>
  <c r="H4010" i="7"/>
  <c r="L4010" i="7"/>
  <c r="H4026" i="7"/>
  <c r="L4026" i="7"/>
  <c r="H4042" i="7"/>
  <c r="L4042" i="7"/>
  <c r="H4058" i="7"/>
  <c r="L4058" i="7"/>
  <c r="H4074" i="7"/>
  <c r="L4074" i="7"/>
  <c r="H4090" i="7"/>
  <c r="L4090" i="7"/>
  <c r="H4106" i="7"/>
  <c r="L4106" i="7"/>
  <c r="H4122" i="7"/>
  <c r="L4122" i="7"/>
  <c r="H4138" i="7"/>
  <c r="L4138" i="7"/>
  <c r="H4154" i="7"/>
  <c r="L4154" i="7"/>
  <c r="H4170" i="7"/>
  <c r="L4170" i="7"/>
  <c r="H4186" i="7"/>
  <c r="L4186" i="7"/>
  <c r="H4202" i="7"/>
  <c r="L4202" i="7"/>
  <c r="H4218" i="7"/>
  <c r="L4218" i="7"/>
  <c r="H4234" i="7"/>
  <c r="L4234" i="7"/>
  <c r="L4950" i="7"/>
  <c r="H4950" i="7"/>
  <c r="H5014" i="7"/>
  <c r="L5014" i="7"/>
  <c r="H5078" i="7"/>
  <c r="L5078" i="7"/>
  <c r="H5142" i="7"/>
  <c r="L5142" i="7"/>
  <c r="H4785" i="7"/>
  <c r="L4785" i="7"/>
  <c r="L4801" i="7"/>
  <c r="H4801" i="7"/>
  <c r="L4817" i="7"/>
  <c r="H4817" i="7"/>
  <c r="L4833" i="7"/>
  <c r="H4833" i="7"/>
  <c r="L4987" i="7"/>
  <c r="H4987" i="7"/>
  <c r="L5051" i="7"/>
  <c r="H5051" i="7"/>
  <c r="L5115" i="7"/>
  <c r="H5115" i="7"/>
  <c r="H5174" i="7"/>
  <c r="L5174" i="7"/>
  <c r="H5190" i="7"/>
  <c r="L5190" i="7"/>
  <c r="H5206" i="7"/>
  <c r="L5206" i="7"/>
  <c r="H5222" i="7"/>
  <c r="L5222" i="7"/>
  <c r="H5238" i="7"/>
  <c r="L5238" i="7"/>
  <c r="H5254" i="7"/>
  <c r="L5254" i="7"/>
  <c r="H5270" i="7"/>
  <c r="L5270" i="7"/>
  <c r="H5286" i="7"/>
  <c r="L5286" i="7"/>
  <c r="H5302" i="7"/>
  <c r="L5302" i="7"/>
  <c r="H5318" i="7"/>
  <c r="L5318" i="7"/>
  <c r="H5334" i="7"/>
  <c r="L5334" i="7"/>
  <c r="H5350" i="7"/>
  <c r="L5350" i="7"/>
  <c r="H5366" i="7"/>
  <c r="L5366" i="7"/>
  <c r="H5382" i="7"/>
  <c r="L5382" i="7"/>
  <c r="H5398" i="7"/>
  <c r="L5398" i="7"/>
  <c r="H4778" i="7"/>
  <c r="L4778" i="7"/>
  <c r="H4794" i="7"/>
  <c r="L4794" i="7"/>
  <c r="H4810" i="7"/>
  <c r="L4810" i="7"/>
  <c r="H4826" i="7"/>
  <c r="L4826" i="7"/>
  <c r="H4842" i="7"/>
  <c r="L4842" i="7"/>
  <c r="H4858" i="7"/>
  <c r="L4858" i="7"/>
  <c r="H4874" i="7"/>
  <c r="L4874" i="7"/>
  <c r="H4890" i="7"/>
  <c r="L4890" i="7"/>
  <c r="H4906" i="7"/>
  <c r="L4906" i="7"/>
  <c r="H4922" i="7"/>
  <c r="L4922" i="7"/>
  <c r="H4938" i="7"/>
  <c r="L4938" i="7"/>
  <c r="H4977" i="7"/>
  <c r="L4977" i="7"/>
  <c r="L4999" i="7"/>
  <c r="H4999" i="7"/>
  <c r="L5041" i="7"/>
  <c r="H5041" i="7"/>
  <c r="L5063" i="7"/>
  <c r="H5063" i="7"/>
  <c r="L5105" i="7"/>
  <c r="H5105" i="7"/>
  <c r="L5127" i="7"/>
  <c r="H5127" i="7"/>
  <c r="H5919" i="7"/>
  <c r="L5919" i="7"/>
  <c r="H5951" i="7"/>
  <c r="L5951" i="7"/>
  <c r="H5967" i="7"/>
  <c r="L5967" i="7"/>
  <c r="H5983" i="7"/>
  <c r="L5983" i="7"/>
  <c r="H5999" i="7"/>
  <c r="L5999" i="7"/>
  <c r="H6015" i="7"/>
  <c r="L6015" i="7"/>
  <c r="H6031" i="7"/>
  <c r="L6031" i="7"/>
  <c r="H6047" i="7"/>
  <c r="L6047" i="7"/>
  <c r="H6063" i="7"/>
  <c r="L6063" i="7"/>
  <c r="H6079" i="7"/>
  <c r="L6079" i="7"/>
  <c r="H6095" i="7"/>
  <c r="L6095" i="7"/>
  <c r="H6111" i="7"/>
  <c r="L6111" i="7"/>
  <c r="H6127" i="7"/>
  <c r="L6127" i="7"/>
  <c r="H6143" i="7"/>
  <c r="L6143" i="7"/>
  <c r="H6159" i="7"/>
  <c r="L6159" i="7"/>
  <c r="H6175" i="7"/>
  <c r="L6175" i="7"/>
  <c r="H6191" i="7"/>
  <c r="L6191" i="7"/>
  <c r="H6207" i="7"/>
  <c r="L6207" i="7"/>
  <c r="H6223" i="7"/>
  <c r="L6223" i="7"/>
  <c r="H6239" i="7"/>
  <c r="L6239" i="7"/>
  <c r="H6255" i="7"/>
  <c r="L6255" i="7"/>
  <c r="H6271" i="7"/>
  <c r="L6271" i="7"/>
  <c r="H6287" i="7"/>
  <c r="L6287" i="7"/>
  <c r="H6303" i="7"/>
  <c r="L6303" i="7"/>
  <c r="H6319" i="7"/>
  <c r="L6319" i="7"/>
  <c r="H6335" i="7"/>
  <c r="L6335" i="7"/>
  <c r="H6351" i="7"/>
  <c r="L6351" i="7"/>
  <c r="H6367" i="7"/>
  <c r="L6367" i="7"/>
  <c r="H6383" i="7"/>
  <c r="L6383" i="7"/>
  <c r="H6399" i="7"/>
  <c r="L6399" i="7"/>
  <c r="H6415" i="7"/>
  <c r="L6415" i="7"/>
  <c r="H6431" i="7"/>
  <c r="L6431" i="7"/>
  <c r="H6447" i="7"/>
  <c r="L6447" i="7"/>
  <c r="H6463" i="7"/>
  <c r="L6463" i="7"/>
  <c r="H6479" i="7"/>
  <c r="L6479" i="7"/>
  <c r="H6495" i="7"/>
  <c r="L6495" i="7"/>
  <c r="H6511" i="7"/>
  <c r="L6511" i="7"/>
  <c r="H6527" i="7"/>
  <c r="L6527" i="7"/>
  <c r="H6543" i="7"/>
  <c r="L6543" i="7"/>
  <c r="H6559" i="7"/>
  <c r="L6559" i="7"/>
  <c r="H6575" i="7"/>
  <c r="L6575" i="7"/>
  <c r="H6591" i="7"/>
  <c r="L6591" i="7"/>
  <c r="L6607" i="7"/>
  <c r="H6607" i="7"/>
  <c r="L6623" i="7"/>
  <c r="H6623" i="7"/>
  <c r="L6639" i="7"/>
  <c r="H6639" i="7"/>
  <c r="L6655" i="7"/>
  <c r="H6655" i="7"/>
  <c r="L6671" i="7"/>
  <c r="H6671" i="7"/>
  <c r="L6687" i="7"/>
  <c r="H6687" i="7"/>
  <c r="L5856" i="7"/>
  <c r="H5856" i="7"/>
  <c r="L5872" i="7"/>
  <c r="H5872" i="7"/>
  <c r="L5888" i="7"/>
  <c r="H5888" i="7"/>
  <c r="H5908" i="7"/>
  <c r="L5908" i="7"/>
  <c r="H6554" i="7"/>
  <c r="L6554" i="7"/>
  <c r="L6723" i="7"/>
  <c r="H6723" i="7"/>
  <c r="L6778" i="7"/>
  <c r="H6778" i="7"/>
  <c r="L6842" i="7"/>
  <c r="H6842" i="7"/>
  <c r="L6809" i="7"/>
  <c r="H6809" i="7"/>
  <c r="H6831" i="7"/>
  <c r="L6831" i="7"/>
  <c r="H6558" i="7"/>
  <c r="L6558" i="7"/>
  <c r="H6726" i="7"/>
  <c r="L6726" i="7"/>
  <c r="H8025" i="7"/>
  <c r="L8025" i="7"/>
  <c r="H8041" i="7"/>
  <c r="L8041" i="7"/>
  <c r="H8057" i="7"/>
  <c r="L8057" i="7"/>
  <c r="H8073" i="7"/>
  <c r="L8073" i="7"/>
  <c r="H8089" i="7"/>
  <c r="L8089" i="7"/>
  <c r="H8105" i="7"/>
  <c r="L8105" i="7"/>
  <c r="H8121" i="7"/>
  <c r="L8121" i="7"/>
  <c r="H8137" i="7"/>
  <c r="L8137" i="7"/>
  <c r="H8153" i="7"/>
  <c r="L8153" i="7"/>
  <c r="H8169" i="7"/>
  <c r="L8169" i="7"/>
  <c r="H8185" i="7"/>
  <c r="L8185" i="7"/>
  <c r="L8393" i="7"/>
  <c r="H8393" i="7"/>
  <c r="L8409" i="7"/>
  <c r="H8409" i="7"/>
  <c r="L8425" i="7"/>
  <c r="H8425" i="7"/>
  <c r="L8441" i="7"/>
  <c r="H8441" i="7"/>
  <c r="L8457" i="7"/>
  <c r="H8457" i="7"/>
  <c r="L8473" i="7"/>
  <c r="H8473" i="7"/>
  <c r="L8489" i="7"/>
  <c r="H8489" i="7"/>
  <c r="L8505" i="7"/>
  <c r="H8505" i="7"/>
  <c r="L8521" i="7"/>
  <c r="H8521" i="7"/>
  <c r="H8577" i="7"/>
  <c r="L8577" i="7"/>
  <c r="H8625" i="7"/>
  <c r="L8625" i="7"/>
  <c r="H8669" i="7"/>
  <c r="L8669" i="7"/>
  <c r="L8717" i="7"/>
  <c r="H8717" i="7"/>
  <c r="H8939" i="7"/>
  <c r="L8939" i="7"/>
  <c r="L8983" i="7"/>
  <c r="H8983" i="7"/>
  <c r="H9025" i="7"/>
  <c r="L9025" i="7"/>
  <c r="H9209" i="7"/>
  <c r="L9209" i="7"/>
  <c r="H9255" i="7"/>
  <c r="L9255" i="7"/>
  <c r="H9349" i="7"/>
  <c r="L9349" i="7"/>
  <c r="L9437" i="7"/>
  <c r="H9437" i="7"/>
  <c r="L9569" i="7"/>
  <c r="H9569" i="7"/>
  <c r="H9615" i="7"/>
  <c r="L9615" i="7"/>
  <c r="H9665" i="7"/>
  <c r="L9665" i="7"/>
  <c r="H9709" i="7"/>
  <c r="L9709" i="7"/>
  <c r="H9755" i="7"/>
  <c r="L9755" i="7"/>
  <c r="H9845" i="7"/>
  <c r="L9845" i="7"/>
  <c r="H9889" i="7"/>
  <c r="L9889" i="7"/>
  <c r="L9933" i="7"/>
  <c r="H9933" i="7"/>
  <c r="L8030" i="7"/>
  <c r="H8030" i="7"/>
  <c r="L8046" i="7"/>
  <c r="H8046" i="7"/>
  <c r="L8062" i="7"/>
  <c r="H8062" i="7"/>
  <c r="L8078" i="7"/>
  <c r="H8078" i="7"/>
  <c r="L8094" i="7"/>
  <c r="H8094" i="7"/>
  <c r="L8110" i="7"/>
  <c r="H8110" i="7"/>
  <c r="L8126" i="7"/>
  <c r="H8126" i="7"/>
  <c r="L8142" i="7"/>
  <c r="H8142" i="7"/>
  <c r="H8158" i="7"/>
  <c r="L8158" i="7"/>
  <c r="H8174" i="7"/>
  <c r="L8174" i="7"/>
  <c r="H8190" i="7"/>
  <c r="L8190" i="7"/>
  <c r="H8206" i="7"/>
  <c r="L8206" i="7"/>
  <c r="H8222" i="7"/>
  <c r="L8222" i="7"/>
  <c r="H8238" i="7"/>
  <c r="L8238" i="7"/>
  <c r="H8254" i="7"/>
  <c r="L8254" i="7"/>
  <c r="H8270" i="7"/>
  <c r="L8270" i="7"/>
  <c r="H8286" i="7"/>
  <c r="L8286" i="7"/>
  <c r="H8302" i="7"/>
  <c r="L8302" i="7"/>
  <c r="H8318" i="7"/>
  <c r="L8318" i="7"/>
  <c r="H8334" i="7"/>
  <c r="L8334" i="7"/>
  <c r="H8350" i="7"/>
  <c r="L8350" i="7"/>
  <c r="H8366" i="7"/>
  <c r="L8366" i="7"/>
  <c r="H8382" i="7"/>
  <c r="L8382" i="7"/>
  <c r="L8021" i="7"/>
  <c r="H8021" i="7"/>
  <c r="H8593" i="7"/>
  <c r="L8593" i="7"/>
  <c r="H8653" i="7"/>
  <c r="L8653" i="7"/>
  <c r="H8701" i="7"/>
  <c r="L8701" i="7"/>
  <c r="H8757" i="7"/>
  <c r="L8757" i="7"/>
  <c r="H8811" i="7"/>
  <c r="L8811" i="7"/>
  <c r="H8867" i="7"/>
  <c r="L8867" i="7"/>
  <c r="L8919" i="7"/>
  <c r="H8919" i="7"/>
  <c r="L8971" i="7"/>
  <c r="H8971" i="7"/>
  <c r="L9033" i="7"/>
  <c r="H9033" i="7"/>
  <c r="H9141" i="7"/>
  <c r="L9141" i="7"/>
  <c r="H9257" i="7"/>
  <c r="L9257" i="7"/>
  <c r="H9417" i="7"/>
  <c r="L9417" i="7"/>
  <c r="H9477" i="7"/>
  <c r="L9477" i="7"/>
  <c r="H9585" i="7"/>
  <c r="L9585" i="7"/>
  <c r="H9743" i="7"/>
  <c r="L9743" i="7"/>
  <c r="L9801" i="7"/>
  <c r="H9801" i="7"/>
  <c r="H9967" i="7"/>
  <c r="L9967" i="7"/>
  <c r="H8564" i="7"/>
  <c r="L8564" i="7"/>
  <c r="H8580" i="7"/>
  <c r="L8580" i="7"/>
  <c r="H8596" i="7"/>
  <c r="L8596" i="7"/>
  <c r="H8612" i="7"/>
  <c r="L8612" i="7"/>
  <c r="H8628" i="7"/>
  <c r="L8628" i="7"/>
  <c r="H8644" i="7"/>
  <c r="L8644" i="7"/>
  <c r="H8660" i="7"/>
  <c r="L8660" i="7"/>
  <c r="H8676" i="7"/>
  <c r="L8676" i="7"/>
  <c r="H8692" i="7"/>
  <c r="L8692" i="7"/>
  <c r="H8708" i="7"/>
  <c r="L8708" i="7"/>
  <c r="H8724" i="7"/>
  <c r="L8724" i="7"/>
  <c r="H8740" i="7"/>
  <c r="L8740" i="7"/>
  <c r="H8756" i="7"/>
  <c r="L8756" i="7"/>
  <c r="H8772" i="7"/>
  <c r="L8772" i="7"/>
  <c r="H8788" i="7"/>
  <c r="L8788" i="7"/>
  <c r="H8804" i="7"/>
  <c r="L8804" i="7"/>
  <c r="H8820" i="7"/>
  <c r="L8820" i="7"/>
  <c r="H8836" i="7"/>
  <c r="L8836" i="7"/>
  <c r="H8852" i="7"/>
  <c r="L8852" i="7"/>
  <c r="H8868" i="7"/>
  <c r="L8868" i="7"/>
  <c r="H8884" i="7"/>
  <c r="L8884" i="7"/>
  <c r="H8900" i="7"/>
  <c r="L8900" i="7"/>
  <c r="H8916" i="7"/>
  <c r="L8916" i="7"/>
  <c r="H8932" i="7"/>
  <c r="L8932" i="7"/>
  <c r="H8948" i="7"/>
  <c r="L8948" i="7"/>
  <c r="H8964" i="7"/>
  <c r="L8964" i="7"/>
  <c r="H8980" i="7"/>
  <c r="L8980" i="7"/>
  <c r="H8996" i="7"/>
  <c r="L8996" i="7"/>
  <c r="H9012" i="7"/>
  <c r="L9012" i="7"/>
  <c r="H9028" i="7"/>
  <c r="L9028" i="7"/>
  <c r="H9044" i="7"/>
  <c r="L9044" i="7"/>
  <c r="H9060" i="7"/>
  <c r="L9060" i="7"/>
  <c r="H9076" i="7"/>
  <c r="L9076" i="7"/>
  <c r="H9092" i="7"/>
  <c r="L9092" i="7"/>
  <c r="H9108" i="7"/>
  <c r="L9108" i="7"/>
  <c r="H9124" i="7"/>
  <c r="L9124" i="7"/>
  <c r="H9140" i="7"/>
  <c r="L9140" i="7"/>
  <c r="H9156" i="7"/>
  <c r="L9156" i="7"/>
  <c r="H9172" i="7"/>
  <c r="L9172" i="7"/>
  <c r="H9188" i="7"/>
  <c r="L9188" i="7"/>
  <c r="H9204" i="7"/>
  <c r="L9204" i="7"/>
  <c r="H9220" i="7"/>
  <c r="L9220" i="7"/>
  <c r="H9236" i="7"/>
  <c r="L9236" i="7"/>
  <c r="H9252" i="7"/>
  <c r="L9252" i="7"/>
  <c r="H9268" i="7"/>
  <c r="L9268" i="7"/>
  <c r="H9284" i="7"/>
  <c r="L9284" i="7"/>
  <c r="L9300" i="7"/>
  <c r="H9300" i="7"/>
  <c r="H9316" i="7"/>
  <c r="L9316" i="7"/>
  <c r="H9332" i="7"/>
  <c r="L9332" i="7"/>
  <c r="L9348" i="7"/>
  <c r="H9348" i="7"/>
  <c r="H9364" i="7"/>
  <c r="L9364" i="7"/>
  <c r="H9380" i="7"/>
  <c r="L9380" i="7"/>
  <c r="H9396" i="7"/>
  <c r="L9396" i="7"/>
  <c r="H9412" i="7"/>
  <c r="L9412" i="7"/>
  <c r="H9428" i="7"/>
  <c r="L9428" i="7"/>
  <c r="H9444" i="7"/>
  <c r="L9444" i="7"/>
  <c r="H9460" i="7"/>
  <c r="L9460" i="7"/>
  <c r="H9476" i="7"/>
  <c r="L9476" i="7"/>
  <c r="H9492" i="7"/>
  <c r="L9492" i="7"/>
  <c r="H9508" i="7"/>
  <c r="L9508" i="7"/>
  <c r="H9524" i="7"/>
  <c r="L9524" i="7"/>
  <c r="H9540" i="7"/>
  <c r="L9540" i="7"/>
  <c r="H9556" i="7"/>
  <c r="L9556" i="7"/>
  <c r="H9572" i="7"/>
  <c r="L9572" i="7"/>
  <c r="H9588" i="7"/>
  <c r="L9588" i="7"/>
  <c r="H9604" i="7"/>
  <c r="L9604" i="7"/>
  <c r="H9620" i="7"/>
  <c r="L9620" i="7"/>
  <c r="L9716" i="7"/>
  <c r="H9716" i="7"/>
  <c r="H9748" i="7"/>
  <c r="L9748" i="7"/>
  <c r="H9764" i="7"/>
  <c r="L9764" i="7"/>
  <c r="H9780" i="7"/>
  <c r="L9780" i="7"/>
  <c r="L9860" i="7"/>
  <c r="H9860" i="7"/>
  <c r="L9876" i="7"/>
  <c r="H9876" i="7"/>
  <c r="H9892" i="7"/>
  <c r="L9892" i="7"/>
  <c r="H9908" i="7"/>
  <c r="L9908" i="7"/>
  <c r="H8581" i="7"/>
  <c r="L8581" i="7"/>
  <c r="H8621" i="7"/>
  <c r="L8621" i="7"/>
  <c r="H8737" i="7"/>
  <c r="L8737" i="7"/>
  <c r="L8947" i="7"/>
  <c r="H8947" i="7"/>
  <c r="H9435" i="7"/>
  <c r="L9435" i="7"/>
  <c r="H9641" i="7"/>
  <c r="L9641" i="7"/>
  <c r="L9753" i="7"/>
  <c r="H9753" i="7"/>
  <c r="H9841" i="7"/>
  <c r="L9841" i="7"/>
  <c r="H4820" i="7"/>
  <c r="L4820" i="7"/>
  <c r="H4884" i="7"/>
  <c r="L4884" i="7"/>
  <c r="L4959" i="7"/>
  <c r="H4959" i="7"/>
  <c r="L5129" i="7"/>
  <c r="H5129" i="7"/>
  <c r="H5193" i="7"/>
  <c r="L5193" i="7"/>
  <c r="H5257" i="7"/>
  <c r="L5257" i="7"/>
  <c r="H5321" i="7"/>
  <c r="L5321" i="7"/>
  <c r="H5377" i="7"/>
  <c r="L5377" i="7"/>
  <c r="H5441" i="7"/>
  <c r="L5441" i="7"/>
  <c r="H5505" i="7"/>
  <c r="L5505" i="7"/>
  <c r="H5569" i="7"/>
  <c r="L5569" i="7"/>
  <c r="H5641" i="7"/>
  <c r="L5641" i="7"/>
  <c r="H5713" i="7"/>
  <c r="L5713" i="7"/>
  <c r="H5777" i="7"/>
  <c r="L5777" i="7"/>
  <c r="H5841" i="7"/>
  <c r="L5841" i="7"/>
  <c r="L5909" i="7"/>
  <c r="H5909" i="7"/>
  <c r="L6609" i="7"/>
  <c r="H6609" i="7"/>
  <c r="L6673" i="7"/>
  <c r="H6673" i="7"/>
  <c r="H5450" i="7"/>
  <c r="L5450" i="7"/>
  <c r="H5506" i="7"/>
  <c r="L5506" i="7"/>
  <c r="H5900" i="7"/>
  <c r="L5900" i="7"/>
  <c r="H5962" i="7"/>
  <c r="L5962" i="7"/>
  <c r="H6026" i="7"/>
  <c r="L6026" i="7"/>
  <c r="H6090" i="7"/>
  <c r="L6090" i="7"/>
  <c r="H6154" i="7"/>
  <c r="L6154" i="7"/>
  <c r="H6218" i="7"/>
  <c r="L6218" i="7"/>
  <c r="H6282" i="7"/>
  <c r="L6282" i="7"/>
  <c r="H6346" i="7"/>
  <c r="L6346" i="7"/>
  <c r="H6402" i="7"/>
  <c r="L6402" i="7"/>
  <c r="H6450" i="7"/>
  <c r="L6450" i="7"/>
  <c r="H6562" i="7"/>
  <c r="L6562" i="7"/>
  <c r="L6786" i="7"/>
  <c r="H6786" i="7"/>
  <c r="L6791" i="7"/>
  <c r="H6791" i="7"/>
  <c r="L6870" i="7"/>
  <c r="H6870" i="7"/>
  <c r="L6934" i="7"/>
  <c r="H6934" i="7"/>
  <c r="L7006" i="7"/>
  <c r="H7006" i="7"/>
  <c r="L7062" i="7"/>
  <c r="H7062" i="7"/>
  <c r="L7126" i="7"/>
  <c r="H7126" i="7"/>
  <c r="L7190" i="7"/>
  <c r="H7190" i="7"/>
  <c r="L7254" i="7"/>
  <c r="H7254" i="7"/>
  <c r="L7318" i="7"/>
  <c r="H7318" i="7"/>
  <c r="L7382" i="7"/>
  <c r="H7382" i="7"/>
  <c r="L7438" i="7"/>
  <c r="H7438" i="7"/>
  <c r="L7502" i="7"/>
  <c r="H7502" i="7"/>
  <c r="L7566" i="7"/>
  <c r="H7566" i="7"/>
  <c r="L7630" i="7"/>
  <c r="H7630" i="7"/>
  <c r="L7694" i="7"/>
  <c r="H7694" i="7"/>
  <c r="L7758" i="7"/>
  <c r="H7758" i="7"/>
  <c r="L7822" i="7"/>
  <c r="H7822" i="7"/>
  <c r="L7886" i="7"/>
  <c r="H7886" i="7"/>
  <c r="L7958" i="7"/>
  <c r="H7958" i="7"/>
  <c r="H6502" i="7"/>
  <c r="L6502" i="7"/>
  <c r="H6766" i="7"/>
  <c r="L6766" i="7"/>
  <c r="H7625" i="7"/>
  <c r="L7625" i="7"/>
  <c r="H7673" i="7"/>
  <c r="L7673" i="7"/>
  <c r="H7705" i="7"/>
  <c r="L7705" i="7"/>
  <c r="H7753" i="7"/>
  <c r="L7753" i="7"/>
  <c r="H7801" i="7"/>
  <c r="L7801" i="7"/>
  <c r="H7833" i="7"/>
  <c r="L7833" i="7"/>
  <c r="H7873" i="7"/>
  <c r="L7873" i="7"/>
  <c r="H7905" i="7"/>
  <c r="L7905" i="7"/>
  <c r="H7937" i="7"/>
  <c r="L7937" i="7"/>
  <c r="H7969" i="7"/>
  <c r="L7969" i="7"/>
  <c r="H8001" i="7"/>
  <c r="L8001" i="7"/>
  <c r="H8787" i="7"/>
  <c r="L8787" i="7"/>
  <c r="L8967" i="7"/>
  <c r="H8967" i="7"/>
  <c r="H9053" i="7"/>
  <c r="L9053" i="7"/>
  <c r="L9145" i="7"/>
  <c r="H9145" i="7"/>
  <c r="H9237" i="7"/>
  <c r="L9237" i="7"/>
  <c r="H9331" i="7"/>
  <c r="L9331" i="7"/>
  <c r="H9421" i="7"/>
  <c r="L9421" i="7"/>
  <c r="H9601" i="7"/>
  <c r="L9601" i="7"/>
  <c r="H9693" i="7"/>
  <c r="L9693" i="7"/>
  <c r="H9873" i="7"/>
  <c r="L9873" i="7"/>
  <c r="L8320" i="7"/>
  <c r="H8320" i="7"/>
  <c r="L8352" i="7"/>
  <c r="H8352" i="7"/>
  <c r="L8384" i="7"/>
  <c r="H8384" i="7"/>
  <c r="L8847" i="7"/>
  <c r="H8847" i="7"/>
  <c r="H8979" i="7"/>
  <c r="L8979" i="7"/>
  <c r="H9117" i="7"/>
  <c r="L9117" i="7"/>
  <c r="H9287" i="7"/>
  <c r="L9287" i="7"/>
  <c r="L9395" i="7"/>
  <c r="H9395" i="7"/>
  <c r="H9837" i="7"/>
  <c r="L9837" i="7"/>
  <c r="H9638" i="7"/>
  <c r="L9638" i="7"/>
  <c r="L9734" i="7"/>
  <c r="H9734" i="7"/>
  <c r="H9782" i="7"/>
  <c r="L9782" i="7"/>
  <c r="H9870" i="7"/>
  <c r="L9870" i="7"/>
  <c r="L9918" i="7"/>
  <c r="H9918" i="7"/>
  <c r="H8561" i="7"/>
  <c r="L8561" i="7"/>
  <c r="H8697" i="7"/>
  <c r="L8697" i="7"/>
  <c r="L8815" i="7"/>
  <c r="H8815" i="7"/>
  <c r="L9757" i="7"/>
  <c r="H9757" i="7"/>
  <c r="H9891" i="7"/>
  <c r="L9891" i="7"/>
  <c r="L13" i="7"/>
  <c r="H13" i="7"/>
  <c r="H67" i="7"/>
  <c r="L67" i="7"/>
  <c r="H7" i="7"/>
  <c r="L7" i="7"/>
  <c r="L54" i="7"/>
  <c r="H54" i="7"/>
  <c r="H20" i="7"/>
  <c r="L20" i="7"/>
  <c r="L27" i="7"/>
  <c r="H27" i="7"/>
  <c r="H82" i="7"/>
  <c r="L82" i="7"/>
  <c r="H98" i="7"/>
  <c r="L98" i="7"/>
  <c r="H114" i="7"/>
  <c r="L114" i="7"/>
  <c r="H306" i="7"/>
  <c r="L306" i="7"/>
  <c r="H338" i="7"/>
  <c r="L338" i="7"/>
  <c r="H355" i="7"/>
  <c r="L355" i="7"/>
  <c r="L414" i="7"/>
  <c r="H414" i="7"/>
  <c r="H621" i="7"/>
  <c r="L621" i="7"/>
  <c r="H653" i="7"/>
  <c r="L653" i="7"/>
  <c r="H685" i="7"/>
  <c r="L685" i="7"/>
  <c r="H553" i="7"/>
  <c r="L553" i="7"/>
  <c r="H585" i="7"/>
  <c r="L585" i="7"/>
  <c r="H791" i="7"/>
  <c r="L791" i="7"/>
  <c r="L798" i="7"/>
  <c r="H713" i="7"/>
  <c r="L713" i="7"/>
  <c r="L745" i="7"/>
  <c r="H745" i="7"/>
  <c r="H777" i="7"/>
  <c r="L777" i="7"/>
  <c r="L801" i="7"/>
  <c r="H1367" i="7"/>
  <c r="L1367" i="7"/>
  <c r="H1383" i="7"/>
  <c r="L1383" i="7"/>
  <c r="H1399" i="7"/>
  <c r="L1399" i="7"/>
  <c r="H1415" i="7"/>
  <c r="L1415" i="7"/>
  <c r="H1431" i="7"/>
  <c r="L1431" i="7"/>
  <c r="H1447" i="7"/>
  <c r="L1447" i="7"/>
  <c r="H1463" i="7"/>
  <c r="L1463" i="7"/>
  <c r="H1479" i="7"/>
  <c r="L1479" i="7"/>
  <c r="H1495" i="7"/>
  <c r="L1495" i="7"/>
  <c r="H1511" i="7"/>
  <c r="L1511" i="7"/>
  <c r="H1527" i="7"/>
  <c r="L1527" i="7"/>
  <c r="I1647" i="7"/>
  <c r="M1647" i="7"/>
  <c r="I1679" i="7"/>
  <c r="M1679" i="7"/>
  <c r="H1536" i="7"/>
  <c r="L1536" i="7"/>
  <c r="H1552" i="7"/>
  <c r="L1552" i="7"/>
  <c r="H1568" i="7"/>
  <c r="L1568" i="7"/>
  <c r="I1593" i="7"/>
  <c r="M1593" i="7"/>
  <c r="I1625" i="7"/>
  <c r="M1625" i="7"/>
  <c r="K1655" i="7"/>
  <c r="K1687" i="7"/>
  <c r="L1583" i="7"/>
  <c r="L1599" i="7"/>
  <c r="L1615" i="7"/>
  <c r="L1631" i="7"/>
  <c r="H1660" i="7"/>
  <c r="L1660" i="7"/>
  <c r="H1692" i="7"/>
  <c r="L1692" i="7"/>
  <c r="I1727" i="7"/>
  <c r="M1727" i="7"/>
  <c r="I1759" i="7"/>
  <c r="M1759" i="7"/>
  <c r="H1793" i="7"/>
  <c r="L1793" i="7"/>
  <c r="H1825" i="7"/>
  <c r="L1825" i="7"/>
  <c r="H1857" i="7"/>
  <c r="L1857" i="7"/>
  <c r="H1889" i="7"/>
  <c r="L1889" i="7"/>
  <c r="H1921" i="7"/>
  <c r="L1921" i="7"/>
  <c r="I1723" i="7"/>
  <c r="M1723" i="7"/>
  <c r="I1755" i="7"/>
  <c r="M1755" i="7"/>
  <c r="H2057" i="7"/>
  <c r="L2057" i="7"/>
  <c r="K1731" i="7"/>
  <c r="K1763" i="7"/>
  <c r="H1949" i="7"/>
  <c r="L1949" i="7"/>
  <c r="H1965" i="7"/>
  <c r="L1965" i="7"/>
  <c r="H1981" i="7"/>
  <c r="L1981" i="7"/>
  <c r="H1997" i="7"/>
  <c r="L1997" i="7"/>
  <c r="H2013" i="7"/>
  <c r="L2013" i="7"/>
  <c r="H2029" i="7"/>
  <c r="L2029" i="7"/>
  <c r="H2073" i="7"/>
  <c r="L2073" i="7"/>
  <c r="H2089" i="7"/>
  <c r="L2089" i="7"/>
  <c r="H2105" i="7"/>
  <c r="L2105" i="7"/>
  <c r="H2121" i="7"/>
  <c r="L2121" i="7"/>
  <c r="H2137" i="7"/>
  <c r="L2137" i="7"/>
  <c r="H2153" i="7"/>
  <c r="L2153" i="7"/>
  <c r="H2169" i="7"/>
  <c r="L2169" i="7"/>
  <c r="H2185" i="7"/>
  <c r="L2185" i="7"/>
  <c r="H2201" i="7"/>
  <c r="L2201" i="7"/>
  <c r="H2217" i="7"/>
  <c r="L2217" i="7"/>
  <c r="H2233" i="7"/>
  <c r="L2233" i="7"/>
  <c r="H2290" i="7"/>
  <c r="L2290" i="7"/>
  <c r="H2286" i="7"/>
  <c r="L2286" i="7"/>
  <c r="L2274" i="7"/>
  <c r="L2308" i="7"/>
  <c r="H2308" i="7"/>
  <c r="L2262" i="7"/>
  <c r="K2301" i="7"/>
  <c r="H2735" i="7"/>
  <c r="L2735" i="7"/>
  <c r="H2751" i="7"/>
  <c r="L2751" i="7"/>
  <c r="H2767" i="7"/>
  <c r="L2767" i="7"/>
  <c r="H2783" i="7"/>
  <c r="L2783" i="7"/>
  <c r="H2799" i="7"/>
  <c r="L2799" i="7"/>
  <c r="H2815" i="7"/>
  <c r="L2815" i="7"/>
  <c r="H2831" i="7"/>
  <c r="L2831" i="7"/>
  <c r="H2847" i="7"/>
  <c r="L2847" i="7"/>
  <c r="L2895" i="7"/>
  <c r="L2903" i="7"/>
  <c r="L2911" i="7"/>
  <c r="L2925" i="7"/>
  <c r="L2942" i="7"/>
  <c r="L2958" i="7"/>
  <c r="L2974" i="7"/>
  <c r="L2990" i="7"/>
  <c r="L3006" i="7"/>
  <c r="L3022" i="7"/>
  <c r="H3045" i="7"/>
  <c r="L3045" i="7"/>
  <c r="H3077" i="7"/>
  <c r="L3077" i="7"/>
  <c r="H3109" i="7"/>
  <c r="L3109" i="7"/>
  <c r="H3141" i="7"/>
  <c r="L3141" i="7"/>
  <c r="L2926" i="7"/>
  <c r="H3339" i="7"/>
  <c r="L3339" i="7"/>
  <c r="H3355" i="7"/>
  <c r="L3355" i="7"/>
  <c r="H3371" i="7"/>
  <c r="L3371" i="7"/>
  <c r="H4251" i="7"/>
  <c r="L4251" i="7"/>
  <c r="L2929" i="7"/>
  <c r="L2945" i="7"/>
  <c r="L2961" i="7"/>
  <c r="L2977" i="7"/>
  <c r="L2993" i="7"/>
  <c r="L3009" i="7"/>
  <c r="L3025" i="7"/>
  <c r="H3032" i="7"/>
  <c r="L3032" i="7"/>
  <c r="H3064" i="7"/>
  <c r="L3064" i="7"/>
  <c r="H3096" i="7"/>
  <c r="L3096" i="7"/>
  <c r="H3128" i="7"/>
  <c r="L3128" i="7"/>
  <c r="H3160" i="7"/>
  <c r="L3160" i="7"/>
  <c r="H3180" i="7"/>
  <c r="L3180" i="7"/>
  <c r="H3196" i="7"/>
  <c r="L3196" i="7"/>
  <c r="H3212" i="7"/>
  <c r="L3212" i="7"/>
  <c r="H3228" i="7"/>
  <c r="L3228" i="7"/>
  <c r="H3244" i="7"/>
  <c r="L3244" i="7"/>
  <c r="H3260" i="7"/>
  <c r="L3260" i="7"/>
  <c r="H3276" i="7"/>
  <c r="L3276" i="7"/>
  <c r="H3292" i="7"/>
  <c r="L3292" i="7"/>
  <c r="H3308" i="7"/>
  <c r="L3308" i="7"/>
  <c r="H3324" i="7"/>
  <c r="L3324" i="7"/>
  <c r="H4124" i="7"/>
  <c r="L4124" i="7"/>
  <c r="H4140" i="7"/>
  <c r="L4140" i="7"/>
  <c r="H4156" i="7"/>
  <c r="L4156" i="7"/>
  <c r="H4172" i="7"/>
  <c r="L4172" i="7"/>
  <c r="H4188" i="7"/>
  <c r="L4188" i="7"/>
  <c r="H4204" i="7"/>
  <c r="L4204" i="7"/>
  <c r="H4220" i="7"/>
  <c r="L4220" i="7"/>
  <c r="L4236" i="7"/>
  <c r="H4236" i="7"/>
  <c r="L4252" i="7"/>
  <c r="H4252" i="7"/>
  <c r="L4958" i="7"/>
  <c r="H4958" i="7"/>
  <c r="H5022" i="7"/>
  <c r="L5022" i="7"/>
  <c r="H5086" i="7"/>
  <c r="L5086" i="7"/>
  <c r="H5150" i="7"/>
  <c r="L5150" i="7"/>
  <c r="H4803" i="7"/>
  <c r="L4803" i="7"/>
  <c r="H4819" i="7"/>
  <c r="L4819" i="7"/>
  <c r="L5011" i="7"/>
  <c r="H5011" i="7"/>
  <c r="L5075" i="7"/>
  <c r="H5075" i="7"/>
  <c r="L5139" i="7"/>
  <c r="H5139" i="7"/>
  <c r="H4796" i="7"/>
  <c r="L4796" i="7"/>
  <c r="H4860" i="7"/>
  <c r="L4860" i="7"/>
  <c r="H4924" i="7"/>
  <c r="L4924" i="7"/>
  <c r="L4991" i="7"/>
  <c r="H4991" i="7"/>
  <c r="H5185" i="7"/>
  <c r="L5185" i="7"/>
  <c r="H5249" i="7"/>
  <c r="L5249" i="7"/>
  <c r="H5313" i="7"/>
  <c r="L5313" i="7"/>
  <c r="H5385" i="7"/>
  <c r="L5385" i="7"/>
  <c r="H5449" i="7"/>
  <c r="L5449" i="7"/>
  <c r="H5513" i="7"/>
  <c r="L5513" i="7"/>
  <c r="H5577" i="7"/>
  <c r="L5577" i="7"/>
  <c r="H5649" i="7"/>
  <c r="L5649" i="7"/>
  <c r="H5721" i="7"/>
  <c r="L5721" i="7"/>
  <c r="H5785" i="7"/>
  <c r="L5785" i="7"/>
  <c r="H5849" i="7"/>
  <c r="L5849" i="7"/>
  <c r="L6617" i="7"/>
  <c r="H6617" i="7"/>
  <c r="L6681" i="7"/>
  <c r="H6681" i="7"/>
  <c r="H5442" i="7"/>
  <c r="L5442" i="7"/>
  <c r="H5762" i="7"/>
  <c r="L5762" i="7"/>
  <c r="L5910" i="7"/>
  <c r="H5910" i="7"/>
  <c r="H5970" i="7"/>
  <c r="L5970" i="7"/>
  <c r="H6050" i="7"/>
  <c r="L6050" i="7"/>
  <c r="H6098" i="7"/>
  <c r="L6098" i="7"/>
  <c r="H6170" i="7"/>
  <c r="L6170" i="7"/>
  <c r="H6242" i="7"/>
  <c r="L6242" i="7"/>
  <c r="H6306" i="7"/>
  <c r="L6306" i="7"/>
  <c r="H6370" i="7"/>
  <c r="L6370" i="7"/>
  <c r="H6442" i="7"/>
  <c r="L6442" i="7"/>
  <c r="H6490" i="7"/>
  <c r="L6490" i="7"/>
  <c r="L6711" i="7"/>
  <c r="H6711" i="7"/>
  <c r="L6763" i="7"/>
  <c r="H6763" i="7"/>
  <c r="L6910" i="7"/>
  <c r="H6910" i="7"/>
  <c r="L6974" i="7"/>
  <c r="H6974" i="7"/>
  <c r="L7038" i="7"/>
  <c r="H7038" i="7"/>
  <c r="L7102" i="7"/>
  <c r="H7102" i="7"/>
  <c r="L7166" i="7"/>
  <c r="H7166" i="7"/>
  <c r="L7230" i="7"/>
  <c r="H7230" i="7"/>
  <c r="L7294" i="7"/>
  <c r="H7294" i="7"/>
  <c r="L7358" i="7"/>
  <c r="H7358" i="7"/>
  <c r="L7422" i="7"/>
  <c r="H7422" i="7"/>
  <c r="L7478" i="7"/>
  <c r="H7478" i="7"/>
  <c r="L7542" i="7"/>
  <c r="H7542" i="7"/>
  <c r="L7606" i="7"/>
  <c r="H7606" i="7"/>
  <c r="L7662" i="7"/>
  <c r="H7662" i="7"/>
  <c r="L7734" i="7"/>
  <c r="H7734" i="7"/>
  <c r="L7798" i="7"/>
  <c r="H7798" i="7"/>
  <c r="L7862" i="7"/>
  <c r="H7862" i="7"/>
  <c r="L7926" i="7"/>
  <c r="H7926" i="7"/>
  <c r="L7982" i="7"/>
  <c r="H7982" i="7"/>
  <c r="H6598" i="7"/>
  <c r="L6598" i="7"/>
  <c r="H6730" i="7"/>
  <c r="L6730" i="7"/>
  <c r="H9011" i="7"/>
  <c r="L9011" i="7"/>
  <c r="H9235" i="7"/>
  <c r="L9235" i="7"/>
  <c r="L9455" i="7"/>
  <c r="H9455" i="7"/>
  <c r="H56" i="7"/>
  <c r="L56" i="7"/>
  <c r="H39" i="7"/>
  <c r="L39" i="7"/>
  <c r="H147" i="7"/>
  <c r="L147" i="7"/>
  <c r="H138" i="7"/>
  <c r="L138" i="7"/>
  <c r="L216" i="7"/>
  <c r="H216" i="7"/>
  <c r="L274" i="7"/>
  <c r="H274" i="7"/>
  <c r="H204" i="7"/>
  <c r="L204" i="7"/>
  <c r="L209" i="7"/>
  <c r="H209" i="7"/>
  <c r="H295" i="7"/>
  <c r="L295" i="7"/>
  <c r="L436" i="7"/>
  <c r="H436" i="7"/>
  <c r="H324" i="7"/>
  <c r="L324" i="7"/>
  <c r="H285" i="7"/>
  <c r="L285" i="7"/>
  <c r="H433" i="7"/>
  <c r="L433" i="7"/>
  <c r="H535" i="7"/>
  <c r="L535" i="7"/>
  <c r="L583" i="7"/>
  <c r="H583" i="7"/>
  <c r="H623" i="7"/>
  <c r="L623" i="7"/>
  <c r="H655" i="7"/>
  <c r="L655" i="7"/>
  <c r="H687" i="7"/>
  <c r="L687" i="7"/>
  <c r="H576" i="7"/>
  <c r="L576" i="7"/>
  <c r="H674" i="7"/>
  <c r="L674" i="7"/>
  <c r="L902" i="7"/>
  <c r="H902" i="7"/>
  <c r="L792" i="7"/>
  <c r="H792" i="7"/>
  <c r="H859" i="7"/>
  <c r="L859" i="7"/>
  <c r="L939" i="7"/>
  <c r="H939" i="7"/>
  <c r="H715" i="7"/>
  <c r="L715" i="7"/>
  <c r="L868" i="7"/>
  <c r="H868" i="7"/>
  <c r="H951" i="7"/>
  <c r="L951" i="7"/>
  <c r="H1047" i="7"/>
  <c r="L1047" i="7"/>
  <c r="H1179" i="7"/>
  <c r="L1179" i="7"/>
  <c r="H1078" i="7"/>
  <c r="L1078" i="7"/>
  <c r="H1206" i="7"/>
  <c r="L1206" i="7"/>
  <c r="H1089" i="7"/>
  <c r="L1089" i="7"/>
  <c r="L1189" i="7"/>
  <c r="H1189" i="7"/>
  <c r="H1072" i="7"/>
  <c r="L1072" i="7"/>
  <c r="H1247" i="7"/>
  <c r="L1247" i="7"/>
  <c r="H1369" i="7"/>
  <c r="L1369" i="7"/>
  <c r="H1433" i="7"/>
  <c r="L1433" i="7"/>
  <c r="H1481" i="7"/>
  <c r="L1481" i="7"/>
  <c r="H1282" i="7"/>
  <c r="L1282" i="7"/>
  <c r="L1301" i="7"/>
  <c r="H1301" i="7"/>
  <c r="L1362" i="7"/>
  <c r="H1362" i="7"/>
  <c r="L1332" i="7"/>
  <c r="H1332" i="7"/>
  <c r="H1602" i="7"/>
  <c r="L1602" i="7"/>
  <c r="H1858" i="7"/>
  <c r="L1858" i="7"/>
  <c r="H1922" i="7"/>
  <c r="L1922" i="7"/>
  <c r="H1779" i="7"/>
  <c r="L1779" i="7"/>
  <c r="H1843" i="7"/>
  <c r="L1843" i="7"/>
  <c r="H1907" i="7"/>
  <c r="L1907" i="7"/>
  <c r="H1800" i="7"/>
  <c r="L1800" i="7"/>
  <c r="H1928" i="7"/>
  <c r="L1928" i="7"/>
  <c r="H2015" i="7"/>
  <c r="L2015" i="7"/>
  <c r="H2092" i="7"/>
  <c r="L2092" i="7"/>
  <c r="H2140" i="7"/>
  <c r="L2140" i="7"/>
  <c r="H2336" i="7"/>
  <c r="L2336" i="7"/>
  <c r="H2384" i="7"/>
  <c r="L2384" i="7"/>
  <c r="H2460" i="7"/>
  <c r="L2460" i="7"/>
  <c r="L2525" i="7"/>
  <c r="H2525" i="7"/>
  <c r="L2589" i="7"/>
  <c r="H2589" i="7"/>
  <c r="H2435" i="7"/>
  <c r="L2435" i="7"/>
  <c r="H2223" i="7"/>
  <c r="L2223" i="7"/>
  <c r="H2389" i="7"/>
  <c r="L2389" i="7"/>
  <c r="L2528" i="7"/>
  <c r="H2528" i="7"/>
  <c r="H2114" i="7"/>
  <c r="L2114" i="7"/>
  <c r="L2608" i="7"/>
  <c r="H2608" i="7"/>
  <c r="L2672" i="7"/>
  <c r="H2672" i="7"/>
  <c r="L2736" i="7"/>
  <c r="H2736" i="7"/>
  <c r="L2816" i="7"/>
  <c r="H2816" i="7"/>
  <c r="L2880" i="7"/>
  <c r="H2880" i="7"/>
  <c r="M2270" i="7"/>
  <c r="I2270" i="7"/>
  <c r="L2391" i="7"/>
  <c r="H2391" i="7"/>
  <c r="H2502" i="7"/>
  <c r="L2502" i="7"/>
  <c r="H2598" i="7"/>
  <c r="L2598" i="7"/>
  <c r="L2311" i="7"/>
  <c r="H2311" i="7"/>
  <c r="H2657" i="7"/>
  <c r="L2657" i="7"/>
  <c r="M2904" i="7"/>
  <c r="I2904" i="7"/>
  <c r="M2960" i="7"/>
  <c r="I2960" i="7"/>
  <c r="M3024" i="7"/>
  <c r="I3024" i="7"/>
  <c r="H3066" i="7"/>
  <c r="L3066" i="7"/>
  <c r="H4173" i="7"/>
  <c r="L4173" i="7"/>
  <c r="H4237" i="7"/>
  <c r="L4237" i="7"/>
  <c r="H4308" i="7"/>
  <c r="L4308" i="7"/>
  <c r="I2979" i="7"/>
  <c r="M2979" i="7"/>
  <c r="L3055" i="7"/>
  <c r="H3055" i="7"/>
  <c r="L3246" i="7"/>
  <c r="H3246" i="7"/>
  <c r="L3310" i="7"/>
  <c r="H3310" i="7"/>
  <c r="L4310" i="7"/>
  <c r="H4310" i="7"/>
  <c r="H4469" i="7"/>
  <c r="L4469" i="7"/>
  <c r="H4597" i="7"/>
  <c r="L4597" i="7"/>
  <c r="H4661" i="7"/>
  <c r="L4661" i="7"/>
  <c r="H4384" i="7"/>
  <c r="L4384" i="7"/>
  <c r="L4512" i="7"/>
  <c r="H4512" i="7"/>
  <c r="L4640" i="7"/>
  <c r="H4640" i="7"/>
  <c r="L4853" i="7"/>
  <c r="H4853" i="7"/>
  <c r="L4901" i="7"/>
  <c r="H4901" i="7"/>
  <c r="L4949" i="7"/>
  <c r="H4949" i="7"/>
  <c r="L5013" i="7"/>
  <c r="H5013" i="7"/>
  <c r="H5056" i="7"/>
  <c r="L5056" i="7"/>
  <c r="L5141" i="7"/>
  <c r="H5141" i="7"/>
  <c r="L4351" i="7"/>
  <c r="H4351" i="7"/>
  <c r="L4479" i="7"/>
  <c r="H4479" i="7"/>
  <c r="L4607" i="7"/>
  <c r="H4607" i="7"/>
  <c r="L4735" i="7"/>
  <c r="H4735" i="7"/>
  <c r="H4338" i="7"/>
  <c r="L4338" i="7"/>
  <c r="H4434" i="7"/>
  <c r="L4434" i="7"/>
  <c r="H4498" i="7"/>
  <c r="L4498" i="7"/>
  <c r="H4658" i="7"/>
  <c r="L4658" i="7"/>
  <c r="H4690" i="7"/>
  <c r="L4690" i="7"/>
  <c r="H4754" i="7"/>
  <c r="L4754" i="7"/>
  <c r="L5004" i="7"/>
  <c r="H5004" i="7"/>
  <c r="H5171" i="7"/>
  <c r="L5171" i="7"/>
  <c r="H5219" i="7"/>
  <c r="L5219" i="7"/>
  <c r="H5283" i="7"/>
  <c r="L5283" i="7"/>
  <c r="H5331" i="7"/>
  <c r="L5331" i="7"/>
  <c r="H5379" i="7"/>
  <c r="L5379" i="7"/>
  <c r="H5427" i="7"/>
  <c r="L5427" i="7"/>
  <c r="H5491" i="7"/>
  <c r="L5491" i="7"/>
  <c r="H5539" i="7"/>
  <c r="L5539" i="7"/>
  <c r="H5587" i="7"/>
  <c r="L5587" i="7"/>
  <c r="H5651" i="7"/>
  <c r="L5651" i="7"/>
  <c r="H5699" i="7"/>
  <c r="L5699" i="7"/>
  <c r="H5763" i="7"/>
  <c r="L5763" i="7"/>
  <c r="H5811" i="7"/>
  <c r="L5811" i="7"/>
  <c r="L5859" i="7"/>
  <c r="H5859" i="7"/>
  <c r="H5912" i="7"/>
  <c r="L5912" i="7"/>
  <c r="L5412" i="7"/>
  <c r="H5412" i="7"/>
  <c r="L5476" i="7"/>
  <c r="H5476" i="7"/>
  <c r="L5540" i="7"/>
  <c r="H5540" i="7"/>
  <c r="L5588" i="7"/>
  <c r="H5588" i="7"/>
  <c r="L5636" i="7"/>
  <c r="H5636" i="7"/>
  <c r="L5700" i="7"/>
  <c r="H5700" i="7"/>
  <c r="L5780" i="7"/>
  <c r="H5780" i="7"/>
  <c r="L5828" i="7"/>
  <c r="H5828" i="7"/>
  <c r="H5938" i="7"/>
  <c r="L5938" i="7"/>
  <c r="L5972" i="7"/>
  <c r="H5972" i="7"/>
  <c r="L6020" i="7"/>
  <c r="H6020" i="7"/>
  <c r="L6068" i="7"/>
  <c r="H6068" i="7"/>
  <c r="L6132" i="7"/>
  <c r="H6132" i="7"/>
  <c r="L6180" i="7"/>
  <c r="H6180" i="7"/>
  <c r="L6244" i="7"/>
  <c r="H6244" i="7"/>
  <c r="L6292" i="7"/>
  <c r="H6292" i="7"/>
  <c r="L6356" i="7"/>
  <c r="H6356" i="7"/>
  <c r="L6404" i="7"/>
  <c r="H6404" i="7"/>
  <c r="L6452" i="7"/>
  <c r="H6452" i="7"/>
  <c r="L6484" i="7"/>
  <c r="H6484" i="7"/>
  <c r="L6628" i="7"/>
  <c r="H6628" i="7"/>
  <c r="H6856" i="7"/>
  <c r="L6856" i="7"/>
  <c r="H6904" i="7"/>
  <c r="L6904" i="7"/>
  <c r="H6968" i="7"/>
  <c r="L6968" i="7"/>
  <c r="H7032" i="7"/>
  <c r="L7032" i="7"/>
  <c r="H7096" i="7"/>
  <c r="L7096" i="7"/>
  <c r="H7160" i="7"/>
  <c r="L7160" i="7"/>
  <c r="H7224" i="7"/>
  <c r="L7224" i="7"/>
  <c r="H7288" i="7"/>
  <c r="L7288" i="7"/>
  <c r="H7336" i="7"/>
  <c r="L7336" i="7"/>
  <c r="H7400" i="7"/>
  <c r="L7400" i="7"/>
  <c r="H7464" i="7"/>
  <c r="L7464" i="7"/>
  <c r="H7512" i="7"/>
  <c r="L7512" i="7"/>
  <c r="H7560" i="7"/>
  <c r="L7560" i="7"/>
  <c r="H7624" i="7"/>
  <c r="L7624" i="7"/>
  <c r="H7672" i="7"/>
  <c r="L7672" i="7"/>
  <c r="H7736" i="7"/>
  <c r="L7736" i="7"/>
  <c r="H7784" i="7"/>
  <c r="L7784" i="7"/>
  <c r="H7848" i="7"/>
  <c r="L7848" i="7"/>
  <c r="H7896" i="7"/>
  <c r="L7896" i="7"/>
  <c r="H7960" i="7"/>
  <c r="L7960" i="7"/>
  <c r="H7992" i="7"/>
  <c r="L7992" i="7"/>
  <c r="H8008" i="7"/>
  <c r="L8008" i="7"/>
  <c r="H6638" i="7"/>
  <c r="L6638" i="7"/>
  <c r="H6798" i="7"/>
  <c r="L6798" i="7"/>
  <c r="H6797" i="7"/>
  <c r="L6797" i="7"/>
  <c r="H6859" i="7"/>
  <c r="L6859" i="7"/>
  <c r="H6923" i="7"/>
  <c r="L6923" i="7"/>
  <c r="H6987" i="7"/>
  <c r="L6987" i="7"/>
  <c r="H7035" i="7"/>
  <c r="L7035" i="7"/>
  <c r="H7083" i="7"/>
  <c r="L7083" i="7"/>
  <c r="H7147" i="7"/>
  <c r="L7147" i="7"/>
  <c r="H7195" i="7"/>
  <c r="L7195" i="7"/>
  <c r="H7243" i="7"/>
  <c r="L7243" i="7"/>
  <c r="H7291" i="7"/>
  <c r="L7291" i="7"/>
  <c r="H7371" i="7"/>
  <c r="L7371" i="7"/>
  <c r="H7419" i="7"/>
  <c r="L7419" i="7"/>
  <c r="H7467" i="7"/>
  <c r="L7467" i="7"/>
  <c r="H7531" i="7"/>
  <c r="L7531" i="7"/>
  <c r="H7595" i="7"/>
  <c r="L7595" i="7"/>
  <c r="H7659" i="7"/>
  <c r="L7659" i="7"/>
  <c r="H7707" i="7"/>
  <c r="L7707" i="7"/>
  <c r="H7755" i="7"/>
  <c r="L7755" i="7"/>
  <c r="H7803" i="7"/>
  <c r="L7803" i="7"/>
  <c r="H7867" i="7"/>
  <c r="L7867" i="7"/>
  <c r="H7931" i="7"/>
  <c r="L7931" i="7"/>
  <c r="H7979" i="7"/>
  <c r="L7979" i="7"/>
  <c r="L8237" i="7"/>
  <c r="H8237" i="7"/>
  <c r="L8317" i="7"/>
  <c r="H8317" i="7"/>
  <c r="L8365" i="7"/>
  <c r="H8365" i="7"/>
  <c r="H9035" i="7"/>
  <c r="L9035" i="7"/>
  <c r="H9313" i="7"/>
  <c r="L9313" i="7"/>
  <c r="H8450" i="7"/>
  <c r="L8450" i="7"/>
  <c r="H8498" i="7"/>
  <c r="L8498" i="7"/>
  <c r="H8530" i="7"/>
  <c r="L8530" i="7"/>
  <c r="H8771" i="7"/>
  <c r="L8771" i="7"/>
  <c r="H9155" i="7"/>
  <c r="L9155" i="7"/>
  <c r="H9269" i="7"/>
  <c r="L9269" i="7"/>
  <c r="H9640" i="7"/>
  <c r="L9640" i="7"/>
  <c r="H9752" i="7"/>
  <c r="L9752" i="7"/>
  <c r="L9848" i="7"/>
  <c r="H9848" i="7"/>
  <c r="H8679" i="7"/>
  <c r="L8679" i="7"/>
  <c r="H8821" i="7"/>
  <c r="L8821" i="7"/>
  <c r="H8909" i="7"/>
  <c r="L8909" i="7"/>
  <c r="H9001" i="7"/>
  <c r="L9001" i="7"/>
  <c r="H9137" i="7"/>
  <c r="L9137" i="7"/>
  <c r="H9223" i="7"/>
  <c r="L9223" i="7"/>
  <c r="H9311" i="7"/>
  <c r="L9311" i="7"/>
  <c r="H9491" i="7"/>
  <c r="L9491" i="7"/>
  <c r="H61" i="7"/>
  <c r="L61" i="7"/>
  <c r="H16" i="7"/>
  <c r="L16" i="7"/>
  <c r="H108" i="7"/>
  <c r="L108" i="7"/>
  <c r="H124" i="7"/>
  <c r="L124" i="7"/>
  <c r="H294" i="7"/>
  <c r="L294" i="7"/>
  <c r="H282" i="7"/>
  <c r="L282" i="7"/>
  <c r="L412" i="7"/>
  <c r="H412" i="7"/>
  <c r="L617" i="7"/>
  <c r="H617" i="7"/>
  <c r="L38" i="7"/>
  <c r="H38" i="7"/>
  <c r="L77" i="7"/>
  <c r="H77" i="7"/>
  <c r="H18" i="7"/>
  <c r="L18" i="7"/>
  <c r="L44" i="7"/>
  <c r="H44" i="7"/>
  <c r="H64" i="7"/>
  <c r="L64" i="7"/>
  <c r="L49" i="7"/>
  <c r="H49" i="7"/>
  <c r="L85" i="7"/>
  <c r="H85" i="7"/>
  <c r="L101" i="7"/>
  <c r="H101" i="7"/>
  <c r="L117" i="7"/>
  <c r="H117" i="7"/>
  <c r="H140" i="7"/>
  <c r="L140" i="7"/>
  <c r="H131" i="7"/>
  <c r="L131" i="7"/>
  <c r="H163" i="7"/>
  <c r="L163" i="7"/>
  <c r="H154" i="7"/>
  <c r="L154" i="7"/>
  <c r="H184" i="7"/>
  <c r="L184" i="7"/>
  <c r="L206" i="7"/>
  <c r="H206" i="7"/>
  <c r="L228" i="7"/>
  <c r="H228" i="7"/>
  <c r="H267" i="7"/>
  <c r="L267" i="7"/>
  <c r="H177" i="7"/>
  <c r="L177" i="7"/>
  <c r="L231" i="7"/>
  <c r="H231" i="7"/>
  <c r="L258" i="7"/>
  <c r="H258" i="7"/>
  <c r="H168" i="7"/>
  <c r="L168" i="7"/>
  <c r="L194" i="7"/>
  <c r="H194" i="7"/>
  <c r="L215" i="7"/>
  <c r="H215" i="7"/>
  <c r="H249" i="7"/>
  <c r="L249" i="7"/>
  <c r="H280" i="7"/>
  <c r="L280" i="7"/>
  <c r="H179" i="7"/>
  <c r="L179" i="7"/>
  <c r="H229" i="7"/>
  <c r="L229" i="7"/>
  <c r="H256" i="7"/>
  <c r="L256" i="7"/>
  <c r="H366" i="7"/>
  <c r="L366" i="7"/>
  <c r="H384" i="7"/>
  <c r="L384" i="7"/>
  <c r="H401" i="7"/>
  <c r="L401" i="7"/>
  <c r="H311" i="7"/>
  <c r="L311" i="7"/>
  <c r="H343" i="7"/>
  <c r="L343" i="7"/>
  <c r="L428" i="7"/>
  <c r="H428" i="7"/>
  <c r="L444" i="7"/>
  <c r="H444" i="7"/>
  <c r="L462" i="7"/>
  <c r="H462" i="7"/>
  <c r="L483" i="7"/>
  <c r="H483" i="7"/>
  <c r="H308" i="7"/>
  <c r="L308" i="7"/>
  <c r="H340" i="7"/>
  <c r="L340" i="7"/>
  <c r="L375" i="7"/>
  <c r="H375" i="7"/>
  <c r="L391" i="7"/>
  <c r="H391" i="7"/>
  <c r="L456" i="7"/>
  <c r="H456" i="7"/>
  <c r="H301" i="7"/>
  <c r="L301" i="7"/>
  <c r="H333" i="7"/>
  <c r="L333" i="7"/>
  <c r="L402" i="7"/>
  <c r="H402" i="7"/>
  <c r="H425" i="7"/>
  <c r="L425" i="7"/>
  <c r="H441" i="7"/>
  <c r="L441" i="7"/>
  <c r="L458" i="7"/>
  <c r="H458" i="7"/>
  <c r="H479" i="7"/>
  <c r="L479" i="7"/>
  <c r="H543" i="7"/>
  <c r="L543" i="7"/>
  <c r="L559" i="7"/>
  <c r="H559" i="7"/>
  <c r="H575" i="7"/>
  <c r="L575" i="7"/>
  <c r="H591" i="7"/>
  <c r="L591" i="7"/>
  <c r="H607" i="7"/>
  <c r="L607" i="7"/>
  <c r="H628" i="7"/>
  <c r="L628" i="7"/>
  <c r="H639" i="7"/>
  <c r="L639" i="7"/>
  <c r="H660" i="7"/>
  <c r="L660" i="7"/>
  <c r="H671" i="7"/>
  <c r="L671" i="7"/>
  <c r="H692" i="7"/>
  <c r="L692" i="7"/>
  <c r="H703" i="7"/>
  <c r="L703" i="7"/>
  <c r="L489" i="7"/>
  <c r="H489" i="7"/>
  <c r="L510" i="7"/>
  <c r="H510" i="7"/>
  <c r="M605" i="7"/>
  <c r="I605" i="7"/>
  <c r="H529" i="7"/>
  <c r="L529" i="7"/>
  <c r="H560" i="7"/>
  <c r="L560" i="7"/>
  <c r="H592" i="7"/>
  <c r="L592" i="7"/>
  <c r="L626" i="7"/>
  <c r="H626" i="7"/>
  <c r="L658" i="7"/>
  <c r="H658" i="7"/>
  <c r="L690" i="7"/>
  <c r="H690" i="7"/>
  <c r="H495" i="7"/>
  <c r="L495" i="7"/>
  <c r="L517" i="7"/>
  <c r="H517" i="7"/>
  <c r="H804" i="7"/>
  <c r="L804" i="7"/>
  <c r="L934" i="7"/>
  <c r="H934" i="7"/>
  <c r="H714" i="7"/>
  <c r="L714" i="7"/>
  <c r="H746" i="7"/>
  <c r="L746" i="7"/>
  <c r="H778" i="7"/>
  <c r="L778" i="7"/>
  <c r="L802" i="7"/>
  <c r="H802" i="7"/>
  <c r="H819" i="7"/>
  <c r="L819" i="7"/>
  <c r="H835" i="7"/>
  <c r="L835" i="7"/>
  <c r="H851" i="7"/>
  <c r="L851" i="7"/>
  <c r="L867" i="7"/>
  <c r="H867" i="7"/>
  <c r="L885" i="7"/>
  <c r="H885" i="7"/>
  <c r="L907" i="7"/>
  <c r="H907" i="7"/>
  <c r="L928" i="7"/>
  <c r="H928" i="7"/>
  <c r="L949" i="7"/>
  <c r="H949" i="7"/>
  <c r="L788" i="7"/>
  <c r="H788" i="7"/>
  <c r="L914" i="7"/>
  <c r="H914" i="7"/>
  <c r="H964" i="7"/>
  <c r="L964" i="7"/>
  <c r="H720" i="7"/>
  <c r="L720" i="7"/>
  <c r="H731" i="7"/>
  <c r="L731" i="7"/>
  <c r="H752" i="7"/>
  <c r="L752" i="7"/>
  <c r="H763" i="7"/>
  <c r="L763" i="7"/>
  <c r="H784" i="7"/>
  <c r="L784" i="7"/>
  <c r="L812" i="7"/>
  <c r="H812" i="7"/>
  <c r="L828" i="7"/>
  <c r="H828" i="7"/>
  <c r="L844" i="7"/>
  <c r="H844" i="7"/>
  <c r="L860" i="7"/>
  <c r="H860" i="7"/>
  <c r="L876" i="7"/>
  <c r="H876" i="7"/>
  <c r="H897" i="7"/>
  <c r="L897" i="7"/>
  <c r="H919" i="7"/>
  <c r="L919" i="7"/>
  <c r="L940" i="7"/>
  <c r="H940" i="7"/>
  <c r="H967" i="7"/>
  <c r="L967" i="7"/>
  <c r="H999" i="7"/>
  <c r="L999" i="7"/>
  <c r="H1031" i="7"/>
  <c r="L1031" i="7"/>
  <c r="H1063" i="7"/>
  <c r="L1063" i="7"/>
  <c r="L1103" i="7"/>
  <c r="H1103" i="7"/>
  <c r="H1131" i="7"/>
  <c r="L1131" i="7"/>
  <c r="H1163" i="7"/>
  <c r="L1163" i="7"/>
  <c r="H1195" i="7"/>
  <c r="L1195" i="7"/>
  <c r="H998" i="7"/>
  <c r="L998" i="7"/>
  <c r="H1030" i="7"/>
  <c r="L1030" i="7"/>
  <c r="H1062" i="7"/>
  <c r="L1062" i="7"/>
  <c r="H1094" i="7"/>
  <c r="L1094" i="7"/>
  <c r="H1126" i="7"/>
  <c r="L1126" i="7"/>
  <c r="H1158" i="7"/>
  <c r="L1158" i="7"/>
  <c r="H1190" i="7"/>
  <c r="L1190" i="7"/>
  <c r="H1222" i="7"/>
  <c r="L1222" i="7"/>
  <c r="H977" i="7"/>
  <c r="L977" i="7"/>
  <c r="H1009" i="7"/>
  <c r="L1009" i="7"/>
  <c r="H1041" i="7"/>
  <c r="L1041" i="7"/>
  <c r="H1073" i="7"/>
  <c r="L1073" i="7"/>
  <c r="L1110" i="7"/>
  <c r="H1110" i="7"/>
  <c r="L1141" i="7"/>
  <c r="H1141" i="7"/>
  <c r="L1173" i="7"/>
  <c r="H1173" i="7"/>
  <c r="L1205" i="7"/>
  <c r="H1205" i="7"/>
  <c r="H992" i="7"/>
  <c r="L992" i="7"/>
  <c r="H1024" i="7"/>
  <c r="L1024" i="7"/>
  <c r="H1056" i="7"/>
  <c r="L1056" i="7"/>
  <c r="H1088" i="7"/>
  <c r="L1088" i="7"/>
  <c r="H1112" i="7"/>
  <c r="L1112" i="7"/>
  <c r="H1144" i="7"/>
  <c r="L1144" i="7"/>
  <c r="H1215" i="7"/>
  <c r="L1215" i="7"/>
  <c r="H1263" i="7"/>
  <c r="L1263" i="7"/>
  <c r="H1295" i="7"/>
  <c r="L1295" i="7"/>
  <c r="H1327" i="7"/>
  <c r="L1327" i="7"/>
  <c r="H1359" i="7"/>
  <c r="L1359" i="7"/>
  <c r="H1377" i="7"/>
  <c r="L1377" i="7"/>
  <c r="H1393" i="7"/>
  <c r="L1393" i="7"/>
  <c r="H1409" i="7"/>
  <c r="L1409" i="7"/>
  <c r="H1425" i="7"/>
  <c r="L1425" i="7"/>
  <c r="H1441" i="7"/>
  <c r="L1441" i="7"/>
  <c r="H1457" i="7"/>
  <c r="L1457" i="7"/>
  <c r="H1473" i="7"/>
  <c r="L1473" i="7"/>
  <c r="H1489" i="7"/>
  <c r="L1489" i="7"/>
  <c r="H1505" i="7"/>
  <c r="L1505" i="7"/>
  <c r="H1521" i="7"/>
  <c r="L1521" i="7"/>
  <c r="H1546" i="7"/>
  <c r="L1546" i="7"/>
  <c r="H1224" i="7"/>
  <c r="L1224" i="7"/>
  <c r="H1266" i="7"/>
  <c r="L1266" i="7"/>
  <c r="H1298" i="7"/>
  <c r="L1298" i="7"/>
  <c r="H1330" i="7"/>
  <c r="L1330" i="7"/>
  <c r="I1581" i="7"/>
  <c r="M1581" i="7"/>
  <c r="I1613" i="7"/>
  <c r="M1613" i="7"/>
  <c r="H1168" i="7"/>
  <c r="L1168" i="7"/>
  <c r="L1317" i="7"/>
  <c r="H1317" i="7"/>
  <c r="L1349" i="7"/>
  <c r="H1349" i="7"/>
  <c r="H1576" i="7"/>
  <c r="L1576" i="7"/>
  <c r="H1608" i="7"/>
  <c r="L1608" i="7"/>
  <c r="H1164" i="7"/>
  <c r="L1164" i="7"/>
  <c r="H1252" i="7"/>
  <c r="L1252" i="7"/>
  <c r="H1284" i="7"/>
  <c r="L1284" i="7"/>
  <c r="L1316" i="7"/>
  <c r="H1316" i="7"/>
  <c r="L1348" i="7"/>
  <c r="H1348" i="7"/>
  <c r="L1547" i="7"/>
  <c r="H1547" i="7"/>
  <c r="H1578" i="7"/>
  <c r="L1578" i="7"/>
  <c r="H1594" i="7"/>
  <c r="L1594" i="7"/>
  <c r="H1610" i="7"/>
  <c r="L1610" i="7"/>
  <c r="H1626" i="7"/>
  <c r="L1626" i="7"/>
  <c r="H1645" i="7"/>
  <c r="L1645" i="7"/>
  <c r="H1677" i="7"/>
  <c r="L1677" i="7"/>
  <c r="H1778" i="7"/>
  <c r="L1778" i="7"/>
  <c r="H1810" i="7"/>
  <c r="L1810" i="7"/>
  <c r="H1842" i="7"/>
  <c r="L1842" i="7"/>
  <c r="H1874" i="7"/>
  <c r="L1874" i="7"/>
  <c r="H1906" i="7"/>
  <c r="L1906" i="7"/>
  <c r="H1938" i="7"/>
  <c r="L1938" i="7"/>
  <c r="H2068" i="7"/>
  <c r="L2068" i="7"/>
  <c r="I1735" i="7"/>
  <c r="M1735" i="7"/>
  <c r="I1767" i="7"/>
  <c r="M1767" i="7"/>
  <c r="H1795" i="7"/>
  <c r="L1795" i="7"/>
  <c r="H1827" i="7"/>
  <c r="L1827" i="7"/>
  <c r="H1859" i="7"/>
  <c r="L1859" i="7"/>
  <c r="H1891" i="7"/>
  <c r="L1891" i="7"/>
  <c r="H1923" i="7"/>
  <c r="L1923" i="7"/>
  <c r="H1784" i="7"/>
  <c r="L1784" i="7"/>
  <c r="H1816" i="7"/>
  <c r="L1816" i="7"/>
  <c r="H1848" i="7"/>
  <c r="L1848" i="7"/>
  <c r="H1880" i="7"/>
  <c r="L1880" i="7"/>
  <c r="H1912" i="7"/>
  <c r="L1912" i="7"/>
  <c r="H1943" i="7"/>
  <c r="L1943" i="7"/>
  <c r="H1959" i="7"/>
  <c r="L1959" i="7"/>
  <c r="H1975" i="7"/>
  <c r="L1975" i="7"/>
  <c r="H1991" i="7"/>
  <c r="L1991" i="7"/>
  <c r="H2007" i="7"/>
  <c r="L2007" i="7"/>
  <c r="H2023" i="7"/>
  <c r="L2023" i="7"/>
  <c r="H2039" i="7"/>
  <c r="L2039" i="7"/>
  <c r="H2067" i="7"/>
  <c r="L2067" i="7"/>
  <c r="H2084" i="7"/>
  <c r="L2084" i="7"/>
  <c r="H2100" i="7"/>
  <c r="L2100" i="7"/>
  <c r="H2116" i="7"/>
  <c r="L2116" i="7"/>
  <c r="H2132" i="7"/>
  <c r="L2132" i="7"/>
  <c r="H2148" i="7"/>
  <c r="L2148" i="7"/>
  <c r="H2164" i="7"/>
  <c r="L2164" i="7"/>
  <c r="H2180" i="7"/>
  <c r="L2180" i="7"/>
  <c r="H2196" i="7"/>
  <c r="L2196" i="7"/>
  <c r="H2212" i="7"/>
  <c r="L2212" i="7"/>
  <c r="H2228" i="7"/>
  <c r="L2228" i="7"/>
  <c r="H2244" i="7"/>
  <c r="L2244" i="7"/>
  <c r="I2276" i="7"/>
  <c r="M2276" i="7"/>
  <c r="L2307" i="7"/>
  <c r="H2307" i="7"/>
  <c r="H2328" i="7"/>
  <c r="L2328" i="7"/>
  <c r="H2344" i="7"/>
  <c r="L2344" i="7"/>
  <c r="H2360" i="7"/>
  <c r="L2360" i="7"/>
  <c r="H2376" i="7"/>
  <c r="L2376" i="7"/>
  <c r="H2392" i="7"/>
  <c r="L2392" i="7"/>
  <c r="H2408" i="7"/>
  <c r="L2408" i="7"/>
  <c r="H2428" i="7"/>
  <c r="L2428" i="7"/>
  <c r="H2449" i="7"/>
  <c r="L2449" i="7"/>
  <c r="L2469" i="7"/>
  <c r="H2469" i="7"/>
  <c r="L2485" i="7"/>
  <c r="H2485" i="7"/>
  <c r="L2501" i="7"/>
  <c r="H2501" i="7"/>
  <c r="L2517" i="7"/>
  <c r="H2517" i="7"/>
  <c r="L2533" i="7"/>
  <c r="H2533" i="7"/>
  <c r="L2549" i="7"/>
  <c r="H2549" i="7"/>
  <c r="L2565" i="7"/>
  <c r="H2565" i="7"/>
  <c r="L2581" i="7"/>
  <c r="H2581" i="7"/>
  <c r="L2597" i="7"/>
  <c r="H2597" i="7"/>
  <c r="L2303" i="7"/>
  <c r="H2303" i="7"/>
  <c r="L2462" i="7"/>
  <c r="H2462" i="7"/>
  <c r="H2127" i="7"/>
  <c r="L2127" i="7"/>
  <c r="H2191" i="7"/>
  <c r="L2191" i="7"/>
  <c r="M2250" i="7"/>
  <c r="I2250" i="7"/>
  <c r="H2341" i="7"/>
  <c r="L2341" i="7"/>
  <c r="H2373" i="7"/>
  <c r="L2373" i="7"/>
  <c r="H2405" i="7"/>
  <c r="L2405" i="7"/>
  <c r="L2445" i="7"/>
  <c r="H2445" i="7"/>
  <c r="L2480" i="7"/>
  <c r="H2480" i="7"/>
  <c r="L2512" i="7"/>
  <c r="H2512" i="7"/>
  <c r="L2544" i="7"/>
  <c r="H2544" i="7"/>
  <c r="L2576" i="7"/>
  <c r="H2576" i="7"/>
  <c r="H2082" i="7"/>
  <c r="L2082" i="7"/>
  <c r="H2146" i="7"/>
  <c r="L2146" i="7"/>
  <c r="H2210" i="7"/>
  <c r="L2210" i="7"/>
  <c r="L2600" i="7"/>
  <c r="H2600" i="7"/>
  <c r="L2616" i="7"/>
  <c r="H2616" i="7"/>
  <c r="L2632" i="7"/>
  <c r="H2632" i="7"/>
  <c r="L2648" i="7"/>
  <c r="H2648" i="7"/>
  <c r="L2664" i="7"/>
  <c r="H2664" i="7"/>
  <c r="L2680" i="7"/>
  <c r="H2680" i="7"/>
  <c r="L2696" i="7"/>
  <c r="H2696" i="7"/>
  <c r="L2712" i="7"/>
  <c r="H2712" i="7"/>
  <c r="L2728" i="7"/>
  <c r="H2728" i="7"/>
  <c r="L2744" i="7"/>
  <c r="H2744" i="7"/>
  <c r="L2760" i="7"/>
  <c r="H2760" i="7"/>
  <c r="L2776" i="7"/>
  <c r="H2776" i="7"/>
  <c r="L2792" i="7"/>
  <c r="H2792" i="7"/>
  <c r="L2808" i="7"/>
  <c r="H2808" i="7"/>
  <c r="L2824" i="7"/>
  <c r="H2824" i="7"/>
  <c r="L2840" i="7"/>
  <c r="H2840" i="7"/>
  <c r="L2856" i="7"/>
  <c r="H2856" i="7"/>
  <c r="L2872" i="7"/>
  <c r="H2872" i="7"/>
  <c r="L2888" i="7"/>
  <c r="H2888" i="7"/>
  <c r="H2107" i="7"/>
  <c r="L2107" i="7"/>
  <c r="H2171" i="7"/>
  <c r="L2171" i="7"/>
  <c r="H2235" i="7"/>
  <c r="L2235" i="7"/>
  <c r="I2305" i="7"/>
  <c r="M2305" i="7"/>
  <c r="H2343" i="7"/>
  <c r="L2343" i="7"/>
  <c r="L2375" i="7"/>
  <c r="H2375" i="7"/>
  <c r="L2407" i="7"/>
  <c r="H2407" i="7"/>
  <c r="H2453" i="7"/>
  <c r="L2453" i="7"/>
  <c r="H2486" i="7"/>
  <c r="L2486" i="7"/>
  <c r="H2518" i="7"/>
  <c r="L2518" i="7"/>
  <c r="H2550" i="7"/>
  <c r="L2550" i="7"/>
  <c r="H2582" i="7"/>
  <c r="L2582" i="7"/>
  <c r="H2094" i="7"/>
  <c r="L2094" i="7"/>
  <c r="H2158" i="7"/>
  <c r="L2158" i="7"/>
  <c r="H2222" i="7"/>
  <c r="L2222" i="7"/>
  <c r="L2279" i="7"/>
  <c r="H2279" i="7"/>
  <c r="H2601" i="7"/>
  <c r="L2601" i="7"/>
  <c r="H2617" i="7"/>
  <c r="L2617" i="7"/>
  <c r="H2633" i="7"/>
  <c r="L2633" i="7"/>
  <c r="H2649" i="7"/>
  <c r="L2649" i="7"/>
  <c r="H2665" i="7"/>
  <c r="L2665" i="7"/>
  <c r="H2681" i="7"/>
  <c r="L2681" i="7"/>
  <c r="H2697" i="7"/>
  <c r="L2697" i="7"/>
  <c r="H2713" i="7"/>
  <c r="L2713" i="7"/>
  <c r="H2729" i="7"/>
  <c r="L2729" i="7"/>
  <c r="M2900" i="7"/>
  <c r="I2900" i="7"/>
  <c r="M2908" i="7"/>
  <c r="I2908" i="7"/>
  <c r="M2916" i="7"/>
  <c r="I2916" i="7"/>
  <c r="M2936" i="7"/>
  <c r="I2936" i="7"/>
  <c r="M2952" i="7"/>
  <c r="I2952" i="7"/>
  <c r="M2968" i="7"/>
  <c r="I2968" i="7"/>
  <c r="M2984" i="7"/>
  <c r="I2984" i="7"/>
  <c r="M3000" i="7"/>
  <c r="I3000" i="7"/>
  <c r="M3016" i="7"/>
  <c r="I3016" i="7"/>
  <c r="H4289" i="7"/>
  <c r="L4289" i="7"/>
  <c r="H4321" i="7"/>
  <c r="L4321" i="7"/>
  <c r="H3050" i="7"/>
  <c r="L3050" i="7"/>
  <c r="H3082" i="7"/>
  <c r="L3082" i="7"/>
  <c r="H3114" i="7"/>
  <c r="L3114" i="7"/>
  <c r="H3146" i="7"/>
  <c r="L3146" i="7"/>
  <c r="H4117" i="7"/>
  <c r="L4117" i="7"/>
  <c r="H4133" i="7"/>
  <c r="L4133" i="7"/>
  <c r="H4149" i="7"/>
  <c r="L4149" i="7"/>
  <c r="H4165" i="7"/>
  <c r="L4165" i="7"/>
  <c r="H4181" i="7"/>
  <c r="L4181" i="7"/>
  <c r="H4197" i="7"/>
  <c r="L4197" i="7"/>
  <c r="H4213" i="7"/>
  <c r="L4213" i="7"/>
  <c r="H4229" i="7"/>
  <c r="L4229" i="7"/>
  <c r="H4245" i="7"/>
  <c r="L4245" i="7"/>
  <c r="H4261" i="7"/>
  <c r="L4261" i="7"/>
  <c r="H4292" i="7"/>
  <c r="L4292" i="7"/>
  <c r="I2919" i="7"/>
  <c r="M2919" i="7"/>
  <c r="I2939" i="7"/>
  <c r="M2939" i="7"/>
  <c r="I2955" i="7"/>
  <c r="M2955" i="7"/>
  <c r="I2971" i="7"/>
  <c r="M2971" i="7"/>
  <c r="I2987" i="7"/>
  <c r="M2987" i="7"/>
  <c r="I3003" i="7"/>
  <c r="M3003" i="7"/>
  <c r="I3019" i="7"/>
  <c r="M3019" i="7"/>
  <c r="L3039" i="7"/>
  <c r="H3039" i="7"/>
  <c r="L3071" i="7"/>
  <c r="H3071" i="7"/>
  <c r="L3103" i="7"/>
  <c r="H3103" i="7"/>
  <c r="L3135" i="7"/>
  <c r="H3135" i="7"/>
  <c r="L3167" i="7"/>
  <c r="H3167" i="7"/>
  <c r="H4291" i="7"/>
  <c r="L4291" i="7"/>
  <c r="H4323" i="7"/>
  <c r="L4323" i="7"/>
  <c r="L3174" i="7"/>
  <c r="H3174" i="7"/>
  <c r="L3190" i="7"/>
  <c r="H3190" i="7"/>
  <c r="L3206" i="7"/>
  <c r="H3206" i="7"/>
  <c r="L3222" i="7"/>
  <c r="H3222" i="7"/>
  <c r="L3238" i="7"/>
  <c r="H3238" i="7"/>
  <c r="L3254" i="7"/>
  <c r="H3254" i="7"/>
  <c r="L3270" i="7"/>
  <c r="H3270" i="7"/>
  <c r="L3286" i="7"/>
  <c r="H3286" i="7"/>
  <c r="L3302" i="7"/>
  <c r="H3302" i="7"/>
  <c r="L3318" i="7"/>
  <c r="H3318" i="7"/>
  <c r="L3334" i="7"/>
  <c r="H3334" i="7"/>
  <c r="L3350" i="7"/>
  <c r="H3350" i="7"/>
  <c r="L3366" i="7"/>
  <c r="H3366" i="7"/>
  <c r="H3382" i="7"/>
  <c r="L3382" i="7"/>
  <c r="L4246" i="7"/>
  <c r="H4246" i="7"/>
  <c r="L4262" i="7"/>
  <c r="H4262" i="7"/>
  <c r="L4294" i="7"/>
  <c r="H4294" i="7"/>
  <c r="H4325" i="7"/>
  <c r="L4325" i="7"/>
  <c r="H4357" i="7"/>
  <c r="L4357" i="7"/>
  <c r="H4389" i="7"/>
  <c r="L4389" i="7"/>
  <c r="H4421" i="7"/>
  <c r="L4421" i="7"/>
  <c r="H4453" i="7"/>
  <c r="L4453" i="7"/>
  <c r="H4485" i="7"/>
  <c r="L4485" i="7"/>
  <c r="H4517" i="7"/>
  <c r="L4517" i="7"/>
  <c r="H4549" i="7"/>
  <c r="L4549" i="7"/>
  <c r="H4581" i="7"/>
  <c r="L4581" i="7"/>
  <c r="H4613" i="7"/>
  <c r="L4613" i="7"/>
  <c r="H4645" i="7"/>
  <c r="L4645" i="7"/>
  <c r="H4677" i="7"/>
  <c r="L4677" i="7"/>
  <c r="H4709" i="7"/>
  <c r="L4709" i="7"/>
  <c r="H4741" i="7"/>
  <c r="L4741" i="7"/>
  <c r="H4773" i="7"/>
  <c r="L4773" i="7"/>
  <c r="H4336" i="7"/>
  <c r="L4336" i="7"/>
  <c r="H4368" i="7"/>
  <c r="L4368" i="7"/>
  <c r="H4400" i="7"/>
  <c r="L4400" i="7"/>
  <c r="H4432" i="7"/>
  <c r="L4432" i="7"/>
  <c r="H4464" i="7"/>
  <c r="L4464" i="7"/>
  <c r="H4496" i="7"/>
  <c r="L4496" i="7"/>
  <c r="H4528" i="7"/>
  <c r="L4528" i="7"/>
  <c r="H4560" i="7"/>
  <c r="L4560" i="7"/>
  <c r="H4592" i="7"/>
  <c r="L4592" i="7"/>
  <c r="L4624" i="7"/>
  <c r="H4624" i="7"/>
  <c r="L4656" i="7"/>
  <c r="H4656" i="7"/>
  <c r="L4688" i="7"/>
  <c r="H4688" i="7"/>
  <c r="L4720" i="7"/>
  <c r="H4720" i="7"/>
  <c r="L4752" i="7"/>
  <c r="H4752" i="7"/>
  <c r="L4845" i="7"/>
  <c r="H4845" i="7"/>
  <c r="L4861" i="7"/>
  <c r="H4861" i="7"/>
  <c r="L4877" i="7"/>
  <c r="H4877" i="7"/>
  <c r="L4893" i="7"/>
  <c r="H4893" i="7"/>
  <c r="L4909" i="7"/>
  <c r="H4909" i="7"/>
  <c r="L4925" i="7"/>
  <c r="H4925" i="7"/>
  <c r="L4941" i="7"/>
  <c r="H4941" i="7"/>
  <c r="L4960" i="7"/>
  <c r="H4960" i="7"/>
  <c r="L4981" i="7"/>
  <c r="H4981" i="7"/>
  <c r="H5024" i="7"/>
  <c r="L5024" i="7"/>
  <c r="L5045" i="7"/>
  <c r="H5045" i="7"/>
  <c r="H5088" i="7"/>
  <c r="L5088" i="7"/>
  <c r="L5109" i="7"/>
  <c r="H5109" i="7"/>
  <c r="H5152" i="7"/>
  <c r="L5152" i="7"/>
  <c r="L4335" i="7"/>
  <c r="H4335" i="7"/>
  <c r="L4367" i="7"/>
  <c r="H4367" i="7"/>
  <c r="L4399" i="7"/>
  <c r="H4399" i="7"/>
  <c r="L4431" i="7"/>
  <c r="H4431" i="7"/>
  <c r="L4463" i="7"/>
  <c r="H4463" i="7"/>
  <c r="L4495" i="7"/>
  <c r="H4495" i="7"/>
  <c r="L4527" i="7"/>
  <c r="H4527" i="7"/>
  <c r="L4559" i="7"/>
  <c r="H4559" i="7"/>
  <c r="L4591" i="7"/>
  <c r="H4591" i="7"/>
  <c r="L4623" i="7"/>
  <c r="H4623" i="7"/>
  <c r="L4655" i="7"/>
  <c r="H4655" i="7"/>
  <c r="L4687" i="7"/>
  <c r="H4687" i="7"/>
  <c r="L4719" i="7"/>
  <c r="H4719" i="7"/>
  <c r="L4751" i="7"/>
  <c r="H4751" i="7"/>
  <c r="L4962" i="7"/>
  <c r="H4962" i="7"/>
  <c r="L5026" i="7"/>
  <c r="H5026" i="7"/>
  <c r="L5090" i="7"/>
  <c r="H5090" i="7"/>
  <c r="L5154" i="7"/>
  <c r="H5154" i="7"/>
  <c r="H4354" i="7"/>
  <c r="L4354" i="7"/>
  <c r="H4386" i="7"/>
  <c r="L4386" i="7"/>
  <c r="H4418" i="7"/>
  <c r="L4418" i="7"/>
  <c r="H4450" i="7"/>
  <c r="L4450" i="7"/>
  <c r="H4482" i="7"/>
  <c r="L4482" i="7"/>
  <c r="H4514" i="7"/>
  <c r="L4514" i="7"/>
  <c r="H4546" i="7"/>
  <c r="L4546" i="7"/>
  <c r="H4578" i="7"/>
  <c r="L4578" i="7"/>
  <c r="H4610" i="7"/>
  <c r="L4610" i="7"/>
  <c r="H4642" i="7"/>
  <c r="L4642" i="7"/>
  <c r="H4674" i="7"/>
  <c r="L4674" i="7"/>
  <c r="H4706" i="7"/>
  <c r="L4706" i="7"/>
  <c r="H4738" i="7"/>
  <c r="L4738" i="7"/>
  <c r="H4770" i="7"/>
  <c r="L4770" i="7"/>
  <c r="H4972" i="7"/>
  <c r="L4972" i="7"/>
  <c r="L5036" i="7"/>
  <c r="H5036" i="7"/>
  <c r="L5100" i="7"/>
  <c r="H5100" i="7"/>
  <c r="H5163" i="7"/>
  <c r="L5163" i="7"/>
  <c r="H5179" i="7"/>
  <c r="L5179" i="7"/>
  <c r="H5195" i="7"/>
  <c r="L5195" i="7"/>
  <c r="H5211" i="7"/>
  <c r="L5211" i="7"/>
  <c r="H5227" i="7"/>
  <c r="L5227" i="7"/>
  <c r="H5243" i="7"/>
  <c r="L5243" i="7"/>
  <c r="H5259" i="7"/>
  <c r="L5259" i="7"/>
  <c r="H5275" i="7"/>
  <c r="L5275" i="7"/>
  <c r="H5291" i="7"/>
  <c r="L5291" i="7"/>
  <c r="H5307" i="7"/>
  <c r="L5307" i="7"/>
  <c r="H5323" i="7"/>
  <c r="L5323" i="7"/>
  <c r="H5339" i="7"/>
  <c r="L5339" i="7"/>
  <c r="H5355" i="7"/>
  <c r="L5355" i="7"/>
  <c r="H5371" i="7"/>
  <c r="L5371" i="7"/>
  <c r="H5387" i="7"/>
  <c r="L5387" i="7"/>
  <c r="H5403" i="7"/>
  <c r="L5403" i="7"/>
  <c r="H5419" i="7"/>
  <c r="L5419" i="7"/>
  <c r="H5435" i="7"/>
  <c r="L5435" i="7"/>
  <c r="H5451" i="7"/>
  <c r="L5451" i="7"/>
  <c r="H5467" i="7"/>
  <c r="L5467" i="7"/>
  <c r="H5483" i="7"/>
  <c r="L5483" i="7"/>
  <c r="H5499" i="7"/>
  <c r="L5499" i="7"/>
  <c r="H5515" i="7"/>
  <c r="L5515" i="7"/>
  <c r="H5531" i="7"/>
  <c r="L5531" i="7"/>
  <c r="H5547" i="7"/>
  <c r="L5547" i="7"/>
  <c r="H5563" i="7"/>
  <c r="L5563" i="7"/>
  <c r="H5579" i="7"/>
  <c r="L5579" i="7"/>
  <c r="H5595" i="7"/>
  <c r="L5595" i="7"/>
  <c r="H5611" i="7"/>
  <c r="L5611" i="7"/>
  <c r="H5627" i="7"/>
  <c r="L5627" i="7"/>
  <c r="H5643" i="7"/>
  <c r="L5643" i="7"/>
  <c r="H5659" i="7"/>
  <c r="L5659" i="7"/>
  <c r="H5675" i="7"/>
  <c r="L5675" i="7"/>
  <c r="H5691" i="7"/>
  <c r="L5691" i="7"/>
  <c r="H5707" i="7"/>
  <c r="L5707" i="7"/>
  <c r="H5723" i="7"/>
  <c r="L5723" i="7"/>
  <c r="H5739" i="7"/>
  <c r="L5739" i="7"/>
  <c r="H5755" i="7"/>
  <c r="L5755" i="7"/>
  <c r="H5771" i="7"/>
  <c r="L5771" i="7"/>
  <c r="H5787" i="7"/>
  <c r="L5787" i="7"/>
  <c r="H5803" i="7"/>
  <c r="L5803" i="7"/>
  <c r="H5819" i="7"/>
  <c r="L5819" i="7"/>
  <c r="H5835" i="7"/>
  <c r="L5835" i="7"/>
  <c r="H5851" i="7"/>
  <c r="L5851" i="7"/>
  <c r="L5867" i="7"/>
  <c r="H5867" i="7"/>
  <c r="L5883" i="7"/>
  <c r="H5883" i="7"/>
  <c r="H5922" i="7"/>
  <c r="L5922" i="7"/>
  <c r="L5420" i="7"/>
  <c r="H5420" i="7"/>
  <c r="L5436" i="7"/>
  <c r="H5436" i="7"/>
  <c r="L5452" i="7"/>
  <c r="H5452" i="7"/>
  <c r="L5468" i="7"/>
  <c r="H5468" i="7"/>
  <c r="L5484" i="7"/>
  <c r="H5484" i="7"/>
  <c r="L5500" i="7"/>
  <c r="H5500" i="7"/>
  <c r="L5516" i="7"/>
  <c r="H5516" i="7"/>
  <c r="L5532" i="7"/>
  <c r="H5532" i="7"/>
  <c r="L5548" i="7"/>
  <c r="H5548" i="7"/>
  <c r="L5564" i="7"/>
  <c r="H5564" i="7"/>
  <c r="L5580" i="7"/>
  <c r="H5580" i="7"/>
  <c r="L5596" i="7"/>
  <c r="H5596" i="7"/>
  <c r="L5612" i="7"/>
  <c r="H5612" i="7"/>
  <c r="L5628" i="7"/>
  <c r="H5628" i="7"/>
  <c r="L5644" i="7"/>
  <c r="H5644" i="7"/>
  <c r="L5660" i="7"/>
  <c r="H5660" i="7"/>
  <c r="L5676" i="7"/>
  <c r="H5676" i="7"/>
  <c r="L5692" i="7"/>
  <c r="H5692" i="7"/>
  <c r="L5708" i="7"/>
  <c r="H5708" i="7"/>
  <c r="L5724" i="7"/>
  <c r="H5724" i="7"/>
  <c r="L5740" i="7"/>
  <c r="H5740" i="7"/>
  <c r="L5756" i="7"/>
  <c r="H5756" i="7"/>
  <c r="L5772" i="7"/>
  <c r="H5772" i="7"/>
  <c r="L5788" i="7"/>
  <c r="H5788" i="7"/>
  <c r="L5804" i="7"/>
  <c r="H5804" i="7"/>
  <c r="L5820" i="7"/>
  <c r="H5820" i="7"/>
  <c r="L5836" i="7"/>
  <c r="H5836" i="7"/>
  <c r="L5852" i="7"/>
  <c r="H5852" i="7"/>
  <c r="L5907" i="7"/>
  <c r="H5907" i="7"/>
  <c r="L5948" i="7"/>
  <c r="H5948" i="7"/>
  <c r="L5964" i="7"/>
  <c r="H5964" i="7"/>
  <c r="L5980" i="7"/>
  <c r="H5980" i="7"/>
  <c r="L5996" i="7"/>
  <c r="H5996" i="7"/>
  <c r="L6012" i="7"/>
  <c r="H6012" i="7"/>
  <c r="L6028" i="7"/>
  <c r="H6028" i="7"/>
  <c r="L6044" i="7"/>
  <c r="H6044" i="7"/>
  <c r="L6060" i="7"/>
  <c r="H6060" i="7"/>
  <c r="L6076" i="7"/>
  <c r="H6076" i="7"/>
  <c r="L6092" i="7"/>
  <c r="H6092" i="7"/>
  <c r="L6108" i="7"/>
  <c r="H6108" i="7"/>
  <c r="L6124" i="7"/>
  <c r="H6124" i="7"/>
  <c r="L6140" i="7"/>
  <c r="H6140" i="7"/>
  <c r="L6156" i="7"/>
  <c r="H6156" i="7"/>
  <c r="L6172" i="7"/>
  <c r="H6172" i="7"/>
  <c r="L6188" i="7"/>
  <c r="H6188" i="7"/>
  <c r="L6204" i="7"/>
  <c r="H6204" i="7"/>
  <c r="L6220" i="7"/>
  <c r="H6220" i="7"/>
  <c r="L6236" i="7"/>
  <c r="H6236" i="7"/>
  <c r="L6252" i="7"/>
  <c r="H6252" i="7"/>
  <c r="L6268" i="7"/>
  <c r="H6268" i="7"/>
  <c r="L6284" i="7"/>
  <c r="H6284" i="7"/>
  <c r="L6300" i="7"/>
  <c r="H6300" i="7"/>
  <c r="L6316" i="7"/>
  <c r="H6316" i="7"/>
  <c r="L6332" i="7"/>
  <c r="H6332" i="7"/>
  <c r="L6348" i="7"/>
  <c r="H6348" i="7"/>
  <c r="L6364" i="7"/>
  <c r="H6364" i="7"/>
  <c r="L6380" i="7"/>
  <c r="H6380" i="7"/>
  <c r="L6396" i="7"/>
  <c r="H6396" i="7"/>
  <c r="L6412" i="7"/>
  <c r="H6412" i="7"/>
  <c r="L6428" i="7"/>
  <c r="H6428" i="7"/>
  <c r="L6444" i="7"/>
  <c r="H6444" i="7"/>
  <c r="L6460" i="7"/>
  <c r="H6460" i="7"/>
  <c r="L6476" i="7"/>
  <c r="H6476" i="7"/>
  <c r="L6492" i="7"/>
  <c r="H6492" i="7"/>
  <c r="H6602" i="7"/>
  <c r="L6602" i="7"/>
  <c r="H6666" i="7"/>
  <c r="L6666" i="7"/>
  <c r="L6532" i="7"/>
  <c r="H6532" i="7"/>
  <c r="L6596" i="7"/>
  <c r="H6596" i="7"/>
  <c r="L6660" i="7"/>
  <c r="H6660" i="7"/>
  <c r="L6712" i="7"/>
  <c r="H6712" i="7"/>
  <c r="L6744" i="7"/>
  <c r="H6744" i="7"/>
  <c r="L6765" i="7"/>
  <c r="H6765" i="7"/>
  <c r="L6804" i="7"/>
  <c r="H6804" i="7"/>
  <c r="H6864" i="7"/>
  <c r="L6864" i="7"/>
  <c r="H6880" i="7"/>
  <c r="L6880" i="7"/>
  <c r="H6896" i="7"/>
  <c r="L6896" i="7"/>
  <c r="H6912" i="7"/>
  <c r="L6912" i="7"/>
  <c r="H6928" i="7"/>
  <c r="L6928" i="7"/>
  <c r="H6944" i="7"/>
  <c r="L6944" i="7"/>
  <c r="H6960" i="7"/>
  <c r="L6960" i="7"/>
  <c r="H6976" i="7"/>
  <c r="L6976" i="7"/>
  <c r="H6992" i="7"/>
  <c r="L6992" i="7"/>
  <c r="H7008" i="7"/>
  <c r="L7008" i="7"/>
  <c r="H7024" i="7"/>
  <c r="L7024" i="7"/>
  <c r="H7040" i="7"/>
  <c r="L7040" i="7"/>
  <c r="H7056" i="7"/>
  <c r="L7056" i="7"/>
  <c r="H7072" i="7"/>
  <c r="L7072" i="7"/>
  <c r="H7088" i="7"/>
  <c r="L7088" i="7"/>
  <c r="H7104" i="7"/>
  <c r="L7104" i="7"/>
  <c r="H7120" i="7"/>
  <c r="L7120" i="7"/>
  <c r="H7136" i="7"/>
  <c r="L7136" i="7"/>
  <c r="H7152" i="7"/>
  <c r="L7152" i="7"/>
  <c r="H7168" i="7"/>
  <c r="L7168" i="7"/>
  <c r="H7184" i="7"/>
  <c r="L7184" i="7"/>
  <c r="H7200" i="7"/>
  <c r="L7200" i="7"/>
  <c r="H7216" i="7"/>
  <c r="L7216" i="7"/>
  <c r="H7232" i="7"/>
  <c r="L7232" i="7"/>
  <c r="H7248" i="7"/>
  <c r="L7248" i="7"/>
  <c r="H7264" i="7"/>
  <c r="L7264" i="7"/>
  <c r="H7280" i="7"/>
  <c r="L7280" i="7"/>
  <c r="H7296" i="7"/>
  <c r="L7296" i="7"/>
  <c r="H7312" i="7"/>
  <c r="L7312" i="7"/>
  <c r="H7328" i="7"/>
  <c r="L7328" i="7"/>
  <c r="H7344" i="7"/>
  <c r="L7344" i="7"/>
  <c r="H7360" i="7"/>
  <c r="L7360" i="7"/>
  <c r="H7376" i="7"/>
  <c r="L7376" i="7"/>
  <c r="H7392" i="7"/>
  <c r="L7392" i="7"/>
  <c r="H7408" i="7"/>
  <c r="L7408" i="7"/>
  <c r="H7424" i="7"/>
  <c r="L7424" i="7"/>
  <c r="H7440" i="7"/>
  <c r="L7440" i="7"/>
  <c r="H7456" i="7"/>
  <c r="L7456" i="7"/>
  <c r="H7472" i="7"/>
  <c r="L7472" i="7"/>
  <c r="H7488" i="7"/>
  <c r="L7488" i="7"/>
  <c r="H7504" i="7"/>
  <c r="L7504" i="7"/>
  <c r="H7520" i="7"/>
  <c r="L7520" i="7"/>
  <c r="H7536" i="7"/>
  <c r="L7536" i="7"/>
  <c r="H7552" i="7"/>
  <c r="L7552" i="7"/>
  <c r="H7568" i="7"/>
  <c r="L7568" i="7"/>
  <c r="H7584" i="7"/>
  <c r="L7584" i="7"/>
  <c r="H7600" i="7"/>
  <c r="L7600" i="7"/>
  <c r="H7616" i="7"/>
  <c r="L7616" i="7"/>
  <c r="H7632" i="7"/>
  <c r="L7632" i="7"/>
  <c r="H7648" i="7"/>
  <c r="L7648" i="7"/>
  <c r="H7664" i="7"/>
  <c r="L7664" i="7"/>
  <c r="H7680" i="7"/>
  <c r="L7680" i="7"/>
  <c r="H7696" i="7"/>
  <c r="L7696" i="7"/>
  <c r="H7712" i="7"/>
  <c r="L7712" i="7"/>
  <c r="H7728" i="7"/>
  <c r="L7728" i="7"/>
  <c r="H7744" i="7"/>
  <c r="L7744" i="7"/>
  <c r="H7760" i="7"/>
  <c r="L7760" i="7"/>
  <c r="H7776" i="7"/>
  <c r="L7776" i="7"/>
  <c r="H7792" i="7"/>
  <c r="L7792" i="7"/>
  <c r="H7808" i="7"/>
  <c r="L7808" i="7"/>
  <c r="H7824" i="7"/>
  <c r="L7824" i="7"/>
  <c r="H7840" i="7"/>
  <c r="L7840" i="7"/>
  <c r="H7856" i="7"/>
  <c r="L7856" i="7"/>
  <c r="H7872" i="7"/>
  <c r="L7872" i="7"/>
  <c r="H7888" i="7"/>
  <c r="L7888" i="7"/>
  <c r="H7904" i="7"/>
  <c r="L7904" i="7"/>
  <c r="H7920" i="7"/>
  <c r="L7920" i="7"/>
  <c r="H7936" i="7"/>
  <c r="L7936" i="7"/>
  <c r="H7952" i="7"/>
  <c r="L7952" i="7"/>
  <c r="H7968" i="7"/>
  <c r="L7968" i="7"/>
  <c r="H7984" i="7"/>
  <c r="L7984" i="7"/>
  <c r="H8000" i="7"/>
  <c r="L8000" i="7"/>
  <c r="H8016" i="7"/>
  <c r="L8016" i="7"/>
  <c r="H6606" i="7"/>
  <c r="L6606" i="7"/>
  <c r="H6670" i="7"/>
  <c r="L6670" i="7"/>
  <c r="L6717" i="7"/>
  <c r="H6717" i="7"/>
  <c r="L6749" i="7"/>
  <c r="H6749" i="7"/>
  <c r="H6830" i="7"/>
  <c r="L6830" i="7"/>
  <c r="H6544" i="7"/>
  <c r="L6544" i="7"/>
  <c r="L6608" i="7"/>
  <c r="H6608" i="7"/>
  <c r="L6672" i="7"/>
  <c r="H6672" i="7"/>
  <c r="L6768" i="7"/>
  <c r="H6768" i="7"/>
  <c r="L6787" i="7"/>
  <c r="H6787" i="7"/>
  <c r="L6808" i="7"/>
  <c r="H6808" i="7"/>
  <c r="H6829" i="7"/>
  <c r="L6829" i="7"/>
  <c r="L6851" i="7"/>
  <c r="H6851" i="7"/>
  <c r="H6867" i="7"/>
  <c r="L6867" i="7"/>
  <c r="H6883" i="7"/>
  <c r="L6883" i="7"/>
  <c r="H6899" i="7"/>
  <c r="L6899" i="7"/>
  <c r="H6915" i="7"/>
  <c r="L6915" i="7"/>
  <c r="H6931" i="7"/>
  <c r="L6931" i="7"/>
  <c r="H6947" i="7"/>
  <c r="L6947" i="7"/>
  <c r="H6963" i="7"/>
  <c r="L6963" i="7"/>
  <c r="H6979" i="7"/>
  <c r="L6979" i="7"/>
  <c r="H6995" i="7"/>
  <c r="L6995" i="7"/>
  <c r="H7011" i="7"/>
  <c r="L7011" i="7"/>
  <c r="H7027" i="7"/>
  <c r="L7027" i="7"/>
  <c r="H7043" i="7"/>
  <c r="L7043" i="7"/>
  <c r="H7059" i="7"/>
  <c r="L7059" i="7"/>
  <c r="H7075" i="7"/>
  <c r="L7075" i="7"/>
  <c r="H7091" i="7"/>
  <c r="L7091" i="7"/>
  <c r="H7107" i="7"/>
  <c r="L7107" i="7"/>
  <c r="H7123" i="7"/>
  <c r="L7123" i="7"/>
  <c r="H7139" i="7"/>
  <c r="L7139" i="7"/>
  <c r="H7155" i="7"/>
  <c r="L7155" i="7"/>
  <c r="H7171" i="7"/>
  <c r="L7171" i="7"/>
  <c r="H7187" i="7"/>
  <c r="L7187" i="7"/>
  <c r="H7203" i="7"/>
  <c r="L7203" i="7"/>
  <c r="H7219" i="7"/>
  <c r="L7219" i="7"/>
  <c r="H7235" i="7"/>
  <c r="L7235" i="7"/>
  <c r="H7251" i="7"/>
  <c r="L7251" i="7"/>
  <c r="H7267" i="7"/>
  <c r="L7267" i="7"/>
  <c r="H7283" i="7"/>
  <c r="L7283" i="7"/>
  <c r="H7299" i="7"/>
  <c r="L7299" i="7"/>
  <c r="H7315" i="7"/>
  <c r="L7315" i="7"/>
  <c r="H7331" i="7"/>
  <c r="L7331" i="7"/>
  <c r="H7347" i="7"/>
  <c r="L7347" i="7"/>
  <c r="H7363" i="7"/>
  <c r="L7363" i="7"/>
  <c r="H7379" i="7"/>
  <c r="L7379" i="7"/>
  <c r="H7395" i="7"/>
  <c r="L7395" i="7"/>
  <c r="H7411" i="7"/>
  <c r="L7411" i="7"/>
  <c r="H7427" i="7"/>
  <c r="L7427" i="7"/>
  <c r="H7443" i="7"/>
  <c r="L7443" i="7"/>
  <c r="H7459" i="7"/>
  <c r="L7459" i="7"/>
  <c r="H7475" i="7"/>
  <c r="L7475" i="7"/>
  <c r="H7491" i="7"/>
  <c r="L7491" i="7"/>
  <c r="H7507" i="7"/>
  <c r="L7507" i="7"/>
  <c r="H7523" i="7"/>
  <c r="L7523" i="7"/>
  <c r="H7539" i="7"/>
  <c r="L7539" i="7"/>
  <c r="H7555" i="7"/>
  <c r="L7555" i="7"/>
  <c r="H7571" i="7"/>
  <c r="L7571" i="7"/>
  <c r="H7587" i="7"/>
  <c r="L7587" i="7"/>
  <c r="H7603" i="7"/>
  <c r="L7603" i="7"/>
  <c r="H7619" i="7"/>
  <c r="L7619" i="7"/>
  <c r="H7635" i="7"/>
  <c r="L7635" i="7"/>
  <c r="H7651" i="7"/>
  <c r="L7651" i="7"/>
  <c r="H7667" i="7"/>
  <c r="L7667" i="7"/>
  <c r="H7683" i="7"/>
  <c r="L7683" i="7"/>
  <c r="H7699" i="7"/>
  <c r="L7699" i="7"/>
  <c r="H7715" i="7"/>
  <c r="L7715" i="7"/>
  <c r="H7731" i="7"/>
  <c r="L7731" i="7"/>
  <c r="H7747" i="7"/>
  <c r="L7747" i="7"/>
  <c r="H7763" i="7"/>
  <c r="L7763" i="7"/>
  <c r="H7779" i="7"/>
  <c r="L7779" i="7"/>
  <c r="H7795" i="7"/>
  <c r="L7795" i="7"/>
  <c r="H7811" i="7"/>
  <c r="L7811" i="7"/>
  <c r="H7827" i="7"/>
  <c r="L7827" i="7"/>
  <c r="H7843" i="7"/>
  <c r="L7843" i="7"/>
  <c r="H7859" i="7"/>
  <c r="L7859" i="7"/>
  <c r="H7875" i="7"/>
  <c r="L7875" i="7"/>
  <c r="H7891" i="7"/>
  <c r="L7891" i="7"/>
  <c r="H7907" i="7"/>
  <c r="L7907" i="7"/>
  <c r="H7923" i="7"/>
  <c r="L7923" i="7"/>
  <c r="H7939" i="7"/>
  <c r="L7939" i="7"/>
  <c r="H7955" i="7"/>
  <c r="L7955" i="7"/>
  <c r="H7971" i="7"/>
  <c r="L7971" i="7"/>
  <c r="H7987" i="7"/>
  <c r="L7987" i="7"/>
  <c r="H8003" i="7"/>
  <c r="L8003" i="7"/>
  <c r="H8019" i="7"/>
  <c r="L8019" i="7"/>
  <c r="L8197" i="7"/>
  <c r="H8197" i="7"/>
  <c r="L8213" i="7"/>
  <c r="H8213" i="7"/>
  <c r="L8229" i="7"/>
  <c r="H8229" i="7"/>
  <c r="L8245" i="7"/>
  <c r="H8245" i="7"/>
  <c r="L8261" i="7"/>
  <c r="H8261" i="7"/>
  <c r="L8277" i="7"/>
  <c r="H8277" i="7"/>
  <c r="L8293" i="7"/>
  <c r="H8293" i="7"/>
  <c r="L8309" i="7"/>
  <c r="H8309" i="7"/>
  <c r="L8325" i="7"/>
  <c r="H8325" i="7"/>
  <c r="L8341" i="7"/>
  <c r="H8341" i="7"/>
  <c r="L8357" i="7"/>
  <c r="H8357" i="7"/>
  <c r="L8373" i="7"/>
  <c r="H8373" i="7"/>
  <c r="H8747" i="7"/>
  <c r="L8747" i="7"/>
  <c r="H8881" i="7"/>
  <c r="L8881" i="7"/>
  <c r="H8973" i="7"/>
  <c r="L8973" i="7"/>
  <c r="H9015" i="7"/>
  <c r="L9015" i="7"/>
  <c r="H9381" i="7"/>
  <c r="L9381" i="7"/>
  <c r="H9427" i="7"/>
  <c r="L9427" i="7"/>
  <c r="H9469" i="7"/>
  <c r="L9469" i="7"/>
  <c r="L9515" i="7"/>
  <c r="H9515" i="7"/>
  <c r="L9559" i="7"/>
  <c r="H9559" i="7"/>
  <c r="H9603" i="7"/>
  <c r="L9603" i="7"/>
  <c r="H9699" i="7"/>
  <c r="L9699" i="7"/>
  <c r="L9745" i="7"/>
  <c r="H9745" i="7"/>
  <c r="L9879" i="7"/>
  <c r="H9879" i="7"/>
  <c r="H8394" i="7"/>
  <c r="L8394" i="7"/>
  <c r="H8410" i="7"/>
  <c r="L8410" i="7"/>
  <c r="H8426" i="7"/>
  <c r="L8426" i="7"/>
  <c r="H8442" i="7"/>
  <c r="L8442" i="7"/>
  <c r="H8458" i="7"/>
  <c r="L8458" i="7"/>
  <c r="H8474" i="7"/>
  <c r="L8474" i="7"/>
  <c r="H8490" i="7"/>
  <c r="L8490" i="7"/>
  <c r="H8506" i="7"/>
  <c r="L8506" i="7"/>
  <c r="H8522" i="7"/>
  <c r="L8522" i="7"/>
  <c r="L8541" i="7"/>
  <c r="H8541" i="7"/>
  <c r="H8579" i="7"/>
  <c r="L8579" i="7"/>
  <c r="H8797" i="7"/>
  <c r="L8797" i="7"/>
  <c r="H9179" i="7"/>
  <c r="L9179" i="7"/>
  <c r="H9241" i="7"/>
  <c r="L9241" i="7"/>
  <c r="H9403" i="7"/>
  <c r="L9403" i="7"/>
  <c r="H9463" i="7"/>
  <c r="L9463" i="7"/>
  <c r="H9625" i="7"/>
  <c r="L9625" i="7"/>
  <c r="L9731" i="7"/>
  <c r="H9731" i="7"/>
  <c r="L9843" i="7"/>
  <c r="H9843" i="7"/>
  <c r="H9899" i="7"/>
  <c r="L9899" i="7"/>
  <c r="H8540" i="7"/>
  <c r="L8540" i="7"/>
  <c r="H9648" i="7"/>
  <c r="L9648" i="7"/>
  <c r="H9664" i="7"/>
  <c r="L9664" i="7"/>
  <c r="H9712" i="7"/>
  <c r="L9712" i="7"/>
  <c r="H9728" i="7"/>
  <c r="L9728" i="7"/>
  <c r="L9744" i="7"/>
  <c r="H9744" i="7"/>
  <c r="L9760" i="7"/>
  <c r="H9760" i="7"/>
  <c r="H9776" i="7"/>
  <c r="L9776" i="7"/>
  <c r="H9792" i="7"/>
  <c r="L9792" i="7"/>
  <c r="L9856" i="7"/>
  <c r="H9856" i="7"/>
  <c r="H9872" i="7"/>
  <c r="L9872" i="7"/>
  <c r="H9888" i="7"/>
  <c r="L9888" i="7"/>
  <c r="H9904" i="7"/>
  <c r="L9904" i="7"/>
  <c r="L9920" i="7"/>
  <c r="H9920" i="7"/>
  <c r="H8567" i="7"/>
  <c r="L8567" i="7"/>
  <c r="H8611" i="7"/>
  <c r="L8611" i="7"/>
  <c r="H8655" i="7"/>
  <c r="L8655" i="7"/>
  <c r="H8703" i="7"/>
  <c r="L8703" i="7"/>
  <c r="H8885" i="7"/>
  <c r="L8885" i="7"/>
  <c r="H8981" i="7"/>
  <c r="L8981" i="7"/>
  <c r="H9027" i="7"/>
  <c r="L9027" i="7"/>
  <c r="H9073" i="7"/>
  <c r="L9073" i="7"/>
  <c r="H9289" i="7"/>
  <c r="L9289" i="7"/>
  <c r="H9379" i="7"/>
  <c r="L9379" i="7"/>
  <c r="H9423" i="7"/>
  <c r="L9423" i="7"/>
  <c r="L9513" i="7"/>
  <c r="H9513" i="7"/>
  <c r="H9561" i="7"/>
  <c r="L9561" i="7"/>
  <c r="H9653" i="7"/>
  <c r="L9653" i="7"/>
  <c r="L9695" i="7"/>
  <c r="H9695" i="7"/>
  <c r="L9829" i="7"/>
  <c r="H9829" i="7"/>
  <c r="H10003" i="7"/>
  <c r="L10003" i="7"/>
  <c r="D20" i="5"/>
  <c r="H4804" i="7"/>
  <c r="L4804" i="7"/>
  <c r="H4876" i="7"/>
  <c r="L4876" i="7"/>
  <c r="H4940" i="7"/>
  <c r="L4940" i="7"/>
  <c r="L5097" i="7"/>
  <c r="H5097" i="7"/>
  <c r="H5177" i="7"/>
  <c r="L5177" i="7"/>
  <c r="H5241" i="7"/>
  <c r="L5241" i="7"/>
  <c r="H5305" i="7"/>
  <c r="L5305" i="7"/>
  <c r="H5369" i="7"/>
  <c r="L5369" i="7"/>
  <c r="H5433" i="7"/>
  <c r="L5433" i="7"/>
  <c r="H5489" i="7"/>
  <c r="L5489" i="7"/>
  <c r="H5553" i="7"/>
  <c r="L5553" i="7"/>
  <c r="H5617" i="7"/>
  <c r="L5617" i="7"/>
  <c r="H5665" i="7"/>
  <c r="L5665" i="7"/>
  <c r="H5737" i="7"/>
  <c r="L5737" i="7"/>
  <c r="H5801" i="7"/>
  <c r="L5801" i="7"/>
  <c r="H5895" i="7"/>
  <c r="L5895" i="7"/>
  <c r="L6633" i="7"/>
  <c r="H6633" i="7"/>
  <c r="L6697" i="7"/>
  <c r="H6697" i="7"/>
  <c r="H5458" i="7"/>
  <c r="L5458" i="7"/>
  <c r="H5514" i="7"/>
  <c r="L5514" i="7"/>
  <c r="H5530" i="7"/>
  <c r="L5530" i="7"/>
  <c r="H5562" i="7"/>
  <c r="L5562" i="7"/>
  <c r="H5594" i="7"/>
  <c r="L5594" i="7"/>
  <c r="H5626" i="7"/>
  <c r="L5626" i="7"/>
  <c r="H5658" i="7"/>
  <c r="L5658" i="7"/>
  <c r="H5690" i="7"/>
  <c r="L5690" i="7"/>
  <c r="H5722" i="7"/>
  <c r="L5722" i="7"/>
  <c r="H5754" i="7"/>
  <c r="L5754" i="7"/>
  <c r="H5794" i="7"/>
  <c r="L5794" i="7"/>
  <c r="H5826" i="7"/>
  <c r="L5826" i="7"/>
  <c r="L5874" i="7"/>
  <c r="H5874" i="7"/>
  <c r="H5986" i="7"/>
  <c r="L5986" i="7"/>
  <c r="H6042" i="7"/>
  <c r="L6042" i="7"/>
  <c r="H6114" i="7"/>
  <c r="L6114" i="7"/>
  <c r="H6178" i="7"/>
  <c r="L6178" i="7"/>
  <c r="H6234" i="7"/>
  <c r="L6234" i="7"/>
  <c r="H6290" i="7"/>
  <c r="L6290" i="7"/>
  <c r="H6362" i="7"/>
  <c r="L6362" i="7"/>
  <c r="H6418" i="7"/>
  <c r="L6418" i="7"/>
  <c r="H6498" i="7"/>
  <c r="L6498" i="7"/>
  <c r="L6727" i="7"/>
  <c r="H6727" i="7"/>
  <c r="L6854" i="7"/>
  <c r="H6854" i="7"/>
  <c r="L6918" i="7"/>
  <c r="H6918" i="7"/>
  <c r="L6990" i="7"/>
  <c r="H6990" i="7"/>
  <c r="L7054" i="7"/>
  <c r="H7054" i="7"/>
  <c r="L7118" i="7"/>
  <c r="H7118" i="7"/>
  <c r="L7182" i="7"/>
  <c r="H7182" i="7"/>
  <c r="L7246" i="7"/>
  <c r="H7246" i="7"/>
  <c r="L7310" i="7"/>
  <c r="H7310" i="7"/>
  <c r="L7374" i="7"/>
  <c r="H7374" i="7"/>
  <c r="L7430" i="7"/>
  <c r="H7430" i="7"/>
  <c r="L7494" i="7"/>
  <c r="H7494" i="7"/>
  <c r="L7558" i="7"/>
  <c r="H7558" i="7"/>
  <c r="L7622" i="7"/>
  <c r="H7622" i="7"/>
  <c r="L7686" i="7"/>
  <c r="H7686" i="7"/>
  <c r="L7750" i="7"/>
  <c r="H7750" i="7"/>
  <c r="L7814" i="7"/>
  <c r="H7814" i="7"/>
  <c r="L7870" i="7"/>
  <c r="H7870" i="7"/>
  <c r="L7942" i="7"/>
  <c r="H7942" i="7"/>
  <c r="L7998" i="7"/>
  <c r="H7998" i="7"/>
  <c r="H6746" i="7"/>
  <c r="L6746" i="7"/>
  <c r="H7601" i="7"/>
  <c r="L7601" i="7"/>
  <c r="H7665" i="7"/>
  <c r="L7665" i="7"/>
  <c r="H7721" i="7"/>
  <c r="L7721" i="7"/>
  <c r="H7769" i="7"/>
  <c r="L7769" i="7"/>
  <c r="H7825" i="7"/>
  <c r="L7825" i="7"/>
  <c r="H9654" i="7"/>
  <c r="L9654" i="7"/>
  <c r="L9750" i="7"/>
  <c r="H9750" i="7"/>
  <c r="H9790" i="7"/>
  <c r="L9790" i="7"/>
  <c r="H9886" i="7"/>
  <c r="L9886" i="7"/>
  <c r="H8605" i="7"/>
  <c r="L8605" i="7"/>
  <c r="L8859" i="7"/>
  <c r="H8859" i="7"/>
  <c r="H9131" i="7"/>
  <c r="L9131" i="7"/>
  <c r="H9373" i="7"/>
  <c r="L9373" i="7"/>
  <c r="H9507" i="7"/>
  <c r="L9507" i="7"/>
  <c r="L10001" i="7"/>
  <c r="H10001" i="7"/>
  <c r="L2305" i="7"/>
  <c r="L1767" i="7"/>
  <c r="L1751" i="7"/>
  <c r="L1735" i="7"/>
  <c r="L1719" i="7"/>
  <c r="H55" i="7"/>
  <c r="L55" i="7"/>
  <c r="H71" i="7"/>
  <c r="L71" i="7"/>
  <c r="H28" i="7"/>
  <c r="L28" i="7"/>
  <c r="L86" i="7"/>
  <c r="H86" i="7"/>
  <c r="H102" i="7"/>
  <c r="L102" i="7"/>
  <c r="H118" i="7"/>
  <c r="L118" i="7"/>
  <c r="H314" i="7"/>
  <c r="L314" i="7"/>
  <c r="H346" i="7"/>
  <c r="L346" i="7"/>
  <c r="H357" i="7"/>
  <c r="L357" i="7"/>
  <c r="H613" i="7"/>
  <c r="L613" i="7"/>
  <c r="H645" i="7"/>
  <c r="L645" i="7"/>
  <c r="H677" i="7"/>
  <c r="L677" i="7"/>
  <c r="H709" i="7"/>
  <c r="L709" i="7"/>
  <c r="H561" i="7"/>
  <c r="L561" i="7"/>
  <c r="H593" i="7"/>
  <c r="L593" i="7"/>
  <c r="L789" i="7"/>
  <c r="H795" i="7"/>
  <c r="L795" i="7"/>
  <c r="H737" i="7"/>
  <c r="L737" i="7"/>
  <c r="H769" i="7"/>
  <c r="L769" i="7"/>
  <c r="H1371" i="7"/>
  <c r="L1371" i="7"/>
  <c r="H1387" i="7"/>
  <c r="L1387" i="7"/>
  <c r="H1403" i="7"/>
  <c r="L1403" i="7"/>
  <c r="H1419" i="7"/>
  <c r="L1419" i="7"/>
  <c r="H1435" i="7"/>
  <c r="L1435" i="7"/>
  <c r="H1451" i="7"/>
  <c r="L1451" i="7"/>
  <c r="H1467" i="7"/>
  <c r="L1467" i="7"/>
  <c r="H1483" i="7"/>
  <c r="L1483" i="7"/>
  <c r="H1499" i="7"/>
  <c r="L1499" i="7"/>
  <c r="H1515" i="7"/>
  <c r="L1515" i="7"/>
  <c r="H1656" i="7"/>
  <c r="L1656" i="7"/>
  <c r="H1688" i="7"/>
  <c r="L1688" i="7"/>
  <c r="L1540" i="7"/>
  <c r="H1540" i="7"/>
  <c r="L1556" i="7"/>
  <c r="H1556" i="7"/>
  <c r="L1572" i="7"/>
  <c r="H1572" i="7"/>
  <c r="I1601" i="7"/>
  <c r="M1601" i="7"/>
  <c r="I1633" i="7"/>
  <c r="M1633" i="7"/>
  <c r="L1666" i="7"/>
  <c r="H1666" i="7"/>
  <c r="L1698" i="7"/>
  <c r="H1698" i="7"/>
  <c r="H1664" i="7"/>
  <c r="L1664" i="7"/>
  <c r="H1696" i="7"/>
  <c r="L1696" i="7"/>
  <c r="M1587" i="7"/>
  <c r="I1587" i="7"/>
  <c r="M1603" i="7"/>
  <c r="I1603" i="7"/>
  <c r="M1619" i="7"/>
  <c r="I1619" i="7"/>
  <c r="K1635" i="7"/>
  <c r="K1667" i="7"/>
  <c r="K1699" i="7"/>
  <c r="H1736" i="7"/>
  <c r="L1736" i="7"/>
  <c r="H1768" i="7"/>
  <c r="L1768" i="7"/>
  <c r="H1801" i="7"/>
  <c r="L1801" i="7"/>
  <c r="H1833" i="7"/>
  <c r="L1833" i="7"/>
  <c r="H1865" i="7"/>
  <c r="L1865" i="7"/>
  <c r="H1897" i="7"/>
  <c r="L1897" i="7"/>
  <c r="H1929" i="7"/>
  <c r="L1929" i="7"/>
  <c r="H1732" i="7"/>
  <c r="L1732" i="7"/>
  <c r="H1764" i="7"/>
  <c r="L1764" i="7"/>
  <c r="L2045" i="7"/>
  <c r="H2045" i="7"/>
  <c r="L2061" i="7"/>
  <c r="H2061" i="7"/>
  <c r="L1726" i="7"/>
  <c r="H1726" i="7"/>
  <c r="L1758" i="7"/>
  <c r="H1758" i="7"/>
  <c r="H1708" i="7"/>
  <c r="L1708" i="7"/>
  <c r="H1740" i="7"/>
  <c r="L1740" i="7"/>
  <c r="H1772" i="7"/>
  <c r="L1772" i="7"/>
  <c r="H1953" i="7"/>
  <c r="L1953" i="7"/>
  <c r="H1969" i="7"/>
  <c r="L1969" i="7"/>
  <c r="H1985" i="7"/>
  <c r="L1985" i="7"/>
  <c r="H2001" i="7"/>
  <c r="L2001" i="7"/>
  <c r="H2017" i="7"/>
  <c r="L2017" i="7"/>
  <c r="H2033" i="7"/>
  <c r="L2033" i="7"/>
  <c r="L2077" i="7"/>
  <c r="H2077" i="7"/>
  <c r="L2093" i="7"/>
  <c r="H2093" i="7"/>
  <c r="L2109" i="7"/>
  <c r="H2109" i="7"/>
  <c r="L2125" i="7"/>
  <c r="H2125" i="7"/>
  <c r="L2141" i="7"/>
  <c r="H2141" i="7"/>
  <c r="L2157" i="7"/>
  <c r="H2157" i="7"/>
  <c r="L2173" i="7"/>
  <c r="H2173" i="7"/>
  <c r="L2189" i="7"/>
  <c r="H2189" i="7"/>
  <c r="L2205" i="7"/>
  <c r="H2205" i="7"/>
  <c r="L2221" i="7"/>
  <c r="H2221" i="7"/>
  <c r="L2237" i="7"/>
  <c r="H2237" i="7"/>
  <c r="I2297" i="7"/>
  <c r="M2297" i="7"/>
  <c r="I2293" i="7"/>
  <c r="M2293" i="7"/>
  <c r="H2282" i="7"/>
  <c r="L2282" i="7"/>
  <c r="H2739" i="7"/>
  <c r="L2739" i="7"/>
  <c r="H2755" i="7"/>
  <c r="L2755" i="7"/>
  <c r="H2771" i="7"/>
  <c r="L2771" i="7"/>
  <c r="H2787" i="7"/>
  <c r="L2787" i="7"/>
  <c r="H2803" i="7"/>
  <c r="L2803" i="7"/>
  <c r="H2819" i="7"/>
  <c r="L2819" i="7"/>
  <c r="H2835" i="7"/>
  <c r="L2835" i="7"/>
  <c r="H2851" i="7"/>
  <c r="L2851" i="7"/>
  <c r="L2897" i="7"/>
  <c r="L2905" i="7"/>
  <c r="L2913" i="7"/>
  <c r="L2930" i="7"/>
  <c r="L2946" i="7"/>
  <c r="L2962" i="7"/>
  <c r="L2978" i="7"/>
  <c r="L2994" i="7"/>
  <c r="L3010" i="7"/>
  <c r="L3026" i="7"/>
  <c r="H3053" i="7"/>
  <c r="L3053" i="7"/>
  <c r="H3085" i="7"/>
  <c r="L3085" i="7"/>
  <c r="H3117" i="7"/>
  <c r="L3117" i="7"/>
  <c r="H3149" i="7"/>
  <c r="L3149" i="7"/>
  <c r="H3343" i="7"/>
  <c r="L3343" i="7"/>
  <c r="H3359" i="7"/>
  <c r="L3359" i="7"/>
  <c r="H3375" i="7"/>
  <c r="L3375" i="7"/>
  <c r="H4239" i="7"/>
  <c r="L4239" i="7"/>
  <c r="H4255" i="7"/>
  <c r="L4255" i="7"/>
  <c r="L2933" i="7"/>
  <c r="L2949" i="7"/>
  <c r="L2965" i="7"/>
  <c r="L2981" i="7"/>
  <c r="L2997" i="7"/>
  <c r="L3013" i="7"/>
  <c r="L3029" i="7"/>
  <c r="H3040" i="7"/>
  <c r="L3040" i="7"/>
  <c r="H3072" i="7"/>
  <c r="L3072" i="7"/>
  <c r="H3104" i="7"/>
  <c r="L3104" i="7"/>
  <c r="H3136" i="7"/>
  <c r="L3136" i="7"/>
  <c r="H3168" i="7"/>
  <c r="L3168" i="7"/>
  <c r="H3184" i="7"/>
  <c r="L3184" i="7"/>
  <c r="H3200" i="7"/>
  <c r="L3200" i="7"/>
  <c r="H3216" i="7"/>
  <c r="L3216" i="7"/>
  <c r="H3232" i="7"/>
  <c r="L3232" i="7"/>
  <c r="H3248" i="7"/>
  <c r="L3248" i="7"/>
  <c r="H3264" i="7"/>
  <c r="L3264" i="7"/>
  <c r="H3280" i="7"/>
  <c r="L3280" i="7"/>
  <c r="H3296" i="7"/>
  <c r="L3296" i="7"/>
  <c r="H3312" i="7"/>
  <c r="L3312" i="7"/>
  <c r="H3328" i="7"/>
  <c r="L3328" i="7"/>
  <c r="H4112" i="7"/>
  <c r="L4112" i="7"/>
  <c r="H4128" i="7"/>
  <c r="L4128" i="7"/>
  <c r="H4144" i="7"/>
  <c r="L4144" i="7"/>
  <c r="H4160" i="7"/>
  <c r="L4160" i="7"/>
  <c r="H4176" i="7"/>
  <c r="L4176" i="7"/>
  <c r="H4192" i="7"/>
  <c r="L4192" i="7"/>
  <c r="H4208" i="7"/>
  <c r="L4208" i="7"/>
  <c r="H4224" i="7"/>
  <c r="L4224" i="7"/>
  <c r="L4240" i="7"/>
  <c r="H4240" i="7"/>
  <c r="L4256" i="7"/>
  <c r="H4256" i="7"/>
  <c r="L4974" i="7"/>
  <c r="H4974" i="7"/>
  <c r="H5038" i="7"/>
  <c r="L5038" i="7"/>
  <c r="H5102" i="7"/>
  <c r="L5102" i="7"/>
  <c r="H4791" i="7"/>
  <c r="L4791" i="7"/>
  <c r="H4807" i="7"/>
  <c r="L4807" i="7"/>
  <c r="H4823" i="7"/>
  <c r="L4823" i="7"/>
  <c r="L4995" i="7"/>
  <c r="H4995" i="7"/>
  <c r="L5059" i="7"/>
  <c r="H5059" i="7"/>
  <c r="L5123" i="7"/>
  <c r="H5123" i="7"/>
  <c r="H4784" i="7"/>
  <c r="L4784" i="7"/>
  <c r="H4800" i="7"/>
  <c r="L4800" i="7"/>
  <c r="H4816" i="7"/>
  <c r="L4816" i="7"/>
  <c r="H4832" i="7"/>
  <c r="L4832" i="7"/>
  <c r="H4848" i="7"/>
  <c r="L4848" i="7"/>
  <c r="H4864" i="7"/>
  <c r="L4864" i="7"/>
  <c r="H4880" i="7"/>
  <c r="L4880" i="7"/>
  <c r="H4896" i="7"/>
  <c r="L4896" i="7"/>
  <c r="H4912" i="7"/>
  <c r="L4912" i="7"/>
  <c r="H4928" i="7"/>
  <c r="L4928" i="7"/>
  <c r="H4944" i="7"/>
  <c r="L4944" i="7"/>
  <c r="H4985" i="7"/>
  <c r="L4985" i="7"/>
  <c r="L5007" i="7"/>
  <c r="H5007" i="7"/>
  <c r="L5049" i="7"/>
  <c r="H5049" i="7"/>
  <c r="L5071" i="7"/>
  <c r="H5071" i="7"/>
  <c r="L5113" i="7"/>
  <c r="H5113" i="7"/>
  <c r="L5135" i="7"/>
  <c r="H5135" i="7"/>
  <c r="H5173" i="7"/>
  <c r="L5173" i="7"/>
  <c r="H5189" i="7"/>
  <c r="L5189" i="7"/>
  <c r="H5205" i="7"/>
  <c r="L5205" i="7"/>
  <c r="H5221" i="7"/>
  <c r="L5221" i="7"/>
  <c r="H5237" i="7"/>
  <c r="L5237" i="7"/>
  <c r="H5253" i="7"/>
  <c r="L5253" i="7"/>
  <c r="H5269" i="7"/>
  <c r="L5269" i="7"/>
  <c r="H5285" i="7"/>
  <c r="L5285" i="7"/>
  <c r="H5301" i="7"/>
  <c r="L5301" i="7"/>
  <c r="H5317" i="7"/>
  <c r="L5317" i="7"/>
  <c r="H5333" i="7"/>
  <c r="L5333" i="7"/>
  <c r="H5349" i="7"/>
  <c r="L5349" i="7"/>
  <c r="H5365" i="7"/>
  <c r="L5365" i="7"/>
  <c r="H5381" i="7"/>
  <c r="L5381" i="7"/>
  <c r="H5397" i="7"/>
  <c r="L5397" i="7"/>
  <c r="H5413" i="7"/>
  <c r="L5413" i="7"/>
  <c r="H5429" i="7"/>
  <c r="L5429" i="7"/>
  <c r="H5445" i="7"/>
  <c r="L5445" i="7"/>
  <c r="H5461" i="7"/>
  <c r="L5461" i="7"/>
  <c r="H5477" i="7"/>
  <c r="L5477" i="7"/>
  <c r="H5493" i="7"/>
  <c r="L5493" i="7"/>
  <c r="H5509" i="7"/>
  <c r="L5509" i="7"/>
  <c r="H5525" i="7"/>
  <c r="L5525" i="7"/>
  <c r="H5541" i="7"/>
  <c r="L5541" i="7"/>
  <c r="H5557" i="7"/>
  <c r="L5557" i="7"/>
  <c r="H5573" i="7"/>
  <c r="L5573" i="7"/>
  <c r="H5589" i="7"/>
  <c r="L5589" i="7"/>
  <c r="H5605" i="7"/>
  <c r="L5605" i="7"/>
  <c r="H5621" i="7"/>
  <c r="L5621" i="7"/>
  <c r="H5637" i="7"/>
  <c r="L5637" i="7"/>
  <c r="H5653" i="7"/>
  <c r="L5653" i="7"/>
  <c r="H5669" i="7"/>
  <c r="L5669" i="7"/>
  <c r="H5685" i="7"/>
  <c r="L5685" i="7"/>
  <c r="H5701" i="7"/>
  <c r="L5701" i="7"/>
  <c r="H5717" i="7"/>
  <c r="L5717" i="7"/>
  <c r="H5733" i="7"/>
  <c r="L5733" i="7"/>
  <c r="H5749" i="7"/>
  <c r="L5749" i="7"/>
  <c r="H5765" i="7"/>
  <c r="L5765" i="7"/>
  <c r="H5781" i="7"/>
  <c r="L5781" i="7"/>
  <c r="H5797" i="7"/>
  <c r="L5797" i="7"/>
  <c r="H5813" i="7"/>
  <c r="L5813" i="7"/>
  <c r="H5829" i="7"/>
  <c r="L5829" i="7"/>
  <c r="H5845" i="7"/>
  <c r="L5845" i="7"/>
  <c r="L6613" i="7"/>
  <c r="H6613" i="7"/>
  <c r="L6629" i="7"/>
  <c r="H6629" i="7"/>
  <c r="L6645" i="7"/>
  <c r="H6645" i="7"/>
  <c r="L6661" i="7"/>
  <c r="H6661" i="7"/>
  <c r="L6677" i="7"/>
  <c r="H6677" i="7"/>
  <c r="L6693" i="7"/>
  <c r="H6693" i="7"/>
  <c r="H5414" i="7"/>
  <c r="L5414" i="7"/>
  <c r="H5430" i="7"/>
  <c r="L5430" i="7"/>
  <c r="H5446" i="7"/>
  <c r="L5446" i="7"/>
  <c r="H5462" i="7"/>
  <c r="L5462" i="7"/>
  <c r="H5478" i="7"/>
  <c r="L5478" i="7"/>
  <c r="H5494" i="7"/>
  <c r="L5494" i="7"/>
  <c r="H5510" i="7"/>
  <c r="L5510" i="7"/>
  <c r="H5526" i="7"/>
  <c r="L5526" i="7"/>
  <c r="H5542" i="7"/>
  <c r="L5542" i="7"/>
  <c r="H5558" i="7"/>
  <c r="L5558" i="7"/>
  <c r="H5574" i="7"/>
  <c r="L5574" i="7"/>
  <c r="H5590" i="7"/>
  <c r="L5590" i="7"/>
  <c r="H5606" i="7"/>
  <c r="L5606" i="7"/>
  <c r="H5622" i="7"/>
  <c r="L5622" i="7"/>
  <c r="H5638" i="7"/>
  <c r="L5638" i="7"/>
  <c r="H5654" i="7"/>
  <c r="L5654" i="7"/>
  <c r="H5670" i="7"/>
  <c r="L5670" i="7"/>
  <c r="H5686" i="7"/>
  <c r="L5686" i="7"/>
  <c r="H5702" i="7"/>
  <c r="L5702" i="7"/>
  <c r="H5718" i="7"/>
  <c r="L5718" i="7"/>
  <c r="H5734" i="7"/>
  <c r="L5734" i="7"/>
  <c r="H5750" i="7"/>
  <c r="L5750" i="7"/>
  <c r="H5766" i="7"/>
  <c r="L5766" i="7"/>
  <c r="H5782" i="7"/>
  <c r="L5782" i="7"/>
  <c r="H5798" i="7"/>
  <c r="L5798" i="7"/>
  <c r="H5814" i="7"/>
  <c r="L5814" i="7"/>
  <c r="H5830" i="7"/>
  <c r="L5830" i="7"/>
  <c r="H5846" i="7"/>
  <c r="L5846" i="7"/>
  <c r="L5862" i="7"/>
  <c r="H5862" i="7"/>
  <c r="L5878" i="7"/>
  <c r="H5878" i="7"/>
  <c r="L5894" i="7"/>
  <c r="H5894" i="7"/>
  <c r="H5916" i="7"/>
  <c r="L5916" i="7"/>
  <c r="H5958" i="7"/>
  <c r="L5958" i="7"/>
  <c r="H5974" i="7"/>
  <c r="L5974" i="7"/>
  <c r="H5990" i="7"/>
  <c r="L5990" i="7"/>
  <c r="H6006" i="7"/>
  <c r="L6006" i="7"/>
  <c r="H6022" i="7"/>
  <c r="L6022" i="7"/>
  <c r="H6038" i="7"/>
  <c r="L6038" i="7"/>
  <c r="H6054" i="7"/>
  <c r="L6054" i="7"/>
  <c r="H6070" i="7"/>
  <c r="L6070" i="7"/>
  <c r="H6086" i="7"/>
  <c r="L6086" i="7"/>
  <c r="H6102" i="7"/>
  <c r="L6102" i="7"/>
  <c r="H6118" i="7"/>
  <c r="L6118" i="7"/>
  <c r="H6134" i="7"/>
  <c r="L6134" i="7"/>
  <c r="H6150" i="7"/>
  <c r="L6150" i="7"/>
  <c r="H6166" i="7"/>
  <c r="L6166" i="7"/>
  <c r="H6182" i="7"/>
  <c r="L6182" i="7"/>
  <c r="H6198" i="7"/>
  <c r="L6198" i="7"/>
  <c r="H6214" i="7"/>
  <c r="L6214" i="7"/>
  <c r="H6230" i="7"/>
  <c r="L6230" i="7"/>
  <c r="H6246" i="7"/>
  <c r="L6246" i="7"/>
  <c r="H6262" i="7"/>
  <c r="L6262" i="7"/>
  <c r="H6278" i="7"/>
  <c r="L6278" i="7"/>
  <c r="H6294" i="7"/>
  <c r="L6294" i="7"/>
  <c r="H6310" i="7"/>
  <c r="L6310" i="7"/>
  <c r="H6326" i="7"/>
  <c r="L6326" i="7"/>
  <c r="H6342" i="7"/>
  <c r="L6342" i="7"/>
  <c r="H6358" i="7"/>
  <c r="L6358" i="7"/>
  <c r="H6374" i="7"/>
  <c r="L6374" i="7"/>
  <c r="H6390" i="7"/>
  <c r="L6390" i="7"/>
  <c r="H6406" i="7"/>
  <c r="L6406" i="7"/>
  <c r="H6422" i="7"/>
  <c r="L6422" i="7"/>
  <c r="H6438" i="7"/>
  <c r="L6438" i="7"/>
  <c r="H6454" i="7"/>
  <c r="L6454" i="7"/>
  <c r="H6470" i="7"/>
  <c r="L6470" i="7"/>
  <c r="H6486" i="7"/>
  <c r="L6486" i="7"/>
  <c r="H6514" i="7"/>
  <c r="L6514" i="7"/>
  <c r="H6578" i="7"/>
  <c r="L6578" i="7"/>
  <c r="L6703" i="7"/>
  <c r="H6703" i="7"/>
  <c r="L6735" i="7"/>
  <c r="H6735" i="7"/>
  <c r="L6802" i="7"/>
  <c r="H6802" i="7"/>
  <c r="L6759" i="7"/>
  <c r="H6759" i="7"/>
  <c r="L6775" i="7"/>
  <c r="H6775" i="7"/>
  <c r="L6817" i="7"/>
  <c r="H6817" i="7"/>
  <c r="L6839" i="7"/>
  <c r="H6839" i="7"/>
  <c r="H6858" i="7"/>
  <c r="L6858" i="7"/>
  <c r="H6874" i="7"/>
  <c r="L6874" i="7"/>
  <c r="H6890" i="7"/>
  <c r="L6890" i="7"/>
  <c r="H6906" i="7"/>
  <c r="L6906" i="7"/>
  <c r="H6922" i="7"/>
  <c r="L6922" i="7"/>
  <c r="H6938" i="7"/>
  <c r="L6938" i="7"/>
  <c r="H6954" i="7"/>
  <c r="L6954" i="7"/>
  <c r="H6970" i="7"/>
  <c r="L6970" i="7"/>
  <c r="H6986" i="7"/>
  <c r="L6986" i="7"/>
  <c r="H7002" i="7"/>
  <c r="L7002" i="7"/>
  <c r="H7018" i="7"/>
  <c r="L7018" i="7"/>
  <c r="H7034" i="7"/>
  <c r="L7034" i="7"/>
  <c r="H7050" i="7"/>
  <c r="L7050" i="7"/>
  <c r="H7066" i="7"/>
  <c r="L7066" i="7"/>
  <c r="H7082" i="7"/>
  <c r="L7082" i="7"/>
  <c r="H7098" i="7"/>
  <c r="L7098" i="7"/>
  <c r="H7114" i="7"/>
  <c r="L7114" i="7"/>
  <c r="H7130" i="7"/>
  <c r="L7130" i="7"/>
  <c r="H7146" i="7"/>
  <c r="L7146" i="7"/>
  <c r="H7162" i="7"/>
  <c r="L7162" i="7"/>
  <c r="H7178" i="7"/>
  <c r="L7178" i="7"/>
  <c r="H7194" i="7"/>
  <c r="L7194" i="7"/>
  <c r="H7210" i="7"/>
  <c r="L7210" i="7"/>
  <c r="H7226" i="7"/>
  <c r="L7226" i="7"/>
  <c r="H7242" i="7"/>
  <c r="L7242" i="7"/>
  <c r="H7258" i="7"/>
  <c r="L7258" i="7"/>
  <c r="H7274" i="7"/>
  <c r="L7274" i="7"/>
  <c r="H7290" i="7"/>
  <c r="L7290" i="7"/>
  <c r="H7306" i="7"/>
  <c r="L7306" i="7"/>
  <c r="H7322" i="7"/>
  <c r="L7322" i="7"/>
  <c r="H7338" i="7"/>
  <c r="L7338" i="7"/>
  <c r="H7354" i="7"/>
  <c r="L7354" i="7"/>
  <c r="H7370" i="7"/>
  <c r="L7370" i="7"/>
  <c r="H7386" i="7"/>
  <c r="L7386" i="7"/>
  <c r="H7402" i="7"/>
  <c r="L7402" i="7"/>
  <c r="H7418" i="7"/>
  <c r="L7418" i="7"/>
  <c r="H7434" i="7"/>
  <c r="L7434" i="7"/>
  <c r="H7450" i="7"/>
  <c r="L7450" i="7"/>
  <c r="H7466" i="7"/>
  <c r="L7466" i="7"/>
  <c r="H7482" i="7"/>
  <c r="L7482" i="7"/>
  <c r="H7498" i="7"/>
  <c r="L7498" i="7"/>
  <c r="H7514" i="7"/>
  <c r="L7514" i="7"/>
  <c r="H7530" i="7"/>
  <c r="L7530" i="7"/>
  <c r="H7546" i="7"/>
  <c r="L7546" i="7"/>
  <c r="H7562" i="7"/>
  <c r="L7562" i="7"/>
  <c r="H7578" i="7"/>
  <c r="L7578" i="7"/>
  <c r="H7594" i="7"/>
  <c r="L7594" i="7"/>
  <c r="H7610" i="7"/>
  <c r="L7610" i="7"/>
  <c r="H7626" i="7"/>
  <c r="L7626" i="7"/>
  <c r="H7642" i="7"/>
  <c r="L7642" i="7"/>
  <c r="H7658" i="7"/>
  <c r="L7658" i="7"/>
  <c r="H7674" i="7"/>
  <c r="L7674" i="7"/>
  <c r="H7690" i="7"/>
  <c r="L7690" i="7"/>
  <c r="H7706" i="7"/>
  <c r="L7706" i="7"/>
  <c r="H7722" i="7"/>
  <c r="L7722" i="7"/>
  <c r="H7738" i="7"/>
  <c r="L7738" i="7"/>
  <c r="H7754" i="7"/>
  <c r="L7754" i="7"/>
  <c r="H7770" i="7"/>
  <c r="L7770" i="7"/>
  <c r="H7786" i="7"/>
  <c r="L7786" i="7"/>
  <c r="H7802" i="7"/>
  <c r="L7802" i="7"/>
  <c r="H7818" i="7"/>
  <c r="L7818" i="7"/>
  <c r="H7834" i="7"/>
  <c r="L7834" i="7"/>
  <c r="H7850" i="7"/>
  <c r="L7850" i="7"/>
  <c r="H7866" i="7"/>
  <c r="L7866" i="7"/>
  <c r="H7882" i="7"/>
  <c r="L7882" i="7"/>
  <c r="H7898" i="7"/>
  <c r="L7898" i="7"/>
  <c r="H7914" i="7"/>
  <c r="L7914" i="7"/>
  <c r="H7930" i="7"/>
  <c r="L7930" i="7"/>
  <c r="H7946" i="7"/>
  <c r="L7946" i="7"/>
  <c r="H7962" i="7"/>
  <c r="L7962" i="7"/>
  <c r="H7978" i="7"/>
  <c r="L7978" i="7"/>
  <c r="H7994" i="7"/>
  <c r="L7994" i="7"/>
  <c r="H8010" i="7"/>
  <c r="L8010" i="7"/>
  <c r="H6518" i="7"/>
  <c r="L6518" i="7"/>
  <c r="H6582" i="7"/>
  <c r="L6582" i="7"/>
  <c r="H6706" i="7"/>
  <c r="L6706" i="7"/>
  <c r="H6738" i="7"/>
  <c r="L6738" i="7"/>
  <c r="H6762" i="7"/>
  <c r="L6762" i="7"/>
  <c r="L7597" i="7"/>
  <c r="H7597" i="7"/>
  <c r="L7613" i="7"/>
  <c r="H7613" i="7"/>
  <c r="L7629" i="7"/>
  <c r="H7629" i="7"/>
  <c r="L7645" i="7"/>
  <c r="H7645" i="7"/>
  <c r="L7661" i="7"/>
  <c r="H7661" i="7"/>
  <c r="L7677" i="7"/>
  <c r="H7677" i="7"/>
  <c r="L7693" i="7"/>
  <c r="H7693" i="7"/>
  <c r="L7709" i="7"/>
  <c r="H7709" i="7"/>
  <c r="L7725" i="7"/>
  <c r="H7725" i="7"/>
  <c r="L7741" i="7"/>
  <c r="H7741" i="7"/>
  <c r="L7757" i="7"/>
  <c r="H7757" i="7"/>
  <c r="L7773" i="7"/>
  <c r="H7773" i="7"/>
  <c r="L7789" i="7"/>
  <c r="H7789" i="7"/>
  <c r="L7805" i="7"/>
  <c r="H7805" i="7"/>
  <c r="L7821" i="7"/>
  <c r="H7821" i="7"/>
  <c r="L7837" i="7"/>
  <c r="H7837" i="7"/>
  <c r="L7853" i="7"/>
  <c r="H7853" i="7"/>
  <c r="L7869" i="7"/>
  <c r="H7869" i="7"/>
  <c r="L7885" i="7"/>
  <c r="H7885" i="7"/>
  <c r="L7901" i="7"/>
  <c r="H7901" i="7"/>
  <c r="L7917" i="7"/>
  <c r="H7917" i="7"/>
  <c r="L7933" i="7"/>
  <c r="H7933" i="7"/>
  <c r="L7949" i="7"/>
  <c r="H7949" i="7"/>
  <c r="L7965" i="7"/>
  <c r="H7965" i="7"/>
  <c r="L7981" i="7"/>
  <c r="H7981" i="7"/>
  <c r="L7997" i="7"/>
  <c r="H7997" i="7"/>
  <c r="L8013" i="7"/>
  <c r="H8013" i="7"/>
  <c r="L8550" i="7"/>
  <c r="H8550" i="7"/>
  <c r="H8641" i="7"/>
  <c r="L8641" i="7"/>
  <c r="H8685" i="7"/>
  <c r="L8685" i="7"/>
  <c r="H8733" i="7"/>
  <c r="L8733" i="7"/>
  <c r="L8819" i="7"/>
  <c r="H8819" i="7"/>
  <c r="H8863" i="7"/>
  <c r="L8863" i="7"/>
  <c r="L8911" i="7"/>
  <c r="H8911" i="7"/>
  <c r="L8999" i="7"/>
  <c r="H8999" i="7"/>
  <c r="H9091" i="7"/>
  <c r="L9091" i="7"/>
  <c r="H9183" i="7"/>
  <c r="L9183" i="7"/>
  <c r="L9319" i="7"/>
  <c r="H9319" i="7"/>
  <c r="L9363" i="7"/>
  <c r="H9363" i="7"/>
  <c r="H9541" i="7"/>
  <c r="L9541" i="7"/>
  <c r="H9589" i="7"/>
  <c r="L9589" i="7"/>
  <c r="L9633" i="7"/>
  <c r="H9633" i="7"/>
  <c r="H9727" i="7"/>
  <c r="L9727" i="7"/>
  <c r="H9773" i="7"/>
  <c r="L9773" i="7"/>
  <c r="H9817" i="7"/>
  <c r="L9817" i="7"/>
  <c r="L9861" i="7"/>
  <c r="H9861" i="7"/>
  <c r="H9907" i="7"/>
  <c r="L9907" i="7"/>
  <c r="H9951" i="7"/>
  <c r="L9951" i="7"/>
  <c r="L9997" i="7"/>
  <c r="H9997" i="7"/>
  <c r="L8196" i="7"/>
  <c r="H8196" i="7"/>
  <c r="L8212" i="7"/>
  <c r="H8212" i="7"/>
  <c r="L8228" i="7"/>
  <c r="H8228" i="7"/>
  <c r="L8244" i="7"/>
  <c r="H8244" i="7"/>
  <c r="L8260" i="7"/>
  <c r="H8260" i="7"/>
  <c r="L8276" i="7"/>
  <c r="H8276" i="7"/>
  <c r="L8292" i="7"/>
  <c r="H8292" i="7"/>
  <c r="L8308" i="7"/>
  <c r="H8308" i="7"/>
  <c r="L8324" i="7"/>
  <c r="H8324" i="7"/>
  <c r="L8340" i="7"/>
  <c r="H8340" i="7"/>
  <c r="L8356" i="7"/>
  <c r="H8356" i="7"/>
  <c r="L8372" i="7"/>
  <c r="H8372" i="7"/>
  <c r="H8721" i="7"/>
  <c r="L8721" i="7"/>
  <c r="L8831" i="7"/>
  <c r="H8831" i="7"/>
  <c r="H8995" i="7"/>
  <c r="L8995" i="7"/>
  <c r="L9051" i="7"/>
  <c r="H9051" i="7"/>
  <c r="L9161" i="7"/>
  <c r="H9161" i="7"/>
  <c r="L9219" i="7"/>
  <c r="H9219" i="7"/>
  <c r="H9275" i="7"/>
  <c r="L9275" i="7"/>
  <c r="H9383" i="7"/>
  <c r="L9383" i="7"/>
  <c r="H9441" i="7"/>
  <c r="L9441" i="7"/>
  <c r="L9551" i="7"/>
  <c r="H9551" i="7"/>
  <c r="H9655" i="7"/>
  <c r="L9655" i="7"/>
  <c r="H9823" i="7"/>
  <c r="L9823" i="7"/>
  <c r="H9935" i="7"/>
  <c r="L9935" i="7"/>
  <c r="L9642" i="7"/>
  <c r="H9642" i="7"/>
  <c r="H9658" i="7"/>
  <c r="L9658" i="7"/>
  <c r="H9674" i="7"/>
  <c r="L9674" i="7"/>
  <c r="L9690" i="7"/>
  <c r="H9690" i="7"/>
  <c r="H9802" i="7"/>
  <c r="L9802" i="7"/>
  <c r="H9818" i="7"/>
  <c r="L9818" i="7"/>
  <c r="H9834" i="7"/>
  <c r="L9834" i="7"/>
  <c r="H9930" i="7"/>
  <c r="L9930" i="7"/>
  <c r="H9946" i="7"/>
  <c r="L9946" i="7"/>
  <c r="L9962" i="7"/>
  <c r="H9962" i="7"/>
  <c r="H9978" i="7"/>
  <c r="L9978" i="7"/>
  <c r="H9994" i="7"/>
  <c r="L9994" i="7"/>
  <c r="L8552" i="7"/>
  <c r="H8552" i="7"/>
  <c r="H8597" i="7"/>
  <c r="L8597" i="7"/>
  <c r="H8779" i="7"/>
  <c r="L8779" i="7"/>
  <c r="H8827" i="7"/>
  <c r="L8827" i="7"/>
  <c r="H8915" i="7"/>
  <c r="L8915" i="7"/>
  <c r="H8963" i="7"/>
  <c r="L8963" i="7"/>
  <c r="L9007" i="7"/>
  <c r="H9007" i="7"/>
  <c r="H9099" i="7"/>
  <c r="L9099" i="7"/>
  <c r="H9143" i="7"/>
  <c r="L9143" i="7"/>
  <c r="H9185" i="7"/>
  <c r="L9185" i="7"/>
  <c r="H9227" i="7"/>
  <c r="L9227" i="7"/>
  <c r="L9271" i="7"/>
  <c r="H9271" i="7"/>
  <c r="L9365" i="7"/>
  <c r="H9365" i="7"/>
  <c r="H9723" i="7"/>
  <c r="L9723" i="7"/>
  <c r="L9769" i="7"/>
  <c r="H9769" i="7"/>
  <c r="L9857" i="7"/>
  <c r="H9857" i="7"/>
  <c r="H9903" i="7"/>
  <c r="L9903" i="7"/>
  <c r="H9061" i="7"/>
  <c r="L9061" i="7"/>
  <c r="L9299" i="7"/>
  <c r="H9299" i="7"/>
  <c r="L9457" i="7"/>
  <c r="H9457" i="7"/>
  <c r="H9617" i="7"/>
  <c r="L9617" i="7"/>
  <c r="H9775" i="7"/>
  <c r="L9775" i="7"/>
  <c r="L9953" i="7"/>
  <c r="H9953" i="7"/>
  <c r="H5082" i="7"/>
  <c r="L5082" i="7"/>
  <c r="L4510" i="7"/>
  <c r="H4510" i="7"/>
  <c r="L4606" i="7"/>
  <c r="H4606" i="7"/>
  <c r="L4718" i="7"/>
  <c r="H4718" i="7"/>
  <c r="H5076" i="7"/>
  <c r="L5076" i="7"/>
  <c r="H5857" i="7"/>
  <c r="L5857" i="7"/>
  <c r="L5930" i="7"/>
  <c r="H5930" i="7"/>
  <c r="H5985" i="7"/>
  <c r="L5985" i="7"/>
  <c r="H6057" i="7"/>
  <c r="L6057" i="7"/>
  <c r="H6121" i="7"/>
  <c r="L6121" i="7"/>
  <c r="H6185" i="7"/>
  <c r="L6185" i="7"/>
  <c r="H6241" i="7"/>
  <c r="L6241" i="7"/>
  <c r="H6305" i="7"/>
  <c r="L6305" i="7"/>
  <c r="H6369" i="7"/>
  <c r="L6369" i="7"/>
  <c r="H6433" i="7"/>
  <c r="L6433" i="7"/>
  <c r="H6505" i="7"/>
  <c r="L6505" i="7"/>
  <c r="H6561" i="7"/>
  <c r="L6561" i="7"/>
  <c r="H5945" i="7"/>
  <c r="L5945" i="7"/>
  <c r="H6658" i="7"/>
  <c r="L6658" i="7"/>
  <c r="H6724" i="7"/>
  <c r="L6724" i="7"/>
  <c r="H6694" i="7"/>
  <c r="L6694" i="7"/>
  <c r="H6568" i="7"/>
  <c r="L6568" i="7"/>
  <c r="L6837" i="7"/>
  <c r="H6837" i="7"/>
  <c r="H6897" i="7"/>
  <c r="L6897" i="7"/>
  <c r="H6961" i="7"/>
  <c r="L6961" i="7"/>
  <c r="H7025" i="7"/>
  <c r="L7025" i="7"/>
  <c r="H7089" i="7"/>
  <c r="L7089" i="7"/>
  <c r="H7161" i="7"/>
  <c r="L7161" i="7"/>
  <c r="H7217" i="7"/>
  <c r="L7217" i="7"/>
  <c r="H7289" i="7"/>
  <c r="L7289" i="7"/>
  <c r="H7353" i="7"/>
  <c r="L7353" i="7"/>
  <c r="H7409" i="7"/>
  <c r="L7409" i="7"/>
  <c r="H7481" i="7"/>
  <c r="L7481" i="7"/>
  <c r="H7545" i="7"/>
  <c r="L7545" i="7"/>
  <c r="H8051" i="7"/>
  <c r="L8051" i="7"/>
  <c r="H8083" i="7"/>
  <c r="L8083" i="7"/>
  <c r="H8115" i="7"/>
  <c r="L8115" i="7"/>
  <c r="H8147" i="7"/>
  <c r="L8147" i="7"/>
  <c r="H8179" i="7"/>
  <c r="L8179" i="7"/>
  <c r="L8227" i="7"/>
  <c r="H8227" i="7"/>
  <c r="L8259" i="7"/>
  <c r="H8259" i="7"/>
  <c r="L8291" i="7"/>
  <c r="H8291" i="7"/>
  <c r="L8323" i="7"/>
  <c r="H8323" i="7"/>
  <c r="L8363" i="7"/>
  <c r="H8363" i="7"/>
  <c r="H8395" i="7"/>
  <c r="L8395" i="7"/>
  <c r="H8427" i="7"/>
  <c r="L8427" i="7"/>
  <c r="H8459" i="7"/>
  <c r="L8459" i="7"/>
  <c r="H8491" i="7"/>
  <c r="L8491" i="7"/>
  <c r="H8531" i="7"/>
  <c r="L8531" i="7"/>
  <c r="H8699" i="7"/>
  <c r="L8699" i="7"/>
  <c r="H8989" i="7"/>
  <c r="L8989" i="7"/>
  <c r="L9443" i="7"/>
  <c r="H9443" i="7"/>
  <c r="H9529" i="7"/>
  <c r="L9529" i="7"/>
  <c r="L9715" i="7"/>
  <c r="H9715" i="7"/>
  <c r="L9895" i="7"/>
  <c r="H9895" i="7"/>
  <c r="H8048" i="7"/>
  <c r="L8048" i="7"/>
  <c r="H8080" i="7"/>
  <c r="L8080" i="7"/>
  <c r="H8120" i="7"/>
  <c r="L8120" i="7"/>
  <c r="H8160" i="7"/>
  <c r="L8160" i="7"/>
  <c r="H8176" i="7"/>
  <c r="L8176" i="7"/>
  <c r="L8416" i="7"/>
  <c r="H8416" i="7"/>
  <c r="L8456" i="7"/>
  <c r="H8456" i="7"/>
  <c r="L8480" i="7"/>
  <c r="H8480" i="7"/>
  <c r="L8520" i="7"/>
  <c r="H8520" i="7"/>
  <c r="L8539" i="7"/>
  <c r="H8539" i="7"/>
  <c r="H8707" i="7"/>
  <c r="L8707" i="7"/>
  <c r="H8817" i="7"/>
  <c r="L8817" i="7"/>
  <c r="H8953" i="7"/>
  <c r="L8953" i="7"/>
  <c r="H9089" i="7"/>
  <c r="L9089" i="7"/>
  <c r="H9263" i="7"/>
  <c r="L9263" i="7"/>
  <c r="H9643" i="7"/>
  <c r="L9643" i="7"/>
  <c r="H9865" i="7"/>
  <c r="L9865" i="7"/>
  <c r="H8582" i="7"/>
  <c r="L8582" i="7"/>
  <c r="H8662" i="7"/>
  <c r="L8662" i="7"/>
  <c r="H8726" i="7"/>
  <c r="L8726" i="7"/>
  <c r="H8774" i="7"/>
  <c r="L8774" i="7"/>
  <c r="H8822" i="7"/>
  <c r="L8822" i="7"/>
  <c r="H8870" i="7"/>
  <c r="L8870" i="7"/>
  <c r="H8918" i="7"/>
  <c r="L8918" i="7"/>
  <c r="H8966" i="7"/>
  <c r="L8966" i="7"/>
  <c r="H9030" i="7"/>
  <c r="L9030" i="7"/>
  <c r="H9078" i="7"/>
  <c r="L9078" i="7"/>
  <c r="H9126" i="7"/>
  <c r="L9126" i="7"/>
  <c r="H9174" i="7"/>
  <c r="L9174" i="7"/>
  <c r="H9222" i="7"/>
  <c r="L9222" i="7"/>
  <c r="H9270" i="7"/>
  <c r="L9270" i="7"/>
  <c r="H9318" i="7"/>
  <c r="L9318" i="7"/>
  <c r="H9350" i="7"/>
  <c r="L9350" i="7"/>
  <c r="H9398" i="7"/>
  <c r="L9398" i="7"/>
  <c r="H9446" i="7"/>
  <c r="L9446" i="7"/>
  <c r="H9494" i="7"/>
  <c r="L9494" i="7"/>
  <c r="L9542" i="7"/>
  <c r="H9542" i="7"/>
  <c r="H9574" i="7"/>
  <c r="L9574" i="7"/>
  <c r="H9622" i="7"/>
  <c r="L9622" i="7"/>
  <c r="H9670" i="7"/>
  <c r="L9670" i="7"/>
  <c r="H9830" i="7"/>
  <c r="L9830" i="7"/>
  <c r="L9926" i="7"/>
  <c r="H9926" i="7"/>
  <c r="L9974" i="7"/>
  <c r="H9974" i="7"/>
  <c r="H8743" i="7"/>
  <c r="L8743" i="7"/>
  <c r="H9781" i="7"/>
  <c r="L9781" i="7"/>
  <c r="H9915" i="7"/>
  <c r="L9915" i="7"/>
  <c r="H46" i="7"/>
  <c r="L46" i="7"/>
  <c r="H81" i="7"/>
  <c r="L81" i="7"/>
  <c r="H26" i="7"/>
  <c r="L26" i="7"/>
  <c r="L51" i="7"/>
  <c r="H51" i="7"/>
  <c r="H68" i="7"/>
  <c r="L68" i="7"/>
  <c r="H133" i="7"/>
  <c r="L133" i="7"/>
  <c r="H89" i="7"/>
  <c r="L89" i="7"/>
  <c r="H105" i="7"/>
  <c r="L105" i="7"/>
  <c r="H121" i="7"/>
  <c r="L121" i="7"/>
  <c r="H148" i="7"/>
  <c r="L148" i="7"/>
  <c r="H139" i="7"/>
  <c r="L139" i="7"/>
  <c r="L43" i="7"/>
  <c r="H43" i="7"/>
  <c r="H130" i="7"/>
  <c r="L130" i="7"/>
  <c r="H158" i="7"/>
  <c r="L158" i="7"/>
  <c r="L190" i="7"/>
  <c r="H190" i="7"/>
  <c r="L211" i="7"/>
  <c r="H211" i="7"/>
  <c r="H243" i="7"/>
  <c r="L243" i="7"/>
  <c r="H275" i="7"/>
  <c r="L275" i="7"/>
  <c r="H189" i="7"/>
  <c r="L189" i="7"/>
  <c r="L236" i="7"/>
  <c r="H236" i="7"/>
  <c r="H266" i="7"/>
  <c r="L266" i="7"/>
  <c r="L176" i="7"/>
  <c r="H176" i="7"/>
  <c r="L199" i="7"/>
  <c r="H199" i="7"/>
  <c r="H220" i="7"/>
  <c r="L220" i="7"/>
  <c r="H257" i="7"/>
  <c r="L257" i="7"/>
  <c r="H141" i="7"/>
  <c r="L141" i="7"/>
  <c r="L193" i="7"/>
  <c r="H193" i="7"/>
  <c r="L234" i="7"/>
  <c r="H234" i="7"/>
  <c r="H264" i="7"/>
  <c r="L264" i="7"/>
  <c r="H372" i="7"/>
  <c r="L372" i="7"/>
  <c r="H388" i="7"/>
  <c r="L388" i="7"/>
  <c r="L407" i="7"/>
  <c r="H407" i="7"/>
  <c r="H287" i="7"/>
  <c r="L287" i="7"/>
  <c r="H319" i="7"/>
  <c r="L319" i="7"/>
  <c r="H361" i="7"/>
  <c r="L361" i="7"/>
  <c r="L416" i="7"/>
  <c r="H416" i="7"/>
  <c r="L432" i="7"/>
  <c r="H432" i="7"/>
  <c r="L448" i="7"/>
  <c r="H448" i="7"/>
  <c r="L467" i="7"/>
  <c r="H467" i="7"/>
  <c r="H284" i="7"/>
  <c r="L284" i="7"/>
  <c r="H316" i="7"/>
  <c r="L316" i="7"/>
  <c r="H348" i="7"/>
  <c r="L348" i="7"/>
  <c r="L379" i="7"/>
  <c r="H379" i="7"/>
  <c r="L395" i="7"/>
  <c r="H395" i="7"/>
  <c r="L472" i="7"/>
  <c r="H472" i="7"/>
  <c r="H309" i="7"/>
  <c r="L309" i="7"/>
  <c r="H341" i="7"/>
  <c r="L341" i="7"/>
  <c r="L413" i="7"/>
  <c r="H413" i="7"/>
  <c r="H429" i="7"/>
  <c r="L429" i="7"/>
  <c r="H445" i="7"/>
  <c r="L445" i="7"/>
  <c r="H463" i="7"/>
  <c r="L463" i="7"/>
  <c r="L485" i="7"/>
  <c r="H485" i="7"/>
  <c r="H531" i="7"/>
  <c r="L531" i="7"/>
  <c r="H547" i="7"/>
  <c r="L547" i="7"/>
  <c r="H563" i="7"/>
  <c r="L563" i="7"/>
  <c r="L579" i="7"/>
  <c r="H579" i="7"/>
  <c r="M595" i="7"/>
  <c r="I595" i="7"/>
  <c r="H620" i="7"/>
  <c r="L620" i="7"/>
  <c r="H631" i="7"/>
  <c r="L631" i="7"/>
  <c r="H652" i="7"/>
  <c r="L652" i="7"/>
  <c r="H663" i="7"/>
  <c r="L663" i="7"/>
  <c r="H684" i="7"/>
  <c r="L684" i="7"/>
  <c r="H695" i="7"/>
  <c r="L695" i="7"/>
  <c r="L494" i="7"/>
  <c r="H494" i="7"/>
  <c r="L515" i="7"/>
  <c r="H515" i="7"/>
  <c r="H496" i="7"/>
  <c r="L496" i="7"/>
  <c r="H536" i="7"/>
  <c r="L536" i="7"/>
  <c r="H568" i="7"/>
  <c r="L568" i="7"/>
  <c r="H600" i="7"/>
  <c r="L600" i="7"/>
  <c r="H634" i="7"/>
  <c r="L634" i="7"/>
  <c r="H666" i="7"/>
  <c r="L666" i="7"/>
  <c r="L698" i="7"/>
  <c r="H698" i="7"/>
  <c r="L501" i="7"/>
  <c r="H501" i="7"/>
  <c r="H522" i="7"/>
  <c r="L522" i="7"/>
  <c r="L886" i="7"/>
  <c r="H886" i="7"/>
  <c r="H950" i="7"/>
  <c r="L950" i="7"/>
  <c r="L722" i="7"/>
  <c r="H722" i="7"/>
  <c r="L754" i="7"/>
  <c r="H754" i="7"/>
  <c r="I785" i="7"/>
  <c r="M785" i="7"/>
  <c r="H823" i="7"/>
  <c r="L823" i="7"/>
  <c r="H839" i="7"/>
  <c r="L839" i="7"/>
  <c r="H855" i="7"/>
  <c r="L855" i="7"/>
  <c r="H871" i="7"/>
  <c r="L871" i="7"/>
  <c r="L891" i="7"/>
  <c r="H891" i="7"/>
  <c r="L912" i="7"/>
  <c r="H912" i="7"/>
  <c r="L933" i="7"/>
  <c r="H933" i="7"/>
  <c r="H957" i="7"/>
  <c r="L957" i="7"/>
  <c r="M794" i="7"/>
  <c r="I794" i="7"/>
  <c r="L930" i="7"/>
  <c r="H930" i="7"/>
  <c r="H972" i="7"/>
  <c r="L972" i="7"/>
  <c r="H723" i="7"/>
  <c r="L723" i="7"/>
  <c r="H744" i="7"/>
  <c r="L744" i="7"/>
  <c r="H755" i="7"/>
  <c r="L755" i="7"/>
  <c r="H776" i="7"/>
  <c r="L776" i="7"/>
  <c r="H800" i="7"/>
  <c r="L800" i="7"/>
  <c r="L816" i="7"/>
  <c r="H816" i="7"/>
  <c r="L832" i="7"/>
  <c r="H832" i="7"/>
  <c r="L848" i="7"/>
  <c r="H848" i="7"/>
  <c r="L864" i="7"/>
  <c r="H864" i="7"/>
  <c r="H881" i="7"/>
  <c r="L881" i="7"/>
  <c r="H903" i="7"/>
  <c r="L903" i="7"/>
  <c r="L924" i="7"/>
  <c r="H924" i="7"/>
  <c r="H945" i="7"/>
  <c r="L945" i="7"/>
  <c r="H975" i="7"/>
  <c r="L975" i="7"/>
  <c r="H1007" i="7"/>
  <c r="L1007" i="7"/>
  <c r="H1039" i="7"/>
  <c r="L1039" i="7"/>
  <c r="H1071" i="7"/>
  <c r="L1071" i="7"/>
  <c r="L1108" i="7"/>
  <c r="H1108" i="7"/>
  <c r="H1139" i="7"/>
  <c r="L1139" i="7"/>
  <c r="H1171" i="7"/>
  <c r="L1171" i="7"/>
  <c r="H1203" i="7"/>
  <c r="L1203" i="7"/>
  <c r="H1006" i="7"/>
  <c r="L1006" i="7"/>
  <c r="H1038" i="7"/>
  <c r="L1038" i="7"/>
  <c r="H1070" i="7"/>
  <c r="L1070" i="7"/>
  <c r="L1098" i="7"/>
  <c r="H1098" i="7"/>
  <c r="H1134" i="7"/>
  <c r="L1134" i="7"/>
  <c r="H1166" i="7"/>
  <c r="L1166" i="7"/>
  <c r="H1198" i="7"/>
  <c r="L1198" i="7"/>
  <c r="L1230" i="7"/>
  <c r="H1230" i="7"/>
  <c r="H985" i="7"/>
  <c r="L985" i="7"/>
  <c r="H1017" i="7"/>
  <c r="L1017" i="7"/>
  <c r="H1049" i="7"/>
  <c r="L1049" i="7"/>
  <c r="H1081" i="7"/>
  <c r="L1081" i="7"/>
  <c r="L1117" i="7"/>
  <c r="H1117" i="7"/>
  <c r="L1149" i="7"/>
  <c r="H1149" i="7"/>
  <c r="L1181" i="7"/>
  <c r="H1181" i="7"/>
  <c r="L1213" i="7"/>
  <c r="H1213" i="7"/>
  <c r="H1000" i="7"/>
  <c r="L1000" i="7"/>
  <c r="H1032" i="7"/>
  <c r="L1032" i="7"/>
  <c r="H1064" i="7"/>
  <c r="L1064" i="7"/>
  <c r="H1093" i="7"/>
  <c r="L1093" i="7"/>
  <c r="H1120" i="7"/>
  <c r="L1120" i="7"/>
  <c r="H1152" i="7"/>
  <c r="L1152" i="7"/>
  <c r="H1231" i="7"/>
  <c r="L1231" i="7"/>
  <c r="H1271" i="7"/>
  <c r="L1271" i="7"/>
  <c r="H1303" i="7"/>
  <c r="L1303" i="7"/>
  <c r="H1335" i="7"/>
  <c r="L1335" i="7"/>
  <c r="H1364" i="7"/>
  <c r="L1364" i="7"/>
  <c r="H1381" i="7"/>
  <c r="L1381" i="7"/>
  <c r="H1397" i="7"/>
  <c r="L1397" i="7"/>
  <c r="H1413" i="7"/>
  <c r="L1413" i="7"/>
  <c r="H1429" i="7"/>
  <c r="L1429" i="7"/>
  <c r="H1445" i="7"/>
  <c r="L1445" i="7"/>
  <c r="H1461" i="7"/>
  <c r="L1461" i="7"/>
  <c r="H1477" i="7"/>
  <c r="L1477" i="7"/>
  <c r="H1493" i="7"/>
  <c r="L1493" i="7"/>
  <c r="H1509" i="7"/>
  <c r="L1509" i="7"/>
  <c r="H1525" i="7"/>
  <c r="L1525" i="7"/>
  <c r="H1554" i="7"/>
  <c r="L1554" i="7"/>
  <c r="L1641" i="7"/>
  <c r="H1641" i="7"/>
  <c r="L1673" i="7"/>
  <c r="H1673" i="7"/>
  <c r="L1705" i="7"/>
  <c r="H1705" i="7"/>
  <c r="H1240" i="7"/>
  <c r="L1240" i="7"/>
  <c r="H1274" i="7"/>
  <c r="L1274" i="7"/>
  <c r="H1306" i="7"/>
  <c r="L1306" i="7"/>
  <c r="H1338" i="7"/>
  <c r="L1338" i="7"/>
  <c r="I1589" i="7"/>
  <c r="M1589" i="7"/>
  <c r="I1621" i="7"/>
  <c r="M1621" i="7"/>
  <c r="H1200" i="7"/>
  <c r="L1200" i="7"/>
  <c r="L1293" i="7"/>
  <c r="H1293" i="7"/>
  <c r="L1325" i="7"/>
  <c r="H1325" i="7"/>
  <c r="L1357" i="7"/>
  <c r="H1357" i="7"/>
  <c r="H1584" i="7"/>
  <c r="L1584" i="7"/>
  <c r="H1616" i="7"/>
  <c r="L1616" i="7"/>
  <c r="H1649" i="7"/>
  <c r="L1649" i="7"/>
  <c r="H1681" i="7"/>
  <c r="L1681" i="7"/>
  <c r="H1196" i="7"/>
  <c r="L1196" i="7"/>
  <c r="L1260" i="7"/>
  <c r="H1260" i="7"/>
  <c r="L1292" i="7"/>
  <c r="H1292" i="7"/>
  <c r="L1324" i="7"/>
  <c r="H1324" i="7"/>
  <c r="L1356" i="7"/>
  <c r="H1356" i="7"/>
  <c r="L1555" i="7"/>
  <c r="H1555" i="7"/>
  <c r="L1582" i="7"/>
  <c r="H1582" i="7"/>
  <c r="L1598" i="7"/>
  <c r="H1598" i="7"/>
  <c r="L1614" i="7"/>
  <c r="H1614" i="7"/>
  <c r="L1630" i="7"/>
  <c r="H1630" i="7"/>
  <c r="L1721" i="7"/>
  <c r="H1721" i="7"/>
  <c r="L1753" i="7"/>
  <c r="H1753" i="7"/>
  <c r="H2050" i="7"/>
  <c r="L2050" i="7"/>
  <c r="H1717" i="7"/>
  <c r="L1717" i="7"/>
  <c r="H1749" i="7"/>
  <c r="L1749" i="7"/>
  <c r="H1786" i="7"/>
  <c r="L1786" i="7"/>
  <c r="H1818" i="7"/>
  <c r="L1818" i="7"/>
  <c r="H1850" i="7"/>
  <c r="L1850" i="7"/>
  <c r="H1882" i="7"/>
  <c r="L1882" i="7"/>
  <c r="H1914" i="7"/>
  <c r="L1914" i="7"/>
  <c r="H1803" i="7"/>
  <c r="L1803" i="7"/>
  <c r="H1835" i="7"/>
  <c r="L1835" i="7"/>
  <c r="H1867" i="7"/>
  <c r="L1867" i="7"/>
  <c r="H1899" i="7"/>
  <c r="L1899" i="7"/>
  <c r="H1931" i="7"/>
  <c r="L1931" i="7"/>
  <c r="L1725" i="7"/>
  <c r="H1725" i="7"/>
  <c r="L1757" i="7"/>
  <c r="H1757" i="7"/>
  <c r="H1792" i="7"/>
  <c r="L1792" i="7"/>
  <c r="H1824" i="7"/>
  <c r="L1824" i="7"/>
  <c r="H1856" i="7"/>
  <c r="L1856" i="7"/>
  <c r="H1888" i="7"/>
  <c r="L1888" i="7"/>
  <c r="H1920" i="7"/>
  <c r="L1920" i="7"/>
  <c r="H1947" i="7"/>
  <c r="L1947" i="7"/>
  <c r="H1963" i="7"/>
  <c r="L1963" i="7"/>
  <c r="H1979" i="7"/>
  <c r="L1979" i="7"/>
  <c r="H1995" i="7"/>
  <c r="L1995" i="7"/>
  <c r="H2011" i="7"/>
  <c r="L2011" i="7"/>
  <c r="H2027" i="7"/>
  <c r="L2027" i="7"/>
  <c r="H2043" i="7"/>
  <c r="L2043" i="7"/>
  <c r="H2072" i="7"/>
  <c r="L2072" i="7"/>
  <c r="H2088" i="7"/>
  <c r="L2088" i="7"/>
  <c r="H2104" i="7"/>
  <c r="L2104" i="7"/>
  <c r="H2120" i="7"/>
  <c r="L2120" i="7"/>
  <c r="H2136" i="7"/>
  <c r="L2136" i="7"/>
  <c r="H2152" i="7"/>
  <c r="L2152" i="7"/>
  <c r="H2168" i="7"/>
  <c r="L2168" i="7"/>
  <c r="H2184" i="7"/>
  <c r="L2184" i="7"/>
  <c r="H2200" i="7"/>
  <c r="L2200" i="7"/>
  <c r="H2216" i="7"/>
  <c r="L2216" i="7"/>
  <c r="H2232" i="7"/>
  <c r="L2232" i="7"/>
  <c r="I2248" i="7"/>
  <c r="M2248" i="7"/>
  <c r="I2264" i="7"/>
  <c r="M2264" i="7"/>
  <c r="H2316" i="7"/>
  <c r="L2316" i="7"/>
  <c r="H2332" i="7"/>
  <c r="L2332" i="7"/>
  <c r="H2348" i="7"/>
  <c r="L2348" i="7"/>
  <c r="H2364" i="7"/>
  <c r="L2364" i="7"/>
  <c r="H2380" i="7"/>
  <c r="L2380" i="7"/>
  <c r="H2396" i="7"/>
  <c r="L2396" i="7"/>
  <c r="H2412" i="7"/>
  <c r="L2412" i="7"/>
  <c r="L2433" i="7"/>
  <c r="H2433" i="7"/>
  <c r="L2455" i="7"/>
  <c r="H2455" i="7"/>
  <c r="H2473" i="7"/>
  <c r="L2473" i="7"/>
  <c r="H2489" i="7"/>
  <c r="L2489" i="7"/>
  <c r="H2505" i="7"/>
  <c r="L2505" i="7"/>
  <c r="H2521" i="7"/>
  <c r="L2521" i="7"/>
  <c r="H2537" i="7"/>
  <c r="L2537" i="7"/>
  <c r="H2553" i="7"/>
  <c r="L2553" i="7"/>
  <c r="H2569" i="7"/>
  <c r="L2569" i="7"/>
  <c r="H2585" i="7"/>
  <c r="L2585" i="7"/>
  <c r="H2419" i="7"/>
  <c r="L2419" i="7"/>
  <c r="H2079" i="7"/>
  <c r="L2079" i="7"/>
  <c r="H2143" i="7"/>
  <c r="L2143" i="7"/>
  <c r="H2207" i="7"/>
  <c r="L2207" i="7"/>
  <c r="M2266" i="7"/>
  <c r="I2266" i="7"/>
  <c r="H2317" i="7"/>
  <c r="L2317" i="7"/>
  <c r="H2349" i="7"/>
  <c r="L2349" i="7"/>
  <c r="H2381" i="7"/>
  <c r="L2381" i="7"/>
  <c r="L2413" i="7"/>
  <c r="H2413" i="7"/>
  <c r="L2451" i="7"/>
  <c r="H2451" i="7"/>
  <c r="L2488" i="7"/>
  <c r="H2488" i="7"/>
  <c r="L2520" i="7"/>
  <c r="H2520" i="7"/>
  <c r="L2552" i="7"/>
  <c r="H2552" i="7"/>
  <c r="L2584" i="7"/>
  <c r="H2584" i="7"/>
  <c r="H2098" i="7"/>
  <c r="L2098" i="7"/>
  <c r="H2162" i="7"/>
  <c r="L2162" i="7"/>
  <c r="H2226" i="7"/>
  <c r="L2226" i="7"/>
  <c r="L2295" i="7"/>
  <c r="H2295" i="7"/>
  <c r="H2604" i="7"/>
  <c r="L2604" i="7"/>
  <c r="H2620" i="7"/>
  <c r="L2620" i="7"/>
  <c r="H2636" i="7"/>
  <c r="L2636" i="7"/>
  <c r="H2652" i="7"/>
  <c r="L2652" i="7"/>
  <c r="H2668" i="7"/>
  <c r="L2668" i="7"/>
  <c r="H2684" i="7"/>
  <c r="L2684" i="7"/>
  <c r="H2700" i="7"/>
  <c r="L2700" i="7"/>
  <c r="H2716" i="7"/>
  <c r="L2716" i="7"/>
  <c r="L2732" i="7"/>
  <c r="H2732" i="7"/>
  <c r="L2748" i="7"/>
  <c r="H2748" i="7"/>
  <c r="L2764" i="7"/>
  <c r="H2764" i="7"/>
  <c r="L2780" i="7"/>
  <c r="H2780" i="7"/>
  <c r="L2796" i="7"/>
  <c r="H2796" i="7"/>
  <c r="L2812" i="7"/>
  <c r="H2812" i="7"/>
  <c r="L2828" i="7"/>
  <c r="H2828" i="7"/>
  <c r="L2844" i="7"/>
  <c r="H2844" i="7"/>
  <c r="L2860" i="7"/>
  <c r="H2860" i="7"/>
  <c r="L2876" i="7"/>
  <c r="H2876" i="7"/>
  <c r="L2892" i="7"/>
  <c r="H2892" i="7"/>
  <c r="H2123" i="7"/>
  <c r="L2123" i="7"/>
  <c r="H2187" i="7"/>
  <c r="L2187" i="7"/>
  <c r="M2254" i="7"/>
  <c r="I2254" i="7"/>
  <c r="H2319" i="7"/>
  <c r="L2319" i="7"/>
  <c r="L2351" i="7"/>
  <c r="H2351" i="7"/>
  <c r="L2383" i="7"/>
  <c r="H2383" i="7"/>
  <c r="L2418" i="7"/>
  <c r="H2418" i="7"/>
  <c r="L2459" i="7"/>
  <c r="H2459" i="7"/>
  <c r="H2494" i="7"/>
  <c r="L2494" i="7"/>
  <c r="H2526" i="7"/>
  <c r="L2526" i="7"/>
  <c r="H2558" i="7"/>
  <c r="L2558" i="7"/>
  <c r="H2590" i="7"/>
  <c r="L2590" i="7"/>
  <c r="H2110" i="7"/>
  <c r="L2110" i="7"/>
  <c r="H2174" i="7"/>
  <c r="L2174" i="7"/>
  <c r="H2238" i="7"/>
  <c r="L2238" i="7"/>
  <c r="L2605" i="7"/>
  <c r="H2605" i="7"/>
  <c r="L2621" i="7"/>
  <c r="H2621" i="7"/>
  <c r="L2637" i="7"/>
  <c r="H2637" i="7"/>
  <c r="L2653" i="7"/>
  <c r="H2653" i="7"/>
  <c r="L2669" i="7"/>
  <c r="H2669" i="7"/>
  <c r="L2685" i="7"/>
  <c r="H2685" i="7"/>
  <c r="L2701" i="7"/>
  <c r="H2701" i="7"/>
  <c r="L2717" i="7"/>
  <c r="H2717" i="7"/>
  <c r="H2733" i="7"/>
  <c r="L2733" i="7"/>
  <c r="M2902" i="7"/>
  <c r="I2902" i="7"/>
  <c r="M2910" i="7"/>
  <c r="I2910" i="7"/>
  <c r="I2921" i="7"/>
  <c r="M2921" i="7"/>
  <c r="M2940" i="7"/>
  <c r="I2940" i="7"/>
  <c r="M2956" i="7"/>
  <c r="I2956" i="7"/>
  <c r="M2972" i="7"/>
  <c r="I2972" i="7"/>
  <c r="M2988" i="7"/>
  <c r="I2988" i="7"/>
  <c r="M3004" i="7"/>
  <c r="I3004" i="7"/>
  <c r="M3020" i="7"/>
  <c r="I3020" i="7"/>
  <c r="H4265" i="7"/>
  <c r="L4265" i="7"/>
  <c r="H4297" i="7"/>
  <c r="L4297" i="7"/>
  <c r="M2922" i="7"/>
  <c r="I2922" i="7"/>
  <c r="H3058" i="7"/>
  <c r="L3058" i="7"/>
  <c r="H3090" i="7"/>
  <c r="L3090" i="7"/>
  <c r="H3122" i="7"/>
  <c r="L3122" i="7"/>
  <c r="H3154" i="7"/>
  <c r="L3154" i="7"/>
  <c r="H4121" i="7"/>
  <c r="L4121" i="7"/>
  <c r="H4137" i="7"/>
  <c r="L4137" i="7"/>
  <c r="H4153" i="7"/>
  <c r="L4153" i="7"/>
  <c r="H4169" i="7"/>
  <c r="L4169" i="7"/>
  <c r="H4185" i="7"/>
  <c r="L4185" i="7"/>
  <c r="H4201" i="7"/>
  <c r="L4201" i="7"/>
  <c r="H4217" i="7"/>
  <c r="L4217" i="7"/>
  <c r="H4233" i="7"/>
  <c r="L4233" i="7"/>
  <c r="L4249" i="7"/>
  <c r="H4249" i="7"/>
  <c r="H4268" i="7"/>
  <c r="L4268" i="7"/>
  <c r="H4300" i="7"/>
  <c r="L4300" i="7"/>
  <c r="I2927" i="7"/>
  <c r="M2927" i="7"/>
  <c r="I2943" i="7"/>
  <c r="M2943" i="7"/>
  <c r="I2959" i="7"/>
  <c r="M2959" i="7"/>
  <c r="I2975" i="7"/>
  <c r="M2975" i="7"/>
  <c r="I2991" i="7"/>
  <c r="M2991" i="7"/>
  <c r="I3007" i="7"/>
  <c r="M3007" i="7"/>
  <c r="I3023" i="7"/>
  <c r="M3023" i="7"/>
  <c r="L3047" i="7"/>
  <c r="H3047" i="7"/>
  <c r="L3079" i="7"/>
  <c r="H3079" i="7"/>
  <c r="L3111" i="7"/>
  <c r="H3111" i="7"/>
  <c r="L3143" i="7"/>
  <c r="H3143" i="7"/>
  <c r="H4267" i="7"/>
  <c r="L4267" i="7"/>
  <c r="H4299" i="7"/>
  <c r="L4299" i="7"/>
  <c r="M2924" i="7"/>
  <c r="I2924" i="7"/>
  <c r="H3178" i="7"/>
  <c r="L3178" i="7"/>
  <c r="H3194" i="7"/>
  <c r="L3194" i="7"/>
  <c r="H3210" i="7"/>
  <c r="L3210" i="7"/>
  <c r="H3226" i="7"/>
  <c r="L3226" i="7"/>
  <c r="H3242" i="7"/>
  <c r="L3242" i="7"/>
  <c r="H3258" i="7"/>
  <c r="L3258" i="7"/>
  <c r="H3274" i="7"/>
  <c r="L3274" i="7"/>
  <c r="H3290" i="7"/>
  <c r="L3290" i="7"/>
  <c r="H3306" i="7"/>
  <c r="L3306" i="7"/>
  <c r="H3322" i="7"/>
  <c r="L3322" i="7"/>
  <c r="L3338" i="7"/>
  <c r="H3338" i="7"/>
  <c r="L3354" i="7"/>
  <c r="H3354" i="7"/>
  <c r="L3370" i="7"/>
  <c r="H3370" i="7"/>
  <c r="H4250" i="7"/>
  <c r="L4250" i="7"/>
  <c r="L4270" i="7"/>
  <c r="H4270" i="7"/>
  <c r="L4302" i="7"/>
  <c r="H4302" i="7"/>
  <c r="H4333" i="7"/>
  <c r="L4333" i="7"/>
  <c r="H4365" i="7"/>
  <c r="L4365" i="7"/>
  <c r="H4397" i="7"/>
  <c r="L4397" i="7"/>
  <c r="H4429" i="7"/>
  <c r="L4429" i="7"/>
  <c r="H4461" i="7"/>
  <c r="L4461" i="7"/>
  <c r="H4493" i="7"/>
  <c r="L4493" i="7"/>
  <c r="H4525" i="7"/>
  <c r="L4525" i="7"/>
  <c r="H4557" i="7"/>
  <c r="L4557" i="7"/>
  <c r="H4589" i="7"/>
  <c r="L4589" i="7"/>
  <c r="H4621" i="7"/>
  <c r="L4621" i="7"/>
  <c r="H4653" i="7"/>
  <c r="L4653" i="7"/>
  <c r="H4685" i="7"/>
  <c r="L4685" i="7"/>
  <c r="H4717" i="7"/>
  <c r="L4717" i="7"/>
  <c r="H4749" i="7"/>
  <c r="L4749" i="7"/>
  <c r="H4344" i="7"/>
  <c r="L4344" i="7"/>
  <c r="H4376" i="7"/>
  <c r="L4376" i="7"/>
  <c r="H4408" i="7"/>
  <c r="L4408" i="7"/>
  <c r="H4440" i="7"/>
  <c r="L4440" i="7"/>
  <c r="H4472" i="7"/>
  <c r="L4472" i="7"/>
  <c r="H4504" i="7"/>
  <c r="L4504" i="7"/>
  <c r="H4536" i="7"/>
  <c r="L4536" i="7"/>
  <c r="H4568" i="7"/>
  <c r="L4568" i="7"/>
  <c r="H4600" i="7"/>
  <c r="L4600" i="7"/>
  <c r="L4632" i="7"/>
  <c r="H4632" i="7"/>
  <c r="L4664" i="7"/>
  <c r="H4664" i="7"/>
  <c r="L4696" i="7"/>
  <c r="H4696" i="7"/>
  <c r="L4728" i="7"/>
  <c r="H4728" i="7"/>
  <c r="L4760" i="7"/>
  <c r="H4760" i="7"/>
  <c r="L4849" i="7"/>
  <c r="H4849" i="7"/>
  <c r="L4865" i="7"/>
  <c r="H4865" i="7"/>
  <c r="L4881" i="7"/>
  <c r="H4881" i="7"/>
  <c r="L4897" i="7"/>
  <c r="H4897" i="7"/>
  <c r="L4913" i="7"/>
  <c r="H4913" i="7"/>
  <c r="L4929" i="7"/>
  <c r="H4929" i="7"/>
  <c r="L4945" i="7"/>
  <c r="H4945" i="7"/>
  <c r="L4965" i="7"/>
  <c r="H4965" i="7"/>
  <c r="H5008" i="7"/>
  <c r="L5008" i="7"/>
  <c r="L5029" i="7"/>
  <c r="H5029" i="7"/>
  <c r="H5072" i="7"/>
  <c r="L5072" i="7"/>
  <c r="L5093" i="7"/>
  <c r="H5093" i="7"/>
  <c r="H5136" i="7"/>
  <c r="L5136" i="7"/>
  <c r="L5157" i="7"/>
  <c r="H5157" i="7"/>
  <c r="L4343" i="7"/>
  <c r="H4343" i="7"/>
  <c r="L4375" i="7"/>
  <c r="H4375" i="7"/>
  <c r="L4407" i="7"/>
  <c r="H4407" i="7"/>
  <c r="L4439" i="7"/>
  <c r="H4439" i="7"/>
  <c r="L4471" i="7"/>
  <c r="H4471" i="7"/>
  <c r="L4503" i="7"/>
  <c r="H4503" i="7"/>
  <c r="L4535" i="7"/>
  <c r="H4535" i="7"/>
  <c r="L4567" i="7"/>
  <c r="H4567" i="7"/>
  <c r="L4599" i="7"/>
  <c r="H4599" i="7"/>
  <c r="L4631" i="7"/>
  <c r="H4631" i="7"/>
  <c r="L4663" i="7"/>
  <c r="H4663" i="7"/>
  <c r="L4695" i="7"/>
  <c r="H4695" i="7"/>
  <c r="L4727" i="7"/>
  <c r="H4727" i="7"/>
  <c r="L4759" i="7"/>
  <c r="H4759" i="7"/>
  <c r="L4978" i="7"/>
  <c r="H4978" i="7"/>
  <c r="L5042" i="7"/>
  <c r="H5042" i="7"/>
  <c r="L5106" i="7"/>
  <c r="H5106" i="7"/>
  <c r="H4330" i="7"/>
  <c r="L4330" i="7"/>
  <c r="H4362" i="7"/>
  <c r="L4362" i="7"/>
  <c r="H4394" i="7"/>
  <c r="L4394" i="7"/>
  <c r="H4426" i="7"/>
  <c r="L4426" i="7"/>
  <c r="H4458" i="7"/>
  <c r="L4458" i="7"/>
  <c r="H4490" i="7"/>
  <c r="L4490" i="7"/>
  <c r="H4522" i="7"/>
  <c r="L4522" i="7"/>
  <c r="H4554" i="7"/>
  <c r="L4554" i="7"/>
  <c r="H4586" i="7"/>
  <c r="L4586" i="7"/>
  <c r="H4618" i="7"/>
  <c r="L4618" i="7"/>
  <c r="H4650" i="7"/>
  <c r="L4650" i="7"/>
  <c r="H4682" i="7"/>
  <c r="L4682" i="7"/>
  <c r="H4714" i="7"/>
  <c r="L4714" i="7"/>
  <c r="H4746" i="7"/>
  <c r="L4746" i="7"/>
  <c r="H4956" i="7"/>
  <c r="L4956" i="7"/>
  <c r="L5020" i="7"/>
  <c r="H5020" i="7"/>
  <c r="L5084" i="7"/>
  <c r="H5084" i="7"/>
  <c r="L5148" i="7"/>
  <c r="H5148" i="7"/>
  <c r="L5167" i="7"/>
  <c r="H5167" i="7"/>
  <c r="L5183" i="7"/>
  <c r="H5183" i="7"/>
  <c r="L5199" i="7"/>
  <c r="H5199" i="7"/>
  <c r="L5215" i="7"/>
  <c r="H5215" i="7"/>
  <c r="L5231" i="7"/>
  <c r="H5231" i="7"/>
  <c r="L5247" i="7"/>
  <c r="H5247" i="7"/>
  <c r="L5263" i="7"/>
  <c r="H5263" i="7"/>
  <c r="L5279" i="7"/>
  <c r="H5279" i="7"/>
  <c r="L5295" i="7"/>
  <c r="H5295" i="7"/>
  <c r="L5311" i="7"/>
  <c r="H5311" i="7"/>
  <c r="L5327" i="7"/>
  <c r="H5327" i="7"/>
  <c r="L5343" i="7"/>
  <c r="H5343" i="7"/>
  <c r="L5359" i="7"/>
  <c r="H5359" i="7"/>
  <c r="L5375" i="7"/>
  <c r="H5375" i="7"/>
  <c r="L5391" i="7"/>
  <c r="H5391" i="7"/>
  <c r="L5407" i="7"/>
  <c r="H5407" i="7"/>
  <c r="L5423" i="7"/>
  <c r="H5423" i="7"/>
  <c r="L5439" i="7"/>
  <c r="H5439" i="7"/>
  <c r="L5455" i="7"/>
  <c r="H5455" i="7"/>
  <c r="L5471" i="7"/>
  <c r="H5471" i="7"/>
  <c r="L5487" i="7"/>
  <c r="H5487" i="7"/>
  <c r="L5503" i="7"/>
  <c r="H5503" i="7"/>
  <c r="L5519" i="7"/>
  <c r="H5519" i="7"/>
  <c r="L5535" i="7"/>
  <c r="H5535" i="7"/>
  <c r="L5551" i="7"/>
  <c r="H5551" i="7"/>
  <c r="L5567" i="7"/>
  <c r="H5567" i="7"/>
  <c r="L5583" i="7"/>
  <c r="H5583" i="7"/>
  <c r="L5599" i="7"/>
  <c r="H5599" i="7"/>
  <c r="L5615" i="7"/>
  <c r="H5615" i="7"/>
  <c r="L5631" i="7"/>
  <c r="H5631" i="7"/>
  <c r="L5647" i="7"/>
  <c r="H5647" i="7"/>
  <c r="L5663" i="7"/>
  <c r="H5663" i="7"/>
  <c r="L5679" i="7"/>
  <c r="H5679" i="7"/>
  <c r="L5695" i="7"/>
  <c r="H5695" i="7"/>
  <c r="L5711" i="7"/>
  <c r="H5711" i="7"/>
  <c r="L5727" i="7"/>
  <c r="H5727" i="7"/>
  <c r="L5743" i="7"/>
  <c r="H5743" i="7"/>
  <c r="L5759" i="7"/>
  <c r="H5759" i="7"/>
  <c r="L5775" i="7"/>
  <c r="H5775" i="7"/>
  <c r="L5791" i="7"/>
  <c r="H5791" i="7"/>
  <c r="L5807" i="7"/>
  <c r="H5807" i="7"/>
  <c r="L5823" i="7"/>
  <c r="H5823" i="7"/>
  <c r="L5839" i="7"/>
  <c r="H5839" i="7"/>
  <c r="L5855" i="7"/>
  <c r="H5855" i="7"/>
  <c r="L5871" i="7"/>
  <c r="H5871" i="7"/>
  <c r="L5887" i="7"/>
  <c r="H5887" i="7"/>
  <c r="H5906" i="7"/>
  <c r="L5906" i="7"/>
  <c r="H5928" i="7"/>
  <c r="L5928" i="7"/>
  <c r="H5408" i="7"/>
  <c r="L5408" i="7"/>
  <c r="H5424" i="7"/>
  <c r="L5424" i="7"/>
  <c r="H5440" i="7"/>
  <c r="L5440" i="7"/>
  <c r="H5456" i="7"/>
  <c r="L5456" i="7"/>
  <c r="H5472" i="7"/>
  <c r="L5472" i="7"/>
  <c r="H5488" i="7"/>
  <c r="L5488" i="7"/>
  <c r="H5504" i="7"/>
  <c r="L5504" i="7"/>
  <c r="H5520" i="7"/>
  <c r="L5520" i="7"/>
  <c r="H5536" i="7"/>
  <c r="L5536" i="7"/>
  <c r="H5552" i="7"/>
  <c r="L5552" i="7"/>
  <c r="H5568" i="7"/>
  <c r="L5568" i="7"/>
  <c r="H5584" i="7"/>
  <c r="L5584" i="7"/>
  <c r="H5600" i="7"/>
  <c r="L5600" i="7"/>
  <c r="H5616" i="7"/>
  <c r="L5616" i="7"/>
  <c r="H5632" i="7"/>
  <c r="L5632" i="7"/>
  <c r="H5648" i="7"/>
  <c r="L5648" i="7"/>
  <c r="H5664" i="7"/>
  <c r="L5664" i="7"/>
  <c r="H5680" i="7"/>
  <c r="L5680" i="7"/>
  <c r="H5696" i="7"/>
  <c r="L5696" i="7"/>
  <c r="H5712" i="7"/>
  <c r="L5712" i="7"/>
  <c r="H5728" i="7"/>
  <c r="L5728" i="7"/>
  <c r="H5744" i="7"/>
  <c r="L5744" i="7"/>
  <c r="H5760" i="7"/>
  <c r="L5760" i="7"/>
  <c r="H5776" i="7"/>
  <c r="L5776" i="7"/>
  <c r="H5792" i="7"/>
  <c r="L5792" i="7"/>
  <c r="H5808" i="7"/>
  <c r="L5808" i="7"/>
  <c r="H5824" i="7"/>
  <c r="L5824" i="7"/>
  <c r="H5840" i="7"/>
  <c r="L5840" i="7"/>
  <c r="H5929" i="7"/>
  <c r="L5929" i="7"/>
  <c r="L5923" i="7"/>
  <c r="H5923" i="7"/>
  <c r="H5952" i="7"/>
  <c r="L5952" i="7"/>
  <c r="H5968" i="7"/>
  <c r="L5968" i="7"/>
  <c r="H5984" i="7"/>
  <c r="L5984" i="7"/>
  <c r="H6000" i="7"/>
  <c r="L6000" i="7"/>
  <c r="H6016" i="7"/>
  <c r="L6016" i="7"/>
  <c r="H6032" i="7"/>
  <c r="L6032" i="7"/>
  <c r="H6048" i="7"/>
  <c r="L6048" i="7"/>
  <c r="H6064" i="7"/>
  <c r="L6064" i="7"/>
  <c r="H6080" i="7"/>
  <c r="L6080" i="7"/>
  <c r="H6096" i="7"/>
  <c r="L6096" i="7"/>
  <c r="H6112" i="7"/>
  <c r="L6112" i="7"/>
  <c r="H6128" i="7"/>
  <c r="L6128" i="7"/>
  <c r="H6144" i="7"/>
  <c r="L6144" i="7"/>
  <c r="H6160" i="7"/>
  <c r="L6160" i="7"/>
  <c r="H6176" i="7"/>
  <c r="L6176" i="7"/>
  <c r="H6192" i="7"/>
  <c r="L6192" i="7"/>
  <c r="H6208" i="7"/>
  <c r="L6208" i="7"/>
  <c r="H6224" i="7"/>
  <c r="L6224" i="7"/>
  <c r="H6240" i="7"/>
  <c r="L6240" i="7"/>
  <c r="H6256" i="7"/>
  <c r="L6256" i="7"/>
  <c r="H6272" i="7"/>
  <c r="L6272" i="7"/>
  <c r="H6288" i="7"/>
  <c r="L6288" i="7"/>
  <c r="H6304" i="7"/>
  <c r="L6304" i="7"/>
  <c r="H6320" i="7"/>
  <c r="L6320" i="7"/>
  <c r="H6336" i="7"/>
  <c r="L6336" i="7"/>
  <c r="H6352" i="7"/>
  <c r="L6352" i="7"/>
  <c r="H6368" i="7"/>
  <c r="L6368" i="7"/>
  <c r="H6384" i="7"/>
  <c r="L6384" i="7"/>
  <c r="H6400" i="7"/>
  <c r="L6400" i="7"/>
  <c r="H6416" i="7"/>
  <c r="L6416" i="7"/>
  <c r="H6432" i="7"/>
  <c r="L6432" i="7"/>
  <c r="H6448" i="7"/>
  <c r="L6448" i="7"/>
  <c r="H6464" i="7"/>
  <c r="L6464" i="7"/>
  <c r="H6480" i="7"/>
  <c r="L6480" i="7"/>
  <c r="H6496" i="7"/>
  <c r="L6496" i="7"/>
  <c r="H6618" i="7"/>
  <c r="L6618" i="7"/>
  <c r="H6682" i="7"/>
  <c r="L6682" i="7"/>
  <c r="L6548" i="7"/>
  <c r="H6548" i="7"/>
  <c r="L6612" i="7"/>
  <c r="H6612" i="7"/>
  <c r="L6676" i="7"/>
  <c r="H6676" i="7"/>
  <c r="L6720" i="7"/>
  <c r="H6720" i="7"/>
  <c r="L6752" i="7"/>
  <c r="H6752" i="7"/>
  <c r="H6769" i="7"/>
  <c r="L6769" i="7"/>
  <c r="L6788" i="7"/>
  <c r="H6788" i="7"/>
  <c r="L6852" i="7"/>
  <c r="H6852" i="7"/>
  <c r="H6868" i="7"/>
  <c r="L6868" i="7"/>
  <c r="H6884" i="7"/>
  <c r="L6884" i="7"/>
  <c r="H6900" i="7"/>
  <c r="L6900" i="7"/>
  <c r="H6916" i="7"/>
  <c r="L6916" i="7"/>
  <c r="H6932" i="7"/>
  <c r="L6932" i="7"/>
  <c r="H6948" i="7"/>
  <c r="L6948" i="7"/>
  <c r="H6964" i="7"/>
  <c r="L6964" i="7"/>
  <c r="H6980" i="7"/>
  <c r="L6980" i="7"/>
  <c r="H6996" i="7"/>
  <c r="L6996" i="7"/>
  <c r="H7012" i="7"/>
  <c r="L7012" i="7"/>
  <c r="H7028" i="7"/>
  <c r="L7028" i="7"/>
  <c r="H7044" i="7"/>
  <c r="L7044" i="7"/>
  <c r="H7060" i="7"/>
  <c r="L7060" i="7"/>
  <c r="H7076" i="7"/>
  <c r="L7076" i="7"/>
  <c r="H7092" i="7"/>
  <c r="L7092" i="7"/>
  <c r="H7108" i="7"/>
  <c r="L7108" i="7"/>
  <c r="H7124" i="7"/>
  <c r="L7124" i="7"/>
  <c r="H7140" i="7"/>
  <c r="L7140" i="7"/>
  <c r="H7156" i="7"/>
  <c r="L7156" i="7"/>
  <c r="H7172" i="7"/>
  <c r="L7172" i="7"/>
  <c r="H7188" i="7"/>
  <c r="L7188" i="7"/>
  <c r="H7204" i="7"/>
  <c r="L7204" i="7"/>
  <c r="H7220" i="7"/>
  <c r="L7220" i="7"/>
  <c r="H7236" i="7"/>
  <c r="L7236" i="7"/>
  <c r="H7252" i="7"/>
  <c r="L7252" i="7"/>
  <c r="H7268" i="7"/>
  <c r="L7268" i="7"/>
  <c r="H7284" i="7"/>
  <c r="L7284" i="7"/>
  <c r="H7300" i="7"/>
  <c r="L7300" i="7"/>
  <c r="H7316" i="7"/>
  <c r="L7316" i="7"/>
  <c r="H7332" i="7"/>
  <c r="L7332" i="7"/>
  <c r="H7348" i="7"/>
  <c r="L7348" i="7"/>
  <c r="H7364" i="7"/>
  <c r="L7364" i="7"/>
  <c r="H7380" i="7"/>
  <c r="L7380" i="7"/>
  <c r="H7396" i="7"/>
  <c r="L7396" i="7"/>
  <c r="H7412" i="7"/>
  <c r="L7412" i="7"/>
  <c r="H7428" i="7"/>
  <c r="L7428" i="7"/>
  <c r="H7444" i="7"/>
  <c r="L7444" i="7"/>
  <c r="H7460" i="7"/>
  <c r="L7460" i="7"/>
  <c r="H7476" i="7"/>
  <c r="L7476" i="7"/>
  <c r="H7492" i="7"/>
  <c r="L7492" i="7"/>
  <c r="H7508" i="7"/>
  <c r="L7508" i="7"/>
  <c r="H7524" i="7"/>
  <c r="L7524" i="7"/>
  <c r="H7540" i="7"/>
  <c r="L7540" i="7"/>
  <c r="H7556" i="7"/>
  <c r="L7556" i="7"/>
  <c r="H7572" i="7"/>
  <c r="L7572" i="7"/>
  <c r="H7588" i="7"/>
  <c r="L7588" i="7"/>
  <c r="H7604" i="7"/>
  <c r="L7604" i="7"/>
  <c r="H7620" i="7"/>
  <c r="L7620" i="7"/>
  <c r="H7636" i="7"/>
  <c r="L7636" i="7"/>
  <c r="H7652" i="7"/>
  <c r="L7652" i="7"/>
  <c r="H7668" i="7"/>
  <c r="L7668" i="7"/>
  <c r="H7684" i="7"/>
  <c r="L7684" i="7"/>
  <c r="H7700" i="7"/>
  <c r="L7700" i="7"/>
  <c r="H7716" i="7"/>
  <c r="L7716" i="7"/>
  <c r="H7732" i="7"/>
  <c r="L7732" i="7"/>
  <c r="H7748" i="7"/>
  <c r="L7748" i="7"/>
  <c r="H7764" i="7"/>
  <c r="L7764" i="7"/>
  <c r="H7780" i="7"/>
  <c r="L7780" i="7"/>
  <c r="H7796" i="7"/>
  <c r="L7796" i="7"/>
  <c r="H7812" i="7"/>
  <c r="L7812" i="7"/>
  <c r="H7828" i="7"/>
  <c r="L7828" i="7"/>
  <c r="H7844" i="7"/>
  <c r="L7844" i="7"/>
  <c r="H7860" i="7"/>
  <c r="L7860" i="7"/>
  <c r="H7876" i="7"/>
  <c r="L7876" i="7"/>
  <c r="H7892" i="7"/>
  <c r="L7892" i="7"/>
  <c r="H7908" i="7"/>
  <c r="L7908" i="7"/>
  <c r="H7924" i="7"/>
  <c r="L7924" i="7"/>
  <c r="H7940" i="7"/>
  <c r="L7940" i="7"/>
  <c r="H7956" i="7"/>
  <c r="L7956" i="7"/>
  <c r="H7972" i="7"/>
  <c r="L7972" i="7"/>
  <c r="H7988" i="7"/>
  <c r="L7988" i="7"/>
  <c r="H8004" i="7"/>
  <c r="L8004" i="7"/>
  <c r="H8020" i="7"/>
  <c r="L8020" i="7"/>
  <c r="H6622" i="7"/>
  <c r="L6622" i="7"/>
  <c r="H6686" i="7"/>
  <c r="L6686" i="7"/>
  <c r="L6725" i="7"/>
  <c r="H6725" i="7"/>
  <c r="H6782" i="7"/>
  <c r="L6782" i="7"/>
  <c r="H6846" i="7"/>
  <c r="L6846" i="7"/>
  <c r="H6560" i="7"/>
  <c r="L6560" i="7"/>
  <c r="L6624" i="7"/>
  <c r="H6624" i="7"/>
  <c r="L6688" i="7"/>
  <c r="H6688" i="7"/>
  <c r="H6756" i="7"/>
  <c r="L6756" i="7"/>
  <c r="H6772" i="7"/>
  <c r="L6772" i="7"/>
  <c r="L6792" i="7"/>
  <c r="H6792" i="7"/>
  <c r="H6813" i="7"/>
  <c r="L6813" i="7"/>
  <c r="L6835" i="7"/>
  <c r="H6835" i="7"/>
  <c r="H6855" i="7"/>
  <c r="L6855" i="7"/>
  <c r="H6871" i="7"/>
  <c r="L6871" i="7"/>
  <c r="H6887" i="7"/>
  <c r="L6887" i="7"/>
  <c r="H6903" i="7"/>
  <c r="L6903" i="7"/>
  <c r="H6919" i="7"/>
  <c r="L6919" i="7"/>
  <c r="H6935" i="7"/>
  <c r="L6935" i="7"/>
  <c r="H6951" i="7"/>
  <c r="L6951" i="7"/>
  <c r="H6967" i="7"/>
  <c r="L6967" i="7"/>
  <c r="H6983" i="7"/>
  <c r="L6983" i="7"/>
  <c r="H6999" i="7"/>
  <c r="L6999" i="7"/>
  <c r="H7015" i="7"/>
  <c r="L7015" i="7"/>
  <c r="H7031" i="7"/>
  <c r="L7031" i="7"/>
  <c r="H7047" i="7"/>
  <c r="L7047" i="7"/>
  <c r="H7063" i="7"/>
  <c r="L7063" i="7"/>
  <c r="H7079" i="7"/>
  <c r="L7079" i="7"/>
  <c r="H7095" i="7"/>
  <c r="L7095" i="7"/>
  <c r="H7111" i="7"/>
  <c r="L7111" i="7"/>
  <c r="H7127" i="7"/>
  <c r="L7127" i="7"/>
  <c r="H7143" i="7"/>
  <c r="L7143" i="7"/>
  <c r="H7159" i="7"/>
  <c r="L7159" i="7"/>
  <c r="H7175" i="7"/>
  <c r="L7175" i="7"/>
  <c r="H7191" i="7"/>
  <c r="L7191" i="7"/>
  <c r="H7207" i="7"/>
  <c r="L7207" i="7"/>
  <c r="H7223" i="7"/>
  <c r="L7223" i="7"/>
  <c r="H7239" i="7"/>
  <c r="L7239" i="7"/>
  <c r="H7255" i="7"/>
  <c r="L7255" i="7"/>
  <c r="H7271" i="7"/>
  <c r="L7271" i="7"/>
  <c r="H7287" i="7"/>
  <c r="L7287" i="7"/>
  <c r="H7303" i="7"/>
  <c r="L7303" i="7"/>
  <c r="H7319" i="7"/>
  <c r="L7319" i="7"/>
  <c r="H7335" i="7"/>
  <c r="L7335" i="7"/>
  <c r="H7351" i="7"/>
  <c r="L7351" i="7"/>
  <c r="H7367" i="7"/>
  <c r="L7367" i="7"/>
  <c r="H7383" i="7"/>
  <c r="L7383" i="7"/>
  <c r="H7399" i="7"/>
  <c r="L7399" i="7"/>
  <c r="H7415" i="7"/>
  <c r="L7415" i="7"/>
  <c r="H7431" i="7"/>
  <c r="L7431" i="7"/>
  <c r="H7447" i="7"/>
  <c r="L7447" i="7"/>
  <c r="H7463" i="7"/>
  <c r="L7463" i="7"/>
  <c r="H7479" i="7"/>
  <c r="L7479" i="7"/>
  <c r="H7495" i="7"/>
  <c r="L7495" i="7"/>
  <c r="H7511" i="7"/>
  <c r="L7511" i="7"/>
  <c r="H7527" i="7"/>
  <c r="L7527" i="7"/>
  <c r="H7543" i="7"/>
  <c r="L7543" i="7"/>
  <c r="H7559" i="7"/>
  <c r="L7559" i="7"/>
  <c r="H7575" i="7"/>
  <c r="L7575" i="7"/>
  <c r="H7591" i="7"/>
  <c r="L7591" i="7"/>
  <c r="H7607" i="7"/>
  <c r="L7607" i="7"/>
  <c r="H7623" i="7"/>
  <c r="L7623" i="7"/>
  <c r="H7639" i="7"/>
  <c r="L7639" i="7"/>
  <c r="H7655" i="7"/>
  <c r="L7655" i="7"/>
  <c r="H7671" i="7"/>
  <c r="L7671" i="7"/>
  <c r="H7687" i="7"/>
  <c r="L7687" i="7"/>
  <c r="H7703" i="7"/>
  <c r="L7703" i="7"/>
  <c r="H7719" i="7"/>
  <c r="L7719" i="7"/>
  <c r="H7735" i="7"/>
  <c r="L7735" i="7"/>
  <c r="H7751" i="7"/>
  <c r="L7751" i="7"/>
  <c r="H7767" i="7"/>
  <c r="L7767" i="7"/>
  <c r="H7783" i="7"/>
  <c r="L7783" i="7"/>
  <c r="H7799" i="7"/>
  <c r="L7799" i="7"/>
  <c r="H7815" i="7"/>
  <c r="L7815" i="7"/>
  <c r="H7831" i="7"/>
  <c r="L7831" i="7"/>
  <c r="H7847" i="7"/>
  <c r="L7847" i="7"/>
  <c r="H7863" i="7"/>
  <c r="L7863" i="7"/>
  <c r="H7879" i="7"/>
  <c r="L7879" i="7"/>
  <c r="H7895" i="7"/>
  <c r="L7895" i="7"/>
  <c r="H7911" i="7"/>
  <c r="L7911" i="7"/>
  <c r="H7927" i="7"/>
  <c r="L7927" i="7"/>
  <c r="H7943" i="7"/>
  <c r="L7943" i="7"/>
  <c r="H7959" i="7"/>
  <c r="L7959" i="7"/>
  <c r="H7975" i="7"/>
  <c r="L7975" i="7"/>
  <c r="H7991" i="7"/>
  <c r="L7991" i="7"/>
  <c r="H8007" i="7"/>
  <c r="L8007" i="7"/>
  <c r="L8201" i="7"/>
  <c r="H8201" i="7"/>
  <c r="L8217" i="7"/>
  <c r="H8217" i="7"/>
  <c r="L8233" i="7"/>
  <c r="H8233" i="7"/>
  <c r="L8249" i="7"/>
  <c r="H8249" i="7"/>
  <c r="L8265" i="7"/>
  <c r="H8265" i="7"/>
  <c r="L8281" i="7"/>
  <c r="H8281" i="7"/>
  <c r="L8297" i="7"/>
  <c r="H8297" i="7"/>
  <c r="L8313" i="7"/>
  <c r="H8313" i="7"/>
  <c r="L8329" i="7"/>
  <c r="H8329" i="7"/>
  <c r="L8345" i="7"/>
  <c r="H8345" i="7"/>
  <c r="L8361" i="7"/>
  <c r="H8361" i="7"/>
  <c r="L8377" i="7"/>
  <c r="H8377" i="7"/>
  <c r="H8537" i="7"/>
  <c r="L8537" i="7"/>
  <c r="H8759" i="7"/>
  <c r="L8759" i="7"/>
  <c r="H8801" i="7"/>
  <c r="L8801" i="7"/>
  <c r="H8845" i="7"/>
  <c r="L8845" i="7"/>
  <c r="H8893" i="7"/>
  <c r="L8893" i="7"/>
  <c r="H9071" i="7"/>
  <c r="L9071" i="7"/>
  <c r="H9119" i="7"/>
  <c r="L9119" i="7"/>
  <c r="H9163" i="7"/>
  <c r="L9163" i="7"/>
  <c r="H9303" i="7"/>
  <c r="L9303" i="7"/>
  <c r="H9393" i="7"/>
  <c r="L9393" i="7"/>
  <c r="H9481" i="7"/>
  <c r="L9481" i="7"/>
  <c r="H9527" i="7"/>
  <c r="L9527" i="7"/>
  <c r="L9799" i="7"/>
  <c r="H9799" i="7"/>
  <c r="H9979" i="7"/>
  <c r="L9979" i="7"/>
  <c r="L8398" i="7"/>
  <c r="H8398" i="7"/>
  <c r="L8414" i="7"/>
  <c r="H8414" i="7"/>
  <c r="L8430" i="7"/>
  <c r="H8430" i="7"/>
  <c r="L8446" i="7"/>
  <c r="H8446" i="7"/>
  <c r="L8462" i="7"/>
  <c r="H8462" i="7"/>
  <c r="L8478" i="7"/>
  <c r="H8478" i="7"/>
  <c r="L8494" i="7"/>
  <c r="H8494" i="7"/>
  <c r="L8510" i="7"/>
  <c r="H8510" i="7"/>
  <c r="L8526" i="7"/>
  <c r="H8526" i="7"/>
  <c r="H9081" i="7"/>
  <c r="L9081" i="7"/>
  <c r="H9195" i="7"/>
  <c r="L9195" i="7"/>
  <c r="L9309" i="7"/>
  <c r="H9309" i="7"/>
  <c r="H9361" i="7"/>
  <c r="L9361" i="7"/>
  <c r="H9533" i="7"/>
  <c r="L9533" i="7"/>
  <c r="H9637" i="7"/>
  <c r="L9637" i="7"/>
  <c r="H9689" i="7"/>
  <c r="L9689" i="7"/>
  <c r="H9859" i="7"/>
  <c r="L9859" i="7"/>
  <c r="H9913" i="7"/>
  <c r="L9913" i="7"/>
  <c r="L8546" i="7"/>
  <c r="H8546" i="7"/>
  <c r="H9636" i="7"/>
  <c r="L9636" i="7"/>
  <c r="H9652" i="7"/>
  <c r="L9652" i="7"/>
  <c r="H9668" i="7"/>
  <c r="L9668" i="7"/>
  <c r="H9684" i="7"/>
  <c r="L9684" i="7"/>
  <c r="L9700" i="7"/>
  <c r="H9700" i="7"/>
  <c r="L9732" i="7"/>
  <c r="H9732" i="7"/>
  <c r="L9796" i="7"/>
  <c r="H9796" i="7"/>
  <c r="H9812" i="7"/>
  <c r="L9812" i="7"/>
  <c r="H9828" i="7"/>
  <c r="L9828" i="7"/>
  <c r="H9844" i="7"/>
  <c r="L9844" i="7"/>
  <c r="L9924" i="7"/>
  <c r="H9924" i="7"/>
  <c r="H9940" i="7"/>
  <c r="L9940" i="7"/>
  <c r="L9956" i="7"/>
  <c r="H9956" i="7"/>
  <c r="H9972" i="7"/>
  <c r="L9972" i="7"/>
  <c r="L9988" i="7"/>
  <c r="H9988" i="7"/>
  <c r="H10004" i="7"/>
  <c r="L10004" i="7"/>
  <c r="H8667" i="7"/>
  <c r="L8667" i="7"/>
  <c r="H8785" i="7"/>
  <c r="L8785" i="7"/>
  <c r="H8833" i="7"/>
  <c r="L8833" i="7"/>
  <c r="H9037" i="7"/>
  <c r="L9037" i="7"/>
  <c r="H9127" i="7"/>
  <c r="L9127" i="7"/>
  <c r="H9233" i="7"/>
  <c r="L9233" i="7"/>
  <c r="H9323" i="7"/>
  <c r="L9323" i="7"/>
  <c r="L9549" i="7"/>
  <c r="H9549" i="7"/>
  <c r="H9931" i="7"/>
  <c r="L9931" i="7"/>
  <c r="H4867" i="7"/>
  <c r="L4867" i="7"/>
  <c r="H5146" i="7"/>
  <c r="L5146" i="7"/>
  <c r="L4382" i="7"/>
  <c r="H4382" i="7"/>
  <c r="L4446" i="7"/>
  <c r="H4446" i="7"/>
  <c r="L4526" i="7"/>
  <c r="H4526" i="7"/>
  <c r="L4622" i="7"/>
  <c r="H4622" i="7"/>
  <c r="L4750" i="7"/>
  <c r="H4750" i="7"/>
  <c r="H5044" i="7"/>
  <c r="L5044" i="7"/>
  <c r="H5969" i="7"/>
  <c r="L5969" i="7"/>
  <c r="H6033" i="7"/>
  <c r="L6033" i="7"/>
  <c r="H6097" i="7"/>
  <c r="L6097" i="7"/>
  <c r="H6161" i="7"/>
  <c r="L6161" i="7"/>
  <c r="H6225" i="7"/>
  <c r="L6225" i="7"/>
  <c r="H6289" i="7"/>
  <c r="L6289" i="7"/>
  <c r="H6353" i="7"/>
  <c r="L6353" i="7"/>
  <c r="H6417" i="7"/>
  <c r="L6417" i="7"/>
  <c r="H6481" i="7"/>
  <c r="L6481" i="7"/>
  <c r="H6545" i="7"/>
  <c r="L6545" i="7"/>
  <c r="L6684" i="7"/>
  <c r="H6684" i="7"/>
  <c r="H6713" i="7"/>
  <c r="L6713" i="7"/>
  <c r="L6600" i="7"/>
  <c r="H6600" i="7"/>
  <c r="L6848" i="7"/>
  <c r="H6848" i="7"/>
  <c r="H6913" i="7"/>
  <c r="L6913" i="7"/>
  <c r="H6977" i="7"/>
  <c r="L6977" i="7"/>
  <c r="H7041" i="7"/>
  <c r="L7041" i="7"/>
  <c r="H7105" i="7"/>
  <c r="L7105" i="7"/>
  <c r="H7169" i="7"/>
  <c r="L7169" i="7"/>
  <c r="H7241" i="7"/>
  <c r="L7241" i="7"/>
  <c r="H7305" i="7"/>
  <c r="L7305" i="7"/>
  <c r="H7361" i="7"/>
  <c r="L7361" i="7"/>
  <c r="H7433" i="7"/>
  <c r="L7433" i="7"/>
  <c r="H7497" i="7"/>
  <c r="L7497" i="7"/>
  <c r="H7561" i="7"/>
  <c r="L7561" i="7"/>
  <c r="H8043" i="7"/>
  <c r="L8043" i="7"/>
  <c r="H8075" i="7"/>
  <c r="L8075" i="7"/>
  <c r="H8107" i="7"/>
  <c r="L8107" i="7"/>
  <c r="H8139" i="7"/>
  <c r="L8139" i="7"/>
  <c r="H8171" i="7"/>
  <c r="L8171" i="7"/>
  <c r="L8211" i="7"/>
  <c r="H8211" i="7"/>
  <c r="L8235" i="7"/>
  <c r="H8235" i="7"/>
  <c r="L8267" i="7"/>
  <c r="H8267" i="7"/>
  <c r="L8299" i="7"/>
  <c r="H8299" i="7"/>
  <c r="L8331" i="7"/>
  <c r="H8331" i="7"/>
  <c r="L8355" i="7"/>
  <c r="H8355" i="7"/>
  <c r="H8387" i="7"/>
  <c r="L8387" i="7"/>
  <c r="H8419" i="7"/>
  <c r="L8419" i="7"/>
  <c r="H8451" i="7"/>
  <c r="L8451" i="7"/>
  <c r="H8483" i="7"/>
  <c r="L8483" i="7"/>
  <c r="H8507" i="7"/>
  <c r="L8507" i="7"/>
  <c r="L8545" i="7"/>
  <c r="H8545" i="7"/>
  <c r="H8631" i="7"/>
  <c r="L8631" i="7"/>
  <c r="H8723" i="7"/>
  <c r="L8723" i="7"/>
  <c r="H8877" i="7"/>
  <c r="L8877" i="7"/>
  <c r="L9509" i="7"/>
  <c r="H9509" i="7"/>
  <c r="H9783" i="7"/>
  <c r="L9783" i="7"/>
  <c r="H9963" i="7"/>
  <c r="L9963" i="7"/>
  <c r="H8040" i="7"/>
  <c r="L8040" i="7"/>
  <c r="H8072" i="7"/>
  <c r="L8072" i="7"/>
  <c r="H8096" i="7"/>
  <c r="L8096" i="7"/>
  <c r="H8128" i="7"/>
  <c r="L8128" i="7"/>
  <c r="H8152" i="7"/>
  <c r="L8152" i="7"/>
  <c r="L8424" i="7"/>
  <c r="H8424" i="7"/>
  <c r="L8448" i="7"/>
  <c r="H8448" i="7"/>
  <c r="L8488" i="7"/>
  <c r="H8488" i="7"/>
  <c r="L8512" i="7"/>
  <c r="H8512" i="7"/>
  <c r="H8571" i="7"/>
  <c r="L8571" i="7"/>
  <c r="H8735" i="7"/>
  <c r="L8735" i="7"/>
  <c r="H9591" i="7"/>
  <c r="L9591" i="7"/>
  <c r="H8566" i="7"/>
  <c r="L8566" i="7"/>
  <c r="H8638" i="7"/>
  <c r="L8638" i="7"/>
  <c r="H8670" i="7"/>
  <c r="L8670" i="7"/>
  <c r="H8718" i="7"/>
  <c r="L8718" i="7"/>
  <c r="H8766" i="7"/>
  <c r="L8766" i="7"/>
  <c r="H8814" i="7"/>
  <c r="L8814" i="7"/>
  <c r="H8862" i="7"/>
  <c r="L8862" i="7"/>
  <c r="H8910" i="7"/>
  <c r="L8910" i="7"/>
  <c r="H8958" i="7"/>
  <c r="L8958" i="7"/>
  <c r="H9006" i="7"/>
  <c r="L9006" i="7"/>
  <c r="H9046" i="7"/>
  <c r="L9046" i="7"/>
  <c r="H9094" i="7"/>
  <c r="L9094" i="7"/>
  <c r="H9142" i="7"/>
  <c r="L9142" i="7"/>
  <c r="H9190" i="7"/>
  <c r="L9190" i="7"/>
  <c r="H9238" i="7"/>
  <c r="L9238" i="7"/>
  <c r="L9286" i="7"/>
  <c r="H9286" i="7"/>
  <c r="H9342" i="7"/>
  <c r="L9342" i="7"/>
  <c r="H9390" i="7"/>
  <c r="L9390" i="7"/>
  <c r="L9438" i="7"/>
  <c r="H9438" i="7"/>
  <c r="H9486" i="7"/>
  <c r="L9486" i="7"/>
  <c r="H9526" i="7"/>
  <c r="L9526" i="7"/>
  <c r="L9590" i="7"/>
  <c r="H9590" i="7"/>
  <c r="H9686" i="7"/>
  <c r="L9686" i="7"/>
  <c r="H9822" i="7"/>
  <c r="L9822" i="7"/>
  <c r="L9958" i="7"/>
  <c r="H9958" i="7"/>
  <c r="H8949" i="7"/>
  <c r="L8949" i="7"/>
  <c r="H9087" i="7"/>
  <c r="L9087" i="7"/>
  <c r="H9217" i="7"/>
  <c r="L9217" i="7"/>
  <c r="H9351" i="7"/>
  <c r="L9351" i="7"/>
  <c r="H9485" i="7"/>
  <c r="L9485" i="7"/>
  <c r="H9623" i="7"/>
  <c r="L9623" i="7"/>
  <c r="L50" i="7"/>
  <c r="H50" i="7"/>
  <c r="H30" i="7"/>
  <c r="L30" i="7"/>
  <c r="H70" i="7"/>
  <c r="L70" i="7"/>
  <c r="H137" i="7"/>
  <c r="L137" i="7"/>
  <c r="H91" i="7"/>
  <c r="L91" i="7"/>
  <c r="H107" i="7"/>
  <c r="L107" i="7"/>
  <c r="H123" i="7"/>
  <c r="L123" i="7"/>
  <c r="H152" i="7"/>
  <c r="L152" i="7"/>
  <c r="H143" i="7"/>
  <c r="L143" i="7"/>
  <c r="H134" i="7"/>
  <c r="L134" i="7"/>
  <c r="H166" i="7"/>
  <c r="L166" i="7"/>
  <c r="H192" i="7"/>
  <c r="L192" i="7"/>
  <c r="L214" i="7"/>
  <c r="H214" i="7"/>
  <c r="H247" i="7"/>
  <c r="L247" i="7"/>
  <c r="H279" i="7"/>
  <c r="L279" i="7"/>
  <c r="L197" i="7"/>
  <c r="H197" i="7"/>
  <c r="H238" i="7"/>
  <c r="L238" i="7"/>
  <c r="H270" i="7"/>
  <c r="L270" i="7"/>
  <c r="H180" i="7"/>
  <c r="L180" i="7"/>
  <c r="H202" i="7"/>
  <c r="L202" i="7"/>
  <c r="L227" i="7"/>
  <c r="H227" i="7"/>
  <c r="H261" i="7"/>
  <c r="L261" i="7"/>
  <c r="H157" i="7"/>
  <c r="L157" i="7"/>
  <c r="L201" i="7"/>
  <c r="H201" i="7"/>
  <c r="H237" i="7"/>
  <c r="L237" i="7"/>
  <c r="L268" i="7"/>
  <c r="H268" i="7"/>
  <c r="L374" i="7"/>
  <c r="H374" i="7"/>
  <c r="L390" i="7"/>
  <c r="H390" i="7"/>
  <c r="L409" i="7"/>
  <c r="H409" i="7"/>
  <c r="H291" i="7"/>
  <c r="L291" i="7"/>
  <c r="H323" i="7"/>
  <c r="L323" i="7"/>
  <c r="H365" i="7"/>
  <c r="L365" i="7"/>
  <c r="H418" i="7"/>
  <c r="L418" i="7"/>
  <c r="H434" i="7"/>
  <c r="L434" i="7"/>
  <c r="L450" i="7"/>
  <c r="H450" i="7"/>
  <c r="L470" i="7"/>
  <c r="H470" i="7"/>
  <c r="H288" i="7"/>
  <c r="L288" i="7"/>
  <c r="H320" i="7"/>
  <c r="L320" i="7"/>
  <c r="H360" i="7"/>
  <c r="L360" i="7"/>
  <c r="L381" i="7"/>
  <c r="H381" i="7"/>
  <c r="H397" i="7"/>
  <c r="L397" i="7"/>
  <c r="H480" i="7"/>
  <c r="L480" i="7"/>
  <c r="H313" i="7"/>
  <c r="L313" i="7"/>
  <c r="H345" i="7"/>
  <c r="L345" i="7"/>
  <c r="H431" i="7"/>
  <c r="L431" i="7"/>
  <c r="H447" i="7"/>
  <c r="L447" i="7"/>
  <c r="H466" i="7"/>
  <c r="L466" i="7"/>
  <c r="L487" i="7"/>
  <c r="H487" i="7"/>
  <c r="H534" i="7"/>
  <c r="L534" i="7"/>
  <c r="H550" i="7"/>
  <c r="L550" i="7"/>
  <c r="H566" i="7"/>
  <c r="L566" i="7"/>
  <c r="H582" i="7"/>
  <c r="L582" i="7"/>
  <c r="H598" i="7"/>
  <c r="L598" i="7"/>
  <c r="H611" i="7"/>
  <c r="L611" i="7"/>
  <c r="H632" i="7"/>
  <c r="L632" i="7"/>
  <c r="H643" i="7"/>
  <c r="L643" i="7"/>
  <c r="H664" i="7"/>
  <c r="L664" i="7"/>
  <c r="H675" i="7"/>
  <c r="L675" i="7"/>
  <c r="H696" i="7"/>
  <c r="L696" i="7"/>
  <c r="H707" i="7"/>
  <c r="L707" i="7"/>
  <c r="L497" i="7"/>
  <c r="H497" i="7"/>
  <c r="L518" i="7"/>
  <c r="H518" i="7"/>
  <c r="L504" i="7"/>
  <c r="H504" i="7"/>
  <c r="H540" i="7"/>
  <c r="L540" i="7"/>
  <c r="H572" i="7"/>
  <c r="L572" i="7"/>
  <c r="H604" i="7"/>
  <c r="L604" i="7"/>
  <c r="H638" i="7"/>
  <c r="L638" i="7"/>
  <c r="H670" i="7"/>
  <c r="L670" i="7"/>
  <c r="H702" i="7"/>
  <c r="L702" i="7"/>
  <c r="L503" i="7"/>
  <c r="H503" i="7"/>
  <c r="H526" i="7"/>
  <c r="L526" i="7"/>
  <c r="H894" i="7"/>
  <c r="L894" i="7"/>
  <c r="H954" i="7"/>
  <c r="L954" i="7"/>
  <c r="L726" i="7"/>
  <c r="H726" i="7"/>
  <c r="L758" i="7"/>
  <c r="H758" i="7"/>
  <c r="H809" i="7"/>
  <c r="L809" i="7"/>
  <c r="H825" i="7"/>
  <c r="L825" i="7"/>
  <c r="H841" i="7"/>
  <c r="L841" i="7"/>
  <c r="H857" i="7"/>
  <c r="L857" i="7"/>
  <c r="H873" i="7"/>
  <c r="L873" i="7"/>
  <c r="H893" i="7"/>
  <c r="L893" i="7"/>
  <c r="L915" i="7"/>
  <c r="H915" i="7"/>
  <c r="L936" i="7"/>
  <c r="H936" i="7"/>
  <c r="H961" i="7"/>
  <c r="L961" i="7"/>
  <c r="M798" i="7"/>
  <c r="I798" i="7"/>
  <c r="L938" i="7"/>
  <c r="H938" i="7"/>
  <c r="H724" i="7"/>
  <c r="L724" i="7"/>
  <c r="H735" i="7"/>
  <c r="L735" i="7"/>
  <c r="H756" i="7"/>
  <c r="L756" i="7"/>
  <c r="H767" i="7"/>
  <c r="L767" i="7"/>
  <c r="M801" i="7"/>
  <c r="I801" i="7"/>
  <c r="H818" i="7"/>
  <c r="L818" i="7"/>
  <c r="H834" i="7"/>
  <c r="L834" i="7"/>
  <c r="H850" i="7"/>
  <c r="L850" i="7"/>
  <c r="H866" i="7"/>
  <c r="L866" i="7"/>
  <c r="L884" i="7"/>
  <c r="H884" i="7"/>
  <c r="H905" i="7"/>
  <c r="L905" i="7"/>
  <c r="H927" i="7"/>
  <c r="L927" i="7"/>
  <c r="L948" i="7"/>
  <c r="H948" i="7"/>
  <c r="H979" i="7"/>
  <c r="L979" i="7"/>
  <c r="H1011" i="7"/>
  <c r="L1011" i="7"/>
  <c r="H1043" i="7"/>
  <c r="L1043" i="7"/>
  <c r="H1075" i="7"/>
  <c r="L1075" i="7"/>
  <c r="H1111" i="7"/>
  <c r="L1111" i="7"/>
  <c r="H1143" i="7"/>
  <c r="L1143" i="7"/>
  <c r="H1175" i="7"/>
  <c r="L1175" i="7"/>
  <c r="H978" i="7"/>
  <c r="L978" i="7"/>
  <c r="H1010" i="7"/>
  <c r="L1010" i="7"/>
  <c r="H1042" i="7"/>
  <c r="L1042" i="7"/>
  <c r="H1074" i="7"/>
  <c r="L1074" i="7"/>
  <c r="L1100" i="7"/>
  <c r="H1100" i="7"/>
  <c r="H1138" i="7"/>
  <c r="L1138" i="7"/>
  <c r="H1170" i="7"/>
  <c r="L1170" i="7"/>
  <c r="H1202" i="7"/>
  <c r="L1202" i="7"/>
  <c r="H1234" i="7"/>
  <c r="L1234" i="7"/>
  <c r="H989" i="7"/>
  <c r="L989" i="7"/>
  <c r="H1021" i="7"/>
  <c r="L1021" i="7"/>
  <c r="H1053" i="7"/>
  <c r="L1053" i="7"/>
  <c r="H1085" i="7"/>
  <c r="L1085" i="7"/>
  <c r="H1121" i="7"/>
  <c r="L1121" i="7"/>
  <c r="H1153" i="7"/>
  <c r="L1153" i="7"/>
  <c r="H1185" i="7"/>
  <c r="L1185" i="7"/>
  <c r="H1217" i="7"/>
  <c r="L1217" i="7"/>
  <c r="H1249" i="7"/>
  <c r="L1249" i="7"/>
  <c r="H1004" i="7"/>
  <c r="L1004" i="7"/>
  <c r="H1036" i="7"/>
  <c r="L1036" i="7"/>
  <c r="H1068" i="7"/>
  <c r="L1068" i="7"/>
  <c r="H1095" i="7"/>
  <c r="L1095" i="7"/>
  <c r="H1124" i="7"/>
  <c r="L1124" i="7"/>
  <c r="H1156" i="7"/>
  <c r="L1156" i="7"/>
  <c r="H1239" i="7"/>
  <c r="L1239" i="7"/>
  <c r="L1275" i="7"/>
  <c r="H1275" i="7"/>
  <c r="L1307" i="7"/>
  <c r="H1307" i="7"/>
  <c r="L1339" i="7"/>
  <c r="H1339" i="7"/>
  <c r="H1558" i="7"/>
  <c r="L1558" i="7"/>
  <c r="K1647" i="7"/>
  <c r="K1679" i="7"/>
  <c r="H1172" i="7"/>
  <c r="L1172" i="7"/>
  <c r="H1248" i="7"/>
  <c r="L1248" i="7"/>
  <c r="L1278" i="7"/>
  <c r="H1278" i="7"/>
  <c r="H1310" i="7"/>
  <c r="L1310" i="7"/>
  <c r="H1342" i="7"/>
  <c r="L1342" i="7"/>
  <c r="L1593" i="7"/>
  <c r="L1625" i="7"/>
  <c r="H1653" i="7"/>
  <c r="L1653" i="7"/>
  <c r="H1685" i="7"/>
  <c r="L1685" i="7"/>
  <c r="H1211" i="7"/>
  <c r="L1211" i="7"/>
  <c r="H1265" i="7"/>
  <c r="L1265" i="7"/>
  <c r="H1297" i="7"/>
  <c r="L1297" i="7"/>
  <c r="H1329" i="7"/>
  <c r="L1329" i="7"/>
  <c r="L1361" i="7"/>
  <c r="H1361" i="7"/>
  <c r="H1376" i="7"/>
  <c r="L1376" i="7"/>
  <c r="H1392" i="7"/>
  <c r="L1392" i="7"/>
  <c r="H1408" i="7"/>
  <c r="L1408" i="7"/>
  <c r="H1424" i="7"/>
  <c r="L1424" i="7"/>
  <c r="H1440" i="7"/>
  <c r="L1440" i="7"/>
  <c r="H1456" i="7"/>
  <c r="L1456" i="7"/>
  <c r="H1472" i="7"/>
  <c r="L1472" i="7"/>
  <c r="H1488" i="7"/>
  <c r="L1488" i="7"/>
  <c r="H1504" i="7"/>
  <c r="L1504" i="7"/>
  <c r="H1520" i="7"/>
  <c r="L1520" i="7"/>
  <c r="L1588" i="7"/>
  <c r="H1588" i="7"/>
  <c r="L1620" i="7"/>
  <c r="H1620" i="7"/>
  <c r="I1655" i="7"/>
  <c r="M1655" i="7"/>
  <c r="I1687" i="7"/>
  <c r="M1687" i="7"/>
  <c r="H1212" i="7"/>
  <c r="L1212" i="7"/>
  <c r="H1264" i="7"/>
  <c r="L1264" i="7"/>
  <c r="H1296" i="7"/>
  <c r="L1296" i="7"/>
  <c r="H1328" i="7"/>
  <c r="L1328" i="7"/>
  <c r="H1360" i="7"/>
  <c r="L1360" i="7"/>
  <c r="H1559" i="7"/>
  <c r="L1559" i="7"/>
  <c r="M1583" i="7"/>
  <c r="I1583" i="7"/>
  <c r="M1599" i="7"/>
  <c r="I1599" i="7"/>
  <c r="M1615" i="7"/>
  <c r="I1615" i="7"/>
  <c r="M1631" i="7"/>
  <c r="I1631" i="7"/>
  <c r="K1727" i="7"/>
  <c r="K1759" i="7"/>
  <c r="H2054" i="7"/>
  <c r="L2054" i="7"/>
  <c r="K1723" i="7"/>
  <c r="K1755" i="7"/>
  <c r="H1790" i="7"/>
  <c r="L1790" i="7"/>
  <c r="H1822" i="7"/>
  <c r="L1822" i="7"/>
  <c r="H1854" i="7"/>
  <c r="L1854" i="7"/>
  <c r="H1886" i="7"/>
  <c r="L1886" i="7"/>
  <c r="H1918" i="7"/>
  <c r="L1918" i="7"/>
  <c r="H1946" i="7"/>
  <c r="L1946" i="7"/>
  <c r="H1962" i="7"/>
  <c r="L1962" i="7"/>
  <c r="H1978" i="7"/>
  <c r="L1978" i="7"/>
  <c r="H1994" i="7"/>
  <c r="L1994" i="7"/>
  <c r="H2010" i="7"/>
  <c r="L2010" i="7"/>
  <c r="H2026" i="7"/>
  <c r="L2026" i="7"/>
  <c r="H2042" i="7"/>
  <c r="L2042" i="7"/>
  <c r="H1713" i="7"/>
  <c r="L1713" i="7"/>
  <c r="H1745" i="7"/>
  <c r="L1745" i="7"/>
  <c r="H1777" i="7"/>
  <c r="L1777" i="7"/>
  <c r="H1807" i="7"/>
  <c r="L1807" i="7"/>
  <c r="H1839" i="7"/>
  <c r="L1839" i="7"/>
  <c r="H1871" i="7"/>
  <c r="L1871" i="7"/>
  <c r="H1903" i="7"/>
  <c r="L1903" i="7"/>
  <c r="H1935" i="7"/>
  <c r="L1935" i="7"/>
  <c r="I1731" i="7"/>
  <c r="M1731" i="7"/>
  <c r="I1763" i="7"/>
  <c r="M1763" i="7"/>
  <c r="H1796" i="7"/>
  <c r="L1796" i="7"/>
  <c r="H1828" i="7"/>
  <c r="L1828" i="7"/>
  <c r="H1860" i="7"/>
  <c r="L1860" i="7"/>
  <c r="H1892" i="7"/>
  <c r="L1892" i="7"/>
  <c r="H1924" i="7"/>
  <c r="L1924" i="7"/>
  <c r="H2047" i="7"/>
  <c r="L2047" i="7"/>
  <c r="H2251" i="7"/>
  <c r="L2251" i="7"/>
  <c r="H2267" i="7"/>
  <c r="L2267" i="7"/>
  <c r="H2318" i="7"/>
  <c r="L2318" i="7"/>
  <c r="H2334" i="7"/>
  <c r="L2334" i="7"/>
  <c r="H2350" i="7"/>
  <c r="L2350" i="7"/>
  <c r="H2366" i="7"/>
  <c r="L2366" i="7"/>
  <c r="H2382" i="7"/>
  <c r="L2382" i="7"/>
  <c r="H2398" i="7"/>
  <c r="L2398" i="7"/>
  <c r="H2414" i="7"/>
  <c r="L2414" i="7"/>
  <c r="L2436" i="7"/>
  <c r="H2436" i="7"/>
  <c r="H2457" i="7"/>
  <c r="L2457" i="7"/>
  <c r="H2475" i="7"/>
  <c r="L2475" i="7"/>
  <c r="H2491" i="7"/>
  <c r="L2491" i="7"/>
  <c r="H2507" i="7"/>
  <c r="L2507" i="7"/>
  <c r="H2523" i="7"/>
  <c r="L2523" i="7"/>
  <c r="H2539" i="7"/>
  <c r="L2539" i="7"/>
  <c r="H2555" i="7"/>
  <c r="L2555" i="7"/>
  <c r="H2571" i="7"/>
  <c r="L2571" i="7"/>
  <c r="H2587" i="7"/>
  <c r="L2587" i="7"/>
  <c r="H2427" i="7"/>
  <c r="L2427" i="7"/>
  <c r="H2087" i="7"/>
  <c r="L2087" i="7"/>
  <c r="H2151" i="7"/>
  <c r="L2151" i="7"/>
  <c r="H2215" i="7"/>
  <c r="L2215" i="7"/>
  <c r="I2274" i="7"/>
  <c r="M2274" i="7"/>
  <c r="L2321" i="7"/>
  <c r="H2321" i="7"/>
  <c r="H2353" i="7"/>
  <c r="L2353" i="7"/>
  <c r="H2385" i="7"/>
  <c r="L2385" i="7"/>
  <c r="L2416" i="7"/>
  <c r="H2416" i="7"/>
  <c r="L2461" i="7"/>
  <c r="H2461" i="7"/>
  <c r="H2492" i="7"/>
  <c r="L2492" i="7"/>
  <c r="H2524" i="7"/>
  <c r="L2524" i="7"/>
  <c r="H2556" i="7"/>
  <c r="L2556" i="7"/>
  <c r="H2588" i="7"/>
  <c r="L2588" i="7"/>
  <c r="H2106" i="7"/>
  <c r="L2106" i="7"/>
  <c r="H2170" i="7"/>
  <c r="L2170" i="7"/>
  <c r="H2234" i="7"/>
  <c r="L2234" i="7"/>
  <c r="H2606" i="7"/>
  <c r="L2606" i="7"/>
  <c r="H2622" i="7"/>
  <c r="L2622" i="7"/>
  <c r="H2638" i="7"/>
  <c r="L2638" i="7"/>
  <c r="H2654" i="7"/>
  <c r="L2654" i="7"/>
  <c r="H2670" i="7"/>
  <c r="L2670" i="7"/>
  <c r="H2686" i="7"/>
  <c r="L2686" i="7"/>
  <c r="H2702" i="7"/>
  <c r="L2702" i="7"/>
  <c r="H2718" i="7"/>
  <c r="L2718" i="7"/>
  <c r="H2734" i="7"/>
  <c r="L2734" i="7"/>
  <c r="H2750" i="7"/>
  <c r="L2750" i="7"/>
  <c r="H2766" i="7"/>
  <c r="L2766" i="7"/>
  <c r="H2782" i="7"/>
  <c r="L2782" i="7"/>
  <c r="H2798" i="7"/>
  <c r="L2798" i="7"/>
  <c r="H2814" i="7"/>
  <c r="L2814" i="7"/>
  <c r="H2830" i="7"/>
  <c r="L2830" i="7"/>
  <c r="H2846" i="7"/>
  <c r="L2846" i="7"/>
  <c r="H2862" i="7"/>
  <c r="L2862" i="7"/>
  <c r="H2878" i="7"/>
  <c r="L2878" i="7"/>
  <c r="H2894" i="7"/>
  <c r="L2894" i="7"/>
  <c r="H2131" i="7"/>
  <c r="L2131" i="7"/>
  <c r="H2195" i="7"/>
  <c r="L2195" i="7"/>
  <c r="M2262" i="7"/>
  <c r="I2262" i="7"/>
  <c r="H2323" i="7"/>
  <c r="L2323" i="7"/>
  <c r="L2355" i="7"/>
  <c r="H2355" i="7"/>
  <c r="L2387" i="7"/>
  <c r="H2387" i="7"/>
  <c r="L2421" i="7"/>
  <c r="H2421" i="7"/>
  <c r="H2466" i="7"/>
  <c r="L2466" i="7"/>
  <c r="H2498" i="7"/>
  <c r="L2498" i="7"/>
  <c r="H2530" i="7"/>
  <c r="L2530" i="7"/>
  <c r="H2562" i="7"/>
  <c r="L2562" i="7"/>
  <c r="H2594" i="7"/>
  <c r="L2594" i="7"/>
  <c r="H2118" i="7"/>
  <c r="L2118" i="7"/>
  <c r="H2182" i="7"/>
  <c r="L2182" i="7"/>
  <c r="H2246" i="7"/>
  <c r="L2246" i="7"/>
  <c r="I2301" i="7"/>
  <c r="M2301" i="7"/>
  <c r="H2607" i="7"/>
  <c r="L2607" i="7"/>
  <c r="H2623" i="7"/>
  <c r="L2623" i="7"/>
  <c r="H2639" i="7"/>
  <c r="L2639" i="7"/>
  <c r="H2655" i="7"/>
  <c r="L2655" i="7"/>
  <c r="H2671" i="7"/>
  <c r="L2671" i="7"/>
  <c r="H2687" i="7"/>
  <c r="L2687" i="7"/>
  <c r="H2703" i="7"/>
  <c r="L2703" i="7"/>
  <c r="H2719" i="7"/>
  <c r="L2719" i="7"/>
  <c r="L2863" i="7"/>
  <c r="H2863" i="7"/>
  <c r="L2879" i="7"/>
  <c r="H2879" i="7"/>
  <c r="I2895" i="7"/>
  <c r="M2895" i="7"/>
  <c r="I2903" i="7"/>
  <c r="M2903" i="7"/>
  <c r="I2911" i="7"/>
  <c r="M2911" i="7"/>
  <c r="I2925" i="7"/>
  <c r="M2925" i="7"/>
  <c r="M2942" i="7"/>
  <c r="I2942" i="7"/>
  <c r="M2958" i="7"/>
  <c r="I2958" i="7"/>
  <c r="M2974" i="7"/>
  <c r="I2974" i="7"/>
  <c r="M2990" i="7"/>
  <c r="I2990" i="7"/>
  <c r="M3006" i="7"/>
  <c r="I3006" i="7"/>
  <c r="M3022" i="7"/>
  <c r="I3022" i="7"/>
  <c r="H4269" i="7"/>
  <c r="L4269" i="7"/>
  <c r="H4301" i="7"/>
  <c r="L4301" i="7"/>
  <c r="M2926" i="7"/>
  <c r="I2926" i="7"/>
  <c r="L3062" i="7"/>
  <c r="H3062" i="7"/>
  <c r="L3094" i="7"/>
  <c r="H3094" i="7"/>
  <c r="L3126" i="7"/>
  <c r="H3126" i="7"/>
  <c r="L3158" i="7"/>
  <c r="H3158" i="7"/>
  <c r="H3179" i="7"/>
  <c r="L3179" i="7"/>
  <c r="H3195" i="7"/>
  <c r="L3195" i="7"/>
  <c r="H3211" i="7"/>
  <c r="L3211" i="7"/>
  <c r="H3227" i="7"/>
  <c r="L3227" i="7"/>
  <c r="H3243" i="7"/>
  <c r="L3243" i="7"/>
  <c r="H3259" i="7"/>
  <c r="L3259" i="7"/>
  <c r="H3275" i="7"/>
  <c r="L3275" i="7"/>
  <c r="H3291" i="7"/>
  <c r="L3291" i="7"/>
  <c r="H3307" i="7"/>
  <c r="L3307" i="7"/>
  <c r="H3323" i="7"/>
  <c r="L3323" i="7"/>
  <c r="H3387" i="7"/>
  <c r="L3387" i="7"/>
  <c r="H3403" i="7"/>
  <c r="L3403" i="7"/>
  <c r="H3419" i="7"/>
  <c r="L3419" i="7"/>
  <c r="H3435" i="7"/>
  <c r="L3435" i="7"/>
  <c r="H3451" i="7"/>
  <c r="L3451" i="7"/>
  <c r="H3467" i="7"/>
  <c r="L3467" i="7"/>
  <c r="H3483" i="7"/>
  <c r="L3483" i="7"/>
  <c r="H3499" i="7"/>
  <c r="L3499" i="7"/>
  <c r="H3515" i="7"/>
  <c r="L3515" i="7"/>
  <c r="H3531" i="7"/>
  <c r="L3531" i="7"/>
  <c r="H3547" i="7"/>
  <c r="L3547" i="7"/>
  <c r="H3563" i="7"/>
  <c r="L3563" i="7"/>
  <c r="H3579" i="7"/>
  <c r="L3579" i="7"/>
  <c r="H3595" i="7"/>
  <c r="L3595" i="7"/>
  <c r="H3611" i="7"/>
  <c r="L3611" i="7"/>
  <c r="H3627" i="7"/>
  <c r="L3627" i="7"/>
  <c r="H3643" i="7"/>
  <c r="L3643" i="7"/>
  <c r="H3659" i="7"/>
  <c r="L3659" i="7"/>
  <c r="H3675" i="7"/>
  <c r="L3675" i="7"/>
  <c r="H3691" i="7"/>
  <c r="L3691" i="7"/>
  <c r="H3707" i="7"/>
  <c r="L3707" i="7"/>
  <c r="H3723" i="7"/>
  <c r="L3723" i="7"/>
  <c r="H3739" i="7"/>
  <c r="L3739" i="7"/>
  <c r="H3755" i="7"/>
  <c r="L3755" i="7"/>
  <c r="H3771" i="7"/>
  <c r="L3771" i="7"/>
  <c r="H3787" i="7"/>
  <c r="L3787" i="7"/>
  <c r="H3803" i="7"/>
  <c r="L3803" i="7"/>
  <c r="H3819" i="7"/>
  <c r="L3819" i="7"/>
  <c r="H3835" i="7"/>
  <c r="L3835" i="7"/>
  <c r="H3851" i="7"/>
  <c r="L3851" i="7"/>
  <c r="H3867" i="7"/>
  <c r="L3867" i="7"/>
  <c r="H3883" i="7"/>
  <c r="L3883" i="7"/>
  <c r="H3899" i="7"/>
  <c r="L3899" i="7"/>
  <c r="H3915" i="7"/>
  <c r="L3915" i="7"/>
  <c r="H3931" i="7"/>
  <c r="L3931" i="7"/>
  <c r="H3947" i="7"/>
  <c r="L3947" i="7"/>
  <c r="H3963" i="7"/>
  <c r="L3963" i="7"/>
  <c r="H3979" i="7"/>
  <c r="L3979" i="7"/>
  <c r="H3995" i="7"/>
  <c r="L3995" i="7"/>
  <c r="H4011" i="7"/>
  <c r="L4011" i="7"/>
  <c r="H4027" i="7"/>
  <c r="L4027" i="7"/>
  <c r="H4043" i="7"/>
  <c r="L4043" i="7"/>
  <c r="H4059" i="7"/>
  <c r="L4059" i="7"/>
  <c r="H4075" i="7"/>
  <c r="L4075" i="7"/>
  <c r="H4091" i="7"/>
  <c r="L4091" i="7"/>
  <c r="H4107" i="7"/>
  <c r="L4107" i="7"/>
  <c r="L4123" i="7"/>
  <c r="H4123" i="7"/>
  <c r="L4139" i="7"/>
  <c r="H4139" i="7"/>
  <c r="L4155" i="7"/>
  <c r="H4155" i="7"/>
  <c r="L4171" i="7"/>
  <c r="H4171" i="7"/>
  <c r="L4187" i="7"/>
  <c r="H4187" i="7"/>
  <c r="L4203" i="7"/>
  <c r="H4203" i="7"/>
  <c r="L4219" i="7"/>
  <c r="H4219" i="7"/>
  <c r="L4235" i="7"/>
  <c r="H4235" i="7"/>
  <c r="H4272" i="7"/>
  <c r="L4272" i="7"/>
  <c r="H4304" i="7"/>
  <c r="L4304" i="7"/>
  <c r="I2929" i="7"/>
  <c r="M2929" i="7"/>
  <c r="I2945" i="7"/>
  <c r="M2945" i="7"/>
  <c r="I2961" i="7"/>
  <c r="M2961" i="7"/>
  <c r="I2977" i="7"/>
  <c r="M2977" i="7"/>
  <c r="I2993" i="7"/>
  <c r="M2993" i="7"/>
  <c r="I3009" i="7"/>
  <c r="M3009" i="7"/>
  <c r="I3025" i="7"/>
  <c r="M3025" i="7"/>
  <c r="H3051" i="7"/>
  <c r="L3051" i="7"/>
  <c r="H3083" i="7"/>
  <c r="L3083" i="7"/>
  <c r="H3115" i="7"/>
  <c r="L3115" i="7"/>
  <c r="H3147" i="7"/>
  <c r="L3147" i="7"/>
  <c r="L4271" i="7"/>
  <c r="H4271" i="7"/>
  <c r="L4303" i="7"/>
  <c r="H4303" i="7"/>
  <c r="H3340" i="7"/>
  <c r="L3340" i="7"/>
  <c r="H3356" i="7"/>
  <c r="L3356" i="7"/>
  <c r="H3372" i="7"/>
  <c r="L3372" i="7"/>
  <c r="L3388" i="7"/>
  <c r="H3388" i="7"/>
  <c r="L3404" i="7"/>
  <c r="H3404" i="7"/>
  <c r="L3420" i="7"/>
  <c r="H3420" i="7"/>
  <c r="L3436" i="7"/>
  <c r="H3436" i="7"/>
  <c r="L3452" i="7"/>
  <c r="H3452" i="7"/>
  <c r="L3468" i="7"/>
  <c r="H3468" i="7"/>
  <c r="L3484" i="7"/>
  <c r="H3484" i="7"/>
  <c r="L3500" i="7"/>
  <c r="H3500" i="7"/>
  <c r="L3516" i="7"/>
  <c r="H3516" i="7"/>
  <c r="L3532" i="7"/>
  <c r="H3532" i="7"/>
  <c r="L3548" i="7"/>
  <c r="H3548" i="7"/>
  <c r="L3564" i="7"/>
  <c r="H3564" i="7"/>
  <c r="L3580" i="7"/>
  <c r="H3580" i="7"/>
  <c r="L3596" i="7"/>
  <c r="H3596" i="7"/>
  <c r="L3612" i="7"/>
  <c r="H3612" i="7"/>
  <c r="L3628" i="7"/>
  <c r="H3628" i="7"/>
  <c r="L3644" i="7"/>
  <c r="H3644" i="7"/>
  <c r="L3660" i="7"/>
  <c r="H3660" i="7"/>
  <c r="L3676" i="7"/>
  <c r="H3676" i="7"/>
  <c r="L3692" i="7"/>
  <c r="H3692" i="7"/>
  <c r="L3708" i="7"/>
  <c r="H3708" i="7"/>
  <c r="L3724" i="7"/>
  <c r="H3724" i="7"/>
  <c r="L3740" i="7"/>
  <c r="H3740" i="7"/>
  <c r="L3756" i="7"/>
  <c r="H3756" i="7"/>
  <c r="L3772" i="7"/>
  <c r="H3772" i="7"/>
  <c r="L3788" i="7"/>
  <c r="H3788" i="7"/>
  <c r="L3804" i="7"/>
  <c r="H3804" i="7"/>
  <c r="L3820" i="7"/>
  <c r="H3820" i="7"/>
  <c r="L3836" i="7"/>
  <c r="H3836" i="7"/>
  <c r="L3852" i="7"/>
  <c r="H3852" i="7"/>
  <c r="L3868" i="7"/>
  <c r="H3868" i="7"/>
  <c r="L3884" i="7"/>
  <c r="H3884" i="7"/>
  <c r="L3900" i="7"/>
  <c r="H3900" i="7"/>
  <c r="L3916" i="7"/>
  <c r="H3916" i="7"/>
  <c r="L3932" i="7"/>
  <c r="H3932" i="7"/>
  <c r="L3948" i="7"/>
  <c r="H3948" i="7"/>
  <c r="L3964" i="7"/>
  <c r="H3964" i="7"/>
  <c r="L3980" i="7"/>
  <c r="H3980" i="7"/>
  <c r="L3996" i="7"/>
  <c r="H3996" i="7"/>
  <c r="L4012" i="7"/>
  <c r="H4012" i="7"/>
  <c r="L4028" i="7"/>
  <c r="H4028" i="7"/>
  <c r="L4044" i="7"/>
  <c r="H4044" i="7"/>
  <c r="L4060" i="7"/>
  <c r="H4060" i="7"/>
  <c r="L4076" i="7"/>
  <c r="H4076" i="7"/>
  <c r="L4092" i="7"/>
  <c r="H4092" i="7"/>
  <c r="L4108" i="7"/>
  <c r="H4108" i="7"/>
  <c r="H4274" i="7"/>
  <c r="L4274" i="7"/>
  <c r="H4306" i="7"/>
  <c r="L4306" i="7"/>
  <c r="H4337" i="7"/>
  <c r="L4337" i="7"/>
  <c r="H4369" i="7"/>
  <c r="L4369" i="7"/>
  <c r="H4401" i="7"/>
  <c r="L4401" i="7"/>
  <c r="H4433" i="7"/>
  <c r="L4433" i="7"/>
  <c r="H4465" i="7"/>
  <c r="L4465" i="7"/>
  <c r="H4497" i="7"/>
  <c r="L4497" i="7"/>
  <c r="H4529" i="7"/>
  <c r="L4529" i="7"/>
  <c r="H4561" i="7"/>
  <c r="L4561" i="7"/>
  <c r="H4593" i="7"/>
  <c r="L4593" i="7"/>
  <c r="H4625" i="7"/>
  <c r="L4625" i="7"/>
  <c r="H4657" i="7"/>
  <c r="L4657" i="7"/>
  <c r="H4689" i="7"/>
  <c r="L4689" i="7"/>
  <c r="H4721" i="7"/>
  <c r="L4721" i="7"/>
  <c r="H4753" i="7"/>
  <c r="L4753" i="7"/>
  <c r="H4348" i="7"/>
  <c r="L4348" i="7"/>
  <c r="H4380" i="7"/>
  <c r="L4380" i="7"/>
  <c r="L4412" i="7"/>
  <c r="H4412" i="7"/>
  <c r="L4444" i="7"/>
  <c r="H4444" i="7"/>
  <c r="L4476" i="7"/>
  <c r="H4476" i="7"/>
  <c r="L4508" i="7"/>
  <c r="H4508" i="7"/>
  <c r="L4540" i="7"/>
  <c r="H4540" i="7"/>
  <c r="L4572" i="7"/>
  <c r="H4572" i="7"/>
  <c r="L4604" i="7"/>
  <c r="H4604" i="7"/>
  <c r="L4636" i="7"/>
  <c r="H4636" i="7"/>
  <c r="L4668" i="7"/>
  <c r="H4668" i="7"/>
  <c r="L4700" i="7"/>
  <c r="H4700" i="7"/>
  <c r="L4732" i="7"/>
  <c r="H4732" i="7"/>
  <c r="L4764" i="7"/>
  <c r="H4764" i="7"/>
  <c r="L4787" i="7"/>
  <c r="H4787" i="7"/>
  <c r="H4843" i="7"/>
  <c r="L4843" i="7"/>
  <c r="H4859" i="7"/>
  <c r="L4859" i="7"/>
  <c r="H4883" i="7"/>
  <c r="L4883" i="7"/>
  <c r="H4899" i="7"/>
  <c r="L4899" i="7"/>
  <c r="H4915" i="7"/>
  <c r="L4915" i="7"/>
  <c r="H4931" i="7"/>
  <c r="L4931" i="7"/>
  <c r="H4947" i="7"/>
  <c r="L4947" i="7"/>
  <c r="H4968" i="7"/>
  <c r="L4968" i="7"/>
  <c r="H4989" i="7"/>
  <c r="L4989" i="7"/>
  <c r="L5032" i="7"/>
  <c r="H5032" i="7"/>
  <c r="H5053" i="7"/>
  <c r="L5053" i="7"/>
  <c r="L5096" i="7"/>
  <c r="H5096" i="7"/>
  <c r="H5117" i="7"/>
  <c r="L5117" i="7"/>
  <c r="L5160" i="7"/>
  <c r="H5160" i="7"/>
  <c r="H5176" i="7"/>
  <c r="L5176" i="7"/>
  <c r="H5192" i="7"/>
  <c r="L5192" i="7"/>
  <c r="H5208" i="7"/>
  <c r="L5208" i="7"/>
  <c r="H5224" i="7"/>
  <c r="L5224" i="7"/>
  <c r="H5240" i="7"/>
  <c r="L5240" i="7"/>
  <c r="H5256" i="7"/>
  <c r="L5256" i="7"/>
  <c r="H5280" i="7"/>
  <c r="L5280" i="7"/>
  <c r="H5296" i="7"/>
  <c r="L5296" i="7"/>
  <c r="H5312" i="7"/>
  <c r="L5312" i="7"/>
  <c r="H5328" i="7"/>
  <c r="L5328" i="7"/>
  <c r="H5344" i="7"/>
  <c r="L5344" i="7"/>
  <c r="H5360" i="7"/>
  <c r="L5360" i="7"/>
  <c r="H5376" i="7"/>
  <c r="L5376" i="7"/>
  <c r="H5392" i="7"/>
  <c r="L5392" i="7"/>
  <c r="H4331" i="7"/>
  <c r="L4331" i="7"/>
  <c r="H4363" i="7"/>
  <c r="L4363" i="7"/>
  <c r="H4395" i="7"/>
  <c r="L4395" i="7"/>
  <c r="H4427" i="7"/>
  <c r="L4427" i="7"/>
  <c r="H4459" i="7"/>
  <c r="L4459" i="7"/>
  <c r="H4491" i="7"/>
  <c r="L4491" i="7"/>
  <c r="H4523" i="7"/>
  <c r="L4523" i="7"/>
  <c r="H4555" i="7"/>
  <c r="L4555" i="7"/>
  <c r="H4587" i="7"/>
  <c r="L4587" i="7"/>
  <c r="H4619" i="7"/>
  <c r="L4619" i="7"/>
  <c r="H4651" i="7"/>
  <c r="L4651" i="7"/>
  <c r="H4683" i="7"/>
  <c r="L4683" i="7"/>
  <c r="H4715" i="7"/>
  <c r="L4715" i="7"/>
  <c r="H4747" i="7"/>
  <c r="L4747" i="7"/>
  <c r="H4954" i="7"/>
  <c r="L4954" i="7"/>
  <c r="H5050" i="7"/>
  <c r="L5050" i="7"/>
  <c r="L4334" i="7"/>
  <c r="H4334" i="7"/>
  <c r="L4398" i="7"/>
  <c r="H4398" i="7"/>
  <c r="L4494" i="7"/>
  <c r="H4494" i="7"/>
  <c r="L4590" i="7"/>
  <c r="H4590" i="7"/>
  <c r="L4702" i="7"/>
  <c r="H4702" i="7"/>
  <c r="H5108" i="7"/>
  <c r="L5108" i="7"/>
  <c r="L5920" i="7"/>
  <c r="H5920" i="7"/>
  <c r="H5977" i="7"/>
  <c r="L5977" i="7"/>
  <c r="H6041" i="7"/>
  <c r="L6041" i="7"/>
  <c r="H6105" i="7"/>
  <c r="L6105" i="7"/>
  <c r="H6169" i="7"/>
  <c r="L6169" i="7"/>
  <c r="H6233" i="7"/>
  <c r="L6233" i="7"/>
  <c r="H6297" i="7"/>
  <c r="L6297" i="7"/>
  <c r="H6361" i="7"/>
  <c r="L6361" i="7"/>
  <c r="H6425" i="7"/>
  <c r="L6425" i="7"/>
  <c r="H6489" i="7"/>
  <c r="L6489" i="7"/>
  <c r="H6553" i="7"/>
  <c r="L6553" i="7"/>
  <c r="L6588" i="7"/>
  <c r="H6588" i="7"/>
  <c r="L6844" i="7"/>
  <c r="H6844" i="7"/>
  <c r="H6504" i="7"/>
  <c r="L6504" i="7"/>
  <c r="L6816" i="7"/>
  <c r="H6816" i="7"/>
  <c r="H6889" i="7"/>
  <c r="L6889" i="7"/>
  <c r="H6953" i="7"/>
  <c r="L6953" i="7"/>
  <c r="H7017" i="7"/>
  <c r="L7017" i="7"/>
  <c r="H7081" i="7"/>
  <c r="L7081" i="7"/>
  <c r="H7145" i="7"/>
  <c r="L7145" i="7"/>
  <c r="H7209" i="7"/>
  <c r="L7209" i="7"/>
  <c r="H7265" i="7"/>
  <c r="L7265" i="7"/>
  <c r="H7337" i="7"/>
  <c r="L7337" i="7"/>
  <c r="H7393" i="7"/>
  <c r="L7393" i="7"/>
  <c r="H7457" i="7"/>
  <c r="L7457" i="7"/>
  <c r="H7521" i="7"/>
  <c r="L7521" i="7"/>
  <c r="H7585" i="7"/>
  <c r="L7585" i="7"/>
  <c r="L8195" i="7"/>
  <c r="H8195" i="7"/>
  <c r="H8683" i="7"/>
  <c r="L8683" i="7"/>
  <c r="H9669" i="7"/>
  <c r="L9669" i="7"/>
  <c r="H9893" i="7"/>
  <c r="L9893" i="7"/>
  <c r="H8558" i="7"/>
  <c r="L8558" i="7"/>
  <c r="H8622" i="7"/>
  <c r="L8622" i="7"/>
  <c r="H32" i="7"/>
  <c r="L32" i="7"/>
  <c r="L93" i="7"/>
  <c r="H93" i="7"/>
  <c r="H156" i="7"/>
  <c r="L156" i="7"/>
  <c r="H251" i="7"/>
  <c r="L251" i="7"/>
  <c r="H242" i="7"/>
  <c r="L242" i="7"/>
  <c r="L183" i="7"/>
  <c r="H183" i="7"/>
  <c r="H165" i="7"/>
  <c r="L165" i="7"/>
  <c r="H240" i="7"/>
  <c r="L240" i="7"/>
  <c r="H272" i="7"/>
  <c r="L272" i="7"/>
  <c r="H376" i="7"/>
  <c r="L376" i="7"/>
  <c r="H327" i="7"/>
  <c r="L327" i="7"/>
  <c r="L452" i="7"/>
  <c r="H452" i="7"/>
  <c r="H364" i="7"/>
  <c r="L364" i="7"/>
  <c r="H317" i="7"/>
  <c r="L317" i="7"/>
  <c r="H449" i="7"/>
  <c r="L449" i="7"/>
  <c r="H551" i="7"/>
  <c r="L551" i="7"/>
  <c r="L499" i="7"/>
  <c r="H499" i="7"/>
  <c r="H512" i="7"/>
  <c r="L512" i="7"/>
  <c r="H642" i="7"/>
  <c r="L642" i="7"/>
  <c r="L506" i="7"/>
  <c r="H506" i="7"/>
  <c r="H958" i="7"/>
  <c r="L958" i="7"/>
  <c r="H811" i="7"/>
  <c r="L811" i="7"/>
  <c r="L896" i="7"/>
  <c r="H896" i="7"/>
  <c r="H747" i="7"/>
  <c r="L747" i="7"/>
  <c r="H779" i="7"/>
  <c r="L779" i="7"/>
  <c r="L836" i="7"/>
  <c r="H836" i="7"/>
  <c r="L908" i="7"/>
  <c r="H908" i="7"/>
  <c r="H1015" i="7"/>
  <c r="L1015" i="7"/>
  <c r="H1115" i="7"/>
  <c r="L1115" i="7"/>
  <c r="H1014" i="7"/>
  <c r="L1014" i="7"/>
  <c r="H1142" i="7"/>
  <c r="L1142" i="7"/>
  <c r="H1238" i="7"/>
  <c r="L1238" i="7"/>
  <c r="H1057" i="7"/>
  <c r="L1057" i="7"/>
  <c r="L1157" i="7"/>
  <c r="H1157" i="7"/>
  <c r="H1040" i="7"/>
  <c r="L1040" i="7"/>
  <c r="H1160" i="7"/>
  <c r="L1160" i="7"/>
  <c r="H1343" i="7"/>
  <c r="L1343" i="7"/>
  <c r="H1401" i="7"/>
  <c r="L1401" i="7"/>
  <c r="H1449" i="7"/>
  <c r="L1449" i="7"/>
  <c r="H1513" i="7"/>
  <c r="L1513" i="7"/>
  <c r="H1562" i="7"/>
  <c r="L1562" i="7"/>
  <c r="H1250" i="7"/>
  <c r="L1250" i="7"/>
  <c r="H1314" i="7"/>
  <c r="L1314" i="7"/>
  <c r="H1346" i="7"/>
  <c r="L1346" i="7"/>
  <c r="I1597" i="7"/>
  <c r="M1597" i="7"/>
  <c r="I1629" i="7"/>
  <c r="M1629" i="7"/>
  <c r="H1219" i="7"/>
  <c r="L1219" i="7"/>
  <c r="H1592" i="7"/>
  <c r="L1592" i="7"/>
  <c r="H1220" i="7"/>
  <c r="L1220" i="7"/>
  <c r="L1531" i="7"/>
  <c r="H1531" i="7"/>
  <c r="H1618" i="7"/>
  <c r="L1618" i="7"/>
  <c r="H2058" i="7"/>
  <c r="L2058" i="7"/>
  <c r="H1826" i="7"/>
  <c r="L1826" i="7"/>
  <c r="H1890" i="7"/>
  <c r="L1890" i="7"/>
  <c r="H1811" i="7"/>
  <c r="L1811" i="7"/>
  <c r="H1896" i="7"/>
  <c r="L1896" i="7"/>
  <c r="H1983" i="7"/>
  <c r="L1983" i="7"/>
  <c r="H2051" i="7"/>
  <c r="L2051" i="7"/>
  <c r="H2124" i="7"/>
  <c r="L2124" i="7"/>
  <c r="H2172" i="7"/>
  <c r="L2172" i="7"/>
  <c r="H2204" i="7"/>
  <c r="L2204" i="7"/>
  <c r="H2236" i="7"/>
  <c r="L2236" i="7"/>
  <c r="H2320" i="7"/>
  <c r="L2320" i="7"/>
  <c r="H2400" i="7"/>
  <c r="L2400" i="7"/>
  <c r="L2477" i="7"/>
  <c r="H2477" i="7"/>
  <c r="L2541" i="7"/>
  <c r="H2541" i="7"/>
  <c r="L2287" i="7"/>
  <c r="H2287" i="7"/>
  <c r="H2159" i="7"/>
  <c r="L2159" i="7"/>
  <c r="H2357" i="7"/>
  <c r="L2357" i="7"/>
  <c r="L2496" i="7"/>
  <c r="H2496" i="7"/>
  <c r="L2656" i="7"/>
  <c r="H2656" i="7"/>
  <c r="L2720" i="7"/>
  <c r="H2720" i="7"/>
  <c r="L2784" i="7"/>
  <c r="H2784" i="7"/>
  <c r="L2848" i="7"/>
  <c r="H2848" i="7"/>
  <c r="H2139" i="7"/>
  <c r="L2139" i="7"/>
  <c r="L2359" i="7"/>
  <c r="H2359" i="7"/>
  <c r="H2470" i="7"/>
  <c r="L2470" i="7"/>
  <c r="H2126" i="7"/>
  <c r="L2126" i="7"/>
  <c r="H2609" i="7"/>
  <c r="L2609" i="7"/>
  <c r="H2673" i="7"/>
  <c r="L2673" i="7"/>
  <c r="H2705" i="7"/>
  <c r="L2705" i="7"/>
  <c r="M2896" i="7"/>
  <c r="I2896" i="7"/>
  <c r="M2928" i="7"/>
  <c r="I2928" i="7"/>
  <c r="M2976" i="7"/>
  <c r="I2976" i="7"/>
  <c r="H4273" i="7"/>
  <c r="L4273" i="7"/>
  <c r="H3098" i="7"/>
  <c r="L3098" i="7"/>
  <c r="H4157" i="7"/>
  <c r="L4157" i="7"/>
  <c r="H4221" i="7"/>
  <c r="L4221" i="7"/>
  <c r="I2931" i="7"/>
  <c r="M2931" i="7"/>
  <c r="I2995" i="7"/>
  <c r="M2995" i="7"/>
  <c r="L3087" i="7"/>
  <c r="H3087" i="7"/>
  <c r="H4275" i="7"/>
  <c r="L4275" i="7"/>
  <c r="H4307" i="7"/>
  <c r="L4307" i="7"/>
  <c r="L3214" i="7"/>
  <c r="H3214" i="7"/>
  <c r="L3230" i="7"/>
  <c r="H3230" i="7"/>
  <c r="L3294" i="7"/>
  <c r="H3294" i="7"/>
  <c r="L3358" i="7"/>
  <c r="H3358" i="7"/>
  <c r="L3374" i="7"/>
  <c r="H3374" i="7"/>
  <c r="L4238" i="7"/>
  <c r="H4238" i="7"/>
  <c r="H4341" i="7"/>
  <c r="L4341" i="7"/>
  <c r="H4437" i="7"/>
  <c r="L4437" i="7"/>
  <c r="H4533" i="7"/>
  <c r="L4533" i="7"/>
  <c r="H4693" i="7"/>
  <c r="L4693" i="7"/>
  <c r="H4352" i="7"/>
  <c r="L4352" i="7"/>
  <c r="L4480" i="7"/>
  <c r="H4480" i="7"/>
  <c r="L4576" i="7"/>
  <c r="H4576" i="7"/>
  <c r="L4704" i="7"/>
  <c r="H4704" i="7"/>
  <c r="L4885" i="7"/>
  <c r="H4885" i="7"/>
  <c r="L4917" i="7"/>
  <c r="H4917" i="7"/>
  <c r="H5120" i="7"/>
  <c r="L5120" i="7"/>
  <c r="L4415" i="7"/>
  <c r="H4415" i="7"/>
  <c r="L4511" i="7"/>
  <c r="H4511" i="7"/>
  <c r="L4639" i="7"/>
  <c r="H4639" i="7"/>
  <c r="L4767" i="7"/>
  <c r="H4767" i="7"/>
  <c r="L5058" i="7"/>
  <c r="H5058" i="7"/>
  <c r="H4402" i="7"/>
  <c r="L4402" i="7"/>
  <c r="H4530" i="7"/>
  <c r="L4530" i="7"/>
  <c r="H4626" i="7"/>
  <c r="L4626" i="7"/>
  <c r="H4722" i="7"/>
  <c r="L4722" i="7"/>
  <c r="H5235" i="7"/>
  <c r="L5235" i="7"/>
  <c r="H5443" i="7"/>
  <c r="L5443" i="7"/>
  <c r="L5764" i="7"/>
  <c r="H5764" i="7"/>
  <c r="H17" i="7"/>
  <c r="L17" i="7"/>
  <c r="L52" i="7"/>
  <c r="H52" i="7"/>
  <c r="H69" i="7"/>
  <c r="L69" i="7"/>
  <c r="H8" i="7"/>
  <c r="L8" i="7"/>
  <c r="L23" i="7"/>
  <c r="H23" i="7"/>
  <c r="H34" i="7"/>
  <c r="L34" i="7"/>
  <c r="H84" i="7"/>
  <c r="L84" i="7"/>
  <c r="H100" i="7"/>
  <c r="L100" i="7"/>
  <c r="H116" i="7"/>
  <c r="L116" i="7"/>
  <c r="H310" i="7"/>
  <c r="L310" i="7"/>
  <c r="H342" i="7"/>
  <c r="L342" i="7"/>
  <c r="H356" i="7"/>
  <c r="L356" i="7"/>
  <c r="H633" i="7"/>
  <c r="L633" i="7"/>
  <c r="H665" i="7"/>
  <c r="L665" i="7"/>
  <c r="H697" i="7"/>
  <c r="L697" i="7"/>
  <c r="H557" i="7"/>
  <c r="L557" i="7"/>
  <c r="H589" i="7"/>
  <c r="L589" i="7"/>
  <c r="H725" i="7"/>
  <c r="L725" i="7"/>
  <c r="H757" i="7"/>
  <c r="L757" i="7"/>
  <c r="H803" i="7"/>
  <c r="L803" i="7"/>
  <c r="H1221" i="7"/>
  <c r="L1221" i="7"/>
  <c r="H1654" i="7"/>
  <c r="L1654" i="7"/>
  <c r="H1686" i="7"/>
  <c r="L1686" i="7"/>
  <c r="H1537" i="7"/>
  <c r="L1537" i="7"/>
  <c r="H1553" i="7"/>
  <c r="L1553" i="7"/>
  <c r="H1569" i="7"/>
  <c r="L1569" i="7"/>
  <c r="I1659" i="7"/>
  <c r="M1659" i="7"/>
  <c r="I1691" i="7"/>
  <c r="M1691" i="7"/>
  <c r="H1269" i="7"/>
  <c r="L1269" i="7"/>
  <c r="H1378" i="7"/>
  <c r="L1378" i="7"/>
  <c r="H1394" i="7"/>
  <c r="L1394" i="7"/>
  <c r="H1410" i="7"/>
  <c r="L1410" i="7"/>
  <c r="H1426" i="7"/>
  <c r="L1426" i="7"/>
  <c r="H1442" i="7"/>
  <c r="L1442" i="7"/>
  <c r="H1458" i="7"/>
  <c r="L1458" i="7"/>
  <c r="H1474" i="7"/>
  <c r="L1474" i="7"/>
  <c r="H1490" i="7"/>
  <c r="L1490" i="7"/>
  <c r="H1506" i="7"/>
  <c r="L1506" i="7"/>
  <c r="H1522" i="7"/>
  <c r="L1522" i="7"/>
  <c r="L1662" i="7"/>
  <c r="H1662" i="7"/>
  <c r="L1694" i="7"/>
  <c r="H1694" i="7"/>
  <c r="L1734" i="7"/>
  <c r="H1734" i="7"/>
  <c r="L1766" i="7"/>
  <c r="H1766" i="7"/>
  <c r="H1797" i="7"/>
  <c r="L1797" i="7"/>
  <c r="H1829" i="7"/>
  <c r="L1829" i="7"/>
  <c r="H1861" i="7"/>
  <c r="L1861" i="7"/>
  <c r="H1893" i="7"/>
  <c r="L1893" i="7"/>
  <c r="H1925" i="7"/>
  <c r="L1925" i="7"/>
  <c r="L1730" i="7"/>
  <c r="H1730" i="7"/>
  <c r="L1762" i="7"/>
  <c r="H1762" i="7"/>
  <c r="H1948" i="7"/>
  <c r="L1948" i="7"/>
  <c r="H1964" i="7"/>
  <c r="L1964" i="7"/>
  <c r="H1980" i="7"/>
  <c r="L1980" i="7"/>
  <c r="H1996" i="7"/>
  <c r="L1996" i="7"/>
  <c r="H2012" i="7"/>
  <c r="L2012" i="7"/>
  <c r="H2028" i="7"/>
  <c r="L2028" i="7"/>
  <c r="H2044" i="7"/>
  <c r="L2044" i="7"/>
  <c r="H2060" i="7"/>
  <c r="L2060" i="7"/>
  <c r="L1738" i="7"/>
  <c r="H1738" i="7"/>
  <c r="L1770" i="7"/>
  <c r="H1770" i="7"/>
  <c r="I2252" i="7"/>
  <c r="M2252" i="7"/>
  <c r="I2268" i="7"/>
  <c r="M2268" i="7"/>
  <c r="H2280" i="7"/>
  <c r="L2280" i="7"/>
  <c r="H2310" i="7"/>
  <c r="L2310" i="7"/>
  <c r="H2737" i="7"/>
  <c r="L2737" i="7"/>
  <c r="H2753" i="7"/>
  <c r="L2753" i="7"/>
  <c r="H2769" i="7"/>
  <c r="L2769" i="7"/>
  <c r="H2785" i="7"/>
  <c r="L2785" i="7"/>
  <c r="H2801" i="7"/>
  <c r="L2801" i="7"/>
  <c r="H2817" i="7"/>
  <c r="L2817" i="7"/>
  <c r="H2833" i="7"/>
  <c r="L2833" i="7"/>
  <c r="H2849" i="7"/>
  <c r="L2849" i="7"/>
  <c r="H2865" i="7"/>
  <c r="L2865" i="7"/>
  <c r="H2881" i="7"/>
  <c r="L2881" i="7"/>
  <c r="H3049" i="7"/>
  <c r="L3049" i="7"/>
  <c r="H3081" i="7"/>
  <c r="L3081" i="7"/>
  <c r="H3113" i="7"/>
  <c r="L3113" i="7"/>
  <c r="H3145" i="7"/>
  <c r="L3145" i="7"/>
  <c r="H3181" i="7"/>
  <c r="L3181" i="7"/>
  <c r="H3197" i="7"/>
  <c r="L3197" i="7"/>
  <c r="H3213" i="7"/>
  <c r="L3213" i="7"/>
  <c r="H3229" i="7"/>
  <c r="L3229" i="7"/>
  <c r="H3245" i="7"/>
  <c r="L3245" i="7"/>
  <c r="H3261" i="7"/>
  <c r="L3261" i="7"/>
  <c r="H3277" i="7"/>
  <c r="L3277" i="7"/>
  <c r="H3293" i="7"/>
  <c r="L3293" i="7"/>
  <c r="H3309" i="7"/>
  <c r="L3309" i="7"/>
  <c r="H3325" i="7"/>
  <c r="L3325" i="7"/>
  <c r="H3341" i="7"/>
  <c r="L3341" i="7"/>
  <c r="H3357" i="7"/>
  <c r="L3357" i="7"/>
  <c r="H3373" i="7"/>
  <c r="L3373" i="7"/>
  <c r="H3389" i="7"/>
  <c r="L3389" i="7"/>
  <c r="H3405" i="7"/>
  <c r="L3405" i="7"/>
  <c r="H3421" i="7"/>
  <c r="L3421" i="7"/>
  <c r="H3437" i="7"/>
  <c r="L3437" i="7"/>
  <c r="H3453" i="7"/>
  <c r="L3453" i="7"/>
  <c r="H3469" i="7"/>
  <c r="L3469" i="7"/>
  <c r="H3485" i="7"/>
  <c r="L3485" i="7"/>
  <c r="H3501" i="7"/>
  <c r="L3501" i="7"/>
  <c r="H3517" i="7"/>
  <c r="L3517" i="7"/>
  <c r="H3533" i="7"/>
  <c r="L3533" i="7"/>
  <c r="H3549" i="7"/>
  <c r="L3549" i="7"/>
  <c r="H3565" i="7"/>
  <c r="L3565" i="7"/>
  <c r="H3581" i="7"/>
  <c r="L3581" i="7"/>
  <c r="H3597" i="7"/>
  <c r="L3597" i="7"/>
  <c r="H3613" i="7"/>
  <c r="L3613" i="7"/>
  <c r="H3629" i="7"/>
  <c r="L3629" i="7"/>
  <c r="H3645" i="7"/>
  <c r="L3645" i="7"/>
  <c r="H3661" i="7"/>
  <c r="L3661" i="7"/>
  <c r="H3677" i="7"/>
  <c r="L3677" i="7"/>
  <c r="H3693" i="7"/>
  <c r="L3693" i="7"/>
  <c r="H3709" i="7"/>
  <c r="L3709" i="7"/>
  <c r="H3725" i="7"/>
  <c r="L3725" i="7"/>
  <c r="H3741" i="7"/>
  <c r="L3741" i="7"/>
  <c r="H3757" i="7"/>
  <c r="L3757" i="7"/>
  <c r="H3773" i="7"/>
  <c r="L3773" i="7"/>
  <c r="H3789" i="7"/>
  <c r="L3789" i="7"/>
  <c r="H3805" i="7"/>
  <c r="L3805" i="7"/>
  <c r="H3821" i="7"/>
  <c r="L3821" i="7"/>
  <c r="H3837" i="7"/>
  <c r="L3837" i="7"/>
  <c r="H3853" i="7"/>
  <c r="L3853" i="7"/>
  <c r="H3869" i="7"/>
  <c r="L3869" i="7"/>
  <c r="H3885" i="7"/>
  <c r="L3885" i="7"/>
  <c r="H3901" i="7"/>
  <c r="L3901" i="7"/>
  <c r="H3917" i="7"/>
  <c r="L3917" i="7"/>
  <c r="H3933" i="7"/>
  <c r="L3933" i="7"/>
  <c r="H3949" i="7"/>
  <c r="L3949" i="7"/>
  <c r="H3965" i="7"/>
  <c r="L3965" i="7"/>
  <c r="H3981" i="7"/>
  <c r="L3981" i="7"/>
  <c r="H3997" i="7"/>
  <c r="L3997" i="7"/>
  <c r="H4013" i="7"/>
  <c r="L4013" i="7"/>
  <c r="H4029" i="7"/>
  <c r="L4029" i="7"/>
  <c r="H4045" i="7"/>
  <c r="L4045" i="7"/>
  <c r="H4061" i="7"/>
  <c r="L4061" i="7"/>
  <c r="H4077" i="7"/>
  <c r="L4077" i="7"/>
  <c r="H4093" i="7"/>
  <c r="L4093" i="7"/>
  <c r="H4109" i="7"/>
  <c r="L4109" i="7"/>
  <c r="H3036" i="7"/>
  <c r="L3036" i="7"/>
  <c r="H3068" i="7"/>
  <c r="L3068" i="7"/>
  <c r="H3100" i="7"/>
  <c r="L3100" i="7"/>
  <c r="H3132" i="7"/>
  <c r="L3132" i="7"/>
  <c r="H3164" i="7"/>
  <c r="L3164" i="7"/>
  <c r="H3390" i="7"/>
  <c r="L3390" i="7"/>
  <c r="H3406" i="7"/>
  <c r="L3406" i="7"/>
  <c r="H3422" i="7"/>
  <c r="L3422" i="7"/>
  <c r="H3438" i="7"/>
  <c r="L3438" i="7"/>
  <c r="H3454" i="7"/>
  <c r="L3454" i="7"/>
  <c r="H3470" i="7"/>
  <c r="L3470" i="7"/>
  <c r="H3486" i="7"/>
  <c r="L3486" i="7"/>
  <c r="H3502" i="7"/>
  <c r="L3502" i="7"/>
  <c r="H3518" i="7"/>
  <c r="L3518" i="7"/>
  <c r="H3534" i="7"/>
  <c r="L3534" i="7"/>
  <c r="H3550" i="7"/>
  <c r="L3550" i="7"/>
  <c r="H3566" i="7"/>
  <c r="L3566" i="7"/>
  <c r="H3582" i="7"/>
  <c r="L3582" i="7"/>
  <c r="H3598" i="7"/>
  <c r="L3598" i="7"/>
  <c r="H3614" i="7"/>
  <c r="L3614" i="7"/>
  <c r="H3630" i="7"/>
  <c r="L3630" i="7"/>
  <c r="H3646" i="7"/>
  <c r="L3646" i="7"/>
  <c r="H3662" i="7"/>
  <c r="L3662" i="7"/>
  <c r="H3678" i="7"/>
  <c r="L3678" i="7"/>
  <c r="H3694" i="7"/>
  <c r="L3694" i="7"/>
  <c r="H3710" i="7"/>
  <c r="L3710" i="7"/>
  <c r="H3726" i="7"/>
  <c r="L3726" i="7"/>
  <c r="H3742" i="7"/>
  <c r="L3742" i="7"/>
  <c r="H3758" i="7"/>
  <c r="L3758" i="7"/>
  <c r="H3774" i="7"/>
  <c r="L3774" i="7"/>
  <c r="H3790" i="7"/>
  <c r="L3790" i="7"/>
  <c r="H3806" i="7"/>
  <c r="L3806" i="7"/>
  <c r="H3822" i="7"/>
  <c r="L3822" i="7"/>
  <c r="H3838" i="7"/>
  <c r="L3838" i="7"/>
  <c r="H3854" i="7"/>
  <c r="L3854" i="7"/>
  <c r="H3870" i="7"/>
  <c r="L3870" i="7"/>
  <c r="H3886" i="7"/>
  <c r="L3886" i="7"/>
  <c r="H3902" i="7"/>
  <c r="L3902" i="7"/>
  <c r="H3918" i="7"/>
  <c r="L3918" i="7"/>
  <c r="H3934" i="7"/>
  <c r="L3934" i="7"/>
  <c r="H3950" i="7"/>
  <c r="L3950" i="7"/>
  <c r="H3966" i="7"/>
  <c r="L3966" i="7"/>
  <c r="H3982" i="7"/>
  <c r="L3982" i="7"/>
  <c r="H3998" i="7"/>
  <c r="L3998" i="7"/>
  <c r="H4014" i="7"/>
  <c r="L4014" i="7"/>
  <c r="H4030" i="7"/>
  <c r="L4030" i="7"/>
  <c r="H4046" i="7"/>
  <c r="L4046" i="7"/>
  <c r="H4062" i="7"/>
  <c r="L4062" i="7"/>
  <c r="H4078" i="7"/>
  <c r="L4078" i="7"/>
  <c r="H4094" i="7"/>
  <c r="L4094" i="7"/>
  <c r="H4110" i="7"/>
  <c r="L4110" i="7"/>
  <c r="H4126" i="7"/>
  <c r="L4126" i="7"/>
  <c r="H4142" i="7"/>
  <c r="L4142" i="7"/>
  <c r="H4158" i="7"/>
  <c r="L4158" i="7"/>
  <c r="H4174" i="7"/>
  <c r="L4174" i="7"/>
  <c r="H4190" i="7"/>
  <c r="L4190" i="7"/>
  <c r="H4206" i="7"/>
  <c r="L4206" i="7"/>
  <c r="H4222" i="7"/>
  <c r="L4222" i="7"/>
  <c r="L4966" i="7"/>
  <c r="H4966" i="7"/>
  <c r="H5030" i="7"/>
  <c r="L5030" i="7"/>
  <c r="H5094" i="7"/>
  <c r="L5094" i="7"/>
  <c r="H5158" i="7"/>
  <c r="L5158" i="7"/>
  <c r="L4789" i="7"/>
  <c r="H4789" i="7"/>
  <c r="L4805" i="7"/>
  <c r="H4805" i="7"/>
  <c r="L4821" i="7"/>
  <c r="H4821" i="7"/>
  <c r="L4971" i="7"/>
  <c r="H4971" i="7"/>
  <c r="L5035" i="7"/>
  <c r="H5035" i="7"/>
  <c r="L5099" i="7"/>
  <c r="H5099" i="7"/>
  <c r="H5162" i="7"/>
  <c r="L5162" i="7"/>
  <c r="H5178" i="7"/>
  <c r="L5178" i="7"/>
  <c r="H5194" i="7"/>
  <c r="L5194" i="7"/>
  <c r="H5210" i="7"/>
  <c r="L5210" i="7"/>
  <c r="H5226" i="7"/>
  <c r="L5226" i="7"/>
  <c r="H5242" i="7"/>
  <c r="L5242" i="7"/>
  <c r="H5258" i="7"/>
  <c r="L5258" i="7"/>
  <c r="H5274" i="7"/>
  <c r="L5274" i="7"/>
  <c r="H5290" i="7"/>
  <c r="L5290" i="7"/>
  <c r="H5306" i="7"/>
  <c r="L5306" i="7"/>
  <c r="H5322" i="7"/>
  <c r="L5322" i="7"/>
  <c r="H5338" i="7"/>
  <c r="L5338" i="7"/>
  <c r="H5354" i="7"/>
  <c r="L5354" i="7"/>
  <c r="H5370" i="7"/>
  <c r="L5370" i="7"/>
  <c r="H5386" i="7"/>
  <c r="L5386" i="7"/>
  <c r="H5402" i="7"/>
  <c r="L5402" i="7"/>
  <c r="L4782" i="7"/>
  <c r="H4782" i="7"/>
  <c r="H4798" i="7"/>
  <c r="L4798" i="7"/>
  <c r="H4814" i="7"/>
  <c r="L4814" i="7"/>
  <c r="H4830" i="7"/>
  <c r="L4830" i="7"/>
  <c r="H4846" i="7"/>
  <c r="L4846" i="7"/>
  <c r="H4862" i="7"/>
  <c r="L4862" i="7"/>
  <c r="H4878" i="7"/>
  <c r="L4878" i="7"/>
  <c r="H4894" i="7"/>
  <c r="L4894" i="7"/>
  <c r="H4910" i="7"/>
  <c r="L4910" i="7"/>
  <c r="H4926" i="7"/>
  <c r="L4926" i="7"/>
  <c r="H4942" i="7"/>
  <c r="L4942" i="7"/>
  <c r="H4961" i="7"/>
  <c r="L4961" i="7"/>
  <c r="L4983" i="7"/>
  <c r="H4983" i="7"/>
  <c r="L5025" i="7"/>
  <c r="H5025" i="7"/>
  <c r="L5047" i="7"/>
  <c r="H5047" i="7"/>
  <c r="L5089" i="7"/>
  <c r="H5089" i="7"/>
  <c r="L5111" i="7"/>
  <c r="H5111" i="7"/>
  <c r="L5153" i="7"/>
  <c r="H5153" i="7"/>
  <c r="H5955" i="7"/>
  <c r="L5955" i="7"/>
  <c r="H5971" i="7"/>
  <c r="L5971" i="7"/>
  <c r="H5987" i="7"/>
  <c r="L5987" i="7"/>
  <c r="H6003" i="7"/>
  <c r="L6003" i="7"/>
  <c r="H6019" i="7"/>
  <c r="L6019" i="7"/>
  <c r="H6035" i="7"/>
  <c r="L6035" i="7"/>
  <c r="H6051" i="7"/>
  <c r="L6051" i="7"/>
  <c r="H6067" i="7"/>
  <c r="L6067" i="7"/>
  <c r="H6083" i="7"/>
  <c r="L6083" i="7"/>
  <c r="H6099" i="7"/>
  <c r="L6099" i="7"/>
  <c r="H6115" i="7"/>
  <c r="L6115" i="7"/>
  <c r="H6131" i="7"/>
  <c r="L6131" i="7"/>
  <c r="H6147" i="7"/>
  <c r="L6147" i="7"/>
  <c r="H6163" i="7"/>
  <c r="L6163" i="7"/>
  <c r="H6179" i="7"/>
  <c r="L6179" i="7"/>
  <c r="H6195" i="7"/>
  <c r="L6195" i="7"/>
  <c r="H6211" i="7"/>
  <c r="L6211" i="7"/>
  <c r="H6227" i="7"/>
  <c r="L6227" i="7"/>
  <c r="H6243" i="7"/>
  <c r="L6243" i="7"/>
  <c r="H6259" i="7"/>
  <c r="L6259" i="7"/>
  <c r="H6275" i="7"/>
  <c r="L6275" i="7"/>
  <c r="H6291" i="7"/>
  <c r="L6291" i="7"/>
  <c r="H6307" i="7"/>
  <c r="L6307" i="7"/>
  <c r="H6323" i="7"/>
  <c r="L6323" i="7"/>
  <c r="H6339" i="7"/>
  <c r="L6339" i="7"/>
  <c r="H6355" i="7"/>
  <c r="L6355" i="7"/>
  <c r="H6371" i="7"/>
  <c r="L6371" i="7"/>
  <c r="H6387" i="7"/>
  <c r="L6387" i="7"/>
  <c r="H6403" i="7"/>
  <c r="L6403" i="7"/>
  <c r="H6419" i="7"/>
  <c r="L6419" i="7"/>
  <c r="H6435" i="7"/>
  <c r="L6435" i="7"/>
  <c r="H6451" i="7"/>
  <c r="L6451" i="7"/>
  <c r="H6467" i="7"/>
  <c r="L6467" i="7"/>
  <c r="H6483" i="7"/>
  <c r="L6483" i="7"/>
  <c r="H6499" i="7"/>
  <c r="L6499" i="7"/>
  <c r="H6515" i="7"/>
  <c r="L6515" i="7"/>
  <c r="H6531" i="7"/>
  <c r="L6531" i="7"/>
  <c r="H6547" i="7"/>
  <c r="L6547" i="7"/>
  <c r="H6563" i="7"/>
  <c r="L6563" i="7"/>
  <c r="H6579" i="7"/>
  <c r="L6579" i="7"/>
  <c r="H6595" i="7"/>
  <c r="L6595" i="7"/>
  <c r="L6611" i="7"/>
  <c r="H6611" i="7"/>
  <c r="L6627" i="7"/>
  <c r="H6627" i="7"/>
  <c r="L6643" i="7"/>
  <c r="H6643" i="7"/>
  <c r="L6659" i="7"/>
  <c r="H6659" i="7"/>
  <c r="L6675" i="7"/>
  <c r="H6675" i="7"/>
  <c r="L6691" i="7"/>
  <c r="H6691" i="7"/>
  <c r="L5860" i="7"/>
  <c r="H5860" i="7"/>
  <c r="L5876" i="7"/>
  <c r="H5876" i="7"/>
  <c r="L5892" i="7"/>
  <c r="H5892" i="7"/>
  <c r="H6506" i="7"/>
  <c r="L6506" i="7"/>
  <c r="H6570" i="7"/>
  <c r="L6570" i="7"/>
  <c r="L6731" i="7"/>
  <c r="H6731" i="7"/>
  <c r="L6794" i="7"/>
  <c r="H6794" i="7"/>
  <c r="L6793" i="7"/>
  <c r="H6793" i="7"/>
  <c r="H6815" i="7"/>
  <c r="L6815" i="7"/>
  <c r="H6510" i="7"/>
  <c r="L6510" i="7"/>
  <c r="H6574" i="7"/>
  <c r="L6574" i="7"/>
  <c r="H6702" i="7"/>
  <c r="L6702" i="7"/>
  <c r="H6734" i="7"/>
  <c r="L6734" i="7"/>
  <c r="L8029" i="7"/>
  <c r="H8029" i="7"/>
  <c r="L8045" i="7"/>
  <c r="H8045" i="7"/>
  <c r="L8061" i="7"/>
  <c r="H8061" i="7"/>
  <c r="L8077" i="7"/>
  <c r="H8077" i="7"/>
  <c r="L8093" i="7"/>
  <c r="H8093" i="7"/>
  <c r="L8109" i="7"/>
  <c r="H8109" i="7"/>
  <c r="L8125" i="7"/>
  <c r="H8125" i="7"/>
  <c r="L8141" i="7"/>
  <c r="H8141" i="7"/>
  <c r="L8157" i="7"/>
  <c r="H8157" i="7"/>
  <c r="L8173" i="7"/>
  <c r="H8173" i="7"/>
  <c r="L8189" i="7"/>
  <c r="H8189" i="7"/>
  <c r="H8397" i="7"/>
  <c r="L8397" i="7"/>
  <c r="H8413" i="7"/>
  <c r="L8413" i="7"/>
  <c r="H8429" i="7"/>
  <c r="L8429" i="7"/>
  <c r="H8445" i="7"/>
  <c r="L8445" i="7"/>
  <c r="H8461" i="7"/>
  <c r="L8461" i="7"/>
  <c r="H8477" i="7"/>
  <c r="L8477" i="7"/>
  <c r="H8493" i="7"/>
  <c r="L8493" i="7"/>
  <c r="H8509" i="7"/>
  <c r="L8509" i="7"/>
  <c r="H8525" i="7"/>
  <c r="L8525" i="7"/>
  <c r="H8589" i="7"/>
  <c r="L8589" i="7"/>
  <c r="H8681" i="7"/>
  <c r="L8681" i="7"/>
  <c r="H8769" i="7"/>
  <c r="L8769" i="7"/>
  <c r="L8951" i="7"/>
  <c r="H8951" i="7"/>
  <c r="L9085" i="7"/>
  <c r="H9085" i="7"/>
  <c r="L9177" i="7"/>
  <c r="H9177" i="7"/>
  <c r="H9221" i="7"/>
  <c r="L9221" i="7"/>
  <c r="H9359" i="7"/>
  <c r="L9359" i="7"/>
  <c r="L9405" i="7"/>
  <c r="H9405" i="7"/>
  <c r="L9447" i="7"/>
  <c r="H9447" i="7"/>
  <c r="H9493" i="7"/>
  <c r="L9493" i="7"/>
  <c r="L9535" i="7"/>
  <c r="H9535" i="7"/>
  <c r="H9627" i="7"/>
  <c r="L9627" i="7"/>
  <c r="H9677" i="7"/>
  <c r="L9677" i="7"/>
  <c r="L9721" i="7"/>
  <c r="H9721" i="7"/>
  <c r="H9855" i="7"/>
  <c r="L9855" i="7"/>
  <c r="L9901" i="7"/>
  <c r="H9901" i="7"/>
  <c r="H8034" i="7"/>
  <c r="L8034" i="7"/>
  <c r="H8050" i="7"/>
  <c r="L8050" i="7"/>
  <c r="H8066" i="7"/>
  <c r="L8066" i="7"/>
  <c r="H8082" i="7"/>
  <c r="L8082" i="7"/>
  <c r="H8098" i="7"/>
  <c r="L8098" i="7"/>
  <c r="H8114" i="7"/>
  <c r="L8114" i="7"/>
  <c r="H8130" i="7"/>
  <c r="L8130" i="7"/>
  <c r="H8146" i="7"/>
  <c r="L8146" i="7"/>
  <c r="H8162" i="7"/>
  <c r="L8162" i="7"/>
  <c r="H8178" i="7"/>
  <c r="L8178" i="7"/>
  <c r="H8194" i="7"/>
  <c r="L8194" i="7"/>
  <c r="H8210" i="7"/>
  <c r="L8210" i="7"/>
  <c r="H8226" i="7"/>
  <c r="L8226" i="7"/>
  <c r="H8242" i="7"/>
  <c r="L8242" i="7"/>
  <c r="H8258" i="7"/>
  <c r="L8258" i="7"/>
  <c r="H8274" i="7"/>
  <c r="L8274" i="7"/>
  <c r="H8290" i="7"/>
  <c r="L8290" i="7"/>
  <c r="H8306" i="7"/>
  <c r="L8306" i="7"/>
  <c r="H8322" i="7"/>
  <c r="L8322" i="7"/>
  <c r="H8338" i="7"/>
  <c r="L8338" i="7"/>
  <c r="H8354" i="7"/>
  <c r="L8354" i="7"/>
  <c r="H8370" i="7"/>
  <c r="L8370" i="7"/>
  <c r="H8386" i="7"/>
  <c r="L8386" i="7"/>
  <c r="H8544" i="7"/>
  <c r="L8544" i="7"/>
  <c r="H8665" i="7"/>
  <c r="L8665" i="7"/>
  <c r="H8713" i="7"/>
  <c r="L8713" i="7"/>
  <c r="H8823" i="7"/>
  <c r="L8823" i="7"/>
  <c r="H8883" i="7"/>
  <c r="L8883" i="7"/>
  <c r="H8931" i="7"/>
  <c r="L8931" i="7"/>
  <c r="L8987" i="7"/>
  <c r="H8987" i="7"/>
  <c r="H9045" i="7"/>
  <c r="L9045" i="7"/>
  <c r="H9321" i="7"/>
  <c r="L9321" i="7"/>
  <c r="L9377" i="7"/>
  <c r="H9377" i="7"/>
  <c r="H9489" i="7"/>
  <c r="L9489" i="7"/>
  <c r="H9597" i="7"/>
  <c r="L9597" i="7"/>
  <c r="H9703" i="7"/>
  <c r="L9703" i="7"/>
  <c r="L9759" i="7"/>
  <c r="H9759" i="7"/>
  <c r="H9871" i="7"/>
  <c r="L9871" i="7"/>
  <c r="L9983" i="7"/>
  <c r="H9983" i="7"/>
  <c r="L8551" i="7"/>
  <c r="H8551" i="7"/>
  <c r="H8568" i="7"/>
  <c r="L8568" i="7"/>
  <c r="H8584" i="7"/>
  <c r="L8584" i="7"/>
  <c r="H8600" i="7"/>
  <c r="L8600" i="7"/>
  <c r="H8616" i="7"/>
  <c r="L8616" i="7"/>
  <c r="H8632" i="7"/>
  <c r="L8632" i="7"/>
  <c r="H8648" i="7"/>
  <c r="L8648" i="7"/>
  <c r="H8664" i="7"/>
  <c r="L8664" i="7"/>
  <c r="H8680" i="7"/>
  <c r="L8680" i="7"/>
  <c r="H8696" i="7"/>
  <c r="L8696" i="7"/>
  <c r="H8712" i="7"/>
  <c r="L8712" i="7"/>
  <c r="H8728" i="7"/>
  <c r="L8728" i="7"/>
  <c r="H8744" i="7"/>
  <c r="L8744" i="7"/>
  <c r="H8760" i="7"/>
  <c r="L8760" i="7"/>
  <c r="H8776" i="7"/>
  <c r="L8776" i="7"/>
  <c r="H8792" i="7"/>
  <c r="L8792" i="7"/>
  <c r="H8808" i="7"/>
  <c r="L8808" i="7"/>
  <c r="H8824" i="7"/>
  <c r="L8824" i="7"/>
  <c r="H8840" i="7"/>
  <c r="L8840" i="7"/>
  <c r="H8856" i="7"/>
  <c r="L8856" i="7"/>
  <c r="H8872" i="7"/>
  <c r="L8872" i="7"/>
  <c r="H8888" i="7"/>
  <c r="L8888" i="7"/>
  <c r="H8904" i="7"/>
  <c r="L8904" i="7"/>
  <c r="H8920" i="7"/>
  <c r="L8920" i="7"/>
  <c r="H8936" i="7"/>
  <c r="L8936" i="7"/>
  <c r="H8952" i="7"/>
  <c r="L8952" i="7"/>
  <c r="H8968" i="7"/>
  <c r="L8968" i="7"/>
  <c r="H8984" i="7"/>
  <c r="L8984" i="7"/>
  <c r="H9000" i="7"/>
  <c r="L9000" i="7"/>
  <c r="H9016" i="7"/>
  <c r="L9016" i="7"/>
  <c r="H9032" i="7"/>
  <c r="L9032" i="7"/>
  <c r="H9048" i="7"/>
  <c r="L9048" i="7"/>
  <c r="H9064" i="7"/>
  <c r="L9064" i="7"/>
  <c r="H9080" i="7"/>
  <c r="L9080" i="7"/>
  <c r="H9096" i="7"/>
  <c r="L9096" i="7"/>
  <c r="H9112" i="7"/>
  <c r="L9112" i="7"/>
  <c r="H9128" i="7"/>
  <c r="L9128" i="7"/>
  <c r="H9144" i="7"/>
  <c r="L9144" i="7"/>
  <c r="H9160" i="7"/>
  <c r="L9160" i="7"/>
  <c r="H9176" i="7"/>
  <c r="L9176" i="7"/>
  <c r="H9192" i="7"/>
  <c r="L9192" i="7"/>
  <c r="H9208" i="7"/>
  <c r="L9208" i="7"/>
  <c r="L9224" i="7"/>
  <c r="H9224" i="7"/>
  <c r="H9240" i="7"/>
  <c r="L9240" i="7"/>
  <c r="H9256" i="7"/>
  <c r="L9256" i="7"/>
  <c r="H9272" i="7"/>
  <c r="L9272" i="7"/>
  <c r="H9288" i="7"/>
  <c r="L9288" i="7"/>
  <c r="H9304" i="7"/>
  <c r="L9304" i="7"/>
  <c r="H9320" i="7"/>
  <c r="L9320" i="7"/>
  <c r="L9336" i="7"/>
  <c r="H9336" i="7"/>
  <c r="H9352" i="7"/>
  <c r="L9352" i="7"/>
  <c r="H9368" i="7"/>
  <c r="L9368" i="7"/>
  <c r="H9384" i="7"/>
  <c r="L9384" i="7"/>
  <c r="H9400" i="7"/>
  <c r="L9400" i="7"/>
  <c r="H9416" i="7"/>
  <c r="L9416" i="7"/>
  <c r="H9432" i="7"/>
  <c r="L9432" i="7"/>
  <c r="H9448" i="7"/>
  <c r="L9448" i="7"/>
  <c r="H9464" i="7"/>
  <c r="L9464" i="7"/>
  <c r="H9480" i="7"/>
  <c r="L9480" i="7"/>
  <c r="L9496" i="7"/>
  <c r="H9496" i="7"/>
  <c r="H9512" i="7"/>
  <c r="L9512" i="7"/>
  <c r="H9528" i="7"/>
  <c r="L9528" i="7"/>
  <c r="H9544" i="7"/>
  <c r="L9544" i="7"/>
  <c r="H9560" i="7"/>
  <c r="L9560" i="7"/>
  <c r="H9576" i="7"/>
  <c r="L9576" i="7"/>
  <c r="H9592" i="7"/>
  <c r="L9592" i="7"/>
  <c r="L9608" i="7"/>
  <c r="H9608" i="7"/>
  <c r="L9624" i="7"/>
  <c r="H9624" i="7"/>
  <c r="H9672" i="7"/>
  <c r="L9672" i="7"/>
  <c r="H9688" i="7"/>
  <c r="L9688" i="7"/>
  <c r="L9704" i="7"/>
  <c r="H9704" i="7"/>
  <c r="L9800" i="7"/>
  <c r="H9800" i="7"/>
  <c r="H9816" i="7"/>
  <c r="L9816" i="7"/>
  <c r="L9832" i="7"/>
  <c r="H9832" i="7"/>
  <c r="L9928" i="7"/>
  <c r="H9928" i="7"/>
  <c r="L9944" i="7"/>
  <c r="H9944" i="7"/>
  <c r="L9960" i="7"/>
  <c r="H9960" i="7"/>
  <c r="L9976" i="7"/>
  <c r="H9976" i="7"/>
  <c r="L9992" i="7"/>
  <c r="H9992" i="7"/>
  <c r="H8633" i="7"/>
  <c r="L8633" i="7"/>
  <c r="H8725" i="7"/>
  <c r="L8725" i="7"/>
  <c r="L8773" i="7"/>
  <c r="H8773" i="7"/>
  <c r="H8955" i="7"/>
  <c r="L8955" i="7"/>
  <c r="L9093" i="7"/>
  <c r="H9093" i="7"/>
  <c r="L9265" i="7"/>
  <c r="H9265" i="7"/>
  <c r="H9401" i="7"/>
  <c r="L9401" i="7"/>
  <c r="L9537" i="7"/>
  <c r="H9537" i="7"/>
  <c r="H9583" i="7"/>
  <c r="L9583" i="7"/>
  <c r="H9807" i="7"/>
  <c r="L9807" i="7"/>
  <c r="H9987" i="7"/>
  <c r="L9987" i="7"/>
  <c r="E18" i="5"/>
  <c r="E15" i="5"/>
  <c r="E16" i="5" s="1"/>
  <c r="E14" i="5"/>
  <c r="E17" i="5"/>
  <c r="F13" i="5"/>
  <c r="L4638" i="7"/>
  <c r="H4638" i="7"/>
  <c r="H5012" i="7"/>
  <c r="L5012" i="7"/>
  <c r="H5865" i="7"/>
  <c r="L5865" i="7"/>
  <c r="H5993" i="7"/>
  <c r="L5993" i="7"/>
  <c r="H6049" i="7"/>
  <c r="L6049" i="7"/>
  <c r="H6113" i="7"/>
  <c r="L6113" i="7"/>
  <c r="H6177" i="7"/>
  <c r="L6177" i="7"/>
  <c r="H6249" i="7"/>
  <c r="L6249" i="7"/>
  <c r="H6313" i="7"/>
  <c r="L6313" i="7"/>
  <c r="H6377" i="7"/>
  <c r="L6377" i="7"/>
  <c r="H6441" i="7"/>
  <c r="L6441" i="7"/>
  <c r="H6497" i="7"/>
  <c r="L6497" i="7"/>
  <c r="H6569" i="7"/>
  <c r="L6569" i="7"/>
  <c r="L5934" i="7"/>
  <c r="H5934" i="7"/>
  <c r="L6620" i="7"/>
  <c r="H6620" i="7"/>
  <c r="L6780" i="7"/>
  <c r="H6780" i="7"/>
  <c r="H6662" i="7"/>
  <c r="L6662" i="7"/>
  <c r="H6536" i="7"/>
  <c r="L6536" i="7"/>
  <c r="H6827" i="7"/>
  <c r="L6827" i="7"/>
  <c r="H6905" i="7"/>
  <c r="L6905" i="7"/>
  <c r="H6969" i="7"/>
  <c r="L6969" i="7"/>
  <c r="H7033" i="7"/>
  <c r="L7033" i="7"/>
  <c r="H7097" i="7"/>
  <c r="L7097" i="7"/>
  <c r="H7153" i="7"/>
  <c r="L7153" i="7"/>
  <c r="H7225" i="7"/>
  <c r="L7225" i="7"/>
  <c r="H7281" i="7"/>
  <c r="L7281" i="7"/>
  <c r="H7345" i="7"/>
  <c r="L7345" i="7"/>
  <c r="H7417" i="7"/>
  <c r="L7417" i="7"/>
  <c r="H7473" i="7"/>
  <c r="L7473" i="7"/>
  <c r="H7537" i="7"/>
  <c r="L7537" i="7"/>
  <c r="H8659" i="7"/>
  <c r="L8659" i="7"/>
  <c r="H9619" i="7"/>
  <c r="L9619" i="7"/>
  <c r="H9809" i="7"/>
  <c r="L9809" i="7"/>
  <c r="H8548" i="7"/>
  <c r="L8548" i="7"/>
  <c r="H8598" i="7"/>
  <c r="L8598" i="7"/>
  <c r="H8654" i="7"/>
  <c r="L8654" i="7"/>
  <c r="H8702" i="7"/>
  <c r="L8702" i="7"/>
  <c r="H8734" i="7"/>
  <c r="L8734" i="7"/>
  <c r="H8782" i="7"/>
  <c r="L8782" i="7"/>
  <c r="H8830" i="7"/>
  <c r="L8830" i="7"/>
  <c r="H8878" i="7"/>
  <c r="L8878" i="7"/>
  <c r="H8926" i="7"/>
  <c r="L8926" i="7"/>
  <c r="H8982" i="7"/>
  <c r="L8982" i="7"/>
  <c r="H9014" i="7"/>
  <c r="L9014" i="7"/>
  <c r="H9062" i="7"/>
  <c r="L9062" i="7"/>
  <c r="H9118" i="7"/>
  <c r="L9118" i="7"/>
  <c r="H9158" i="7"/>
  <c r="L9158" i="7"/>
  <c r="H9206" i="7"/>
  <c r="L9206" i="7"/>
  <c r="L9254" i="7"/>
  <c r="H9254" i="7"/>
  <c r="H9310" i="7"/>
  <c r="L9310" i="7"/>
  <c r="H9358" i="7"/>
  <c r="L9358" i="7"/>
  <c r="H9406" i="7"/>
  <c r="L9406" i="7"/>
  <c r="H9454" i="7"/>
  <c r="L9454" i="7"/>
  <c r="H9502" i="7"/>
  <c r="L9502" i="7"/>
  <c r="H9550" i="7"/>
  <c r="L9550" i="7"/>
  <c r="H9606" i="7"/>
  <c r="L9606" i="7"/>
  <c r="L9702" i="7"/>
  <c r="H9702" i="7"/>
  <c r="L9838" i="7"/>
  <c r="H9838" i="7"/>
  <c r="H9934" i="7"/>
  <c r="L9934" i="7"/>
  <c r="L9990" i="7"/>
  <c r="H9990" i="7"/>
  <c r="H8719" i="7"/>
  <c r="L8719" i="7"/>
  <c r="H8997" i="7"/>
  <c r="L8997" i="7"/>
  <c r="H9259" i="7"/>
  <c r="L9259" i="7"/>
  <c r="H9647" i="7"/>
  <c r="L9647" i="7"/>
  <c r="H9735" i="7"/>
  <c r="L9735" i="7"/>
  <c r="H9869" i="7"/>
  <c r="L9869" i="7"/>
  <c r="L1691" i="7"/>
  <c r="L1675" i="7"/>
  <c r="L1659" i="7"/>
  <c r="L1643" i="7"/>
  <c r="H21" i="7"/>
  <c r="L21" i="7"/>
  <c r="H6" i="7"/>
  <c r="L6" i="7"/>
  <c r="H33" i="7"/>
  <c r="L33" i="7"/>
  <c r="L58" i="7"/>
  <c r="H58" i="7"/>
  <c r="L74" i="7"/>
  <c r="H74" i="7"/>
  <c r="L47" i="7"/>
  <c r="H47" i="7"/>
  <c r="H95" i="7"/>
  <c r="L95" i="7"/>
  <c r="H111" i="7"/>
  <c r="L111" i="7"/>
  <c r="H128" i="7"/>
  <c r="L128" i="7"/>
  <c r="H160" i="7"/>
  <c r="L160" i="7"/>
  <c r="H37" i="7"/>
  <c r="L37" i="7"/>
  <c r="H151" i="7"/>
  <c r="L151" i="7"/>
  <c r="H142" i="7"/>
  <c r="L142" i="7"/>
  <c r="L174" i="7"/>
  <c r="H174" i="7"/>
  <c r="L198" i="7"/>
  <c r="H198" i="7"/>
  <c r="L219" i="7"/>
  <c r="H219" i="7"/>
  <c r="L255" i="7"/>
  <c r="H255" i="7"/>
  <c r="H161" i="7"/>
  <c r="L161" i="7"/>
  <c r="L213" i="7"/>
  <c r="H213" i="7"/>
  <c r="H246" i="7"/>
  <c r="L246" i="7"/>
  <c r="H278" i="7"/>
  <c r="L278" i="7"/>
  <c r="L186" i="7"/>
  <c r="H186" i="7"/>
  <c r="L207" i="7"/>
  <c r="H207" i="7"/>
  <c r="H235" i="7"/>
  <c r="L235" i="7"/>
  <c r="L269" i="7"/>
  <c r="H269" i="7"/>
  <c r="L167" i="7"/>
  <c r="H167" i="7"/>
  <c r="L217" i="7"/>
  <c r="H217" i="7"/>
  <c r="H244" i="7"/>
  <c r="L244" i="7"/>
  <c r="H276" i="7"/>
  <c r="L276" i="7"/>
  <c r="L378" i="7"/>
  <c r="H378" i="7"/>
  <c r="L394" i="7"/>
  <c r="H394" i="7"/>
  <c r="H468" i="7"/>
  <c r="L468" i="7"/>
  <c r="H299" i="7"/>
  <c r="L299" i="7"/>
  <c r="H331" i="7"/>
  <c r="L331" i="7"/>
  <c r="L398" i="7"/>
  <c r="H398" i="7"/>
  <c r="H422" i="7"/>
  <c r="L422" i="7"/>
  <c r="H438" i="7"/>
  <c r="L438" i="7"/>
  <c r="H454" i="7"/>
  <c r="L454" i="7"/>
  <c r="L475" i="7"/>
  <c r="H475" i="7"/>
  <c r="H296" i="7"/>
  <c r="L296" i="7"/>
  <c r="H328" i="7"/>
  <c r="L328" i="7"/>
  <c r="H368" i="7"/>
  <c r="L368" i="7"/>
  <c r="L385" i="7"/>
  <c r="H385" i="7"/>
  <c r="L403" i="7"/>
  <c r="H403" i="7"/>
  <c r="H289" i="7"/>
  <c r="L289" i="7"/>
  <c r="H321" i="7"/>
  <c r="L321" i="7"/>
  <c r="H359" i="7"/>
  <c r="L359" i="7"/>
  <c r="H419" i="7"/>
  <c r="L419" i="7"/>
  <c r="H435" i="7"/>
  <c r="L435" i="7"/>
  <c r="L451" i="7"/>
  <c r="H451" i="7"/>
  <c r="L471" i="7"/>
  <c r="H471" i="7"/>
  <c r="H500" i="7"/>
  <c r="L500" i="7"/>
  <c r="H538" i="7"/>
  <c r="L538" i="7"/>
  <c r="H554" i="7"/>
  <c r="L554" i="7"/>
  <c r="H570" i="7"/>
  <c r="L570" i="7"/>
  <c r="H586" i="7"/>
  <c r="L586" i="7"/>
  <c r="H602" i="7"/>
  <c r="L602" i="7"/>
  <c r="H624" i="7"/>
  <c r="L624" i="7"/>
  <c r="H635" i="7"/>
  <c r="L635" i="7"/>
  <c r="H656" i="7"/>
  <c r="L656" i="7"/>
  <c r="H667" i="7"/>
  <c r="L667" i="7"/>
  <c r="H688" i="7"/>
  <c r="L688" i="7"/>
  <c r="H699" i="7"/>
  <c r="L699" i="7"/>
  <c r="L502" i="7"/>
  <c r="H502" i="7"/>
  <c r="H528" i="7"/>
  <c r="L528" i="7"/>
  <c r="H520" i="7"/>
  <c r="L520" i="7"/>
  <c r="H548" i="7"/>
  <c r="L548" i="7"/>
  <c r="H580" i="7"/>
  <c r="L580" i="7"/>
  <c r="H614" i="7"/>
  <c r="L614" i="7"/>
  <c r="H646" i="7"/>
  <c r="L646" i="7"/>
  <c r="H678" i="7"/>
  <c r="L678" i="7"/>
  <c r="H710" i="7"/>
  <c r="L710" i="7"/>
  <c r="H509" i="7"/>
  <c r="L509" i="7"/>
  <c r="I789" i="7"/>
  <c r="M789" i="7"/>
  <c r="H910" i="7"/>
  <c r="L910" i="7"/>
  <c r="H962" i="7"/>
  <c r="L962" i="7"/>
  <c r="H734" i="7"/>
  <c r="L734" i="7"/>
  <c r="H766" i="7"/>
  <c r="L766" i="7"/>
  <c r="H813" i="7"/>
  <c r="L813" i="7"/>
  <c r="H829" i="7"/>
  <c r="L829" i="7"/>
  <c r="H845" i="7"/>
  <c r="L845" i="7"/>
  <c r="H861" i="7"/>
  <c r="L861" i="7"/>
  <c r="H877" i="7"/>
  <c r="L877" i="7"/>
  <c r="L899" i="7"/>
  <c r="H899" i="7"/>
  <c r="L920" i="7"/>
  <c r="H920" i="7"/>
  <c r="H941" i="7"/>
  <c r="L941" i="7"/>
  <c r="H969" i="7"/>
  <c r="L969" i="7"/>
  <c r="L890" i="7"/>
  <c r="H890" i="7"/>
  <c r="H952" i="7"/>
  <c r="L952" i="7"/>
  <c r="H716" i="7"/>
  <c r="L716" i="7"/>
  <c r="H727" i="7"/>
  <c r="L727" i="7"/>
  <c r="H748" i="7"/>
  <c r="L748" i="7"/>
  <c r="H759" i="7"/>
  <c r="L759" i="7"/>
  <c r="H780" i="7"/>
  <c r="L780" i="7"/>
  <c r="L806" i="7"/>
  <c r="H806" i="7"/>
  <c r="H822" i="7"/>
  <c r="L822" i="7"/>
  <c r="H838" i="7"/>
  <c r="L838" i="7"/>
  <c r="L854" i="7"/>
  <c r="H854" i="7"/>
  <c r="L870" i="7"/>
  <c r="H870" i="7"/>
  <c r="H889" i="7"/>
  <c r="L889" i="7"/>
  <c r="H911" i="7"/>
  <c r="L911" i="7"/>
  <c r="L932" i="7"/>
  <c r="H932" i="7"/>
  <c r="H955" i="7"/>
  <c r="L955" i="7"/>
  <c r="H987" i="7"/>
  <c r="L987" i="7"/>
  <c r="H1019" i="7"/>
  <c r="L1019" i="7"/>
  <c r="H1051" i="7"/>
  <c r="L1051" i="7"/>
  <c r="H1083" i="7"/>
  <c r="L1083" i="7"/>
  <c r="H1119" i="7"/>
  <c r="L1119" i="7"/>
  <c r="H1151" i="7"/>
  <c r="L1151" i="7"/>
  <c r="H1183" i="7"/>
  <c r="L1183" i="7"/>
  <c r="H986" i="7"/>
  <c r="L986" i="7"/>
  <c r="H1018" i="7"/>
  <c r="L1018" i="7"/>
  <c r="H1050" i="7"/>
  <c r="L1050" i="7"/>
  <c r="H1082" i="7"/>
  <c r="L1082" i="7"/>
  <c r="H1114" i="7"/>
  <c r="L1114" i="7"/>
  <c r="H1146" i="7"/>
  <c r="L1146" i="7"/>
  <c r="H1178" i="7"/>
  <c r="L1178" i="7"/>
  <c r="H1210" i="7"/>
  <c r="L1210" i="7"/>
  <c r="H1242" i="7"/>
  <c r="L1242" i="7"/>
  <c r="H997" i="7"/>
  <c r="L997" i="7"/>
  <c r="H1029" i="7"/>
  <c r="L1029" i="7"/>
  <c r="H1061" i="7"/>
  <c r="L1061" i="7"/>
  <c r="H1102" i="7"/>
  <c r="L1102" i="7"/>
  <c r="H1129" i="7"/>
  <c r="L1129" i="7"/>
  <c r="H1161" i="7"/>
  <c r="L1161" i="7"/>
  <c r="H1193" i="7"/>
  <c r="L1193" i="7"/>
  <c r="H1225" i="7"/>
  <c r="L1225" i="7"/>
  <c r="H980" i="7"/>
  <c r="L980" i="7"/>
  <c r="H1012" i="7"/>
  <c r="L1012" i="7"/>
  <c r="H1044" i="7"/>
  <c r="L1044" i="7"/>
  <c r="H1076" i="7"/>
  <c r="L1076" i="7"/>
  <c r="H1099" i="7"/>
  <c r="L1099" i="7"/>
  <c r="H1132" i="7"/>
  <c r="L1132" i="7"/>
  <c r="H1176" i="7"/>
  <c r="L1176" i="7"/>
  <c r="H1251" i="7"/>
  <c r="L1251" i="7"/>
  <c r="H1283" i="7"/>
  <c r="L1283" i="7"/>
  <c r="L1315" i="7"/>
  <c r="H1315" i="7"/>
  <c r="L1347" i="7"/>
  <c r="H1347" i="7"/>
  <c r="H1534" i="7"/>
  <c r="L1534" i="7"/>
  <c r="H1566" i="7"/>
  <c r="L1566" i="7"/>
  <c r="H1204" i="7"/>
  <c r="L1204" i="7"/>
  <c r="H1254" i="7"/>
  <c r="L1254" i="7"/>
  <c r="H1286" i="7"/>
  <c r="L1286" i="7"/>
  <c r="H1318" i="7"/>
  <c r="L1318" i="7"/>
  <c r="H1350" i="7"/>
  <c r="L1350" i="7"/>
  <c r="L1601" i="7"/>
  <c r="L1633" i="7"/>
  <c r="L1227" i="7"/>
  <c r="H1227" i="7"/>
  <c r="H1273" i="7"/>
  <c r="L1273" i="7"/>
  <c r="H1305" i="7"/>
  <c r="L1305" i="7"/>
  <c r="H1337" i="7"/>
  <c r="L1337" i="7"/>
  <c r="L1365" i="7"/>
  <c r="H1365" i="7"/>
  <c r="H1380" i="7"/>
  <c r="L1380" i="7"/>
  <c r="H1396" i="7"/>
  <c r="L1396" i="7"/>
  <c r="H1412" i="7"/>
  <c r="L1412" i="7"/>
  <c r="H1428" i="7"/>
  <c r="L1428" i="7"/>
  <c r="H1444" i="7"/>
  <c r="L1444" i="7"/>
  <c r="H1460" i="7"/>
  <c r="L1460" i="7"/>
  <c r="H1476" i="7"/>
  <c r="L1476" i="7"/>
  <c r="H1492" i="7"/>
  <c r="L1492" i="7"/>
  <c r="H1508" i="7"/>
  <c r="L1508" i="7"/>
  <c r="H1524" i="7"/>
  <c r="L1524" i="7"/>
  <c r="L1596" i="7"/>
  <c r="H1596" i="7"/>
  <c r="L1628" i="7"/>
  <c r="H1628" i="7"/>
  <c r="L1228" i="7"/>
  <c r="H1228" i="7"/>
  <c r="H1272" i="7"/>
  <c r="L1272" i="7"/>
  <c r="H1304" i="7"/>
  <c r="L1304" i="7"/>
  <c r="H1336" i="7"/>
  <c r="L1336" i="7"/>
  <c r="H1535" i="7"/>
  <c r="L1535" i="7"/>
  <c r="H1567" i="7"/>
  <c r="L1567" i="7"/>
  <c r="L1587" i="7"/>
  <c r="L1603" i="7"/>
  <c r="L1619" i="7"/>
  <c r="I1635" i="7"/>
  <c r="M1635" i="7"/>
  <c r="I1667" i="7"/>
  <c r="M1667" i="7"/>
  <c r="I1699" i="7"/>
  <c r="M1699" i="7"/>
  <c r="H2062" i="7"/>
  <c r="L2062" i="7"/>
  <c r="H1798" i="7"/>
  <c r="L1798" i="7"/>
  <c r="H1830" i="7"/>
  <c r="L1830" i="7"/>
  <c r="H1862" i="7"/>
  <c r="L1862" i="7"/>
  <c r="H1894" i="7"/>
  <c r="L1894" i="7"/>
  <c r="H1926" i="7"/>
  <c r="L1926" i="7"/>
  <c r="H1950" i="7"/>
  <c r="L1950" i="7"/>
  <c r="H1966" i="7"/>
  <c r="L1966" i="7"/>
  <c r="H1982" i="7"/>
  <c r="L1982" i="7"/>
  <c r="H1998" i="7"/>
  <c r="L1998" i="7"/>
  <c r="H2014" i="7"/>
  <c r="L2014" i="7"/>
  <c r="H2030" i="7"/>
  <c r="L2030" i="7"/>
  <c r="H1783" i="7"/>
  <c r="L1783" i="7"/>
  <c r="H1815" i="7"/>
  <c r="L1815" i="7"/>
  <c r="H1847" i="7"/>
  <c r="L1847" i="7"/>
  <c r="H1879" i="7"/>
  <c r="L1879" i="7"/>
  <c r="H1911" i="7"/>
  <c r="L1911" i="7"/>
  <c r="H1804" i="7"/>
  <c r="L1804" i="7"/>
  <c r="H1836" i="7"/>
  <c r="L1836" i="7"/>
  <c r="H1868" i="7"/>
  <c r="L1868" i="7"/>
  <c r="H1900" i="7"/>
  <c r="L1900" i="7"/>
  <c r="H1932" i="7"/>
  <c r="L1932" i="7"/>
  <c r="H2055" i="7"/>
  <c r="L2055" i="7"/>
  <c r="L2255" i="7"/>
  <c r="H2255" i="7"/>
  <c r="L2271" i="7"/>
  <c r="H2271" i="7"/>
  <c r="K2297" i="7"/>
  <c r="L2322" i="7"/>
  <c r="H2322" i="7"/>
  <c r="L2338" i="7"/>
  <c r="H2338" i="7"/>
  <c r="H2354" i="7"/>
  <c r="L2354" i="7"/>
  <c r="H2370" i="7"/>
  <c r="L2370" i="7"/>
  <c r="H2386" i="7"/>
  <c r="L2386" i="7"/>
  <c r="H2402" i="7"/>
  <c r="L2402" i="7"/>
  <c r="L2420" i="7"/>
  <c r="H2420" i="7"/>
  <c r="L2441" i="7"/>
  <c r="H2441" i="7"/>
  <c r="L2463" i="7"/>
  <c r="H2463" i="7"/>
  <c r="H2479" i="7"/>
  <c r="L2479" i="7"/>
  <c r="H2495" i="7"/>
  <c r="L2495" i="7"/>
  <c r="H2511" i="7"/>
  <c r="L2511" i="7"/>
  <c r="H2527" i="7"/>
  <c r="L2527" i="7"/>
  <c r="H2543" i="7"/>
  <c r="L2543" i="7"/>
  <c r="H2559" i="7"/>
  <c r="L2559" i="7"/>
  <c r="H2575" i="7"/>
  <c r="L2575" i="7"/>
  <c r="H2591" i="7"/>
  <c r="L2591" i="7"/>
  <c r="K2293" i="7"/>
  <c r="H2443" i="7"/>
  <c r="L2443" i="7"/>
  <c r="H2103" i="7"/>
  <c r="L2103" i="7"/>
  <c r="H2167" i="7"/>
  <c r="L2167" i="7"/>
  <c r="H2231" i="7"/>
  <c r="L2231" i="7"/>
  <c r="L2329" i="7"/>
  <c r="H2329" i="7"/>
  <c r="H2361" i="7"/>
  <c r="L2361" i="7"/>
  <c r="H2393" i="7"/>
  <c r="L2393" i="7"/>
  <c r="H2429" i="7"/>
  <c r="L2429" i="7"/>
  <c r="H2468" i="7"/>
  <c r="L2468" i="7"/>
  <c r="H2500" i="7"/>
  <c r="L2500" i="7"/>
  <c r="H2532" i="7"/>
  <c r="L2532" i="7"/>
  <c r="H2564" i="7"/>
  <c r="L2564" i="7"/>
  <c r="H2596" i="7"/>
  <c r="L2596" i="7"/>
  <c r="H2122" i="7"/>
  <c r="L2122" i="7"/>
  <c r="H2186" i="7"/>
  <c r="L2186" i="7"/>
  <c r="H2253" i="7"/>
  <c r="L2253" i="7"/>
  <c r="H2423" i="7"/>
  <c r="L2423" i="7"/>
  <c r="H2610" i="7"/>
  <c r="L2610" i="7"/>
  <c r="H2626" i="7"/>
  <c r="L2626" i="7"/>
  <c r="H2642" i="7"/>
  <c r="L2642" i="7"/>
  <c r="H2658" i="7"/>
  <c r="L2658" i="7"/>
  <c r="H2674" i="7"/>
  <c r="L2674" i="7"/>
  <c r="H2690" i="7"/>
  <c r="L2690" i="7"/>
  <c r="H2706" i="7"/>
  <c r="L2706" i="7"/>
  <c r="H2722" i="7"/>
  <c r="L2722" i="7"/>
  <c r="H2738" i="7"/>
  <c r="L2738" i="7"/>
  <c r="H2754" i="7"/>
  <c r="L2754" i="7"/>
  <c r="H2770" i="7"/>
  <c r="L2770" i="7"/>
  <c r="H2786" i="7"/>
  <c r="L2786" i="7"/>
  <c r="H2802" i="7"/>
  <c r="L2802" i="7"/>
  <c r="H2818" i="7"/>
  <c r="L2818" i="7"/>
  <c r="H2834" i="7"/>
  <c r="L2834" i="7"/>
  <c r="H2850" i="7"/>
  <c r="L2850" i="7"/>
  <c r="L2866" i="7"/>
  <c r="H2866" i="7"/>
  <c r="L2882" i="7"/>
  <c r="H2882" i="7"/>
  <c r="H2083" i="7"/>
  <c r="L2083" i="7"/>
  <c r="H2147" i="7"/>
  <c r="L2147" i="7"/>
  <c r="H2211" i="7"/>
  <c r="L2211" i="7"/>
  <c r="L2283" i="7"/>
  <c r="H2283" i="7"/>
  <c r="H2331" i="7"/>
  <c r="L2331" i="7"/>
  <c r="L2363" i="7"/>
  <c r="H2363" i="7"/>
  <c r="L2395" i="7"/>
  <c r="H2395" i="7"/>
  <c r="L2434" i="7"/>
  <c r="H2434" i="7"/>
  <c r="H2474" i="7"/>
  <c r="L2474" i="7"/>
  <c r="H2506" i="7"/>
  <c r="L2506" i="7"/>
  <c r="H2538" i="7"/>
  <c r="L2538" i="7"/>
  <c r="H2570" i="7"/>
  <c r="L2570" i="7"/>
  <c r="H2070" i="7"/>
  <c r="L2070" i="7"/>
  <c r="H2134" i="7"/>
  <c r="L2134" i="7"/>
  <c r="H2198" i="7"/>
  <c r="L2198" i="7"/>
  <c r="H2257" i="7"/>
  <c r="L2257" i="7"/>
  <c r="L2415" i="7"/>
  <c r="H2415" i="7"/>
  <c r="H2611" i="7"/>
  <c r="L2611" i="7"/>
  <c r="H2627" i="7"/>
  <c r="L2627" i="7"/>
  <c r="H2643" i="7"/>
  <c r="L2643" i="7"/>
  <c r="H2659" i="7"/>
  <c r="L2659" i="7"/>
  <c r="H2675" i="7"/>
  <c r="L2675" i="7"/>
  <c r="H2691" i="7"/>
  <c r="L2691" i="7"/>
  <c r="H2707" i="7"/>
  <c r="L2707" i="7"/>
  <c r="H2723" i="7"/>
  <c r="L2723" i="7"/>
  <c r="H2867" i="7"/>
  <c r="L2867" i="7"/>
  <c r="H2883" i="7"/>
  <c r="L2883" i="7"/>
  <c r="I2897" i="7"/>
  <c r="M2897" i="7"/>
  <c r="I2905" i="7"/>
  <c r="M2905" i="7"/>
  <c r="I2913" i="7"/>
  <c r="M2913" i="7"/>
  <c r="M2930" i="7"/>
  <c r="I2930" i="7"/>
  <c r="M2946" i="7"/>
  <c r="I2946" i="7"/>
  <c r="M2962" i="7"/>
  <c r="I2962" i="7"/>
  <c r="M2978" i="7"/>
  <c r="I2978" i="7"/>
  <c r="M2994" i="7"/>
  <c r="I2994" i="7"/>
  <c r="M3010" i="7"/>
  <c r="I3010" i="7"/>
  <c r="M3026" i="7"/>
  <c r="I3026" i="7"/>
  <c r="H4277" i="7"/>
  <c r="L4277" i="7"/>
  <c r="H4309" i="7"/>
  <c r="L4309" i="7"/>
  <c r="L3038" i="7"/>
  <c r="H3038" i="7"/>
  <c r="L3070" i="7"/>
  <c r="H3070" i="7"/>
  <c r="L3102" i="7"/>
  <c r="H3102" i="7"/>
  <c r="L3134" i="7"/>
  <c r="H3134" i="7"/>
  <c r="L3166" i="7"/>
  <c r="H3166" i="7"/>
  <c r="L3183" i="7"/>
  <c r="H3183" i="7"/>
  <c r="L3199" i="7"/>
  <c r="H3199" i="7"/>
  <c r="L3215" i="7"/>
  <c r="H3215" i="7"/>
  <c r="L3231" i="7"/>
  <c r="H3231" i="7"/>
  <c r="L3247" i="7"/>
  <c r="H3247" i="7"/>
  <c r="L3263" i="7"/>
  <c r="H3263" i="7"/>
  <c r="L3279" i="7"/>
  <c r="H3279" i="7"/>
  <c r="L3295" i="7"/>
  <c r="H3295" i="7"/>
  <c r="L3311" i="7"/>
  <c r="H3311" i="7"/>
  <c r="L3327" i="7"/>
  <c r="H3327" i="7"/>
  <c r="L3391" i="7"/>
  <c r="H3391" i="7"/>
  <c r="L3407" i="7"/>
  <c r="H3407" i="7"/>
  <c r="L3423" i="7"/>
  <c r="H3423" i="7"/>
  <c r="L3439" i="7"/>
  <c r="H3439" i="7"/>
  <c r="L3455" i="7"/>
  <c r="H3455" i="7"/>
  <c r="L3471" i="7"/>
  <c r="H3471" i="7"/>
  <c r="L3487" i="7"/>
  <c r="H3487" i="7"/>
  <c r="L3503" i="7"/>
  <c r="H3503" i="7"/>
  <c r="L3519" i="7"/>
  <c r="H3519" i="7"/>
  <c r="L3535" i="7"/>
  <c r="H3535" i="7"/>
  <c r="L3551" i="7"/>
  <c r="H3551" i="7"/>
  <c r="L3567" i="7"/>
  <c r="H3567" i="7"/>
  <c r="L3583" i="7"/>
  <c r="H3583" i="7"/>
  <c r="L3599" i="7"/>
  <c r="H3599" i="7"/>
  <c r="L3615" i="7"/>
  <c r="H3615" i="7"/>
  <c r="L3631" i="7"/>
  <c r="H3631" i="7"/>
  <c r="L3647" i="7"/>
  <c r="H3647" i="7"/>
  <c r="L3663" i="7"/>
  <c r="H3663" i="7"/>
  <c r="L3679" i="7"/>
  <c r="H3679" i="7"/>
  <c r="L3695" i="7"/>
  <c r="H3695" i="7"/>
  <c r="L3711" i="7"/>
  <c r="H3711" i="7"/>
  <c r="L3727" i="7"/>
  <c r="H3727" i="7"/>
  <c r="L3743" i="7"/>
  <c r="H3743" i="7"/>
  <c r="L3759" i="7"/>
  <c r="H3759" i="7"/>
  <c r="L3775" i="7"/>
  <c r="H3775" i="7"/>
  <c r="L3791" i="7"/>
  <c r="H3791" i="7"/>
  <c r="L3807" i="7"/>
  <c r="H3807" i="7"/>
  <c r="L3823" i="7"/>
  <c r="H3823" i="7"/>
  <c r="L3839" i="7"/>
  <c r="H3839" i="7"/>
  <c r="L3855" i="7"/>
  <c r="H3855" i="7"/>
  <c r="L3871" i="7"/>
  <c r="H3871" i="7"/>
  <c r="L3887" i="7"/>
  <c r="H3887" i="7"/>
  <c r="L3903" i="7"/>
  <c r="H3903" i="7"/>
  <c r="L3919" i="7"/>
  <c r="H3919" i="7"/>
  <c r="L3935" i="7"/>
  <c r="H3935" i="7"/>
  <c r="L3951" i="7"/>
  <c r="H3951" i="7"/>
  <c r="L3967" i="7"/>
  <c r="H3967" i="7"/>
  <c r="L3983" i="7"/>
  <c r="H3983" i="7"/>
  <c r="L3999" i="7"/>
  <c r="H3999" i="7"/>
  <c r="L4015" i="7"/>
  <c r="H4015" i="7"/>
  <c r="L4031" i="7"/>
  <c r="H4031" i="7"/>
  <c r="L4047" i="7"/>
  <c r="H4047" i="7"/>
  <c r="L4063" i="7"/>
  <c r="H4063" i="7"/>
  <c r="L4079" i="7"/>
  <c r="H4079" i="7"/>
  <c r="L4095" i="7"/>
  <c r="H4095" i="7"/>
  <c r="L4111" i="7"/>
  <c r="H4111" i="7"/>
  <c r="L4127" i="7"/>
  <c r="H4127" i="7"/>
  <c r="L4143" i="7"/>
  <c r="H4143" i="7"/>
  <c r="L4159" i="7"/>
  <c r="H4159" i="7"/>
  <c r="L4175" i="7"/>
  <c r="H4175" i="7"/>
  <c r="L4191" i="7"/>
  <c r="H4191" i="7"/>
  <c r="L4207" i="7"/>
  <c r="H4207" i="7"/>
  <c r="L4223" i="7"/>
  <c r="H4223" i="7"/>
  <c r="H4280" i="7"/>
  <c r="L4280" i="7"/>
  <c r="H4312" i="7"/>
  <c r="L4312" i="7"/>
  <c r="I2933" i="7"/>
  <c r="M2933" i="7"/>
  <c r="I2949" i="7"/>
  <c r="M2949" i="7"/>
  <c r="I2965" i="7"/>
  <c r="M2965" i="7"/>
  <c r="I2981" i="7"/>
  <c r="M2981" i="7"/>
  <c r="I2997" i="7"/>
  <c r="M2997" i="7"/>
  <c r="I3013" i="7"/>
  <c r="M3013" i="7"/>
  <c r="I3029" i="7"/>
  <c r="M3029" i="7"/>
  <c r="H3059" i="7"/>
  <c r="L3059" i="7"/>
  <c r="H3091" i="7"/>
  <c r="L3091" i="7"/>
  <c r="H3123" i="7"/>
  <c r="L3123" i="7"/>
  <c r="H3155" i="7"/>
  <c r="L3155" i="7"/>
  <c r="L4279" i="7"/>
  <c r="H4279" i="7"/>
  <c r="L4311" i="7"/>
  <c r="H4311" i="7"/>
  <c r="H3344" i="7"/>
  <c r="L3344" i="7"/>
  <c r="H3360" i="7"/>
  <c r="L3360" i="7"/>
  <c r="H3376" i="7"/>
  <c r="L3376" i="7"/>
  <c r="H3392" i="7"/>
  <c r="L3392" i="7"/>
  <c r="H3408" i="7"/>
  <c r="L3408" i="7"/>
  <c r="H3424" i="7"/>
  <c r="L3424" i="7"/>
  <c r="H3440" i="7"/>
  <c r="L3440" i="7"/>
  <c r="H3456" i="7"/>
  <c r="L3456" i="7"/>
  <c r="H3472" i="7"/>
  <c r="L3472" i="7"/>
  <c r="H3488" i="7"/>
  <c r="L3488" i="7"/>
  <c r="H3504" i="7"/>
  <c r="L3504" i="7"/>
  <c r="H3520" i="7"/>
  <c r="L3520" i="7"/>
  <c r="H3536" i="7"/>
  <c r="L3536" i="7"/>
  <c r="H3552" i="7"/>
  <c r="L3552" i="7"/>
  <c r="H3568" i="7"/>
  <c r="L3568" i="7"/>
  <c r="H3584" i="7"/>
  <c r="L3584" i="7"/>
  <c r="H3600" i="7"/>
  <c r="L3600" i="7"/>
  <c r="H3616" i="7"/>
  <c r="L3616" i="7"/>
  <c r="H3632" i="7"/>
  <c r="L3632" i="7"/>
  <c r="H3648" i="7"/>
  <c r="L3648" i="7"/>
  <c r="H3664" i="7"/>
  <c r="L3664" i="7"/>
  <c r="H3680" i="7"/>
  <c r="L3680" i="7"/>
  <c r="H3696" i="7"/>
  <c r="L3696" i="7"/>
  <c r="H3712" i="7"/>
  <c r="L3712" i="7"/>
  <c r="H3728" i="7"/>
  <c r="L3728" i="7"/>
  <c r="H3744" i="7"/>
  <c r="L3744" i="7"/>
  <c r="H3760" i="7"/>
  <c r="L3760" i="7"/>
  <c r="H3776" i="7"/>
  <c r="L3776" i="7"/>
  <c r="H3792" i="7"/>
  <c r="L3792" i="7"/>
  <c r="H3808" i="7"/>
  <c r="L3808" i="7"/>
  <c r="H3824" i="7"/>
  <c r="L3824" i="7"/>
  <c r="H3840" i="7"/>
  <c r="L3840" i="7"/>
  <c r="H3856" i="7"/>
  <c r="L3856" i="7"/>
  <c r="H3872" i="7"/>
  <c r="L3872" i="7"/>
  <c r="H3888" i="7"/>
  <c r="L3888" i="7"/>
  <c r="H3904" i="7"/>
  <c r="L3904" i="7"/>
  <c r="H3920" i="7"/>
  <c r="L3920" i="7"/>
  <c r="H3936" i="7"/>
  <c r="L3936" i="7"/>
  <c r="H3952" i="7"/>
  <c r="L3952" i="7"/>
  <c r="H3968" i="7"/>
  <c r="L3968" i="7"/>
  <c r="H3984" i="7"/>
  <c r="L3984" i="7"/>
  <c r="H4000" i="7"/>
  <c r="L4000" i="7"/>
  <c r="H4016" i="7"/>
  <c r="L4016" i="7"/>
  <c r="H4032" i="7"/>
  <c r="L4032" i="7"/>
  <c r="H4048" i="7"/>
  <c r="L4048" i="7"/>
  <c r="H4064" i="7"/>
  <c r="L4064" i="7"/>
  <c r="H4080" i="7"/>
  <c r="L4080" i="7"/>
  <c r="H4096" i="7"/>
  <c r="L4096" i="7"/>
  <c r="H4282" i="7"/>
  <c r="L4282" i="7"/>
  <c r="H4314" i="7"/>
  <c r="L4314" i="7"/>
  <c r="H4345" i="7"/>
  <c r="L4345" i="7"/>
  <c r="H4377" i="7"/>
  <c r="L4377" i="7"/>
  <c r="H4409" i="7"/>
  <c r="L4409" i="7"/>
  <c r="H4441" i="7"/>
  <c r="L4441" i="7"/>
  <c r="H4473" i="7"/>
  <c r="L4473" i="7"/>
  <c r="H4505" i="7"/>
  <c r="L4505" i="7"/>
  <c r="H4537" i="7"/>
  <c r="L4537" i="7"/>
  <c r="H4569" i="7"/>
  <c r="L4569" i="7"/>
  <c r="H4601" i="7"/>
  <c r="L4601" i="7"/>
  <c r="H4633" i="7"/>
  <c r="L4633" i="7"/>
  <c r="H4665" i="7"/>
  <c r="L4665" i="7"/>
  <c r="H4697" i="7"/>
  <c r="L4697" i="7"/>
  <c r="H4729" i="7"/>
  <c r="L4729" i="7"/>
  <c r="H4761" i="7"/>
  <c r="L4761" i="7"/>
  <c r="H4324" i="7"/>
  <c r="L4324" i="7"/>
  <c r="H4356" i="7"/>
  <c r="L4356" i="7"/>
  <c r="H4388" i="7"/>
  <c r="L4388" i="7"/>
  <c r="L4420" i="7"/>
  <c r="H4420" i="7"/>
  <c r="L4452" i="7"/>
  <c r="H4452" i="7"/>
  <c r="L4484" i="7"/>
  <c r="H4484" i="7"/>
  <c r="L4516" i="7"/>
  <c r="H4516" i="7"/>
  <c r="L4548" i="7"/>
  <c r="H4548" i="7"/>
  <c r="L4580" i="7"/>
  <c r="H4580" i="7"/>
  <c r="L4612" i="7"/>
  <c r="H4612" i="7"/>
  <c r="L4644" i="7"/>
  <c r="H4644" i="7"/>
  <c r="L4676" i="7"/>
  <c r="H4676" i="7"/>
  <c r="L4708" i="7"/>
  <c r="H4708" i="7"/>
  <c r="L4740" i="7"/>
  <c r="H4740" i="7"/>
  <c r="L4772" i="7"/>
  <c r="H4772" i="7"/>
  <c r="H4839" i="7"/>
  <c r="L4839" i="7"/>
  <c r="H4855" i="7"/>
  <c r="L4855" i="7"/>
  <c r="H4871" i="7"/>
  <c r="L4871" i="7"/>
  <c r="H4887" i="7"/>
  <c r="L4887" i="7"/>
  <c r="H4903" i="7"/>
  <c r="L4903" i="7"/>
  <c r="H4919" i="7"/>
  <c r="L4919" i="7"/>
  <c r="H4935" i="7"/>
  <c r="L4935" i="7"/>
  <c r="H4952" i="7"/>
  <c r="L4952" i="7"/>
  <c r="H4973" i="7"/>
  <c r="L4973" i="7"/>
  <c r="L5016" i="7"/>
  <c r="H5016" i="7"/>
  <c r="H5037" i="7"/>
  <c r="L5037" i="7"/>
  <c r="L5080" i="7"/>
  <c r="H5080" i="7"/>
  <c r="H5101" i="7"/>
  <c r="L5101" i="7"/>
  <c r="L5144" i="7"/>
  <c r="H5144" i="7"/>
  <c r="L5164" i="7"/>
  <c r="H5164" i="7"/>
  <c r="L5180" i="7"/>
  <c r="H5180" i="7"/>
  <c r="L5196" i="7"/>
  <c r="H5196" i="7"/>
  <c r="L5212" i="7"/>
  <c r="H5212" i="7"/>
  <c r="L5228" i="7"/>
  <c r="H5228" i="7"/>
  <c r="L5244" i="7"/>
  <c r="H5244" i="7"/>
  <c r="L5260" i="7"/>
  <c r="H5260" i="7"/>
  <c r="L5276" i="7"/>
  <c r="H5276" i="7"/>
  <c r="L5292" i="7"/>
  <c r="H5292" i="7"/>
  <c r="L5308" i="7"/>
  <c r="H5308" i="7"/>
  <c r="L5324" i="7"/>
  <c r="H5324" i="7"/>
  <c r="L5340" i="7"/>
  <c r="H5340" i="7"/>
  <c r="L5356" i="7"/>
  <c r="H5356" i="7"/>
  <c r="L5372" i="7"/>
  <c r="H5372" i="7"/>
  <c r="L5388" i="7"/>
  <c r="H5388" i="7"/>
  <c r="L5404" i="7"/>
  <c r="H5404" i="7"/>
  <c r="H4355" i="7"/>
  <c r="L4355" i="7"/>
  <c r="H4387" i="7"/>
  <c r="L4387" i="7"/>
  <c r="H4419" i="7"/>
  <c r="L4419" i="7"/>
  <c r="H4451" i="7"/>
  <c r="L4451" i="7"/>
  <c r="H4483" i="7"/>
  <c r="L4483" i="7"/>
  <c r="H4515" i="7"/>
  <c r="L4515" i="7"/>
  <c r="H4547" i="7"/>
  <c r="L4547" i="7"/>
  <c r="H4579" i="7"/>
  <c r="L4579" i="7"/>
  <c r="H4611" i="7"/>
  <c r="L4611" i="7"/>
  <c r="H4643" i="7"/>
  <c r="L4643" i="7"/>
  <c r="H4675" i="7"/>
  <c r="L4675" i="7"/>
  <c r="H4707" i="7"/>
  <c r="L4707" i="7"/>
  <c r="H4739" i="7"/>
  <c r="L4739" i="7"/>
  <c r="H4771" i="7"/>
  <c r="L4771" i="7"/>
  <c r="H5002" i="7"/>
  <c r="L5002" i="7"/>
  <c r="H5066" i="7"/>
  <c r="L5066" i="7"/>
  <c r="H5130" i="7"/>
  <c r="L5130" i="7"/>
  <c r="L4342" i="7"/>
  <c r="H4342" i="7"/>
  <c r="L4374" i="7"/>
  <c r="H4374" i="7"/>
  <c r="L4406" i="7"/>
  <c r="H4406" i="7"/>
  <c r="L4438" i="7"/>
  <c r="H4438" i="7"/>
  <c r="L4470" i="7"/>
  <c r="H4470" i="7"/>
  <c r="L4502" i="7"/>
  <c r="H4502" i="7"/>
  <c r="L4534" i="7"/>
  <c r="H4534" i="7"/>
  <c r="L4566" i="7"/>
  <c r="H4566" i="7"/>
  <c r="L4598" i="7"/>
  <c r="H4598" i="7"/>
  <c r="L4630" i="7"/>
  <c r="H4630" i="7"/>
  <c r="L4662" i="7"/>
  <c r="H4662" i="7"/>
  <c r="L4694" i="7"/>
  <c r="H4694" i="7"/>
  <c r="L4726" i="7"/>
  <c r="H4726" i="7"/>
  <c r="L4758" i="7"/>
  <c r="H4758" i="7"/>
  <c r="L4964" i="7"/>
  <c r="H4964" i="7"/>
  <c r="H5028" i="7"/>
  <c r="L5028" i="7"/>
  <c r="H5092" i="7"/>
  <c r="L5092" i="7"/>
  <c r="H5156" i="7"/>
  <c r="L5156" i="7"/>
  <c r="H5861" i="7"/>
  <c r="L5861" i="7"/>
  <c r="H5877" i="7"/>
  <c r="L5877" i="7"/>
  <c r="H5893" i="7"/>
  <c r="L5893" i="7"/>
  <c r="L5914" i="7"/>
  <c r="H5914" i="7"/>
  <c r="H5940" i="7"/>
  <c r="L5940" i="7"/>
  <c r="L5935" i="7"/>
  <c r="H5935" i="7"/>
  <c r="L5957" i="7"/>
  <c r="H5957" i="7"/>
  <c r="L5973" i="7"/>
  <c r="H5973" i="7"/>
  <c r="L5989" i="7"/>
  <c r="H5989" i="7"/>
  <c r="L6005" i="7"/>
  <c r="H6005" i="7"/>
  <c r="L6021" i="7"/>
  <c r="H6021" i="7"/>
  <c r="L6037" i="7"/>
  <c r="H6037" i="7"/>
  <c r="L6053" i="7"/>
  <c r="H6053" i="7"/>
  <c r="L6069" i="7"/>
  <c r="H6069" i="7"/>
  <c r="L6085" i="7"/>
  <c r="H6085" i="7"/>
  <c r="L6101" i="7"/>
  <c r="H6101" i="7"/>
  <c r="L6117" i="7"/>
  <c r="H6117" i="7"/>
  <c r="L6133" i="7"/>
  <c r="H6133" i="7"/>
  <c r="L6149" i="7"/>
  <c r="H6149" i="7"/>
  <c r="L6165" i="7"/>
  <c r="H6165" i="7"/>
  <c r="L6181" i="7"/>
  <c r="H6181" i="7"/>
  <c r="L6197" i="7"/>
  <c r="H6197" i="7"/>
  <c r="L6213" i="7"/>
  <c r="H6213" i="7"/>
  <c r="L6229" i="7"/>
  <c r="H6229" i="7"/>
  <c r="L6245" i="7"/>
  <c r="H6245" i="7"/>
  <c r="L6261" i="7"/>
  <c r="H6261" i="7"/>
  <c r="L6277" i="7"/>
  <c r="H6277" i="7"/>
  <c r="L6293" i="7"/>
  <c r="H6293" i="7"/>
  <c r="L6309" i="7"/>
  <c r="H6309" i="7"/>
  <c r="L6325" i="7"/>
  <c r="H6325" i="7"/>
  <c r="L6341" i="7"/>
  <c r="H6341" i="7"/>
  <c r="L6357" i="7"/>
  <c r="H6357" i="7"/>
  <c r="L6373" i="7"/>
  <c r="H6373" i="7"/>
  <c r="L6389" i="7"/>
  <c r="H6389" i="7"/>
  <c r="L6405" i="7"/>
  <c r="H6405" i="7"/>
  <c r="L6421" i="7"/>
  <c r="H6421" i="7"/>
  <c r="L6437" i="7"/>
  <c r="H6437" i="7"/>
  <c r="L6453" i="7"/>
  <c r="H6453" i="7"/>
  <c r="L6469" i="7"/>
  <c r="H6469" i="7"/>
  <c r="L6485" i="7"/>
  <c r="H6485" i="7"/>
  <c r="L6501" i="7"/>
  <c r="H6501" i="7"/>
  <c r="L6517" i="7"/>
  <c r="H6517" i="7"/>
  <c r="L6533" i="7"/>
  <c r="H6533" i="7"/>
  <c r="L6549" i="7"/>
  <c r="H6549" i="7"/>
  <c r="L6565" i="7"/>
  <c r="H6565" i="7"/>
  <c r="L6581" i="7"/>
  <c r="H6581" i="7"/>
  <c r="L6597" i="7"/>
  <c r="H6597" i="7"/>
  <c r="L5942" i="7"/>
  <c r="H5942" i="7"/>
  <c r="H5937" i="7"/>
  <c r="L5937" i="7"/>
  <c r="H6642" i="7"/>
  <c r="L6642" i="7"/>
  <c r="L6508" i="7"/>
  <c r="H6508" i="7"/>
  <c r="L6572" i="7"/>
  <c r="H6572" i="7"/>
  <c r="L6636" i="7"/>
  <c r="H6636" i="7"/>
  <c r="H6700" i="7"/>
  <c r="L6700" i="7"/>
  <c r="H6732" i="7"/>
  <c r="L6732" i="7"/>
  <c r="L6796" i="7"/>
  <c r="H6796" i="7"/>
  <c r="H6646" i="7"/>
  <c r="L6646" i="7"/>
  <c r="H6705" i="7"/>
  <c r="L6705" i="7"/>
  <c r="H6737" i="7"/>
  <c r="L6737" i="7"/>
  <c r="L6806" i="7"/>
  <c r="H6806" i="7"/>
  <c r="H6520" i="7"/>
  <c r="L6520" i="7"/>
  <c r="H6584" i="7"/>
  <c r="L6584" i="7"/>
  <c r="L6648" i="7"/>
  <c r="H6648" i="7"/>
  <c r="H6779" i="7"/>
  <c r="L6779" i="7"/>
  <c r="L6800" i="7"/>
  <c r="H6800" i="7"/>
  <c r="L6821" i="7"/>
  <c r="H6821" i="7"/>
  <c r="H6843" i="7"/>
  <c r="L6843" i="7"/>
  <c r="L6861" i="7"/>
  <c r="H6861" i="7"/>
  <c r="L6877" i="7"/>
  <c r="H6877" i="7"/>
  <c r="L6893" i="7"/>
  <c r="H6893" i="7"/>
  <c r="L6909" i="7"/>
  <c r="H6909" i="7"/>
  <c r="L6925" i="7"/>
  <c r="H6925" i="7"/>
  <c r="L6941" i="7"/>
  <c r="H6941" i="7"/>
  <c r="L6957" i="7"/>
  <c r="H6957" i="7"/>
  <c r="L6973" i="7"/>
  <c r="H6973" i="7"/>
  <c r="L6989" i="7"/>
  <c r="H6989" i="7"/>
  <c r="L7005" i="7"/>
  <c r="H7005" i="7"/>
  <c r="L7021" i="7"/>
  <c r="H7021" i="7"/>
  <c r="L7037" i="7"/>
  <c r="H7037" i="7"/>
  <c r="L7053" i="7"/>
  <c r="H7053" i="7"/>
  <c r="L7069" i="7"/>
  <c r="H7069" i="7"/>
  <c r="L7085" i="7"/>
  <c r="H7085" i="7"/>
  <c r="L7101" i="7"/>
  <c r="H7101" i="7"/>
  <c r="L7117" i="7"/>
  <c r="H7117" i="7"/>
  <c r="L7133" i="7"/>
  <c r="H7133" i="7"/>
  <c r="L7149" i="7"/>
  <c r="H7149" i="7"/>
  <c r="L7165" i="7"/>
  <c r="H7165" i="7"/>
  <c r="L7181" i="7"/>
  <c r="H7181" i="7"/>
  <c r="L7197" i="7"/>
  <c r="H7197" i="7"/>
  <c r="L7213" i="7"/>
  <c r="H7213" i="7"/>
  <c r="L7229" i="7"/>
  <c r="H7229" i="7"/>
  <c r="L7245" i="7"/>
  <c r="H7245" i="7"/>
  <c r="L7261" i="7"/>
  <c r="H7261" i="7"/>
  <c r="L7277" i="7"/>
  <c r="H7277" i="7"/>
  <c r="L7293" i="7"/>
  <c r="H7293" i="7"/>
  <c r="L7309" i="7"/>
  <c r="H7309" i="7"/>
  <c r="L7325" i="7"/>
  <c r="H7325" i="7"/>
  <c r="L7341" i="7"/>
  <c r="H7341" i="7"/>
  <c r="L7357" i="7"/>
  <c r="H7357" i="7"/>
  <c r="L7373" i="7"/>
  <c r="H7373" i="7"/>
  <c r="L7389" i="7"/>
  <c r="H7389" i="7"/>
  <c r="L7405" i="7"/>
  <c r="H7405" i="7"/>
  <c r="L7421" i="7"/>
  <c r="H7421" i="7"/>
  <c r="L7437" i="7"/>
  <c r="H7437" i="7"/>
  <c r="L7453" i="7"/>
  <c r="H7453" i="7"/>
  <c r="L7469" i="7"/>
  <c r="H7469" i="7"/>
  <c r="L7485" i="7"/>
  <c r="H7485" i="7"/>
  <c r="L7501" i="7"/>
  <c r="H7501" i="7"/>
  <c r="L7517" i="7"/>
  <c r="H7517" i="7"/>
  <c r="L7533" i="7"/>
  <c r="H7533" i="7"/>
  <c r="L7549" i="7"/>
  <c r="H7549" i="7"/>
  <c r="L7565" i="7"/>
  <c r="H7565" i="7"/>
  <c r="L7581" i="7"/>
  <c r="H7581" i="7"/>
  <c r="H8031" i="7"/>
  <c r="L8031" i="7"/>
  <c r="H8047" i="7"/>
  <c r="L8047" i="7"/>
  <c r="H8063" i="7"/>
  <c r="L8063" i="7"/>
  <c r="H8079" i="7"/>
  <c r="L8079" i="7"/>
  <c r="H8095" i="7"/>
  <c r="L8095" i="7"/>
  <c r="H8111" i="7"/>
  <c r="L8111" i="7"/>
  <c r="H8127" i="7"/>
  <c r="L8127" i="7"/>
  <c r="H8143" i="7"/>
  <c r="L8143" i="7"/>
  <c r="H8159" i="7"/>
  <c r="L8159" i="7"/>
  <c r="H8175" i="7"/>
  <c r="L8175" i="7"/>
  <c r="L8191" i="7"/>
  <c r="H8191" i="7"/>
  <c r="L8207" i="7"/>
  <c r="H8207" i="7"/>
  <c r="L8223" i="7"/>
  <c r="H8223" i="7"/>
  <c r="L8239" i="7"/>
  <c r="H8239" i="7"/>
  <c r="L8255" i="7"/>
  <c r="H8255" i="7"/>
  <c r="L8271" i="7"/>
  <c r="H8271" i="7"/>
  <c r="L8287" i="7"/>
  <c r="H8287" i="7"/>
  <c r="L8303" i="7"/>
  <c r="H8303" i="7"/>
  <c r="L8319" i="7"/>
  <c r="H8319" i="7"/>
  <c r="L8335" i="7"/>
  <c r="H8335" i="7"/>
  <c r="L8351" i="7"/>
  <c r="H8351" i="7"/>
  <c r="L8367" i="7"/>
  <c r="H8367" i="7"/>
  <c r="L8383" i="7"/>
  <c r="H8383" i="7"/>
  <c r="H8399" i="7"/>
  <c r="L8399" i="7"/>
  <c r="H8415" i="7"/>
  <c r="L8415" i="7"/>
  <c r="H8431" i="7"/>
  <c r="L8431" i="7"/>
  <c r="H8447" i="7"/>
  <c r="L8447" i="7"/>
  <c r="H8463" i="7"/>
  <c r="L8463" i="7"/>
  <c r="H8479" i="7"/>
  <c r="L8479" i="7"/>
  <c r="H8495" i="7"/>
  <c r="L8495" i="7"/>
  <c r="H8511" i="7"/>
  <c r="L8511" i="7"/>
  <c r="H8527" i="7"/>
  <c r="L8527" i="7"/>
  <c r="H8595" i="7"/>
  <c r="L8595" i="7"/>
  <c r="H8775" i="7"/>
  <c r="L8775" i="7"/>
  <c r="H8957" i="7"/>
  <c r="L8957" i="7"/>
  <c r="H9041" i="7"/>
  <c r="L9041" i="7"/>
  <c r="H9135" i="7"/>
  <c r="L9135" i="7"/>
  <c r="H9225" i="7"/>
  <c r="L9225" i="7"/>
  <c r="H9273" i="7"/>
  <c r="L9273" i="7"/>
  <c r="H9409" i="7"/>
  <c r="L9409" i="7"/>
  <c r="H9453" i="7"/>
  <c r="L9453" i="7"/>
  <c r="H9499" i="7"/>
  <c r="L9499" i="7"/>
  <c r="H9683" i="7"/>
  <c r="L9683" i="7"/>
  <c r="H8036" i="7"/>
  <c r="L8036" i="7"/>
  <c r="H8052" i="7"/>
  <c r="L8052" i="7"/>
  <c r="H8068" i="7"/>
  <c r="L8068" i="7"/>
  <c r="H8084" i="7"/>
  <c r="L8084" i="7"/>
  <c r="H8100" i="7"/>
  <c r="L8100" i="7"/>
  <c r="H8116" i="7"/>
  <c r="L8116" i="7"/>
  <c r="H8132" i="7"/>
  <c r="L8132" i="7"/>
  <c r="H8148" i="7"/>
  <c r="L8148" i="7"/>
  <c r="H8164" i="7"/>
  <c r="L8164" i="7"/>
  <c r="H8180" i="7"/>
  <c r="L8180" i="7"/>
  <c r="L8388" i="7"/>
  <c r="H8388" i="7"/>
  <c r="L8404" i="7"/>
  <c r="H8404" i="7"/>
  <c r="L8420" i="7"/>
  <c r="H8420" i="7"/>
  <c r="L8436" i="7"/>
  <c r="H8436" i="7"/>
  <c r="L8452" i="7"/>
  <c r="H8452" i="7"/>
  <c r="L8468" i="7"/>
  <c r="H8468" i="7"/>
  <c r="L8484" i="7"/>
  <c r="H8484" i="7"/>
  <c r="L8500" i="7"/>
  <c r="H8500" i="7"/>
  <c r="L8516" i="7"/>
  <c r="H8516" i="7"/>
  <c r="L8532" i="7"/>
  <c r="H8532" i="7"/>
  <c r="H8559" i="7"/>
  <c r="L8559" i="7"/>
  <c r="H8615" i="7"/>
  <c r="L8615" i="7"/>
  <c r="H8671" i="7"/>
  <c r="L8671" i="7"/>
  <c r="H8777" i="7"/>
  <c r="L8777" i="7"/>
  <c r="H8889" i="7"/>
  <c r="L8889" i="7"/>
  <c r="H8937" i="7"/>
  <c r="L8937" i="7"/>
  <c r="H9103" i="7"/>
  <c r="L9103" i="7"/>
  <c r="H9327" i="7"/>
  <c r="L9327" i="7"/>
  <c r="H9495" i="7"/>
  <c r="L9495" i="7"/>
  <c r="H9607" i="7"/>
  <c r="L9607" i="7"/>
  <c r="H9711" i="7"/>
  <c r="L9711" i="7"/>
  <c r="H9765" i="7"/>
  <c r="L9765" i="7"/>
  <c r="L9877" i="7"/>
  <c r="H9877" i="7"/>
  <c r="H9989" i="7"/>
  <c r="L9989" i="7"/>
  <c r="L8554" i="7"/>
  <c r="H8554" i="7"/>
  <c r="H8570" i="7"/>
  <c r="L8570" i="7"/>
  <c r="H8586" i="7"/>
  <c r="L8586" i="7"/>
  <c r="H8602" i="7"/>
  <c r="L8602" i="7"/>
  <c r="H8618" i="7"/>
  <c r="L8618" i="7"/>
  <c r="H8634" i="7"/>
  <c r="L8634" i="7"/>
  <c r="H8650" i="7"/>
  <c r="L8650" i="7"/>
  <c r="H8666" i="7"/>
  <c r="L8666" i="7"/>
  <c r="H8682" i="7"/>
  <c r="L8682" i="7"/>
  <c r="H8698" i="7"/>
  <c r="L8698" i="7"/>
  <c r="H8714" i="7"/>
  <c r="L8714" i="7"/>
  <c r="H8730" i="7"/>
  <c r="L8730" i="7"/>
  <c r="H8746" i="7"/>
  <c r="L8746" i="7"/>
  <c r="H8762" i="7"/>
  <c r="L8762" i="7"/>
  <c r="H8778" i="7"/>
  <c r="L8778" i="7"/>
  <c r="H8794" i="7"/>
  <c r="L8794" i="7"/>
  <c r="H8810" i="7"/>
  <c r="L8810" i="7"/>
  <c r="H8826" i="7"/>
  <c r="L8826" i="7"/>
  <c r="H8842" i="7"/>
  <c r="L8842" i="7"/>
  <c r="H8858" i="7"/>
  <c r="L8858" i="7"/>
  <c r="H8874" i="7"/>
  <c r="L8874" i="7"/>
  <c r="H8890" i="7"/>
  <c r="L8890" i="7"/>
  <c r="H8906" i="7"/>
  <c r="L8906" i="7"/>
  <c r="H8922" i="7"/>
  <c r="L8922" i="7"/>
  <c r="H8938" i="7"/>
  <c r="L8938" i="7"/>
  <c r="H8954" i="7"/>
  <c r="L8954" i="7"/>
  <c r="H8970" i="7"/>
  <c r="L8970" i="7"/>
  <c r="H8986" i="7"/>
  <c r="L8986" i="7"/>
  <c r="H9002" i="7"/>
  <c r="L9002" i="7"/>
  <c r="H9018" i="7"/>
  <c r="L9018" i="7"/>
  <c r="H9034" i="7"/>
  <c r="L9034" i="7"/>
  <c r="H9050" i="7"/>
  <c r="L9050" i="7"/>
  <c r="H9066" i="7"/>
  <c r="L9066" i="7"/>
  <c r="H9082" i="7"/>
  <c r="L9082" i="7"/>
  <c r="H9098" i="7"/>
  <c r="L9098" i="7"/>
  <c r="H9114" i="7"/>
  <c r="L9114" i="7"/>
  <c r="H9130" i="7"/>
  <c r="L9130" i="7"/>
  <c r="H9146" i="7"/>
  <c r="L9146" i="7"/>
  <c r="H9162" i="7"/>
  <c r="L9162" i="7"/>
  <c r="H9178" i="7"/>
  <c r="L9178" i="7"/>
  <c r="L9194" i="7"/>
  <c r="H9194" i="7"/>
  <c r="H9210" i="7"/>
  <c r="L9210" i="7"/>
  <c r="H9226" i="7"/>
  <c r="L9226" i="7"/>
  <c r="H9242" i="7"/>
  <c r="L9242" i="7"/>
  <c r="H9258" i="7"/>
  <c r="L9258" i="7"/>
  <c r="H9274" i="7"/>
  <c r="L9274" i="7"/>
  <c r="H9290" i="7"/>
  <c r="L9290" i="7"/>
  <c r="H9306" i="7"/>
  <c r="L9306" i="7"/>
  <c r="H9322" i="7"/>
  <c r="L9322" i="7"/>
  <c r="H9338" i="7"/>
  <c r="L9338" i="7"/>
  <c r="H9354" i="7"/>
  <c r="L9354" i="7"/>
  <c r="L9370" i="7"/>
  <c r="H9370" i="7"/>
  <c r="H9386" i="7"/>
  <c r="L9386" i="7"/>
  <c r="H9402" i="7"/>
  <c r="L9402" i="7"/>
  <c r="H9418" i="7"/>
  <c r="L9418" i="7"/>
  <c r="H9434" i="7"/>
  <c r="L9434" i="7"/>
  <c r="H9450" i="7"/>
  <c r="L9450" i="7"/>
  <c r="H9466" i="7"/>
  <c r="L9466" i="7"/>
  <c r="H9482" i="7"/>
  <c r="L9482" i="7"/>
  <c r="H9498" i="7"/>
  <c r="L9498" i="7"/>
  <c r="H9514" i="7"/>
  <c r="L9514" i="7"/>
  <c r="L9530" i="7"/>
  <c r="H9530" i="7"/>
  <c r="H9546" i="7"/>
  <c r="L9546" i="7"/>
  <c r="H9562" i="7"/>
  <c r="L9562" i="7"/>
  <c r="H9578" i="7"/>
  <c r="L9578" i="7"/>
  <c r="H9594" i="7"/>
  <c r="L9594" i="7"/>
  <c r="H9610" i="7"/>
  <c r="L9610" i="7"/>
  <c r="H9626" i="7"/>
  <c r="L9626" i="7"/>
  <c r="L9706" i="7"/>
  <c r="H9706" i="7"/>
  <c r="H9722" i="7"/>
  <c r="L9722" i="7"/>
  <c r="L9738" i="7"/>
  <c r="H9738" i="7"/>
  <c r="H9754" i="7"/>
  <c r="L9754" i="7"/>
  <c r="L9770" i="7"/>
  <c r="H9770" i="7"/>
  <c r="H9786" i="7"/>
  <c r="L9786" i="7"/>
  <c r="L9850" i="7"/>
  <c r="H9850" i="7"/>
  <c r="H9866" i="7"/>
  <c r="L9866" i="7"/>
  <c r="L9882" i="7"/>
  <c r="H9882" i="7"/>
  <c r="H9898" i="7"/>
  <c r="L9898" i="7"/>
  <c r="H9914" i="7"/>
  <c r="L9914" i="7"/>
  <c r="H8639" i="7"/>
  <c r="L8639" i="7"/>
  <c r="H8687" i="7"/>
  <c r="L8687" i="7"/>
  <c r="H8731" i="7"/>
  <c r="L8731" i="7"/>
  <c r="H8869" i="7"/>
  <c r="L8869" i="7"/>
  <c r="H9055" i="7"/>
  <c r="L9055" i="7"/>
  <c r="H9317" i="7"/>
  <c r="L9317" i="7"/>
  <c r="H9407" i="7"/>
  <c r="L9407" i="7"/>
  <c r="H9451" i="7"/>
  <c r="L9451" i="7"/>
  <c r="H9497" i="7"/>
  <c r="L9497" i="7"/>
  <c r="H9543" i="7"/>
  <c r="L9543" i="7"/>
  <c r="H9587" i="7"/>
  <c r="L9587" i="7"/>
  <c r="H9635" i="7"/>
  <c r="L9635" i="7"/>
  <c r="H9679" i="7"/>
  <c r="L9679" i="7"/>
  <c r="H9813" i="7"/>
  <c r="L9813" i="7"/>
  <c r="L9947" i="7"/>
  <c r="H9947" i="7"/>
  <c r="H9993" i="7"/>
  <c r="L9993" i="7"/>
  <c r="H8691" i="7"/>
  <c r="L8691" i="7"/>
  <c r="H8897" i="7"/>
  <c r="L8897" i="7"/>
  <c r="H8969" i="7"/>
  <c r="L8969" i="7"/>
  <c r="H9147" i="7"/>
  <c r="L9147" i="7"/>
  <c r="H9213" i="7"/>
  <c r="L9213" i="7"/>
  <c r="H9367" i="7"/>
  <c r="L9367" i="7"/>
  <c r="H9525" i="7"/>
  <c r="L9525" i="7"/>
  <c r="H9685" i="7"/>
  <c r="L9685" i="7"/>
  <c r="H9863" i="7"/>
  <c r="L9863" i="7"/>
  <c r="H4835" i="7"/>
  <c r="L4835" i="7"/>
  <c r="H4780" i="7"/>
  <c r="L4780" i="7"/>
  <c r="H4836" i="7"/>
  <c r="L4836" i="7"/>
  <c r="H4900" i="7"/>
  <c r="L4900" i="7"/>
  <c r="H4969" i="7"/>
  <c r="L4969" i="7"/>
  <c r="L5033" i="7"/>
  <c r="H5033" i="7"/>
  <c r="L5119" i="7"/>
  <c r="H5119" i="7"/>
  <c r="H5209" i="7"/>
  <c r="L5209" i="7"/>
  <c r="H5265" i="7"/>
  <c r="L5265" i="7"/>
  <c r="H5329" i="7"/>
  <c r="L5329" i="7"/>
  <c r="H5401" i="7"/>
  <c r="L5401" i="7"/>
  <c r="H5457" i="7"/>
  <c r="L5457" i="7"/>
  <c r="H5529" i="7"/>
  <c r="L5529" i="7"/>
  <c r="H5593" i="7"/>
  <c r="L5593" i="7"/>
  <c r="H5657" i="7"/>
  <c r="L5657" i="7"/>
  <c r="H5705" i="7"/>
  <c r="L5705" i="7"/>
  <c r="H5761" i="7"/>
  <c r="L5761" i="7"/>
  <c r="H5825" i="7"/>
  <c r="L5825" i="7"/>
  <c r="L6601" i="7"/>
  <c r="H6601" i="7"/>
  <c r="L6657" i="7"/>
  <c r="H6657" i="7"/>
  <c r="H5426" i="7"/>
  <c r="L5426" i="7"/>
  <c r="H5498" i="7"/>
  <c r="L5498" i="7"/>
  <c r="H5554" i="7"/>
  <c r="L5554" i="7"/>
  <c r="H5586" i="7"/>
  <c r="L5586" i="7"/>
  <c r="H5618" i="7"/>
  <c r="L5618" i="7"/>
  <c r="H5650" i="7"/>
  <c r="L5650" i="7"/>
  <c r="H5682" i="7"/>
  <c r="L5682" i="7"/>
  <c r="H5714" i="7"/>
  <c r="L5714" i="7"/>
  <c r="H5746" i="7"/>
  <c r="L5746" i="7"/>
  <c r="H5786" i="7"/>
  <c r="L5786" i="7"/>
  <c r="H5818" i="7"/>
  <c r="L5818" i="7"/>
  <c r="L5866" i="7"/>
  <c r="H5866" i="7"/>
  <c r="H5978" i="7"/>
  <c r="L5978" i="7"/>
  <c r="H6034" i="7"/>
  <c r="L6034" i="7"/>
  <c r="H6106" i="7"/>
  <c r="L6106" i="7"/>
  <c r="H6162" i="7"/>
  <c r="L6162" i="7"/>
  <c r="H6226" i="7"/>
  <c r="L6226" i="7"/>
  <c r="H6298" i="7"/>
  <c r="L6298" i="7"/>
  <c r="H6354" i="7"/>
  <c r="L6354" i="7"/>
  <c r="H6426" i="7"/>
  <c r="L6426" i="7"/>
  <c r="H6530" i="7"/>
  <c r="L6530" i="7"/>
  <c r="L6743" i="7"/>
  <c r="H6743" i="7"/>
  <c r="L6771" i="7"/>
  <c r="H6771" i="7"/>
  <c r="L6862" i="7"/>
  <c r="H6862" i="7"/>
  <c r="L6926" i="7"/>
  <c r="H6926" i="7"/>
  <c r="L6982" i="7"/>
  <c r="H6982" i="7"/>
  <c r="L7046" i="7"/>
  <c r="H7046" i="7"/>
  <c r="L7110" i="7"/>
  <c r="H7110" i="7"/>
  <c r="L7174" i="7"/>
  <c r="H7174" i="7"/>
  <c r="L7238" i="7"/>
  <c r="H7238" i="7"/>
  <c r="L7302" i="7"/>
  <c r="H7302" i="7"/>
  <c r="L7366" i="7"/>
  <c r="H7366" i="7"/>
  <c r="L7454" i="7"/>
  <c r="H7454" i="7"/>
  <c r="L7518" i="7"/>
  <c r="H7518" i="7"/>
  <c r="L7582" i="7"/>
  <c r="H7582" i="7"/>
  <c r="L7646" i="7"/>
  <c r="H7646" i="7"/>
  <c r="L7710" i="7"/>
  <c r="H7710" i="7"/>
  <c r="L7774" i="7"/>
  <c r="H7774" i="7"/>
  <c r="L7838" i="7"/>
  <c r="H7838" i="7"/>
  <c r="L7902" i="7"/>
  <c r="H7902" i="7"/>
  <c r="L7974" i="7"/>
  <c r="H7974" i="7"/>
  <c r="H6566" i="7"/>
  <c r="L6566" i="7"/>
  <c r="H7633" i="7"/>
  <c r="L7633" i="7"/>
  <c r="H7681" i="7"/>
  <c r="L7681" i="7"/>
  <c r="H7737" i="7"/>
  <c r="L7737" i="7"/>
  <c r="H7785" i="7"/>
  <c r="L7785" i="7"/>
  <c r="H7841" i="7"/>
  <c r="L7841" i="7"/>
  <c r="H7881" i="7"/>
  <c r="L7881" i="7"/>
  <c r="H7913" i="7"/>
  <c r="L7913" i="7"/>
  <c r="H7953" i="7"/>
  <c r="L7953" i="7"/>
  <c r="H7977" i="7"/>
  <c r="L7977" i="7"/>
  <c r="H8009" i="7"/>
  <c r="L8009" i="7"/>
  <c r="H8851" i="7"/>
  <c r="L8851" i="7"/>
  <c r="L9029" i="7"/>
  <c r="H9029" i="7"/>
  <c r="H9123" i="7"/>
  <c r="L9123" i="7"/>
  <c r="H9215" i="7"/>
  <c r="L9215" i="7"/>
  <c r="L9307" i="7"/>
  <c r="H9307" i="7"/>
  <c r="H9487" i="7"/>
  <c r="L9487" i="7"/>
  <c r="H9671" i="7"/>
  <c r="L9671" i="7"/>
  <c r="H9939" i="7"/>
  <c r="L9939" i="7"/>
  <c r="L8200" i="7"/>
  <c r="H8200" i="7"/>
  <c r="L8216" i="7"/>
  <c r="H8216" i="7"/>
  <c r="L8232" i="7"/>
  <c r="H8232" i="7"/>
  <c r="L8248" i="7"/>
  <c r="H8248" i="7"/>
  <c r="L8264" i="7"/>
  <c r="H8264" i="7"/>
  <c r="L8280" i="7"/>
  <c r="H8280" i="7"/>
  <c r="L8304" i="7"/>
  <c r="H8304" i="7"/>
  <c r="L8328" i="7"/>
  <c r="H8328" i="7"/>
  <c r="L8360" i="7"/>
  <c r="H8360" i="7"/>
  <c r="H8765" i="7"/>
  <c r="L8765" i="7"/>
  <c r="H9039" i="7"/>
  <c r="L9039" i="7"/>
  <c r="H9369" i="7"/>
  <c r="L9369" i="7"/>
  <c r="H9646" i="7"/>
  <c r="L9646" i="7"/>
  <c r="L9742" i="7"/>
  <c r="H9742" i="7"/>
  <c r="H9854" i="7"/>
  <c r="L9854" i="7"/>
  <c r="H9902" i="7"/>
  <c r="L9902" i="7"/>
  <c r="H8673" i="7"/>
  <c r="L8673" i="7"/>
  <c r="L8975" i="7"/>
  <c r="H8975" i="7"/>
  <c r="H9397" i="7"/>
  <c r="L9397" i="7"/>
  <c r="H9531" i="7"/>
  <c r="L9531" i="7"/>
  <c r="L9691" i="7"/>
  <c r="H9691" i="7"/>
  <c r="H9981" i="7"/>
  <c r="L9981" i="7"/>
  <c r="H57" i="7"/>
  <c r="L57" i="7"/>
  <c r="H73" i="7"/>
  <c r="L73" i="7"/>
  <c r="H76" i="7"/>
  <c r="L76" i="7"/>
  <c r="H31" i="7"/>
  <c r="L31" i="7"/>
  <c r="L53" i="7"/>
  <c r="H53" i="7"/>
  <c r="H88" i="7"/>
  <c r="L88" i="7"/>
  <c r="H104" i="7"/>
  <c r="L104" i="7"/>
  <c r="H120" i="7"/>
  <c r="L120" i="7"/>
  <c r="H286" i="7"/>
  <c r="L286" i="7"/>
  <c r="H318" i="7"/>
  <c r="L318" i="7"/>
  <c r="H350" i="7"/>
  <c r="L350" i="7"/>
  <c r="H358" i="7"/>
  <c r="L358" i="7"/>
  <c r="L603" i="7"/>
  <c r="H625" i="7"/>
  <c r="L625" i="7"/>
  <c r="H657" i="7"/>
  <c r="L657" i="7"/>
  <c r="H689" i="7"/>
  <c r="L689" i="7"/>
  <c r="H533" i="7"/>
  <c r="L533" i="7"/>
  <c r="H565" i="7"/>
  <c r="L565" i="7"/>
  <c r="L597" i="7"/>
  <c r="L793" i="7"/>
  <c r="H717" i="7"/>
  <c r="L717" i="7"/>
  <c r="H749" i="7"/>
  <c r="L749" i="7"/>
  <c r="H781" i="7"/>
  <c r="L781" i="7"/>
  <c r="H1229" i="7"/>
  <c r="L1229" i="7"/>
  <c r="L1541" i="7"/>
  <c r="H1541" i="7"/>
  <c r="L1557" i="7"/>
  <c r="H1557" i="7"/>
  <c r="L1573" i="7"/>
  <c r="H1573" i="7"/>
  <c r="L1605" i="7"/>
  <c r="H1636" i="7"/>
  <c r="L1636" i="7"/>
  <c r="H1668" i="7"/>
  <c r="L1668" i="7"/>
  <c r="H1700" i="7"/>
  <c r="L1700" i="7"/>
  <c r="H1277" i="7"/>
  <c r="L1277" i="7"/>
  <c r="H1366" i="7"/>
  <c r="L1366" i="7"/>
  <c r="H1382" i="7"/>
  <c r="L1382" i="7"/>
  <c r="H1398" i="7"/>
  <c r="L1398" i="7"/>
  <c r="H1414" i="7"/>
  <c r="L1414" i="7"/>
  <c r="H1430" i="7"/>
  <c r="L1430" i="7"/>
  <c r="H1446" i="7"/>
  <c r="L1446" i="7"/>
  <c r="H1462" i="7"/>
  <c r="L1462" i="7"/>
  <c r="H1478" i="7"/>
  <c r="L1478" i="7"/>
  <c r="H1494" i="7"/>
  <c r="L1494" i="7"/>
  <c r="H1510" i="7"/>
  <c r="L1510" i="7"/>
  <c r="H1526" i="7"/>
  <c r="L1526" i="7"/>
  <c r="L1642" i="7"/>
  <c r="H1642" i="7"/>
  <c r="L1674" i="7"/>
  <c r="H1674" i="7"/>
  <c r="L1706" i="7"/>
  <c r="H1706" i="7"/>
  <c r="H1805" i="7"/>
  <c r="L1805" i="7"/>
  <c r="H1837" i="7"/>
  <c r="L1837" i="7"/>
  <c r="H1869" i="7"/>
  <c r="L1869" i="7"/>
  <c r="H1901" i="7"/>
  <c r="L1901" i="7"/>
  <c r="H1933" i="7"/>
  <c r="L1933" i="7"/>
  <c r="H1952" i="7"/>
  <c r="L1952" i="7"/>
  <c r="H1968" i="7"/>
  <c r="L1968" i="7"/>
  <c r="H1984" i="7"/>
  <c r="L1984" i="7"/>
  <c r="H2000" i="7"/>
  <c r="L2000" i="7"/>
  <c r="H2016" i="7"/>
  <c r="L2016" i="7"/>
  <c r="H2032" i="7"/>
  <c r="L2032" i="7"/>
  <c r="L2048" i="7"/>
  <c r="H2048" i="7"/>
  <c r="L2064" i="7"/>
  <c r="H2064" i="7"/>
  <c r="H1728" i="7"/>
  <c r="L1728" i="7"/>
  <c r="H1760" i="7"/>
  <c r="L1760" i="7"/>
  <c r="L2256" i="7"/>
  <c r="L2272" i="7"/>
  <c r="L2304" i="7"/>
  <c r="H2304" i="7"/>
  <c r="L2300" i="7"/>
  <c r="H2300" i="7"/>
  <c r="K2289" i="7"/>
  <c r="L2296" i="7"/>
  <c r="H2296" i="7"/>
  <c r="H2741" i="7"/>
  <c r="L2741" i="7"/>
  <c r="H2757" i="7"/>
  <c r="L2757" i="7"/>
  <c r="H2773" i="7"/>
  <c r="L2773" i="7"/>
  <c r="H2789" i="7"/>
  <c r="L2789" i="7"/>
  <c r="H2805" i="7"/>
  <c r="L2805" i="7"/>
  <c r="H2821" i="7"/>
  <c r="L2821" i="7"/>
  <c r="H2837" i="7"/>
  <c r="L2837" i="7"/>
  <c r="H2853" i="7"/>
  <c r="L2853" i="7"/>
  <c r="H2869" i="7"/>
  <c r="L2869" i="7"/>
  <c r="H2885" i="7"/>
  <c r="L2885" i="7"/>
  <c r="L2898" i="7"/>
  <c r="L2906" i="7"/>
  <c r="L2914" i="7"/>
  <c r="L2932" i="7"/>
  <c r="L2948" i="7"/>
  <c r="L2964" i="7"/>
  <c r="L2980" i="7"/>
  <c r="L2996" i="7"/>
  <c r="L3012" i="7"/>
  <c r="L3028" i="7"/>
  <c r="H3057" i="7"/>
  <c r="L3057" i="7"/>
  <c r="H3089" i="7"/>
  <c r="L3089" i="7"/>
  <c r="H3121" i="7"/>
  <c r="L3121" i="7"/>
  <c r="H3153" i="7"/>
  <c r="L3153" i="7"/>
  <c r="H3169" i="7"/>
  <c r="L3169" i="7"/>
  <c r="H3185" i="7"/>
  <c r="L3185" i="7"/>
  <c r="H3201" i="7"/>
  <c r="L3201" i="7"/>
  <c r="H3217" i="7"/>
  <c r="L3217" i="7"/>
  <c r="H3233" i="7"/>
  <c r="L3233" i="7"/>
  <c r="H3249" i="7"/>
  <c r="L3249" i="7"/>
  <c r="H3265" i="7"/>
  <c r="L3265" i="7"/>
  <c r="H3281" i="7"/>
  <c r="L3281" i="7"/>
  <c r="H3297" i="7"/>
  <c r="L3297" i="7"/>
  <c r="H3313" i="7"/>
  <c r="L3313" i="7"/>
  <c r="H3329" i="7"/>
  <c r="L3329" i="7"/>
  <c r="H3345" i="7"/>
  <c r="L3345" i="7"/>
  <c r="H3361" i="7"/>
  <c r="L3361" i="7"/>
  <c r="H3377" i="7"/>
  <c r="L3377" i="7"/>
  <c r="H3393" i="7"/>
  <c r="L3393" i="7"/>
  <c r="H3409" i="7"/>
  <c r="L3409" i="7"/>
  <c r="H3425" i="7"/>
  <c r="L3425" i="7"/>
  <c r="H3441" i="7"/>
  <c r="L3441" i="7"/>
  <c r="H3457" i="7"/>
  <c r="L3457" i="7"/>
  <c r="H3473" i="7"/>
  <c r="L3473" i="7"/>
  <c r="H3489" i="7"/>
  <c r="L3489" i="7"/>
  <c r="H3505" i="7"/>
  <c r="L3505" i="7"/>
  <c r="H3521" i="7"/>
  <c r="L3521" i="7"/>
  <c r="H3537" i="7"/>
  <c r="L3537" i="7"/>
  <c r="H3553" i="7"/>
  <c r="L3553" i="7"/>
  <c r="H3569" i="7"/>
  <c r="L3569" i="7"/>
  <c r="H3585" i="7"/>
  <c r="L3585" i="7"/>
  <c r="H3601" i="7"/>
  <c r="L3601" i="7"/>
  <c r="H3617" i="7"/>
  <c r="L3617" i="7"/>
  <c r="H3633" i="7"/>
  <c r="L3633" i="7"/>
  <c r="H3649" i="7"/>
  <c r="L3649" i="7"/>
  <c r="H3665" i="7"/>
  <c r="L3665" i="7"/>
  <c r="H3681" i="7"/>
  <c r="L3681" i="7"/>
  <c r="H3697" i="7"/>
  <c r="L3697" i="7"/>
  <c r="H3713" i="7"/>
  <c r="L3713" i="7"/>
  <c r="H3729" i="7"/>
  <c r="L3729" i="7"/>
  <c r="H3745" i="7"/>
  <c r="L3745" i="7"/>
  <c r="H3761" i="7"/>
  <c r="L3761" i="7"/>
  <c r="H3777" i="7"/>
  <c r="L3777" i="7"/>
  <c r="H3793" i="7"/>
  <c r="L3793" i="7"/>
  <c r="H3809" i="7"/>
  <c r="L3809" i="7"/>
  <c r="H3825" i="7"/>
  <c r="L3825" i="7"/>
  <c r="H3841" i="7"/>
  <c r="L3841" i="7"/>
  <c r="H3857" i="7"/>
  <c r="L3857" i="7"/>
  <c r="H3873" i="7"/>
  <c r="L3873" i="7"/>
  <c r="H3889" i="7"/>
  <c r="L3889" i="7"/>
  <c r="H3905" i="7"/>
  <c r="L3905" i="7"/>
  <c r="H3921" i="7"/>
  <c r="L3921" i="7"/>
  <c r="H3937" i="7"/>
  <c r="L3937" i="7"/>
  <c r="H3953" i="7"/>
  <c r="L3953" i="7"/>
  <c r="H3969" i="7"/>
  <c r="L3969" i="7"/>
  <c r="H3985" i="7"/>
  <c r="L3985" i="7"/>
  <c r="H4001" i="7"/>
  <c r="L4001" i="7"/>
  <c r="H4017" i="7"/>
  <c r="L4017" i="7"/>
  <c r="H4033" i="7"/>
  <c r="L4033" i="7"/>
  <c r="H4049" i="7"/>
  <c r="L4049" i="7"/>
  <c r="H4065" i="7"/>
  <c r="L4065" i="7"/>
  <c r="H4081" i="7"/>
  <c r="L4081" i="7"/>
  <c r="H4097" i="7"/>
  <c r="L4097" i="7"/>
  <c r="L2935" i="7"/>
  <c r="L2951" i="7"/>
  <c r="L2967" i="7"/>
  <c r="L2983" i="7"/>
  <c r="L2999" i="7"/>
  <c r="L3015" i="7"/>
  <c r="H3044" i="7"/>
  <c r="L3044" i="7"/>
  <c r="H3076" i="7"/>
  <c r="L3076" i="7"/>
  <c r="H3108" i="7"/>
  <c r="L3108" i="7"/>
  <c r="H3140" i="7"/>
  <c r="L3140" i="7"/>
  <c r="H3394" i="7"/>
  <c r="L3394" i="7"/>
  <c r="H3410" i="7"/>
  <c r="L3410" i="7"/>
  <c r="H3426" i="7"/>
  <c r="L3426" i="7"/>
  <c r="H3442" i="7"/>
  <c r="L3442" i="7"/>
  <c r="H3458" i="7"/>
  <c r="L3458" i="7"/>
  <c r="H3474" i="7"/>
  <c r="L3474" i="7"/>
  <c r="H3490" i="7"/>
  <c r="L3490" i="7"/>
  <c r="H3506" i="7"/>
  <c r="L3506" i="7"/>
  <c r="H3522" i="7"/>
  <c r="L3522" i="7"/>
  <c r="H3538" i="7"/>
  <c r="L3538" i="7"/>
  <c r="H3554" i="7"/>
  <c r="L3554" i="7"/>
  <c r="H3570" i="7"/>
  <c r="L3570" i="7"/>
  <c r="H3586" i="7"/>
  <c r="L3586" i="7"/>
  <c r="H3602" i="7"/>
  <c r="L3602" i="7"/>
  <c r="H3618" i="7"/>
  <c r="L3618" i="7"/>
  <c r="H3634" i="7"/>
  <c r="L3634" i="7"/>
  <c r="H3650" i="7"/>
  <c r="L3650" i="7"/>
  <c r="H3666" i="7"/>
  <c r="L3666" i="7"/>
  <c r="H3682" i="7"/>
  <c r="L3682" i="7"/>
  <c r="H3698" i="7"/>
  <c r="L3698" i="7"/>
  <c r="H3714" i="7"/>
  <c r="L3714" i="7"/>
  <c r="H3730" i="7"/>
  <c r="L3730" i="7"/>
  <c r="H3746" i="7"/>
  <c r="L3746" i="7"/>
  <c r="H3762" i="7"/>
  <c r="L3762" i="7"/>
  <c r="H3778" i="7"/>
  <c r="L3778" i="7"/>
  <c r="H3794" i="7"/>
  <c r="L3794" i="7"/>
  <c r="H3810" i="7"/>
  <c r="L3810" i="7"/>
  <c r="H3826" i="7"/>
  <c r="L3826" i="7"/>
  <c r="H3842" i="7"/>
  <c r="L3842" i="7"/>
  <c r="H3858" i="7"/>
  <c r="L3858" i="7"/>
  <c r="H3874" i="7"/>
  <c r="L3874" i="7"/>
  <c r="H3890" i="7"/>
  <c r="L3890" i="7"/>
  <c r="H3906" i="7"/>
  <c r="L3906" i="7"/>
  <c r="H3922" i="7"/>
  <c r="L3922" i="7"/>
  <c r="H3938" i="7"/>
  <c r="L3938" i="7"/>
  <c r="H3954" i="7"/>
  <c r="L3954" i="7"/>
  <c r="H3970" i="7"/>
  <c r="L3970" i="7"/>
  <c r="H3986" i="7"/>
  <c r="L3986" i="7"/>
  <c r="H4002" i="7"/>
  <c r="L4002" i="7"/>
  <c r="H4018" i="7"/>
  <c r="L4018" i="7"/>
  <c r="H4034" i="7"/>
  <c r="L4034" i="7"/>
  <c r="H4050" i="7"/>
  <c r="L4050" i="7"/>
  <c r="H4066" i="7"/>
  <c r="L4066" i="7"/>
  <c r="H4082" i="7"/>
  <c r="L4082" i="7"/>
  <c r="H4098" i="7"/>
  <c r="L4098" i="7"/>
  <c r="H4114" i="7"/>
  <c r="L4114" i="7"/>
  <c r="H4130" i="7"/>
  <c r="L4130" i="7"/>
  <c r="H4146" i="7"/>
  <c r="L4146" i="7"/>
  <c r="H4162" i="7"/>
  <c r="L4162" i="7"/>
  <c r="H4178" i="7"/>
  <c r="L4178" i="7"/>
  <c r="H4194" i="7"/>
  <c r="L4194" i="7"/>
  <c r="H4210" i="7"/>
  <c r="L4210" i="7"/>
  <c r="H4226" i="7"/>
  <c r="L4226" i="7"/>
  <c r="L4982" i="7"/>
  <c r="H4982" i="7"/>
  <c r="H5046" i="7"/>
  <c r="L5046" i="7"/>
  <c r="H5110" i="7"/>
  <c r="L5110" i="7"/>
  <c r="L4793" i="7"/>
  <c r="H4793" i="7"/>
  <c r="L4809" i="7"/>
  <c r="H4809" i="7"/>
  <c r="L4825" i="7"/>
  <c r="H4825" i="7"/>
  <c r="L4955" i="7"/>
  <c r="H4955" i="7"/>
  <c r="L5019" i="7"/>
  <c r="H5019" i="7"/>
  <c r="L5083" i="7"/>
  <c r="H5083" i="7"/>
  <c r="L5147" i="7"/>
  <c r="H5147" i="7"/>
  <c r="H5166" i="7"/>
  <c r="L5166" i="7"/>
  <c r="H5182" i="7"/>
  <c r="L5182" i="7"/>
  <c r="H5198" i="7"/>
  <c r="L5198" i="7"/>
  <c r="H5214" i="7"/>
  <c r="L5214" i="7"/>
  <c r="H5230" i="7"/>
  <c r="L5230" i="7"/>
  <c r="H5246" i="7"/>
  <c r="L5246" i="7"/>
  <c r="H5262" i="7"/>
  <c r="L5262" i="7"/>
  <c r="H5278" i="7"/>
  <c r="L5278" i="7"/>
  <c r="H5294" i="7"/>
  <c r="L5294" i="7"/>
  <c r="H5310" i="7"/>
  <c r="L5310" i="7"/>
  <c r="H5326" i="7"/>
  <c r="L5326" i="7"/>
  <c r="H5342" i="7"/>
  <c r="L5342" i="7"/>
  <c r="H5358" i="7"/>
  <c r="L5358" i="7"/>
  <c r="H5374" i="7"/>
  <c r="L5374" i="7"/>
  <c r="H5390" i="7"/>
  <c r="L5390" i="7"/>
  <c r="H4786" i="7"/>
  <c r="L4786" i="7"/>
  <c r="H4802" i="7"/>
  <c r="L4802" i="7"/>
  <c r="H4818" i="7"/>
  <c r="L4818" i="7"/>
  <c r="H4834" i="7"/>
  <c r="L4834" i="7"/>
  <c r="H4850" i="7"/>
  <c r="L4850" i="7"/>
  <c r="H4866" i="7"/>
  <c r="L4866" i="7"/>
  <c r="H4882" i="7"/>
  <c r="L4882" i="7"/>
  <c r="H4898" i="7"/>
  <c r="L4898" i="7"/>
  <c r="H4914" i="7"/>
  <c r="L4914" i="7"/>
  <c r="H4930" i="7"/>
  <c r="L4930" i="7"/>
  <c r="H4946" i="7"/>
  <c r="L4946" i="7"/>
  <c r="L4967" i="7"/>
  <c r="H4967" i="7"/>
  <c r="L5009" i="7"/>
  <c r="H5009" i="7"/>
  <c r="L5031" i="7"/>
  <c r="H5031" i="7"/>
  <c r="L5073" i="7"/>
  <c r="H5073" i="7"/>
  <c r="L5095" i="7"/>
  <c r="H5095" i="7"/>
  <c r="L5137" i="7"/>
  <c r="H5137" i="7"/>
  <c r="L5159" i="7"/>
  <c r="H5159" i="7"/>
  <c r="L5917" i="7"/>
  <c r="H5917" i="7"/>
  <c r="H5959" i="7"/>
  <c r="L5959" i="7"/>
  <c r="H5975" i="7"/>
  <c r="L5975" i="7"/>
  <c r="H5991" i="7"/>
  <c r="L5991" i="7"/>
  <c r="H6007" i="7"/>
  <c r="L6007" i="7"/>
  <c r="H6023" i="7"/>
  <c r="L6023" i="7"/>
  <c r="H6039" i="7"/>
  <c r="L6039" i="7"/>
  <c r="H6055" i="7"/>
  <c r="L6055" i="7"/>
  <c r="H6071" i="7"/>
  <c r="L6071" i="7"/>
  <c r="H6087" i="7"/>
  <c r="L6087" i="7"/>
  <c r="H6103" i="7"/>
  <c r="L6103" i="7"/>
  <c r="H6119" i="7"/>
  <c r="L6119" i="7"/>
  <c r="H6135" i="7"/>
  <c r="L6135" i="7"/>
  <c r="H6151" i="7"/>
  <c r="L6151" i="7"/>
  <c r="H6167" i="7"/>
  <c r="L6167" i="7"/>
  <c r="H6183" i="7"/>
  <c r="L6183" i="7"/>
  <c r="H6199" i="7"/>
  <c r="L6199" i="7"/>
  <c r="H6215" i="7"/>
  <c r="L6215" i="7"/>
  <c r="H6231" i="7"/>
  <c r="L6231" i="7"/>
  <c r="H6247" i="7"/>
  <c r="L6247" i="7"/>
  <c r="H6263" i="7"/>
  <c r="L6263" i="7"/>
  <c r="H6279" i="7"/>
  <c r="L6279" i="7"/>
  <c r="H6295" i="7"/>
  <c r="L6295" i="7"/>
  <c r="H6311" i="7"/>
  <c r="L6311" i="7"/>
  <c r="H6327" i="7"/>
  <c r="L6327" i="7"/>
  <c r="H6343" i="7"/>
  <c r="L6343" i="7"/>
  <c r="H6359" i="7"/>
  <c r="L6359" i="7"/>
  <c r="H6375" i="7"/>
  <c r="L6375" i="7"/>
  <c r="H6391" i="7"/>
  <c r="L6391" i="7"/>
  <c r="H6407" i="7"/>
  <c r="L6407" i="7"/>
  <c r="H6423" i="7"/>
  <c r="L6423" i="7"/>
  <c r="H6439" i="7"/>
  <c r="L6439" i="7"/>
  <c r="H6455" i="7"/>
  <c r="L6455" i="7"/>
  <c r="H6471" i="7"/>
  <c r="L6471" i="7"/>
  <c r="H6487" i="7"/>
  <c r="L6487" i="7"/>
  <c r="H6503" i="7"/>
  <c r="L6503" i="7"/>
  <c r="H6519" i="7"/>
  <c r="L6519" i="7"/>
  <c r="H6535" i="7"/>
  <c r="L6535" i="7"/>
  <c r="H6551" i="7"/>
  <c r="L6551" i="7"/>
  <c r="H6567" i="7"/>
  <c r="L6567" i="7"/>
  <c r="H6583" i="7"/>
  <c r="L6583" i="7"/>
  <c r="H6599" i="7"/>
  <c r="L6599" i="7"/>
  <c r="L6615" i="7"/>
  <c r="H6615" i="7"/>
  <c r="L6631" i="7"/>
  <c r="H6631" i="7"/>
  <c r="L6647" i="7"/>
  <c r="H6647" i="7"/>
  <c r="L6663" i="7"/>
  <c r="H6663" i="7"/>
  <c r="L6679" i="7"/>
  <c r="H6679" i="7"/>
  <c r="L6695" i="7"/>
  <c r="H6695" i="7"/>
  <c r="L5864" i="7"/>
  <c r="H5864" i="7"/>
  <c r="L5880" i="7"/>
  <c r="H5880" i="7"/>
  <c r="L5918" i="7"/>
  <c r="H5918" i="7"/>
  <c r="H6522" i="7"/>
  <c r="L6522" i="7"/>
  <c r="H6586" i="7"/>
  <c r="L6586" i="7"/>
  <c r="L6707" i="7"/>
  <c r="H6707" i="7"/>
  <c r="L6739" i="7"/>
  <c r="H6739" i="7"/>
  <c r="L6810" i="7"/>
  <c r="H6810" i="7"/>
  <c r="L6777" i="7"/>
  <c r="H6777" i="7"/>
  <c r="H6799" i="7"/>
  <c r="L6799" i="7"/>
  <c r="L6841" i="7"/>
  <c r="H6841" i="7"/>
  <c r="H6526" i="7"/>
  <c r="L6526" i="7"/>
  <c r="H6590" i="7"/>
  <c r="L6590" i="7"/>
  <c r="H6710" i="7"/>
  <c r="L6710" i="7"/>
  <c r="H6742" i="7"/>
  <c r="L6742" i="7"/>
  <c r="H8033" i="7"/>
  <c r="L8033" i="7"/>
  <c r="H8049" i="7"/>
  <c r="L8049" i="7"/>
  <c r="H8065" i="7"/>
  <c r="L8065" i="7"/>
  <c r="H8081" i="7"/>
  <c r="L8081" i="7"/>
  <c r="H8097" i="7"/>
  <c r="L8097" i="7"/>
  <c r="H8113" i="7"/>
  <c r="L8113" i="7"/>
  <c r="H8129" i="7"/>
  <c r="L8129" i="7"/>
  <c r="H8145" i="7"/>
  <c r="L8145" i="7"/>
  <c r="H8161" i="7"/>
  <c r="L8161" i="7"/>
  <c r="H8177" i="7"/>
  <c r="L8177" i="7"/>
  <c r="L8401" i="7"/>
  <c r="H8401" i="7"/>
  <c r="L8417" i="7"/>
  <c r="H8417" i="7"/>
  <c r="L8433" i="7"/>
  <c r="H8433" i="7"/>
  <c r="L8449" i="7"/>
  <c r="H8449" i="7"/>
  <c r="L8465" i="7"/>
  <c r="H8465" i="7"/>
  <c r="L8481" i="7"/>
  <c r="H8481" i="7"/>
  <c r="L8497" i="7"/>
  <c r="H8497" i="7"/>
  <c r="L8513" i="7"/>
  <c r="H8513" i="7"/>
  <c r="L8529" i="7"/>
  <c r="H8529" i="7"/>
  <c r="H8557" i="7"/>
  <c r="L8557" i="7"/>
  <c r="L8693" i="7"/>
  <c r="H8693" i="7"/>
  <c r="L8871" i="7"/>
  <c r="H8871" i="7"/>
  <c r="L9325" i="7"/>
  <c r="H9325" i="7"/>
  <c r="H9415" i="7"/>
  <c r="L9415" i="7"/>
  <c r="H9505" i="7"/>
  <c r="L9505" i="7"/>
  <c r="H9547" i="7"/>
  <c r="L9547" i="7"/>
  <c r="H9639" i="7"/>
  <c r="L9639" i="7"/>
  <c r="L9687" i="7"/>
  <c r="H9687" i="7"/>
  <c r="H9821" i="7"/>
  <c r="L9821" i="7"/>
  <c r="H9867" i="7"/>
  <c r="L9867" i="7"/>
  <c r="L8022" i="7"/>
  <c r="H8022" i="7"/>
  <c r="L8038" i="7"/>
  <c r="H8038" i="7"/>
  <c r="L8054" i="7"/>
  <c r="H8054" i="7"/>
  <c r="L8070" i="7"/>
  <c r="H8070" i="7"/>
  <c r="L8086" i="7"/>
  <c r="H8086" i="7"/>
  <c r="L8102" i="7"/>
  <c r="H8102" i="7"/>
  <c r="L8118" i="7"/>
  <c r="H8118" i="7"/>
  <c r="L8134" i="7"/>
  <c r="H8134" i="7"/>
  <c r="H8150" i="7"/>
  <c r="L8150" i="7"/>
  <c r="L8166" i="7"/>
  <c r="H8166" i="7"/>
  <c r="H8182" i="7"/>
  <c r="L8182" i="7"/>
  <c r="H8198" i="7"/>
  <c r="L8198" i="7"/>
  <c r="H8214" i="7"/>
  <c r="L8214" i="7"/>
  <c r="H8230" i="7"/>
  <c r="L8230" i="7"/>
  <c r="H8246" i="7"/>
  <c r="L8246" i="7"/>
  <c r="H8262" i="7"/>
  <c r="L8262" i="7"/>
  <c r="H8278" i="7"/>
  <c r="L8278" i="7"/>
  <c r="H8294" i="7"/>
  <c r="L8294" i="7"/>
  <c r="H8310" i="7"/>
  <c r="L8310" i="7"/>
  <c r="H8326" i="7"/>
  <c r="L8326" i="7"/>
  <c r="H8342" i="7"/>
  <c r="L8342" i="7"/>
  <c r="H8358" i="7"/>
  <c r="L8358" i="7"/>
  <c r="H8374" i="7"/>
  <c r="L8374" i="7"/>
  <c r="H8565" i="7"/>
  <c r="L8565" i="7"/>
  <c r="H8677" i="7"/>
  <c r="L8677" i="7"/>
  <c r="H8729" i="7"/>
  <c r="L8729" i="7"/>
  <c r="H8783" i="7"/>
  <c r="L8783" i="7"/>
  <c r="H8839" i="7"/>
  <c r="L8839" i="7"/>
  <c r="H8895" i="7"/>
  <c r="L8895" i="7"/>
  <c r="H8943" i="7"/>
  <c r="L8943" i="7"/>
  <c r="L9003" i="7"/>
  <c r="H9003" i="7"/>
  <c r="H9109" i="7"/>
  <c r="L9109" i="7"/>
  <c r="H9167" i="7"/>
  <c r="L9167" i="7"/>
  <c r="H9229" i="7"/>
  <c r="L9229" i="7"/>
  <c r="L9281" i="7"/>
  <c r="H9281" i="7"/>
  <c r="L9389" i="7"/>
  <c r="H9389" i="7"/>
  <c r="H9449" i="7"/>
  <c r="L9449" i="7"/>
  <c r="H9503" i="7"/>
  <c r="L9503" i="7"/>
  <c r="H9557" i="7"/>
  <c r="L9557" i="7"/>
  <c r="H9771" i="7"/>
  <c r="L9771" i="7"/>
  <c r="H9885" i="7"/>
  <c r="L9885" i="7"/>
  <c r="H8556" i="7"/>
  <c r="L8556" i="7"/>
  <c r="H8572" i="7"/>
  <c r="L8572" i="7"/>
  <c r="H8588" i="7"/>
  <c r="L8588" i="7"/>
  <c r="H8604" i="7"/>
  <c r="L8604" i="7"/>
  <c r="H8620" i="7"/>
  <c r="L8620" i="7"/>
  <c r="H8636" i="7"/>
  <c r="L8636" i="7"/>
  <c r="H8652" i="7"/>
  <c r="L8652" i="7"/>
  <c r="H8668" i="7"/>
  <c r="L8668" i="7"/>
  <c r="H8684" i="7"/>
  <c r="L8684" i="7"/>
  <c r="H8700" i="7"/>
  <c r="L8700" i="7"/>
  <c r="H8716" i="7"/>
  <c r="L8716" i="7"/>
  <c r="H8732" i="7"/>
  <c r="L8732" i="7"/>
  <c r="H8748" i="7"/>
  <c r="L8748" i="7"/>
  <c r="H8764" i="7"/>
  <c r="L8764" i="7"/>
  <c r="H8780" i="7"/>
  <c r="L8780" i="7"/>
  <c r="H8796" i="7"/>
  <c r="L8796" i="7"/>
  <c r="H8812" i="7"/>
  <c r="L8812" i="7"/>
  <c r="H8828" i="7"/>
  <c r="L8828" i="7"/>
  <c r="H8844" i="7"/>
  <c r="L8844" i="7"/>
  <c r="H8860" i="7"/>
  <c r="L8860" i="7"/>
  <c r="H8876" i="7"/>
  <c r="L8876" i="7"/>
  <c r="H8892" i="7"/>
  <c r="L8892" i="7"/>
  <c r="H8908" i="7"/>
  <c r="L8908" i="7"/>
  <c r="H8924" i="7"/>
  <c r="L8924" i="7"/>
  <c r="H8940" i="7"/>
  <c r="L8940" i="7"/>
  <c r="H8956" i="7"/>
  <c r="L8956" i="7"/>
  <c r="H8972" i="7"/>
  <c r="L8972" i="7"/>
  <c r="H8988" i="7"/>
  <c r="L8988" i="7"/>
  <c r="H9004" i="7"/>
  <c r="L9004" i="7"/>
  <c r="H9020" i="7"/>
  <c r="L9020" i="7"/>
  <c r="H9036" i="7"/>
  <c r="L9036" i="7"/>
  <c r="H9052" i="7"/>
  <c r="L9052" i="7"/>
  <c r="H9068" i="7"/>
  <c r="L9068" i="7"/>
  <c r="H9084" i="7"/>
  <c r="L9084" i="7"/>
  <c r="H9100" i="7"/>
  <c r="L9100" i="7"/>
  <c r="H9116" i="7"/>
  <c r="L9116" i="7"/>
  <c r="H9132" i="7"/>
  <c r="L9132" i="7"/>
  <c r="H9148" i="7"/>
  <c r="L9148" i="7"/>
  <c r="H9164" i="7"/>
  <c r="L9164" i="7"/>
  <c r="H9180" i="7"/>
  <c r="L9180" i="7"/>
  <c r="H9196" i="7"/>
  <c r="L9196" i="7"/>
  <c r="H9212" i="7"/>
  <c r="L9212" i="7"/>
  <c r="H9228" i="7"/>
  <c r="L9228" i="7"/>
  <c r="H9244" i="7"/>
  <c r="L9244" i="7"/>
  <c r="H9260" i="7"/>
  <c r="L9260" i="7"/>
  <c r="H9276" i="7"/>
  <c r="L9276" i="7"/>
  <c r="L9292" i="7"/>
  <c r="H9292" i="7"/>
  <c r="H9308" i="7"/>
  <c r="L9308" i="7"/>
  <c r="H9324" i="7"/>
  <c r="L9324" i="7"/>
  <c r="H9340" i="7"/>
  <c r="L9340" i="7"/>
  <c r="H9356" i="7"/>
  <c r="L9356" i="7"/>
  <c r="H9372" i="7"/>
  <c r="L9372" i="7"/>
  <c r="H9388" i="7"/>
  <c r="L9388" i="7"/>
  <c r="H9404" i="7"/>
  <c r="L9404" i="7"/>
  <c r="L9420" i="7"/>
  <c r="H9420" i="7"/>
  <c r="H9436" i="7"/>
  <c r="L9436" i="7"/>
  <c r="H9452" i="7"/>
  <c r="L9452" i="7"/>
  <c r="H9468" i="7"/>
  <c r="L9468" i="7"/>
  <c r="H9484" i="7"/>
  <c r="L9484" i="7"/>
  <c r="L9500" i="7"/>
  <c r="H9500" i="7"/>
  <c r="H9516" i="7"/>
  <c r="L9516" i="7"/>
  <c r="H9532" i="7"/>
  <c r="L9532" i="7"/>
  <c r="H9548" i="7"/>
  <c r="L9548" i="7"/>
  <c r="H9564" i="7"/>
  <c r="L9564" i="7"/>
  <c r="H9580" i="7"/>
  <c r="L9580" i="7"/>
  <c r="H9596" i="7"/>
  <c r="L9596" i="7"/>
  <c r="H9612" i="7"/>
  <c r="L9612" i="7"/>
  <c r="H9628" i="7"/>
  <c r="L9628" i="7"/>
  <c r="L9708" i="7"/>
  <c r="H9708" i="7"/>
  <c r="L9724" i="7"/>
  <c r="H9724" i="7"/>
  <c r="H9740" i="7"/>
  <c r="L9740" i="7"/>
  <c r="H9756" i="7"/>
  <c r="L9756" i="7"/>
  <c r="L9772" i="7"/>
  <c r="H9772" i="7"/>
  <c r="L9788" i="7"/>
  <c r="H9788" i="7"/>
  <c r="H9852" i="7"/>
  <c r="L9852" i="7"/>
  <c r="L9868" i="7"/>
  <c r="H9868" i="7"/>
  <c r="H9884" i="7"/>
  <c r="L9884" i="7"/>
  <c r="H9900" i="7"/>
  <c r="L9900" i="7"/>
  <c r="H9916" i="7"/>
  <c r="L9916" i="7"/>
  <c r="H8601" i="7"/>
  <c r="L8601" i="7"/>
  <c r="H8761" i="7"/>
  <c r="L8761" i="7"/>
  <c r="H8875" i="7"/>
  <c r="L8875" i="7"/>
  <c r="H8991" i="7"/>
  <c r="L8991" i="7"/>
  <c r="H9083" i="7"/>
  <c r="L9083" i="7"/>
  <c r="H9191" i="7"/>
  <c r="L9191" i="7"/>
  <c r="H9277" i="7"/>
  <c r="L9277" i="7"/>
  <c r="H9707" i="7"/>
  <c r="L9707" i="7"/>
  <c r="H9887" i="7"/>
  <c r="L9887" i="7"/>
  <c r="H4788" i="7"/>
  <c r="L4788" i="7"/>
  <c r="H4852" i="7"/>
  <c r="L4852" i="7"/>
  <c r="H4916" i="7"/>
  <c r="L4916" i="7"/>
  <c r="L5001" i="7"/>
  <c r="H5001" i="7"/>
  <c r="L5087" i="7"/>
  <c r="H5087" i="7"/>
  <c r="H5225" i="7"/>
  <c r="L5225" i="7"/>
  <c r="H5289" i="7"/>
  <c r="L5289" i="7"/>
  <c r="H5345" i="7"/>
  <c r="L5345" i="7"/>
  <c r="H5409" i="7"/>
  <c r="L5409" i="7"/>
  <c r="H5473" i="7"/>
  <c r="L5473" i="7"/>
  <c r="H5537" i="7"/>
  <c r="L5537" i="7"/>
  <c r="H5601" i="7"/>
  <c r="L5601" i="7"/>
  <c r="H5681" i="7"/>
  <c r="L5681" i="7"/>
  <c r="H5745" i="7"/>
  <c r="L5745" i="7"/>
  <c r="H5809" i="7"/>
  <c r="L5809" i="7"/>
  <c r="H5927" i="7"/>
  <c r="L5927" i="7"/>
  <c r="L6641" i="7"/>
  <c r="H6641" i="7"/>
  <c r="H5418" i="7"/>
  <c r="L5418" i="7"/>
  <c r="H5482" i="7"/>
  <c r="L5482" i="7"/>
  <c r="H5850" i="7"/>
  <c r="L5850" i="7"/>
  <c r="H5994" i="7"/>
  <c r="L5994" i="7"/>
  <c r="H6058" i="7"/>
  <c r="L6058" i="7"/>
  <c r="H6122" i="7"/>
  <c r="L6122" i="7"/>
  <c r="H6186" i="7"/>
  <c r="L6186" i="7"/>
  <c r="H6250" i="7"/>
  <c r="L6250" i="7"/>
  <c r="H6314" i="7"/>
  <c r="L6314" i="7"/>
  <c r="H6378" i="7"/>
  <c r="L6378" i="7"/>
  <c r="H6434" i="7"/>
  <c r="L6434" i="7"/>
  <c r="H6482" i="7"/>
  <c r="L6482" i="7"/>
  <c r="L6755" i="7"/>
  <c r="H6755" i="7"/>
  <c r="L6833" i="7"/>
  <c r="H6833" i="7"/>
  <c r="L6902" i="7"/>
  <c r="H6902" i="7"/>
  <c r="L6966" i="7"/>
  <c r="H6966" i="7"/>
  <c r="L7030" i="7"/>
  <c r="H7030" i="7"/>
  <c r="L7094" i="7"/>
  <c r="H7094" i="7"/>
  <c r="L7158" i="7"/>
  <c r="H7158" i="7"/>
  <c r="L7222" i="7"/>
  <c r="H7222" i="7"/>
  <c r="L7286" i="7"/>
  <c r="H7286" i="7"/>
  <c r="L7350" i="7"/>
  <c r="H7350" i="7"/>
  <c r="L7414" i="7"/>
  <c r="H7414" i="7"/>
  <c r="L7470" i="7"/>
  <c r="H7470" i="7"/>
  <c r="L7534" i="7"/>
  <c r="H7534" i="7"/>
  <c r="L7598" i="7"/>
  <c r="H7598" i="7"/>
  <c r="L7670" i="7"/>
  <c r="H7670" i="7"/>
  <c r="L7726" i="7"/>
  <c r="H7726" i="7"/>
  <c r="L7790" i="7"/>
  <c r="H7790" i="7"/>
  <c r="L7854" i="7"/>
  <c r="H7854" i="7"/>
  <c r="L7918" i="7"/>
  <c r="H7918" i="7"/>
  <c r="L7990" i="7"/>
  <c r="H7990" i="7"/>
  <c r="H6714" i="7"/>
  <c r="L6714" i="7"/>
  <c r="H7593" i="7"/>
  <c r="L7593" i="7"/>
  <c r="H7649" i="7"/>
  <c r="L7649" i="7"/>
  <c r="H7689" i="7"/>
  <c r="L7689" i="7"/>
  <c r="H7729" i="7"/>
  <c r="L7729" i="7"/>
  <c r="H7777" i="7"/>
  <c r="L7777" i="7"/>
  <c r="H7817" i="7"/>
  <c r="L7817" i="7"/>
  <c r="H7857" i="7"/>
  <c r="L7857" i="7"/>
  <c r="H7889" i="7"/>
  <c r="L7889" i="7"/>
  <c r="H7921" i="7"/>
  <c r="L7921" i="7"/>
  <c r="H7945" i="7"/>
  <c r="L7945" i="7"/>
  <c r="H7985" i="7"/>
  <c r="L7985" i="7"/>
  <c r="H8741" i="7"/>
  <c r="L8741" i="7"/>
  <c r="L8923" i="7"/>
  <c r="H8923" i="7"/>
  <c r="H9101" i="7"/>
  <c r="L9101" i="7"/>
  <c r="H9193" i="7"/>
  <c r="L9193" i="7"/>
  <c r="L9553" i="7"/>
  <c r="H9553" i="7"/>
  <c r="H9645" i="7"/>
  <c r="L9645" i="7"/>
  <c r="L9739" i="7"/>
  <c r="H9739" i="7"/>
  <c r="H9917" i="7"/>
  <c r="L9917" i="7"/>
  <c r="L8296" i="7"/>
  <c r="H8296" i="7"/>
  <c r="L8336" i="7"/>
  <c r="H8336" i="7"/>
  <c r="L8368" i="7"/>
  <c r="H8368" i="7"/>
  <c r="H8629" i="7"/>
  <c r="L8629" i="7"/>
  <c r="H9725" i="7"/>
  <c r="L9725" i="7"/>
  <c r="L9949" i="7"/>
  <c r="H9949" i="7"/>
  <c r="H9662" i="7"/>
  <c r="L9662" i="7"/>
  <c r="H9710" i="7"/>
  <c r="L9710" i="7"/>
  <c r="H9758" i="7"/>
  <c r="L9758" i="7"/>
  <c r="L9846" i="7"/>
  <c r="H9846" i="7"/>
  <c r="H9894" i="7"/>
  <c r="L9894" i="7"/>
  <c r="L8879" i="7"/>
  <c r="H8879" i="7"/>
  <c r="H9021" i="7"/>
  <c r="L9021" i="7"/>
  <c r="H9153" i="7"/>
  <c r="L9153" i="7"/>
  <c r="H9713" i="7"/>
  <c r="L9713" i="7"/>
  <c r="H59" i="7"/>
  <c r="L59" i="7"/>
  <c r="H78" i="7"/>
  <c r="L78" i="7"/>
  <c r="H11" i="7"/>
  <c r="L11" i="7"/>
  <c r="H90" i="7"/>
  <c r="L90" i="7"/>
  <c r="L106" i="7"/>
  <c r="H106" i="7"/>
  <c r="H122" i="7"/>
  <c r="L122" i="7"/>
  <c r="H290" i="7"/>
  <c r="L290" i="7"/>
  <c r="H322" i="7"/>
  <c r="L322" i="7"/>
  <c r="H351" i="7"/>
  <c r="L351" i="7"/>
  <c r="L637" i="7"/>
  <c r="H637" i="7"/>
  <c r="L669" i="7"/>
  <c r="H669" i="7"/>
  <c r="L701" i="7"/>
  <c r="H701" i="7"/>
  <c r="H537" i="7"/>
  <c r="L537" i="7"/>
  <c r="H569" i="7"/>
  <c r="L569" i="7"/>
  <c r="L601" i="7"/>
  <c r="L797" i="7"/>
  <c r="H799" i="7"/>
  <c r="L799" i="7"/>
  <c r="H729" i="7"/>
  <c r="L729" i="7"/>
  <c r="H761" i="7"/>
  <c r="L761" i="7"/>
  <c r="H1375" i="7"/>
  <c r="L1375" i="7"/>
  <c r="H1391" i="7"/>
  <c r="L1391" i="7"/>
  <c r="H1407" i="7"/>
  <c r="L1407" i="7"/>
  <c r="H1423" i="7"/>
  <c r="L1423" i="7"/>
  <c r="H1439" i="7"/>
  <c r="L1439" i="7"/>
  <c r="H1455" i="7"/>
  <c r="L1455" i="7"/>
  <c r="H1471" i="7"/>
  <c r="L1471" i="7"/>
  <c r="H1487" i="7"/>
  <c r="L1487" i="7"/>
  <c r="H1503" i="7"/>
  <c r="L1503" i="7"/>
  <c r="H1519" i="7"/>
  <c r="L1519" i="7"/>
  <c r="I1663" i="7"/>
  <c r="M1663" i="7"/>
  <c r="I1695" i="7"/>
  <c r="M1695" i="7"/>
  <c r="H1544" i="7"/>
  <c r="L1544" i="7"/>
  <c r="H1560" i="7"/>
  <c r="L1560" i="7"/>
  <c r="I1577" i="7"/>
  <c r="M1577" i="7"/>
  <c r="I1609" i="7"/>
  <c r="M1609" i="7"/>
  <c r="K1639" i="7"/>
  <c r="K1671" i="7"/>
  <c r="K1703" i="7"/>
  <c r="L1575" i="7"/>
  <c r="L1591" i="7"/>
  <c r="L1607" i="7"/>
  <c r="L1623" i="7"/>
  <c r="H1644" i="7"/>
  <c r="L1644" i="7"/>
  <c r="H1676" i="7"/>
  <c r="L1676" i="7"/>
  <c r="I1711" i="7"/>
  <c r="M1711" i="7"/>
  <c r="I1743" i="7"/>
  <c r="M1743" i="7"/>
  <c r="I1775" i="7"/>
  <c r="M1775" i="7"/>
  <c r="H1809" i="7"/>
  <c r="L1809" i="7"/>
  <c r="H1841" i="7"/>
  <c r="L1841" i="7"/>
  <c r="H1873" i="7"/>
  <c r="L1873" i="7"/>
  <c r="H1905" i="7"/>
  <c r="L1905" i="7"/>
  <c r="H1937" i="7"/>
  <c r="L1937" i="7"/>
  <c r="I1707" i="7"/>
  <c r="M1707" i="7"/>
  <c r="I1739" i="7"/>
  <c r="M1739" i="7"/>
  <c r="I1771" i="7"/>
  <c r="M1771" i="7"/>
  <c r="H2049" i="7"/>
  <c r="L2049" i="7"/>
  <c r="H2065" i="7"/>
  <c r="L2065" i="7"/>
  <c r="K1715" i="7"/>
  <c r="K1747" i="7"/>
  <c r="H1957" i="7"/>
  <c r="L1957" i="7"/>
  <c r="H1973" i="7"/>
  <c r="L1973" i="7"/>
  <c r="H1989" i="7"/>
  <c r="L1989" i="7"/>
  <c r="H2005" i="7"/>
  <c r="L2005" i="7"/>
  <c r="H2021" i="7"/>
  <c r="L2021" i="7"/>
  <c r="H2037" i="7"/>
  <c r="L2037" i="7"/>
  <c r="H2081" i="7"/>
  <c r="L2081" i="7"/>
  <c r="H2097" i="7"/>
  <c r="L2097" i="7"/>
  <c r="H2113" i="7"/>
  <c r="L2113" i="7"/>
  <c r="H2129" i="7"/>
  <c r="L2129" i="7"/>
  <c r="H2145" i="7"/>
  <c r="L2145" i="7"/>
  <c r="H2161" i="7"/>
  <c r="L2161" i="7"/>
  <c r="H2177" i="7"/>
  <c r="L2177" i="7"/>
  <c r="H2193" i="7"/>
  <c r="L2193" i="7"/>
  <c r="H2209" i="7"/>
  <c r="L2209" i="7"/>
  <c r="H2225" i="7"/>
  <c r="L2225" i="7"/>
  <c r="H2241" i="7"/>
  <c r="L2241" i="7"/>
  <c r="H2306" i="7"/>
  <c r="L2306" i="7"/>
  <c r="H2302" i="7"/>
  <c r="L2302" i="7"/>
  <c r="H2298" i="7"/>
  <c r="L2298" i="7"/>
  <c r="H2743" i="7"/>
  <c r="L2743" i="7"/>
  <c r="H2759" i="7"/>
  <c r="L2759" i="7"/>
  <c r="H2775" i="7"/>
  <c r="L2775" i="7"/>
  <c r="H2791" i="7"/>
  <c r="L2791" i="7"/>
  <c r="H2807" i="7"/>
  <c r="L2807" i="7"/>
  <c r="H2823" i="7"/>
  <c r="L2823" i="7"/>
  <c r="H2839" i="7"/>
  <c r="L2839" i="7"/>
  <c r="H2855" i="7"/>
  <c r="L2855" i="7"/>
  <c r="L2899" i="7"/>
  <c r="L2907" i="7"/>
  <c r="L2915" i="7"/>
  <c r="L2934" i="7"/>
  <c r="L2950" i="7"/>
  <c r="L2966" i="7"/>
  <c r="L2982" i="7"/>
  <c r="L2998" i="7"/>
  <c r="L3014" i="7"/>
  <c r="L3030" i="7"/>
  <c r="H3061" i="7"/>
  <c r="L3061" i="7"/>
  <c r="H3093" i="7"/>
  <c r="L3093" i="7"/>
  <c r="H3125" i="7"/>
  <c r="L3125" i="7"/>
  <c r="H3157" i="7"/>
  <c r="L3157" i="7"/>
  <c r="H3347" i="7"/>
  <c r="L3347" i="7"/>
  <c r="H3363" i="7"/>
  <c r="L3363" i="7"/>
  <c r="H3379" i="7"/>
  <c r="L3379" i="7"/>
  <c r="H4243" i="7"/>
  <c r="L4243" i="7"/>
  <c r="H4259" i="7"/>
  <c r="L4259" i="7"/>
  <c r="L2937" i="7"/>
  <c r="L2953" i="7"/>
  <c r="L2969" i="7"/>
  <c r="L2985" i="7"/>
  <c r="L3001" i="7"/>
  <c r="L3017" i="7"/>
  <c r="H3048" i="7"/>
  <c r="L3048" i="7"/>
  <c r="H3080" i="7"/>
  <c r="L3080" i="7"/>
  <c r="H3112" i="7"/>
  <c r="L3112" i="7"/>
  <c r="H3144" i="7"/>
  <c r="L3144" i="7"/>
  <c r="H3172" i="7"/>
  <c r="L3172" i="7"/>
  <c r="H3188" i="7"/>
  <c r="L3188" i="7"/>
  <c r="H3204" i="7"/>
  <c r="L3204" i="7"/>
  <c r="H3220" i="7"/>
  <c r="L3220" i="7"/>
  <c r="H3236" i="7"/>
  <c r="L3236" i="7"/>
  <c r="H3252" i="7"/>
  <c r="L3252" i="7"/>
  <c r="H3268" i="7"/>
  <c r="L3268" i="7"/>
  <c r="H3284" i="7"/>
  <c r="L3284" i="7"/>
  <c r="H3300" i="7"/>
  <c r="L3300" i="7"/>
  <c r="H3316" i="7"/>
  <c r="L3316" i="7"/>
  <c r="H3332" i="7"/>
  <c r="L3332" i="7"/>
  <c r="H4116" i="7"/>
  <c r="L4116" i="7"/>
  <c r="H4132" i="7"/>
  <c r="L4132" i="7"/>
  <c r="H4148" i="7"/>
  <c r="L4148" i="7"/>
  <c r="H4164" i="7"/>
  <c r="L4164" i="7"/>
  <c r="H4180" i="7"/>
  <c r="L4180" i="7"/>
  <c r="H4196" i="7"/>
  <c r="L4196" i="7"/>
  <c r="H4212" i="7"/>
  <c r="L4212" i="7"/>
  <c r="H4228" i="7"/>
  <c r="L4228" i="7"/>
  <c r="L4244" i="7"/>
  <c r="H4244" i="7"/>
  <c r="L4260" i="7"/>
  <c r="H4260" i="7"/>
  <c r="H4990" i="7"/>
  <c r="L4990" i="7"/>
  <c r="H5054" i="7"/>
  <c r="L5054" i="7"/>
  <c r="H5118" i="7"/>
  <c r="L5118" i="7"/>
  <c r="H4795" i="7"/>
  <c r="L4795" i="7"/>
  <c r="H4811" i="7"/>
  <c r="L4811" i="7"/>
  <c r="H4827" i="7"/>
  <c r="L4827" i="7"/>
  <c r="L4979" i="7"/>
  <c r="H4979" i="7"/>
  <c r="L5043" i="7"/>
  <c r="H5043" i="7"/>
  <c r="L5107" i="7"/>
  <c r="H5107" i="7"/>
  <c r="H4828" i="7"/>
  <c r="L4828" i="7"/>
  <c r="H4892" i="7"/>
  <c r="L4892" i="7"/>
  <c r="L5065" i="7"/>
  <c r="H5065" i="7"/>
  <c r="L5151" i="7"/>
  <c r="H5151" i="7"/>
  <c r="H5217" i="7"/>
  <c r="L5217" i="7"/>
  <c r="H5281" i="7"/>
  <c r="L5281" i="7"/>
  <c r="H5353" i="7"/>
  <c r="L5353" i="7"/>
  <c r="H5417" i="7"/>
  <c r="L5417" i="7"/>
  <c r="H5481" i="7"/>
  <c r="L5481" i="7"/>
  <c r="H5545" i="7"/>
  <c r="L5545" i="7"/>
  <c r="H5609" i="7"/>
  <c r="L5609" i="7"/>
  <c r="H5689" i="7"/>
  <c r="L5689" i="7"/>
  <c r="H5753" i="7"/>
  <c r="L5753" i="7"/>
  <c r="H5817" i="7"/>
  <c r="L5817" i="7"/>
  <c r="L6649" i="7"/>
  <c r="H6649" i="7"/>
  <c r="H5410" i="7"/>
  <c r="L5410" i="7"/>
  <c r="H5474" i="7"/>
  <c r="L5474" i="7"/>
  <c r="L5858" i="7"/>
  <c r="H5858" i="7"/>
  <c r="H6010" i="7"/>
  <c r="L6010" i="7"/>
  <c r="H6082" i="7"/>
  <c r="L6082" i="7"/>
  <c r="H6130" i="7"/>
  <c r="L6130" i="7"/>
  <c r="H6202" i="7"/>
  <c r="L6202" i="7"/>
  <c r="H6274" i="7"/>
  <c r="L6274" i="7"/>
  <c r="H6338" i="7"/>
  <c r="L6338" i="7"/>
  <c r="H6410" i="7"/>
  <c r="L6410" i="7"/>
  <c r="H6458" i="7"/>
  <c r="L6458" i="7"/>
  <c r="H6594" i="7"/>
  <c r="L6594" i="7"/>
  <c r="L6818" i="7"/>
  <c r="H6818" i="7"/>
  <c r="L6801" i="7"/>
  <c r="H6801" i="7"/>
  <c r="L6878" i="7"/>
  <c r="H6878" i="7"/>
  <c r="L6942" i="7"/>
  <c r="H6942" i="7"/>
  <c r="L6998" i="7"/>
  <c r="H6998" i="7"/>
  <c r="L7070" i="7"/>
  <c r="H7070" i="7"/>
  <c r="L7134" i="7"/>
  <c r="H7134" i="7"/>
  <c r="L7198" i="7"/>
  <c r="H7198" i="7"/>
  <c r="L7262" i="7"/>
  <c r="H7262" i="7"/>
  <c r="L7326" i="7"/>
  <c r="H7326" i="7"/>
  <c r="L7390" i="7"/>
  <c r="H7390" i="7"/>
  <c r="L7446" i="7"/>
  <c r="H7446" i="7"/>
  <c r="L7510" i="7"/>
  <c r="H7510" i="7"/>
  <c r="L7574" i="7"/>
  <c r="H7574" i="7"/>
  <c r="L7638" i="7"/>
  <c r="H7638" i="7"/>
  <c r="L7702" i="7"/>
  <c r="H7702" i="7"/>
  <c r="L7766" i="7"/>
  <c r="H7766" i="7"/>
  <c r="L7830" i="7"/>
  <c r="H7830" i="7"/>
  <c r="L7894" i="7"/>
  <c r="H7894" i="7"/>
  <c r="L7950" i="7"/>
  <c r="H7950" i="7"/>
  <c r="L8014" i="7"/>
  <c r="H8014" i="7"/>
  <c r="H6774" i="7"/>
  <c r="L6774" i="7"/>
  <c r="H7617" i="7"/>
  <c r="L7617" i="7"/>
  <c r="H9315" i="7"/>
  <c r="L9315" i="7"/>
  <c r="H9563" i="7"/>
  <c r="L9563" i="7"/>
  <c r="B11" i="8" l="1"/>
  <c r="M9563" i="7"/>
  <c r="I9563" i="7"/>
  <c r="M7617" i="7"/>
  <c r="I7617" i="7"/>
  <c r="M5417" i="7"/>
  <c r="I5417" i="7"/>
  <c r="M5118" i="7"/>
  <c r="I5118" i="7"/>
  <c r="M4180" i="7"/>
  <c r="I4180" i="7"/>
  <c r="I3284" i="7"/>
  <c r="M3284" i="7"/>
  <c r="M3144" i="7"/>
  <c r="I3144" i="7"/>
  <c r="M4243" i="7"/>
  <c r="I4243" i="7"/>
  <c r="I3157" i="7"/>
  <c r="M3157" i="7"/>
  <c r="I3093" i="7"/>
  <c r="M3093" i="7"/>
  <c r="M2807" i="7"/>
  <c r="I2807" i="7"/>
  <c r="I2241" i="7"/>
  <c r="M2241" i="7"/>
  <c r="I2113" i="7"/>
  <c r="M2113" i="7"/>
  <c r="M1957" i="7"/>
  <c r="I1957" i="7"/>
  <c r="I1905" i="7"/>
  <c r="M1905" i="7"/>
  <c r="M1644" i="7"/>
  <c r="I1644" i="7"/>
  <c r="M637" i="7"/>
  <c r="I637" i="7"/>
  <c r="I8296" i="7"/>
  <c r="M8296" i="7"/>
  <c r="I7790" i="7"/>
  <c r="M7790" i="7"/>
  <c r="M7286" i="7"/>
  <c r="I7286" i="7"/>
  <c r="I9868" i="7"/>
  <c r="M9868" i="7"/>
  <c r="M9500" i="7"/>
  <c r="I9500" i="7"/>
  <c r="M8086" i="7"/>
  <c r="I8086" i="7"/>
  <c r="M8022" i="7"/>
  <c r="I8022" i="7"/>
  <c r="M9325" i="7"/>
  <c r="I9325" i="7"/>
  <c r="M8465" i="7"/>
  <c r="I8465" i="7"/>
  <c r="I6810" i="7"/>
  <c r="M6810" i="7"/>
  <c r="I6695" i="7"/>
  <c r="M6695" i="7"/>
  <c r="M5095" i="7"/>
  <c r="I5095" i="7"/>
  <c r="M1430" i="7"/>
  <c r="I1430" i="7"/>
  <c r="I8851" i="7"/>
  <c r="M8851" i="7"/>
  <c r="M7841" i="7"/>
  <c r="I7841" i="7"/>
  <c r="M7633" i="7"/>
  <c r="I7633" i="7"/>
  <c r="I6106" i="7"/>
  <c r="M6106" i="7"/>
  <c r="I5746" i="7"/>
  <c r="M5746" i="7"/>
  <c r="I5426" i="7"/>
  <c r="M5426" i="7"/>
  <c r="M9685" i="7"/>
  <c r="I9685" i="7"/>
  <c r="M9813" i="7"/>
  <c r="I9813" i="7"/>
  <c r="I9514" i="7"/>
  <c r="M9514" i="7"/>
  <c r="M9386" i="7"/>
  <c r="I9386" i="7"/>
  <c r="I9290" i="7"/>
  <c r="M9290" i="7"/>
  <c r="M9162" i="7"/>
  <c r="I9162" i="7"/>
  <c r="M9034" i="7"/>
  <c r="I9034" i="7"/>
  <c r="M8874" i="7"/>
  <c r="I8874" i="7"/>
  <c r="M8746" i="7"/>
  <c r="I8746" i="7"/>
  <c r="M8650" i="7"/>
  <c r="I8650" i="7"/>
  <c r="M8586" i="7"/>
  <c r="I8586" i="7"/>
  <c r="I9103" i="7"/>
  <c r="M9103" i="7"/>
  <c r="M8559" i="7"/>
  <c r="I8559" i="7"/>
  <c r="I8036" i="7"/>
  <c r="M8036" i="7"/>
  <c r="I9041" i="7"/>
  <c r="M9041" i="7"/>
  <c r="M8463" i="7"/>
  <c r="I8463" i="7"/>
  <c r="M8399" i="7"/>
  <c r="I8399" i="7"/>
  <c r="M8143" i="7"/>
  <c r="I8143" i="7"/>
  <c r="M6520" i="7"/>
  <c r="I6520" i="7"/>
  <c r="I5940" i="7"/>
  <c r="M5940" i="7"/>
  <c r="M5066" i="7"/>
  <c r="I5066" i="7"/>
  <c r="M4919" i="7"/>
  <c r="I4919" i="7"/>
  <c r="M4855" i="7"/>
  <c r="I4855" i="7"/>
  <c r="I4665" i="7"/>
  <c r="M4665" i="7"/>
  <c r="I4409" i="7"/>
  <c r="M4409" i="7"/>
  <c r="I4048" i="7"/>
  <c r="M4048" i="7"/>
  <c r="I3888" i="7"/>
  <c r="M3888" i="7"/>
  <c r="I3760" i="7"/>
  <c r="M3760" i="7"/>
  <c r="I3632" i="7"/>
  <c r="M3632" i="7"/>
  <c r="I3504" i="7"/>
  <c r="M3504" i="7"/>
  <c r="I3408" i="7"/>
  <c r="M3408" i="7"/>
  <c r="I3123" i="7"/>
  <c r="M3123" i="7"/>
  <c r="M2883" i="7"/>
  <c r="I2883" i="7"/>
  <c r="I2659" i="7"/>
  <c r="M2659" i="7"/>
  <c r="M2070" i="7"/>
  <c r="I2070" i="7"/>
  <c r="I2706" i="7"/>
  <c r="M2706" i="7"/>
  <c r="M2253" i="7"/>
  <c r="I2253" i="7"/>
  <c r="M2429" i="7"/>
  <c r="I2429" i="7"/>
  <c r="I2463" i="7"/>
  <c r="M2463" i="7"/>
  <c r="I1847" i="7"/>
  <c r="M1847" i="7"/>
  <c r="M1950" i="7"/>
  <c r="I1950" i="7"/>
  <c r="I219" i="7"/>
  <c r="M219" i="7"/>
  <c r="I6780" i="7"/>
  <c r="M6780" i="7"/>
  <c r="M8725" i="7"/>
  <c r="I8725" i="7"/>
  <c r="M9544" i="7"/>
  <c r="I9544" i="7"/>
  <c r="M9416" i="7"/>
  <c r="I9416" i="7"/>
  <c r="I9320" i="7"/>
  <c r="M9320" i="7"/>
  <c r="I9192" i="7"/>
  <c r="M9192" i="7"/>
  <c r="M9064" i="7"/>
  <c r="I9064" i="7"/>
  <c r="M8936" i="7"/>
  <c r="I8936" i="7"/>
  <c r="M8808" i="7"/>
  <c r="I8808" i="7"/>
  <c r="M8680" i="7"/>
  <c r="I8680" i="7"/>
  <c r="M8584" i="7"/>
  <c r="I8584" i="7"/>
  <c r="I9703" i="7"/>
  <c r="M9703" i="7"/>
  <c r="M9321" i="7"/>
  <c r="I9321" i="7"/>
  <c r="M8544" i="7"/>
  <c r="I8544" i="7"/>
  <c r="M8274" i="7"/>
  <c r="I8274" i="7"/>
  <c r="I8146" i="7"/>
  <c r="M8146" i="7"/>
  <c r="I8082" i="7"/>
  <c r="M8082" i="7"/>
  <c r="I8589" i="7"/>
  <c r="M8589" i="7"/>
  <c r="I8445" i="7"/>
  <c r="M8445" i="7"/>
  <c r="M6563" i="7"/>
  <c r="I6563" i="7"/>
  <c r="M6371" i="7"/>
  <c r="I6371" i="7"/>
  <c r="M6243" i="7"/>
  <c r="I6243" i="7"/>
  <c r="M6083" i="7"/>
  <c r="I6083" i="7"/>
  <c r="M4910" i="7"/>
  <c r="I4910" i="7"/>
  <c r="M4814" i="7"/>
  <c r="I4814" i="7"/>
  <c r="M5322" i="7"/>
  <c r="I5322" i="7"/>
  <c r="M5194" i="7"/>
  <c r="I5194" i="7"/>
  <c r="M4174" i="7"/>
  <c r="I4174" i="7"/>
  <c r="M4014" i="7"/>
  <c r="I4014" i="7"/>
  <c r="M3854" i="7"/>
  <c r="I3854" i="7"/>
  <c r="M3726" i="7"/>
  <c r="I3726" i="7"/>
  <c r="M3598" i="7"/>
  <c r="I3598" i="7"/>
  <c r="M3534" i="7"/>
  <c r="I3534" i="7"/>
  <c r="M3406" i="7"/>
  <c r="I3406" i="7"/>
  <c r="M4093" i="7"/>
  <c r="I4093" i="7"/>
  <c r="M3965" i="7"/>
  <c r="I3965" i="7"/>
  <c r="M3837" i="7"/>
  <c r="I3837" i="7"/>
  <c r="M3709" i="7"/>
  <c r="I3709" i="7"/>
  <c r="M3581" i="7"/>
  <c r="I3581" i="7"/>
  <c r="M3453" i="7"/>
  <c r="I3453" i="7"/>
  <c r="M3325" i="7"/>
  <c r="I3325" i="7"/>
  <c r="M3145" i="7"/>
  <c r="I3145" i="7"/>
  <c r="I2785" i="7"/>
  <c r="M2785" i="7"/>
  <c r="J2268" i="7"/>
  <c r="O2268" i="7" s="1"/>
  <c r="N2268" i="7"/>
  <c r="M1964" i="7"/>
  <c r="I1964" i="7"/>
  <c r="M1410" i="7"/>
  <c r="I1410" i="7"/>
  <c r="I1537" i="7"/>
  <c r="M1537" i="7"/>
  <c r="I356" i="7"/>
  <c r="M356" i="7"/>
  <c r="I4402" i="7"/>
  <c r="M4402" i="7"/>
  <c r="I4352" i="7"/>
  <c r="M4352" i="7"/>
  <c r="M4221" i="7"/>
  <c r="I4221" i="7"/>
  <c r="M2051" i="7"/>
  <c r="I2051" i="7"/>
  <c r="I1890" i="7"/>
  <c r="M1890" i="7"/>
  <c r="M1592" i="7"/>
  <c r="I1592" i="7"/>
  <c r="I1513" i="7"/>
  <c r="M1513" i="7"/>
  <c r="I1014" i="7"/>
  <c r="M1014" i="7"/>
  <c r="I4269" i="7"/>
  <c r="M4269" i="7"/>
  <c r="N2911" i="7"/>
  <c r="J2911" i="7"/>
  <c r="O2911" i="7" s="1"/>
  <c r="N2895" i="7"/>
  <c r="J2895" i="7"/>
  <c r="O2895" i="7" s="1"/>
  <c r="M2703" i="7"/>
  <c r="I2703" i="7"/>
  <c r="M2671" i="7"/>
  <c r="I2671" i="7"/>
  <c r="M2639" i="7"/>
  <c r="I2639" i="7"/>
  <c r="M2607" i="7"/>
  <c r="I2607" i="7"/>
  <c r="M2246" i="7"/>
  <c r="I2246" i="7"/>
  <c r="M2118" i="7"/>
  <c r="I2118" i="7"/>
  <c r="I2562" i="7"/>
  <c r="M2562" i="7"/>
  <c r="I2498" i="7"/>
  <c r="M2498" i="7"/>
  <c r="M2131" i="7"/>
  <c r="I2131" i="7"/>
  <c r="M2878" i="7"/>
  <c r="I2878" i="7"/>
  <c r="M2846" i="7"/>
  <c r="I2846" i="7"/>
  <c r="M2814" i="7"/>
  <c r="I2814" i="7"/>
  <c r="M2782" i="7"/>
  <c r="I2782" i="7"/>
  <c r="M2750" i="7"/>
  <c r="I2750" i="7"/>
  <c r="M2718" i="7"/>
  <c r="I2718" i="7"/>
  <c r="M2686" i="7"/>
  <c r="I2686" i="7"/>
  <c r="M2654" i="7"/>
  <c r="I2654" i="7"/>
  <c r="M2622" i="7"/>
  <c r="I2622" i="7"/>
  <c r="I2234" i="7"/>
  <c r="M2234" i="7"/>
  <c r="I2106" i="7"/>
  <c r="M2106" i="7"/>
  <c r="M2556" i="7"/>
  <c r="I2556" i="7"/>
  <c r="M2492" i="7"/>
  <c r="I2492" i="7"/>
  <c r="M2353" i="7"/>
  <c r="I2353" i="7"/>
  <c r="J2274" i="7"/>
  <c r="O2274" i="7" s="1"/>
  <c r="N2274" i="7"/>
  <c r="I2151" i="7"/>
  <c r="M2151" i="7"/>
  <c r="M2427" i="7"/>
  <c r="I2427" i="7"/>
  <c r="M2571" i="7"/>
  <c r="I2571" i="7"/>
  <c r="M2539" i="7"/>
  <c r="I2539" i="7"/>
  <c r="M2507" i="7"/>
  <c r="I2507" i="7"/>
  <c r="M2475" i="7"/>
  <c r="I2475" i="7"/>
  <c r="M2398" i="7"/>
  <c r="I2398" i="7"/>
  <c r="M2366" i="7"/>
  <c r="I2366" i="7"/>
  <c r="I2334" i="7"/>
  <c r="M2334" i="7"/>
  <c r="I2267" i="7"/>
  <c r="M2267" i="7"/>
  <c r="I2047" i="7"/>
  <c r="M2047" i="7"/>
  <c r="I1892" i="7"/>
  <c r="M1892" i="7"/>
  <c r="I1828" i="7"/>
  <c r="M1828" i="7"/>
  <c r="N1763" i="7"/>
  <c r="J1763" i="7"/>
  <c r="O1763" i="7" s="1"/>
  <c r="I1935" i="7"/>
  <c r="M1935" i="7"/>
  <c r="I1871" i="7"/>
  <c r="M1871" i="7"/>
  <c r="I1807" i="7"/>
  <c r="M1807" i="7"/>
  <c r="I1745" i="7"/>
  <c r="M1745" i="7"/>
  <c r="M2042" i="7"/>
  <c r="I2042" i="7"/>
  <c r="M2010" i="7"/>
  <c r="I2010" i="7"/>
  <c r="M1978" i="7"/>
  <c r="I1978" i="7"/>
  <c r="M1946" i="7"/>
  <c r="I1946" i="7"/>
  <c r="I1886" i="7"/>
  <c r="M1886" i="7"/>
  <c r="I1822" i="7"/>
  <c r="M1822" i="7"/>
  <c r="I1360" i="7"/>
  <c r="M1360" i="7"/>
  <c r="I1296" i="7"/>
  <c r="M1296" i="7"/>
  <c r="I1212" i="7"/>
  <c r="M1212" i="7"/>
  <c r="J1655" i="7"/>
  <c r="O1655" i="7" s="1"/>
  <c r="N1655" i="7"/>
  <c r="M1504" i="7"/>
  <c r="I1504" i="7"/>
  <c r="M1472" i="7"/>
  <c r="I1472" i="7"/>
  <c r="M1440" i="7"/>
  <c r="I1440" i="7"/>
  <c r="M1408" i="7"/>
  <c r="I1408" i="7"/>
  <c r="M1376" i="7"/>
  <c r="I1376" i="7"/>
  <c r="I1329" i="7"/>
  <c r="M1329" i="7"/>
  <c r="M1265" i="7"/>
  <c r="I1265" i="7"/>
  <c r="I1685" i="7"/>
  <c r="M1685" i="7"/>
  <c r="M1310" i="7"/>
  <c r="I1310" i="7"/>
  <c r="I1248" i="7"/>
  <c r="M1248" i="7"/>
  <c r="I1156" i="7"/>
  <c r="M1156" i="7"/>
  <c r="M1095" i="7"/>
  <c r="I1095" i="7"/>
  <c r="M1036" i="7"/>
  <c r="I1036" i="7"/>
  <c r="I1249" i="7"/>
  <c r="M1249" i="7"/>
  <c r="I1185" i="7"/>
  <c r="M1185" i="7"/>
  <c r="I1121" i="7"/>
  <c r="M1121" i="7"/>
  <c r="M1053" i="7"/>
  <c r="I1053" i="7"/>
  <c r="M989" i="7"/>
  <c r="I989" i="7"/>
  <c r="I1202" i="7"/>
  <c r="M1202" i="7"/>
  <c r="I1138" i="7"/>
  <c r="M1138" i="7"/>
  <c r="M1074" i="7"/>
  <c r="I1074" i="7"/>
  <c r="M1010" i="7"/>
  <c r="I1010" i="7"/>
  <c r="I1175" i="7"/>
  <c r="M1175" i="7"/>
  <c r="I1111" i="7"/>
  <c r="M1111" i="7"/>
  <c r="I1043" i="7"/>
  <c r="M1043" i="7"/>
  <c r="I979" i="7"/>
  <c r="M979" i="7"/>
  <c r="M927" i="7"/>
  <c r="I927" i="7"/>
  <c r="I850" i="7"/>
  <c r="M850" i="7"/>
  <c r="I818" i="7"/>
  <c r="M818" i="7"/>
  <c r="I767" i="7"/>
  <c r="M767" i="7"/>
  <c r="I735" i="7"/>
  <c r="M735" i="7"/>
  <c r="I961" i="7"/>
  <c r="M961" i="7"/>
  <c r="I873" i="7"/>
  <c r="M873" i="7"/>
  <c r="I841" i="7"/>
  <c r="M841" i="7"/>
  <c r="I809" i="7"/>
  <c r="M809" i="7"/>
  <c r="M894" i="7"/>
  <c r="I894" i="7"/>
  <c r="I670" i="7"/>
  <c r="M670" i="7"/>
  <c r="I604" i="7"/>
  <c r="M604" i="7"/>
  <c r="I540" i="7"/>
  <c r="M540" i="7"/>
  <c r="I707" i="7"/>
  <c r="M707" i="7"/>
  <c r="I675" i="7"/>
  <c r="M675" i="7"/>
  <c r="I643" i="7"/>
  <c r="M643" i="7"/>
  <c r="I611" i="7"/>
  <c r="M611" i="7"/>
  <c r="I582" i="7"/>
  <c r="M582" i="7"/>
  <c r="I550" i="7"/>
  <c r="M550" i="7"/>
  <c r="M447" i="7"/>
  <c r="I447" i="7"/>
  <c r="I345" i="7"/>
  <c r="M345" i="7"/>
  <c r="I480" i="7"/>
  <c r="M480" i="7"/>
  <c r="M320" i="7"/>
  <c r="I320" i="7"/>
  <c r="I434" i="7"/>
  <c r="M434" i="7"/>
  <c r="M365" i="7"/>
  <c r="I365" i="7"/>
  <c r="I291" i="7"/>
  <c r="M291" i="7"/>
  <c r="M261" i="7"/>
  <c r="I261" i="7"/>
  <c r="I202" i="7"/>
  <c r="M202" i="7"/>
  <c r="M270" i="7"/>
  <c r="I270" i="7"/>
  <c r="I247" i="7"/>
  <c r="M247" i="7"/>
  <c r="I192" i="7"/>
  <c r="M192" i="7"/>
  <c r="M134" i="7"/>
  <c r="I134" i="7"/>
  <c r="I152" i="7"/>
  <c r="M152" i="7"/>
  <c r="I107" i="7"/>
  <c r="M107" i="7"/>
  <c r="M137" i="7"/>
  <c r="I137" i="7"/>
  <c r="I30" i="7"/>
  <c r="M30" i="7"/>
  <c r="M9623" i="7"/>
  <c r="I9623" i="7"/>
  <c r="I9351" i="7"/>
  <c r="M9351" i="7"/>
  <c r="I9087" i="7"/>
  <c r="M9087" i="7"/>
  <c r="M9686" i="7"/>
  <c r="I9686" i="7"/>
  <c r="M9526" i="7"/>
  <c r="I9526" i="7"/>
  <c r="I9342" i="7"/>
  <c r="M9342" i="7"/>
  <c r="I9238" i="7"/>
  <c r="M9238" i="7"/>
  <c r="I9142" i="7"/>
  <c r="M9142" i="7"/>
  <c r="I9046" i="7"/>
  <c r="M9046" i="7"/>
  <c r="M8958" i="7"/>
  <c r="I8958" i="7"/>
  <c r="M8862" i="7"/>
  <c r="I8862" i="7"/>
  <c r="M8766" i="7"/>
  <c r="I8766" i="7"/>
  <c r="M8670" i="7"/>
  <c r="I8670" i="7"/>
  <c r="I8566" i="7"/>
  <c r="M8566" i="7"/>
  <c r="M8735" i="7"/>
  <c r="I8735" i="7"/>
  <c r="I8152" i="7"/>
  <c r="M8152" i="7"/>
  <c r="M8096" i="7"/>
  <c r="I8096" i="7"/>
  <c r="I8040" i="7"/>
  <c r="M8040" i="7"/>
  <c r="M9783" i="7"/>
  <c r="I9783" i="7"/>
  <c r="I8877" i="7"/>
  <c r="M8877" i="7"/>
  <c r="I8631" i="7"/>
  <c r="M8631" i="7"/>
  <c r="I8507" i="7"/>
  <c r="M8507" i="7"/>
  <c r="M8451" i="7"/>
  <c r="I8451" i="7"/>
  <c r="M8387" i="7"/>
  <c r="I8387" i="7"/>
  <c r="M8139" i="7"/>
  <c r="I8139" i="7"/>
  <c r="M8075" i="7"/>
  <c r="I8075" i="7"/>
  <c r="I7561" i="7"/>
  <c r="M7561" i="7"/>
  <c r="I7433" i="7"/>
  <c r="M7433" i="7"/>
  <c r="I7305" i="7"/>
  <c r="M7305" i="7"/>
  <c r="M7169" i="7"/>
  <c r="I7169" i="7"/>
  <c r="M7041" i="7"/>
  <c r="I7041" i="7"/>
  <c r="M6913" i="7"/>
  <c r="I6913" i="7"/>
  <c r="M6481" i="7"/>
  <c r="I6481" i="7"/>
  <c r="M6353" i="7"/>
  <c r="I6353" i="7"/>
  <c r="M6225" i="7"/>
  <c r="I6225" i="7"/>
  <c r="I4867" i="7"/>
  <c r="M4867" i="7"/>
  <c r="M9233" i="7"/>
  <c r="I9233" i="7"/>
  <c r="M9037" i="7"/>
  <c r="I9037" i="7"/>
  <c r="M8785" i="7"/>
  <c r="I8785" i="7"/>
  <c r="I10004" i="7"/>
  <c r="M10004" i="7"/>
  <c r="I9972" i="7"/>
  <c r="M9972" i="7"/>
  <c r="M9940" i="7"/>
  <c r="I9940" i="7"/>
  <c r="I9844" i="7"/>
  <c r="M9844" i="7"/>
  <c r="I9812" i="7"/>
  <c r="M9812" i="7"/>
  <c r="I9684" i="7"/>
  <c r="M9684" i="7"/>
  <c r="M9652" i="7"/>
  <c r="I9652" i="7"/>
  <c r="M9859" i="7"/>
  <c r="I9859" i="7"/>
  <c r="M9637" i="7"/>
  <c r="I9637" i="7"/>
  <c r="M9361" i="7"/>
  <c r="I9361" i="7"/>
  <c r="M9195" i="7"/>
  <c r="I9195" i="7"/>
  <c r="M9481" i="7"/>
  <c r="I9481" i="7"/>
  <c r="M9303" i="7"/>
  <c r="I9303" i="7"/>
  <c r="I9119" i="7"/>
  <c r="M9119" i="7"/>
  <c r="I8893" i="7"/>
  <c r="M8893" i="7"/>
  <c r="M8801" i="7"/>
  <c r="I8801" i="7"/>
  <c r="I8537" i="7"/>
  <c r="M8537" i="7"/>
  <c r="I7991" i="7"/>
  <c r="M7991" i="7"/>
  <c r="I7959" i="7"/>
  <c r="M7959" i="7"/>
  <c r="I7927" i="7"/>
  <c r="M7927" i="7"/>
  <c r="I7895" i="7"/>
  <c r="M7895" i="7"/>
  <c r="I7863" i="7"/>
  <c r="M7863" i="7"/>
  <c r="I7831" i="7"/>
  <c r="M7831" i="7"/>
  <c r="I7799" i="7"/>
  <c r="M7799" i="7"/>
  <c r="I7767" i="7"/>
  <c r="M7767" i="7"/>
  <c r="I7735" i="7"/>
  <c r="M7735" i="7"/>
  <c r="I7703" i="7"/>
  <c r="M7703" i="7"/>
  <c r="I7671" i="7"/>
  <c r="M7671" i="7"/>
  <c r="I7639" i="7"/>
  <c r="M7639" i="7"/>
  <c r="I7607" i="7"/>
  <c r="M7607" i="7"/>
  <c r="I7575" i="7"/>
  <c r="M7575" i="7"/>
  <c r="I7543" i="7"/>
  <c r="M7543" i="7"/>
  <c r="I7511" i="7"/>
  <c r="M7511" i="7"/>
  <c r="I7479" i="7"/>
  <c r="M7479" i="7"/>
  <c r="I7447" i="7"/>
  <c r="M7447" i="7"/>
  <c r="I7415" i="7"/>
  <c r="M7415" i="7"/>
  <c r="I7383" i="7"/>
  <c r="M7383" i="7"/>
  <c r="I7351" i="7"/>
  <c r="M7351" i="7"/>
  <c r="I7319" i="7"/>
  <c r="M7319" i="7"/>
  <c r="I7287" i="7"/>
  <c r="M7287" i="7"/>
  <c r="I7255" i="7"/>
  <c r="M7255" i="7"/>
  <c r="I7223" i="7"/>
  <c r="M7223" i="7"/>
  <c r="I7191" i="7"/>
  <c r="M7191" i="7"/>
  <c r="I7159" i="7"/>
  <c r="M7159" i="7"/>
  <c r="I7127" i="7"/>
  <c r="M7127" i="7"/>
  <c r="I7095" i="7"/>
  <c r="M7095" i="7"/>
  <c r="I7063" i="7"/>
  <c r="M7063" i="7"/>
  <c r="I7031" i="7"/>
  <c r="M7031" i="7"/>
  <c r="I6999" i="7"/>
  <c r="M6999" i="7"/>
  <c r="I6967" i="7"/>
  <c r="M6967" i="7"/>
  <c r="I6935" i="7"/>
  <c r="M6935" i="7"/>
  <c r="I6903" i="7"/>
  <c r="M6903" i="7"/>
  <c r="I6871" i="7"/>
  <c r="M6871" i="7"/>
  <c r="I6756" i="7"/>
  <c r="M6756" i="7"/>
  <c r="I6846" i="7"/>
  <c r="M6846" i="7"/>
  <c r="I6622" i="7"/>
  <c r="M6622" i="7"/>
  <c r="I8004" i="7"/>
  <c r="M8004" i="7"/>
  <c r="I7972" i="7"/>
  <c r="M7972" i="7"/>
  <c r="I7940" i="7"/>
  <c r="M7940" i="7"/>
  <c r="I7908" i="7"/>
  <c r="M7908" i="7"/>
  <c r="I7876" i="7"/>
  <c r="M7876" i="7"/>
  <c r="I7844" i="7"/>
  <c r="M7844" i="7"/>
  <c r="I7812" i="7"/>
  <c r="M7812" i="7"/>
  <c r="I7780" i="7"/>
  <c r="M7780" i="7"/>
  <c r="I7748" i="7"/>
  <c r="M7748" i="7"/>
  <c r="I7716" i="7"/>
  <c r="M7716" i="7"/>
  <c r="I7684" i="7"/>
  <c r="M7684" i="7"/>
  <c r="I7652" i="7"/>
  <c r="M7652" i="7"/>
  <c r="I7620" i="7"/>
  <c r="M7620" i="7"/>
  <c r="I7588" i="7"/>
  <c r="M7588" i="7"/>
  <c r="I7556" i="7"/>
  <c r="M7556" i="7"/>
  <c r="I7524" i="7"/>
  <c r="M7524" i="7"/>
  <c r="I7492" i="7"/>
  <c r="M7492" i="7"/>
  <c r="I7460" i="7"/>
  <c r="M7460" i="7"/>
  <c r="I7428" i="7"/>
  <c r="M7428" i="7"/>
  <c r="I7396" i="7"/>
  <c r="M7396" i="7"/>
  <c r="I7364" i="7"/>
  <c r="M7364" i="7"/>
  <c r="I7332" i="7"/>
  <c r="M7332" i="7"/>
  <c r="I7300" i="7"/>
  <c r="M7300" i="7"/>
  <c r="I7268" i="7"/>
  <c r="M7268" i="7"/>
  <c r="I7236" i="7"/>
  <c r="M7236" i="7"/>
  <c r="I7204" i="7"/>
  <c r="M7204" i="7"/>
  <c r="I7172" i="7"/>
  <c r="M7172" i="7"/>
  <c r="I7140" i="7"/>
  <c r="M7140" i="7"/>
  <c r="I7108" i="7"/>
  <c r="M7108" i="7"/>
  <c r="I7076" i="7"/>
  <c r="M7076" i="7"/>
  <c r="I7044" i="7"/>
  <c r="M7044" i="7"/>
  <c r="I7012" i="7"/>
  <c r="M7012" i="7"/>
  <c r="I6980" i="7"/>
  <c r="M6980" i="7"/>
  <c r="I6948" i="7"/>
  <c r="M6948" i="7"/>
  <c r="I6916" i="7"/>
  <c r="M6916" i="7"/>
  <c r="I6884" i="7"/>
  <c r="M6884" i="7"/>
  <c r="I6769" i="7"/>
  <c r="M6769" i="7"/>
  <c r="M6682" i="7"/>
  <c r="I6682" i="7"/>
  <c r="I6496" i="7"/>
  <c r="M6496" i="7"/>
  <c r="I6464" i="7"/>
  <c r="M6464" i="7"/>
  <c r="I6432" i="7"/>
  <c r="M6432" i="7"/>
  <c r="I6400" i="7"/>
  <c r="M6400" i="7"/>
  <c r="I6368" i="7"/>
  <c r="M6368" i="7"/>
  <c r="I6336" i="7"/>
  <c r="M6336" i="7"/>
  <c r="I6304" i="7"/>
  <c r="M6304" i="7"/>
  <c r="I6272" i="7"/>
  <c r="M6272" i="7"/>
  <c r="I6240" i="7"/>
  <c r="M6240" i="7"/>
  <c r="I6208" i="7"/>
  <c r="M6208" i="7"/>
  <c r="I6176" i="7"/>
  <c r="M6176" i="7"/>
  <c r="I6144" i="7"/>
  <c r="M6144" i="7"/>
  <c r="I6112" i="7"/>
  <c r="M6112" i="7"/>
  <c r="I6080" i="7"/>
  <c r="M6080" i="7"/>
  <c r="I6048" i="7"/>
  <c r="M6048" i="7"/>
  <c r="I6016" i="7"/>
  <c r="M6016" i="7"/>
  <c r="I5984" i="7"/>
  <c r="M5984" i="7"/>
  <c r="I5952" i="7"/>
  <c r="M5952" i="7"/>
  <c r="M5929" i="7"/>
  <c r="I5929" i="7"/>
  <c r="M5824" i="7"/>
  <c r="I5824" i="7"/>
  <c r="M5792" i="7"/>
  <c r="I5792" i="7"/>
  <c r="M5760" i="7"/>
  <c r="I5760" i="7"/>
  <c r="M5728" i="7"/>
  <c r="I5728" i="7"/>
  <c r="M5696" i="7"/>
  <c r="I5696" i="7"/>
  <c r="M5664" i="7"/>
  <c r="I5664" i="7"/>
  <c r="M5632" i="7"/>
  <c r="I5632" i="7"/>
  <c r="M5600" i="7"/>
  <c r="I5600" i="7"/>
  <c r="M5568" i="7"/>
  <c r="I5568" i="7"/>
  <c r="M5536" i="7"/>
  <c r="I5536" i="7"/>
  <c r="M5504" i="7"/>
  <c r="I5504" i="7"/>
  <c r="M5472" i="7"/>
  <c r="I5472" i="7"/>
  <c r="M5440" i="7"/>
  <c r="I5440" i="7"/>
  <c r="M5408" i="7"/>
  <c r="I5408" i="7"/>
  <c r="I5906" i="7"/>
  <c r="M5906" i="7"/>
  <c r="M4956" i="7"/>
  <c r="I4956" i="7"/>
  <c r="M4714" i="7"/>
  <c r="I4714" i="7"/>
  <c r="M4650" i="7"/>
  <c r="I4650" i="7"/>
  <c r="M4586" i="7"/>
  <c r="I4586" i="7"/>
  <c r="M4522" i="7"/>
  <c r="I4522" i="7"/>
  <c r="M4458" i="7"/>
  <c r="I4458" i="7"/>
  <c r="M4394" i="7"/>
  <c r="I4394" i="7"/>
  <c r="M4330" i="7"/>
  <c r="I4330" i="7"/>
  <c r="I4568" i="7"/>
  <c r="M4568" i="7"/>
  <c r="I4504" i="7"/>
  <c r="M4504" i="7"/>
  <c r="I4440" i="7"/>
  <c r="M4440" i="7"/>
  <c r="I4376" i="7"/>
  <c r="M4376" i="7"/>
  <c r="I4749" i="7"/>
  <c r="M4749" i="7"/>
  <c r="I4685" i="7"/>
  <c r="M4685" i="7"/>
  <c r="I4621" i="7"/>
  <c r="M4621" i="7"/>
  <c r="I4557" i="7"/>
  <c r="M4557" i="7"/>
  <c r="I4493" i="7"/>
  <c r="M4493" i="7"/>
  <c r="I4429" i="7"/>
  <c r="M4429" i="7"/>
  <c r="I4365" i="7"/>
  <c r="M4365" i="7"/>
  <c r="I4250" i="7"/>
  <c r="M4250" i="7"/>
  <c r="M3322" i="7"/>
  <c r="I3322" i="7"/>
  <c r="M3290" i="7"/>
  <c r="I3290" i="7"/>
  <c r="M3258" i="7"/>
  <c r="I3258" i="7"/>
  <c r="M3226" i="7"/>
  <c r="I3226" i="7"/>
  <c r="M3194" i="7"/>
  <c r="I3194" i="7"/>
  <c r="M4267" i="7"/>
  <c r="I4267" i="7"/>
  <c r="N3007" i="7"/>
  <c r="J3007" i="7"/>
  <c r="O3007" i="7" s="1"/>
  <c r="N2975" i="7"/>
  <c r="J2975" i="7"/>
  <c r="O2975" i="7" s="1"/>
  <c r="N2943" i="7"/>
  <c r="J2943" i="7"/>
  <c r="O2943" i="7" s="1"/>
  <c r="I4300" i="7"/>
  <c r="M4300" i="7"/>
  <c r="I4217" i="7"/>
  <c r="M4217" i="7"/>
  <c r="I4185" i="7"/>
  <c r="M4185" i="7"/>
  <c r="I4153" i="7"/>
  <c r="M4153" i="7"/>
  <c r="I4121" i="7"/>
  <c r="M4121" i="7"/>
  <c r="I3122" i="7"/>
  <c r="M3122" i="7"/>
  <c r="I3058" i="7"/>
  <c r="M3058" i="7"/>
  <c r="I4297" i="7"/>
  <c r="M4297" i="7"/>
  <c r="J2921" i="7"/>
  <c r="O2921" i="7" s="1"/>
  <c r="N2921" i="7"/>
  <c r="I2238" i="7"/>
  <c r="M2238" i="7"/>
  <c r="I2110" i="7"/>
  <c r="M2110" i="7"/>
  <c r="M2558" i="7"/>
  <c r="I2558" i="7"/>
  <c r="M2494" i="7"/>
  <c r="I2494" i="7"/>
  <c r="I2123" i="7"/>
  <c r="M2123" i="7"/>
  <c r="M2716" i="7"/>
  <c r="I2716" i="7"/>
  <c r="M2684" i="7"/>
  <c r="I2684" i="7"/>
  <c r="M2652" i="7"/>
  <c r="I2652" i="7"/>
  <c r="M2620" i="7"/>
  <c r="I2620" i="7"/>
  <c r="I2162" i="7"/>
  <c r="M2162" i="7"/>
  <c r="I2381" i="7"/>
  <c r="M2381" i="7"/>
  <c r="I2317" i="7"/>
  <c r="M2317" i="7"/>
  <c r="I2207" i="7"/>
  <c r="M2207" i="7"/>
  <c r="I2079" i="7"/>
  <c r="M2079" i="7"/>
  <c r="M2585" i="7"/>
  <c r="I2585" i="7"/>
  <c r="M2553" i="7"/>
  <c r="I2553" i="7"/>
  <c r="M2521" i="7"/>
  <c r="I2521" i="7"/>
  <c r="M2489" i="7"/>
  <c r="I2489" i="7"/>
  <c r="I2412" i="7"/>
  <c r="M2412" i="7"/>
  <c r="I2380" i="7"/>
  <c r="M2380" i="7"/>
  <c r="I2348" i="7"/>
  <c r="M2348" i="7"/>
  <c r="I2316" i="7"/>
  <c r="M2316" i="7"/>
  <c r="N2248" i="7"/>
  <c r="J2248" i="7"/>
  <c r="O2248" i="7" s="1"/>
  <c r="I2216" i="7"/>
  <c r="M2216" i="7"/>
  <c r="I2184" i="7"/>
  <c r="M2184" i="7"/>
  <c r="I2152" i="7"/>
  <c r="M2152" i="7"/>
  <c r="I2120" i="7"/>
  <c r="M2120" i="7"/>
  <c r="I2088" i="7"/>
  <c r="M2088" i="7"/>
  <c r="M2043" i="7"/>
  <c r="I2043" i="7"/>
  <c r="M2011" i="7"/>
  <c r="I2011" i="7"/>
  <c r="M1979" i="7"/>
  <c r="I1979" i="7"/>
  <c r="M1947" i="7"/>
  <c r="I1947" i="7"/>
  <c r="M1888" i="7"/>
  <c r="I1888" i="7"/>
  <c r="M1824" i="7"/>
  <c r="I1824" i="7"/>
  <c r="M1931" i="7"/>
  <c r="I1931" i="7"/>
  <c r="M1867" i="7"/>
  <c r="I1867" i="7"/>
  <c r="M1803" i="7"/>
  <c r="I1803" i="7"/>
  <c r="I1882" i="7"/>
  <c r="M1882" i="7"/>
  <c r="I1818" i="7"/>
  <c r="M1818" i="7"/>
  <c r="I1749" i="7"/>
  <c r="M1749" i="7"/>
  <c r="I2050" i="7"/>
  <c r="M2050" i="7"/>
  <c r="I1196" i="7"/>
  <c r="M1196" i="7"/>
  <c r="I1649" i="7"/>
  <c r="M1649" i="7"/>
  <c r="M1584" i="7"/>
  <c r="I1584" i="7"/>
  <c r="M1200" i="7"/>
  <c r="I1200" i="7"/>
  <c r="N1589" i="7"/>
  <c r="J1589" i="7"/>
  <c r="O1589" i="7" s="1"/>
  <c r="I1306" i="7"/>
  <c r="M1306" i="7"/>
  <c r="M1240" i="7"/>
  <c r="I1240" i="7"/>
  <c r="I1554" i="7"/>
  <c r="M1554" i="7"/>
  <c r="M1509" i="7"/>
  <c r="I1509" i="7"/>
  <c r="M1477" i="7"/>
  <c r="I1477" i="7"/>
  <c r="M1445" i="7"/>
  <c r="I1445" i="7"/>
  <c r="M1413" i="7"/>
  <c r="I1413" i="7"/>
  <c r="M1381" i="7"/>
  <c r="I1381" i="7"/>
  <c r="I1335" i="7"/>
  <c r="M1335" i="7"/>
  <c r="I1271" i="7"/>
  <c r="M1271" i="7"/>
  <c r="M1152" i="7"/>
  <c r="I1152" i="7"/>
  <c r="I1093" i="7"/>
  <c r="M1093" i="7"/>
  <c r="I1032" i="7"/>
  <c r="M1032" i="7"/>
  <c r="I1081" i="7"/>
  <c r="M1081" i="7"/>
  <c r="I1017" i="7"/>
  <c r="M1017" i="7"/>
  <c r="I1166" i="7"/>
  <c r="M1166" i="7"/>
  <c r="I1038" i="7"/>
  <c r="M1038" i="7"/>
  <c r="I1203" i="7"/>
  <c r="M1203" i="7"/>
  <c r="I1139" i="7"/>
  <c r="M1139" i="7"/>
  <c r="I1071" i="7"/>
  <c r="M1071" i="7"/>
  <c r="I1007" i="7"/>
  <c r="M1007" i="7"/>
  <c r="M945" i="7"/>
  <c r="I945" i="7"/>
  <c r="I903" i="7"/>
  <c r="M903" i="7"/>
  <c r="M800" i="7"/>
  <c r="I800" i="7"/>
  <c r="I755" i="7"/>
  <c r="M755" i="7"/>
  <c r="I723" i="7"/>
  <c r="M723" i="7"/>
  <c r="M957" i="7"/>
  <c r="I957" i="7"/>
  <c r="I871" i="7"/>
  <c r="M871" i="7"/>
  <c r="I839" i="7"/>
  <c r="M839" i="7"/>
  <c r="J785" i="7"/>
  <c r="O785" i="7" s="1"/>
  <c r="N785" i="7"/>
  <c r="M666" i="7"/>
  <c r="I666" i="7"/>
  <c r="I600" i="7"/>
  <c r="M600" i="7"/>
  <c r="I536" i="7"/>
  <c r="M536" i="7"/>
  <c r="M695" i="7"/>
  <c r="I695" i="7"/>
  <c r="M663" i="7"/>
  <c r="I663" i="7"/>
  <c r="M631" i="7"/>
  <c r="I631" i="7"/>
  <c r="I563" i="7"/>
  <c r="M563" i="7"/>
  <c r="I531" i="7"/>
  <c r="M531" i="7"/>
  <c r="M463" i="7"/>
  <c r="I463" i="7"/>
  <c r="I429" i="7"/>
  <c r="M429" i="7"/>
  <c r="I341" i="7"/>
  <c r="M341" i="7"/>
  <c r="I316" i="7"/>
  <c r="M316" i="7"/>
  <c r="I361" i="7"/>
  <c r="M361" i="7"/>
  <c r="I287" i="7"/>
  <c r="M287" i="7"/>
  <c r="I388" i="7"/>
  <c r="M388" i="7"/>
  <c r="I264" i="7"/>
  <c r="M264" i="7"/>
  <c r="M257" i="7"/>
  <c r="I257" i="7"/>
  <c r="M266" i="7"/>
  <c r="I266" i="7"/>
  <c r="M189" i="7"/>
  <c r="I189" i="7"/>
  <c r="I243" i="7"/>
  <c r="M243" i="7"/>
  <c r="M130" i="7"/>
  <c r="I130" i="7"/>
  <c r="I139" i="7"/>
  <c r="M139" i="7"/>
  <c r="M121" i="7"/>
  <c r="I121" i="7"/>
  <c r="M89" i="7"/>
  <c r="I89" i="7"/>
  <c r="M68" i="7"/>
  <c r="I68" i="7"/>
  <c r="I26" i="7"/>
  <c r="M26" i="7"/>
  <c r="I46" i="7"/>
  <c r="M46" i="7"/>
  <c r="I9781" i="7"/>
  <c r="M9781" i="7"/>
  <c r="I9830" i="7"/>
  <c r="M9830" i="7"/>
  <c r="M9622" i="7"/>
  <c r="I9622" i="7"/>
  <c r="I9446" i="7"/>
  <c r="M9446" i="7"/>
  <c r="M9350" i="7"/>
  <c r="I9350" i="7"/>
  <c r="M9270" i="7"/>
  <c r="I9270" i="7"/>
  <c r="I9174" i="7"/>
  <c r="M9174" i="7"/>
  <c r="I9078" i="7"/>
  <c r="M9078" i="7"/>
  <c r="I8966" i="7"/>
  <c r="M8966" i="7"/>
  <c r="I8870" i="7"/>
  <c r="M8870" i="7"/>
  <c r="I8774" i="7"/>
  <c r="M8774" i="7"/>
  <c r="I8662" i="7"/>
  <c r="M8662" i="7"/>
  <c r="I9865" i="7"/>
  <c r="M9865" i="7"/>
  <c r="I9263" i="7"/>
  <c r="M9263" i="7"/>
  <c r="I8953" i="7"/>
  <c r="M8953" i="7"/>
  <c r="M8707" i="7"/>
  <c r="I8707" i="7"/>
  <c r="M8176" i="7"/>
  <c r="I8176" i="7"/>
  <c r="I8120" i="7"/>
  <c r="M8120" i="7"/>
  <c r="M8048" i="7"/>
  <c r="I8048" i="7"/>
  <c r="I8699" i="7"/>
  <c r="M8699" i="7"/>
  <c r="I8491" i="7"/>
  <c r="M8491" i="7"/>
  <c r="I8427" i="7"/>
  <c r="M8427" i="7"/>
  <c r="I8147" i="7"/>
  <c r="M8147" i="7"/>
  <c r="I8083" i="7"/>
  <c r="M8083" i="7"/>
  <c r="I7545" i="7"/>
  <c r="M7545" i="7"/>
  <c r="M7409" i="7"/>
  <c r="I7409" i="7"/>
  <c r="I7289" i="7"/>
  <c r="M7289" i="7"/>
  <c r="I7161" i="7"/>
  <c r="M7161" i="7"/>
  <c r="M7025" i="7"/>
  <c r="I7025" i="7"/>
  <c r="M6897" i="7"/>
  <c r="I6897" i="7"/>
  <c r="M6568" i="7"/>
  <c r="I6568" i="7"/>
  <c r="I6724" i="7"/>
  <c r="M6724" i="7"/>
  <c r="I5945" i="7"/>
  <c r="M5945" i="7"/>
  <c r="I6505" i="7"/>
  <c r="M6505" i="7"/>
  <c r="M6369" i="7"/>
  <c r="I6369" i="7"/>
  <c r="M6241" i="7"/>
  <c r="I6241" i="7"/>
  <c r="I6121" i="7"/>
  <c r="M6121" i="7"/>
  <c r="M5985" i="7"/>
  <c r="I5985" i="7"/>
  <c r="I5857" i="7"/>
  <c r="M5857" i="7"/>
  <c r="M9617" i="7"/>
  <c r="I9617" i="7"/>
  <c r="I9903" i="7"/>
  <c r="M9903" i="7"/>
  <c r="M9227" i="7"/>
  <c r="I9227" i="7"/>
  <c r="M9143" i="7"/>
  <c r="I9143" i="7"/>
  <c r="I8915" i="7"/>
  <c r="M8915" i="7"/>
  <c r="M8779" i="7"/>
  <c r="I8779" i="7"/>
  <c r="I9978" i="7"/>
  <c r="M9978" i="7"/>
  <c r="I9946" i="7"/>
  <c r="M9946" i="7"/>
  <c r="I9834" i="7"/>
  <c r="M9834" i="7"/>
  <c r="M9802" i="7"/>
  <c r="I9802" i="7"/>
  <c r="I9674" i="7"/>
  <c r="M9674" i="7"/>
  <c r="I9823" i="7"/>
  <c r="M9823" i="7"/>
  <c r="I9383" i="7"/>
  <c r="M9383" i="7"/>
  <c r="M9907" i="7"/>
  <c r="I9907" i="7"/>
  <c r="M9817" i="7"/>
  <c r="I9817" i="7"/>
  <c r="M9727" i="7"/>
  <c r="I9727" i="7"/>
  <c r="I9589" i="7"/>
  <c r="M9589" i="7"/>
  <c r="I9183" i="7"/>
  <c r="M9183" i="7"/>
  <c r="I8863" i="7"/>
  <c r="M8863" i="7"/>
  <c r="I8733" i="7"/>
  <c r="M8733" i="7"/>
  <c r="I8641" i="7"/>
  <c r="M8641" i="7"/>
  <c r="M6738" i="7"/>
  <c r="I6738" i="7"/>
  <c r="M6582" i="7"/>
  <c r="I6582" i="7"/>
  <c r="M8010" i="7"/>
  <c r="I8010" i="7"/>
  <c r="M7978" i="7"/>
  <c r="I7978" i="7"/>
  <c r="M7946" i="7"/>
  <c r="I7946" i="7"/>
  <c r="M7914" i="7"/>
  <c r="I7914" i="7"/>
  <c r="M7882" i="7"/>
  <c r="I7882" i="7"/>
  <c r="M7850" i="7"/>
  <c r="I7850" i="7"/>
  <c r="M7818" i="7"/>
  <c r="I7818" i="7"/>
  <c r="M7786" i="7"/>
  <c r="I7786" i="7"/>
  <c r="M7754" i="7"/>
  <c r="I7754" i="7"/>
  <c r="M7722" i="7"/>
  <c r="I7722" i="7"/>
  <c r="M7690" i="7"/>
  <c r="I7690" i="7"/>
  <c r="M7658" i="7"/>
  <c r="I7658" i="7"/>
  <c r="M7626" i="7"/>
  <c r="I7626" i="7"/>
  <c r="M7594" i="7"/>
  <c r="I7594" i="7"/>
  <c r="M7562" i="7"/>
  <c r="I7562" i="7"/>
  <c r="M7530" i="7"/>
  <c r="I7530" i="7"/>
  <c r="M7498" i="7"/>
  <c r="I7498" i="7"/>
  <c r="M7466" i="7"/>
  <c r="I7466" i="7"/>
  <c r="M7434" i="7"/>
  <c r="I7434" i="7"/>
  <c r="M7402" i="7"/>
  <c r="I7402" i="7"/>
  <c r="M7370" i="7"/>
  <c r="I7370" i="7"/>
  <c r="M7338" i="7"/>
  <c r="I7338" i="7"/>
  <c r="M7306" i="7"/>
  <c r="I7306" i="7"/>
  <c r="M7274" i="7"/>
  <c r="I7274" i="7"/>
  <c r="M7242" i="7"/>
  <c r="I7242" i="7"/>
  <c r="M7210" i="7"/>
  <c r="I7210" i="7"/>
  <c r="M7178" i="7"/>
  <c r="I7178" i="7"/>
  <c r="M7146" i="7"/>
  <c r="I7146" i="7"/>
  <c r="M7114" i="7"/>
  <c r="I7114" i="7"/>
  <c r="M7082" i="7"/>
  <c r="I7082" i="7"/>
  <c r="M7050" i="7"/>
  <c r="I7050" i="7"/>
  <c r="M7018" i="7"/>
  <c r="I7018" i="7"/>
  <c r="M6986" i="7"/>
  <c r="I6986" i="7"/>
  <c r="M6954" i="7"/>
  <c r="I6954" i="7"/>
  <c r="M6922" i="7"/>
  <c r="I6922" i="7"/>
  <c r="M6890" i="7"/>
  <c r="I6890" i="7"/>
  <c r="M6858" i="7"/>
  <c r="I6858" i="7"/>
  <c r="M6578" i="7"/>
  <c r="I6578" i="7"/>
  <c r="M6486" i="7"/>
  <c r="I6486" i="7"/>
  <c r="M6454" i="7"/>
  <c r="I6454" i="7"/>
  <c r="M6422" i="7"/>
  <c r="I6422" i="7"/>
  <c r="M6390" i="7"/>
  <c r="I6390" i="7"/>
  <c r="M6358" i="7"/>
  <c r="I6358" i="7"/>
  <c r="M6326" i="7"/>
  <c r="I6326" i="7"/>
  <c r="M6294" i="7"/>
  <c r="I6294" i="7"/>
  <c r="M6262" i="7"/>
  <c r="I6262" i="7"/>
  <c r="M6230" i="7"/>
  <c r="I6230" i="7"/>
  <c r="M6198" i="7"/>
  <c r="I6198" i="7"/>
  <c r="M6166" i="7"/>
  <c r="I6166" i="7"/>
  <c r="M6134" i="7"/>
  <c r="I6134" i="7"/>
  <c r="M6102" i="7"/>
  <c r="I6102" i="7"/>
  <c r="M6070" i="7"/>
  <c r="I6070" i="7"/>
  <c r="M6038" i="7"/>
  <c r="I6038" i="7"/>
  <c r="M6006" i="7"/>
  <c r="I6006" i="7"/>
  <c r="M5974" i="7"/>
  <c r="I5974" i="7"/>
  <c r="M5916" i="7"/>
  <c r="I5916" i="7"/>
  <c r="I5846" i="7"/>
  <c r="M5846" i="7"/>
  <c r="I5814" i="7"/>
  <c r="M5814" i="7"/>
  <c r="I5782" i="7"/>
  <c r="M5782" i="7"/>
  <c r="I5750" i="7"/>
  <c r="M5750" i="7"/>
  <c r="I5718" i="7"/>
  <c r="M5718" i="7"/>
  <c r="I5686" i="7"/>
  <c r="M5686" i="7"/>
  <c r="I5654" i="7"/>
  <c r="M5654" i="7"/>
  <c r="I5622" i="7"/>
  <c r="M5622" i="7"/>
  <c r="I5590" i="7"/>
  <c r="M5590" i="7"/>
  <c r="I5558" i="7"/>
  <c r="M5558" i="7"/>
  <c r="I5526" i="7"/>
  <c r="M5526" i="7"/>
  <c r="I5494" i="7"/>
  <c r="M5494" i="7"/>
  <c r="I5462" i="7"/>
  <c r="M5462" i="7"/>
  <c r="I5430" i="7"/>
  <c r="M5430" i="7"/>
  <c r="M5845" i="7"/>
  <c r="I5845" i="7"/>
  <c r="M5813" i="7"/>
  <c r="I5813" i="7"/>
  <c r="M5781" i="7"/>
  <c r="I5781" i="7"/>
  <c r="M5749" i="7"/>
  <c r="I5749" i="7"/>
  <c r="M5717" i="7"/>
  <c r="I5717" i="7"/>
  <c r="M5685" i="7"/>
  <c r="I5685" i="7"/>
  <c r="M5653" i="7"/>
  <c r="I5653" i="7"/>
  <c r="M5621" i="7"/>
  <c r="I5621" i="7"/>
  <c r="M5589" i="7"/>
  <c r="I5589" i="7"/>
  <c r="M5557" i="7"/>
  <c r="I5557" i="7"/>
  <c r="M5525" i="7"/>
  <c r="I5525" i="7"/>
  <c r="M5493" i="7"/>
  <c r="I5493" i="7"/>
  <c r="M5461" i="7"/>
  <c r="I5461" i="7"/>
  <c r="M5429" i="7"/>
  <c r="I5429" i="7"/>
  <c r="M5397" i="7"/>
  <c r="I5397" i="7"/>
  <c r="M5365" i="7"/>
  <c r="I5365" i="7"/>
  <c r="M5333" i="7"/>
  <c r="I5333" i="7"/>
  <c r="M5301" i="7"/>
  <c r="I5301" i="7"/>
  <c r="M5269" i="7"/>
  <c r="I5269" i="7"/>
  <c r="M5237" i="7"/>
  <c r="I5237" i="7"/>
  <c r="M5205" i="7"/>
  <c r="I5205" i="7"/>
  <c r="M5173" i="7"/>
  <c r="I5173" i="7"/>
  <c r="M4985" i="7"/>
  <c r="I4985" i="7"/>
  <c r="I4928" i="7"/>
  <c r="M4928" i="7"/>
  <c r="I4896" i="7"/>
  <c r="M4896" i="7"/>
  <c r="I4864" i="7"/>
  <c r="M4864" i="7"/>
  <c r="I4832" i="7"/>
  <c r="M4832" i="7"/>
  <c r="I4800" i="7"/>
  <c r="M4800" i="7"/>
  <c r="M4807" i="7"/>
  <c r="I4807" i="7"/>
  <c r="I5102" i="7"/>
  <c r="M5102" i="7"/>
  <c r="I4208" i="7"/>
  <c r="M4208" i="7"/>
  <c r="I4176" i="7"/>
  <c r="M4176" i="7"/>
  <c r="I4144" i="7"/>
  <c r="M4144" i="7"/>
  <c r="I4112" i="7"/>
  <c r="M4112" i="7"/>
  <c r="I3312" i="7"/>
  <c r="M3312" i="7"/>
  <c r="I3280" i="7"/>
  <c r="M3280" i="7"/>
  <c r="I3248" i="7"/>
  <c r="M3248" i="7"/>
  <c r="I3216" i="7"/>
  <c r="M3216" i="7"/>
  <c r="I3184" i="7"/>
  <c r="M3184" i="7"/>
  <c r="I3136" i="7"/>
  <c r="M3136" i="7"/>
  <c r="I3072" i="7"/>
  <c r="M3072" i="7"/>
  <c r="I2237" i="7"/>
  <c r="M2237" i="7"/>
  <c r="I2205" i="7"/>
  <c r="M2205" i="7"/>
  <c r="I2173" i="7"/>
  <c r="M2173" i="7"/>
  <c r="I2141" i="7"/>
  <c r="M2141" i="7"/>
  <c r="I2109" i="7"/>
  <c r="M2109" i="7"/>
  <c r="I2077" i="7"/>
  <c r="M2077" i="7"/>
  <c r="I1758" i="7"/>
  <c r="M1758" i="7"/>
  <c r="I2061" i="7"/>
  <c r="M2061" i="7"/>
  <c r="M1696" i="7"/>
  <c r="I1696" i="7"/>
  <c r="N1633" i="7"/>
  <c r="J1633" i="7"/>
  <c r="O1633" i="7" s="1"/>
  <c r="I1656" i="7"/>
  <c r="M1656" i="7"/>
  <c r="M1499" i="7"/>
  <c r="I1499" i="7"/>
  <c r="M1467" i="7"/>
  <c r="I1467" i="7"/>
  <c r="M1435" i="7"/>
  <c r="I1435" i="7"/>
  <c r="M1403" i="7"/>
  <c r="I1403" i="7"/>
  <c r="M1371" i="7"/>
  <c r="I1371" i="7"/>
  <c r="I737" i="7"/>
  <c r="M737" i="7"/>
  <c r="M9373" i="7"/>
  <c r="I9373" i="7"/>
  <c r="M9886" i="7"/>
  <c r="I9886" i="7"/>
  <c r="M7825" i="7"/>
  <c r="I7825" i="7"/>
  <c r="I7721" i="7"/>
  <c r="M7721" i="7"/>
  <c r="M7601" i="7"/>
  <c r="I7601" i="7"/>
  <c r="M6498" i="7"/>
  <c r="I6498" i="7"/>
  <c r="I6362" i="7"/>
  <c r="M6362" i="7"/>
  <c r="I6234" i="7"/>
  <c r="M6234" i="7"/>
  <c r="M6114" i="7"/>
  <c r="I6114" i="7"/>
  <c r="M5986" i="7"/>
  <c r="I5986" i="7"/>
  <c r="I5826" i="7"/>
  <c r="M5826" i="7"/>
  <c r="M5754" i="7"/>
  <c r="I5754" i="7"/>
  <c r="M5690" i="7"/>
  <c r="I5690" i="7"/>
  <c r="M5626" i="7"/>
  <c r="I5626" i="7"/>
  <c r="M5562" i="7"/>
  <c r="I5562" i="7"/>
  <c r="M5514" i="7"/>
  <c r="I5514" i="7"/>
  <c r="M5895" i="7"/>
  <c r="I5895" i="7"/>
  <c r="M5737" i="7"/>
  <c r="I5737" i="7"/>
  <c r="I5617" i="7"/>
  <c r="M5617" i="7"/>
  <c r="I5489" i="7"/>
  <c r="M5489" i="7"/>
  <c r="M5369" i="7"/>
  <c r="I5369" i="7"/>
  <c r="M5241" i="7"/>
  <c r="I5241" i="7"/>
  <c r="M4876" i="7"/>
  <c r="I4876" i="7"/>
  <c r="M9695" i="7"/>
  <c r="I9695" i="7"/>
  <c r="I9760" i="7"/>
  <c r="M9760" i="7"/>
  <c r="I9843" i="7"/>
  <c r="M9843" i="7"/>
  <c r="M9745" i="7"/>
  <c r="I9745" i="7"/>
  <c r="I9515" i="7"/>
  <c r="M9515" i="7"/>
  <c r="I8373" i="7"/>
  <c r="M8373" i="7"/>
  <c r="I8341" i="7"/>
  <c r="M8341" i="7"/>
  <c r="I8309" i="7"/>
  <c r="M8309" i="7"/>
  <c r="I8277" i="7"/>
  <c r="M8277" i="7"/>
  <c r="I8245" i="7"/>
  <c r="M8245" i="7"/>
  <c r="I8213" i="7"/>
  <c r="M8213" i="7"/>
  <c r="M6787" i="7"/>
  <c r="I6787" i="7"/>
  <c r="I6672" i="7"/>
  <c r="M6672" i="7"/>
  <c r="M6749" i="7"/>
  <c r="I6749" i="7"/>
  <c r="I6765" i="7"/>
  <c r="M6765" i="7"/>
  <c r="I6712" i="7"/>
  <c r="M6712" i="7"/>
  <c r="M6596" i="7"/>
  <c r="I6596" i="7"/>
  <c r="I6492" i="7"/>
  <c r="M6492" i="7"/>
  <c r="I6460" i="7"/>
  <c r="M6460" i="7"/>
  <c r="I6428" i="7"/>
  <c r="M6428" i="7"/>
  <c r="I6396" i="7"/>
  <c r="M6396" i="7"/>
  <c r="I6364" i="7"/>
  <c r="M6364" i="7"/>
  <c r="I6332" i="7"/>
  <c r="M6332" i="7"/>
  <c r="I6300" i="7"/>
  <c r="M6300" i="7"/>
  <c r="I6268" i="7"/>
  <c r="M6268" i="7"/>
  <c r="I6236" i="7"/>
  <c r="M6236" i="7"/>
  <c r="I6204" i="7"/>
  <c r="M6204" i="7"/>
  <c r="I6172" i="7"/>
  <c r="M6172" i="7"/>
  <c r="I6140" i="7"/>
  <c r="M6140" i="7"/>
  <c r="I6108" i="7"/>
  <c r="M6108" i="7"/>
  <c r="I6076" i="7"/>
  <c r="M6076" i="7"/>
  <c r="I6044" i="7"/>
  <c r="M6044" i="7"/>
  <c r="I6012" i="7"/>
  <c r="M6012" i="7"/>
  <c r="I5980" i="7"/>
  <c r="M5980" i="7"/>
  <c r="I5948" i="7"/>
  <c r="M5948" i="7"/>
  <c r="I5852" i="7"/>
  <c r="M5852" i="7"/>
  <c r="I5820" i="7"/>
  <c r="M5820" i="7"/>
  <c r="I5788" i="7"/>
  <c r="M5788" i="7"/>
  <c r="I5756" i="7"/>
  <c r="M5756" i="7"/>
  <c r="I5724" i="7"/>
  <c r="M5724" i="7"/>
  <c r="I5692" i="7"/>
  <c r="M5692" i="7"/>
  <c r="I5660" i="7"/>
  <c r="M5660" i="7"/>
  <c r="I5628" i="7"/>
  <c r="M5628" i="7"/>
  <c r="I5596" i="7"/>
  <c r="M5596" i="7"/>
  <c r="I5564" i="7"/>
  <c r="M5564" i="7"/>
  <c r="I5532" i="7"/>
  <c r="M5532" i="7"/>
  <c r="I5500" i="7"/>
  <c r="M5500" i="7"/>
  <c r="I5468" i="7"/>
  <c r="M5468" i="7"/>
  <c r="I5436" i="7"/>
  <c r="M5436" i="7"/>
  <c r="I5867" i="7"/>
  <c r="M5867" i="7"/>
  <c r="I5036" i="7"/>
  <c r="M5036" i="7"/>
  <c r="I5154" i="7"/>
  <c r="M5154" i="7"/>
  <c r="I5026" i="7"/>
  <c r="M5026" i="7"/>
  <c r="I4751" i="7"/>
  <c r="M4751" i="7"/>
  <c r="I4687" i="7"/>
  <c r="M4687" i="7"/>
  <c r="I4623" i="7"/>
  <c r="M4623" i="7"/>
  <c r="I4559" i="7"/>
  <c r="M4559" i="7"/>
  <c r="I4495" i="7"/>
  <c r="M4495" i="7"/>
  <c r="I4431" i="7"/>
  <c r="M4431" i="7"/>
  <c r="I4367" i="7"/>
  <c r="M4367" i="7"/>
  <c r="I4960" i="7"/>
  <c r="M4960" i="7"/>
  <c r="I4925" i="7"/>
  <c r="M4925" i="7"/>
  <c r="I4893" i="7"/>
  <c r="M4893" i="7"/>
  <c r="I4861" i="7"/>
  <c r="M4861" i="7"/>
  <c r="I4752" i="7"/>
  <c r="M4752" i="7"/>
  <c r="I4688" i="7"/>
  <c r="M4688" i="7"/>
  <c r="I4624" i="7"/>
  <c r="M4624" i="7"/>
  <c r="I4262" i="7"/>
  <c r="M4262" i="7"/>
  <c r="I3350" i="7"/>
  <c r="M3350" i="7"/>
  <c r="M3318" i="7"/>
  <c r="I3318" i="7"/>
  <c r="M3286" i="7"/>
  <c r="I3286" i="7"/>
  <c r="M3254" i="7"/>
  <c r="I3254" i="7"/>
  <c r="M3222" i="7"/>
  <c r="I3222" i="7"/>
  <c r="M3190" i="7"/>
  <c r="I3190" i="7"/>
  <c r="M3167" i="7"/>
  <c r="I3167" i="7"/>
  <c r="M3103" i="7"/>
  <c r="I3103" i="7"/>
  <c r="M3039" i="7"/>
  <c r="I3039" i="7"/>
  <c r="J3000" i="7"/>
  <c r="O3000" i="7" s="1"/>
  <c r="N3000" i="7"/>
  <c r="J2968" i="7"/>
  <c r="O2968" i="7" s="1"/>
  <c r="N2968" i="7"/>
  <c r="J2936" i="7"/>
  <c r="O2936" i="7" s="1"/>
  <c r="N2936" i="7"/>
  <c r="J2908" i="7"/>
  <c r="O2908" i="7" s="1"/>
  <c r="N2908" i="7"/>
  <c r="M2407" i="7"/>
  <c r="I2407" i="7"/>
  <c r="I2872" i="7"/>
  <c r="M2872" i="7"/>
  <c r="M2840" i="7"/>
  <c r="I2840" i="7"/>
  <c r="M2808" i="7"/>
  <c r="I2808" i="7"/>
  <c r="M2776" i="7"/>
  <c r="I2776" i="7"/>
  <c r="M2744" i="7"/>
  <c r="I2744" i="7"/>
  <c r="I2712" i="7"/>
  <c r="M2712" i="7"/>
  <c r="I2680" i="7"/>
  <c r="M2680" i="7"/>
  <c r="I2648" i="7"/>
  <c r="M2648" i="7"/>
  <c r="I2616" i="7"/>
  <c r="M2616" i="7"/>
  <c r="M2544" i="7"/>
  <c r="I2544" i="7"/>
  <c r="M2480" i="7"/>
  <c r="I2480" i="7"/>
  <c r="M2462" i="7"/>
  <c r="I2462" i="7"/>
  <c r="M2597" i="7"/>
  <c r="I2597" i="7"/>
  <c r="M2565" i="7"/>
  <c r="I2565" i="7"/>
  <c r="M2533" i="7"/>
  <c r="I2533" i="7"/>
  <c r="M2501" i="7"/>
  <c r="I2501" i="7"/>
  <c r="M2469" i="7"/>
  <c r="I2469" i="7"/>
  <c r="I1348" i="7"/>
  <c r="M1348" i="7"/>
  <c r="I1317" i="7"/>
  <c r="M1317" i="7"/>
  <c r="I1205" i="7"/>
  <c r="M1205" i="7"/>
  <c r="I1141" i="7"/>
  <c r="M1141" i="7"/>
  <c r="M940" i="7"/>
  <c r="I940" i="7"/>
  <c r="I860" i="7"/>
  <c r="M860" i="7"/>
  <c r="I828" i="7"/>
  <c r="M828" i="7"/>
  <c r="M914" i="7"/>
  <c r="I914" i="7"/>
  <c r="I949" i="7"/>
  <c r="M949" i="7"/>
  <c r="I907" i="7"/>
  <c r="M907" i="7"/>
  <c r="M867" i="7"/>
  <c r="I867" i="7"/>
  <c r="I802" i="7"/>
  <c r="M802" i="7"/>
  <c r="I934" i="7"/>
  <c r="M934" i="7"/>
  <c r="M517" i="7"/>
  <c r="I517" i="7"/>
  <c r="I690" i="7"/>
  <c r="M690" i="7"/>
  <c r="I626" i="7"/>
  <c r="M626" i="7"/>
  <c r="J605" i="7"/>
  <c r="O605" i="7" s="1"/>
  <c r="N605" i="7"/>
  <c r="I489" i="7"/>
  <c r="M489" i="7"/>
  <c r="M559" i="7"/>
  <c r="I559" i="7"/>
  <c r="M402" i="7"/>
  <c r="I402" i="7"/>
  <c r="I391" i="7"/>
  <c r="M391" i="7"/>
  <c r="M483" i="7"/>
  <c r="I483" i="7"/>
  <c r="I444" i="7"/>
  <c r="M444" i="7"/>
  <c r="M215" i="7"/>
  <c r="I215" i="7"/>
  <c r="I231" i="7"/>
  <c r="M231" i="7"/>
  <c r="I206" i="7"/>
  <c r="M206" i="7"/>
  <c r="I117" i="7"/>
  <c r="M117" i="7"/>
  <c r="I85" i="7"/>
  <c r="M85" i="7"/>
  <c r="M38" i="7"/>
  <c r="I38" i="7"/>
  <c r="I412" i="7"/>
  <c r="M412" i="7"/>
  <c r="I8365" i="7"/>
  <c r="M8365" i="7"/>
  <c r="I8237" i="7"/>
  <c r="M8237" i="7"/>
  <c r="M6484" i="7"/>
  <c r="I6484" i="7"/>
  <c r="M6404" i="7"/>
  <c r="I6404" i="7"/>
  <c r="M6292" i="7"/>
  <c r="I6292" i="7"/>
  <c r="M6180" i="7"/>
  <c r="I6180" i="7"/>
  <c r="M6068" i="7"/>
  <c r="I6068" i="7"/>
  <c r="M5972" i="7"/>
  <c r="I5972" i="7"/>
  <c r="M5828" i="7"/>
  <c r="I5828" i="7"/>
  <c r="M5700" i="7"/>
  <c r="I5700" i="7"/>
  <c r="M5588" i="7"/>
  <c r="I5588" i="7"/>
  <c r="M5476" i="7"/>
  <c r="I5476" i="7"/>
  <c r="I4735" i="7"/>
  <c r="M4735" i="7"/>
  <c r="I4479" i="7"/>
  <c r="M4479" i="7"/>
  <c r="I5141" i="7"/>
  <c r="M5141" i="7"/>
  <c r="I5013" i="7"/>
  <c r="M5013" i="7"/>
  <c r="I4901" i="7"/>
  <c r="M4901" i="7"/>
  <c r="I4640" i="7"/>
  <c r="M4640" i="7"/>
  <c r="I4310" i="7"/>
  <c r="M4310" i="7"/>
  <c r="I3246" i="7"/>
  <c r="M3246" i="7"/>
  <c r="J2960" i="7"/>
  <c r="O2960" i="7" s="1"/>
  <c r="N2960" i="7"/>
  <c r="M2391" i="7"/>
  <c r="I2391" i="7"/>
  <c r="M2880" i="7"/>
  <c r="I2880" i="7"/>
  <c r="M2736" i="7"/>
  <c r="I2736" i="7"/>
  <c r="M2608" i="7"/>
  <c r="I2608" i="7"/>
  <c r="M2528" i="7"/>
  <c r="I2528" i="7"/>
  <c r="I2589" i="7"/>
  <c r="M2589" i="7"/>
  <c r="I1332" i="7"/>
  <c r="M1332" i="7"/>
  <c r="I1301" i="7"/>
  <c r="M1301" i="7"/>
  <c r="M868" i="7"/>
  <c r="I868" i="7"/>
  <c r="I939" i="7"/>
  <c r="M939" i="7"/>
  <c r="I792" i="7"/>
  <c r="M792" i="7"/>
  <c r="I436" i="7"/>
  <c r="M436" i="7"/>
  <c r="M209" i="7"/>
  <c r="I209" i="7"/>
  <c r="M274" i="7"/>
  <c r="I274" i="7"/>
  <c r="M9455" i="7"/>
  <c r="I9455" i="7"/>
  <c r="M7926" i="7"/>
  <c r="I7926" i="7"/>
  <c r="M7798" i="7"/>
  <c r="I7798" i="7"/>
  <c r="I7662" i="7"/>
  <c r="M7662" i="7"/>
  <c r="M7542" i="7"/>
  <c r="I7542" i="7"/>
  <c r="I7422" i="7"/>
  <c r="M7422" i="7"/>
  <c r="I7294" i="7"/>
  <c r="M7294" i="7"/>
  <c r="I7166" i="7"/>
  <c r="M7166" i="7"/>
  <c r="I7038" i="7"/>
  <c r="M7038" i="7"/>
  <c r="I6910" i="7"/>
  <c r="M6910" i="7"/>
  <c r="M6711" i="7"/>
  <c r="I6711" i="7"/>
  <c r="I5910" i="7"/>
  <c r="M5910" i="7"/>
  <c r="M6617" i="7"/>
  <c r="I6617" i="7"/>
  <c r="M4991" i="7"/>
  <c r="I4991" i="7"/>
  <c r="I5139" i="7"/>
  <c r="M5139" i="7"/>
  <c r="I5011" i="7"/>
  <c r="M5011" i="7"/>
  <c r="M4958" i="7"/>
  <c r="I4958" i="7"/>
  <c r="M4236" i="7"/>
  <c r="I4236" i="7"/>
  <c r="I3371" i="7"/>
  <c r="M3371" i="7"/>
  <c r="I3339" i="7"/>
  <c r="M3339" i="7"/>
  <c r="M2290" i="7"/>
  <c r="I2290" i="7"/>
  <c r="I2217" i="7"/>
  <c r="M2217" i="7"/>
  <c r="I2185" i="7"/>
  <c r="M2185" i="7"/>
  <c r="I2153" i="7"/>
  <c r="M2153" i="7"/>
  <c r="I2121" i="7"/>
  <c r="M2121" i="7"/>
  <c r="I2089" i="7"/>
  <c r="M2089" i="7"/>
  <c r="M2029" i="7"/>
  <c r="I2029" i="7"/>
  <c r="M1997" i="7"/>
  <c r="I1997" i="7"/>
  <c r="M1965" i="7"/>
  <c r="I1965" i="7"/>
  <c r="J1755" i="7"/>
  <c r="O1755" i="7" s="1"/>
  <c r="N1755" i="7"/>
  <c r="I1921" i="7"/>
  <c r="M1921" i="7"/>
  <c r="I1857" i="7"/>
  <c r="M1857" i="7"/>
  <c r="I1793" i="7"/>
  <c r="M1793" i="7"/>
  <c r="N1727" i="7"/>
  <c r="J1727" i="7"/>
  <c r="O1727" i="7" s="1"/>
  <c r="I1660" i="7"/>
  <c r="M1660" i="7"/>
  <c r="N1625" i="7"/>
  <c r="J1625" i="7"/>
  <c r="O1625" i="7" s="1"/>
  <c r="I1568" i="7"/>
  <c r="M1568" i="7"/>
  <c r="I1536" i="7"/>
  <c r="M1536" i="7"/>
  <c r="J1647" i="7"/>
  <c r="O1647" i="7" s="1"/>
  <c r="N1647" i="7"/>
  <c r="M1511" i="7"/>
  <c r="I1511" i="7"/>
  <c r="I1479" i="7"/>
  <c r="M1479" i="7"/>
  <c r="M1447" i="7"/>
  <c r="I1447" i="7"/>
  <c r="M1415" i="7"/>
  <c r="I1415" i="7"/>
  <c r="I1383" i="7"/>
  <c r="M1383" i="7"/>
  <c r="I791" i="7"/>
  <c r="M791" i="7"/>
  <c r="M553" i="7"/>
  <c r="I553" i="7"/>
  <c r="I653" i="7"/>
  <c r="M653" i="7"/>
  <c r="I338" i="7"/>
  <c r="M338" i="7"/>
  <c r="I114" i="7"/>
  <c r="M114" i="7"/>
  <c r="M82" i="7"/>
  <c r="I82" i="7"/>
  <c r="I20" i="7"/>
  <c r="M20" i="7"/>
  <c r="M7" i="7"/>
  <c r="I7" i="7"/>
  <c r="M8697" i="7"/>
  <c r="I8697" i="7"/>
  <c r="I9782" i="7"/>
  <c r="M9782" i="7"/>
  <c r="M9638" i="7"/>
  <c r="I9638" i="7"/>
  <c r="I9117" i="7"/>
  <c r="M9117" i="7"/>
  <c r="M9873" i="7"/>
  <c r="I9873" i="7"/>
  <c r="M9601" i="7"/>
  <c r="I9601" i="7"/>
  <c r="I9331" i="7"/>
  <c r="M9331" i="7"/>
  <c r="M8001" i="7"/>
  <c r="I8001" i="7"/>
  <c r="M7937" i="7"/>
  <c r="I7937" i="7"/>
  <c r="M7873" i="7"/>
  <c r="I7873" i="7"/>
  <c r="I7801" i="7"/>
  <c r="M7801" i="7"/>
  <c r="I7705" i="7"/>
  <c r="M7705" i="7"/>
  <c r="I7625" i="7"/>
  <c r="M7625" i="7"/>
  <c r="M6502" i="7"/>
  <c r="I6502" i="7"/>
  <c r="M6450" i="7"/>
  <c r="I6450" i="7"/>
  <c r="I6346" i="7"/>
  <c r="M6346" i="7"/>
  <c r="I6218" i="7"/>
  <c r="M6218" i="7"/>
  <c r="I6090" i="7"/>
  <c r="M6090" i="7"/>
  <c r="I5962" i="7"/>
  <c r="M5962" i="7"/>
  <c r="I5506" i="7"/>
  <c r="M5506" i="7"/>
  <c r="I5777" i="7"/>
  <c r="M5777" i="7"/>
  <c r="M5641" i="7"/>
  <c r="I5641" i="7"/>
  <c r="I5505" i="7"/>
  <c r="M5505" i="7"/>
  <c r="I5377" i="7"/>
  <c r="M5377" i="7"/>
  <c r="M5257" i="7"/>
  <c r="I5257" i="7"/>
  <c r="M4884" i="7"/>
  <c r="I4884" i="7"/>
  <c r="I9841" i="7"/>
  <c r="M9841" i="7"/>
  <c r="I9641" i="7"/>
  <c r="M9641" i="7"/>
  <c r="I8621" i="7"/>
  <c r="M8621" i="7"/>
  <c r="I9908" i="7"/>
  <c r="M9908" i="7"/>
  <c r="I9780" i="7"/>
  <c r="M9780" i="7"/>
  <c r="I9748" i="7"/>
  <c r="M9748" i="7"/>
  <c r="M9620" i="7"/>
  <c r="I9620" i="7"/>
  <c r="M9588" i="7"/>
  <c r="I9588" i="7"/>
  <c r="M9556" i="7"/>
  <c r="I9556" i="7"/>
  <c r="M9524" i="7"/>
  <c r="I9524" i="7"/>
  <c r="I9492" i="7"/>
  <c r="M9492" i="7"/>
  <c r="I9460" i="7"/>
  <c r="M9460" i="7"/>
  <c r="I9428" i="7"/>
  <c r="M9428" i="7"/>
  <c r="M9396" i="7"/>
  <c r="I9396" i="7"/>
  <c r="M9364" i="7"/>
  <c r="I9364" i="7"/>
  <c r="I9332" i="7"/>
  <c r="M9332" i="7"/>
  <c r="I9268" i="7"/>
  <c r="M9268" i="7"/>
  <c r="I9236" i="7"/>
  <c r="M9236" i="7"/>
  <c r="I9204" i="7"/>
  <c r="M9204" i="7"/>
  <c r="I9172" i="7"/>
  <c r="M9172" i="7"/>
  <c r="I9140" i="7"/>
  <c r="M9140" i="7"/>
  <c r="I9108" i="7"/>
  <c r="M9108" i="7"/>
  <c r="I9076" i="7"/>
  <c r="M9076" i="7"/>
  <c r="I9044" i="7"/>
  <c r="M9044" i="7"/>
  <c r="I9012" i="7"/>
  <c r="M9012" i="7"/>
  <c r="I8980" i="7"/>
  <c r="M8980" i="7"/>
  <c r="I8948" i="7"/>
  <c r="M8948" i="7"/>
  <c r="I8916" i="7"/>
  <c r="M8916" i="7"/>
  <c r="I8884" i="7"/>
  <c r="M8884" i="7"/>
  <c r="I8852" i="7"/>
  <c r="M8852" i="7"/>
  <c r="I8820" i="7"/>
  <c r="M8820" i="7"/>
  <c r="I8788" i="7"/>
  <c r="M8788" i="7"/>
  <c r="I8756" i="7"/>
  <c r="M8756" i="7"/>
  <c r="I8724" i="7"/>
  <c r="M8724" i="7"/>
  <c r="I8692" i="7"/>
  <c r="M8692" i="7"/>
  <c r="I8660" i="7"/>
  <c r="M8660" i="7"/>
  <c r="I8628" i="7"/>
  <c r="M8628" i="7"/>
  <c r="I8596" i="7"/>
  <c r="M8596" i="7"/>
  <c r="I8564" i="7"/>
  <c r="M8564" i="7"/>
  <c r="M9585" i="7"/>
  <c r="I9585" i="7"/>
  <c r="M9417" i="7"/>
  <c r="I9417" i="7"/>
  <c r="M9141" i="7"/>
  <c r="I9141" i="7"/>
  <c r="I8867" i="7"/>
  <c r="M8867" i="7"/>
  <c r="M8757" i="7"/>
  <c r="I8757" i="7"/>
  <c r="I8653" i="7"/>
  <c r="M8653" i="7"/>
  <c r="I8366" i="7"/>
  <c r="M8366" i="7"/>
  <c r="I8334" i="7"/>
  <c r="M8334" i="7"/>
  <c r="M8302" i="7"/>
  <c r="I8302" i="7"/>
  <c r="M8270" i="7"/>
  <c r="I8270" i="7"/>
  <c r="I8238" i="7"/>
  <c r="M8238" i="7"/>
  <c r="I8206" i="7"/>
  <c r="M8206" i="7"/>
  <c r="I8174" i="7"/>
  <c r="M8174" i="7"/>
  <c r="I9845" i="7"/>
  <c r="M9845" i="7"/>
  <c r="I9709" i="7"/>
  <c r="M9709" i="7"/>
  <c r="I9615" i="7"/>
  <c r="M9615" i="7"/>
  <c r="M9255" i="7"/>
  <c r="I9255" i="7"/>
  <c r="I9025" i="7"/>
  <c r="M9025" i="7"/>
  <c r="M8939" i="7"/>
  <c r="I8939" i="7"/>
  <c r="I8669" i="7"/>
  <c r="M8669" i="7"/>
  <c r="I8577" i="7"/>
  <c r="M8577" i="7"/>
  <c r="I8185" i="7"/>
  <c r="M8185" i="7"/>
  <c r="I8153" i="7"/>
  <c r="M8153" i="7"/>
  <c r="I8121" i="7"/>
  <c r="M8121" i="7"/>
  <c r="I8089" i="7"/>
  <c r="M8089" i="7"/>
  <c r="I8057" i="7"/>
  <c r="M8057" i="7"/>
  <c r="I8025" i="7"/>
  <c r="M8025" i="7"/>
  <c r="I6558" i="7"/>
  <c r="M6558" i="7"/>
  <c r="I6554" i="7"/>
  <c r="M6554" i="7"/>
  <c r="I6575" i="7"/>
  <c r="M6575" i="7"/>
  <c r="I6543" i="7"/>
  <c r="M6543" i="7"/>
  <c r="I6511" i="7"/>
  <c r="M6511" i="7"/>
  <c r="I6479" i="7"/>
  <c r="M6479" i="7"/>
  <c r="I6447" i="7"/>
  <c r="M6447" i="7"/>
  <c r="I6415" i="7"/>
  <c r="M6415" i="7"/>
  <c r="I6383" i="7"/>
  <c r="M6383" i="7"/>
  <c r="I6351" i="7"/>
  <c r="M6351" i="7"/>
  <c r="I6319" i="7"/>
  <c r="M6319" i="7"/>
  <c r="I6287" i="7"/>
  <c r="M6287" i="7"/>
  <c r="I6255" i="7"/>
  <c r="M6255" i="7"/>
  <c r="I6223" i="7"/>
  <c r="M6223" i="7"/>
  <c r="I6191" i="7"/>
  <c r="M6191" i="7"/>
  <c r="I6159" i="7"/>
  <c r="M6159" i="7"/>
  <c r="I6127" i="7"/>
  <c r="M6127" i="7"/>
  <c r="I6095" i="7"/>
  <c r="M6095" i="7"/>
  <c r="I6063" i="7"/>
  <c r="M6063" i="7"/>
  <c r="I6031" i="7"/>
  <c r="M6031" i="7"/>
  <c r="I5999" i="7"/>
  <c r="M5999" i="7"/>
  <c r="I5967" i="7"/>
  <c r="M5967" i="7"/>
  <c r="M5919" i="7"/>
  <c r="I5919" i="7"/>
  <c r="M4977" i="7"/>
  <c r="I4977" i="7"/>
  <c r="M4922" i="7"/>
  <c r="I4922" i="7"/>
  <c r="M4890" i="7"/>
  <c r="I4890" i="7"/>
  <c r="M4858" i="7"/>
  <c r="I4858" i="7"/>
  <c r="M4826" i="7"/>
  <c r="I4826" i="7"/>
  <c r="I4794" i="7"/>
  <c r="M4794" i="7"/>
  <c r="I5398" i="7"/>
  <c r="M5398" i="7"/>
  <c r="I5366" i="7"/>
  <c r="M5366" i="7"/>
  <c r="I5334" i="7"/>
  <c r="M5334" i="7"/>
  <c r="I5302" i="7"/>
  <c r="M5302" i="7"/>
  <c r="I5270" i="7"/>
  <c r="M5270" i="7"/>
  <c r="I5238" i="7"/>
  <c r="M5238" i="7"/>
  <c r="I5206" i="7"/>
  <c r="M5206" i="7"/>
  <c r="I5174" i="7"/>
  <c r="M5174" i="7"/>
  <c r="I5142" i="7"/>
  <c r="M5142" i="7"/>
  <c r="I5014" i="7"/>
  <c r="M5014" i="7"/>
  <c r="I4234" i="7"/>
  <c r="M4234" i="7"/>
  <c r="I4202" i="7"/>
  <c r="M4202" i="7"/>
  <c r="I4170" i="7"/>
  <c r="M4170" i="7"/>
  <c r="I4138" i="7"/>
  <c r="M4138" i="7"/>
  <c r="M4106" i="7"/>
  <c r="I4106" i="7"/>
  <c r="M4074" i="7"/>
  <c r="I4074" i="7"/>
  <c r="M4042" i="7"/>
  <c r="I4042" i="7"/>
  <c r="M4010" i="7"/>
  <c r="I4010" i="7"/>
  <c r="M3978" i="7"/>
  <c r="I3978" i="7"/>
  <c r="M3946" i="7"/>
  <c r="I3946" i="7"/>
  <c r="M3914" i="7"/>
  <c r="I3914" i="7"/>
  <c r="M3882" i="7"/>
  <c r="I3882" i="7"/>
  <c r="M3850" i="7"/>
  <c r="I3850" i="7"/>
  <c r="M3818" i="7"/>
  <c r="I3818" i="7"/>
  <c r="M3786" i="7"/>
  <c r="I3786" i="7"/>
  <c r="M3754" i="7"/>
  <c r="I3754" i="7"/>
  <c r="M3722" i="7"/>
  <c r="I3722" i="7"/>
  <c r="M3690" i="7"/>
  <c r="I3690" i="7"/>
  <c r="M3658" i="7"/>
  <c r="I3658" i="7"/>
  <c r="M3626" i="7"/>
  <c r="I3626" i="7"/>
  <c r="M3594" i="7"/>
  <c r="I3594" i="7"/>
  <c r="M3562" i="7"/>
  <c r="I3562" i="7"/>
  <c r="M3530" i="7"/>
  <c r="I3530" i="7"/>
  <c r="M3498" i="7"/>
  <c r="I3498" i="7"/>
  <c r="M3466" i="7"/>
  <c r="I3466" i="7"/>
  <c r="M3434" i="7"/>
  <c r="I3434" i="7"/>
  <c r="M3402" i="7"/>
  <c r="I3402" i="7"/>
  <c r="I3156" i="7"/>
  <c r="M3156" i="7"/>
  <c r="I3092" i="7"/>
  <c r="M3092" i="7"/>
  <c r="M4105" i="7"/>
  <c r="I4105" i="7"/>
  <c r="M4073" i="7"/>
  <c r="I4073" i="7"/>
  <c r="M4041" i="7"/>
  <c r="I4041" i="7"/>
  <c r="M4009" i="7"/>
  <c r="I4009" i="7"/>
  <c r="M3977" i="7"/>
  <c r="I3977" i="7"/>
  <c r="M3945" i="7"/>
  <c r="I3945" i="7"/>
  <c r="M3913" i="7"/>
  <c r="I3913" i="7"/>
  <c r="M3881" i="7"/>
  <c r="I3881" i="7"/>
  <c r="M3849" i="7"/>
  <c r="I3849" i="7"/>
  <c r="M3817" i="7"/>
  <c r="I3817" i="7"/>
  <c r="M3785" i="7"/>
  <c r="I3785" i="7"/>
  <c r="M3753" i="7"/>
  <c r="I3753" i="7"/>
  <c r="M3721" i="7"/>
  <c r="I3721" i="7"/>
  <c r="M3689" i="7"/>
  <c r="I3689" i="7"/>
  <c r="M3657" i="7"/>
  <c r="I3657" i="7"/>
  <c r="M3625" i="7"/>
  <c r="I3625" i="7"/>
  <c r="M3593" i="7"/>
  <c r="I3593" i="7"/>
  <c r="M3561" i="7"/>
  <c r="I3561" i="7"/>
  <c r="M3529" i="7"/>
  <c r="I3529" i="7"/>
  <c r="M3497" i="7"/>
  <c r="I3497" i="7"/>
  <c r="M3465" i="7"/>
  <c r="I3465" i="7"/>
  <c r="M3433" i="7"/>
  <c r="I3433" i="7"/>
  <c r="M3401" i="7"/>
  <c r="I3401" i="7"/>
  <c r="M3369" i="7"/>
  <c r="I3369" i="7"/>
  <c r="M3337" i="7"/>
  <c r="I3337" i="7"/>
  <c r="M3305" i="7"/>
  <c r="I3305" i="7"/>
  <c r="M3273" i="7"/>
  <c r="I3273" i="7"/>
  <c r="M3241" i="7"/>
  <c r="I3241" i="7"/>
  <c r="M3209" i="7"/>
  <c r="I3209" i="7"/>
  <c r="M3177" i="7"/>
  <c r="I3177" i="7"/>
  <c r="I2893" i="7"/>
  <c r="M2893" i="7"/>
  <c r="I2861" i="7"/>
  <c r="M2861" i="7"/>
  <c r="M2829" i="7"/>
  <c r="I2829" i="7"/>
  <c r="M2797" i="7"/>
  <c r="I2797" i="7"/>
  <c r="M2765" i="7"/>
  <c r="I2765" i="7"/>
  <c r="M2294" i="7"/>
  <c r="I2294" i="7"/>
  <c r="M1744" i="7"/>
  <c r="I1744" i="7"/>
  <c r="I2056" i="7"/>
  <c r="M2056" i="7"/>
  <c r="I2024" i="7"/>
  <c r="M2024" i="7"/>
  <c r="I1992" i="7"/>
  <c r="M1992" i="7"/>
  <c r="I1960" i="7"/>
  <c r="M1960" i="7"/>
  <c r="M1917" i="7"/>
  <c r="I1917" i="7"/>
  <c r="M1853" i="7"/>
  <c r="I1853" i="7"/>
  <c r="M1789" i="7"/>
  <c r="I1789" i="7"/>
  <c r="I1502" i="7"/>
  <c r="M1502" i="7"/>
  <c r="I1470" i="7"/>
  <c r="M1470" i="7"/>
  <c r="I1438" i="7"/>
  <c r="M1438" i="7"/>
  <c r="I1406" i="7"/>
  <c r="M1406" i="7"/>
  <c r="I1374" i="7"/>
  <c r="M1374" i="7"/>
  <c r="I1684" i="7"/>
  <c r="M1684" i="7"/>
  <c r="M1245" i="7"/>
  <c r="I1245" i="7"/>
  <c r="I549" i="7"/>
  <c r="M549" i="7"/>
  <c r="M673" i="7"/>
  <c r="I673" i="7"/>
  <c r="I609" i="7"/>
  <c r="M609" i="7"/>
  <c r="I9043" i="7"/>
  <c r="M9043" i="7"/>
  <c r="M9774" i="7"/>
  <c r="I9774" i="7"/>
  <c r="M8344" i="7"/>
  <c r="I8344" i="7"/>
  <c r="M8288" i="7"/>
  <c r="I8288" i="7"/>
  <c r="M8256" i="7"/>
  <c r="I8256" i="7"/>
  <c r="M8224" i="7"/>
  <c r="I8224" i="7"/>
  <c r="M8192" i="7"/>
  <c r="I8192" i="7"/>
  <c r="M9353" i="7"/>
  <c r="I9353" i="7"/>
  <c r="M9169" i="7"/>
  <c r="I9169" i="7"/>
  <c r="I7934" i="7"/>
  <c r="M7934" i="7"/>
  <c r="I7806" i="7"/>
  <c r="M7806" i="7"/>
  <c r="I7678" i="7"/>
  <c r="M7678" i="7"/>
  <c r="I7550" i="7"/>
  <c r="M7550" i="7"/>
  <c r="M7398" i="7"/>
  <c r="I7398" i="7"/>
  <c r="M7270" i="7"/>
  <c r="I7270" i="7"/>
  <c r="M7142" i="7"/>
  <c r="I7142" i="7"/>
  <c r="I7022" i="7"/>
  <c r="M7022" i="7"/>
  <c r="M6886" i="7"/>
  <c r="I6886" i="7"/>
  <c r="I6850" i="7"/>
  <c r="M6850" i="7"/>
  <c r="M6625" i="7"/>
  <c r="I6625" i="7"/>
  <c r="M5023" i="7"/>
  <c r="I5023" i="7"/>
  <c r="I9701" i="7"/>
  <c r="M9701" i="7"/>
  <c r="I9341" i="7"/>
  <c r="M9341" i="7"/>
  <c r="M9746" i="7"/>
  <c r="I9746" i="7"/>
  <c r="I9490" i="7"/>
  <c r="M9490" i="7"/>
  <c r="I8549" i="7"/>
  <c r="M8549" i="7"/>
  <c r="M8508" i="7"/>
  <c r="I8508" i="7"/>
  <c r="M8476" i="7"/>
  <c r="I8476" i="7"/>
  <c r="M8444" i="7"/>
  <c r="I8444" i="7"/>
  <c r="M8412" i="7"/>
  <c r="I8412" i="7"/>
  <c r="M9929" i="7"/>
  <c r="I9929" i="7"/>
  <c r="M9839" i="7"/>
  <c r="I9839" i="7"/>
  <c r="I8375" i="7"/>
  <c r="M8375" i="7"/>
  <c r="I8343" i="7"/>
  <c r="M8343" i="7"/>
  <c r="I8311" i="7"/>
  <c r="M8311" i="7"/>
  <c r="I8279" i="7"/>
  <c r="M8279" i="7"/>
  <c r="I8247" i="7"/>
  <c r="M8247" i="7"/>
  <c r="I8215" i="7"/>
  <c r="M8215" i="7"/>
  <c r="I7557" i="7"/>
  <c r="M7557" i="7"/>
  <c r="I7525" i="7"/>
  <c r="M7525" i="7"/>
  <c r="I7493" i="7"/>
  <c r="M7493" i="7"/>
  <c r="I7461" i="7"/>
  <c r="M7461" i="7"/>
  <c r="I7429" i="7"/>
  <c r="M7429" i="7"/>
  <c r="I7397" i="7"/>
  <c r="M7397" i="7"/>
  <c r="I7365" i="7"/>
  <c r="M7365" i="7"/>
  <c r="I7333" i="7"/>
  <c r="M7333" i="7"/>
  <c r="I7301" i="7"/>
  <c r="M7301" i="7"/>
  <c r="I7269" i="7"/>
  <c r="M7269" i="7"/>
  <c r="I7237" i="7"/>
  <c r="M7237" i="7"/>
  <c r="I7205" i="7"/>
  <c r="M7205" i="7"/>
  <c r="I7173" i="7"/>
  <c r="M7173" i="7"/>
  <c r="I7141" i="7"/>
  <c r="M7141" i="7"/>
  <c r="I7109" i="7"/>
  <c r="M7109" i="7"/>
  <c r="I7077" i="7"/>
  <c r="M7077" i="7"/>
  <c r="I7045" i="7"/>
  <c r="M7045" i="7"/>
  <c r="I7013" i="7"/>
  <c r="M7013" i="7"/>
  <c r="I6981" i="7"/>
  <c r="M6981" i="7"/>
  <c r="I6949" i="7"/>
  <c r="M6949" i="7"/>
  <c r="I6917" i="7"/>
  <c r="M6917" i="7"/>
  <c r="I6885" i="7"/>
  <c r="M6885" i="7"/>
  <c r="I6853" i="7"/>
  <c r="M6853" i="7"/>
  <c r="M6680" i="7"/>
  <c r="I6680" i="7"/>
  <c r="M6828" i="7"/>
  <c r="I6828" i="7"/>
  <c r="I6604" i="7"/>
  <c r="M6604" i="7"/>
  <c r="I6589" i="7"/>
  <c r="M6589" i="7"/>
  <c r="I6557" i="7"/>
  <c r="M6557" i="7"/>
  <c r="I6525" i="7"/>
  <c r="M6525" i="7"/>
  <c r="I6493" i="7"/>
  <c r="M6493" i="7"/>
  <c r="I6461" i="7"/>
  <c r="M6461" i="7"/>
  <c r="I6429" i="7"/>
  <c r="M6429" i="7"/>
  <c r="I6397" i="7"/>
  <c r="M6397" i="7"/>
  <c r="I6365" i="7"/>
  <c r="M6365" i="7"/>
  <c r="I6333" i="7"/>
  <c r="M6333" i="7"/>
  <c r="I6301" i="7"/>
  <c r="M6301" i="7"/>
  <c r="I6269" i="7"/>
  <c r="M6269" i="7"/>
  <c r="I6237" i="7"/>
  <c r="M6237" i="7"/>
  <c r="I6205" i="7"/>
  <c r="M6205" i="7"/>
  <c r="I6173" i="7"/>
  <c r="M6173" i="7"/>
  <c r="I6141" i="7"/>
  <c r="M6141" i="7"/>
  <c r="I6109" i="7"/>
  <c r="M6109" i="7"/>
  <c r="I6077" i="7"/>
  <c r="M6077" i="7"/>
  <c r="I6045" i="7"/>
  <c r="M6045" i="7"/>
  <c r="I6013" i="7"/>
  <c r="M6013" i="7"/>
  <c r="I5981" i="7"/>
  <c r="M5981" i="7"/>
  <c r="I5949" i="7"/>
  <c r="M5949" i="7"/>
  <c r="I4742" i="7"/>
  <c r="M4742" i="7"/>
  <c r="I4678" i="7"/>
  <c r="M4678" i="7"/>
  <c r="I4614" i="7"/>
  <c r="M4614" i="7"/>
  <c r="I4550" i="7"/>
  <c r="M4550" i="7"/>
  <c r="I4486" i="7"/>
  <c r="M4486" i="7"/>
  <c r="I4422" i="7"/>
  <c r="M4422" i="7"/>
  <c r="I4358" i="7"/>
  <c r="M4358" i="7"/>
  <c r="M5380" i="7"/>
  <c r="I5380" i="7"/>
  <c r="M5348" i="7"/>
  <c r="I5348" i="7"/>
  <c r="M5316" i="7"/>
  <c r="I5316" i="7"/>
  <c r="M5284" i="7"/>
  <c r="I5284" i="7"/>
  <c r="M5252" i="7"/>
  <c r="I5252" i="7"/>
  <c r="M5220" i="7"/>
  <c r="I5220" i="7"/>
  <c r="M5188" i="7"/>
  <c r="I5188" i="7"/>
  <c r="M4756" i="7"/>
  <c r="I4756" i="7"/>
  <c r="M4692" i="7"/>
  <c r="I4692" i="7"/>
  <c r="M4628" i="7"/>
  <c r="I4628" i="7"/>
  <c r="M4564" i="7"/>
  <c r="I4564" i="7"/>
  <c r="I4500" i="7"/>
  <c r="M4500" i="7"/>
  <c r="I4436" i="7"/>
  <c r="M4436" i="7"/>
  <c r="J2920" i="7"/>
  <c r="O2920" i="7" s="1"/>
  <c r="N2920" i="7"/>
  <c r="I4263" i="7"/>
  <c r="M4263" i="7"/>
  <c r="I4231" i="7"/>
  <c r="M4231" i="7"/>
  <c r="I4199" i="7"/>
  <c r="M4199" i="7"/>
  <c r="I4167" i="7"/>
  <c r="M4167" i="7"/>
  <c r="I4135" i="7"/>
  <c r="M4135" i="7"/>
  <c r="M4103" i="7"/>
  <c r="I4103" i="7"/>
  <c r="M4071" i="7"/>
  <c r="I4071" i="7"/>
  <c r="M4039" i="7"/>
  <c r="I4039" i="7"/>
  <c r="M4007" i="7"/>
  <c r="I4007" i="7"/>
  <c r="M3975" i="7"/>
  <c r="I3975" i="7"/>
  <c r="M3943" i="7"/>
  <c r="I3943" i="7"/>
  <c r="M3911" i="7"/>
  <c r="I3911" i="7"/>
  <c r="M3879" i="7"/>
  <c r="I3879" i="7"/>
  <c r="M3847" i="7"/>
  <c r="I3847" i="7"/>
  <c r="M3815" i="7"/>
  <c r="I3815" i="7"/>
  <c r="M3783" i="7"/>
  <c r="I3783" i="7"/>
  <c r="M3751" i="7"/>
  <c r="I3751" i="7"/>
  <c r="M3719" i="7"/>
  <c r="I3719" i="7"/>
  <c r="M3687" i="7"/>
  <c r="I3687" i="7"/>
  <c r="M3655" i="7"/>
  <c r="I3655" i="7"/>
  <c r="M3623" i="7"/>
  <c r="I3623" i="7"/>
  <c r="M3591" i="7"/>
  <c r="I3591" i="7"/>
  <c r="M3559" i="7"/>
  <c r="I3559" i="7"/>
  <c r="M3527" i="7"/>
  <c r="I3527" i="7"/>
  <c r="M3495" i="7"/>
  <c r="I3495" i="7"/>
  <c r="M3463" i="7"/>
  <c r="I3463" i="7"/>
  <c r="M3431" i="7"/>
  <c r="I3431" i="7"/>
  <c r="M3399" i="7"/>
  <c r="I3399" i="7"/>
  <c r="I3319" i="7"/>
  <c r="M3319" i="7"/>
  <c r="I3287" i="7"/>
  <c r="M3287" i="7"/>
  <c r="I3255" i="7"/>
  <c r="M3255" i="7"/>
  <c r="I3223" i="7"/>
  <c r="M3223" i="7"/>
  <c r="I3191" i="7"/>
  <c r="M3191" i="7"/>
  <c r="I3150" i="7"/>
  <c r="M3150" i="7"/>
  <c r="I3086" i="7"/>
  <c r="M3086" i="7"/>
  <c r="J2918" i="7"/>
  <c r="O2918" i="7" s="1"/>
  <c r="N2918" i="7"/>
  <c r="J3018" i="7"/>
  <c r="O3018" i="7" s="1"/>
  <c r="N3018" i="7"/>
  <c r="J2986" i="7"/>
  <c r="O2986" i="7" s="1"/>
  <c r="N2986" i="7"/>
  <c r="J2954" i="7"/>
  <c r="O2954" i="7" s="1"/>
  <c r="N2954" i="7"/>
  <c r="I2456" i="7"/>
  <c r="M2456" i="7"/>
  <c r="I2379" i="7"/>
  <c r="M2379" i="7"/>
  <c r="M2890" i="7"/>
  <c r="I2890" i="7"/>
  <c r="M2858" i="7"/>
  <c r="I2858" i="7"/>
  <c r="M2345" i="7"/>
  <c r="I2345" i="7"/>
  <c r="I2452" i="7"/>
  <c r="M2452" i="7"/>
  <c r="I2346" i="7"/>
  <c r="M2346" i="7"/>
  <c r="M1580" i="7"/>
  <c r="I1580" i="7"/>
  <c r="I1363" i="7"/>
  <c r="M1363" i="7"/>
  <c r="I1299" i="7"/>
  <c r="M1299" i="7"/>
  <c r="I1096" i="7"/>
  <c r="M1096" i="7"/>
  <c r="J790" i="7"/>
  <c r="O790" i="7" s="1"/>
  <c r="N790" i="7"/>
  <c r="M931" i="7"/>
  <c r="I931" i="7"/>
  <c r="I888" i="7"/>
  <c r="M888" i="7"/>
  <c r="I782" i="7"/>
  <c r="M782" i="7"/>
  <c r="I718" i="7"/>
  <c r="M718" i="7"/>
  <c r="I662" i="7"/>
  <c r="M662" i="7"/>
  <c r="I513" i="7"/>
  <c r="M513" i="7"/>
  <c r="M377" i="7"/>
  <c r="I377" i="7"/>
  <c r="M465" i="7"/>
  <c r="I465" i="7"/>
  <c r="I386" i="7"/>
  <c r="M386" i="7"/>
  <c r="I185" i="7"/>
  <c r="M185" i="7"/>
  <c r="I233" i="7"/>
  <c r="M233" i="7"/>
  <c r="M271" i="7"/>
  <c r="I271" i="7"/>
  <c r="I35" i="7"/>
  <c r="M35" i="7"/>
  <c r="I22" i="7"/>
  <c r="M22" i="7"/>
  <c r="I9329" i="7"/>
  <c r="M9329" i="7"/>
  <c r="I9478" i="7"/>
  <c r="M9478" i="7"/>
  <c r="M6784" i="7"/>
  <c r="I6784" i="7"/>
  <c r="M4980" i="7"/>
  <c r="I4980" i="7"/>
  <c r="M9201" i="7"/>
  <c r="I9201" i="7"/>
  <c r="M8843" i="7"/>
  <c r="I8843" i="7"/>
  <c r="M9984" i="7"/>
  <c r="I9984" i="7"/>
  <c r="M9952" i="7"/>
  <c r="I9952" i="7"/>
  <c r="I9840" i="7"/>
  <c r="M9840" i="7"/>
  <c r="I9488" i="7"/>
  <c r="M9488" i="7"/>
  <c r="I9232" i="7"/>
  <c r="M9232" i="7"/>
  <c r="I9787" i="7"/>
  <c r="M9787" i="7"/>
  <c r="M9017" i="7"/>
  <c r="I9017" i="7"/>
  <c r="M8907" i="7"/>
  <c r="I8907" i="7"/>
  <c r="M9969" i="7"/>
  <c r="I9969" i="7"/>
  <c r="I9107" i="7"/>
  <c r="M9107" i="7"/>
  <c r="I8927" i="7"/>
  <c r="M8927" i="7"/>
  <c r="M8569" i="7"/>
  <c r="I8569" i="7"/>
  <c r="I8165" i="7"/>
  <c r="M8165" i="7"/>
  <c r="I8133" i="7"/>
  <c r="M8133" i="7"/>
  <c r="I8101" i="7"/>
  <c r="M8101" i="7"/>
  <c r="I8069" i="7"/>
  <c r="M8069" i="7"/>
  <c r="I8037" i="7"/>
  <c r="M8037" i="7"/>
  <c r="M6747" i="7"/>
  <c r="I6747" i="7"/>
  <c r="M5902" i="7"/>
  <c r="I5902" i="7"/>
  <c r="I5868" i="7"/>
  <c r="M5868" i="7"/>
  <c r="M6683" i="7"/>
  <c r="I6683" i="7"/>
  <c r="M6651" i="7"/>
  <c r="I6651" i="7"/>
  <c r="M6619" i="7"/>
  <c r="I6619" i="7"/>
  <c r="I5901" i="7"/>
  <c r="M5901" i="7"/>
  <c r="M5121" i="7"/>
  <c r="I5121" i="7"/>
  <c r="M5057" i="7"/>
  <c r="I5057" i="7"/>
  <c r="M4993" i="7"/>
  <c r="I4993" i="7"/>
  <c r="I5067" i="7"/>
  <c r="M5067" i="7"/>
  <c r="I4829" i="7"/>
  <c r="M4829" i="7"/>
  <c r="I4797" i="7"/>
  <c r="M4797" i="7"/>
  <c r="I1722" i="7"/>
  <c r="M1722" i="7"/>
  <c r="I1746" i="7"/>
  <c r="M1746" i="7"/>
  <c r="I1678" i="7"/>
  <c r="M1678" i="7"/>
  <c r="M1670" i="7"/>
  <c r="I1670" i="7"/>
  <c r="I9720" i="7"/>
  <c r="M9720" i="7"/>
  <c r="I9581" i="7"/>
  <c r="M9581" i="7"/>
  <c r="I8349" i="7"/>
  <c r="M8349" i="7"/>
  <c r="I8253" i="7"/>
  <c r="M8253" i="7"/>
  <c r="I6840" i="7"/>
  <c r="M6840" i="7"/>
  <c r="I6836" i="7"/>
  <c r="M6836" i="7"/>
  <c r="M6757" i="7"/>
  <c r="I6757" i="7"/>
  <c r="M6500" i="7"/>
  <c r="I6500" i="7"/>
  <c r="M6388" i="7"/>
  <c r="I6388" i="7"/>
  <c r="M6308" i="7"/>
  <c r="I6308" i="7"/>
  <c r="M6212" i="7"/>
  <c r="I6212" i="7"/>
  <c r="M6116" i="7"/>
  <c r="I6116" i="7"/>
  <c r="M6036" i="7"/>
  <c r="I6036" i="7"/>
  <c r="I5933" i="7"/>
  <c r="M5933" i="7"/>
  <c r="M5796" i="7"/>
  <c r="I5796" i="7"/>
  <c r="M5684" i="7"/>
  <c r="I5684" i="7"/>
  <c r="M5604" i="7"/>
  <c r="I5604" i="7"/>
  <c r="M5508" i="7"/>
  <c r="I5508" i="7"/>
  <c r="M5428" i="7"/>
  <c r="I5428" i="7"/>
  <c r="I5132" i="7"/>
  <c r="M5132" i="7"/>
  <c r="I5122" i="7"/>
  <c r="M5122" i="7"/>
  <c r="I4575" i="7"/>
  <c r="M4575" i="7"/>
  <c r="I4837" i="7"/>
  <c r="M4837" i="7"/>
  <c r="I4736" i="7"/>
  <c r="M4736" i="7"/>
  <c r="I4544" i="7"/>
  <c r="M4544" i="7"/>
  <c r="M4254" i="7"/>
  <c r="I4254" i="7"/>
  <c r="I3262" i="7"/>
  <c r="M3262" i="7"/>
  <c r="M3151" i="7"/>
  <c r="I3151" i="7"/>
  <c r="J2944" i="7"/>
  <c r="O2944" i="7" s="1"/>
  <c r="N2944" i="7"/>
  <c r="I2424" i="7"/>
  <c r="M2424" i="7"/>
  <c r="M2864" i="7"/>
  <c r="I2864" i="7"/>
  <c r="M2752" i="7"/>
  <c r="I2752" i="7"/>
  <c r="M2624" i="7"/>
  <c r="I2624" i="7"/>
  <c r="M2592" i="7"/>
  <c r="I2592" i="7"/>
  <c r="I2573" i="7"/>
  <c r="M2573" i="7"/>
  <c r="M2291" i="7"/>
  <c r="I2291" i="7"/>
  <c r="I1333" i="7"/>
  <c r="M1333" i="7"/>
  <c r="M946" i="7"/>
  <c r="I946" i="7"/>
  <c r="M875" i="7"/>
  <c r="I875" i="7"/>
  <c r="M473" i="7"/>
  <c r="I473" i="7"/>
  <c r="M109" i="7"/>
  <c r="I109" i="7"/>
  <c r="M6632" i="7"/>
  <c r="I6632" i="7"/>
  <c r="I5943" i="7"/>
  <c r="M5943" i="7"/>
  <c r="M4948" i="7"/>
  <c r="I4948" i="7"/>
  <c r="I4654" i="7"/>
  <c r="M4654" i="7"/>
  <c r="I4430" i="7"/>
  <c r="M4430" i="7"/>
  <c r="M5128" i="7"/>
  <c r="I5128" i="7"/>
  <c r="M5064" i="7"/>
  <c r="I5064" i="7"/>
  <c r="M5000" i="7"/>
  <c r="I5000" i="7"/>
  <c r="I4779" i="7"/>
  <c r="M4779" i="7"/>
  <c r="I4716" i="7"/>
  <c r="M4716" i="7"/>
  <c r="I4652" i="7"/>
  <c r="M4652" i="7"/>
  <c r="I4588" i="7"/>
  <c r="M4588" i="7"/>
  <c r="M4524" i="7"/>
  <c r="I4524" i="7"/>
  <c r="M4460" i="7"/>
  <c r="I4460" i="7"/>
  <c r="M4396" i="7"/>
  <c r="I4396" i="7"/>
  <c r="M4084" i="7"/>
  <c r="I4084" i="7"/>
  <c r="M4052" i="7"/>
  <c r="I4052" i="7"/>
  <c r="M4020" i="7"/>
  <c r="I4020" i="7"/>
  <c r="M3988" i="7"/>
  <c r="I3988" i="7"/>
  <c r="M3956" i="7"/>
  <c r="I3956" i="7"/>
  <c r="M3924" i="7"/>
  <c r="I3924" i="7"/>
  <c r="M3892" i="7"/>
  <c r="I3892" i="7"/>
  <c r="M3860" i="7"/>
  <c r="I3860" i="7"/>
  <c r="M3828" i="7"/>
  <c r="I3828" i="7"/>
  <c r="M3796" i="7"/>
  <c r="I3796" i="7"/>
  <c r="M3764" i="7"/>
  <c r="I3764" i="7"/>
  <c r="M3732" i="7"/>
  <c r="I3732" i="7"/>
  <c r="M3700" i="7"/>
  <c r="I3700" i="7"/>
  <c r="M3668" i="7"/>
  <c r="I3668" i="7"/>
  <c r="M3636" i="7"/>
  <c r="I3636" i="7"/>
  <c r="M3604" i="7"/>
  <c r="I3604" i="7"/>
  <c r="M3572" i="7"/>
  <c r="I3572" i="7"/>
  <c r="M3540" i="7"/>
  <c r="I3540" i="7"/>
  <c r="M3508" i="7"/>
  <c r="I3508" i="7"/>
  <c r="M3476" i="7"/>
  <c r="I3476" i="7"/>
  <c r="M3444" i="7"/>
  <c r="I3444" i="7"/>
  <c r="M3412" i="7"/>
  <c r="I3412" i="7"/>
  <c r="I4287" i="7"/>
  <c r="M4287" i="7"/>
  <c r="M4227" i="7"/>
  <c r="I4227" i="7"/>
  <c r="M4195" i="7"/>
  <c r="I4195" i="7"/>
  <c r="M4163" i="7"/>
  <c r="I4163" i="7"/>
  <c r="M4131" i="7"/>
  <c r="I4131" i="7"/>
  <c r="M3142" i="7"/>
  <c r="I3142" i="7"/>
  <c r="M3078" i="7"/>
  <c r="I3078" i="7"/>
  <c r="J3030" i="7"/>
  <c r="O3030" i="7" s="1"/>
  <c r="N3030" i="7"/>
  <c r="J2998" i="7"/>
  <c r="O2998" i="7" s="1"/>
  <c r="N2998" i="7"/>
  <c r="J2966" i="7"/>
  <c r="O2966" i="7" s="1"/>
  <c r="N2966" i="7"/>
  <c r="J2934" i="7"/>
  <c r="O2934" i="7" s="1"/>
  <c r="N2934" i="7"/>
  <c r="M2887" i="7"/>
  <c r="I2887" i="7"/>
  <c r="I2403" i="7"/>
  <c r="M2403" i="7"/>
  <c r="I2458" i="7"/>
  <c r="M2458" i="7"/>
  <c r="I2337" i="7"/>
  <c r="M2337" i="7"/>
  <c r="I2425" i="7"/>
  <c r="M2425" i="7"/>
  <c r="M1729" i="7"/>
  <c r="I1729" i="7"/>
  <c r="J1607" i="7"/>
  <c r="O1607" i="7" s="1"/>
  <c r="N1607" i="7"/>
  <c r="J1575" i="7"/>
  <c r="O1575" i="7" s="1"/>
  <c r="N1575" i="7"/>
  <c r="I1243" i="7"/>
  <c r="M1243" i="7"/>
  <c r="M1669" i="7"/>
  <c r="I1669" i="7"/>
  <c r="I1262" i="7"/>
  <c r="M1262" i="7"/>
  <c r="I1323" i="7"/>
  <c r="M1323" i="7"/>
  <c r="M1259" i="7"/>
  <c r="I1259" i="7"/>
  <c r="I1107" i="7"/>
  <c r="M1107" i="7"/>
  <c r="I916" i="7"/>
  <c r="M916" i="7"/>
  <c r="I883" i="7"/>
  <c r="M883" i="7"/>
  <c r="M686" i="7"/>
  <c r="I686" i="7"/>
  <c r="M622" i="7"/>
  <c r="I622" i="7"/>
  <c r="M455" i="7"/>
  <c r="I455" i="7"/>
  <c r="I373" i="7"/>
  <c r="M373" i="7"/>
  <c r="I459" i="7"/>
  <c r="M459" i="7"/>
  <c r="M382" i="7"/>
  <c r="I382" i="7"/>
  <c r="M225" i="7"/>
  <c r="I225" i="7"/>
  <c r="M182" i="7"/>
  <c r="I182" i="7"/>
  <c r="I41" i="7"/>
  <c r="M41" i="7"/>
  <c r="M9283" i="7"/>
  <c r="I9283" i="7"/>
  <c r="M9942" i="7"/>
  <c r="I9942" i="7"/>
  <c r="M8536" i="7"/>
  <c r="I8536" i="7"/>
  <c r="M8472" i="7"/>
  <c r="I8472" i="7"/>
  <c r="M8408" i="7"/>
  <c r="I8408" i="7"/>
  <c r="I9375" i="7"/>
  <c r="M9375" i="7"/>
  <c r="M8339" i="7"/>
  <c r="I8339" i="7"/>
  <c r="M8283" i="7"/>
  <c r="I8283" i="7"/>
  <c r="M8219" i="7"/>
  <c r="I8219" i="7"/>
  <c r="I6805" i="7"/>
  <c r="M6805" i="7"/>
  <c r="I4686" i="7"/>
  <c r="M4686" i="7"/>
  <c r="I4478" i="7"/>
  <c r="M4478" i="7"/>
  <c r="I4350" i="7"/>
  <c r="M4350" i="7"/>
  <c r="M9948" i="7"/>
  <c r="I9948" i="7"/>
  <c r="I9836" i="7"/>
  <c r="M9836" i="7"/>
  <c r="M9943" i="7"/>
  <c r="I9943" i="7"/>
  <c r="M9719" i="7"/>
  <c r="I9719" i="7"/>
  <c r="M8534" i="7"/>
  <c r="I8534" i="7"/>
  <c r="M8502" i="7"/>
  <c r="I8502" i="7"/>
  <c r="M8470" i="7"/>
  <c r="I8470" i="7"/>
  <c r="M8438" i="7"/>
  <c r="I8438" i="7"/>
  <c r="M8406" i="7"/>
  <c r="I8406" i="7"/>
  <c r="I9957" i="7"/>
  <c r="M9957" i="7"/>
  <c r="M8369" i="7"/>
  <c r="I8369" i="7"/>
  <c r="M8337" i="7"/>
  <c r="I8337" i="7"/>
  <c r="M8305" i="7"/>
  <c r="I8305" i="7"/>
  <c r="M8273" i="7"/>
  <c r="I8273" i="7"/>
  <c r="M8241" i="7"/>
  <c r="I8241" i="7"/>
  <c r="M8209" i="7"/>
  <c r="I8209" i="7"/>
  <c r="M6824" i="7"/>
  <c r="I6824" i="7"/>
  <c r="I6656" i="7"/>
  <c r="M6656" i="7"/>
  <c r="I6741" i="7"/>
  <c r="M6741" i="7"/>
  <c r="M6820" i="7"/>
  <c r="I6820" i="7"/>
  <c r="M6736" i="7"/>
  <c r="I6736" i="7"/>
  <c r="M6644" i="7"/>
  <c r="I6644" i="7"/>
  <c r="M6516" i="7"/>
  <c r="I6516" i="7"/>
  <c r="I5941" i="7"/>
  <c r="M5941" i="7"/>
  <c r="I5944" i="7"/>
  <c r="M5944" i="7"/>
  <c r="M5879" i="7"/>
  <c r="I5879" i="7"/>
  <c r="M5847" i="7"/>
  <c r="I5847" i="7"/>
  <c r="M5815" i="7"/>
  <c r="I5815" i="7"/>
  <c r="M5783" i="7"/>
  <c r="I5783" i="7"/>
  <c r="M5751" i="7"/>
  <c r="I5751" i="7"/>
  <c r="M5719" i="7"/>
  <c r="I5719" i="7"/>
  <c r="M5687" i="7"/>
  <c r="I5687" i="7"/>
  <c r="M5655" i="7"/>
  <c r="I5655" i="7"/>
  <c r="M5623" i="7"/>
  <c r="I5623" i="7"/>
  <c r="M5591" i="7"/>
  <c r="I5591" i="7"/>
  <c r="M5559" i="7"/>
  <c r="I5559" i="7"/>
  <c r="M5527" i="7"/>
  <c r="I5527" i="7"/>
  <c r="M5495" i="7"/>
  <c r="I5495" i="7"/>
  <c r="M5463" i="7"/>
  <c r="I5463" i="7"/>
  <c r="M5431" i="7"/>
  <c r="I5431" i="7"/>
  <c r="M5399" i="7"/>
  <c r="I5399" i="7"/>
  <c r="M5367" i="7"/>
  <c r="I5367" i="7"/>
  <c r="M5335" i="7"/>
  <c r="I5335" i="7"/>
  <c r="M5303" i="7"/>
  <c r="I5303" i="7"/>
  <c r="M5271" i="7"/>
  <c r="I5271" i="7"/>
  <c r="M5239" i="7"/>
  <c r="I5239" i="7"/>
  <c r="M5207" i="7"/>
  <c r="I5207" i="7"/>
  <c r="M5175" i="7"/>
  <c r="I5175" i="7"/>
  <c r="M5052" i="7"/>
  <c r="I5052" i="7"/>
  <c r="M5138" i="7"/>
  <c r="I5138" i="7"/>
  <c r="M5010" i="7"/>
  <c r="I5010" i="7"/>
  <c r="I4743" i="7"/>
  <c r="M4743" i="7"/>
  <c r="I4679" i="7"/>
  <c r="M4679" i="7"/>
  <c r="I4615" i="7"/>
  <c r="M4615" i="7"/>
  <c r="I4551" i="7"/>
  <c r="M4551" i="7"/>
  <c r="I4487" i="7"/>
  <c r="M4487" i="7"/>
  <c r="I4423" i="7"/>
  <c r="M4423" i="7"/>
  <c r="I4359" i="7"/>
  <c r="M4359" i="7"/>
  <c r="M5125" i="7"/>
  <c r="I5125" i="7"/>
  <c r="M5061" i="7"/>
  <c r="I5061" i="7"/>
  <c r="M4997" i="7"/>
  <c r="I4997" i="7"/>
  <c r="M4937" i="7"/>
  <c r="I4937" i="7"/>
  <c r="M4905" i="7"/>
  <c r="I4905" i="7"/>
  <c r="M4873" i="7"/>
  <c r="I4873" i="7"/>
  <c r="M4841" i="7"/>
  <c r="I4841" i="7"/>
  <c r="I4744" i="7"/>
  <c r="M4744" i="7"/>
  <c r="I4680" i="7"/>
  <c r="M4680" i="7"/>
  <c r="I4616" i="7"/>
  <c r="M4616" i="7"/>
  <c r="I4318" i="7"/>
  <c r="M4318" i="7"/>
  <c r="M3378" i="7"/>
  <c r="I3378" i="7"/>
  <c r="M3346" i="7"/>
  <c r="I3346" i="7"/>
  <c r="I3159" i="7"/>
  <c r="M3159" i="7"/>
  <c r="I3095" i="7"/>
  <c r="M3095" i="7"/>
  <c r="I3031" i="7"/>
  <c r="M3031" i="7"/>
  <c r="I4241" i="7"/>
  <c r="M4241" i="7"/>
  <c r="J3012" i="7"/>
  <c r="O3012" i="7" s="1"/>
  <c r="N3012" i="7"/>
  <c r="J2980" i="7"/>
  <c r="O2980" i="7" s="1"/>
  <c r="N2980" i="7"/>
  <c r="J2948" i="7"/>
  <c r="O2948" i="7" s="1"/>
  <c r="N2948" i="7"/>
  <c r="J2914" i="7"/>
  <c r="O2914" i="7" s="1"/>
  <c r="N2914" i="7"/>
  <c r="J2898" i="7"/>
  <c r="O2898" i="7" s="1"/>
  <c r="N2898" i="7"/>
  <c r="M2709" i="7"/>
  <c r="I2709" i="7"/>
  <c r="M2677" i="7"/>
  <c r="I2677" i="7"/>
  <c r="M2645" i="7"/>
  <c r="I2645" i="7"/>
  <c r="M2613" i="7"/>
  <c r="I2613" i="7"/>
  <c r="M2437" i="7"/>
  <c r="I2437" i="7"/>
  <c r="M2367" i="7"/>
  <c r="I2367" i="7"/>
  <c r="M2868" i="7"/>
  <c r="I2868" i="7"/>
  <c r="I2836" i="7"/>
  <c r="M2836" i="7"/>
  <c r="I2804" i="7"/>
  <c r="M2804" i="7"/>
  <c r="I2772" i="7"/>
  <c r="M2772" i="7"/>
  <c r="I2740" i="7"/>
  <c r="M2740" i="7"/>
  <c r="I2568" i="7"/>
  <c r="M2568" i="7"/>
  <c r="I2504" i="7"/>
  <c r="M2504" i="7"/>
  <c r="M2432" i="7"/>
  <c r="I2432" i="7"/>
  <c r="I2446" i="7"/>
  <c r="M2446" i="7"/>
  <c r="I2240" i="7"/>
  <c r="M2240" i="7"/>
  <c r="I2208" i="7"/>
  <c r="M2208" i="7"/>
  <c r="I2176" i="7"/>
  <c r="M2176" i="7"/>
  <c r="I2144" i="7"/>
  <c r="M2144" i="7"/>
  <c r="I2112" i="7"/>
  <c r="M2112" i="7"/>
  <c r="I2080" i="7"/>
  <c r="M2080" i="7"/>
  <c r="M1765" i="7"/>
  <c r="I1765" i="7"/>
  <c r="M1737" i="7"/>
  <c r="I1737" i="7"/>
  <c r="I1606" i="7"/>
  <c r="M1606" i="7"/>
  <c r="I1571" i="7"/>
  <c r="M1571" i="7"/>
  <c r="I1340" i="7"/>
  <c r="M1340" i="7"/>
  <c r="M1276" i="7"/>
  <c r="I1276" i="7"/>
  <c r="M1697" i="7"/>
  <c r="I1697" i="7"/>
  <c r="I1341" i="7"/>
  <c r="M1341" i="7"/>
  <c r="M1657" i="7"/>
  <c r="I1657" i="7"/>
  <c r="I1197" i="7"/>
  <c r="M1197" i="7"/>
  <c r="I1133" i="7"/>
  <c r="M1133" i="7"/>
  <c r="M892" i="7"/>
  <c r="I892" i="7"/>
  <c r="M856" i="7"/>
  <c r="I856" i="7"/>
  <c r="M824" i="7"/>
  <c r="I824" i="7"/>
  <c r="M923" i="7"/>
  <c r="I923" i="7"/>
  <c r="M880" i="7"/>
  <c r="I880" i="7"/>
  <c r="I490" i="7"/>
  <c r="M490" i="7"/>
  <c r="M505" i="7"/>
  <c r="I505" i="7"/>
  <c r="J603" i="7"/>
  <c r="O603" i="7" s="1"/>
  <c r="N603" i="7"/>
  <c r="I539" i="7"/>
  <c r="M539" i="7"/>
  <c r="M474" i="7"/>
  <c r="I474" i="7"/>
  <c r="M387" i="7"/>
  <c r="I387" i="7"/>
  <c r="M478" i="7"/>
  <c r="I478" i="7"/>
  <c r="M440" i="7"/>
  <c r="I440" i="7"/>
  <c r="M188" i="7"/>
  <c r="I188" i="7"/>
  <c r="M169" i="7"/>
  <c r="I169" i="7"/>
  <c r="I10" i="7"/>
  <c r="M10" i="7"/>
  <c r="I9847" i="7"/>
  <c r="M9847" i="7"/>
  <c r="M9998" i="7"/>
  <c r="I9998" i="7"/>
  <c r="M8504" i="7"/>
  <c r="I8504" i="7"/>
  <c r="I8432" i="7"/>
  <c r="M8432" i="7"/>
  <c r="M9849" i="7"/>
  <c r="I9849" i="7"/>
  <c r="M8379" i="7"/>
  <c r="I8379" i="7"/>
  <c r="M8307" i="7"/>
  <c r="I8307" i="7"/>
  <c r="M8243" i="7"/>
  <c r="I8243" i="7"/>
  <c r="M6696" i="7"/>
  <c r="I6696" i="7"/>
  <c r="I6652" i="7"/>
  <c r="M6652" i="7"/>
  <c r="M5898" i="7"/>
  <c r="I5898" i="7"/>
  <c r="I4558" i="7"/>
  <c r="M4558" i="7"/>
  <c r="M9999" i="7"/>
  <c r="I9999" i="7"/>
  <c r="M9253" i="7"/>
  <c r="I9253" i="7"/>
  <c r="C14" i="8"/>
  <c r="C10" i="8"/>
  <c r="C5" i="8"/>
  <c r="C13" i="8"/>
  <c r="C9" i="8"/>
  <c r="C12" i="8"/>
  <c r="C8" i="8"/>
  <c r="C6" i="8"/>
  <c r="C11" i="8"/>
  <c r="M9567" i="7"/>
  <c r="I9567" i="7"/>
  <c r="I10002" i="7"/>
  <c r="M10002" i="7"/>
  <c r="I9938" i="7"/>
  <c r="M9938" i="7"/>
  <c r="I9842" i="7"/>
  <c r="M9842" i="7"/>
  <c r="I9810" i="7"/>
  <c r="M9810" i="7"/>
  <c r="M9730" i="7"/>
  <c r="I9730" i="7"/>
  <c r="M8543" i="7"/>
  <c r="I8543" i="7"/>
  <c r="I9851" i="7"/>
  <c r="M9851" i="7"/>
  <c r="M8380" i="7"/>
  <c r="I8380" i="7"/>
  <c r="M8348" i="7"/>
  <c r="I8348" i="7"/>
  <c r="M8316" i="7"/>
  <c r="I8316" i="7"/>
  <c r="I8284" i="7"/>
  <c r="M8284" i="7"/>
  <c r="I8252" i="7"/>
  <c r="M8252" i="7"/>
  <c r="I8220" i="7"/>
  <c r="M8220" i="7"/>
  <c r="M9343" i="7"/>
  <c r="I9343" i="7"/>
  <c r="M8795" i="7"/>
  <c r="I8795" i="7"/>
  <c r="I7989" i="7"/>
  <c r="M7989" i="7"/>
  <c r="I7957" i="7"/>
  <c r="M7957" i="7"/>
  <c r="I7925" i="7"/>
  <c r="M7925" i="7"/>
  <c r="I7893" i="7"/>
  <c r="M7893" i="7"/>
  <c r="I7861" i="7"/>
  <c r="M7861" i="7"/>
  <c r="I7829" i="7"/>
  <c r="M7829" i="7"/>
  <c r="I7797" i="7"/>
  <c r="M7797" i="7"/>
  <c r="I7765" i="7"/>
  <c r="M7765" i="7"/>
  <c r="I7733" i="7"/>
  <c r="M7733" i="7"/>
  <c r="I7701" i="7"/>
  <c r="M7701" i="7"/>
  <c r="I7669" i="7"/>
  <c r="M7669" i="7"/>
  <c r="I7637" i="7"/>
  <c r="M7637" i="7"/>
  <c r="I7605" i="7"/>
  <c r="M7605" i="7"/>
  <c r="M6807" i="7"/>
  <c r="I6807" i="7"/>
  <c r="I6767" i="7"/>
  <c r="M6767" i="7"/>
  <c r="I6751" i="7"/>
  <c r="M6751" i="7"/>
  <c r="M5926" i="7"/>
  <c r="I5926" i="7"/>
  <c r="M5870" i="7"/>
  <c r="I5870" i="7"/>
  <c r="I6685" i="7"/>
  <c r="M6685" i="7"/>
  <c r="I6653" i="7"/>
  <c r="M6653" i="7"/>
  <c r="I6621" i="7"/>
  <c r="M6621" i="7"/>
  <c r="M5145" i="7"/>
  <c r="I5145" i="7"/>
  <c r="M5081" i="7"/>
  <c r="I5081" i="7"/>
  <c r="M5017" i="7"/>
  <c r="I5017" i="7"/>
  <c r="M5091" i="7"/>
  <c r="I5091" i="7"/>
  <c r="I4963" i="7"/>
  <c r="M4963" i="7"/>
  <c r="M3133" i="7"/>
  <c r="I3133" i="7"/>
  <c r="M3069" i="7"/>
  <c r="I3069" i="7"/>
  <c r="I2245" i="7"/>
  <c r="M2245" i="7"/>
  <c r="I2213" i="7"/>
  <c r="M2213" i="7"/>
  <c r="I2181" i="7"/>
  <c r="M2181" i="7"/>
  <c r="I2149" i="7"/>
  <c r="M2149" i="7"/>
  <c r="I2117" i="7"/>
  <c r="M2117" i="7"/>
  <c r="I2085" i="7"/>
  <c r="M2085" i="7"/>
  <c r="I1742" i="7"/>
  <c r="M1742" i="7"/>
  <c r="I2053" i="7"/>
  <c r="M2053" i="7"/>
  <c r="J1611" i="7"/>
  <c r="O1611" i="7" s="1"/>
  <c r="N1611" i="7"/>
  <c r="J1579" i="7"/>
  <c r="O1579" i="7" s="1"/>
  <c r="N1579" i="7"/>
  <c r="M1650" i="7"/>
  <c r="I1650" i="7"/>
  <c r="M721" i="7"/>
  <c r="I721" i="7"/>
  <c r="M577" i="7"/>
  <c r="I577" i="7"/>
  <c r="I693" i="7"/>
  <c r="M693" i="7"/>
  <c r="I629" i="7"/>
  <c r="M629" i="7"/>
  <c r="I353" i="7"/>
  <c r="M353" i="7"/>
  <c r="I298" i="7"/>
  <c r="M298" i="7"/>
  <c r="M110" i="7"/>
  <c r="I110" i="7"/>
  <c r="I19" i="7"/>
  <c r="M19" i="7"/>
  <c r="M48" i="7"/>
  <c r="I48" i="7"/>
  <c r="M9067" i="7"/>
  <c r="I9067" i="7"/>
  <c r="I9862" i="7"/>
  <c r="M9862" i="7"/>
  <c r="I7849" i="7"/>
  <c r="M7849" i="7"/>
  <c r="M7745" i="7"/>
  <c r="I7745" i="7"/>
  <c r="I7641" i="7"/>
  <c r="M7641" i="7"/>
  <c r="I6474" i="7"/>
  <c r="M6474" i="7"/>
  <c r="M6322" i="7"/>
  <c r="I6322" i="7"/>
  <c r="M6210" i="7"/>
  <c r="I6210" i="7"/>
  <c r="I6074" i="7"/>
  <c r="M6074" i="7"/>
  <c r="M5954" i="7"/>
  <c r="I5954" i="7"/>
  <c r="I5842" i="7"/>
  <c r="M5842" i="7"/>
  <c r="I5778" i="7"/>
  <c r="M5778" i="7"/>
  <c r="M5706" i="7"/>
  <c r="I5706" i="7"/>
  <c r="M5642" i="7"/>
  <c r="I5642" i="7"/>
  <c r="M5578" i="7"/>
  <c r="I5578" i="7"/>
  <c r="I5522" i="7"/>
  <c r="M5522" i="7"/>
  <c r="M5434" i="7"/>
  <c r="I5434" i="7"/>
  <c r="M5833" i="7"/>
  <c r="I5833" i="7"/>
  <c r="I5697" i="7"/>
  <c r="M5697" i="7"/>
  <c r="I5585" i="7"/>
  <c r="M5585" i="7"/>
  <c r="M5465" i="7"/>
  <c r="I5465" i="7"/>
  <c r="M5337" i="7"/>
  <c r="I5337" i="7"/>
  <c r="I5201" i="7"/>
  <c r="M5201" i="7"/>
  <c r="M4908" i="7"/>
  <c r="I4908" i="7"/>
  <c r="M9629" i="7"/>
  <c r="I9629" i="7"/>
  <c r="M8865" i="7"/>
  <c r="I8865" i="7"/>
  <c r="M9912" i="7"/>
  <c r="I9912" i="7"/>
  <c r="M9649" i="7"/>
  <c r="I9649" i="7"/>
  <c r="M8607" i="7"/>
  <c r="I8607" i="7"/>
  <c r="I8418" i="7"/>
  <c r="M8418" i="7"/>
  <c r="I9129" i="7"/>
  <c r="M9129" i="7"/>
  <c r="M8011" i="7"/>
  <c r="I8011" i="7"/>
  <c r="M7947" i="7"/>
  <c r="I7947" i="7"/>
  <c r="M7851" i="7"/>
  <c r="I7851" i="7"/>
  <c r="M7787" i="7"/>
  <c r="I7787" i="7"/>
  <c r="M7675" i="7"/>
  <c r="I7675" i="7"/>
  <c r="M7579" i="7"/>
  <c r="I7579" i="7"/>
  <c r="M7499" i="7"/>
  <c r="I7499" i="7"/>
  <c r="M7403" i="7"/>
  <c r="I7403" i="7"/>
  <c r="M7307" i="7"/>
  <c r="I7307" i="7"/>
  <c r="M7211" i="7"/>
  <c r="I7211" i="7"/>
  <c r="M7115" i="7"/>
  <c r="I7115" i="7"/>
  <c r="M7019" i="7"/>
  <c r="I7019" i="7"/>
  <c r="M6939" i="7"/>
  <c r="I6939" i="7"/>
  <c r="I7928" i="7"/>
  <c r="M7928" i="7"/>
  <c r="I7832" i="7"/>
  <c r="M7832" i="7"/>
  <c r="I7752" i="7"/>
  <c r="M7752" i="7"/>
  <c r="I7656" i="7"/>
  <c r="M7656" i="7"/>
  <c r="I7544" i="7"/>
  <c r="M7544" i="7"/>
  <c r="I7448" i="7"/>
  <c r="M7448" i="7"/>
  <c r="I7352" i="7"/>
  <c r="M7352" i="7"/>
  <c r="I7256" i="7"/>
  <c r="M7256" i="7"/>
  <c r="I7176" i="7"/>
  <c r="M7176" i="7"/>
  <c r="I7080" i="7"/>
  <c r="M7080" i="7"/>
  <c r="I7000" i="7"/>
  <c r="M7000" i="7"/>
  <c r="I6920" i="7"/>
  <c r="M6920" i="7"/>
  <c r="I5913" i="7"/>
  <c r="M5913" i="7"/>
  <c r="I5932" i="7"/>
  <c r="M5932" i="7"/>
  <c r="I5779" i="7"/>
  <c r="M5779" i="7"/>
  <c r="I5715" i="7"/>
  <c r="M5715" i="7"/>
  <c r="I5619" i="7"/>
  <c r="M5619" i="7"/>
  <c r="I5523" i="7"/>
  <c r="M5523" i="7"/>
  <c r="I5411" i="7"/>
  <c r="M5411" i="7"/>
  <c r="I5315" i="7"/>
  <c r="M5315" i="7"/>
  <c r="I5187" i="7"/>
  <c r="M5187" i="7"/>
  <c r="I4370" i="7"/>
  <c r="M4370" i="7"/>
  <c r="I4992" i="7"/>
  <c r="M4992" i="7"/>
  <c r="I4565" i="7"/>
  <c r="M4565" i="7"/>
  <c r="N2947" i="7"/>
  <c r="J2947" i="7"/>
  <c r="O2947" i="7" s="1"/>
  <c r="M4189" i="7"/>
  <c r="I4189" i="7"/>
  <c r="M3162" i="7"/>
  <c r="I3162" i="7"/>
  <c r="I4305" i="7"/>
  <c r="M4305" i="7"/>
  <c r="I2689" i="7"/>
  <c r="M2689" i="7"/>
  <c r="M2249" i="7"/>
  <c r="I2249" i="7"/>
  <c r="M2327" i="7"/>
  <c r="I2327" i="7"/>
  <c r="I2242" i="7"/>
  <c r="M2242" i="7"/>
  <c r="I2426" i="7"/>
  <c r="M2426" i="7"/>
  <c r="M2352" i="7"/>
  <c r="I2352" i="7"/>
  <c r="I2076" i="7"/>
  <c r="M2076" i="7"/>
  <c r="M1951" i="7"/>
  <c r="I1951" i="7"/>
  <c r="J1719" i="7"/>
  <c r="O1719" i="7" s="1"/>
  <c r="N1719" i="7"/>
  <c r="I1634" i="7"/>
  <c r="M1634" i="7"/>
  <c r="M1268" i="7"/>
  <c r="I1268" i="7"/>
  <c r="I1188" i="7"/>
  <c r="M1188" i="7"/>
  <c r="I1497" i="7"/>
  <c r="M1497" i="7"/>
  <c r="I1311" i="7"/>
  <c r="M1311" i="7"/>
  <c r="M976" i="7"/>
  <c r="I976" i="7"/>
  <c r="I1025" i="7"/>
  <c r="M1025" i="7"/>
  <c r="I1046" i="7"/>
  <c r="M1046" i="7"/>
  <c r="M983" i="7"/>
  <c r="I983" i="7"/>
  <c r="I730" i="7"/>
  <c r="M730" i="7"/>
  <c r="I544" i="7"/>
  <c r="M544" i="7"/>
  <c r="I708" i="7"/>
  <c r="M708" i="7"/>
  <c r="M492" i="7"/>
  <c r="I492" i="7"/>
  <c r="I400" i="7"/>
  <c r="M400" i="7"/>
  <c r="I369" i="7"/>
  <c r="M369" i="7"/>
  <c r="M265" i="7"/>
  <c r="I265" i="7"/>
  <c r="B12" i="8"/>
  <c r="B10" i="8"/>
  <c r="I6458" i="7"/>
  <c r="M6458" i="7"/>
  <c r="M6082" i="7"/>
  <c r="I6082" i="7"/>
  <c r="M5689" i="7"/>
  <c r="I5689" i="7"/>
  <c r="M4990" i="7"/>
  <c r="I4990" i="7"/>
  <c r="M4148" i="7"/>
  <c r="I4148" i="7"/>
  <c r="I3252" i="7"/>
  <c r="M3252" i="7"/>
  <c r="M2839" i="7"/>
  <c r="I2839" i="7"/>
  <c r="M2743" i="7"/>
  <c r="I2743" i="7"/>
  <c r="I2177" i="7"/>
  <c r="M2177" i="7"/>
  <c r="M2021" i="7"/>
  <c r="I2021" i="7"/>
  <c r="J1771" i="7"/>
  <c r="O1771" i="7" s="1"/>
  <c r="N1771" i="7"/>
  <c r="I1841" i="7"/>
  <c r="M1841" i="7"/>
  <c r="M9739" i="7"/>
  <c r="I9739" i="7"/>
  <c r="M7670" i="7"/>
  <c r="I7670" i="7"/>
  <c r="M7158" i="7"/>
  <c r="I7158" i="7"/>
  <c r="I6755" i="7"/>
  <c r="M6755" i="7"/>
  <c r="M9003" i="7"/>
  <c r="I9003" i="7"/>
  <c r="M8118" i="7"/>
  <c r="I8118" i="7"/>
  <c r="M8529" i="7"/>
  <c r="I8529" i="7"/>
  <c r="M5031" i="7"/>
  <c r="I5031" i="7"/>
  <c r="M5083" i="7"/>
  <c r="I5083" i="7"/>
  <c r="M4982" i="7"/>
  <c r="I4982" i="7"/>
  <c r="M2032" i="7"/>
  <c r="I2032" i="7"/>
  <c r="M1933" i="7"/>
  <c r="I1933" i="7"/>
  <c r="M1526" i="7"/>
  <c r="I1526" i="7"/>
  <c r="M1398" i="7"/>
  <c r="I1398" i="7"/>
  <c r="M1636" i="7"/>
  <c r="I1636" i="7"/>
  <c r="M9397" i="7"/>
  <c r="I9397" i="7"/>
  <c r="I9646" i="7"/>
  <c r="M9646" i="7"/>
  <c r="I9671" i="7"/>
  <c r="M9671" i="7"/>
  <c r="I7977" i="7"/>
  <c r="M7977" i="7"/>
  <c r="M6226" i="7"/>
  <c r="I6226" i="7"/>
  <c r="I5682" i="7"/>
  <c r="M5682" i="7"/>
  <c r="I5554" i="7"/>
  <c r="M5554" i="7"/>
  <c r="M5529" i="7"/>
  <c r="I5529" i="7"/>
  <c r="M4969" i="7"/>
  <c r="I4969" i="7"/>
  <c r="M9367" i="7"/>
  <c r="I9367" i="7"/>
  <c r="M9635" i="7"/>
  <c r="I9635" i="7"/>
  <c r="M9317" i="7"/>
  <c r="I9317" i="7"/>
  <c r="I9914" i="7"/>
  <c r="M9914" i="7"/>
  <c r="I9546" i="7"/>
  <c r="M9546" i="7"/>
  <c r="M9418" i="7"/>
  <c r="I9418" i="7"/>
  <c r="M9066" i="7"/>
  <c r="I9066" i="7"/>
  <c r="M8938" i="7"/>
  <c r="I8938" i="7"/>
  <c r="M8810" i="7"/>
  <c r="I8810" i="7"/>
  <c r="M8714" i="7"/>
  <c r="I8714" i="7"/>
  <c r="M9495" i="7"/>
  <c r="I9495" i="7"/>
  <c r="M8671" i="7"/>
  <c r="I8671" i="7"/>
  <c r="I8132" i="7"/>
  <c r="M8132" i="7"/>
  <c r="M9499" i="7"/>
  <c r="I9499" i="7"/>
  <c r="I8775" i="7"/>
  <c r="M8775" i="7"/>
  <c r="M8079" i="7"/>
  <c r="I8079" i="7"/>
  <c r="I6843" i="7"/>
  <c r="M6843" i="7"/>
  <c r="I6737" i="7"/>
  <c r="M6737" i="7"/>
  <c r="M6732" i="7"/>
  <c r="I6732" i="7"/>
  <c r="M5092" i="7"/>
  <c r="I5092" i="7"/>
  <c r="I4643" i="7"/>
  <c r="M4643" i="7"/>
  <c r="I4451" i="7"/>
  <c r="M4451" i="7"/>
  <c r="M4887" i="7"/>
  <c r="I4887" i="7"/>
  <c r="I4324" i="7"/>
  <c r="M4324" i="7"/>
  <c r="I4473" i="7"/>
  <c r="M4473" i="7"/>
  <c r="I4080" i="7"/>
  <c r="M4080" i="7"/>
  <c r="I3920" i="7"/>
  <c r="M3920" i="7"/>
  <c r="I3824" i="7"/>
  <c r="M3824" i="7"/>
  <c r="I3696" i="7"/>
  <c r="M3696" i="7"/>
  <c r="I3568" i="7"/>
  <c r="M3568" i="7"/>
  <c r="I3440" i="7"/>
  <c r="M3440" i="7"/>
  <c r="M3344" i="7"/>
  <c r="I3344" i="7"/>
  <c r="J3013" i="7"/>
  <c r="O3013" i="7" s="1"/>
  <c r="N3013" i="7"/>
  <c r="I2723" i="7"/>
  <c r="M2723" i="7"/>
  <c r="I2627" i="7"/>
  <c r="M2627" i="7"/>
  <c r="M2538" i="7"/>
  <c r="I2538" i="7"/>
  <c r="I2331" i="7"/>
  <c r="M2331" i="7"/>
  <c r="I2834" i="7"/>
  <c r="M2834" i="7"/>
  <c r="I2738" i="7"/>
  <c r="M2738" i="7"/>
  <c r="I2610" i="7"/>
  <c r="M2610" i="7"/>
  <c r="I2500" i="7"/>
  <c r="M2500" i="7"/>
  <c r="I2103" i="7"/>
  <c r="M2103" i="7"/>
  <c r="I2420" i="7"/>
  <c r="M2420" i="7"/>
  <c r="M2322" i="7"/>
  <c r="I2322" i="7"/>
  <c r="I1836" i="7"/>
  <c r="M1836" i="7"/>
  <c r="M1982" i="7"/>
  <c r="I1982" i="7"/>
  <c r="I932" i="7"/>
  <c r="M932" i="7"/>
  <c r="I854" i="7"/>
  <c r="M854" i="7"/>
  <c r="M899" i="7"/>
  <c r="I899" i="7"/>
  <c r="I403" i="7"/>
  <c r="M403" i="7"/>
  <c r="I378" i="7"/>
  <c r="M378" i="7"/>
  <c r="I167" i="7"/>
  <c r="M167" i="7"/>
  <c r="M186" i="7"/>
  <c r="I186" i="7"/>
  <c r="M47" i="7"/>
  <c r="I47" i="7"/>
  <c r="I9990" i="7"/>
  <c r="M9990" i="7"/>
  <c r="M9512" i="7"/>
  <c r="I9512" i="7"/>
  <c r="M9384" i="7"/>
  <c r="I9384" i="7"/>
  <c r="I9288" i="7"/>
  <c r="M9288" i="7"/>
  <c r="M9160" i="7"/>
  <c r="I9160" i="7"/>
  <c r="M9032" i="7"/>
  <c r="I9032" i="7"/>
  <c r="M8904" i="7"/>
  <c r="I8904" i="7"/>
  <c r="M8776" i="7"/>
  <c r="I8776" i="7"/>
  <c r="M9489" i="7"/>
  <c r="I9489" i="7"/>
  <c r="M8713" i="7"/>
  <c r="I8713" i="7"/>
  <c r="I8338" i="7"/>
  <c r="M8338" i="7"/>
  <c r="M8242" i="7"/>
  <c r="I8242" i="7"/>
  <c r="I8114" i="7"/>
  <c r="M8114" i="7"/>
  <c r="I8050" i="7"/>
  <c r="M8050" i="7"/>
  <c r="I8477" i="7"/>
  <c r="M8477" i="7"/>
  <c r="I6510" i="7"/>
  <c r="M6510" i="7"/>
  <c r="M6595" i="7"/>
  <c r="I6595" i="7"/>
  <c r="M6467" i="7"/>
  <c r="I6467" i="7"/>
  <c r="M6275" i="7"/>
  <c r="I6275" i="7"/>
  <c r="M6115" i="7"/>
  <c r="I6115" i="7"/>
  <c r="M5290" i="7"/>
  <c r="I5290" i="7"/>
  <c r="M5094" i="7"/>
  <c r="I5094" i="7"/>
  <c r="M4110" i="7"/>
  <c r="I4110" i="7"/>
  <c r="M3982" i="7"/>
  <c r="I3982" i="7"/>
  <c r="M3822" i="7"/>
  <c r="I3822" i="7"/>
  <c r="M3694" i="7"/>
  <c r="I3694" i="7"/>
  <c r="M3566" i="7"/>
  <c r="I3566" i="7"/>
  <c r="M3438" i="7"/>
  <c r="I3438" i="7"/>
  <c r="M3036" i="7"/>
  <c r="I3036" i="7"/>
  <c r="M3997" i="7"/>
  <c r="I3997" i="7"/>
  <c r="M3901" i="7"/>
  <c r="I3901" i="7"/>
  <c r="M3773" i="7"/>
  <c r="I3773" i="7"/>
  <c r="M3645" i="7"/>
  <c r="I3645" i="7"/>
  <c r="M3517" i="7"/>
  <c r="I3517" i="7"/>
  <c r="M3389" i="7"/>
  <c r="I3389" i="7"/>
  <c r="M3261" i="7"/>
  <c r="I3261" i="7"/>
  <c r="M2881" i="7"/>
  <c r="I2881" i="7"/>
  <c r="M1996" i="7"/>
  <c r="I1996" i="7"/>
  <c r="I1442" i="7"/>
  <c r="M1442" i="7"/>
  <c r="I1569" i="7"/>
  <c r="M1569" i="7"/>
  <c r="M725" i="7"/>
  <c r="I725" i="7"/>
  <c r="I5120" i="7"/>
  <c r="M5120" i="7"/>
  <c r="I4533" i="7"/>
  <c r="M4533" i="7"/>
  <c r="I4341" i="7"/>
  <c r="M4341" i="7"/>
  <c r="I4275" i="7"/>
  <c r="M4275" i="7"/>
  <c r="I2159" i="7"/>
  <c r="M2159" i="7"/>
  <c r="I2172" i="7"/>
  <c r="M2172" i="7"/>
  <c r="I2058" i="7"/>
  <c r="M2058" i="7"/>
  <c r="J1629" i="7"/>
  <c r="O1629" i="7" s="1"/>
  <c r="N1629" i="7"/>
  <c r="I1401" i="7"/>
  <c r="M1401" i="7"/>
  <c r="M1015" i="7"/>
  <c r="I1015" i="7"/>
  <c r="I4843" i="7"/>
  <c r="M4843" i="7"/>
  <c r="M5969" i="7"/>
  <c r="I5969" i="7"/>
  <c r="M7830" i="7"/>
  <c r="I7830" i="7"/>
  <c r="M7446" i="7"/>
  <c r="I7446" i="7"/>
  <c r="I7070" i="7"/>
  <c r="M7070" i="7"/>
  <c r="M6649" i="7"/>
  <c r="I6649" i="7"/>
  <c r="I4260" i="7"/>
  <c r="M4260" i="7"/>
  <c r="N1609" i="7"/>
  <c r="J1609" i="7"/>
  <c r="O1609" i="7" s="1"/>
  <c r="M1519" i="7"/>
  <c r="I1519" i="7"/>
  <c r="M1423" i="7"/>
  <c r="I1423" i="7"/>
  <c r="I799" i="7"/>
  <c r="M799" i="7"/>
  <c r="I569" i="7"/>
  <c r="M569" i="7"/>
  <c r="I322" i="7"/>
  <c r="M322" i="7"/>
  <c r="M78" i="7"/>
  <c r="I78" i="7"/>
  <c r="M9021" i="7"/>
  <c r="I9021" i="7"/>
  <c r="I9662" i="7"/>
  <c r="M9662" i="7"/>
  <c r="M9101" i="7"/>
  <c r="I9101" i="7"/>
  <c r="M7889" i="7"/>
  <c r="I7889" i="7"/>
  <c r="M7649" i="7"/>
  <c r="I7649" i="7"/>
  <c r="M6434" i="7"/>
  <c r="I6434" i="7"/>
  <c r="I6058" i="7"/>
  <c r="M6058" i="7"/>
  <c r="M5418" i="7"/>
  <c r="I5418" i="7"/>
  <c r="I5745" i="7"/>
  <c r="M5745" i="7"/>
  <c r="I5345" i="7"/>
  <c r="M5345" i="7"/>
  <c r="M4852" i="7"/>
  <c r="I4852" i="7"/>
  <c r="I9083" i="7"/>
  <c r="M9083" i="7"/>
  <c r="I9756" i="7"/>
  <c r="M9756" i="7"/>
  <c r="I9596" i="7"/>
  <c r="M9596" i="7"/>
  <c r="I9532" i="7"/>
  <c r="M9532" i="7"/>
  <c r="M9436" i="7"/>
  <c r="I9436" i="7"/>
  <c r="M9340" i="7"/>
  <c r="I9340" i="7"/>
  <c r="M9244" i="7"/>
  <c r="I9244" i="7"/>
  <c r="M9148" i="7"/>
  <c r="I9148" i="7"/>
  <c r="M9052" i="7"/>
  <c r="I9052" i="7"/>
  <c r="M8956" i="7"/>
  <c r="I8956" i="7"/>
  <c r="M8860" i="7"/>
  <c r="I8860" i="7"/>
  <c r="M8764" i="7"/>
  <c r="I8764" i="7"/>
  <c r="M8668" i="7"/>
  <c r="I8668" i="7"/>
  <c r="M8572" i="7"/>
  <c r="I8572" i="7"/>
  <c r="I9449" i="7"/>
  <c r="M9449" i="7"/>
  <c r="M9167" i="7"/>
  <c r="I9167" i="7"/>
  <c r="I8783" i="7"/>
  <c r="M8783" i="7"/>
  <c r="M8342" i="7"/>
  <c r="I8342" i="7"/>
  <c r="M8214" i="7"/>
  <c r="I8214" i="7"/>
  <c r="M8150" i="7"/>
  <c r="I8150" i="7"/>
  <c r="M9639" i="7"/>
  <c r="I9639" i="7"/>
  <c r="M8129" i="7"/>
  <c r="I8129" i="7"/>
  <c r="M8033" i="7"/>
  <c r="I8033" i="7"/>
  <c r="M6599" i="7"/>
  <c r="I6599" i="7"/>
  <c r="M6503" i="7"/>
  <c r="I6503" i="7"/>
  <c r="M6407" i="7"/>
  <c r="I6407" i="7"/>
  <c r="M6311" i="7"/>
  <c r="I6311" i="7"/>
  <c r="M6215" i="7"/>
  <c r="I6215" i="7"/>
  <c r="M6119" i="7"/>
  <c r="I6119" i="7"/>
  <c r="M6023" i="7"/>
  <c r="I6023" i="7"/>
  <c r="M5959" i="7"/>
  <c r="I5959" i="7"/>
  <c r="M4898" i="7"/>
  <c r="I4898" i="7"/>
  <c r="M4834" i="7"/>
  <c r="I4834" i="7"/>
  <c r="M5390" i="7"/>
  <c r="I5390" i="7"/>
  <c r="M5294" i="7"/>
  <c r="I5294" i="7"/>
  <c r="M5230" i="7"/>
  <c r="I5230" i="7"/>
  <c r="I5110" i="7"/>
  <c r="M5110" i="7"/>
  <c r="I4210" i="7"/>
  <c r="M4210" i="7"/>
  <c r="I4114" i="7"/>
  <c r="M4114" i="7"/>
  <c r="I4050" i="7"/>
  <c r="M4050" i="7"/>
  <c r="I3986" i="7"/>
  <c r="M3986" i="7"/>
  <c r="I3922" i="7"/>
  <c r="M3922" i="7"/>
  <c r="I3858" i="7"/>
  <c r="M3858" i="7"/>
  <c r="I3794" i="7"/>
  <c r="M3794" i="7"/>
  <c r="I3730" i="7"/>
  <c r="M3730" i="7"/>
  <c r="I3666" i="7"/>
  <c r="M3666" i="7"/>
  <c r="I3602" i="7"/>
  <c r="M3602" i="7"/>
  <c r="I3538" i="7"/>
  <c r="M3538" i="7"/>
  <c r="I3474" i="7"/>
  <c r="M3474" i="7"/>
  <c r="I3140" i="7"/>
  <c r="M3140" i="7"/>
  <c r="I4081" i="7"/>
  <c r="M4081" i="7"/>
  <c r="I4017" i="7"/>
  <c r="M4017" i="7"/>
  <c r="I3953" i="7"/>
  <c r="M3953" i="7"/>
  <c r="I3921" i="7"/>
  <c r="M3921" i="7"/>
  <c r="I3857" i="7"/>
  <c r="M3857" i="7"/>
  <c r="I3793" i="7"/>
  <c r="M3793" i="7"/>
  <c r="I3729" i="7"/>
  <c r="M3729" i="7"/>
  <c r="I3665" i="7"/>
  <c r="M3665" i="7"/>
  <c r="I3601" i="7"/>
  <c r="M3601" i="7"/>
  <c r="I3537" i="7"/>
  <c r="M3537" i="7"/>
  <c r="I3473" i="7"/>
  <c r="M3473" i="7"/>
  <c r="I3409" i="7"/>
  <c r="M3409" i="7"/>
  <c r="M3345" i="7"/>
  <c r="I3345" i="7"/>
  <c r="I3281" i="7"/>
  <c r="M3281" i="7"/>
  <c r="I3217" i="7"/>
  <c r="M3217" i="7"/>
  <c r="I3153" i="7"/>
  <c r="M3153" i="7"/>
  <c r="M2837" i="7"/>
  <c r="I2837" i="7"/>
  <c r="M2773" i="7"/>
  <c r="I2773" i="7"/>
  <c r="I1642" i="7"/>
  <c r="M1642" i="7"/>
  <c r="I1229" i="7"/>
  <c r="M1229" i="7"/>
  <c r="M749" i="7"/>
  <c r="I749" i="7"/>
  <c r="M533" i="7"/>
  <c r="I533" i="7"/>
  <c r="M8328" i="7"/>
  <c r="I8328" i="7"/>
  <c r="I8248" i="7"/>
  <c r="M8248" i="7"/>
  <c r="I8216" i="7"/>
  <c r="M8216" i="7"/>
  <c r="I9029" i="7"/>
  <c r="M9029" i="7"/>
  <c r="I7774" i="7"/>
  <c r="M7774" i="7"/>
  <c r="I7518" i="7"/>
  <c r="M7518" i="7"/>
  <c r="M7238" i="7"/>
  <c r="I7238" i="7"/>
  <c r="M6982" i="7"/>
  <c r="I6982" i="7"/>
  <c r="M6743" i="7"/>
  <c r="I6743" i="7"/>
  <c r="I5866" i="7"/>
  <c r="M5866" i="7"/>
  <c r="M6657" i="7"/>
  <c r="I6657" i="7"/>
  <c r="I5033" i="7"/>
  <c r="M5033" i="7"/>
  <c r="M9947" i="7"/>
  <c r="I9947" i="7"/>
  <c r="M9530" i="7"/>
  <c r="I9530" i="7"/>
  <c r="M9370" i="7"/>
  <c r="I9370" i="7"/>
  <c r="I8532" i="7"/>
  <c r="M8532" i="7"/>
  <c r="I8500" i="7"/>
  <c r="M8500" i="7"/>
  <c r="I8468" i="7"/>
  <c r="M8468" i="7"/>
  <c r="I8436" i="7"/>
  <c r="M8436" i="7"/>
  <c r="I8404" i="7"/>
  <c r="M8404" i="7"/>
  <c r="I8383" i="7"/>
  <c r="M8383" i="7"/>
  <c r="I8351" i="7"/>
  <c r="M8351" i="7"/>
  <c r="I8319" i="7"/>
  <c r="M8319" i="7"/>
  <c r="I8287" i="7"/>
  <c r="M8287" i="7"/>
  <c r="I8255" i="7"/>
  <c r="M8255" i="7"/>
  <c r="I8223" i="7"/>
  <c r="M8223" i="7"/>
  <c r="I8191" i="7"/>
  <c r="M8191" i="7"/>
  <c r="M7565" i="7"/>
  <c r="I7565" i="7"/>
  <c r="M7533" i="7"/>
  <c r="I7533" i="7"/>
  <c r="M7501" i="7"/>
  <c r="I7501" i="7"/>
  <c r="M7469" i="7"/>
  <c r="I7469" i="7"/>
  <c r="M7437" i="7"/>
  <c r="I7437" i="7"/>
  <c r="M7405" i="7"/>
  <c r="I7405" i="7"/>
  <c r="M7373" i="7"/>
  <c r="I7373" i="7"/>
  <c r="M7341" i="7"/>
  <c r="I7341" i="7"/>
  <c r="M7309" i="7"/>
  <c r="I7309" i="7"/>
  <c r="M7277" i="7"/>
  <c r="I7277" i="7"/>
  <c r="M7245" i="7"/>
  <c r="I7245" i="7"/>
  <c r="M7213" i="7"/>
  <c r="I7213" i="7"/>
  <c r="M7181" i="7"/>
  <c r="I7181" i="7"/>
  <c r="M7149" i="7"/>
  <c r="I7149" i="7"/>
  <c r="M7117" i="7"/>
  <c r="I7117" i="7"/>
  <c r="M7085" i="7"/>
  <c r="I7085" i="7"/>
  <c r="M7053" i="7"/>
  <c r="I7053" i="7"/>
  <c r="M7021" i="7"/>
  <c r="I7021" i="7"/>
  <c r="M6989" i="7"/>
  <c r="I6989" i="7"/>
  <c r="M6957" i="7"/>
  <c r="I6957" i="7"/>
  <c r="M6925" i="7"/>
  <c r="I6925" i="7"/>
  <c r="M6893" i="7"/>
  <c r="I6893" i="7"/>
  <c r="M6861" i="7"/>
  <c r="I6861" i="7"/>
  <c r="M6821" i="7"/>
  <c r="I6821" i="7"/>
  <c r="M6806" i="7"/>
  <c r="I6806" i="7"/>
  <c r="M6796" i="7"/>
  <c r="I6796" i="7"/>
  <c r="I6572" i="7"/>
  <c r="M6572" i="7"/>
  <c r="I5942" i="7"/>
  <c r="M5942" i="7"/>
  <c r="M6581" i="7"/>
  <c r="I6581" i="7"/>
  <c r="M6549" i="7"/>
  <c r="I6549" i="7"/>
  <c r="M6517" i="7"/>
  <c r="I6517" i="7"/>
  <c r="M6485" i="7"/>
  <c r="I6485" i="7"/>
  <c r="M6453" i="7"/>
  <c r="I6453" i="7"/>
  <c r="M6421" i="7"/>
  <c r="I6421" i="7"/>
  <c r="M6389" i="7"/>
  <c r="I6389" i="7"/>
  <c r="M6357" i="7"/>
  <c r="I6357" i="7"/>
  <c r="M6325" i="7"/>
  <c r="I6325" i="7"/>
  <c r="M6293" i="7"/>
  <c r="I6293" i="7"/>
  <c r="M6261" i="7"/>
  <c r="I6261" i="7"/>
  <c r="M6229" i="7"/>
  <c r="I6229" i="7"/>
  <c r="M6197" i="7"/>
  <c r="I6197" i="7"/>
  <c r="M6165" i="7"/>
  <c r="I6165" i="7"/>
  <c r="M6133" i="7"/>
  <c r="I6133" i="7"/>
  <c r="M6101" i="7"/>
  <c r="I6101" i="7"/>
  <c r="M6069" i="7"/>
  <c r="I6069" i="7"/>
  <c r="M6037" i="7"/>
  <c r="I6037" i="7"/>
  <c r="M6005" i="7"/>
  <c r="I6005" i="7"/>
  <c r="M5973" i="7"/>
  <c r="I5973" i="7"/>
  <c r="I5935" i="7"/>
  <c r="M5935" i="7"/>
  <c r="I5914" i="7"/>
  <c r="M5914" i="7"/>
  <c r="I4758" i="7"/>
  <c r="M4758" i="7"/>
  <c r="I4694" i="7"/>
  <c r="M4694" i="7"/>
  <c r="I4630" i="7"/>
  <c r="M4630" i="7"/>
  <c r="I4566" i="7"/>
  <c r="M4566" i="7"/>
  <c r="I4502" i="7"/>
  <c r="M4502" i="7"/>
  <c r="I4438" i="7"/>
  <c r="M4438" i="7"/>
  <c r="I4374" i="7"/>
  <c r="M4374" i="7"/>
  <c r="I5388" i="7"/>
  <c r="M5388" i="7"/>
  <c r="I5356" i="7"/>
  <c r="M5356" i="7"/>
  <c r="I5324" i="7"/>
  <c r="M5324" i="7"/>
  <c r="I5292" i="7"/>
  <c r="M5292" i="7"/>
  <c r="I5260" i="7"/>
  <c r="M5260" i="7"/>
  <c r="I5228" i="7"/>
  <c r="M5228" i="7"/>
  <c r="I5196" i="7"/>
  <c r="M5196" i="7"/>
  <c r="I5164" i="7"/>
  <c r="M5164" i="7"/>
  <c r="M4740" i="7"/>
  <c r="I4740" i="7"/>
  <c r="M4676" i="7"/>
  <c r="I4676" i="7"/>
  <c r="M4612" i="7"/>
  <c r="I4612" i="7"/>
  <c r="I4548" i="7"/>
  <c r="M4548" i="7"/>
  <c r="I4484" i="7"/>
  <c r="M4484" i="7"/>
  <c r="I4420" i="7"/>
  <c r="M4420" i="7"/>
  <c r="I4175" i="7"/>
  <c r="M4175" i="7"/>
  <c r="I4143" i="7"/>
  <c r="M4143" i="7"/>
  <c r="I4111" i="7"/>
  <c r="M4111" i="7"/>
  <c r="I4079" i="7"/>
  <c r="M4079" i="7"/>
  <c r="I4047" i="7"/>
  <c r="M4047" i="7"/>
  <c r="I4015" i="7"/>
  <c r="M4015" i="7"/>
  <c r="I3983" i="7"/>
  <c r="M3983" i="7"/>
  <c r="I3951" i="7"/>
  <c r="M3951" i="7"/>
  <c r="I3919" i="7"/>
  <c r="M3919" i="7"/>
  <c r="I3887" i="7"/>
  <c r="M3887" i="7"/>
  <c r="I3855" i="7"/>
  <c r="M3855" i="7"/>
  <c r="I3823" i="7"/>
  <c r="M3823" i="7"/>
  <c r="I3791" i="7"/>
  <c r="M3791" i="7"/>
  <c r="I3759" i="7"/>
  <c r="M3759" i="7"/>
  <c r="I3727" i="7"/>
  <c r="M3727" i="7"/>
  <c r="I3695" i="7"/>
  <c r="M3695" i="7"/>
  <c r="I3663" i="7"/>
  <c r="M3663" i="7"/>
  <c r="I3631" i="7"/>
  <c r="M3631" i="7"/>
  <c r="I3599" i="7"/>
  <c r="M3599" i="7"/>
  <c r="I3567" i="7"/>
  <c r="M3567" i="7"/>
  <c r="I3535" i="7"/>
  <c r="M3535" i="7"/>
  <c r="I3503" i="7"/>
  <c r="M3503" i="7"/>
  <c r="I3471" i="7"/>
  <c r="M3471" i="7"/>
  <c r="I3439" i="7"/>
  <c r="M3439" i="7"/>
  <c r="I3407" i="7"/>
  <c r="M3407" i="7"/>
  <c r="M3327" i="7"/>
  <c r="I3327" i="7"/>
  <c r="M3295" i="7"/>
  <c r="I3295" i="7"/>
  <c r="M3263" i="7"/>
  <c r="I3263" i="7"/>
  <c r="M3199" i="7"/>
  <c r="I3199" i="7"/>
  <c r="I3166" i="7"/>
  <c r="M3166" i="7"/>
  <c r="I3102" i="7"/>
  <c r="M3102" i="7"/>
  <c r="I3038" i="7"/>
  <c r="M3038" i="7"/>
  <c r="J3010" i="7"/>
  <c r="O3010" i="7" s="1"/>
  <c r="N3010" i="7"/>
  <c r="J2978" i="7"/>
  <c r="O2978" i="7" s="1"/>
  <c r="N2978" i="7"/>
  <c r="J2946" i="7"/>
  <c r="O2946" i="7" s="1"/>
  <c r="N2946" i="7"/>
  <c r="I2434" i="7"/>
  <c r="M2434" i="7"/>
  <c r="I2363" i="7"/>
  <c r="M2363" i="7"/>
  <c r="M2283" i="7"/>
  <c r="I2283" i="7"/>
  <c r="M2882" i="7"/>
  <c r="I2882" i="7"/>
  <c r="M2329" i="7"/>
  <c r="I2329" i="7"/>
  <c r="M2591" i="7"/>
  <c r="I2591" i="7"/>
  <c r="M2559" i="7"/>
  <c r="I2559" i="7"/>
  <c r="M2527" i="7"/>
  <c r="I2527" i="7"/>
  <c r="M2495" i="7"/>
  <c r="I2495" i="7"/>
  <c r="I2386" i="7"/>
  <c r="M2386" i="7"/>
  <c r="I2354" i="7"/>
  <c r="M2354" i="7"/>
  <c r="I2255" i="7"/>
  <c r="M2255" i="7"/>
  <c r="I1535" i="7"/>
  <c r="M1535" i="7"/>
  <c r="I1304" i="7"/>
  <c r="M1304" i="7"/>
  <c r="M1508" i="7"/>
  <c r="I1508" i="7"/>
  <c r="M1476" i="7"/>
  <c r="I1476" i="7"/>
  <c r="M1444" i="7"/>
  <c r="I1444" i="7"/>
  <c r="M1412" i="7"/>
  <c r="I1412" i="7"/>
  <c r="M1380" i="7"/>
  <c r="I1380" i="7"/>
  <c r="I1337" i="7"/>
  <c r="M1337" i="7"/>
  <c r="M1273" i="7"/>
  <c r="I1273" i="7"/>
  <c r="I1318" i="7"/>
  <c r="M1318" i="7"/>
  <c r="I1254" i="7"/>
  <c r="M1254" i="7"/>
  <c r="I1566" i="7"/>
  <c r="M1566" i="7"/>
  <c r="M1283" i="7"/>
  <c r="I1283" i="7"/>
  <c r="I1176" i="7"/>
  <c r="M1176" i="7"/>
  <c r="I1099" i="7"/>
  <c r="M1099" i="7"/>
  <c r="M1044" i="7"/>
  <c r="I1044" i="7"/>
  <c r="M980" i="7"/>
  <c r="I980" i="7"/>
  <c r="I1193" i="7"/>
  <c r="M1193" i="7"/>
  <c r="I1129" i="7"/>
  <c r="M1129" i="7"/>
  <c r="I1061" i="7"/>
  <c r="M1061" i="7"/>
  <c r="I997" i="7"/>
  <c r="M997" i="7"/>
  <c r="M1210" i="7"/>
  <c r="I1210" i="7"/>
  <c r="M1146" i="7"/>
  <c r="I1146" i="7"/>
  <c r="I1082" i="7"/>
  <c r="M1082" i="7"/>
  <c r="I1018" i="7"/>
  <c r="M1018" i="7"/>
  <c r="I1183" i="7"/>
  <c r="M1183" i="7"/>
  <c r="I1119" i="7"/>
  <c r="M1119" i="7"/>
  <c r="I1051" i="7"/>
  <c r="M1051" i="7"/>
  <c r="I987" i="7"/>
  <c r="M987" i="7"/>
  <c r="M889" i="7"/>
  <c r="I889" i="7"/>
  <c r="M822" i="7"/>
  <c r="I822" i="7"/>
  <c r="I780" i="7"/>
  <c r="M780" i="7"/>
  <c r="I748" i="7"/>
  <c r="M748" i="7"/>
  <c r="I716" i="7"/>
  <c r="M716" i="7"/>
  <c r="I941" i="7"/>
  <c r="M941" i="7"/>
  <c r="M861" i="7"/>
  <c r="I861" i="7"/>
  <c r="M829" i="7"/>
  <c r="I829" i="7"/>
  <c r="M766" i="7"/>
  <c r="I766" i="7"/>
  <c r="M962" i="7"/>
  <c r="I962" i="7"/>
  <c r="J789" i="7"/>
  <c r="O789" i="7" s="1"/>
  <c r="N789" i="7"/>
  <c r="I710" i="7"/>
  <c r="M710" i="7"/>
  <c r="I646" i="7"/>
  <c r="M646" i="7"/>
  <c r="I580" i="7"/>
  <c r="M580" i="7"/>
  <c r="M520" i="7"/>
  <c r="I520" i="7"/>
  <c r="I688" i="7"/>
  <c r="M688" i="7"/>
  <c r="I656" i="7"/>
  <c r="M656" i="7"/>
  <c r="I624" i="7"/>
  <c r="M624" i="7"/>
  <c r="I586" i="7"/>
  <c r="M586" i="7"/>
  <c r="I554" i="7"/>
  <c r="M554" i="7"/>
  <c r="I500" i="7"/>
  <c r="M500" i="7"/>
  <c r="M419" i="7"/>
  <c r="I419" i="7"/>
  <c r="I321" i="7"/>
  <c r="M321" i="7"/>
  <c r="M368" i="7"/>
  <c r="I368" i="7"/>
  <c r="I296" i="7"/>
  <c r="M296" i="7"/>
  <c r="M454" i="7"/>
  <c r="I454" i="7"/>
  <c r="M422" i="7"/>
  <c r="I422" i="7"/>
  <c r="I331" i="7"/>
  <c r="M331" i="7"/>
  <c r="I468" i="7"/>
  <c r="M468" i="7"/>
  <c r="M244" i="7"/>
  <c r="I244" i="7"/>
  <c r="M235" i="7"/>
  <c r="I235" i="7"/>
  <c r="I246" i="7"/>
  <c r="M246" i="7"/>
  <c r="I161" i="7"/>
  <c r="M161" i="7"/>
  <c r="M151" i="7"/>
  <c r="I151" i="7"/>
  <c r="M160" i="7"/>
  <c r="I160" i="7"/>
  <c r="M111" i="7"/>
  <c r="I111" i="7"/>
  <c r="M6" i="7"/>
  <c r="I6" i="7"/>
  <c r="I9869" i="7"/>
  <c r="M9869" i="7"/>
  <c r="M9647" i="7"/>
  <c r="I9647" i="7"/>
  <c r="M8997" i="7"/>
  <c r="I8997" i="7"/>
  <c r="M9606" i="7"/>
  <c r="I9606" i="7"/>
  <c r="I9502" i="7"/>
  <c r="M9502" i="7"/>
  <c r="I9406" i="7"/>
  <c r="M9406" i="7"/>
  <c r="M9310" i="7"/>
  <c r="I9310" i="7"/>
  <c r="I9206" i="7"/>
  <c r="M9206" i="7"/>
  <c r="M9118" i="7"/>
  <c r="I9118" i="7"/>
  <c r="I9014" i="7"/>
  <c r="M9014" i="7"/>
  <c r="M8926" i="7"/>
  <c r="I8926" i="7"/>
  <c r="M8830" i="7"/>
  <c r="I8830" i="7"/>
  <c r="M8734" i="7"/>
  <c r="I8734" i="7"/>
  <c r="M8654" i="7"/>
  <c r="I8654" i="7"/>
  <c r="M8548" i="7"/>
  <c r="I8548" i="7"/>
  <c r="I9619" i="7"/>
  <c r="M9619" i="7"/>
  <c r="M7537" i="7"/>
  <c r="I7537" i="7"/>
  <c r="I7417" i="7"/>
  <c r="M7417" i="7"/>
  <c r="M7281" i="7"/>
  <c r="I7281" i="7"/>
  <c r="M7153" i="7"/>
  <c r="I7153" i="7"/>
  <c r="I7033" i="7"/>
  <c r="M7033" i="7"/>
  <c r="I6905" i="7"/>
  <c r="M6905" i="7"/>
  <c r="M6536" i="7"/>
  <c r="I6536" i="7"/>
  <c r="M6497" i="7"/>
  <c r="I6497" i="7"/>
  <c r="I6377" i="7"/>
  <c r="M6377" i="7"/>
  <c r="I6249" i="7"/>
  <c r="M6249" i="7"/>
  <c r="M6113" i="7"/>
  <c r="I6113" i="7"/>
  <c r="I5993" i="7"/>
  <c r="M5993" i="7"/>
  <c r="I5012" i="7"/>
  <c r="M5012" i="7"/>
  <c r="M9093" i="7"/>
  <c r="I9093" i="7"/>
  <c r="M8773" i="7"/>
  <c r="I8773" i="7"/>
  <c r="I9976" i="7"/>
  <c r="M9976" i="7"/>
  <c r="M9944" i="7"/>
  <c r="I9944" i="7"/>
  <c r="I9832" i="7"/>
  <c r="M9832" i="7"/>
  <c r="I9800" i="7"/>
  <c r="M9800" i="7"/>
  <c r="I9624" i="7"/>
  <c r="M9624" i="7"/>
  <c r="M9496" i="7"/>
  <c r="I9496" i="7"/>
  <c r="M9336" i="7"/>
  <c r="I9336" i="7"/>
  <c r="I9983" i="7"/>
  <c r="M9983" i="7"/>
  <c r="I9759" i="7"/>
  <c r="M9759" i="7"/>
  <c r="I9377" i="7"/>
  <c r="M9377" i="7"/>
  <c r="I9535" i="7"/>
  <c r="M9535" i="7"/>
  <c r="I9447" i="7"/>
  <c r="M9447" i="7"/>
  <c r="I9177" i="7"/>
  <c r="M9177" i="7"/>
  <c r="M8951" i="7"/>
  <c r="I8951" i="7"/>
  <c r="M8173" i="7"/>
  <c r="I8173" i="7"/>
  <c r="M8141" i="7"/>
  <c r="I8141" i="7"/>
  <c r="M8109" i="7"/>
  <c r="I8109" i="7"/>
  <c r="M8077" i="7"/>
  <c r="I8077" i="7"/>
  <c r="M8045" i="7"/>
  <c r="I8045" i="7"/>
  <c r="M6794" i="7"/>
  <c r="I6794" i="7"/>
  <c r="I5892" i="7"/>
  <c r="M5892" i="7"/>
  <c r="I5860" i="7"/>
  <c r="M5860" i="7"/>
  <c r="M6675" i="7"/>
  <c r="I6675" i="7"/>
  <c r="M6643" i="7"/>
  <c r="I6643" i="7"/>
  <c r="M6611" i="7"/>
  <c r="I6611" i="7"/>
  <c r="M5153" i="7"/>
  <c r="I5153" i="7"/>
  <c r="M5089" i="7"/>
  <c r="I5089" i="7"/>
  <c r="M5025" i="7"/>
  <c r="I5025" i="7"/>
  <c r="I5099" i="7"/>
  <c r="M5099" i="7"/>
  <c r="M4971" i="7"/>
  <c r="I4971" i="7"/>
  <c r="I4805" i="7"/>
  <c r="M4805" i="7"/>
  <c r="M1738" i="7"/>
  <c r="I1738" i="7"/>
  <c r="M1730" i="7"/>
  <c r="I1730" i="7"/>
  <c r="I1766" i="7"/>
  <c r="M1766" i="7"/>
  <c r="I1694" i="7"/>
  <c r="M1694" i="7"/>
  <c r="I23" i="7"/>
  <c r="M23" i="7"/>
  <c r="I5058" i="7"/>
  <c r="M5058" i="7"/>
  <c r="I4639" i="7"/>
  <c r="M4639" i="7"/>
  <c r="I4415" i="7"/>
  <c r="M4415" i="7"/>
  <c r="I4917" i="7"/>
  <c r="M4917" i="7"/>
  <c r="I4704" i="7"/>
  <c r="M4704" i="7"/>
  <c r="I4480" i="7"/>
  <c r="M4480" i="7"/>
  <c r="I4238" i="7"/>
  <c r="M4238" i="7"/>
  <c r="I3358" i="7"/>
  <c r="M3358" i="7"/>
  <c r="I3230" i="7"/>
  <c r="M3230" i="7"/>
  <c r="M3087" i="7"/>
  <c r="I3087" i="7"/>
  <c r="J2928" i="7"/>
  <c r="O2928" i="7" s="1"/>
  <c r="N2928" i="7"/>
  <c r="M2784" i="7"/>
  <c r="I2784" i="7"/>
  <c r="M2656" i="7"/>
  <c r="I2656" i="7"/>
  <c r="M2287" i="7"/>
  <c r="I2287" i="7"/>
  <c r="I2477" i="7"/>
  <c r="M2477" i="7"/>
  <c r="M908" i="7"/>
  <c r="I908" i="7"/>
  <c r="M896" i="7"/>
  <c r="I896" i="7"/>
  <c r="I499" i="7"/>
  <c r="M499" i="7"/>
  <c r="M8195" i="7"/>
  <c r="I8195" i="7"/>
  <c r="I6588" i="7"/>
  <c r="M6588" i="7"/>
  <c r="I4590" i="7"/>
  <c r="M4590" i="7"/>
  <c r="I4398" i="7"/>
  <c r="M4398" i="7"/>
  <c r="M5160" i="7"/>
  <c r="I5160" i="7"/>
  <c r="M5096" i="7"/>
  <c r="I5096" i="7"/>
  <c r="M5032" i="7"/>
  <c r="I5032" i="7"/>
  <c r="M4787" i="7"/>
  <c r="I4787" i="7"/>
  <c r="I4732" i="7"/>
  <c r="M4732" i="7"/>
  <c r="I4668" i="7"/>
  <c r="M4668" i="7"/>
  <c r="I4604" i="7"/>
  <c r="M4604" i="7"/>
  <c r="I4540" i="7"/>
  <c r="M4540" i="7"/>
  <c r="I4476" i="7"/>
  <c r="M4476" i="7"/>
  <c r="I4412" i="7"/>
  <c r="M4412" i="7"/>
  <c r="I4092" i="7"/>
  <c r="M4092" i="7"/>
  <c r="I4060" i="7"/>
  <c r="M4060" i="7"/>
  <c r="I4028" i="7"/>
  <c r="M4028" i="7"/>
  <c r="I3996" i="7"/>
  <c r="M3996" i="7"/>
  <c r="I3964" i="7"/>
  <c r="M3964" i="7"/>
  <c r="I3932" i="7"/>
  <c r="M3932" i="7"/>
  <c r="I3900" i="7"/>
  <c r="M3900" i="7"/>
  <c r="I3868" i="7"/>
  <c r="M3868" i="7"/>
  <c r="I3836" i="7"/>
  <c r="M3836" i="7"/>
  <c r="I3804" i="7"/>
  <c r="M3804" i="7"/>
  <c r="I3772" i="7"/>
  <c r="M3772" i="7"/>
  <c r="I3740" i="7"/>
  <c r="M3740" i="7"/>
  <c r="I3708" i="7"/>
  <c r="M3708" i="7"/>
  <c r="I3676" i="7"/>
  <c r="M3676" i="7"/>
  <c r="I3644" i="7"/>
  <c r="M3644" i="7"/>
  <c r="I3612" i="7"/>
  <c r="M3612" i="7"/>
  <c r="I3580" i="7"/>
  <c r="M3580" i="7"/>
  <c r="I3548" i="7"/>
  <c r="M3548" i="7"/>
  <c r="I3516" i="7"/>
  <c r="M3516" i="7"/>
  <c r="I3484" i="7"/>
  <c r="M3484" i="7"/>
  <c r="I3452" i="7"/>
  <c r="M3452" i="7"/>
  <c r="I3420" i="7"/>
  <c r="M3420" i="7"/>
  <c r="I3388" i="7"/>
  <c r="M3388" i="7"/>
  <c r="I4303" i="7"/>
  <c r="M4303" i="7"/>
  <c r="M4219" i="7"/>
  <c r="I4219" i="7"/>
  <c r="M4187" i="7"/>
  <c r="I4187" i="7"/>
  <c r="M4155" i="7"/>
  <c r="I4155" i="7"/>
  <c r="M4123" i="7"/>
  <c r="I4123" i="7"/>
  <c r="M3126" i="7"/>
  <c r="I3126" i="7"/>
  <c r="M3062" i="7"/>
  <c r="I3062" i="7"/>
  <c r="J3022" i="7"/>
  <c r="O3022" i="7" s="1"/>
  <c r="N3022" i="7"/>
  <c r="J2990" i="7"/>
  <c r="O2990" i="7" s="1"/>
  <c r="N2990" i="7"/>
  <c r="J2958" i="7"/>
  <c r="O2958" i="7" s="1"/>
  <c r="N2958" i="7"/>
  <c r="I2879" i="7"/>
  <c r="M2879" i="7"/>
  <c r="I2387" i="7"/>
  <c r="M2387" i="7"/>
  <c r="M2461" i="7"/>
  <c r="I2461" i="7"/>
  <c r="I2321" i="7"/>
  <c r="M2321" i="7"/>
  <c r="N1631" i="7"/>
  <c r="J1631" i="7"/>
  <c r="O1631" i="7" s="1"/>
  <c r="N1599" i="7"/>
  <c r="J1599" i="7"/>
  <c r="O1599" i="7" s="1"/>
  <c r="M1620" i="7"/>
  <c r="I1620" i="7"/>
  <c r="I1361" i="7"/>
  <c r="M1361" i="7"/>
  <c r="M1278" i="7"/>
  <c r="I1278" i="7"/>
  <c r="I1307" i="7"/>
  <c r="M1307" i="7"/>
  <c r="M1100" i="7"/>
  <c r="I1100" i="7"/>
  <c r="I948" i="7"/>
  <c r="M948" i="7"/>
  <c r="N801" i="7"/>
  <c r="J801" i="7"/>
  <c r="O801" i="7" s="1"/>
  <c r="N798" i="7"/>
  <c r="J798" i="7"/>
  <c r="O798" i="7" s="1"/>
  <c r="I936" i="7"/>
  <c r="M936" i="7"/>
  <c r="M758" i="7"/>
  <c r="I758" i="7"/>
  <c r="I504" i="7"/>
  <c r="M504" i="7"/>
  <c r="M497" i="7"/>
  <c r="I497" i="7"/>
  <c r="M450" i="7"/>
  <c r="I450" i="7"/>
  <c r="I409" i="7"/>
  <c r="M409" i="7"/>
  <c r="M374" i="7"/>
  <c r="I374" i="7"/>
  <c r="I227" i="7"/>
  <c r="M227" i="7"/>
  <c r="I214" i="7"/>
  <c r="M214" i="7"/>
  <c r="M50" i="7"/>
  <c r="I50" i="7"/>
  <c r="I9590" i="7"/>
  <c r="M9590" i="7"/>
  <c r="M9286" i="7"/>
  <c r="I9286" i="7"/>
  <c r="M8488" i="7"/>
  <c r="I8488" i="7"/>
  <c r="M8424" i="7"/>
  <c r="I8424" i="7"/>
  <c r="M9509" i="7"/>
  <c r="I9509" i="7"/>
  <c r="M8545" i="7"/>
  <c r="I8545" i="7"/>
  <c r="M8355" i="7"/>
  <c r="I8355" i="7"/>
  <c r="M8299" i="7"/>
  <c r="I8299" i="7"/>
  <c r="M8235" i="7"/>
  <c r="I8235" i="7"/>
  <c r="M6848" i="7"/>
  <c r="I6848" i="7"/>
  <c r="I4622" i="7"/>
  <c r="M4622" i="7"/>
  <c r="I4446" i="7"/>
  <c r="M4446" i="7"/>
  <c r="I9988" i="7"/>
  <c r="M9988" i="7"/>
  <c r="M9956" i="7"/>
  <c r="I9956" i="7"/>
  <c r="I9924" i="7"/>
  <c r="M9924" i="7"/>
  <c r="M9796" i="7"/>
  <c r="I9796" i="7"/>
  <c r="M9700" i="7"/>
  <c r="I9700" i="7"/>
  <c r="M9309" i="7"/>
  <c r="I9309" i="7"/>
  <c r="M8510" i="7"/>
  <c r="I8510" i="7"/>
  <c r="M8478" i="7"/>
  <c r="I8478" i="7"/>
  <c r="M8446" i="7"/>
  <c r="I8446" i="7"/>
  <c r="M8414" i="7"/>
  <c r="I8414" i="7"/>
  <c r="M8377" i="7"/>
  <c r="I8377" i="7"/>
  <c r="M8345" i="7"/>
  <c r="I8345" i="7"/>
  <c r="M8313" i="7"/>
  <c r="I8313" i="7"/>
  <c r="M8281" i="7"/>
  <c r="I8281" i="7"/>
  <c r="M8249" i="7"/>
  <c r="I8249" i="7"/>
  <c r="M8217" i="7"/>
  <c r="I8217" i="7"/>
  <c r="I6688" i="7"/>
  <c r="M6688" i="7"/>
  <c r="M6788" i="7"/>
  <c r="I6788" i="7"/>
  <c r="M6752" i="7"/>
  <c r="I6752" i="7"/>
  <c r="M6676" i="7"/>
  <c r="I6676" i="7"/>
  <c r="M6548" i="7"/>
  <c r="I6548" i="7"/>
  <c r="I5923" i="7"/>
  <c r="M5923" i="7"/>
  <c r="M5887" i="7"/>
  <c r="I5887" i="7"/>
  <c r="M5855" i="7"/>
  <c r="I5855" i="7"/>
  <c r="I5823" i="7"/>
  <c r="M5823" i="7"/>
  <c r="I5791" i="7"/>
  <c r="M5791" i="7"/>
  <c r="I5759" i="7"/>
  <c r="M5759" i="7"/>
  <c r="I5727" i="7"/>
  <c r="M5727" i="7"/>
  <c r="I5695" i="7"/>
  <c r="M5695" i="7"/>
  <c r="I5663" i="7"/>
  <c r="M5663" i="7"/>
  <c r="I5631" i="7"/>
  <c r="M5631" i="7"/>
  <c r="I5599" i="7"/>
  <c r="M5599" i="7"/>
  <c r="I5567" i="7"/>
  <c r="M5567" i="7"/>
  <c r="I5535" i="7"/>
  <c r="M5535" i="7"/>
  <c r="I5503" i="7"/>
  <c r="M5503" i="7"/>
  <c r="I5471" i="7"/>
  <c r="M5471" i="7"/>
  <c r="I5439" i="7"/>
  <c r="M5439" i="7"/>
  <c r="I5407" i="7"/>
  <c r="M5407" i="7"/>
  <c r="I5375" i="7"/>
  <c r="M5375" i="7"/>
  <c r="I5343" i="7"/>
  <c r="M5343" i="7"/>
  <c r="I5311" i="7"/>
  <c r="M5311" i="7"/>
  <c r="I5279" i="7"/>
  <c r="M5279" i="7"/>
  <c r="I5247" i="7"/>
  <c r="M5247" i="7"/>
  <c r="I5215" i="7"/>
  <c r="M5215" i="7"/>
  <c r="I5183" i="7"/>
  <c r="M5183" i="7"/>
  <c r="M5148" i="7"/>
  <c r="I5148" i="7"/>
  <c r="M5020" i="7"/>
  <c r="I5020" i="7"/>
  <c r="M5106" i="7"/>
  <c r="I5106" i="7"/>
  <c r="I4978" i="7"/>
  <c r="M4978" i="7"/>
  <c r="I4727" i="7"/>
  <c r="M4727" i="7"/>
  <c r="I4663" i="7"/>
  <c r="M4663" i="7"/>
  <c r="I4599" i="7"/>
  <c r="M4599" i="7"/>
  <c r="I4535" i="7"/>
  <c r="M4535" i="7"/>
  <c r="I4471" i="7"/>
  <c r="M4471" i="7"/>
  <c r="I4407" i="7"/>
  <c r="M4407" i="7"/>
  <c r="I4343" i="7"/>
  <c r="M4343" i="7"/>
  <c r="M4945" i="7"/>
  <c r="I4945" i="7"/>
  <c r="M4913" i="7"/>
  <c r="I4913" i="7"/>
  <c r="M4881" i="7"/>
  <c r="I4881" i="7"/>
  <c r="M4849" i="7"/>
  <c r="I4849" i="7"/>
  <c r="I4728" i="7"/>
  <c r="M4728" i="7"/>
  <c r="I4664" i="7"/>
  <c r="M4664" i="7"/>
  <c r="I4270" i="7"/>
  <c r="M4270" i="7"/>
  <c r="M3370" i="7"/>
  <c r="I3370" i="7"/>
  <c r="M3338" i="7"/>
  <c r="I3338" i="7"/>
  <c r="I3143" i="7"/>
  <c r="M3143" i="7"/>
  <c r="I3079" i="7"/>
  <c r="M3079" i="7"/>
  <c r="J2922" i="7"/>
  <c r="O2922" i="7" s="1"/>
  <c r="N2922" i="7"/>
  <c r="J3004" i="7"/>
  <c r="O3004" i="7" s="1"/>
  <c r="N3004" i="7"/>
  <c r="J2972" i="7"/>
  <c r="O2972" i="7" s="1"/>
  <c r="N2972" i="7"/>
  <c r="J2940" i="7"/>
  <c r="O2940" i="7" s="1"/>
  <c r="N2940" i="7"/>
  <c r="J2910" i="7"/>
  <c r="O2910" i="7" s="1"/>
  <c r="N2910" i="7"/>
  <c r="I2701" i="7"/>
  <c r="M2701" i="7"/>
  <c r="I2669" i="7"/>
  <c r="M2669" i="7"/>
  <c r="I2637" i="7"/>
  <c r="M2637" i="7"/>
  <c r="I2605" i="7"/>
  <c r="M2605" i="7"/>
  <c r="M2459" i="7"/>
  <c r="I2459" i="7"/>
  <c r="M2383" i="7"/>
  <c r="I2383" i="7"/>
  <c r="I2892" i="7"/>
  <c r="M2892" i="7"/>
  <c r="I2860" i="7"/>
  <c r="M2860" i="7"/>
  <c r="I2828" i="7"/>
  <c r="M2828" i="7"/>
  <c r="I2796" i="7"/>
  <c r="M2796" i="7"/>
  <c r="I2764" i="7"/>
  <c r="M2764" i="7"/>
  <c r="I2732" i="7"/>
  <c r="M2732" i="7"/>
  <c r="I2552" i="7"/>
  <c r="M2552" i="7"/>
  <c r="I2488" i="7"/>
  <c r="M2488" i="7"/>
  <c r="I2413" i="7"/>
  <c r="M2413" i="7"/>
  <c r="J2266" i="7"/>
  <c r="O2266" i="7" s="1"/>
  <c r="N2266" i="7"/>
  <c r="M2433" i="7"/>
  <c r="I2433" i="7"/>
  <c r="M1725" i="7"/>
  <c r="I1725" i="7"/>
  <c r="M1753" i="7"/>
  <c r="I1753" i="7"/>
  <c r="I1630" i="7"/>
  <c r="M1630" i="7"/>
  <c r="I1598" i="7"/>
  <c r="M1598" i="7"/>
  <c r="I1555" i="7"/>
  <c r="M1555" i="7"/>
  <c r="I1324" i="7"/>
  <c r="M1324" i="7"/>
  <c r="I1260" i="7"/>
  <c r="M1260" i="7"/>
  <c r="I1357" i="7"/>
  <c r="M1357" i="7"/>
  <c r="I1293" i="7"/>
  <c r="M1293" i="7"/>
  <c r="M1705" i="7"/>
  <c r="I1705" i="7"/>
  <c r="M1641" i="7"/>
  <c r="I1641" i="7"/>
  <c r="I1181" i="7"/>
  <c r="M1181" i="7"/>
  <c r="I1117" i="7"/>
  <c r="M1117" i="7"/>
  <c r="M1108" i="7"/>
  <c r="I1108" i="7"/>
  <c r="M924" i="7"/>
  <c r="I924" i="7"/>
  <c r="M848" i="7"/>
  <c r="I848" i="7"/>
  <c r="M816" i="7"/>
  <c r="I816" i="7"/>
  <c r="J794" i="7"/>
  <c r="O794" i="7" s="1"/>
  <c r="N794" i="7"/>
  <c r="M933" i="7"/>
  <c r="I933" i="7"/>
  <c r="M891" i="7"/>
  <c r="I891" i="7"/>
  <c r="I754" i="7"/>
  <c r="M754" i="7"/>
  <c r="I698" i="7"/>
  <c r="M698" i="7"/>
  <c r="I494" i="7"/>
  <c r="M494" i="7"/>
  <c r="M579" i="7"/>
  <c r="I579" i="7"/>
  <c r="I485" i="7"/>
  <c r="M485" i="7"/>
  <c r="I413" i="7"/>
  <c r="M413" i="7"/>
  <c r="M395" i="7"/>
  <c r="I395" i="7"/>
  <c r="M448" i="7"/>
  <c r="I448" i="7"/>
  <c r="M416" i="7"/>
  <c r="I416" i="7"/>
  <c r="M407" i="7"/>
  <c r="I407" i="7"/>
  <c r="M234" i="7"/>
  <c r="I234" i="7"/>
  <c r="I176" i="7"/>
  <c r="M176" i="7"/>
  <c r="M236" i="7"/>
  <c r="I236" i="7"/>
  <c r="M211" i="7"/>
  <c r="I211" i="7"/>
  <c r="M43" i="7"/>
  <c r="I43" i="7"/>
  <c r="I51" i="7"/>
  <c r="M51" i="7"/>
  <c r="I9926" i="7"/>
  <c r="M9926" i="7"/>
  <c r="I8539" i="7"/>
  <c r="M8539" i="7"/>
  <c r="I8480" i="7"/>
  <c r="M8480" i="7"/>
  <c r="I8416" i="7"/>
  <c r="M8416" i="7"/>
  <c r="I9895" i="7"/>
  <c r="M9895" i="7"/>
  <c r="M8323" i="7"/>
  <c r="I8323" i="7"/>
  <c r="M8259" i="7"/>
  <c r="I8259" i="7"/>
  <c r="M6837" i="7"/>
  <c r="I6837" i="7"/>
  <c r="I5930" i="7"/>
  <c r="M5930" i="7"/>
  <c r="I4606" i="7"/>
  <c r="M4606" i="7"/>
  <c r="I9457" i="7"/>
  <c r="M9457" i="7"/>
  <c r="I9857" i="7"/>
  <c r="M9857" i="7"/>
  <c r="I9271" i="7"/>
  <c r="M9271" i="7"/>
  <c r="M9962" i="7"/>
  <c r="I9962" i="7"/>
  <c r="M9690" i="7"/>
  <c r="I9690" i="7"/>
  <c r="M9161" i="7"/>
  <c r="I9161" i="7"/>
  <c r="M8356" i="7"/>
  <c r="I8356" i="7"/>
  <c r="I8324" i="7"/>
  <c r="M8324" i="7"/>
  <c r="M8292" i="7"/>
  <c r="I8292" i="7"/>
  <c r="I8260" i="7"/>
  <c r="M8260" i="7"/>
  <c r="M8228" i="7"/>
  <c r="I8228" i="7"/>
  <c r="I8196" i="7"/>
  <c r="M8196" i="7"/>
  <c r="I9861" i="7"/>
  <c r="M9861" i="7"/>
  <c r="I9633" i="7"/>
  <c r="M9633" i="7"/>
  <c r="I9319" i="7"/>
  <c r="M9319" i="7"/>
  <c r="I8911" i="7"/>
  <c r="M8911" i="7"/>
  <c r="I8819" i="7"/>
  <c r="M8819" i="7"/>
  <c r="M8550" i="7"/>
  <c r="I8550" i="7"/>
  <c r="M7997" i="7"/>
  <c r="I7997" i="7"/>
  <c r="M7965" i="7"/>
  <c r="I7965" i="7"/>
  <c r="M7933" i="7"/>
  <c r="I7933" i="7"/>
  <c r="M7901" i="7"/>
  <c r="I7901" i="7"/>
  <c r="M7869" i="7"/>
  <c r="I7869" i="7"/>
  <c r="M7837" i="7"/>
  <c r="I7837" i="7"/>
  <c r="M7805" i="7"/>
  <c r="I7805" i="7"/>
  <c r="M7773" i="7"/>
  <c r="I7773" i="7"/>
  <c r="M7741" i="7"/>
  <c r="I7741" i="7"/>
  <c r="M7709" i="7"/>
  <c r="I7709" i="7"/>
  <c r="M7677" i="7"/>
  <c r="I7677" i="7"/>
  <c r="M7645" i="7"/>
  <c r="I7645" i="7"/>
  <c r="M7613" i="7"/>
  <c r="I7613" i="7"/>
  <c r="M6839" i="7"/>
  <c r="I6839" i="7"/>
  <c r="M6775" i="7"/>
  <c r="I6775" i="7"/>
  <c r="M6802" i="7"/>
  <c r="I6802" i="7"/>
  <c r="I6703" i="7"/>
  <c r="M6703" i="7"/>
  <c r="M5894" i="7"/>
  <c r="I5894" i="7"/>
  <c r="M5862" i="7"/>
  <c r="I5862" i="7"/>
  <c r="I6677" i="7"/>
  <c r="M6677" i="7"/>
  <c r="I6645" i="7"/>
  <c r="M6645" i="7"/>
  <c r="I6613" i="7"/>
  <c r="M6613" i="7"/>
  <c r="I5135" i="7"/>
  <c r="M5135" i="7"/>
  <c r="I5071" i="7"/>
  <c r="M5071" i="7"/>
  <c r="I5007" i="7"/>
  <c r="M5007" i="7"/>
  <c r="M5059" i="7"/>
  <c r="I5059" i="7"/>
  <c r="M4256" i="7"/>
  <c r="I4256" i="7"/>
  <c r="M4239" i="7"/>
  <c r="I4239" i="7"/>
  <c r="M3359" i="7"/>
  <c r="I3359" i="7"/>
  <c r="M3149" i="7"/>
  <c r="I3149" i="7"/>
  <c r="M3085" i="7"/>
  <c r="I3085" i="7"/>
  <c r="I2835" i="7"/>
  <c r="M2835" i="7"/>
  <c r="I2803" i="7"/>
  <c r="M2803" i="7"/>
  <c r="I2771" i="7"/>
  <c r="M2771" i="7"/>
  <c r="I2739" i="7"/>
  <c r="M2739" i="7"/>
  <c r="J2293" i="7"/>
  <c r="O2293" i="7" s="1"/>
  <c r="N2293" i="7"/>
  <c r="M2017" i="7"/>
  <c r="I2017" i="7"/>
  <c r="M1985" i="7"/>
  <c r="I1985" i="7"/>
  <c r="M1953" i="7"/>
  <c r="I1953" i="7"/>
  <c r="M1740" i="7"/>
  <c r="I1740" i="7"/>
  <c r="M1764" i="7"/>
  <c r="I1764" i="7"/>
  <c r="I1929" i="7"/>
  <c r="M1929" i="7"/>
  <c r="I1865" i="7"/>
  <c r="M1865" i="7"/>
  <c r="I1801" i="7"/>
  <c r="M1801" i="7"/>
  <c r="M1736" i="7"/>
  <c r="I1736" i="7"/>
  <c r="N1619" i="7"/>
  <c r="J1619" i="7"/>
  <c r="O1619" i="7" s="1"/>
  <c r="N1587" i="7"/>
  <c r="J1587" i="7"/>
  <c r="O1587" i="7" s="1"/>
  <c r="M1666" i="7"/>
  <c r="I1666" i="7"/>
  <c r="I1556" i="7"/>
  <c r="M1556" i="7"/>
  <c r="I593" i="7"/>
  <c r="M593" i="7"/>
  <c r="M709" i="7"/>
  <c r="I709" i="7"/>
  <c r="M645" i="7"/>
  <c r="I645" i="7"/>
  <c r="I357" i="7"/>
  <c r="M357" i="7"/>
  <c r="I314" i="7"/>
  <c r="M314" i="7"/>
  <c r="M102" i="7"/>
  <c r="I102" i="7"/>
  <c r="I28" i="7"/>
  <c r="M28" i="7"/>
  <c r="I55" i="7"/>
  <c r="M55" i="7"/>
  <c r="M7942" i="7"/>
  <c r="I7942" i="7"/>
  <c r="M7814" i="7"/>
  <c r="I7814" i="7"/>
  <c r="M7686" i="7"/>
  <c r="I7686" i="7"/>
  <c r="M7558" i="7"/>
  <c r="I7558" i="7"/>
  <c r="M7430" i="7"/>
  <c r="I7430" i="7"/>
  <c r="I7310" i="7"/>
  <c r="M7310" i="7"/>
  <c r="I7182" i="7"/>
  <c r="M7182" i="7"/>
  <c r="I7054" i="7"/>
  <c r="M7054" i="7"/>
  <c r="M6918" i="7"/>
  <c r="I6918" i="7"/>
  <c r="M6727" i="7"/>
  <c r="I6727" i="7"/>
  <c r="I5874" i="7"/>
  <c r="M5874" i="7"/>
  <c r="M6633" i="7"/>
  <c r="I6633" i="7"/>
  <c r="I10003" i="7"/>
  <c r="M10003" i="7"/>
  <c r="M9561" i="7"/>
  <c r="I9561" i="7"/>
  <c r="I9423" i="7"/>
  <c r="M9423" i="7"/>
  <c r="I9289" i="7"/>
  <c r="M9289" i="7"/>
  <c r="M9027" i="7"/>
  <c r="I9027" i="7"/>
  <c r="M8885" i="7"/>
  <c r="I8885" i="7"/>
  <c r="M8655" i="7"/>
  <c r="I8655" i="7"/>
  <c r="I8567" i="7"/>
  <c r="M8567" i="7"/>
  <c r="I9904" i="7"/>
  <c r="M9904" i="7"/>
  <c r="I9872" i="7"/>
  <c r="M9872" i="7"/>
  <c r="M9792" i="7"/>
  <c r="I9792" i="7"/>
  <c r="I9728" i="7"/>
  <c r="M9728" i="7"/>
  <c r="I9664" i="7"/>
  <c r="M9664" i="7"/>
  <c r="I8540" i="7"/>
  <c r="M8540" i="7"/>
  <c r="M9625" i="7"/>
  <c r="I9625" i="7"/>
  <c r="I9403" i="7"/>
  <c r="M9403" i="7"/>
  <c r="I9179" i="7"/>
  <c r="M9179" i="7"/>
  <c r="M8579" i="7"/>
  <c r="I8579" i="7"/>
  <c r="M8522" i="7"/>
  <c r="I8522" i="7"/>
  <c r="M8490" i="7"/>
  <c r="I8490" i="7"/>
  <c r="I8458" i="7"/>
  <c r="M8458" i="7"/>
  <c r="I8426" i="7"/>
  <c r="M8426" i="7"/>
  <c r="I8394" i="7"/>
  <c r="M8394" i="7"/>
  <c r="I9603" i="7"/>
  <c r="M9603" i="7"/>
  <c r="I9427" i="7"/>
  <c r="M9427" i="7"/>
  <c r="M9015" i="7"/>
  <c r="I9015" i="7"/>
  <c r="M8881" i="7"/>
  <c r="I8881" i="7"/>
  <c r="I8019" i="7"/>
  <c r="M8019" i="7"/>
  <c r="I7987" i="7"/>
  <c r="M7987" i="7"/>
  <c r="I7955" i="7"/>
  <c r="M7955" i="7"/>
  <c r="I7923" i="7"/>
  <c r="M7923" i="7"/>
  <c r="I7891" i="7"/>
  <c r="M7891" i="7"/>
  <c r="I7859" i="7"/>
  <c r="M7859" i="7"/>
  <c r="I7827" i="7"/>
  <c r="M7827" i="7"/>
  <c r="I7795" i="7"/>
  <c r="M7795" i="7"/>
  <c r="I7763" i="7"/>
  <c r="M7763" i="7"/>
  <c r="I7731" i="7"/>
  <c r="M7731" i="7"/>
  <c r="I7699" i="7"/>
  <c r="M7699" i="7"/>
  <c r="I7667" i="7"/>
  <c r="M7667" i="7"/>
  <c r="I7635" i="7"/>
  <c r="M7635" i="7"/>
  <c r="I7603" i="7"/>
  <c r="M7603" i="7"/>
  <c r="I7571" i="7"/>
  <c r="M7571" i="7"/>
  <c r="I7539" i="7"/>
  <c r="M7539" i="7"/>
  <c r="I7507" i="7"/>
  <c r="M7507" i="7"/>
  <c r="I7475" i="7"/>
  <c r="M7475" i="7"/>
  <c r="I7443" i="7"/>
  <c r="M7443" i="7"/>
  <c r="I7411" i="7"/>
  <c r="M7411" i="7"/>
  <c r="I7379" i="7"/>
  <c r="M7379" i="7"/>
  <c r="I7347" i="7"/>
  <c r="M7347" i="7"/>
  <c r="I7315" i="7"/>
  <c r="M7315" i="7"/>
  <c r="I7283" i="7"/>
  <c r="M7283" i="7"/>
  <c r="I7251" i="7"/>
  <c r="M7251" i="7"/>
  <c r="I7219" i="7"/>
  <c r="M7219" i="7"/>
  <c r="I7187" i="7"/>
  <c r="M7187" i="7"/>
  <c r="I7155" i="7"/>
  <c r="M7155" i="7"/>
  <c r="I7123" i="7"/>
  <c r="M7123" i="7"/>
  <c r="I7091" i="7"/>
  <c r="M7091" i="7"/>
  <c r="I7059" i="7"/>
  <c r="M7059" i="7"/>
  <c r="I7027" i="7"/>
  <c r="M7027" i="7"/>
  <c r="I6995" i="7"/>
  <c r="M6995" i="7"/>
  <c r="I6963" i="7"/>
  <c r="M6963" i="7"/>
  <c r="I6931" i="7"/>
  <c r="M6931" i="7"/>
  <c r="I6899" i="7"/>
  <c r="M6899" i="7"/>
  <c r="I6867" i="7"/>
  <c r="M6867" i="7"/>
  <c r="M6829" i="7"/>
  <c r="I6829" i="7"/>
  <c r="I6544" i="7"/>
  <c r="M6544" i="7"/>
  <c r="I6670" i="7"/>
  <c r="M6670" i="7"/>
  <c r="M8016" i="7"/>
  <c r="I8016" i="7"/>
  <c r="M7984" i="7"/>
  <c r="I7984" i="7"/>
  <c r="M7952" i="7"/>
  <c r="I7952" i="7"/>
  <c r="M7920" i="7"/>
  <c r="I7920" i="7"/>
  <c r="M7888" i="7"/>
  <c r="I7888" i="7"/>
  <c r="M7856" i="7"/>
  <c r="I7856" i="7"/>
  <c r="M7824" i="7"/>
  <c r="I7824" i="7"/>
  <c r="M7792" i="7"/>
  <c r="I7792" i="7"/>
  <c r="M7760" i="7"/>
  <c r="I7760" i="7"/>
  <c r="M7728" i="7"/>
  <c r="I7728" i="7"/>
  <c r="M7696" i="7"/>
  <c r="I7696" i="7"/>
  <c r="M7664" i="7"/>
  <c r="I7664" i="7"/>
  <c r="M7632" i="7"/>
  <c r="I7632" i="7"/>
  <c r="M7600" i="7"/>
  <c r="I7600" i="7"/>
  <c r="M7568" i="7"/>
  <c r="I7568" i="7"/>
  <c r="M7536" i="7"/>
  <c r="I7536" i="7"/>
  <c r="M7504" i="7"/>
  <c r="I7504" i="7"/>
  <c r="M7472" i="7"/>
  <c r="I7472" i="7"/>
  <c r="M7440" i="7"/>
  <c r="I7440" i="7"/>
  <c r="M7408" i="7"/>
  <c r="I7408" i="7"/>
  <c r="M7376" i="7"/>
  <c r="I7376" i="7"/>
  <c r="M7344" i="7"/>
  <c r="I7344" i="7"/>
  <c r="M7312" i="7"/>
  <c r="I7312" i="7"/>
  <c r="M7280" i="7"/>
  <c r="I7280" i="7"/>
  <c r="M7248" i="7"/>
  <c r="I7248" i="7"/>
  <c r="M7216" i="7"/>
  <c r="I7216" i="7"/>
  <c r="M7184" i="7"/>
  <c r="I7184" i="7"/>
  <c r="M7152" i="7"/>
  <c r="I7152" i="7"/>
  <c r="M7120" i="7"/>
  <c r="I7120" i="7"/>
  <c r="M7088" i="7"/>
  <c r="I7088" i="7"/>
  <c r="M7056" i="7"/>
  <c r="I7056" i="7"/>
  <c r="M7024" i="7"/>
  <c r="I7024" i="7"/>
  <c r="M6992" i="7"/>
  <c r="I6992" i="7"/>
  <c r="M6960" i="7"/>
  <c r="I6960" i="7"/>
  <c r="M6928" i="7"/>
  <c r="I6928" i="7"/>
  <c r="M6896" i="7"/>
  <c r="I6896" i="7"/>
  <c r="M6864" i="7"/>
  <c r="I6864" i="7"/>
  <c r="M6666" i="7"/>
  <c r="I6666" i="7"/>
  <c r="M5922" i="7"/>
  <c r="I5922" i="7"/>
  <c r="M5835" i="7"/>
  <c r="I5835" i="7"/>
  <c r="M5803" i="7"/>
  <c r="I5803" i="7"/>
  <c r="M5771" i="7"/>
  <c r="I5771" i="7"/>
  <c r="M5739" i="7"/>
  <c r="I5739" i="7"/>
  <c r="M5707" i="7"/>
  <c r="I5707" i="7"/>
  <c r="M5675" i="7"/>
  <c r="I5675" i="7"/>
  <c r="M5643" i="7"/>
  <c r="I5643" i="7"/>
  <c r="M5611" i="7"/>
  <c r="I5611" i="7"/>
  <c r="M5579" i="7"/>
  <c r="I5579" i="7"/>
  <c r="M5547" i="7"/>
  <c r="I5547" i="7"/>
  <c r="M5515" i="7"/>
  <c r="I5515" i="7"/>
  <c r="M5483" i="7"/>
  <c r="I5483" i="7"/>
  <c r="M5451" i="7"/>
  <c r="I5451" i="7"/>
  <c r="M5419" i="7"/>
  <c r="I5419" i="7"/>
  <c r="M5387" i="7"/>
  <c r="I5387" i="7"/>
  <c r="M5355" i="7"/>
  <c r="I5355" i="7"/>
  <c r="M5323" i="7"/>
  <c r="I5323" i="7"/>
  <c r="M5291" i="7"/>
  <c r="I5291" i="7"/>
  <c r="M5259" i="7"/>
  <c r="I5259" i="7"/>
  <c r="M5227" i="7"/>
  <c r="I5227" i="7"/>
  <c r="M5195" i="7"/>
  <c r="I5195" i="7"/>
  <c r="M5163" i="7"/>
  <c r="I5163" i="7"/>
  <c r="I4770" i="7"/>
  <c r="M4770" i="7"/>
  <c r="I4706" i="7"/>
  <c r="M4706" i="7"/>
  <c r="I4642" i="7"/>
  <c r="M4642" i="7"/>
  <c r="I4578" i="7"/>
  <c r="M4578" i="7"/>
  <c r="I4514" i="7"/>
  <c r="M4514" i="7"/>
  <c r="I4450" i="7"/>
  <c r="M4450" i="7"/>
  <c r="I4386" i="7"/>
  <c r="M4386" i="7"/>
  <c r="I5152" i="7"/>
  <c r="M5152" i="7"/>
  <c r="I5088" i="7"/>
  <c r="M5088" i="7"/>
  <c r="I5024" i="7"/>
  <c r="M5024" i="7"/>
  <c r="I4560" i="7"/>
  <c r="M4560" i="7"/>
  <c r="I4496" i="7"/>
  <c r="M4496" i="7"/>
  <c r="I4432" i="7"/>
  <c r="M4432" i="7"/>
  <c r="I4368" i="7"/>
  <c r="M4368" i="7"/>
  <c r="I4773" i="7"/>
  <c r="M4773" i="7"/>
  <c r="I4709" i="7"/>
  <c r="M4709" i="7"/>
  <c r="I4645" i="7"/>
  <c r="M4645" i="7"/>
  <c r="I4581" i="7"/>
  <c r="M4581" i="7"/>
  <c r="I4517" i="7"/>
  <c r="M4517" i="7"/>
  <c r="I4453" i="7"/>
  <c r="M4453" i="7"/>
  <c r="I4389" i="7"/>
  <c r="M4389" i="7"/>
  <c r="I4325" i="7"/>
  <c r="M4325" i="7"/>
  <c r="M3382" i="7"/>
  <c r="I3382" i="7"/>
  <c r="I4323" i="7"/>
  <c r="M4323" i="7"/>
  <c r="N3003" i="7"/>
  <c r="J3003" i="7"/>
  <c r="O3003" i="7" s="1"/>
  <c r="N2971" i="7"/>
  <c r="J2971" i="7"/>
  <c r="O2971" i="7" s="1"/>
  <c r="N2939" i="7"/>
  <c r="J2939" i="7"/>
  <c r="O2939" i="7" s="1"/>
  <c r="I4292" i="7"/>
  <c r="M4292" i="7"/>
  <c r="I4245" i="7"/>
  <c r="M4245" i="7"/>
  <c r="M4213" i="7"/>
  <c r="I4213" i="7"/>
  <c r="M4181" i="7"/>
  <c r="I4181" i="7"/>
  <c r="M4149" i="7"/>
  <c r="I4149" i="7"/>
  <c r="M4117" i="7"/>
  <c r="I4117" i="7"/>
  <c r="M3114" i="7"/>
  <c r="I3114" i="7"/>
  <c r="M3050" i="7"/>
  <c r="I3050" i="7"/>
  <c r="I4289" i="7"/>
  <c r="M4289" i="7"/>
  <c r="I2729" i="7"/>
  <c r="M2729" i="7"/>
  <c r="M2697" i="7"/>
  <c r="I2697" i="7"/>
  <c r="M2665" i="7"/>
  <c r="I2665" i="7"/>
  <c r="M2633" i="7"/>
  <c r="I2633" i="7"/>
  <c r="M2601" i="7"/>
  <c r="I2601" i="7"/>
  <c r="I2222" i="7"/>
  <c r="M2222" i="7"/>
  <c r="I2094" i="7"/>
  <c r="M2094" i="7"/>
  <c r="I2550" i="7"/>
  <c r="M2550" i="7"/>
  <c r="I2486" i="7"/>
  <c r="M2486" i="7"/>
  <c r="M2343" i="7"/>
  <c r="I2343" i="7"/>
  <c r="I2235" i="7"/>
  <c r="M2235" i="7"/>
  <c r="I2107" i="7"/>
  <c r="M2107" i="7"/>
  <c r="I2210" i="7"/>
  <c r="M2210" i="7"/>
  <c r="I2082" i="7"/>
  <c r="M2082" i="7"/>
  <c r="I2405" i="7"/>
  <c r="M2405" i="7"/>
  <c r="M2341" i="7"/>
  <c r="I2341" i="7"/>
  <c r="I2191" i="7"/>
  <c r="M2191" i="7"/>
  <c r="M2428" i="7"/>
  <c r="I2428" i="7"/>
  <c r="M2392" i="7"/>
  <c r="I2392" i="7"/>
  <c r="M2360" i="7"/>
  <c r="I2360" i="7"/>
  <c r="I2328" i="7"/>
  <c r="M2328" i="7"/>
  <c r="N2276" i="7"/>
  <c r="J2276" i="7"/>
  <c r="O2276" i="7" s="1"/>
  <c r="I2228" i="7"/>
  <c r="M2228" i="7"/>
  <c r="I2196" i="7"/>
  <c r="M2196" i="7"/>
  <c r="I2164" i="7"/>
  <c r="M2164" i="7"/>
  <c r="I2132" i="7"/>
  <c r="M2132" i="7"/>
  <c r="I2100" i="7"/>
  <c r="M2100" i="7"/>
  <c r="M2067" i="7"/>
  <c r="I2067" i="7"/>
  <c r="I2023" i="7"/>
  <c r="M2023" i="7"/>
  <c r="I1991" i="7"/>
  <c r="M1991" i="7"/>
  <c r="I1959" i="7"/>
  <c r="M1959" i="7"/>
  <c r="M1912" i="7"/>
  <c r="I1912" i="7"/>
  <c r="M1848" i="7"/>
  <c r="I1848" i="7"/>
  <c r="M1784" i="7"/>
  <c r="I1784" i="7"/>
  <c r="M1891" i="7"/>
  <c r="I1891" i="7"/>
  <c r="M1827" i="7"/>
  <c r="I1827" i="7"/>
  <c r="N1767" i="7"/>
  <c r="J1767" i="7"/>
  <c r="O1767" i="7" s="1"/>
  <c r="I2068" i="7"/>
  <c r="M2068" i="7"/>
  <c r="I1906" i="7"/>
  <c r="M1906" i="7"/>
  <c r="I1842" i="7"/>
  <c r="M1842" i="7"/>
  <c r="I1778" i="7"/>
  <c r="M1778" i="7"/>
  <c r="M1645" i="7"/>
  <c r="I1645" i="7"/>
  <c r="I1610" i="7"/>
  <c r="M1610" i="7"/>
  <c r="I1578" i="7"/>
  <c r="M1578" i="7"/>
  <c r="I1284" i="7"/>
  <c r="M1284" i="7"/>
  <c r="I1164" i="7"/>
  <c r="M1164" i="7"/>
  <c r="M1576" i="7"/>
  <c r="I1576" i="7"/>
  <c r="N1613" i="7"/>
  <c r="J1613" i="7"/>
  <c r="O1613" i="7" s="1"/>
  <c r="I1330" i="7"/>
  <c r="M1330" i="7"/>
  <c r="M1266" i="7"/>
  <c r="I1266" i="7"/>
  <c r="I1546" i="7"/>
  <c r="M1546" i="7"/>
  <c r="M1505" i="7"/>
  <c r="I1505" i="7"/>
  <c r="M1473" i="7"/>
  <c r="I1473" i="7"/>
  <c r="M1441" i="7"/>
  <c r="I1441" i="7"/>
  <c r="M1409" i="7"/>
  <c r="I1409" i="7"/>
  <c r="M1377" i="7"/>
  <c r="I1377" i="7"/>
  <c r="I1327" i="7"/>
  <c r="M1327" i="7"/>
  <c r="I1263" i="7"/>
  <c r="M1263" i="7"/>
  <c r="I1144" i="7"/>
  <c r="M1144" i="7"/>
  <c r="M1088" i="7"/>
  <c r="I1088" i="7"/>
  <c r="M1024" i="7"/>
  <c r="I1024" i="7"/>
  <c r="I1073" i="7"/>
  <c r="M1073" i="7"/>
  <c r="I1009" i="7"/>
  <c r="M1009" i="7"/>
  <c r="I1222" i="7"/>
  <c r="M1222" i="7"/>
  <c r="I1158" i="7"/>
  <c r="M1158" i="7"/>
  <c r="M1094" i="7"/>
  <c r="I1094" i="7"/>
  <c r="I1030" i="7"/>
  <c r="M1030" i="7"/>
  <c r="M1195" i="7"/>
  <c r="I1195" i="7"/>
  <c r="M1131" i="7"/>
  <c r="I1131" i="7"/>
  <c r="M1063" i="7"/>
  <c r="I1063" i="7"/>
  <c r="M999" i="7"/>
  <c r="I999" i="7"/>
  <c r="I897" i="7"/>
  <c r="M897" i="7"/>
  <c r="I784" i="7"/>
  <c r="M784" i="7"/>
  <c r="I752" i="7"/>
  <c r="M752" i="7"/>
  <c r="I720" i="7"/>
  <c r="M720" i="7"/>
  <c r="M835" i="7"/>
  <c r="I835" i="7"/>
  <c r="I746" i="7"/>
  <c r="M746" i="7"/>
  <c r="I560" i="7"/>
  <c r="M560" i="7"/>
  <c r="I692" i="7"/>
  <c r="M692" i="7"/>
  <c r="I660" i="7"/>
  <c r="M660" i="7"/>
  <c r="I628" i="7"/>
  <c r="M628" i="7"/>
  <c r="I591" i="7"/>
  <c r="M591" i="7"/>
  <c r="I479" i="7"/>
  <c r="M479" i="7"/>
  <c r="M441" i="7"/>
  <c r="I441" i="7"/>
  <c r="I301" i="7"/>
  <c r="M301" i="7"/>
  <c r="I340" i="7"/>
  <c r="M340" i="7"/>
  <c r="M343" i="7"/>
  <c r="I343" i="7"/>
  <c r="I401" i="7"/>
  <c r="M401" i="7"/>
  <c r="I366" i="7"/>
  <c r="M366" i="7"/>
  <c r="I229" i="7"/>
  <c r="M229" i="7"/>
  <c r="I280" i="7"/>
  <c r="M280" i="7"/>
  <c r="M168" i="7"/>
  <c r="I168" i="7"/>
  <c r="I267" i="7"/>
  <c r="M267" i="7"/>
  <c r="M154" i="7"/>
  <c r="I154" i="7"/>
  <c r="I131" i="7"/>
  <c r="M131" i="7"/>
  <c r="M64" i="7"/>
  <c r="I64" i="7"/>
  <c r="I18" i="7"/>
  <c r="M18" i="7"/>
  <c r="I294" i="7"/>
  <c r="M294" i="7"/>
  <c r="I108" i="7"/>
  <c r="M108" i="7"/>
  <c r="M61" i="7"/>
  <c r="I61" i="7"/>
  <c r="I9311" i="7"/>
  <c r="M9311" i="7"/>
  <c r="I9137" i="7"/>
  <c r="M9137" i="7"/>
  <c r="I8909" i="7"/>
  <c r="M8909" i="7"/>
  <c r="I8679" i="7"/>
  <c r="M8679" i="7"/>
  <c r="M9752" i="7"/>
  <c r="I9752" i="7"/>
  <c r="I9269" i="7"/>
  <c r="M9269" i="7"/>
  <c r="M8771" i="7"/>
  <c r="I8771" i="7"/>
  <c r="I8498" i="7"/>
  <c r="M8498" i="7"/>
  <c r="I9313" i="7"/>
  <c r="M9313" i="7"/>
  <c r="M7931" i="7"/>
  <c r="I7931" i="7"/>
  <c r="M7803" i="7"/>
  <c r="I7803" i="7"/>
  <c r="M7707" i="7"/>
  <c r="I7707" i="7"/>
  <c r="M7595" i="7"/>
  <c r="I7595" i="7"/>
  <c r="M7467" i="7"/>
  <c r="I7467" i="7"/>
  <c r="M7371" i="7"/>
  <c r="I7371" i="7"/>
  <c r="M7243" i="7"/>
  <c r="I7243" i="7"/>
  <c r="M7147" i="7"/>
  <c r="I7147" i="7"/>
  <c r="M7035" i="7"/>
  <c r="I7035" i="7"/>
  <c r="M6923" i="7"/>
  <c r="I6923" i="7"/>
  <c r="M6797" i="7"/>
  <c r="I6797" i="7"/>
  <c r="I6638" i="7"/>
  <c r="M6638" i="7"/>
  <c r="I7992" i="7"/>
  <c r="M7992" i="7"/>
  <c r="I7896" i="7"/>
  <c r="M7896" i="7"/>
  <c r="I7784" i="7"/>
  <c r="M7784" i="7"/>
  <c r="I7672" i="7"/>
  <c r="M7672" i="7"/>
  <c r="I7560" i="7"/>
  <c r="M7560" i="7"/>
  <c r="I7464" i="7"/>
  <c r="M7464" i="7"/>
  <c r="I7336" i="7"/>
  <c r="M7336" i="7"/>
  <c r="I7224" i="7"/>
  <c r="M7224" i="7"/>
  <c r="I7096" i="7"/>
  <c r="M7096" i="7"/>
  <c r="I6968" i="7"/>
  <c r="M6968" i="7"/>
  <c r="I6856" i="7"/>
  <c r="M6856" i="7"/>
  <c r="I5912" i="7"/>
  <c r="M5912" i="7"/>
  <c r="I5811" i="7"/>
  <c r="M5811" i="7"/>
  <c r="I5699" i="7"/>
  <c r="M5699" i="7"/>
  <c r="I5587" i="7"/>
  <c r="M5587" i="7"/>
  <c r="I5491" i="7"/>
  <c r="M5491" i="7"/>
  <c r="I5379" i="7"/>
  <c r="M5379" i="7"/>
  <c r="I5283" i="7"/>
  <c r="M5283" i="7"/>
  <c r="I5171" i="7"/>
  <c r="M5171" i="7"/>
  <c r="I4754" i="7"/>
  <c r="M4754" i="7"/>
  <c r="I4658" i="7"/>
  <c r="M4658" i="7"/>
  <c r="I4434" i="7"/>
  <c r="M4434" i="7"/>
  <c r="I4384" i="7"/>
  <c r="M4384" i="7"/>
  <c r="I4597" i="7"/>
  <c r="M4597" i="7"/>
  <c r="N2979" i="7"/>
  <c r="J2979" i="7"/>
  <c r="O2979" i="7" s="1"/>
  <c r="M4237" i="7"/>
  <c r="I4237" i="7"/>
  <c r="M3066" i="7"/>
  <c r="I3066" i="7"/>
  <c r="I2657" i="7"/>
  <c r="M2657" i="7"/>
  <c r="I2598" i="7"/>
  <c r="M2598" i="7"/>
  <c r="I2223" i="7"/>
  <c r="M2223" i="7"/>
  <c r="M2460" i="7"/>
  <c r="I2460" i="7"/>
  <c r="M2336" i="7"/>
  <c r="I2336" i="7"/>
  <c r="I2092" i="7"/>
  <c r="M2092" i="7"/>
  <c r="M1928" i="7"/>
  <c r="I1928" i="7"/>
  <c r="M1907" i="7"/>
  <c r="I1907" i="7"/>
  <c r="M1779" i="7"/>
  <c r="I1779" i="7"/>
  <c r="I1858" i="7"/>
  <c r="M1858" i="7"/>
  <c r="I1481" i="7"/>
  <c r="M1481" i="7"/>
  <c r="I1369" i="7"/>
  <c r="M1369" i="7"/>
  <c r="M1072" i="7"/>
  <c r="I1072" i="7"/>
  <c r="I1089" i="7"/>
  <c r="M1089" i="7"/>
  <c r="I1078" i="7"/>
  <c r="M1078" i="7"/>
  <c r="M1047" i="7"/>
  <c r="I1047" i="7"/>
  <c r="M674" i="7"/>
  <c r="I674" i="7"/>
  <c r="I687" i="7"/>
  <c r="M687" i="7"/>
  <c r="I623" i="7"/>
  <c r="M623" i="7"/>
  <c r="M535" i="7"/>
  <c r="I535" i="7"/>
  <c r="I285" i="7"/>
  <c r="M285" i="7"/>
  <c r="M138" i="7"/>
  <c r="I138" i="7"/>
  <c r="I39" i="7"/>
  <c r="M39" i="7"/>
  <c r="M9011" i="7"/>
  <c r="I9011" i="7"/>
  <c r="M6598" i="7"/>
  <c r="I6598" i="7"/>
  <c r="I6442" i="7"/>
  <c r="M6442" i="7"/>
  <c r="M6306" i="7"/>
  <c r="I6306" i="7"/>
  <c r="I6170" i="7"/>
  <c r="M6170" i="7"/>
  <c r="M6050" i="7"/>
  <c r="I6050" i="7"/>
  <c r="I5442" i="7"/>
  <c r="M5442" i="7"/>
  <c r="M5785" i="7"/>
  <c r="I5785" i="7"/>
  <c r="I5649" i="7"/>
  <c r="M5649" i="7"/>
  <c r="M5513" i="7"/>
  <c r="I5513" i="7"/>
  <c r="M5385" i="7"/>
  <c r="I5385" i="7"/>
  <c r="I5249" i="7"/>
  <c r="M5249" i="7"/>
  <c r="M4860" i="7"/>
  <c r="I4860" i="7"/>
  <c r="I4803" i="7"/>
  <c r="M4803" i="7"/>
  <c r="M5086" i="7"/>
  <c r="I5086" i="7"/>
  <c r="M4204" i="7"/>
  <c r="I4204" i="7"/>
  <c r="M4172" i="7"/>
  <c r="I4172" i="7"/>
  <c r="M4140" i="7"/>
  <c r="I4140" i="7"/>
  <c r="M3324" i="7"/>
  <c r="I3324" i="7"/>
  <c r="M3292" i="7"/>
  <c r="I3292" i="7"/>
  <c r="M3260" i="7"/>
  <c r="I3260" i="7"/>
  <c r="M3228" i="7"/>
  <c r="I3228" i="7"/>
  <c r="M3196" i="7"/>
  <c r="I3196" i="7"/>
  <c r="M3160" i="7"/>
  <c r="I3160" i="7"/>
  <c r="M3096" i="7"/>
  <c r="I3096" i="7"/>
  <c r="M3032" i="7"/>
  <c r="I3032" i="7"/>
  <c r="I3109" i="7"/>
  <c r="M3109" i="7"/>
  <c r="I3045" i="7"/>
  <c r="M3045" i="7"/>
  <c r="M2847" i="7"/>
  <c r="I2847" i="7"/>
  <c r="M2815" i="7"/>
  <c r="I2815" i="7"/>
  <c r="M2783" i="7"/>
  <c r="I2783" i="7"/>
  <c r="M2751" i="7"/>
  <c r="I2751" i="7"/>
  <c r="I777" i="7"/>
  <c r="M777" i="7"/>
  <c r="M713" i="7"/>
  <c r="I713" i="7"/>
  <c r="M27" i="7"/>
  <c r="I27" i="7"/>
  <c r="I54" i="7"/>
  <c r="M54" i="7"/>
  <c r="I8815" i="7"/>
  <c r="M8815" i="7"/>
  <c r="M9734" i="7"/>
  <c r="I9734" i="7"/>
  <c r="I8384" i="7"/>
  <c r="M8384" i="7"/>
  <c r="I8320" i="7"/>
  <c r="M8320" i="7"/>
  <c r="M7958" i="7"/>
  <c r="I7958" i="7"/>
  <c r="I7822" i="7"/>
  <c r="M7822" i="7"/>
  <c r="I7694" i="7"/>
  <c r="M7694" i="7"/>
  <c r="I7566" i="7"/>
  <c r="M7566" i="7"/>
  <c r="I7438" i="7"/>
  <c r="M7438" i="7"/>
  <c r="M7318" i="7"/>
  <c r="I7318" i="7"/>
  <c r="M7190" i="7"/>
  <c r="I7190" i="7"/>
  <c r="M7062" i="7"/>
  <c r="I7062" i="7"/>
  <c r="M6934" i="7"/>
  <c r="I6934" i="7"/>
  <c r="I6791" i="7"/>
  <c r="M6791" i="7"/>
  <c r="M6609" i="7"/>
  <c r="I6609" i="7"/>
  <c r="I4959" i="7"/>
  <c r="M4959" i="7"/>
  <c r="M9753" i="7"/>
  <c r="I9753" i="7"/>
  <c r="I9860" i="7"/>
  <c r="M9860" i="7"/>
  <c r="M9716" i="7"/>
  <c r="I9716" i="7"/>
  <c r="M9348" i="7"/>
  <c r="I9348" i="7"/>
  <c r="M9033" i="7"/>
  <c r="I9033" i="7"/>
  <c r="M8919" i="7"/>
  <c r="I8919" i="7"/>
  <c r="I8126" i="7"/>
  <c r="M8126" i="7"/>
  <c r="I8094" i="7"/>
  <c r="M8094" i="7"/>
  <c r="I8062" i="7"/>
  <c r="M8062" i="7"/>
  <c r="I8030" i="7"/>
  <c r="M8030" i="7"/>
  <c r="I9569" i="7"/>
  <c r="M9569" i="7"/>
  <c r="M8983" i="7"/>
  <c r="I8983" i="7"/>
  <c r="I8717" i="7"/>
  <c r="M8717" i="7"/>
  <c r="I8521" i="7"/>
  <c r="M8521" i="7"/>
  <c r="I8489" i="7"/>
  <c r="M8489" i="7"/>
  <c r="I8457" i="7"/>
  <c r="M8457" i="7"/>
  <c r="I8425" i="7"/>
  <c r="M8425" i="7"/>
  <c r="I8393" i="7"/>
  <c r="M8393" i="7"/>
  <c r="I6842" i="7"/>
  <c r="M6842" i="7"/>
  <c r="I6723" i="7"/>
  <c r="M6723" i="7"/>
  <c r="M5872" i="7"/>
  <c r="I5872" i="7"/>
  <c r="I6687" i="7"/>
  <c r="M6687" i="7"/>
  <c r="I6655" i="7"/>
  <c r="M6655" i="7"/>
  <c r="I6623" i="7"/>
  <c r="M6623" i="7"/>
  <c r="M5127" i="7"/>
  <c r="I5127" i="7"/>
  <c r="M5063" i="7"/>
  <c r="I5063" i="7"/>
  <c r="M4999" i="7"/>
  <c r="I4999" i="7"/>
  <c r="M5115" i="7"/>
  <c r="I5115" i="7"/>
  <c r="M4987" i="7"/>
  <c r="I4987" i="7"/>
  <c r="M4817" i="7"/>
  <c r="I4817" i="7"/>
  <c r="M4950" i="7"/>
  <c r="I4950" i="7"/>
  <c r="I3105" i="7"/>
  <c r="M3105" i="7"/>
  <c r="I3041" i="7"/>
  <c r="M3041" i="7"/>
  <c r="I2288" i="7"/>
  <c r="M2288" i="7"/>
  <c r="M1690" i="7"/>
  <c r="I1690" i="7"/>
  <c r="I1565" i="7"/>
  <c r="M1565" i="7"/>
  <c r="I1533" i="7"/>
  <c r="M1533" i="7"/>
  <c r="M765" i="7"/>
  <c r="I765" i="7"/>
  <c r="I334" i="7"/>
  <c r="M334" i="7"/>
  <c r="M112" i="7"/>
  <c r="I112" i="7"/>
  <c r="M24" i="7"/>
  <c r="I24" i="7"/>
  <c r="I65" i="7"/>
  <c r="M65" i="7"/>
  <c r="M9599" i="7"/>
  <c r="I9599" i="7"/>
  <c r="I9305" i="7"/>
  <c r="M9305" i="7"/>
  <c r="M8585" i="7"/>
  <c r="I8585" i="7"/>
  <c r="I9425" i="7"/>
  <c r="M9425" i="7"/>
  <c r="M9805" i="7"/>
  <c r="I9805" i="7"/>
  <c r="I8899" i="7"/>
  <c r="M8899" i="7"/>
  <c r="I8609" i="7"/>
  <c r="M8609" i="7"/>
  <c r="I7993" i="7"/>
  <c r="M7993" i="7"/>
  <c r="I7929" i="7"/>
  <c r="M7929" i="7"/>
  <c r="I7865" i="7"/>
  <c r="M7865" i="7"/>
  <c r="M7761" i="7"/>
  <c r="I7761" i="7"/>
  <c r="I7657" i="7"/>
  <c r="M7657" i="7"/>
  <c r="I6758" i="7"/>
  <c r="M6758" i="7"/>
  <c r="I6394" i="7"/>
  <c r="M6394" i="7"/>
  <c r="M6258" i="7"/>
  <c r="I6258" i="7"/>
  <c r="I6138" i="7"/>
  <c r="M6138" i="7"/>
  <c r="M6002" i="7"/>
  <c r="I6002" i="7"/>
  <c r="M5834" i="7"/>
  <c r="I5834" i="7"/>
  <c r="M5770" i="7"/>
  <c r="I5770" i="7"/>
  <c r="I5698" i="7"/>
  <c r="M5698" i="7"/>
  <c r="I5634" i="7"/>
  <c r="M5634" i="7"/>
  <c r="I5570" i="7"/>
  <c r="M5570" i="7"/>
  <c r="M5466" i="7"/>
  <c r="I5466" i="7"/>
  <c r="I5729" i="7"/>
  <c r="M5729" i="7"/>
  <c r="M5625" i="7"/>
  <c r="I5625" i="7"/>
  <c r="M5497" i="7"/>
  <c r="I5497" i="7"/>
  <c r="I5361" i="7"/>
  <c r="M5361" i="7"/>
  <c r="I5233" i="7"/>
  <c r="M5233" i="7"/>
  <c r="M4868" i="7"/>
  <c r="I4868" i="7"/>
  <c r="I9909" i="7"/>
  <c r="M9909" i="7"/>
  <c r="M9571" i="7"/>
  <c r="I9571" i="7"/>
  <c r="M9345" i="7"/>
  <c r="I9345" i="7"/>
  <c r="M9105" i="7"/>
  <c r="I9105" i="7"/>
  <c r="M8853" i="7"/>
  <c r="I8853" i="7"/>
  <c r="M9881" i="7"/>
  <c r="I9881" i="7"/>
  <c r="I9249" i="7"/>
  <c r="M9249" i="7"/>
  <c r="M9121" i="7"/>
  <c r="I9121" i="7"/>
  <c r="M9031" i="7"/>
  <c r="I9031" i="7"/>
  <c r="I8941" i="7"/>
  <c r="M8941" i="7"/>
  <c r="M8755" i="7"/>
  <c r="I8755" i="7"/>
  <c r="I9906" i="7"/>
  <c r="M9906" i="7"/>
  <c r="I9874" i="7"/>
  <c r="M9874" i="7"/>
  <c r="M9778" i="7"/>
  <c r="I9778" i="7"/>
  <c r="M9618" i="7"/>
  <c r="I9618" i="7"/>
  <c r="M9586" i="7"/>
  <c r="I9586" i="7"/>
  <c r="M9554" i="7"/>
  <c r="I9554" i="7"/>
  <c r="M9522" i="7"/>
  <c r="I9522" i="7"/>
  <c r="I9458" i="7"/>
  <c r="M9458" i="7"/>
  <c r="I9426" i="7"/>
  <c r="M9426" i="7"/>
  <c r="I9394" i="7"/>
  <c r="M9394" i="7"/>
  <c r="M9362" i="7"/>
  <c r="I9362" i="7"/>
  <c r="M9330" i="7"/>
  <c r="I9330" i="7"/>
  <c r="M9298" i="7"/>
  <c r="I9298" i="7"/>
  <c r="M9266" i="7"/>
  <c r="I9266" i="7"/>
  <c r="M9234" i="7"/>
  <c r="I9234" i="7"/>
  <c r="M9202" i="7"/>
  <c r="I9202" i="7"/>
  <c r="I9170" i="7"/>
  <c r="M9170" i="7"/>
  <c r="I9138" i="7"/>
  <c r="M9138" i="7"/>
  <c r="I9106" i="7"/>
  <c r="M9106" i="7"/>
  <c r="I9074" i="7"/>
  <c r="M9074" i="7"/>
  <c r="I9042" i="7"/>
  <c r="M9042" i="7"/>
  <c r="I9010" i="7"/>
  <c r="M9010" i="7"/>
  <c r="I8978" i="7"/>
  <c r="M8978" i="7"/>
  <c r="I8946" i="7"/>
  <c r="M8946" i="7"/>
  <c r="I8914" i="7"/>
  <c r="M8914" i="7"/>
  <c r="I8882" i="7"/>
  <c r="M8882" i="7"/>
  <c r="I8850" i="7"/>
  <c r="M8850" i="7"/>
  <c r="I8818" i="7"/>
  <c r="M8818" i="7"/>
  <c r="I8786" i="7"/>
  <c r="M8786" i="7"/>
  <c r="I8754" i="7"/>
  <c r="M8754" i="7"/>
  <c r="I8722" i="7"/>
  <c r="M8722" i="7"/>
  <c r="I8690" i="7"/>
  <c r="M8690" i="7"/>
  <c r="I8658" i="7"/>
  <c r="M8658" i="7"/>
  <c r="I8626" i="7"/>
  <c r="M8626" i="7"/>
  <c r="I8594" i="7"/>
  <c r="M8594" i="7"/>
  <c r="I8562" i="7"/>
  <c r="M8562" i="7"/>
  <c r="M9793" i="7"/>
  <c r="I9793" i="7"/>
  <c r="M9247" i="7"/>
  <c r="I9247" i="7"/>
  <c r="I9023" i="7"/>
  <c r="M9023" i="7"/>
  <c r="M8913" i="7"/>
  <c r="I8913" i="7"/>
  <c r="M8805" i="7"/>
  <c r="I8805" i="7"/>
  <c r="I8695" i="7"/>
  <c r="M8695" i="7"/>
  <c r="M8188" i="7"/>
  <c r="I8188" i="7"/>
  <c r="M8156" i="7"/>
  <c r="I8156" i="7"/>
  <c r="M8124" i="7"/>
  <c r="I8124" i="7"/>
  <c r="M8092" i="7"/>
  <c r="I8092" i="7"/>
  <c r="M8060" i="7"/>
  <c r="I8060" i="7"/>
  <c r="M8028" i="7"/>
  <c r="I8028" i="7"/>
  <c r="M9749" i="7"/>
  <c r="I9749" i="7"/>
  <c r="I9659" i="7"/>
  <c r="M9659" i="7"/>
  <c r="M9565" i="7"/>
  <c r="I9565" i="7"/>
  <c r="M9387" i="7"/>
  <c r="I9387" i="7"/>
  <c r="M9251" i="7"/>
  <c r="I9251" i="7"/>
  <c r="M9157" i="7"/>
  <c r="I9157" i="7"/>
  <c r="M9065" i="7"/>
  <c r="I9065" i="7"/>
  <c r="M8977" i="7"/>
  <c r="I8977" i="7"/>
  <c r="I8841" i="7"/>
  <c r="M8841" i="7"/>
  <c r="I8663" i="7"/>
  <c r="M8663" i="7"/>
  <c r="I8535" i="7"/>
  <c r="M8535" i="7"/>
  <c r="I8503" i="7"/>
  <c r="M8503" i="7"/>
  <c r="I8471" i="7"/>
  <c r="M8471" i="7"/>
  <c r="I8439" i="7"/>
  <c r="M8439" i="7"/>
  <c r="I8407" i="7"/>
  <c r="M8407" i="7"/>
  <c r="I8183" i="7"/>
  <c r="M8183" i="7"/>
  <c r="I8151" i="7"/>
  <c r="M8151" i="7"/>
  <c r="I8119" i="7"/>
  <c r="M8119" i="7"/>
  <c r="I8087" i="7"/>
  <c r="M8087" i="7"/>
  <c r="I8055" i="7"/>
  <c r="M8055" i="7"/>
  <c r="I8023" i="7"/>
  <c r="M8023" i="7"/>
  <c r="I6811" i="7"/>
  <c r="M6811" i="7"/>
  <c r="M6552" i="7"/>
  <c r="I6552" i="7"/>
  <c r="I6753" i="7"/>
  <c r="M6753" i="7"/>
  <c r="I6678" i="7"/>
  <c r="M6678" i="7"/>
  <c r="M6716" i="7"/>
  <c r="I6716" i="7"/>
  <c r="M6674" i="7"/>
  <c r="I6674" i="7"/>
  <c r="I5915" i="7"/>
  <c r="M5915" i="7"/>
  <c r="M5885" i="7"/>
  <c r="I5885" i="7"/>
  <c r="M5124" i="7"/>
  <c r="I5124" i="7"/>
  <c r="M4996" i="7"/>
  <c r="I4996" i="7"/>
  <c r="M5098" i="7"/>
  <c r="I5098" i="7"/>
  <c r="M4970" i="7"/>
  <c r="I4970" i="7"/>
  <c r="I4723" i="7"/>
  <c r="M4723" i="7"/>
  <c r="I4659" i="7"/>
  <c r="M4659" i="7"/>
  <c r="I4595" i="7"/>
  <c r="M4595" i="7"/>
  <c r="I4531" i="7"/>
  <c r="M4531" i="7"/>
  <c r="I4467" i="7"/>
  <c r="M4467" i="7"/>
  <c r="I4403" i="7"/>
  <c r="M4403" i="7"/>
  <c r="I4339" i="7"/>
  <c r="M4339" i="7"/>
  <c r="M5133" i="7"/>
  <c r="I5133" i="7"/>
  <c r="M5069" i="7"/>
  <c r="I5069" i="7"/>
  <c r="M5005" i="7"/>
  <c r="I5005" i="7"/>
  <c r="M4943" i="7"/>
  <c r="I4943" i="7"/>
  <c r="M4911" i="7"/>
  <c r="I4911" i="7"/>
  <c r="M4879" i="7"/>
  <c r="I4879" i="7"/>
  <c r="M4847" i="7"/>
  <c r="I4847" i="7"/>
  <c r="I4372" i="7"/>
  <c r="M4372" i="7"/>
  <c r="I4777" i="7"/>
  <c r="M4777" i="7"/>
  <c r="I4713" i="7"/>
  <c r="M4713" i="7"/>
  <c r="I4649" i="7"/>
  <c r="M4649" i="7"/>
  <c r="I4585" i="7"/>
  <c r="M4585" i="7"/>
  <c r="I4521" i="7"/>
  <c r="M4521" i="7"/>
  <c r="I4457" i="7"/>
  <c r="M4457" i="7"/>
  <c r="I4393" i="7"/>
  <c r="M4393" i="7"/>
  <c r="I4329" i="7"/>
  <c r="M4329" i="7"/>
  <c r="M4266" i="7"/>
  <c r="I4266" i="7"/>
  <c r="M4088" i="7"/>
  <c r="I4088" i="7"/>
  <c r="M4056" i="7"/>
  <c r="I4056" i="7"/>
  <c r="M4024" i="7"/>
  <c r="I4024" i="7"/>
  <c r="M3992" i="7"/>
  <c r="I3992" i="7"/>
  <c r="M3960" i="7"/>
  <c r="I3960" i="7"/>
  <c r="M3928" i="7"/>
  <c r="I3928" i="7"/>
  <c r="M3896" i="7"/>
  <c r="I3896" i="7"/>
  <c r="M3864" i="7"/>
  <c r="I3864" i="7"/>
  <c r="M3832" i="7"/>
  <c r="I3832" i="7"/>
  <c r="M3800" i="7"/>
  <c r="I3800" i="7"/>
  <c r="M3768" i="7"/>
  <c r="I3768" i="7"/>
  <c r="M3736" i="7"/>
  <c r="I3736" i="7"/>
  <c r="M3704" i="7"/>
  <c r="I3704" i="7"/>
  <c r="M3672" i="7"/>
  <c r="I3672" i="7"/>
  <c r="M3640" i="7"/>
  <c r="I3640" i="7"/>
  <c r="M3608" i="7"/>
  <c r="I3608" i="7"/>
  <c r="M3576" i="7"/>
  <c r="I3576" i="7"/>
  <c r="M3544" i="7"/>
  <c r="I3544" i="7"/>
  <c r="M3512" i="7"/>
  <c r="I3512" i="7"/>
  <c r="M3480" i="7"/>
  <c r="I3480" i="7"/>
  <c r="M3448" i="7"/>
  <c r="I3448" i="7"/>
  <c r="M3416" i="7"/>
  <c r="I3416" i="7"/>
  <c r="M3384" i="7"/>
  <c r="I3384" i="7"/>
  <c r="M3352" i="7"/>
  <c r="I3352" i="7"/>
  <c r="I3107" i="7"/>
  <c r="M3107" i="7"/>
  <c r="I3043" i="7"/>
  <c r="M3043" i="7"/>
  <c r="J3005" i="7"/>
  <c r="O3005" i="7" s="1"/>
  <c r="N3005" i="7"/>
  <c r="J2973" i="7"/>
  <c r="O2973" i="7" s="1"/>
  <c r="N2973" i="7"/>
  <c r="J2941" i="7"/>
  <c r="O2941" i="7" s="1"/>
  <c r="N2941" i="7"/>
  <c r="I4296" i="7"/>
  <c r="M4296" i="7"/>
  <c r="J2917" i="7"/>
  <c r="O2917" i="7" s="1"/>
  <c r="N2917" i="7"/>
  <c r="J2901" i="7"/>
  <c r="O2901" i="7" s="1"/>
  <c r="N2901" i="7"/>
  <c r="I2875" i="7"/>
  <c r="M2875" i="7"/>
  <c r="I2731" i="7"/>
  <c r="M2731" i="7"/>
  <c r="M2699" i="7"/>
  <c r="I2699" i="7"/>
  <c r="M2667" i="7"/>
  <c r="I2667" i="7"/>
  <c r="M2635" i="7"/>
  <c r="I2635" i="7"/>
  <c r="M2603" i="7"/>
  <c r="I2603" i="7"/>
  <c r="M2166" i="7"/>
  <c r="I2166" i="7"/>
  <c r="M2586" i="7"/>
  <c r="I2586" i="7"/>
  <c r="M2522" i="7"/>
  <c r="I2522" i="7"/>
  <c r="I2315" i="7"/>
  <c r="M2315" i="7"/>
  <c r="M2179" i="7"/>
  <c r="I2179" i="7"/>
  <c r="I2826" i="7"/>
  <c r="M2826" i="7"/>
  <c r="I2794" i="7"/>
  <c r="M2794" i="7"/>
  <c r="I2762" i="7"/>
  <c r="M2762" i="7"/>
  <c r="I2730" i="7"/>
  <c r="M2730" i="7"/>
  <c r="M2698" i="7"/>
  <c r="I2698" i="7"/>
  <c r="M2666" i="7"/>
  <c r="I2666" i="7"/>
  <c r="M2634" i="7"/>
  <c r="I2634" i="7"/>
  <c r="M2602" i="7"/>
  <c r="I2602" i="7"/>
  <c r="I2218" i="7"/>
  <c r="M2218" i="7"/>
  <c r="I2090" i="7"/>
  <c r="M2090" i="7"/>
  <c r="I2548" i="7"/>
  <c r="M2548" i="7"/>
  <c r="I2484" i="7"/>
  <c r="M2484" i="7"/>
  <c r="M2409" i="7"/>
  <c r="I2409" i="7"/>
  <c r="I2199" i="7"/>
  <c r="M2199" i="7"/>
  <c r="I2071" i="7"/>
  <c r="M2071" i="7"/>
  <c r="I2583" i="7"/>
  <c r="M2583" i="7"/>
  <c r="I2551" i="7"/>
  <c r="M2551" i="7"/>
  <c r="I2519" i="7"/>
  <c r="M2519" i="7"/>
  <c r="I2487" i="7"/>
  <c r="M2487" i="7"/>
  <c r="I2410" i="7"/>
  <c r="M2410" i="7"/>
  <c r="I2378" i="7"/>
  <c r="M2378" i="7"/>
  <c r="I1916" i="7"/>
  <c r="M1916" i="7"/>
  <c r="I1852" i="7"/>
  <c r="M1852" i="7"/>
  <c r="I1788" i="7"/>
  <c r="M1788" i="7"/>
  <c r="I1895" i="7"/>
  <c r="M1895" i="7"/>
  <c r="I1831" i="7"/>
  <c r="M1831" i="7"/>
  <c r="I2038" i="7"/>
  <c r="M2038" i="7"/>
  <c r="I2006" i="7"/>
  <c r="M2006" i="7"/>
  <c r="I1974" i="7"/>
  <c r="M1974" i="7"/>
  <c r="I1942" i="7"/>
  <c r="M1942" i="7"/>
  <c r="I1878" i="7"/>
  <c r="M1878" i="7"/>
  <c r="I1814" i="7"/>
  <c r="M1814" i="7"/>
  <c r="I2046" i="7"/>
  <c r="M2046" i="7"/>
  <c r="J1651" i="7"/>
  <c r="O1651" i="7" s="1"/>
  <c r="N1651" i="7"/>
  <c r="I1352" i="7"/>
  <c r="M1352" i="7"/>
  <c r="I1288" i="7"/>
  <c r="M1288" i="7"/>
  <c r="I1180" i="7"/>
  <c r="M1180" i="7"/>
  <c r="I1500" i="7"/>
  <c r="M1500" i="7"/>
  <c r="I1468" i="7"/>
  <c r="M1468" i="7"/>
  <c r="I1436" i="7"/>
  <c r="M1436" i="7"/>
  <c r="I1404" i="7"/>
  <c r="M1404" i="7"/>
  <c r="I1372" i="7"/>
  <c r="M1372" i="7"/>
  <c r="I1321" i="7"/>
  <c r="M1321" i="7"/>
  <c r="I1257" i="7"/>
  <c r="M1257" i="7"/>
  <c r="I1302" i="7"/>
  <c r="M1302" i="7"/>
  <c r="M1232" i="7"/>
  <c r="I1232" i="7"/>
  <c r="M1223" i="7"/>
  <c r="I1223" i="7"/>
  <c r="I1116" i="7"/>
  <c r="M1116" i="7"/>
  <c r="M1060" i="7"/>
  <c r="I1060" i="7"/>
  <c r="M996" i="7"/>
  <c r="I996" i="7"/>
  <c r="I1209" i="7"/>
  <c r="M1209" i="7"/>
  <c r="I1145" i="7"/>
  <c r="M1145" i="7"/>
  <c r="I1077" i="7"/>
  <c r="M1077" i="7"/>
  <c r="I1013" i="7"/>
  <c r="M1013" i="7"/>
  <c r="M1226" i="7"/>
  <c r="I1226" i="7"/>
  <c r="M1162" i="7"/>
  <c r="I1162" i="7"/>
  <c r="I1034" i="7"/>
  <c r="M1034" i="7"/>
  <c r="I1199" i="7"/>
  <c r="M1199" i="7"/>
  <c r="I1135" i="7"/>
  <c r="M1135" i="7"/>
  <c r="I1035" i="7"/>
  <c r="M1035" i="7"/>
  <c r="I971" i="7"/>
  <c r="M971" i="7"/>
  <c r="M921" i="7"/>
  <c r="I921" i="7"/>
  <c r="M879" i="7"/>
  <c r="I879" i="7"/>
  <c r="M846" i="7"/>
  <c r="I846" i="7"/>
  <c r="M814" i="7"/>
  <c r="I814" i="7"/>
  <c r="M775" i="7"/>
  <c r="I775" i="7"/>
  <c r="M743" i="7"/>
  <c r="I743" i="7"/>
  <c r="I968" i="7"/>
  <c r="M968" i="7"/>
  <c r="M853" i="7"/>
  <c r="I853" i="7"/>
  <c r="M821" i="7"/>
  <c r="I821" i="7"/>
  <c r="I878" i="7"/>
  <c r="M878" i="7"/>
  <c r="I498" i="7"/>
  <c r="M498" i="7"/>
  <c r="M596" i="7"/>
  <c r="I596" i="7"/>
  <c r="M532" i="7"/>
  <c r="I532" i="7"/>
  <c r="I704" i="7"/>
  <c r="M704" i="7"/>
  <c r="I672" i="7"/>
  <c r="M672" i="7"/>
  <c r="I640" i="7"/>
  <c r="M640" i="7"/>
  <c r="I608" i="7"/>
  <c r="M608" i="7"/>
  <c r="I578" i="7"/>
  <c r="M578" i="7"/>
  <c r="I546" i="7"/>
  <c r="M546" i="7"/>
  <c r="I461" i="7"/>
  <c r="M461" i="7"/>
  <c r="M427" i="7"/>
  <c r="I427" i="7"/>
  <c r="I337" i="7"/>
  <c r="M337" i="7"/>
  <c r="M464" i="7"/>
  <c r="I464" i="7"/>
  <c r="I312" i="7"/>
  <c r="M312" i="7"/>
  <c r="M430" i="7"/>
  <c r="I430" i="7"/>
  <c r="I347" i="7"/>
  <c r="M347" i="7"/>
  <c r="I283" i="7"/>
  <c r="M283" i="7"/>
  <c r="I260" i="7"/>
  <c r="M260" i="7"/>
  <c r="I218" i="7"/>
  <c r="M218" i="7"/>
  <c r="I172" i="7"/>
  <c r="M172" i="7"/>
  <c r="I208" i="7"/>
  <c r="M208" i="7"/>
  <c r="M153" i="7"/>
  <c r="I153" i="7"/>
  <c r="M144" i="7"/>
  <c r="I144" i="7"/>
  <c r="I103" i="7"/>
  <c r="M103" i="7"/>
  <c r="I129" i="7"/>
  <c r="M129" i="7"/>
  <c r="I42" i="7"/>
  <c r="M42" i="7"/>
  <c r="M9577" i="7"/>
  <c r="I9577" i="7"/>
  <c r="M8929" i="7"/>
  <c r="I8929" i="7"/>
  <c r="I9966" i="7"/>
  <c r="M9966" i="7"/>
  <c r="M9678" i="7"/>
  <c r="I9678" i="7"/>
  <c r="M9582" i="7"/>
  <c r="I9582" i="7"/>
  <c r="M9382" i="7"/>
  <c r="I9382" i="7"/>
  <c r="I9278" i="7"/>
  <c r="M9278" i="7"/>
  <c r="M9182" i="7"/>
  <c r="I9182" i="7"/>
  <c r="M9086" i="7"/>
  <c r="I9086" i="7"/>
  <c r="I8998" i="7"/>
  <c r="M8998" i="7"/>
  <c r="I8902" i="7"/>
  <c r="M8902" i="7"/>
  <c r="I8806" i="7"/>
  <c r="M8806" i="7"/>
  <c r="I8710" i="7"/>
  <c r="M8710" i="7"/>
  <c r="I8630" i="7"/>
  <c r="M8630" i="7"/>
  <c r="M7569" i="7"/>
  <c r="I7569" i="7"/>
  <c r="I7449" i="7"/>
  <c r="M7449" i="7"/>
  <c r="M7313" i="7"/>
  <c r="I7313" i="7"/>
  <c r="I7193" i="7"/>
  <c r="M7193" i="7"/>
  <c r="I7065" i="7"/>
  <c r="M7065" i="7"/>
  <c r="I6937" i="7"/>
  <c r="M6937" i="7"/>
  <c r="M6745" i="7"/>
  <c r="I6745" i="7"/>
  <c r="I6740" i="7"/>
  <c r="M6740" i="7"/>
  <c r="M6626" i="7"/>
  <c r="I6626" i="7"/>
  <c r="I6537" i="7"/>
  <c r="M6537" i="7"/>
  <c r="I6409" i="7"/>
  <c r="M6409" i="7"/>
  <c r="M6273" i="7"/>
  <c r="I6273" i="7"/>
  <c r="M6145" i="7"/>
  <c r="I6145" i="7"/>
  <c r="M6017" i="7"/>
  <c r="I6017" i="7"/>
  <c r="I5889" i="7"/>
  <c r="M5889" i="7"/>
  <c r="M5264" i="7"/>
  <c r="I5264" i="7"/>
  <c r="I9919" i="7"/>
  <c r="M9919" i="7"/>
  <c r="I9785" i="7"/>
  <c r="M9785" i="7"/>
  <c r="M9605" i="7"/>
  <c r="I9605" i="7"/>
  <c r="I9335" i="7"/>
  <c r="M9335" i="7"/>
  <c r="I9115" i="7"/>
  <c r="M9115" i="7"/>
  <c r="I8749" i="7"/>
  <c r="M8749" i="7"/>
  <c r="I9808" i="7"/>
  <c r="M9808" i="7"/>
  <c r="I9680" i="7"/>
  <c r="M9680" i="7"/>
  <c r="M9616" i="7"/>
  <c r="I9616" i="7"/>
  <c r="I9584" i="7"/>
  <c r="M9584" i="7"/>
  <c r="I9552" i="7"/>
  <c r="M9552" i="7"/>
  <c r="I9520" i="7"/>
  <c r="M9520" i="7"/>
  <c r="I9456" i="7"/>
  <c r="M9456" i="7"/>
  <c r="I9424" i="7"/>
  <c r="M9424" i="7"/>
  <c r="I9392" i="7"/>
  <c r="M9392" i="7"/>
  <c r="I9360" i="7"/>
  <c r="M9360" i="7"/>
  <c r="M9328" i="7"/>
  <c r="I9328" i="7"/>
  <c r="M9296" i="7"/>
  <c r="I9296" i="7"/>
  <c r="M9264" i="7"/>
  <c r="I9264" i="7"/>
  <c r="M9200" i="7"/>
  <c r="I9200" i="7"/>
  <c r="I9168" i="7"/>
  <c r="M9168" i="7"/>
  <c r="I9136" i="7"/>
  <c r="M9136" i="7"/>
  <c r="I9104" i="7"/>
  <c r="M9104" i="7"/>
  <c r="I9072" i="7"/>
  <c r="M9072" i="7"/>
  <c r="I9040" i="7"/>
  <c r="M9040" i="7"/>
  <c r="I9008" i="7"/>
  <c r="M9008" i="7"/>
  <c r="I8976" i="7"/>
  <c r="M8976" i="7"/>
  <c r="I8944" i="7"/>
  <c r="M8944" i="7"/>
  <c r="I8912" i="7"/>
  <c r="M8912" i="7"/>
  <c r="I8880" i="7"/>
  <c r="M8880" i="7"/>
  <c r="I8848" i="7"/>
  <c r="M8848" i="7"/>
  <c r="I8816" i="7"/>
  <c r="M8816" i="7"/>
  <c r="I8784" i="7"/>
  <c r="M8784" i="7"/>
  <c r="I8752" i="7"/>
  <c r="M8752" i="7"/>
  <c r="I8720" i="7"/>
  <c r="M8720" i="7"/>
  <c r="I8688" i="7"/>
  <c r="M8688" i="7"/>
  <c r="I8656" i="7"/>
  <c r="M8656" i="7"/>
  <c r="I8624" i="7"/>
  <c r="M8624" i="7"/>
  <c r="I8592" i="7"/>
  <c r="M8592" i="7"/>
  <c r="I8560" i="7"/>
  <c r="M8560" i="7"/>
  <c r="I9573" i="7"/>
  <c r="M9573" i="7"/>
  <c r="I9347" i="7"/>
  <c r="M9347" i="7"/>
  <c r="M9125" i="7"/>
  <c r="I9125" i="7"/>
  <c r="M8745" i="7"/>
  <c r="I8745" i="7"/>
  <c r="I8637" i="7"/>
  <c r="M8637" i="7"/>
  <c r="M8362" i="7"/>
  <c r="I8362" i="7"/>
  <c r="M8330" i="7"/>
  <c r="I8330" i="7"/>
  <c r="I8298" i="7"/>
  <c r="M8298" i="7"/>
  <c r="I8266" i="7"/>
  <c r="M8266" i="7"/>
  <c r="M8234" i="7"/>
  <c r="I8234" i="7"/>
  <c r="M8202" i="7"/>
  <c r="I8202" i="7"/>
  <c r="M8170" i="7"/>
  <c r="I8170" i="7"/>
  <c r="M8138" i="7"/>
  <c r="I8138" i="7"/>
  <c r="M8106" i="7"/>
  <c r="I8106" i="7"/>
  <c r="M8074" i="7"/>
  <c r="I8074" i="7"/>
  <c r="M8042" i="7"/>
  <c r="I8042" i="7"/>
  <c r="M9833" i="7"/>
  <c r="I9833" i="7"/>
  <c r="I9651" i="7"/>
  <c r="M9651" i="7"/>
  <c r="I9291" i="7"/>
  <c r="M9291" i="7"/>
  <c r="M9199" i="7"/>
  <c r="I9199" i="7"/>
  <c r="M8791" i="7"/>
  <c r="I8791" i="7"/>
  <c r="I8657" i="7"/>
  <c r="M8657" i="7"/>
  <c r="M8517" i="7"/>
  <c r="I8517" i="7"/>
  <c r="M8485" i="7"/>
  <c r="I8485" i="7"/>
  <c r="M8453" i="7"/>
  <c r="I8453" i="7"/>
  <c r="M8421" i="7"/>
  <c r="I8421" i="7"/>
  <c r="M8389" i="7"/>
  <c r="I8389" i="7"/>
  <c r="M6718" i="7"/>
  <c r="I6718" i="7"/>
  <c r="M6847" i="7"/>
  <c r="I6847" i="7"/>
  <c r="M6783" i="7"/>
  <c r="I6783" i="7"/>
  <c r="I6538" i="7"/>
  <c r="M6538" i="7"/>
  <c r="I6587" i="7"/>
  <c r="M6587" i="7"/>
  <c r="I6555" i="7"/>
  <c r="M6555" i="7"/>
  <c r="I6523" i="7"/>
  <c r="M6523" i="7"/>
  <c r="I6491" i="7"/>
  <c r="M6491" i="7"/>
  <c r="I6459" i="7"/>
  <c r="M6459" i="7"/>
  <c r="I6427" i="7"/>
  <c r="M6427" i="7"/>
  <c r="I6395" i="7"/>
  <c r="M6395" i="7"/>
  <c r="I6363" i="7"/>
  <c r="M6363" i="7"/>
  <c r="I6331" i="7"/>
  <c r="M6331" i="7"/>
  <c r="I6299" i="7"/>
  <c r="M6299" i="7"/>
  <c r="I6267" i="7"/>
  <c r="M6267" i="7"/>
  <c r="I6235" i="7"/>
  <c r="M6235" i="7"/>
  <c r="I6203" i="7"/>
  <c r="M6203" i="7"/>
  <c r="I6171" i="7"/>
  <c r="M6171" i="7"/>
  <c r="I6139" i="7"/>
  <c r="M6139" i="7"/>
  <c r="I6107" i="7"/>
  <c r="M6107" i="7"/>
  <c r="I6075" i="7"/>
  <c r="M6075" i="7"/>
  <c r="I6043" i="7"/>
  <c r="M6043" i="7"/>
  <c r="I6011" i="7"/>
  <c r="M6011" i="7"/>
  <c r="I5979" i="7"/>
  <c r="M5979" i="7"/>
  <c r="I5947" i="7"/>
  <c r="M5947" i="7"/>
  <c r="M4934" i="7"/>
  <c r="I4934" i="7"/>
  <c r="M4902" i="7"/>
  <c r="I4902" i="7"/>
  <c r="M4870" i="7"/>
  <c r="I4870" i="7"/>
  <c r="M4838" i="7"/>
  <c r="I4838" i="7"/>
  <c r="M4806" i="7"/>
  <c r="I4806" i="7"/>
  <c r="I5394" i="7"/>
  <c r="M5394" i="7"/>
  <c r="I5362" i="7"/>
  <c r="M5362" i="7"/>
  <c r="I5330" i="7"/>
  <c r="M5330" i="7"/>
  <c r="I5298" i="7"/>
  <c r="M5298" i="7"/>
  <c r="I5266" i="7"/>
  <c r="M5266" i="7"/>
  <c r="I5234" i="7"/>
  <c r="M5234" i="7"/>
  <c r="I5202" i="7"/>
  <c r="M5202" i="7"/>
  <c r="I5170" i="7"/>
  <c r="M5170" i="7"/>
  <c r="I5126" i="7"/>
  <c r="M5126" i="7"/>
  <c r="I4998" i="7"/>
  <c r="M4998" i="7"/>
  <c r="M4214" i="7"/>
  <c r="I4214" i="7"/>
  <c r="M4182" i="7"/>
  <c r="I4182" i="7"/>
  <c r="M4150" i="7"/>
  <c r="I4150" i="7"/>
  <c r="M4118" i="7"/>
  <c r="I4118" i="7"/>
  <c r="I4086" i="7"/>
  <c r="M4086" i="7"/>
  <c r="I4054" i="7"/>
  <c r="M4054" i="7"/>
  <c r="I4022" i="7"/>
  <c r="M4022" i="7"/>
  <c r="I3990" i="7"/>
  <c r="M3990" i="7"/>
  <c r="I3958" i="7"/>
  <c r="M3958" i="7"/>
  <c r="I3926" i="7"/>
  <c r="M3926" i="7"/>
  <c r="I3894" i="7"/>
  <c r="M3894" i="7"/>
  <c r="I3862" i="7"/>
  <c r="M3862" i="7"/>
  <c r="I3830" i="7"/>
  <c r="M3830" i="7"/>
  <c r="I3798" i="7"/>
  <c r="M3798" i="7"/>
  <c r="I3766" i="7"/>
  <c r="M3766" i="7"/>
  <c r="I3734" i="7"/>
  <c r="M3734" i="7"/>
  <c r="I3702" i="7"/>
  <c r="M3702" i="7"/>
  <c r="I3670" i="7"/>
  <c r="M3670" i="7"/>
  <c r="I3638" i="7"/>
  <c r="M3638" i="7"/>
  <c r="I3606" i="7"/>
  <c r="M3606" i="7"/>
  <c r="I3574" i="7"/>
  <c r="M3574" i="7"/>
  <c r="I3542" i="7"/>
  <c r="M3542" i="7"/>
  <c r="I3510" i="7"/>
  <c r="M3510" i="7"/>
  <c r="I3478" i="7"/>
  <c r="M3478" i="7"/>
  <c r="I3446" i="7"/>
  <c r="M3446" i="7"/>
  <c r="I3414" i="7"/>
  <c r="M3414" i="7"/>
  <c r="M3148" i="7"/>
  <c r="I3148" i="7"/>
  <c r="M3084" i="7"/>
  <c r="I3084" i="7"/>
  <c r="I4101" i="7"/>
  <c r="M4101" i="7"/>
  <c r="I4069" i="7"/>
  <c r="M4069" i="7"/>
  <c r="I4037" i="7"/>
  <c r="M4037" i="7"/>
  <c r="I4005" i="7"/>
  <c r="M4005" i="7"/>
  <c r="I3973" i="7"/>
  <c r="M3973" i="7"/>
  <c r="I3941" i="7"/>
  <c r="M3941" i="7"/>
  <c r="I3909" i="7"/>
  <c r="M3909" i="7"/>
  <c r="I3877" i="7"/>
  <c r="M3877" i="7"/>
  <c r="I3845" i="7"/>
  <c r="M3845" i="7"/>
  <c r="I3813" i="7"/>
  <c r="M3813" i="7"/>
  <c r="I3781" i="7"/>
  <c r="M3781" i="7"/>
  <c r="I3749" i="7"/>
  <c r="M3749" i="7"/>
  <c r="I3717" i="7"/>
  <c r="M3717" i="7"/>
  <c r="I3685" i="7"/>
  <c r="M3685" i="7"/>
  <c r="I3653" i="7"/>
  <c r="M3653" i="7"/>
  <c r="I3621" i="7"/>
  <c r="M3621" i="7"/>
  <c r="I3589" i="7"/>
  <c r="M3589" i="7"/>
  <c r="I3557" i="7"/>
  <c r="M3557" i="7"/>
  <c r="I3525" i="7"/>
  <c r="M3525" i="7"/>
  <c r="I3493" i="7"/>
  <c r="M3493" i="7"/>
  <c r="I3461" i="7"/>
  <c r="M3461" i="7"/>
  <c r="I3429" i="7"/>
  <c r="M3429" i="7"/>
  <c r="I3397" i="7"/>
  <c r="M3397" i="7"/>
  <c r="I3365" i="7"/>
  <c r="M3365" i="7"/>
  <c r="I3333" i="7"/>
  <c r="M3333" i="7"/>
  <c r="I3301" i="7"/>
  <c r="M3301" i="7"/>
  <c r="I3269" i="7"/>
  <c r="M3269" i="7"/>
  <c r="I3237" i="7"/>
  <c r="M3237" i="7"/>
  <c r="I3205" i="7"/>
  <c r="M3205" i="7"/>
  <c r="I3173" i="7"/>
  <c r="M3173" i="7"/>
  <c r="M3129" i="7"/>
  <c r="I3129" i="7"/>
  <c r="M3065" i="7"/>
  <c r="I3065" i="7"/>
  <c r="I2889" i="7"/>
  <c r="M2889" i="7"/>
  <c r="I2857" i="7"/>
  <c r="M2857" i="7"/>
  <c r="I2825" i="7"/>
  <c r="M2825" i="7"/>
  <c r="I2793" i="7"/>
  <c r="M2793" i="7"/>
  <c r="I2761" i="7"/>
  <c r="M2761" i="7"/>
  <c r="M2278" i="7"/>
  <c r="I2278" i="7"/>
  <c r="N2260" i="7"/>
  <c r="J2260" i="7"/>
  <c r="O2260" i="7" s="1"/>
  <c r="M2036" i="7"/>
  <c r="I2036" i="7"/>
  <c r="I2004" i="7"/>
  <c r="M2004" i="7"/>
  <c r="M1972" i="7"/>
  <c r="I1972" i="7"/>
  <c r="M1941" i="7"/>
  <c r="I1941" i="7"/>
  <c r="M1877" i="7"/>
  <c r="I1877" i="7"/>
  <c r="M1813" i="7"/>
  <c r="I1813" i="7"/>
  <c r="M1750" i="7"/>
  <c r="I1750" i="7"/>
  <c r="M1514" i="7"/>
  <c r="I1514" i="7"/>
  <c r="M1482" i="7"/>
  <c r="I1482" i="7"/>
  <c r="M1450" i="7"/>
  <c r="I1450" i="7"/>
  <c r="M1418" i="7"/>
  <c r="I1418" i="7"/>
  <c r="M1386" i="7"/>
  <c r="I1386" i="7"/>
  <c r="M1285" i="7"/>
  <c r="I1285" i="7"/>
  <c r="J1675" i="7"/>
  <c r="O1675" i="7" s="1"/>
  <c r="N1675" i="7"/>
  <c r="I1561" i="7"/>
  <c r="M1561" i="7"/>
  <c r="I1529" i="7"/>
  <c r="M1529" i="7"/>
  <c r="I1237" i="7"/>
  <c r="M1237" i="7"/>
  <c r="I741" i="7"/>
  <c r="M741" i="7"/>
  <c r="I541" i="7"/>
  <c r="M541" i="7"/>
  <c r="I649" i="7"/>
  <c r="M649" i="7"/>
  <c r="I352" i="7"/>
  <c r="M352" i="7"/>
  <c r="M92" i="7"/>
  <c r="I92" i="7"/>
  <c r="I9357" i="7"/>
  <c r="M9357" i="7"/>
  <c r="I9049" i="7"/>
  <c r="M9049" i="7"/>
  <c r="M9864" i="7"/>
  <c r="I9864" i="7"/>
  <c r="I9815" i="7"/>
  <c r="M9815" i="7"/>
  <c r="M9433" i="7"/>
  <c r="I9433" i="7"/>
  <c r="M8514" i="7"/>
  <c r="I8514" i="7"/>
  <c r="M8434" i="7"/>
  <c r="I8434" i="7"/>
  <c r="M9811" i="7"/>
  <c r="I9811" i="7"/>
  <c r="I8905" i="7"/>
  <c r="M8905" i="7"/>
  <c r="I8727" i="7"/>
  <c r="M8727" i="7"/>
  <c r="M8553" i="7"/>
  <c r="I8553" i="7"/>
  <c r="M7963" i="7"/>
  <c r="I7963" i="7"/>
  <c r="M7883" i="7"/>
  <c r="I7883" i="7"/>
  <c r="M7771" i="7"/>
  <c r="I7771" i="7"/>
  <c r="M7691" i="7"/>
  <c r="I7691" i="7"/>
  <c r="M7611" i="7"/>
  <c r="I7611" i="7"/>
  <c r="M7515" i="7"/>
  <c r="I7515" i="7"/>
  <c r="M7435" i="7"/>
  <c r="I7435" i="7"/>
  <c r="M7355" i="7"/>
  <c r="I7355" i="7"/>
  <c r="M7275" i="7"/>
  <c r="I7275" i="7"/>
  <c r="M7179" i="7"/>
  <c r="I7179" i="7"/>
  <c r="M7099" i="7"/>
  <c r="I7099" i="7"/>
  <c r="M7003" i="7"/>
  <c r="I7003" i="7"/>
  <c r="M6907" i="7"/>
  <c r="I6907" i="7"/>
  <c r="I6512" i="7"/>
  <c r="M6512" i="7"/>
  <c r="I7944" i="7"/>
  <c r="M7944" i="7"/>
  <c r="I7864" i="7"/>
  <c r="M7864" i="7"/>
  <c r="I7768" i="7"/>
  <c r="M7768" i="7"/>
  <c r="I7688" i="7"/>
  <c r="M7688" i="7"/>
  <c r="I7608" i="7"/>
  <c r="M7608" i="7"/>
  <c r="I7528" i="7"/>
  <c r="M7528" i="7"/>
  <c r="I7432" i="7"/>
  <c r="M7432" i="7"/>
  <c r="I7368" i="7"/>
  <c r="M7368" i="7"/>
  <c r="I7272" i="7"/>
  <c r="M7272" i="7"/>
  <c r="I7192" i="7"/>
  <c r="M7192" i="7"/>
  <c r="I7112" i="7"/>
  <c r="M7112" i="7"/>
  <c r="I7016" i="7"/>
  <c r="M7016" i="7"/>
  <c r="I6936" i="7"/>
  <c r="M6936" i="7"/>
  <c r="M6634" i="7"/>
  <c r="I6634" i="7"/>
  <c r="I5827" i="7"/>
  <c r="M5827" i="7"/>
  <c r="I5731" i="7"/>
  <c r="M5731" i="7"/>
  <c r="I5635" i="7"/>
  <c r="M5635" i="7"/>
  <c r="I5555" i="7"/>
  <c r="M5555" i="7"/>
  <c r="I5459" i="7"/>
  <c r="M5459" i="7"/>
  <c r="I5363" i="7"/>
  <c r="M5363" i="7"/>
  <c r="I5267" i="7"/>
  <c r="M5267" i="7"/>
  <c r="I4594" i="7"/>
  <c r="M4594" i="7"/>
  <c r="I4757" i="7"/>
  <c r="M4757" i="7"/>
  <c r="I4501" i="7"/>
  <c r="M4501" i="7"/>
  <c r="N2963" i="7"/>
  <c r="J2963" i="7"/>
  <c r="O2963" i="7" s="1"/>
  <c r="M4205" i="7"/>
  <c r="I4205" i="7"/>
  <c r="M3034" i="7"/>
  <c r="I3034" i="7"/>
  <c r="I2190" i="7"/>
  <c r="M2190" i="7"/>
  <c r="M2325" i="7"/>
  <c r="I2325" i="7"/>
  <c r="I2438" i="7"/>
  <c r="M2438" i="7"/>
  <c r="I2188" i="7"/>
  <c r="M2188" i="7"/>
  <c r="M2031" i="7"/>
  <c r="I2031" i="7"/>
  <c r="M1832" i="7"/>
  <c r="I1832" i="7"/>
  <c r="M1875" i="7"/>
  <c r="I1875" i="7"/>
  <c r="I1794" i="7"/>
  <c r="M1794" i="7"/>
  <c r="I1586" i="7"/>
  <c r="M1586" i="7"/>
  <c r="I1385" i="7"/>
  <c r="M1385" i="7"/>
  <c r="I1128" i="7"/>
  <c r="M1128" i="7"/>
  <c r="I993" i="7"/>
  <c r="M993" i="7"/>
  <c r="I982" i="7"/>
  <c r="M982" i="7"/>
  <c r="I929" i="7"/>
  <c r="M929" i="7"/>
  <c r="I768" i="7"/>
  <c r="M768" i="7"/>
  <c r="M762" i="7"/>
  <c r="I762" i="7"/>
  <c r="M610" i="7"/>
  <c r="I610" i="7"/>
  <c r="I644" i="7"/>
  <c r="M644" i="7"/>
  <c r="I567" i="7"/>
  <c r="M567" i="7"/>
  <c r="I349" i="7"/>
  <c r="M349" i="7"/>
  <c r="M460" i="7"/>
  <c r="I460" i="7"/>
  <c r="I149" i="7"/>
  <c r="M149" i="7"/>
  <c r="M8590" i="7"/>
  <c r="I8590" i="7"/>
  <c r="I9779" i="7"/>
  <c r="M9779" i="7"/>
  <c r="M8901" i="7"/>
  <c r="I8901" i="7"/>
  <c r="M7553" i="7"/>
  <c r="I7553" i="7"/>
  <c r="M7425" i="7"/>
  <c r="I7425" i="7"/>
  <c r="M7297" i="7"/>
  <c r="I7297" i="7"/>
  <c r="I7177" i="7"/>
  <c r="M7177" i="7"/>
  <c r="I7049" i="7"/>
  <c r="M7049" i="7"/>
  <c r="I6921" i="7"/>
  <c r="M6921" i="7"/>
  <c r="I6708" i="7"/>
  <c r="M6708" i="7"/>
  <c r="I6585" i="7"/>
  <c r="M6585" i="7"/>
  <c r="I6457" i="7"/>
  <c r="M6457" i="7"/>
  <c r="I6329" i="7"/>
  <c r="M6329" i="7"/>
  <c r="M6193" i="7"/>
  <c r="I6193" i="7"/>
  <c r="I6073" i="7"/>
  <c r="M6073" i="7"/>
  <c r="I5114" i="7"/>
  <c r="M5114" i="7"/>
  <c r="M4763" i="7"/>
  <c r="I4763" i="7"/>
  <c r="M4699" i="7"/>
  <c r="I4699" i="7"/>
  <c r="M4635" i="7"/>
  <c r="I4635" i="7"/>
  <c r="M4571" i="7"/>
  <c r="I4571" i="7"/>
  <c r="M4507" i="7"/>
  <c r="I4507" i="7"/>
  <c r="M4443" i="7"/>
  <c r="I4443" i="7"/>
  <c r="M4379" i="7"/>
  <c r="I4379" i="7"/>
  <c r="I5400" i="7"/>
  <c r="M5400" i="7"/>
  <c r="I5368" i="7"/>
  <c r="M5368" i="7"/>
  <c r="I5336" i="7"/>
  <c r="M5336" i="7"/>
  <c r="I5304" i="7"/>
  <c r="M5304" i="7"/>
  <c r="I5272" i="7"/>
  <c r="M5272" i="7"/>
  <c r="M5232" i="7"/>
  <c r="I5232" i="7"/>
  <c r="M5200" i="7"/>
  <c r="I5200" i="7"/>
  <c r="M5168" i="7"/>
  <c r="I5168" i="7"/>
  <c r="I4939" i="7"/>
  <c r="M4939" i="7"/>
  <c r="I4907" i="7"/>
  <c r="M4907" i="7"/>
  <c r="I4875" i="7"/>
  <c r="M4875" i="7"/>
  <c r="M4332" i="7"/>
  <c r="I4332" i="7"/>
  <c r="I4737" i="7"/>
  <c r="M4737" i="7"/>
  <c r="I4673" i="7"/>
  <c r="M4673" i="7"/>
  <c r="I4609" i="7"/>
  <c r="M4609" i="7"/>
  <c r="I4545" i="7"/>
  <c r="M4545" i="7"/>
  <c r="I4481" i="7"/>
  <c r="M4481" i="7"/>
  <c r="I4417" i="7"/>
  <c r="M4417" i="7"/>
  <c r="I4353" i="7"/>
  <c r="M4353" i="7"/>
  <c r="I4290" i="7"/>
  <c r="M4290" i="7"/>
  <c r="I3380" i="7"/>
  <c r="M3380" i="7"/>
  <c r="I3348" i="7"/>
  <c r="M3348" i="7"/>
  <c r="M3131" i="7"/>
  <c r="I3131" i="7"/>
  <c r="M3067" i="7"/>
  <c r="I3067" i="7"/>
  <c r="J3017" i="7"/>
  <c r="O3017" i="7" s="1"/>
  <c r="N3017" i="7"/>
  <c r="J2985" i="7"/>
  <c r="O2985" i="7" s="1"/>
  <c r="N2985" i="7"/>
  <c r="J2953" i="7"/>
  <c r="O2953" i="7" s="1"/>
  <c r="N2953" i="7"/>
  <c r="I4320" i="7"/>
  <c r="M4320" i="7"/>
  <c r="I4099" i="7"/>
  <c r="M4099" i="7"/>
  <c r="I4067" i="7"/>
  <c r="M4067" i="7"/>
  <c r="I4035" i="7"/>
  <c r="M4035" i="7"/>
  <c r="I4003" i="7"/>
  <c r="M4003" i="7"/>
  <c r="I3971" i="7"/>
  <c r="M3971" i="7"/>
  <c r="I3939" i="7"/>
  <c r="M3939" i="7"/>
  <c r="I3907" i="7"/>
  <c r="M3907" i="7"/>
  <c r="I3875" i="7"/>
  <c r="M3875" i="7"/>
  <c r="I3843" i="7"/>
  <c r="M3843" i="7"/>
  <c r="I3811" i="7"/>
  <c r="M3811" i="7"/>
  <c r="I3779" i="7"/>
  <c r="M3779" i="7"/>
  <c r="I3747" i="7"/>
  <c r="M3747" i="7"/>
  <c r="I3715" i="7"/>
  <c r="M3715" i="7"/>
  <c r="I3683" i="7"/>
  <c r="M3683" i="7"/>
  <c r="I3651" i="7"/>
  <c r="M3651" i="7"/>
  <c r="I3619" i="7"/>
  <c r="M3619" i="7"/>
  <c r="I3587" i="7"/>
  <c r="M3587" i="7"/>
  <c r="I3555" i="7"/>
  <c r="M3555" i="7"/>
  <c r="I3523" i="7"/>
  <c r="M3523" i="7"/>
  <c r="I3491" i="7"/>
  <c r="M3491" i="7"/>
  <c r="I3459" i="7"/>
  <c r="M3459" i="7"/>
  <c r="I3427" i="7"/>
  <c r="M3427" i="7"/>
  <c r="I3395" i="7"/>
  <c r="M3395" i="7"/>
  <c r="I3315" i="7"/>
  <c r="M3315" i="7"/>
  <c r="I3283" i="7"/>
  <c r="M3283" i="7"/>
  <c r="I3251" i="7"/>
  <c r="M3251" i="7"/>
  <c r="I3219" i="7"/>
  <c r="M3219" i="7"/>
  <c r="I3187" i="7"/>
  <c r="M3187" i="7"/>
  <c r="I4317" i="7"/>
  <c r="M4317" i="7"/>
  <c r="N2907" i="7"/>
  <c r="J2907" i="7"/>
  <c r="O2907" i="7" s="1"/>
  <c r="M2727" i="7"/>
  <c r="I2727" i="7"/>
  <c r="I2695" i="7"/>
  <c r="M2695" i="7"/>
  <c r="I2663" i="7"/>
  <c r="M2663" i="7"/>
  <c r="I2631" i="7"/>
  <c r="M2631" i="7"/>
  <c r="M2450" i="7"/>
  <c r="I2450" i="7"/>
  <c r="M2214" i="7"/>
  <c r="I2214" i="7"/>
  <c r="M2086" i="7"/>
  <c r="I2086" i="7"/>
  <c r="I2546" i="7"/>
  <c r="M2546" i="7"/>
  <c r="I2482" i="7"/>
  <c r="M2482" i="7"/>
  <c r="M2339" i="7"/>
  <c r="I2339" i="7"/>
  <c r="M2163" i="7"/>
  <c r="I2163" i="7"/>
  <c r="I2886" i="7"/>
  <c r="M2886" i="7"/>
  <c r="M2854" i="7"/>
  <c r="I2854" i="7"/>
  <c r="M2822" i="7"/>
  <c r="I2822" i="7"/>
  <c r="M2790" i="7"/>
  <c r="I2790" i="7"/>
  <c r="M2758" i="7"/>
  <c r="I2758" i="7"/>
  <c r="M2726" i="7"/>
  <c r="I2726" i="7"/>
  <c r="I2694" i="7"/>
  <c r="M2694" i="7"/>
  <c r="I2662" i="7"/>
  <c r="M2662" i="7"/>
  <c r="I2630" i="7"/>
  <c r="M2630" i="7"/>
  <c r="I2202" i="7"/>
  <c r="M2202" i="7"/>
  <c r="I2074" i="7"/>
  <c r="M2074" i="7"/>
  <c r="M2540" i="7"/>
  <c r="I2540" i="7"/>
  <c r="M2476" i="7"/>
  <c r="I2476" i="7"/>
  <c r="M2401" i="7"/>
  <c r="I2401" i="7"/>
  <c r="I2247" i="7"/>
  <c r="M2247" i="7"/>
  <c r="I2119" i="7"/>
  <c r="M2119" i="7"/>
  <c r="I2595" i="7"/>
  <c r="M2595" i="7"/>
  <c r="I2563" i="7"/>
  <c r="M2563" i="7"/>
  <c r="I2531" i="7"/>
  <c r="M2531" i="7"/>
  <c r="I2499" i="7"/>
  <c r="M2499" i="7"/>
  <c r="I2467" i="7"/>
  <c r="M2467" i="7"/>
  <c r="M2390" i="7"/>
  <c r="I2390" i="7"/>
  <c r="M2358" i="7"/>
  <c r="I2358" i="7"/>
  <c r="M2326" i="7"/>
  <c r="I2326" i="7"/>
  <c r="I2259" i="7"/>
  <c r="M2259" i="7"/>
  <c r="I1940" i="7"/>
  <c r="M1940" i="7"/>
  <c r="I1876" i="7"/>
  <c r="M1876" i="7"/>
  <c r="I1812" i="7"/>
  <c r="M1812" i="7"/>
  <c r="J1747" i="7"/>
  <c r="O1747" i="7" s="1"/>
  <c r="N1747" i="7"/>
  <c r="I1919" i="7"/>
  <c r="M1919" i="7"/>
  <c r="I1855" i="7"/>
  <c r="M1855" i="7"/>
  <c r="I1791" i="7"/>
  <c r="M1791" i="7"/>
  <c r="I2018" i="7"/>
  <c r="M2018" i="7"/>
  <c r="I1986" i="7"/>
  <c r="M1986" i="7"/>
  <c r="I1954" i="7"/>
  <c r="M1954" i="7"/>
  <c r="I1902" i="7"/>
  <c r="M1902" i="7"/>
  <c r="I1838" i="7"/>
  <c r="M1838" i="7"/>
  <c r="I1344" i="7"/>
  <c r="M1344" i="7"/>
  <c r="I1280" i="7"/>
  <c r="M1280" i="7"/>
  <c r="N1703" i="7"/>
  <c r="J1703" i="7"/>
  <c r="O1703" i="7" s="1"/>
  <c r="N1639" i="7"/>
  <c r="J1639" i="7"/>
  <c r="O1639" i="7" s="1"/>
  <c r="I1528" i="7"/>
  <c r="M1528" i="7"/>
  <c r="I1496" i="7"/>
  <c r="M1496" i="7"/>
  <c r="I1464" i="7"/>
  <c r="M1464" i="7"/>
  <c r="I1432" i="7"/>
  <c r="M1432" i="7"/>
  <c r="I1400" i="7"/>
  <c r="M1400" i="7"/>
  <c r="I1368" i="7"/>
  <c r="M1368" i="7"/>
  <c r="I1313" i="7"/>
  <c r="M1313" i="7"/>
  <c r="M1326" i="7"/>
  <c r="I1326" i="7"/>
  <c r="M1542" i="7"/>
  <c r="I1542" i="7"/>
  <c r="I1140" i="7"/>
  <c r="M1140" i="7"/>
  <c r="M1084" i="7"/>
  <c r="I1084" i="7"/>
  <c r="M1020" i="7"/>
  <c r="I1020" i="7"/>
  <c r="M1233" i="7"/>
  <c r="I1233" i="7"/>
  <c r="I1169" i="7"/>
  <c r="M1169" i="7"/>
  <c r="M1037" i="7"/>
  <c r="I1037" i="7"/>
  <c r="I974" i="7"/>
  <c r="M974" i="7"/>
  <c r="I1186" i="7"/>
  <c r="M1186" i="7"/>
  <c r="I1122" i="7"/>
  <c r="M1122" i="7"/>
  <c r="M1058" i="7"/>
  <c r="I1058" i="7"/>
  <c r="M994" i="7"/>
  <c r="I994" i="7"/>
  <c r="I1159" i="7"/>
  <c r="M1159" i="7"/>
  <c r="I1090" i="7"/>
  <c r="M1090" i="7"/>
  <c r="I1027" i="7"/>
  <c r="M1027" i="7"/>
  <c r="I963" i="7"/>
  <c r="M963" i="7"/>
  <c r="I874" i="7"/>
  <c r="M874" i="7"/>
  <c r="I842" i="7"/>
  <c r="M842" i="7"/>
  <c r="I810" i="7"/>
  <c r="M810" i="7"/>
  <c r="I772" i="7"/>
  <c r="M772" i="7"/>
  <c r="I740" i="7"/>
  <c r="M740" i="7"/>
  <c r="M960" i="7"/>
  <c r="I960" i="7"/>
  <c r="M787" i="7"/>
  <c r="I787" i="7"/>
  <c r="M925" i="7"/>
  <c r="I925" i="7"/>
  <c r="I849" i="7"/>
  <c r="M849" i="7"/>
  <c r="I817" i="7"/>
  <c r="M817" i="7"/>
  <c r="M742" i="7"/>
  <c r="I742" i="7"/>
  <c r="M926" i="7"/>
  <c r="I926" i="7"/>
  <c r="M514" i="7"/>
  <c r="I514" i="7"/>
  <c r="M556" i="7"/>
  <c r="I556" i="7"/>
  <c r="J601" i="7"/>
  <c r="O601" i="7" s="1"/>
  <c r="N601" i="7"/>
  <c r="I712" i="7"/>
  <c r="M712" i="7"/>
  <c r="I680" i="7"/>
  <c r="M680" i="7"/>
  <c r="M648" i="7"/>
  <c r="I648" i="7"/>
  <c r="I616" i="7"/>
  <c r="M616" i="7"/>
  <c r="M590" i="7"/>
  <c r="I590" i="7"/>
  <c r="M558" i="7"/>
  <c r="I558" i="7"/>
  <c r="M516" i="7"/>
  <c r="I516" i="7"/>
  <c r="I423" i="7"/>
  <c r="M423" i="7"/>
  <c r="I329" i="7"/>
  <c r="M329" i="7"/>
  <c r="M408" i="7"/>
  <c r="I408" i="7"/>
  <c r="I304" i="7"/>
  <c r="M304" i="7"/>
  <c r="I426" i="7"/>
  <c r="M426" i="7"/>
  <c r="I339" i="7"/>
  <c r="M339" i="7"/>
  <c r="M484" i="7"/>
  <c r="I484" i="7"/>
  <c r="I252" i="7"/>
  <c r="M252" i="7"/>
  <c r="I175" i="7"/>
  <c r="M175" i="7"/>
  <c r="I245" i="7"/>
  <c r="M245" i="7"/>
  <c r="I191" i="7"/>
  <c r="M191" i="7"/>
  <c r="I254" i="7"/>
  <c r="M254" i="7"/>
  <c r="I173" i="7"/>
  <c r="M173" i="7"/>
  <c r="I159" i="7"/>
  <c r="M159" i="7"/>
  <c r="I136" i="7"/>
  <c r="M136" i="7"/>
  <c r="M99" i="7"/>
  <c r="I99" i="7"/>
  <c r="I40" i="7"/>
  <c r="M40" i="7"/>
  <c r="M75" i="7"/>
  <c r="I75" i="7"/>
  <c r="M9959" i="7"/>
  <c r="I9959" i="7"/>
  <c r="I9555" i="7"/>
  <c r="M9555" i="7"/>
  <c r="M8627" i="7"/>
  <c r="I8627" i="7"/>
  <c r="I9614" i="7"/>
  <c r="M9614" i="7"/>
  <c r="M9510" i="7"/>
  <c r="I9510" i="7"/>
  <c r="M9414" i="7"/>
  <c r="I9414" i="7"/>
  <c r="I9302" i="7"/>
  <c r="M9302" i="7"/>
  <c r="M9214" i="7"/>
  <c r="I9214" i="7"/>
  <c r="I9110" i="7"/>
  <c r="M9110" i="7"/>
  <c r="M9022" i="7"/>
  <c r="I9022" i="7"/>
  <c r="I8934" i="7"/>
  <c r="M8934" i="7"/>
  <c r="I8838" i="7"/>
  <c r="M8838" i="7"/>
  <c r="I8742" i="7"/>
  <c r="M8742" i="7"/>
  <c r="I8646" i="7"/>
  <c r="M8646" i="7"/>
  <c r="M9511" i="7"/>
  <c r="I9511" i="7"/>
  <c r="M9203" i="7"/>
  <c r="I9203" i="7"/>
  <c r="I8925" i="7"/>
  <c r="M8925" i="7"/>
  <c r="M8112" i="7"/>
  <c r="I8112" i="7"/>
  <c r="I8056" i="7"/>
  <c r="M8056" i="7"/>
  <c r="I9827" i="7"/>
  <c r="M9827" i="7"/>
  <c r="M9009" i="7"/>
  <c r="I9009" i="7"/>
  <c r="M8675" i="7"/>
  <c r="I8675" i="7"/>
  <c r="I8523" i="7"/>
  <c r="M8523" i="7"/>
  <c r="M8467" i="7"/>
  <c r="I8467" i="7"/>
  <c r="M8403" i="7"/>
  <c r="I8403" i="7"/>
  <c r="M8155" i="7"/>
  <c r="I8155" i="7"/>
  <c r="M8091" i="7"/>
  <c r="I8091" i="7"/>
  <c r="M8027" i="7"/>
  <c r="I8027" i="7"/>
  <c r="I7465" i="7"/>
  <c r="M7465" i="7"/>
  <c r="M7329" i="7"/>
  <c r="I7329" i="7"/>
  <c r="M7201" i="7"/>
  <c r="I7201" i="7"/>
  <c r="M7073" i="7"/>
  <c r="I7073" i="7"/>
  <c r="M6945" i="7"/>
  <c r="I6945" i="7"/>
  <c r="I6630" i="7"/>
  <c r="M6630" i="7"/>
  <c r="M6690" i="7"/>
  <c r="I6690" i="7"/>
  <c r="M6577" i="7"/>
  <c r="I6577" i="7"/>
  <c r="M6449" i="7"/>
  <c r="I6449" i="7"/>
  <c r="M6321" i="7"/>
  <c r="I6321" i="7"/>
  <c r="I6201" i="7"/>
  <c r="M6201" i="7"/>
  <c r="M6065" i="7"/>
  <c r="I6065" i="7"/>
  <c r="I5873" i="7"/>
  <c r="M5873" i="7"/>
  <c r="M9977" i="7"/>
  <c r="I9977" i="7"/>
  <c r="I9593" i="7"/>
  <c r="M9593" i="7"/>
  <c r="I9391" i="7"/>
  <c r="M9391" i="7"/>
  <c r="I8715" i="7"/>
  <c r="M8715" i="7"/>
  <c r="I8555" i="7"/>
  <c r="M8555" i="7"/>
  <c r="I9980" i="7"/>
  <c r="M9980" i="7"/>
  <c r="I9804" i="7"/>
  <c r="M9804" i="7"/>
  <c r="M9676" i="7"/>
  <c r="I9676" i="7"/>
  <c r="I9644" i="7"/>
  <c r="M9644" i="7"/>
  <c r="I9613" i="7"/>
  <c r="M9613" i="7"/>
  <c r="I9057" i="7"/>
  <c r="M9057" i="7"/>
  <c r="I9777" i="7"/>
  <c r="M9777" i="7"/>
  <c r="I9595" i="7"/>
  <c r="M9595" i="7"/>
  <c r="I9371" i="7"/>
  <c r="M9371" i="7"/>
  <c r="I9231" i="7"/>
  <c r="M9231" i="7"/>
  <c r="M9139" i="7"/>
  <c r="I9139" i="7"/>
  <c r="M9047" i="7"/>
  <c r="I9047" i="7"/>
  <c r="M8961" i="7"/>
  <c r="I8961" i="7"/>
  <c r="I8825" i="7"/>
  <c r="M8825" i="7"/>
  <c r="M8739" i="7"/>
  <c r="I8739" i="7"/>
  <c r="I8603" i="7"/>
  <c r="M8603" i="7"/>
  <c r="M8015" i="7"/>
  <c r="I8015" i="7"/>
  <c r="M7983" i="7"/>
  <c r="I7983" i="7"/>
  <c r="M7951" i="7"/>
  <c r="I7951" i="7"/>
  <c r="M7919" i="7"/>
  <c r="I7919" i="7"/>
  <c r="M7887" i="7"/>
  <c r="I7887" i="7"/>
  <c r="M7855" i="7"/>
  <c r="I7855" i="7"/>
  <c r="M7823" i="7"/>
  <c r="I7823" i="7"/>
  <c r="M7791" i="7"/>
  <c r="I7791" i="7"/>
  <c r="M7759" i="7"/>
  <c r="I7759" i="7"/>
  <c r="M7727" i="7"/>
  <c r="I7727" i="7"/>
  <c r="M7695" i="7"/>
  <c r="I7695" i="7"/>
  <c r="M7663" i="7"/>
  <c r="I7663" i="7"/>
  <c r="M7631" i="7"/>
  <c r="I7631" i="7"/>
  <c r="M7599" i="7"/>
  <c r="I7599" i="7"/>
  <c r="M7567" i="7"/>
  <c r="I7567" i="7"/>
  <c r="M7535" i="7"/>
  <c r="I7535" i="7"/>
  <c r="M7503" i="7"/>
  <c r="I7503" i="7"/>
  <c r="M7471" i="7"/>
  <c r="I7471" i="7"/>
  <c r="M7439" i="7"/>
  <c r="I7439" i="7"/>
  <c r="M7407" i="7"/>
  <c r="I7407" i="7"/>
  <c r="M7375" i="7"/>
  <c r="I7375" i="7"/>
  <c r="M7343" i="7"/>
  <c r="I7343" i="7"/>
  <c r="M7311" i="7"/>
  <c r="I7311" i="7"/>
  <c r="M7279" i="7"/>
  <c r="I7279" i="7"/>
  <c r="M7247" i="7"/>
  <c r="I7247" i="7"/>
  <c r="M7215" i="7"/>
  <c r="I7215" i="7"/>
  <c r="M7183" i="7"/>
  <c r="I7183" i="7"/>
  <c r="M7151" i="7"/>
  <c r="I7151" i="7"/>
  <c r="M7119" i="7"/>
  <c r="I7119" i="7"/>
  <c r="M7087" i="7"/>
  <c r="I7087" i="7"/>
  <c r="M7055" i="7"/>
  <c r="I7055" i="7"/>
  <c r="M7023" i="7"/>
  <c r="I7023" i="7"/>
  <c r="M6991" i="7"/>
  <c r="I6991" i="7"/>
  <c r="M6959" i="7"/>
  <c r="I6959" i="7"/>
  <c r="M6927" i="7"/>
  <c r="I6927" i="7"/>
  <c r="M6895" i="7"/>
  <c r="I6895" i="7"/>
  <c r="M6863" i="7"/>
  <c r="I6863" i="7"/>
  <c r="I6781" i="7"/>
  <c r="M6781" i="7"/>
  <c r="I6528" i="7"/>
  <c r="M6528" i="7"/>
  <c r="I6654" i="7"/>
  <c r="M6654" i="7"/>
  <c r="M7996" i="7"/>
  <c r="I7996" i="7"/>
  <c r="M7964" i="7"/>
  <c r="I7964" i="7"/>
  <c r="M7932" i="7"/>
  <c r="I7932" i="7"/>
  <c r="M7900" i="7"/>
  <c r="I7900" i="7"/>
  <c r="M7868" i="7"/>
  <c r="I7868" i="7"/>
  <c r="M7836" i="7"/>
  <c r="I7836" i="7"/>
  <c r="M7804" i="7"/>
  <c r="I7804" i="7"/>
  <c r="M7772" i="7"/>
  <c r="I7772" i="7"/>
  <c r="M7740" i="7"/>
  <c r="I7740" i="7"/>
  <c r="M7708" i="7"/>
  <c r="I7708" i="7"/>
  <c r="M7676" i="7"/>
  <c r="I7676" i="7"/>
  <c r="M7644" i="7"/>
  <c r="I7644" i="7"/>
  <c r="M7612" i="7"/>
  <c r="I7612" i="7"/>
  <c r="M7580" i="7"/>
  <c r="I7580" i="7"/>
  <c r="M7548" i="7"/>
  <c r="I7548" i="7"/>
  <c r="M7516" i="7"/>
  <c r="I7516" i="7"/>
  <c r="M7484" i="7"/>
  <c r="I7484" i="7"/>
  <c r="M7452" i="7"/>
  <c r="I7452" i="7"/>
  <c r="M7420" i="7"/>
  <c r="I7420" i="7"/>
  <c r="M7388" i="7"/>
  <c r="I7388" i="7"/>
  <c r="M7356" i="7"/>
  <c r="I7356" i="7"/>
  <c r="M7324" i="7"/>
  <c r="I7324" i="7"/>
  <c r="M7292" i="7"/>
  <c r="I7292" i="7"/>
  <c r="M7260" i="7"/>
  <c r="I7260" i="7"/>
  <c r="M7228" i="7"/>
  <c r="I7228" i="7"/>
  <c r="M7196" i="7"/>
  <c r="I7196" i="7"/>
  <c r="M7164" i="7"/>
  <c r="I7164" i="7"/>
  <c r="M7132" i="7"/>
  <c r="I7132" i="7"/>
  <c r="M7100" i="7"/>
  <c r="I7100" i="7"/>
  <c r="M7068" i="7"/>
  <c r="I7068" i="7"/>
  <c r="M7036" i="7"/>
  <c r="I7036" i="7"/>
  <c r="M7004" i="7"/>
  <c r="I7004" i="7"/>
  <c r="M6972" i="7"/>
  <c r="I6972" i="7"/>
  <c r="M6940" i="7"/>
  <c r="I6940" i="7"/>
  <c r="M6908" i="7"/>
  <c r="I6908" i="7"/>
  <c r="M6876" i="7"/>
  <c r="I6876" i="7"/>
  <c r="M6488" i="7"/>
  <c r="I6488" i="7"/>
  <c r="M6456" i="7"/>
  <c r="I6456" i="7"/>
  <c r="M6424" i="7"/>
  <c r="I6424" i="7"/>
  <c r="M6392" i="7"/>
  <c r="I6392" i="7"/>
  <c r="M6360" i="7"/>
  <c r="I6360" i="7"/>
  <c r="M6328" i="7"/>
  <c r="I6328" i="7"/>
  <c r="M6296" i="7"/>
  <c r="I6296" i="7"/>
  <c r="M6264" i="7"/>
  <c r="I6264" i="7"/>
  <c r="M6232" i="7"/>
  <c r="I6232" i="7"/>
  <c r="M6200" i="7"/>
  <c r="I6200" i="7"/>
  <c r="M6168" i="7"/>
  <c r="I6168" i="7"/>
  <c r="M6136" i="7"/>
  <c r="I6136" i="7"/>
  <c r="M6104" i="7"/>
  <c r="I6104" i="7"/>
  <c r="M6072" i="7"/>
  <c r="I6072" i="7"/>
  <c r="M6040" i="7"/>
  <c r="I6040" i="7"/>
  <c r="M6008" i="7"/>
  <c r="I6008" i="7"/>
  <c r="M5976" i="7"/>
  <c r="I5976" i="7"/>
  <c r="M5897" i="7"/>
  <c r="I5897" i="7"/>
  <c r="I5832" i="7"/>
  <c r="M5832" i="7"/>
  <c r="I5800" i="7"/>
  <c r="M5800" i="7"/>
  <c r="I5768" i="7"/>
  <c r="M5768" i="7"/>
  <c r="I5736" i="7"/>
  <c r="M5736" i="7"/>
  <c r="I5704" i="7"/>
  <c r="M5704" i="7"/>
  <c r="I5672" i="7"/>
  <c r="M5672" i="7"/>
  <c r="I5640" i="7"/>
  <c r="M5640" i="7"/>
  <c r="I5608" i="7"/>
  <c r="M5608" i="7"/>
  <c r="I5576" i="7"/>
  <c r="M5576" i="7"/>
  <c r="I5544" i="7"/>
  <c r="M5544" i="7"/>
  <c r="I5512" i="7"/>
  <c r="M5512" i="7"/>
  <c r="I5480" i="7"/>
  <c r="M5480" i="7"/>
  <c r="I5448" i="7"/>
  <c r="M5448" i="7"/>
  <c r="I5416" i="7"/>
  <c r="M5416" i="7"/>
  <c r="M4762" i="7"/>
  <c r="I4762" i="7"/>
  <c r="M4698" i="7"/>
  <c r="I4698" i="7"/>
  <c r="M4634" i="7"/>
  <c r="I4634" i="7"/>
  <c r="M4570" i="7"/>
  <c r="I4570" i="7"/>
  <c r="M4506" i="7"/>
  <c r="I4506" i="7"/>
  <c r="M4442" i="7"/>
  <c r="I4442" i="7"/>
  <c r="M4378" i="7"/>
  <c r="I4378" i="7"/>
  <c r="I4552" i="7"/>
  <c r="M4552" i="7"/>
  <c r="I4488" i="7"/>
  <c r="M4488" i="7"/>
  <c r="I4424" i="7"/>
  <c r="M4424" i="7"/>
  <c r="I4360" i="7"/>
  <c r="M4360" i="7"/>
  <c r="I4765" i="7"/>
  <c r="M4765" i="7"/>
  <c r="I4701" i="7"/>
  <c r="M4701" i="7"/>
  <c r="I4637" i="7"/>
  <c r="M4637" i="7"/>
  <c r="I4573" i="7"/>
  <c r="M4573" i="7"/>
  <c r="I4509" i="7"/>
  <c r="M4509" i="7"/>
  <c r="I4445" i="7"/>
  <c r="M4445" i="7"/>
  <c r="I4381" i="7"/>
  <c r="M4381" i="7"/>
  <c r="M4258" i="7"/>
  <c r="I4258" i="7"/>
  <c r="I3314" i="7"/>
  <c r="M3314" i="7"/>
  <c r="I3282" i="7"/>
  <c r="M3282" i="7"/>
  <c r="I3250" i="7"/>
  <c r="M3250" i="7"/>
  <c r="I3218" i="7"/>
  <c r="M3218" i="7"/>
  <c r="I3186" i="7"/>
  <c r="M3186" i="7"/>
  <c r="M4315" i="7"/>
  <c r="I4315" i="7"/>
  <c r="N2999" i="7"/>
  <c r="J2999" i="7"/>
  <c r="O2999" i="7" s="1"/>
  <c r="N2967" i="7"/>
  <c r="J2967" i="7"/>
  <c r="O2967" i="7" s="1"/>
  <c r="N2935" i="7"/>
  <c r="J2935" i="7"/>
  <c r="O2935" i="7" s="1"/>
  <c r="I4284" i="7"/>
  <c r="M4284" i="7"/>
  <c r="I4209" i="7"/>
  <c r="M4209" i="7"/>
  <c r="I4177" i="7"/>
  <c r="M4177" i="7"/>
  <c r="I4145" i="7"/>
  <c r="M4145" i="7"/>
  <c r="I4113" i="7"/>
  <c r="M4113" i="7"/>
  <c r="I3106" i="7"/>
  <c r="M3106" i="7"/>
  <c r="I3042" i="7"/>
  <c r="M3042" i="7"/>
  <c r="I4281" i="7"/>
  <c r="M4281" i="7"/>
  <c r="M2265" i="7"/>
  <c r="I2265" i="7"/>
  <c r="I2142" i="7"/>
  <c r="M2142" i="7"/>
  <c r="M2574" i="7"/>
  <c r="I2574" i="7"/>
  <c r="M2510" i="7"/>
  <c r="I2510" i="7"/>
  <c r="I2219" i="7"/>
  <c r="M2219" i="7"/>
  <c r="I2091" i="7"/>
  <c r="M2091" i="7"/>
  <c r="I2708" i="7"/>
  <c r="M2708" i="7"/>
  <c r="I2676" i="7"/>
  <c r="M2676" i="7"/>
  <c r="I2644" i="7"/>
  <c r="M2644" i="7"/>
  <c r="I2612" i="7"/>
  <c r="M2612" i="7"/>
  <c r="I2261" i="7"/>
  <c r="M2261" i="7"/>
  <c r="I2130" i="7"/>
  <c r="M2130" i="7"/>
  <c r="I2365" i="7"/>
  <c r="M2365" i="7"/>
  <c r="J2289" i="7"/>
  <c r="O2289" i="7" s="1"/>
  <c r="N2289" i="7"/>
  <c r="I2175" i="7"/>
  <c r="M2175" i="7"/>
  <c r="I2577" i="7"/>
  <c r="M2577" i="7"/>
  <c r="I2545" i="7"/>
  <c r="M2545" i="7"/>
  <c r="I2513" i="7"/>
  <c r="M2513" i="7"/>
  <c r="I2481" i="7"/>
  <c r="M2481" i="7"/>
  <c r="I2444" i="7"/>
  <c r="M2444" i="7"/>
  <c r="I2404" i="7"/>
  <c r="M2404" i="7"/>
  <c r="I2372" i="7"/>
  <c r="M2372" i="7"/>
  <c r="M2340" i="7"/>
  <c r="I2340" i="7"/>
  <c r="N2272" i="7"/>
  <c r="J2272" i="7"/>
  <c r="O2272" i="7" s="1"/>
  <c r="I2035" i="7"/>
  <c r="M2035" i="7"/>
  <c r="I2003" i="7"/>
  <c r="M2003" i="7"/>
  <c r="I1971" i="7"/>
  <c r="M1971" i="7"/>
  <c r="M1936" i="7"/>
  <c r="I1936" i="7"/>
  <c r="M1872" i="7"/>
  <c r="I1872" i="7"/>
  <c r="M1808" i="7"/>
  <c r="I1808" i="7"/>
  <c r="M1741" i="7"/>
  <c r="I1741" i="7"/>
  <c r="M1915" i="7"/>
  <c r="I1915" i="7"/>
  <c r="M1851" i="7"/>
  <c r="I1851" i="7"/>
  <c r="M1787" i="7"/>
  <c r="I1787" i="7"/>
  <c r="I1898" i="7"/>
  <c r="M1898" i="7"/>
  <c r="I1834" i="7"/>
  <c r="M1834" i="7"/>
  <c r="I2066" i="7"/>
  <c r="M2066" i="7"/>
  <c r="M1632" i="7"/>
  <c r="I1632" i="7"/>
  <c r="I1235" i="7"/>
  <c r="M1235" i="7"/>
  <c r="I1354" i="7"/>
  <c r="M1354" i="7"/>
  <c r="I1290" i="7"/>
  <c r="M1290" i="7"/>
  <c r="I1208" i="7"/>
  <c r="M1208" i="7"/>
  <c r="I1538" i="7"/>
  <c r="M1538" i="7"/>
  <c r="I1501" i="7"/>
  <c r="M1501" i="7"/>
  <c r="I1469" i="7"/>
  <c r="M1469" i="7"/>
  <c r="I1437" i="7"/>
  <c r="M1437" i="7"/>
  <c r="I1405" i="7"/>
  <c r="M1405" i="7"/>
  <c r="I1373" i="7"/>
  <c r="M1373" i="7"/>
  <c r="I1319" i="7"/>
  <c r="M1319" i="7"/>
  <c r="M1255" i="7"/>
  <c r="I1255" i="7"/>
  <c r="M1136" i="7"/>
  <c r="I1136" i="7"/>
  <c r="I1080" i="7"/>
  <c r="M1080" i="7"/>
  <c r="I1016" i="7"/>
  <c r="M1016" i="7"/>
  <c r="I1065" i="7"/>
  <c r="M1065" i="7"/>
  <c r="I1001" i="7"/>
  <c r="M1001" i="7"/>
  <c r="I1214" i="7"/>
  <c r="M1214" i="7"/>
  <c r="I1150" i="7"/>
  <c r="M1150" i="7"/>
  <c r="I1086" i="7"/>
  <c r="M1086" i="7"/>
  <c r="I1022" i="7"/>
  <c r="M1022" i="7"/>
  <c r="I1187" i="7"/>
  <c r="M1187" i="7"/>
  <c r="I1123" i="7"/>
  <c r="M1123" i="7"/>
  <c r="I1055" i="7"/>
  <c r="M1055" i="7"/>
  <c r="I991" i="7"/>
  <c r="M991" i="7"/>
  <c r="I935" i="7"/>
  <c r="M935" i="7"/>
  <c r="I771" i="7"/>
  <c r="M771" i="7"/>
  <c r="I739" i="7"/>
  <c r="M739" i="7"/>
  <c r="M956" i="7"/>
  <c r="I956" i="7"/>
  <c r="M973" i="7"/>
  <c r="I973" i="7"/>
  <c r="I847" i="7"/>
  <c r="M847" i="7"/>
  <c r="I815" i="7"/>
  <c r="M815" i="7"/>
  <c r="I770" i="7"/>
  <c r="M770" i="7"/>
  <c r="I966" i="7"/>
  <c r="M966" i="7"/>
  <c r="N793" i="7"/>
  <c r="J793" i="7"/>
  <c r="O793" i="7" s="1"/>
  <c r="I650" i="7"/>
  <c r="M650" i="7"/>
  <c r="I584" i="7"/>
  <c r="M584" i="7"/>
  <c r="I521" i="7"/>
  <c r="M521" i="7"/>
  <c r="I700" i="7"/>
  <c r="M700" i="7"/>
  <c r="I668" i="7"/>
  <c r="M668" i="7"/>
  <c r="I636" i="7"/>
  <c r="M636" i="7"/>
  <c r="M571" i="7"/>
  <c r="I571" i="7"/>
  <c r="I437" i="7"/>
  <c r="M437" i="7"/>
  <c r="M363" i="7"/>
  <c r="I363" i="7"/>
  <c r="I293" i="7"/>
  <c r="M293" i="7"/>
  <c r="I332" i="7"/>
  <c r="M332" i="7"/>
  <c r="I406" i="7"/>
  <c r="M406" i="7"/>
  <c r="I303" i="7"/>
  <c r="M303" i="7"/>
  <c r="I396" i="7"/>
  <c r="M396" i="7"/>
  <c r="I248" i="7"/>
  <c r="M248" i="7"/>
  <c r="M171" i="7"/>
  <c r="I171" i="7"/>
  <c r="M241" i="7"/>
  <c r="I241" i="7"/>
  <c r="M250" i="7"/>
  <c r="I250" i="7"/>
  <c r="M222" i="7"/>
  <c r="I222" i="7"/>
  <c r="I178" i="7"/>
  <c r="M178" i="7"/>
  <c r="I155" i="7"/>
  <c r="M155" i="7"/>
  <c r="I164" i="7"/>
  <c r="M164" i="7"/>
  <c r="I113" i="7"/>
  <c r="M113" i="7"/>
  <c r="I60" i="7"/>
  <c r="M60" i="7"/>
  <c r="M9111" i="7"/>
  <c r="I9111" i="7"/>
  <c r="I9806" i="7"/>
  <c r="M9806" i="7"/>
  <c r="I9598" i="7"/>
  <c r="M9598" i="7"/>
  <c r="I9518" i="7"/>
  <c r="M9518" i="7"/>
  <c r="I9422" i="7"/>
  <c r="M9422" i="7"/>
  <c r="M9334" i="7"/>
  <c r="I9334" i="7"/>
  <c r="M9246" i="7"/>
  <c r="I9246" i="7"/>
  <c r="M9150" i="7"/>
  <c r="I9150" i="7"/>
  <c r="M9054" i="7"/>
  <c r="I9054" i="7"/>
  <c r="M8942" i="7"/>
  <c r="I8942" i="7"/>
  <c r="M8846" i="7"/>
  <c r="I8846" i="7"/>
  <c r="M8750" i="7"/>
  <c r="I8750" i="7"/>
  <c r="I8614" i="7"/>
  <c r="M8614" i="7"/>
  <c r="I9751" i="7"/>
  <c r="M9751" i="7"/>
  <c r="I9173" i="7"/>
  <c r="M9173" i="7"/>
  <c r="I8599" i="7"/>
  <c r="M8599" i="7"/>
  <c r="I8184" i="7"/>
  <c r="M8184" i="7"/>
  <c r="M8144" i="7"/>
  <c r="I8144" i="7"/>
  <c r="M8064" i="7"/>
  <c r="I8064" i="7"/>
  <c r="M9575" i="7"/>
  <c r="I9575" i="7"/>
  <c r="M8945" i="7"/>
  <c r="I8945" i="7"/>
  <c r="I8651" i="7"/>
  <c r="M8651" i="7"/>
  <c r="M8515" i="7"/>
  <c r="I8515" i="7"/>
  <c r="I8443" i="7"/>
  <c r="M8443" i="7"/>
  <c r="I8163" i="7"/>
  <c r="M8163" i="7"/>
  <c r="I8099" i="7"/>
  <c r="M8099" i="7"/>
  <c r="I8035" i="7"/>
  <c r="M8035" i="7"/>
  <c r="I7513" i="7"/>
  <c r="M7513" i="7"/>
  <c r="I7385" i="7"/>
  <c r="M7385" i="7"/>
  <c r="M7249" i="7"/>
  <c r="I7249" i="7"/>
  <c r="M7121" i="7"/>
  <c r="I7121" i="7"/>
  <c r="M6993" i="7"/>
  <c r="I6993" i="7"/>
  <c r="M6865" i="7"/>
  <c r="I6865" i="7"/>
  <c r="M6529" i="7"/>
  <c r="I6529" i="7"/>
  <c r="M6401" i="7"/>
  <c r="I6401" i="7"/>
  <c r="I6281" i="7"/>
  <c r="M6281" i="7"/>
  <c r="I6153" i="7"/>
  <c r="M6153" i="7"/>
  <c r="I6025" i="7"/>
  <c r="M6025" i="7"/>
  <c r="I9661" i="7"/>
  <c r="M9661" i="7"/>
  <c r="I5" i="7"/>
  <c r="M5" i="7"/>
  <c r="M9835" i="7"/>
  <c r="I9835" i="7"/>
  <c r="I9657" i="7"/>
  <c r="M9657" i="7"/>
  <c r="I9473" i="7"/>
  <c r="M9473" i="7"/>
  <c r="M9207" i="7"/>
  <c r="I9207" i="7"/>
  <c r="I8803" i="7"/>
  <c r="M8803" i="7"/>
  <c r="M8661" i="7"/>
  <c r="I8661" i="7"/>
  <c r="M9970" i="7"/>
  <c r="I9970" i="7"/>
  <c r="M9682" i="7"/>
  <c r="I9682" i="7"/>
  <c r="M9650" i="7"/>
  <c r="I9650" i="7"/>
  <c r="M9681" i="7"/>
  <c r="I9681" i="7"/>
  <c r="I9579" i="7"/>
  <c r="M9579" i="7"/>
  <c r="I9471" i="7"/>
  <c r="M9471" i="7"/>
  <c r="M9301" i="7"/>
  <c r="I9301" i="7"/>
  <c r="M9075" i="7"/>
  <c r="I9075" i="7"/>
  <c r="I9521" i="7"/>
  <c r="M9521" i="7"/>
  <c r="I8573" i="7"/>
  <c r="M8573" i="7"/>
  <c r="M6770" i="7"/>
  <c r="I6770" i="7"/>
  <c r="M6722" i="7"/>
  <c r="I6722" i="7"/>
  <c r="I8018" i="7"/>
  <c r="M8018" i="7"/>
  <c r="I7986" i="7"/>
  <c r="M7986" i="7"/>
  <c r="I7954" i="7"/>
  <c r="M7954" i="7"/>
  <c r="I7922" i="7"/>
  <c r="M7922" i="7"/>
  <c r="I7890" i="7"/>
  <c r="M7890" i="7"/>
  <c r="I7858" i="7"/>
  <c r="M7858" i="7"/>
  <c r="I7826" i="7"/>
  <c r="M7826" i="7"/>
  <c r="I7794" i="7"/>
  <c r="M7794" i="7"/>
  <c r="I7762" i="7"/>
  <c r="M7762" i="7"/>
  <c r="I7730" i="7"/>
  <c r="M7730" i="7"/>
  <c r="I7698" i="7"/>
  <c r="M7698" i="7"/>
  <c r="I7666" i="7"/>
  <c r="M7666" i="7"/>
  <c r="I7634" i="7"/>
  <c r="M7634" i="7"/>
  <c r="I7602" i="7"/>
  <c r="M7602" i="7"/>
  <c r="I7570" i="7"/>
  <c r="M7570" i="7"/>
  <c r="I7538" i="7"/>
  <c r="M7538" i="7"/>
  <c r="I7506" i="7"/>
  <c r="M7506" i="7"/>
  <c r="I7474" i="7"/>
  <c r="M7474" i="7"/>
  <c r="I7442" i="7"/>
  <c r="M7442" i="7"/>
  <c r="I7410" i="7"/>
  <c r="M7410" i="7"/>
  <c r="I7378" i="7"/>
  <c r="M7378" i="7"/>
  <c r="I7346" i="7"/>
  <c r="M7346" i="7"/>
  <c r="I7314" i="7"/>
  <c r="M7314" i="7"/>
  <c r="I7282" i="7"/>
  <c r="M7282" i="7"/>
  <c r="I7250" i="7"/>
  <c r="M7250" i="7"/>
  <c r="I7218" i="7"/>
  <c r="M7218" i="7"/>
  <c r="I7186" i="7"/>
  <c r="M7186" i="7"/>
  <c r="I7154" i="7"/>
  <c r="M7154" i="7"/>
  <c r="I7122" i="7"/>
  <c r="M7122" i="7"/>
  <c r="I7090" i="7"/>
  <c r="M7090" i="7"/>
  <c r="I7058" i="7"/>
  <c r="M7058" i="7"/>
  <c r="I7026" i="7"/>
  <c r="M7026" i="7"/>
  <c r="I6994" i="7"/>
  <c r="M6994" i="7"/>
  <c r="I6962" i="7"/>
  <c r="M6962" i="7"/>
  <c r="I6930" i="7"/>
  <c r="M6930" i="7"/>
  <c r="I6898" i="7"/>
  <c r="M6898" i="7"/>
  <c r="I6866" i="7"/>
  <c r="M6866" i="7"/>
  <c r="M6546" i="7"/>
  <c r="I6546" i="7"/>
  <c r="I6478" i="7"/>
  <c r="M6478" i="7"/>
  <c r="I6446" i="7"/>
  <c r="M6446" i="7"/>
  <c r="I6414" i="7"/>
  <c r="M6414" i="7"/>
  <c r="I6382" i="7"/>
  <c r="M6382" i="7"/>
  <c r="I6350" i="7"/>
  <c r="M6350" i="7"/>
  <c r="I6318" i="7"/>
  <c r="M6318" i="7"/>
  <c r="I6286" i="7"/>
  <c r="M6286" i="7"/>
  <c r="I6254" i="7"/>
  <c r="M6254" i="7"/>
  <c r="I6222" i="7"/>
  <c r="M6222" i="7"/>
  <c r="I6190" i="7"/>
  <c r="M6190" i="7"/>
  <c r="I6158" i="7"/>
  <c r="M6158" i="7"/>
  <c r="I6126" i="7"/>
  <c r="M6126" i="7"/>
  <c r="I6094" i="7"/>
  <c r="M6094" i="7"/>
  <c r="I6062" i="7"/>
  <c r="M6062" i="7"/>
  <c r="I6030" i="7"/>
  <c r="M6030" i="7"/>
  <c r="I5998" i="7"/>
  <c r="M5998" i="7"/>
  <c r="I5966" i="7"/>
  <c r="M5966" i="7"/>
  <c r="M5838" i="7"/>
  <c r="I5838" i="7"/>
  <c r="M5806" i="7"/>
  <c r="I5806" i="7"/>
  <c r="M5774" i="7"/>
  <c r="I5774" i="7"/>
  <c r="M5742" i="7"/>
  <c r="I5742" i="7"/>
  <c r="M5710" i="7"/>
  <c r="I5710" i="7"/>
  <c r="M5678" i="7"/>
  <c r="I5678" i="7"/>
  <c r="M5646" i="7"/>
  <c r="I5646" i="7"/>
  <c r="M5614" i="7"/>
  <c r="I5614" i="7"/>
  <c r="M5582" i="7"/>
  <c r="I5582" i="7"/>
  <c r="M5550" i="7"/>
  <c r="I5550" i="7"/>
  <c r="M5518" i="7"/>
  <c r="I5518" i="7"/>
  <c r="M5486" i="7"/>
  <c r="I5486" i="7"/>
  <c r="M5454" i="7"/>
  <c r="I5454" i="7"/>
  <c r="M5422" i="7"/>
  <c r="I5422" i="7"/>
  <c r="I5911" i="7"/>
  <c r="M5911" i="7"/>
  <c r="I5853" i="7"/>
  <c r="M5853" i="7"/>
  <c r="I5821" i="7"/>
  <c r="M5821" i="7"/>
  <c r="I5789" i="7"/>
  <c r="M5789" i="7"/>
  <c r="I5757" i="7"/>
  <c r="M5757" i="7"/>
  <c r="I5725" i="7"/>
  <c r="M5725" i="7"/>
  <c r="I5693" i="7"/>
  <c r="M5693" i="7"/>
  <c r="I5661" i="7"/>
  <c r="M5661" i="7"/>
  <c r="I5629" i="7"/>
  <c r="M5629" i="7"/>
  <c r="I5597" i="7"/>
  <c r="M5597" i="7"/>
  <c r="I5565" i="7"/>
  <c r="M5565" i="7"/>
  <c r="I5533" i="7"/>
  <c r="M5533" i="7"/>
  <c r="I5501" i="7"/>
  <c r="M5501" i="7"/>
  <c r="I5469" i="7"/>
  <c r="M5469" i="7"/>
  <c r="I5437" i="7"/>
  <c r="M5437" i="7"/>
  <c r="I5405" i="7"/>
  <c r="M5405" i="7"/>
  <c r="I5373" i="7"/>
  <c r="M5373" i="7"/>
  <c r="I5341" i="7"/>
  <c r="M5341" i="7"/>
  <c r="I5309" i="7"/>
  <c r="M5309" i="7"/>
  <c r="I5277" i="7"/>
  <c r="M5277" i="7"/>
  <c r="I5245" i="7"/>
  <c r="M5245" i="7"/>
  <c r="I5213" i="7"/>
  <c r="M5213" i="7"/>
  <c r="I5181" i="7"/>
  <c r="M5181" i="7"/>
  <c r="M4953" i="7"/>
  <c r="I4953" i="7"/>
  <c r="I4920" i="7"/>
  <c r="M4920" i="7"/>
  <c r="I4888" i="7"/>
  <c r="M4888" i="7"/>
  <c r="I4856" i="7"/>
  <c r="M4856" i="7"/>
  <c r="I4824" i="7"/>
  <c r="M4824" i="7"/>
  <c r="I4792" i="7"/>
  <c r="M4792" i="7"/>
  <c r="M4815" i="7"/>
  <c r="I4815" i="7"/>
  <c r="I5134" i="7"/>
  <c r="M5134" i="7"/>
  <c r="I5006" i="7"/>
  <c r="M5006" i="7"/>
  <c r="I4232" i="7"/>
  <c r="M4232" i="7"/>
  <c r="I4200" i="7"/>
  <c r="M4200" i="7"/>
  <c r="I4168" i="7"/>
  <c r="M4168" i="7"/>
  <c r="I4136" i="7"/>
  <c r="M4136" i="7"/>
  <c r="M3320" i="7"/>
  <c r="I3320" i="7"/>
  <c r="M3288" i="7"/>
  <c r="I3288" i="7"/>
  <c r="M3256" i="7"/>
  <c r="I3256" i="7"/>
  <c r="M3224" i="7"/>
  <c r="I3224" i="7"/>
  <c r="M3192" i="7"/>
  <c r="I3192" i="7"/>
  <c r="I3152" i="7"/>
  <c r="M3152" i="7"/>
  <c r="I3088" i="7"/>
  <c r="M3088" i="7"/>
  <c r="I4247" i="7"/>
  <c r="M4247" i="7"/>
  <c r="M3351" i="7"/>
  <c r="I3351" i="7"/>
  <c r="I2843" i="7"/>
  <c r="M2843" i="7"/>
  <c r="I2811" i="7"/>
  <c r="M2811" i="7"/>
  <c r="I2779" i="7"/>
  <c r="M2779" i="7"/>
  <c r="I2747" i="7"/>
  <c r="M2747" i="7"/>
  <c r="J2309" i="7"/>
  <c r="O2309" i="7" s="1"/>
  <c r="N2309" i="7"/>
  <c r="J2313" i="7"/>
  <c r="O2313" i="7" s="1"/>
  <c r="N2313" i="7"/>
  <c r="I2041" i="7"/>
  <c r="M2041" i="7"/>
  <c r="I2009" i="7"/>
  <c r="M2009" i="7"/>
  <c r="I1977" i="7"/>
  <c r="M1977" i="7"/>
  <c r="I1945" i="7"/>
  <c r="M1945" i="7"/>
  <c r="I1724" i="7"/>
  <c r="M1724" i="7"/>
  <c r="I1716" i="7"/>
  <c r="M1716" i="7"/>
  <c r="I1881" i="7"/>
  <c r="M1881" i="7"/>
  <c r="I1817" i="7"/>
  <c r="M1817" i="7"/>
  <c r="I1752" i="7"/>
  <c r="M1752" i="7"/>
  <c r="M1648" i="7"/>
  <c r="I1648" i="7"/>
  <c r="J1585" i="7"/>
  <c r="O1585" i="7" s="1"/>
  <c r="N1585" i="7"/>
  <c r="I1548" i="7"/>
  <c r="M1548" i="7"/>
  <c r="M1704" i="7"/>
  <c r="I1704" i="7"/>
  <c r="M1640" i="7"/>
  <c r="I1640" i="7"/>
  <c r="I1507" i="7"/>
  <c r="M1507" i="7"/>
  <c r="I1475" i="7"/>
  <c r="M1475" i="7"/>
  <c r="I1443" i="7"/>
  <c r="M1443" i="7"/>
  <c r="I1411" i="7"/>
  <c r="M1411" i="7"/>
  <c r="I1379" i="7"/>
  <c r="M1379" i="7"/>
  <c r="M63" i="7"/>
  <c r="I63" i="7"/>
  <c r="M9766" i="7"/>
  <c r="I9766" i="7"/>
  <c r="M9921" i="7"/>
  <c r="I9921" i="7"/>
  <c r="M7910" i="7"/>
  <c r="I7910" i="7"/>
  <c r="M7782" i="7"/>
  <c r="I7782" i="7"/>
  <c r="M7654" i="7"/>
  <c r="I7654" i="7"/>
  <c r="M7526" i="7"/>
  <c r="I7526" i="7"/>
  <c r="I7406" i="7"/>
  <c r="M7406" i="7"/>
  <c r="I7278" i="7"/>
  <c r="M7278" i="7"/>
  <c r="I7150" i="7"/>
  <c r="M7150" i="7"/>
  <c r="M7014" i="7"/>
  <c r="I7014" i="7"/>
  <c r="I6894" i="7"/>
  <c r="M6894" i="7"/>
  <c r="I5890" i="7"/>
  <c r="M5890" i="7"/>
  <c r="M6665" i="7"/>
  <c r="I6665" i="7"/>
  <c r="M5055" i="7"/>
  <c r="I5055" i="7"/>
  <c r="I9897" i="7"/>
  <c r="M9897" i="7"/>
  <c r="I8547" i="7"/>
  <c r="M8547" i="7"/>
  <c r="I8285" i="7"/>
  <c r="M8285" i="7"/>
  <c r="I8221" i="7"/>
  <c r="M8221" i="7"/>
  <c r="I6760" i="7"/>
  <c r="M6760" i="7"/>
  <c r="M6564" i="7"/>
  <c r="I6564" i="7"/>
  <c r="M6420" i="7"/>
  <c r="I6420" i="7"/>
  <c r="M6324" i="7"/>
  <c r="I6324" i="7"/>
  <c r="M6228" i="7"/>
  <c r="I6228" i="7"/>
  <c r="M6148" i="7"/>
  <c r="I6148" i="7"/>
  <c r="M6052" i="7"/>
  <c r="I6052" i="7"/>
  <c r="M5956" i="7"/>
  <c r="I5956" i="7"/>
  <c r="M5812" i="7"/>
  <c r="I5812" i="7"/>
  <c r="M5716" i="7"/>
  <c r="I5716" i="7"/>
  <c r="M5620" i="7"/>
  <c r="I5620" i="7"/>
  <c r="M5524" i="7"/>
  <c r="I5524" i="7"/>
  <c r="M5444" i="7"/>
  <c r="I5444" i="7"/>
  <c r="I5936" i="7"/>
  <c r="M5936" i="7"/>
  <c r="I4994" i="7"/>
  <c r="M4994" i="7"/>
  <c r="I4543" i="7"/>
  <c r="M4543" i="7"/>
  <c r="I5077" i="7"/>
  <c r="M5077" i="7"/>
  <c r="I4933" i="7"/>
  <c r="M4933" i="7"/>
  <c r="I4608" i="7"/>
  <c r="M4608" i="7"/>
  <c r="I3326" i="7"/>
  <c r="M3326" i="7"/>
  <c r="I3198" i="7"/>
  <c r="M3198" i="7"/>
  <c r="J2992" i="7"/>
  <c r="O2992" i="7" s="1"/>
  <c r="N2992" i="7"/>
  <c r="M2768" i="7"/>
  <c r="I2768" i="7"/>
  <c r="M2640" i="7"/>
  <c r="I2640" i="7"/>
  <c r="M2560" i="7"/>
  <c r="I2560" i="7"/>
  <c r="I2557" i="7"/>
  <c r="M2557" i="7"/>
  <c r="I2417" i="7"/>
  <c r="M2417" i="7"/>
  <c r="M1693" i="7"/>
  <c r="I1693" i="7"/>
  <c r="I1563" i="7"/>
  <c r="M1563" i="7"/>
  <c r="I1097" i="7"/>
  <c r="M1097" i="7"/>
  <c r="I1125" i="7"/>
  <c r="M1125" i="7"/>
  <c r="M882" i="7"/>
  <c r="I882" i="7"/>
  <c r="M125" i="7"/>
  <c r="I125" i="7"/>
  <c r="B9" i="8"/>
  <c r="B14" i="8"/>
  <c r="M6338" i="7"/>
  <c r="I6338" i="7"/>
  <c r="M5817" i="7"/>
  <c r="I5817" i="7"/>
  <c r="M4116" i="7"/>
  <c r="I4116" i="7"/>
  <c r="I3220" i="7"/>
  <c r="M3220" i="7"/>
  <c r="M2775" i="7"/>
  <c r="I2775" i="7"/>
  <c r="I2209" i="7"/>
  <c r="M2209" i="7"/>
  <c r="I2081" i="7"/>
  <c r="M2081" i="7"/>
  <c r="I2065" i="7"/>
  <c r="M2065" i="7"/>
  <c r="J1775" i="7"/>
  <c r="O1775" i="7" s="1"/>
  <c r="N1775" i="7"/>
  <c r="M701" i="7"/>
  <c r="I701" i="7"/>
  <c r="M8368" i="7"/>
  <c r="I8368" i="7"/>
  <c r="I7918" i="7"/>
  <c r="M7918" i="7"/>
  <c r="M7414" i="7"/>
  <c r="I7414" i="7"/>
  <c r="M6902" i="7"/>
  <c r="I6902" i="7"/>
  <c r="I5001" i="7"/>
  <c r="M5001" i="7"/>
  <c r="I9281" i="7"/>
  <c r="M9281" i="7"/>
  <c r="M8693" i="7"/>
  <c r="I8693" i="7"/>
  <c r="M8433" i="7"/>
  <c r="I8433" i="7"/>
  <c r="I6707" i="7"/>
  <c r="M6707" i="7"/>
  <c r="I6663" i="7"/>
  <c r="M6663" i="7"/>
  <c r="M5159" i="7"/>
  <c r="I5159" i="7"/>
  <c r="I4967" i="7"/>
  <c r="M4967" i="7"/>
  <c r="I4955" i="7"/>
  <c r="M4955" i="7"/>
  <c r="M2000" i="7"/>
  <c r="I2000" i="7"/>
  <c r="M1869" i="7"/>
  <c r="I1869" i="7"/>
  <c r="M1494" i="7"/>
  <c r="I1494" i="7"/>
  <c r="M1366" i="7"/>
  <c r="I1366" i="7"/>
  <c r="I286" i="7"/>
  <c r="M286" i="7"/>
  <c r="I76" i="7"/>
  <c r="M76" i="7"/>
  <c r="I8673" i="7"/>
  <c r="M8673" i="7"/>
  <c r="M9039" i="7"/>
  <c r="I9039" i="7"/>
  <c r="I9123" i="7"/>
  <c r="M9123" i="7"/>
  <c r="M6354" i="7"/>
  <c r="I6354" i="7"/>
  <c r="M5818" i="7"/>
  <c r="I5818" i="7"/>
  <c r="I5618" i="7"/>
  <c r="M5618" i="7"/>
  <c r="I5761" i="7"/>
  <c r="M5761" i="7"/>
  <c r="M5401" i="7"/>
  <c r="I5401" i="7"/>
  <c r="I4835" i="7"/>
  <c r="M4835" i="7"/>
  <c r="M8897" i="7"/>
  <c r="I8897" i="7"/>
  <c r="I9543" i="7"/>
  <c r="M9543" i="7"/>
  <c r="M8869" i="7"/>
  <c r="I8869" i="7"/>
  <c r="I9610" i="7"/>
  <c r="M9610" i="7"/>
  <c r="M9482" i="7"/>
  <c r="I9482" i="7"/>
  <c r="I9354" i="7"/>
  <c r="M9354" i="7"/>
  <c r="I9258" i="7"/>
  <c r="M9258" i="7"/>
  <c r="M9130" i="7"/>
  <c r="I9130" i="7"/>
  <c r="M9002" i="7"/>
  <c r="I9002" i="7"/>
  <c r="M8906" i="7"/>
  <c r="I8906" i="7"/>
  <c r="M8778" i="7"/>
  <c r="I8778" i="7"/>
  <c r="M8618" i="7"/>
  <c r="I8618" i="7"/>
  <c r="M9711" i="7"/>
  <c r="I9711" i="7"/>
  <c r="I8100" i="7"/>
  <c r="M8100" i="7"/>
  <c r="M9409" i="7"/>
  <c r="I9409" i="7"/>
  <c r="M8527" i="7"/>
  <c r="I8527" i="7"/>
  <c r="M8111" i="7"/>
  <c r="I8111" i="7"/>
  <c r="M8047" i="7"/>
  <c r="I8047" i="7"/>
  <c r="M5893" i="7"/>
  <c r="I5893" i="7"/>
  <c r="I4707" i="7"/>
  <c r="M4707" i="7"/>
  <c r="I4515" i="7"/>
  <c r="M4515" i="7"/>
  <c r="I4388" i="7"/>
  <c r="M4388" i="7"/>
  <c r="I4601" i="7"/>
  <c r="M4601" i="7"/>
  <c r="I4345" i="7"/>
  <c r="M4345" i="7"/>
  <c r="I4016" i="7"/>
  <c r="M4016" i="7"/>
  <c r="I3952" i="7"/>
  <c r="M3952" i="7"/>
  <c r="I3792" i="7"/>
  <c r="M3792" i="7"/>
  <c r="I3664" i="7"/>
  <c r="M3664" i="7"/>
  <c r="I3536" i="7"/>
  <c r="M3536" i="7"/>
  <c r="J2981" i="7"/>
  <c r="O2981" i="7" s="1"/>
  <c r="N2981" i="7"/>
  <c r="I4312" i="7"/>
  <c r="M4312" i="7"/>
  <c r="J2905" i="7"/>
  <c r="O2905" i="7" s="1"/>
  <c r="N2905" i="7"/>
  <c r="I2691" i="7"/>
  <c r="M2691" i="7"/>
  <c r="M2198" i="7"/>
  <c r="I2198" i="7"/>
  <c r="M2474" i="7"/>
  <c r="I2474" i="7"/>
  <c r="M2083" i="7"/>
  <c r="I2083" i="7"/>
  <c r="I2770" i="7"/>
  <c r="M2770" i="7"/>
  <c r="I2674" i="7"/>
  <c r="M2674" i="7"/>
  <c r="I2122" i="7"/>
  <c r="M2122" i="7"/>
  <c r="M2361" i="7"/>
  <c r="I2361" i="7"/>
  <c r="I2055" i="7"/>
  <c r="M2055" i="7"/>
  <c r="I1911" i="7"/>
  <c r="M1911" i="7"/>
  <c r="M2014" i="7"/>
  <c r="I2014" i="7"/>
  <c r="I1830" i="7"/>
  <c r="M1830" i="7"/>
  <c r="M1596" i="7"/>
  <c r="I1596" i="7"/>
  <c r="I890" i="7"/>
  <c r="M890" i="7"/>
  <c r="M451" i="7"/>
  <c r="I451" i="7"/>
  <c r="M58" i="7"/>
  <c r="I58" i="7"/>
  <c r="I9838" i="7"/>
  <c r="M9838" i="7"/>
  <c r="F17" i="5"/>
  <c r="F14" i="5"/>
  <c r="F15" i="5"/>
  <c r="F16" i="5" s="1"/>
  <c r="F18" i="5"/>
  <c r="G13" i="5"/>
  <c r="F19" i="5"/>
  <c r="M9807" i="7"/>
  <c r="I9807" i="7"/>
  <c r="M8955" i="7"/>
  <c r="I8955" i="7"/>
  <c r="M9672" i="7"/>
  <c r="I9672" i="7"/>
  <c r="M9480" i="7"/>
  <c r="I9480" i="7"/>
  <c r="M9352" i="7"/>
  <c r="I9352" i="7"/>
  <c r="I9256" i="7"/>
  <c r="M9256" i="7"/>
  <c r="M9128" i="7"/>
  <c r="I9128" i="7"/>
  <c r="M9000" i="7"/>
  <c r="I9000" i="7"/>
  <c r="M8872" i="7"/>
  <c r="I8872" i="7"/>
  <c r="M8712" i="7"/>
  <c r="I8712" i="7"/>
  <c r="M8616" i="7"/>
  <c r="I8616" i="7"/>
  <c r="I8370" i="7"/>
  <c r="M8370" i="7"/>
  <c r="I8210" i="7"/>
  <c r="M8210" i="7"/>
  <c r="M9627" i="7"/>
  <c r="I9627" i="7"/>
  <c r="I9221" i="7"/>
  <c r="M9221" i="7"/>
  <c r="I8509" i="7"/>
  <c r="M8509" i="7"/>
  <c r="I8413" i="7"/>
  <c r="M8413" i="7"/>
  <c r="M6531" i="7"/>
  <c r="I6531" i="7"/>
  <c r="M6435" i="7"/>
  <c r="I6435" i="7"/>
  <c r="M6307" i="7"/>
  <c r="I6307" i="7"/>
  <c r="M6179" i="7"/>
  <c r="I6179" i="7"/>
  <c r="M6051" i="7"/>
  <c r="I6051" i="7"/>
  <c r="M6019" i="7"/>
  <c r="I6019" i="7"/>
  <c r="M5955" i="7"/>
  <c r="I5955" i="7"/>
  <c r="M4942" i="7"/>
  <c r="I4942" i="7"/>
  <c r="M4846" i="7"/>
  <c r="I4846" i="7"/>
  <c r="M5354" i="7"/>
  <c r="I5354" i="7"/>
  <c r="M5226" i="7"/>
  <c r="I5226" i="7"/>
  <c r="M4206" i="7"/>
  <c r="I4206" i="7"/>
  <c r="M4078" i="7"/>
  <c r="I4078" i="7"/>
  <c r="M3950" i="7"/>
  <c r="I3950" i="7"/>
  <c r="M3886" i="7"/>
  <c r="I3886" i="7"/>
  <c r="M3758" i="7"/>
  <c r="I3758" i="7"/>
  <c r="M3662" i="7"/>
  <c r="I3662" i="7"/>
  <c r="M3470" i="7"/>
  <c r="I3470" i="7"/>
  <c r="M3164" i="7"/>
  <c r="I3164" i="7"/>
  <c r="M4061" i="7"/>
  <c r="I4061" i="7"/>
  <c r="M3933" i="7"/>
  <c r="I3933" i="7"/>
  <c r="M3805" i="7"/>
  <c r="I3805" i="7"/>
  <c r="M3677" i="7"/>
  <c r="I3677" i="7"/>
  <c r="M3549" i="7"/>
  <c r="I3549" i="7"/>
  <c r="M3421" i="7"/>
  <c r="I3421" i="7"/>
  <c r="M3293" i="7"/>
  <c r="I3293" i="7"/>
  <c r="M3197" i="7"/>
  <c r="I3197" i="7"/>
  <c r="I2849" i="7"/>
  <c r="M2849" i="7"/>
  <c r="I2753" i="7"/>
  <c r="M2753" i="7"/>
  <c r="I2060" i="7"/>
  <c r="M2060" i="7"/>
  <c r="M2028" i="7"/>
  <c r="I2028" i="7"/>
  <c r="M1925" i="7"/>
  <c r="I1925" i="7"/>
  <c r="M1797" i="7"/>
  <c r="I1797" i="7"/>
  <c r="M1474" i="7"/>
  <c r="I1474" i="7"/>
  <c r="J1691" i="7"/>
  <c r="O1691" i="7" s="1"/>
  <c r="N1691" i="7"/>
  <c r="I803" i="7"/>
  <c r="M803" i="7"/>
  <c r="I665" i="7"/>
  <c r="M665" i="7"/>
  <c r="M100" i="7"/>
  <c r="I100" i="7"/>
  <c r="I34" i="7"/>
  <c r="M34" i="7"/>
  <c r="I5235" i="7"/>
  <c r="M5235" i="7"/>
  <c r="N2995" i="7"/>
  <c r="J2995" i="7"/>
  <c r="O2995" i="7" s="1"/>
  <c r="M3098" i="7"/>
  <c r="I3098" i="7"/>
  <c r="I2126" i="7"/>
  <c r="M2126" i="7"/>
  <c r="M2400" i="7"/>
  <c r="I2400" i="7"/>
  <c r="I1250" i="7"/>
  <c r="M1250" i="7"/>
  <c r="I1160" i="7"/>
  <c r="M1160" i="7"/>
  <c r="I551" i="7"/>
  <c r="M551" i="7"/>
  <c r="I317" i="7"/>
  <c r="M317" i="7"/>
  <c r="M376" i="7"/>
  <c r="I376" i="7"/>
  <c r="I9893" i="7"/>
  <c r="M9893" i="7"/>
  <c r="M7585" i="7"/>
  <c r="I7585" i="7"/>
  <c r="I7337" i="7"/>
  <c r="M7337" i="7"/>
  <c r="I7081" i="7"/>
  <c r="M7081" i="7"/>
  <c r="I6553" i="7"/>
  <c r="M6553" i="7"/>
  <c r="I6425" i="7"/>
  <c r="M6425" i="7"/>
  <c r="I6169" i="7"/>
  <c r="M6169" i="7"/>
  <c r="I6041" i="7"/>
  <c r="M6041" i="7"/>
  <c r="I4954" i="7"/>
  <c r="M4954" i="7"/>
  <c r="M4651" i="7"/>
  <c r="I4651" i="7"/>
  <c r="M4523" i="7"/>
  <c r="I4523" i="7"/>
  <c r="M4395" i="7"/>
  <c r="I4395" i="7"/>
  <c r="M5376" i="7"/>
  <c r="I5376" i="7"/>
  <c r="M5312" i="7"/>
  <c r="I5312" i="7"/>
  <c r="I5240" i="7"/>
  <c r="M5240" i="7"/>
  <c r="I5176" i="7"/>
  <c r="M5176" i="7"/>
  <c r="I5053" i="7"/>
  <c r="M5053" i="7"/>
  <c r="I4947" i="7"/>
  <c r="M4947" i="7"/>
  <c r="I4883" i="7"/>
  <c r="M4883" i="7"/>
  <c r="I4753" i="7"/>
  <c r="M4753" i="7"/>
  <c r="I4689" i="7"/>
  <c r="M4689" i="7"/>
  <c r="I4561" i="7"/>
  <c r="M4561" i="7"/>
  <c r="I4433" i="7"/>
  <c r="M4433" i="7"/>
  <c r="I3372" i="7"/>
  <c r="M3372" i="7"/>
  <c r="I3340" i="7"/>
  <c r="M3340" i="7"/>
  <c r="M3115" i="7"/>
  <c r="I3115" i="7"/>
  <c r="J3009" i="7"/>
  <c r="O3009" i="7" s="1"/>
  <c r="N3009" i="7"/>
  <c r="I4304" i="7"/>
  <c r="M4304" i="7"/>
  <c r="M4107" i="7"/>
  <c r="I4107" i="7"/>
  <c r="M4043" i="7"/>
  <c r="I4043" i="7"/>
  <c r="M3979" i="7"/>
  <c r="I3979" i="7"/>
  <c r="M3915" i="7"/>
  <c r="I3915" i="7"/>
  <c r="M3851" i="7"/>
  <c r="I3851" i="7"/>
  <c r="M3755" i="7"/>
  <c r="I3755" i="7"/>
  <c r="M3195" i="7"/>
  <c r="I3195" i="7"/>
  <c r="I7950" i="7"/>
  <c r="M7950" i="7"/>
  <c r="M7574" i="7"/>
  <c r="I7574" i="7"/>
  <c r="I7198" i="7"/>
  <c r="M7198" i="7"/>
  <c r="I5065" i="7"/>
  <c r="M5065" i="7"/>
  <c r="N1695" i="7"/>
  <c r="J1695" i="7"/>
  <c r="O1695" i="7" s="1"/>
  <c r="M1487" i="7"/>
  <c r="I1487" i="7"/>
  <c r="M1391" i="7"/>
  <c r="I1391" i="7"/>
  <c r="M122" i="7"/>
  <c r="I122" i="7"/>
  <c r="I9713" i="7"/>
  <c r="M9713" i="7"/>
  <c r="I9758" i="7"/>
  <c r="M9758" i="7"/>
  <c r="I9725" i="7"/>
  <c r="M9725" i="7"/>
  <c r="M8741" i="7"/>
  <c r="I8741" i="7"/>
  <c r="M7729" i="7"/>
  <c r="I7729" i="7"/>
  <c r="I6186" i="7"/>
  <c r="M6186" i="7"/>
  <c r="M5927" i="7"/>
  <c r="I5927" i="7"/>
  <c r="I5473" i="7"/>
  <c r="M5473" i="7"/>
  <c r="M5225" i="7"/>
  <c r="I5225" i="7"/>
  <c r="M9887" i="7"/>
  <c r="I9887" i="7"/>
  <c r="M8875" i="7"/>
  <c r="I8875" i="7"/>
  <c r="I9900" i="7"/>
  <c r="M9900" i="7"/>
  <c r="I9404" i="7"/>
  <c r="M9404" i="7"/>
  <c r="M9308" i="7"/>
  <c r="I9308" i="7"/>
  <c r="M9212" i="7"/>
  <c r="I9212" i="7"/>
  <c r="M9116" i="7"/>
  <c r="I9116" i="7"/>
  <c r="M9020" i="7"/>
  <c r="I9020" i="7"/>
  <c r="M8924" i="7"/>
  <c r="I8924" i="7"/>
  <c r="M8796" i="7"/>
  <c r="I8796" i="7"/>
  <c r="M8700" i="7"/>
  <c r="I8700" i="7"/>
  <c r="M8604" i="7"/>
  <c r="I8604" i="7"/>
  <c r="M9557" i="7"/>
  <c r="I9557" i="7"/>
  <c r="M8677" i="7"/>
  <c r="I8677" i="7"/>
  <c r="I8310" i="7"/>
  <c r="M8310" i="7"/>
  <c r="I8246" i="7"/>
  <c r="M8246" i="7"/>
  <c r="M8182" i="7"/>
  <c r="I8182" i="7"/>
  <c r="M9821" i="7"/>
  <c r="I9821" i="7"/>
  <c r="M9505" i="7"/>
  <c r="I9505" i="7"/>
  <c r="M8097" i="7"/>
  <c r="I8097" i="7"/>
  <c r="I6710" i="7"/>
  <c r="M6710" i="7"/>
  <c r="I6799" i="7"/>
  <c r="M6799" i="7"/>
  <c r="M6535" i="7"/>
  <c r="I6535" i="7"/>
  <c r="M6439" i="7"/>
  <c r="I6439" i="7"/>
  <c r="M6343" i="7"/>
  <c r="I6343" i="7"/>
  <c r="M6247" i="7"/>
  <c r="I6247" i="7"/>
  <c r="M6151" i="7"/>
  <c r="I6151" i="7"/>
  <c r="M6055" i="7"/>
  <c r="I6055" i="7"/>
  <c r="M5991" i="7"/>
  <c r="I5991" i="7"/>
  <c r="M4930" i="7"/>
  <c r="I4930" i="7"/>
  <c r="M4866" i="7"/>
  <c r="I4866" i="7"/>
  <c r="M4802" i="7"/>
  <c r="I4802" i="7"/>
  <c r="M5358" i="7"/>
  <c r="I5358" i="7"/>
  <c r="M5262" i="7"/>
  <c r="I5262" i="7"/>
  <c r="M5198" i="7"/>
  <c r="I5198" i="7"/>
  <c r="M5166" i="7"/>
  <c r="I5166" i="7"/>
  <c r="I4178" i="7"/>
  <c r="M4178" i="7"/>
  <c r="I4146" i="7"/>
  <c r="M4146" i="7"/>
  <c r="I4082" i="7"/>
  <c r="M4082" i="7"/>
  <c r="I4018" i="7"/>
  <c r="M4018" i="7"/>
  <c r="I3954" i="7"/>
  <c r="M3954" i="7"/>
  <c r="I3890" i="7"/>
  <c r="M3890" i="7"/>
  <c r="I3826" i="7"/>
  <c r="M3826" i="7"/>
  <c r="I3762" i="7"/>
  <c r="M3762" i="7"/>
  <c r="I3698" i="7"/>
  <c r="M3698" i="7"/>
  <c r="I3634" i="7"/>
  <c r="M3634" i="7"/>
  <c r="I3570" i="7"/>
  <c r="M3570" i="7"/>
  <c r="I3506" i="7"/>
  <c r="M3506" i="7"/>
  <c r="I3442" i="7"/>
  <c r="M3442" i="7"/>
  <c r="I3410" i="7"/>
  <c r="M3410" i="7"/>
  <c r="I3076" i="7"/>
  <c r="M3076" i="7"/>
  <c r="I4049" i="7"/>
  <c r="M4049" i="7"/>
  <c r="I3985" i="7"/>
  <c r="M3985" i="7"/>
  <c r="I3889" i="7"/>
  <c r="M3889" i="7"/>
  <c r="I3825" i="7"/>
  <c r="M3825" i="7"/>
  <c r="I3761" i="7"/>
  <c r="M3761" i="7"/>
  <c r="I3697" i="7"/>
  <c r="M3697" i="7"/>
  <c r="I3633" i="7"/>
  <c r="M3633" i="7"/>
  <c r="I3569" i="7"/>
  <c r="M3569" i="7"/>
  <c r="I3505" i="7"/>
  <c r="M3505" i="7"/>
  <c r="I3441" i="7"/>
  <c r="M3441" i="7"/>
  <c r="M3377" i="7"/>
  <c r="I3377" i="7"/>
  <c r="I3313" i="7"/>
  <c r="M3313" i="7"/>
  <c r="I3249" i="7"/>
  <c r="M3249" i="7"/>
  <c r="I3185" i="7"/>
  <c r="M3185" i="7"/>
  <c r="I3089" i="7"/>
  <c r="M3089" i="7"/>
  <c r="M2869" i="7"/>
  <c r="I2869" i="7"/>
  <c r="M2805" i="7"/>
  <c r="I2805" i="7"/>
  <c r="M2741" i="7"/>
  <c r="I2741" i="7"/>
  <c r="I2048" i="7"/>
  <c r="M2048" i="7"/>
  <c r="I1706" i="7"/>
  <c r="M1706" i="7"/>
  <c r="M657" i="7"/>
  <c r="I657" i="7"/>
  <c r="I8975" i="7"/>
  <c r="M8975" i="7"/>
  <c r="I9742" i="7"/>
  <c r="M9742" i="7"/>
  <c r="I8280" i="7"/>
  <c r="M8280" i="7"/>
  <c r="I7902" i="7"/>
  <c r="M7902" i="7"/>
  <c r="I7646" i="7"/>
  <c r="M7646" i="7"/>
  <c r="M7366" i="7"/>
  <c r="I7366" i="7"/>
  <c r="M7110" i="7"/>
  <c r="I7110" i="7"/>
  <c r="I6862" i="7"/>
  <c r="M6862" i="7"/>
  <c r="I4311" i="7"/>
  <c r="M4311" i="7"/>
  <c r="I4207" i="7"/>
  <c r="M4207" i="7"/>
  <c r="M3231" i="7"/>
  <c r="I3231" i="7"/>
  <c r="M9315" i="7"/>
  <c r="I9315" i="7"/>
  <c r="I6774" i="7"/>
  <c r="M6774" i="7"/>
  <c r="M6594" i="7"/>
  <c r="I6594" i="7"/>
  <c r="I6410" i="7"/>
  <c r="M6410" i="7"/>
  <c r="M6274" i="7"/>
  <c r="I6274" i="7"/>
  <c r="M6130" i="7"/>
  <c r="I6130" i="7"/>
  <c r="I6010" i="7"/>
  <c r="M6010" i="7"/>
  <c r="I5474" i="7"/>
  <c r="M5474" i="7"/>
  <c r="M5753" i="7"/>
  <c r="I5753" i="7"/>
  <c r="M5609" i="7"/>
  <c r="I5609" i="7"/>
  <c r="M5481" i="7"/>
  <c r="I5481" i="7"/>
  <c r="M5353" i="7"/>
  <c r="I5353" i="7"/>
  <c r="I5217" i="7"/>
  <c r="M5217" i="7"/>
  <c r="I4828" i="7"/>
  <c r="M4828" i="7"/>
  <c r="I4827" i="7"/>
  <c r="M4827" i="7"/>
  <c r="I4795" i="7"/>
  <c r="M4795" i="7"/>
  <c r="M5054" i="7"/>
  <c r="I5054" i="7"/>
  <c r="M4228" i="7"/>
  <c r="I4228" i="7"/>
  <c r="M4196" i="7"/>
  <c r="I4196" i="7"/>
  <c r="M4164" i="7"/>
  <c r="I4164" i="7"/>
  <c r="M4132" i="7"/>
  <c r="I4132" i="7"/>
  <c r="I3332" i="7"/>
  <c r="M3332" i="7"/>
  <c r="I3300" i="7"/>
  <c r="M3300" i="7"/>
  <c r="I3268" i="7"/>
  <c r="M3268" i="7"/>
  <c r="I3236" i="7"/>
  <c r="M3236" i="7"/>
  <c r="I3204" i="7"/>
  <c r="M3204" i="7"/>
  <c r="I3172" i="7"/>
  <c r="M3172" i="7"/>
  <c r="M3112" i="7"/>
  <c r="I3112" i="7"/>
  <c r="M3048" i="7"/>
  <c r="I3048" i="7"/>
  <c r="M4259" i="7"/>
  <c r="I4259" i="7"/>
  <c r="I3379" i="7"/>
  <c r="M3379" i="7"/>
  <c r="I3347" i="7"/>
  <c r="M3347" i="7"/>
  <c r="I3125" i="7"/>
  <c r="M3125" i="7"/>
  <c r="I3061" i="7"/>
  <c r="M3061" i="7"/>
  <c r="M2855" i="7"/>
  <c r="I2855" i="7"/>
  <c r="M2823" i="7"/>
  <c r="I2823" i="7"/>
  <c r="M2791" i="7"/>
  <c r="I2791" i="7"/>
  <c r="M2759" i="7"/>
  <c r="I2759" i="7"/>
  <c r="M2298" i="7"/>
  <c r="I2298" i="7"/>
  <c r="M2306" i="7"/>
  <c r="I2306" i="7"/>
  <c r="I2225" i="7"/>
  <c r="M2225" i="7"/>
  <c r="I2193" i="7"/>
  <c r="M2193" i="7"/>
  <c r="I2161" i="7"/>
  <c r="M2161" i="7"/>
  <c r="I2129" i="7"/>
  <c r="M2129" i="7"/>
  <c r="I2097" i="7"/>
  <c r="M2097" i="7"/>
  <c r="I2037" i="7"/>
  <c r="M2037" i="7"/>
  <c r="M2005" i="7"/>
  <c r="I2005" i="7"/>
  <c r="M1973" i="7"/>
  <c r="I1973" i="7"/>
  <c r="I2049" i="7"/>
  <c r="M2049" i="7"/>
  <c r="J1739" i="7"/>
  <c r="O1739" i="7" s="1"/>
  <c r="N1739" i="7"/>
  <c r="I1937" i="7"/>
  <c r="M1937" i="7"/>
  <c r="I1873" i="7"/>
  <c r="M1873" i="7"/>
  <c r="I1809" i="7"/>
  <c r="M1809" i="7"/>
  <c r="J1743" i="7"/>
  <c r="O1743" i="7" s="1"/>
  <c r="N1743" i="7"/>
  <c r="M1676" i="7"/>
  <c r="I1676" i="7"/>
  <c r="I669" i="7"/>
  <c r="M669" i="7"/>
  <c r="M106" i="7"/>
  <c r="I106" i="7"/>
  <c r="I8879" i="7"/>
  <c r="M8879" i="7"/>
  <c r="M9846" i="7"/>
  <c r="I9846" i="7"/>
  <c r="I9949" i="7"/>
  <c r="M9949" i="7"/>
  <c r="I8336" i="7"/>
  <c r="M8336" i="7"/>
  <c r="M8923" i="7"/>
  <c r="I8923" i="7"/>
  <c r="M7990" i="7"/>
  <c r="I7990" i="7"/>
  <c r="I7854" i="7"/>
  <c r="M7854" i="7"/>
  <c r="I7726" i="7"/>
  <c r="M7726" i="7"/>
  <c r="I7598" i="7"/>
  <c r="M7598" i="7"/>
  <c r="I7470" i="7"/>
  <c r="M7470" i="7"/>
  <c r="M7350" i="7"/>
  <c r="I7350" i="7"/>
  <c r="M7222" i="7"/>
  <c r="I7222" i="7"/>
  <c r="M7094" i="7"/>
  <c r="I7094" i="7"/>
  <c r="M6966" i="7"/>
  <c r="I6966" i="7"/>
  <c r="M6833" i="7"/>
  <c r="I6833" i="7"/>
  <c r="M6641" i="7"/>
  <c r="I6641" i="7"/>
  <c r="M5087" i="7"/>
  <c r="I5087" i="7"/>
  <c r="I9772" i="7"/>
  <c r="M9772" i="7"/>
  <c r="I9708" i="7"/>
  <c r="M9708" i="7"/>
  <c r="M9420" i="7"/>
  <c r="I9420" i="7"/>
  <c r="I9292" i="7"/>
  <c r="M9292" i="7"/>
  <c r="M9389" i="7"/>
  <c r="I9389" i="7"/>
  <c r="M8166" i="7"/>
  <c r="I8166" i="7"/>
  <c r="M8134" i="7"/>
  <c r="I8134" i="7"/>
  <c r="M8102" i="7"/>
  <c r="I8102" i="7"/>
  <c r="M8070" i="7"/>
  <c r="I8070" i="7"/>
  <c r="M8038" i="7"/>
  <c r="I8038" i="7"/>
  <c r="M9687" i="7"/>
  <c r="I9687" i="7"/>
  <c r="M8871" i="7"/>
  <c r="I8871" i="7"/>
  <c r="M8513" i="7"/>
  <c r="I8513" i="7"/>
  <c r="M8481" i="7"/>
  <c r="I8481" i="7"/>
  <c r="M8449" i="7"/>
  <c r="I8449" i="7"/>
  <c r="M8417" i="7"/>
  <c r="I8417" i="7"/>
  <c r="I6841" i="7"/>
  <c r="M6841" i="7"/>
  <c r="I6777" i="7"/>
  <c r="M6777" i="7"/>
  <c r="I6739" i="7"/>
  <c r="M6739" i="7"/>
  <c r="I5918" i="7"/>
  <c r="M5918" i="7"/>
  <c r="M5864" i="7"/>
  <c r="I5864" i="7"/>
  <c r="I6679" i="7"/>
  <c r="M6679" i="7"/>
  <c r="I6647" i="7"/>
  <c r="M6647" i="7"/>
  <c r="I6615" i="7"/>
  <c r="M6615" i="7"/>
  <c r="M5917" i="7"/>
  <c r="I5917" i="7"/>
  <c r="I5137" i="7"/>
  <c r="M5137" i="7"/>
  <c r="I5073" i="7"/>
  <c r="M5073" i="7"/>
  <c r="I5009" i="7"/>
  <c r="M5009" i="7"/>
  <c r="M5147" i="7"/>
  <c r="I5147" i="7"/>
  <c r="M5019" i="7"/>
  <c r="I5019" i="7"/>
  <c r="M4825" i="7"/>
  <c r="I4825" i="7"/>
  <c r="M4793" i="7"/>
  <c r="I4793" i="7"/>
  <c r="M2296" i="7"/>
  <c r="I2296" i="7"/>
  <c r="M1728" i="7"/>
  <c r="I1728" i="7"/>
  <c r="M2016" i="7"/>
  <c r="I2016" i="7"/>
  <c r="M1984" i="7"/>
  <c r="I1984" i="7"/>
  <c r="M1952" i="7"/>
  <c r="I1952" i="7"/>
  <c r="M1901" i="7"/>
  <c r="I1901" i="7"/>
  <c r="M1837" i="7"/>
  <c r="I1837" i="7"/>
  <c r="M1510" i="7"/>
  <c r="I1510" i="7"/>
  <c r="M1478" i="7"/>
  <c r="I1478" i="7"/>
  <c r="M1446" i="7"/>
  <c r="I1446" i="7"/>
  <c r="M1414" i="7"/>
  <c r="I1414" i="7"/>
  <c r="M1382" i="7"/>
  <c r="I1382" i="7"/>
  <c r="M1277" i="7"/>
  <c r="I1277" i="7"/>
  <c r="M1668" i="7"/>
  <c r="I1668" i="7"/>
  <c r="I1573" i="7"/>
  <c r="M1573" i="7"/>
  <c r="I1541" i="7"/>
  <c r="M1541" i="7"/>
  <c r="I358" i="7"/>
  <c r="M358" i="7"/>
  <c r="I318" i="7"/>
  <c r="M318" i="7"/>
  <c r="M120" i="7"/>
  <c r="I120" i="7"/>
  <c r="I88" i="7"/>
  <c r="M88" i="7"/>
  <c r="I31" i="7"/>
  <c r="M31" i="7"/>
  <c r="I73" i="7"/>
  <c r="M73" i="7"/>
  <c r="M9981" i="7"/>
  <c r="I9981" i="7"/>
  <c r="I9531" i="7"/>
  <c r="M9531" i="7"/>
  <c r="I9902" i="7"/>
  <c r="M9902" i="7"/>
  <c r="I9369" i="7"/>
  <c r="M9369" i="7"/>
  <c r="I8765" i="7"/>
  <c r="M8765" i="7"/>
  <c r="M9939" i="7"/>
  <c r="I9939" i="7"/>
  <c r="I9487" i="7"/>
  <c r="M9487" i="7"/>
  <c r="I9215" i="7"/>
  <c r="M9215" i="7"/>
  <c r="I8009" i="7"/>
  <c r="M8009" i="7"/>
  <c r="M7953" i="7"/>
  <c r="I7953" i="7"/>
  <c r="I7881" i="7"/>
  <c r="M7881" i="7"/>
  <c r="I7785" i="7"/>
  <c r="M7785" i="7"/>
  <c r="M7681" i="7"/>
  <c r="I7681" i="7"/>
  <c r="M6566" i="7"/>
  <c r="I6566" i="7"/>
  <c r="I6426" i="7"/>
  <c r="M6426" i="7"/>
  <c r="I6298" i="7"/>
  <c r="M6298" i="7"/>
  <c r="M6162" i="7"/>
  <c r="I6162" i="7"/>
  <c r="M6034" i="7"/>
  <c r="I6034" i="7"/>
  <c r="M5786" i="7"/>
  <c r="I5786" i="7"/>
  <c r="I5714" i="7"/>
  <c r="M5714" i="7"/>
  <c r="I5650" i="7"/>
  <c r="M5650" i="7"/>
  <c r="I5586" i="7"/>
  <c r="M5586" i="7"/>
  <c r="M5498" i="7"/>
  <c r="I5498" i="7"/>
  <c r="I5825" i="7"/>
  <c r="M5825" i="7"/>
  <c r="M5705" i="7"/>
  <c r="I5705" i="7"/>
  <c r="M5593" i="7"/>
  <c r="I5593" i="7"/>
  <c r="I5457" i="7"/>
  <c r="M5457" i="7"/>
  <c r="I5329" i="7"/>
  <c r="M5329" i="7"/>
  <c r="M5209" i="7"/>
  <c r="I5209" i="7"/>
  <c r="M4900" i="7"/>
  <c r="I4900" i="7"/>
  <c r="I4780" i="7"/>
  <c r="M4780" i="7"/>
  <c r="I9863" i="7"/>
  <c r="M9863" i="7"/>
  <c r="M9525" i="7"/>
  <c r="I9525" i="7"/>
  <c r="M9213" i="7"/>
  <c r="I9213" i="7"/>
  <c r="I8969" i="7"/>
  <c r="M8969" i="7"/>
  <c r="M8691" i="7"/>
  <c r="I8691" i="7"/>
  <c r="I9679" i="7"/>
  <c r="M9679" i="7"/>
  <c r="M9587" i="7"/>
  <c r="I9587" i="7"/>
  <c r="I9497" i="7"/>
  <c r="M9497" i="7"/>
  <c r="I9407" i="7"/>
  <c r="M9407" i="7"/>
  <c r="M9055" i="7"/>
  <c r="I9055" i="7"/>
  <c r="I8731" i="7"/>
  <c r="M8731" i="7"/>
  <c r="M8639" i="7"/>
  <c r="I8639" i="7"/>
  <c r="M9898" i="7"/>
  <c r="I9898" i="7"/>
  <c r="I9866" i="7"/>
  <c r="M9866" i="7"/>
  <c r="M9786" i="7"/>
  <c r="I9786" i="7"/>
  <c r="M9754" i="7"/>
  <c r="I9754" i="7"/>
  <c r="I9722" i="7"/>
  <c r="M9722" i="7"/>
  <c r="I9626" i="7"/>
  <c r="M9626" i="7"/>
  <c r="I9594" i="7"/>
  <c r="M9594" i="7"/>
  <c r="I9562" i="7"/>
  <c r="M9562" i="7"/>
  <c r="I9498" i="7"/>
  <c r="M9498" i="7"/>
  <c r="M9466" i="7"/>
  <c r="I9466" i="7"/>
  <c r="M9434" i="7"/>
  <c r="I9434" i="7"/>
  <c r="M9402" i="7"/>
  <c r="I9402" i="7"/>
  <c r="I9338" i="7"/>
  <c r="M9338" i="7"/>
  <c r="I9306" i="7"/>
  <c r="M9306" i="7"/>
  <c r="I9274" i="7"/>
  <c r="M9274" i="7"/>
  <c r="I9242" i="7"/>
  <c r="M9242" i="7"/>
  <c r="I9210" i="7"/>
  <c r="M9210" i="7"/>
  <c r="M9178" i="7"/>
  <c r="I9178" i="7"/>
  <c r="M9146" i="7"/>
  <c r="I9146" i="7"/>
  <c r="M9114" i="7"/>
  <c r="I9114" i="7"/>
  <c r="M9082" i="7"/>
  <c r="I9082" i="7"/>
  <c r="M9050" i="7"/>
  <c r="I9050" i="7"/>
  <c r="M9018" i="7"/>
  <c r="I9018" i="7"/>
  <c r="M8986" i="7"/>
  <c r="I8986" i="7"/>
  <c r="M8954" i="7"/>
  <c r="I8954" i="7"/>
  <c r="M8922" i="7"/>
  <c r="I8922" i="7"/>
  <c r="M8890" i="7"/>
  <c r="I8890" i="7"/>
  <c r="M8858" i="7"/>
  <c r="I8858" i="7"/>
  <c r="M8826" i="7"/>
  <c r="I8826" i="7"/>
  <c r="M8794" i="7"/>
  <c r="I8794" i="7"/>
  <c r="M8762" i="7"/>
  <c r="I8762" i="7"/>
  <c r="M8730" i="7"/>
  <c r="I8730" i="7"/>
  <c r="M8698" i="7"/>
  <c r="I8698" i="7"/>
  <c r="M8666" i="7"/>
  <c r="I8666" i="7"/>
  <c r="M8634" i="7"/>
  <c r="I8634" i="7"/>
  <c r="M8602" i="7"/>
  <c r="I8602" i="7"/>
  <c r="M8570" i="7"/>
  <c r="I8570" i="7"/>
  <c r="M9989" i="7"/>
  <c r="I9989" i="7"/>
  <c r="M9765" i="7"/>
  <c r="I9765" i="7"/>
  <c r="I9607" i="7"/>
  <c r="M9607" i="7"/>
  <c r="I9327" i="7"/>
  <c r="M9327" i="7"/>
  <c r="I8937" i="7"/>
  <c r="M8937" i="7"/>
  <c r="M8777" i="7"/>
  <c r="I8777" i="7"/>
  <c r="I8615" i="7"/>
  <c r="M8615" i="7"/>
  <c r="I8180" i="7"/>
  <c r="M8180" i="7"/>
  <c r="I8148" i="7"/>
  <c r="M8148" i="7"/>
  <c r="I8116" i="7"/>
  <c r="M8116" i="7"/>
  <c r="I8084" i="7"/>
  <c r="M8084" i="7"/>
  <c r="I8052" i="7"/>
  <c r="M8052" i="7"/>
  <c r="I9683" i="7"/>
  <c r="M9683" i="7"/>
  <c r="M9453" i="7"/>
  <c r="I9453" i="7"/>
  <c r="M9273" i="7"/>
  <c r="I9273" i="7"/>
  <c r="M9135" i="7"/>
  <c r="I9135" i="7"/>
  <c r="I8957" i="7"/>
  <c r="M8957" i="7"/>
  <c r="M8595" i="7"/>
  <c r="I8595" i="7"/>
  <c r="M8511" i="7"/>
  <c r="I8511" i="7"/>
  <c r="M8479" i="7"/>
  <c r="I8479" i="7"/>
  <c r="M8447" i="7"/>
  <c r="I8447" i="7"/>
  <c r="M8415" i="7"/>
  <c r="I8415" i="7"/>
  <c r="M8159" i="7"/>
  <c r="I8159" i="7"/>
  <c r="M8127" i="7"/>
  <c r="I8127" i="7"/>
  <c r="M8095" i="7"/>
  <c r="I8095" i="7"/>
  <c r="M8063" i="7"/>
  <c r="I8063" i="7"/>
  <c r="M8031" i="7"/>
  <c r="I8031" i="7"/>
  <c r="I6779" i="7"/>
  <c r="M6779" i="7"/>
  <c r="M6584" i="7"/>
  <c r="I6584" i="7"/>
  <c r="I6705" i="7"/>
  <c r="M6705" i="7"/>
  <c r="M6700" i="7"/>
  <c r="I6700" i="7"/>
  <c r="M6642" i="7"/>
  <c r="I6642" i="7"/>
  <c r="M5877" i="7"/>
  <c r="I5877" i="7"/>
  <c r="M5156" i="7"/>
  <c r="I5156" i="7"/>
  <c r="M5028" i="7"/>
  <c r="I5028" i="7"/>
  <c r="M5130" i="7"/>
  <c r="I5130" i="7"/>
  <c r="M5002" i="7"/>
  <c r="I5002" i="7"/>
  <c r="I4739" i="7"/>
  <c r="M4739" i="7"/>
  <c r="I4675" i="7"/>
  <c r="M4675" i="7"/>
  <c r="I4611" i="7"/>
  <c r="M4611" i="7"/>
  <c r="I4547" i="7"/>
  <c r="M4547" i="7"/>
  <c r="I4483" i="7"/>
  <c r="M4483" i="7"/>
  <c r="I4419" i="7"/>
  <c r="M4419" i="7"/>
  <c r="I4355" i="7"/>
  <c r="M4355" i="7"/>
  <c r="M5101" i="7"/>
  <c r="I5101" i="7"/>
  <c r="M5037" i="7"/>
  <c r="I5037" i="7"/>
  <c r="I4973" i="7"/>
  <c r="M4973" i="7"/>
  <c r="M4935" i="7"/>
  <c r="I4935" i="7"/>
  <c r="M4903" i="7"/>
  <c r="I4903" i="7"/>
  <c r="M4871" i="7"/>
  <c r="I4871" i="7"/>
  <c r="M4839" i="7"/>
  <c r="I4839" i="7"/>
  <c r="I4356" i="7"/>
  <c r="M4356" i="7"/>
  <c r="I4761" i="7"/>
  <c r="M4761" i="7"/>
  <c r="I4697" i="7"/>
  <c r="M4697" i="7"/>
  <c r="I4633" i="7"/>
  <c r="M4633" i="7"/>
  <c r="I4569" i="7"/>
  <c r="M4569" i="7"/>
  <c r="I4505" i="7"/>
  <c r="M4505" i="7"/>
  <c r="I4441" i="7"/>
  <c r="M4441" i="7"/>
  <c r="I4377" i="7"/>
  <c r="M4377" i="7"/>
  <c r="M4314" i="7"/>
  <c r="I4314" i="7"/>
  <c r="I4096" i="7"/>
  <c r="M4096" i="7"/>
  <c r="I4064" i="7"/>
  <c r="M4064" i="7"/>
  <c r="I4032" i="7"/>
  <c r="M4032" i="7"/>
  <c r="I4000" i="7"/>
  <c r="M4000" i="7"/>
  <c r="I3968" i="7"/>
  <c r="M3968" i="7"/>
  <c r="I3936" i="7"/>
  <c r="M3936" i="7"/>
  <c r="I3904" i="7"/>
  <c r="M3904" i="7"/>
  <c r="I3872" i="7"/>
  <c r="M3872" i="7"/>
  <c r="I3840" i="7"/>
  <c r="M3840" i="7"/>
  <c r="I3808" i="7"/>
  <c r="M3808" i="7"/>
  <c r="I3776" i="7"/>
  <c r="M3776" i="7"/>
  <c r="I3744" i="7"/>
  <c r="M3744" i="7"/>
  <c r="I3712" i="7"/>
  <c r="M3712" i="7"/>
  <c r="I3680" i="7"/>
  <c r="M3680" i="7"/>
  <c r="I3648" i="7"/>
  <c r="M3648" i="7"/>
  <c r="I3616" i="7"/>
  <c r="M3616" i="7"/>
  <c r="I3584" i="7"/>
  <c r="M3584" i="7"/>
  <c r="I3552" i="7"/>
  <c r="M3552" i="7"/>
  <c r="I3520" i="7"/>
  <c r="M3520" i="7"/>
  <c r="I3488" i="7"/>
  <c r="M3488" i="7"/>
  <c r="I3456" i="7"/>
  <c r="M3456" i="7"/>
  <c r="I3424" i="7"/>
  <c r="M3424" i="7"/>
  <c r="I3392" i="7"/>
  <c r="M3392" i="7"/>
  <c r="M3360" i="7"/>
  <c r="I3360" i="7"/>
  <c r="I3155" i="7"/>
  <c r="M3155" i="7"/>
  <c r="I3091" i="7"/>
  <c r="M3091" i="7"/>
  <c r="J3029" i="7"/>
  <c r="O3029" i="7" s="1"/>
  <c r="N3029" i="7"/>
  <c r="J2997" i="7"/>
  <c r="O2997" i="7" s="1"/>
  <c r="N2997" i="7"/>
  <c r="J2965" i="7"/>
  <c r="O2965" i="7" s="1"/>
  <c r="N2965" i="7"/>
  <c r="J2933" i="7"/>
  <c r="O2933" i="7" s="1"/>
  <c r="N2933" i="7"/>
  <c r="I4280" i="7"/>
  <c r="M4280" i="7"/>
  <c r="I4277" i="7"/>
  <c r="M4277" i="7"/>
  <c r="J2913" i="7"/>
  <c r="O2913" i="7" s="1"/>
  <c r="N2913" i="7"/>
  <c r="J2897" i="7"/>
  <c r="O2897" i="7" s="1"/>
  <c r="N2897" i="7"/>
  <c r="M2867" i="7"/>
  <c r="I2867" i="7"/>
  <c r="I2707" i="7"/>
  <c r="M2707" i="7"/>
  <c r="I2675" i="7"/>
  <c r="M2675" i="7"/>
  <c r="I2643" i="7"/>
  <c r="M2643" i="7"/>
  <c r="I2611" i="7"/>
  <c r="M2611" i="7"/>
  <c r="M2257" i="7"/>
  <c r="I2257" i="7"/>
  <c r="M2134" i="7"/>
  <c r="I2134" i="7"/>
  <c r="M2570" i="7"/>
  <c r="I2570" i="7"/>
  <c r="M2506" i="7"/>
  <c r="I2506" i="7"/>
  <c r="M2147" i="7"/>
  <c r="I2147" i="7"/>
  <c r="I2850" i="7"/>
  <c r="M2850" i="7"/>
  <c r="I2818" i="7"/>
  <c r="M2818" i="7"/>
  <c r="I2786" i="7"/>
  <c r="M2786" i="7"/>
  <c r="I2754" i="7"/>
  <c r="M2754" i="7"/>
  <c r="I2722" i="7"/>
  <c r="M2722" i="7"/>
  <c r="I2690" i="7"/>
  <c r="M2690" i="7"/>
  <c r="I2658" i="7"/>
  <c r="M2658" i="7"/>
  <c r="I2626" i="7"/>
  <c r="M2626" i="7"/>
  <c r="M2423" i="7"/>
  <c r="I2423" i="7"/>
  <c r="I2186" i="7"/>
  <c r="M2186" i="7"/>
  <c r="I2596" i="7"/>
  <c r="M2596" i="7"/>
  <c r="I2532" i="7"/>
  <c r="M2532" i="7"/>
  <c r="I2468" i="7"/>
  <c r="M2468" i="7"/>
  <c r="M2393" i="7"/>
  <c r="I2393" i="7"/>
  <c r="I2167" i="7"/>
  <c r="M2167" i="7"/>
  <c r="I2443" i="7"/>
  <c r="M2443" i="7"/>
  <c r="M2441" i="7"/>
  <c r="I2441" i="7"/>
  <c r="M2338" i="7"/>
  <c r="I2338" i="7"/>
  <c r="I1932" i="7"/>
  <c r="M1932" i="7"/>
  <c r="I1868" i="7"/>
  <c r="M1868" i="7"/>
  <c r="I1804" i="7"/>
  <c r="M1804" i="7"/>
  <c r="I1879" i="7"/>
  <c r="M1879" i="7"/>
  <c r="I1815" i="7"/>
  <c r="M1815" i="7"/>
  <c r="M2030" i="7"/>
  <c r="I2030" i="7"/>
  <c r="M1998" i="7"/>
  <c r="I1998" i="7"/>
  <c r="M1966" i="7"/>
  <c r="I1966" i="7"/>
  <c r="I1926" i="7"/>
  <c r="M1926" i="7"/>
  <c r="I1862" i="7"/>
  <c r="M1862" i="7"/>
  <c r="I1798" i="7"/>
  <c r="M1798" i="7"/>
  <c r="N1699" i="7"/>
  <c r="J1699" i="7"/>
  <c r="O1699" i="7" s="1"/>
  <c r="N1635" i="7"/>
  <c r="J1635" i="7"/>
  <c r="O1635" i="7" s="1"/>
  <c r="M1628" i="7"/>
  <c r="I1628" i="7"/>
  <c r="I1365" i="7"/>
  <c r="M1365" i="7"/>
  <c r="M1227" i="7"/>
  <c r="I1227" i="7"/>
  <c r="I1315" i="7"/>
  <c r="M1315" i="7"/>
  <c r="I870" i="7"/>
  <c r="M870" i="7"/>
  <c r="M806" i="7"/>
  <c r="I806" i="7"/>
  <c r="I920" i="7"/>
  <c r="M920" i="7"/>
  <c r="I471" i="7"/>
  <c r="M471" i="7"/>
  <c r="M385" i="7"/>
  <c r="I385" i="7"/>
  <c r="M475" i="7"/>
  <c r="I475" i="7"/>
  <c r="M398" i="7"/>
  <c r="I398" i="7"/>
  <c r="M394" i="7"/>
  <c r="I394" i="7"/>
  <c r="I217" i="7"/>
  <c r="M217" i="7"/>
  <c r="M269" i="7"/>
  <c r="I269" i="7"/>
  <c r="I207" i="7"/>
  <c r="M207" i="7"/>
  <c r="I213" i="7"/>
  <c r="M213" i="7"/>
  <c r="I255" i="7"/>
  <c r="M255" i="7"/>
  <c r="I198" i="7"/>
  <c r="M198" i="7"/>
  <c r="M74" i="7"/>
  <c r="I74" i="7"/>
  <c r="M9702" i="7"/>
  <c r="I9702" i="7"/>
  <c r="I9254" i="7"/>
  <c r="M9254" i="7"/>
  <c r="I6620" i="7"/>
  <c r="M6620" i="7"/>
  <c r="I4638" i="7"/>
  <c r="M4638" i="7"/>
  <c r="M9987" i="7"/>
  <c r="I9987" i="7"/>
  <c r="I9583" i="7"/>
  <c r="M9583" i="7"/>
  <c r="I9401" i="7"/>
  <c r="M9401" i="7"/>
  <c r="M8633" i="7"/>
  <c r="I8633" i="7"/>
  <c r="I9688" i="7"/>
  <c r="M9688" i="7"/>
  <c r="M9592" i="7"/>
  <c r="I9592" i="7"/>
  <c r="M9560" i="7"/>
  <c r="I9560" i="7"/>
  <c r="M9528" i="7"/>
  <c r="I9528" i="7"/>
  <c r="M9464" i="7"/>
  <c r="I9464" i="7"/>
  <c r="M9432" i="7"/>
  <c r="I9432" i="7"/>
  <c r="M9400" i="7"/>
  <c r="I9400" i="7"/>
  <c r="M9368" i="7"/>
  <c r="I9368" i="7"/>
  <c r="I9304" i="7"/>
  <c r="M9304" i="7"/>
  <c r="I9272" i="7"/>
  <c r="M9272" i="7"/>
  <c r="I9240" i="7"/>
  <c r="M9240" i="7"/>
  <c r="I9208" i="7"/>
  <c r="M9208" i="7"/>
  <c r="M9176" i="7"/>
  <c r="I9176" i="7"/>
  <c r="M9144" i="7"/>
  <c r="I9144" i="7"/>
  <c r="M9112" i="7"/>
  <c r="I9112" i="7"/>
  <c r="M9080" i="7"/>
  <c r="I9080" i="7"/>
  <c r="M9048" i="7"/>
  <c r="I9048" i="7"/>
  <c r="M9016" i="7"/>
  <c r="I9016" i="7"/>
  <c r="M8984" i="7"/>
  <c r="I8984" i="7"/>
  <c r="M8952" i="7"/>
  <c r="I8952" i="7"/>
  <c r="M8920" i="7"/>
  <c r="I8920" i="7"/>
  <c r="M8888" i="7"/>
  <c r="I8888" i="7"/>
  <c r="M8856" i="7"/>
  <c r="I8856" i="7"/>
  <c r="M8824" i="7"/>
  <c r="I8824" i="7"/>
  <c r="M8792" i="7"/>
  <c r="I8792" i="7"/>
  <c r="M8760" i="7"/>
  <c r="I8760" i="7"/>
  <c r="M8728" i="7"/>
  <c r="I8728" i="7"/>
  <c r="M8696" i="7"/>
  <c r="I8696" i="7"/>
  <c r="M8664" i="7"/>
  <c r="I8664" i="7"/>
  <c r="M8632" i="7"/>
  <c r="I8632" i="7"/>
  <c r="M8600" i="7"/>
  <c r="I8600" i="7"/>
  <c r="M8568" i="7"/>
  <c r="I8568" i="7"/>
  <c r="I9597" i="7"/>
  <c r="M9597" i="7"/>
  <c r="M9045" i="7"/>
  <c r="I9045" i="7"/>
  <c r="I8931" i="7"/>
  <c r="M8931" i="7"/>
  <c r="M8823" i="7"/>
  <c r="I8823" i="7"/>
  <c r="M8665" i="7"/>
  <c r="I8665" i="7"/>
  <c r="M8386" i="7"/>
  <c r="I8386" i="7"/>
  <c r="I8354" i="7"/>
  <c r="M8354" i="7"/>
  <c r="I8322" i="7"/>
  <c r="M8322" i="7"/>
  <c r="M8290" i="7"/>
  <c r="I8290" i="7"/>
  <c r="M8258" i="7"/>
  <c r="I8258" i="7"/>
  <c r="I8226" i="7"/>
  <c r="M8226" i="7"/>
  <c r="M8194" i="7"/>
  <c r="I8194" i="7"/>
  <c r="I8162" i="7"/>
  <c r="M8162" i="7"/>
  <c r="I8130" i="7"/>
  <c r="M8130" i="7"/>
  <c r="I8098" i="7"/>
  <c r="M8098" i="7"/>
  <c r="I8066" i="7"/>
  <c r="M8066" i="7"/>
  <c r="I8034" i="7"/>
  <c r="M8034" i="7"/>
  <c r="I9855" i="7"/>
  <c r="M9855" i="7"/>
  <c r="M9677" i="7"/>
  <c r="I9677" i="7"/>
  <c r="I9359" i="7"/>
  <c r="M9359" i="7"/>
  <c r="M8681" i="7"/>
  <c r="I8681" i="7"/>
  <c r="I8525" i="7"/>
  <c r="M8525" i="7"/>
  <c r="I8493" i="7"/>
  <c r="M8493" i="7"/>
  <c r="I8461" i="7"/>
  <c r="M8461" i="7"/>
  <c r="I8429" i="7"/>
  <c r="M8429" i="7"/>
  <c r="I8397" i="7"/>
  <c r="M8397" i="7"/>
  <c r="M6734" i="7"/>
  <c r="I6734" i="7"/>
  <c r="I6574" i="7"/>
  <c r="M6574" i="7"/>
  <c r="M6815" i="7"/>
  <c r="I6815" i="7"/>
  <c r="I6570" i="7"/>
  <c r="M6570" i="7"/>
  <c r="M6579" i="7"/>
  <c r="I6579" i="7"/>
  <c r="M6547" i="7"/>
  <c r="I6547" i="7"/>
  <c r="M6515" i="7"/>
  <c r="I6515" i="7"/>
  <c r="M6483" i="7"/>
  <c r="I6483" i="7"/>
  <c r="M6451" i="7"/>
  <c r="I6451" i="7"/>
  <c r="M6419" i="7"/>
  <c r="I6419" i="7"/>
  <c r="M6387" i="7"/>
  <c r="I6387" i="7"/>
  <c r="M6355" i="7"/>
  <c r="I6355" i="7"/>
  <c r="M6323" i="7"/>
  <c r="I6323" i="7"/>
  <c r="M6291" i="7"/>
  <c r="I6291" i="7"/>
  <c r="M6259" i="7"/>
  <c r="I6259" i="7"/>
  <c r="M6227" i="7"/>
  <c r="I6227" i="7"/>
  <c r="M6195" i="7"/>
  <c r="I6195" i="7"/>
  <c r="M6163" i="7"/>
  <c r="I6163" i="7"/>
  <c r="M6131" i="7"/>
  <c r="I6131" i="7"/>
  <c r="M6099" i="7"/>
  <c r="I6099" i="7"/>
  <c r="M6067" i="7"/>
  <c r="I6067" i="7"/>
  <c r="M6035" i="7"/>
  <c r="I6035" i="7"/>
  <c r="M6003" i="7"/>
  <c r="I6003" i="7"/>
  <c r="M5971" i="7"/>
  <c r="I5971" i="7"/>
  <c r="I4961" i="7"/>
  <c r="M4961" i="7"/>
  <c r="M4926" i="7"/>
  <c r="I4926" i="7"/>
  <c r="M4894" i="7"/>
  <c r="I4894" i="7"/>
  <c r="M4862" i="7"/>
  <c r="I4862" i="7"/>
  <c r="M4830" i="7"/>
  <c r="I4830" i="7"/>
  <c r="M4798" i="7"/>
  <c r="I4798" i="7"/>
  <c r="M5402" i="7"/>
  <c r="I5402" i="7"/>
  <c r="M5370" i="7"/>
  <c r="I5370" i="7"/>
  <c r="M5338" i="7"/>
  <c r="I5338" i="7"/>
  <c r="M5306" i="7"/>
  <c r="I5306" i="7"/>
  <c r="M5274" i="7"/>
  <c r="I5274" i="7"/>
  <c r="M5242" i="7"/>
  <c r="I5242" i="7"/>
  <c r="M5210" i="7"/>
  <c r="I5210" i="7"/>
  <c r="M5178" i="7"/>
  <c r="I5178" i="7"/>
  <c r="M5158" i="7"/>
  <c r="I5158" i="7"/>
  <c r="I5030" i="7"/>
  <c r="M5030" i="7"/>
  <c r="M4222" i="7"/>
  <c r="I4222" i="7"/>
  <c r="M4190" i="7"/>
  <c r="I4190" i="7"/>
  <c r="M4158" i="7"/>
  <c r="I4158" i="7"/>
  <c r="M4126" i="7"/>
  <c r="I4126" i="7"/>
  <c r="M4094" i="7"/>
  <c r="I4094" i="7"/>
  <c r="M4062" i="7"/>
  <c r="I4062" i="7"/>
  <c r="M4030" i="7"/>
  <c r="I4030" i="7"/>
  <c r="M3998" i="7"/>
  <c r="I3998" i="7"/>
  <c r="M3966" i="7"/>
  <c r="I3966" i="7"/>
  <c r="M3934" i="7"/>
  <c r="I3934" i="7"/>
  <c r="M3902" i="7"/>
  <c r="I3902" i="7"/>
  <c r="M3870" i="7"/>
  <c r="I3870" i="7"/>
  <c r="M3838" i="7"/>
  <c r="I3838" i="7"/>
  <c r="M3806" i="7"/>
  <c r="I3806" i="7"/>
  <c r="M3774" i="7"/>
  <c r="I3774" i="7"/>
  <c r="M3742" i="7"/>
  <c r="I3742" i="7"/>
  <c r="M3710" i="7"/>
  <c r="I3710" i="7"/>
  <c r="M3678" i="7"/>
  <c r="I3678" i="7"/>
  <c r="M3646" i="7"/>
  <c r="I3646" i="7"/>
  <c r="M3614" i="7"/>
  <c r="I3614" i="7"/>
  <c r="M3582" i="7"/>
  <c r="I3582" i="7"/>
  <c r="M3550" i="7"/>
  <c r="I3550" i="7"/>
  <c r="M3518" i="7"/>
  <c r="I3518" i="7"/>
  <c r="M3486" i="7"/>
  <c r="I3486" i="7"/>
  <c r="M3454" i="7"/>
  <c r="I3454" i="7"/>
  <c r="M3422" i="7"/>
  <c r="I3422" i="7"/>
  <c r="M3390" i="7"/>
  <c r="I3390" i="7"/>
  <c r="M3132" i="7"/>
  <c r="I3132" i="7"/>
  <c r="M3068" i="7"/>
  <c r="I3068" i="7"/>
  <c r="M4109" i="7"/>
  <c r="I4109" i="7"/>
  <c r="M4077" i="7"/>
  <c r="I4077" i="7"/>
  <c r="M4045" i="7"/>
  <c r="I4045" i="7"/>
  <c r="M4013" i="7"/>
  <c r="I4013" i="7"/>
  <c r="M3981" i="7"/>
  <c r="I3981" i="7"/>
  <c r="M3949" i="7"/>
  <c r="I3949" i="7"/>
  <c r="M3917" i="7"/>
  <c r="I3917" i="7"/>
  <c r="M3885" i="7"/>
  <c r="I3885" i="7"/>
  <c r="M3853" i="7"/>
  <c r="I3853" i="7"/>
  <c r="M3821" i="7"/>
  <c r="I3821" i="7"/>
  <c r="M3789" i="7"/>
  <c r="I3789" i="7"/>
  <c r="M3757" i="7"/>
  <c r="I3757" i="7"/>
  <c r="M3725" i="7"/>
  <c r="I3725" i="7"/>
  <c r="M3693" i="7"/>
  <c r="I3693" i="7"/>
  <c r="M3661" i="7"/>
  <c r="I3661" i="7"/>
  <c r="M3629" i="7"/>
  <c r="I3629" i="7"/>
  <c r="M3597" i="7"/>
  <c r="I3597" i="7"/>
  <c r="M3565" i="7"/>
  <c r="I3565" i="7"/>
  <c r="M3533" i="7"/>
  <c r="I3533" i="7"/>
  <c r="M3501" i="7"/>
  <c r="I3501" i="7"/>
  <c r="M3469" i="7"/>
  <c r="I3469" i="7"/>
  <c r="M3437" i="7"/>
  <c r="I3437" i="7"/>
  <c r="M3405" i="7"/>
  <c r="I3405" i="7"/>
  <c r="I3373" i="7"/>
  <c r="M3373" i="7"/>
  <c r="I3341" i="7"/>
  <c r="M3341" i="7"/>
  <c r="M3309" i="7"/>
  <c r="I3309" i="7"/>
  <c r="M3277" i="7"/>
  <c r="I3277" i="7"/>
  <c r="M3245" i="7"/>
  <c r="I3245" i="7"/>
  <c r="M3213" i="7"/>
  <c r="I3213" i="7"/>
  <c r="M3181" i="7"/>
  <c r="I3181" i="7"/>
  <c r="M3113" i="7"/>
  <c r="I3113" i="7"/>
  <c r="M3049" i="7"/>
  <c r="I3049" i="7"/>
  <c r="M2865" i="7"/>
  <c r="I2865" i="7"/>
  <c r="I2833" i="7"/>
  <c r="M2833" i="7"/>
  <c r="I2801" i="7"/>
  <c r="M2801" i="7"/>
  <c r="I2769" i="7"/>
  <c r="M2769" i="7"/>
  <c r="I2737" i="7"/>
  <c r="M2737" i="7"/>
  <c r="I2280" i="7"/>
  <c r="M2280" i="7"/>
  <c r="J2252" i="7"/>
  <c r="O2252" i="7" s="1"/>
  <c r="N2252" i="7"/>
  <c r="I2044" i="7"/>
  <c r="M2044" i="7"/>
  <c r="M2012" i="7"/>
  <c r="I2012" i="7"/>
  <c r="M1980" i="7"/>
  <c r="I1980" i="7"/>
  <c r="M1948" i="7"/>
  <c r="I1948" i="7"/>
  <c r="M1893" i="7"/>
  <c r="I1893" i="7"/>
  <c r="M1829" i="7"/>
  <c r="I1829" i="7"/>
  <c r="M1522" i="7"/>
  <c r="I1522" i="7"/>
  <c r="I1490" i="7"/>
  <c r="M1490" i="7"/>
  <c r="M1458" i="7"/>
  <c r="I1458" i="7"/>
  <c r="M1426" i="7"/>
  <c r="I1426" i="7"/>
  <c r="I1394" i="7"/>
  <c r="M1394" i="7"/>
  <c r="M1269" i="7"/>
  <c r="I1269" i="7"/>
  <c r="J1659" i="7"/>
  <c r="O1659" i="7" s="1"/>
  <c r="N1659" i="7"/>
  <c r="I1553" i="7"/>
  <c r="M1553" i="7"/>
  <c r="M1686" i="7"/>
  <c r="I1686" i="7"/>
  <c r="M1221" i="7"/>
  <c r="I1221" i="7"/>
  <c r="I757" i="7"/>
  <c r="M757" i="7"/>
  <c r="I589" i="7"/>
  <c r="M589" i="7"/>
  <c r="I697" i="7"/>
  <c r="M697" i="7"/>
  <c r="M633" i="7"/>
  <c r="I633" i="7"/>
  <c r="I342" i="7"/>
  <c r="M342" i="7"/>
  <c r="I116" i="7"/>
  <c r="M116" i="7"/>
  <c r="I84" i="7"/>
  <c r="M84" i="7"/>
  <c r="M69" i="7"/>
  <c r="I69" i="7"/>
  <c r="M17" i="7"/>
  <c r="I17" i="7"/>
  <c r="I5443" i="7"/>
  <c r="M5443" i="7"/>
  <c r="I4722" i="7"/>
  <c r="M4722" i="7"/>
  <c r="I4530" i="7"/>
  <c r="M4530" i="7"/>
  <c r="I4693" i="7"/>
  <c r="M4693" i="7"/>
  <c r="I4437" i="7"/>
  <c r="M4437" i="7"/>
  <c r="I4307" i="7"/>
  <c r="M4307" i="7"/>
  <c r="N2931" i="7"/>
  <c r="J2931" i="7"/>
  <c r="O2931" i="7" s="1"/>
  <c r="M4157" i="7"/>
  <c r="I4157" i="7"/>
  <c r="I4273" i="7"/>
  <c r="M4273" i="7"/>
  <c r="I2705" i="7"/>
  <c r="M2705" i="7"/>
  <c r="I2609" i="7"/>
  <c r="M2609" i="7"/>
  <c r="I2470" i="7"/>
  <c r="M2470" i="7"/>
  <c r="I2139" i="7"/>
  <c r="M2139" i="7"/>
  <c r="I2357" i="7"/>
  <c r="M2357" i="7"/>
  <c r="M2320" i="7"/>
  <c r="I2320" i="7"/>
  <c r="I2204" i="7"/>
  <c r="M2204" i="7"/>
  <c r="I2124" i="7"/>
  <c r="M2124" i="7"/>
  <c r="M1983" i="7"/>
  <c r="I1983" i="7"/>
  <c r="M1811" i="7"/>
  <c r="I1811" i="7"/>
  <c r="I1826" i="7"/>
  <c r="M1826" i="7"/>
  <c r="I1618" i="7"/>
  <c r="M1618" i="7"/>
  <c r="I1220" i="7"/>
  <c r="M1220" i="7"/>
  <c r="I1219" i="7"/>
  <c r="M1219" i="7"/>
  <c r="J1597" i="7"/>
  <c r="O1597" i="7" s="1"/>
  <c r="N1597" i="7"/>
  <c r="I1314" i="7"/>
  <c r="M1314" i="7"/>
  <c r="I1562" i="7"/>
  <c r="M1562" i="7"/>
  <c r="I1449" i="7"/>
  <c r="M1449" i="7"/>
  <c r="I1343" i="7"/>
  <c r="M1343" i="7"/>
  <c r="M1040" i="7"/>
  <c r="I1040" i="7"/>
  <c r="I1057" i="7"/>
  <c r="M1057" i="7"/>
  <c r="I1142" i="7"/>
  <c r="M1142" i="7"/>
  <c r="M1115" i="7"/>
  <c r="I1115" i="7"/>
  <c r="I779" i="7"/>
  <c r="M779" i="7"/>
  <c r="I958" i="7"/>
  <c r="M958" i="7"/>
  <c r="I642" i="7"/>
  <c r="M642" i="7"/>
  <c r="I449" i="7"/>
  <c r="M449" i="7"/>
  <c r="I364" i="7"/>
  <c r="M364" i="7"/>
  <c r="M327" i="7"/>
  <c r="I327" i="7"/>
  <c r="I272" i="7"/>
  <c r="M272" i="7"/>
  <c r="I165" i="7"/>
  <c r="M165" i="7"/>
  <c r="I242" i="7"/>
  <c r="M242" i="7"/>
  <c r="I156" i="7"/>
  <c r="M156" i="7"/>
  <c r="I32" i="7"/>
  <c r="M32" i="7"/>
  <c r="M8558" i="7"/>
  <c r="I8558" i="7"/>
  <c r="I9669" i="7"/>
  <c r="M9669" i="7"/>
  <c r="M7521" i="7"/>
  <c r="I7521" i="7"/>
  <c r="M7393" i="7"/>
  <c r="I7393" i="7"/>
  <c r="M7265" i="7"/>
  <c r="I7265" i="7"/>
  <c r="I7145" i="7"/>
  <c r="M7145" i="7"/>
  <c r="I7017" i="7"/>
  <c r="M7017" i="7"/>
  <c r="I6889" i="7"/>
  <c r="M6889" i="7"/>
  <c r="M6504" i="7"/>
  <c r="I6504" i="7"/>
  <c r="I6489" i="7"/>
  <c r="M6489" i="7"/>
  <c r="I6361" i="7"/>
  <c r="M6361" i="7"/>
  <c r="I6233" i="7"/>
  <c r="M6233" i="7"/>
  <c r="I6105" i="7"/>
  <c r="M6105" i="7"/>
  <c r="I5977" i="7"/>
  <c r="M5977" i="7"/>
  <c r="I5108" i="7"/>
  <c r="M5108" i="7"/>
  <c r="I5050" i="7"/>
  <c r="M5050" i="7"/>
  <c r="M4747" i="7"/>
  <c r="I4747" i="7"/>
  <c r="M4683" i="7"/>
  <c r="I4683" i="7"/>
  <c r="M4619" i="7"/>
  <c r="I4619" i="7"/>
  <c r="M4555" i="7"/>
  <c r="I4555" i="7"/>
  <c r="M4491" i="7"/>
  <c r="I4491" i="7"/>
  <c r="M4427" i="7"/>
  <c r="I4427" i="7"/>
  <c r="M4363" i="7"/>
  <c r="I4363" i="7"/>
  <c r="M5392" i="7"/>
  <c r="I5392" i="7"/>
  <c r="M5360" i="7"/>
  <c r="I5360" i="7"/>
  <c r="M5328" i="7"/>
  <c r="I5328" i="7"/>
  <c r="M5296" i="7"/>
  <c r="I5296" i="7"/>
  <c r="I5256" i="7"/>
  <c r="M5256" i="7"/>
  <c r="I5224" i="7"/>
  <c r="M5224" i="7"/>
  <c r="I5192" i="7"/>
  <c r="M5192" i="7"/>
  <c r="M4968" i="7"/>
  <c r="I4968" i="7"/>
  <c r="I4931" i="7"/>
  <c r="M4931" i="7"/>
  <c r="I4899" i="7"/>
  <c r="M4899" i="7"/>
  <c r="I4859" i="7"/>
  <c r="M4859" i="7"/>
  <c r="I4348" i="7"/>
  <c r="M4348" i="7"/>
  <c r="M4721" i="7"/>
  <c r="I4721" i="7"/>
  <c r="M4657" i="7"/>
  <c r="I4657" i="7"/>
  <c r="I4593" i="7"/>
  <c r="M4593" i="7"/>
  <c r="I4529" i="7"/>
  <c r="M4529" i="7"/>
  <c r="I4465" i="7"/>
  <c r="M4465" i="7"/>
  <c r="I4401" i="7"/>
  <c r="M4401" i="7"/>
  <c r="I4337" i="7"/>
  <c r="M4337" i="7"/>
  <c r="I4274" i="7"/>
  <c r="M4274" i="7"/>
  <c r="I3356" i="7"/>
  <c r="M3356" i="7"/>
  <c r="M3147" i="7"/>
  <c r="I3147" i="7"/>
  <c r="M3083" i="7"/>
  <c r="I3083" i="7"/>
  <c r="J3025" i="7"/>
  <c r="O3025" i="7" s="1"/>
  <c r="N3025" i="7"/>
  <c r="J2993" i="7"/>
  <c r="O2993" i="7" s="1"/>
  <c r="N2993" i="7"/>
  <c r="J2961" i="7"/>
  <c r="O2961" i="7" s="1"/>
  <c r="N2961" i="7"/>
  <c r="J2929" i="7"/>
  <c r="O2929" i="7" s="1"/>
  <c r="N2929" i="7"/>
  <c r="I4272" i="7"/>
  <c r="M4272" i="7"/>
  <c r="M4091" i="7"/>
  <c r="I4091" i="7"/>
  <c r="M4059" i="7"/>
  <c r="I4059" i="7"/>
  <c r="M4027" i="7"/>
  <c r="I4027" i="7"/>
  <c r="M3995" i="7"/>
  <c r="I3995" i="7"/>
  <c r="M3963" i="7"/>
  <c r="I3963" i="7"/>
  <c r="M3931" i="7"/>
  <c r="I3931" i="7"/>
  <c r="M3899" i="7"/>
  <c r="I3899" i="7"/>
  <c r="M3867" i="7"/>
  <c r="I3867" i="7"/>
  <c r="M3835" i="7"/>
  <c r="I3835" i="7"/>
  <c r="M3803" i="7"/>
  <c r="I3803" i="7"/>
  <c r="M3771" i="7"/>
  <c r="I3771" i="7"/>
  <c r="M3739" i="7"/>
  <c r="I3739" i="7"/>
  <c r="M3707" i="7"/>
  <c r="I3707" i="7"/>
  <c r="M3675" i="7"/>
  <c r="I3675" i="7"/>
  <c r="M3643" i="7"/>
  <c r="I3643" i="7"/>
  <c r="M3611" i="7"/>
  <c r="I3611" i="7"/>
  <c r="M3579" i="7"/>
  <c r="I3579" i="7"/>
  <c r="M3547" i="7"/>
  <c r="I3547" i="7"/>
  <c r="M3515" i="7"/>
  <c r="I3515" i="7"/>
  <c r="M3483" i="7"/>
  <c r="I3483" i="7"/>
  <c r="M3451" i="7"/>
  <c r="I3451" i="7"/>
  <c r="M3419" i="7"/>
  <c r="I3419" i="7"/>
  <c r="M3387" i="7"/>
  <c r="I3387" i="7"/>
  <c r="M3307" i="7"/>
  <c r="I3307" i="7"/>
  <c r="M3275" i="7"/>
  <c r="I3275" i="7"/>
  <c r="M3243" i="7"/>
  <c r="I3243" i="7"/>
  <c r="M3211" i="7"/>
  <c r="I3211" i="7"/>
  <c r="M3179" i="7"/>
  <c r="I3179" i="7"/>
  <c r="I4301" i="7"/>
  <c r="M4301" i="7"/>
  <c r="J2925" i="7"/>
  <c r="O2925" i="7" s="1"/>
  <c r="N2925" i="7"/>
  <c r="N2903" i="7"/>
  <c r="J2903" i="7"/>
  <c r="O2903" i="7" s="1"/>
  <c r="M2719" i="7"/>
  <c r="I2719" i="7"/>
  <c r="M2687" i="7"/>
  <c r="I2687" i="7"/>
  <c r="M2655" i="7"/>
  <c r="I2655" i="7"/>
  <c r="M2623" i="7"/>
  <c r="I2623" i="7"/>
  <c r="J2301" i="7"/>
  <c r="O2301" i="7" s="1"/>
  <c r="N2301" i="7"/>
  <c r="M2182" i="7"/>
  <c r="I2182" i="7"/>
  <c r="I2594" i="7"/>
  <c r="M2594" i="7"/>
  <c r="I2530" i="7"/>
  <c r="M2530" i="7"/>
  <c r="I2466" i="7"/>
  <c r="M2466" i="7"/>
  <c r="M2323" i="7"/>
  <c r="I2323" i="7"/>
  <c r="M2195" i="7"/>
  <c r="I2195" i="7"/>
  <c r="M2894" i="7"/>
  <c r="I2894" i="7"/>
  <c r="M2862" i="7"/>
  <c r="I2862" i="7"/>
  <c r="M2830" i="7"/>
  <c r="I2830" i="7"/>
  <c r="M2798" i="7"/>
  <c r="I2798" i="7"/>
  <c r="M2766" i="7"/>
  <c r="I2766" i="7"/>
  <c r="M2734" i="7"/>
  <c r="I2734" i="7"/>
  <c r="M2702" i="7"/>
  <c r="I2702" i="7"/>
  <c r="M2670" i="7"/>
  <c r="I2670" i="7"/>
  <c r="M2638" i="7"/>
  <c r="I2638" i="7"/>
  <c r="M2606" i="7"/>
  <c r="I2606" i="7"/>
  <c r="I2170" i="7"/>
  <c r="M2170" i="7"/>
  <c r="M2588" i="7"/>
  <c r="I2588" i="7"/>
  <c r="M2524" i="7"/>
  <c r="I2524" i="7"/>
  <c r="M2385" i="7"/>
  <c r="I2385" i="7"/>
  <c r="I2215" i="7"/>
  <c r="M2215" i="7"/>
  <c r="I2087" i="7"/>
  <c r="M2087" i="7"/>
  <c r="M2587" i="7"/>
  <c r="I2587" i="7"/>
  <c r="M2555" i="7"/>
  <c r="I2555" i="7"/>
  <c r="M2523" i="7"/>
  <c r="I2523" i="7"/>
  <c r="M2491" i="7"/>
  <c r="I2491" i="7"/>
  <c r="I2457" i="7"/>
  <c r="M2457" i="7"/>
  <c r="M2414" i="7"/>
  <c r="I2414" i="7"/>
  <c r="M2382" i="7"/>
  <c r="I2382" i="7"/>
  <c r="M2350" i="7"/>
  <c r="I2350" i="7"/>
  <c r="I2318" i="7"/>
  <c r="M2318" i="7"/>
  <c r="I2251" i="7"/>
  <c r="M2251" i="7"/>
  <c r="I1924" i="7"/>
  <c r="M1924" i="7"/>
  <c r="I1860" i="7"/>
  <c r="M1860" i="7"/>
  <c r="I1796" i="7"/>
  <c r="M1796" i="7"/>
  <c r="N1731" i="7"/>
  <c r="J1731" i="7"/>
  <c r="O1731" i="7" s="1"/>
  <c r="I1903" i="7"/>
  <c r="M1903" i="7"/>
  <c r="I1839" i="7"/>
  <c r="M1839" i="7"/>
  <c r="I1777" i="7"/>
  <c r="M1777" i="7"/>
  <c r="I1713" i="7"/>
  <c r="M1713" i="7"/>
  <c r="M2026" i="7"/>
  <c r="I2026" i="7"/>
  <c r="M1994" i="7"/>
  <c r="I1994" i="7"/>
  <c r="M1962" i="7"/>
  <c r="I1962" i="7"/>
  <c r="I1918" i="7"/>
  <c r="M1918" i="7"/>
  <c r="I1854" i="7"/>
  <c r="M1854" i="7"/>
  <c r="I1790" i="7"/>
  <c r="M1790" i="7"/>
  <c r="M2054" i="7"/>
  <c r="I2054" i="7"/>
  <c r="I1559" i="7"/>
  <c r="M1559" i="7"/>
  <c r="I1328" i="7"/>
  <c r="M1328" i="7"/>
  <c r="M1264" i="7"/>
  <c r="I1264" i="7"/>
  <c r="J1687" i="7"/>
  <c r="O1687" i="7" s="1"/>
  <c r="N1687" i="7"/>
  <c r="M1520" i="7"/>
  <c r="I1520" i="7"/>
  <c r="M1488" i="7"/>
  <c r="I1488" i="7"/>
  <c r="M1456" i="7"/>
  <c r="I1456" i="7"/>
  <c r="M1424" i="7"/>
  <c r="I1424" i="7"/>
  <c r="M1392" i="7"/>
  <c r="I1392" i="7"/>
  <c r="I1297" i="7"/>
  <c r="M1297" i="7"/>
  <c r="M1211" i="7"/>
  <c r="I1211" i="7"/>
  <c r="I1653" i="7"/>
  <c r="M1653" i="7"/>
  <c r="M1342" i="7"/>
  <c r="I1342" i="7"/>
  <c r="I1172" i="7"/>
  <c r="M1172" i="7"/>
  <c r="M1558" i="7"/>
  <c r="I1558" i="7"/>
  <c r="I1239" i="7"/>
  <c r="M1239" i="7"/>
  <c r="I1124" i="7"/>
  <c r="M1124" i="7"/>
  <c r="M1068" i="7"/>
  <c r="I1068" i="7"/>
  <c r="M1004" i="7"/>
  <c r="I1004" i="7"/>
  <c r="I1217" i="7"/>
  <c r="M1217" i="7"/>
  <c r="I1153" i="7"/>
  <c r="M1153" i="7"/>
  <c r="M1085" i="7"/>
  <c r="I1085" i="7"/>
  <c r="M1021" i="7"/>
  <c r="I1021" i="7"/>
  <c r="M1234" i="7"/>
  <c r="I1234" i="7"/>
  <c r="I1170" i="7"/>
  <c r="M1170" i="7"/>
  <c r="M1042" i="7"/>
  <c r="I1042" i="7"/>
  <c r="M978" i="7"/>
  <c r="I978" i="7"/>
  <c r="I1143" i="7"/>
  <c r="M1143" i="7"/>
  <c r="I1075" i="7"/>
  <c r="M1075" i="7"/>
  <c r="I1011" i="7"/>
  <c r="M1011" i="7"/>
  <c r="I905" i="7"/>
  <c r="M905" i="7"/>
  <c r="M866" i="7"/>
  <c r="I866" i="7"/>
  <c r="I834" i="7"/>
  <c r="M834" i="7"/>
  <c r="I756" i="7"/>
  <c r="M756" i="7"/>
  <c r="I724" i="7"/>
  <c r="M724" i="7"/>
  <c r="M893" i="7"/>
  <c r="I893" i="7"/>
  <c r="M857" i="7"/>
  <c r="I857" i="7"/>
  <c r="I825" i="7"/>
  <c r="M825" i="7"/>
  <c r="I954" i="7"/>
  <c r="M954" i="7"/>
  <c r="I526" i="7"/>
  <c r="M526" i="7"/>
  <c r="M702" i="7"/>
  <c r="I702" i="7"/>
  <c r="M638" i="7"/>
  <c r="I638" i="7"/>
  <c r="I572" i="7"/>
  <c r="M572" i="7"/>
  <c r="I696" i="7"/>
  <c r="M696" i="7"/>
  <c r="M664" i="7"/>
  <c r="I664" i="7"/>
  <c r="I632" i="7"/>
  <c r="M632" i="7"/>
  <c r="M598" i="7"/>
  <c r="I598" i="7"/>
  <c r="I566" i="7"/>
  <c r="M566" i="7"/>
  <c r="I534" i="7"/>
  <c r="M534" i="7"/>
  <c r="I466" i="7"/>
  <c r="M466" i="7"/>
  <c r="I431" i="7"/>
  <c r="M431" i="7"/>
  <c r="I313" i="7"/>
  <c r="M313" i="7"/>
  <c r="I397" i="7"/>
  <c r="M397" i="7"/>
  <c r="I360" i="7"/>
  <c r="M360" i="7"/>
  <c r="I288" i="7"/>
  <c r="M288" i="7"/>
  <c r="I418" i="7"/>
  <c r="M418" i="7"/>
  <c r="I323" i="7"/>
  <c r="M323" i="7"/>
  <c r="I237" i="7"/>
  <c r="M237" i="7"/>
  <c r="I157" i="7"/>
  <c r="M157" i="7"/>
  <c r="I180" i="7"/>
  <c r="M180" i="7"/>
  <c r="I238" i="7"/>
  <c r="M238" i="7"/>
  <c r="M279" i="7"/>
  <c r="I279" i="7"/>
  <c r="M166" i="7"/>
  <c r="I166" i="7"/>
  <c r="I143" i="7"/>
  <c r="M143" i="7"/>
  <c r="I123" i="7"/>
  <c r="M123" i="7"/>
  <c r="I91" i="7"/>
  <c r="M91" i="7"/>
  <c r="I70" i="7"/>
  <c r="M70" i="7"/>
  <c r="I9485" i="7"/>
  <c r="M9485" i="7"/>
  <c r="I9217" i="7"/>
  <c r="M9217" i="7"/>
  <c r="M8949" i="7"/>
  <c r="I8949" i="7"/>
  <c r="M9822" i="7"/>
  <c r="I9822" i="7"/>
  <c r="I9486" i="7"/>
  <c r="M9486" i="7"/>
  <c r="I9390" i="7"/>
  <c r="M9390" i="7"/>
  <c r="I9190" i="7"/>
  <c r="M9190" i="7"/>
  <c r="I9094" i="7"/>
  <c r="M9094" i="7"/>
  <c r="M9006" i="7"/>
  <c r="I9006" i="7"/>
  <c r="M8910" i="7"/>
  <c r="I8910" i="7"/>
  <c r="M8814" i="7"/>
  <c r="I8814" i="7"/>
  <c r="M8718" i="7"/>
  <c r="I8718" i="7"/>
  <c r="M8638" i="7"/>
  <c r="I8638" i="7"/>
  <c r="I9591" i="7"/>
  <c r="M9591" i="7"/>
  <c r="I8571" i="7"/>
  <c r="M8571" i="7"/>
  <c r="M8128" i="7"/>
  <c r="I8128" i="7"/>
  <c r="I8072" i="7"/>
  <c r="M8072" i="7"/>
  <c r="M9963" i="7"/>
  <c r="I9963" i="7"/>
  <c r="M8723" i="7"/>
  <c r="I8723" i="7"/>
  <c r="M8483" i="7"/>
  <c r="I8483" i="7"/>
  <c r="M8419" i="7"/>
  <c r="I8419" i="7"/>
  <c r="M8171" i="7"/>
  <c r="I8171" i="7"/>
  <c r="M8107" i="7"/>
  <c r="I8107" i="7"/>
  <c r="M8043" i="7"/>
  <c r="I8043" i="7"/>
  <c r="I7497" i="7"/>
  <c r="M7497" i="7"/>
  <c r="M7361" i="7"/>
  <c r="I7361" i="7"/>
  <c r="I7241" i="7"/>
  <c r="M7241" i="7"/>
  <c r="M7105" i="7"/>
  <c r="I7105" i="7"/>
  <c r="M6977" i="7"/>
  <c r="I6977" i="7"/>
  <c r="M6713" i="7"/>
  <c r="I6713" i="7"/>
  <c r="M6545" i="7"/>
  <c r="I6545" i="7"/>
  <c r="M6417" i="7"/>
  <c r="I6417" i="7"/>
  <c r="M6289" i="7"/>
  <c r="I6289" i="7"/>
  <c r="M6161" i="7"/>
  <c r="I6161" i="7"/>
  <c r="M6033" i="7"/>
  <c r="I6033" i="7"/>
  <c r="I5044" i="7"/>
  <c r="M5044" i="7"/>
  <c r="I5146" i="7"/>
  <c r="M5146" i="7"/>
  <c r="I9931" i="7"/>
  <c r="M9931" i="7"/>
  <c r="M9323" i="7"/>
  <c r="I9323" i="7"/>
  <c r="M9127" i="7"/>
  <c r="I9127" i="7"/>
  <c r="M8833" i="7"/>
  <c r="I8833" i="7"/>
  <c r="I8667" i="7"/>
  <c r="M8667" i="7"/>
  <c r="M9828" i="7"/>
  <c r="I9828" i="7"/>
  <c r="I9668" i="7"/>
  <c r="M9668" i="7"/>
  <c r="M9636" i="7"/>
  <c r="I9636" i="7"/>
  <c r="I9913" i="7"/>
  <c r="M9913" i="7"/>
  <c r="M9689" i="7"/>
  <c r="I9689" i="7"/>
  <c r="I9533" i="7"/>
  <c r="M9533" i="7"/>
  <c r="M9081" i="7"/>
  <c r="I9081" i="7"/>
  <c r="M9979" i="7"/>
  <c r="I9979" i="7"/>
  <c r="M9527" i="7"/>
  <c r="I9527" i="7"/>
  <c r="M9393" i="7"/>
  <c r="I9393" i="7"/>
  <c r="M9163" i="7"/>
  <c r="I9163" i="7"/>
  <c r="M9071" i="7"/>
  <c r="I9071" i="7"/>
  <c r="I8845" i="7"/>
  <c r="M8845" i="7"/>
  <c r="I8759" i="7"/>
  <c r="M8759" i="7"/>
  <c r="I8007" i="7"/>
  <c r="M8007" i="7"/>
  <c r="I7975" i="7"/>
  <c r="M7975" i="7"/>
  <c r="I7943" i="7"/>
  <c r="M7943" i="7"/>
  <c r="I7911" i="7"/>
  <c r="M7911" i="7"/>
  <c r="I7879" i="7"/>
  <c r="M7879" i="7"/>
  <c r="I7847" i="7"/>
  <c r="M7847" i="7"/>
  <c r="I7815" i="7"/>
  <c r="M7815" i="7"/>
  <c r="I7783" i="7"/>
  <c r="M7783" i="7"/>
  <c r="I7751" i="7"/>
  <c r="M7751" i="7"/>
  <c r="I7719" i="7"/>
  <c r="M7719" i="7"/>
  <c r="I7687" i="7"/>
  <c r="M7687" i="7"/>
  <c r="I7655" i="7"/>
  <c r="M7655" i="7"/>
  <c r="I7623" i="7"/>
  <c r="M7623" i="7"/>
  <c r="I7591" i="7"/>
  <c r="M7591" i="7"/>
  <c r="I7559" i="7"/>
  <c r="M7559" i="7"/>
  <c r="I7527" i="7"/>
  <c r="M7527" i="7"/>
  <c r="I7495" i="7"/>
  <c r="M7495" i="7"/>
  <c r="I7463" i="7"/>
  <c r="M7463" i="7"/>
  <c r="I7431" i="7"/>
  <c r="M7431" i="7"/>
  <c r="I7399" i="7"/>
  <c r="M7399" i="7"/>
  <c r="I7367" i="7"/>
  <c r="M7367" i="7"/>
  <c r="I7335" i="7"/>
  <c r="M7335" i="7"/>
  <c r="I7303" i="7"/>
  <c r="M7303" i="7"/>
  <c r="I7271" i="7"/>
  <c r="M7271" i="7"/>
  <c r="I7239" i="7"/>
  <c r="M7239" i="7"/>
  <c r="I7207" i="7"/>
  <c r="M7207" i="7"/>
  <c r="I7175" i="7"/>
  <c r="M7175" i="7"/>
  <c r="I7143" i="7"/>
  <c r="M7143" i="7"/>
  <c r="I7111" i="7"/>
  <c r="M7111" i="7"/>
  <c r="I7079" i="7"/>
  <c r="M7079" i="7"/>
  <c r="I7047" i="7"/>
  <c r="M7047" i="7"/>
  <c r="I7015" i="7"/>
  <c r="M7015" i="7"/>
  <c r="I6983" i="7"/>
  <c r="M6983" i="7"/>
  <c r="I6951" i="7"/>
  <c r="M6951" i="7"/>
  <c r="I6919" i="7"/>
  <c r="M6919" i="7"/>
  <c r="I6887" i="7"/>
  <c r="M6887" i="7"/>
  <c r="I6855" i="7"/>
  <c r="M6855" i="7"/>
  <c r="I6813" i="7"/>
  <c r="M6813" i="7"/>
  <c r="I6772" i="7"/>
  <c r="M6772" i="7"/>
  <c r="I6560" i="7"/>
  <c r="M6560" i="7"/>
  <c r="I6782" i="7"/>
  <c r="M6782" i="7"/>
  <c r="I6686" i="7"/>
  <c r="M6686" i="7"/>
  <c r="I8020" i="7"/>
  <c r="M8020" i="7"/>
  <c r="I7988" i="7"/>
  <c r="M7988" i="7"/>
  <c r="I7956" i="7"/>
  <c r="M7956" i="7"/>
  <c r="I7924" i="7"/>
  <c r="M7924" i="7"/>
  <c r="I7892" i="7"/>
  <c r="M7892" i="7"/>
  <c r="I7860" i="7"/>
  <c r="M7860" i="7"/>
  <c r="I7828" i="7"/>
  <c r="M7828" i="7"/>
  <c r="I7796" i="7"/>
  <c r="M7796" i="7"/>
  <c r="I7764" i="7"/>
  <c r="M7764" i="7"/>
  <c r="I7732" i="7"/>
  <c r="M7732" i="7"/>
  <c r="I7700" i="7"/>
  <c r="M7700" i="7"/>
  <c r="I7668" i="7"/>
  <c r="M7668" i="7"/>
  <c r="I7636" i="7"/>
  <c r="M7636" i="7"/>
  <c r="I7604" i="7"/>
  <c r="M7604" i="7"/>
  <c r="I7572" i="7"/>
  <c r="M7572" i="7"/>
  <c r="I7540" i="7"/>
  <c r="M7540" i="7"/>
  <c r="I7508" i="7"/>
  <c r="M7508" i="7"/>
  <c r="I7476" i="7"/>
  <c r="M7476" i="7"/>
  <c r="I7444" i="7"/>
  <c r="M7444" i="7"/>
  <c r="I7412" i="7"/>
  <c r="M7412" i="7"/>
  <c r="I7380" i="7"/>
  <c r="M7380" i="7"/>
  <c r="I7348" i="7"/>
  <c r="M7348" i="7"/>
  <c r="I7316" i="7"/>
  <c r="M7316" i="7"/>
  <c r="I7284" i="7"/>
  <c r="M7284" i="7"/>
  <c r="I7252" i="7"/>
  <c r="M7252" i="7"/>
  <c r="I7220" i="7"/>
  <c r="M7220" i="7"/>
  <c r="I7188" i="7"/>
  <c r="M7188" i="7"/>
  <c r="I7156" i="7"/>
  <c r="M7156" i="7"/>
  <c r="I7124" i="7"/>
  <c r="M7124" i="7"/>
  <c r="I7092" i="7"/>
  <c r="M7092" i="7"/>
  <c r="I7060" i="7"/>
  <c r="M7060" i="7"/>
  <c r="I7028" i="7"/>
  <c r="M7028" i="7"/>
  <c r="I6996" i="7"/>
  <c r="M6996" i="7"/>
  <c r="I6964" i="7"/>
  <c r="M6964" i="7"/>
  <c r="I6932" i="7"/>
  <c r="M6932" i="7"/>
  <c r="I6900" i="7"/>
  <c r="M6900" i="7"/>
  <c r="I6868" i="7"/>
  <c r="M6868" i="7"/>
  <c r="M6618" i="7"/>
  <c r="I6618" i="7"/>
  <c r="I6480" i="7"/>
  <c r="M6480" i="7"/>
  <c r="I6448" i="7"/>
  <c r="M6448" i="7"/>
  <c r="I6416" i="7"/>
  <c r="M6416" i="7"/>
  <c r="I6384" i="7"/>
  <c r="M6384" i="7"/>
  <c r="I6352" i="7"/>
  <c r="M6352" i="7"/>
  <c r="I6320" i="7"/>
  <c r="M6320" i="7"/>
  <c r="I6288" i="7"/>
  <c r="M6288" i="7"/>
  <c r="I6256" i="7"/>
  <c r="M6256" i="7"/>
  <c r="I6224" i="7"/>
  <c r="M6224" i="7"/>
  <c r="I6192" i="7"/>
  <c r="M6192" i="7"/>
  <c r="I6160" i="7"/>
  <c r="M6160" i="7"/>
  <c r="I6128" i="7"/>
  <c r="M6128" i="7"/>
  <c r="I6096" i="7"/>
  <c r="M6096" i="7"/>
  <c r="I6064" i="7"/>
  <c r="M6064" i="7"/>
  <c r="I6032" i="7"/>
  <c r="M6032" i="7"/>
  <c r="I6000" i="7"/>
  <c r="M6000" i="7"/>
  <c r="I5968" i="7"/>
  <c r="M5968" i="7"/>
  <c r="M5840" i="7"/>
  <c r="I5840" i="7"/>
  <c r="M5808" i="7"/>
  <c r="I5808" i="7"/>
  <c r="M5776" i="7"/>
  <c r="I5776" i="7"/>
  <c r="M5744" i="7"/>
  <c r="I5744" i="7"/>
  <c r="M5712" i="7"/>
  <c r="I5712" i="7"/>
  <c r="M5680" i="7"/>
  <c r="I5680" i="7"/>
  <c r="M5648" i="7"/>
  <c r="I5648" i="7"/>
  <c r="M5616" i="7"/>
  <c r="I5616" i="7"/>
  <c r="M5584" i="7"/>
  <c r="I5584" i="7"/>
  <c r="M5552" i="7"/>
  <c r="I5552" i="7"/>
  <c r="M5520" i="7"/>
  <c r="I5520" i="7"/>
  <c r="M5488" i="7"/>
  <c r="I5488" i="7"/>
  <c r="M5456" i="7"/>
  <c r="I5456" i="7"/>
  <c r="M5424" i="7"/>
  <c r="I5424" i="7"/>
  <c r="M5928" i="7"/>
  <c r="I5928" i="7"/>
  <c r="M4746" i="7"/>
  <c r="I4746" i="7"/>
  <c r="M4682" i="7"/>
  <c r="I4682" i="7"/>
  <c r="M4618" i="7"/>
  <c r="I4618" i="7"/>
  <c r="M4554" i="7"/>
  <c r="I4554" i="7"/>
  <c r="M4490" i="7"/>
  <c r="I4490" i="7"/>
  <c r="M4426" i="7"/>
  <c r="I4426" i="7"/>
  <c r="M4362" i="7"/>
  <c r="I4362" i="7"/>
  <c r="M5136" i="7"/>
  <c r="I5136" i="7"/>
  <c r="M5072" i="7"/>
  <c r="I5072" i="7"/>
  <c r="M5008" i="7"/>
  <c r="I5008" i="7"/>
  <c r="I4600" i="7"/>
  <c r="M4600" i="7"/>
  <c r="I4536" i="7"/>
  <c r="M4536" i="7"/>
  <c r="I4472" i="7"/>
  <c r="M4472" i="7"/>
  <c r="I4408" i="7"/>
  <c r="M4408" i="7"/>
  <c r="I4344" i="7"/>
  <c r="M4344" i="7"/>
  <c r="I4717" i="7"/>
  <c r="M4717" i="7"/>
  <c r="I4653" i="7"/>
  <c r="M4653" i="7"/>
  <c r="I4589" i="7"/>
  <c r="M4589" i="7"/>
  <c r="I4525" i="7"/>
  <c r="M4525" i="7"/>
  <c r="I4461" i="7"/>
  <c r="M4461" i="7"/>
  <c r="I4397" i="7"/>
  <c r="M4397" i="7"/>
  <c r="I4333" i="7"/>
  <c r="M4333" i="7"/>
  <c r="M3306" i="7"/>
  <c r="I3306" i="7"/>
  <c r="M3274" i="7"/>
  <c r="I3274" i="7"/>
  <c r="M3242" i="7"/>
  <c r="I3242" i="7"/>
  <c r="M3210" i="7"/>
  <c r="I3210" i="7"/>
  <c r="M3178" i="7"/>
  <c r="I3178" i="7"/>
  <c r="M4299" i="7"/>
  <c r="I4299" i="7"/>
  <c r="N3023" i="7"/>
  <c r="J3023" i="7"/>
  <c r="O3023" i="7" s="1"/>
  <c r="N2991" i="7"/>
  <c r="J2991" i="7"/>
  <c r="O2991" i="7" s="1"/>
  <c r="N2959" i="7"/>
  <c r="J2959" i="7"/>
  <c r="O2959" i="7" s="1"/>
  <c r="N2927" i="7"/>
  <c r="J2927" i="7"/>
  <c r="O2927" i="7" s="1"/>
  <c r="M4268" i="7"/>
  <c r="I4268" i="7"/>
  <c r="I4233" i="7"/>
  <c r="M4233" i="7"/>
  <c r="I4201" i="7"/>
  <c r="M4201" i="7"/>
  <c r="I4169" i="7"/>
  <c r="M4169" i="7"/>
  <c r="I4137" i="7"/>
  <c r="M4137" i="7"/>
  <c r="I3154" i="7"/>
  <c r="M3154" i="7"/>
  <c r="I3090" i="7"/>
  <c r="M3090" i="7"/>
  <c r="I4265" i="7"/>
  <c r="M4265" i="7"/>
  <c r="M2733" i="7"/>
  <c r="I2733" i="7"/>
  <c r="I2174" i="7"/>
  <c r="M2174" i="7"/>
  <c r="M2590" i="7"/>
  <c r="I2590" i="7"/>
  <c r="M2526" i="7"/>
  <c r="I2526" i="7"/>
  <c r="I2319" i="7"/>
  <c r="M2319" i="7"/>
  <c r="I2187" i="7"/>
  <c r="M2187" i="7"/>
  <c r="M2700" i="7"/>
  <c r="I2700" i="7"/>
  <c r="M2668" i="7"/>
  <c r="I2668" i="7"/>
  <c r="M2636" i="7"/>
  <c r="I2636" i="7"/>
  <c r="M2604" i="7"/>
  <c r="I2604" i="7"/>
  <c r="I2226" i="7"/>
  <c r="M2226" i="7"/>
  <c r="I2098" i="7"/>
  <c r="M2098" i="7"/>
  <c r="I2349" i="7"/>
  <c r="M2349" i="7"/>
  <c r="I2143" i="7"/>
  <c r="M2143" i="7"/>
  <c r="M2419" i="7"/>
  <c r="I2419" i="7"/>
  <c r="M2569" i="7"/>
  <c r="I2569" i="7"/>
  <c r="M2537" i="7"/>
  <c r="I2537" i="7"/>
  <c r="M2505" i="7"/>
  <c r="I2505" i="7"/>
  <c r="M2473" i="7"/>
  <c r="I2473" i="7"/>
  <c r="I2396" i="7"/>
  <c r="M2396" i="7"/>
  <c r="I2364" i="7"/>
  <c r="M2364" i="7"/>
  <c r="I2332" i="7"/>
  <c r="M2332" i="7"/>
  <c r="J2264" i="7"/>
  <c r="O2264" i="7" s="1"/>
  <c r="N2264" i="7"/>
  <c r="I2232" i="7"/>
  <c r="M2232" i="7"/>
  <c r="I2200" i="7"/>
  <c r="M2200" i="7"/>
  <c r="I2168" i="7"/>
  <c r="M2168" i="7"/>
  <c r="I2136" i="7"/>
  <c r="M2136" i="7"/>
  <c r="I2104" i="7"/>
  <c r="M2104" i="7"/>
  <c r="I2072" i="7"/>
  <c r="M2072" i="7"/>
  <c r="M2027" i="7"/>
  <c r="I2027" i="7"/>
  <c r="M1995" i="7"/>
  <c r="I1995" i="7"/>
  <c r="M1963" i="7"/>
  <c r="I1963" i="7"/>
  <c r="M1920" i="7"/>
  <c r="I1920" i="7"/>
  <c r="M1856" i="7"/>
  <c r="I1856" i="7"/>
  <c r="M1792" i="7"/>
  <c r="I1792" i="7"/>
  <c r="M1899" i="7"/>
  <c r="I1899" i="7"/>
  <c r="M1835" i="7"/>
  <c r="I1835" i="7"/>
  <c r="I1914" i="7"/>
  <c r="M1914" i="7"/>
  <c r="I1850" i="7"/>
  <c r="M1850" i="7"/>
  <c r="I1786" i="7"/>
  <c r="M1786" i="7"/>
  <c r="I1717" i="7"/>
  <c r="M1717" i="7"/>
  <c r="I1681" i="7"/>
  <c r="M1681" i="7"/>
  <c r="M1616" i="7"/>
  <c r="I1616" i="7"/>
  <c r="N1621" i="7"/>
  <c r="J1621" i="7"/>
  <c r="O1621" i="7" s="1"/>
  <c r="I1338" i="7"/>
  <c r="M1338" i="7"/>
  <c r="I1274" i="7"/>
  <c r="M1274" i="7"/>
  <c r="M1525" i="7"/>
  <c r="I1525" i="7"/>
  <c r="M1493" i="7"/>
  <c r="I1493" i="7"/>
  <c r="M1461" i="7"/>
  <c r="I1461" i="7"/>
  <c r="M1429" i="7"/>
  <c r="I1429" i="7"/>
  <c r="M1397" i="7"/>
  <c r="I1397" i="7"/>
  <c r="I1364" i="7"/>
  <c r="M1364" i="7"/>
  <c r="I1303" i="7"/>
  <c r="M1303" i="7"/>
  <c r="I1231" i="7"/>
  <c r="M1231" i="7"/>
  <c r="M1120" i="7"/>
  <c r="I1120" i="7"/>
  <c r="I1064" i="7"/>
  <c r="M1064" i="7"/>
  <c r="I1000" i="7"/>
  <c r="M1000" i="7"/>
  <c r="I1049" i="7"/>
  <c r="M1049" i="7"/>
  <c r="I985" i="7"/>
  <c r="M985" i="7"/>
  <c r="I1198" i="7"/>
  <c r="M1198" i="7"/>
  <c r="I1134" i="7"/>
  <c r="M1134" i="7"/>
  <c r="I1070" i="7"/>
  <c r="M1070" i="7"/>
  <c r="I1006" i="7"/>
  <c r="M1006" i="7"/>
  <c r="I1171" i="7"/>
  <c r="M1171" i="7"/>
  <c r="I1039" i="7"/>
  <c r="M1039" i="7"/>
  <c r="I975" i="7"/>
  <c r="M975" i="7"/>
  <c r="M881" i="7"/>
  <c r="I881" i="7"/>
  <c r="M776" i="7"/>
  <c r="I776" i="7"/>
  <c r="I744" i="7"/>
  <c r="M744" i="7"/>
  <c r="M972" i="7"/>
  <c r="I972" i="7"/>
  <c r="M855" i="7"/>
  <c r="I855" i="7"/>
  <c r="I823" i="7"/>
  <c r="M823" i="7"/>
  <c r="I950" i="7"/>
  <c r="M950" i="7"/>
  <c r="I522" i="7"/>
  <c r="M522" i="7"/>
  <c r="I634" i="7"/>
  <c r="M634" i="7"/>
  <c r="I568" i="7"/>
  <c r="M568" i="7"/>
  <c r="M496" i="7"/>
  <c r="I496" i="7"/>
  <c r="I684" i="7"/>
  <c r="M684" i="7"/>
  <c r="I652" i="7"/>
  <c r="M652" i="7"/>
  <c r="I620" i="7"/>
  <c r="M620" i="7"/>
  <c r="I547" i="7"/>
  <c r="M547" i="7"/>
  <c r="I445" i="7"/>
  <c r="M445" i="7"/>
  <c r="I309" i="7"/>
  <c r="M309" i="7"/>
  <c r="I348" i="7"/>
  <c r="M348" i="7"/>
  <c r="I284" i="7"/>
  <c r="M284" i="7"/>
  <c r="M319" i="7"/>
  <c r="I319" i="7"/>
  <c r="M372" i="7"/>
  <c r="I372" i="7"/>
  <c r="I141" i="7"/>
  <c r="M141" i="7"/>
  <c r="I220" i="7"/>
  <c r="M220" i="7"/>
  <c r="M275" i="7"/>
  <c r="I275" i="7"/>
  <c r="I158" i="7"/>
  <c r="M158" i="7"/>
  <c r="I148" i="7"/>
  <c r="M148" i="7"/>
  <c r="M105" i="7"/>
  <c r="I105" i="7"/>
  <c r="I133" i="7"/>
  <c r="M133" i="7"/>
  <c r="I81" i="7"/>
  <c r="M81" i="7"/>
  <c r="I9915" i="7"/>
  <c r="M9915" i="7"/>
  <c r="I8743" i="7"/>
  <c r="M8743" i="7"/>
  <c r="M9670" i="7"/>
  <c r="I9670" i="7"/>
  <c r="I9574" i="7"/>
  <c r="M9574" i="7"/>
  <c r="M9494" i="7"/>
  <c r="I9494" i="7"/>
  <c r="M9398" i="7"/>
  <c r="I9398" i="7"/>
  <c r="I9318" i="7"/>
  <c r="M9318" i="7"/>
  <c r="I9222" i="7"/>
  <c r="M9222" i="7"/>
  <c r="I9126" i="7"/>
  <c r="M9126" i="7"/>
  <c r="I9030" i="7"/>
  <c r="M9030" i="7"/>
  <c r="I8918" i="7"/>
  <c r="M8918" i="7"/>
  <c r="I8822" i="7"/>
  <c r="M8822" i="7"/>
  <c r="I8726" i="7"/>
  <c r="M8726" i="7"/>
  <c r="I8582" i="7"/>
  <c r="M8582" i="7"/>
  <c r="I9643" i="7"/>
  <c r="M9643" i="7"/>
  <c r="M9089" i="7"/>
  <c r="I9089" i="7"/>
  <c r="M8817" i="7"/>
  <c r="I8817" i="7"/>
  <c r="M8160" i="7"/>
  <c r="I8160" i="7"/>
  <c r="M8080" i="7"/>
  <c r="I8080" i="7"/>
  <c r="I9529" i="7"/>
  <c r="M9529" i="7"/>
  <c r="I8989" i="7"/>
  <c r="M8989" i="7"/>
  <c r="M8531" i="7"/>
  <c r="I8531" i="7"/>
  <c r="I8459" i="7"/>
  <c r="M8459" i="7"/>
  <c r="I8395" i="7"/>
  <c r="M8395" i="7"/>
  <c r="I8179" i="7"/>
  <c r="M8179" i="7"/>
  <c r="I8115" i="7"/>
  <c r="M8115" i="7"/>
  <c r="I8051" i="7"/>
  <c r="M8051" i="7"/>
  <c r="I7481" i="7"/>
  <c r="M7481" i="7"/>
  <c r="I7353" i="7"/>
  <c r="M7353" i="7"/>
  <c r="M7217" i="7"/>
  <c r="I7217" i="7"/>
  <c r="M7089" i="7"/>
  <c r="I7089" i="7"/>
  <c r="M6961" i="7"/>
  <c r="I6961" i="7"/>
  <c r="I6694" i="7"/>
  <c r="M6694" i="7"/>
  <c r="M6658" i="7"/>
  <c r="I6658" i="7"/>
  <c r="M6561" i="7"/>
  <c r="I6561" i="7"/>
  <c r="M6433" i="7"/>
  <c r="I6433" i="7"/>
  <c r="M6305" i="7"/>
  <c r="I6305" i="7"/>
  <c r="I6185" i="7"/>
  <c r="M6185" i="7"/>
  <c r="I6057" i="7"/>
  <c r="M6057" i="7"/>
  <c r="I5076" i="7"/>
  <c r="M5076" i="7"/>
  <c r="I5082" i="7"/>
  <c r="M5082" i="7"/>
  <c r="I9775" i="7"/>
  <c r="M9775" i="7"/>
  <c r="I9061" i="7"/>
  <c r="M9061" i="7"/>
  <c r="I9723" i="7"/>
  <c r="M9723" i="7"/>
  <c r="I9185" i="7"/>
  <c r="M9185" i="7"/>
  <c r="M9099" i="7"/>
  <c r="I9099" i="7"/>
  <c r="I8963" i="7"/>
  <c r="M8963" i="7"/>
  <c r="M8827" i="7"/>
  <c r="I8827" i="7"/>
  <c r="M8597" i="7"/>
  <c r="I8597" i="7"/>
  <c r="M9994" i="7"/>
  <c r="I9994" i="7"/>
  <c r="M9930" i="7"/>
  <c r="I9930" i="7"/>
  <c r="I9818" i="7"/>
  <c r="M9818" i="7"/>
  <c r="I9658" i="7"/>
  <c r="M9658" i="7"/>
  <c r="M9935" i="7"/>
  <c r="I9935" i="7"/>
  <c r="I9655" i="7"/>
  <c r="M9655" i="7"/>
  <c r="M9441" i="7"/>
  <c r="I9441" i="7"/>
  <c r="M9275" i="7"/>
  <c r="I9275" i="7"/>
  <c r="I8995" i="7"/>
  <c r="M8995" i="7"/>
  <c r="I8721" i="7"/>
  <c r="M8721" i="7"/>
  <c r="M9951" i="7"/>
  <c r="I9951" i="7"/>
  <c r="I9773" i="7"/>
  <c r="M9773" i="7"/>
  <c r="M9541" i="7"/>
  <c r="I9541" i="7"/>
  <c r="I9091" i="7"/>
  <c r="M9091" i="7"/>
  <c r="I8685" i="7"/>
  <c r="M8685" i="7"/>
  <c r="I6762" i="7"/>
  <c r="M6762" i="7"/>
  <c r="M6706" i="7"/>
  <c r="I6706" i="7"/>
  <c r="M6518" i="7"/>
  <c r="I6518" i="7"/>
  <c r="M7994" i="7"/>
  <c r="I7994" i="7"/>
  <c r="M7962" i="7"/>
  <c r="I7962" i="7"/>
  <c r="M7930" i="7"/>
  <c r="I7930" i="7"/>
  <c r="M7898" i="7"/>
  <c r="I7898" i="7"/>
  <c r="M7866" i="7"/>
  <c r="I7866" i="7"/>
  <c r="M7834" i="7"/>
  <c r="I7834" i="7"/>
  <c r="M7802" i="7"/>
  <c r="I7802" i="7"/>
  <c r="M7770" i="7"/>
  <c r="I7770" i="7"/>
  <c r="M7738" i="7"/>
  <c r="I7738" i="7"/>
  <c r="M7706" i="7"/>
  <c r="I7706" i="7"/>
  <c r="M7674" i="7"/>
  <c r="I7674" i="7"/>
  <c r="M7642" i="7"/>
  <c r="I7642" i="7"/>
  <c r="M7610" i="7"/>
  <c r="I7610" i="7"/>
  <c r="M7578" i="7"/>
  <c r="I7578" i="7"/>
  <c r="M7546" i="7"/>
  <c r="I7546" i="7"/>
  <c r="M7514" i="7"/>
  <c r="I7514" i="7"/>
  <c r="M7482" i="7"/>
  <c r="I7482" i="7"/>
  <c r="M7450" i="7"/>
  <c r="I7450" i="7"/>
  <c r="M7418" i="7"/>
  <c r="I7418" i="7"/>
  <c r="M7386" i="7"/>
  <c r="I7386" i="7"/>
  <c r="M7354" i="7"/>
  <c r="I7354" i="7"/>
  <c r="M7322" i="7"/>
  <c r="I7322" i="7"/>
  <c r="M7290" i="7"/>
  <c r="I7290" i="7"/>
  <c r="M7258" i="7"/>
  <c r="I7258" i="7"/>
  <c r="M7226" i="7"/>
  <c r="I7226" i="7"/>
  <c r="M7194" i="7"/>
  <c r="I7194" i="7"/>
  <c r="M7162" i="7"/>
  <c r="I7162" i="7"/>
  <c r="M7130" i="7"/>
  <c r="I7130" i="7"/>
  <c r="M7098" i="7"/>
  <c r="I7098" i="7"/>
  <c r="M7066" i="7"/>
  <c r="I7066" i="7"/>
  <c r="M7034" i="7"/>
  <c r="I7034" i="7"/>
  <c r="M7002" i="7"/>
  <c r="I7002" i="7"/>
  <c r="M6970" i="7"/>
  <c r="I6970" i="7"/>
  <c r="M6938" i="7"/>
  <c r="I6938" i="7"/>
  <c r="M6906" i="7"/>
  <c r="I6906" i="7"/>
  <c r="M6874" i="7"/>
  <c r="I6874" i="7"/>
  <c r="M6514" i="7"/>
  <c r="I6514" i="7"/>
  <c r="M6470" i="7"/>
  <c r="I6470" i="7"/>
  <c r="M6438" i="7"/>
  <c r="I6438" i="7"/>
  <c r="M6406" i="7"/>
  <c r="I6406" i="7"/>
  <c r="M6374" i="7"/>
  <c r="I6374" i="7"/>
  <c r="M6342" i="7"/>
  <c r="I6342" i="7"/>
  <c r="M6310" i="7"/>
  <c r="I6310" i="7"/>
  <c r="M6278" i="7"/>
  <c r="I6278" i="7"/>
  <c r="M6246" i="7"/>
  <c r="I6246" i="7"/>
  <c r="M6214" i="7"/>
  <c r="I6214" i="7"/>
  <c r="M6182" i="7"/>
  <c r="I6182" i="7"/>
  <c r="M6150" i="7"/>
  <c r="I6150" i="7"/>
  <c r="M6118" i="7"/>
  <c r="I6118" i="7"/>
  <c r="M6086" i="7"/>
  <c r="I6086" i="7"/>
  <c r="M6054" i="7"/>
  <c r="I6054" i="7"/>
  <c r="M6022" i="7"/>
  <c r="I6022" i="7"/>
  <c r="M5990" i="7"/>
  <c r="I5990" i="7"/>
  <c r="M5958" i="7"/>
  <c r="I5958" i="7"/>
  <c r="I5830" i="7"/>
  <c r="M5830" i="7"/>
  <c r="I5798" i="7"/>
  <c r="M5798" i="7"/>
  <c r="I5766" i="7"/>
  <c r="M5766" i="7"/>
  <c r="I5734" i="7"/>
  <c r="M5734" i="7"/>
  <c r="I5702" i="7"/>
  <c r="M5702" i="7"/>
  <c r="I5670" i="7"/>
  <c r="M5670" i="7"/>
  <c r="I5638" i="7"/>
  <c r="M5638" i="7"/>
  <c r="I5606" i="7"/>
  <c r="M5606" i="7"/>
  <c r="I5574" i="7"/>
  <c r="M5574" i="7"/>
  <c r="I5542" i="7"/>
  <c r="M5542" i="7"/>
  <c r="I5510" i="7"/>
  <c r="M5510" i="7"/>
  <c r="I5478" i="7"/>
  <c r="M5478" i="7"/>
  <c r="I5446" i="7"/>
  <c r="M5446" i="7"/>
  <c r="I5414" i="7"/>
  <c r="M5414" i="7"/>
  <c r="M5829" i="7"/>
  <c r="I5829" i="7"/>
  <c r="M5797" i="7"/>
  <c r="I5797" i="7"/>
  <c r="M5765" i="7"/>
  <c r="I5765" i="7"/>
  <c r="M5733" i="7"/>
  <c r="I5733" i="7"/>
  <c r="M5701" i="7"/>
  <c r="I5701" i="7"/>
  <c r="M5669" i="7"/>
  <c r="I5669" i="7"/>
  <c r="M5637" i="7"/>
  <c r="I5637" i="7"/>
  <c r="M5605" i="7"/>
  <c r="I5605" i="7"/>
  <c r="M5573" i="7"/>
  <c r="I5573" i="7"/>
  <c r="M5541" i="7"/>
  <c r="I5541" i="7"/>
  <c r="M5509" i="7"/>
  <c r="I5509" i="7"/>
  <c r="M5477" i="7"/>
  <c r="I5477" i="7"/>
  <c r="M5445" i="7"/>
  <c r="I5445" i="7"/>
  <c r="M5413" i="7"/>
  <c r="I5413" i="7"/>
  <c r="M5381" i="7"/>
  <c r="I5381" i="7"/>
  <c r="M5349" i="7"/>
  <c r="I5349" i="7"/>
  <c r="M5317" i="7"/>
  <c r="I5317" i="7"/>
  <c r="M5285" i="7"/>
  <c r="I5285" i="7"/>
  <c r="M5253" i="7"/>
  <c r="I5253" i="7"/>
  <c r="M5221" i="7"/>
  <c r="I5221" i="7"/>
  <c r="M5189" i="7"/>
  <c r="I5189" i="7"/>
  <c r="I4944" i="7"/>
  <c r="M4944" i="7"/>
  <c r="I4912" i="7"/>
  <c r="M4912" i="7"/>
  <c r="I4880" i="7"/>
  <c r="M4880" i="7"/>
  <c r="I4848" i="7"/>
  <c r="M4848" i="7"/>
  <c r="I4816" i="7"/>
  <c r="M4816" i="7"/>
  <c r="M4784" i="7"/>
  <c r="I4784" i="7"/>
  <c r="M4823" i="7"/>
  <c r="I4823" i="7"/>
  <c r="M4791" i="7"/>
  <c r="I4791" i="7"/>
  <c r="I5038" i="7"/>
  <c r="M5038" i="7"/>
  <c r="I4224" i="7"/>
  <c r="M4224" i="7"/>
  <c r="I4192" i="7"/>
  <c r="M4192" i="7"/>
  <c r="I4160" i="7"/>
  <c r="M4160" i="7"/>
  <c r="I4128" i="7"/>
  <c r="M4128" i="7"/>
  <c r="I3328" i="7"/>
  <c r="M3328" i="7"/>
  <c r="I3296" i="7"/>
  <c r="M3296" i="7"/>
  <c r="I3264" i="7"/>
  <c r="M3264" i="7"/>
  <c r="I3232" i="7"/>
  <c r="M3232" i="7"/>
  <c r="I3200" i="7"/>
  <c r="M3200" i="7"/>
  <c r="I3168" i="7"/>
  <c r="M3168" i="7"/>
  <c r="I3104" i="7"/>
  <c r="M3104" i="7"/>
  <c r="I3040" i="7"/>
  <c r="M3040" i="7"/>
  <c r="I2221" i="7"/>
  <c r="M2221" i="7"/>
  <c r="I2189" i="7"/>
  <c r="M2189" i="7"/>
  <c r="I2157" i="7"/>
  <c r="M2157" i="7"/>
  <c r="I2125" i="7"/>
  <c r="M2125" i="7"/>
  <c r="I2093" i="7"/>
  <c r="M2093" i="7"/>
  <c r="M1726" i="7"/>
  <c r="I1726" i="7"/>
  <c r="I2045" i="7"/>
  <c r="M2045" i="7"/>
  <c r="M1664" i="7"/>
  <c r="I1664" i="7"/>
  <c r="N1601" i="7"/>
  <c r="J1601" i="7"/>
  <c r="O1601" i="7" s="1"/>
  <c r="I1688" i="7"/>
  <c r="M1688" i="7"/>
  <c r="M1515" i="7"/>
  <c r="I1515" i="7"/>
  <c r="M1483" i="7"/>
  <c r="I1483" i="7"/>
  <c r="M1451" i="7"/>
  <c r="I1451" i="7"/>
  <c r="M1419" i="7"/>
  <c r="I1419" i="7"/>
  <c r="M1387" i="7"/>
  <c r="I1387" i="7"/>
  <c r="M769" i="7"/>
  <c r="I769" i="7"/>
  <c r="M795" i="7"/>
  <c r="I795" i="7"/>
  <c r="I86" i="7"/>
  <c r="M86" i="7"/>
  <c r="I9507" i="7"/>
  <c r="M9507" i="7"/>
  <c r="M9131" i="7"/>
  <c r="I9131" i="7"/>
  <c r="I8605" i="7"/>
  <c r="M8605" i="7"/>
  <c r="M9790" i="7"/>
  <c r="I9790" i="7"/>
  <c r="M9654" i="7"/>
  <c r="I9654" i="7"/>
  <c r="I7769" i="7"/>
  <c r="M7769" i="7"/>
  <c r="M7665" i="7"/>
  <c r="I7665" i="7"/>
  <c r="I6746" i="7"/>
  <c r="M6746" i="7"/>
  <c r="M6418" i="7"/>
  <c r="I6418" i="7"/>
  <c r="M6290" i="7"/>
  <c r="I6290" i="7"/>
  <c r="M6178" i="7"/>
  <c r="I6178" i="7"/>
  <c r="I6042" i="7"/>
  <c r="M6042" i="7"/>
  <c r="I5794" i="7"/>
  <c r="M5794" i="7"/>
  <c r="M5722" i="7"/>
  <c r="I5722" i="7"/>
  <c r="M5658" i="7"/>
  <c r="I5658" i="7"/>
  <c r="M5594" i="7"/>
  <c r="I5594" i="7"/>
  <c r="M5530" i="7"/>
  <c r="I5530" i="7"/>
  <c r="I5458" i="7"/>
  <c r="M5458" i="7"/>
  <c r="M5801" i="7"/>
  <c r="I5801" i="7"/>
  <c r="I5665" i="7"/>
  <c r="M5665" i="7"/>
  <c r="I5553" i="7"/>
  <c r="M5553" i="7"/>
  <c r="M5433" i="7"/>
  <c r="I5433" i="7"/>
  <c r="M5305" i="7"/>
  <c r="I5305" i="7"/>
  <c r="M5177" i="7"/>
  <c r="I5177" i="7"/>
  <c r="M4940" i="7"/>
  <c r="I4940" i="7"/>
  <c r="I4804" i="7"/>
  <c r="M4804" i="7"/>
  <c r="M9829" i="7"/>
  <c r="I9829" i="7"/>
  <c r="M9513" i="7"/>
  <c r="I9513" i="7"/>
  <c r="I9920" i="7"/>
  <c r="M9920" i="7"/>
  <c r="M9856" i="7"/>
  <c r="I9856" i="7"/>
  <c r="M9744" i="7"/>
  <c r="I9744" i="7"/>
  <c r="I9731" i="7"/>
  <c r="M9731" i="7"/>
  <c r="M8541" i="7"/>
  <c r="I8541" i="7"/>
  <c r="I9879" i="7"/>
  <c r="M9879" i="7"/>
  <c r="M9559" i="7"/>
  <c r="I9559" i="7"/>
  <c r="I8357" i="7"/>
  <c r="M8357" i="7"/>
  <c r="I8325" i="7"/>
  <c r="M8325" i="7"/>
  <c r="I8293" i="7"/>
  <c r="M8293" i="7"/>
  <c r="I8261" i="7"/>
  <c r="M8261" i="7"/>
  <c r="I8229" i="7"/>
  <c r="M8229" i="7"/>
  <c r="I8197" i="7"/>
  <c r="M8197" i="7"/>
  <c r="M6851" i="7"/>
  <c r="I6851" i="7"/>
  <c r="I6808" i="7"/>
  <c r="M6808" i="7"/>
  <c r="M6768" i="7"/>
  <c r="I6768" i="7"/>
  <c r="I6608" i="7"/>
  <c r="M6608" i="7"/>
  <c r="M6717" i="7"/>
  <c r="I6717" i="7"/>
  <c r="I6804" i="7"/>
  <c r="M6804" i="7"/>
  <c r="I6744" i="7"/>
  <c r="M6744" i="7"/>
  <c r="M6660" i="7"/>
  <c r="I6660" i="7"/>
  <c r="M6532" i="7"/>
  <c r="I6532" i="7"/>
  <c r="I6476" i="7"/>
  <c r="M6476" i="7"/>
  <c r="I6444" i="7"/>
  <c r="M6444" i="7"/>
  <c r="I6412" i="7"/>
  <c r="M6412" i="7"/>
  <c r="I6380" i="7"/>
  <c r="M6380" i="7"/>
  <c r="I6348" i="7"/>
  <c r="M6348" i="7"/>
  <c r="I6316" i="7"/>
  <c r="M6316" i="7"/>
  <c r="I6284" i="7"/>
  <c r="M6284" i="7"/>
  <c r="I6252" i="7"/>
  <c r="M6252" i="7"/>
  <c r="I6220" i="7"/>
  <c r="M6220" i="7"/>
  <c r="I6188" i="7"/>
  <c r="M6188" i="7"/>
  <c r="I6156" i="7"/>
  <c r="M6156" i="7"/>
  <c r="I6124" i="7"/>
  <c r="M6124" i="7"/>
  <c r="I6092" i="7"/>
  <c r="M6092" i="7"/>
  <c r="I6060" i="7"/>
  <c r="M6060" i="7"/>
  <c r="I6028" i="7"/>
  <c r="M6028" i="7"/>
  <c r="I5996" i="7"/>
  <c r="M5996" i="7"/>
  <c r="I5964" i="7"/>
  <c r="M5964" i="7"/>
  <c r="M5907" i="7"/>
  <c r="I5907" i="7"/>
  <c r="I5836" i="7"/>
  <c r="M5836" i="7"/>
  <c r="I5804" i="7"/>
  <c r="M5804" i="7"/>
  <c r="I5772" i="7"/>
  <c r="M5772" i="7"/>
  <c r="I5740" i="7"/>
  <c r="M5740" i="7"/>
  <c r="I5708" i="7"/>
  <c r="M5708" i="7"/>
  <c r="I5676" i="7"/>
  <c r="M5676" i="7"/>
  <c r="I5644" i="7"/>
  <c r="M5644" i="7"/>
  <c r="I5612" i="7"/>
  <c r="M5612" i="7"/>
  <c r="I5580" i="7"/>
  <c r="M5580" i="7"/>
  <c r="I5548" i="7"/>
  <c r="M5548" i="7"/>
  <c r="I5516" i="7"/>
  <c r="M5516" i="7"/>
  <c r="I5484" i="7"/>
  <c r="M5484" i="7"/>
  <c r="I5452" i="7"/>
  <c r="M5452" i="7"/>
  <c r="I5420" i="7"/>
  <c r="M5420" i="7"/>
  <c r="I5883" i="7"/>
  <c r="M5883" i="7"/>
  <c r="I5100" i="7"/>
  <c r="M5100" i="7"/>
  <c r="I5090" i="7"/>
  <c r="M5090" i="7"/>
  <c r="M4962" i="7"/>
  <c r="I4962" i="7"/>
  <c r="I4719" i="7"/>
  <c r="M4719" i="7"/>
  <c r="I4655" i="7"/>
  <c r="M4655" i="7"/>
  <c r="I4591" i="7"/>
  <c r="M4591" i="7"/>
  <c r="I4527" i="7"/>
  <c r="M4527" i="7"/>
  <c r="I4463" i="7"/>
  <c r="M4463" i="7"/>
  <c r="I4399" i="7"/>
  <c r="M4399" i="7"/>
  <c r="I4335" i="7"/>
  <c r="M4335" i="7"/>
  <c r="I5109" i="7"/>
  <c r="M5109" i="7"/>
  <c r="I5045" i="7"/>
  <c r="M5045" i="7"/>
  <c r="I4981" i="7"/>
  <c r="M4981" i="7"/>
  <c r="I4941" i="7"/>
  <c r="M4941" i="7"/>
  <c r="I4909" i="7"/>
  <c r="M4909" i="7"/>
  <c r="I4877" i="7"/>
  <c r="M4877" i="7"/>
  <c r="I4845" i="7"/>
  <c r="M4845" i="7"/>
  <c r="I4720" i="7"/>
  <c r="M4720" i="7"/>
  <c r="I4656" i="7"/>
  <c r="M4656" i="7"/>
  <c r="I4294" i="7"/>
  <c r="M4294" i="7"/>
  <c r="M4246" i="7"/>
  <c r="I4246" i="7"/>
  <c r="I3366" i="7"/>
  <c r="M3366" i="7"/>
  <c r="I3334" i="7"/>
  <c r="M3334" i="7"/>
  <c r="M3302" i="7"/>
  <c r="I3302" i="7"/>
  <c r="M3270" i="7"/>
  <c r="I3270" i="7"/>
  <c r="M3238" i="7"/>
  <c r="I3238" i="7"/>
  <c r="M3206" i="7"/>
  <c r="I3206" i="7"/>
  <c r="M3174" i="7"/>
  <c r="I3174" i="7"/>
  <c r="M3135" i="7"/>
  <c r="I3135" i="7"/>
  <c r="M3071" i="7"/>
  <c r="I3071" i="7"/>
  <c r="J3016" i="7"/>
  <c r="O3016" i="7" s="1"/>
  <c r="N3016" i="7"/>
  <c r="J2984" i="7"/>
  <c r="O2984" i="7" s="1"/>
  <c r="N2984" i="7"/>
  <c r="J2952" i="7"/>
  <c r="O2952" i="7" s="1"/>
  <c r="N2952" i="7"/>
  <c r="J2916" i="7"/>
  <c r="O2916" i="7" s="1"/>
  <c r="N2916" i="7"/>
  <c r="J2900" i="7"/>
  <c r="O2900" i="7" s="1"/>
  <c r="N2900" i="7"/>
  <c r="M2279" i="7"/>
  <c r="I2279" i="7"/>
  <c r="M2375" i="7"/>
  <c r="I2375" i="7"/>
  <c r="I2888" i="7"/>
  <c r="M2888" i="7"/>
  <c r="M2856" i="7"/>
  <c r="I2856" i="7"/>
  <c r="M2824" i="7"/>
  <c r="I2824" i="7"/>
  <c r="M2792" i="7"/>
  <c r="I2792" i="7"/>
  <c r="M2760" i="7"/>
  <c r="I2760" i="7"/>
  <c r="M2728" i="7"/>
  <c r="I2728" i="7"/>
  <c r="I2696" i="7"/>
  <c r="M2696" i="7"/>
  <c r="I2664" i="7"/>
  <c r="M2664" i="7"/>
  <c r="I2632" i="7"/>
  <c r="M2632" i="7"/>
  <c r="I2600" i="7"/>
  <c r="M2600" i="7"/>
  <c r="M2576" i="7"/>
  <c r="I2576" i="7"/>
  <c r="M2512" i="7"/>
  <c r="I2512" i="7"/>
  <c r="I2445" i="7"/>
  <c r="M2445" i="7"/>
  <c r="J2250" i="7"/>
  <c r="O2250" i="7" s="1"/>
  <c r="N2250" i="7"/>
  <c r="M2303" i="7"/>
  <c r="I2303" i="7"/>
  <c r="M2581" i="7"/>
  <c r="I2581" i="7"/>
  <c r="M2549" i="7"/>
  <c r="I2549" i="7"/>
  <c r="M2517" i="7"/>
  <c r="I2517" i="7"/>
  <c r="M2485" i="7"/>
  <c r="I2485" i="7"/>
  <c r="M2307" i="7"/>
  <c r="I2307" i="7"/>
  <c r="I1547" i="7"/>
  <c r="M1547" i="7"/>
  <c r="I1316" i="7"/>
  <c r="M1316" i="7"/>
  <c r="I1349" i="7"/>
  <c r="M1349" i="7"/>
  <c r="I1173" i="7"/>
  <c r="M1173" i="7"/>
  <c r="M1110" i="7"/>
  <c r="I1110" i="7"/>
  <c r="I1103" i="7"/>
  <c r="M1103" i="7"/>
  <c r="M876" i="7"/>
  <c r="I876" i="7"/>
  <c r="I844" i="7"/>
  <c r="M844" i="7"/>
  <c r="I812" i="7"/>
  <c r="M812" i="7"/>
  <c r="M788" i="7"/>
  <c r="I788" i="7"/>
  <c r="M928" i="7"/>
  <c r="I928" i="7"/>
  <c r="I885" i="7"/>
  <c r="M885" i="7"/>
  <c r="M658" i="7"/>
  <c r="I658" i="7"/>
  <c r="M510" i="7"/>
  <c r="I510" i="7"/>
  <c r="M458" i="7"/>
  <c r="I458" i="7"/>
  <c r="M456" i="7"/>
  <c r="I456" i="7"/>
  <c r="I375" i="7"/>
  <c r="M375" i="7"/>
  <c r="I462" i="7"/>
  <c r="M462" i="7"/>
  <c r="I428" i="7"/>
  <c r="M428" i="7"/>
  <c r="I194" i="7"/>
  <c r="M194" i="7"/>
  <c r="I258" i="7"/>
  <c r="M258" i="7"/>
  <c r="I228" i="7"/>
  <c r="M228" i="7"/>
  <c r="I101" i="7"/>
  <c r="M101" i="7"/>
  <c r="I49" i="7"/>
  <c r="M49" i="7"/>
  <c r="M44" i="7"/>
  <c r="I44" i="7"/>
  <c r="M77" i="7"/>
  <c r="I77" i="7"/>
  <c r="I617" i="7"/>
  <c r="M617" i="7"/>
  <c r="I9848" i="7"/>
  <c r="M9848" i="7"/>
  <c r="I8317" i="7"/>
  <c r="M8317" i="7"/>
  <c r="M6628" i="7"/>
  <c r="I6628" i="7"/>
  <c r="M6452" i="7"/>
  <c r="I6452" i="7"/>
  <c r="M6356" i="7"/>
  <c r="I6356" i="7"/>
  <c r="M6244" i="7"/>
  <c r="I6244" i="7"/>
  <c r="M6132" i="7"/>
  <c r="I6132" i="7"/>
  <c r="M6020" i="7"/>
  <c r="I6020" i="7"/>
  <c r="M5780" i="7"/>
  <c r="I5780" i="7"/>
  <c r="M5636" i="7"/>
  <c r="I5636" i="7"/>
  <c r="M5540" i="7"/>
  <c r="I5540" i="7"/>
  <c r="M5412" i="7"/>
  <c r="I5412" i="7"/>
  <c r="I5859" i="7"/>
  <c r="M5859" i="7"/>
  <c r="I5004" i="7"/>
  <c r="M5004" i="7"/>
  <c r="I4607" i="7"/>
  <c r="M4607" i="7"/>
  <c r="I4351" i="7"/>
  <c r="M4351" i="7"/>
  <c r="I4949" i="7"/>
  <c r="M4949" i="7"/>
  <c r="I4853" i="7"/>
  <c r="M4853" i="7"/>
  <c r="I4512" i="7"/>
  <c r="M4512" i="7"/>
  <c r="I3310" i="7"/>
  <c r="M3310" i="7"/>
  <c r="M3055" i="7"/>
  <c r="I3055" i="7"/>
  <c r="J3024" i="7"/>
  <c r="O3024" i="7" s="1"/>
  <c r="N3024" i="7"/>
  <c r="J2904" i="7"/>
  <c r="O2904" i="7" s="1"/>
  <c r="N2904" i="7"/>
  <c r="M2311" i="7"/>
  <c r="I2311" i="7"/>
  <c r="N2270" i="7"/>
  <c r="J2270" i="7"/>
  <c r="O2270" i="7" s="1"/>
  <c r="M2816" i="7"/>
  <c r="I2816" i="7"/>
  <c r="M2672" i="7"/>
  <c r="I2672" i="7"/>
  <c r="I2525" i="7"/>
  <c r="M2525" i="7"/>
  <c r="I1362" i="7"/>
  <c r="M1362" i="7"/>
  <c r="I1189" i="7"/>
  <c r="M1189" i="7"/>
  <c r="M902" i="7"/>
  <c r="I902" i="7"/>
  <c r="I583" i="7"/>
  <c r="M583" i="7"/>
  <c r="I216" i="7"/>
  <c r="M216" i="7"/>
  <c r="I7982" i="7"/>
  <c r="M7982" i="7"/>
  <c r="M7862" i="7"/>
  <c r="I7862" i="7"/>
  <c r="M7734" i="7"/>
  <c r="I7734" i="7"/>
  <c r="M7606" i="7"/>
  <c r="I7606" i="7"/>
  <c r="M7478" i="7"/>
  <c r="I7478" i="7"/>
  <c r="I7358" i="7"/>
  <c r="M7358" i="7"/>
  <c r="I7230" i="7"/>
  <c r="M7230" i="7"/>
  <c r="I7102" i="7"/>
  <c r="M7102" i="7"/>
  <c r="I6974" i="7"/>
  <c r="M6974" i="7"/>
  <c r="M6763" i="7"/>
  <c r="I6763" i="7"/>
  <c r="M6681" i="7"/>
  <c r="I6681" i="7"/>
  <c r="I5075" i="7"/>
  <c r="M5075" i="7"/>
  <c r="M4252" i="7"/>
  <c r="I4252" i="7"/>
  <c r="I4251" i="7"/>
  <c r="M4251" i="7"/>
  <c r="I3355" i="7"/>
  <c r="M3355" i="7"/>
  <c r="I2308" i="7"/>
  <c r="M2308" i="7"/>
  <c r="M2286" i="7"/>
  <c r="I2286" i="7"/>
  <c r="I2233" i="7"/>
  <c r="M2233" i="7"/>
  <c r="I2201" i="7"/>
  <c r="M2201" i="7"/>
  <c r="I2169" i="7"/>
  <c r="M2169" i="7"/>
  <c r="I2137" i="7"/>
  <c r="M2137" i="7"/>
  <c r="I2105" i="7"/>
  <c r="M2105" i="7"/>
  <c r="I2073" i="7"/>
  <c r="M2073" i="7"/>
  <c r="M2013" i="7"/>
  <c r="I2013" i="7"/>
  <c r="M1981" i="7"/>
  <c r="I1981" i="7"/>
  <c r="M1949" i="7"/>
  <c r="I1949" i="7"/>
  <c r="I2057" i="7"/>
  <c r="M2057" i="7"/>
  <c r="J1723" i="7"/>
  <c r="O1723" i="7" s="1"/>
  <c r="N1723" i="7"/>
  <c r="I1889" i="7"/>
  <c r="M1889" i="7"/>
  <c r="I1825" i="7"/>
  <c r="M1825" i="7"/>
  <c r="N1759" i="7"/>
  <c r="J1759" i="7"/>
  <c r="O1759" i="7" s="1"/>
  <c r="I1692" i="7"/>
  <c r="M1692" i="7"/>
  <c r="N1593" i="7"/>
  <c r="J1593" i="7"/>
  <c r="O1593" i="7" s="1"/>
  <c r="I1552" i="7"/>
  <c r="M1552" i="7"/>
  <c r="J1679" i="7"/>
  <c r="O1679" i="7" s="1"/>
  <c r="N1679" i="7"/>
  <c r="I1527" i="7"/>
  <c r="M1527" i="7"/>
  <c r="M1495" i="7"/>
  <c r="I1495" i="7"/>
  <c r="M1463" i="7"/>
  <c r="I1463" i="7"/>
  <c r="I1431" i="7"/>
  <c r="M1431" i="7"/>
  <c r="M1399" i="7"/>
  <c r="I1399" i="7"/>
  <c r="M1367" i="7"/>
  <c r="I1367" i="7"/>
  <c r="I745" i="7"/>
  <c r="M745" i="7"/>
  <c r="I585" i="7"/>
  <c r="M585" i="7"/>
  <c r="M685" i="7"/>
  <c r="I685" i="7"/>
  <c r="M621" i="7"/>
  <c r="I621" i="7"/>
  <c r="M355" i="7"/>
  <c r="I355" i="7"/>
  <c r="I306" i="7"/>
  <c r="M306" i="7"/>
  <c r="I98" i="7"/>
  <c r="M98" i="7"/>
  <c r="M67" i="7"/>
  <c r="I67" i="7"/>
  <c r="M9891" i="7"/>
  <c r="I9891" i="7"/>
  <c r="I8561" i="7"/>
  <c r="M8561" i="7"/>
  <c r="I9870" i="7"/>
  <c r="M9870" i="7"/>
  <c r="I9837" i="7"/>
  <c r="M9837" i="7"/>
  <c r="M9287" i="7"/>
  <c r="I9287" i="7"/>
  <c r="I8979" i="7"/>
  <c r="M8979" i="7"/>
  <c r="M9693" i="7"/>
  <c r="I9693" i="7"/>
  <c r="I9421" i="7"/>
  <c r="M9421" i="7"/>
  <c r="M9237" i="7"/>
  <c r="I9237" i="7"/>
  <c r="I9053" i="7"/>
  <c r="M9053" i="7"/>
  <c r="I8787" i="7"/>
  <c r="M8787" i="7"/>
  <c r="M7969" i="7"/>
  <c r="I7969" i="7"/>
  <c r="M7905" i="7"/>
  <c r="I7905" i="7"/>
  <c r="I7833" i="7"/>
  <c r="M7833" i="7"/>
  <c r="I7753" i="7"/>
  <c r="M7753" i="7"/>
  <c r="I7673" i="7"/>
  <c r="M7673" i="7"/>
  <c r="M6766" i="7"/>
  <c r="I6766" i="7"/>
  <c r="M6562" i="7"/>
  <c r="I6562" i="7"/>
  <c r="M6402" i="7"/>
  <c r="I6402" i="7"/>
  <c r="I6282" i="7"/>
  <c r="M6282" i="7"/>
  <c r="I6154" i="7"/>
  <c r="M6154" i="7"/>
  <c r="I6026" i="7"/>
  <c r="M6026" i="7"/>
  <c r="I5900" i="7"/>
  <c r="M5900" i="7"/>
  <c r="M5450" i="7"/>
  <c r="I5450" i="7"/>
  <c r="I5841" i="7"/>
  <c r="M5841" i="7"/>
  <c r="I5713" i="7"/>
  <c r="M5713" i="7"/>
  <c r="I5569" i="7"/>
  <c r="M5569" i="7"/>
  <c r="I5441" i="7"/>
  <c r="M5441" i="7"/>
  <c r="M5321" i="7"/>
  <c r="I5321" i="7"/>
  <c r="M5193" i="7"/>
  <c r="I5193" i="7"/>
  <c r="I4820" i="7"/>
  <c r="M4820" i="7"/>
  <c r="M9435" i="7"/>
  <c r="I9435" i="7"/>
  <c r="I8737" i="7"/>
  <c r="M8737" i="7"/>
  <c r="M8581" i="7"/>
  <c r="I8581" i="7"/>
  <c r="M9892" i="7"/>
  <c r="I9892" i="7"/>
  <c r="M9764" i="7"/>
  <c r="I9764" i="7"/>
  <c r="M9604" i="7"/>
  <c r="I9604" i="7"/>
  <c r="M9572" i="7"/>
  <c r="I9572" i="7"/>
  <c r="M9540" i="7"/>
  <c r="I9540" i="7"/>
  <c r="M9508" i="7"/>
  <c r="I9508" i="7"/>
  <c r="I9476" i="7"/>
  <c r="M9476" i="7"/>
  <c r="I9444" i="7"/>
  <c r="M9444" i="7"/>
  <c r="M9412" i="7"/>
  <c r="I9412" i="7"/>
  <c r="M9380" i="7"/>
  <c r="I9380" i="7"/>
  <c r="I9316" i="7"/>
  <c r="M9316" i="7"/>
  <c r="I9284" i="7"/>
  <c r="M9284" i="7"/>
  <c r="I9252" i="7"/>
  <c r="M9252" i="7"/>
  <c r="I9220" i="7"/>
  <c r="M9220" i="7"/>
  <c r="I9188" i="7"/>
  <c r="M9188" i="7"/>
  <c r="I9156" i="7"/>
  <c r="M9156" i="7"/>
  <c r="I9124" i="7"/>
  <c r="M9124" i="7"/>
  <c r="I9092" i="7"/>
  <c r="M9092" i="7"/>
  <c r="I9060" i="7"/>
  <c r="M9060" i="7"/>
  <c r="I9028" i="7"/>
  <c r="M9028" i="7"/>
  <c r="I8996" i="7"/>
  <c r="M8996" i="7"/>
  <c r="I8964" i="7"/>
  <c r="M8964" i="7"/>
  <c r="I8932" i="7"/>
  <c r="M8932" i="7"/>
  <c r="I8900" i="7"/>
  <c r="M8900" i="7"/>
  <c r="I8868" i="7"/>
  <c r="M8868" i="7"/>
  <c r="I8836" i="7"/>
  <c r="M8836" i="7"/>
  <c r="I8804" i="7"/>
  <c r="M8804" i="7"/>
  <c r="I8772" i="7"/>
  <c r="M8772" i="7"/>
  <c r="I8740" i="7"/>
  <c r="M8740" i="7"/>
  <c r="I8708" i="7"/>
  <c r="M8708" i="7"/>
  <c r="I8676" i="7"/>
  <c r="M8676" i="7"/>
  <c r="I8644" i="7"/>
  <c r="M8644" i="7"/>
  <c r="I8612" i="7"/>
  <c r="M8612" i="7"/>
  <c r="I8580" i="7"/>
  <c r="M8580" i="7"/>
  <c r="I9967" i="7"/>
  <c r="M9967" i="7"/>
  <c r="M9743" i="7"/>
  <c r="I9743" i="7"/>
  <c r="M9477" i="7"/>
  <c r="I9477" i="7"/>
  <c r="I9257" i="7"/>
  <c r="M9257" i="7"/>
  <c r="M8811" i="7"/>
  <c r="I8811" i="7"/>
  <c r="I8701" i="7"/>
  <c r="M8701" i="7"/>
  <c r="I8593" i="7"/>
  <c r="M8593" i="7"/>
  <c r="M8382" i="7"/>
  <c r="I8382" i="7"/>
  <c r="I8350" i="7"/>
  <c r="M8350" i="7"/>
  <c r="I8318" i="7"/>
  <c r="M8318" i="7"/>
  <c r="M8286" i="7"/>
  <c r="I8286" i="7"/>
  <c r="M8254" i="7"/>
  <c r="I8254" i="7"/>
  <c r="I8222" i="7"/>
  <c r="M8222" i="7"/>
  <c r="I8190" i="7"/>
  <c r="M8190" i="7"/>
  <c r="I8158" i="7"/>
  <c r="M8158" i="7"/>
  <c r="M9889" i="7"/>
  <c r="I9889" i="7"/>
  <c r="I9755" i="7"/>
  <c r="M9755" i="7"/>
  <c r="I9665" i="7"/>
  <c r="M9665" i="7"/>
  <c r="I9349" i="7"/>
  <c r="M9349" i="7"/>
  <c r="I9209" i="7"/>
  <c r="M9209" i="7"/>
  <c r="I8625" i="7"/>
  <c r="M8625" i="7"/>
  <c r="I8169" i="7"/>
  <c r="M8169" i="7"/>
  <c r="I8137" i="7"/>
  <c r="M8137" i="7"/>
  <c r="I8105" i="7"/>
  <c r="M8105" i="7"/>
  <c r="I8073" i="7"/>
  <c r="M8073" i="7"/>
  <c r="I8041" i="7"/>
  <c r="M8041" i="7"/>
  <c r="I6726" i="7"/>
  <c r="M6726" i="7"/>
  <c r="I6831" i="7"/>
  <c r="M6831" i="7"/>
  <c r="M5908" i="7"/>
  <c r="I5908" i="7"/>
  <c r="I6591" i="7"/>
  <c r="M6591" i="7"/>
  <c r="I6559" i="7"/>
  <c r="M6559" i="7"/>
  <c r="I6527" i="7"/>
  <c r="M6527" i="7"/>
  <c r="I6495" i="7"/>
  <c r="M6495" i="7"/>
  <c r="I6463" i="7"/>
  <c r="M6463" i="7"/>
  <c r="I6431" i="7"/>
  <c r="M6431" i="7"/>
  <c r="I6399" i="7"/>
  <c r="M6399" i="7"/>
  <c r="I6367" i="7"/>
  <c r="M6367" i="7"/>
  <c r="I6335" i="7"/>
  <c r="M6335" i="7"/>
  <c r="I6303" i="7"/>
  <c r="M6303" i="7"/>
  <c r="I6271" i="7"/>
  <c r="M6271" i="7"/>
  <c r="I6239" i="7"/>
  <c r="M6239" i="7"/>
  <c r="I6207" i="7"/>
  <c r="M6207" i="7"/>
  <c r="I6175" i="7"/>
  <c r="M6175" i="7"/>
  <c r="I6143" i="7"/>
  <c r="M6143" i="7"/>
  <c r="I6111" i="7"/>
  <c r="M6111" i="7"/>
  <c r="I6079" i="7"/>
  <c r="M6079" i="7"/>
  <c r="I6047" i="7"/>
  <c r="M6047" i="7"/>
  <c r="I6015" i="7"/>
  <c r="M6015" i="7"/>
  <c r="I5983" i="7"/>
  <c r="M5983" i="7"/>
  <c r="I5951" i="7"/>
  <c r="M5951" i="7"/>
  <c r="M4938" i="7"/>
  <c r="I4938" i="7"/>
  <c r="M4906" i="7"/>
  <c r="I4906" i="7"/>
  <c r="M4874" i="7"/>
  <c r="I4874" i="7"/>
  <c r="I4842" i="7"/>
  <c r="M4842" i="7"/>
  <c r="M4810" i="7"/>
  <c r="I4810" i="7"/>
  <c r="M4778" i="7"/>
  <c r="I4778" i="7"/>
  <c r="I5382" i="7"/>
  <c r="M5382" i="7"/>
  <c r="I5350" i="7"/>
  <c r="M5350" i="7"/>
  <c r="I5318" i="7"/>
  <c r="M5318" i="7"/>
  <c r="I5286" i="7"/>
  <c r="M5286" i="7"/>
  <c r="I5254" i="7"/>
  <c r="M5254" i="7"/>
  <c r="I5222" i="7"/>
  <c r="M5222" i="7"/>
  <c r="I5190" i="7"/>
  <c r="M5190" i="7"/>
  <c r="I4785" i="7"/>
  <c r="M4785" i="7"/>
  <c r="I5078" i="7"/>
  <c r="M5078" i="7"/>
  <c r="I4218" i="7"/>
  <c r="M4218" i="7"/>
  <c r="I4186" i="7"/>
  <c r="M4186" i="7"/>
  <c r="I4154" i="7"/>
  <c r="M4154" i="7"/>
  <c r="I4122" i="7"/>
  <c r="M4122" i="7"/>
  <c r="M4090" i="7"/>
  <c r="I4090" i="7"/>
  <c r="M4058" i="7"/>
  <c r="I4058" i="7"/>
  <c r="M4026" i="7"/>
  <c r="I4026" i="7"/>
  <c r="M3994" i="7"/>
  <c r="I3994" i="7"/>
  <c r="M3962" i="7"/>
  <c r="I3962" i="7"/>
  <c r="M3930" i="7"/>
  <c r="I3930" i="7"/>
  <c r="M3898" i="7"/>
  <c r="I3898" i="7"/>
  <c r="M3866" i="7"/>
  <c r="I3866" i="7"/>
  <c r="M3834" i="7"/>
  <c r="I3834" i="7"/>
  <c r="M3802" i="7"/>
  <c r="I3802" i="7"/>
  <c r="M3770" i="7"/>
  <c r="I3770" i="7"/>
  <c r="M3738" i="7"/>
  <c r="I3738" i="7"/>
  <c r="M3706" i="7"/>
  <c r="I3706" i="7"/>
  <c r="M3674" i="7"/>
  <c r="I3674" i="7"/>
  <c r="M3642" i="7"/>
  <c r="I3642" i="7"/>
  <c r="M3610" i="7"/>
  <c r="I3610" i="7"/>
  <c r="M3578" i="7"/>
  <c r="I3578" i="7"/>
  <c r="M3546" i="7"/>
  <c r="I3546" i="7"/>
  <c r="M3514" i="7"/>
  <c r="I3514" i="7"/>
  <c r="M3482" i="7"/>
  <c r="I3482" i="7"/>
  <c r="M3450" i="7"/>
  <c r="I3450" i="7"/>
  <c r="M3418" i="7"/>
  <c r="I3418" i="7"/>
  <c r="M3386" i="7"/>
  <c r="I3386" i="7"/>
  <c r="I3124" i="7"/>
  <c r="M3124" i="7"/>
  <c r="I3060" i="7"/>
  <c r="M3060" i="7"/>
  <c r="M4089" i="7"/>
  <c r="I4089" i="7"/>
  <c r="M4057" i="7"/>
  <c r="I4057" i="7"/>
  <c r="M4025" i="7"/>
  <c r="I4025" i="7"/>
  <c r="M3993" i="7"/>
  <c r="I3993" i="7"/>
  <c r="M3961" i="7"/>
  <c r="I3961" i="7"/>
  <c r="M3929" i="7"/>
  <c r="I3929" i="7"/>
  <c r="M3897" i="7"/>
  <c r="I3897" i="7"/>
  <c r="M3865" i="7"/>
  <c r="I3865" i="7"/>
  <c r="M3833" i="7"/>
  <c r="I3833" i="7"/>
  <c r="M3801" i="7"/>
  <c r="I3801" i="7"/>
  <c r="M3769" i="7"/>
  <c r="I3769" i="7"/>
  <c r="M3737" i="7"/>
  <c r="I3737" i="7"/>
  <c r="M3705" i="7"/>
  <c r="I3705" i="7"/>
  <c r="M3673" i="7"/>
  <c r="I3673" i="7"/>
  <c r="M3641" i="7"/>
  <c r="I3641" i="7"/>
  <c r="M3609" i="7"/>
  <c r="I3609" i="7"/>
  <c r="M3577" i="7"/>
  <c r="I3577" i="7"/>
  <c r="M3545" i="7"/>
  <c r="I3545" i="7"/>
  <c r="M3513" i="7"/>
  <c r="I3513" i="7"/>
  <c r="M3481" i="7"/>
  <c r="I3481" i="7"/>
  <c r="M3449" i="7"/>
  <c r="I3449" i="7"/>
  <c r="M3417" i="7"/>
  <c r="I3417" i="7"/>
  <c r="M3385" i="7"/>
  <c r="I3385" i="7"/>
  <c r="M3353" i="7"/>
  <c r="I3353" i="7"/>
  <c r="M3321" i="7"/>
  <c r="I3321" i="7"/>
  <c r="M3289" i="7"/>
  <c r="I3289" i="7"/>
  <c r="M3257" i="7"/>
  <c r="I3257" i="7"/>
  <c r="M3225" i="7"/>
  <c r="I3225" i="7"/>
  <c r="M3193" i="7"/>
  <c r="I3193" i="7"/>
  <c r="I2877" i="7"/>
  <c r="M2877" i="7"/>
  <c r="M2845" i="7"/>
  <c r="I2845" i="7"/>
  <c r="M2813" i="7"/>
  <c r="I2813" i="7"/>
  <c r="M2781" i="7"/>
  <c r="I2781" i="7"/>
  <c r="M2749" i="7"/>
  <c r="I2749" i="7"/>
  <c r="M1776" i="7"/>
  <c r="I1776" i="7"/>
  <c r="M1712" i="7"/>
  <c r="I1712" i="7"/>
  <c r="I2040" i="7"/>
  <c r="M2040" i="7"/>
  <c r="I2008" i="7"/>
  <c r="M2008" i="7"/>
  <c r="I1976" i="7"/>
  <c r="M1976" i="7"/>
  <c r="I1944" i="7"/>
  <c r="M1944" i="7"/>
  <c r="M1885" i="7"/>
  <c r="I1885" i="7"/>
  <c r="M1821" i="7"/>
  <c r="I1821" i="7"/>
  <c r="I1518" i="7"/>
  <c r="M1518" i="7"/>
  <c r="I1486" i="7"/>
  <c r="M1486" i="7"/>
  <c r="I1454" i="7"/>
  <c r="M1454" i="7"/>
  <c r="I1422" i="7"/>
  <c r="M1422" i="7"/>
  <c r="I1390" i="7"/>
  <c r="M1390" i="7"/>
  <c r="I1261" i="7"/>
  <c r="M1261" i="7"/>
  <c r="I1652" i="7"/>
  <c r="M1652" i="7"/>
  <c r="I581" i="7"/>
  <c r="M581" i="7"/>
  <c r="I705" i="7"/>
  <c r="M705" i="7"/>
  <c r="M641" i="7"/>
  <c r="I641" i="7"/>
  <c r="I9878" i="7"/>
  <c r="M9878" i="7"/>
  <c r="M9718" i="7"/>
  <c r="I9718" i="7"/>
  <c r="I8376" i="7"/>
  <c r="M8376" i="7"/>
  <c r="M8312" i="7"/>
  <c r="I8312" i="7"/>
  <c r="M8272" i="7"/>
  <c r="I8272" i="7"/>
  <c r="M8240" i="7"/>
  <c r="I8240" i="7"/>
  <c r="I8208" i="7"/>
  <c r="M8208" i="7"/>
  <c r="M9621" i="7"/>
  <c r="I9621" i="7"/>
  <c r="I9261" i="7"/>
  <c r="M9261" i="7"/>
  <c r="I9077" i="7"/>
  <c r="M9077" i="7"/>
  <c r="M8006" i="7"/>
  <c r="I8006" i="7"/>
  <c r="M7878" i="7"/>
  <c r="I7878" i="7"/>
  <c r="I7742" i="7"/>
  <c r="M7742" i="7"/>
  <c r="I7614" i="7"/>
  <c r="M7614" i="7"/>
  <c r="I7486" i="7"/>
  <c r="M7486" i="7"/>
  <c r="M7334" i="7"/>
  <c r="I7334" i="7"/>
  <c r="M7206" i="7"/>
  <c r="I7206" i="7"/>
  <c r="M7078" i="7"/>
  <c r="I7078" i="7"/>
  <c r="M6950" i="7"/>
  <c r="I6950" i="7"/>
  <c r="I6823" i="7"/>
  <c r="M6823" i="7"/>
  <c r="I5882" i="7"/>
  <c r="M5882" i="7"/>
  <c r="M6689" i="7"/>
  <c r="I6689" i="7"/>
  <c r="I9729" i="7"/>
  <c r="M9729" i="7"/>
  <c r="M9925" i="7"/>
  <c r="I9925" i="7"/>
  <c r="I9747" i="7"/>
  <c r="M9747" i="7"/>
  <c r="I9538" i="7"/>
  <c r="M9538" i="7"/>
  <c r="I9961" i="7"/>
  <c r="M9961" i="7"/>
  <c r="M8524" i="7"/>
  <c r="I8524" i="7"/>
  <c r="M8492" i="7"/>
  <c r="I8492" i="7"/>
  <c r="M8460" i="7"/>
  <c r="I8460" i="7"/>
  <c r="M8428" i="7"/>
  <c r="I8428" i="7"/>
  <c r="M8396" i="7"/>
  <c r="I8396" i="7"/>
  <c r="I9975" i="7"/>
  <c r="M9975" i="7"/>
  <c r="M9883" i="7"/>
  <c r="I9883" i="7"/>
  <c r="M9795" i="7"/>
  <c r="I9795" i="7"/>
  <c r="M9705" i="7"/>
  <c r="I9705" i="7"/>
  <c r="I8359" i="7"/>
  <c r="M8359" i="7"/>
  <c r="I8327" i="7"/>
  <c r="M8327" i="7"/>
  <c r="I8295" i="7"/>
  <c r="M8295" i="7"/>
  <c r="I8263" i="7"/>
  <c r="M8263" i="7"/>
  <c r="I8231" i="7"/>
  <c r="M8231" i="7"/>
  <c r="I8199" i="7"/>
  <c r="M8199" i="7"/>
  <c r="I7573" i="7"/>
  <c r="M7573" i="7"/>
  <c r="I7541" i="7"/>
  <c r="M7541" i="7"/>
  <c r="I7509" i="7"/>
  <c r="M7509" i="7"/>
  <c r="I7477" i="7"/>
  <c r="M7477" i="7"/>
  <c r="I7445" i="7"/>
  <c r="M7445" i="7"/>
  <c r="I7413" i="7"/>
  <c r="M7413" i="7"/>
  <c r="I7381" i="7"/>
  <c r="M7381" i="7"/>
  <c r="I7349" i="7"/>
  <c r="M7349" i="7"/>
  <c r="I7317" i="7"/>
  <c r="M7317" i="7"/>
  <c r="I7285" i="7"/>
  <c r="M7285" i="7"/>
  <c r="I7253" i="7"/>
  <c r="M7253" i="7"/>
  <c r="I7221" i="7"/>
  <c r="M7221" i="7"/>
  <c r="I7189" i="7"/>
  <c r="M7189" i="7"/>
  <c r="I7157" i="7"/>
  <c r="M7157" i="7"/>
  <c r="I7125" i="7"/>
  <c r="M7125" i="7"/>
  <c r="I7093" i="7"/>
  <c r="M7093" i="7"/>
  <c r="I7061" i="7"/>
  <c r="M7061" i="7"/>
  <c r="I7029" i="7"/>
  <c r="M7029" i="7"/>
  <c r="I6997" i="7"/>
  <c r="M6997" i="7"/>
  <c r="I6965" i="7"/>
  <c r="M6965" i="7"/>
  <c r="I6933" i="7"/>
  <c r="M6933" i="7"/>
  <c r="I6901" i="7"/>
  <c r="M6901" i="7"/>
  <c r="I6869" i="7"/>
  <c r="M6869" i="7"/>
  <c r="I6832" i="7"/>
  <c r="M6832" i="7"/>
  <c r="I6789" i="7"/>
  <c r="M6789" i="7"/>
  <c r="M6616" i="7"/>
  <c r="I6616" i="7"/>
  <c r="I6838" i="7"/>
  <c r="M6838" i="7"/>
  <c r="I6668" i="7"/>
  <c r="M6668" i="7"/>
  <c r="I6540" i="7"/>
  <c r="M6540" i="7"/>
  <c r="M5905" i="7"/>
  <c r="I5905" i="7"/>
  <c r="I6573" i="7"/>
  <c r="M6573" i="7"/>
  <c r="I6541" i="7"/>
  <c r="M6541" i="7"/>
  <c r="I6509" i="7"/>
  <c r="M6509" i="7"/>
  <c r="I6477" i="7"/>
  <c r="M6477" i="7"/>
  <c r="I6445" i="7"/>
  <c r="M6445" i="7"/>
  <c r="I6413" i="7"/>
  <c r="M6413" i="7"/>
  <c r="I6381" i="7"/>
  <c r="M6381" i="7"/>
  <c r="I6349" i="7"/>
  <c r="M6349" i="7"/>
  <c r="I6317" i="7"/>
  <c r="M6317" i="7"/>
  <c r="I6285" i="7"/>
  <c r="M6285" i="7"/>
  <c r="I6253" i="7"/>
  <c r="M6253" i="7"/>
  <c r="I6221" i="7"/>
  <c r="M6221" i="7"/>
  <c r="I6189" i="7"/>
  <c r="M6189" i="7"/>
  <c r="I6157" i="7"/>
  <c r="M6157" i="7"/>
  <c r="I6125" i="7"/>
  <c r="M6125" i="7"/>
  <c r="I6093" i="7"/>
  <c r="M6093" i="7"/>
  <c r="I6061" i="7"/>
  <c r="M6061" i="7"/>
  <c r="I6029" i="7"/>
  <c r="M6029" i="7"/>
  <c r="I5997" i="7"/>
  <c r="M5997" i="7"/>
  <c r="I5965" i="7"/>
  <c r="M5965" i="7"/>
  <c r="I5904" i="7"/>
  <c r="M5904" i="7"/>
  <c r="I4774" i="7"/>
  <c r="M4774" i="7"/>
  <c r="I4710" i="7"/>
  <c r="M4710" i="7"/>
  <c r="I4646" i="7"/>
  <c r="M4646" i="7"/>
  <c r="I4582" i="7"/>
  <c r="M4582" i="7"/>
  <c r="I4518" i="7"/>
  <c r="M4518" i="7"/>
  <c r="I4454" i="7"/>
  <c r="M4454" i="7"/>
  <c r="I4390" i="7"/>
  <c r="M4390" i="7"/>
  <c r="I4326" i="7"/>
  <c r="M4326" i="7"/>
  <c r="M5396" i="7"/>
  <c r="I5396" i="7"/>
  <c r="M5364" i="7"/>
  <c r="I5364" i="7"/>
  <c r="M5332" i="7"/>
  <c r="I5332" i="7"/>
  <c r="M5300" i="7"/>
  <c r="I5300" i="7"/>
  <c r="M5268" i="7"/>
  <c r="I5268" i="7"/>
  <c r="M5236" i="7"/>
  <c r="I5236" i="7"/>
  <c r="M5204" i="7"/>
  <c r="I5204" i="7"/>
  <c r="M5172" i="7"/>
  <c r="I5172" i="7"/>
  <c r="I5112" i="7"/>
  <c r="M5112" i="7"/>
  <c r="I5048" i="7"/>
  <c r="M5048" i="7"/>
  <c r="M4724" i="7"/>
  <c r="I4724" i="7"/>
  <c r="M4660" i="7"/>
  <c r="I4660" i="7"/>
  <c r="M4596" i="7"/>
  <c r="I4596" i="7"/>
  <c r="I4532" i="7"/>
  <c r="M4532" i="7"/>
  <c r="I4468" i="7"/>
  <c r="M4468" i="7"/>
  <c r="I4404" i="7"/>
  <c r="M4404" i="7"/>
  <c r="I4295" i="7"/>
  <c r="M4295" i="7"/>
  <c r="I4215" i="7"/>
  <c r="M4215" i="7"/>
  <c r="I4183" i="7"/>
  <c r="M4183" i="7"/>
  <c r="I4151" i="7"/>
  <c r="M4151" i="7"/>
  <c r="I4119" i="7"/>
  <c r="M4119" i="7"/>
  <c r="M4087" i="7"/>
  <c r="I4087" i="7"/>
  <c r="M4055" i="7"/>
  <c r="I4055" i="7"/>
  <c r="M4023" i="7"/>
  <c r="I4023" i="7"/>
  <c r="M3991" i="7"/>
  <c r="I3991" i="7"/>
  <c r="M3959" i="7"/>
  <c r="I3959" i="7"/>
  <c r="M3927" i="7"/>
  <c r="I3927" i="7"/>
  <c r="M3895" i="7"/>
  <c r="I3895" i="7"/>
  <c r="M3863" i="7"/>
  <c r="I3863" i="7"/>
  <c r="M3831" i="7"/>
  <c r="I3831" i="7"/>
  <c r="M3799" i="7"/>
  <c r="I3799" i="7"/>
  <c r="M3767" i="7"/>
  <c r="I3767" i="7"/>
  <c r="M3735" i="7"/>
  <c r="I3735" i="7"/>
  <c r="M3703" i="7"/>
  <c r="I3703" i="7"/>
  <c r="M3671" i="7"/>
  <c r="I3671" i="7"/>
  <c r="M3639" i="7"/>
  <c r="I3639" i="7"/>
  <c r="M3607" i="7"/>
  <c r="I3607" i="7"/>
  <c r="M3575" i="7"/>
  <c r="I3575" i="7"/>
  <c r="M3543" i="7"/>
  <c r="I3543" i="7"/>
  <c r="M3511" i="7"/>
  <c r="I3511" i="7"/>
  <c r="M3479" i="7"/>
  <c r="I3479" i="7"/>
  <c r="M3447" i="7"/>
  <c r="I3447" i="7"/>
  <c r="M3415" i="7"/>
  <c r="I3415" i="7"/>
  <c r="M3383" i="7"/>
  <c r="I3383" i="7"/>
  <c r="I3303" i="7"/>
  <c r="M3303" i="7"/>
  <c r="I3271" i="7"/>
  <c r="M3271" i="7"/>
  <c r="I3239" i="7"/>
  <c r="M3239" i="7"/>
  <c r="I3207" i="7"/>
  <c r="M3207" i="7"/>
  <c r="I3175" i="7"/>
  <c r="M3175" i="7"/>
  <c r="I3118" i="7"/>
  <c r="M3118" i="7"/>
  <c r="I3054" i="7"/>
  <c r="M3054" i="7"/>
  <c r="J3002" i="7"/>
  <c r="O3002" i="7" s="1"/>
  <c r="N3002" i="7"/>
  <c r="J2970" i="7"/>
  <c r="O2970" i="7" s="1"/>
  <c r="N2970" i="7"/>
  <c r="J2938" i="7"/>
  <c r="O2938" i="7" s="1"/>
  <c r="N2938" i="7"/>
  <c r="I2411" i="7"/>
  <c r="M2411" i="7"/>
  <c r="I2874" i="7"/>
  <c r="M2874" i="7"/>
  <c r="I2330" i="7"/>
  <c r="M2330" i="7"/>
  <c r="I2263" i="7"/>
  <c r="M2263" i="7"/>
  <c r="M1612" i="7"/>
  <c r="I1612" i="7"/>
  <c r="I1331" i="7"/>
  <c r="M1331" i="7"/>
  <c r="I900" i="7"/>
  <c r="M900" i="7"/>
  <c r="M862" i="7"/>
  <c r="I862" i="7"/>
  <c r="J786" i="7"/>
  <c r="O786" i="7" s="1"/>
  <c r="N786" i="7"/>
  <c r="I922" i="7"/>
  <c r="M922" i="7"/>
  <c r="M869" i="7"/>
  <c r="I869" i="7"/>
  <c r="J805" i="7"/>
  <c r="O805" i="7" s="1"/>
  <c r="N805" i="7"/>
  <c r="M750" i="7"/>
  <c r="I750" i="7"/>
  <c r="M519" i="7"/>
  <c r="I519" i="7"/>
  <c r="M694" i="7"/>
  <c r="I694" i="7"/>
  <c r="M630" i="7"/>
  <c r="I630" i="7"/>
  <c r="M488" i="7"/>
  <c r="I488" i="7"/>
  <c r="I491" i="7"/>
  <c r="M491" i="7"/>
  <c r="I410" i="7"/>
  <c r="M410" i="7"/>
  <c r="M393" i="7"/>
  <c r="I393" i="7"/>
  <c r="I486" i="7"/>
  <c r="M486" i="7"/>
  <c r="I415" i="7"/>
  <c r="M415" i="7"/>
  <c r="I232" i="7"/>
  <c r="M232" i="7"/>
  <c r="I181" i="7"/>
  <c r="M181" i="7"/>
  <c r="I66" i="7"/>
  <c r="M66" i="7"/>
  <c r="I9326" i="7"/>
  <c r="M9326" i="7"/>
  <c r="M6664" i="7"/>
  <c r="I6664" i="7"/>
  <c r="I6812" i="7"/>
  <c r="M6812" i="7"/>
  <c r="I6524" i="7"/>
  <c r="M6524" i="7"/>
  <c r="I4766" i="7"/>
  <c r="M4766" i="7"/>
  <c r="I9965" i="7"/>
  <c r="M9965" i="7"/>
  <c r="I9875" i="7"/>
  <c r="M9875" i="7"/>
  <c r="I9467" i="7"/>
  <c r="M9467" i="7"/>
  <c r="M8935" i="7"/>
  <c r="I8935" i="7"/>
  <c r="I8799" i="7"/>
  <c r="M8799" i="7"/>
  <c r="I9824" i="7"/>
  <c r="M9824" i="7"/>
  <c r="M9184" i="7"/>
  <c r="I9184" i="7"/>
  <c r="I8768" i="7"/>
  <c r="M8768" i="7"/>
  <c r="I8736" i="7"/>
  <c r="M8736" i="7"/>
  <c r="I8704" i="7"/>
  <c r="M8704" i="7"/>
  <c r="I8672" i="7"/>
  <c r="M8672" i="7"/>
  <c r="I8640" i="7"/>
  <c r="M8640" i="7"/>
  <c r="I8608" i="7"/>
  <c r="M8608" i="7"/>
  <c r="I8576" i="7"/>
  <c r="M8576" i="7"/>
  <c r="I9955" i="7"/>
  <c r="M9955" i="7"/>
  <c r="I9293" i="7"/>
  <c r="M9293" i="7"/>
  <c r="M8855" i="7"/>
  <c r="I8855" i="7"/>
  <c r="I8181" i="7"/>
  <c r="M8181" i="7"/>
  <c r="I8149" i="7"/>
  <c r="M8149" i="7"/>
  <c r="I8117" i="7"/>
  <c r="M8117" i="7"/>
  <c r="I8085" i="7"/>
  <c r="M8085" i="7"/>
  <c r="I8053" i="7"/>
  <c r="M8053" i="7"/>
  <c r="M6825" i="7"/>
  <c r="I6825" i="7"/>
  <c r="M6826" i="7"/>
  <c r="I6826" i="7"/>
  <c r="M6715" i="7"/>
  <c r="I6715" i="7"/>
  <c r="I5884" i="7"/>
  <c r="M5884" i="7"/>
  <c r="M6699" i="7"/>
  <c r="I6699" i="7"/>
  <c r="M6667" i="7"/>
  <c r="I6667" i="7"/>
  <c r="M6635" i="7"/>
  <c r="I6635" i="7"/>
  <c r="M6603" i="7"/>
  <c r="I6603" i="7"/>
  <c r="I5143" i="7"/>
  <c r="M5143" i="7"/>
  <c r="I5079" i="7"/>
  <c r="M5079" i="7"/>
  <c r="I5015" i="7"/>
  <c r="M5015" i="7"/>
  <c r="M4951" i="7"/>
  <c r="I4951" i="7"/>
  <c r="I5131" i="7"/>
  <c r="M5131" i="7"/>
  <c r="I5003" i="7"/>
  <c r="M5003" i="7"/>
  <c r="I4813" i="7"/>
  <c r="M4813" i="7"/>
  <c r="M1754" i="7"/>
  <c r="I1754" i="7"/>
  <c r="M1714" i="7"/>
  <c r="I1714" i="7"/>
  <c r="M1646" i="7"/>
  <c r="I1646" i="7"/>
  <c r="M1702" i="7"/>
  <c r="I1702" i="7"/>
  <c r="I1638" i="7"/>
  <c r="M1638" i="7"/>
  <c r="M681" i="7"/>
  <c r="I681" i="7"/>
  <c r="M9927" i="7"/>
  <c r="I9927" i="7"/>
  <c r="M9211" i="7"/>
  <c r="I9211" i="7"/>
  <c r="I8381" i="7"/>
  <c r="M8381" i="7"/>
  <c r="I8301" i="7"/>
  <c r="M8301" i="7"/>
  <c r="I8205" i="7"/>
  <c r="M8205" i="7"/>
  <c r="I6776" i="7"/>
  <c r="M6776" i="7"/>
  <c r="I6701" i="7"/>
  <c r="M6701" i="7"/>
  <c r="I6773" i="7"/>
  <c r="M6773" i="7"/>
  <c r="M6692" i="7"/>
  <c r="I6692" i="7"/>
  <c r="M6436" i="7"/>
  <c r="I6436" i="7"/>
  <c r="M6340" i="7"/>
  <c r="I6340" i="7"/>
  <c r="M6260" i="7"/>
  <c r="I6260" i="7"/>
  <c r="M6164" i="7"/>
  <c r="I6164" i="7"/>
  <c r="M6084" i="7"/>
  <c r="I6084" i="7"/>
  <c r="M5988" i="7"/>
  <c r="I5988" i="7"/>
  <c r="M5844" i="7"/>
  <c r="I5844" i="7"/>
  <c r="M5732" i="7"/>
  <c r="I5732" i="7"/>
  <c r="M5652" i="7"/>
  <c r="I5652" i="7"/>
  <c r="M5556" i="7"/>
  <c r="I5556" i="7"/>
  <c r="M5460" i="7"/>
  <c r="I5460" i="7"/>
  <c r="I5875" i="7"/>
  <c r="M5875" i="7"/>
  <c r="I5068" i="7"/>
  <c r="M5068" i="7"/>
  <c r="I4703" i="7"/>
  <c r="M4703" i="7"/>
  <c r="I4447" i="7"/>
  <c r="M4447" i="7"/>
  <c r="I4768" i="7"/>
  <c r="M4768" i="7"/>
  <c r="I4672" i="7"/>
  <c r="M4672" i="7"/>
  <c r="I4416" i="7"/>
  <c r="M4416" i="7"/>
  <c r="I3342" i="7"/>
  <c r="M3342" i="7"/>
  <c r="I3182" i="7"/>
  <c r="M3182" i="7"/>
  <c r="J3008" i="7"/>
  <c r="O3008" i="7" s="1"/>
  <c r="N3008" i="7"/>
  <c r="M2800" i="7"/>
  <c r="I2800" i="7"/>
  <c r="M2688" i="7"/>
  <c r="I2688" i="7"/>
  <c r="M2464" i="7"/>
  <c r="I2464" i="7"/>
  <c r="I2509" i="7"/>
  <c r="M2509" i="7"/>
  <c r="M1661" i="7"/>
  <c r="I1661" i="7"/>
  <c r="I1300" i="7"/>
  <c r="M1300" i="7"/>
  <c r="I852" i="7"/>
  <c r="M852" i="7"/>
  <c r="M469" i="7"/>
  <c r="I469" i="7"/>
  <c r="I383" i="7"/>
  <c r="M383" i="7"/>
  <c r="I420" i="7"/>
  <c r="M420" i="7"/>
  <c r="M8538" i="7"/>
  <c r="I8538" i="7"/>
  <c r="M8392" i="7"/>
  <c r="I8392" i="7"/>
  <c r="I4734" i="7"/>
  <c r="M4734" i="7"/>
  <c r="I4542" i="7"/>
  <c r="M4542" i="7"/>
  <c r="I4366" i="7"/>
  <c r="M4366" i="7"/>
  <c r="I4748" i="7"/>
  <c r="M4748" i="7"/>
  <c r="I4684" i="7"/>
  <c r="M4684" i="7"/>
  <c r="I4620" i="7"/>
  <c r="M4620" i="7"/>
  <c r="I4556" i="7"/>
  <c r="M4556" i="7"/>
  <c r="I4492" i="7"/>
  <c r="M4492" i="7"/>
  <c r="I4428" i="7"/>
  <c r="M4428" i="7"/>
  <c r="M4100" i="7"/>
  <c r="I4100" i="7"/>
  <c r="M4068" i="7"/>
  <c r="I4068" i="7"/>
  <c r="M4036" i="7"/>
  <c r="I4036" i="7"/>
  <c r="M4004" i="7"/>
  <c r="I4004" i="7"/>
  <c r="M3972" i="7"/>
  <c r="I3972" i="7"/>
  <c r="M3940" i="7"/>
  <c r="I3940" i="7"/>
  <c r="M3908" i="7"/>
  <c r="I3908" i="7"/>
  <c r="M3876" i="7"/>
  <c r="I3876" i="7"/>
  <c r="M3844" i="7"/>
  <c r="I3844" i="7"/>
  <c r="M3812" i="7"/>
  <c r="I3812" i="7"/>
  <c r="M3780" i="7"/>
  <c r="I3780" i="7"/>
  <c r="M3748" i="7"/>
  <c r="I3748" i="7"/>
  <c r="M3716" i="7"/>
  <c r="I3716" i="7"/>
  <c r="M3684" i="7"/>
  <c r="I3684" i="7"/>
  <c r="M3652" i="7"/>
  <c r="I3652" i="7"/>
  <c r="M3620" i="7"/>
  <c r="I3620" i="7"/>
  <c r="M3588" i="7"/>
  <c r="I3588" i="7"/>
  <c r="M3556" i="7"/>
  <c r="I3556" i="7"/>
  <c r="M3524" i="7"/>
  <c r="I3524" i="7"/>
  <c r="M3492" i="7"/>
  <c r="I3492" i="7"/>
  <c r="M3460" i="7"/>
  <c r="I3460" i="7"/>
  <c r="M3428" i="7"/>
  <c r="I3428" i="7"/>
  <c r="M3396" i="7"/>
  <c r="I3396" i="7"/>
  <c r="I4319" i="7"/>
  <c r="M4319" i="7"/>
  <c r="M4211" i="7"/>
  <c r="I4211" i="7"/>
  <c r="M4179" i="7"/>
  <c r="I4179" i="7"/>
  <c r="M4147" i="7"/>
  <c r="I4147" i="7"/>
  <c r="M4115" i="7"/>
  <c r="I4115" i="7"/>
  <c r="M3110" i="7"/>
  <c r="I3110" i="7"/>
  <c r="M3046" i="7"/>
  <c r="I3046" i="7"/>
  <c r="J3014" i="7"/>
  <c r="O3014" i="7" s="1"/>
  <c r="N3014" i="7"/>
  <c r="J2982" i="7"/>
  <c r="O2982" i="7" s="1"/>
  <c r="N2982" i="7"/>
  <c r="J2950" i="7"/>
  <c r="O2950" i="7" s="1"/>
  <c r="N2950" i="7"/>
  <c r="M2871" i="7"/>
  <c r="I2871" i="7"/>
  <c r="M2440" i="7"/>
  <c r="I2440" i="7"/>
  <c r="I2371" i="7"/>
  <c r="M2371" i="7"/>
  <c r="M2299" i="7"/>
  <c r="I2299" i="7"/>
  <c r="I2454" i="7"/>
  <c r="M2454" i="7"/>
  <c r="M2447" i="7"/>
  <c r="I2447" i="7"/>
  <c r="M1761" i="7"/>
  <c r="I1761" i="7"/>
  <c r="N1623" i="7"/>
  <c r="J1623" i="7"/>
  <c r="O1623" i="7" s="1"/>
  <c r="N1591" i="7"/>
  <c r="J1591" i="7"/>
  <c r="O1591" i="7" s="1"/>
  <c r="M1244" i="7"/>
  <c r="I1244" i="7"/>
  <c r="M1604" i="7"/>
  <c r="I1604" i="7"/>
  <c r="M1701" i="7"/>
  <c r="I1701" i="7"/>
  <c r="M1637" i="7"/>
  <c r="I1637" i="7"/>
  <c r="I1355" i="7"/>
  <c r="M1355" i="7"/>
  <c r="I1291" i="7"/>
  <c r="M1291" i="7"/>
  <c r="M1109" i="7"/>
  <c r="I1109" i="7"/>
  <c r="M1092" i="7"/>
  <c r="I1092" i="7"/>
  <c r="M906" i="7"/>
  <c r="I906" i="7"/>
  <c r="I947" i="7"/>
  <c r="M947" i="7"/>
  <c r="I904" i="7"/>
  <c r="M904" i="7"/>
  <c r="I654" i="7"/>
  <c r="M654" i="7"/>
  <c r="M507" i="7"/>
  <c r="I507" i="7"/>
  <c r="I389" i="7"/>
  <c r="M389" i="7"/>
  <c r="I481" i="7"/>
  <c r="M481" i="7"/>
  <c r="I411" i="7"/>
  <c r="M411" i="7"/>
  <c r="M399" i="7"/>
  <c r="I399" i="7"/>
  <c r="I226" i="7"/>
  <c r="M226" i="7"/>
  <c r="M277" i="7"/>
  <c r="I277" i="7"/>
  <c r="I203" i="7"/>
  <c r="M203" i="7"/>
  <c r="I14" i="7"/>
  <c r="M14" i="7"/>
  <c r="I9982" i="7"/>
  <c r="M9982" i="7"/>
  <c r="M9798" i="7"/>
  <c r="I9798" i="7"/>
  <c r="I8496" i="7"/>
  <c r="M8496" i="7"/>
  <c r="M8440" i="7"/>
  <c r="I8440" i="7"/>
  <c r="M9465" i="7"/>
  <c r="I9465" i="7"/>
  <c r="M8371" i="7"/>
  <c r="I8371" i="7"/>
  <c r="M8315" i="7"/>
  <c r="I8315" i="7"/>
  <c r="M8251" i="7"/>
  <c r="I8251" i="7"/>
  <c r="I6822" i="7"/>
  <c r="M6822" i="7"/>
  <c r="I6556" i="7"/>
  <c r="M6556" i="7"/>
  <c r="I5161" i="7"/>
  <c r="M5161" i="7"/>
  <c r="I4574" i="7"/>
  <c r="M4574" i="7"/>
  <c r="I4414" i="7"/>
  <c r="M4414" i="7"/>
  <c r="I9797" i="7"/>
  <c r="M9797" i="7"/>
  <c r="M9996" i="7"/>
  <c r="I9996" i="7"/>
  <c r="I9964" i="7"/>
  <c r="M9964" i="7"/>
  <c r="M9995" i="7"/>
  <c r="I9995" i="7"/>
  <c r="M9831" i="7"/>
  <c r="I9831" i="7"/>
  <c r="I9663" i="7"/>
  <c r="M9663" i="7"/>
  <c r="I8518" i="7"/>
  <c r="M8518" i="7"/>
  <c r="I8486" i="7"/>
  <c r="M8486" i="7"/>
  <c r="I8454" i="7"/>
  <c r="M8454" i="7"/>
  <c r="I8422" i="7"/>
  <c r="M8422" i="7"/>
  <c r="M8390" i="7"/>
  <c r="I8390" i="7"/>
  <c r="M9733" i="7"/>
  <c r="I9733" i="7"/>
  <c r="M8385" i="7"/>
  <c r="I8385" i="7"/>
  <c r="M8353" i="7"/>
  <c r="I8353" i="7"/>
  <c r="M8321" i="7"/>
  <c r="I8321" i="7"/>
  <c r="M8289" i="7"/>
  <c r="I8289" i="7"/>
  <c r="M8257" i="7"/>
  <c r="I8257" i="7"/>
  <c r="M8225" i="7"/>
  <c r="I8225" i="7"/>
  <c r="M8193" i="7"/>
  <c r="I8193" i="7"/>
  <c r="I6803" i="7"/>
  <c r="M6803" i="7"/>
  <c r="I6709" i="7"/>
  <c r="M6709" i="7"/>
  <c r="M6704" i="7"/>
  <c r="I6704" i="7"/>
  <c r="M6580" i="7"/>
  <c r="I6580" i="7"/>
  <c r="M5863" i="7"/>
  <c r="I5863" i="7"/>
  <c r="M5831" i="7"/>
  <c r="I5831" i="7"/>
  <c r="M5799" i="7"/>
  <c r="I5799" i="7"/>
  <c r="M5767" i="7"/>
  <c r="I5767" i="7"/>
  <c r="M5735" i="7"/>
  <c r="I5735" i="7"/>
  <c r="M5703" i="7"/>
  <c r="I5703" i="7"/>
  <c r="M5671" i="7"/>
  <c r="I5671" i="7"/>
  <c r="M5639" i="7"/>
  <c r="I5639" i="7"/>
  <c r="M5607" i="7"/>
  <c r="I5607" i="7"/>
  <c r="M5575" i="7"/>
  <c r="I5575" i="7"/>
  <c r="M5543" i="7"/>
  <c r="I5543" i="7"/>
  <c r="M5511" i="7"/>
  <c r="I5511" i="7"/>
  <c r="M5479" i="7"/>
  <c r="I5479" i="7"/>
  <c r="M5447" i="7"/>
  <c r="I5447" i="7"/>
  <c r="M5415" i="7"/>
  <c r="I5415" i="7"/>
  <c r="M5383" i="7"/>
  <c r="I5383" i="7"/>
  <c r="M5351" i="7"/>
  <c r="I5351" i="7"/>
  <c r="M5319" i="7"/>
  <c r="I5319" i="7"/>
  <c r="M5287" i="7"/>
  <c r="I5287" i="7"/>
  <c r="M5255" i="7"/>
  <c r="I5255" i="7"/>
  <c r="M5223" i="7"/>
  <c r="I5223" i="7"/>
  <c r="M5191" i="7"/>
  <c r="I5191" i="7"/>
  <c r="M5116" i="7"/>
  <c r="I5116" i="7"/>
  <c r="M4988" i="7"/>
  <c r="I4988" i="7"/>
  <c r="M5074" i="7"/>
  <c r="I5074" i="7"/>
  <c r="I4775" i="7"/>
  <c r="M4775" i="7"/>
  <c r="I4711" i="7"/>
  <c r="M4711" i="7"/>
  <c r="I4647" i="7"/>
  <c r="M4647" i="7"/>
  <c r="I4583" i="7"/>
  <c r="M4583" i="7"/>
  <c r="I4519" i="7"/>
  <c r="M4519" i="7"/>
  <c r="I4455" i="7"/>
  <c r="M4455" i="7"/>
  <c r="I4391" i="7"/>
  <c r="M4391" i="7"/>
  <c r="I4327" i="7"/>
  <c r="M4327" i="7"/>
  <c r="M4976" i="7"/>
  <c r="I4976" i="7"/>
  <c r="M4921" i="7"/>
  <c r="I4921" i="7"/>
  <c r="M4889" i="7"/>
  <c r="I4889" i="7"/>
  <c r="M4857" i="7"/>
  <c r="I4857" i="7"/>
  <c r="I4776" i="7"/>
  <c r="M4776" i="7"/>
  <c r="I4712" i="7"/>
  <c r="M4712" i="7"/>
  <c r="I4648" i="7"/>
  <c r="M4648" i="7"/>
  <c r="I4286" i="7"/>
  <c r="M4286" i="7"/>
  <c r="M3362" i="7"/>
  <c r="I3362" i="7"/>
  <c r="I3127" i="7"/>
  <c r="M3127" i="7"/>
  <c r="I3063" i="7"/>
  <c r="M3063" i="7"/>
  <c r="I4257" i="7"/>
  <c r="M4257" i="7"/>
  <c r="J3028" i="7"/>
  <c r="O3028" i="7" s="1"/>
  <c r="N3028" i="7"/>
  <c r="J2996" i="7"/>
  <c r="O2996" i="7" s="1"/>
  <c r="N2996" i="7"/>
  <c r="J2964" i="7"/>
  <c r="O2964" i="7" s="1"/>
  <c r="N2964" i="7"/>
  <c r="J2932" i="7"/>
  <c r="O2932" i="7" s="1"/>
  <c r="N2932" i="7"/>
  <c r="J2906" i="7"/>
  <c r="O2906" i="7" s="1"/>
  <c r="N2906" i="7"/>
  <c r="M2693" i="7"/>
  <c r="I2693" i="7"/>
  <c r="M2661" i="7"/>
  <c r="I2661" i="7"/>
  <c r="M2629" i="7"/>
  <c r="I2629" i="7"/>
  <c r="I2431" i="7"/>
  <c r="M2431" i="7"/>
  <c r="M2399" i="7"/>
  <c r="I2399" i="7"/>
  <c r="M2884" i="7"/>
  <c r="I2884" i="7"/>
  <c r="I2852" i="7"/>
  <c r="M2852" i="7"/>
  <c r="I2820" i="7"/>
  <c r="M2820" i="7"/>
  <c r="I2788" i="7"/>
  <c r="M2788" i="7"/>
  <c r="I2756" i="7"/>
  <c r="M2756" i="7"/>
  <c r="I2724" i="7"/>
  <c r="M2724" i="7"/>
  <c r="I2536" i="7"/>
  <c r="M2536" i="7"/>
  <c r="I2472" i="7"/>
  <c r="M2472" i="7"/>
  <c r="I2224" i="7"/>
  <c r="M2224" i="7"/>
  <c r="I2192" i="7"/>
  <c r="M2192" i="7"/>
  <c r="I2160" i="7"/>
  <c r="M2160" i="7"/>
  <c r="I2128" i="7"/>
  <c r="M2128" i="7"/>
  <c r="I2096" i="7"/>
  <c r="M2096" i="7"/>
  <c r="M1733" i="7"/>
  <c r="I1733" i="7"/>
  <c r="M1769" i="7"/>
  <c r="I1769" i="7"/>
  <c r="I1622" i="7"/>
  <c r="M1622" i="7"/>
  <c r="I1590" i="7"/>
  <c r="M1590" i="7"/>
  <c r="I1539" i="7"/>
  <c r="M1539" i="7"/>
  <c r="I1308" i="7"/>
  <c r="M1308" i="7"/>
  <c r="M1665" i="7"/>
  <c r="I1665" i="7"/>
  <c r="I1309" i="7"/>
  <c r="M1309" i="7"/>
  <c r="M1689" i="7"/>
  <c r="I1689" i="7"/>
  <c r="I1165" i="7"/>
  <c r="M1165" i="7"/>
  <c r="M1104" i="7"/>
  <c r="I1104" i="7"/>
  <c r="M1246" i="7"/>
  <c r="I1246" i="7"/>
  <c r="M872" i="7"/>
  <c r="I872" i="7"/>
  <c r="M840" i="7"/>
  <c r="I840" i="7"/>
  <c r="M808" i="7"/>
  <c r="I808" i="7"/>
  <c r="I898" i="7"/>
  <c r="M898" i="7"/>
  <c r="M944" i="7"/>
  <c r="I944" i="7"/>
  <c r="M901" i="7"/>
  <c r="I901" i="7"/>
  <c r="M918" i="7"/>
  <c r="I918" i="7"/>
  <c r="M682" i="7"/>
  <c r="I682" i="7"/>
  <c r="I371" i="7"/>
  <c r="M371" i="7"/>
  <c r="I457" i="7"/>
  <c r="M457" i="7"/>
  <c r="M424" i="7"/>
  <c r="I424" i="7"/>
  <c r="I223" i="7"/>
  <c r="M223" i="7"/>
  <c r="M200" i="7"/>
  <c r="I200" i="7"/>
  <c r="I45" i="7"/>
  <c r="M45" i="7"/>
  <c r="M36" i="7"/>
  <c r="I36" i="7"/>
  <c r="M9950" i="7"/>
  <c r="I9950" i="7"/>
  <c r="M9694" i="7"/>
  <c r="I9694" i="7"/>
  <c r="I8528" i="7"/>
  <c r="M8528" i="7"/>
  <c r="I8464" i="7"/>
  <c r="M8464" i="7"/>
  <c r="I8400" i="7"/>
  <c r="M8400" i="7"/>
  <c r="I9399" i="7"/>
  <c r="M9399" i="7"/>
  <c r="M8347" i="7"/>
  <c r="I8347" i="7"/>
  <c r="M8275" i="7"/>
  <c r="I8275" i="7"/>
  <c r="M8203" i="7"/>
  <c r="I8203" i="7"/>
  <c r="M6790" i="7"/>
  <c r="I6790" i="7"/>
  <c r="I5921" i="7"/>
  <c r="M5921" i="7"/>
  <c r="I4670" i="7"/>
  <c r="M4670" i="7"/>
  <c r="I4462" i="7"/>
  <c r="M4462" i="7"/>
  <c r="M9519" i="7"/>
  <c r="I9519" i="7"/>
  <c r="M9385" i="7"/>
  <c r="I9385" i="7"/>
  <c r="M8891" i="7"/>
  <c r="I8891" i="7"/>
  <c r="M8709" i="7"/>
  <c r="I8709" i="7"/>
  <c r="M9922" i="7"/>
  <c r="I9922" i="7"/>
  <c r="M9826" i="7"/>
  <c r="I9826" i="7"/>
  <c r="M9794" i="7"/>
  <c r="I9794" i="7"/>
  <c r="I9631" i="7"/>
  <c r="M9631" i="7"/>
  <c r="I9411" i="7"/>
  <c r="M9411" i="7"/>
  <c r="M9133" i="7"/>
  <c r="I9133" i="7"/>
  <c r="I8364" i="7"/>
  <c r="M8364" i="7"/>
  <c r="M8332" i="7"/>
  <c r="I8332" i="7"/>
  <c r="I8300" i="7"/>
  <c r="M8300" i="7"/>
  <c r="I8268" i="7"/>
  <c r="M8268" i="7"/>
  <c r="I8236" i="7"/>
  <c r="M8236" i="7"/>
  <c r="M8204" i="7"/>
  <c r="I8204" i="7"/>
  <c r="M8887" i="7"/>
  <c r="I8887" i="7"/>
  <c r="I8005" i="7"/>
  <c r="M8005" i="7"/>
  <c r="I7973" i="7"/>
  <c r="M7973" i="7"/>
  <c r="I7941" i="7"/>
  <c r="M7941" i="7"/>
  <c r="I7909" i="7"/>
  <c r="M7909" i="7"/>
  <c r="I7877" i="7"/>
  <c r="M7877" i="7"/>
  <c r="I7845" i="7"/>
  <c r="M7845" i="7"/>
  <c r="I7813" i="7"/>
  <c r="M7813" i="7"/>
  <c r="I7781" i="7"/>
  <c r="M7781" i="7"/>
  <c r="I7749" i="7"/>
  <c r="M7749" i="7"/>
  <c r="I7717" i="7"/>
  <c r="M7717" i="7"/>
  <c r="I7685" i="7"/>
  <c r="M7685" i="7"/>
  <c r="I7653" i="7"/>
  <c r="M7653" i="7"/>
  <c r="I7621" i="7"/>
  <c r="M7621" i="7"/>
  <c r="I7589" i="7"/>
  <c r="M7589" i="7"/>
  <c r="I6849" i="7"/>
  <c r="M6849" i="7"/>
  <c r="I6785" i="7"/>
  <c r="M6785" i="7"/>
  <c r="M6834" i="7"/>
  <c r="I6834" i="7"/>
  <c r="I6719" i="7"/>
  <c r="M6719" i="7"/>
  <c r="M5886" i="7"/>
  <c r="I5886" i="7"/>
  <c r="M5854" i="7"/>
  <c r="I5854" i="7"/>
  <c r="I6669" i="7"/>
  <c r="M6669" i="7"/>
  <c r="I6637" i="7"/>
  <c r="M6637" i="7"/>
  <c r="I6605" i="7"/>
  <c r="M6605" i="7"/>
  <c r="M5925" i="7"/>
  <c r="I5925" i="7"/>
  <c r="I5103" i="7"/>
  <c r="M5103" i="7"/>
  <c r="I5039" i="7"/>
  <c r="M5039" i="7"/>
  <c r="M4975" i="7"/>
  <c r="I4975" i="7"/>
  <c r="M5155" i="7"/>
  <c r="I5155" i="7"/>
  <c r="M5027" i="7"/>
  <c r="I5027" i="7"/>
  <c r="I4248" i="7"/>
  <c r="M4248" i="7"/>
  <c r="M3165" i="7"/>
  <c r="I3165" i="7"/>
  <c r="M3101" i="7"/>
  <c r="I3101" i="7"/>
  <c r="M3037" i="7"/>
  <c r="I3037" i="7"/>
  <c r="I2292" i="7"/>
  <c r="M2292" i="7"/>
  <c r="M2314" i="7"/>
  <c r="I2314" i="7"/>
  <c r="I2229" i="7"/>
  <c r="M2229" i="7"/>
  <c r="I2197" i="7"/>
  <c r="M2197" i="7"/>
  <c r="I2165" i="7"/>
  <c r="M2165" i="7"/>
  <c r="I2133" i="7"/>
  <c r="M2133" i="7"/>
  <c r="I2101" i="7"/>
  <c r="M2101" i="7"/>
  <c r="I2069" i="7"/>
  <c r="M2069" i="7"/>
  <c r="M1774" i="7"/>
  <c r="I1774" i="7"/>
  <c r="M1710" i="7"/>
  <c r="I1710" i="7"/>
  <c r="N1627" i="7"/>
  <c r="J1627" i="7"/>
  <c r="O1627" i="7" s="1"/>
  <c r="N1595" i="7"/>
  <c r="J1595" i="7"/>
  <c r="O1595" i="7" s="1"/>
  <c r="I1682" i="7"/>
  <c r="M1682" i="7"/>
  <c r="M1106" i="7"/>
  <c r="I1106" i="7"/>
  <c r="M753" i="7"/>
  <c r="I753" i="7"/>
  <c r="I545" i="7"/>
  <c r="M545" i="7"/>
  <c r="M661" i="7"/>
  <c r="I661" i="7"/>
  <c r="I527" i="7"/>
  <c r="M527" i="7"/>
  <c r="I330" i="7"/>
  <c r="M330" i="7"/>
  <c r="I281" i="7"/>
  <c r="M281" i="7"/>
  <c r="M94" i="7"/>
  <c r="I94" i="7"/>
  <c r="I12" i="7"/>
  <c r="M12" i="7"/>
  <c r="I9803" i="7"/>
  <c r="M9803" i="7"/>
  <c r="M8649" i="7"/>
  <c r="I8649" i="7"/>
  <c r="I9910" i="7"/>
  <c r="M9910" i="7"/>
  <c r="M9483" i="7"/>
  <c r="I9483" i="7"/>
  <c r="M7793" i="7"/>
  <c r="I7793" i="7"/>
  <c r="M7697" i="7"/>
  <c r="I7697" i="7"/>
  <c r="M6534" i="7"/>
  <c r="I6534" i="7"/>
  <c r="M6386" i="7"/>
  <c r="I6386" i="7"/>
  <c r="I6266" i="7"/>
  <c r="M6266" i="7"/>
  <c r="M6146" i="7"/>
  <c r="I6146" i="7"/>
  <c r="M6018" i="7"/>
  <c r="I6018" i="7"/>
  <c r="I5810" i="7"/>
  <c r="M5810" i="7"/>
  <c r="I5730" i="7"/>
  <c r="M5730" i="7"/>
  <c r="M5674" i="7"/>
  <c r="I5674" i="7"/>
  <c r="M5610" i="7"/>
  <c r="I5610" i="7"/>
  <c r="M5546" i="7"/>
  <c r="I5546" i="7"/>
  <c r="I5490" i="7"/>
  <c r="M5490" i="7"/>
  <c r="M5769" i="7"/>
  <c r="I5769" i="7"/>
  <c r="I5633" i="7"/>
  <c r="M5633" i="7"/>
  <c r="I5521" i="7"/>
  <c r="M5521" i="7"/>
  <c r="I5393" i="7"/>
  <c r="M5393" i="7"/>
  <c r="M5273" i="7"/>
  <c r="I5273" i="7"/>
  <c r="M4844" i="7"/>
  <c r="I4844" i="7"/>
  <c r="I9763" i="7"/>
  <c r="M9763" i="7"/>
  <c r="M9673" i="7"/>
  <c r="I9673" i="7"/>
  <c r="I9445" i="7"/>
  <c r="M9445" i="7"/>
  <c r="I9896" i="7"/>
  <c r="M9896" i="7"/>
  <c r="I9784" i="7"/>
  <c r="M9784" i="7"/>
  <c r="M9656" i="7"/>
  <c r="I9656" i="7"/>
  <c r="I9097" i="7"/>
  <c r="M9097" i="7"/>
  <c r="M8466" i="7"/>
  <c r="I8466" i="7"/>
  <c r="I9991" i="7"/>
  <c r="M9991" i="7"/>
  <c r="M9267" i="7"/>
  <c r="I9267" i="7"/>
  <c r="I8857" i="7"/>
  <c r="M8857" i="7"/>
  <c r="M7995" i="7"/>
  <c r="I7995" i="7"/>
  <c r="M7899" i="7"/>
  <c r="I7899" i="7"/>
  <c r="M7835" i="7"/>
  <c r="I7835" i="7"/>
  <c r="M7723" i="7"/>
  <c r="I7723" i="7"/>
  <c r="M7627" i="7"/>
  <c r="I7627" i="7"/>
  <c r="M7547" i="7"/>
  <c r="I7547" i="7"/>
  <c r="M7451" i="7"/>
  <c r="I7451" i="7"/>
  <c r="M7339" i="7"/>
  <c r="I7339" i="7"/>
  <c r="M7259" i="7"/>
  <c r="I7259" i="7"/>
  <c r="M7163" i="7"/>
  <c r="I7163" i="7"/>
  <c r="M7067" i="7"/>
  <c r="I7067" i="7"/>
  <c r="M6971" i="7"/>
  <c r="I6971" i="7"/>
  <c r="M6891" i="7"/>
  <c r="I6891" i="7"/>
  <c r="I6576" i="7"/>
  <c r="M6576" i="7"/>
  <c r="I7976" i="7"/>
  <c r="M7976" i="7"/>
  <c r="I7880" i="7"/>
  <c r="M7880" i="7"/>
  <c r="I7800" i="7"/>
  <c r="M7800" i="7"/>
  <c r="I7704" i="7"/>
  <c r="M7704" i="7"/>
  <c r="I7592" i="7"/>
  <c r="M7592" i="7"/>
  <c r="I7496" i="7"/>
  <c r="M7496" i="7"/>
  <c r="I7384" i="7"/>
  <c r="M7384" i="7"/>
  <c r="I7304" i="7"/>
  <c r="M7304" i="7"/>
  <c r="I7208" i="7"/>
  <c r="M7208" i="7"/>
  <c r="I7128" i="7"/>
  <c r="M7128" i="7"/>
  <c r="I7048" i="7"/>
  <c r="M7048" i="7"/>
  <c r="I6952" i="7"/>
  <c r="M6952" i="7"/>
  <c r="I6872" i="7"/>
  <c r="M6872" i="7"/>
  <c r="I5843" i="7"/>
  <c r="M5843" i="7"/>
  <c r="I5747" i="7"/>
  <c r="M5747" i="7"/>
  <c r="I5667" i="7"/>
  <c r="M5667" i="7"/>
  <c r="I5571" i="7"/>
  <c r="M5571" i="7"/>
  <c r="I5475" i="7"/>
  <c r="M5475" i="7"/>
  <c r="I5347" i="7"/>
  <c r="M5347" i="7"/>
  <c r="I5251" i="7"/>
  <c r="M5251" i="7"/>
  <c r="I4562" i="7"/>
  <c r="M4562" i="7"/>
  <c r="I4725" i="7"/>
  <c r="M4725" i="7"/>
  <c r="I4405" i="7"/>
  <c r="M4405" i="7"/>
  <c r="N3011" i="7"/>
  <c r="J3011" i="7"/>
  <c r="O3011" i="7" s="1"/>
  <c r="M4253" i="7"/>
  <c r="I4253" i="7"/>
  <c r="M4125" i="7"/>
  <c r="I4125" i="7"/>
  <c r="M3130" i="7"/>
  <c r="I3130" i="7"/>
  <c r="I2721" i="7"/>
  <c r="M2721" i="7"/>
  <c r="I2641" i="7"/>
  <c r="M2641" i="7"/>
  <c r="I2534" i="7"/>
  <c r="M2534" i="7"/>
  <c r="I2075" i="7"/>
  <c r="M2075" i="7"/>
  <c r="I2156" i="7"/>
  <c r="M2156" i="7"/>
  <c r="M1999" i="7"/>
  <c r="I1999" i="7"/>
  <c r="M1864" i="7"/>
  <c r="I1864" i="7"/>
  <c r="M1624" i="7"/>
  <c r="I1624" i="7"/>
  <c r="I1530" i="7"/>
  <c r="M1530" i="7"/>
  <c r="I1417" i="7"/>
  <c r="M1417" i="7"/>
  <c r="I1174" i="7"/>
  <c r="M1174" i="7"/>
  <c r="M1147" i="7"/>
  <c r="I1147" i="7"/>
  <c r="I887" i="7"/>
  <c r="M887" i="7"/>
  <c r="M843" i="7"/>
  <c r="I843" i="7"/>
  <c r="I706" i="7"/>
  <c r="M706" i="7"/>
  <c r="I524" i="7"/>
  <c r="M524" i="7"/>
  <c r="J599" i="7"/>
  <c r="O599" i="7" s="1"/>
  <c r="N599" i="7"/>
  <c r="M417" i="7"/>
  <c r="I417" i="7"/>
  <c r="I292" i="7"/>
  <c r="M292" i="7"/>
  <c r="M392" i="7"/>
  <c r="I392" i="7"/>
  <c r="I205" i="7"/>
  <c r="M205" i="7"/>
  <c r="B13" i="8"/>
  <c r="B6" i="8"/>
  <c r="I6202" i="7"/>
  <c r="M6202" i="7"/>
  <c r="I5410" i="7"/>
  <c r="M5410" i="7"/>
  <c r="M5545" i="7"/>
  <c r="I5545" i="7"/>
  <c r="I5281" i="7"/>
  <c r="M5281" i="7"/>
  <c r="M4892" i="7"/>
  <c r="I4892" i="7"/>
  <c r="I4811" i="7"/>
  <c r="M4811" i="7"/>
  <c r="M4212" i="7"/>
  <c r="I4212" i="7"/>
  <c r="I3316" i="7"/>
  <c r="M3316" i="7"/>
  <c r="I3188" i="7"/>
  <c r="M3188" i="7"/>
  <c r="M3080" i="7"/>
  <c r="I3080" i="7"/>
  <c r="I3363" i="7"/>
  <c r="M3363" i="7"/>
  <c r="M2302" i="7"/>
  <c r="I2302" i="7"/>
  <c r="I2145" i="7"/>
  <c r="M2145" i="7"/>
  <c r="I1989" i="7"/>
  <c r="M1989" i="7"/>
  <c r="J1707" i="7"/>
  <c r="O1707" i="7" s="1"/>
  <c r="N1707" i="7"/>
  <c r="J1711" i="7"/>
  <c r="O1711" i="7" s="1"/>
  <c r="N1711" i="7"/>
  <c r="I9553" i="7"/>
  <c r="M9553" i="7"/>
  <c r="I7534" i="7"/>
  <c r="M7534" i="7"/>
  <c r="M7030" i="7"/>
  <c r="I7030" i="7"/>
  <c r="I9788" i="7"/>
  <c r="M9788" i="7"/>
  <c r="M9724" i="7"/>
  <c r="I9724" i="7"/>
  <c r="M8054" i="7"/>
  <c r="I8054" i="7"/>
  <c r="M8497" i="7"/>
  <c r="I8497" i="7"/>
  <c r="M8401" i="7"/>
  <c r="I8401" i="7"/>
  <c r="M5880" i="7"/>
  <c r="I5880" i="7"/>
  <c r="I6631" i="7"/>
  <c r="M6631" i="7"/>
  <c r="M4809" i="7"/>
  <c r="I4809" i="7"/>
  <c r="M1760" i="7"/>
  <c r="I1760" i="7"/>
  <c r="M1968" i="7"/>
  <c r="I1968" i="7"/>
  <c r="M1805" i="7"/>
  <c r="I1805" i="7"/>
  <c r="M1462" i="7"/>
  <c r="I1462" i="7"/>
  <c r="M1700" i="7"/>
  <c r="I1700" i="7"/>
  <c r="I1557" i="7"/>
  <c r="M1557" i="7"/>
  <c r="I350" i="7"/>
  <c r="M350" i="7"/>
  <c r="I104" i="7"/>
  <c r="M104" i="7"/>
  <c r="I57" i="7"/>
  <c r="M57" i="7"/>
  <c r="M9854" i="7"/>
  <c r="I9854" i="7"/>
  <c r="I7913" i="7"/>
  <c r="M7913" i="7"/>
  <c r="I7737" i="7"/>
  <c r="M7737" i="7"/>
  <c r="M6530" i="7"/>
  <c r="I6530" i="7"/>
  <c r="I5978" i="7"/>
  <c r="M5978" i="7"/>
  <c r="M5657" i="7"/>
  <c r="I5657" i="7"/>
  <c r="I5265" i="7"/>
  <c r="M5265" i="7"/>
  <c r="I4836" i="7"/>
  <c r="M4836" i="7"/>
  <c r="I9147" i="7"/>
  <c r="M9147" i="7"/>
  <c r="I9993" i="7"/>
  <c r="M9993" i="7"/>
  <c r="I9451" i="7"/>
  <c r="M9451" i="7"/>
  <c r="M8687" i="7"/>
  <c r="I8687" i="7"/>
  <c r="I9578" i="7"/>
  <c r="M9578" i="7"/>
  <c r="M9450" i="7"/>
  <c r="I9450" i="7"/>
  <c r="I9322" i="7"/>
  <c r="M9322" i="7"/>
  <c r="I9226" i="7"/>
  <c r="M9226" i="7"/>
  <c r="M9098" i="7"/>
  <c r="I9098" i="7"/>
  <c r="M8970" i="7"/>
  <c r="I8970" i="7"/>
  <c r="M8842" i="7"/>
  <c r="I8842" i="7"/>
  <c r="M8682" i="7"/>
  <c r="I8682" i="7"/>
  <c r="I8889" i="7"/>
  <c r="M8889" i="7"/>
  <c r="I8164" i="7"/>
  <c r="M8164" i="7"/>
  <c r="I8068" i="7"/>
  <c r="M8068" i="7"/>
  <c r="I9225" i="7"/>
  <c r="M9225" i="7"/>
  <c r="M8495" i="7"/>
  <c r="I8495" i="7"/>
  <c r="M8431" i="7"/>
  <c r="I8431" i="7"/>
  <c r="M8175" i="7"/>
  <c r="I8175" i="7"/>
  <c r="I6646" i="7"/>
  <c r="M6646" i="7"/>
  <c r="M5937" i="7"/>
  <c r="I5937" i="7"/>
  <c r="M5861" i="7"/>
  <c r="I5861" i="7"/>
  <c r="I4771" i="7"/>
  <c r="M4771" i="7"/>
  <c r="I4579" i="7"/>
  <c r="M4579" i="7"/>
  <c r="I4387" i="7"/>
  <c r="M4387" i="7"/>
  <c r="I4952" i="7"/>
  <c r="M4952" i="7"/>
  <c r="I4729" i="7"/>
  <c r="M4729" i="7"/>
  <c r="I4537" i="7"/>
  <c r="M4537" i="7"/>
  <c r="M4282" i="7"/>
  <c r="I4282" i="7"/>
  <c r="I3984" i="7"/>
  <c r="M3984" i="7"/>
  <c r="I3856" i="7"/>
  <c r="M3856" i="7"/>
  <c r="I3728" i="7"/>
  <c r="M3728" i="7"/>
  <c r="I3600" i="7"/>
  <c r="M3600" i="7"/>
  <c r="I3472" i="7"/>
  <c r="M3472" i="7"/>
  <c r="M3376" i="7"/>
  <c r="I3376" i="7"/>
  <c r="I3059" i="7"/>
  <c r="M3059" i="7"/>
  <c r="J2949" i="7"/>
  <c r="O2949" i="7" s="1"/>
  <c r="N2949" i="7"/>
  <c r="I4309" i="7"/>
  <c r="M4309" i="7"/>
  <c r="M2211" i="7"/>
  <c r="I2211" i="7"/>
  <c r="I2802" i="7"/>
  <c r="M2802" i="7"/>
  <c r="I2642" i="7"/>
  <c r="M2642" i="7"/>
  <c r="I2564" i="7"/>
  <c r="M2564" i="7"/>
  <c r="I2231" i="7"/>
  <c r="M2231" i="7"/>
  <c r="I1900" i="7"/>
  <c r="M1900" i="7"/>
  <c r="I1783" i="7"/>
  <c r="M1783" i="7"/>
  <c r="I1894" i="7"/>
  <c r="M1894" i="7"/>
  <c r="I2062" i="7"/>
  <c r="M2062" i="7"/>
  <c r="N1667" i="7"/>
  <c r="J1667" i="7"/>
  <c r="O1667" i="7" s="1"/>
  <c r="I1228" i="7"/>
  <c r="M1228" i="7"/>
  <c r="I1347" i="7"/>
  <c r="M1347" i="7"/>
  <c r="M502" i="7"/>
  <c r="I502" i="7"/>
  <c r="M174" i="7"/>
  <c r="I174" i="7"/>
  <c r="I5934" i="7"/>
  <c r="M5934" i="7"/>
  <c r="M9816" i="7"/>
  <c r="I9816" i="7"/>
  <c r="M9576" i="7"/>
  <c r="I9576" i="7"/>
  <c r="M9448" i="7"/>
  <c r="I9448" i="7"/>
  <c r="M9096" i="7"/>
  <c r="I9096" i="7"/>
  <c r="M8968" i="7"/>
  <c r="I8968" i="7"/>
  <c r="M8840" i="7"/>
  <c r="I8840" i="7"/>
  <c r="M8744" i="7"/>
  <c r="I8744" i="7"/>
  <c r="M8648" i="7"/>
  <c r="I8648" i="7"/>
  <c r="M9871" i="7"/>
  <c r="I9871" i="7"/>
  <c r="I8883" i="7"/>
  <c r="M8883" i="7"/>
  <c r="M8306" i="7"/>
  <c r="I8306" i="7"/>
  <c r="I8178" i="7"/>
  <c r="M8178" i="7"/>
  <c r="M9493" i="7"/>
  <c r="I9493" i="7"/>
  <c r="I8769" i="7"/>
  <c r="M8769" i="7"/>
  <c r="M6702" i="7"/>
  <c r="I6702" i="7"/>
  <c r="I6506" i="7"/>
  <c r="M6506" i="7"/>
  <c r="M6499" i="7"/>
  <c r="I6499" i="7"/>
  <c r="M6403" i="7"/>
  <c r="I6403" i="7"/>
  <c r="M6339" i="7"/>
  <c r="I6339" i="7"/>
  <c r="M6211" i="7"/>
  <c r="I6211" i="7"/>
  <c r="M6147" i="7"/>
  <c r="I6147" i="7"/>
  <c r="M5987" i="7"/>
  <c r="I5987" i="7"/>
  <c r="M4878" i="7"/>
  <c r="I4878" i="7"/>
  <c r="M5386" i="7"/>
  <c r="I5386" i="7"/>
  <c r="M5258" i="7"/>
  <c r="I5258" i="7"/>
  <c r="M5162" i="7"/>
  <c r="I5162" i="7"/>
  <c r="M4142" i="7"/>
  <c r="I4142" i="7"/>
  <c r="M4046" i="7"/>
  <c r="I4046" i="7"/>
  <c r="M3918" i="7"/>
  <c r="I3918" i="7"/>
  <c r="M3790" i="7"/>
  <c r="I3790" i="7"/>
  <c r="M3630" i="7"/>
  <c r="I3630" i="7"/>
  <c r="M3502" i="7"/>
  <c r="I3502" i="7"/>
  <c r="M3100" i="7"/>
  <c r="I3100" i="7"/>
  <c r="M4029" i="7"/>
  <c r="I4029" i="7"/>
  <c r="M3869" i="7"/>
  <c r="I3869" i="7"/>
  <c r="M3741" i="7"/>
  <c r="I3741" i="7"/>
  <c r="M3613" i="7"/>
  <c r="I3613" i="7"/>
  <c r="M3485" i="7"/>
  <c r="I3485" i="7"/>
  <c r="I3357" i="7"/>
  <c r="M3357" i="7"/>
  <c r="M3229" i="7"/>
  <c r="I3229" i="7"/>
  <c r="M3081" i="7"/>
  <c r="I3081" i="7"/>
  <c r="I2817" i="7"/>
  <c r="M2817" i="7"/>
  <c r="M2310" i="7"/>
  <c r="I2310" i="7"/>
  <c r="M1861" i="7"/>
  <c r="I1861" i="7"/>
  <c r="M1506" i="7"/>
  <c r="I1506" i="7"/>
  <c r="M1378" i="7"/>
  <c r="I1378" i="7"/>
  <c r="I1654" i="7"/>
  <c r="M1654" i="7"/>
  <c r="M557" i="7"/>
  <c r="I557" i="7"/>
  <c r="I310" i="7"/>
  <c r="M310" i="7"/>
  <c r="M8" i="7"/>
  <c r="I8" i="7"/>
  <c r="I4626" i="7"/>
  <c r="M4626" i="7"/>
  <c r="I2673" i="7"/>
  <c r="M2673" i="7"/>
  <c r="I2236" i="7"/>
  <c r="M2236" i="7"/>
  <c r="M1896" i="7"/>
  <c r="I1896" i="7"/>
  <c r="I1346" i="7"/>
  <c r="M1346" i="7"/>
  <c r="M1238" i="7"/>
  <c r="I1238" i="7"/>
  <c r="I747" i="7"/>
  <c r="M747" i="7"/>
  <c r="M811" i="7"/>
  <c r="I811" i="7"/>
  <c r="I512" i="7"/>
  <c r="M512" i="7"/>
  <c r="I240" i="7"/>
  <c r="M240" i="7"/>
  <c r="M251" i="7"/>
  <c r="I251" i="7"/>
  <c r="M8622" i="7"/>
  <c r="I8622" i="7"/>
  <c r="I8683" i="7"/>
  <c r="M8683" i="7"/>
  <c r="M7457" i="7"/>
  <c r="I7457" i="7"/>
  <c r="I7209" i="7"/>
  <c r="M7209" i="7"/>
  <c r="I6953" i="7"/>
  <c r="M6953" i="7"/>
  <c r="I6297" i="7"/>
  <c r="M6297" i="7"/>
  <c r="M4715" i="7"/>
  <c r="I4715" i="7"/>
  <c r="M4587" i="7"/>
  <c r="I4587" i="7"/>
  <c r="M4459" i="7"/>
  <c r="I4459" i="7"/>
  <c r="M4331" i="7"/>
  <c r="I4331" i="7"/>
  <c r="M5344" i="7"/>
  <c r="I5344" i="7"/>
  <c r="M5280" i="7"/>
  <c r="I5280" i="7"/>
  <c r="I5208" i="7"/>
  <c r="M5208" i="7"/>
  <c r="I5117" i="7"/>
  <c r="M5117" i="7"/>
  <c r="I4989" i="7"/>
  <c r="M4989" i="7"/>
  <c r="I4915" i="7"/>
  <c r="M4915" i="7"/>
  <c r="I4380" i="7"/>
  <c r="M4380" i="7"/>
  <c r="I4625" i="7"/>
  <c r="M4625" i="7"/>
  <c r="I4497" i="7"/>
  <c r="M4497" i="7"/>
  <c r="I4369" i="7"/>
  <c r="M4369" i="7"/>
  <c r="I4306" i="7"/>
  <c r="M4306" i="7"/>
  <c r="M3051" i="7"/>
  <c r="I3051" i="7"/>
  <c r="J2977" i="7"/>
  <c r="O2977" i="7" s="1"/>
  <c r="N2977" i="7"/>
  <c r="J2945" i="7"/>
  <c r="O2945" i="7" s="1"/>
  <c r="N2945" i="7"/>
  <c r="M4075" i="7"/>
  <c r="I4075" i="7"/>
  <c r="M4011" i="7"/>
  <c r="I4011" i="7"/>
  <c r="M3947" i="7"/>
  <c r="I3947" i="7"/>
  <c r="M3883" i="7"/>
  <c r="I3883" i="7"/>
  <c r="M3819" i="7"/>
  <c r="I3819" i="7"/>
  <c r="M3787" i="7"/>
  <c r="I3787" i="7"/>
  <c r="M3723" i="7"/>
  <c r="I3723" i="7"/>
  <c r="M3691" i="7"/>
  <c r="I3691" i="7"/>
  <c r="M3659" i="7"/>
  <c r="I3659" i="7"/>
  <c r="M3627" i="7"/>
  <c r="I3627" i="7"/>
  <c r="M3595" i="7"/>
  <c r="I3595" i="7"/>
  <c r="M3563" i="7"/>
  <c r="I3563" i="7"/>
  <c r="M3531" i="7"/>
  <c r="I3531" i="7"/>
  <c r="M3499" i="7"/>
  <c r="I3499" i="7"/>
  <c r="M3467" i="7"/>
  <c r="I3467" i="7"/>
  <c r="M3435" i="7"/>
  <c r="I3435" i="7"/>
  <c r="M3403" i="7"/>
  <c r="I3403" i="7"/>
  <c r="M3323" i="7"/>
  <c r="I3323" i="7"/>
  <c r="M3291" i="7"/>
  <c r="I3291" i="7"/>
  <c r="M3259" i="7"/>
  <c r="I3259" i="7"/>
  <c r="M3227" i="7"/>
  <c r="I3227" i="7"/>
  <c r="M6097" i="7"/>
  <c r="I6097" i="7"/>
  <c r="M7702" i="7"/>
  <c r="I7702" i="7"/>
  <c r="I7326" i="7"/>
  <c r="M7326" i="7"/>
  <c r="I6942" i="7"/>
  <c r="M6942" i="7"/>
  <c r="M6801" i="7"/>
  <c r="I6801" i="7"/>
  <c r="I5043" i="7"/>
  <c r="M5043" i="7"/>
  <c r="M1560" i="7"/>
  <c r="I1560" i="7"/>
  <c r="M1455" i="7"/>
  <c r="I1455" i="7"/>
  <c r="M761" i="7"/>
  <c r="I761" i="7"/>
  <c r="M90" i="7"/>
  <c r="I90" i="7"/>
  <c r="M9894" i="7"/>
  <c r="I9894" i="7"/>
  <c r="I7945" i="7"/>
  <c r="M7945" i="7"/>
  <c r="I7817" i="7"/>
  <c r="M7817" i="7"/>
  <c r="I6714" i="7"/>
  <c r="M6714" i="7"/>
  <c r="I6314" i="7"/>
  <c r="M6314" i="7"/>
  <c r="M5850" i="7"/>
  <c r="I5850" i="7"/>
  <c r="I5601" i="7"/>
  <c r="M5601" i="7"/>
  <c r="I9277" i="7"/>
  <c r="M9277" i="7"/>
  <c r="M8601" i="7"/>
  <c r="I8601" i="7"/>
  <c r="I9628" i="7"/>
  <c r="M9628" i="7"/>
  <c r="I9564" i="7"/>
  <c r="M9564" i="7"/>
  <c r="M9468" i="7"/>
  <c r="I9468" i="7"/>
  <c r="I9372" i="7"/>
  <c r="M9372" i="7"/>
  <c r="M9276" i="7"/>
  <c r="I9276" i="7"/>
  <c r="M9180" i="7"/>
  <c r="I9180" i="7"/>
  <c r="M9084" i="7"/>
  <c r="I9084" i="7"/>
  <c r="M8988" i="7"/>
  <c r="I8988" i="7"/>
  <c r="M8892" i="7"/>
  <c r="I8892" i="7"/>
  <c r="M8828" i="7"/>
  <c r="I8828" i="7"/>
  <c r="M8732" i="7"/>
  <c r="I8732" i="7"/>
  <c r="M8636" i="7"/>
  <c r="I8636" i="7"/>
  <c r="M9885" i="7"/>
  <c r="I9885" i="7"/>
  <c r="I8895" i="7"/>
  <c r="M8895" i="7"/>
  <c r="M8374" i="7"/>
  <c r="I8374" i="7"/>
  <c r="I8278" i="7"/>
  <c r="M8278" i="7"/>
  <c r="M8161" i="7"/>
  <c r="I8161" i="7"/>
  <c r="M8065" i="7"/>
  <c r="I8065" i="7"/>
  <c r="I6526" i="7"/>
  <c r="M6526" i="7"/>
  <c r="I6522" i="7"/>
  <c r="M6522" i="7"/>
  <c r="M6567" i="7"/>
  <c r="I6567" i="7"/>
  <c r="M6471" i="7"/>
  <c r="I6471" i="7"/>
  <c r="M6375" i="7"/>
  <c r="I6375" i="7"/>
  <c r="M6279" i="7"/>
  <c r="I6279" i="7"/>
  <c r="M6183" i="7"/>
  <c r="I6183" i="7"/>
  <c r="M6087" i="7"/>
  <c r="I6087" i="7"/>
  <c r="M5326" i="7"/>
  <c r="I5326" i="7"/>
  <c r="I2300" i="7"/>
  <c r="M2300" i="7"/>
  <c r="I8014" i="7"/>
  <c r="M8014" i="7"/>
  <c r="M7894" i="7"/>
  <c r="I7894" i="7"/>
  <c r="M7766" i="7"/>
  <c r="I7766" i="7"/>
  <c r="M7638" i="7"/>
  <c r="I7638" i="7"/>
  <c r="M7510" i="7"/>
  <c r="I7510" i="7"/>
  <c r="I7390" i="7"/>
  <c r="M7390" i="7"/>
  <c r="I7262" i="7"/>
  <c r="M7262" i="7"/>
  <c r="I7134" i="7"/>
  <c r="M7134" i="7"/>
  <c r="M6998" i="7"/>
  <c r="I6998" i="7"/>
  <c r="I6878" i="7"/>
  <c r="M6878" i="7"/>
  <c r="I6818" i="7"/>
  <c r="M6818" i="7"/>
  <c r="I5858" i="7"/>
  <c r="M5858" i="7"/>
  <c r="M5151" i="7"/>
  <c r="I5151" i="7"/>
  <c r="I5107" i="7"/>
  <c r="M5107" i="7"/>
  <c r="M4979" i="7"/>
  <c r="I4979" i="7"/>
  <c r="I4244" i="7"/>
  <c r="M4244" i="7"/>
  <c r="N1577" i="7"/>
  <c r="J1577" i="7"/>
  <c r="O1577" i="7" s="1"/>
  <c r="I1544" i="7"/>
  <c r="M1544" i="7"/>
  <c r="N1663" i="7"/>
  <c r="J1663" i="7"/>
  <c r="O1663" i="7" s="1"/>
  <c r="M1503" i="7"/>
  <c r="I1503" i="7"/>
  <c r="M1471" i="7"/>
  <c r="I1471" i="7"/>
  <c r="M1439" i="7"/>
  <c r="I1439" i="7"/>
  <c r="M1407" i="7"/>
  <c r="I1407" i="7"/>
  <c r="M1375" i="7"/>
  <c r="I1375" i="7"/>
  <c r="M729" i="7"/>
  <c r="I729" i="7"/>
  <c r="I537" i="7"/>
  <c r="M537" i="7"/>
  <c r="M351" i="7"/>
  <c r="I351" i="7"/>
  <c r="I290" i="7"/>
  <c r="M290" i="7"/>
  <c r="I11" i="7"/>
  <c r="M11" i="7"/>
  <c r="I59" i="7"/>
  <c r="M59" i="7"/>
  <c r="I9153" i="7"/>
  <c r="M9153" i="7"/>
  <c r="I9710" i="7"/>
  <c r="M9710" i="7"/>
  <c r="M8629" i="7"/>
  <c r="I8629" i="7"/>
  <c r="M9917" i="7"/>
  <c r="I9917" i="7"/>
  <c r="M9645" i="7"/>
  <c r="I9645" i="7"/>
  <c r="M9193" i="7"/>
  <c r="I9193" i="7"/>
  <c r="M7985" i="7"/>
  <c r="I7985" i="7"/>
  <c r="M7921" i="7"/>
  <c r="I7921" i="7"/>
  <c r="M7857" i="7"/>
  <c r="I7857" i="7"/>
  <c r="M7777" i="7"/>
  <c r="I7777" i="7"/>
  <c r="I7689" i="7"/>
  <c r="M7689" i="7"/>
  <c r="I7593" i="7"/>
  <c r="M7593" i="7"/>
  <c r="M6482" i="7"/>
  <c r="I6482" i="7"/>
  <c r="I6378" i="7"/>
  <c r="M6378" i="7"/>
  <c r="I6250" i="7"/>
  <c r="M6250" i="7"/>
  <c r="I6122" i="7"/>
  <c r="M6122" i="7"/>
  <c r="I5994" i="7"/>
  <c r="M5994" i="7"/>
  <c r="M5482" i="7"/>
  <c r="I5482" i="7"/>
  <c r="I5809" i="7"/>
  <c r="M5809" i="7"/>
  <c r="I5681" i="7"/>
  <c r="M5681" i="7"/>
  <c r="I5537" i="7"/>
  <c r="M5537" i="7"/>
  <c r="I5409" i="7"/>
  <c r="M5409" i="7"/>
  <c r="M5289" i="7"/>
  <c r="I5289" i="7"/>
  <c r="M4916" i="7"/>
  <c r="I4916" i="7"/>
  <c r="I4788" i="7"/>
  <c r="M4788" i="7"/>
  <c r="I9707" i="7"/>
  <c r="M9707" i="7"/>
  <c r="I9191" i="7"/>
  <c r="M9191" i="7"/>
  <c r="I8991" i="7"/>
  <c r="M8991" i="7"/>
  <c r="M8761" i="7"/>
  <c r="I8761" i="7"/>
  <c r="I9916" i="7"/>
  <c r="M9916" i="7"/>
  <c r="M9884" i="7"/>
  <c r="I9884" i="7"/>
  <c r="M9852" i="7"/>
  <c r="I9852" i="7"/>
  <c r="M9740" i="7"/>
  <c r="I9740" i="7"/>
  <c r="I9612" i="7"/>
  <c r="M9612" i="7"/>
  <c r="I9580" i="7"/>
  <c r="M9580" i="7"/>
  <c r="I9548" i="7"/>
  <c r="M9548" i="7"/>
  <c r="I9516" i="7"/>
  <c r="M9516" i="7"/>
  <c r="M9484" i="7"/>
  <c r="I9484" i="7"/>
  <c r="M9452" i="7"/>
  <c r="I9452" i="7"/>
  <c r="I9388" i="7"/>
  <c r="M9388" i="7"/>
  <c r="I9356" i="7"/>
  <c r="M9356" i="7"/>
  <c r="M9324" i="7"/>
  <c r="I9324" i="7"/>
  <c r="M9260" i="7"/>
  <c r="I9260" i="7"/>
  <c r="M9228" i="7"/>
  <c r="I9228" i="7"/>
  <c r="M9196" i="7"/>
  <c r="I9196" i="7"/>
  <c r="M9164" i="7"/>
  <c r="I9164" i="7"/>
  <c r="M9132" i="7"/>
  <c r="I9132" i="7"/>
  <c r="M9100" i="7"/>
  <c r="I9100" i="7"/>
  <c r="M9068" i="7"/>
  <c r="I9068" i="7"/>
  <c r="M9036" i="7"/>
  <c r="I9036" i="7"/>
  <c r="M9004" i="7"/>
  <c r="I9004" i="7"/>
  <c r="M8972" i="7"/>
  <c r="I8972" i="7"/>
  <c r="M8940" i="7"/>
  <c r="I8940" i="7"/>
  <c r="M8908" i="7"/>
  <c r="I8908" i="7"/>
  <c r="M8876" i="7"/>
  <c r="I8876" i="7"/>
  <c r="M8844" i="7"/>
  <c r="I8844" i="7"/>
  <c r="M8812" i="7"/>
  <c r="I8812" i="7"/>
  <c r="M8780" i="7"/>
  <c r="I8780" i="7"/>
  <c r="M8748" i="7"/>
  <c r="I8748" i="7"/>
  <c r="M8716" i="7"/>
  <c r="I8716" i="7"/>
  <c r="M8684" i="7"/>
  <c r="I8684" i="7"/>
  <c r="M8652" i="7"/>
  <c r="I8652" i="7"/>
  <c r="M8620" i="7"/>
  <c r="I8620" i="7"/>
  <c r="M8588" i="7"/>
  <c r="I8588" i="7"/>
  <c r="M8556" i="7"/>
  <c r="I8556" i="7"/>
  <c r="I9771" i="7"/>
  <c r="M9771" i="7"/>
  <c r="M9503" i="7"/>
  <c r="I9503" i="7"/>
  <c r="M9229" i="7"/>
  <c r="I9229" i="7"/>
  <c r="M9109" i="7"/>
  <c r="I9109" i="7"/>
  <c r="I8943" i="7"/>
  <c r="M8943" i="7"/>
  <c r="M8839" i="7"/>
  <c r="I8839" i="7"/>
  <c r="M8729" i="7"/>
  <c r="I8729" i="7"/>
  <c r="M8565" i="7"/>
  <c r="I8565" i="7"/>
  <c r="M8358" i="7"/>
  <c r="I8358" i="7"/>
  <c r="M8326" i="7"/>
  <c r="I8326" i="7"/>
  <c r="I8294" i="7"/>
  <c r="M8294" i="7"/>
  <c r="I8262" i="7"/>
  <c r="M8262" i="7"/>
  <c r="M8230" i="7"/>
  <c r="I8230" i="7"/>
  <c r="I8198" i="7"/>
  <c r="M8198" i="7"/>
  <c r="M9867" i="7"/>
  <c r="I9867" i="7"/>
  <c r="M9547" i="7"/>
  <c r="I9547" i="7"/>
  <c r="M9415" i="7"/>
  <c r="I9415" i="7"/>
  <c r="I8557" i="7"/>
  <c r="M8557" i="7"/>
  <c r="M8177" i="7"/>
  <c r="I8177" i="7"/>
  <c r="M8145" i="7"/>
  <c r="I8145" i="7"/>
  <c r="M8113" i="7"/>
  <c r="I8113" i="7"/>
  <c r="M8081" i="7"/>
  <c r="I8081" i="7"/>
  <c r="M8049" i="7"/>
  <c r="I8049" i="7"/>
  <c r="I6742" i="7"/>
  <c r="M6742" i="7"/>
  <c r="I6590" i="7"/>
  <c r="M6590" i="7"/>
  <c r="I6586" i="7"/>
  <c r="M6586" i="7"/>
  <c r="M6583" i="7"/>
  <c r="I6583" i="7"/>
  <c r="M6551" i="7"/>
  <c r="I6551" i="7"/>
  <c r="M6519" i="7"/>
  <c r="I6519" i="7"/>
  <c r="M6487" i="7"/>
  <c r="I6487" i="7"/>
  <c r="M6455" i="7"/>
  <c r="I6455" i="7"/>
  <c r="M6423" i="7"/>
  <c r="I6423" i="7"/>
  <c r="M6391" i="7"/>
  <c r="I6391" i="7"/>
  <c r="M6359" i="7"/>
  <c r="I6359" i="7"/>
  <c r="M6327" i="7"/>
  <c r="I6327" i="7"/>
  <c r="M6295" i="7"/>
  <c r="I6295" i="7"/>
  <c r="M6263" i="7"/>
  <c r="I6263" i="7"/>
  <c r="M6231" i="7"/>
  <c r="I6231" i="7"/>
  <c r="M6199" i="7"/>
  <c r="I6199" i="7"/>
  <c r="M6167" i="7"/>
  <c r="I6167" i="7"/>
  <c r="M6135" i="7"/>
  <c r="I6135" i="7"/>
  <c r="M6103" i="7"/>
  <c r="I6103" i="7"/>
  <c r="M6071" i="7"/>
  <c r="I6071" i="7"/>
  <c r="M6039" i="7"/>
  <c r="I6039" i="7"/>
  <c r="M6007" i="7"/>
  <c r="I6007" i="7"/>
  <c r="M5975" i="7"/>
  <c r="I5975" i="7"/>
  <c r="M4946" i="7"/>
  <c r="I4946" i="7"/>
  <c r="M4914" i="7"/>
  <c r="I4914" i="7"/>
  <c r="M4882" i="7"/>
  <c r="I4882" i="7"/>
  <c r="M4850" i="7"/>
  <c r="I4850" i="7"/>
  <c r="M4818" i="7"/>
  <c r="I4818" i="7"/>
  <c r="I4786" i="7"/>
  <c r="M4786" i="7"/>
  <c r="M5374" i="7"/>
  <c r="I5374" i="7"/>
  <c r="M5342" i="7"/>
  <c r="I5342" i="7"/>
  <c r="M5310" i="7"/>
  <c r="I5310" i="7"/>
  <c r="M5278" i="7"/>
  <c r="I5278" i="7"/>
  <c r="M5246" i="7"/>
  <c r="I5246" i="7"/>
  <c r="M5214" i="7"/>
  <c r="I5214" i="7"/>
  <c r="M5182" i="7"/>
  <c r="I5182" i="7"/>
  <c r="I5046" i="7"/>
  <c r="M5046" i="7"/>
  <c r="I4226" i="7"/>
  <c r="M4226" i="7"/>
  <c r="I4194" i="7"/>
  <c r="M4194" i="7"/>
  <c r="I4162" i="7"/>
  <c r="M4162" i="7"/>
  <c r="I4130" i="7"/>
  <c r="M4130" i="7"/>
  <c r="I4098" i="7"/>
  <c r="M4098" i="7"/>
  <c r="I4066" i="7"/>
  <c r="M4066" i="7"/>
  <c r="I4034" i="7"/>
  <c r="M4034" i="7"/>
  <c r="I4002" i="7"/>
  <c r="M4002" i="7"/>
  <c r="I3970" i="7"/>
  <c r="M3970" i="7"/>
  <c r="I3938" i="7"/>
  <c r="M3938" i="7"/>
  <c r="I3906" i="7"/>
  <c r="M3906" i="7"/>
  <c r="I3874" i="7"/>
  <c r="M3874" i="7"/>
  <c r="I3842" i="7"/>
  <c r="M3842" i="7"/>
  <c r="I3810" i="7"/>
  <c r="M3810" i="7"/>
  <c r="I3778" i="7"/>
  <c r="M3778" i="7"/>
  <c r="I3746" i="7"/>
  <c r="M3746" i="7"/>
  <c r="I3714" i="7"/>
  <c r="M3714" i="7"/>
  <c r="I3682" i="7"/>
  <c r="M3682" i="7"/>
  <c r="I3650" i="7"/>
  <c r="M3650" i="7"/>
  <c r="I3618" i="7"/>
  <c r="M3618" i="7"/>
  <c r="I3586" i="7"/>
  <c r="M3586" i="7"/>
  <c r="I3554" i="7"/>
  <c r="M3554" i="7"/>
  <c r="I3522" i="7"/>
  <c r="M3522" i="7"/>
  <c r="I3490" i="7"/>
  <c r="M3490" i="7"/>
  <c r="I3458" i="7"/>
  <c r="M3458" i="7"/>
  <c r="I3426" i="7"/>
  <c r="M3426" i="7"/>
  <c r="I3394" i="7"/>
  <c r="M3394" i="7"/>
  <c r="I3108" i="7"/>
  <c r="M3108" i="7"/>
  <c r="I3044" i="7"/>
  <c r="M3044" i="7"/>
  <c r="I4097" i="7"/>
  <c r="M4097" i="7"/>
  <c r="I4065" i="7"/>
  <c r="M4065" i="7"/>
  <c r="I4033" i="7"/>
  <c r="M4033" i="7"/>
  <c r="I4001" i="7"/>
  <c r="M4001" i="7"/>
  <c r="I3969" i="7"/>
  <c r="M3969" i="7"/>
  <c r="I3937" i="7"/>
  <c r="M3937" i="7"/>
  <c r="I3905" i="7"/>
  <c r="M3905" i="7"/>
  <c r="I3873" i="7"/>
  <c r="M3873" i="7"/>
  <c r="I3841" i="7"/>
  <c r="M3841" i="7"/>
  <c r="I3809" i="7"/>
  <c r="M3809" i="7"/>
  <c r="I3777" i="7"/>
  <c r="M3777" i="7"/>
  <c r="I3745" i="7"/>
  <c r="M3745" i="7"/>
  <c r="I3713" i="7"/>
  <c r="M3713" i="7"/>
  <c r="I3681" i="7"/>
  <c r="M3681" i="7"/>
  <c r="I3649" i="7"/>
  <c r="M3649" i="7"/>
  <c r="I3617" i="7"/>
  <c r="M3617" i="7"/>
  <c r="I3585" i="7"/>
  <c r="M3585" i="7"/>
  <c r="I3553" i="7"/>
  <c r="M3553" i="7"/>
  <c r="I3521" i="7"/>
  <c r="M3521" i="7"/>
  <c r="I3489" i="7"/>
  <c r="M3489" i="7"/>
  <c r="I3457" i="7"/>
  <c r="M3457" i="7"/>
  <c r="I3425" i="7"/>
  <c r="M3425" i="7"/>
  <c r="I3393" i="7"/>
  <c r="M3393" i="7"/>
  <c r="M3361" i="7"/>
  <c r="I3361" i="7"/>
  <c r="I3329" i="7"/>
  <c r="M3329" i="7"/>
  <c r="I3297" i="7"/>
  <c r="M3297" i="7"/>
  <c r="I3265" i="7"/>
  <c r="M3265" i="7"/>
  <c r="I3233" i="7"/>
  <c r="M3233" i="7"/>
  <c r="I3201" i="7"/>
  <c r="M3201" i="7"/>
  <c r="I3169" i="7"/>
  <c r="M3169" i="7"/>
  <c r="I3121" i="7"/>
  <c r="M3121" i="7"/>
  <c r="I3057" i="7"/>
  <c r="M3057" i="7"/>
  <c r="M2885" i="7"/>
  <c r="I2885" i="7"/>
  <c r="M2853" i="7"/>
  <c r="I2853" i="7"/>
  <c r="M2821" i="7"/>
  <c r="I2821" i="7"/>
  <c r="M2789" i="7"/>
  <c r="I2789" i="7"/>
  <c r="M2757" i="7"/>
  <c r="I2757" i="7"/>
  <c r="I2304" i="7"/>
  <c r="M2304" i="7"/>
  <c r="I2064" i="7"/>
  <c r="M2064" i="7"/>
  <c r="M1674" i="7"/>
  <c r="I1674" i="7"/>
  <c r="I781" i="7"/>
  <c r="M781" i="7"/>
  <c r="I717" i="7"/>
  <c r="M717" i="7"/>
  <c r="I565" i="7"/>
  <c r="M565" i="7"/>
  <c r="M689" i="7"/>
  <c r="I689" i="7"/>
  <c r="I625" i="7"/>
  <c r="M625" i="7"/>
  <c r="I53" i="7"/>
  <c r="M53" i="7"/>
  <c r="M9691" i="7"/>
  <c r="I9691" i="7"/>
  <c r="I8360" i="7"/>
  <c r="M8360" i="7"/>
  <c r="M8304" i="7"/>
  <c r="I8304" i="7"/>
  <c r="M8264" i="7"/>
  <c r="I8264" i="7"/>
  <c r="I8232" i="7"/>
  <c r="M8232" i="7"/>
  <c r="M8200" i="7"/>
  <c r="I8200" i="7"/>
  <c r="M9307" i="7"/>
  <c r="I9307" i="7"/>
  <c r="M7974" i="7"/>
  <c r="I7974" i="7"/>
  <c r="I7838" i="7"/>
  <c r="M7838" i="7"/>
  <c r="I7710" i="7"/>
  <c r="M7710" i="7"/>
  <c r="I7582" i="7"/>
  <c r="M7582" i="7"/>
  <c r="I7454" i="7"/>
  <c r="M7454" i="7"/>
  <c r="M7302" i="7"/>
  <c r="I7302" i="7"/>
  <c r="M7174" i="7"/>
  <c r="I7174" i="7"/>
  <c r="M7046" i="7"/>
  <c r="I7046" i="7"/>
  <c r="I6926" i="7"/>
  <c r="M6926" i="7"/>
  <c r="I6771" i="7"/>
  <c r="M6771" i="7"/>
  <c r="M6601" i="7"/>
  <c r="I6601" i="7"/>
  <c r="M5119" i="7"/>
  <c r="I5119" i="7"/>
  <c r="I9882" i="7"/>
  <c r="M9882" i="7"/>
  <c r="M9850" i="7"/>
  <c r="I9850" i="7"/>
  <c r="I9770" i="7"/>
  <c r="M9770" i="7"/>
  <c r="M9738" i="7"/>
  <c r="I9738" i="7"/>
  <c r="I9706" i="7"/>
  <c r="M9706" i="7"/>
  <c r="I9194" i="7"/>
  <c r="M9194" i="7"/>
  <c r="I8554" i="7"/>
  <c r="M8554" i="7"/>
  <c r="M9877" i="7"/>
  <c r="I9877" i="7"/>
  <c r="I8516" i="7"/>
  <c r="M8516" i="7"/>
  <c r="I8484" i="7"/>
  <c r="M8484" i="7"/>
  <c r="I8452" i="7"/>
  <c r="M8452" i="7"/>
  <c r="I8420" i="7"/>
  <c r="M8420" i="7"/>
  <c r="I8388" i="7"/>
  <c r="M8388" i="7"/>
  <c r="I8367" i="7"/>
  <c r="M8367" i="7"/>
  <c r="I8335" i="7"/>
  <c r="M8335" i="7"/>
  <c r="I8303" i="7"/>
  <c r="M8303" i="7"/>
  <c r="I8271" i="7"/>
  <c r="M8271" i="7"/>
  <c r="I8239" i="7"/>
  <c r="M8239" i="7"/>
  <c r="I8207" i="7"/>
  <c r="M8207" i="7"/>
  <c r="M7581" i="7"/>
  <c r="I7581" i="7"/>
  <c r="M7549" i="7"/>
  <c r="I7549" i="7"/>
  <c r="M7517" i="7"/>
  <c r="I7517" i="7"/>
  <c r="M7485" i="7"/>
  <c r="I7485" i="7"/>
  <c r="M7453" i="7"/>
  <c r="I7453" i="7"/>
  <c r="M7421" i="7"/>
  <c r="I7421" i="7"/>
  <c r="M7389" i="7"/>
  <c r="I7389" i="7"/>
  <c r="M7357" i="7"/>
  <c r="I7357" i="7"/>
  <c r="M7325" i="7"/>
  <c r="I7325" i="7"/>
  <c r="M7293" i="7"/>
  <c r="I7293" i="7"/>
  <c r="M7261" i="7"/>
  <c r="I7261" i="7"/>
  <c r="M7229" i="7"/>
  <c r="I7229" i="7"/>
  <c r="M7197" i="7"/>
  <c r="I7197" i="7"/>
  <c r="M7165" i="7"/>
  <c r="I7165" i="7"/>
  <c r="M7133" i="7"/>
  <c r="I7133" i="7"/>
  <c r="M7101" i="7"/>
  <c r="I7101" i="7"/>
  <c r="M7069" i="7"/>
  <c r="I7069" i="7"/>
  <c r="M7037" i="7"/>
  <c r="I7037" i="7"/>
  <c r="M7005" i="7"/>
  <c r="I7005" i="7"/>
  <c r="M6973" i="7"/>
  <c r="I6973" i="7"/>
  <c r="M6941" i="7"/>
  <c r="I6941" i="7"/>
  <c r="M6909" i="7"/>
  <c r="I6909" i="7"/>
  <c r="M6877" i="7"/>
  <c r="I6877" i="7"/>
  <c r="I6800" i="7"/>
  <c r="M6800" i="7"/>
  <c r="M6648" i="7"/>
  <c r="I6648" i="7"/>
  <c r="I6636" i="7"/>
  <c r="M6636" i="7"/>
  <c r="I6508" i="7"/>
  <c r="M6508" i="7"/>
  <c r="M6597" i="7"/>
  <c r="I6597" i="7"/>
  <c r="M6565" i="7"/>
  <c r="I6565" i="7"/>
  <c r="M6533" i="7"/>
  <c r="I6533" i="7"/>
  <c r="M6501" i="7"/>
  <c r="I6501" i="7"/>
  <c r="M6469" i="7"/>
  <c r="I6469" i="7"/>
  <c r="M6437" i="7"/>
  <c r="I6437" i="7"/>
  <c r="M6405" i="7"/>
  <c r="I6405" i="7"/>
  <c r="M6373" i="7"/>
  <c r="I6373" i="7"/>
  <c r="M6341" i="7"/>
  <c r="I6341" i="7"/>
  <c r="M6309" i="7"/>
  <c r="I6309" i="7"/>
  <c r="M6277" i="7"/>
  <c r="I6277" i="7"/>
  <c r="M6245" i="7"/>
  <c r="I6245" i="7"/>
  <c r="M6213" i="7"/>
  <c r="I6213" i="7"/>
  <c r="M6181" i="7"/>
  <c r="I6181" i="7"/>
  <c r="M6149" i="7"/>
  <c r="I6149" i="7"/>
  <c r="M6117" i="7"/>
  <c r="I6117" i="7"/>
  <c r="M6085" i="7"/>
  <c r="I6085" i="7"/>
  <c r="M6053" i="7"/>
  <c r="I6053" i="7"/>
  <c r="M6021" i="7"/>
  <c r="I6021" i="7"/>
  <c r="M5989" i="7"/>
  <c r="I5989" i="7"/>
  <c r="M5957" i="7"/>
  <c r="I5957" i="7"/>
  <c r="I4964" i="7"/>
  <c r="M4964" i="7"/>
  <c r="I4726" i="7"/>
  <c r="M4726" i="7"/>
  <c r="I4662" i="7"/>
  <c r="M4662" i="7"/>
  <c r="I4598" i="7"/>
  <c r="M4598" i="7"/>
  <c r="I4534" i="7"/>
  <c r="M4534" i="7"/>
  <c r="I4470" i="7"/>
  <c r="M4470" i="7"/>
  <c r="I4406" i="7"/>
  <c r="M4406" i="7"/>
  <c r="I4342" i="7"/>
  <c r="M4342" i="7"/>
  <c r="I5404" i="7"/>
  <c r="M5404" i="7"/>
  <c r="I5372" i="7"/>
  <c r="M5372" i="7"/>
  <c r="I5340" i="7"/>
  <c r="M5340" i="7"/>
  <c r="I5308" i="7"/>
  <c r="M5308" i="7"/>
  <c r="I5276" i="7"/>
  <c r="M5276" i="7"/>
  <c r="I5244" i="7"/>
  <c r="M5244" i="7"/>
  <c r="I5212" i="7"/>
  <c r="M5212" i="7"/>
  <c r="I5180" i="7"/>
  <c r="M5180" i="7"/>
  <c r="I5144" i="7"/>
  <c r="M5144" i="7"/>
  <c r="I5080" i="7"/>
  <c r="M5080" i="7"/>
  <c r="I5016" i="7"/>
  <c r="M5016" i="7"/>
  <c r="M4772" i="7"/>
  <c r="I4772" i="7"/>
  <c r="M4708" i="7"/>
  <c r="I4708" i="7"/>
  <c r="M4644" i="7"/>
  <c r="I4644" i="7"/>
  <c r="M4580" i="7"/>
  <c r="I4580" i="7"/>
  <c r="I4516" i="7"/>
  <c r="M4516" i="7"/>
  <c r="I4452" i="7"/>
  <c r="M4452" i="7"/>
  <c r="I4279" i="7"/>
  <c r="M4279" i="7"/>
  <c r="I4223" i="7"/>
  <c r="M4223" i="7"/>
  <c r="I4191" i="7"/>
  <c r="M4191" i="7"/>
  <c r="I4159" i="7"/>
  <c r="M4159" i="7"/>
  <c r="I4127" i="7"/>
  <c r="M4127" i="7"/>
  <c r="I4095" i="7"/>
  <c r="M4095" i="7"/>
  <c r="I4063" i="7"/>
  <c r="M4063" i="7"/>
  <c r="I4031" i="7"/>
  <c r="M4031" i="7"/>
  <c r="I3999" i="7"/>
  <c r="M3999" i="7"/>
  <c r="I3967" i="7"/>
  <c r="M3967" i="7"/>
  <c r="I3935" i="7"/>
  <c r="M3935" i="7"/>
  <c r="I3903" i="7"/>
  <c r="M3903" i="7"/>
  <c r="I3871" i="7"/>
  <c r="M3871" i="7"/>
  <c r="I3839" i="7"/>
  <c r="M3839" i="7"/>
  <c r="I3807" i="7"/>
  <c r="M3807" i="7"/>
  <c r="I3775" i="7"/>
  <c r="M3775" i="7"/>
  <c r="I3743" i="7"/>
  <c r="M3743" i="7"/>
  <c r="I3711" i="7"/>
  <c r="M3711" i="7"/>
  <c r="I3679" i="7"/>
  <c r="M3679" i="7"/>
  <c r="I3647" i="7"/>
  <c r="M3647" i="7"/>
  <c r="I3615" i="7"/>
  <c r="M3615" i="7"/>
  <c r="I3583" i="7"/>
  <c r="M3583" i="7"/>
  <c r="I3551" i="7"/>
  <c r="M3551" i="7"/>
  <c r="I3519" i="7"/>
  <c r="M3519" i="7"/>
  <c r="I3487" i="7"/>
  <c r="M3487" i="7"/>
  <c r="I3455" i="7"/>
  <c r="M3455" i="7"/>
  <c r="I3423" i="7"/>
  <c r="M3423" i="7"/>
  <c r="I3391" i="7"/>
  <c r="M3391" i="7"/>
  <c r="M3311" i="7"/>
  <c r="I3311" i="7"/>
  <c r="M3279" i="7"/>
  <c r="I3279" i="7"/>
  <c r="M3247" i="7"/>
  <c r="I3247" i="7"/>
  <c r="M3215" i="7"/>
  <c r="I3215" i="7"/>
  <c r="M3183" i="7"/>
  <c r="I3183" i="7"/>
  <c r="I3134" i="7"/>
  <c r="M3134" i="7"/>
  <c r="I3070" i="7"/>
  <c r="M3070" i="7"/>
  <c r="J3026" i="7"/>
  <c r="O3026" i="7" s="1"/>
  <c r="N3026" i="7"/>
  <c r="J2994" i="7"/>
  <c r="O2994" i="7" s="1"/>
  <c r="N2994" i="7"/>
  <c r="J2962" i="7"/>
  <c r="O2962" i="7" s="1"/>
  <c r="N2962" i="7"/>
  <c r="J2930" i="7"/>
  <c r="O2930" i="7" s="1"/>
  <c r="N2930" i="7"/>
  <c r="M2415" i="7"/>
  <c r="I2415" i="7"/>
  <c r="I2395" i="7"/>
  <c r="M2395" i="7"/>
  <c r="I2866" i="7"/>
  <c r="M2866" i="7"/>
  <c r="M2575" i="7"/>
  <c r="I2575" i="7"/>
  <c r="M2543" i="7"/>
  <c r="I2543" i="7"/>
  <c r="M2511" i="7"/>
  <c r="I2511" i="7"/>
  <c r="M2479" i="7"/>
  <c r="I2479" i="7"/>
  <c r="I2402" i="7"/>
  <c r="M2402" i="7"/>
  <c r="I2370" i="7"/>
  <c r="M2370" i="7"/>
  <c r="I2271" i="7"/>
  <c r="M2271" i="7"/>
  <c r="I1567" i="7"/>
  <c r="M1567" i="7"/>
  <c r="I1336" i="7"/>
  <c r="M1336" i="7"/>
  <c r="M1272" i="7"/>
  <c r="I1272" i="7"/>
  <c r="M1524" i="7"/>
  <c r="I1524" i="7"/>
  <c r="M1492" i="7"/>
  <c r="I1492" i="7"/>
  <c r="M1460" i="7"/>
  <c r="I1460" i="7"/>
  <c r="M1428" i="7"/>
  <c r="I1428" i="7"/>
  <c r="M1396" i="7"/>
  <c r="I1396" i="7"/>
  <c r="I1305" i="7"/>
  <c r="M1305" i="7"/>
  <c r="I1350" i="7"/>
  <c r="M1350" i="7"/>
  <c r="I1286" i="7"/>
  <c r="M1286" i="7"/>
  <c r="I1204" i="7"/>
  <c r="M1204" i="7"/>
  <c r="I1534" i="7"/>
  <c r="M1534" i="7"/>
  <c r="M1251" i="7"/>
  <c r="I1251" i="7"/>
  <c r="I1132" i="7"/>
  <c r="M1132" i="7"/>
  <c r="M1076" i="7"/>
  <c r="I1076" i="7"/>
  <c r="M1012" i="7"/>
  <c r="I1012" i="7"/>
  <c r="I1225" i="7"/>
  <c r="M1225" i="7"/>
  <c r="I1161" i="7"/>
  <c r="M1161" i="7"/>
  <c r="M1102" i="7"/>
  <c r="I1102" i="7"/>
  <c r="I1029" i="7"/>
  <c r="M1029" i="7"/>
  <c r="I1242" i="7"/>
  <c r="M1242" i="7"/>
  <c r="M1178" i="7"/>
  <c r="I1178" i="7"/>
  <c r="M1114" i="7"/>
  <c r="I1114" i="7"/>
  <c r="I1050" i="7"/>
  <c r="M1050" i="7"/>
  <c r="I986" i="7"/>
  <c r="M986" i="7"/>
  <c r="I1151" i="7"/>
  <c r="M1151" i="7"/>
  <c r="I1083" i="7"/>
  <c r="M1083" i="7"/>
  <c r="I1019" i="7"/>
  <c r="M1019" i="7"/>
  <c r="I955" i="7"/>
  <c r="M955" i="7"/>
  <c r="M911" i="7"/>
  <c r="I911" i="7"/>
  <c r="M838" i="7"/>
  <c r="I838" i="7"/>
  <c r="M759" i="7"/>
  <c r="I759" i="7"/>
  <c r="M727" i="7"/>
  <c r="I727" i="7"/>
  <c r="I952" i="7"/>
  <c r="M952" i="7"/>
  <c r="I969" i="7"/>
  <c r="M969" i="7"/>
  <c r="I877" i="7"/>
  <c r="M877" i="7"/>
  <c r="M845" i="7"/>
  <c r="I845" i="7"/>
  <c r="M813" i="7"/>
  <c r="I813" i="7"/>
  <c r="I734" i="7"/>
  <c r="M734" i="7"/>
  <c r="I910" i="7"/>
  <c r="M910" i="7"/>
  <c r="M509" i="7"/>
  <c r="I509" i="7"/>
  <c r="M678" i="7"/>
  <c r="I678" i="7"/>
  <c r="M614" i="7"/>
  <c r="I614" i="7"/>
  <c r="I548" i="7"/>
  <c r="M548" i="7"/>
  <c r="M528" i="7"/>
  <c r="I528" i="7"/>
  <c r="I699" i="7"/>
  <c r="M699" i="7"/>
  <c r="I667" i="7"/>
  <c r="M667" i="7"/>
  <c r="I635" i="7"/>
  <c r="M635" i="7"/>
  <c r="I602" i="7"/>
  <c r="M602" i="7"/>
  <c r="I570" i="7"/>
  <c r="M570" i="7"/>
  <c r="I538" i="7"/>
  <c r="M538" i="7"/>
  <c r="M435" i="7"/>
  <c r="I435" i="7"/>
  <c r="I359" i="7"/>
  <c r="M359" i="7"/>
  <c r="I289" i="7"/>
  <c r="M289" i="7"/>
  <c r="M328" i="7"/>
  <c r="I328" i="7"/>
  <c r="M438" i="7"/>
  <c r="I438" i="7"/>
  <c r="I299" i="7"/>
  <c r="M299" i="7"/>
  <c r="M276" i="7"/>
  <c r="I276" i="7"/>
  <c r="I278" i="7"/>
  <c r="M278" i="7"/>
  <c r="I142" i="7"/>
  <c r="M142" i="7"/>
  <c r="I37" i="7"/>
  <c r="M37" i="7"/>
  <c r="M128" i="7"/>
  <c r="I128" i="7"/>
  <c r="M95" i="7"/>
  <c r="I95" i="7"/>
  <c r="I33" i="7"/>
  <c r="M33" i="7"/>
  <c r="M21" i="7"/>
  <c r="I21" i="7"/>
  <c r="I9735" i="7"/>
  <c r="M9735" i="7"/>
  <c r="M9259" i="7"/>
  <c r="I9259" i="7"/>
  <c r="M8719" i="7"/>
  <c r="I8719" i="7"/>
  <c r="M9934" i="7"/>
  <c r="I9934" i="7"/>
  <c r="M9550" i="7"/>
  <c r="I9550" i="7"/>
  <c r="M9454" i="7"/>
  <c r="I9454" i="7"/>
  <c r="I9358" i="7"/>
  <c r="M9358" i="7"/>
  <c r="I9158" i="7"/>
  <c r="M9158" i="7"/>
  <c r="I9062" i="7"/>
  <c r="M9062" i="7"/>
  <c r="I8982" i="7"/>
  <c r="M8982" i="7"/>
  <c r="M8878" i="7"/>
  <c r="I8878" i="7"/>
  <c r="M8782" i="7"/>
  <c r="I8782" i="7"/>
  <c r="M8702" i="7"/>
  <c r="I8702" i="7"/>
  <c r="I8598" i="7"/>
  <c r="M8598" i="7"/>
  <c r="M9809" i="7"/>
  <c r="I9809" i="7"/>
  <c r="M8659" i="7"/>
  <c r="I8659" i="7"/>
  <c r="M7473" i="7"/>
  <c r="I7473" i="7"/>
  <c r="M7345" i="7"/>
  <c r="I7345" i="7"/>
  <c r="I7225" i="7"/>
  <c r="M7225" i="7"/>
  <c r="I7097" i="7"/>
  <c r="M7097" i="7"/>
  <c r="I6969" i="7"/>
  <c r="M6969" i="7"/>
  <c r="M6827" i="7"/>
  <c r="I6827" i="7"/>
  <c r="I6662" i="7"/>
  <c r="M6662" i="7"/>
  <c r="I6569" i="7"/>
  <c r="M6569" i="7"/>
  <c r="I6441" i="7"/>
  <c r="M6441" i="7"/>
  <c r="I6313" i="7"/>
  <c r="M6313" i="7"/>
  <c r="M6177" i="7"/>
  <c r="I6177" i="7"/>
  <c r="M6049" i="7"/>
  <c r="I6049" i="7"/>
  <c r="I5865" i="7"/>
  <c r="M5865" i="7"/>
  <c r="E20" i="5"/>
  <c r="M9537" i="7"/>
  <c r="I9537" i="7"/>
  <c r="I9265" i="7"/>
  <c r="M9265" i="7"/>
  <c r="M9992" i="7"/>
  <c r="I9992" i="7"/>
  <c r="I9960" i="7"/>
  <c r="M9960" i="7"/>
  <c r="M9928" i="7"/>
  <c r="I9928" i="7"/>
  <c r="I9704" i="7"/>
  <c r="M9704" i="7"/>
  <c r="M9608" i="7"/>
  <c r="I9608" i="7"/>
  <c r="I9224" i="7"/>
  <c r="M9224" i="7"/>
  <c r="I8551" i="7"/>
  <c r="M8551" i="7"/>
  <c r="M8987" i="7"/>
  <c r="I8987" i="7"/>
  <c r="I9901" i="7"/>
  <c r="M9901" i="7"/>
  <c r="M9721" i="7"/>
  <c r="I9721" i="7"/>
  <c r="I9405" i="7"/>
  <c r="M9405" i="7"/>
  <c r="I9085" i="7"/>
  <c r="M9085" i="7"/>
  <c r="M8189" i="7"/>
  <c r="I8189" i="7"/>
  <c r="M8157" i="7"/>
  <c r="I8157" i="7"/>
  <c r="M8125" i="7"/>
  <c r="I8125" i="7"/>
  <c r="M8093" i="7"/>
  <c r="I8093" i="7"/>
  <c r="M8061" i="7"/>
  <c r="I8061" i="7"/>
  <c r="M8029" i="7"/>
  <c r="I8029" i="7"/>
  <c r="M6793" i="7"/>
  <c r="I6793" i="7"/>
  <c r="M6731" i="7"/>
  <c r="I6731" i="7"/>
  <c r="I5876" i="7"/>
  <c r="M5876" i="7"/>
  <c r="M6691" i="7"/>
  <c r="I6691" i="7"/>
  <c r="M6659" i="7"/>
  <c r="I6659" i="7"/>
  <c r="M6627" i="7"/>
  <c r="I6627" i="7"/>
  <c r="I5111" i="7"/>
  <c r="M5111" i="7"/>
  <c r="I5047" i="7"/>
  <c r="M5047" i="7"/>
  <c r="M4983" i="7"/>
  <c r="I4983" i="7"/>
  <c r="M4782" i="7"/>
  <c r="I4782" i="7"/>
  <c r="I5035" i="7"/>
  <c r="M5035" i="7"/>
  <c r="I4821" i="7"/>
  <c r="M4821" i="7"/>
  <c r="I4789" i="7"/>
  <c r="M4789" i="7"/>
  <c r="I4966" i="7"/>
  <c r="M4966" i="7"/>
  <c r="I1770" i="7"/>
  <c r="M1770" i="7"/>
  <c r="I1762" i="7"/>
  <c r="M1762" i="7"/>
  <c r="I1734" i="7"/>
  <c r="M1734" i="7"/>
  <c r="M1662" i="7"/>
  <c r="I1662" i="7"/>
  <c r="M52" i="7"/>
  <c r="I52" i="7"/>
  <c r="M5764" i="7"/>
  <c r="I5764" i="7"/>
  <c r="I4767" i="7"/>
  <c r="M4767" i="7"/>
  <c r="I4511" i="7"/>
  <c r="M4511" i="7"/>
  <c r="I4885" i="7"/>
  <c r="M4885" i="7"/>
  <c r="I4576" i="7"/>
  <c r="M4576" i="7"/>
  <c r="I3374" i="7"/>
  <c r="M3374" i="7"/>
  <c r="I3294" i="7"/>
  <c r="M3294" i="7"/>
  <c r="I3214" i="7"/>
  <c r="M3214" i="7"/>
  <c r="J2976" i="7"/>
  <c r="O2976" i="7" s="1"/>
  <c r="N2976" i="7"/>
  <c r="J2896" i="7"/>
  <c r="O2896" i="7" s="1"/>
  <c r="N2896" i="7"/>
  <c r="M2359" i="7"/>
  <c r="I2359" i="7"/>
  <c r="M2848" i="7"/>
  <c r="I2848" i="7"/>
  <c r="M2720" i="7"/>
  <c r="I2720" i="7"/>
  <c r="M2496" i="7"/>
  <c r="I2496" i="7"/>
  <c r="I2541" i="7"/>
  <c r="M2541" i="7"/>
  <c r="I1531" i="7"/>
  <c r="M1531" i="7"/>
  <c r="I1157" i="7"/>
  <c r="M1157" i="7"/>
  <c r="I836" i="7"/>
  <c r="M836" i="7"/>
  <c r="I506" i="7"/>
  <c r="M506" i="7"/>
  <c r="M452" i="7"/>
  <c r="I452" i="7"/>
  <c r="I183" i="7"/>
  <c r="M183" i="7"/>
  <c r="M93" i="7"/>
  <c r="I93" i="7"/>
  <c r="M6816" i="7"/>
  <c r="I6816" i="7"/>
  <c r="I6844" i="7"/>
  <c r="M6844" i="7"/>
  <c r="M5920" i="7"/>
  <c r="I5920" i="7"/>
  <c r="I4702" i="7"/>
  <c r="M4702" i="7"/>
  <c r="I4494" i="7"/>
  <c r="M4494" i="7"/>
  <c r="I4334" i="7"/>
  <c r="M4334" i="7"/>
  <c r="I4764" i="7"/>
  <c r="M4764" i="7"/>
  <c r="I4700" i="7"/>
  <c r="M4700" i="7"/>
  <c r="I4636" i="7"/>
  <c r="M4636" i="7"/>
  <c r="I4572" i="7"/>
  <c r="M4572" i="7"/>
  <c r="I4508" i="7"/>
  <c r="M4508" i="7"/>
  <c r="I4444" i="7"/>
  <c r="M4444" i="7"/>
  <c r="I4108" i="7"/>
  <c r="M4108" i="7"/>
  <c r="I4076" i="7"/>
  <c r="M4076" i="7"/>
  <c r="I4044" i="7"/>
  <c r="M4044" i="7"/>
  <c r="I4012" i="7"/>
  <c r="M4012" i="7"/>
  <c r="I3980" i="7"/>
  <c r="M3980" i="7"/>
  <c r="I3948" i="7"/>
  <c r="M3948" i="7"/>
  <c r="I3916" i="7"/>
  <c r="M3916" i="7"/>
  <c r="I3884" i="7"/>
  <c r="M3884" i="7"/>
  <c r="I3852" i="7"/>
  <c r="M3852" i="7"/>
  <c r="I3820" i="7"/>
  <c r="M3820" i="7"/>
  <c r="I3788" i="7"/>
  <c r="M3788" i="7"/>
  <c r="I3756" i="7"/>
  <c r="M3756" i="7"/>
  <c r="I3724" i="7"/>
  <c r="M3724" i="7"/>
  <c r="I3692" i="7"/>
  <c r="M3692" i="7"/>
  <c r="I3660" i="7"/>
  <c r="M3660" i="7"/>
  <c r="I3628" i="7"/>
  <c r="M3628" i="7"/>
  <c r="I3596" i="7"/>
  <c r="M3596" i="7"/>
  <c r="I3564" i="7"/>
  <c r="M3564" i="7"/>
  <c r="I3532" i="7"/>
  <c r="M3532" i="7"/>
  <c r="I3500" i="7"/>
  <c r="M3500" i="7"/>
  <c r="I3468" i="7"/>
  <c r="M3468" i="7"/>
  <c r="I3436" i="7"/>
  <c r="M3436" i="7"/>
  <c r="I3404" i="7"/>
  <c r="M3404" i="7"/>
  <c r="I4271" i="7"/>
  <c r="M4271" i="7"/>
  <c r="M4235" i="7"/>
  <c r="I4235" i="7"/>
  <c r="M4203" i="7"/>
  <c r="I4203" i="7"/>
  <c r="M4171" i="7"/>
  <c r="I4171" i="7"/>
  <c r="M4139" i="7"/>
  <c r="I4139" i="7"/>
  <c r="M3158" i="7"/>
  <c r="I3158" i="7"/>
  <c r="M3094" i="7"/>
  <c r="I3094" i="7"/>
  <c r="J2926" i="7"/>
  <c r="O2926" i="7" s="1"/>
  <c r="N2926" i="7"/>
  <c r="J3006" i="7"/>
  <c r="O3006" i="7" s="1"/>
  <c r="N3006" i="7"/>
  <c r="J2974" i="7"/>
  <c r="O2974" i="7" s="1"/>
  <c r="N2974" i="7"/>
  <c r="J2942" i="7"/>
  <c r="O2942" i="7" s="1"/>
  <c r="N2942" i="7"/>
  <c r="I2863" i="7"/>
  <c r="M2863" i="7"/>
  <c r="M2421" i="7"/>
  <c r="I2421" i="7"/>
  <c r="I2355" i="7"/>
  <c r="M2355" i="7"/>
  <c r="N2262" i="7"/>
  <c r="J2262" i="7"/>
  <c r="O2262" i="7" s="1"/>
  <c r="I2416" i="7"/>
  <c r="M2416" i="7"/>
  <c r="M2436" i="7"/>
  <c r="I2436" i="7"/>
  <c r="J1615" i="7"/>
  <c r="O1615" i="7" s="1"/>
  <c r="N1615" i="7"/>
  <c r="J1583" i="7"/>
  <c r="O1583" i="7" s="1"/>
  <c r="N1583" i="7"/>
  <c r="M1588" i="7"/>
  <c r="I1588" i="7"/>
  <c r="I1339" i="7"/>
  <c r="M1339" i="7"/>
  <c r="I1275" i="7"/>
  <c r="M1275" i="7"/>
  <c r="I884" i="7"/>
  <c r="M884" i="7"/>
  <c r="M938" i="7"/>
  <c r="I938" i="7"/>
  <c r="I915" i="7"/>
  <c r="M915" i="7"/>
  <c r="I726" i="7"/>
  <c r="M726" i="7"/>
  <c r="M503" i="7"/>
  <c r="I503" i="7"/>
  <c r="I518" i="7"/>
  <c r="M518" i="7"/>
  <c r="I487" i="7"/>
  <c r="M487" i="7"/>
  <c r="I381" i="7"/>
  <c r="M381" i="7"/>
  <c r="M470" i="7"/>
  <c r="I470" i="7"/>
  <c r="I390" i="7"/>
  <c r="M390" i="7"/>
  <c r="I268" i="7"/>
  <c r="M268" i="7"/>
  <c r="M201" i="7"/>
  <c r="I201" i="7"/>
  <c r="M197" i="7"/>
  <c r="I197" i="7"/>
  <c r="I9958" i="7"/>
  <c r="M9958" i="7"/>
  <c r="M9438" i="7"/>
  <c r="I9438" i="7"/>
  <c r="I8512" i="7"/>
  <c r="M8512" i="7"/>
  <c r="I8448" i="7"/>
  <c r="M8448" i="7"/>
  <c r="M8331" i="7"/>
  <c r="I8331" i="7"/>
  <c r="M8267" i="7"/>
  <c r="I8267" i="7"/>
  <c r="M8211" i="7"/>
  <c r="I8211" i="7"/>
  <c r="M6600" i="7"/>
  <c r="I6600" i="7"/>
  <c r="I6684" i="7"/>
  <c r="M6684" i="7"/>
  <c r="I4750" i="7"/>
  <c r="M4750" i="7"/>
  <c r="I4526" i="7"/>
  <c r="M4526" i="7"/>
  <c r="I4382" i="7"/>
  <c r="M4382" i="7"/>
  <c r="M9549" i="7"/>
  <c r="I9549" i="7"/>
  <c r="I9732" i="7"/>
  <c r="M9732" i="7"/>
  <c r="I8546" i="7"/>
  <c r="M8546" i="7"/>
  <c r="I8526" i="7"/>
  <c r="M8526" i="7"/>
  <c r="I8494" i="7"/>
  <c r="M8494" i="7"/>
  <c r="I8462" i="7"/>
  <c r="M8462" i="7"/>
  <c r="I8430" i="7"/>
  <c r="M8430" i="7"/>
  <c r="I8398" i="7"/>
  <c r="M8398" i="7"/>
  <c r="I9799" i="7"/>
  <c r="M9799" i="7"/>
  <c r="M8361" i="7"/>
  <c r="I8361" i="7"/>
  <c r="M8329" i="7"/>
  <c r="I8329" i="7"/>
  <c r="M8297" i="7"/>
  <c r="I8297" i="7"/>
  <c r="M8265" i="7"/>
  <c r="I8265" i="7"/>
  <c r="M8233" i="7"/>
  <c r="I8233" i="7"/>
  <c r="M8201" i="7"/>
  <c r="I8201" i="7"/>
  <c r="I6835" i="7"/>
  <c r="M6835" i="7"/>
  <c r="M6792" i="7"/>
  <c r="I6792" i="7"/>
  <c r="I6624" i="7"/>
  <c r="M6624" i="7"/>
  <c r="M6725" i="7"/>
  <c r="I6725" i="7"/>
  <c r="M6852" i="7"/>
  <c r="I6852" i="7"/>
  <c r="M6720" i="7"/>
  <c r="I6720" i="7"/>
  <c r="M6612" i="7"/>
  <c r="I6612" i="7"/>
  <c r="M5871" i="7"/>
  <c r="I5871" i="7"/>
  <c r="I5839" i="7"/>
  <c r="M5839" i="7"/>
  <c r="I5807" i="7"/>
  <c r="M5807" i="7"/>
  <c r="I5775" i="7"/>
  <c r="M5775" i="7"/>
  <c r="I5743" i="7"/>
  <c r="M5743" i="7"/>
  <c r="I5711" i="7"/>
  <c r="M5711" i="7"/>
  <c r="I5679" i="7"/>
  <c r="M5679" i="7"/>
  <c r="I5647" i="7"/>
  <c r="M5647" i="7"/>
  <c r="I5615" i="7"/>
  <c r="M5615" i="7"/>
  <c r="I5583" i="7"/>
  <c r="M5583" i="7"/>
  <c r="I5551" i="7"/>
  <c r="M5551" i="7"/>
  <c r="I5519" i="7"/>
  <c r="M5519" i="7"/>
  <c r="I5487" i="7"/>
  <c r="M5487" i="7"/>
  <c r="I5455" i="7"/>
  <c r="M5455" i="7"/>
  <c r="I5423" i="7"/>
  <c r="M5423" i="7"/>
  <c r="I5391" i="7"/>
  <c r="M5391" i="7"/>
  <c r="I5359" i="7"/>
  <c r="M5359" i="7"/>
  <c r="I5327" i="7"/>
  <c r="M5327" i="7"/>
  <c r="I5295" i="7"/>
  <c r="M5295" i="7"/>
  <c r="I5263" i="7"/>
  <c r="M5263" i="7"/>
  <c r="I5231" i="7"/>
  <c r="M5231" i="7"/>
  <c r="I5199" i="7"/>
  <c r="M5199" i="7"/>
  <c r="I5167" i="7"/>
  <c r="M5167" i="7"/>
  <c r="M5084" i="7"/>
  <c r="I5084" i="7"/>
  <c r="M5042" i="7"/>
  <c r="I5042" i="7"/>
  <c r="I4759" i="7"/>
  <c r="M4759" i="7"/>
  <c r="I4695" i="7"/>
  <c r="M4695" i="7"/>
  <c r="I4631" i="7"/>
  <c r="M4631" i="7"/>
  <c r="I4567" i="7"/>
  <c r="M4567" i="7"/>
  <c r="I4503" i="7"/>
  <c r="M4503" i="7"/>
  <c r="I4439" i="7"/>
  <c r="M4439" i="7"/>
  <c r="I4375" i="7"/>
  <c r="M4375" i="7"/>
  <c r="M5157" i="7"/>
  <c r="I5157" i="7"/>
  <c r="M5093" i="7"/>
  <c r="I5093" i="7"/>
  <c r="M5029" i="7"/>
  <c r="I5029" i="7"/>
  <c r="M4965" i="7"/>
  <c r="I4965" i="7"/>
  <c r="M4929" i="7"/>
  <c r="I4929" i="7"/>
  <c r="M4897" i="7"/>
  <c r="I4897" i="7"/>
  <c r="M4865" i="7"/>
  <c r="I4865" i="7"/>
  <c r="I4760" i="7"/>
  <c r="M4760" i="7"/>
  <c r="I4696" i="7"/>
  <c r="M4696" i="7"/>
  <c r="I4632" i="7"/>
  <c r="M4632" i="7"/>
  <c r="I4302" i="7"/>
  <c r="M4302" i="7"/>
  <c r="M3354" i="7"/>
  <c r="I3354" i="7"/>
  <c r="J2924" i="7"/>
  <c r="O2924" i="7" s="1"/>
  <c r="N2924" i="7"/>
  <c r="I3111" i="7"/>
  <c r="M3111" i="7"/>
  <c r="I3047" i="7"/>
  <c r="M3047" i="7"/>
  <c r="M4249" i="7"/>
  <c r="I4249" i="7"/>
  <c r="J3020" i="7"/>
  <c r="O3020" i="7" s="1"/>
  <c r="N3020" i="7"/>
  <c r="J2988" i="7"/>
  <c r="O2988" i="7" s="1"/>
  <c r="N2988" i="7"/>
  <c r="J2956" i="7"/>
  <c r="O2956" i="7" s="1"/>
  <c r="N2956" i="7"/>
  <c r="J2902" i="7"/>
  <c r="O2902" i="7" s="1"/>
  <c r="N2902" i="7"/>
  <c r="I2717" i="7"/>
  <c r="M2717" i="7"/>
  <c r="I2685" i="7"/>
  <c r="M2685" i="7"/>
  <c r="I2653" i="7"/>
  <c r="M2653" i="7"/>
  <c r="I2621" i="7"/>
  <c r="M2621" i="7"/>
  <c r="M2418" i="7"/>
  <c r="I2418" i="7"/>
  <c r="M2351" i="7"/>
  <c r="I2351" i="7"/>
  <c r="J2254" i="7"/>
  <c r="O2254" i="7" s="1"/>
  <c r="N2254" i="7"/>
  <c r="I2876" i="7"/>
  <c r="M2876" i="7"/>
  <c r="I2844" i="7"/>
  <c r="M2844" i="7"/>
  <c r="I2812" i="7"/>
  <c r="M2812" i="7"/>
  <c r="I2780" i="7"/>
  <c r="M2780" i="7"/>
  <c r="I2748" i="7"/>
  <c r="M2748" i="7"/>
  <c r="M2295" i="7"/>
  <c r="I2295" i="7"/>
  <c r="I2584" i="7"/>
  <c r="M2584" i="7"/>
  <c r="I2520" i="7"/>
  <c r="M2520" i="7"/>
  <c r="M2451" i="7"/>
  <c r="I2451" i="7"/>
  <c r="M2455" i="7"/>
  <c r="I2455" i="7"/>
  <c r="M1757" i="7"/>
  <c r="I1757" i="7"/>
  <c r="M1721" i="7"/>
  <c r="I1721" i="7"/>
  <c r="I1614" i="7"/>
  <c r="M1614" i="7"/>
  <c r="I1582" i="7"/>
  <c r="M1582" i="7"/>
  <c r="I1356" i="7"/>
  <c r="M1356" i="7"/>
  <c r="I1292" i="7"/>
  <c r="M1292" i="7"/>
  <c r="I1325" i="7"/>
  <c r="M1325" i="7"/>
  <c r="M1673" i="7"/>
  <c r="I1673" i="7"/>
  <c r="I1213" i="7"/>
  <c r="M1213" i="7"/>
  <c r="I1149" i="7"/>
  <c r="M1149" i="7"/>
  <c r="I1230" i="7"/>
  <c r="M1230" i="7"/>
  <c r="M1098" i="7"/>
  <c r="I1098" i="7"/>
  <c r="I864" i="7"/>
  <c r="M864" i="7"/>
  <c r="M832" i="7"/>
  <c r="I832" i="7"/>
  <c r="I930" i="7"/>
  <c r="M930" i="7"/>
  <c r="M912" i="7"/>
  <c r="I912" i="7"/>
  <c r="M722" i="7"/>
  <c r="I722" i="7"/>
  <c r="I886" i="7"/>
  <c r="M886" i="7"/>
  <c r="M501" i="7"/>
  <c r="I501" i="7"/>
  <c r="M515" i="7"/>
  <c r="I515" i="7"/>
  <c r="N595" i="7"/>
  <c r="J595" i="7"/>
  <c r="O595" i="7" s="1"/>
  <c r="I472" i="7"/>
  <c r="M472" i="7"/>
  <c r="M379" i="7"/>
  <c r="I379" i="7"/>
  <c r="I467" i="7"/>
  <c r="M467" i="7"/>
  <c r="M432" i="7"/>
  <c r="I432" i="7"/>
  <c r="I193" i="7"/>
  <c r="M193" i="7"/>
  <c r="I199" i="7"/>
  <c r="M199" i="7"/>
  <c r="I190" i="7"/>
  <c r="M190" i="7"/>
  <c r="M9974" i="7"/>
  <c r="I9974" i="7"/>
  <c r="M9542" i="7"/>
  <c r="I9542" i="7"/>
  <c r="M8520" i="7"/>
  <c r="I8520" i="7"/>
  <c r="M8456" i="7"/>
  <c r="I8456" i="7"/>
  <c r="M9715" i="7"/>
  <c r="I9715" i="7"/>
  <c r="I9443" i="7"/>
  <c r="M9443" i="7"/>
  <c r="M8363" i="7"/>
  <c r="I8363" i="7"/>
  <c r="M8291" i="7"/>
  <c r="I8291" i="7"/>
  <c r="M8227" i="7"/>
  <c r="I8227" i="7"/>
  <c r="I4718" i="7"/>
  <c r="M4718" i="7"/>
  <c r="I4510" i="7"/>
  <c r="M4510" i="7"/>
  <c r="I9953" i="7"/>
  <c r="M9953" i="7"/>
  <c r="M9299" i="7"/>
  <c r="I9299" i="7"/>
  <c r="I9769" i="7"/>
  <c r="M9769" i="7"/>
  <c r="M9365" i="7"/>
  <c r="I9365" i="7"/>
  <c r="I9007" i="7"/>
  <c r="M9007" i="7"/>
  <c r="I8552" i="7"/>
  <c r="M8552" i="7"/>
  <c r="I9642" i="7"/>
  <c r="M9642" i="7"/>
  <c r="M9551" i="7"/>
  <c r="I9551" i="7"/>
  <c r="I9219" i="7"/>
  <c r="M9219" i="7"/>
  <c r="I9051" i="7"/>
  <c r="M9051" i="7"/>
  <c r="I8831" i="7"/>
  <c r="M8831" i="7"/>
  <c r="M8372" i="7"/>
  <c r="I8372" i="7"/>
  <c r="I8340" i="7"/>
  <c r="M8340" i="7"/>
  <c r="I8308" i="7"/>
  <c r="M8308" i="7"/>
  <c r="M8276" i="7"/>
  <c r="I8276" i="7"/>
  <c r="M8244" i="7"/>
  <c r="I8244" i="7"/>
  <c r="M8212" i="7"/>
  <c r="I8212" i="7"/>
  <c r="M9997" i="7"/>
  <c r="I9997" i="7"/>
  <c r="M9363" i="7"/>
  <c r="I9363" i="7"/>
  <c r="M8999" i="7"/>
  <c r="I8999" i="7"/>
  <c r="M8013" i="7"/>
  <c r="I8013" i="7"/>
  <c r="M7981" i="7"/>
  <c r="I7981" i="7"/>
  <c r="M7949" i="7"/>
  <c r="I7949" i="7"/>
  <c r="M7917" i="7"/>
  <c r="I7917" i="7"/>
  <c r="M7885" i="7"/>
  <c r="I7885" i="7"/>
  <c r="M7853" i="7"/>
  <c r="I7853" i="7"/>
  <c r="M7821" i="7"/>
  <c r="I7821" i="7"/>
  <c r="M7789" i="7"/>
  <c r="I7789" i="7"/>
  <c r="M7757" i="7"/>
  <c r="I7757" i="7"/>
  <c r="M7725" i="7"/>
  <c r="I7725" i="7"/>
  <c r="M7693" i="7"/>
  <c r="I7693" i="7"/>
  <c r="M7661" i="7"/>
  <c r="I7661" i="7"/>
  <c r="M7629" i="7"/>
  <c r="I7629" i="7"/>
  <c r="M7597" i="7"/>
  <c r="I7597" i="7"/>
  <c r="I6817" i="7"/>
  <c r="M6817" i="7"/>
  <c r="M6759" i="7"/>
  <c r="I6759" i="7"/>
  <c r="I6735" i="7"/>
  <c r="M6735" i="7"/>
  <c r="M5878" i="7"/>
  <c r="I5878" i="7"/>
  <c r="I6693" i="7"/>
  <c r="M6693" i="7"/>
  <c r="I6661" i="7"/>
  <c r="M6661" i="7"/>
  <c r="I6629" i="7"/>
  <c r="M6629" i="7"/>
  <c r="M5113" i="7"/>
  <c r="I5113" i="7"/>
  <c r="M5049" i="7"/>
  <c r="I5049" i="7"/>
  <c r="M5123" i="7"/>
  <c r="I5123" i="7"/>
  <c r="M4995" i="7"/>
  <c r="I4995" i="7"/>
  <c r="I4974" i="7"/>
  <c r="M4974" i="7"/>
  <c r="M4240" i="7"/>
  <c r="I4240" i="7"/>
  <c r="M4255" i="7"/>
  <c r="I4255" i="7"/>
  <c r="M3375" i="7"/>
  <c r="I3375" i="7"/>
  <c r="M3343" i="7"/>
  <c r="I3343" i="7"/>
  <c r="M3117" i="7"/>
  <c r="I3117" i="7"/>
  <c r="M3053" i="7"/>
  <c r="I3053" i="7"/>
  <c r="I2851" i="7"/>
  <c r="M2851" i="7"/>
  <c r="I2819" i="7"/>
  <c r="M2819" i="7"/>
  <c r="I2787" i="7"/>
  <c r="M2787" i="7"/>
  <c r="I2755" i="7"/>
  <c r="M2755" i="7"/>
  <c r="M2282" i="7"/>
  <c r="I2282" i="7"/>
  <c r="J2297" i="7"/>
  <c r="O2297" i="7" s="1"/>
  <c r="N2297" i="7"/>
  <c r="M2033" i="7"/>
  <c r="I2033" i="7"/>
  <c r="M2001" i="7"/>
  <c r="I2001" i="7"/>
  <c r="M1969" i="7"/>
  <c r="I1969" i="7"/>
  <c r="M1772" i="7"/>
  <c r="I1772" i="7"/>
  <c r="M1708" i="7"/>
  <c r="I1708" i="7"/>
  <c r="M1732" i="7"/>
  <c r="I1732" i="7"/>
  <c r="I1897" i="7"/>
  <c r="M1897" i="7"/>
  <c r="I1833" i="7"/>
  <c r="M1833" i="7"/>
  <c r="M1768" i="7"/>
  <c r="I1768" i="7"/>
  <c r="J1603" i="7"/>
  <c r="O1603" i="7" s="1"/>
  <c r="N1603" i="7"/>
  <c r="I1698" i="7"/>
  <c r="M1698" i="7"/>
  <c r="I1572" i="7"/>
  <c r="M1572" i="7"/>
  <c r="I1540" i="7"/>
  <c r="M1540" i="7"/>
  <c r="I561" i="7"/>
  <c r="M561" i="7"/>
  <c r="I677" i="7"/>
  <c r="M677" i="7"/>
  <c r="I613" i="7"/>
  <c r="M613" i="7"/>
  <c r="I346" i="7"/>
  <c r="M346" i="7"/>
  <c r="M118" i="7"/>
  <c r="I118" i="7"/>
  <c r="M71" i="7"/>
  <c r="I71" i="7"/>
  <c r="M10001" i="7"/>
  <c r="I10001" i="7"/>
  <c r="M8859" i="7"/>
  <c r="I8859" i="7"/>
  <c r="I9750" i="7"/>
  <c r="M9750" i="7"/>
  <c r="I7998" i="7"/>
  <c r="M7998" i="7"/>
  <c r="I7870" i="7"/>
  <c r="M7870" i="7"/>
  <c r="M7750" i="7"/>
  <c r="I7750" i="7"/>
  <c r="M7622" i="7"/>
  <c r="I7622" i="7"/>
  <c r="M7494" i="7"/>
  <c r="I7494" i="7"/>
  <c r="I7374" i="7"/>
  <c r="M7374" i="7"/>
  <c r="I7246" i="7"/>
  <c r="M7246" i="7"/>
  <c r="I7118" i="7"/>
  <c r="M7118" i="7"/>
  <c r="I6990" i="7"/>
  <c r="M6990" i="7"/>
  <c r="M6854" i="7"/>
  <c r="I6854" i="7"/>
  <c r="M6697" i="7"/>
  <c r="I6697" i="7"/>
  <c r="I5097" i="7"/>
  <c r="M5097" i="7"/>
  <c r="I9653" i="7"/>
  <c r="M9653" i="7"/>
  <c r="I9379" i="7"/>
  <c r="M9379" i="7"/>
  <c r="I9073" i="7"/>
  <c r="M9073" i="7"/>
  <c r="M8981" i="7"/>
  <c r="I8981" i="7"/>
  <c r="M8703" i="7"/>
  <c r="I8703" i="7"/>
  <c r="M8611" i="7"/>
  <c r="I8611" i="7"/>
  <c r="M9888" i="7"/>
  <c r="I9888" i="7"/>
  <c r="I9776" i="7"/>
  <c r="M9776" i="7"/>
  <c r="M9712" i="7"/>
  <c r="I9712" i="7"/>
  <c r="I9648" i="7"/>
  <c r="M9648" i="7"/>
  <c r="M9899" i="7"/>
  <c r="I9899" i="7"/>
  <c r="I9463" i="7"/>
  <c r="M9463" i="7"/>
  <c r="M9241" i="7"/>
  <c r="I9241" i="7"/>
  <c r="I8797" i="7"/>
  <c r="M8797" i="7"/>
  <c r="I8506" i="7"/>
  <c r="M8506" i="7"/>
  <c r="M8474" i="7"/>
  <c r="I8474" i="7"/>
  <c r="M8442" i="7"/>
  <c r="I8442" i="7"/>
  <c r="M8410" i="7"/>
  <c r="I8410" i="7"/>
  <c r="M9699" i="7"/>
  <c r="I9699" i="7"/>
  <c r="I9469" i="7"/>
  <c r="M9469" i="7"/>
  <c r="I9381" i="7"/>
  <c r="M9381" i="7"/>
  <c r="I8973" i="7"/>
  <c r="M8973" i="7"/>
  <c r="I8747" i="7"/>
  <c r="M8747" i="7"/>
  <c r="I8003" i="7"/>
  <c r="M8003" i="7"/>
  <c r="I7971" i="7"/>
  <c r="M7971" i="7"/>
  <c r="I7939" i="7"/>
  <c r="M7939" i="7"/>
  <c r="I7907" i="7"/>
  <c r="M7907" i="7"/>
  <c r="I7875" i="7"/>
  <c r="M7875" i="7"/>
  <c r="I7843" i="7"/>
  <c r="M7843" i="7"/>
  <c r="I7811" i="7"/>
  <c r="M7811" i="7"/>
  <c r="I7779" i="7"/>
  <c r="M7779" i="7"/>
  <c r="I7747" i="7"/>
  <c r="M7747" i="7"/>
  <c r="I7715" i="7"/>
  <c r="M7715" i="7"/>
  <c r="I7683" i="7"/>
  <c r="M7683" i="7"/>
  <c r="I7651" i="7"/>
  <c r="M7651" i="7"/>
  <c r="I7619" i="7"/>
  <c r="M7619" i="7"/>
  <c r="I7587" i="7"/>
  <c r="M7587" i="7"/>
  <c r="I7555" i="7"/>
  <c r="M7555" i="7"/>
  <c r="I7523" i="7"/>
  <c r="M7523" i="7"/>
  <c r="I7491" i="7"/>
  <c r="M7491" i="7"/>
  <c r="I7459" i="7"/>
  <c r="M7459" i="7"/>
  <c r="I7427" i="7"/>
  <c r="M7427" i="7"/>
  <c r="I7395" i="7"/>
  <c r="M7395" i="7"/>
  <c r="I7363" i="7"/>
  <c r="M7363" i="7"/>
  <c r="I7331" i="7"/>
  <c r="M7331" i="7"/>
  <c r="I7299" i="7"/>
  <c r="M7299" i="7"/>
  <c r="I7267" i="7"/>
  <c r="M7267" i="7"/>
  <c r="I7235" i="7"/>
  <c r="M7235" i="7"/>
  <c r="I7203" i="7"/>
  <c r="M7203" i="7"/>
  <c r="I7171" i="7"/>
  <c r="M7171" i="7"/>
  <c r="I7139" i="7"/>
  <c r="M7139" i="7"/>
  <c r="I7107" i="7"/>
  <c r="M7107" i="7"/>
  <c r="I7075" i="7"/>
  <c r="M7075" i="7"/>
  <c r="I7043" i="7"/>
  <c r="M7043" i="7"/>
  <c r="I7011" i="7"/>
  <c r="M7011" i="7"/>
  <c r="I6979" i="7"/>
  <c r="M6979" i="7"/>
  <c r="I6947" i="7"/>
  <c r="M6947" i="7"/>
  <c r="I6915" i="7"/>
  <c r="M6915" i="7"/>
  <c r="I6883" i="7"/>
  <c r="M6883" i="7"/>
  <c r="M6830" i="7"/>
  <c r="I6830" i="7"/>
  <c r="I6606" i="7"/>
  <c r="M6606" i="7"/>
  <c r="M8000" i="7"/>
  <c r="I8000" i="7"/>
  <c r="M7968" i="7"/>
  <c r="I7968" i="7"/>
  <c r="M7936" i="7"/>
  <c r="I7936" i="7"/>
  <c r="M7904" i="7"/>
  <c r="I7904" i="7"/>
  <c r="M7872" i="7"/>
  <c r="I7872" i="7"/>
  <c r="M7840" i="7"/>
  <c r="I7840" i="7"/>
  <c r="M7808" i="7"/>
  <c r="I7808" i="7"/>
  <c r="M7776" i="7"/>
  <c r="I7776" i="7"/>
  <c r="M7744" i="7"/>
  <c r="I7744" i="7"/>
  <c r="M7712" i="7"/>
  <c r="I7712" i="7"/>
  <c r="M7680" i="7"/>
  <c r="I7680" i="7"/>
  <c r="M7648" i="7"/>
  <c r="I7648" i="7"/>
  <c r="M7616" i="7"/>
  <c r="I7616" i="7"/>
  <c r="M7584" i="7"/>
  <c r="I7584" i="7"/>
  <c r="M7552" i="7"/>
  <c r="I7552" i="7"/>
  <c r="M7520" i="7"/>
  <c r="I7520" i="7"/>
  <c r="M7488" i="7"/>
  <c r="I7488" i="7"/>
  <c r="M7456" i="7"/>
  <c r="I7456" i="7"/>
  <c r="M7424" i="7"/>
  <c r="I7424" i="7"/>
  <c r="M7392" i="7"/>
  <c r="I7392" i="7"/>
  <c r="M7360" i="7"/>
  <c r="I7360" i="7"/>
  <c r="M7328" i="7"/>
  <c r="I7328" i="7"/>
  <c r="M7296" i="7"/>
  <c r="I7296" i="7"/>
  <c r="M7264" i="7"/>
  <c r="I7264" i="7"/>
  <c r="M7232" i="7"/>
  <c r="I7232" i="7"/>
  <c r="M7200" i="7"/>
  <c r="I7200" i="7"/>
  <c r="M7168" i="7"/>
  <c r="I7168" i="7"/>
  <c r="M7136" i="7"/>
  <c r="I7136" i="7"/>
  <c r="M7104" i="7"/>
  <c r="I7104" i="7"/>
  <c r="M7072" i="7"/>
  <c r="I7072" i="7"/>
  <c r="M7040" i="7"/>
  <c r="I7040" i="7"/>
  <c r="M7008" i="7"/>
  <c r="I7008" i="7"/>
  <c r="M6976" i="7"/>
  <c r="I6976" i="7"/>
  <c r="M6944" i="7"/>
  <c r="I6944" i="7"/>
  <c r="M6912" i="7"/>
  <c r="I6912" i="7"/>
  <c r="M6880" i="7"/>
  <c r="I6880" i="7"/>
  <c r="M6602" i="7"/>
  <c r="I6602" i="7"/>
  <c r="M5851" i="7"/>
  <c r="I5851" i="7"/>
  <c r="M5819" i="7"/>
  <c r="I5819" i="7"/>
  <c r="M5787" i="7"/>
  <c r="I5787" i="7"/>
  <c r="M5755" i="7"/>
  <c r="I5755" i="7"/>
  <c r="M5723" i="7"/>
  <c r="I5723" i="7"/>
  <c r="M5691" i="7"/>
  <c r="I5691" i="7"/>
  <c r="M5659" i="7"/>
  <c r="I5659" i="7"/>
  <c r="M5627" i="7"/>
  <c r="I5627" i="7"/>
  <c r="M5595" i="7"/>
  <c r="I5595" i="7"/>
  <c r="M5563" i="7"/>
  <c r="I5563" i="7"/>
  <c r="M5531" i="7"/>
  <c r="I5531" i="7"/>
  <c r="M5499" i="7"/>
  <c r="I5499" i="7"/>
  <c r="M5467" i="7"/>
  <c r="I5467" i="7"/>
  <c r="M5435" i="7"/>
  <c r="I5435" i="7"/>
  <c r="M5403" i="7"/>
  <c r="I5403" i="7"/>
  <c r="M5371" i="7"/>
  <c r="I5371" i="7"/>
  <c r="M5339" i="7"/>
  <c r="I5339" i="7"/>
  <c r="M5307" i="7"/>
  <c r="I5307" i="7"/>
  <c r="M5275" i="7"/>
  <c r="I5275" i="7"/>
  <c r="M5243" i="7"/>
  <c r="I5243" i="7"/>
  <c r="M5211" i="7"/>
  <c r="I5211" i="7"/>
  <c r="M5179" i="7"/>
  <c r="I5179" i="7"/>
  <c r="I4972" i="7"/>
  <c r="M4972" i="7"/>
  <c r="I4738" i="7"/>
  <c r="M4738" i="7"/>
  <c r="I4674" i="7"/>
  <c r="M4674" i="7"/>
  <c r="I4610" i="7"/>
  <c r="M4610" i="7"/>
  <c r="I4546" i="7"/>
  <c r="M4546" i="7"/>
  <c r="I4482" i="7"/>
  <c r="M4482" i="7"/>
  <c r="I4418" i="7"/>
  <c r="M4418" i="7"/>
  <c r="I4354" i="7"/>
  <c r="M4354" i="7"/>
  <c r="I4592" i="7"/>
  <c r="M4592" i="7"/>
  <c r="I4528" i="7"/>
  <c r="M4528" i="7"/>
  <c r="I4464" i="7"/>
  <c r="M4464" i="7"/>
  <c r="I4400" i="7"/>
  <c r="M4400" i="7"/>
  <c r="I4336" i="7"/>
  <c r="M4336" i="7"/>
  <c r="I4741" i="7"/>
  <c r="M4741" i="7"/>
  <c r="I4677" i="7"/>
  <c r="M4677" i="7"/>
  <c r="I4613" i="7"/>
  <c r="M4613" i="7"/>
  <c r="I4549" i="7"/>
  <c r="M4549" i="7"/>
  <c r="I4485" i="7"/>
  <c r="M4485" i="7"/>
  <c r="I4421" i="7"/>
  <c r="M4421" i="7"/>
  <c r="I4357" i="7"/>
  <c r="M4357" i="7"/>
  <c r="I4291" i="7"/>
  <c r="M4291" i="7"/>
  <c r="N3019" i="7"/>
  <c r="J3019" i="7"/>
  <c r="O3019" i="7" s="1"/>
  <c r="N2987" i="7"/>
  <c r="J2987" i="7"/>
  <c r="O2987" i="7" s="1"/>
  <c r="N2955" i="7"/>
  <c r="J2955" i="7"/>
  <c r="O2955" i="7" s="1"/>
  <c r="N2919" i="7"/>
  <c r="J2919" i="7"/>
  <c r="O2919" i="7" s="1"/>
  <c r="M4261" i="7"/>
  <c r="I4261" i="7"/>
  <c r="M4229" i="7"/>
  <c r="I4229" i="7"/>
  <c r="M4197" i="7"/>
  <c r="I4197" i="7"/>
  <c r="M4165" i="7"/>
  <c r="I4165" i="7"/>
  <c r="M4133" i="7"/>
  <c r="I4133" i="7"/>
  <c r="M3146" i="7"/>
  <c r="I3146" i="7"/>
  <c r="M3082" i="7"/>
  <c r="I3082" i="7"/>
  <c r="I4321" i="7"/>
  <c r="M4321" i="7"/>
  <c r="M2713" i="7"/>
  <c r="I2713" i="7"/>
  <c r="M2681" i="7"/>
  <c r="I2681" i="7"/>
  <c r="M2649" i="7"/>
  <c r="I2649" i="7"/>
  <c r="M2617" i="7"/>
  <c r="I2617" i="7"/>
  <c r="I2158" i="7"/>
  <c r="M2158" i="7"/>
  <c r="I2582" i="7"/>
  <c r="M2582" i="7"/>
  <c r="I2518" i="7"/>
  <c r="M2518" i="7"/>
  <c r="I2453" i="7"/>
  <c r="M2453" i="7"/>
  <c r="J2305" i="7"/>
  <c r="O2305" i="7" s="1"/>
  <c r="N2305" i="7"/>
  <c r="I2171" i="7"/>
  <c r="M2171" i="7"/>
  <c r="I2146" i="7"/>
  <c r="M2146" i="7"/>
  <c r="I2373" i="7"/>
  <c r="M2373" i="7"/>
  <c r="I2127" i="7"/>
  <c r="M2127" i="7"/>
  <c r="I2449" i="7"/>
  <c r="M2449" i="7"/>
  <c r="M2408" i="7"/>
  <c r="I2408" i="7"/>
  <c r="M2376" i="7"/>
  <c r="I2376" i="7"/>
  <c r="I2344" i="7"/>
  <c r="M2344" i="7"/>
  <c r="M2244" i="7"/>
  <c r="I2244" i="7"/>
  <c r="M2212" i="7"/>
  <c r="I2212" i="7"/>
  <c r="M2180" i="7"/>
  <c r="I2180" i="7"/>
  <c r="M2148" i="7"/>
  <c r="I2148" i="7"/>
  <c r="M2116" i="7"/>
  <c r="I2116" i="7"/>
  <c r="M2084" i="7"/>
  <c r="I2084" i="7"/>
  <c r="I2039" i="7"/>
  <c r="M2039" i="7"/>
  <c r="I2007" i="7"/>
  <c r="M2007" i="7"/>
  <c r="I1975" i="7"/>
  <c r="M1975" i="7"/>
  <c r="I1943" i="7"/>
  <c r="M1943" i="7"/>
  <c r="M1880" i="7"/>
  <c r="I1880" i="7"/>
  <c r="M1816" i="7"/>
  <c r="I1816" i="7"/>
  <c r="M1923" i="7"/>
  <c r="I1923" i="7"/>
  <c r="M1859" i="7"/>
  <c r="I1859" i="7"/>
  <c r="M1795" i="7"/>
  <c r="I1795" i="7"/>
  <c r="N1735" i="7"/>
  <c r="J1735" i="7"/>
  <c r="O1735" i="7" s="1"/>
  <c r="I1938" i="7"/>
  <c r="M1938" i="7"/>
  <c r="I1874" i="7"/>
  <c r="M1874" i="7"/>
  <c r="I1810" i="7"/>
  <c r="M1810" i="7"/>
  <c r="M1677" i="7"/>
  <c r="I1677" i="7"/>
  <c r="I1626" i="7"/>
  <c r="M1626" i="7"/>
  <c r="I1594" i="7"/>
  <c r="M1594" i="7"/>
  <c r="I1252" i="7"/>
  <c r="M1252" i="7"/>
  <c r="M1608" i="7"/>
  <c r="I1608" i="7"/>
  <c r="M1168" i="7"/>
  <c r="I1168" i="7"/>
  <c r="N1581" i="7"/>
  <c r="J1581" i="7"/>
  <c r="O1581" i="7" s="1"/>
  <c r="I1298" i="7"/>
  <c r="M1298" i="7"/>
  <c r="I1224" i="7"/>
  <c r="M1224" i="7"/>
  <c r="M1521" i="7"/>
  <c r="I1521" i="7"/>
  <c r="M1489" i="7"/>
  <c r="I1489" i="7"/>
  <c r="M1457" i="7"/>
  <c r="I1457" i="7"/>
  <c r="M1425" i="7"/>
  <c r="I1425" i="7"/>
  <c r="M1393" i="7"/>
  <c r="I1393" i="7"/>
  <c r="I1359" i="7"/>
  <c r="M1359" i="7"/>
  <c r="I1295" i="7"/>
  <c r="M1295" i="7"/>
  <c r="I1215" i="7"/>
  <c r="M1215" i="7"/>
  <c r="I1112" i="7"/>
  <c r="M1112" i="7"/>
  <c r="M1056" i="7"/>
  <c r="I1056" i="7"/>
  <c r="M992" i="7"/>
  <c r="I992" i="7"/>
  <c r="I1041" i="7"/>
  <c r="M1041" i="7"/>
  <c r="I977" i="7"/>
  <c r="M977" i="7"/>
  <c r="I1190" i="7"/>
  <c r="M1190" i="7"/>
  <c r="I1126" i="7"/>
  <c r="M1126" i="7"/>
  <c r="I1062" i="7"/>
  <c r="M1062" i="7"/>
  <c r="I998" i="7"/>
  <c r="M998" i="7"/>
  <c r="M1163" i="7"/>
  <c r="I1163" i="7"/>
  <c r="M1031" i="7"/>
  <c r="I1031" i="7"/>
  <c r="M967" i="7"/>
  <c r="I967" i="7"/>
  <c r="I919" i="7"/>
  <c r="M919" i="7"/>
  <c r="I763" i="7"/>
  <c r="M763" i="7"/>
  <c r="I731" i="7"/>
  <c r="M731" i="7"/>
  <c r="M964" i="7"/>
  <c r="I964" i="7"/>
  <c r="M851" i="7"/>
  <c r="I851" i="7"/>
  <c r="M819" i="7"/>
  <c r="I819" i="7"/>
  <c r="M778" i="7"/>
  <c r="I778" i="7"/>
  <c r="I714" i="7"/>
  <c r="M714" i="7"/>
  <c r="I804" i="7"/>
  <c r="M804" i="7"/>
  <c r="M495" i="7"/>
  <c r="I495" i="7"/>
  <c r="I592" i="7"/>
  <c r="M592" i="7"/>
  <c r="I529" i="7"/>
  <c r="M529" i="7"/>
  <c r="I703" i="7"/>
  <c r="M703" i="7"/>
  <c r="I671" i="7"/>
  <c r="M671" i="7"/>
  <c r="I639" i="7"/>
  <c r="M639" i="7"/>
  <c r="I607" i="7"/>
  <c r="M607" i="7"/>
  <c r="I575" i="7"/>
  <c r="M575" i="7"/>
  <c r="I543" i="7"/>
  <c r="M543" i="7"/>
  <c r="M425" i="7"/>
  <c r="I425" i="7"/>
  <c r="I333" i="7"/>
  <c r="M333" i="7"/>
  <c r="I308" i="7"/>
  <c r="M308" i="7"/>
  <c r="I311" i="7"/>
  <c r="M311" i="7"/>
  <c r="M384" i="7"/>
  <c r="I384" i="7"/>
  <c r="M256" i="7"/>
  <c r="I256" i="7"/>
  <c r="M179" i="7"/>
  <c r="I179" i="7"/>
  <c r="I249" i="7"/>
  <c r="M249" i="7"/>
  <c r="I177" i="7"/>
  <c r="M177" i="7"/>
  <c r="I184" i="7"/>
  <c r="M184" i="7"/>
  <c r="I163" i="7"/>
  <c r="M163" i="7"/>
  <c r="I140" i="7"/>
  <c r="M140" i="7"/>
  <c r="I282" i="7"/>
  <c r="M282" i="7"/>
  <c r="I124" i="7"/>
  <c r="M124" i="7"/>
  <c r="I16" i="7"/>
  <c r="M16" i="7"/>
  <c r="I9491" i="7"/>
  <c r="M9491" i="7"/>
  <c r="M9223" i="7"/>
  <c r="I9223" i="7"/>
  <c r="I9001" i="7"/>
  <c r="M9001" i="7"/>
  <c r="M8821" i="7"/>
  <c r="I8821" i="7"/>
  <c r="M9640" i="7"/>
  <c r="I9640" i="7"/>
  <c r="I9155" i="7"/>
  <c r="M9155" i="7"/>
  <c r="I8530" i="7"/>
  <c r="M8530" i="7"/>
  <c r="I8450" i="7"/>
  <c r="M8450" i="7"/>
  <c r="I9035" i="7"/>
  <c r="M9035" i="7"/>
  <c r="M7979" i="7"/>
  <c r="I7979" i="7"/>
  <c r="M7867" i="7"/>
  <c r="I7867" i="7"/>
  <c r="M7755" i="7"/>
  <c r="I7755" i="7"/>
  <c r="M7659" i="7"/>
  <c r="I7659" i="7"/>
  <c r="M7531" i="7"/>
  <c r="I7531" i="7"/>
  <c r="M7419" i="7"/>
  <c r="I7419" i="7"/>
  <c r="M7291" i="7"/>
  <c r="I7291" i="7"/>
  <c r="M7195" i="7"/>
  <c r="I7195" i="7"/>
  <c r="M7083" i="7"/>
  <c r="I7083" i="7"/>
  <c r="M6987" i="7"/>
  <c r="I6987" i="7"/>
  <c r="M6859" i="7"/>
  <c r="I6859" i="7"/>
  <c r="M6798" i="7"/>
  <c r="I6798" i="7"/>
  <c r="I8008" i="7"/>
  <c r="M8008" i="7"/>
  <c r="I7960" i="7"/>
  <c r="M7960" i="7"/>
  <c r="I7848" i="7"/>
  <c r="M7848" i="7"/>
  <c r="I7736" i="7"/>
  <c r="M7736" i="7"/>
  <c r="I7624" i="7"/>
  <c r="M7624" i="7"/>
  <c r="I7512" i="7"/>
  <c r="M7512" i="7"/>
  <c r="I7400" i="7"/>
  <c r="M7400" i="7"/>
  <c r="I7288" i="7"/>
  <c r="M7288" i="7"/>
  <c r="I7160" i="7"/>
  <c r="M7160" i="7"/>
  <c r="I7032" i="7"/>
  <c r="M7032" i="7"/>
  <c r="I6904" i="7"/>
  <c r="M6904" i="7"/>
  <c r="M5938" i="7"/>
  <c r="I5938" i="7"/>
  <c r="I5763" i="7"/>
  <c r="M5763" i="7"/>
  <c r="I5651" i="7"/>
  <c r="M5651" i="7"/>
  <c r="I5539" i="7"/>
  <c r="M5539" i="7"/>
  <c r="I5427" i="7"/>
  <c r="M5427" i="7"/>
  <c r="I5331" i="7"/>
  <c r="M5331" i="7"/>
  <c r="I5219" i="7"/>
  <c r="M5219" i="7"/>
  <c r="I4690" i="7"/>
  <c r="M4690" i="7"/>
  <c r="I4498" i="7"/>
  <c r="M4498" i="7"/>
  <c r="I4338" i="7"/>
  <c r="M4338" i="7"/>
  <c r="I5056" i="7"/>
  <c r="M5056" i="7"/>
  <c r="I4661" i="7"/>
  <c r="M4661" i="7"/>
  <c r="I4469" i="7"/>
  <c r="M4469" i="7"/>
  <c r="I4308" i="7"/>
  <c r="M4308" i="7"/>
  <c r="M4173" i="7"/>
  <c r="I4173" i="7"/>
  <c r="I2502" i="7"/>
  <c r="M2502" i="7"/>
  <c r="I2114" i="7"/>
  <c r="M2114" i="7"/>
  <c r="I2389" i="7"/>
  <c r="M2389" i="7"/>
  <c r="I2435" i="7"/>
  <c r="M2435" i="7"/>
  <c r="M2384" i="7"/>
  <c r="I2384" i="7"/>
  <c r="I2140" i="7"/>
  <c r="M2140" i="7"/>
  <c r="M2015" i="7"/>
  <c r="I2015" i="7"/>
  <c r="M1800" i="7"/>
  <c r="I1800" i="7"/>
  <c r="M1843" i="7"/>
  <c r="I1843" i="7"/>
  <c r="I1922" i="7"/>
  <c r="M1922" i="7"/>
  <c r="I1602" i="7"/>
  <c r="M1602" i="7"/>
  <c r="I1282" i="7"/>
  <c r="M1282" i="7"/>
  <c r="I1433" i="7"/>
  <c r="M1433" i="7"/>
  <c r="M1247" i="7"/>
  <c r="I1247" i="7"/>
  <c r="I1206" i="7"/>
  <c r="M1206" i="7"/>
  <c r="M1179" i="7"/>
  <c r="I1179" i="7"/>
  <c r="M951" i="7"/>
  <c r="I951" i="7"/>
  <c r="I715" i="7"/>
  <c r="M715" i="7"/>
  <c r="M859" i="7"/>
  <c r="I859" i="7"/>
  <c r="M576" i="7"/>
  <c r="I576" i="7"/>
  <c r="I655" i="7"/>
  <c r="M655" i="7"/>
  <c r="M433" i="7"/>
  <c r="I433" i="7"/>
  <c r="I324" i="7"/>
  <c r="M324" i="7"/>
  <c r="I295" i="7"/>
  <c r="M295" i="7"/>
  <c r="M204" i="7"/>
  <c r="I204" i="7"/>
  <c r="I147" i="7"/>
  <c r="M147" i="7"/>
  <c r="I56" i="7"/>
  <c r="M56" i="7"/>
  <c r="I9235" i="7"/>
  <c r="M9235" i="7"/>
  <c r="I6730" i="7"/>
  <c r="M6730" i="7"/>
  <c r="I6490" i="7"/>
  <c r="M6490" i="7"/>
  <c r="M6370" i="7"/>
  <c r="I6370" i="7"/>
  <c r="M6242" i="7"/>
  <c r="I6242" i="7"/>
  <c r="M6098" i="7"/>
  <c r="I6098" i="7"/>
  <c r="M5970" i="7"/>
  <c r="I5970" i="7"/>
  <c r="I5762" i="7"/>
  <c r="M5762" i="7"/>
  <c r="M5849" i="7"/>
  <c r="I5849" i="7"/>
  <c r="M5721" i="7"/>
  <c r="I5721" i="7"/>
  <c r="M5577" i="7"/>
  <c r="I5577" i="7"/>
  <c r="M5449" i="7"/>
  <c r="I5449" i="7"/>
  <c r="I5313" i="7"/>
  <c r="M5313" i="7"/>
  <c r="I5185" i="7"/>
  <c r="M5185" i="7"/>
  <c r="M4924" i="7"/>
  <c r="I4924" i="7"/>
  <c r="I4796" i="7"/>
  <c r="M4796" i="7"/>
  <c r="I4819" i="7"/>
  <c r="M4819" i="7"/>
  <c r="M5150" i="7"/>
  <c r="I5150" i="7"/>
  <c r="M5022" i="7"/>
  <c r="I5022" i="7"/>
  <c r="M4220" i="7"/>
  <c r="I4220" i="7"/>
  <c r="M4188" i="7"/>
  <c r="I4188" i="7"/>
  <c r="M4156" i="7"/>
  <c r="I4156" i="7"/>
  <c r="M4124" i="7"/>
  <c r="I4124" i="7"/>
  <c r="M3308" i="7"/>
  <c r="I3308" i="7"/>
  <c r="M3276" i="7"/>
  <c r="I3276" i="7"/>
  <c r="M3244" i="7"/>
  <c r="I3244" i="7"/>
  <c r="M3212" i="7"/>
  <c r="I3212" i="7"/>
  <c r="M3180" i="7"/>
  <c r="I3180" i="7"/>
  <c r="M3128" i="7"/>
  <c r="I3128" i="7"/>
  <c r="M3064" i="7"/>
  <c r="I3064" i="7"/>
  <c r="I3141" i="7"/>
  <c r="M3141" i="7"/>
  <c r="I3077" i="7"/>
  <c r="M3077" i="7"/>
  <c r="M2831" i="7"/>
  <c r="I2831" i="7"/>
  <c r="M2799" i="7"/>
  <c r="I2799" i="7"/>
  <c r="M2767" i="7"/>
  <c r="I2767" i="7"/>
  <c r="M2735" i="7"/>
  <c r="I2735" i="7"/>
  <c r="I414" i="7"/>
  <c r="M414" i="7"/>
  <c r="M13" i="7"/>
  <c r="I13" i="7"/>
  <c r="M9757" i="7"/>
  <c r="I9757" i="7"/>
  <c r="M9918" i="7"/>
  <c r="I9918" i="7"/>
  <c r="M9395" i="7"/>
  <c r="I9395" i="7"/>
  <c r="I8847" i="7"/>
  <c r="M8847" i="7"/>
  <c r="I8352" i="7"/>
  <c r="M8352" i="7"/>
  <c r="I9145" i="7"/>
  <c r="M9145" i="7"/>
  <c r="M8967" i="7"/>
  <c r="I8967" i="7"/>
  <c r="I7886" i="7"/>
  <c r="M7886" i="7"/>
  <c r="I7758" i="7"/>
  <c r="M7758" i="7"/>
  <c r="I7630" i="7"/>
  <c r="M7630" i="7"/>
  <c r="I7502" i="7"/>
  <c r="M7502" i="7"/>
  <c r="M7382" i="7"/>
  <c r="I7382" i="7"/>
  <c r="M7254" i="7"/>
  <c r="I7254" i="7"/>
  <c r="M7126" i="7"/>
  <c r="I7126" i="7"/>
  <c r="I7006" i="7"/>
  <c r="M7006" i="7"/>
  <c r="M6870" i="7"/>
  <c r="I6870" i="7"/>
  <c r="I6786" i="7"/>
  <c r="M6786" i="7"/>
  <c r="M6673" i="7"/>
  <c r="I6673" i="7"/>
  <c r="I5909" i="7"/>
  <c r="M5909" i="7"/>
  <c r="I5129" i="7"/>
  <c r="M5129" i="7"/>
  <c r="I8947" i="7"/>
  <c r="M8947" i="7"/>
  <c r="M9876" i="7"/>
  <c r="I9876" i="7"/>
  <c r="I9300" i="7"/>
  <c r="M9300" i="7"/>
  <c r="I9801" i="7"/>
  <c r="M9801" i="7"/>
  <c r="M8971" i="7"/>
  <c r="I8971" i="7"/>
  <c r="I8021" i="7"/>
  <c r="M8021" i="7"/>
  <c r="I8142" i="7"/>
  <c r="M8142" i="7"/>
  <c r="I8110" i="7"/>
  <c r="M8110" i="7"/>
  <c r="I8078" i="7"/>
  <c r="M8078" i="7"/>
  <c r="I8046" i="7"/>
  <c r="M8046" i="7"/>
  <c r="M9933" i="7"/>
  <c r="I9933" i="7"/>
  <c r="M9437" i="7"/>
  <c r="I9437" i="7"/>
  <c r="I8505" i="7"/>
  <c r="M8505" i="7"/>
  <c r="I8473" i="7"/>
  <c r="M8473" i="7"/>
  <c r="I8441" i="7"/>
  <c r="M8441" i="7"/>
  <c r="I8409" i="7"/>
  <c r="M8409" i="7"/>
  <c r="I6809" i="7"/>
  <c r="M6809" i="7"/>
  <c r="I6778" i="7"/>
  <c r="M6778" i="7"/>
  <c r="M5888" i="7"/>
  <c r="I5888" i="7"/>
  <c r="M5856" i="7"/>
  <c r="I5856" i="7"/>
  <c r="I6671" i="7"/>
  <c r="M6671" i="7"/>
  <c r="I6639" i="7"/>
  <c r="M6639" i="7"/>
  <c r="I6607" i="7"/>
  <c r="M6607" i="7"/>
  <c r="I5105" i="7"/>
  <c r="M5105" i="7"/>
  <c r="I5041" i="7"/>
  <c r="M5041" i="7"/>
  <c r="M5051" i="7"/>
  <c r="I5051" i="7"/>
  <c r="M4833" i="7"/>
  <c r="I4833" i="7"/>
  <c r="M4801" i="7"/>
  <c r="I4801" i="7"/>
  <c r="I3137" i="7"/>
  <c r="M3137" i="7"/>
  <c r="I3073" i="7"/>
  <c r="M3073" i="7"/>
  <c r="M2284" i="7"/>
  <c r="I2284" i="7"/>
  <c r="I1658" i="7"/>
  <c r="M1658" i="7"/>
  <c r="I1549" i="7"/>
  <c r="M1549" i="7"/>
  <c r="I733" i="7"/>
  <c r="M733" i="7"/>
  <c r="I807" i="7"/>
  <c r="M807" i="7"/>
  <c r="I354" i="7"/>
  <c r="M354" i="7"/>
  <c r="I302" i="7"/>
  <c r="M302" i="7"/>
  <c r="I96" i="7"/>
  <c r="M96" i="7"/>
  <c r="I15" i="7"/>
  <c r="M15" i="7"/>
  <c r="I9" i="7"/>
  <c r="M9" i="7"/>
  <c r="I9461" i="7"/>
  <c r="M9461" i="7"/>
  <c r="M9175" i="7"/>
  <c r="I9175" i="7"/>
  <c r="M8903" i="7"/>
  <c r="I8903" i="7"/>
  <c r="I9985" i="7"/>
  <c r="M9985" i="7"/>
  <c r="M8807" i="7"/>
  <c r="I8807" i="7"/>
  <c r="M8017" i="7"/>
  <c r="I8017" i="7"/>
  <c r="I7961" i="7"/>
  <c r="M7961" i="7"/>
  <c r="I7897" i="7"/>
  <c r="M7897" i="7"/>
  <c r="M7809" i="7"/>
  <c r="I7809" i="7"/>
  <c r="M7713" i="7"/>
  <c r="I7713" i="7"/>
  <c r="I7609" i="7"/>
  <c r="M7609" i="7"/>
  <c r="M6466" i="7"/>
  <c r="I6466" i="7"/>
  <c r="I6330" i="7"/>
  <c r="M6330" i="7"/>
  <c r="M6194" i="7"/>
  <c r="I6194" i="7"/>
  <c r="M6066" i="7"/>
  <c r="I6066" i="7"/>
  <c r="M5802" i="7"/>
  <c r="I5802" i="7"/>
  <c r="M5738" i="7"/>
  <c r="I5738" i="7"/>
  <c r="I5666" i="7"/>
  <c r="M5666" i="7"/>
  <c r="I5602" i="7"/>
  <c r="M5602" i="7"/>
  <c r="I5538" i="7"/>
  <c r="M5538" i="7"/>
  <c r="I5793" i="7"/>
  <c r="M5793" i="7"/>
  <c r="M5673" i="7"/>
  <c r="I5673" i="7"/>
  <c r="M5561" i="7"/>
  <c r="I5561" i="7"/>
  <c r="I5425" i="7"/>
  <c r="M5425" i="7"/>
  <c r="I5297" i="7"/>
  <c r="M5297" i="7"/>
  <c r="I5169" i="7"/>
  <c r="M5169" i="7"/>
  <c r="M4932" i="7"/>
  <c r="I4932" i="7"/>
  <c r="I4812" i="7"/>
  <c r="M4812" i="7"/>
  <c r="M9413" i="7"/>
  <c r="I9413" i="7"/>
  <c r="M9171" i="7"/>
  <c r="I9171" i="7"/>
  <c r="I8921" i="7"/>
  <c r="M8921" i="7"/>
  <c r="M9429" i="7"/>
  <c r="I9429" i="7"/>
  <c r="M9295" i="7"/>
  <c r="I9295" i="7"/>
  <c r="I9165" i="7"/>
  <c r="M9165" i="7"/>
  <c r="I9079" i="7"/>
  <c r="M9079" i="7"/>
  <c r="I8985" i="7"/>
  <c r="M8985" i="7"/>
  <c r="M8849" i="7"/>
  <c r="I8849" i="7"/>
  <c r="M8575" i="7"/>
  <c r="I8575" i="7"/>
  <c r="M9890" i="7"/>
  <c r="I9890" i="7"/>
  <c r="M9858" i="7"/>
  <c r="I9858" i="7"/>
  <c r="M9762" i="7"/>
  <c r="I9762" i="7"/>
  <c r="I9714" i="7"/>
  <c r="M9714" i="7"/>
  <c r="M9602" i="7"/>
  <c r="I9602" i="7"/>
  <c r="M9570" i="7"/>
  <c r="I9570" i="7"/>
  <c r="M9506" i="7"/>
  <c r="I9506" i="7"/>
  <c r="I9474" i="7"/>
  <c r="M9474" i="7"/>
  <c r="I9442" i="7"/>
  <c r="M9442" i="7"/>
  <c r="I9410" i="7"/>
  <c r="M9410" i="7"/>
  <c r="I9378" i="7"/>
  <c r="M9378" i="7"/>
  <c r="M9346" i="7"/>
  <c r="I9346" i="7"/>
  <c r="M9314" i="7"/>
  <c r="I9314" i="7"/>
  <c r="M9282" i="7"/>
  <c r="I9282" i="7"/>
  <c r="M9250" i="7"/>
  <c r="I9250" i="7"/>
  <c r="M9218" i="7"/>
  <c r="I9218" i="7"/>
  <c r="I9186" i="7"/>
  <c r="M9186" i="7"/>
  <c r="I9154" i="7"/>
  <c r="M9154" i="7"/>
  <c r="I9122" i="7"/>
  <c r="M9122" i="7"/>
  <c r="I9090" i="7"/>
  <c r="M9090" i="7"/>
  <c r="I9058" i="7"/>
  <c r="M9058" i="7"/>
  <c r="I9026" i="7"/>
  <c r="M9026" i="7"/>
  <c r="I8994" i="7"/>
  <c r="M8994" i="7"/>
  <c r="I8962" i="7"/>
  <c r="M8962" i="7"/>
  <c r="I8930" i="7"/>
  <c r="M8930" i="7"/>
  <c r="I8898" i="7"/>
  <c r="M8898" i="7"/>
  <c r="I8866" i="7"/>
  <c r="M8866" i="7"/>
  <c r="I8834" i="7"/>
  <c r="M8834" i="7"/>
  <c r="I8802" i="7"/>
  <c r="M8802" i="7"/>
  <c r="I8770" i="7"/>
  <c r="M8770" i="7"/>
  <c r="I8738" i="7"/>
  <c r="M8738" i="7"/>
  <c r="I8706" i="7"/>
  <c r="M8706" i="7"/>
  <c r="I8674" i="7"/>
  <c r="M8674" i="7"/>
  <c r="I8642" i="7"/>
  <c r="M8642" i="7"/>
  <c r="I8610" i="7"/>
  <c r="M8610" i="7"/>
  <c r="I8578" i="7"/>
  <c r="M8578" i="7"/>
  <c r="M9355" i="7"/>
  <c r="I9355" i="7"/>
  <c r="I9187" i="7"/>
  <c r="M9187" i="7"/>
  <c r="M8965" i="7"/>
  <c r="I8965" i="7"/>
  <c r="I8861" i="7"/>
  <c r="M8861" i="7"/>
  <c r="M8751" i="7"/>
  <c r="I8751" i="7"/>
  <c r="I8587" i="7"/>
  <c r="M8587" i="7"/>
  <c r="M8172" i="7"/>
  <c r="I8172" i="7"/>
  <c r="M8140" i="7"/>
  <c r="I8140" i="7"/>
  <c r="M8108" i="7"/>
  <c r="I8108" i="7"/>
  <c r="M8076" i="7"/>
  <c r="I8076" i="7"/>
  <c r="M8044" i="7"/>
  <c r="I8044" i="7"/>
  <c r="M9609" i="7"/>
  <c r="I9609" i="7"/>
  <c r="I9475" i="7"/>
  <c r="M9475" i="7"/>
  <c r="I9297" i="7"/>
  <c r="M9297" i="7"/>
  <c r="I9205" i="7"/>
  <c r="M9205" i="7"/>
  <c r="I9113" i="7"/>
  <c r="M9113" i="7"/>
  <c r="I9019" i="7"/>
  <c r="M9019" i="7"/>
  <c r="M8933" i="7"/>
  <c r="I8933" i="7"/>
  <c r="I8711" i="7"/>
  <c r="M8711" i="7"/>
  <c r="I8619" i="7"/>
  <c r="M8619" i="7"/>
  <c r="I8519" i="7"/>
  <c r="M8519" i="7"/>
  <c r="I8487" i="7"/>
  <c r="M8487" i="7"/>
  <c r="I8455" i="7"/>
  <c r="M8455" i="7"/>
  <c r="I8423" i="7"/>
  <c r="M8423" i="7"/>
  <c r="I8391" i="7"/>
  <c r="M8391" i="7"/>
  <c r="I8167" i="7"/>
  <c r="M8167" i="7"/>
  <c r="I8135" i="7"/>
  <c r="M8135" i="7"/>
  <c r="I8103" i="7"/>
  <c r="M8103" i="7"/>
  <c r="I8071" i="7"/>
  <c r="M8071" i="7"/>
  <c r="I8039" i="7"/>
  <c r="M8039" i="7"/>
  <c r="I6721" i="7"/>
  <c r="M6721" i="7"/>
  <c r="I6614" i="7"/>
  <c r="M6614" i="7"/>
  <c r="M6748" i="7"/>
  <c r="I6748" i="7"/>
  <c r="M6610" i="7"/>
  <c r="I6610" i="7"/>
  <c r="M5869" i="7"/>
  <c r="I5869" i="7"/>
  <c r="M5060" i="7"/>
  <c r="I5060" i="7"/>
  <c r="M5034" i="7"/>
  <c r="I5034" i="7"/>
  <c r="I4755" i="7"/>
  <c r="M4755" i="7"/>
  <c r="I4691" i="7"/>
  <c r="M4691" i="7"/>
  <c r="I4627" i="7"/>
  <c r="M4627" i="7"/>
  <c r="I4563" i="7"/>
  <c r="M4563" i="7"/>
  <c r="I4499" i="7"/>
  <c r="M4499" i="7"/>
  <c r="I4435" i="7"/>
  <c r="M4435" i="7"/>
  <c r="I4371" i="7"/>
  <c r="M4371" i="7"/>
  <c r="I4984" i="7"/>
  <c r="M4984" i="7"/>
  <c r="M4927" i="7"/>
  <c r="I4927" i="7"/>
  <c r="M4895" i="7"/>
  <c r="I4895" i="7"/>
  <c r="M4863" i="7"/>
  <c r="I4863" i="7"/>
  <c r="I4783" i="7"/>
  <c r="M4783" i="7"/>
  <c r="I4340" i="7"/>
  <c r="M4340" i="7"/>
  <c r="I4745" i="7"/>
  <c r="M4745" i="7"/>
  <c r="I4681" i="7"/>
  <c r="M4681" i="7"/>
  <c r="I4617" i="7"/>
  <c r="M4617" i="7"/>
  <c r="I4553" i="7"/>
  <c r="M4553" i="7"/>
  <c r="I4489" i="7"/>
  <c r="M4489" i="7"/>
  <c r="I4425" i="7"/>
  <c r="M4425" i="7"/>
  <c r="I4361" i="7"/>
  <c r="M4361" i="7"/>
  <c r="M4298" i="7"/>
  <c r="I4298" i="7"/>
  <c r="M4104" i="7"/>
  <c r="I4104" i="7"/>
  <c r="M4072" i="7"/>
  <c r="I4072" i="7"/>
  <c r="M4040" i="7"/>
  <c r="I4040" i="7"/>
  <c r="M4008" i="7"/>
  <c r="I4008" i="7"/>
  <c r="M3976" i="7"/>
  <c r="I3976" i="7"/>
  <c r="M3944" i="7"/>
  <c r="I3944" i="7"/>
  <c r="M3912" i="7"/>
  <c r="I3912" i="7"/>
  <c r="M3880" i="7"/>
  <c r="I3880" i="7"/>
  <c r="M3848" i="7"/>
  <c r="I3848" i="7"/>
  <c r="M3816" i="7"/>
  <c r="I3816" i="7"/>
  <c r="M3784" i="7"/>
  <c r="I3784" i="7"/>
  <c r="M3752" i="7"/>
  <c r="I3752" i="7"/>
  <c r="M3720" i="7"/>
  <c r="I3720" i="7"/>
  <c r="M3688" i="7"/>
  <c r="I3688" i="7"/>
  <c r="M3656" i="7"/>
  <c r="I3656" i="7"/>
  <c r="M3624" i="7"/>
  <c r="I3624" i="7"/>
  <c r="M3592" i="7"/>
  <c r="I3592" i="7"/>
  <c r="M3560" i="7"/>
  <c r="I3560" i="7"/>
  <c r="M3528" i="7"/>
  <c r="I3528" i="7"/>
  <c r="M3496" i="7"/>
  <c r="I3496" i="7"/>
  <c r="M3464" i="7"/>
  <c r="I3464" i="7"/>
  <c r="M3432" i="7"/>
  <c r="I3432" i="7"/>
  <c r="M3400" i="7"/>
  <c r="I3400" i="7"/>
  <c r="M3368" i="7"/>
  <c r="I3368" i="7"/>
  <c r="M3336" i="7"/>
  <c r="I3336" i="7"/>
  <c r="I3139" i="7"/>
  <c r="M3139" i="7"/>
  <c r="I3075" i="7"/>
  <c r="M3075" i="7"/>
  <c r="J3021" i="7"/>
  <c r="O3021" i="7" s="1"/>
  <c r="N3021" i="7"/>
  <c r="J2989" i="7"/>
  <c r="O2989" i="7" s="1"/>
  <c r="N2989" i="7"/>
  <c r="J2957" i="7"/>
  <c r="O2957" i="7" s="1"/>
  <c r="N2957" i="7"/>
  <c r="N2923" i="7"/>
  <c r="J2923" i="7"/>
  <c r="O2923" i="7" s="1"/>
  <c r="I4264" i="7"/>
  <c r="M4264" i="7"/>
  <c r="I4293" i="7"/>
  <c r="M4293" i="7"/>
  <c r="J2909" i="7"/>
  <c r="O2909" i="7" s="1"/>
  <c r="N2909" i="7"/>
  <c r="I2891" i="7"/>
  <c r="M2891" i="7"/>
  <c r="I2859" i="7"/>
  <c r="M2859" i="7"/>
  <c r="M2715" i="7"/>
  <c r="I2715" i="7"/>
  <c r="M2683" i="7"/>
  <c r="I2683" i="7"/>
  <c r="M2651" i="7"/>
  <c r="I2651" i="7"/>
  <c r="M2619" i="7"/>
  <c r="I2619" i="7"/>
  <c r="M2230" i="7"/>
  <c r="I2230" i="7"/>
  <c r="M2102" i="7"/>
  <c r="I2102" i="7"/>
  <c r="M2554" i="7"/>
  <c r="I2554" i="7"/>
  <c r="M2490" i="7"/>
  <c r="I2490" i="7"/>
  <c r="I2347" i="7"/>
  <c r="M2347" i="7"/>
  <c r="M2243" i="7"/>
  <c r="I2243" i="7"/>
  <c r="M2115" i="7"/>
  <c r="I2115" i="7"/>
  <c r="I2842" i="7"/>
  <c r="M2842" i="7"/>
  <c r="I2810" i="7"/>
  <c r="M2810" i="7"/>
  <c r="I2778" i="7"/>
  <c r="M2778" i="7"/>
  <c r="I2746" i="7"/>
  <c r="M2746" i="7"/>
  <c r="M2714" i="7"/>
  <c r="I2714" i="7"/>
  <c r="M2682" i="7"/>
  <c r="I2682" i="7"/>
  <c r="M2650" i="7"/>
  <c r="I2650" i="7"/>
  <c r="M2618" i="7"/>
  <c r="I2618" i="7"/>
  <c r="J2285" i="7"/>
  <c r="O2285" i="7" s="1"/>
  <c r="N2285" i="7"/>
  <c r="I2154" i="7"/>
  <c r="M2154" i="7"/>
  <c r="I2580" i="7"/>
  <c r="M2580" i="7"/>
  <c r="I2516" i="7"/>
  <c r="M2516" i="7"/>
  <c r="I2448" i="7"/>
  <c r="M2448" i="7"/>
  <c r="M2377" i="7"/>
  <c r="I2377" i="7"/>
  <c r="N2258" i="7"/>
  <c r="J2258" i="7"/>
  <c r="O2258" i="7" s="1"/>
  <c r="I2135" i="7"/>
  <c r="M2135" i="7"/>
  <c r="I2567" i="7"/>
  <c r="M2567" i="7"/>
  <c r="I2535" i="7"/>
  <c r="M2535" i="7"/>
  <c r="I2503" i="7"/>
  <c r="M2503" i="7"/>
  <c r="I2471" i="7"/>
  <c r="M2471" i="7"/>
  <c r="I2430" i="7"/>
  <c r="M2430" i="7"/>
  <c r="I2394" i="7"/>
  <c r="M2394" i="7"/>
  <c r="I2362" i="7"/>
  <c r="M2362" i="7"/>
  <c r="I1884" i="7"/>
  <c r="M1884" i="7"/>
  <c r="I1820" i="7"/>
  <c r="M1820" i="7"/>
  <c r="I1927" i="7"/>
  <c r="M1927" i="7"/>
  <c r="I1863" i="7"/>
  <c r="M1863" i="7"/>
  <c r="I1799" i="7"/>
  <c r="M1799" i="7"/>
  <c r="I2022" i="7"/>
  <c r="M2022" i="7"/>
  <c r="I1990" i="7"/>
  <c r="M1990" i="7"/>
  <c r="I1958" i="7"/>
  <c r="M1958" i="7"/>
  <c r="I1910" i="7"/>
  <c r="M1910" i="7"/>
  <c r="I1846" i="7"/>
  <c r="M1846" i="7"/>
  <c r="I1782" i="7"/>
  <c r="M1782" i="7"/>
  <c r="J1683" i="7"/>
  <c r="O1683" i="7" s="1"/>
  <c r="N1683" i="7"/>
  <c r="I1551" i="7"/>
  <c r="M1551" i="7"/>
  <c r="I1320" i="7"/>
  <c r="M1320" i="7"/>
  <c r="I1256" i="7"/>
  <c r="M1256" i="7"/>
  <c r="I1516" i="7"/>
  <c r="M1516" i="7"/>
  <c r="I1484" i="7"/>
  <c r="M1484" i="7"/>
  <c r="I1452" i="7"/>
  <c r="M1452" i="7"/>
  <c r="I1420" i="7"/>
  <c r="M1420" i="7"/>
  <c r="I1388" i="7"/>
  <c r="M1388" i="7"/>
  <c r="I1353" i="7"/>
  <c r="M1353" i="7"/>
  <c r="I1289" i="7"/>
  <c r="M1289" i="7"/>
  <c r="M1184" i="7"/>
  <c r="I1184" i="7"/>
  <c r="I1334" i="7"/>
  <c r="M1334" i="7"/>
  <c r="M1270" i="7"/>
  <c r="I1270" i="7"/>
  <c r="I1550" i="7"/>
  <c r="M1550" i="7"/>
  <c r="I1267" i="7"/>
  <c r="M1267" i="7"/>
  <c r="I1148" i="7"/>
  <c r="M1148" i="7"/>
  <c r="I1091" i="7"/>
  <c r="M1091" i="7"/>
  <c r="M1028" i="7"/>
  <c r="I1028" i="7"/>
  <c r="M1241" i="7"/>
  <c r="I1241" i="7"/>
  <c r="I1177" i="7"/>
  <c r="M1177" i="7"/>
  <c r="I1113" i="7"/>
  <c r="M1113" i="7"/>
  <c r="I1045" i="7"/>
  <c r="M1045" i="7"/>
  <c r="I981" i="7"/>
  <c r="M981" i="7"/>
  <c r="M1194" i="7"/>
  <c r="I1194" i="7"/>
  <c r="M1130" i="7"/>
  <c r="I1130" i="7"/>
  <c r="I1066" i="7"/>
  <c r="M1066" i="7"/>
  <c r="I1002" i="7"/>
  <c r="M1002" i="7"/>
  <c r="I1167" i="7"/>
  <c r="M1167" i="7"/>
  <c r="I1067" i="7"/>
  <c r="M1067" i="7"/>
  <c r="I1003" i="7"/>
  <c r="M1003" i="7"/>
  <c r="M943" i="7"/>
  <c r="I943" i="7"/>
  <c r="M830" i="7"/>
  <c r="I830" i="7"/>
  <c r="I764" i="7"/>
  <c r="M764" i="7"/>
  <c r="I732" i="7"/>
  <c r="M732" i="7"/>
  <c r="I953" i="7"/>
  <c r="M953" i="7"/>
  <c r="I909" i="7"/>
  <c r="M909" i="7"/>
  <c r="M837" i="7"/>
  <c r="I837" i="7"/>
  <c r="I942" i="7"/>
  <c r="M942" i="7"/>
  <c r="I564" i="7"/>
  <c r="M564" i="7"/>
  <c r="I683" i="7"/>
  <c r="M683" i="7"/>
  <c r="I651" i="7"/>
  <c r="M651" i="7"/>
  <c r="I619" i="7"/>
  <c r="M619" i="7"/>
  <c r="I594" i="7"/>
  <c r="M594" i="7"/>
  <c r="I562" i="7"/>
  <c r="M562" i="7"/>
  <c r="M482" i="7"/>
  <c r="I482" i="7"/>
  <c r="M443" i="7"/>
  <c r="I443" i="7"/>
  <c r="I305" i="7"/>
  <c r="M305" i="7"/>
  <c r="M344" i="7"/>
  <c r="I344" i="7"/>
  <c r="I446" i="7"/>
  <c r="M446" i="7"/>
  <c r="I315" i="7"/>
  <c r="M315" i="7"/>
  <c r="M404" i="7"/>
  <c r="I404" i="7"/>
  <c r="I370" i="7"/>
  <c r="M370" i="7"/>
  <c r="I253" i="7"/>
  <c r="M253" i="7"/>
  <c r="I196" i="7"/>
  <c r="M196" i="7"/>
  <c r="M262" i="7"/>
  <c r="I262" i="7"/>
  <c r="I239" i="7"/>
  <c r="M239" i="7"/>
  <c r="I187" i="7"/>
  <c r="M187" i="7"/>
  <c r="I126" i="7"/>
  <c r="M126" i="7"/>
  <c r="M135" i="7"/>
  <c r="I135" i="7"/>
  <c r="I119" i="7"/>
  <c r="M119" i="7"/>
  <c r="I87" i="7"/>
  <c r="M87" i="7"/>
  <c r="M79" i="7"/>
  <c r="I79" i="7"/>
  <c r="I9667" i="7"/>
  <c r="M9667" i="7"/>
  <c r="M9439" i="7"/>
  <c r="I9439" i="7"/>
  <c r="I9197" i="7"/>
  <c r="M9197" i="7"/>
  <c r="I8793" i="7"/>
  <c r="M8793" i="7"/>
  <c r="M9814" i="7"/>
  <c r="I9814" i="7"/>
  <c r="I9630" i="7"/>
  <c r="M9630" i="7"/>
  <c r="I9534" i="7"/>
  <c r="M9534" i="7"/>
  <c r="M9430" i="7"/>
  <c r="I9430" i="7"/>
  <c r="M9230" i="7"/>
  <c r="I9230" i="7"/>
  <c r="M9134" i="7"/>
  <c r="I9134" i="7"/>
  <c r="M9038" i="7"/>
  <c r="I9038" i="7"/>
  <c r="I8950" i="7"/>
  <c r="M8950" i="7"/>
  <c r="I8854" i="7"/>
  <c r="M8854" i="7"/>
  <c r="I8758" i="7"/>
  <c r="M8758" i="7"/>
  <c r="I8678" i="7"/>
  <c r="M8678" i="7"/>
  <c r="M8574" i="7"/>
  <c r="I8574" i="7"/>
  <c r="M7505" i="7"/>
  <c r="I7505" i="7"/>
  <c r="M7377" i="7"/>
  <c r="I7377" i="7"/>
  <c r="I7257" i="7"/>
  <c r="M7257" i="7"/>
  <c r="I7129" i="7"/>
  <c r="M7129" i="7"/>
  <c r="I7001" i="7"/>
  <c r="M7001" i="7"/>
  <c r="I6873" i="7"/>
  <c r="M6873" i="7"/>
  <c r="M6593" i="7"/>
  <c r="I6593" i="7"/>
  <c r="I6473" i="7"/>
  <c r="M6473" i="7"/>
  <c r="M6337" i="7"/>
  <c r="I6337" i="7"/>
  <c r="M6209" i="7"/>
  <c r="I6209" i="7"/>
  <c r="M6081" i="7"/>
  <c r="I6081" i="7"/>
  <c r="M5953" i="7"/>
  <c r="I5953" i="7"/>
  <c r="I5140" i="7"/>
  <c r="M5140" i="7"/>
  <c r="M9741" i="7"/>
  <c r="I9741" i="7"/>
  <c r="M9243" i="7"/>
  <c r="I9243" i="7"/>
  <c r="I9159" i="7"/>
  <c r="M9159" i="7"/>
  <c r="I10000" i="7"/>
  <c r="M10000" i="7"/>
  <c r="I9968" i="7"/>
  <c r="M9968" i="7"/>
  <c r="M9936" i="7"/>
  <c r="I9936" i="7"/>
  <c r="M9696" i="7"/>
  <c r="I9696" i="7"/>
  <c r="I9632" i="7"/>
  <c r="M9632" i="7"/>
  <c r="I9600" i="7"/>
  <c r="M9600" i="7"/>
  <c r="I9568" i="7"/>
  <c r="M9568" i="7"/>
  <c r="I9536" i="7"/>
  <c r="M9536" i="7"/>
  <c r="I9504" i="7"/>
  <c r="M9504" i="7"/>
  <c r="I9472" i="7"/>
  <c r="M9472" i="7"/>
  <c r="I9440" i="7"/>
  <c r="M9440" i="7"/>
  <c r="I9408" i="7"/>
  <c r="M9408" i="7"/>
  <c r="I9376" i="7"/>
  <c r="M9376" i="7"/>
  <c r="I9344" i="7"/>
  <c r="M9344" i="7"/>
  <c r="M9312" i="7"/>
  <c r="I9312" i="7"/>
  <c r="M9280" i="7"/>
  <c r="I9280" i="7"/>
  <c r="M9248" i="7"/>
  <c r="I9248" i="7"/>
  <c r="M9216" i="7"/>
  <c r="I9216" i="7"/>
  <c r="I9152" i="7"/>
  <c r="M9152" i="7"/>
  <c r="I9120" i="7"/>
  <c r="M9120" i="7"/>
  <c r="I9088" i="7"/>
  <c r="M9088" i="7"/>
  <c r="I9056" i="7"/>
  <c r="M9056" i="7"/>
  <c r="I9024" i="7"/>
  <c r="M9024" i="7"/>
  <c r="I8992" i="7"/>
  <c r="M8992" i="7"/>
  <c r="I8960" i="7"/>
  <c r="M8960" i="7"/>
  <c r="I8928" i="7"/>
  <c r="M8928" i="7"/>
  <c r="I8896" i="7"/>
  <c r="M8896" i="7"/>
  <c r="I8864" i="7"/>
  <c r="M8864" i="7"/>
  <c r="I8832" i="7"/>
  <c r="M8832" i="7"/>
  <c r="I8800" i="7"/>
  <c r="M8800" i="7"/>
  <c r="M9675" i="7"/>
  <c r="I9675" i="7"/>
  <c r="I9517" i="7"/>
  <c r="M9517" i="7"/>
  <c r="M9069" i="7"/>
  <c r="I9069" i="7"/>
  <c r="I8959" i="7"/>
  <c r="M8959" i="7"/>
  <c r="I8689" i="7"/>
  <c r="M8689" i="7"/>
  <c r="I8378" i="7"/>
  <c r="M8378" i="7"/>
  <c r="M8346" i="7"/>
  <c r="I8346" i="7"/>
  <c r="M8314" i="7"/>
  <c r="I8314" i="7"/>
  <c r="I8282" i="7"/>
  <c r="M8282" i="7"/>
  <c r="I8250" i="7"/>
  <c r="M8250" i="7"/>
  <c r="M8218" i="7"/>
  <c r="I8218" i="7"/>
  <c r="M8186" i="7"/>
  <c r="I8186" i="7"/>
  <c r="M8154" i="7"/>
  <c r="I8154" i="7"/>
  <c r="M8122" i="7"/>
  <c r="I8122" i="7"/>
  <c r="M8090" i="7"/>
  <c r="I8090" i="7"/>
  <c r="M8058" i="7"/>
  <c r="I8058" i="7"/>
  <c r="M8026" i="7"/>
  <c r="I8026" i="7"/>
  <c r="I9923" i="7"/>
  <c r="M9923" i="7"/>
  <c r="I9789" i="7"/>
  <c r="M9789" i="7"/>
  <c r="M9337" i="7"/>
  <c r="I9337" i="7"/>
  <c r="I9245" i="7"/>
  <c r="M9245" i="7"/>
  <c r="I9151" i="7"/>
  <c r="M9151" i="7"/>
  <c r="M9059" i="7"/>
  <c r="I9059" i="7"/>
  <c r="I8835" i="7"/>
  <c r="M8835" i="7"/>
  <c r="I8705" i="7"/>
  <c r="M8705" i="7"/>
  <c r="M8613" i="7"/>
  <c r="I8613" i="7"/>
  <c r="M8533" i="7"/>
  <c r="I8533" i="7"/>
  <c r="M8501" i="7"/>
  <c r="I8501" i="7"/>
  <c r="M8469" i="7"/>
  <c r="I8469" i="7"/>
  <c r="M8437" i="7"/>
  <c r="I8437" i="7"/>
  <c r="M8405" i="7"/>
  <c r="I8405" i="7"/>
  <c r="M6750" i="7"/>
  <c r="I6750" i="7"/>
  <c r="I6542" i="7"/>
  <c r="M6542" i="7"/>
  <c r="I5924" i="7"/>
  <c r="M5924" i="7"/>
  <c r="I6571" i="7"/>
  <c r="M6571" i="7"/>
  <c r="I6539" i="7"/>
  <c r="M6539" i="7"/>
  <c r="I6507" i="7"/>
  <c r="M6507" i="7"/>
  <c r="I6475" i="7"/>
  <c r="M6475" i="7"/>
  <c r="I6443" i="7"/>
  <c r="M6443" i="7"/>
  <c r="I6411" i="7"/>
  <c r="M6411" i="7"/>
  <c r="I6379" i="7"/>
  <c r="M6379" i="7"/>
  <c r="I6347" i="7"/>
  <c r="M6347" i="7"/>
  <c r="I6315" i="7"/>
  <c r="M6315" i="7"/>
  <c r="I6283" i="7"/>
  <c r="M6283" i="7"/>
  <c r="I6251" i="7"/>
  <c r="M6251" i="7"/>
  <c r="I6219" i="7"/>
  <c r="M6219" i="7"/>
  <c r="I6187" i="7"/>
  <c r="M6187" i="7"/>
  <c r="I6155" i="7"/>
  <c r="M6155" i="7"/>
  <c r="I6123" i="7"/>
  <c r="M6123" i="7"/>
  <c r="I6091" i="7"/>
  <c r="M6091" i="7"/>
  <c r="I6059" i="7"/>
  <c r="M6059" i="7"/>
  <c r="I6027" i="7"/>
  <c r="M6027" i="7"/>
  <c r="I5995" i="7"/>
  <c r="M5995" i="7"/>
  <c r="I5963" i="7"/>
  <c r="M5963" i="7"/>
  <c r="I5903" i="7"/>
  <c r="M5903" i="7"/>
  <c r="M4918" i="7"/>
  <c r="I4918" i="7"/>
  <c r="M4886" i="7"/>
  <c r="I4886" i="7"/>
  <c r="M4854" i="7"/>
  <c r="I4854" i="7"/>
  <c r="M4822" i="7"/>
  <c r="I4822" i="7"/>
  <c r="M4790" i="7"/>
  <c r="I4790" i="7"/>
  <c r="I5378" i="7"/>
  <c r="M5378" i="7"/>
  <c r="I5346" i="7"/>
  <c r="M5346" i="7"/>
  <c r="I5314" i="7"/>
  <c r="M5314" i="7"/>
  <c r="I5282" i="7"/>
  <c r="M5282" i="7"/>
  <c r="I5250" i="7"/>
  <c r="M5250" i="7"/>
  <c r="I5218" i="7"/>
  <c r="M5218" i="7"/>
  <c r="I5186" i="7"/>
  <c r="M5186" i="7"/>
  <c r="M4781" i="7"/>
  <c r="I4781" i="7"/>
  <c r="I5062" i="7"/>
  <c r="M5062" i="7"/>
  <c r="M4230" i="7"/>
  <c r="I4230" i="7"/>
  <c r="M4198" i="7"/>
  <c r="I4198" i="7"/>
  <c r="M4166" i="7"/>
  <c r="I4166" i="7"/>
  <c r="M4134" i="7"/>
  <c r="I4134" i="7"/>
  <c r="I4102" i="7"/>
  <c r="M4102" i="7"/>
  <c r="I4070" i="7"/>
  <c r="M4070" i="7"/>
  <c r="I4038" i="7"/>
  <c r="M4038" i="7"/>
  <c r="I4006" i="7"/>
  <c r="M4006" i="7"/>
  <c r="I3974" i="7"/>
  <c r="M3974" i="7"/>
  <c r="I3942" i="7"/>
  <c r="M3942" i="7"/>
  <c r="I3910" i="7"/>
  <c r="M3910" i="7"/>
  <c r="I3878" i="7"/>
  <c r="M3878" i="7"/>
  <c r="I3846" i="7"/>
  <c r="M3846" i="7"/>
  <c r="I3814" i="7"/>
  <c r="M3814" i="7"/>
  <c r="I3782" i="7"/>
  <c r="M3782" i="7"/>
  <c r="I3750" i="7"/>
  <c r="M3750" i="7"/>
  <c r="I3718" i="7"/>
  <c r="M3718" i="7"/>
  <c r="I3686" i="7"/>
  <c r="M3686" i="7"/>
  <c r="I3654" i="7"/>
  <c r="M3654" i="7"/>
  <c r="I3622" i="7"/>
  <c r="M3622" i="7"/>
  <c r="I3590" i="7"/>
  <c r="M3590" i="7"/>
  <c r="I3558" i="7"/>
  <c r="M3558" i="7"/>
  <c r="I3526" i="7"/>
  <c r="M3526" i="7"/>
  <c r="I3494" i="7"/>
  <c r="M3494" i="7"/>
  <c r="I3462" i="7"/>
  <c r="M3462" i="7"/>
  <c r="I3430" i="7"/>
  <c r="M3430" i="7"/>
  <c r="I3398" i="7"/>
  <c r="M3398" i="7"/>
  <c r="M3116" i="7"/>
  <c r="I3116" i="7"/>
  <c r="M3052" i="7"/>
  <c r="I3052" i="7"/>
  <c r="I4085" i="7"/>
  <c r="M4085" i="7"/>
  <c r="I4053" i="7"/>
  <c r="M4053" i="7"/>
  <c r="I4021" i="7"/>
  <c r="M4021" i="7"/>
  <c r="I3989" i="7"/>
  <c r="M3989" i="7"/>
  <c r="I3957" i="7"/>
  <c r="M3957" i="7"/>
  <c r="I3925" i="7"/>
  <c r="M3925" i="7"/>
  <c r="I3893" i="7"/>
  <c r="M3893" i="7"/>
  <c r="I3861" i="7"/>
  <c r="M3861" i="7"/>
  <c r="I3829" i="7"/>
  <c r="M3829" i="7"/>
  <c r="I3797" i="7"/>
  <c r="M3797" i="7"/>
  <c r="I3765" i="7"/>
  <c r="M3765" i="7"/>
  <c r="I3733" i="7"/>
  <c r="M3733" i="7"/>
  <c r="I3701" i="7"/>
  <c r="M3701" i="7"/>
  <c r="I3669" i="7"/>
  <c r="M3669" i="7"/>
  <c r="I3637" i="7"/>
  <c r="M3637" i="7"/>
  <c r="I3605" i="7"/>
  <c r="M3605" i="7"/>
  <c r="I3573" i="7"/>
  <c r="M3573" i="7"/>
  <c r="I3541" i="7"/>
  <c r="M3541" i="7"/>
  <c r="I3509" i="7"/>
  <c r="M3509" i="7"/>
  <c r="I3477" i="7"/>
  <c r="M3477" i="7"/>
  <c r="I3445" i="7"/>
  <c r="M3445" i="7"/>
  <c r="I3413" i="7"/>
  <c r="M3413" i="7"/>
  <c r="I3381" i="7"/>
  <c r="M3381" i="7"/>
  <c r="I3349" i="7"/>
  <c r="M3349" i="7"/>
  <c r="I3317" i="7"/>
  <c r="M3317" i="7"/>
  <c r="I3285" i="7"/>
  <c r="M3285" i="7"/>
  <c r="I3253" i="7"/>
  <c r="M3253" i="7"/>
  <c r="I3221" i="7"/>
  <c r="M3221" i="7"/>
  <c r="I3189" i="7"/>
  <c r="M3189" i="7"/>
  <c r="M3161" i="7"/>
  <c r="I3161" i="7"/>
  <c r="M3097" i="7"/>
  <c r="I3097" i="7"/>
  <c r="M3033" i="7"/>
  <c r="I3033" i="7"/>
  <c r="I2873" i="7"/>
  <c r="M2873" i="7"/>
  <c r="I2841" i="7"/>
  <c r="M2841" i="7"/>
  <c r="I2809" i="7"/>
  <c r="M2809" i="7"/>
  <c r="I2777" i="7"/>
  <c r="M2777" i="7"/>
  <c r="I2745" i="7"/>
  <c r="M2745" i="7"/>
  <c r="M2312" i="7"/>
  <c r="I2312" i="7"/>
  <c r="M2052" i="7"/>
  <c r="I2052" i="7"/>
  <c r="M2020" i="7"/>
  <c r="I2020" i="7"/>
  <c r="M1988" i="7"/>
  <c r="I1988" i="7"/>
  <c r="I1956" i="7"/>
  <c r="M1956" i="7"/>
  <c r="M1909" i="7"/>
  <c r="I1909" i="7"/>
  <c r="M1845" i="7"/>
  <c r="I1845" i="7"/>
  <c r="M1781" i="7"/>
  <c r="I1781" i="7"/>
  <c r="I1718" i="7"/>
  <c r="M1718" i="7"/>
  <c r="M1498" i="7"/>
  <c r="I1498" i="7"/>
  <c r="M1466" i="7"/>
  <c r="I1466" i="7"/>
  <c r="M1434" i="7"/>
  <c r="I1434" i="7"/>
  <c r="M1402" i="7"/>
  <c r="I1402" i="7"/>
  <c r="M1370" i="7"/>
  <c r="I1370" i="7"/>
  <c r="M1253" i="7"/>
  <c r="I1253" i="7"/>
  <c r="J1643" i="7"/>
  <c r="O1643" i="7" s="1"/>
  <c r="N1643" i="7"/>
  <c r="I1545" i="7"/>
  <c r="M1545" i="7"/>
  <c r="M773" i="7"/>
  <c r="I773" i="7"/>
  <c r="I573" i="7"/>
  <c r="M573" i="7"/>
  <c r="M523" i="7"/>
  <c r="I523" i="7"/>
  <c r="I326" i="7"/>
  <c r="M326" i="7"/>
  <c r="I80" i="7"/>
  <c r="M80" i="7"/>
  <c r="M9181" i="7"/>
  <c r="I9181" i="7"/>
  <c r="M8591" i="7"/>
  <c r="I8591" i="7"/>
  <c r="I9768" i="7"/>
  <c r="M9768" i="7"/>
  <c r="I9545" i="7"/>
  <c r="M9545" i="7"/>
  <c r="I8482" i="7"/>
  <c r="M8482" i="7"/>
  <c r="M8402" i="7"/>
  <c r="I8402" i="7"/>
  <c r="M9767" i="7"/>
  <c r="I9767" i="7"/>
  <c r="M8993" i="7"/>
  <c r="I8993" i="7"/>
  <c r="I8813" i="7"/>
  <c r="M8813" i="7"/>
  <c r="I8635" i="7"/>
  <c r="M8635" i="7"/>
  <c r="M7915" i="7"/>
  <c r="I7915" i="7"/>
  <c r="M7819" i="7"/>
  <c r="I7819" i="7"/>
  <c r="M7739" i="7"/>
  <c r="I7739" i="7"/>
  <c r="M7643" i="7"/>
  <c r="I7643" i="7"/>
  <c r="M7563" i="7"/>
  <c r="I7563" i="7"/>
  <c r="M7483" i="7"/>
  <c r="I7483" i="7"/>
  <c r="M7387" i="7"/>
  <c r="I7387" i="7"/>
  <c r="M7323" i="7"/>
  <c r="I7323" i="7"/>
  <c r="M7227" i="7"/>
  <c r="I7227" i="7"/>
  <c r="M7131" i="7"/>
  <c r="I7131" i="7"/>
  <c r="M7051" i="7"/>
  <c r="I7051" i="7"/>
  <c r="M6955" i="7"/>
  <c r="I6955" i="7"/>
  <c r="M6875" i="7"/>
  <c r="I6875" i="7"/>
  <c r="I7912" i="7"/>
  <c r="M7912" i="7"/>
  <c r="I7816" i="7"/>
  <c r="M7816" i="7"/>
  <c r="I7720" i="7"/>
  <c r="M7720" i="7"/>
  <c r="I7640" i="7"/>
  <c r="M7640" i="7"/>
  <c r="I7576" i="7"/>
  <c r="M7576" i="7"/>
  <c r="I7480" i="7"/>
  <c r="M7480" i="7"/>
  <c r="I7416" i="7"/>
  <c r="M7416" i="7"/>
  <c r="I7320" i="7"/>
  <c r="M7320" i="7"/>
  <c r="I7240" i="7"/>
  <c r="M7240" i="7"/>
  <c r="I7144" i="7"/>
  <c r="M7144" i="7"/>
  <c r="I7064" i="7"/>
  <c r="M7064" i="7"/>
  <c r="I6984" i="7"/>
  <c r="M6984" i="7"/>
  <c r="I6888" i="7"/>
  <c r="M6888" i="7"/>
  <c r="M6698" i="7"/>
  <c r="I6698" i="7"/>
  <c r="I5795" i="7"/>
  <c r="M5795" i="7"/>
  <c r="I5683" i="7"/>
  <c r="M5683" i="7"/>
  <c r="I5603" i="7"/>
  <c r="M5603" i="7"/>
  <c r="I5507" i="7"/>
  <c r="M5507" i="7"/>
  <c r="I5395" i="7"/>
  <c r="M5395" i="7"/>
  <c r="I5299" i="7"/>
  <c r="M5299" i="7"/>
  <c r="I5203" i="7"/>
  <c r="M5203" i="7"/>
  <c r="I4466" i="7"/>
  <c r="M4466" i="7"/>
  <c r="I4629" i="7"/>
  <c r="M4629" i="7"/>
  <c r="I4373" i="7"/>
  <c r="M4373" i="7"/>
  <c r="N3027" i="7"/>
  <c r="J3027" i="7"/>
  <c r="O3027" i="7" s="1"/>
  <c r="I4276" i="7"/>
  <c r="M4276" i="7"/>
  <c r="M4141" i="7"/>
  <c r="I4141" i="7"/>
  <c r="I2625" i="7"/>
  <c r="M2625" i="7"/>
  <c r="I2566" i="7"/>
  <c r="M2566" i="7"/>
  <c r="I2203" i="7"/>
  <c r="M2203" i="7"/>
  <c r="I2178" i="7"/>
  <c r="M2178" i="7"/>
  <c r="I2095" i="7"/>
  <c r="M2095" i="7"/>
  <c r="M2368" i="7"/>
  <c r="I2368" i="7"/>
  <c r="I2220" i="7"/>
  <c r="M2220" i="7"/>
  <c r="I2108" i="7"/>
  <c r="M2108" i="7"/>
  <c r="M1967" i="7"/>
  <c r="I1967" i="7"/>
  <c r="M1939" i="7"/>
  <c r="I1939" i="7"/>
  <c r="J1751" i="7"/>
  <c r="O1751" i="7" s="1"/>
  <c r="N1751" i="7"/>
  <c r="I1465" i="7"/>
  <c r="M1465" i="7"/>
  <c r="M1279" i="7"/>
  <c r="I1279" i="7"/>
  <c r="M1008" i="7"/>
  <c r="I1008" i="7"/>
  <c r="I1105" i="7"/>
  <c r="M1105" i="7"/>
  <c r="M1079" i="7"/>
  <c r="I1079" i="7"/>
  <c r="I736" i="7"/>
  <c r="M736" i="7"/>
  <c r="I965" i="7"/>
  <c r="M965" i="7"/>
  <c r="M827" i="7"/>
  <c r="I827" i="7"/>
  <c r="I530" i="7"/>
  <c r="M530" i="7"/>
  <c r="I676" i="7"/>
  <c r="M676" i="7"/>
  <c r="I612" i="7"/>
  <c r="M612" i="7"/>
  <c r="M230" i="7"/>
  <c r="I230" i="7"/>
  <c r="I170" i="7"/>
  <c r="M170" i="7"/>
  <c r="I72" i="7"/>
  <c r="M72" i="7"/>
  <c r="M9149" i="7"/>
  <c r="I9149" i="7"/>
  <c r="M7489" i="7"/>
  <c r="I7489" i="7"/>
  <c r="I7369" i="7"/>
  <c r="M7369" i="7"/>
  <c r="M7233" i="7"/>
  <c r="I7233" i="7"/>
  <c r="I7113" i="7"/>
  <c r="M7113" i="7"/>
  <c r="I6985" i="7"/>
  <c r="M6985" i="7"/>
  <c r="I6857" i="7"/>
  <c r="M6857" i="7"/>
  <c r="M6729" i="7"/>
  <c r="I6729" i="7"/>
  <c r="I5931" i="7"/>
  <c r="M5931" i="7"/>
  <c r="I6521" i="7"/>
  <c r="M6521" i="7"/>
  <c r="I6393" i="7"/>
  <c r="M6393" i="7"/>
  <c r="M6257" i="7"/>
  <c r="I6257" i="7"/>
  <c r="I6137" i="7"/>
  <c r="M6137" i="7"/>
  <c r="I6009" i="7"/>
  <c r="M6009" i="7"/>
  <c r="I5881" i="7"/>
  <c r="M5881" i="7"/>
  <c r="I5018" i="7"/>
  <c r="M5018" i="7"/>
  <c r="M4731" i="7"/>
  <c r="I4731" i="7"/>
  <c r="M4667" i="7"/>
  <c r="I4667" i="7"/>
  <c r="M4603" i="7"/>
  <c r="I4603" i="7"/>
  <c r="M4539" i="7"/>
  <c r="I4539" i="7"/>
  <c r="M4475" i="7"/>
  <c r="I4475" i="7"/>
  <c r="M4411" i="7"/>
  <c r="I4411" i="7"/>
  <c r="M4347" i="7"/>
  <c r="I4347" i="7"/>
  <c r="I5384" i="7"/>
  <c r="M5384" i="7"/>
  <c r="I5352" i="7"/>
  <c r="M5352" i="7"/>
  <c r="I5320" i="7"/>
  <c r="M5320" i="7"/>
  <c r="I5288" i="7"/>
  <c r="M5288" i="7"/>
  <c r="M5248" i="7"/>
  <c r="I5248" i="7"/>
  <c r="M5216" i="7"/>
  <c r="I5216" i="7"/>
  <c r="M5184" i="7"/>
  <c r="I5184" i="7"/>
  <c r="I5149" i="7"/>
  <c r="M5149" i="7"/>
  <c r="I5085" i="7"/>
  <c r="M5085" i="7"/>
  <c r="I5021" i="7"/>
  <c r="M5021" i="7"/>
  <c r="M4957" i="7"/>
  <c r="I4957" i="7"/>
  <c r="I4923" i="7"/>
  <c r="M4923" i="7"/>
  <c r="I4891" i="7"/>
  <c r="M4891" i="7"/>
  <c r="I4851" i="7"/>
  <c r="M4851" i="7"/>
  <c r="I4364" i="7"/>
  <c r="M4364" i="7"/>
  <c r="I4769" i="7"/>
  <c r="M4769" i="7"/>
  <c r="I4705" i="7"/>
  <c r="M4705" i="7"/>
  <c r="I4641" i="7"/>
  <c r="M4641" i="7"/>
  <c r="I4577" i="7"/>
  <c r="M4577" i="7"/>
  <c r="I4513" i="7"/>
  <c r="M4513" i="7"/>
  <c r="I4449" i="7"/>
  <c r="M4449" i="7"/>
  <c r="I4385" i="7"/>
  <c r="M4385" i="7"/>
  <c r="I4322" i="7"/>
  <c r="M4322" i="7"/>
  <c r="I3364" i="7"/>
  <c r="M3364" i="7"/>
  <c r="M3163" i="7"/>
  <c r="I3163" i="7"/>
  <c r="M3099" i="7"/>
  <c r="I3099" i="7"/>
  <c r="M3035" i="7"/>
  <c r="I3035" i="7"/>
  <c r="J3001" i="7"/>
  <c r="O3001" i="7" s="1"/>
  <c r="N3001" i="7"/>
  <c r="J2969" i="7"/>
  <c r="O2969" i="7" s="1"/>
  <c r="N2969" i="7"/>
  <c r="J2937" i="7"/>
  <c r="O2937" i="7" s="1"/>
  <c r="N2937" i="7"/>
  <c r="I4288" i="7"/>
  <c r="M4288" i="7"/>
  <c r="I4083" i="7"/>
  <c r="M4083" i="7"/>
  <c r="I4051" i="7"/>
  <c r="M4051" i="7"/>
  <c r="I4019" i="7"/>
  <c r="M4019" i="7"/>
  <c r="I3987" i="7"/>
  <c r="M3987" i="7"/>
  <c r="I3955" i="7"/>
  <c r="M3955" i="7"/>
  <c r="I3923" i="7"/>
  <c r="M3923" i="7"/>
  <c r="I3891" i="7"/>
  <c r="M3891" i="7"/>
  <c r="I3859" i="7"/>
  <c r="M3859" i="7"/>
  <c r="I3827" i="7"/>
  <c r="M3827" i="7"/>
  <c r="I3795" i="7"/>
  <c r="M3795" i="7"/>
  <c r="I3763" i="7"/>
  <c r="M3763" i="7"/>
  <c r="I3731" i="7"/>
  <c r="M3731" i="7"/>
  <c r="I3699" i="7"/>
  <c r="M3699" i="7"/>
  <c r="I3667" i="7"/>
  <c r="M3667" i="7"/>
  <c r="I3635" i="7"/>
  <c r="M3635" i="7"/>
  <c r="I3603" i="7"/>
  <c r="M3603" i="7"/>
  <c r="I3571" i="7"/>
  <c r="M3571" i="7"/>
  <c r="I3539" i="7"/>
  <c r="M3539" i="7"/>
  <c r="I3507" i="7"/>
  <c r="M3507" i="7"/>
  <c r="I3475" i="7"/>
  <c r="M3475" i="7"/>
  <c r="I3443" i="7"/>
  <c r="M3443" i="7"/>
  <c r="I3411" i="7"/>
  <c r="M3411" i="7"/>
  <c r="I3331" i="7"/>
  <c r="M3331" i="7"/>
  <c r="I3299" i="7"/>
  <c r="M3299" i="7"/>
  <c r="I3267" i="7"/>
  <c r="M3267" i="7"/>
  <c r="I3235" i="7"/>
  <c r="M3235" i="7"/>
  <c r="I3203" i="7"/>
  <c r="M3203" i="7"/>
  <c r="I3171" i="7"/>
  <c r="M3171" i="7"/>
  <c r="I4285" i="7"/>
  <c r="M4285" i="7"/>
  <c r="N2915" i="7"/>
  <c r="J2915" i="7"/>
  <c r="O2915" i="7" s="1"/>
  <c r="N2899" i="7"/>
  <c r="J2899" i="7"/>
  <c r="O2899" i="7" s="1"/>
  <c r="I2711" i="7"/>
  <c r="M2711" i="7"/>
  <c r="I2679" i="7"/>
  <c r="M2679" i="7"/>
  <c r="I2647" i="7"/>
  <c r="M2647" i="7"/>
  <c r="I2615" i="7"/>
  <c r="M2615" i="7"/>
  <c r="M2273" i="7"/>
  <c r="I2273" i="7"/>
  <c r="M2150" i="7"/>
  <c r="I2150" i="7"/>
  <c r="I2578" i="7"/>
  <c r="M2578" i="7"/>
  <c r="I2514" i="7"/>
  <c r="M2514" i="7"/>
  <c r="M2227" i="7"/>
  <c r="I2227" i="7"/>
  <c r="M2099" i="7"/>
  <c r="I2099" i="7"/>
  <c r="I2870" i="7"/>
  <c r="M2870" i="7"/>
  <c r="M2838" i="7"/>
  <c r="I2838" i="7"/>
  <c r="M2806" i="7"/>
  <c r="I2806" i="7"/>
  <c r="M2774" i="7"/>
  <c r="I2774" i="7"/>
  <c r="M2742" i="7"/>
  <c r="I2742" i="7"/>
  <c r="I2710" i="7"/>
  <c r="M2710" i="7"/>
  <c r="I2678" i="7"/>
  <c r="M2678" i="7"/>
  <c r="I2646" i="7"/>
  <c r="M2646" i="7"/>
  <c r="I2614" i="7"/>
  <c r="M2614" i="7"/>
  <c r="M2269" i="7"/>
  <c r="I2269" i="7"/>
  <c r="I2138" i="7"/>
  <c r="M2138" i="7"/>
  <c r="M2572" i="7"/>
  <c r="I2572" i="7"/>
  <c r="M2508" i="7"/>
  <c r="I2508" i="7"/>
  <c r="M2442" i="7"/>
  <c r="I2442" i="7"/>
  <c r="M2369" i="7"/>
  <c r="I2369" i="7"/>
  <c r="I2183" i="7"/>
  <c r="M2183" i="7"/>
  <c r="I2579" i="7"/>
  <c r="M2579" i="7"/>
  <c r="I2547" i="7"/>
  <c r="M2547" i="7"/>
  <c r="I2515" i="7"/>
  <c r="M2515" i="7"/>
  <c r="I2483" i="7"/>
  <c r="M2483" i="7"/>
  <c r="M2406" i="7"/>
  <c r="I2406" i="7"/>
  <c r="M2374" i="7"/>
  <c r="I2374" i="7"/>
  <c r="M2342" i="7"/>
  <c r="I2342" i="7"/>
  <c r="I2275" i="7"/>
  <c r="M2275" i="7"/>
  <c r="I2063" i="7"/>
  <c r="M2063" i="7"/>
  <c r="I1908" i="7"/>
  <c r="M1908" i="7"/>
  <c r="I1844" i="7"/>
  <c r="M1844" i="7"/>
  <c r="I1780" i="7"/>
  <c r="M1780" i="7"/>
  <c r="J1715" i="7"/>
  <c r="O1715" i="7" s="1"/>
  <c r="N1715" i="7"/>
  <c r="I1887" i="7"/>
  <c r="M1887" i="7"/>
  <c r="I1823" i="7"/>
  <c r="M1823" i="7"/>
  <c r="I2034" i="7"/>
  <c r="M2034" i="7"/>
  <c r="I2002" i="7"/>
  <c r="M2002" i="7"/>
  <c r="I1970" i="7"/>
  <c r="M1970" i="7"/>
  <c r="I1934" i="7"/>
  <c r="M1934" i="7"/>
  <c r="I1870" i="7"/>
  <c r="M1870" i="7"/>
  <c r="I1806" i="7"/>
  <c r="M1806" i="7"/>
  <c r="I1543" i="7"/>
  <c r="M1543" i="7"/>
  <c r="I1312" i="7"/>
  <c r="M1312" i="7"/>
  <c r="N1671" i="7"/>
  <c r="J1671" i="7"/>
  <c r="O1671" i="7" s="1"/>
  <c r="I1512" i="7"/>
  <c r="M1512" i="7"/>
  <c r="I1480" i="7"/>
  <c r="M1480" i="7"/>
  <c r="I1448" i="7"/>
  <c r="M1448" i="7"/>
  <c r="I1416" i="7"/>
  <c r="M1416" i="7"/>
  <c r="I1384" i="7"/>
  <c r="M1384" i="7"/>
  <c r="I1345" i="7"/>
  <c r="M1345" i="7"/>
  <c r="I1281" i="7"/>
  <c r="M1281" i="7"/>
  <c r="M1358" i="7"/>
  <c r="I1358" i="7"/>
  <c r="M1294" i="7"/>
  <c r="I1294" i="7"/>
  <c r="M1216" i="7"/>
  <c r="I1216" i="7"/>
  <c r="M1574" i="7"/>
  <c r="I1574" i="7"/>
  <c r="I1207" i="7"/>
  <c r="M1207" i="7"/>
  <c r="M1052" i="7"/>
  <c r="I1052" i="7"/>
  <c r="M988" i="7"/>
  <c r="I988" i="7"/>
  <c r="I1201" i="7"/>
  <c r="M1201" i="7"/>
  <c r="I1137" i="7"/>
  <c r="M1137" i="7"/>
  <c r="M1069" i="7"/>
  <c r="I1069" i="7"/>
  <c r="M1005" i="7"/>
  <c r="I1005" i="7"/>
  <c r="I1218" i="7"/>
  <c r="M1218" i="7"/>
  <c r="I1154" i="7"/>
  <c r="M1154" i="7"/>
  <c r="M1026" i="7"/>
  <c r="I1026" i="7"/>
  <c r="I1191" i="7"/>
  <c r="M1191" i="7"/>
  <c r="I1127" i="7"/>
  <c r="M1127" i="7"/>
  <c r="I1059" i="7"/>
  <c r="M1059" i="7"/>
  <c r="I995" i="7"/>
  <c r="M995" i="7"/>
  <c r="I937" i="7"/>
  <c r="M937" i="7"/>
  <c r="M895" i="7"/>
  <c r="I895" i="7"/>
  <c r="I858" i="7"/>
  <c r="M858" i="7"/>
  <c r="I826" i="7"/>
  <c r="M826" i="7"/>
  <c r="M783" i="7"/>
  <c r="I783" i="7"/>
  <c r="I751" i="7"/>
  <c r="M751" i="7"/>
  <c r="I719" i="7"/>
  <c r="M719" i="7"/>
  <c r="I865" i="7"/>
  <c r="M865" i="7"/>
  <c r="I833" i="7"/>
  <c r="M833" i="7"/>
  <c r="I774" i="7"/>
  <c r="M774" i="7"/>
  <c r="I970" i="7"/>
  <c r="M970" i="7"/>
  <c r="J797" i="7"/>
  <c r="O797" i="7" s="1"/>
  <c r="N797" i="7"/>
  <c r="I493" i="7"/>
  <c r="M493" i="7"/>
  <c r="M588" i="7"/>
  <c r="I588" i="7"/>
  <c r="I525" i="7"/>
  <c r="M525" i="7"/>
  <c r="I691" i="7"/>
  <c r="M691" i="7"/>
  <c r="I659" i="7"/>
  <c r="M659" i="7"/>
  <c r="I627" i="7"/>
  <c r="M627" i="7"/>
  <c r="I606" i="7"/>
  <c r="M606" i="7"/>
  <c r="M574" i="7"/>
  <c r="I574" i="7"/>
  <c r="M542" i="7"/>
  <c r="I542" i="7"/>
  <c r="M477" i="7"/>
  <c r="I477" i="7"/>
  <c r="I439" i="7"/>
  <c r="M439" i="7"/>
  <c r="I367" i="7"/>
  <c r="M367" i="7"/>
  <c r="I297" i="7"/>
  <c r="M297" i="7"/>
  <c r="M336" i="7"/>
  <c r="I336" i="7"/>
  <c r="I442" i="7"/>
  <c r="M442" i="7"/>
  <c r="I307" i="7"/>
  <c r="M307" i="7"/>
  <c r="I362" i="7"/>
  <c r="M362" i="7"/>
  <c r="I212" i="7"/>
  <c r="M212" i="7"/>
  <c r="M162" i="7"/>
  <c r="I162" i="7"/>
  <c r="M224" i="7"/>
  <c r="I224" i="7"/>
  <c r="I263" i="7"/>
  <c r="M263" i="7"/>
  <c r="M150" i="7"/>
  <c r="I150" i="7"/>
  <c r="I127" i="7"/>
  <c r="M127" i="7"/>
  <c r="M115" i="7"/>
  <c r="I115" i="7"/>
  <c r="M83" i="7"/>
  <c r="I83" i="7"/>
  <c r="M62" i="7"/>
  <c r="I62" i="7"/>
  <c r="M29" i="7"/>
  <c r="I29" i="7"/>
  <c r="M9825" i="7"/>
  <c r="I9825" i="7"/>
  <c r="M9419" i="7"/>
  <c r="I9419" i="7"/>
  <c r="M8767" i="7"/>
  <c r="I8767" i="7"/>
  <c r="M9566" i="7"/>
  <c r="I9566" i="7"/>
  <c r="I9462" i="7"/>
  <c r="M9462" i="7"/>
  <c r="M9366" i="7"/>
  <c r="I9366" i="7"/>
  <c r="I9262" i="7"/>
  <c r="M9262" i="7"/>
  <c r="M9166" i="7"/>
  <c r="I9166" i="7"/>
  <c r="M9070" i="7"/>
  <c r="I9070" i="7"/>
  <c r="M8974" i="7"/>
  <c r="I8974" i="7"/>
  <c r="I8886" i="7"/>
  <c r="M8886" i="7"/>
  <c r="I8790" i="7"/>
  <c r="M8790" i="7"/>
  <c r="I8694" i="7"/>
  <c r="M8694" i="7"/>
  <c r="M8606" i="7"/>
  <c r="I8606" i="7"/>
  <c r="M9339" i="7"/>
  <c r="I9339" i="7"/>
  <c r="I9063" i="7"/>
  <c r="M9063" i="7"/>
  <c r="M8789" i="7"/>
  <c r="I8789" i="7"/>
  <c r="I8136" i="7"/>
  <c r="M8136" i="7"/>
  <c r="I8088" i="7"/>
  <c r="M8088" i="7"/>
  <c r="I8024" i="7"/>
  <c r="M8024" i="7"/>
  <c r="I9285" i="7"/>
  <c r="M9285" i="7"/>
  <c r="I8829" i="7"/>
  <c r="M8829" i="7"/>
  <c r="I8583" i="7"/>
  <c r="M8583" i="7"/>
  <c r="M8499" i="7"/>
  <c r="I8499" i="7"/>
  <c r="M8435" i="7"/>
  <c r="I8435" i="7"/>
  <c r="M8187" i="7"/>
  <c r="I8187" i="7"/>
  <c r="M8123" i="7"/>
  <c r="I8123" i="7"/>
  <c r="M8059" i="7"/>
  <c r="I8059" i="7"/>
  <c r="I7529" i="7"/>
  <c r="M7529" i="7"/>
  <c r="I7401" i="7"/>
  <c r="M7401" i="7"/>
  <c r="I7273" i="7"/>
  <c r="M7273" i="7"/>
  <c r="M7137" i="7"/>
  <c r="I7137" i="7"/>
  <c r="M7009" i="7"/>
  <c r="I7009" i="7"/>
  <c r="M6881" i="7"/>
  <c r="I6881" i="7"/>
  <c r="M5899" i="7"/>
  <c r="I5899" i="7"/>
  <c r="M6513" i="7"/>
  <c r="I6513" i="7"/>
  <c r="M6385" i="7"/>
  <c r="I6385" i="7"/>
  <c r="I6265" i="7"/>
  <c r="M6265" i="7"/>
  <c r="M6129" i="7"/>
  <c r="I6129" i="7"/>
  <c r="M6001" i="7"/>
  <c r="I6001" i="7"/>
  <c r="I4986" i="7"/>
  <c r="M4986" i="7"/>
  <c r="M9479" i="7"/>
  <c r="I9479" i="7"/>
  <c r="I8809" i="7"/>
  <c r="M8809" i="7"/>
  <c r="M8643" i="7"/>
  <c r="I8643" i="7"/>
  <c r="M9932" i="7"/>
  <c r="I9932" i="7"/>
  <c r="M9820" i="7"/>
  <c r="I9820" i="7"/>
  <c r="I9692" i="7"/>
  <c r="M9692" i="7"/>
  <c r="I9660" i="7"/>
  <c r="M9660" i="7"/>
  <c r="I9333" i="7"/>
  <c r="M9333" i="7"/>
  <c r="M8623" i="7"/>
  <c r="I8623" i="7"/>
  <c r="I9911" i="7"/>
  <c r="M9911" i="7"/>
  <c r="M9459" i="7"/>
  <c r="I9459" i="7"/>
  <c r="M9279" i="7"/>
  <c r="I9279" i="7"/>
  <c r="M9189" i="7"/>
  <c r="I9189" i="7"/>
  <c r="M9095" i="7"/>
  <c r="I9095" i="7"/>
  <c r="I9005" i="7"/>
  <c r="M9005" i="7"/>
  <c r="M8917" i="7"/>
  <c r="I8917" i="7"/>
  <c r="I8781" i="7"/>
  <c r="M8781" i="7"/>
  <c r="I8647" i="7"/>
  <c r="M8647" i="7"/>
  <c r="M7999" i="7"/>
  <c r="I7999" i="7"/>
  <c r="M7967" i="7"/>
  <c r="I7967" i="7"/>
  <c r="M7935" i="7"/>
  <c r="I7935" i="7"/>
  <c r="M7903" i="7"/>
  <c r="I7903" i="7"/>
  <c r="M7871" i="7"/>
  <c r="I7871" i="7"/>
  <c r="M7839" i="7"/>
  <c r="I7839" i="7"/>
  <c r="M7807" i="7"/>
  <c r="I7807" i="7"/>
  <c r="M7775" i="7"/>
  <c r="I7775" i="7"/>
  <c r="M7743" i="7"/>
  <c r="I7743" i="7"/>
  <c r="M7711" i="7"/>
  <c r="I7711" i="7"/>
  <c r="M7679" i="7"/>
  <c r="I7679" i="7"/>
  <c r="M7647" i="7"/>
  <c r="I7647" i="7"/>
  <c r="M7615" i="7"/>
  <c r="I7615" i="7"/>
  <c r="M7583" i="7"/>
  <c r="I7583" i="7"/>
  <c r="M7551" i="7"/>
  <c r="I7551" i="7"/>
  <c r="M7519" i="7"/>
  <c r="I7519" i="7"/>
  <c r="M7487" i="7"/>
  <c r="I7487" i="7"/>
  <c r="M7455" i="7"/>
  <c r="I7455" i="7"/>
  <c r="M7423" i="7"/>
  <c r="I7423" i="7"/>
  <c r="M7391" i="7"/>
  <c r="I7391" i="7"/>
  <c r="M7359" i="7"/>
  <c r="I7359" i="7"/>
  <c r="M7327" i="7"/>
  <c r="I7327" i="7"/>
  <c r="M7295" i="7"/>
  <c r="I7295" i="7"/>
  <c r="M7263" i="7"/>
  <c r="I7263" i="7"/>
  <c r="M7231" i="7"/>
  <c r="I7231" i="7"/>
  <c r="M7199" i="7"/>
  <c r="I7199" i="7"/>
  <c r="M7167" i="7"/>
  <c r="I7167" i="7"/>
  <c r="M7135" i="7"/>
  <c r="I7135" i="7"/>
  <c r="M7103" i="7"/>
  <c r="I7103" i="7"/>
  <c r="M7071" i="7"/>
  <c r="I7071" i="7"/>
  <c r="M7039" i="7"/>
  <c r="I7039" i="7"/>
  <c r="M7007" i="7"/>
  <c r="I7007" i="7"/>
  <c r="M6975" i="7"/>
  <c r="I6975" i="7"/>
  <c r="M6943" i="7"/>
  <c r="I6943" i="7"/>
  <c r="M6911" i="7"/>
  <c r="I6911" i="7"/>
  <c r="M6879" i="7"/>
  <c r="I6879" i="7"/>
  <c r="I6845" i="7"/>
  <c r="M6845" i="7"/>
  <c r="M6764" i="7"/>
  <c r="I6764" i="7"/>
  <c r="I6592" i="7"/>
  <c r="M6592" i="7"/>
  <c r="I6814" i="7"/>
  <c r="M6814" i="7"/>
  <c r="M8012" i="7"/>
  <c r="I8012" i="7"/>
  <c r="M7980" i="7"/>
  <c r="I7980" i="7"/>
  <c r="M7948" i="7"/>
  <c r="I7948" i="7"/>
  <c r="M7916" i="7"/>
  <c r="I7916" i="7"/>
  <c r="M7884" i="7"/>
  <c r="I7884" i="7"/>
  <c r="M7852" i="7"/>
  <c r="I7852" i="7"/>
  <c r="M7820" i="7"/>
  <c r="I7820" i="7"/>
  <c r="M7788" i="7"/>
  <c r="I7788" i="7"/>
  <c r="M7756" i="7"/>
  <c r="I7756" i="7"/>
  <c r="M7724" i="7"/>
  <c r="I7724" i="7"/>
  <c r="M7692" i="7"/>
  <c r="I7692" i="7"/>
  <c r="M7660" i="7"/>
  <c r="I7660" i="7"/>
  <c r="M7628" i="7"/>
  <c r="I7628" i="7"/>
  <c r="M7596" i="7"/>
  <c r="I7596" i="7"/>
  <c r="M7564" i="7"/>
  <c r="I7564" i="7"/>
  <c r="M7532" i="7"/>
  <c r="I7532" i="7"/>
  <c r="M7500" i="7"/>
  <c r="I7500" i="7"/>
  <c r="M7468" i="7"/>
  <c r="I7468" i="7"/>
  <c r="M7436" i="7"/>
  <c r="I7436" i="7"/>
  <c r="M7404" i="7"/>
  <c r="I7404" i="7"/>
  <c r="M7372" i="7"/>
  <c r="I7372" i="7"/>
  <c r="M7340" i="7"/>
  <c r="I7340" i="7"/>
  <c r="M7308" i="7"/>
  <c r="I7308" i="7"/>
  <c r="M7276" i="7"/>
  <c r="I7276" i="7"/>
  <c r="M7244" i="7"/>
  <c r="I7244" i="7"/>
  <c r="M7212" i="7"/>
  <c r="I7212" i="7"/>
  <c r="M7180" i="7"/>
  <c r="I7180" i="7"/>
  <c r="M7148" i="7"/>
  <c r="I7148" i="7"/>
  <c r="M7116" i="7"/>
  <c r="I7116" i="7"/>
  <c r="M7084" i="7"/>
  <c r="I7084" i="7"/>
  <c r="M7052" i="7"/>
  <c r="I7052" i="7"/>
  <c r="M7020" i="7"/>
  <c r="I7020" i="7"/>
  <c r="M6988" i="7"/>
  <c r="I6988" i="7"/>
  <c r="M6956" i="7"/>
  <c r="I6956" i="7"/>
  <c r="M6924" i="7"/>
  <c r="I6924" i="7"/>
  <c r="M6892" i="7"/>
  <c r="I6892" i="7"/>
  <c r="M6860" i="7"/>
  <c r="I6860" i="7"/>
  <c r="M6761" i="7"/>
  <c r="I6761" i="7"/>
  <c r="M6650" i="7"/>
  <c r="I6650" i="7"/>
  <c r="M6472" i="7"/>
  <c r="I6472" i="7"/>
  <c r="M6440" i="7"/>
  <c r="I6440" i="7"/>
  <c r="M6408" i="7"/>
  <c r="I6408" i="7"/>
  <c r="M6376" i="7"/>
  <c r="I6376" i="7"/>
  <c r="M6344" i="7"/>
  <c r="I6344" i="7"/>
  <c r="M6312" i="7"/>
  <c r="I6312" i="7"/>
  <c r="M6280" i="7"/>
  <c r="I6280" i="7"/>
  <c r="M6248" i="7"/>
  <c r="I6248" i="7"/>
  <c r="M6216" i="7"/>
  <c r="I6216" i="7"/>
  <c r="M6184" i="7"/>
  <c r="I6184" i="7"/>
  <c r="M6152" i="7"/>
  <c r="I6152" i="7"/>
  <c r="M6120" i="7"/>
  <c r="I6120" i="7"/>
  <c r="M6088" i="7"/>
  <c r="I6088" i="7"/>
  <c r="M6056" i="7"/>
  <c r="I6056" i="7"/>
  <c r="M6024" i="7"/>
  <c r="I6024" i="7"/>
  <c r="M5992" i="7"/>
  <c r="I5992" i="7"/>
  <c r="M5960" i="7"/>
  <c r="I5960" i="7"/>
  <c r="I5946" i="7"/>
  <c r="M5946" i="7"/>
  <c r="I5848" i="7"/>
  <c r="M5848" i="7"/>
  <c r="I5816" i="7"/>
  <c r="M5816" i="7"/>
  <c r="I5784" i="7"/>
  <c r="M5784" i="7"/>
  <c r="I5752" i="7"/>
  <c r="M5752" i="7"/>
  <c r="I5720" i="7"/>
  <c r="M5720" i="7"/>
  <c r="I5688" i="7"/>
  <c r="M5688" i="7"/>
  <c r="I5656" i="7"/>
  <c r="M5656" i="7"/>
  <c r="I5624" i="7"/>
  <c r="M5624" i="7"/>
  <c r="I5592" i="7"/>
  <c r="M5592" i="7"/>
  <c r="I5560" i="7"/>
  <c r="M5560" i="7"/>
  <c r="I5528" i="7"/>
  <c r="M5528" i="7"/>
  <c r="I5496" i="7"/>
  <c r="M5496" i="7"/>
  <c r="I5464" i="7"/>
  <c r="M5464" i="7"/>
  <c r="I5432" i="7"/>
  <c r="M5432" i="7"/>
  <c r="I5939" i="7"/>
  <c r="M5939" i="7"/>
  <c r="M5896" i="7"/>
  <c r="I5896" i="7"/>
  <c r="M4730" i="7"/>
  <c r="I4730" i="7"/>
  <c r="M4666" i="7"/>
  <c r="I4666" i="7"/>
  <c r="M4602" i="7"/>
  <c r="I4602" i="7"/>
  <c r="M4538" i="7"/>
  <c r="I4538" i="7"/>
  <c r="M4474" i="7"/>
  <c r="I4474" i="7"/>
  <c r="M4410" i="7"/>
  <c r="I4410" i="7"/>
  <c r="M4346" i="7"/>
  <c r="I4346" i="7"/>
  <c r="M5104" i="7"/>
  <c r="I5104" i="7"/>
  <c r="M5040" i="7"/>
  <c r="I5040" i="7"/>
  <c r="I4584" i="7"/>
  <c r="M4584" i="7"/>
  <c r="I4520" i="7"/>
  <c r="M4520" i="7"/>
  <c r="I4456" i="7"/>
  <c r="M4456" i="7"/>
  <c r="I4392" i="7"/>
  <c r="M4392" i="7"/>
  <c r="I4328" i="7"/>
  <c r="M4328" i="7"/>
  <c r="I4733" i="7"/>
  <c r="M4733" i="7"/>
  <c r="I4669" i="7"/>
  <c r="M4669" i="7"/>
  <c r="I4605" i="7"/>
  <c r="M4605" i="7"/>
  <c r="I4541" i="7"/>
  <c r="M4541" i="7"/>
  <c r="I4477" i="7"/>
  <c r="M4477" i="7"/>
  <c r="I4413" i="7"/>
  <c r="M4413" i="7"/>
  <c r="I4349" i="7"/>
  <c r="M4349" i="7"/>
  <c r="M4242" i="7"/>
  <c r="I4242" i="7"/>
  <c r="I3330" i="7"/>
  <c r="M3330" i="7"/>
  <c r="I3298" i="7"/>
  <c r="M3298" i="7"/>
  <c r="I3266" i="7"/>
  <c r="M3266" i="7"/>
  <c r="I3234" i="7"/>
  <c r="M3234" i="7"/>
  <c r="I3202" i="7"/>
  <c r="M3202" i="7"/>
  <c r="I3170" i="7"/>
  <c r="M3170" i="7"/>
  <c r="M4283" i="7"/>
  <c r="I4283" i="7"/>
  <c r="N3015" i="7"/>
  <c r="J3015" i="7"/>
  <c r="O3015" i="7" s="1"/>
  <c r="N2983" i="7"/>
  <c r="J2983" i="7"/>
  <c r="O2983" i="7" s="1"/>
  <c r="N2951" i="7"/>
  <c r="J2951" i="7"/>
  <c r="O2951" i="7" s="1"/>
  <c r="I4316" i="7"/>
  <c r="M4316" i="7"/>
  <c r="I4225" i="7"/>
  <c r="M4225" i="7"/>
  <c r="I4193" i="7"/>
  <c r="M4193" i="7"/>
  <c r="I4161" i="7"/>
  <c r="M4161" i="7"/>
  <c r="I4129" i="7"/>
  <c r="M4129" i="7"/>
  <c r="I3138" i="7"/>
  <c r="M3138" i="7"/>
  <c r="I3074" i="7"/>
  <c r="M3074" i="7"/>
  <c r="I4313" i="7"/>
  <c r="M4313" i="7"/>
  <c r="M2725" i="7"/>
  <c r="I2725" i="7"/>
  <c r="I2206" i="7"/>
  <c r="M2206" i="7"/>
  <c r="I2078" i="7"/>
  <c r="M2078" i="7"/>
  <c r="M2542" i="7"/>
  <c r="I2542" i="7"/>
  <c r="M2478" i="7"/>
  <c r="I2478" i="7"/>
  <c r="I2335" i="7"/>
  <c r="M2335" i="7"/>
  <c r="I2155" i="7"/>
  <c r="M2155" i="7"/>
  <c r="I2692" i="7"/>
  <c r="M2692" i="7"/>
  <c r="I2660" i="7"/>
  <c r="M2660" i="7"/>
  <c r="I2628" i="7"/>
  <c r="M2628" i="7"/>
  <c r="I2439" i="7"/>
  <c r="M2439" i="7"/>
  <c r="I2194" i="7"/>
  <c r="M2194" i="7"/>
  <c r="I2599" i="7"/>
  <c r="M2599" i="7"/>
  <c r="I2397" i="7"/>
  <c r="M2397" i="7"/>
  <c r="I2333" i="7"/>
  <c r="M2333" i="7"/>
  <c r="I2239" i="7"/>
  <c r="M2239" i="7"/>
  <c r="I2111" i="7"/>
  <c r="M2111" i="7"/>
  <c r="I2593" i="7"/>
  <c r="M2593" i="7"/>
  <c r="I2561" i="7"/>
  <c r="M2561" i="7"/>
  <c r="I2529" i="7"/>
  <c r="M2529" i="7"/>
  <c r="I2497" i="7"/>
  <c r="M2497" i="7"/>
  <c r="I2465" i="7"/>
  <c r="M2465" i="7"/>
  <c r="M2422" i="7"/>
  <c r="I2422" i="7"/>
  <c r="I2388" i="7"/>
  <c r="M2388" i="7"/>
  <c r="I2356" i="7"/>
  <c r="M2356" i="7"/>
  <c r="M2324" i="7"/>
  <c r="I2324" i="7"/>
  <c r="J2256" i="7"/>
  <c r="O2256" i="7" s="1"/>
  <c r="N2256" i="7"/>
  <c r="I2059" i="7"/>
  <c r="M2059" i="7"/>
  <c r="I2019" i="7"/>
  <c r="M2019" i="7"/>
  <c r="I1987" i="7"/>
  <c r="M1987" i="7"/>
  <c r="I1955" i="7"/>
  <c r="M1955" i="7"/>
  <c r="M1904" i="7"/>
  <c r="I1904" i="7"/>
  <c r="M1840" i="7"/>
  <c r="I1840" i="7"/>
  <c r="M1773" i="7"/>
  <c r="I1773" i="7"/>
  <c r="M1709" i="7"/>
  <c r="I1709" i="7"/>
  <c r="M1883" i="7"/>
  <c r="I1883" i="7"/>
  <c r="M1819" i="7"/>
  <c r="I1819" i="7"/>
  <c r="I1930" i="7"/>
  <c r="M1930" i="7"/>
  <c r="I1866" i="7"/>
  <c r="M1866" i="7"/>
  <c r="I1802" i="7"/>
  <c r="M1802" i="7"/>
  <c r="M1236" i="7"/>
  <c r="I1236" i="7"/>
  <c r="M1600" i="7"/>
  <c r="I1600" i="7"/>
  <c r="J1605" i="7"/>
  <c r="O1605" i="7" s="1"/>
  <c r="N1605" i="7"/>
  <c r="I1322" i="7"/>
  <c r="M1322" i="7"/>
  <c r="M1258" i="7"/>
  <c r="I1258" i="7"/>
  <c r="I1570" i="7"/>
  <c r="M1570" i="7"/>
  <c r="I1517" i="7"/>
  <c r="M1517" i="7"/>
  <c r="I1485" i="7"/>
  <c r="M1485" i="7"/>
  <c r="I1453" i="7"/>
  <c r="M1453" i="7"/>
  <c r="I1421" i="7"/>
  <c r="M1421" i="7"/>
  <c r="I1389" i="7"/>
  <c r="M1389" i="7"/>
  <c r="I1351" i="7"/>
  <c r="M1351" i="7"/>
  <c r="M1287" i="7"/>
  <c r="I1287" i="7"/>
  <c r="I1192" i="7"/>
  <c r="M1192" i="7"/>
  <c r="M1101" i="7"/>
  <c r="I1101" i="7"/>
  <c r="I1048" i="7"/>
  <c r="M1048" i="7"/>
  <c r="I984" i="7"/>
  <c r="M984" i="7"/>
  <c r="I1033" i="7"/>
  <c r="M1033" i="7"/>
  <c r="I1182" i="7"/>
  <c r="M1182" i="7"/>
  <c r="I1118" i="7"/>
  <c r="M1118" i="7"/>
  <c r="I1054" i="7"/>
  <c r="M1054" i="7"/>
  <c r="I990" i="7"/>
  <c r="M990" i="7"/>
  <c r="I1155" i="7"/>
  <c r="M1155" i="7"/>
  <c r="I1087" i="7"/>
  <c r="M1087" i="7"/>
  <c r="I1023" i="7"/>
  <c r="M1023" i="7"/>
  <c r="I959" i="7"/>
  <c r="M959" i="7"/>
  <c r="M913" i="7"/>
  <c r="I913" i="7"/>
  <c r="I760" i="7"/>
  <c r="M760" i="7"/>
  <c r="I728" i="7"/>
  <c r="M728" i="7"/>
  <c r="I863" i="7"/>
  <c r="M863" i="7"/>
  <c r="I831" i="7"/>
  <c r="M831" i="7"/>
  <c r="M796" i="7"/>
  <c r="I796" i="7"/>
  <c r="M738" i="7"/>
  <c r="I738" i="7"/>
  <c r="I511" i="7"/>
  <c r="M511" i="7"/>
  <c r="M618" i="7"/>
  <c r="I618" i="7"/>
  <c r="M552" i="7"/>
  <c r="I552" i="7"/>
  <c r="N597" i="7"/>
  <c r="J597" i="7"/>
  <c r="O597" i="7" s="1"/>
  <c r="M711" i="7"/>
  <c r="I711" i="7"/>
  <c r="M679" i="7"/>
  <c r="I679" i="7"/>
  <c r="M647" i="7"/>
  <c r="I647" i="7"/>
  <c r="M615" i="7"/>
  <c r="I615" i="7"/>
  <c r="M587" i="7"/>
  <c r="I587" i="7"/>
  <c r="M555" i="7"/>
  <c r="I555" i="7"/>
  <c r="I508" i="7"/>
  <c r="M508" i="7"/>
  <c r="M453" i="7"/>
  <c r="I453" i="7"/>
  <c r="I421" i="7"/>
  <c r="M421" i="7"/>
  <c r="I325" i="7"/>
  <c r="M325" i="7"/>
  <c r="I405" i="7"/>
  <c r="M405" i="7"/>
  <c r="I300" i="7"/>
  <c r="M300" i="7"/>
  <c r="M335" i="7"/>
  <c r="I335" i="7"/>
  <c r="I476" i="7"/>
  <c r="M476" i="7"/>
  <c r="I380" i="7"/>
  <c r="M380" i="7"/>
  <c r="I273" i="7"/>
  <c r="M273" i="7"/>
  <c r="M210" i="7"/>
  <c r="I210" i="7"/>
  <c r="I145" i="7"/>
  <c r="M145" i="7"/>
  <c r="I221" i="7"/>
  <c r="M221" i="7"/>
  <c r="I259" i="7"/>
  <c r="M259" i="7"/>
  <c r="M146" i="7"/>
  <c r="I146" i="7"/>
  <c r="I132" i="7"/>
  <c r="M132" i="7"/>
  <c r="I97" i="7"/>
  <c r="M97" i="7"/>
  <c r="I25" i="7"/>
  <c r="M25" i="7"/>
  <c r="I9239" i="7"/>
  <c r="M9239" i="7"/>
  <c r="M8837" i="7"/>
  <c r="I8837" i="7"/>
  <c r="I9558" i="7"/>
  <c r="M9558" i="7"/>
  <c r="M9470" i="7"/>
  <c r="I9470" i="7"/>
  <c r="I9374" i="7"/>
  <c r="M9374" i="7"/>
  <c r="M9294" i="7"/>
  <c r="I9294" i="7"/>
  <c r="M9198" i="7"/>
  <c r="I9198" i="7"/>
  <c r="M9102" i="7"/>
  <c r="I9102" i="7"/>
  <c r="M8990" i="7"/>
  <c r="I8990" i="7"/>
  <c r="M8894" i="7"/>
  <c r="I8894" i="7"/>
  <c r="M8798" i="7"/>
  <c r="I8798" i="7"/>
  <c r="M8686" i="7"/>
  <c r="I8686" i="7"/>
  <c r="M9973" i="7"/>
  <c r="I9973" i="7"/>
  <c r="I9539" i="7"/>
  <c r="M9539" i="7"/>
  <c r="I8873" i="7"/>
  <c r="M8873" i="7"/>
  <c r="I8168" i="7"/>
  <c r="M8168" i="7"/>
  <c r="I8104" i="7"/>
  <c r="M8104" i="7"/>
  <c r="M8032" i="7"/>
  <c r="I8032" i="7"/>
  <c r="I9761" i="7"/>
  <c r="M9761" i="7"/>
  <c r="I8763" i="7"/>
  <c r="M8763" i="7"/>
  <c r="M8563" i="7"/>
  <c r="I8563" i="7"/>
  <c r="I8475" i="7"/>
  <c r="M8475" i="7"/>
  <c r="I8411" i="7"/>
  <c r="M8411" i="7"/>
  <c r="I8131" i="7"/>
  <c r="M8131" i="7"/>
  <c r="I8067" i="7"/>
  <c r="M8067" i="7"/>
  <c r="I7577" i="7"/>
  <c r="M7577" i="7"/>
  <c r="M7441" i="7"/>
  <c r="I7441" i="7"/>
  <c r="I7321" i="7"/>
  <c r="M7321" i="7"/>
  <c r="M7185" i="7"/>
  <c r="I7185" i="7"/>
  <c r="M7057" i="7"/>
  <c r="I7057" i="7"/>
  <c r="M6929" i="7"/>
  <c r="I6929" i="7"/>
  <c r="M6795" i="7"/>
  <c r="I6795" i="7"/>
  <c r="M6465" i="7"/>
  <c r="I6465" i="7"/>
  <c r="I6345" i="7"/>
  <c r="M6345" i="7"/>
  <c r="I6217" i="7"/>
  <c r="M6217" i="7"/>
  <c r="I6089" i="7"/>
  <c r="M6089" i="7"/>
  <c r="I5961" i="7"/>
  <c r="M5961" i="7"/>
  <c r="M9819" i="7"/>
  <c r="I9819" i="7"/>
  <c r="M9501" i="7"/>
  <c r="I9501" i="7"/>
  <c r="I9013" i="7"/>
  <c r="M9013" i="7"/>
  <c r="M9971" i="7"/>
  <c r="I9971" i="7"/>
  <c r="M9791" i="7"/>
  <c r="I9791" i="7"/>
  <c r="M9611" i="7"/>
  <c r="I9611" i="7"/>
  <c r="M8617" i="7"/>
  <c r="I8617" i="7"/>
  <c r="M9986" i="7"/>
  <c r="I9986" i="7"/>
  <c r="I9954" i="7"/>
  <c r="M9954" i="7"/>
  <c r="M9698" i="7"/>
  <c r="I9698" i="7"/>
  <c r="M9666" i="7"/>
  <c r="I9666" i="7"/>
  <c r="I9634" i="7"/>
  <c r="M9634" i="7"/>
  <c r="I9905" i="7"/>
  <c r="M9905" i="7"/>
  <c r="M9737" i="7"/>
  <c r="I9737" i="7"/>
  <c r="I9523" i="7"/>
  <c r="M9523" i="7"/>
  <c r="M8645" i="7"/>
  <c r="I8645" i="7"/>
  <c r="I9431" i="7"/>
  <c r="M9431" i="7"/>
  <c r="I8753" i="7"/>
  <c r="M8753" i="7"/>
  <c r="M6754" i="7"/>
  <c r="I6754" i="7"/>
  <c r="M6550" i="7"/>
  <c r="I6550" i="7"/>
  <c r="I8002" i="7"/>
  <c r="M8002" i="7"/>
  <c r="I7970" i="7"/>
  <c r="M7970" i="7"/>
  <c r="I7938" i="7"/>
  <c r="M7938" i="7"/>
  <c r="I7906" i="7"/>
  <c r="M7906" i="7"/>
  <c r="I7874" i="7"/>
  <c r="M7874" i="7"/>
  <c r="I7842" i="7"/>
  <c r="M7842" i="7"/>
  <c r="I7810" i="7"/>
  <c r="M7810" i="7"/>
  <c r="I7778" i="7"/>
  <c r="M7778" i="7"/>
  <c r="I7746" i="7"/>
  <c r="M7746" i="7"/>
  <c r="I7714" i="7"/>
  <c r="M7714" i="7"/>
  <c r="I7682" i="7"/>
  <c r="M7682" i="7"/>
  <c r="I7650" i="7"/>
  <c r="M7650" i="7"/>
  <c r="I7618" i="7"/>
  <c r="M7618" i="7"/>
  <c r="I7586" i="7"/>
  <c r="M7586" i="7"/>
  <c r="I7554" i="7"/>
  <c r="M7554" i="7"/>
  <c r="I7522" i="7"/>
  <c r="M7522" i="7"/>
  <c r="I7490" i="7"/>
  <c r="M7490" i="7"/>
  <c r="I7458" i="7"/>
  <c r="M7458" i="7"/>
  <c r="I7426" i="7"/>
  <c r="M7426" i="7"/>
  <c r="I7394" i="7"/>
  <c r="M7394" i="7"/>
  <c r="I7362" i="7"/>
  <c r="M7362" i="7"/>
  <c r="I7330" i="7"/>
  <c r="M7330" i="7"/>
  <c r="I7298" i="7"/>
  <c r="M7298" i="7"/>
  <c r="I7266" i="7"/>
  <c r="M7266" i="7"/>
  <c r="I7234" i="7"/>
  <c r="M7234" i="7"/>
  <c r="I7202" i="7"/>
  <c r="M7202" i="7"/>
  <c r="I7170" i="7"/>
  <c r="M7170" i="7"/>
  <c r="I7138" i="7"/>
  <c r="M7138" i="7"/>
  <c r="I7106" i="7"/>
  <c r="M7106" i="7"/>
  <c r="I7074" i="7"/>
  <c r="M7074" i="7"/>
  <c r="I7042" i="7"/>
  <c r="M7042" i="7"/>
  <c r="I7010" i="7"/>
  <c r="M7010" i="7"/>
  <c r="I6978" i="7"/>
  <c r="M6978" i="7"/>
  <c r="I6946" i="7"/>
  <c r="M6946" i="7"/>
  <c r="I6914" i="7"/>
  <c r="M6914" i="7"/>
  <c r="I6882" i="7"/>
  <c r="M6882" i="7"/>
  <c r="I6494" i="7"/>
  <c r="M6494" i="7"/>
  <c r="I6462" i="7"/>
  <c r="M6462" i="7"/>
  <c r="I6430" i="7"/>
  <c r="M6430" i="7"/>
  <c r="I6398" i="7"/>
  <c r="M6398" i="7"/>
  <c r="I6366" i="7"/>
  <c r="M6366" i="7"/>
  <c r="I6334" i="7"/>
  <c r="M6334" i="7"/>
  <c r="I6302" i="7"/>
  <c r="M6302" i="7"/>
  <c r="I6270" i="7"/>
  <c r="M6270" i="7"/>
  <c r="I6238" i="7"/>
  <c r="M6238" i="7"/>
  <c r="I6206" i="7"/>
  <c r="M6206" i="7"/>
  <c r="I6174" i="7"/>
  <c r="M6174" i="7"/>
  <c r="I6142" i="7"/>
  <c r="M6142" i="7"/>
  <c r="I6110" i="7"/>
  <c r="M6110" i="7"/>
  <c r="I6078" i="7"/>
  <c r="M6078" i="7"/>
  <c r="I6046" i="7"/>
  <c r="M6046" i="7"/>
  <c r="I6014" i="7"/>
  <c r="M6014" i="7"/>
  <c r="I5982" i="7"/>
  <c r="M5982" i="7"/>
  <c r="I5950" i="7"/>
  <c r="M5950" i="7"/>
  <c r="M5822" i="7"/>
  <c r="I5822" i="7"/>
  <c r="M5790" i="7"/>
  <c r="I5790" i="7"/>
  <c r="M5758" i="7"/>
  <c r="I5758" i="7"/>
  <c r="M5726" i="7"/>
  <c r="I5726" i="7"/>
  <c r="M5694" i="7"/>
  <c r="I5694" i="7"/>
  <c r="M5662" i="7"/>
  <c r="I5662" i="7"/>
  <c r="M5630" i="7"/>
  <c r="I5630" i="7"/>
  <c r="M5598" i="7"/>
  <c r="I5598" i="7"/>
  <c r="M5566" i="7"/>
  <c r="I5566" i="7"/>
  <c r="M5534" i="7"/>
  <c r="I5534" i="7"/>
  <c r="M5502" i="7"/>
  <c r="I5502" i="7"/>
  <c r="M5470" i="7"/>
  <c r="I5470" i="7"/>
  <c r="M5438" i="7"/>
  <c r="I5438" i="7"/>
  <c r="M5406" i="7"/>
  <c r="I5406" i="7"/>
  <c r="I5837" i="7"/>
  <c r="M5837" i="7"/>
  <c r="I5805" i="7"/>
  <c r="M5805" i="7"/>
  <c r="I5773" i="7"/>
  <c r="M5773" i="7"/>
  <c r="I5741" i="7"/>
  <c r="M5741" i="7"/>
  <c r="I5709" i="7"/>
  <c r="M5709" i="7"/>
  <c r="I5677" i="7"/>
  <c r="M5677" i="7"/>
  <c r="I5645" i="7"/>
  <c r="M5645" i="7"/>
  <c r="I5613" i="7"/>
  <c r="M5613" i="7"/>
  <c r="I5581" i="7"/>
  <c r="M5581" i="7"/>
  <c r="I5549" i="7"/>
  <c r="M5549" i="7"/>
  <c r="I5517" i="7"/>
  <c r="M5517" i="7"/>
  <c r="I5485" i="7"/>
  <c r="M5485" i="7"/>
  <c r="I5453" i="7"/>
  <c r="M5453" i="7"/>
  <c r="I5421" i="7"/>
  <c r="M5421" i="7"/>
  <c r="I5389" i="7"/>
  <c r="M5389" i="7"/>
  <c r="I5357" i="7"/>
  <c r="M5357" i="7"/>
  <c r="I5325" i="7"/>
  <c r="M5325" i="7"/>
  <c r="I5293" i="7"/>
  <c r="M5293" i="7"/>
  <c r="I5261" i="7"/>
  <c r="M5261" i="7"/>
  <c r="I5229" i="7"/>
  <c r="M5229" i="7"/>
  <c r="I5197" i="7"/>
  <c r="M5197" i="7"/>
  <c r="I5165" i="7"/>
  <c r="M5165" i="7"/>
  <c r="I4936" i="7"/>
  <c r="M4936" i="7"/>
  <c r="I4904" i="7"/>
  <c r="M4904" i="7"/>
  <c r="I4872" i="7"/>
  <c r="M4872" i="7"/>
  <c r="I4840" i="7"/>
  <c r="M4840" i="7"/>
  <c r="I4808" i="7"/>
  <c r="M4808" i="7"/>
  <c r="M4831" i="7"/>
  <c r="I4831" i="7"/>
  <c r="M4799" i="7"/>
  <c r="I4799" i="7"/>
  <c r="I5070" i="7"/>
  <c r="M5070" i="7"/>
  <c r="I4216" i="7"/>
  <c r="M4216" i="7"/>
  <c r="I4184" i="7"/>
  <c r="M4184" i="7"/>
  <c r="I4152" i="7"/>
  <c r="M4152" i="7"/>
  <c r="I4120" i="7"/>
  <c r="M4120" i="7"/>
  <c r="M3304" i="7"/>
  <c r="I3304" i="7"/>
  <c r="M3272" i="7"/>
  <c r="I3272" i="7"/>
  <c r="M3240" i="7"/>
  <c r="I3240" i="7"/>
  <c r="M3208" i="7"/>
  <c r="I3208" i="7"/>
  <c r="M3176" i="7"/>
  <c r="I3176" i="7"/>
  <c r="I3120" i="7"/>
  <c r="M3120" i="7"/>
  <c r="I3056" i="7"/>
  <c r="M3056" i="7"/>
  <c r="M3367" i="7"/>
  <c r="I3367" i="7"/>
  <c r="M3335" i="7"/>
  <c r="I3335" i="7"/>
  <c r="I2827" i="7"/>
  <c r="M2827" i="7"/>
  <c r="I2795" i="7"/>
  <c r="M2795" i="7"/>
  <c r="I2763" i="7"/>
  <c r="M2763" i="7"/>
  <c r="J2277" i="7"/>
  <c r="O2277" i="7" s="1"/>
  <c r="N2277" i="7"/>
  <c r="J2281" i="7"/>
  <c r="O2281" i="7" s="1"/>
  <c r="N2281" i="7"/>
  <c r="I2025" i="7"/>
  <c r="M2025" i="7"/>
  <c r="I1993" i="7"/>
  <c r="M1993" i="7"/>
  <c r="I1961" i="7"/>
  <c r="M1961" i="7"/>
  <c r="I1756" i="7"/>
  <c r="M1756" i="7"/>
  <c r="I1748" i="7"/>
  <c r="M1748" i="7"/>
  <c r="I1913" i="7"/>
  <c r="M1913" i="7"/>
  <c r="I1849" i="7"/>
  <c r="M1849" i="7"/>
  <c r="I1785" i="7"/>
  <c r="M1785" i="7"/>
  <c r="I1720" i="7"/>
  <c r="M1720" i="7"/>
  <c r="M1680" i="7"/>
  <c r="I1680" i="7"/>
  <c r="J1617" i="7"/>
  <c r="O1617" i="7" s="1"/>
  <c r="N1617" i="7"/>
  <c r="I1564" i="7"/>
  <c r="M1564" i="7"/>
  <c r="I1532" i="7"/>
  <c r="M1532" i="7"/>
  <c r="M1672" i="7"/>
  <c r="I1672" i="7"/>
  <c r="I1523" i="7"/>
  <c r="M1523" i="7"/>
  <c r="I1491" i="7"/>
  <c r="M1491" i="7"/>
  <c r="I1459" i="7"/>
  <c r="M1459" i="7"/>
  <c r="I1427" i="7"/>
  <c r="M1427" i="7"/>
  <c r="I1395" i="7"/>
  <c r="M1395" i="7"/>
  <c r="I9937" i="7"/>
  <c r="M9937" i="7"/>
  <c r="I8542" i="7"/>
  <c r="M8542" i="7"/>
  <c r="M9726" i="7"/>
  <c r="I9726" i="7"/>
  <c r="M9697" i="7"/>
  <c r="I9697" i="7"/>
  <c r="I7966" i="7"/>
  <c r="M7966" i="7"/>
  <c r="M7846" i="7"/>
  <c r="I7846" i="7"/>
  <c r="M7718" i="7"/>
  <c r="I7718" i="7"/>
  <c r="M7590" i="7"/>
  <c r="I7590" i="7"/>
  <c r="M7462" i="7"/>
  <c r="I7462" i="7"/>
  <c r="I7342" i="7"/>
  <c r="M7342" i="7"/>
  <c r="I7214" i="7"/>
  <c r="M7214" i="7"/>
  <c r="I7086" i="7"/>
  <c r="M7086" i="7"/>
  <c r="I6958" i="7"/>
  <c r="M6958" i="7"/>
  <c r="I9941" i="7"/>
  <c r="M9941" i="7"/>
  <c r="I9853" i="7"/>
  <c r="M9853" i="7"/>
  <c r="I9717" i="7"/>
  <c r="M9717" i="7"/>
  <c r="M9880" i="7"/>
  <c r="I9880" i="7"/>
  <c r="M9736" i="7"/>
  <c r="I9736" i="7"/>
  <c r="I9945" i="7"/>
  <c r="M9945" i="7"/>
  <c r="I8333" i="7"/>
  <c r="M8333" i="7"/>
  <c r="I8269" i="7"/>
  <c r="M8269" i="7"/>
  <c r="M6819" i="7"/>
  <c r="I6819" i="7"/>
  <c r="I6640" i="7"/>
  <c r="M6640" i="7"/>
  <c r="I6733" i="7"/>
  <c r="M6733" i="7"/>
  <c r="I6728" i="7"/>
  <c r="M6728" i="7"/>
  <c r="M6468" i="7"/>
  <c r="I6468" i="7"/>
  <c r="M6372" i="7"/>
  <c r="I6372" i="7"/>
  <c r="M6276" i="7"/>
  <c r="I6276" i="7"/>
  <c r="M6196" i="7"/>
  <c r="I6196" i="7"/>
  <c r="M6100" i="7"/>
  <c r="I6100" i="7"/>
  <c r="M6004" i="7"/>
  <c r="I6004" i="7"/>
  <c r="M5748" i="7"/>
  <c r="I5748" i="7"/>
  <c r="M5668" i="7"/>
  <c r="I5668" i="7"/>
  <c r="M5572" i="7"/>
  <c r="I5572" i="7"/>
  <c r="M5492" i="7"/>
  <c r="I5492" i="7"/>
  <c r="I5891" i="7"/>
  <c r="M5891" i="7"/>
  <c r="I4671" i="7"/>
  <c r="M4671" i="7"/>
  <c r="I4383" i="7"/>
  <c r="M4383" i="7"/>
  <c r="I4869" i="7"/>
  <c r="M4869" i="7"/>
  <c r="I4448" i="7"/>
  <c r="M4448" i="7"/>
  <c r="I4278" i="7"/>
  <c r="M4278" i="7"/>
  <c r="I3278" i="7"/>
  <c r="M3278" i="7"/>
  <c r="M3119" i="7"/>
  <c r="I3119" i="7"/>
  <c r="J2912" i="7"/>
  <c r="O2912" i="7" s="1"/>
  <c r="N2912" i="7"/>
  <c r="M2832" i="7"/>
  <c r="I2832" i="7"/>
  <c r="M2704" i="7"/>
  <c r="I2704" i="7"/>
  <c r="I2493" i="7"/>
  <c r="M2493" i="7"/>
  <c r="I820" i="7"/>
  <c r="M820" i="7"/>
  <c r="I917" i="7"/>
  <c r="M917" i="7"/>
  <c r="I195" i="7"/>
  <c r="M195" i="7"/>
  <c r="B8" i="8"/>
  <c r="B5" i="8"/>
  <c r="F20" i="5" l="1"/>
  <c r="B15" i="9"/>
  <c r="B7" i="8"/>
  <c r="C15" i="9"/>
  <c r="C7" i="8"/>
  <c r="J5492" i="7"/>
  <c r="O5492" i="7" s="1"/>
  <c r="N5492" i="7"/>
  <c r="J6372" i="7"/>
  <c r="O6372" i="7" s="1"/>
  <c r="N6372" i="7"/>
  <c r="J3208" i="7"/>
  <c r="O3208" i="7" s="1"/>
  <c r="N3208" i="7"/>
  <c r="J5470" i="7"/>
  <c r="O5470" i="7" s="1"/>
  <c r="N5470" i="7"/>
  <c r="J5662" i="7"/>
  <c r="O5662" i="7" s="1"/>
  <c r="N5662" i="7"/>
  <c r="J5790" i="7"/>
  <c r="O5790" i="7" s="1"/>
  <c r="N5790" i="7"/>
  <c r="N9737" i="7"/>
  <c r="J9737" i="7"/>
  <c r="O9737" i="7" s="1"/>
  <c r="J9611" i="7"/>
  <c r="O9611" i="7" s="1"/>
  <c r="N9611" i="7"/>
  <c r="J9501" i="7"/>
  <c r="O9501" i="7" s="1"/>
  <c r="N9501" i="7"/>
  <c r="J6929" i="7"/>
  <c r="O6929" i="7" s="1"/>
  <c r="N6929" i="7"/>
  <c r="J8990" i="7"/>
  <c r="O8990" i="7" s="1"/>
  <c r="N8990" i="7"/>
  <c r="N335" i="7"/>
  <c r="J335" i="7"/>
  <c r="O335" i="7" s="1"/>
  <c r="J711" i="7"/>
  <c r="O711" i="7" s="1"/>
  <c r="N711" i="7"/>
  <c r="N796" i="7"/>
  <c r="J796" i="7"/>
  <c r="O796" i="7" s="1"/>
  <c r="J4242" i="7"/>
  <c r="O4242" i="7" s="1"/>
  <c r="N4242" i="7"/>
  <c r="N4538" i="7"/>
  <c r="J4538" i="7"/>
  <c r="O4538" i="7" s="1"/>
  <c r="J5896" i="7"/>
  <c r="O5896" i="7" s="1"/>
  <c r="N5896" i="7"/>
  <c r="J5992" i="7"/>
  <c r="O5992" i="7" s="1"/>
  <c r="N5992" i="7"/>
  <c r="J6248" i="7"/>
  <c r="O6248" i="7" s="1"/>
  <c r="N6248" i="7"/>
  <c r="J6650" i="7"/>
  <c r="O6650" i="7" s="1"/>
  <c r="N6650" i="7"/>
  <c r="J7116" i="7"/>
  <c r="O7116" i="7" s="1"/>
  <c r="N7116" i="7"/>
  <c r="J7436" i="7"/>
  <c r="O7436" i="7" s="1"/>
  <c r="N7436" i="7"/>
  <c r="J7820" i="7"/>
  <c r="O7820" i="7" s="1"/>
  <c r="N7820" i="7"/>
  <c r="J6975" i="7"/>
  <c r="O6975" i="7" s="1"/>
  <c r="N6975" i="7"/>
  <c r="J7231" i="7"/>
  <c r="O7231" i="7" s="1"/>
  <c r="N7231" i="7"/>
  <c r="J7487" i="7"/>
  <c r="O7487" i="7" s="1"/>
  <c r="N7487" i="7"/>
  <c r="J7807" i="7"/>
  <c r="O7807" i="7" s="1"/>
  <c r="N7807" i="7"/>
  <c r="J9459" i="7"/>
  <c r="O9459" i="7" s="1"/>
  <c r="N9459" i="7"/>
  <c r="J6881" i="7"/>
  <c r="O6881" i="7" s="1"/>
  <c r="N6881" i="7"/>
  <c r="J9419" i="7"/>
  <c r="O9419" i="7" s="1"/>
  <c r="N9419" i="7"/>
  <c r="J162" i="7"/>
  <c r="O162" i="7" s="1"/>
  <c r="N162" i="7"/>
  <c r="J542" i="7"/>
  <c r="O542" i="7" s="1"/>
  <c r="N542" i="7"/>
  <c r="N783" i="7"/>
  <c r="J783" i="7"/>
  <c r="O783" i="7" s="1"/>
  <c r="N1005" i="7"/>
  <c r="J1005" i="7"/>
  <c r="O1005" i="7" s="1"/>
  <c r="J988" i="7"/>
  <c r="O988" i="7" s="1"/>
  <c r="N988" i="7"/>
  <c r="J5216" i="7"/>
  <c r="O5216" i="7" s="1"/>
  <c r="N5216" i="7"/>
  <c r="N4475" i="7"/>
  <c r="J4475" i="7"/>
  <c r="O4475" i="7" s="1"/>
  <c r="J9149" i="7"/>
  <c r="O9149" i="7" s="1"/>
  <c r="N9149" i="7"/>
  <c r="J1079" i="7"/>
  <c r="O1079" i="7" s="1"/>
  <c r="N1079" i="7"/>
  <c r="J1008" i="7"/>
  <c r="O1008" i="7" s="1"/>
  <c r="N1008" i="7"/>
  <c r="J2368" i="7"/>
  <c r="O2368" i="7" s="1"/>
  <c r="N2368" i="7"/>
  <c r="J4141" i="7"/>
  <c r="O4141" i="7" s="1"/>
  <c r="N4141" i="7"/>
  <c r="J6955" i="7"/>
  <c r="O6955" i="7" s="1"/>
  <c r="N6955" i="7"/>
  <c r="J7323" i="7"/>
  <c r="O7323" i="7" s="1"/>
  <c r="N7323" i="7"/>
  <c r="J773" i="7"/>
  <c r="O773" i="7" s="1"/>
  <c r="N773" i="7"/>
  <c r="J1370" i="7"/>
  <c r="O1370" i="7" s="1"/>
  <c r="N1370" i="7"/>
  <c r="J1498" i="7"/>
  <c r="O1498" i="7" s="1"/>
  <c r="N1498" i="7"/>
  <c r="J1909" i="7"/>
  <c r="O1909" i="7" s="1"/>
  <c r="N1909" i="7"/>
  <c r="J3116" i="7"/>
  <c r="O3116" i="7" s="1"/>
  <c r="N3116" i="7"/>
  <c r="J4134" i="7"/>
  <c r="O4134" i="7" s="1"/>
  <c r="N4134" i="7"/>
  <c r="J4198" i="7"/>
  <c r="O4198" i="7" s="1"/>
  <c r="N4198" i="7"/>
  <c r="J4822" i="7"/>
  <c r="O4822" i="7" s="1"/>
  <c r="N4822" i="7"/>
  <c r="J4886" i="7"/>
  <c r="O4886" i="7" s="1"/>
  <c r="N4886" i="7"/>
  <c r="J8405" i="7"/>
  <c r="O8405" i="7" s="1"/>
  <c r="N8405" i="7"/>
  <c r="J8469" i="7"/>
  <c r="O8469" i="7" s="1"/>
  <c r="N8469" i="7"/>
  <c r="J8533" i="7"/>
  <c r="O8533" i="7" s="1"/>
  <c r="N8533" i="7"/>
  <c r="J9059" i="7"/>
  <c r="O9059" i="7" s="1"/>
  <c r="N9059" i="7"/>
  <c r="J8026" i="7"/>
  <c r="O8026" i="7" s="1"/>
  <c r="N8026" i="7"/>
  <c r="J8090" i="7"/>
  <c r="O8090" i="7" s="1"/>
  <c r="N8090" i="7"/>
  <c r="J8154" i="7"/>
  <c r="O8154" i="7" s="1"/>
  <c r="N8154" i="7"/>
  <c r="J8218" i="7"/>
  <c r="O8218" i="7" s="1"/>
  <c r="N8218" i="7"/>
  <c r="J8346" i="7"/>
  <c r="O8346" i="7" s="1"/>
  <c r="N8346" i="7"/>
  <c r="J9069" i="7"/>
  <c r="O9069" i="7" s="1"/>
  <c r="N9069" i="7"/>
  <c r="J9675" i="7"/>
  <c r="O9675" i="7" s="1"/>
  <c r="N9675" i="7"/>
  <c r="J9248" i="7"/>
  <c r="O9248" i="7" s="1"/>
  <c r="N9248" i="7"/>
  <c r="J9312" i="7"/>
  <c r="O9312" i="7" s="1"/>
  <c r="N9312" i="7"/>
  <c r="J9936" i="7"/>
  <c r="O9936" i="7" s="1"/>
  <c r="N9936" i="7"/>
  <c r="J9243" i="7"/>
  <c r="O9243" i="7" s="1"/>
  <c r="N9243" i="7"/>
  <c r="J6081" i="7"/>
  <c r="O6081" i="7" s="1"/>
  <c r="N6081" i="7"/>
  <c r="J6337" i="7"/>
  <c r="O6337" i="7" s="1"/>
  <c r="N6337" i="7"/>
  <c r="J6593" i="7"/>
  <c r="O6593" i="7" s="1"/>
  <c r="N6593" i="7"/>
  <c r="J7505" i="7"/>
  <c r="O7505" i="7" s="1"/>
  <c r="N7505" i="7"/>
  <c r="J9038" i="7"/>
  <c r="O9038" i="7" s="1"/>
  <c r="N9038" i="7"/>
  <c r="J9230" i="7"/>
  <c r="O9230" i="7" s="1"/>
  <c r="N9230" i="7"/>
  <c r="J9814" i="7"/>
  <c r="O9814" i="7" s="1"/>
  <c r="N9814" i="7"/>
  <c r="N135" i="7"/>
  <c r="J135" i="7"/>
  <c r="O135" i="7" s="1"/>
  <c r="N262" i="7"/>
  <c r="J262" i="7"/>
  <c r="O262" i="7" s="1"/>
  <c r="N404" i="7"/>
  <c r="J404" i="7"/>
  <c r="O404" i="7" s="1"/>
  <c r="J482" i="7"/>
  <c r="O482" i="7" s="1"/>
  <c r="N482" i="7"/>
  <c r="J837" i="7"/>
  <c r="O837" i="7" s="1"/>
  <c r="N837" i="7"/>
  <c r="J943" i="7"/>
  <c r="O943" i="7" s="1"/>
  <c r="N943" i="7"/>
  <c r="J1130" i="7"/>
  <c r="O1130" i="7" s="1"/>
  <c r="N1130" i="7"/>
  <c r="J1241" i="7"/>
  <c r="O1241" i="7" s="1"/>
  <c r="N1241" i="7"/>
  <c r="J1270" i="7"/>
  <c r="O1270" i="7" s="1"/>
  <c r="N1270" i="7"/>
  <c r="N1184" i="7"/>
  <c r="J1184" i="7"/>
  <c r="O1184" i="7" s="1"/>
  <c r="J2377" i="7"/>
  <c r="O2377" i="7" s="1"/>
  <c r="N2377" i="7"/>
  <c r="J2618" i="7"/>
  <c r="O2618" i="7" s="1"/>
  <c r="N2618" i="7"/>
  <c r="J2682" i="7"/>
  <c r="O2682" i="7" s="1"/>
  <c r="N2682" i="7"/>
  <c r="N2115" i="7"/>
  <c r="J2115" i="7"/>
  <c r="O2115" i="7" s="1"/>
  <c r="J2554" i="7"/>
  <c r="O2554" i="7" s="1"/>
  <c r="N2554" i="7"/>
  <c r="N2230" i="7"/>
  <c r="J2230" i="7"/>
  <c r="O2230" i="7" s="1"/>
  <c r="J2651" i="7"/>
  <c r="O2651" i="7" s="1"/>
  <c r="N2651" i="7"/>
  <c r="J2715" i="7"/>
  <c r="O2715" i="7" s="1"/>
  <c r="N2715" i="7"/>
  <c r="J3336" i="7"/>
  <c r="O3336" i="7" s="1"/>
  <c r="N3336" i="7"/>
  <c r="J3400" i="7"/>
  <c r="O3400" i="7" s="1"/>
  <c r="N3400" i="7"/>
  <c r="J3464" i="7"/>
  <c r="O3464" i="7" s="1"/>
  <c r="N3464" i="7"/>
  <c r="J3528" i="7"/>
  <c r="O3528" i="7" s="1"/>
  <c r="N3528" i="7"/>
  <c r="J3592" i="7"/>
  <c r="O3592" i="7" s="1"/>
  <c r="N3592" i="7"/>
  <c r="J3656" i="7"/>
  <c r="O3656" i="7" s="1"/>
  <c r="N3656" i="7"/>
  <c r="J3720" i="7"/>
  <c r="O3720" i="7" s="1"/>
  <c r="N3720" i="7"/>
  <c r="J3784" i="7"/>
  <c r="O3784" i="7" s="1"/>
  <c r="N3784" i="7"/>
  <c r="J3848" i="7"/>
  <c r="O3848" i="7" s="1"/>
  <c r="N3848" i="7"/>
  <c r="J3912" i="7"/>
  <c r="O3912" i="7" s="1"/>
  <c r="N3912" i="7"/>
  <c r="J3976" i="7"/>
  <c r="O3976" i="7" s="1"/>
  <c r="N3976" i="7"/>
  <c r="J4040" i="7"/>
  <c r="O4040" i="7" s="1"/>
  <c r="N4040" i="7"/>
  <c r="J4104" i="7"/>
  <c r="O4104" i="7" s="1"/>
  <c r="N4104" i="7"/>
  <c r="J4895" i="7"/>
  <c r="O4895" i="7" s="1"/>
  <c r="N4895" i="7"/>
  <c r="N5034" i="7"/>
  <c r="J5034" i="7"/>
  <c r="O5034" i="7" s="1"/>
  <c r="J5869" i="7"/>
  <c r="O5869" i="7" s="1"/>
  <c r="N5869" i="7"/>
  <c r="J6748" i="7"/>
  <c r="O6748" i="7" s="1"/>
  <c r="N6748" i="7"/>
  <c r="J8044" i="7"/>
  <c r="O8044" i="7" s="1"/>
  <c r="N8044" i="7"/>
  <c r="J8108" i="7"/>
  <c r="O8108" i="7" s="1"/>
  <c r="N8108" i="7"/>
  <c r="J8172" i="7"/>
  <c r="O8172" i="7" s="1"/>
  <c r="N8172" i="7"/>
  <c r="J8751" i="7"/>
  <c r="O8751" i="7" s="1"/>
  <c r="N8751" i="7"/>
  <c r="J8965" i="7"/>
  <c r="O8965" i="7" s="1"/>
  <c r="N8965" i="7"/>
  <c r="J9355" i="7"/>
  <c r="O9355" i="7" s="1"/>
  <c r="N9355" i="7"/>
  <c r="J9250" i="7"/>
  <c r="O9250" i="7" s="1"/>
  <c r="N9250" i="7"/>
  <c r="J9314" i="7"/>
  <c r="O9314" i="7" s="1"/>
  <c r="N9314" i="7"/>
  <c r="J9506" i="7"/>
  <c r="O9506" i="7" s="1"/>
  <c r="N9506" i="7"/>
  <c r="J9602" i="7"/>
  <c r="O9602" i="7" s="1"/>
  <c r="N9602" i="7"/>
  <c r="J9762" i="7"/>
  <c r="O9762" i="7" s="1"/>
  <c r="N9762" i="7"/>
  <c r="J9890" i="7"/>
  <c r="O9890" i="7" s="1"/>
  <c r="N9890" i="7"/>
  <c r="J8849" i="7"/>
  <c r="O8849" i="7" s="1"/>
  <c r="N8849" i="7"/>
  <c r="J9295" i="7"/>
  <c r="O9295" i="7" s="1"/>
  <c r="N9295" i="7"/>
  <c r="J9413" i="7"/>
  <c r="O9413" i="7" s="1"/>
  <c r="N9413" i="7"/>
  <c r="J4932" i="7"/>
  <c r="O4932" i="7" s="1"/>
  <c r="N4932" i="7"/>
  <c r="J5561" i="7"/>
  <c r="O5561" i="7" s="1"/>
  <c r="N5561" i="7"/>
  <c r="J5738" i="7"/>
  <c r="O5738" i="7" s="1"/>
  <c r="N5738" i="7"/>
  <c r="J6066" i="7"/>
  <c r="O6066" i="7" s="1"/>
  <c r="N6066" i="7"/>
  <c r="J7809" i="7"/>
  <c r="O7809" i="7" s="1"/>
  <c r="N7809" i="7"/>
  <c r="J8807" i="7"/>
  <c r="O8807" i="7" s="1"/>
  <c r="N8807" i="7"/>
  <c r="J8903" i="7"/>
  <c r="O8903" i="7" s="1"/>
  <c r="N8903" i="7"/>
  <c r="J2284" i="7"/>
  <c r="O2284" i="7" s="1"/>
  <c r="N2284" i="7"/>
  <c r="J4833" i="7"/>
  <c r="O4833" i="7" s="1"/>
  <c r="N4833" i="7"/>
  <c r="J5888" i="7"/>
  <c r="O5888" i="7" s="1"/>
  <c r="N5888" i="7"/>
  <c r="J9933" i="7"/>
  <c r="O9933" i="7" s="1"/>
  <c r="N9933" i="7"/>
  <c r="J8971" i="7"/>
  <c r="O8971" i="7" s="1"/>
  <c r="N8971" i="7"/>
  <c r="J7254" i="7"/>
  <c r="O7254" i="7" s="1"/>
  <c r="N7254" i="7"/>
  <c r="J8967" i="7"/>
  <c r="O8967" i="7" s="1"/>
  <c r="N8967" i="7"/>
  <c r="J9395" i="7"/>
  <c r="O9395" i="7" s="1"/>
  <c r="N9395" i="7"/>
  <c r="J9757" i="7"/>
  <c r="O9757" i="7" s="1"/>
  <c r="N9757" i="7"/>
  <c r="J2767" i="7"/>
  <c r="O2767" i="7" s="1"/>
  <c r="N2767" i="7"/>
  <c r="J2831" i="7"/>
  <c r="O2831" i="7" s="1"/>
  <c r="N2831" i="7"/>
  <c r="J3128" i="7"/>
  <c r="O3128" i="7" s="1"/>
  <c r="N3128" i="7"/>
  <c r="J3212" i="7"/>
  <c r="O3212" i="7" s="1"/>
  <c r="N3212" i="7"/>
  <c r="J3276" i="7"/>
  <c r="O3276" i="7" s="1"/>
  <c r="N3276" i="7"/>
  <c r="J4124" i="7"/>
  <c r="O4124" i="7" s="1"/>
  <c r="N4124" i="7"/>
  <c r="J4188" i="7"/>
  <c r="O4188" i="7" s="1"/>
  <c r="N4188" i="7"/>
  <c r="N5022" i="7"/>
  <c r="J5022" i="7"/>
  <c r="O5022" i="7" s="1"/>
  <c r="J4924" i="7"/>
  <c r="O4924" i="7" s="1"/>
  <c r="N4924" i="7"/>
  <c r="J5577" i="7"/>
  <c r="O5577" i="7" s="1"/>
  <c r="N5577" i="7"/>
  <c r="J5849" i="7"/>
  <c r="O5849" i="7" s="1"/>
  <c r="N5849" i="7"/>
  <c r="J5970" i="7"/>
  <c r="O5970" i="7" s="1"/>
  <c r="N5970" i="7"/>
  <c r="J6242" i="7"/>
  <c r="O6242" i="7" s="1"/>
  <c r="N6242" i="7"/>
  <c r="J433" i="7"/>
  <c r="O433" i="7" s="1"/>
  <c r="N433" i="7"/>
  <c r="J576" i="7"/>
  <c r="O576" i="7" s="1"/>
  <c r="N576" i="7"/>
  <c r="J1179" i="7"/>
  <c r="O1179" i="7" s="1"/>
  <c r="N1179" i="7"/>
  <c r="J1247" i="7"/>
  <c r="O1247" i="7" s="1"/>
  <c r="N1247" i="7"/>
  <c r="J1800" i="7"/>
  <c r="O1800" i="7" s="1"/>
  <c r="N1800" i="7"/>
  <c r="J4173" i="7"/>
  <c r="O4173" i="7" s="1"/>
  <c r="N4173" i="7"/>
  <c r="J5938" i="7"/>
  <c r="O5938" i="7" s="1"/>
  <c r="N5938" i="7"/>
  <c r="N6798" i="7"/>
  <c r="J6798" i="7"/>
  <c r="O6798" i="7" s="1"/>
  <c r="J6987" i="7"/>
  <c r="O6987" i="7" s="1"/>
  <c r="N6987" i="7"/>
  <c r="J7195" i="7"/>
  <c r="O7195" i="7" s="1"/>
  <c r="N7195" i="7"/>
  <c r="J7419" i="7"/>
  <c r="O7419" i="7" s="1"/>
  <c r="N7419" i="7"/>
  <c r="J7659" i="7"/>
  <c r="O7659" i="7" s="1"/>
  <c r="N7659" i="7"/>
  <c r="J7867" i="7"/>
  <c r="O7867" i="7" s="1"/>
  <c r="N7867" i="7"/>
  <c r="J9640" i="7"/>
  <c r="O9640" i="7" s="1"/>
  <c r="N9640" i="7"/>
  <c r="J256" i="7"/>
  <c r="O256" i="7" s="1"/>
  <c r="N256" i="7"/>
  <c r="N495" i="7"/>
  <c r="J495" i="7"/>
  <c r="O495" i="7" s="1"/>
  <c r="J819" i="7"/>
  <c r="O819" i="7" s="1"/>
  <c r="N819" i="7"/>
  <c r="N964" i="7"/>
  <c r="J964" i="7"/>
  <c r="O964" i="7" s="1"/>
  <c r="N967" i="7"/>
  <c r="J967" i="7"/>
  <c r="O967" i="7" s="1"/>
  <c r="N1163" i="7"/>
  <c r="J1163" i="7"/>
  <c r="O1163" i="7" s="1"/>
  <c r="J1056" i="7"/>
  <c r="O1056" i="7" s="1"/>
  <c r="N1056" i="7"/>
  <c r="J1425" i="7"/>
  <c r="O1425" i="7" s="1"/>
  <c r="N1425" i="7"/>
  <c r="J1489" i="7"/>
  <c r="O1489" i="7" s="1"/>
  <c r="N1489" i="7"/>
  <c r="J1608" i="7"/>
  <c r="O1608" i="7" s="1"/>
  <c r="N1608" i="7"/>
  <c r="J1677" i="7"/>
  <c r="O1677" i="7" s="1"/>
  <c r="N1677" i="7"/>
  <c r="J1859" i="7"/>
  <c r="O1859" i="7" s="1"/>
  <c r="N1859" i="7"/>
  <c r="J1816" i="7"/>
  <c r="O1816" i="7" s="1"/>
  <c r="N1816" i="7"/>
  <c r="N2084" i="7"/>
  <c r="J2084" i="7"/>
  <c r="O2084" i="7" s="1"/>
  <c r="N2148" i="7"/>
  <c r="J2148" i="7"/>
  <c r="O2148" i="7" s="1"/>
  <c r="N2212" i="7"/>
  <c r="J2212" i="7"/>
  <c r="O2212" i="7" s="1"/>
  <c r="J2408" i="7"/>
  <c r="O2408" i="7" s="1"/>
  <c r="N2408" i="7"/>
  <c r="J2649" i="7"/>
  <c r="O2649" i="7" s="1"/>
  <c r="N2649" i="7"/>
  <c r="J2713" i="7"/>
  <c r="O2713" i="7" s="1"/>
  <c r="N2713" i="7"/>
  <c r="J3082" i="7"/>
  <c r="O3082" i="7" s="1"/>
  <c r="N3082" i="7"/>
  <c r="J4133" i="7"/>
  <c r="O4133" i="7" s="1"/>
  <c r="N4133" i="7"/>
  <c r="J4197" i="7"/>
  <c r="O4197" i="7" s="1"/>
  <c r="N4197" i="7"/>
  <c r="J4261" i="7"/>
  <c r="O4261" i="7" s="1"/>
  <c r="N4261" i="7"/>
  <c r="N5179" i="7"/>
  <c r="J5179" i="7"/>
  <c r="O5179" i="7" s="1"/>
  <c r="N5243" i="7"/>
  <c r="J5243" i="7"/>
  <c r="O5243" i="7" s="1"/>
  <c r="N5307" i="7"/>
  <c r="J5307" i="7"/>
  <c r="O5307" i="7" s="1"/>
  <c r="N5371" i="7"/>
  <c r="J5371" i="7"/>
  <c r="O5371" i="7" s="1"/>
  <c r="N5435" i="7"/>
  <c r="J5435" i="7"/>
  <c r="O5435" i="7" s="1"/>
  <c r="N5499" i="7"/>
  <c r="J5499" i="7"/>
  <c r="O5499" i="7" s="1"/>
  <c r="N5563" i="7"/>
  <c r="J5563" i="7"/>
  <c r="O5563" i="7" s="1"/>
  <c r="N5627" i="7"/>
  <c r="J5627" i="7"/>
  <c r="O5627" i="7" s="1"/>
  <c r="N5691" i="7"/>
  <c r="J5691" i="7"/>
  <c r="O5691" i="7" s="1"/>
  <c r="N5755" i="7"/>
  <c r="J5755" i="7"/>
  <c r="O5755" i="7" s="1"/>
  <c r="N5819" i="7"/>
  <c r="J5819" i="7"/>
  <c r="O5819" i="7" s="1"/>
  <c r="J6602" i="7"/>
  <c r="O6602" i="7" s="1"/>
  <c r="N6602" i="7"/>
  <c r="J6912" i="7"/>
  <c r="O6912" i="7" s="1"/>
  <c r="N6912" i="7"/>
  <c r="J6976" i="7"/>
  <c r="O6976" i="7" s="1"/>
  <c r="N6976" i="7"/>
  <c r="J7040" i="7"/>
  <c r="O7040" i="7" s="1"/>
  <c r="N7040" i="7"/>
  <c r="J7104" i="7"/>
  <c r="O7104" i="7" s="1"/>
  <c r="N7104" i="7"/>
  <c r="J7168" i="7"/>
  <c r="O7168" i="7" s="1"/>
  <c r="N7168" i="7"/>
  <c r="J7232" i="7"/>
  <c r="O7232" i="7" s="1"/>
  <c r="N7232" i="7"/>
  <c r="J7296" i="7"/>
  <c r="O7296" i="7" s="1"/>
  <c r="N7296" i="7"/>
  <c r="J7360" i="7"/>
  <c r="O7360" i="7" s="1"/>
  <c r="N7360" i="7"/>
  <c r="J7424" i="7"/>
  <c r="O7424" i="7" s="1"/>
  <c r="N7424" i="7"/>
  <c r="J7488" i="7"/>
  <c r="O7488" i="7" s="1"/>
  <c r="N7488" i="7"/>
  <c r="J7552" i="7"/>
  <c r="O7552" i="7" s="1"/>
  <c r="N7552" i="7"/>
  <c r="J7616" i="7"/>
  <c r="O7616" i="7" s="1"/>
  <c r="N7616" i="7"/>
  <c r="J7680" i="7"/>
  <c r="O7680" i="7" s="1"/>
  <c r="N7680" i="7"/>
  <c r="J7744" i="7"/>
  <c r="O7744" i="7" s="1"/>
  <c r="N7744" i="7"/>
  <c r="J7808" i="7"/>
  <c r="O7808" i="7" s="1"/>
  <c r="N7808" i="7"/>
  <c r="J7872" i="7"/>
  <c r="O7872" i="7" s="1"/>
  <c r="N7872" i="7"/>
  <c r="J7936" i="7"/>
  <c r="O7936" i="7" s="1"/>
  <c r="N7936" i="7"/>
  <c r="J8000" i="7"/>
  <c r="O8000" i="7" s="1"/>
  <c r="N8000" i="7"/>
  <c r="N6830" i="7"/>
  <c r="J6830" i="7"/>
  <c r="O6830" i="7" s="1"/>
  <c r="J8410" i="7"/>
  <c r="O8410" i="7" s="1"/>
  <c r="N8410" i="7"/>
  <c r="J8474" i="7"/>
  <c r="O8474" i="7" s="1"/>
  <c r="N8474" i="7"/>
  <c r="J8611" i="7"/>
  <c r="O8611" i="7" s="1"/>
  <c r="N8611" i="7"/>
  <c r="J8981" i="7"/>
  <c r="O8981" i="7" s="1"/>
  <c r="N8981" i="7"/>
  <c r="J6854" i="7"/>
  <c r="O6854" i="7" s="1"/>
  <c r="N6854" i="7"/>
  <c r="J7622" i="7"/>
  <c r="O7622" i="7" s="1"/>
  <c r="N7622" i="7"/>
  <c r="J10001" i="7"/>
  <c r="O10001" i="7" s="1"/>
  <c r="N10001" i="7"/>
  <c r="J118" i="7"/>
  <c r="O118" i="7" s="1"/>
  <c r="N118" i="7"/>
  <c r="J1732" i="7"/>
  <c r="O1732" i="7" s="1"/>
  <c r="N1732" i="7"/>
  <c r="J1772" i="7"/>
  <c r="O1772" i="7" s="1"/>
  <c r="N1772" i="7"/>
  <c r="J2001" i="7"/>
  <c r="O2001" i="7" s="1"/>
  <c r="N2001" i="7"/>
  <c r="J3053" i="7"/>
  <c r="O3053" i="7" s="1"/>
  <c r="N3053" i="7"/>
  <c r="J3343" i="7"/>
  <c r="O3343" i="7" s="1"/>
  <c r="N3343" i="7"/>
  <c r="J4255" i="7"/>
  <c r="O4255" i="7" s="1"/>
  <c r="N4255" i="7"/>
  <c r="N5123" i="7"/>
  <c r="J5123" i="7"/>
  <c r="O5123" i="7" s="1"/>
  <c r="N5113" i="7"/>
  <c r="J5113" i="7"/>
  <c r="O5113" i="7" s="1"/>
  <c r="J5878" i="7"/>
  <c r="O5878" i="7" s="1"/>
  <c r="N5878" i="7"/>
  <c r="J6759" i="7"/>
  <c r="O6759" i="7" s="1"/>
  <c r="N6759" i="7"/>
  <c r="J7597" i="7"/>
  <c r="O7597" i="7" s="1"/>
  <c r="N7597" i="7"/>
  <c r="J7661" i="7"/>
  <c r="O7661" i="7" s="1"/>
  <c r="N7661" i="7"/>
  <c r="J7725" i="7"/>
  <c r="O7725" i="7" s="1"/>
  <c r="N7725" i="7"/>
  <c r="J7789" i="7"/>
  <c r="O7789" i="7" s="1"/>
  <c r="N7789" i="7"/>
  <c r="J7853" i="7"/>
  <c r="O7853" i="7" s="1"/>
  <c r="N7853" i="7"/>
  <c r="J7917" i="7"/>
  <c r="O7917" i="7" s="1"/>
  <c r="N7917" i="7"/>
  <c r="J7981" i="7"/>
  <c r="O7981" i="7" s="1"/>
  <c r="N7981" i="7"/>
  <c r="J8999" i="7"/>
  <c r="O8999" i="7" s="1"/>
  <c r="N8999" i="7"/>
  <c r="N9997" i="7"/>
  <c r="J9997" i="7"/>
  <c r="O9997" i="7" s="1"/>
  <c r="J8244" i="7"/>
  <c r="O8244" i="7" s="1"/>
  <c r="N8244" i="7"/>
  <c r="J8372" i="7"/>
  <c r="O8372" i="7" s="1"/>
  <c r="N8372" i="7"/>
  <c r="J9551" i="7"/>
  <c r="O9551" i="7" s="1"/>
  <c r="N9551" i="7"/>
  <c r="J9365" i="7"/>
  <c r="O9365" i="7" s="1"/>
  <c r="N9365" i="7"/>
  <c r="J9299" i="7"/>
  <c r="O9299" i="7" s="1"/>
  <c r="N9299" i="7"/>
  <c r="J8227" i="7"/>
  <c r="O8227" i="7" s="1"/>
  <c r="N8227" i="7"/>
  <c r="J8363" i="7"/>
  <c r="O8363" i="7" s="1"/>
  <c r="N8363" i="7"/>
  <c r="J9715" i="7"/>
  <c r="O9715" i="7" s="1"/>
  <c r="N9715" i="7"/>
  <c r="J8520" i="7"/>
  <c r="O8520" i="7" s="1"/>
  <c r="N8520" i="7"/>
  <c r="J9974" i="7"/>
  <c r="O9974" i="7" s="1"/>
  <c r="N9974" i="7"/>
  <c r="J432" i="7"/>
  <c r="O432" i="7" s="1"/>
  <c r="N432" i="7"/>
  <c r="J379" i="7"/>
  <c r="O379" i="7" s="1"/>
  <c r="N379" i="7"/>
  <c r="N501" i="7"/>
  <c r="J501" i="7"/>
  <c r="O501" i="7" s="1"/>
  <c r="J722" i="7"/>
  <c r="O722" i="7" s="1"/>
  <c r="N722" i="7"/>
  <c r="N1757" i="7"/>
  <c r="J1757" i="7"/>
  <c r="O1757" i="7" s="1"/>
  <c r="J2451" i="7"/>
  <c r="O2451" i="7" s="1"/>
  <c r="N2451" i="7"/>
  <c r="J2351" i="7"/>
  <c r="O2351" i="7" s="1"/>
  <c r="N2351" i="7"/>
  <c r="J4249" i="7"/>
  <c r="O4249" i="7" s="1"/>
  <c r="N4249" i="7"/>
  <c r="J3354" i="7"/>
  <c r="O3354" i="7" s="1"/>
  <c r="N3354" i="7"/>
  <c r="J4897" i="7"/>
  <c r="O4897" i="7" s="1"/>
  <c r="N4897" i="7"/>
  <c r="J4965" i="7"/>
  <c r="O4965" i="7" s="1"/>
  <c r="N4965" i="7"/>
  <c r="N5093" i="7"/>
  <c r="J5093" i="7"/>
  <c r="O5093" i="7" s="1"/>
  <c r="J5084" i="7"/>
  <c r="O5084" i="7" s="1"/>
  <c r="N5084" i="7"/>
  <c r="J6612" i="7"/>
  <c r="O6612" i="7" s="1"/>
  <c r="N6612" i="7"/>
  <c r="N6852" i="7"/>
  <c r="J6852" i="7"/>
  <c r="O6852" i="7" s="1"/>
  <c r="J8233" i="7"/>
  <c r="O8233" i="7" s="1"/>
  <c r="N8233" i="7"/>
  <c r="J8297" i="7"/>
  <c r="O8297" i="7" s="1"/>
  <c r="N8297" i="7"/>
  <c r="J8361" i="7"/>
  <c r="O8361" i="7" s="1"/>
  <c r="N8361" i="7"/>
  <c r="J6600" i="7"/>
  <c r="O6600" i="7" s="1"/>
  <c r="N6600" i="7"/>
  <c r="J8267" i="7"/>
  <c r="O8267" i="7" s="1"/>
  <c r="N8267" i="7"/>
  <c r="J9438" i="7"/>
  <c r="O9438" i="7" s="1"/>
  <c r="N9438" i="7"/>
  <c r="N197" i="7"/>
  <c r="J197" i="7"/>
  <c r="O197" i="7" s="1"/>
  <c r="J470" i="7"/>
  <c r="O470" i="7" s="1"/>
  <c r="N470" i="7"/>
  <c r="N503" i="7"/>
  <c r="J503" i="7"/>
  <c r="O503" i="7" s="1"/>
  <c r="J2436" i="7"/>
  <c r="O2436" i="7" s="1"/>
  <c r="N2436" i="7"/>
  <c r="N2421" i="7"/>
  <c r="J2421" i="7"/>
  <c r="O2421" i="7" s="1"/>
  <c r="J3094" i="7"/>
  <c r="O3094" i="7" s="1"/>
  <c r="N3094" i="7"/>
  <c r="J4139" i="7"/>
  <c r="O4139" i="7" s="1"/>
  <c r="N4139" i="7"/>
  <c r="J4203" i="7"/>
  <c r="O4203" i="7" s="1"/>
  <c r="N4203" i="7"/>
  <c r="J93" i="7"/>
  <c r="O93" i="7" s="1"/>
  <c r="N93" i="7"/>
  <c r="J452" i="7"/>
  <c r="O452" i="7" s="1"/>
  <c r="N452" i="7"/>
  <c r="J2496" i="7"/>
  <c r="O2496" i="7" s="1"/>
  <c r="N2496" i="7"/>
  <c r="J2848" i="7"/>
  <c r="O2848" i="7" s="1"/>
  <c r="N2848" i="7"/>
  <c r="N52" i="7"/>
  <c r="J52" i="7"/>
  <c r="O52" i="7" s="1"/>
  <c r="N4983" i="7"/>
  <c r="J4983" i="7"/>
  <c r="O4983" i="7" s="1"/>
  <c r="J6659" i="7"/>
  <c r="O6659" i="7" s="1"/>
  <c r="N6659" i="7"/>
  <c r="J6793" i="7"/>
  <c r="O6793" i="7" s="1"/>
  <c r="N6793" i="7"/>
  <c r="J8061" i="7"/>
  <c r="O8061" i="7" s="1"/>
  <c r="N8061" i="7"/>
  <c r="J8125" i="7"/>
  <c r="O8125" i="7" s="1"/>
  <c r="N8125" i="7"/>
  <c r="J8189" i="7"/>
  <c r="O8189" i="7" s="1"/>
  <c r="N8189" i="7"/>
  <c r="J9608" i="7"/>
  <c r="O9608" i="7" s="1"/>
  <c r="N9608" i="7"/>
  <c r="J9928" i="7"/>
  <c r="O9928" i="7" s="1"/>
  <c r="N9928" i="7"/>
  <c r="N9992" i="7"/>
  <c r="J9992" i="7"/>
  <c r="O9992" i="7" s="1"/>
  <c r="J9537" i="7"/>
  <c r="O9537" i="7" s="1"/>
  <c r="N9537" i="7"/>
  <c r="J5865" i="7"/>
  <c r="O5865" i="7" s="1"/>
  <c r="N5865" i="7"/>
  <c r="J6441" i="7"/>
  <c r="O6441" i="7" s="1"/>
  <c r="N6441" i="7"/>
  <c r="J6662" i="7"/>
  <c r="O6662" i="7" s="1"/>
  <c r="N6662" i="7"/>
  <c r="J6969" i="7"/>
  <c r="O6969" i="7" s="1"/>
  <c r="N6969" i="7"/>
  <c r="J7225" i="7"/>
  <c r="O7225" i="7" s="1"/>
  <c r="N7225" i="7"/>
  <c r="J9062" i="7"/>
  <c r="O9062" i="7" s="1"/>
  <c r="N9062" i="7"/>
  <c r="J9358" i="7"/>
  <c r="O9358" i="7" s="1"/>
  <c r="N9358" i="7"/>
  <c r="J9735" i="7"/>
  <c r="O9735" i="7" s="1"/>
  <c r="N9735" i="7"/>
  <c r="J33" i="7"/>
  <c r="O33" i="7" s="1"/>
  <c r="N33" i="7"/>
  <c r="J142" i="7"/>
  <c r="O142" i="7" s="1"/>
  <c r="N142" i="7"/>
  <c r="J289" i="7"/>
  <c r="O289" i="7" s="1"/>
  <c r="N289" i="7"/>
  <c r="J570" i="7"/>
  <c r="O570" i="7" s="1"/>
  <c r="N570" i="7"/>
  <c r="J635" i="7"/>
  <c r="O635" i="7" s="1"/>
  <c r="N635" i="7"/>
  <c r="J699" i="7"/>
  <c r="O699" i="7" s="1"/>
  <c r="N699" i="7"/>
  <c r="N548" i="7"/>
  <c r="J548" i="7"/>
  <c r="O548" i="7" s="1"/>
  <c r="N910" i="7"/>
  <c r="J910" i="7"/>
  <c r="O910" i="7" s="1"/>
  <c r="N877" i="7"/>
  <c r="J877" i="7"/>
  <c r="O877" i="7" s="1"/>
  <c r="N952" i="7"/>
  <c r="J952" i="7"/>
  <c r="O952" i="7" s="1"/>
  <c r="N1019" i="7"/>
  <c r="J1019" i="7"/>
  <c r="O1019" i="7" s="1"/>
  <c r="N1151" i="7"/>
  <c r="J1151" i="7"/>
  <c r="O1151" i="7" s="1"/>
  <c r="J1050" i="7"/>
  <c r="O1050" i="7" s="1"/>
  <c r="N1050" i="7"/>
  <c r="N1029" i="7"/>
  <c r="J1029" i="7"/>
  <c r="O1029" i="7" s="1"/>
  <c r="J1161" i="7"/>
  <c r="O1161" i="7" s="1"/>
  <c r="N1161" i="7"/>
  <c r="N1132" i="7"/>
  <c r="J1132" i="7"/>
  <c r="O1132" i="7" s="1"/>
  <c r="N1534" i="7"/>
  <c r="J1534" i="7"/>
  <c r="O1534" i="7" s="1"/>
  <c r="J1286" i="7"/>
  <c r="O1286" i="7" s="1"/>
  <c r="N1286" i="7"/>
  <c r="J1305" i="7"/>
  <c r="O1305" i="7" s="1"/>
  <c r="N1305" i="7"/>
  <c r="J1567" i="7"/>
  <c r="O1567" i="7" s="1"/>
  <c r="N1567" i="7"/>
  <c r="J2370" i="7"/>
  <c r="O2370" i="7" s="1"/>
  <c r="N2370" i="7"/>
  <c r="J2866" i="7"/>
  <c r="O2866" i="7" s="1"/>
  <c r="N2866" i="7"/>
  <c r="J3134" i="7"/>
  <c r="O3134" i="7" s="1"/>
  <c r="N3134" i="7"/>
  <c r="J3391" i="7"/>
  <c r="O3391" i="7" s="1"/>
  <c r="N3391" i="7"/>
  <c r="J3455" i="7"/>
  <c r="O3455" i="7" s="1"/>
  <c r="N3455" i="7"/>
  <c r="J3519" i="7"/>
  <c r="O3519" i="7" s="1"/>
  <c r="N3519" i="7"/>
  <c r="J3583" i="7"/>
  <c r="O3583" i="7" s="1"/>
  <c r="N3583" i="7"/>
  <c r="J3647" i="7"/>
  <c r="O3647" i="7" s="1"/>
  <c r="N3647" i="7"/>
  <c r="J3711" i="7"/>
  <c r="O3711" i="7" s="1"/>
  <c r="N3711" i="7"/>
  <c r="J3775" i="7"/>
  <c r="O3775" i="7" s="1"/>
  <c r="N3775" i="7"/>
  <c r="J3839" i="7"/>
  <c r="O3839" i="7" s="1"/>
  <c r="N3839" i="7"/>
  <c r="J3903" i="7"/>
  <c r="O3903" i="7" s="1"/>
  <c r="N3903" i="7"/>
  <c r="J3967" i="7"/>
  <c r="O3967" i="7" s="1"/>
  <c r="N3967" i="7"/>
  <c r="J4031" i="7"/>
  <c r="O4031" i="7" s="1"/>
  <c r="N4031" i="7"/>
  <c r="J4095" i="7"/>
  <c r="O4095" i="7" s="1"/>
  <c r="N4095" i="7"/>
  <c r="J4159" i="7"/>
  <c r="O4159" i="7" s="1"/>
  <c r="N4159" i="7"/>
  <c r="J4223" i="7"/>
  <c r="O4223" i="7" s="1"/>
  <c r="N4223" i="7"/>
  <c r="J4452" i="7"/>
  <c r="O4452" i="7" s="1"/>
  <c r="N4452" i="7"/>
  <c r="J5016" i="7"/>
  <c r="O5016" i="7" s="1"/>
  <c r="N5016" i="7"/>
  <c r="J5144" i="7"/>
  <c r="O5144" i="7" s="1"/>
  <c r="N5144" i="7"/>
  <c r="J5212" i="7"/>
  <c r="O5212" i="7" s="1"/>
  <c r="N5212" i="7"/>
  <c r="J5276" i="7"/>
  <c r="O5276" i="7" s="1"/>
  <c r="N5276" i="7"/>
  <c r="J5340" i="7"/>
  <c r="O5340" i="7" s="1"/>
  <c r="N5340" i="7"/>
  <c r="J5404" i="7"/>
  <c r="O5404" i="7" s="1"/>
  <c r="N5404" i="7"/>
  <c r="J4406" i="7"/>
  <c r="O4406" i="7" s="1"/>
  <c r="N4406" i="7"/>
  <c r="J4534" i="7"/>
  <c r="O4534" i="7" s="1"/>
  <c r="N4534" i="7"/>
  <c r="J4662" i="7"/>
  <c r="O4662" i="7" s="1"/>
  <c r="N4662" i="7"/>
  <c r="N4964" i="7"/>
  <c r="J4964" i="7"/>
  <c r="O4964" i="7" s="1"/>
  <c r="J6508" i="7"/>
  <c r="O6508" i="7" s="1"/>
  <c r="N6508" i="7"/>
  <c r="J8239" i="7"/>
  <c r="O8239" i="7" s="1"/>
  <c r="N8239" i="7"/>
  <c r="J8303" i="7"/>
  <c r="O8303" i="7" s="1"/>
  <c r="N8303" i="7"/>
  <c r="J8367" i="7"/>
  <c r="O8367" i="7" s="1"/>
  <c r="N8367" i="7"/>
  <c r="J8420" i="7"/>
  <c r="O8420" i="7" s="1"/>
  <c r="N8420" i="7"/>
  <c r="J8484" i="7"/>
  <c r="O8484" i="7" s="1"/>
  <c r="N8484" i="7"/>
  <c r="J9194" i="7"/>
  <c r="O9194" i="7" s="1"/>
  <c r="N9194" i="7"/>
  <c r="J6771" i="7"/>
  <c r="O6771" i="7" s="1"/>
  <c r="N6771" i="7"/>
  <c r="J7582" i="7"/>
  <c r="O7582" i="7" s="1"/>
  <c r="N7582" i="7"/>
  <c r="J7838" i="7"/>
  <c r="O7838" i="7" s="1"/>
  <c r="N7838" i="7"/>
  <c r="J8232" i="7"/>
  <c r="O8232" i="7" s="1"/>
  <c r="N8232" i="7"/>
  <c r="J625" i="7"/>
  <c r="O625" i="7" s="1"/>
  <c r="N625" i="7"/>
  <c r="N565" i="7"/>
  <c r="J565" i="7"/>
  <c r="O565" i="7" s="1"/>
  <c r="J781" i="7"/>
  <c r="O781" i="7" s="1"/>
  <c r="N781" i="7"/>
  <c r="N2064" i="7"/>
  <c r="J2064" i="7"/>
  <c r="O2064" i="7" s="1"/>
  <c r="J3121" i="7"/>
  <c r="O3121" i="7" s="1"/>
  <c r="N3121" i="7"/>
  <c r="J3201" i="7"/>
  <c r="O3201" i="7" s="1"/>
  <c r="N3201" i="7"/>
  <c r="J3265" i="7"/>
  <c r="O3265" i="7" s="1"/>
  <c r="N3265" i="7"/>
  <c r="J3329" i="7"/>
  <c r="O3329" i="7" s="1"/>
  <c r="N3329" i="7"/>
  <c r="J3393" i="7"/>
  <c r="O3393" i="7" s="1"/>
  <c r="N3393" i="7"/>
  <c r="J3457" i="7"/>
  <c r="O3457" i="7" s="1"/>
  <c r="N3457" i="7"/>
  <c r="J3521" i="7"/>
  <c r="O3521" i="7" s="1"/>
  <c r="N3521" i="7"/>
  <c r="J3585" i="7"/>
  <c r="O3585" i="7" s="1"/>
  <c r="N3585" i="7"/>
  <c r="J3649" i="7"/>
  <c r="O3649" i="7" s="1"/>
  <c r="N3649" i="7"/>
  <c r="J3713" i="7"/>
  <c r="O3713" i="7" s="1"/>
  <c r="N3713" i="7"/>
  <c r="J3777" i="7"/>
  <c r="O3777" i="7" s="1"/>
  <c r="N3777" i="7"/>
  <c r="J3841" i="7"/>
  <c r="O3841" i="7" s="1"/>
  <c r="N3841" i="7"/>
  <c r="J3905" i="7"/>
  <c r="O3905" i="7" s="1"/>
  <c r="N3905" i="7"/>
  <c r="J3969" i="7"/>
  <c r="O3969" i="7" s="1"/>
  <c r="N3969" i="7"/>
  <c r="J4033" i="7"/>
  <c r="O4033" i="7" s="1"/>
  <c r="N4033" i="7"/>
  <c r="J4097" i="7"/>
  <c r="O4097" i="7" s="1"/>
  <c r="N4097" i="7"/>
  <c r="J3108" i="7"/>
  <c r="O3108" i="7" s="1"/>
  <c r="N3108" i="7"/>
  <c r="J3426" i="7"/>
  <c r="O3426" i="7" s="1"/>
  <c r="N3426" i="7"/>
  <c r="J3490" i="7"/>
  <c r="O3490" i="7" s="1"/>
  <c r="N3490" i="7"/>
  <c r="J3554" i="7"/>
  <c r="O3554" i="7" s="1"/>
  <c r="N3554" i="7"/>
  <c r="J3618" i="7"/>
  <c r="O3618" i="7" s="1"/>
  <c r="N3618" i="7"/>
  <c r="J3682" i="7"/>
  <c r="O3682" i="7" s="1"/>
  <c r="N3682" i="7"/>
  <c r="J3746" i="7"/>
  <c r="O3746" i="7" s="1"/>
  <c r="N3746" i="7"/>
  <c r="J3810" i="7"/>
  <c r="O3810" i="7" s="1"/>
  <c r="N3810" i="7"/>
  <c r="J3874" i="7"/>
  <c r="O3874" i="7" s="1"/>
  <c r="N3874" i="7"/>
  <c r="J3938" i="7"/>
  <c r="O3938" i="7" s="1"/>
  <c r="N3938" i="7"/>
  <c r="J4002" i="7"/>
  <c r="O4002" i="7" s="1"/>
  <c r="N4002" i="7"/>
  <c r="J4066" i="7"/>
  <c r="O4066" i="7" s="1"/>
  <c r="N4066" i="7"/>
  <c r="J4130" i="7"/>
  <c r="O4130" i="7" s="1"/>
  <c r="N4130" i="7"/>
  <c r="J4194" i="7"/>
  <c r="O4194" i="7" s="1"/>
  <c r="N4194" i="7"/>
  <c r="N5046" i="7"/>
  <c r="J5046" i="7"/>
  <c r="O5046" i="7" s="1"/>
  <c r="J4786" i="7"/>
  <c r="O4786" i="7" s="1"/>
  <c r="N4786" i="7"/>
  <c r="J6586" i="7"/>
  <c r="O6586" i="7" s="1"/>
  <c r="N6586" i="7"/>
  <c r="J6742" i="7"/>
  <c r="O6742" i="7" s="1"/>
  <c r="N6742" i="7"/>
  <c r="J8557" i="7"/>
  <c r="O8557" i="7" s="1"/>
  <c r="N8557" i="7"/>
  <c r="J8198" i="7"/>
  <c r="O8198" i="7" s="1"/>
  <c r="N8198" i="7"/>
  <c r="J8262" i="7"/>
  <c r="O8262" i="7" s="1"/>
  <c r="N8262" i="7"/>
  <c r="J9356" i="7"/>
  <c r="O9356" i="7" s="1"/>
  <c r="N9356" i="7"/>
  <c r="J9516" i="7"/>
  <c r="O9516" i="7" s="1"/>
  <c r="N9516" i="7"/>
  <c r="J9580" i="7"/>
  <c r="O9580" i="7" s="1"/>
  <c r="N9580" i="7"/>
  <c r="J9191" i="7"/>
  <c r="O9191" i="7" s="1"/>
  <c r="N9191" i="7"/>
  <c r="J4788" i="7"/>
  <c r="O4788" i="7" s="1"/>
  <c r="N4788" i="7"/>
  <c r="J5537" i="7"/>
  <c r="O5537" i="7" s="1"/>
  <c r="N5537" i="7"/>
  <c r="J5809" i="7"/>
  <c r="O5809" i="7" s="1"/>
  <c r="N5809" i="7"/>
  <c r="J5994" i="7"/>
  <c r="O5994" i="7" s="1"/>
  <c r="N5994" i="7"/>
  <c r="J6250" i="7"/>
  <c r="O6250" i="7" s="1"/>
  <c r="N6250" i="7"/>
  <c r="J7689" i="7"/>
  <c r="O7689" i="7" s="1"/>
  <c r="N7689" i="7"/>
  <c r="J9153" i="7"/>
  <c r="O9153" i="7" s="1"/>
  <c r="N9153" i="7"/>
  <c r="J11" i="7"/>
  <c r="O11" i="7" s="1"/>
  <c r="N11" i="7"/>
  <c r="N6818" i="7"/>
  <c r="J6818" i="7"/>
  <c r="O6818" i="7" s="1"/>
  <c r="J7262" i="7"/>
  <c r="O7262" i="7" s="1"/>
  <c r="N7262" i="7"/>
  <c r="J8014" i="7"/>
  <c r="O8014" i="7" s="1"/>
  <c r="N8014" i="7"/>
  <c r="J6526" i="7"/>
  <c r="O6526" i="7" s="1"/>
  <c r="N6526" i="7"/>
  <c r="J9628" i="7"/>
  <c r="O9628" i="7" s="1"/>
  <c r="N9628" i="7"/>
  <c r="J9277" i="7"/>
  <c r="O9277" i="7" s="1"/>
  <c r="N9277" i="7"/>
  <c r="J6714" i="7"/>
  <c r="O6714" i="7" s="1"/>
  <c r="N6714" i="7"/>
  <c r="J7945" i="7"/>
  <c r="O7945" i="7" s="1"/>
  <c r="N7945" i="7"/>
  <c r="N5043" i="7"/>
  <c r="J5043" i="7"/>
  <c r="O5043" i="7" s="1"/>
  <c r="J6942" i="7"/>
  <c r="O6942" i="7" s="1"/>
  <c r="N6942" i="7"/>
  <c r="J4306" i="7"/>
  <c r="O4306" i="7" s="1"/>
  <c r="N4306" i="7"/>
  <c r="N4497" i="7"/>
  <c r="J4497" i="7"/>
  <c r="O4497" i="7" s="1"/>
  <c r="J4380" i="7"/>
  <c r="O4380" i="7" s="1"/>
  <c r="N4380" i="7"/>
  <c r="N4989" i="7"/>
  <c r="J4989" i="7"/>
  <c r="O4989" i="7" s="1"/>
  <c r="J5208" i="7"/>
  <c r="O5208" i="7" s="1"/>
  <c r="N5208" i="7"/>
  <c r="J6953" i="7"/>
  <c r="O6953" i="7" s="1"/>
  <c r="N6953" i="7"/>
  <c r="J240" i="7"/>
  <c r="O240" i="7" s="1"/>
  <c r="N240" i="7"/>
  <c r="J2673" i="7"/>
  <c r="O2673" i="7" s="1"/>
  <c r="N2673" i="7"/>
  <c r="J2817" i="7"/>
  <c r="O2817" i="7" s="1"/>
  <c r="N2817" i="7"/>
  <c r="J6506" i="7"/>
  <c r="O6506" i="7" s="1"/>
  <c r="N6506" i="7"/>
  <c r="J8769" i="7"/>
  <c r="O8769" i="7" s="1"/>
  <c r="N8769" i="7"/>
  <c r="J8178" i="7"/>
  <c r="O8178" i="7" s="1"/>
  <c r="N8178" i="7"/>
  <c r="J8883" i="7"/>
  <c r="O8883" i="7" s="1"/>
  <c r="N8883" i="7"/>
  <c r="J5934" i="7"/>
  <c r="O5934" i="7" s="1"/>
  <c r="N5934" i="7"/>
  <c r="N1228" i="7"/>
  <c r="J1228" i="7"/>
  <c r="O1228" i="7" s="1"/>
  <c r="N2062" i="7"/>
  <c r="J2062" i="7"/>
  <c r="O2062" i="7" s="1"/>
  <c r="J1783" i="7"/>
  <c r="O1783" i="7" s="1"/>
  <c r="N1783" i="7"/>
  <c r="J2231" i="7"/>
  <c r="O2231" i="7" s="1"/>
  <c r="N2231" i="7"/>
  <c r="J2642" i="7"/>
  <c r="O2642" i="7" s="1"/>
  <c r="N2642" i="7"/>
  <c r="J3600" i="7"/>
  <c r="O3600" i="7" s="1"/>
  <c r="N3600" i="7"/>
  <c r="J3856" i="7"/>
  <c r="O3856" i="7" s="1"/>
  <c r="N3856" i="7"/>
  <c r="N4729" i="7"/>
  <c r="J4729" i="7"/>
  <c r="O4729" i="7" s="1"/>
  <c r="J4387" i="7"/>
  <c r="O4387" i="7" s="1"/>
  <c r="N4387" i="7"/>
  <c r="J4771" i="7"/>
  <c r="O4771" i="7" s="1"/>
  <c r="N4771" i="7"/>
  <c r="J8068" i="7"/>
  <c r="O8068" i="7" s="1"/>
  <c r="N8068" i="7"/>
  <c r="J8889" i="7"/>
  <c r="O8889" i="7" s="1"/>
  <c r="N8889" i="7"/>
  <c r="J9322" i="7"/>
  <c r="O9322" i="7" s="1"/>
  <c r="N9322" i="7"/>
  <c r="J9578" i="7"/>
  <c r="O9578" i="7" s="1"/>
  <c r="N9578" i="7"/>
  <c r="J9451" i="7"/>
  <c r="O9451" i="7" s="1"/>
  <c r="N9451" i="7"/>
  <c r="J9147" i="7"/>
  <c r="O9147" i="7" s="1"/>
  <c r="N9147" i="7"/>
  <c r="J5265" i="7"/>
  <c r="O5265" i="7" s="1"/>
  <c r="N5265" i="7"/>
  <c r="J5978" i="7"/>
  <c r="O5978" i="7" s="1"/>
  <c r="N5978" i="7"/>
  <c r="J7737" i="7"/>
  <c r="O7737" i="7" s="1"/>
  <c r="N7737" i="7"/>
  <c r="J104" i="7"/>
  <c r="O104" i="7" s="1"/>
  <c r="N104" i="7"/>
  <c r="N1557" i="7"/>
  <c r="J1557" i="7"/>
  <c r="O1557" i="7" s="1"/>
  <c r="J9553" i="7"/>
  <c r="O9553" i="7" s="1"/>
  <c r="N9553" i="7"/>
  <c r="N2145" i="7"/>
  <c r="J2145" i="7"/>
  <c r="O2145" i="7" s="1"/>
  <c r="J3363" i="7"/>
  <c r="O3363" i="7" s="1"/>
  <c r="N3363" i="7"/>
  <c r="J3188" i="7"/>
  <c r="O3188" i="7" s="1"/>
  <c r="N3188" i="7"/>
  <c r="J6202" i="7"/>
  <c r="O6202" i="7" s="1"/>
  <c r="N6202" i="7"/>
  <c r="N205" i="7"/>
  <c r="J205" i="7"/>
  <c r="O205" i="7" s="1"/>
  <c r="N292" i="7"/>
  <c r="J292" i="7"/>
  <c r="O292" i="7" s="1"/>
  <c r="J706" i="7"/>
  <c r="O706" i="7" s="1"/>
  <c r="N706" i="7"/>
  <c r="J887" i="7"/>
  <c r="O887" i="7" s="1"/>
  <c r="N887" i="7"/>
  <c r="N1174" i="7"/>
  <c r="J1174" i="7"/>
  <c r="O1174" i="7" s="1"/>
  <c r="N1530" i="7"/>
  <c r="J1530" i="7"/>
  <c r="O1530" i="7" s="1"/>
  <c r="N2156" i="7"/>
  <c r="J2156" i="7"/>
  <c r="O2156" i="7" s="1"/>
  <c r="J2534" i="7"/>
  <c r="O2534" i="7" s="1"/>
  <c r="N2534" i="7"/>
  <c r="J2721" i="7"/>
  <c r="O2721" i="7" s="1"/>
  <c r="N2721" i="7"/>
  <c r="J4725" i="7"/>
  <c r="O4725" i="7" s="1"/>
  <c r="N4725" i="7"/>
  <c r="J5251" i="7"/>
  <c r="O5251" i="7" s="1"/>
  <c r="N5251" i="7"/>
  <c r="J5475" i="7"/>
  <c r="O5475" i="7" s="1"/>
  <c r="N5475" i="7"/>
  <c r="J5667" i="7"/>
  <c r="O5667" i="7" s="1"/>
  <c r="N5667" i="7"/>
  <c r="J5843" i="7"/>
  <c r="O5843" i="7" s="1"/>
  <c r="N5843" i="7"/>
  <c r="J6952" i="7"/>
  <c r="O6952" i="7" s="1"/>
  <c r="N6952" i="7"/>
  <c r="J7128" i="7"/>
  <c r="O7128" i="7" s="1"/>
  <c r="N7128" i="7"/>
  <c r="J7304" i="7"/>
  <c r="O7304" i="7" s="1"/>
  <c r="N7304" i="7"/>
  <c r="J7496" i="7"/>
  <c r="O7496" i="7" s="1"/>
  <c r="N7496" i="7"/>
  <c r="J7704" i="7"/>
  <c r="O7704" i="7" s="1"/>
  <c r="N7704" i="7"/>
  <c r="J7880" i="7"/>
  <c r="O7880" i="7" s="1"/>
  <c r="N7880" i="7"/>
  <c r="J6576" i="7"/>
  <c r="O6576" i="7" s="1"/>
  <c r="N6576" i="7"/>
  <c r="J8857" i="7"/>
  <c r="O8857" i="7" s="1"/>
  <c r="N8857" i="7"/>
  <c r="N9991" i="7"/>
  <c r="J9991" i="7"/>
  <c r="O9991" i="7" s="1"/>
  <c r="J9097" i="7"/>
  <c r="O9097" i="7" s="1"/>
  <c r="N9097" i="7"/>
  <c r="J9784" i="7"/>
  <c r="O9784" i="7" s="1"/>
  <c r="N9784" i="7"/>
  <c r="J9445" i="7"/>
  <c r="O9445" i="7" s="1"/>
  <c r="N9445" i="7"/>
  <c r="N9763" i="7"/>
  <c r="J9763" i="7"/>
  <c r="O9763" i="7" s="1"/>
  <c r="J5521" i="7"/>
  <c r="O5521" i="7" s="1"/>
  <c r="N5521" i="7"/>
  <c r="J5810" i="7"/>
  <c r="O5810" i="7" s="1"/>
  <c r="N5810" i="7"/>
  <c r="J12" i="7"/>
  <c r="O12" i="7" s="1"/>
  <c r="N12" i="7"/>
  <c r="N281" i="7"/>
  <c r="J281" i="7"/>
  <c r="O281" i="7" s="1"/>
  <c r="N527" i="7"/>
  <c r="J527" i="7"/>
  <c r="O527" i="7" s="1"/>
  <c r="J545" i="7"/>
  <c r="O545" i="7" s="1"/>
  <c r="N545" i="7"/>
  <c r="J2069" i="7"/>
  <c r="O2069" i="7" s="1"/>
  <c r="N2069" i="7"/>
  <c r="J2133" i="7"/>
  <c r="O2133" i="7" s="1"/>
  <c r="N2133" i="7"/>
  <c r="J2197" i="7"/>
  <c r="O2197" i="7" s="1"/>
  <c r="N2197" i="7"/>
  <c r="N5103" i="7"/>
  <c r="J5103" i="7"/>
  <c r="O5103" i="7" s="1"/>
  <c r="J6605" i="7"/>
  <c r="O6605" i="7" s="1"/>
  <c r="N6605" i="7"/>
  <c r="J6669" i="7"/>
  <c r="O6669" i="7" s="1"/>
  <c r="N6669" i="7"/>
  <c r="J6849" i="7"/>
  <c r="O6849" i="7" s="1"/>
  <c r="N6849" i="7"/>
  <c r="J7621" i="7"/>
  <c r="O7621" i="7" s="1"/>
  <c r="N7621" i="7"/>
  <c r="J7685" i="7"/>
  <c r="O7685" i="7" s="1"/>
  <c r="N7685" i="7"/>
  <c r="J7749" i="7"/>
  <c r="O7749" i="7" s="1"/>
  <c r="N7749" i="7"/>
  <c r="J7813" i="7"/>
  <c r="O7813" i="7" s="1"/>
  <c r="N7813" i="7"/>
  <c r="J7877" i="7"/>
  <c r="O7877" i="7" s="1"/>
  <c r="N7877" i="7"/>
  <c r="J7941" i="7"/>
  <c r="O7941" i="7" s="1"/>
  <c r="N7941" i="7"/>
  <c r="J8005" i="7"/>
  <c r="O8005" i="7" s="1"/>
  <c r="N8005" i="7"/>
  <c r="J8268" i="7"/>
  <c r="O8268" i="7" s="1"/>
  <c r="N8268" i="7"/>
  <c r="J9631" i="7"/>
  <c r="O9631" i="7" s="1"/>
  <c r="N9631" i="7"/>
  <c r="N4462" i="7"/>
  <c r="J4462" i="7"/>
  <c r="O4462" i="7" s="1"/>
  <c r="J5921" i="7"/>
  <c r="O5921" i="7" s="1"/>
  <c r="N5921" i="7"/>
  <c r="J8400" i="7"/>
  <c r="O8400" i="7" s="1"/>
  <c r="N8400" i="7"/>
  <c r="J8528" i="7"/>
  <c r="O8528" i="7" s="1"/>
  <c r="N8528" i="7"/>
  <c r="N45" i="7"/>
  <c r="J45" i="7"/>
  <c r="O45" i="7" s="1"/>
  <c r="N223" i="7"/>
  <c r="J223" i="7"/>
  <c r="O223" i="7" s="1"/>
  <c r="N457" i="7"/>
  <c r="J457" i="7"/>
  <c r="O457" i="7" s="1"/>
  <c r="N898" i="7"/>
  <c r="J898" i="7"/>
  <c r="O898" i="7" s="1"/>
  <c r="J1165" i="7"/>
  <c r="O1165" i="7" s="1"/>
  <c r="N1165" i="7"/>
  <c r="N1309" i="7"/>
  <c r="J1309" i="7"/>
  <c r="O1309" i="7" s="1"/>
  <c r="N1308" i="7"/>
  <c r="J1308" i="7"/>
  <c r="O1308" i="7" s="1"/>
  <c r="N1590" i="7"/>
  <c r="J1590" i="7"/>
  <c r="O1590" i="7" s="1"/>
  <c r="J2096" i="7"/>
  <c r="O2096" i="7" s="1"/>
  <c r="N2096" i="7"/>
  <c r="J2160" i="7"/>
  <c r="O2160" i="7" s="1"/>
  <c r="N2160" i="7"/>
  <c r="J2224" i="7"/>
  <c r="O2224" i="7" s="1"/>
  <c r="N2224" i="7"/>
  <c r="J2536" i="7"/>
  <c r="O2536" i="7" s="1"/>
  <c r="N2536" i="7"/>
  <c r="J2756" i="7"/>
  <c r="O2756" i="7" s="1"/>
  <c r="N2756" i="7"/>
  <c r="J2820" i="7"/>
  <c r="O2820" i="7" s="1"/>
  <c r="N2820" i="7"/>
  <c r="J2431" i="7"/>
  <c r="O2431" i="7" s="1"/>
  <c r="N2431" i="7"/>
  <c r="J3063" i="7"/>
  <c r="O3063" i="7" s="1"/>
  <c r="N3063" i="7"/>
  <c r="N4648" i="7"/>
  <c r="J4648" i="7"/>
  <c r="O4648" i="7" s="1"/>
  <c r="N4776" i="7"/>
  <c r="J4776" i="7"/>
  <c r="O4776" i="7" s="1"/>
  <c r="N4391" i="7"/>
  <c r="J4391" i="7"/>
  <c r="O4391" i="7" s="1"/>
  <c r="N4519" i="7"/>
  <c r="J4519" i="7"/>
  <c r="O4519" i="7" s="1"/>
  <c r="N4647" i="7"/>
  <c r="J4647" i="7"/>
  <c r="O4647" i="7" s="1"/>
  <c r="N4775" i="7"/>
  <c r="J4775" i="7"/>
  <c r="O4775" i="7" s="1"/>
  <c r="J6709" i="7"/>
  <c r="O6709" i="7" s="1"/>
  <c r="N6709" i="7"/>
  <c r="J8454" i="7"/>
  <c r="O8454" i="7" s="1"/>
  <c r="N8454" i="7"/>
  <c r="J8518" i="7"/>
  <c r="O8518" i="7" s="1"/>
  <c r="N8518" i="7"/>
  <c r="J9964" i="7"/>
  <c r="O9964" i="7" s="1"/>
  <c r="N9964" i="7"/>
  <c r="J9797" i="7"/>
  <c r="O9797" i="7" s="1"/>
  <c r="N9797" i="7"/>
  <c r="J4574" i="7"/>
  <c r="O4574" i="7" s="1"/>
  <c r="N4574" i="7"/>
  <c r="J6556" i="7"/>
  <c r="O6556" i="7" s="1"/>
  <c r="N6556" i="7"/>
  <c r="N14" i="7"/>
  <c r="J14" i="7"/>
  <c r="O14" i="7" s="1"/>
  <c r="N481" i="7"/>
  <c r="J481" i="7"/>
  <c r="O481" i="7" s="1"/>
  <c r="N904" i="7"/>
  <c r="J904" i="7"/>
  <c r="O904" i="7" s="1"/>
  <c r="J1355" i="7"/>
  <c r="O1355" i="7" s="1"/>
  <c r="N1355" i="7"/>
  <c r="N4492" i="7"/>
  <c r="J4492" i="7"/>
  <c r="O4492" i="7" s="1"/>
  <c r="N4620" i="7"/>
  <c r="J4620" i="7"/>
  <c r="O4620" i="7" s="1"/>
  <c r="N4748" i="7"/>
  <c r="J4748" i="7"/>
  <c r="O4748" i="7" s="1"/>
  <c r="J4542" i="7"/>
  <c r="O4542" i="7" s="1"/>
  <c r="N4542" i="7"/>
  <c r="J420" i="7"/>
  <c r="O420" i="7" s="1"/>
  <c r="N420" i="7"/>
  <c r="N1300" i="7"/>
  <c r="J1300" i="7"/>
  <c r="O1300" i="7" s="1"/>
  <c r="J2509" i="7"/>
  <c r="O2509" i="7" s="1"/>
  <c r="N2509" i="7"/>
  <c r="J3342" i="7"/>
  <c r="O3342" i="7" s="1"/>
  <c r="N3342" i="7"/>
  <c r="J4672" i="7"/>
  <c r="O4672" i="7" s="1"/>
  <c r="N4672" i="7"/>
  <c r="N4447" i="7"/>
  <c r="J4447" i="7"/>
  <c r="O4447" i="7" s="1"/>
  <c r="J5068" i="7"/>
  <c r="O5068" i="7" s="1"/>
  <c r="N5068" i="7"/>
  <c r="J6773" i="7"/>
  <c r="O6773" i="7" s="1"/>
  <c r="N6773" i="7"/>
  <c r="N6776" i="7"/>
  <c r="J6776" i="7"/>
  <c r="O6776" i="7" s="1"/>
  <c r="J8301" i="7"/>
  <c r="O8301" i="7" s="1"/>
  <c r="N8301" i="7"/>
  <c r="J4813" i="7"/>
  <c r="O4813" i="7" s="1"/>
  <c r="N4813" i="7"/>
  <c r="N5131" i="7"/>
  <c r="J5131" i="7"/>
  <c r="O5131" i="7" s="1"/>
  <c r="N5015" i="7"/>
  <c r="J5015" i="7"/>
  <c r="O5015" i="7" s="1"/>
  <c r="N5143" i="7"/>
  <c r="J5143" i="7"/>
  <c r="O5143" i="7" s="1"/>
  <c r="J8085" i="7"/>
  <c r="O8085" i="7" s="1"/>
  <c r="N8085" i="7"/>
  <c r="J8149" i="7"/>
  <c r="O8149" i="7" s="1"/>
  <c r="N8149" i="7"/>
  <c r="J9955" i="7"/>
  <c r="O9955" i="7" s="1"/>
  <c r="N9955" i="7"/>
  <c r="J8608" i="7"/>
  <c r="O8608" i="7" s="1"/>
  <c r="N8608" i="7"/>
  <c r="J8672" i="7"/>
  <c r="O8672" i="7" s="1"/>
  <c r="N8672" i="7"/>
  <c r="J8736" i="7"/>
  <c r="O8736" i="7" s="1"/>
  <c r="N8736" i="7"/>
  <c r="J8799" i="7"/>
  <c r="O8799" i="7" s="1"/>
  <c r="N8799" i="7"/>
  <c r="J9467" i="7"/>
  <c r="O9467" i="7" s="1"/>
  <c r="N9467" i="7"/>
  <c r="J9965" i="7"/>
  <c r="O9965" i="7" s="1"/>
  <c r="N9965" i="7"/>
  <c r="J6524" i="7"/>
  <c r="O6524" i="7" s="1"/>
  <c r="N6524" i="7"/>
  <c r="J66" i="7"/>
  <c r="O66" i="7" s="1"/>
  <c r="N66" i="7"/>
  <c r="N232" i="7"/>
  <c r="J232" i="7"/>
  <c r="O232" i="7" s="1"/>
  <c r="J486" i="7"/>
  <c r="O486" i="7" s="1"/>
  <c r="N486" i="7"/>
  <c r="J410" i="7"/>
  <c r="O410" i="7" s="1"/>
  <c r="N410" i="7"/>
  <c r="N900" i="7"/>
  <c r="J900" i="7"/>
  <c r="O900" i="7" s="1"/>
  <c r="J2330" i="7"/>
  <c r="O2330" i="7" s="1"/>
  <c r="N2330" i="7"/>
  <c r="J2411" i="7"/>
  <c r="O2411" i="7" s="1"/>
  <c r="N2411" i="7"/>
  <c r="J3054" i="7"/>
  <c r="O3054" i="7" s="1"/>
  <c r="N3054" i="7"/>
  <c r="J3175" i="7"/>
  <c r="O3175" i="7" s="1"/>
  <c r="N3175" i="7"/>
  <c r="J3239" i="7"/>
  <c r="O3239" i="7" s="1"/>
  <c r="N3239" i="7"/>
  <c r="J3303" i="7"/>
  <c r="O3303" i="7" s="1"/>
  <c r="N3303" i="7"/>
  <c r="J4119" i="7"/>
  <c r="O4119" i="7" s="1"/>
  <c r="N4119" i="7"/>
  <c r="J4183" i="7"/>
  <c r="O4183" i="7" s="1"/>
  <c r="N4183" i="7"/>
  <c r="N4295" i="7"/>
  <c r="J4295" i="7"/>
  <c r="O4295" i="7" s="1"/>
  <c r="N4468" i="7"/>
  <c r="J4468" i="7"/>
  <c r="O4468" i="7" s="1"/>
  <c r="J5112" i="7"/>
  <c r="O5112" i="7" s="1"/>
  <c r="N5112" i="7"/>
  <c r="N4390" i="7"/>
  <c r="J4390" i="7"/>
  <c r="O4390" i="7" s="1"/>
  <c r="N4518" i="7"/>
  <c r="J4518" i="7"/>
  <c r="O4518" i="7" s="1"/>
  <c r="N4646" i="7"/>
  <c r="J4646" i="7"/>
  <c r="O4646" i="7" s="1"/>
  <c r="N4774" i="7"/>
  <c r="J4774" i="7"/>
  <c r="O4774" i="7" s="1"/>
  <c r="J5965" i="7"/>
  <c r="O5965" i="7" s="1"/>
  <c r="N5965" i="7"/>
  <c r="J6029" i="7"/>
  <c r="O6029" i="7" s="1"/>
  <c r="N6029" i="7"/>
  <c r="J6093" i="7"/>
  <c r="O6093" i="7" s="1"/>
  <c r="N6093" i="7"/>
  <c r="J6157" i="7"/>
  <c r="O6157" i="7" s="1"/>
  <c r="N6157" i="7"/>
  <c r="J6221" i="7"/>
  <c r="O6221" i="7" s="1"/>
  <c r="N6221" i="7"/>
  <c r="J6285" i="7"/>
  <c r="O6285" i="7" s="1"/>
  <c r="N6285" i="7"/>
  <c r="J6349" i="7"/>
  <c r="O6349" i="7" s="1"/>
  <c r="N6349" i="7"/>
  <c r="J6413" i="7"/>
  <c r="O6413" i="7" s="1"/>
  <c r="N6413" i="7"/>
  <c r="J6477" i="7"/>
  <c r="O6477" i="7" s="1"/>
  <c r="N6477" i="7"/>
  <c r="J6541" i="7"/>
  <c r="O6541" i="7" s="1"/>
  <c r="N6541" i="7"/>
  <c r="J6668" i="7"/>
  <c r="O6668" i="7" s="1"/>
  <c r="N6668" i="7"/>
  <c r="N6832" i="7"/>
  <c r="J6832" i="7"/>
  <c r="O6832" i="7" s="1"/>
  <c r="J6901" i="7"/>
  <c r="O6901" i="7" s="1"/>
  <c r="N6901" i="7"/>
  <c r="J6965" i="7"/>
  <c r="O6965" i="7" s="1"/>
  <c r="N6965" i="7"/>
  <c r="J7029" i="7"/>
  <c r="O7029" i="7" s="1"/>
  <c r="N7029" i="7"/>
  <c r="J7093" i="7"/>
  <c r="O7093" i="7" s="1"/>
  <c r="N7093" i="7"/>
  <c r="J7157" i="7"/>
  <c r="O7157" i="7" s="1"/>
  <c r="N7157" i="7"/>
  <c r="J7221" i="7"/>
  <c r="O7221" i="7" s="1"/>
  <c r="N7221" i="7"/>
  <c r="J7285" i="7"/>
  <c r="O7285" i="7" s="1"/>
  <c r="N7285" i="7"/>
  <c r="J7349" i="7"/>
  <c r="O7349" i="7" s="1"/>
  <c r="N7349" i="7"/>
  <c r="J7413" i="7"/>
  <c r="O7413" i="7" s="1"/>
  <c r="N7413" i="7"/>
  <c r="J7477" i="7"/>
  <c r="O7477" i="7" s="1"/>
  <c r="N7477" i="7"/>
  <c r="J7541" i="7"/>
  <c r="O7541" i="7" s="1"/>
  <c r="N7541" i="7"/>
  <c r="J8199" i="7"/>
  <c r="O8199" i="7" s="1"/>
  <c r="N8199" i="7"/>
  <c r="J8263" i="7"/>
  <c r="O8263" i="7" s="1"/>
  <c r="N8263" i="7"/>
  <c r="J8327" i="7"/>
  <c r="O8327" i="7" s="1"/>
  <c r="N8327" i="7"/>
  <c r="J9538" i="7"/>
  <c r="O9538" i="7" s="1"/>
  <c r="N9538" i="7"/>
  <c r="N6823" i="7"/>
  <c r="J6823" i="7"/>
  <c r="O6823" i="7" s="1"/>
  <c r="J7614" i="7"/>
  <c r="O7614" i="7" s="1"/>
  <c r="N7614" i="7"/>
  <c r="J9077" i="7"/>
  <c r="O9077" i="7" s="1"/>
  <c r="N9077" i="7"/>
  <c r="N581" i="7"/>
  <c r="J581" i="7"/>
  <c r="O581" i="7" s="1"/>
  <c r="J1261" i="7"/>
  <c r="O1261" i="7" s="1"/>
  <c r="N1261" i="7"/>
  <c r="J1422" i="7"/>
  <c r="O1422" i="7" s="1"/>
  <c r="N1422" i="7"/>
  <c r="J1486" i="7"/>
  <c r="O1486" i="7" s="1"/>
  <c r="N1486" i="7"/>
  <c r="J1944" i="7"/>
  <c r="O1944" i="7" s="1"/>
  <c r="N1944" i="7"/>
  <c r="J2008" i="7"/>
  <c r="O2008" i="7" s="1"/>
  <c r="N2008" i="7"/>
  <c r="J2877" i="7"/>
  <c r="O2877" i="7" s="1"/>
  <c r="N2877" i="7"/>
  <c r="J3060" i="7"/>
  <c r="O3060" i="7" s="1"/>
  <c r="N3060" i="7"/>
  <c r="J4154" i="7"/>
  <c r="O4154" i="7" s="1"/>
  <c r="N4154" i="7"/>
  <c r="J4218" i="7"/>
  <c r="O4218" i="7" s="1"/>
  <c r="N4218" i="7"/>
  <c r="J4785" i="7"/>
  <c r="O4785" i="7" s="1"/>
  <c r="N4785" i="7"/>
  <c r="J5222" i="7"/>
  <c r="O5222" i="7" s="1"/>
  <c r="N5222" i="7"/>
  <c r="J5286" i="7"/>
  <c r="O5286" i="7" s="1"/>
  <c r="N5286" i="7"/>
  <c r="J5350" i="7"/>
  <c r="O5350" i="7" s="1"/>
  <c r="N5350" i="7"/>
  <c r="J4842" i="7"/>
  <c r="O4842" i="7" s="1"/>
  <c r="N4842" i="7"/>
  <c r="J5951" i="7"/>
  <c r="O5951" i="7" s="1"/>
  <c r="N5951" i="7"/>
  <c r="J6015" i="7"/>
  <c r="O6015" i="7" s="1"/>
  <c r="N6015" i="7"/>
  <c r="J6079" i="7"/>
  <c r="O6079" i="7" s="1"/>
  <c r="N6079" i="7"/>
  <c r="J6143" i="7"/>
  <c r="O6143" i="7" s="1"/>
  <c r="N6143" i="7"/>
  <c r="J6207" i="7"/>
  <c r="O6207" i="7" s="1"/>
  <c r="N6207" i="7"/>
  <c r="J6271" i="7"/>
  <c r="O6271" i="7" s="1"/>
  <c r="N6271" i="7"/>
  <c r="J6335" i="7"/>
  <c r="O6335" i="7" s="1"/>
  <c r="N6335" i="7"/>
  <c r="J6399" i="7"/>
  <c r="O6399" i="7" s="1"/>
  <c r="N6399" i="7"/>
  <c r="J6463" i="7"/>
  <c r="O6463" i="7" s="1"/>
  <c r="N6463" i="7"/>
  <c r="J6527" i="7"/>
  <c r="O6527" i="7" s="1"/>
  <c r="N6527" i="7"/>
  <c r="J6591" i="7"/>
  <c r="O6591" i="7" s="1"/>
  <c r="N6591" i="7"/>
  <c r="N6831" i="7"/>
  <c r="J6831" i="7"/>
  <c r="O6831" i="7" s="1"/>
  <c r="J8041" i="7"/>
  <c r="O8041" i="7" s="1"/>
  <c r="N8041" i="7"/>
  <c r="J8105" i="7"/>
  <c r="O8105" i="7" s="1"/>
  <c r="N8105" i="7"/>
  <c r="J8169" i="7"/>
  <c r="O8169" i="7" s="1"/>
  <c r="N8169" i="7"/>
  <c r="J9209" i="7"/>
  <c r="O9209" i="7" s="1"/>
  <c r="N9209" i="7"/>
  <c r="J9665" i="7"/>
  <c r="O9665" i="7" s="1"/>
  <c r="N9665" i="7"/>
  <c r="J8190" i="7"/>
  <c r="O8190" i="7" s="1"/>
  <c r="N8190" i="7"/>
  <c r="J8318" i="7"/>
  <c r="O8318" i="7" s="1"/>
  <c r="N8318" i="7"/>
  <c r="J8701" i="7"/>
  <c r="O8701" i="7" s="1"/>
  <c r="N8701" i="7"/>
  <c r="J9257" i="7"/>
  <c r="O9257" i="7" s="1"/>
  <c r="N9257" i="7"/>
  <c r="J8580" i="7"/>
  <c r="O8580" i="7" s="1"/>
  <c r="N8580" i="7"/>
  <c r="J8644" i="7"/>
  <c r="O8644" i="7" s="1"/>
  <c r="N8644" i="7"/>
  <c r="J8708" i="7"/>
  <c r="O8708" i="7" s="1"/>
  <c r="N8708" i="7"/>
  <c r="J8772" i="7"/>
  <c r="O8772" i="7" s="1"/>
  <c r="N8772" i="7"/>
  <c r="J8836" i="7"/>
  <c r="O8836" i="7" s="1"/>
  <c r="N8836" i="7"/>
  <c r="J8900" i="7"/>
  <c r="O8900" i="7" s="1"/>
  <c r="N8900" i="7"/>
  <c r="J8964" i="7"/>
  <c r="O8964" i="7" s="1"/>
  <c r="N8964" i="7"/>
  <c r="J9028" i="7"/>
  <c r="O9028" i="7" s="1"/>
  <c r="N9028" i="7"/>
  <c r="J9092" i="7"/>
  <c r="O9092" i="7" s="1"/>
  <c r="N9092" i="7"/>
  <c r="J9156" i="7"/>
  <c r="O9156" i="7" s="1"/>
  <c r="N9156" i="7"/>
  <c r="J9220" i="7"/>
  <c r="O9220" i="7" s="1"/>
  <c r="N9220" i="7"/>
  <c r="J9284" i="7"/>
  <c r="O9284" i="7" s="1"/>
  <c r="N9284" i="7"/>
  <c r="J9444" i="7"/>
  <c r="O9444" i="7" s="1"/>
  <c r="N9444" i="7"/>
  <c r="J5441" i="7"/>
  <c r="O5441" i="7" s="1"/>
  <c r="N5441" i="7"/>
  <c r="J5713" i="7"/>
  <c r="O5713" i="7" s="1"/>
  <c r="N5713" i="7"/>
  <c r="J6026" i="7"/>
  <c r="O6026" i="7" s="1"/>
  <c r="N6026" i="7"/>
  <c r="J6282" i="7"/>
  <c r="O6282" i="7" s="1"/>
  <c r="N6282" i="7"/>
  <c r="J7673" i="7"/>
  <c r="O7673" i="7" s="1"/>
  <c r="N7673" i="7"/>
  <c r="J7833" i="7"/>
  <c r="O7833" i="7" s="1"/>
  <c r="N7833" i="7"/>
  <c r="J9053" i="7"/>
  <c r="O9053" i="7" s="1"/>
  <c r="N9053" i="7"/>
  <c r="J9421" i="7"/>
  <c r="O9421" i="7" s="1"/>
  <c r="N9421" i="7"/>
  <c r="J8979" i="7"/>
  <c r="O8979" i="7" s="1"/>
  <c r="N8979" i="7"/>
  <c r="N9837" i="7"/>
  <c r="J9837" i="7"/>
  <c r="O9837" i="7" s="1"/>
  <c r="J8561" i="7"/>
  <c r="O8561" i="7" s="1"/>
  <c r="N8561" i="7"/>
  <c r="J306" i="7"/>
  <c r="O306" i="7" s="1"/>
  <c r="N306" i="7"/>
  <c r="N585" i="7"/>
  <c r="J585" i="7"/>
  <c r="O585" i="7" s="1"/>
  <c r="J1431" i="7"/>
  <c r="O1431" i="7" s="1"/>
  <c r="N1431" i="7"/>
  <c r="J1889" i="7"/>
  <c r="O1889" i="7" s="1"/>
  <c r="N1889" i="7"/>
  <c r="J2057" i="7"/>
  <c r="O2057" i="7" s="1"/>
  <c r="N2057" i="7"/>
  <c r="N2073" i="7"/>
  <c r="J2073" i="7"/>
  <c r="O2073" i="7" s="1"/>
  <c r="N2137" i="7"/>
  <c r="J2137" i="7"/>
  <c r="O2137" i="7" s="1"/>
  <c r="N2201" i="7"/>
  <c r="J2201" i="7"/>
  <c r="O2201" i="7" s="1"/>
  <c r="J3355" i="7"/>
  <c r="O3355" i="7" s="1"/>
  <c r="N3355" i="7"/>
  <c r="J6974" i="7"/>
  <c r="O6974" i="7" s="1"/>
  <c r="N6974" i="7"/>
  <c r="J7230" i="7"/>
  <c r="O7230" i="7" s="1"/>
  <c r="N7230" i="7"/>
  <c r="J7982" i="7"/>
  <c r="O7982" i="7" s="1"/>
  <c r="N7982" i="7"/>
  <c r="J583" i="7"/>
  <c r="O583" i="7" s="1"/>
  <c r="N583" i="7"/>
  <c r="N1189" i="7"/>
  <c r="J1189" i="7"/>
  <c r="O1189" i="7" s="1"/>
  <c r="J2525" i="7"/>
  <c r="O2525" i="7" s="1"/>
  <c r="N2525" i="7"/>
  <c r="J3310" i="7"/>
  <c r="O3310" i="7" s="1"/>
  <c r="N3310" i="7"/>
  <c r="J4853" i="7"/>
  <c r="O4853" i="7" s="1"/>
  <c r="N4853" i="7"/>
  <c r="N4351" i="7"/>
  <c r="J4351" i="7"/>
  <c r="O4351" i="7" s="1"/>
  <c r="J5004" i="7"/>
  <c r="O5004" i="7" s="1"/>
  <c r="N5004" i="7"/>
  <c r="J8317" i="7"/>
  <c r="O8317" i="7" s="1"/>
  <c r="N8317" i="7"/>
  <c r="J617" i="7"/>
  <c r="O617" i="7" s="1"/>
  <c r="N617" i="7"/>
  <c r="J101" i="7"/>
  <c r="O101" i="7" s="1"/>
  <c r="N101" i="7"/>
  <c r="N258" i="7"/>
  <c r="J258" i="7"/>
  <c r="O258" i="7" s="1"/>
  <c r="J428" i="7"/>
  <c r="O428" i="7" s="1"/>
  <c r="N428" i="7"/>
  <c r="J375" i="7"/>
  <c r="O375" i="7" s="1"/>
  <c r="N375" i="7"/>
  <c r="J812" i="7"/>
  <c r="O812" i="7" s="1"/>
  <c r="N812" i="7"/>
  <c r="N1349" i="7"/>
  <c r="J1349" i="7"/>
  <c r="O1349" i="7" s="1"/>
  <c r="N1547" i="7"/>
  <c r="J1547" i="7"/>
  <c r="O1547" i="7" s="1"/>
  <c r="N2445" i="7"/>
  <c r="J2445" i="7"/>
  <c r="O2445" i="7" s="1"/>
  <c r="J2632" i="7"/>
  <c r="O2632" i="7" s="1"/>
  <c r="N2632" i="7"/>
  <c r="J2696" i="7"/>
  <c r="O2696" i="7" s="1"/>
  <c r="N2696" i="7"/>
  <c r="J2888" i="7"/>
  <c r="O2888" i="7" s="1"/>
  <c r="N2888" i="7"/>
  <c r="J3366" i="7"/>
  <c r="O3366" i="7" s="1"/>
  <c r="N3366" i="7"/>
  <c r="N4294" i="7"/>
  <c r="J4294" i="7"/>
  <c r="O4294" i="7" s="1"/>
  <c r="J4720" i="7"/>
  <c r="O4720" i="7" s="1"/>
  <c r="N4720" i="7"/>
  <c r="J4877" i="7"/>
  <c r="O4877" i="7" s="1"/>
  <c r="N4877" i="7"/>
  <c r="J4941" i="7"/>
  <c r="O4941" i="7" s="1"/>
  <c r="N4941" i="7"/>
  <c r="N5045" i="7"/>
  <c r="J5045" i="7"/>
  <c r="O5045" i="7" s="1"/>
  <c r="N4335" i="7"/>
  <c r="J4335" i="7"/>
  <c r="O4335" i="7" s="1"/>
  <c r="N4463" i="7"/>
  <c r="J4463" i="7"/>
  <c r="O4463" i="7" s="1"/>
  <c r="N4591" i="7"/>
  <c r="J4591" i="7"/>
  <c r="O4591" i="7" s="1"/>
  <c r="N4719" i="7"/>
  <c r="J4719" i="7"/>
  <c r="O4719" i="7" s="1"/>
  <c r="N5090" i="7"/>
  <c r="J5090" i="7"/>
  <c r="O5090" i="7" s="1"/>
  <c r="J5883" i="7"/>
  <c r="O5883" i="7" s="1"/>
  <c r="N5883" i="7"/>
  <c r="J5452" i="7"/>
  <c r="O5452" i="7" s="1"/>
  <c r="N5452" i="7"/>
  <c r="J5516" i="7"/>
  <c r="O5516" i="7" s="1"/>
  <c r="N5516" i="7"/>
  <c r="J5580" i="7"/>
  <c r="O5580" i="7" s="1"/>
  <c r="N5580" i="7"/>
  <c r="J5644" i="7"/>
  <c r="O5644" i="7" s="1"/>
  <c r="N5644" i="7"/>
  <c r="J5708" i="7"/>
  <c r="O5708" i="7" s="1"/>
  <c r="N5708" i="7"/>
  <c r="J5772" i="7"/>
  <c r="O5772" i="7" s="1"/>
  <c r="N5772" i="7"/>
  <c r="J5836" i="7"/>
  <c r="O5836" i="7" s="1"/>
  <c r="N5836" i="7"/>
  <c r="J5964" i="7"/>
  <c r="O5964" i="7" s="1"/>
  <c r="N5964" i="7"/>
  <c r="J6028" i="7"/>
  <c r="O6028" i="7" s="1"/>
  <c r="N6028" i="7"/>
  <c r="J6092" i="7"/>
  <c r="O6092" i="7" s="1"/>
  <c r="N6092" i="7"/>
  <c r="J6156" i="7"/>
  <c r="O6156" i="7" s="1"/>
  <c r="N6156" i="7"/>
  <c r="J6220" i="7"/>
  <c r="O6220" i="7" s="1"/>
  <c r="N6220" i="7"/>
  <c r="J6284" i="7"/>
  <c r="O6284" i="7" s="1"/>
  <c r="N6284" i="7"/>
  <c r="J6348" i="7"/>
  <c r="O6348" i="7" s="1"/>
  <c r="N6348" i="7"/>
  <c r="J6412" i="7"/>
  <c r="O6412" i="7" s="1"/>
  <c r="N6412" i="7"/>
  <c r="J6476" i="7"/>
  <c r="O6476" i="7" s="1"/>
  <c r="N6476" i="7"/>
  <c r="N6804" i="7"/>
  <c r="J6804" i="7"/>
  <c r="O6804" i="7" s="1"/>
  <c r="J6608" i="7"/>
  <c r="O6608" i="7" s="1"/>
  <c r="N6608" i="7"/>
  <c r="N6808" i="7"/>
  <c r="J6808" i="7"/>
  <c r="O6808" i="7" s="1"/>
  <c r="J8197" i="7"/>
  <c r="O8197" i="7" s="1"/>
  <c r="N8197" i="7"/>
  <c r="J8261" i="7"/>
  <c r="O8261" i="7" s="1"/>
  <c r="N8261" i="7"/>
  <c r="J8325" i="7"/>
  <c r="O8325" i="7" s="1"/>
  <c r="N8325" i="7"/>
  <c r="J9920" i="7"/>
  <c r="O9920" i="7" s="1"/>
  <c r="N9920" i="7"/>
  <c r="J5553" i="7"/>
  <c r="O5553" i="7" s="1"/>
  <c r="N5553" i="7"/>
  <c r="J5794" i="7"/>
  <c r="O5794" i="7" s="1"/>
  <c r="N5794" i="7"/>
  <c r="J8605" i="7"/>
  <c r="O8605" i="7" s="1"/>
  <c r="N8605" i="7"/>
  <c r="J9507" i="7"/>
  <c r="O9507" i="7" s="1"/>
  <c r="N9507" i="7"/>
  <c r="N2045" i="7"/>
  <c r="J2045" i="7"/>
  <c r="O2045" i="7" s="1"/>
  <c r="N2093" i="7"/>
  <c r="J2093" i="7"/>
  <c r="O2093" i="7" s="1"/>
  <c r="N2157" i="7"/>
  <c r="J2157" i="7"/>
  <c r="O2157" i="7" s="1"/>
  <c r="J2221" i="7"/>
  <c r="O2221" i="7" s="1"/>
  <c r="N2221" i="7"/>
  <c r="J3104" i="7"/>
  <c r="O3104" i="7" s="1"/>
  <c r="N3104" i="7"/>
  <c r="J3200" i="7"/>
  <c r="O3200" i="7" s="1"/>
  <c r="N3200" i="7"/>
  <c r="J3264" i="7"/>
  <c r="O3264" i="7" s="1"/>
  <c r="N3264" i="7"/>
  <c r="J3328" i="7"/>
  <c r="O3328" i="7" s="1"/>
  <c r="N3328" i="7"/>
  <c r="J4160" i="7"/>
  <c r="O4160" i="7" s="1"/>
  <c r="N4160" i="7"/>
  <c r="J4224" i="7"/>
  <c r="O4224" i="7" s="1"/>
  <c r="N4224" i="7"/>
  <c r="J4848" i="7"/>
  <c r="O4848" i="7" s="1"/>
  <c r="N4848" i="7"/>
  <c r="J4912" i="7"/>
  <c r="O4912" i="7" s="1"/>
  <c r="N4912" i="7"/>
  <c r="J5446" i="7"/>
  <c r="O5446" i="7" s="1"/>
  <c r="N5446" i="7"/>
  <c r="J5510" i="7"/>
  <c r="O5510" i="7" s="1"/>
  <c r="N5510" i="7"/>
  <c r="J5574" i="7"/>
  <c r="O5574" i="7" s="1"/>
  <c r="N5574" i="7"/>
  <c r="J5638" i="7"/>
  <c r="O5638" i="7" s="1"/>
  <c r="N5638" i="7"/>
  <c r="J5702" i="7"/>
  <c r="O5702" i="7" s="1"/>
  <c r="N5702" i="7"/>
  <c r="J5766" i="7"/>
  <c r="O5766" i="7" s="1"/>
  <c r="N5766" i="7"/>
  <c r="J5830" i="7"/>
  <c r="O5830" i="7" s="1"/>
  <c r="N5830" i="7"/>
  <c r="J8685" i="7"/>
  <c r="O8685" i="7" s="1"/>
  <c r="N8685" i="7"/>
  <c r="J8995" i="7"/>
  <c r="O8995" i="7" s="1"/>
  <c r="N8995" i="7"/>
  <c r="N9818" i="7"/>
  <c r="J9818" i="7"/>
  <c r="O9818" i="7" s="1"/>
  <c r="N9723" i="7"/>
  <c r="J9723" i="7"/>
  <c r="O9723" i="7" s="1"/>
  <c r="N9775" i="7"/>
  <c r="J9775" i="7"/>
  <c r="O9775" i="7" s="1"/>
  <c r="J5076" i="7"/>
  <c r="O5076" i="7" s="1"/>
  <c r="N5076" i="7"/>
  <c r="J6185" i="7"/>
  <c r="O6185" i="7" s="1"/>
  <c r="N6185" i="7"/>
  <c r="J7481" i="7"/>
  <c r="O7481" i="7" s="1"/>
  <c r="N7481" i="7"/>
  <c r="J8115" i="7"/>
  <c r="O8115" i="7" s="1"/>
  <c r="N8115" i="7"/>
  <c r="J8395" i="7"/>
  <c r="O8395" i="7" s="1"/>
  <c r="N8395" i="7"/>
  <c r="J9529" i="7"/>
  <c r="O9529" i="7" s="1"/>
  <c r="N9529" i="7"/>
  <c r="J8582" i="7"/>
  <c r="O8582" i="7" s="1"/>
  <c r="N8582" i="7"/>
  <c r="J8822" i="7"/>
  <c r="O8822" i="7" s="1"/>
  <c r="N8822" i="7"/>
  <c r="J9030" i="7"/>
  <c r="O9030" i="7" s="1"/>
  <c r="N9030" i="7"/>
  <c r="J9222" i="7"/>
  <c r="O9222" i="7" s="1"/>
  <c r="N9222" i="7"/>
  <c r="J9574" i="7"/>
  <c r="O9574" i="7" s="1"/>
  <c r="N9574" i="7"/>
  <c r="J8743" i="7"/>
  <c r="O8743" i="7" s="1"/>
  <c r="N8743" i="7"/>
  <c r="J81" i="7"/>
  <c r="O81" i="7" s="1"/>
  <c r="N81" i="7"/>
  <c r="N158" i="7"/>
  <c r="J158" i="7"/>
  <c r="O158" i="7" s="1"/>
  <c r="J220" i="7"/>
  <c r="O220" i="7" s="1"/>
  <c r="N220" i="7"/>
  <c r="J284" i="7"/>
  <c r="O284" i="7" s="1"/>
  <c r="N284" i="7"/>
  <c r="J309" i="7"/>
  <c r="O309" i="7" s="1"/>
  <c r="N309" i="7"/>
  <c r="J547" i="7"/>
  <c r="O547" i="7" s="1"/>
  <c r="N547" i="7"/>
  <c r="N652" i="7"/>
  <c r="J652" i="7"/>
  <c r="O652" i="7" s="1"/>
  <c r="J634" i="7"/>
  <c r="O634" i="7" s="1"/>
  <c r="N634" i="7"/>
  <c r="J950" i="7"/>
  <c r="O950" i="7" s="1"/>
  <c r="N950" i="7"/>
  <c r="J744" i="7"/>
  <c r="O744" i="7" s="1"/>
  <c r="N744" i="7"/>
  <c r="J1039" i="7"/>
  <c r="O1039" i="7" s="1"/>
  <c r="N1039" i="7"/>
  <c r="J1006" i="7"/>
  <c r="O1006" i="7" s="1"/>
  <c r="N1006" i="7"/>
  <c r="N1134" i="7"/>
  <c r="J1134" i="7"/>
  <c r="O1134" i="7" s="1"/>
  <c r="N985" i="7"/>
  <c r="J985" i="7"/>
  <c r="O985" i="7" s="1"/>
  <c r="J1000" i="7"/>
  <c r="O1000" i="7" s="1"/>
  <c r="N1000" i="7"/>
  <c r="J1303" i="7"/>
  <c r="O1303" i="7" s="1"/>
  <c r="N1303" i="7"/>
  <c r="N1338" i="7"/>
  <c r="J1338" i="7"/>
  <c r="O1338" i="7" s="1"/>
  <c r="N1717" i="7"/>
  <c r="J1717" i="7"/>
  <c r="O1717" i="7" s="1"/>
  <c r="N1850" i="7"/>
  <c r="J1850" i="7"/>
  <c r="O1850" i="7" s="1"/>
  <c r="J2072" i="7"/>
  <c r="O2072" i="7" s="1"/>
  <c r="N2072" i="7"/>
  <c r="J2136" i="7"/>
  <c r="O2136" i="7" s="1"/>
  <c r="N2136" i="7"/>
  <c r="J2200" i="7"/>
  <c r="O2200" i="7" s="1"/>
  <c r="N2200" i="7"/>
  <c r="J2364" i="7"/>
  <c r="O2364" i="7" s="1"/>
  <c r="N2364" i="7"/>
  <c r="J2349" i="7"/>
  <c r="O2349" i="7" s="1"/>
  <c r="N2349" i="7"/>
  <c r="N2226" i="7"/>
  <c r="J2226" i="7"/>
  <c r="O2226" i="7" s="1"/>
  <c r="J2319" i="7"/>
  <c r="O2319" i="7" s="1"/>
  <c r="N2319" i="7"/>
  <c r="J3090" i="7"/>
  <c r="O3090" i="7" s="1"/>
  <c r="N3090" i="7"/>
  <c r="J4137" i="7"/>
  <c r="O4137" i="7" s="1"/>
  <c r="N4137" i="7"/>
  <c r="J4201" i="7"/>
  <c r="O4201" i="7" s="1"/>
  <c r="N4201" i="7"/>
  <c r="N4397" i="7"/>
  <c r="J4397" i="7"/>
  <c r="O4397" i="7" s="1"/>
  <c r="N4525" i="7"/>
  <c r="J4525" i="7"/>
  <c r="O4525" i="7" s="1"/>
  <c r="N4653" i="7"/>
  <c r="J4653" i="7"/>
  <c r="O4653" i="7" s="1"/>
  <c r="N4344" i="7"/>
  <c r="J4344" i="7"/>
  <c r="O4344" i="7" s="1"/>
  <c r="N4472" i="7"/>
  <c r="J4472" i="7"/>
  <c r="O4472" i="7" s="1"/>
  <c r="N4600" i="7"/>
  <c r="J4600" i="7"/>
  <c r="O4600" i="7" s="1"/>
  <c r="J5968" i="7"/>
  <c r="O5968" i="7" s="1"/>
  <c r="N5968" i="7"/>
  <c r="J6032" i="7"/>
  <c r="O6032" i="7" s="1"/>
  <c r="N6032" i="7"/>
  <c r="J6096" i="7"/>
  <c r="O6096" i="7" s="1"/>
  <c r="N6096" i="7"/>
  <c r="J6160" i="7"/>
  <c r="O6160" i="7" s="1"/>
  <c r="N6160" i="7"/>
  <c r="J6224" i="7"/>
  <c r="O6224" i="7" s="1"/>
  <c r="N6224" i="7"/>
  <c r="J6288" i="7"/>
  <c r="O6288" i="7" s="1"/>
  <c r="N6288" i="7"/>
  <c r="J6352" i="7"/>
  <c r="O6352" i="7" s="1"/>
  <c r="N6352" i="7"/>
  <c r="J6416" i="7"/>
  <c r="O6416" i="7" s="1"/>
  <c r="N6416" i="7"/>
  <c r="J6480" i="7"/>
  <c r="O6480" i="7" s="1"/>
  <c r="N6480" i="7"/>
  <c r="J6868" i="7"/>
  <c r="O6868" i="7" s="1"/>
  <c r="N6868" i="7"/>
  <c r="J6932" i="7"/>
  <c r="O6932" i="7" s="1"/>
  <c r="N6932" i="7"/>
  <c r="J6996" i="7"/>
  <c r="O6996" i="7" s="1"/>
  <c r="N6996" i="7"/>
  <c r="J7060" i="7"/>
  <c r="O7060" i="7" s="1"/>
  <c r="N7060" i="7"/>
  <c r="J7124" i="7"/>
  <c r="O7124" i="7" s="1"/>
  <c r="N7124" i="7"/>
  <c r="J7188" i="7"/>
  <c r="O7188" i="7" s="1"/>
  <c r="N7188" i="7"/>
  <c r="J7252" i="7"/>
  <c r="O7252" i="7" s="1"/>
  <c r="N7252" i="7"/>
  <c r="J7316" i="7"/>
  <c r="O7316" i="7" s="1"/>
  <c r="N7316" i="7"/>
  <c r="J7380" i="7"/>
  <c r="O7380" i="7" s="1"/>
  <c r="N7380" i="7"/>
  <c r="J7444" i="7"/>
  <c r="O7444" i="7" s="1"/>
  <c r="N7444" i="7"/>
  <c r="J7508" i="7"/>
  <c r="O7508" i="7" s="1"/>
  <c r="N7508" i="7"/>
  <c r="J7572" i="7"/>
  <c r="O7572" i="7" s="1"/>
  <c r="N7572" i="7"/>
  <c r="J7636" i="7"/>
  <c r="O7636" i="7" s="1"/>
  <c r="N7636" i="7"/>
  <c r="J7700" i="7"/>
  <c r="O7700" i="7" s="1"/>
  <c r="N7700" i="7"/>
  <c r="J7764" i="7"/>
  <c r="O7764" i="7" s="1"/>
  <c r="N7764" i="7"/>
  <c r="J7828" i="7"/>
  <c r="O7828" i="7" s="1"/>
  <c r="N7828" i="7"/>
  <c r="J7892" i="7"/>
  <c r="O7892" i="7" s="1"/>
  <c r="N7892" i="7"/>
  <c r="J7956" i="7"/>
  <c r="O7956" i="7" s="1"/>
  <c r="N7956" i="7"/>
  <c r="J8020" i="7"/>
  <c r="O8020" i="7" s="1"/>
  <c r="N8020" i="7"/>
  <c r="N6782" i="7"/>
  <c r="J6782" i="7"/>
  <c r="O6782" i="7" s="1"/>
  <c r="J6772" i="7"/>
  <c r="O6772" i="7" s="1"/>
  <c r="N6772" i="7"/>
  <c r="J6855" i="7"/>
  <c r="O6855" i="7" s="1"/>
  <c r="N6855" i="7"/>
  <c r="J6919" i="7"/>
  <c r="O6919" i="7" s="1"/>
  <c r="N6919" i="7"/>
  <c r="J6983" i="7"/>
  <c r="O6983" i="7" s="1"/>
  <c r="N6983" i="7"/>
  <c r="J7047" i="7"/>
  <c r="O7047" i="7" s="1"/>
  <c r="N7047" i="7"/>
  <c r="J7111" i="7"/>
  <c r="O7111" i="7" s="1"/>
  <c r="N7111" i="7"/>
  <c r="J7175" i="7"/>
  <c r="O7175" i="7" s="1"/>
  <c r="N7175" i="7"/>
  <c r="J7239" i="7"/>
  <c r="O7239" i="7" s="1"/>
  <c r="N7239" i="7"/>
  <c r="J7303" i="7"/>
  <c r="O7303" i="7" s="1"/>
  <c r="N7303" i="7"/>
  <c r="J7367" i="7"/>
  <c r="O7367" i="7" s="1"/>
  <c r="N7367" i="7"/>
  <c r="J7431" i="7"/>
  <c r="O7431" i="7" s="1"/>
  <c r="N7431" i="7"/>
  <c r="J7495" i="7"/>
  <c r="O7495" i="7" s="1"/>
  <c r="N7495" i="7"/>
  <c r="J7559" i="7"/>
  <c r="O7559" i="7" s="1"/>
  <c r="N7559" i="7"/>
  <c r="J7623" i="7"/>
  <c r="O7623" i="7" s="1"/>
  <c r="N7623" i="7"/>
  <c r="J7687" i="7"/>
  <c r="O7687" i="7" s="1"/>
  <c r="N7687" i="7"/>
  <c r="J7751" i="7"/>
  <c r="O7751" i="7" s="1"/>
  <c r="N7751" i="7"/>
  <c r="J7815" i="7"/>
  <c r="O7815" i="7" s="1"/>
  <c r="N7815" i="7"/>
  <c r="J7879" i="7"/>
  <c r="O7879" i="7" s="1"/>
  <c r="N7879" i="7"/>
  <c r="J7943" i="7"/>
  <c r="O7943" i="7" s="1"/>
  <c r="N7943" i="7"/>
  <c r="J8007" i="7"/>
  <c r="O8007" i="7" s="1"/>
  <c r="N8007" i="7"/>
  <c r="J8845" i="7"/>
  <c r="O8845" i="7" s="1"/>
  <c r="N8845" i="7"/>
  <c r="N5146" i="7"/>
  <c r="J5146" i="7"/>
  <c r="O5146" i="7" s="1"/>
  <c r="J7241" i="7"/>
  <c r="O7241" i="7" s="1"/>
  <c r="N7241" i="7"/>
  <c r="J7497" i="7"/>
  <c r="O7497" i="7" s="1"/>
  <c r="N7497" i="7"/>
  <c r="J8072" i="7"/>
  <c r="O8072" i="7" s="1"/>
  <c r="N8072" i="7"/>
  <c r="J8571" i="7"/>
  <c r="O8571" i="7" s="1"/>
  <c r="N8571" i="7"/>
  <c r="J9190" i="7"/>
  <c r="O9190" i="7" s="1"/>
  <c r="N9190" i="7"/>
  <c r="J9486" i="7"/>
  <c r="O9486" i="7" s="1"/>
  <c r="N9486" i="7"/>
  <c r="J9485" i="7"/>
  <c r="O9485" i="7" s="1"/>
  <c r="N9485" i="7"/>
  <c r="J91" i="7"/>
  <c r="O91" i="7" s="1"/>
  <c r="N91" i="7"/>
  <c r="J143" i="7"/>
  <c r="O143" i="7" s="1"/>
  <c r="N143" i="7"/>
  <c r="N180" i="7"/>
  <c r="J180" i="7"/>
  <c r="O180" i="7" s="1"/>
  <c r="J237" i="7"/>
  <c r="O237" i="7" s="1"/>
  <c r="N237" i="7"/>
  <c r="J418" i="7"/>
  <c r="O418" i="7" s="1"/>
  <c r="N418" i="7"/>
  <c r="J360" i="7"/>
  <c r="O360" i="7" s="1"/>
  <c r="N360" i="7"/>
  <c r="N313" i="7"/>
  <c r="J313" i="7"/>
  <c r="O313" i="7" s="1"/>
  <c r="J466" i="7"/>
  <c r="O466" i="7" s="1"/>
  <c r="N466" i="7"/>
  <c r="N566" i="7"/>
  <c r="J566" i="7"/>
  <c r="O566" i="7" s="1"/>
  <c r="J632" i="7"/>
  <c r="O632" i="7" s="1"/>
  <c r="N632" i="7"/>
  <c r="J696" i="7"/>
  <c r="O696" i="7" s="1"/>
  <c r="N696" i="7"/>
  <c r="N526" i="7"/>
  <c r="J526" i="7"/>
  <c r="O526" i="7" s="1"/>
  <c r="J825" i="7"/>
  <c r="O825" i="7" s="1"/>
  <c r="N825" i="7"/>
  <c r="J756" i="7"/>
  <c r="O756" i="7" s="1"/>
  <c r="N756" i="7"/>
  <c r="J1011" i="7"/>
  <c r="O1011" i="7" s="1"/>
  <c r="N1011" i="7"/>
  <c r="J1143" i="7"/>
  <c r="O1143" i="7" s="1"/>
  <c r="N1143" i="7"/>
  <c r="J1217" i="7"/>
  <c r="O1217" i="7" s="1"/>
  <c r="N1217" i="7"/>
  <c r="J1239" i="7"/>
  <c r="O1239" i="7" s="1"/>
  <c r="N1239" i="7"/>
  <c r="N1172" i="7"/>
  <c r="J1172" i="7"/>
  <c r="O1172" i="7" s="1"/>
  <c r="N1653" i="7"/>
  <c r="J1653" i="7"/>
  <c r="O1653" i="7" s="1"/>
  <c r="J1297" i="7"/>
  <c r="O1297" i="7" s="1"/>
  <c r="N1297" i="7"/>
  <c r="N1328" i="7"/>
  <c r="J1328" i="7"/>
  <c r="O1328" i="7" s="1"/>
  <c r="J1854" i="7"/>
  <c r="O1854" i="7" s="1"/>
  <c r="N1854" i="7"/>
  <c r="N1777" i="7"/>
  <c r="J1777" i="7"/>
  <c r="O1777" i="7" s="1"/>
  <c r="J1903" i="7"/>
  <c r="O1903" i="7" s="1"/>
  <c r="N1903" i="7"/>
  <c r="J1796" i="7"/>
  <c r="O1796" i="7" s="1"/>
  <c r="N1796" i="7"/>
  <c r="J1924" i="7"/>
  <c r="O1924" i="7" s="1"/>
  <c r="N1924" i="7"/>
  <c r="J2318" i="7"/>
  <c r="O2318" i="7" s="1"/>
  <c r="N2318" i="7"/>
  <c r="N2457" i="7"/>
  <c r="J2457" i="7"/>
  <c r="O2457" i="7" s="1"/>
  <c r="N2215" i="7"/>
  <c r="J2215" i="7"/>
  <c r="O2215" i="7" s="1"/>
  <c r="J2170" i="7"/>
  <c r="O2170" i="7" s="1"/>
  <c r="N2170" i="7"/>
  <c r="J2530" i="7"/>
  <c r="O2530" i="7" s="1"/>
  <c r="N2530" i="7"/>
  <c r="N4301" i="7"/>
  <c r="J4301" i="7"/>
  <c r="O4301" i="7" s="1"/>
  <c r="J3356" i="7"/>
  <c r="O3356" i="7" s="1"/>
  <c r="N3356" i="7"/>
  <c r="N4337" i="7"/>
  <c r="J4337" i="7"/>
  <c r="O4337" i="7" s="1"/>
  <c r="N4465" i="7"/>
  <c r="J4465" i="7"/>
  <c r="O4465" i="7" s="1"/>
  <c r="N4593" i="7"/>
  <c r="J4593" i="7"/>
  <c r="O4593" i="7" s="1"/>
  <c r="J4859" i="7"/>
  <c r="O4859" i="7" s="1"/>
  <c r="N4859" i="7"/>
  <c r="J4931" i="7"/>
  <c r="O4931" i="7" s="1"/>
  <c r="N4931" i="7"/>
  <c r="J5192" i="7"/>
  <c r="O5192" i="7" s="1"/>
  <c r="N5192" i="7"/>
  <c r="J5256" i="7"/>
  <c r="O5256" i="7" s="1"/>
  <c r="N5256" i="7"/>
  <c r="N5050" i="7"/>
  <c r="J5050" i="7"/>
  <c r="O5050" i="7" s="1"/>
  <c r="J5977" i="7"/>
  <c r="O5977" i="7" s="1"/>
  <c r="N5977" i="7"/>
  <c r="J6233" i="7"/>
  <c r="O6233" i="7" s="1"/>
  <c r="N6233" i="7"/>
  <c r="J6489" i="7"/>
  <c r="O6489" i="7" s="1"/>
  <c r="N6489" i="7"/>
  <c r="J6889" i="7"/>
  <c r="O6889" i="7" s="1"/>
  <c r="N6889" i="7"/>
  <c r="J7145" i="7"/>
  <c r="O7145" i="7" s="1"/>
  <c r="N7145" i="7"/>
  <c r="J9669" i="7"/>
  <c r="O9669" i="7" s="1"/>
  <c r="N9669" i="7"/>
  <c r="J32" i="7"/>
  <c r="O32" i="7" s="1"/>
  <c r="N32" i="7"/>
  <c r="N242" i="7"/>
  <c r="J242" i="7"/>
  <c r="O242" i="7" s="1"/>
  <c r="J272" i="7"/>
  <c r="O272" i="7" s="1"/>
  <c r="N272" i="7"/>
  <c r="J364" i="7"/>
  <c r="O364" i="7" s="1"/>
  <c r="N364" i="7"/>
  <c r="J642" i="7"/>
  <c r="O642" i="7" s="1"/>
  <c r="N642" i="7"/>
  <c r="N779" i="7"/>
  <c r="J779" i="7"/>
  <c r="O779" i="7" s="1"/>
  <c r="N1142" i="7"/>
  <c r="J1142" i="7"/>
  <c r="O1142" i="7" s="1"/>
  <c r="J1449" i="7"/>
  <c r="O1449" i="7" s="1"/>
  <c r="N1449" i="7"/>
  <c r="N1314" i="7"/>
  <c r="J1314" i="7"/>
  <c r="O1314" i="7" s="1"/>
  <c r="N1219" i="7"/>
  <c r="J1219" i="7"/>
  <c r="O1219" i="7" s="1"/>
  <c r="N1618" i="7"/>
  <c r="J1618" i="7"/>
  <c r="O1618" i="7" s="1"/>
  <c r="J2124" i="7"/>
  <c r="O2124" i="7" s="1"/>
  <c r="N2124" i="7"/>
  <c r="N2139" i="7"/>
  <c r="J2139" i="7"/>
  <c r="O2139" i="7" s="1"/>
  <c r="J2609" i="7"/>
  <c r="O2609" i="7" s="1"/>
  <c r="N2609" i="7"/>
  <c r="N4273" i="7"/>
  <c r="J4273" i="7"/>
  <c r="O4273" i="7" s="1"/>
  <c r="J4437" i="7"/>
  <c r="O4437" i="7" s="1"/>
  <c r="N4437" i="7"/>
  <c r="J4530" i="7"/>
  <c r="O4530" i="7" s="1"/>
  <c r="N4530" i="7"/>
  <c r="J5443" i="7"/>
  <c r="O5443" i="7" s="1"/>
  <c r="N5443" i="7"/>
  <c r="J116" i="7"/>
  <c r="O116" i="7" s="1"/>
  <c r="N116" i="7"/>
  <c r="J589" i="7"/>
  <c r="O589" i="7" s="1"/>
  <c r="N589" i="7"/>
  <c r="N1553" i="7"/>
  <c r="J1553" i="7"/>
  <c r="O1553" i="7" s="1"/>
  <c r="J1490" i="7"/>
  <c r="O1490" i="7" s="1"/>
  <c r="N1490" i="7"/>
  <c r="J2737" i="7"/>
  <c r="O2737" i="7" s="1"/>
  <c r="N2737" i="7"/>
  <c r="J2801" i="7"/>
  <c r="O2801" i="7" s="1"/>
  <c r="N2801" i="7"/>
  <c r="J3341" i="7"/>
  <c r="O3341" i="7" s="1"/>
  <c r="N3341" i="7"/>
  <c r="N5030" i="7"/>
  <c r="J5030" i="7"/>
  <c r="O5030" i="7" s="1"/>
  <c r="J6570" i="7"/>
  <c r="O6570" i="7" s="1"/>
  <c r="N6570" i="7"/>
  <c r="J6574" i="7"/>
  <c r="O6574" i="7" s="1"/>
  <c r="N6574" i="7"/>
  <c r="J8397" i="7"/>
  <c r="O8397" i="7" s="1"/>
  <c r="N8397" i="7"/>
  <c r="J8461" i="7"/>
  <c r="O8461" i="7" s="1"/>
  <c r="N8461" i="7"/>
  <c r="J8525" i="7"/>
  <c r="O8525" i="7" s="1"/>
  <c r="N8525" i="7"/>
  <c r="J9359" i="7"/>
  <c r="O9359" i="7" s="1"/>
  <c r="N9359" i="7"/>
  <c r="J9855" i="7"/>
  <c r="O9855" i="7" s="1"/>
  <c r="N9855" i="7"/>
  <c r="J8066" i="7"/>
  <c r="O8066" i="7" s="1"/>
  <c r="N8066" i="7"/>
  <c r="J8130" i="7"/>
  <c r="O8130" i="7" s="1"/>
  <c r="N8130" i="7"/>
  <c r="J8322" i="7"/>
  <c r="O8322" i="7" s="1"/>
  <c r="N8322" i="7"/>
  <c r="J9208" i="7"/>
  <c r="O9208" i="7" s="1"/>
  <c r="N9208" i="7"/>
  <c r="J9272" i="7"/>
  <c r="O9272" i="7" s="1"/>
  <c r="N9272" i="7"/>
  <c r="J9583" i="7"/>
  <c r="O9583" i="7" s="1"/>
  <c r="N9583" i="7"/>
  <c r="J4638" i="7"/>
  <c r="O4638" i="7" s="1"/>
  <c r="N4638" i="7"/>
  <c r="J9254" i="7"/>
  <c r="O9254" i="7" s="1"/>
  <c r="N9254" i="7"/>
  <c r="N255" i="7"/>
  <c r="J255" i="7"/>
  <c r="O255" i="7" s="1"/>
  <c r="N207" i="7"/>
  <c r="J207" i="7"/>
  <c r="O207" i="7" s="1"/>
  <c r="N217" i="7"/>
  <c r="J217" i="7"/>
  <c r="O217" i="7" s="1"/>
  <c r="N920" i="7"/>
  <c r="J920" i="7"/>
  <c r="O920" i="7" s="1"/>
  <c r="J870" i="7"/>
  <c r="O870" i="7" s="1"/>
  <c r="N870" i="7"/>
  <c r="J1862" i="7"/>
  <c r="O1862" i="7" s="1"/>
  <c r="N1862" i="7"/>
  <c r="J1879" i="7"/>
  <c r="O1879" i="7" s="1"/>
  <c r="N1879" i="7"/>
  <c r="J1868" i="7"/>
  <c r="O1868" i="7" s="1"/>
  <c r="N1868" i="7"/>
  <c r="J2443" i="7"/>
  <c r="O2443" i="7" s="1"/>
  <c r="N2443" i="7"/>
  <c r="J2532" i="7"/>
  <c r="O2532" i="7" s="1"/>
  <c r="N2532" i="7"/>
  <c r="N2186" i="7"/>
  <c r="J2186" i="7"/>
  <c r="O2186" i="7" s="1"/>
  <c r="J2626" i="7"/>
  <c r="O2626" i="7" s="1"/>
  <c r="N2626" i="7"/>
  <c r="J2690" i="7"/>
  <c r="O2690" i="7" s="1"/>
  <c r="N2690" i="7"/>
  <c r="J2754" i="7"/>
  <c r="O2754" i="7" s="1"/>
  <c r="N2754" i="7"/>
  <c r="J2818" i="7"/>
  <c r="O2818" i="7" s="1"/>
  <c r="N2818" i="7"/>
  <c r="J2643" i="7"/>
  <c r="O2643" i="7" s="1"/>
  <c r="N2643" i="7"/>
  <c r="J2707" i="7"/>
  <c r="O2707" i="7" s="1"/>
  <c r="N2707" i="7"/>
  <c r="J4277" i="7"/>
  <c r="O4277" i="7" s="1"/>
  <c r="N4277" i="7"/>
  <c r="J3091" i="7"/>
  <c r="O3091" i="7" s="1"/>
  <c r="N3091" i="7"/>
  <c r="J3424" i="7"/>
  <c r="O3424" i="7" s="1"/>
  <c r="N3424" i="7"/>
  <c r="J3488" i="7"/>
  <c r="O3488" i="7" s="1"/>
  <c r="N3488" i="7"/>
  <c r="J3552" i="7"/>
  <c r="O3552" i="7" s="1"/>
  <c r="N3552" i="7"/>
  <c r="J3616" i="7"/>
  <c r="O3616" i="7" s="1"/>
  <c r="N3616" i="7"/>
  <c r="J3680" i="7"/>
  <c r="O3680" i="7" s="1"/>
  <c r="N3680" i="7"/>
  <c r="J3744" i="7"/>
  <c r="O3744" i="7" s="1"/>
  <c r="N3744" i="7"/>
  <c r="J3808" i="7"/>
  <c r="O3808" i="7" s="1"/>
  <c r="N3808" i="7"/>
  <c r="J3872" i="7"/>
  <c r="O3872" i="7" s="1"/>
  <c r="N3872" i="7"/>
  <c r="J3936" i="7"/>
  <c r="O3936" i="7" s="1"/>
  <c r="N3936" i="7"/>
  <c r="J4000" i="7"/>
  <c r="O4000" i="7" s="1"/>
  <c r="N4000" i="7"/>
  <c r="J4064" i="7"/>
  <c r="O4064" i="7" s="1"/>
  <c r="N4064" i="7"/>
  <c r="N4441" i="7"/>
  <c r="J4441" i="7"/>
  <c r="O4441" i="7" s="1"/>
  <c r="N4569" i="7"/>
  <c r="J4569" i="7"/>
  <c r="O4569" i="7" s="1"/>
  <c r="N4697" i="7"/>
  <c r="J4697" i="7"/>
  <c r="O4697" i="7" s="1"/>
  <c r="J4356" i="7"/>
  <c r="O4356" i="7" s="1"/>
  <c r="N4356" i="7"/>
  <c r="J4355" i="7"/>
  <c r="O4355" i="7" s="1"/>
  <c r="N4355" i="7"/>
  <c r="J4483" i="7"/>
  <c r="O4483" i="7" s="1"/>
  <c r="N4483" i="7"/>
  <c r="J4611" i="7"/>
  <c r="O4611" i="7" s="1"/>
  <c r="N4611" i="7"/>
  <c r="J4739" i="7"/>
  <c r="O4739" i="7" s="1"/>
  <c r="N4739" i="7"/>
  <c r="J6705" i="7"/>
  <c r="O6705" i="7" s="1"/>
  <c r="N6705" i="7"/>
  <c r="N6779" i="7"/>
  <c r="J6779" i="7"/>
  <c r="O6779" i="7" s="1"/>
  <c r="J8052" i="7"/>
  <c r="O8052" i="7" s="1"/>
  <c r="N8052" i="7"/>
  <c r="J8116" i="7"/>
  <c r="O8116" i="7" s="1"/>
  <c r="N8116" i="7"/>
  <c r="J8180" i="7"/>
  <c r="O8180" i="7" s="1"/>
  <c r="N8180" i="7"/>
  <c r="J9327" i="7"/>
  <c r="O9327" i="7" s="1"/>
  <c r="N9327" i="7"/>
  <c r="J9210" i="7"/>
  <c r="O9210" i="7" s="1"/>
  <c r="N9210" i="7"/>
  <c r="J9274" i="7"/>
  <c r="O9274" i="7" s="1"/>
  <c r="N9274" i="7"/>
  <c r="J9338" i="7"/>
  <c r="O9338" i="7" s="1"/>
  <c r="N9338" i="7"/>
  <c r="J9498" i="7"/>
  <c r="O9498" i="7" s="1"/>
  <c r="N9498" i="7"/>
  <c r="J9594" i="7"/>
  <c r="O9594" i="7" s="1"/>
  <c r="N9594" i="7"/>
  <c r="J9722" i="7"/>
  <c r="O9722" i="7" s="1"/>
  <c r="N9722" i="7"/>
  <c r="J8731" i="7"/>
  <c r="O8731" i="7" s="1"/>
  <c r="N8731" i="7"/>
  <c r="J9407" i="7"/>
  <c r="O9407" i="7" s="1"/>
  <c r="N9407" i="7"/>
  <c r="N9863" i="7"/>
  <c r="J9863" i="7"/>
  <c r="O9863" i="7" s="1"/>
  <c r="J5329" i="7"/>
  <c r="O5329" i="7" s="1"/>
  <c r="N5329" i="7"/>
  <c r="J5825" i="7"/>
  <c r="O5825" i="7" s="1"/>
  <c r="N5825" i="7"/>
  <c r="J5586" i="7"/>
  <c r="O5586" i="7" s="1"/>
  <c r="N5586" i="7"/>
  <c r="J5714" i="7"/>
  <c r="O5714" i="7" s="1"/>
  <c r="N5714" i="7"/>
  <c r="J6298" i="7"/>
  <c r="O6298" i="7" s="1"/>
  <c r="N6298" i="7"/>
  <c r="J7785" i="7"/>
  <c r="O7785" i="7" s="1"/>
  <c r="N7785" i="7"/>
  <c r="J9215" i="7"/>
  <c r="O9215" i="7" s="1"/>
  <c r="N9215" i="7"/>
  <c r="J9369" i="7"/>
  <c r="O9369" i="7" s="1"/>
  <c r="N9369" i="7"/>
  <c r="J9531" i="7"/>
  <c r="O9531" i="7" s="1"/>
  <c r="N9531" i="7"/>
  <c r="J73" i="7"/>
  <c r="O73" i="7" s="1"/>
  <c r="N73" i="7"/>
  <c r="J88" i="7"/>
  <c r="O88" i="7" s="1"/>
  <c r="N88" i="7"/>
  <c r="N318" i="7"/>
  <c r="J318" i="7"/>
  <c r="O318" i="7" s="1"/>
  <c r="N1541" i="7"/>
  <c r="J1541" i="7"/>
  <c r="O1541" i="7" s="1"/>
  <c r="N5009" i="7"/>
  <c r="J5009" i="7"/>
  <c r="O5009" i="7" s="1"/>
  <c r="N5137" i="7"/>
  <c r="J5137" i="7"/>
  <c r="O5137" i="7" s="1"/>
  <c r="J6615" i="7"/>
  <c r="O6615" i="7" s="1"/>
  <c r="N6615" i="7"/>
  <c r="J6679" i="7"/>
  <c r="O6679" i="7" s="1"/>
  <c r="N6679" i="7"/>
  <c r="N5918" i="7"/>
  <c r="J5918" i="7"/>
  <c r="O5918" i="7" s="1"/>
  <c r="J6777" i="7"/>
  <c r="O6777" i="7" s="1"/>
  <c r="N6777" i="7"/>
  <c r="J9292" i="7"/>
  <c r="O9292" i="7" s="1"/>
  <c r="N9292" i="7"/>
  <c r="J9708" i="7"/>
  <c r="O9708" i="7" s="1"/>
  <c r="N9708" i="7"/>
  <c r="J7598" i="7"/>
  <c r="O7598" i="7" s="1"/>
  <c r="N7598" i="7"/>
  <c r="J7854" i="7"/>
  <c r="O7854" i="7" s="1"/>
  <c r="N7854" i="7"/>
  <c r="J9949" i="7"/>
  <c r="O9949" i="7" s="1"/>
  <c r="N9949" i="7"/>
  <c r="J8879" i="7"/>
  <c r="O8879" i="7" s="1"/>
  <c r="N8879" i="7"/>
  <c r="J669" i="7"/>
  <c r="O669" i="7" s="1"/>
  <c r="N669" i="7"/>
  <c r="J1873" i="7"/>
  <c r="O1873" i="7" s="1"/>
  <c r="N1873" i="7"/>
  <c r="J2037" i="7"/>
  <c r="O2037" i="7" s="1"/>
  <c r="N2037" i="7"/>
  <c r="J2129" i="7"/>
  <c r="O2129" i="7" s="1"/>
  <c r="N2129" i="7"/>
  <c r="J2193" i="7"/>
  <c r="O2193" i="7" s="1"/>
  <c r="N2193" i="7"/>
  <c r="J3061" i="7"/>
  <c r="O3061" i="7" s="1"/>
  <c r="N3061" i="7"/>
  <c r="J3347" i="7"/>
  <c r="O3347" i="7" s="1"/>
  <c r="N3347" i="7"/>
  <c r="J3204" i="7"/>
  <c r="O3204" i="7" s="1"/>
  <c r="N3204" i="7"/>
  <c r="J3268" i="7"/>
  <c r="O3268" i="7" s="1"/>
  <c r="N3268" i="7"/>
  <c r="J3332" i="7"/>
  <c r="O3332" i="7" s="1"/>
  <c r="N3332" i="7"/>
  <c r="J4795" i="7"/>
  <c r="O4795" i="7" s="1"/>
  <c r="N4795" i="7"/>
  <c r="J4828" i="7"/>
  <c r="O4828" i="7" s="1"/>
  <c r="N4828" i="7"/>
  <c r="J5474" i="7"/>
  <c r="O5474" i="7" s="1"/>
  <c r="N5474" i="7"/>
  <c r="J6410" i="7"/>
  <c r="O6410" i="7" s="1"/>
  <c r="N6410" i="7"/>
  <c r="J6774" i="7"/>
  <c r="O6774" i="7" s="1"/>
  <c r="N6774" i="7"/>
  <c r="J4311" i="7"/>
  <c r="O4311" i="7" s="1"/>
  <c r="N4311" i="7"/>
  <c r="J7646" i="7"/>
  <c r="O7646" i="7" s="1"/>
  <c r="N7646" i="7"/>
  <c r="J8280" i="7"/>
  <c r="O8280" i="7" s="1"/>
  <c r="N8280" i="7"/>
  <c r="J8975" i="7"/>
  <c r="O8975" i="7" s="1"/>
  <c r="N8975" i="7"/>
  <c r="J1706" i="7"/>
  <c r="O1706" i="7" s="1"/>
  <c r="N1706" i="7"/>
  <c r="J3185" i="7"/>
  <c r="O3185" i="7" s="1"/>
  <c r="N3185" i="7"/>
  <c r="J3313" i="7"/>
  <c r="O3313" i="7" s="1"/>
  <c r="N3313" i="7"/>
  <c r="J3441" i="7"/>
  <c r="O3441" i="7" s="1"/>
  <c r="N3441" i="7"/>
  <c r="J3569" i="7"/>
  <c r="O3569" i="7" s="1"/>
  <c r="N3569" i="7"/>
  <c r="J3697" i="7"/>
  <c r="O3697" i="7" s="1"/>
  <c r="N3697" i="7"/>
  <c r="J3825" i="7"/>
  <c r="O3825" i="7" s="1"/>
  <c r="N3825" i="7"/>
  <c r="J3985" i="7"/>
  <c r="O3985" i="7" s="1"/>
  <c r="N3985" i="7"/>
  <c r="J3076" i="7"/>
  <c r="O3076" i="7" s="1"/>
  <c r="N3076" i="7"/>
  <c r="J3442" i="7"/>
  <c r="O3442" i="7" s="1"/>
  <c r="N3442" i="7"/>
  <c r="J3570" i="7"/>
  <c r="O3570" i="7" s="1"/>
  <c r="N3570" i="7"/>
  <c r="J3698" i="7"/>
  <c r="O3698" i="7" s="1"/>
  <c r="N3698" i="7"/>
  <c r="J3826" i="7"/>
  <c r="O3826" i="7" s="1"/>
  <c r="N3826" i="7"/>
  <c r="J3954" i="7"/>
  <c r="O3954" i="7" s="1"/>
  <c r="N3954" i="7"/>
  <c r="J4082" i="7"/>
  <c r="O4082" i="7" s="1"/>
  <c r="N4082" i="7"/>
  <c r="J4178" i="7"/>
  <c r="O4178" i="7" s="1"/>
  <c r="N4178" i="7"/>
  <c r="J6710" i="7"/>
  <c r="O6710" i="7" s="1"/>
  <c r="N6710" i="7"/>
  <c r="J8310" i="7"/>
  <c r="O8310" i="7" s="1"/>
  <c r="N8310" i="7"/>
  <c r="N9900" i="7"/>
  <c r="J9900" i="7"/>
  <c r="O9900" i="7" s="1"/>
  <c r="J5473" i="7"/>
  <c r="O5473" i="7" s="1"/>
  <c r="N5473" i="7"/>
  <c r="J6186" i="7"/>
  <c r="O6186" i="7" s="1"/>
  <c r="N6186" i="7"/>
  <c r="J9758" i="7"/>
  <c r="O9758" i="7" s="1"/>
  <c r="N9758" i="7"/>
  <c r="N5065" i="7"/>
  <c r="J5065" i="7"/>
  <c r="O5065" i="7" s="1"/>
  <c r="J3340" i="7"/>
  <c r="O3340" i="7" s="1"/>
  <c r="N3340" i="7"/>
  <c r="N4433" i="7"/>
  <c r="J4433" i="7"/>
  <c r="O4433" i="7" s="1"/>
  <c r="N4689" i="7"/>
  <c r="J4689" i="7"/>
  <c r="O4689" i="7" s="1"/>
  <c r="J4883" i="7"/>
  <c r="O4883" i="7" s="1"/>
  <c r="N4883" i="7"/>
  <c r="N5053" i="7"/>
  <c r="J5053" i="7"/>
  <c r="O5053" i="7" s="1"/>
  <c r="J5240" i="7"/>
  <c r="O5240" i="7" s="1"/>
  <c r="N5240" i="7"/>
  <c r="J4954" i="7"/>
  <c r="O4954" i="7" s="1"/>
  <c r="N4954" i="7"/>
  <c r="J6169" i="7"/>
  <c r="O6169" i="7" s="1"/>
  <c r="N6169" i="7"/>
  <c r="J6553" i="7"/>
  <c r="O6553" i="7" s="1"/>
  <c r="N6553" i="7"/>
  <c r="J7337" i="7"/>
  <c r="O7337" i="7" s="1"/>
  <c r="N7337" i="7"/>
  <c r="J9893" i="7"/>
  <c r="O9893" i="7" s="1"/>
  <c r="N9893" i="7"/>
  <c r="J317" i="7"/>
  <c r="O317" i="7" s="1"/>
  <c r="N317" i="7"/>
  <c r="J1160" i="7"/>
  <c r="O1160" i="7" s="1"/>
  <c r="N1160" i="7"/>
  <c r="J5235" i="7"/>
  <c r="O5235" i="7" s="1"/>
  <c r="N5235" i="7"/>
  <c r="J803" i="7"/>
  <c r="O803" i="7" s="1"/>
  <c r="N803" i="7"/>
  <c r="J2060" i="7"/>
  <c r="O2060" i="7" s="1"/>
  <c r="N2060" i="7"/>
  <c r="J2849" i="7"/>
  <c r="O2849" i="7" s="1"/>
  <c r="N2849" i="7"/>
  <c r="J8413" i="7"/>
  <c r="O8413" i="7" s="1"/>
  <c r="N8413" i="7"/>
  <c r="J9221" i="7"/>
  <c r="O9221" i="7" s="1"/>
  <c r="N9221" i="7"/>
  <c r="J8210" i="7"/>
  <c r="O8210" i="7" s="1"/>
  <c r="N8210" i="7"/>
  <c r="J9838" i="7"/>
  <c r="O9838" i="7" s="1"/>
  <c r="N9838" i="7"/>
  <c r="N2055" i="7"/>
  <c r="J2055" i="7"/>
  <c r="O2055" i="7" s="1"/>
  <c r="N2122" i="7"/>
  <c r="J2122" i="7"/>
  <c r="O2122" i="7" s="1"/>
  <c r="J2770" i="7"/>
  <c r="O2770" i="7" s="1"/>
  <c r="N2770" i="7"/>
  <c r="J2691" i="7"/>
  <c r="O2691" i="7" s="1"/>
  <c r="N2691" i="7"/>
  <c r="N4312" i="7"/>
  <c r="J4312" i="7"/>
  <c r="O4312" i="7" s="1"/>
  <c r="J3536" i="7"/>
  <c r="O3536" i="7" s="1"/>
  <c r="N3536" i="7"/>
  <c r="J3792" i="7"/>
  <c r="O3792" i="7" s="1"/>
  <c r="N3792" i="7"/>
  <c r="J4016" i="7"/>
  <c r="O4016" i="7" s="1"/>
  <c r="N4016" i="7"/>
  <c r="N4601" i="7"/>
  <c r="J4601" i="7"/>
  <c r="O4601" i="7" s="1"/>
  <c r="J4515" i="7"/>
  <c r="O4515" i="7" s="1"/>
  <c r="N4515" i="7"/>
  <c r="J9258" i="7"/>
  <c r="O9258" i="7" s="1"/>
  <c r="N9258" i="7"/>
  <c r="J5618" i="7"/>
  <c r="O5618" i="7" s="1"/>
  <c r="N5618" i="7"/>
  <c r="J76" i="7"/>
  <c r="O76" i="7" s="1"/>
  <c r="N76" i="7"/>
  <c r="N4955" i="7"/>
  <c r="J4955" i="7"/>
  <c r="O4955" i="7" s="1"/>
  <c r="J6707" i="7"/>
  <c r="O6707" i="7" s="1"/>
  <c r="N6707" i="7"/>
  <c r="N5001" i="7"/>
  <c r="J5001" i="7"/>
  <c r="O5001" i="7" s="1"/>
  <c r="N2081" i="7"/>
  <c r="J2081" i="7"/>
  <c r="O2081" i="7" s="1"/>
  <c r="N1125" i="7"/>
  <c r="J1125" i="7"/>
  <c r="O1125" i="7" s="1"/>
  <c r="J1563" i="7"/>
  <c r="O1563" i="7" s="1"/>
  <c r="N1563" i="7"/>
  <c r="N2417" i="7"/>
  <c r="J2417" i="7"/>
  <c r="O2417" i="7" s="1"/>
  <c r="J3198" i="7"/>
  <c r="O3198" i="7" s="1"/>
  <c r="N3198" i="7"/>
  <c r="J4608" i="7"/>
  <c r="O4608" i="7" s="1"/>
  <c r="N4608" i="7"/>
  <c r="N5077" i="7"/>
  <c r="J5077" i="7"/>
  <c r="O5077" i="7" s="1"/>
  <c r="N4994" i="7"/>
  <c r="J4994" i="7"/>
  <c r="O4994" i="7" s="1"/>
  <c r="J6760" i="7"/>
  <c r="O6760" i="7" s="1"/>
  <c r="N6760" i="7"/>
  <c r="J8285" i="7"/>
  <c r="O8285" i="7" s="1"/>
  <c r="N8285" i="7"/>
  <c r="J9897" i="7"/>
  <c r="O9897" i="7" s="1"/>
  <c r="N9897" i="7"/>
  <c r="J6894" i="7"/>
  <c r="O6894" i="7" s="1"/>
  <c r="N6894" i="7"/>
  <c r="J7150" i="7"/>
  <c r="O7150" i="7" s="1"/>
  <c r="N7150" i="7"/>
  <c r="J7406" i="7"/>
  <c r="O7406" i="7" s="1"/>
  <c r="N7406" i="7"/>
  <c r="J1379" i="7"/>
  <c r="O1379" i="7" s="1"/>
  <c r="N1379" i="7"/>
  <c r="J1443" i="7"/>
  <c r="O1443" i="7" s="1"/>
  <c r="N1443" i="7"/>
  <c r="J1507" i="7"/>
  <c r="O1507" i="7" s="1"/>
  <c r="N1507" i="7"/>
  <c r="J1752" i="7"/>
  <c r="O1752" i="7" s="1"/>
  <c r="N1752" i="7"/>
  <c r="J1881" i="7"/>
  <c r="O1881" i="7" s="1"/>
  <c r="N1881" i="7"/>
  <c r="J1724" i="7"/>
  <c r="O1724" i="7" s="1"/>
  <c r="N1724" i="7"/>
  <c r="J1977" i="7"/>
  <c r="O1977" i="7" s="1"/>
  <c r="N1977" i="7"/>
  <c r="J2041" i="7"/>
  <c r="O2041" i="7" s="1"/>
  <c r="N2041" i="7"/>
  <c r="J2779" i="7"/>
  <c r="O2779" i="7" s="1"/>
  <c r="N2779" i="7"/>
  <c r="J2843" i="7"/>
  <c r="O2843" i="7" s="1"/>
  <c r="N2843" i="7"/>
  <c r="J4247" i="7"/>
  <c r="O4247" i="7" s="1"/>
  <c r="N4247" i="7"/>
  <c r="J3152" i="7"/>
  <c r="O3152" i="7" s="1"/>
  <c r="N3152" i="7"/>
  <c r="J4136" i="7"/>
  <c r="O4136" i="7" s="1"/>
  <c r="N4136" i="7"/>
  <c r="J4200" i="7"/>
  <c r="O4200" i="7" s="1"/>
  <c r="N4200" i="7"/>
  <c r="N5006" i="7"/>
  <c r="J5006" i="7"/>
  <c r="O5006" i="7" s="1"/>
  <c r="J4824" i="7"/>
  <c r="O4824" i="7" s="1"/>
  <c r="N4824" i="7"/>
  <c r="J4888" i="7"/>
  <c r="O4888" i="7" s="1"/>
  <c r="N4888" i="7"/>
  <c r="J5213" i="7"/>
  <c r="O5213" i="7" s="1"/>
  <c r="N5213" i="7"/>
  <c r="J5277" i="7"/>
  <c r="O5277" i="7" s="1"/>
  <c r="N5277" i="7"/>
  <c r="J5341" i="7"/>
  <c r="O5341" i="7" s="1"/>
  <c r="N5341" i="7"/>
  <c r="J5405" i="7"/>
  <c r="O5405" i="7" s="1"/>
  <c r="N5405" i="7"/>
  <c r="J5469" i="7"/>
  <c r="O5469" i="7" s="1"/>
  <c r="N5469" i="7"/>
  <c r="J5533" i="7"/>
  <c r="O5533" i="7" s="1"/>
  <c r="N5533" i="7"/>
  <c r="J5597" i="7"/>
  <c r="O5597" i="7" s="1"/>
  <c r="N5597" i="7"/>
  <c r="J5661" i="7"/>
  <c r="O5661" i="7" s="1"/>
  <c r="N5661" i="7"/>
  <c r="J5725" i="7"/>
  <c r="O5725" i="7" s="1"/>
  <c r="N5725" i="7"/>
  <c r="J5789" i="7"/>
  <c r="O5789" i="7" s="1"/>
  <c r="N5789" i="7"/>
  <c r="J5853" i="7"/>
  <c r="O5853" i="7" s="1"/>
  <c r="N5853" i="7"/>
  <c r="J5966" i="7"/>
  <c r="O5966" i="7" s="1"/>
  <c r="N5966" i="7"/>
  <c r="J6030" i="7"/>
  <c r="O6030" i="7" s="1"/>
  <c r="N6030" i="7"/>
  <c r="J6094" i="7"/>
  <c r="O6094" i="7" s="1"/>
  <c r="N6094" i="7"/>
  <c r="J6158" i="7"/>
  <c r="O6158" i="7" s="1"/>
  <c r="N6158" i="7"/>
  <c r="J6222" i="7"/>
  <c r="O6222" i="7" s="1"/>
  <c r="N6222" i="7"/>
  <c r="J6286" i="7"/>
  <c r="O6286" i="7" s="1"/>
  <c r="N6286" i="7"/>
  <c r="J6350" i="7"/>
  <c r="O6350" i="7" s="1"/>
  <c r="N6350" i="7"/>
  <c r="J6414" i="7"/>
  <c r="O6414" i="7" s="1"/>
  <c r="N6414" i="7"/>
  <c r="J6478" i="7"/>
  <c r="O6478" i="7" s="1"/>
  <c r="N6478" i="7"/>
  <c r="J6866" i="7"/>
  <c r="O6866" i="7" s="1"/>
  <c r="N6866" i="7"/>
  <c r="J6930" i="7"/>
  <c r="O6930" i="7" s="1"/>
  <c r="N6930" i="7"/>
  <c r="J6994" i="7"/>
  <c r="O6994" i="7" s="1"/>
  <c r="N6994" i="7"/>
  <c r="J7058" i="7"/>
  <c r="O7058" i="7" s="1"/>
  <c r="N7058" i="7"/>
  <c r="J7122" i="7"/>
  <c r="O7122" i="7" s="1"/>
  <c r="N7122" i="7"/>
  <c r="J7186" i="7"/>
  <c r="O7186" i="7" s="1"/>
  <c r="N7186" i="7"/>
  <c r="J7250" i="7"/>
  <c r="O7250" i="7" s="1"/>
  <c r="N7250" i="7"/>
  <c r="J7314" i="7"/>
  <c r="O7314" i="7" s="1"/>
  <c r="N7314" i="7"/>
  <c r="J7378" i="7"/>
  <c r="O7378" i="7" s="1"/>
  <c r="N7378" i="7"/>
  <c r="J7442" i="7"/>
  <c r="O7442" i="7" s="1"/>
  <c r="N7442" i="7"/>
  <c r="J7506" i="7"/>
  <c r="O7506" i="7" s="1"/>
  <c r="N7506" i="7"/>
  <c r="J7570" i="7"/>
  <c r="O7570" i="7" s="1"/>
  <c r="N7570" i="7"/>
  <c r="J7634" i="7"/>
  <c r="O7634" i="7" s="1"/>
  <c r="N7634" i="7"/>
  <c r="J7698" i="7"/>
  <c r="O7698" i="7" s="1"/>
  <c r="N7698" i="7"/>
  <c r="J7762" i="7"/>
  <c r="O7762" i="7" s="1"/>
  <c r="N7762" i="7"/>
  <c r="J7826" i="7"/>
  <c r="O7826" i="7" s="1"/>
  <c r="N7826" i="7"/>
  <c r="J7890" i="7"/>
  <c r="O7890" i="7" s="1"/>
  <c r="N7890" i="7"/>
  <c r="J7954" i="7"/>
  <c r="O7954" i="7" s="1"/>
  <c r="N7954" i="7"/>
  <c r="J8018" i="7"/>
  <c r="O8018" i="7" s="1"/>
  <c r="N8018" i="7"/>
  <c r="J9521" i="7"/>
  <c r="O9521" i="7" s="1"/>
  <c r="N9521" i="7"/>
  <c r="J9579" i="7"/>
  <c r="O9579" i="7" s="1"/>
  <c r="N9579" i="7"/>
  <c r="J8803" i="7"/>
  <c r="O8803" i="7" s="1"/>
  <c r="N8803" i="7"/>
  <c r="J9473" i="7"/>
  <c r="O9473" i="7" s="1"/>
  <c r="N9473" i="7"/>
  <c r="J9661" i="7"/>
  <c r="O9661" i="7" s="1"/>
  <c r="N9661" i="7"/>
  <c r="J6153" i="7"/>
  <c r="O6153" i="7" s="1"/>
  <c r="N6153" i="7"/>
  <c r="J7385" i="7"/>
  <c r="O7385" i="7" s="1"/>
  <c r="N7385" i="7"/>
  <c r="J8035" i="7"/>
  <c r="O8035" i="7" s="1"/>
  <c r="N8035" i="7"/>
  <c r="J8163" i="7"/>
  <c r="O8163" i="7" s="1"/>
  <c r="N8163" i="7"/>
  <c r="J8184" i="7"/>
  <c r="O8184" i="7" s="1"/>
  <c r="N8184" i="7"/>
  <c r="J9173" i="7"/>
  <c r="O9173" i="7" s="1"/>
  <c r="N9173" i="7"/>
  <c r="J8614" i="7"/>
  <c r="O8614" i="7" s="1"/>
  <c r="N8614" i="7"/>
  <c r="J9422" i="7"/>
  <c r="O9422" i="7" s="1"/>
  <c r="N9422" i="7"/>
  <c r="J9598" i="7"/>
  <c r="O9598" i="7" s="1"/>
  <c r="N9598" i="7"/>
  <c r="J113" i="7"/>
  <c r="O113" i="7" s="1"/>
  <c r="N113" i="7"/>
  <c r="N155" i="7"/>
  <c r="J155" i="7"/>
  <c r="O155" i="7" s="1"/>
  <c r="N248" i="7"/>
  <c r="J248" i="7"/>
  <c r="O248" i="7" s="1"/>
  <c r="N303" i="7"/>
  <c r="J303" i="7"/>
  <c r="O303" i="7" s="1"/>
  <c r="N332" i="7"/>
  <c r="J332" i="7"/>
  <c r="O332" i="7" s="1"/>
  <c r="J668" i="7"/>
  <c r="O668" i="7" s="1"/>
  <c r="N668" i="7"/>
  <c r="N521" i="7"/>
  <c r="J521" i="7"/>
  <c r="O521" i="7" s="1"/>
  <c r="J650" i="7"/>
  <c r="O650" i="7" s="1"/>
  <c r="N650" i="7"/>
  <c r="N966" i="7"/>
  <c r="J966" i="7"/>
  <c r="O966" i="7" s="1"/>
  <c r="J815" i="7"/>
  <c r="O815" i="7" s="1"/>
  <c r="N815" i="7"/>
  <c r="N739" i="7"/>
  <c r="J739" i="7"/>
  <c r="O739" i="7" s="1"/>
  <c r="J935" i="7"/>
  <c r="O935" i="7" s="1"/>
  <c r="N935" i="7"/>
  <c r="N1055" i="7"/>
  <c r="J1055" i="7"/>
  <c r="O1055" i="7" s="1"/>
  <c r="N1187" i="7"/>
  <c r="J1187" i="7"/>
  <c r="O1187" i="7" s="1"/>
  <c r="N1086" i="7"/>
  <c r="J1086" i="7"/>
  <c r="O1086" i="7" s="1"/>
  <c r="J1214" i="7"/>
  <c r="O1214" i="7" s="1"/>
  <c r="N1214" i="7"/>
  <c r="J1065" i="7"/>
  <c r="O1065" i="7" s="1"/>
  <c r="N1065" i="7"/>
  <c r="N1080" i="7"/>
  <c r="J1080" i="7"/>
  <c r="O1080" i="7" s="1"/>
  <c r="J1373" i="7"/>
  <c r="O1373" i="7" s="1"/>
  <c r="N1373" i="7"/>
  <c r="J1437" i="7"/>
  <c r="O1437" i="7" s="1"/>
  <c r="N1437" i="7"/>
  <c r="J1501" i="7"/>
  <c r="O1501" i="7" s="1"/>
  <c r="N1501" i="7"/>
  <c r="N1208" i="7"/>
  <c r="J1208" i="7"/>
  <c r="O1208" i="7" s="1"/>
  <c r="J1354" i="7"/>
  <c r="O1354" i="7" s="1"/>
  <c r="N1354" i="7"/>
  <c r="N1834" i="7"/>
  <c r="J1834" i="7"/>
  <c r="O1834" i="7" s="1"/>
  <c r="J2003" i="7"/>
  <c r="O2003" i="7" s="1"/>
  <c r="N2003" i="7"/>
  <c r="J2372" i="7"/>
  <c r="O2372" i="7" s="1"/>
  <c r="N2372" i="7"/>
  <c r="N2444" i="7"/>
  <c r="J2444" i="7"/>
  <c r="O2444" i="7" s="1"/>
  <c r="J2513" i="7"/>
  <c r="O2513" i="7" s="1"/>
  <c r="N2513" i="7"/>
  <c r="J2577" i="7"/>
  <c r="O2577" i="7" s="1"/>
  <c r="N2577" i="7"/>
  <c r="N2130" i="7"/>
  <c r="J2130" i="7"/>
  <c r="O2130" i="7" s="1"/>
  <c r="J2612" i="7"/>
  <c r="O2612" i="7" s="1"/>
  <c r="N2612" i="7"/>
  <c r="J2676" i="7"/>
  <c r="O2676" i="7" s="1"/>
  <c r="N2676" i="7"/>
  <c r="J2091" i="7"/>
  <c r="O2091" i="7" s="1"/>
  <c r="N2091" i="7"/>
  <c r="J2142" i="7"/>
  <c r="O2142" i="7" s="1"/>
  <c r="N2142" i="7"/>
  <c r="N4281" i="7"/>
  <c r="J4281" i="7"/>
  <c r="O4281" i="7" s="1"/>
  <c r="J3106" i="7"/>
  <c r="O3106" i="7" s="1"/>
  <c r="N3106" i="7"/>
  <c r="J4145" i="7"/>
  <c r="O4145" i="7" s="1"/>
  <c r="N4145" i="7"/>
  <c r="J4209" i="7"/>
  <c r="O4209" i="7" s="1"/>
  <c r="N4209" i="7"/>
  <c r="J3186" i="7"/>
  <c r="O3186" i="7" s="1"/>
  <c r="N3186" i="7"/>
  <c r="J3250" i="7"/>
  <c r="O3250" i="7" s="1"/>
  <c r="N3250" i="7"/>
  <c r="J3314" i="7"/>
  <c r="O3314" i="7" s="1"/>
  <c r="N3314" i="7"/>
  <c r="N4381" i="7"/>
  <c r="J4381" i="7"/>
  <c r="O4381" i="7" s="1"/>
  <c r="J4509" i="7"/>
  <c r="O4509" i="7" s="1"/>
  <c r="N4509" i="7"/>
  <c r="N4637" i="7"/>
  <c r="J4637" i="7"/>
  <c r="O4637" i="7" s="1"/>
  <c r="J4765" i="7"/>
  <c r="O4765" i="7" s="1"/>
  <c r="N4765" i="7"/>
  <c r="N4424" i="7"/>
  <c r="J4424" i="7"/>
  <c r="O4424" i="7" s="1"/>
  <c r="N4552" i="7"/>
  <c r="J4552" i="7"/>
  <c r="O4552" i="7" s="1"/>
  <c r="J5416" i="7"/>
  <c r="O5416" i="7" s="1"/>
  <c r="N5416" i="7"/>
  <c r="J5480" i="7"/>
  <c r="O5480" i="7" s="1"/>
  <c r="N5480" i="7"/>
  <c r="J5544" i="7"/>
  <c r="O5544" i="7" s="1"/>
  <c r="N5544" i="7"/>
  <c r="J5608" i="7"/>
  <c r="O5608" i="7" s="1"/>
  <c r="N5608" i="7"/>
  <c r="J5672" i="7"/>
  <c r="O5672" i="7" s="1"/>
  <c r="N5672" i="7"/>
  <c r="J5736" i="7"/>
  <c r="O5736" i="7" s="1"/>
  <c r="N5736" i="7"/>
  <c r="J5800" i="7"/>
  <c r="O5800" i="7" s="1"/>
  <c r="N5800" i="7"/>
  <c r="J6654" i="7"/>
  <c r="O6654" i="7" s="1"/>
  <c r="N6654" i="7"/>
  <c r="J6781" i="7"/>
  <c r="O6781" i="7" s="1"/>
  <c r="N6781" i="7"/>
  <c r="J8603" i="7"/>
  <c r="O8603" i="7" s="1"/>
  <c r="N8603" i="7"/>
  <c r="J8825" i="7"/>
  <c r="O8825" i="7" s="1"/>
  <c r="N8825" i="7"/>
  <c r="J9231" i="7"/>
  <c r="O9231" i="7" s="1"/>
  <c r="N9231" i="7"/>
  <c r="J9595" i="7"/>
  <c r="O9595" i="7" s="1"/>
  <c r="N9595" i="7"/>
  <c r="J9057" i="7"/>
  <c r="O9057" i="7" s="1"/>
  <c r="N9057" i="7"/>
  <c r="J9644" i="7"/>
  <c r="O9644" i="7" s="1"/>
  <c r="N9644" i="7"/>
  <c r="J9804" i="7"/>
  <c r="O9804" i="7" s="1"/>
  <c r="N9804" i="7"/>
  <c r="J8555" i="7"/>
  <c r="O8555" i="7" s="1"/>
  <c r="N8555" i="7"/>
  <c r="J9391" i="7"/>
  <c r="O9391" i="7" s="1"/>
  <c r="N9391" i="7"/>
  <c r="J6630" i="7"/>
  <c r="O6630" i="7" s="1"/>
  <c r="N6630" i="7"/>
  <c r="N9827" i="7"/>
  <c r="J9827" i="7"/>
  <c r="O9827" i="7" s="1"/>
  <c r="J8646" i="7"/>
  <c r="O8646" i="7" s="1"/>
  <c r="N8646" i="7"/>
  <c r="J8838" i="7"/>
  <c r="O8838" i="7" s="1"/>
  <c r="N8838" i="7"/>
  <c r="J9614" i="7"/>
  <c r="O9614" i="7" s="1"/>
  <c r="N9614" i="7"/>
  <c r="J9555" i="7"/>
  <c r="O9555" i="7" s="1"/>
  <c r="N9555" i="7"/>
  <c r="N159" i="7"/>
  <c r="J159" i="7"/>
  <c r="O159" i="7" s="1"/>
  <c r="N254" i="7"/>
  <c r="J254" i="7"/>
  <c r="O254" i="7" s="1"/>
  <c r="N245" i="7"/>
  <c r="J245" i="7"/>
  <c r="O245" i="7" s="1"/>
  <c r="N252" i="7"/>
  <c r="J252" i="7"/>
  <c r="O252" i="7" s="1"/>
  <c r="N339" i="7"/>
  <c r="J339" i="7"/>
  <c r="O339" i="7" s="1"/>
  <c r="J304" i="7"/>
  <c r="O304" i="7" s="1"/>
  <c r="N304" i="7"/>
  <c r="N329" i="7"/>
  <c r="J329" i="7"/>
  <c r="O329" i="7" s="1"/>
  <c r="N712" i="7"/>
  <c r="J712" i="7"/>
  <c r="O712" i="7" s="1"/>
  <c r="J817" i="7"/>
  <c r="O817" i="7" s="1"/>
  <c r="N817" i="7"/>
  <c r="N772" i="7"/>
  <c r="J772" i="7"/>
  <c r="O772" i="7" s="1"/>
  <c r="J842" i="7"/>
  <c r="O842" i="7" s="1"/>
  <c r="N842" i="7"/>
  <c r="N963" i="7"/>
  <c r="J963" i="7"/>
  <c r="O963" i="7" s="1"/>
  <c r="J1090" i="7"/>
  <c r="O1090" i="7" s="1"/>
  <c r="N1090" i="7"/>
  <c r="J1122" i="7"/>
  <c r="O1122" i="7" s="1"/>
  <c r="N1122" i="7"/>
  <c r="J974" i="7"/>
  <c r="O974" i="7" s="1"/>
  <c r="N974" i="7"/>
  <c r="N1169" i="7"/>
  <c r="J1169" i="7"/>
  <c r="O1169" i="7" s="1"/>
  <c r="N1140" i="7"/>
  <c r="J1140" i="7"/>
  <c r="O1140" i="7" s="1"/>
  <c r="J1368" i="7"/>
  <c r="O1368" i="7" s="1"/>
  <c r="N1368" i="7"/>
  <c r="J1432" i="7"/>
  <c r="O1432" i="7" s="1"/>
  <c r="N1432" i="7"/>
  <c r="J1496" i="7"/>
  <c r="O1496" i="7" s="1"/>
  <c r="N1496" i="7"/>
  <c r="N1280" i="7"/>
  <c r="J1280" i="7"/>
  <c r="O1280" i="7" s="1"/>
  <c r="J1838" i="7"/>
  <c r="O1838" i="7" s="1"/>
  <c r="N1838" i="7"/>
  <c r="J1954" i="7"/>
  <c r="O1954" i="7" s="1"/>
  <c r="N1954" i="7"/>
  <c r="J2018" i="7"/>
  <c r="O2018" i="7" s="1"/>
  <c r="N2018" i="7"/>
  <c r="J1855" i="7"/>
  <c r="O1855" i="7" s="1"/>
  <c r="N1855" i="7"/>
  <c r="J1876" i="7"/>
  <c r="O1876" i="7" s="1"/>
  <c r="N1876" i="7"/>
  <c r="J2259" i="7"/>
  <c r="O2259" i="7" s="1"/>
  <c r="N2259" i="7"/>
  <c r="J2467" i="7"/>
  <c r="O2467" i="7" s="1"/>
  <c r="N2467" i="7"/>
  <c r="J2531" i="7"/>
  <c r="O2531" i="7" s="1"/>
  <c r="N2531" i="7"/>
  <c r="J2595" i="7"/>
  <c r="O2595" i="7" s="1"/>
  <c r="N2595" i="7"/>
  <c r="N2247" i="7"/>
  <c r="J2247" i="7"/>
  <c r="O2247" i="7" s="1"/>
  <c r="J2074" i="7"/>
  <c r="O2074" i="7" s="1"/>
  <c r="N2074" i="7"/>
  <c r="J2630" i="7"/>
  <c r="O2630" i="7" s="1"/>
  <c r="N2630" i="7"/>
  <c r="J2694" i="7"/>
  <c r="O2694" i="7" s="1"/>
  <c r="N2694" i="7"/>
  <c r="J2886" i="7"/>
  <c r="O2886" i="7" s="1"/>
  <c r="N2886" i="7"/>
  <c r="J2546" i="7"/>
  <c r="O2546" i="7" s="1"/>
  <c r="N2546" i="7"/>
  <c r="J2631" i="7"/>
  <c r="O2631" i="7" s="1"/>
  <c r="N2631" i="7"/>
  <c r="J2695" i="7"/>
  <c r="O2695" i="7" s="1"/>
  <c r="N2695" i="7"/>
  <c r="J3187" i="7"/>
  <c r="O3187" i="7" s="1"/>
  <c r="N3187" i="7"/>
  <c r="J3251" i="7"/>
  <c r="O3251" i="7" s="1"/>
  <c r="N3251" i="7"/>
  <c r="J3315" i="7"/>
  <c r="O3315" i="7" s="1"/>
  <c r="N3315" i="7"/>
  <c r="J3427" i="7"/>
  <c r="O3427" i="7" s="1"/>
  <c r="N3427" i="7"/>
  <c r="J3491" i="7"/>
  <c r="O3491" i="7" s="1"/>
  <c r="N3491" i="7"/>
  <c r="J3555" i="7"/>
  <c r="O3555" i="7" s="1"/>
  <c r="N3555" i="7"/>
  <c r="J3619" i="7"/>
  <c r="O3619" i="7" s="1"/>
  <c r="N3619" i="7"/>
  <c r="J3683" i="7"/>
  <c r="O3683" i="7" s="1"/>
  <c r="N3683" i="7"/>
  <c r="J3747" i="7"/>
  <c r="O3747" i="7" s="1"/>
  <c r="N3747" i="7"/>
  <c r="J3811" i="7"/>
  <c r="O3811" i="7" s="1"/>
  <c r="N3811" i="7"/>
  <c r="J3875" i="7"/>
  <c r="O3875" i="7" s="1"/>
  <c r="N3875" i="7"/>
  <c r="J3939" i="7"/>
  <c r="O3939" i="7" s="1"/>
  <c r="N3939" i="7"/>
  <c r="J4003" i="7"/>
  <c r="O4003" i="7" s="1"/>
  <c r="N4003" i="7"/>
  <c r="J4067" i="7"/>
  <c r="O4067" i="7" s="1"/>
  <c r="N4067" i="7"/>
  <c r="J4320" i="7"/>
  <c r="O4320" i="7" s="1"/>
  <c r="N4320" i="7"/>
  <c r="J3348" i="7"/>
  <c r="O3348" i="7" s="1"/>
  <c r="N3348" i="7"/>
  <c r="N4290" i="7"/>
  <c r="J4290" i="7"/>
  <c r="O4290" i="7" s="1"/>
  <c r="J4417" i="7"/>
  <c r="O4417" i="7" s="1"/>
  <c r="N4417" i="7"/>
  <c r="J4545" i="7"/>
  <c r="O4545" i="7" s="1"/>
  <c r="N4545" i="7"/>
  <c r="J4673" i="7"/>
  <c r="O4673" i="7" s="1"/>
  <c r="N4673" i="7"/>
  <c r="J4907" i="7"/>
  <c r="O4907" i="7" s="1"/>
  <c r="N4907" i="7"/>
  <c r="J5304" i="7"/>
  <c r="O5304" i="7" s="1"/>
  <c r="N5304" i="7"/>
  <c r="J5368" i="7"/>
  <c r="O5368" i="7" s="1"/>
  <c r="N5368" i="7"/>
  <c r="J6073" i="7"/>
  <c r="O6073" i="7" s="1"/>
  <c r="N6073" i="7"/>
  <c r="J6329" i="7"/>
  <c r="O6329" i="7" s="1"/>
  <c r="N6329" i="7"/>
  <c r="J6585" i="7"/>
  <c r="O6585" i="7" s="1"/>
  <c r="N6585" i="7"/>
  <c r="J6921" i="7"/>
  <c r="O6921" i="7" s="1"/>
  <c r="N6921" i="7"/>
  <c r="J7177" i="7"/>
  <c r="O7177" i="7" s="1"/>
  <c r="N7177" i="7"/>
  <c r="J567" i="7"/>
  <c r="O567" i="7" s="1"/>
  <c r="N567" i="7"/>
  <c r="J768" i="7"/>
  <c r="O768" i="7" s="1"/>
  <c r="N768" i="7"/>
  <c r="J982" i="7"/>
  <c r="O982" i="7" s="1"/>
  <c r="N982" i="7"/>
  <c r="J1128" i="7"/>
  <c r="O1128" i="7" s="1"/>
  <c r="N1128" i="7"/>
  <c r="N1586" i="7"/>
  <c r="J1586" i="7"/>
  <c r="O1586" i="7" s="1"/>
  <c r="N2438" i="7"/>
  <c r="J2438" i="7"/>
  <c r="O2438" i="7" s="1"/>
  <c r="N2190" i="7"/>
  <c r="J2190" i="7"/>
  <c r="O2190" i="7" s="1"/>
  <c r="J4501" i="7"/>
  <c r="O4501" i="7" s="1"/>
  <c r="N4501" i="7"/>
  <c r="J4594" i="7"/>
  <c r="O4594" i="7" s="1"/>
  <c r="N4594" i="7"/>
  <c r="J5363" i="7"/>
  <c r="O5363" i="7" s="1"/>
  <c r="N5363" i="7"/>
  <c r="J5555" i="7"/>
  <c r="O5555" i="7" s="1"/>
  <c r="N5555" i="7"/>
  <c r="J5731" i="7"/>
  <c r="O5731" i="7" s="1"/>
  <c r="N5731" i="7"/>
  <c r="J7016" i="7"/>
  <c r="O7016" i="7" s="1"/>
  <c r="N7016" i="7"/>
  <c r="J7192" i="7"/>
  <c r="O7192" i="7" s="1"/>
  <c r="N7192" i="7"/>
  <c r="J7368" i="7"/>
  <c r="O7368" i="7" s="1"/>
  <c r="N7368" i="7"/>
  <c r="J7528" i="7"/>
  <c r="O7528" i="7" s="1"/>
  <c r="N7528" i="7"/>
  <c r="J7688" i="7"/>
  <c r="O7688" i="7" s="1"/>
  <c r="N7688" i="7"/>
  <c r="J7864" i="7"/>
  <c r="O7864" i="7" s="1"/>
  <c r="N7864" i="7"/>
  <c r="J6512" i="7"/>
  <c r="O6512" i="7" s="1"/>
  <c r="N6512" i="7"/>
  <c r="J8905" i="7"/>
  <c r="O8905" i="7" s="1"/>
  <c r="N8905" i="7"/>
  <c r="J9357" i="7"/>
  <c r="O9357" i="7" s="1"/>
  <c r="N9357" i="7"/>
  <c r="J352" i="7"/>
  <c r="O352" i="7" s="1"/>
  <c r="N352" i="7"/>
  <c r="N541" i="7"/>
  <c r="J541" i="7"/>
  <c r="O541" i="7" s="1"/>
  <c r="J1237" i="7"/>
  <c r="O1237" i="7" s="1"/>
  <c r="N1237" i="7"/>
  <c r="J1561" i="7"/>
  <c r="O1561" i="7" s="1"/>
  <c r="N1561" i="7"/>
  <c r="J2793" i="7"/>
  <c r="O2793" i="7" s="1"/>
  <c r="N2793" i="7"/>
  <c r="J2857" i="7"/>
  <c r="O2857" i="7" s="1"/>
  <c r="N2857" i="7"/>
  <c r="J3173" i="7"/>
  <c r="O3173" i="7" s="1"/>
  <c r="N3173" i="7"/>
  <c r="J3237" i="7"/>
  <c r="O3237" i="7" s="1"/>
  <c r="N3237" i="7"/>
  <c r="J3301" i="7"/>
  <c r="O3301" i="7" s="1"/>
  <c r="N3301" i="7"/>
  <c r="J3365" i="7"/>
  <c r="O3365" i="7" s="1"/>
  <c r="N3365" i="7"/>
  <c r="J3429" i="7"/>
  <c r="O3429" i="7" s="1"/>
  <c r="N3429" i="7"/>
  <c r="J3493" i="7"/>
  <c r="O3493" i="7" s="1"/>
  <c r="N3493" i="7"/>
  <c r="J3557" i="7"/>
  <c r="O3557" i="7" s="1"/>
  <c r="N3557" i="7"/>
  <c r="J3621" i="7"/>
  <c r="O3621" i="7" s="1"/>
  <c r="N3621" i="7"/>
  <c r="J3685" i="7"/>
  <c r="O3685" i="7" s="1"/>
  <c r="N3685" i="7"/>
  <c r="J3749" i="7"/>
  <c r="O3749" i="7" s="1"/>
  <c r="N3749" i="7"/>
  <c r="J3813" i="7"/>
  <c r="O3813" i="7" s="1"/>
  <c r="N3813" i="7"/>
  <c r="J3877" i="7"/>
  <c r="O3877" i="7" s="1"/>
  <c r="N3877" i="7"/>
  <c r="J3941" i="7"/>
  <c r="O3941" i="7" s="1"/>
  <c r="N3941" i="7"/>
  <c r="J4005" i="7"/>
  <c r="O4005" i="7" s="1"/>
  <c r="N4005" i="7"/>
  <c r="J4069" i="7"/>
  <c r="O4069" i="7" s="1"/>
  <c r="N4069" i="7"/>
  <c r="J3414" i="7"/>
  <c r="O3414" i="7" s="1"/>
  <c r="N3414" i="7"/>
  <c r="J3478" i="7"/>
  <c r="O3478" i="7" s="1"/>
  <c r="N3478" i="7"/>
  <c r="J3542" i="7"/>
  <c r="O3542" i="7" s="1"/>
  <c r="N3542" i="7"/>
  <c r="J3606" i="7"/>
  <c r="O3606" i="7" s="1"/>
  <c r="N3606" i="7"/>
  <c r="J3670" i="7"/>
  <c r="O3670" i="7" s="1"/>
  <c r="N3670" i="7"/>
  <c r="J3734" i="7"/>
  <c r="O3734" i="7" s="1"/>
  <c r="N3734" i="7"/>
  <c r="J3798" i="7"/>
  <c r="O3798" i="7" s="1"/>
  <c r="N3798" i="7"/>
  <c r="J3862" i="7"/>
  <c r="O3862" i="7" s="1"/>
  <c r="N3862" i="7"/>
  <c r="J3926" i="7"/>
  <c r="O3926" i="7" s="1"/>
  <c r="N3926" i="7"/>
  <c r="J3990" i="7"/>
  <c r="O3990" i="7" s="1"/>
  <c r="N3990" i="7"/>
  <c r="J4054" i="7"/>
  <c r="O4054" i="7" s="1"/>
  <c r="N4054" i="7"/>
  <c r="N4998" i="7"/>
  <c r="J4998" i="7"/>
  <c r="O4998" i="7" s="1"/>
  <c r="J5170" i="7"/>
  <c r="O5170" i="7" s="1"/>
  <c r="N5170" i="7"/>
  <c r="J5234" i="7"/>
  <c r="O5234" i="7" s="1"/>
  <c r="N5234" i="7"/>
  <c r="J5298" i="7"/>
  <c r="O5298" i="7" s="1"/>
  <c r="N5298" i="7"/>
  <c r="J5362" i="7"/>
  <c r="O5362" i="7" s="1"/>
  <c r="N5362" i="7"/>
  <c r="J5979" i="7"/>
  <c r="O5979" i="7" s="1"/>
  <c r="N5979" i="7"/>
  <c r="J6043" i="7"/>
  <c r="O6043" i="7" s="1"/>
  <c r="N6043" i="7"/>
  <c r="J6107" i="7"/>
  <c r="O6107" i="7" s="1"/>
  <c r="N6107" i="7"/>
  <c r="J6171" i="7"/>
  <c r="O6171" i="7" s="1"/>
  <c r="N6171" i="7"/>
  <c r="J6235" i="7"/>
  <c r="O6235" i="7" s="1"/>
  <c r="N6235" i="7"/>
  <c r="J6299" i="7"/>
  <c r="O6299" i="7" s="1"/>
  <c r="N6299" i="7"/>
  <c r="J6363" i="7"/>
  <c r="O6363" i="7" s="1"/>
  <c r="N6363" i="7"/>
  <c r="J6427" i="7"/>
  <c r="O6427" i="7" s="1"/>
  <c r="N6427" i="7"/>
  <c r="J6491" i="7"/>
  <c r="O6491" i="7" s="1"/>
  <c r="N6491" i="7"/>
  <c r="J6555" i="7"/>
  <c r="O6555" i="7" s="1"/>
  <c r="N6555" i="7"/>
  <c r="J6538" i="7"/>
  <c r="O6538" i="7" s="1"/>
  <c r="N6538" i="7"/>
  <c r="J9291" i="7"/>
  <c r="O9291" i="7" s="1"/>
  <c r="N9291" i="7"/>
  <c r="J8266" i="7"/>
  <c r="O8266" i="7" s="1"/>
  <c r="N8266" i="7"/>
  <c r="J8637" i="7"/>
  <c r="O8637" i="7" s="1"/>
  <c r="N8637" i="7"/>
  <c r="J9573" i="7"/>
  <c r="O9573" i="7" s="1"/>
  <c r="N9573" i="7"/>
  <c r="J8592" i="7"/>
  <c r="O8592" i="7" s="1"/>
  <c r="N8592" i="7"/>
  <c r="J8656" i="7"/>
  <c r="O8656" i="7" s="1"/>
  <c r="N8656" i="7"/>
  <c r="J8720" i="7"/>
  <c r="O8720" i="7" s="1"/>
  <c r="N8720" i="7"/>
  <c r="J8784" i="7"/>
  <c r="O8784" i="7" s="1"/>
  <c r="N8784" i="7"/>
  <c r="J8848" i="7"/>
  <c r="O8848" i="7" s="1"/>
  <c r="N8848" i="7"/>
  <c r="J8912" i="7"/>
  <c r="O8912" i="7" s="1"/>
  <c r="N8912" i="7"/>
  <c r="J8976" i="7"/>
  <c r="O8976" i="7" s="1"/>
  <c r="N8976" i="7"/>
  <c r="J9040" i="7"/>
  <c r="O9040" i="7" s="1"/>
  <c r="N9040" i="7"/>
  <c r="J9104" i="7"/>
  <c r="O9104" i="7" s="1"/>
  <c r="N9104" i="7"/>
  <c r="J9168" i="7"/>
  <c r="O9168" i="7" s="1"/>
  <c r="N9168" i="7"/>
  <c r="J9392" i="7"/>
  <c r="O9392" i="7" s="1"/>
  <c r="N9392" i="7"/>
  <c r="J9456" i="7"/>
  <c r="O9456" i="7" s="1"/>
  <c r="N9456" i="7"/>
  <c r="J9552" i="7"/>
  <c r="O9552" i="7" s="1"/>
  <c r="N9552" i="7"/>
  <c r="N9808" i="7"/>
  <c r="J9808" i="7"/>
  <c r="O9808" i="7" s="1"/>
  <c r="J9115" i="7"/>
  <c r="O9115" i="7" s="1"/>
  <c r="N9115" i="7"/>
  <c r="N9919" i="7"/>
  <c r="J9919" i="7"/>
  <c r="O9919" i="7" s="1"/>
  <c r="J5889" i="7"/>
  <c r="O5889" i="7" s="1"/>
  <c r="N5889" i="7"/>
  <c r="J6409" i="7"/>
  <c r="O6409" i="7" s="1"/>
  <c r="N6409" i="7"/>
  <c r="J7065" i="7"/>
  <c r="O7065" i="7" s="1"/>
  <c r="N7065" i="7"/>
  <c r="J8710" i="7"/>
  <c r="O8710" i="7" s="1"/>
  <c r="N8710" i="7"/>
  <c r="J8902" i="7"/>
  <c r="O8902" i="7" s="1"/>
  <c r="N8902" i="7"/>
  <c r="J9278" i="7"/>
  <c r="O9278" i="7" s="1"/>
  <c r="N9278" i="7"/>
  <c r="N9966" i="7"/>
  <c r="J9966" i="7"/>
  <c r="O9966" i="7" s="1"/>
  <c r="J129" i="7"/>
  <c r="O129" i="7" s="1"/>
  <c r="N129" i="7"/>
  <c r="N208" i="7"/>
  <c r="J208" i="7"/>
  <c r="O208" i="7" s="1"/>
  <c r="J218" i="7"/>
  <c r="O218" i="7" s="1"/>
  <c r="N218" i="7"/>
  <c r="J283" i="7"/>
  <c r="O283" i="7" s="1"/>
  <c r="N283" i="7"/>
  <c r="J546" i="7"/>
  <c r="O546" i="7" s="1"/>
  <c r="N546" i="7"/>
  <c r="N608" i="7"/>
  <c r="J608" i="7"/>
  <c r="O608" i="7" s="1"/>
  <c r="N672" i="7"/>
  <c r="J672" i="7"/>
  <c r="O672" i="7" s="1"/>
  <c r="J498" i="7"/>
  <c r="O498" i="7" s="1"/>
  <c r="N498" i="7"/>
  <c r="J968" i="7"/>
  <c r="O968" i="7" s="1"/>
  <c r="N968" i="7"/>
  <c r="J1035" i="7"/>
  <c r="O1035" i="7" s="1"/>
  <c r="N1035" i="7"/>
  <c r="J1199" i="7"/>
  <c r="O1199" i="7" s="1"/>
  <c r="N1199" i="7"/>
  <c r="J1013" i="7"/>
  <c r="O1013" i="7" s="1"/>
  <c r="N1013" i="7"/>
  <c r="N1145" i="7"/>
  <c r="J1145" i="7"/>
  <c r="O1145" i="7" s="1"/>
  <c r="J1116" i="7"/>
  <c r="O1116" i="7" s="1"/>
  <c r="N1116" i="7"/>
  <c r="J1257" i="7"/>
  <c r="O1257" i="7" s="1"/>
  <c r="N1257" i="7"/>
  <c r="J1372" i="7"/>
  <c r="O1372" i="7" s="1"/>
  <c r="N1372" i="7"/>
  <c r="J1436" i="7"/>
  <c r="O1436" i="7" s="1"/>
  <c r="N1436" i="7"/>
  <c r="J1500" i="7"/>
  <c r="O1500" i="7" s="1"/>
  <c r="N1500" i="7"/>
  <c r="N1288" i="7"/>
  <c r="J1288" i="7"/>
  <c r="O1288" i="7" s="1"/>
  <c r="J1814" i="7"/>
  <c r="O1814" i="7" s="1"/>
  <c r="N1814" i="7"/>
  <c r="J1942" i="7"/>
  <c r="O1942" i="7" s="1"/>
  <c r="N1942" i="7"/>
  <c r="J2006" i="7"/>
  <c r="O2006" i="7" s="1"/>
  <c r="N2006" i="7"/>
  <c r="J1831" i="7"/>
  <c r="O1831" i="7" s="1"/>
  <c r="N1831" i="7"/>
  <c r="J1788" i="7"/>
  <c r="O1788" i="7" s="1"/>
  <c r="N1788" i="7"/>
  <c r="J1916" i="7"/>
  <c r="O1916" i="7" s="1"/>
  <c r="N1916" i="7"/>
  <c r="J2410" i="7"/>
  <c r="O2410" i="7" s="1"/>
  <c r="N2410" i="7"/>
  <c r="J2519" i="7"/>
  <c r="O2519" i="7" s="1"/>
  <c r="N2519" i="7"/>
  <c r="J2583" i="7"/>
  <c r="O2583" i="7" s="1"/>
  <c r="N2583" i="7"/>
  <c r="J2199" i="7"/>
  <c r="O2199" i="7" s="1"/>
  <c r="N2199" i="7"/>
  <c r="J2484" i="7"/>
  <c r="O2484" i="7" s="1"/>
  <c r="N2484" i="7"/>
  <c r="N2090" i="7"/>
  <c r="J2090" i="7"/>
  <c r="O2090" i="7" s="1"/>
  <c r="J2730" i="7"/>
  <c r="O2730" i="7" s="1"/>
  <c r="N2730" i="7"/>
  <c r="J2794" i="7"/>
  <c r="O2794" i="7" s="1"/>
  <c r="N2794" i="7"/>
  <c r="J2875" i="7"/>
  <c r="O2875" i="7" s="1"/>
  <c r="N2875" i="7"/>
  <c r="J3107" i="7"/>
  <c r="O3107" i="7" s="1"/>
  <c r="N3107" i="7"/>
  <c r="J4329" i="7"/>
  <c r="O4329" i="7" s="1"/>
  <c r="N4329" i="7"/>
  <c r="J4457" i="7"/>
  <c r="O4457" i="7" s="1"/>
  <c r="N4457" i="7"/>
  <c r="J4585" i="7"/>
  <c r="O4585" i="7" s="1"/>
  <c r="N4585" i="7"/>
  <c r="J4713" i="7"/>
  <c r="O4713" i="7" s="1"/>
  <c r="N4713" i="7"/>
  <c r="N4372" i="7"/>
  <c r="J4372" i="7"/>
  <c r="O4372" i="7" s="1"/>
  <c r="N4339" i="7"/>
  <c r="J4339" i="7"/>
  <c r="O4339" i="7" s="1"/>
  <c r="N4467" i="7"/>
  <c r="J4467" i="7"/>
  <c r="O4467" i="7" s="1"/>
  <c r="N4595" i="7"/>
  <c r="J4595" i="7"/>
  <c r="O4595" i="7" s="1"/>
  <c r="N4723" i="7"/>
  <c r="J4723" i="7"/>
  <c r="O4723" i="7" s="1"/>
  <c r="N5915" i="7"/>
  <c r="J5915" i="7"/>
  <c r="O5915" i="7" s="1"/>
  <c r="J6753" i="7"/>
  <c r="O6753" i="7" s="1"/>
  <c r="N6753" i="7"/>
  <c r="N6811" i="7"/>
  <c r="J6811" i="7"/>
  <c r="O6811" i="7" s="1"/>
  <c r="J8055" i="7"/>
  <c r="O8055" i="7" s="1"/>
  <c r="N8055" i="7"/>
  <c r="J8119" i="7"/>
  <c r="O8119" i="7" s="1"/>
  <c r="N8119" i="7"/>
  <c r="J8183" i="7"/>
  <c r="O8183" i="7" s="1"/>
  <c r="N8183" i="7"/>
  <c r="J8439" i="7"/>
  <c r="O8439" i="7" s="1"/>
  <c r="N8439" i="7"/>
  <c r="J8503" i="7"/>
  <c r="O8503" i="7" s="1"/>
  <c r="N8503" i="7"/>
  <c r="J8663" i="7"/>
  <c r="O8663" i="7" s="1"/>
  <c r="N8663" i="7"/>
  <c r="J9659" i="7"/>
  <c r="O9659" i="7" s="1"/>
  <c r="N9659" i="7"/>
  <c r="J8695" i="7"/>
  <c r="O8695" i="7" s="1"/>
  <c r="N8695" i="7"/>
  <c r="J8562" i="7"/>
  <c r="O8562" i="7" s="1"/>
  <c r="N8562" i="7"/>
  <c r="J8626" i="7"/>
  <c r="O8626" i="7" s="1"/>
  <c r="N8626" i="7"/>
  <c r="J8690" i="7"/>
  <c r="O8690" i="7" s="1"/>
  <c r="N8690" i="7"/>
  <c r="J8754" i="7"/>
  <c r="O8754" i="7" s="1"/>
  <c r="N8754" i="7"/>
  <c r="J8818" i="7"/>
  <c r="O8818" i="7" s="1"/>
  <c r="N8818" i="7"/>
  <c r="J8882" i="7"/>
  <c r="O8882" i="7" s="1"/>
  <c r="N8882" i="7"/>
  <c r="J8946" i="7"/>
  <c r="O8946" i="7" s="1"/>
  <c r="N8946" i="7"/>
  <c r="J9010" i="7"/>
  <c r="O9010" i="7" s="1"/>
  <c r="N9010" i="7"/>
  <c r="J9074" i="7"/>
  <c r="O9074" i="7" s="1"/>
  <c r="N9074" i="7"/>
  <c r="J9138" i="7"/>
  <c r="O9138" i="7" s="1"/>
  <c r="N9138" i="7"/>
  <c r="J9394" i="7"/>
  <c r="O9394" i="7" s="1"/>
  <c r="N9394" i="7"/>
  <c r="J9458" i="7"/>
  <c r="O9458" i="7" s="1"/>
  <c r="N9458" i="7"/>
  <c r="N9874" i="7"/>
  <c r="J9874" i="7"/>
  <c r="O9874" i="7" s="1"/>
  <c r="J9249" i="7"/>
  <c r="O9249" i="7" s="1"/>
  <c r="N9249" i="7"/>
  <c r="J9909" i="7"/>
  <c r="O9909" i="7" s="1"/>
  <c r="N9909" i="7"/>
  <c r="J5233" i="7"/>
  <c r="O5233" i="7" s="1"/>
  <c r="N5233" i="7"/>
  <c r="J5729" i="7"/>
  <c r="O5729" i="7" s="1"/>
  <c r="N5729" i="7"/>
  <c r="J5570" i="7"/>
  <c r="O5570" i="7" s="1"/>
  <c r="N5570" i="7"/>
  <c r="J5698" i="7"/>
  <c r="O5698" i="7" s="1"/>
  <c r="N5698" i="7"/>
  <c r="J6138" i="7"/>
  <c r="O6138" i="7" s="1"/>
  <c r="N6138" i="7"/>
  <c r="J6394" i="7"/>
  <c r="O6394" i="7" s="1"/>
  <c r="N6394" i="7"/>
  <c r="J7657" i="7"/>
  <c r="O7657" i="7" s="1"/>
  <c r="N7657" i="7"/>
  <c r="J7865" i="7"/>
  <c r="O7865" i="7" s="1"/>
  <c r="N7865" i="7"/>
  <c r="J7993" i="7"/>
  <c r="O7993" i="7" s="1"/>
  <c r="N7993" i="7"/>
  <c r="J8899" i="7"/>
  <c r="O8899" i="7" s="1"/>
  <c r="N8899" i="7"/>
  <c r="J9425" i="7"/>
  <c r="O9425" i="7" s="1"/>
  <c r="N9425" i="7"/>
  <c r="J9305" i="7"/>
  <c r="O9305" i="7" s="1"/>
  <c r="N9305" i="7"/>
  <c r="J65" i="7"/>
  <c r="O65" i="7" s="1"/>
  <c r="N65" i="7"/>
  <c r="N1565" i="7"/>
  <c r="J1565" i="7"/>
  <c r="O1565" i="7" s="1"/>
  <c r="J2288" i="7"/>
  <c r="O2288" i="7" s="1"/>
  <c r="N2288" i="7"/>
  <c r="J3105" i="7"/>
  <c r="O3105" i="7" s="1"/>
  <c r="N3105" i="7"/>
  <c r="J6623" i="7"/>
  <c r="O6623" i="7" s="1"/>
  <c r="N6623" i="7"/>
  <c r="J6687" i="7"/>
  <c r="O6687" i="7" s="1"/>
  <c r="N6687" i="7"/>
  <c r="J6723" i="7"/>
  <c r="O6723" i="7" s="1"/>
  <c r="N6723" i="7"/>
  <c r="J8393" i="7"/>
  <c r="O8393" i="7" s="1"/>
  <c r="N8393" i="7"/>
  <c r="J8457" i="7"/>
  <c r="O8457" i="7" s="1"/>
  <c r="N8457" i="7"/>
  <c r="J8521" i="7"/>
  <c r="O8521" i="7" s="1"/>
  <c r="N8521" i="7"/>
  <c r="J8030" i="7"/>
  <c r="O8030" i="7" s="1"/>
  <c r="N8030" i="7"/>
  <c r="J8094" i="7"/>
  <c r="O8094" i="7" s="1"/>
  <c r="N8094" i="7"/>
  <c r="J9860" i="7"/>
  <c r="O9860" i="7" s="1"/>
  <c r="N9860" i="7"/>
  <c r="N4959" i="7"/>
  <c r="J4959" i="7"/>
  <c r="O4959" i="7" s="1"/>
  <c r="N6791" i="7"/>
  <c r="J6791" i="7"/>
  <c r="O6791" i="7" s="1"/>
  <c r="J7566" i="7"/>
  <c r="O7566" i="7" s="1"/>
  <c r="N7566" i="7"/>
  <c r="J7822" i="7"/>
  <c r="O7822" i="7" s="1"/>
  <c r="N7822" i="7"/>
  <c r="J8320" i="7"/>
  <c r="O8320" i="7" s="1"/>
  <c r="N8320" i="7"/>
  <c r="N54" i="7"/>
  <c r="J54" i="7"/>
  <c r="O54" i="7" s="1"/>
  <c r="J3045" i="7"/>
  <c r="O3045" i="7" s="1"/>
  <c r="N3045" i="7"/>
  <c r="J4803" i="7"/>
  <c r="O4803" i="7" s="1"/>
  <c r="N4803" i="7"/>
  <c r="J5249" i="7"/>
  <c r="O5249" i="7" s="1"/>
  <c r="N5249" i="7"/>
  <c r="J39" i="7"/>
  <c r="O39" i="7" s="1"/>
  <c r="N39" i="7"/>
  <c r="J285" i="7"/>
  <c r="O285" i="7" s="1"/>
  <c r="N285" i="7"/>
  <c r="J623" i="7"/>
  <c r="O623" i="7" s="1"/>
  <c r="N623" i="7"/>
  <c r="J1078" i="7"/>
  <c r="O1078" i="7" s="1"/>
  <c r="N1078" i="7"/>
  <c r="J1481" i="7"/>
  <c r="O1481" i="7" s="1"/>
  <c r="N1481" i="7"/>
  <c r="J2223" i="7"/>
  <c r="O2223" i="7" s="1"/>
  <c r="N2223" i="7"/>
  <c r="J2657" i="7"/>
  <c r="O2657" i="7" s="1"/>
  <c r="N2657" i="7"/>
  <c r="J4597" i="7"/>
  <c r="O4597" i="7" s="1"/>
  <c r="N4597" i="7"/>
  <c r="J4434" i="7"/>
  <c r="O4434" i="7" s="1"/>
  <c r="N4434" i="7"/>
  <c r="J4754" i="7"/>
  <c r="O4754" i="7" s="1"/>
  <c r="N4754" i="7"/>
  <c r="J5283" i="7"/>
  <c r="O5283" i="7" s="1"/>
  <c r="N5283" i="7"/>
  <c r="J5491" i="7"/>
  <c r="O5491" i="7" s="1"/>
  <c r="N5491" i="7"/>
  <c r="J5699" i="7"/>
  <c r="O5699" i="7" s="1"/>
  <c r="N5699" i="7"/>
  <c r="J5912" i="7"/>
  <c r="O5912" i="7" s="1"/>
  <c r="N5912" i="7"/>
  <c r="J6968" i="7"/>
  <c r="O6968" i="7" s="1"/>
  <c r="N6968" i="7"/>
  <c r="J7224" i="7"/>
  <c r="O7224" i="7" s="1"/>
  <c r="N7224" i="7"/>
  <c r="J7464" i="7"/>
  <c r="O7464" i="7" s="1"/>
  <c r="N7464" i="7"/>
  <c r="J7672" i="7"/>
  <c r="O7672" i="7" s="1"/>
  <c r="N7672" i="7"/>
  <c r="J7896" i="7"/>
  <c r="O7896" i="7" s="1"/>
  <c r="N7896" i="7"/>
  <c r="J6638" i="7"/>
  <c r="O6638" i="7" s="1"/>
  <c r="N6638" i="7"/>
  <c r="J9313" i="7"/>
  <c r="O9313" i="7" s="1"/>
  <c r="N9313" i="7"/>
  <c r="J8909" i="7"/>
  <c r="O8909" i="7" s="1"/>
  <c r="N8909" i="7"/>
  <c r="J9311" i="7"/>
  <c r="O9311" i="7" s="1"/>
  <c r="N9311" i="7"/>
  <c r="J108" i="7"/>
  <c r="O108" i="7" s="1"/>
  <c r="N108" i="7"/>
  <c r="N18" i="7"/>
  <c r="J18" i="7"/>
  <c r="O18" i="7" s="1"/>
  <c r="J131" i="7"/>
  <c r="O131" i="7" s="1"/>
  <c r="N131" i="7"/>
  <c r="N267" i="7"/>
  <c r="J267" i="7"/>
  <c r="O267" i="7" s="1"/>
  <c r="N280" i="7"/>
  <c r="J280" i="7"/>
  <c r="O280" i="7" s="1"/>
  <c r="J366" i="7"/>
  <c r="O366" i="7" s="1"/>
  <c r="N366" i="7"/>
  <c r="J301" i="7"/>
  <c r="O301" i="7" s="1"/>
  <c r="N301" i="7"/>
  <c r="N479" i="7"/>
  <c r="J479" i="7"/>
  <c r="O479" i="7" s="1"/>
  <c r="J628" i="7"/>
  <c r="O628" i="7" s="1"/>
  <c r="N628" i="7"/>
  <c r="J692" i="7"/>
  <c r="O692" i="7" s="1"/>
  <c r="N692" i="7"/>
  <c r="J746" i="7"/>
  <c r="O746" i="7" s="1"/>
  <c r="N746" i="7"/>
  <c r="N720" i="7"/>
  <c r="J720" i="7"/>
  <c r="O720" i="7" s="1"/>
  <c r="J784" i="7"/>
  <c r="O784" i="7" s="1"/>
  <c r="N784" i="7"/>
  <c r="N1030" i="7"/>
  <c r="J1030" i="7"/>
  <c r="O1030" i="7" s="1"/>
  <c r="J1158" i="7"/>
  <c r="O1158" i="7" s="1"/>
  <c r="N1158" i="7"/>
  <c r="N1009" i="7"/>
  <c r="J1009" i="7"/>
  <c r="O1009" i="7" s="1"/>
  <c r="N1144" i="7"/>
  <c r="J1144" i="7"/>
  <c r="O1144" i="7" s="1"/>
  <c r="N1327" i="7"/>
  <c r="J1327" i="7"/>
  <c r="O1327" i="7" s="1"/>
  <c r="J1546" i="7"/>
  <c r="O1546" i="7" s="1"/>
  <c r="N1546" i="7"/>
  <c r="J1330" i="7"/>
  <c r="O1330" i="7" s="1"/>
  <c r="N1330" i="7"/>
  <c r="N1284" i="7"/>
  <c r="J1284" i="7"/>
  <c r="O1284" i="7" s="1"/>
  <c r="N1610" i="7"/>
  <c r="J1610" i="7"/>
  <c r="O1610" i="7" s="1"/>
  <c r="J1778" i="7"/>
  <c r="O1778" i="7" s="1"/>
  <c r="N1778" i="7"/>
  <c r="J1906" i="7"/>
  <c r="O1906" i="7" s="1"/>
  <c r="N1906" i="7"/>
  <c r="J1959" i="7"/>
  <c r="O1959" i="7" s="1"/>
  <c r="N1959" i="7"/>
  <c r="J2023" i="7"/>
  <c r="O2023" i="7" s="1"/>
  <c r="N2023" i="7"/>
  <c r="N2100" i="7"/>
  <c r="J2100" i="7"/>
  <c r="O2100" i="7" s="1"/>
  <c r="N2164" i="7"/>
  <c r="J2164" i="7"/>
  <c r="O2164" i="7" s="1"/>
  <c r="N2228" i="7"/>
  <c r="J2228" i="7"/>
  <c r="O2228" i="7" s="1"/>
  <c r="J2328" i="7"/>
  <c r="O2328" i="7" s="1"/>
  <c r="N2328" i="7"/>
  <c r="J2191" i="7"/>
  <c r="O2191" i="7" s="1"/>
  <c r="N2191" i="7"/>
  <c r="J2405" i="7"/>
  <c r="O2405" i="7" s="1"/>
  <c r="N2405" i="7"/>
  <c r="J2210" i="7"/>
  <c r="O2210" i="7" s="1"/>
  <c r="N2210" i="7"/>
  <c r="N2235" i="7"/>
  <c r="J2235" i="7"/>
  <c r="O2235" i="7" s="1"/>
  <c r="J2486" i="7"/>
  <c r="O2486" i="7" s="1"/>
  <c r="N2486" i="7"/>
  <c r="N2094" i="7"/>
  <c r="J2094" i="7"/>
  <c r="O2094" i="7" s="1"/>
  <c r="J2729" i="7"/>
  <c r="O2729" i="7" s="1"/>
  <c r="N2729" i="7"/>
  <c r="J4245" i="7"/>
  <c r="O4245" i="7" s="1"/>
  <c r="N4245" i="7"/>
  <c r="J4389" i="7"/>
  <c r="O4389" i="7" s="1"/>
  <c r="N4389" i="7"/>
  <c r="J4517" i="7"/>
  <c r="O4517" i="7" s="1"/>
  <c r="N4517" i="7"/>
  <c r="J4645" i="7"/>
  <c r="O4645" i="7" s="1"/>
  <c r="N4645" i="7"/>
  <c r="J4773" i="7"/>
  <c r="O4773" i="7" s="1"/>
  <c r="N4773" i="7"/>
  <c r="J4432" i="7"/>
  <c r="O4432" i="7" s="1"/>
  <c r="N4432" i="7"/>
  <c r="J4560" i="7"/>
  <c r="O4560" i="7" s="1"/>
  <c r="N4560" i="7"/>
  <c r="J5088" i="7"/>
  <c r="O5088" i="7" s="1"/>
  <c r="N5088" i="7"/>
  <c r="N4386" i="7"/>
  <c r="J4386" i="7"/>
  <c r="O4386" i="7" s="1"/>
  <c r="N4514" i="7"/>
  <c r="J4514" i="7"/>
  <c r="O4514" i="7" s="1"/>
  <c r="N4642" i="7"/>
  <c r="J4642" i="7"/>
  <c r="O4642" i="7" s="1"/>
  <c r="N4770" i="7"/>
  <c r="J4770" i="7"/>
  <c r="O4770" i="7" s="1"/>
  <c r="J6670" i="7"/>
  <c r="O6670" i="7" s="1"/>
  <c r="N6670" i="7"/>
  <c r="J6899" i="7"/>
  <c r="O6899" i="7" s="1"/>
  <c r="N6899" i="7"/>
  <c r="J6963" i="7"/>
  <c r="O6963" i="7" s="1"/>
  <c r="N6963" i="7"/>
  <c r="J7027" i="7"/>
  <c r="O7027" i="7" s="1"/>
  <c r="N7027" i="7"/>
  <c r="J7091" i="7"/>
  <c r="O7091" i="7" s="1"/>
  <c r="N7091" i="7"/>
  <c r="J7155" i="7"/>
  <c r="O7155" i="7" s="1"/>
  <c r="N7155" i="7"/>
  <c r="J7219" i="7"/>
  <c r="O7219" i="7" s="1"/>
  <c r="N7219" i="7"/>
  <c r="J7283" i="7"/>
  <c r="O7283" i="7" s="1"/>
  <c r="N7283" i="7"/>
  <c r="J7347" i="7"/>
  <c r="O7347" i="7" s="1"/>
  <c r="N7347" i="7"/>
  <c r="J7411" i="7"/>
  <c r="O7411" i="7" s="1"/>
  <c r="N7411" i="7"/>
  <c r="J7475" i="7"/>
  <c r="O7475" i="7" s="1"/>
  <c r="N7475" i="7"/>
  <c r="J7539" i="7"/>
  <c r="O7539" i="7" s="1"/>
  <c r="N7539" i="7"/>
  <c r="J7603" i="7"/>
  <c r="O7603" i="7" s="1"/>
  <c r="N7603" i="7"/>
  <c r="J7667" i="7"/>
  <c r="O7667" i="7" s="1"/>
  <c r="N7667" i="7"/>
  <c r="J7731" i="7"/>
  <c r="O7731" i="7" s="1"/>
  <c r="N7731" i="7"/>
  <c r="J7795" i="7"/>
  <c r="O7795" i="7" s="1"/>
  <c r="N7795" i="7"/>
  <c r="J7859" i="7"/>
  <c r="O7859" i="7" s="1"/>
  <c r="N7859" i="7"/>
  <c r="J7923" i="7"/>
  <c r="O7923" i="7" s="1"/>
  <c r="N7923" i="7"/>
  <c r="J7987" i="7"/>
  <c r="O7987" i="7" s="1"/>
  <c r="N7987" i="7"/>
  <c r="J9427" i="7"/>
  <c r="O9427" i="7" s="1"/>
  <c r="N9427" i="7"/>
  <c r="J8394" i="7"/>
  <c r="O8394" i="7" s="1"/>
  <c r="N8394" i="7"/>
  <c r="J8458" i="7"/>
  <c r="O8458" i="7" s="1"/>
  <c r="N8458" i="7"/>
  <c r="J9179" i="7"/>
  <c r="O9179" i="7" s="1"/>
  <c r="N9179" i="7"/>
  <c r="J9664" i="7"/>
  <c r="O9664" i="7" s="1"/>
  <c r="N9664" i="7"/>
  <c r="J9904" i="7"/>
  <c r="O9904" i="7" s="1"/>
  <c r="N9904" i="7"/>
  <c r="J9423" i="7"/>
  <c r="O9423" i="7" s="1"/>
  <c r="N9423" i="7"/>
  <c r="J10003" i="7"/>
  <c r="O10003" i="7" s="1"/>
  <c r="N10003" i="7"/>
  <c r="J5874" i="7"/>
  <c r="O5874" i="7" s="1"/>
  <c r="N5874" i="7"/>
  <c r="J7182" i="7"/>
  <c r="O7182" i="7" s="1"/>
  <c r="N7182" i="7"/>
  <c r="N28" i="7"/>
  <c r="J28" i="7"/>
  <c r="O28" i="7" s="1"/>
  <c r="J314" i="7"/>
  <c r="O314" i="7" s="1"/>
  <c r="N314" i="7"/>
  <c r="N593" i="7"/>
  <c r="J593" i="7"/>
  <c r="O593" i="7" s="1"/>
  <c r="J1801" i="7"/>
  <c r="O1801" i="7" s="1"/>
  <c r="N1801" i="7"/>
  <c r="J1929" i="7"/>
  <c r="O1929" i="7" s="1"/>
  <c r="N1929" i="7"/>
  <c r="J2771" i="7"/>
  <c r="O2771" i="7" s="1"/>
  <c r="N2771" i="7"/>
  <c r="J2835" i="7"/>
  <c r="O2835" i="7" s="1"/>
  <c r="N2835" i="7"/>
  <c r="N5071" i="7"/>
  <c r="J5071" i="7"/>
  <c r="O5071" i="7" s="1"/>
  <c r="J6613" i="7"/>
  <c r="O6613" i="7" s="1"/>
  <c r="N6613" i="7"/>
  <c r="J6677" i="7"/>
  <c r="O6677" i="7" s="1"/>
  <c r="N6677" i="7"/>
  <c r="J8911" i="7"/>
  <c r="O8911" i="7" s="1"/>
  <c r="N8911" i="7"/>
  <c r="J9633" i="7"/>
  <c r="O9633" i="7" s="1"/>
  <c r="N9633" i="7"/>
  <c r="J8196" i="7"/>
  <c r="O8196" i="7" s="1"/>
  <c r="N8196" i="7"/>
  <c r="J8260" i="7"/>
  <c r="O8260" i="7" s="1"/>
  <c r="N8260" i="7"/>
  <c r="J8324" i="7"/>
  <c r="O8324" i="7" s="1"/>
  <c r="N8324" i="7"/>
  <c r="J9857" i="7"/>
  <c r="O9857" i="7" s="1"/>
  <c r="N9857" i="7"/>
  <c r="J4606" i="7"/>
  <c r="O4606" i="7" s="1"/>
  <c r="N4606" i="7"/>
  <c r="J8416" i="7"/>
  <c r="O8416" i="7" s="1"/>
  <c r="N8416" i="7"/>
  <c r="N8539" i="7"/>
  <c r="J8539" i="7"/>
  <c r="O8539" i="7" s="1"/>
  <c r="J51" i="7"/>
  <c r="O51" i="7" s="1"/>
  <c r="N51" i="7"/>
  <c r="N176" i="7"/>
  <c r="J176" i="7"/>
  <c r="O176" i="7" s="1"/>
  <c r="J413" i="7"/>
  <c r="O413" i="7" s="1"/>
  <c r="N413" i="7"/>
  <c r="J698" i="7"/>
  <c r="O698" i="7" s="1"/>
  <c r="N698" i="7"/>
  <c r="N1181" i="7"/>
  <c r="J1181" i="7"/>
  <c r="O1181" i="7" s="1"/>
  <c r="J1357" i="7"/>
  <c r="O1357" i="7" s="1"/>
  <c r="N1357" i="7"/>
  <c r="J1324" i="7"/>
  <c r="O1324" i="7" s="1"/>
  <c r="N1324" i="7"/>
  <c r="N1598" i="7"/>
  <c r="J1598" i="7"/>
  <c r="O1598" i="7" s="1"/>
  <c r="N2413" i="7"/>
  <c r="J2413" i="7"/>
  <c r="O2413" i="7" s="1"/>
  <c r="J2552" i="7"/>
  <c r="O2552" i="7" s="1"/>
  <c r="N2552" i="7"/>
  <c r="J2764" i="7"/>
  <c r="O2764" i="7" s="1"/>
  <c r="N2764" i="7"/>
  <c r="J2828" i="7"/>
  <c r="O2828" i="7" s="1"/>
  <c r="N2828" i="7"/>
  <c r="J2892" i="7"/>
  <c r="O2892" i="7" s="1"/>
  <c r="N2892" i="7"/>
  <c r="J2637" i="7"/>
  <c r="O2637" i="7" s="1"/>
  <c r="N2637" i="7"/>
  <c r="J2701" i="7"/>
  <c r="O2701" i="7" s="1"/>
  <c r="N2701" i="7"/>
  <c r="J3079" i="7"/>
  <c r="O3079" i="7" s="1"/>
  <c r="N3079" i="7"/>
  <c r="N4270" i="7"/>
  <c r="J4270" i="7"/>
  <c r="O4270" i="7" s="1"/>
  <c r="N4728" i="7"/>
  <c r="J4728" i="7"/>
  <c r="O4728" i="7" s="1"/>
  <c r="J4407" i="7"/>
  <c r="O4407" i="7" s="1"/>
  <c r="N4407" i="7"/>
  <c r="J4535" i="7"/>
  <c r="O4535" i="7" s="1"/>
  <c r="N4535" i="7"/>
  <c r="J4663" i="7"/>
  <c r="O4663" i="7" s="1"/>
  <c r="N4663" i="7"/>
  <c r="J4978" i="7"/>
  <c r="O4978" i="7" s="1"/>
  <c r="N4978" i="7"/>
  <c r="J5183" i="7"/>
  <c r="O5183" i="7" s="1"/>
  <c r="N5183" i="7"/>
  <c r="J5247" i="7"/>
  <c r="O5247" i="7" s="1"/>
  <c r="N5247" i="7"/>
  <c r="J5311" i="7"/>
  <c r="O5311" i="7" s="1"/>
  <c r="N5311" i="7"/>
  <c r="J5375" i="7"/>
  <c r="O5375" i="7" s="1"/>
  <c r="N5375" i="7"/>
  <c r="J5439" i="7"/>
  <c r="O5439" i="7" s="1"/>
  <c r="N5439" i="7"/>
  <c r="J5503" i="7"/>
  <c r="O5503" i="7" s="1"/>
  <c r="N5503" i="7"/>
  <c r="J5567" i="7"/>
  <c r="O5567" i="7" s="1"/>
  <c r="N5567" i="7"/>
  <c r="J5631" i="7"/>
  <c r="O5631" i="7" s="1"/>
  <c r="N5631" i="7"/>
  <c r="J5695" i="7"/>
  <c r="O5695" i="7" s="1"/>
  <c r="N5695" i="7"/>
  <c r="J5759" i="7"/>
  <c r="O5759" i="7" s="1"/>
  <c r="N5759" i="7"/>
  <c r="J5823" i="7"/>
  <c r="O5823" i="7" s="1"/>
  <c r="N5823" i="7"/>
  <c r="J6688" i="7"/>
  <c r="O6688" i="7" s="1"/>
  <c r="N6688" i="7"/>
  <c r="J9924" i="7"/>
  <c r="O9924" i="7" s="1"/>
  <c r="N9924" i="7"/>
  <c r="N9988" i="7"/>
  <c r="J9988" i="7"/>
  <c r="O9988" i="7" s="1"/>
  <c r="N4622" i="7"/>
  <c r="J4622" i="7"/>
  <c r="O4622" i="7" s="1"/>
  <c r="J9590" i="7"/>
  <c r="O9590" i="7" s="1"/>
  <c r="N9590" i="7"/>
  <c r="J214" i="7"/>
  <c r="O214" i="7" s="1"/>
  <c r="N214" i="7"/>
  <c r="N504" i="7"/>
  <c r="J504" i="7"/>
  <c r="O504" i="7" s="1"/>
  <c r="N936" i="7"/>
  <c r="J936" i="7"/>
  <c r="O936" i="7" s="1"/>
  <c r="J2879" i="7"/>
  <c r="O2879" i="7" s="1"/>
  <c r="N2879" i="7"/>
  <c r="N4303" i="7"/>
  <c r="J4303" i="7"/>
  <c r="O4303" i="7" s="1"/>
  <c r="J3420" i="7"/>
  <c r="O3420" i="7" s="1"/>
  <c r="N3420" i="7"/>
  <c r="J3484" i="7"/>
  <c r="O3484" i="7" s="1"/>
  <c r="N3484" i="7"/>
  <c r="J3548" i="7"/>
  <c r="O3548" i="7" s="1"/>
  <c r="N3548" i="7"/>
  <c r="J3612" i="7"/>
  <c r="O3612" i="7" s="1"/>
  <c r="N3612" i="7"/>
  <c r="J3676" i="7"/>
  <c r="O3676" i="7" s="1"/>
  <c r="N3676" i="7"/>
  <c r="J3740" i="7"/>
  <c r="O3740" i="7" s="1"/>
  <c r="N3740" i="7"/>
  <c r="J3804" i="7"/>
  <c r="O3804" i="7" s="1"/>
  <c r="N3804" i="7"/>
  <c r="J3868" i="7"/>
  <c r="O3868" i="7" s="1"/>
  <c r="N3868" i="7"/>
  <c r="J3932" i="7"/>
  <c r="O3932" i="7" s="1"/>
  <c r="N3932" i="7"/>
  <c r="J3996" i="7"/>
  <c r="O3996" i="7" s="1"/>
  <c r="N3996" i="7"/>
  <c r="J4060" i="7"/>
  <c r="O4060" i="7" s="1"/>
  <c r="N4060" i="7"/>
  <c r="J4412" i="7"/>
  <c r="O4412" i="7" s="1"/>
  <c r="N4412" i="7"/>
  <c r="J4540" i="7"/>
  <c r="O4540" i="7" s="1"/>
  <c r="N4540" i="7"/>
  <c r="J4668" i="7"/>
  <c r="O4668" i="7" s="1"/>
  <c r="N4668" i="7"/>
  <c r="N4398" i="7"/>
  <c r="J4398" i="7"/>
  <c r="O4398" i="7" s="1"/>
  <c r="J6588" i="7"/>
  <c r="O6588" i="7" s="1"/>
  <c r="N6588" i="7"/>
  <c r="N499" i="7"/>
  <c r="J499" i="7"/>
  <c r="O499" i="7" s="1"/>
  <c r="J3358" i="7"/>
  <c r="O3358" i="7" s="1"/>
  <c r="N3358" i="7"/>
  <c r="J4480" i="7"/>
  <c r="O4480" i="7" s="1"/>
  <c r="N4480" i="7"/>
  <c r="J4917" i="7"/>
  <c r="O4917" i="7" s="1"/>
  <c r="N4917" i="7"/>
  <c r="N4639" i="7"/>
  <c r="J4639" i="7"/>
  <c r="O4639" i="7" s="1"/>
  <c r="N23" i="7"/>
  <c r="J23" i="7"/>
  <c r="O23" i="7" s="1"/>
  <c r="J1766" i="7"/>
  <c r="O1766" i="7" s="1"/>
  <c r="N1766" i="7"/>
  <c r="J5860" i="7"/>
  <c r="O5860" i="7" s="1"/>
  <c r="N5860" i="7"/>
  <c r="J9447" i="7"/>
  <c r="O9447" i="7" s="1"/>
  <c r="N9447" i="7"/>
  <c r="J9377" i="7"/>
  <c r="O9377" i="7" s="1"/>
  <c r="N9377" i="7"/>
  <c r="J9983" i="7"/>
  <c r="O9983" i="7" s="1"/>
  <c r="N9983" i="7"/>
  <c r="J9800" i="7"/>
  <c r="O9800" i="7" s="1"/>
  <c r="N9800" i="7"/>
  <c r="J5012" i="7"/>
  <c r="O5012" i="7" s="1"/>
  <c r="N5012" i="7"/>
  <c r="J6377" i="7"/>
  <c r="O6377" i="7" s="1"/>
  <c r="N6377" i="7"/>
  <c r="J7033" i="7"/>
  <c r="O7033" i="7" s="1"/>
  <c r="N7033" i="7"/>
  <c r="J9502" i="7"/>
  <c r="O9502" i="7" s="1"/>
  <c r="N9502" i="7"/>
  <c r="J9869" i="7"/>
  <c r="O9869" i="7" s="1"/>
  <c r="N9869" i="7"/>
  <c r="N246" i="7"/>
  <c r="J246" i="7"/>
  <c r="O246" i="7" s="1"/>
  <c r="J331" i="7"/>
  <c r="O331" i="7" s="1"/>
  <c r="N331" i="7"/>
  <c r="N554" i="7"/>
  <c r="J554" i="7"/>
  <c r="O554" i="7" s="1"/>
  <c r="J624" i="7"/>
  <c r="O624" i="7" s="1"/>
  <c r="N624" i="7"/>
  <c r="J688" i="7"/>
  <c r="O688" i="7" s="1"/>
  <c r="N688" i="7"/>
  <c r="J580" i="7"/>
  <c r="O580" i="7" s="1"/>
  <c r="N580" i="7"/>
  <c r="J710" i="7"/>
  <c r="O710" i="7" s="1"/>
  <c r="N710" i="7"/>
  <c r="N941" i="7"/>
  <c r="J941" i="7"/>
  <c r="O941" i="7" s="1"/>
  <c r="J748" i="7"/>
  <c r="O748" i="7" s="1"/>
  <c r="N748" i="7"/>
  <c r="N987" i="7"/>
  <c r="J987" i="7"/>
  <c r="O987" i="7" s="1"/>
  <c r="N1119" i="7"/>
  <c r="J1119" i="7"/>
  <c r="O1119" i="7" s="1"/>
  <c r="J1018" i="7"/>
  <c r="O1018" i="7" s="1"/>
  <c r="N1018" i="7"/>
  <c r="N997" i="7"/>
  <c r="J997" i="7"/>
  <c r="O997" i="7" s="1"/>
  <c r="J1129" i="7"/>
  <c r="O1129" i="7" s="1"/>
  <c r="N1129" i="7"/>
  <c r="J1099" i="7"/>
  <c r="O1099" i="7" s="1"/>
  <c r="N1099" i="7"/>
  <c r="J1254" i="7"/>
  <c r="O1254" i="7" s="1"/>
  <c r="N1254" i="7"/>
  <c r="J1535" i="7"/>
  <c r="O1535" i="7" s="1"/>
  <c r="N1535" i="7"/>
  <c r="J2354" i="7"/>
  <c r="O2354" i="7" s="1"/>
  <c r="N2354" i="7"/>
  <c r="N2434" i="7"/>
  <c r="J2434" i="7"/>
  <c r="O2434" i="7" s="1"/>
  <c r="J3038" i="7"/>
  <c r="O3038" i="7" s="1"/>
  <c r="N3038" i="7"/>
  <c r="J3166" i="7"/>
  <c r="O3166" i="7" s="1"/>
  <c r="N3166" i="7"/>
  <c r="J3439" i="7"/>
  <c r="O3439" i="7" s="1"/>
  <c r="N3439" i="7"/>
  <c r="J3503" i="7"/>
  <c r="O3503" i="7" s="1"/>
  <c r="N3503" i="7"/>
  <c r="J3567" i="7"/>
  <c r="O3567" i="7" s="1"/>
  <c r="N3567" i="7"/>
  <c r="J3631" i="7"/>
  <c r="O3631" i="7" s="1"/>
  <c r="N3631" i="7"/>
  <c r="J3695" i="7"/>
  <c r="O3695" i="7" s="1"/>
  <c r="N3695" i="7"/>
  <c r="J3759" i="7"/>
  <c r="O3759" i="7" s="1"/>
  <c r="N3759" i="7"/>
  <c r="J3823" i="7"/>
  <c r="O3823" i="7" s="1"/>
  <c r="N3823" i="7"/>
  <c r="J3887" i="7"/>
  <c r="O3887" i="7" s="1"/>
  <c r="N3887" i="7"/>
  <c r="J3951" i="7"/>
  <c r="O3951" i="7" s="1"/>
  <c r="N3951" i="7"/>
  <c r="J4015" i="7"/>
  <c r="O4015" i="7" s="1"/>
  <c r="N4015" i="7"/>
  <c r="J4079" i="7"/>
  <c r="O4079" i="7" s="1"/>
  <c r="N4079" i="7"/>
  <c r="J4143" i="7"/>
  <c r="O4143" i="7" s="1"/>
  <c r="N4143" i="7"/>
  <c r="J4420" i="7"/>
  <c r="O4420" i="7" s="1"/>
  <c r="N4420" i="7"/>
  <c r="J4548" i="7"/>
  <c r="O4548" i="7" s="1"/>
  <c r="N4548" i="7"/>
  <c r="J5164" i="7"/>
  <c r="O5164" i="7" s="1"/>
  <c r="N5164" i="7"/>
  <c r="J5228" i="7"/>
  <c r="O5228" i="7" s="1"/>
  <c r="N5228" i="7"/>
  <c r="J5292" i="7"/>
  <c r="O5292" i="7" s="1"/>
  <c r="N5292" i="7"/>
  <c r="J5356" i="7"/>
  <c r="O5356" i="7" s="1"/>
  <c r="N5356" i="7"/>
  <c r="J4374" i="7"/>
  <c r="O4374" i="7" s="1"/>
  <c r="N4374" i="7"/>
  <c r="J4502" i="7"/>
  <c r="O4502" i="7" s="1"/>
  <c r="N4502" i="7"/>
  <c r="J4630" i="7"/>
  <c r="O4630" i="7" s="1"/>
  <c r="N4630" i="7"/>
  <c r="J4758" i="7"/>
  <c r="O4758" i="7" s="1"/>
  <c r="N4758" i="7"/>
  <c r="N5935" i="7"/>
  <c r="J5935" i="7"/>
  <c r="O5935" i="7" s="1"/>
  <c r="J6572" i="7"/>
  <c r="O6572" i="7" s="1"/>
  <c r="N6572" i="7"/>
  <c r="J8223" i="7"/>
  <c r="O8223" i="7" s="1"/>
  <c r="N8223" i="7"/>
  <c r="J8287" i="7"/>
  <c r="O8287" i="7" s="1"/>
  <c r="N8287" i="7"/>
  <c r="J8351" i="7"/>
  <c r="O8351" i="7" s="1"/>
  <c r="N8351" i="7"/>
  <c r="J8404" i="7"/>
  <c r="O8404" i="7" s="1"/>
  <c r="N8404" i="7"/>
  <c r="J8468" i="7"/>
  <c r="O8468" i="7" s="1"/>
  <c r="N8468" i="7"/>
  <c r="J8532" i="7"/>
  <c r="O8532" i="7" s="1"/>
  <c r="N8532" i="7"/>
  <c r="N5033" i="7"/>
  <c r="J5033" i="7"/>
  <c r="O5033" i="7" s="1"/>
  <c r="J5866" i="7"/>
  <c r="O5866" i="7" s="1"/>
  <c r="N5866" i="7"/>
  <c r="J7518" i="7"/>
  <c r="O7518" i="7" s="1"/>
  <c r="N7518" i="7"/>
  <c r="J9029" i="7"/>
  <c r="O9029" i="7" s="1"/>
  <c r="N9029" i="7"/>
  <c r="J8248" i="7"/>
  <c r="O8248" i="7" s="1"/>
  <c r="N8248" i="7"/>
  <c r="J1229" i="7"/>
  <c r="O1229" i="7" s="1"/>
  <c r="N1229" i="7"/>
  <c r="J3153" i="7"/>
  <c r="O3153" i="7" s="1"/>
  <c r="N3153" i="7"/>
  <c r="J3281" i="7"/>
  <c r="O3281" i="7" s="1"/>
  <c r="N3281" i="7"/>
  <c r="J3409" i="7"/>
  <c r="O3409" i="7" s="1"/>
  <c r="N3409" i="7"/>
  <c r="J3537" i="7"/>
  <c r="O3537" i="7" s="1"/>
  <c r="N3537" i="7"/>
  <c r="J3665" i="7"/>
  <c r="O3665" i="7" s="1"/>
  <c r="N3665" i="7"/>
  <c r="J3793" i="7"/>
  <c r="O3793" i="7" s="1"/>
  <c r="N3793" i="7"/>
  <c r="J3921" i="7"/>
  <c r="O3921" i="7" s="1"/>
  <c r="N3921" i="7"/>
  <c r="J4017" i="7"/>
  <c r="O4017" i="7" s="1"/>
  <c r="N4017" i="7"/>
  <c r="J3140" i="7"/>
  <c r="O3140" i="7" s="1"/>
  <c r="N3140" i="7"/>
  <c r="J3538" i="7"/>
  <c r="O3538" i="7" s="1"/>
  <c r="N3538" i="7"/>
  <c r="J3666" i="7"/>
  <c r="O3666" i="7" s="1"/>
  <c r="N3666" i="7"/>
  <c r="J3794" i="7"/>
  <c r="O3794" i="7" s="1"/>
  <c r="N3794" i="7"/>
  <c r="J3922" i="7"/>
  <c r="O3922" i="7" s="1"/>
  <c r="N3922" i="7"/>
  <c r="J4050" i="7"/>
  <c r="O4050" i="7" s="1"/>
  <c r="N4050" i="7"/>
  <c r="J4210" i="7"/>
  <c r="O4210" i="7" s="1"/>
  <c r="N4210" i="7"/>
  <c r="J9532" i="7"/>
  <c r="O9532" i="7" s="1"/>
  <c r="N9532" i="7"/>
  <c r="N9756" i="7"/>
  <c r="J9756" i="7"/>
  <c r="O9756" i="7" s="1"/>
  <c r="J5745" i="7"/>
  <c r="O5745" i="7" s="1"/>
  <c r="N5745" i="7"/>
  <c r="J6058" i="7"/>
  <c r="O6058" i="7" s="1"/>
  <c r="N6058" i="7"/>
  <c r="J322" i="7"/>
  <c r="O322" i="7" s="1"/>
  <c r="N322" i="7"/>
  <c r="N799" i="7"/>
  <c r="J799" i="7"/>
  <c r="O799" i="7" s="1"/>
  <c r="J4260" i="7"/>
  <c r="O4260" i="7" s="1"/>
  <c r="N4260" i="7"/>
  <c r="J7070" i="7"/>
  <c r="O7070" i="7" s="1"/>
  <c r="N7070" i="7"/>
  <c r="J4843" i="7"/>
  <c r="O4843" i="7" s="1"/>
  <c r="N4843" i="7"/>
  <c r="J1401" i="7"/>
  <c r="O1401" i="7" s="1"/>
  <c r="N1401" i="7"/>
  <c r="N2058" i="7"/>
  <c r="J2058" i="7"/>
  <c r="O2058" i="7" s="1"/>
  <c r="J2159" i="7"/>
  <c r="O2159" i="7" s="1"/>
  <c r="N2159" i="7"/>
  <c r="J4341" i="7"/>
  <c r="O4341" i="7" s="1"/>
  <c r="N4341" i="7"/>
  <c r="J5120" i="7"/>
  <c r="O5120" i="7" s="1"/>
  <c r="N5120" i="7"/>
  <c r="J1569" i="7"/>
  <c r="O1569" i="7" s="1"/>
  <c r="N1569" i="7"/>
  <c r="J6510" i="7"/>
  <c r="O6510" i="7" s="1"/>
  <c r="N6510" i="7"/>
  <c r="J8050" i="7"/>
  <c r="O8050" i="7" s="1"/>
  <c r="N8050" i="7"/>
  <c r="J9288" i="7"/>
  <c r="O9288" i="7" s="1"/>
  <c r="N9288" i="7"/>
  <c r="N167" i="7"/>
  <c r="J167" i="7"/>
  <c r="O167" i="7" s="1"/>
  <c r="N403" i="7"/>
  <c r="J403" i="7"/>
  <c r="O403" i="7" s="1"/>
  <c r="J854" i="7"/>
  <c r="O854" i="7" s="1"/>
  <c r="N854" i="7"/>
  <c r="J2103" i="7"/>
  <c r="O2103" i="7" s="1"/>
  <c r="N2103" i="7"/>
  <c r="J2610" i="7"/>
  <c r="O2610" i="7" s="1"/>
  <c r="N2610" i="7"/>
  <c r="J2834" i="7"/>
  <c r="O2834" i="7" s="1"/>
  <c r="N2834" i="7"/>
  <c r="J2723" i="7"/>
  <c r="O2723" i="7" s="1"/>
  <c r="N2723" i="7"/>
  <c r="J3568" i="7"/>
  <c r="O3568" i="7" s="1"/>
  <c r="N3568" i="7"/>
  <c r="J3824" i="7"/>
  <c r="O3824" i="7" s="1"/>
  <c r="N3824" i="7"/>
  <c r="J4080" i="7"/>
  <c r="O4080" i="7" s="1"/>
  <c r="N4080" i="7"/>
  <c r="J4324" i="7"/>
  <c r="O4324" i="7" s="1"/>
  <c r="N4324" i="7"/>
  <c r="J4451" i="7"/>
  <c r="O4451" i="7" s="1"/>
  <c r="N4451" i="7"/>
  <c r="J6737" i="7"/>
  <c r="O6737" i="7" s="1"/>
  <c r="N6737" i="7"/>
  <c r="J9914" i="7"/>
  <c r="O9914" i="7" s="1"/>
  <c r="N9914" i="7"/>
  <c r="J5554" i="7"/>
  <c r="O5554" i="7" s="1"/>
  <c r="N5554" i="7"/>
  <c r="J9671" i="7"/>
  <c r="O9671" i="7" s="1"/>
  <c r="N9671" i="7"/>
  <c r="J6755" i="7"/>
  <c r="O6755" i="7" s="1"/>
  <c r="N6755" i="7"/>
  <c r="J1841" i="7"/>
  <c r="O1841" i="7" s="1"/>
  <c r="N1841" i="7"/>
  <c r="J3252" i="7"/>
  <c r="O3252" i="7" s="1"/>
  <c r="N3252" i="7"/>
  <c r="N369" i="7"/>
  <c r="J369" i="7"/>
  <c r="O369" i="7" s="1"/>
  <c r="J544" i="7"/>
  <c r="O544" i="7" s="1"/>
  <c r="N544" i="7"/>
  <c r="J1025" i="7"/>
  <c r="O1025" i="7" s="1"/>
  <c r="N1025" i="7"/>
  <c r="J1311" i="7"/>
  <c r="O1311" i="7" s="1"/>
  <c r="N1311" i="7"/>
  <c r="J1188" i="7"/>
  <c r="O1188" i="7" s="1"/>
  <c r="N1188" i="7"/>
  <c r="J1634" i="7"/>
  <c r="O1634" i="7" s="1"/>
  <c r="N1634" i="7"/>
  <c r="J2242" i="7"/>
  <c r="O2242" i="7" s="1"/>
  <c r="N2242" i="7"/>
  <c r="N4305" i="7"/>
  <c r="J4305" i="7"/>
  <c r="O4305" i="7" s="1"/>
  <c r="J4565" i="7"/>
  <c r="O4565" i="7" s="1"/>
  <c r="N4565" i="7"/>
  <c r="J4370" i="7"/>
  <c r="O4370" i="7" s="1"/>
  <c r="N4370" i="7"/>
  <c r="J5315" i="7"/>
  <c r="O5315" i="7" s="1"/>
  <c r="N5315" i="7"/>
  <c r="J5523" i="7"/>
  <c r="O5523" i="7" s="1"/>
  <c r="N5523" i="7"/>
  <c r="J5715" i="7"/>
  <c r="O5715" i="7" s="1"/>
  <c r="N5715" i="7"/>
  <c r="N5932" i="7"/>
  <c r="J5932" i="7"/>
  <c r="O5932" i="7" s="1"/>
  <c r="J6920" i="7"/>
  <c r="O6920" i="7" s="1"/>
  <c r="N6920" i="7"/>
  <c r="J7080" i="7"/>
  <c r="O7080" i="7" s="1"/>
  <c r="N7080" i="7"/>
  <c r="J7256" i="7"/>
  <c r="O7256" i="7" s="1"/>
  <c r="N7256" i="7"/>
  <c r="J7448" i="7"/>
  <c r="O7448" i="7" s="1"/>
  <c r="N7448" i="7"/>
  <c r="J7656" i="7"/>
  <c r="O7656" i="7" s="1"/>
  <c r="N7656" i="7"/>
  <c r="J7832" i="7"/>
  <c r="O7832" i="7" s="1"/>
  <c r="N7832" i="7"/>
  <c r="J8418" i="7"/>
  <c r="O8418" i="7" s="1"/>
  <c r="N8418" i="7"/>
  <c r="J5585" i="7"/>
  <c r="O5585" i="7" s="1"/>
  <c r="N5585" i="7"/>
  <c r="J5522" i="7"/>
  <c r="O5522" i="7" s="1"/>
  <c r="N5522" i="7"/>
  <c r="J5778" i="7"/>
  <c r="O5778" i="7" s="1"/>
  <c r="N5778" i="7"/>
  <c r="J6474" i="7"/>
  <c r="O6474" i="7" s="1"/>
  <c r="N6474" i="7"/>
  <c r="J9862" i="7"/>
  <c r="O9862" i="7" s="1"/>
  <c r="N9862" i="7"/>
  <c r="J353" i="7"/>
  <c r="O353" i="7" s="1"/>
  <c r="N353" i="7"/>
  <c r="J693" i="7"/>
  <c r="O693" i="7" s="1"/>
  <c r="N693" i="7"/>
  <c r="N2053" i="7"/>
  <c r="J2053" i="7"/>
  <c r="O2053" i="7" s="1"/>
  <c r="N2085" i="7"/>
  <c r="J2085" i="7"/>
  <c r="O2085" i="7" s="1"/>
  <c r="N2149" i="7"/>
  <c r="J2149" i="7"/>
  <c r="O2149" i="7" s="1"/>
  <c r="N2213" i="7"/>
  <c r="J2213" i="7"/>
  <c r="O2213" i="7" s="1"/>
  <c r="N4963" i="7"/>
  <c r="J4963" i="7"/>
  <c r="O4963" i="7" s="1"/>
  <c r="J6653" i="7"/>
  <c r="O6653" i="7" s="1"/>
  <c r="N6653" i="7"/>
  <c r="J6751" i="7"/>
  <c r="O6751" i="7" s="1"/>
  <c r="N6751" i="7"/>
  <c r="J7637" i="7"/>
  <c r="O7637" i="7" s="1"/>
  <c r="N7637" i="7"/>
  <c r="J7701" i="7"/>
  <c r="O7701" i="7" s="1"/>
  <c r="N7701" i="7"/>
  <c r="J7765" i="7"/>
  <c r="O7765" i="7" s="1"/>
  <c r="N7765" i="7"/>
  <c r="J7829" i="7"/>
  <c r="O7829" i="7" s="1"/>
  <c r="N7829" i="7"/>
  <c r="J7893" i="7"/>
  <c r="O7893" i="7" s="1"/>
  <c r="N7893" i="7"/>
  <c r="J7957" i="7"/>
  <c r="O7957" i="7" s="1"/>
  <c r="N7957" i="7"/>
  <c r="J8220" i="7"/>
  <c r="O8220" i="7" s="1"/>
  <c r="N8220" i="7"/>
  <c r="J8284" i="7"/>
  <c r="O8284" i="7" s="1"/>
  <c r="N8284" i="7"/>
  <c r="N9851" i="7"/>
  <c r="J9851" i="7"/>
  <c r="O9851" i="7" s="1"/>
  <c r="N9842" i="7"/>
  <c r="J9842" i="7"/>
  <c r="O9842" i="7" s="1"/>
  <c r="N10002" i="7"/>
  <c r="J10002" i="7"/>
  <c r="O10002" i="7" s="1"/>
  <c r="J9253" i="7"/>
  <c r="O9253" i="7" s="1"/>
  <c r="N9253" i="7"/>
  <c r="J8243" i="7"/>
  <c r="O8243" i="7" s="1"/>
  <c r="N8243" i="7"/>
  <c r="J8379" i="7"/>
  <c r="O8379" i="7" s="1"/>
  <c r="N8379" i="7"/>
  <c r="J9998" i="7"/>
  <c r="O9998" i="7" s="1"/>
  <c r="N9998" i="7"/>
  <c r="N188" i="7"/>
  <c r="J188" i="7"/>
  <c r="O188" i="7" s="1"/>
  <c r="J478" i="7"/>
  <c r="O478" i="7" s="1"/>
  <c r="N478" i="7"/>
  <c r="J474" i="7"/>
  <c r="O474" i="7" s="1"/>
  <c r="N474" i="7"/>
  <c r="J923" i="7"/>
  <c r="O923" i="7" s="1"/>
  <c r="N923" i="7"/>
  <c r="J856" i="7"/>
  <c r="O856" i="7" s="1"/>
  <c r="N856" i="7"/>
  <c r="N1657" i="7"/>
  <c r="J1657" i="7"/>
  <c r="O1657" i="7" s="1"/>
  <c r="N1697" i="7"/>
  <c r="J1697" i="7"/>
  <c r="O1697" i="7" s="1"/>
  <c r="N1765" i="7"/>
  <c r="J1765" i="7"/>
  <c r="O1765" i="7" s="1"/>
  <c r="J2432" i="7"/>
  <c r="O2432" i="7" s="1"/>
  <c r="N2432" i="7"/>
  <c r="J2367" i="7"/>
  <c r="O2367" i="7" s="1"/>
  <c r="N2367" i="7"/>
  <c r="J2613" i="7"/>
  <c r="O2613" i="7" s="1"/>
  <c r="N2613" i="7"/>
  <c r="J2677" i="7"/>
  <c r="O2677" i="7" s="1"/>
  <c r="N2677" i="7"/>
  <c r="J3378" i="7"/>
  <c r="O3378" i="7" s="1"/>
  <c r="N3378" i="7"/>
  <c r="J4873" i="7"/>
  <c r="O4873" i="7" s="1"/>
  <c r="N4873" i="7"/>
  <c r="J4937" i="7"/>
  <c r="O4937" i="7" s="1"/>
  <c r="N4937" i="7"/>
  <c r="N5061" i="7"/>
  <c r="J5061" i="7"/>
  <c r="O5061" i="7" s="1"/>
  <c r="N5138" i="7"/>
  <c r="J5138" i="7"/>
  <c r="O5138" i="7" s="1"/>
  <c r="J5175" i="7"/>
  <c r="O5175" i="7" s="1"/>
  <c r="N5175" i="7"/>
  <c r="J5239" i="7"/>
  <c r="O5239" i="7" s="1"/>
  <c r="N5239" i="7"/>
  <c r="J5303" i="7"/>
  <c r="O5303" i="7" s="1"/>
  <c r="N5303" i="7"/>
  <c r="J5367" i="7"/>
  <c r="O5367" i="7" s="1"/>
  <c r="N5367" i="7"/>
  <c r="J5431" i="7"/>
  <c r="O5431" i="7" s="1"/>
  <c r="N5431" i="7"/>
  <c r="J5495" i="7"/>
  <c r="O5495" i="7" s="1"/>
  <c r="N5495" i="7"/>
  <c r="J5559" i="7"/>
  <c r="O5559" i="7" s="1"/>
  <c r="N5559" i="7"/>
  <c r="J5623" i="7"/>
  <c r="O5623" i="7" s="1"/>
  <c r="N5623" i="7"/>
  <c r="J5687" i="7"/>
  <c r="O5687" i="7" s="1"/>
  <c r="N5687" i="7"/>
  <c r="J5751" i="7"/>
  <c r="O5751" i="7" s="1"/>
  <c r="N5751" i="7"/>
  <c r="J5815" i="7"/>
  <c r="O5815" i="7" s="1"/>
  <c r="N5815" i="7"/>
  <c r="J5879" i="7"/>
  <c r="O5879" i="7" s="1"/>
  <c r="N5879" i="7"/>
  <c r="J6644" i="7"/>
  <c r="O6644" i="7" s="1"/>
  <c r="N6644" i="7"/>
  <c r="N6820" i="7"/>
  <c r="J6820" i="7"/>
  <c r="O6820" i="7" s="1"/>
  <c r="J8209" i="7"/>
  <c r="O8209" i="7" s="1"/>
  <c r="N8209" i="7"/>
  <c r="J8273" i="7"/>
  <c r="O8273" i="7" s="1"/>
  <c r="N8273" i="7"/>
  <c r="J8337" i="7"/>
  <c r="O8337" i="7" s="1"/>
  <c r="N8337" i="7"/>
  <c r="J8438" i="7"/>
  <c r="O8438" i="7" s="1"/>
  <c r="N8438" i="7"/>
  <c r="J8502" i="7"/>
  <c r="O8502" i="7" s="1"/>
  <c r="N8502" i="7"/>
  <c r="J9719" i="7"/>
  <c r="O9719" i="7" s="1"/>
  <c r="N9719" i="7"/>
  <c r="J8219" i="7"/>
  <c r="O8219" i="7" s="1"/>
  <c r="N8219" i="7"/>
  <c r="J8339" i="7"/>
  <c r="O8339" i="7" s="1"/>
  <c r="N8339" i="7"/>
  <c r="J8408" i="7"/>
  <c r="O8408" i="7" s="1"/>
  <c r="N8408" i="7"/>
  <c r="J8536" i="7"/>
  <c r="O8536" i="7" s="1"/>
  <c r="N8536" i="7"/>
  <c r="J9283" i="7"/>
  <c r="O9283" i="7" s="1"/>
  <c r="N9283" i="7"/>
  <c r="J182" i="7"/>
  <c r="O182" i="7" s="1"/>
  <c r="N182" i="7"/>
  <c r="J382" i="7"/>
  <c r="O382" i="7" s="1"/>
  <c r="N382" i="7"/>
  <c r="J622" i="7"/>
  <c r="O622" i="7" s="1"/>
  <c r="N622" i="7"/>
  <c r="J1669" i="7"/>
  <c r="O1669" i="7" s="1"/>
  <c r="N1669" i="7"/>
  <c r="J1729" i="7"/>
  <c r="O1729" i="7" s="1"/>
  <c r="N1729" i="7"/>
  <c r="J3078" i="7"/>
  <c r="O3078" i="7" s="1"/>
  <c r="N3078" i="7"/>
  <c r="J4131" i="7"/>
  <c r="O4131" i="7" s="1"/>
  <c r="N4131" i="7"/>
  <c r="J4195" i="7"/>
  <c r="O4195" i="7" s="1"/>
  <c r="N4195" i="7"/>
  <c r="J3444" i="7"/>
  <c r="O3444" i="7" s="1"/>
  <c r="N3444" i="7"/>
  <c r="J3508" i="7"/>
  <c r="O3508" i="7" s="1"/>
  <c r="N3508" i="7"/>
  <c r="J3572" i="7"/>
  <c r="O3572" i="7" s="1"/>
  <c r="N3572" i="7"/>
  <c r="J3636" i="7"/>
  <c r="O3636" i="7" s="1"/>
  <c r="N3636" i="7"/>
  <c r="J3700" i="7"/>
  <c r="O3700" i="7" s="1"/>
  <c r="N3700" i="7"/>
  <c r="J3764" i="7"/>
  <c r="O3764" i="7" s="1"/>
  <c r="N3764" i="7"/>
  <c r="J3828" i="7"/>
  <c r="O3828" i="7" s="1"/>
  <c r="N3828" i="7"/>
  <c r="J3892" i="7"/>
  <c r="O3892" i="7" s="1"/>
  <c r="N3892" i="7"/>
  <c r="J3956" i="7"/>
  <c r="O3956" i="7" s="1"/>
  <c r="N3956" i="7"/>
  <c r="J4020" i="7"/>
  <c r="O4020" i="7" s="1"/>
  <c r="N4020" i="7"/>
  <c r="J4084" i="7"/>
  <c r="O4084" i="7" s="1"/>
  <c r="N4084" i="7"/>
  <c r="N4460" i="7"/>
  <c r="J4460" i="7"/>
  <c r="O4460" i="7" s="1"/>
  <c r="J5000" i="7"/>
  <c r="O5000" i="7" s="1"/>
  <c r="N5000" i="7"/>
  <c r="J5128" i="7"/>
  <c r="O5128" i="7" s="1"/>
  <c r="N5128" i="7"/>
  <c r="J109" i="7"/>
  <c r="O109" i="7" s="1"/>
  <c r="N109" i="7"/>
  <c r="J875" i="7"/>
  <c r="O875" i="7" s="1"/>
  <c r="N875" i="7"/>
  <c r="J2624" i="7"/>
  <c r="O2624" i="7" s="1"/>
  <c r="N2624" i="7"/>
  <c r="J2864" i="7"/>
  <c r="O2864" i="7" s="1"/>
  <c r="N2864" i="7"/>
  <c r="J5428" i="7"/>
  <c r="O5428" i="7" s="1"/>
  <c r="N5428" i="7"/>
  <c r="J5604" i="7"/>
  <c r="O5604" i="7" s="1"/>
  <c r="N5604" i="7"/>
  <c r="J5796" i="7"/>
  <c r="O5796" i="7" s="1"/>
  <c r="N5796" i="7"/>
  <c r="J6036" i="7"/>
  <c r="O6036" i="7" s="1"/>
  <c r="N6036" i="7"/>
  <c r="J6212" i="7"/>
  <c r="O6212" i="7" s="1"/>
  <c r="N6212" i="7"/>
  <c r="J6388" i="7"/>
  <c r="O6388" i="7" s="1"/>
  <c r="N6388" i="7"/>
  <c r="J6757" i="7"/>
  <c r="O6757" i="7" s="1"/>
  <c r="N6757" i="7"/>
  <c r="N4993" i="7"/>
  <c r="J4993" i="7"/>
  <c r="O4993" i="7" s="1"/>
  <c r="N5121" i="7"/>
  <c r="J5121" i="7"/>
  <c r="O5121" i="7" s="1"/>
  <c r="J6619" i="7"/>
  <c r="O6619" i="7" s="1"/>
  <c r="N6619" i="7"/>
  <c r="J6683" i="7"/>
  <c r="O6683" i="7" s="1"/>
  <c r="N6683" i="7"/>
  <c r="N5902" i="7"/>
  <c r="J5902" i="7"/>
  <c r="O5902" i="7" s="1"/>
  <c r="J9969" i="7"/>
  <c r="O9969" i="7" s="1"/>
  <c r="N9969" i="7"/>
  <c r="J9017" i="7"/>
  <c r="O9017" i="7" s="1"/>
  <c r="N9017" i="7"/>
  <c r="N9984" i="7"/>
  <c r="J9984" i="7"/>
  <c r="O9984" i="7" s="1"/>
  <c r="J9201" i="7"/>
  <c r="O9201" i="7" s="1"/>
  <c r="N9201" i="7"/>
  <c r="N6784" i="7"/>
  <c r="J6784" i="7"/>
  <c r="O6784" i="7" s="1"/>
  <c r="J377" i="7"/>
  <c r="O377" i="7" s="1"/>
  <c r="N377" i="7"/>
  <c r="J931" i="7"/>
  <c r="O931" i="7" s="1"/>
  <c r="N931" i="7"/>
  <c r="J2345" i="7"/>
  <c r="O2345" i="7" s="1"/>
  <c r="N2345" i="7"/>
  <c r="J2890" i="7"/>
  <c r="O2890" i="7" s="1"/>
  <c r="N2890" i="7"/>
  <c r="J3399" i="7"/>
  <c r="O3399" i="7" s="1"/>
  <c r="N3399" i="7"/>
  <c r="J3463" i="7"/>
  <c r="O3463" i="7" s="1"/>
  <c r="N3463" i="7"/>
  <c r="J3527" i="7"/>
  <c r="O3527" i="7" s="1"/>
  <c r="N3527" i="7"/>
  <c r="J3591" i="7"/>
  <c r="O3591" i="7" s="1"/>
  <c r="N3591" i="7"/>
  <c r="J3655" i="7"/>
  <c r="O3655" i="7" s="1"/>
  <c r="N3655" i="7"/>
  <c r="J3719" i="7"/>
  <c r="O3719" i="7" s="1"/>
  <c r="N3719" i="7"/>
  <c r="J3783" i="7"/>
  <c r="O3783" i="7" s="1"/>
  <c r="N3783" i="7"/>
  <c r="J3847" i="7"/>
  <c r="O3847" i="7" s="1"/>
  <c r="N3847" i="7"/>
  <c r="J3911" i="7"/>
  <c r="O3911" i="7" s="1"/>
  <c r="N3911" i="7"/>
  <c r="J3975" i="7"/>
  <c r="O3975" i="7" s="1"/>
  <c r="N3975" i="7"/>
  <c r="J4039" i="7"/>
  <c r="O4039" i="7" s="1"/>
  <c r="N4039" i="7"/>
  <c r="J4103" i="7"/>
  <c r="O4103" i="7" s="1"/>
  <c r="N4103" i="7"/>
  <c r="N4628" i="7"/>
  <c r="J4628" i="7"/>
  <c r="O4628" i="7" s="1"/>
  <c r="N4756" i="7"/>
  <c r="J4756" i="7"/>
  <c r="O4756" i="7" s="1"/>
  <c r="J5220" i="7"/>
  <c r="O5220" i="7" s="1"/>
  <c r="N5220" i="7"/>
  <c r="J5284" i="7"/>
  <c r="O5284" i="7" s="1"/>
  <c r="N5284" i="7"/>
  <c r="J5348" i="7"/>
  <c r="O5348" i="7" s="1"/>
  <c r="N5348" i="7"/>
  <c r="J6680" i="7"/>
  <c r="O6680" i="7" s="1"/>
  <c r="N6680" i="7"/>
  <c r="N9839" i="7"/>
  <c r="J9839" i="7"/>
  <c r="O9839" i="7" s="1"/>
  <c r="J8412" i="7"/>
  <c r="O8412" i="7" s="1"/>
  <c r="N8412" i="7"/>
  <c r="J8476" i="7"/>
  <c r="O8476" i="7" s="1"/>
  <c r="N8476" i="7"/>
  <c r="J9746" i="7"/>
  <c r="O9746" i="7" s="1"/>
  <c r="N9746" i="7"/>
  <c r="J6625" i="7"/>
  <c r="O6625" i="7" s="1"/>
  <c r="N6625" i="7"/>
  <c r="J6886" i="7"/>
  <c r="O6886" i="7" s="1"/>
  <c r="N6886" i="7"/>
  <c r="J7142" i="7"/>
  <c r="O7142" i="7" s="1"/>
  <c r="N7142" i="7"/>
  <c r="J7398" i="7"/>
  <c r="O7398" i="7" s="1"/>
  <c r="N7398" i="7"/>
  <c r="J9353" i="7"/>
  <c r="O9353" i="7" s="1"/>
  <c r="N9353" i="7"/>
  <c r="J8224" i="7"/>
  <c r="O8224" i="7" s="1"/>
  <c r="N8224" i="7"/>
  <c r="J8288" i="7"/>
  <c r="O8288" i="7" s="1"/>
  <c r="N8288" i="7"/>
  <c r="J9774" i="7"/>
  <c r="O9774" i="7" s="1"/>
  <c r="N9774" i="7"/>
  <c r="J1789" i="7"/>
  <c r="O1789" i="7" s="1"/>
  <c r="N1789" i="7"/>
  <c r="J1917" i="7"/>
  <c r="O1917" i="7" s="1"/>
  <c r="N1917" i="7"/>
  <c r="J2294" i="7"/>
  <c r="O2294" i="7" s="1"/>
  <c r="N2294" i="7"/>
  <c r="J2797" i="7"/>
  <c r="O2797" i="7" s="1"/>
  <c r="N2797" i="7"/>
  <c r="J3177" i="7"/>
  <c r="O3177" i="7" s="1"/>
  <c r="N3177" i="7"/>
  <c r="J3241" i="7"/>
  <c r="O3241" i="7" s="1"/>
  <c r="N3241" i="7"/>
  <c r="J3305" i="7"/>
  <c r="O3305" i="7" s="1"/>
  <c r="N3305" i="7"/>
  <c r="J3369" i="7"/>
  <c r="O3369" i="7" s="1"/>
  <c r="N3369" i="7"/>
  <c r="J3433" i="7"/>
  <c r="O3433" i="7" s="1"/>
  <c r="N3433" i="7"/>
  <c r="J3497" i="7"/>
  <c r="O3497" i="7" s="1"/>
  <c r="N3497" i="7"/>
  <c r="J3561" i="7"/>
  <c r="O3561" i="7" s="1"/>
  <c r="N3561" i="7"/>
  <c r="J3625" i="7"/>
  <c r="O3625" i="7" s="1"/>
  <c r="N3625" i="7"/>
  <c r="J3689" i="7"/>
  <c r="O3689" i="7" s="1"/>
  <c r="N3689" i="7"/>
  <c r="J3753" i="7"/>
  <c r="O3753" i="7" s="1"/>
  <c r="N3753" i="7"/>
  <c r="J3817" i="7"/>
  <c r="O3817" i="7" s="1"/>
  <c r="N3817" i="7"/>
  <c r="J3881" i="7"/>
  <c r="O3881" i="7" s="1"/>
  <c r="N3881" i="7"/>
  <c r="J3945" i="7"/>
  <c r="O3945" i="7" s="1"/>
  <c r="N3945" i="7"/>
  <c r="J4009" i="7"/>
  <c r="O4009" i="7" s="1"/>
  <c r="N4009" i="7"/>
  <c r="J4073" i="7"/>
  <c r="O4073" i="7" s="1"/>
  <c r="N4073" i="7"/>
  <c r="J3402" i="7"/>
  <c r="O3402" i="7" s="1"/>
  <c r="N3402" i="7"/>
  <c r="J3466" i="7"/>
  <c r="O3466" i="7" s="1"/>
  <c r="N3466" i="7"/>
  <c r="J3530" i="7"/>
  <c r="O3530" i="7" s="1"/>
  <c r="N3530" i="7"/>
  <c r="J3594" i="7"/>
  <c r="O3594" i="7" s="1"/>
  <c r="N3594" i="7"/>
  <c r="J3658" i="7"/>
  <c r="O3658" i="7" s="1"/>
  <c r="N3658" i="7"/>
  <c r="J3722" i="7"/>
  <c r="O3722" i="7" s="1"/>
  <c r="N3722" i="7"/>
  <c r="J3786" i="7"/>
  <c r="O3786" i="7" s="1"/>
  <c r="N3786" i="7"/>
  <c r="J3850" i="7"/>
  <c r="O3850" i="7" s="1"/>
  <c r="N3850" i="7"/>
  <c r="J3914" i="7"/>
  <c r="O3914" i="7" s="1"/>
  <c r="N3914" i="7"/>
  <c r="J3978" i="7"/>
  <c r="O3978" i="7" s="1"/>
  <c r="N3978" i="7"/>
  <c r="J4042" i="7"/>
  <c r="O4042" i="7" s="1"/>
  <c r="N4042" i="7"/>
  <c r="J4106" i="7"/>
  <c r="O4106" i="7" s="1"/>
  <c r="N4106" i="7"/>
  <c r="J4826" i="7"/>
  <c r="O4826" i="7" s="1"/>
  <c r="N4826" i="7"/>
  <c r="J4890" i="7"/>
  <c r="O4890" i="7" s="1"/>
  <c r="N4890" i="7"/>
  <c r="J4977" i="7"/>
  <c r="O4977" i="7" s="1"/>
  <c r="N4977" i="7"/>
  <c r="J8939" i="7"/>
  <c r="O8939" i="7" s="1"/>
  <c r="N8939" i="7"/>
  <c r="J9255" i="7"/>
  <c r="O9255" i="7" s="1"/>
  <c r="N9255" i="7"/>
  <c r="J8302" i="7"/>
  <c r="O8302" i="7" s="1"/>
  <c r="N8302" i="7"/>
  <c r="J8757" i="7"/>
  <c r="O8757" i="7" s="1"/>
  <c r="N8757" i="7"/>
  <c r="J9141" i="7"/>
  <c r="O9141" i="7" s="1"/>
  <c r="N9141" i="7"/>
  <c r="J9585" i="7"/>
  <c r="O9585" i="7" s="1"/>
  <c r="N9585" i="7"/>
  <c r="J9396" i="7"/>
  <c r="O9396" i="7" s="1"/>
  <c r="N9396" i="7"/>
  <c r="J9524" i="7"/>
  <c r="O9524" i="7" s="1"/>
  <c r="N9524" i="7"/>
  <c r="J9588" i="7"/>
  <c r="O9588" i="7" s="1"/>
  <c r="N9588" i="7"/>
  <c r="J4884" i="7"/>
  <c r="O4884" i="7" s="1"/>
  <c r="N4884" i="7"/>
  <c r="J5641" i="7"/>
  <c r="O5641" i="7" s="1"/>
  <c r="N5641" i="7"/>
  <c r="J6502" i="7"/>
  <c r="O6502" i="7" s="1"/>
  <c r="N6502" i="7"/>
  <c r="J7873" i="7"/>
  <c r="O7873" i="7" s="1"/>
  <c r="N7873" i="7"/>
  <c r="J8001" i="7"/>
  <c r="O8001" i="7" s="1"/>
  <c r="N8001" i="7"/>
  <c r="J9601" i="7"/>
  <c r="O9601" i="7" s="1"/>
  <c r="N9601" i="7"/>
  <c r="N7" i="7"/>
  <c r="J7" i="7"/>
  <c r="O7" i="7" s="1"/>
  <c r="J82" i="7"/>
  <c r="O82" i="7" s="1"/>
  <c r="N82" i="7"/>
  <c r="J553" i="7"/>
  <c r="O553" i="7" s="1"/>
  <c r="N553" i="7"/>
  <c r="J1447" i="7"/>
  <c r="O1447" i="7" s="1"/>
  <c r="N1447" i="7"/>
  <c r="J1511" i="7"/>
  <c r="O1511" i="7" s="1"/>
  <c r="N1511" i="7"/>
  <c r="J1997" i="7"/>
  <c r="O1997" i="7" s="1"/>
  <c r="N1997" i="7"/>
  <c r="J4236" i="7"/>
  <c r="O4236" i="7" s="1"/>
  <c r="N4236" i="7"/>
  <c r="N4991" i="7"/>
  <c r="J4991" i="7"/>
  <c r="O4991" i="7" s="1"/>
  <c r="J7926" i="7"/>
  <c r="O7926" i="7" s="1"/>
  <c r="N7926" i="7"/>
  <c r="N274" i="7"/>
  <c r="J274" i="7"/>
  <c r="O274" i="7" s="1"/>
  <c r="J2608" i="7"/>
  <c r="O2608" i="7" s="1"/>
  <c r="N2608" i="7"/>
  <c r="J2880" i="7"/>
  <c r="O2880" i="7" s="1"/>
  <c r="N2880" i="7"/>
  <c r="J5588" i="7"/>
  <c r="O5588" i="7" s="1"/>
  <c r="N5588" i="7"/>
  <c r="J5828" i="7"/>
  <c r="O5828" i="7" s="1"/>
  <c r="N5828" i="7"/>
  <c r="J6068" i="7"/>
  <c r="O6068" i="7" s="1"/>
  <c r="N6068" i="7"/>
  <c r="J6292" i="7"/>
  <c r="O6292" i="7" s="1"/>
  <c r="N6292" i="7"/>
  <c r="J6484" i="7"/>
  <c r="O6484" i="7" s="1"/>
  <c r="N6484" i="7"/>
  <c r="N38" i="7"/>
  <c r="J38" i="7"/>
  <c r="O38" i="7" s="1"/>
  <c r="J559" i="7"/>
  <c r="O559" i="7" s="1"/>
  <c r="N559" i="7"/>
  <c r="J867" i="7"/>
  <c r="O867" i="7" s="1"/>
  <c r="N867" i="7"/>
  <c r="N940" i="7"/>
  <c r="J940" i="7"/>
  <c r="O940" i="7" s="1"/>
  <c r="J2501" i="7"/>
  <c r="O2501" i="7" s="1"/>
  <c r="N2501" i="7"/>
  <c r="J2565" i="7"/>
  <c r="O2565" i="7" s="1"/>
  <c r="N2565" i="7"/>
  <c r="N2462" i="7"/>
  <c r="J2462" i="7"/>
  <c r="O2462" i="7" s="1"/>
  <c r="J2544" i="7"/>
  <c r="O2544" i="7" s="1"/>
  <c r="N2544" i="7"/>
  <c r="J2776" i="7"/>
  <c r="O2776" i="7" s="1"/>
  <c r="N2776" i="7"/>
  <c r="J2840" i="7"/>
  <c r="O2840" i="7" s="1"/>
  <c r="N2840" i="7"/>
  <c r="J2407" i="7"/>
  <c r="O2407" i="7" s="1"/>
  <c r="N2407" i="7"/>
  <c r="J3103" i="7"/>
  <c r="O3103" i="7" s="1"/>
  <c r="N3103" i="7"/>
  <c r="J3190" i="7"/>
  <c r="O3190" i="7" s="1"/>
  <c r="N3190" i="7"/>
  <c r="J3254" i="7"/>
  <c r="O3254" i="7" s="1"/>
  <c r="N3254" i="7"/>
  <c r="J3318" i="7"/>
  <c r="O3318" i="7" s="1"/>
  <c r="N3318" i="7"/>
  <c r="J6749" i="7"/>
  <c r="O6749" i="7" s="1"/>
  <c r="N6749" i="7"/>
  <c r="N6787" i="7"/>
  <c r="J6787" i="7"/>
  <c r="O6787" i="7" s="1"/>
  <c r="N9745" i="7"/>
  <c r="J9745" i="7"/>
  <c r="O9745" i="7" s="1"/>
  <c r="J4876" i="7"/>
  <c r="O4876" i="7" s="1"/>
  <c r="N4876" i="7"/>
  <c r="J5369" i="7"/>
  <c r="O5369" i="7" s="1"/>
  <c r="N5369" i="7"/>
  <c r="N5895" i="7"/>
  <c r="J5895" i="7"/>
  <c r="O5895" i="7" s="1"/>
  <c r="J5562" i="7"/>
  <c r="O5562" i="7" s="1"/>
  <c r="N5562" i="7"/>
  <c r="J5690" i="7"/>
  <c r="O5690" i="7" s="1"/>
  <c r="N5690" i="7"/>
  <c r="J6114" i="7"/>
  <c r="O6114" i="7" s="1"/>
  <c r="N6114" i="7"/>
  <c r="J7601" i="7"/>
  <c r="O7601" i="7" s="1"/>
  <c r="N7601" i="7"/>
  <c r="J7825" i="7"/>
  <c r="O7825" i="7" s="1"/>
  <c r="N7825" i="7"/>
  <c r="J9373" i="7"/>
  <c r="O9373" i="7" s="1"/>
  <c r="N9373" i="7"/>
  <c r="J1371" i="7"/>
  <c r="O1371" i="7" s="1"/>
  <c r="N1371" i="7"/>
  <c r="J1435" i="7"/>
  <c r="O1435" i="7" s="1"/>
  <c r="N1435" i="7"/>
  <c r="J1499" i="7"/>
  <c r="O1499" i="7" s="1"/>
  <c r="N1499" i="7"/>
  <c r="J4807" i="7"/>
  <c r="O4807" i="7" s="1"/>
  <c r="N4807" i="7"/>
  <c r="N4985" i="7"/>
  <c r="J4985" i="7"/>
  <c r="O4985" i="7" s="1"/>
  <c r="J5205" i="7"/>
  <c r="O5205" i="7" s="1"/>
  <c r="N5205" i="7"/>
  <c r="J5269" i="7"/>
  <c r="O5269" i="7" s="1"/>
  <c r="N5269" i="7"/>
  <c r="J5333" i="7"/>
  <c r="O5333" i="7" s="1"/>
  <c r="N5333" i="7"/>
  <c r="J5397" i="7"/>
  <c r="O5397" i="7" s="1"/>
  <c r="N5397" i="7"/>
  <c r="J5461" i="7"/>
  <c r="O5461" i="7" s="1"/>
  <c r="N5461" i="7"/>
  <c r="J5525" i="7"/>
  <c r="O5525" i="7" s="1"/>
  <c r="N5525" i="7"/>
  <c r="J5589" i="7"/>
  <c r="O5589" i="7" s="1"/>
  <c r="N5589" i="7"/>
  <c r="J5653" i="7"/>
  <c r="O5653" i="7" s="1"/>
  <c r="N5653" i="7"/>
  <c r="J5717" i="7"/>
  <c r="O5717" i="7" s="1"/>
  <c r="N5717" i="7"/>
  <c r="J5781" i="7"/>
  <c r="O5781" i="7" s="1"/>
  <c r="N5781" i="7"/>
  <c r="J5845" i="7"/>
  <c r="O5845" i="7" s="1"/>
  <c r="N5845" i="7"/>
  <c r="J5974" i="7"/>
  <c r="O5974" i="7" s="1"/>
  <c r="N5974" i="7"/>
  <c r="J6038" i="7"/>
  <c r="O6038" i="7" s="1"/>
  <c r="N6038" i="7"/>
  <c r="J6102" i="7"/>
  <c r="O6102" i="7" s="1"/>
  <c r="N6102" i="7"/>
  <c r="J6166" i="7"/>
  <c r="O6166" i="7" s="1"/>
  <c r="N6166" i="7"/>
  <c r="J6230" i="7"/>
  <c r="O6230" i="7" s="1"/>
  <c r="N6230" i="7"/>
  <c r="J6294" i="7"/>
  <c r="O6294" i="7" s="1"/>
  <c r="N6294" i="7"/>
  <c r="J6358" i="7"/>
  <c r="O6358" i="7" s="1"/>
  <c r="N6358" i="7"/>
  <c r="J6422" i="7"/>
  <c r="O6422" i="7" s="1"/>
  <c r="N6422" i="7"/>
  <c r="J6486" i="7"/>
  <c r="O6486" i="7" s="1"/>
  <c r="N6486" i="7"/>
  <c r="J6858" i="7"/>
  <c r="O6858" i="7" s="1"/>
  <c r="N6858" i="7"/>
  <c r="J6922" i="7"/>
  <c r="O6922" i="7" s="1"/>
  <c r="N6922" i="7"/>
  <c r="J6986" i="7"/>
  <c r="O6986" i="7" s="1"/>
  <c r="N6986" i="7"/>
  <c r="J7050" i="7"/>
  <c r="O7050" i="7" s="1"/>
  <c r="N7050" i="7"/>
  <c r="J7114" i="7"/>
  <c r="O7114" i="7" s="1"/>
  <c r="N7114" i="7"/>
  <c r="J7178" i="7"/>
  <c r="O7178" i="7" s="1"/>
  <c r="N7178" i="7"/>
  <c r="J7242" i="7"/>
  <c r="O7242" i="7" s="1"/>
  <c r="N7242" i="7"/>
  <c r="J7306" i="7"/>
  <c r="O7306" i="7" s="1"/>
  <c r="N7306" i="7"/>
  <c r="J7370" i="7"/>
  <c r="O7370" i="7" s="1"/>
  <c r="N7370" i="7"/>
  <c r="J7434" i="7"/>
  <c r="O7434" i="7" s="1"/>
  <c r="N7434" i="7"/>
  <c r="J7498" i="7"/>
  <c r="O7498" i="7" s="1"/>
  <c r="N7498" i="7"/>
  <c r="J7562" i="7"/>
  <c r="O7562" i="7" s="1"/>
  <c r="N7562" i="7"/>
  <c r="J7626" i="7"/>
  <c r="O7626" i="7" s="1"/>
  <c r="N7626" i="7"/>
  <c r="J7690" i="7"/>
  <c r="O7690" i="7" s="1"/>
  <c r="N7690" i="7"/>
  <c r="J7754" i="7"/>
  <c r="O7754" i="7" s="1"/>
  <c r="N7754" i="7"/>
  <c r="J7818" i="7"/>
  <c r="O7818" i="7" s="1"/>
  <c r="N7818" i="7"/>
  <c r="J7882" i="7"/>
  <c r="O7882" i="7" s="1"/>
  <c r="N7882" i="7"/>
  <c r="J7946" i="7"/>
  <c r="O7946" i="7" s="1"/>
  <c r="N7946" i="7"/>
  <c r="J8010" i="7"/>
  <c r="O8010" i="7" s="1"/>
  <c r="N8010" i="7"/>
  <c r="J6738" i="7"/>
  <c r="O6738" i="7" s="1"/>
  <c r="N6738" i="7"/>
  <c r="J9727" i="7"/>
  <c r="O9727" i="7" s="1"/>
  <c r="N9727" i="7"/>
  <c r="J9907" i="7"/>
  <c r="O9907" i="7" s="1"/>
  <c r="N9907" i="7"/>
  <c r="J9802" i="7"/>
  <c r="O9802" i="7" s="1"/>
  <c r="N9802" i="7"/>
  <c r="J8779" i="7"/>
  <c r="O8779" i="7" s="1"/>
  <c r="N8779" i="7"/>
  <c r="J9143" i="7"/>
  <c r="O9143" i="7" s="1"/>
  <c r="N9143" i="7"/>
  <c r="J6369" i="7"/>
  <c r="O6369" i="7" s="1"/>
  <c r="N6369" i="7"/>
  <c r="J6568" i="7"/>
  <c r="O6568" i="7" s="1"/>
  <c r="N6568" i="7"/>
  <c r="J7025" i="7"/>
  <c r="O7025" i="7" s="1"/>
  <c r="N7025" i="7"/>
  <c r="J8048" i="7"/>
  <c r="O8048" i="7" s="1"/>
  <c r="N8048" i="7"/>
  <c r="J8176" i="7"/>
  <c r="O8176" i="7" s="1"/>
  <c r="N8176" i="7"/>
  <c r="J9350" i="7"/>
  <c r="O9350" i="7" s="1"/>
  <c r="N9350" i="7"/>
  <c r="J9622" i="7"/>
  <c r="O9622" i="7" s="1"/>
  <c r="N9622" i="7"/>
  <c r="N89" i="7"/>
  <c r="J89" i="7"/>
  <c r="O89" i="7" s="1"/>
  <c r="N266" i="7"/>
  <c r="J266" i="7"/>
  <c r="O266" i="7" s="1"/>
  <c r="N631" i="7"/>
  <c r="J631" i="7"/>
  <c r="O631" i="7" s="1"/>
  <c r="N695" i="7"/>
  <c r="J695" i="7"/>
  <c r="O695" i="7" s="1"/>
  <c r="N800" i="7"/>
  <c r="J800" i="7"/>
  <c r="O800" i="7" s="1"/>
  <c r="N945" i="7"/>
  <c r="J945" i="7"/>
  <c r="O945" i="7" s="1"/>
  <c r="J1381" i="7"/>
  <c r="O1381" i="7" s="1"/>
  <c r="N1381" i="7"/>
  <c r="J1445" i="7"/>
  <c r="O1445" i="7" s="1"/>
  <c r="N1445" i="7"/>
  <c r="J1509" i="7"/>
  <c r="O1509" i="7" s="1"/>
  <c r="N1509" i="7"/>
  <c r="N1240" i="7"/>
  <c r="J1240" i="7"/>
  <c r="O1240" i="7" s="1"/>
  <c r="J1584" i="7"/>
  <c r="O1584" i="7" s="1"/>
  <c r="N1584" i="7"/>
  <c r="J1867" i="7"/>
  <c r="O1867" i="7" s="1"/>
  <c r="N1867" i="7"/>
  <c r="J1824" i="7"/>
  <c r="O1824" i="7" s="1"/>
  <c r="N1824" i="7"/>
  <c r="J1947" i="7"/>
  <c r="O1947" i="7" s="1"/>
  <c r="N1947" i="7"/>
  <c r="J2011" i="7"/>
  <c r="O2011" i="7" s="1"/>
  <c r="N2011" i="7"/>
  <c r="J2489" i="7"/>
  <c r="O2489" i="7" s="1"/>
  <c r="N2489" i="7"/>
  <c r="J2553" i="7"/>
  <c r="O2553" i="7" s="1"/>
  <c r="N2553" i="7"/>
  <c r="J2652" i="7"/>
  <c r="O2652" i="7" s="1"/>
  <c r="N2652" i="7"/>
  <c r="J2716" i="7"/>
  <c r="O2716" i="7" s="1"/>
  <c r="N2716" i="7"/>
  <c r="J2494" i="7"/>
  <c r="O2494" i="7" s="1"/>
  <c r="N2494" i="7"/>
  <c r="J4267" i="7"/>
  <c r="O4267" i="7" s="1"/>
  <c r="N4267" i="7"/>
  <c r="J3226" i="7"/>
  <c r="O3226" i="7" s="1"/>
  <c r="N3226" i="7"/>
  <c r="J3290" i="7"/>
  <c r="O3290" i="7" s="1"/>
  <c r="N3290" i="7"/>
  <c r="J4330" i="7"/>
  <c r="O4330" i="7" s="1"/>
  <c r="N4330" i="7"/>
  <c r="J4458" i="7"/>
  <c r="O4458" i="7" s="1"/>
  <c r="N4458" i="7"/>
  <c r="J4586" i="7"/>
  <c r="O4586" i="7" s="1"/>
  <c r="N4586" i="7"/>
  <c r="J4714" i="7"/>
  <c r="O4714" i="7" s="1"/>
  <c r="N4714" i="7"/>
  <c r="J5440" i="7"/>
  <c r="O5440" i="7" s="1"/>
  <c r="N5440" i="7"/>
  <c r="J5504" i="7"/>
  <c r="O5504" i="7" s="1"/>
  <c r="N5504" i="7"/>
  <c r="J5568" i="7"/>
  <c r="O5568" i="7" s="1"/>
  <c r="N5568" i="7"/>
  <c r="J5632" i="7"/>
  <c r="O5632" i="7" s="1"/>
  <c r="N5632" i="7"/>
  <c r="J5696" i="7"/>
  <c r="O5696" i="7" s="1"/>
  <c r="N5696" i="7"/>
  <c r="J5760" i="7"/>
  <c r="O5760" i="7" s="1"/>
  <c r="N5760" i="7"/>
  <c r="J5824" i="7"/>
  <c r="O5824" i="7" s="1"/>
  <c r="N5824" i="7"/>
  <c r="J6682" i="7"/>
  <c r="O6682" i="7" s="1"/>
  <c r="N6682" i="7"/>
  <c r="J8801" i="7"/>
  <c r="O8801" i="7" s="1"/>
  <c r="N8801" i="7"/>
  <c r="J9481" i="7"/>
  <c r="O9481" i="7" s="1"/>
  <c r="N9481" i="7"/>
  <c r="J9361" i="7"/>
  <c r="O9361" i="7" s="1"/>
  <c r="N9361" i="7"/>
  <c r="J9859" i="7"/>
  <c r="O9859" i="7" s="1"/>
  <c r="N9859" i="7"/>
  <c r="J8785" i="7"/>
  <c r="O8785" i="7" s="1"/>
  <c r="N8785" i="7"/>
  <c r="J9233" i="7"/>
  <c r="O9233" i="7" s="1"/>
  <c r="N9233" i="7"/>
  <c r="N6225" i="7"/>
  <c r="J6225" i="7"/>
  <c r="O6225" i="7" s="1"/>
  <c r="N6481" i="7"/>
  <c r="J6481" i="7"/>
  <c r="O6481" i="7" s="1"/>
  <c r="J7041" i="7"/>
  <c r="O7041" i="7" s="1"/>
  <c r="N7041" i="7"/>
  <c r="J8139" i="7"/>
  <c r="O8139" i="7" s="1"/>
  <c r="N8139" i="7"/>
  <c r="J8451" i="7"/>
  <c r="O8451" i="7" s="1"/>
  <c r="N8451" i="7"/>
  <c r="N9783" i="7"/>
  <c r="J9783" i="7"/>
  <c r="O9783" i="7" s="1"/>
  <c r="J8096" i="7"/>
  <c r="O8096" i="7" s="1"/>
  <c r="N8096" i="7"/>
  <c r="J8735" i="7"/>
  <c r="O8735" i="7" s="1"/>
  <c r="N8735" i="7"/>
  <c r="J8670" i="7"/>
  <c r="O8670" i="7" s="1"/>
  <c r="N8670" i="7"/>
  <c r="J8862" i="7"/>
  <c r="O8862" i="7" s="1"/>
  <c r="N8862" i="7"/>
  <c r="J9526" i="7"/>
  <c r="O9526" i="7" s="1"/>
  <c r="N9526" i="7"/>
  <c r="J9623" i="7"/>
  <c r="O9623" i="7" s="1"/>
  <c r="N9623" i="7"/>
  <c r="N137" i="7"/>
  <c r="J137" i="7"/>
  <c r="O137" i="7" s="1"/>
  <c r="N270" i="7"/>
  <c r="J270" i="7"/>
  <c r="O270" i="7" s="1"/>
  <c r="J261" i="7"/>
  <c r="O261" i="7" s="1"/>
  <c r="N261" i="7"/>
  <c r="N365" i="7"/>
  <c r="J365" i="7"/>
  <c r="O365" i="7" s="1"/>
  <c r="N320" i="7"/>
  <c r="J320" i="7"/>
  <c r="O320" i="7" s="1"/>
  <c r="J927" i="7"/>
  <c r="O927" i="7" s="1"/>
  <c r="N927" i="7"/>
  <c r="N1074" i="7"/>
  <c r="J1074" i="7"/>
  <c r="O1074" i="7" s="1"/>
  <c r="J1053" i="7"/>
  <c r="O1053" i="7" s="1"/>
  <c r="N1053" i="7"/>
  <c r="N1036" i="7"/>
  <c r="J1036" i="7"/>
  <c r="O1036" i="7" s="1"/>
  <c r="J1310" i="7"/>
  <c r="O1310" i="7" s="1"/>
  <c r="N1310" i="7"/>
  <c r="J1265" i="7"/>
  <c r="O1265" i="7" s="1"/>
  <c r="N1265" i="7"/>
  <c r="J1376" i="7"/>
  <c r="O1376" i="7" s="1"/>
  <c r="N1376" i="7"/>
  <c r="J1440" i="7"/>
  <c r="O1440" i="7" s="1"/>
  <c r="N1440" i="7"/>
  <c r="J1504" i="7"/>
  <c r="O1504" i="7" s="1"/>
  <c r="N1504" i="7"/>
  <c r="J1978" i="7"/>
  <c r="O1978" i="7" s="1"/>
  <c r="N1978" i="7"/>
  <c r="J2042" i="7"/>
  <c r="O2042" i="7" s="1"/>
  <c r="N2042" i="7"/>
  <c r="J2398" i="7"/>
  <c r="O2398" i="7" s="1"/>
  <c r="N2398" i="7"/>
  <c r="J2507" i="7"/>
  <c r="O2507" i="7" s="1"/>
  <c r="N2507" i="7"/>
  <c r="J2571" i="7"/>
  <c r="O2571" i="7" s="1"/>
  <c r="N2571" i="7"/>
  <c r="N2353" i="7"/>
  <c r="J2353" i="7"/>
  <c r="O2353" i="7" s="1"/>
  <c r="J2556" i="7"/>
  <c r="O2556" i="7" s="1"/>
  <c r="N2556" i="7"/>
  <c r="J2654" i="7"/>
  <c r="O2654" i="7" s="1"/>
  <c r="N2654" i="7"/>
  <c r="J2718" i="7"/>
  <c r="O2718" i="7" s="1"/>
  <c r="N2718" i="7"/>
  <c r="J2782" i="7"/>
  <c r="O2782" i="7" s="1"/>
  <c r="N2782" i="7"/>
  <c r="J2846" i="7"/>
  <c r="O2846" i="7" s="1"/>
  <c r="N2846" i="7"/>
  <c r="J2131" i="7"/>
  <c r="O2131" i="7" s="1"/>
  <c r="N2131" i="7"/>
  <c r="J2246" i="7"/>
  <c r="O2246" i="7" s="1"/>
  <c r="N2246" i="7"/>
  <c r="J2639" i="7"/>
  <c r="O2639" i="7" s="1"/>
  <c r="N2639" i="7"/>
  <c r="J2703" i="7"/>
  <c r="O2703" i="7" s="1"/>
  <c r="N2703" i="7"/>
  <c r="N1592" i="7"/>
  <c r="J1592" i="7"/>
  <c r="O1592" i="7" s="1"/>
  <c r="N2051" i="7"/>
  <c r="J2051" i="7"/>
  <c r="O2051" i="7" s="1"/>
  <c r="J1410" i="7"/>
  <c r="O1410" i="7" s="1"/>
  <c r="N1410" i="7"/>
  <c r="J3145" i="7"/>
  <c r="O3145" i="7" s="1"/>
  <c r="N3145" i="7"/>
  <c r="J3453" i="7"/>
  <c r="O3453" i="7" s="1"/>
  <c r="N3453" i="7"/>
  <c r="J3709" i="7"/>
  <c r="O3709" i="7" s="1"/>
  <c r="N3709" i="7"/>
  <c r="J3965" i="7"/>
  <c r="O3965" i="7" s="1"/>
  <c r="N3965" i="7"/>
  <c r="J3406" i="7"/>
  <c r="O3406" i="7" s="1"/>
  <c r="N3406" i="7"/>
  <c r="J3598" i="7"/>
  <c r="O3598" i="7" s="1"/>
  <c r="N3598" i="7"/>
  <c r="J3854" i="7"/>
  <c r="O3854" i="7" s="1"/>
  <c r="N3854" i="7"/>
  <c r="J4174" i="7"/>
  <c r="O4174" i="7" s="1"/>
  <c r="N4174" i="7"/>
  <c r="J5322" i="7"/>
  <c r="O5322" i="7" s="1"/>
  <c r="N5322" i="7"/>
  <c r="J4910" i="7"/>
  <c r="O4910" i="7" s="1"/>
  <c r="N4910" i="7"/>
  <c r="J6243" i="7"/>
  <c r="O6243" i="7" s="1"/>
  <c r="N6243" i="7"/>
  <c r="J6563" i="7"/>
  <c r="O6563" i="7" s="1"/>
  <c r="N6563" i="7"/>
  <c r="N8544" i="7"/>
  <c r="J8544" i="7"/>
  <c r="O8544" i="7" s="1"/>
  <c r="J8680" i="7"/>
  <c r="O8680" i="7" s="1"/>
  <c r="N8680" i="7"/>
  <c r="J8936" i="7"/>
  <c r="O8936" i="7" s="1"/>
  <c r="N8936" i="7"/>
  <c r="J9416" i="7"/>
  <c r="O9416" i="7" s="1"/>
  <c r="N9416" i="7"/>
  <c r="J8725" i="7"/>
  <c r="O8725" i="7" s="1"/>
  <c r="N8725" i="7"/>
  <c r="N2429" i="7"/>
  <c r="J2429" i="7"/>
  <c r="O2429" i="7" s="1"/>
  <c r="J4919" i="7"/>
  <c r="O4919" i="7" s="1"/>
  <c r="N4919" i="7"/>
  <c r="J8143" i="7"/>
  <c r="O8143" i="7" s="1"/>
  <c r="N8143" i="7"/>
  <c r="J8463" i="7"/>
  <c r="O8463" i="7" s="1"/>
  <c r="N8463" i="7"/>
  <c r="J8650" i="7"/>
  <c r="O8650" i="7" s="1"/>
  <c r="N8650" i="7"/>
  <c r="J8874" i="7"/>
  <c r="O8874" i="7" s="1"/>
  <c r="N8874" i="7"/>
  <c r="J9162" i="7"/>
  <c r="O9162" i="7" s="1"/>
  <c r="N9162" i="7"/>
  <c r="J9386" i="7"/>
  <c r="O9386" i="7" s="1"/>
  <c r="N9386" i="7"/>
  <c r="J9813" i="7"/>
  <c r="O9813" i="7" s="1"/>
  <c r="N9813" i="7"/>
  <c r="J7841" i="7"/>
  <c r="O7841" i="7" s="1"/>
  <c r="N7841" i="7"/>
  <c r="J1430" i="7"/>
  <c r="O1430" i="7" s="1"/>
  <c r="N1430" i="7"/>
  <c r="J8465" i="7"/>
  <c r="O8465" i="7" s="1"/>
  <c r="N8465" i="7"/>
  <c r="J8022" i="7"/>
  <c r="O8022" i="7" s="1"/>
  <c r="N8022" i="7"/>
  <c r="J9500" i="7"/>
  <c r="O9500" i="7" s="1"/>
  <c r="N9500" i="7"/>
  <c r="J7286" i="7"/>
  <c r="O7286" i="7" s="1"/>
  <c r="N7286" i="7"/>
  <c r="J1644" i="7"/>
  <c r="O1644" i="7" s="1"/>
  <c r="N1644" i="7"/>
  <c r="J1957" i="7"/>
  <c r="O1957" i="7" s="1"/>
  <c r="N1957" i="7"/>
  <c r="J4243" i="7"/>
  <c r="O4243" i="7" s="1"/>
  <c r="N4243" i="7"/>
  <c r="N5118" i="7"/>
  <c r="J5118" i="7"/>
  <c r="O5118" i="7" s="1"/>
  <c r="J7617" i="7"/>
  <c r="O7617" i="7" s="1"/>
  <c r="N7617" i="7"/>
  <c r="N917" i="7"/>
  <c r="J917" i="7"/>
  <c r="O917" i="7" s="1"/>
  <c r="J2493" i="7"/>
  <c r="O2493" i="7" s="1"/>
  <c r="N2493" i="7"/>
  <c r="J4278" i="7"/>
  <c r="O4278" i="7" s="1"/>
  <c r="N4278" i="7"/>
  <c r="J4869" i="7"/>
  <c r="O4869" i="7" s="1"/>
  <c r="N4869" i="7"/>
  <c r="N4671" i="7"/>
  <c r="J4671" i="7"/>
  <c r="O4671" i="7" s="1"/>
  <c r="J6728" i="7"/>
  <c r="O6728" i="7" s="1"/>
  <c r="N6728" i="7"/>
  <c r="J6640" i="7"/>
  <c r="O6640" i="7" s="1"/>
  <c r="N6640" i="7"/>
  <c r="J8269" i="7"/>
  <c r="O8269" i="7" s="1"/>
  <c r="N8269" i="7"/>
  <c r="N9945" i="7"/>
  <c r="J9945" i="7"/>
  <c r="O9945" i="7" s="1"/>
  <c r="N9853" i="7"/>
  <c r="J9853" i="7"/>
  <c r="O9853" i="7" s="1"/>
  <c r="J6958" i="7"/>
  <c r="O6958" i="7" s="1"/>
  <c r="N6958" i="7"/>
  <c r="J7214" i="7"/>
  <c r="O7214" i="7" s="1"/>
  <c r="N7214" i="7"/>
  <c r="J7966" i="7"/>
  <c r="O7966" i="7" s="1"/>
  <c r="N7966" i="7"/>
  <c r="J9937" i="7"/>
  <c r="O9937" i="7" s="1"/>
  <c r="N9937" i="7"/>
  <c r="J1427" i="7"/>
  <c r="O1427" i="7" s="1"/>
  <c r="N1427" i="7"/>
  <c r="J1491" i="7"/>
  <c r="O1491" i="7" s="1"/>
  <c r="N1491" i="7"/>
  <c r="N1564" i="7"/>
  <c r="J1564" i="7"/>
  <c r="O1564" i="7" s="1"/>
  <c r="J1785" i="7"/>
  <c r="O1785" i="7" s="1"/>
  <c r="N1785" i="7"/>
  <c r="J1913" i="7"/>
  <c r="O1913" i="7" s="1"/>
  <c r="N1913" i="7"/>
  <c r="J1756" i="7"/>
  <c r="O1756" i="7" s="1"/>
  <c r="N1756" i="7"/>
  <c r="J1993" i="7"/>
  <c r="O1993" i="7" s="1"/>
  <c r="N1993" i="7"/>
  <c r="J2763" i="7"/>
  <c r="O2763" i="7" s="1"/>
  <c r="N2763" i="7"/>
  <c r="J2827" i="7"/>
  <c r="O2827" i="7" s="1"/>
  <c r="N2827" i="7"/>
  <c r="J3120" i="7"/>
  <c r="O3120" i="7" s="1"/>
  <c r="N3120" i="7"/>
  <c r="J4120" i="7"/>
  <c r="O4120" i="7" s="1"/>
  <c r="N4120" i="7"/>
  <c r="J4184" i="7"/>
  <c r="O4184" i="7" s="1"/>
  <c r="N4184" i="7"/>
  <c r="N5070" i="7"/>
  <c r="J5070" i="7"/>
  <c r="O5070" i="7" s="1"/>
  <c r="J4840" i="7"/>
  <c r="O4840" i="7" s="1"/>
  <c r="N4840" i="7"/>
  <c r="J4904" i="7"/>
  <c r="O4904" i="7" s="1"/>
  <c r="N4904" i="7"/>
  <c r="J5165" i="7"/>
  <c r="O5165" i="7" s="1"/>
  <c r="N5165" i="7"/>
  <c r="J5229" i="7"/>
  <c r="O5229" i="7" s="1"/>
  <c r="N5229" i="7"/>
  <c r="J5293" i="7"/>
  <c r="O5293" i="7" s="1"/>
  <c r="N5293" i="7"/>
  <c r="J5357" i="7"/>
  <c r="O5357" i="7" s="1"/>
  <c r="N5357" i="7"/>
  <c r="J5421" i="7"/>
  <c r="O5421" i="7" s="1"/>
  <c r="N5421" i="7"/>
  <c r="J5485" i="7"/>
  <c r="O5485" i="7" s="1"/>
  <c r="N5485" i="7"/>
  <c r="J5549" i="7"/>
  <c r="O5549" i="7" s="1"/>
  <c r="N5549" i="7"/>
  <c r="J5613" i="7"/>
  <c r="O5613" i="7" s="1"/>
  <c r="N5613" i="7"/>
  <c r="J5677" i="7"/>
  <c r="O5677" i="7" s="1"/>
  <c r="N5677" i="7"/>
  <c r="J5741" i="7"/>
  <c r="O5741" i="7" s="1"/>
  <c r="N5741" i="7"/>
  <c r="J5805" i="7"/>
  <c r="O5805" i="7" s="1"/>
  <c r="N5805" i="7"/>
  <c r="J5950" i="7"/>
  <c r="O5950" i="7" s="1"/>
  <c r="N5950" i="7"/>
  <c r="J6014" i="7"/>
  <c r="O6014" i="7" s="1"/>
  <c r="N6014" i="7"/>
  <c r="J6078" i="7"/>
  <c r="O6078" i="7" s="1"/>
  <c r="N6078" i="7"/>
  <c r="J6142" i="7"/>
  <c r="O6142" i="7" s="1"/>
  <c r="N6142" i="7"/>
  <c r="J6206" i="7"/>
  <c r="O6206" i="7" s="1"/>
  <c r="N6206" i="7"/>
  <c r="J6270" i="7"/>
  <c r="O6270" i="7" s="1"/>
  <c r="N6270" i="7"/>
  <c r="J6334" i="7"/>
  <c r="O6334" i="7" s="1"/>
  <c r="N6334" i="7"/>
  <c r="J6398" i="7"/>
  <c r="O6398" i="7" s="1"/>
  <c r="N6398" i="7"/>
  <c r="J6462" i="7"/>
  <c r="O6462" i="7" s="1"/>
  <c r="N6462" i="7"/>
  <c r="J6882" i="7"/>
  <c r="O6882" i="7" s="1"/>
  <c r="N6882" i="7"/>
  <c r="J6946" i="7"/>
  <c r="O6946" i="7" s="1"/>
  <c r="N6946" i="7"/>
  <c r="J7010" i="7"/>
  <c r="O7010" i="7" s="1"/>
  <c r="N7010" i="7"/>
  <c r="J7074" i="7"/>
  <c r="O7074" i="7" s="1"/>
  <c r="N7074" i="7"/>
  <c r="J7138" i="7"/>
  <c r="O7138" i="7" s="1"/>
  <c r="N7138" i="7"/>
  <c r="J7202" i="7"/>
  <c r="O7202" i="7" s="1"/>
  <c r="N7202" i="7"/>
  <c r="J7266" i="7"/>
  <c r="O7266" i="7" s="1"/>
  <c r="N7266" i="7"/>
  <c r="J7330" i="7"/>
  <c r="O7330" i="7" s="1"/>
  <c r="N7330" i="7"/>
  <c r="J7394" i="7"/>
  <c r="O7394" i="7" s="1"/>
  <c r="N7394" i="7"/>
  <c r="J7458" i="7"/>
  <c r="O7458" i="7" s="1"/>
  <c r="N7458" i="7"/>
  <c r="J7522" i="7"/>
  <c r="O7522" i="7" s="1"/>
  <c r="N7522" i="7"/>
  <c r="J7586" i="7"/>
  <c r="O7586" i="7" s="1"/>
  <c r="N7586" i="7"/>
  <c r="J7650" i="7"/>
  <c r="O7650" i="7" s="1"/>
  <c r="N7650" i="7"/>
  <c r="J7714" i="7"/>
  <c r="O7714" i="7" s="1"/>
  <c r="N7714" i="7"/>
  <c r="J7778" i="7"/>
  <c r="O7778" i="7" s="1"/>
  <c r="N7778" i="7"/>
  <c r="J7842" i="7"/>
  <c r="O7842" i="7" s="1"/>
  <c r="N7842" i="7"/>
  <c r="J7906" i="7"/>
  <c r="O7906" i="7" s="1"/>
  <c r="N7906" i="7"/>
  <c r="J7970" i="7"/>
  <c r="O7970" i="7" s="1"/>
  <c r="N7970" i="7"/>
  <c r="J8753" i="7"/>
  <c r="O8753" i="7" s="1"/>
  <c r="N8753" i="7"/>
  <c r="J9634" i="7"/>
  <c r="O9634" i="7" s="1"/>
  <c r="N9634" i="7"/>
  <c r="J5961" i="7"/>
  <c r="O5961" i="7" s="1"/>
  <c r="N5961" i="7"/>
  <c r="J6217" i="7"/>
  <c r="O6217" i="7" s="1"/>
  <c r="N6217" i="7"/>
  <c r="J8067" i="7"/>
  <c r="O8067" i="7" s="1"/>
  <c r="N8067" i="7"/>
  <c r="J8411" i="7"/>
  <c r="O8411" i="7" s="1"/>
  <c r="N8411" i="7"/>
  <c r="N9761" i="7"/>
  <c r="J9761" i="7"/>
  <c r="O9761" i="7" s="1"/>
  <c r="J8104" i="7"/>
  <c r="O8104" i="7" s="1"/>
  <c r="N8104" i="7"/>
  <c r="J8873" i="7"/>
  <c r="O8873" i="7" s="1"/>
  <c r="N8873" i="7"/>
  <c r="J9374" i="7"/>
  <c r="O9374" i="7" s="1"/>
  <c r="N9374" i="7"/>
  <c r="J9558" i="7"/>
  <c r="O9558" i="7" s="1"/>
  <c r="N9558" i="7"/>
  <c r="J9239" i="7"/>
  <c r="O9239" i="7" s="1"/>
  <c r="N9239" i="7"/>
  <c r="J97" i="7"/>
  <c r="O97" i="7" s="1"/>
  <c r="N97" i="7"/>
  <c r="N221" i="7"/>
  <c r="J221" i="7"/>
  <c r="O221" i="7" s="1"/>
  <c r="J380" i="7"/>
  <c r="O380" i="7" s="1"/>
  <c r="N380" i="7"/>
  <c r="J405" i="7"/>
  <c r="O405" i="7" s="1"/>
  <c r="N405" i="7"/>
  <c r="J421" i="7"/>
  <c r="O421" i="7" s="1"/>
  <c r="N421" i="7"/>
  <c r="N508" i="7"/>
  <c r="J508" i="7"/>
  <c r="O508" i="7" s="1"/>
  <c r="N511" i="7"/>
  <c r="J511" i="7"/>
  <c r="O511" i="7" s="1"/>
  <c r="J863" i="7"/>
  <c r="O863" i="7" s="1"/>
  <c r="N863" i="7"/>
  <c r="N760" i="7"/>
  <c r="J760" i="7"/>
  <c r="O760" i="7" s="1"/>
  <c r="N959" i="7"/>
  <c r="J959" i="7"/>
  <c r="O959" i="7" s="1"/>
  <c r="N1087" i="7"/>
  <c r="J1087" i="7"/>
  <c r="O1087" i="7" s="1"/>
  <c r="N990" i="7"/>
  <c r="J990" i="7"/>
  <c r="O990" i="7" s="1"/>
  <c r="J1118" i="7"/>
  <c r="O1118" i="7" s="1"/>
  <c r="N1118" i="7"/>
  <c r="J1033" i="7"/>
  <c r="O1033" i="7" s="1"/>
  <c r="N1033" i="7"/>
  <c r="N1048" i="7"/>
  <c r="J1048" i="7"/>
  <c r="O1048" i="7" s="1"/>
  <c r="J1192" i="7"/>
  <c r="O1192" i="7" s="1"/>
  <c r="N1192" i="7"/>
  <c r="N1351" i="7"/>
  <c r="J1351" i="7"/>
  <c r="O1351" i="7" s="1"/>
  <c r="J1421" i="7"/>
  <c r="O1421" i="7" s="1"/>
  <c r="N1421" i="7"/>
  <c r="J1485" i="7"/>
  <c r="O1485" i="7" s="1"/>
  <c r="N1485" i="7"/>
  <c r="N1570" i="7"/>
  <c r="J1570" i="7"/>
  <c r="O1570" i="7" s="1"/>
  <c r="J1322" i="7"/>
  <c r="O1322" i="7" s="1"/>
  <c r="N1322" i="7"/>
  <c r="N1802" i="7"/>
  <c r="J1802" i="7"/>
  <c r="O1802" i="7" s="1"/>
  <c r="N1930" i="7"/>
  <c r="J1930" i="7"/>
  <c r="O1930" i="7" s="1"/>
  <c r="J1987" i="7"/>
  <c r="O1987" i="7" s="1"/>
  <c r="N1987" i="7"/>
  <c r="J2059" i="7"/>
  <c r="O2059" i="7" s="1"/>
  <c r="N2059" i="7"/>
  <c r="J2388" i="7"/>
  <c r="O2388" i="7" s="1"/>
  <c r="N2388" i="7"/>
  <c r="J2465" i="7"/>
  <c r="O2465" i="7" s="1"/>
  <c r="N2465" i="7"/>
  <c r="J2529" i="7"/>
  <c r="O2529" i="7" s="1"/>
  <c r="N2529" i="7"/>
  <c r="J2593" i="7"/>
  <c r="O2593" i="7" s="1"/>
  <c r="N2593" i="7"/>
  <c r="N2239" i="7"/>
  <c r="J2239" i="7"/>
  <c r="O2239" i="7" s="1"/>
  <c r="J2397" i="7"/>
  <c r="O2397" i="7" s="1"/>
  <c r="N2397" i="7"/>
  <c r="N2194" i="7"/>
  <c r="J2194" i="7"/>
  <c r="O2194" i="7" s="1"/>
  <c r="J2628" i="7"/>
  <c r="O2628" i="7" s="1"/>
  <c r="N2628" i="7"/>
  <c r="J2692" i="7"/>
  <c r="O2692" i="7" s="1"/>
  <c r="N2692" i="7"/>
  <c r="J2335" i="7"/>
  <c r="O2335" i="7" s="1"/>
  <c r="N2335" i="7"/>
  <c r="J2206" i="7"/>
  <c r="O2206" i="7" s="1"/>
  <c r="N2206" i="7"/>
  <c r="N4313" i="7"/>
  <c r="J4313" i="7"/>
  <c r="O4313" i="7" s="1"/>
  <c r="J3138" i="7"/>
  <c r="O3138" i="7" s="1"/>
  <c r="N3138" i="7"/>
  <c r="J4161" i="7"/>
  <c r="O4161" i="7" s="1"/>
  <c r="N4161" i="7"/>
  <c r="J4225" i="7"/>
  <c r="O4225" i="7" s="1"/>
  <c r="N4225" i="7"/>
  <c r="J3170" i="7"/>
  <c r="O3170" i="7" s="1"/>
  <c r="N3170" i="7"/>
  <c r="J3234" i="7"/>
  <c r="O3234" i="7" s="1"/>
  <c r="N3234" i="7"/>
  <c r="J3298" i="7"/>
  <c r="O3298" i="7" s="1"/>
  <c r="N3298" i="7"/>
  <c r="J4413" i="7"/>
  <c r="O4413" i="7" s="1"/>
  <c r="N4413" i="7"/>
  <c r="N4541" i="7"/>
  <c r="J4541" i="7"/>
  <c r="O4541" i="7" s="1"/>
  <c r="J4669" i="7"/>
  <c r="O4669" i="7" s="1"/>
  <c r="N4669" i="7"/>
  <c r="N4328" i="7"/>
  <c r="J4328" i="7"/>
  <c r="O4328" i="7" s="1"/>
  <c r="N4456" i="7"/>
  <c r="J4456" i="7"/>
  <c r="O4456" i="7" s="1"/>
  <c r="N4584" i="7"/>
  <c r="J4584" i="7"/>
  <c r="O4584" i="7" s="1"/>
  <c r="J5432" i="7"/>
  <c r="O5432" i="7" s="1"/>
  <c r="N5432" i="7"/>
  <c r="J5496" i="7"/>
  <c r="O5496" i="7" s="1"/>
  <c r="N5496" i="7"/>
  <c r="J5560" i="7"/>
  <c r="O5560" i="7" s="1"/>
  <c r="N5560" i="7"/>
  <c r="J5624" i="7"/>
  <c r="O5624" i="7" s="1"/>
  <c r="N5624" i="7"/>
  <c r="J5688" i="7"/>
  <c r="O5688" i="7" s="1"/>
  <c r="N5688" i="7"/>
  <c r="J5752" i="7"/>
  <c r="O5752" i="7" s="1"/>
  <c r="N5752" i="7"/>
  <c r="J5816" i="7"/>
  <c r="O5816" i="7" s="1"/>
  <c r="N5816" i="7"/>
  <c r="J5946" i="7"/>
  <c r="O5946" i="7" s="1"/>
  <c r="N5946" i="7"/>
  <c r="J6592" i="7"/>
  <c r="O6592" i="7" s="1"/>
  <c r="N6592" i="7"/>
  <c r="J6845" i="7"/>
  <c r="O6845" i="7" s="1"/>
  <c r="N6845" i="7"/>
  <c r="J8781" i="7"/>
  <c r="O8781" i="7" s="1"/>
  <c r="N8781" i="7"/>
  <c r="J9005" i="7"/>
  <c r="O9005" i="7" s="1"/>
  <c r="N9005" i="7"/>
  <c r="J9660" i="7"/>
  <c r="O9660" i="7" s="1"/>
  <c r="N9660" i="7"/>
  <c r="J6265" i="7"/>
  <c r="O6265" i="7" s="1"/>
  <c r="N6265" i="7"/>
  <c r="J7401" i="7"/>
  <c r="O7401" i="7" s="1"/>
  <c r="N7401" i="7"/>
  <c r="J8829" i="7"/>
  <c r="O8829" i="7" s="1"/>
  <c r="N8829" i="7"/>
  <c r="J8024" i="7"/>
  <c r="O8024" i="7" s="1"/>
  <c r="N8024" i="7"/>
  <c r="J8136" i="7"/>
  <c r="O8136" i="7" s="1"/>
  <c r="N8136" i="7"/>
  <c r="J9063" i="7"/>
  <c r="O9063" i="7" s="1"/>
  <c r="N9063" i="7"/>
  <c r="J8790" i="7"/>
  <c r="O8790" i="7" s="1"/>
  <c r="N8790" i="7"/>
  <c r="N127" i="7"/>
  <c r="J127" i="7"/>
  <c r="O127" i="7" s="1"/>
  <c r="N263" i="7"/>
  <c r="J263" i="7"/>
  <c r="O263" i="7" s="1"/>
  <c r="J362" i="7"/>
  <c r="O362" i="7" s="1"/>
  <c r="N362" i="7"/>
  <c r="J442" i="7"/>
  <c r="O442" i="7" s="1"/>
  <c r="N442" i="7"/>
  <c r="N297" i="7"/>
  <c r="J297" i="7"/>
  <c r="O297" i="7" s="1"/>
  <c r="J439" i="7"/>
  <c r="O439" i="7" s="1"/>
  <c r="N439" i="7"/>
  <c r="N606" i="7"/>
  <c r="J606" i="7"/>
  <c r="O606" i="7" s="1"/>
  <c r="J659" i="7"/>
  <c r="O659" i="7" s="1"/>
  <c r="N659" i="7"/>
  <c r="N525" i="7"/>
  <c r="J525" i="7"/>
  <c r="O525" i="7" s="1"/>
  <c r="N493" i="7"/>
  <c r="J493" i="7"/>
  <c r="O493" i="7" s="1"/>
  <c r="N970" i="7"/>
  <c r="J970" i="7"/>
  <c r="O970" i="7" s="1"/>
  <c r="J833" i="7"/>
  <c r="O833" i="7" s="1"/>
  <c r="N833" i="7"/>
  <c r="J719" i="7"/>
  <c r="O719" i="7" s="1"/>
  <c r="N719" i="7"/>
  <c r="J858" i="7"/>
  <c r="O858" i="7" s="1"/>
  <c r="N858" i="7"/>
  <c r="N937" i="7"/>
  <c r="J937" i="7"/>
  <c r="O937" i="7" s="1"/>
  <c r="N1059" i="7"/>
  <c r="J1059" i="7"/>
  <c r="O1059" i="7" s="1"/>
  <c r="N1191" i="7"/>
  <c r="J1191" i="7"/>
  <c r="O1191" i="7" s="1"/>
  <c r="J1154" i="7"/>
  <c r="O1154" i="7" s="1"/>
  <c r="N1154" i="7"/>
  <c r="N1137" i="7"/>
  <c r="J1137" i="7"/>
  <c r="O1137" i="7" s="1"/>
  <c r="J1207" i="7"/>
  <c r="O1207" i="7" s="1"/>
  <c r="N1207" i="7"/>
  <c r="N1345" i="7"/>
  <c r="J1345" i="7"/>
  <c r="O1345" i="7" s="1"/>
  <c r="J1416" i="7"/>
  <c r="O1416" i="7" s="1"/>
  <c r="N1416" i="7"/>
  <c r="J1480" i="7"/>
  <c r="O1480" i="7" s="1"/>
  <c r="N1480" i="7"/>
  <c r="J1543" i="7"/>
  <c r="O1543" i="7" s="1"/>
  <c r="N1543" i="7"/>
  <c r="J1870" i="7"/>
  <c r="O1870" i="7" s="1"/>
  <c r="N1870" i="7"/>
  <c r="J1970" i="7"/>
  <c r="O1970" i="7" s="1"/>
  <c r="N1970" i="7"/>
  <c r="J2034" i="7"/>
  <c r="O2034" i="7" s="1"/>
  <c r="N2034" i="7"/>
  <c r="J1887" i="7"/>
  <c r="O1887" i="7" s="1"/>
  <c r="N1887" i="7"/>
  <c r="J1780" i="7"/>
  <c r="O1780" i="7" s="1"/>
  <c r="N1780" i="7"/>
  <c r="J1908" i="7"/>
  <c r="O1908" i="7" s="1"/>
  <c r="N1908" i="7"/>
  <c r="N2275" i="7"/>
  <c r="J2275" i="7"/>
  <c r="O2275" i="7" s="1"/>
  <c r="J2483" i="7"/>
  <c r="O2483" i="7" s="1"/>
  <c r="N2483" i="7"/>
  <c r="J2547" i="7"/>
  <c r="O2547" i="7" s="1"/>
  <c r="N2547" i="7"/>
  <c r="N2183" i="7"/>
  <c r="J2183" i="7"/>
  <c r="O2183" i="7" s="1"/>
  <c r="J2646" i="7"/>
  <c r="O2646" i="7" s="1"/>
  <c r="N2646" i="7"/>
  <c r="J2710" i="7"/>
  <c r="O2710" i="7" s="1"/>
  <c r="N2710" i="7"/>
  <c r="J2514" i="7"/>
  <c r="O2514" i="7" s="1"/>
  <c r="N2514" i="7"/>
  <c r="J2615" i="7"/>
  <c r="O2615" i="7" s="1"/>
  <c r="N2615" i="7"/>
  <c r="J2679" i="7"/>
  <c r="O2679" i="7" s="1"/>
  <c r="N2679" i="7"/>
  <c r="N4285" i="7"/>
  <c r="J4285" i="7"/>
  <c r="O4285" i="7" s="1"/>
  <c r="J3203" i="7"/>
  <c r="O3203" i="7" s="1"/>
  <c r="N3203" i="7"/>
  <c r="J3267" i="7"/>
  <c r="O3267" i="7" s="1"/>
  <c r="N3267" i="7"/>
  <c r="J3331" i="7"/>
  <c r="O3331" i="7" s="1"/>
  <c r="N3331" i="7"/>
  <c r="J3443" i="7"/>
  <c r="O3443" i="7" s="1"/>
  <c r="N3443" i="7"/>
  <c r="J3507" i="7"/>
  <c r="O3507" i="7" s="1"/>
  <c r="N3507" i="7"/>
  <c r="J3571" i="7"/>
  <c r="O3571" i="7" s="1"/>
  <c r="N3571" i="7"/>
  <c r="J3635" i="7"/>
  <c r="O3635" i="7" s="1"/>
  <c r="N3635" i="7"/>
  <c r="J3699" i="7"/>
  <c r="O3699" i="7" s="1"/>
  <c r="N3699" i="7"/>
  <c r="J3763" i="7"/>
  <c r="O3763" i="7" s="1"/>
  <c r="N3763" i="7"/>
  <c r="J3827" i="7"/>
  <c r="O3827" i="7" s="1"/>
  <c r="N3827" i="7"/>
  <c r="J3891" i="7"/>
  <c r="O3891" i="7" s="1"/>
  <c r="N3891" i="7"/>
  <c r="J3955" i="7"/>
  <c r="O3955" i="7" s="1"/>
  <c r="N3955" i="7"/>
  <c r="J4019" i="7"/>
  <c r="O4019" i="7" s="1"/>
  <c r="N4019" i="7"/>
  <c r="J4083" i="7"/>
  <c r="O4083" i="7" s="1"/>
  <c r="N4083" i="7"/>
  <c r="J3364" i="7"/>
  <c r="O3364" i="7" s="1"/>
  <c r="N3364" i="7"/>
  <c r="J4385" i="7"/>
  <c r="O4385" i="7" s="1"/>
  <c r="N4385" i="7"/>
  <c r="J4513" i="7"/>
  <c r="O4513" i="7" s="1"/>
  <c r="N4513" i="7"/>
  <c r="J4641" i="7"/>
  <c r="O4641" i="7" s="1"/>
  <c r="N4641" i="7"/>
  <c r="J4769" i="7"/>
  <c r="O4769" i="7" s="1"/>
  <c r="N4769" i="7"/>
  <c r="J4851" i="7"/>
  <c r="O4851" i="7" s="1"/>
  <c r="N4851" i="7"/>
  <c r="J4923" i="7"/>
  <c r="O4923" i="7" s="1"/>
  <c r="N4923" i="7"/>
  <c r="N5021" i="7"/>
  <c r="J5021" i="7"/>
  <c r="O5021" i="7" s="1"/>
  <c r="N5149" i="7"/>
  <c r="J5149" i="7"/>
  <c r="O5149" i="7" s="1"/>
  <c r="J5288" i="7"/>
  <c r="O5288" i="7" s="1"/>
  <c r="N5288" i="7"/>
  <c r="J5352" i="7"/>
  <c r="O5352" i="7" s="1"/>
  <c r="N5352" i="7"/>
  <c r="J5881" i="7"/>
  <c r="O5881" i="7" s="1"/>
  <c r="N5881" i="7"/>
  <c r="J6137" i="7"/>
  <c r="O6137" i="7" s="1"/>
  <c r="N6137" i="7"/>
  <c r="J6393" i="7"/>
  <c r="O6393" i="7" s="1"/>
  <c r="N6393" i="7"/>
  <c r="N5931" i="7"/>
  <c r="J5931" i="7"/>
  <c r="O5931" i="7" s="1"/>
  <c r="J6857" i="7"/>
  <c r="O6857" i="7" s="1"/>
  <c r="N6857" i="7"/>
  <c r="J7113" i="7"/>
  <c r="O7113" i="7" s="1"/>
  <c r="N7113" i="7"/>
  <c r="J7369" i="7"/>
  <c r="O7369" i="7" s="1"/>
  <c r="N7369" i="7"/>
  <c r="J170" i="7"/>
  <c r="O170" i="7" s="1"/>
  <c r="N170" i="7"/>
  <c r="J612" i="7"/>
  <c r="O612" i="7" s="1"/>
  <c r="N612" i="7"/>
  <c r="N530" i="7"/>
  <c r="J530" i="7"/>
  <c r="O530" i="7" s="1"/>
  <c r="N965" i="7"/>
  <c r="J965" i="7"/>
  <c r="O965" i="7" s="1"/>
  <c r="J1465" i="7"/>
  <c r="O1465" i="7" s="1"/>
  <c r="N1465" i="7"/>
  <c r="J2108" i="7"/>
  <c r="O2108" i="7" s="1"/>
  <c r="N2108" i="7"/>
  <c r="J2178" i="7"/>
  <c r="O2178" i="7" s="1"/>
  <c r="N2178" i="7"/>
  <c r="J2566" i="7"/>
  <c r="O2566" i="7" s="1"/>
  <c r="N2566" i="7"/>
  <c r="J4629" i="7"/>
  <c r="O4629" i="7" s="1"/>
  <c r="N4629" i="7"/>
  <c r="J5203" i="7"/>
  <c r="O5203" i="7" s="1"/>
  <c r="N5203" i="7"/>
  <c r="J5395" i="7"/>
  <c r="O5395" i="7" s="1"/>
  <c r="N5395" i="7"/>
  <c r="J5603" i="7"/>
  <c r="O5603" i="7" s="1"/>
  <c r="N5603" i="7"/>
  <c r="J5795" i="7"/>
  <c r="O5795" i="7" s="1"/>
  <c r="N5795" i="7"/>
  <c r="J6888" i="7"/>
  <c r="O6888" i="7" s="1"/>
  <c r="N6888" i="7"/>
  <c r="J7064" i="7"/>
  <c r="O7064" i="7" s="1"/>
  <c r="N7064" i="7"/>
  <c r="J7240" i="7"/>
  <c r="O7240" i="7" s="1"/>
  <c r="N7240" i="7"/>
  <c r="J7416" i="7"/>
  <c r="O7416" i="7" s="1"/>
  <c r="N7416" i="7"/>
  <c r="J7576" i="7"/>
  <c r="O7576" i="7" s="1"/>
  <c r="N7576" i="7"/>
  <c r="J7720" i="7"/>
  <c r="O7720" i="7" s="1"/>
  <c r="N7720" i="7"/>
  <c r="J7912" i="7"/>
  <c r="O7912" i="7" s="1"/>
  <c r="N7912" i="7"/>
  <c r="J8635" i="7"/>
  <c r="O8635" i="7" s="1"/>
  <c r="N8635" i="7"/>
  <c r="J9545" i="7"/>
  <c r="O9545" i="7" s="1"/>
  <c r="N9545" i="7"/>
  <c r="J80" i="7"/>
  <c r="O80" i="7" s="1"/>
  <c r="N80" i="7"/>
  <c r="J2745" i="7"/>
  <c r="O2745" i="7" s="1"/>
  <c r="N2745" i="7"/>
  <c r="J2809" i="7"/>
  <c r="O2809" i="7" s="1"/>
  <c r="N2809" i="7"/>
  <c r="J2873" i="7"/>
  <c r="O2873" i="7" s="1"/>
  <c r="N2873" i="7"/>
  <c r="J3189" i="7"/>
  <c r="O3189" i="7" s="1"/>
  <c r="N3189" i="7"/>
  <c r="J3253" i="7"/>
  <c r="O3253" i="7" s="1"/>
  <c r="N3253" i="7"/>
  <c r="J3317" i="7"/>
  <c r="O3317" i="7" s="1"/>
  <c r="N3317" i="7"/>
  <c r="J3381" i="7"/>
  <c r="O3381" i="7" s="1"/>
  <c r="N3381" i="7"/>
  <c r="J3445" i="7"/>
  <c r="O3445" i="7" s="1"/>
  <c r="N3445" i="7"/>
  <c r="J3509" i="7"/>
  <c r="O3509" i="7" s="1"/>
  <c r="N3509" i="7"/>
  <c r="J3573" i="7"/>
  <c r="O3573" i="7" s="1"/>
  <c r="N3573" i="7"/>
  <c r="J3637" i="7"/>
  <c r="O3637" i="7" s="1"/>
  <c r="N3637" i="7"/>
  <c r="J3701" i="7"/>
  <c r="O3701" i="7" s="1"/>
  <c r="N3701" i="7"/>
  <c r="J3765" i="7"/>
  <c r="O3765" i="7" s="1"/>
  <c r="N3765" i="7"/>
  <c r="J3829" i="7"/>
  <c r="O3829" i="7" s="1"/>
  <c r="N3829" i="7"/>
  <c r="J3893" i="7"/>
  <c r="O3893" i="7" s="1"/>
  <c r="N3893" i="7"/>
  <c r="J3957" i="7"/>
  <c r="O3957" i="7" s="1"/>
  <c r="N3957" i="7"/>
  <c r="J4021" i="7"/>
  <c r="O4021" i="7" s="1"/>
  <c r="N4021" i="7"/>
  <c r="J4085" i="7"/>
  <c r="O4085" i="7" s="1"/>
  <c r="N4085" i="7"/>
  <c r="J3430" i="7"/>
  <c r="O3430" i="7" s="1"/>
  <c r="N3430" i="7"/>
  <c r="J3494" i="7"/>
  <c r="O3494" i="7" s="1"/>
  <c r="N3494" i="7"/>
  <c r="J3558" i="7"/>
  <c r="O3558" i="7" s="1"/>
  <c r="N3558" i="7"/>
  <c r="J3622" i="7"/>
  <c r="O3622" i="7" s="1"/>
  <c r="N3622" i="7"/>
  <c r="J3686" i="7"/>
  <c r="O3686" i="7" s="1"/>
  <c r="N3686" i="7"/>
  <c r="J3750" i="7"/>
  <c r="O3750" i="7" s="1"/>
  <c r="N3750" i="7"/>
  <c r="J3814" i="7"/>
  <c r="O3814" i="7" s="1"/>
  <c r="N3814" i="7"/>
  <c r="J3878" i="7"/>
  <c r="O3878" i="7" s="1"/>
  <c r="N3878" i="7"/>
  <c r="J3942" i="7"/>
  <c r="O3942" i="7" s="1"/>
  <c r="N3942" i="7"/>
  <c r="J4006" i="7"/>
  <c r="O4006" i="7" s="1"/>
  <c r="N4006" i="7"/>
  <c r="J4070" i="7"/>
  <c r="O4070" i="7" s="1"/>
  <c r="N4070" i="7"/>
  <c r="N5062" i="7"/>
  <c r="J5062" i="7"/>
  <c r="O5062" i="7" s="1"/>
  <c r="J5186" i="7"/>
  <c r="O5186" i="7" s="1"/>
  <c r="N5186" i="7"/>
  <c r="J5250" i="7"/>
  <c r="O5250" i="7" s="1"/>
  <c r="N5250" i="7"/>
  <c r="J5314" i="7"/>
  <c r="O5314" i="7" s="1"/>
  <c r="N5314" i="7"/>
  <c r="J5378" i="7"/>
  <c r="O5378" i="7" s="1"/>
  <c r="N5378" i="7"/>
  <c r="N5903" i="7"/>
  <c r="J5903" i="7"/>
  <c r="O5903" i="7" s="1"/>
  <c r="J5995" i="7"/>
  <c r="O5995" i="7" s="1"/>
  <c r="N5995" i="7"/>
  <c r="J6059" i="7"/>
  <c r="O6059" i="7" s="1"/>
  <c r="N6059" i="7"/>
  <c r="J6123" i="7"/>
  <c r="O6123" i="7" s="1"/>
  <c r="N6123" i="7"/>
  <c r="J6187" i="7"/>
  <c r="O6187" i="7" s="1"/>
  <c r="N6187" i="7"/>
  <c r="J6251" i="7"/>
  <c r="O6251" i="7" s="1"/>
  <c r="N6251" i="7"/>
  <c r="J6315" i="7"/>
  <c r="O6315" i="7" s="1"/>
  <c r="N6315" i="7"/>
  <c r="J6379" i="7"/>
  <c r="O6379" i="7" s="1"/>
  <c r="N6379" i="7"/>
  <c r="J6443" i="7"/>
  <c r="O6443" i="7" s="1"/>
  <c r="N6443" i="7"/>
  <c r="J6507" i="7"/>
  <c r="O6507" i="7" s="1"/>
  <c r="N6507" i="7"/>
  <c r="J6571" i="7"/>
  <c r="O6571" i="7" s="1"/>
  <c r="N6571" i="7"/>
  <c r="J6542" i="7"/>
  <c r="O6542" i="7" s="1"/>
  <c r="N6542" i="7"/>
  <c r="J8705" i="7"/>
  <c r="O8705" i="7" s="1"/>
  <c r="N8705" i="7"/>
  <c r="J9245" i="7"/>
  <c r="O9245" i="7" s="1"/>
  <c r="N9245" i="7"/>
  <c r="J9789" i="7"/>
  <c r="O9789" i="7" s="1"/>
  <c r="N9789" i="7"/>
  <c r="J8282" i="7"/>
  <c r="O8282" i="7" s="1"/>
  <c r="N8282" i="7"/>
  <c r="J8689" i="7"/>
  <c r="O8689" i="7" s="1"/>
  <c r="N8689" i="7"/>
  <c r="J8832" i="7"/>
  <c r="O8832" i="7" s="1"/>
  <c r="N8832" i="7"/>
  <c r="J8896" i="7"/>
  <c r="O8896" i="7" s="1"/>
  <c r="N8896" i="7"/>
  <c r="J8960" i="7"/>
  <c r="O8960" i="7" s="1"/>
  <c r="N8960" i="7"/>
  <c r="J9024" i="7"/>
  <c r="O9024" i="7" s="1"/>
  <c r="N9024" i="7"/>
  <c r="J9088" i="7"/>
  <c r="O9088" i="7" s="1"/>
  <c r="N9088" i="7"/>
  <c r="J9152" i="7"/>
  <c r="O9152" i="7" s="1"/>
  <c r="N9152" i="7"/>
  <c r="J9376" i="7"/>
  <c r="O9376" i="7" s="1"/>
  <c r="N9376" i="7"/>
  <c r="J9440" i="7"/>
  <c r="O9440" i="7" s="1"/>
  <c r="N9440" i="7"/>
  <c r="J9504" i="7"/>
  <c r="O9504" i="7" s="1"/>
  <c r="N9504" i="7"/>
  <c r="J9568" i="7"/>
  <c r="O9568" i="7" s="1"/>
  <c r="N9568" i="7"/>
  <c r="J9632" i="7"/>
  <c r="O9632" i="7" s="1"/>
  <c r="N9632" i="7"/>
  <c r="N10000" i="7"/>
  <c r="J10000" i="7"/>
  <c r="O10000" i="7" s="1"/>
  <c r="J5140" i="7"/>
  <c r="O5140" i="7" s="1"/>
  <c r="N5140" i="7"/>
  <c r="J7001" i="7"/>
  <c r="O7001" i="7" s="1"/>
  <c r="N7001" i="7"/>
  <c r="J7257" i="7"/>
  <c r="O7257" i="7" s="1"/>
  <c r="N7257" i="7"/>
  <c r="J8678" i="7"/>
  <c r="O8678" i="7" s="1"/>
  <c r="N8678" i="7"/>
  <c r="J8854" i="7"/>
  <c r="O8854" i="7" s="1"/>
  <c r="N8854" i="7"/>
  <c r="J9534" i="7"/>
  <c r="O9534" i="7" s="1"/>
  <c r="N9534" i="7"/>
  <c r="J9197" i="7"/>
  <c r="O9197" i="7" s="1"/>
  <c r="N9197" i="7"/>
  <c r="J9667" i="7"/>
  <c r="O9667" i="7" s="1"/>
  <c r="N9667" i="7"/>
  <c r="J87" i="7"/>
  <c r="O87" i="7" s="1"/>
  <c r="N87" i="7"/>
  <c r="N187" i="7"/>
  <c r="J187" i="7"/>
  <c r="O187" i="7" s="1"/>
  <c r="N253" i="7"/>
  <c r="J253" i="7"/>
  <c r="O253" i="7" s="1"/>
  <c r="J446" i="7"/>
  <c r="O446" i="7" s="1"/>
  <c r="N446" i="7"/>
  <c r="J305" i="7"/>
  <c r="O305" i="7" s="1"/>
  <c r="N305" i="7"/>
  <c r="N594" i="7"/>
  <c r="J594" i="7"/>
  <c r="O594" i="7" s="1"/>
  <c r="N651" i="7"/>
  <c r="J651" i="7"/>
  <c r="O651" i="7" s="1"/>
  <c r="N564" i="7"/>
  <c r="J564" i="7"/>
  <c r="O564" i="7" s="1"/>
  <c r="N953" i="7"/>
  <c r="J953" i="7"/>
  <c r="O953" i="7" s="1"/>
  <c r="N764" i="7"/>
  <c r="J764" i="7"/>
  <c r="O764" i="7" s="1"/>
  <c r="J1067" i="7"/>
  <c r="O1067" i="7" s="1"/>
  <c r="N1067" i="7"/>
  <c r="N1002" i="7"/>
  <c r="J1002" i="7"/>
  <c r="O1002" i="7" s="1"/>
  <c r="J981" i="7"/>
  <c r="O981" i="7" s="1"/>
  <c r="N981" i="7"/>
  <c r="N1113" i="7"/>
  <c r="J1113" i="7"/>
  <c r="O1113" i="7" s="1"/>
  <c r="J1091" i="7"/>
  <c r="O1091" i="7" s="1"/>
  <c r="N1091" i="7"/>
  <c r="J1267" i="7"/>
  <c r="O1267" i="7" s="1"/>
  <c r="N1267" i="7"/>
  <c r="N1353" i="7"/>
  <c r="J1353" i="7"/>
  <c r="O1353" i="7" s="1"/>
  <c r="J1420" i="7"/>
  <c r="O1420" i="7" s="1"/>
  <c r="N1420" i="7"/>
  <c r="J1484" i="7"/>
  <c r="O1484" i="7" s="1"/>
  <c r="N1484" i="7"/>
  <c r="N1256" i="7"/>
  <c r="J1256" i="7"/>
  <c r="O1256" i="7" s="1"/>
  <c r="N1551" i="7"/>
  <c r="J1551" i="7"/>
  <c r="O1551" i="7" s="1"/>
  <c r="J1782" i="7"/>
  <c r="O1782" i="7" s="1"/>
  <c r="N1782" i="7"/>
  <c r="J1910" i="7"/>
  <c r="O1910" i="7" s="1"/>
  <c r="N1910" i="7"/>
  <c r="J1990" i="7"/>
  <c r="O1990" i="7" s="1"/>
  <c r="N1990" i="7"/>
  <c r="J1799" i="7"/>
  <c r="O1799" i="7" s="1"/>
  <c r="N1799" i="7"/>
  <c r="J1927" i="7"/>
  <c r="O1927" i="7" s="1"/>
  <c r="N1927" i="7"/>
  <c r="J1884" i="7"/>
  <c r="O1884" i="7" s="1"/>
  <c r="N1884" i="7"/>
  <c r="J2394" i="7"/>
  <c r="O2394" i="7" s="1"/>
  <c r="N2394" i="7"/>
  <c r="J2471" i="7"/>
  <c r="O2471" i="7" s="1"/>
  <c r="N2471" i="7"/>
  <c r="J2535" i="7"/>
  <c r="O2535" i="7" s="1"/>
  <c r="N2535" i="7"/>
  <c r="J2135" i="7"/>
  <c r="O2135" i="7" s="1"/>
  <c r="N2135" i="7"/>
  <c r="J2516" i="7"/>
  <c r="O2516" i="7" s="1"/>
  <c r="N2516" i="7"/>
  <c r="N2154" i="7"/>
  <c r="J2154" i="7"/>
  <c r="O2154" i="7" s="1"/>
  <c r="J2746" i="7"/>
  <c r="O2746" i="7" s="1"/>
  <c r="N2746" i="7"/>
  <c r="J2810" i="7"/>
  <c r="O2810" i="7" s="1"/>
  <c r="N2810" i="7"/>
  <c r="J2347" i="7"/>
  <c r="O2347" i="7" s="1"/>
  <c r="N2347" i="7"/>
  <c r="J2891" i="7"/>
  <c r="O2891" i="7" s="1"/>
  <c r="N2891" i="7"/>
  <c r="J4293" i="7"/>
  <c r="O4293" i="7" s="1"/>
  <c r="N4293" i="7"/>
  <c r="J3075" i="7"/>
  <c r="O3075" i="7" s="1"/>
  <c r="N3075" i="7"/>
  <c r="J4361" i="7"/>
  <c r="O4361" i="7" s="1"/>
  <c r="N4361" i="7"/>
  <c r="J4489" i="7"/>
  <c r="O4489" i="7" s="1"/>
  <c r="N4489" i="7"/>
  <c r="J4617" i="7"/>
  <c r="O4617" i="7" s="1"/>
  <c r="N4617" i="7"/>
  <c r="J4745" i="7"/>
  <c r="O4745" i="7" s="1"/>
  <c r="N4745" i="7"/>
  <c r="J4783" i="7"/>
  <c r="O4783" i="7" s="1"/>
  <c r="N4783" i="7"/>
  <c r="N4984" i="7"/>
  <c r="J4984" i="7"/>
  <c r="O4984" i="7" s="1"/>
  <c r="N4435" i="7"/>
  <c r="J4435" i="7"/>
  <c r="O4435" i="7" s="1"/>
  <c r="N4563" i="7"/>
  <c r="J4563" i="7"/>
  <c r="O4563" i="7" s="1"/>
  <c r="N4691" i="7"/>
  <c r="J4691" i="7"/>
  <c r="O4691" i="7" s="1"/>
  <c r="J6721" i="7"/>
  <c r="O6721" i="7" s="1"/>
  <c r="N6721" i="7"/>
  <c r="J8071" i="7"/>
  <c r="O8071" i="7" s="1"/>
  <c r="N8071" i="7"/>
  <c r="J8135" i="7"/>
  <c r="O8135" i="7" s="1"/>
  <c r="N8135" i="7"/>
  <c r="J8391" i="7"/>
  <c r="O8391" i="7" s="1"/>
  <c r="N8391" i="7"/>
  <c r="J8455" i="7"/>
  <c r="O8455" i="7" s="1"/>
  <c r="N8455" i="7"/>
  <c r="J8519" i="7"/>
  <c r="O8519" i="7" s="1"/>
  <c r="N8519" i="7"/>
  <c r="J8711" i="7"/>
  <c r="O8711" i="7" s="1"/>
  <c r="N8711" i="7"/>
  <c r="J9019" i="7"/>
  <c r="O9019" i="7" s="1"/>
  <c r="N9019" i="7"/>
  <c r="J9205" i="7"/>
  <c r="O9205" i="7" s="1"/>
  <c r="N9205" i="7"/>
  <c r="J9475" i="7"/>
  <c r="O9475" i="7" s="1"/>
  <c r="N9475" i="7"/>
  <c r="J8610" i="7"/>
  <c r="O8610" i="7" s="1"/>
  <c r="N8610" i="7"/>
  <c r="J8674" i="7"/>
  <c r="O8674" i="7" s="1"/>
  <c r="N8674" i="7"/>
  <c r="J8738" i="7"/>
  <c r="O8738" i="7" s="1"/>
  <c r="N8738" i="7"/>
  <c r="J8802" i="7"/>
  <c r="O8802" i="7" s="1"/>
  <c r="N8802" i="7"/>
  <c r="J8866" i="7"/>
  <c r="O8866" i="7" s="1"/>
  <c r="N8866" i="7"/>
  <c r="J8930" i="7"/>
  <c r="O8930" i="7" s="1"/>
  <c r="N8930" i="7"/>
  <c r="J8994" i="7"/>
  <c r="O8994" i="7" s="1"/>
  <c r="N8994" i="7"/>
  <c r="J9058" i="7"/>
  <c r="O9058" i="7" s="1"/>
  <c r="N9058" i="7"/>
  <c r="J9122" i="7"/>
  <c r="O9122" i="7" s="1"/>
  <c r="N9122" i="7"/>
  <c r="J9186" i="7"/>
  <c r="O9186" i="7" s="1"/>
  <c r="N9186" i="7"/>
  <c r="J9378" i="7"/>
  <c r="O9378" i="7" s="1"/>
  <c r="N9378" i="7"/>
  <c r="J9442" i="7"/>
  <c r="O9442" i="7" s="1"/>
  <c r="N9442" i="7"/>
  <c r="J9079" i="7"/>
  <c r="O9079" i="7" s="1"/>
  <c r="N9079" i="7"/>
  <c r="J8921" i="7"/>
  <c r="O8921" i="7" s="1"/>
  <c r="N8921" i="7"/>
  <c r="J5297" i="7"/>
  <c r="O5297" i="7" s="1"/>
  <c r="N5297" i="7"/>
  <c r="J5793" i="7"/>
  <c r="O5793" i="7" s="1"/>
  <c r="N5793" i="7"/>
  <c r="J5602" i="7"/>
  <c r="O5602" i="7" s="1"/>
  <c r="N5602" i="7"/>
  <c r="J6330" i="7"/>
  <c r="O6330" i="7" s="1"/>
  <c r="N6330" i="7"/>
  <c r="J7609" i="7"/>
  <c r="O7609" i="7" s="1"/>
  <c r="N7609" i="7"/>
  <c r="J7961" i="7"/>
  <c r="O7961" i="7" s="1"/>
  <c r="N7961" i="7"/>
  <c r="J9461" i="7"/>
  <c r="O9461" i="7" s="1"/>
  <c r="N9461" i="7"/>
  <c r="J15" i="7"/>
  <c r="O15" i="7" s="1"/>
  <c r="N15" i="7"/>
  <c r="J302" i="7"/>
  <c r="O302" i="7" s="1"/>
  <c r="N302" i="7"/>
  <c r="J807" i="7"/>
  <c r="O807" i="7" s="1"/>
  <c r="N807" i="7"/>
  <c r="J1549" i="7"/>
  <c r="O1549" i="7" s="1"/>
  <c r="N1549" i="7"/>
  <c r="J3137" i="7"/>
  <c r="O3137" i="7" s="1"/>
  <c r="N3137" i="7"/>
  <c r="N5041" i="7"/>
  <c r="J5041" i="7"/>
  <c r="O5041" i="7" s="1"/>
  <c r="J6607" i="7"/>
  <c r="O6607" i="7" s="1"/>
  <c r="N6607" i="7"/>
  <c r="J6671" i="7"/>
  <c r="O6671" i="7" s="1"/>
  <c r="N6671" i="7"/>
  <c r="J6809" i="7"/>
  <c r="O6809" i="7" s="1"/>
  <c r="N6809" i="7"/>
  <c r="J8441" i="7"/>
  <c r="O8441" i="7" s="1"/>
  <c r="N8441" i="7"/>
  <c r="J8505" i="7"/>
  <c r="O8505" i="7" s="1"/>
  <c r="N8505" i="7"/>
  <c r="J8078" i="7"/>
  <c r="O8078" i="7" s="1"/>
  <c r="N8078" i="7"/>
  <c r="J8142" i="7"/>
  <c r="O8142" i="7" s="1"/>
  <c r="N8142" i="7"/>
  <c r="J9300" i="7"/>
  <c r="O9300" i="7" s="1"/>
  <c r="N9300" i="7"/>
  <c r="J8947" i="7"/>
  <c r="O8947" i="7" s="1"/>
  <c r="N8947" i="7"/>
  <c r="J5909" i="7"/>
  <c r="O5909" i="7" s="1"/>
  <c r="N5909" i="7"/>
  <c r="N6786" i="7"/>
  <c r="J6786" i="7"/>
  <c r="O6786" i="7" s="1"/>
  <c r="J7006" i="7"/>
  <c r="O7006" i="7" s="1"/>
  <c r="N7006" i="7"/>
  <c r="J7502" i="7"/>
  <c r="O7502" i="7" s="1"/>
  <c r="N7502" i="7"/>
  <c r="J7758" i="7"/>
  <c r="O7758" i="7" s="1"/>
  <c r="N7758" i="7"/>
  <c r="J8352" i="7"/>
  <c r="O8352" i="7" s="1"/>
  <c r="N8352" i="7"/>
  <c r="J414" i="7"/>
  <c r="O414" i="7" s="1"/>
  <c r="N414" i="7"/>
  <c r="J3141" i="7"/>
  <c r="O3141" i="7" s="1"/>
  <c r="N3141" i="7"/>
  <c r="J4819" i="7"/>
  <c r="O4819" i="7" s="1"/>
  <c r="N4819" i="7"/>
  <c r="J5313" i="7"/>
  <c r="O5313" i="7" s="1"/>
  <c r="N5313" i="7"/>
  <c r="J6490" i="7"/>
  <c r="O6490" i="7" s="1"/>
  <c r="N6490" i="7"/>
  <c r="J9235" i="7"/>
  <c r="O9235" i="7" s="1"/>
  <c r="N9235" i="7"/>
  <c r="N147" i="7"/>
  <c r="J147" i="7"/>
  <c r="O147" i="7" s="1"/>
  <c r="J295" i="7"/>
  <c r="O295" i="7" s="1"/>
  <c r="N295" i="7"/>
  <c r="N715" i="7"/>
  <c r="J715" i="7"/>
  <c r="O715" i="7" s="1"/>
  <c r="J1282" i="7"/>
  <c r="O1282" i="7" s="1"/>
  <c r="N1282" i="7"/>
  <c r="J1922" i="7"/>
  <c r="O1922" i="7" s="1"/>
  <c r="N1922" i="7"/>
  <c r="N2140" i="7"/>
  <c r="J2140" i="7"/>
  <c r="O2140" i="7" s="1"/>
  <c r="J2435" i="7"/>
  <c r="O2435" i="7" s="1"/>
  <c r="N2435" i="7"/>
  <c r="J2114" i="7"/>
  <c r="O2114" i="7" s="1"/>
  <c r="N2114" i="7"/>
  <c r="J4469" i="7"/>
  <c r="O4469" i="7" s="1"/>
  <c r="N4469" i="7"/>
  <c r="J5056" i="7"/>
  <c r="O5056" i="7" s="1"/>
  <c r="N5056" i="7"/>
  <c r="J4498" i="7"/>
  <c r="O4498" i="7" s="1"/>
  <c r="N4498" i="7"/>
  <c r="J5219" i="7"/>
  <c r="O5219" i="7" s="1"/>
  <c r="N5219" i="7"/>
  <c r="J5427" i="7"/>
  <c r="O5427" i="7" s="1"/>
  <c r="N5427" i="7"/>
  <c r="J5651" i="7"/>
  <c r="O5651" i="7" s="1"/>
  <c r="N5651" i="7"/>
  <c r="J7032" i="7"/>
  <c r="O7032" i="7" s="1"/>
  <c r="N7032" i="7"/>
  <c r="J7288" i="7"/>
  <c r="O7288" i="7" s="1"/>
  <c r="N7288" i="7"/>
  <c r="J7512" i="7"/>
  <c r="O7512" i="7" s="1"/>
  <c r="N7512" i="7"/>
  <c r="J7736" i="7"/>
  <c r="O7736" i="7" s="1"/>
  <c r="N7736" i="7"/>
  <c r="J7960" i="7"/>
  <c r="O7960" i="7" s="1"/>
  <c r="N7960" i="7"/>
  <c r="J9035" i="7"/>
  <c r="O9035" i="7" s="1"/>
  <c r="N9035" i="7"/>
  <c r="J8530" i="7"/>
  <c r="O8530" i="7" s="1"/>
  <c r="N8530" i="7"/>
  <c r="J9001" i="7"/>
  <c r="O9001" i="7" s="1"/>
  <c r="N9001" i="7"/>
  <c r="J9491" i="7"/>
  <c r="O9491" i="7" s="1"/>
  <c r="N9491" i="7"/>
  <c r="J124" i="7"/>
  <c r="O124" i="7" s="1"/>
  <c r="N124" i="7"/>
  <c r="J140" i="7"/>
  <c r="O140" i="7" s="1"/>
  <c r="N140" i="7"/>
  <c r="N184" i="7"/>
  <c r="J184" i="7"/>
  <c r="O184" i="7" s="1"/>
  <c r="N249" i="7"/>
  <c r="J249" i="7"/>
  <c r="O249" i="7" s="1"/>
  <c r="J311" i="7"/>
  <c r="O311" i="7" s="1"/>
  <c r="N311" i="7"/>
  <c r="J333" i="7"/>
  <c r="O333" i="7" s="1"/>
  <c r="N333" i="7"/>
  <c r="J543" i="7"/>
  <c r="O543" i="7" s="1"/>
  <c r="N543" i="7"/>
  <c r="N607" i="7"/>
  <c r="J607" i="7"/>
  <c r="O607" i="7" s="1"/>
  <c r="N671" i="7"/>
  <c r="J671" i="7"/>
  <c r="O671" i="7" s="1"/>
  <c r="J529" i="7"/>
  <c r="O529" i="7" s="1"/>
  <c r="N529" i="7"/>
  <c r="J714" i="7"/>
  <c r="O714" i="7" s="1"/>
  <c r="N714" i="7"/>
  <c r="J763" i="7"/>
  <c r="O763" i="7" s="1"/>
  <c r="N763" i="7"/>
  <c r="N1062" i="7"/>
  <c r="J1062" i="7"/>
  <c r="O1062" i="7" s="1"/>
  <c r="J1190" i="7"/>
  <c r="O1190" i="7" s="1"/>
  <c r="N1190" i="7"/>
  <c r="N1041" i="7"/>
  <c r="J1041" i="7"/>
  <c r="O1041" i="7" s="1"/>
  <c r="N1215" i="7"/>
  <c r="J1215" i="7"/>
  <c r="O1215" i="7" s="1"/>
  <c r="N1359" i="7"/>
  <c r="J1359" i="7"/>
  <c r="O1359" i="7" s="1"/>
  <c r="N1224" i="7"/>
  <c r="J1224" i="7"/>
  <c r="O1224" i="7" s="1"/>
  <c r="J1594" i="7"/>
  <c r="O1594" i="7" s="1"/>
  <c r="N1594" i="7"/>
  <c r="J1874" i="7"/>
  <c r="O1874" i="7" s="1"/>
  <c r="N1874" i="7"/>
  <c r="J1943" i="7"/>
  <c r="O1943" i="7" s="1"/>
  <c r="N1943" i="7"/>
  <c r="J2007" i="7"/>
  <c r="O2007" i="7" s="1"/>
  <c r="N2007" i="7"/>
  <c r="J2344" i="7"/>
  <c r="O2344" i="7" s="1"/>
  <c r="N2344" i="7"/>
  <c r="J2127" i="7"/>
  <c r="O2127" i="7" s="1"/>
  <c r="N2127" i="7"/>
  <c r="J2146" i="7"/>
  <c r="O2146" i="7" s="1"/>
  <c r="N2146" i="7"/>
  <c r="J2518" i="7"/>
  <c r="O2518" i="7" s="1"/>
  <c r="N2518" i="7"/>
  <c r="N2158" i="7"/>
  <c r="J2158" i="7"/>
  <c r="O2158" i="7" s="1"/>
  <c r="J4357" i="7"/>
  <c r="O4357" i="7" s="1"/>
  <c r="N4357" i="7"/>
  <c r="J4485" i="7"/>
  <c r="O4485" i="7" s="1"/>
  <c r="N4485" i="7"/>
  <c r="J4613" i="7"/>
  <c r="O4613" i="7" s="1"/>
  <c r="N4613" i="7"/>
  <c r="J4741" i="7"/>
  <c r="O4741" i="7" s="1"/>
  <c r="N4741" i="7"/>
  <c r="J4400" i="7"/>
  <c r="O4400" i="7" s="1"/>
  <c r="N4400" i="7"/>
  <c r="J4528" i="7"/>
  <c r="O4528" i="7" s="1"/>
  <c r="N4528" i="7"/>
  <c r="N4354" i="7"/>
  <c r="J4354" i="7"/>
  <c r="O4354" i="7" s="1"/>
  <c r="N4482" i="7"/>
  <c r="J4482" i="7"/>
  <c r="O4482" i="7" s="1"/>
  <c r="N4610" i="7"/>
  <c r="J4610" i="7"/>
  <c r="O4610" i="7" s="1"/>
  <c r="N4738" i="7"/>
  <c r="J4738" i="7"/>
  <c r="O4738" i="7" s="1"/>
  <c r="J6915" i="7"/>
  <c r="O6915" i="7" s="1"/>
  <c r="N6915" i="7"/>
  <c r="J6979" i="7"/>
  <c r="O6979" i="7" s="1"/>
  <c r="N6979" i="7"/>
  <c r="J7043" i="7"/>
  <c r="O7043" i="7" s="1"/>
  <c r="N7043" i="7"/>
  <c r="J7107" i="7"/>
  <c r="O7107" i="7" s="1"/>
  <c r="N7107" i="7"/>
  <c r="J7171" i="7"/>
  <c r="O7171" i="7" s="1"/>
  <c r="N7171" i="7"/>
  <c r="J7235" i="7"/>
  <c r="O7235" i="7" s="1"/>
  <c r="N7235" i="7"/>
  <c r="J7299" i="7"/>
  <c r="O7299" i="7" s="1"/>
  <c r="N7299" i="7"/>
  <c r="J7363" i="7"/>
  <c r="O7363" i="7" s="1"/>
  <c r="N7363" i="7"/>
  <c r="J7427" i="7"/>
  <c r="O7427" i="7" s="1"/>
  <c r="N7427" i="7"/>
  <c r="J7491" i="7"/>
  <c r="O7491" i="7" s="1"/>
  <c r="N7491" i="7"/>
  <c r="J7555" i="7"/>
  <c r="O7555" i="7" s="1"/>
  <c r="N7555" i="7"/>
  <c r="J7619" i="7"/>
  <c r="O7619" i="7" s="1"/>
  <c r="N7619" i="7"/>
  <c r="J7683" i="7"/>
  <c r="O7683" i="7" s="1"/>
  <c r="N7683" i="7"/>
  <c r="J7747" i="7"/>
  <c r="O7747" i="7" s="1"/>
  <c r="N7747" i="7"/>
  <c r="J7811" i="7"/>
  <c r="O7811" i="7" s="1"/>
  <c r="N7811" i="7"/>
  <c r="J7875" i="7"/>
  <c r="O7875" i="7" s="1"/>
  <c r="N7875" i="7"/>
  <c r="J7939" i="7"/>
  <c r="O7939" i="7" s="1"/>
  <c r="N7939" i="7"/>
  <c r="J8003" i="7"/>
  <c r="O8003" i="7" s="1"/>
  <c r="N8003" i="7"/>
  <c r="J8973" i="7"/>
  <c r="O8973" i="7" s="1"/>
  <c r="N8973" i="7"/>
  <c r="J9469" i="7"/>
  <c r="O9469" i="7" s="1"/>
  <c r="N9469" i="7"/>
  <c r="J8797" i="7"/>
  <c r="O8797" i="7" s="1"/>
  <c r="N8797" i="7"/>
  <c r="J9463" i="7"/>
  <c r="O9463" i="7" s="1"/>
  <c r="N9463" i="7"/>
  <c r="J9648" i="7"/>
  <c r="O9648" i="7" s="1"/>
  <c r="N9648" i="7"/>
  <c r="N9776" i="7"/>
  <c r="J9776" i="7"/>
  <c r="O9776" i="7" s="1"/>
  <c r="J9379" i="7"/>
  <c r="O9379" i="7" s="1"/>
  <c r="N9379" i="7"/>
  <c r="N5097" i="7"/>
  <c r="J5097" i="7"/>
  <c r="O5097" i="7" s="1"/>
  <c r="J7118" i="7"/>
  <c r="O7118" i="7" s="1"/>
  <c r="N7118" i="7"/>
  <c r="J7374" i="7"/>
  <c r="O7374" i="7" s="1"/>
  <c r="N7374" i="7"/>
  <c r="J7870" i="7"/>
  <c r="O7870" i="7" s="1"/>
  <c r="N7870" i="7"/>
  <c r="N9750" i="7"/>
  <c r="J9750" i="7"/>
  <c r="O9750" i="7" s="1"/>
  <c r="J613" i="7"/>
  <c r="O613" i="7" s="1"/>
  <c r="N613" i="7"/>
  <c r="N561" i="7"/>
  <c r="J561" i="7"/>
  <c r="O561" i="7" s="1"/>
  <c r="N1572" i="7"/>
  <c r="J1572" i="7"/>
  <c r="O1572" i="7" s="1"/>
  <c r="J1833" i="7"/>
  <c r="O1833" i="7" s="1"/>
  <c r="N1833" i="7"/>
  <c r="J2755" i="7"/>
  <c r="O2755" i="7" s="1"/>
  <c r="N2755" i="7"/>
  <c r="J2819" i="7"/>
  <c r="O2819" i="7" s="1"/>
  <c r="N2819" i="7"/>
  <c r="J4974" i="7"/>
  <c r="O4974" i="7" s="1"/>
  <c r="N4974" i="7"/>
  <c r="J6661" i="7"/>
  <c r="O6661" i="7" s="1"/>
  <c r="N6661" i="7"/>
  <c r="J8308" i="7"/>
  <c r="O8308" i="7" s="1"/>
  <c r="N8308" i="7"/>
  <c r="J9051" i="7"/>
  <c r="O9051" i="7" s="1"/>
  <c r="N9051" i="7"/>
  <c r="N8552" i="7"/>
  <c r="J8552" i="7"/>
  <c r="O8552" i="7" s="1"/>
  <c r="J4510" i="7"/>
  <c r="O4510" i="7" s="1"/>
  <c r="N4510" i="7"/>
  <c r="N199" i="7"/>
  <c r="J199" i="7"/>
  <c r="O199" i="7" s="1"/>
  <c r="N930" i="7"/>
  <c r="J930" i="7"/>
  <c r="O930" i="7" s="1"/>
  <c r="J864" i="7"/>
  <c r="O864" i="7" s="1"/>
  <c r="N864" i="7"/>
  <c r="J1230" i="7"/>
  <c r="O1230" i="7" s="1"/>
  <c r="N1230" i="7"/>
  <c r="N1213" i="7"/>
  <c r="J1213" i="7"/>
  <c r="O1213" i="7" s="1"/>
  <c r="J1325" i="7"/>
  <c r="O1325" i="7" s="1"/>
  <c r="N1325" i="7"/>
  <c r="J1356" i="7"/>
  <c r="O1356" i="7" s="1"/>
  <c r="N1356" i="7"/>
  <c r="J1614" i="7"/>
  <c r="O1614" i="7" s="1"/>
  <c r="N1614" i="7"/>
  <c r="J2584" i="7"/>
  <c r="O2584" i="7" s="1"/>
  <c r="N2584" i="7"/>
  <c r="J2748" i="7"/>
  <c r="O2748" i="7" s="1"/>
  <c r="N2748" i="7"/>
  <c r="J2812" i="7"/>
  <c r="O2812" i="7" s="1"/>
  <c r="N2812" i="7"/>
  <c r="J2876" i="7"/>
  <c r="O2876" i="7" s="1"/>
  <c r="N2876" i="7"/>
  <c r="J2621" i="7"/>
  <c r="O2621" i="7" s="1"/>
  <c r="N2621" i="7"/>
  <c r="J2685" i="7"/>
  <c r="O2685" i="7" s="1"/>
  <c r="N2685" i="7"/>
  <c r="J3111" i="7"/>
  <c r="O3111" i="7" s="1"/>
  <c r="N3111" i="7"/>
  <c r="N4632" i="7"/>
  <c r="J4632" i="7"/>
  <c r="O4632" i="7" s="1"/>
  <c r="J4760" i="7"/>
  <c r="O4760" i="7" s="1"/>
  <c r="N4760" i="7"/>
  <c r="J4375" i="7"/>
  <c r="O4375" i="7" s="1"/>
  <c r="N4375" i="7"/>
  <c r="J4503" i="7"/>
  <c r="O4503" i="7" s="1"/>
  <c r="N4503" i="7"/>
  <c r="J4631" i="7"/>
  <c r="O4631" i="7" s="1"/>
  <c r="N4631" i="7"/>
  <c r="J4759" i="7"/>
  <c r="O4759" i="7" s="1"/>
  <c r="N4759" i="7"/>
  <c r="J5199" i="7"/>
  <c r="O5199" i="7" s="1"/>
  <c r="N5199" i="7"/>
  <c r="J5263" i="7"/>
  <c r="O5263" i="7" s="1"/>
  <c r="N5263" i="7"/>
  <c r="J5327" i="7"/>
  <c r="O5327" i="7" s="1"/>
  <c r="N5327" i="7"/>
  <c r="J5391" i="7"/>
  <c r="O5391" i="7" s="1"/>
  <c r="N5391" i="7"/>
  <c r="J5455" i="7"/>
  <c r="O5455" i="7" s="1"/>
  <c r="N5455" i="7"/>
  <c r="J5519" i="7"/>
  <c r="O5519" i="7" s="1"/>
  <c r="N5519" i="7"/>
  <c r="J5583" i="7"/>
  <c r="O5583" i="7" s="1"/>
  <c r="N5583" i="7"/>
  <c r="J5647" i="7"/>
  <c r="O5647" i="7" s="1"/>
  <c r="N5647" i="7"/>
  <c r="J5711" i="7"/>
  <c r="O5711" i="7" s="1"/>
  <c r="N5711" i="7"/>
  <c r="J5775" i="7"/>
  <c r="O5775" i="7" s="1"/>
  <c r="N5775" i="7"/>
  <c r="J5839" i="7"/>
  <c r="O5839" i="7" s="1"/>
  <c r="N5839" i="7"/>
  <c r="J6624" i="7"/>
  <c r="O6624" i="7" s="1"/>
  <c r="N6624" i="7"/>
  <c r="N6835" i="7"/>
  <c r="J6835" i="7"/>
  <c r="O6835" i="7" s="1"/>
  <c r="J8398" i="7"/>
  <c r="O8398" i="7" s="1"/>
  <c r="N8398" i="7"/>
  <c r="J8462" i="7"/>
  <c r="O8462" i="7" s="1"/>
  <c r="N8462" i="7"/>
  <c r="J8526" i="7"/>
  <c r="O8526" i="7" s="1"/>
  <c r="N8526" i="7"/>
  <c r="J9732" i="7"/>
  <c r="O9732" i="7" s="1"/>
  <c r="N9732" i="7"/>
  <c r="J4382" i="7"/>
  <c r="O4382" i="7" s="1"/>
  <c r="N4382" i="7"/>
  <c r="N4750" i="7"/>
  <c r="J4750" i="7"/>
  <c r="O4750" i="7" s="1"/>
  <c r="J8448" i="7"/>
  <c r="O8448" i="7" s="1"/>
  <c r="N8448" i="7"/>
  <c r="J268" i="7"/>
  <c r="O268" i="7" s="1"/>
  <c r="N268" i="7"/>
  <c r="N487" i="7"/>
  <c r="J487" i="7"/>
  <c r="O487" i="7" s="1"/>
  <c r="J915" i="7"/>
  <c r="O915" i="7" s="1"/>
  <c r="N915" i="7"/>
  <c r="N884" i="7"/>
  <c r="J884" i="7"/>
  <c r="O884" i="7" s="1"/>
  <c r="N1339" i="7"/>
  <c r="J1339" i="7"/>
  <c r="O1339" i="7" s="1"/>
  <c r="N4271" i="7"/>
  <c r="J4271" i="7"/>
  <c r="O4271" i="7" s="1"/>
  <c r="J3436" i="7"/>
  <c r="O3436" i="7" s="1"/>
  <c r="N3436" i="7"/>
  <c r="J3500" i="7"/>
  <c r="O3500" i="7" s="1"/>
  <c r="N3500" i="7"/>
  <c r="J3564" i="7"/>
  <c r="O3564" i="7" s="1"/>
  <c r="N3564" i="7"/>
  <c r="J3628" i="7"/>
  <c r="O3628" i="7" s="1"/>
  <c r="N3628" i="7"/>
  <c r="J3692" i="7"/>
  <c r="O3692" i="7" s="1"/>
  <c r="N3692" i="7"/>
  <c r="J3756" i="7"/>
  <c r="O3756" i="7" s="1"/>
  <c r="N3756" i="7"/>
  <c r="J3820" i="7"/>
  <c r="O3820" i="7" s="1"/>
  <c r="N3820" i="7"/>
  <c r="J3884" i="7"/>
  <c r="O3884" i="7" s="1"/>
  <c r="N3884" i="7"/>
  <c r="J3948" i="7"/>
  <c r="O3948" i="7" s="1"/>
  <c r="N3948" i="7"/>
  <c r="J4012" i="7"/>
  <c r="O4012" i="7" s="1"/>
  <c r="N4012" i="7"/>
  <c r="J4076" i="7"/>
  <c r="O4076" i="7" s="1"/>
  <c r="N4076" i="7"/>
  <c r="J4444" i="7"/>
  <c r="O4444" i="7" s="1"/>
  <c r="N4444" i="7"/>
  <c r="J4572" i="7"/>
  <c r="O4572" i="7" s="1"/>
  <c r="N4572" i="7"/>
  <c r="J4700" i="7"/>
  <c r="O4700" i="7" s="1"/>
  <c r="N4700" i="7"/>
  <c r="N4334" i="7"/>
  <c r="J4334" i="7"/>
  <c r="O4334" i="7" s="1"/>
  <c r="J4702" i="7"/>
  <c r="O4702" i="7" s="1"/>
  <c r="N4702" i="7"/>
  <c r="N6844" i="7"/>
  <c r="J6844" i="7"/>
  <c r="O6844" i="7" s="1"/>
  <c r="J836" i="7"/>
  <c r="O836" i="7" s="1"/>
  <c r="N836" i="7"/>
  <c r="N1531" i="7"/>
  <c r="J1531" i="7"/>
  <c r="O1531" i="7" s="1"/>
  <c r="J3214" i="7"/>
  <c r="O3214" i="7" s="1"/>
  <c r="N3214" i="7"/>
  <c r="J3374" i="7"/>
  <c r="O3374" i="7" s="1"/>
  <c r="N3374" i="7"/>
  <c r="J4885" i="7"/>
  <c r="O4885" i="7" s="1"/>
  <c r="N4885" i="7"/>
  <c r="N4767" i="7"/>
  <c r="J4767" i="7"/>
  <c r="O4767" i="7" s="1"/>
  <c r="J1734" i="7"/>
  <c r="O1734" i="7" s="1"/>
  <c r="N1734" i="7"/>
  <c r="J1770" i="7"/>
  <c r="O1770" i="7" s="1"/>
  <c r="N1770" i="7"/>
  <c r="J4789" i="7"/>
  <c r="O4789" i="7" s="1"/>
  <c r="N4789" i="7"/>
  <c r="N5035" i="7"/>
  <c r="J5035" i="7"/>
  <c r="O5035" i="7" s="1"/>
  <c r="N5111" i="7"/>
  <c r="J5111" i="7"/>
  <c r="O5111" i="7" s="1"/>
  <c r="J5876" i="7"/>
  <c r="O5876" i="7" s="1"/>
  <c r="N5876" i="7"/>
  <c r="J9405" i="7"/>
  <c r="O9405" i="7" s="1"/>
  <c r="N9405" i="7"/>
  <c r="J9901" i="7"/>
  <c r="O9901" i="7" s="1"/>
  <c r="N9901" i="7"/>
  <c r="N8551" i="7"/>
  <c r="J8551" i="7"/>
  <c r="O8551" i="7" s="1"/>
  <c r="J6049" i="7"/>
  <c r="O6049" i="7" s="1"/>
  <c r="N6049" i="7"/>
  <c r="N6827" i="7"/>
  <c r="J6827" i="7"/>
  <c r="O6827" i="7" s="1"/>
  <c r="J7345" i="7"/>
  <c r="O7345" i="7" s="1"/>
  <c r="N7345" i="7"/>
  <c r="J8659" i="7"/>
  <c r="O8659" i="7" s="1"/>
  <c r="N8659" i="7"/>
  <c r="J8782" i="7"/>
  <c r="O8782" i="7" s="1"/>
  <c r="N8782" i="7"/>
  <c r="J9454" i="7"/>
  <c r="O9454" i="7" s="1"/>
  <c r="N9454" i="7"/>
  <c r="N9934" i="7"/>
  <c r="J9934" i="7"/>
  <c r="O9934" i="7" s="1"/>
  <c r="J9259" i="7"/>
  <c r="O9259" i="7" s="1"/>
  <c r="N9259" i="7"/>
  <c r="J21" i="7"/>
  <c r="O21" i="7" s="1"/>
  <c r="N21" i="7"/>
  <c r="J95" i="7"/>
  <c r="O95" i="7" s="1"/>
  <c r="N95" i="7"/>
  <c r="J328" i="7"/>
  <c r="O328" i="7" s="1"/>
  <c r="N328" i="7"/>
  <c r="N528" i="7"/>
  <c r="J528" i="7"/>
  <c r="O528" i="7" s="1"/>
  <c r="J614" i="7"/>
  <c r="O614" i="7" s="1"/>
  <c r="N614" i="7"/>
  <c r="N509" i="7"/>
  <c r="J509" i="7"/>
  <c r="O509" i="7" s="1"/>
  <c r="J845" i="7"/>
  <c r="O845" i="7" s="1"/>
  <c r="N845" i="7"/>
  <c r="N727" i="7"/>
  <c r="J727" i="7"/>
  <c r="O727" i="7" s="1"/>
  <c r="J838" i="7"/>
  <c r="O838" i="7" s="1"/>
  <c r="N838" i="7"/>
  <c r="N1114" i="7"/>
  <c r="J1114" i="7"/>
  <c r="O1114" i="7" s="1"/>
  <c r="N1102" i="7"/>
  <c r="J1102" i="7"/>
  <c r="O1102" i="7" s="1"/>
  <c r="J1076" i="7"/>
  <c r="O1076" i="7" s="1"/>
  <c r="N1076" i="7"/>
  <c r="N1251" i="7"/>
  <c r="J1251" i="7"/>
  <c r="O1251" i="7" s="1"/>
  <c r="J1396" i="7"/>
  <c r="O1396" i="7" s="1"/>
  <c r="N1396" i="7"/>
  <c r="J1460" i="7"/>
  <c r="O1460" i="7" s="1"/>
  <c r="N1460" i="7"/>
  <c r="J1524" i="7"/>
  <c r="O1524" i="7" s="1"/>
  <c r="N1524" i="7"/>
  <c r="J2511" i="7"/>
  <c r="O2511" i="7" s="1"/>
  <c r="N2511" i="7"/>
  <c r="J2575" i="7"/>
  <c r="O2575" i="7" s="1"/>
  <c r="N2575" i="7"/>
  <c r="J3183" i="7"/>
  <c r="O3183" i="7" s="1"/>
  <c r="N3183" i="7"/>
  <c r="J3247" i="7"/>
  <c r="O3247" i="7" s="1"/>
  <c r="N3247" i="7"/>
  <c r="J3311" i="7"/>
  <c r="O3311" i="7" s="1"/>
  <c r="N3311" i="7"/>
  <c r="J4644" i="7"/>
  <c r="O4644" i="7" s="1"/>
  <c r="N4644" i="7"/>
  <c r="J4772" i="7"/>
  <c r="O4772" i="7" s="1"/>
  <c r="N4772" i="7"/>
  <c r="J5957" i="7"/>
  <c r="O5957" i="7" s="1"/>
  <c r="N5957" i="7"/>
  <c r="J6021" i="7"/>
  <c r="O6021" i="7" s="1"/>
  <c r="N6021" i="7"/>
  <c r="J6085" i="7"/>
  <c r="O6085" i="7" s="1"/>
  <c r="N6085" i="7"/>
  <c r="J6149" i="7"/>
  <c r="O6149" i="7" s="1"/>
  <c r="N6149" i="7"/>
  <c r="J6213" i="7"/>
  <c r="O6213" i="7" s="1"/>
  <c r="N6213" i="7"/>
  <c r="J6277" i="7"/>
  <c r="O6277" i="7" s="1"/>
  <c r="N6277" i="7"/>
  <c r="J6341" i="7"/>
  <c r="O6341" i="7" s="1"/>
  <c r="N6341" i="7"/>
  <c r="J6405" i="7"/>
  <c r="O6405" i="7" s="1"/>
  <c r="N6405" i="7"/>
  <c r="J6469" i="7"/>
  <c r="O6469" i="7" s="1"/>
  <c r="N6469" i="7"/>
  <c r="J6533" i="7"/>
  <c r="O6533" i="7" s="1"/>
  <c r="N6533" i="7"/>
  <c r="J6597" i="7"/>
  <c r="O6597" i="7" s="1"/>
  <c r="N6597" i="7"/>
  <c r="J6909" i="7"/>
  <c r="O6909" i="7" s="1"/>
  <c r="N6909" i="7"/>
  <c r="J6973" i="7"/>
  <c r="O6973" i="7" s="1"/>
  <c r="N6973" i="7"/>
  <c r="J7037" i="7"/>
  <c r="O7037" i="7" s="1"/>
  <c r="N7037" i="7"/>
  <c r="J7101" i="7"/>
  <c r="O7101" i="7" s="1"/>
  <c r="N7101" i="7"/>
  <c r="J7165" i="7"/>
  <c r="O7165" i="7" s="1"/>
  <c r="N7165" i="7"/>
  <c r="J7229" i="7"/>
  <c r="O7229" i="7" s="1"/>
  <c r="N7229" i="7"/>
  <c r="J7293" i="7"/>
  <c r="O7293" i="7" s="1"/>
  <c r="N7293" i="7"/>
  <c r="J7357" i="7"/>
  <c r="O7357" i="7" s="1"/>
  <c r="N7357" i="7"/>
  <c r="J7421" i="7"/>
  <c r="O7421" i="7" s="1"/>
  <c r="N7421" i="7"/>
  <c r="J7485" i="7"/>
  <c r="O7485" i="7" s="1"/>
  <c r="N7485" i="7"/>
  <c r="J7549" i="7"/>
  <c r="O7549" i="7" s="1"/>
  <c r="N7549" i="7"/>
  <c r="J6601" i="7"/>
  <c r="O6601" i="7" s="1"/>
  <c r="N6601" i="7"/>
  <c r="J7174" i="7"/>
  <c r="O7174" i="7" s="1"/>
  <c r="N7174" i="7"/>
  <c r="J7974" i="7"/>
  <c r="O7974" i="7" s="1"/>
  <c r="N7974" i="7"/>
  <c r="J8200" i="7"/>
  <c r="O8200" i="7" s="1"/>
  <c r="N8200" i="7"/>
  <c r="J8264" i="7"/>
  <c r="O8264" i="7" s="1"/>
  <c r="N8264" i="7"/>
  <c r="J689" i="7"/>
  <c r="O689" i="7" s="1"/>
  <c r="N689" i="7"/>
  <c r="J1674" i="7"/>
  <c r="O1674" i="7" s="1"/>
  <c r="N1674" i="7"/>
  <c r="J2789" i="7"/>
  <c r="O2789" i="7" s="1"/>
  <c r="N2789" i="7"/>
  <c r="J2853" i="7"/>
  <c r="O2853" i="7" s="1"/>
  <c r="N2853" i="7"/>
  <c r="J3361" i="7"/>
  <c r="O3361" i="7" s="1"/>
  <c r="N3361" i="7"/>
  <c r="J5182" i="7"/>
  <c r="O5182" i="7" s="1"/>
  <c r="N5182" i="7"/>
  <c r="J5246" i="7"/>
  <c r="O5246" i="7" s="1"/>
  <c r="N5246" i="7"/>
  <c r="J5310" i="7"/>
  <c r="O5310" i="7" s="1"/>
  <c r="N5310" i="7"/>
  <c r="J5374" i="7"/>
  <c r="O5374" i="7" s="1"/>
  <c r="N5374" i="7"/>
  <c r="J4818" i="7"/>
  <c r="O4818" i="7" s="1"/>
  <c r="N4818" i="7"/>
  <c r="J4882" i="7"/>
  <c r="O4882" i="7" s="1"/>
  <c r="N4882" i="7"/>
  <c r="J4946" i="7"/>
  <c r="O4946" i="7" s="1"/>
  <c r="N4946" i="7"/>
  <c r="J6007" i="7"/>
  <c r="O6007" i="7" s="1"/>
  <c r="N6007" i="7"/>
  <c r="J6071" i="7"/>
  <c r="O6071" i="7" s="1"/>
  <c r="N6071" i="7"/>
  <c r="J6135" i="7"/>
  <c r="O6135" i="7" s="1"/>
  <c r="N6135" i="7"/>
  <c r="J6199" i="7"/>
  <c r="O6199" i="7" s="1"/>
  <c r="N6199" i="7"/>
  <c r="J6263" i="7"/>
  <c r="O6263" i="7" s="1"/>
  <c r="N6263" i="7"/>
  <c r="J6327" i="7"/>
  <c r="O6327" i="7" s="1"/>
  <c r="N6327" i="7"/>
  <c r="J6391" i="7"/>
  <c r="O6391" i="7" s="1"/>
  <c r="N6391" i="7"/>
  <c r="J6455" i="7"/>
  <c r="O6455" i="7" s="1"/>
  <c r="N6455" i="7"/>
  <c r="J6519" i="7"/>
  <c r="O6519" i="7" s="1"/>
  <c r="N6519" i="7"/>
  <c r="J6583" i="7"/>
  <c r="O6583" i="7" s="1"/>
  <c r="N6583" i="7"/>
  <c r="J8049" i="7"/>
  <c r="O8049" i="7" s="1"/>
  <c r="N8049" i="7"/>
  <c r="J8113" i="7"/>
  <c r="O8113" i="7" s="1"/>
  <c r="N8113" i="7"/>
  <c r="J8177" i="7"/>
  <c r="O8177" i="7" s="1"/>
  <c r="N8177" i="7"/>
  <c r="J9415" i="7"/>
  <c r="O9415" i="7" s="1"/>
  <c r="N9415" i="7"/>
  <c r="J9867" i="7"/>
  <c r="O9867" i="7" s="1"/>
  <c r="N9867" i="7"/>
  <c r="J8230" i="7"/>
  <c r="O8230" i="7" s="1"/>
  <c r="N8230" i="7"/>
  <c r="J8358" i="7"/>
  <c r="O8358" i="7" s="1"/>
  <c r="N8358" i="7"/>
  <c r="J8729" i="7"/>
  <c r="O8729" i="7" s="1"/>
  <c r="N8729" i="7"/>
  <c r="J9229" i="7"/>
  <c r="O9229" i="7" s="1"/>
  <c r="N9229" i="7"/>
  <c r="J8588" i="7"/>
  <c r="O8588" i="7" s="1"/>
  <c r="N8588" i="7"/>
  <c r="J8652" i="7"/>
  <c r="O8652" i="7" s="1"/>
  <c r="N8652" i="7"/>
  <c r="J8716" i="7"/>
  <c r="O8716" i="7" s="1"/>
  <c r="N8716" i="7"/>
  <c r="J8780" i="7"/>
  <c r="O8780" i="7" s="1"/>
  <c r="N8780" i="7"/>
  <c r="J8844" i="7"/>
  <c r="O8844" i="7" s="1"/>
  <c r="N8844" i="7"/>
  <c r="J8908" i="7"/>
  <c r="O8908" i="7" s="1"/>
  <c r="N8908" i="7"/>
  <c r="J8972" i="7"/>
  <c r="O8972" i="7" s="1"/>
  <c r="N8972" i="7"/>
  <c r="J9036" i="7"/>
  <c r="O9036" i="7" s="1"/>
  <c r="N9036" i="7"/>
  <c r="J9100" i="7"/>
  <c r="O9100" i="7" s="1"/>
  <c r="N9100" i="7"/>
  <c r="J9164" i="7"/>
  <c r="O9164" i="7" s="1"/>
  <c r="N9164" i="7"/>
  <c r="J9228" i="7"/>
  <c r="O9228" i="7" s="1"/>
  <c r="N9228" i="7"/>
  <c r="J9324" i="7"/>
  <c r="O9324" i="7" s="1"/>
  <c r="N9324" i="7"/>
  <c r="J9484" i="7"/>
  <c r="O9484" i="7" s="1"/>
  <c r="N9484" i="7"/>
  <c r="J9852" i="7"/>
  <c r="O9852" i="7" s="1"/>
  <c r="N9852" i="7"/>
  <c r="J4916" i="7"/>
  <c r="O4916" i="7" s="1"/>
  <c r="N4916" i="7"/>
  <c r="J5482" i="7"/>
  <c r="O5482" i="7" s="1"/>
  <c r="N5482" i="7"/>
  <c r="J7777" i="7"/>
  <c r="O7777" i="7" s="1"/>
  <c r="N7777" i="7"/>
  <c r="J7921" i="7"/>
  <c r="O7921" i="7" s="1"/>
  <c r="N7921" i="7"/>
  <c r="J9193" i="7"/>
  <c r="O9193" i="7" s="1"/>
  <c r="N9193" i="7"/>
  <c r="J9917" i="7"/>
  <c r="O9917" i="7" s="1"/>
  <c r="N9917" i="7"/>
  <c r="J1375" i="7"/>
  <c r="O1375" i="7" s="1"/>
  <c r="N1375" i="7"/>
  <c r="J1439" i="7"/>
  <c r="O1439" i="7" s="1"/>
  <c r="N1439" i="7"/>
  <c r="J1503" i="7"/>
  <c r="O1503" i="7" s="1"/>
  <c r="N1503" i="7"/>
  <c r="J7638" i="7"/>
  <c r="O7638" i="7" s="1"/>
  <c r="N7638" i="7"/>
  <c r="J7894" i="7"/>
  <c r="O7894" i="7" s="1"/>
  <c r="N7894" i="7"/>
  <c r="J6087" i="7"/>
  <c r="O6087" i="7" s="1"/>
  <c r="N6087" i="7"/>
  <c r="J6279" i="7"/>
  <c r="O6279" i="7" s="1"/>
  <c r="N6279" i="7"/>
  <c r="J6471" i="7"/>
  <c r="O6471" i="7" s="1"/>
  <c r="N6471" i="7"/>
  <c r="J8065" i="7"/>
  <c r="O8065" i="7" s="1"/>
  <c r="N8065" i="7"/>
  <c r="J8636" i="7"/>
  <c r="O8636" i="7" s="1"/>
  <c r="N8636" i="7"/>
  <c r="J8828" i="7"/>
  <c r="O8828" i="7" s="1"/>
  <c r="N8828" i="7"/>
  <c r="J8988" i="7"/>
  <c r="O8988" i="7" s="1"/>
  <c r="N8988" i="7"/>
  <c r="J9180" i="7"/>
  <c r="O9180" i="7" s="1"/>
  <c r="N9180" i="7"/>
  <c r="J8601" i="7"/>
  <c r="O8601" i="7" s="1"/>
  <c r="N8601" i="7"/>
  <c r="J9894" i="7"/>
  <c r="O9894" i="7" s="1"/>
  <c r="N9894" i="7"/>
  <c r="J761" i="7"/>
  <c r="O761" i="7" s="1"/>
  <c r="N761" i="7"/>
  <c r="J1560" i="7"/>
  <c r="O1560" i="7" s="1"/>
  <c r="N1560" i="7"/>
  <c r="J6801" i="7"/>
  <c r="O6801" i="7" s="1"/>
  <c r="N6801" i="7"/>
  <c r="N6097" i="7"/>
  <c r="J6097" i="7"/>
  <c r="O6097" i="7" s="1"/>
  <c r="J3259" i="7"/>
  <c r="O3259" i="7" s="1"/>
  <c r="N3259" i="7"/>
  <c r="J3323" i="7"/>
  <c r="O3323" i="7" s="1"/>
  <c r="N3323" i="7"/>
  <c r="J3435" i="7"/>
  <c r="O3435" i="7" s="1"/>
  <c r="N3435" i="7"/>
  <c r="J3499" i="7"/>
  <c r="O3499" i="7" s="1"/>
  <c r="N3499" i="7"/>
  <c r="J3563" i="7"/>
  <c r="O3563" i="7" s="1"/>
  <c r="N3563" i="7"/>
  <c r="J3627" i="7"/>
  <c r="O3627" i="7" s="1"/>
  <c r="N3627" i="7"/>
  <c r="J3691" i="7"/>
  <c r="O3691" i="7" s="1"/>
  <c r="N3691" i="7"/>
  <c r="J3787" i="7"/>
  <c r="O3787" i="7" s="1"/>
  <c r="N3787" i="7"/>
  <c r="J3883" i="7"/>
  <c r="O3883" i="7" s="1"/>
  <c r="N3883" i="7"/>
  <c r="J4011" i="7"/>
  <c r="O4011" i="7" s="1"/>
  <c r="N4011" i="7"/>
  <c r="J3051" i="7"/>
  <c r="O3051" i="7" s="1"/>
  <c r="N3051" i="7"/>
  <c r="J5280" i="7"/>
  <c r="O5280" i="7" s="1"/>
  <c r="N5280" i="7"/>
  <c r="J4331" i="7"/>
  <c r="O4331" i="7" s="1"/>
  <c r="N4331" i="7"/>
  <c r="J4587" i="7"/>
  <c r="O4587" i="7" s="1"/>
  <c r="N4587" i="7"/>
  <c r="N251" i="7"/>
  <c r="J251" i="7"/>
  <c r="O251" i="7" s="1"/>
  <c r="J1506" i="7"/>
  <c r="O1506" i="7" s="1"/>
  <c r="N1506" i="7"/>
  <c r="J2310" i="7"/>
  <c r="O2310" i="7" s="1"/>
  <c r="N2310" i="7"/>
  <c r="J3081" i="7"/>
  <c r="O3081" i="7" s="1"/>
  <c r="N3081" i="7"/>
  <c r="J3613" i="7"/>
  <c r="O3613" i="7" s="1"/>
  <c r="N3613" i="7"/>
  <c r="J3869" i="7"/>
  <c r="O3869" i="7" s="1"/>
  <c r="N3869" i="7"/>
  <c r="J3100" i="7"/>
  <c r="O3100" i="7" s="1"/>
  <c r="N3100" i="7"/>
  <c r="J3630" i="7"/>
  <c r="O3630" i="7" s="1"/>
  <c r="N3630" i="7"/>
  <c r="J3918" i="7"/>
  <c r="O3918" i="7" s="1"/>
  <c r="N3918" i="7"/>
  <c r="J4142" i="7"/>
  <c r="O4142" i="7" s="1"/>
  <c r="N4142" i="7"/>
  <c r="J5258" i="7"/>
  <c r="O5258" i="7" s="1"/>
  <c r="N5258" i="7"/>
  <c r="J4878" i="7"/>
  <c r="O4878" i="7" s="1"/>
  <c r="N4878" i="7"/>
  <c r="J6147" i="7"/>
  <c r="O6147" i="7" s="1"/>
  <c r="N6147" i="7"/>
  <c r="J6339" i="7"/>
  <c r="O6339" i="7" s="1"/>
  <c r="N6339" i="7"/>
  <c r="J6499" i="7"/>
  <c r="O6499" i="7" s="1"/>
  <c r="N6499" i="7"/>
  <c r="J6702" i="7"/>
  <c r="O6702" i="7" s="1"/>
  <c r="N6702" i="7"/>
  <c r="J9493" i="7"/>
  <c r="O9493" i="7" s="1"/>
  <c r="N9493" i="7"/>
  <c r="J8306" i="7"/>
  <c r="O8306" i="7" s="1"/>
  <c r="N8306" i="7"/>
  <c r="J9871" i="7"/>
  <c r="O9871" i="7" s="1"/>
  <c r="N9871" i="7"/>
  <c r="J8744" i="7"/>
  <c r="O8744" i="7" s="1"/>
  <c r="N8744" i="7"/>
  <c r="J8968" i="7"/>
  <c r="O8968" i="7" s="1"/>
  <c r="N8968" i="7"/>
  <c r="J9448" i="7"/>
  <c r="O9448" i="7" s="1"/>
  <c r="N9448" i="7"/>
  <c r="N9816" i="7"/>
  <c r="J9816" i="7"/>
  <c r="O9816" i="7" s="1"/>
  <c r="J174" i="7"/>
  <c r="O174" i="7" s="1"/>
  <c r="N174" i="7"/>
  <c r="J5861" i="7"/>
  <c r="O5861" i="7" s="1"/>
  <c r="N5861" i="7"/>
  <c r="J8431" i="7"/>
  <c r="O8431" i="7" s="1"/>
  <c r="N8431" i="7"/>
  <c r="J8682" i="7"/>
  <c r="O8682" i="7" s="1"/>
  <c r="N8682" i="7"/>
  <c r="J8970" i="7"/>
  <c r="O8970" i="7" s="1"/>
  <c r="N8970" i="7"/>
  <c r="J9450" i="7"/>
  <c r="O9450" i="7" s="1"/>
  <c r="N9450" i="7"/>
  <c r="J8687" i="7"/>
  <c r="O8687" i="7" s="1"/>
  <c r="N8687" i="7"/>
  <c r="J5657" i="7"/>
  <c r="O5657" i="7" s="1"/>
  <c r="N5657" i="7"/>
  <c r="J6530" i="7"/>
  <c r="O6530" i="7" s="1"/>
  <c r="N6530" i="7"/>
  <c r="J1700" i="7"/>
  <c r="O1700" i="7" s="1"/>
  <c r="N1700" i="7"/>
  <c r="J1805" i="7"/>
  <c r="O1805" i="7" s="1"/>
  <c r="N1805" i="7"/>
  <c r="J1760" i="7"/>
  <c r="O1760" i="7" s="1"/>
  <c r="N1760" i="7"/>
  <c r="J8401" i="7"/>
  <c r="O8401" i="7" s="1"/>
  <c r="N8401" i="7"/>
  <c r="J8054" i="7"/>
  <c r="O8054" i="7" s="1"/>
  <c r="N8054" i="7"/>
  <c r="J2302" i="7"/>
  <c r="O2302" i="7" s="1"/>
  <c r="N2302" i="7"/>
  <c r="J3080" i="7"/>
  <c r="O3080" i="7" s="1"/>
  <c r="N3080" i="7"/>
  <c r="J392" i="7"/>
  <c r="O392" i="7" s="1"/>
  <c r="N392" i="7"/>
  <c r="J417" i="7"/>
  <c r="O417" i="7" s="1"/>
  <c r="N417" i="7"/>
  <c r="J843" i="7"/>
  <c r="O843" i="7" s="1"/>
  <c r="N843" i="7"/>
  <c r="J1147" i="7"/>
  <c r="O1147" i="7" s="1"/>
  <c r="N1147" i="7"/>
  <c r="N1624" i="7"/>
  <c r="J1624" i="7"/>
  <c r="O1624" i="7" s="1"/>
  <c r="J1999" i="7"/>
  <c r="O1999" i="7" s="1"/>
  <c r="N1999" i="7"/>
  <c r="J3130" i="7"/>
  <c r="O3130" i="7" s="1"/>
  <c r="N3130" i="7"/>
  <c r="J4253" i="7"/>
  <c r="O4253" i="7" s="1"/>
  <c r="N4253" i="7"/>
  <c r="J6891" i="7"/>
  <c r="O6891" i="7" s="1"/>
  <c r="N6891" i="7"/>
  <c r="J7067" i="7"/>
  <c r="O7067" i="7" s="1"/>
  <c r="N7067" i="7"/>
  <c r="J7259" i="7"/>
  <c r="O7259" i="7" s="1"/>
  <c r="N7259" i="7"/>
  <c r="J7451" i="7"/>
  <c r="O7451" i="7" s="1"/>
  <c r="N7451" i="7"/>
  <c r="J7627" i="7"/>
  <c r="O7627" i="7" s="1"/>
  <c r="N7627" i="7"/>
  <c r="J7835" i="7"/>
  <c r="O7835" i="7" s="1"/>
  <c r="N7835" i="7"/>
  <c r="J7995" i="7"/>
  <c r="O7995" i="7" s="1"/>
  <c r="N7995" i="7"/>
  <c r="J9267" i="7"/>
  <c r="O9267" i="7" s="1"/>
  <c r="N9267" i="7"/>
  <c r="J8466" i="7"/>
  <c r="O8466" i="7" s="1"/>
  <c r="N8466" i="7"/>
  <c r="J9656" i="7"/>
  <c r="O9656" i="7" s="1"/>
  <c r="N9656" i="7"/>
  <c r="J9673" i="7"/>
  <c r="O9673" i="7" s="1"/>
  <c r="N9673" i="7"/>
  <c r="J4844" i="7"/>
  <c r="O4844" i="7" s="1"/>
  <c r="N4844" i="7"/>
  <c r="J5610" i="7"/>
  <c r="O5610" i="7" s="1"/>
  <c r="N5610" i="7"/>
  <c r="J6018" i="7"/>
  <c r="O6018" i="7" s="1"/>
  <c r="N6018" i="7"/>
  <c r="J6534" i="7"/>
  <c r="O6534" i="7" s="1"/>
  <c r="N6534" i="7"/>
  <c r="J7793" i="7"/>
  <c r="O7793" i="7" s="1"/>
  <c r="N7793" i="7"/>
  <c r="J94" i="7"/>
  <c r="O94" i="7" s="1"/>
  <c r="N94" i="7"/>
  <c r="J661" i="7"/>
  <c r="O661" i="7" s="1"/>
  <c r="N661" i="7"/>
  <c r="J753" i="7"/>
  <c r="O753" i="7" s="1"/>
  <c r="N753" i="7"/>
  <c r="J1774" i="7"/>
  <c r="O1774" i="7" s="1"/>
  <c r="N1774" i="7"/>
  <c r="J3101" i="7"/>
  <c r="O3101" i="7" s="1"/>
  <c r="N3101" i="7"/>
  <c r="N5155" i="7"/>
  <c r="J5155" i="7"/>
  <c r="O5155" i="7" s="1"/>
  <c r="J5925" i="7"/>
  <c r="O5925" i="7" s="1"/>
  <c r="N5925" i="7"/>
  <c r="J5854" i="7"/>
  <c r="O5854" i="7" s="1"/>
  <c r="N5854" i="7"/>
  <c r="J8887" i="7"/>
  <c r="O8887" i="7" s="1"/>
  <c r="N8887" i="7"/>
  <c r="J9794" i="7"/>
  <c r="O9794" i="7" s="1"/>
  <c r="N9794" i="7"/>
  <c r="J9922" i="7"/>
  <c r="O9922" i="7" s="1"/>
  <c r="N9922" i="7"/>
  <c r="J8891" i="7"/>
  <c r="O8891" i="7" s="1"/>
  <c r="N8891" i="7"/>
  <c r="J9519" i="7"/>
  <c r="O9519" i="7" s="1"/>
  <c r="N9519" i="7"/>
  <c r="N6790" i="7"/>
  <c r="J6790" i="7"/>
  <c r="O6790" i="7" s="1"/>
  <c r="J8275" i="7"/>
  <c r="O8275" i="7" s="1"/>
  <c r="N8275" i="7"/>
  <c r="J9694" i="7"/>
  <c r="O9694" i="7" s="1"/>
  <c r="N9694" i="7"/>
  <c r="J36" i="7"/>
  <c r="O36" i="7" s="1"/>
  <c r="N36" i="7"/>
  <c r="N200" i="7"/>
  <c r="J200" i="7"/>
  <c r="O200" i="7" s="1"/>
  <c r="J424" i="7"/>
  <c r="O424" i="7" s="1"/>
  <c r="N424" i="7"/>
  <c r="N918" i="7"/>
  <c r="J918" i="7"/>
  <c r="O918" i="7" s="1"/>
  <c r="N944" i="7"/>
  <c r="J944" i="7"/>
  <c r="O944" i="7" s="1"/>
  <c r="J808" i="7"/>
  <c r="O808" i="7" s="1"/>
  <c r="N808" i="7"/>
  <c r="J872" i="7"/>
  <c r="O872" i="7" s="1"/>
  <c r="N872" i="7"/>
  <c r="N1104" i="7"/>
  <c r="J1104" i="7"/>
  <c r="O1104" i="7" s="1"/>
  <c r="J1689" i="7"/>
  <c r="O1689" i="7" s="1"/>
  <c r="N1689" i="7"/>
  <c r="J1665" i="7"/>
  <c r="O1665" i="7" s="1"/>
  <c r="N1665" i="7"/>
  <c r="J1733" i="7"/>
  <c r="O1733" i="7" s="1"/>
  <c r="N1733" i="7"/>
  <c r="J2399" i="7"/>
  <c r="O2399" i="7" s="1"/>
  <c r="N2399" i="7"/>
  <c r="J2629" i="7"/>
  <c r="O2629" i="7" s="1"/>
  <c r="N2629" i="7"/>
  <c r="J2693" i="7"/>
  <c r="O2693" i="7" s="1"/>
  <c r="N2693" i="7"/>
  <c r="J4857" i="7"/>
  <c r="O4857" i="7" s="1"/>
  <c r="N4857" i="7"/>
  <c r="J4921" i="7"/>
  <c r="O4921" i="7" s="1"/>
  <c r="N4921" i="7"/>
  <c r="N5074" i="7"/>
  <c r="J5074" i="7"/>
  <c r="O5074" i="7" s="1"/>
  <c r="J5116" i="7"/>
  <c r="O5116" i="7" s="1"/>
  <c r="N5116" i="7"/>
  <c r="J5223" i="7"/>
  <c r="O5223" i="7" s="1"/>
  <c r="N5223" i="7"/>
  <c r="J5287" i="7"/>
  <c r="O5287" i="7" s="1"/>
  <c r="N5287" i="7"/>
  <c r="J5351" i="7"/>
  <c r="O5351" i="7" s="1"/>
  <c r="N5351" i="7"/>
  <c r="J5415" i="7"/>
  <c r="O5415" i="7" s="1"/>
  <c r="N5415" i="7"/>
  <c r="J5479" i="7"/>
  <c r="O5479" i="7" s="1"/>
  <c r="N5479" i="7"/>
  <c r="J5543" i="7"/>
  <c r="O5543" i="7" s="1"/>
  <c r="N5543" i="7"/>
  <c r="J5607" i="7"/>
  <c r="O5607" i="7" s="1"/>
  <c r="N5607" i="7"/>
  <c r="J5671" i="7"/>
  <c r="O5671" i="7" s="1"/>
  <c r="N5671" i="7"/>
  <c r="J5735" i="7"/>
  <c r="O5735" i="7" s="1"/>
  <c r="N5735" i="7"/>
  <c r="J5799" i="7"/>
  <c r="O5799" i="7" s="1"/>
  <c r="N5799" i="7"/>
  <c r="J5863" i="7"/>
  <c r="O5863" i="7" s="1"/>
  <c r="N5863" i="7"/>
  <c r="J6704" i="7"/>
  <c r="O6704" i="7" s="1"/>
  <c r="N6704" i="7"/>
  <c r="J8225" i="7"/>
  <c r="O8225" i="7" s="1"/>
  <c r="N8225" i="7"/>
  <c r="J8289" i="7"/>
  <c r="O8289" i="7" s="1"/>
  <c r="N8289" i="7"/>
  <c r="J8353" i="7"/>
  <c r="O8353" i="7" s="1"/>
  <c r="N8353" i="7"/>
  <c r="J9733" i="7"/>
  <c r="O9733" i="7" s="1"/>
  <c r="N9733" i="7"/>
  <c r="N9995" i="7"/>
  <c r="J9995" i="7"/>
  <c r="O9995" i="7" s="1"/>
  <c r="J9996" i="7"/>
  <c r="O9996" i="7" s="1"/>
  <c r="N9996" i="7"/>
  <c r="J8315" i="7"/>
  <c r="O8315" i="7" s="1"/>
  <c r="N8315" i="7"/>
  <c r="J9465" i="7"/>
  <c r="O9465" i="7" s="1"/>
  <c r="N9465" i="7"/>
  <c r="J1092" i="7"/>
  <c r="O1092" i="7" s="1"/>
  <c r="N1092" i="7"/>
  <c r="N1637" i="7"/>
  <c r="J1637" i="7"/>
  <c r="O1637" i="7" s="1"/>
  <c r="N1604" i="7"/>
  <c r="J1604" i="7"/>
  <c r="O1604" i="7" s="1"/>
  <c r="N1761" i="7"/>
  <c r="J1761" i="7"/>
  <c r="O1761" i="7" s="1"/>
  <c r="J2871" i="7"/>
  <c r="O2871" i="7" s="1"/>
  <c r="N2871" i="7"/>
  <c r="J3046" i="7"/>
  <c r="O3046" i="7" s="1"/>
  <c r="N3046" i="7"/>
  <c r="J4115" i="7"/>
  <c r="O4115" i="7" s="1"/>
  <c r="N4115" i="7"/>
  <c r="J4179" i="7"/>
  <c r="O4179" i="7" s="1"/>
  <c r="N4179" i="7"/>
  <c r="J3428" i="7"/>
  <c r="O3428" i="7" s="1"/>
  <c r="N3428" i="7"/>
  <c r="J3492" i="7"/>
  <c r="O3492" i="7" s="1"/>
  <c r="N3492" i="7"/>
  <c r="J3556" i="7"/>
  <c r="O3556" i="7" s="1"/>
  <c r="N3556" i="7"/>
  <c r="J3620" i="7"/>
  <c r="O3620" i="7" s="1"/>
  <c r="N3620" i="7"/>
  <c r="J3684" i="7"/>
  <c r="O3684" i="7" s="1"/>
  <c r="N3684" i="7"/>
  <c r="J3748" i="7"/>
  <c r="O3748" i="7" s="1"/>
  <c r="N3748" i="7"/>
  <c r="J3812" i="7"/>
  <c r="O3812" i="7" s="1"/>
  <c r="N3812" i="7"/>
  <c r="J3876" i="7"/>
  <c r="O3876" i="7" s="1"/>
  <c r="N3876" i="7"/>
  <c r="J3940" i="7"/>
  <c r="O3940" i="7" s="1"/>
  <c r="N3940" i="7"/>
  <c r="J4004" i="7"/>
  <c r="O4004" i="7" s="1"/>
  <c r="N4004" i="7"/>
  <c r="J4068" i="7"/>
  <c r="O4068" i="7" s="1"/>
  <c r="N4068" i="7"/>
  <c r="J8538" i="7"/>
  <c r="O8538" i="7" s="1"/>
  <c r="N8538" i="7"/>
  <c r="J1661" i="7"/>
  <c r="O1661" i="7" s="1"/>
  <c r="N1661" i="7"/>
  <c r="J2464" i="7"/>
  <c r="O2464" i="7" s="1"/>
  <c r="N2464" i="7"/>
  <c r="J2800" i="7"/>
  <c r="O2800" i="7" s="1"/>
  <c r="N2800" i="7"/>
  <c r="J5556" i="7"/>
  <c r="O5556" i="7" s="1"/>
  <c r="N5556" i="7"/>
  <c r="J5732" i="7"/>
  <c r="O5732" i="7" s="1"/>
  <c r="N5732" i="7"/>
  <c r="J5988" i="7"/>
  <c r="O5988" i="7" s="1"/>
  <c r="N5988" i="7"/>
  <c r="J6164" i="7"/>
  <c r="O6164" i="7" s="1"/>
  <c r="N6164" i="7"/>
  <c r="J6340" i="7"/>
  <c r="O6340" i="7" s="1"/>
  <c r="N6340" i="7"/>
  <c r="J6692" i="7"/>
  <c r="O6692" i="7" s="1"/>
  <c r="N6692" i="7"/>
  <c r="J9927" i="7"/>
  <c r="O9927" i="7" s="1"/>
  <c r="N9927" i="7"/>
  <c r="J1646" i="7"/>
  <c r="O1646" i="7" s="1"/>
  <c r="N1646" i="7"/>
  <c r="J1754" i="7"/>
  <c r="O1754" i="7" s="1"/>
  <c r="N1754" i="7"/>
  <c r="N4951" i="7"/>
  <c r="J4951" i="7"/>
  <c r="O4951" i="7" s="1"/>
  <c r="J6603" i="7"/>
  <c r="O6603" i="7" s="1"/>
  <c r="N6603" i="7"/>
  <c r="J6667" i="7"/>
  <c r="O6667" i="7" s="1"/>
  <c r="N6667" i="7"/>
  <c r="N6826" i="7"/>
  <c r="J6826" i="7"/>
  <c r="O6826" i="7" s="1"/>
  <c r="J8935" i="7"/>
  <c r="O8935" i="7" s="1"/>
  <c r="N8935" i="7"/>
  <c r="J393" i="7"/>
  <c r="O393" i="7" s="1"/>
  <c r="N393" i="7"/>
  <c r="J630" i="7"/>
  <c r="O630" i="7" s="1"/>
  <c r="N630" i="7"/>
  <c r="N519" i="7"/>
  <c r="J519" i="7"/>
  <c r="O519" i="7" s="1"/>
  <c r="J862" i="7"/>
  <c r="O862" i="7" s="1"/>
  <c r="N862" i="7"/>
  <c r="J3383" i="7"/>
  <c r="O3383" i="7" s="1"/>
  <c r="N3383" i="7"/>
  <c r="J3447" i="7"/>
  <c r="O3447" i="7" s="1"/>
  <c r="N3447" i="7"/>
  <c r="J3511" i="7"/>
  <c r="O3511" i="7" s="1"/>
  <c r="N3511" i="7"/>
  <c r="J3575" i="7"/>
  <c r="O3575" i="7" s="1"/>
  <c r="N3575" i="7"/>
  <c r="J3639" i="7"/>
  <c r="O3639" i="7" s="1"/>
  <c r="N3639" i="7"/>
  <c r="J3703" i="7"/>
  <c r="O3703" i="7" s="1"/>
  <c r="N3703" i="7"/>
  <c r="J3767" i="7"/>
  <c r="O3767" i="7" s="1"/>
  <c r="N3767" i="7"/>
  <c r="J3831" i="7"/>
  <c r="O3831" i="7" s="1"/>
  <c r="N3831" i="7"/>
  <c r="J3895" i="7"/>
  <c r="O3895" i="7" s="1"/>
  <c r="N3895" i="7"/>
  <c r="J3959" i="7"/>
  <c r="O3959" i="7" s="1"/>
  <c r="N3959" i="7"/>
  <c r="J4023" i="7"/>
  <c r="O4023" i="7" s="1"/>
  <c r="N4023" i="7"/>
  <c r="J4087" i="7"/>
  <c r="O4087" i="7" s="1"/>
  <c r="N4087" i="7"/>
  <c r="N4660" i="7"/>
  <c r="J4660" i="7"/>
  <c r="O4660" i="7" s="1"/>
  <c r="J5172" i="7"/>
  <c r="O5172" i="7" s="1"/>
  <c r="N5172" i="7"/>
  <c r="J5236" i="7"/>
  <c r="O5236" i="7" s="1"/>
  <c r="N5236" i="7"/>
  <c r="J5300" i="7"/>
  <c r="O5300" i="7" s="1"/>
  <c r="N5300" i="7"/>
  <c r="J5364" i="7"/>
  <c r="O5364" i="7" s="1"/>
  <c r="N5364" i="7"/>
  <c r="J9795" i="7"/>
  <c r="O9795" i="7" s="1"/>
  <c r="N9795" i="7"/>
  <c r="J8428" i="7"/>
  <c r="O8428" i="7" s="1"/>
  <c r="N8428" i="7"/>
  <c r="J8492" i="7"/>
  <c r="O8492" i="7" s="1"/>
  <c r="N8492" i="7"/>
  <c r="J6950" i="7"/>
  <c r="O6950" i="7" s="1"/>
  <c r="N6950" i="7"/>
  <c r="J7206" i="7"/>
  <c r="O7206" i="7" s="1"/>
  <c r="N7206" i="7"/>
  <c r="J8006" i="7"/>
  <c r="O8006" i="7" s="1"/>
  <c r="N8006" i="7"/>
  <c r="J8272" i="7"/>
  <c r="O8272" i="7" s="1"/>
  <c r="N8272" i="7"/>
  <c r="J1885" i="7"/>
  <c r="O1885" i="7" s="1"/>
  <c r="N1885" i="7"/>
  <c r="J1776" i="7"/>
  <c r="O1776" i="7" s="1"/>
  <c r="N1776" i="7"/>
  <c r="J2781" i="7"/>
  <c r="O2781" i="7" s="1"/>
  <c r="N2781" i="7"/>
  <c r="J2845" i="7"/>
  <c r="O2845" i="7" s="1"/>
  <c r="N2845" i="7"/>
  <c r="J3193" i="7"/>
  <c r="O3193" i="7" s="1"/>
  <c r="N3193" i="7"/>
  <c r="J3257" i="7"/>
  <c r="O3257" i="7" s="1"/>
  <c r="N3257" i="7"/>
  <c r="J3321" i="7"/>
  <c r="O3321" i="7" s="1"/>
  <c r="N3321" i="7"/>
  <c r="J3385" i="7"/>
  <c r="O3385" i="7" s="1"/>
  <c r="N3385" i="7"/>
  <c r="J3449" i="7"/>
  <c r="O3449" i="7" s="1"/>
  <c r="N3449" i="7"/>
  <c r="J3513" i="7"/>
  <c r="O3513" i="7" s="1"/>
  <c r="N3513" i="7"/>
  <c r="J3577" i="7"/>
  <c r="O3577" i="7" s="1"/>
  <c r="N3577" i="7"/>
  <c r="J3641" i="7"/>
  <c r="O3641" i="7" s="1"/>
  <c r="N3641" i="7"/>
  <c r="J3705" i="7"/>
  <c r="O3705" i="7" s="1"/>
  <c r="N3705" i="7"/>
  <c r="J3769" i="7"/>
  <c r="O3769" i="7" s="1"/>
  <c r="N3769" i="7"/>
  <c r="J3833" i="7"/>
  <c r="O3833" i="7" s="1"/>
  <c r="N3833" i="7"/>
  <c r="J3897" i="7"/>
  <c r="O3897" i="7" s="1"/>
  <c r="N3897" i="7"/>
  <c r="J3961" i="7"/>
  <c r="O3961" i="7" s="1"/>
  <c r="N3961" i="7"/>
  <c r="J4025" i="7"/>
  <c r="O4025" i="7" s="1"/>
  <c r="N4025" i="7"/>
  <c r="J4089" i="7"/>
  <c r="O4089" i="7" s="1"/>
  <c r="N4089" i="7"/>
  <c r="J3418" i="7"/>
  <c r="O3418" i="7" s="1"/>
  <c r="N3418" i="7"/>
  <c r="J3482" i="7"/>
  <c r="O3482" i="7" s="1"/>
  <c r="N3482" i="7"/>
  <c r="J3546" i="7"/>
  <c r="O3546" i="7" s="1"/>
  <c r="N3546" i="7"/>
  <c r="J3610" i="7"/>
  <c r="O3610" i="7" s="1"/>
  <c r="N3610" i="7"/>
  <c r="J3674" i="7"/>
  <c r="O3674" i="7" s="1"/>
  <c r="N3674" i="7"/>
  <c r="J3738" i="7"/>
  <c r="O3738" i="7" s="1"/>
  <c r="N3738" i="7"/>
  <c r="J3802" i="7"/>
  <c r="O3802" i="7" s="1"/>
  <c r="N3802" i="7"/>
  <c r="J3866" i="7"/>
  <c r="O3866" i="7" s="1"/>
  <c r="N3866" i="7"/>
  <c r="J3930" i="7"/>
  <c r="O3930" i="7" s="1"/>
  <c r="N3930" i="7"/>
  <c r="J3994" i="7"/>
  <c r="O3994" i="7" s="1"/>
  <c r="N3994" i="7"/>
  <c r="J4058" i="7"/>
  <c r="O4058" i="7" s="1"/>
  <c r="N4058" i="7"/>
  <c r="J4810" i="7"/>
  <c r="O4810" i="7" s="1"/>
  <c r="N4810" i="7"/>
  <c r="J4874" i="7"/>
  <c r="O4874" i="7" s="1"/>
  <c r="N4874" i="7"/>
  <c r="J4938" i="7"/>
  <c r="O4938" i="7" s="1"/>
  <c r="N4938" i="7"/>
  <c r="J5908" i="7"/>
  <c r="O5908" i="7" s="1"/>
  <c r="N5908" i="7"/>
  <c r="J8286" i="7"/>
  <c r="O8286" i="7" s="1"/>
  <c r="N8286" i="7"/>
  <c r="J8811" i="7"/>
  <c r="O8811" i="7" s="1"/>
  <c r="N8811" i="7"/>
  <c r="J9477" i="7"/>
  <c r="O9477" i="7" s="1"/>
  <c r="N9477" i="7"/>
  <c r="J9412" i="7"/>
  <c r="O9412" i="7" s="1"/>
  <c r="N9412" i="7"/>
  <c r="J9540" i="7"/>
  <c r="O9540" i="7" s="1"/>
  <c r="N9540" i="7"/>
  <c r="J9604" i="7"/>
  <c r="O9604" i="7" s="1"/>
  <c r="N9604" i="7"/>
  <c r="N9892" i="7"/>
  <c r="J9892" i="7"/>
  <c r="O9892" i="7" s="1"/>
  <c r="J5321" i="7"/>
  <c r="O5321" i="7" s="1"/>
  <c r="N5321" i="7"/>
  <c r="J6402" i="7"/>
  <c r="O6402" i="7" s="1"/>
  <c r="N6402" i="7"/>
  <c r="J6766" i="7"/>
  <c r="O6766" i="7" s="1"/>
  <c r="N6766" i="7"/>
  <c r="J7905" i="7"/>
  <c r="O7905" i="7" s="1"/>
  <c r="N7905" i="7"/>
  <c r="J9237" i="7"/>
  <c r="O9237" i="7" s="1"/>
  <c r="N9237" i="7"/>
  <c r="N9693" i="7"/>
  <c r="J9693" i="7"/>
  <c r="O9693" i="7" s="1"/>
  <c r="J9287" i="7"/>
  <c r="O9287" i="7" s="1"/>
  <c r="N9287" i="7"/>
  <c r="N9891" i="7"/>
  <c r="J9891" i="7"/>
  <c r="O9891" i="7" s="1"/>
  <c r="J355" i="7"/>
  <c r="O355" i="7" s="1"/>
  <c r="N355" i="7"/>
  <c r="J685" i="7"/>
  <c r="O685" i="7" s="1"/>
  <c r="N685" i="7"/>
  <c r="J1399" i="7"/>
  <c r="O1399" i="7" s="1"/>
  <c r="N1399" i="7"/>
  <c r="J1463" i="7"/>
  <c r="O1463" i="7" s="1"/>
  <c r="N1463" i="7"/>
  <c r="J1949" i="7"/>
  <c r="O1949" i="7" s="1"/>
  <c r="N1949" i="7"/>
  <c r="J2013" i="7"/>
  <c r="O2013" i="7" s="1"/>
  <c r="N2013" i="7"/>
  <c r="J6763" i="7"/>
  <c r="O6763" i="7" s="1"/>
  <c r="N6763" i="7"/>
  <c r="J7606" i="7"/>
  <c r="O7606" i="7" s="1"/>
  <c r="N7606" i="7"/>
  <c r="J7862" i="7"/>
  <c r="O7862" i="7" s="1"/>
  <c r="N7862" i="7"/>
  <c r="N902" i="7"/>
  <c r="J902" i="7"/>
  <c r="O902" i="7" s="1"/>
  <c r="J2672" i="7"/>
  <c r="O2672" i="7" s="1"/>
  <c r="N2672" i="7"/>
  <c r="J3055" i="7"/>
  <c r="O3055" i="7" s="1"/>
  <c r="N3055" i="7"/>
  <c r="J5540" i="7"/>
  <c r="O5540" i="7" s="1"/>
  <c r="N5540" i="7"/>
  <c r="J5780" i="7"/>
  <c r="O5780" i="7" s="1"/>
  <c r="N5780" i="7"/>
  <c r="J6132" i="7"/>
  <c r="O6132" i="7" s="1"/>
  <c r="N6132" i="7"/>
  <c r="J6356" i="7"/>
  <c r="O6356" i="7" s="1"/>
  <c r="N6356" i="7"/>
  <c r="J6628" i="7"/>
  <c r="O6628" i="7" s="1"/>
  <c r="N6628" i="7"/>
  <c r="J77" i="7"/>
  <c r="O77" i="7" s="1"/>
  <c r="N77" i="7"/>
  <c r="N456" i="7"/>
  <c r="J456" i="7"/>
  <c r="O456" i="7" s="1"/>
  <c r="J510" i="7"/>
  <c r="O510" i="7" s="1"/>
  <c r="N510" i="7"/>
  <c r="J788" i="7"/>
  <c r="O788" i="7" s="1"/>
  <c r="N788" i="7"/>
  <c r="N2307" i="7"/>
  <c r="J2307" i="7"/>
  <c r="O2307" i="7" s="1"/>
  <c r="J2517" i="7"/>
  <c r="O2517" i="7" s="1"/>
  <c r="N2517" i="7"/>
  <c r="J2581" i="7"/>
  <c r="O2581" i="7" s="1"/>
  <c r="N2581" i="7"/>
  <c r="J2512" i="7"/>
  <c r="O2512" i="7" s="1"/>
  <c r="N2512" i="7"/>
  <c r="J2728" i="7"/>
  <c r="O2728" i="7" s="1"/>
  <c r="N2728" i="7"/>
  <c r="J2792" i="7"/>
  <c r="O2792" i="7" s="1"/>
  <c r="N2792" i="7"/>
  <c r="J2856" i="7"/>
  <c r="O2856" i="7" s="1"/>
  <c r="N2856" i="7"/>
  <c r="J2375" i="7"/>
  <c r="O2375" i="7" s="1"/>
  <c r="N2375" i="7"/>
  <c r="J3135" i="7"/>
  <c r="O3135" i="7" s="1"/>
  <c r="N3135" i="7"/>
  <c r="J3206" i="7"/>
  <c r="O3206" i="7" s="1"/>
  <c r="N3206" i="7"/>
  <c r="J3270" i="7"/>
  <c r="O3270" i="7" s="1"/>
  <c r="N3270" i="7"/>
  <c r="J4246" i="7"/>
  <c r="O4246" i="7" s="1"/>
  <c r="N4246" i="7"/>
  <c r="J4962" i="7"/>
  <c r="O4962" i="7" s="1"/>
  <c r="N4962" i="7"/>
  <c r="N5907" i="7"/>
  <c r="J5907" i="7"/>
  <c r="O5907" i="7" s="1"/>
  <c r="J6532" i="7"/>
  <c r="O6532" i="7" s="1"/>
  <c r="N6532" i="7"/>
  <c r="J6717" i="7"/>
  <c r="O6717" i="7" s="1"/>
  <c r="N6717" i="7"/>
  <c r="J6768" i="7"/>
  <c r="O6768" i="7" s="1"/>
  <c r="N6768" i="7"/>
  <c r="N6851" i="7"/>
  <c r="J6851" i="7"/>
  <c r="O6851" i="7" s="1"/>
  <c r="N9856" i="7"/>
  <c r="J9856" i="7"/>
  <c r="O9856" i="7" s="1"/>
  <c r="J9513" i="7"/>
  <c r="O9513" i="7" s="1"/>
  <c r="N9513" i="7"/>
  <c r="J5177" i="7"/>
  <c r="O5177" i="7" s="1"/>
  <c r="N5177" i="7"/>
  <c r="J5433" i="7"/>
  <c r="O5433" i="7" s="1"/>
  <c r="N5433" i="7"/>
  <c r="J5594" i="7"/>
  <c r="O5594" i="7" s="1"/>
  <c r="N5594" i="7"/>
  <c r="J5722" i="7"/>
  <c r="O5722" i="7" s="1"/>
  <c r="N5722" i="7"/>
  <c r="J6290" i="7"/>
  <c r="O6290" i="7" s="1"/>
  <c r="N6290" i="7"/>
  <c r="J9790" i="7"/>
  <c r="O9790" i="7" s="1"/>
  <c r="N9790" i="7"/>
  <c r="J9131" i="7"/>
  <c r="O9131" i="7" s="1"/>
  <c r="N9131" i="7"/>
  <c r="J769" i="7"/>
  <c r="O769" i="7" s="1"/>
  <c r="N769" i="7"/>
  <c r="J1419" i="7"/>
  <c r="O1419" i="7" s="1"/>
  <c r="N1419" i="7"/>
  <c r="J1483" i="7"/>
  <c r="O1483" i="7" s="1"/>
  <c r="N1483" i="7"/>
  <c r="J1664" i="7"/>
  <c r="O1664" i="7" s="1"/>
  <c r="N1664" i="7"/>
  <c r="J1726" i="7"/>
  <c r="O1726" i="7" s="1"/>
  <c r="N1726" i="7"/>
  <c r="J4823" i="7"/>
  <c r="O4823" i="7" s="1"/>
  <c r="N4823" i="7"/>
  <c r="J5221" i="7"/>
  <c r="O5221" i="7" s="1"/>
  <c r="N5221" i="7"/>
  <c r="J5285" i="7"/>
  <c r="O5285" i="7" s="1"/>
  <c r="N5285" i="7"/>
  <c r="J5349" i="7"/>
  <c r="O5349" i="7" s="1"/>
  <c r="N5349" i="7"/>
  <c r="J5413" i="7"/>
  <c r="O5413" i="7" s="1"/>
  <c r="N5413" i="7"/>
  <c r="J5477" i="7"/>
  <c r="O5477" i="7" s="1"/>
  <c r="N5477" i="7"/>
  <c r="J5541" i="7"/>
  <c r="O5541" i="7" s="1"/>
  <c r="N5541" i="7"/>
  <c r="J5605" i="7"/>
  <c r="O5605" i="7" s="1"/>
  <c r="N5605" i="7"/>
  <c r="J5669" i="7"/>
  <c r="O5669" i="7" s="1"/>
  <c r="N5669" i="7"/>
  <c r="J5733" i="7"/>
  <c r="O5733" i="7" s="1"/>
  <c r="N5733" i="7"/>
  <c r="J5797" i="7"/>
  <c r="O5797" i="7" s="1"/>
  <c r="N5797" i="7"/>
  <c r="J5958" i="7"/>
  <c r="O5958" i="7" s="1"/>
  <c r="N5958" i="7"/>
  <c r="J6022" i="7"/>
  <c r="O6022" i="7" s="1"/>
  <c r="N6022" i="7"/>
  <c r="J6086" i="7"/>
  <c r="O6086" i="7" s="1"/>
  <c r="N6086" i="7"/>
  <c r="J6150" i="7"/>
  <c r="O6150" i="7" s="1"/>
  <c r="N6150" i="7"/>
  <c r="J6214" i="7"/>
  <c r="O6214" i="7" s="1"/>
  <c r="N6214" i="7"/>
  <c r="J6278" i="7"/>
  <c r="O6278" i="7" s="1"/>
  <c r="N6278" i="7"/>
  <c r="J6342" i="7"/>
  <c r="O6342" i="7" s="1"/>
  <c r="N6342" i="7"/>
  <c r="J6406" i="7"/>
  <c r="O6406" i="7" s="1"/>
  <c r="N6406" i="7"/>
  <c r="J6470" i="7"/>
  <c r="O6470" i="7" s="1"/>
  <c r="N6470" i="7"/>
  <c r="J6874" i="7"/>
  <c r="O6874" i="7" s="1"/>
  <c r="N6874" i="7"/>
  <c r="J6938" i="7"/>
  <c r="O6938" i="7" s="1"/>
  <c r="N6938" i="7"/>
  <c r="J7002" i="7"/>
  <c r="O7002" i="7" s="1"/>
  <c r="N7002" i="7"/>
  <c r="J7066" i="7"/>
  <c r="O7066" i="7" s="1"/>
  <c r="N7066" i="7"/>
  <c r="J7130" i="7"/>
  <c r="O7130" i="7" s="1"/>
  <c r="N7130" i="7"/>
  <c r="J7194" i="7"/>
  <c r="O7194" i="7" s="1"/>
  <c r="N7194" i="7"/>
  <c r="J7258" i="7"/>
  <c r="O7258" i="7" s="1"/>
  <c r="N7258" i="7"/>
  <c r="J7322" i="7"/>
  <c r="O7322" i="7" s="1"/>
  <c r="N7322" i="7"/>
  <c r="J7386" i="7"/>
  <c r="O7386" i="7" s="1"/>
  <c r="N7386" i="7"/>
  <c r="J7450" i="7"/>
  <c r="O7450" i="7" s="1"/>
  <c r="N7450" i="7"/>
  <c r="J7514" i="7"/>
  <c r="O7514" i="7" s="1"/>
  <c r="N7514" i="7"/>
  <c r="J7578" i="7"/>
  <c r="O7578" i="7" s="1"/>
  <c r="N7578" i="7"/>
  <c r="J7642" i="7"/>
  <c r="O7642" i="7" s="1"/>
  <c r="N7642" i="7"/>
  <c r="J7706" i="7"/>
  <c r="O7706" i="7" s="1"/>
  <c r="N7706" i="7"/>
  <c r="J7770" i="7"/>
  <c r="O7770" i="7" s="1"/>
  <c r="N7770" i="7"/>
  <c r="J7834" i="7"/>
  <c r="O7834" i="7" s="1"/>
  <c r="N7834" i="7"/>
  <c r="J7898" i="7"/>
  <c r="O7898" i="7" s="1"/>
  <c r="N7898" i="7"/>
  <c r="J7962" i="7"/>
  <c r="O7962" i="7" s="1"/>
  <c r="N7962" i="7"/>
  <c r="J6518" i="7"/>
  <c r="O6518" i="7" s="1"/>
  <c r="N6518" i="7"/>
  <c r="J9275" i="7"/>
  <c r="O9275" i="7" s="1"/>
  <c r="N9275" i="7"/>
  <c r="J9930" i="7"/>
  <c r="O9930" i="7" s="1"/>
  <c r="N9930" i="7"/>
  <c r="J8597" i="7"/>
  <c r="O8597" i="7" s="1"/>
  <c r="N8597" i="7"/>
  <c r="J6305" i="7"/>
  <c r="O6305" i="7" s="1"/>
  <c r="N6305" i="7"/>
  <c r="J6561" i="7"/>
  <c r="O6561" i="7" s="1"/>
  <c r="N6561" i="7"/>
  <c r="J7089" i="7"/>
  <c r="O7089" i="7" s="1"/>
  <c r="N7089" i="7"/>
  <c r="J8080" i="7"/>
  <c r="O8080" i="7" s="1"/>
  <c r="N8080" i="7"/>
  <c r="J8817" i="7"/>
  <c r="O8817" i="7" s="1"/>
  <c r="N8817" i="7"/>
  <c r="J9494" i="7"/>
  <c r="O9494" i="7" s="1"/>
  <c r="N9494" i="7"/>
  <c r="J9670" i="7"/>
  <c r="O9670" i="7" s="1"/>
  <c r="N9670" i="7"/>
  <c r="N275" i="7"/>
  <c r="J275" i="7"/>
  <c r="O275" i="7" s="1"/>
  <c r="N319" i="7"/>
  <c r="J319" i="7"/>
  <c r="O319" i="7" s="1"/>
  <c r="N972" i="7"/>
  <c r="J972" i="7"/>
  <c r="O972" i="7" s="1"/>
  <c r="N776" i="7"/>
  <c r="J776" i="7"/>
  <c r="O776" i="7" s="1"/>
  <c r="J1429" i="7"/>
  <c r="O1429" i="7" s="1"/>
  <c r="N1429" i="7"/>
  <c r="J1493" i="7"/>
  <c r="O1493" i="7" s="1"/>
  <c r="N1493" i="7"/>
  <c r="J1899" i="7"/>
  <c r="O1899" i="7" s="1"/>
  <c r="N1899" i="7"/>
  <c r="J1856" i="7"/>
  <c r="O1856" i="7" s="1"/>
  <c r="N1856" i="7"/>
  <c r="J1963" i="7"/>
  <c r="O1963" i="7" s="1"/>
  <c r="N1963" i="7"/>
  <c r="J2027" i="7"/>
  <c r="O2027" i="7" s="1"/>
  <c r="N2027" i="7"/>
  <c r="N2505" i="7"/>
  <c r="J2505" i="7"/>
  <c r="O2505" i="7" s="1"/>
  <c r="N2569" i="7"/>
  <c r="J2569" i="7"/>
  <c r="O2569" i="7" s="1"/>
  <c r="N2604" i="7"/>
  <c r="J2604" i="7"/>
  <c r="O2604" i="7" s="1"/>
  <c r="N2668" i="7"/>
  <c r="J2668" i="7"/>
  <c r="O2668" i="7" s="1"/>
  <c r="J2526" i="7"/>
  <c r="O2526" i="7" s="1"/>
  <c r="N2526" i="7"/>
  <c r="J4299" i="7"/>
  <c r="O4299" i="7" s="1"/>
  <c r="N4299" i="7"/>
  <c r="J3210" i="7"/>
  <c r="O3210" i="7" s="1"/>
  <c r="N3210" i="7"/>
  <c r="J3274" i="7"/>
  <c r="O3274" i="7" s="1"/>
  <c r="N3274" i="7"/>
  <c r="J5008" i="7"/>
  <c r="O5008" i="7" s="1"/>
  <c r="N5008" i="7"/>
  <c r="J5136" i="7"/>
  <c r="O5136" i="7" s="1"/>
  <c r="N5136" i="7"/>
  <c r="J4426" i="7"/>
  <c r="O4426" i="7" s="1"/>
  <c r="N4426" i="7"/>
  <c r="J4554" i="7"/>
  <c r="O4554" i="7" s="1"/>
  <c r="N4554" i="7"/>
  <c r="J4682" i="7"/>
  <c r="O4682" i="7" s="1"/>
  <c r="N4682" i="7"/>
  <c r="N5928" i="7"/>
  <c r="J5928" i="7"/>
  <c r="O5928" i="7" s="1"/>
  <c r="N5456" i="7"/>
  <c r="J5456" i="7"/>
  <c r="O5456" i="7" s="1"/>
  <c r="N5520" i="7"/>
  <c r="J5520" i="7"/>
  <c r="O5520" i="7" s="1"/>
  <c r="N5584" i="7"/>
  <c r="J5584" i="7"/>
  <c r="O5584" i="7" s="1"/>
  <c r="N5648" i="7"/>
  <c r="J5648" i="7"/>
  <c r="O5648" i="7" s="1"/>
  <c r="N5712" i="7"/>
  <c r="J5712" i="7"/>
  <c r="O5712" i="7" s="1"/>
  <c r="N5776" i="7"/>
  <c r="J5776" i="7"/>
  <c r="O5776" i="7" s="1"/>
  <c r="N5840" i="7"/>
  <c r="J5840" i="7"/>
  <c r="O5840" i="7" s="1"/>
  <c r="J6618" i="7"/>
  <c r="O6618" i="7" s="1"/>
  <c r="N6618" i="7"/>
  <c r="J9071" i="7"/>
  <c r="O9071" i="7" s="1"/>
  <c r="N9071" i="7"/>
  <c r="J9393" i="7"/>
  <c r="O9393" i="7" s="1"/>
  <c r="N9393" i="7"/>
  <c r="N9979" i="7"/>
  <c r="J9979" i="7"/>
  <c r="O9979" i="7" s="1"/>
  <c r="J9127" i="7"/>
  <c r="O9127" i="7" s="1"/>
  <c r="N9127" i="7"/>
  <c r="N6161" i="7"/>
  <c r="J6161" i="7"/>
  <c r="O6161" i="7" s="1"/>
  <c r="N6417" i="7"/>
  <c r="J6417" i="7"/>
  <c r="O6417" i="7" s="1"/>
  <c r="J6713" i="7"/>
  <c r="O6713" i="7" s="1"/>
  <c r="N6713" i="7"/>
  <c r="J7105" i="7"/>
  <c r="O7105" i="7" s="1"/>
  <c r="N7105" i="7"/>
  <c r="J7361" i="7"/>
  <c r="O7361" i="7" s="1"/>
  <c r="N7361" i="7"/>
  <c r="J8043" i="7"/>
  <c r="O8043" i="7" s="1"/>
  <c r="N8043" i="7"/>
  <c r="J8171" i="7"/>
  <c r="O8171" i="7" s="1"/>
  <c r="N8171" i="7"/>
  <c r="J8483" i="7"/>
  <c r="O8483" i="7" s="1"/>
  <c r="N8483" i="7"/>
  <c r="N9963" i="7"/>
  <c r="J9963" i="7"/>
  <c r="O9963" i="7" s="1"/>
  <c r="J8128" i="7"/>
  <c r="O8128" i="7" s="1"/>
  <c r="N8128" i="7"/>
  <c r="J8718" i="7"/>
  <c r="O8718" i="7" s="1"/>
  <c r="N8718" i="7"/>
  <c r="J8910" i="7"/>
  <c r="O8910" i="7" s="1"/>
  <c r="N8910" i="7"/>
  <c r="N9822" i="7"/>
  <c r="J9822" i="7"/>
  <c r="O9822" i="7" s="1"/>
  <c r="J166" i="7"/>
  <c r="O166" i="7" s="1"/>
  <c r="N166" i="7"/>
  <c r="J598" i="7"/>
  <c r="O598" i="7" s="1"/>
  <c r="N598" i="7"/>
  <c r="J664" i="7"/>
  <c r="O664" i="7" s="1"/>
  <c r="N664" i="7"/>
  <c r="N702" i="7"/>
  <c r="J702" i="7"/>
  <c r="O702" i="7" s="1"/>
  <c r="J857" i="7"/>
  <c r="O857" i="7" s="1"/>
  <c r="N857" i="7"/>
  <c r="N978" i="7"/>
  <c r="J978" i="7"/>
  <c r="O978" i="7" s="1"/>
  <c r="J1021" i="7"/>
  <c r="O1021" i="7" s="1"/>
  <c r="N1021" i="7"/>
  <c r="N1004" i="7"/>
  <c r="J1004" i="7"/>
  <c r="O1004" i="7" s="1"/>
  <c r="J1558" i="7"/>
  <c r="O1558" i="7" s="1"/>
  <c r="N1558" i="7"/>
  <c r="J1342" i="7"/>
  <c r="O1342" i="7" s="1"/>
  <c r="N1342" i="7"/>
  <c r="J1211" i="7"/>
  <c r="O1211" i="7" s="1"/>
  <c r="N1211" i="7"/>
  <c r="J1392" i="7"/>
  <c r="O1392" i="7" s="1"/>
  <c r="N1392" i="7"/>
  <c r="J1456" i="7"/>
  <c r="O1456" i="7" s="1"/>
  <c r="N1456" i="7"/>
  <c r="J1520" i="7"/>
  <c r="O1520" i="7" s="1"/>
  <c r="N1520" i="7"/>
  <c r="N1264" i="7"/>
  <c r="J1264" i="7"/>
  <c r="O1264" i="7" s="1"/>
  <c r="J1994" i="7"/>
  <c r="O1994" i="7" s="1"/>
  <c r="N1994" i="7"/>
  <c r="J2350" i="7"/>
  <c r="O2350" i="7" s="1"/>
  <c r="N2350" i="7"/>
  <c r="N2414" i="7"/>
  <c r="J2414" i="7"/>
  <c r="O2414" i="7" s="1"/>
  <c r="J2491" i="7"/>
  <c r="O2491" i="7" s="1"/>
  <c r="N2491" i="7"/>
  <c r="J2555" i="7"/>
  <c r="O2555" i="7" s="1"/>
  <c r="N2555" i="7"/>
  <c r="N2385" i="7"/>
  <c r="J2385" i="7"/>
  <c r="O2385" i="7" s="1"/>
  <c r="J2588" i="7"/>
  <c r="O2588" i="7" s="1"/>
  <c r="N2588" i="7"/>
  <c r="J2606" i="7"/>
  <c r="O2606" i="7" s="1"/>
  <c r="N2606" i="7"/>
  <c r="J2670" i="7"/>
  <c r="O2670" i="7" s="1"/>
  <c r="N2670" i="7"/>
  <c r="J2734" i="7"/>
  <c r="O2734" i="7" s="1"/>
  <c r="N2734" i="7"/>
  <c r="J2798" i="7"/>
  <c r="O2798" i="7" s="1"/>
  <c r="N2798" i="7"/>
  <c r="J2862" i="7"/>
  <c r="O2862" i="7" s="1"/>
  <c r="N2862" i="7"/>
  <c r="J2195" i="7"/>
  <c r="O2195" i="7" s="1"/>
  <c r="N2195" i="7"/>
  <c r="J2655" i="7"/>
  <c r="O2655" i="7" s="1"/>
  <c r="N2655" i="7"/>
  <c r="J2719" i="7"/>
  <c r="O2719" i="7" s="1"/>
  <c r="N2719" i="7"/>
  <c r="J3179" i="7"/>
  <c r="O3179" i="7" s="1"/>
  <c r="N3179" i="7"/>
  <c r="J3243" i="7"/>
  <c r="O3243" i="7" s="1"/>
  <c r="N3243" i="7"/>
  <c r="J3307" i="7"/>
  <c r="O3307" i="7" s="1"/>
  <c r="N3307" i="7"/>
  <c r="J3419" i="7"/>
  <c r="O3419" i="7" s="1"/>
  <c r="N3419" i="7"/>
  <c r="J3483" i="7"/>
  <c r="O3483" i="7" s="1"/>
  <c r="N3483" i="7"/>
  <c r="J3547" i="7"/>
  <c r="O3547" i="7" s="1"/>
  <c r="N3547" i="7"/>
  <c r="J3611" i="7"/>
  <c r="O3611" i="7" s="1"/>
  <c r="N3611" i="7"/>
  <c r="J3675" i="7"/>
  <c r="O3675" i="7" s="1"/>
  <c r="N3675" i="7"/>
  <c r="J3739" i="7"/>
  <c r="O3739" i="7" s="1"/>
  <c r="N3739" i="7"/>
  <c r="J3803" i="7"/>
  <c r="O3803" i="7" s="1"/>
  <c r="N3803" i="7"/>
  <c r="J3867" i="7"/>
  <c r="O3867" i="7" s="1"/>
  <c r="N3867" i="7"/>
  <c r="J3931" i="7"/>
  <c r="O3931" i="7" s="1"/>
  <c r="N3931" i="7"/>
  <c r="J3995" i="7"/>
  <c r="O3995" i="7" s="1"/>
  <c r="N3995" i="7"/>
  <c r="J4059" i="7"/>
  <c r="O4059" i="7" s="1"/>
  <c r="N4059" i="7"/>
  <c r="J3147" i="7"/>
  <c r="O3147" i="7" s="1"/>
  <c r="N3147" i="7"/>
  <c r="N4657" i="7"/>
  <c r="J4657" i="7"/>
  <c r="O4657" i="7" s="1"/>
  <c r="N4968" i="7"/>
  <c r="J4968" i="7"/>
  <c r="O4968" i="7" s="1"/>
  <c r="N5296" i="7"/>
  <c r="J5296" i="7"/>
  <c r="O5296" i="7" s="1"/>
  <c r="N5360" i="7"/>
  <c r="J5360" i="7"/>
  <c r="O5360" i="7" s="1"/>
  <c r="J4363" i="7"/>
  <c r="O4363" i="7" s="1"/>
  <c r="N4363" i="7"/>
  <c r="J4491" i="7"/>
  <c r="O4491" i="7" s="1"/>
  <c r="N4491" i="7"/>
  <c r="J4619" i="7"/>
  <c r="O4619" i="7" s="1"/>
  <c r="N4619" i="7"/>
  <c r="J4747" i="7"/>
  <c r="O4747" i="7" s="1"/>
  <c r="N4747" i="7"/>
  <c r="J6504" i="7"/>
  <c r="O6504" i="7" s="1"/>
  <c r="N6504" i="7"/>
  <c r="J7265" i="7"/>
  <c r="O7265" i="7" s="1"/>
  <c r="N7265" i="7"/>
  <c r="J7521" i="7"/>
  <c r="O7521" i="7" s="1"/>
  <c r="N7521" i="7"/>
  <c r="J8558" i="7"/>
  <c r="O8558" i="7" s="1"/>
  <c r="N8558" i="7"/>
  <c r="J327" i="7"/>
  <c r="O327" i="7" s="1"/>
  <c r="N327" i="7"/>
  <c r="J1115" i="7"/>
  <c r="O1115" i="7" s="1"/>
  <c r="N1115" i="7"/>
  <c r="J1983" i="7"/>
  <c r="O1983" i="7" s="1"/>
  <c r="N1983" i="7"/>
  <c r="J4157" i="7"/>
  <c r="O4157" i="7" s="1"/>
  <c r="N4157" i="7"/>
  <c r="J17" i="7"/>
  <c r="O17" i="7" s="1"/>
  <c r="N17" i="7"/>
  <c r="J1686" i="7"/>
  <c r="O1686" i="7" s="1"/>
  <c r="N1686" i="7"/>
  <c r="J1458" i="7"/>
  <c r="O1458" i="7" s="1"/>
  <c r="N1458" i="7"/>
  <c r="J1522" i="7"/>
  <c r="O1522" i="7" s="1"/>
  <c r="N1522" i="7"/>
  <c r="J1893" i="7"/>
  <c r="O1893" i="7" s="1"/>
  <c r="N1893" i="7"/>
  <c r="J1980" i="7"/>
  <c r="O1980" i="7" s="1"/>
  <c r="N1980" i="7"/>
  <c r="J3049" i="7"/>
  <c r="O3049" i="7" s="1"/>
  <c r="N3049" i="7"/>
  <c r="J3181" i="7"/>
  <c r="O3181" i="7" s="1"/>
  <c r="N3181" i="7"/>
  <c r="J3245" i="7"/>
  <c r="O3245" i="7" s="1"/>
  <c r="N3245" i="7"/>
  <c r="J3309" i="7"/>
  <c r="O3309" i="7" s="1"/>
  <c r="N3309" i="7"/>
  <c r="J3437" i="7"/>
  <c r="O3437" i="7" s="1"/>
  <c r="N3437" i="7"/>
  <c r="J3501" i="7"/>
  <c r="O3501" i="7" s="1"/>
  <c r="N3501" i="7"/>
  <c r="J3565" i="7"/>
  <c r="O3565" i="7" s="1"/>
  <c r="N3565" i="7"/>
  <c r="J3629" i="7"/>
  <c r="O3629" i="7" s="1"/>
  <c r="N3629" i="7"/>
  <c r="J3693" i="7"/>
  <c r="O3693" i="7" s="1"/>
  <c r="N3693" i="7"/>
  <c r="J3757" i="7"/>
  <c r="O3757" i="7" s="1"/>
  <c r="N3757" i="7"/>
  <c r="J3821" i="7"/>
  <c r="O3821" i="7" s="1"/>
  <c r="N3821" i="7"/>
  <c r="J3885" i="7"/>
  <c r="O3885" i="7" s="1"/>
  <c r="N3885" i="7"/>
  <c r="J3949" i="7"/>
  <c r="O3949" i="7" s="1"/>
  <c r="N3949" i="7"/>
  <c r="J4013" i="7"/>
  <c r="O4013" i="7" s="1"/>
  <c r="N4013" i="7"/>
  <c r="J4077" i="7"/>
  <c r="O4077" i="7" s="1"/>
  <c r="N4077" i="7"/>
  <c r="J3068" i="7"/>
  <c r="O3068" i="7" s="1"/>
  <c r="N3068" i="7"/>
  <c r="J3390" i="7"/>
  <c r="O3390" i="7" s="1"/>
  <c r="N3390" i="7"/>
  <c r="J3454" i="7"/>
  <c r="O3454" i="7" s="1"/>
  <c r="N3454" i="7"/>
  <c r="J3518" i="7"/>
  <c r="O3518" i="7" s="1"/>
  <c r="N3518" i="7"/>
  <c r="J3582" i="7"/>
  <c r="O3582" i="7" s="1"/>
  <c r="N3582" i="7"/>
  <c r="J3646" i="7"/>
  <c r="O3646" i="7" s="1"/>
  <c r="N3646" i="7"/>
  <c r="J3710" i="7"/>
  <c r="O3710" i="7" s="1"/>
  <c r="N3710" i="7"/>
  <c r="J3774" i="7"/>
  <c r="O3774" i="7" s="1"/>
  <c r="N3774" i="7"/>
  <c r="J3838" i="7"/>
  <c r="O3838" i="7" s="1"/>
  <c r="N3838" i="7"/>
  <c r="J3902" i="7"/>
  <c r="O3902" i="7" s="1"/>
  <c r="N3902" i="7"/>
  <c r="J3966" i="7"/>
  <c r="O3966" i="7" s="1"/>
  <c r="N3966" i="7"/>
  <c r="J4030" i="7"/>
  <c r="O4030" i="7" s="1"/>
  <c r="N4030" i="7"/>
  <c r="J4094" i="7"/>
  <c r="O4094" i="7" s="1"/>
  <c r="N4094" i="7"/>
  <c r="J4158" i="7"/>
  <c r="O4158" i="7" s="1"/>
  <c r="N4158" i="7"/>
  <c r="J4222" i="7"/>
  <c r="O4222" i="7" s="1"/>
  <c r="N4222" i="7"/>
  <c r="N5158" i="7"/>
  <c r="J5158" i="7"/>
  <c r="O5158" i="7" s="1"/>
  <c r="J5210" i="7"/>
  <c r="O5210" i="7" s="1"/>
  <c r="N5210" i="7"/>
  <c r="J5274" i="7"/>
  <c r="O5274" i="7" s="1"/>
  <c r="N5274" i="7"/>
  <c r="J5338" i="7"/>
  <c r="O5338" i="7" s="1"/>
  <c r="N5338" i="7"/>
  <c r="J5402" i="7"/>
  <c r="O5402" i="7" s="1"/>
  <c r="N5402" i="7"/>
  <c r="J4830" i="7"/>
  <c r="O4830" i="7" s="1"/>
  <c r="N4830" i="7"/>
  <c r="J4894" i="7"/>
  <c r="O4894" i="7" s="1"/>
  <c r="N4894" i="7"/>
  <c r="J6003" i="7"/>
  <c r="O6003" i="7" s="1"/>
  <c r="N6003" i="7"/>
  <c r="J6067" i="7"/>
  <c r="O6067" i="7" s="1"/>
  <c r="N6067" i="7"/>
  <c r="J6131" i="7"/>
  <c r="O6131" i="7" s="1"/>
  <c r="N6131" i="7"/>
  <c r="J6195" i="7"/>
  <c r="O6195" i="7" s="1"/>
  <c r="N6195" i="7"/>
  <c r="J6259" i="7"/>
  <c r="O6259" i="7" s="1"/>
  <c r="N6259" i="7"/>
  <c r="J6323" i="7"/>
  <c r="O6323" i="7" s="1"/>
  <c r="N6323" i="7"/>
  <c r="J6387" i="7"/>
  <c r="O6387" i="7" s="1"/>
  <c r="N6387" i="7"/>
  <c r="J6451" i="7"/>
  <c r="O6451" i="7" s="1"/>
  <c r="N6451" i="7"/>
  <c r="J6515" i="7"/>
  <c r="O6515" i="7" s="1"/>
  <c r="N6515" i="7"/>
  <c r="J6579" i="7"/>
  <c r="O6579" i="7" s="1"/>
  <c r="N6579" i="7"/>
  <c r="N6815" i="7"/>
  <c r="J6815" i="7"/>
  <c r="O6815" i="7" s="1"/>
  <c r="J6734" i="7"/>
  <c r="O6734" i="7" s="1"/>
  <c r="N6734" i="7"/>
  <c r="J8681" i="7"/>
  <c r="O8681" i="7" s="1"/>
  <c r="N8681" i="7"/>
  <c r="J9677" i="7"/>
  <c r="O9677" i="7" s="1"/>
  <c r="N9677" i="7"/>
  <c r="J8290" i="7"/>
  <c r="O8290" i="7" s="1"/>
  <c r="N8290" i="7"/>
  <c r="J8665" i="7"/>
  <c r="O8665" i="7" s="1"/>
  <c r="N8665" i="7"/>
  <c r="J8600" i="7"/>
  <c r="O8600" i="7" s="1"/>
  <c r="N8600" i="7"/>
  <c r="J8664" i="7"/>
  <c r="O8664" i="7" s="1"/>
  <c r="N8664" i="7"/>
  <c r="J8728" i="7"/>
  <c r="O8728" i="7" s="1"/>
  <c r="N8728" i="7"/>
  <c r="J8792" i="7"/>
  <c r="O8792" i="7" s="1"/>
  <c r="N8792" i="7"/>
  <c r="J8856" i="7"/>
  <c r="O8856" i="7" s="1"/>
  <c r="N8856" i="7"/>
  <c r="J8920" i="7"/>
  <c r="O8920" i="7" s="1"/>
  <c r="N8920" i="7"/>
  <c r="J8984" i="7"/>
  <c r="O8984" i="7" s="1"/>
  <c r="N8984" i="7"/>
  <c r="J9048" i="7"/>
  <c r="O9048" i="7" s="1"/>
  <c r="N9048" i="7"/>
  <c r="J9112" i="7"/>
  <c r="O9112" i="7" s="1"/>
  <c r="N9112" i="7"/>
  <c r="J9176" i="7"/>
  <c r="O9176" i="7" s="1"/>
  <c r="N9176" i="7"/>
  <c r="J9400" i="7"/>
  <c r="O9400" i="7" s="1"/>
  <c r="N9400" i="7"/>
  <c r="J9464" i="7"/>
  <c r="O9464" i="7" s="1"/>
  <c r="N9464" i="7"/>
  <c r="J9560" i="7"/>
  <c r="O9560" i="7" s="1"/>
  <c r="N9560" i="7"/>
  <c r="J9987" i="7"/>
  <c r="O9987" i="7" s="1"/>
  <c r="N9987" i="7"/>
  <c r="N9702" i="7"/>
  <c r="J9702" i="7"/>
  <c r="O9702" i="7" s="1"/>
  <c r="J269" i="7"/>
  <c r="O269" i="7" s="1"/>
  <c r="N269" i="7"/>
  <c r="J394" i="7"/>
  <c r="O394" i="7" s="1"/>
  <c r="N394" i="7"/>
  <c r="N475" i="7"/>
  <c r="J475" i="7"/>
  <c r="O475" i="7" s="1"/>
  <c r="J806" i="7"/>
  <c r="O806" i="7" s="1"/>
  <c r="N806" i="7"/>
  <c r="J1998" i="7"/>
  <c r="O1998" i="7" s="1"/>
  <c r="N1998" i="7"/>
  <c r="N2441" i="7"/>
  <c r="J2441" i="7"/>
  <c r="O2441" i="7" s="1"/>
  <c r="J2423" i="7"/>
  <c r="O2423" i="7" s="1"/>
  <c r="N2423" i="7"/>
  <c r="J2506" i="7"/>
  <c r="O2506" i="7" s="1"/>
  <c r="N2506" i="7"/>
  <c r="N2134" i="7"/>
  <c r="J2134" i="7"/>
  <c r="O2134" i="7" s="1"/>
  <c r="J2867" i="7"/>
  <c r="O2867" i="7" s="1"/>
  <c r="N2867" i="7"/>
  <c r="J4839" i="7"/>
  <c r="O4839" i="7" s="1"/>
  <c r="N4839" i="7"/>
  <c r="J4903" i="7"/>
  <c r="O4903" i="7" s="1"/>
  <c r="N4903" i="7"/>
  <c r="N5101" i="7"/>
  <c r="J5101" i="7"/>
  <c r="O5101" i="7" s="1"/>
  <c r="N5002" i="7"/>
  <c r="J5002" i="7"/>
  <c r="O5002" i="7" s="1"/>
  <c r="J5028" i="7"/>
  <c r="O5028" i="7" s="1"/>
  <c r="N5028" i="7"/>
  <c r="J5877" i="7"/>
  <c r="O5877" i="7" s="1"/>
  <c r="N5877" i="7"/>
  <c r="J6700" i="7"/>
  <c r="O6700" i="7" s="1"/>
  <c r="N6700" i="7"/>
  <c r="N6584" i="7"/>
  <c r="J6584" i="7"/>
  <c r="O6584" i="7" s="1"/>
  <c r="J8031" i="7"/>
  <c r="O8031" i="7" s="1"/>
  <c r="N8031" i="7"/>
  <c r="J8095" i="7"/>
  <c r="O8095" i="7" s="1"/>
  <c r="N8095" i="7"/>
  <c r="J8159" i="7"/>
  <c r="O8159" i="7" s="1"/>
  <c r="N8159" i="7"/>
  <c r="J8447" i="7"/>
  <c r="O8447" i="7" s="1"/>
  <c r="N8447" i="7"/>
  <c r="J8511" i="7"/>
  <c r="O8511" i="7" s="1"/>
  <c r="N8511" i="7"/>
  <c r="J9273" i="7"/>
  <c r="O9273" i="7" s="1"/>
  <c r="N9273" i="7"/>
  <c r="N9989" i="7"/>
  <c r="J9989" i="7"/>
  <c r="O9989" i="7" s="1"/>
  <c r="J8602" i="7"/>
  <c r="O8602" i="7" s="1"/>
  <c r="N8602" i="7"/>
  <c r="J8666" i="7"/>
  <c r="O8666" i="7" s="1"/>
  <c r="N8666" i="7"/>
  <c r="J8730" i="7"/>
  <c r="O8730" i="7" s="1"/>
  <c r="N8730" i="7"/>
  <c r="J8794" i="7"/>
  <c r="O8794" i="7" s="1"/>
  <c r="N8794" i="7"/>
  <c r="J8858" i="7"/>
  <c r="O8858" i="7" s="1"/>
  <c r="N8858" i="7"/>
  <c r="J8922" i="7"/>
  <c r="O8922" i="7" s="1"/>
  <c r="N8922" i="7"/>
  <c r="J8986" i="7"/>
  <c r="O8986" i="7" s="1"/>
  <c r="N8986" i="7"/>
  <c r="J9050" i="7"/>
  <c r="O9050" i="7" s="1"/>
  <c r="N9050" i="7"/>
  <c r="J9114" i="7"/>
  <c r="O9114" i="7" s="1"/>
  <c r="N9114" i="7"/>
  <c r="J9178" i="7"/>
  <c r="O9178" i="7" s="1"/>
  <c r="N9178" i="7"/>
  <c r="J9402" i="7"/>
  <c r="O9402" i="7" s="1"/>
  <c r="N9402" i="7"/>
  <c r="J9466" i="7"/>
  <c r="O9466" i="7" s="1"/>
  <c r="N9466" i="7"/>
  <c r="N9754" i="7"/>
  <c r="J9754" i="7"/>
  <c r="O9754" i="7" s="1"/>
  <c r="J8639" i="7"/>
  <c r="O8639" i="7" s="1"/>
  <c r="N8639" i="7"/>
  <c r="J9055" i="7"/>
  <c r="O9055" i="7" s="1"/>
  <c r="N9055" i="7"/>
  <c r="J9525" i="7"/>
  <c r="O9525" i="7" s="1"/>
  <c r="N9525" i="7"/>
  <c r="J5209" i="7"/>
  <c r="O5209" i="7" s="1"/>
  <c r="N5209" i="7"/>
  <c r="J5705" i="7"/>
  <c r="O5705" i="7" s="1"/>
  <c r="N5705" i="7"/>
  <c r="J5498" i="7"/>
  <c r="O5498" i="7" s="1"/>
  <c r="N5498" i="7"/>
  <c r="J5786" i="7"/>
  <c r="O5786" i="7" s="1"/>
  <c r="N5786" i="7"/>
  <c r="J6162" i="7"/>
  <c r="O6162" i="7" s="1"/>
  <c r="N6162" i="7"/>
  <c r="J7681" i="7"/>
  <c r="O7681" i="7" s="1"/>
  <c r="N7681" i="7"/>
  <c r="J9981" i="7"/>
  <c r="O9981" i="7" s="1"/>
  <c r="N9981" i="7"/>
  <c r="J120" i="7"/>
  <c r="O120" i="7" s="1"/>
  <c r="N120" i="7"/>
  <c r="J1277" i="7"/>
  <c r="O1277" i="7" s="1"/>
  <c r="N1277" i="7"/>
  <c r="J1414" i="7"/>
  <c r="O1414" i="7" s="1"/>
  <c r="N1414" i="7"/>
  <c r="J1478" i="7"/>
  <c r="O1478" i="7" s="1"/>
  <c r="N1478" i="7"/>
  <c r="J1837" i="7"/>
  <c r="O1837" i="7" s="1"/>
  <c r="N1837" i="7"/>
  <c r="J1952" i="7"/>
  <c r="O1952" i="7" s="1"/>
  <c r="N1952" i="7"/>
  <c r="J2016" i="7"/>
  <c r="O2016" i="7" s="1"/>
  <c r="N2016" i="7"/>
  <c r="J2296" i="7"/>
  <c r="O2296" i="7" s="1"/>
  <c r="N2296" i="7"/>
  <c r="J4825" i="7"/>
  <c r="O4825" i="7" s="1"/>
  <c r="N4825" i="7"/>
  <c r="N5147" i="7"/>
  <c r="J5147" i="7"/>
  <c r="O5147" i="7" s="1"/>
  <c r="J5917" i="7"/>
  <c r="O5917" i="7" s="1"/>
  <c r="N5917" i="7"/>
  <c r="J5864" i="7"/>
  <c r="O5864" i="7" s="1"/>
  <c r="N5864" i="7"/>
  <c r="J8449" i="7"/>
  <c r="O8449" i="7" s="1"/>
  <c r="N8449" i="7"/>
  <c r="J8513" i="7"/>
  <c r="O8513" i="7" s="1"/>
  <c r="N8513" i="7"/>
  <c r="N9687" i="7"/>
  <c r="J9687" i="7"/>
  <c r="O9687" i="7" s="1"/>
  <c r="J8070" i="7"/>
  <c r="O8070" i="7" s="1"/>
  <c r="N8070" i="7"/>
  <c r="J8134" i="7"/>
  <c r="O8134" i="7" s="1"/>
  <c r="N8134" i="7"/>
  <c r="J9389" i="7"/>
  <c r="O9389" i="7" s="1"/>
  <c r="N9389" i="7"/>
  <c r="J9420" i="7"/>
  <c r="O9420" i="7" s="1"/>
  <c r="N9420" i="7"/>
  <c r="J6641" i="7"/>
  <c r="O6641" i="7" s="1"/>
  <c r="N6641" i="7"/>
  <c r="J6966" i="7"/>
  <c r="O6966" i="7" s="1"/>
  <c r="N6966" i="7"/>
  <c r="J7222" i="7"/>
  <c r="O7222" i="7" s="1"/>
  <c r="N7222" i="7"/>
  <c r="J7990" i="7"/>
  <c r="O7990" i="7" s="1"/>
  <c r="N7990" i="7"/>
  <c r="J9846" i="7"/>
  <c r="O9846" i="7" s="1"/>
  <c r="N9846" i="7"/>
  <c r="J106" i="7"/>
  <c r="O106" i="7" s="1"/>
  <c r="N106" i="7"/>
  <c r="J1676" i="7"/>
  <c r="O1676" i="7" s="1"/>
  <c r="N1676" i="7"/>
  <c r="J2005" i="7"/>
  <c r="O2005" i="7" s="1"/>
  <c r="N2005" i="7"/>
  <c r="J2298" i="7"/>
  <c r="O2298" i="7" s="1"/>
  <c r="N2298" i="7"/>
  <c r="J2791" i="7"/>
  <c r="O2791" i="7" s="1"/>
  <c r="N2791" i="7"/>
  <c r="J2855" i="7"/>
  <c r="O2855" i="7" s="1"/>
  <c r="N2855" i="7"/>
  <c r="J3048" i="7"/>
  <c r="O3048" i="7" s="1"/>
  <c r="N3048" i="7"/>
  <c r="J4132" i="7"/>
  <c r="O4132" i="7" s="1"/>
  <c r="N4132" i="7"/>
  <c r="J4196" i="7"/>
  <c r="O4196" i="7" s="1"/>
  <c r="N4196" i="7"/>
  <c r="N5054" i="7"/>
  <c r="J5054" i="7"/>
  <c r="O5054" i="7" s="1"/>
  <c r="J5481" i="7"/>
  <c r="O5481" i="7" s="1"/>
  <c r="N5481" i="7"/>
  <c r="J5753" i="7"/>
  <c r="O5753" i="7" s="1"/>
  <c r="N5753" i="7"/>
  <c r="J6274" i="7"/>
  <c r="O6274" i="7" s="1"/>
  <c r="N6274" i="7"/>
  <c r="J6594" i="7"/>
  <c r="O6594" i="7" s="1"/>
  <c r="N6594" i="7"/>
  <c r="J9315" i="7"/>
  <c r="O9315" i="7" s="1"/>
  <c r="N9315" i="7"/>
  <c r="J7366" i="7"/>
  <c r="O7366" i="7" s="1"/>
  <c r="N7366" i="7"/>
  <c r="J657" i="7"/>
  <c r="O657" i="7" s="1"/>
  <c r="N657" i="7"/>
  <c r="J2805" i="7"/>
  <c r="O2805" i="7" s="1"/>
  <c r="N2805" i="7"/>
  <c r="J3377" i="7"/>
  <c r="O3377" i="7" s="1"/>
  <c r="N3377" i="7"/>
  <c r="J5166" i="7"/>
  <c r="O5166" i="7" s="1"/>
  <c r="N5166" i="7"/>
  <c r="J5262" i="7"/>
  <c r="O5262" i="7" s="1"/>
  <c r="N5262" i="7"/>
  <c r="J4802" i="7"/>
  <c r="O4802" i="7" s="1"/>
  <c r="N4802" i="7"/>
  <c r="J4930" i="7"/>
  <c r="O4930" i="7" s="1"/>
  <c r="N4930" i="7"/>
  <c r="J6055" i="7"/>
  <c r="O6055" i="7" s="1"/>
  <c r="N6055" i="7"/>
  <c r="J6247" i="7"/>
  <c r="O6247" i="7" s="1"/>
  <c r="N6247" i="7"/>
  <c r="J6439" i="7"/>
  <c r="O6439" i="7" s="1"/>
  <c r="N6439" i="7"/>
  <c r="J8097" i="7"/>
  <c r="O8097" i="7" s="1"/>
  <c r="N8097" i="7"/>
  <c r="J9821" i="7"/>
  <c r="O9821" i="7" s="1"/>
  <c r="N9821" i="7"/>
  <c r="J8677" i="7"/>
  <c r="O8677" i="7" s="1"/>
  <c r="N8677" i="7"/>
  <c r="J8604" i="7"/>
  <c r="O8604" i="7" s="1"/>
  <c r="N8604" i="7"/>
  <c r="J8796" i="7"/>
  <c r="O8796" i="7" s="1"/>
  <c r="N8796" i="7"/>
  <c r="J9020" i="7"/>
  <c r="O9020" i="7" s="1"/>
  <c r="N9020" i="7"/>
  <c r="J9212" i="7"/>
  <c r="O9212" i="7" s="1"/>
  <c r="N9212" i="7"/>
  <c r="J8875" i="7"/>
  <c r="O8875" i="7" s="1"/>
  <c r="N8875" i="7"/>
  <c r="J5225" i="7"/>
  <c r="O5225" i="7" s="1"/>
  <c r="N5225" i="7"/>
  <c r="N5927" i="7"/>
  <c r="J5927" i="7"/>
  <c r="O5927" i="7" s="1"/>
  <c r="J7729" i="7"/>
  <c r="O7729" i="7" s="1"/>
  <c r="N7729" i="7"/>
  <c r="J1391" i="7"/>
  <c r="O1391" i="7" s="1"/>
  <c r="N1391" i="7"/>
  <c r="J3755" i="7"/>
  <c r="O3755" i="7" s="1"/>
  <c r="N3755" i="7"/>
  <c r="J3915" i="7"/>
  <c r="O3915" i="7" s="1"/>
  <c r="N3915" i="7"/>
  <c r="J4043" i="7"/>
  <c r="O4043" i="7" s="1"/>
  <c r="N4043" i="7"/>
  <c r="J3115" i="7"/>
  <c r="O3115" i="7" s="1"/>
  <c r="N3115" i="7"/>
  <c r="J5312" i="7"/>
  <c r="O5312" i="7" s="1"/>
  <c r="N5312" i="7"/>
  <c r="J4395" i="7"/>
  <c r="O4395" i="7" s="1"/>
  <c r="N4395" i="7"/>
  <c r="J4651" i="7"/>
  <c r="O4651" i="7" s="1"/>
  <c r="N4651" i="7"/>
  <c r="J7585" i="7"/>
  <c r="O7585" i="7" s="1"/>
  <c r="N7585" i="7"/>
  <c r="J376" i="7"/>
  <c r="O376" i="7" s="1"/>
  <c r="N376" i="7"/>
  <c r="J1797" i="7"/>
  <c r="O1797" i="7" s="1"/>
  <c r="N1797" i="7"/>
  <c r="J2028" i="7"/>
  <c r="O2028" i="7" s="1"/>
  <c r="N2028" i="7"/>
  <c r="J3197" i="7"/>
  <c r="O3197" i="7" s="1"/>
  <c r="N3197" i="7"/>
  <c r="J3421" i="7"/>
  <c r="O3421" i="7" s="1"/>
  <c r="N3421" i="7"/>
  <c r="J3677" i="7"/>
  <c r="O3677" i="7" s="1"/>
  <c r="N3677" i="7"/>
  <c r="J3933" i="7"/>
  <c r="O3933" i="7" s="1"/>
  <c r="N3933" i="7"/>
  <c r="J3164" i="7"/>
  <c r="O3164" i="7" s="1"/>
  <c r="N3164" i="7"/>
  <c r="J3662" i="7"/>
  <c r="O3662" i="7" s="1"/>
  <c r="N3662" i="7"/>
  <c r="J3886" i="7"/>
  <c r="O3886" i="7" s="1"/>
  <c r="N3886" i="7"/>
  <c r="J4078" i="7"/>
  <c r="O4078" i="7" s="1"/>
  <c r="N4078" i="7"/>
  <c r="J5226" i="7"/>
  <c r="O5226" i="7" s="1"/>
  <c r="N5226" i="7"/>
  <c r="J4846" i="7"/>
  <c r="O4846" i="7" s="1"/>
  <c r="N4846" i="7"/>
  <c r="J5955" i="7"/>
  <c r="O5955" i="7" s="1"/>
  <c r="N5955" i="7"/>
  <c r="J6051" i="7"/>
  <c r="O6051" i="7" s="1"/>
  <c r="N6051" i="7"/>
  <c r="J6307" i="7"/>
  <c r="O6307" i="7" s="1"/>
  <c r="N6307" i="7"/>
  <c r="J6531" i="7"/>
  <c r="O6531" i="7" s="1"/>
  <c r="N6531" i="7"/>
  <c r="J9627" i="7"/>
  <c r="O9627" i="7" s="1"/>
  <c r="N9627" i="7"/>
  <c r="J8712" i="7"/>
  <c r="O8712" i="7" s="1"/>
  <c r="N8712" i="7"/>
  <c r="J9000" i="7"/>
  <c r="O9000" i="7" s="1"/>
  <c r="N9000" i="7"/>
  <c r="J9480" i="7"/>
  <c r="O9480" i="7" s="1"/>
  <c r="N9480" i="7"/>
  <c r="J8955" i="7"/>
  <c r="O8955" i="7" s="1"/>
  <c r="N8955" i="7"/>
  <c r="J58" i="7"/>
  <c r="O58" i="7" s="1"/>
  <c r="N58" i="7"/>
  <c r="J2361" i="7"/>
  <c r="O2361" i="7" s="1"/>
  <c r="N2361" i="7"/>
  <c r="N2083" i="7"/>
  <c r="J2083" i="7"/>
  <c r="O2083" i="7" s="1"/>
  <c r="N2198" i="7"/>
  <c r="J2198" i="7"/>
  <c r="O2198" i="7" s="1"/>
  <c r="J8047" i="7"/>
  <c r="O8047" i="7" s="1"/>
  <c r="N8047" i="7"/>
  <c r="J8527" i="7"/>
  <c r="O8527" i="7" s="1"/>
  <c r="N8527" i="7"/>
  <c r="J8618" i="7"/>
  <c r="O8618" i="7" s="1"/>
  <c r="N8618" i="7"/>
  <c r="J8906" i="7"/>
  <c r="O8906" i="7" s="1"/>
  <c r="N8906" i="7"/>
  <c r="J9130" i="7"/>
  <c r="O9130" i="7" s="1"/>
  <c r="N9130" i="7"/>
  <c r="J5818" i="7"/>
  <c r="O5818" i="7" s="1"/>
  <c r="N5818" i="7"/>
  <c r="J1494" i="7"/>
  <c r="O1494" i="7" s="1"/>
  <c r="N1494" i="7"/>
  <c r="J2000" i="7"/>
  <c r="O2000" i="7" s="1"/>
  <c r="N2000" i="7"/>
  <c r="J8433" i="7"/>
  <c r="O8433" i="7" s="1"/>
  <c r="N8433" i="7"/>
  <c r="J6902" i="7"/>
  <c r="O6902" i="7" s="1"/>
  <c r="N6902" i="7"/>
  <c r="J701" i="7"/>
  <c r="O701" i="7" s="1"/>
  <c r="N701" i="7"/>
  <c r="J5817" i="7"/>
  <c r="O5817" i="7" s="1"/>
  <c r="N5817" i="7"/>
  <c r="N882" i="7"/>
  <c r="J882" i="7"/>
  <c r="O882" i="7" s="1"/>
  <c r="N1693" i="7"/>
  <c r="J1693" i="7"/>
  <c r="O1693" i="7" s="1"/>
  <c r="J2640" i="7"/>
  <c r="O2640" i="7" s="1"/>
  <c r="N2640" i="7"/>
  <c r="J5524" i="7"/>
  <c r="O5524" i="7" s="1"/>
  <c r="N5524" i="7"/>
  <c r="J5716" i="7"/>
  <c r="O5716" i="7" s="1"/>
  <c r="N5716" i="7"/>
  <c r="J5956" i="7"/>
  <c r="O5956" i="7" s="1"/>
  <c r="N5956" i="7"/>
  <c r="J6148" i="7"/>
  <c r="O6148" i="7" s="1"/>
  <c r="N6148" i="7"/>
  <c r="J6324" i="7"/>
  <c r="O6324" i="7" s="1"/>
  <c r="N6324" i="7"/>
  <c r="J6564" i="7"/>
  <c r="O6564" i="7" s="1"/>
  <c r="N6564" i="7"/>
  <c r="N5055" i="7"/>
  <c r="J5055" i="7"/>
  <c r="O5055" i="7" s="1"/>
  <c r="J7014" i="7"/>
  <c r="O7014" i="7" s="1"/>
  <c r="N7014" i="7"/>
  <c r="J7526" i="7"/>
  <c r="O7526" i="7" s="1"/>
  <c r="N7526" i="7"/>
  <c r="J7782" i="7"/>
  <c r="O7782" i="7" s="1"/>
  <c r="N7782" i="7"/>
  <c r="N9921" i="7"/>
  <c r="J9921" i="7"/>
  <c r="O9921" i="7" s="1"/>
  <c r="J63" i="7"/>
  <c r="O63" i="7" s="1"/>
  <c r="N63" i="7"/>
  <c r="J1640" i="7"/>
  <c r="O1640" i="7" s="1"/>
  <c r="N1640" i="7"/>
  <c r="J1648" i="7"/>
  <c r="O1648" i="7" s="1"/>
  <c r="N1648" i="7"/>
  <c r="J3351" i="7"/>
  <c r="O3351" i="7" s="1"/>
  <c r="N3351" i="7"/>
  <c r="J3192" i="7"/>
  <c r="O3192" i="7" s="1"/>
  <c r="N3192" i="7"/>
  <c r="J3256" i="7"/>
  <c r="O3256" i="7" s="1"/>
  <c r="N3256" i="7"/>
  <c r="J3320" i="7"/>
  <c r="O3320" i="7" s="1"/>
  <c r="N3320" i="7"/>
  <c r="J5454" i="7"/>
  <c r="O5454" i="7" s="1"/>
  <c r="N5454" i="7"/>
  <c r="J5518" i="7"/>
  <c r="O5518" i="7" s="1"/>
  <c r="N5518" i="7"/>
  <c r="J5582" i="7"/>
  <c r="O5582" i="7" s="1"/>
  <c r="N5582" i="7"/>
  <c r="J5646" i="7"/>
  <c r="O5646" i="7" s="1"/>
  <c r="N5646" i="7"/>
  <c r="J5710" i="7"/>
  <c r="O5710" i="7" s="1"/>
  <c r="N5710" i="7"/>
  <c r="J5774" i="7"/>
  <c r="O5774" i="7" s="1"/>
  <c r="N5774" i="7"/>
  <c r="J5838" i="7"/>
  <c r="O5838" i="7" s="1"/>
  <c r="N5838" i="7"/>
  <c r="J6546" i="7"/>
  <c r="O6546" i="7" s="1"/>
  <c r="N6546" i="7"/>
  <c r="J6722" i="7"/>
  <c r="O6722" i="7" s="1"/>
  <c r="N6722" i="7"/>
  <c r="J9075" i="7"/>
  <c r="O9075" i="7" s="1"/>
  <c r="N9075" i="7"/>
  <c r="J9681" i="7"/>
  <c r="O9681" i="7" s="1"/>
  <c r="N9681" i="7"/>
  <c r="N9682" i="7"/>
  <c r="J9682" i="7"/>
  <c r="O9682" i="7" s="1"/>
  <c r="J8661" i="7"/>
  <c r="O8661" i="7" s="1"/>
  <c r="N8661" i="7"/>
  <c r="J9207" i="7"/>
  <c r="O9207" i="7" s="1"/>
  <c r="N9207" i="7"/>
  <c r="D13" i="8"/>
  <c r="D9" i="8"/>
  <c r="D12" i="8"/>
  <c r="D8" i="8"/>
  <c r="D11" i="8"/>
  <c r="D6" i="8"/>
  <c r="D10" i="8"/>
  <c r="D5" i="8"/>
  <c r="D14" i="8"/>
  <c r="J6529" i="7"/>
  <c r="O6529" i="7" s="1"/>
  <c r="N6529" i="7"/>
  <c r="J6993" i="7"/>
  <c r="O6993" i="7" s="1"/>
  <c r="N6993" i="7"/>
  <c r="J7249" i="7"/>
  <c r="O7249" i="7" s="1"/>
  <c r="N7249" i="7"/>
  <c r="J9575" i="7"/>
  <c r="O9575" i="7" s="1"/>
  <c r="N9575" i="7"/>
  <c r="J8144" i="7"/>
  <c r="O8144" i="7" s="1"/>
  <c r="N8144" i="7"/>
  <c r="J8750" i="7"/>
  <c r="O8750" i="7" s="1"/>
  <c r="N8750" i="7"/>
  <c r="J8942" i="7"/>
  <c r="O8942" i="7" s="1"/>
  <c r="N8942" i="7"/>
  <c r="J9150" i="7"/>
  <c r="O9150" i="7" s="1"/>
  <c r="N9150" i="7"/>
  <c r="J9334" i="7"/>
  <c r="O9334" i="7" s="1"/>
  <c r="N9334" i="7"/>
  <c r="N250" i="7"/>
  <c r="J250" i="7"/>
  <c r="O250" i="7" s="1"/>
  <c r="N171" i="7"/>
  <c r="J171" i="7"/>
  <c r="O171" i="7" s="1"/>
  <c r="J956" i="7"/>
  <c r="O956" i="7" s="1"/>
  <c r="N956" i="7"/>
  <c r="J1136" i="7"/>
  <c r="O1136" i="7" s="1"/>
  <c r="N1136" i="7"/>
  <c r="J1851" i="7"/>
  <c r="O1851" i="7" s="1"/>
  <c r="N1851" i="7"/>
  <c r="J1741" i="7"/>
  <c r="O1741" i="7" s="1"/>
  <c r="N1741" i="7"/>
  <c r="J1872" i="7"/>
  <c r="O1872" i="7" s="1"/>
  <c r="N1872" i="7"/>
  <c r="J2340" i="7"/>
  <c r="O2340" i="7" s="1"/>
  <c r="N2340" i="7"/>
  <c r="J2574" i="7"/>
  <c r="O2574" i="7" s="1"/>
  <c r="N2574" i="7"/>
  <c r="N2265" i="7"/>
  <c r="J2265" i="7"/>
  <c r="O2265" i="7" s="1"/>
  <c r="N4315" i="7"/>
  <c r="J4315" i="7"/>
  <c r="O4315" i="7" s="1"/>
  <c r="J4258" i="7"/>
  <c r="O4258" i="7" s="1"/>
  <c r="N4258" i="7"/>
  <c r="N4378" i="7"/>
  <c r="J4378" i="7"/>
  <c r="O4378" i="7" s="1"/>
  <c r="N4506" i="7"/>
  <c r="J4506" i="7"/>
  <c r="O4506" i="7" s="1"/>
  <c r="N4634" i="7"/>
  <c r="J4634" i="7"/>
  <c r="O4634" i="7" s="1"/>
  <c r="N4762" i="7"/>
  <c r="J4762" i="7"/>
  <c r="O4762" i="7" s="1"/>
  <c r="N5976" i="7"/>
  <c r="J5976" i="7"/>
  <c r="O5976" i="7" s="1"/>
  <c r="N6040" i="7"/>
  <c r="J6040" i="7"/>
  <c r="O6040" i="7" s="1"/>
  <c r="N6104" i="7"/>
  <c r="J6104" i="7"/>
  <c r="O6104" i="7" s="1"/>
  <c r="N6168" i="7"/>
  <c r="J6168" i="7"/>
  <c r="O6168" i="7" s="1"/>
  <c r="N6232" i="7"/>
  <c r="J6232" i="7"/>
  <c r="O6232" i="7" s="1"/>
  <c r="N6296" i="7"/>
  <c r="J6296" i="7"/>
  <c r="O6296" i="7" s="1"/>
  <c r="N6360" i="7"/>
  <c r="J6360" i="7"/>
  <c r="O6360" i="7" s="1"/>
  <c r="N6424" i="7"/>
  <c r="J6424" i="7"/>
  <c r="O6424" i="7" s="1"/>
  <c r="N6488" i="7"/>
  <c r="J6488" i="7"/>
  <c r="O6488" i="7" s="1"/>
  <c r="J6908" i="7"/>
  <c r="O6908" i="7" s="1"/>
  <c r="N6908" i="7"/>
  <c r="J6972" i="7"/>
  <c r="O6972" i="7" s="1"/>
  <c r="N6972" i="7"/>
  <c r="J7036" i="7"/>
  <c r="O7036" i="7" s="1"/>
  <c r="N7036" i="7"/>
  <c r="J7100" i="7"/>
  <c r="O7100" i="7" s="1"/>
  <c r="N7100" i="7"/>
  <c r="J7164" i="7"/>
  <c r="O7164" i="7" s="1"/>
  <c r="N7164" i="7"/>
  <c r="J7228" i="7"/>
  <c r="O7228" i="7" s="1"/>
  <c r="N7228" i="7"/>
  <c r="J7292" i="7"/>
  <c r="O7292" i="7" s="1"/>
  <c r="N7292" i="7"/>
  <c r="J7356" i="7"/>
  <c r="O7356" i="7" s="1"/>
  <c r="N7356" i="7"/>
  <c r="J7420" i="7"/>
  <c r="O7420" i="7" s="1"/>
  <c r="N7420" i="7"/>
  <c r="J7484" i="7"/>
  <c r="O7484" i="7" s="1"/>
  <c r="N7484" i="7"/>
  <c r="J7548" i="7"/>
  <c r="O7548" i="7" s="1"/>
  <c r="N7548" i="7"/>
  <c r="J7612" i="7"/>
  <c r="O7612" i="7" s="1"/>
  <c r="N7612" i="7"/>
  <c r="J7676" i="7"/>
  <c r="O7676" i="7" s="1"/>
  <c r="N7676" i="7"/>
  <c r="J7740" i="7"/>
  <c r="O7740" i="7" s="1"/>
  <c r="N7740" i="7"/>
  <c r="J7804" i="7"/>
  <c r="O7804" i="7" s="1"/>
  <c r="N7804" i="7"/>
  <c r="J7868" i="7"/>
  <c r="O7868" i="7" s="1"/>
  <c r="N7868" i="7"/>
  <c r="J7932" i="7"/>
  <c r="O7932" i="7" s="1"/>
  <c r="N7932" i="7"/>
  <c r="J7996" i="7"/>
  <c r="O7996" i="7" s="1"/>
  <c r="N7996" i="7"/>
  <c r="J6863" i="7"/>
  <c r="O6863" i="7" s="1"/>
  <c r="N6863" i="7"/>
  <c r="J6927" i="7"/>
  <c r="O6927" i="7" s="1"/>
  <c r="N6927" i="7"/>
  <c r="J6991" i="7"/>
  <c r="O6991" i="7" s="1"/>
  <c r="N6991" i="7"/>
  <c r="J7055" i="7"/>
  <c r="O7055" i="7" s="1"/>
  <c r="N7055" i="7"/>
  <c r="J7119" i="7"/>
  <c r="O7119" i="7" s="1"/>
  <c r="N7119" i="7"/>
  <c r="J7183" i="7"/>
  <c r="O7183" i="7" s="1"/>
  <c r="N7183" i="7"/>
  <c r="J7247" i="7"/>
  <c r="O7247" i="7" s="1"/>
  <c r="N7247" i="7"/>
  <c r="J7311" i="7"/>
  <c r="O7311" i="7" s="1"/>
  <c r="N7311" i="7"/>
  <c r="J7375" i="7"/>
  <c r="O7375" i="7" s="1"/>
  <c r="N7375" i="7"/>
  <c r="J7439" i="7"/>
  <c r="O7439" i="7" s="1"/>
  <c r="N7439" i="7"/>
  <c r="J7503" i="7"/>
  <c r="O7503" i="7" s="1"/>
  <c r="N7503" i="7"/>
  <c r="J7567" i="7"/>
  <c r="O7567" i="7" s="1"/>
  <c r="N7567" i="7"/>
  <c r="J7631" i="7"/>
  <c r="O7631" i="7" s="1"/>
  <c r="N7631" i="7"/>
  <c r="J7695" i="7"/>
  <c r="O7695" i="7" s="1"/>
  <c r="N7695" i="7"/>
  <c r="J7759" i="7"/>
  <c r="O7759" i="7" s="1"/>
  <c r="N7759" i="7"/>
  <c r="J7823" i="7"/>
  <c r="O7823" i="7" s="1"/>
  <c r="N7823" i="7"/>
  <c r="J7887" i="7"/>
  <c r="O7887" i="7" s="1"/>
  <c r="N7887" i="7"/>
  <c r="J7951" i="7"/>
  <c r="O7951" i="7" s="1"/>
  <c r="N7951" i="7"/>
  <c r="J8015" i="7"/>
  <c r="O8015" i="7" s="1"/>
  <c r="N8015" i="7"/>
  <c r="J8739" i="7"/>
  <c r="O8739" i="7" s="1"/>
  <c r="N8739" i="7"/>
  <c r="J8961" i="7"/>
  <c r="O8961" i="7" s="1"/>
  <c r="N8961" i="7"/>
  <c r="J9139" i="7"/>
  <c r="O9139" i="7" s="1"/>
  <c r="N9139" i="7"/>
  <c r="J9676" i="7"/>
  <c r="O9676" i="7" s="1"/>
  <c r="N9676" i="7"/>
  <c r="N6449" i="7"/>
  <c r="J6449" i="7"/>
  <c r="O6449" i="7" s="1"/>
  <c r="J6690" i="7"/>
  <c r="O6690" i="7" s="1"/>
  <c r="N6690" i="7"/>
  <c r="J6945" i="7"/>
  <c r="O6945" i="7" s="1"/>
  <c r="N6945" i="7"/>
  <c r="J7201" i="7"/>
  <c r="O7201" i="7" s="1"/>
  <c r="N7201" i="7"/>
  <c r="J8091" i="7"/>
  <c r="O8091" i="7" s="1"/>
  <c r="N8091" i="7"/>
  <c r="J8403" i="7"/>
  <c r="O8403" i="7" s="1"/>
  <c r="N8403" i="7"/>
  <c r="J9009" i="7"/>
  <c r="O9009" i="7" s="1"/>
  <c r="N9009" i="7"/>
  <c r="J9511" i="7"/>
  <c r="O9511" i="7" s="1"/>
  <c r="N9511" i="7"/>
  <c r="J9510" i="7"/>
  <c r="O9510" i="7" s="1"/>
  <c r="N9510" i="7"/>
  <c r="J8627" i="7"/>
  <c r="O8627" i="7" s="1"/>
  <c r="N8627" i="7"/>
  <c r="J9959" i="7"/>
  <c r="O9959" i="7" s="1"/>
  <c r="N9959" i="7"/>
  <c r="N484" i="7"/>
  <c r="J484" i="7"/>
  <c r="O484" i="7" s="1"/>
  <c r="J408" i="7"/>
  <c r="O408" i="7" s="1"/>
  <c r="N408" i="7"/>
  <c r="N558" i="7"/>
  <c r="J558" i="7"/>
  <c r="O558" i="7" s="1"/>
  <c r="J514" i="7"/>
  <c r="O514" i="7" s="1"/>
  <c r="N514" i="7"/>
  <c r="J742" i="7"/>
  <c r="O742" i="7" s="1"/>
  <c r="N742" i="7"/>
  <c r="J787" i="7"/>
  <c r="O787" i="7" s="1"/>
  <c r="N787" i="7"/>
  <c r="J1058" i="7"/>
  <c r="O1058" i="7" s="1"/>
  <c r="N1058" i="7"/>
  <c r="N1037" i="7"/>
  <c r="J1037" i="7"/>
  <c r="O1037" i="7" s="1"/>
  <c r="J1233" i="7"/>
  <c r="O1233" i="7" s="1"/>
  <c r="N1233" i="7"/>
  <c r="J1084" i="7"/>
  <c r="O1084" i="7" s="1"/>
  <c r="N1084" i="7"/>
  <c r="N1542" i="7"/>
  <c r="J1542" i="7"/>
  <c r="O1542" i="7" s="1"/>
  <c r="N2326" i="7"/>
  <c r="J2326" i="7"/>
  <c r="O2326" i="7" s="1"/>
  <c r="J2390" i="7"/>
  <c r="O2390" i="7" s="1"/>
  <c r="N2390" i="7"/>
  <c r="N2401" i="7"/>
  <c r="J2401" i="7"/>
  <c r="O2401" i="7" s="1"/>
  <c r="N2540" i="7"/>
  <c r="J2540" i="7"/>
  <c r="O2540" i="7" s="1"/>
  <c r="N2726" i="7"/>
  <c r="J2726" i="7"/>
  <c r="O2726" i="7" s="1"/>
  <c r="J2790" i="7"/>
  <c r="O2790" i="7" s="1"/>
  <c r="N2790" i="7"/>
  <c r="J2854" i="7"/>
  <c r="O2854" i="7" s="1"/>
  <c r="N2854" i="7"/>
  <c r="J2163" i="7"/>
  <c r="O2163" i="7" s="1"/>
  <c r="N2163" i="7"/>
  <c r="J2086" i="7"/>
  <c r="O2086" i="7" s="1"/>
  <c r="N2086" i="7"/>
  <c r="N2450" i="7"/>
  <c r="J2450" i="7"/>
  <c r="O2450" i="7" s="1"/>
  <c r="J2727" i="7"/>
  <c r="O2727" i="7" s="1"/>
  <c r="N2727" i="7"/>
  <c r="J3131" i="7"/>
  <c r="O3131" i="7" s="1"/>
  <c r="N3131" i="7"/>
  <c r="J5200" i="7"/>
  <c r="O5200" i="7" s="1"/>
  <c r="N5200" i="7"/>
  <c r="N4443" i="7"/>
  <c r="J4443" i="7"/>
  <c r="O4443" i="7" s="1"/>
  <c r="N4571" i="7"/>
  <c r="J4571" i="7"/>
  <c r="O4571" i="7" s="1"/>
  <c r="N4699" i="7"/>
  <c r="J4699" i="7"/>
  <c r="O4699" i="7" s="1"/>
  <c r="N6193" i="7"/>
  <c r="J6193" i="7"/>
  <c r="O6193" i="7" s="1"/>
  <c r="J7297" i="7"/>
  <c r="O7297" i="7" s="1"/>
  <c r="N7297" i="7"/>
  <c r="J7553" i="7"/>
  <c r="O7553" i="7" s="1"/>
  <c r="N7553" i="7"/>
  <c r="J762" i="7"/>
  <c r="O762" i="7" s="1"/>
  <c r="N762" i="7"/>
  <c r="J1832" i="7"/>
  <c r="O1832" i="7" s="1"/>
  <c r="N1832" i="7"/>
  <c r="J2325" i="7"/>
  <c r="O2325" i="7" s="1"/>
  <c r="N2325" i="7"/>
  <c r="J3034" i="7"/>
  <c r="O3034" i="7" s="1"/>
  <c r="N3034" i="7"/>
  <c r="J6907" i="7"/>
  <c r="O6907" i="7" s="1"/>
  <c r="N6907" i="7"/>
  <c r="J7099" i="7"/>
  <c r="O7099" i="7" s="1"/>
  <c r="N7099" i="7"/>
  <c r="J7275" i="7"/>
  <c r="O7275" i="7" s="1"/>
  <c r="N7275" i="7"/>
  <c r="J7435" i="7"/>
  <c r="O7435" i="7" s="1"/>
  <c r="N7435" i="7"/>
  <c r="J7611" i="7"/>
  <c r="O7611" i="7" s="1"/>
  <c r="N7611" i="7"/>
  <c r="J7771" i="7"/>
  <c r="O7771" i="7" s="1"/>
  <c r="N7771" i="7"/>
  <c r="J7963" i="7"/>
  <c r="O7963" i="7" s="1"/>
  <c r="N7963" i="7"/>
  <c r="N9811" i="7"/>
  <c r="J9811" i="7"/>
  <c r="O9811" i="7" s="1"/>
  <c r="J8514" i="7"/>
  <c r="O8514" i="7" s="1"/>
  <c r="N8514" i="7"/>
  <c r="J92" i="7"/>
  <c r="O92" i="7" s="1"/>
  <c r="N92" i="7"/>
  <c r="J1386" i="7"/>
  <c r="O1386" i="7" s="1"/>
  <c r="N1386" i="7"/>
  <c r="J1450" i="7"/>
  <c r="O1450" i="7" s="1"/>
  <c r="N1450" i="7"/>
  <c r="J1514" i="7"/>
  <c r="O1514" i="7" s="1"/>
  <c r="N1514" i="7"/>
  <c r="J1813" i="7"/>
  <c r="O1813" i="7" s="1"/>
  <c r="N1813" i="7"/>
  <c r="J1941" i="7"/>
  <c r="O1941" i="7" s="1"/>
  <c r="N1941" i="7"/>
  <c r="J3129" i="7"/>
  <c r="O3129" i="7" s="1"/>
  <c r="N3129" i="7"/>
  <c r="J3148" i="7"/>
  <c r="O3148" i="7" s="1"/>
  <c r="N3148" i="7"/>
  <c r="J4150" i="7"/>
  <c r="O4150" i="7" s="1"/>
  <c r="N4150" i="7"/>
  <c r="J4214" i="7"/>
  <c r="O4214" i="7" s="1"/>
  <c r="N4214" i="7"/>
  <c r="J4838" i="7"/>
  <c r="O4838" i="7" s="1"/>
  <c r="N4838" i="7"/>
  <c r="J4902" i="7"/>
  <c r="O4902" i="7" s="1"/>
  <c r="N4902" i="7"/>
  <c r="N6783" i="7"/>
  <c r="J6783" i="7"/>
  <c r="O6783" i="7" s="1"/>
  <c r="J6718" i="7"/>
  <c r="O6718" i="7" s="1"/>
  <c r="N6718" i="7"/>
  <c r="J8421" i="7"/>
  <c r="O8421" i="7" s="1"/>
  <c r="N8421" i="7"/>
  <c r="J8485" i="7"/>
  <c r="O8485" i="7" s="1"/>
  <c r="N8485" i="7"/>
  <c r="J9199" i="7"/>
  <c r="O9199" i="7" s="1"/>
  <c r="N9199" i="7"/>
  <c r="J8042" i="7"/>
  <c r="O8042" i="7" s="1"/>
  <c r="N8042" i="7"/>
  <c r="J8106" i="7"/>
  <c r="O8106" i="7" s="1"/>
  <c r="N8106" i="7"/>
  <c r="J8170" i="7"/>
  <c r="O8170" i="7" s="1"/>
  <c r="N8170" i="7"/>
  <c r="J8234" i="7"/>
  <c r="O8234" i="7" s="1"/>
  <c r="N8234" i="7"/>
  <c r="J8362" i="7"/>
  <c r="O8362" i="7" s="1"/>
  <c r="N8362" i="7"/>
  <c r="J8745" i="7"/>
  <c r="O8745" i="7" s="1"/>
  <c r="N8745" i="7"/>
  <c r="J9200" i="7"/>
  <c r="O9200" i="7" s="1"/>
  <c r="N9200" i="7"/>
  <c r="J9296" i="7"/>
  <c r="O9296" i="7" s="1"/>
  <c r="N9296" i="7"/>
  <c r="N5264" i="7"/>
  <c r="J5264" i="7"/>
  <c r="O5264" i="7" s="1"/>
  <c r="J6017" i="7"/>
  <c r="O6017" i="7" s="1"/>
  <c r="N6017" i="7"/>
  <c r="J6273" i="7"/>
  <c r="O6273" i="7" s="1"/>
  <c r="N6273" i="7"/>
  <c r="J9182" i="7"/>
  <c r="O9182" i="7" s="1"/>
  <c r="N9182" i="7"/>
  <c r="J9382" i="7"/>
  <c r="O9382" i="7" s="1"/>
  <c r="N9382" i="7"/>
  <c r="J9678" i="7"/>
  <c r="O9678" i="7" s="1"/>
  <c r="N9678" i="7"/>
  <c r="J8929" i="7"/>
  <c r="O8929" i="7" s="1"/>
  <c r="N8929" i="7"/>
  <c r="J153" i="7"/>
  <c r="O153" i="7" s="1"/>
  <c r="N153" i="7"/>
  <c r="N596" i="7"/>
  <c r="J596" i="7"/>
  <c r="O596" i="7" s="1"/>
  <c r="J853" i="7"/>
  <c r="O853" i="7" s="1"/>
  <c r="N853" i="7"/>
  <c r="J743" i="7"/>
  <c r="O743" i="7" s="1"/>
  <c r="N743" i="7"/>
  <c r="J814" i="7"/>
  <c r="O814" i="7" s="1"/>
  <c r="N814" i="7"/>
  <c r="J879" i="7"/>
  <c r="O879" i="7" s="1"/>
  <c r="N879" i="7"/>
  <c r="J1226" i="7"/>
  <c r="O1226" i="7" s="1"/>
  <c r="N1226" i="7"/>
  <c r="N1060" i="7"/>
  <c r="J1060" i="7"/>
  <c r="O1060" i="7" s="1"/>
  <c r="J1223" i="7"/>
  <c r="O1223" i="7" s="1"/>
  <c r="N1223" i="7"/>
  <c r="J2409" i="7"/>
  <c r="O2409" i="7" s="1"/>
  <c r="N2409" i="7"/>
  <c r="J2634" i="7"/>
  <c r="O2634" i="7" s="1"/>
  <c r="N2634" i="7"/>
  <c r="J2698" i="7"/>
  <c r="O2698" i="7" s="1"/>
  <c r="N2698" i="7"/>
  <c r="J2586" i="7"/>
  <c r="O2586" i="7" s="1"/>
  <c r="N2586" i="7"/>
  <c r="J2603" i="7"/>
  <c r="O2603" i="7" s="1"/>
  <c r="N2603" i="7"/>
  <c r="J2667" i="7"/>
  <c r="O2667" i="7" s="1"/>
  <c r="N2667" i="7"/>
  <c r="J3352" i="7"/>
  <c r="O3352" i="7" s="1"/>
  <c r="N3352" i="7"/>
  <c r="J3416" i="7"/>
  <c r="O3416" i="7" s="1"/>
  <c r="N3416" i="7"/>
  <c r="J3480" i="7"/>
  <c r="O3480" i="7" s="1"/>
  <c r="N3480" i="7"/>
  <c r="J3544" i="7"/>
  <c r="O3544" i="7" s="1"/>
  <c r="N3544" i="7"/>
  <c r="J3608" i="7"/>
  <c r="O3608" i="7" s="1"/>
  <c r="N3608" i="7"/>
  <c r="J3672" i="7"/>
  <c r="O3672" i="7" s="1"/>
  <c r="N3672" i="7"/>
  <c r="J3736" i="7"/>
  <c r="O3736" i="7" s="1"/>
  <c r="N3736" i="7"/>
  <c r="J3800" i="7"/>
  <c r="O3800" i="7" s="1"/>
  <c r="N3800" i="7"/>
  <c r="J3864" i="7"/>
  <c r="O3864" i="7" s="1"/>
  <c r="N3864" i="7"/>
  <c r="J3928" i="7"/>
  <c r="O3928" i="7" s="1"/>
  <c r="N3928" i="7"/>
  <c r="J3992" i="7"/>
  <c r="O3992" i="7" s="1"/>
  <c r="N3992" i="7"/>
  <c r="J4056" i="7"/>
  <c r="O4056" i="7" s="1"/>
  <c r="N4056" i="7"/>
  <c r="J4266" i="7"/>
  <c r="O4266" i="7" s="1"/>
  <c r="N4266" i="7"/>
  <c r="J4847" i="7"/>
  <c r="O4847" i="7" s="1"/>
  <c r="N4847" i="7"/>
  <c r="J4911" i="7"/>
  <c r="O4911" i="7" s="1"/>
  <c r="N4911" i="7"/>
  <c r="N5005" i="7"/>
  <c r="J5005" i="7"/>
  <c r="O5005" i="7" s="1"/>
  <c r="N5133" i="7"/>
  <c r="J5133" i="7"/>
  <c r="O5133" i="7" s="1"/>
  <c r="J4970" i="7"/>
  <c r="O4970" i="7" s="1"/>
  <c r="N4970" i="7"/>
  <c r="J4996" i="7"/>
  <c r="O4996" i="7" s="1"/>
  <c r="N4996" i="7"/>
  <c r="J5885" i="7"/>
  <c r="O5885" i="7" s="1"/>
  <c r="N5885" i="7"/>
  <c r="J6674" i="7"/>
  <c r="O6674" i="7" s="1"/>
  <c r="N6674" i="7"/>
  <c r="N6552" i="7"/>
  <c r="J6552" i="7"/>
  <c r="O6552" i="7" s="1"/>
  <c r="J9065" i="7"/>
  <c r="O9065" i="7" s="1"/>
  <c r="N9065" i="7"/>
  <c r="J9251" i="7"/>
  <c r="O9251" i="7" s="1"/>
  <c r="N9251" i="7"/>
  <c r="J9565" i="7"/>
  <c r="O9565" i="7" s="1"/>
  <c r="N9565" i="7"/>
  <c r="J9749" i="7"/>
  <c r="O9749" i="7" s="1"/>
  <c r="N9749" i="7"/>
  <c r="J8060" i="7"/>
  <c r="O8060" i="7" s="1"/>
  <c r="N8060" i="7"/>
  <c r="J8124" i="7"/>
  <c r="O8124" i="7" s="1"/>
  <c r="N8124" i="7"/>
  <c r="J8188" i="7"/>
  <c r="O8188" i="7" s="1"/>
  <c r="N8188" i="7"/>
  <c r="J8805" i="7"/>
  <c r="O8805" i="7" s="1"/>
  <c r="N8805" i="7"/>
  <c r="N9793" i="7"/>
  <c r="J9793" i="7"/>
  <c r="O9793" i="7" s="1"/>
  <c r="J9234" i="7"/>
  <c r="O9234" i="7" s="1"/>
  <c r="N9234" i="7"/>
  <c r="J9298" i="7"/>
  <c r="O9298" i="7" s="1"/>
  <c r="N9298" i="7"/>
  <c r="J9362" i="7"/>
  <c r="O9362" i="7" s="1"/>
  <c r="N9362" i="7"/>
  <c r="J9522" i="7"/>
  <c r="O9522" i="7" s="1"/>
  <c r="N9522" i="7"/>
  <c r="J9586" i="7"/>
  <c r="O9586" i="7" s="1"/>
  <c r="N9586" i="7"/>
  <c r="N9778" i="7"/>
  <c r="J9778" i="7"/>
  <c r="O9778" i="7" s="1"/>
  <c r="J9121" i="7"/>
  <c r="O9121" i="7" s="1"/>
  <c r="N9121" i="7"/>
  <c r="J9881" i="7"/>
  <c r="O9881" i="7" s="1"/>
  <c r="N9881" i="7"/>
  <c r="J9105" i="7"/>
  <c r="O9105" i="7" s="1"/>
  <c r="N9105" i="7"/>
  <c r="J9571" i="7"/>
  <c r="O9571" i="7" s="1"/>
  <c r="N9571" i="7"/>
  <c r="J4868" i="7"/>
  <c r="O4868" i="7" s="1"/>
  <c r="N4868" i="7"/>
  <c r="J5625" i="7"/>
  <c r="O5625" i="7" s="1"/>
  <c r="N5625" i="7"/>
  <c r="J5466" i="7"/>
  <c r="O5466" i="7" s="1"/>
  <c r="N5466" i="7"/>
  <c r="J5770" i="7"/>
  <c r="O5770" i="7" s="1"/>
  <c r="N5770" i="7"/>
  <c r="J6002" i="7"/>
  <c r="O6002" i="7" s="1"/>
  <c r="N6002" i="7"/>
  <c r="J6258" i="7"/>
  <c r="O6258" i="7" s="1"/>
  <c r="N6258" i="7"/>
  <c r="J7761" i="7"/>
  <c r="O7761" i="7" s="1"/>
  <c r="N7761" i="7"/>
  <c r="N9805" i="7"/>
  <c r="J9805" i="7"/>
  <c r="O9805" i="7" s="1"/>
  <c r="J8585" i="7"/>
  <c r="O8585" i="7" s="1"/>
  <c r="N8585" i="7"/>
  <c r="J9599" i="7"/>
  <c r="O9599" i="7" s="1"/>
  <c r="N9599" i="7"/>
  <c r="J24" i="7"/>
  <c r="O24" i="7" s="1"/>
  <c r="N24" i="7"/>
  <c r="J1690" i="7"/>
  <c r="O1690" i="7" s="1"/>
  <c r="N1690" i="7"/>
  <c r="J4950" i="7"/>
  <c r="O4950" i="7" s="1"/>
  <c r="N4950" i="7"/>
  <c r="N4987" i="7"/>
  <c r="J4987" i="7"/>
  <c r="O4987" i="7" s="1"/>
  <c r="N4999" i="7"/>
  <c r="J4999" i="7"/>
  <c r="O4999" i="7" s="1"/>
  <c r="N5127" i="7"/>
  <c r="J5127" i="7"/>
  <c r="O5127" i="7" s="1"/>
  <c r="J5872" i="7"/>
  <c r="O5872" i="7" s="1"/>
  <c r="N5872" i="7"/>
  <c r="J9033" i="7"/>
  <c r="O9033" i="7" s="1"/>
  <c r="N9033" i="7"/>
  <c r="N9716" i="7"/>
  <c r="J9716" i="7"/>
  <c r="O9716" i="7" s="1"/>
  <c r="N9753" i="7"/>
  <c r="J9753" i="7"/>
  <c r="O9753" i="7" s="1"/>
  <c r="J6609" i="7"/>
  <c r="O6609" i="7" s="1"/>
  <c r="N6609" i="7"/>
  <c r="J6934" i="7"/>
  <c r="O6934" i="7" s="1"/>
  <c r="N6934" i="7"/>
  <c r="J7190" i="7"/>
  <c r="O7190" i="7" s="1"/>
  <c r="N7190" i="7"/>
  <c r="J7958" i="7"/>
  <c r="O7958" i="7" s="1"/>
  <c r="N7958" i="7"/>
  <c r="J27" i="7"/>
  <c r="O27" i="7" s="1"/>
  <c r="N27" i="7"/>
  <c r="J2783" i="7"/>
  <c r="O2783" i="7" s="1"/>
  <c r="N2783" i="7"/>
  <c r="J2847" i="7"/>
  <c r="O2847" i="7" s="1"/>
  <c r="N2847" i="7"/>
  <c r="J3096" i="7"/>
  <c r="O3096" i="7" s="1"/>
  <c r="N3096" i="7"/>
  <c r="J3196" i="7"/>
  <c r="O3196" i="7" s="1"/>
  <c r="N3196" i="7"/>
  <c r="J3260" i="7"/>
  <c r="O3260" i="7" s="1"/>
  <c r="N3260" i="7"/>
  <c r="J3324" i="7"/>
  <c r="O3324" i="7" s="1"/>
  <c r="N3324" i="7"/>
  <c r="J4172" i="7"/>
  <c r="O4172" i="7" s="1"/>
  <c r="N4172" i="7"/>
  <c r="N5086" i="7"/>
  <c r="J5086" i="7"/>
  <c r="O5086" i="7" s="1"/>
  <c r="J4860" i="7"/>
  <c r="O4860" i="7" s="1"/>
  <c r="N4860" i="7"/>
  <c r="J5385" i="7"/>
  <c r="O5385" i="7" s="1"/>
  <c r="N5385" i="7"/>
  <c r="J9011" i="7"/>
  <c r="O9011" i="7" s="1"/>
  <c r="N9011" i="7"/>
  <c r="J138" i="7"/>
  <c r="O138" i="7" s="1"/>
  <c r="N138" i="7"/>
  <c r="J535" i="7"/>
  <c r="O535" i="7" s="1"/>
  <c r="N535" i="7"/>
  <c r="J1047" i="7"/>
  <c r="O1047" i="7" s="1"/>
  <c r="N1047" i="7"/>
  <c r="J1907" i="7"/>
  <c r="O1907" i="7" s="1"/>
  <c r="N1907" i="7"/>
  <c r="N2460" i="7"/>
  <c r="J2460" i="7"/>
  <c r="O2460" i="7" s="1"/>
  <c r="J3066" i="7"/>
  <c r="O3066" i="7" s="1"/>
  <c r="N3066" i="7"/>
  <c r="J6797" i="7"/>
  <c r="O6797" i="7" s="1"/>
  <c r="N6797" i="7"/>
  <c r="J7035" i="7"/>
  <c r="O7035" i="7" s="1"/>
  <c r="N7035" i="7"/>
  <c r="J7243" i="7"/>
  <c r="O7243" i="7" s="1"/>
  <c r="N7243" i="7"/>
  <c r="J7467" i="7"/>
  <c r="O7467" i="7" s="1"/>
  <c r="N7467" i="7"/>
  <c r="J7707" i="7"/>
  <c r="O7707" i="7" s="1"/>
  <c r="N7707" i="7"/>
  <c r="J7931" i="7"/>
  <c r="O7931" i="7" s="1"/>
  <c r="N7931" i="7"/>
  <c r="J61" i="7"/>
  <c r="O61" i="7" s="1"/>
  <c r="N61" i="7"/>
  <c r="J64" i="7"/>
  <c r="O64" i="7" s="1"/>
  <c r="N64" i="7"/>
  <c r="N154" i="7"/>
  <c r="J154" i="7"/>
  <c r="O154" i="7" s="1"/>
  <c r="J168" i="7"/>
  <c r="O168" i="7" s="1"/>
  <c r="N168" i="7"/>
  <c r="J441" i="7"/>
  <c r="O441" i="7" s="1"/>
  <c r="N441" i="7"/>
  <c r="J835" i="7"/>
  <c r="O835" i="7" s="1"/>
  <c r="N835" i="7"/>
  <c r="N1063" i="7"/>
  <c r="J1063" i="7"/>
  <c r="O1063" i="7" s="1"/>
  <c r="N1195" i="7"/>
  <c r="J1195" i="7"/>
  <c r="O1195" i="7" s="1"/>
  <c r="J1094" i="7"/>
  <c r="O1094" i="7" s="1"/>
  <c r="N1094" i="7"/>
  <c r="N1088" i="7"/>
  <c r="J1088" i="7"/>
  <c r="O1088" i="7" s="1"/>
  <c r="J1377" i="7"/>
  <c r="O1377" i="7" s="1"/>
  <c r="N1377" i="7"/>
  <c r="J1441" i="7"/>
  <c r="O1441" i="7" s="1"/>
  <c r="N1441" i="7"/>
  <c r="J1505" i="7"/>
  <c r="O1505" i="7" s="1"/>
  <c r="N1505" i="7"/>
  <c r="J1266" i="7"/>
  <c r="O1266" i="7" s="1"/>
  <c r="N1266" i="7"/>
  <c r="J1645" i="7"/>
  <c r="O1645" i="7" s="1"/>
  <c r="N1645" i="7"/>
  <c r="J1827" i="7"/>
  <c r="O1827" i="7" s="1"/>
  <c r="N1827" i="7"/>
  <c r="J1784" i="7"/>
  <c r="O1784" i="7" s="1"/>
  <c r="N1784" i="7"/>
  <c r="J1912" i="7"/>
  <c r="O1912" i="7" s="1"/>
  <c r="N1912" i="7"/>
  <c r="J2067" i="7"/>
  <c r="O2067" i="7" s="1"/>
  <c r="N2067" i="7"/>
  <c r="J2360" i="7"/>
  <c r="O2360" i="7" s="1"/>
  <c r="N2360" i="7"/>
  <c r="J2428" i="7"/>
  <c r="O2428" i="7" s="1"/>
  <c r="N2428" i="7"/>
  <c r="N2341" i="7"/>
  <c r="J2341" i="7"/>
  <c r="O2341" i="7" s="1"/>
  <c r="J2343" i="7"/>
  <c r="O2343" i="7" s="1"/>
  <c r="N2343" i="7"/>
  <c r="N2633" i="7"/>
  <c r="J2633" i="7"/>
  <c r="O2633" i="7" s="1"/>
  <c r="N2697" i="7"/>
  <c r="J2697" i="7"/>
  <c r="O2697" i="7" s="1"/>
  <c r="J3114" i="7"/>
  <c r="O3114" i="7" s="1"/>
  <c r="N3114" i="7"/>
  <c r="J4149" i="7"/>
  <c r="O4149" i="7" s="1"/>
  <c r="N4149" i="7"/>
  <c r="J4213" i="7"/>
  <c r="O4213" i="7" s="1"/>
  <c r="N4213" i="7"/>
  <c r="J5163" i="7"/>
  <c r="O5163" i="7" s="1"/>
  <c r="N5163" i="7"/>
  <c r="J5227" i="7"/>
  <c r="O5227" i="7" s="1"/>
  <c r="N5227" i="7"/>
  <c r="J5291" i="7"/>
  <c r="O5291" i="7" s="1"/>
  <c r="N5291" i="7"/>
  <c r="J5355" i="7"/>
  <c r="O5355" i="7" s="1"/>
  <c r="N5355" i="7"/>
  <c r="J5419" i="7"/>
  <c r="O5419" i="7" s="1"/>
  <c r="N5419" i="7"/>
  <c r="J5483" i="7"/>
  <c r="O5483" i="7" s="1"/>
  <c r="N5483" i="7"/>
  <c r="J5547" i="7"/>
  <c r="O5547" i="7" s="1"/>
  <c r="N5547" i="7"/>
  <c r="J5611" i="7"/>
  <c r="O5611" i="7" s="1"/>
  <c r="N5611" i="7"/>
  <c r="J5675" i="7"/>
  <c r="O5675" i="7" s="1"/>
  <c r="N5675" i="7"/>
  <c r="J5739" i="7"/>
  <c r="O5739" i="7" s="1"/>
  <c r="N5739" i="7"/>
  <c r="J5803" i="7"/>
  <c r="O5803" i="7" s="1"/>
  <c r="N5803" i="7"/>
  <c r="N5922" i="7"/>
  <c r="J5922" i="7"/>
  <c r="O5922" i="7" s="1"/>
  <c r="J6864" i="7"/>
  <c r="O6864" i="7" s="1"/>
  <c r="N6864" i="7"/>
  <c r="J6928" i="7"/>
  <c r="O6928" i="7" s="1"/>
  <c r="N6928" i="7"/>
  <c r="J6992" i="7"/>
  <c r="O6992" i="7" s="1"/>
  <c r="N6992" i="7"/>
  <c r="J7056" i="7"/>
  <c r="O7056" i="7" s="1"/>
  <c r="N7056" i="7"/>
  <c r="J7120" i="7"/>
  <c r="O7120" i="7" s="1"/>
  <c r="N7120" i="7"/>
  <c r="J7184" i="7"/>
  <c r="O7184" i="7" s="1"/>
  <c r="N7184" i="7"/>
  <c r="J7248" i="7"/>
  <c r="O7248" i="7" s="1"/>
  <c r="N7248" i="7"/>
  <c r="J7312" i="7"/>
  <c r="O7312" i="7" s="1"/>
  <c r="N7312" i="7"/>
  <c r="J7376" i="7"/>
  <c r="O7376" i="7" s="1"/>
  <c r="N7376" i="7"/>
  <c r="J7440" i="7"/>
  <c r="O7440" i="7" s="1"/>
  <c r="N7440" i="7"/>
  <c r="J7504" i="7"/>
  <c r="O7504" i="7" s="1"/>
  <c r="N7504" i="7"/>
  <c r="J7568" i="7"/>
  <c r="O7568" i="7" s="1"/>
  <c r="N7568" i="7"/>
  <c r="J7632" i="7"/>
  <c r="O7632" i="7" s="1"/>
  <c r="N7632" i="7"/>
  <c r="J7696" i="7"/>
  <c r="O7696" i="7" s="1"/>
  <c r="N7696" i="7"/>
  <c r="J7760" i="7"/>
  <c r="O7760" i="7" s="1"/>
  <c r="N7760" i="7"/>
  <c r="J7824" i="7"/>
  <c r="O7824" i="7" s="1"/>
  <c r="N7824" i="7"/>
  <c r="J7888" i="7"/>
  <c r="O7888" i="7" s="1"/>
  <c r="N7888" i="7"/>
  <c r="J7952" i="7"/>
  <c r="O7952" i="7" s="1"/>
  <c r="N7952" i="7"/>
  <c r="J8016" i="7"/>
  <c r="O8016" i="7" s="1"/>
  <c r="N8016" i="7"/>
  <c r="J9015" i="7"/>
  <c r="O9015" i="7" s="1"/>
  <c r="N9015" i="7"/>
  <c r="J8490" i="7"/>
  <c r="O8490" i="7" s="1"/>
  <c r="N8490" i="7"/>
  <c r="J8579" i="7"/>
  <c r="O8579" i="7" s="1"/>
  <c r="N8579" i="7"/>
  <c r="J8885" i="7"/>
  <c r="O8885" i="7" s="1"/>
  <c r="N8885" i="7"/>
  <c r="J9561" i="7"/>
  <c r="O9561" i="7" s="1"/>
  <c r="N9561" i="7"/>
  <c r="J6633" i="7"/>
  <c r="O6633" i="7" s="1"/>
  <c r="N6633" i="7"/>
  <c r="J6727" i="7"/>
  <c r="O6727" i="7" s="1"/>
  <c r="N6727" i="7"/>
  <c r="J7558" i="7"/>
  <c r="O7558" i="7" s="1"/>
  <c r="N7558" i="7"/>
  <c r="J7814" i="7"/>
  <c r="O7814" i="7" s="1"/>
  <c r="N7814" i="7"/>
  <c r="J102" i="7"/>
  <c r="O102" i="7" s="1"/>
  <c r="N102" i="7"/>
  <c r="J709" i="7"/>
  <c r="O709" i="7" s="1"/>
  <c r="N709" i="7"/>
  <c r="J1736" i="7"/>
  <c r="O1736" i="7" s="1"/>
  <c r="N1736" i="7"/>
  <c r="J1764" i="7"/>
  <c r="O1764" i="7" s="1"/>
  <c r="N1764" i="7"/>
  <c r="J1953" i="7"/>
  <c r="O1953" i="7" s="1"/>
  <c r="N1953" i="7"/>
  <c r="J2017" i="7"/>
  <c r="O2017" i="7" s="1"/>
  <c r="N2017" i="7"/>
  <c r="J3085" i="7"/>
  <c r="O3085" i="7" s="1"/>
  <c r="N3085" i="7"/>
  <c r="J3359" i="7"/>
  <c r="O3359" i="7" s="1"/>
  <c r="N3359" i="7"/>
  <c r="J4256" i="7"/>
  <c r="O4256" i="7" s="1"/>
  <c r="N4256" i="7"/>
  <c r="J5862" i="7"/>
  <c r="O5862" i="7" s="1"/>
  <c r="N5862" i="7"/>
  <c r="N6775" i="7"/>
  <c r="J6775" i="7"/>
  <c r="O6775" i="7" s="1"/>
  <c r="J7613" i="7"/>
  <c r="O7613" i="7" s="1"/>
  <c r="N7613" i="7"/>
  <c r="J7677" i="7"/>
  <c r="O7677" i="7" s="1"/>
  <c r="N7677" i="7"/>
  <c r="J7741" i="7"/>
  <c r="O7741" i="7" s="1"/>
  <c r="N7741" i="7"/>
  <c r="J7805" i="7"/>
  <c r="O7805" i="7" s="1"/>
  <c r="N7805" i="7"/>
  <c r="J7869" i="7"/>
  <c r="O7869" i="7" s="1"/>
  <c r="N7869" i="7"/>
  <c r="J7933" i="7"/>
  <c r="O7933" i="7" s="1"/>
  <c r="N7933" i="7"/>
  <c r="J7997" i="7"/>
  <c r="O7997" i="7" s="1"/>
  <c r="N7997" i="7"/>
  <c r="J8228" i="7"/>
  <c r="O8228" i="7" s="1"/>
  <c r="N8228" i="7"/>
  <c r="J8292" i="7"/>
  <c r="O8292" i="7" s="1"/>
  <c r="N8292" i="7"/>
  <c r="J8356" i="7"/>
  <c r="O8356" i="7" s="1"/>
  <c r="N8356" i="7"/>
  <c r="J9690" i="7"/>
  <c r="O9690" i="7" s="1"/>
  <c r="N9690" i="7"/>
  <c r="J8259" i="7"/>
  <c r="O8259" i="7" s="1"/>
  <c r="N8259" i="7"/>
  <c r="N43" i="7"/>
  <c r="J43" i="7"/>
  <c r="O43" i="7" s="1"/>
  <c r="N236" i="7"/>
  <c r="J236" i="7"/>
  <c r="O236" i="7" s="1"/>
  <c r="N234" i="7"/>
  <c r="J234" i="7"/>
  <c r="O234" i="7" s="1"/>
  <c r="J416" i="7"/>
  <c r="O416" i="7" s="1"/>
  <c r="N416" i="7"/>
  <c r="N395" i="7"/>
  <c r="J395" i="7"/>
  <c r="O395" i="7" s="1"/>
  <c r="N933" i="7"/>
  <c r="J933" i="7"/>
  <c r="O933" i="7" s="1"/>
  <c r="J816" i="7"/>
  <c r="O816" i="7" s="1"/>
  <c r="N816" i="7"/>
  <c r="N924" i="7"/>
  <c r="J924" i="7"/>
  <c r="O924" i="7" s="1"/>
  <c r="J1641" i="7"/>
  <c r="O1641" i="7" s="1"/>
  <c r="N1641" i="7"/>
  <c r="J1725" i="7"/>
  <c r="O1725" i="7" s="1"/>
  <c r="N1725" i="7"/>
  <c r="J2383" i="7"/>
  <c r="O2383" i="7" s="1"/>
  <c r="N2383" i="7"/>
  <c r="J3370" i="7"/>
  <c r="O3370" i="7" s="1"/>
  <c r="N3370" i="7"/>
  <c r="J4849" i="7"/>
  <c r="O4849" i="7" s="1"/>
  <c r="N4849" i="7"/>
  <c r="J4913" i="7"/>
  <c r="O4913" i="7" s="1"/>
  <c r="N4913" i="7"/>
  <c r="N5106" i="7"/>
  <c r="J5106" i="7"/>
  <c r="O5106" i="7" s="1"/>
  <c r="J5148" i="7"/>
  <c r="O5148" i="7" s="1"/>
  <c r="N5148" i="7"/>
  <c r="J5855" i="7"/>
  <c r="O5855" i="7" s="1"/>
  <c r="N5855" i="7"/>
  <c r="J6676" i="7"/>
  <c r="O6676" i="7" s="1"/>
  <c r="N6676" i="7"/>
  <c r="N6788" i="7"/>
  <c r="J6788" i="7"/>
  <c r="O6788" i="7" s="1"/>
  <c r="J8217" i="7"/>
  <c r="O8217" i="7" s="1"/>
  <c r="N8217" i="7"/>
  <c r="J8281" i="7"/>
  <c r="O8281" i="7" s="1"/>
  <c r="N8281" i="7"/>
  <c r="J8345" i="7"/>
  <c r="O8345" i="7" s="1"/>
  <c r="N8345" i="7"/>
  <c r="J8414" i="7"/>
  <c r="O8414" i="7" s="1"/>
  <c r="N8414" i="7"/>
  <c r="J8478" i="7"/>
  <c r="O8478" i="7" s="1"/>
  <c r="N8478" i="7"/>
  <c r="J9309" i="7"/>
  <c r="O9309" i="7" s="1"/>
  <c r="N9309" i="7"/>
  <c r="N9796" i="7"/>
  <c r="J9796" i="7"/>
  <c r="O9796" i="7" s="1"/>
  <c r="N9956" i="7"/>
  <c r="J9956" i="7"/>
  <c r="O9956" i="7" s="1"/>
  <c r="N6848" i="7"/>
  <c r="J6848" i="7"/>
  <c r="O6848" i="7" s="1"/>
  <c r="J8299" i="7"/>
  <c r="O8299" i="7" s="1"/>
  <c r="N8299" i="7"/>
  <c r="N8545" i="7"/>
  <c r="J8545" i="7"/>
  <c r="O8545" i="7" s="1"/>
  <c r="J8424" i="7"/>
  <c r="O8424" i="7" s="1"/>
  <c r="N8424" i="7"/>
  <c r="J9286" i="7"/>
  <c r="O9286" i="7" s="1"/>
  <c r="N9286" i="7"/>
  <c r="N50" i="7"/>
  <c r="J50" i="7"/>
  <c r="O50" i="7" s="1"/>
  <c r="N497" i="7"/>
  <c r="J497" i="7"/>
  <c r="O497" i="7" s="1"/>
  <c r="J758" i="7"/>
  <c r="O758" i="7" s="1"/>
  <c r="N758" i="7"/>
  <c r="J3126" i="7"/>
  <c r="O3126" i="7" s="1"/>
  <c r="N3126" i="7"/>
  <c r="J4155" i="7"/>
  <c r="O4155" i="7" s="1"/>
  <c r="N4155" i="7"/>
  <c r="J4219" i="7"/>
  <c r="O4219" i="7" s="1"/>
  <c r="N4219" i="7"/>
  <c r="J5032" i="7"/>
  <c r="O5032" i="7" s="1"/>
  <c r="N5032" i="7"/>
  <c r="J5160" i="7"/>
  <c r="O5160" i="7" s="1"/>
  <c r="N5160" i="7"/>
  <c r="J8195" i="7"/>
  <c r="O8195" i="7" s="1"/>
  <c r="N8195" i="7"/>
  <c r="N896" i="7"/>
  <c r="J896" i="7"/>
  <c r="O896" i="7" s="1"/>
  <c r="J2656" i="7"/>
  <c r="O2656" i="7" s="1"/>
  <c r="N2656" i="7"/>
  <c r="J1730" i="7"/>
  <c r="O1730" i="7" s="1"/>
  <c r="N1730" i="7"/>
  <c r="N5089" i="7"/>
  <c r="J5089" i="7"/>
  <c r="O5089" i="7" s="1"/>
  <c r="J6611" i="7"/>
  <c r="O6611" i="7" s="1"/>
  <c r="N6611" i="7"/>
  <c r="J6675" i="7"/>
  <c r="O6675" i="7" s="1"/>
  <c r="N6675" i="7"/>
  <c r="J8045" i="7"/>
  <c r="O8045" i="7" s="1"/>
  <c r="N8045" i="7"/>
  <c r="J8109" i="7"/>
  <c r="O8109" i="7" s="1"/>
  <c r="N8109" i="7"/>
  <c r="J8173" i="7"/>
  <c r="O8173" i="7" s="1"/>
  <c r="N8173" i="7"/>
  <c r="J9336" i="7"/>
  <c r="O9336" i="7" s="1"/>
  <c r="N9336" i="7"/>
  <c r="J9093" i="7"/>
  <c r="O9093" i="7" s="1"/>
  <c r="N9093" i="7"/>
  <c r="J6497" i="7"/>
  <c r="O6497" i="7" s="1"/>
  <c r="N6497" i="7"/>
  <c r="J7153" i="7"/>
  <c r="O7153" i="7" s="1"/>
  <c r="N7153" i="7"/>
  <c r="J8654" i="7"/>
  <c r="O8654" i="7" s="1"/>
  <c r="N8654" i="7"/>
  <c r="J8830" i="7"/>
  <c r="O8830" i="7" s="1"/>
  <c r="N8830" i="7"/>
  <c r="J9606" i="7"/>
  <c r="O9606" i="7" s="1"/>
  <c r="N9606" i="7"/>
  <c r="J9647" i="7"/>
  <c r="O9647" i="7" s="1"/>
  <c r="N9647" i="7"/>
  <c r="J6" i="7"/>
  <c r="O6" i="7" s="1"/>
  <c r="N6" i="7"/>
  <c r="N160" i="7"/>
  <c r="J160" i="7"/>
  <c r="O160" i="7" s="1"/>
  <c r="N235" i="7"/>
  <c r="J235" i="7"/>
  <c r="O235" i="7" s="1"/>
  <c r="N422" i="7"/>
  <c r="J422" i="7"/>
  <c r="O422" i="7" s="1"/>
  <c r="J520" i="7"/>
  <c r="O520" i="7" s="1"/>
  <c r="N520" i="7"/>
  <c r="J766" i="7"/>
  <c r="O766" i="7" s="1"/>
  <c r="N766" i="7"/>
  <c r="J861" i="7"/>
  <c r="O861" i="7" s="1"/>
  <c r="N861" i="7"/>
  <c r="N889" i="7"/>
  <c r="J889" i="7"/>
  <c r="O889" i="7" s="1"/>
  <c r="N1210" i="7"/>
  <c r="J1210" i="7"/>
  <c r="O1210" i="7" s="1"/>
  <c r="J1044" i="7"/>
  <c r="O1044" i="7" s="1"/>
  <c r="N1044" i="7"/>
  <c r="J1412" i="7"/>
  <c r="O1412" i="7" s="1"/>
  <c r="N1412" i="7"/>
  <c r="J1476" i="7"/>
  <c r="O1476" i="7" s="1"/>
  <c r="N1476" i="7"/>
  <c r="J2527" i="7"/>
  <c r="O2527" i="7" s="1"/>
  <c r="N2527" i="7"/>
  <c r="J2591" i="7"/>
  <c r="O2591" i="7" s="1"/>
  <c r="N2591" i="7"/>
  <c r="J2882" i="7"/>
  <c r="O2882" i="7" s="1"/>
  <c r="N2882" i="7"/>
  <c r="J3199" i="7"/>
  <c r="O3199" i="7" s="1"/>
  <c r="N3199" i="7"/>
  <c r="J3295" i="7"/>
  <c r="O3295" i="7" s="1"/>
  <c r="N3295" i="7"/>
  <c r="J4612" i="7"/>
  <c r="O4612" i="7" s="1"/>
  <c r="N4612" i="7"/>
  <c r="J4740" i="7"/>
  <c r="O4740" i="7" s="1"/>
  <c r="N4740" i="7"/>
  <c r="J5973" i="7"/>
  <c r="O5973" i="7" s="1"/>
  <c r="N5973" i="7"/>
  <c r="J6037" i="7"/>
  <c r="O6037" i="7" s="1"/>
  <c r="N6037" i="7"/>
  <c r="J6101" i="7"/>
  <c r="O6101" i="7" s="1"/>
  <c r="N6101" i="7"/>
  <c r="J6165" i="7"/>
  <c r="O6165" i="7" s="1"/>
  <c r="N6165" i="7"/>
  <c r="J6229" i="7"/>
  <c r="O6229" i="7" s="1"/>
  <c r="N6229" i="7"/>
  <c r="J6293" i="7"/>
  <c r="O6293" i="7" s="1"/>
  <c r="N6293" i="7"/>
  <c r="J6357" i="7"/>
  <c r="O6357" i="7" s="1"/>
  <c r="N6357" i="7"/>
  <c r="J6421" i="7"/>
  <c r="O6421" i="7" s="1"/>
  <c r="N6421" i="7"/>
  <c r="J6485" i="7"/>
  <c r="O6485" i="7" s="1"/>
  <c r="N6485" i="7"/>
  <c r="J6549" i="7"/>
  <c r="O6549" i="7" s="1"/>
  <c r="N6549" i="7"/>
  <c r="N6796" i="7"/>
  <c r="J6796" i="7"/>
  <c r="O6796" i="7" s="1"/>
  <c r="J6821" i="7"/>
  <c r="O6821" i="7" s="1"/>
  <c r="N6821" i="7"/>
  <c r="J6893" i="7"/>
  <c r="O6893" i="7" s="1"/>
  <c r="N6893" i="7"/>
  <c r="J6957" i="7"/>
  <c r="O6957" i="7" s="1"/>
  <c r="N6957" i="7"/>
  <c r="J7021" i="7"/>
  <c r="O7021" i="7" s="1"/>
  <c r="N7021" i="7"/>
  <c r="J7085" i="7"/>
  <c r="O7085" i="7" s="1"/>
  <c r="N7085" i="7"/>
  <c r="J7149" i="7"/>
  <c r="O7149" i="7" s="1"/>
  <c r="N7149" i="7"/>
  <c r="J7213" i="7"/>
  <c r="O7213" i="7" s="1"/>
  <c r="N7213" i="7"/>
  <c r="J7277" i="7"/>
  <c r="O7277" i="7" s="1"/>
  <c r="N7277" i="7"/>
  <c r="J7341" i="7"/>
  <c r="O7341" i="7" s="1"/>
  <c r="N7341" i="7"/>
  <c r="J7405" i="7"/>
  <c r="O7405" i="7" s="1"/>
  <c r="N7405" i="7"/>
  <c r="J7469" i="7"/>
  <c r="O7469" i="7" s="1"/>
  <c r="N7469" i="7"/>
  <c r="J7533" i="7"/>
  <c r="O7533" i="7" s="1"/>
  <c r="N7533" i="7"/>
  <c r="J9370" i="7"/>
  <c r="O9370" i="7" s="1"/>
  <c r="N9370" i="7"/>
  <c r="N9947" i="7"/>
  <c r="J9947" i="7"/>
  <c r="O9947" i="7" s="1"/>
  <c r="J6657" i="7"/>
  <c r="O6657" i="7" s="1"/>
  <c r="N6657" i="7"/>
  <c r="J6743" i="7"/>
  <c r="O6743" i="7" s="1"/>
  <c r="N6743" i="7"/>
  <c r="J7238" i="7"/>
  <c r="O7238" i="7" s="1"/>
  <c r="N7238" i="7"/>
  <c r="J8328" i="7"/>
  <c r="O8328" i="7" s="1"/>
  <c r="N8328" i="7"/>
  <c r="N749" i="7"/>
  <c r="J749" i="7"/>
  <c r="O749" i="7" s="1"/>
  <c r="J2837" i="7"/>
  <c r="O2837" i="7" s="1"/>
  <c r="N2837" i="7"/>
  <c r="J3345" i="7"/>
  <c r="O3345" i="7" s="1"/>
  <c r="N3345" i="7"/>
  <c r="J5294" i="7"/>
  <c r="O5294" i="7" s="1"/>
  <c r="N5294" i="7"/>
  <c r="J4834" i="7"/>
  <c r="O4834" i="7" s="1"/>
  <c r="N4834" i="7"/>
  <c r="J5959" i="7"/>
  <c r="O5959" i="7" s="1"/>
  <c r="N5959" i="7"/>
  <c r="J6119" i="7"/>
  <c r="O6119" i="7" s="1"/>
  <c r="N6119" i="7"/>
  <c r="J6311" i="7"/>
  <c r="O6311" i="7" s="1"/>
  <c r="N6311" i="7"/>
  <c r="J6503" i="7"/>
  <c r="O6503" i="7" s="1"/>
  <c r="N6503" i="7"/>
  <c r="J8033" i="7"/>
  <c r="O8033" i="7" s="1"/>
  <c r="N8033" i="7"/>
  <c r="J9639" i="7"/>
  <c r="O9639" i="7" s="1"/>
  <c r="N9639" i="7"/>
  <c r="J8214" i="7"/>
  <c r="O8214" i="7" s="1"/>
  <c r="N8214" i="7"/>
  <c r="J8668" i="7"/>
  <c r="O8668" i="7" s="1"/>
  <c r="N8668" i="7"/>
  <c r="J8860" i="7"/>
  <c r="O8860" i="7" s="1"/>
  <c r="N8860" i="7"/>
  <c r="J9052" i="7"/>
  <c r="O9052" i="7" s="1"/>
  <c r="N9052" i="7"/>
  <c r="J9244" i="7"/>
  <c r="O9244" i="7" s="1"/>
  <c r="N9244" i="7"/>
  <c r="J9436" i="7"/>
  <c r="O9436" i="7" s="1"/>
  <c r="N9436" i="7"/>
  <c r="J5418" i="7"/>
  <c r="O5418" i="7" s="1"/>
  <c r="N5418" i="7"/>
  <c r="J6434" i="7"/>
  <c r="O6434" i="7" s="1"/>
  <c r="N6434" i="7"/>
  <c r="J7889" i="7"/>
  <c r="O7889" i="7" s="1"/>
  <c r="N7889" i="7"/>
  <c r="N78" i="7"/>
  <c r="J78" i="7"/>
  <c r="O78" i="7" s="1"/>
  <c r="J1423" i="7"/>
  <c r="O1423" i="7" s="1"/>
  <c r="N1423" i="7"/>
  <c r="J6649" i="7"/>
  <c r="O6649" i="7" s="1"/>
  <c r="N6649" i="7"/>
  <c r="J7446" i="7"/>
  <c r="O7446" i="7" s="1"/>
  <c r="N7446" i="7"/>
  <c r="N5969" i="7"/>
  <c r="J5969" i="7"/>
  <c r="O5969" i="7" s="1"/>
  <c r="J1015" i="7"/>
  <c r="O1015" i="7" s="1"/>
  <c r="N1015" i="7"/>
  <c r="J725" i="7"/>
  <c r="O725" i="7" s="1"/>
  <c r="N725" i="7"/>
  <c r="J2881" i="7"/>
  <c r="O2881" i="7" s="1"/>
  <c r="N2881" i="7"/>
  <c r="J3389" i="7"/>
  <c r="O3389" i="7" s="1"/>
  <c r="N3389" i="7"/>
  <c r="J3645" i="7"/>
  <c r="O3645" i="7" s="1"/>
  <c r="N3645" i="7"/>
  <c r="J3901" i="7"/>
  <c r="O3901" i="7" s="1"/>
  <c r="N3901" i="7"/>
  <c r="J3036" i="7"/>
  <c r="O3036" i="7" s="1"/>
  <c r="N3036" i="7"/>
  <c r="J3566" i="7"/>
  <c r="O3566" i="7" s="1"/>
  <c r="N3566" i="7"/>
  <c r="J3822" i="7"/>
  <c r="O3822" i="7" s="1"/>
  <c r="N3822" i="7"/>
  <c r="J4110" i="7"/>
  <c r="O4110" i="7" s="1"/>
  <c r="N4110" i="7"/>
  <c r="J5290" i="7"/>
  <c r="O5290" i="7" s="1"/>
  <c r="N5290" i="7"/>
  <c r="J6275" i="7"/>
  <c r="O6275" i="7" s="1"/>
  <c r="N6275" i="7"/>
  <c r="J6595" i="7"/>
  <c r="O6595" i="7" s="1"/>
  <c r="N6595" i="7"/>
  <c r="J9489" i="7"/>
  <c r="O9489" i="7" s="1"/>
  <c r="N9489" i="7"/>
  <c r="J8904" i="7"/>
  <c r="O8904" i="7" s="1"/>
  <c r="N8904" i="7"/>
  <c r="J9160" i="7"/>
  <c r="O9160" i="7" s="1"/>
  <c r="N9160" i="7"/>
  <c r="J9384" i="7"/>
  <c r="O9384" i="7" s="1"/>
  <c r="N9384" i="7"/>
  <c r="J186" i="7"/>
  <c r="O186" i="7" s="1"/>
  <c r="N186" i="7"/>
  <c r="J899" i="7"/>
  <c r="O899" i="7" s="1"/>
  <c r="N899" i="7"/>
  <c r="J4887" i="7"/>
  <c r="O4887" i="7" s="1"/>
  <c r="N4887" i="7"/>
  <c r="J6732" i="7"/>
  <c r="O6732" i="7" s="1"/>
  <c r="N6732" i="7"/>
  <c r="J9495" i="7"/>
  <c r="O9495" i="7" s="1"/>
  <c r="N9495" i="7"/>
  <c r="J8810" i="7"/>
  <c r="O8810" i="7" s="1"/>
  <c r="N8810" i="7"/>
  <c r="J9066" i="7"/>
  <c r="O9066" i="7" s="1"/>
  <c r="N9066" i="7"/>
  <c r="J9317" i="7"/>
  <c r="O9317" i="7" s="1"/>
  <c r="N9317" i="7"/>
  <c r="J9367" i="7"/>
  <c r="O9367" i="7" s="1"/>
  <c r="N9367" i="7"/>
  <c r="J5529" i="7"/>
  <c r="O5529" i="7" s="1"/>
  <c r="N5529" i="7"/>
  <c r="J1636" i="7"/>
  <c r="O1636" i="7" s="1"/>
  <c r="N1636" i="7"/>
  <c r="J1526" i="7"/>
  <c r="O1526" i="7" s="1"/>
  <c r="N1526" i="7"/>
  <c r="J2032" i="7"/>
  <c r="O2032" i="7" s="1"/>
  <c r="N2032" i="7"/>
  <c r="N5083" i="7"/>
  <c r="J5083" i="7"/>
  <c r="O5083" i="7" s="1"/>
  <c r="J8529" i="7"/>
  <c r="O8529" i="7" s="1"/>
  <c r="N8529" i="7"/>
  <c r="J9003" i="7"/>
  <c r="O9003" i="7" s="1"/>
  <c r="N9003" i="7"/>
  <c r="J7158" i="7"/>
  <c r="O7158" i="7" s="1"/>
  <c r="N7158" i="7"/>
  <c r="J9739" i="7"/>
  <c r="O9739" i="7" s="1"/>
  <c r="N9739" i="7"/>
  <c r="J2839" i="7"/>
  <c r="O2839" i="7" s="1"/>
  <c r="N2839" i="7"/>
  <c r="J4148" i="7"/>
  <c r="O4148" i="7" s="1"/>
  <c r="N4148" i="7"/>
  <c r="J5689" i="7"/>
  <c r="O5689" i="7" s="1"/>
  <c r="N5689" i="7"/>
  <c r="J265" i="7"/>
  <c r="O265" i="7" s="1"/>
  <c r="N265" i="7"/>
  <c r="J976" i="7"/>
  <c r="O976" i="7" s="1"/>
  <c r="N976" i="7"/>
  <c r="N1268" i="7"/>
  <c r="J1268" i="7"/>
  <c r="O1268" i="7" s="1"/>
  <c r="J2327" i="7"/>
  <c r="O2327" i="7" s="1"/>
  <c r="N2327" i="7"/>
  <c r="J3162" i="7"/>
  <c r="O3162" i="7" s="1"/>
  <c r="N3162" i="7"/>
  <c r="J7019" i="7"/>
  <c r="O7019" i="7" s="1"/>
  <c r="N7019" i="7"/>
  <c r="J7211" i="7"/>
  <c r="O7211" i="7" s="1"/>
  <c r="N7211" i="7"/>
  <c r="J7403" i="7"/>
  <c r="O7403" i="7" s="1"/>
  <c r="N7403" i="7"/>
  <c r="J7579" i="7"/>
  <c r="O7579" i="7" s="1"/>
  <c r="N7579" i="7"/>
  <c r="J7787" i="7"/>
  <c r="O7787" i="7" s="1"/>
  <c r="N7787" i="7"/>
  <c r="J7947" i="7"/>
  <c r="O7947" i="7" s="1"/>
  <c r="N7947" i="7"/>
  <c r="J8607" i="7"/>
  <c r="O8607" i="7" s="1"/>
  <c r="N8607" i="7"/>
  <c r="N9912" i="7"/>
  <c r="J9912" i="7"/>
  <c r="O9912" i="7" s="1"/>
  <c r="J9629" i="7"/>
  <c r="O9629" i="7" s="1"/>
  <c r="N9629" i="7"/>
  <c r="J5465" i="7"/>
  <c r="O5465" i="7" s="1"/>
  <c r="N5465" i="7"/>
  <c r="J5434" i="7"/>
  <c r="O5434" i="7" s="1"/>
  <c r="N5434" i="7"/>
  <c r="J5578" i="7"/>
  <c r="O5578" i="7" s="1"/>
  <c r="N5578" i="7"/>
  <c r="J5706" i="7"/>
  <c r="O5706" i="7" s="1"/>
  <c r="N5706" i="7"/>
  <c r="J6322" i="7"/>
  <c r="O6322" i="7" s="1"/>
  <c r="N6322" i="7"/>
  <c r="J9067" i="7"/>
  <c r="O9067" i="7" s="1"/>
  <c r="N9067" i="7"/>
  <c r="J577" i="7"/>
  <c r="O577" i="7" s="1"/>
  <c r="N577" i="7"/>
  <c r="J1650" i="7"/>
  <c r="O1650" i="7" s="1"/>
  <c r="N1650" i="7"/>
  <c r="J3133" i="7"/>
  <c r="O3133" i="7" s="1"/>
  <c r="N3133" i="7"/>
  <c r="N5091" i="7"/>
  <c r="J5091" i="7"/>
  <c r="O5091" i="7" s="1"/>
  <c r="N5081" i="7"/>
  <c r="J5081" i="7"/>
  <c r="O5081" i="7" s="1"/>
  <c r="N5926" i="7"/>
  <c r="J5926" i="7"/>
  <c r="O5926" i="7" s="1"/>
  <c r="J9343" i="7"/>
  <c r="O9343" i="7" s="1"/>
  <c r="N9343" i="7"/>
  <c r="J8316" i="7"/>
  <c r="O8316" i="7" s="1"/>
  <c r="N8316" i="7"/>
  <c r="J8380" i="7"/>
  <c r="O8380" i="7" s="1"/>
  <c r="N8380" i="7"/>
  <c r="N8543" i="7"/>
  <c r="J8543" i="7"/>
  <c r="O8543" i="7" s="1"/>
  <c r="J9567" i="7"/>
  <c r="O9567" i="7" s="1"/>
  <c r="N9567" i="7"/>
  <c r="C14" i="9"/>
  <c r="C16" i="9" s="1"/>
  <c r="C19" i="9" s="1"/>
  <c r="C18" i="8"/>
  <c r="N4558" i="7"/>
  <c r="J4558" i="7"/>
  <c r="O4558" i="7" s="1"/>
  <c r="J6652" i="7"/>
  <c r="O6652" i="7" s="1"/>
  <c r="N6652" i="7"/>
  <c r="J8432" i="7"/>
  <c r="O8432" i="7" s="1"/>
  <c r="N8432" i="7"/>
  <c r="J10" i="7"/>
  <c r="O10" i="7" s="1"/>
  <c r="N10" i="7"/>
  <c r="J490" i="7"/>
  <c r="O490" i="7" s="1"/>
  <c r="N490" i="7"/>
  <c r="J1133" i="7"/>
  <c r="O1133" i="7" s="1"/>
  <c r="N1133" i="7"/>
  <c r="N1340" i="7"/>
  <c r="J1340" i="7"/>
  <c r="O1340" i="7" s="1"/>
  <c r="N1606" i="7"/>
  <c r="J1606" i="7"/>
  <c r="O1606" i="7" s="1"/>
  <c r="N2112" i="7"/>
  <c r="J2112" i="7"/>
  <c r="O2112" i="7" s="1"/>
  <c r="N2176" i="7"/>
  <c r="J2176" i="7"/>
  <c r="O2176" i="7" s="1"/>
  <c r="N2240" i="7"/>
  <c r="J2240" i="7"/>
  <c r="O2240" i="7" s="1"/>
  <c r="J2568" i="7"/>
  <c r="O2568" i="7" s="1"/>
  <c r="N2568" i="7"/>
  <c r="J2772" i="7"/>
  <c r="O2772" i="7" s="1"/>
  <c r="N2772" i="7"/>
  <c r="J2836" i="7"/>
  <c r="O2836" i="7" s="1"/>
  <c r="N2836" i="7"/>
  <c r="J3031" i="7"/>
  <c r="O3031" i="7" s="1"/>
  <c r="N3031" i="7"/>
  <c r="J3159" i="7"/>
  <c r="O3159" i="7" s="1"/>
  <c r="N3159" i="7"/>
  <c r="N4616" i="7"/>
  <c r="J4616" i="7"/>
  <c r="O4616" i="7" s="1"/>
  <c r="N4744" i="7"/>
  <c r="J4744" i="7"/>
  <c r="O4744" i="7" s="1"/>
  <c r="N4359" i="7"/>
  <c r="J4359" i="7"/>
  <c r="O4359" i="7" s="1"/>
  <c r="N4487" i="7"/>
  <c r="J4487" i="7"/>
  <c r="O4487" i="7" s="1"/>
  <c r="N4615" i="7"/>
  <c r="J4615" i="7"/>
  <c r="O4615" i="7" s="1"/>
  <c r="N4743" i="7"/>
  <c r="J4743" i="7"/>
  <c r="O4743" i="7" s="1"/>
  <c r="N5941" i="7"/>
  <c r="J5941" i="7"/>
  <c r="O5941" i="7" s="1"/>
  <c r="J6656" i="7"/>
  <c r="O6656" i="7" s="1"/>
  <c r="N6656" i="7"/>
  <c r="J9957" i="7"/>
  <c r="O9957" i="7" s="1"/>
  <c r="N9957" i="7"/>
  <c r="J9836" i="7"/>
  <c r="O9836" i="7" s="1"/>
  <c r="N9836" i="7"/>
  <c r="J4350" i="7"/>
  <c r="O4350" i="7" s="1"/>
  <c r="N4350" i="7"/>
  <c r="N4686" i="7"/>
  <c r="J4686" i="7"/>
  <c r="O4686" i="7" s="1"/>
  <c r="J373" i="7"/>
  <c r="O373" i="7" s="1"/>
  <c r="N373" i="7"/>
  <c r="J883" i="7"/>
  <c r="O883" i="7" s="1"/>
  <c r="N883" i="7"/>
  <c r="J1107" i="7"/>
  <c r="O1107" i="7" s="1"/>
  <c r="N1107" i="7"/>
  <c r="N1323" i="7"/>
  <c r="J1323" i="7"/>
  <c r="O1323" i="7" s="1"/>
  <c r="J2337" i="7"/>
  <c r="O2337" i="7" s="1"/>
  <c r="N2337" i="7"/>
  <c r="J2403" i="7"/>
  <c r="O2403" i="7" s="1"/>
  <c r="N2403" i="7"/>
  <c r="N4287" i="7"/>
  <c r="J4287" i="7"/>
  <c r="O4287" i="7" s="1"/>
  <c r="N4588" i="7"/>
  <c r="J4588" i="7"/>
  <c r="O4588" i="7" s="1"/>
  <c r="N4716" i="7"/>
  <c r="J4716" i="7"/>
  <c r="O4716" i="7" s="1"/>
  <c r="N4654" i="7"/>
  <c r="J4654" i="7"/>
  <c r="O4654" i="7" s="1"/>
  <c r="J5943" i="7"/>
  <c r="O5943" i="7" s="1"/>
  <c r="N5943" i="7"/>
  <c r="N1333" i="7"/>
  <c r="J1333" i="7"/>
  <c r="O1333" i="7" s="1"/>
  <c r="J2573" i="7"/>
  <c r="O2573" i="7" s="1"/>
  <c r="N2573" i="7"/>
  <c r="J3262" i="7"/>
  <c r="O3262" i="7" s="1"/>
  <c r="N3262" i="7"/>
  <c r="J4544" i="7"/>
  <c r="O4544" i="7" s="1"/>
  <c r="N4544" i="7"/>
  <c r="J4837" i="7"/>
  <c r="O4837" i="7" s="1"/>
  <c r="N4837" i="7"/>
  <c r="N5122" i="7"/>
  <c r="J5122" i="7"/>
  <c r="O5122" i="7" s="1"/>
  <c r="N6840" i="7"/>
  <c r="J6840" i="7"/>
  <c r="O6840" i="7" s="1"/>
  <c r="J8349" i="7"/>
  <c r="O8349" i="7" s="1"/>
  <c r="N8349" i="7"/>
  <c r="J9720" i="7"/>
  <c r="O9720" i="7" s="1"/>
  <c r="N9720" i="7"/>
  <c r="J1678" i="7"/>
  <c r="O1678" i="7" s="1"/>
  <c r="N1678" i="7"/>
  <c r="J1722" i="7"/>
  <c r="O1722" i="7" s="1"/>
  <c r="N1722" i="7"/>
  <c r="J4829" i="7"/>
  <c r="O4829" i="7" s="1"/>
  <c r="N4829" i="7"/>
  <c r="J8037" i="7"/>
  <c r="O8037" i="7" s="1"/>
  <c r="N8037" i="7"/>
  <c r="J8101" i="7"/>
  <c r="O8101" i="7" s="1"/>
  <c r="N8101" i="7"/>
  <c r="J8165" i="7"/>
  <c r="O8165" i="7" s="1"/>
  <c r="N8165" i="7"/>
  <c r="J8927" i="7"/>
  <c r="O8927" i="7" s="1"/>
  <c r="N8927" i="7"/>
  <c r="J9232" i="7"/>
  <c r="O9232" i="7" s="1"/>
  <c r="N9232" i="7"/>
  <c r="J9840" i="7"/>
  <c r="O9840" i="7" s="1"/>
  <c r="N9840" i="7"/>
  <c r="J9329" i="7"/>
  <c r="O9329" i="7" s="1"/>
  <c r="N9329" i="7"/>
  <c r="J35" i="7"/>
  <c r="O35" i="7" s="1"/>
  <c r="N35" i="7"/>
  <c r="J233" i="7"/>
  <c r="O233" i="7" s="1"/>
  <c r="N233" i="7"/>
  <c r="J386" i="7"/>
  <c r="O386" i="7" s="1"/>
  <c r="N386" i="7"/>
  <c r="J662" i="7"/>
  <c r="O662" i="7" s="1"/>
  <c r="N662" i="7"/>
  <c r="J782" i="7"/>
  <c r="O782" i="7" s="1"/>
  <c r="N782" i="7"/>
  <c r="J1096" i="7"/>
  <c r="O1096" i="7" s="1"/>
  <c r="N1096" i="7"/>
  <c r="J1363" i="7"/>
  <c r="O1363" i="7" s="1"/>
  <c r="N1363" i="7"/>
  <c r="J2346" i="7"/>
  <c r="O2346" i="7" s="1"/>
  <c r="N2346" i="7"/>
  <c r="N2456" i="7"/>
  <c r="J2456" i="7"/>
  <c r="O2456" i="7" s="1"/>
  <c r="J3150" i="7"/>
  <c r="O3150" i="7" s="1"/>
  <c r="N3150" i="7"/>
  <c r="J3223" i="7"/>
  <c r="O3223" i="7" s="1"/>
  <c r="N3223" i="7"/>
  <c r="J3287" i="7"/>
  <c r="O3287" i="7" s="1"/>
  <c r="N3287" i="7"/>
  <c r="J4167" i="7"/>
  <c r="O4167" i="7" s="1"/>
  <c r="N4167" i="7"/>
  <c r="J4231" i="7"/>
  <c r="O4231" i="7" s="1"/>
  <c r="N4231" i="7"/>
  <c r="N4500" i="7"/>
  <c r="J4500" i="7"/>
  <c r="O4500" i="7" s="1"/>
  <c r="N4358" i="7"/>
  <c r="J4358" i="7"/>
  <c r="O4358" i="7" s="1"/>
  <c r="N4486" i="7"/>
  <c r="J4486" i="7"/>
  <c r="O4486" i="7" s="1"/>
  <c r="N4614" i="7"/>
  <c r="J4614" i="7"/>
  <c r="O4614" i="7" s="1"/>
  <c r="N4742" i="7"/>
  <c r="J4742" i="7"/>
  <c r="O4742" i="7" s="1"/>
  <c r="J5981" i="7"/>
  <c r="O5981" i="7" s="1"/>
  <c r="N5981" i="7"/>
  <c r="J6045" i="7"/>
  <c r="O6045" i="7" s="1"/>
  <c r="N6045" i="7"/>
  <c r="J6109" i="7"/>
  <c r="O6109" i="7" s="1"/>
  <c r="N6109" i="7"/>
  <c r="J6173" i="7"/>
  <c r="O6173" i="7" s="1"/>
  <c r="N6173" i="7"/>
  <c r="J6237" i="7"/>
  <c r="O6237" i="7" s="1"/>
  <c r="N6237" i="7"/>
  <c r="J6301" i="7"/>
  <c r="O6301" i="7" s="1"/>
  <c r="N6301" i="7"/>
  <c r="J6365" i="7"/>
  <c r="O6365" i="7" s="1"/>
  <c r="N6365" i="7"/>
  <c r="J6429" i="7"/>
  <c r="O6429" i="7" s="1"/>
  <c r="N6429" i="7"/>
  <c r="J6493" i="7"/>
  <c r="O6493" i="7" s="1"/>
  <c r="N6493" i="7"/>
  <c r="J6557" i="7"/>
  <c r="O6557" i="7" s="1"/>
  <c r="N6557" i="7"/>
  <c r="J6604" i="7"/>
  <c r="O6604" i="7" s="1"/>
  <c r="N6604" i="7"/>
  <c r="J6885" i="7"/>
  <c r="O6885" i="7" s="1"/>
  <c r="N6885" i="7"/>
  <c r="J6949" i="7"/>
  <c r="O6949" i="7" s="1"/>
  <c r="N6949" i="7"/>
  <c r="J7013" i="7"/>
  <c r="O7013" i="7" s="1"/>
  <c r="N7013" i="7"/>
  <c r="J7077" i="7"/>
  <c r="O7077" i="7" s="1"/>
  <c r="N7077" i="7"/>
  <c r="J7141" i="7"/>
  <c r="O7141" i="7" s="1"/>
  <c r="N7141" i="7"/>
  <c r="J7205" i="7"/>
  <c r="O7205" i="7" s="1"/>
  <c r="N7205" i="7"/>
  <c r="J7269" i="7"/>
  <c r="O7269" i="7" s="1"/>
  <c r="N7269" i="7"/>
  <c r="J7333" i="7"/>
  <c r="O7333" i="7" s="1"/>
  <c r="N7333" i="7"/>
  <c r="J7397" i="7"/>
  <c r="O7397" i="7" s="1"/>
  <c r="N7397" i="7"/>
  <c r="J7461" i="7"/>
  <c r="O7461" i="7" s="1"/>
  <c r="N7461" i="7"/>
  <c r="J7525" i="7"/>
  <c r="O7525" i="7" s="1"/>
  <c r="N7525" i="7"/>
  <c r="J8215" i="7"/>
  <c r="O8215" i="7" s="1"/>
  <c r="N8215" i="7"/>
  <c r="J8279" i="7"/>
  <c r="O8279" i="7" s="1"/>
  <c r="N8279" i="7"/>
  <c r="J8343" i="7"/>
  <c r="O8343" i="7" s="1"/>
  <c r="N8343" i="7"/>
  <c r="N8549" i="7"/>
  <c r="J8549" i="7"/>
  <c r="O8549" i="7" s="1"/>
  <c r="J9701" i="7"/>
  <c r="O9701" i="7" s="1"/>
  <c r="N9701" i="7"/>
  <c r="J7678" i="7"/>
  <c r="O7678" i="7" s="1"/>
  <c r="N7678" i="7"/>
  <c r="J7934" i="7"/>
  <c r="O7934" i="7" s="1"/>
  <c r="N7934" i="7"/>
  <c r="J609" i="7"/>
  <c r="O609" i="7" s="1"/>
  <c r="N609" i="7"/>
  <c r="N549" i="7"/>
  <c r="J549" i="7"/>
  <c r="O549" i="7" s="1"/>
  <c r="N1684" i="7"/>
  <c r="J1684" i="7"/>
  <c r="O1684" i="7" s="1"/>
  <c r="J1406" i="7"/>
  <c r="O1406" i="7" s="1"/>
  <c r="N1406" i="7"/>
  <c r="J1470" i="7"/>
  <c r="O1470" i="7" s="1"/>
  <c r="N1470" i="7"/>
  <c r="J1992" i="7"/>
  <c r="O1992" i="7" s="1"/>
  <c r="N1992" i="7"/>
  <c r="N2056" i="7"/>
  <c r="J2056" i="7"/>
  <c r="O2056" i="7" s="1"/>
  <c r="J2861" i="7"/>
  <c r="O2861" i="7" s="1"/>
  <c r="N2861" i="7"/>
  <c r="J3092" i="7"/>
  <c r="O3092" i="7" s="1"/>
  <c r="N3092" i="7"/>
  <c r="J4170" i="7"/>
  <c r="O4170" i="7" s="1"/>
  <c r="N4170" i="7"/>
  <c r="J4234" i="7"/>
  <c r="O4234" i="7" s="1"/>
  <c r="N4234" i="7"/>
  <c r="N5142" i="7"/>
  <c r="J5142" i="7"/>
  <c r="O5142" i="7" s="1"/>
  <c r="J5206" i="7"/>
  <c r="O5206" i="7" s="1"/>
  <c r="N5206" i="7"/>
  <c r="J5270" i="7"/>
  <c r="O5270" i="7" s="1"/>
  <c r="N5270" i="7"/>
  <c r="J5334" i="7"/>
  <c r="O5334" i="7" s="1"/>
  <c r="N5334" i="7"/>
  <c r="J5398" i="7"/>
  <c r="O5398" i="7" s="1"/>
  <c r="N5398" i="7"/>
  <c r="J5967" i="7"/>
  <c r="O5967" i="7" s="1"/>
  <c r="N5967" i="7"/>
  <c r="J6031" i="7"/>
  <c r="O6031" i="7" s="1"/>
  <c r="N6031" i="7"/>
  <c r="J6095" i="7"/>
  <c r="O6095" i="7" s="1"/>
  <c r="N6095" i="7"/>
  <c r="J6159" i="7"/>
  <c r="O6159" i="7" s="1"/>
  <c r="N6159" i="7"/>
  <c r="J6223" i="7"/>
  <c r="O6223" i="7" s="1"/>
  <c r="N6223" i="7"/>
  <c r="J6287" i="7"/>
  <c r="O6287" i="7" s="1"/>
  <c r="N6287" i="7"/>
  <c r="J6351" i="7"/>
  <c r="O6351" i="7" s="1"/>
  <c r="N6351" i="7"/>
  <c r="J6415" i="7"/>
  <c r="O6415" i="7" s="1"/>
  <c r="N6415" i="7"/>
  <c r="J6479" i="7"/>
  <c r="O6479" i="7" s="1"/>
  <c r="N6479" i="7"/>
  <c r="J6543" i="7"/>
  <c r="O6543" i="7" s="1"/>
  <c r="N6543" i="7"/>
  <c r="J6554" i="7"/>
  <c r="O6554" i="7" s="1"/>
  <c r="N6554" i="7"/>
  <c r="J8025" i="7"/>
  <c r="O8025" i="7" s="1"/>
  <c r="N8025" i="7"/>
  <c r="J8089" i="7"/>
  <c r="O8089" i="7" s="1"/>
  <c r="N8089" i="7"/>
  <c r="J8153" i="7"/>
  <c r="O8153" i="7" s="1"/>
  <c r="N8153" i="7"/>
  <c r="J8577" i="7"/>
  <c r="O8577" i="7" s="1"/>
  <c r="N8577" i="7"/>
  <c r="J9709" i="7"/>
  <c r="O9709" i="7" s="1"/>
  <c r="N9709" i="7"/>
  <c r="J8174" i="7"/>
  <c r="O8174" i="7" s="1"/>
  <c r="N8174" i="7"/>
  <c r="J8238" i="7"/>
  <c r="O8238" i="7" s="1"/>
  <c r="N8238" i="7"/>
  <c r="J8366" i="7"/>
  <c r="O8366" i="7" s="1"/>
  <c r="N8366" i="7"/>
  <c r="J8596" i="7"/>
  <c r="O8596" i="7" s="1"/>
  <c r="N8596" i="7"/>
  <c r="J8660" i="7"/>
  <c r="O8660" i="7" s="1"/>
  <c r="N8660" i="7"/>
  <c r="J8724" i="7"/>
  <c r="O8724" i="7" s="1"/>
  <c r="N8724" i="7"/>
  <c r="J8788" i="7"/>
  <c r="O8788" i="7" s="1"/>
  <c r="N8788" i="7"/>
  <c r="J8852" i="7"/>
  <c r="O8852" i="7" s="1"/>
  <c r="N8852" i="7"/>
  <c r="J8916" i="7"/>
  <c r="O8916" i="7" s="1"/>
  <c r="N8916" i="7"/>
  <c r="J8980" i="7"/>
  <c r="O8980" i="7" s="1"/>
  <c r="N8980" i="7"/>
  <c r="J9044" i="7"/>
  <c r="O9044" i="7" s="1"/>
  <c r="N9044" i="7"/>
  <c r="J9108" i="7"/>
  <c r="O9108" i="7" s="1"/>
  <c r="N9108" i="7"/>
  <c r="J9172" i="7"/>
  <c r="O9172" i="7" s="1"/>
  <c r="N9172" i="7"/>
  <c r="J9236" i="7"/>
  <c r="O9236" i="7" s="1"/>
  <c r="N9236" i="7"/>
  <c r="J9332" i="7"/>
  <c r="O9332" i="7" s="1"/>
  <c r="N9332" i="7"/>
  <c r="J9460" i="7"/>
  <c r="O9460" i="7" s="1"/>
  <c r="N9460" i="7"/>
  <c r="N9748" i="7"/>
  <c r="J9748" i="7"/>
  <c r="O9748" i="7" s="1"/>
  <c r="N9908" i="7"/>
  <c r="J9908" i="7"/>
  <c r="O9908" i="7" s="1"/>
  <c r="J9641" i="7"/>
  <c r="O9641" i="7" s="1"/>
  <c r="N9641" i="7"/>
  <c r="J5377" i="7"/>
  <c r="O5377" i="7" s="1"/>
  <c r="N5377" i="7"/>
  <c r="J5506" i="7"/>
  <c r="O5506" i="7" s="1"/>
  <c r="N5506" i="7"/>
  <c r="J6090" i="7"/>
  <c r="O6090" i="7" s="1"/>
  <c r="N6090" i="7"/>
  <c r="J6346" i="7"/>
  <c r="O6346" i="7" s="1"/>
  <c r="N6346" i="7"/>
  <c r="J7705" i="7"/>
  <c r="O7705" i="7" s="1"/>
  <c r="N7705" i="7"/>
  <c r="J9117" i="7"/>
  <c r="O9117" i="7" s="1"/>
  <c r="N9117" i="7"/>
  <c r="J9782" i="7"/>
  <c r="O9782" i="7" s="1"/>
  <c r="N9782" i="7"/>
  <c r="J338" i="7"/>
  <c r="O338" i="7" s="1"/>
  <c r="N338" i="7"/>
  <c r="J1383" i="7"/>
  <c r="O1383" i="7" s="1"/>
  <c r="N1383" i="7"/>
  <c r="J1536" i="7"/>
  <c r="O1536" i="7" s="1"/>
  <c r="N1536" i="7"/>
  <c r="J1857" i="7"/>
  <c r="O1857" i="7" s="1"/>
  <c r="N1857" i="7"/>
  <c r="J2089" i="7"/>
  <c r="O2089" i="7" s="1"/>
  <c r="N2089" i="7"/>
  <c r="J2153" i="7"/>
  <c r="O2153" i="7" s="1"/>
  <c r="N2153" i="7"/>
  <c r="J2217" i="7"/>
  <c r="O2217" i="7" s="1"/>
  <c r="N2217" i="7"/>
  <c r="J3339" i="7"/>
  <c r="O3339" i="7" s="1"/>
  <c r="N3339" i="7"/>
  <c r="N5011" i="7"/>
  <c r="J5011" i="7"/>
  <c r="O5011" i="7" s="1"/>
  <c r="N5910" i="7"/>
  <c r="J5910" i="7"/>
  <c r="O5910" i="7" s="1"/>
  <c r="J6910" i="7"/>
  <c r="O6910" i="7" s="1"/>
  <c r="N6910" i="7"/>
  <c r="J7166" i="7"/>
  <c r="O7166" i="7" s="1"/>
  <c r="N7166" i="7"/>
  <c r="J7422" i="7"/>
  <c r="O7422" i="7" s="1"/>
  <c r="N7422" i="7"/>
  <c r="J7662" i="7"/>
  <c r="O7662" i="7" s="1"/>
  <c r="N7662" i="7"/>
  <c r="J436" i="7"/>
  <c r="O436" i="7" s="1"/>
  <c r="N436" i="7"/>
  <c r="J939" i="7"/>
  <c r="O939" i="7" s="1"/>
  <c r="N939" i="7"/>
  <c r="J1301" i="7"/>
  <c r="O1301" i="7" s="1"/>
  <c r="N1301" i="7"/>
  <c r="J2589" i="7"/>
  <c r="O2589" i="7" s="1"/>
  <c r="N2589" i="7"/>
  <c r="J4310" i="7"/>
  <c r="O4310" i="7" s="1"/>
  <c r="N4310" i="7"/>
  <c r="J4901" i="7"/>
  <c r="O4901" i="7" s="1"/>
  <c r="N4901" i="7"/>
  <c r="N5141" i="7"/>
  <c r="J5141" i="7"/>
  <c r="O5141" i="7" s="1"/>
  <c r="N4735" i="7"/>
  <c r="J4735" i="7"/>
  <c r="O4735" i="7" s="1"/>
  <c r="J8365" i="7"/>
  <c r="O8365" i="7" s="1"/>
  <c r="N8365" i="7"/>
  <c r="J117" i="7"/>
  <c r="O117" i="7" s="1"/>
  <c r="N117" i="7"/>
  <c r="N231" i="7"/>
  <c r="J231" i="7"/>
  <c r="O231" i="7" s="1"/>
  <c r="J444" i="7"/>
  <c r="O444" i="7" s="1"/>
  <c r="N444" i="7"/>
  <c r="J391" i="7"/>
  <c r="O391" i="7" s="1"/>
  <c r="N391" i="7"/>
  <c r="J690" i="7"/>
  <c r="O690" i="7" s="1"/>
  <c r="N690" i="7"/>
  <c r="N934" i="7"/>
  <c r="J934" i="7"/>
  <c r="O934" i="7" s="1"/>
  <c r="N949" i="7"/>
  <c r="J949" i="7"/>
  <c r="O949" i="7" s="1"/>
  <c r="J828" i="7"/>
  <c r="O828" i="7" s="1"/>
  <c r="N828" i="7"/>
  <c r="N1205" i="7"/>
  <c r="J1205" i="7"/>
  <c r="O1205" i="7" s="1"/>
  <c r="N1348" i="7"/>
  <c r="J1348" i="7"/>
  <c r="O1348" i="7" s="1"/>
  <c r="J2648" i="7"/>
  <c r="O2648" i="7" s="1"/>
  <c r="N2648" i="7"/>
  <c r="J2712" i="7"/>
  <c r="O2712" i="7" s="1"/>
  <c r="N2712" i="7"/>
  <c r="N4262" i="7"/>
  <c r="J4262" i="7"/>
  <c r="O4262" i="7" s="1"/>
  <c r="J4688" i="7"/>
  <c r="O4688" i="7" s="1"/>
  <c r="N4688" i="7"/>
  <c r="J4861" i="7"/>
  <c r="O4861" i="7" s="1"/>
  <c r="N4861" i="7"/>
  <c r="J4925" i="7"/>
  <c r="O4925" i="7" s="1"/>
  <c r="N4925" i="7"/>
  <c r="N4367" i="7"/>
  <c r="J4367" i="7"/>
  <c r="O4367" i="7" s="1"/>
  <c r="N4495" i="7"/>
  <c r="J4495" i="7"/>
  <c r="O4495" i="7" s="1"/>
  <c r="N4623" i="7"/>
  <c r="J4623" i="7"/>
  <c r="O4623" i="7" s="1"/>
  <c r="N4751" i="7"/>
  <c r="J4751" i="7"/>
  <c r="O4751" i="7" s="1"/>
  <c r="N5154" i="7"/>
  <c r="J5154" i="7"/>
  <c r="O5154" i="7" s="1"/>
  <c r="J5867" i="7"/>
  <c r="O5867" i="7" s="1"/>
  <c r="N5867" i="7"/>
  <c r="J5468" i="7"/>
  <c r="O5468" i="7" s="1"/>
  <c r="N5468" i="7"/>
  <c r="J5532" i="7"/>
  <c r="O5532" i="7" s="1"/>
  <c r="N5532" i="7"/>
  <c r="J5596" i="7"/>
  <c r="O5596" i="7" s="1"/>
  <c r="N5596" i="7"/>
  <c r="J5660" i="7"/>
  <c r="O5660" i="7" s="1"/>
  <c r="N5660" i="7"/>
  <c r="J5724" i="7"/>
  <c r="O5724" i="7" s="1"/>
  <c r="N5724" i="7"/>
  <c r="J5788" i="7"/>
  <c r="O5788" i="7" s="1"/>
  <c r="N5788" i="7"/>
  <c r="J5852" i="7"/>
  <c r="O5852" i="7" s="1"/>
  <c r="N5852" i="7"/>
  <c r="J5980" i="7"/>
  <c r="O5980" i="7" s="1"/>
  <c r="N5980" i="7"/>
  <c r="J6044" i="7"/>
  <c r="O6044" i="7" s="1"/>
  <c r="N6044" i="7"/>
  <c r="J6108" i="7"/>
  <c r="O6108" i="7" s="1"/>
  <c r="N6108" i="7"/>
  <c r="J6172" i="7"/>
  <c r="O6172" i="7" s="1"/>
  <c r="N6172" i="7"/>
  <c r="J6236" i="7"/>
  <c r="O6236" i="7" s="1"/>
  <c r="N6236" i="7"/>
  <c r="J6300" i="7"/>
  <c r="O6300" i="7" s="1"/>
  <c r="N6300" i="7"/>
  <c r="J6364" i="7"/>
  <c r="O6364" i="7" s="1"/>
  <c r="N6364" i="7"/>
  <c r="J6428" i="7"/>
  <c r="O6428" i="7" s="1"/>
  <c r="N6428" i="7"/>
  <c r="J6492" i="7"/>
  <c r="O6492" i="7" s="1"/>
  <c r="N6492" i="7"/>
  <c r="J6712" i="7"/>
  <c r="O6712" i="7" s="1"/>
  <c r="N6712" i="7"/>
  <c r="J8245" i="7"/>
  <c r="O8245" i="7" s="1"/>
  <c r="N8245" i="7"/>
  <c r="J8309" i="7"/>
  <c r="O8309" i="7" s="1"/>
  <c r="N8309" i="7"/>
  <c r="J8373" i="7"/>
  <c r="O8373" i="7" s="1"/>
  <c r="N8373" i="7"/>
  <c r="J9760" i="7"/>
  <c r="O9760" i="7" s="1"/>
  <c r="N9760" i="7"/>
  <c r="J5617" i="7"/>
  <c r="O5617" i="7" s="1"/>
  <c r="N5617" i="7"/>
  <c r="J5826" i="7"/>
  <c r="O5826" i="7" s="1"/>
  <c r="N5826" i="7"/>
  <c r="J6362" i="7"/>
  <c r="O6362" i="7" s="1"/>
  <c r="N6362" i="7"/>
  <c r="J2061" i="7"/>
  <c r="O2061" i="7" s="1"/>
  <c r="N2061" i="7"/>
  <c r="N2077" i="7"/>
  <c r="J2077" i="7"/>
  <c r="O2077" i="7" s="1"/>
  <c r="N2141" i="7"/>
  <c r="J2141" i="7"/>
  <c r="O2141" i="7" s="1"/>
  <c r="N2205" i="7"/>
  <c r="J2205" i="7"/>
  <c r="O2205" i="7" s="1"/>
  <c r="J3072" i="7"/>
  <c r="O3072" i="7" s="1"/>
  <c r="N3072" i="7"/>
  <c r="J3184" i="7"/>
  <c r="O3184" i="7" s="1"/>
  <c r="N3184" i="7"/>
  <c r="J3248" i="7"/>
  <c r="O3248" i="7" s="1"/>
  <c r="N3248" i="7"/>
  <c r="J3312" i="7"/>
  <c r="O3312" i="7" s="1"/>
  <c r="N3312" i="7"/>
  <c r="J4144" i="7"/>
  <c r="O4144" i="7" s="1"/>
  <c r="N4144" i="7"/>
  <c r="J4208" i="7"/>
  <c r="O4208" i="7" s="1"/>
  <c r="N4208" i="7"/>
  <c r="J4832" i="7"/>
  <c r="O4832" i="7" s="1"/>
  <c r="N4832" i="7"/>
  <c r="J4896" i="7"/>
  <c r="O4896" i="7" s="1"/>
  <c r="N4896" i="7"/>
  <c r="J5462" i="7"/>
  <c r="O5462" i="7" s="1"/>
  <c r="N5462" i="7"/>
  <c r="J5526" i="7"/>
  <c r="O5526" i="7" s="1"/>
  <c r="N5526" i="7"/>
  <c r="J5590" i="7"/>
  <c r="O5590" i="7" s="1"/>
  <c r="N5590" i="7"/>
  <c r="J5654" i="7"/>
  <c r="O5654" i="7" s="1"/>
  <c r="N5654" i="7"/>
  <c r="J5718" i="7"/>
  <c r="O5718" i="7" s="1"/>
  <c r="N5718" i="7"/>
  <c r="J5782" i="7"/>
  <c r="O5782" i="7" s="1"/>
  <c r="N5782" i="7"/>
  <c r="J5846" i="7"/>
  <c r="O5846" i="7" s="1"/>
  <c r="N5846" i="7"/>
  <c r="J8733" i="7"/>
  <c r="O8733" i="7" s="1"/>
  <c r="N8733" i="7"/>
  <c r="J9183" i="7"/>
  <c r="O9183" i="7" s="1"/>
  <c r="N9183" i="7"/>
  <c r="J9823" i="7"/>
  <c r="O9823" i="7" s="1"/>
  <c r="N9823" i="7"/>
  <c r="J9946" i="7"/>
  <c r="O9946" i="7" s="1"/>
  <c r="N9946" i="7"/>
  <c r="N9903" i="7"/>
  <c r="J9903" i="7"/>
  <c r="O9903" i="7" s="1"/>
  <c r="J5857" i="7"/>
  <c r="O5857" i="7" s="1"/>
  <c r="N5857" i="7"/>
  <c r="J6121" i="7"/>
  <c r="O6121" i="7" s="1"/>
  <c r="N6121" i="7"/>
  <c r="J5945" i="7"/>
  <c r="O5945" i="7" s="1"/>
  <c r="N5945" i="7"/>
  <c r="J7289" i="7"/>
  <c r="O7289" i="7" s="1"/>
  <c r="N7289" i="7"/>
  <c r="J7545" i="7"/>
  <c r="O7545" i="7" s="1"/>
  <c r="N7545" i="7"/>
  <c r="J8147" i="7"/>
  <c r="O8147" i="7" s="1"/>
  <c r="N8147" i="7"/>
  <c r="J8491" i="7"/>
  <c r="O8491" i="7" s="1"/>
  <c r="N8491" i="7"/>
  <c r="J8953" i="7"/>
  <c r="O8953" i="7" s="1"/>
  <c r="N8953" i="7"/>
  <c r="N9865" i="7"/>
  <c r="J9865" i="7"/>
  <c r="O9865" i="7" s="1"/>
  <c r="J8774" i="7"/>
  <c r="O8774" i="7" s="1"/>
  <c r="N8774" i="7"/>
  <c r="J8966" i="7"/>
  <c r="O8966" i="7" s="1"/>
  <c r="N8966" i="7"/>
  <c r="J9174" i="7"/>
  <c r="O9174" i="7" s="1"/>
  <c r="N9174" i="7"/>
  <c r="J9781" i="7"/>
  <c r="O9781" i="7" s="1"/>
  <c r="N9781" i="7"/>
  <c r="N26" i="7"/>
  <c r="J26" i="7"/>
  <c r="O26" i="7" s="1"/>
  <c r="J139" i="7"/>
  <c r="O139" i="7" s="1"/>
  <c r="N139" i="7"/>
  <c r="N243" i="7"/>
  <c r="J243" i="7"/>
  <c r="O243" i="7" s="1"/>
  <c r="J264" i="7"/>
  <c r="O264" i="7" s="1"/>
  <c r="N264" i="7"/>
  <c r="N287" i="7"/>
  <c r="J287" i="7"/>
  <c r="O287" i="7" s="1"/>
  <c r="N316" i="7"/>
  <c r="J316" i="7"/>
  <c r="O316" i="7" s="1"/>
  <c r="J429" i="7"/>
  <c r="O429" i="7" s="1"/>
  <c r="N429" i="7"/>
  <c r="J531" i="7"/>
  <c r="O531" i="7" s="1"/>
  <c r="N531" i="7"/>
  <c r="N600" i="7"/>
  <c r="J600" i="7"/>
  <c r="O600" i="7" s="1"/>
  <c r="J871" i="7"/>
  <c r="O871" i="7" s="1"/>
  <c r="N871" i="7"/>
  <c r="J723" i="7"/>
  <c r="O723" i="7" s="1"/>
  <c r="N723" i="7"/>
  <c r="J1071" i="7"/>
  <c r="O1071" i="7" s="1"/>
  <c r="N1071" i="7"/>
  <c r="J1203" i="7"/>
  <c r="O1203" i="7" s="1"/>
  <c r="N1203" i="7"/>
  <c r="N1166" i="7"/>
  <c r="J1166" i="7"/>
  <c r="O1166" i="7" s="1"/>
  <c r="N1081" i="7"/>
  <c r="J1081" i="7"/>
  <c r="O1081" i="7" s="1"/>
  <c r="J1093" i="7"/>
  <c r="O1093" i="7" s="1"/>
  <c r="N1093" i="7"/>
  <c r="J1271" i="7"/>
  <c r="O1271" i="7" s="1"/>
  <c r="N1271" i="7"/>
  <c r="N1196" i="7"/>
  <c r="J1196" i="7"/>
  <c r="O1196" i="7" s="1"/>
  <c r="J1749" i="7"/>
  <c r="O1749" i="7" s="1"/>
  <c r="N1749" i="7"/>
  <c r="N1882" i="7"/>
  <c r="J1882" i="7"/>
  <c r="O1882" i="7" s="1"/>
  <c r="J2088" i="7"/>
  <c r="O2088" i="7" s="1"/>
  <c r="N2088" i="7"/>
  <c r="J2152" i="7"/>
  <c r="O2152" i="7" s="1"/>
  <c r="N2152" i="7"/>
  <c r="J2216" i="7"/>
  <c r="O2216" i="7" s="1"/>
  <c r="N2216" i="7"/>
  <c r="J2316" i="7"/>
  <c r="O2316" i="7" s="1"/>
  <c r="N2316" i="7"/>
  <c r="J2380" i="7"/>
  <c r="O2380" i="7" s="1"/>
  <c r="N2380" i="7"/>
  <c r="N2079" i="7"/>
  <c r="J2079" i="7"/>
  <c r="O2079" i="7" s="1"/>
  <c r="J2317" i="7"/>
  <c r="O2317" i="7" s="1"/>
  <c r="N2317" i="7"/>
  <c r="N2162" i="7"/>
  <c r="J2162" i="7"/>
  <c r="O2162" i="7" s="1"/>
  <c r="J2110" i="7"/>
  <c r="O2110" i="7" s="1"/>
  <c r="N2110" i="7"/>
  <c r="J3058" i="7"/>
  <c r="O3058" i="7" s="1"/>
  <c r="N3058" i="7"/>
  <c r="J4121" i="7"/>
  <c r="O4121" i="7" s="1"/>
  <c r="N4121" i="7"/>
  <c r="J4185" i="7"/>
  <c r="O4185" i="7" s="1"/>
  <c r="N4185" i="7"/>
  <c r="N4300" i="7"/>
  <c r="J4300" i="7"/>
  <c r="O4300" i="7" s="1"/>
  <c r="J4250" i="7"/>
  <c r="O4250" i="7" s="1"/>
  <c r="N4250" i="7"/>
  <c r="N4429" i="7"/>
  <c r="J4429" i="7"/>
  <c r="O4429" i="7" s="1"/>
  <c r="N4557" i="7"/>
  <c r="J4557" i="7"/>
  <c r="O4557" i="7" s="1"/>
  <c r="N4685" i="7"/>
  <c r="J4685" i="7"/>
  <c r="O4685" i="7" s="1"/>
  <c r="J4376" i="7"/>
  <c r="O4376" i="7" s="1"/>
  <c r="N4376" i="7"/>
  <c r="N4504" i="7"/>
  <c r="J4504" i="7"/>
  <c r="O4504" i="7" s="1"/>
  <c r="N5906" i="7"/>
  <c r="J5906" i="7"/>
  <c r="O5906" i="7" s="1"/>
  <c r="J5952" i="7"/>
  <c r="O5952" i="7" s="1"/>
  <c r="N5952" i="7"/>
  <c r="J6016" i="7"/>
  <c r="O6016" i="7" s="1"/>
  <c r="N6016" i="7"/>
  <c r="J6080" i="7"/>
  <c r="O6080" i="7" s="1"/>
  <c r="N6080" i="7"/>
  <c r="J6144" i="7"/>
  <c r="O6144" i="7" s="1"/>
  <c r="N6144" i="7"/>
  <c r="J6208" i="7"/>
  <c r="O6208" i="7" s="1"/>
  <c r="N6208" i="7"/>
  <c r="J6272" i="7"/>
  <c r="O6272" i="7" s="1"/>
  <c r="N6272" i="7"/>
  <c r="J6336" i="7"/>
  <c r="O6336" i="7" s="1"/>
  <c r="N6336" i="7"/>
  <c r="J6400" i="7"/>
  <c r="O6400" i="7" s="1"/>
  <c r="N6400" i="7"/>
  <c r="J6464" i="7"/>
  <c r="O6464" i="7" s="1"/>
  <c r="N6464" i="7"/>
  <c r="J6884" i="7"/>
  <c r="O6884" i="7" s="1"/>
  <c r="N6884" i="7"/>
  <c r="J6948" i="7"/>
  <c r="O6948" i="7" s="1"/>
  <c r="N6948" i="7"/>
  <c r="J7012" i="7"/>
  <c r="O7012" i="7" s="1"/>
  <c r="N7012" i="7"/>
  <c r="J7076" i="7"/>
  <c r="O7076" i="7" s="1"/>
  <c r="N7076" i="7"/>
  <c r="J7140" i="7"/>
  <c r="O7140" i="7" s="1"/>
  <c r="N7140" i="7"/>
  <c r="J7204" i="7"/>
  <c r="O7204" i="7" s="1"/>
  <c r="N7204" i="7"/>
  <c r="J7268" i="7"/>
  <c r="O7268" i="7" s="1"/>
  <c r="N7268" i="7"/>
  <c r="J7332" i="7"/>
  <c r="O7332" i="7" s="1"/>
  <c r="N7332" i="7"/>
  <c r="J7396" i="7"/>
  <c r="O7396" i="7" s="1"/>
  <c r="N7396" i="7"/>
  <c r="J7460" i="7"/>
  <c r="O7460" i="7" s="1"/>
  <c r="N7460" i="7"/>
  <c r="J7524" i="7"/>
  <c r="O7524" i="7" s="1"/>
  <c r="N7524" i="7"/>
  <c r="J7588" i="7"/>
  <c r="O7588" i="7" s="1"/>
  <c r="N7588" i="7"/>
  <c r="J7652" i="7"/>
  <c r="O7652" i="7" s="1"/>
  <c r="N7652" i="7"/>
  <c r="J7716" i="7"/>
  <c r="O7716" i="7" s="1"/>
  <c r="N7716" i="7"/>
  <c r="J7780" i="7"/>
  <c r="O7780" i="7" s="1"/>
  <c r="N7780" i="7"/>
  <c r="J7844" i="7"/>
  <c r="O7844" i="7" s="1"/>
  <c r="N7844" i="7"/>
  <c r="J7908" i="7"/>
  <c r="O7908" i="7" s="1"/>
  <c r="N7908" i="7"/>
  <c r="J7972" i="7"/>
  <c r="O7972" i="7" s="1"/>
  <c r="N7972" i="7"/>
  <c r="J6622" i="7"/>
  <c r="O6622" i="7" s="1"/>
  <c r="N6622" i="7"/>
  <c r="J6756" i="7"/>
  <c r="O6756" i="7" s="1"/>
  <c r="N6756" i="7"/>
  <c r="J6903" i="7"/>
  <c r="O6903" i="7" s="1"/>
  <c r="N6903" i="7"/>
  <c r="J6967" i="7"/>
  <c r="O6967" i="7" s="1"/>
  <c r="N6967" i="7"/>
  <c r="J7031" i="7"/>
  <c r="O7031" i="7" s="1"/>
  <c r="N7031" i="7"/>
  <c r="J7095" i="7"/>
  <c r="O7095" i="7" s="1"/>
  <c r="N7095" i="7"/>
  <c r="J7159" i="7"/>
  <c r="O7159" i="7" s="1"/>
  <c r="N7159" i="7"/>
  <c r="J7223" i="7"/>
  <c r="O7223" i="7" s="1"/>
  <c r="N7223" i="7"/>
  <c r="J7287" i="7"/>
  <c r="O7287" i="7" s="1"/>
  <c r="N7287" i="7"/>
  <c r="J7351" i="7"/>
  <c r="O7351" i="7" s="1"/>
  <c r="N7351" i="7"/>
  <c r="J7415" i="7"/>
  <c r="O7415" i="7" s="1"/>
  <c r="N7415" i="7"/>
  <c r="J7479" i="7"/>
  <c r="O7479" i="7" s="1"/>
  <c r="N7479" i="7"/>
  <c r="J7543" i="7"/>
  <c r="O7543" i="7" s="1"/>
  <c r="N7543" i="7"/>
  <c r="J7607" i="7"/>
  <c r="O7607" i="7" s="1"/>
  <c r="N7607" i="7"/>
  <c r="J7671" i="7"/>
  <c r="O7671" i="7" s="1"/>
  <c r="N7671" i="7"/>
  <c r="J7735" i="7"/>
  <c r="O7735" i="7" s="1"/>
  <c r="N7735" i="7"/>
  <c r="J7799" i="7"/>
  <c r="O7799" i="7" s="1"/>
  <c r="N7799" i="7"/>
  <c r="J7863" i="7"/>
  <c r="O7863" i="7" s="1"/>
  <c r="N7863" i="7"/>
  <c r="J7927" i="7"/>
  <c r="O7927" i="7" s="1"/>
  <c r="N7927" i="7"/>
  <c r="J7991" i="7"/>
  <c r="O7991" i="7" s="1"/>
  <c r="N7991" i="7"/>
  <c r="J9119" i="7"/>
  <c r="O9119" i="7" s="1"/>
  <c r="N9119" i="7"/>
  <c r="N9684" i="7"/>
  <c r="J9684" i="7"/>
  <c r="O9684" i="7" s="1"/>
  <c r="J9844" i="7"/>
  <c r="O9844" i="7" s="1"/>
  <c r="N9844" i="7"/>
  <c r="J9972" i="7"/>
  <c r="O9972" i="7" s="1"/>
  <c r="N9972" i="7"/>
  <c r="J7305" i="7"/>
  <c r="O7305" i="7" s="1"/>
  <c r="N7305" i="7"/>
  <c r="J7561" i="7"/>
  <c r="O7561" i="7" s="1"/>
  <c r="N7561" i="7"/>
  <c r="J8631" i="7"/>
  <c r="O8631" i="7" s="1"/>
  <c r="N8631" i="7"/>
  <c r="J9046" i="7"/>
  <c r="O9046" i="7" s="1"/>
  <c r="N9046" i="7"/>
  <c r="J9238" i="7"/>
  <c r="O9238" i="7" s="1"/>
  <c r="N9238" i="7"/>
  <c r="J9087" i="7"/>
  <c r="O9087" i="7" s="1"/>
  <c r="N9087" i="7"/>
  <c r="J152" i="7"/>
  <c r="O152" i="7" s="1"/>
  <c r="N152" i="7"/>
  <c r="N192" i="7"/>
  <c r="J192" i="7"/>
  <c r="O192" i="7" s="1"/>
  <c r="N345" i="7"/>
  <c r="J345" i="7"/>
  <c r="O345" i="7" s="1"/>
  <c r="J550" i="7"/>
  <c r="O550" i="7" s="1"/>
  <c r="N550" i="7"/>
  <c r="N611" i="7"/>
  <c r="J611" i="7"/>
  <c r="O611" i="7" s="1"/>
  <c r="N675" i="7"/>
  <c r="J675" i="7"/>
  <c r="O675" i="7" s="1"/>
  <c r="N540" i="7"/>
  <c r="J540" i="7"/>
  <c r="O540" i="7" s="1"/>
  <c r="J670" i="7"/>
  <c r="O670" i="7" s="1"/>
  <c r="N670" i="7"/>
  <c r="J809" i="7"/>
  <c r="O809" i="7" s="1"/>
  <c r="N809" i="7"/>
  <c r="J873" i="7"/>
  <c r="O873" i="7" s="1"/>
  <c r="N873" i="7"/>
  <c r="N735" i="7"/>
  <c r="J735" i="7"/>
  <c r="O735" i="7" s="1"/>
  <c r="J818" i="7"/>
  <c r="O818" i="7" s="1"/>
  <c r="N818" i="7"/>
  <c r="J1043" i="7"/>
  <c r="O1043" i="7" s="1"/>
  <c r="N1043" i="7"/>
  <c r="J1175" i="7"/>
  <c r="O1175" i="7" s="1"/>
  <c r="N1175" i="7"/>
  <c r="N1202" i="7"/>
  <c r="J1202" i="7"/>
  <c r="O1202" i="7" s="1"/>
  <c r="J1185" i="7"/>
  <c r="O1185" i="7" s="1"/>
  <c r="N1185" i="7"/>
  <c r="J1156" i="7"/>
  <c r="O1156" i="7" s="1"/>
  <c r="N1156" i="7"/>
  <c r="J1212" i="7"/>
  <c r="O1212" i="7" s="1"/>
  <c r="N1212" i="7"/>
  <c r="J1360" i="7"/>
  <c r="O1360" i="7" s="1"/>
  <c r="N1360" i="7"/>
  <c r="J1886" i="7"/>
  <c r="O1886" i="7" s="1"/>
  <c r="N1886" i="7"/>
  <c r="J1807" i="7"/>
  <c r="O1807" i="7" s="1"/>
  <c r="N1807" i="7"/>
  <c r="J1935" i="7"/>
  <c r="O1935" i="7" s="1"/>
  <c r="N1935" i="7"/>
  <c r="J1828" i="7"/>
  <c r="O1828" i="7" s="1"/>
  <c r="N1828" i="7"/>
  <c r="N2047" i="7"/>
  <c r="J2047" i="7"/>
  <c r="O2047" i="7" s="1"/>
  <c r="J2334" i="7"/>
  <c r="O2334" i="7" s="1"/>
  <c r="N2334" i="7"/>
  <c r="N2151" i="7"/>
  <c r="J2151" i="7"/>
  <c r="O2151" i="7" s="1"/>
  <c r="J2234" i="7"/>
  <c r="O2234" i="7" s="1"/>
  <c r="N2234" i="7"/>
  <c r="J2562" i="7"/>
  <c r="O2562" i="7" s="1"/>
  <c r="N2562" i="7"/>
  <c r="J1014" i="7"/>
  <c r="O1014" i="7" s="1"/>
  <c r="N1014" i="7"/>
  <c r="J4352" i="7"/>
  <c r="O4352" i="7" s="1"/>
  <c r="N4352" i="7"/>
  <c r="N356" i="7"/>
  <c r="J356" i="7"/>
  <c r="O356" i="7" s="1"/>
  <c r="J8589" i="7"/>
  <c r="O8589" i="7" s="1"/>
  <c r="N8589" i="7"/>
  <c r="J8146" i="7"/>
  <c r="O8146" i="7" s="1"/>
  <c r="N8146" i="7"/>
  <c r="J9703" i="7"/>
  <c r="O9703" i="7" s="1"/>
  <c r="N9703" i="7"/>
  <c r="J9192" i="7"/>
  <c r="O9192" i="7" s="1"/>
  <c r="N9192" i="7"/>
  <c r="N219" i="7"/>
  <c r="J219" i="7"/>
  <c r="O219" i="7" s="1"/>
  <c r="J1847" i="7"/>
  <c r="O1847" i="7" s="1"/>
  <c r="N1847" i="7"/>
  <c r="J2706" i="7"/>
  <c r="O2706" i="7" s="1"/>
  <c r="N2706" i="7"/>
  <c r="J2659" i="7"/>
  <c r="O2659" i="7" s="1"/>
  <c r="N2659" i="7"/>
  <c r="J3123" i="7"/>
  <c r="O3123" i="7" s="1"/>
  <c r="N3123" i="7"/>
  <c r="J3504" i="7"/>
  <c r="O3504" i="7" s="1"/>
  <c r="N3504" i="7"/>
  <c r="J3760" i="7"/>
  <c r="O3760" i="7" s="1"/>
  <c r="N3760" i="7"/>
  <c r="J4048" i="7"/>
  <c r="O4048" i="7" s="1"/>
  <c r="N4048" i="7"/>
  <c r="N4665" i="7"/>
  <c r="J4665" i="7"/>
  <c r="O4665" i="7" s="1"/>
  <c r="J5940" i="7"/>
  <c r="O5940" i="7" s="1"/>
  <c r="N5940" i="7"/>
  <c r="J8036" i="7"/>
  <c r="O8036" i="7" s="1"/>
  <c r="N8036" i="7"/>
  <c r="J9103" i="7"/>
  <c r="O9103" i="7" s="1"/>
  <c r="N9103" i="7"/>
  <c r="J5426" i="7"/>
  <c r="O5426" i="7" s="1"/>
  <c r="N5426" i="7"/>
  <c r="J6106" i="7"/>
  <c r="O6106" i="7" s="1"/>
  <c r="N6106" i="7"/>
  <c r="J6695" i="7"/>
  <c r="O6695" i="7" s="1"/>
  <c r="N6695" i="7"/>
  <c r="J8296" i="7"/>
  <c r="O8296" i="7" s="1"/>
  <c r="N8296" i="7"/>
  <c r="N2241" i="7"/>
  <c r="J2241" i="7"/>
  <c r="O2241" i="7" s="1"/>
  <c r="J3093" i="7"/>
  <c r="O3093" i="7" s="1"/>
  <c r="N3093" i="7"/>
  <c r="J3284" i="7"/>
  <c r="O3284" i="7" s="1"/>
  <c r="N3284" i="7"/>
  <c r="B14" i="9"/>
  <c r="B18" i="8"/>
  <c r="J2832" i="7"/>
  <c r="O2832" i="7" s="1"/>
  <c r="N2832" i="7"/>
  <c r="J3119" i="7"/>
  <c r="O3119" i="7" s="1"/>
  <c r="N3119" i="7"/>
  <c r="J6004" i="7"/>
  <c r="O6004" i="7" s="1"/>
  <c r="N6004" i="7"/>
  <c r="J7462" i="7"/>
  <c r="O7462" i="7" s="1"/>
  <c r="N7462" i="7"/>
  <c r="J5534" i="7"/>
  <c r="O5534" i="7" s="1"/>
  <c r="N5534" i="7"/>
  <c r="J6550" i="7"/>
  <c r="O6550" i="7" s="1"/>
  <c r="N6550" i="7"/>
  <c r="J8645" i="7"/>
  <c r="O8645" i="7" s="1"/>
  <c r="N8645" i="7"/>
  <c r="N9698" i="7"/>
  <c r="J9698" i="7"/>
  <c r="O9698" i="7" s="1"/>
  <c r="N9971" i="7"/>
  <c r="J9971" i="7"/>
  <c r="O9971" i="7" s="1"/>
  <c r="J7185" i="7"/>
  <c r="O7185" i="7" s="1"/>
  <c r="N7185" i="7"/>
  <c r="J7441" i="7"/>
  <c r="O7441" i="7" s="1"/>
  <c r="N7441" i="7"/>
  <c r="J8563" i="7"/>
  <c r="O8563" i="7" s="1"/>
  <c r="N8563" i="7"/>
  <c r="J8798" i="7"/>
  <c r="O8798" i="7" s="1"/>
  <c r="N8798" i="7"/>
  <c r="J9198" i="7"/>
  <c r="O9198" i="7" s="1"/>
  <c r="N9198" i="7"/>
  <c r="N146" i="7"/>
  <c r="J146" i="7"/>
  <c r="O146" i="7" s="1"/>
  <c r="J210" i="7"/>
  <c r="O210" i="7" s="1"/>
  <c r="N210" i="7"/>
  <c r="J587" i="7"/>
  <c r="O587" i="7" s="1"/>
  <c r="N587" i="7"/>
  <c r="N1600" i="7"/>
  <c r="J1600" i="7"/>
  <c r="O1600" i="7" s="1"/>
  <c r="J1883" i="7"/>
  <c r="O1883" i="7" s="1"/>
  <c r="N1883" i="7"/>
  <c r="J1904" i="7"/>
  <c r="O1904" i="7" s="1"/>
  <c r="N1904" i="7"/>
  <c r="N4410" i="7"/>
  <c r="J4410" i="7"/>
  <c r="O4410" i="7" s="1"/>
  <c r="J6056" i="7"/>
  <c r="O6056" i="7" s="1"/>
  <c r="N6056" i="7"/>
  <c r="J6184" i="7"/>
  <c r="O6184" i="7" s="1"/>
  <c r="N6184" i="7"/>
  <c r="J6376" i="7"/>
  <c r="O6376" i="7" s="1"/>
  <c r="N6376" i="7"/>
  <c r="J6860" i="7"/>
  <c r="O6860" i="7" s="1"/>
  <c r="N6860" i="7"/>
  <c r="J6988" i="7"/>
  <c r="O6988" i="7" s="1"/>
  <c r="N6988" i="7"/>
  <c r="J7180" i="7"/>
  <c r="O7180" i="7" s="1"/>
  <c r="N7180" i="7"/>
  <c r="J7308" i="7"/>
  <c r="O7308" i="7" s="1"/>
  <c r="N7308" i="7"/>
  <c r="J7500" i="7"/>
  <c r="O7500" i="7" s="1"/>
  <c r="N7500" i="7"/>
  <c r="J7628" i="7"/>
  <c r="O7628" i="7" s="1"/>
  <c r="N7628" i="7"/>
  <c r="J7756" i="7"/>
  <c r="O7756" i="7" s="1"/>
  <c r="N7756" i="7"/>
  <c r="J7884" i="7"/>
  <c r="O7884" i="7" s="1"/>
  <c r="N7884" i="7"/>
  <c r="J8012" i="7"/>
  <c r="O8012" i="7" s="1"/>
  <c r="N8012" i="7"/>
  <c r="J6911" i="7"/>
  <c r="O6911" i="7" s="1"/>
  <c r="N6911" i="7"/>
  <c r="J7103" i="7"/>
  <c r="O7103" i="7" s="1"/>
  <c r="N7103" i="7"/>
  <c r="J7295" i="7"/>
  <c r="O7295" i="7" s="1"/>
  <c r="N7295" i="7"/>
  <c r="J7423" i="7"/>
  <c r="O7423" i="7" s="1"/>
  <c r="N7423" i="7"/>
  <c r="J7615" i="7"/>
  <c r="O7615" i="7" s="1"/>
  <c r="N7615" i="7"/>
  <c r="J7679" i="7"/>
  <c r="O7679" i="7" s="1"/>
  <c r="N7679" i="7"/>
  <c r="J7935" i="7"/>
  <c r="O7935" i="7" s="1"/>
  <c r="N7935" i="7"/>
  <c r="J9189" i="7"/>
  <c r="O9189" i="7" s="1"/>
  <c r="N9189" i="7"/>
  <c r="J8623" i="7"/>
  <c r="O8623" i="7" s="1"/>
  <c r="N8623" i="7"/>
  <c r="N9820" i="7"/>
  <c r="J9820" i="7"/>
  <c r="O9820" i="7" s="1"/>
  <c r="N6001" i="7"/>
  <c r="J6001" i="7"/>
  <c r="O6001" i="7" s="1"/>
  <c r="J8187" i="7"/>
  <c r="O8187" i="7" s="1"/>
  <c r="N8187" i="7"/>
  <c r="J8499" i="7"/>
  <c r="O8499" i="7" s="1"/>
  <c r="N8499" i="7"/>
  <c r="J8606" i="7"/>
  <c r="O8606" i="7" s="1"/>
  <c r="N8606" i="7"/>
  <c r="J9166" i="7"/>
  <c r="O9166" i="7" s="1"/>
  <c r="N9166" i="7"/>
  <c r="J9566" i="7"/>
  <c r="O9566" i="7" s="1"/>
  <c r="N9566" i="7"/>
  <c r="J29" i="7"/>
  <c r="O29" i="7" s="1"/>
  <c r="N29" i="7"/>
  <c r="J83" i="7"/>
  <c r="O83" i="7" s="1"/>
  <c r="N83" i="7"/>
  <c r="J2374" i="7"/>
  <c r="O2374" i="7" s="1"/>
  <c r="N2374" i="7"/>
  <c r="N2572" i="7"/>
  <c r="J2572" i="7"/>
  <c r="O2572" i="7" s="1"/>
  <c r="J2838" i="7"/>
  <c r="O2838" i="7" s="1"/>
  <c r="N2838" i="7"/>
  <c r="N4347" i="7"/>
  <c r="J4347" i="7"/>
  <c r="O4347" i="7" s="1"/>
  <c r="N4603" i="7"/>
  <c r="J4603" i="7"/>
  <c r="O4603" i="7" s="1"/>
  <c r="N4731" i="7"/>
  <c r="J4731" i="7"/>
  <c r="O4731" i="7" s="1"/>
  <c r="J1939" i="7"/>
  <c r="O1939" i="7" s="1"/>
  <c r="N1939" i="7"/>
  <c r="J7131" i="7"/>
  <c r="O7131" i="7" s="1"/>
  <c r="N7131" i="7"/>
  <c r="J7483" i="7"/>
  <c r="O7483" i="7" s="1"/>
  <c r="N7483" i="7"/>
  <c r="J7643" i="7"/>
  <c r="O7643" i="7" s="1"/>
  <c r="N7643" i="7"/>
  <c r="J7819" i="7"/>
  <c r="O7819" i="7" s="1"/>
  <c r="N7819" i="7"/>
  <c r="J8993" i="7"/>
  <c r="O8993" i="7" s="1"/>
  <c r="N8993" i="7"/>
  <c r="J8402" i="7"/>
  <c r="O8402" i="7" s="1"/>
  <c r="N8402" i="7"/>
  <c r="J8591" i="7"/>
  <c r="O8591" i="7" s="1"/>
  <c r="N8591" i="7"/>
  <c r="N523" i="7"/>
  <c r="J523" i="7"/>
  <c r="O523" i="7" s="1"/>
  <c r="J1434" i="7"/>
  <c r="O1434" i="7" s="1"/>
  <c r="N1434" i="7"/>
  <c r="J1781" i="7"/>
  <c r="O1781" i="7" s="1"/>
  <c r="N1781" i="7"/>
  <c r="J1988" i="7"/>
  <c r="O1988" i="7" s="1"/>
  <c r="N1988" i="7"/>
  <c r="J2052" i="7"/>
  <c r="O2052" i="7" s="1"/>
  <c r="N2052" i="7"/>
  <c r="J3097" i="7"/>
  <c r="O3097" i="7" s="1"/>
  <c r="N3097" i="7"/>
  <c r="J2704" i="7"/>
  <c r="O2704" i="7" s="1"/>
  <c r="N2704" i="7"/>
  <c r="J5572" i="7"/>
  <c r="O5572" i="7" s="1"/>
  <c r="N5572" i="7"/>
  <c r="J5748" i="7"/>
  <c r="O5748" i="7" s="1"/>
  <c r="N5748" i="7"/>
  <c r="J6100" i="7"/>
  <c r="O6100" i="7" s="1"/>
  <c r="N6100" i="7"/>
  <c r="J6276" i="7"/>
  <c r="O6276" i="7" s="1"/>
  <c r="N6276" i="7"/>
  <c r="J6468" i="7"/>
  <c r="O6468" i="7" s="1"/>
  <c r="N6468" i="7"/>
  <c r="N6819" i="7"/>
  <c r="J6819" i="7"/>
  <c r="O6819" i="7" s="1"/>
  <c r="J9736" i="7"/>
  <c r="O9736" i="7" s="1"/>
  <c r="N9736" i="7"/>
  <c r="J7590" i="7"/>
  <c r="O7590" i="7" s="1"/>
  <c r="N7590" i="7"/>
  <c r="J7846" i="7"/>
  <c r="O7846" i="7" s="1"/>
  <c r="N7846" i="7"/>
  <c r="J9697" i="7"/>
  <c r="O9697" i="7" s="1"/>
  <c r="N9697" i="7"/>
  <c r="J3335" i="7"/>
  <c r="O3335" i="7" s="1"/>
  <c r="N3335" i="7"/>
  <c r="J3176" i="7"/>
  <c r="O3176" i="7" s="1"/>
  <c r="N3176" i="7"/>
  <c r="J3240" i="7"/>
  <c r="O3240" i="7" s="1"/>
  <c r="N3240" i="7"/>
  <c r="J3304" i="7"/>
  <c r="O3304" i="7" s="1"/>
  <c r="N3304" i="7"/>
  <c r="J4799" i="7"/>
  <c r="O4799" i="7" s="1"/>
  <c r="N4799" i="7"/>
  <c r="J5438" i="7"/>
  <c r="O5438" i="7" s="1"/>
  <c r="N5438" i="7"/>
  <c r="J5502" i="7"/>
  <c r="O5502" i="7" s="1"/>
  <c r="N5502" i="7"/>
  <c r="J5566" i="7"/>
  <c r="O5566" i="7" s="1"/>
  <c r="N5566" i="7"/>
  <c r="J5630" i="7"/>
  <c r="O5630" i="7" s="1"/>
  <c r="N5630" i="7"/>
  <c r="J5694" i="7"/>
  <c r="O5694" i="7" s="1"/>
  <c r="N5694" i="7"/>
  <c r="J5758" i="7"/>
  <c r="O5758" i="7" s="1"/>
  <c r="N5758" i="7"/>
  <c r="J5822" i="7"/>
  <c r="O5822" i="7" s="1"/>
  <c r="N5822" i="7"/>
  <c r="J6754" i="7"/>
  <c r="O6754" i="7" s="1"/>
  <c r="N6754" i="7"/>
  <c r="J9666" i="7"/>
  <c r="O9666" i="7" s="1"/>
  <c r="N9666" i="7"/>
  <c r="J8617" i="7"/>
  <c r="O8617" i="7" s="1"/>
  <c r="N8617" i="7"/>
  <c r="N9791" i="7"/>
  <c r="J9791" i="7"/>
  <c r="O9791" i="7" s="1"/>
  <c r="J9819" i="7"/>
  <c r="O9819" i="7" s="1"/>
  <c r="N9819" i="7"/>
  <c r="N6795" i="7"/>
  <c r="J6795" i="7"/>
  <c r="O6795" i="7" s="1"/>
  <c r="J7057" i="7"/>
  <c r="O7057" i="7" s="1"/>
  <c r="N7057" i="7"/>
  <c r="J8032" i="7"/>
  <c r="O8032" i="7" s="1"/>
  <c r="N8032" i="7"/>
  <c r="J8686" i="7"/>
  <c r="O8686" i="7" s="1"/>
  <c r="N8686" i="7"/>
  <c r="J8894" i="7"/>
  <c r="O8894" i="7" s="1"/>
  <c r="N8894" i="7"/>
  <c r="J9102" i="7"/>
  <c r="O9102" i="7" s="1"/>
  <c r="N9102" i="7"/>
  <c r="J9294" i="7"/>
  <c r="O9294" i="7" s="1"/>
  <c r="N9294" i="7"/>
  <c r="J9470" i="7"/>
  <c r="O9470" i="7" s="1"/>
  <c r="N9470" i="7"/>
  <c r="J8837" i="7"/>
  <c r="O8837" i="7" s="1"/>
  <c r="N8837" i="7"/>
  <c r="J453" i="7"/>
  <c r="O453" i="7" s="1"/>
  <c r="N453" i="7"/>
  <c r="J555" i="7"/>
  <c r="O555" i="7" s="1"/>
  <c r="N555" i="7"/>
  <c r="J615" i="7"/>
  <c r="O615" i="7" s="1"/>
  <c r="N615" i="7"/>
  <c r="J679" i="7"/>
  <c r="O679" i="7" s="1"/>
  <c r="N679" i="7"/>
  <c r="N618" i="7"/>
  <c r="J618" i="7"/>
  <c r="O618" i="7" s="1"/>
  <c r="N738" i="7"/>
  <c r="J738" i="7"/>
  <c r="O738" i="7" s="1"/>
  <c r="N913" i="7"/>
  <c r="J913" i="7"/>
  <c r="O913" i="7" s="1"/>
  <c r="N1101" i="7"/>
  <c r="J1101" i="7"/>
  <c r="O1101" i="7" s="1"/>
  <c r="J1287" i="7"/>
  <c r="O1287" i="7" s="1"/>
  <c r="N1287" i="7"/>
  <c r="J1258" i="7"/>
  <c r="O1258" i="7" s="1"/>
  <c r="N1258" i="7"/>
  <c r="J1236" i="7"/>
  <c r="O1236" i="7" s="1"/>
  <c r="N1236" i="7"/>
  <c r="J1819" i="7"/>
  <c r="O1819" i="7" s="1"/>
  <c r="N1819" i="7"/>
  <c r="N1709" i="7"/>
  <c r="J1709" i="7"/>
  <c r="O1709" i="7" s="1"/>
  <c r="J1840" i="7"/>
  <c r="O1840" i="7" s="1"/>
  <c r="N1840" i="7"/>
  <c r="N2422" i="7"/>
  <c r="J2422" i="7"/>
  <c r="O2422" i="7" s="1"/>
  <c r="J2478" i="7"/>
  <c r="O2478" i="7" s="1"/>
  <c r="N2478" i="7"/>
  <c r="J2725" i="7"/>
  <c r="O2725" i="7" s="1"/>
  <c r="N2725" i="7"/>
  <c r="N4283" i="7"/>
  <c r="J4283" i="7"/>
  <c r="O4283" i="7" s="1"/>
  <c r="J5040" i="7"/>
  <c r="O5040" i="7" s="1"/>
  <c r="N5040" i="7"/>
  <c r="N4346" i="7"/>
  <c r="J4346" i="7"/>
  <c r="O4346" i="7" s="1"/>
  <c r="N4474" i="7"/>
  <c r="J4474" i="7"/>
  <c r="O4474" i="7" s="1"/>
  <c r="N4602" i="7"/>
  <c r="J4602" i="7"/>
  <c r="O4602" i="7" s="1"/>
  <c r="N4730" i="7"/>
  <c r="J4730" i="7"/>
  <c r="O4730" i="7" s="1"/>
  <c r="J5960" i="7"/>
  <c r="O5960" i="7" s="1"/>
  <c r="N5960" i="7"/>
  <c r="J6024" i="7"/>
  <c r="O6024" i="7" s="1"/>
  <c r="N6024" i="7"/>
  <c r="J6088" i="7"/>
  <c r="O6088" i="7" s="1"/>
  <c r="N6088" i="7"/>
  <c r="J6152" i="7"/>
  <c r="O6152" i="7" s="1"/>
  <c r="N6152" i="7"/>
  <c r="J6216" i="7"/>
  <c r="O6216" i="7" s="1"/>
  <c r="N6216" i="7"/>
  <c r="J6280" i="7"/>
  <c r="O6280" i="7" s="1"/>
  <c r="N6280" i="7"/>
  <c r="J6344" i="7"/>
  <c r="O6344" i="7" s="1"/>
  <c r="N6344" i="7"/>
  <c r="J6408" i="7"/>
  <c r="O6408" i="7" s="1"/>
  <c r="N6408" i="7"/>
  <c r="J6472" i="7"/>
  <c r="O6472" i="7" s="1"/>
  <c r="N6472" i="7"/>
  <c r="J6761" i="7"/>
  <c r="O6761" i="7" s="1"/>
  <c r="N6761" i="7"/>
  <c r="J6892" i="7"/>
  <c r="O6892" i="7" s="1"/>
  <c r="N6892" i="7"/>
  <c r="J6956" i="7"/>
  <c r="O6956" i="7" s="1"/>
  <c r="N6956" i="7"/>
  <c r="J7020" i="7"/>
  <c r="O7020" i="7" s="1"/>
  <c r="N7020" i="7"/>
  <c r="J7084" i="7"/>
  <c r="O7084" i="7" s="1"/>
  <c r="N7084" i="7"/>
  <c r="J7148" i="7"/>
  <c r="O7148" i="7" s="1"/>
  <c r="N7148" i="7"/>
  <c r="J7212" i="7"/>
  <c r="O7212" i="7" s="1"/>
  <c r="N7212" i="7"/>
  <c r="J7276" i="7"/>
  <c r="O7276" i="7" s="1"/>
  <c r="N7276" i="7"/>
  <c r="J7340" i="7"/>
  <c r="O7340" i="7" s="1"/>
  <c r="N7340" i="7"/>
  <c r="J7404" i="7"/>
  <c r="O7404" i="7" s="1"/>
  <c r="N7404" i="7"/>
  <c r="J7468" i="7"/>
  <c r="O7468" i="7" s="1"/>
  <c r="N7468" i="7"/>
  <c r="J7532" i="7"/>
  <c r="O7532" i="7" s="1"/>
  <c r="N7532" i="7"/>
  <c r="J7596" i="7"/>
  <c r="O7596" i="7" s="1"/>
  <c r="N7596" i="7"/>
  <c r="J7660" i="7"/>
  <c r="O7660" i="7" s="1"/>
  <c r="N7660" i="7"/>
  <c r="J7724" i="7"/>
  <c r="O7724" i="7" s="1"/>
  <c r="N7724" i="7"/>
  <c r="J7788" i="7"/>
  <c r="O7788" i="7" s="1"/>
  <c r="N7788" i="7"/>
  <c r="J7852" i="7"/>
  <c r="O7852" i="7" s="1"/>
  <c r="N7852" i="7"/>
  <c r="J7916" i="7"/>
  <c r="O7916" i="7" s="1"/>
  <c r="N7916" i="7"/>
  <c r="J7980" i="7"/>
  <c r="O7980" i="7" s="1"/>
  <c r="N7980" i="7"/>
  <c r="J6764" i="7"/>
  <c r="O6764" i="7" s="1"/>
  <c r="N6764" i="7"/>
  <c r="J6879" i="7"/>
  <c r="O6879" i="7" s="1"/>
  <c r="N6879" i="7"/>
  <c r="J6943" i="7"/>
  <c r="O6943" i="7" s="1"/>
  <c r="N6943" i="7"/>
  <c r="J7007" i="7"/>
  <c r="O7007" i="7" s="1"/>
  <c r="N7007" i="7"/>
  <c r="J7071" i="7"/>
  <c r="O7071" i="7" s="1"/>
  <c r="N7071" i="7"/>
  <c r="J7135" i="7"/>
  <c r="O7135" i="7" s="1"/>
  <c r="N7135" i="7"/>
  <c r="J7199" i="7"/>
  <c r="O7199" i="7" s="1"/>
  <c r="N7199" i="7"/>
  <c r="J7263" i="7"/>
  <c r="O7263" i="7" s="1"/>
  <c r="N7263" i="7"/>
  <c r="J7327" i="7"/>
  <c r="O7327" i="7" s="1"/>
  <c r="N7327" i="7"/>
  <c r="J7391" i="7"/>
  <c r="O7391" i="7" s="1"/>
  <c r="N7391" i="7"/>
  <c r="J7455" i="7"/>
  <c r="O7455" i="7" s="1"/>
  <c r="N7455" i="7"/>
  <c r="J7519" i="7"/>
  <c r="O7519" i="7" s="1"/>
  <c r="N7519" i="7"/>
  <c r="J7583" i="7"/>
  <c r="O7583" i="7" s="1"/>
  <c r="N7583" i="7"/>
  <c r="J7647" i="7"/>
  <c r="O7647" i="7" s="1"/>
  <c r="N7647" i="7"/>
  <c r="J7711" i="7"/>
  <c r="O7711" i="7" s="1"/>
  <c r="N7711" i="7"/>
  <c r="J7775" i="7"/>
  <c r="O7775" i="7" s="1"/>
  <c r="N7775" i="7"/>
  <c r="J7839" i="7"/>
  <c r="O7839" i="7" s="1"/>
  <c r="N7839" i="7"/>
  <c r="J7903" i="7"/>
  <c r="O7903" i="7" s="1"/>
  <c r="N7903" i="7"/>
  <c r="J7967" i="7"/>
  <c r="O7967" i="7" s="1"/>
  <c r="N7967" i="7"/>
  <c r="J8917" i="7"/>
  <c r="O8917" i="7" s="1"/>
  <c r="N8917" i="7"/>
  <c r="J9095" i="7"/>
  <c r="O9095" i="7" s="1"/>
  <c r="N9095" i="7"/>
  <c r="J9279" i="7"/>
  <c r="O9279" i="7" s="1"/>
  <c r="N9279" i="7"/>
  <c r="J9932" i="7"/>
  <c r="O9932" i="7" s="1"/>
  <c r="N9932" i="7"/>
  <c r="N6129" i="7"/>
  <c r="J6129" i="7"/>
  <c r="O6129" i="7" s="1"/>
  <c r="N6385" i="7"/>
  <c r="J6385" i="7"/>
  <c r="O6385" i="7" s="1"/>
  <c r="N5899" i="7"/>
  <c r="J5899" i="7"/>
  <c r="O5899" i="7" s="1"/>
  <c r="J7009" i="7"/>
  <c r="O7009" i="7" s="1"/>
  <c r="N7009" i="7"/>
  <c r="J8123" i="7"/>
  <c r="O8123" i="7" s="1"/>
  <c r="N8123" i="7"/>
  <c r="J8435" i="7"/>
  <c r="O8435" i="7" s="1"/>
  <c r="N8435" i="7"/>
  <c r="J8789" i="7"/>
  <c r="O8789" i="7" s="1"/>
  <c r="N8789" i="7"/>
  <c r="J9339" i="7"/>
  <c r="O9339" i="7" s="1"/>
  <c r="N9339" i="7"/>
  <c r="J9070" i="7"/>
  <c r="O9070" i="7" s="1"/>
  <c r="N9070" i="7"/>
  <c r="J8767" i="7"/>
  <c r="O8767" i="7" s="1"/>
  <c r="N8767" i="7"/>
  <c r="N9825" i="7"/>
  <c r="J9825" i="7"/>
  <c r="O9825" i="7" s="1"/>
  <c r="J62" i="7"/>
  <c r="O62" i="7" s="1"/>
  <c r="N62" i="7"/>
  <c r="J115" i="7"/>
  <c r="O115" i="7" s="1"/>
  <c r="N115" i="7"/>
  <c r="J150" i="7"/>
  <c r="O150" i="7" s="1"/>
  <c r="N150" i="7"/>
  <c r="J224" i="7"/>
  <c r="O224" i="7" s="1"/>
  <c r="N224" i="7"/>
  <c r="N336" i="7"/>
  <c r="J336" i="7"/>
  <c r="O336" i="7" s="1"/>
  <c r="N477" i="7"/>
  <c r="J477" i="7"/>
  <c r="O477" i="7" s="1"/>
  <c r="J574" i="7"/>
  <c r="O574" i="7" s="1"/>
  <c r="N574" i="7"/>
  <c r="N588" i="7"/>
  <c r="J588" i="7"/>
  <c r="O588" i="7" s="1"/>
  <c r="J895" i="7"/>
  <c r="O895" i="7" s="1"/>
  <c r="N895" i="7"/>
  <c r="J1026" i="7"/>
  <c r="O1026" i="7" s="1"/>
  <c r="N1026" i="7"/>
  <c r="N1069" i="7"/>
  <c r="J1069" i="7"/>
  <c r="O1069" i="7" s="1"/>
  <c r="J1052" i="7"/>
  <c r="O1052" i="7" s="1"/>
  <c r="N1052" i="7"/>
  <c r="N1574" i="7"/>
  <c r="J1574" i="7"/>
  <c r="O1574" i="7" s="1"/>
  <c r="N1294" i="7"/>
  <c r="J1294" i="7"/>
  <c r="O1294" i="7" s="1"/>
  <c r="J2342" i="7"/>
  <c r="O2342" i="7" s="1"/>
  <c r="N2342" i="7"/>
  <c r="J2406" i="7"/>
  <c r="O2406" i="7" s="1"/>
  <c r="N2406" i="7"/>
  <c r="N2369" i="7"/>
  <c r="J2369" i="7"/>
  <c r="O2369" i="7" s="1"/>
  <c r="N2508" i="7"/>
  <c r="J2508" i="7"/>
  <c r="O2508" i="7" s="1"/>
  <c r="N2742" i="7"/>
  <c r="J2742" i="7"/>
  <c r="O2742" i="7" s="1"/>
  <c r="J2806" i="7"/>
  <c r="O2806" i="7" s="1"/>
  <c r="N2806" i="7"/>
  <c r="J2227" i="7"/>
  <c r="O2227" i="7" s="1"/>
  <c r="N2227" i="7"/>
  <c r="N2273" i="7"/>
  <c r="J2273" i="7"/>
  <c r="O2273" i="7" s="1"/>
  <c r="J3035" i="7"/>
  <c r="O3035" i="7" s="1"/>
  <c r="N3035" i="7"/>
  <c r="J3163" i="7"/>
  <c r="O3163" i="7" s="1"/>
  <c r="N3163" i="7"/>
  <c r="J4957" i="7"/>
  <c r="O4957" i="7" s="1"/>
  <c r="N4957" i="7"/>
  <c r="J5184" i="7"/>
  <c r="O5184" i="7" s="1"/>
  <c r="N5184" i="7"/>
  <c r="J5248" i="7"/>
  <c r="O5248" i="7" s="1"/>
  <c r="N5248" i="7"/>
  <c r="N4411" i="7"/>
  <c r="J4411" i="7"/>
  <c r="O4411" i="7" s="1"/>
  <c r="N4539" i="7"/>
  <c r="J4539" i="7"/>
  <c r="O4539" i="7" s="1"/>
  <c r="N4667" i="7"/>
  <c r="J4667" i="7"/>
  <c r="O4667" i="7" s="1"/>
  <c r="N6257" i="7"/>
  <c r="J6257" i="7"/>
  <c r="O6257" i="7" s="1"/>
  <c r="J6729" i="7"/>
  <c r="O6729" i="7" s="1"/>
  <c r="N6729" i="7"/>
  <c r="J7233" i="7"/>
  <c r="O7233" i="7" s="1"/>
  <c r="N7233" i="7"/>
  <c r="J7489" i="7"/>
  <c r="O7489" i="7" s="1"/>
  <c r="N7489" i="7"/>
  <c r="J230" i="7"/>
  <c r="O230" i="7" s="1"/>
  <c r="N230" i="7"/>
  <c r="J827" i="7"/>
  <c r="O827" i="7" s="1"/>
  <c r="N827" i="7"/>
  <c r="J1279" i="7"/>
  <c r="O1279" i="7" s="1"/>
  <c r="N1279" i="7"/>
  <c r="J1967" i="7"/>
  <c r="O1967" i="7" s="1"/>
  <c r="N1967" i="7"/>
  <c r="J6698" i="7"/>
  <c r="O6698" i="7" s="1"/>
  <c r="N6698" i="7"/>
  <c r="J6875" i="7"/>
  <c r="O6875" i="7" s="1"/>
  <c r="N6875" i="7"/>
  <c r="J7051" i="7"/>
  <c r="O7051" i="7" s="1"/>
  <c r="N7051" i="7"/>
  <c r="J7227" i="7"/>
  <c r="O7227" i="7" s="1"/>
  <c r="N7227" i="7"/>
  <c r="J7387" i="7"/>
  <c r="O7387" i="7" s="1"/>
  <c r="N7387" i="7"/>
  <c r="J7563" i="7"/>
  <c r="O7563" i="7" s="1"/>
  <c r="N7563" i="7"/>
  <c r="J7739" i="7"/>
  <c r="O7739" i="7" s="1"/>
  <c r="N7739" i="7"/>
  <c r="J7915" i="7"/>
  <c r="O7915" i="7" s="1"/>
  <c r="N7915" i="7"/>
  <c r="J9767" i="7"/>
  <c r="O9767" i="7" s="1"/>
  <c r="N9767" i="7"/>
  <c r="J9181" i="7"/>
  <c r="O9181" i="7" s="1"/>
  <c r="N9181" i="7"/>
  <c r="J1253" i="7"/>
  <c r="O1253" i="7" s="1"/>
  <c r="N1253" i="7"/>
  <c r="J1402" i="7"/>
  <c r="O1402" i="7" s="1"/>
  <c r="N1402" i="7"/>
  <c r="J1466" i="7"/>
  <c r="O1466" i="7" s="1"/>
  <c r="N1466" i="7"/>
  <c r="J1845" i="7"/>
  <c r="O1845" i="7" s="1"/>
  <c r="N1845" i="7"/>
  <c r="J2020" i="7"/>
  <c r="O2020" i="7" s="1"/>
  <c r="N2020" i="7"/>
  <c r="J2312" i="7"/>
  <c r="O2312" i="7" s="1"/>
  <c r="N2312" i="7"/>
  <c r="J3033" i="7"/>
  <c r="O3033" i="7" s="1"/>
  <c r="N3033" i="7"/>
  <c r="J3161" i="7"/>
  <c r="O3161" i="7" s="1"/>
  <c r="N3161" i="7"/>
  <c r="J3052" i="7"/>
  <c r="O3052" i="7" s="1"/>
  <c r="N3052" i="7"/>
  <c r="J4166" i="7"/>
  <c r="O4166" i="7" s="1"/>
  <c r="N4166" i="7"/>
  <c r="J4230" i="7"/>
  <c r="O4230" i="7" s="1"/>
  <c r="N4230" i="7"/>
  <c r="J4781" i="7"/>
  <c r="O4781" i="7" s="1"/>
  <c r="N4781" i="7"/>
  <c r="J4790" i="7"/>
  <c r="O4790" i="7" s="1"/>
  <c r="N4790" i="7"/>
  <c r="J4854" i="7"/>
  <c r="O4854" i="7" s="1"/>
  <c r="N4854" i="7"/>
  <c r="J4918" i="7"/>
  <c r="O4918" i="7" s="1"/>
  <c r="N4918" i="7"/>
  <c r="J6750" i="7"/>
  <c r="O6750" i="7" s="1"/>
  <c r="N6750" i="7"/>
  <c r="J8437" i="7"/>
  <c r="O8437" i="7" s="1"/>
  <c r="N8437" i="7"/>
  <c r="J8501" i="7"/>
  <c r="O8501" i="7" s="1"/>
  <c r="N8501" i="7"/>
  <c r="J8613" i="7"/>
  <c r="O8613" i="7" s="1"/>
  <c r="N8613" i="7"/>
  <c r="J9337" i="7"/>
  <c r="O9337" i="7" s="1"/>
  <c r="N9337" i="7"/>
  <c r="J8058" i="7"/>
  <c r="O8058" i="7" s="1"/>
  <c r="N8058" i="7"/>
  <c r="J8122" i="7"/>
  <c r="O8122" i="7" s="1"/>
  <c r="N8122" i="7"/>
  <c r="J8186" i="7"/>
  <c r="O8186" i="7" s="1"/>
  <c r="N8186" i="7"/>
  <c r="J8314" i="7"/>
  <c r="O8314" i="7" s="1"/>
  <c r="N8314" i="7"/>
  <c r="J9216" i="7"/>
  <c r="O9216" i="7" s="1"/>
  <c r="N9216" i="7"/>
  <c r="J9280" i="7"/>
  <c r="O9280" i="7" s="1"/>
  <c r="N9280" i="7"/>
  <c r="N9696" i="7"/>
  <c r="J9696" i="7"/>
  <c r="O9696" i="7" s="1"/>
  <c r="J9741" i="7"/>
  <c r="O9741" i="7" s="1"/>
  <c r="N9741" i="7"/>
  <c r="J5953" i="7"/>
  <c r="O5953" i="7" s="1"/>
  <c r="N5953" i="7"/>
  <c r="J6209" i="7"/>
  <c r="O6209" i="7" s="1"/>
  <c r="N6209" i="7"/>
  <c r="J7377" i="7"/>
  <c r="O7377" i="7" s="1"/>
  <c r="N7377" i="7"/>
  <c r="J8574" i="7"/>
  <c r="O8574" i="7" s="1"/>
  <c r="N8574" i="7"/>
  <c r="J9134" i="7"/>
  <c r="O9134" i="7" s="1"/>
  <c r="N9134" i="7"/>
  <c r="J9430" i="7"/>
  <c r="O9430" i="7" s="1"/>
  <c r="N9430" i="7"/>
  <c r="J9439" i="7"/>
  <c r="O9439" i="7" s="1"/>
  <c r="N9439" i="7"/>
  <c r="J79" i="7"/>
  <c r="O79" i="7" s="1"/>
  <c r="N79" i="7"/>
  <c r="J344" i="7"/>
  <c r="O344" i="7" s="1"/>
  <c r="N344" i="7"/>
  <c r="J443" i="7"/>
  <c r="O443" i="7" s="1"/>
  <c r="N443" i="7"/>
  <c r="J830" i="7"/>
  <c r="O830" i="7" s="1"/>
  <c r="N830" i="7"/>
  <c r="J1194" i="7"/>
  <c r="O1194" i="7" s="1"/>
  <c r="N1194" i="7"/>
  <c r="N1028" i="7"/>
  <c r="J1028" i="7"/>
  <c r="O1028" i="7" s="1"/>
  <c r="J2650" i="7"/>
  <c r="O2650" i="7" s="1"/>
  <c r="N2650" i="7"/>
  <c r="J2714" i="7"/>
  <c r="O2714" i="7" s="1"/>
  <c r="N2714" i="7"/>
  <c r="N2243" i="7"/>
  <c r="J2243" i="7"/>
  <c r="O2243" i="7" s="1"/>
  <c r="J2490" i="7"/>
  <c r="O2490" i="7" s="1"/>
  <c r="N2490" i="7"/>
  <c r="N2102" i="7"/>
  <c r="J2102" i="7"/>
  <c r="O2102" i="7" s="1"/>
  <c r="J2619" i="7"/>
  <c r="O2619" i="7" s="1"/>
  <c r="N2619" i="7"/>
  <c r="J2683" i="7"/>
  <c r="O2683" i="7" s="1"/>
  <c r="N2683" i="7"/>
  <c r="J3368" i="7"/>
  <c r="O3368" i="7" s="1"/>
  <c r="N3368" i="7"/>
  <c r="J3432" i="7"/>
  <c r="O3432" i="7" s="1"/>
  <c r="N3432" i="7"/>
  <c r="J3496" i="7"/>
  <c r="O3496" i="7" s="1"/>
  <c r="N3496" i="7"/>
  <c r="J3560" i="7"/>
  <c r="O3560" i="7" s="1"/>
  <c r="N3560" i="7"/>
  <c r="J3624" i="7"/>
  <c r="O3624" i="7" s="1"/>
  <c r="N3624" i="7"/>
  <c r="J3688" i="7"/>
  <c r="O3688" i="7" s="1"/>
  <c r="N3688" i="7"/>
  <c r="J3752" i="7"/>
  <c r="O3752" i="7" s="1"/>
  <c r="N3752" i="7"/>
  <c r="J3816" i="7"/>
  <c r="O3816" i="7" s="1"/>
  <c r="N3816" i="7"/>
  <c r="J3880" i="7"/>
  <c r="O3880" i="7" s="1"/>
  <c r="N3880" i="7"/>
  <c r="J3944" i="7"/>
  <c r="O3944" i="7" s="1"/>
  <c r="N3944" i="7"/>
  <c r="J4008" i="7"/>
  <c r="O4008" i="7" s="1"/>
  <c r="N4008" i="7"/>
  <c r="J4072" i="7"/>
  <c r="O4072" i="7" s="1"/>
  <c r="N4072" i="7"/>
  <c r="J4298" i="7"/>
  <c r="O4298" i="7" s="1"/>
  <c r="N4298" i="7"/>
  <c r="J4863" i="7"/>
  <c r="O4863" i="7" s="1"/>
  <c r="N4863" i="7"/>
  <c r="J4927" i="7"/>
  <c r="O4927" i="7" s="1"/>
  <c r="N4927" i="7"/>
  <c r="J5060" i="7"/>
  <c r="O5060" i="7" s="1"/>
  <c r="N5060" i="7"/>
  <c r="J6610" i="7"/>
  <c r="O6610" i="7" s="1"/>
  <c r="N6610" i="7"/>
  <c r="J8933" i="7"/>
  <c r="O8933" i="7" s="1"/>
  <c r="N8933" i="7"/>
  <c r="J9609" i="7"/>
  <c r="O9609" i="7" s="1"/>
  <c r="N9609" i="7"/>
  <c r="J8076" i="7"/>
  <c r="O8076" i="7" s="1"/>
  <c r="N8076" i="7"/>
  <c r="J8140" i="7"/>
  <c r="O8140" i="7" s="1"/>
  <c r="N8140" i="7"/>
  <c r="J9218" i="7"/>
  <c r="O9218" i="7" s="1"/>
  <c r="N9218" i="7"/>
  <c r="J9282" i="7"/>
  <c r="O9282" i="7" s="1"/>
  <c r="N9282" i="7"/>
  <c r="J9346" i="7"/>
  <c r="O9346" i="7" s="1"/>
  <c r="N9346" i="7"/>
  <c r="J9570" i="7"/>
  <c r="O9570" i="7" s="1"/>
  <c r="N9570" i="7"/>
  <c r="J9858" i="7"/>
  <c r="O9858" i="7" s="1"/>
  <c r="N9858" i="7"/>
  <c r="J8575" i="7"/>
  <c r="O8575" i="7" s="1"/>
  <c r="N8575" i="7"/>
  <c r="J9429" i="7"/>
  <c r="O9429" i="7" s="1"/>
  <c r="N9429" i="7"/>
  <c r="J9171" i="7"/>
  <c r="O9171" i="7" s="1"/>
  <c r="N9171" i="7"/>
  <c r="J5673" i="7"/>
  <c r="O5673" i="7" s="1"/>
  <c r="N5673" i="7"/>
  <c r="J5802" i="7"/>
  <c r="O5802" i="7" s="1"/>
  <c r="N5802" i="7"/>
  <c r="J6194" i="7"/>
  <c r="O6194" i="7" s="1"/>
  <c r="N6194" i="7"/>
  <c r="J6466" i="7"/>
  <c r="O6466" i="7" s="1"/>
  <c r="N6466" i="7"/>
  <c r="J7713" i="7"/>
  <c r="O7713" i="7" s="1"/>
  <c r="N7713" i="7"/>
  <c r="J8017" i="7"/>
  <c r="O8017" i="7" s="1"/>
  <c r="N8017" i="7"/>
  <c r="J9175" i="7"/>
  <c r="O9175" i="7" s="1"/>
  <c r="N9175" i="7"/>
  <c r="J4801" i="7"/>
  <c r="O4801" i="7" s="1"/>
  <c r="N4801" i="7"/>
  <c r="N5051" i="7"/>
  <c r="J5051" i="7"/>
  <c r="O5051" i="7" s="1"/>
  <c r="J5856" i="7"/>
  <c r="O5856" i="7" s="1"/>
  <c r="N5856" i="7"/>
  <c r="J9437" i="7"/>
  <c r="O9437" i="7" s="1"/>
  <c r="N9437" i="7"/>
  <c r="J9876" i="7"/>
  <c r="O9876" i="7" s="1"/>
  <c r="N9876" i="7"/>
  <c r="J6673" i="7"/>
  <c r="O6673" i="7" s="1"/>
  <c r="N6673" i="7"/>
  <c r="J6870" i="7"/>
  <c r="O6870" i="7" s="1"/>
  <c r="N6870" i="7"/>
  <c r="J7126" i="7"/>
  <c r="O7126" i="7" s="1"/>
  <c r="N7126" i="7"/>
  <c r="J7382" i="7"/>
  <c r="O7382" i="7" s="1"/>
  <c r="N7382" i="7"/>
  <c r="N9918" i="7"/>
  <c r="J9918" i="7"/>
  <c r="O9918" i="7" s="1"/>
  <c r="J13" i="7"/>
  <c r="O13" i="7" s="1"/>
  <c r="N13" i="7"/>
  <c r="J2735" i="7"/>
  <c r="O2735" i="7" s="1"/>
  <c r="N2735" i="7"/>
  <c r="J2799" i="7"/>
  <c r="O2799" i="7" s="1"/>
  <c r="N2799" i="7"/>
  <c r="J3064" i="7"/>
  <c r="O3064" i="7" s="1"/>
  <c r="N3064" i="7"/>
  <c r="J3180" i="7"/>
  <c r="O3180" i="7" s="1"/>
  <c r="N3180" i="7"/>
  <c r="J3244" i="7"/>
  <c r="O3244" i="7" s="1"/>
  <c r="N3244" i="7"/>
  <c r="J3308" i="7"/>
  <c r="O3308" i="7" s="1"/>
  <c r="N3308" i="7"/>
  <c r="J4156" i="7"/>
  <c r="O4156" i="7" s="1"/>
  <c r="N4156" i="7"/>
  <c r="J4220" i="7"/>
  <c r="O4220" i="7" s="1"/>
  <c r="N4220" i="7"/>
  <c r="N5150" i="7"/>
  <c r="J5150" i="7"/>
  <c r="O5150" i="7" s="1"/>
  <c r="J5449" i="7"/>
  <c r="O5449" i="7" s="1"/>
  <c r="N5449" i="7"/>
  <c r="J5721" i="7"/>
  <c r="O5721" i="7" s="1"/>
  <c r="N5721" i="7"/>
  <c r="J6098" i="7"/>
  <c r="O6098" i="7" s="1"/>
  <c r="N6098" i="7"/>
  <c r="J6370" i="7"/>
  <c r="O6370" i="7" s="1"/>
  <c r="N6370" i="7"/>
  <c r="N204" i="7"/>
  <c r="J204" i="7"/>
  <c r="O204" i="7" s="1"/>
  <c r="J859" i="7"/>
  <c r="O859" i="7" s="1"/>
  <c r="N859" i="7"/>
  <c r="J951" i="7"/>
  <c r="O951" i="7" s="1"/>
  <c r="N951" i="7"/>
  <c r="J1843" i="7"/>
  <c r="O1843" i="7" s="1"/>
  <c r="N1843" i="7"/>
  <c r="J2015" i="7"/>
  <c r="O2015" i="7" s="1"/>
  <c r="N2015" i="7"/>
  <c r="J2384" i="7"/>
  <c r="O2384" i="7" s="1"/>
  <c r="N2384" i="7"/>
  <c r="J6859" i="7"/>
  <c r="O6859" i="7" s="1"/>
  <c r="N6859" i="7"/>
  <c r="J7083" i="7"/>
  <c r="O7083" i="7" s="1"/>
  <c r="N7083" i="7"/>
  <c r="J7291" i="7"/>
  <c r="O7291" i="7" s="1"/>
  <c r="N7291" i="7"/>
  <c r="J7531" i="7"/>
  <c r="O7531" i="7" s="1"/>
  <c r="N7531" i="7"/>
  <c r="J7755" i="7"/>
  <c r="O7755" i="7" s="1"/>
  <c r="N7755" i="7"/>
  <c r="J7979" i="7"/>
  <c r="O7979" i="7" s="1"/>
  <c r="N7979" i="7"/>
  <c r="J8821" i="7"/>
  <c r="O8821" i="7" s="1"/>
  <c r="N8821" i="7"/>
  <c r="J9223" i="7"/>
  <c r="O9223" i="7" s="1"/>
  <c r="N9223" i="7"/>
  <c r="N179" i="7"/>
  <c r="J179" i="7"/>
  <c r="O179" i="7" s="1"/>
  <c r="J384" i="7"/>
  <c r="O384" i="7" s="1"/>
  <c r="N384" i="7"/>
  <c r="J425" i="7"/>
  <c r="O425" i="7" s="1"/>
  <c r="N425" i="7"/>
  <c r="J778" i="7"/>
  <c r="O778" i="7" s="1"/>
  <c r="N778" i="7"/>
  <c r="J851" i="7"/>
  <c r="O851" i="7" s="1"/>
  <c r="N851" i="7"/>
  <c r="N1031" i="7"/>
  <c r="J1031" i="7"/>
  <c r="O1031" i="7" s="1"/>
  <c r="N992" i="7"/>
  <c r="J992" i="7"/>
  <c r="O992" i="7" s="1"/>
  <c r="J1393" i="7"/>
  <c r="O1393" i="7" s="1"/>
  <c r="N1393" i="7"/>
  <c r="J1457" i="7"/>
  <c r="O1457" i="7" s="1"/>
  <c r="N1457" i="7"/>
  <c r="J1521" i="7"/>
  <c r="O1521" i="7" s="1"/>
  <c r="N1521" i="7"/>
  <c r="J1168" i="7"/>
  <c r="O1168" i="7" s="1"/>
  <c r="N1168" i="7"/>
  <c r="J1795" i="7"/>
  <c r="O1795" i="7" s="1"/>
  <c r="N1795" i="7"/>
  <c r="J1923" i="7"/>
  <c r="O1923" i="7" s="1"/>
  <c r="N1923" i="7"/>
  <c r="J1880" i="7"/>
  <c r="O1880" i="7" s="1"/>
  <c r="N1880" i="7"/>
  <c r="J2116" i="7"/>
  <c r="O2116" i="7" s="1"/>
  <c r="N2116" i="7"/>
  <c r="J2180" i="7"/>
  <c r="O2180" i="7" s="1"/>
  <c r="N2180" i="7"/>
  <c r="J2244" i="7"/>
  <c r="O2244" i="7" s="1"/>
  <c r="N2244" i="7"/>
  <c r="J2376" i="7"/>
  <c r="O2376" i="7" s="1"/>
  <c r="N2376" i="7"/>
  <c r="J2617" i="7"/>
  <c r="O2617" i="7" s="1"/>
  <c r="N2617" i="7"/>
  <c r="J2681" i="7"/>
  <c r="O2681" i="7" s="1"/>
  <c r="N2681" i="7"/>
  <c r="J3146" i="7"/>
  <c r="O3146" i="7" s="1"/>
  <c r="N3146" i="7"/>
  <c r="J4165" i="7"/>
  <c r="O4165" i="7" s="1"/>
  <c r="N4165" i="7"/>
  <c r="J4229" i="7"/>
  <c r="O4229" i="7" s="1"/>
  <c r="N4229" i="7"/>
  <c r="N5211" i="7"/>
  <c r="J5211" i="7"/>
  <c r="O5211" i="7" s="1"/>
  <c r="N5275" i="7"/>
  <c r="J5275" i="7"/>
  <c r="O5275" i="7" s="1"/>
  <c r="N5339" i="7"/>
  <c r="J5339" i="7"/>
  <c r="O5339" i="7" s="1"/>
  <c r="N5403" i="7"/>
  <c r="J5403" i="7"/>
  <c r="O5403" i="7" s="1"/>
  <c r="N5467" i="7"/>
  <c r="J5467" i="7"/>
  <c r="O5467" i="7" s="1"/>
  <c r="N5531" i="7"/>
  <c r="J5531" i="7"/>
  <c r="O5531" i="7" s="1"/>
  <c r="N5595" i="7"/>
  <c r="J5595" i="7"/>
  <c r="O5595" i="7" s="1"/>
  <c r="N5659" i="7"/>
  <c r="J5659" i="7"/>
  <c r="O5659" i="7" s="1"/>
  <c r="N5723" i="7"/>
  <c r="J5723" i="7"/>
  <c r="O5723" i="7" s="1"/>
  <c r="N5787" i="7"/>
  <c r="J5787" i="7"/>
  <c r="O5787" i="7" s="1"/>
  <c r="N5851" i="7"/>
  <c r="J5851" i="7"/>
  <c r="O5851" i="7" s="1"/>
  <c r="J6880" i="7"/>
  <c r="O6880" i="7" s="1"/>
  <c r="N6880" i="7"/>
  <c r="J6944" i="7"/>
  <c r="O6944" i="7" s="1"/>
  <c r="N6944" i="7"/>
  <c r="J7008" i="7"/>
  <c r="O7008" i="7" s="1"/>
  <c r="N7008" i="7"/>
  <c r="J7072" i="7"/>
  <c r="O7072" i="7" s="1"/>
  <c r="N7072" i="7"/>
  <c r="J7136" i="7"/>
  <c r="O7136" i="7" s="1"/>
  <c r="N7136" i="7"/>
  <c r="J7200" i="7"/>
  <c r="O7200" i="7" s="1"/>
  <c r="N7200" i="7"/>
  <c r="J7264" i="7"/>
  <c r="O7264" i="7" s="1"/>
  <c r="N7264" i="7"/>
  <c r="J7328" i="7"/>
  <c r="O7328" i="7" s="1"/>
  <c r="N7328" i="7"/>
  <c r="J7392" i="7"/>
  <c r="O7392" i="7" s="1"/>
  <c r="N7392" i="7"/>
  <c r="J7456" i="7"/>
  <c r="O7456" i="7" s="1"/>
  <c r="N7456" i="7"/>
  <c r="J7520" i="7"/>
  <c r="O7520" i="7" s="1"/>
  <c r="N7520" i="7"/>
  <c r="J7584" i="7"/>
  <c r="O7584" i="7" s="1"/>
  <c r="N7584" i="7"/>
  <c r="J7648" i="7"/>
  <c r="O7648" i="7" s="1"/>
  <c r="N7648" i="7"/>
  <c r="J7712" i="7"/>
  <c r="O7712" i="7" s="1"/>
  <c r="N7712" i="7"/>
  <c r="J7776" i="7"/>
  <c r="O7776" i="7" s="1"/>
  <c r="N7776" i="7"/>
  <c r="J7840" i="7"/>
  <c r="O7840" i="7" s="1"/>
  <c r="N7840" i="7"/>
  <c r="J7904" i="7"/>
  <c r="O7904" i="7" s="1"/>
  <c r="N7904" i="7"/>
  <c r="J7968" i="7"/>
  <c r="O7968" i="7" s="1"/>
  <c r="N7968" i="7"/>
  <c r="J9699" i="7"/>
  <c r="O9699" i="7" s="1"/>
  <c r="N9699" i="7"/>
  <c r="J8442" i="7"/>
  <c r="O8442" i="7" s="1"/>
  <c r="N8442" i="7"/>
  <c r="J9241" i="7"/>
  <c r="O9241" i="7" s="1"/>
  <c r="N9241" i="7"/>
  <c r="J9899" i="7"/>
  <c r="O9899" i="7" s="1"/>
  <c r="N9899" i="7"/>
  <c r="J9712" i="7"/>
  <c r="O9712" i="7" s="1"/>
  <c r="N9712" i="7"/>
  <c r="N9888" i="7"/>
  <c r="J9888" i="7"/>
  <c r="O9888" i="7" s="1"/>
  <c r="J8703" i="7"/>
  <c r="O8703" i="7" s="1"/>
  <c r="N8703" i="7"/>
  <c r="J6697" i="7"/>
  <c r="O6697" i="7" s="1"/>
  <c r="N6697" i="7"/>
  <c r="J7494" i="7"/>
  <c r="O7494" i="7" s="1"/>
  <c r="N7494" i="7"/>
  <c r="J7750" i="7"/>
  <c r="O7750" i="7" s="1"/>
  <c r="N7750" i="7"/>
  <c r="J8859" i="7"/>
  <c r="O8859" i="7" s="1"/>
  <c r="N8859" i="7"/>
  <c r="J71" i="7"/>
  <c r="O71" i="7" s="1"/>
  <c r="N71" i="7"/>
  <c r="J1768" i="7"/>
  <c r="O1768" i="7" s="1"/>
  <c r="N1768" i="7"/>
  <c r="J1708" i="7"/>
  <c r="O1708" i="7" s="1"/>
  <c r="N1708" i="7"/>
  <c r="J1969" i="7"/>
  <c r="O1969" i="7" s="1"/>
  <c r="N1969" i="7"/>
  <c r="J2033" i="7"/>
  <c r="O2033" i="7" s="1"/>
  <c r="N2033" i="7"/>
  <c r="J2282" i="7"/>
  <c r="O2282" i="7" s="1"/>
  <c r="N2282" i="7"/>
  <c r="J3117" i="7"/>
  <c r="O3117" i="7" s="1"/>
  <c r="N3117" i="7"/>
  <c r="J3375" i="7"/>
  <c r="O3375" i="7" s="1"/>
  <c r="N3375" i="7"/>
  <c r="J4240" i="7"/>
  <c r="O4240" i="7" s="1"/>
  <c r="N4240" i="7"/>
  <c r="N4995" i="7"/>
  <c r="J4995" i="7"/>
  <c r="O4995" i="7" s="1"/>
  <c r="N5049" i="7"/>
  <c r="J5049" i="7"/>
  <c r="O5049" i="7" s="1"/>
  <c r="J7629" i="7"/>
  <c r="O7629" i="7" s="1"/>
  <c r="N7629" i="7"/>
  <c r="J7693" i="7"/>
  <c r="O7693" i="7" s="1"/>
  <c r="N7693" i="7"/>
  <c r="J7757" i="7"/>
  <c r="O7757" i="7" s="1"/>
  <c r="N7757" i="7"/>
  <c r="J7821" i="7"/>
  <c r="O7821" i="7" s="1"/>
  <c r="N7821" i="7"/>
  <c r="J7885" i="7"/>
  <c r="O7885" i="7" s="1"/>
  <c r="N7885" i="7"/>
  <c r="J7949" i="7"/>
  <c r="O7949" i="7" s="1"/>
  <c r="N7949" i="7"/>
  <c r="J8013" i="7"/>
  <c r="O8013" i="7" s="1"/>
  <c r="N8013" i="7"/>
  <c r="J9363" i="7"/>
  <c r="O9363" i="7" s="1"/>
  <c r="N9363" i="7"/>
  <c r="J8212" i="7"/>
  <c r="O8212" i="7" s="1"/>
  <c r="N8212" i="7"/>
  <c r="J8276" i="7"/>
  <c r="O8276" i="7" s="1"/>
  <c r="N8276" i="7"/>
  <c r="J8291" i="7"/>
  <c r="O8291" i="7" s="1"/>
  <c r="N8291" i="7"/>
  <c r="J8456" i="7"/>
  <c r="O8456" i="7" s="1"/>
  <c r="N8456" i="7"/>
  <c r="J9542" i="7"/>
  <c r="O9542" i="7" s="1"/>
  <c r="N9542" i="7"/>
  <c r="N515" i="7"/>
  <c r="J515" i="7"/>
  <c r="O515" i="7" s="1"/>
  <c r="N912" i="7"/>
  <c r="J912" i="7"/>
  <c r="O912" i="7" s="1"/>
  <c r="J832" i="7"/>
  <c r="O832" i="7" s="1"/>
  <c r="N832" i="7"/>
  <c r="J1098" i="7"/>
  <c r="O1098" i="7" s="1"/>
  <c r="N1098" i="7"/>
  <c r="N1673" i="7"/>
  <c r="J1673" i="7"/>
  <c r="O1673" i="7" s="1"/>
  <c r="N1721" i="7"/>
  <c r="J1721" i="7"/>
  <c r="O1721" i="7" s="1"/>
  <c r="J2455" i="7"/>
  <c r="O2455" i="7" s="1"/>
  <c r="N2455" i="7"/>
  <c r="J2295" i="7"/>
  <c r="O2295" i="7" s="1"/>
  <c r="N2295" i="7"/>
  <c r="N2418" i="7"/>
  <c r="J2418" i="7"/>
  <c r="O2418" i="7" s="1"/>
  <c r="J4865" i="7"/>
  <c r="O4865" i="7" s="1"/>
  <c r="N4865" i="7"/>
  <c r="J4929" i="7"/>
  <c r="O4929" i="7" s="1"/>
  <c r="N4929" i="7"/>
  <c r="N5029" i="7"/>
  <c r="J5029" i="7"/>
  <c r="O5029" i="7" s="1"/>
  <c r="N5157" i="7"/>
  <c r="J5157" i="7"/>
  <c r="O5157" i="7" s="1"/>
  <c r="N5042" i="7"/>
  <c r="J5042" i="7"/>
  <c r="O5042" i="7" s="1"/>
  <c r="J5871" i="7"/>
  <c r="O5871" i="7" s="1"/>
  <c r="N5871" i="7"/>
  <c r="J6720" i="7"/>
  <c r="O6720" i="7" s="1"/>
  <c r="N6720" i="7"/>
  <c r="J6725" i="7"/>
  <c r="O6725" i="7" s="1"/>
  <c r="N6725" i="7"/>
  <c r="N6792" i="7"/>
  <c r="J6792" i="7"/>
  <c r="O6792" i="7" s="1"/>
  <c r="J8201" i="7"/>
  <c r="O8201" i="7" s="1"/>
  <c r="N8201" i="7"/>
  <c r="J8265" i="7"/>
  <c r="O8265" i="7" s="1"/>
  <c r="N8265" i="7"/>
  <c r="J8329" i="7"/>
  <c r="O8329" i="7" s="1"/>
  <c r="N8329" i="7"/>
  <c r="J9549" i="7"/>
  <c r="O9549" i="7" s="1"/>
  <c r="N9549" i="7"/>
  <c r="J8211" i="7"/>
  <c r="O8211" i="7" s="1"/>
  <c r="N8211" i="7"/>
  <c r="J8331" i="7"/>
  <c r="O8331" i="7" s="1"/>
  <c r="N8331" i="7"/>
  <c r="N201" i="7"/>
  <c r="J201" i="7"/>
  <c r="O201" i="7" s="1"/>
  <c r="N938" i="7"/>
  <c r="J938" i="7"/>
  <c r="O938" i="7" s="1"/>
  <c r="J1588" i="7"/>
  <c r="O1588" i="7" s="1"/>
  <c r="N1588" i="7"/>
  <c r="J3158" i="7"/>
  <c r="O3158" i="7" s="1"/>
  <c r="N3158" i="7"/>
  <c r="J4171" i="7"/>
  <c r="O4171" i="7" s="1"/>
  <c r="N4171" i="7"/>
  <c r="J4235" i="7"/>
  <c r="O4235" i="7" s="1"/>
  <c r="N4235" i="7"/>
  <c r="J5920" i="7"/>
  <c r="O5920" i="7" s="1"/>
  <c r="N5920" i="7"/>
  <c r="N6816" i="7"/>
  <c r="J6816" i="7"/>
  <c r="O6816" i="7" s="1"/>
  <c r="J2720" i="7"/>
  <c r="O2720" i="7" s="1"/>
  <c r="N2720" i="7"/>
  <c r="J2359" i="7"/>
  <c r="O2359" i="7" s="1"/>
  <c r="N2359" i="7"/>
  <c r="J5764" i="7"/>
  <c r="O5764" i="7" s="1"/>
  <c r="N5764" i="7"/>
  <c r="J1662" i="7"/>
  <c r="O1662" i="7" s="1"/>
  <c r="N1662" i="7"/>
  <c r="J4782" i="7"/>
  <c r="O4782" i="7" s="1"/>
  <c r="N4782" i="7"/>
  <c r="J6627" i="7"/>
  <c r="O6627" i="7" s="1"/>
  <c r="N6627" i="7"/>
  <c r="J6691" i="7"/>
  <c r="O6691" i="7" s="1"/>
  <c r="N6691" i="7"/>
  <c r="J6731" i="7"/>
  <c r="O6731" i="7" s="1"/>
  <c r="N6731" i="7"/>
  <c r="J8029" i="7"/>
  <c r="O8029" i="7" s="1"/>
  <c r="N8029" i="7"/>
  <c r="J8093" i="7"/>
  <c r="O8093" i="7" s="1"/>
  <c r="N8093" i="7"/>
  <c r="J8157" i="7"/>
  <c r="O8157" i="7" s="1"/>
  <c r="N8157" i="7"/>
  <c r="N9721" i="7"/>
  <c r="J9721" i="7"/>
  <c r="O9721" i="7" s="1"/>
  <c r="J8987" i="7"/>
  <c r="O8987" i="7" s="1"/>
  <c r="N8987" i="7"/>
  <c r="J6313" i="7"/>
  <c r="O6313" i="7" s="1"/>
  <c r="N6313" i="7"/>
  <c r="J6569" i="7"/>
  <c r="O6569" i="7" s="1"/>
  <c r="N6569" i="7"/>
  <c r="J7097" i="7"/>
  <c r="O7097" i="7" s="1"/>
  <c r="N7097" i="7"/>
  <c r="J8598" i="7"/>
  <c r="O8598" i="7" s="1"/>
  <c r="N8598" i="7"/>
  <c r="J8982" i="7"/>
  <c r="O8982" i="7" s="1"/>
  <c r="N8982" i="7"/>
  <c r="J9158" i="7"/>
  <c r="O9158" i="7" s="1"/>
  <c r="N9158" i="7"/>
  <c r="J37" i="7"/>
  <c r="O37" i="7" s="1"/>
  <c r="N37" i="7"/>
  <c r="N278" i="7"/>
  <c r="J278" i="7"/>
  <c r="O278" i="7" s="1"/>
  <c r="J299" i="7"/>
  <c r="O299" i="7" s="1"/>
  <c r="N299" i="7"/>
  <c r="N359" i="7"/>
  <c r="J359" i="7"/>
  <c r="O359" i="7" s="1"/>
  <c r="J538" i="7"/>
  <c r="O538" i="7" s="1"/>
  <c r="N538" i="7"/>
  <c r="J602" i="7"/>
  <c r="O602" i="7" s="1"/>
  <c r="N602" i="7"/>
  <c r="J667" i="7"/>
  <c r="O667" i="7" s="1"/>
  <c r="N667" i="7"/>
  <c r="J734" i="7"/>
  <c r="O734" i="7" s="1"/>
  <c r="N734" i="7"/>
  <c r="J969" i="7"/>
  <c r="O969" i="7" s="1"/>
  <c r="N969" i="7"/>
  <c r="N955" i="7"/>
  <c r="J955" i="7"/>
  <c r="O955" i="7" s="1"/>
  <c r="N1083" i="7"/>
  <c r="J1083" i="7"/>
  <c r="O1083" i="7" s="1"/>
  <c r="J986" i="7"/>
  <c r="O986" i="7" s="1"/>
  <c r="N986" i="7"/>
  <c r="J1242" i="7"/>
  <c r="O1242" i="7" s="1"/>
  <c r="N1242" i="7"/>
  <c r="J1225" i="7"/>
  <c r="O1225" i="7" s="1"/>
  <c r="N1225" i="7"/>
  <c r="N1204" i="7"/>
  <c r="J1204" i="7"/>
  <c r="O1204" i="7" s="1"/>
  <c r="J1350" i="7"/>
  <c r="O1350" i="7" s="1"/>
  <c r="N1350" i="7"/>
  <c r="N1336" i="7"/>
  <c r="J1336" i="7"/>
  <c r="O1336" i="7" s="1"/>
  <c r="N2271" i="7"/>
  <c r="J2271" i="7"/>
  <c r="O2271" i="7" s="1"/>
  <c r="J2402" i="7"/>
  <c r="O2402" i="7" s="1"/>
  <c r="N2402" i="7"/>
  <c r="J2395" i="7"/>
  <c r="O2395" i="7" s="1"/>
  <c r="N2395" i="7"/>
  <c r="J3070" i="7"/>
  <c r="O3070" i="7" s="1"/>
  <c r="N3070" i="7"/>
  <c r="J3423" i="7"/>
  <c r="O3423" i="7" s="1"/>
  <c r="N3423" i="7"/>
  <c r="J3487" i="7"/>
  <c r="O3487" i="7" s="1"/>
  <c r="N3487" i="7"/>
  <c r="J3551" i="7"/>
  <c r="O3551" i="7" s="1"/>
  <c r="N3551" i="7"/>
  <c r="J3615" i="7"/>
  <c r="O3615" i="7" s="1"/>
  <c r="N3615" i="7"/>
  <c r="J3679" i="7"/>
  <c r="O3679" i="7" s="1"/>
  <c r="N3679" i="7"/>
  <c r="J3743" i="7"/>
  <c r="O3743" i="7" s="1"/>
  <c r="N3743" i="7"/>
  <c r="J3807" i="7"/>
  <c r="O3807" i="7" s="1"/>
  <c r="N3807" i="7"/>
  <c r="J3871" i="7"/>
  <c r="O3871" i="7" s="1"/>
  <c r="N3871" i="7"/>
  <c r="J3935" i="7"/>
  <c r="O3935" i="7" s="1"/>
  <c r="N3935" i="7"/>
  <c r="J3999" i="7"/>
  <c r="O3999" i="7" s="1"/>
  <c r="N3999" i="7"/>
  <c r="J4063" i="7"/>
  <c r="O4063" i="7" s="1"/>
  <c r="N4063" i="7"/>
  <c r="J4127" i="7"/>
  <c r="O4127" i="7" s="1"/>
  <c r="N4127" i="7"/>
  <c r="J4191" i="7"/>
  <c r="O4191" i="7" s="1"/>
  <c r="N4191" i="7"/>
  <c r="J4279" i="7"/>
  <c r="O4279" i="7" s="1"/>
  <c r="N4279" i="7"/>
  <c r="J4516" i="7"/>
  <c r="O4516" i="7" s="1"/>
  <c r="N4516" i="7"/>
  <c r="J5080" i="7"/>
  <c r="O5080" i="7" s="1"/>
  <c r="N5080" i="7"/>
  <c r="J5180" i="7"/>
  <c r="O5180" i="7" s="1"/>
  <c r="N5180" i="7"/>
  <c r="J5244" i="7"/>
  <c r="O5244" i="7" s="1"/>
  <c r="N5244" i="7"/>
  <c r="J5308" i="7"/>
  <c r="O5308" i="7" s="1"/>
  <c r="N5308" i="7"/>
  <c r="J5372" i="7"/>
  <c r="O5372" i="7" s="1"/>
  <c r="N5372" i="7"/>
  <c r="J4342" i="7"/>
  <c r="O4342" i="7" s="1"/>
  <c r="N4342" i="7"/>
  <c r="J4470" i="7"/>
  <c r="O4470" i="7" s="1"/>
  <c r="N4470" i="7"/>
  <c r="J4598" i="7"/>
  <c r="O4598" i="7" s="1"/>
  <c r="N4598" i="7"/>
  <c r="J4726" i="7"/>
  <c r="O4726" i="7" s="1"/>
  <c r="N4726" i="7"/>
  <c r="J6636" i="7"/>
  <c r="O6636" i="7" s="1"/>
  <c r="N6636" i="7"/>
  <c r="N6800" i="7"/>
  <c r="J6800" i="7"/>
  <c r="O6800" i="7" s="1"/>
  <c r="J8207" i="7"/>
  <c r="O8207" i="7" s="1"/>
  <c r="N8207" i="7"/>
  <c r="J8271" i="7"/>
  <c r="O8271" i="7" s="1"/>
  <c r="N8271" i="7"/>
  <c r="J8335" i="7"/>
  <c r="O8335" i="7" s="1"/>
  <c r="N8335" i="7"/>
  <c r="J8388" i="7"/>
  <c r="O8388" i="7" s="1"/>
  <c r="N8388" i="7"/>
  <c r="J8452" i="7"/>
  <c r="O8452" i="7" s="1"/>
  <c r="N8452" i="7"/>
  <c r="J8516" i="7"/>
  <c r="O8516" i="7" s="1"/>
  <c r="N8516" i="7"/>
  <c r="J8554" i="7"/>
  <c r="O8554" i="7" s="1"/>
  <c r="N8554" i="7"/>
  <c r="J9706" i="7"/>
  <c r="O9706" i="7" s="1"/>
  <c r="N9706" i="7"/>
  <c r="N9770" i="7"/>
  <c r="J9770" i="7"/>
  <c r="O9770" i="7" s="1"/>
  <c r="N9882" i="7"/>
  <c r="J9882" i="7"/>
  <c r="O9882" i="7" s="1"/>
  <c r="J6926" i="7"/>
  <c r="O6926" i="7" s="1"/>
  <c r="N6926" i="7"/>
  <c r="J7454" i="7"/>
  <c r="O7454" i="7" s="1"/>
  <c r="N7454" i="7"/>
  <c r="J7710" i="7"/>
  <c r="O7710" i="7" s="1"/>
  <c r="N7710" i="7"/>
  <c r="J8360" i="7"/>
  <c r="O8360" i="7" s="1"/>
  <c r="N8360" i="7"/>
  <c r="N53" i="7"/>
  <c r="J53" i="7"/>
  <c r="O53" i="7" s="1"/>
  <c r="J717" i="7"/>
  <c r="O717" i="7" s="1"/>
  <c r="N717" i="7"/>
  <c r="J2304" i="7"/>
  <c r="O2304" i="7" s="1"/>
  <c r="N2304" i="7"/>
  <c r="J3057" i="7"/>
  <c r="O3057" i="7" s="1"/>
  <c r="N3057" i="7"/>
  <c r="J3169" i="7"/>
  <c r="O3169" i="7" s="1"/>
  <c r="N3169" i="7"/>
  <c r="J3233" i="7"/>
  <c r="O3233" i="7" s="1"/>
  <c r="N3233" i="7"/>
  <c r="J3297" i="7"/>
  <c r="O3297" i="7" s="1"/>
  <c r="N3297" i="7"/>
  <c r="J3425" i="7"/>
  <c r="O3425" i="7" s="1"/>
  <c r="N3425" i="7"/>
  <c r="J3489" i="7"/>
  <c r="O3489" i="7" s="1"/>
  <c r="N3489" i="7"/>
  <c r="J3553" i="7"/>
  <c r="O3553" i="7" s="1"/>
  <c r="N3553" i="7"/>
  <c r="J3617" i="7"/>
  <c r="O3617" i="7" s="1"/>
  <c r="N3617" i="7"/>
  <c r="J3681" i="7"/>
  <c r="O3681" i="7" s="1"/>
  <c r="N3681" i="7"/>
  <c r="J3745" i="7"/>
  <c r="O3745" i="7" s="1"/>
  <c r="N3745" i="7"/>
  <c r="J3809" i="7"/>
  <c r="O3809" i="7" s="1"/>
  <c r="N3809" i="7"/>
  <c r="J3873" i="7"/>
  <c r="O3873" i="7" s="1"/>
  <c r="N3873" i="7"/>
  <c r="J3937" i="7"/>
  <c r="O3937" i="7" s="1"/>
  <c r="N3937" i="7"/>
  <c r="J4001" i="7"/>
  <c r="O4001" i="7" s="1"/>
  <c r="N4001" i="7"/>
  <c r="J4065" i="7"/>
  <c r="O4065" i="7" s="1"/>
  <c r="N4065" i="7"/>
  <c r="J3044" i="7"/>
  <c r="O3044" i="7" s="1"/>
  <c r="N3044" i="7"/>
  <c r="J3394" i="7"/>
  <c r="O3394" i="7" s="1"/>
  <c r="N3394" i="7"/>
  <c r="J3458" i="7"/>
  <c r="O3458" i="7" s="1"/>
  <c r="N3458" i="7"/>
  <c r="J3522" i="7"/>
  <c r="O3522" i="7" s="1"/>
  <c r="N3522" i="7"/>
  <c r="J3586" i="7"/>
  <c r="O3586" i="7" s="1"/>
  <c r="N3586" i="7"/>
  <c r="J3650" i="7"/>
  <c r="O3650" i="7" s="1"/>
  <c r="N3650" i="7"/>
  <c r="J3714" i="7"/>
  <c r="O3714" i="7" s="1"/>
  <c r="N3714" i="7"/>
  <c r="J3778" i="7"/>
  <c r="O3778" i="7" s="1"/>
  <c r="N3778" i="7"/>
  <c r="J3842" i="7"/>
  <c r="O3842" i="7" s="1"/>
  <c r="N3842" i="7"/>
  <c r="J3906" i="7"/>
  <c r="O3906" i="7" s="1"/>
  <c r="N3906" i="7"/>
  <c r="J3970" i="7"/>
  <c r="O3970" i="7" s="1"/>
  <c r="N3970" i="7"/>
  <c r="J4034" i="7"/>
  <c r="O4034" i="7" s="1"/>
  <c r="N4034" i="7"/>
  <c r="J4098" i="7"/>
  <c r="O4098" i="7" s="1"/>
  <c r="N4098" i="7"/>
  <c r="J4162" i="7"/>
  <c r="O4162" i="7" s="1"/>
  <c r="N4162" i="7"/>
  <c r="J4226" i="7"/>
  <c r="O4226" i="7" s="1"/>
  <c r="N4226" i="7"/>
  <c r="J6590" i="7"/>
  <c r="O6590" i="7" s="1"/>
  <c r="N6590" i="7"/>
  <c r="J8294" i="7"/>
  <c r="O8294" i="7" s="1"/>
  <c r="N8294" i="7"/>
  <c r="J8943" i="7"/>
  <c r="O8943" i="7" s="1"/>
  <c r="N8943" i="7"/>
  <c r="J9771" i="7"/>
  <c r="O9771" i="7" s="1"/>
  <c r="N9771" i="7"/>
  <c r="J9388" i="7"/>
  <c r="O9388" i="7" s="1"/>
  <c r="N9388" i="7"/>
  <c r="J9548" i="7"/>
  <c r="O9548" i="7" s="1"/>
  <c r="N9548" i="7"/>
  <c r="J9612" i="7"/>
  <c r="O9612" i="7" s="1"/>
  <c r="N9612" i="7"/>
  <c r="N9916" i="7"/>
  <c r="J9916" i="7"/>
  <c r="O9916" i="7" s="1"/>
  <c r="J8991" i="7"/>
  <c r="O8991" i="7" s="1"/>
  <c r="N8991" i="7"/>
  <c r="N9707" i="7"/>
  <c r="J9707" i="7"/>
  <c r="O9707" i="7" s="1"/>
  <c r="J5409" i="7"/>
  <c r="O5409" i="7" s="1"/>
  <c r="N5409" i="7"/>
  <c r="J5681" i="7"/>
  <c r="O5681" i="7" s="1"/>
  <c r="N5681" i="7"/>
  <c r="J6122" i="7"/>
  <c r="O6122" i="7" s="1"/>
  <c r="N6122" i="7"/>
  <c r="J6378" i="7"/>
  <c r="O6378" i="7" s="1"/>
  <c r="N6378" i="7"/>
  <c r="J7593" i="7"/>
  <c r="O7593" i="7" s="1"/>
  <c r="N7593" i="7"/>
  <c r="N9710" i="7"/>
  <c r="J9710" i="7"/>
  <c r="O9710" i="7" s="1"/>
  <c r="J59" i="7"/>
  <c r="O59" i="7" s="1"/>
  <c r="N59" i="7"/>
  <c r="J290" i="7"/>
  <c r="O290" i="7" s="1"/>
  <c r="N290" i="7"/>
  <c r="N537" i="7"/>
  <c r="J537" i="7"/>
  <c r="O537" i="7" s="1"/>
  <c r="N1544" i="7"/>
  <c r="J1544" i="7"/>
  <c r="O1544" i="7" s="1"/>
  <c r="J4244" i="7"/>
  <c r="O4244" i="7" s="1"/>
  <c r="N4244" i="7"/>
  <c r="N5107" i="7"/>
  <c r="J5107" i="7"/>
  <c r="O5107" i="7" s="1"/>
  <c r="J5858" i="7"/>
  <c r="O5858" i="7" s="1"/>
  <c r="N5858" i="7"/>
  <c r="J6878" i="7"/>
  <c r="O6878" i="7" s="1"/>
  <c r="N6878" i="7"/>
  <c r="J7134" i="7"/>
  <c r="O7134" i="7" s="1"/>
  <c r="N7134" i="7"/>
  <c r="J7390" i="7"/>
  <c r="O7390" i="7" s="1"/>
  <c r="N7390" i="7"/>
  <c r="J2300" i="7"/>
  <c r="O2300" i="7" s="1"/>
  <c r="N2300" i="7"/>
  <c r="J6522" i="7"/>
  <c r="O6522" i="7" s="1"/>
  <c r="N6522" i="7"/>
  <c r="J8278" i="7"/>
  <c r="O8278" i="7" s="1"/>
  <c r="N8278" i="7"/>
  <c r="J8895" i="7"/>
  <c r="O8895" i="7" s="1"/>
  <c r="N8895" i="7"/>
  <c r="J9372" i="7"/>
  <c r="O9372" i="7" s="1"/>
  <c r="N9372" i="7"/>
  <c r="J9564" i="7"/>
  <c r="O9564" i="7" s="1"/>
  <c r="N9564" i="7"/>
  <c r="J5601" i="7"/>
  <c r="O5601" i="7" s="1"/>
  <c r="N5601" i="7"/>
  <c r="J6314" i="7"/>
  <c r="O6314" i="7" s="1"/>
  <c r="N6314" i="7"/>
  <c r="J7817" i="7"/>
  <c r="O7817" i="7" s="1"/>
  <c r="N7817" i="7"/>
  <c r="J7326" i="7"/>
  <c r="O7326" i="7" s="1"/>
  <c r="N7326" i="7"/>
  <c r="N4369" i="7"/>
  <c r="J4369" i="7"/>
  <c r="O4369" i="7" s="1"/>
  <c r="N4625" i="7"/>
  <c r="J4625" i="7"/>
  <c r="O4625" i="7" s="1"/>
  <c r="J4915" i="7"/>
  <c r="O4915" i="7" s="1"/>
  <c r="N4915" i="7"/>
  <c r="N5117" i="7"/>
  <c r="J5117" i="7"/>
  <c r="O5117" i="7" s="1"/>
  <c r="J6297" i="7"/>
  <c r="O6297" i="7" s="1"/>
  <c r="N6297" i="7"/>
  <c r="J7209" i="7"/>
  <c r="O7209" i="7" s="1"/>
  <c r="N7209" i="7"/>
  <c r="J8683" i="7"/>
  <c r="O8683" i="7" s="1"/>
  <c r="N8683" i="7"/>
  <c r="N512" i="7"/>
  <c r="J512" i="7"/>
  <c r="O512" i="7" s="1"/>
  <c r="N747" i="7"/>
  <c r="J747" i="7"/>
  <c r="O747" i="7" s="1"/>
  <c r="N1346" i="7"/>
  <c r="J1346" i="7"/>
  <c r="O1346" i="7" s="1"/>
  <c r="J2236" i="7"/>
  <c r="O2236" i="7" s="1"/>
  <c r="N2236" i="7"/>
  <c r="J4626" i="7"/>
  <c r="O4626" i="7" s="1"/>
  <c r="N4626" i="7"/>
  <c r="N310" i="7"/>
  <c r="J310" i="7"/>
  <c r="O310" i="7" s="1"/>
  <c r="J1654" i="7"/>
  <c r="O1654" i="7" s="1"/>
  <c r="N1654" i="7"/>
  <c r="J3357" i="7"/>
  <c r="O3357" i="7" s="1"/>
  <c r="N3357" i="7"/>
  <c r="J1347" i="7"/>
  <c r="O1347" i="7" s="1"/>
  <c r="N1347" i="7"/>
  <c r="J1894" i="7"/>
  <c r="O1894" i="7" s="1"/>
  <c r="N1894" i="7"/>
  <c r="J1900" i="7"/>
  <c r="O1900" i="7" s="1"/>
  <c r="N1900" i="7"/>
  <c r="J2564" i="7"/>
  <c r="O2564" i="7" s="1"/>
  <c r="N2564" i="7"/>
  <c r="J2802" i="7"/>
  <c r="O2802" i="7" s="1"/>
  <c r="N2802" i="7"/>
  <c r="J4309" i="7"/>
  <c r="O4309" i="7" s="1"/>
  <c r="N4309" i="7"/>
  <c r="J3059" i="7"/>
  <c r="O3059" i="7" s="1"/>
  <c r="N3059" i="7"/>
  <c r="J3472" i="7"/>
  <c r="O3472" i="7" s="1"/>
  <c r="N3472" i="7"/>
  <c r="J3728" i="7"/>
  <c r="O3728" i="7" s="1"/>
  <c r="N3728" i="7"/>
  <c r="J3984" i="7"/>
  <c r="O3984" i="7" s="1"/>
  <c r="N3984" i="7"/>
  <c r="N4537" i="7"/>
  <c r="J4537" i="7"/>
  <c r="O4537" i="7" s="1"/>
  <c r="N4952" i="7"/>
  <c r="J4952" i="7"/>
  <c r="O4952" i="7" s="1"/>
  <c r="J4579" i="7"/>
  <c r="O4579" i="7" s="1"/>
  <c r="N4579" i="7"/>
  <c r="J6646" i="7"/>
  <c r="O6646" i="7" s="1"/>
  <c r="N6646" i="7"/>
  <c r="J9225" i="7"/>
  <c r="O9225" i="7" s="1"/>
  <c r="N9225" i="7"/>
  <c r="J8164" i="7"/>
  <c r="O8164" i="7" s="1"/>
  <c r="N8164" i="7"/>
  <c r="J9226" i="7"/>
  <c r="O9226" i="7" s="1"/>
  <c r="N9226" i="7"/>
  <c r="J9993" i="7"/>
  <c r="O9993" i="7" s="1"/>
  <c r="N9993" i="7"/>
  <c r="J4836" i="7"/>
  <c r="O4836" i="7" s="1"/>
  <c r="N4836" i="7"/>
  <c r="J7913" i="7"/>
  <c r="O7913" i="7" s="1"/>
  <c r="N7913" i="7"/>
  <c r="J57" i="7"/>
  <c r="O57" i="7" s="1"/>
  <c r="N57" i="7"/>
  <c r="N350" i="7"/>
  <c r="J350" i="7"/>
  <c r="O350" i="7" s="1"/>
  <c r="J6631" i="7"/>
  <c r="O6631" i="7" s="1"/>
  <c r="N6631" i="7"/>
  <c r="N9788" i="7"/>
  <c r="J9788" i="7"/>
  <c r="O9788" i="7" s="1"/>
  <c r="J7534" i="7"/>
  <c r="O7534" i="7" s="1"/>
  <c r="N7534" i="7"/>
  <c r="J1989" i="7"/>
  <c r="O1989" i="7" s="1"/>
  <c r="N1989" i="7"/>
  <c r="J3316" i="7"/>
  <c r="O3316" i="7" s="1"/>
  <c r="N3316" i="7"/>
  <c r="J4811" i="7"/>
  <c r="O4811" i="7" s="1"/>
  <c r="N4811" i="7"/>
  <c r="J5281" i="7"/>
  <c r="O5281" i="7" s="1"/>
  <c r="N5281" i="7"/>
  <c r="J5410" i="7"/>
  <c r="O5410" i="7" s="1"/>
  <c r="N5410" i="7"/>
  <c r="J524" i="7"/>
  <c r="O524" i="7" s="1"/>
  <c r="N524" i="7"/>
  <c r="J1417" i="7"/>
  <c r="O1417" i="7" s="1"/>
  <c r="N1417" i="7"/>
  <c r="N2075" i="7"/>
  <c r="J2075" i="7"/>
  <c r="O2075" i="7" s="1"/>
  <c r="J2641" i="7"/>
  <c r="O2641" i="7" s="1"/>
  <c r="N2641" i="7"/>
  <c r="J4405" i="7"/>
  <c r="O4405" i="7" s="1"/>
  <c r="N4405" i="7"/>
  <c r="J4562" i="7"/>
  <c r="O4562" i="7" s="1"/>
  <c r="N4562" i="7"/>
  <c r="J5347" i="7"/>
  <c r="O5347" i="7" s="1"/>
  <c r="N5347" i="7"/>
  <c r="J5571" i="7"/>
  <c r="O5571" i="7" s="1"/>
  <c r="N5571" i="7"/>
  <c r="J5747" i="7"/>
  <c r="O5747" i="7" s="1"/>
  <c r="N5747" i="7"/>
  <c r="J6872" i="7"/>
  <c r="O6872" i="7" s="1"/>
  <c r="N6872" i="7"/>
  <c r="J7048" i="7"/>
  <c r="O7048" i="7" s="1"/>
  <c r="N7048" i="7"/>
  <c r="J7208" i="7"/>
  <c r="O7208" i="7" s="1"/>
  <c r="N7208" i="7"/>
  <c r="J7384" i="7"/>
  <c r="O7384" i="7" s="1"/>
  <c r="N7384" i="7"/>
  <c r="J7592" i="7"/>
  <c r="O7592" i="7" s="1"/>
  <c r="N7592" i="7"/>
  <c r="J7800" i="7"/>
  <c r="O7800" i="7" s="1"/>
  <c r="N7800" i="7"/>
  <c r="J7976" i="7"/>
  <c r="O7976" i="7" s="1"/>
  <c r="N7976" i="7"/>
  <c r="N9896" i="7"/>
  <c r="J9896" i="7"/>
  <c r="O9896" i="7" s="1"/>
  <c r="J5393" i="7"/>
  <c r="O5393" i="7" s="1"/>
  <c r="N5393" i="7"/>
  <c r="J5633" i="7"/>
  <c r="O5633" i="7" s="1"/>
  <c r="N5633" i="7"/>
  <c r="J5490" i="7"/>
  <c r="O5490" i="7" s="1"/>
  <c r="N5490" i="7"/>
  <c r="J5730" i="7"/>
  <c r="O5730" i="7" s="1"/>
  <c r="N5730" i="7"/>
  <c r="J6266" i="7"/>
  <c r="O6266" i="7" s="1"/>
  <c r="N6266" i="7"/>
  <c r="N9910" i="7"/>
  <c r="J9910" i="7"/>
  <c r="O9910" i="7" s="1"/>
  <c r="N9803" i="7"/>
  <c r="J9803" i="7"/>
  <c r="O9803" i="7" s="1"/>
  <c r="N330" i="7"/>
  <c r="J330" i="7"/>
  <c r="O330" i="7" s="1"/>
  <c r="J1682" i="7"/>
  <c r="O1682" i="7" s="1"/>
  <c r="N1682" i="7"/>
  <c r="J2101" i="7"/>
  <c r="O2101" i="7" s="1"/>
  <c r="N2101" i="7"/>
  <c r="J2165" i="7"/>
  <c r="O2165" i="7" s="1"/>
  <c r="N2165" i="7"/>
  <c r="J2229" i="7"/>
  <c r="O2229" i="7" s="1"/>
  <c r="N2229" i="7"/>
  <c r="J2292" i="7"/>
  <c r="O2292" i="7" s="1"/>
  <c r="N2292" i="7"/>
  <c r="J4248" i="7"/>
  <c r="O4248" i="7" s="1"/>
  <c r="N4248" i="7"/>
  <c r="N5039" i="7"/>
  <c r="J5039" i="7"/>
  <c r="O5039" i="7" s="1"/>
  <c r="J6637" i="7"/>
  <c r="O6637" i="7" s="1"/>
  <c r="N6637" i="7"/>
  <c r="J6719" i="7"/>
  <c r="O6719" i="7" s="1"/>
  <c r="N6719" i="7"/>
  <c r="J6785" i="7"/>
  <c r="O6785" i="7" s="1"/>
  <c r="N6785" i="7"/>
  <c r="J7589" i="7"/>
  <c r="O7589" i="7" s="1"/>
  <c r="N7589" i="7"/>
  <c r="J7653" i="7"/>
  <c r="O7653" i="7" s="1"/>
  <c r="N7653" i="7"/>
  <c r="J7717" i="7"/>
  <c r="O7717" i="7" s="1"/>
  <c r="N7717" i="7"/>
  <c r="J7781" i="7"/>
  <c r="O7781" i="7" s="1"/>
  <c r="N7781" i="7"/>
  <c r="J7845" i="7"/>
  <c r="O7845" i="7" s="1"/>
  <c r="N7845" i="7"/>
  <c r="J7909" i="7"/>
  <c r="O7909" i="7" s="1"/>
  <c r="N7909" i="7"/>
  <c r="J7973" i="7"/>
  <c r="O7973" i="7" s="1"/>
  <c r="N7973" i="7"/>
  <c r="J8236" i="7"/>
  <c r="O8236" i="7" s="1"/>
  <c r="N8236" i="7"/>
  <c r="J8300" i="7"/>
  <c r="O8300" i="7" s="1"/>
  <c r="N8300" i="7"/>
  <c r="J8364" i="7"/>
  <c r="O8364" i="7" s="1"/>
  <c r="N8364" i="7"/>
  <c r="J9411" i="7"/>
  <c r="O9411" i="7" s="1"/>
  <c r="N9411" i="7"/>
  <c r="J4670" i="7"/>
  <c r="O4670" i="7" s="1"/>
  <c r="N4670" i="7"/>
  <c r="J9399" i="7"/>
  <c r="O9399" i="7" s="1"/>
  <c r="N9399" i="7"/>
  <c r="J8464" i="7"/>
  <c r="O8464" i="7" s="1"/>
  <c r="N8464" i="7"/>
  <c r="J371" i="7"/>
  <c r="O371" i="7" s="1"/>
  <c r="N371" i="7"/>
  <c r="N1539" i="7"/>
  <c r="J1539" i="7"/>
  <c r="O1539" i="7" s="1"/>
  <c r="J1622" i="7"/>
  <c r="O1622" i="7" s="1"/>
  <c r="N1622" i="7"/>
  <c r="J2128" i="7"/>
  <c r="O2128" i="7" s="1"/>
  <c r="N2128" i="7"/>
  <c r="J2192" i="7"/>
  <c r="O2192" i="7" s="1"/>
  <c r="N2192" i="7"/>
  <c r="J2472" i="7"/>
  <c r="O2472" i="7" s="1"/>
  <c r="N2472" i="7"/>
  <c r="J2724" i="7"/>
  <c r="O2724" i="7" s="1"/>
  <c r="N2724" i="7"/>
  <c r="J2788" i="7"/>
  <c r="O2788" i="7" s="1"/>
  <c r="N2788" i="7"/>
  <c r="J2852" i="7"/>
  <c r="O2852" i="7" s="1"/>
  <c r="N2852" i="7"/>
  <c r="J4257" i="7"/>
  <c r="O4257" i="7" s="1"/>
  <c r="N4257" i="7"/>
  <c r="J3127" i="7"/>
  <c r="O3127" i="7" s="1"/>
  <c r="N3127" i="7"/>
  <c r="J4286" i="7"/>
  <c r="O4286" i="7" s="1"/>
  <c r="N4286" i="7"/>
  <c r="N4712" i="7"/>
  <c r="J4712" i="7"/>
  <c r="O4712" i="7" s="1"/>
  <c r="N4327" i="7"/>
  <c r="J4327" i="7"/>
  <c r="O4327" i="7" s="1"/>
  <c r="N4455" i="7"/>
  <c r="J4455" i="7"/>
  <c r="O4455" i="7" s="1"/>
  <c r="N4583" i="7"/>
  <c r="J4583" i="7"/>
  <c r="O4583" i="7" s="1"/>
  <c r="N4711" i="7"/>
  <c r="J4711" i="7"/>
  <c r="O4711" i="7" s="1"/>
  <c r="N6803" i="7"/>
  <c r="J6803" i="7"/>
  <c r="O6803" i="7" s="1"/>
  <c r="J8422" i="7"/>
  <c r="O8422" i="7" s="1"/>
  <c r="N8422" i="7"/>
  <c r="J8486" i="7"/>
  <c r="O8486" i="7" s="1"/>
  <c r="N8486" i="7"/>
  <c r="J9663" i="7"/>
  <c r="O9663" i="7" s="1"/>
  <c r="N9663" i="7"/>
  <c r="J4414" i="7"/>
  <c r="O4414" i="7" s="1"/>
  <c r="N4414" i="7"/>
  <c r="J5161" i="7"/>
  <c r="O5161" i="7" s="1"/>
  <c r="N5161" i="7"/>
  <c r="N6822" i="7"/>
  <c r="J6822" i="7"/>
  <c r="O6822" i="7" s="1"/>
  <c r="J8496" i="7"/>
  <c r="O8496" i="7" s="1"/>
  <c r="N8496" i="7"/>
  <c r="N9982" i="7"/>
  <c r="J9982" i="7"/>
  <c r="O9982" i="7" s="1"/>
  <c r="N203" i="7"/>
  <c r="J203" i="7"/>
  <c r="O203" i="7" s="1"/>
  <c r="J226" i="7"/>
  <c r="O226" i="7" s="1"/>
  <c r="N226" i="7"/>
  <c r="J411" i="7"/>
  <c r="O411" i="7" s="1"/>
  <c r="N411" i="7"/>
  <c r="J389" i="7"/>
  <c r="O389" i="7" s="1"/>
  <c r="N389" i="7"/>
  <c r="J654" i="7"/>
  <c r="O654" i="7" s="1"/>
  <c r="N654" i="7"/>
  <c r="J947" i="7"/>
  <c r="O947" i="7" s="1"/>
  <c r="N947" i="7"/>
  <c r="N1291" i="7"/>
  <c r="J1291" i="7"/>
  <c r="O1291" i="7" s="1"/>
  <c r="N2454" i="7"/>
  <c r="J2454" i="7"/>
  <c r="O2454" i="7" s="1"/>
  <c r="J2371" i="7"/>
  <c r="O2371" i="7" s="1"/>
  <c r="N2371" i="7"/>
  <c r="N4319" i="7"/>
  <c r="J4319" i="7"/>
  <c r="O4319" i="7" s="1"/>
  <c r="N4428" i="7"/>
  <c r="J4428" i="7"/>
  <c r="O4428" i="7" s="1"/>
  <c r="N4556" i="7"/>
  <c r="J4556" i="7"/>
  <c r="O4556" i="7" s="1"/>
  <c r="N4684" i="7"/>
  <c r="J4684" i="7"/>
  <c r="O4684" i="7" s="1"/>
  <c r="N4366" i="7"/>
  <c r="J4366" i="7"/>
  <c r="O4366" i="7" s="1"/>
  <c r="J4734" i="7"/>
  <c r="O4734" i="7" s="1"/>
  <c r="N4734" i="7"/>
  <c r="J383" i="7"/>
  <c r="O383" i="7" s="1"/>
  <c r="N383" i="7"/>
  <c r="J852" i="7"/>
  <c r="O852" i="7" s="1"/>
  <c r="N852" i="7"/>
  <c r="J3182" i="7"/>
  <c r="O3182" i="7" s="1"/>
  <c r="N3182" i="7"/>
  <c r="J4416" i="7"/>
  <c r="O4416" i="7" s="1"/>
  <c r="N4416" i="7"/>
  <c r="J4768" i="7"/>
  <c r="O4768" i="7" s="1"/>
  <c r="N4768" i="7"/>
  <c r="N4703" i="7"/>
  <c r="J4703" i="7"/>
  <c r="O4703" i="7" s="1"/>
  <c r="J5875" i="7"/>
  <c r="O5875" i="7" s="1"/>
  <c r="N5875" i="7"/>
  <c r="J6701" i="7"/>
  <c r="O6701" i="7" s="1"/>
  <c r="N6701" i="7"/>
  <c r="J8205" i="7"/>
  <c r="O8205" i="7" s="1"/>
  <c r="N8205" i="7"/>
  <c r="J8381" i="7"/>
  <c r="O8381" i="7" s="1"/>
  <c r="N8381" i="7"/>
  <c r="J1638" i="7"/>
  <c r="O1638" i="7" s="1"/>
  <c r="N1638" i="7"/>
  <c r="N5003" i="7"/>
  <c r="J5003" i="7"/>
  <c r="O5003" i="7" s="1"/>
  <c r="N5079" i="7"/>
  <c r="J5079" i="7"/>
  <c r="O5079" i="7" s="1"/>
  <c r="J5884" i="7"/>
  <c r="O5884" i="7" s="1"/>
  <c r="N5884" i="7"/>
  <c r="J8053" i="7"/>
  <c r="O8053" i="7" s="1"/>
  <c r="N8053" i="7"/>
  <c r="J8117" i="7"/>
  <c r="O8117" i="7" s="1"/>
  <c r="N8117" i="7"/>
  <c r="J8181" i="7"/>
  <c r="O8181" i="7" s="1"/>
  <c r="N8181" i="7"/>
  <c r="J9293" i="7"/>
  <c r="O9293" i="7" s="1"/>
  <c r="N9293" i="7"/>
  <c r="J8576" i="7"/>
  <c r="O8576" i="7" s="1"/>
  <c r="N8576" i="7"/>
  <c r="J8640" i="7"/>
  <c r="O8640" i="7" s="1"/>
  <c r="N8640" i="7"/>
  <c r="J8704" i="7"/>
  <c r="O8704" i="7" s="1"/>
  <c r="N8704" i="7"/>
  <c r="J8768" i="7"/>
  <c r="O8768" i="7" s="1"/>
  <c r="N8768" i="7"/>
  <c r="J9824" i="7"/>
  <c r="O9824" i="7" s="1"/>
  <c r="N9824" i="7"/>
  <c r="J9875" i="7"/>
  <c r="O9875" i="7" s="1"/>
  <c r="N9875" i="7"/>
  <c r="J4766" i="7"/>
  <c r="O4766" i="7" s="1"/>
  <c r="N4766" i="7"/>
  <c r="N6812" i="7"/>
  <c r="J6812" i="7"/>
  <c r="O6812" i="7" s="1"/>
  <c r="J9326" i="7"/>
  <c r="O9326" i="7" s="1"/>
  <c r="N9326" i="7"/>
  <c r="N181" i="7"/>
  <c r="J181" i="7"/>
  <c r="O181" i="7" s="1"/>
  <c r="J415" i="7"/>
  <c r="O415" i="7" s="1"/>
  <c r="N415" i="7"/>
  <c r="N491" i="7"/>
  <c r="J491" i="7"/>
  <c r="O491" i="7" s="1"/>
  <c r="N922" i="7"/>
  <c r="J922" i="7"/>
  <c r="O922" i="7" s="1"/>
  <c r="N1331" i="7"/>
  <c r="J1331" i="7"/>
  <c r="O1331" i="7" s="1"/>
  <c r="J2263" i="7"/>
  <c r="O2263" i="7" s="1"/>
  <c r="N2263" i="7"/>
  <c r="J2874" i="7"/>
  <c r="O2874" i="7" s="1"/>
  <c r="N2874" i="7"/>
  <c r="J3118" i="7"/>
  <c r="O3118" i="7" s="1"/>
  <c r="N3118" i="7"/>
  <c r="J3207" i="7"/>
  <c r="O3207" i="7" s="1"/>
  <c r="N3207" i="7"/>
  <c r="J3271" i="7"/>
  <c r="O3271" i="7" s="1"/>
  <c r="N3271" i="7"/>
  <c r="J4151" i="7"/>
  <c r="O4151" i="7" s="1"/>
  <c r="N4151" i="7"/>
  <c r="J4215" i="7"/>
  <c r="O4215" i="7" s="1"/>
  <c r="N4215" i="7"/>
  <c r="N4404" i="7"/>
  <c r="J4404" i="7"/>
  <c r="O4404" i="7" s="1"/>
  <c r="N4532" i="7"/>
  <c r="J4532" i="7"/>
  <c r="O4532" i="7" s="1"/>
  <c r="J5048" i="7"/>
  <c r="O5048" i="7" s="1"/>
  <c r="N5048" i="7"/>
  <c r="N4326" i="7"/>
  <c r="J4326" i="7"/>
  <c r="O4326" i="7" s="1"/>
  <c r="N4454" i="7"/>
  <c r="J4454" i="7"/>
  <c r="O4454" i="7" s="1"/>
  <c r="N4582" i="7"/>
  <c r="J4582" i="7"/>
  <c r="O4582" i="7" s="1"/>
  <c r="N4710" i="7"/>
  <c r="J4710" i="7"/>
  <c r="O4710" i="7" s="1"/>
  <c r="J5904" i="7"/>
  <c r="O5904" i="7" s="1"/>
  <c r="N5904" i="7"/>
  <c r="J5997" i="7"/>
  <c r="O5997" i="7" s="1"/>
  <c r="N5997" i="7"/>
  <c r="J6061" i="7"/>
  <c r="O6061" i="7" s="1"/>
  <c r="N6061" i="7"/>
  <c r="J6125" i="7"/>
  <c r="O6125" i="7" s="1"/>
  <c r="N6125" i="7"/>
  <c r="J6189" i="7"/>
  <c r="O6189" i="7" s="1"/>
  <c r="N6189" i="7"/>
  <c r="J6253" i="7"/>
  <c r="O6253" i="7" s="1"/>
  <c r="N6253" i="7"/>
  <c r="J6317" i="7"/>
  <c r="O6317" i="7" s="1"/>
  <c r="N6317" i="7"/>
  <c r="J6381" i="7"/>
  <c r="O6381" i="7" s="1"/>
  <c r="N6381" i="7"/>
  <c r="J6445" i="7"/>
  <c r="O6445" i="7" s="1"/>
  <c r="N6445" i="7"/>
  <c r="J6509" i="7"/>
  <c r="O6509" i="7" s="1"/>
  <c r="N6509" i="7"/>
  <c r="J6573" i="7"/>
  <c r="O6573" i="7" s="1"/>
  <c r="N6573" i="7"/>
  <c r="J6540" i="7"/>
  <c r="O6540" i="7" s="1"/>
  <c r="N6540" i="7"/>
  <c r="N6838" i="7"/>
  <c r="J6838" i="7"/>
  <c r="O6838" i="7" s="1"/>
  <c r="J6789" i="7"/>
  <c r="O6789" i="7" s="1"/>
  <c r="N6789" i="7"/>
  <c r="J6869" i="7"/>
  <c r="O6869" i="7" s="1"/>
  <c r="N6869" i="7"/>
  <c r="J6933" i="7"/>
  <c r="O6933" i="7" s="1"/>
  <c r="N6933" i="7"/>
  <c r="J6997" i="7"/>
  <c r="O6997" i="7" s="1"/>
  <c r="N6997" i="7"/>
  <c r="J7061" i="7"/>
  <c r="O7061" i="7" s="1"/>
  <c r="N7061" i="7"/>
  <c r="J7125" i="7"/>
  <c r="O7125" i="7" s="1"/>
  <c r="N7125" i="7"/>
  <c r="J7189" i="7"/>
  <c r="O7189" i="7" s="1"/>
  <c r="N7189" i="7"/>
  <c r="J7253" i="7"/>
  <c r="O7253" i="7" s="1"/>
  <c r="N7253" i="7"/>
  <c r="J7317" i="7"/>
  <c r="O7317" i="7" s="1"/>
  <c r="N7317" i="7"/>
  <c r="J7381" i="7"/>
  <c r="O7381" i="7" s="1"/>
  <c r="N7381" i="7"/>
  <c r="J7445" i="7"/>
  <c r="O7445" i="7" s="1"/>
  <c r="N7445" i="7"/>
  <c r="J7509" i="7"/>
  <c r="O7509" i="7" s="1"/>
  <c r="N7509" i="7"/>
  <c r="J7573" i="7"/>
  <c r="O7573" i="7" s="1"/>
  <c r="N7573" i="7"/>
  <c r="J8231" i="7"/>
  <c r="O8231" i="7" s="1"/>
  <c r="N8231" i="7"/>
  <c r="J8295" i="7"/>
  <c r="O8295" i="7" s="1"/>
  <c r="N8295" i="7"/>
  <c r="J8359" i="7"/>
  <c r="O8359" i="7" s="1"/>
  <c r="N8359" i="7"/>
  <c r="N9975" i="7"/>
  <c r="J9975" i="7"/>
  <c r="O9975" i="7" s="1"/>
  <c r="N9961" i="7"/>
  <c r="J9961" i="7"/>
  <c r="O9961" i="7" s="1"/>
  <c r="J9747" i="7"/>
  <c r="O9747" i="7" s="1"/>
  <c r="N9747" i="7"/>
  <c r="J9729" i="7"/>
  <c r="O9729" i="7" s="1"/>
  <c r="N9729" i="7"/>
  <c r="J5882" i="7"/>
  <c r="O5882" i="7" s="1"/>
  <c r="N5882" i="7"/>
  <c r="J7486" i="7"/>
  <c r="O7486" i="7" s="1"/>
  <c r="N7486" i="7"/>
  <c r="J7742" i="7"/>
  <c r="O7742" i="7" s="1"/>
  <c r="N7742" i="7"/>
  <c r="J9261" i="7"/>
  <c r="O9261" i="7" s="1"/>
  <c r="N9261" i="7"/>
  <c r="J8208" i="7"/>
  <c r="O8208" i="7" s="1"/>
  <c r="N8208" i="7"/>
  <c r="J8376" i="7"/>
  <c r="O8376" i="7" s="1"/>
  <c r="N8376" i="7"/>
  <c r="J9878" i="7"/>
  <c r="O9878" i="7" s="1"/>
  <c r="N9878" i="7"/>
  <c r="J705" i="7"/>
  <c r="O705" i="7" s="1"/>
  <c r="N705" i="7"/>
  <c r="N1652" i="7"/>
  <c r="J1652" i="7"/>
  <c r="O1652" i="7" s="1"/>
  <c r="J1390" i="7"/>
  <c r="O1390" i="7" s="1"/>
  <c r="N1390" i="7"/>
  <c r="J1454" i="7"/>
  <c r="O1454" i="7" s="1"/>
  <c r="N1454" i="7"/>
  <c r="J1518" i="7"/>
  <c r="O1518" i="7" s="1"/>
  <c r="N1518" i="7"/>
  <c r="J1976" i="7"/>
  <c r="O1976" i="7" s="1"/>
  <c r="N1976" i="7"/>
  <c r="J2040" i="7"/>
  <c r="O2040" i="7" s="1"/>
  <c r="N2040" i="7"/>
  <c r="J3124" i="7"/>
  <c r="O3124" i="7" s="1"/>
  <c r="N3124" i="7"/>
  <c r="J4122" i="7"/>
  <c r="O4122" i="7" s="1"/>
  <c r="N4122" i="7"/>
  <c r="J4186" i="7"/>
  <c r="O4186" i="7" s="1"/>
  <c r="N4186" i="7"/>
  <c r="N5078" i="7"/>
  <c r="J5078" i="7"/>
  <c r="O5078" i="7" s="1"/>
  <c r="J5190" i="7"/>
  <c r="O5190" i="7" s="1"/>
  <c r="N5190" i="7"/>
  <c r="J5254" i="7"/>
  <c r="O5254" i="7" s="1"/>
  <c r="N5254" i="7"/>
  <c r="J5318" i="7"/>
  <c r="O5318" i="7" s="1"/>
  <c r="N5318" i="7"/>
  <c r="J5382" i="7"/>
  <c r="O5382" i="7" s="1"/>
  <c r="N5382" i="7"/>
  <c r="J5983" i="7"/>
  <c r="O5983" i="7" s="1"/>
  <c r="N5983" i="7"/>
  <c r="J6047" i="7"/>
  <c r="O6047" i="7" s="1"/>
  <c r="N6047" i="7"/>
  <c r="J6111" i="7"/>
  <c r="O6111" i="7" s="1"/>
  <c r="N6111" i="7"/>
  <c r="J6175" i="7"/>
  <c r="O6175" i="7" s="1"/>
  <c r="N6175" i="7"/>
  <c r="J6239" i="7"/>
  <c r="O6239" i="7" s="1"/>
  <c r="N6239" i="7"/>
  <c r="J6303" i="7"/>
  <c r="O6303" i="7" s="1"/>
  <c r="N6303" i="7"/>
  <c r="J6367" i="7"/>
  <c r="O6367" i="7" s="1"/>
  <c r="N6367" i="7"/>
  <c r="J6431" i="7"/>
  <c r="O6431" i="7" s="1"/>
  <c r="N6431" i="7"/>
  <c r="J6495" i="7"/>
  <c r="O6495" i="7" s="1"/>
  <c r="N6495" i="7"/>
  <c r="J6559" i="7"/>
  <c r="O6559" i="7" s="1"/>
  <c r="N6559" i="7"/>
  <c r="J6726" i="7"/>
  <c r="O6726" i="7" s="1"/>
  <c r="N6726" i="7"/>
  <c r="J8073" i="7"/>
  <c r="O8073" i="7" s="1"/>
  <c r="N8073" i="7"/>
  <c r="J8137" i="7"/>
  <c r="O8137" i="7" s="1"/>
  <c r="N8137" i="7"/>
  <c r="J8625" i="7"/>
  <c r="O8625" i="7" s="1"/>
  <c r="N8625" i="7"/>
  <c r="J9349" i="7"/>
  <c r="O9349" i="7" s="1"/>
  <c r="N9349" i="7"/>
  <c r="J9755" i="7"/>
  <c r="O9755" i="7" s="1"/>
  <c r="N9755" i="7"/>
  <c r="J8158" i="7"/>
  <c r="O8158" i="7" s="1"/>
  <c r="N8158" i="7"/>
  <c r="J8222" i="7"/>
  <c r="O8222" i="7" s="1"/>
  <c r="N8222" i="7"/>
  <c r="J8350" i="7"/>
  <c r="O8350" i="7" s="1"/>
  <c r="N8350" i="7"/>
  <c r="J8593" i="7"/>
  <c r="O8593" i="7" s="1"/>
  <c r="N8593" i="7"/>
  <c r="J9967" i="7"/>
  <c r="O9967" i="7" s="1"/>
  <c r="N9967" i="7"/>
  <c r="J8612" i="7"/>
  <c r="O8612" i="7" s="1"/>
  <c r="N8612" i="7"/>
  <c r="J8676" i="7"/>
  <c r="O8676" i="7" s="1"/>
  <c r="N8676" i="7"/>
  <c r="J8740" i="7"/>
  <c r="O8740" i="7" s="1"/>
  <c r="N8740" i="7"/>
  <c r="J8804" i="7"/>
  <c r="O8804" i="7" s="1"/>
  <c r="N8804" i="7"/>
  <c r="J8868" i="7"/>
  <c r="O8868" i="7" s="1"/>
  <c r="N8868" i="7"/>
  <c r="J8932" i="7"/>
  <c r="O8932" i="7" s="1"/>
  <c r="N8932" i="7"/>
  <c r="J8996" i="7"/>
  <c r="O8996" i="7" s="1"/>
  <c r="N8996" i="7"/>
  <c r="J9060" i="7"/>
  <c r="O9060" i="7" s="1"/>
  <c r="N9060" i="7"/>
  <c r="J9124" i="7"/>
  <c r="O9124" i="7" s="1"/>
  <c r="N9124" i="7"/>
  <c r="J9188" i="7"/>
  <c r="O9188" i="7" s="1"/>
  <c r="N9188" i="7"/>
  <c r="J9252" i="7"/>
  <c r="O9252" i="7" s="1"/>
  <c r="N9252" i="7"/>
  <c r="J9316" i="7"/>
  <c r="O9316" i="7" s="1"/>
  <c r="N9316" i="7"/>
  <c r="J9476" i="7"/>
  <c r="O9476" i="7" s="1"/>
  <c r="N9476" i="7"/>
  <c r="J8737" i="7"/>
  <c r="O8737" i="7" s="1"/>
  <c r="N8737" i="7"/>
  <c r="J4820" i="7"/>
  <c r="O4820" i="7" s="1"/>
  <c r="N4820" i="7"/>
  <c r="J5569" i="7"/>
  <c r="O5569" i="7" s="1"/>
  <c r="N5569" i="7"/>
  <c r="J5841" i="7"/>
  <c r="O5841" i="7" s="1"/>
  <c r="N5841" i="7"/>
  <c r="J5900" i="7"/>
  <c r="O5900" i="7" s="1"/>
  <c r="N5900" i="7"/>
  <c r="J6154" i="7"/>
  <c r="O6154" i="7" s="1"/>
  <c r="N6154" i="7"/>
  <c r="J7753" i="7"/>
  <c r="O7753" i="7" s="1"/>
  <c r="N7753" i="7"/>
  <c r="J8787" i="7"/>
  <c r="O8787" i="7" s="1"/>
  <c r="N8787" i="7"/>
  <c r="N9870" i="7"/>
  <c r="J9870" i="7"/>
  <c r="O9870" i="7" s="1"/>
  <c r="J98" i="7"/>
  <c r="O98" i="7" s="1"/>
  <c r="N98" i="7"/>
  <c r="J745" i="7"/>
  <c r="O745" i="7" s="1"/>
  <c r="N745" i="7"/>
  <c r="J1527" i="7"/>
  <c r="O1527" i="7" s="1"/>
  <c r="N1527" i="7"/>
  <c r="N1552" i="7"/>
  <c r="J1552" i="7"/>
  <c r="O1552" i="7" s="1"/>
  <c r="J1692" i="7"/>
  <c r="O1692" i="7" s="1"/>
  <c r="N1692" i="7"/>
  <c r="J1825" i="7"/>
  <c r="O1825" i="7" s="1"/>
  <c r="N1825" i="7"/>
  <c r="N2105" i="7"/>
  <c r="J2105" i="7"/>
  <c r="O2105" i="7" s="1"/>
  <c r="N2169" i="7"/>
  <c r="J2169" i="7"/>
  <c r="O2169" i="7" s="1"/>
  <c r="N2233" i="7"/>
  <c r="J2233" i="7"/>
  <c r="O2233" i="7" s="1"/>
  <c r="J2308" i="7"/>
  <c r="O2308" i="7" s="1"/>
  <c r="N2308" i="7"/>
  <c r="J4251" i="7"/>
  <c r="O4251" i="7" s="1"/>
  <c r="N4251" i="7"/>
  <c r="N5075" i="7"/>
  <c r="J5075" i="7"/>
  <c r="O5075" i="7" s="1"/>
  <c r="J7102" i="7"/>
  <c r="O7102" i="7" s="1"/>
  <c r="N7102" i="7"/>
  <c r="J7358" i="7"/>
  <c r="O7358" i="7" s="1"/>
  <c r="N7358" i="7"/>
  <c r="N216" i="7"/>
  <c r="J216" i="7"/>
  <c r="O216" i="7" s="1"/>
  <c r="N1362" i="7"/>
  <c r="J1362" i="7"/>
  <c r="O1362" i="7" s="1"/>
  <c r="J4512" i="7"/>
  <c r="O4512" i="7" s="1"/>
  <c r="N4512" i="7"/>
  <c r="J4949" i="7"/>
  <c r="O4949" i="7" s="1"/>
  <c r="N4949" i="7"/>
  <c r="N4607" i="7"/>
  <c r="J4607" i="7"/>
  <c r="O4607" i="7" s="1"/>
  <c r="J5859" i="7"/>
  <c r="O5859" i="7" s="1"/>
  <c r="N5859" i="7"/>
  <c r="J9848" i="7"/>
  <c r="O9848" i="7" s="1"/>
  <c r="N9848" i="7"/>
  <c r="N49" i="7"/>
  <c r="J49" i="7"/>
  <c r="O49" i="7" s="1"/>
  <c r="J228" i="7"/>
  <c r="O228" i="7" s="1"/>
  <c r="N228" i="7"/>
  <c r="J194" i="7"/>
  <c r="O194" i="7" s="1"/>
  <c r="N194" i="7"/>
  <c r="J462" i="7"/>
  <c r="O462" i="7" s="1"/>
  <c r="N462" i="7"/>
  <c r="N885" i="7"/>
  <c r="J885" i="7"/>
  <c r="O885" i="7" s="1"/>
  <c r="J844" i="7"/>
  <c r="O844" i="7" s="1"/>
  <c r="N844" i="7"/>
  <c r="J1103" i="7"/>
  <c r="O1103" i="7" s="1"/>
  <c r="N1103" i="7"/>
  <c r="N1173" i="7"/>
  <c r="J1173" i="7"/>
  <c r="O1173" i="7" s="1"/>
  <c r="N1316" i="7"/>
  <c r="J1316" i="7"/>
  <c r="O1316" i="7" s="1"/>
  <c r="J2600" i="7"/>
  <c r="O2600" i="7" s="1"/>
  <c r="N2600" i="7"/>
  <c r="J2664" i="7"/>
  <c r="O2664" i="7" s="1"/>
  <c r="N2664" i="7"/>
  <c r="J3334" i="7"/>
  <c r="O3334" i="7" s="1"/>
  <c r="N3334" i="7"/>
  <c r="J4656" i="7"/>
  <c r="O4656" i="7" s="1"/>
  <c r="N4656" i="7"/>
  <c r="J4845" i="7"/>
  <c r="O4845" i="7" s="1"/>
  <c r="N4845" i="7"/>
  <c r="J4909" i="7"/>
  <c r="O4909" i="7" s="1"/>
  <c r="N4909" i="7"/>
  <c r="J4981" i="7"/>
  <c r="O4981" i="7" s="1"/>
  <c r="N4981" i="7"/>
  <c r="N5109" i="7"/>
  <c r="J5109" i="7"/>
  <c r="O5109" i="7" s="1"/>
  <c r="N4399" i="7"/>
  <c r="J4399" i="7"/>
  <c r="O4399" i="7" s="1"/>
  <c r="N4527" i="7"/>
  <c r="J4527" i="7"/>
  <c r="O4527" i="7" s="1"/>
  <c r="N4655" i="7"/>
  <c r="J4655" i="7"/>
  <c r="O4655" i="7" s="1"/>
  <c r="J5100" i="7"/>
  <c r="O5100" i="7" s="1"/>
  <c r="N5100" i="7"/>
  <c r="J5420" i="7"/>
  <c r="O5420" i="7" s="1"/>
  <c r="N5420" i="7"/>
  <c r="J5484" i="7"/>
  <c r="O5484" i="7" s="1"/>
  <c r="N5484" i="7"/>
  <c r="J5548" i="7"/>
  <c r="O5548" i="7" s="1"/>
  <c r="N5548" i="7"/>
  <c r="J5612" i="7"/>
  <c r="O5612" i="7" s="1"/>
  <c r="N5612" i="7"/>
  <c r="J5676" i="7"/>
  <c r="O5676" i="7" s="1"/>
  <c r="N5676" i="7"/>
  <c r="J5740" i="7"/>
  <c r="O5740" i="7" s="1"/>
  <c r="N5740" i="7"/>
  <c r="J5804" i="7"/>
  <c r="O5804" i="7" s="1"/>
  <c r="N5804" i="7"/>
  <c r="J5996" i="7"/>
  <c r="O5996" i="7" s="1"/>
  <c r="N5996" i="7"/>
  <c r="J6060" i="7"/>
  <c r="O6060" i="7" s="1"/>
  <c r="N6060" i="7"/>
  <c r="J6124" i="7"/>
  <c r="O6124" i="7" s="1"/>
  <c r="N6124" i="7"/>
  <c r="J6188" i="7"/>
  <c r="O6188" i="7" s="1"/>
  <c r="N6188" i="7"/>
  <c r="J6252" i="7"/>
  <c r="O6252" i="7" s="1"/>
  <c r="N6252" i="7"/>
  <c r="J6316" i="7"/>
  <c r="O6316" i="7" s="1"/>
  <c r="N6316" i="7"/>
  <c r="J6380" i="7"/>
  <c r="O6380" i="7" s="1"/>
  <c r="N6380" i="7"/>
  <c r="J6444" i="7"/>
  <c r="O6444" i="7" s="1"/>
  <c r="N6444" i="7"/>
  <c r="J6744" i="7"/>
  <c r="O6744" i="7" s="1"/>
  <c r="N6744" i="7"/>
  <c r="J8229" i="7"/>
  <c r="O8229" i="7" s="1"/>
  <c r="N8229" i="7"/>
  <c r="J8293" i="7"/>
  <c r="O8293" i="7" s="1"/>
  <c r="N8293" i="7"/>
  <c r="J8357" i="7"/>
  <c r="O8357" i="7" s="1"/>
  <c r="N8357" i="7"/>
  <c r="N9879" i="7"/>
  <c r="J9879" i="7"/>
  <c r="O9879" i="7" s="1"/>
  <c r="J9731" i="7"/>
  <c r="O9731" i="7" s="1"/>
  <c r="N9731" i="7"/>
  <c r="J4804" i="7"/>
  <c r="O4804" i="7" s="1"/>
  <c r="N4804" i="7"/>
  <c r="J5665" i="7"/>
  <c r="O5665" i="7" s="1"/>
  <c r="N5665" i="7"/>
  <c r="J5458" i="7"/>
  <c r="O5458" i="7" s="1"/>
  <c r="N5458" i="7"/>
  <c r="J6042" i="7"/>
  <c r="O6042" i="7" s="1"/>
  <c r="N6042" i="7"/>
  <c r="J6746" i="7"/>
  <c r="O6746" i="7" s="1"/>
  <c r="N6746" i="7"/>
  <c r="J7769" i="7"/>
  <c r="O7769" i="7" s="1"/>
  <c r="N7769" i="7"/>
  <c r="J86" i="7"/>
  <c r="O86" i="7" s="1"/>
  <c r="N86" i="7"/>
  <c r="J1688" i="7"/>
  <c r="O1688" i="7" s="1"/>
  <c r="N1688" i="7"/>
  <c r="J2125" i="7"/>
  <c r="O2125" i="7" s="1"/>
  <c r="N2125" i="7"/>
  <c r="N2189" i="7"/>
  <c r="J2189" i="7"/>
  <c r="O2189" i="7" s="1"/>
  <c r="J3040" i="7"/>
  <c r="O3040" i="7" s="1"/>
  <c r="N3040" i="7"/>
  <c r="J3168" i="7"/>
  <c r="O3168" i="7" s="1"/>
  <c r="N3168" i="7"/>
  <c r="J3232" i="7"/>
  <c r="O3232" i="7" s="1"/>
  <c r="N3232" i="7"/>
  <c r="J3296" i="7"/>
  <c r="O3296" i="7" s="1"/>
  <c r="N3296" i="7"/>
  <c r="J4128" i="7"/>
  <c r="O4128" i="7" s="1"/>
  <c r="N4128" i="7"/>
  <c r="J4192" i="7"/>
  <c r="O4192" i="7" s="1"/>
  <c r="N4192" i="7"/>
  <c r="N5038" i="7"/>
  <c r="J5038" i="7"/>
  <c r="O5038" i="7" s="1"/>
  <c r="J4816" i="7"/>
  <c r="O4816" i="7" s="1"/>
  <c r="N4816" i="7"/>
  <c r="J4880" i="7"/>
  <c r="O4880" i="7" s="1"/>
  <c r="N4880" i="7"/>
  <c r="J4944" i="7"/>
  <c r="O4944" i="7" s="1"/>
  <c r="N4944" i="7"/>
  <c r="J5414" i="7"/>
  <c r="O5414" i="7" s="1"/>
  <c r="N5414" i="7"/>
  <c r="J5478" i="7"/>
  <c r="O5478" i="7" s="1"/>
  <c r="N5478" i="7"/>
  <c r="J5542" i="7"/>
  <c r="O5542" i="7" s="1"/>
  <c r="N5542" i="7"/>
  <c r="J5606" i="7"/>
  <c r="O5606" i="7" s="1"/>
  <c r="N5606" i="7"/>
  <c r="J5670" i="7"/>
  <c r="O5670" i="7" s="1"/>
  <c r="N5670" i="7"/>
  <c r="J5734" i="7"/>
  <c r="O5734" i="7" s="1"/>
  <c r="N5734" i="7"/>
  <c r="J5798" i="7"/>
  <c r="O5798" i="7" s="1"/>
  <c r="N5798" i="7"/>
  <c r="J6762" i="7"/>
  <c r="O6762" i="7" s="1"/>
  <c r="N6762" i="7"/>
  <c r="J9091" i="7"/>
  <c r="O9091" i="7" s="1"/>
  <c r="N9091" i="7"/>
  <c r="N9773" i="7"/>
  <c r="J9773" i="7"/>
  <c r="O9773" i="7" s="1"/>
  <c r="J8721" i="7"/>
  <c r="O8721" i="7" s="1"/>
  <c r="N8721" i="7"/>
  <c r="J9655" i="7"/>
  <c r="O9655" i="7" s="1"/>
  <c r="N9655" i="7"/>
  <c r="J9658" i="7"/>
  <c r="O9658" i="7" s="1"/>
  <c r="N9658" i="7"/>
  <c r="J8963" i="7"/>
  <c r="O8963" i="7" s="1"/>
  <c r="N8963" i="7"/>
  <c r="J9185" i="7"/>
  <c r="O9185" i="7" s="1"/>
  <c r="N9185" i="7"/>
  <c r="J9061" i="7"/>
  <c r="O9061" i="7" s="1"/>
  <c r="N9061" i="7"/>
  <c r="N5082" i="7"/>
  <c r="J5082" i="7"/>
  <c r="O5082" i="7" s="1"/>
  <c r="J6057" i="7"/>
  <c r="O6057" i="7" s="1"/>
  <c r="N6057" i="7"/>
  <c r="J6694" i="7"/>
  <c r="O6694" i="7" s="1"/>
  <c r="N6694" i="7"/>
  <c r="J7353" i="7"/>
  <c r="O7353" i="7" s="1"/>
  <c r="N7353" i="7"/>
  <c r="J8051" i="7"/>
  <c r="O8051" i="7" s="1"/>
  <c r="N8051" i="7"/>
  <c r="J8179" i="7"/>
  <c r="O8179" i="7" s="1"/>
  <c r="N8179" i="7"/>
  <c r="J8459" i="7"/>
  <c r="O8459" i="7" s="1"/>
  <c r="N8459" i="7"/>
  <c r="J8989" i="7"/>
  <c r="O8989" i="7" s="1"/>
  <c r="N8989" i="7"/>
  <c r="J9643" i="7"/>
  <c r="O9643" i="7" s="1"/>
  <c r="N9643" i="7"/>
  <c r="J8726" i="7"/>
  <c r="O8726" i="7" s="1"/>
  <c r="N8726" i="7"/>
  <c r="J8918" i="7"/>
  <c r="O8918" i="7" s="1"/>
  <c r="N8918" i="7"/>
  <c r="J9126" i="7"/>
  <c r="O9126" i="7" s="1"/>
  <c r="N9126" i="7"/>
  <c r="J9318" i="7"/>
  <c r="O9318" i="7" s="1"/>
  <c r="N9318" i="7"/>
  <c r="N9915" i="7"/>
  <c r="J9915" i="7"/>
  <c r="O9915" i="7" s="1"/>
  <c r="N133" i="7"/>
  <c r="J133" i="7"/>
  <c r="O133" i="7" s="1"/>
  <c r="N148" i="7"/>
  <c r="J148" i="7"/>
  <c r="O148" i="7" s="1"/>
  <c r="J141" i="7"/>
  <c r="O141" i="7" s="1"/>
  <c r="N141" i="7"/>
  <c r="N348" i="7"/>
  <c r="J348" i="7"/>
  <c r="O348" i="7" s="1"/>
  <c r="J445" i="7"/>
  <c r="O445" i="7" s="1"/>
  <c r="N445" i="7"/>
  <c r="J620" i="7"/>
  <c r="O620" i="7" s="1"/>
  <c r="N620" i="7"/>
  <c r="J684" i="7"/>
  <c r="O684" i="7" s="1"/>
  <c r="N684" i="7"/>
  <c r="J568" i="7"/>
  <c r="O568" i="7" s="1"/>
  <c r="N568" i="7"/>
  <c r="J522" i="7"/>
  <c r="O522" i="7" s="1"/>
  <c r="N522" i="7"/>
  <c r="J823" i="7"/>
  <c r="O823" i="7" s="1"/>
  <c r="N823" i="7"/>
  <c r="J975" i="7"/>
  <c r="O975" i="7" s="1"/>
  <c r="N975" i="7"/>
  <c r="J1171" i="7"/>
  <c r="O1171" i="7" s="1"/>
  <c r="N1171" i="7"/>
  <c r="J1070" i="7"/>
  <c r="O1070" i="7" s="1"/>
  <c r="N1070" i="7"/>
  <c r="N1198" i="7"/>
  <c r="J1198" i="7"/>
  <c r="O1198" i="7" s="1"/>
  <c r="N1049" i="7"/>
  <c r="J1049" i="7"/>
  <c r="O1049" i="7" s="1"/>
  <c r="J1064" i="7"/>
  <c r="O1064" i="7" s="1"/>
  <c r="N1064" i="7"/>
  <c r="J1231" i="7"/>
  <c r="O1231" i="7" s="1"/>
  <c r="N1231" i="7"/>
  <c r="N1364" i="7"/>
  <c r="J1364" i="7"/>
  <c r="O1364" i="7" s="1"/>
  <c r="J1274" i="7"/>
  <c r="O1274" i="7" s="1"/>
  <c r="N1274" i="7"/>
  <c r="J1681" i="7"/>
  <c r="O1681" i="7" s="1"/>
  <c r="N1681" i="7"/>
  <c r="N1786" i="7"/>
  <c r="J1786" i="7"/>
  <c r="O1786" i="7" s="1"/>
  <c r="N1914" i="7"/>
  <c r="J1914" i="7"/>
  <c r="O1914" i="7" s="1"/>
  <c r="N2104" i="7"/>
  <c r="J2104" i="7"/>
  <c r="O2104" i="7" s="1"/>
  <c r="N2168" i="7"/>
  <c r="J2168" i="7"/>
  <c r="O2168" i="7" s="1"/>
  <c r="N2232" i="7"/>
  <c r="J2232" i="7"/>
  <c r="O2232" i="7" s="1"/>
  <c r="J2332" i="7"/>
  <c r="O2332" i="7" s="1"/>
  <c r="N2332" i="7"/>
  <c r="J2396" i="7"/>
  <c r="O2396" i="7" s="1"/>
  <c r="N2396" i="7"/>
  <c r="N2143" i="7"/>
  <c r="J2143" i="7"/>
  <c r="O2143" i="7" s="1"/>
  <c r="N2098" i="7"/>
  <c r="J2098" i="7"/>
  <c r="O2098" i="7" s="1"/>
  <c r="J2187" i="7"/>
  <c r="O2187" i="7" s="1"/>
  <c r="N2187" i="7"/>
  <c r="J2174" i="7"/>
  <c r="O2174" i="7" s="1"/>
  <c r="N2174" i="7"/>
  <c r="J4265" i="7"/>
  <c r="O4265" i="7" s="1"/>
  <c r="N4265" i="7"/>
  <c r="J3154" i="7"/>
  <c r="O3154" i="7" s="1"/>
  <c r="N3154" i="7"/>
  <c r="J4169" i="7"/>
  <c r="O4169" i="7" s="1"/>
  <c r="N4169" i="7"/>
  <c r="J4233" i="7"/>
  <c r="O4233" i="7" s="1"/>
  <c r="N4233" i="7"/>
  <c r="N4333" i="7"/>
  <c r="J4333" i="7"/>
  <c r="O4333" i="7" s="1"/>
  <c r="N4461" i="7"/>
  <c r="J4461" i="7"/>
  <c r="O4461" i="7" s="1"/>
  <c r="N4589" i="7"/>
  <c r="J4589" i="7"/>
  <c r="O4589" i="7" s="1"/>
  <c r="N4717" i="7"/>
  <c r="J4717" i="7"/>
  <c r="O4717" i="7" s="1"/>
  <c r="N4408" i="7"/>
  <c r="J4408" i="7"/>
  <c r="O4408" i="7" s="1"/>
  <c r="J4536" i="7"/>
  <c r="O4536" i="7" s="1"/>
  <c r="N4536" i="7"/>
  <c r="J6000" i="7"/>
  <c r="O6000" i="7" s="1"/>
  <c r="N6000" i="7"/>
  <c r="J6064" i="7"/>
  <c r="O6064" i="7" s="1"/>
  <c r="N6064" i="7"/>
  <c r="J6128" i="7"/>
  <c r="O6128" i="7" s="1"/>
  <c r="N6128" i="7"/>
  <c r="J6192" i="7"/>
  <c r="O6192" i="7" s="1"/>
  <c r="N6192" i="7"/>
  <c r="J6256" i="7"/>
  <c r="O6256" i="7" s="1"/>
  <c r="N6256" i="7"/>
  <c r="J6320" i="7"/>
  <c r="O6320" i="7" s="1"/>
  <c r="N6320" i="7"/>
  <c r="J6384" i="7"/>
  <c r="O6384" i="7" s="1"/>
  <c r="N6384" i="7"/>
  <c r="J6448" i="7"/>
  <c r="O6448" i="7" s="1"/>
  <c r="N6448" i="7"/>
  <c r="J6900" i="7"/>
  <c r="O6900" i="7" s="1"/>
  <c r="N6900" i="7"/>
  <c r="J6964" i="7"/>
  <c r="O6964" i="7" s="1"/>
  <c r="N6964" i="7"/>
  <c r="J7028" i="7"/>
  <c r="O7028" i="7" s="1"/>
  <c r="N7028" i="7"/>
  <c r="J7092" i="7"/>
  <c r="O7092" i="7" s="1"/>
  <c r="N7092" i="7"/>
  <c r="J7156" i="7"/>
  <c r="O7156" i="7" s="1"/>
  <c r="N7156" i="7"/>
  <c r="J7220" i="7"/>
  <c r="O7220" i="7" s="1"/>
  <c r="N7220" i="7"/>
  <c r="J7284" i="7"/>
  <c r="O7284" i="7" s="1"/>
  <c r="N7284" i="7"/>
  <c r="J7348" i="7"/>
  <c r="O7348" i="7" s="1"/>
  <c r="N7348" i="7"/>
  <c r="J7412" i="7"/>
  <c r="O7412" i="7" s="1"/>
  <c r="N7412" i="7"/>
  <c r="J7476" i="7"/>
  <c r="O7476" i="7" s="1"/>
  <c r="N7476" i="7"/>
  <c r="J7540" i="7"/>
  <c r="O7540" i="7" s="1"/>
  <c r="N7540" i="7"/>
  <c r="J7604" i="7"/>
  <c r="O7604" i="7" s="1"/>
  <c r="N7604" i="7"/>
  <c r="J7668" i="7"/>
  <c r="O7668" i="7" s="1"/>
  <c r="N7668" i="7"/>
  <c r="J7732" i="7"/>
  <c r="O7732" i="7" s="1"/>
  <c r="N7732" i="7"/>
  <c r="J7796" i="7"/>
  <c r="O7796" i="7" s="1"/>
  <c r="N7796" i="7"/>
  <c r="J7860" i="7"/>
  <c r="O7860" i="7" s="1"/>
  <c r="N7860" i="7"/>
  <c r="J7924" i="7"/>
  <c r="O7924" i="7" s="1"/>
  <c r="N7924" i="7"/>
  <c r="J7988" i="7"/>
  <c r="O7988" i="7" s="1"/>
  <c r="N7988" i="7"/>
  <c r="J6686" i="7"/>
  <c r="O6686" i="7" s="1"/>
  <c r="N6686" i="7"/>
  <c r="J6560" i="7"/>
  <c r="O6560" i="7" s="1"/>
  <c r="N6560" i="7"/>
  <c r="J6813" i="7"/>
  <c r="O6813" i="7" s="1"/>
  <c r="N6813" i="7"/>
  <c r="J6887" i="7"/>
  <c r="O6887" i="7" s="1"/>
  <c r="N6887" i="7"/>
  <c r="J6951" i="7"/>
  <c r="O6951" i="7" s="1"/>
  <c r="N6951" i="7"/>
  <c r="J7015" i="7"/>
  <c r="O7015" i="7" s="1"/>
  <c r="N7015" i="7"/>
  <c r="J7079" i="7"/>
  <c r="O7079" i="7" s="1"/>
  <c r="N7079" i="7"/>
  <c r="J7143" i="7"/>
  <c r="O7143" i="7" s="1"/>
  <c r="N7143" i="7"/>
  <c r="J7207" i="7"/>
  <c r="O7207" i="7" s="1"/>
  <c r="N7207" i="7"/>
  <c r="J7271" i="7"/>
  <c r="O7271" i="7" s="1"/>
  <c r="N7271" i="7"/>
  <c r="J7335" i="7"/>
  <c r="O7335" i="7" s="1"/>
  <c r="N7335" i="7"/>
  <c r="J7399" i="7"/>
  <c r="O7399" i="7" s="1"/>
  <c r="N7399" i="7"/>
  <c r="J7463" i="7"/>
  <c r="O7463" i="7" s="1"/>
  <c r="N7463" i="7"/>
  <c r="J7527" i="7"/>
  <c r="O7527" i="7" s="1"/>
  <c r="N7527" i="7"/>
  <c r="J7591" i="7"/>
  <c r="O7591" i="7" s="1"/>
  <c r="N7591" i="7"/>
  <c r="J7655" i="7"/>
  <c r="O7655" i="7" s="1"/>
  <c r="N7655" i="7"/>
  <c r="J7719" i="7"/>
  <c r="O7719" i="7" s="1"/>
  <c r="N7719" i="7"/>
  <c r="J7783" i="7"/>
  <c r="O7783" i="7" s="1"/>
  <c r="N7783" i="7"/>
  <c r="J7847" i="7"/>
  <c r="O7847" i="7" s="1"/>
  <c r="N7847" i="7"/>
  <c r="J7911" i="7"/>
  <c r="O7911" i="7" s="1"/>
  <c r="N7911" i="7"/>
  <c r="J7975" i="7"/>
  <c r="O7975" i="7" s="1"/>
  <c r="N7975" i="7"/>
  <c r="J8759" i="7"/>
  <c r="O8759" i="7" s="1"/>
  <c r="N8759" i="7"/>
  <c r="J9533" i="7"/>
  <c r="O9533" i="7" s="1"/>
  <c r="N9533" i="7"/>
  <c r="J9913" i="7"/>
  <c r="O9913" i="7" s="1"/>
  <c r="N9913" i="7"/>
  <c r="J9668" i="7"/>
  <c r="O9668" i="7" s="1"/>
  <c r="N9668" i="7"/>
  <c r="J8667" i="7"/>
  <c r="O8667" i="7" s="1"/>
  <c r="N8667" i="7"/>
  <c r="N9931" i="7"/>
  <c r="J9931" i="7"/>
  <c r="O9931" i="7" s="1"/>
  <c r="J5044" i="7"/>
  <c r="O5044" i="7" s="1"/>
  <c r="N5044" i="7"/>
  <c r="J9591" i="7"/>
  <c r="O9591" i="7" s="1"/>
  <c r="N9591" i="7"/>
  <c r="J9094" i="7"/>
  <c r="O9094" i="7" s="1"/>
  <c r="N9094" i="7"/>
  <c r="J9390" i="7"/>
  <c r="O9390" i="7" s="1"/>
  <c r="N9390" i="7"/>
  <c r="J9217" i="7"/>
  <c r="O9217" i="7" s="1"/>
  <c r="N9217" i="7"/>
  <c r="J70" i="7"/>
  <c r="O70" i="7" s="1"/>
  <c r="N70" i="7"/>
  <c r="J123" i="7"/>
  <c r="O123" i="7" s="1"/>
  <c r="N123" i="7"/>
  <c r="J238" i="7"/>
  <c r="O238" i="7" s="1"/>
  <c r="N238" i="7"/>
  <c r="N157" i="7"/>
  <c r="J157" i="7"/>
  <c r="O157" i="7" s="1"/>
  <c r="N323" i="7"/>
  <c r="J323" i="7"/>
  <c r="O323" i="7" s="1"/>
  <c r="J288" i="7"/>
  <c r="O288" i="7" s="1"/>
  <c r="N288" i="7"/>
  <c r="J397" i="7"/>
  <c r="O397" i="7" s="1"/>
  <c r="N397" i="7"/>
  <c r="J431" i="7"/>
  <c r="O431" i="7" s="1"/>
  <c r="N431" i="7"/>
  <c r="N534" i="7"/>
  <c r="J534" i="7"/>
  <c r="O534" i="7" s="1"/>
  <c r="J572" i="7"/>
  <c r="O572" i="7" s="1"/>
  <c r="N572" i="7"/>
  <c r="J954" i="7"/>
  <c r="O954" i="7" s="1"/>
  <c r="N954" i="7"/>
  <c r="N724" i="7"/>
  <c r="J724" i="7"/>
  <c r="O724" i="7" s="1"/>
  <c r="J834" i="7"/>
  <c r="O834" i="7" s="1"/>
  <c r="N834" i="7"/>
  <c r="N905" i="7"/>
  <c r="J905" i="7"/>
  <c r="O905" i="7" s="1"/>
  <c r="J1075" i="7"/>
  <c r="O1075" i="7" s="1"/>
  <c r="N1075" i="7"/>
  <c r="N1170" i="7"/>
  <c r="J1170" i="7"/>
  <c r="O1170" i="7" s="1"/>
  <c r="J1153" i="7"/>
  <c r="O1153" i="7" s="1"/>
  <c r="N1153" i="7"/>
  <c r="J1124" i="7"/>
  <c r="O1124" i="7" s="1"/>
  <c r="N1124" i="7"/>
  <c r="N1559" i="7"/>
  <c r="J1559" i="7"/>
  <c r="O1559" i="7" s="1"/>
  <c r="J1790" i="7"/>
  <c r="O1790" i="7" s="1"/>
  <c r="N1790" i="7"/>
  <c r="J1918" i="7"/>
  <c r="O1918" i="7" s="1"/>
  <c r="N1918" i="7"/>
  <c r="N1713" i="7"/>
  <c r="J1713" i="7"/>
  <c r="O1713" i="7" s="1"/>
  <c r="J1839" i="7"/>
  <c r="O1839" i="7" s="1"/>
  <c r="N1839" i="7"/>
  <c r="J1860" i="7"/>
  <c r="O1860" i="7" s="1"/>
  <c r="N1860" i="7"/>
  <c r="J2251" i="7"/>
  <c r="O2251" i="7" s="1"/>
  <c r="N2251" i="7"/>
  <c r="N2087" i="7"/>
  <c r="J2087" i="7"/>
  <c r="O2087" i="7" s="1"/>
  <c r="J2466" i="7"/>
  <c r="O2466" i="7" s="1"/>
  <c r="N2466" i="7"/>
  <c r="J2594" i="7"/>
  <c r="O2594" i="7" s="1"/>
  <c r="N2594" i="7"/>
  <c r="J4272" i="7"/>
  <c r="O4272" i="7" s="1"/>
  <c r="N4272" i="7"/>
  <c r="J4274" i="7"/>
  <c r="O4274" i="7" s="1"/>
  <c r="N4274" i="7"/>
  <c r="N4401" i="7"/>
  <c r="J4401" i="7"/>
  <c r="O4401" i="7" s="1"/>
  <c r="N4529" i="7"/>
  <c r="J4529" i="7"/>
  <c r="O4529" i="7" s="1"/>
  <c r="J4348" i="7"/>
  <c r="O4348" i="7" s="1"/>
  <c r="N4348" i="7"/>
  <c r="J4899" i="7"/>
  <c r="O4899" i="7" s="1"/>
  <c r="N4899" i="7"/>
  <c r="J5224" i="7"/>
  <c r="O5224" i="7" s="1"/>
  <c r="N5224" i="7"/>
  <c r="J5108" i="7"/>
  <c r="O5108" i="7" s="1"/>
  <c r="N5108" i="7"/>
  <c r="J6105" i="7"/>
  <c r="O6105" i="7" s="1"/>
  <c r="N6105" i="7"/>
  <c r="J6361" i="7"/>
  <c r="O6361" i="7" s="1"/>
  <c r="N6361" i="7"/>
  <c r="J7017" i="7"/>
  <c r="O7017" i="7" s="1"/>
  <c r="N7017" i="7"/>
  <c r="N156" i="7"/>
  <c r="J156" i="7"/>
  <c r="O156" i="7" s="1"/>
  <c r="J165" i="7"/>
  <c r="O165" i="7" s="1"/>
  <c r="N165" i="7"/>
  <c r="J449" i="7"/>
  <c r="O449" i="7" s="1"/>
  <c r="N449" i="7"/>
  <c r="N958" i="7"/>
  <c r="J958" i="7"/>
  <c r="O958" i="7" s="1"/>
  <c r="J1057" i="7"/>
  <c r="O1057" i="7" s="1"/>
  <c r="N1057" i="7"/>
  <c r="J1343" i="7"/>
  <c r="O1343" i="7" s="1"/>
  <c r="N1343" i="7"/>
  <c r="N1562" i="7"/>
  <c r="J1562" i="7"/>
  <c r="O1562" i="7" s="1"/>
  <c r="J1220" i="7"/>
  <c r="O1220" i="7" s="1"/>
  <c r="N1220" i="7"/>
  <c r="J1826" i="7"/>
  <c r="O1826" i="7" s="1"/>
  <c r="N1826" i="7"/>
  <c r="N2204" i="7"/>
  <c r="J2204" i="7"/>
  <c r="O2204" i="7" s="1"/>
  <c r="J2357" i="7"/>
  <c r="O2357" i="7" s="1"/>
  <c r="N2357" i="7"/>
  <c r="J2470" i="7"/>
  <c r="O2470" i="7" s="1"/>
  <c r="N2470" i="7"/>
  <c r="J2705" i="7"/>
  <c r="O2705" i="7" s="1"/>
  <c r="N2705" i="7"/>
  <c r="N4307" i="7"/>
  <c r="J4307" i="7"/>
  <c r="O4307" i="7" s="1"/>
  <c r="J4693" i="7"/>
  <c r="O4693" i="7" s="1"/>
  <c r="N4693" i="7"/>
  <c r="J4722" i="7"/>
  <c r="O4722" i="7" s="1"/>
  <c r="N4722" i="7"/>
  <c r="J84" i="7"/>
  <c r="O84" i="7" s="1"/>
  <c r="N84" i="7"/>
  <c r="J342" i="7"/>
  <c r="O342" i="7" s="1"/>
  <c r="N342" i="7"/>
  <c r="J697" i="7"/>
  <c r="O697" i="7" s="1"/>
  <c r="N697" i="7"/>
  <c r="J757" i="7"/>
  <c r="O757" i="7" s="1"/>
  <c r="N757" i="7"/>
  <c r="J1394" i="7"/>
  <c r="O1394" i="7" s="1"/>
  <c r="N1394" i="7"/>
  <c r="J2044" i="7"/>
  <c r="O2044" i="7" s="1"/>
  <c r="N2044" i="7"/>
  <c r="J2280" i="7"/>
  <c r="O2280" i="7" s="1"/>
  <c r="N2280" i="7"/>
  <c r="J2769" i="7"/>
  <c r="O2769" i="7" s="1"/>
  <c r="N2769" i="7"/>
  <c r="J2833" i="7"/>
  <c r="O2833" i="7" s="1"/>
  <c r="N2833" i="7"/>
  <c r="J3373" i="7"/>
  <c r="O3373" i="7" s="1"/>
  <c r="N3373" i="7"/>
  <c r="J4961" i="7"/>
  <c r="O4961" i="7" s="1"/>
  <c r="N4961" i="7"/>
  <c r="J8429" i="7"/>
  <c r="O8429" i="7" s="1"/>
  <c r="N8429" i="7"/>
  <c r="J8493" i="7"/>
  <c r="O8493" i="7" s="1"/>
  <c r="N8493" i="7"/>
  <c r="J8034" i="7"/>
  <c r="O8034" i="7" s="1"/>
  <c r="N8034" i="7"/>
  <c r="J8098" i="7"/>
  <c r="O8098" i="7" s="1"/>
  <c r="N8098" i="7"/>
  <c r="J8162" i="7"/>
  <c r="O8162" i="7" s="1"/>
  <c r="N8162" i="7"/>
  <c r="J8226" i="7"/>
  <c r="O8226" i="7" s="1"/>
  <c r="N8226" i="7"/>
  <c r="J8354" i="7"/>
  <c r="O8354" i="7" s="1"/>
  <c r="N8354" i="7"/>
  <c r="J8931" i="7"/>
  <c r="O8931" i="7" s="1"/>
  <c r="N8931" i="7"/>
  <c r="J9597" i="7"/>
  <c r="O9597" i="7" s="1"/>
  <c r="N9597" i="7"/>
  <c r="J9240" i="7"/>
  <c r="O9240" i="7" s="1"/>
  <c r="N9240" i="7"/>
  <c r="J9304" i="7"/>
  <c r="O9304" i="7" s="1"/>
  <c r="N9304" i="7"/>
  <c r="J9688" i="7"/>
  <c r="O9688" i="7" s="1"/>
  <c r="N9688" i="7"/>
  <c r="J9401" i="7"/>
  <c r="O9401" i="7" s="1"/>
  <c r="N9401" i="7"/>
  <c r="J6620" i="7"/>
  <c r="O6620" i="7" s="1"/>
  <c r="N6620" i="7"/>
  <c r="J198" i="7"/>
  <c r="O198" i="7" s="1"/>
  <c r="N198" i="7"/>
  <c r="N213" i="7"/>
  <c r="J213" i="7"/>
  <c r="O213" i="7" s="1"/>
  <c r="N471" i="7"/>
  <c r="J471" i="7"/>
  <c r="O471" i="7" s="1"/>
  <c r="J1315" i="7"/>
  <c r="O1315" i="7" s="1"/>
  <c r="N1315" i="7"/>
  <c r="N1365" i="7"/>
  <c r="J1365" i="7"/>
  <c r="O1365" i="7" s="1"/>
  <c r="J1798" i="7"/>
  <c r="O1798" i="7" s="1"/>
  <c r="N1798" i="7"/>
  <c r="J1926" i="7"/>
  <c r="O1926" i="7" s="1"/>
  <c r="N1926" i="7"/>
  <c r="J1815" i="7"/>
  <c r="O1815" i="7" s="1"/>
  <c r="N1815" i="7"/>
  <c r="J1804" i="7"/>
  <c r="O1804" i="7" s="1"/>
  <c r="N1804" i="7"/>
  <c r="J1932" i="7"/>
  <c r="O1932" i="7" s="1"/>
  <c r="N1932" i="7"/>
  <c r="J2167" i="7"/>
  <c r="O2167" i="7" s="1"/>
  <c r="N2167" i="7"/>
  <c r="J2468" i="7"/>
  <c r="O2468" i="7" s="1"/>
  <c r="N2468" i="7"/>
  <c r="J2596" i="7"/>
  <c r="O2596" i="7" s="1"/>
  <c r="N2596" i="7"/>
  <c r="J2658" i="7"/>
  <c r="O2658" i="7" s="1"/>
  <c r="N2658" i="7"/>
  <c r="J2722" i="7"/>
  <c r="O2722" i="7" s="1"/>
  <c r="N2722" i="7"/>
  <c r="J2786" i="7"/>
  <c r="O2786" i="7" s="1"/>
  <c r="N2786" i="7"/>
  <c r="J2850" i="7"/>
  <c r="O2850" i="7" s="1"/>
  <c r="N2850" i="7"/>
  <c r="J2611" i="7"/>
  <c r="O2611" i="7" s="1"/>
  <c r="N2611" i="7"/>
  <c r="J2675" i="7"/>
  <c r="O2675" i="7" s="1"/>
  <c r="N2675" i="7"/>
  <c r="N4280" i="7"/>
  <c r="J4280" i="7"/>
  <c r="O4280" i="7" s="1"/>
  <c r="J3155" i="7"/>
  <c r="O3155" i="7" s="1"/>
  <c r="N3155" i="7"/>
  <c r="J3392" i="7"/>
  <c r="O3392" i="7" s="1"/>
  <c r="N3392" i="7"/>
  <c r="J3456" i="7"/>
  <c r="O3456" i="7" s="1"/>
  <c r="N3456" i="7"/>
  <c r="J3520" i="7"/>
  <c r="O3520" i="7" s="1"/>
  <c r="N3520" i="7"/>
  <c r="J3584" i="7"/>
  <c r="O3584" i="7" s="1"/>
  <c r="N3584" i="7"/>
  <c r="J3648" i="7"/>
  <c r="O3648" i="7" s="1"/>
  <c r="N3648" i="7"/>
  <c r="J3712" i="7"/>
  <c r="O3712" i="7" s="1"/>
  <c r="N3712" i="7"/>
  <c r="J3776" i="7"/>
  <c r="O3776" i="7" s="1"/>
  <c r="N3776" i="7"/>
  <c r="J3840" i="7"/>
  <c r="O3840" i="7" s="1"/>
  <c r="N3840" i="7"/>
  <c r="J3904" i="7"/>
  <c r="O3904" i="7" s="1"/>
  <c r="N3904" i="7"/>
  <c r="J3968" i="7"/>
  <c r="O3968" i="7" s="1"/>
  <c r="N3968" i="7"/>
  <c r="J4032" i="7"/>
  <c r="O4032" i="7" s="1"/>
  <c r="N4032" i="7"/>
  <c r="J4096" i="7"/>
  <c r="O4096" i="7" s="1"/>
  <c r="N4096" i="7"/>
  <c r="N4377" i="7"/>
  <c r="J4377" i="7"/>
  <c r="O4377" i="7" s="1"/>
  <c r="N4505" i="7"/>
  <c r="J4505" i="7"/>
  <c r="O4505" i="7" s="1"/>
  <c r="N4633" i="7"/>
  <c r="J4633" i="7"/>
  <c r="O4633" i="7" s="1"/>
  <c r="N4761" i="7"/>
  <c r="J4761" i="7"/>
  <c r="O4761" i="7" s="1"/>
  <c r="J4973" i="7"/>
  <c r="O4973" i="7" s="1"/>
  <c r="N4973" i="7"/>
  <c r="J4419" i="7"/>
  <c r="O4419" i="7" s="1"/>
  <c r="N4419" i="7"/>
  <c r="J4547" i="7"/>
  <c r="O4547" i="7" s="1"/>
  <c r="N4547" i="7"/>
  <c r="J4675" i="7"/>
  <c r="O4675" i="7" s="1"/>
  <c r="N4675" i="7"/>
  <c r="J8957" i="7"/>
  <c r="O8957" i="7" s="1"/>
  <c r="N8957" i="7"/>
  <c r="J9683" i="7"/>
  <c r="O9683" i="7" s="1"/>
  <c r="N9683" i="7"/>
  <c r="J8084" i="7"/>
  <c r="O8084" i="7" s="1"/>
  <c r="N8084" i="7"/>
  <c r="J8148" i="7"/>
  <c r="O8148" i="7" s="1"/>
  <c r="N8148" i="7"/>
  <c r="J8615" i="7"/>
  <c r="O8615" i="7" s="1"/>
  <c r="N8615" i="7"/>
  <c r="J8937" i="7"/>
  <c r="O8937" i="7" s="1"/>
  <c r="N8937" i="7"/>
  <c r="J9607" i="7"/>
  <c r="O9607" i="7" s="1"/>
  <c r="N9607" i="7"/>
  <c r="J9242" i="7"/>
  <c r="O9242" i="7" s="1"/>
  <c r="N9242" i="7"/>
  <c r="J9306" i="7"/>
  <c r="O9306" i="7" s="1"/>
  <c r="N9306" i="7"/>
  <c r="J9562" i="7"/>
  <c r="O9562" i="7" s="1"/>
  <c r="N9562" i="7"/>
  <c r="J9626" i="7"/>
  <c r="O9626" i="7" s="1"/>
  <c r="N9626" i="7"/>
  <c r="J9866" i="7"/>
  <c r="O9866" i="7" s="1"/>
  <c r="N9866" i="7"/>
  <c r="J9497" i="7"/>
  <c r="O9497" i="7" s="1"/>
  <c r="N9497" i="7"/>
  <c r="J9679" i="7"/>
  <c r="O9679" i="7" s="1"/>
  <c r="N9679" i="7"/>
  <c r="J8969" i="7"/>
  <c r="O8969" i="7" s="1"/>
  <c r="N8969" i="7"/>
  <c r="J4780" i="7"/>
  <c r="O4780" i="7" s="1"/>
  <c r="N4780" i="7"/>
  <c r="J5457" i="7"/>
  <c r="O5457" i="7" s="1"/>
  <c r="N5457" i="7"/>
  <c r="J5650" i="7"/>
  <c r="O5650" i="7" s="1"/>
  <c r="N5650" i="7"/>
  <c r="J6426" i="7"/>
  <c r="O6426" i="7" s="1"/>
  <c r="N6426" i="7"/>
  <c r="J7881" i="7"/>
  <c r="O7881" i="7" s="1"/>
  <c r="N7881" i="7"/>
  <c r="J8009" i="7"/>
  <c r="O8009" i="7" s="1"/>
  <c r="N8009" i="7"/>
  <c r="J9487" i="7"/>
  <c r="O9487" i="7" s="1"/>
  <c r="N9487" i="7"/>
  <c r="J8765" i="7"/>
  <c r="O8765" i="7" s="1"/>
  <c r="N8765" i="7"/>
  <c r="J9902" i="7"/>
  <c r="O9902" i="7" s="1"/>
  <c r="N9902" i="7"/>
  <c r="J31" i="7"/>
  <c r="O31" i="7" s="1"/>
  <c r="N31" i="7"/>
  <c r="J358" i="7"/>
  <c r="O358" i="7" s="1"/>
  <c r="N358" i="7"/>
  <c r="N1573" i="7"/>
  <c r="J1573" i="7"/>
  <c r="O1573" i="7" s="1"/>
  <c r="N5073" i="7"/>
  <c r="J5073" i="7"/>
  <c r="O5073" i="7" s="1"/>
  <c r="J6647" i="7"/>
  <c r="O6647" i="7" s="1"/>
  <c r="N6647" i="7"/>
  <c r="J6739" i="7"/>
  <c r="O6739" i="7" s="1"/>
  <c r="N6739" i="7"/>
  <c r="J6841" i="7"/>
  <c r="O6841" i="7" s="1"/>
  <c r="N6841" i="7"/>
  <c r="J9772" i="7"/>
  <c r="O9772" i="7" s="1"/>
  <c r="N9772" i="7"/>
  <c r="J7470" i="7"/>
  <c r="O7470" i="7" s="1"/>
  <c r="N7470" i="7"/>
  <c r="J7726" i="7"/>
  <c r="O7726" i="7" s="1"/>
  <c r="N7726" i="7"/>
  <c r="J8336" i="7"/>
  <c r="O8336" i="7" s="1"/>
  <c r="N8336" i="7"/>
  <c r="J1809" i="7"/>
  <c r="O1809" i="7" s="1"/>
  <c r="N1809" i="7"/>
  <c r="J1937" i="7"/>
  <c r="O1937" i="7" s="1"/>
  <c r="N1937" i="7"/>
  <c r="N2049" i="7"/>
  <c r="J2049" i="7"/>
  <c r="O2049" i="7" s="1"/>
  <c r="J2097" i="7"/>
  <c r="O2097" i="7" s="1"/>
  <c r="N2097" i="7"/>
  <c r="J2161" i="7"/>
  <c r="O2161" i="7" s="1"/>
  <c r="N2161" i="7"/>
  <c r="J2225" i="7"/>
  <c r="O2225" i="7" s="1"/>
  <c r="N2225" i="7"/>
  <c r="J3125" i="7"/>
  <c r="O3125" i="7" s="1"/>
  <c r="N3125" i="7"/>
  <c r="J3379" i="7"/>
  <c r="O3379" i="7" s="1"/>
  <c r="N3379" i="7"/>
  <c r="J3172" i="7"/>
  <c r="O3172" i="7" s="1"/>
  <c r="N3172" i="7"/>
  <c r="J3236" i="7"/>
  <c r="O3236" i="7" s="1"/>
  <c r="N3236" i="7"/>
  <c r="J3300" i="7"/>
  <c r="O3300" i="7" s="1"/>
  <c r="N3300" i="7"/>
  <c r="J4827" i="7"/>
  <c r="O4827" i="7" s="1"/>
  <c r="N4827" i="7"/>
  <c r="J5217" i="7"/>
  <c r="O5217" i="7" s="1"/>
  <c r="N5217" i="7"/>
  <c r="J6010" i="7"/>
  <c r="O6010" i="7" s="1"/>
  <c r="N6010" i="7"/>
  <c r="J4207" i="7"/>
  <c r="O4207" i="7" s="1"/>
  <c r="N4207" i="7"/>
  <c r="J6862" i="7"/>
  <c r="O6862" i="7" s="1"/>
  <c r="N6862" i="7"/>
  <c r="J7902" i="7"/>
  <c r="O7902" i="7" s="1"/>
  <c r="N7902" i="7"/>
  <c r="J9742" i="7"/>
  <c r="O9742" i="7" s="1"/>
  <c r="N9742" i="7"/>
  <c r="N2048" i="7"/>
  <c r="J2048" i="7"/>
  <c r="O2048" i="7" s="1"/>
  <c r="J3089" i="7"/>
  <c r="O3089" i="7" s="1"/>
  <c r="N3089" i="7"/>
  <c r="J3249" i="7"/>
  <c r="O3249" i="7" s="1"/>
  <c r="N3249" i="7"/>
  <c r="J3505" i="7"/>
  <c r="O3505" i="7" s="1"/>
  <c r="N3505" i="7"/>
  <c r="J3633" i="7"/>
  <c r="O3633" i="7" s="1"/>
  <c r="N3633" i="7"/>
  <c r="J3761" i="7"/>
  <c r="O3761" i="7" s="1"/>
  <c r="N3761" i="7"/>
  <c r="J3889" i="7"/>
  <c r="O3889" i="7" s="1"/>
  <c r="N3889" i="7"/>
  <c r="J4049" i="7"/>
  <c r="O4049" i="7" s="1"/>
  <c r="N4049" i="7"/>
  <c r="J3410" i="7"/>
  <c r="O3410" i="7" s="1"/>
  <c r="N3410" i="7"/>
  <c r="J3506" i="7"/>
  <c r="O3506" i="7" s="1"/>
  <c r="N3506" i="7"/>
  <c r="J3634" i="7"/>
  <c r="O3634" i="7" s="1"/>
  <c r="N3634" i="7"/>
  <c r="J3762" i="7"/>
  <c r="O3762" i="7" s="1"/>
  <c r="N3762" i="7"/>
  <c r="J3890" i="7"/>
  <c r="O3890" i="7" s="1"/>
  <c r="N3890" i="7"/>
  <c r="J4018" i="7"/>
  <c r="O4018" i="7" s="1"/>
  <c r="N4018" i="7"/>
  <c r="J4146" i="7"/>
  <c r="O4146" i="7" s="1"/>
  <c r="N4146" i="7"/>
  <c r="N6799" i="7"/>
  <c r="J6799" i="7"/>
  <c r="O6799" i="7" s="1"/>
  <c r="J8246" i="7"/>
  <c r="O8246" i="7" s="1"/>
  <c r="N8246" i="7"/>
  <c r="J9404" i="7"/>
  <c r="O9404" i="7" s="1"/>
  <c r="N9404" i="7"/>
  <c r="N9725" i="7"/>
  <c r="J9725" i="7"/>
  <c r="O9725" i="7" s="1"/>
  <c r="N9713" i="7"/>
  <c r="J9713" i="7"/>
  <c r="O9713" i="7" s="1"/>
  <c r="J7198" i="7"/>
  <c r="O7198" i="7" s="1"/>
  <c r="N7198" i="7"/>
  <c r="J7950" i="7"/>
  <c r="O7950" i="7" s="1"/>
  <c r="N7950" i="7"/>
  <c r="J4304" i="7"/>
  <c r="O4304" i="7" s="1"/>
  <c r="N4304" i="7"/>
  <c r="J3372" i="7"/>
  <c r="O3372" i="7" s="1"/>
  <c r="N3372" i="7"/>
  <c r="N4561" i="7"/>
  <c r="J4561" i="7"/>
  <c r="O4561" i="7" s="1"/>
  <c r="N4753" i="7"/>
  <c r="J4753" i="7"/>
  <c r="O4753" i="7" s="1"/>
  <c r="J4947" i="7"/>
  <c r="O4947" i="7" s="1"/>
  <c r="N4947" i="7"/>
  <c r="J5176" i="7"/>
  <c r="O5176" i="7" s="1"/>
  <c r="N5176" i="7"/>
  <c r="J6041" i="7"/>
  <c r="O6041" i="7" s="1"/>
  <c r="N6041" i="7"/>
  <c r="J6425" i="7"/>
  <c r="O6425" i="7" s="1"/>
  <c r="N6425" i="7"/>
  <c r="J7081" i="7"/>
  <c r="O7081" i="7" s="1"/>
  <c r="N7081" i="7"/>
  <c r="J551" i="7"/>
  <c r="O551" i="7" s="1"/>
  <c r="N551" i="7"/>
  <c r="J1250" i="7"/>
  <c r="O1250" i="7" s="1"/>
  <c r="N1250" i="7"/>
  <c r="N2126" i="7"/>
  <c r="J2126" i="7"/>
  <c r="O2126" i="7" s="1"/>
  <c r="J34" i="7"/>
  <c r="O34" i="7" s="1"/>
  <c r="N34" i="7"/>
  <c r="J665" i="7"/>
  <c r="O665" i="7" s="1"/>
  <c r="N665" i="7"/>
  <c r="J2753" i="7"/>
  <c r="O2753" i="7" s="1"/>
  <c r="N2753" i="7"/>
  <c r="J8509" i="7"/>
  <c r="O8509" i="7" s="1"/>
  <c r="N8509" i="7"/>
  <c r="J8370" i="7"/>
  <c r="O8370" i="7" s="1"/>
  <c r="N8370" i="7"/>
  <c r="J9256" i="7"/>
  <c r="O9256" i="7" s="1"/>
  <c r="N9256" i="7"/>
  <c r="G18" i="5"/>
  <c r="G17" i="5"/>
  <c r="G15" i="5"/>
  <c r="G16" i="5" s="1"/>
  <c r="G14" i="5"/>
  <c r="G19" i="5"/>
  <c r="N890" i="7"/>
  <c r="J890" i="7"/>
  <c r="O890" i="7" s="1"/>
  <c r="J1830" i="7"/>
  <c r="O1830" i="7" s="1"/>
  <c r="N1830" i="7"/>
  <c r="J1911" i="7"/>
  <c r="O1911" i="7" s="1"/>
  <c r="N1911" i="7"/>
  <c r="J2674" i="7"/>
  <c r="O2674" i="7" s="1"/>
  <c r="N2674" i="7"/>
  <c r="J3664" i="7"/>
  <c r="O3664" i="7" s="1"/>
  <c r="N3664" i="7"/>
  <c r="J3952" i="7"/>
  <c r="O3952" i="7" s="1"/>
  <c r="N3952" i="7"/>
  <c r="N4345" i="7"/>
  <c r="J4345" i="7"/>
  <c r="O4345" i="7" s="1"/>
  <c r="J4388" i="7"/>
  <c r="O4388" i="7" s="1"/>
  <c r="N4388" i="7"/>
  <c r="J4707" i="7"/>
  <c r="O4707" i="7" s="1"/>
  <c r="N4707" i="7"/>
  <c r="J8100" i="7"/>
  <c r="O8100" i="7" s="1"/>
  <c r="N8100" i="7"/>
  <c r="J9354" i="7"/>
  <c r="O9354" i="7" s="1"/>
  <c r="N9354" i="7"/>
  <c r="J9610" i="7"/>
  <c r="O9610" i="7" s="1"/>
  <c r="N9610" i="7"/>
  <c r="J9543" i="7"/>
  <c r="O9543" i="7" s="1"/>
  <c r="N9543" i="7"/>
  <c r="J4835" i="7"/>
  <c r="O4835" i="7" s="1"/>
  <c r="N4835" i="7"/>
  <c r="J5761" i="7"/>
  <c r="O5761" i="7" s="1"/>
  <c r="N5761" i="7"/>
  <c r="J9123" i="7"/>
  <c r="O9123" i="7" s="1"/>
  <c r="N9123" i="7"/>
  <c r="J8673" i="7"/>
  <c r="O8673" i="7" s="1"/>
  <c r="N8673" i="7"/>
  <c r="J286" i="7"/>
  <c r="O286" i="7" s="1"/>
  <c r="N286" i="7"/>
  <c r="N4967" i="7"/>
  <c r="J4967" i="7"/>
  <c r="O4967" i="7" s="1"/>
  <c r="J6663" i="7"/>
  <c r="O6663" i="7" s="1"/>
  <c r="N6663" i="7"/>
  <c r="J9281" i="7"/>
  <c r="O9281" i="7" s="1"/>
  <c r="N9281" i="7"/>
  <c r="J7918" i="7"/>
  <c r="O7918" i="7" s="1"/>
  <c r="N7918" i="7"/>
  <c r="J2065" i="7"/>
  <c r="O2065" i="7" s="1"/>
  <c r="N2065" i="7"/>
  <c r="N2209" i="7"/>
  <c r="J2209" i="7"/>
  <c r="O2209" i="7" s="1"/>
  <c r="J3220" i="7"/>
  <c r="O3220" i="7" s="1"/>
  <c r="N3220" i="7"/>
  <c r="J1097" i="7"/>
  <c r="O1097" i="7" s="1"/>
  <c r="N1097" i="7"/>
  <c r="J2557" i="7"/>
  <c r="O2557" i="7" s="1"/>
  <c r="N2557" i="7"/>
  <c r="J3326" i="7"/>
  <c r="O3326" i="7" s="1"/>
  <c r="N3326" i="7"/>
  <c r="J4933" i="7"/>
  <c r="O4933" i="7" s="1"/>
  <c r="N4933" i="7"/>
  <c r="N4543" i="7"/>
  <c r="J4543" i="7"/>
  <c r="O4543" i="7" s="1"/>
  <c r="J5936" i="7"/>
  <c r="O5936" i="7" s="1"/>
  <c r="N5936" i="7"/>
  <c r="J8221" i="7"/>
  <c r="O8221" i="7" s="1"/>
  <c r="N8221" i="7"/>
  <c r="N8547" i="7"/>
  <c r="J8547" i="7"/>
  <c r="O8547" i="7" s="1"/>
  <c r="J5890" i="7"/>
  <c r="O5890" i="7" s="1"/>
  <c r="N5890" i="7"/>
  <c r="J7278" i="7"/>
  <c r="O7278" i="7" s="1"/>
  <c r="N7278" i="7"/>
  <c r="J1411" i="7"/>
  <c r="O1411" i="7" s="1"/>
  <c r="N1411" i="7"/>
  <c r="J1475" i="7"/>
  <c r="O1475" i="7" s="1"/>
  <c r="N1475" i="7"/>
  <c r="N1548" i="7"/>
  <c r="J1548" i="7"/>
  <c r="O1548" i="7" s="1"/>
  <c r="J1817" i="7"/>
  <c r="O1817" i="7" s="1"/>
  <c r="N1817" i="7"/>
  <c r="N1716" i="7"/>
  <c r="J1716" i="7"/>
  <c r="O1716" i="7" s="1"/>
  <c r="J1945" i="7"/>
  <c r="O1945" i="7" s="1"/>
  <c r="N1945" i="7"/>
  <c r="J2009" i="7"/>
  <c r="O2009" i="7" s="1"/>
  <c r="N2009" i="7"/>
  <c r="J2747" i="7"/>
  <c r="O2747" i="7" s="1"/>
  <c r="N2747" i="7"/>
  <c r="J2811" i="7"/>
  <c r="O2811" i="7" s="1"/>
  <c r="N2811" i="7"/>
  <c r="J3088" i="7"/>
  <c r="O3088" i="7" s="1"/>
  <c r="N3088" i="7"/>
  <c r="J4168" i="7"/>
  <c r="O4168" i="7" s="1"/>
  <c r="N4168" i="7"/>
  <c r="J4232" i="7"/>
  <c r="O4232" i="7" s="1"/>
  <c r="N4232" i="7"/>
  <c r="N5134" i="7"/>
  <c r="J5134" i="7"/>
  <c r="O5134" i="7" s="1"/>
  <c r="J4792" i="7"/>
  <c r="O4792" i="7" s="1"/>
  <c r="N4792" i="7"/>
  <c r="J4856" i="7"/>
  <c r="O4856" i="7" s="1"/>
  <c r="N4856" i="7"/>
  <c r="J4920" i="7"/>
  <c r="O4920" i="7" s="1"/>
  <c r="N4920" i="7"/>
  <c r="J5181" i="7"/>
  <c r="O5181" i="7" s="1"/>
  <c r="N5181" i="7"/>
  <c r="J5245" i="7"/>
  <c r="O5245" i="7" s="1"/>
  <c r="N5245" i="7"/>
  <c r="J5309" i="7"/>
  <c r="O5309" i="7" s="1"/>
  <c r="N5309" i="7"/>
  <c r="J5373" i="7"/>
  <c r="O5373" i="7" s="1"/>
  <c r="N5373" i="7"/>
  <c r="J5437" i="7"/>
  <c r="O5437" i="7" s="1"/>
  <c r="N5437" i="7"/>
  <c r="J5501" i="7"/>
  <c r="O5501" i="7" s="1"/>
  <c r="N5501" i="7"/>
  <c r="J5565" i="7"/>
  <c r="O5565" i="7" s="1"/>
  <c r="N5565" i="7"/>
  <c r="J5629" i="7"/>
  <c r="O5629" i="7" s="1"/>
  <c r="N5629" i="7"/>
  <c r="J5693" i="7"/>
  <c r="O5693" i="7" s="1"/>
  <c r="N5693" i="7"/>
  <c r="J5757" i="7"/>
  <c r="O5757" i="7" s="1"/>
  <c r="N5757" i="7"/>
  <c r="J5821" i="7"/>
  <c r="O5821" i="7" s="1"/>
  <c r="N5821" i="7"/>
  <c r="N5911" i="7"/>
  <c r="J5911" i="7"/>
  <c r="O5911" i="7" s="1"/>
  <c r="J5998" i="7"/>
  <c r="O5998" i="7" s="1"/>
  <c r="N5998" i="7"/>
  <c r="J6062" i="7"/>
  <c r="O6062" i="7" s="1"/>
  <c r="N6062" i="7"/>
  <c r="J6126" i="7"/>
  <c r="O6126" i="7" s="1"/>
  <c r="N6126" i="7"/>
  <c r="J6190" i="7"/>
  <c r="O6190" i="7" s="1"/>
  <c r="N6190" i="7"/>
  <c r="J6254" i="7"/>
  <c r="O6254" i="7" s="1"/>
  <c r="N6254" i="7"/>
  <c r="J6318" i="7"/>
  <c r="O6318" i="7" s="1"/>
  <c r="N6318" i="7"/>
  <c r="J6382" i="7"/>
  <c r="O6382" i="7" s="1"/>
  <c r="N6382" i="7"/>
  <c r="J6446" i="7"/>
  <c r="O6446" i="7" s="1"/>
  <c r="N6446" i="7"/>
  <c r="J6898" i="7"/>
  <c r="O6898" i="7" s="1"/>
  <c r="N6898" i="7"/>
  <c r="J6962" i="7"/>
  <c r="O6962" i="7" s="1"/>
  <c r="N6962" i="7"/>
  <c r="J7026" i="7"/>
  <c r="O7026" i="7" s="1"/>
  <c r="N7026" i="7"/>
  <c r="J7090" i="7"/>
  <c r="O7090" i="7" s="1"/>
  <c r="N7090" i="7"/>
  <c r="J7154" i="7"/>
  <c r="O7154" i="7" s="1"/>
  <c r="N7154" i="7"/>
  <c r="J7218" i="7"/>
  <c r="O7218" i="7" s="1"/>
  <c r="N7218" i="7"/>
  <c r="J7282" i="7"/>
  <c r="O7282" i="7" s="1"/>
  <c r="N7282" i="7"/>
  <c r="J7346" i="7"/>
  <c r="O7346" i="7" s="1"/>
  <c r="N7346" i="7"/>
  <c r="J7410" i="7"/>
  <c r="O7410" i="7" s="1"/>
  <c r="N7410" i="7"/>
  <c r="J7474" i="7"/>
  <c r="O7474" i="7" s="1"/>
  <c r="N7474" i="7"/>
  <c r="J7538" i="7"/>
  <c r="O7538" i="7" s="1"/>
  <c r="N7538" i="7"/>
  <c r="J7602" i="7"/>
  <c r="O7602" i="7" s="1"/>
  <c r="N7602" i="7"/>
  <c r="J7666" i="7"/>
  <c r="O7666" i="7" s="1"/>
  <c r="N7666" i="7"/>
  <c r="J7730" i="7"/>
  <c r="O7730" i="7" s="1"/>
  <c r="N7730" i="7"/>
  <c r="J7794" i="7"/>
  <c r="O7794" i="7" s="1"/>
  <c r="N7794" i="7"/>
  <c r="J7858" i="7"/>
  <c r="O7858" i="7" s="1"/>
  <c r="N7858" i="7"/>
  <c r="J7922" i="7"/>
  <c r="O7922" i="7" s="1"/>
  <c r="N7922" i="7"/>
  <c r="J7986" i="7"/>
  <c r="O7986" i="7" s="1"/>
  <c r="N7986" i="7"/>
  <c r="J8573" i="7"/>
  <c r="O8573" i="7" s="1"/>
  <c r="N8573" i="7"/>
  <c r="J9471" i="7"/>
  <c r="O9471" i="7" s="1"/>
  <c r="N9471" i="7"/>
  <c r="J9657" i="7"/>
  <c r="O9657" i="7" s="1"/>
  <c r="N9657" i="7"/>
  <c r="N5" i="7"/>
  <c r="J5" i="7"/>
  <c r="O5" i="7" s="1"/>
  <c r="J6025" i="7"/>
  <c r="O6025" i="7" s="1"/>
  <c r="N6025" i="7"/>
  <c r="J6281" i="7"/>
  <c r="O6281" i="7" s="1"/>
  <c r="N6281" i="7"/>
  <c r="J7513" i="7"/>
  <c r="O7513" i="7" s="1"/>
  <c r="N7513" i="7"/>
  <c r="J8099" i="7"/>
  <c r="O8099" i="7" s="1"/>
  <c r="N8099" i="7"/>
  <c r="J8443" i="7"/>
  <c r="O8443" i="7" s="1"/>
  <c r="N8443" i="7"/>
  <c r="J8651" i="7"/>
  <c r="O8651" i="7" s="1"/>
  <c r="N8651" i="7"/>
  <c r="J8599" i="7"/>
  <c r="O8599" i="7" s="1"/>
  <c r="N8599" i="7"/>
  <c r="J9751" i="7"/>
  <c r="O9751" i="7" s="1"/>
  <c r="N9751" i="7"/>
  <c r="J9518" i="7"/>
  <c r="O9518" i="7" s="1"/>
  <c r="N9518" i="7"/>
  <c r="J9806" i="7"/>
  <c r="O9806" i="7" s="1"/>
  <c r="N9806" i="7"/>
  <c r="J60" i="7"/>
  <c r="O60" i="7" s="1"/>
  <c r="N60" i="7"/>
  <c r="N164" i="7"/>
  <c r="J164" i="7"/>
  <c r="O164" i="7" s="1"/>
  <c r="J178" i="7"/>
  <c r="O178" i="7" s="1"/>
  <c r="N178" i="7"/>
  <c r="N396" i="7"/>
  <c r="J396" i="7"/>
  <c r="O396" i="7" s="1"/>
  <c r="J406" i="7"/>
  <c r="O406" i="7" s="1"/>
  <c r="N406" i="7"/>
  <c r="J293" i="7"/>
  <c r="O293" i="7" s="1"/>
  <c r="N293" i="7"/>
  <c r="J437" i="7"/>
  <c r="O437" i="7" s="1"/>
  <c r="N437" i="7"/>
  <c r="N636" i="7"/>
  <c r="J636" i="7"/>
  <c r="O636" i="7" s="1"/>
  <c r="N700" i="7"/>
  <c r="J700" i="7"/>
  <c r="O700" i="7" s="1"/>
  <c r="J584" i="7"/>
  <c r="O584" i="7" s="1"/>
  <c r="N584" i="7"/>
  <c r="J770" i="7"/>
  <c r="O770" i="7" s="1"/>
  <c r="N770" i="7"/>
  <c r="J847" i="7"/>
  <c r="O847" i="7" s="1"/>
  <c r="N847" i="7"/>
  <c r="N771" i="7"/>
  <c r="J771" i="7"/>
  <c r="O771" i="7" s="1"/>
  <c r="N991" i="7"/>
  <c r="J991" i="7"/>
  <c r="O991" i="7" s="1"/>
  <c r="N1123" i="7"/>
  <c r="J1123" i="7"/>
  <c r="O1123" i="7" s="1"/>
  <c r="N1022" i="7"/>
  <c r="J1022" i="7"/>
  <c r="O1022" i="7" s="1"/>
  <c r="J1150" i="7"/>
  <c r="O1150" i="7" s="1"/>
  <c r="N1150" i="7"/>
  <c r="J1001" i="7"/>
  <c r="O1001" i="7" s="1"/>
  <c r="N1001" i="7"/>
  <c r="N1016" i="7"/>
  <c r="J1016" i="7"/>
  <c r="O1016" i="7" s="1"/>
  <c r="N1319" i="7"/>
  <c r="J1319" i="7"/>
  <c r="O1319" i="7" s="1"/>
  <c r="J1405" i="7"/>
  <c r="O1405" i="7" s="1"/>
  <c r="N1405" i="7"/>
  <c r="J1469" i="7"/>
  <c r="O1469" i="7" s="1"/>
  <c r="N1469" i="7"/>
  <c r="N1538" i="7"/>
  <c r="J1538" i="7"/>
  <c r="O1538" i="7" s="1"/>
  <c r="N1290" i="7"/>
  <c r="J1290" i="7"/>
  <c r="O1290" i="7" s="1"/>
  <c r="J1235" i="7"/>
  <c r="O1235" i="7" s="1"/>
  <c r="N1235" i="7"/>
  <c r="N2066" i="7"/>
  <c r="J2066" i="7"/>
  <c r="O2066" i="7" s="1"/>
  <c r="N1898" i="7"/>
  <c r="J1898" i="7"/>
  <c r="O1898" i="7" s="1"/>
  <c r="J1971" i="7"/>
  <c r="O1971" i="7" s="1"/>
  <c r="N1971" i="7"/>
  <c r="J2035" i="7"/>
  <c r="O2035" i="7" s="1"/>
  <c r="N2035" i="7"/>
  <c r="J2404" i="7"/>
  <c r="O2404" i="7" s="1"/>
  <c r="N2404" i="7"/>
  <c r="J2481" i="7"/>
  <c r="O2481" i="7" s="1"/>
  <c r="N2481" i="7"/>
  <c r="J2545" i="7"/>
  <c r="O2545" i="7" s="1"/>
  <c r="N2545" i="7"/>
  <c r="N2175" i="7"/>
  <c r="J2175" i="7"/>
  <c r="O2175" i="7" s="1"/>
  <c r="J2365" i="7"/>
  <c r="O2365" i="7" s="1"/>
  <c r="N2365" i="7"/>
  <c r="N2261" i="7"/>
  <c r="J2261" i="7"/>
  <c r="O2261" i="7" s="1"/>
  <c r="J2644" i="7"/>
  <c r="O2644" i="7" s="1"/>
  <c r="N2644" i="7"/>
  <c r="J2708" i="7"/>
  <c r="O2708" i="7" s="1"/>
  <c r="N2708" i="7"/>
  <c r="J2219" i="7"/>
  <c r="O2219" i="7" s="1"/>
  <c r="N2219" i="7"/>
  <c r="J3042" i="7"/>
  <c r="O3042" i="7" s="1"/>
  <c r="N3042" i="7"/>
  <c r="J4113" i="7"/>
  <c r="O4113" i="7" s="1"/>
  <c r="N4113" i="7"/>
  <c r="J4177" i="7"/>
  <c r="O4177" i="7" s="1"/>
  <c r="N4177" i="7"/>
  <c r="J4284" i="7"/>
  <c r="O4284" i="7" s="1"/>
  <c r="N4284" i="7"/>
  <c r="J3218" i="7"/>
  <c r="O3218" i="7" s="1"/>
  <c r="N3218" i="7"/>
  <c r="J3282" i="7"/>
  <c r="O3282" i="7" s="1"/>
  <c r="N3282" i="7"/>
  <c r="N4445" i="7"/>
  <c r="J4445" i="7"/>
  <c r="O4445" i="7" s="1"/>
  <c r="J4573" i="7"/>
  <c r="O4573" i="7" s="1"/>
  <c r="N4573" i="7"/>
  <c r="N4701" i="7"/>
  <c r="J4701" i="7"/>
  <c r="O4701" i="7" s="1"/>
  <c r="N4360" i="7"/>
  <c r="J4360" i="7"/>
  <c r="O4360" i="7" s="1"/>
  <c r="N4488" i="7"/>
  <c r="J4488" i="7"/>
  <c r="O4488" i="7" s="1"/>
  <c r="J5448" i="7"/>
  <c r="O5448" i="7" s="1"/>
  <c r="N5448" i="7"/>
  <c r="J5512" i="7"/>
  <c r="O5512" i="7" s="1"/>
  <c r="N5512" i="7"/>
  <c r="J5576" i="7"/>
  <c r="O5576" i="7" s="1"/>
  <c r="N5576" i="7"/>
  <c r="J5640" i="7"/>
  <c r="O5640" i="7" s="1"/>
  <c r="N5640" i="7"/>
  <c r="J5704" i="7"/>
  <c r="O5704" i="7" s="1"/>
  <c r="N5704" i="7"/>
  <c r="J5768" i="7"/>
  <c r="O5768" i="7" s="1"/>
  <c r="N5768" i="7"/>
  <c r="J5832" i="7"/>
  <c r="O5832" i="7" s="1"/>
  <c r="N5832" i="7"/>
  <c r="J6528" i="7"/>
  <c r="O6528" i="7" s="1"/>
  <c r="N6528" i="7"/>
  <c r="J9371" i="7"/>
  <c r="O9371" i="7" s="1"/>
  <c r="N9371" i="7"/>
  <c r="J9777" i="7"/>
  <c r="O9777" i="7" s="1"/>
  <c r="N9777" i="7"/>
  <c r="J9613" i="7"/>
  <c r="O9613" i="7" s="1"/>
  <c r="N9613" i="7"/>
  <c r="J9980" i="7"/>
  <c r="O9980" i="7" s="1"/>
  <c r="N9980" i="7"/>
  <c r="J8715" i="7"/>
  <c r="O8715" i="7" s="1"/>
  <c r="N8715" i="7"/>
  <c r="J9593" i="7"/>
  <c r="O9593" i="7" s="1"/>
  <c r="N9593" i="7"/>
  <c r="J5873" i="7"/>
  <c r="O5873" i="7" s="1"/>
  <c r="N5873" i="7"/>
  <c r="J6201" i="7"/>
  <c r="O6201" i="7" s="1"/>
  <c r="N6201" i="7"/>
  <c r="J7465" i="7"/>
  <c r="O7465" i="7" s="1"/>
  <c r="N7465" i="7"/>
  <c r="J8523" i="7"/>
  <c r="O8523" i="7" s="1"/>
  <c r="N8523" i="7"/>
  <c r="J8056" i="7"/>
  <c r="O8056" i="7" s="1"/>
  <c r="N8056" i="7"/>
  <c r="J8925" i="7"/>
  <c r="O8925" i="7" s="1"/>
  <c r="N8925" i="7"/>
  <c r="J8742" i="7"/>
  <c r="O8742" i="7" s="1"/>
  <c r="N8742" i="7"/>
  <c r="J8934" i="7"/>
  <c r="O8934" i="7" s="1"/>
  <c r="N8934" i="7"/>
  <c r="J9110" i="7"/>
  <c r="O9110" i="7" s="1"/>
  <c r="N9110" i="7"/>
  <c r="J9302" i="7"/>
  <c r="O9302" i="7" s="1"/>
  <c r="N9302" i="7"/>
  <c r="N40" i="7"/>
  <c r="J40" i="7"/>
  <c r="O40" i="7" s="1"/>
  <c r="N136" i="7"/>
  <c r="J136" i="7"/>
  <c r="O136" i="7" s="1"/>
  <c r="J173" i="7"/>
  <c r="O173" i="7" s="1"/>
  <c r="N173" i="7"/>
  <c r="N191" i="7"/>
  <c r="J191" i="7"/>
  <c r="O191" i="7" s="1"/>
  <c r="N175" i="7"/>
  <c r="J175" i="7"/>
  <c r="O175" i="7" s="1"/>
  <c r="J426" i="7"/>
  <c r="O426" i="7" s="1"/>
  <c r="N426" i="7"/>
  <c r="J423" i="7"/>
  <c r="O423" i="7" s="1"/>
  <c r="N423" i="7"/>
  <c r="N616" i="7"/>
  <c r="J616" i="7"/>
  <c r="O616" i="7" s="1"/>
  <c r="J680" i="7"/>
  <c r="O680" i="7" s="1"/>
  <c r="N680" i="7"/>
  <c r="J849" i="7"/>
  <c r="O849" i="7" s="1"/>
  <c r="N849" i="7"/>
  <c r="J740" i="7"/>
  <c r="O740" i="7" s="1"/>
  <c r="N740" i="7"/>
  <c r="J810" i="7"/>
  <c r="O810" i="7" s="1"/>
  <c r="N810" i="7"/>
  <c r="J874" i="7"/>
  <c r="O874" i="7" s="1"/>
  <c r="N874" i="7"/>
  <c r="N1027" i="7"/>
  <c r="J1027" i="7"/>
  <c r="O1027" i="7" s="1"/>
  <c r="N1159" i="7"/>
  <c r="J1159" i="7"/>
  <c r="O1159" i="7" s="1"/>
  <c r="J1186" i="7"/>
  <c r="O1186" i="7" s="1"/>
  <c r="N1186" i="7"/>
  <c r="N1313" i="7"/>
  <c r="J1313" i="7"/>
  <c r="O1313" i="7" s="1"/>
  <c r="J1400" i="7"/>
  <c r="O1400" i="7" s="1"/>
  <c r="N1400" i="7"/>
  <c r="J1464" i="7"/>
  <c r="O1464" i="7" s="1"/>
  <c r="N1464" i="7"/>
  <c r="J1528" i="7"/>
  <c r="O1528" i="7" s="1"/>
  <c r="N1528" i="7"/>
  <c r="J1344" i="7"/>
  <c r="O1344" i="7" s="1"/>
  <c r="N1344" i="7"/>
  <c r="J1902" i="7"/>
  <c r="O1902" i="7" s="1"/>
  <c r="N1902" i="7"/>
  <c r="J1986" i="7"/>
  <c r="O1986" i="7" s="1"/>
  <c r="N1986" i="7"/>
  <c r="J1791" i="7"/>
  <c r="O1791" i="7" s="1"/>
  <c r="N1791" i="7"/>
  <c r="J1919" i="7"/>
  <c r="O1919" i="7" s="1"/>
  <c r="N1919" i="7"/>
  <c r="J1812" i="7"/>
  <c r="O1812" i="7" s="1"/>
  <c r="N1812" i="7"/>
  <c r="J1940" i="7"/>
  <c r="O1940" i="7" s="1"/>
  <c r="N1940" i="7"/>
  <c r="J2499" i="7"/>
  <c r="O2499" i="7" s="1"/>
  <c r="N2499" i="7"/>
  <c r="J2563" i="7"/>
  <c r="O2563" i="7" s="1"/>
  <c r="N2563" i="7"/>
  <c r="N2119" i="7"/>
  <c r="J2119" i="7"/>
  <c r="O2119" i="7" s="1"/>
  <c r="J2202" i="7"/>
  <c r="O2202" i="7" s="1"/>
  <c r="N2202" i="7"/>
  <c r="J2662" i="7"/>
  <c r="O2662" i="7" s="1"/>
  <c r="N2662" i="7"/>
  <c r="J2482" i="7"/>
  <c r="O2482" i="7" s="1"/>
  <c r="N2482" i="7"/>
  <c r="J2663" i="7"/>
  <c r="O2663" i="7" s="1"/>
  <c r="N2663" i="7"/>
  <c r="J4317" i="7"/>
  <c r="O4317" i="7" s="1"/>
  <c r="N4317" i="7"/>
  <c r="J3219" i="7"/>
  <c r="O3219" i="7" s="1"/>
  <c r="N3219" i="7"/>
  <c r="J3283" i="7"/>
  <c r="O3283" i="7" s="1"/>
  <c r="N3283" i="7"/>
  <c r="J3395" i="7"/>
  <c r="O3395" i="7" s="1"/>
  <c r="N3395" i="7"/>
  <c r="J3459" i="7"/>
  <c r="O3459" i="7" s="1"/>
  <c r="N3459" i="7"/>
  <c r="J3523" i="7"/>
  <c r="O3523" i="7" s="1"/>
  <c r="N3523" i="7"/>
  <c r="J3587" i="7"/>
  <c r="O3587" i="7" s="1"/>
  <c r="N3587" i="7"/>
  <c r="J3651" i="7"/>
  <c r="O3651" i="7" s="1"/>
  <c r="N3651" i="7"/>
  <c r="J3715" i="7"/>
  <c r="O3715" i="7" s="1"/>
  <c r="N3715" i="7"/>
  <c r="J3779" i="7"/>
  <c r="O3779" i="7" s="1"/>
  <c r="N3779" i="7"/>
  <c r="J3843" i="7"/>
  <c r="O3843" i="7" s="1"/>
  <c r="N3843" i="7"/>
  <c r="J3907" i="7"/>
  <c r="O3907" i="7" s="1"/>
  <c r="N3907" i="7"/>
  <c r="J3971" i="7"/>
  <c r="O3971" i="7" s="1"/>
  <c r="N3971" i="7"/>
  <c r="J4035" i="7"/>
  <c r="O4035" i="7" s="1"/>
  <c r="N4035" i="7"/>
  <c r="J4099" i="7"/>
  <c r="O4099" i="7" s="1"/>
  <c r="N4099" i="7"/>
  <c r="J3380" i="7"/>
  <c r="O3380" i="7" s="1"/>
  <c r="N3380" i="7"/>
  <c r="J4353" i="7"/>
  <c r="O4353" i="7" s="1"/>
  <c r="N4353" i="7"/>
  <c r="J4481" i="7"/>
  <c r="O4481" i="7" s="1"/>
  <c r="N4481" i="7"/>
  <c r="J4609" i="7"/>
  <c r="O4609" i="7" s="1"/>
  <c r="N4609" i="7"/>
  <c r="J4737" i="7"/>
  <c r="O4737" i="7" s="1"/>
  <c r="N4737" i="7"/>
  <c r="J4875" i="7"/>
  <c r="O4875" i="7" s="1"/>
  <c r="N4875" i="7"/>
  <c r="J4939" i="7"/>
  <c r="O4939" i="7" s="1"/>
  <c r="N4939" i="7"/>
  <c r="J5272" i="7"/>
  <c r="O5272" i="7" s="1"/>
  <c r="N5272" i="7"/>
  <c r="J5336" i="7"/>
  <c r="O5336" i="7" s="1"/>
  <c r="N5336" i="7"/>
  <c r="J5400" i="7"/>
  <c r="O5400" i="7" s="1"/>
  <c r="N5400" i="7"/>
  <c r="N5114" i="7"/>
  <c r="J5114" i="7"/>
  <c r="O5114" i="7" s="1"/>
  <c r="J6457" i="7"/>
  <c r="O6457" i="7" s="1"/>
  <c r="N6457" i="7"/>
  <c r="J6708" i="7"/>
  <c r="O6708" i="7" s="1"/>
  <c r="N6708" i="7"/>
  <c r="J7049" i="7"/>
  <c r="O7049" i="7" s="1"/>
  <c r="N7049" i="7"/>
  <c r="J9779" i="7"/>
  <c r="O9779" i="7" s="1"/>
  <c r="N9779" i="7"/>
  <c r="J149" i="7"/>
  <c r="O149" i="7" s="1"/>
  <c r="N149" i="7"/>
  <c r="J349" i="7"/>
  <c r="O349" i="7" s="1"/>
  <c r="N349" i="7"/>
  <c r="N644" i="7"/>
  <c r="J644" i="7"/>
  <c r="O644" i="7" s="1"/>
  <c r="N929" i="7"/>
  <c r="J929" i="7"/>
  <c r="O929" i="7" s="1"/>
  <c r="J993" i="7"/>
  <c r="O993" i="7" s="1"/>
  <c r="N993" i="7"/>
  <c r="J1385" i="7"/>
  <c r="O1385" i="7" s="1"/>
  <c r="N1385" i="7"/>
  <c r="J1794" i="7"/>
  <c r="O1794" i="7" s="1"/>
  <c r="N1794" i="7"/>
  <c r="J2188" i="7"/>
  <c r="O2188" i="7" s="1"/>
  <c r="N2188" i="7"/>
  <c r="J4757" i="7"/>
  <c r="O4757" i="7" s="1"/>
  <c r="N4757" i="7"/>
  <c r="J5267" i="7"/>
  <c r="O5267" i="7" s="1"/>
  <c r="N5267" i="7"/>
  <c r="J5459" i="7"/>
  <c r="O5459" i="7" s="1"/>
  <c r="N5459" i="7"/>
  <c r="J5635" i="7"/>
  <c r="O5635" i="7" s="1"/>
  <c r="N5635" i="7"/>
  <c r="J5827" i="7"/>
  <c r="O5827" i="7" s="1"/>
  <c r="N5827" i="7"/>
  <c r="J6936" i="7"/>
  <c r="O6936" i="7" s="1"/>
  <c r="N6936" i="7"/>
  <c r="J7112" i="7"/>
  <c r="O7112" i="7" s="1"/>
  <c r="N7112" i="7"/>
  <c r="J7272" i="7"/>
  <c r="O7272" i="7" s="1"/>
  <c r="N7272" i="7"/>
  <c r="J7432" i="7"/>
  <c r="O7432" i="7" s="1"/>
  <c r="N7432" i="7"/>
  <c r="J7608" i="7"/>
  <c r="O7608" i="7" s="1"/>
  <c r="N7608" i="7"/>
  <c r="J7768" i="7"/>
  <c r="O7768" i="7" s="1"/>
  <c r="N7768" i="7"/>
  <c r="J7944" i="7"/>
  <c r="O7944" i="7" s="1"/>
  <c r="N7944" i="7"/>
  <c r="J8727" i="7"/>
  <c r="O8727" i="7" s="1"/>
  <c r="N8727" i="7"/>
  <c r="N9815" i="7"/>
  <c r="J9815" i="7"/>
  <c r="O9815" i="7" s="1"/>
  <c r="J9049" i="7"/>
  <c r="O9049" i="7" s="1"/>
  <c r="N9049" i="7"/>
  <c r="J649" i="7"/>
  <c r="O649" i="7" s="1"/>
  <c r="N649" i="7"/>
  <c r="J741" i="7"/>
  <c r="O741" i="7" s="1"/>
  <c r="N741" i="7"/>
  <c r="J1529" i="7"/>
  <c r="O1529" i="7" s="1"/>
  <c r="N1529" i="7"/>
  <c r="J2004" i="7"/>
  <c r="O2004" i="7" s="1"/>
  <c r="N2004" i="7"/>
  <c r="J2761" i="7"/>
  <c r="O2761" i="7" s="1"/>
  <c r="N2761" i="7"/>
  <c r="J2825" i="7"/>
  <c r="O2825" i="7" s="1"/>
  <c r="N2825" i="7"/>
  <c r="J2889" i="7"/>
  <c r="O2889" i="7" s="1"/>
  <c r="N2889" i="7"/>
  <c r="J3205" i="7"/>
  <c r="O3205" i="7" s="1"/>
  <c r="N3205" i="7"/>
  <c r="J3269" i="7"/>
  <c r="O3269" i="7" s="1"/>
  <c r="N3269" i="7"/>
  <c r="J3333" i="7"/>
  <c r="O3333" i="7" s="1"/>
  <c r="N3333" i="7"/>
  <c r="J3397" i="7"/>
  <c r="O3397" i="7" s="1"/>
  <c r="N3397" i="7"/>
  <c r="J3461" i="7"/>
  <c r="O3461" i="7" s="1"/>
  <c r="N3461" i="7"/>
  <c r="J3525" i="7"/>
  <c r="O3525" i="7" s="1"/>
  <c r="N3525" i="7"/>
  <c r="J3589" i="7"/>
  <c r="O3589" i="7" s="1"/>
  <c r="N3589" i="7"/>
  <c r="J3653" i="7"/>
  <c r="O3653" i="7" s="1"/>
  <c r="N3653" i="7"/>
  <c r="J3717" i="7"/>
  <c r="O3717" i="7" s="1"/>
  <c r="N3717" i="7"/>
  <c r="J3781" i="7"/>
  <c r="O3781" i="7" s="1"/>
  <c r="N3781" i="7"/>
  <c r="J3845" i="7"/>
  <c r="O3845" i="7" s="1"/>
  <c r="N3845" i="7"/>
  <c r="J3909" i="7"/>
  <c r="O3909" i="7" s="1"/>
  <c r="N3909" i="7"/>
  <c r="J3973" i="7"/>
  <c r="O3973" i="7" s="1"/>
  <c r="N3973" i="7"/>
  <c r="J4037" i="7"/>
  <c r="O4037" i="7" s="1"/>
  <c r="N4037" i="7"/>
  <c r="J4101" i="7"/>
  <c r="O4101" i="7" s="1"/>
  <c r="N4101" i="7"/>
  <c r="J3446" i="7"/>
  <c r="O3446" i="7" s="1"/>
  <c r="N3446" i="7"/>
  <c r="J3510" i="7"/>
  <c r="O3510" i="7" s="1"/>
  <c r="N3510" i="7"/>
  <c r="J3574" i="7"/>
  <c r="O3574" i="7" s="1"/>
  <c r="N3574" i="7"/>
  <c r="J3638" i="7"/>
  <c r="O3638" i="7" s="1"/>
  <c r="N3638" i="7"/>
  <c r="J3702" i="7"/>
  <c r="O3702" i="7" s="1"/>
  <c r="N3702" i="7"/>
  <c r="J3766" i="7"/>
  <c r="O3766" i="7" s="1"/>
  <c r="N3766" i="7"/>
  <c r="J3830" i="7"/>
  <c r="O3830" i="7" s="1"/>
  <c r="N3830" i="7"/>
  <c r="J3894" i="7"/>
  <c r="O3894" i="7" s="1"/>
  <c r="N3894" i="7"/>
  <c r="J3958" i="7"/>
  <c r="O3958" i="7" s="1"/>
  <c r="N3958" i="7"/>
  <c r="J4022" i="7"/>
  <c r="O4022" i="7" s="1"/>
  <c r="N4022" i="7"/>
  <c r="J4086" i="7"/>
  <c r="O4086" i="7" s="1"/>
  <c r="N4086" i="7"/>
  <c r="N5126" i="7"/>
  <c r="J5126" i="7"/>
  <c r="O5126" i="7" s="1"/>
  <c r="J5202" i="7"/>
  <c r="O5202" i="7" s="1"/>
  <c r="N5202" i="7"/>
  <c r="J5266" i="7"/>
  <c r="O5266" i="7" s="1"/>
  <c r="N5266" i="7"/>
  <c r="J5330" i="7"/>
  <c r="O5330" i="7" s="1"/>
  <c r="N5330" i="7"/>
  <c r="J5394" i="7"/>
  <c r="O5394" i="7" s="1"/>
  <c r="N5394" i="7"/>
  <c r="J5947" i="7"/>
  <c r="O5947" i="7" s="1"/>
  <c r="N5947" i="7"/>
  <c r="J6011" i="7"/>
  <c r="O6011" i="7" s="1"/>
  <c r="N6011" i="7"/>
  <c r="J6075" i="7"/>
  <c r="O6075" i="7" s="1"/>
  <c r="N6075" i="7"/>
  <c r="J6139" i="7"/>
  <c r="O6139" i="7" s="1"/>
  <c r="N6139" i="7"/>
  <c r="J6203" i="7"/>
  <c r="O6203" i="7" s="1"/>
  <c r="N6203" i="7"/>
  <c r="J6267" i="7"/>
  <c r="O6267" i="7" s="1"/>
  <c r="N6267" i="7"/>
  <c r="J6331" i="7"/>
  <c r="O6331" i="7" s="1"/>
  <c r="N6331" i="7"/>
  <c r="J6395" i="7"/>
  <c r="O6395" i="7" s="1"/>
  <c r="N6395" i="7"/>
  <c r="J6459" i="7"/>
  <c r="O6459" i="7" s="1"/>
  <c r="N6459" i="7"/>
  <c r="J6523" i="7"/>
  <c r="O6523" i="7" s="1"/>
  <c r="N6523" i="7"/>
  <c r="J6587" i="7"/>
  <c r="O6587" i="7" s="1"/>
  <c r="N6587" i="7"/>
  <c r="J8657" i="7"/>
  <c r="O8657" i="7" s="1"/>
  <c r="N8657" i="7"/>
  <c r="N9651" i="7"/>
  <c r="J9651" i="7"/>
  <c r="O9651" i="7" s="1"/>
  <c r="J8298" i="7"/>
  <c r="O8298" i="7" s="1"/>
  <c r="N8298" i="7"/>
  <c r="J9347" i="7"/>
  <c r="O9347" i="7" s="1"/>
  <c r="N9347" i="7"/>
  <c r="J8560" i="7"/>
  <c r="O8560" i="7" s="1"/>
  <c r="N8560" i="7"/>
  <c r="J8624" i="7"/>
  <c r="O8624" i="7" s="1"/>
  <c r="N8624" i="7"/>
  <c r="J8688" i="7"/>
  <c r="O8688" i="7" s="1"/>
  <c r="N8688" i="7"/>
  <c r="J8752" i="7"/>
  <c r="O8752" i="7" s="1"/>
  <c r="N8752" i="7"/>
  <c r="J8816" i="7"/>
  <c r="O8816" i="7" s="1"/>
  <c r="N8816" i="7"/>
  <c r="J8880" i="7"/>
  <c r="O8880" i="7" s="1"/>
  <c r="N8880" i="7"/>
  <c r="J8944" i="7"/>
  <c r="O8944" i="7" s="1"/>
  <c r="N8944" i="7"/>
  <c r="J9008" i="7"/>
  <c r="O9008" i="7" s="1"/>
  <c r="N9008" i="7"/>
  <c r="J9072" i="7"/>
  <c r="O9072" i="7" s="1"/>
  <c r="N9072" i="7"/>
  <c r="J9136" i="7"/>
  <c r="O9136" i="7" s="1"/>
  <c r="N9136" i="7"/>
  <c r="J9360" i="7"/>
  <c r="O9360" i="7" s="1"/>
  <c r="N9360" i="7"/>
  <c r="J9424" i="7"/>
  <c r="O9424" i="7" s="1"/>
  <c r="N9424" i="7"/>
  <c r="J9520" i="7"/>
  <c r="O9520" i="7" s="1"/>
  <c r="N9520" i="7"/>
  <c r="J9584" i="7"/>
  <c r="O9584" i="7" s="1"/>
  <c r="N9584" i="7"/>
  <c r="N9680" i="7"/>
  <c r="J9680" i="7"/>
  <c r="O9680" i="7" s="1"/>
  <c r="J8749" i="7"/>
  <c r="O8749" i="7" s="1"/>
  <c r="N8749" i="7"/>
  <c r="J9335" i="7"/>
  <c r="O9335" i="7" s="1"/>
  <c r="N9335" i="7"/>
  <c r="J9785" i="7"/>
  <c r="O9785" i="7" s="1"/>
  <c r="N9785" i="7"/>
  <c r="J6537" i="7"/>
  <c r="O6537" i="7" s="1"/>
  <c r="N6537" i="7"/>
  <c r="J6740" i="7"/>
  <c r="O6740" i="7" s="1"/>
  <c r="N6740" i="7"/>
  <c r="J6937" i="7"/>
  <c r="O6937" i="7" s="1"/>
  <c r="N6937" i="7"/>
  <c r="J7193" i="7"/>
  <c r="O7193" i="7" s="1"/>
  <c r="N7193" i="7"/>
  <c r="J7449" i="7"/>
  <c r="O7449" i="7" s="1"/>
  <c r="N7449" i="7"/>
  <c r="J8630" i="7"/>
  <c r="O8630" i="7" s="1"/>
  <c r="N8630" i="7"/>
  <c r="J8806" i="7"/>
  <c r="O8806" i="7" s="1"/>
  <c r="N8806" i="7"/>
  <c r="J8998" i="7"/>
  <c r="O8998" i="7" s="1"/>
  <c r="N8998" i="7"/>
  <c r="N42" i="7"/>
  <c r="J42" i="7"/>
  <c r="O42" i="7" s="1"/>
  <c r="J103" i="7"/>
  <c r="O103" i="7" s="1"/>
  <c r="N103" i="7"/>
  <c r="N172" i="7"/>
  <c r="J172" i="7"/>
  <c r="O172" i="7" s="1"/>
  <c r="J260" i="7"/>
  <c r="O260" i="7" s="1"/>
  <c r="N260" i="7"/>
  <c r="J347" i="7"/>
  <c r="O347" i="7" s="1"/>
  <c r="N347" i="7"/>
  <c r="J312" i="7"/>
  <c r="O312" i="7" s="1"/>
  <c r="N312" i="7"/>
  <c r="J337" i="7"/>
  <c r="O337" i="7" s="1"/>
  <c r="N337" i="7"/>
  <c r="N461" i="7"/>
  <c r="J461" i="7"/>
  <c r="O461" i="7" s="1"/>
  <c r="J578" i="7"/>
  <c r="O578" i="7" s="1"/>
  <c r="N578" i="7"/>
  <c r="J640" i="7"/>
  <c r="O640" i="7" s="1"/>
  <c r="N640" i="7"/>
  <c r="J704" i="7"/>
  <c r="O704" i="7" s="1"/>
  <c r="N704" i="7"/>
  <c r="N878" i="7"/>
  <c r="J878" i="7"/>
  <c r="O878" i="7" s="1"/>
  <c r="J971" i="7"/>
  <c r="O971" i="7" s="1"/>
  <c r="N971" i="7"/>
  <c r="J1135" i="7"/>
  <c r="O1135" i="7" s="1"/>
  <c r="N1135" i="7"/>
  <c r="N1034" i="7"/>
  <c r="J1034" i="7"/>
  <c r="O1034" i="7" s="1"/>
  <c r="J1077" i="7"/>
  <c r="O1077" i="7" s="1"/>
  <c r="N1077" i="7"/>
  <c r="N1209" i="7"/>
  <c r="J1209" i="7"/>
  <c r="O1209" i="7" s="1"/>
  <c r="N1302" i="7"/>
  <c r="J1302" i="7"/>
  <c r="O1302" i="7" s="1"/>
  <c r="N1321" i="7"/>
  <c r="J1321" i="7"/>
  <c r="O1321" i="7" s="1"/>
  <c r="J1404" i="7"/>
  <c r="O1404" i="7" s="1"/>
  <c r="N1404" i="7"/>
  <c r="J1468" i="7"/>
  <c r="O1468" i="7" s="1"/>
  <c r="N1468" i="7"/>
  <c r="J1180" i="7"/>
  <c r="O1180" i="7" s="1"/>
  <c r="N1180" i="7"/>
  <c r="J1352" i="7"/>
  <c r="O1352" i="7" s="1"/>
  <c r="N1352" i="7"/>
  <c r="J2046" i="7"/>
  <c r="O2046" i="7" s="1"/>
  <c r="N2046" i="7"/>
  <c r="J1878" i="7"/>
  <c r="O1878" i="7" s="1"/>
  <c r="N1878" i="7"/>
  <c r="J1974" i="7"/>
  <c r="O1974" i="7" s="1"/>
  <c r="N1974" i="7"/>
  <c r="J2038" i="7"/>
  <c r="O2038" i="7" s="1"/>
  <c r="N2038" i="7"/>
  <c r="J1895" i="7"/>
  <c r="O1895" i="7" s="1"/>
  <c r="N1895" i="7"/>
  <c r="J1852" i="7"/>
  <c r="O1852" i="7" s="1"/>
  <c r="N1852" i="7"/>
  <c r="J2378" i="7"/>
  <c r="O2378" i="7" s="1"/>
  <c r="N2378" i="7"/>
  <c r="J2487" i="7"/>
  <c r="O2487" i="7" s="1"/>
  <c r="N2487" i="7"/>
  <c r="J2551" i="7"/>
  <c r="O2551" i="7" s="1"/>
  <c r="N2551" i="7"/>
  <c r="J2071" i="7"/>
  <c r="O2071" i="7" s="1"/>
  <c r="N2071" i="7"/>
  <c r="J2548" i="7"/>
  <c r="O2548" i="7" s="1"/>
  <c r="N2548" i="7"/>
  <c r="N2218" i="7"/>
  <c r="J2218" i="7"/>
  <c r="O2218" i="7" s="1"/>
  <c r="J2762" i="7"/>
  <c r="O2762" i="7" s="1"/>
  <c r="N2762" i="7"/>
  <c r="J2826" i="7"/>
  <c r="O2826" i="7" s="1"/>
  <c r="N2826" i="7"/>
  <c r="J2315" i="7"/>
  <c r="O2315" i="7" s="1"/>
  <c r="N2315" i="7"/>
  <c r="J2731" i="7"/>
  <c r="O2731" i="7" s="1"/>
  <c r="N2731" i="7"/>
  <c r="N4296" i="7"/>
  <c r="J4296" i="7"/>
  <c r="O4296" i="7" s="1"/>
  <c r="J3043" i="7"/>
  <c r="O3043" i="7" s="1"/>
  <c r="N3043" i="7"/>
  <c r="J4393" i="7"/>
  <c r="O4393" i="7" s="1"/>
  <c r="N4393" i="7"/>
  <c r="J4521" i="7"/>
  <c r="O4521" i="7" s="1"/>
  <c r="N4521" i="7"/>
  <c r="J4649" i="7"/>
  <c r="O4649" i="7" s="1"/>
  <c r="N4649" i="7"/>
  <c r="J4777" i="7"/>
  <c r="O4777" i="7" s="1"/>
  <c r="N4777" i="7"/>
  <c r="N4403" i="7"/>
  <c r="J4403" i="7"/>
  <c r="O4403" i="7" s="1"/>
  <c r="N4531" i="7"/>
  <c r="J4531" i="7"/>
  <c r="O4531" i="7" s="1"/>
  <c r="N4659" i="7"/>
  <c r="J4659" i="7"/>
  <c r="O4659" i="7" s="1"/>
  <c r="J6678" i="7"/>
  <c r="O6678" i="7" s="1"/>
  <c r="N6678" i="7"/>
  <c r="J8023" i="7"/>
  <c r="O8023" i="7" s="1"/>
  <c r="N8023" i="7"/>
  <c r="J8087" i="7"/>
  <c r="O8087" i="7" s="1"/>
  <c r="N8087" i="7"/>
  <c r="J8151" i="7"/>
  <c r="O8151" i="7" s="1"/>
  <c r="N8151" i="7"/>
  <c r="J8407" i="7"/>
  <c r="O8407" i="7" s="1"/>
  <c r="N8407" i="7"/>
  <c r="J8471" i="7"/>
  <c r="O8471" i="7" s="1"/>
  <c r="N8471" i="7"/>
  <c r="J8535" i="7"/>
  <c r="O8535" i="7" s="1"/>
  <c r="N8535" i="7"/>
  <c r="J8841" i="7"/>
  <c r="O8841" i="7" s="1"/>
  <c r="N8841" i="7"/>
  <c r="J9023" i="7"/>
  <c r="O9023" i="7" s="1"/>
  <c r="N9023" i="7"/>
  <c r="J8594" i="7"/>
  <c r="O8594" i="7" s="1"/>
  <c r="N8594" i="7"/>
  <c r="J8658" i="7"/>
  <c r="O8658" i="7" s="1"/>
  <c r="N8658" i="7"/>
  <c r="J8722" i="7"/>
  <c r="O8722" i="7" s="1"/>
  <c r="N8722" i="7"/>
  <c r="J8786" i="7"/>
  <c r="O8786" i="7" s="1"/>
  <c r="N8786" i="7"/>
  <c r="J8850" i="7"/>
  <c r="O8850" i="7" s="1"/>
  <c r="N8850" i="7"/>
  <c r="J8914" i="7"/>
  <c r="O8914" i="7" s="1"/>
  <c r="N8914" i="7"/>
  <c r="J8978" i="7"/>
  <c r="O8978" i="7" s="1"/>
  <c r="N8978" i="7"/>
  <c r="J9042" i="7"/>
  <c r="O9042" i="7" s="1"/>
  <c r="N9042" i="7"/>
  <c r="J9106" i="7"/>
  <c r="O9106" i="7" s="1"/>
  <c r="N9106" i="7"/>
  <c r="J9170" i="7"/>
  <c r="O9170" i="7" s="1"/>
  <c r="N9170" i="7"/>
  <c r="J9426" i="7"/>
  <c r="O9426" i="7" s="1"/>
  <c r="N9426" i="7"/>
  <c r="J9906" i="7"/>
  <c r="O9906" i="7" s="1"/>
  <c r="N9906" i="7"/>
  <c r="J8941" i="7"/>
  <c r="O8941" i="7" s="1"/>
  <c r="N8941" i="7"/>
  <c r="J5361" i="7"/>
  <c r="O5361" i="7" s="1"/>
  <c r="N5361" i="7"/>
  <c r="J5634" i="7"/>
  <c r="O5634" i="7" s="1"/>
  <c r="N5634" i="7"/>
  <c r="J6758" i="7"/>
  <c r="O6758" i="7" s="1"/>
  <c r="N6758" i="7"/>
  <c r="J7929" i="7"/>
  <c r="O7929" i="7" s="1"/>
  <c r="N7929" i="7"/>
  <c r="J8609" i="7"/>
  <c r="O8609" i="7" s="1"/>
  <c r="N8609" i="7"/>
  <c r="N334" i="7"/>
  <c r="J334" i="7"/>
  <c r="O334" i="7" s="1"/>
  <c r="N1533" i="7"/>
  <c r="J1533" i="7"/>
  <c r="O1533" i="7" s="1"/>
  <c r="J3041" i="7"/>
  <c r="O3041" i="7" s="1"/>
  <c r="N3041" i="7"/>
  <c r="J6655" i="7"/>
  <c r="O6655" i="7" s="1"/>
  <c r="N6655" i="7"/>
  <c r="N6842" i="7"/>
  <c r="J6842" i="7"/>
  <c r="O6842" i="7" s="1"/>
  <c r="J8425" i="7"/>
  <c r="O8425" i="7" s="1"/>
  <c r="N8425" i="7"/>
  <c r="J8489" i="7"/>
  <c r="O8489" i="7" s="1"/>
  <c r="N8489" i="7"/>
  <c r="J8717" i="7"/>
  <c r="O8717" i="7" s="1"/>
  <c r="N8717" i="7"/>
  <c r="J9569" i="7"/>
  <c r="O9569" i="7" s="1"/>
  <c r="N9569" i="7"/>
  <c r="J8062" i="7"/>
  <c r="O8062" i="7" s="1"/>
  <c r="N8062" i="7"/>
  <c r="J8126" i="7"/>
  <c r="O8126" i="7" s="1"/>
  <c r="N8126" i="7"/>
  <c r="J7438" i="7"/>
  <c r="O7438" i="7" s="1"/>
  <c r="N7438" i="7"/>
  <c r="J7694" i="7"/>
  <c r="O7694" i="7" s="1"/>
  <c r="N7694" i="7"/>
  <c r="J8384" i="7"/>
  <c r="O8384" i="7" s="1"/>
  <c r="N8384" i="7"/>
  <c r="J8815" i="7"/>
  <c r="O8815" i="7" s="1"/>
  <c r="N8815" i="7"/>
  <c r="J777" i="7"/>
  <c r="O777" i="7" s="1"/>
  <c r="N777" i="7"/>
  <c r="J3109" i="7"/>
  <c r="O3109" i="7" s="1"/>
  <c r="N3109" i="7"/>
  <c r="J5649" i="7"/>
  <c r="O5649" i="7" s="1"/>
  <c r="N5649" i="7"/>
  <c r="J5442" i="7"/>
  <c r="O5442" i="7" s="1"/>
  <c r="N5442" i="7"/>
  <c r="J6170" i="7"/>
  <c r="O6170" i="7" s="1"/>
  <c r="N6170" i="7"/>
  <c r="J6442" i="7"/>
  <c r="O6442" i="7" s="1"/>
  <c r="N6442" i="7"/>
  <c r="J687" i="7"/>
  <c r="O687" i="7" s="1"/>
  <c r="N687" i="7"/>
  <c r="J1089" i="7"/>
  <c r="O1089" i="7" s="1"/>
  <c r="N1089" i="7"/>
  <c r="J1369" i="7"/>
  <c r="O1369" i="7" s="1"/>
  <c r="N1369" i="7"/>
  <c r="J1858" i="7"/>
  <c r="O1858" i="7" s="1"/>
  <c r="N1858" i="7"/>
  <c r="N2092" i="7"/>
  <c r="J2092" i="7"/>
  <c r="O2092" i="7" s="1"/>
  <c r="J2598" i="7"/>
  <c r="O2598" i="7" s="1"/>
  <c r="N2598" i="7"/>
  <c r="J4384" i="7"/>
  <c r="O4384" i="7" s="1"/>
  <c r="N4384" i="7"/>
  <c r="J4658" i="7"/>
  <c r="O4658" i="7" s="1"/>
  <c r="N4658" i="7"/>
  <c r="J5171" i="7"/>
  <c r="O5171" i="7" s="1"/>
  <c r="N5171" i="7"/>
  <c r="J5379" i="7"/>
  <c r="O5379" i="7" s="1"/>
  <c r="N5379" i="7"/>
  <c r="J5587" i="7"/>
  <c r="O5587" i="7" s="1"/>
  <c r="N5587" i="7"/>
  <c r="J5811" i="7"/>
  <c r="O5811" i="7" s="1"/>
  <c r="N5811" i="7"/>
  <c r="J6856" i="7"/>
  <c r="O6856" i="7" s="1"/>
  <c r="N6856" i="7"/>
  <c r="J7096" i="7"/>
  <c r="O7096" i="7" s="1"/>
  <c r="N7096" i="7"/>
  <c r="J7336" i="7"/>
  <c r="O7336" i="7" s="1"/>
  <c r="N7336" i="7"/>
  <c r="J7560" i="7"/>
  <c r="O7560" i="7" s="1"/>
  <c r="N7560" i="7"/>
  <c r="J7784" i="7"/>
  <c r="O7784" i="7" s="1"/>
  <c r="N7784" i="7"/>
  <c r="J7992" i="7"/>
  <c r="O7992" i="7" s="1"/>
  <c r="N7992" i="7"/>
  <c r="J8498" i="7"/>
  <c r="O8498" i="7" s="1"/>
  <c r="N8498" i="7"/>
  <c r="J9269" i="7"/>
  <c r="O9269" i="7" s="1"/>
  <c r="N9269" i="7"/>
  <c r="J8679" i="7"/>
  <c r="O8679" i="7" s="1"/>
  <c r="N8679" i="7"/>
  <c r="J9137" i="7"/>
  <c r="O9137" i="7" s="1"/>
  <c r="N9137" i="7"/>
  <c r="N294" i="7"/>
  <c r="J294" i="7"/>
  <c r="O294" i="7" s="1"/>
  <c r="N229" i="7"/>
  <c r="J229" i="7"/>
  <c r="O229" i="7" s="1"/>
  <c r="J401" i="7"/>
  <c r="O401" i="7" s="1"/>
  <c r="N401" i="7"/>
  <c r="J340" i="7"/>
  <c r="O340" i="7" s="1"/>
  <c r="N340" i="7"/>
  <c r="J591" i="7"/>
  <c r="O591" i="7" s="1"/>
  <c r="N591" i="7"/>
  <c r="N660" i="7"/>
  <c r="J660" i="7"/>
  <c r="O660" i="7" s="1"/>
  <c r="J560" i="7"/>
  <c r="O560" i="7" s="1"/>
  <c r="N560" i="7"/>
  <c r="J752" i="7"/>
  <c r="O752" i="7" s="1"/>
  <c r="N752" i="7"/>
  <c r="N897" i="7"/>
  <c r="J897" i="7"/>
  <c r="O897" i="7" s="1"/>
  <c r="J1222" i="7"/>
  <c r="O1222" i="7" s="1"/>
  <c r="N1222" i="7"/>
  <c r="N1073" i="7"/>
  <c r="J1073" i="7"/>
  <c r="O1073" i="7" s="1"/>
  <c r="J1263" i="7"/>
  <c r="O1263" i="7" s="1"/>
  <c r="N1263" i="7"/>
  <c r="N1164" i="7"/>
  <c r="J1164" i="7"/>
  <c r="O1164" i="7" s="1"/>
  <c r="N1578" i="7"/>
  <c r="J1578" i="7"/>
  <c r="O1578" i="7" s="1"/>
  <c r="J1842" i="7"/>
  <c r="O1842" i="7" s="1"/>
  <c r="N1842" i="7"/>
  <c r="J2068" i="7"/>
  <c r="O2068" i="7" s="1"/>
  <c r="N2068" i="7"/>
  <c r="J1991" i="7"/>
  <c r="O1991" i="7" s="1"/>
  <c r="N1991" i="7"/>
  <c r="J2132" i="7"/>
  <c r="O2132" i="7" s="1"/>
  <c r="N2132" i="7"/>
  <c r="J2196" i="7"/>
  <c r="O2196" i="7" s="1"/>
  <c r="N2196" i="7"/>
  <c r="J2082" i="7"/>
  <c r="O2082" i="7" s="1"/>
  <c r="N2082" i="7"/>
  <c r="N2107" i="7"/>
  <c r="J2107" i="7"/>
  <c r="O2107" i="7" s="1"/>
  <c r="J2550" i="7"/>
  <c r="O2550" i="7" s="1"/>
  <c r="N2550" i="7"/>
  <c r="N2222" i="7"/>
  <c r="J2222" i="7"/>
  <c r="O2222" i="7" s="1"/>
  <c r="J4289" i="7"/>
  <c r="O4289" i="7" s="1"/>
  <c r="N4289" i="7"/>
  <c r="J4292" i="7"/>
  <c r="O4292" i="7" s="1"/>
  <c r="N4292" i="7"/>
  <c r="J4323" i="7"/>
  <c r="O4323" i="7" s="1"/>
  <c r="N4323" i="7"/>
  <c r="J4325" i="7"/>
  <c r="O4325" i="7" s="1"/>
  <c r="N4325" i="7"/>
  <c r="J4453" i="7"/>
  <c r="O4453" i="7" s="1"/>
  <c r="N4453" i="7"/>
  <c r="J4581" i="7"/>
  <c r="O4581" i="7" s="1"/>
  <c r="N4581" i="7"/>
  <c r="J4709" i="7"/>
  <c r="O4709" i="7" s="1"/>
  <c r="N4709" i="7"/>
  <c r="J4368" i="7"/>
  <c r="O4368" i="7" s="1"/>
  <c r="N4368" i="7"/>
  <c r="J4496" i="7"/>
  <c r="O4496" i="7" s="1"/>
  <c r="N4496" i="7"/>
  <c r="J5024" i="7"/>
  <c r="O5024" i="7" s="1"/>
  <c r="N5024" i="7"/>
  <c r="J5152" i="7"/>
  <c r="O5152" i="7" s="1"/>
  <c r="N5152" i="7"/>
  <c r="N4450" i="7"/>
  <c r="J4450" i="7"/>
  <c r="O4450" i="7" s="1"/>
  <c r="N4578" i="7"/>
  <c r="J4578" i="7"/>
  <c r="O4578" i="7" s="1"/>
  <c r="N4706" i="7"/>
  <c r="J4706" i="7"/>
  <c r="O4706" i="7" s="1"/>
  <c r="J6544" i="7"/>
  <c r="O6544" i="7" s="1"/>
  <c r="N6544" i="7"/>
  <c r="J6867" i="7"/>
  <c r="O6867" i="7" s="1"/>
  <c r="N6867" i="7"/>
  <c r="J6931" i="7"/>
  <c r="O6931" i="7" s="1"/>
  <c r="N6931" i="7"/>
  <c r="J6995" i="7"/>
  <c r="O6995" i="7" s="1"/>
  <c r="N6995" i="7"/>
  <c r="J7059" i="7"/>
  <c r="O7059" i="7" s="1"/>
  <c r="N7059" i="7"/>
  <c r="J7123" i="7"/>
  <c r="O7123" i="7" s="1"/>
  <c r="N7123" i="7"/>
  <c r="J7187" i="7"/>
  <c r="O7187" i="7" s="1"/>
  <c r="N7187" i="7"/>
  <c r="J7251" i="7"/>
  <c r="O7251" i="7" s="1"/>
  <c r="N7251" i="7"/>
  <c r="J7315" i="7"/>
  <c r="O7315" i="7" s="1"/>
  <c r="N7315" i="7"/>
  <c r="J7379" i="7"/>
  <c r="O7379" i="7" s="1"/>
  <c r="N7379" i="7"/>
  <c r="J7443" i="7"/>
  <c r="O7443" i="7" s="1"/>
  <c r="N7443" i="7"/>
  <c r="J7507" i="7"/>
  <c r="O7507" i="7" s="1"/>
  <c r="N7507" i="7"/>
  <c r="J7571" i="7"/>
  <c r="O7571" i="7" s="1"/>
  <c r="N7571" i="7"/>
  <c r="J7635" i="7"/>
  <c r="O7635" i="7" s="1"/>
  <c r="N7635" i="7"/>
  <c r="J7699" i="7"/>
  <c r="O7699" i="7" s="1"/>
  <c r="N7699" i="7"/>
  <c r="J7763" i="7"/>
  <c r="O7763" i="7" s="1"/>
  <c r="N7763" i="7"/>
  <c r="J7827" i="7"/>
  <c r="O7827" i="7" s="1"/>
  <c r="N7827" i="7"/>
  <c r="J7891" i="7"/>
  <c r="O7891" i="7" s="1"/>
  <c r="N7891" i="7"/>
  <c r="J7955" i="7"/>
  <c r="O7955" i="7" s="1"/>
  <c r="N7955" i="7"/>
  <c r="J8019" i="7"/>
  <c r="O8019" i="7" s="1"/>
  <c r="N8019" i="7"/>
  <c r="J9603" i="7"/>
  <c r="O9603" i="7" s="1"/>
  <c r="N9603" i="7"/>
  <c r="J8426" i="7"/>
  <c r="O8426" i="7" s="1"/>
  <c r="N8426" i="7"/>
  <c r="J9403" i="7"/>
  <c r="O9403" i="7" s="1"/>
  <c r="N9403" i="7"/>
  <c r="N8540" i="7"/>
  <c r="J8540" i="7"/>
  <c r="O8540" i="7" s="1"/>
  <c r="N9728" i="7"/>
  <c r="J9728" i="7"/>
  <c r="O9728" i="7" s="1"/>
  <c r="N9872" i="7"/>
  <c r="J9872" i="7"/>
  <c r="O9872" i="7" s="1"/>
  <c r="J8567" i="7"/>
  <c r="O8567" i="7" s="1"/>
  <c r="N8567" i="7"/>
  <c r="J9289" i="7"/>
  <c r="O9289" i="7" s="1"/>
  <c r="N9289" i="7"/>
  <c r="J7054" i="7"/>
  <c r="O7054" i="7" s="1"/>
  <c r="N7054" i="7"/>
  <c r="J7310" i="7"/>
  <c r="O7310" i="7" s="1"/>
  <c r="N7310" i="7"/>
  <c r="J55" i="7"/>
  <c r="O55" i="7" s="1"/>
  <c r="N55" i="7"/>
  <c r="N357" i="7"/>
  <c r="J357" i="7"/>
  <c r="O357" i="7" s="1"/>
  <c r="N1556" i="7"/>
  <c r="J1556" i="7"/>
  <c r="O1556" i="7" s="1"/>
  <c r="J1865" i="7"/>
  <c r="O1865" i="7" s="1"/>
  <c r="N1865" i="7"/>
  <c r="J2739" i="7"/>
  <c r="O2739" i="7" s="1"/>
  <c r="N2739" i="7"/>
  <c r="J2803" i="7"/>
  <c r="O2803" i="7" s="1"/>
  <c r="N2803" i="7"/>
  <c r="N5007" i="7"/>
  <c r="J5007" i="7"/>
  <c r="O5007" i="7" s="1"/>
  <c r="N5135" i="7"/>
  <c r="J5135" i="7"/>
  <c r="O5135" i="7" s="1"/>
  <c r="J6645" i="7"/>
  <c r="O6645" i="7" s="1"/>
  <c r="N6645" i="7"/>
  <c r="J6703" i="7"/>
  <c r="O6703" i="7" s="1"/>
  <c r="N6703" i="7"/>
  <c r="J8819" i="7"/>
  <c r="O8819" i="7" s="1"/>
  <c r="N8819" i="7"/>
  <c r="J9319" i="7"/>
  <c r="O9319" i="7" s="1"/>
  <c r="N9319" i="7"/>
  <c r="J9861" i="7"/>
  <c r="O9861" i="7" s="1"/>
  <c r="N9861" i="7"/>
  <c r="J9271" i="7"/>
  <c r="O9271" i="7" s="1"/>
  <c r="N9271" i="7"/>
  <c r="J9457" i="7"/>
  <c r="O9457" i="7" s="1"/>
  <c r="N9457" i="7"/>
  <c r="J5930" i="7"/>
  <c r="O5930" i="7" s="1"/>
  <c r="N5930" i="7"/>
  <c r="J9895" i="7"/>
  <c r="O9895" i="7" s="1"/>
  <c r="N9895" i="7"/>
  <c r="J8480" i="7"/>
  <c r="O8480" i="7" s="1"/>
  <c r="N8480" i="7"/>
  <c r="N9926" i="7"/>
  <c r="J9926" i="7"/>
  <c r="O9926" i="7" s="1"/>
  <c r="N485" i="7"/>
  <c r="J485" i="7"/>
  <c r="O485" i="7" s="1"/>
  <c r="J494" i="7"/>
  <c r="O494" i="7" s="1"/>
  <c r="N494" i="7"/>
  <c r="J754" i="7"/>
  <c r="O754" i="7" s="1"/>
  <c r="N754" i="7"/>
  <c r="N1117" i="7"/>
  <c r="J1117" i="7"/>
  <c r="O1117" i="7" s="1"/>
  <c r="J1293" i="7"/>
  <c r="O1293" i="7" s="1"/>
  <c r="N1293" i="7"/>
  <c r="N1260" i="7"/>
  <c r="J1260" i="7"/>
  <c r="O1260" i="7" s="1"/>
  <c r="J1555" i="7"/>
  <c r="O1555" i="7" s="1"/>
  <c r="N1555" i="7"/>
  <c r="N1630" i="7"/>
  <c r="J1630" i="7"/>
  <c r="O1630" i="7" s="1"/>
  <c r="J2488" i="7"/>
  <c r="O2488" i="7" s="1"/>
  <c r="N2488" i="7"/>
  <c r="J2732" i="7"/>
  <c r="O2732" i="7" s="1"/>
  <c r="N2732" i="7"/>
  <c r="J2796" i="7"/>
  <c r="O2796" i="7" s="1"/>
  <c r="N2796" i="7"/>
  <c r="J2860" i="7"/>
  <c r="O2860" i="7" s="1"/>
  <c r="N2860" i="7"/>
  <c r="J2605" i="7"/>
  <c r="O2605" i="7" s="1"/>
  <c r="N2605" i="7"/>
  <c r="J2669" i="7"/>
  <c r="O2669" i="7" s="1"/>
  <c r="N2669" i="7"/>
  <c r="J3143" i="7"/>
  <c r="O3143" i="7" s="1"/>
  <c r="N3143" i="7"/>
  <c r="J4664" i="7"/>
  <c r="O4664" i="7" s="1"/>
  <c r="N4664" i="7"/>
  <c r="J4343" i="7"/>
  <c r="O4343" i="7" s="1"/>
  <c r="N4343" i="7"/>
  <c r="J4471" i="7"/>
  <c r="O4471" i="7" s="1"/>
  <c r="N4471" i="7"/>
  <c r="J4599" i="7"/>
  <c r="O4599" i="7" s="1"/>
  <c r="N4599" i="7"/>
  <c r="J4727" i="7"/>
  <c r="O4727" i="7" s="1"/>
  <c r="N4727" i="7"/>
  <c r="J5215" i="7"/>
  <c r="O5215" i="7" s="1"/>
  <c r="N5215" i="7"/>
  <c r="J5279" i="7"/>
  <c r="O5279" i="7" s="1"/>
  <c r="N5279" i="7"/>
  <c r="J5343" i="7"/>
  <c r="O5343" i="7" s="1"/>
  <c r="N5343" i="7"/>
  <c r="J5407" i="7"/>
  <c r="O5407" i="7" s="1"/>
  <c r="N5407" i="7"/>
  <c r="J5471" i="7"/>
  <c r="O5471" i="7" s="1"/>
  <c r="N5471" i="7"/>
  <c r="J5535" i="7"/>
  <c r="O5535" i="7" s="1"/>
  <c r="N5535" i="7"/>
  <c r="J5599" i="7"/>
  <c r="O5599" i="7" s="1"/>
  <c r="N5599" i="7"/>
  <c r="J5663" i="7"/>
  <c r="O5663" i="7" s="1"/>
  <c r="N5663" i="7"/>
  <c r="J5727" i="7"/>
  <c r="O5727" i="7" s="1"/>
  <c r="N5727" i="7"/>
  <c r="J5791" i="7"/>
  <c r="O5791" i="7" s="1"/>
  <c r="N5791" i="7"/>
  <c r="N5923" i="7"/>
  <c r="J5923" i="7"/>
  <c r="O5923" i="7" s="1"/>
  <c r="J4446" i="7"/>
  <c r="O4446" i="7" s="1"/>
  <c r="N4446" i="7"/>
  <c r="N227" i="7"/>
  <c r="J227" i="7"/>
  <c r="O227" i="7" s="1"/>
  <c r="J409" i="7"/>
  <c r="O409" i="7" s="1"/>
  <c r="N409" i="7"/>
  <c r="N948" i="7"/>
  <c r="J948" i="7"/>
  <c r="O948" i="7" s="1"/>
  <c r="N1307" i="7"/>
  <c r="J1307" i="7"/>
  <c r="O1307" i="7" s="1"/>
  <c r="N1361" i="7"/>
  <c r="J1361" i="7"/>
  <c r="O1361" i="7" s="1"/>
  <c r="J2321" i="7"/>
  <c r="O2321" i="7" s="1"/>
  <c r="N2321" i="7"/>
  <c r="J2387" i="7"/>
  <c r="O2387" i="7" s="1"/>
  <c r="N2387" i="7"/>
  <c r="J3388" i="7"/>
  <c r="O3388" i="7" s="1"/>
  <c r="N3388" i="7"/>
  <c r="J3452" i="7"/>
  <c r="O3452" i="7" s="1"/>
  <c r="N3452" i="7"/>
  <c r="J3516" i="7"/>
  <c r="O3516" i="7" s="1"/>
  <c r="N3516" i="7"/>
  <c r="J3580" i="7"/>
  <c r="O3580" i="7" s="1"/>
  <c r="N3580" i="7"/>
  <c r="J3644" i="7"/>
  <c r="O3644" i="7" s="1"/>
  <c r="N3644" i="7"/>
  <c r="J3708" i="7"/>
  <c r="O3708" i="7" s="1"/>
  <c r="N3708" i="7"/>
  <c r="J3772" i="7"/>
  <c r="O3772" i="7" s="1"/>
  <c r="N3772" i="7"/>
  <c r="J3836" i="7"/>
  <c r="O3836" i="7" s="1"/>
  <c r="N3836" i="7"/>
  <c r="J3900" i="7"/>
  <c r="O3900" i="7" s="1"/>
  <c r="N3900" i="7"/>
  <c r="J3964" i="7"/>
  <c r="O3964" i="7" s="1"/>
  <c r="N3964" i="7"/>
  <c r="J4028" i="7"/>
  <c r="O4028" i="7" s="1"/>
  <c r="N4028" i="7"/>
  <c r="J4092" i="7"/>
  <c r="O4092" i="7" s="1"/>
  <c r="N4092" i="7"/>
  <c r="J4476" i="7"/>
  <c r="O4476" i="7" s="1"/>
  <c r="N4476" i="7"/>
  <c r="J4604" i="7"/>
  <c r="O4604" i="7" s="1"/>
  <c r="N4604" i="7"/>
  <c r="J4732" i="7"/>
  <c r="O4732" i="7" s="1"/>
  <c r="N4732" i="7"/>
  <c r="N4590" i="7"/>
  <c r="J4590" i="7"/>
  <c r="O4590" i="7" s="1"/>
  <c r="J2477" i="7"/>
  <c r="O2477" i="7" s="1"/>
  <c r="N2477" i="7"/>
  <c r="J3230" i="7"/>
  <c r="O3230" i="7" s="1"/>
  <c r="N3230" i="7"/>
  <c r="J4238" i="7"/>
  <c r="O4238" i="7" s="1"/>
  <c r="N4238" i="7"/>
  <c r="J4704" i="7"/>
  <c r="O4704" i="7" s="1"/>
  <c r="N4704" i="7"/>
  <c r="N4415" i="7"/>
  <c r="J4415" i="7"/>
  <c r="O4415" i="7" s="1"/>
  <c r="N5058" i="7"/>
  <c r="J5058" i="7"/>
  <c r="O5058" i="7" s="1"/>
  <c r="J1694" i="7"/>
  <c r="O1694" i="7" s="1"/>
  <c r="N1694" i="7"/>
  <c r="J4805" i="7"/>
  <c r="O4805" i="7" s="1"/>
  <c r="N4805" i="7"/>
  <c r="N5099" i="7"/>
  <c r="J5099" i="7"/>
  <c r="O5099" i="7" s="1"/>
  <c r="J5892" i="7"/>
  <c r="O5892" i="7" s="1"/>
  <c r="N5892" i="7"/>
  <c r="J9177" i="7"/>
  <c r="O9177" i="7" s="1"/>
  <c r="N9177" i="7"/>
  <c r="J9535" i="7"/>
  <c r="O9535" i="7" s="1"/>
  <c r="N9535" i="7"/>
  <c r="N9759" i="7"/>
  <c r="J9759" i="7"/>
  <c r="O9759" i="7" s="1"/>
  <c r="J9624" i="7"/>
  <c r="O9624" i="7" s="1"/>
  <c r="N9624" i="7"/>
  <c r="N9832" i="7"/>
  <c r="J9832" i="7"/>
  <c r="O9832" i="7" s="1"/>
  <c r="J9976" i="7"/>
  <c r="O9976" i="7" s="1"/>
  <c r="N9976" i="7"/>
  <c r="J5993" i="7"/>
  <c r="O5993" i="7" s="1"/>
  <c r="N5993" i="7"/>
  <c r="J6249" i="7"/>
  <c r="O6249" i="7" s="1"/>
  <c r="N6249" i="7"/>
  <c r="J6905" i="7"/>
  <c r="O6905" i="7" s="1"/>
  <c r="N6905" i="7"/>
  <c r="J7417" i="7"/>
  <c r="O7417" i="7" s="1"/>
  <c r="N7417" i="7"/>
  <c r="J9619" i="7"/>
  <c r="O9619" i="7" s="1"/>
  <c r="N9619" i="7"/>
  <c r="J9014" i="7"/>
  <c r="O9014" i="7" s="1"/>
  <c r="N9014" i="7"/>
  <c r="J9206" i="7"/>
  <c r="O9206" i="7" s="1"/>
  <c r="N9206" i="7"/>
  <c r="J9406" i="7"/>
  <c r="O9406" i="7" s="1"/>
  <c r="N9406" i="7"/>
  <c r="J161" i="7"/>
  <c r="O161" i="7" s="1"/>
  <c r="N161" i="7"/>
  <c r="N468" i="7"/>
  <c r="J468" i="7"/>
  <c r="O468" i="7" s="1"/>
  <c r="J296" i="7"/>
  <c r="O296" i="7" s="1"/>
  <c r="N296" i="7"/>
  <c r="J321" i="7"/>
  <c r="O321" i="7" s="1"/>
  <c r="N321" i="7"/>
  <c r="N500" i="7"/>
  <c r="J500" i="7"/>
  <c r="O500" i="7" s="1"/>
  <c r="N586" i="7"/>
  <c r="J586" i="7"/>
  <c r="O586" i="7" s="1"/>
  <c r="N656" i="7"/>
  <c r="J656" i="7"/>
  <c r="O656" i="7" s="1"/>
  <c r="J646" i="7"/>
  <c r="O646" i="7" s="1"/>
  <c r="N646" i="7"/>
  <c r="N716" i="7"/>
  <c r="J716" i="7"/>
  <c r="O716" i="7" s="1"/>
  <c r="N780" i="7"/>
  <c r="J780" i="7"/>
  <c r="O780" i="7" s="1"/>
  <c r="N1051" i="7"/>
  <c r="J1051" i="7"/>
  <c r="O1051" i="7" s="1"/>
  <c r="N1183" i="7"/>
  <c r="J1183" i="7"/>
  <c r="O1183" i="7" s="1"/>
  <c r="J1082" i="7"/>
  <c r="O1082" i="7" s="1"/>
  <c r="N1082" i="7"/>
  <c r="N1061" i="7"/>
  <c r="J1061" i="7"/>
  <c r="O1061" i="7" s="1"/>
  <c r="J1193" i="7"/>
  <c r="O1193" i="7" s="1"/>
  <c r="N1193" i="7"/>
  <c r="N1176" i="7"/>
  <c r="J1176" i="7"/>
  <c r="O1176" i="7" s="1"/>
  <c r="N1566" i="7"/>
  <c r="J1566" i="7"/>
  <c r="O1566" i="7" s="1"/>
  <c r="J1318" i="7"/>
  <c r="O1318" i="7" s="1"/>
  <c r="N1318" i="7"/>
  <c r="J1337" i="7"/>
  <c r="O1337" i="7" s="1"/>
  <c r="N1337" i="7"/>
  <c r="N1304" i="7"/>
  <c r="J1304" i="7"/>
  <c r="O1304" i="7" s="1"/>
  <c r="N2255" i="7"/>
  <c r="J2255" i="7"/>
  <c r="O2255" i="7" s="1"/>
  <c r="J2386" i="7"/>
  <c r="O2386" i="7" s="1"/>
  <c r="N2386" i="7"/>
  <c r="J2363" i="7"/>
  <c r="O2363" i="7" s="1"/>
  <c r="N2363" i="7"/>
  <c r="J3102" i="7"/>
  <c r="O3102" i="7" s="1"/>
  <c r="N3102" i="7"/>
  <c r="J3407" i="7"/>
  <c r="O3407" i="7" s="1"/>
  <c r="N3407" i="7"/>
  <c r="J3471" i="7"/>
  <c r="O3471" i="7" s="1"/>
  <c r="N3471" i="7"/>
  <c r="J3535" i="7"/>
  <c r="O3535" i="7" s="1"/>
  <c r="N3535" i="7"/>
  <c r="J3599" i="7"/>
  <c r="O3599" i="7" s="1"/>
  <c r="N3599" i="7"/>
  <c r="J3663" i="7"/>
  <c r="O3663" i="7" s="1"/>
  <c r="N3663" i="7"/>
  <c r="J3727" i="7"/>
  <c r="O3727" i="7" s="1"/>
  <c r="N3727" i="7"/>
  <c r="J3791" i="7"/>
  <c r="O3791" i="7" s="1"/>
  <c r="N3791" i="7"/>
  <c r="J3855" i="7"/>
  <c r="O3855" i="7" s="1"/>
  <c r="N3855" i="7"/>
  <c r="J3919" i="7"/>
  <c r="O3919" i="7" s="1"/>
  <c r="N3919" i="7"/>
  <c r="J3983" i="7"/>
  <c r="O3983" i="7" s="1"/>
  <c r="N3983" i="7"/>
  <c r="J4047" i="7"/>
  <c r="O4047" i="7" s="1"/>
  <c r="N4047" i="7"/>
  <c r="J4111" i="7"/>
  <c r="O4111" i="7" s="1"/>
  <c r="N4111" i="7"/>
  <c r="J4175" i="7"/>
  <c r="O4175" i="7" s="1"/>
  <c r="N4175" i="7"/>
  <c r="J4484" i="7"/>
  <c r="O4484" i="7" s="1"/>
  <c r="N4484" i="7"/>
  <c r="J5196" i="7"/>
  <c r="O5196" i="7" s="1"/>
  <c r="N5196" i="7"/>
  <c r="J5260" i="7"/>
  <c r="O5260" i="7" s="1"/>
  <c r="N5260" i="7"/>
  <c r="J5324" i="7"/>
  <c r="O5324" i="7" s="1"/>
  <c r="N5324" i="7"/>
  <c r="J5388" i="7"/>
  <c r="O5388" i="7" s="1"/>
  <c r="N5388" i="7"/>
  <c r="J4438" i="7"/>
  <c r="O4438" i="7" s="1"/>
  <c r="N4438" i="7"/>
  <c r="J4566" i="7"/>
  <c r="O4566" i="7" s="1"/>
  <c r="N4566" i="7"/>
  <c r="J4694" i="7"/>
  <c r="O4694" i="7" s="1"/>
  <c r="N4694" i="7"/>
  <c r="N5914" i="7"/>
  <c r="J5914" i="7"/>
  <c r="O5914" i="7" s="1"/>
  <c r="J5942" i="7"/>
  <c r="O5942" i="7" s="1"/>
  <c r="N5942" i="7"/>
  <c r="J8191" i="7"/>
  <c r="O8191" i="7" s="1"/>
  <c r="N8191" i="7"/>
  <c r="J8255" i="7"/>
  <c r="O8255" i="7" s="1"/>
  <c r="N8255" i="7"/>
  <c r="J8319" i="7"/>
  <c r="O8319" i="7" s="1"/>
  <c r="N8319" i="7"/>
  <c r="J8383" i="7"/>
  <c r="O8383" i="7" s="1"/>
  <c r="N8383" i="7"/>
  <c r="J8436" i="7"/>
  <c r="O8436" i="7" s="1"/>
  <c r="N8436" i="7"/>
  <c r="J8500" i="7"/>
  <c r="O8500" i="7" s="1"/>
  <c r="N8500" i="7"/>
  <c r="J7774" i="7"/>
  <c r="O7774" i="7" s="1"/>
  <c r="N7774" i="7"/>
  <c r="J8216" i="7"/>
  <c r="O8216" i="7" s="1"/>
  <c r="N8216" i="7"/>
  <c r="J1642" i="7"/>
  <c r="O1642" i="7" s="1"/>
  <c r="N1642" i="7"/>
  <c r="J3217" i="7"/>
  <c r="O3217" i="7" s="1"/>
  <c r="N3217" i="7"/>
  <c r="J3473" i="7"/>
  <c r="O3473" i="7" s="1"/>
  <c r="N3473" i="7"/>
  <c r="J3601" i="7"/>
  <c r="O3601" i="7" s="1"/>
  <c r="N3601" i="7"/>
  <c r="J3729" i="7"/>
  <c r="O3729" i="7" s="1"/>
  <c r="N3729" i="7"/>
  <c r="J3857" i="7"/>
  <c r="O3857" i="7" s="1"/>
  <c r="N3857" i="7"/>
  <c r="J3953" i="7"/>
  <c r="O3953" i="7" s="1"/>
  <c r="N3953" i="7"/>
  <c r="J4081" i="7"/>
  <c r="O4081" i="7" s="1"/>
  <c r="N4081" i="7"/>
  <c r="J3474" i="7"/>
  <c r="O3474" i="7" s="1"/>
  <c r="N3474" i="7"/>
  <c r="J3602" i="7"/>
  <c r="O3602" i="7" s="1"/>
  <c r="N3602" i="7"/>
  <c r="J3730" i="7"/>
  <c r="O3730" i="7" s="1"/>
  <c r="N3730" i="7"/>
  <c r="J3858" i="7"/>
  <c r="O3858" i="7" s="1"/>
  <c r="N3858" i="7"/>
  <c r="J3986" i="7"/>
  <c r="O3986" i="7" s="1"/>
  <c r="N3986" i="7"/>
  <c r="J4114" i="7"/>
  <c r="O4114" i="7" s="1"/>
  <c r="N4114" i="7"/>
  <c r="N5110" i="7"/>
  <c r="J5110" i="7"/>
  <c r="O5110" i="7" s="1"/>
  <c r="J8783" i="7"/>
  <c r="O8783" i="7" s="1"/>
  <c r="N8783" i="7"/>
  <c r="J9449" i="7"/>
  <c r="O9449" i="7" s="1"/>
  <c r="N9449" i="7"/>
  <c r="J9596" i="7"/>
  <c r="O9596" i="7" s="1"/>
  <c r="N9596" i="7"/>
  <c r="J9083" i="7"/>
  <c r="O9083" i="7" s="1"/>
  <c r="N9083" i="7"/>
  <c r="J5345" i="7"/>
  <c r="O5345" i="7" s="1"/>
  <c r="N5345" i="7"/>
  <c r="J9662" i="7"/>
  <c r="O9662" i="7" s="1"/>
  <c r="N9662" i="7"/>
  <c r="N569" i="7"/>
  <c r="J569" i="7"/>
  <c r="O569" i="7" s="1"/>
  <c r="J2172" i="7"/>
  <c r="O2172" i="7" s="1"/>
  <c r="N2172" i="7"/>
  <c r="N4275" i="7"/>
  <c r="J4275" i="7"/>
  <c r="O4275" i="7" s="1"/>
  <c r="J4533" i="7"/>
  <c r="O4533" i="7" s="1"/>
  <c r="N4533" i="7"/>
  <c r="J1442" i="7"/>
  <c r="O1442" i="7" s="1"/>
  <c r="N1442" i="7"/>
  <c r="J8477" i="7"/>
  <c r="O8477" i="7" s="1"/>
  <c r="N8477" i="7"/>
  <c r="J8114" i="7"/>
  <c r="O8114" i="7" s="1"/>
  <c r="N8114" i="7"/>
  <c r="J8338" i="7"/>
  <c r="O8338" i="7" s="1"/>
  <c r="N8338" i="7"/>
  <c r="J9990" i="7"/>
  <c r="O9990" i="7" s="1"/>
  <c r="N9990" i="7"/>
  <c r="J378" i="7"/>
  <c r="O378" i="7" s="1"/>
  <c r="N378" i="7"/>
  <c r="N932" i="7"/>
  <c r="J932" i="7"/>
  <c r="O932" i="7" s="1"/>
  <c r="J1836" i="7"/>
  <c r="O1836" i="7" s="1"/>
  <c r="N1836" i="7"/>
  <c r="J2420" i="7"/>
  <c r="O2420" i="7" s="1"/>
  <c r="N2420" i="7"/>
  <c r="J2500" i="7"/>
  <c r="O2500" i="7" s="1"/>
  <c r="N2500" i="7"/>
  <c r="J2738" i="7"/>
  <c r="O2738" i="7" s="1"/>
  <c r="N2738" i="7"/>
  <c r="J2331" i="7"/>
  <c r="O2331" i="7" s="1"/>
  <c r="N2331" i="7"/>
  <c r="J2627" i="7"/>
  <c r="O2627" i="7" s="1"/>
  <c r="N2627" i="7"/>
  <c r="J3440" i="7"/>
  <c r="O3440" i="7" s="1"/>
  <c r="N3440" i="7"/>
  <c r="J3696" i="7"/>
  <c r="O3696" i="7" s="1"/>
  <c r="N3696" i="7"/>
  <c r="J3920" i="7"/>
  <c r="O3920" i="7" s="1"/>
  <c r="N3920" i="7"/>
  <c r="N4473" i="7"/>
  <c r="J4473" i="7"/>
  <c r="O4473" i="7" s="1"/>
  <c r="J4643" i="7"/>
  <c r="O4643" i="7" s="1"/>
  <c r="N4643" i="7"/>
  <c r="N6843" i="7"/>
  <c r="J6843" i="7"/>
  <c r="O6843" i="7" s="1"/>
  <c r="J8775" i="7"/>
  <c r="O8775" i="7" s="1"/>
  <c r="N8775" i="7"/>
  <c r="J8132" i="7"/>
  <c r="O8132" i="7" s="1"/>
  <c r="N8132" i="7"/>
  <c r="J9546" i="7"/>
  <c r="O9546" i="7" s="1"/>
  <c r="N9546" i="7"/>
  <c r="J5682" i="7"/>
  <c r="O5682" i="7" s="1"/>
  <c r="N5682" i="7"/>
  <c r="J7977" i="7"/>
  <c r="O7977" i="7" s="1"/>
  <c r="N7977" i="7"/>
  <c r="J9646" i="7"/>
  <c r="O9646" i="7" s="1"/>
  <c r="N9646" i="7"/>
  <c r="N2177" i="7"/>
  <c r="J2177" i="7"/>
  <c r="O2177" i="7" s="1"/>
  <c r="J6458" i="7"/>
  <c r="O6458" i="7" s="1"/>
  <c r="N6458" i="7"/>
  <c r="N400" i="7"/>
  <c r="J400" i="7"/>
  <c r="O400" i="7" s="1"/>
  <c r="N708" i="7"/>
  <c r="J708" i="7"/>
  <c r="O708" i="7" s="1"/>
  <c r="J730" i="7"/>
  <c r="O730" i="7" s="1"/>
  <c r="N730" i="7"/>
  <c r="J1046" i="7"/>
  <c r="O1046" i="7" s="1"/>
  <c r="N1046" i="7"/>
  <c r="J1497" i="7"/>
  <c r="O1497" i="7" s="1"/>
  <c r="N1497" i="7"/>
  <c r="N2076" i="7"/>
  <c r="J2076" i="7"/>
  <c r="O2076" i="7" s="1"/>
  <c r="N2426" i="7"/>
  <c r="J2426" i="7"/>
  <c r="O2426" i="7" s="1"/>
  <c r="J2689" i="7"/>
  <c r="O2689" i="7" s="1"/>
  <c r="N2689" i="7"/>
  <c r="J4992" i="7"/>
  <c r="O4992" i="7" s="1"/>
  <c r="N4992" i="7"/>
  <c r="J5187" i="7"/>
  <c r="O5187" i="7" s="1"/>
  <c r="N5187" i="7"/>
  <c r="J5411" i="7"/>
  <c r="O5411" i="7" s="1"/>
  <c r="N5411" i="7"/>
  <c r="J5619" i="7"/>
  <c r="O5619" i="7" s="1"/>
  <c r="N5619" i="7"/>
  <c r="J5779" i="7"/>
  <c r="O5779" i="7" s="1"/>
  <c r="N5779" i="7"/>
  <c r="J5913" i="7"/>
  <c r="O5913" i="7" s="1"/>
  <c r="N5913" i="7"/>
  <c r="J7000" i="7"/>
  <c r="O7000" i="7" s="1"/>
  <c r="N7000" i="7"/>
  <c r="J7176" i="7"/>
  <c r="O7176" i="7" s="1"/>
  <c r="N7176" i="7"/>
  <c r="J7352" i="7"/>
  <c r="O7352" i="7" s="1"/>
  <c r="N7352" i="7"/>
  <c r="J7544" i="7"/>
  <c r="O7544" i="7" s="1"/>
  <c r="N7544" i="7"/>
  <c r="J7752" i="7"/>
  <c r="O7752" i="7" s="1"/>
  <c r="N7752" i="7"/>
  <c r="J7928" i="7"/>
  <c r="O7928" i="7" s="1"/>
  <c r="N7928" i="7"/>
  <c r="J9129" i="7"/>
  <c r="O9129" i="7" s="1"/>
  <c r="N9129" i="7"/>
  <c r="J5201" i="7"/>
  <c r="O5201" i="7" s="1"/>
  <c r="N5201" i="7"/>
  <c r="J5697" i="7"/>
  <c r="O5697" i="7" s="1"/>
  <c r="N5697" i="7"/>
  <c r="J5842" i="7"/>
  <c r="O5842" i="7" s="1"/>
  <c r="N5842" i="7"/>
  <c r="J6074" i="7"/>
  <c r="O6074" i="7" s="1"/>
  <c r="N6074" i="7"/>
  <c r="J7641" i="7"/>
  <c r="O7641" i="7" s="1"/>
  <c r="N7641" i="7"/>
  <c r="J7849" i="7"/>
  <c r="O7849" i="7" s="1"/>
  <c r="N7849" i="7"/>
  <c r="J19" i="7"/>
  <c r="O19" i="7" s="1"/>
  <c r="N19" i="7"/>
  <c r="J298" i="7"/>
  <c r="O298" i="7" s="1"/>
  <c r="N298" i="7"/>
  <c r="J629" i="7"/>
  <c r="O629" i="7" s="1"/>
  <c r="N629" i="7"/>
  <c r="J1742" i="7"/>
  <c r="O1742" i="7" s="1"/>
  <c r="N1742" i="7"/>
  <c r="N2117" i="7"/>
  <c r="J2117" i="7"/>
  <c r="O2117" i="7" s="1"/>
  <c r="N2181" i="7"/>
  <c r="J2181" i="7"/>
  <c r="O2181" i="7" s="1"/>
  <c r="N2245" i="7"/>
  <c r="J2245" i="7"/>
  <c r="O2245" i="7" s="1"/>
  <c r="J6621" i="7"/>
  <c r="O6621" i="7" s="1"/>
  <c r="N6621" i="7"/>
  <c r="J6685" i="7"/>
  <c r="O6685" i="7" s="1"/>
  <c r="N6685" i="7"/>
  <c r="J6767" i="7"/>
  <c r="O6767" i="7" s="1"/>
  <c r="N6767" i="7"/>
  <c r="J7605" i="7"/>
  <c r="O7605" i="7" s="1"/>
  <c r="N7605" i="7"/>
  <c r="J7669" i="7"/>
  <c r="O7669" i="7" s="1"/>
  <c r="N7669" i="7"/>
  <c r="J7733" i="7"/>
  <c r="O7733" i="7" s="1"/>
  <c r="N7733" i="7"/>
  <c r="J7797" i="7"/>
  <c r="O7797" i="7" s="1"/>
  <c r="N7797" i="7"/>
  <c r="J7861" i="7"/>
  <c r="O7861" i="7" s="1"/>
  <c r="N7861" i="7"/>
  <c r="J7925" i="7"/>
  <c r="O7925" i="7" s="1"/>
  <c r="N7925" i="7"/>
  <c r="J7989" i="7"/>
  <c r="O7989" i="7" s="1"/>
  <c r="N7989" i="7"/>
  <c r="J8252" i="7"/>
  <c r="O8252" i="7" s="1"/>
  <c r="N8252" i="7"/>
  <c r="J9810" i="7"/>
  <c r="O9810" i="7" s="1"/>
  <c r="N9810" i="7"/>
  <c r="N9938" i="7"/>
  <c r="J9938" i="7"/>
  <c r="O9938" i="7" s="1"/>
  <c r="J9999" i="7"/>
  <c r="O9999" i="7" s="1"/>
  <c r="N9999" i="7"/>
  <c r="N5898" i="7"/>
  <c r="J5898" i="7"/>
  <c r="O5898" i="7" s="1"/>
  <c r="J6696" i="7"/>
  <c r="O6696" i="7" s="1"/>
  <c r="N6696" i="7"/>
  <c r="J8307" i="7"/>
  <c r="O8307" i="7" s="1"/>
  <c r="N8307" i="7"/>
  <c r="N9849" i="7"/>
  <c r="J9849" i="7"/>
  <c r="O9849" i="7" s="1"/>
  <c r="J8504" i="7"/>
  <c r="O8504" i="7" s="1"/>
  <c r="N8504" i="7"/>
  <c r="J169" i="7"/>
  <c r="O169" i="7" s="1"/>
  <c r="N169" i="7"/>
  <c r="J440" i="7"/>
  <c r="O440" i="7" s="1"/>
  <c r="N440" i="7"/>
  <c r="J387" i="7"/>
  <c r="O387" i="7" s="1"/>
  <c r="N387" i="7"/>
  <c r="N505" i="7"/>
  <c r="J505" i="7"/>
  <c r="O505" i="7" s="1"/>
  <c r="N880" i="7"/>
  <c r="J880" i="7"/>
  <c r="O880" i="7" s="1"/>
  <c r="J824" i="7"/>
  <c r="O824" i="7" s="1"/>
  <c r="N824" i="7"/>
  <c r="N892" i="7"/>
  <c r="J892" i="7"/>
  <c r="O892" i="7" s="1"/>
  <c r="N1276" i="7"/>
  <c r="J1276" i="7"/>
  <c r="O1276" i="7" s="1"/>
  <c r="N1737" i="7"/>
  <c r="J1737" i="7"/>
  <c r="O1737" i="7" s="1"/>
  <c r="J2868" i="7"/>
  <c r="O2868" i="7" s="1"/>
  <c r="N2868" i="7"/>
  <c r="N2437" i="7"/>
  <c r="J2437" i="7"/>
  <c r="O2437" i="7" s="1"/>
  <c r="J2645" i="7"/>
  <c r="O2645" i="7" s="1"/>
  <c r="N2645" i="7"/>
  <c r="J2709" i="7"/>
  <c r="O2709" i="7" s="1"/>
  <c r="N2709" i="7"/>
  <c r="J3346" i="7"/>
  <c r="O3346" i="7" s="1"/>
  <c r="N3346" i="7"/>
  <c r="J4841" i="7"/>
  <c r="O4841" i="7" s="1"/>
  <c r="N4841" i="7"/>
  <c r="J4905" i="7"/>
  <c r="O4905" i="7" s="1"/>
  <c r="N4905" i="7"/>
  <c r="N4997" i="7"/>
  <c r="J4997" i="7"/>
  <c r="O4997" i="7" s="1"/>
  <c r="N5125" i="7"/>
  <c r="J5125" i="7"/>
  <c r="O5125" i="7" s="1"/>
  <c r="N5010" i="7"/>
  <c r="J5010" i="7"/>
  <c r="O5010" i="7" s="1"/>
  <c r="J5052" i="7"/>
  <c r="O5052" i="7" s="1"/>
  <c r="N5052" i="7"/>
  <c r="J5207" i="7"/>
  <c r="O5207" i="7" s="1"/>
  <c r="N5207" i="7"/>
  <c r="J5271" i="7"/>
  <c r="O5271" i="7" s="1"/>
  <c r="N5271" i="7"/>
  <c r="J5335" i="7"/>
  <c r="O5335" i="7" s="1"/>
  <c r="N5335" i="7"/>
  <c r="J5399" i="7"/>
  <c r="O5399" i="7" s="1"/>
  <c r="N5399" i="7"/>
  <c r="J5463" i="7"/>
  <c r="O5463" i="7" s="1"/>
  <c r="N5463" i="7"/>
  <c r="J5527" i="7"/>
  <c r="O5527" i="7" s="1"/>
  <c r="N5527" i="7"/>
  <c r="J5591" i="7"/>
  <c r="O5591" i="7" s="1"/>
  <c r="N5591" i="7"/>
  <c r="J5655" i="7"/>
  <c r="O5655" i="7" s="1"/>
  <c r="N5655" i="7"/>
  <c r="J5719" i="7"/>
  <c r="O5719" i="7" s="1"/>
  <c r="N5719" i="7"/>
  <c r="J5783" i="7"/>
  <c r="O5783" i="7" s="1"/>
  <c r="N5783" i="7"/>
  <c r="J5847" i="7"/>
  <c r="O5847" i="7" s="1"/>
  <c r="N5847" i="7"/>
  <c r="J6516" i="7"/>
  <c r="O6516" i="7" s="1"/>
  <c r="N6516" i="7"/>
  <c r="J6736" i="7"/>
  <c r="O6736" i="7" s="1"/>
  <c r="N6736" i="7"/>
  <c r="N6824" i="7"/>
  <c r="J6824" i="7"/>
  <c r="O6824" i="7" s="1"/>
  <c r="J8241" i="7"/>
  <c r="O8241" i="7" s="1"/>
  <c r="N8241" i="7"/>
  <c r="J8305" i="7"/>
  <c r="O8305" i="7" s="1"/>
  <c r="N8305" i="7"/>
  <c r="J8369" i="7"/>
  <c r="O8369" i="7" s="1"/>
  <c r="N8369" i="7"/>
  <c r="J8406" i="7"/>
  <c r="O8406" i="7" s="1"/>
  <c r="N8406" i="7"/>
  <c r="J8470" i="7"/>
  <c r="O8470" i="7" s="1"/>
  <c r="N8470" i="7"/>
  <c r="J8534" i="7"/>
  <c r="O8534" i="7" s="1"/>
  <c r="N8534" i="7"/>
  <c r="N9943" i="7"/>
  <c r="J9943" i="7"/>
  <c r="O9943" i="7" s="1"/>
  <c r="J9948" i="7"/>
  <c r="O9948" i="7" s="1"/>
  <c r="N9948" i="7"/>
  <c r="J8283" i="7"/>
  <c r="O8283" i="7" s="1"/>
  <c r="N8283" i="7"/>
  <c r="J8472" i="7"/>
  <c r="O8472" i="7" s="1"/>
  <c r="N8472" i="7"/>
  <c r="J9942" i="7"/>
  <c r="O9942" i="7" s="1"/>
  <c r="N9942" i="7"/>
  <c r="N225" i="7"/>
  <c r="J225" i="7"/>
  <c r="O225" i="7" s="1"/>
  <c r="N455" i="7"/>
  <c r="J455" i="7"/>
  <c r="O455" i="7" s="1"/>
  <c r="J686" i="7"/>
  <c r="O686" i="7" s="1"/>
  <c r="N686" i="7"/>
  <c r="J1259" i="7"/>
  <c r="O1259" i="7" s="1"/>
  <c r="N1259" i="7"/>
  <c r="J2887" i="7"/>
  <c r="O2887" i="7" s="1"/>
  <c r="N2887" i="7"/>
  <c r="J3142" i="7"/>
  <c r="O3142" i="7" s="1"/>
  <c r="N3142" i="7"/>
  <c r="J4163" i="7"/>
  <c r="O4163" i="7" s="1"/>
  <c r="N4163" i="7"/>
  <c r="J4227" i="7"/>
  <c r="O4227" i="7" s="1"/>
  <c r="N4227" i="7"/>
  <c r="J3412" i="7"/>
  <c r="O3412" i="7" s="1"/>
  <c r="N3412" i="7"/>
  <c r="J3476" i="7"/>
  <c r="O3476" i="7" s="1"/>
  <c r="N3476" i="7"/>
  <c r="J3540" i="7"/>
  <c r="O3540" i="7" s="1"/>
  <c r="N3540" i="7"/>
  <c r="J3604" i="7"/>
  <c r="O3604" i="7" s="1"/>
  <c r="N3604" i="7"/>
  <c r="J3668" i="7"/>
  <c r="O3668" i="7" s="1"/>
  <c r="N3668" i="7"/>
  <c r="J3732" i="7"/>
  <c r="O3732" i="7" s="1"/>
  <c r="N3732" i="7"/>
  <c r="J3796" i="7"/>
  <c r="O3796" i="7" s="1"/>
  <c r="N3796" i="7"/>
  <c r="J3860" i="7"/>
  <c r="O3860" i="7" s="1"/>
  <c r="N3860" i="7"/>
  <c r="J3924" i="7"/>
  <c r="O3924" i="7" s="1"/>
  <c r="N3924" i="7"/>
  <c r="J3988" i="7"/>
  <c r="O3988" i="7" s="1"/>
  <c r="N3988" i="7"/>
  <c r="J4052" i="7"/>
  <c r="O4052" i="7" s="1"/>
  <c r="N4052" i="7"/>
  <c r="N4396" i="7"/>
  <c r="J4396" i="7"/>
  <c r="O4396" i="7" s="1"/>
  <c r="N4524" i="7"/>
  <c r="J4524" i="7"/>
  <c r="O4524" i="7" s="1"/>
  <c r="J5064" i="7"/>
  <c r="O5064" i="7" s="1"/>
  <c r="N5064" i="7"/>
  <c r="N4948" i="7"/>
  <c r="J4948" i="7"/>
  <c r="O4948" i="7" s="1"/>
  <c r="J6632" i="7"/>
  <c r="O6632" i="7" s="1"/>
  <c r="N6632" i="7"/>
  <c r="N473" i="7"/>
  <c r="J473" i="7"/>
  <c r="O473" i="7" s="1"/>
  <c r="N946" i="7"/>
  <c r="J946" i="7"/>
  <c r="O946" i="7" s="1"/>
  <c r="N2291" i="7"/>
  <c r="J2291" i="7"/>
  <c r="O2291" i="7" s="1"/>
  <c r="J2592" i="7"/>
  <c r="O2592" i="7" s="1"/>
  <c r="N2592" i="7"/>
  <c r="J2752" i="7"/>
  <c r="O2752" i="7" s="1"/>
  <c r="N2752" i="7"/>
  <c r="J3151" i="7"/>
  <c r="O3151" i="7" s="1"/>
  <c r="N3151" i="7"/>
  <c r="J4254" i="7"/>
  <c r="O4254" i="7" s="1"/>
  <c r="N4254" i="7"/>
  <c r="J5508" i="7"/>
  <c r="O5508" i="7" s="1"/>
  <c r="N5508" i="7"/>
  <c r="J5684" i="7"/>
  <c r="O5684" i="7" s="1"/>
  <c r="N5684" i="7"/>
  <c r="J6116" i="7"/>
  <c r="O6116" i="7" s="1"/>
  <c r="N6116" i="7"/>
  <c r="J6308" i="7"/>
  <c r="O6308" i="7" s="1"/>
  <c r="N6308" i="7"/>
  <c r="J6500" i="7"/>
  <c r="O6500" i="7" s="1"/>
  <c r="N6500" i="7"/>
  <c r="J1670" i="7"/>
  <c r="O1670" i="7" s="1"/>
  <c r="N1670" i="7"/>
  <c r="N5057" i="7"/>
  <c r="J5057" i="7"/>
  <c r="O5057" i="7" s="1"/>
  <c r="J6651" i="7"/>
  <c r="O6651" i="7" s="1"/>
  <c r="N6651" i="7"/>
  <c r="J6747" i="7"/>
  <c r="O6747" i="7" s="1"/>
  <c r="N6747" i="7"/>
  <c r="J8569" i="7"/>
  <c r="O8569" i="7" s="1"/>
  <c r="N8569" i="7"/>
  <c r="J8907" i="7"/>
  <c r="O8907" i="7" s="1"/>
  <c r="N8907" i="7"/>
  <c r="J9952" i="7"/>
  <c r="O9952" i="7" s="1"/>
  <c r="N9952" i="7"/>
  <c r="J8843" i="7"/>
  <c r="O8843" i="7" s="1"/>
  <c r="N8843" i="7"/>
  <c r="N4980" i="7"/>
  <c r="J4980" i="7"/>
  <c r="O4980" i="7" s="1"/>
  <c r="N271" i="7"/>
  <c r="J271" i="7"/>
  <c r="O271" i="7" s="1"/>
  <c r="N465" i="7"/>
  <c r="J465" i="7"/>
  <c r="O465" i="7" s="1"/>
  <c r="J1580" i="7"/>
  <c r="O1580" i="7" s="1"/>
  <c r="N1580" i="7"/>
  <c r="J2858" i="7"/>
  <c r="O2858" i="7" s="1"/>
  <c r="N2858" i="7"/>
  <c r="J3431" i="7"/>
  <c r="O3431" i="7" s="1"/>
  <c r="N3431" i="7"/>
  <c r="J3495" i="7"/>
  <c r="O3495" i="7" s="1"/>
  <c r="N3495" i="7"/>
  <c r="J3559" i="7"/>
  <c r="O3559" i="7" s="1"/>
  <c r="N3559" i="7"/>
  <c r="J3623" i="7"/>
  <c r="O3623" i="7" s="1"/>
  <c r="N3623" i="7"/>
  <c r="J3687" i="7"/>
  <c r="O3687" i="7" s="1"/>
  <c r="N3687" i="7"/>
  <c r="J3751" i="7"/>
  <c r="O3751" i="7" s="1"/>
  <c r="N3751" i="7"/>
  <c r="J3815" i="7"/>
  <c r="O3815" i="7" s="1"/>
  <c r="N3815" i="7"/>
  <c r="J3879" i="7"/>
  <c r="O3879" i="7" s="1"/>
  <c r="N3879" i="7"/>
  <c r="J3943" i="7"/>
  <c r="O3943" i="7" s="1"/>
  <c r="N3943" i="7"/>
  <c r="J4007" i="7"/>
  <c r="O4007" i="7" s="1"/>
  <c r="N4007" i="7"/>
  <c r="J4071" i="7"/>
  <c r="O4071" i="7" s="1"/>
  <c r="N4071" i="7"/>
  <c r="N4564" i="7"/>
  <c r="J4564" i="7"/>
  <c r="O4564" i="7" s="1"/>
  <c r="N4692" i="7"/>
  <c r="J4692" i="7"/>
  <c r="O4692" i="7" s="1"/>
  <c r="J5188" i="7"/>
  <c r="O5188" i="7" s="1"/>
  <c r="N5188" i="7"/>
  <c r="J5252" i="7"/>
  <c r="O5252" i="7" s="1"/>
  <c r="N5252" i="7"/>
  <c r="J5316" i="7"/>
  <c r="O5316" i="7" s="1"/>
  <c r="N5316" i="7"/>
  <c r="J5380" i="7"/>
  <c r="O5380" i="7" s="1"/>
  <c r="N5380" i="7"/>
  <c r="N6828" i="7"/>
  <c r="J6828" i="7"/>
  <c r="O6828" i="7" s="1"/>
  <c r="N9929" i="7"/>
  <c r="J9929" i="7"/>
  <c r="O9929" i="7" s="1"/>
  <c r="J8444" i="7"/>
  <c r="O8444" i="7" s="1"/>
  <c r="N8444" i="7"/>
  <c r="J8508" i="7"/>
  <c r="O8508" i="7" s="1"/>
  <c r="N8508" i="7"/>
  <c r="N5023" i="7"/>
  <c r="J5023" i="7"/>
  <c r="O5023" i="7" s="1"/>
  <c r="J7270" i="7"/>
  <c r="O7270" i="7" s="1"/>
  <c r="N7270" i="7"/>
  <c r="J9169" i="7"/>
  <c r="O9169" i="7" s="1"/>
  <c r="N9169" i="7"/>
  <c r="J8192" i="7"/>
  <c r="O8192" i="7" s="1"/>
  <c r="N8192" i="7"/>
  <c r="J8256" i="7"/>
  <c r="O8256" i="7" s="1"/>
  <c r="N8256" i="7"/>
  <c r="J8344" i="7"/>
  <c r="O8344" i="7" s="1"/>
  <c r="N8344" i="7"/>
  <c r="J673" i="7"/>
  <c r="O673" i="7" s="1"/>
  <c r="N673" i="7"/>
  <c r="J1245" i="7"/>
  <c r="O1245" i="7" s="1"/>
  <c r="N1245" i="7"/>
  <c r="J1853" i="7"/>
  <c r="O1853" i="7" s="1"/>
  <c r="N1853" i="7"/>
  <c r="J1744" i="7"/>
  <c r="O1744" i="7" s="1"/>
  <c r="N1744" i="7"/>
  <c r="J2765" i="7"/>
  <c r="O2765" i="7" s="1"/>
  <c r="N2765" i="7"/>
  <c r="J2829" i="7"/>
  <c r="O2829" i="7" s="1"/>
  <c r="N2829" i="7"/>
  <c r="J3209" i="7"/>
  <c r="O3209" i="7" s="1"/>
  <c r="N3209" i="7"/>
  <c r="J3273" i="7"/>
  <c r="O3273" i="7" s="1"/>
  <c r="N3273" i="7"/>
  <c r="J3337" i="7"/>
  <c r="O3337" i="7" s="1"/>
  <c r="N3337" i="7"/>
  <c r="J3401" i="7"/>
  <c r="O3401" i="7" s="1"/>
  <c r="N3401" i="7"/>
  <c r="J3465" i="7"/>
  <c r="O3465" i="7" s="1"/>
  <c r="N3465" i="7"/>
  <c r="J3529" i="7"/>
  <c r="O3529" i="7" s="1"/>
  <c r="N3529" i="7"/>
  <c r="J3593" i="7"/>
  <c r="O3593" i="7" s="1"/>
  <c r="N3593" i="7"/>
  <c r="J3657" i="7"/>
  <c r="O3657" i="7" s="1"/>
  <c r="N3657" i="7"/>
  <c r="J3721" i="7"/>
  <c r="O3721" i="7" s="1"/>
  <c r="N3721" i="7"/>
  <c r="J3785" i="7"/>
  <c r="O3785" i="7" s="1"/>
  <c r="N3785" i="7"/>
  <c r="J3849" i="7"/>
  <c r="O3849" i="7" s="1"/>
  <c r="N3849" i="7"/>
  <c r="J3913" i="7"/>
  <c r="O3913" i="7" s="1"/>
  <c r="N3913" i="7"/>
  <c r="J3977" i="7"/>
  <c r="O3977" i="7" s="1"/>
  <c r="N3977" i="7"/>
  <c r="J4041" i="7"/>
  <c r="O4041" i="7" s="1"/>
  <c r="N4041" i="7"/>
  <c r="J4105" i="7"/>
  <c r="O4105" i="7" s="1"/>
  <c r="N4105" i="7"/>
  <c r="J3434" i="7"/>
  <c r="O3434" i="7" s="1"/>
  <c r="N3434" i="7"/>
  <c r="J3498" i="7"/>
  <c r="O3498" i="7" s="1"/>
  <c r="N3498" i="7"/>
  <c r="J3562" i="7"/>
  <c r="O3562" i="7" s="1"/>
  <c r="N3562" i="7"/>
  <c r="J3626" i="7"/>
  <c r="O3626" i="7" s="1"/>
  <c r="N3626" i="7"/>
  <c r="J3690" i="7"/>
  <c r="O3690" i="7" s="1"/>
  <c r="N3690" i="7"/>
  <c r="J3754" i="7"/>
  <c r="O3754" i="7" s="1"/>
  <c r="N3754" i="7"/>
  <c r="J3818" i="7"/>
  <c r="O3818" i="7" s="1"/>
  <c r="N3818" i="7"/>
  <c r="J3882" i="7"/>
  <c r="O3882" i="7" s="1"/>
  <c r="N3882" i="7"/>
  <c r="J3946" i="7"/>
  <c r="O3946" i="7" s="1"/>
  <c r="N3946" i="7"/>
  <c r="J4010" i="7"/>
  <c r="O4010" i="7" s="1"/>
  <c r="N4010" i="7"/>
  <c r="J4074" i="7"/>
  <c r="O4074" i="7" s="1"/>
  <c r="N4074" i="7"/>
  <c r="J4858" i="7"/>
  <c r="O4858" i="7" s="1"/>
  <c r="N4858" i="7"/>
  <c r="J4922" i="7"/>
  <c r="O4922" i="7" s="1"/>
  <c r="N4922" i="7"/>
  <c r="N5919" i="7"/>
  <c r="J5919" i="7"/>
  <c r="O5919" i="7" s="1"/>
  <c r="J8270" i="7"/>
  <c r="O8270" i="7" s="1"/>
  <c r="N8270" i="7"/>
  <c r="J9417" i="7"/>
  <c r="O9417" i="7" s="1"/>
  <c r="N9417" i="7"/>
  <c r="J9364" i="7"/>
  <c r="O9364" i="7" s="1"/>
  <c r="N9364" i="7"/>
  <c r="J9556" i="7"/>
  <c r="O9556" i="7" s="1"/>
  <c r="N9556" i="7"/>
  <c r="J9620" i="7"/>
  <c r="O9620" i="7" s="1"/>
  <c r="N9620" i="7"/>
  <c r="J5257" i="7"/>
  <c r="O5257" i="7" s="1"/>
  <c r="N5257" i="7"/>
  <c r="J6450" i="7"/>
  <c r="O6450" i="7" s="1"/>
  <c r="N6450" i="7"/>
  <c r="J7937" i="7"/>
  <c r="O7937" i="7" s="1"/>
  <c r="N7937" i="7"/>
  <c r="J9873" i="7"/>
  <c r="O9873" i="7" s="1"/>
  <c r="N9873" i="7"/>
  <c r="J9638" i="7"/>
  <c r="O9638" i="7" s="1"/>
  <c r="N9638" i="7"/>
  <c r="J8697" i="7"/>
  <c r="O8697" i="7" s="1"/>
  <c r="N8697" i="7"/>
  <c r="J1415" i="7"/>
  <c r="O1415" i="7" s="1"/>
  <c r="N1415" i="7"/>
  <c r="J1965" i="7"/>
  <c r="O1965" i="7" s="1"/>
  <c r="N1965" i="7"/>
  <c r="J2029" i="7"/>
  <c r="O2029" i="7" s="1"/>
  <c r="N2029" i="7"/>
  <c r="J2290" i="7"/>
  <c r="O2290" i="7" s="1"/>
  <c r="N2290" i="7"/>
  <c r="J4958" i="7"/>
  <c r="O4958" i="7" s="1"/>
  <c r="N4958" i="7"/>
  <c r="J6617" i="7"/>
  <c r="O6617" i="7" s="1"/>
  <c r="N6617" i="7"/>
  <c r="J6711" i="7"/>
  <c r="O6711" i="7" s="1"/>
  <c r="N6711" i="7"/>
  <c r="J7542" i="7"/>
  <c r="O7542" i="7" s="1"/>
  <c r="N7542" i="7"/>
  <c r="J7798" i="7"/>
  <c r="O7798" i="7" s="1"/>
  <c r="N7798" i="7"/>
  <c r="J9455" i="7"/>
  <c r="O9455" i="7" s="1"/>
  <c r="N9455" i="7"/>
  <c r="N209" i="7"/>
  <c r="J209" i="7"/>
  <c r="O209" i="7" s="1"/>
  <c r="J868" i="7"/>
  <c r="O868" i="7" s="1"/>
  <c r="N868" i="7"/>
  <c r="J2528" i="7"/>
  <c r="O2528" i="7" s="1"/>
  <c r="N2528" i="7"/>
  <c r="J2736" i="7"/>
  <c r="O2736" i="7" s="1"/>
  <c r="N2736" i="7"/>
  <c r="J2391" i="7"/>
  <c r="O2391" i="7" s="1"/>
  <c r="N2391" i="7"/>
  <c r="J5476" i="7"/>
  <c r="O5476" i="7" s="1"/>
  <c r="N5476" i="7"/>
  <c r="J5700" i="7"/>
  <c r="O5700" i="7" s="1"/>
  <c r="N5700" i="7"/>
  <c r="J5972" i="7"/>
  <c r="O5972" i="7" s="1"/>
  <c r="N5972" i="7"/>
  <c r="J6180" i="7"/>
  <c r="O6180" i="7" s="1"/>
  <c r="N6180" i="7"/>
  <c r="J6404" i="7"/>
  <c r="O6404" i="7" s="1"/>
  <c r="N6404" i="7"/>
  <c r="N215" i="7"/>
  <c r="J215" i="7"/>
  <c r="O215" i="7" s="1"/>
  <c r="N483" i="7"/>
  <c r="J483" i="7"/>
  <c r="O483" i="7" s="1"/>
  <c r="J402" i="7"/>
  <c r="O402" i="7" s="1"/>
  <c r="N402" i="7"/>
  <c r="N517" i="7"/>
  <c r="J517" i="7"/>
  <c r="O517" i="7" s="1"/>
  <c r="N914" i="7"/>
  <c r="J914" i="7"/>
  <c r="O914" i="7" s="1"/>
  <c r="J2469" i="7"/>
  <c r="O2469" i="7" s="1"/>
  <c r="N2469" i="7"/>
  <c r="J2533" i="7"/>
  <c r="O2533" i="7" s="1"/>
  <c r="N2533" i="7"/>
  <c r="J2597" i="7"/>
  <c r="O2597" i="7" s="1"/>
  <c r="N2597" i="7"/>
  <c r="J2480" i="7"/>
  <c r="O2480" i="7" s="1"/>
  <c r="N2480" i="7"/>
  <c r="J2744" i="7"/>
  <c r="O2744" i="7" s="1"/>
  <c r="N2744" i="7"/>
  <c r="J2808" i="7"/>
  <c r="O2808" i="7" s="1"/>
  <c r="N2808" i="7"/>
  <c r="J3039" i="7"/>
  <c r="O3039" i="7" s="1"/>
  <c r="N3039" i="7"/>
  <c r="J3167" i="7"/>
  <c r="O3167" i="7" s="1"/>
  <c r="N3167" i="7"/>
  <c r="J3222" i="7"/>
  <c r="O3222" i="7" s="1"/>
  <c r="N3222" i="7"/>
  <c r="J3286" i="7"/>
  <c r="O3286" i="7" s="1"/>
  <c r="N3286" i="7"/>
  <c r="J6596" i="7"/>
  <c r="O6596" i="7" s="1"/>
  <c r="N6596" i="7"/>
  <c r="N9695" i="7"/>
  <c r="J9695" i="7"/>
  <c r="O9695" i="7" s="1"/>
  <c r="J5241" i="7"/>
  <c r="O5241" i="7" s="1"/>
  <c r="N5241" i="7"/>
  <c r="J5737" i="7"/>
  <c r="O5737" i="7" s="1"/>
  <c r="N5737" i="7"/>
  <c r="J5514" i="7"/>
  <c r="O5514" i="7" s="1"/>
  <c r="N5514" i="7"/>
  <c r="J5626" i="7"/>
  <c r="O5626" i="7" s="1"/>
  <c r="N5626" i="7"/>
  <c r="J5754" i="7"/>
  <c r="O5754" i="7" s="1"/>
  <c r="N5754" i="7"/>
  <c r="J5986" i="7"/>
  <c r="O5986" i="7" s="1"/>
  <c r="N5986" i="7"/>
  <c r="J6498" i="7"/>
  <c r="O6498" i="7" s="1"/>
  <c r="N6498" i="7"/>
  <c r="J9886" i="7"/>
  <c r="O9886" i="7" s="1"/>
  <c r="N9886" i="7"/>
  <c r="J1403" i="7"/>
  <c r="O1403" i="7" s="1"/>
  <c r="N1403" i="7"/>
  <c r="J1467" i="7"/>
  <c r="O1467" i="7" s="1"/>
  <c r="N1467" i="7"/>
  <c r="J1696" i="7"/>
  <c r="O1696" i="7" s="1"/>
  <c r="N1696" i="7"/>
  <c r="J5173" i="7"/>
  <c r="O5173" i="7" s="1"/>
  <c r="N5173" i="7"/>
  <c r="J5237" i="7"/>
  <c r="O5237" i="7" s="1"/>
  <c r="N5237" i="7"/>
  <c r="J5301" i="7"/>
  <c r="O5301" i="7" s="1"/>
  <c r="N5301" i="7"/>
  <c r="J5365" i="7"/>
  <c r="O5365" i="7" s="1"/>
  <c r="N5365" i="7"/>
  <c r="J5429" i="7"/>
  <c r="O5429" i="7" s="1"/>
  <c r="N5429" i="7"/>
  <c r="J5493" i="7"/>
  <c r="O5493" i="7" s="1"/>
  <c r="N5493" i="7"/>
  <c r="J5557" i="7"/>
  <c r="O5557" i="7" s="1"/>
  <c r="N5557" i="7"/>
  <c r="J5621" i="7"/>
  <c r="O5621" i="7" s="1"/>
  <c r="N5621" i="7"/>
  <c r="J5685" i="7"/>
  <c r="O5685" i="7" s="1"/>
  <c r="N5685" i="7"/>
  <c r="J5749" i="7"/>
  <c r="O5749" i="7" s="1"/>
  <c r="N5749" i="7"/>
  <c r="J5813" i="7"/>
  <c r="O5813" i="7" s="1"/>
  <c r="N5813" i="7"/>
  <c r="J5916" i="7"/>
  <c r="O5916" i="7" s="1"/>
  <c r="N5916" i="7"/>
  <c r="J6006" i="7"/>
  <c r="O6006" i="7" s="1"/>
  <c r="N6006" i="7"/>
  <c r="J6070" i="7"/>
  <c r="O6070" i="7" s="1"/>
  <c r="N6070" i="7"/>
  <c r="J6134" i="7"/>
  <c r="O6134" i="7" s="1"/>
  <c r="N6134" i="7"/>
  <c r="J6198" i="7"/>
  <c r="O6198" i="7" s="1"/>
  <c r="N6198" i="7"/>
  <c r="J6262" i="7"/>
  <c r="O6262" i="7" s="1"/>
  <c r="N6262" i="7"/>
  <c r="J6326" i="7"/>
  <c r="O6326" i="7" s="1"/>
  <c r="N6326" i="7"/>
  <c r="J6390" i="7"/>
  <c r="O6390" i="7" s="1"/>
  <c r="N6390" i="7"/>
  <c r="J6454" i="7"/>
  <c r="O6454" i="7" s="1"/>
  <c r="N6454" i="7"/>
  <c r="J6578" i="7"/>
  <c r="O6578" i="7" s="1"/>
  <c r="N6578" i="7"/>
  <c r="J6890" i="7"/>
  <c r="O6890" i="7" s="1"/>
  <c r="N6890" i="7"/>
  <c r="J6954" i="7"/>
  <c r="O6954" i="7" s="1"/>
  <c r="N6954" i="7"/>
  <c r="J7018" i="7"/>
  <c r="O7018" i="7" s="1"/>
  <c r="N7018" i="7"/>
  <c r="J7082" i="7"/>
  <c r="O7082" i="7" s="1"/>
  <c r="N7082" i="7"/>
  <c r="J7146" i="7"/>
  <c r="O7146" i="7" s="1"/>
  <c r="N7146" i="7"/>
  <c r="J7210" i="7"/>
  <c r="O7210" i="7" s="1"/>
  <c r="N7210" i="7"/>
  <c r="J7274" i="7"/>
  <c r="O7274" i="7" s="1"/>
  <c r="N7274" i="7"/>
  <c r="J7338" i="7"/>
  <c r="O7338" i="7" s="1"/>
  <c r="N7338" i="7"/>
  <c r="J7402" i="7"/>
  <c r="O7402" i="7" s="1"/>
  <c r="N7402" i="7"/>
  <c r="J7466" i="7"/>
  <c r="O7466" i="7" s="1"/>
  <c r="N7466" i="7"/>
  <c r="J7530" i="7"/>
  <c r="O7530" i="7" s="1"/>
  <c r="N7530" i="7"/>
  <c r="J7594" i="7"/>
  <c r="O7594" i="7" s="1"/>
  <c r="N7594" i="7"/>
  <c r="J7658" i="7"/>
  <c r="O7658" i="7" s="1"/>
  <c r="N7658" i="7"/>
  <c r="J7722" i="7"/>
  <c r="O7722" i="7" s="1"/>
  <c r="N7722" i="7"/>
  <c r="J7786" i="7"/>
  <c r="O7786" i="7" s="1"/>
  <c r="N7786" i="7"/>
  <c r="J7850" i="7"/>
  <c r="O7850" i="7" s="1"/>
  <c r="N7850" i="7"/>
  <c r="J7914" i="7"/>
  <c r="O7914" i="7" s="1"/>
  <c r="N7914" i="7"/>
  <c r="J7978" i="7"/>
  <c r="O7978" i="7" s="1"/>
  <c r="N7978" i="7"/>
  <c r="J6582" i="7"/>
  <c r="O6582" i="7" s="1"/>
  <c r="N6582" i="7"/>
  <c r="J9817" i="7"/>
  <c r="O9817" i="7" s="1"/>
  <c r="N9817" i="7"/>
  <c r="J9227" i="7"/>
  <c r="O9227" i="7" s="1"/>
  <c r="N9227" i="7"/>
  <c r="J9617" i="7"/>
  <c r="O9617" i="7" s="1"/>
  <c r="N9617" i="7"/>
  <c r="J5985" i="7"/>
  <c r="O5985" i="7" s="1"/>
  <c r="N5985" i="7"/>
  <c r="J6241" i="7"/>
  <c r="O6241" i="7" s="1"/>
  <c r="N6241" i="7"/>
  <c r="J6897" i="7"/>
  <c r="O6897" i="7" s="1"/>
  <c r="N6897" i="7"/>
  <c r="J7409" i="7"/>
  <c r="O7409" i="7" s="1"/>
  <c r="N7409" i="7"/>
  <c r="J8707" i="7"/>
  <c r="O8707" i="7" s="1"/>
  <c r="N8707" i="7"/>
  <c r="J9270" i="7"/>
  <c r="O9270" i="7" s="1"/>
  <c r="N9270" i="7"/>
  <c r="J68" i="7"/>
  <c r="O68" i="7" s="1"/>
  <c r="N68" i="7"/>
  <c r="N121" i="7"/>
  <c r="J121" i="7"/>
  <c r="O121" i="7" s="1"/>
  <c r="J130" i="7"/>
  <c r="O130" i="7" s="1"/>
  <c r="N130" i="7"/>
  <c r="N189" i="7"/>
  <c r="J189" i="7"/>
  <c r="O189" i="7" s="1"/>
  <c r="J257" i="7"/>
  <c r="O257" i="7" s="1"/>
  <c r="N257" i="7"/>
  <c r="N463" i="7"/>
  <c r="J463" i="7"/>
  <c r="O463" i="7" s="1"/>
  <c r="N663" i="7"/>
  <c r="J663" i="7"/>
  <c r="O663" i="7" s="1"/>
  <c r="J666" i="7"/>
  <c r="O666" i="7" s="1"/>
  <c r="N666" i="7"/>
  <c r="J957" i="7"/>
  <c r="O957" i="7" s="1"/>
  <c r="N957" i="7"/>
  <c r="N1152" i="7"/>
  <c r="J1152" i="7"/>
  <c r="O1152" i="7" s="1"/>
  <c r="J1413" i="7"/>
  <c r="O1413" i="7" s="1"/>
  <c r="N1413" i="7"/>
  <c r="J1477" i="7"/>
  <c r="O1477" i="7" s="1"/>
  <c r="N1477" i="7"/>
  <c r="J1200" i="7"/>
  <c r="O1200" i="7" s="1"/>
  <c r="N1200" i="7"/>
  <c r="J1803" i="7"/>
  <c r="O1803" i="7" s="1"/>
  <c r="N1803" i="7"/>
  <c r="J1931" i="7"/>
  <c r="O1931" i="7" s="1"/>
  <c r="N1931" i="7"/>
  <c r="J1888" i="7"/>
  <c r="O1888" i="7" s="1"/>
  <c r="N1888" i="7"/>
  <c r="J1979" i="7"/>
  <c r="O1979" i="7" s="1"/>
  <c r="N1979" i="7"/>
  <c r="J2043" i="7"/>
  <c r="O2043" i="7" s="1"/>
  <c r="N2043" i="7"/>
  <c r="J2521" i="7"/>
  <c r="O2521" i="7" s="1"/>
  <c r="N2521" i="7"/>
  <c r="J2585" i="7"/>
  <c r="O2585" i="7" s="1"/>
  <c r="N2585" i="7"/>
  <c r="J2620" i="7"/>
  <c r="O2620" i="7" s="1"/>
  <c r="N2620" i="7"/>
  <c r="J2684" i="7"/>
  <c r="O2684" i="7" s="1"/>
  <c r="N2684" i="7"/>
  <c r="J2558" i="7"/>
  <c r="O2558" i="7" s="1"/>
  <c r="N2558" i="7"/>
  <c r="J3194" i="7"/>
  <c r="O3194" i="7" s="1"/>
  <c r="N3194" i="7"/>
  <c r="J3258" i="7"/>
  <c r="O3258" i="7" s="1"/>
  <c r="N3258" i="7"/>
  <c r="J3322" i="7"/>
  <c r="O3322" i="7" s="1"/>
  <c r="N3322" i="7"/>
  <c r="J4394" i="7"/>
  <c r="O4394" i="7" s="1"/>
  <c r="N4394" i="7"/>
  <c r="J4522" i="7"/>
  <c r="O4522" i="7" s="1"/>
  <c r="N4522" i="7"/>
  <c r="J4650" i="7"/>
  <c r="O4650" i="7" s="1"/>
  <c r="N4650" i="7"/>
  <c r="J4956" i="7"/>
  <c r="O4956" i="7" s="1"/>
  <c r="N4956" i="7"/>
  <c r="J5408" i="7"/>
  <c r="O5408" i="7" s="1"/>
  <c r="N5408" i="7"/>
  <c r="J5472" i="7"/>
  <c r="O5472" i="7" s="1"/>
  <c r="N5472" i="7"/>
  <c r="J5536" i="7"/>
  <c r="O5536" i="7" s="1"/>
  <c r="N5536" i="7"/>
  <c r="J5600" i="7"/>
  <c r="O5600" i="7" s="1"/>
  <c r="N5600" i="7"/>
  <c r="J5664" i="7"/>
  <c r="O5664" i="7" s="1"/>
  <c r="N5664" i="7"/>
  <c r="J5728" i="7"/>
  <c r="O5728" i="7" s="1"/>
  <c r="N5728" i="7"/>
  <c r="J5792" i="7"/>
  <c r="O5792" i="7" s="1"/>
  <c r="N5792" i="7"/>
  <c r="J5929" i="7"/>
  <c r="O5929" i="7" s="1"/>
  <c r="N5929" i="7"/>
  <c r="J9303" i="7"/>
  <c r="O9303" i="7" s="1"/>
  <c r="N9303" i="7"/>
  <c r="J9195" i="7"/>
  <c r="O9195" i="7" s="1"/>
  <c r="N9195" i="7"/>
  <c r="J9637" i="7"/>
  <c r="O9637" i="7" s="1"/>
  <c r="N9637" i="7"/>
  <c r="J9652" i="7"/>
  <c r="O9652" i="7" s="1"/>
  <c r="N9652" i="7"/>
  <c r="N9940" i="7"/>
  <c r="J9940" i="7"/>
  <c r="O9940" i="7" s="1"/>
  <c r="J9037" i="7"/>
  <c r="O9037" i="7" s="1"/>
  <c r="N9037" i="7"/>
  <c r="N6353" i="7"/>
  <c r="J6353" i="7"/>
  <c r="O6353" i="7" s="1"/>
  <c r="J6913" i="7"/>
  <c r="O6913" i="7" s="1"/>
  <c r="N6913" i="7"/>
  <c r="J7169" i="7"/>
  <c r="O7169" i="7" s="1"/>
  <c r="N7169" i="7"/>
  <c r="J8075" i="7"/>
  <c r="O8075" i="7" s="1"/>
  <c r="N8075" i="7"/>
  <c r="J8387" i="7"/>
  <c r="O8387" i="7" s="1"/>
  <c r="N8387" i="7"/>
  <c r="J8766" i="7"/>
  <c r="O8766" i="7" s="1"/>
  <c r="N8766" i="7"/>
  <c r="J8958" i="7"/>
  <c r="O8958" i="7" s="1"/>
  <c r="N8958" i="7"/>
  <c r="J9686" i="7"/>
  <c r="O9686" i="7" s="1"/>
  <c r="N9686" i="7"/>
  <c r="N134" i="7"/>
  <c r="J134" i="7"/>
  <c r="O134" i="7" s="1"/>
  <c r="J447" i="7"/>
  <c r="O447" i="7" s="1"/>
  <c r="N447" i="7"/>
  <c r="N894" i="7"/>
  <c r="J894" i="7"/>
  <c r="O894" i="7" s="1"/>
  <c r="N1010" i="7"/>
  <c r="J1010" i="7"/>
  <c r="O1010" i="7" s="1"/>
  <c r="J989" i="7"/>
  <c r="O989" i="7" s="1"/>
  <c r="N989" i="7"/>
  <c r="J1095" i="7"/>
  <c r="O1095" i="7" s="1"/>
  <c r="N1095" i="7"/>
  <c r="J1408" i="7"/>
  <c r="O1408" i="7" s="1"/>
  <c r="N1408" i="7"/>
  <c r="J1472" i="7"/>
  <c r="O1472" i="7" s="1"/>
  <c r="N1472" i="7"/>
  <c r="J1946" i="7"/>
  <c r="O1946" i="7" s="1"/>
  <c r="N1946" i="7"/>
  <c r="J2010" i="7"/>
  <c r="O2010" i="7" s="1"/>
  <c r="N2010" i="7"/>
  <c r="J2366" i="7"/>
  <c r="O2366" i="7" s="1"/>
  <c r="N2366" i="7"/>
  <c r="J2475" i="7"/>
  <c r="O2475" i="7" s="1"/>
  <c r="N2475" i="7"/>
  <c r="J2539" i="7"/>
  <c r="O2539" i="7" s="1"/>
  <c r="N2539" i="7"/>
  <c r="J2427" i="7"/>
  <c r="O2427" i="7" s="1"/>
  <c r="N2427" i="7"/>
  <c r="J2492" i="7"/>
  <c r="O2492" i="7" s="1"/>
  <c r="N2492" i="7"/>
  <c r="J2622" i="7"/>
  <c r="O2622" i="7" s="1"/>
  <c r="N2622" i="7"/>
  <c r="J2686" i="7"/>
  <c r="O2686" i="7" s="1"/>
  <c r="N2686" i="7"/>
  <c r="J2750" i="7"/>
  <c r="O2750" i="7" s="1"/>
  <c r="N2750" i="7"/>
  <c r="J2814" i="7"/>
  <c r="O2814" i="7" s="1"/>
  <c r="N2814" i="7"/>
  <c r="J2878" i="7"/>
  <c r="O2878" i="7" s="1"/>
  <c r="N2878" i="7"/>
  <c r="J2118" i="7"/>
  <c r="O2118" i="7" s="1"/>
  <c r="N2118" i="7"/>
  <c r="J2607" i="7"/>
  <c r="O2607" i="7" s="1"/>
  <c r="N2607" i="7"/>
  <c r="J2671" i="7"/>
  <c r="O2671" i="7" s="1"/>
  <c r="N2671" i="7"/>
  <c r="J4221" i="7"/>
  <c r="O4221" i="7" s="1"/>
  <c r="N4221" i="7"/>
  <c r="J1964" i="7"/>
  <c r="O1964" i="7" s="1"/>
  <c r="N1964" i="7"/>
  <c r="J3325" i="7"/>
  <c r="O3325" i="7" s="1"/>
  <c r="N3325" i="7"/>
  <c r="J3581" i="7"/>
  <c r="O3581" i="7" s="1"/>
  <c r="N3581" i="7"/>
  <c r="J3837" i="7"/>
  <c r="O3837" i="7" s="1"/>
  <c r="N3837" i="7"/>
  <c r="J4093" i="7"/>
  <c r="O4093" i="7" s="1"/>
  <c r="N4093" i="7"/>
  <c r="J3534" i="7"/>
  <c r="O3534" i="7" s="1"/>
  <c r="N3534" i="7"/>
  <c r="J3726" i="7"/>
  <c r="O3726" i="7" s="1"/>
  <c r="N3726" i="7"/>
  <c r="J4014" i="7"/>
  <c r="O4014" i="7" s="1"/>
  <c r="N4014" i="7"/>
  <c r="J5194" i="7"/>
  <c r="O5194" i="7" s="1"/>
  <c r="N5194" i="7"/>
  <c r="J4814" i="7"/>
  <c r="O4814" i="7" s="1"/>
  <c r="N4814" i="7"/>
  <c r="J6083" i="7"/>
  <c r="O6083" i="7" s="1"/>
  <c r="N6083" i="7"/>
  <c r="J6371" i="7"/>
  <c r="O6371" i="7" s="1"/>
  <c r="N6371" i="7"/>
  <c r="J8274" i="7"/>
  <c r="O8274" i="7" s="1"/>
  <c r="N8274" i="7"/>
  <c r="J9321" i="7"/>
  <c r="O9321" i="7" s="1"/>
  <c r="N9321" i="7"/>
  <c r="J8584" i="7"/>
  <c r="O8584" i="7" s="1"/>
  <c r="N8584" i="7"/>
  <c r="J8808" i="7"/>
  <c r="O8808" i="7" s="1"/>
  <c r="N8808" i="7"/>
  <c r="J9064" i="7"/>
  <c r="O9064" i="7" s="1"/>
  <c r="N9064" i="7"/>
  <c r="J9544" i="7"/>
  <c r="O9544" i="7" s="1"/>
  <c r="N9544" i="7"/>
  <c r="J1950" i="7"/>
  <c r="O1950" i="7" s="1"/>
  <c r="N1950" i="7"/>
  <c r="N2253" i="7"/>
  <c r="J2253" i="7"/>
  <c r="O2253" i="7" s="1"/>
  <c r="N2070" i="7"/>
  <c r="J2070" i="7"/>
  <c r="O2070" i="7" s="1"/>
  <c r="J2883" i="7"/>
  <c r="O2883" i="7" s="1"/>
  <c r="N2883" i="7"/>
  <c r="J4855" i="7"/>
  <c r="O4855" i="7" s="1"/>
  <c r="N4855" i="7"/>
  <c r="N5066" i="7"/>
  <c r="J5066" i="7"/>
  <c r="O5066" i="7" s="1"/>
  <c r="N6520" i="7"/>
  <c r="J6520" i="7"/>
  <c r="O6520" i="7" s="1"/>
  <c r="J8399" i="7"/>
  <c r="O8399" i="7" s="1"/>
  <c r="N8399" i="7"/>
  <c r="J8559" i="7"/>
  <c r="O8559" i="7" s="1"/>
  <c r="N8559" i="7"/>
  <c r="J8586" i="7"/>
  <c r="O8586" i="7" s="1"/>
  <c r="N8586" i="7"/>
  <c r="J8746" i="7"/>
  <c r="O8746" i="7" s="1"/>
  <c r="N8746" i="7"/>
  <c r="J9034" i="7"/>
  <c r="O9034" i="7" s="1"/>
  <c r="N9034" i="7"/>
  <c r="J9685" i="7"/>
  <c r="O9685" i="7" s="1"/>
  <c r="N9685" i="7"/>
  <c r="J7633" i="7"/>
  <c r="O7633" i="7" s="1"/>
  <c r="N7633" i="7"/>
  <c r="N5095" i="7"/>
  <c r="J5095" i="7"/>
  <c r="O5095" i="7" s="1"/>
  <c r="J9325" i="7"/>
  <c r="O9325" i="7" s="1"/>
  <c r="N9325" i="7"/>
  <c r="J8086" i="7"/>
  <c r="O8086" i="7" s="1"/>
  <c r="N8086" i="7"/>
  <c r="J637" i="7"/>
  <c r="O637" i="7" s="1"/>
  <c r="N637" i="7"/>
  <c r="J2807" i="7"/>
  <c r="O2807" i="7" s="1"/>
  <c r="N2807" i="7"/>
  <c r="J3144" i="7"/>
  <c r="O3144" i="7" s="1"/>
  <c r="N3144" i="7"/>
  <c r="J4180" i="7"/>
  <c r="O4180" i="7" s="1"/>
  <c r="N4180" i="7"/>
  <c r="J5417" i="7"/>
  <c r="O5417" i="7" s="1"/>
  <c r="N5417" i="7"/>
  <c r="J9563" i="7"/>
  <c r="O9563" i="7" s="1"/>
  <c r="N9563" i="7"/>
  <c r="J5668" i="7"/>
  <c r="O5668" i="7" s="1"/>
  <c r="N5668" i="7"/>
  <c r="J6196" i="7"/>
  <c r="O6196" i="7" s="1"/>
  <c r="N6196" i="7"/>
  <c r="N9880" i="7"/>
  <c r="J9880" i="7"/>
  <c r="O9880" i="7" s="1"/>
  <c r="J7718" i="7"/>
  <c r="O7718" i="7" s="1"/>
  <c r="N7718" i="7"/>
  <c r="J9726" i="7"/>
  <c r="O9726" i="7" s="1"/>
  <c r="N9726" i="7"/>
  <c r="J1672" i="7"/>
  <c r="O1672" i="7" s="1"/>
  <c r="N1672" i="7"/>
  <c r="J1680" i="7"/>
  <c r="O1680" i="7" s="1"/>
  <c r="N1680" i="7"/>
  <c r="J3367" i="7"/>
  <c r="O3367" i="7" s="1"/>
  <c r="N3367" i="7"/>
  <c r="J3272" i="7"/>
  <c r="O3272" i="7" s="1"/>
  <c r="N3272" i="7"/>
  <c r="J4831" i="7"/>
  <c r="O4831" i="7" s="1"/>
  <c r="N4831" i="7"/>
  <c r="J5406" i="7"/>
  <c r="O5406" i="7" s="1"/>
  <c r="N5406" i="7"/>
  <c r="J5598" i="7"/>
  <c r="O5598" i="7" s="1"/>
  <c r="N5598" i="7"/>
  <c r="J5726" i="7"/>
  <c r="O5726" i="7" s="1"/>
  <c r="N5726" i="7"/>
  <c r="J9986" i="7"/>
  <c r="O9986" i="7" s="1"/>
  <c r="N9986" i="7"/>
  <c r="J6465" i="7"/>
  <c r="O6465" i="7" s="1"/>
  <c r="N6465" i="7"/>
  <c r="N9973" i="7"/>
  <c r="J9973" i="7"/>
  <c r="O9973" i="7" s="1"/>
  <c r="J647" i="7"/>
  <c r="O647" i="7" s="1"/>
  <c r="N647" i="7"/>
  <c r="J552" i="7"/>
  <c r="O552" i="7" s="1"/>
  <c r="N552" i="7"/>
  <c r="N1773" i="7"/>
  <c r="J1773" i="7"/>
  <c r="O1773" i="7" s="1"/>
  <c r="J2324" i="7"/>
  <c r="O2324" i="7" s="1"/>
  <c r="N2324" i="7"/>
  <c r="J2542" i="7"/>
  <c r="O2542" i="7" s="1"/>
  <c r="N2542" i="7"/>
  <c r="J5104" i="7"/>
  <c r="O5104" i="7" s="1"/>
  <c r="N5104" i="7"/>
  <c r="N4666" i="7"/>
  <c r="J4666" i="7"/>
  <c r="O4666" i="7" s="1"/>
  <c r="J6120" i="7"/>
  <c r="O6120" i="7" s="1"/>
  <c r="N6120" i="7"/>
  <c r="J6312" i="7"/>
  <c r="O6312" i="7" s="1"/>
  <c r="N6312" i="7"/>
  <c r="J6440" i="7"/>
  <c r="O6440" i="7" s="1"/>
  <c r="N6440" i="7"/>
  <c r="J6924" i="7"/>
  <c r="O6924" i="7" s="1"/>
  <c r="N6924" i="7"/>
  <c r="J7052" i="7"/>
  <c r="O7052" i="7" s="1"/>
  <c r="N7052" i="7"/>
  <c r="J7244" i="7"/>
  <c r="O7244" i="7" s="1"/>
  <c r="N7244" i="7"/>
  <c r="J7372" i="7"/>
  <c r="O7372" i="7" s="1"/>
  <c r="N7372" i="7"/>
  <c r="J7564" i="7"/>
  <c r="O7564" i="7" s="1"/>
  <c r="N7564" i="7"/>
  <c r="J7692" i="7"/>
  <c r="O7692" i="7" s="1"/>
  <c r="N7692" i="7"/>
  <c r="J7948" i="7"/>
  <c r="O7948" i="7" s="1"/>
  <c r="N7948" i="7"/>
  <c r="J7039" i="7"/>
  <c r="O7039" i="7" s="1"/>
  <c r="N7039" i="7"/>
  <c r="J7167" i="7"/>
  <c r="O7167" i="7" s="1"/>
  <c r="N7167" i="7"/>
  <c r="J7359" i="7"/>
  <c r="O7359" i="7" s="1"/>
  <c r="N7359" i="7"/>
  <c r="J7551" i="7"/>
  <c r="O7551" i="7" s="1"/>
  <c r="N7551" i="7"/>
  <c r="J7743" i="7"/>
  <c r="O7743" i="7" s="1"/>
  <c r="N7743" i="7"/>
  <c r="J7871" i="7"/>
  <c r="O7871" i="7" s="1"/>
  <c r="N7871" i="7"/>
  <c r="J7999" i="7"/>
  <c r="O7999" i="7" s="1"/>
  <c r="N7999" i="7"/>
  <c r="J8643" i="7"/>
  <c r="O8643" i="7" s="1"/>
  <c r="N8643" i="7"/>
  <c r="J9479" i="7"/>
  <c r="O9479" i="7" s="1"/>
  <c r="N9479" i="7"/>
  <c r="N6513" i="7"/>
  <c r="J6513" i="7"/>
  <c r="O6513" i="7" s="1"/>
  <c r="J7137" i="7"/>
  <c r="O7137" i="7" s="1"/>
  <c r="N7137" i="7"/>
  <c r="J8059" i="7"/>
  <c r="O8059" i="7" s="1"/>
  <c r="N8059" i="7"/>
  <c r="J8974" i="7"/>
  <c r="O8974" i="7" s="1"/>
  <c r="N8974" i="7"/>
  <c r="J9366" i="7"/>
  <c r="O9366" i="7" s="1"/>
  <c r="N9366" i="7"/>
  <c r="N1216" i="7"/>
  <c r="J1216" i="7"/>
  <c r="O1216" i="7" s="1"/>
  <c r="N1358" i="7"/>
  <c r="J1358" i="7"/>
  <c r="O1358" i="7" s="1"/>
  <c r="J2442" i="7"/>
  <c r="O2442" i="7" s="1"/>
  <c r="N2442" i="7"/>
  <c r="N2269" i="7"/>
  <c r="J2269" i="7"/>
  <c r="O2269" i="7" s="1"/>
  <c r="J2774" i="7"/>
  <c r="O2774" i="7" s="1"/>
  <c r="N2774" i="7"/>
  <c r="J2099" i="7"/>
  <c r="O2099" i="7" s="1"/>
  <c r="N2099" i="7"/>
  <c r="J2150" i="7"/>
  <c r="O2150" i="7" s="1"/>
  <c r="N2150" i="7"/>
  <c r="J3099" i="7"/>
  <c r="O3099" i="7" s="1"/>
  <c r="N3099" i="7"/>
  <c r="N195" i="7"/>
  <c r="J195" i="7"/>
  <c r="O195" i="7" s="1"/>
  <c r="J820" i="7"/>
  <c r="O820" i="7" s="1"/>
  <c r="N820" i="7"/>
  <c r="J3278" i="7"/>
  <c r="O3278" i="7" s="1"/>
  <c r="N3278" i="7"/>
  <c r="J4448" i="7"/>
  <c r="O4448" i="7" s="1"/>
  <c r="N4448" i="7"/>
  <c r="N4383" i="7"/>
  <c r="J4383" i="7"/>
  <c r="O4383" i="7" s="1"/>
  <c r="J5891" i="7"/>
  <c r="O5891" i="7" s="1"/>
  <c r="N5891" i="7"/>
  <c r="J6733" i="7"/>
  <c r="O6733" i="7" s="1"/>
  <c r="N6733" i="7"/>
  <c r="J8333" i="7"/>
  <c r="O8333" i="7" s="1"/>
  <c r="N8333" i="7"/>
  <c r="J9717" i="7"/>
  <c r="O9717" i="7" s="1"/>
  <c r="N9717" i="7"/>
  <c r="J9941" i="7"/>
  <c r="O9941" i="7" s="1"/>
  <c r="N9941" i="7"/>
  <c r="J7086" i="7"/>
  <c r="O7086" i="7" s="1"/>
  <c r="N7086" i="7"/>
  <c r="J7342" i="7"/>
  <c r="O7342" i="7" s="1"/>
  <c r="N7342" i="7"/>
  <c r="J8542" i="7"/>
  <c r="O8542" i="7" s="1"/>
  <c r="N8542" i="7"/>
  <c r="J1395" i="7"/>
  <c r="O1395" i="7" s="1"/>
  <c r="N1395" i="7"/>
  <c r="J1459" i="7"/>
  <c r="O1459" i="7" s="1"/>
  <c r="N1459" i="7"/>
  <c r="J1523" i="7"/>
  <c r="O1523" i="7" s="1"/>
  <c r="N1523" i="7"/>
  <c r="J1532" i="7"/>
  <c r="O1532" i="7" s="1"/>
  <c r="N1532" i="7"/>
  <c r="J1720" i="7"/>
  <c r="O1720" i="7" s="1"/>
  <c r="N1720" i="7"/>
  <c r="J1849" i="7"/>
  <c r="O1849" i="7" s="1"/>
  <c r="N1849" i="7"/>
  <c r="N1748" i="7"/>
  <c r="J1748" i="7"/>
  <c r="O1748" i="7" s="1"/>
  <c r="J1961" i="7"/>
  <c r="O1961" i="7" s="1"/>
  <c r="N1961" i="7"/>
  <c r="J2025" i="7"/>
  <c r="O2025" i="7" s="1"/>
  <c r="N2025" i="7"/>
  <c r="J2795" i="7"/>
  <c r="O2795" i="7" s="1"/>
  <c r="N2795" i="7"/>
  <c r="J3056" i="7"/>
  <c r="O3056" i="7" s="1"/>
  <c r="N3056" i="7"/>
  <c r="J4152" i="7"/>
  <c r="O4152" i="7" s="1"/>
  <c r="N4152" i="7"/>
  <c r="J4216" i="7"/>
  <c r="O4216" i="7" s="1"/>
  <c r="N4216" i="7"/>
  <c r="J4808" i="7"/>
  <c r="O4808" i="7" s="1"/>
  <c r="N4808" i="7"/>
  <c r="J4872" i="7"/>
  <c r="O4872" i="7" s="1"/>
  <c r="N4872" i="7"/>
  <c r="J4936" i="7"/>
  <c r="O4936" i="7" s="1"/>
  <c r="N4936" i="7"/>
  <c r="J5197" i="7"/>
  <c r="O5197" i="7" s="1"/>
  <c r="N5197" i="7"/>
  <c r="J5261" i="7"/>
  <c r="O5261" i="7" s="1"/>
  <c r="N5261" i="7"/>
  <c r="J5325" i="7"/>
  <c r="O5325" i="7" s="1"/>
  <c r="N5325" i="7"/>
  <c r="J5389" i="7"/>
  <c r="O5389" i="7" s="1"/>
  <c r="N5389" i="7"/>
  <c r="J5453" i="7"/>
  <c r="O5453" i="7" s="1"/>
  <c r="N5453" i="7"/>
  <c r="J5517" i="7"/>
  <c r="O5517" i="7" s="1"/>
  <c r="N5517" i="7"/>
  <c r="J5581" i="7"/>
  <c r="O5581" i="7" s="1"/>
  <c r="N5581" i="7"/>
  <c r="J5645" i="7"/>
  <c r="O5645" i="7" s="1"/>
  <c r="N5645" i="7"/>
  <c r="J5709" i="7"/>
  <c r="O5709" i="7" s="1"/>
  <c r="N5709" i="7"/>
  <c r="J5773" i="7"/>
  <c r="O5773" i="7" s="1"/>
  <c r="N5773" i="7"/>
  <c r="J5837" i="7"/>
  <c r="O5837" i="7" s="1"/>
  <c r="N5837" i="7"/>
  <c r="J5982" i="7"/>
  <c r="O5982" i="7" s="1"/>
  <c r="N5982" i="7"/>
  <c r="J6046" i="7"/>
  <c r="O6046" i="7" s="1"/>
  <c r="N6046" i="7"/>
  <c r="J6110" i="7"/>
  <c r="O6110" i="7" s="1"/>
  <c r="N6110" i="7"/>
  <c r="J6174" i="7"/>
  <c r="O6174" i="7" s="1"/>
  <c r="N6174" i="7"/>
  <c r="J6238" i="7"/>
  <c r="O6238" i="7" s="1"/>
  <c r="N6238" i="7"/>
  <c r="J6302" i="7"/>
  <c r="O6302" i="7" s="1"/>
  <c r="N6302" i="7"/>
  <c r="J6366" i="7"/>
  <c r="O6366" i="7" s="1"/>
  <c r="N6366" i="7"/>
  <c r="J6430" i="7"/>
  <c r="O6430" i="7" s="1"/>
  <c r="N6430" i="7"/>
  <c r="J6494" i="7"/>
  <c r="O6494" i="7" s="1"/>
  <c r="N6494" i="7"/>
  <c r="J6914" i="7"/>
  <c r="O6914" i="7" s="1"/>
  <c r="N6914" i="7"/>
  <c r="J6978" i="7"/>
  <c r="O6978" i="7" s="1"/>
  <c r="N6978" i="7"/>
  <c r="J7042" i="7"/>
  <c r="O7042" i="7" s="1"/>
  <c r="N7042" i="7"/>
  <c r="J7106" i="7"/>
  <c r="O7106" i="7" s="1"/>
  <c r="N7106" i="7"/>
  <c r="J7170" i="7"/>
  <c r="O7170" i="7" s="1"/>
  <c r="N7170" i="7"/>
  <c r="J7234" i="7"/>
  <c r="O7234" i="7" s="1"/>
  <c r="N7234" i="7"/>
  <c r="J7298" i="7"/>
  <c r="O7298" i="7" s="1"/>
  <c r="N7298" i="7"/>
  <c r="J7362" i="7"/>
  <c r="O7362" i="7" s="1"/>
  <c r="N7362" i="7"/>
  <c r="J7426" i="7"/>
  <c r="O7426" i="7" s="1"/>
  <c r="N7426" i="7"/>
  <c r="J7490" i="7"/>
  <c r="O7490" i="7" s="1"/>
  <c r="N7490" i="7"/>
  <c r="J7554" i="7"/>
  <c r="O7554" i="7" s="1"/>
  <c r="N7554" i="7"/>
  <c r="J7618" i="7"/>
  <c r="O7618" i="7" s="1"/>
  <c r="N7618" i="7"/>
  <c r="J7682" i="7"/>
  <c r="O7682" i="7" s="1"/>
  <c r="N7682" i="7"/>
  <c r="J7746" i="7"/>
  <c r="O7746" i="7" s="1"/>
  <c r="N7746" i="7"/>
  <c r="J7810" i="7"/>
  <c r="O7810" i="7" s="1"/>
  <c r="N7810" i="7"/>
  <c r="J7874" i="7"/>
  <c r="O7874" i="7" s="1"/>
  <c r="N7874" i="7"/>
  <c r="J7938" i="7"/>
  <c r="O7938" i="7" s="1"/>
  <c r="N7938" i="7"/>
  <c r="J8002" i="7"/>
  <c r="O8002" i="7" s="1"/>
  <c r="N8002" i="7"/>
  <c r="J9431" i="7"/>
  <c r="O9431" i="7" s="1"/>
  <c r="N9431" i="7"/>
  <c r="J9523" i="7"/>
  <c r="O9523" i="7" s="1"/>
  <c r="N9523" i="7"/>
  <c r="N9905" i="7"/>
  <c r="J9905" i="7"/>
  <c r="O9905" i="7" s="1"/>
  <c r="J9954" i="7"/>
  <c r="O9954" i="7" s="1"/>
  <c r="N9954" i="7"/>
  <c r="J9013" i="7"/>
  <c r="O9013" i="7" s="1"/>
  <c r="N9013" i="7"/>
  <c r="J6089" i="7"/>
  <c r="O6089" i="7" s="1"/>
  <c r="N6089" i="7"/>
  <c r="J6345" i="7"/>
  <c r="O6345" i="7" s="1"/>
  <c r="N6345" i="7"/>
  <c r="J7321" i="7"/>
  <c r="O7321" i="7" s="1"/>
  <c r="N7321" i="7"/>
  <c r="J7577" i="7"/>
  <c r="O7577" i="7" s="1"/>
  <c r="N7577" i="7"/>
  <c r="J8131" i="7"/>
  <c r="O8131" i="7" s="1"/>
  <c r="N8131" i="7"/>
  <c r="J8475" i="7"/>
  <c r="O8475" i="7" s="1"/>
  <c r="N8475" i="7"/>
  <c r="J8763" i="7"/>
  <c r="O8763" i="7" s="1"/>
  <c r="N8763" i="7"/>
  <c r="J8168" i="7"/>
  <c r="O8168" i="7" s="1"/>
  <c r="N8168" i="7"/>
  <c r="J9539" i="7"/>
  <c r="O9539" i="7" s="1"/>
  <c r="N9539" i="7"/>
  <c r="J25" i="7"/>
  <c r="O25" i="7" s="1"/>
  <c r="N25" i="7"/>
  <c r="J132" i="7"/>
  <c r="O132" i="7" s="1"/>
  <c r="N132" i="7"/>
  <c r="N259" i="7"/>
  <c r="J259" i="7"/>
  <c r="O259" i="7" s="1"/>
  <c r="N145" i="7"/>
  <c r="J145" i="7"/>
  <c r="O145" i="7" s="1"/>
  <c r="J273" i="7"/>
  <c r="O273" i="7" s="1"/>
  <c r="N273" i="7"/>
  <c r="N476" i="7"/>
  <c r="J476" i="7"/>
  <c r="O476" i="7" s="1"/>
  <c r="J300" i="7"/>
  <c r="O300" i="7" s="1"/>
  <c r="N300" i="7"/>
  <c r="N325" i="7"/>
  <c r="J325" i="7"/>
  <c r="O325" i="7" s="1"/>
  <c r="J831" i="7"/>
  <c r="O831" i="7" s="1"/>
  <c r="N831" i="7"/>
  <c r="N728" i="7"/>
  <c r="J728" i="7"/>
  <c r="O728" i="7" s="1"/>
  <c r="N1023" i="7"/>
  <c r="J1023" i="7"/>
  <c r="O1023" i="7" s="1"/>
  <c r="N1155" i="7"/>
  <c r="J1155" i="7"/>
  <c r="O1155" i="7" s="1"/>
  <c r="N1054" i="7"/>
  <c r="J1054" i="7"/>
  <c r="O1054" i="7" s="1"/>
  <c r="J1182" i="7"/>
  <c r="O1182" i="7" s="1"/>
  <c r="N1182" i="7"/>
  <c r="N984" i="7"/>
  <c r="J984" i="7"/>
  <c r="O984" i="7" s="1"/>
  <c r="J1389" i="7"/>
  <c r="O1389" i="7" s="1"/>
  <c r="N1389" i="7"/>
  <c r="J1453" i="7"/>
  <c r="O1453" i="7" s="1"/>
  <c r="N1453" i="7"/>
  <c r="J1517" i="7"/>
  <c r="O1517" i="7" s="1"/>
  <c r="N1517" i="7"/>
  <c r="N1866" i="7"/>
  <c r="J1866" i="7"/>
  <c r="O1866" i="7" s="1"/>
  <c r="J1955" i="7"/>
  <c r="O1955" i="7" s="1"/>
  <c r="N1955" i="7"/>
  <c r="J2019" i="7"/>
  <c r="O2019" i="7" s="1"/>
  <c r="N2019" i="7"/>
  <c r="J2356" i="7"/>
  <c r="O2356" i="7" s="1"/>
  <c r="N2356" i="7"/>
  <c r="J2497" i="7"/>
  <c r="O2497" i="7" s="1"/>
  <c r="N2497" i="7"/>
  <c r="J2561" i="7"/>
  <c r="O2561" i="7" s="1"/>
  <c r="N2561" i="7"/>
  <c r="N2111" i="7"/>
  <c r="J2111" i="7"/>
  <c r="O2111" i="7" s="1"/>
  <c r="J2333" i="7"/>
  <c r="O2333" i="7" s="1"/>
  <c r="N2333" i="7"/>
  <c r="J2599" i="7"/>
  <c r="O2599" i="7" s="1"/>
  <c r="N2599" i="7"/>
  <c r="J2439" i="7"/>
  <c r="O2439" i="7" s="1"/>
  <c r="N2439" i="7"/>
  <c r="J2660" i="7"/>
  <c r="O2660" i="7" s="1"/>
  <c r="N2660" i="7"/>
  <c r="J2155" i="7"/>
  <c r="O2155" i="7" s="1"/>
  <c r="N2155" i="7"/>
  <c r="J2078" i="7"/>
  <c r="O2078" i="7" s="1"/>
  <c r="N2078" i="7"/>
  <c r="J3074" i="7"/>
  <c r="O3074" i="7" s="1"/>
  <c r="N3074" i="7"/>
  <c r="J4129" i="7"/>
  <c r="O4129" i="7" s="1"/>
  <c r="N4129" i="7"/>
  <c r="J4193" i="7"/>
  <c r="O4193" i="7" s="1"/>
  <c r="N4193" i="7"/>
  <c r="J4316" i="7"/>
  <c r="O4316" i="7" s="1"/>
  <c r="N4316" i="7"/>
  <c r="J3202" i="7"/>
  <c r="O3202" i="7" s="1"/>
  <c r="N3202" i="7"/>
  <c r="J3266" i="7"/>
  <c r="O3266" i="7" s="1"/>
  <c r="N3266" i="7"/>
  <c r="J3330" i="7"/>
  <c r="O3330" i="7" s="1"/>
  <c r="N3330" i="7"/>
  <c r="N4349" i="7"/>
  <c r="J4349" i="7"/>
  <c r="O4349" i="7" s="1"/>
  <c r="N4477" i="7"/>
  <c r="J4477" i="7"/>
  <c r="O4477" i="7" s="1"/>
  <c r="N4605" i="7"/>
  <c r="J4605" i="7"/>
  <c r="O4605" i="7" s="1"/>
  <c r="N4733" i="7"/>
  <c r="J4733" i="7"/>
  <c r="O4733" i="7" s="1"/>
  <c r="N4392" i="7"/>
  <c r="J4392" i="7"/>
  <c r="O4392" i="7" s="1"/>
  <c r="N4520" i="7"/>
  <c r="J4520" i="7"/>
  <c r="O4520" i="7" s="1"/>
  <c r="N5939" i="7"/>
  <c r="J5939" i="7"/>
  <c r="O5939" i="7" s="1"/>
  <c r="J5464" i="7"/>
  <c r="O5464" i="7" s="1"/>
  <c r="N5464" i="7"/>
  <c r="J5528" i="7"/>
  <c r="O5528" i="7" s="1"/>
  <c r="N5528" i="7"/>
  <c r="J5592" i="7"/>
  <c r="O5592" i="7" s="1"/>
  <c r="N5592" i="7"/>
  <c r="J5656" i="7"/>
  <c r="O5656" i="7" s="1"/>
  <c r="N5656" i="7"/>
  <c r="J5720" i="7"/>
  <c r="O5720" i="7" s="1"/>
  <c r="N5720" i="7"/>
  <c r="J5784" i="7"/>
  <c r="O5784" i="7" s="1"/>
  <c r="N5784" i="7"/>
  <c r="J5848" i="7"/>
  <c r="O5848" i="7" s="1"/>
  <c r="N5848" i="7"/>
  <c r="N6814" i="7"/>
  <c r="J6814" i="7"/>
  <c r="O6814" i="7" s="1"/>
  <c r="J8647" i="7"/>
  <c r="O8647" i="7" s="1"/>
  <c r="N8647" i="7"/>
  <c r="J9911" i="7"/>
  <c r="O9911" i="7" s="1"/>
  <c r="N9911" i="7"/>
  <c r="J9333" i="7"/>
  <c r="O9333" i="7" s="1"/>
  <c r="N9333" i="7"/>
  <c r="J9692" i="7"/>
  <c r="O9692" i="7" s="1"/>
  <c r="N9692" i="7"/>
  <c r="J8809" i="7"/>
  <c r="O8809" i="7" s="1"/>
  <c r="N8809" i="7"/>
  <c r="N4986" i="7"/>
  <c r="J4986" i="7"/>
  <c r="O4986" i="7" s="1"/>
  <c r="J7273" i="7"/>
  <c r="O7273" i="7" s="1"/>
  <c r="N7273" i="7"/>
  <c r="J7529" i="7"/>
  <c r="O7529" i="7" s="1"/>
  <c r="N7529" i="7"/>
  <c r="J8583" i="7"/>
  <c r="O8583" i="7" s="1"/>
  <c r="N8583" i="7"/>
  <c r="J9285" i="7"/>
  <c r="O9285" i="7" s="1"/>
  <c r="N9285" i="7"/>
  <c r="J8088" i="7"/>
  <c r="O8088" i="7" s="1"/>
  <c r="N8088" i="7"/>
  <c r="J8694" i="7"/>
  <c r="O8694" i="7" s="1"/>
  <c r="N8694" i="7"/>
  <c r="J8886" i="7"/>
  <c r="O8886" i="7" s="1"/>
  <c r="N8886" i="7"/>
  <c r="J9262" i="7"/>
  <c r="O9262" i="7" s="1"/>
  <c r="N9262" i="7"/>
  <c r="J9462" i="7"/>
  <c r="O9462" i="7" s="1"/>
  <c r="N9462" i="7"/>
  <c r="N212" i="7"/>
  <c r="J212" i="7"/>
  <c r="O212" i="7" s="1"/>
  <c r="J307" i="7"/>
  <c r="O307" i="7" s="1"/>
  <c r="N307" i="7"/>
  <c r="J367" i="7"/>
  <c r="O367" i="7" s="1"/>
  <c r="N367" i="7"/>
  <c r="J627" i="7"/>
  <c r="O627" i="7" s="1"/>
  <c r="N627" i="7"/>
  <c r="J691" i="7"/>
  <c r="O691" i="7" s="1"/>
  <c r="N691" i="7"/>
  <c r="J774" i="7"/>
  <c r="O774" i="7" s="1"/>
  <c r="N774" i="7"/>
  <c r="J865" i="7"/>
  <c r="O865" i="7" s="1"/>
  <c r="N865" i="7"/>
  <c r="J751" i="7"/>
  <c r="O751" i="7" s="1"/>
  <c r="N751" i="7"/>
  <c r="J826" i="7"/>
  <c r="O826" i="7" s="1"/>
  <c r="N826" i="7"/>
  <c r="N995" i="7"/>
  <c r="J995" i="7"/>
  <c r="O995" i="7" s="1"/>
  <c r="N1127" i="7"/>
  <c r="J1127" i="7"/>
  <c r="O1127" i="7" s="1"/>
  <c r="J1218" i="7"/>
  <c r="O1218" i="7" s="1"/>
  <c r="N1218" i="7"/>
  <c r="N1201" i="7"/>
  <c r="J1201" i="7"/>
  <c r="O1201" i="7" s="1"/>
  <c r="J1281" i="7"/>
  <c r="O1281" i="7" s="1"/>
  <c r="N1281" i="7"/>
  <c r="J1384" i="7"/>
  <c r="O1384" i="7" s="1"/>
  <c r="N1384" i="7"/>
  <c r="J1448" i="7"/>
  <c r="O1448" i="7" s="1"/>
  <c r="N1448" i="7"/>
  <c r="J1512" i="7"/>
  <c r="O1512" i="7" s="1"/>
  <c r="N1512" i="7"/>
  <c r="J1312" i="7"/>
  <c r="O1312" i="7" s="1"/>
  <c r="N1312" i="7"/>
  <c r="J1806" i="7"/>
  <c r="O1806" i="7" s="1"/>
  <c r="N1806" i="7"/>
  <c r="J1934" i="7"/>
  <c r="O1934" i="7" s="1"/>
  <c r="N1934" i="7"/>
  <c r="J2002" i="7"/>
  <c r="O2002" i="7" s="1"/>
  <c r="N2002" i="7"/>
  <c r="J1823" i="7"/>
  <c r="O1823" i="7" s="1"/>
  <c r="N1823" i="7"/>
  <c r="J1844" i="7"/>
  <c r="O1844" i="7" s="1"/>
  <c r="N1844" i="7"/>
  <c r="J2063" i="7"/>
  <c r="O2063" i="7" s="1"/>
  <c r="N2063" i="7"/>
  <c r="J2515" i="7"/>
  <c r="O2515" i="7" s="1"/>
  <c r="N2515" i="7"/>
  <c r="J2579" i="7"/>
  <c r="O2579" i="7" s="1"/>
  <c r="N2579" i="7"/>
  <c r="J2138" i="7"/>
  <c r="O2138" i="7" s="1"/>
  <c r="N2138" i="7"/>
  <c r="J2614" i="7"/>
  <c r="O2614" i="7" s="1"/>
  <c r="N2614" i="7"/>
  <c r="J2678" i="7"/>
  <c r="O2678" i="7" s="1"/>
  <c r="N2678" i="7"/>
  <c r="J2870" i="7"/>
  <c r="O2870" i="7" s="1"/>
  <c r="N2870" i="7"/>
  <c r="J2578" i="7"/>
  <c r="O2578" i="7" s="1"/>
  <c r="N2578" i="7"/>
  <c r="J2647" i="7"/>
  <c r="O2647" i="7" s="1"/>
  <c r="N2647" i="7"/>
  <c r="J2711" i="7"/>
  <c r="O2711" i="7" s="1"/>
  <c r="N2711" i="7"/>
  <c r="J3171" i="7"/>
  <c r="O3171" i="7" s="1"/>
  <c r="N3171" i="7"/>
  <c r="J3235" i="7"/>
  <c r="O3235" i="7" s="1"/>
  <c r="N3235" i="7"/>
  <c r="J3299" i="7"/>
  <c r="O3299" i="7" s="1"/>
  <c r="N3299" i="7"/>
  <c r="J3411" i="7"/>
  <c r="O3411" i="7" s="1"/>
  <c r="N3411" i="7"/>
  <c r="J3475" i="7"/>
  <c r="O3475" i="7" s="1"/>
  <c r="N3475" i="7"/>
  <c r="J3539" i="7"/>
  <c r="O3539" i="7" s="1"/>
  <c r="N3539" i="7"/>
  <c r="J3603" i="7"/>
  <c r="O3603" i="7" s="1"/>
  <c r="N3603" i="7"/>
  <c r="J3667" i="7"/>
  <c r="O3667" i="7" s="1"/>
  <c r="N3667" i="7"/>
  <c r="J3731" i="7"/>
  <c r="O3731" i="7" s="1"/>
  <c r="N3731" i="7"/>
  <c r="J3795" i="7"/>
  <c r="O3795" i="7" s="1"/>
  <c r="N3795" i="7"/>
  <c r="J3859" i="7"/>
  <c r="O3859" i="7" s="1"/>
  <c r="N3859" i="7"/>
  <c r="J3923" i="7"/>
  <c r="O3923" i="7" s="1"/>
  <c r="N3923" i="7"/>
  <c r="J3987" i="7"/>
  <c r="O3987" i="7" s="1"/>
  <c r="N3987" i="7"/>
  <c r="J4051" i="7"/>
  <c r="O4051" i="7" s="1"/>
  <c r="N4051" i="7"/>
  <c r="J4288" i="7"/>
  <c r="O4288" i="7" s="1"/>
  <c r="N4288" i="7"/>
  <c r="N4322" i="7"/>
  <c r="J4322" i="7"/>
  <c r="O4322" i="7" s="1"/>
  <c r="J4449" i="7"/>
  <c r="O4449" i="7" s="1"/>
  <c r="N4449" i="7"/>
  <c r="J4577" i="7"/>
  <c r="O4577" i="7" s="1"/>
  <c r="N4577" i="7"/>
  <c r="J4705" i="7"/>
  <c r="O4705" i="7" s="1"/>
  <c r="N4705" i="7"/>
  <c r="N4364" i="7"/>
  <c r="J4364" i="7"/>
  <c r="O4364" i="7" s="1"/>
  <c r="J4891" i="7"/>
  <c r="O4891" i="7" s="1"/>
  <c r="N4891" i="7"/>
  <c r="N5085" i="7"/>
  <c r="J5085" i="7"/>
  <c r="O5085" i="7" s="1"/>
  <c r="J5320" i="7"/>
  <c r="O5320" i="7" s="1"/>
  <c r="N5320" i="7"/>
  <c r="J5384" i="7"/>
  <c r="O5384" i="7" s="1"/>
  <c r="N5384" i="7"/>
  <c r="N5018" i="7"/>
  <c r="J5018" i="7"/>
  <c r="O5018" i="7" s="1"/>
  <c r="J6009" i="7"/>
  <c r="O6009" i="7" s="1"/>
  <c r="N6009" i="7"/>
  <c r="J6521" i="7"/>
  <c r="O6521" i="7" s="1"/>
  <c r="N6521" i="7"/>
  <c r="J6985" i="7"/>
  <c r="O6985" i="7" s="1"/>
  <c r="N6985" i="7"/>
  <c r="J72" i="7"/>
  <c r="O72" i="7" s="1"/>
  <c r="N72" i="7"/>
  <c r="J676" i="7"/>
  <c r="O676" i="7" s="1"/>
  <c r="N676" i="7"/>
  <c r="N736" i="7"/>
  <c r="J736" i="7"/>
  <c r="O736" i="7" s="1"/>
  <c r="N1105" i="7"/>
  <c r="J1105" i="7"/>
  <c r="O1105" i="7" s="1"/>
  <c r="N2220" i="7"/>
  <c r="J2220" i="7"/>
  <c r="O2220" i="7" s="1"/>
  <c r="J2095" i="7"/>
  <c r="O2095" i="7" s="1"/>
  <c r="N2095" i="7"/>
  <c r="N2203" i="7"/>
  <c r="J2203" i="7"/>
  <c r="O2203" i="7" s="1"/>
  <c r="J2625" i="7"/>
  <c r="O2625" i="7" s="1"/>
  <c r="N2625" i="7"/>
  <c r="N4276" i="7"/>
  <c r="J4276" i="7"/>
  <c r="O4276" i="7" s="1"/>
  <c r="J4373" i="7"/>
  <c r="O4373" i="7" s="1"/>
  <c r="N4373" i="7"/>
  <c r="J4466" i="7"/>
  <c r="O4466" i="7" s="1"/>
  <c r="N4466" i="7"/>
  <c r="J5299" i="7"/>
  <c r="O5299" i="7" s="1"/>
  <c r="N5299" i="7"/>
  <c r="J5507" i="7"/>
  <c r="O5507" i="7" s="1"/>
  <c r="N5507" i="7"/>
  <c r="J5683" i="7"/>
  <c r="O5683" i="7" s="1"/>
  <c r="N5683" i="7"/>
  <c r="J6984" i="7"/>
  <c r="O6984" i="7" s="1"/>
  <c r="N6984" i="7"/>
  <c r="J7144" i="7"/>
  <c r="O7144" i="7" s="1"/>
  <c r="N7144" i="7"/>
  <c r="J7320" i="7"/>
  <c r="O7320" i="7" s="1"/>
  <c r="N7320" i="7"/>
  <c r="J7480" i="7"/>
  <c r="O7480" i="7" s="1"/>
  <c r="N7480" i="7"/>
  <c r="J7640" i="7"/>
  <c r="O7640" i="7" s="1"/>
  <c r="N7640" i="7"/>
  <c r="J7816" i="7"/>
  <c r="O7816" i="7" s="1"/>
  <c r="N7816" i="7"/>
  <c r="J8813" i="7"/>
  <c r="O8813" i="7" s="1"/>
  <c r="N8813" i="7"/>
  <c r="J8482" i="7"/>
  <c r="O8482" i="7" s="1"/>
  <c r="N8482" i="7"/>
  <c r="N9768" i="7"/>
  <c r="J9768" i="7"/>
  <c r="O9768" i="7" s="1"/>
  <c r="J326" i="7"/>
  <c r="O326" i="7" s="1"/>
  <c r="N326" i="7"/>
  <c r="J573" i="7"/>
  <c r="O573" i="7" s="1"/>
  <c r="N573" i="7"/>
  <c r="N1545" i="7"/>
  <c r="J1545" i="7"/>
  <c r="O1545" i="7" s="1"/>
  <c r="J1718" i="7"/>
  <c r="O1718" i="7" s="1"/>
  <c r="N1718" i="7"/>
  <c r="J1956" i="7"/>
  <c r="O1956" i="7" s="1"/>
  <c r="N1956" i="7"/>
  <c r="J2777" i="7"/>
  <c r="O2777" i="7" s="1"/>
  <c r="N2777" i="7"/>
  <c r="J2841" i="7"/>
  <c r="O2841" i="7" s="1"/>
  <c r="N2841" i="7"/>
  <c r="J3221" i="7"/>
  <c r="O3221" i="7" s="1"/>
  <c r="N3221" i="7"/>
  <c r="J3285" i="7"/>
  <c r="O3285" i="7" s="1"/>
  <c r="N3285" i="7"/>
  <c r="J3349" i="7"/>
  <c r="O3349" i="7" s="1"/>
  <c r="N3349" i="7"/>
  <c r="J3413" i="7"/>
  <c r="O3413" i="7" s="1"/>
  <c r="N3413" i="7"/>
  <c r="J3477" i="7"/>
  <c r="O3477" i="7" s="1"/>
  <c r="N3477" i="7"/>
  <c r="J3541" i="7"/>
  <c r="O3541" i="7" s="1"/>
  <c r="N3541" i="7"/>
  <c r="J3605" i="7"/>
  <c r="O3605" i="7" s="1"/>
  <c r="N3605" i="7"/>
  <c r="J3669" i="7"/>
  <c r="O3669" i="7" s="1"/>
  <c r="N3669" i="7"/>
  <c r="J3733" i="7"/>
  <c r="O3733" i="7" s="1"/>
  <c r="N3733" i="7"/>
  <c r="J3797" i="7"/>
  <c r="O3797" i="7" s="1"/>
  <c r="N3797" i="7"/>
  <c r="J3861" i="7"/>
  <c r="O3861" i="7" s="1"/>
  <c r="N3861" i="7"/>
  <c r="J3925" i="7"/>
  <c r="O3925" i="7" s="1"/>
  <c r="N3925" i="7"/>
  <c r="J3989" i="7"/>
  <c r="O3989" i="7" s="1"/>
  <c r="N3989" i="7"/>
  <c r="J4053" i="7"/>
  <c r="O4053" i="7" s="1"/>
  <c r="N4053" i="7"/>
  <c r="J3398" i="7"/>
  <c r="O3398" i="7" s="1"/>
  <c r="N3398" i="7"/>
  <c r="J3462" i="7"/>
  <c r="O3462" i="7" s="1"/>
  <c r="N3462" i="7"/>
  <c r="J3526" i="7"/>
  <c r="O3526" i="7" s="1"/>
  <c r="N3526" i="7"/>
  <c r="J3590" i="7"/>
  <c r="O3590" i="7" s="1"/>
  <c r="N3590" i="7"/>
  <c r="J3654" i="7"/>
  <c r="O3654" i="7" s="1"/>
  <c r="N3654" i="7"/>
  <c r="J3718" i="7"/>
  <c r="O3718" i="7" s="1"/>
  <c r="N3718" i="7"/>
  <c r="J3782" i="7"/>
  <c r="O3782" i="7" s="1"/>
  <c r="N3782" i="7"/>
  <c r="J3846" i="7"/>
  <c r="O3846" i="7" s="1"/>
  <c r="N3846" i="7"/>
  <c r="J3910" i="7"/>
  <c r="O3910" i="7" s="1"/>
  <c r="N3910" i="7"/>
  <c r="J3974" i="7"/>
  <c r="O3974" i="7" s="1"/>
  <c r="N3974" i="7"/>
  <c r="J4038" i="7"/>
  <c r="O4038" i="7" s="1"/>
  <c r="N4038" i="7"/>
  <c r="J4102" i="7"/>
  <c r="O4102" i="7" s="1"/>
  <c r="N4102" i="7"/>
  <c r="J5218" i="7"/>
  <c r="O5218" i="7" s="1"/>
  <c r="N5218" i="7"/>
  <c r="J5282" i="7"/>
  <c r="O5282" i="7" s="1"/>
  <c r="N5282" i="7"/>
  <c r="J5346" i="7"/>
  <c r="O5346" i="7" s="1"/>
  <c r="N5346" i="7"/>
  <c r="J5963" i="7"/>
  <c r="O5963" i="7" s="1"/>
  <c r="N5963" i="7"/>
  <c r="J6027" i="7"/>
  <c r="O6027" i="7" s="1"/>
  <c r="N6027" i="7"/>
  <c r="J6091" i="7"/>
  <c r="O6091" i="7" s="1"/>
  <c r="N6091" i="7"/>
  <c r="J6155" i="7"/>
  <c r="O6155" i="7" s="1"/>
  <c r="N6155" i="7"/>
  <c r="J6219" i="7"/>
  <c r="O6219" i="7" s="1"/>
  <c r="N6219" i="7"/>
  <c r="J6283" i="7"/>
  <c r="O6283" i="7" s="1"/>
  <c r="N6283" i="7"/>
  <c r="J6347" i="7"/>
  <c r="O6347" i="7" s="1"/>
  <c r="N6347" i="7"/>
  <c r="J6411" i="7"/>
  <c r="O6411" i="7" s="1"/>
  <c r="N6411" i="7"/>
  <c r="J6475" i="7"/>
  <c r="O6475" i="7" s="1"/>
  <c r="N6475" i="7"/>
  <c r="J6539" i="7"/>
  <c r="O6539" i="7" s="1"/>
  <c r="N6539" i="7"/>
  <c r="J5924" i="7"/>
  <c r="O5924" i="7" s="1"/>
  <c r="N5924" i="7"/>
  <c r="J8835" i="7"/>
  <c r="O8835" i="7" s="1"/>
  <c r="N8835" i="7"/>
  <c r="J9151" i="7"/>
  <c r="O9151" i="7" s="1"/>
  <c r="N9151" i="7"/>
  <c r="N9923" i="7"/>
  <c r="J9923" i="7"/>
  <c r="O9923" i="7" s="1"/>
  <c r="J8250" i="7"/>
  <c r="O8250" i="7" s="1"/>
  <c r="N8250" i="7"/>
  <c r="J8378" i="7"/>
  <c r="O8378" i="7" s="1"/>
  <c r="N8378" i="7"/>
  <c r="J8959" i="7"/>
  <c r="O8959" i="7" s="1"/>
  <c r="N8959" i="7"/>
  <c r="J9517" i="7"/>
  <c r="O9517" i="7" s="1"/>
  <c r="N9517" i="7"/>
  <c r="J8800" i="7"/>
  <c r="O8800" i="7" s="1"/>
  <c r="N8800" i="7"/>
  <c r="J8864" i="7"/>
  <c r="O8864" i="7" s="1"/>
  <c r="N8864" i="7"/>
  <c r="J8928" i="7"/>
  <c r="O8928" i="7" s="1"/>
  <c r="N8928" i="7"/>
  <c r="J8992" i="7"/>
  <c r="O8992" i="7" s="1"/>
  <c r="N8992" i="7"/>
  <c r="J9056" i="7"/>
  <c r="O9056" i="7" s="1"/>
  <c r="N9056" i="7"/>
  <c r="J9120" i="7"/>
  <c r="O9120" i="7" s="1"/>
  <c r="N9120" i="7"/>
  <c r="J9344" i="7"/>
  <c r="O9344" i="7" s="1"/>
  <c r="N9344" i="7"/>
  <c r="J9408" i="7"/>
  <c r="O9408" i="7" s="1"/>
  <c r="N9408" i="7"/>
  <c r="J9472" i="7"/>
  <c r="O9472" i="7" s="1"/>
  <c r="N9472" i="7"/>
  <c r="J9536" i="7"/>
  <c r="O9536" i="7" s="1"/>
  <c r="N9536" i="7"/>
  <c r="J9600" i="7"/>
  <c r="O9600" i="7" s="1"/>
  <c r="N9600" i="7"/>
  <c r="N9968" i="7"/>
  <c r="J9968" i="7"/>
  <c r="O9968" i="7" s="1"/>
  <c r="J9159" i="7"/>
  <c r="O9159" i="7" s="1"/>
  <c r="N9159" i="7"/>
  <c r="J6473" i="7"/>
  <c r="O6473" i="7" s="1"/>
  <c r="N6473" i="7"/>
  <c r="J6873" i="7"/>
  <c r="O6873" i="7" s="1"/>
  <c r="N6873" i="7"/>
  <c r="J7129" i="7"/>
  <c r="O7129" i="7" s="1"/>
  <c r="N7129" i="7"/>
  <c r="J8758" i="7"/>
  <c r="O8758" i="7" s="1"/>
  <c r="N8758" i="7"/>
  <c r="J8950" i="7"/>
  <c r="O8950" i="7" s="1"/>
  <c r="N8950" i="7"/>
  <c r="J9630" i="7"/>
  <c r="O9630" i="7" s="1"/>
  <c r="N9630" i="7"/>
  <c r="J8793" i="7"/>
  <c r="O8793" i="7" s="1"/>
  <c r="N8793" i="7"/>
  <c r="J119" i="7"/>
  <c r="O119" i="7" s="1"/>
  <c r="N119" i="7"/>
  <c r="N126" i="7"/>
  <c r="J126" i="7"/>
  <c r="O126" i="7" s="1"/>
  <c r="N239" i="7"/>
  <c r="J239" i="7"/>
  <c r="O239" i="7" s="1"/>
  <c r="N196" i="7"/>
  <c r="J196" i="7"/>
  <c r="O196" i="7" s="1"/>
  <c r="J370" i="7"/>
  <c r="O370" i="7" s="1"/>
  <c r="N370" i="7"/>
  <c r="J315" i="7"/>
  <c r="O315" i="7" s="1"/>
  <c r="N315" i="7"/>
  <c r="N562" i="7"/>
  <c r="J562" i="7"/>
  <c r="O562" i="7" s="1"/>
  <c r="N619" i="7"/>
  <c r="J619" i="7"/>
  <c r="O619" i="7" s="1"/>
  <c r="N683" i="7"/>
  <c r="J683" i="7"/>
  <c r="O683" i="7" s="1"/>
  <c r="N942" i="7"/>
  <c r="J942" i="7"/>
  <c r="O942" i="7" s="1"/>
  <c r="N909" i="7"/>
  <c r="J909" i="7"/>
  <c r="O909" i="7" s="1"/>
  <c r="J732" i="7"/>
  <c r="O732" i="7" s="1"/>
  <c r="N732" i="7"/>
  <c r="J1003" i="7"/>
  <c r="O1003" i="7" s="1"/>
  <c r="N1003" i="7"/>
  <c r="J1167" i="7"/>
  <c r="O1167" i="7" s="1"/>
  <c r="N1167" i="7"/>
  <c r="N1066" i="7"/>
  <c r="J1066" i="7"/>
  <c r="O1066" i="7" s="1"/>
  <c r="J1045" i="7"/>
  <c r="O1045" i="7" s="1"/>
  <c r="N1045" i="7"/>
  <c r="N1177" i="7"/>
  <c r="J1177" i="7"/>
  <c r="O1177" i="7" s="1"/>
  <c r="J1148" i="7"/>
  <c r="O1148" i="7" s="1"/>
  <c r="N1148" i="7"/>
  <c r="J1550" i="7"/>
  <c r="O1550" i="7" s="1"/>
  <c r="N1550" i="7"/>
  <c r="N1334" i="7"/>
  <c r="J1334" i="7"/>
  <c r="O1334" i="7" s="1"/>
  <c r="J1289" i="7"/>
  <c r="O1289" i="7" s="1"/>
  <c r="N1289" i="7"/>
  <c r="J1388" i="7"/>
  <c r="O1388" i="7" s="1"/>
  <c r="N1388" i="7"/>
  <c r="J1452" i="7"/>
  <c r="O1452" i="7" s="1"/>
  <c r="N1452" i="7"/>
  <c r="J1516" i="7"/>
  <c r="O1516" i="7" s="1"/>
  <c r="N1516" i="7"/>
  <c r="J1320" i="7"/>
  <c r="O1320" i="7" s="1"/>
  <c r="N1320" i="7"/>
  <c r="J1846" i="7"/>
  <c r="O1846" i="7" s="1"/>
  <c r="N1846" i="7"/>
  <c r="J1958" i="7"/>
  <c r="O1958" i="7" s="1"/>
  <c r="N1958" i="7"/>
  <c r="J2022" i="7"/>
  <c r="O2022" i="7" s="1"/>
  <c r="N2022" i="7"/>
  <c r="J1863" i="7"/>
  <c r="O1863" i="7" s="1"/>
  <c r="N1863" i="7"/>
  <c r="J1820" i="7"/>
  <c r="O1820" i="7" s="1"/>
  <c r="N1820" i="7"/>
  <c r="J2362" i="7"/>
  <c r="O2362" i="7" s="1"/>
  <c r="N2362" i="7"/>
  <c r="N2430" i="7"/>
  <c r="J2430" i="7"/>
  <c r="O2430" i="7" s="1"/>
  <c r="J2503" i="7"/>
  <c r="O2503" i="7" s="1"/>
  <c r="N2503" i="7"/>
  <c r="J2567" i="7"/>
  <c r="O2567" i="7" s="1"/>
  <c r="N2567" i="7"/>
  <c r="N2448" i="7"/>
  <c r="J2448" i="7"/>
  <c r="O2448" i="7" s="1"/>
  <c r="J2580" i="7"/>
  <c r="O2580" i="7" s="1"/>
  <c r="N2580" i="7"/>
  <c r="J2778" i="7"/>
  <c r="O2778" i="7" s="1"/>
  <c r="N2778" i="7"/>
  <c r="J2842" i="7"/>
  <c r="O2842" i="7" s="1"/>
  <c r="N2842" i="7"/>
  <c r="J2859" i="7"/>
  <c r="O2859" i="7" s="1"/>
  <c r="N2859" i="7"/>
  <c r="N4264" i="7"/>
  <c r="J4264" i="7"/>
  <c r="O4264" i="7" s="1"/>
  <c r="J3139" i="7"/>
  <c r="O3139" i="7" s="1"/>
  <c r="N3139" i="7"/>
  <c r="J4425" i="7"/>
  <c r="O4425" i="7" s="1"/>
  <c r="N4425" i="7"/>
  <c r="J4553" i="7"/>
  <c r="O4553" i="7" s="1"/>
  <c r="N4553" i="7"/>
  <c r="J4681" i="7"/>
  <c r="O4681" i="7" s="1"/>
  <c r="N4681" i="7"/>
  <c r="N4340" i="7"/>
  <c r="J4340" i="7"/>
  <c r="O4340" i="7" s="1"/>
  <c r="N4371" i="7"/>
  <c r="J4371" i="7"/>
  <c r="O4371" i="7" s="1"/>
  <c r="N4499" i="7"/>
  <c r="J4499" i="7"/>
  <c r="O4499" i="7" s="1"/>
  <c r="N4627" i="7"/>
  <c r="J4627" i="7"/>
  <c r="O4627" i="7" s="1"/>
  <c r="N4755" i="7"/>
  <c r="J4755" i="7"/>
  <c r="O4755" i="7" s="1"/>
  <c r="J6614" i="7"/>
  <c r="O6614" i="7" s="1"/>
  <c r="N6614" i="7"/>
  <c r="J8039" i="7"/>
  <c r="O8039" i="7" s="1"/>
  <c r="N8039" i="7"/>
  <c r="J8103" i="7"/>
  <c r="O8103" i="7" s="1"/>
  <c r="N8103" i="7"/>
  <c r="J8167" i="7"/>
  <c r="O8167" i="7" s="1"/>
  <c r="N8167" i="7"/>
  <c r="J8423" i="7"/>
  <c r="O8423" i="7" s="1"/>
  <c r="N8423" i="7"/>
  <c r="J8487" i="7"/>
  <c r="O8487" i="7" s="1"/>
  <c r="N8487" i="7"/>
  <c r="J8619" i="7"/>
  <c r="O8619" i="7" s="1"/>
  <c r="N8619" i="7"/>
  <c r="J9113" i="7"/>
  <c r="O9113" i="7" s="1"/>
  <c r="N9113" i="7"/>
  <c r="J9297" i="7"/>
  <c r="O9297" i="7" s="1"/>
  <c r="N9297" i="7"/>
  <c r="J8587" i="7"/>
  <c r="O8587" i="7" s="1"/>
  <c r="N8587" i="7"/>
  <c r="J8861" i="7"/>
  <c r="O8861" i="7" s="1"/>
  <c r="N8861" i="7"/>
  <c r="J9187" i="7"/>
  <c r="O9187" i="7" s="1"/>
  <c r="N9187" i="7"/>
  <c r="J8578" i="7"/>
  <c r="O8578" i="7" s="1"/>
  <c r="N8578" i="7"/>
  <c r="J8642" i="7"/>
  <c r="O8642" i="7" s="1"/>
  <c r="N8642" i="7"/>
  <c r="J8706" i="7"/>
  <c r="O8706" i="7" s="1"/>
  <c r="N8706" i="7"/>
  <c r="J8770" i="7"/>
  <c r="O8770" i="7" s="1"/>
  <c r="N8770" i="7"/>
  <c r="J8834" i="7"/>
  <c r="O8834" i="7" s="1"/>
  <c r="N8834" i="7"/>
  <c r="J8898" i="7"/>
  <c r="O8898" i="7" s="1"/>
  <c r="N8898" i="7"/>
  <c r="J8962" i="7"/>
  <c r="O8962" i="7" s="1"/>
  <c r="N8962" i="7"/>
  <c r="J9026" i="7"/>
  <c r="O9026" i="7" s="1"/>
  <c r="N9026" i="7"/>
  <c r="J9090" i="7"/>
  <c r="O9090" i="7" s="1"/>
  <c r="N9090" i="7"/>
  <c r="J9154" i="7"/>
  <c r="O9154" i="7" s="1"/>
  <c r="N9154" i="7"/>
  <c r="J9410" i="7"/>
  <c r="O9410" i="7" s="1"/>
  <c r="N9410" i="7"/>
  <c r="J9474" i="7"/>
  <c r="O9474" i="7" s="1"/>
  <c r="N9474" i="7"/>
  <c r="J9714" i="7"/>
  <c r="O9714" i="7" s="1"/>
  <c r="N9714" i="7"/>
  <c r="J8985" i="7"/>
  <c r="O8985" i="7" s="1"/>
  <c r="N8985" i="7"/>
  <c r="J9165" i="7"/>
  <c r="O9165" i="7" s="1"/>
  <c r="N9165" i="7"/>
  <c r="J4812" i="7"/>
  <c r="O4812" i="7" s="1"/>
  <c r="N4812" i="7"/>
  <c r="J5169" i="7"/>
  <c r="O5169" i="7" s="1"/>
  <c r="N5169" i="7"/>
  <c r="J5425" i="7"/>
  <c r="O5425" i="7" s="1"/>
  <c r="N5425" i="7"/>
  <c r="J5538" i="7"/>
  <c r="O5538" i="7" s="1"/>
  <c r="N5538" i="7"/>
  <c r="J5666" i="7"/>
  <c r="O5666" i="7" s="1"/>
  <c r="N5666" i="7"/>
  <c r="J7897" i="7"/>
  <c r="O7897" i="7" s="1"/>
  <c r="N7897" i="7"/>
  <c r="J9985" i="7"/>
  <c r="O9985" i="7" s="1"/>
  <c r="N9985" i="7"/>
  <c r="J9" i="7"/>
  <c r="O9" i="7" s="1"/>
  <c r="N9" i="7"/>
  <c r="J96" i="7"/>
  <c r="O96" i="7" s="1"/>
  <c r="N96" i="7"/>
  <c r="J354" i="7"/>
  <c r="O354" i="7" s="1"/>
  <c r="N354" i="7"/>
  <c r="J733" i="7"/>
  <c r="O733" i="7" s="1"/>
  <c r="N733" i="7"/>
  <c r="J1658" i="7"/>
  <c r="O1658" i="7" s="1"/>
  <c r="N1658" i="7"/>
  <c r="J3073" i="7"/>
  <c r="O3073" i="7" s="1"/>
  <c r="N3073" i="7"/>
  <c r="N5105" i="7"/>
  <c r="J5105" i="7"/>
  <c r="O5105" i="7" s="1"/>
  <c r="J6639" i="7"/>
  <c r="O6639" i="7" s="1"/>
  <c r="N6639" i="7"/>
  <c r="N6778" i="7"/>
  <c r="J6778" i="7"/>
  <c r="O6778" i="7" s="1"/>
  <c r="J8409" i="7"/>
  <c r="O8409" i="7" s="1"/>
  <c r="N8409" i="7"/>
  <c r="J8473" i="7"/>
  <c r="O8473" i="7" s="1"/>
  <c r="N8473" i="7"/>
  <c r="J8046" i="7"/>
  <c r="O8046" i="7" s="1"/>
  <c r="N8046" i="7"/>
  <c r="J8110" i="7"/>
  <c r="O8110" i="7" s="1"/>
  <c r="N8110" i="7"/>
  <c r="J8021" i="7"/>
  <c r="O8021" i="7" s="1"/>
  <c r="N8021" i="7"/>
  <c r="N9801" i="7"/>
  <c r="J9801" i="7"/>
  <c r="O9801" i="7" s="1"/>
  <c r="N5129" i="7"/>
  <c r="J5129" i="7"/>
  <c r="O5129" i="7" s="1"/>
  <c r="J7630" i="7"/>
  <c r="O7630" i="7" s="1"/>
  <c r="N7630" i="7"/>
  <c r="J7886" i="7"/>
  <c r="O7886" i="7" s="1"/>
  <c r="N7886" i="7"/>
  <c r="J9145" i="7"/>
  <c r="O9145" i="7" s="1"/>
  <c r="N9145" i="7"/>
  <c r="J8847" i="7"/>
  <c r="O8847" i="7" s="1"/>
  <c r="N8847" i="7"/>
  <c r="J3077" i="7"/>
  <c r="O3077" i="7" s="1"/>
  <c r="N3077" i="7"/>
  <c r="J4796" i="7"/>
  <c r="O4796" i="7" s="1"/>
  <c r="N4796" i="7"/>
  <c r="J5185" i="7"/>
  <c r="O5185" i="7" s="1"/>
  <c r="N5185" i="7"/>
  <c r="J5762" i="7"/>
  <c r="O5762" i="7" s="1"/>
  <c r="N5762" i="7"/>
  <c r="J6730" i="7"/>
  <c r="O6730" i="7" s="1"/>
  <c r="N6730" i="7"/>
  <c r="J56" i="7"/>
  <c r="O56" i="7" s="1"/>
  <c r="N56" i="7"/>
  <c r="J324" i="7"/>
  <c r="O324" i="7" s="1"/>
  <c r="N324" i="7"/>
  <c r="J655" i="7"/>
  <c r="O655" i="7" s="1"/>
  <c r="N655" i="7"/>
  <c r="N1206" i="7"/>
  <c r="J1206" i="7"/>
  <c r="O1206" i="7" s="1"/>
  <c r="J1433" i="7"/>
  <c r="O1433" i="7" s="1"/>
  <c r="N1433" i="7"/>
  <c r="J1602" i="7"/>
  <c r="O1602" i="7" s="1"/>
  <c r="N1602" i="7"/>
  <c r="J2389" i="7"/>
  <c r="O2389" i="7" s="1"/>
  <c r="N2389" i="7"/>
  <c r="J2502" i="7"/>
  <c r="O2502" i="7" s="1"/>
  <c r="N2502" i="7"/>
  <c r="N4308" i="7"/>
  <c r="J4308" i="7"/>
  <c r="O4308" i="7" s="1"/>
  <c r="J4661" i="7"/>
  <c r="O4661" i="7" s="1"/>
  <c r="N4661" i="7"/>
  <c r="J4338" i="7"/>
  <c r="O4338" i="7" s="1"/>
  <c r="N4338" i="7"/>
  <c r="J4690" i="7"/>
  <c r="O4690" i="7" s="1"/>
  <c r="N4690" i="7"/>
  <c r="J5331" i="7"/>
  <c r="O5331" i="7" s="1"/>
  <c r="N5331" i="7"/>
  <c r="J5539" i="7"/>
  <c r="O5539" i="7" s="1"/>
  <c r="N5539" i="7"/>
  <c r="J5763" i="7"/>
  <c r="O5763" i="7" s="1"/>
  <c r="N5763" i="7"/>
  <c r="J6904" i="7"/>
  <c r="O6904" i="7" s="1"/>
  <c r="N6904" i="7"/>
  <c r="J7160" i="7"/>
  <c r="O7160" i="7" s="1"/>
  <c r="N7160" i="7"/>
  <c r="J7400" i="7"/>
  <c r="O7400" i="7" s="1"/>
  <c r="N7400" i="7"/>
  <c r="J7624" i="7"/>
  <c r="O7624" i="7" s="1"/>
  <c r="N7624" i="7"/>
  <c r="J7848" i="7"/>
  <c r="O7848" i="7" s="1"/>
  <c r="N7848" i="7"/>
  <c r="J8008" i="7"/>
  <c r="O8008" i="7" s="1"/>
  <c r="N8008" i="7"/>
  <c r="J8450" i="7"/>
  <c r="O8450" i="7" s="1"/>
  <c r="N8450" i="7"/>
  <c r="J9155" i="7"/>
  <c r="O9155" i="7" s="1"/>
  <c r="N9155" i="7"/>
  <c r="N16" i="7"/>
  <c r="J16" i="7"/>
  <c r="O16" i="7" s="1"/>
  <c r="J282" i="7"/>
  <c r="O282" i="7" s="1"/>
  <c r="N282" i="7"/>
  <c r="N163" i="7"/>
  <c r="J163" i="7"/>
  <c r="O163" i="7" s="1"/>
  <c r="J177" i="7"/>
  <c r="O177" i="7" s="1"/>
  <c r="N177" i="7"/>
  <c r="N308" i="7"/>
  <c r="J308" i="7"/>
  <c r="O308" i="7" s="1"/>
  <c r="J575" i="7"/>
  <c r="O575" i="7" s="1"/>
  <c r="N575" i="7"/>
  <c r="N639" i="7"/>
  <c r="J639" i="7"/>
  <c r="O639" i="7" s="1"/>
  <c r="N703" i="7"/>
  <c r="J703" i="7"/>
  <c r="O703" i="7" s="1"/>
  <c r="N592" i="7"/>
  <c r="J592" i="7"/>
  <c r="O592" i="7" s="1"/>
  <c r="J804" i="7"/>
  <c r="O804" i="7" s="1"/>
  <c r="N804" i="7"/>
  <c r="J731" i="7"/>
  <c r="O731" i="7" s="1"/>
  <c r="N731" i="7"/>
  <c r="J919" i="7"/>
  <c r="O919" i="7" s="1"/>
  <c r="N919" i="7"/>
  <c r="N998" i="7"/>
  <c r="J998" i="7"/>
  <c r="O998" i="7" s="1"/>
  <c r="J1126" i="7"/>
  <c r="O1126" i="7" s="1"/>
  <c r="N1126" i="7"/>
  <c r="N977" i="7"/>
  <c r="J977" i="7"/>
  <c r="O977" i="7" s="1"/>
  <c r="N1112" i="7"/>
  <c r="J1112" i="7"/>
  <c r="O1112" i="7" s="1"/>
  <c r="N1295" i="7"/>
  <c r="J1295" i="7"/>
  <c r="O1295" i="7" s="1"/>
  <c r="J1298" i="7"/>
  <c r="O1298" i="7" s="1"/>
  <c r="N1298" i="7"/>
  <c r="N1252" i="7"/>
  <c r="J1252" i="7"/>
  <c r="O1252" i="7" s="1"/>
  <c r="J1626" i="7"/>
  <c r="O1626" i="7" s="1"/>
  <c r="N1626" i="7"/>
  <c r="J1810" i="7"/>
  <c r="O1810" i="7" s="1"/>
  <c r="N1810" i="7"/>
  <c r="J1938" i="7"/>
  <c r="O1938" i="7" s="1"/>
  <c r="N1938" i="7"/>
  <c r="J1975" i="7"/>
  <c r="O1975" i="7" s="1"/>
  <c r="N1975" i="7"/>
  <c r="J2039" i="7"/>
  <c r="O2039" i="7" s="1"/>
  <c r="N2039" i="7"/>
  <c r="N2449" i="7"/>
  <c r="J2449" i="7"/>
  <c r="O2449" i="7" s="1"/>
  <c r="J2373" i="7"/>
  <c r="O2373" i="7" s="1"/>
  <c r="N2373" i="7"/>
  <c r="N2171" i="7"/>
  <c r="J2171" i="7"/>
  <c r="O2171" i="7" s="1"/>
  <c r="N2453" i="7"/>
  <c r="J2453" i="7"/>
  <c r="O2453" i="7" s="1"/>
  <c r="J2582" i="7"/>
  <c r="O2582" i="7" s="1"/>
  <c r="N2582" i="7"/>
  <c r="J4321" i="7"/>
  <c r="O4321" i="7" s="1"/>
  <c r="N4321" i="7"/>
  <c r="J4291" i="7"/>
  <c r="O4291" i="7" s="1"/>
  <c r="N4291" i="7"/>
  <c r="J4421" i="7"/>
  <c r="O4421" i="7" s="1"/>
  <c r="N4421" i="7"/>
  <c r="J4549" i="7"/>
  <c r="O4549" i="7" s="1"/>
  <c r="N4549" i="7"/>
  <c r="J4677" i="7"/>
  <c r="O4677" i="7" s="1"/>
  <c r="N4677" i="7"/>
  <c r="J4336" i="7"/>
  <c r="O4336" i="7" s="1"/>
  <c r="N4336" i="7"/>
  <c r="J4464" i="7"/>
  <c r="O4464" i="7" s="1"/>
  <c r="N4464" i="7"/>
  <c r="J4592" i="7"/>
  <c r="O4592" i="7" s="1"/>
  <c r="N4592" i="7"/>
  <c r="N4418" i="7"/>
  <c r="J4418" i="7"/>
  <c r="O4418" i="7" s="1"/>
  <c r="N4546" i="7"/>
  <c r="J4546" i="7"/>
  <c r="O4546" i="7" s="1"/>
  <c r="N4674" i="7"/>
  <c r="J4674" i="7"/>
  <c r="O4674" i="7" s="1"/>
  <c r="N4972" i="7"/>
  <c r="J4972" i="7"/>
  <c r="O4972" i="7" s="1"/>
  <c r="J6606" i="7"/>
  <c r="O6606" i="7" s="1"/>
  <c r="N6606" i="7"/>
  <c r="J6883" i="7"/>
  <c r="O6883" i="7" s="1"/>
  <c r="N6883" i="7"/>
  <c r="J6947" i="7"/>
  <c r="O6947" i="7" s="1"/>
  <c r="N6947" i="7"/>
  <c r="J7011" i="7"/>
  <c r="O7011" i="7" s="1"/>
  <c r="N7011" i="7"/>
  <c r="J7075" i="7"/>
  <c r="O7075" i="7" s="1"/>
  <c r="N7075" i="7"/>
  <c r="J7139" i="7"/>
  <c r="O7139" i="7" s="1"/>
  <c r="N7139" i="7"/>
  <c r="J7203" i="7"/>
  <c r="O7203" i="7" s="1"/>
  <c r="N7203" i="7"/>
  <c r="J7267" i="7"/>
  <c r="O7267" i="7" s="1"/>
  <c r="N7267" i="7"/>
  <c r="J7331" i="7"/>
  <c r="O7331" i="7" s="1"/>
  <c r="N7331" i="7"/>
  <c r="J7395" i="7"/>
  <c r="O7395" i="7" s="1"/>
  <c r="N7395" i="7"/>
  <c r="J7459" i="7"/>
  <c r="O7459" i="7" s="1"/>
  <c r="N7459" i="7"/>
  <c r="J7523" i="7"/>
  <c r="O7523" i="7" s="1"/>
  <c r="N7523" i="7"/>
  <c r="J7587" i="7"/>
  <c r="O7587" i="7" s="1"/>
  <c r="N7587" i="7"/>
  <c r="J7651" i="7"/>
  <c r="O7651" i="7" s="1"/>
  <c r="N7651" i="7"/>
  <c r="J7715" i="7"/>
  <c r="O7715" i="7" s="1"/>
  <c r="N7715" i="7"/>
  <c r="J7779" i="7"/>
  <c r="O7779" i="7" s="1"/>
  <c r="N7779" i="7"/>
  <c r="J7843" i="7"/>
  <c r="O7843" i="7" s="1"/>
  <c r="N7843" i="7"/>
  <c r="J7907" i="7"/>
  <c r="O7907" i="7" s="1"/>
  <c r="N7907" i="7"/>
  <c r="J7971" i="7"/>
  <c r="O7971" i="7" s="1"/>
  <c r="N7971" i="7"/>
  <c r="J8747" i="7"/>
  <c r="O8747" i="7" s="1"/>
  <c r="N8747" i="7"/>
  <c r="J9381" i="7"/>
  <c r="O9381" i="7" s="1"/>
  <c r="N9381" i="7"/>
  <c r="J8506" i="7"/>
  <c r="O8506" i="7" s="1"/>
  <c r="N8506" i="7"/>
  <c r="J9073" i="7"/>
  <c r="O9073" i="7" s="1"/>
  <c r="N9073" i="7"/>
  <c r="J9653" i="7"/>
  <c r="O9653" i="7" s="1"/>
  <c r="N9653" i="7"/>
  <c r="J6990" i="7"/>
  <c r="O6990" i="7" s="1"/>
  <c r="N6990" i="7"/>
  <c r="J7246" i="7"/>
  <c r="O7246" i="7" s="1"/>
  <c r="N7246" i="7"/>
  <c r="J7998" i="7"/>
  <c r="O7998" i="7" s="1"/>
  <c r="N7998" i="7"/>
  <c r="N346" i="7"/>
  <c r="J346" i="7"/>
  <c r="O346" i="7" s="1"/>
  <c r="J677" i="7"/>
  <c r="O677" i="7" s="1"/>
  <c r="N677" i="7"/>
  <c r="J1540" i="7"/>
  <c r="O1540" i="7" s="1"/>
  <c r="N1540" i="7"/>
  <c r="J1698" i="7"/>
  <c r="O1698" i="7" s="1"/>
  <c r="N1698" i="7"/>
  <c r="J1897" i="7"/>
  <c r="O1897" i="7" s="1"/>
  <c r="N1897" i="7"/>
  <c r="J2787" i="7"/>
  <c r="O2787" i="7" s="1"/>
  <c r="N2787" i="7"/>
  <c r="J2851" i="7"/>
  <c r="O2851" i="7" s="1"/>
  <c r="N2851" i="7"/>
  <c r="J6629" i="7"/>
  <c r="O6629" i="7" s="1"/>
  <c r="N6629" i="7"/>
  <c r="J6693" i="7"/>
  <c r="O6693" i="7" s="1"/>
  <c r="N6693" i="7"/>
  <c r="J6735" i="7"/>
  <c r="O6735" i="7" s="1"/>
  <c r="N6735" i="7"/>
  <c r="J6817" i="7"/>
  <c r="O6817" i="7" s="1"/>
  <c r="N6817" i="7"/>
  <c r="J8340" i="7"/>
  <c r="O8340" i="7" s="1"/>
  <c r="N8340" i="7"/>
  <c r="J8831" i="7"/>
  <c r="O8831" i="7" s="1"/>
  <c r="N8831" i="7"/>
  <c r="J9219" i="7"/>
  <c r="O9219" i="7" s="1"/>
  <c r="N9219" i="7"/>
  <c r="J9642" i="7"/>
  <c r="O9642" i="7" s="1"/>
  <c r="N9642" i="7"/>
  <c r="J9007" i="7"/>
  <c r="O9007" i="7" s="1"/>
  <c r="N9007" i="7"/>
  <c r="J9769" i="7"/>
  <c r="O9769" i="7" s="1"/>
  <c r="N9769" i="7"/>
  <c r="N9953" i="7"/>
  <c r="J9953" i="7"/>
  <c r="O9953" i="7" s="1"/>
  <c r="N4718" i="7"/>
  <c r="J4718" i="7"/>
  <c r="O4718" i="7" s="1"/>
  <c r="J9443" i="7"/>
  <c r="O9443" i="7" s="1"/>
  <c r="N9443" i="7"/>
  <c r="J190" i="7"/>
  <c r="O190" i="7" s="1"/>
  <c r="N190" i="7"/>
  <c r="N193" i="7"/>
  <c r="J193" i="7"/>
  <c r="O193" i="7" s="1"/>
  <c r="N467" i="7"/>
  <c r="J467" i="7"/>
  <c r="O467" i="7" s="1"/>
  <c r="N472" i="7"/>
  <c r="J472" i="7"/>
  <c r="O472" i="7" s="1"/>
  <c r="N886" i="7"/>
  <c r="J886" i="7"/>
  <c r="O886" i="7" s="1"/>
  <c r="N1149" i="7"/>
  <c r="J1149" i="7"/>
  <c r="O1149" i="7" s="1"/>
  <c r="J1292" i="7"/>
  <c r="O1292" i="7" s="1"/>
  <c r="N1292" i="7"/>
  <c r="J1582" i="7"/>
  <c r="O1582" i="7" s="1"/>
  <c r="N1582" i="7"/>
  <c r="J2520" i="7"/>
  <c r="O2520" i="7" s="1"/>
  <c r="N2520" i="7"/>
  <c r="J2780" i="7"/>
  <c r="O2780" i="7" s="1"/>
  <c r="N2780" i="7"/>
  <c r="J2844" i="7"/>
  <c r="O2844" i="7" s="1"/>
  <c r="N2844" i="7"/>
  <c r="J2653" i="7"/>
  <c r="O2653" i="7" s="1"/>
  <c r="N2653" i="7"/>
  <c r="J2717" i="7"/>
  <c r="O2717" i="7" s="1"/>
  <c r="N2717" i="7"/>
  <c r="J3047" i="7"/>
  <c r="O3047" i="7" s="1"/>
  <c r="N3047" i="7"/>
  <c r="N4302" i="7"/>
  <c r="J4302" i="7"/>
  <c r="O4302" i="7" s="1"/>
  <c r="N4696" i="7"/>
  <c r="J4696" i="7"/>
  <c r="O4696" i="7" s="1"/>
  <c r="J4439" i="7"/>
  <c r="O4439" i="7" s="1"/>
  <c r="N4439" i="7"/>
  <c r="J4567" i="7"/>
  <c r="O4567" i="7" s="1"/>
  <c r="N4567" i="7"/>
  <c r="J4695" i="7"/>
  <c r="O4695" i="7" s="1"/>
  <c r="N4695" i="7"/>
  <c r="J5167" i="7"/>
  <c r="O5167" i="7" s="1"/>
  <c r="N5167" i="7"/>
  <c r="J5231" i="7"/>
  <c r="O5231" i="7" s="1"/>
  <c r="N5231" i="7"/>
  <c r="J5295" i="7"/>
  <c r="O5295" i="7" s="1"/>
  <c r="N5295" i="7"/>
  <c r="J5359" i="7"/>
  <c r="O5359" i="7" s="1"/>
  <c r="N5359" i="7"/>
  <c r="J5423" i="7"/>
  <c r="O5423" i="7" s="1"/>
  <c r="N5423" i="7"/>
  <c r="J5487" i="7"/>
  <c r="O5487" i="7" s="1"/>
  <c r="N5487" i="7"/>
  <c r="J5551" i="7"/>
  <c r="O5551" i="7" s="1"/>
  <c r="N5551" i="7"/>
  <c r="J5615" i="7"/>
  <c r="O5615" i="7" s="1"/>
  <c r="N5615" i="7"/>
  <c r="J5679" i="7"/>
  <c r="O5679" i="7" s="1"/>
  <c r="N5679" i="7"/>
  <c r="J5743" i="7"/>
  <c r="O5743" i="7" s="1"/>
  <c r="N5743" i="7"/>
  <c r="J5807" i="7"/>
  <c r="O5807" i="7" s="1"/>
  <c r="N5807" i="7"/>
  <c r="J9799" i="7"/>
  <c r="O9799" i="7" s="1"/>
  <c r="N9799" i="7"/>
  <c r="J8430" i="7"/>
  <c r="O8430" i="7" s="1"/>
  <c r="N8430" i="7"/>
  <c r="J8494" i="7"/>
  <c r="O8494" i="7" s="1"/>
  <c r="N8494" i="7"/>
  <c r="J8546" i="7"/>
  <c r="O8546" i="7" s="1"/>
  <c r="N8546" i="7"/>
  <c r="N4526" i="7"/>
  <c r="J4526" i="7"/>
  <c r="O4526" i="7" s="1"/>
  <c r="J6684" i="7"/>
  <c r="O6684" i="7" s="1"/>
  <c r="N6684" i="7"/>
  <c r="J8512" i="7"/>
  <c r="O8512" i="7" s="1"/>
  <c r="N8512" i="7"/>
  <c r="N9958" i="7"/>
  <c r="J9958" i="7"/>
  <c r="O9958" i="7" s="1"/>
  <c r="J390" i="7"/>
  <c r="O390" i="7" s="1"/>
  <c r="N390" i="7"/>
  <c r="J381" i="7"/>
  <c r="O381" i="7" s="1"/>
  <c r="N381" i="7"/>
  <c r="J518" i="7"/>
  <c r="O518" i="7" s="1"/>
  <c r="N518" i="7"/>
  <c r="J726" i="7"/>
  <c r="O726" i="7" s="1"/>
  <c r="N726" i="7"/>
  <c r="J1275" i="7"/>
  <c r="O1275" i="7" s="1"/>
  <c r="N1275" i="7"/>
  <c r="J2416" i="7"/>
  <c r="O2416" i="7" s="1"/>
  <c r="N2416" i="7"/>
  <c r="J2355" i="7"/>
  <c r="O2355" i="7" s="1"/>
  <c r="N2355" i="7"/>
  <c r="J2863" i="7"/>
  <c r="O2863" i="7" s="1"/>
  <c r="N2863" i="7"/>
  <c r="J3404" i="7"/>
  <c r="O3404" i="7" s="1"/>
  <c r="N3404" i="7"/>
  <c r="J3468" i="7"/>
  <c r="O3468" i="7" s="1"/>
  <c r="N3468" i="7"/>
  <c r="J3532" i="7"/>
  <c r="O3532" i="7" s="1"/>
  <c r="N3532" i="7"/>
  <c r="J3596" i="7"/>
  <c r="O3596" i="7" s="1"/>
  <c r="N3596" i="7"/>
  <c r="J3660" i="7"/>
  <c r="O3660" i="7" s="1"/>
  <c r="N3660" i="7"/>
  <c r="J3724" i="7"/>
  <c r="O3724" i="7" s="1"/>
  <c r="N3724" i="7"/>
  <c r="J3788" i="7"/>
  <c r="O3788" i="7" s="1"/>
  <c r="N3788" i="7"/>
  <c r="J3852" i="7"/>
  <c r="O3852" i="7" s="1"/>
  <c r="N3852" i="7"/>
  <c r="J3916" i="7"/>
  <c r="O3916" i="7" s="1"/>
  <c r="N3916" i="7"/>
  <c r="J3980" i="7"/>
  <c r="O3980" i="7" s="1"/>
  <c r="N3980" i="7"/>
  <c r="J4044" i="7"/>
  <c r="O4044" i="7" s="1"/>
  <c r="N4044" i="7"/>
  <c r="J4108" i="7"/>
  <c r="O4108" i="7" s="1"/>
  <c r="N4108" i="7"/>
  <c r="J4508" i="7"/>
  <c r="O4508" i="7" s="1"/>
  <c r="N4508" i="7"/>
  <c r="J4636" i="7"/>
  <c r="O4636" i="7" s="1"/>
  <c r="N4636" i="7"/>
  <c r="J4764" i="7"/>
  <c r="O4764" i="7" s="1"/>
  <c r="N4764" i="7"/>
  <c r="N4494" i="7"/>
  <c r="J4494" i="7"/>
  <c r="O4494" i="7" s="1"/>
  <c r="N183" i="7"/>
  <c r="J183" i="7"/>
  <c r="O183" i="7" s="1"/>
  <c r="J506" i="7"/>
  <c r="O506" i="7" s="1"/>
  <c r="N506" i="7"/>
  <c r="N1157" i="7"/>
  <c r="J1157" i="7"/>
  <c r="O1157" i="7" s="1"/>
  <c r="J2541" i="7"/>
  <c r="O2541" i="7" s="1"/>
  <c r="N2541" i="7"/>
  <c r="J3294" i="7"/>
  <c r="O3294" i="7" s="1"/>
  <c r="N3294" i="7"/>
  <c r="J4576" i="7"/>
  <c r="O4576" i="7" s="1"/>
  <c r="N4576" i="7"/>
  <c r="N4511" i="7"/>
  <c r="J4511" i="7"/>
  <c r="O4511" i="7" s="1"/>
  <c r="J1762" i="7"/>
  <c r="O1762" i="7" s="1"/>
  <c r="N1762" i="7"/>
  <c r="J4966" i="7"/>
  <c r="O4966" i="7" s="1"/>
  <c r="N4966" i="7"/>
  <c r="J4821" i="7"/>
  <c r="O4821" i="7" s="1"/>
  <c r="N4821" i="7"/>
  <c r="N5047" i="7"/>
  <c r="J5047" i="7"/>
  <c r="O5047" i="7" s="1"/>
  <c r="J9085" i="7"/>
  <c r="O9085" i="7" s="1"/>
  <c r="N9085" i="7"/>
  <c r="J9224" i="7"/>
  <c r="O9224" i="7" s="1"/>
  <c r="N9224" i="7"/>
  <c r="J9704" i="7"/>
  <c r="O9704" i="7" s="1"/>
  <c r="N9704" i="7"/>
  <c r="N9960" i="7"/>
  <c r="J9960" i="7"/>
  <c r="O9960" i="7" s="1"/>
  <c r="J9265" i="7"/>
  <c r="O9265" i="7" s="1"/>
  <c r="N9265" i="7"/>
  <c r="J6177" i="7"/>
  <c r="O6177" i="7" s="1"/>
  <c r="N6177" i="7"/>
  <c r="J7473" i="7"/>
  <c r="O7473" i="7" s="1"/>
  <c r="N7473" i="7"/>
  <c r="N9809" i="7"/>
  <c r="J9809" i="7"/>
  <c r="O9809" i="7" s="1"/>
  <c r="J8702" i="7"/>
  <c r="O8702" i="7" s="1"/>
  <c r="N8702" i="7"/>
  <c r="J8878" i="7"/>
  <c r="O8878" i="7" s="1"/>
  <c r="N8878" i="7"/>
  <c r="J9550" i="7"/>
  <c r="O9550" i="7" s="1"/>
  <c r="N9550" i="7"/>
  <c r="J8719" i="7"/>
  <c r="O8719" i="7" s="1"/>
  <c r="N8719" i="7"/>
  <c r="N128" i="7"/>
  <c r="J128" i="7"/>
  <c r="O128" i="7" s="1"/>
  <c r="J276" i="7"/>
  <c r="O276" i="7" s="1"/>
  <c r="N276" i="7"/>
  <c r="N438" i="7"/>
  <c r="J438" i="7"/>
  <c r="O438" i="7" s="1"/>
  <c r="J435" i="7"/>
  <c r="O435" i="7" s="1"/>
  <c r="N435" i="7"/>
  <c r="N678" i="7"/>
  <c r="J678" i="7"/>
  <c r="O678" i="7" s="1"/>
  <c r="J813" i="7"/>
  <c r="O813" i="7" s="1"/>
  <c r="N813" i="7"/>
  <c r="N759" i="7"/>
  <c r="J759" i="7"/>
  <c r="O759" i="7" s="1"/>
  <c r="J911" i="7"/>
  <c r="O911" i="7" s="1"/>
  <c r="N911" i="7"/>
  <c r="N1178" i="7"/>
  <c r="J1178" i="7"/>
  <c r="O1178" i="7" s="1"/>
  <c r="J1012" i="7"/>
  <c r="O1012" i="7" s="1"/>
  <c r="N1012" i="7"/>
  <c r="J1428" i="7"/>
  <c r="O1428" i="7" s="1"/>
  <c r="N1428" i="7"/>
  <c r="J1492" i="7"/>
  <c r="O1492" i="7" s="1"/>
  <c r="N1492" i="7"/>
  <c r="N1272" i="7"/>
  <c r="J1272" i="7"/>
  <c r="O1272" i="7" s="1"/>
  <c r="J2479" i="7"/>
  <c r="O2479" i="7" s="1"/>
  <c r="N2479" i="7"/>
  <c r="J2543" i="7"/>
  <c r="O2543" i="7" s="1"/>
  <c r="N2543" i="7"/>
  <c r="J2415" i="7"/>
  <c r="O2415" i="7" s="1"/>
  <c r="N2415" i="7"/>
  <c r="J3215" i="7"/>
  <c r="O3215" i="7" s="1"/>
  <c r="N3215" i="7"/>
  <c r="J3279" i="7"/>
  <c r="O3279" i="7" s="1"/>
  <c r="N3279" i="7"/>
  <c r="J4580" i="7"/>
  <c r="O4580" i="7" s="1"/>
  <c r="N4580" i="7"/>
  <c r="J4708" i="7"/>
  <c r="O4708" i="7" s="1"/>
  <c r="N4708" i="7"/>
  <c r="J5989" i="7"/>
  <c r="O5989" i="7" s="1"/>
  <c r="N5989" i="7"/>
  <c r="J6053" i="7"/>
  <c r="O6053" i="7" s="1"/>
  <c r="N6053" i="7"/>
  <c r="J6117" i="7"/>
  <c r="O6117" i="7" s="1"/>
  <c r="N6117" i="7"/>
  <c r="J6181" i="7"/>
  <c r="O6181" i="7" s="1"/>
  <c r="N6181" i="7"/>
  <c r="J6245" i="7"/>
  <c r="O6245" i="7" s="1"/>
  <c r="N6245" i="7"/>
  <c r="J6309" i="7"/>
  <c r="O6309" i="7" s="1"/>
  <c r="N6309" i="7"/>
  <c r="J6373" i="7"/>
  <c r="O6373" i="7" s="1"/>
  <c r="N6373" i="7"/>
  <c r="J6437" i="7"/>
  <c r="O6437" i="7" s="1"/>
  <c r="N6437" i="7"/>
  <c r="J6501" i="7"/>
  <c r="O6501" i="7" s="1"/>
  <c r="N6501" i="7"/>
  <c r="J6565" i="7"/>
  <c r="O6565" i="7" s="1"/>
  <c r="N6565" i="7"/>
  <c r="J6648" i="7"/>
  <c r="O6648" i="7" s="1"/>
  <c r="N6648" i="7"/>
  <c r="J6877" i="7"/>
  <c r="O6877" i="7" s="1"/>
  <c r="N6877" i="7"/>
  <c r="J6941" i="7"/>
  <c r="O6941" i="7" s="1"/>
  <c r="N6941" i="7"/>
  <c r="J7005" i="7"/>
  <c r="O7005" i="7" s="1"/>
  <c r="N7005" i="7"/>
  <c r="J7069" i="7"/>
  <c r="O7069" i="7" s="1"/>
  <c r="N7069" i="7"/>
  <c r="J7133" i="7"/>
  <c r="O7133" i="7" s="1"/>
  <c r="N7133" i="7"/>
  <c r="J7197" i="7"/>
  <c r="O7197" i="7" s="1"/>
  <c r="N7197" i="7"/>
  <c r="J7261" i="7"/>
  <c r="O7261" i="7" s="1"/>
  <c r="N7261" i="7"/>
  <c r="J7325" i="7"/>
  <c r="O7325" i="7" s="1"/>
  <c r="N7325" i="7"/>
  <c r="J7389" i="7"/>
  <c r="O7389" i="7" s="1"/>
  <c r="N7389" i="7"/>
  <c r="J7453" i="7"/>
  <c r="O7453" i="7" s="1"/>
  <c r="N7453" i="7"/>
  <c r="J7517" i="7"/>
  <c r="O7517" i="7" s="1"/>
  <c r="N7517" i="7"/>
  <c r="J7581" i="7"/>
  <c r="O7581" i="7" s="1"/>
  <c r="N7581" i="7"/>
  <c r="N9877" i="7"/>
  <c r="J9877" i="7"/>
  <c r="O9877" i="7" s="1"/>
  <c r="J9738" i="7"/>
  <c r="O9738" i="7" s="1"/>
  <c r="N9738" i="7"/>
  <c r="J9850" i="7"/>
  <c r="O9850" i="7" s="1"/>
  <c r="N9850" i="7"/>
  <c r="N5119" i="7"/>
  <c r="J5119" i="7"/>
  <c r="O5119" i="7" s="1"/>
  <c r="J7046" i="7"/>
  <c r="O7046" i="7" s="1"/>
  <c r="N7046" i="7"/>
  <c r="J7302" i="7"/>
  <c r="O7302" i="7" s="1"/>
  <c r="N7302" i="7"/>
  <c r="J9307" i="7"/>
  <c r="O9307" i="7" s="1"/>
  <c r="N9307" i="7"/>
  <c r="J8304" i="7"/>
  <c r="O8304" i="7" s="1"/>
  <c r="N8304" i="7"/>
  <c r="N9691" i="7"/>
  <c r="J9691" i="7"/>
  <c r="O9691" i="7" s="1"/>
  <c r="J2757" i="7"/>
  <c r="O2757" i="7" s="1"/>
  <c r="N2757" i="7"/>
  <c r="J2821" i="7"/>
  <c r="O2821" i="7" s="1"/>
  <c r="N2821" i="7"/>
  <c r="J2885" i="7"/>
  <c r="O2885" i="7" s="1"/>
  <c r="N2885" i="7"/>
  <c r="J5214" i="7"/>
  <c r="O5214" i="7" s="1"/>
  <c r="N5214" i="7"/>
  <c r="J5278" i="7"/>
  <c r="O5278" i="7" s="1"/>
  <c r="N5278" i="7"/>
  <c r="J5342" i="7"/>
  <c r="O5342" i="7" s="1"/>
  <c r="N5342" i="7"/>
  <c r="J4850" i="7"/>
  <c r="O4850" i="7" s="1"/>
  <c r="N4850" i="7"/>
  <c r="J4914" i="7"/>
  <c r="O4914" i="7" s="1"/>
  <c r="N4914" i="7"/>
  <c r="J5975" i="7"/>
  <c r="O5975" i="7" s="1"/>
  <c r="N5975" i="7"/>
  <c r="J6039" i="7"/>
  <c r="O6039" i="7" s="1"/>
  <c r="N6039" i="7"/>
  <c r="J6103" i="7"/>
  <c r="O6103" i="7" s="1"/>
  <c r="N6103" i="7"/>
  <c r="J6167" i="7"/>
  <c r="O6167" i="7" s="1"/>
  <c r="N6167" i="7"/>
  <c r="J6231" i="7"/>
  <c r="O6231" i="7" s="1"/>
  <c r="N6231" i="7"/>
  <c r="J6295" i="7"/>
  <c r="O6295" i="7" s="1"/>
  <c r="N6295" i="7"/>
  <c r="J6359" i="7"/>
  <c r="O6359" i="7" s="1"/>
  <c r="N6359" i="7"/>
  <c r="J6423" i="7"/>
  <c r="O6423" i="7" s="1"/>
  <c r="N6423" i="7"/>
  <c r="J6487" i="7"/>
  <c r="O6487" i="7" s="1"/>
  <c r="N6487" i="7"/>
  <c r="J6551" i="7"/>
  <c r="O6551" i="7" s="1"/>
  <c r="N6551" i="7"/>
  <c r="J8081" i="7"/>
  <c r="O8081" i="7" s="1"/>
  <c r="N8081" i="7"/>
  <c r="J8145" i="7"/>
  <c r="O8145" i="7" s="1"/>
  <c r="N8145" i="7"/>
  <c r="J9547" i="7"/>
  <c r="O9547" i="7" s="1"/>
  <c r="N9547" i="7"/>
  <c r="J8326" i="7"/>
  <c r="O8326" i="7" s="1"/>
  <c r="N8326" i="7"/>
  <c r="J8565" i="7"/>
  <c r="O8565" i="7" s="1"/>
  <c r="N8565" i="7"/>
  <c r="J8839" i="7"/>
  <c r="O8839" i="7" s="1"/>
  <c r="N8839" i="7"/>
  <c r="J9109" i="7"/>
  <c r="O9109" i="7" s="1"/>
  <c r="N9109" i="7"/>
  <c r="J9503" i="7"/>
  <c r="O9503" i="7" s="1"/>
  <c r="N9503" i="7"/>
  <c r="J8556" i="7"/>
  <c r="O8556" i="7" s="1"/>
  <c r="N8556" i="7"/>
  <c r="J8620" i="7"/>
  <c r="O8620" i="7" s="1"/>
  <c r="N8620" i="7"/>
  <c r="J8684" i="7"/>
  <c r="O8684" i="7" s="1"/>
  <c r="N8684" i="7"/>
  <c r="J8748" i="7"/>
  <c r="O8748" i="7" s="1"/>
  <c r="N8748" i="7"/>
  <c r="J8812" i="7"/>
  <c r="O8812" i="7" s="1"/>
  <c r="N8812" i="7"/>
  <c r="J8876" i="7"/>
  <c r="O8876" i="7" s="1"/>
  <c r="N8876" i="7"/>
  <c r="J8940" i="7"/>
  <c r="O8940" i="7" s="1"/>
  <c r="N8940" i="7"/>
  <c r="J9004" i="7"/>
  <c r="O9004" i="7" s="1"/>
  <c r="N9004" i="7"/>
  <c r="J9068" i="7"/>
  <c r="O9068" i="7" s="1"/>
  <c r="N9068" i="7"/>
  <c r="J9132" i="7"/>
  <c r="O9132" i="7" s="1"/>
  <c r="N9132" i="7"/>
  <c r="J9196" i="7"/>
  <c r="O9196" i="7" s="1"/>
  <c r="N9196" i="7"/>
  <c r="J9260" i="7"/>
  <c r="O9260" i="7" s="1"/>
  <c r="N9260" i="7"/>
  <c r="J9452" i="7"/>
  <c r="O9452" i="7" s="1"/>
  <c r="N9452" i="7"/>
  <c r="N9740" i="7"/>
  <c r="J9740" i="7"/>
  <c r="O9740" i="7" s="1"/>
  <c r="J9884" i="7"/>
  <c r="O9884" i="7" s="1"/>
  <c r="N9884" i="7"/>
  <c r="J8761" i="7"/>
  <c r="O8761" i="7" s="1"/>
  <c r="N8761" i="7"/>
  <c r="J5289" i="7"/>
  <c r="O5289" i="7" s="1"/>
  <c r="N5289" i="7"/>
  <c r="J6482" i="7"/>
  <c r="O6482" i="7" s="1"/>
  <c r="N6482" i="7"/>
  <c r="J7857" i="7"/>
  <c r="O7857" i="7" s="1"/>
  <c r="N7857" i="7"/>
  <c r="J7985" i="7"/>
  <c r="O7985" i="7" s="1"/>
  <c r="N7985" i="7"/>
  <c r="J9645" i="7"/>
  <c r="O9645" i="7" s="1"/>
  <c r="N9645" i="7"/>
  <c r="J8629" i="7"/>
  <c r="O8629" i="7" s="1"/>
  <c r="N8629" i="7"/>
  <c r="N351" i="7"/>
  <c r="J351" i="7"/>
  <c r="O351" i="7" s="1"/>
  <c r="J729" i="7"/>
  <c r="O729" i="7" s="1"/>
  <c r="N729" i="7"/>
  <c r="J1407" i="7"/>
  <c r="O1407" i="7" s="1"/>
  <c r="N1407" i="7"/>
  <c r="J1471" i="7"/>
  <c r="O1471" i="7" s="1"/>
  <c r="N1471" i="7"/>
  <c r="N4979" i="7"/>
  <c r="J4979" i="7"/>
  <c r="O4979" i="7" s="1"/>
  <c r="N5151" i="7"/>
  <c r="J5151" i="7"/>
  <c r="O5151" i="7" s="1"/>
  <c r="J6998" i="7"/>
  <c r="O6998" i="7" s="1"/>
  <c r="N6998" i="7"/>
  <c r="J7510" i="7"/>
  <c r="O7510" i="7" s="1"/>
  <c r="N7510" i="7"/>
  <c r="J7766" i="7"/>
  <c r="O7766" i="7" s="1"/>
  <c r="N7766" i="7"/>
  <c r="J5326" i="7"/>
  <c r="O5326" i="7" s="1"/>
  <c r="N5326" i="7"/>
  <c r="J6183" i="7"/>
  <c r="O6183" i="7" s="1"/>
  <c r="N6183" i="7"/>
  <c r="J6375" i="7"/>
  <c r="O6375" i="7" s="1"/>
  <c r="N6375" i="7"/>
  <c r="J6567" i="7"/>
  <c r="O6567" i="7" s="1"/>
  <c r="N6567" i="7"/>
  <c r="J8161" i="7"/>
  <c r="O8161" i="7" s="1"/>
  <c r="N8161" i="7"/>
  <c r="J8374" i="7"/>
  <c r="O8374" i="7" s="1"/>
  <c r="N8374" i="7"/>
  <c r="N9885" i="7"/>
  <c r="J9885" i="7"/>
  <c r="O9885" i="7" s="1"/>
  <c r="J8732" i="7"/>
  <c r="O8732" i="7" s="1"/>
  <c r="N8732" i="7"/>
  <c r="J8892" i="7"/>
  <c r="O8892" i="7" s="1"/>
  <c r="N8892" i="7"/>
  <c r="J9084" i="7"/>
  <c r="O9084" i="7" s="1"/>
  <c r="N9084" i="7"/>
  <c r="J9276" i="7"/>
  <c r="O9276" i="7" s="1"/>
  <c r="N9276" i="7"/>
  <c r="J9468" i="7"/>
  <c r="O9468" i="7" s="1"/>
  <c r="N9468" i="7"/>
  <c r="J5850" i="7"/>
  <c r="O5850" i="7" s="1"/>
  <c r="N5850" i="7"/>
  <c r="J90" i="7"/>
  <c r="O90" i="7" s="1"/>
  <c r="N90" i="7"/>
  <c r="J1455" i="7"/>
  <c r="O1455" i="7" s="1"/>
  <c r="N1455" i="7"/>
  <c r="J7702" i="7"/>
  <c r="O7702" i="7" s="1"/>
  <c r="N7702" i="7"/>
  <c r="J3227" i="7"/>
  <c r="O3227" i="7" s="1"/>
  <c r="N3227" i="7"/>
  <c r="J3291" i="7"/>
  <c r="O3291" i="7" s="1"/>
  <c r="N3291" i="7"/>
  <c r="J3403" i="7"/>
  <c r="O3403" i="7" s="1"/>
  <c r="N3403" i="7"/>
  <c r="J3467" i="7"/>
  <c r="O3467" i="7" s="1"/>
  <c r="N3467" i="7"/>
  <c r="J3531" i="7"/>
  <c r="O3531" i="7" s="1"/>
  <c r="N3531" i="7"/>
  <c r="J3595" i="7"/>
  <c r="O3595" i="7" s="1"/>
  <c r="N3595" i="7"/>
  <c r="J3659" i="7"/>
  <c r="O3659" i="7" s="1"/>
  <c r="N3659" i="7"/>
  <c r="J3723" i="7"/>
  <c r="O3723" i="7" s="1"/>
  <c r="N3723" i="7"/>
  <c r="J3819" i="7"/>
  <c r="O3819" i="7" s="1"/>
  <c r="N3819" i="7"/>
  <c r="J3947" i="7"/>
  <c r="O3947" i="7" s="1"/>
  <c r="N3947" i="7"/>
  <c r="J4075" i="7"/>
  <c r="O4075" i="7" s="1"/>
  <c r="N4075" i="7"/>
  <c r="J5344" i="7"/>
  <c r="O5344" i="7" s="1"/>
  <c r="N5344" i="7"/>
  <c r="J4459" i="7"/>
  <c r="O4459" i="7" s="1"/>
  <c r="N4459" i="7"/>
  <c r="J4715" i="7"/>
  <c r="O4715" i="7" s="1"/>
  <c r="N4715" i="7"/>
  <c r="J7457" i="7"/>
  <c r="O7457" i="7" s="1"/>
  <c r="N7457" i="7"/>
  <c r="J8622" i="7"/>
  <c r="O8622" i="7" s="1"/>
  <c r="N8622" i="7"/>
  <c r="J811" i="7"/>
  <c r="O811" i="7" s="1"/>
  <c r="N811" i="7"/>
  <c r="N1238" i="7"/>
  <c r="J1238" i="7"/>
  <c r="O1238" i="7" s="1"/>
  <c r="J1896" i="7"/>
  <c r="O1896" i="7" s="1"/>
  <c r="N1896" i="7"/>
  <c r="N8" i="7"/>
  <c r="J8" i="7"/>
  <c r="O8" i="7" s="1"/>
  <c r="N557" i="7"/>
  <c r="J557" i="7"/>
  <c r="O557" i="7" s="1"/>
  <c r="J1378" i="7"/>
  <c r="O1378" i="7" s="1"/>
  <c r="N1378" i="7"/>
  <c r="J1861" i="7"/>
  <c r="O1861" i="7" s="1"/>
  <c r="N1861" i="7"/>
  <c r="J3229" i="7"/>
  <c r="O3229" i="7" s="1"/>
  <c r="N3229" i="7"/>
  <c r="J3485" i="7"/>
  <c r="O3485" i="7" s="1"/>
  <c r="N3485" i="7"/>
  <c r="J3741" i="7"/>
  <c r="O3741" i="7" s="1"/>
  <c r="N3741" i="7"/>
  <c r="J4029" i="7"/>
  <c r="O4029" i="7" s="1"/>
  <c r="N4029" i="7"/>
  <c r="J3502" i="7"/>
  <c r="O3502" i="7" s="1"/>
  <c r="N3502" i="7"/>
  <c r="J3790" i="7"/>
  <c r="O3790" i="7" s="1"/>
  <c r="N3790" i="7"/>
  <c r="J4046" i="7"/>
  <c r="O4046" i="7" s="1"/>
  <c r="N4046" i="7"/>
  <c r="J5162" i="7"/>
  <c r="O5162" i="7" s="1"/>
  <c r="N5162" i="7"/>
  <c r="J5386" i="7"/>
  <c r="O5386" i="7" s="1"/>
  <c r="N5386" i="7"/>
  <c r="J5987" i="7"/>
  <c r="O5987" i="7" s="1"/>
  <c r="N5987" i="7"/>
  <c r="J6211" i="7"/>
  <c r="O6211" i="7" s="1"/>
  <c r="N6211" i="7"/>
  <c r="J6403" i="7"/>
  <c r="O6403" i="7" s="1"/>
  <c r="N6403" i="7"/>
  <c r="J8648" i="7"/>
  <c r="O8648" i="7" s="1"/>
  <c r="N8648" i="7"/>
  <c r="J8840" i="7"/>
  <c r="O8840" i="7" s="1"/>
  <c r="N8840" i="7"/>
  <c r="J9096" i="7"/>
  <c r="O9096" i="7" s="1"/>
  <c r="N9096" i="7"/>
  <c r="J9576" i="7"/>
  <c r="O9576" i="7" s="1"/>
  <c r="N9576" i="7"/>
  <c r="J502" i="7"/>
  <c r="O502" i="7" s="1"/>
  <c r="N502" i="7"/>
  <c r="N2211" i="7"/>
  <c r="J2211" i="7"/>
  <c r="O2211" i="7" s="1"/>
  <c r="J3376" i="7"/>
  <c r="O3376" i="7" s="1"/>
  <c r="N3376" i="7"/>
  <c r="N4282" i="7"/>
  <c r="J4282" i="7"/>
  <c r="O4282" i="7" s="1"/>
  <c r="N5937" i="7"/>
  <c r="J5937" i="7"/>
  <c r="O5937" i="7" s="1"/>
  <c r="J8175" i="7"/>
  <c r="O8175" i="7" s="1"/>
  <c r="N8175" i="7"/>
  <c r="J8495" i="7"/>
  <c r="O8495" i="7" s="1"/>
  <c r="N8495" i="7"/>
  <c r="J8842" i="7"/>
  <c r="O8842" i="7" s="1"/>
  <c r="N8842" i="7"/>
  <c r="J9098" i="7"/>
  <c r="O9098" i="7" s="1"/>
  <c r="N9098" i="7"/>
  <c r="J9854" i="7"/>
  <c r="O9854" i="7" s="1"/>
  <c r="N9854" i="7"/>
  <c r="J1462" i="7"/>
  <c r="O1462" i="7" s="1"/>
  <c r="N1462" i="7"/>
  <c r="J1968" i="7"/>
  <c r="O1968" i="7" s="1"/>
  <c r="N1968" i="7"/>
  <c r="J4809" i="7"/>
  <c r="O4809" i="7" s="1"/>
  <c r="N4809" i="7"/>
  <c r="J5880" i="7"/>
  <c r="O5880" i="7" s="1"/>
  <c r="N5880" i="7"/>
  <c r="J8497" i="7"/>
  <c r="O8497" i="7" s="1"/>
  <c r="N8497" i="7"/>
  <c r="J9724" i="7"/>
  <c r="O9724" i="7" s="1"/>
  <c r="N9724" i="7"/>
  <c r="J7030" i="7"/>
  <c r="O7030" i="7" s="1"/>
  <c r="N7030" i="7"/>
  <c r="J4212" i="7"/>
  <c r="O4212" i="7" s="1"/>
  <c r="N4212" i="7"/>
  <c r="J4892" i="7"/>
  <c r="O4892" i="7" s="1"/>
  <c r="N4892" i="7"/>
  <c r="J5545" i="7"/>
  <c r="O5545" i="7" s="1"/>
  <c r="N5545" i="7"/>
  <c r="J1864" i="7"/>
  <c r="O1864" i="7" s="1"/>
  <c r="N1864" i="7"/>
  <c r="J4125" i="7"/>
  <c r="O4125" i="7" s="1"/>
  <c r="N4125" i="7"/>
  <c r="J6971" i="7"/>
  <c r="O6971" i="7" s="1"/>
  <c r="N6971" i="7"/>
  <c r="J7163" i="7"/>
  <c r="O7163" i="7" s="1"/>
  <c r="N7163" i="7"/>
  <c r="J7339" i="7"/>
  <c r="O7339" i="7" s="1"/>
  <c r="N7339" i="7"/>
  <c r="J7547" i="7"/>
  <c r="O7547" i="7" s="1"/>
  <c r="N7547" i="7"/>
  <c r="J7723" i="7"/>
  <c r="O7723" i="7" s="1"/>
  <c r="N7723" i="7"/>
  <c r="J7899" i="7"/>
  <c r="O7899" i="7" s="1"/>
  <c r="N7899" i="7"/>
  <c r="J5273" i="7"/>
  <c r="O5273" i="7" s="1"/>
  <c r="N5273" i="7"/>
  <c r="J5769" i="7"/>
  <c r="O5769" i="7" s="1"/>
  <c r="N5769" i="7"/>
  <c r="J5546" i="7"/>
  <c r="O5546" i="7" s="1"/>
  <c r="N5546" i="7"/>
  <c r="J5674" i="7"/>
  <c r="O5674" i="7" s="1"/>
  <c r="N5674" i="7"/>
  <c r="J6146" i="7"/>
  <c r="O6146" i="7" s="1"/>
  <c r="N6146" i="7"/>
  <c r="J6386" i="7"/>
  <c r="O6386" i="7" s="1"/>
  <c r="N6386" i="7"/>
  <c r="J7697" i="7"/>
  <c r="O7697" i="7" s="1"/>
  <c r="N7697" i="7"/>
  <c r="J9483" i="7"/>
  <c r="O9483" i="7" s="1"/>
  <c r="N9483" i="7"/>
  <c r="J8649" i="7"/>
  <c r="O8649" i="7" s="1"/>
  <c r="N8649" i="7"/>
  <c r="N1106" i="7"/>
  <c r="J1106" i="7"/>
  <c r="O1106" i="7" s="1"/>
  <c r="J1710" i="7"/>
  <c r="O1710" i="7" s="1"/>
  <c r="N1710" i="7"/>
  <c r="J2314" i="7"/>
  <c r="O2314" i="7" s="1"/>
  <c r="N2314" i="7"/>
  <c r="J3037" i="7"/>
  <c r="O3037" i="7" s="1"/>
  <c r="N3037" i="7"/>
  <c r="J3165" i="7"/>
  <c r="O3165" i="7" s="1"/>
  <c r="N3165" i="7"/>
  <c r="N5027" i="7"/>
  <c r="J5027" i="7"/>
  <c r="O5027" i="7" s="1"/>
  <c r="N4975" i="7"/>
  <c r="J4975" i="7"/>
  <c r="O4975" i="7" s="1"/>
  <c r="J5886" i="7"/>
  <c r="O5886" i="7" s="1"/>
  <c r="N5886" i="7"/>
  <c r="N6834" i="7"/>
  <c r="J6834" i="7"/>
  <c r="O6834" i="7" s="1"/>
  <c r="J8204" i="7"/>
  <c r="O8204" i="7" s="1"/>
  <c r="N8204" i="7"/>
  <c r="J8332" i="7"/>
  <c r="O8332" i="7" s="1"/>
  <c r="N8332" i="7"/>
  <c r="J9133" i="7"/>
  <c r="O9133" i="7" s="1"/>
  <c r="N9133" i="7"/>
  <c r="J9826" i="7"/>
  <c r="O9826" i="7" s="1"/>
  <c r="N9826" i="7"/>
  <c r="J8709" i="7"/>
  <c r="O8709" i="7" s="1"/>
  <c r="N8709" i="7"/>
  <c r="J9385" i="7"/>
  <c r="O9385" i="7" s="1"/>
  <c r="N9385" i="7"/>
  <c r="J8203" i="7"/>
  <c r="O8203" i="7" s="1"/>
  <c r="N8203" i="7"/>
  <c r="J8347" i="7"/>
  <c r="O8347" i="7" s="1"/>
  <c r="N8347" i="7"/>
  <c r="N9950" i="7"/>
  <c r="J9950" i="7"/>
  <c r="O9950" i="7" s="1"/>
  <c r="J682" i="7"/>
  <c r="O682" i="7" s="1"/>
  <c r="N682" i="7"/>
  <c r="N901" i="7"/>
  <c r="J901" i="7"/>
  <c r="O901" i="7" s="1"/>
  <c r="J840" i="7"/>
  <c r="O840" i="7" s="1"/>
  <c r="N840" i="7"/>
  <c r="J1246" i="7"/>
  <c r="O1246" i="7" s="1"/>
  <c r="N1246" i="7"/>
  <c r="J1769" i="7"/>
  <c r="O1769" i="7" s="1"/>
  <c r="N1769" i="7"/>
  <c r="J2884" i="7"/>
  <c r="O2884" i="7" s="1"/>
  <c r="N2884" i="7"/>
  <c r="J2661" i="7"/>
  <c r="O2661" i="7" s="1"/>
  <c r="N2661" i="7"/>
  <c r="J3362" i="7"/>
  <c r="O3362" i="7" s="1"/>
  <c r="N3362" i="7"/>
  <c r="J4889" i="7"/>
  <c r="O4889" i="7" s="1"/>
  <c r="N4889" i="7"/>
  <c r="N4976" i="7"/>
  <c r="J4976" i="7"/>
  <c r="O4976" i="7" s="1"/>
  <c r="J4988" i="7"/>
  <c r="O4988" i="7" s="1"/>
  <c r="N4988" i="7"/>
  <c r="J5191" i="7"/>
  <c r="O5191" i="7" s="1"/>
  <c r="N5191" i="7"/>
  <c r="J5255" i="7"/>
  <c r="O5255" i="7" s="1"/>
  <c r="N5255" i="7"/>
  <c r="J5319" i="7"/>
  <c r="O5319" i="7" s="1"/>
  <c r="N5319" i="7"/>
  <c r="J5383" i="7"/>
  <c r="O5383" i="7" s="1"/>
  <c r="N5383" i="7"/>
  <c r="J5447" i="7"/>
  <c r="O5447" i="7" s="1"/>
  <c r="N5447" i="7"/>
  <c r="J5511" i="7"/>
  <c r="O5511" i="7" s="1"/>
  <c r="N5511" i="7"/>
  <c r="J5575" i="7"/>
  <c r="O5575" i="7" s="1"/>
  <c r="N5575" i="7"/>
  <c r="J5639" i="7"/>
  <c r="O5639" i="7" s="1"/>
  <c r="N5639" i="7"/>
  <c r="J5703" i="7"/>
  <c r="O5703" i="7" s="1"/>
  <c r="N5703" i="7"/>
  <c r="J5767" i="7"/>
  <c r="O5767" i="7" s="1"/>
  <c r="N5767" i="7"/>
  <c r="J5831" i="7"/>
  <c r="O5831" i="7" s="1"/>
  <c r="N5831" i="7"/>
  <c r="J6580" i="7"/>
  <c r="O6580" i="7" s="1"/>
  <c r="N6580" i="7"/>
  <c r="J8193" i="7"/>
  <c r="O8193" i="7" s="1"/>
  <c r="N8193" i="7"/>
  <c r="J8257" i="7"/>
  <c r="O8257" i="7" s="1"/>
  <c r="N8257" i="7"/>
  <c r="J8321" i="7"/>
  <c r="O8321" i="7" s="1"/>
  <c r="N8321" i="7"/>
  <c r="J8385" i="7"/>
  <c r="O8385" i="7" s="1"/>
  <c r="N8385" i="7"/>
  <c r="J8390" i="7"/>
  <c r="O8390" i="7" s="1"/>
  <c r="N8390" i="7"/>
  <c r="J9831" i="7"/>
  <c r="O9831" i="7" s="1"/>
  <c r="N9831" i="7"/>
  <c r="J8251" i="7"/>
  <c r="O8251" i="7" s="1"/>
  <c r="N8251" i="7"/>
  <c r="J8371" i="7"/>
  <c r="O8371" i="7" s="1"/>
  <c r="N8371" i="7"/>
  <c r="J8440" i="7"/>
  <c r="O8440" i="7" s="1"/>
  <c r="N8440" i="7"/>
  <c r="N9798" i="7"/>
  <c r="J9798" i="7"/>
  <c r="O9798" i="7" s="1"/>
  <c r="N277" i="7"/>
  <c r="J277" i="7"/>
  <c r="O277" i="7" s="1"/>
  <c r="N399" i="7"/>
  <c r="J399" i="7"/>
  <c r="O399" i="7" s="1"/>
  <c r="N507" i="7"/>
  <c r="J507" i="7"/>
  <c r="O507" i="7" s="1"/>
  <c r="N906" i="7"/>
  <c r="J906" i="7"/>
  <c r="O906" i="7" s="1"/>
  <c r="N1109" i="7"/>
  <c r="J1109" i="7"/>
  <c r="O1109" i="7" s="1"/>
  <c r="N1701" i="7"/>
  <c r="J1701" i="7"/>
  <c r="O1701" i="7" s="1"/>
  <c r="N1244" i="7"/>
  <c r="J1244" i="7"/>
  <c r="O1244" i="7" s="1"/>
  <c r="J2447" i="7"/>
  <c r="O2447" i="7" s="1"/>
  <c r="N2447" i="7"/>
  <c r="J2299" i="7"/>
  <c r="O2299" i="7" s="1"/>
  <c r="N2299" i="7"/>
  <c r="J2440" i="7"/>
  <c r="O2440" i="7" s="1"/>
  <c r="N2440" i="7"/>
  <c r="J3110" i="7"/>
  <c r="O3110" i="7" s="1"/>
  <c r="N3110" i="7"/>
  <c r="J4147" i="7"/>
  <c r="O4147" i="7" s="1"/>
  <c r="N4147" i="7"/>
  <c r="J4211" i="7"/>
  <c r="O4211" i="7" s="1"/>
  <c r="N4211" i="7"/>
  <c r="J3396" i="7"/>
  <c r="O3396" i="7" s="1"/>
  <c r="N3396" i="7"/>
  <c r="J3460" i="7"/>
  <c r="O3460" i="7" s="1"/>
  <c r="N3460" i="7"/>
  <c r="J3524" i="7"/>
  <c r="O3524" i="7" s="1"/>
  <c r="N3524" i="7"/>
  <c r="J3588" i="7"/>
  <c r="O3588" i="7" s="1"/>
  <c r="N3588" i="7"/>
  <c r="J3652" i="7"/>
  <c r="O3652" i="7" s="1"/>
  <c r="N3652" i="7"/>
  <c r="J3716" i="7"/>
  <c r="O3716" i="7" s="1"/>
  <c r="N3716" i="7"/>
  <c r="J3780" i="7"/>
  <c r="O3780" i="7" s="1"/>
  <c r="N3780" i="7"/>
  <c r="J3844" i="7"/>
  <c r="O3844" i="7" s="1"/>
  <c r="N3844" i="7"/>
  <c r="J3908" i="7"/>
  <c r="O3908" i="7" s="1"/>
  <c r="N3908" i="7"/>
  <c r="J3972" i="7"/>
  <c r="O3972" i="7" s="1"/>
  <c r="N3972" i="7"/>
  <c r="J4036" i="7"/>
  <c r="O4036" i="7" s="1"/>
  <c r="N4036" i="7"/>
  <c r="J4100" i="7"/>
  <c r="O4100" i="7" s="1"/>
  <c r="N4100" i="7"/>
  <c r="J8392" i="7"/>
  <c r="O8392" i="7" s="1"/>
  <c r="N8392" i="7"/>
  <c r="N469" i="7"/>
  <c r="J469" i="7"/>
  <c r="O469" i="7" s="1"/>
  <c r="J2688" i="7"/>
  <c r="O2688" i="7" s="1"/>
  <c r="N2688" i="7"/>
  <c r="J5460" i="7"/>
  <c r="O5460" i="7" s="1"/>
  <c r="N5460" i="7"/>
  <c r="J5652" i="7"/>
  <c r="O5652" i="7" s="1"/>
  <c r="N5652" i="7"/>
  <c r="J5844" i="7"/>
  <c r="O5844" i="7" s="1"/>
  <c r="N5844" i="7"/>
  <c r="J6084" i="7"/>
  <c r="O6084" i="7" s="1"/>
  <c r="N6084" i="7"/>
  <c r="J6260" i="7"/>
  <c r="O6260" i="7" s="1"/>
  <c r="N6260" i="7"/>
  <c r="J6436" i="7"/>
  <c r="O6436" i="7" s="1"/>
  <c r="N6436" i="7"/>
  <c r="J9211" i="7"/>
  <c r="O9211" i="7" s="1"/>
  <c r="N9211" i="7"/>
  <c r="J681" i="7"/>
  <c r="O681" i="7" s="1"/>
  <c r="N681" i="7"/>
  <c r="J1702" i="7"/>
  <c r="O1702" i="7" s="1"/>
  <c r="N1702" i="7"/>
  <c r="J1714" i="7"/>
  <c r="O1714" i="7" s="1"/>
  <c r="N1714" i="7"/>
  <c r="J6635" i="7"/>
  <c r="O6635" i="7" s="1"/>
  <c r="N6635" i="7"/>
  <c r="J6699" i="7"/>
  <c r="O6699" i="7" s="1"/>
  <c r="N6699" i="7"/>
  <c r="J6715" i="7"/>
  <c r="O6715" i="7" s="1"/>
  <c r="N6715" i="7"/>
  <c r="J6825" i="7"/>
  <c r="O6825" i="7" s="1"/>
  <c r="N6825" i="7"/>
  <c r="J8855" i="7"/>
  <c r="O8855" i="7" s="1"/>
  <c r="N8855" i="7"/>
  <c r="J9184" i="7"/>
  <c r="O9184" i="7" s="1"/>
  <c r="N9184" i="7"/>
  <c r="J6664" i="7"/>
  <c r="O6664" i="7" s="1"/>
  <c r="N6664" i="7"/>
  <c r="N488" i="7"/>
  <c r="J488" i="7"/>
  <c r="O488" i="7" s="1"/>
  <c r="J694" i="7"/>
  <c r="O694" i="7" s="1"/>
  <c r="N694" i="7"/>
  <c r="J750" i="7"/>
  <c r="O750" i="7" s="1"/>
  <c r="N750" i="7"/>
  <c r="J869" i="7"/>
  <c r="O869" i="7" s="1"/>
  <c r="N869" i="7"/>
  <c r="J1612" i="7"/>
  <c r="O1612" i="7" s="1"/>
  <c r="N1612" i="7"/>
  <c r="J3415" i="7"/>
  <c r="O3415" i="7" s="1"/>
  <c r="N3415" i="7"/>
  <c r="J3479" i="7"/>
  <c r="O3479" i="7" s="1"/>
  <c r="N3479" i="7"/>
  <c r="J3543" i="7"/>
  <c r="O3543" i="7" s="1"/>
  <c r="N3543" i="7"/>
  <c r="J3607" i="7"/>
  <c r="O3607" i="7" s="1"/>
  <c r="N3607" i="7"/>
  <c r="J3671" i="7"/>
  <c r="O3671" i="7" s="1"/>
  <c r="N3671" i="7"/>
  <c r="J3735" i="7"/>
  <c r="O3735" i="7" s="1"/>
  <c r="N3735" i="7"/>
  <c r="J3799" i="7"/>
  <c r="O3799" i="7" s="1"/>
  <c r="N3799" i="7"/>
  <c r="J3863" i="7"/>
  <c r="O3863" i="7" s="1"/>
  <c r="N3863" i="7"/>
  <c r="J3927" i="7"/>
  <c r="O3927" i="7" s="1"/>
  <c r="N3927" i="7"/>
  <c r="J3991" i="7"/>
  <c r="O3991" i="7" s="1"/>
  <c r="N3991" i="7"/>
  <c r="J4055" i="7"/>
  <c r="O4055" i="7" s="1"/>
  <c r="N4055" i="7"/>
  <c r="N4596" i="7"/>
  <c r="J4596" i="7"/>
  <c r="O4596" i="7" s="1"/>
  <c r="N4724" i="7"/>
  <c r="J4724" i="7"/>
  <c r="O4724" i="7" s="1"/>
  <c r="J5204" i="7"/>
  <c r="O5204" i="7" s="1"/>
  <c r="N5204" i="7"/>
  <c r="J5268" i="7"/>
  <c r="O5268" i="7" s="1"/>
  <c r="N5268" i="7"/>
  <c r="J5332" i="7"/>
  <c r="O5332" i="7" s="1"/>
  <c r="N5332" i="7"/>
  <c r="J5396" i="7"/>
  <c r="O5396" i="7" s="1"/>
  <c r="N5396" i="7"/>
  <c r="J5905" i="7"/>
  <c r="O5905" i="7" s="1"/>
  <c r="N5905" i="7"/>
  <c r="J6616" i="7"/>
  <c r="O6616" i="7" s="1"/>
  <c r="N6616" i="7"/>
  <c r="N9705" i="7"/>
  <c r="J9705" i="7"/>
  <c r="O9705" i="7" s="1"/>
  <c r="N9883" i="7"/>
  <c r="J9883" i="7"/>
  <c r="O9883" i="7" s="1"/>
  <c r="J8396" i="7"/>
  <c r="O8396" i="7" s="1"/>
  <c r="N8396" i="7"/>
  <c r="J8460" i="7"/>
  <c r="O8460" i="7" s="1"/>
  <c r="N8460" i="7"/>
  <c r="J8524" i="7"/>
  <c r="O8524" i="7" s="1"/>
  <c r="N8524" i="7"/>
  <c r="J9925" i="7"/>
  <c r="O9925" i="7" s="1"/>
  <c r="N9925" i="7"/>
  <c r="J6689" i="7"/>
  <c r="O6689" i="7" s="1"/>
  <c r="N6689" i="7"/>
  <c r="J7078" i="7"/>
  <c r="O7078" i="7" s="1"/>
  <c r="N7078" i="7"/>
  <c r="J7334" i="7"/>
  <c r="O7334" i="7" s="1"/>
  <c r="N7334" i="7"/>
  <c r="J7878" i="7"/>
  <c r="O7878" i="7" s="1"/>
  <c r="N7878" i="7"/>
  <c r="J9621" i="7"/>
  <c r="O9621" i="7" s="1"/>
  <c r="N9621" i="7"/>
  <c r="J8240" i="7"/>
  <c r="O8240" i="7" s="1"/>
  <c r="N8240" i="7"/>
  <c r="J8312" i="7"/>
  <c r="O8312" i="7" s="1"/>
  <c r="N8312" i="7"/>
  <c r="N9718" i="7"/>
  <c r="J9718" i="7"/>
  <c r="O9718" i="7" s="1"/>
  <c r="J641" i="7"/>
  <c r="O641" i="7" s="1"/>
  <c r="N641" i="7"/>
  <c r="J1821" i="7"/>
  <c r="O1821" i="7" s="1"/>
  <c r="N1821" i="7"/>
  <c r="J1712" i="7"/>
  <c r="O1712" i="7" s="1"/>
  <c r="N1712" i="7"/>
  <c r="J2749" i="7"/>
  <c r="O2749" i="7" s="1"/>
  <c r="N2749" i="7"/>
  <c r="J2813" i="7"/>
  <c r="O2813" i="7" s="1"/>
  <c r="N2813" i="7"/>
  <c r="J3225" i="7"/>
  <c r="O3225" i="7" s="1"/>
  <c r="N3225" i="7"/>
  <c r="J3289" i="7"/>
  <c r="O3289" i="7" s="1"/>
  <c r="N3289" i="7"/>
  <c r="J3353" i="7"/>
  <c r="O3353" i="7" s="1"/>
  <c r="N3353" i="7"/>
  <c r="J3417" i="7"/>
  <c r="O3417" i="7" s="1"/>
  <c r="N3417" i="7"/>
  <c r="J3481" i="7"/>
  <c r="O3481" i="7" s="1"/>
  <c r="N3481" i="7"/>
  <c r="J3545" i="7"/>
  <c r="O3545" i="7" s="1"/>
  <c r="N3545" i="7"/>
  <c r="J3609" i="7"/>
  <c r="O3609" i="7" s="1"/>
  <c r="N3609" i="7"/>
  <c r="J3673" i="7"/>
  <c r="O3673" i="7" s="1"/>
  <c r="N3673" i="7"/>
  <c r="J3737" i="7"/>
  <c r="O3737" i="7" s="1"/>
  <c r="N3737" i="7"/>
  <c r="J3801" i="7"/>
  <c r="O3801" i="7" s="1"/>
  <c r="N3801" i="7"/>
  <c r="J3865" i="7"/>
  <c r="O3865" i="7" s="1"/>
  <c r="N3865" i="7"/>
  <c r="J3929" i="7"/>
  <c r="O3929" i="7" s="1"/>
  <c r="N3929" i="7"/>
  <c r="J3993" i="7"/>
  <c r="O3993" i="7" s="1"/>
  <c r="N3993" i="7"/>
  <c r="J4057" i="7"/>
  <c r="O4057" i="7" s="1"/>
  <c r="N4057" i="7"/>
  <c r="J3386" i="7"/>
  <c r="O3386" i="7" s="1"/>
  <c r="N3386" i="7"/>
  <c r="J3450" i="7"/>
  <c r="O3450" i="7" s="1"/>
  <c r="N3450" i="7"/>
  <c r="J3514" i="7"/>
  <c r="O3514" i="7" s="1"/>
  <c r="N3514" i="7"/>
  <c r="J3578" i="7"/>
  <c r="O3578" i="7" s="1"/>
  <c r="N3578" i="7"/>
  <c r="J3642" i="7"/>
  <c r="O3642" i="7" s="1"/>
  <c r="N3642" i="7"/>
  <c r="J3706" i="7"/>
  <c r="O3706" i="7" s="1"/>
  <c r="N3706" i="7"/>
  <c r="J3770" i="7"/>
  <c r="O3770" i="7" s="1"/>
  <c r="N3770" i="7"/>
  <c r="J3834" i="7"/>
  <c r="O3834" i="7" s="1"/>
  <c r="N3834" i="7"/>
  <c r="J3898" i="7"/>
  <c r="O3898" i="7" s="1"/>
  <c r="N3898" i="7"/>
  <c r="J3962" i="7"/>
  <c r="O3962" i="7" s="1"/>
  <c r="N3962" i="7"/>
  <c r="J4026" i="7"/>
  <c r="O4026" i="7" s="1"/>
  <c r="N4026" i="7"/>
  <c r="J4090" i="7"/>
  <c r="O4090" i="7" s="1"/>
  <c r="N4090" i="7"/>
  <c r="J4778" i="7"/>
  <c r="O4778" i="7" s="1"/>
  <c r="N4778" i="7"/>
  <c r="J4906" i="7"/>
  <c r="O4906" i="7" s="1"/>
  <c r="N4906" i="7"/>
  <c r="J9889" i="7"/>
  <c r="O9889" i="7" s="1"/>
  <c r="N9889" i="7"/>
  <c r="J8254" i="7"/>
  <c r="O8254" i="7" s="1"/>
  <c r="N8254" i="7"/>
  <c r="J8382" i="7"/>
  <c r="O8382" i="7" s="1"/>
  <c r="N8382" i="7"/>
  <c r="N9743" i="7"/>
  <c r="J9743" i="7"/>
  <c r="O9743" i="7" s="1"/>
  <c r="J9380" i="7"/>
  <c r="O9380" i="7" s="1"/>
  <c r="N9380" i="7"/>
  <c r="J9508" i="7"/>
  <c r="O9508" i="7" s="1"/>
  <c r="N9508" i="7"/>
  <c r="J9572" i="7"/>
  <c r="O9572" i="7" s="1"/>
  <c r="N9572" i="7"/>
  <c r="J9764" i="7"/>
  <c r="O9764" i="7" s="1"/>
  <c r="N9764" i="7"/>
  <c r="J8581" i="7"/>
  <c r="O8581" i="7" s="1"/>
  <c r="N8581" i="7"/>
  <c r="J9435" i="7"/>
  <c r="O9435" i="7" s="1"/>
  <c r="N9435" i="7"/>
  <c r="J5193" i="7"/>
  <c r="O5193" i="7" s="1"/>
  <c r="N5193" i="7"/>
  <c r="J5450" i="7"/>
  <c r="O5450" i="7" s="1"/>
  <c r="N5450" i="7"/>
  <c r="J6562" i="7"/>
  <c r="O6562" i="7" s="1"/>
  <c r="N6562" i="7"/>
  <c r="J7969" i="7"/>
  <c r="O7969" i="7" s="1"/>
  <c r="N7969" i="7"/>
  <c r="J67" i="7"/>
  <c r="O67" i="7" s="1"/>
  <c r="N67" i="7"/>
  <c r="N621" i="7"/>
  <c r="J621" i="7"/>
  <c r="O621" i="7" s="1"/>
  <c r="J1367" i="7"/>
  <c r="O1367" i="7" s="1"/>
  <c r="N1367" i="7"/>
  <c r="J1495" i="7"/>
  <c r="O1495" i="7" s="1"/>
  <c r="N1495" i="7"/>
  <c r="J1981" i="7"/>
  <c r="O1981" i="7" s="1"/>
  <c r="N1981" i="7"/>
  <c r="J2286" i="7"/>
  <c r="O2286" i="7" s="1"/>
  <c r="N2286" i="7"/>
  <c r="J4252" i="7"/>
  <c r="O4252" i="7" s="1"/>
  <c r="N4252" i="7"/>
  <c r="J6681" i="7"/>
  <c r="O6681" i="7" s="1"/>
  <c r="N6681" i="7"/>
  <c r="J7478" i="7"/>
  <c r="O7478" i="7" s="1"/>
  <c r="N7478" i="7"/>
  <c r="J7734" i="7"/>
  <c r="O7734" i="7" s="1"/>
  <c r="N7734" i="7"/>
  <c r="J2816" i="7"/>
  <c r="O2816" i="7" s="1"/>
  <c r="N2816" i="7"/>
  <c r="J2311" i="7"/>
  <c r="O2311" i="7" s="1"/>
  <c r="N2311" i="7"/>
  <c r="J5412" i="7"/>
  <c r="O5412" i="7" s="1"/>
  <c r="N5412" i="7"/>
  <c r="J5636" i="7"/>
  <c r="O5636" i="7" s="1"/>
  <c r="N5636" i="7"/>
  <c r="J6020" i="7"/>
  <c r="O6020" i="7" s="1"/>
  <c r="N6020" i="7"/>
  <c r="J6244" i="7"/>
  <c r="O6244" i="7" s="1"/>
  <c r="N6244" i="7"/>
  <c r="J6452" i="7"/>
  <c r="O6452" i="7" s="1"/>
  <c r="N6452" i="7"/>
  <c r="N44" i="7"/>
  <c r="J44" i="7"/>
  <c r="O44" i="7" s="1"/>
  <c r="J458" i="7"/>
  <c r="O458" i="7" s="1"/>
  <c r="N458" i="7"/>
  <c r="J658" i="7"/>
  <c r="O658" i="7" s="1"/>
  <c r="N658" i="7"/>
  <c r="N928" i="7"/>
  <c r="J928" i="7"/>
  <c r="O928" i="7" s="1"/>
  <c r="N876" i="7"/>
  <c r="J876" i="7"/>
  <c r="O876" i="7" s="1"/>
  <c r="N1110" i="7"/>
  <c r="J1110" i="7"/>
  <c r="O1110" i="7" s="1"/>
  <c r="J2485" i="7"/>
  <c r="O2485" i="7" s="1"/>
  <c r="N2485" i="7"/>
  <c r="J2549" i="7"/>
  <c r="O2549" i="7" s="1"/>
  <c r="N2549" i="7"/>
  <c r="N2303" i="7"/>
  <c r="J2303" i="7"/>
  <c r="O2303" i="7" s="1"/>
  <c r="J2576" i="7"/>
  <c r="O2576" i="7" s="1"/>
  <c r="N2576" i="7"/>
  <c r="J2760" i="7"/>
  <c r="O2760" i="7" s="1"/>
  <c r="N2760" i="7"/>
  <c r="J2824" i="7"/>
  <c r="O2824" i="7" s="1"/>
  <c r="N2824" i="7"/>
  <c r="N2279" i="7"/>
  <c r="J2279" i="7"/>
  <c r="O2279" i="7" s="1"/>
  <c r="J3071" i="7"/>
  <c r="O3071" i="7" s="1"/>
  <c r="N3071" i="7"/>
  <c r="J3174" i="7"/>
  <c r="O3174" i="7" s="1"/>
  <c r="N3174" i="7"/>
  <c r="J3238" i="7"/>
  <c r="O3238" i="7" s="1"/>
  <c r="N3238" i="7"/>
  <c r="J3302" i="7"/>
  <c r="O3302" i="7" s="1"/>
  <c r="N3302" i="7"/>
  <c r="J6660" i="7"/>
  <c r="O6660" i="7" s="1"/>
  <c r="N6660" i="7"/>
  <c r="J9559" i="7"/>
  <c r="O9559" i="7" s="1"/>
  <c r="N9559" i="7"/>
  <c r="N8541" i="7"/>
  <c r="J8541" i="7"/>
  <c r="O8541" i="7" s="1"/>
  <c r="J9744" i="7"/>
  <c r="O9744" i="7" s="1"/>
  <c r="N9744" i="7"/>
  <c r="J9829" i="7"/>
  <c r="O9829" i="7" s="1"/>
  <c r="N9829" i="7"/>
  <c r="J4940" i="7"/>
  <c r="O4940" i="7" s="1"/>
  <c r="N4940" i="7"/>
  <c r="J5305" i="7"/>
  <c r="O5305" i="7" s="1"/>
  <c r="N5305" i="7"/>
  <c r="J5801" i="7"/>
  <c r="O5801" i="7" s="1"/>
  <c r="N5801" i="7"/>
  <c r="J5530" i="7"/>
  <c r="O5530" i="7" s="1"/>
  <c r="N5530" i="7"/>
  <c r="J5658" i="7"/>
  <c r="O5658" i="7" s="1"/>
  <c r="N5658" i="7"/>
  <c r="J6178" i="7"/>
  <c r="O6178" i="7" s="1"/>
  <c r="N6178" i="7"/>
  <c r="J6418" i="7"/>
  <c r="O6418" i="7" s="1"/>
  <c r="N6418" i="7"/>
  <c r="J7665" i="7"/>
  <c r="O7665" i="7" s="1"/>
  <c r="N7665" i="7"/>
  <c r="J9654" i="7"/>
  <c r="O9654" i="7" s="1"/>
  <c r="N9654" i="7"/>
  <c r="N795" i="7"/>
  <c r="J795" i="7"/>
  <c r="O795" i="7" s="1"/>
  <c r="J1387" i="7"/>
  <c r="O1387" i="7" s="1"/>
  <c r="N1387" i="7"/>
  <c r="J1451" i="7"/>
  <c r="O1451" i="7" s="1"/>
  <c r="N1451" i="7"/>
  <c r="J1515" i="7"/>
  <c r="O1515" i="7" s="1"/>
  <c r="N1515" i="7"/>
  <c r="J4791" i="7"/>
  <c r="O4791" i="7" s="1"/>
  <c r="N4791" i="7"/>
  <c r="J4784" i="7"/>
  <c r="O4784" i="7" s="1"/>
  <c r="N4784" i="7"/>
  <c r="J5189" i="7"/>
  <c r="O5189" i="7" s="1"/>
  <c r="N5189" i="7"/>
  <c r="J5253" i="7"/>
  <c r="O5253" i="7" s="1"/>
  <c r="N5253" i="7"/>
  <c r="J5317" i="7"/>
  <c r="O5317" i="7" s="1"/>
  <c r="N5317" i="7"/>
  <c r="J5381" i="7"/>
  <c r="O5381" i="7" s="1"/>
  <c r="N5381" i="7"/>
  <c r="J5445" i="7"/>
  <c r="O5445" i="7" s="1"/>
  <c r="N5445" i="7"/>
  <c r="J5509" i="7"/>
  <c r="O5509" i="7" s="1"/>
  <c r="N5509" i="7"/>
  <c r="J5573" i="7"/>
  <c r="O5573" i="7" s="1"/>
  <c r="N5573" i="7"/>
  <c r="J5637" i="7"/>
  <c r="O5637" i="7" s="1"/>
  <c r="N5637" i="7"/>
  <c r="J5701" i="7"/>
  <c r="O5701" i="7" s="1"/>
  <c r="N5701" i="7"/>
  <c r="J5765" i="7"/>
  <c r="O5765" i="7" s="1"/>
  <c r="N5765" i="7"/>
  <c r="J5829" i="7"/>
  <c r="O5829" i="7" s="1"/>
  <c r="N5829" i="7"/>
  <c r="J5990" i="7"/>
  <c r="O5990" i="7" s="1"/>
  <c r="N5990" i="7"/>
  <c r="J6054" i="7"/>
  <c r="O6054" i="7" s="1"/>
  <c r="N6054" i="7"/>
  <c r="J6118" i="7"/>
  <c r="O6118" i="7" s="1"/>
  <c r="N6118" i="7"/>
  <c r="J6182" i="7"/>
  <c r="O6182" i="7" s="1"/>
  <c r="N6182" i="7"/>
  <c r="J6246" i="7"/>
  <c r="O6246" i="7" s="1"/>
  <c r="N6246" i="7"/>
  <c r="J6310" i="7"/>
  <c r="O6310" i="7" s="1"/>
  <c r="N6310" i="7"/>
  <c r="J6374" i="7"/>
  <c r="O6374" i="7" s="1"/>
  <c r="N6374" i="7"/>
  <c r="J6438" i="7"/>
  <c r="O6438" i="7" s="1"/>
  <c r="N6438" i="7"/>
  <c r="J6514" i="7"/>
  <c r="O6514" i="7" s="1"/>
  <c r="N6514" i="7"/>
  <c r="J6906" i="7"/>
  <c r="O6906" i="7" s="1"/>
  <c r="N6906" i="7"/>
  <c r="J6970" i="7"/>
  <c r="O6970" i="7" s="1"/>
  <c r="N6970" i="7"/>
  <c r="J7034" i="7"/>
  <c r="O7034" i="7" s="1"/>
  <c r="N7034" i="7"/>
  <c r="J7098" i="7"/>
  <c r="O7098" i="7" s="1"/>
  <c r="N7098" i="7"/>
  <c r="J7162" i="7"/>
  <c r="O7162" i="7" s="1"/>
  <c r="N7162" i="7"/>
  <c r="J7226" i="7"/>
  <c r="O7226" i="7" s="1"/>
  <c r="N7226" i="7"/>
  <c r="J7290" i="7"/>
  <c r="O7290" i="7" s="1"/>
  <c r="N7290" i="7"/>
  <c r="J7354" i="7"/>
  <c r="O7354" i="7" s="1"/>
  <c r="N7354" i="7"/>
  <c r="J7418" i="7"/>
  <c r="O7418" i="7" s="1"/>
  <c r="N7418" i="7"/>
  <c r="J7482" i="7"/>
  <c r="O7482" i="7" s="1"/>
  <c r="N7482" i="7"/>
  <c r="J7546" i="7"/>
  <c r="O7546" i="7" s="1"/>
  <c r="N7546" i="7"/>
  <c r="J7610" i="7"/>
  <c r="O7610" i="7" s="1"/>
  <c r="N7610" i="7"/>
  <c r="J7674" i="7"/>
  <c r="O7674" i="7" s="1"/>
  <c r="N7674" i="7"/>
  <c r="J7738" i="7"/>
  <c r="O7738" i="7" s="1"/>
  <c r="N7738" i="7"/>
  <c r="J7802" i="7"/>
  <c r="O7802" i="7" s="1"/>
  <c r="N7802" i="7"/>
  <c r="J7866" i="7"/>
  <c r="O7866" i="7" s="1"/>
  <c r="N7866" i="7"/>
  <c r="J7930" i="7"/>
  <c r="O7930" i="7" s="1"/>
  <c r="N7930" i="7"/>
  <c r="J7994" i="7"/>
  <c r="O7994" i="7" s="1"/>
  <c r="N7994" i="7"/>
  <c r="J6706" i="7"/>
  <c r="O6706" i="7" s="1"/>
  <c r="N6706" i="7"/>
  <c r="J9541" i="7"/>
  <c r="O9541" i="7" s="1"/>
  <c r="N9541" i="7"/>
  <c r="N9951" i="7"/>
  <c r="J9951" i="7"/>
  <c r="O9951" i="7" s="1"/>
  <c r="J9441" i="7"/>
  <c r="O9441" i="7" s="1"/>
  <c r="N9441" i="7"/>
  <c r="J9935" i="7"/>
  <c r="O9935" i="7" s="1"/>
  <c r="N9935" i="7"/>
  <c r="J9994" i="7"/>
  <c r="O9994" i="7" s="1"/>
  <c r="N9994" i="7"/>
  <c r="J8827" i="7"/>
  <c r="O8827" i="7" s="1"/>
  <c r="N8827" i="7"/>
  <c r="J9099" i="7"/>
  <c r="O9099" i="7" s="1"/>
  <c r="N9099" i="7"/>
  <c r="J6433" i="7"/>
  <c r="O6433" i="7" s="1"/>
  <c r="N6433" i="7"/>
  <c r="J6658" i="7"/>
  <c r="O6658" i="7" s="1"/>
  <c r="N6658" i="7"/>
  <c r="J6961" i="7"/>
  <c r="O6961" i="7" s="1"/>
  <c r="N6961" i="7"/>
  <c r="J7217" i="7"/>
  <c r="O7217" i="7" s="1"/>
  <c r="N7217" i="7"/>
  <c r="J8531" i="7"/>
  <c r="O8531" i="7" s="1"/>
  <c r="N8531" i="7"/>
  <c r="J8160" i="7"/>
  <c r="O8160" i="7" s="1"/>
  <c r="N8160" i="7"/>
  <c r="J9089" i="7"/>
  <c r="O9089" i="7" s="1"/>
  <c r="N9089" i="7"/>
  <c r="J9398" i="7"/>
  <c r="O9398" i="7" s="1"/>
  <c r="N9398" i="7"/>
  <c r="J105" i="7"/>
  <c r="O105" i="7" s="1"/>
  <c r="N105" i="7"/>
  <c r="N372" i="7"/>
  <c r="J372" i="7"/>
  <c r="O372" i="7" s="1"/>
  <c r="N496" i="7"/>
  <c r="J496" i="7"/>
  <c r="O496" i="7" s="1"/>
  <c r="J855" i="7"/>
  <c r="O855" i="7" s="1"/>
  <c r="N855" i="7"/>
  <c r="N881" i="7"/>
  <c r="J881" i="7"/>
  <c r="O881" i="7" s="1"/>
  <c r="N1120" i="7"/>
  <c r="J1120" i="7"/>
  <c r="O1120" i="7" s="1"/>
  <c r="J1397" i="7"/>
  <c r="O1397" i="7" s="1"/>
  <c r="N1397" i="7"/>
  <c r="J1461" i="7"/>
  <c r="O1461" i="7" s="1"/>
  <c r="N1461" i="7"/>
  <c r="J1525" i="7"/>
  <c r="O1525" i="7" s="1"/>
  <c r="N1525" i="7"/>
  <c r="J1616" i="7"/>
  <c r="O1616" i="7" s="1"/>
  <c r="N1616" i="7"/>
  <c r="J1835" i="7"/>
  <c r="O1835" i="7" s="1"/>
  <c r="N1835" i="7"/>
  <c r="J1792" i="7"/>
  <c r="O1792" i="7" s="1"/>
  <c r="N1792" i="7"/>
  <c r="J1920" i="7"/>
  <c r="O1920" i="7" s="1"/>
  <c r="N1920" i="7"/>
  <c r="J1995" i="7"/>
  <c r="O1995" i="7" s="1"/>
  <c r="N1995" i="7"/>
  <c r="N2473" i="7"/>
  <c r="J2473" i="7"/>
  <c r="O2473" i="7" s="1"/>
  <c r="N2537" i="7"/>
  <c r="J2537" i="7"/>
  <c r="O2537" i="7" s="1"/>
  <c r="J2419" i="7"/>
  <c r="O2419" i="7" s="1"/>
  <c r="N2419" i="7"/>
  <c r="N2636" i="7"/>
  <c r="J2636" i="7"/>
  <c r="O2636" i="7" s="1"/>
  <c r="N2700" i="7"/>
  <c r="J2700" i="7"/>
  <c r="O2700" i="7" s="1"/>
  <c r="J2590" i="7"/>
  <c r="O2590" i="7" s="1"/>
  <c r="N2590" i="7"/>
  <c r="J2733" i="7"/>
  <c r="O2733" i="7" s="1"/>
  <c r="N2733" i="7"/>
  <c r="N4268" i="7"/>
  <c r="J4268" i="7"/>
  <c r="O4268" i="7" s="1"/>
  <c r="J3178" i="7"/>
  <c r="O3178" i="7" s="1"/>
  <c r="N3178" i="7"/>
  <c r="J3242" i="7"/>
  <c r="O3242" i="7" s="1"/>
  <c r="N3242" i="7"/>
  <c r="J3306" i="7"/>
  <c r="O3306" i="7" s="1"/>
  <c r="N3306" i="7"/>
  <c r="J5072" i="7"/>
  <c r="O5072" i="7" s="1"/>
  <c r="N5072" i="7"/>
  <c r="J4362" i="7"/>
  <c r="O4362" i="7" s="1"/>
  <c r="N4362" i="7"/>
  <c r="J4490" i="7"/>
  <c r="O4490" i="7" s="1"/>
  <c r="N4490" i="7"/>
  <c r="J4618" i="7"/>
  <c r="O4618" i="7" s="1"/>
  <c r="N4618" i="7"/>
  <c r="J4746" i="7"/>
  <c r="O4746" i="7" s="1"/>
  <c r="N4746" i="7"/>
  <c r="N5424" i="7"/>
  <c r="J5424" i="7"/>
  <c r="O5424" i="7" s="1"/>
  <c r="N5488" i="7"/>
  <c r="J5488" i="7"/>
  <c r="O5488" i="7" s="1"/>
  <c r="N5552" i="7"/>
  <c r="J5552" i="7"/>
  <c r="O5552" i="7" s="1"/>
  <c r="N5616" i="7"/>
  <c r="J5616" i="7"/>
  <c r="O5616" i="7" s="1"/>
  <c r="N5680" i="7"/>
  <c r="J5680" i="7"/>
  <c r="O5680" i="7" s="1"/>
  <c r="N5744" i="7"/>
  <c r="J5744" i="7"/>
  <c r="O5744" i="7" s="1"/>
  <c r="N5808" i="7"/>
  <c r="J5808" i="7"/>
  <c r="O5808" i="7" s="1"/>
  <c r="J9163" i="7"/>
  <c r="O9163" i="7" s="1"/>
  <c r="N9163" i="7"/>
  <c r="J9527" i="7"/>
  <c r="O9527" i="7" s="1"/>
  <c r="N9527" i="7"/>
  <c r="J9081" i="7"/>
  <c r="O9081" i="7" s="1"/>
  <c r="N9081" i="7"/>
  <c r="N9689" i="7"/>
  <c r="J9689" i="7"/>
  <c r="O9689" i="7" s="1"/>
  <c r="J9636" i="7"/>
  <c r="O9636" i="7" s="1"/>
  <c r="N9636" i="7"/>
  <c r="J9828" i="7"/>
  <c r="O9828" i="7" s="1"/>
  <c r="N9828" i="7"/>
  <c r="J8833" i="7"/>
  <c r="O8833" i="7" s="1"/>
  <c r="N8833" i="7"/>
  <c r="J9323" i="7"/>
  <c r="O9323" i="7" s="1"/>
  <c r="N9323" i="7"/>
  <c r="N6033" i="7"/>
  <c r="J6033" i="7"/>
  <c r="O6033" i="7" s="1"/>
  <c r="N6289" i="7"/>
  <c r="J6289" i="7"/>
  <c r="O6289" i="7" s="1"/>
  <c r="N6545" i="7"/>
  <c r="J6545" i="7"/>
  <c r="O6545" i="7" s="1"/>
  <c r="J6977" i="7"/>
  <c r="O6977" i="7" s="1"/>
  <c r="N6977" i="7"/>
  <c r="J8107" i="7"/>
  <c r="O8107" i="7" s="1"/>
  <c r="N8107" i="7"/>
  <c r="J8419" i="7"/>
  <c r="O8419" i="7" s="1"/>
  <c r="N8419" i="7"/>
  <c r="J8723" i="7"/>
  <c r="O8723" i="7" s="1"/>
  <c r="N8723" i="7"/>
  <c r="J8638" i="7"/>
  <c r="O8638" i="7" s="1"/>
  <c r="N8638" i="7"/>
  <c r="J8814" i="7"/>
  <c r="O8814" i="7" s="1"/>
  <c r="N8814" i="7"/>
  <c r="J9006" i="7"/>
  <c r="O9006" i="7" s="1"/>
  <c r="N9006" i="7"/>
  <c r="J8949" i="7"/>
  <c r="O8949" i="7" s="1"/>
  <c r="N8949" i="7"/>
  <c r="N279" i="7"/>
  <c r="J279" i="7"/>
  <c r="O279" i="7" s="1"/>
  <c r="J638" i="7"/>
  <c r="O638" i="7" s="1"/>
  <c r="N638" i="7"/>
  <c r="N893" i="7"/>
  <c r="J893" i="7"/>
  <c r="O893" i="7" s="1"/>
  <c r="J866" i="7"/>
  <c r="O866" i="7" s="1"/>
  <c r="N866" i="7"/>
  <c r="N1042" i="7"/>
  <c r="J1042" i="7"/>
  <c r="O1042" i="7" s="1"/>
  <c r="J1234" i="7"/>
  <c r="O1234" i="7" s="1"/>
  <c r="N1234" i="7"/>
  <c r="J1085" i="7"/>
  <c r="O1085" i="7" s="1"/>
  <c r="N1085" i="7"/>
  <c r="N1068" i="7"/>
  <c r="J1068" i="7"/>
  <c r="O1068" i="7" s="1"/>
  <c r="J1424" i="7"/>
  <c r="O1424" i="7" s="1"/>
  <c r="N1424" i="7"/>
  <c r="J1488" i="7"/>
  <c r="O1488" i="7" s="1"/>
  <c r="N1488" i="7"/>
  <c r="J2054" i="7"/>
  <c r="O2054" i="7" s="1"/>
  <c r="N2054" i="7"/>
  <c r="J1962" i="7"/>
  <c r="O1962" i="7" s="1"/>
  <c r="N1962" i="7"/>
  <c r="J2026" i="7"/>
  <c r="O2026" i="7" s="1"/>
  <c r="N2026" i="7"/>
  <c r="J2382" i="7"/>
  <c r="O2382" i="7" s="1"/>
  <c r="N2382" i="7"/>
  <c r="J2523" i="7"/>
  <c r="O2523" i="7" s="1"/>
  <c r="N2523" i="7"/>
  <c r="J2587" i="7"/>
  <c r="O2587" i="7" s="1"/>
  <c r="N2587" i="7"/>
  <c r="J2524" i="7"/>
  <c r="O2524" i="7" s="1"/>
  <c r="N2524" i="7"/>
  <c r="J2638" i="7"/>
  <c r="O2638" i="7" s="1"/>
  <c r="N2638" i="7"/>
  <c r="J2702" i="7"/>
  <c r="O2702" i="7" s="1"/>
  <c r="N2702" i="7"/>
  <c r="J2766" i="7"/>
  <c r="O2766" i="7" s="1"/>
  <c r="N2766" i="7"/>
  <c r="J2830" i="7"/>
  <c r="O2830" i="7" s="1"/>
  <c r="N2830" i="7"/>
  <c r="J2894" i="7"/>
  <c r="O2894" i="7" s="1"/>
  <c r="N2894" i="7"/>
  <c r="J2323" i="7"/>
  <c r="O2323" i="7" s="1"/>
  <c r="N2323" i="7"/>
  <c r="J2182" i="7"/>
  <c r="O2182" i="7" s="1"/>
  <c r="N2182" i="7"/>
  <c r="J2623" i="7"/>
  <c r="O2623" i="7" s="1"/>
  <c r="N2623" i="7"/>
  <c r="J2687" i="7"/>
  <c r="O2687" i="7" s="1"/>
  <c r="N2687" i="7"/>
  <c r="J3211" i="7"/>
  <c r="O3211" i="7" s="1"/>
  <c r="N3211" i="7"/>
  <c r="J3275" i="7"/>
  <c r="O3275" i="7" s="1"/>
  <c r="N3275" i="7"/>
  <c r="J3387" i="7"/>
  <c r="O3387" i="7" s="1"/>
  <c r="N3387" i="7"/>
  <c r="J3451" i="7"/>
  <c r="O3451" i="7" s="1"/>
  <c r="N3451" i="7"/>
  <c r="J3515" i="7"/>
  <c r="O3515" i="7" s="1"/>
  <c r="N3515" i="7"/>
  <c r="J3579" i="7"/>
  <c r="O3579" i="7" s="1"/>
  <c r="N3579" i="7"/>
  <c r="J3643" i="7"/>
  <c r="O3643" i="7" s="1"/>
  <c r="N3643" i="7"/>
  <c r="J3707" i="7"/>
  <c r="O3707" i="7" s="1"/>
  <c r="N3707" i="7"/>
  <c r="J3771" i="7"/>
  <c r="O3771" i="7" s="1"/>
  <c r="N3771" i="7"/>
  <c r="J3835" i="7"/>
  <c r="O3835" i="7" s="1"/>
  <c r="N3835" i="7"/>
  <c r="J3899" i="7"/>
  <c r="O3899" i="7" s="1"/>
  <c r="N3899" i="7"/>
  <c r="J3963" i="7"/>
  <c r="O3963" i="7" s="1"/>
  <c r="N3963" i="7"/>
  <c r="J4027" i="7"/>
  <c r="O4027" i="7" s="1"/>
  <c r="N4027" i="7"/>
  <c r="J4091" i="7"/>
  <c r="O4091" i="7" s="1"/>
  <c r="N4091" i="7"/>
  <c r="J3083" i="7"/>
  <c r="O3083" i="7" s="1"/>
  <c r="N3083" i="7"/>
  <c r="N4721" i="7"/>
  <c r="J4721" i="7"/>
  <c r="O4721" i="7" s="1"/>
  <c r="N5328" i="7"/>
  <c r="J5328" i="7"/>
  <c r="O5328" i="7" s="1"/>
  <c r="N5392" i="7"/>
  <c r="J5392" i="7"/>
  <c r="O5392" i="7" s="1"/>
  <c r="J4427" i="7"/>
  <c r="O4427" i="7" s="1"/>
  <c r="N4427" i="7"/>
  <c r="J4555" i="7"/>
  <c r="O4555" i="7" s="1"/>
  <c r="N4555" i="7"/>
  <c r="J4683" i="7"/>
  <c r="O4683" i="7" s="1"/>
  <c r="N4683" i="7"/>
  <c r="J7393" i="7"/>
  <c r="O7393" i="7" s="1"/>
  <c r="N7393" i="7"/>
  <c r="N1040" i="7"/>
  <c r="J1040" i="7"/>
  <c r="O1040" i="7" s="1"/>
  <c r="J1811" i="7"/>
  <c r="O1811" i="7" s="1"/>
  <c r="N1811" i="7"/>
  <c r="J2320" i="7"/>
  <c r="O2320" i="7" s="1"/>
  <c r="N2320" i="7"/>
  <c r="J69" i="7"/>
  <c r="O69" i="7" s="1"/>
  <c r="N69" i="7"/>
  <c r="J633" i="7"/>
  <c r="O633" i="7" s="1"/>
  <c r="N633" i="7"/>
  <c r="J1221" i="7"/>
  <c r="O1221" i="7" s="1"/>
  <c r="N1221" i="7"/>
  <c r="J1269" i="7"/>
  <c r="O1269" i="7" s="1"/>
  <c r="N1269" i="7"/>
  <c r="J1426" i="7"/>
  <c r="O1426" i="7" s="1"/>
  <c r="N1426" i="7"/>
  <c r="J1829" i="7"/>
  <c r="O1829" i="7" s="1"/>
  <c r="N1829" i="7"/>
  <c r="J1948" i="7"/>
  <c r="O1948" i="7" s="1"/>
  <c r="N1948" i="7"/>
  <c r="J2012" i="7"/>
  <c r="O2012" i="7" s="1"/>
  <c r="N2012" i="7"/>
  <c r="J2865" i="7"/>
  <c r="O2865" i="7" s="1"/>
  <c r="N2865" i="7"/>
  <c r="J3113" i="7"/>
  <c r="O3113" i="7" s="1"/>
  <c r="N3113" i="7"/>
  <c r="J3213" i="7"/>
  <c r="O3213" i="7" s="1"/>
  <c r="N3213" i="7"/>
  <c r="J3277" i="7"/>
  <c r="O3277" i="7" s="1"/>
  <c r="N3277" i="7"/>
  <c r="J3405" i="7"/>
  <c r="O3405" i="7" s="1"/>
  <c r="N3405" i="7"/>
  <c r="J3469" i="7"/>
  <c r="O3469" i="7" s="1"/>
  <c r="N3469" i="7"/>
  <c r="J3533" i="7"/>
  <c r="O3533" i="7" s="1"/>
  <c r="N3533" i="7"/>
  <c r="J3597" i="7"/>
  <c r="O3597" i="7" s="1"/>
  <c r="N3597" i="7"/>
  <c r="J3661" i="7"/>
  <c r="O3661" i="7" s="1"/>
  <c r="N3661" i="7"/>
  <c r="J3725" i="7"/>
  <c r="O3725" i="7" s="1"/>
  <c r="N3725" i="7"/>
  <c r="J3789" i="7"/>
  <c r="O3789" i="7" s="1"/>
  <c r="N3789" i="7"/>
  <c r="J3853" i="7"/>
  <c r="O3853" i="7" s="1"/>
  <c r="N3853" i="7"/>
  <c r="J3917" i="7"/>
  <c r="O3917" i="7" s="1"/>
  <c r="N3917" i="7"/>
  <c r="J3981" i="7"/>
  <c r="O3981" i="7" s="1"/>
  <c r="N3981" i="7"/>
  <c r="J4045" i="7"/>
  <c r="O4045" i="7" s="1"/>
  <c r="N4045" i="7"/>
  <c r="J4109" i="7"/>
  <c r="O4109" i="7" s="1"/>
  <c r="N4109" i="7"/>
  <c r="J3132" i="7"/>
  <c r="O3132" i="7" s="1"/>
  <c r="N3132" i="7"/>
  <c r="J3422" i="7"/>
  <c r="O3422" i="7" s="1"/>
  <c r="N3422" i="7"/>
  <c r="J3486" i="7"/>
  <c r="O3486" i="7" s="1"/>
  <c r="N3486" i="7"/>
  <c r="J3550" i="7"/>
  <c r="O3550" i="7" s="1"/>
  <c r="N3550" i="7"/>
  <c r="J3614" i="7"/>
  <c r="O3614" i="7" s="1"/>
  <c r="N3614" i="7"/>
  <c r="J3678" i="7"/>
  <c r="O3678" i="7" s="1"/>
  <c r="N3678" i="7"/>
  <c r="J3742" i="7"/>
  <c r="O3742" i="7" s="1"/>
  <c r="N3742" i="7"/>
  <c r="J3806" i="7"/>
  <c r="O3806" i="7" s="1"/>
  <c r="N3806" i="7"/>
  <c r="J3870" i="7"/>
  <c r="O3870" i="7" s="1"/>
  <c r="N3870" i="7"/>
  <c r="J3934" i="7"/>
  <c r="O3934" i="7" s="1"/>
  <c r="N3934" i="7"/>
  <c r="J3998" i="7"/>
  <c r="O3998" i="7" s="1"/>
  <c r="N3998" i="7"/>
  <c r="J4062" i="7"/>
  <c r="O4062" i="7" s="1"/>
  <c r="N4062" i="7"/>
  <c r="J4126" i="7"/>
  <c r="O4126" i="7" s="1"/>
  <c r="N4126" i="7"/>
  <c r="J4190" i="7"/>
  <c r="O4190" i="7" s="1"/>
  <c r="N4190" i="7"/>
  <c r="J5178" i="7"/>
  <c r="O5178" i="7" s="1"/>
  <c r="N5178" i="7"/>
  <c r="J5242" i="7"/>
  <c r="O5242" i="7" s="1"/>
  <c r="N5242" i="7"/>
  <c r="J5306" i="7"/>
  <c r="O5306" i="7" s="1"/>
  <c r="N5306" i="7"/>
  <c r="J5370" i="7"/>
  <c r="O5370" i="7" s="1"/>
  <c r="N5370" i="7"/>
  <c r="J4798" i="7"/>
  <c r="O4798" i="7" s="1"/>
  <c r="N4798" i="7"/>
  <c r="J4862" i="7"/>
  <c r="O4862" i="7" s="1"/>
  <c r="N4862" i="7"/>
  <c r="J4926" i="7"/>
  <c r="O4926" i="7" s="1"/>
  <c r="N4926" i="7"/>
  <c r="J5971" i="7"/>
  <c r="O5971" i="7" s="1"/>
  <c r="N5971" i="7"/>
  <c r="J6035" i="7"/>
  <c r="O6035" i="7" s="1"/>
  <c r="N6035" i="7"/>
  <c r="J6099" i="7"/>
  <c r="O6099" i="7" s="1"/>
  <c r="N6099" i="7"/>
  <c r="J6163" i="7"/>
  <c r="O6163" i="7" s="1"/>
  <c r="N6163" i="7"/>
  <c r="J6227" i="7"/>
  <c r="O6227" i="7" s="1"/>
  <c r="N6227" i="7"/>
  <c r="J6291" i="7"/>
  <c r="O6291" i="7" s="1"/>
  <c r="N6291" i="7"/>
  <c r="J6355" i="7"/>
  <c r="O6355" i="7" s="1"/>
  <c r="N6355" i="7"/>
  <c r="J6419" i="7"/>
  <c r="O6419" i="7" s="1"/>
  <c r="N6419" i="7"/>
  <c r="J6483" i="7"/>
  <c r="O6483" i="7" s="1"/>
  <c r="N6483" i="7"/>
  <c r="J6547" i="7"/>
  <c r="O6547" i="7" s="1"/>
  <c r="N6547" i="7"/>
  <c r="J8194" i="7"/>
  <c r="O8194" i="7" s="1"/>
  <c r="N8194" i="7"/>
  <c r="J8258" i="7"/>
  <c r="O8258" i="7" s="1"/>
  <c r="N8258" i="7"/>
  <c r="J8386" i="7"/>
  <c r="O8386" i="7" s="1"/>
  <c r="N8386" i="7"/>
  <c r="J8823" i="7"/>
  <c r="O8823" i="7" s="1"/>
  <c r="N8823" i="7"/>
  <c r="J9045" i="7"/>
  <c r="O9045" i="7" s="1"/>
  <c r="N9045" i="7"/>
  <c r="J8568" i="7"/>
  <c r="O8568" i="7" s="1"/>
  <c r="N8568" i="7"/>
  <c r="J8632" i="7"/>
  <c r="O8632" i="7" s="1"/>
  <c r="N8632" i="7"/>
  <c r="J8696" i="7"/>
  <c r="O8696" i="7" s="1"/>
  <c r="N8696" i="7"/>
  <c r="J8760" i="7"/>
  <c r="O8760" i="7" s="1"/>
  <c r="N8760" i="7"/>
  <c r="J8824" i="7"/>
  <c r="O8824" i="7" s="1"/>
  <c r="N8824" i="7"/>
  <c r="J8888" i="7"/>
  <c r="O8888" i="7" s="1"/>
  <c r="N8888" i="7"/>
  <c r="J8952" i="7"/>
  <c r="O8952" i="7" s="1"/>
  <c r="N8952" i="7"/>
  <c r="J9016" i="7"/>
  <c r="O9016" i="7" s="1"/>
  <c r="N9016" i="7"/>
  <c r="J9080" i="7"/>
  <c r="O9080" i="7" s="1"/>
  <c r="N9080" i="7"/>
  <c r="J9144" i="7"/>
  <c r="O9144" i="7" s="1"/>
  <c r="N9144" i="7"/>
  <c r="J9368" i="7"/>
  <c r="O9368" i="7" s="1"/>
  <c r="N9368" i="7"/>
  <c r="J9432" i="7"/>
  <c r="O9432" i="7" s="1"/>
  <c r="N9432" i="7"/>
  <c r="J9528" i="7"/>
  <c r="O9528" i="7" s="1"/>
  <c r="N9528" i="7"/>
  <c r="J9592" i="7"/>
  <c r="O9592" i="7" s="1"/>
  <c r="N9592" i="7"/>
  <c r="J8633" i="7"/>
  <c r="O8633" i="7" s="1"/>
  <c r="N8633" i="7"/>
  <c r="J74" i="7"/>
  <c r="O74" i="7" s="1"/>
  <c r="N74" i="7"/>
  <c r="J398" i="7"/>
  <c r="O398" i="7" s="1"/>
  <c r="N398" i="7"/>
  <c r="J385" i="7"/>
  <c r="O385" i="7" s="1"/>
  <c r="N385" i="7"/>
  <c r="J1227" i="7"/>
  <c r="O1227" i="7" s="1"/>
  <c r="N1227" i="7"/>
  <c r="N1628" i="7"/>
  <c r="J1628" i="7"/>
  <c r="O1628" i="7" s="1"/>
  <c r="J1966" i="7"/>
  <c r="O1966" i="7" s="1"/>
  <c r="N1966" i="7"/>
  <c r="J2030" i="7"/>
  <c r="O2030" i="7" s="1"/>
  <c r="N2030" i="7"/>
  <c r="J2338" i="7"/>
  <c r="O2338" i="7" s="1"/>
  <c r="N2338" i="7"/>
  <c r="J2393" i="7"/>
  <c r="O2393" i="7" s="1"/>
  <c r="N2393" i="7"/>
  <c r="N2147" i="7"/>
  <c r="J2147" i="7"/>
  <c r="O2147" i="7" s="1"/>
  <c r="J2570" i="7"/>
  <c r="O2570" i="7" s="1"/>
  <c r="N2570" i="7"/>
  <c r="J2257" i="7"/>
  <c r="O2257" i="7" s="1"/>
  <c r="N2257" i="7"/>
  <c r="J3360" i="7"/>
  <c r="O3360" i="7" s="1"/>
  <c r="N3360" i="7"/>
  <c r="N4314" i="7"/>
  <c r="J4314" i="7"/>
  <c r="O4314" i="7" s="1"/>
  <c r="J4871" i="7"/>
  <c r="O4871" i="7" s="1"/>
  <c r="N4871" i="7"/>
  <c r="J4935" i="7"/>
  <c r="O4935" i="7" s="1"/>
  <c r="N4935" i="7"/>
  <c r="N5037" i="7"/>
  <c r="J5037" i="7"/>
  <c r="O5037" i="7" s="1"/>
  <c r="N5130" i="7"/>
  <c r="J5130" i="7"/>
  <c r="O5130" i="7" s="1"/>
  <c r="J5156" i="7"/>
  <c r="O5156" i="7" s="1"/>
  <c r="N5156" i="7"/>
  <c r="J6642" i="7"/>
  <c r="O6642" i="7" s="1"/>
  <c r="N6642" i="7"/>
  <c r="J8063" i="7"/>
  <c r="O8063" i="7" s="1"/>
  <c r="N8063" i="7"/>
  <c r="J8127" i="7"/>
  <c r="O8127" i="7" s="1"/>
  <c r="N8127" i="7"/>
  <c r="J8415" i="7"/>
  <c r="O8415" i="7" s="1"/>
  <c r="N8415" i="7"/>
  <c r="J8479" i="7"/>
  <c r="O8479" i="7" s="1"/>
  <c r="N8479" i="7"/>
  <c r="J8595" i="7"/>
  <c r="O8595" i="7" s="1"/>
  <c r="N8595" i="7"/>
  <c r="J9135" i="7"/>
  <c r="O9135" i="7" s="1"/>
  <c r="N9135" i="7"/>
  <c r="J9453" i="7"/>
  <c r="O9453" i="7" s="1"/>
  <c r="N9453" i="7"/>
  <c r="J8777" i="7"/>
  <c r="O8777" i="7" s="1"/>
  <c r="N8777" i="7"/>
  <c r="J9765" i="7"/>
  <c r="O9765" i="7" s="1"/>
  <c r="N9765" i="7"/>
  <c r="J8570" i="7"/>
  <c r="O8570" i="7" s="1"/>
  <c r="N8570" i="7"/>
  <c r="J8634" i="7"/>
  <c r="O8634" i="7" s="1"/>
  <c r="N8634" i="7"/>
  <c r="J8698" i="7"/>
  <c r="O8698" i="7" s="1"/>
  <c r="N8698" i="7"/>
  <c r="J8762" i="7"/>
  <c r="O8762" i="7" s="1"/>
  <c r="N8762" i="7"/>
  <c r="J8826" i="7"/>
  <c r="O8826" i="7" s="1"/>
  <c r="N8826" i="7"/>
  <c r="J8890" i="7"/>
  <c r="O8890" i="7" s="1"/>
  <c r="N8890" i="7"/>
  <c r="J8954" i="7"/>
  <c r="O8954" i="7" s="1"/>
  <c r="N8954" i="7"/>
  <c r="J9018" i="7"/>
  <c r="O9018" i="7" s="1"/>
  <c r="N9018" i="7"/>
  <c r="J9082" i="7"/>
  <c r="O9082" i="7" s="1"/>
  <c r="N9082" i="7"/>
  <c r="J9146" i="7"/>
  <c r="O9146" i="7" s="1"/>
  <c r="N9146" i="7"/>
  <c r="J9434" i="7"/>
  <c r="O9434" i="7" s="1"/>
  <c r="N9434" i="7"/>
  <c r="N9786" i="7"/>
  <c r="J9786" i="7"/>
  <c r="O9786" i="7" s="1"/>
  <c r="N9898" i="7"/>
  <c r="J9898" i="7"/>
  <c r="O9898" i="7" s="1"/>
  <c r="J9587" i="7"/>
  <c r="O9587" i="7" s="1"/>
  <c r="N9587" i="7"/>
  <c r="J8691" i="7"/>
  <c r="O8691" i="7" s="1"/>
  <c r="N8691" i="7"/>
  <c r="J9213" i="7"/>
  <c r="O9213" i="7" s="1"/>
  <c r="N9213" i="7"/>
  <c r="J4900" i="7"/>
  <c r="O4900" i="7" s="1"/>
  <c r="N4900" i="7"/>
  <c r="J5593" i="7"/>
  <c r="O5593" i="7" s="1"/>
  <c r="N5593" i="7"/>
  <c r="J6034" i="7"/>
  <c r="O6034" i="7" s="1"/>
  <c r="N6034" i="7"/>
  <c r="J6566" i="7"/>
  <c r="O6566" i="7" s="1"/>
  <c r="N6566" i="7"/>
  <c r="J7953" i="7"/>
  <c r="O7953" i="7" s="1"/>
  <c r="N7953" i="7"/>
  <c r="J9939" i="7"/>
  <c r="O9939" i="7" s="1"/>
  <c r="N9939" i="7"/>
  <c r="J1668" i="7"/>
  <c r="O1668" i="7" s="1"/>
  <c r="N1668" i="7"/>
  <c r="J1382" i="7"/>
  <c r="O1382" i="7" s="1"/>
  <c r="N1382" i="7"/>
  <c r="J1446" i="7"/>
  <c r="O1446" i="7" s="1"/>
  <c r="N1446" i="7"/>
  <c r="J1510" i="7"/>
  <c r="O1510" i="7" s="1"/>
  <c r="N1510" i="7"/>
  <c r="J1901" i="7"/>
  <c r="O1901" i="7" s="1"/>
  <c r="N1901" i="7"/>
  <c r="J1984" i="7"/>
  <c r="O1984" i="7" s="1"/>
  <c r="N1984" i="7"/>
  <c r="J1728" i="7"/>
  <c r="O1728" i="7" s="1"/>
  <c r="N1728" i="7"/>
  <c r="J4793" i="7"/>
  <c r="O4793" i="7" s="1"/>
  <c r="N4793" i="7"/>
  <c r="N5019" i="7"/>
  <c r="J5019" i="7"/>
  <c r="O5019" i="7" s="1"/>
  <c r="J8417" i="7"/>
  <c r="O8417" i="7" s="1"/>
  <c r="N8417" i="7"/>
  <c r="J8481" i="7"/>
  <c r="O8481" i="7" s="1"/>
  <c r="N8481" i="7"/>
  <c r="J8871" i="7"/>
  <c r="O8871" i="7" s="1"/>
  <c r="N8871" i="7"/>
  <c r="J8038" i="7"/>
  <c r="O8038" i="7" s="1"/>
  <c r="N8038" i="7"/>
  <c r="J8102" i="7"/>
  <c r="O8102" i="7" s="1"/>
  <c r="N8102" i="7"/>
  <c r="J8166" i="7"/>
  <c r="O8166" i="7" s="1"/>
  <c r="N8166" i="7"/>
  <c r="N5087" i="7"/>
  <c r="J5087" i="7"/>
  <c r="O5087" i="7" s="1"/>
  <c r="J6833" i="7"/>
  <c r="O6833" i="7" s="1"/>
  <c r="N6833" i="7"/>
  <c r="J7094" i="7"/>
  <c r="O7094" i="7" s="1"/>
  <c r="N7094" i="7"/>
  <c r="J7350" i="7"/>
  <c r="O7350" i="7" s="1"/>
  <c r="N7350" i="7"/>
  <c r="J8923" i="7"/>
  <c r="O8923" i="7" s="1"/>
  <c r="N8923" i="7"/>
  <c r="J1973" i="7"/>
  <c r="O1973" i="7" s="1"/>
  <c r="N1973" i="7"/>
  <c r="J2306" i="7"/>
  <c r="O2306" i="7" s="1"/>
  <c r="N2306" i="7"/>
  <c r="J2759" i="7"/>
  <c r="O2759" i="7" s="1"/>
  <c r="N2759" i="7"/>
  <c r="J2823" i="7"/>
  <c r="O2823" i="7" s="1"/>
  <c r="N2823" i="7"/>
  <c r="J4259" i="7"/>
  <c r="O4259" i="7" s="1"/>
  <c r="N4259" i="7"/>
  <c r="J3112" i="7"/>
  <c r="O3112" i="7" s="1"/>
  <c r="N3112" i="7"/>
  <c r="J4164" i="7"/>
  <c r="O4164" i="7" s="1"/>
  <c r="N4164" i="7"/>
  <c r="J4228" i="7"/>
  <c r="O4228" i="7" s="1"/>
  <c r="N4228" i="7"/>
  <c r="J5353" i="7"/>
  <c r="O5353" i="7" s="1"/>
  <c r="N5353" i="7"/>
  <c r="J5609" i="7"/>
  <c r="O5609" i="7" s="1"/>
  <c r="N5609" i="7"/>
  <c r="J6130" i="7"/>
  <c r="O6130" i="7" s="1"/>
  <c r="N6130" i="7"/>
  <c r="J3231" i="7"/>
  <c r="O3231" i="7" s="1"/>
  <c r="N3231" i="7"/>
  <c r="J7110" i="7"/>
  <c r="O7110" i="7" s="1"/>
  <c r="N7110" i="7"/>
  <c r="J2741" i="7"/>
  <c r="O2741" i="7" s="1"/>
  <c r="N2741" i="7"/>
  <c r="J2869" i="7"/>
  <c r="O2869" i="7" s="1"/>
  <c r="N2869" i="7"/>
  <c r="J5198" i="7"/>
  <c r="O5198" i="7" s="1"/>
  <c r="N5198" i="7"/>
  <c r="J5358" i="7"/>
  <c r="O5358" i="7" s="1"/>
  <c r="N5358" i="7"/>
  <c r="J4866" i="7"/>
  <c r="O4866" i="7" s="1"/>
  <c r="N4866" i="7"/>
  <c r="J5991" i="7"/>
  <c r="O5991" i="7" s="1"/>
  <c r="N5991" i="7"/>
  <c r="J6151" i="7"/>
  <c r="O6151" i="7" s="1"/>
  <c r="N6151" i="7"/>
  <c r="J6343" i="7"/>
  <c r="O6343" i="7" s="1"/>
  <c r="N6343" i="7"/>
  <c r="J6535" i="7"/>
  <c r="O6535" i="7" s="1"/>
  <c r="N6535" i="7"/>
  <c r="J9505" i="7"/>
  <c r="O9505" i="7" s="1"/>
  <c r="N9505" i="7"/>
  <c r="J8182" i="7"/>
  <c r="O8182" i="7" s="1"/>
  <c r="N8182" i="7"/>
  <c r="J9557" i="7"/>
  <c r="O9557" i="7" s="1"/>
  <c r="N9557" i="7"/>
  <c r="J8700" i="7"/>
  <c r="O8700" i="7" s="1"/>
  <c r="N8700" i="7"/>
  <c r="J8924" i="7"/>
  <c r="O8924" i="7" s="1"/>
  <c r="N8924" i="7"/>
  <c r="J9116" i="7"/>
  <c r="O9116" i="7" s="1"/>
  <c r="N9116" i="7"/>
  <c r="J9308" i="7"/>
  <c r="O9308" i="7" s="1"/>
  <c r="N9308" i="7"/>
  <c r="N9887" i="7"/>
  <c r="J9887" i="7"/>
  <c r="O9887" i="7" s="1"/>
  <c r="J8741" i="7"/>
  <c r="O8741" i="7" s="1"/>
  <c r="N8741" i="7"/>
  <c r="J122" i="7"/>
  <c r="O122" i="7" s="1"/>
  <c r="N122" i="7"/>
  <c r="J1487" i="7"/>
  <c r="O1487" i="7" s="1"/>
  <c r="N1487" i="7"/>
  <c r="J7574" i="7"/>
  <c r="O7574" i="7" s="1"/>
  <c r="N7574" i="7"/>
  <c r="J3195" i="7"/>
  <c r="O3195" i="7" s="1"/>
  <c r="N3195" i="7"/>
  <c r="J3851" i="7"/>
  <c r="O3851" i="7" s="1"/>
  <c r="N3851" i="7"/>
  <c r="J3979" i="7"/>
  <c r="O3979" i="7" s="1"/>
  <c r="N3979" i="7"/>
  <c r="J4107" i="7"/>
  <c r="O4107" i="7" s="1"/>
  <c r="N4107" i="7"/>
  <c r="J5376" i="7"/>
  <c r="O5376" i="7" s="1"/>
  <c r="N5376" i="7"/>
  <c r="J4523" i="7"/>
  <c r="O4523" i="7" s="1"/>
  <c r="N4523" i="7"/>
  <c r="J2400" i="7"/>
  <c r="O2400" i="7" s="1"/>
  <c r="N2400" i="7"/>
  <c r="J3098" i="7"/>
  <c r="O3098" i="7" s="1"/>
  <c r="N3098" i="7"/>
  <c r="J100" i="7"/>
  <c r="O100" i="7" s="1"/>
  <c r="N100" i="7"/>
  <c r="J1474" i="7"/>
  <c r="O1474" i="7" s="1"/>
  <c r="N1474" i="7"/>
  <c r="J1925" i="7"/>
  <c r="O1925" i="7" s="1"/>
  <c r="N1925" i="7"/>
  <c r="J3293" i="7"/>
  <c r="O3293" i="7" s="1"/>
  <c r="N3293" i="7"/>
  <c r="J3549" i="7"/>
  <c r="O3549" i="7" s="1"/>
  <c r="N3549" i="7"/>
  <c r="J3805" i="7"/>
  <c r="O3805" i="7" s="1"/>
  <c r="N3805" i="7"/>
  <c r="J4061" i="7"/>
  <c r="O4061" i="7" s="1"/>
  <c r="N4061" i="7"/>
  <c r="J3470" i="7"/>
  <c r="O3470" i="7" s="1"/>
  <c r="N3470" i="7"/>
  <c r="J3758" i="7"/>
  <c r="O3758" i="7" s="1"/>
  <c r="N3758" i="7"/>
  <c r="J3950" i="7"/>
  <c r="O3950" i="7" s="1"/>
  <c r="N3950" i="7"/>
  <c r="J4206" i="7"/>
  <c r="O4206" i="7" s="1"/>
  <c r="N4206" i="7"/>
  <c r="J5354" i="7"/>
  <c r="O5354" i="7" s="1"/>
  <c r="N5354" i="7"/>
  <c r="J4942" i="7"/>
  <c r="O4942" i="7" s="1"/>
  <c r="N4942" i="7"/>
  <c r="J6019" i="7"/>
  <c r="O6019" i="7" s="1"/>
  <c r="N6019" i="7"/>
  <c r="J6179" i="7"/>
  <c r="O6179" i="7" s="1"/>
  <c r="N6179" i="7"/>
  <c r="J6435" i="7"/>
  <c r="O6435" i="7" s="1"/>
  <c r="N6435" i="7"/>
  <c r="J8616" i="7"/>
  <c r="O8616" i="7" s="1"/>
  <c r="N8616" i="7"/>
  <c r="J8872" i="7"/>
  <c r="O8872" i="7" s="1"/>
  <c r="N8872" i="7"/>
  <c r="J9128" i="7"/>
  <c r="O9128" i="7" s="1"/>
  <c r="N9128" i="7"/>
  <c r="J9352" i="7"/>
  <c r="O9352" i="7" s="1"/>
  <c r="N9352" i="7"/>
  <c r="J9672" i="7"/>
  <c r="O9672" i="7" s="1"/>
  <c r="N9672" i="7"/>
  <c r="J9807" i="7"/>
  <c r="O9807" i="7" s="1"/>
  <c r="N9807" i="7"/>
  <c r="J451" i="7"/>
  <c r="O451" i="7" s="1"/>
  <c r="N451" i="7"/>
  <c r="N1596" i="7"/>
  <c r="J1596" i="7"/>
  <c r="O1596" i="7" s="1"/>
  <c r="J2014" i="7"/>
  <c r="O2014" i="7" s="1"/>
  <c r="N2014" i="7"/>
  <c r="J2474" i="7"/>
  <c r="O2474" i="7" s="1"/>
  <c r="N2474" i="7"/>
  <c r="J5893" i="7"/>
  <c r="O5893" i="7" s="1"/>
  <c r="N5893" i="7"/>
  <c r="J8111" i="7"/>
  <c r="O8111" i="7" s="1"/>
  <c r="N8111" i="7"/>
  <c r="J9409" i="7"/>
  <c r="O9409" i="7" s="1"/>
  <c r="N9409" i="7"/>
  <c r="J9711" i="7"/>
  <c r="O9711" i="7" s="1"/>
  <c r="N9711" i="7"/>
  <c r="J8778" i="7"/>
  <c r="O8778" i="7" s="1"/>
  <c r="N8778" i="7"/>
  <c r="J9002" i="7"/>
  <c r="O9002" i="7" s="1"/>
  <c r="N9002" i="7"/>
  <c r="J9482" i="7"/>
  <c r="O9482" i="7" s="1"/>
  <c r="N9482" i="7"/>
  <c r="J8869" i="7"/>
  <c r="O8869" i="7" s="1"/>
  <c r="N8869" i="7"/>
  <c r="J8897" i="7"/>
  <c r="O8897" i="7" s="1"/>
  <c r="N8897" i="7"/>
  <c r="J5401" i="7"/>
  <c r="O5401" i="7" s="1"/>
  <c r="N5401" i="7"/>
  <c r="J6354" i="7"/>
  <c r="O6354" i="7" s="1"/>
  <c r="N6354" i="7"/>
  <c r="J9039" i="7"/>
  <c r="O9039" i="7" s="1"/>
  <c r="N9039" i="7"/>
  <c r="J1366" i="7"/>
  <c r="O1366" i="7" s="1"/>
  <c r="N1366" i="7"/>
  <c r="J1869" i="7"/>
  <c r="O1869" i="7" s="1"/>
  <c r="N1869" i="7"/>
  <c r="N5159" i="7"/>
  <c r="J5159" i="7"/>
  <c r="O5159" i="7" s="1"/>
  <c r="J8693" i="7"/>
  <c r="O8693" i="7" s="1"/>
  <c r="N8693" i="7"/>
  <c r="J7414" i="7"/>
  <c r="O7414" i="7" s="1"/>
  <c r="N7414" i="7"/>
  <c r="J8368" i="7"/>
  <c r="O8368" i="7" s="1"/>
  <c r="N8368" i="7"/>
  <c r="J2775" i="7"/>
  <c r="O2775" i="7" s="1"/>
  <c r="N2775" i="7"/>
  <c r="J4116" i="7"/>
  <c r="O4116" i="7" s="1"/>
  <c r="N4116" i="7"/>
  <c r="J6338" i="7"/>
  <c r="O6338" i="7" s="1"/>
  <c r="N6338" i="7"/>
  <c r="J125" i="7"/>
  <c r="O125" i="7" s="1"/>
  <c r="N125" i="7"/>
  <c r="J2560" i="7"/>
  <c r="O2560" i="7" s="1"/>
  <c r="N2560" i="7"/>
  <c r="J2768" i="7"/>
  <c r="O2768" i="7" s="1"/>
  <c r="N2768" i="7"/>
  <c r="J5444" i="7"/>
  <c r="O5444" i="7" s="1"/>
  <c r="N5444" i="7"/>
  <c r="J5620" i="7"/>
  <c r="O5620" i="7" s="1"/>
  <c r="N5620" i="7"/>
  <c r="J5812" i="7"/>
  <c r="O5812" i="7" s="1"/>
  <c r="N5812" i="7"/>
  <c r="J6052" i="7"/>
  <c r="O6052" i="7" s="1"/>
  <c r="N6052" i="7"/>
  <c r="J6228" i="7"/>
  <c r="O6228" i="7" s="1"/>
  <c r="N6228" i="7"/>
  <c r="J6420" i="7"/>
  <c r="O6420" i="7" s="1"/>
  <c r="N6420" i="7"/>
  <c r="J6665" i="7"/>
  <c r="O6665" i="7" s="1"/>
  <c r="N6665" i="7"/>
  <c r="J7654" i="7"/>
  <c r="O7654" i="7" s="1"/>
  <c r="N7654" i="7"/>
  <c r="J7910" i="7"/>
  <c r="O7910" i="7" s="1"/>
  <c r="N7910" i="7"/>
  <c r="N9766" i="7"/>
  <c r="J9766" i="7"/>
  <c r="O9766" i="7" s="1"/>
  <c r="J1704" i="7"/>
  <c r="O1704" i="7" s="1"/>
  <c r="N1704" i="7"/>
  <c r="J3224" i="7"/>
  <c r="O3224" i="7" s="1"/>
  <c r="N3224" i="7"/>
  <c r="J3288" i="7"/>
  <c r="O3288" i="7" s="1"/>
  <c r="N3288" i="7"/>
  <c r="J4815" i="7"/>
  <c r="O4815" i="7" s="1"/>
  <c r="N4815" i="7"/>
  <c r="J4953" i="7"/>
  <c r="O4953" i="7" s="1"/>
  <c r="N4953" i="7"/>
  <c r="J5422" i="7"/>
  <c r="O5422" i="7" s="1"/>
  <c r="N5422" i="7"/>
  <c r="J5486" i="7"/>
  <c r="O5486" i="7" s="1"/>
  <c r="N5486" i="7"/>
  <c r="J5550" i="7"/>
  <c r="O5550" i="7" s="1"/>
  <c r="N5550" i="7"/>
  <c r="J5614" i="7"/>
  <c r="O5614" i="7" s="1"/>
  <c r="N5614" i="7"/>
  <c r="J5678" i="7"/>
  <c r="O5678" i="7" s="1"/>
  <c r="N5678" i="7"/>
  <c r="J5742" i="7"/>
  <c r="O5742" i="7" s="1"/>
  <c r="N5742" i="7"/>
  <c r="J5806" i="7"/>
  <c r="O5806" i="7" s="1"/>
  <c r="N5806" i="7"/>
  <c r="J6770" i="7"/>
  <c r="O6770" i="7" s="1"/>
  <c r="N6770" i="7"/>
  <c r="J9301" i="7"/>
  <c r="O9301" i="7" s="1"/>
  <c r="N9301" i="7"/>
  <c r="J9650" i="7"/>
  <c r="O9650" i="7" s="1"/>
  <c r="N9650" i="7"/>
  <c r="J9970" i="7"/>
  <c r="O9970" i="7" s="1"/>
  <c r="N9970" i="7"/>
  <c r="J9835" i="7"/>
  <c r="O9835" i="7" s="1"/>
  <c r="N9835" i="7"/>
  <c r="J6401" i="7"/>
  <c r="O6401" i="7" s="1"/>
  <c r="N6401" i="7"/>
  <c r="J6865" i="7"/>
  <c r="O6865" i="7" s="1"/>
  <c r="N6865" i="7"/>
  <c r="J7121" i="7"/>
  <c r="O7121" i="7" s="1"/>
  <c r="N7121" i="7"/>
  <c r="J8515" i="7"/>
  <c r="O8515" i="7" s="1"/>
  <c r="N8515" i="7"/>
  <c r="J8945" i="7"/>
  <c r="O8945" i="7" s="1"/>
  <c r="N8945" i="7"/>
  <c r="J8064" i="7"/>
  <c r="O8064" i="7" s="1"/>
  <c r="N8064" i="7"/>
  <c r="J8846" i="7"/>
  <c r="O8846" i="7" s="1"/>
  <c r="N8846" i="7"/>
  <c r="J9054" i="7"/>
  <c r="O9054" i="7" s="1"/>
  <c r="N9054" i="7"/>
  <c r="J9246" i="7"/>
  <c r="O9246" i="7" s="1"/>
  <c r="N9246" i="7"/>
  <c r="J9111" i="7"/>
  <c r="O9111" i="7" s="1"/>
  <c r="N9111" i="7"/>
  <c r="J222" i="7"/>
  <c r="O222" i="7" s="1"/>
  <c r="N222" i="7"/>
  <c r="N241" i="7"/>
  <c r="J241" i="7"/>
  <c r="O241" i="7" s="1"/>
  <c r="N363" i="7"/>
  <c r="J363" i="7"/>
  <c r="O363" i="7" s="1"/>
  <c r="J571" i="7"/>
  <c r="O571" i="7" s="1"/>
  <c r="N571" i="7"/>
  <c r="N973" i="7"/>
  <c r="J973" i="7"/>
  <c r="O973" i="7" s="1"/>
  <c r="J1255" i="7"/>
  <c r="O1255" i="7" s="1"/>
  <c r="N1255" i="7"/>
  <c r="N1632" i="7"/>
  <c r="J1632" i="7"/>
  <c r="O1632" i="7" s="1"/>
  <c r="J1787" i="7"/>
  <c r="O1787" i="7" s="1"/>
  <c r="N1787" i="7"/>
  <c r="J1915" i="7"/>
  <c r="O1915" i="7" s="1"/>
  <c r="N1915" i="7"/>
  <c r="J1808" i="7"/>
  <c r="O1808" i="7" s="1"/>
  <c r="N1808" i="7"/>
  <c r="J1936" i="7"/>
  <c r="O1936" i="7" s="1"/>
  <c r="N1936" i="7"/>
  <c r="J2510" i="7"/>
  <c r="O2510" i="7" s="1"/>
  <c r="N2510" i="7"/>
  <c r="N4442" i="7"/>
  <c r="J4442" i="7"/>
  <c r="O4442" i="7" s="1"/>
  <c r="N4570" i="7"/>
  <c r="J4570" i="7"/>
  <c r="O4570" i="7" s="1"/>
  <c r="N4698" i="7"/>
  <c r="J4698" i="7"/>
  <c r="O4698" i="7" s="1"/>
  <c r="J5897" i="7"/>
  <c r="O5897" i="7" s="1"/>
  <c r="N5897" i="7"/>
  <c r="N6008" i="7"/>
  <c r="J6008" i="7"/>
  <c r="O6008" i="7" s="1"/>
  <c r="N6072" i="7"/>
  <c r="J6072" i="7"/>
  <c r="O6072" i="7" s="1"/>
  <c r="N6136" i="7"/>
  <c r="J6136" i="7"/>
  <c r="O6136" i="7" s="1"/>
  <c r="N6200" i="7"/>
  <c r="J6200" i="7"/>
  <c r="O6200" i="7" s="1"/>
  <c r="N6264" i="7"/>
  <c r="J6264" i="7"/>
  <c r="O6264" i="7" s="1"/>
  <c r="N6328" i="7"/>
  <c r="J6328" i="7"/>
  <c r="O6328" i="7" s="1"/>
  <c r="N6392" i="7"/>
  <c r="J6392" i="7"/>
  <c r="O6392" i="7" s="1"/>
  <c r="N6456" i="7"/>
  <c r="J6456" i="7"/>
  <c r="O6456" i="7" s="1"/>
  <c r="J6876" i="7"/>
  <c r="O6876" i="7" s="1"/>
  <c r="N6876" i="7"/>
  <c r="J6940" i="7"/>
  <c r="O6940" i="7" s="1"/>
  <c r="N6940" i="7"/>
  <c r="J7004" i="7"/>
  <c r="O7004" i="7" s="1"/>
  <c r="N7004" i="7"/>
  <c r="J7068" i="7"/>
  <c r="O7068" i="7" s="1"/>
  <c r="N7068" i="7"/>
  <c r="J7132" i="7"/>
  <c r="O7132" i="7" s="1"/>
  <c r="N7132" i="7"/>
  <c r="J7196" i="7"/>
  <c r="O7196" i="7" s="1"/>
  <c r="N7196" i="7"/>
  <c r="J7260" i="7"/>
  <c r="O7260" i="7" s="1"/>
  <c r="N7260" i="7"/>
  <c r="J7324" i="7"/>
  <c r="O7324" i="7" s="1"/>
  <c r="N7324" i="7"/>
  <c r="J7388" i="7"/>
  <c r="O7388" i="7" s="1"/>
  <c r="N7388" i="7"/>
  <c r="J7452" i="7"/>
  <c r="O7452" i="7" s="1"/>
  <c r="N7452" i="7"/>
  <c r="J7516" i="7"/>
  <c r="O7516" i="7" s="1"/>
  <c r="N7516" i="7"/>
  <c r="J7580" i="7"/>
  <c r="O7580" i="7" s="1"/>
  <c r="N7580" i="7"/>
  <c r="J7644" i="7"/>
  <c r="O7644" i="7" s="1"/>
  <c r="N7644" i="7"/>
  <c r="J7708" i="7"/>
  <c r="O7708" i="7" s="1"/>
  <c r="N7708" i="7"/>
  <c r="J7772" i="7"/>
  <c r="O7772" i="7" s="1"/>
  <c r="N7772" i="7"/>
  <c r="J7836" i="7"/>
  <c r="O7836" i="7" s="1"/>
  <c r="N7836" i="7"/>
  <c r="J7900" i="7"/>
  <c r="O7900" i="7" s="1"/>
  <c r="N7900" i="7"/>
  <c r="J7964" i="7"/>
  <c r="O7964" i="7" s="1"/>
  <c r="N7964" i="7"/>
  <c r="J6895" i="7"/>
  <c r="O6895" i="7" s="1"/>
  <c r="N6895" i="7"/>
  <c r="J6959" i="7"/>
  <c r="O6959" i="7" s="1"/>
  <c r="N6959" i="7"/>
  <c r="J7023" i="7"/>
  <c r="O7023" i="7" s="1"/>
  <c r="N7023" i="7"/>
  <c r="J7087" i="7"/>
  <c r="O7087" i="7" s="1"/>
  <c r="N7087" i="7"/>
  <c r="J7151" i="7"/>
  <c r="O7151" i="7" s="1"/>
  <c r="N7151" i="7"/>
  <c r="J7215" i="7"/>
  <c r="O7215" i="7" s="1"/>
  <c r="N7215" i="7"/>
  <c r="J7279" i="7"/>
  <c r="O7279" i="7" s="1"/>
  <c r="N7279" i="7"/>
  <c r="J7343" i="7"/>
  <c r="O7343" i="7" s="1"/>
  <c r="N7343" i="7"/>
  <c r="J7407" i="7"/>
  <c r="O7407" i="7" s="1"/>
  <c r="N7407" i="7"/>
  <c r="J7471" i="7"/>
  <c r="O7471" i="7" s="1"/>
  <c r="N7471" i="7"/>
  <c r="J7535" i="7"/>
  <c r="O7535" i="7" s="1"/>
  <c r="N7535" i="7"/>
  <c r="J7599" i="7"/>
  <c r="O7599" i="7" s="1"/>
  <c r="N7599" i="7"/>
  <c r="J7663" i="7"/>
  <c r="O7663" i="7" s="1"/>
  <c r="N7663" i="7"/>
  <c r="J7727" i="7"/>
  <c r="O7727" i="7" s="1"/>
  <c r="N7727" i="7"/>
  <c r="J7791" i="7"/>
  <c r="O7791" i="7" s="1"/>
  <c r="N7791" i="7"/>
  <c r="J7855" i="7"/>
  <c r="O7855" i="7" s="1"/>
  <c r="N7855" i="7"/>
  <c r="J7919" i="7"/>
  <c r="O7919" i="7" s="1"/>
  <c r="N7919" i="7"/>
  <c r="J7983" i="7"/>
  <c r="O7983" i="7" s="1"/>
  <c r="N7983" i="7"/>
  <c r="J9047" i="7"/>
  <c r="O9047" i="7" s="1"/>
  <c r="N9047" i="7"/>
  <c r="N9977" i="7"/>
  <c r="J9977" i="7"/>
  <c r="O9977" i="7" s="1"/>
  <c r="N6065" i="7"/>
  <c r="J6065" i="7"/>
  <c r="O6065" i="7" s="1"/>
  <c r="N6321" i="7"/>
  <c r="J6321" i="7"/>
  <c r="O6321" i="7" s="1"/>
  <c r="N6577" i="7"/>
  <c r="J6577" i="7"/>
  <c r="O6577" i="7" s="1"/>
  <c r="J7073" i="7"/>
  <c r="O7073" i="7" s="1"/>
  <c r="N7073" i="7"/>
  <c r="J7329" i="7"/>
  <c r="O7329" i="7" s="1"/>
  <c r="N7329" i="7"/>
  <c r="J8027" i="7"/>
  <c r="O8027" i="7" s="1"/>
  <c r="N8027" i="7"/>
  <c r="J8155" i="7"/>
  <c r="O8155" i="7" s="1"/>
  <c r="N8155" i="7"/>
  <c r="J8467" i="7"/>
  <c r="O8467" i="7" s="1"/>
  <c r="N8467" i="7"/>
  <c r="J8675" i="7"/>
  <c r="O8675" i="7" s="1"/>
  <c r="N8675" i="7"/>
  <c r="J8112" i="7"/>
  <c r="O8112" i="7" s="1"/>
  <c r="N8112" i="7"/>
  <c r="J9203" i="7"/>
  <c r="O9203" i="7" s="1"/>
  <c r="N9203" i="7"/>
  <c r="J9022" i="7"/>
  <c r="O9022" i="7" s="1"/>
  <c r="N9022" i="7"/>
  <c r="J9214" i="7"/>
  <c r="O9214" i="7" s="1"/>
  <c r="N9214" i="7"/>
  <c r="J9414" i="7"/>
  <c r="O9414" i="7" s="1"/>
  <c r="N9414" i="7"/>
  <c r="N75" i="7"/>
  <c r="J75" i="7"/>
  <c r="O75" i="7" s="1"/>
  <c r="J99" i="7"/>
  <c r="O99" i="7" s="1"/>
  <c r="N99" i="7"/>
  <c r="N516" i="7"/>
  <c r="J516" i="7"/>
  <c r="O516" i="7" s="1"/>
  <c r="N590" i="7"/>
  <c r="J590" i="7"/>
  <c r="O590" i="7" s="1"/>
  <c r="J648" i="7"/>
  <c r="O648" i="7" s="1"/>
  <c r="N648" i="7"/>
  <c r="N556" i="7"/>
  <c r="J556" i="7"/>
  <c r="O556" i="7" s="1"/>
  <c r="N926" i="7"/>
  <c r="J926" i="7"/>
  <c r="O926" i="7" s="1"/>
  <c r="N925" i="7"/>
  <c r="J925" i="7"/>
  <c r="O925" i="7" s="1"/>
  <c r="J960" i="7"/>
  <c r="O960" i="7" s="1"/>
  <c r="N960" i="7"/>
  <c r="J994" i="7"/>
  <c r="O994" i="7" s="1"/>
  <c r="N994" i="7"/>
  <c r="J1020" i="7"/>
  <c r="O1020" i="7" s="1"/>
  <c r="N1020" i="7"/>
  <c r="N1326" i="7"/>
  <c r="J1326" i="7"/>
  <c r="O1326" i="7" s="1"/>
  <c r="J2358" i="7"/>
  <c r="O2358" i="7" s="1"/>
  <c r="N2358" i="7"/>
  <c r="N2476" i="7"/>
  <c r="J2476" i="7"/>
  <c r="O2476" i="7" s="1"/>
  <c r="J2758" i="7"/>
  <c r="O2758" i="7" s="1"/>
  <c r="N2758" i="7"/>
  <c r="J2822" i="7"/>
  <c r="O2822" i="7" s="1"/>
  <c r="N2822" i="7"/>
  <c r="J2339" i="7"/>
  <c r="O2339" i="7" s="1"/>
  <c r="N2339" i="7"/>
  <c r="J2214" i="7"/>
  <c r="O2214" i="7" s="1"/>
  <c r="N2214" i="7"/>
  <c r="J3067" i="7"/>
  <c r="O3067" i="7" s="1"/>
  <c r="N3067" i="7"/>
  <c r="N4332" i="7"/>
  <c r="J4332" i="7"/>
  <c r="O4332" i="7" s="1"/>
  <c r="J5168" i="7"/>
  <c r="O5168" i="7" s="1"/>
  <c r="N5168" i="7"/>
  <c r="J5232" i="7"/>
  <c r="O5232" i="7" s="1"/>
  <c r="N5232" i="7"/>
  <c r="N4379" i="7"/>
  <c r="J4379" i="7"/>
  <c r="O4379" i="7" s="1"/>
  <c r="N4507" i="7"/>
  <c r="J4507" i="7"/>
  <c r="O4507" i="7" s="1"/>
  <c r="N4635" i="7"/>
  <c r="J4635" i="7"/>
  <c r="O4635" i="7" s="1"/>
  <c r="N4763" i="7"/>
  <c r="J4763" i="7"/>
  <c r="O4763" i="7" s="1"/>
  <c r="J7425" i="7"/>
  <c r="O7425" i="7" s="1"/>
  <c r="N7425" i="7"/>
  <c r="J8901" i="7"/>
  <c r="O8901" i="7" s="1"/>
  <c r="N8901" i="7"/>
  <c r="J8590" i="7"/>
  <c r="O8590" i="7" s="1"/>
  <c r="N8590" i="7"/>
  <c r="N460" i="7"/>
  <c r="J460" i="7"/>
  <c r="O460" i="7" s="1"/>
  <c r="N610" i="7"/>
  <c r="J610" i="7"/>
  <c r="O610" i="7" s="1"/>
  <c r="J1875" i="7"/>
  <c r="O1875" i="7" s="1"/>
  <c r="N1875" i="7"/>
  <c r="J2031" i="7"/>
  <c r="O2031" i="7" s="1"/>
  <c r="N2031" i="7"/>
  <c r="J4205" i="7"/>
  <c r="O4205" i="7" s="1"/>
  <c r="N4205" i="7"/>
  <c r="J6634" i="7"/>
  <c r="O6634" i="7" s="1"/>
  <c r="N6634" i="7"/>
  <c r="J7003" i="7"/>
  <c r="O7003" i="7" s="1"/>
  <c r="N7003" i="7"/>
  <c r="J7179" i="7"/>
  <c r="O7179" i="7" s="1"/>
  <c r="N7179" i="7"/>
  <c r="J7355" i="7"/>
  <c r="O7355" i="7" s="1"/>
  <c r="N7355" i="7"/>
  <c r="J7515" i="7"/>
  <c r="O7515" i="7" s="1"/>
  <c r="N7515" i="7"/>
  <c r="J7691" i="7"/>
  <c r="O7691" i="7" s="1"/>
  <c r="N7691" i="7"/>
  <c r="J7883" i="7"/>
  <c r="O7883" i="7" s="1"/>
  <c r="N7883" i="7"/>
  <c r="N8553" i="7"/>
  <c r="J8553" i="7"/>
  <c r="O8553" i="7" s="1"/>
  <c r="J8434" i="7"/>
  <c r="O8434" i="7" s="1"/>
  <c r="N8434" i="7"/>
  <c r="J9433" i="7"/>
  <c r="O9433" i="7" s="1"/>
  <c r="N9433" i="7"/>
  <c r="J9864" i="7"/>
  <c r="O9864" i="7" s="1"/>
  <c r="N9864" i="7"/>
  <c r="J1285" i="7"/>
  <c r="O1285" i="7" s="1"/>
  <c r="N1285" i="7"/>
  <c r="J1418" i="7"/>
  <c r="O1418" i="7" s="1"/>
  <c r="N1418" i="7"/>
  <c r="J1482" i="7"/>
  <c r="O1482" i="7" s="1"/>
  <c r="N1482" i="7"/>
  <c r="J1750" i="7"/>
  <c r="O1750" i="7" s="1"/>
  <c r="N1750" i="7"/>
  <c r="J1877" i="7"/>
  <c r="O1877" i="7" s="1"/>
  <c r="N1877" i="7"/>
  <c r="J1972" i="7"/>
  <c r="O1972" i="7" s="1"/>
  <c r="N1972" i="7"/>
  <c r="J2036" i="7"/>
  <c r="O2036" i="7" s="1"/>
  <c r="N2036" i="7"/>
  <c r="J2278" i="7"/>
  <c r="O2278" i="7" s="1"/>
  <c r="N2278" i="7"/>
  <c r="J3065" i="7"/>
  <c r="O3065" i="7" s="1"/>
  <c r="N3065" i="7"/>
  <c r="J3084" i="7"/>
  <c r="O3084" i="7" s="1"/>
  <c r="N3084" i="7"/>
  <c r="J4118" i="7"/>
  <c r="O4118" i="7" s="1"/>
  <c r="N4118" i="7"/>
  <c r="J4182" i="7"/>
  <c r="O4182" i="7" s="1"/>
  <c r="N4182" i="7"/>
  <c r="J4806" i="7"/>
  <c r="O4806" i="7" s="1"/>
  <c r="N4806" i="7"/>
  <c r="J4870" i="7"/>
  <c r="O4870" i="7" s="1"/>
  <c r="N4870" i="7"/>
  <c r="J4934" i="7"/>
  <c r="O4934" i="7" s="1"/>
  <c r="N4934" i="7"/>
  <c r="N6847" i="7"/>
  <c r="J6847" i="7"/>
  <c r="O6847" i="7" s="1"/>
  <c r="J8389" i="7"/>
  <c r="O8389" i="7" s="1"/>
  <c r="N8389" i="7"/>
  <c r="J8453" i="7"/>
  <c r="O8453" i="7" s="1"/>
  <c r="N8453" i="7"/>
  <c r="J8517" i="7"/>
  <c r="O8517" i="7" s="1"/>
  <c r="N8517" i="7"/>
  <c r="J8791" i="7"/>
  <c r="O8791" i="7" s="1"/>
  <c r="N8791" i="7"/>
  <c r="J9833" i="7"/>
  <c r="O9833" i="7" s="1"/>
  <c r="N9833" i="7"/>
  <c r="J8074" i="7"/>
  <c r="O8074" i="7" s="1"/>
  <c r="N8074" i="7"/>
  <c r="J8138" i="7"/>
  <c r="O8138" i="7" s="1"/>
  <c r="N8138" i="7"/>
  <c r="J8202" i="7"/>
  <c r="O8202" i="7" s="1"/>
  <c r="N8202" i="7"/>
  <c r="J8330" i="7"/>
  <c r="O8330" i="7" s="1"/>
  <c r="N8330" i="7"/>
  <c r="J9125" i="7"/>
  <c r="O9125" i="7" s="1"/>
  <c r="N9125" i="7"/>
  <c r="J9264" i="7"/>
  <c r="O9264" i="7" s="1"/>
  <c r="N9264" i="7"/>
  <c r="J9328" i="7"/>
  <c r="O9328" i="7" s="1"/>
  <c r="N9328" i="7"/>
  <c r="J9616" i="7"/>
  <c r="O9616" i="7" s="1"/>
  <c r="N9616" i="7"/>
  <c r="J9605" i="7"/>
  <c r="O9605" i="7" s="1"/>
  <c r="N9605" i="7"/>
  <c r="J6145" i="7"/>
  <c r="O6145" i="7" s="1"/>
  <c r="N6145" i="7"/>
  <c r="J6626" i="7"/>
  <c r="O6626" i="7" s="1"/>
  <c r="N6626" i="7"/>
  <c r="J6745" i="7"/>
  <c r="O6745" i="7" s="1"/>
  <c r="N6745" i="7"/>
  <c r="J7313" i="7"/>
  <c r="O7313" i="7" s="1"/>
  <c r="N7313" i="7"/>
  <c r="J7569" i="7"/>
  <c r="O7569" i="7" s="1"/>
  <c r="N7569" i="7"/>
  <c r="J9086" i="7"/>
  <c r="O9086" i="7" s="1"/>
  <c r="N9086" i="7"/>
  <c r="J9582" i="7"/>
  <c r="O9582" i="7" s="1"/>
  <c r="N9582" i="7"/>
  <c r="J9577" i="7"/>
  <c r="O9577" i="7" s="1"/>
  <c r="N9577" i="7"/>
  <c r="J144" i="7"/>
  <c r="O144" i="7" s="1"/>
  <c r="N144" i="7"/>
  <c r="J430" i="7"/>
  <c r="O430" i="7" s="1"/>
  <c r="N430" i="7"/>
  <c r="N464" i="7"/>
  <c r="J464" i="7"/>
  <c r="O464" i="7" s="1"/>
  <c r="J427" i="7"/>
  <c r="O427" i="7" s="1"/>
  <c r="N427" i="7"/>
  <c r="J532" i="7"/>
  <c r="O532" i="7" s="1"/>
  <c r="N532" i="7"/>
  <c r="J821" i="7"/>
  <c r="O821" i="7" s="1"/>
  <c r="N821" i="7"/>
  <c r="J775" i="7"/>
  <c r="O775" i="7" s="1"/>
  <c r="N775" i="7"/>
  <c r="J846" i="7"/>
  <c r="O846" i="7" s="1"/>
  <c r="N846" i="7"/>
  <c r="N921" i="7"/>
  <c r="J921" i="7"/>
  <c r="O921" i="7" s="1"/>
  <c r="J1162" i="7"/>
  <c r="O1162" i="7" s="1"/>
  <c r="N1162" i="7"/>
  <c r="N996" i="7"/>
  <c r="J996" i="7"/>
  <c r="O996" i="7" s="1"/>
  <c r="N1232" i="7"/>
  <c r="J1232" i="7"/>
  <c r="O1232" i="7" s="1"/>
  <c r="J2602" i="7"/>
  <c r="O2602" i="7" s="1"/>
  <c r="N2602" i="7"/>
  <c r="J2666" i="7"/>
  <c r="O2666" i="7" s="1"/>
  <c r="N2666" i="7"/>
  <c r="N2179" i="7"/>
  <c r="J2179" i="7"/>
  <c r="O2179" i="7" s="1"/>
  <c r="J2522" i="7"/>
  <c r="O2522" i="7" s="1"/>
  <c r="N2522" i="7"/>
  <c r="N2166" i="7"/>
  <c r="J2166" i="7"/>
  <c r="O2166" i="7" s="1"/>
  <c r="J2635" i="7"/>
  <c r="O2635" i="7" s="1"/>
  <c r="N2635" i="7"/>
  <c r="J2699" i="7"/>
  <c r="O2699" i="7" s="1"/>
  <c r="N2699" i="7"/>
  <c r="J3384" i="7"/>
  <c r="O3384" i="7" s="1"/>
  <c r="N3384" i="7"/>
  <c r="J3448" i="7"/>
  <c r="O3448" i="7" s="1"/>
  <c r="N3448" i="7"/>
  <c r="J3512" i="7"/>
  <c r="O3512" i="7" s="1"/>
  <c r="N3512" i="7"/>
  <c r="J3576" i="7"/>
  <c r="O3576" i="7" s="1"/>
  <c r="N3576" i="7"/>
  <c r="J3640" i="7"/>
  <c r="O3640" i="7" s="1"/>
  <c r="N3640" i="7"/>
  <c r="J3704" i="7"/>
  <c r="O3704" i="7" s="1"/>
  <c r="N3704" i="7"/>
  <c r="J3768" i="7"/>
  <c r="O3768" i="7" s="1"/>
  <c r="N3768" i="7"/>
  <c r="J3832" i="7"/>
  <c r="O3832" i="7" s="1"/>
  <c r="N3832" i="7"/>
  <c r="J3896" i="7"/>
  <c r="O3896" i="7" s="1"/>
  <c r="N3896" i="7"/>
  <c r="J3960" i="7"/>
  <c r="O3960" i="7" s="1"/>
  <c r="N3960" i="7"/>
  <c r="J4024" i="7"/>
  <c r="O4024" i="7" s="1"/>
  <c r="N4024" i="7"/>
  <c r="J4088" i="7"/>
  <c r="O4088" i="7" s="1"/>
  <c r="N4088" i="7"/>
  <c r="J4879" i="7"/>
  <c r="O4879" i="7" s="1"/>
  <c r="N4879" i="7"/>
  <c r="J4943" i="7"/>
  <c r="O4943" i="7" s="1"/>
  <c r="N4943" i="7"/>
  <c r="N5069" i="7"/>
  <c r="J5069" i="7"/>
  <c r="O5069" i="7" s="1"/>
  <c r="N5098" i="7"/>
  <c r="J5098" i="7"/>
  <c r="O5098" i="7" s="1"/>
  <c r="J5124" i="7"/>
  <c r="O5124" i="7" s="1"/>
  <c r="N5124" i="7"/>
  <c r="J6716" i="7"/>
  <c r="O6716" i="7" s="1"/>
  <c r="N6716" i="7"/>
  <c r="J8977" i="7"/>
  <c r="O8977" i="7" s="1"/>
  <c r="N8977" i="7"/>
  <c r="J9157" i="7"/>
  <c r="O9157" i="7" s="1"/>
  <c r="N9157" i="7"/>
  <c r="J9387" i="7"/>
  <c r="O9387" i="7" s="1"/>
  <c r="N9387" i="7"/>
  <c r="J8028" i="7"/>
  <c r="O8028" i="7" s="1"/>
  <c r="N8028" i="7"/>
  <c r="J8092" i="7"/>
  <c r="O8092" i="7" s="1"/>
  <c r="N8092" i="7"/>
  <c r="J8156" i="7"/>
  <c r="O8156" i="7" s="1"/>
  <c r="N8156" i="7"/>
  <c r="J8913" i="7"/>
  <c r="O8913" i="7" s="1"/>
  <c r="N8913" i="7"/>
  <c r="J9247" i="7"/>
  <c r="O9247" i="7" s="1"/>
  <c r="N9247" i="7"/>
  <c r="J9202" i="7"/>
  <c r="O9202" i="7" s="1"/>
  <c r="N9202" i="7"/>
  <c r="J9266" i="7"/>
  <c r="O9266" i="7" s="1"/>
  <c r="N9266" i="7"/>
  <c r="J9330" i="7"/>
  <c r="O9330" i="7" s="1"/>
  <c r="N9330" i="7"/>
  <c r="J9554" i="7"/>
  <c r="O9554" i="7" s="1"/>
  <c r="N9554" i="7"/>
  <c r="J9618" i="7"/>
  <c r="O9618" i="7" s="1"/>
  <c r="N9618" i="7"/>
  <c r="J8755" i="7"/>
  <c r="O8755" i="7" s="1"/>
  <c r="N8755" i="7"/>
  <c r="J9031" i="7"/>
  <c r="O9031" i="7" s="1"/>
  <c r="N9031" i="7"/>
  <c r="J8853" i="7"/>
  <c r="O8853" i="7" s="1"/>
  <c r="N8853" i="7"/>
  <c r="J9345" i="7"/>
  <c r="O9345" i="7" s="1"/>
  <c r="N9345" i="7"/>
  <c r="J5497" i="7"/>
  <c r="O5497" i="7" s="1"/>
  <c r="N5497" i="7"/>
  <c r="J5834" i="7"/>
  <c r="O5834" i="7" s="1"/>
  <c r="N5834" i="7"/>
  <c r="J112" i="7"/>
  <c r="O112" i="7" s="1"/>
  <c r="N112" i="7"/>
  <c r="J765" i="7"/>
  <c r="O765" i="7" s="1"/>
  <c r="N765" i="7"/>
  <c r="J4817" i="7"/>
  <c r="O4817" i="7" s="1"/>
  <c r="N4817" i="7"/>
  <c r="N5115" i="7"/>
  <c r="J5115" i="7"/>
  <c r="O5115" i="7" s="1"/>
  <c r="N5063" i="7"/>
  <c r="J5063" i="7"/>
  <c r="O5063" i="7" s="1"/>
  <c r="J8983" i="7"/>
  <c r="O8983" i="7" s="1"/>
  <c r="N8983" i="7"/>
  <c r="J8919" i="7"/>
  <c r="O8919" i="7" s="1"/>
  <c r="N8919" i="7"/>
  <c r="J9348" i="7"/>
  <c r="O9348" i="7" s="1"/>
  <c r="N9348" i="7"/>
  <c r="J7062" i="7"/>
  <c r="O7062" i="7" s="1"/>
  <c r="N7062" i="7"/>
  <c r="J7318" i="7"/>
  <c r="O7318" i="7" s="1"/>
  <c r="N7318" i="7"/>
  <c r="J9734" i="7"/>
  <c r="O9734" i="7" s="1"/>
  <c r="N9734" i="7"/>
  <c r="J713" i="7"/>
  <c r="O713" i="7" s="1"/>
  <c r="N713" i="7"/>
  <c r="J2751" i="7"/>
  <c r="O2751" i="7" s="1"/>
  <c r="N2751" i="7"/>
  <c r="J2815" i="7"/>
  <c r="O2815" i="7" s="1"/>
  <c r="N2815" i="7"/>
  <c r="J3032" i="7"/>
  <c r="O3032" i="7" s="1"/>
  <c r="N3032" i="7"/>
  <c r="J3160" i="7"/>
  <c r="O3160" i="7" s="1"/>
  <c r="N3160" i="7"/>
  <c r="J3228" i="7"/>
  <c r="O3228" i="7" s="1"/>
  <c r="N3228" i="7"/>
  <c r="J3292" i="7"/>
  <c r="O3292" i="7" s="1"/>
  <c r="N3292" i="7"/>
  <c r="J4140" i="7"/>
  <c r="O4140" i="7" s="1"/>
  <c r="N4140" i="7"/>
  <c r="J4204" i="7"/>
  <c r="O4204" i="7" s="1"/>
  <c r="N4204" i="7"/>
  <c r="J5513" i="7"/>
  <c r="O5513" i="7" s="1"/>
  <c r="N5513" i="7"/>
  <c r="J5785" i="7"/>
  <c r="O5785" i="7" s="1"/>
  <c r="N5785" i="7"/>
  <c r="J6050" i="7"/>
  <c r="O6050" i="7" s="1"/>
  <c r="N6050" i="7"/>
  <c r="J6306" i="7"/>
  <c r="O6306" i="7" s="1"/>
  <c r="N6306" i="7"/>
  <c r="J6598" i="7"/>
  <c r="O6598" i="7" s="1"/>
  <c r="N6598" i="7"/>
  <c r="J674" i="7"/>
  <c r="O674" i="7" s="1"/>
  <c r="N674" i="7"/>
  <c r="J1072" i="7"/>
  <c r="O1072" i="7" s="1"/>
  <c r="N1072" i="7"/>
  <c r="J1779" i="7"/>
  <c r="O1779" i="7" s="1"/>
  <c r="N1779" i="7"/>
  <c r="J1928" i="7"/>
  <c r="O1928" i="7" s="1"/>
  <c r="N1928" i="7"/>
  <c r="J2336" i="7"/>
  <c r="O2336" i="7" s="1"/>
  <c r="N2336" i="7"/>
  <c r="J4237" i="7"/>
  <c r="O4237" i="7" s="1"/>
  <c r="N4237" i="7"/>
  <c r="J6923" i="7"/>
  <c r="O6923" i="7" s="1"/>
  <c r="N6923" i="7"/>
  <c r="J7147" i="7"/>
  <c r="O7147" i="7" s="1"/>
  <c r="N7147" i="7"/>
  <c r="J7371" i="7"/>
  <c r="O7371" i="7" s="1"/>
  <c r="N7371" i="7"/>
  <c r="J7595" i="7"/>
  <c r="O7595" i="7" s="1"/>
  <c r="N7595" i="7"/>
  <c r="J7803" i="7"/>
  <c r="O7803" i="7" s="1"/>
  <c r="N7803" i="7"/>
  <c r="J8771" i="7"/>
  <c r="O8771" i="7" s="1"/>
  <c r="N8771" i="7"/>
  <c r="J9752" i="7"/>
  <c r="O9752" i="7" s="1"/>
  <c r="N9752" i="7"/>
  <c r="J343" i="7"/>
  <c r="O343" i="7" s="1"/>
  <c r="N343" i="7"/>
  <c r="N999" i="7"/>
  <c r="J999" i="7"/>
  <c r="O999" i="7" s="1"/>
  <c r="N1131" i="7"/>
  <c r="J1131" i="7"/>
  <c r="O1131" i="7" s="1"/>
  <c r="N1024" i="7"/>
  <c r="J1024" i="7"/>
  <c r="O1024" i="7" s="1"/>
  <c r="J1409" i="7"/>
  <c r="O1409" i="7" s="1"/>
  <c r="N1409" i="7"/>
  <c r="J1473" i="7"/>
  <c r="O1473" i="7" s="1"/>
  <c r="N1473" i="7"/>
  <c r="J1576" i="7"/>
  <c r="O1576" i="7" s="1"/>
  <c r="N1576" i="7"/>
  <c r="J1891" i="7"/>
  <c r="O1891" i="7" s="1"/>
  <c r="N1891" i="7"/>
  <c r="J1848" i="7"/>
  <c r="O1848" i="7" s="1"/>
  <c r="N1848" i="7"/>
  <c r="J2392" i="7"/>
  <c r="O2392" i="7" s="1"/>
  <c r="N2392" i="7"/>
  <c r="N2601" i="7"/>
  <c r="J2601" i="7"/>
  <c r="O2601" i="7" s="1"/>
  <c r="N2665" i="7"/>
  <c r="J2665" i="7"/>
  <c r="O2665" i="7" s="1"/>
  <c r="J3050" i="7"/>
  <c r="O3050" i="7" s="1"/>
  <c r="N3050" i="7"/>
  <c r="J4117" i="7"/>
  <c r="O4117" i="7" s="1"/>
  <c r="N4117" i="7"/>
  <c r="J4181" i="7"/>
  <c r="O4181" i="7" s="1"/>
  <c r="N4181" i="7"/>
  <c r="J3382" i="7"/>
  <c r="O3382" i="7" s="1"/>
  <c r="N3382" i="7"/>
  <c r="J5195" i="7"/>
  <c r="O5195" i="7" s="1"/>
  <c r="N5195" i="7"/>
  <c r="J5259" i="7"/>
  <c r="O5259" i="7" s="1"/>
  <c r="N5259" i="7"/>
  <c r="J5323" i="7"/>
  <c r="O5323" i="7" s="1"/>
  <c r="N5323" i="7"/>
  <c r="J5387" i="7"/>
  <c r="O5387" i="7" s="1"/>
  <c r="N5387" i="7"/>
  <c r="J5451" i="7"/>
  <c r="O5451" i="7" s="1"/>
  <c r="N5451" i="7"/>
  <c r="J5515" i="7"/>
  <c r="O5515" i="7" s="1"/>
  <c r="N5515" i="7"/>
  <c r="J5579" i="7"/>
  <c r="O5579" i="7" s="1"/>
  <c r="N5579" i="7"/>
  <c r="J5643" i="7"/>
  <c r="O5643" i="7" s="1"/>
  <c r="N5643" i="7"/>
  <c r="J5707" i="7"/>
  <c r="O5707" i="7" s="1"/>
  <c r="N5707" i="7"/>
  <c r="J5771" i="7"/>
  <c r="O5771" i="7" s="1"/>
  <c r="N5771" i="7"/>
  <c r="J5835" i="7"/>
  <c r="O5835" i="7" s="1"/>
  <c r="N5835" i="7"/>
  <c r="J6666" i="7"/>
  <c r="O6666" i="7" s="1"/>
  <c r="N6666" i="7"/>
  <c r="J6896" i="7"/>
  <c r="O6896" i="7" s="1"/>
  <c r="N6896" i="7"/>
  <c r="J6960" i="7"/>
  <c r="O6960" i="7" s="1"/>
  <c r="N6960" i="7"/>
  <c r="J7024" i="7"/>
  <c r="O7024" i="7" s="1"/>
  <c r="N7024" i="7"/>
  <c r="J7088" i="7"/>
  <c r="O7088" i="7" s="1"/>
  <c r="N7088" i="7"/>
  <c r="J7152" i="7"/>
  <c r="O7152" i="7" s="1"/>
  <c r="N7152" i="7"/>
  <c r="J7216" i="7"/>
  <c r="O7216" i="7" s="1"/>
  <c r="N7216" i="7"/>
  <c r="J7280" i="7"/>
  <c r="O7280" i="7" s="1"/>
  <c r="N7280" i="7"/>
  <c r="J7344" i="7"/>
  <c r="O7344" i="7" s="1"/>
  <c r="N7344" i="7"/>
  <c r="J7408" i="7"/>
  <c r="O7408" i="7" s="1"/>
  <c r="N7408" i="7"/>
  <c r="J7472" i="7"/>
  <c r="O7472" i="7" s="1"/>
  <c r="N7472" i="7"/>
  <c r="J7536" i="7"/>
  <c r="O7536" i="7" s="1"/>
  <c r="N7536" i="7"/>
  <c r="J7600" i="7"/>
  <c r="O7600" i="7" s="1"/>
  <c r="N7600" i="7"/>
  <c r="J7664" i="7"/>
  <c r="O7664" i="7" s="1"/>
  <c r="N7664" i="7"/>
  <c r="J7728" i="7"/>
  <c r="O7728" i="7" s="1"/>
  <c r="N7728" i="7"/>
  <c r="J7792" i="7"/>
  <c r="O7792" i="7" s="1"/>
  <c r="N7792" i="7"/>
  <c r="J7856" i="7"/>
  <c r="O7856" i="7" s="1"/>
  <c r="N7856" i="7"/>
  <c r="J7920" i="7"/>
  <c r="O7920" i="7" s="1"/>
  <c r="N7920" i="7"/>
  <c r="J7984" i="7"/>
  <c r="O7984" i="7" s="1"/>
  <c r="N7984" i="7"/>
  <c r="J6829" i="7"/>
  <c r="O6829" i="7" s="1"/>
  <c r="N6829" i="7"/>
  <c r="J8881" i="7"/>
  <c r="O8881" i="7" s="1"/>
  <c r="N8881" i="7"/>
  <c r="J8522" i="7"/>
  <c r="O8522" i="7" s="1"/>
  <c r="N8522" i="7"/>
  <c r="J9625" i="7"/>
  <c r="O9625" i="7" s="1"/>
  <c r="N9625" i="7"/>
  <c r="J9792" i="7"/>
  <c r="O9792" i="7" s="1"/>
  <c r="N9792" i="7"/>
  <c r="J8655" i="7"/>
  <c r="O8655" i="7" s="1"/>
  <c r="N8655" i="7"/>
  <c r="J9027" i="7"/>
  <c r="O9027" i="7" s="1"/>
  <c r="N9027" i="7"/>
  <c r="J6918" i="7"/>
  <c r="O6918" i="7" s="1"/>
  <c r="N6918" i="7"/>
  <c r="J7430" i="7"/>
  <c r="O7430" i="7" s="1"/>
  <c r="N7430" i="7"/>
  <c r="J7686" i="7"/>
  <c r="O7686" i="7" s="1"/>
  <c r="N7686" i="7"/>
  <c r="J7942" i="7"/>
  <c r="O7942" i="7" s="1"/>
  <c r="N7942" i="7"/>
  <c r="J645" i="7"/>
  <c r="O645" i="7" s="1"/>
  <c r="N645" i="7"/>
  <c r="J1666" i="7"/>
  <c r="O1666" i="7" s="1"/>
  <c r="N1666" i="7"/>
  <c r="J1740" i="7"/>
  <c r="O1740" i="7" s="1"/>
  <c r="N1740" i="7"/>
  <c r="J1985" i="7"/>
  <c r="O1985" i="7" s="1"/>
  <c r="N1985" i="7"/>
  <c r="J3149" i="7"/>
  <c r="O3149" i="7" s="1"/>
  <c r="N3149" i="7"/>
  <c r="J4239" i="7"/>
  <c r="O4239" i="7" s="1"/>
  <c r="N4239" i="7"/>
  <c r="N5059" i="7"/>
  <c r="J5059" i="7"/>
  <c r="O5059" i="7" s="1"/>
  <c r="N5894" i="7"/>
  <c r="J5894" i="7"/>
  <c r="O5894" i="7" s="1"/>
  <c r="N6802" i="7"/>
  <c r="J6802" i="7"/>
  <c r="O6802" i="7" s="1"/>
  <c r="N6839" i="7"/>
  <c r="J6839" i="7"/>
  <c r="O6839" i="7" s="1"/>
  <c r="J7645" i="7"/>
  <c r="O7645" i="7" s="1"/>
  <c r="N7645" i="7"/>
  <c r="J7709" i="7"/>
  <c r="O7709" i="7" s="1"/>
  <c r="N7709" i="7"/>
  <c r="J7773" i="7"/>
  <c r="O7773" i="7" s="1"/>
  <c r="N7773" i="7"/>
  <c r="J7837" i="7"/>
  <c r="O7837" i="7" s="1"/>
  <c r="N7837" i="7"/>
  <c r="J7901" i="7"/>
  <c r="O7901" i="7" s="1"/>
  <c r="N7901" i="7"/>
  <c r="J7965" i="7"/>
  <c r="O7965" i="7" s="1"/>
  <c r="N7965" i="7"/>
  <c r="J8550" i="7"/>
  <c r="O8550" i="7" s="1"/>
  <c r="N8550" i="7"/>
  <c r="J9161" i="7"/>
  <c r="O9161" i="7" s="1"/>
  <c r="N9161" i="7"/>
  <c r="J9962" i="7"/>
  <c r="O9962" i="7" s="1"/>
  <c r="N9962" i="7"/>
  <c r="J6837" i="7"/>
  <c r="O6837" i="7" s="1"/>
  <c r="N6837" i="7"/>
  <c r="J8323" i="7"/>
  <c r="O8323" i="7" s="1"/>
  <c r="N8323" i="7"/>
  <c r="N211" i="7"/>
  <c r="J211" i="7"/>
  <c r="O211" i="7" s="1"/>
  <c r="N407" i="7"/>
  <c r="J407" i="7"/>
  <c r="O407" i="7" s="1"/>
  <c r="J448" i="7"/>
  <c r="O448" i="7" s="1"/>
  <c r="N448" i="7"/>
  <c r="J579" i="7"/>
  <c r="O579" i="7" s="1"/>
  <c r="N579" i="7"/>
  <c r="J891" i="7"/>
  <c r="O891" i="7" s="1"/>
  <c r="N891" i="7"/>
  <c r="J848" i="7"/>
  <c r="O848" i="7" s="1"/>
  <c r="N848" i="7"/>
  <c r="N1108" i="7"/>
  <c r="J1108" i="7"/>
  <c r="O1108" i="7" s="1"/>
  <c r="J1705" i="7"/>
  <c r="O1705" i="7" s="1"/>
  <c r="N1705" i="7"/>
  <c r="J1753" i="7"/>
  <c r="O1753" i="7" s="1"/>
  <c r="N1753" i="7"/>
  <c r="N2433" i="7"/>
  <c r="J2433" i="7"/>
  <c r="O2433" i="7" s="1"/>
  <c r="J2459" i="7"/>
  <c r="O2459" i="7" s="1"/>
  <c r="N2459" i="7"/>
  <c r="J3338" i="7"/>
  <c r="O3338" i="7" s="1"/>
  <c r="N3338" i="7"/>
  <c r="J4881" i="7"/>
  <c r="O4881" i="7" s="1"/>
  <c r="N4881" i="7"/>
  <c r="J4945" i="7"/>
  <c r="O4945" i="7" s="1"/>
  <c r="N4945" i="7"/>
  <c r="J5020" i="7"/>
  <c r="O5020" i="7" s="1"/>
  <c r="N5020" i="7"/>
  <c r="J5887" i="7"/>
  <c r="O5887" i="7" s="1"/>
  <c r="N5887" i="7"/>
  <c r="J6548" i="7"/>
  <c r="O6548" i="7" s="1"/>
  <c r="N6548" i="7"/>
  <c r="J6752" i="7"/>
  <c r="O6752" i="7" s="1"/>
  <c r="N6752" i="7"/>
  <c r="J8249" i="7"/>
  <c r="O8249" i="7" s="1"/>
  <c r="N8249" i="7"/>
  <c r="J8313" i="7"/>
  <c r="O8313" i="7" s="1"/>
  <c r="N8313" i="7"/>
  <c r="J8377" i="7"/>
  <c r="O8377" i="7" s="1"/>
  <c r="N8377" i="7"/>
  <c r="J8446" i="7"/>
  <c r="O8446" i="7" s="1"/>
  <c r="N8446" i="7"/>
  <c r="J8510" i="7"/>
  <c r="O8510" i="7" s="1"/>
  <c r="N8510" i="7"/>
  <c r="N9700" i="7"/>
  <c r="J9700" i="7"/>
  <c r="O9700" i="7" s="1"/>
  <c r="J8235" i="7"/>
  <c r="O8235" i="7" s="1"/>
  <c r="N8235" i="7"/>
  <c r="J8355" i="7"/>
  <c r="O8355" i="7" s="1"/>
  <c r="N8355" i="7"/>
  <c r="J9509" i="7"/>
  <c r="O9509" i="7" s="1"/>
  <c r="N9509" i="7"/>
  <c r="J8488" i="7"/>
  <c r="O8488" i="7" s="1"/>
  <c r="N8488" i="7"/>
  <c r="J374" i="7"/>
  <c r="O374" i="7" s="1"/>
  <c r="N374" i="7"/>
  <c r="J450" i="7"/>
  <c r="O450" i="7" s="1"/>
  <c r="N450" i="7"/>
  <c r="N1100" i="7"/>
  <c r="J1100" i="7"/>
  <c r="O1100" i="7" s="1"/>
  <c r="J1278" i="7"/>
  <c r="O1278" i="7" s="1"/>
  <c r="N1278" i="7"/>
  <c r="J1620" i="7"/>
  <c r="O1620" i="7" s="1"/>
  <c r="N1620" i="7"/>
  <c r="N2461" i="7"/>
  <c r="J2461" i="7"/>
  <c r="O2461" i="7" s="1"/>
  <c r="J3062" i="7"/>
  <c r="O3062" i="7" s="1"/>
  <c r="N3062" i="7"/>
  <c r="J4123" i="7"/>
  <c r="O4123" i="7" s="1"/>
  <c r="N4123" i="7"/>
  <c r="J4187" i="7"/>
  <c r="O4187" i="7" s="1"/>
  <c r="N4187" i="7"/>
  <c r="J4787" i="7"/>
  <c r="O4787" i="7" s="1"/>
  <c r="N4787" i="7"/>
  <c r="J5096" i="7"/>
  <c r="O5096" i="7" s="1"/>
  <c r="N5096" i="7"/>
  <c r="N908" i="7"/>
  <c r="J908" i="7"/>
  <c r="O908" i="7" s="1"/>
  <c r="J2287" i="7"/>
  <c r="O2287" i="7" s="1"/>
  <c r="N2287" i="7"/>
  <c r="J2784" i="7"/>
  <c r="O2784" i="7" s="1"/>
  <c r="N2784" i="7"/>
  <c r="J3087" i="7"/>
  <c r="O3087" i="7" s="1"/>
  <c r="N3087" i="7"/>
  <c r="J1738" i="7"/>
  <c r="O1738" i="7" s="1"/>
  <c r="N1738" i="7"/>
  <c r="N4971" i="7"/>
  <c r="J4971" i="7"/>
  <c r="O4971" i="7" s="1"/>
  <c r="N5025" i="7"/>
  <c r="J5025" i="7"/>
  <c r="O5025" i="7" s="1"/>
  <c r="N5153" i="7"/>
  <c r="J5153" i="7"/>
  <c r="O5153" i="7" s="1"/>
  <c r="J6643" i="7"/>
  <c r="O6643" i="7" s="1"/>
  <c r="N6643" i="7"/>
  <c r="N6794" i="7"/>
  <c r="J6794" i="7"/>
  <c r="O6794" i="7" s="1"/>
  <c r="J8077" i="7"/>
  <c r="O8077" i="7" s="1"/>
  <c r="N8077" i="7"/>
  <c r="J8141" i="7"/>
  <c r="O8141" i="7" s="1"/>
  <c r="N8141" i="7"/>
  <c r="J8951" i="7"/>
  <c r="O8951" i="7" s="1"/>
  <c r="N8951" i="7"/>
  <c r="J9496" i="7"/>
  <c r="O9496" i="7" s="1"/>
  <c r="N9496" i="7"/>
  <c r="J9944" i="7"/>
  <c r="O9944" i="7" s="1"/>
  <c r="N9944" i="7"/>
  <c r="J8773" i="7"/>
  <c r="O8773" i="7" s="1"/>
  <c r="N8773" i="7"/>
  <c r="J6113" i="7"/>
  <c r="O6113" i="7" s="1"/>
  <c r="N6113" i="7"/>
  <c r="J6536" i="7"/>
  <c r="O6536" i="7" s="1"/>
  <c r="N6536" i="7"/>
  <c r="J7281" i="7"/>
  <c r="O7281" i="7" s="1"/>
  <c r="N7281" i="7"/>
  <c r="J7537" i="7"/>
  <c r="O7537" i="7" s="1"/>
  <c r="N7537" i="7"/>
  <c r="N8548" i="7"/>
  <c r="J8548" i="7"/>
  <c r="O8548" i="7" s="1"/>
  <c r="J8734" i="7"/>
  <c r="O8734" i="7" s="1"/>
  <c r="N8734" i="7"/>
  <c r="J8926" i="7"/>
  <c r="O8926" i="7" s="1"/>
  <c r="N8926" i="7"/>
  <c r="J9118" i="7"/>
  <c r="O9118" i="7" s="1"/>
  <c r="N9118" i="7"/>
  <c r="J9310" i="7"/>
  <c r="O9310" i="7" s="1"/>
  <c r="N9310" i="7"/>
  <c r="J8997" i="7"/>
  <c r="O8997" i="7" s="1"/>
  <c r="N8997" i="7"/>
  <c r="J111" i="7"/>
  <c r="O111" i="7" s="1"/>
  <c r="N111" i="7"/>
  <c r="J151" i="7"/>
  <c r="O151" i="7" s="1"/>
  <c r="N151" i="7"/>
  <c r="J244" i="7"/>
  <c r="O244" i="7" s="1"/>
  <c r="N244" i="7"/>
  <c r="J454" i="7"/>
  <c r="O454" i="7" s="1"/>
  <c r="N454" i="7"/>
  <c r="N368" i="7"/>
  <c r="J368" i="7"/>
  <c r="O368" i="7" s="1"/>
  <c r="J419" i="7"/>
  <c r="O419" i="7" s="1"/>
  <c r="N419" i="7"/>
  <c r="J962" i="7"/>
  <c r="O962" i="7" s="1"/>
  <c r="N962" i="7"/>
  <c r="J829" i="7"/>
  <c r="O829" i="7" s="1"/>
  <c r="N829" i="7"/>
  <c r="J822" i="7"/>
  <c r="O822" i="7" s="1"/>
  <c r="N822" i="7"/>
  <c r="N1146" i="7"/>
  <c r="J1146" i="7"/>
  <c r="O1146" i="7" s="1"/>
  <c r="J980" i="7"/>
  <c r="O980" i="7" s="1"/>
  <c r="N980" i="7"/>
  <c r="J1283" i="7"/>
  <c r="O1283" i="7" s="1"/>
  <c r="N1283" i="7"/>
  <c r="J1273" i="7"/>
  <c r="O1273" i="7" s="1"/>
  <c r="N1273" i="7"/>
  <c r="J1380" i="7"/>
  <c r="O1380" i="7" s="1"/>
  <c r="N1380" i="7"/>
  <c r="J1444" i="7"/>
  <c r="O1444" i="7" s="1"/>
  <c r="N1444" i="7"/>
  <c r="J1508" i="7"/>
  <c r="O1508" i="7" s="1"/>
  <c r="N1508" i="7"/>
  <c r="J2495" i="7"/>
  <c r="O2495" i="7" s="1"/>
  <c r="N2495" i="7"/>
  <c r="J2559" i="7"/>
  <c r="O2559" i="7" s="1"/>
  <c r="N2559" i="7"/>
  <c r="J2329" i="7"/>
  <c r="O2329" i="7" s="1"/>
  <c r="N2329" i="7"/>
  <c r="N2283" i="7"/>
  <c r="J2283" i="7"/>
  <c r="O2283" i="7" s="1"/>
  <c r="J3263" i="7"/>
  <c r="O3263" i="7" s="1"/>
  <c r="N3263" i="7"/>
  <c r="J3327" i="7"/>
  <c r="O3327" i="7" s="1"/>
  <c r="N3327" i="7"/>
  <c r="J4676" i="7"/>
  <c r="O4676" i="7" s="1"/>
  <c r="N4676" i="7"/>
  <c r="J6005" i="7"/>
  <c r="O6005" i="7" s="1"/>
  <c r="N6005" i="7"/>
  <c r="J6069" i="7"/>
  <c r="O6069" i="7" s="1"/>
  <c r="N6069" i="7"/>
  <c r="J6133" i="7"/>
  <c r="O6133" i="7" s="1"/>
  <c r="N6133" i="7"/>
  <c r="J6197" i="7"/>
  <c r="O6197" i="7" s="1"/>
  <c r="N6197" i="7"/>
  <c r="J6261" i="7"/>
  <c r="O6261" i="7" s="1"/>
  <c r="N6261" i="7"/>
  <c r="J6325" i="7"/>
  <c r="O6325" i="7" s="1"/>
  <c r="N6325" i="7"/>
  <c r="J6389" i="7"/>
  <c r="O6389" i="7" s="1"/>
  <c r="N6389" i="7"/>
  <c r="J6453" i="7"/>
  <c r="O6453" i="7" s="1"/>
  <c r="N6453" i="7"/>
  <c r="J6517" i="7"/>
  <c r="O6517" i="7" s="1"/>
  <c r="N6517" i="7"/>
  <c r="J6581" i="7"/>
  <c r="O6581" i="7" s="1"/>
  <c r="N6581" i="7"/>
  <c r="N6806" i="7"/>
  <c r="J6806" i="7"/>
  <c r="O6806" i="7" s="1"/>
  <c r="J6861" i="7"/>
  <c r="O6861" i="7" s="1"/>
  <c r="N6861" i="7"/>
  <c r="J6925" i="7"/>
  <c r="O6925" i="7" s="1"/>
  <c r="N6925" i="7"/>
  <c r="J6989" i="7"/>
  <c r="O6989" i="7" s="1"/>
  <c r="N6989" i="7"/>
  <c r="J7053" i="7"/>
  <c r="O7053" i="7" s="1"/>
  <c r="N7053" i="7"/>
  <c r="J7117" i="7"/>
  <c r="O7117" i="7" s="1"/>
  <c r="N7117" i="7"/>
  <c r="J7181" i="7"/>
  <c r="O7181" i="7" s="1"/>
  <c r="N7181" i="7"/>
  <c r="J7245" i="7"/>
  <c r="O7245" i="7" s="1"/>
  <c r="N7245" i="7"/>
  <c r="J7309" i="7"/>
  <c r="O7309" i="7" s="1"/>
  <c r="N7309" i="7"/>
  <c r="J7373" i="7"/>
  <c r="O7373" i="7" s="1"/>
  <c r="N7373" i="7"/>
  <c r="J7437" i="7"/>
  <c r="O7437" i="7" s="1"/>
  <c r="N7437" i="7"/>
  <c r="J7501" i="7"/>
  <c r="O7501" i="7" s="1"/>
  <c r="N7501" i="7"/>
  <c r="J7565" i="7"/>
  <c r="O7565" i="7" s="1"/>
  <c r="N7565" i="7"/>
  <c r="J9530" i="7"/>
  <c r="O9530" i="7" s="1"/>
  <c r="N9530" i="7"/>
  <c r="J6982" i="7"/>
  <c r="O6982" i="7" s="1"/>
  <c r="N6982" i="7"/>
  <c r="N533" i="7"/>
  <c r="J533" i="7"/>
  <c r="O533" i="7" s="1"/>
  <c r="J2773" i="7"/>
  <c r="O2773" i="7" s="1"/>
  <c r="N2773" i="7"/>
  <c r="J5230" i="7"/>
  <c r="O5230" i="7" s="1"/>
  <c r="N5230" i="7"/>
  <c r="J5390" i="7"/>
  <c r="O5390" i="7" s="1"/>
  <c r="N5390" i="7"/>
  <c r="J4898" i="7"/>
  <c r="O4898" i="7" s="1"/>
  <c r="N4898" i="7"/>
  <c r="J6023" i="7"/>
  <c r="O6023" i="7" s="1"/>
  <c r="N6023" i="7"/>
  <c r="J6215" i="7"/>
  <c r="O6215" i="7" s="1"/>
  <c r="N6215" i="7"/>
  <c r="J6407" i="7"/>
  <c r="O6407" i="7" s="1"/>
  <c r="N6407" i="7"/>
  <c r="J6599" i="7"/>
  <c r="O6599" i="7" s="1"/>
  <c r="N6599" i="7"/>
  <c r="J8129" i="7"/>
  <c r="O8129" i="7" s="1"/>
  <c r="N8129" i="7"/>
  <c r="J8150" i="7"/>
  <c r="O8150" i="7" s="1"/>
  <c r="N8150" i="7"/>
  <c r="J8342" i="7"/>
  <c r="O8342" i="7" s="1"/>
  <c r="N8342" i="7"/>
  <c r="J9167" i="7"/>
  <c r="O9167" i="7" s="1"/>
  <c r="N9167" i="7"/>
  <c r="J8572" i="7"/>
  <c r="O8572" i="7" s="1"/>
  <c r="N8572" i="7"/>
  <c r="J8764" i="7"/>
  <c r="O8764" i="7" s="1"/>
  <c r="N8764" i="7"/>
  <c r="J8956" i="7"/>
  <c r="O8956" i="7" s="1"/>
  <c r="N8956" i="7"/>
  <c r="J9148" i="7"/>
  <c r="O9148" i="7" s="1"/>
  <c r="N9148" i="7"/>
  <c r="J9340" i="7"/>
  <c r="O9340" i="7" s="1"/>
  <c r="N9340" i="7"/>
  <c r="J4852" i="7"/>
  <c r="O4852" i="7" s="1"/>
  <c r="N4852" i="7"/>
  <c r="J7649" i="7"/>
  <c r="O7649" i="7" s="1"/>
  <c r="N7649" i="7"/>
  <c r="J9101" i="7"/>
  <c r="O9101" i="7" s="1"/>
  <c r="N9101" i="7"/>
  <c r="J9021" i="7"/>
  <c r="O9021" i="7" s="1"/>
  <c r="N9021" i="7"/>
  <c r="J1519" i="7"/>
  <c r="O1519" i="7" s="1"/>
  <c r="N1519" i="7"/>
  <c r="J7830" i="7"/>
  <c r="O7830" i="7" s="1"/>
  <c r="N7830" i="7"/>
  <c r="J1996" i="7"/>
  <c r="O1996" i="7" s="1"/>
  <c r="N1996" i="7"/>
  <c r="J3261" i="7"/>
  <c r="O3261" i="7" s="1"/>
  <c r="N3261" i="7"/>
  <c r="J3517" i="7"/>
  <c r="O3517" i="7" s="1"/>
  <c r="N3517" i="7"/>
  <c r="J3773" i="7"/>
  <c r="O3773" i="7" s="1"/>
  <c r="N3773" i="7"/>
  <c r="J3997" i="7"/>
  <c r="O3997" i="7" s="1"/>
  <c r="N3997" i="7"/>
  <c r="J3438" i="7"/>
  <c r="O3438" i="7" s="1"/>
  <c r="N3438" i="7"/>
  <c r="J3694" i="7"/>
  <c r="O3694" i="7" s="1"/>
  <c r="N3694" i="7"/>
  <c r="J3982" i="7"/>
  <c r="O3982" i="7" s="1"/>
  <c r="N3982" i="7"/>
  <c r="N5094" i="7"/>
  <c r="J5094" i="7"/>
  <c r="O5094" i="7" s="1"/>
  <c r="J6115" i="7"/>
  <c r="O6115" i="7" s="1"/>
  <c r="N6115" i="7"/>
  <c r="J6467" i="7"/>
  <c r="O6467" i="7" s="1"/>
  <c r="N6467" i="7"/>
  <c r="J8242" i="7"/>
  <c r="O8242" i="7" s="1"/>
  <c r="N8242" i="7"/>
  <c r="J8713" i="7"/>
  <c r="O8713" i="7" s="1"/>
  <c r="N8713" i="7"/>
  <c r="J8776" i="7"/>
  <c r="O8776" i="7" s="1"/>
  <c r="N8776" i="7"/>
  <c r="J9032" i="7"/>
  <c r="O9032" i="7" s="1"/>
  <c r="N9032" i="7"/>
  <c r="J9512" i="7"/>
  <c r="O9512" i="7" s="1"/>
  <c r="N9512" i="7"/>
  <c r="N47" i="7"/>
  <c r="J47" i="7"/>
  <c r="O47" i="7" s="1"/>
  <c r="J1982" i="7"/>
  <c r="O1982" i="7" s="1"/>
  <c r="N1982" i="7"/>
  <c r="J2322" i="7"/>
  <c r="O2322" i="7" s="1"/>
  <c r="N2322" i="7"/>
  <c r="J2538" i="7"/>
  <c r="O2538" i="7" s="1"/>
  <c r="N2538" i="7"/>
  <c r="J3344" i="7"/>
  <c r="O3344" i="7" s="1"/>
  <c r="N3344" i="7"/>
  <c r="J5092" i="7"/>
  <c r="O5092" i="7" s="1"/>
  <c r="N5092" i="7"/>
  <c r="J8079" i="7"/>
  <c r="O8079" i="7" s="1"/>
  <c r="N8079" i="7"/>
  <c r="J9499" i="7"/>
  <c r="O9499" i="7" s="1"/>
  <c r="N9499" i="7"/>
  <c r="J8671" i="7"/>
  <c r="O8671" i="7" s="1"/>
  <c r="N8671" i="7"/>
  <c r="J8714" i="7"/>
  <c r="O8714" i="7" s="1"/>
  <c r="N8714" i="7"/>
  <c r="J8938" i="7"/>
  <c r="O8938" i="7" s="1"/>
  <c r="N8938" i="7"/>
  <c r="J9418" i="7"/>
  <c r="O9418" i="7" s="1"/>
  <c r="N9418" i="7"/>
  <c r="J9635" i="7"/>
  <c r="O9635" i="7" s="1"/>
  <c r="N9635" i="7"/>
  <c r="J4969" i="7"/>
  <c r="O4969" i="7" s="1"/>
  <c r="N4969" i="7"/>
  <c r="J6226" i="7"/>
  <c r="O6226" i="7" s="1"/>
  <c r="N6226" i="7"/>
  <c r="J9397" i="7"/>
  <c r="O9397" i="7" s="1"/>
  <c r="N9397" i="7"/>
  <c r="J1398" i="7"/>
  <c r="O1398" i="7" s="1"/>
  <c r="N1398" i="7"/>
  <c r="J1933" i="7"/>
  <c r="O1933" i="7" s="1"/>
  <c r="N1933" i="7"/>
  <c r="J4982" i="7"/>
  <c r="O4982" i="7" s="1"/>
  <c r="N4982" i="7"/>
  <c r="N5031" i="7"/>
  <c r="J5031" i="7"/>
  <c r="O5031" i="7" s="1"/>
  <c r="J8118" i="7"/>
  <c r="O8118" i="7" s="1"/>
  <c r="N8118" i="7"/>
  <c r="J7670" i="7"/>
  <c r="O7670" i="7" s="1"/>
  <c r="N7670" i="7"/>
  <c r="J2021" i="7"/>
  <c r="O2021" i="7" s="1"/>
  <c r="N2021" i="7"/>
  <c r="J2743" i="7"/>
  <c r="O2743" i="7" s="1"/>
  <c r="N2743" i="7"/>
  <c r="N4990" i="7"/>
  <c r="J4990" i="7"/>
  <c r="O4990" i="7" s="1"/>
  <c r="J6082" i="7"/>
  <c r="O6082" i="7" s="1"/>
  <c r="N6082" i="7"/>
  <c r="N492" i="7"/>
  <c r="J492" i="7"/>
  <c r="O492" i="7" s="1"/>
  <c r="J983" i="7"/>
  <c r="O983" i="7" s="1"/>
  <c r="N983" i="7"/>
  <c r="J1951" i="7"/>
  <c r="O1951" i="7" s="1"/>
  <c r="N1951" i="7"/>
  <c r="J2352" i="7"/>
  <c r="O2352" i="7" s="1"/>
  <c r="N2352" i="7"/>
  <c r="J2249" i="7"/>
  <c r="O2249" i="7" s="1"/>
  <c r="N2249" i="7"/>
  <c r="J4189" i="7"/>
  <c r="O4189" i="7" s="1"/>
  <c r="N4189" i="7"/>
  <c r="J6939" i="7"/>
  <c r="O6939" i="7" s="1"/>
  <c r="N6939" i="7"/>
  <c r="J7115" i="7"/>
  <c r="O7115" i="7" s="1"/>
  <c r="N7115" i="7"/>
  <c r="J7307" i="7"/>
  <c r="O7307" i="7" s="1"/>
  <c r="N7307" i="7"/>
  <c r="J7499" i="7"/>
  <c r="O7499" i="7" s="1"/>
  <c r="N7499" i="7"/>
  <c r="J7675" i="7"/>
  <c r="O7675" i="7" s="1"/>
  <c r="N7675" i="7"/>
  <c r="J7851" i="7"/>
  <c r="O7851" i="7" s="1"/>
  <c r="N7851" i="7"/>
  <c r="J8011" i="7"/>
  <c r="O8011" i="7" s="1"/>
  <c r="N8011" i="7"/>
  <c r="J9649" i="7"/>
  <c r="O9649" i="7" s="1"/>
  <c r="N9649" i="7"/>
  <c r="J8865" i="7"/>
  <c r="O8865" i="7" s="1"/>
  <c r="N8865" i="7"/>
  <c r="J4908" i="7"/>
  <c r="O4908" i="7" s="1"/>
  <c r="N4908" i="7"/>
  <c r="J5337" i="7"/>
  <c r="O5337" i="7" s="1"/>
  <c r="N5337" i="7"/>
  <c r="J5833" i="7"/>
  <c r="O5833" i="7" s="1"/>
  <c r="N5833" i="7"/>
  <c r="J5642" i="7"/>
  <c r="O5642" i="7" s="1"/>
  <c r="N5642" i="7"/>
  <c r="J5954" i="7"/>
  <c r="O5954" i="7" s="1"/>
  <c r="N5954" i="7"/>
  <c r="J6210" i="7"/>
  <c r="O6210" i="7" s="1"/>
  <c r="N6210" i="7"/>
  <c r="J7745" i="7"/>
  <c r="O7745" i="7" s="1"/>
  <c r="N7745" i="7"/>
  <c r="N48" i="7"/>
  <c r="J48" i="7"/>
  <c r="O48" i="7" s="1"/>
  <c r="J110" i="7"/>
  <c r="O110" i="7" s="1"/>
  <c r="N110" i="7"/>
  <c r="J721" i="7"/>
  <c r="O721" i="7" s="1"/>
  <c r="N721" i="7"/>
  <c r="J3069" i="7"/>
  <c r="O3069" i="7" s="1"/>
  <c r="N3069" i="7"/>
  <c r="N5017" i="7"/>
  <c r="J5017" i="7"/>
  <c r="O5017" i="7" s="1"/>
  <c r="N5145" i="7"/>
  <c r="J5145" i="7"/>
  <c r="O5145" i="7" s="1"/>
  <c r="J5870" i="7"/>
  <c r="O5870" i="7" s="1"/>
  <c r="N5870" i="7"/>
  <c r="N6807" i="7"/>
  <c r="J6807" i="7"/>
  <c r="O6807" i="7" s="1"/>
  <c r="J8795" i="7"/>
  <c r="O8795" i="7" s="1"/>
  <c r="N8795" i="7"/>
  <c r="J8348" i="7"/>
  <c r="O8348" i="7" s="1"/>
  <c r="N8348" i="7"/>
  <c r="N9730" i="7"/>
  <c r="J9730" i="7"/>
  <c r="O9730" i="7" s="1"/>
  <c r="N9847" i="7"/>
  <c r="J9847" i="7"/>
  <c r="O9847" i="7" s="1"/>
  <c r="J539" i="7"/>
  <c r="O539" i="7" s="1"/>
  <c r="N539" i="7"/>
  <c r="J1197" i="7"/>
  <c r="O1197" i="7" s="1"/>
  <c r="N1197" i="7"/>
  <c r="N1341" i="7"/>
  <c r="J1341" i="7"/>
  <c r="O1341" i="7" s="1"/>
  <c r="N1571" i="7"/>
  <c r="J1571" i="7"/>
  <c r="O1571" i="7" s="1"/>
  <c r="N2080" i="7"/>
  <c r="J2080" i="7"/>
  <c r="O2080" i="7" s="1"/>
  <c r="N2144" i="7"/>
  <c r="J2144" i="7"/>
  <c r="O2144" i="7" s="1"/>
  <c r="J2208" i="7"/>
  <c r="O2208" i="7" s="1"/>
  <c r="N2208" i="7"/>
  <c r="N2446" i="7"/>
  <c r="J2446" i="7"/>
  <c r="O2446" i="7" s="1"/>
  <c r="J2504" i="7"/>
  <c r="O2504" i="7" s="1"/>
  <c r="N2504" i="7"/>
  <c r="J2740" i="7"/>
  <c r="O2740" i="7" s="1"/>
  <c r="N2740" i="7"/>
  <c r="J2804" i="7"/>
  <c r="O2804" i="7" s="1"/>
  <c r="N2804" i="7"/>
  <c r="J4241" i="7"/>
  <c r="O4241" i="7" s="1"/>
  <c r="N4241" i="7"/>
  <c r="J3095" i="7"/>
  <c r="O3095" i="7" s="1"/>
  <c r="N3095" i="7"/>
  <c r="J4318" i="7"/>
  <c r="O4318" i="7" s="1"/>
  <c r="N4318" i="7"/>
  <c r="N4680" i="7"/>
  <c r="J4680" i="7"/>
  <c r="O4680" i="7" s="1"/>
  <c r="N4423" i="7"/>
  <c r="J4423" i="7"/>
  <c r="O4423" i="7" s="1"/>
  <c r="N4551" i="7"/>
  <c r="J4551" i="7"/>
  <c r="O4551" i="7" s="1"/>
  <c r="N4679" i="7"/>
  <c r="J4679" i="7"/>
  <c r="O4679" i="7" s="1"/>
  <c r="N5944" i="7"/>
  <c r="J5944" i="7"/>
  <c r="O5944" i="7" s="1"/>
  <c r="J6741" i="7"/>
  <c r="O6741" i="7" s="1"/>
  <c r="N6741" i="7"/>
  <c r="J4478" i="7"/>
  <c r="O4478" i="7" s="1"/>
  <c r="N4478" i="7"/>
  <c r="J6805" i="7"/>
  <c r="O6805" i="7" s="1"/>
  <c r="N6805" i="7"/>
  <c r="J9375" i="7"/>
  <c r="O9375" i="7" s="1"/>
  <c r="N9375" i="7"/>
  <c r="N41" i="7"/>
  <c r="J41" i="7"/>
  <c r="O41" i="7" s="1"/>
  <c r="N459" i="7"/>
  <c r="J459" i="7"/>
  <c r="O459" i="7" s="1"/>
  <c r="N916" i="7"/>
  <c r="J916" i="7"/>
  <c r="O916" i="7" s="1"/>
  <c r="J1262" i="7"/>
  <c r="O1262" i="7" s="1"/>
  <c r="N1262" i="7"/>
  <c r="J1243" i="7"/>
  <c r="O1243" i="7" s="1"/>
  <c r="N1243" i="7"/>
  <c r="N2425" i="7"/>
  <c r="J2425" i="7"/>
  <c r="O2425" i="7" s="1"/>
  <c r="N2458" i="7"/>
  <c r="J2458" i="7"/>
  <c r="O2458" i="7" s="1"/>
  <c r="N4652" i="7"/>
  <c r="J4652" i="7"/>
  <c r="O4652" i="7" s="1"/>
  <c r="J4779" i="7"/>
  <c r="O4779" i="7" s="1"/>
  <c r="N4779" i="7"/>
  <c r="N4430" i="7"/>
  <c r="J4430" i="7"/>
  <c r="O4430" i="7" s="1"/>
  <c r="J2424" i="7"/>
  <c r="O2424" i="7" s="1"/>
  <c r="N2424" i="7"/>
  <c r="J4736" i="7"/>
  <c r="O4736" i="7" s="1"/>
  <c r="N4736" i="7"/>
  <c r="N4575" i="7"/>
  <c r="J4575" i="7"/>
  <c r="O4575" i="7" s="1"/>
  <c r="J5132" i="7"/>
  <c r="O5132" i="7" s="1"/>
  <c r="N5132" i="7"/>
  <c r="N5933" i="7"/>
  <c r="J5933" i="7"/>
  <c r="O5933" i="7" s="1"/>
  <c r="N6836" i="7"/>
  <c r="J6836" i="7"/>
  <c r="O6836" i="7" s="1"/>
  <c r="J8253" i="7"/>
  <c r="O8253" i="7" s="1"/>
  <c r="N8253" i="7"/>
  <c r="J9581" i="7"/>
  <c r="O9581" i="7" s="1"/>
  <c r="N9581" i="7"/>
  <c r="J1746" i="7"/>
  <c r="O1746" i="7" s="1"/>
  <c r="N1746" i="7"/>
  <c r="J4797" i="7"/>
  <c r="O4797" i="7" s="1"/>
  <c r="N4797" i="7"/>
  <c r="N5067" i="7"/>
  <c r="J5067" i="7"/>
  <c r="O5067" i="7" s="1"/>
  <c r="J5901" i="7"/>
  <c r="O5901" i="7" s="1"/>
  <c r="N5901" i="7"/>
  <c r="J5868" i="7"/>
  <c r="O5868" i="7" s="1"/>
  <c r="N5868" i="7"/>
  <c r="J8069" i="7"/>
  <c r="O8069" i="7" s="1"/>
  <c r="N8069" i="7"/>
  <c r="J8133" i="7"/>
  <c r="O8133" i="7" s="1"/>
  <c r="N8133" i="7"/>
  <c r="J9107" i="7"/>
  <c r="O9107" i="7" s="1"/>
  <c r="N9107" i="7"/>
  <c r="J9787" i="7"/>
  <c r="O9787" i="7" s="1"/>
  <c r="N9787" i="7"/>
  <c r="J9488" i="7"/>
  <c r="O9488" i="7" s="1"/>
  <c r="N9488" i="7"/>
  <c r="J9478" i="7"/>
  <c r="O9478" i="7" s="1"/>
  <c r="N9478" i="7"/>
  <c r="J22" i="7"/>
  <c r="O22" i="7" s="1"/>
  <c r="N22" i="7"/>
  <c r="N185" i="7"/>
  <c r="J185" i="7"/>
  <c r="O185" i="7" s="1"/>
  <c r="N513" i="7"/>
  <c r="J513" i="7"/>
  <c r="O513" i="7" s="1"/>
  <c r="J718" i="7"/>
  <c r="O718" i="7" s="1"/>
  <c r="N718" i="7"/>
  <c r="N888" i="7"/>
  <c r="J888" i="7"/>
  <c r="O888" i="7" s="1"/>
  <c r="N1299" i="7"/>
  <c r="J1299" i="7"/>
  <c r="O1299" i="7" s="1"/>
  <c r="N2452" i="7"/>
  <c r="J2452" i="7"/>
  <c r="O2452" i="7" s="1"/>
  <c r="J2379" i="7"/>
  <c r="O2379" i="7" s="1"/>
  <c r="N2379" i="7"/>
  <c r="J3086" i="7"/>
  <c r="O3086" i="7" s="1"/>
  <c r="N3086" i="7"/>
  <c r="J3191" i="7"/>
  <c r="O3191" i="7" s="1"/>
  <c r="N3191" i="7"/>
  <c r="J3255" i="7"/>
  <c r="O3255" i="7" s="1"/>
  <c r="N3255" i="7"/>
  <c r="J3319" i="7"/>
  <c r="O3319" i="7" s="1"/>
  <c r="N3319" i="7"/>
  <c r="J4135" i="7"/>
  <c r="O4135" i="7" s="1"/>
  <c r="N4135" i="7"/>
  <c r="J4199" i="7"/>
  <c r="O4199" i="7" s="1"/>
  <c r="N4199" i="7"/>
  <c r="N4263" i="7"/>
  <c r="J4263" i="7"/>
  <c r="O4263" i="7" s="1"/>
  <c r="N4436" i="7"/>
  <c r="J4436" i="7"/>
  <c r="O4436" i="7" s="1"/>
  <c r="N4422" i="7"/>
  <c r="J4422" i="7"/>
  <c r="O4422" i="7" s="1"/>
  <c r="N4550" i="7"/>
  <c r="J4550" i="7"/>
  <c r="O4550" i="7" s="1"/>
  <c r="N4678" i="7"/>
  <c r="J4678" i="7"/>
  <c r="O4678" i="7" s="1"/>
  <c r="J5949" i="7"/>
  <c r="O5949" i="7" s="1"/>
  <c r="N5949" i="7"/>
  <c r="J6013" i="7"/>
  <c r="O6013" i="7" s="1"/>
  <c r="N6013" i="7"/>
  <c r="J6077" i="7"/>
  <c r="O6077" i="7" s="1"/>
  <c r="N6077" i="7"/>
  <c r="J6141" i="7"/>
  <c r="O6141" i="7" s="1"/>
  <c r="N6141" i="7"/>
  <c r="J6205" i="7"/>
  <c r="O6205" i="7" s="1"/>
  <c r="N6205" i="7"/>
  <c r="J6269" i="7"/>
  <c r="O6269" i="7" s="1"/>
  <c r="N6269" i="7"/>
  <c r="J6333" i="7"/>
  <c r="O6333" i="7" s="1"/>
  <c r="N6333" i="7"/>
  <c r="J6397" i="7"/>
  <c r="O6397" i="7" s="1"/>
  <c r="N6397" i="7"/>
  <c r="J6461" i="7"/>
  <c r="O6461" i="7" s="1"/>
  <c r="N6461" i="7"/>
  <c r="J6525" i="7"/>
  <c r="O6525" i="7" s="1"/>
  <c r="N6525" i="7"/>
  <c r="J6589" i="7"/>
  <c r="O6589" i="7" s="1"/>
  <c r="N6589" i="7"/>
  <c r="J6853" i="7"/>
  <c r="O6853" i="7" s="1"/>
  <c r="N6853" i="7"/>
  <c r="J6917" i="7"/>
  <c r="O6917" i="7" s="1"/>
  <c r="N6917" i="7"/>
  <c r="J6981" i="7"/>
  <c r="O6981" i="7" s="1"/>
  <c r="N6981" i="7"/>
  <c r="J7045" i="7"/>
  <c r="O7045" i="7" s="1"/>
  <c r="N7045" i="7"/>
  <c r="J7109" i="7"/>
  <c r="O7109" i="7" s="1"/>
  <c r="N7109" i="7"/>
  <c r="J7173" i="7"/>
  <c r="O7173" i="7" s="1"/>
  <c r="N7173" i="7"/>
  <c r="J7237" i="7"/>
  <c r="O7237" i="7" s="1"/>
  <c r="N7237" i="7"/>
  <c r="J7301" i="7"/>
  <c r="O7301" i="7" s="1"/>
  <c r="N7301" i="7"/>
  <c r="J7365" i="7"/>
  <c r="O7365" i="7" s="1"/>
  <c r="N7365" i="7"/>
  <c r="J7429" i="7"/>
  <c r="O7429" i="7" s="1"/>
  <c r="N7429" i="7"/>
  <c r="J7493" i="7"/>
  <c r="O7493" i="7" s="1"/>
  <c r="N7493" i="7"/>
  <c r="J7557" i="7"/>
  <c r="O7557" i="7" s="1"/>
  <c r="N7557" i="7"/>
  <c r="J8247" i="7"/>
  <c r="O8247" i="7" s="1"/>
  <c r="N8247" i="7"/>
  <c r="J8311" i="7"/>
  <c r="O8311" i="7" s="1"/>
  <c r="N8311" i="7"/>
  <c r="J8375" i="7"/>
  <c r="O8375" i="7" s="1"/>
  <c r="N8375" i="7"/>
  <c r="J9490" i="7"/>
  <c r="O9490" i="7" s="1"/>
  <c r="N9490" i="7"/>
  <c r="J9341" i="7"/>
  <c r="O9341" i="7" s="1"/>
  <c r="N9341" i="7"/>
  <c r="N6850" i="7"/>
  <c r="J6850" i="7"/>
  <c r="O6850" i="7" s="1"/>
  <c r="J7022" i="7"/>
  <c r="O7022" i="7" s="1"/>
  <c r="N7022" i="7"/>
  <c r="J7550" i="7"/>
  <c r="O7550" i="7" s="1"/>
  <c r="N7550" i="7"/>
  <c r="J7806" i="7"/>
  <c r="O7806" i="7" s="1"/>
  <c r="N7806" i="7"/>
  <c r="J9043" i="7"/>
  <c r="O9043" i="7" s="1"/>
  <c r="N9043" i="7"/>
  <c r="J1374" i="7"/>
  <c r="O1374" i="7" s="1"/>
  <c r="N1374" i="7"/>
  <c r="J1438" i="7"/>
  <c r="O1438" i="7" s="1"/>
  <c r="N1438" i="7"/>
  <c r="J1502" i="7"/>
  <c r="O1502" i="7" s="1"/>
  <c r="N1502" i="7"/>
  <c r="J1960" i="7"/>
  <c r="O1960" i="7" s="1"/>
  <c r="N1960" i="7"/>
  <c r="J2024" i="7"/>
  <c r="O2024" i="7" s="1"/>
  <c r="N2024" i="7"/>
  <c r="J2893" i="7"/>
  <c r="O2893" i="7" s="1"/>
  <c r="N2893" i="7"/>
  <c r="J3156" i="7"/>
  <c r="O3156" i="7" s="1"/>
  <c r="N3156" i="7"/>
  <c r="J4138" i="7"/>
  <c r="O4138" i="7" s="1"/>
  <c r="N4138" i="7"/>
  <c r="J4202" i="7"/>
  <c r="O4202" i="7" s="1"/>
  <c r="N4202" i="7"/>
  <c r="N5014" i="7"/>
  <c r="J5014" i="7"/>
  <c r="O5014" i="7" s="1"/>
  <c r="J5174" i="7"/>
  <c r="O5174" i="7" s="1"/>
  <c r="N5174" i="7"/>
  <c r="J5238" i="7"/>
  <c r="O5238" i="7" s="1"/>
  <c r="N5238" i="7"/>
  <c r="J5302" i="7"/>
  <c r="O5302" i="7" s="1"/>
  <c r="N5302" i="7"/>
  <c r="J5366" i="7"/>
  <c r="O5366" i="7" s="1"/>
  <c r="N5366" i="7"/>
  <c r="J4794" i="7"/>
  <c r="O4794" i="7" s="1"/>
  <c r="N4794" i="7"/>
  <c r="J5999" i="7"/>
  <c r="O5999" i="7" s="1"/>
  <c r="N5999" i="7"/>
  <c r="J6063" i="7"/>
  <c r="O6063" i="7" s="1"/>
  <c r="N6063" i="7"/>
  <c r="J6127" i="7"/>
  <c r="O6127" i="7" s="1"/>
  <c r="N6127" i="7"/>
  <c r="J6191" i="7"/>
  <c r="O6191" i="7" s="1"/>
  <c r="N6191" i="7"/>
  <c r="J6255" i="7"/>
  <c r="O6255" i="7" s="1"/>
  <c r="N6255" i="7"/>
  <c r="J6319" i="7"/>
  <c r="O6319" i="7" s="1"/>
  <c r="N6319" i="7"/>
  <c r="J6383" i="7"/>
  <c r="O6383" i="7" s="1"/>
  <c r="N6383" i="7"/>
  <c r="J6447" i="7"/>
  <c r="O6447" i="7" s="1"/>
  <c r="N6447" i="7"/>
  <c r="J6511" i="7"/>
  <c r="O6511" i="7" s="1"/>
  <c r="N6511" i="7"/>
  <c r="J6575" i="7"/>
  <c r="O6575" i="7" s="1"/>
  <c r="N6575" i="7"/>
  <c r="J6558" i="7"/>
  <c r="O6558" i="7" s="1"/>
  <c r="N6558" i="7"/>
  <c r="J8057" i="7"/>
  <c r="O8057" i="7" s="1"/>
  <c r="N8057" i="7"/>
  <c r="J8121" i="7"/>
  <c r="O8121" i="7" s="1"/>
  <c r="N8121" i="7"/>
  <c r="J8185" i="7"/>
  <c r="O8185" i="7" s="1"/>
  <c r="N8185" i="7"/>
  <c r="J8669" i="7"/>
  <c r="O8669" i="7" s="1"/>
  <c r="N8669" i="7"/>
  <c r="J9025" i="7"/>
  <c r="O9025" i="7" s="1"/>
  <c r="N9025" i="7"/>
  <c r="J9615" i="7"/>
  <c r="O9615" i="7" s="1"/>
  <c r="N9615" i="7"/>
  <c r="N9845" i="7"/>
  <c r="J9845" i="7"/>
  <c r="O9845" i="7" s="1"/>
  <c r="J8206" i="7"/>
  <c r="O8206" i="7" s="1"/>
  <c r="N8206" i="7"/>
  <c r="J8334" i="7"/>
  <c r="O8334" i="7" s="1"/>
  <c r="N8334" i="7"/>
  <c r="J8653" i="7"/>
  <c r="O8653" i="7" s="1"/>
  <c r="N8653" i="7"/>
  <c r="J8867" i="7"/>
  <c r="O8867" i="7" s="1"/>
  <c r="N8867" i="7"/>
  <c r="J8564" i="7"/>
  <c r="O8564" i="7" s="1"/>
  <c r="N8564" i="7"/>
  <c r="J8628" i="7"/>
  <c r="O8628" i="7" s="1"/>
  <c r="N8628" i="7"/>
  <c r="J8692" i="7"/>
  <c r="O8692" i="7" s="1"/>
  <c r="N8692" i="7"/>
  <c r="J8756" i="7"/>
  <c r="O8756" i="7" s="1"/>
  <c r="N8756" i="7"/>
  <c r="J8820" i="7"/>
  <c r="O8820" i="7" s="1"/>
  <c r="N8820" i="7"/>
  <c r="J8884" i="7"/>
  <c r="O8884" i="7" s="1"/>
  <c r="N8884" i="7"/>
  <c r="J8948" i="7"/>
  <c r="O8948" i="7" s="1"/>
  <c r="N8948" i="7"/>
  <c r="J9012" i="7"/>
  <c r="O9012" i="7" s="1"/>
  <c r="N9012" i="7"/>
  <c r="J9076" i="7"/>
  <c r="O9076" i="7" s="1"/>
  <c r="N9076" i="7"/>
  <c r="J9140" i="7"/>
  <c r="O9140" i="7" s="1"/>
  <c r="N9140" i="7"/>
  <c r="J9204" i="7"/>
  <c r="O9204" i="7" s="1"/>
  <c r="N9204" i="7"/>
  <c r="J9268" i="7"/>
  <c r="O9268" i="7" s="1"/>
  <c r="N9268" i="7"/>
  <c r="J9428" i="7"/>
  <c r="O9428" i="7" s="1"/>
  <c r="N9428" i="7"/>
  <c r="J9492" i="7"/>
  <c r="O9492" i="7" s="1"/>
  <c r="N9492" i="7"/>
  <c r="N9780" i="7"/>
  <c r="J9780" i="7"/>
  <c r="O9780" i="7" s="1"/>
  <c r="J8621" i="7"/>
  <c r="O8621" i="7" s="1"/>
  <c r="N8621" i="7"/>
  <c r="N9841" i="7"/>
  <c r="J9841" i="7"/>
  <c r="O9841" i="7" s="1"/>
  <c r="J5505" i="7"/>
  <c r="O5505" i="7" s="1"/>
  <c r="N5505" i="7"/>
  <c r="J5777" i="7"/>
  <c r="O5777" i="7" s="1"/>
  <c r="N5777" i="7"/>
  <c r="J5962" i="7"/>
  <c r="O5962" i="7" s="1"/>
  <c r="N5962" i="7"/>
  <c r="J6218" i="7"/>
  <c r="O6218" i="7" s="1"/>
  <c r="N6218" i="7"/>
  <c r="J7625" i="7"/>
  <c r="O7625" i="7" s="1"/>
  <c r="N7625" i="7"/>
  <c r="J7801" i="7"/>
  <c r="O7801" i="7" s="1"/>
  <c r="N7801" i="7"/>
  <c r="J9331" i="7"/>
  <c r="O9331" i="7" s="1"/>
  <c r="N9331" i="7"/>
  <c r="J20" i="7"/>
  <c r="O20" i="7" s="1"/>
  <c r="N20" i="7"/>
  <c r="J114" i="7"/>
  <c r="O114" i="7" s="1"/>
  <c r="N114" i="7"/>
  <c r="J653" i="7"/>
  <c r="O653" i="7" s="1"/>
  <c r="N653" i="7"/>
  <c r="N791" i="7"/>
  <c r="J791" i="7"/>
  <c r="O791" i="7" s="1"/>
  <c r="J1479" i="7"/>
  <c r="O1479" i="7" s="1"/>
  <c r="N1479" i="7"/>
  <c r="N1568" i="7"/>
  <c r="J1568" i="7"/>
  <c r="O1568" i="7" s="1"/>
  <c r="J1660" i="7"/>
  <c r="O1660" i="7" s="1"/>
  <c r="N1660" i="7"/>
  <c r="J1793" i="7"/>
  <c r="O1793" i="7" s="1"/>
  <c r="N1793" i="7"/>
  <c r="J1921" i="7"/>
  <c r="O1921" i="7" s="1"/>
  <c r="N1921" i="7"/>
  <c r="J2121" i="7"/>
  <c r="O2121" i="7" s="1"/>
  <c r="N2121" i="7"/>
  <c r="J2185" i="7"/>
  <c r="O2185" i="7" s="1"/>
  <c r="N2185" i="7"/>
  <c r="J3371" i="7"/>
  <c r="O3371" i="7" s="1"/>
  <c r="N3371" i="7"/>
  <c r="N5139" i="7"/>
  <c r="J5139" i="7"/>
  <c r="O5139" i="7" s="1"/>
  <c r="J7038" i="7"/>
  <c r="O7038" i="7" s="1"/>
  <c r="N7038" i="7"/>
  <c r="J7294" i="7"/>
  <c r="O7294" i="7" s="1"/>
  <c r="N7294" i="7"/>
  <c r="J792" i="7"/>
  <c r="O792" i="7" s="1"/>
  <c r="N792" i="7"/>
  <c r="J1332" i="7"/>
  <c r="O1332" i="7" s="1"/>
  <c r="N1332" i="7"/>
  <c r="J3246" i="7"/>
  <c r="O3246" i="7" s="1"/>
  <c r="N3246" i="7"/>
  <c r="J4640" i="7"/>
  <c r="O4640" i="7" s="1"/>
  <c r="N4640" i="7"/>
  <c r="N5013" i="7"/>
  <c r="J5013" i="7"/>
  <c r="O5013" i="7" s="1"/>
  <c r="N4479" i="7"/>
  <c r="J4479" i="7"/>
  <c r="O4479" i="7" s="1"/>
  <c r="J8237" i="7"/>
  <c r="O8237" i="7" s="1"/>
  <c r="N8237" i="7"/>
  <c r="J412" i="7"/>
  <c r="O412" i="7" s="1"/>
  <c r="N412" i="7"/>
  <c r="J85" i="7"/>
  <c r="O85" i="7" s="1"/>
  <c r="N85" i="7"/>
  <c r="J206" i="7"/>
  <c r="O206" i="7" s="1"/>
  <c r="N206" i="7"/>
  <c r="N489" i="7"/>
  <c r="J489" i="7"/>
  <c r="O489" i="7" s="1"/>
  <c r="J626" i="7"/>
  <c r="O626" i="7" s="1"/>
  <c r="N626" i="7"/>
  <c r="J802" i="7"/>
  <c r="O802" i="7" s="1"/>
  <c r="N802" i="7"/>
  <c r="J907" i="7"/>
  <c r="O907" i="7" s="1"/>
  <c r="N907" i="7"/>
  <c r="J860" i="7"/>
  <c r="O860" i="7" s="1"/>
  <c r="N860" i="7"/>
  <c r="J1141" i="7"/>
  <c r="O1141" i="7" s="1"/>
  <c r="N1141" i="7"/>
  <c r="N1317" i="7"/>
  <c r="J1317" i="7"/>
  <c r="O1317" i="7" s="1"/>
  <c r="J2616" i="7"/>
  <c r="O2616" i="7" s="1"/>
  <c r="N2616" i="7"/>
  <c r="J2680" i="7"/>
  <c r="O2680" i="7" s="1"/>
  <c r="N2680" i="7"/>
  <c r="J2872" i="7"/>
  <c r="O2872" i="7" s="1"/>
  <c r="N2872" i="7"/>
  <c r="J3350" i="7"/>
  <c r="O3350" i="7" s="1"/>
  <c r="N3350" i="7"/>
  <c r="J4624" i="7"/>
  <c r="O4624" i="7" s="1"/>
  <c r="N4624" i="7"/>
  <c r="J4752" i="7"/>
  <c r="O4752" i="7" s="1"/>
  <c r="N4752" i="7"/>
  <c r="J4893" i="7"/>
  <c r="O4893" i="7" s="1"/>
  <c r="N4893" i="7"/>
  <c r="N4960" i="7"/>
  <c r="J4960" i="7"/>
  <c r="O4960" i="7" s="1"/>
  <c r="N4431" i="7"/>
  <c r="J4431" i="7"/>
  <c r="O4431" i="7" s="1"/>
  <c r="N4559" i="7"/>
  <c r="J4559" i="7"/>
  <c r="O4559" i="7" s="1"/>
  <c r="N4687" i="7"/>
  <c r="J4687" i="7"/>
  <c r="O4687" i="7" s="1"/>
  <c r="N5026" i="7"/>
  <c r="J5026" i="7"/>
  <c r="O5026" i="7" s="1"/>
  <c r="J5036" i="7"/>
  <c r="O5036" i="7" s="1"/>
  <c r="N5036" i="7"/>
  <c r="J5436" i="7"/>
  <c r="O5436" i="7" s="1"/>
  <c r="N5436" i="7"/>
  <c r="J5500" i="7"/>
  <c r="O5500" i="7" s="1"/>
  <c r="N5500" i="7"/>
  <c r="J5564" i="7"/>
  <c r="O5564" i="7" s="1"/>
  <c r="N5564" i="7"/>
  <c r="J5628" i="7"/>
  <c r="O5628" i="7" s="1"/>
  <c r="N5628" i="7"/>
  <c r="J5692" i="7"/>
  <c r="O5692" i="7" s="1"/>
  <c r="N5692" i="7"/>
  <c r="J5756" i="7"/>
  <c r="O5756" i="7" s="1"/>
  <c r="N5756" i="7"/>
  <c r="J5820" i="7"/>
  <c r="O5820" i="7" s="1"/>
  <c r="N5820" i="7"/>
  <c r="J5948" i="7"/>
  <c r="O5948" i="7" s="1"/>
  <c r="N5948" i="7"/>
  <c r="J6012" i="7"/>
  <c r="O6012" i="7" s="1"/>
  <c r="N6012" i="7"/>
  <c r="J6076" i="7"/>
  <c r="O6076" i="7" s="1"/>
  <c r="N6076" i="7"/>
  <c r="J6140" i="7"/>
  <c r="O6140" i="7" s="1"/>
  <c r="N6140" i="7"/>
  <c r="J6204" i="7"/>
  <c r="O6204" i="7" s="1"/>
  <c r="N6204" i="7"/>
  <c r="J6268" i="7"/>
  <c r="O6268" i="7" s="1"/>
  <c r="N6268" i="7"/>
  <c r="J6332" i="7"/>
  <c r="O6332" i="7" s="1"/>
  <c r="N6332" i="7"/>
  <c r="J6396" i="7"/>
  <c r="O6396" i="7" s="1"/>
  <c r="N6396" i="7"/>
  <c r="J6460" i="7"/>
  <c r="O6460" i="7" s="1"/>
  <c r="N6460" i="7"/>
  <c r="J6765" i="7"/>
  <c r="O6765" i="7" s="1"/>
  <c r="N6765" i="7"/>
  <c r="J6672" i="7"/>
  <c r="O6672" i="7" s="1"/>
  <c r="N6672" i="7"/>
  <c r="J8213" i="7"/>
  <c r="O8213" i="7" s="1"/>
  <c r="N8213" i="7"/>
  <c r="J8277" i="7"/>
  <c r="O8277" i="7" s="1"/>
  <c r="N8277" i="7"/>
  <c r="J8341" i="7"/>
  <c r="O8341" i="7" s="1"/>
  <c r="N8341" i="7"/>
  <c r="J9515" i="7"/>
  <c r="O9515" i="7" s="1"/>
  <c r="N9515" i="7"/>
  <c r="J9843" i="7"/>
  <c r="O9843" i="7" s="1"/>
  <c r="N9843" i="7"/>
  <c r="J5489" i="7"/>
  <c r="O5489" i="7" s="1"/>
  <c r="N5489" i="7"/>
  <c r="J6234" i="7"/>
  <c r="O6234" i="7" s="1"/>
  <c r="N6234" i="7"/>
  <c r="J7721" i="7"/>
  <c r="O7721" i="7" s="1"/>
  <c r="N7721" i="7"/>
  <c r="J737" i="7"/>
  <c r="O737" i="7" s="1"/>
  <c r="N737" i="7"/>
  <c r="J1656" i="7"/>
  <c r="O1656" i="7" s="1"/>
  <c r="N1656" i="7"/>
  <c r="J1758" i="7"/>
  <c r="O1758" i="7" s="1"/>
  <c r="N1758" i="7"/>
  <c r="N2109" i="7"/>
  <c r="J2109" i="7"/>
  <c r="O2109" i="7" s="1"/>
  <c r="N2173" i="7"/>
  <c r="J2173" i="7"/>
  <c r="O2173" i="7" s="1"/>
  <c r="N2237" i="7"/>
  <c r="J2237" i="7"/>
  <c r="O2237" i="7" s="1"/>
  <c r="J3136" i="7"/>
  <c r="O3136" i="7" s="1"/>
  <c r="N3136" i="7"/>
  <c r="J3216" i="7"/>
  <c r="O3216" i="7" s="1"/>
  <c r="N3216" i="7"/>
  <c r="J3280" i="7"/>
  <c r="O3280" i="7" s="1"/>
  <c r="N3280" i="7"/>
  <c r="J4112" i="7"/>
  <c r="O4112" i="7" s="1"/>
  <c r="N4112" i="7"/>
  <c r="J4176" i="7"/>
  <c r="O4176" i="7" s="1"/>
  <c r="N4176" i="7"/>
  <c r="N5102" i="7"/>
  <c r="J5102" i="7"/>
  <c r="O5102" i="7" s="1"/>
  <c r="J4800" i="7"/>
  <c r="O4800" i="7" s="1"/>
  <c r="N4800" i="7"/>
  <c r="J4864" i="7"/>
  <c r="O4864" i="7" s="1"/>
  <c r="N4864" i="7"/>
  <c r="J4928" i="7"/>
  <c r="O4928" i="7" s="1"/>
  <c r="N4928" i="7"/>
  <c r="J5430" i="7"/>
  <c r="O5430" i="7" s="1"/>
  <c r="N5430" i="7"/>
  <c r="J5494" i="7"/>
  <c r="O5494" i="7" s="1"/>
  <c r="N5494" i="7"/>
  <c r="J5558" i="7"/>
  <c r="O5558" i="7" s="1"/>
  <c r="N5558" i="7"/>
  <c r="J5622" i="7"/>
  <c r="O5622" i="7" s="1"/>
  <c r="N5622" i="7"/>
  <c r="J5686" i="7"/>
  <c r="O5686" i="7" s="1"/>
  <c r="N5686" i="7"/>
  <c r="J5750" i="7"/>
  <c r="O5750" i="7" s="1"/>
  <c r="N5750" i="7"/>
  <c r="J5814" i="7"/>
  <c r="O5814" i="7" s="1"/>
  <c r="N5814" i="7"/>
  <c r="J8641" i="7"/>
  <c r="O8641" i="7" s="1"/>
  <c r="N8641" i="7"/>
  <c r="J8863" i="7"/>
  <c r="O8863" i="7" s="1"/>
  <c r="N8863" i="7"/>
  <c r="J9589" i="7"/>
  <c r="O9589" i="7" s="1"/>
  <c r="N9589" i="7"/>
  <c r="J9383" i="7"/>
  <c r="O9383" i="7" s="1"/>
  <c r="N9383" i="7"/>
  <c r="J9674" i="7"/>
  <c r="O9674" i="7" s="1"/>
  <c r="N9674" i="7"/>
  <c r="N9834" i="7"/>
  <c r="J9834" i="7"/>
  <c r="O9834" i="7" s="1"/>
  <c r="J9978" i="7"/>
  <c r="O9978" i="7" s="1"/>
  <c r="N9978" i="7"/>
  <c r="J8915" i="7"/>
  <c r="O8915" i="7" s="1"/>
  <c r="N8915" i="7"/>
  <c r="J6505" i="7"/>
  <c r="O6505" i="7" s="1"/>
  <c r="N6505" i="7"/>
  <c r="J6724" i="7"/>
  <c r="O6724" i="7" s="1"/>
  <c r="N6724" i="7"/>
  <c r="J7161" i="7"/>
  <c r="O7161" i="7" s="1"/>
  <c r="N7161" i="7"/>
  <c r="J8083" i="7"/>
  <c r="O8083" i="7" s="1"/>
  <c r="N8083" i="7"/>
  <c r="J8427" i="7"/>
  <c r="O8427" i="7" s="1"/>
  <c r="N8427" i="7"/>
  <c r="J8699" i="7"/>
  <c r="O8699" i="7" s="1"/>
  <c r="N8699" i="7"/>
  <c r="J8120" i="7"/>
  <c r="O8120" i="7" s="1"/>
  <c r="N8120" i="7"/>
  <c r="J9263" i="7"/>
  <c r="O9263" i="7" s="1"/>
  <c r="N9263" i="7"/>
  <c r="J8662" i="7"/>
  <c r="O8662" i="7" s="1"/>
  <c r="N8662" i="7"/>
  <c r="J8870" i="7"/>
  <c r="O8870" i="7" s="1"/>
  <c r="N8870" i="7"/>
  <c r="J9078" i="7"/>
  <c r="O9078" i="7" s="1"/>
  <c r="N9078" i="7"/>
  <c r="J9446" i="7"/>
  <c r="O9446" i="7" s="1"/>
  <c r="N9446" i="7"/>
  <c r="N9830" i="7"/>
  <c r="J9830" i="7"/>
  <c r="O9830" i="7" s="1"/>
  <c r="J46" i="7"/>
  <c r="O46" i="7" s="1"/>
  <c r="N46" i="7"/>
  <c r="J388" i="7"/>
  <c r="O388" i="7" s="1"/>
  <c r="N388" i="7"/>
  <c r="N361" i="7"/>
  <c r="J361" i="7"/>
  <c r="O361" i="7" s="1"/>
  <c r="N341" i="7"/>
  <c r="J341" i="7"/>
  <c r="O341" i="7" s="1"/>
  <c r="J563" i="7"/>
  <c r="O563" i="7" s="1"/>
  <c r="N563" i="7"/>
  <c r="N536" i="7"/>
  <c r="J536" i="7"/>
  <c r="O536" i="7" s="1"/>
  <c r="J839" i="7"/>
  <c r="O839" i="7" s="1"/>
  <c r="N839" i="7"/>
  <c r="J755" i="7"/>
  <c r="O755" i="7" s="1"/>
  <c r="N755" i="7"/>
  <c r="J903" i="7"/>
  <c r="O903" i="7" s="1"/>
  <c r="N903" i="7"/>
  <c r="J1007" i="7"/>
  <c r="O1007" i="7" s="1"/>
  <c r="N1007" i="7"/>
  <c r="J1139" i="7"/>
  <c r="O1139" i="7" s="1"/>
  <c r="N1139" i="7"/>
  <c r="J1038" i="7"/>
  <c r="O1038" i="7" s="1"/>
  <c r="N1038" i="7"/>
  <c r="N1017" i="7"/>
  <c r="J1017" i="7"/>
  <c r="O1017" i="7" s="1"/>
  <c r="J1032" i="7"/>
  <c r="O1032" i="7" s="1"/>
  <c r="N1032" i="7"/>
  <c r="J1335" i="7"/>
  <c r="O1335" i="7" s="1"/>
  <c r="N1335" i="7"/>
  <c r="J1554" i="7"/>
  <c r="O1554" i="7" s="1"/>
  <c r="N1554" i="7"/>
  <c r="N1306" i="7"/>
  <c r="J1306" i="7"/>
  <c r="O1306" i="7" s="1"/>
  <c r="N1649" i="7"/>
  <c r="J1649" i="7"/>
  <c r="O1649" i="7" s="1"/>
  <c r="J2050" i="7"/>
  <c r="O2050" i="7" s="1"/>
  <c r="N2050" i="7"/>
  <c r="N1818" i="7"/>
  <c r="J1818" i="7"/>
  <c r="O1818" i="7" s="1"/>
  <c r="N2120" i="7"/>
  <c r="J2120" i="7"/>
  <c r="O2120" i="7" s="1"/>
  <c r="N2184" i="7"/>
  <c r="J2184" i="7"/>
  <c r="O2184" i="7" s="1"/>
  <c r="J2348" i="7"/>
  <c r="O2348" i="7" s="1"/>
  <c r="N2348" i="7"/>
  <c r="J2412" i="7"/>
  <c r="O2412" i="7" s="1"/>
  <c r="N2412" i="7"/>
  <c r="N2207" i="7"/>
  <c r="J2207" i="7"/>
  <c r="O2207" i="7" s="1"/>
  <c r="J2381" i="7"/>
  <c r="O2381" i="7" s="1"/>
  <c r="N2381" i="7"/>
  <c r="J2123" i="7"/>
  <c r="O2123" i="7" s="1"/>
  <c r="N2123" i="7"/>
  <c r="J2238" i="7"/>
  <c r="O2238" i="7" s="1"/>
  <c r="N2238" i="7"/>
  <c r="J4297" i="7"/>
  <c r="O4297" i="7" s="1"/>
  <c r="N4297" i="7"/>
  <c r="J3122" i="7"/>
  <c r="O3122" i="7" s="1"/>
  <c r="N3122" i="7"/>
  <c r="J4153" i="7"/>
  <c r="O4153" i="7" s="1"/>
  <c r="N4153" i="7"/>
  <c r="J4217" i="7"/>
  <c r="O4217" i="7" s="1"/>
  <c r="N4217" i="7"/>
  <c r="N4365" i="7"/>
  <c r="J4365" i="7"/>
  <c r="O4365" i="7" s="1"/>
  <c r="N4493" i="7"/>
  <c r="J4493" i="7"/>
  <c r="O4493" i="7" s="1"/>
  <c r="N4621" i="7"/>
  <c r="J4621" i="7"/>
  <c r="O4621" i="7" s="1"/>
  <c r="N4749" i="7"/>
  <c r="J4749" i="7"/>
  <c r="O4749" i="7" s="1"/>
  <c r="J4440" i="7"/>
  <c r="O4440" i="7" s="1"/>
  <c r="N4440" i="7"/>
  <c r="N4568" i="7"/>
  <c r="J4568" i="7"/>
  <c r="O4568" i="7" s="1"/>
  <c r="J5984" i="7"/>
  <c r="O5984" i="7" s="1"/>
  <c r="N5984" i="7"/>
  <c r="J6048" i="7"/>
  <c r="O6048" i="7" s="1"/>
  <c r="N6048" i="7"/>
  <c r="J6112" i="7"/>
  <c r="O6112" i="7" s="1"/>
  <c r="N6112" i="7"/>
  <c r="J6176" i="7"/>
  <c r="O6176" i="7" s="1"/>
  <c r="N6176" i="7"/>
  <c r="J6240" i="7"/>
  <c r="O6240" i="7" s="1"/>
  <c r="N6240" i="7"/>
  <c r="J6304" i="7"/>
  <c r="O6304" i="7" s="1"/>
  <c r="N6304" i="7"/>
  <c r="J6368" i="7"/>
  <c r="O6368" i="7" s="1"/>
  <c r="N6368" i="7"/>
  <c r="J6432" i="7"/>
  <c r="O6432" i="7" s="1"/>
  <c r="N6432" i="7"/>
  <c r="J6496" i="7"/>
  <c r="O6496" i="7" s="1"/>
  <c r="N6496" i="7"/>
  <c r="J6769" i="7"/>
  <c r="O6769" i="7" s="1"/>
  <c r="N6769" i="7"/>
  <c r="J6916" i="7"/>
  <c r="O6916" i="7" s="1"/>
  <c r="N6916" i="7"/>
  <c r="J6980" i="7"/>
  <c r="O6980" i="7" s="1"/>
  <c r="N6980" i="7"/>
  <c r="J7044" i="7"/>
  <c r="O7044" i="7" s="1"/>
  <c r="N7044" i="7"/>
  <c r="J7108" i="7"/>
  <c r="O7108" i="7" s="1"/>
  <c r="N7108" i="7"/>
  <c r="J7172" i="7"/>
  <c r="O7172" i="7" s="1"/>
  <c r="N7172" i="7"/>
  <c r="J7236" i="7"/>
  <c r="O7236" i="7" s="1"/>
  <c r="N7236" i="7"/>
  <c r="J7300" i="7"/>
  <c r="O7300" i="7" s="1"/>
  <c r="N7300" i="7"/>
  <c r="J7364" i="7"/>
  <c r="O7364" i="7" s="1"/>
  <c r="N7364" i="7"/>
  <c r="J7428" i="7"/>
  <c r="O7428" i="7" s="1"/>
  <c r="N7428" i="7"/>
  <c r="J7492" i="7"/>
  <c r="O7492" i="7" s="1"/>
  <c r="N7492" i="7"/>
  <c r="J7556" i="7"/>
  <c r="O7556" i="7" s="1"/>
  <c r="N7556" i="7"/>
  <c r="J7620" i="7"/>
  <c r="O7620" i="7" s="1"/>
  <c r="N7620" i="7"/>
  <c r="J7684" i="7"/>
  <c r="O7684" i="7" s="1"/>
  <c r="N7684" i="7"/>
  <c r="J7748" i="7"/>
  <c r="O7748" i="7" s="1"/>
  <c r="N7748" i="7"/>
  <c r="J7812" i="7"/>
  <c r="O7812" i="7" s="1"/>
  <c r="N7812" i="7"/>
  <c r="J7876" i="7"/>
  <c r="O7876" i="7" s="1"/>
  <c r="N7876" i="7"/>
  <c r="J7940" i="7"/>
  <c r="O7940" i="7" s="1"/>
  <c r="N7940" i="7"/>
  <c r="J8004" i="7"/>
  <c r="O8004" i="7" s="1"/>
  <c r="N8004" i="7"/>
  <c r="N6846" i="7"/>
  <c r="J6846" i="7"/>
  <c r="O6846" i="7" s="1"/>
  <c r="J6871" i="7"/>
  <c r="O6871" i="7" s="1"/>
  <c r="N6871" i="7"/>
  <c r="J6935" i="7"/>
  <c r="O6935" i="7" s="1"/>
  <c r="N6935" i="7"/>
  <c r="J6999" i="7"/>
  <c r="O6999" i="7" s="1"/>
  <c r="N6999" i="7"/>
  <c r="J7063" i="7"/>
  <c r="O7063" i="7" s="1"/>
  <c r="N7063" i="7"/>
  <c r="J7127" i="7"/>
  <c r="O7127" i="7" s="1"/>
  <c r="N7127" i="7"/>
  <c r="J7191" i="7"/>
  <c r="O7191" i="7" s="1"/>
  <c r="N7191" i="7"/>
  <c r="J7255" i="7"/>
  <c r="O7255" i="7" s="1"/>
  <c r="N7255" i="7"/>
  <c r="J7319" i="7"/>
  <c r="O7319" i="7" s="1"/>
  <c r="N7319" i="7"/>
  <c r="J7383" i="7"/>
  <c r="O7383" i="7" s="1"/>
  <c r="N7383" i="7"/>
  <c r="J7447" i="7"/>
  <c r="O7447" i="7" s="1"/>
  <c r="N7447" i="7"/>
  <c r="J7511" i="7"/>
  <c r="O7511" i="7" s="1"/>
  <c r="N7511" i="7"/>
  <c r="J7575" i="7"/>
  <c r="O7575" i="7" s="1"/>
  <c r="N7575" i="7"/>
  <c r="J7639" i="7"/>
  <c r="O7639" i="7" s="1"/>
  <c r="N7639" i="7"/>
  <c r="J7703" i="7"/>
  <c r="O7703" i="7" s="1"/>
  <c r="N7703" i="7"/>
  <c r="J7767" i="7"/>
  <c r="O7767" i="7" s="1"/>
  <c r="N7767" i="7"/>
  <c r="J7831" i="7"/>
  <c r="O7831" i="7" s="1"/>
  <c r="N7831" i="7"/>
  <c r="J7895" i="7"/>
  <c r="O7895" i="7" s="1"/>
  <c r="N7895" i="7"/>
  <c r="J7959" i="7"/>
  <c r="O7959" i="7" s="1"/>
  <c r="N7959" i="7"/>
  <c r="N8537" i="7"/>
  <c r="J8537" i="7"/>
  <c r="O8537" i="7" s="1"/>
  <c r="J8893" i="7"/>
  <c r="O8893" i="7" s="1"/>
  <c r="N8893" i="7"/>
  <c r="N9812" i="7"/>
  <c r="J9812" i="7"/>
  <c r="O9812" i="7" s="1"/>
  <c r="J10004" i="7"/>
  <c r="O10004" i="7" s="1"/>
  <c r="N10004" i="7"/>
  <c r="J4867" i="7"/>
  <c r="O4867" i="7" s="1"/>
  <c r="N4867" i="7"/>
  <c r="J7433" i="7"/>
  <c r="O7433" i="7" s="1"/>
  <c r="N7433" i="7"/>
  <c r="J8507" i="7"/>
  <c r="O8507" i="7" s="1"/>
  <c r="N8507" i="7"/>
  <c r="J8877" i="7"/>
  <c r="O8877" i="7" s="1"/>
  <c r="N8877" i="7"/>
  <c r="J8040" i="7"/>
  <c r="O8040" i="7" s="1"/>
  <c r="N8040" i="7"/>
  <c r="J8152" i="7"/>
  <c r="O8152" i="7" s="1"/>
  <c r="N8152" i="7"/>
  <c r="J8566" i="7"/>
  <c r="O8566" i="7" s="1"/>
  <c r="N8566" i="7"/>
  <c r="J9142" i="7"/>
  <c r="O9142" i="7" s="1"/>
  <c r="N9142" i="7"/>
  <c r="J9342" i="7"/>
  <c r="O9342" i="7" s="1"/>
  <c r="N9342" i="7"/>
  <c r="J9351" i="7"/>
  <c r="O9351" i="7" s="1"/>
  <c r="N9351" i="7"/>
  <c r="N30" i="7"/>
  <c r="J30" i="7"/>
  <c r="O30" i="7" s="1"/>
  <c r="J107" i="7"/>
  <c r="O107" i="7" s="1"/>
  <c r="N107" i="7"/>
  <c r="N247" i="7"/>
  <c r="J247" i="7"/>
  <c r="O247" i="7" s="1"/>
  <c r="J202" i="7"/>
  <c r="O202" i="7" s="1"/>
  <c r="N202" i="7"/>
  <c r="J291" i="7"/>
  <c r="O291" i="7" s="1"/>
  <c r="N291" i="7"/>
  <c r="J434" i="7"/>
  <c r="O434" i="7" s="1"/>
  <c r="N434" i="7"/>
  <c r="N480" i="7"/>
  <c r="J480" i="7"/>
  <c r="O480" i="7" s="1"/>
  <c r="J582" i="7"/>
  <c r="O582" i="7" s="1"/>
  <c r="N582" i="7"/>
  <c r="N643" i="7"/>
  <c r="J643" i="7"/>
  <c r="O643" i="7" s="1"/>
  <c r="N707" i="7"/>
  <c r="J707" i="7"/>
  <c r="O707" i="7" s="1"/>
  <c r="J604" i="7"/>
  <c r="O604" i="7" s="1"/>
  <c r="N604" i="7"/>
  <c r="J841" i="7"/>
  <c r="O841" i="7" s="1"/>
  <c r="N841" i="7"/>
  <c r="J961" i="7"/>
  <c r="O961" i="7" s="1"/>
  <c r="N961" i="7"/>
  <c r="N767" i="7"/>
  <c r="J767" i="7"/>
  <c r="O767" i="7" s="1"/>
  <c r="J850" i="7"/>
  <c r="O850" i="7" s="1"/>
  <c r="N850" i="7"/>
  <c r="J979" i="7"/>
  <c r="O979" i="7" s="1"/>
  <c r="N979" i="7"/>
  <c r="J1111" i="7"/>
  <c r="O1111" i="7" s="1"/>
  <c r="N1111" i="7"/>
  <c r="N1138" i="7"/>
  <c r="J1138" i="7"/>
  <c r="O1138" i="7" s="1"/>
  <c r="J1121" i="7"/>
  <c r="O1121" i="7" s="1"/>
  <c r="N1121" i="7"/>
  <c r="J1249" i="7"/>
  <c r="O1249" i="7" s="1"/>
  <c r="N1249" i="7"/>
  <c r="N1248" i="7"/>
  <c r="J1248" i="7"/>
  <c r="O1248" i="7" s="1"/>
  <c r="J1685" i="7"/>
  <c r="O1685" i="7" s="1"/>
  <c r="N1685" i="7"/>
  <c r="J1329" i="7"/>
  <c r="O1329" i="7" s="1"/>
  <c r="N1329" i="7"/>
  <c r="N1296" i="7"/>
  <c r="J1296" i="7"/>
  <c r="O1296" i="7" s="1"/>
  <c r="J1822" i="7"/>
  <c r="O1822" i="7" s="1"/>
  <c r="N1822" i="7"/>
  <c r="J1745" i="7"/>
  <c r="O1745" i="7" s="1"/>
  <c r="N1745" i="7"/>
  <c r="J1871" i="7"/>
  <c r="O1871" i="7" s="1"/>
  <c r="N1871" i="7"/>
  <c r="J1892" i="7"/>
  <c r="O1892" i="7" s="1"/>
  <c r="N1892" i="7"/>
  <c r="N2267" i="7"/>
  <c r="J2267" i="7"/>
  <c r="O2267" i="7" s="1"/>
  <c r="J2106" i="7"/>
  <c r="O2106" i="7" s="1"/>
  <c r="N2106" i="7"/>
  <c r="J2498" i="7"/>
  <c r="O2498" i="7" s="1"/>
  <c r="N2498" i="7"/>
  <c r="N4269" i="7"/>
  <c r="J4269" i="7"/>
  <c r="O4269" i="7" s="1"/>
  <c r="J1513" i="7"/>
  <c r="O1513" i="7" s="1"/>
  <c r="N1513" i="7"/>
  <c r="J1890" i="7"/>
  <c r="O1890" i="7" s="1"/>
  <c r="N1890" i="7"/>
  <c r="J4402" i="7"/>
  <c r="O4402" i="7" s="1"/>
  <c r="N4402" i="7"/>
  <c r="J1537" i="7"/>
  <c r="O1537" i="7" s="1"/>
  <c r="N1537" i="7"/>
  <c r="J2785" i="7"/>
  <c r="O2785" i="7" s="1"/>
  <c r="N2785" i="7"/>
  <c r="J8445" i="7"/>
  <c r="O8445" i="7" s="1"/>
  <c r="N8445" i="7"/>
  <c r="J8082" i="7"/>
  <c r="O8082" i="7" s="1"/>
  <c r="N8082" i="7"/>
  <c r="J9320" i="7"/>
  <c r="O9320" i="7" s="1"/>
  <c r="N9320" i="7"/>
  <c r="N6780" i="7"/>
  <c r="J6780" i="7"/>
  <c r="O6780" i="7" s="1"/>
  <c r="J2463" i="7"/>
  <c r="O2463" i="7" s="1"/>
  <c r="N2463" i="7"/>
  <c r="J3408" i="7"/>
  <c r="O3408" i="7" s="1"/>
  <c r="N3408" i="7"/>
  <c r="J3632" i="7"/>
  <c r="O3632" i="7" s="1"/>
  <c r="N3632" i="7"/>
  <c r="J3888" i="7"/>
  <c r="O3888" i="7" s="1"/>
  <c r="N3888" i="7"/>
  <c r="N4409" i="7"/>
  <c r="J4409" i="7"/>
  <c r="O4409" i="7" s="1"/>
  <c r="J9041" i="7"/>
  <c r="O9041" i="7" s="1"/>
  <c r="N9041" i="7"/>
  <c r="J9290" i="7"/>
  <c r="O9290" i="7" s="1"/>
  <c r="N9290" i="7"/>
  <c r="J9514" i="7"/>
  <c r="O9514" i="7" s="1"/>
  <c r="N9514" i="7"/>
  <c r="J5746" i="7"/>
  <c r="O5746" i="7" s="1"/>
  <c r="N5746" i="7"/>
  <c r="J8851" i="7"/>
  <c r="O8851" i="7" s="1"/>
  <c r="N8851" i="7"/>
  <c r="N6810" i="7"/>
  <c r="J6810" i="7"/>
  <c r="O6810" i="7" s="1"/>
  <c r="N9868" i="7"/>
  <c r="J9868" i="7"/>
  <c r="O9868" i="7" s="1"/>
  <c r="J7790" i="7"/>
  <c r="O7790" i="7" s="1"/>
  <c r="N7790" i="7"/>
  <c r="J1905" i="7"/>
  <c r="O1905" i="7" s="1"/>
  <c r="N1905" i="7"/>
  <c r="N2113" i="7"/>
  <c r="J2113" i="7"/>
  <c r="O2113" i="7" s="1"/>
  <c r="J3157" i="7"/>
  <c r="O3157" i="7" s="1"/>
  <c r="N3157" i="7"/>
  <c r="D15" i="9" l="1"/>
  <c r="D7" i="8"/>
  <c r="C20" i="9"/>
  <c r="C9" i="11"/>
  <c r="C8" i="10"/>
  <c r="C8" i="11"/>
  <c r="D14" i="9"/>
  <c r="D18" i="8"/>
  <c r="F11" i="8"/>
  <c r="F6" i="8"/>
  <c r="F14" i="8"/>
  <c r="F10" i="8"/>
  <c r="F5" i="8"/>
  <c r="F13" i="8"/>
  <c r="F9" i="8"/>
  <c r="F12" i="8"/>
  <c r="F8" i="8"/>
  <c r="G20" i="5"/>
  <c r="B7" i="11"/>
  <c r="B7" i="10"/>
  <c r="C7" i="10"/>
  <c r="C7" i="11"/>
  <c r="D16" i="9"/>
  <c r="D19" i="9" s="1"/>
  <c r="B16" i="9"/>
  <c r="B19" i="9" s="1"/>
  <c r="E12" i="8"/>
  <c r="E8" i="8"/>
  <c r="E11" i="8"/>
  <c r="E6" i="8"/>
  <c r="E14" i="8"/>
  <c r="E10" i="8"/>
  <c r="E5" i="8"/>
  <c r="E13" i="8"/>
  <c r="E9" i="8"/>
  <c r="E15" i="9" l="1"/>
  <c r="E7" i="8"/>
  <c r="F15" i="9"/>
  <c r="F7" i="8"/>
  <c r="B20" i="9"/>
  <c r="B9" i="11"/>
  <c r="C10" i="11"/>
  <c r="D9" i="11"/>
  <c r="D20" i="9"/>
  <c r="D8" i="11" s="1"/>
  <c r="B8" i="10"/>
  <c r="B9" i="10" s="1"/>
  <c r="B10" i="10" s="1"/>
  <c r="B8" i="11"/>
  <c r="D8" i="10"/>
  <c r="D7" i="10"/>
  <c r="D7" i="11"/>
  <c r="E14" i="9"/>
  <c r="E18" i="8"/>
  <c r="F18" i="8"/>
  <c r="F14" i="9"/>
  <c r="F16" i="9" s="1"/>
  <c r="F19" i="9" s="1"/>
  <c r="B13" i="11" l="1"/>
  <c r="C13" i="11" s="1"/>
  <c r="D13" i="11" s="1"/>
  <c r="B10" i="11"/>
  <c r="F9" i="11"/>
  <c r="F20" i="9"/>
  <c r="F8" i="10" s="1"/>
  <c r="D10" i="11"/>
  <c r="E7" i="11"/>
  <c r="E7" i="10"/>
  <c r="F7" i="11"/>
  <c r="F7" i="10"/>
  <c r="C9" i="10"/>
  <c r="F8" i="11"/>
  <c r="E16" i="9"/>
  <c r="E19" i="9" s="1"/>
  <c r="E13" i="11" l="1"/>
  <c r="F13" i="11" s="1"/>
  <c r="B13" i="10"/>
  <c r="F10" i="11"/>
  <c r="E9" i="11"/>
  <c r="E10" i="11" s="1"/>
  <c r="E20" i="9"/>
  <c r="E8" i="11" s="1"/>
  <c r="B11" i="11"/>
  <c r="B14" i="11" s="1"/>
  <c r="D9" i="10"/>
  <c r="C10" i="10"/>
  <c r="E8" i="10" l="1"/>
  <c r="C11" i="11"/>
  <c r="C14" i="11" s="1"/>
  <c r="E9" i="10"/>
  <c r="D10" i="10"/>
  <c r="D11" i="11" l="1"/>
  <c r="D14" i="11" s="1"/>
  <c r="F9" i="10"/>
  <c r="B14" i="10" s="1"/>
  <c r="E10" i="10"/>
  <c r="F11" i="11" l="1"/>
  <c r="E11" i="11"/>
  <c r="E14" i="11" s="1"/>
  <c r="F10" i="10"/>
  <c r="B12" i="10" s="1"/>
  <c r="B16" i="11" l="1"/>
  <c r="B17" i="11" s="1"/>
  <c r="F14" i="11"/>
  <c r="B15" i="11" s="1"/>
  <c r="B15" i="10"/>
  <c r="B18" i="11" l="1"/>
</calcChain>
</file>

<file path=xl/sharedStrings.xml><?xml version="1.0" encoding="utf-8"?>
<sst xmlns="http://schemas.openxmlformats.org/spreadsheetml/2006/main" count="353" uniqueCount="293">
  <si>
    <t>CBOE GLOBAL MARKETS</t>
  </si>
  <si>
    <t>ICOME STATEMENT</t>
  </si>
  <si>
    <t>Source: 2025 Annual Report (10-K)</t>
  </si>
  <si>
    <t>Year Ended December 31</t>
  </si>
  <si>
    <t>FY2023</t>
  </si>
  <si>
    <t>FY2024</t>
  </si>
  <si>
    <t>FY2025</t>
  </si>
  <si>
    <t>Revenues:</t>
  </si>
  <si>
    <t xml:space="preserve">  Cash and spot markets</t>
  </si>
  <si>
    <t xml:space="preserve">  Data Vantage</t>
  </si>
  <si>
    <t xml:space="preserve">  Derivatives markets</t>
  </si>
  <si>
    <t>Total revenues</t>
  </si>
  <si>
    <t>Cost of revenues:</t>
  </si>
  <si>
    <t xml:space="preserve">  Liquidity payments</t>
  </si>
  <si>
    <t xml:space="preserve">  Routing and clearing</t>
  </si>
  <si>
    <t xml:space="preserve">  Regulatory fees cost of revenues</t>
  </si>
  <si>
    <t xml:space="preserve">  Royalty fees and other cost of revenues</t>
  </si>
  <si>
    <t>Total cost of revenues</t>
  </si>
  <si>
    <t>Revenues less cost of revenues</t>
  </si>
  <si>
    <t>Operating expenses:</t>
  </si>
  <si>
    <t xml:space="preserve">  Compensation and benefits</t>
  </si>
  <si>
    <t xml:space="preserve">  Depreciation and amortization</t>
  </si>
  <si>
    <t xml:space="preserve">  Technology support services</t>
  </si>
  <si>
    <t xml:space="preserve">  Professional fees and outside services</t>
  </si>
  <si>
    <t xml:space="preserve">  Travel and promotional expenses</t>
  </si>
  <si>
    <t xml:space="preserve">  Facilities costs</t>
  </si>
  <si>
    <t xml:space="preserve">  Acquisition-related costs</t>
  </si>
  <si>
    <t xml:space="preserve">  Impairment of assets</t>
  </si>
  <si>
    <t xml:space="preserve">  Other expenses</t>
  </si>
  <si>
    <t>Total operating expenses</t>
  </si>
  <si>
    <t>Operating income</t>
  </si>
  <si>
    <t>Non-operating (expenses) income:</t>
  </si>
  <si>
    <t xml:space="preserve">  Interest expense</t>
  </si>
  <si>
    <t xml:space="preserve">  Interest income</t>
  </si>
  <si>
    <t xml:space="preserve">  Earnings on investments, net</t>
  </si>
  <si>
    <t xml:space="preserve">  Other income (expense), net</t>
  </si>
  <si>
    <t>Income before income tax provision</t>
  </si>
  <si>
    <t xml:space="preserve">  Income tax provision</t>
  </si>
  <si>
    <t>Net income</t>
  </si>
  <si>
    <t xml:space="preserve">  Net income allocated to participating securities</t>
  </si>
  <si>
    <t>Net income allocated to common stockholders</t>
  </si>
  <si>
    <t>Basic earnings per share</t>
  </si>
  <si>
    <t>Diluted earnings per share</t>
  </si>
  <si>
    <t>Basic weighted average shares outstanding</t>
  </si>
  <si>
    <t>Diluted weighted average shares outstanding</t>
  </si>
  <si>
    <t>BALANCE SHEET</t>
  </si>
  <si>
    <t>Source: 2024 &amp; 2025 Annual Reports (10-K)</t>
  </si>
  <si>
    <t>As of December 31,</t>
  </si>
  <si>
    <t>Assets</t>
  </si>
  <si>
    <t>Current assets:</t>
  </si>
  <si>
    <t xml:space="preserve">  Cash and cash equivalents</t>
  </si>
  <si>
    <t xml:space="preserve">  Financial investments</t>
  </si>
  <si>
    <t xml:space="preserve">  Accounts receivable, net</t>
  </si>
  <si>
    <t xml:space="preserve">  Margin deposits, clearing funds, and interop funds</t>
  </si>
  <si>
    <t xml:space="preserve">  Digital assets - safeguarded assets</t>
  </si>
  <si>
    <t>-</t>
  </si>
  <si>
    <t xml:space="preserve">  Income taxes receivable</t>
  </si>
  <si>
    <t xml:space="preserve">  Other current assets</t>
  </si>
  <si>
    <t>Total current assets</t>
  </si>
  <si>
    <t xml:space="preserve">  Investments</t>
  </si>
  <si>
    <t xml:space="preserve">  Property and equipment, net</t>
  </si>
  <si>
    <t xml:space="preserve">  Property held for sale</t>
  </si>
  <si>
    <t xml:space="preserve">  Operating lease right of use assets</t>
  </si>
  <si>
    <t xml:space="preserve">  Goodwill</t>
  </si>
  <si>
    <t xml:space="preserve">  Intangible assets, net</t>
  </si>
  <si>
    <t xml:space="preserve">  Other assets, net</t>
  </si>
  <si>
    <t>Total assets</t>
  </si>
  <si>
    <t>Liabilities and Stockholders' Equity</t>
  </si>
  <si>
    <t>Current liabilities:</t>
  </si>
  <si>
    <t xml:space="preserve">  Accounts payable and accrued liabilities</t>
  </si>
  <si>
    <t xml:space="preserve">  Section 31 fees payable</t>
  </si>
  <si>
    <t xml:space="preserve">  Deferred revenue</t>
  </si>
  <si>
    <t xml:space="preserve">  Digital assets - safeguarded liabilities</t>
  </si>
  <si>
    <t xml:space="preserve">  Income taxes payable</t>
  </si>
  <si>
    <t xml:space="preserve">  Current portion of contingent consideration</t>
  </si>
  <si>
    <t>Total current liabilities</t>
  </si>
  <si>
    <t xml:space="preserve">  Long-term debt</t>
  </si>
  <si>
    <t xml:space="preserve">  Non-current unrecognized tax benefits</t>
  </si>
  <si>
    <t xml:space="preserve">  Deferred income taxes</t>
  </si>
  <si>
    <t xml:space="preserve">  Non-current operating lease liabilities</t>
  </si>
  <si>
    <t xml:space="preserve">  Other non-current liabilities</t>
  </si>
  <si>
    <t>Total liabilities</t>
  </si>
  <si>
    <t>Stockholders' equity:</t>
  </si>
  <si>
    <t xml:space="preserve">  Common stock</t>
  </si>
  <si>
    <t xml:space="preserve">  Common stock in treasury, at cost</t>
  </si>
  <si>
    <t xml:space="preserve">  Additional paid-in capital</t>
  </si>
  <si>
    <t xml:space="preserve">  Retained earnings</t>
  </si>
  <si>
    <t xml:space="preserve">  Accumulated other comprehensive income (loss), net</t>
  </si>
  <si>
    <t>Total stockholders' equity</t>
  </si>
  <si>
    <t>Total liabilities and stockholders' equity</t>
  </si>
  <si>
    <t>Net Revenue</t>
  </si>
  <si>
    <t>Total Cash Flow (TCF)</t>
  </si>
  <si>
    <t>Historical forecasting drivers derived from FY2023–FY2025 financial statements</t>
  </si>
  <si>
    <t>FINANCIAL STATEMENT INPUTS ($mm)</t>
  </si>
  <si>
    <t>Metric</t>
  </si>
  <si>
    <t>Mean</t>
  </si>
  <si>
    <t>Std Dev</t>
  </si>
  <si>
    <t>Net Revenue (Revenues less cost of revenues)</t>
  </si>
  <si>
    <t>Normalized EBIT (ex-impairment &amp; acq. costs)</t>
  </si>
  <si>
    <t>Depreciation &amp; amortisation (D&amp;A)</t>
  </si>
  <si>
    <t>Income before income tax</t>
  </si>
  <si>
    <t>Income tax provision</t>
  </si>
  <si>
    <t>Capex (purchases of PP&amp;E &amp; leasehold impr., net)</t>
  </si>
  <si>
    <t>Operating net working capital</t>
  </si>
  <si>
    <t>FORECASTING DRIVERS (ratios on Net Revenue)</t>
  </si>
  <si>
    <t>Driver</t>
  </si>
  <si>
    <t>Revenue Growth (Net Revenue)</t>
  </si>
  <si>
    <t>EBIT Margin (Normalized EBIT / Net Rev)</t>
  </si>
  <si>
    <t>Tax Rate (Tax provision / Pre-tax income)</t>
  </si>
  <si>
    <t>D&amp;A % of Net Revenue</t>
  </si>
  <si>
    <t>Capex % of Net Revenue</t>
  </si>
  <si>
    <t>NWC % of Net Revenue</t>
  </si>
  <si>
    <t>MONTE CARLO DRIVER SELECTION</t>
  </si>
  <si>
    <t>Two operating drivers are simulated stochastically; the other four are held at their historical mean, so the simulation isolates the main operating business uncertainties.</t>
  </si>
  <si>
    <t>Treatment</t>
  </si>
  <si>
    <t>Revenue Growth</t>
  </si>
  <si>
    <t>Stochastic</t>
  </si>
  <si>
    <t>EBIT Margin</t>
  </si>
  <si>
    <t>Tax Rate</t>
  </si>
  <si>
    <t>DETERMINISTIC DRIVERS (historical means)</t>
  </si>
  <si>
    <t>TOTAL CASH FLOW BUILD ($mm)</t>
  </si>
  <si>
    <t>FY2025A</t>
  </si>
  <si>
    <t>2026E</t>
  </si>
  <si>
    <t>2027E</t>
  </si>
  <si>
    <t>2028E</t>
  </si>
  <si>
    <t>2029E</t>
  </si>
  <si>
    <t>2030E</t>
  </si>
  <si>
    <t xml:space="preserve">  % growth</t>
  </si>
  <si>
    <t>Normalized EBIT</t>
  </si>
  <si>
    <t>Less: Taxes  →  NOPAT = EBIT × (1 − t)</t>
  </si>
  <si>
    <t>Add: Depreciation &amp; amortisation</t>
  </si>
  <si>
    <t>Less: Capital expenditure</t>
  </si>
  <si>
    <t>Less: Increase in net working capital</t>
  </si>
  <si>
    <t>MONTE CARLO INPUTS</t>
  </si>
  <si>
    <t>STOCHASTIC DRIVERS (simulated)</t>
  </si>
  <si>
    <t>Distribution</t>
  </si>
  <si>
    <t>Normal</t>
  </si>
  <si>
    <t>DETERMINISTIC DRIVERS (held at historical mean)</t>
  </si>
  <si>
    <t>Value</t>
  </si>
  <si>
    <t>SIMULATION SETTINGS</t>
  </si>
  <si>
    <t>Base Net Revenue (FY2025A, $mm)</t>
  </si>
  <si>
    <t>Number of simulations</t>
  </si>
  <si>
    <t>Forecast horizon</t>
  </si>
  <si>
    <t>2026–2030 (5 years)</t>
  </si>
  <si>
    <t>Normal (Gaussian)</t>
  </si>
  <si>
    <t>z (growth)</t>
  </si>
  <si>
    <t>z (margin)</t>
  </si>
  <si>
    <t>Sim. Growth</t>
  </si>
  <si>
    <t>Sim. EBIT Margin</t>
  </si>
  <si>
    <t>Rev 2026</t>
  </si>
  <si>
    <t>Rev 2027</t>
  </si>
  <si>
    <t>Rev 2028</t>
  </si>
  <si>
    <t>Rev 2029</t>
  </si>
  <si>
    <t>Rev 2030</t>
  </si>
  <si>
    <t>TCF 2026</t>
  </si>
  <si>
    <t>TCF 2027</t>
  </si>
  <si>
    <t>TCF 2028</t>
  </si>
  <si>
    <t>TCF 2029</t>
  </si>
  <si>
    <t>TCF 2030</t>
  </si>
  <si>
    <t>UNBIASED TOTAL CASH FLOW OUTPUT</t>
  </si>
  <si>
    <t>Statistic</t>
  </si>
  <si>
    <t>Standard deviation</t>
  </si>
  <si>
    <t>Minimum</t>
  </si>
  <si>
    <t>5th percentile</t>
  </si>
  <si>
    <t>25th percentile</t>
  </si>
  <si>
    <t>Median (50th)</t>
  </si>
  <si>
    <t>75th percentile</t>
  </si>
  <si>
    <t>95th percentile</t>
  </si>
  <si>
    <t>Maximum</t>
  </si>
  <si>
    <t>($mm)</t>
  </si>
  <si>
    <t>Unbiased Total Cash Flow (MC mean)</t>
  </si>
  <si>
    <t>RISK ANALYSIS &amp; COST OF EQUITY (Imperfect Capital Markets)</t>
  </si>
  <si>
    <t>VALUATION INPUTS &amp; ASSUMPTIONS</t>
  </si>
  <si>
    <t>Risk-free rate (Rf)</t>
  </si>
  <si>
    <t>Equity risk premium  (E[Rm] − Rf)</t>
  </si>
  <si>
    <t>Market volatility (σm)</t>
  </si>
  <si>
    <t>Terminal growth rate (g)</t>
  </si>
  <si>
    <t>RISK ANALYSIS BY FORECAST YEAR ($mm)</t>
  </si>
  <si>
    <t>Risk metric</t>
  </si>
  <si>
    <t>Mean TCF</t>
  </si>
  <si>
    <t>Std Dev of TCF</t>
  </si>
  <si>
    <t>Coefficient of Variation (CV = SD / Mean)</t>
  </si>
  <si>
    <t>Diversification factor (d)</t>
  </si>
  <si>
    <t>Lambda (λ)</t>
  </si>
  <si>
    <t>Price of Risk (λ × CV × d)</t>
  </si>
  <si>
    <t>RISK PREMIUM VALUATION</t>
  </si>
  <si>
    <t>DISCOUNTING OF UNBIASED TCF</t>
  </si>
  <si>
    <t>Period (t)</t>
  </si>
  <si>
    <t>Unbiased TCF  E(TCF)</t>
  </si>
  <si>
    <t>Cost of Equity (Ke)</t>
  </si>
  <si>
    <t>PV of TCF</t>
  </si>
  <si>
    <t>Sum of PV of TCF (2026–2030)</t>
  </si>
  <si>
    <t>ENTERPRISE VALUE</t>
  </si>
  <si>
    <t>CERTAINTY EQUIVALENT VALUATION</t>
  </si>
  <si>
    <t>CERTAINTY EQUIVALENT OF UNBIASED TCF</t>
  </si>
  <si>
    <t>Coefficent of variation</t>
  </si>
  <si>
    <t>CBOE GLOBAL MARKETS FORECAST ASSUMPTIONS</t>
  </si>
  <si>
    <t>CBOE GLOBAL MARKETS, OPERATING FORECAST (BASE CASE)</t>
  </si>
  <si>
    <t>Simulation</t>
  </si>
  <si>
    <t>CASH FLOW STATEMENT</t>
  </si>
  <si>
    <t>(In millions)</t>
  </si>
  <si>
    <t>Cash flows from operating activities:</t>
  </si>
  <si>
    <t xml:space="preserve">  Net income</t>
  </si>
  <si>
    <t xml:space="preserve">  Adjustments to reconcile net income to net cash provided by operating activities:</t>
  </si>
  <si>
    <t xml:space="preserve">    Depreciation and amortization</t>
  </si>
  <si>
    <t xml:space="preserve">    Impairment of assets</t>
  </si>
  <si>
    <t xml:space="preserve">    Stock-based compensation expense</t>
  </si>
  <si>
    <t xml:space="preserve">    (Gain) impairment of minority investments</t>
  </si>
  <si>
    <t xml:space="preserve">    Change in contingent consideration</t>
  </si>
  <si>
    <t xml:space="preserve">    Equity earnings on investments</t>
  </si>
  <si>
    <t xml:space="preserve">    Benefit for deferred income taxes</t>
  </si>
  <si>
    <t xml:space="preserve">    Other loss (gain) adjustments, net</t>
  </si>
  <si>
    <t xml:space="preserve">  Changes in assets and liabilities:</t>
  </si>
  <si>
    <t xml:space="preserve">    Accounts receivable</t>
  </si>
  <si>
    <t xml:space="preserve">    Restricted cash and customer bank deposits</t>
  </si>
  <si>
    <t xml:space="preserve">    Income taxes receivable</t>
  </si>
  <si>
    <t xml:space="preserve">    Other current assets</t>
  </si>
  <si>
    <t xml:space="preserve">    Other assets</t>
  </si>
  <si>
    <t xml:space="preserve">    Accounts payable and accrued liabilities</t>
  </si>
  <si>
    <t xml:space="preserve">    Section 31 fees payable</t>
  </si>
  <si>
    <t xml:space="preserve">    Deferred revenue</t>
  </si>
  <si>
    <t xml:space="preserve">    Income taxes payable</t>
  </si>
  <si>
    <t xml:space="preserve">    Unrecognized tax benefits</t>
  </si>
  <si>
    <t xml:space="preserve">    Other liabilities</t>
  </si>
  <si>
    <t>Net cash flows provided by operating activities</t>
  </si>
  <si>
    <t>Cash flows from investing activities:</t>
  </si>
  <si>
    <t xml:space="preserve">  Proceeds from investments</t>
  </si>
  <si>
    <t xml:space="preserve">  Contributions to investments</t>
  </si>
  <si>
    <t xml:space="preserve">  Purchases of available-for-sale financial investments</t>
  </si>
  <si>
    <t xml:space="preserve">  Proceeds from maturities of available-for-sale financial investments</t>
  </si>
  <si>
    <t xml:space="preserve">  Proceeds from sale of intangible assets</t>
  </si>
  <si>
    <t xml:space="preserve">  Proceeds from sale of property held for sale</t>
  </si>
  <si>
    <t xml:space="preserve">  Proceeds from sale of property and equipment</t>
  </si>
  <si>
    <t xml:space="preserve">  Proceeds from notes receivable</t>
  </si>
  <si>
    <t xml:space="preserve">  Proceeds from insurance</t>
  </si>
  <si>
    <t xml:space="preserve">  Purchases of property and equipment and leasehold improvements, net</t>
  </si>
  <si>
    <t>Net cash flows provided by (used in) investing activities</t>
  </si>
  <si>
    <t>Cash flows from financing activities:</t>
  </si>
  <si>
    <t xml:space="preserve">  Principal payments of current portion of long-term debt</t>
  </si>
  <si>
    <t xml:space="preserve">  Cash dividends on common stock</t>
  </si>
  <si>
    <t xml:space="preserve">  Repurchases of common stock from employee stock plans</t>
  </si>
  <si>
    <t xml:space="preserve">  Shares issued under employee stock purchase plan</t>
  </si>
  <si>
    <t xml:space="preserve">  Payments of contingent consideration related to acquisitions</t>
  </si>
  <si>
    <t xml:space="preserve">  Payments for Cboe Digital non-recourse notes and warrants wind down</t>
  </si>
  <si>
    <t xml:space="preserve">  Purchase of common stock, including commissions and excise taxes</t>
  </si>
  <si>
    <t>Net cash flows used in financing activities</t>
  </si>
  <si>
    <t>Effect of foreign exchange rate changes on cash</t>
  </si>
  <si>
    <t>Net increase in cash, cash equivalents, and restricted cash</t>
  </si>
  <si>
    <t>Cash, cash equivalents, and restricted cash, beginning of period</t>
  </si>
  <si>
    <t>Cash, cash equivalents, and restricted cash, end of period</t>
  </si>
  <si>
    <t>Cost of Equity (Ke=(1+rf)/(1- λCVd)-1)</t>
  </si>
  <si>
    <t>Price of Risk</t>
  </si>
  <si>
    <t xml:space="preserve">Risk Premium </t>
  </si>
  <si>
    <t>Discount rate (Rf)</t>
  </si>
  <si>
    <t>Present Value of CE cash flows</t>
  </si>
  <si>
    <t>Discounted TV</t>
  </si>
  <si>
    <t xml:space="preserve">Diversification factor </t>
  </si>
  <si>
    <t xml:space="preserve">Lambda λ </t>
  </si>
  <si>
    <t xml:space="preserve">Terminal value </t>
  </si>
  <si>
    <t xml:space="preserve">Cumulative CE coefficient  </t>
  </si>
  <si>
    <t>PV of terminal value</t>
  </si>
  <si>
    <t xml:space="preserve">Cost of Equity (Ke) </t>
  </si>
  <si>
    <t xml:space="preserve">Discount factor </t>
  </si>
  <si>
    <t xml:space="preserve">MONTE CARLO OUTPUT </t>
  </si>
  <si>
    <t xml:space="preserve">UNBIASED TOTAL CASH FLOW FORECAST </t>
  </si>
  <si>
    <t>+ Cash and cash equivalents</t>
  </si>
  <si>
    <t>+ Financial investments</t>
  </si>
  <si>
    <t>+ Investments accounted for using the equity method</t>
  </si>
  <si>
    <t>Entity value</t>
  </si>
  <si>
    <t>- Interest-bearing liabilities (market value of debt)</t>
  </si>
  <si>
    <t>Equity value 100% consolidated</t>
  </si>
  <si>
    <t>- Equity attributable to non-controlling interest</t>
  </si>
  <si>
    <t>Equity value</t>
  </si>
  <si>
    <t>Low</t>
  </si>
  <si>
    <t>High</t>
  </si>
  <si>
    <t>Midpoint</t>
  </si>
  <si>
    <t>DCF (WACC / APV / TCF / Equity)</t>
  </si>
  <si>
    <t>Price/Book</t>
  </si>
  <si>
    <t>Equity value ($mm)</t>
  </si>
  <si>
    <t>Method</t>
  </si>
  <si>
    <t>FOOTBALL FIELD, Valuation Summary (Equity Value)</t>
  </si>
  <si>
    <t>Per share (mid) $</t>
  </si>
  <si>
    <t xml:space="preserve"> EV/EBIT</t>
  </si>
  <si>
    <t xml:space="preserve"> EV/EBITDA</t>
  </si>
  <si>
    <t xml:space="preserve"> Price/Earnings</t>
  </si>
  <si>
    <t xml:space="preserve"> EV/Sales</t>
  </si>
  <si>
    <t>DCF Imperfect Capital Markets</t>
  </si>
  <si>
    <t xml:space="preserve">By incorporating the valuation under Imperfect Capital Markets, we obtain a more conservative estimate of CBOE's intrinsic value, as the model explicitly accounts for uncertainty and market imperfections. </t>
  </si>
  <si>
    <t xml:space="preserve">Random seed </t>
  </si>
  <si>
    <t>MONTE CARLO SIMULATION, 10,000 trials</t>
  </si>
  <si>
    <t xml:space="preserve">Certainty equivalent Cash Flows </t>
  </si>
  <si>
    <t xml:space="preserve">PV of CE cash flow </t>
  </si>
  <si>
    <t>Appropriate, risk averse estimation of the equity value: 23 000M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</si>
</sst>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2">
    <numFmt numFmtId="164" formatCode="#,##0.0"/>
    <numFmt numFmtId="165" formatCode="#,##0.0;\(#,##0.0\);&quot;-&quot;"/>
    <numFmt numFmtId="166" formatCode="&quot;€&quot;#,##0.00"/>
    <numFmt numFmtId="167" formatCode="0.0%"/>
    <numFmt numFmtId="168" formatCode="0.000"/>
    <numFmt numFmtId="169" formatCode="#,##0.0;\(#,##0.0\)"/>
    <numFmt numFmtId="170" formatCode="0.0000"/>
    <numFmt numFmtId="171" formatCode="#,##0.000000"/>
    <numFmt numFmtId="172" formatCode="#,##0.00000"/>
    <numFmt numFmtId="173" formatCode="#,##0.00000000"/>
    <numFmt numFmtId="174" formatCode="0.000%"/>
    <numFmt numFmtId="175" formatCode="#,##0;\(#,##0\);&quot;-&quot;"/>
  </numFmts>
  <fonts count="41">
    <font>
      <sz val="12"/>
      <color theme="1"/>
      <name val="Aptos Narrow"/>
      <family val="2"/>
      <scheme val="minor"/>
    </font>
    <font>
      <b/>
      <sz val="12"/>
      <color theme="1"/>
      <name val="Aptos Narrow"/>
      <family val="2"/>
      <scheme val="minor"/>
    </font>
    <font>
      <b/>
      <sz val="14"/>
      <color rgb="FFFFFFFF"/>
      <name val="Aptos Narrow"/>
      <family val="2"/>
      <scheme val="minor"/>
    </font>
    <font>
      <sz val="12"/>
      <color rgb="FFFFFFFF"/>
      <name val="Aptos Narrow"/>
      <family val="2"/>
      <scheme val="minor"/>
    </font>
    <font>
      <b/>
      <sz val="12"/>
      <color rgb="FFFFFFFF"/>
      <name val="Aptos Narrow"/>
      <family val="2"/>
      <scheme val="minor"/>
    </font>
    <font>
      <i/>
      <sz val="10"/>
      <color rgb="FFFFFFFF"/>
      <name val="Aptos Narrow"/>
      <family val="2"/>
      <scheme val="minor"/>
    </font>
    <font>
      <i/>
      <sz val="9"/>
      <color rgb="FFFFFFFF"/>
      <name val="Aptos Narrow"/>
      <family val="2"/>
      <scheme val="minor"/>
    </font>
    <font>
      <sz val="12"/>
      <color rgb="FF000000"/>
      <name val="Aptos Narrow"/>
      <family val="2"/>
      <scheme val="minor"/>
    </font>
    <font>
      <b/>
      <sz val="12"/>
      <color rgb="FF000000"/>
      <name val="Aptos Narrow"/>
      <family val="2"/>
      <scheme val="minor"/>
    </font>
    <font>
      <b/>
      <sz val="12"/>
      <color theme="0"/>
      <name val="Aptos Narrow"/>
      <scheme val="minor"/>
    </font>
    <font>
      <b/>
      <sz val="14"/>
      <color rgb="FFFFFFFF"/>
      <name val="Aptos Narrow"/>
      <scheme val="minor"/>
    </font>
    <font>
      <sz val="10"/>
      <color rgb="FFFFFFFF"/>
      <name val="Aptos Narrow"/>
      <scheme val="minor"/>
    </font>
    <font>
      <sz val="9"/>
      <color rgb="FFFFFFFF"/>
      <name val="Aptos Narrow"/>
      <family val="2"/>
      <scheme val="minor"/>
    </font>
    <font>
      <sz val="9"/>
      <color rgb="FFFFFFFF"/>
      <name val="Aptos Narrow"/>
      <scheme val="minor"/>
    </font>
    <font>
      <sz val="12"/>
      <color rgb="FFFFFFFF"/>
      <name val="Aptos Narrow"/>
      <scheme val="minor"/>
    </font>
    <font>
      <b/>
      <sz val="12"/>
      <color rgb="FFFFFFFF"/>
      <name val="Aptos Narrow"/>
      <scheme val="minor"/>
    </font>
    <font>
      <sz val="12"/>
      <color theme="1"/>
      <name val="Aptos Narrow"/>
      <scheme val="minor"/>
    </font>
    <font>
      <b/>
      <sz val="12"/>
      <color theme="1"/>
      <name val="Aptos Narrow"/>
      <scheme val="minor"/>
    </font>
    <font>
      <b/>
      <sz val="12"/>
      <color rgb="FFA02B93"/>
      <name val="Aptos Narrow"/>
      <scheme val="minor"/>
    </font>
    <font>
      <sz val="9"/>
      <color rgb="FF808080"/>
      <name val="Aptos Narrow"/>
      <family val="2"/>
      <scheme val="minor"/>
    </font>
    <font>
      <sz val="12"/>
      <color theme="0"/>
      <name val="Aptos Narrow"/>
      <scheme val="minor"/>
    </font>
    <font>
      <i/>
      <sz val="12"/>
      <color theme="1"/>
      <name val="Aptos Narrow"/>
      <scheme val="minor"/>
    </font>
    <font>
      <i/>
      <sz val="10"/>
      <color rgb="FFFFFFFF"/>
      <name val="Aptos Narrow"/>
      <scheme val="minor"/>
    </font>
    <font>
      <i/>
      <sz val="9"/>
      <color rgb="FFFFFFFF"/>
      <name val="Aptos Narrow"/>
      <scheme val="minor"/>
    </font>
    <font>
      <b/>
      <sz val="12"/>
      <color rgb="FF000000"/>
      <name val="Aptos Narrow"/>
      <scheme val="minor"/>
    </font>
    <font>
      <i/>
      <sz val="12"/>
      <color rgb="FF000000"/>
      <name val="Aptos Narrow"/>
      <scheme val="minor"/>
    </font>
    <font>
      <b/>
      <sz val="12"/>
      <color theme="4"/>
      <name val="Aptos Narrow"/>
      <scheme val="minor"/>
    </font>
    <font>
      <b/>
      <sz val="12"/>
      <name val="Aptos Narrow"/>
      <family val="2"/>
      <scheme val="minor"/>
    </font>
    <font>
      <sz val="12"/>
      <name val="Aptos Narrow"/>
      <family val="2"/>
      <scheme val="minor"/>
    </font>
    <font>
      <b/>
      <sz val="11"/>
      <name val="Aptos Narrow"/>
      <family val="2"/>
      <scheme val="minor"/>
    </font>
    <font>
      <i/>
      <sz val="12"/>
      <name val="Aptos Narrow"/>
      <family val="2"/>
      <scheme val="minor"/>
    </font>
    <font>
      <sz val="12"/>
      <name val="Aptos Narrow"/>
      <scheme val="minor"/>
    </font>
    <font>
      <b/>
      <sz val="12"/>
      <name val="Aptos Narrow"/>
      <scheme val="minor"/>
    </font>
    <font>
      <i/>
      <sz val="12"/>
      <color rgb="FF7F7F7F"/>
      <name val="Aptos Narrow"/>
      <family val="2"/>
      <scheme val="minor"/>
    </font>
    <font>
      <sz val="12"/>
      <color theme="0"/>
      <name val="Aptos Narrow"/>
      <family val="2"/>
      <scheme val="minor"/>
    </font>
    <font>
      <sz val="12"/>
      <color rgb="FF000000"/>
      <name val="Aptos Narrow"/>
      <scheme val="minor"/>
    </font>
    <font>
      <b/>
      <sz val="10"/>
      <color rgb="FFFFFFFF"/>
      <name val="Aptos Narrow"/>
      <family val="2"/>
      <scheme val="minor"/>
    </font>
    <font>
      <b/>
      <sz val="14"/>
      <color theme="0"/>
      <name val="Aptos Narrow"/>
      <family val="2"/>
      <scheme val="minor"/>
    </font>
    <font>
      <i/>
      <sz val="9"/>
      <color rgb="FF808080"/>
      <name val="Aptos Narrow"/>
      <family val="2"/>
      <scheme val="minor"/>
    </font>
    <font>
      <sz val="10"/>
      <color theme="1"/>
      <name val="Aptos Narrow"/>
      <family val="2"/>
      <scheme val="minor"/>
    </font>
    <font>
      <b/>
      <sz val="10"/>
      <color theme="1"/>
      <name val="Aptos Narrow"/>
      <family val="2"/>
      <scheme val="minor"/>
    </font>
  </fonts>
  <fills count="19">
    <fill>
      <patternFill patternType="none"/>
    </fill>
    <fill>
      <patternFill patternType="gray125"/>
    </fill>
    <fill>
      <patternFill patternType="solid">
        <fgColor rgb="FF1F4E79"/>
        <bgColor indexed="64"/>
      </patternFill>
    </fill>
    <fill>
      <patternFill patternType="solid">
        <fgColor rgb="FFD9E1F2"/>
        <bgColor indexed="64"/>
      </patternFill>
    </fill>
    <fill>
      <patternFill patternType="solid">
        <fgColor rgb="FFE2EFDA"/>
        <bgColor indexed="64"/>
      </patternFill>
    </fill>
    <fill>
      <patternFill patternType="solid">
        <fgColor rgb="FFBDD7EE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1F4E79"/>
        <bgColor rgb="FF000000"/>
      </patternFill>
    </fill>
    <fill>
      <patternFill patternType="solid">
        <fgColor rgb="FFD9E1F2"/>
        <bgColor rgb="FF000000"/>
      </patternFill>
    </fill>
    <fill>
      <patternFill patternType="solid">
        <fgColor rgb="FFF2F2F2"/>
        <bgColor rgb="FF000000"/>
      </patternFill>
    </fill>
    <fill>
      <patternFill patternType="solid">
        <fgColor rgb="FFBDD7EE"/>
        <bgColor rgb="FF000000"/>
      </patternFill>
    </fill>
    <fill>
      <patternFill patternType="solid">
        <fgColor rgb="FFE2EFDA"/>
        <bgColor rgb="FF000000"/>
      </patternFill>
    </fill>
    <fill>
      <patternFill patternType="solid">
        <fgColor rgb="FFFFFF00"/>
        <bgColor indexed="64"/>
      </patternFill>
    </fill>
    <fill>
      <patternFill patternType="solid">
        <fgColor rgb="FF4EA72E"/>
        <bgColor indexed="64"/>
      </patternFill>
    </fill>
    <fill>
      <patternFill patternType="solid">
        <fgColor rgb="FFA02B93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rgb="FF1F3864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9"/>
        <bgColor indexed="64"/>
      </patternFill>
    </fill>
  </fills>
  <borders count="8">
    <border>
      <left/>
      <right/>
      <top/>
      <bottom/>
      <diagonal/>
    </border>
    <border>
      <left/>
      <right/>
      <top/>
      <bottom style="medium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double">
        <color auto="1"/>
      </bottom>
      <diagonal/>
    </border>
    <border>
      <left/>
      <right/>
      <top style="thin">
        <color auto="1"/>
      </top>
      <bottom/>
      <diagonal/>
    </border>
    <border>
      <left/>
      <right/>
      <top/>
      <bottom style="medium">
        <color rgb="FF000000"/>
      </bottom>
      <diagonal/>
    </border>
    <border>
      <left style="thin">
        <color rgb="FFBFBFBF"/>
      </left>
      <right style="thin">
        <color rgb="FFBFBFBF"/>
      </right>
      <top style="thin">
        <color rgb="FFBFBFBF"/>
      </top>
      <bottom style="thin">
        <color rgb="FFBFBFBF"/>
      </bottom>
      <diagonal/>
    </border>
    <border>
      <left style="thin">
        <color rgb="FFBFBFBF"/>
      </left>
      <right style="thin">
        <color rgb="FFBFBFBF"/>
      </right>
      <top/>
      <bottom/>
      <diagonal/>
    </border>
  </borders>
  <cellStyleXfs count="1">
    <xf numFmtId="0" fontId="0" fillId="0" borderId="0"/>
  </cellStyleXfs>
  <cellXfs count="140">
    <xf numFmtId="0" fontId="0" fillId="0" borderId="0" xfId="0"/>
    <xf numFmtId="0" fontId="2" fillId="2" borderId="0" xfId="0" applyFont="1" applyFill="1"/>
    <xf numFmtId="0" fontId="3" fillId="2" borderId="0" xfId="0" applyFont="1" applyFill="1"/>
    <xf numFmtId="0" fontId="4" fillId="2" borderId="0" xfId="0" applyFont="1" applyFill="1"/>
    <xf numFmtId="0" fontId="5" fillId="2" borderId="0" xfId="0" applyFont="1" applyFill="1"/>
    <xf numFmtId="0" fontId="6" fillId="2" borderId="0" xfId="0" applyFont="1" applyFill="1"/>
    <xf numFmtId="0" fontId="1" fillId="3" borderId="1" xfId="0" applyFont="1" applyFill="1" applyBorder="1"/>
    <xf numFmtId="0" fontId="1" fillId="3" borderId="1" xfId="0" applyFont="1" applyFill="1" applyBorder="1" applyAlignment="1">
      <alignment horizontal="center"/>
    </xf>
    <xf numFmtId="0" fontId="1" fillId="0" borderId="0" xfId="0" applyFont="1"/>
    <xf numFmtId="0" fontId="2" fillId="7" borderId="0" xfId="0" applyFont="1" applyFill="1"/>
    <xf numFmtId="0" fontId="3" fillId="7" borderId="0" xfId="0" applyFont="1" applyFill="1"/>
    <xf numFmtId="0" fontId="4" fillId="7" borderId="0" xfId="0" applyFont="1" applyFill="1"/>
    <xf numFmtId="0" fontId="6" fillId="7" borderId="0" xfId="0" applyFont="1" applyFill="1"/>
    <xf numFmtId="0" fontId="7" fillId="0" borderId="0" xfId="0" applyFont="1"/>
    <xf numFmtId="0" fontId="8" fillId="8" borderId="1" xfId="0" applyFont="1" applyFill="1" applyBorder="1"/>
    <xf numFmtId="0" fontId="8" fillId="8" borderId="1" xfId="0" applyFont="1" applyFill="1" applyBorder="1" applyAlignment="1">
      <alignment horizontal="center"/>
    </xf>
    <xf numFmtId="164" fontId="0" fillId="0" borderId="0" xfId="0" applyNumberFormat="1"/>
    <xf numFmtId="165" fontId="0" fillId="0" borderId="0" xfId="0" applyNumberFormat="1"/>
    <xf numFmtId="0" fontId="10" fillId="2" borderId="0" xfId="0" applyFont="1" applyFill="1"/>
    <xf numFmtId="0" fontId="11" fillId="2" borderId="0" xfId="0" applyFont="1" applyFill="1"/>
    <xf numFmtId="0" fontId="13" fillId="2" borderId="0" xfId="0" applyFont="1" applyFill="1"/>
    <xf numFmtId="0" fontId="0" fillId="2" borderId="0" xfId="0" applyFill="1"/>
    <xf numFmtId="0" fontId="15" fillId="13" borderId="0" xfId="0" applyFont="1" applyFill="1"/>
    <xf numFmtId="0" fontId="0" fillId="13" borderId="0" xfId="0" applyFill="1"/>
    <xf numFmtId="0" fontId="16" fillId="0" borderId="0" xfId="0" applyFont="1"/>
    <xf numFmtId="0" fontId="17" fillId="3" borderId="0" xfId="0" applyFont="1" applyFill="1"/>
    <xf numFmtId="0" fontId="17" fillId="3" borderId="0" xfId="0" applyFont="1" applyFill="1" applyAlignment="1">
      <alignment horizontal="center"/>
    </xf>
    <xf numFmtId="0" fontId="1" fillId="3" borderId="0" xfId="0" applyFont="1" applyFill="1"/>
    <xf numFmtId="0" fontId="1" fillId="3" borderId="0" xfId="0" applyFont="1" applyFill="1" applyAlignment="1">
      <alignment horizontal="center"/>
    </xf>
    <xf numFmtId="167" fontId="0" fillId="0" borderId="0" xfId="0" applyNumberFormat="1"/>
    <xf numFmtId="0" fontId="15" fillId="14" borderId="0" xfId="0" applyFont="1" applyFill="1"/>
    <xf numFmtId="0" fontId="17" fillId="3" borderId="0" xfId="0" applyFont="1" applyFill="1" applyAlignment="1">
      <alignment wrapText="1"/>
    </xf>
    <xf numFmtId="0" fontId="18" fillId="0" borderId="0" xfId="0" applyFont="1" applyAlignment="1">
      <alignment wrapText="1"/>
    </xf>
    <xf numFmtId="0" fontId="4" fillId="14" borderId="0" xfId="0" applyFont="1" applyFill="1"/>
    <xf numFmtId="0" fontId="4" fillId="14" borderId="0" xfId="0" applyFont="1" applyFill="1" applyAlignment="1">
      <alignment horizontal="center"/>
    </xf>
    <xf numFmtId="0" fontId="1" fillId="4" borderId="4" xfId="0" applyFont="1" applyFill="1" applyBorder="1"/>
    <xf numFmtId="165" fontId="1" fillId="4" borderId="4" xfId="0" applyNumberFormat="1" applyFont="1" applyFill="1" applyBorder="1"/>
    <xf numFmtId="0" fontId="0" fillId="14" borderId="0" xfId="0" applyFill="1"/>
    <xf numFmtId="0" fontId="0" fillId="0" borderId="0" xfId="0" applyAlignment="1">
      <alignment horizontal="center"/>
    </xf>
    <xf numFmtId="168" fontId="0" fillId="0" borderId="0" xfId="0" applyNumberFormat="1"/>
    <xf numFmtId="164" fontId="1" fillId="3" borderId="0" xfId="0" applyNumberFormat="1" applyFont="1" applyFill="1"/>
    <xf numFmtId="164" fontId="1" fillId="3" borderId="0" xfId="0" applyNumberFormat="1" applyFont="1" applyFill="1" applyAlignment="1">
      <alignment horizontal="center"/>
    </xf>
    <xf numFmtId="164" fontId="1" fillId="0" borderId="0" xfId="0" applyNumberFormat="1" applyFont="1"/>
    <xf numFmtId="164" fontId="1" fillId="12" borderId="0" xfId="0" applyNumberFormat="1" applyFont="1" applyFill="1"/>
    <xf numFmtId="169" fontId="0" fillId="0" borderId="0" xfId="0" applyNumberFormat="1"/>
    <xf numFmtId="0" fontId="19" fillId="0" borderId="0" xfId="0" applyFont="1"/>
    <xf numFmtId="49" fontId="1" fillId="3" borderId="0" xfId="0" applyNumberFormat="1" applyFont="1" applyFill="1" applyAlignment="1">
      <alignment horizontal="center"/>
    </xf>
    <xf numFmtId="164" fontId="15" fillId="2" borderId="0" xfId="0" applyNumberFormat="1" applyFont="1" applyFill="1"/>
    <xf numFmtId="164" fontId="14" fillId="2" borderId="0" xfId="0" applyNumberFormat="1" applyFont="1" applyFill="1"/>
    <xf numFmtId="164" fontId="20" fillId="2" borderId="0" xfId="0" applyNumberFormat="1" applyFont="1" applyFill="1"/>
    <xf numFmtId="164" fontId="9" fillId="2" borderId="0" xfId="0" applyNumberFormat="1" applyFont="1" applyFill="1"/>
    <xf numFmtId="164" fontId="9" fillId="14" borderId="0" xfId="0" applyNumberFormat="1" applyFont="1" applyFill="1"/>
    <xf numFmtId="167" fontId="1" fillId="4" borderId="0" xfId="0" applyNumberFormat="1" applyFont="1" applyFill="1"/>
    <xf numFmtId="170" fontId="0" fillId="0" borderId="0" xfId="0" applyNumberFormat="1"/>
    <xf numFmtId="164" fontId="4" fillId="2" borderId="0" xfId="0" applyNumberFormat="1" applyFont="1" applyFill="1"/>
    <xf numFmtId="171" fontId="14" fillId="2" borderId="0" xfId="0" applyNumberFormat="1" applyFont="1" applyFill="1"/>
    <xf numFmtId="0" fontId="13" fillId="0" borderId="0" xfId="0" applyFont="1"/>
    <xf numFmtId="0" fontId="21" fillId="0" borderId="0" xfId="0" applyFont="1"/>
    <xf numFmtId="3" fontId="0" fillId="0" borderId="0" xfId="0" applyNumberFormat="1"/>
    <xf numFmtId="0" fontId="12" fillId="0" borderId="0" xfId="0" applyFont="1"/>
    <xf numFmtId="0" fontId="15" fillId="2" borderId="0" xfId="0" applyFont="1" applyFill="1"/>
    <xf numFmtId="0" fontId="22" fillId="2" borderId="0" xfId="0" applyFont="1" applyFill="1"/>
    <xf numFmtId="0" fontId="23" fillId="2" borderId="0" xfId="0" applyFont="1" applyFill="1"/>
    <xf numFmtId="0" fontId="24" fillId="3" borderId="5" xfId="0" applyFont="1" applyFill="1" applyBorder="1"/>
    <xf numFmtId="0" fontId="24" fillId="3" borderId="5" xfId="0" applyFont="1" applyFill="1" applyBorder="1" applyAlignment="1">
      <alignment horizontal="center"/>
    </xf>
    <xf numFmtId="0" fontId="24" fillId="0" borderId="0" xfId="0" applyFont="1"/>
    <xf numFmtId="0" fontId="25" fillId="0" borderId="0" xfId="0" applyFont="1"/>
    <xf numFmtId="0" fontId="24" fillId="4" borderId="0" xfId="0" applyFont="1" applyFill="1"/>
    <xf numFmtId="0" fontId="24" fillId="5" borderId="0" xfId="0" applyFont="1" applyFill="1"/>
    <xf numFmtId="0" fontId="26" fillId="0" borderId="0" xfId="0" applyFont="1" applyAlignment="1">
      <alignment wrapText="1"/>
    </xf>
    <xf numFmtId="0" fontId="17" fillId="0" borderId="0" xfId="0" applyFont="1"/>
    <xf numFmtId="170" fontId="17" fillId="0" borderId="0" xfId="0" applyNumberFormat="1" applyFont="1"/>
    <xf numFmtId="172" fontId="1" fillId="0" borderId="0" xfId="0" applyNumberFormat="1" applyFont="1"/>
    <xf numFmtId="0" fontId="28" fillId="0" borderId="0" xfId="0" applyFont="1"/>
    <xf numFmtId="0" fontId="27" fillId="0" borderId="0" xfId="0" applyFont="1"/>
    <xf numFmtId="164" fontId="28" fillId="0" borderId="0" xfId="0" applyNumberFormat="1" applyFont="1"/>
    <xf numFmtId="0" fontId="27" fillId="0" borderId="2" xfId="0" applyFont="1" applyBorder="1"/>
    <xf numFmtId="164" fontId="27" fillId="0" borderId="2" xfId="0" applyNumberFormat="1" applyFont="1" applyBorder="1"/>
    <xf numFmtId="0" fontId="27" fillId="4" borderId="2" xfId="0" applyFont="1" applyFill="1" applyBorder="1"/>
    <xf numFmtId="164" fontId="27" fillId="4" borderId="2" xfId="0" applyNumberFormat="1" applyFont="1" applyFill="1" applyBorder="1"/>
    <xf numFmtId="165" fontId="28" fillId="0" borderId="0" xfId="0" applyNumberFormat="1" applyFont="1"/>
    <xf numFmtId="0" fontId="27" fillId="5" borderId="2" xfId="0" applyFont="1" applyFill="1" applyBorder="1"/>
    <xf numFmtId="164" fontId="27" fillId="5" borderId="3" xfId="0" applyNumberFormat="1" applyFont="1" applyFill="1" applyBorder="1"/>
    <xf numFmtId="0" fontId="27" fillId="6" borderId="0" xfId="0" applyFont="1" applyFill="1"/>
    <xf numFmtId="166" fontId="28" fillId="6" borderId="0" xfId="0" applyNumberFormat="1" applyFont="1" applyFill="1"/>
    <xf numFmtId="0" fontId="29" fillId="9" borderId="0" xfId="0" applyFont="1" applyFill="1"/>
    <xf numFmtId="0" fontId="28" fillId="9" borderId="0" xfId="0" applyFont="1" applyFill="1"/>
    <xf numFmtId="0" fontId="29" fillId="10" borderId="2" xfId="0" applyFont="1" applyFill="1" applyBorder="1"/>
    <xf numFmtId="164" fontId="27" fillId="10" borderId="2" xfId="0" applyNumberFormat="1" applyFont="1" applyFill="1" applyBorder="1"/>
    <xf numFmtId="0" fontId="27" fillId="11" borderId="2" xfId="0" applyFont="1" applyFill="1" applyBorder="1"/>
    <xf numFmtId="164" fontId="27" fillId="11" borderId="2" xfId="0" applyNumberFormat="1" applyFont="1" applyFill="1" applyBorder="1"/>
    <xf numFmtId="164" fontId="27" fillId="10" borderId="3" xfId="0" applyNumberFormat="1" applyFont="1" applyFill="1" applyBorder="1"/>
    <xf numFmtId="0" fontId="30" fillId="0" borderId="0" xfId="0" applyFont="1"/>
    <xf numFmtId="164" fontId="30" fillId="0" borderId="0" xfId="0" applyNumberFormat="1" applyFont="1"/>
    <xf numFmtId="0" fontId="31" fillId="0" borderId="0" xfId="0" applyFont="1"/>
    <xf numFmtId="165" fontId="31" fillId="0" borderId="0" xfId="0" applyNumberFormat="1" applyFont="1"/>
    <xf numFmtId="165" fontId="32" fillId="4" borderId="2" xfId="0" applyNumberFormat="1" applyFont="1" applyFill="1" applyBorder="1"/>
    <xf numFmtId="165" fontId="32" fillId="0" borderId="4" xfId="0" applyNumberFormat="1" applyFont="1" applyBorder="1"/>
    <xf numFmtId="165" fontId="32" fillId="5" borderId="3" xfId="0" applyNumberFormat="1" applyFont="1" applyFill="1" applyBorder="1"/>
    <xf numFmtId="2" fontId="0" fillId="0" borderId="0" xfId="0" applyNumberFormat="1"/>
    <xf numFmtId="167" fontId="1" fillId="0" borderId="0" xfId="0" applyNumberFormat="1" applyFont="1"/>
    <xf numFmtId="173" fontId="21" fillId="0" borderId="0" xfId="0" applyNumberFormat="1" applyFont="1"/>
    <xf numFmtId="173" fontId="0" fillId="0" borderId="0" xfId="0" applyNumberFormat="1"/>
    <xf numFmtId="174" fontId="0" fillId="0" borderId="0" xfId="0" applyNumberFormat="1"/>
    <xf numFmtId="175" fontId="16" fillId="0" borderId="0" xfId="0" applyNumberFormat="1" applyFont="1"/>
    <xf numFmtId="49" fontId="16" fillId="0" borderId="0" xfId="0" applyNumberFormat="1" applyFont="1"/>
    <xf numFmtId="175" fontId="17" fillId="0" borderId="2" xfId="0" applyNumberFormat="1" applyFont="1" applyBorder="1"/>
    <xf numFmtId="175" fontId="17" fillId="0" borderId="4" xfId="0" applyNumberFormat="1" applyFont="1" applyBorder="1"/>
    <xf numFmtId="0" fontId="9" fillId="15" borderId="0" xfId="0" applyFont="1" applyFill="1"/>
    <xf numFmtId="164" fontId="9" fillId="15" borderId="0" xfId="0" applyNumberFormat="1" applyFont="1" applyFill="1"/>
    <xf numFmtId="175" fontId="35" fillId="0" borderId="0" xfId="0" applyNumberFormat="1" applyFont="1"/>
    <xf numFmtId="49" fontId="35" fillId="0" borderId="0" xfId="0" applyNumberFormat="1" applyFont="1"/>
    <xf numFmtId="175" fontId="24" fillId="0" borderId="2" xfId="0" applyNumberFormat="1" applyFont="1" applyBorder="1"/>
    <xf numFmtId="0" fontId="35" fillId="0" borderId="0" xfId="0" applyFont="1"/>
    <xf numFmtId="175" fontId="24" fillId="0" borderId="4" xfId="0" applyNumberFormat="1" applyFont="1" applyBorder="1"/>
    <xf numFmtId="0" fontId="37" fillId="17" borderId="0" xfId="0" applyFont="1" applyFill="1"/>
    <xf numFmtId="0" fontId="34" fillId="17" borderId="0" xfId="0" applyFont="1" applyFill="1"/>
    <xf numFmtId="0" fontId="33" fillId="0" borderId="0" xfId="0" applyFont="1"/>
    <xf numFmtId="0" fontId="4" fillId="16" borderId="6" xfId="0" applyFont="1" applyFill="1" applyBorder="1"/>
    <xf numFmtId="0" fontId="4" fillId="16" borderId="6" xfId="0" applyFont="1" applyFill="1" applyBorder="1" applyAlignment="1">
      <alignment horizontal="right"/>
    </xf>
    <xf numFmtId="0" fontId="0" fillId="0" borderId="6" xfId="0" applyBorder="1"/>
    <xf numFmtId="3" fontId="0" fillId="0" borderId="6" xfId="0" applyNumberFormat="1" applyBorder="1"/>
    <xf numFmtId="4" fontId="0" fillId="0" borderId="6" xfId="0" applyNumberFormat="1" applyBorder="1"/>
    <xf numFmtId="3" fontId="1" fillId="0" borderId="0" xfId="0" applyNumberFormat="1" applyFont="1"/>
    <xf numFmtId="4" fontId="1" fillId="0" borderId="0" xfId="0" applyNumberFormat="1" applyFont="1"/>
    <xf numFmtId="0" fontId="0" fillId="0" borderId="7" xfId="0" applyBorder="1"/>
    <xf numFmtId="0" fontId="36" fillId="16" borderId="0" xfId="0" applyFont="1" applyFill="1" applyAlignment="1">
      <alignment horizontal="right"/>
    </xf>
    <xf numFmtId="0" fontId="38" fillId="0" borderId="0" xfId="0" applyFont="1"/>
    <xf numFmtId="0" fontId="39" fillId="0" borderId="0" xfId="0" applyFont="1"/>
    <xf numFmtId="3" fontId="39" fillId="0" borderId="0" xfId="0" applyNumberFormat="1" applyFont="1"/>
    <xf numFmtId="0" fontId="40" fillId="0" borderId="0" xfId="0" applyFont="1"/>
    <xf numFmtId="3" fontId="40" fillId="0" borderId="0" xfId="0" applyNumberFormat="1" applyFont="1"/>
    <xf numFmtId="0" fontId="9" fillId="18" borderId="0" xfId="0" applyFont="1" applyFill="1"/>
    <xf numFmtId="167" fontId="16" fillId="0" borderId="0" xfId="0" applyNumberFormat="1" applyFont="1"/>
    <xf numFmtId="165" fontId="16" fillId="0" borderId="0" xfId="0" applyNumberFormat="1" applyFont="1"/>
    <xf numFmtId="0" fontId="9" fillId="13" borderId="0" xfId="0" applyFont="1" applyFill="1"/>
    <xf numFmtId="0" fontId="9" fillId="14" borderId="0" xfId="0" applyFont="1" applyFill="1" applyAlignment="1">
      <alignment horizontal="center"/>
    </xf>
    <xf numFmtId="0" fontId="15" fillId="14" borderId="0" xfId="0" applyFont="1" applyFill="1"/>
    <xf numFmtId="0" fontId="16" fillId="0" borderId="0" xfId="0" applyFont="1" applyAlignment="1">
      <alignment wrapText="1"/>
    </xf>
    <xf numFmtId="0" fontId="16" fillId="0" borderId="0" xfId="0" applyFon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US"/>
              <a:t>Equity value by method </a:t>
            </a:r>
          </a:p>
          <a:p>
            <a:pPr>
              <a:defRPr/>
            </a:pPr>
            <a:endParaRPr lang="en-US"/>
          </a:p>
        </c:rich>
      </c:tx>
      <c:layout>
        <c:manualLayout>
          <c:xMode val="edge"/>
          <c:yMode val="edge"/>
          <c:x val="9.0372928176795583E-2"/>
          <c:y val="2.1874999999999999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IT"/>
        </a:p>
      </c:txPr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'Final Valuation'!$H$4</c:f>
              <c:strCache>
                <c:ptCount val="1"/>
                <c:pt idx="0">
                  <c:v>Equity value ($mm)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Pt>
            <c:idx val="0"/>
            <c:invertIfNegative val="0"/>
            <c:bubble3D val="0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7C6F-EA47-A6B7-C51118A2316E}"/>
              </c:ext>
            </c:extLst>
          </c:dPt>
          <c:dPt>
            <c:idx val="1"/>
            <c:invertIfNegative val="0"/>
            <c:bubble3D val="0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2-7C6F-EA47-A6B7-C51118A2316E}"/>
              </c:ext>
            </c:extLst>
          </c:dPt>
          <c:dPt>
            <c:idx val="2"/>
            <c:invertIfNegative val="0"/>
            <c:bubble3D val="0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7C6F-EA47-A6B7-C51118A2316E}"/>
              </c:ext>
            </c:extLst>
          </c:dPt>
          <c:dPt>
            <c:idx val="3"/>
            <c:invertIfNegative val="0"/>
            <c:bubble3D val="0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4-7C6F-EA47-A6B7-C51118A2316E}"/>
              </c:ext>
            </c:extLst>
          </c:dPt>
          <c:dPt>
            <c:idx val="4"/>
            <c:invertIfNegative val="0"/>
            <c:bubble3D val="0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5-7C6F-EA47-A6B7-C51118A2316E}"/>
              </c:ext>
            </c:extLst>
          </c:dPt>
          <c:dPt>
            <c:idx val="5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6-7C6F-EA47-A6B7-C51118A2316E}"/>
              </c:ext>
            </c:extLst>
          </c:dPt>
          <c:dPt>
            <c:idx val="6"/>
            <c:invertIfNegative val="0"/>
            <c:bubble3D val="0"/>
            <c:spPr>
              <a:solidFill>
                <a:srgbClr val="00B0F0"/>
              </a:soli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7-7C6F-EA47-A6B7-C51118A2316E}"/>
              </c:ext>
            </c:extLst>
          </c:dPt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IT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'Final Valuation'!$G$5:$G$11</c:f>
              <c:strCache>
                <c:ptCount val="7"/>
                <c:pt idx="0">
                  <c:v>Price/Book</c:v>
                </c:pt>
                <c:pt idx="1">
                  <c:v> EV/Sales</c:v>
                </c:pt>
                <c:pt idx="2">
                  <c:v> Price/Earnings</c:v>
                </c:pt>
                <c:pt idx="3">
                  <c:v> EV/EBITDA</c:v>
                </c:pt>
                <c:pt idx="4">
                  <c:v> EV/EBIT</c:v>
                </c:pt>
                <c:pt idx="5">
                  <c:v>DCF (WACC / APV / TCF / Equity)</c:v>
                </c:pt>
                <c:pt idx="6">
                  <c:v>DCF Imperfect Capital Markets</c:v>
                </c:pt>
              </c:strCache>
            </c:strRef>
          </c:cat>
          <c:val>
            <c:numRef>
              <c:f>'Final Valuation'!$H$5:$H$11</c:f>
              <c:numCache>
                <c:formatCode>#,##0</c:formatCode>
                <c:ptCount val="7"/>
                <c:pt idx="0">
                  <c:v>14901</c:v>
                </c:pt>
                <c:pt idx="1">
                  <c:v>25133</c:v>
                </c:pt>
                <c:pt idx="2">
                  <c:v>25300</c:v>
                </c:pt>
                <c:pt idx="3">
                  <c:v>27069</c:v>
                </c:pt>
                <c:pt idx="4">
                  <c:v>30185</c:v>
                </c:pt>
                <c:pt idx="5">
                  <c:v>24618</c:v>
                </c:pt>
                <c:pt idx="6">
                  <c:v>23457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C6F-EA47-A6B7-C51118A2316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15"/>
        <c:overlap val="-20"/>
        <c:axId val="1008453264"/>
        <c:axId val="1084029728"/>
      </c:barChart>
      <c:catAx>
        <c:axId val="1008453264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IT"/>
          </a:p>
        </c:txPr>
        <c:crossAx val="1084029728"/>
        <c:crosses val="autoZero"/>
        <c:auto val="1"/>
        <c:lblAlgn val="ctr"/>
        <c:lblOffset val="100"/>
        <c:noMultiLvlLbl val="0"/>
      </c:catAx>
      <c:valAx>
        <c:axId val="1084029728"/>
        <c:scaling>
          <c:orientation val="minMax"/>
          <c:max val="32000"/>
          <c:min val="0"/>
        </c:scaling>
        <c:delete val="0"/>
        <c:axPos val="b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cap="all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Equity VALUE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cap="all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IT"/>
            </a:p>
          </c:txPr>
        </c:title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IT"/>
          </a:p>
        </c:txPr>
        <c:crossAx val="10084532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IT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2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ize="5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13</xdr:row>
      <xdr:rowOff>0</xdr:rowOff>
    </xdr:from>
    <xdr:to>
      <xdr:col>8</xdr:col>
      <xdr:colOff>0</xdr:colOff>
      <xdr:row>33</xdr:row>
      <xdr:rowOff>0</xdr:rowOff>
    </xdr:to>
    <xdr:graphicFrame macro="">
      <xdr:nvGraphicFramePr>
        <xdr:cNvPr id="5" name="ImperfectCM_Comparison">
          <a:extLst>
            <a:ext uri="{FF2B5EF4-FFF2-40B4-BE49-F238E27FC236}">
              <a16:creationId xmlns:a16="http://schemas.microsoft.com/office/drawing/2014/main" id="{BF9B469E-4D08-999D-6B69-8486856546A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350" row="0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8F663EF8-B653-0A4D-8B39-6C6478074600}">
  <we:reference id="wa200009404" version="1.0.0.8" store="en-US" storeType="OMEX"/>
  <we:alternateReferences>
    <we:reference id="wa200009404" version="1.0.0.8" store="en-US" storeType="OMEX"/>
  </we:alternateReferences>
  <we:properties>
    <we:property name="claude.fileId" value="&quot;ace95d05-db1e-4ca1-bfe9-fb994b109402&quot;"/>
  </we:properties>
  <we:bindings/>
  <we:snapshot xmlns:r="http://schemas.openxmlformats.org/officeDocument/2006/relationships"/>
</we:webextension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7C679D-EDFA-F842-B960-E0269F8B3991}">
  <sheetPr>
    <tabColor rgb="FFFFFF00"/>
  </sheetPr>
  <dimension ref="A1:D56"/>
  <sheetViews>
    <sheetView workbookViewId="0">
      <selection activeCell="A3" sqref="A3"/>
    </sheetView>
  </sheetViews>
  <sheetFormatPr baseColWidth="10" defaultRowHeight="16"/>
  <cols>
    <col min="1" max="1" width="47.83203125" customWidth="1"/>
    <col min="2" max="2" width="12" customWidth="1"/>
    <col min="3" max="3" width="11.83203125" customWidth="1"/>
    <col min="4" max="4" width="12.83203125" customWidth="1"/>
  </cols>
  <sheetData>
    <row r="1" spans="1:4" ht="19">
      <c r="A1" s="1" t="s">
        <v>0</v>
      </c>
      <c r="B1" s="2"/>
      <c r="C1" s="2"/>
      <c r="D1" s="2"/>
    </row>
    <row r="2" spans="1:4">
      <c r="A2" s="3" t="s">
        <v>1</v>
      </c>
      <c r="B2" s="2"/>
      <c r="C2" s="2"/>
      <c r="D2" s="2"/>
    </row>
    <row r="3" spans="1:4">
      <c r="A3" s="4" t="s">
        <v>200</v>
      </c>
      <c r="B3" s="2"/>
      <c r="C3" s="2"/>
      <c r="D3" s="2"/>
    </row>
    <row r="4" spans="1:4">
      <c r="A4" s="5" t="s">
        <v>2</v>
      </c>
      <c r="B4" s="2"/>
      <c r="C4" s="2"/>
      <c r="D4" s="2"/>
    </row>
    <row r="6" spans="1:4" ht="17" thickBot="1">
      <c r="A6" s="6" t="s">
        <v>3</v>
      </c>
      <c r="B6" s="7" t="s">
        <v>4</v>
      </c>
      <c r="C6" s="7" t="s">
        <v>5</v>
      </c>
      <c r="D6" s="7" t="s">
        <v>6</v>
      </c>
    </row>
    <row r="7" spans="1:4">
      <c r="A7" s="73"/>
      <c r="B7" s="73"/>
      <c r="C7" s="73"/>
      <c r="D7" s="73"/>
    </row>
    <row r="8" spans="1:4">
      <c r="A8" s="74" t="s">
        <v>7</v>
      </c>
      <c r="B8" s="73"/>
      <c r="C8" s="73"/>
      <c r="D8" s="73"/>
    </row>
    <row r="9" spans="1:4">
      <c r="A9" s="73" t="s">
        <v>8</v>
      </c>
      <c r="B9" s="75">
        <v>1445.1</v>
      </c>
      <c r="C9" s="75">
        <v>1670</v>
      </c>
      <c r="D9" s="75">
        <v>1834.8</v>
      </c>
    </row>
    <row r="10" spans="1:4">
      <c r="A10" s="74" t="s">
        <v>9</v>
      </c>
      <c r="B10" s="75">
        <v>539.20000000000005</v>
      </c>
      <c r="C10" s="75">
        <v>576.6</v>
      </c>
      <c r="D10" s="75">
        <v>635.5</v>
      </c>
    </row>
    <row r="11" spans="1:4">
      <c r="A11" s="73" t="s">
        <v>10</v>
      </c>
      <c r="B11" s="75">
        <v>1789.2</v>
      </c>
      <c r="C11" s="75">
        <v>1847.9</v>
      </c>
      <c r="D11" s="75">
        <v>2243.9</v>
      </c>
    </row>
    <row r="12" spans="1:4">
      <c r="A12" s="76" t="s">
        <v>11</v>
      </c>
      <c r="B12" s="77">
        <f>SUM(B9:B11)</f>
        <v>3773.5</v>
      </c>
      <c r="C12" s="77">
        <f>SUM(C9:C11)</f>
        <v>4094.5</v>
      </c>
      <c r="D12" s="77">
        <f>SUM(D9:D11)</f>
        <v>4714.2000000000007</v>
      </c>
    </row>
    <row r="13" spans="1:4">
      <c r="A13" s="73"/>
      <c r="B13" s="73"/>
      <c r="C13" s="73"/>
      <c r="D13" s="73"/>
    </row>
    <row r="14" spans="1:4">
      <c r="A14" s="74" t="s">
        <v>12</v>
      </c>
      <c r="B14" s="73"/>
      <c r="C14" s="73"/>
      <c r="D14" s="73"/>
    </row>
    <row r="15" spans="1:4">
      <c r="A15" s="73" t="s">
        <v>13</v>
      </c>
      <c r="B15" s="75">
        <v>1385.8</v>
      </c>
      <c r="C15" s="75">
        <v>1329.1</v>
      </c>
      <c r="D15" s="75">
        <v>1709.7</v>
      </c>
    </row>
    <row r="16" spans="1:4">
      <c r="A16" s="74" t="s">
        <v>14</v>
      </c>
      <c r="B16" s="75">
        <v>79.099999999999994</v>
      </c>
      <c r="C16" s="75">
        <v>68.3</v>
      </c>
      <c r="D16" s="75">
        <v>80.400000000000006</v>
      </c>
    </row>
    <row r="17" spans="1:4">
      <c r="A17" s="73" t="s">
        <v>15</v>
      </c>
      <c r="B17" s="75">
        <v>185.7</v>
      </c>
      <c r="C17" s="75">
        <v>391.4</v>
      </c>
      <c r="D17" s="75">
        <v>238.7</v>
      </c>
    </row>
    <row r="18" spans="1:4">
      <c r="A18" s="74" t="s">
        <v>16</v>
      </c>
      <c r="B18" s="75">
        <v>204.9</v>
      </c>
      <c r="C18" s="75">
        <v>233.3</v>
      </c>
      <c r="D18" s="75">
        <v>256.3</v>
      </c>
    </row>
    <row r="19" spans="1:4">
      <c r="A19" s="76" t="s">
        <v>17</v>
      </c>
      <c r="B19" s="77">
        <f>SUM(B15:B18)</f>
        <v>1855.5</v>
      </c>
      <c r="C19" s="77">
        <f>SUM(C15:C18)</f>
        <v>2022.0999999999997</v>
      </c>
      <c r="D19" s="77">
        <f>SUM(D15:D18)</f>
        <v>2285.1000000000004</v>
      </c>
    </row>
    <row r="20" spans="1:4">
      <c r="A20" s="73"/>
      <c r="B20" s="73"/>
      <c r="C20" s="73"/>
      <c r="D20" s="73"/>
    </row>
    <row r="21" spans="1:4">
      <c r="A21" s="78" t="s">
        <v>18</v>
      </c>
      <c r="B21" s="79">
        <f>B12-B19</f>
        <v>1918</v>
      </c>
      <c r="C21" s="79">
        <f>C12-C19</f>
        <v>2072.4000000000005</v>
      </c>
      <c r="D21" s="79">
        <f>D12-D19</f>
        <v>2429.1000000000004</v>
      </c>
    </row>
    <row r="22" spans="1:4">
      <c r="A22" s="73"/>
      <c r="B22" s="73"/>
      <c r="C22" s="73"/>
      <c r="D22" s="73"/>
    </row>
    <row r="23" spans="1:4">
      <c r="A23" s="74" t="s">
        <v>19</v>
      </c>
      <c r="B23" s="73"/>
      <c r="C23" s="73"/>
      <c r="D23" s="73"/>
    </row>
    <row r="24" spans="1:4">
      <c r="A24" s="73" t="s">
        <v>20</v>
      </c>
      <c r="B24" s="75">
        <v>425.8</v>
      </c>
      <c r="C24" s="75">
        <v>462.4</v>
      </c>
      <c r="D24" s="75">
        <v>500.8</v>
      </c>
    </row>
    <row r="25" spans="1:4">
      <c r="A25" s="74" t="s">
        <v>21</v>
      </c>
      <c r="B25" s="75">
        <v>158</v>
      </c>
      <c r="C25" s="75">
        <v>133</v>
      </c>
      <c r="D25" s="75">
        <v>122.4</v>
      </c>
    </row>
    <row r="26" spans="1:4">
      <c r="A26" s="73" t="s">
        <v>22</v>
      </c>
      <c r="B26" s="75">
        <v>99.7</v>
      </c>
      <c r="C26" s="75">
        <v>102.8</v>
      </c>
      <c r="D26" s="75">
        <v>107.6</v>
      </c>
    </row>
    <row r="27" spans="1:4">
      <c r="A27" s="74" t="s">
        <v>23</v>
      </c>
      <c r="B27" s="75">
        <v>92</v>
      </c>
      <c r="C27" s="75">
        <v>94.8</v>
      </c>
      <c r="D27" s="75">
        <v>91.5</v>
      </c>
    </row>
    <row r="28" spans="1:4">
      <c r="A28" s="73" t="s">
        <v>24</v>
      </c>
      <c r="B28" s="75">
        <v>37.6</v>
      </c>
      <c r="C28" s="75">
        <v>45.8</v>
      </c>
      <c r="D28" s="75">
        <v>42.1</v>
      </c>
    </row>
    <row r="29" spans="1:4">
      <c r="A29" s="74" t="s">
        <v>25</v>
      </c>
      <c r="B29" s="75">
        <v>25.7</v>
      </c>
      <c r="C29" s="75">
        <v>24.6</v>
      </c>
      <c r="D29" s="75">
        <v>26.2</v>
      </c>
    </row>
    <row r="30" spans="1:4">
      <c r="A30" s="73" t="s">
        <v>26</v>
      </c>
      <c r="B30" s="75">
        <v>7.4</v>
      </c>
      <c r="C30" s="75">
        <v>1.3</v>
      </c>
      <c r="D30" s="75">
        <v>0.3</v>
      </c>
    </row>
    <row r="31" spans="1:4">
      <c r="A31" s="74" t="s">
        <v>27</v>
      </c>
      <c r="B31" s="80">
        <v>0</v>
      </c>
      <c r="C31" s="75">
        <v>81</v>
      </c>
      <c r="D31" s="75">
        <v>46.7</v>
      </c>
    </row>
    <row r="32" spans="1:4">
      <c r="A32" s="73" t="s">
        <v>28</v>
      </c>
      <c r="B32" s="75">
        <v>13.9</v>
      </c>
      <c r="C32" s="75">
        <v>28.3</v>
      </c>
      <c r="D32" s="75">
        <v>24.4</v>
      </c>
    </row>
    <row r="33" spans="1:4">
      <c r="A33" s="76" t="s">
        <v>29</v>
      </c>
      <c r="B33" s="77">
        <f>SUM(B24:B32)</f>
        <v>860.1</v>
      </c>
      <c r="C33" s="77">
        <f>SUM(C24:C32)</f>
        <v>973.99999999999977</v>
      </c>
      <c r="D33" s="77">
        <f>SUM(D24:D32)</f>
        <v>962.00000000000011</v>
      </c>
    </row>
    <row r="34" spans="1:4">
      <c r="A34" s="73"/>
      <c r="B34" s="73"/>
      <c r="C34" s="73"/>
      <c r="D34" s="73"/>
    </row>
    <row r="35" spans="1:4">
      <c r="A35" s="78" t="s">
        <v>30</v>
      </c>
      <c r="B35" s="79">
        <f>B21-B33</f>
        <v>1057.9000000000001</v>
      </c>
      <c r="C35" s="79">
        <f>C21-C33</f>
        <v>1098.4000000000008</v>
      </c>
      <c r="D35" s="79">
        <f>D21-D33</f>
        <v>1467.1000000000004</v>
      </c>
    </row>
    <row r="36" spans="1:4">
      <c r="A36" s="73"/>
      <c r="B36" s="73"/>
      <c r="C36" s="73"/>
      <c r="D36" s="73"/>
    </row>
    <row r="37" spans="1:4">
      <c r="A37" s="74" t="s">
        <v>31</v>
      </c>
      <c r="B37" s="73"/>
      <c r="C37" s="73"/>
      <c r="D37" s="73"/>
    </row>
    <row r="38" spans="1:4">
      <c r="A38" s="73" t="s">
        <v>32</v>
      </c>
      <c r="B38" s="80">
        <v>-62.4</v>
      </c>
      <c r="C38" s="80">
        <v>-51.5</v>
      </c>
      <c r="D38" s="80">
        <v>-52.3</v>
      </c>
    </row>
    <row r="39" spans="1:4">
      <c r="A39" s="74" t="s">
        <v>33</v>
      </c>
      <c r="B39" s="75">
        <v>12</v>
      </c>
      <c r="C39" s="75">
        <v>27.3</v>
      </c>
      <c r="D39" s="75">
        <v>49.4</v>
      </c>
    </row>
    <row r="40" spans="1:4">
      <c r="A40" s="73" t="s">
        <v>34</v>
      </c>
      <c r="B40" s="75">
        <v>39.5</v>
      </c>
      <c r="C40" s="75">
        <v>29</v>
      </c>
      <c r="D40" s="75">
        <v>92.8</v>
      </c>
    </row>
    <row r="41" spans="1:4">
      <c r="A41" s="74" t="s">
        <v>35</v>
      </c>
      <c r="B41" s="80">
        <v>0.6</v>
      </c>
      <c r="C41" s="80">
        <v>-19.399999999999999</v>
      </c>
      <c r="D41" s="80">
        <v>9.6</v>
      </c>
    </row>
    <row r="42" spans="1:4">
      <c r="A42" s="73"/>
      <c r="B42" s="73"/>
      <c r="C42" s="73"/>
      <c r="D42" s="73"/>
    </row>
    <row r="43" spans="1:4">
      <c r="A43" s="76" t="s">
        <v>36</v>
      </c>
      <c r="B43" s="77">
        <f>B35+SUM(B38:B41)</f>
        <v>1047.6000000000001</v>
      </c>
      <c r="C43" s="77">
        <f>C35+SUM(C38:C41)</f>
        <v>1083.8000000000009</v>
      </c>
      <c r="D43" s="77">
        <f>D35+SUM(D38:D41)</f>
        <v>1566.6000000000004</v>
      </c>
    </row>
    <row r="44" spans="1:4">
      <c r="A44" s="73" t="s">
        <v>37</v>
      </c>
      <c r="B44" s="75">
        <v>286.2</v>
      </c>
      <c r="C44" s="75">
        <v>318.89999999999998</v>
      </c>
      <c r="D44" s="75">
        <v>466.6</v>
      </c>
    </row>
    <row r="45" spans="1:4">
      <c r="A45" s="73"/>
      <c r="B45" s="73"/>
      <c r="C45" s="73"/>
      <c r="D45" s="73"/>
    </row>
    <row r="46" spans="1:4">
      <c r="A46" s="78" t="s">
        <v>38</v>
      </c>
      <c r="B46" s="79">
        <f>B43-B44</f>
        <v>761.40000000000009</v>
      </c>
      <c r="C46" s="79">
        <f>C43-C44</f>
        <v>764.90000000000089</v>
      </c>
      <c r="D46" s="79">
        <f>D43-D44</f>
        <v>1100.0000000000005</v>
      </c>
    </row>
    <row r="47" spans="1:4">
      <c r="A47" s="73" t="s">
        <v>39</v>
      </c>
      <c r="B47" s="80">
        <v>-3.9</v>
      </c>
      <c r="C47" s="80">
        <v>-3.9</v>
      </c>
      <c r="D47" s="80">
        <v>-5.2</v>
      </c>
    </row>
    <row r="48" spans="1:4" ht="17" thickBot="1">
      <c r="A48" s="81" t="s">
        <v>40</v>
      </c>
      <c r="B48" s="82">
        <f>B46+B47</f>
        <v>757.50000000000011</v>
      </c>
      <c r="C48" s="82">
        <f>C46+C47</f>
        <v>761.00000000000091</v>
      </c>
      <c r="D48" s="82">
        <f>D46+D47</f>
        <v>1094.8000000000004</v>
      </c>
    </row>
    <row r="49" spans="1:4" ht="17" thickTop="1">
      <c r="A49" s="73"/>
      <c r="B49" s="73"/>
      <c r="C49" s="73"/>
      <c r="D49" s="73"/>
    </row>
    <row r="50" spans="1:4">
      <c r="A50" s="83" t="s">
        <v>41</v>
      </c>
      <c r="B50" s="84">
        <v>7.16</v>
      </c>
      <c r="C50" s="84">
        <v>7.24</v>
      </c>
      <c r="D50" s="84">
        <v>10.46</v>
      </c>
    </row>
    <row r="51" spans="1:4">
      <c r="A51" s="83" t="s">
        <v>42</v>
      </c>
      <c r="B51" s="84">
        <v>7.13</v>
      </c>
      <c r="C51" s="84">
        <v>7.21</v>
      </c>
      <c r="D51" s="84">
        <v>10.42</v>
      </c>
    </row>
    <row r="52" spans="1:4">
      <c r="A52" s="73"/>
      <c r="B52" s="73"/>
      <c r="C52" s="73"/>
      <c r="D52" s="73"/>
    </row>
    <row r="53" spans="1:4">
      <c r="A53" s="74" t="s">
        <v>43</v>
      </c>
      <c r="B53" s="75">
        <v>105.8</v>
      </c>
      <c r="C53" s="75">
        <v>105.1</v>
      </c>
      <c r="D53" s="75">
        <v>104.7</v>
      </c>
    </row>
    <row r="54" spans="1:4">
      <c r="A54" s="74" t="s">
        <v>44</v>
      </c>
      <c r="B54" s="75">
        <v>106.2</v>
      </c>
      <c r="C54" s="75">
        <v>105.5</v>
      </c>
      <c r="D54" s="75">
        <v>105.1</v>
      </c>
    </row>
    <row r="55" spans="1:4">
      <c r="A55" s="73"/>
      <c r="B55" s="73"/>
      <c r="C55" s="73"/>
      <c r="D55" s="73"/>
    </row>
    <row r="56" spans="1:4">
      <c r="A56" s="73"/>
      <c r="B56" s="73"/>
      <c r="C56" s="73"/>
      <c r="D56" s="73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8AE7127-FE09-C14F-859F-EC1D10A646ED}">
  <sheetPr>
    <tabColor rgb="FFFFFF00"/>
  </sheetPr>
  <dimension ref="A1:E56"/>
  <sheetViews>
    <sheetView workbookViewId="0">
      <selection activeCell="G40" sqref="G40"/>
    </sheetView>
  </sheetViews>
  <sheetFormatPr baseColWidth="10" defaultRowHeight="16"/>
  <cols>
    <col min="1" max="1" width="46.5" customWidth="1"/>
    <col min="2" max="2" width="12.5" customWidth="1"/>
    <col min="3" max="3" width="13" customWidth="1"/>
    <col min="4" max="4" width="13.5" customWidth="1"/>
  </cols>
  <sheetData>
    <row r="1" spans="1:5" ht="19">
      <c r="A1" s="9" t="s">
        <v>0</v>
      </c>
      <c r="B1" s="10"/>
      <c r="C1" s="10"/>
      <c r="D1" s="10"/>
    </row>
    <row r="2" spans="1:5">
      <c r="A2" s="11" t="s">
        <v>45</v>
      </c>
      <c r="B2" s="10"/>
      <c r="C2" s="10"/>
      <c r="D2" s="10"/>
    </row>
    <row r="3" spans="1:5">
      <c r="A3" s="4" t="s">
        <v>200</v>
      </c>
      <c r="B3" s="10"/>
      <c r="C3" s="10"/>
      <c r="D3" s="10"/>
    </row>
    <row r="4" spans="1:5">
      <c r="A4" s="12" t="s">
        <v>46</v>
      </c>
      <c r="B4" s="10"/>
      <c r="C4" s="10"/>
      <c r="D4" s="10"/>
    </row>
    <row r="5" spans="1:5">
      <c r="A5" s="13"/>
      <c r="B5" s="13"/>
      <c r="C5" s="13"/>
      <c r="D5" s="13"/>
    </row>
    <row r="6" spans="1:5" ht="17" thickBot="1">
      <c r="A6" s="14" t="s">
        <v>47</v>
      </c>
      <c r="B6" s="15" t="s">
        <v>4</v>
      </c>
      <c r="C6" s="15" t="s">
        <v>5</v>
      </c>
      <c r="D6" s="15" t="s">
        <v>6</v>
      </c>
    </row>
    <row r="7" spans="1:5">
      <c r="A7" s="13"/>
      <c r="B7" s="13"/>
      <c r="C7" s="13"/>
      <c r="D7" s="13"/>
    </row>
    <row r="8" spans="1:5">
      <c r="A8" s="85" t="s">
        <v>48</v>
      </c>
      <c r="B8" s="86"/>
      <c r="C8" s="86"/>
      <c r="D8" s="86"/>
      <c r="E8" s="73"/>
    </row>
    <row r="9" spans="1:5">
      <c r="A9" s="74" t="s">
        <v>49</v>
      </c>
      <c r="B9" s="73"/>
      <c r="C9" s="73"/>
      <c r="D9" s="73"/>
      <c r="E9" s="73"/>
    </row>
    <row r="10" spans="1:5">
      <c r="A10" s="73" t="s">
        <v>50</v>
      </c>
      <c r="B10" s="75">
        <v>543.20000000000005</v>
      </c>
      <c r="C10" s="75">
        <v>920.3</v>
      </c>
      <c r="D10" s="75">
        <v>2216.5</v>
      </c>
      <c r="E10" s="73"/>
    </row>
    <row r="11" spans="1:5">
      <c r="A11" s="73" t="s">
        <v>51</v>
      </c>
      <c r="B11" s="75">
        <v>57.5</v>
      </c>
      <c r="C11" s="75">
        <v>110.3</v>
      </c>
      <c r="D11" s="75">
        <v>36.1</v>
      </c>
      <c r="E11" s="73"/>
    </row>
    <row r="12" spans="1:5">
      <c r="A12" s="73" t="s">
        <v>52</v>
      </c>
      <c r="B12" s="75">
        <v>337.3</v>
      </c>
      <c r="C12" s="75">
        <v>444.6</v>
      </c>
      <c r="D12" s="75">
        <v>391.4</v>
      </c>
      <c r="E12" s="73"/>
    </row>
    <row r="13" spans="1:5">
      <c r="A13" s="73" t="s">
        <v>53</v>
      </c>
      <c r="B13" s="75">
        <v>848.8</v>
      </c>
      <c r="C13" s="75">
        <v>845.5</v>
      </c>
      <c r="D13" s="75">
        <v>1618.2</v>
      </c>
      <c r="E13" s="73"/>
    </row>
    <row r="14" spans="1:5">
      <c r="A14" s="73" t="s">
        <v>54</v>
      </c>
      <c r="B14" s="80">
        <v>51.3</v>
      </c>
      <c r="C14" s="80" t="s">
        <v>55</v>
      </c>
      <c r="D14" s="80" t="s">
        <v>55</v>
      </c>
      <c r="E14" s="73"/>
    </row>
    <row r="15" spans="1:5">
      <c r="A15" s="73" t="s">
        <v>56</v>
      </c>
      <c r="B15" s="75">
        <v>74.5</v>
      </c>
      <c r="C15" s="75">
        <v>73.8</v>
      </c>
      <c r="D15" s="75">
        <v>67.900000000000006</v>
      </c>
      <c r="E15" s="73"/>
    </row>
    <row r="16" spans="1:5">
      <c r="A16" s="73" t="s">
        <v>57</v>
      </c>
      <c r="B16" s="75">
        <v>66.7</v>
      </c>
      <c r="C16" s="75">
        <v>84.6</v>
      </c>
      <c r="D16" s="75">
        <v>91.3</v>
      </c>
      <c r="E16" s="73"/>
    </row>
    <row r="17" spans="1:5">
      <c r="A17" s="76" t="s">
        <v>58</v>
      </c>
      <c r="B17" s="77">
        <v>1979.3</v>
      </c>
      <c r="C17" s="77">
        <v>2479.1</v>
      </c>
      <c r="D17" s="77">
        <v>4421.3999999999996</v>
      </c>
      <c r="E17" s="73"/>
    </row>
    <row r="18" spans="1:5">
      <c r="A18" s="73"/>
      <c r="B18" s="73"/>
      <c r="C18" s="73"/>
      <c r="D18" s="73"/>
      <c r="E18" s="73"/>
    </row>
    <row r="19" spans="1:5">
      <c r="A19" s="73" t="s">
        <v>59</v>
      </c>
      <c r="B19" s="75">
        <v>345.3</v>
      </c>
      <c r="C19" s="75">
        <v>383.7</v>
      </c>
      <c r="D19" s="75">
        <v>32.4</v>
      </c>
      <c r="E19" s="73"/>
    </row>
    <row r="20" spans="1:5">
      <c r="A20" s="73" t="s">
        <v>60</v>
      </c>
      <c r="B20" s="75">
        <v>109.2</v>
      </c>
      <c r="C20" s="75">
        <v>118</v>
      </c>
      <c r="D20" s="75">
        <v>133.1</v>
      </c>
      <c r="E20" s="73"/>
    </row>
    <row r="21" spans="1:5">
      <c r="A21" s="73" t="s">
        <v>61</v>
      </c>
      <c r="B21" s="80">
        <v>8.6999999999999993</v>
      </c>
      <c r="C21" s="80" t="s">
        <v>55</v>
      </c>
      <c r="D21" s="80" t="s">
        <v>55</v>
      </c>
      <c r="E21" s="73"/>
    </row>
    <row r="22" spans="1:5">
      <c r="A22" s="73" t="s">
        <v>62</v>
      </c>
      <c r="B22" s="75">
        <v>136.6</v>
      </c>
      <c r="C22" s="75">
        <v>124.5</v>
      </c>
      <c r="D22" s="75">
        <v>111</v>
      </c>
      <c r="E22" s="73"/>
    </row>
    <row r="23" spans="1:5">
      <c r="A23" s="73" t="s">
        <v>63</v>
      </c>
      <c r="B23" s="75">
        <v>3140.6</v>
      </c>
      <c r="C23" s="75">
        <v>3124.2</v>
      </c>
      <c r="D23" s="75">
        <v>3150.5</v>
      </c>
      <c r="E23" s="73"/>
    </row>
    <row r="24" spans="1:5">
      <c r="A24" s="73" t="s">
        <v>64</v>
      </c>
      <c r="B24" s="75">
        <v>1561.5</v>
      </c>
      <c r="C24" s="75">
        <v>1376.9</v>
      </c>
      <c r="D24" s="75">
        <v>1297.2</v>
      </c>
      <c r="E24" s="73"/>
    </row>
    <row r="25" spans="1:5">
      <c r="A25" s="73" t="s">
        <v>65</v>
      </c>
      <c r="B25" s="75">
        <v>206.3</v>
      </c>
      <c r="C25" s="75">
        <v>182.7</v>
      </c>
      <c r="D25" s="75">
        <v>159.69999999999999</v>
      </c>
      <c r="E25" s="73"/>
    </row>
    <row r="26" spans="1:5">
      <c r="A26" s="87" t="s">
        <v>66</v>
      </c>
      <c r="B26" s="88">
        <v>7487.5</v>
      </c>
      <c r="C26" s="88">
        <v>7789.1</v>
      </c>
      <c r="D26" s="88">
        <v>9305.2999999999993</v>
      </c>
      <c r="E26" s="73"/>
    </row>
    <row r="27" spans="1:5">
      <c r="A27" s="73"/>
      <c r="B27" s="73"/>
      <c r="C27" s="73"/>
      <c r="D27" s="73"/>
      <c r="E27" s="73"/>
    </row>
    <row r="28" spans="1:5">
      <c r="A28" s="85" t="s">
        <v>67</v>
      </c>
      <c r="B28" s="86"/>
      <c r="C28" s="86"/>
      <c r="D28" s="86"/>
      <c r="E28" s="73"/>
    </row>
    <row r="29" spans="1:5">
      <c r="A29" s="74" t="s">
        <v>68</v>
      </c>
      <c r="B29" s="73"/>
      <c r="C29" s="73"/>
      <c r="D29" s="73"/>
      <c r="E29" s="73"/>
    </row>
    <row r="30" spans="1:5">
      <c r="A30" s="73" t="s">
        <v>69</v>
      </c>
      <c r="B30" s="75">
        <v>412.7</v>
      </c>
      <c r="C30" s="75">
        <v>359.7</v>
      </c>
      <c r="D30" s="75">
        <v>686.9</v>
      </c>
      <c r="E30" s="73"/>
    </row>
    <row r="31" spans="1:5">
      <c r="A31" s="73" t="s">
        <v>70</v>
      </c>
      <c r="B31" s="75">
        <v>51.9</v>
      </c>
      <c r="C31" s="75">
        <v>182</v>
      </c>
      <c r="D31" s="75">
        <v>0.2</v>
      </c>
      <c r="E31" s="73"/>
    </row>
    <row r="32" spans="1:5">
      <c r="A32" s="73" t="s">
        <v>71</v>
      </c>
      <c r="B32" s="75">
        <v>5.9</v>
      </c>
      <c r="C32" s="75">
        <v>6.4</v>
      </c>
      <c r="D32" s="75">
        <v>6.9</v>
      </c>
      <c r="E32" s="73"/>
    </row>
    <row r="33" spans="1:5">
      <c r="A33" s="73" t="s">
        <v>53</v>
      </c>
      <c r="B33" s="75">
        <v>848.8</v>
      </c>
      <c r="C33" s="75">
        <v>845.5</v>
      </c>
      <c r="D33" s="75">
        <v>1618.2</v>
      </c>
      <c r="E33" s="73"/>
    </row>
    <row r="34" spans="1:5">
      <c r="A34" s="73" t="s">
        <v>72</v>
      </c>
      <c r="B34" s="80">
        <v>51.3</v>
      </c>
      <c r="C34" s="80" t="s">
        <v>55</v>
      </c>
      <c r="D34" s="80" t="s">
        <v>55</v>
      </c>
      <c r="E34" s="73"/>
    </row>
    <row r="35" spans="1:5">
      <c r="A35" s="73" t="s">
        <v>73</v>
      </c>
      <c r="B35" s="75">
        <v>1</v>
      </c>
      <c r="C35" s="75">
        <v>1.6</v>
      </c>
      <c r="D35" s="75">
        <v>50.1</v>
      </c>
      <c r="E35" s="73"/>
    </row>
    <row r="36" spans="1:5">
      <c r="A36" s="73" t="s">
        <v>74</v>
      </c>
      <c r="B36" s="80">
        <v>11.8</v>
      </c>
      <c r="C36" s="80" t="s">
        <v>55</v>
      </c>
      <c r="D36" s="80" t="s">
        <v>55</v>
      </c>
      <c r="E36" s="73"/>
    </row>
    <row r="37" spans="1:5">
      <c r="A37" s="76" t="s">
        <v>75</v>
      </c>
      <c r="B37" s="77">
        <v>1383.4</v>
      </c>
      <c r="C37" s="77">
        <v>1395.2</v>
      </c>
      <c r="D37" s="77">
        <v>2362.3000000000002</v>
      </c>
      <c r="E37" s="73"/>
    </row>
    <row r="38" spans="1:5">
      <c r="A38" s="73"/>
      <c r="B38" s="73"/>
      <c r="C38" s="73"/>
      <c r="D38" s="73"/>
      <c r="E38" s="73"/>
    </row>
    <row r="39" spans="1:5">
      <c r="A39" s="73" t="s">
        <v>76</v>
      </c>
      <c r="B39" s="75">
        <v>1439.2</v>
      </c>
      <c r="C39" s="75">
        <v>1441</v>
      </c>
      <c r="D39" s="75">
        <v>1442.9</v>
      </c>
      <c r="E39" s="73"/>
    </row>
    <row r="40" spans="1:5">
      <c r="A40" s="73" t="s">
        <v>77</v>
      </c>
      <c r="B40" s="75">
        <v>243.8</v>
      </c>
      <c r="C40" s="75">
        <v>305</v>
      </c>
      <c r="D40" s="75">
        <v>15.8</v>
      </c>
      <c r="E40" s="73"/>
    </row>
    <row r="41" spans="1:5">
      <c r="A41" s="73" t="s">
        <v>78</v>
      </c>
      <c r="B41" s="75">
        <v>217.8</v>
      </c>
      <c r="C41" s="75">
        <v>186.8</v>
      </c>
      <c r="D41" s="75">
        <v>185.3</v>
      </c>
      <c r="E41" s="73"/>
    </row>
    <row r="42" spans="1:5">
      <c r="A42" s="73" t="s">
        <v>79</v>
      </c>
      <c r="B42" s="75">
        <v>150.80000000000001</v>
      </c>
      <c r="C42" s="75">
        <v>138.4</v>
      </c>
      <c r="D42" s="75">
        <v>120.9</v>
      </c>
      <c r="E42" s="73"/>
    </row>
    <row r="43" spans="1:5">
      <c r="A43" s="73" t="s">
        <v>80</v>
      </c>
      <c r="B43" s="75">
        <v>67.5</v>
      </c>
      <c r="C43" s="75">
        <v>43.1</v>
      </c>
      <c r="D43" s="75">
        <v>39.799999999999997</v>
      </c>
      <c r="E43" s="73"/>
    </row>
    <row r="44" spans="1:5">
      <c r="A44" s="89" t="s">
        <v>81</v>
      </c>
      <c r="B44" s="90">
        <v>3502.5</v>
      </c>
      <c r="C44" s="90">
        <v>3509.5</v>
      </c>
      <c r="D44" s="90">
        <v>4167</v>
      </c>
      <c r="E44" s="73"/>
    </row>
    <row r="45" spans="1:5">
      <c r="A45" s="73"/>
      <c r="B45" s="73"/>
      <c r="C45" s="73"/>
      <c r="D45" s="73"/>
      <c r="E45" s="73"/>
    </row>
    <row r="46" spans="1:5">
      <c r="A46" s="74" t="s">
        <v>82</v>
      </c>
      <c r="B46" s="73"/>
      <c r="C46" s="73"/>
      <c r="D46" s="73"/>
      <c r="E46" s="73"/>
    </row>
    <row r="47" spans="1:5">
      <c r="A47" s="73" t="s">
        <v>83</v>
      </c>
      <c r="B47" s="75">
        <v>1.1000000000000001</v>
      </c>
      <c r="C47" s="75">
        <v>1</v>
      </c>
      <c r="D47" s="75">
        <v>1</v>
      </c>
      <c r="E47" s="73"/>
    </row>
    <row r="48" spans="1:5">
      <c r="A48" s="74" t="s">
        <v>84</v>
      </c>
      <c r="B48" s="80">
        <v>-10.5</v>
      </c>
      <c r="C48" s="80">
        <v>-1.4</v>
      </c>
      <c r="D48" s="80">
        <v>-1.5</v>
      </c>
      <c r="E48" s="73"/>
    </row>
    <row r="49" spans="1:5">
      <c r="A49" s="73" t="s">
        <v>85</v>
      </c>
      <c r="B49" s="75">
        <v>1478.6</v>
      </c>
      <c r="C49" s="75">
        <v>1512.5</v>
      </c>
      <c r="D49" s="75">
        <v>1565.1</v>
      </c>
      <c r="E49" s="73"/>
    </row>
    <row r="50" spans="1:5">
      <c r="A50" s="74" t="s">
        <v>86</v>
      </c>
      <c r="B50" s="75">
        <v>2525.1999999999998</v>
      </c>
      <c r="C50" s="75">
        <v>2815.9</v>
      </c>
      <c r="D50" s="75">
        <v>3543.6</v>
      </c>
      <c r="E50" s="73"/>
    </row>
    <row r="51" spans="1:5">
      <c r="A51" s="73" t="s">
        <v>87</v>
      </c>
      <c r="B51" s="80">
        <v>-9.4</v>
      </c>
      <c r="C51" s="80">
        <v>-48.4</v>
      </c>
      <c r="D51" s="80">
        <v>30.1</v>
      </c>
      <c r="E51" s="73"/>
    </row>
    <row r="52" spans="1:5">
      <c r="A52" s="89" t="s">
        <v>88</v>
      </c>
      <c r="B52" s="90">
        <v>3985</v>
      </c>
      <c r="C52" s="90">
        <v>4279.6000000000004</v>
      </c>
      <c r="D52" s="90">
        <v>5138.3</v>
      </c>
      <c r="E52" s="73"/>
    </row>
    <row r="53" spans="1:5">
      <c r="A53" s="73"/>
      <c r="B53" s="73"/>
      <c r="C53" s="73"/>
      <c r="D53" s="73"/>
      <c r="E53" s="73"/>
    </row>
    <row r="54" spans="1:5" ht="17" thickBot="1">
      <c r="A54" s="87" t="s">
        <v>89</v>
      </c>
      <c r="B54" s="91">
        <v>7487.5</v>
      </c>
      <c r="C54" s="91">
        <v>7789.1</v>
      </c>
      <c r="D54" s="91">
        <v>9305.2999999999993</v>
      </c>
      <c r="E54" s="73"/>
    </row>
    <row r="55" spans="1:5" ht="17" thickTop="1">
      <c r="A55" s="73"/>
      <c r="B55" s="73"/>
      <c r="C55" s="73"/>
      <c r="D55" s="73"/>
      <c r="E55" s="73"/>
    </row>
    <row r="56" spans="1:5">
      <c r="A56" s="92"/>
      <c r="B56" s="93"/>
      <c r="C56" s="93"/>
      <c r="D56" s="93"/>
      <c r="E56" s="73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756BA6-51CA-8841-B5C1-B4E1E96A422F}">
  <sheetPr>
    <tabColor rgb="FFFFFF00"/>
  </sheetPr>
  <dimension ref="A1:D61"/>
  <sheetViews>
    <sheetView workbookViewId="0">
      <selection activeCell="H18" sqref="H18"/>
    </sheetView>
  </sheetViews>
  <sheetFormatPr baseColWidth="10" defaultRowHeight="16"/>
  <cols>
    <col min="1" max="1" width="64.5" customWidth="1"/>
    <col min="2" max="2" width="14.83203125" customWidth="1"/>
    <col min="3" max="3" width="15.6640625" customWidth="1"/>
    <col min="4" max="4" width="16.6640625" customWidth="1"/>
  </cols>
  <sheetData>
    <row r="1" spans="1:4" ht="19">
      <c r="A1" s="18" t="s">
        <v>0</v>
      </c>
      <c r="B1" s="21"/>
      <c r="C1" s="21"/>
      <c r="D1" s="21"/>
    </row>
    <row r="2" spans="1:4">
      <c r="A2" s="60" t="s">
        <v>199</v>
      </c>
      <c r="B2" s="21"/>
      <c r="C2" s="21"/>
      <c r="D2" s="21"/>
    </row>
    <row r="3" spans="1:4">
      <c r="A3" s="61" t="s">
        <v>200</v>
      </c>
      <c r="B3" s="21"/>
      <c r="C3" s="21"/>
      <c r="D3" s="21"/>
    </row>
    <row r="4" spans="1:4">
      <c r="A4" s="62" t="s">
        <v>2</v>
      </c>
      <c r="B4" s="21"/>
      <c r="C4" s="21"/>
      <c r="D4" s="21"/>
    </row>
    <row r="6" spans="1:4" ht="17" thickBot="1">
      <c r="A6" s="63" t="s">
        <v>3</v>
      </c>
      <c r="B6" s="64" t="s">
        <v>4</v>
      </c>
      <c r="C6" s="64" t="s">
        <v>5</v>
      </c>
      <c r="D6" s="64" t="s">
        <v>6</v>
      </c>
    </row>
    <row r="8" spans="1:4">
      <c r="A8" s="65" t="s">
        <v>201</v>
      </c>
      <c r="B8" s="94"/>
      <c r="C8" s="94"/>
      <c r="D8" s="94"/>
    </row>
    <row r="9" spans="1:4">
      <c r="A9" t="s">
        <v>202</v>
      </c>
      <c r="B9" s="95">
        <v>761.4</v>
      </c>
      <c r="C9" s="95">
        <v>764.9</v>
      </c>
      <c r="D9" s="95">
        <v>1100</v>
      </c>
    </row>
    <row r="10" spans="1:4">
      <c r="A10" s="66" t="s">
        <v>203</v>
      </c>
      <c r="B10" s="95"/>
      <c r="C10" s="95"/>
      <c r="D10" s="95"/>
    </row>
    <row r="11" spans="1:4">
      <c r="A11" t="s">
        <v>204</v>
      </c>
      <c r="B11" s="95">
        <v>158</v>
      </c>
      <c r="C11" s="95">
        <v>133</v>
      </c>
      <c r="D11" s="95">
        <v>122.4</v>
      </c>
    </row>
    <row r="12" spans="1:4">
      <c r="A12" t="s">
        <v>205</v>
      </c>
      <c r="B12" s="95">
        <v>0</v>
      </c>
      <c r="C12" s="95">
        <v>81</v>
      </c>
      <c r="D12" s="95">
        <v>46.7</v>
      </c>
    </row>
    <row r="13" spans="1:4">
      <c r="A13" t="s">
        <v>206</v>
      </c>
      <c r="B13" s="95">
        <v>41.3</v>
      </c>
      <c r="C13" s="95">
        <v>41.8</v>
      </c>
      <c r="D13" s="95">
        <v>50.4</v>
      </c>
    </row>
    <row r="14" spans="1:4">
      <c r="A14" t="s">
        <v>207</v>
      </c>
      <c r="B14" s="95">
        <v>1.8</v>
      </c>
      <c r="C14" s="95">
        <v>31.6</v>
      </c>
      <c r="D14" s="95">
        <v>-5.0999999999999996</v>
      </c>
    </row>
    <row r="15" spans="1:4">
      <c r="A15" t="s">
        <v>208</v>
      </c>
      <c r="B15" s="95">
        <v>-14.4</v>
      </c>
      <c r="C15" s="95">
        <v>2</v>
      </c>
      <c r="D15" s="95">
        <v>0</v>
      </c>
    </row>
    <row r="16" spans="1:4">
      <c r="A16" t="s">
        <v>209</v>
      </c>
      <c r="B16" s="95">
        <v>-36.9</v>
      </c>
      <c r="C16" s="95">
        <v>-26.5</v>
      </c>
      <c r="D16" s="95">
        <v>-84.2</v>
      </c>
    </row>
    <row r="17" spans="1:4">
      <c r="A17" t="s">
        <v>210</v>
      </c>
      <c r="B17" s="95">
        <v>-15.2</v>
      </c>
      <c r="C17" s="95">
        <v>-23.6</v>
      </c>
      <c r="D17" s="95">
        <v>-8.4</v>
      </c>
    </row>
    <row r="18" spans="1:4">
      <c r="A18" t="s">
        <v>211</v>
      </c>
      <c r="B18" s="95">
        <v>4</v>
      </c>
      <c r="C18" s="95">
        <v>-0.7</v>
      </c>
      <c r="D18" s="95">
        <v>2.2000000000000002</v>
      </c>
    </row>
    <row r="19" spans="1:4">
      <c r="A19" s="66" t="s">
        <v>212</v>
      </c>
      <c r="B19" s="95"/>
      <c r="C19" s="95"/>
      <c r="D19" s="95"/>
    </row>
    <row r="20" spans="1:4">
      <c r="A20" t="s">
        <v>213</v>
      </c>
      <c r="B20" s="95">
        <v>39.4</v>
      </c>
      <c r="C20" s="95">
        <v>-124.3</v>
      </c>
      <c r="D20" s="95">
        <v>79.400000000000006</v>
      </c>
    </row>
    <row r="21" spans="1:4">
      <c r="A21" t="s">
        <v>214</v>
      </c>
      <c r="B21" s="95">
        <v>282.60000000000002</v>
      </c>
      <c r="C21" s="95">
        <v>76</v>
      </c>
      <c r="D21" s="95">
        <v>528.5</v>
      </c>
    </row>
    <row r="22" spans="1:4">
      <c r="A22" t="s">
        <v>215</v>
      </c>
      <c r="B22" s="95">
        <v>-26.3</v>
      </c>
      <c r="C22" s="95">
        <v>0.5</v>
      </c>
      <c r="D22" s="95">
        <v>6.1</v>
      </c>
    </row>
    <row r="23" spans="1:4">
      <c r="A23" t="s">
        <v>216</v>
      </c>
      <c r="B23" s="95">
        <v>-17.399999999999999</v>
      </c>
      <c r="C23" s="95">
        <v>-26</v>
      </c>
      <c r="D23" s="95">
        <v>17.100000000000001</v>
      </c>
    </row>
    <row r="24" spans="1:4">
      <c r="A24" t="s">
        <v>217</v>
      </c>
      <c r="B24" s="95">
        <v>-26.7</v>
      </c>
      <c r="C24" s="95">
        <v>17.3</v>
      </c>
      <c r="D24" s="95">
        <v>24.8</v>
      </c>
    </row>
    <row r="25" spans="1:4">
      <c r="A25" t="s">
        <v>218</v>
      </c>
      <c r="B25" s="95">
        <v>-19.100000000000001</v>
      </c>
      <c r="C25" s="95">
        <v>-36.4</v>
      </c>
      <c r="D25" s="95">
        <v>6.5</v>
      </c>
    </row>
    <row r="26" spans="1:4">
      <c r="A26" t="s">
        <v>219</v>
      </c>
      <c r="B26" s="95">
        <v>-95.2</v>
      </c>
      <c r="C26" s="95">
        <v>130.1</v>
      </c>
      <c r="D26" s="95">
        <v>-181.8</v>
      </c>
    </row>
    <row r="27" spans="1:4">
      <c r="A27" t="s">
        <v>220</v>
      </c>
      <c r="B27" s="95">
        <v>-5.8</v>
      </c>
      <c r="C27" s="95">
        <v>0.5</v>
      </c>
      <c r="D27" s="95">
        <v>0.5</v>
      </c>
    </row>
    <row r="28" spans="1:4">
      <c r="A28" t="s">
        <v>221</v>
      </c>
      <c r="B28" s="95">
        <v>-2.8</v>
      </c>
      <c r="C28" s="95">
        <v>0.8</v>
      </c>
      <c r="D28" s="95">
        <v>48.5</v>
      </c>
    </row>
    <row r="29" spans="1:4">
      <c r="A29" t="s">
        <v>222</v>
      </c>
      <c r="B29" s="95">
        <v>47.7</v>
      </c>
      <c r="C29" s="95">
        <v>61.2</v>
      </c>
      <c r="D29" s="95">
        <v>0</v>
      </c>
    </row>
    <row r="30" spans="1:4">
      <c r="A30" t="s">
        <v>223</v>
      </c>
      <c r="B30" s="95">
        <v>-0.8</v>
      </c>
      <c r="C30" s="95">
        <v>-2.6</v>
      </c>
      <c r="D30" s="95">
        <v>-1</v>
      </c>
    </row>
    <row r="31" spans="1:4">
      <c r="A31" s="67" t="s">
        <v>224</v>
      </c>
      <c r="B31" s="96">
        <f>SUM(B9:B30)</f>
        <v>1075.6000000000001</v>
      </c>
      <c r="C31" s="96">
        <f>SUM(C9:C30)</f>
        <v>1100.5999999999999</v>
      </c>
      <c r="D31" s="96">
        <f>SUM(D9:D30)</f>
        <v>1752.6000000000001</v>
      </c>
    </row>
    <row r="32" spans="1:4">
      <c r="B32" s="95"/>
      <c r="C32" s="95"/>
      <c r="D32" s="95"/>
    </row>
    <row r="33" spans="1:4">
      <c r="A33" s="65" t="s">
        <v>225</v>
      </c>
      <c r="B33" s="95"/>
      <c r="C33" s="95"/>
      <c r="D33" s="95"/>
    </row>
    <row r="34" spans="1:4">
      <c r="A34" t="s">
        <v>226</v>
      </c>
      <c r="B34" s="95">
        <v>0</v>
      </c>
      <c r="C34" s="95">
        <v>0</v>
      </c>
      <c r="D34" s="95">
        <v>441.8</v>
      </c>
    </row>
    <row r="35" spans="1:4">
      <c r="A35" t="s">
        <v>227</v>
      </c>
      <c r="B35" s="95">
        <v>-57.1</v>
      </c>
      <c r="C35" s="95">
        <v>-40.200000000000003</v>
      </c>
      <c r="D35" s="95">
        <v>-2.5</v>
      </c>
    </row>
    <row r="36" spans="1:4">
      <c r="A36" t="s">
        <v>228</v>
      </c>
      <c r="B36" s="95">
        <v>-89.8</v>
      </c>
      <c r="C36" s="95">
        <v>-115.6</v>
      </c>
      <c r="D36" s="95">
        <v>-174.8</v>
      </c>
    </row>
    <row r="37" spans="1:4">
      <c r="A37" t="s">
        <v>229</v>
      </c>
      <c r="B37" s="95">
        <v>135.69999999999999</v>
      </c>
      <c r="C37" s="95">
        <v>67.900000000000006</v>
      </c>
      <c r="D37" s="95">
        <v>248.1</v>
      </c>
    </row>
    <row r="38" spans="1:4">
      <c r="A38" t="s">
        <v>230</v>
      </c>
      <c r="B38" s="95">
        <v>0.8</v>
      </c>
      <c r="C38" s="95">
        <v>0.1</v>
      </c>
      <c r="D38" s="95">
        <v>1.6</v>
      </c>
    </row>
    <row r="39" spans="1:4">
      <c r="A39" t="s">
        <v>231</v>
      </c>
      <c r="B39" s="95">
        <v>0</v>
      </c>
      <c r="C39" s="95">
        <v>3.3</v>
      </c>
      <c r="D39" s="95">
        <v>0</v>
      </c>
    </row>
    <row r="40" spans="1:4">
      <c r="A40" t="s">
        <v>232</v>
      </c>
      <c r="B40" s="95">
        <v>0</v>
      </c>
      <c r="C40" s="95">
        <v>0.7</v>
      </c>
      <c r="D40" s="95">
        <v>0</v>
      </c>
    </row>
    <row r="41" spans="1:4">
      <c r="A41" t="s">
        <v>233</v>
      </c>
      <c r="B41" s="95">
        <v>0</v>
      </c>
      <c r="C41" s="95">
        <v>2.8</v>
      </c>
      <c r="D41" s="95">
        <v>7</v>
      </c>
    </row>
    <row r="42" spans="1:4">
      <c r="A42" t="s">
        <v>234</v>
      </c>
      <c r="B42" s="95">
        <v>0.3</v>
      </c>
      <c r="C42" s="95">
        <v>0.1</v>
      </c>
      <c r="D42" s="95">
        <v>0</v>
      </c>
    </row>
    <row r="43" spans="1:4">
      <c r="A43" t="s">
        <v>235</v>
      </c>
      <c r="B43" s="95">
        <v>-45</v>
      </c>
      <c r="C43" s="95">
        <v>-60.9</v>
      </c>
      <c r="D43" s="95">
        <v>-71</v>
      </c>
    </row>
    <row r="44" spans="1:4">
      <c r="A44" s="67" t="s">
        <v>236</v>
      </c>
      <c r="B44" s="96">
        <f>SUM(B34:B43)</f>
        <v>-55.100000000000016</v>
      </c>
      <c r="C44" s="96">
        <f>SUM(C34:C43)</f>
        <v>-141.80000000000001</v>
      </c>
      <c r="D44" s="96">
        <f>SUM(D34:D43)</f>
        <v>450.20000000000005</v>
      </c>
    </row>
    <row r="45" spans="1:4">
      <c r="B45" s="95"/>
      <c r="C45" s="95"/>
      <c r="D45" s="95"/>
    </row>
    <row r="46" spans="1:4">
      <c r="A46" s="65" t="s">
        <v>237</v>
      </c>
      <c r="B46" s="95"/>
      <c r="C46" s="95"/>
      <c r="D46" s="95"/>
    </row>
    <row r="47" spans="1:4">
      <c r="A47" t="s">
        <v>238</v>
      </c>
      <c r="B47" s="95">
        <v>-305</v>
      </c>
      <c r="C47" s="95">
        <v>0</v>
      </c>
      <c r="D47" s="95">
        <v>0</v>
      </c>
    </row>
    <row r="48" spans="1:4">
      <c r="A48" t="s">
        <v>239</v>
      </c>
      <c r="B48" s="95">
        <v>-223.5</v>
      </c>
      <c r="C48" s="95">
        <v>-249.4</v>
      </c>
      <c r="D48" s="95">
        <v>-284.3</v>
      </c>
    </row>
    <row r="49" spans="1:4">
      <c r="A49" t="s">
        <v>240</v>
      </c>
      <c r="B49" s="95">
        <v>-13.9</v>
      </c>
      <c r="C49" s="95">
        <v>-29.5</v>
      </c>
      <c r="D49" s="95">
        <v>-29.8</v>
      </c>
    </row>
    <row r="50" spans="1:4">
      <c r="A50" t="s">
        <v>241</v>
      </c>
      <c r="B50" s="95">
        <v>-16.7</v>
      </c>
      <c r="C50" s="95">
        <v>8.6</v>
      </c>
      <c r="D50" s="95">
        <v>9.1999999999999993</v>
      </c>
    </row>
    <row r="51" spans="1:4">
      <c r="A51" t="s">
        <v>242</v>
      </c>
      <c r="B51" s="95">
        <v>-13.1</v>
      </c>
      <c r="C51" s="95">
        <v>-13.9</v>
      </c>
      <c r="D51" s="95">
        <v>0</v>
      </c>
    </row>
    <row r="52" spans="1:4">
      <c r="A52" t="s">
        <v>243</v>
      </c>
      <c r="B52" s="95">
        <v>0</v>
      </c>
      <c r="C52" s="95">
        <v>-6</v>
      </c>
      <c r="D52" s="95">
        <v>0</v>
      </c>
    </row>
    <row r="53" spans="1:4">
      <c r="A53" t="s">
        <v>244</v>
      </c>
      <c r="B53" s="95">
        <v>-83.9</v>
      </c>
      <c r="C53" s="95">
        <v>-204.8</v>
      </c>
      <c r="D53" s="95">
        <v>-66.7</v>
      </c>
    </row>
    <row r="54" spans="1:4">
      <c r="A54" s="67" t="s">
        <v>245</v>
      </c>
      <c r="B54" s="96">
        <f>SUM(B47:B53)</f>
        <v>-656.1</v>
      </c>
      <c r="C54" s="96">
        <f>SUM(C47:C53)</f>
        <v>-494.99999999999994</v>
      </c>
      <c r="D54" s="96">
        <f>SUM(D47:D53)</f>
        <v>-371.6</v>
      </c>
    </row>
    <row r="55" spans="1:4">
      <c r="B55" s="95"/>
      <c r="C55" s="95"/>
      <c r="D55" s="95"/>
    </row>
    <row r="56" spans="1:4">
      <c r="A56" t="s">
        <v>246</v>
      </c>
      <c r="B56" s="95">
        <v>52.8</v>
      </c>
      <c r="C56" s="95">
        <v>-95.1</v>
      </c>
      <c r="D56" s="95">
        <v>271.8</v>
      </c>
    </row>
    <row r="57" spans="1:4">
      <c r="A57" s="65" t="s">
        <v>247</v>
      </c>
      <c r="B57" s="97">
        <f>B31+B44+B54+B56</f>
        <v>417.2000000000001</v>
      </c>
      <c r="C57" s="97">
        <f>C31+C44+C54+C56</f>
        <v>368.70000000000005</v>
      </c>
      <c r="D57" s="97">
        <f>D31+D44+D54+D56</f>
        <v>2103.0000000000005</v>
      </c>
    </row>
    <row r="58" spans="1:4">
      <c r="B58" s="95"/>
      <c r="C58" s="95"/>
      <c r="D58" s="95"/>
    </row>
    <row r="59" spans="1:4">
      <c r="A59" t="s">
        <v>248</v>
      </c>
      <c r="B59" s="95">
        <v>979.9</v>
      </c>
      <c r="C59" s="95">
        <f>B60</f>
        <v>1397.1000000000001</v>
      </c>
      <c r="D59" s="95">
        <f>C60</f>
        <v>1765.8000000000002</v>
      </c>
    </row>
    <row r="60" spans="1:4" ht="17" thickBot="1">
      <c r="A60" s="68" t="s">
        <v>249</v>
      </c>
      <c r="B60" s="98">
        <f>B59+B57</f>
        <v>1397.1000000000001</v>
      </c>
      <c r="C60" s="98">
        <f>C59+C57</f>
        <v>1765.8000000000002</v>
      </c>
      <c r="D60" s="98">
        <f>D59+D57</f>
        <v>3868.8000000000006</v>
      </c>
    </row>
    <row r="61" spans="1:4" ht="17" thickTop="1">
      <c r="B61" s="94"/>
      <c r="C61" s="94"/>
      <c r="D61" s="94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F8BF886-831D-184F-8B21-ED7FA4CD55EE}">
  <sheetPr>
    <tabColor rgb="FFFFC000"/>
  </sheetPr>
  <dimension ref="A1:F32"/>
  <sheetViews>
    <sheetView workbookViewId="0">
      <selection activeCell="I11" sqref="I11"/>
    </sheetView>
  </sheetViews>
  <sheetFormatPr baseColWidth="10" defaultRowHeight="16"/>
  <cols>
    <col min="1" max="1" width="53.33203125" customWidth="1"/>
    <col min="2" max="6" width="13" customWidth="1"/>
  </cols>
  <sheetData>
    <row r="1" spans="1:6" ht="19">
      <c r="A1" s="18" t="s">
        <v>196</v>
      </c>
      <c r="B1" s="21"/>
      <c r="C1" s="21"/>
      <c r="D1" s="21"/>
      <c r="E1" s="21"/>
      <c r="F1" s="21"/>
    </row>
    <row r="2" spans="1:6">
      <c r="A2" s="19" t="s">
        <v>92</v>
      </c>
      <c r="B2" s="21"/>
      <c r="C2" s="21"/>
      <c r="D2" s="21"/>
      <c r="E2" s="21"/>
      <c r="F2" s="21"/>
    </row>
    <row r="3" spans="1:6">
      <c r="A3" s="20"/>
      <c r="B3" s="21"/>
      <c r="C3" s="21"/>
      <c r="D3" s="21"/>
      <c r="E3" s="21"/>
      <c r="F3" s="21"/>
    </row>
    <row r="5" spans="1:6">
      <c r="A5" s="22" t="s">
        <v>93</v>
      </c>
      <c r="B5" s="23"/>
      <c r="C5" s="23"/>
      <c r="D5" s="23"/>
      <c r="E5" s="23"/>
      <c r="F5" s="23"/>
    </row>
    <row r="6" spans="1:6">
      <c r="A6" s="25" t="s">
        <v>94</v>
      </c>
      <c r="B6" s="26" t="s">
        <v>4</v>
      </c>
      <c r="C6" s="26" t="s">
        <v>5</v>
      </c>
      <c r="D6" s="26" t="s">
        <v>6</v>
      </c>
      <c r="E6" s="26"/>
      <c r="F6" s="26"/>
    </row>
    <row r="7" spans="1:6">
      <c r="A7" t="s">
        <v>97</v>
      </c>
      <c r="B7" s="17">
        <f>'Income Statement'!B21</f>
        <v>1918</v>
      </c>
      <c r="C7" s="17">
        <f>'Income Statement'!C21</f>
        <v>2072.4000000000005</v>
      </c>
      <c r="D7" s="17">
        <f>'Income Statement'!D21</f>
        <v>2429.1000000000004</v>
      </c>
    </row>
    <row r="8" spans="1:6">
      <c r="A8" t="s">
        <v>98</v>
      </c>
      <c r="B8" s="17">
        <f>'Income Statement'!B35+'Income Statement'!B31+'Income Statement'!B30</f>
        <v>1065.3000000000002</v>
      </c>
      <c r="C8" s="17">
        <f>'Income Statement'!C35+'Income Statement'!C31+'Income Statement'!C30</f>
        <v>1180.7000000000007</v>
      </c>
      <c r="D8" s="17">
        <f>'Income Statement'!D35+'Income Statement'!D31+'Income Statement'!D30</f>
        <v>1514.1000000000004</v>
      </c>
    </row>
    <row r="9" spans="1:6">
      <c r="A9" t="s">
        <v>99</v>
      </c>
      <c r="B9" s="17">
        <f>'Income Statement'!B25</f>
        <v>158</v>
      </c>
      <c r="C9" s="17">
        <f>'Income Statement'!C25</f>
        <v>133</v>
      </c>
      <c r="D9" s="17">
        <f>'Income Statement'!D25</f>
        <v>122.4</v>
      </c>
    </row>
    <row r="10" spans="1:6">
      <c r="A10" t="s">
        <v>100</v>
      </c>
      <c r="B10" s="17">
        <f>'Income Statement'!B43</f>
        <v>1047.6000000000001</v>
      </c>
      <c r="C10" s="17">
        <f>'Income Statement'!C43</f>
        <v>1083.8000000000009</v>
      </c>
      <c r="D10" s="17">
        <f>'Income Statement'!D43</f>
        <v>1566.6000000000004</v>
      </c>
    </row>
    <row r="11" spans="1:6">
      <c r="A11" t="s">
        <v>101</v>
      </c>
      <c r="B11" s="17">
        <f>'Income Statement'!B44</f>
        <v>286.2</v>
      </c>
      <c r="C11" s="17">
        <f>'Income Statement'!C44</f>
        <v>318.89999999999998</v>
      </c>
      <c r="D11" s="17">
        <f>'Income Statement'!D44</f>
        <v>466.6</v>
      </c>
    </row>
    <row r="12" spans="1:6">
      <c r="A12" t="s">
        <v>102</v>
      </c>
      <c r="B12" s="17">
        <v>45</v>
      </c>
      <c r="C12" s="17">
        <v>60.9</v>
      </c>
      <c r="D12" s="17">
        <v>71</v>
      </c>
    </row>
    <row r="13" spans="1:6">
      <c r="A13" t="s">
        <v>103</v>
      </c>
      <c r="B13" s="17">
        <f>('Balance Sheet'!B12+'Balance Sheet'!B15+'Balance Sheet'!B16)-('Balance Sheet'!B30+'Balance Sheet'!B31+'Balance Sheet'!B32+'Balance Sheet'!B35)</f>
        <v>7.0000000000000568</v>
      </c>
      <c r="C13" s="17">
        <f>('Balance Sheet'!C12+'Balance Sheet'!C15+'Balance Sheet'!C16)-('Balance Sheet'!C30+'Balance Sheet'!C31+'Balance Sheet'!C32+'Balance Sheet'!C35)</f>
        <v>53.299999999999955</v>
      </c>
      <c r="D13" s="17">
        <f>('Balance Sheet'!D12+'Balance Sheet'!D15+'Balance Sheet'!D16)-('Balance Sheet'!D30+'Balance Sheet'!D31+'Balance Sheet'!D32+'Balance Sheet'!D35)</f>
        <v>-193.50000000000011</v>
      </c>
    </row>
    <row r="15" spans="1:6">
      <c r="A15" s="22" t="s">
        <v>104</v>
      </c>
      <c r="B15" s="23"/>
      <c r="C15" s="23"/>
      <c r="D15" s="23"/>
      <c r="E15" s="23"/>
      <c r="F15" s="23"/>
    </row>
    <row r="16" spans="1:6">
      <c r="A16" s="25" t="s">
        <v>105</v>
      </c>
      <c r="B16" s="28" t="s">
        <v>4</v>
      </c>
      <c r="C16" s="28" t="s">
        <v>5</v>
      </c>
      <c r="D16" s="28" t="s">
        <v>6</v>
      </c>
      <c r="E16" s="28" t="s">
        <v>95</v>
      </c>
      <c r="F16" s="28" t="s">
        <v>96</v>
      </c>
    </row>
    <row r="17" spans="1:6">
      <c r="A17" t="s">
        <v>106</v>
      </c>
      <c r="B17" s="29"/>
      <c r="C17" s="29">
        <f>C7/B7-1</f>
        <v>8.0500521376434042E-2</v>
      </c>
      <c r="D17" s="29">
        <f>D7/C7-1</f>
        <v>0.1721192819918933</v>
      </c>
      <c r="E17" s="29">
        <f>AVERAGE(C17:D17)</f>
        <v>0.12630990168416367</v>
      </c>
      <c r="F17" s="29">
        <f>_xlfn.STDEV.S(C17:D17)</f>
        <v>6.4784246915098195E-2</v>
      </c>
    </row>
    <row r="18" spans="1:6">
      <c r="A18" t="s">
        <v>107</v>
      </c>
      <c r="B18" s="29">
        <f>B8/B7</f>
        <v>0.55542231491136607</v>
      </c>
      <c r="C18" s="29">
        <f>C8/C7</f>
        <v>0.56972592163674984</v>
      </c>
      <c r="D18" s="29">
        <f>D8/D7</f>
        <v>0.62331727800419912</v>
      </c>
      <c r="E18" s="29">
        <f>AVERAGE(B18:D18)</f>
        <v>0.58282183818410505</v>
      </c>
      <c r="F18" s="29">
        <f>_xlfn.STDEV.S(B18:D18)</f>
        <v>3.579188142590102E-2</v>
      </c>
    </row>
    <row r="19" spans="1:6">
      <c r="A19" t="s">
        <v>108</v>
      </c>
      <c r="B19" s="29">
        <f>B11/B10</f>
        <v>0.27319587628865977</v>
      </c>
      <c r="C19" s="29">
        <f>C11/C10</f>
        <v>0.29424248016239135</v>
      </c>
      <c r="D19" s="29">
        <f>D11/D10</f>
        <v>0.2978424613813353</v>
      </c>
      <c r="E19" s="29">
        <f>AVERAGE(B19:D19)</f>
        <v>0.28842693927746216</v>
      </c>
      <c r="F19" s="29">
        <f>_xlfn.STDEV.S(B19:D19)</f>
        <v>1.3312735482267961E-2</v>
      </c>
    </row>
    <row r="20" spans="1:6">
      <c r="A20" t="s">
        <v>109</v>
      </c>
      <c r="B20" s="29">
        <f>B9/B7</f>
        <v>8.2377476538060476E-2</v>
      </c>
      <c r="C20" s="29">
        <f>C9/C7</f>
        <v>6.4176799845589633E-2</v>
      </c>
      <c r="D20" s="29">
        <f>D9/D7</f>
        <v>5.0389032975175989E-2</v>
      </c>
      <c r="E20" s="29">
        <f>AVERAGE(B20:D20)</f>
        <v>6.5647769786275359E-2</v>
      </c>
      <c r="F20" s="29">
        <f>_xlfn.STDEV.S(B20:D20)</f>
        <v>1.6044872851436475E-2</v>
      </c>
    </row>
    <row r="21" spans="1:6">
      <c r="A21" t="s">
        <v>110</v>
      </c>
      <c r="B21" s="29">
        <f>B12/B7</f>
        <v>2.346193952033368E-2</v>
      </c>
      <c r="C21" s="29">
        <f>C12/C7</f>
        <v>2.9386218876664729E-2</v>
      </c>
      <c r="D21" s="29">
        <f>D12/D7</f>
        <v>2.9228932526450122E-2</v>
      </c>
      <c r="E21" s="29">
        <f>AVERAGE(B21:D21)</f>
        <v>2.7359030307816178E-2</v>
      </c>
      <c r="F21" s="29">
        <f>_xlfn.STDEV.S(B21:D21)</f>
        <v>3.3758957631126098E-3</v>
      </c>
    </row>
    <row r="22" spans="1:6">
      <c r="A22" t="s">
        <v>111</v>
      </c>
      <c r="B22" s="29">
        <f>B13/B7</f>
        <v>3.6496350364963802E-3</v>
      </c>
      <c r="C22" s="29">
        <f>C13/C7</f>
        <v>2.571897317120244E-2</v>
      </c>
      <c r="D22" s="29">
        <f>D13/D7</f>
        <v>-7.9659133012226782E-2</v>
      </c>
      <c r="E22" s="29">
        <f>AVERAGE(B22:D22)</f>
        <v>-1.6763508268175988E-2</v>
      </c>
      <c r="F22" s="29">
        <f>_xlfn.STDEV.S(B22:D22)</f>
        <v>5.5575701798396923E-2</v>
      </c>
    </row>
    <row r="24" spans="1:6">
      <c r="A24" s="137" t="s">
        <v>112</v>
      </c>
      <c r="B24" s="137"/>
      <c r="C24" s="137"/>
      <c r="D24" s="137"/>
      <c r="E24" s="137"/>
      <c r="F24" s="137"/>
    </row>
    <row r="25" spans="1:6" ht="30" customHeight="1">
      <c r="A25" s="138" t="s">
        <v>113</v>
      </c>
      <c r="B25" s="139"/>
      <c r="C25" s="139"/>
      <c r="D25" s="139"/>
      <c r="E25" s="139"/>
      <c r="F25" s="139"/>
    </row>
    <row r="26" spans="1:6" ht="30" customHeight="1">
      <c r="A26" s="25" t="s">
        <v>105</v>
      </c>
      <c r="B26" s="31" t="s">
        <v>114</v>
      </c>
    </row>
    <row r="27" spans="1:6" ht="30" customHeight="1">
      <c r="A27" s="24" t="s">
        <v>115</v>
      </c>
      <c r="B27" s="32" t="s">
        <v>116</v>
      </c>
    </row>
    <row r="28" spans="1:6" ht="30" customHeight="1">
      <c r="A28" s="24" t="s">
        <v>117</v>
      </c>
      <c r="B28" s="32" t="s">
        <v>116</v>
      </c>
    </row>
    <row r="29" spans="1:6" ht="30" customHeight="1">
      <c r="A29" s="24"/>
      <c r="B29" s="69"/>
    </row>
    <row r="30" spans="1:6" ht="30" customHeight="1">
      <c r="A30" s="24"/>
      <c r="B30" s="69"/>
    </row>
    <row r="31" spans="1:6" ht="30" customHeight="1">
      <c r="A31" s="24"/>
      <c r="B31" s="69"/>
    </row>
    <row r="32" spans="1:6" ht="30" customHeight="1">
      <c r="A32" s="24"/>
      <c r="B32" s="69"/>
    </row>
  </sheetData>
  <mergeCells count="2">
    <mergeCell ref="A24:F24"/>
    <mergeCell ref="A25:F25"/>
  </mergeCell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7B489C-2489-4241-A18F-0E745D69F62F}">
  <sheetPr>
    <tabColor rgb="FFFFC000"/>
  </sheetPr>
  <dimension ref="A1:G20"/>
  <sheetViews>
    <sheetView workbookViewId="0">
      <selection activeCell="C26" sqref="C26"/>
    </sheetView>
  </sheetViews>
  <sheetFormatPr baseColWidth="10" defaultRowHeight="16"/>
  <cols>
    <col min="1" max="1" width="50" customWidth="1"/>
    <col min="2" max="7" width="13.33203125" customWidth="1"/>
  </cols>
  <sheetData>
    <row r="1" spans="1:7" ht="19">
      <c r="A1" s="18" t="s">
        <v>197</v>
      </c>
      <c r="B1" s="21"/>
      <c r="C1" s="21"/>
      <c r="D1" s="21"/>
      <c r="E1" s="21"/>
      <c r="F1" s="21"/>
      <c r="G1" s="21"/>
    </row>
    <row r="2" spans="1:7">
      <c r="A2" s="19"/>
      <c r="B2" s="21"/>
      <c r="C2" s="21"/>
      <c r="D2" s="21"/>
      <c r="E2" s="21"/>
      <c r="F2" s="21"/>
      <c r="G2" s="21"/>
    </row>
    <row r="4" spans="1:7">
      <c r="A4" s="22" t="s">
        <v>119</v>
      </c>
      <c r="B4" s="23"/>
    </row>
    <row r="5" spans="1:7">
      <c r="A5" s="24" t="s">
        <v>115</v>
      </c>
      <c r="B5" s="133">
        <f>'Forecast Assumptions'!E17</f>
        <v>0.12630990168416367</v>
      </c>
      <c r="C5" s="24"/>
    </row>
    <row r="6" spans="1:7">
      <c r="A6" s="24" t="s">
        <v>117</v>
      </c>
      <c r="B6" s="133">
        <f>'Forecast Assumptions'!E18</f>
        <v>0.58282183818410505</v>
      </c>
      <c r="C6" s="24"/>
    </row>
    <row r="7" spans="1:7">
      <c r="A7" s="24" t="s">
        <v>118</v>
      </c>
      <c r="B7" s="133">
        <f>'Forecast Assumptions'!E19</f>
        <v>0.28842693927746216</v>
      </c>
      <c r="C7" s="24"/>
    </row>
    <row r="8" spans="1:7">
      <c r="A8" s="24" t="s">
        <v>109</v>
      </c>
      <c r="B8" s="133">
        <f>'Forecast Assumptions'!E20</f>
        <v>6.5647769786275359E-2</v>
      </c>
      <c r="C8" s="24"/>
    </row>
    <row r="9" spans="1:7">
      <c r="A9" s="24" t="s">
        <v>110</v>
      </c>
      <c r="B9" s="133">
        <f>'Forecast Assumptions'!E21</f>
        <v>2.7359030307816178E-2</v>
      </c>
      <c r="C9" s="24"/>
    </row>
    <row r="10" spans="1:7">
      <c r="A10" s="24" t="s">
        <v>111</v>
      </c>
      <c r="B10" s="133">
        <f>'Forecast Assumptions'!E22</f>
        <v>-1.6763508268175988E-2</v>
      </c>
      <c r="C10" s="24"/>
    </row>
    <row r="11" spans="1:7">
      <c r="A11" s="24"/>
      <c r="B11" s="24"/>
      <c r="C11" s="24"/>
    </row>
    <row r="12" spans="1:7">
      <c r="A12" s="135" t="s">
        <v>120</v>
      </c>
      <c r="B12" s="26" t="s">
        <v>121</v>
      </c>
      <c r="C12" s="136" t="s">
        <v>122</v>
      </c>
      <c r="D12" s="34" t="s">
        <v>123</v>
      </c>
      <c r="E12" s="34" t="s">
        <v>124</v>
      </c>
      <c r="F12" s="34" t="s">
        <v>125</v>
      </c>
      <c r="G12" s="34" t="s">
        <v>126</v>
      </c>
    </row>
    <row r="13" spans="1:7">
      <c r="A13" s="70" t="s">
        <v>90</v>
      </c>
      <c r="B13" s="134">
        <f>'Forecast Assumptions'!D7</f>
        <v>2429.1000000000004</v>
      </c>
      <c r="C13" s="134">
        <f>B13*(1+$B$5)</f>
        <v>2735.9193821810027</v>
      </c>
      <c r="D13" s="17">
        <f t="shared" ref="D13:G13" si="0">C13*(1+$B$5)</f>
        <v>3081.4930903600834</v>
      </c>
      <c r="E13" s="17">
        <f t="shared" si="0"/>
        <v>3470.7161796438954</v>
      </c>
      <c r="F13" s="17">
        <f t="shared" si="0"/>
        <v>3909.1019990683526</v>
      </c>
      <c r="G13" s="17">
        <f t="shared" si="0"/>
        <v>4402.8602882440446</v>
      </c>
    </row>
    <row r="14" spans="1:7">
      <c r="A14" s="24" t="s">
        <v>127</v>
      </c>
      <c r="B14" s="24"/>
      <c r="C14" s="133">
        <f>C13/B13-1</f>
        <v>0.12630990168416378</v>
      </c>
      <c r="D14" s="29">
        <f t="shared" ref="D14:G14" si="1">D13/C13-1</f>
        <v>0.12630990168416378</v>
      </c>
      <c r="E14" s="29">
        <f t="shared" si="1"/>
        <v>0.12630990168416378</v>
      </c>
      <c r="F14" s="29">
        <f t="shared" si="1"/>
        <v>0.12630990168416378</v>
      </c>
      <c r="G14" s="29">
        <f t="shared" si="1"/>
        <v>0.12630990168416378</v>
      </c>
    </row>
    <row r="15" spans="1:7">
      <c r="A15" s="70" t="s">
        <v>128</v>
      </c>
      <c r="B15" s="134">
        <f>'Forecast Assumptions'!D8</f>
        <v>1514.1000000000004</v>
      </c>
      <c r="C15" s="134">
        <f>C13*$B$6</f>
        <v>1594.5535634462531</v>
      </c>
      <c r="D15" s="17">
        <f t="shared" ref="D15:G15" si="2">D13*$B$6</f>
        <v>1795.9614672752823</v>
      </c>
      <c r="E15" s="17">
        <f t="shared" si="2"/>
        <v>2022.8091836353697</v>
      </c>
      <c r="F15" s="17">
        <f t="shared" si="2"/>
        <v>2278.3100127461771</v>
      </c>
      <c r="G15" s="17">
        <f t="shared" si="2"/>
        <v>2566.0831264621925</v>
      </c>
    </row>
    <row r="16" spans="1:7">
      <c r="A16" s="24" t="s">
        <v>129</v>
      </c>
      <c r="B16" s="134"/>
      <c r="C16" s="134">
        <f>C15*(1-$B$7)</f>
        <v>1134.6413596274799</v>
      </c>
      <c r="D16" s="17">
        <f t="shared" ref="D16:G16" si="3">D15*(1-$B$7)</f>
        <v>1277.9577982088126</v>
      </c>
      <c r="E16" s="17">
        <f t="shared" si="3"/>
        <v>1439.3765220570783</v>
      </c>
      <c r="F16" s="17">
        <f t="shared" si="3"/>
        <v>1621.1840290446016</v>
      </c>
      <c r="G16" s="17">
        <f t="shared" si="3"/>
        <v>1825.9556243651616</v>
      </c>
    </row>
    <row r="17" spans="1:7">
      <c r="A17" s="24" t="s">
        <v>130</v>
      </c>
      <c r="B17" s="134"/>
      <c r="C17" s="134">
        <f>C13*$B$8</f>
        <v>179.60700575522716</v>
      </c>
      <c r="D17" s="17">
        <f t="shared" ref="D17:G17" si="4">D13*$B$8</f>
        <v>202.29314899395698</v>
      </c>
      <c r="E17" s="17">
        <f t="shared" si="4"/>
        <v>227.84477675476356</v>
      </c>
      <c r="F17" s="17">
        <f t="shared" si="4"/>
        <v>256.62382810590799</v>
      </c>
      <c r="G17" s="17">
        <f t="shared" si="4"/>
        <v>289.03795860377903</v>
      </c>
    </row>
    <row r="18" spans="1:7">
      <c r="A18" s="24" t="s">
        <v>131</v>
      </c>
      <c r="B18" s="134"/>
      <c r="C18" s="134">
        <f>C13*$B$9</f>
        <v>74.852101296831762</v>
      </c>
      <c r="D18" s="17">
        <f t="shared" ref="D18:G18" si="5">D13*$B$9</f>
        <v>84.306662852487662</v>
      </c>
      <c r="E18" s="17">
        <f t="shared" si="5"/>
        <v>94.955429148705321</v>
      </c>
      <c r="F18" s="17">
        <f t="shared" si="5"/>
        <v>106.94924006885587</v>
      </c>
      <c r="G18" s="17">
        <f t="shared" si="5"/>
        <v>120.45798806714909</v>
      </c>
    </row>
    <row r="19" spans="1:7">
      <c r="A19" s="24" t="s">
        <v>132</v>
      </c>
      <c r="B19" s="134"/>
      <c r="C19" s="134">
        <f>$B$10*(C13-B13)</f>
        <v>-5.1433692500278809</v>
      </c>
      <c r="D19" s="17">
        <f t="shared" ref="D19:G19" si="6">$B$10*(D13-C13)</f>
        <v>-5.793027714324257</v>
      </c>
      <c r="E19" s="17">
        <f t="shared" si="6"/>
        <v>-6.5247444753741828</v>
      </c>
      <c r="F19" s="17">
        <f t="shared" si="6"/>
        <v>-7.3488843085729938</v>
      </c>
      <c r="G19" s="17">
        <f t="shared" si="6"/>
        <v>-8.2771211630771422</v>
      </c>
    </row>
    <row r="20" spans="1:7">
      <c r="A20" s="35" t="s">
        <v>91</v>
      </c>
      <c r="B20" s="36"/>
      <c r="C20" s="36">
        <f>C16+C17-C18-C19</f>
        <v>1244.5396333359033</v>
      </c>
      <c r="D20" s="36">
        <f t="shared" ref="D20:G20" si="7">D16+D17-D18-D19</f>
        <v>1401.7373120646062</v>
      </c>
      <c r="E20" s="36">
        <f t="shared" si="7"/>
        <v>1578.7906141385108</v>
      </c>
      <c r="F20" s="36">
        <f t="shared" si="7"/>
        <v>1778.2075013902265</v>
      </c>
      <c r="G20" s="36">
        <f t="shared" si="7"/>
        <v>2002.8127160648689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044CAC-2FE1-FE40-9399-8A2052770E5D}">
  <sheetPr>
    <tabColor rgb="FFFF0000"/>
  </sheetPr>
  <dimension ref="A1:D21"/>
  <sheetViews>
    <sheetView workbookViewId="0">
      <selection activeCell="G22" sqref="G22"/>
    </sheetView>
  </sheetViews>
  <sheetFormatPr baseColWidth="10" defaultRowHeight="16"/>
  <cols>
    <col min="1" max="1" width="40" customWidth="1"/>
    <col min="2" max="2" width="15" customWidth="1"/>
    <col min="3" max="3" width="16.83203125" customWidth="1"/>
    <col min="4" max="4" width="15" customWidth="1"/>
  </cols>
  <sheetData>
    <row r="1" spans="1:4" ht="19">
      <c r="A1" s="18" t="s">
        <v>133</v>
      </c>
      <c r="B1" s="21"/>
      <c r="C1" s="21"/>
      <c r="D1" s="21"/>
    </row>
    <row r="2" spans="1:4">
      <c r="A2" s="56"/>
    </row>
    <row r="4" spans="1:4">
      <c r="A4" s="30" t="s">
        <v>134</v>
      </c>
      <c r="B4" s="37"/>
      <c r="C4" s="37"/>
      <c r="D4" s="37"/>
    </row>
    <row r="5" spans="1:4">
      <c r="A5" s="27" t="s">
        <v>105</v>
      </c>
      <c r="B5" s="28" t="s">
        <v>135</v>
      </c>
      <c r="C5" s="28" t="s">
        <v>95</v>
      </c>
      <c r="D5" s="28" t="s">
        <v>96</v>
      </c>
    </row>
    <row r="6" spans="1:4">
      <c r="A6" t="s">
        <v>106</v>
      </c>
      <c r="B6" s="38" t="s">
        <v>136</v>
      </c>
      <c r="C6" s="29">
        <f>'Forecast Assumptions'!E17</f>
        <v>0.12630990168416367</v>
      </c>
      <c r="D6" s="29">
        <f>'Forecast Assumptions'!F17</f>
        <v>6.4784246915098195E-2</v>
      </c>
    </row>
    <row r="7" spans="1:4">
      <c r="A7" t="s">
        <v>117</v>
      </c>
      <c r="B7" s="38" t="s">
        <v>136</v>
      </c>
      <c r="C7" s="29">
        <f>'Forecast Assumptions'!E18</f>
        <v>0.58282183818410505</v>
      </c>
      <c r="D7" s="29">
        <f>'Forecast Assumptions'!F18</f>
        <v>3.579188142590102E-2</v>
      </c>
    </row>
    <row r="9" spans="1:4">
      <c r="A9" s="22" t="s">
        <v>137</v>
      </c>
      <c r="B9" s="23"/>
      <c r="C9" s="23"/>
      <c r="D9" s="23"/>
    </row>
    <row r="10" spans="1:4">
      <c r="A10" s="27" t="s">
        <v>105</v>
      </c>
      <c r="C10" s="28" t="s">
        <v>138</v>
      </c>
    </row>
    <row r="11" spans="1:4">
      <c r="A11" t="s">
        <v>118</v>
      </c>
      <c r="C11" s="29">
        <f>'Forecast Assumptions'!E19</f>
        <v>0.28842693927746216</v>
      </c>
    </row>
    <row r="12" spans="1:4">
      <c r="A12" t="s">
        <v>109</v>
      </c>
      <c r="C12" s="29">
        <f>'Forecast Assumptions'!E20</f>
        <v>6.5647769786275359E-2</v>
      </c>
    </row>
    <row r="13" spans="1:4">
      <c r="A13" t="s">
        <v>110</v>
      </c>
      <c r="C13" s="29">
        <f>'Forecast Assumptions'!E21</f>
        <v>2.7359030307816178E-2</v>
      </c>
    </row>
    <row r="14" spans="1:4">
      <c r="A14" t="s">
        <v>111</v>
      </c>
      <c r="C14" s="29">
        <f>'Forecast Assumptions'!E22</f>
        <v>-1.6763508268175988E-2</v>
      </c>
    </row>
    <row r="16" spans="1:4">
      <c r="A16" s="22" t="s">
        <v>139</v>
      </c>
      <c r="B16" s="23"/>
      <c r="C16" s="23"/>
      <c r="D16" s="23"/>
    </row>
    <row r="17" spans="1:3">
      <c r="A17" t="s">
        <v>140</v>
      </c>
      <c r="C17" s="16">
        <f>'Forecast Assumptions'!D7</f>
        <v>2429.1000000000004</v>
      </c>
    </row>
    <row r="18" spans="1:3">
      <c r="A18" t="s">
        <v>141</v>
      </c>
      <c r="C18" s="58">
        <v>10000</v>
      </c>
    </row>
    <row r="19" spans="1:3">
      <c r="A19" t="s">
        <v>142</v>
      </c>
      <c r="C19" t="s">
        <v>143</v>
      </c>
    </row>
    <row r="20" spans="1:3">
      <c r="A20" t="s">
        <v>135</v>
      </c>
      <c r="C20" t="s">
        <v>144</v>
      </c>
    </row>
    <row r="21" spans="1:3">
      <c r="A21" t="s">
        <v>288</v>
      </c>
      <c r="C21">
        <v>42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B7CE34-07A7-C748-BD21-585A7C6BD74A}">
  <sheetPr>
    <tabColor rgb="FFFF0000"/>
  </sheetPr>
  <dimension ref="A1:O10004"/>
  <sheetViews>
    <sheetView workbookViewId="0">
      <pane ySplit="4" topLeftCell="A5" activePane="bottomLeft" state="frozen"/>
      <selection pane="bottomLeft" activeCell="A2" sqref="A2"/>
    </sheetView>
  </sheetViews>
  <sheetFormatPr baseColWidth="10" defaultRowHeight="16"/>
  <cols>
    <col min="1" max="1" width="9.1640625" customWidth="1"/>
    <col min="2" max="4" width="12" customWidth="1"/>
    <col min="5" max="5" width="15.5" customWidth="1"/>
    <col min="6" max="15" width="12" customWidth="1"/>
  </cols>
  <sheetData>
    <row r="1" spans="1:15" ht="19">
      <c r="A1" s="1" t="s">
        <v>289</v>
      </c>
      <c r="B1" s="21"/>
      <c r="C1" s="21"/>
      <c r="D1" s="21"/>
      <c r="E1" s="21"/>
      <c r="F1" s="21"/>
      <c r="G1" s="21"/>
      <c r="H1" s="21"/>
      <c r="I1" s="21"/>
      <c r="J1" s="21"/>
      <c r="K1" s="21"/>
      <c r="L1" s="21"/>
      <c r="M1" s="21"/>
      <c r="N1" s="21"/>
      <c r="O1" s="21"/>
    </row>
    <row r="2" spans="1:15">
      <c r="A2" s="5"/>
      <c r="B2" s="21"/>
      <c r="C2" s="21"/>
      <c r="D2" s="21"/>
      <c r="E2" s="21"/>
      <c r="F2" s="21"/>
      <c r="G2" s="21"/>
      <c r="H2" s="21"/>
      <c r="I2" s="21"/>
      <c r="J2" s="21"/>
      <c r="K2" s="21"/>
      <c r="L2" s="21"/>
      <c r="M2" s="21"/>
      <c r="N2" s="21"/>
      <c r="O2" s="21"/>
    </row>
    <row r="4" spans="1:15">
      <c r="A4" s="34" t="s">
        <v>198</v>
      </c>
      <c r="B4" s="34" t="s">
        <v>145</v>
      </c>
      <c r="C4" s="34" t="s">
        <v>146</v>
      </c>
      <c r="D4" s="34" t="s">
        <v>147</v>
      </c>
      <c r="E4" s="34" t="s">
        <v>148</v>
      </c>
      <c r="F4" s="34" t="s">
        <v>149</v>
      </c>
      <c r="G4" s="34" t="s">
        <v>150</v>
      </c>
      <c r="H4" s="34" t="s">
        <v>151</v>
      </c>
      <c r="I4" s="34" t="s">
        <v>152</v>
      </c>
      <c r="J4" s="34" t="s">
        <v>153</v>
      </c>
      <c r="K4" s="34" t="s">
        <v>154</v>
      </c>
      <c r="L4" s="34" t="s">
        <v>155</v>
      </c>
      <c r="M4" s="34" t="s">
        <v>156</v>
      </c>
      <c r="N4" s="34" t="s">
        <v>157</v>
      </c>
      <c r="O4" s="34" t="s">
        <v>158</v>
      </c>
    </row>
    <row r="5" spans="1:15">
      <c r="A5">
        <v>1</v>
      </c>
      <c r="B5" s="39">
        <v>-0.95616222938414897</v>
      </c>
      <c r="C5" s="39">
        <v>-0.27302610488261042</v>
      </c>
      <c r="D5" s="29">
        <f>'Monte Carlo Inputs'!$C$6+'Monte Carlo Inputs'!$D$6*B5</f>
        <v>6.4365651724850204E-2</v>
      </c>
      <c r="E5" s="29">
        <f>'Monte Carlo Inputs'!$C$7+'Monte Carlo Inputs'!$D$7*C5</f>
        <v>0.57304972021197109</v>
      </c>
      <c r="F5" s="16">
        <f>'Monte Carlo Inputs'!$C$17*(1+$D5)</f>
        <v>2585.4506046048336</v>
      </c>
      <c r="G5" s="16">
        <f>F5*(1+$D5)</f>
        <v>2751.8648177726313</v>
      </c>
      <c r="H5" s="16">
        <f>G5*(1+$D5)</f>
        <v>2928.9903902272526</v>
      </c>
      <c r="I5" s="16">
        <f>H5*(1+$D5)</f>
        <v>3117.5167655900527</v>
      </c>
      <c r="J5" s="16">
        <f>I5*(1+$D5)</f>
        <v>3318.1777639704032</v>
      </c>
      <c r="K5" s="16">
        <f>F5*$E5*(1-'Monte Carlo Inputs'!$C$11)+F5*'Monte Carlo Inputs'!$C$12-F5*'Monte Carlo Inputs'!$C$13-'Monte Carlo Inputs'!$C$14*(F5-'Monte Carlo Inputs'!$C$17)</f>
        <v>1155.8754024383686</v>
      </c>
      <c r="L5" s="16">
        <f>G5*$E5*(1-'Monte Carlo Inputs'!$C$11)+G5*'Monte Carlo Inputs'!$C$12-G5*'Monte Carlo Inputs'!$C$13-'Monte Carlo Inputs'!$C$14*(G5-F5)</f>
        <v>1230.2740760290374</v>
      </c>
      <c r="M5" s="16">
        <f>H5*$E5*(1-'Monte Carlo Inputs'!$C$11)+H5*'Monte Carlo Inputs'!$C$12-H5*'Monte Carlo Inputs'!$C$13-'Monte Carlo Inputs'!$C$14*(H5-G5)</f>
        <v>1309.4614687328342</v>
      </c>
      <c r="N5" s="16">
        <f>I5*$E5*(1-'Monte Carlo Inputs'!$C$11)+I5*'Monte Carlo Inputs'!$C$12-I5*'Monte Carlo Inputs'!$C$13-'Monte Carlo Inputs'!$C$14*(I5-H5)</f>
        <v>1393.7458095764021</v>
      </c>
      <c r="O5" s="16">
        <f>J5*$E5*(1-'Monte Carlo Inputs'!$C$11)+J5*'Monte Carlo Inputs'!$C$12-J5*'Monte Carlo Inputs'!$C$13-'Monte Carlo Inputs'!$C$14*(J5-I5)</f>
        <v>1483.4551669485663</v>
      </c>
    </row>
    <row r="6" spans="1:15">
      <c r="A6">
        <v>2</v>
      </c>
      <c r="B6" s="39">
        <v>-1.8416271847835968</v>
      </c>
      <c r="C6" s="39">
        <v>-1.1408820709540239</v>
      </c>
      <c r="D6" s="29">
        <f>'Monte Carlo Inputs'!$C$6+'Monte Carlo Inputs'!$D$6*B6</f>
        <v>7.0014714195859723E-3</v>
      </c>
      <c r="E6" s="29">
        <f>'Monte Carlo Inputs'!$C$7+'Monte Carlo Inputs'!$D$7*C6</f>
        <v>0.54198752237958225</v>
      </c>
      <c r="F6" s="16">
        <f>'Monte Carlo Inputs'!$C$17*(1+$D6)</f>
        <v>2446.1072742253168</v>
      </c>
      <c r="G6" s="16">
        <f t="shared" ref="G6:J6" si="0">F6*(1+$D6)</f>
        <v>2463.2336243950472</v>
      </c>
      <c r="H6" s="16">
        <f t="shared" si="0"/>
        <v>2480.4798842160126</v>
      </c>
      <c r="I6" s="16">
        <f t="shared" si="0"/>
        <v>2497.8468932322094</v>
      </c>
      <c r="J6" s="16">
        <f t="shared" si="0"/>
        <v>2515.3354968656768</v>
      </c>
      <c r="K6" s="16">
        <f>F6*$E6*(1-'Monte Carlo Inputs'!$C$11)+F6*'Monte Carlo Inputs'!$C$12-F6*'Monte Carlo Inputs'!$C$13-'Monte Carlo Inputs'!$C$14*(F6-'Monte Carlo Inputs'!$C$17)</f>
        <v>1037.3182970614021</v>
      </c>
      <c r="L6" s="16">
        <f>G6*$E6*(1-'Monte Carlo Inputs'!$C$11)+G6*'Monte Carlo Inputs'!$C$12-G6*'Monte Carlo Inputs'!$C$13-'Monte Carlo Inputs'!$C$14*(G6-F6)</f>
        <v>1044.5810514712912</v>
      </c>
      <c r="M6" s="16">
        <f>H6*$E6*(1-'Monte Carlo Inputs'!$C$11)+H6*'Monte Carlo Inputs'!$C$12-H6*'Monte Carlo Inputs'!$C$13-'Monte Carlo Inputs'!$C$14*(H6-G6)</f>
        <v>1051.8946558486089</v>
      </c>
      <c r="N6" s="16">
        <f>I6*$E6*(1-'Monte Carlo Inputs'!$C$11)+I6*'Monte Carlo Inputs'!$C$12-I6*'Monte Carlo Inputs'!$C$13-'Monte Carlo Inputs'!$C$14*(I6-H6)</f>
        <v>1059.2594662179481</v>
      </c>
      <c r="O6" s="16">
        <f>J6*$E6*(1-'Monte Carlo Inputs'!$C$11)+J6*'Monte Carlo Inputs'!$C$12-J6*'Monte Carlo Inputs'!$C$13-'Monte Carlo Inputs'!$C$14*(J6-I6)</f>
        <v>1066.6758410965992</v>
      </c>
    </row>
    <row r="7" spans="1:15">
      <c r="A7">
        <v>3</v>
      </c>
      <c r="B7" s="39">
        <v>-0.5294337937164153</v>
      </c>
      <c r="C7" s="39">
        <v>1.2285906730631042</v>
      </c>
      <c r="D7" s="29">
        <f>'Monte Carlo Inputs'!$C$6+'Monte Carlo Inputs'!$D$6*B7</f>
        <v>9.2010932066842258E-2</v>
      </c>
      <c r="E7" s="29">
        <f>'Monte Carlo Inputs'!$C$7+'Monte Carlo Inputs'!$D$7*C7</f>
        <v>0.62679540987534765</v>
      </c>
      <c r="F7" s="16">
        <f>'Monte Carlo Inputs'!$C$17*(1+$D7)</f>
        <v>2652.6037550835672</v>
      </c>
      <c r="G7" s="16">
        <f t="shared" ref="G7:J7" si="1">F7*(1+$D7)</f>
        <v>2896.6722989928121</v>
      </c>
      <c r="H7" s="16">
        <f t="shared" si="1"/>
        <v>3163.1978171153437</v>
      </c>
      <c r="I7" s="16">
        <f t="shared" si="1"/>
        <v>3454.2465965799274</v>
      </c>
      <c r="J7" s="16">
        <f t="shared" si="1"/>
        <v>3772.0750455199645</v>
      </c>
      <c r="K7" s="16">
        <f>F7*$E7*(1-'Monte Carlo Inputs'!$C$11)+F7*'Monte Carlo Inputs'!$C$12-F7*'Monte Carlo Inputs'!$C$13-'Monte Carlo Inputs'!$C$14*(F7-'Monte Carlo Inputs'!$C$17)</f>
        <v>1288.4012937326731</v>
      </c>
      <c r="L7" s="16">
        <f>G7*$E7*(1-'Monte Carlo Inputs'!$C$11)+G7*'Monte Carlo Inputs'!$C$12-G7*'Monte Carlo Inputs'!$C$13-'Monte Carlo Inputs'!$C$14*(G7-F7)</f>
        <v>1406.948297645142</v>
      </c>
      <c r="M7" s="16">
        <f>H7*$E7*(1-'Monte Carlo Inputs'!$C$11)+H7*'Monte Carlo Inputs'!$C$12-H7*'Monte Carlo Inputs'!$C$13-'Monte Carlo Inputs'!$C$14*(H7-G7)</f>
        <v>1536.4029218813284</v>
      </c>
      <c r="N7" s="16">
        <f>I7*$E7*(1-'Monte Carlo Inputs'!$C$11)+I7*'Monte Carlo Inputs'!$C$12-I7*'Monte Carlo Inputs'!$C$13-'Monte Carlo Inputs'!$C$14*(I7-H7)</f>
        <v>1677.7687867538493</v>
      </c>
      <c r="O7" s="16">
        <f>J7*$E7*(1-'Monte Carlo Inputs'!$C$11)+J7*'Monte Carlo Inputs'!$C$12-J7*'Monte Carlo Inputs'!$C$13-'Monte Carlo Inputs'!$C$14*(J7-I7)</f>
        <v>1832.1418566157261</v>
      </c>
    </row>
    <row r="8" spans="1:15">
      <c r="A8">
        <v>4</v>
      </c>
      <c r="B8" s="39">
        <v>-0.26851772662724449</v>
      </c>
      <c r="C8" s="39">
        <v>-1.8017934176870904</v>
      </c>
      <c r="D8" s="29">
        <f>'Monte Carlo Inputs'!$C$6+'Monte Carlo Inputs'!$D$6*B8</f>
        <v>0.10891418298126343</v>
      </c>
      <c r="E8" s="29">
        <f>'Monte Carlo Inputs'!$C$7+'Monte Carlo Inputs'!$D$7*C8</f>
        <v>0.51833226182427972</v>
      </c>
      <c r="F8" s="16">
        <f>'Monte Carlo Inputs'!$C$17*(1+$D8)</f>
        <v>2693.6634418797876</v>
      </c>
      <c r="G8" s="16">
        <f t="shared" ref="G8:J8" si="2">F8*(1+$D8)</f>
        <v>2987.0415948786226</v>
      </c>
      <c r="H8" s="16">
        <f t="shared" si="2"/>
        <v>3312.3727897158778</v>
      </c>
      <c r="I8" s="16">
        <f t="shared" si="2"/>
        <v>3673.1371658371509</v>
      </c>
      <c r="J8" s="16">
        <f t="shared" si="2"/>
        <v>4073.1938992324176</v>
      </c>
      <c r="K8" s="16">
        <f>F8*$E8*(1-'Monte Carlo Inputs'!$C$11)+F8*'Monte Carlo Inputs'!$C$12-F8*'Monte Carlo Inputs'!$C$13-'Monte Carlo Inputs'!$C$14*(F8-'Monte Carlo Inputs'!$C$17)</f>
        <v>1101.0793082571838</v>
      </c>
      <c r="L8" s="16">
        <f>G8*$E8*(1-'Monte Carlo Inputs'!$C$11)+G8*'Monte Carlo Inputs'!$C$12-G8*'Monte Carlo Inputs'!$C$13-'Monte Carlo Inputs'!$C$14*(G8-F8)</f>
        <v>1221.0024615135899</v>
      </c>
      <c r="M8" s="16">
        <f>H8*$E8*(1-'Monte Carlo Inputs'!$C$11)+H8*'Monte Carlo Inputs'!$C$12-H8*'Monte Carlo Inputs'!$C$13-'Monte Carlo Inputs'!$C$14*(H8-G8)</f>
        <v>1353.9869470274537</v>
      </c>
      <c r="N8" s="16">
        <f>I8*$E8*(1-'Monte Carlo Inputs'!$C$11)+I8*'Monte Carlo Inputs'!$C$12-I8*'Monte Carlo Inputs'!$C$13-'Monte Carlo Inputs'!$C$14*(I8-H8)</f>
        <v>1501.4553291302443</v>
      </c>
      <c r="O8" s="16">
        <f>J8*$E8*(1-'Monte Carlo Inputs'!$C$11)+J8*'Monte Carlo Inputs'!$C$12-J8*'Monte Carlo Inputs'!$C$13-'Monte Carlo Inputs'!$C$14*(J8-I8)</f>
        <v>1664.9851095853287</v>
      </c>
    </row>
    <row r="9" spans="1:15">
      <c r="A9">
        <v>5</v>
      </c>
      <c r="B9" s="39">
        <v>-0.66599914825706119</v>
      </c>
      <c r="C9" s="39">
        <v>-3.2790771333354165</v>
      </c>
      <c r="D9" s="29">
        <f>'Monte Carlo Inputs'!$C$6+'Monte Carlo Inputs'!$D$6*B9</f>
        <v>8.3163648418233121E-2</v>
      </c>
      <c r="E9" s="29">
        <f>'Monte Carlo Inputs'!$C$7+'Monte Carlo Inputs'!$D$7*C9</f>
        <v>0.46545749824138039</v>
      </c>
      <c r="F9" s="16">
        <f>'Monte Carlo Inputs'!$C$17*(1+$D9)</f>
        <v>2631.1128183727305</v>
      </c>
      <c r="G9" s="16">
        <f t="shared" ref="G9:J9" si="3">F9*(1+$D9)</f>
        <v>2849.9257597485871</v>
      </c>
      <c r="H9" s="16">
        <f t="shared" si="3"/>
        <v>3086.935983650385</v>
      </c>
      <c r="I9" s="16">
        <f t="shared" si="3"/>
        <v>3343.6568424842785</v>
      </c>
      <c r="J9" s="16">
        <f t="shared" si="3"/>
        <v>3621.7275445638606</v>
      </c>
      <c r="K9" s="16">
        <f>F9*$E9*(1-'Monte Carlo Inputs'!$C$11)+F9*'Monte Carlo Inputs'!$C$12-F9*'Monte Carlo Inputs'!$C$13-'Monte Carlo Inputs'!$C$14*(F9-'Monte Carlo Inputs'!$C$17)</f>
        <v>975.57146386096269</v>
      </c>
      <c r="L9" s="16">
        <f>G9*$E9*(1-'Monte Carlo Inputs'!$C$11)+G9*'Monte Carlo Inputs'!$C$12-G9*'Monte Carlo Inputs'!$C$13-'Monte Carlo Inputs'!$C$14*(G9-F9)</f>
        <v>1056.7035460883571</v>
      </c>
      <c r="M9" s="16">
        <f>H9*$E9*(1-'Monte Carlo Inputs'!$C$11)+H9*'Monte Carlo Inputs'!$C$12-H9*'Monte Carlo Inputs'!$C$13-'Monte Carlo Inputs'!$C$14*(H9-G9)</f>
        <v>1144.5828682775493</v>
      </c>
      <c r="N9" s="16">
        <f>I9*$E9*(1-'Monte Carlo Inputs'!$C$11)+I9*'Monte Carlo Inputs'!$C$12-I9*'Monte Carlo Inputs'!$C$13-'Monte Carlo Inputs'!$C$14*(I9-H9)</f>
        <v>1239.7705555205164</v>
      </c>
      <c r="O9" s="16">
        <f>J9*$E9*(1-'Monte Carlo Inputs'!$C$11)+J9*'Monte Carlo Inputs'!$C$12-J9*'Monte Carlo Inputs'!$C$13-'Monte Carlo Inputs'!$C$14*(J9-I9)</f>
        <v>1342.8743981191024</v>
      </c>
    </row>
    <row r="10" spans="1:15">
      <c r="A10">
        <v>6</v>
      </c>
      <c r="B10" s="39">
        <v>0.56528686107079096</v>
      </c>
      <c r="C10" s="39">
        <v>1.0033993487400099</v>
      </c>
      <c r="D10" s="29">
        <f>'Monte Carlo Inputs'!$C$6+'Monte Carlo Inputs'!$D$6*B10</f>
        <v>0.16293158526963461</v>
      </c>
      <c r="E10" s="29">
        <f>'Monte Carlo Inputs'!$C$7+'Monte Carlo Inputs'!$D$7*C10</f>
        <v>0.61873538869703382</v>
      </c>
      <c r="F10" s="16">
        <f>'Monte Carlo Inputs'!$C$17*(1+$D10)</f>
        <v>2824.8771137784702</v>
      </c>
      <c r="G10" s="16">
        <f t="shared" ref="G10:J10" si="4">F10*(1+$D10)</f>
        <v>3285.1388201183067</v>
      </c>
      <c r="H10" s="16">
        <f t="shared" si="4"/>
        <v>3820.3916959109997</v>
      </c>
      <c r="I10" s="16">
        <f t="shared" si="4"/>
        <v>4442.8541712767274</v>
      </c>
      <c r="J10" s="16">
        <f t="shared" si="4"/>
        <v>5166.7354445246538</v>
      </c>
      <c r="K10" s="16">
        <f>F10*$E10*(1-'Monte Carlo Inputs'!$C$11)+F10*'Monte Carlo Inputs'!$C$12-F10*'Monte Carlo Inputs'!$C$13-'Monte Carlo Inputs'!$C$14*(F10-'Monte Carlo Inputs'!$C$17)</f>
        <v>1358.5195949355564</v>
      </c>
      <c r="L10" s="16">
        <f>G10*$E10*(1-'Monte Carlo Inputs'!$C$11)+G10*'Monte Carlo Inputs'!$C$12-G10*'Monte Carlo Inputs'!$C$13-'Monte Carlo Inputs'!$C$14*(G10-F10)</f>
        <v>1579.8653461582685</v>
      </c>
      <c r="M10" s="16">
        <f>H10*$E10*(1-'Monte Carlo Inputs'!$C$11)+H10*'Monte Carlo Inputs'!$C$12-H10*'Monte Carlo Inputs'!$C$13-'Monte Carlo Inputs'!$C$14*(H10-G10)</f>
        <v>1837.2753115203955</v>
      </c>
      <c r="N10" s="16">
        <f>I10*$E10*(1-'Monte Carlo Inputs'!$C$11)+I10*'Monte Carlo Inputs'!$C$12-I10*'Monte Carlo Inputs'!$C$13-'Monte Carlo Inputs'!$C$14*(I10-H10)</f>
        <v>2136.6254906031754</v>
      </c>
      <c r="O10" s="16">
        <f>J10*$E10*(1-'Monte Carlo Inputs'!$C$11)+J10*'Monte Carlo Inputs'!$C$12-J10*'Monte Carlo Inputs'!$C$13-'Monte Carlo Inputs'!$C$14*(J10-I10)</f>
        <v>2484.7492689146616</v>
      </c>
    </row>
    <row r="11" spans="1:15">
      <c r="A11">
        <v>7</v>
      </c>
      <c r="B11" s="39">
        <v>1.5043011771931394</v>
      </c>
      <c r="C11" s="39">
        <v>0.38393850612012209</v>
      </c>
      <c r="D11" s="29">
        <f>'Monte Carlo Inputs'!$C$6+'Monte Carlo Inputs'!$D$6*B11</f>
        <v>0.22376492058211689</v>
      </c>
      <c r="E11" s="29">
        <f>'Monte Carlo Inputs'!$C$7+'Monte Carlo Inputs'!$D$7*C11</f>
        <v>0.596563719669994</v>
      </c>
      <c r="F11" s="16">
        <f>'Monte Carlo Inputs'!$C$17*(1+$D11)</f>
        <v>2972.6473685860205</v>
      </c>
      <c r="G11" s="16">
        <f t="shared" ref="G11:J11" si="5">F11*(1+$D11)</f>
        <v>3637.8215709363099</v>
      </c>
      <c r="H11" s="16">
        <f t="shared" si="5"/>
        <v>4451.8384258487849</v>
      </c>
      <c r="I11" s="16">
        <f t="shared" si="5"/>
        <v>5448.0036976532547</v>
      </c>
      <c r="J11" s="16">
        <f t="shared" si="5"/>
        <v>6667.075812389714</v>
      </c>
      <c r="K11" s="16">
        <f>F11*$E11*(1-'Monte Carlo Inputs'!$C$11)+F11*'Monte Carlo Inputs'!$C$12-F11*'Monte Carlo Inputs'!$C$13-'Monte Carlo Inputs'!$C$14*(F11-'Monte Carlo Inputs'!$C$17)</f>
        <v>1384.8155415205586</v>
      </c>
      <c r="L11" s="16">
        <f>G11*$E11*(1-'Monte Carlo Inputs'!$C$11)+G11*'Monte Carlo Inputs'!$C$12-G11*'Monte Carlo Inputs'!$C$13-'Monte Carlo Inputs'!$C$14*(G11-F11)</f>
        <v>1694.6886811897871</v>
      </c>
      <c r="M11" s="16">
        <f>H11*$E11*(1-'Monte Carlo Inputs'!$C$11)+H11*'Monte Carlo Inputs'!$C$12-H11*'Monte Carlo Inputs'!$C$13-'Monte Carlo Inputs'!$C$14*(H11-G11)</f>
        <v>2073.9005593476322</v>
      </c>
      <c r="N11" s="16">
        <f>I11*$E11*(1-'Monte Carlo Inputs'!$C$11)+I11*'Monte Carlo Inputs'!$C$12-I11*'Monte Carlo Inputs'!$C$13-'Monte Carlo Inputs'!$C$14*(I11-H11)</f>
        <v>2537.966753305263</v>
      </c>
      <c r="O11" s="16">
        <f>J11*$E11*(1-'Monte Carlo Inputs'!$C$11)+J11*'Monte Carlo Inputs'!$C$12-J11*'Monte Carlo Inputs'!$C$13-'Monte Carlo Inputs'!$C$14*(J11-I11)</f>
        <v>3105.8746822986677</v>
      </c>
    </row>
    <row r="12" spans="1:15">
      <c r="A12">
        <v>8</v>
      </c>
      <c r="B12" s="39">
        <v>1.1099567172342548</v>
      </c>
      <c r="C12" s="39">
        <v>1.0302777734465076</v>
      </c>
      <c r="D12" s="29">
        <f>'Monte Carlo Inputs'!$C$6+'Monte Carlo Inputs'!$D$6*B12</f>
        <v>0.19821761171853947</v>
      </c>
      <c r="E12" s="29">
        <f>'Monte Carlo Inputs'!$C$7+'Monte Carlo Inputs'!$D$7*C12</f>
        <v>0.61969741808704382</v>
      </c>
      <c r="F12" s="16">
        <f>'Monte Carlo Inputs'!$C$17*(1+$D12)</f>
        <v>2910.5904006255046</v>
      </c>
      <c r="G12" s="16">
        <f t="shared" ref="G12:J12" si="6">F12*(1+$D12)</f>
        <v>3487.520678528399</v>
      </c>
      <c r="H12" s="16">
        <f t="shared" si="6"/>
        <v>4178.8086982453187</v>
      </c>
      <c r="I12" s="16">
        <f t="shared" si="6"/>
        <v>5007.1221782401644</v>
      </c>
      <c r="J12" s="16">
        <f t="shared" si="6"/>
        <v>5999.621977993861</v>
      </c>
      <c r="K12" s="16">
        <f>F12*$E12*(1-'Monte Carlo Inputs'!$C$11)+F12*'Monte Carlo Inputs'!$C$12-F12*'Monte Carlo Inputs'!$C$13-'Monte Carlo Inputs'!$C$14*(F12-'Monte Carlo Inputs'!$C$17)</f>
        <v>1402.9682155072769</v>
      </c>
      <c r="L12" s="16">
        <f>G12*$E12*(1-'Monte Carlo Inputs'!$C$11)+G12*'Monte Carlo Inputs'!$C$12-G12*'Monte Carlo Inputs'!$C$13-'Monte Carlo Inputs'!$C$14*(G12-F12)</f>
        <v>1681.0612245021507</v>
      </c>
      <c r="M12" s="16">
        <f>H12*$E12*(1-'Monte Carlo Inputs'!$C$11)+H12*'Monte Carlo Inputs'!$C$12-H12*'Monte Carlo Inputs'!$C$13-'Monte Carlo Inputs'!$C$14*(H12-G12)</f>
        <v>2014.2771655756108</v>
      </c>
      <c r="N12" s="16">
        <f>I12*$E12*(1-'Monte Carlo Inputs'!$C$11)+I12*'Monte Carlo Inputs'!$C$12-I12*'Monte Carlo Inputs'!$C$13-'Monte Carlo Inputs'!$C$14*(I12-H12)</f>
        <v>2413.5423746751976</v>
      </c>
      <c r="O12" s="16">
        <f>J12*$E12*(1-'Monte Carlo Inputs'!$C$11)+J12*'Monte Carlo Inputs'!$C$12-J12*'Monte Carlo Inputs'!$C$13-'Monte Carlo Inputs'!$C$14*(J12-I12)</f>
        <v>2891.9489799648077</v>
      </c>
    </row>
    <row r="13" spans="1:15">
      <c r="A13">
        <v>9</v>
      </c>
      <c r="B13" s="39">
        <v>0.43427934647467814</v>
      </c>
      <c r="C13" s="39">
        <v>-1.4364615311607307</v>
      </c>
      <c r="D13" s="29">
        <f>'Monte Carlo Inputs'!$C$6+'Monte Carlo Inputs'!$D$6*B13</f>
        <v>0.15444436209630669</v>
      </c>
      <c r="E13" s="29">
        <f>'Monte Carlo Inputs'!$C$7+'Monte Carlo Inputs'!$D$7*C13</f>
        <v>0.531408177387932</v>
      </c>
      <c r="F13" s="16">
        <f>'Monte Carlo Inputs'!$C$17*(1+$D13)</f>
        <v>2804.2607999681391</v>
      </c>
      <c r="G13" s="16">
        <f t="shared" ref="G13:J13" si="7">F13*(1+$D13)</f>
        <v>3237.3630703708973</v>
      </c>
      <c r="H13" s="16">
        <f t="shared" si="7"/>
        <v>3737.3555446484716</v>
      </c>
      <c r="I13" s="16">
        <f t="shared" si="7"/>
        <v>4314.5690376687999</v>
      </c>
      <c r="J13" s="16">
        <f t="shared" si="7"/>
        <v>4980.9299004120339</v>
      </c>
      <c r="K13" s="16">
        <f>F13*$E13*(1-'Monte Carlo Inputs'!$C$11)+F13*'Monte Carlo Inputs'!$C$12-F13*'Monte Carlo Inputs'!$C$13-'Monte Carlo Inputs'!$C$14*(F13-'Monte Carlo Inputs'!$C$17)</f>
        <v>1174.0518643100688</v>
      </c>
      <c r="L13" s="16">
        <f>G13*$E13*(1-'Monte Carlo Inputs'!$C$11)+G13*'Monte Carlo Inputs'!$C$12-G13*'Monte Carlo Inputs'!$C$13-'Monte Carlo Inputs'!$C$14*(G13-F13)</f>
        <v>1355.377555561417</v>
      </c>
      <c r="M13" s="16">
        <f>H13*$E13*(1-'Monte Carlo Inputs'!$C$11)+H13*'Monte Carlo Inputs'!$C$12-H13*'Monte Carlo Inputs'!$C$13-'Monte Carlo Inputs'!$C$14*(H13-G13)</f>
        <v>1564.7079775297516</v>
      </c>
      <c r="N13" s="16">
        <f>I13*$E13*(1-'Monte Carlo Inputs'!$C$11)+I13*'Monte Carlo Inputs'!$C$12-I13*'Monte Carlo Inputs'!$C$13-'Monte Carlo Inputs'!$C$14*(I13-H13)</f>
        <v>1806.3683029863362</v>
      </c>
      <c r="O13" s="16">
        <f>J13*$E13*(1-'Monte Carlo Inputs'!$C$11)+J13*'Monte Carlo Inputs'!$C$12-J13*'Monte Carlo Inputs'!$C$13-'Monte Carlo Inputs'!$C$14*(J13-I13)</f>
        <v>2085.3517032520494</v>
      </c>
    </row>
    <row r="14" spans="1:15">
      <c r="A14">
        <v>10</v>
      </c>
      <c r="B14" s="39">
        <v>2.4307381586462498</v>
      </c>
      <c r="C14" s="39">
        <v>-0.88865432125879329</v>
      </c>
      <c r="D14" s="29">
        <f>'Monte Carlo Inputs'!$C$6+'Monte Carlo Inputs'!$D$6*B14</f>
        <v>0.28378344273985345</v>
      </c>
      <c r="E14" s="29">
        <f>'Monte Carlo Inputs'!$C$7+'Monte Carlo Inputs'!$D$7*C14</f>
        <v>0.55101522808899572</v>
      </c>
      <c r="F14" s="16">
        <f>'Monte Carlo Inputs'!$C$17*(1+$D14)</f>
        <v>3118.4383607593782</v>
      </c>
      <c r="G14" s="16">
        <f t="shared" ref="G14:J14" si="8">F14*(1+$D14)</f>
        <v>4003.3995347476994</v>
      </c>
      <c r="H14" s="16">
        <f t="shared" si="8"/>
        <v>5139.4980373815288</v>
      </c>
      <c r="I14" s="16">
        <f t="shared" si="8"/>
        <v>6598.0024843843785</v>
      </c>
      <c r="J14" s="16">
        <f t="shared" si="8"/>
        <v>8470.4063446090822</v>
      </c>
      <c r="K14" s="16">
        <f>F14*$E14*(1-'Monte Carlo Inputs'!$C$11)+F14*'Monte Carlo Inputs'!$C$12-F14*'Monte Carlo Inputs'!$C$13-'Monte Carlo Inputs'!$C$14*(F14-'Monte Carlo Inputs'!$C$17)</f>
        <v>1353.6577920656896</v>
      </c>
      <c r="L14" s="16">
        <f>G14*$E14*(1-'Monte Carlo Inputs'!$C$11)+G14*'Monte Carlo Inputs'!$C$12-G14*'Monte Carlo Inputs'!$C$13-'Monte Carlo Inputs'!$C$14*(G14-F14)</f>
        <v>1737.8034605897196</v>
      </c>
      <c r="M14" s="16">
        <f>H14*$E14*(1-'Monte Carlo Inputs'!$C$11)+H14*'Monte Carlo Inputs'!$C$12-H14*'Monte Carlo Inputs'!$C$13-'Monte Carlo Inputs'!$C$14*(H14-G14)</f>
        <v>2230.963309441101</v>
      </c>
      <c r="N14" s="16">
        <f>I14*$E14*(1-'Monte Carlo Inputs'!$C$11)+I14*'Monte Carlo Inputs'!$C$12-I14*'Monte Carlo Inputs'!$C$13-'Monte Carlo Inputs'!$C$14*(I14-H14)</f>
        <v>2864.0737580205932</v>
      </c>
      <c r="O14" s="16">
        <f>J14*$E14*(1-'Monte Carlo Inputs'!$C$11)+J14*'Monte Carlo Inputs'!$C$12-J14*'Monte Carlo Inputs'!$C$13-'Monte Carlo Inputs'!$C$14*(J14-I14)</f>
        <v>3676.8504693325467</v>
      </c>
    </row>
    <row r="15" spans="1:15">
      <c r="A15">
        <v>11</v>
      </c>
      <c r="B15" s="39">
        <v>-1.021915743907907</v>
      </c>
      <c r="C15" s="39">
        <v>-0.58455663996477691</v>
      </c>
      <c r="D15" s="29">
        <f>'Monte Carlo Inputs'!$C$6+'Monte Carlo Inputs'!$D$6*B15</f>
        <v>6.010585980440758E-2</v>
      </c>
      <c r="E15" s="29">
        <f>'Monte Carlo Inputs'!$C$7+'Monte Carlo Inputs'!$D$7*C15</f>
        <v>0.56189945623976267</v>
      </c>
      <c r="F15" s="16">
        <f>'Monte Carlo Inputs'!$C$17*(1+$D15)</f>
        <v>2575.1031440508868</v>
      </c>
      <c r="G15" s="16">
        <f t="shared" ref="G15:J15" si="9">F15*(1+$D15)</f>
        <v>2729.8819326090984</v>
      </c>
      <c r="H15" s="16">
        <f t="shared" si="9"/>
        <v>2893.9638333330859</v>
      </c>
      <c r="I15" s="16">
        <f t="shared" si="9"/>
        <v>3067.9080177784299</v>
      </c>
      <c r="J15" s="16">
        <f t="shared" si="9"/>
        <v>3252.3072669878379</v>
      </c>
      <c r="K15" s="16">
        <f>F15*$E15*(1-'Monte Carlo Inputs'!$C$11)+F15*'Monte Carlo Inputs'!$C$12-F15*'Monte Carlo Inputs'!$C$13-'Monte Carlo Inputs'!$C$14*(F15-'Monte Carlo Inputs'!$C$17)</f>
        <v>1130.6549470998264</v>
      </c>
      <c r="L15" s="16">
        <f>G15*$E15*(1-'Monte Carlo Inputs'!$C$11)+G15*'Monte Carlo Inputs'!$C$12-G15*'Monte Carlo Inputs'!$C$13-'Monte Carlo Inputs'!$C$14*(G15-F15)</f>
        <v>1198.6139348373681</v>
      </c>
      <c r="M15" s="16">
        <f>H15*$E15*(1-'Monte Carlo Inputs'!$C$11)+H15*'Monte Carlo Inputs'!$C$12-H15*'Monte Carlo Inputs'!$C$13-'Monte Carlo Inputs'!$C$14*(H15-G15)</f>
        <v>1270.6576559643127</v>
      </c>
      <c r="N15" s="16">
        <f>I15*$E15*(1-'Monte Carlo Inputs'!$C$11)+I15*'Monte Carlo Inputs'!$C$12-I15*'Monte Carlo Inputs'!$C$13-'Monte Carlo Inputs'!$C$14*(I15-H15)</f>
        <v>1347.0316268931003</v>
      </c>
      <c r="O15" s="16">
        <f>J15*$E15*(1-'Monte Carlo Inputs'!$C$11)+J15*'Monte Carlo Inputs'!$C$12-J15*'Monte Carlo Inputs'!$C$13-'Monte Carlo Inputs'!$C$14*(J15-I15)</f>
        <v>1427.9961210112401</v>
      </c>
    </row>
    <row r="16" spans="1:15">
      <c r="A16">
        <v>12</v>
      </c>
      <c r="B16" s="39">
        <v>0.49131020260512231</v>
      </c>
      <c r="C16" s="39">
        <v>0.33038884971370069</v>
      </c>
      <c r="D16" s="29">
        <f>'Monte Carlo Inputs'!$C$6+'Monte Carlo Inputs'!$D$6*B16</f>
        <v>0.15813906316164084</v>
      </c>
      <c r="E16" s="29">
        <f>'Monte Carlo Inputs'!$C$7+'Monte Carlo Inputs'!$D$7*C16</f>
        <v>0.59464707671749761</v>
      </c>
      <c r="F16" s="16">
        <f>'Monte Carlo Inputs'!$C$17*(1+$D16)</f>
        <v>2813.2355983259422</v>
      </c>
      <c r="G16" s="16">
        <f t="shared" ref="G16:J16" si="10">F16*(1+$D16)</f>
        <v>3258.118040298185</v>
      </c>
      <c r="H16" s="16">
        <f t="shared" si="10"/>
        <v>3773.353774860981</v>
      </c>
      <c r="I16" s="16">
        <f t="shared" si="10"/>
        <v>4370.0684057949375</v>
      </c>
      <c r="J16" s="16">
        <f t="shared" si="10"/>
        <v>5061.1469294396338</v>
      </c>
      <c r="K16" s="16">
        <f>F16*$E16*(1-'Monte Carlo Inputs'!$C$11)+F16*'Monte Carlo Inputs'!$C$12-F16*'Monte Carlo Inputs'!$C$13-'Monte Carlo Inputs'!$C$14*(F16-'Monte Carlo Inputs'!$C$17)</f>
        <v>1304.5327011829272</v>
      </c>
      <c r="L16" s="16">
        <f>G16*$E16*(1-'Monte Carlo Inputs'!$C$11)+G16*'Monte Carlo Inputs'!$C$12-G16*'Monte Carlo Inputs'!$C$13-'Monte Carlo Inputs'!$C$14*(G16-F16)</f>
        <v>1510.8302804117204</v>
      </c>
      <c r="M16" s="16">
        <f>H16*$E16*(1-'Monte Carlo Inputs'!$C$11)+H16*'Monte Carlo Inputs'!$C$12-H16*'Monte Carlo Inputs'!$C$13-'Monte Carlo Inputs'!$C$14*(H16-G16)</f>
        <v>1749.7515655522686</v>
      </c>
      <c r="N16" s="16">
        <f>I16*$E16*(1-'Monte Carlo Inputs'!$C$11)+I16*'Monte Carlo Inputs'!$C$12-I16*'Monte Carlo Inputs'!$C$13-'Monte Carlo Inputs'!$C$14*(I16-H16)</f>
        <v>2026.4556388943186</v>
      </c>
      <c r="O16" s="16">
        <f>J16*$E16*(1-'Monte Carlo Inputs'!$C$11)+J16*'Monte Carlo Inputs'!$C$12-J16*'Monte Carlo Inputs'!$C$13-'Monte Carlo Inputs'!$C$14*(J16-I16)</f>
        <v>2346.9174351676907</v>
      </c>
    </row>
    <row r="17" spans="1:15">
      <c r="A17">
        <v>13</v>
      </c>
      <c r="B17" s="39">
        <v>-0.4232858804116747</v>
      </c>
      <c r="C17" s="39">
        <v>-1.2222378845626716</v>
      </c>
      <c r="D17" s="29">
        <f>'Monte Carlo Inputs'!$C$6+'Monte Carlo Inputs'!$D$6*B17</f>
        <v>9.8887644691899007E-2</v>
      </c>
      <c r="E17" s="29">
        <f>'Monte Carlo Inputs'!$C$7+'Monte Carlo Inputs'!$D$7*C17</f>
        <v>0.53907564474559377</v>
      </c>
      <c r="F17" s="16">
        <f>'Monte Carlo Inputs'!$C$17*(1+$D17)</f>
        <v>2669.3079777210919</v>
      </c>
      <c r="G17" s="16">
        <f t="shared" ref="G17:J17" si="11">F17*(1+$D17)</f>
        <v>2933.2695565952263</v>
      </c>
      <c r="H17" s="16">
        <f t="shared" si="11"/>
        <v>3223.3336742933789</v>
      </c>
      <c r="I17" s="16">
        <f t="shared" si="11"/>
        <v>3542.0815494003355</v>
      </c>
      <c r="J17" s="16">
        <f t="shared" si="11"/>
        <v>3892.3496511271665</v>
      </c>
      <c r="K17" s="16">
        <f>F17*$E17*(1-'Monte Carlo Inputs'!$C$11)+F17*'Monte Carlo Inputs'!$C$12-F17*'Monte Carlo Inputs'!$C$13-'Monte Carlo Inputs'!$C$14*(F17-'Monte Carlo Inputs'!$C$17)</f>
        <v>1130.1555684956834</v>
      </c>
      <c r="L17" s="16">
        <f>G17*$E17*(1-'Monte Carlo Inputs'!$C$11)+G17*'Monte Carlo Inputs'!$C$12-G17*'Monte Carlo Inputs'!$C$13-'Monte Carlo Inputs'!$C$14*(G17-F17)</f>
        <v>1241.9139907996555</v>
      </c>
      <c r="M17" s="16">
        <f>H17*$E17*(1-'Monte Carlo Inputs'!$C$11)+H17*'Monte Carlo Inputs'!$C$12-H17*'Monte Carlo Inputs'!$C$13-'Monte Carlo Inputs'!$C$14*(H17-G17)</f>
        <v>1364.72394025975</v>
      </c>
      <c r="N17" s="16">
        <f>I17*$E17*(1-'Monte Carlo Inputs'!$C$11)+I17*'Monte Carlo Inputs'!$C$12-I17*'Monte Carlo Inputs'!$C$13-'Monte Carlo Inputs'!$C$14*(I17-H17)</f>
        <v>1499.6782763666845</v>
      </c>
      <c r="O17" s="16">
        <f>J17*$E17*(1-'Monte Carlo Inputs'!$C$11)+J17*'Monte Carlo Inputs'!$C$12-J17*'Monte Carlo Inputs'!$C$13-'Monte Carlo Inputs'!$C$14*(J17-I17)</f>
        <v>1647.9779289121927</v>
      </c>
    </row>
    <row r="18" spans="1:15">
      <c r="A18">
        <v>14</v>
      </c>
      <c r="B18" s="39">
        <v>-0.30695096987290271</v>
      </c>
      <c r="C18" s="39">
        <v>0.3294011604303444</v>
      </c>
      <c r="D18" s="29">
        <f>'Monte Carlo Inputs'!$C$6+'Monte Carlo Inputs'!$D$6*B18</f>
        <v>0.10642431426108867</v>
      </c>
      <c r="E18" s="29">
        <f>'Monte Carlo Inputs'!$C$7+'Monte Carlo Inputs'!$D$7*C18</f>
        <v>0.59461172545978214</v>
      </c>
      <c r="F18" s="16">
        <f>'Monte Carlo Inputs'!$C$17*(1+$D18)</f>
        <v>2687.615301771611</v>
      </c>
      <c r="G18" s="16">
        <f t="shared" ref="G18:J18" si="12">F18*(1+$D18)</f>
        <v>2973.6429172602639</v>
      </c>
      <c r="H18" s="16">
        <f t="shared" si="12"/>
        <v>3290.1108255870308</v>
      </c>
      <c r="I18" s="16">
        <f t="shared" si="12"/>
        <v>3640.2586140431154</v>
      </c>
      <c r="J18" s="16">
        <f t="shared" si="12"/>
        <v>4027.6706407756756</v>
      </c>
      <c r="K18" s="16">
        <f>F18*$E18*(1-'Monte Carlo Inputs'!$C$11)+F18*'Monte Carlo Inputs'!$C$12-F18*'Monte Carlo Inputs'!$C$13-'Monte Carlo Inputs'!$C$14*(F18-'Monte Carlo Inputs'!$C$17)</f>
        <v>1244.3950903877326</v>
      </c>
      <c r="L18" s="16">
        <f>G18*$E18*(1-'Monte Carlo Inputs'!$C$11)+G18*'Monte Carlo Inputs'!$C$12-G18*'Monte Carlo Inputs'!$C$13-'Monte Carlo Inputs'!$C$14*(G18-F18)</f>
        <v>1376.8289845521126</v>
      </c>
      <c r="M18" s="16">
        <f>H18*$E18*(1-'Monte Carlo Inputs'!$C$11)+H18*'Monte Carlo Inputs'!$C$12-H18*'Monte Carlo Inputs'!$C$13-'Monte Carlo Inputs'!$C$14*(H18-G18)</f>
        <v>1523.3570650878623</v>
      </c>
      <c r="N18" s="16">
        <f>I18*$E18*(1-'Monte Carlo Inputs'!$C$11)+I18*'Monte Carlo Inputs'!$C$12-I18*'Monte Carlo Inputs'!$C$13-'Monte Carlo Inputs'!$C$14*(I18-H18)</f>
        <v>1685.4792961146231</v>
      </c>
      <c r="O18" s="16">
        <f>J18*$E18*(1-'Monte Carlo Inputs'!$C$11)+J18*'Monte Carlo Inputs'!$C$12-J18*'Monte Carlo Inputs'!$C$13-'Monte Carlo Inputs'!$C$14*(J18-I18)</f>
        <v>1864.8552744048845</v>
      </c>
    </row>
    <row r="19" spans="1:15">
      <c r="A19">
        <v>15</v>
      </c>
      <c r="B19" s="39">
        <v>-0.30896052022934228</v>
      </c>
      <c r="C19" s="39">
        <v>0.22424999787315228</v>
      </c>
      <c r="D19" s="29">
        <f>'Monte Carlo Inputs'!$C$6+'Monte Carlo Inputs'!$D$6*B19</f>
        <v>0.10629412705460878</v>
      </c>
      <c r="E19" s="29">
        <f>'Monte Carlo Inputs'!$C$7+'Monte Carlo Inputs'!$D$7*C19</f>
        <v>0.5908481675177395</v>
      </c>
      <c r="F19" s="16">
        <f>'Monte Carlo Inputs'!$C$17*(1+$D19)</f>
        <v>2687.2990640283506</v>
      </c>
      <c r="G19" s="16">
        <f t="shared" ref="G19:J19" si="13">F19*(1+$D19)</f>
        <v>2972.9431721739111</v>
      </c>
      <c r="H19" s="16">
        <f t="shared" si="13"/>
        <v>3288.9495714430964</v>
      </c>
      <c r="I19" s="16">
        <f t="shared" si="13"/>
        <v>3638.5455950662699</v>
      </c>
      <c r="J19" s="16">
        <f t="shared" si="13"/>
        <v>4025.3016228422307</v>
      </c>
      <c r="K19" s="16">
        <f>F19*$E19*(1-'Monte Carlo Inputs'!$C$11)+F19*'Monte Carlo Inputs'!$C$12-F19*'Monte Carlo Inputs'!$C$13-'Monte Carlo Inputs'!$C$14*(F19-'Monte Carlo Inputs'!$C$17)</f>
        <v>1237.0471658346178</v>
      </c>
      <c r="L19" s="16">
        <f>G19*$E19*(1-'Monte Carlo Inputs'!$C$11)+G19*'Monte Carlo Inputs'!$C$12-G19*'Monte Carlo Inputs'!$C$13-'Monte Carlo Inputs'!$C$14*(G19-F19)</f>
        <v>1368.5380144523863</v>
      </c>
      <c r="M19" s="16">
        <f>H19*$E19*(1-'Monte Carlo Inputs'!$C$11)+H19*'Monte Carlo Inputs'!$C$12-H19*'Monte Carlo Inputs'!$C$13-'Monte Carlo Inputs'!$C$14*(H19-G19)</f>
        <v>1514.0055680396501</v>
      </c>
      <c r="N19" s="16">
        <f>I19*$E19*(1-'Monte Carlo Inputs'!$C$11)+I19*'Monte Carlo Inputs'!$C$12-I19*'Monte Carlo Inputs'!$C$13-'Monte Carlo Inputs'!$C$14*(I19-H19)</f>
        <v>1674.9354682502417</v>
      </c>
      <c r="O19" s="16">
        <f>J19*$E19*(1-'Monte Carlo Inputs'!$C$11)+J19*'Monte Carlo Inputs'!$C$12-J19*'Monte Carlo Inputs'!$C$13-'Monte Carlo Inputs'!$C$14*(J19-I19)</f>
        <v>1852.9712717207035</v>
      </c>
    </row>
    <row r="20" spans="1:15">
      <c r="A20">
        <v>16</v>
      </c>
      <c r="B20" s="39">
        <v>2.086634531252713</v>
      </c>
      <c r="C20" s="39">
        <v>-1.4191655400158829</v>
      </c>
      <c r="D20" s="29">
        <f>'Monte Carlo Inputs'!$C$6+'Monte Carlo Inputs'!$D$6*B20</f>
        <v>0.26149094837840958</v>
      </c>
      <c r="E20" s="29">
        <f>'Monte Carlo Inputs'!$C$7+'Monte Carlo Inputs'!$D$7*C20</f>
        <v>0.53202723345213176</v>
      </c>
      <c r="F20" s="16">
        <f>'Monte Carlo Inputs'!$C$17*(1+$D20)</f>
        <v>3064.287662705995</v>
      </c>
      <c r="G20" s="16">
        <f t="shared" ref="G20:J20" si="14">F20*(1+$D20)</f>
        <v>3865.5711497312459</v>
      </c>
      <c r="H20" s="16">
        <f t="shared" si="14"/>
        <v>4876.3830156986887</v>
      </c>
      <c r="I20" s="16">
        <f t="shared" si="14"/>
        <v>6151.5130351301077</v>
      </c>
      <c r="J20" s="16">
        <f t="shared" si="14"/>
        <v>7760.0780126484287</v>
      </c>
      <c r="K20" s="16">
        <f>F20*$E20*(1-'Monte Carlo Inputs'!$C$11)+F20*'Monte Carlo Inputs'!$C$12-F20*'Monte Carlo Inputs'!$C$13-'Monte Carlo Inputs'!$C$14*(F20-'Monte Carlo Inputs'!$C$17)</f>
        <v>1288.0422083947597</v>
      </c>
      <c r="L20" s="16">
        <f>G20*$E20*(1-'Monte Carlo Inputs'!$C$11)+G20*'Monte Carlo Inputs'!$C$12-G20*'Monte Carlo Inputs'!$C$13-'Monte Carlo Inputs'!$C$14*(G20-F20)</f>
        <v>1624.8535870193264</v>
      </c>
      <c r="M20" s="16">
        <f>H20*$E20*(1-'Monte Carlo Inputs'!$C$11)+H20*'Monte Carlo Inputs'!$C$12-H20*'Monte Carlo Inputs'!$C$13-'Monte Carlo Inputs'!$C$14*(H20-G20)</f>
        <v>2049.7380924650711</v>
      </c>
      <c r="N20" s="16">
        <f>I20*$E20*(1-'Monte Carlo Inputs'!$C$11)+I20*'Monte Carlo Inputs'!$C$12-I20*'Monte Carlo Inputs'!$C$13-'Monte Carlo Inputs'!$C$14*(I20-H20)</f>
        <v>2585.7260501911146</v>
      </c>
      <c r="O20" s="16">
        <f>J20*$E20*(1-'Monte Carlo Inputs'!$C$11)+J20*'Monte Carlo Inputs'!$C$12-J20*'Monte Carlo Inputs'!$C$13-'Monte Carlo Inputs'!$C$14*(J20-I20)</f>
        <v>3261.8700073023483</v>
      </c>
    </row>
    <row r="21" spans="1:15">
      <c r="A21">
        <v>17</v>
      </c>
      <c r="B21" s="39">
        <v>0.80020451837081052</v>
      </c>
      <c r="C21" s="39">
        <v>-0.42930708814374008</v>
      </c>
      <c r="D21" s="29">
        <f>'Monte Carlo Inputs'!$C$6+'Monte Carlo Inputs'!$D$6*B21</f>
        <v>0.17815054878487549</v>
      </c>
      <c r="E21" s="29">
        <f>'Monte Carlo Inputs'!$C$7+'Monte Carlo Inputs'!$D$7*C21</f>
        <v>0.56745612978996551</v>
      </c>
      <c r="F21" s="16">
        <f>'Monte Carlo Inputs'!$C$17*(1+$D21)</f>
        <v>2861.8454980533415</v>
      </c>
      <c r="G21" s="16">
        <f t="shared" ref="G21:J21" si="15">F21*(1+$D21)</f>
        <v>3371.6848440690701</v>
      </c>
      <c r="H21" s="16">
        <f t="shared" si="15"/>
        <v>3972.3523493696225</v>
      </c>
      <c r="I21" s="16">
        <f t="shared" si="15"/>
        <v>4680.0291003767106</v>
      </c>
      <c r="J21" s="16">
        <f t="shared" si="15"/>
        <v>5513.7788529380095</v>
      </c>
      <c r="K21" s="16">
        <f>F21*$E21*(1-'Monte Carlo Inputs'!$C$11)+F21*'Monte Carlo Inputs'!$C$12-F21*'Monte Carlo Inputs'!$C$13-'Monte Carlo Inputs'!$C$14*(F21-'Monte Carlo Inputs'!$C$17)</f>
        <v>1272.4053526150492</v>
      </c>
      <c r="L21" s="16">
        <f>G21*$E21*(1-'Monte Carlo Inputs'!$C$11)+G21*'Monte Carlo Inputs'!$C$12-G21*'Monte Carlo Inputs'!$C$13-'Monte Carlo Inputs'!$C$14*(G21-F21)</f>
        <v>1499.0850644602333</v>
      </c>
      <c r="M21" s="16">
        <f>H21*$E21*(1-'Monte Carlo Inputs'!$C$11)+H21*'Monte Carlo Inputs'!$C$12-H21*'Monte Carlo Inputs'!$C$13-'Monte Carlo Inputs'!$C$14*(H21-G21)</f>
        <v>1766.1478913690346</v>
      </c>
      <c r="N21" s="16">
        <f>I21*$E21*(1-'Monte Carlo Inputs'!$C$11)+I21*'Monte Carlo Inputs'!$C$12-I21*'Monte Carlo Inputs'!$C$13-'Monte Carlo Inputs'!$C$14*(I21-H21)</f>
        <v>2080.7881074516781</v>
      </c>
      <c r="O21" s="16">
        <f>J21*$E21*(1-'Monte Carlo Inputs'!$C$11)+J21*'Monte Carlo Inputs'!$C$12-J21*'Monte Carlo Inputs'!$C$13-'Monte Carlo Inputs'!$C$14*(J21-I21)</f>
        <v>2451.4816506992383</v>
      </c>
    </row>
    <row r="22" spans="1:15">
      <c r="A22">
        <v>18</v>
      </c>
      <c r="B22" s="39">
        <v>-6.4807060750372958E-2</v>
      </c>
      <c r="C22" s="39">
        <v>0.35664820286264465</v>
      </c>
      <c r="D22" s="29">
        <f>'Monte Carlo Inputs'!$C$6+'Monte Carlo Inputs'!$D$6*B22</f>
        <v>0.12211142505866975</v>
      </c>
      <c r="E22" s="29">
        <f>'Monte Carlo Inputs'!$C$7+'Monte Carlo Inputs'!$D$7*C22</f>
        <v>0.59558694837172554</v>
      </c>
      <c r="F22" s="16">
        <f>'Monte Carlo Inputs'!$C$17*(1+$D22)</f>
        <v>2725.720862610015</v>
      </c>
      <c r="G22" s="16">
        <f t="shared" ref="G22:J22" si="16">F22*(1+$D22)</f>
        <v>3058.5625214554702</v>
      </c>
      <c r="H22" s="16">
        <f t="shared" si="16"/>
        <v>3432.0479495814357</v>
      </c>
      <c r="I22" s="16">
        <f t="shared" si="16"/>
        <v>3851.14021557451</v>
      </c>
      <c r="J22" s="16">
        <f t="shared" si="16"/>
        <v>4321.4084353990656</v>
      </c>
      <c r="K22" s="16">
        <f>F22*$E22*(1-'Monte Carlo Inputs'!$C$11)+F22*'Monte Carlo Inputs'!$C$12-F22*'Monte Carlo Inputs'!$C$13-'Monte Carlo Inputs'!$C$14*(F22-'Monte Carlo Inputs'!$C$17)</f>
        <v>1264.5072121701039</v>
      </c>
      <c r="L22" s="16">
        <f>G22*$E22*(1-'Monte Carlo Inputs'!$C$11)+G22*'Monte Carlo Inputs'!$C$12-G22*'Monte Carlo Inputs'!$C$13-'Monte Carlo Inputs'!$C$14*(G22-F22)</f>
        <v>1418.9179898451609</v>
      </c>
      <c r="M22" s="16">
        <f>H22*$E22*(1-'Monte Carlo Inputs'!$C$11)+H22*'Monte Carlo Inputs'!$C$12-H22*'Monte Carlo Inputs'!$C$13-'Monte Carlo Inputs'!$C$14*(H22-G22)</f>
        <v>1592.1840876265364</v>
      </c>
      <c r="N22" s="16">
        <f>I22*$E22*(1-'Monte Carlo Inputs'!$C$11)+I22*'Monte Carlo Inputs'!$C$12-I22*'Monte Carlo Inputs'!$C$13-'Monte Carlo Inputs'!$C$14*(I22-H22)</f>
        <v>1786.6079555223509</v>
      </c>
      <c r="O22" s="16">
        <f>J22*$E22*(1-'Monte Carlo Inputs'!$C$11)+J22*'Monte Carlo Inputs'!$C$12-J22*'Monte Carlo Inputs'!$C$13-'Monte Carlo Inputs'!$C$14*(J22-I22)</f>
        <v>2004.7731989923409</v>
      </c>
    </row>
    <row r="23" spans="1:15">
      <c r="A23">
        <v>19</v>
      </c>
      <c r="B23" s="39">
        <v>0.49895985778742946</v>
      </c>
      <c r="C23" s="39">
        <v>2.0560882690753401</v>
      </c>
      <c r="D23" s="29">
        <f>'Monte Carlo Inputs'!$C$6+'Monte Carlo Inputs'!$D$6*B23</f>
        <v>0.15863464031178678</v>
      </c>
      <c r="E23" s="29">
        <f>'Monte Carlo Inputs'!$C$7+'Monte Carlo Inputs'!$D$7*C23</f>
        <v>0.6564131057120357</v>
      </c>
      <c r="F23" s="16">
        <f>'Monte Carlo Inputs'!$C$17*(1+$D23)</f>
        <v>2814.4394047813621</v>
      </c>
      <c r="G23" s="16">
        <f t="shared" ref="G23:J23" si="17">F23*(1+$D23)</f>
        <v>3260.906987438173</v>
      </c>
      <c r="H23" s="16">
        <f t="shared" si="17"/>
        <v>3778.1997944806203</v>
      </c>
      <c r="I23" s="16">
        <f t="shared" si="17"/>
        <v>4377.5531599041205</v>
      </c>
      <c r="J23" s="16">
        <f t="shared" si="17"/>
        <v>5071.9847308712369</v>
      </c>
      <c r="K23" s="16">
        <f>F23*$E23*(1-'Monte Carlo Inputs'!$C$11)+F23*'Monte Carlo Inputs'!$C$12-F23*'Monte Carlo Inputs'!$C$13-'Monte Carlo Inputs'!$C$14*(F23-'Monte Carlo Inputs'!$C$17)</f>
        <v>1428.8058912178069</v>
      </c>
      <c r="L23" s="16">
        <f>G23*$E23*(1-'Monte Carlo Inputs'!$C$11)+G23*'Monte Carlo Inputs'!$C$12-G23*'Monte Carlo Inputs'!$C$13-'Monte Carlo Inputs'!$C$14*(G23-F23)</f>
        <v>1655.4639998465057</v>
      </c>
      <c r="M23" s="16">
        <f>H23*$E23*(1-'Monte Carlo Inputs'!$C$11)+H23*'Monte Carlo Inputs'!$C$12-H23*'Monte Carlo Inputs'!$C$13-'Monte Carlo Inputs'!$C$14*(H23-G23)</f>
        <v>1918.0779360112681</v>
      </c>
      <c r="N23" s="16">
        <f>I23*$E23*(1-'Monte Carlo Inputs'!$C$11)+I23*'Monte Carlo Inputs'!$C$12-I23*'Monte Carlo Inputs'!$C$13-'Monte Carlo Inputs'!$C$14*(I23-H23)</f>
        <v>2222.3515394803899</v>
      </c>
      <c r="O23" s="16">
        <f>J23*$E23*(1-'Monte Carlo Inputs'!$C$11)+J23*'Monte Carlo Inputs'!$C$12-J23*'Monte Carlo Inputs'!$C$13-'Monte Carlo Inputs'!$C$14*(J23-I23)</f>
        <v>2574.8934765922077</v>
      </c>
    </row>
    <row r="24" spans="1:15">
      <c r="A24">
        <v>20</v>
      </c>
      <c r="B24" s="39">
        <v>0.92672559102443364</v>
      </c>
      <c r="C24" s="39">
        <v>-1.1382534111606744</v>
      </c>
      <c r="D24" s="29">
        <f>'Monte Carlo Inputs'!$C$6+'Monte Carlo Inputs'!$D$6*B24</f>
        <v>0.1863471211956309</v>
      </c>
      <c r="E24" s="29">
        <f>'Monte Carlo Inputs'!$C$7+'Monte Carlo Inputs'!$D$7*C24</f>
        <v>0.54208160705921482</v>
      </c>
      <c r="F24" s="16">
        <f>'Monte Carlo Inputs'!$C$17*(1+$D24)</f>
        <v>2881.7557920963077</v>
      </c>
      <c r="G24" s="16">
        <f t="shared" ref="G24:J24" si="18">F24*(1+$D24)</f>
        <v>3418.7626879422896</v>
      </c>
      <c r="H24" s="16">
        <f t="shared" si="18"/>
        <v>4055.8392728913723</v>
      </c>
      <c r="I24" s="16">
        <f t="shared" si="18"/>
        <v>4811.6332454268604</v>
      </c>
      <c r="J24" s="16">
        <f t="shared" si="18"/>
        <v>5708.267248961346</v>
      </c>
      <c r="K24" s="16">
        <f>F24*$E24*(1-'Monte Carlo Inputs'!$C$11)+F24*'Monte Carlo Inputs'!$C$12-F24*'Monte Carlo Inputs'!$C$13-'Monte Carlo Inputs'!$C$14*(F24-'Monte Carlo Inputs'!$C$17)</f>
        <v>1229.5084834302297</v>
      </c>
      <c r="L24" s="16">
        <f>G24*$E24*(1-'Monte Carlo Inputs'!$C$11)+G24*'Monte Carlo Inputs'!$C$12-G24*'Monte Carlo Inputs'!$C$13-'Monte Carlo Inputs'!$C$14*(G24-F24)</f>
        <v>1458.6238498030591</v>
      </c>
      <c r="M24" s="16">
        <f>H24*$E24*(1-'Monte Carlo Inputs'!$C$11)+H24*'Monte Carlo Inputs'!$C$12-H24*'Monte Carlo Inputs'!$C$13-'Monte Carlo Inputs'!$C$14*(H24-G24)</f>
        <v>1730.4342051211474</v>
      </c>
      <c r="N24" s="16">
        <f>I24*$E24*(1-'Monte Carlo Inputs'!$C$11)+I24*'Monte Carlo Inputs'!$C$12-I24*'Monte Carlo Inputs'!$C$13-'Monte Carlo Inputs'!$C$14*(I24-H24)</f>
        <v>2052.8956376639226</v>
      </c>
      <c r="O24" s="16">
        <f>J24*$E24*(1-'Monte Carlo Inputs'!$C$11)+J24*'Monte Carlo Inputs'!$C$12-J24*'Monte Carlo Inputs'!$C$13-'Monte Carlo Inputs'!$C$14*(J24-I24)</f>
        <v>2435.4468298576644</v>
      </c>
    </row>
    <row r="25" spans="1:15">
      <c r="A25">
        <v>21</v>
      </c>
      <c r="B25" s="39">
        <v>-1.213436766359298</v>
      </c>
      <c r="C25" s="39">
        <v>-0.193927537864169</v>
      </c>
      <c r="D25" s="29">
        <f>'Monte Carlo Inputs'!$C$6+'Monte Carlo Inputs'!$D$6*B25</f>
        <v>4.7698314596484589E-2</v>
      </c>
      <c r="E25" s="29">
        <f>'Monte Carlo Inputs'!$C$7+'Monte Carlo Inputs'!$D$7*C25</f>
        <v>0.57588080674365383</v>
      </c>
      <c r="F25" s="16">
        <f>'Monte Carlo Inputs'!$C$17*(1+$D25)</f>
        <v>2544.9639759863212</v>
      </c>
      <c r="G25" s="16">
        <f t="shared" ref="G25:J25" si="19">F25*(1+$D25)</f>
        <v>2666.354468349637</v>
      </c>
      <c r="H25" s="16">
        <f t="shared" si="19"/>
        <v>2793.5350826067206</v>
      </c>
      <c r="I25" s="16">
        <f t="shared" si="19"/>
        <v>2926.7819978132129</v>
      </c>
      <c r="J25" s="16">
        <f t="shared" si="19"/>
        <v>3066.3845663002353</v>
      </c>
      <c r="K25" s="16">
        <f>F25*$E25*(1-'Monte Carlo Inputs'!$C$11)+F25*'Monte Carlo Inputs'!$C$12-F25*'Monte Carlo Inputs'!$C$13-'Monte Carlo Inputs'!$C$14*(F25-'Monte Carlo Inputs'!$C$17)</f>
        <v>1142.2643151488539</v>
      </c>
      <c r="L25" s="16">
        <f>G25*$E25*(1-'Monte Carlo Inputs'!$C$11)+G25*'Monte Carlo Inputs'!$C$12-G25*'Monte Carlo Inputs'!$C$13-'Monte Carlo Inputs'!$C$14*(G25-F25)</f>
        <v>1196.7483978051619</v>
      </c>
      <c r="M25" s="16">
        <f>H25*$E25*(1-'Monte Carlo Inputs'!$C$11)+H25*'Monte Carlo Inputs'!$C$12-H25*'Monte Carlo Inputs'!$C$13-'Monte Carlo Inputs'!$C$14*(H25-G25)</f>
        <v>1253.8312793765115</v>
      </c>
      <c r="N25" s="16">
        <f>I25*$E25*(1-'Monte Carlo Inputs'!$C$11)+I25*'Monte Carlo Inputs'!$C$12-I25*'Monte Carlo Inputs'!$C$13-'Monte Carlo Inputs'!$C$14*(I25-H25)</f>
        <v>1313.6369181911252</v>
      </c>
      <c r="O25" s="16">
        <f>J25*$E25*(1-'Monte Carlo Inputs'!$C$11)+J25*'Monte Carlo Inputs'!$C$12-J25*'Monte Carlo Inputs'!$C$13-'Monte Carlo Inputs'!$C$14*(J25-I25)</f>
        <v>1376.2951851805619</v>
      </c>
    </row>
    <row r="26" spans="1:15">
      <c r="A26">
        <v>22</v>
      </c>
      <c r="B26" s="39">
        <v>-1.4849208192503225</v>
      </c>
      <c r="C26" s="39">
        <v>-0.1976621915583108</v>
      </c>
      <c r="D26" s="29">
        <f>'Monte Carlo Inputs'!$C$6+'Monte Carlo Inputs'!$D$6*B26</f>
        <v>3.0110424680480877E-2</v>
      </c>
      <c r="E26" s="29">
        <f>'Monte Carlo Inputs'!$C$7+'Monte Carlo Inputs'!$D$7*C26</f>
        <v>0.57574713646146625</v>
      </c>
      <c r="F26" s="16">
        <f>'Monte Carlo Inputs'!$C$17*(1+$D26)</f>
        <v>2502.2412325913565</v>
      </c>
      <c r="G26" s="16">
        <f t="shared" ref="G26:J26" si="20">F26*(1+$D26)</f>
        <v>2577.5847787576922</v>
      </c>
      <c r="H26" s="16">
        <f t="shared" si="20"/>
        <v>2655.1969510960298</v>
      </c>
      <c r="I26" s="16">
        <f t="shared" si="20"/>
        <v>2735.1460589038493</v>
      </c>
      <c r="J26" s="16">
        <f t="shared" si="20"/>
        <v>2817.5024683005877</v>
      </c>
      <c r="K26" s="16">
        <f>F26*$E26*(1-'Monte Carlo Inputs'!$C$11)+F26*'Monte Carlo Inputs'!$C$12-F26*'Monte Carlo Inputs'!$C$13-'Monte Carlo Inputs'!$C$14*(F26-'Monte Carlo Inputs'!$C$17)</f>
        <v>1122.1673485158451</v>
      </c>
      <c r="L26" s="16">
        <f>G26*$E26*(1-'Monte Carlo Inputs'!$C$11)+G26*'Monte Carlo Inputs'!$C$12-G26*'Monte Carlo Inputs'!$C$13-'Monte Carlo Inputs'!$C$14*(G26-F26)</f>
        <v>1155.9562839422263</v>
      </c>
      <c r="M26" s="16">
        <f>H26*$E26*(1-'Monte Carlo Inputs'!$C$11)+H26*'Monte Carlo Inputs'!$C$12-H26*'Monte Carlo Inputs'!$C$13-'Monte Carlo Inputs'!$C$14*(H26-G26)</f>
        <v>1190.7626185637976</v>
      </c>
      <c r="N26" s="16">
        <f>I26*$E26*(1-'Monte Carlo Inputs'!$C$11)+I26*'Monte Carlo Inputs'!$C$12-I26*'Monte Carlo Inputs'!$C$13-'Monte Carlo Inputs'!$C$14*(I26-H26)</f>
        <v>1226.616986702395</v>
      </c>
      <c r="O26" s="16">
        <f>J26*$E26*(1-'Monte Carlo Inputs'!$C$11)+J26*'Monte Carlo Inputs'!$C$12-J26*'Monte Carlo Inputs'!$C$13-'Monte Carlo Inputs'!$C$14*(J26-I26)</f>
        <v>1263.5509450922957</v>
      </c>
    </row>
    <row r="27" spans="1:15">
      <c r="A27">
        <v>23</v>
      </c>
      <c r="B27" s="39">
        <v>8.4538218954732389E-2</v>
      </c>
      <c r="C27" s="39">
        <v>-1.243887117414036</v>
      </c>
      <c r="D27" s="29">
        <f>'Monte Carlo Inputs'!$C$6+'Monte Carlo Inputs'!$D$6*B27</f>
        <v>0.13178664653468969</v>
      </c>
      <c r="E27" s="29">
        <f>'Monte Carlo Inputs'!$C$7+'Monte Carlo Inputs'!$D$7*C27</f>
        <v>0.53830077797041609</v>
      </c>
      <c r="F27" s="16">
        <f>'Monte Carlo Inputs'!$C$17*(1+$D27)</f>
        <v>2749.2229430974153</v>
      </c>
      <c r="G27" s="16">
        <f t="shared" ref="G27:J27" si="21">F27*(1+$D27)</f>
        <v>3111.5338153444536</v>
      </c>
      <c r="H27" s="16">
        <f t="shared" si="21"/>
        <v>3521.5924224479877</v>
      </c>
      <c r="I27" s="16">
        <f t="shared" si="21"/>
        <v>3985.6912782643826</v>
      </c>
      <c r="J27" s="16">
        <f t="shared" si="21"/>
        <v>4510.9521659494067</v>
      </c>
      <c r="K27" s="16">
        <f>F27*$E27*(1-'Monte Carlo Inputs'!$C$11)+F27*'Monte Carlo Inputs'!$C$12-F27*'Monte Carlo Inputs'!$C$13-'Monte Carlo Inputs'!$C$14*(F27-'Monte Carlo Inputs'!$C$17)</f>
        <v>1163.6939339725891</v>
      </c>
      <c r="L27" s="16">
        <f>G27*$E27*(1-'Monte Carlo Inputs'!$C$11)+G27*'Monte Carlo Inputs'!$C$12-G27*'Monte Carlo Inputs'!$C$13-'Monte Carlo Inputs'!$C$14*(G27-F27)</f>
        <v>1317.053255123597</v>
      </c>
      <c r="M27" s="16">
        <f>H27*$E27*(1-'Monte Carlo Inputs'!$C$11)+H27*'Monte Carlo Inputs'!$C$12-H27*'Monte Carlo Inputs'!$C$13-'Monte Carlo Inputs'!$C$14*(H27-G27)</f>
        <v>1490.6232869239329</v>
      </c>
      <c r="N27" s="16">
        <f>I27*$E27*(1-'Monte Carlo Inputs'!$C$11)+I27*'Monte Carlo Inputs'!$C$12-I27*'Monte Carlo Inputs'!$C$13-'Monte Carlo Inputs'!$C$14*(I27-H27)</f>
        <v>1687.0675311541549</v>
      </c>
      <c r="O27" s="16">
        <f>J27*$E27*(1-'Monte Carlo Inputs'!$C$11)+J27*'Monte Carlo Inputs'!$C$12-J27*'Monte Carlo Inputs'!$C$13-'Monte Carlo Inputs'!$C$14*(J27-I27)</f>
        <v>1909.4005035625194</v>
      </c>
    </row>
    <row r="28" spans="1:15">
      <c r="A28">
        <v>24</v>
      </c>
      <c r="B28" s="39">
        <v>1.2574228215298515</v>
      </c>
      <c r="C28" s="39">
        <v>-0.32930617175328686</v>
      </c>
      <c r="D28" s="29">
        <f>'Monte Carlo Inputs'!$C$6+'Monte Carlo Inputs'!$D$6*B28</f>
        <v>0.20777109223083301</v>
      </c>
      <c r="E28" s="29">
        <f>'Monte Carlo Inputs'!$C$7+'Monte Carlo Inputs'!$D$7*C28</f>
        <v>0.57103535073189404</v>
      </c>
      <c r="F28" s="16">
        <f>'Monte Carlo Inputs'!$C$17*(1+$D28)</f>
        <v>2933.7967601379164</v>
      </c>
      <c r="G28" s="16">
        <f t="shared" ref="G28:J28" si="22">F28*(1+$D28)</f>
        <v>3543.3549173750503</v>
      </c>
      <c r="H28" s="16">
        <f t="shared" si="22"/>
        <v>4279.5616387195569</v>
      </c>
      <c r="I28" s="16">
        <f t="shared" si="22"/>
        <v>5168.7308346654927</v>
      </c>
      <c r="J28" s="16">
        <f t="shared" si="22"/>
        <v>6242.6436856311266</v>
      </c>
      <c r="K28" s="16">
        <f>F28*$E28*(1-'Monte Carlo Inputs'!$C$11)+F28*'Monte Carlo Inputs'!$C$12-F28*'Monte Carlo Inputs'!$C$13-'Monte Carlo Inputs'!$C$14*(F28-'Monte Carlo Inputs'!$C$17)</f>
        <v>1312.8913993359308</v>
      </c>
      <c r="L28" s="16">
        <f>G28*$E28*(1-'Monte Carlo Inputs'!$C$11)+G28*'Monte Carlo Inputs'!$C$12-G28*'Monte Carlo Inputs'!$C$13-'Monte Carlo Inputs'!$C$14*(G28-F28)</f>
        <v>1585.6722793564236</v>
      </c>
      <c r="M28" s="16">
        <f>H28*$E28*(1-'Monte Carlo Inputs'!$C$11)+H28*'Monte Carlo Inputs'!$C$12-H28*'Monte Carlo Inputs'!$C$13-'Monte Carlo Inputs'!$C$14*(H28-G28)</f>
        <v>1915.129140758462</v>
      </c>
      <c r="N28" s="16">
        <f>I28*$E28*(1-'Monte Carlo Inputs'!$C$11)+I28*'Monte Carlo Inputs'!$C$12-I28*'Monte Carlo Inputs'!$C$13-'Monte Carlo Inputs'!$C$14*(I28-H28)</f>
        <v>2313.0376140969443</v>
      </c>
      <c r="O28" s="16">
        <f>J28*$E28*(1-'Monte Carlo Inputs'!$C$11)+J28*'Monte Carlo Inputs'!$C$12-J28*'Monte Carlo Inputs'!$C$13-'Monte Carlo Inputs'!$C$14*(J28-I28)</f>
        <v>2793.6199655488667</v>
      </c>
    </row>
    <row r="29" spans="1:15">
      <c r="A29">
        <v>25</v>
      </c>
      <c r="B29" s="39">
        <v>0.57350682361185412</v>
      </c>
      <c r="C29" s="39">
        <v>-2.1504023715675142</v>
      </c>
      <c r="D29" s="29">
        <f>'Monte Carlo Inputs'!$C$6+'Monte Carlo Inputs'!$D$6*B29</f>
        <v>0.1634641093525277</v>
      </c>
      <c r="E29" s="29">
        <f>'Monte Carlo Inputs'!$C$7+'Monte Carlo Inputs'!$D$7*C29</f>
        <v>0.50585489148298424</v>
      </c>
      <c r="F29" s="16">
        <f>'Monte Carlo Inputs'!$C$17*(1+$D29)</f>
        <v>2826.1706680282255</v>
      </c>
      <c r="G29" s="16">
        <f t="shared" ref="G29:J29" si="23">F29*(1+$D29)</f>
        <v>3288.1481391556977</v>
      </c>
      <c r="H29" s="16">
        <f t="shared" si="23"/>
        <v>3825.6423461419554</v>
      </c>
      <c r="I29" s="16">
        <f t="shared" si="23"/>
        <v>4450.9975649553644</v>
      </c>
      <c r="J29" s="16">
        <f t="shared" si="23"/>
        <v>5178.5759176410629</v>
      </c>
      <c r="K29" s="16">
        <f>F29*$E29*(1-'Monte Carlo Inputs'!$C$11)+F29*'Monte Carlo Inputs'!$C$12-F29*'Monte Carlo Inputs'!$C$13-'Monte Carlo Inputs'!$C$14*(F29-'Monte Carlo Inputs'!$C$17)</f>
        <v>1132.1546103841945</v>
      </c>
      <c r="L29" s="16">
        <f>G29*$E29*(1-'Monte Carlo Inputs'!$C$11)+G29*'Monte Carlo Inputs'!$C$12-G29*'Monte Carlo Inputs'!$C$13-'Monte Carlo Inputs'!$C$14*(G29-F29)</f>
        <v>1317.2212554200048</v>
      </c>
      <c r="M29" s="16">
        <f>H29*$E29*(1-'Monte Carlo Inputs'!$C$11)+H29*'Monte Carlo Inputs'!$C$12-H29*'Monte Carlo Inputs'!$C$13-'Monte Carlo Inputs'!$C$14*(H29-G29)</f>
        <v>1532.5396547574542</v>
      </c>
      <c r="N29" s="16">
        <f>I29*$E29*(1-'Monte Carlo Inputs'!$C$11)+I29*'Monte Carlo Inputs'!$C$12-I29*'Monte Carlo Inputs'!$C$13-'Monte Carlo Inputs'!$C$14*(I29-H29)</f>
        <v>1783.0548844698114</v>
      </c>
      <c r="O29" s="16">
        <f>J29*$E29*(1-'Monte Carlo Inputs'!$C$11)+J29*'Monte Carlo Inputs'!$C$12-J29*'Monte Carlo Inputs'!$C$13-'Monte Carlo Inputs'!$C$14*(J29-I29)</f>
        <v>2074.5203630863439</v>
      </c>
    </row>
    <row r="30" spans="1:15">
      <c r="A30">
        <v>26</v>
      </c>
      <c r="B30" s="39">
        <v>0.4287354013775253</v>
      </c>
      <c r="C30" s="39">
        <v>0.10223333251579587</v>
      </c>
      <c r="D30" s="29">
        <f>'Monte Carlo Inputs'!$C$6+'Monte Carlo Inputs'!$D$6*B30</f>
        <v>0.154085201788249</v>
      </c>
      <c r="E30" s="29">
        <f>'Monte Carlo Inputs'!$C$7+'Monte Carlo Inputs'!$D$7*C30</f>
        <v>0.58648096149928508</v>
      </c>
      <c r="F30" s="16">
        <f>'Monte Carlo Inputs'!$C$17*(1+$D30)</f>
        <v>2803.3883636638361</v>
      </c>
      <c r="G30" s="16">
        <f t="shared" ref="G30:J30" si="24">F30*(1+$D30)</f>
        <v>3235.3490253698074</v>
      </c>
      <c r="H30" s="16">
        <f t="shared" si="24"/>
        <v>3733.8684327993287</v>
      </c>
      <c r="I30" s="16">
        <f t="shared" si="24"/>
        <v>4309.2023037179861</v>
      </c>
      <c r="J30" s="16">
        <f t="shared" si="24"/>
        <v>4973.1866102327594</v>
      </c>
      <c r="K30" s="16">
        <f>F30*$E30*(1-'Monte Carlo Inputs'!$C$11)+F30*'Monte Carlo Inputs'!$C$12-F30*'Monte Carlo Inputs'!$C$13-'Monte Carlo Inputs'!$C$14*(F30-'Monte Carlo Inputs'!$C$17)</f>
        <v>1283.5339863716029</v>
      </c>
      <c r="L30" s="16">
        <f>G30*$E30*(1-'Monte Carlo Inputs'!$C$11)+G30*'Monte Carlo Inputs'!$C$12-G30*'Monte Carlo Inputs'!$C$13-'Monte Carlo Inputs'!$C$14*(G30-F30)</f>
        <v>1481.3075796637468</v>
      </c>
      <c r="M30" s="16">
        <f>H30*$E30*(1-'Monte Carlo Inputs'!$C$11)+H30*'Monte Carlo Inputs'!$C$12-H30*'Monte Carlo Inputs'!$C$13-'Monte Carlo Inputs'!$C$14*(H30-G30)</f>
        <v>1709.5551569866975</v>
      </c>
      <c r="N30" s="16">
        <f>I30*$E30*(1-'Monte Carlo Inputs'!$C$11)+I30*'Monte Carlo Inputs'!$C$12-I30*'Monte Carlo Inputs'!$C$13-'Monte Carlo Inputs'!$C$14*(I30-H30)</f>
        <v>1972.9723083191348</v>
      </c>
      <c r="O30" s="16">
        <f>J30*$E30*(1-'Monte Carlo Inputs'!$C$11)+J30*'Monte Carlo Inputs'!$C$12-J30*'Monte Carlo Inputs'!$C$13-'Monte Carlo Inputs'!$C$14*(J30-I30)</f>
        <v>2276.978144569116</v>
      </c>
    </row>
    <row r="31" spans="1:15">
      <c r="A31">
        <v>27</v>
      </c>
      <c r="B31" s="39">
        <v>-0.25758171465527691</v>
      </c>
      <c r="C31" s="39">
        <v>-1.4787554379974954</v>
      </c>
      <c r="D31" s="29">
        <f>'Monte Carlo Inputs'!$C$6+'Monte Carlo Inputs'!$D$6*B31</f>
        <v>0.10962266428112184</v>
      </c>
      <c r="E31" s="29">
        <f>'Monte Carlo Inputs'!$C$7+'Monte Carlo Inputs'!$D$7*C31</f>
        <v>0.52989439888939238</v>
      </c>
      <c r="F31" s="16">
        <f>'Monte Carlo Inputs'!$C$17*(1+$D31)</f>
        <v>2695.3844138052732</v>
      </c>
      <c r="G31" s="16">
        <f t="shared" ref="G31:J31" si="25">F31*(1+$D31)</f>
        <v>2990.859634508417</v>
      </c>
      <c r="H31" s="16">
        <f t="shared" si="25"/>
        <v>3318.7256361340919</v>
      </c>
      <c r="I31" s="16">
        <f t="shared" si="25"/>
        <v>3682.5331823851716</v>
      </c>
      <c r="J31" s="16">
        <f t="shared" si="25"/>
        <v>4086.2222811418724</v>
      </c>
      <c r="K31" s="16">
        <f>F31*$E31*(1-'Monte Carlo Inputs'!$C$11)+F31*'Monte Carlo Inputs'!$C$12-F31*'Monte Carlo Inputs'!$C$13-'Monte Carlo Inputs'!$C$14*(F31-'Monte Carlo Inputs'!$C$17)</f>
        <v>1123.984550263011</v>
      </c>
      <c r="L31" s="16">
        <f>G31*$E31*(1-'Monte Carlo Inputs'!$C$11)+G31*'Monte Carlo Inputs'!$C$12-G31*'Monte Carlo Inputs'!$C$13-'Monte Carlo Inputs'!$C$14*(G31-F31)</f>
        <v>1247.1987312736608</v>
      </c>
      <c r="M31" s="16">
        <f>H31*$E31*(1-'Monte Carlo Inputs'!$C$11)+H31*'Monte Carlo Inputs'!$C$12-H31*'Monte Carlo Inputs'!$C$13-'Monte Carlo Inputs'!$C$14*(H31-G31)</f>
        <v>1383.9199790839141</v>
      </c>
      <c r="N31" s="16">
        <f>I31*$E31*(1-'Monte Carlo Inputs'!$C$11)+I31*'Monte Carlo Inputs'!$C$12-I31*'Monte Carlo Inputs'!$C$13-'Monte Carlo Inputs'!$C$14*(I31-H31)</f>
        <v>1535.628974342967</v>
      </c>
      <c r="O31" s="16">
        <f>J31*$E31*(1-'Monte Carlo Inputs'!$C$11)+J31*'Monte Carlo Inputs'!$C$12-J31*'Monte Carlo Inputs'!$C$13-'Monte Carlo Inputs'!$C$14*(J31-I31)</f>
        <v>1703.9687138577297</v>
      </c>
    </row>
    <row r="32" spans="1:15">
      <c r="A32">
        <v>28</v>
      </c>
      <c r="B32" s="39">
        <v>-1.0731252736682459</v>
      </c>
      <c r="C32" s="39">
        <v>0.39463981961839278</v>
      </c>
      <c r="D32" s="29">
        <f>'Monte Carlo Inputs'!$C$6+'Monte Carlo Inputs'!$D$6*B32</f>
        <v>5.6788288984007701E-2</v>
      </c>
      <c r="E32" s="29">
        <f>'Monte Carlo Inputs'!$C$7+'Monte Carlo Inputs'!$D$7*C32</f>
        <v>0.59694673981382551</v>
      </c>
      <c r="F32" s="16">
        <f>'Monte Carlo Inputs'!$C$17*(1+$D32)</f>
        <v>2567.0444327710534</v>
      </c>
      <c r="G32" s="16">
        <f t="shared" ref="G32:J32" si="26">F32*(1+$D32)</f>
        <v>2712.8224938540438</v>
      </c>
      <c r="H32" s="16">
        <f t="shared" si="26"/>
        <v>2866.8790415973435</v>
      </c>
      <c r="I32" s="16">
        <f t="shared" si="26"/>
        <v>3029.6841970937685</v>
      </c>
      <c r="J32" s="16">
        <f t="shared" si="26"/>
        <v>3201.7347788086108</v>
      </c>
      <c r="K32" s="16">
        <f>F32*$E32*(1-'Monte Carlo Inputs'!$C$11)+F32*'Monte Carlo Inputs'!$C$12-F32*'Monte Carlo Inputs'!$C$13-'Monte Carlo Inputs'!$C$14*(F32-'Monte Carlo Inputs'!$C$17)</f>
        <v>1191.0079204172025</v>
      </c>
      <c r="L32" s="16">
        <f>G32*$E32*(1-'Monte Carlo Inputs'!$C$11)+G32*'Monte Carlo Inputs'!$C$12-G32*'Monte Carlo Inputs'!$C$13-'Monte Carlo Inputs'!$C$14*(G32-F32)</f>
        <v>1258.6432223840968</v>
      </c>
      <c r="M32" s="16">
        <f>H32*$E32*(1-'Monte Carlo Inputs'!$C$11)+H32*'Monte Carlo Inputs'!$C$12-H32*'Monte Carlo Inputs'!$C$13-'Monte Carlo Inputs'!$C$14*(H32-G32)</f>
        <v>1330.1194174246073</v>
      </c>
      <c r="N32" s="16">
        <f>I32*$E32*(1-'Monte Carlo Inputs'!$C$11)+I32*'Monte Carlo Inputs'!$C$12-I32*'Monte Carlo Inputs'!$C$13-'Monte Carlo Inputs'!$C$14*(I32-H32)</f>
        <v>1405.6546232845562</v>
      </c>
      <c r="O32" s="16">
        <f>J32*$E32*(1-'Monte Carlo Inputs'!$C$11)+J32*'Monte Carlo Inputs'!$C$12-J32*'Monte Carlo Inputs'!$C$13-'Monte Carlo Inputs'!$C$14*(J32-I32)</f>
        <v>1485.4793442433458</v>
      </c>
    </row>
    <row r="33" spans="1:15">
      <c r="A33">
        <v>29</v>
      </c>
      <c r="B33" s="39">
        <v>0.72989784152937731</v>
      </c>
      <c r="C33" s="39">
        <v>0.39421666941202221</v>
      </c>
      <c r="D33" s="29">
        <f>'Monte Carlo Inputs'!$C$6+'Monte Carlo Inputs'!$D$6*B33</f>
        <v>0.17359578367260006</v>
      </c>
      <c r="E33" s="29">
        <f>'Monte Carlo Inputs'!$C$7+'Monte Carlo Inputs'!$D$7*C33</f>
        <v>0.59693159447181376</v>
      </c>
      <c r="F33" s="16">
        <f>'Monte Carlo Inputs'!$C$17*(1+$D33)</f>
        <v>2850.7815181191131</v>
      </c>
      <c r="G33" s="16">
        <f t="shared" ref="G33:J33" si="27">F33*(1+$D33)</f>
        <v>3345.6651698363653</v>
      </c>
      <c r="H33" s="16">
        <f t="shared" si="27"/>
        <v>3926.4585369002316</v>
      </c>
      <c r="I33" s="16">
        <f t="shared" si="27"/>
        <v>4608.075183671398</v>
      </c>
      <c r="J33" s="16">
        <f t="shared" si="27"/>
        <v>5408.0176064030948</v>
      </c>
      <c r="K33" s="16">
        <f>F33*$E33*(1-'Monte Carlo Inputs'!$C$11)+F33*'Monte Carlo Inputs'!$C$12-F33*'Monte Carlo Inputs'!$C$13-'Monte Carlo Inputs'!$C$14*(F33-'Monte Carlo Inputs'!$C$17)</f>
        <v>1327.1209093571188</v>
      </c>
      <c r="L33" s="16">
        <f>G33*$E33*(1-'Monte Carlo Inputs'!$C$11)+G33*'Monte Carlo Inputs'!$C$12-G33*'Monte Carlo Inputs'!$C$13-'Monte Carlo Inputs'!$C$14*(G33-F33)</f>
        <v>1557.5035036452614</v>
      </c>
      <c r="M33" s="16">
        <f>H33*$E33*(1-'Monte Carlo Inputs'!$C$11)+H33*'Monte Carlo Inputs'!$C$12-H33*'Monte Carlo Inputs'!$C$13-'Monte Carlo Inputs'!$C$14*(H33-G33)</f>
        <v>1827.8795449333811</v>
      </c>
      <c r="N33" s="16">
        <f>I33*$E33*(1-'Monte Carlo Inputs'!$C$11)+I33*'Monte Carlo Inputs'!$C$12-I33*'Monte Carlo Inputs'!$C$13-'Monte Carlo Inputs'!$C$14*(I33-H33)</f>
        <v>2145.1917269952064</v>
      </c>
      <c r="O33" s="16">
        <f>J33*$E33*(1-'Monte Carlo Inputs'!$C$11)+J33*'Monte Carlo Inputs'!$C$12-J33*'Monte Carlo Inputs'!$C$13-'Monte Carlo Inputs'!$C$14*(J33-I33)</f>
        <v>2517.5879659709176</v>
      </c>
    </row>
    <row r="34" spans="1:15">
      <c r="A34">
        <v>30</v>
      </c>
      <c r="B34" s="39">
        <v>0.92689014059541319</v>
      </c>
      <c r="C34" s="39">
        <v>-0.36985751893289393</v>
      </c>
      <c r="D34" s="29">
        <f>'Monte Carlo Inputs'!$C$6+'Monte Carlo Inputs'!$D$6*B34</f>
        <v>0.186357781415667</v>
      </c>
      <c r="E34" s="29">
        <f>'Monte Carlo Inputs'!$C$7+'Monte Carlo Inputs'!$D$7*C34</f>
        <v>0.56958394172198101</v>
      </c>
      <c r="F34" s="16">
        <f>'Monte Carlo Inputs'!$C$17*(1+$D34)</f>
        <v>2881.7816868367972</v>
      </c>
      <c r="G34" s="16">
        <f t="shared" ref="G34:J34" si="28">F34*(1+$D34)</f>
        <v>3418.8241285200011</v>
      </c>
      <c r="H34" s="16">
        <f t="shared" si="28"/>
        <v>4055.9486081613395</v>
      </c>
      <c r="I34" s="16">
        <f t="shared" si="28"/>
        <v>4811.8061923142486</v>
      </c>
      <c r="J34" s="16">
        <f t="shared" si="28"/>
        <v>5708.5237189160998</v>
      </c>
      <c r="K34" s="16">
        <f>F34*$E34*(1-'Monte Carlo Inputs'!$C$11)+F34*'Monte Carlo Inputs'!$C$12-F34*'Monte Carlo Inputs'!$C$13-'Monte Carlo Inputs'!$C$14*(F34-'Monte Carlo Inputs'!$C$17)</f>
        <v>1285.9161357637613</v>
      </c>
      <c r="L34" s="16">
        <f>G34*$E34*(1-'Monte Carlo Inputs'!$C$11)+G34*'Monte Carlo Inputs'!$C$12-G34*'Monte Carlo Inputs'!$C$13-'Monte Carlo Inputs'!$C$14*(G34-F34)</f>
        <v>1525.5566139113037</v>
      </c>
      <c r="M34" s="16">
        <f>H34*$E34*(1-'Monte Carlo Inputs'!$C$11)+H34*'Monte Carlo Inputs'!$C$12-H34*'Monte Carlo Inputs'!$C$13-'Monte Carlo Inputs'!$C$14*(H34-G34)</f>
        <v>1809.855959903811</v>
      </c>
      <c r="N34" s="16">
        <f>I34*$E34*(1-'Monte Carlo Inputs'!$C$11)+I34*'Monte Carlo Inputs'!$C$12-I34*'Monte Carlo Inputs'!$C$13-'Monte Carlo Inputs'!$C$14*(I34-H34)</f>
        <v>2147.1367012734077</v>
      </c>
      <c r="O34" s="16">
        <f>J34*$E34*(1-'Monte Carlo Inputs'!$C$11)+J34*'Monte Carlo Inputs'!$C$12-J34*'Monte Carlo Inputs'!$C$13-'Monte Carlo Inputs'!$C$14*(J34-I34)</f>
        <v>2547.2723333188737</v>
      </c>
    </row>
    <row r="35" spans="1:15">
      <c r="A35">
        <v>31</v>
      </c>
      <c r="B35" s="39">
        <v>-0.24084553869864148</v>
      </c>
      <c r="C35" s="39">
        <v>0.67748014329682182</v>
      </c>
      <c r="D35" s="29">
        <f>'Monte Carlo Inputs'!$C$6+'Monte Carlo Inputs'!$D$6*B35</f>
        <v>0.11070690483671104</v>
      </c>
      <c r="E35" s="29">
        <f>'Monte Carlo Inputs'!$C$7+'Monte Carlo Inputs'!$D$7*C35</f>
        <v>0.60707012714138731</v>
      </c>
      <c r="F35" s="16">
        <f>'Monte Carlo Inputs'!$C$17*(1+$D35)</f>
        <v>2698.0181425388555</v>
      </c>
      <c r="G35" s="16">
        <f t="shared" ref="G35:J35" si="29">F35*(1+$D35)</f>
        <v>2996.7073802926247</v>
      </c>
      <c r="H35" s="16">
        <f t="shared" si="29"/>
        <v>3328.46357906615</v>
      </c>
      <c r="I35" s="16">
        <f t="shared" si="29"/>
        <v>3696.9474797662851</v>
      </c>
      <c r="J35" s="16">
        <f t="shared" si="29"/>
        <v>4106.2250925950902</v>
      </c>
      <c r="K35" s="16">
        <f>F35*$E35*(1-'Monte Carlo Inputs'!$C$11)+F35*'Monte Carlo Inputs'!$C$12-F35*'Monte Carlo Inputs'!$C$13-'Monte Carlo Inputs'!$C$14*(F35-'Monte Carlo Inputs'!$C$17)</f>
        <v>1273.2874336921975</v>
      </c>
      <c r="L35" s="16">
        <f>G35*$E35*(1-'Monte Carlo Inputs'!$C$11)+G35*'Monte Carlo Inputs'!$C$12-G35*'Monte Carlo Inputs'!$C$13-'Monte Carlo Inputs'!$C$14*(G35-F35)</f>
        <v>1414.2491444437396</v>
      </c>
      <c r="M35" s="16">
        <f>H35*$E35*(1-'Monte Carlo Inputs'!$C$11)+H35*'Monte Carlo Inputs'!$C$12-H35*'Monte Carlo Inputs'!$C$13-'Monte Carlo Inputs'!$C$14*(H35-G35)</f>
        <v>1570.8162898930727</v>
      </c>
      <c r="N35" s="16">
        <f>I35*$E35*(1-'Monte Carlo Inputs'!$C$11)+I35*'Monte Carlo Inputs'!$C$12-I35*'Monte Carlo Inputs'!$C$13-'Monte Carlo Inputs'!$C$14*(I35-H35)</f>
        <v>1744.7164994142208</v>
      </c>
      <c r="O35" s="16">
        <f>J35*$E35*(1-'Monte Carlo Inputs'!$C$11)+J35*'Monte Carlo Inputs'!$C$12-J35*'Monte Carlo Inputs'!$C$13-'Monte Carlo Inputs'!$C$14*(J35-I35)</f>
        <v>1937.8686628819107</v>
      </c>
    </row>
    <row r="36" spans="1:15">
      <c r="A36">
        <v>32</v>
      </c>
      <c r="B36" s="39">
        <v>0.11185643359999024</v>
      </c>
      <c r="C36" s="39">
        <v>-1.0019903547178688</v>
      </c>
      <c r="D36" s="29">
        <f>'Monte Carlo Inputs'!$C$6+'Monte Carlo Inputs'!$D$6*B36</f>
        <v>0.13355643649754773</v>
      </c>
      <c r="E36" s="29">
        <f>'Monte Carlo Inputs'!$C$7+'Monte Carlo Inputs'!$D$7*C36</f>
        <v>0.54695871821814657</v>
      </c>
      <c r="F36" s="16">
        <f>'Monte Carlo Inputs'!$C$17*(1+$D36)</f>
        <v>2753.5219398961935</v>
      </c>
      <c r="G36" s="16">
        <f t="shared" ref="G36:J36" si="30">F36*(1+$D36)</f>
        <v>3121.2725180065436</v>
      </c>
      <c r="H36" s="16">
        <f t="shared" si="30"/>
        <v>3538.1385528492251</v>
      </c>
      <c r="I36" s="16">
        <f t="shared" si="30"/>
        <v>4010.679729802358</v>
      </c>
      <c r="J36" s="16">
        <f t="shared" si="30"/>
        <v>4546.331822447708</v>
      </c>
      <c r="K36" s="16">
        <f>F36*$E36*(1-'Monte Carlo Inputs'!$C$11)+F36*'Monte Carlo Inputs'!$C$12-F36*'Monte Carlo Inputs'!$C$13-'Monte Carlo Inputs'!$C$14*(F36-'Monte Carlo Inputs'!$C$17)</f>
        <v>1182.5410722517172</v>
      </c>
      <c r="L36" s="16">
        <f>G36*$E36*(1-'Monte Carlo Inputs'!$C$11)+G36*'Monte Carlo Inputs'!$C$12-G36*'Monte Carlo Inputs'!$C$13-'Monte Carlo Inputs'!$C$14*(G36-F36)</f>
        <v>1340.4770438736457</v>
      </c>
      <c r="M36" s="16">
        <f>H36*$E36*(1-'Monte Carlo Inputs'!$C$11)+H36*'Monte Carlo Inputs'!$C$12-H36*'Monte Carlo Inputs'!$C$13-'Monte Carlo Inputs'!$C$14*(H36-G36)</f>
        <v>1519.5063810601764</v>
      </c>
      <c r="N36" s="16">
        <f>I36*$E36*(1-'Monte Carlo Inputs'!$C$11)+I36*'Monte Carlo Inputs'!$C$12-I36*'Monte Carlo Inputs'!$C$13-'Monte Carlo Inputs'!$C$14*(I36-H36)</f>
        <v>1722.4462385498584</v>
      </c>
      <c r="O36" s="16">
        <f>J36*$E36*(1-'Monte Carlo Inputs'!$C$11)+J36*'Monte Carlo Inputs'!$C$12-J36*'Monte Carlo Inputs'!$C$13-'Monte Carlo Inputs'!$C$14*(J36-I36)</f>
        <v>1952.4900202291826</v>
      </c>
    </row>
    <row r="37" spans="1:15">
      <c r="A37">
        <v>33</v>
      </c>
      <c r="B37" s="39">
        <v>1.7586912435395401</v>
      </c>
      <c r="C37" s="39">
        <v>-0.21597862021806383</v>
      </c>
      <c r="D37" s="29">
        <f>'Monte Carlo Inputs'!$C$6+'Monte Carlo Inputs'!$D$6*B37</f>
        <v>0.24024538945305035</v>
      </c>
      <c r="E37" s="29">
        <f>'Monte Carlo Inputs'!$C$7+'Monte Carlo Inputs'!$D$7*C37</f>
        <v>0.57509155701873038</v>
      </c>
      <c r="F37" s="16">
        <f>'Monte Carlo Inputs'!$C$17*(1+$D37)</f>
        <v>3012.6800755204049</v>
      </c>
      <c r="G37" s="16">
        <f t="shared" ref="G37:J37" si="31">F37*(1+$D37)</f>
        <v>3736.4625735612494</v>
      </c>
      <c r="H37" s="16">
        <f t="shared" si="31"/>
        <v>4634.1304797232187</v>
      </c>
      <c r="I37" s="16">
        <f t="shared" si="31"/>
        <v>5747.4589616005742</v>
      </c>
      <c r="J37" s="16">
        <f t="shared" si="31"/>
        <v>7128.2594781957278</v>
      </c>
      <c r="K37" s="16">
        <f>F37*$E37*(1-'Monte Carlo Inputs'!$C$11)+F37*'Monte Carlo Inputs'!$C$12-F37*'Monte Carlo Inputs'!$C$13-'Monte Carlo Inputs'!$C$14*(F37-'Monte Carlo Inputs'!$C$17)</f>
        <v>1357.9824864211225</v>
      </c>
      <c r="L37" s="16">
        <f>G37*$E37*(1-'Monte Carlo Inputs'!$C$11)+G37*'Monte Carlo Inputs'!$C$12-G37*'Monte Carlo Inputs'!$C$13-'Monte Carlo Inputs'!$C$14*(G37-F37)</f>
        <v>1684.2315177417868</v>
      </c>
      <c r="M37" s="16">
        <f>H37*$E37*(1-'Monte Carlo Inputs'!$C$11)+H37*'Monte Carlo Inputs'!$C$12-H37*'Monte Carlo Inputs'!$C$13-'Monte Carlo Inputs'!$C$14*(H37-G37)</f>
        <v>2088.8603746507642</v>
      </c>
      <c r="N37" s="16">
        <f>I37*$E37*(1-'Monte Carlo Inputs'!$C$11)+I37*'Monte Carlo Inputs'!$C$12-I37*'Monte Carlo Inputs'!$C$13-'Monte Carlo Inputs'!$C$14*(I37-H37)</f>
        <v>2590.6994488717824</v>
      </c>
      <c r="O37" s="16">
        <f>J37*$E37*(1-'Monte Carlo Inputs'!$C$11)+J37*'Monte Carlo Inputs'!$C$12-J37*'Monte Carlo Inputs'!$C$13-'Monte Carlo Inputs'!$C$14*(J37-I37)</f>
        <v>3213.1030469217858</v>
      </c>
    </row>
    <row r="38" spans="1:15">
      <c r="A38">
        <v>34</v>
      </c>
      <c r="B38" s="39">
        <v>-0.25035299978142028</v>
      </c>
      <c r="C38" s="39">
        <v>1.4511004022180494</v>
      </c>
      <c r="D38" s="29">
        <f>'Monte Carlo Inputs'!$C$6+'Monte Carlo Inputs'!$D$6*B38</f>
        <v>0.11009097113038861</v>
      </c>
      <c r="E38" s="29">
        <f>'Monte Carlo Inputs'!$C$7+'Monte Carlo Inputs'!$D$7*C38</f>
        <v>0.63475945171737069</v>
      </c>
      <c r="F38" s="16">
        <f>'Monte Carlo Inputs'!$C$17*(1+$D38)</f>
        <v>2696.5219779728272</v>
      </c>
      <c r="G38" s="16">
        <f t="shared" ref="G38:J38" si="32">F38*(1+$D38)</f>
        <v>2993.384701202292</v>
      </c>
      <c r="H38" s="16">
        <f t="shared" si="32"/>
        <v>3322.9293299245005</v>
      </c>
      <c r="I38" s="16">
        <f t="shared" si="32"/>
        <v>3688.7538468535399</v>
      </c>
      <c r="J38" s="16">
        <f t="shared" si="32"/>
        <v>4094.8523401146026</v>
      </c>
      <c r="K38" s="16">
        <f>F38*$E38*(1-'Monte Carlo Inputs'!$C$11)+F38*'Monte Carlo Inputs'!$C$12-F38*'Monte Carlo Inputs'!$C$13-'Monte Carlo Inputs'!$C$14*(F38-'Monte Carlo Inputs'!$C$17)</f>
        <v>1325.6882728505243</v>
      </c>
      <c r="L38" s="16">
        <f>G38*$E38*(1-'Monte Carlo Inputs'!$C$11)+G38*'Monte Carlo Inputs'!$C$12-G38*'Monte Carlo Inputs'!$C$13-'Monte Carlo Inputs'!$C$14*(G38-F38)</f>
        <v>1471.6345822248061</v>
      </c>
      <c r="M38" s="16">
        <f>H38*$E38*(1-'Monte Carlo Inputs'!$C$11)+H38*'Monte Carlo Inputs'!$C$12-H38*'Monte Carlo Inputs'!$C$13-'Monte Carlo Inputs'!$C$14*(H38-G38)</f>
        <v>1633.6482625309986</v>
      </c>
      <c r="N38" s="16">
        <f>I38*$E38*(1-'Monte Carlo Inputs'!$C$11)+I38*'Monte Carlo Inputs'!$C$12-I38*'Monte Carlo Inputs'!$C$13-'Monte Carlo Inputs'!$C$14*(I38-H38)</f>
        <v>1813.4981862385084</v>
      </c>
      <c r="O38" s="16">
        <f>J38*$E38*(1-'Monte Carlo Inputs'!$C$11)+J38*'Monte Carlo Inputs'!$C$12-J38*'Monte Carlo Inputs'!$C$13-'Monte Carlo Inputs'!$C$14*(J38-I38)</f>
        <v>2013.1479627047038</v>
      </c>
    </row>
    <row r="39" spans="1:15">
      <c r="A39">
        <v>35</v>
      </c>
      <c r="B39" s="39">
        <v>1.7364125007923077</v>
      </c>
      <c r="C39" s="39">
        <v>1.0536847394625262</v>
      </c>
      <c r="D39" s="29">
        <f>'Monte Carlo Inputs'!$C$6+'Monte Carlo Inputs'!$D$6*B39</f>
        <v>0.23880207788195568</v>
      </c>
      <c r="E39" s="29">
        <f>'Monte Carlo Inputs'!$C$7+'Monte Carlo Inputs'!$D$7*C39</f>
        <v>0.62053519743922925</v>
      </c>
      <c r="F39" s="16">
        <f>'Monte Carlo Inputs'!$C$17*(1+$D39)</f>
        <v>3009.1741273830589</v>
      </c>
      <c r="G39" s="16">
        <f t="shared" ref="G39:J39" si="33">F39*(1+$D39)</f>
        <v>3727.7711617107543</v>
      </c>
      <c r="H39" s="16">
        <f t="shared" si="33"/>
        <v>4617.9706609957148</v>
      </c>
      <c r="I39" s="16">
        <f t="shared" si="33"/>
        <v>5720.7516504393998</v>
      </c>
      <c r="J39" s="16">
        <f t="shared" si="33"/>
        <v>7086.8790316109562</v>
      </c>
      <c r="K39" s="16">
        <f>F39*$E39*(1-'Monte Carlo Inputs'!$C$11)+F39*'Monte Carlo Inputs'!$C$12-F39*'Monte Carlo Inputs'!$C$13-'Monte Carlo Inputs'!$C$14*(F39-'Monte Carlo Inputs'!$C$17)</f>
        <v>1453.660843003815</v>
      </c>
      <c r="L39" s="16">
        <f>G39*$E39*(1-'Monte Carlo Inputs'!$C$11)+G39*'Monte Carlo Inputs'!$C$12-G39*'Monte Carlo Inputs'!$C$13-'Monte Carlo Inputs'!$C$14*(G39-F39)</f>
        <v>1800.7980728487612</v>
      </c>
      <c r="M39" s="16">
        <f>H39*$E39*(1-'Monte Carlo Inputs'!$C$11)+H39*'Monte Carlo Inputs'!$C$12-H39*'Monte Carlo Inputs'!$C$13-'Monte Carlo Inputs'!$C$14*(H39-G39)</f>
        <v>2230.832394490867</v>
      </c>
      <c r="N39" s="16">
        <f>I39*$E39*(1-'Monte Carlo Inputs'!$C$11)+I39*'Monte Carlo Inputs'!$C$12-I39*'Monte Carlo Inputs'!$C$13-'Monte Carlo Inputs'!$C$14*(I39-H39)</f>
        <v>2763.559805701665</v>
      </c>
      <c r="O39" s="16">
        <f>J39*$E39*(1-'Monte Carlo Inputs'!$C$11)+J39*'Monte Carlo Inputs'!$C$12-J39*'Monte Carlo Inputs'!$C$13-'Monte Carlo Inputs'!$C$14*(J39-I39)</f>
        <v>3423.5036296542762</v>
      </c>
    </row>
    <row r="40" spans="1:15">
      <c r="A40">
        <v>36</v>
      </c>
      <c r="B40" s="39">
        <v>0.90752400831695423</v>
      </c>
      <c r="C40" s="39">
        <v>-0.28375782917325232</v>
      </c>
      <c r="D40" s="29">
        <f>'Monte Carlo Inputs'!$C$6+'Monte Carlo Inputs'!$D$6*B40</f>
        <v>0.18510316112034886</v>
      </c>
      <c r="E40" s="29">
        <f>'Monte Carlo Inputs'!$C$7+'Monte Carlo Inputs'!$D$7*C40</f>
        <v>0.57266561160866492</v>
      </c>
      <c r="F40" s="16">
        <f>'Monte Carlo Inputs'!$C$17*(1+$D40)</f>
        <v>2878.73408867744</v>
      </c>
      <c r="G40" s="16">
        <f t="shared" ref="G40:J40" si="34">F40*(1+$D40)</f>
        <v>3411.5968685165408</v>
      </c>
      <c r="H40" s="16">
        <f t="shared" si="34"/>
        <v>4043.0942333472358</v>
      </c>
      <c r="I40" s="16">
        <f t="shared" si="34"/>
        <v>4791.4837566472625</v>
      </c>
      <c r="J40" s="16">
        <f t="shared" si="34"/>
        <v>5678.4025464594752</v>
      </c>
      <c r="K40" s="16">
        <f>F40*$E40*(1-'Monte Carlo Inputs'!$C$11)+F40*'Monte Carlo Inputs'!$C$12-F40*'Monte Carlo Inputs'!$C$13-'Monte Carlo Inputs'!$C$14*(F40-'Monte Carlo Inputs'!$C$17)</f>
        <v>1290.8257492015352</v>
      </c>
      <c r="L40" s="16">
        <f>G40*$E40*(1-'Monte Carlo Inputs'!$C$11)+G40*'Monte Carlo Inputs'!$C$12-G40*'Monte Carlo Inputs'!$C$13-'Monte Carlo Inputs'!$C$14*(G40-F40)</f>
        <v>1529.7616758342822</v>
      </c>
      <c r="M40" s="16">
        <f>H40*$E40*(1-'Monte Carlo Inputs'!$C$11)+H40*'Monte Carlo Inputs'!$C$12-H40*'Monte Carlo Inputs'!$C$13-'Monte Carlo Inputs'!$C$14*(H40-G40)</f>
        <v>1812.9253977919705</v>
      </c>
      <c r="N40" s="16">
        <f>I40*$E40*(1-'Monte Carlo Inputs'!$C$11)+I40*'Monte Carlo Inputs'!$C$12-I40*'Monte Carlo Inputs'!$C$13-'Monte Carlo Inputs'!$C$14*(I40-H40)</f>
        <v>2148.5036197986301</v>
      </c>
      <c r="O40" s="16">
        <f>J40*$E40*(1-'Monte Carlo Inputs'!$C$11)+J40*'Monte Carlo Inputs'!$C$12-J40*'Monte Carlo Inputs'!$C$13-'Monte Carlo Inputs'!$C$14*(J40-I40)</f>
        <v>2546.1984315018685</v>
      </c>
    </row>
    <row r="41" spans="1:15">
      <c r="A41">
        <v>37</v>
      </c>
      <c r="B41" s="39">
        <v>-1.2494621484808792</v>
      </c>
      <c r="C41" s="39">
        <v>-0.51563519539585367</v>
      </c>
      <c r="D41" s="29">
        <f>'Monte Carlo Inputs'!$C$6+'Monte Carlo Inputs'!$D$6*B41</f>
        <v>4.5364437345909309E-2</v>
      </c>
      <c r="E41" s="29">
        <f>'Monte Carlo Inputs'!$C$7+'Monte Carlo Inputs'!$D$7*C41</f>
        <v>0.56436628441147529</v>
      </c>
      <c r="F41" s="16">
        <f>'Monte Carlo Inputs'!$C$17*(1+$D41)</f>
        <v>2539.2947547569484</v>
      </c>
      <c r="G41" s="16">
        <f t="shared" ref="G41:J41" si="35">F41*(1+$D41)</f>
        <v>2654.4884325619159</v>
      </c>
      <c r="H41" s="16">
        <f t="shared" si="35"/>
        <v>2774.907806746312</v>
      </c>
      <c r="I41" s="16">
        <f t="shared" si="35"/>
        <v>2900.7899380861295</v>
      </c>
      <c r="J41" s="16">
        <f t="shared" si="35"/>
        <v>3032.3826414860814</v>
      </c>
      <c r="K41" s="16">
        <f>F41*$E41*(1-'Monte Carlo Inputs'!$C$11)+F41*'Monte Carlo Inputs'!$C$12-F41*'Monte Carlo Inputs'!$C$13-'Monte Carlo Inputs'!$C$14*(F41-'Monte Carlo Inputs'!$C$17)</f>
        <v>1118.8235527823679</v>
      </c>
      <c r="L41" s="16">
        <f>G41*$E41*(1-'Monte Carlo Inputs'!$C$11)+G41*'Monte Carlo Inputs'!$C$12-G41*'Monte Carlo Inputs'!$C$13-'Monte Carlo Inputs'!$C$14*(G41-F41)</f>
        <v>1169.578353743691</v>
      </c>
      <c r="M41" s="16">
        <f>H41*$E41*(1-'Monte Carlo Inputs'!$C$11)+H41*'Monte Carlo Inputs'!$C$12-H41*'Monte Carlo Inputs'!$C$13-'Monte Carlo Inputs'!$C$14*(H41-G41)</f>
        <v>1222.6356176932286</v>
      </c>
      <c r="N41" s="16">
        <f>I41*$E41*(1-'Monte Carlo Inputs'!$C$11)+I41*'Monte Carlo Inputs'!$C$12-I41*'Monte Carlo Inputs'!$C$13-'Monte Carlo Inputs'!$C$14*(I41-H41)</f>
        <v>1278.0997945689501</v>
      </c>
      <c r="O41" s="16">
        <f>J41*$E41*(1-'Monte Carlo Inputs'!$C$11)+J41*'Monte Carlo Inputs'!$C$12-J41*'Monte Carlo Inputs'!$C$13-'Monte Carlo Inputs'!$C$14*(J41-I41)</f>
        <v>1336.080072621492</v>
      </c>
    </row>
    <row r="42" spans="1:15">
      <c r="A42">
        <v>38</v>
      </c>
      <c r="B42" s="39">
        <v>-0.69870761553638272</v>
      </c>
      <c r="C42" s="39">
        <v>-0.21921519892528948</v>
      </c>
      <c r="D42" s="29">
        <f>'Monte Carlo Inputs'!$C$6+'Monte Carlo Inputs'!$D$6*B42</f>
        <v>8.1044654997795146E-2</v>
      </c>
      <c r="E42" s="29">
        <f>'Monte Carlo Inputs'!$C$7+'Monte Carlo Inputs'!$D$7*C42</f>
        <v>0.57497571377741574</v>
      </c>
      <c r="F42" s="16">
        <f>'Monte Carlo Inputs'!$C$17*(1+$D42)</f>
        <v>2625.965571455145</v>
      </c>
      <c r="G42" s="16">
        <f t="shared" ref="G42:J42" si="36">F42*(1+$D42)</f>
        <v>2838.7860452298155</v>
      </c>
      <c r="H42" s="16">
        <f t="shared" si="36"/>
        <v>3068.8544808780216</v>
      </c>
      <c r="I42" s="16">
        <f t="shared" si="36"/>
        <v>3317.5687335192188</v>
      </c>
      <c r="J42" s="16">
        <f t="shared" si="36"/>
        <v>3586.4399469587565</v>
      </c>
      <c r="K42" s="16">
        <f>F42*$E42*(1-'Monte Carlo Inputs'!$C$11)+F42*'Monte Carlo Inputs'!$C$12-F42*'Monte Carlo Inputs'!$C$13-'Monte Carlo Inputs'!$C$14*(F42-'Monte Carlo Inputs'!$C$17)</f>
        <v>1178.2253453047465</v>
      </c>
      <c r="L42" s="16">
        <f>G42*$E42*(1-'Monte Carlo Inputs'!$C$11)+G42*'Monte Carlo Inputs'!$C$12-G42*'Monte Carlo Inputs'!$C$13-'Monte Carlo Inputs'!$C$14*(G42-F42)</f>
        <v>1273.7142119246282</v>
      </c>
      <c r="M42" s="16">
        <f>H42*$E42*(1-'Monte Carlo Inputs'!$C$11)+H42*'Monte Carlo Inputs'!$C$12-H42*'Monte Carlo Inputs'!$C$13-'Monte Carlo Inputs'!$C$14*(H42-G42)</f>
        <v>1376.9419407958483</v>
      </c>
      <c r="N42" s="16">
        <f>I42*$E42*(1-'Monte Carlo Inputs'!$C$11)+I42*'Monte Carlo Inputs'!$C$12-I42*'Monte Carlo Inputs'!$C$13-'Monte Carlo Inputs'!$C$14*(I42-H42)</f>
        <v>1488.5357253396426</v>
      </c>
      <c r="O42" s="16">
        <f>J42*$E42*(1-'Monte Carlo Inputs'!$C$11)+J42*'Monte Carlo Inputs'!$C$12-J42*'Monte Carlo Inputs'!$C$13-'Monte Carlo Inputs'!$C$14*(J42-I42)</f>
        <v>1609.1735896516866</v>
      </c>
    </row>
    <row r="43" spans="1:15">
      <c r="A43">
        <v>39</v>
      </c>
      <c r="B43" s="39">
        <v>-0.90927537420681304</v>
      </c>
      <c r="C43" s="39">
        <v>-0.93094621387192278</v>
      </c>
      <c r="D43" s="29">
        <f>'Monte Carlo Inputs'!$C$6+'Monte Carlo Inputs'!$D$6*B43</f>
        <v>6.7403181327731182E-2</v>
      </c>
      <c r="E43" s="29">
        <f>'Monte Carlo Inputs'!$C$7+'Monte Carlo Inputs'!$D$7*C43</f>
        <v>0.54950152168330968</v>
      </c>
      <c r="F43" s="16">
        <f>'Monte Carlo Inputs'!$C$17*(1+$D43)</f>
        <v>2592.8290677631921</v>
      </c>
      <c r="G43" s="16">
        <f t="shared" ref="G43:J43" si="37">F43*(1+$D43)</f>
        <v>2767.5939955694466</v>
      </c>
      <c r="H43" s="16">
        <f t="shared" si="37"/>
        <v>2954.1386354943538</v>
      </c>
      <c r="I43" s="16">
        <f t="shared" si="37"/>
        <v>3153.2569776098362</v>
      </c>
      <c r="J43" s="16">
        <f t="shared" si="37"/>
        <v>3365.7965294446053</v>
      </c>
      <c r="K43" s="16">
        <f>F43*$E43*(1-'Monte Carlo Inputs'!$C$11)+F43*'Monte Carlo Inputs'!$C$12-F43*'Monte Carlo Inputs'!$C$13-'Monte Carlo Inputs'!$C$14*(F43-'Monte Carlo Inputs'!$C$17)</f>
        <v>1115.8441677207563</v>
      </c>
      <c r="L43" s="16">
        <f>G43*$E43*(1-'Monte Carlo Inputs'!$C$11)+G43*'Monte Carlo Inputs'!$C$12-G43*'Monte Carlo Inputs'!$C$13-'Monte Carlo Inputs'!$C$14*(G43-F43)</f>
        <v>1191.0556144911295</v>
      </c>
      <c r="M43" s="16">
        <f>H43*$E43*(1-'Monte Carlo Inputs'!$C$11)+H43*'Monte Carlo Inputs'!$C$12-H43*'Monte Carlo Inputs'!$C$13-'Monte Carlo Inputs'!$C$14*(H43-G43)</f>
        <v>1271.3365520460875</v>
      </c>
      <c r="N43" s="16">
        <f>I43*$E43*(1-'Monte Carlo Inputs'!$C$11)+I43*'Monte Carlo Inputs'!$C$12-I43*'Monte Carlo Inputs'!$C$13-'Monte Carlo Inputs'!$C$14*(I43-H43)</f>
        <v>1357.0286801922223</v>
      </c>
      <c r="O43" s="16">
        <f>J43*$E43*(1-'Monte Carlo Inputs'!$C$11)+J43*'Monte Carlo Inputs'!$C$12-J43*'Monte Carlo Inputs'!$C$13-'Monte Carlo Inputs'!$C$14*(J43-I43)</f>
        <v>1448.4967303901503</v>
      </c>
    </row>
    <row r="44" spans="1:15">
      <c r="A44">
        <v>40</v>
      </c>
      <c r="B44" s="39">
        <v>-0.77564739236999636</v>
      </c>
      <c r="C44" s="39">
        <v>-0.66681680991449999</v>
      </c>
      <c r="D44" s="29">
        <f>'Monte Carlo Inputs'!$C$6+'Monte Carlo Inputs'!$D$6*B44</f>
        <v>7.6060169497813773E-2</v>
      </c>
      <c r="E44" s="29">
        <f>'Monte Carlo Inputs'!$C$7+'Monte Carlo Inputs'!$D$7*C44</f>
        <v>0.55895520999084769</v>
      </c>
      <c r="F44" s="16">
        <f>'Monte Carlo Inputs'!$C$17*(1+$D44)</f>
        <v>2613.8577577271399</v>
      </c>
      <c r="G44" s="16">
        <f t="shared" ref="G44:J44" si="38">F44*(1+$D44)</f>
        <v>2812.6682218230417</v>
      </c>
      <c r="H44" s="16">
        <f t="shared" si="38"/>
        <v>3026.6002435160167</v>
      </c>
      <c r="I44" s="16">
        <f t="shared" si="38"/>
        <v>3256.8039710399694</v>
      </c>
      <c r="J44" s="16">
        <f t="shared" si="38"/>
        <v>3504.5170330984224</v>
      </c>
      <c r="K44" s="16">
        <f>F44*$E44*(1-'Monte Carlo Inputs'!$C$11)+F44*'Monte Carlo Inputs'!$C$12-F44*'Monte Carlo Inputs'!$C$13-'Monte Carlo Inputs'!$C$14*(F44-'Monte Carlo Inputs'!$C$17)</f>
        <v>1142.8076773190685</v>
      </c>
      <c r="L44" s="16">
        <f>G44*$E44*(1-'Monte Carlo Inputs'!$C$11)+G44*'Monte Carlo Inputs'!$C$12-G44*'Monte Carlo Inputs'!$C$13-'Monte Carlo Inputs'!$C$14*(G44-F44)</f>
        <v>1229.7298229593596</v>
      </c>
      <c r="M44" s="16">
        <f>H44*$E44*(1-'Monte Carlo Inputs'!$C$11)+H44*'Monte Carlo Inputs'!$C$12-H44*'Monte Carlo Inputs'!$C$13-'Monte Carlo Inputs'!$C$14*(H44-G44)</f>
        <v>1323.2632817301649</v>
      </c>
      <c r="N44" s="16">
        <f>I44*$E44*(1-'Monte Carlo Inputs'!$C$11)+I44*'Monte Carlo Inputs'!$C$12-I44*'Monte Carlo Inputs'!$C$13-'Monte Carlo Inputs'!$C$14*(I44-H44)</f>
        <v>1423.9109112287945</v>
      </c>
      <c r="O44" s="16">
        <f>J44*$E44*(1-'Monte Carlo Inputs'!$C$11)+J44*'Monte Carlo Inputs'!$C$12-J44*'Monte Carlo Inputs'!$C$13-'Monte Carlo Inputs'!$C$14*(J44-I44)</f>
        <v>1532.2138164866431</v>
      </c>
    </row>
    <row r="45" spans="1:15">
      <c r="A45">
        <v>41</v>
      </c>
      <c r="B45" s="39">
        <v>0.16298688900234071</v>
      </c>
      <c r="C45" s="39">
        <v>-0.63857473926234587</v>
      </c>
      <c r="D45" s="29">
        <f>'Monte Carlo Inputs'!$C$6+'Monte Carlo Inputs'!$D$6*B45</f>
        <v>0.13686888454521501</v>
      </c>
      <c r="E45" s="29">
        <f>'Monte Carlo Inputs'!$C$7+'Monte Carlo Inputs'!$D$7*C45</f>
        <v>0.55996604683485152</v>
      </c>
      <c r="F45" s="16">
        <f>'Monte Carlo Inputs'!$C$17*(1+$D45)</f>
        <v>2761.5682074487822</v>
      </c>
      <c r="G45" s="16">
        <f t="shared" ref="G45:J45" si="39">F45*(1+$D45)</f>
        <v>3139.5409675978262</v>
      </c>
      <c r="H45" s="16">
        <f t="shared" si="39"/>
        <v>3569.2464378169461</v>
      </c>
      <c r="I45" s="16">
        <f t="shared" si="39"/>
        <v>4057.7652164279339</v>
      </c>
      <c r="J45" s="16">
        <f t="shared" si="39"/>
        <v>4613.1470153467981</v>
      </c>
      <c r="K45" s="16">
        <f>F45*$E45*(1-'Monte Carlo Inputs'!$C$11)+F45*'Monte Carlo Inputs'!$C$12-F45*'Monte Carlo Inputs'!$C$13-'Monte Carlo Inputs'!$C$14*(F45-'Monte Carlo Inputs'!$C$17)</f>
        <v>1211.6758026585273</v>
      </c>
      <c r="L45" s="16">
        <f>G45*$E45*(1-'Monte Carlo Inputs'!$C$11)+G45*'Monte Carlo Inputs'!$C$12-G45*'Monte Carlo Inputs'!$C$13-'Monte Carlo Inputs'!$C$14*(G45-F45)</f>
        <v>1377.5165181988284</v>
      </c>
      <c r="M45" s="16">
        <f>H45*$E45*(1-'Monte Carlo Inputs'!$C$11)+H45*'Monte Carlo Inputs'!$C$12-H45*'Monte Carlo Inputs'!$C$13-'Monte Carlo Inputs'!$C$14*(H45-G45)</f>
        <v>1566.0556674873108</v>
      </c>
      <c r="N45" s="16">
        <f>I45*$E45*(1-'Monte Carlo Inputs'!$C$11)+I45*'Monte Carlo Inputs'!$C$12-I45*'Monte Carlo Inputs'!$C$13-'Monte Carlo Inputs'!$C$14*(I45-H45)</f>
        <v>1780.3999598320108</v>
      </c>
      <c r="O45" s="16">
        <f>J45*$E45*(1-'Monte Carlo Inputs'!$C$11)+J45*'Monte Carlo Inputs'!$C$12-J45*'Monte Carlo Inputs'!$C$13-'Monte Carlo Inputs'!$C$14*(J45-I45)</f>
        <v>2024.081316378564</v>
      </c>
    </row>
    <row r="46" spans="1:15">
      <c r="A46">
        <v>42</v>
      </c>
      <c r="B46" s="39">
        <v>1.0765340477892862</v>
      </c>
      <c r="C46" s="39">
        <v>1.4687608878492289</v>
      </c>
      <c r="D46" s="29">
        <f>'Monte Carlo Inputs'!$C$6+'Monte Carlo Inputs'!$D$6*B46</f>
        <v>0.19605234924865489</v>
      </c>
      <c r="E46" s="29">
        <f>'Monte Carlo Inputs'!$C$7+'Monte Carlo Inputs'!$D$7*C46</f>
        <v>0.63539155372500578</v>
      </c>
      <c r="F46" s="16">
        <f>'Monte Carlo Inputs'!$C$17*(1+$D46)</f>
        <v>2905.3307615599078</v>
      </c>
      <c r="G46" s="16">
        <f t="shared" ref="G46:J46" si="40">F46*(1+$D46)</f>
        <v>3474.9276827081112</v>
      </c>
      <c r="H46" s="16">
        <f t="shared" si="40"/>
        <v>4156.19541837222</v>
      </c>
      <c r="I46" s="16">
        <f t="shared" si="40"/>
        <v>4971.0272940805889</v>
      </c>
      <c r="J46" s="16">
        <f t="shared" si="40"/>
        <v>5945.608873264272</v>
      </c>
      <c r="K46" s="16">
        <f>F46*$E46*(1-'Monte Carlo Inputs'!$C$11)+F46*'Monte Carlo Inputs'!$C$12-F46*'Monte Carlo Inputs'!$C$13-'Monte Carlo Inputs'!$C$14*(F46-'Monte Carlo Inputs'!$C$17)</f>
        <v>1432.8047215615738</v>
      </c>
      <c r="L46" s="16">
        <f>G46*$E46*(1-'Monte Carlo Inputs'!$C$11)+G46*'Monte Carlo Inputs'!$C$12-G46*'Monte Carlo Inputs'!$C$13-'Monte Carlo Inputs'!$C$14*(G46-F46)</f>
        <v>1713.7094532382853</v>
      </c>
      <c r="M46" s="16">
        <f>H46*$E46*(1-'Monte Carlo Inputs'!$C$11)+H46*'Monte Carlo Inputs'!$C$12-H46*'Monte Carlo Inputs'!$C$13-'Monte Carlo Inputs'!$C$14*(H46-G46)</f>
        <v>2049.6862174752782</v>
      </c>
      <c r="N46" s="16">
        <f>I46*$E46*(1-'Monte Carlo Inputs'!$C$11)+I46*'Monte Carlo Inputs'!$C$12-I46*'Monte Carlo Inputs'!$C$13-'Monte Carlo Inputs'!$C$14*(I46-H46)</f>
        <v>2451.5320156338958</v>
      </c>
      <c r="O46" s="16">
        <f>J46*$E46*(1-'Monte Carlo Inputs'!$C$11)+J46*'Monte Carlo Inputs'!$C$12-J46*'Monte Carlo Inputs'!$C$13-'Monte Carlo Inputs'!$C$14*(J46-I46)</f>
        <v>2932.1606265572109</v>
      </c>
    </row>
    <row r="47" spans="1:15">
      <c r="A47">
        <v>43</v>
      </c>
      <c r="B47" s="39">
        <v>0.27530445041343271</v>
      </c>
      <c r="C47" s="39">
        <v>-0.88092185357504804</v>
      </c>
      <c r="D47" s="29">
        <f>'Monte Carlo Inputs'!$C$6+'Monte Carlo Inputs'!$D$6*B47</f>
        <v>0.1441452931765729</v>
      </c>
      <c r="E47" s="29">
        <f>'Monte Carlo Inputs'!$C$7+'Monte Carlo Inputs'!$D$7*C47</f>
        <v>0.55129198765546195</v>
      </c>
      <c r="F47" s="16">
        <f>'Monte Carlo Inputs'!$C$17*(1+$D47)</f>
        <v>2779.2433316552138</v>
      </c>
      <c r="G47" s="16">
        <f t="shared" ref="G47:J47" si="41">F47*(1+$D47)</f>
        <v>3179.8581765056902</v>
      </c>
      <c r="H47" s="16">
        <f t="shared" si="41"/>
        <v>3638.2197656180256</v>
      </c>
      <c r="I47" s="16">
        <f t="shared" si="41"/>
        <v>4162.6520203738382</v>
      </c>
      <c r="J47" s="16">
        <f t="shared" si="41"/>
        <v>4762.678716242679</v>
      </c>
      <c r="K47" s="16">
        <f>F47*$E47*(1-'Monte Carlo Inputs'!$C$11)+F47*'Monte Carlo Inputs'!$C$12-F47*'Monte Carlo Inputs'!$C$13-'Monte Carlo Inputs'!$C$14*(F47-'Monte Carlo Inputs'!$C$17)</f>
        <v>1202.537510306212</v>
      </c>
      <c r="L47" s="16">
        <f>G47*$E47*(1-'Monte Carlo Inputs'!$C$11)+G47*'Monte Carlo Inputs'!$C$12-G47*'Monte Carlo Inputs'!$C$13-'Monte Carlo Inputs'!$C$14*(G47-F47)</f>
        <v>1375.8776322851272</v>
      </c>
      <c r="M47" s="16">
        <f>H47*$E47*(1-'Monte Carlo Inputs'!$C$11)+H47*'Monte Carlo Inputs'!$C$12-H47*'Monte Carlo Inputs'!$C$13-'Monte Carlo Inputs'!$C$14*(H47-G47)</f>
        <v>1574.2039169659558</v>
      </c>
      <c r="N47" s="16">
        <f>I47*$E47*(1-'Monte Carlo Inputs'!$C$11)+I47*'Monte Carlo Inputs'!$C$12-I47*'Monte Carlo Inputs'!$C$13-'Monte Carlo Inputs'!$C$14*(I47-H47)</f>
        <v>1801.1180020967229</v>
      </c>
      <c r="O47" s="16">
        <f>J47*$E47*(1-'Monte Carlo Inputs'!$C$11)+J47*'Monte Carlo Inputs'!$C$12-J47*'Monte Carlo Inputs'!$C$13-'Monte Carlo Inputs'!$C$14*(J47-I47)</f>
        <v>2060.7406845545584</v>
      </c>
    </row>
    <row r="48" spans="1:15">
      <c r="A48">
        <v>44</v>
      </c>
      <c r="B48" s="39">
        <v>0.70304495297162195</v>
      </c>
      <c r="C48" s="39">
        <v>-0.59963060853320227</v>
      </c>
      <c r="D48" s="29">
        <f>'Monte Carlo Inputs'!$C$6+'Monte Carlo Inputs'!$D$6*B48</f>
        <v>0.17185613950989082</v>
      </c>
      <c r="E48" s="29">
        <f>'Monte Carlo Inputs'!$C$7+'Monte Carlo Inputs'!$D$7*C48</f>
        <v>0.56135993054414379</v>
      </c>
      <c r="F48" s="16">
        <f>'Monte Carlo Inputs'!$C$17*(1+$D48)</f>
        <v>2846.5557484834762</v>
      </c>
      <c r="G48" s="16">
        <f t="shared" ref="G48:J48" si="42">F48*(1+$D48)</f>
        <v>3335.7538303175343</v>
      </c>
      <c r="H48" s="16">
        <f t="shared" si="42"/>
        <v>3909.0236059512367</v>
      </c>
      <c r="I48" s="16">
        <f t="shared" si="42"/>
        <v>4580.8133121230485</v>
      </c>
      <c r="J48" s="16">
        <f t="shared" si="42"/>
        <v>5368.0542037600317</v>
      </c>
      <c r="K48" s="16">
        <f>F48*$E48*(1-'Monte Carlo Inputs'!$C$11)+F48*'Monte Carlo Inputs'!$C$12-F48*'Monte Carlo Inputs'!$C$13-'Monte Carlo Inputs'!$C$14*(F48-'Monte Carlo Inputs'!$C$17)</f>
        <v>1253.0417741372059</v>
      </c>
      <c r="L48" s="16">
        <f>G48*$E48*(1-'Monte Carlo Inputs'!$C$11)+G48*'Monte Carlo Inputs'!$C$12-G48*'Monte Carlo Inputs'!$C$13-'Monte Carlo Inputs'!$C$14*(G48-F48)</f>
        <v>1468.3846960850508</v>
      </c>
      <c r="M48" s="16">
        <f>H48*$E48*(1-'Monte Carlo Inputs'!$C$11)+H48*'Monte Carlo Inputs'!$C$12-H48*'Monte Carlo Inputs'!$C$13-'Monte Carlo Inputs'!$C$14*(H48-G48)</f>
        <v>1720.7356212696318</v>
      </c>
      <c r="N48" s="16">
        <f>I48*$E48*(1-'Monte Carlo Inputs'!$C$11)+I48*'Monte Carlo Inputs'!$C$12-I48*'Monte Carlo Inputs'!$C$13-'Monte Carlo Inputs'!$C$14*(I48-H48)</f>
        <v>2016.4546022581847</v>
      </c>
      <c r="O48" s="16">
        <f>J48*$E48*(1-'Monte Carlo Inputs'!$C$11)+J48*'Monte Carlo Inputs'!$C$12-J48*'Monte Carlo Inputs'!$C$13-'Monte Carlo Inputs'!$C$14*(J48-I48)</f>
        <v>2362.9947056992278</v>
      </c>
    </row>
    <row r="49" spans="1:15">
      <c r="A49">
        <v>45</v>
      </c>
      <c r="B49" s="39">
        <v>1.3026728251549411</v>
      </c>
      <c r="C49" s="39">
        <v>0.60992852204424042</v>
      </c>
      <c r="D49" s="29">
        <f>'Monte Carlo Inputs'!$C$6+'Monte Carlo Inputs'!$D$6*B49</f>
        <v>0.2107025796385899</v>
      </c>
      <c r="E49" s="29">
        <f>'Monte Carlo Inputs'!$C$7+'Monte Carlo Inputs'!$D$7*C49</f>
        <v>0.6046523275233876</v>
      </c>
      <c r="F49" s="16">
        <f>'Monte Carlo Inputs'!$C$17*(1+$D49)</f>
        <v>2940.9176362000994</v>
      </c>
      <c r="G49" s="16">
        <f t="shared" ref="G49:J49" si="43">F49*(1+$D49)</f>
        <v>3560.5765686520845</v>
      </c>
      <c r="H49" s="16">
        <f t="shared" si="43"/>
        <v>4310.7992366677972</v>
      </c>
      <c r="I49" s="16">
        <f t="shared" si="43"/>
        <v>5219.0957561377663</v>
      </c>
      <c r="J49" s="16">
        <f t="shared" si="43"/>
        <v>6318.772695336811</v>
      </c>
      <c r="K49" s="16">
        <f>F49*$E49*(1-'Monte Carlo Inputs'!$C$11)+F49*'Monte Carlo Inputs'!$C$12-F49*'Monte Carlo Inputs'!$C$13-'Monte Carlo Inputs'!$C$14*(F49-'Monte Carlo Inputs'!$C$17)</f>
        <v>1386.5263689683413</v>
      </c>
      <c r="L49" s="16">
        <f>G49*$E49*(1-'Monte Carlo Inputs'!$C$11)+G49*'Monte Carlo Inputs'!$C$12-G49*'Monte Carlo Inputs'!$C$13-'Monte Carlo Inputs'!$C$14*(G49-F49)</f>
        <v>1678.6710516468979</v>
      </c>
      <c r="M49" s="16">
        <f>H49*$E49*(1-'Monte Carlo Inputs'!$C$11)+H49*'Monte Carlo Inputs'!$C$12-H49*'Monte Carlo Inputs'!$C$13-'Monte Carlo Inputs'!$C$14*(H49-G49)</f>
        <v>2032.371372593524</v>
      </c>
      <c r="N49" s="16">
        <f>I49*$E49*(1-'Monte Carlo Inputs'!$C$11)+I49*'Monte Carlo Inputs'!$C$12-I49*'Monte Carlo Inputs'!$C$13-'Monte Carlo Inputs'!$C$14*(I49-H49)</f>
        <v>2460.597263582601</v>
      </c>
      <c r="O49" s="16">
        <f>J49*$E49*(1-'Monte Carlo Inputs'!$C$11)+J49*'Monte Carlo Inputs'!$C$12-J49*'Monte Carlo Inputs'!$C$13-'Monte Carlo Inputs'!$C$14*(J49-I49)</f>
        <v>2979.0514544711109</v>
      </c>
    </row>
    <row r="50" spans="1:15">
      <c r="A50">
        <v>46</v>
      </c>
      <c r="B50" s="39">
        <v>-0.44917746141601783</v>
      </c>
      <c r="C50" s="39">
        <v>-1.4390492017764569</v>
      </c>
      <c r="D50" s="29">
        <f>'Monte Carlo Inputs'!$C$6+'Monte Carlo Inputs'!$D$6*B50</f>
        <v>9.7210278115091378E-2</v>
      </c>
      <c r="E50" s="29">
        <f>'Monte Carlo Inputs'!$C$7+'Monte Carlo Inputs'!$D$7*C50</f>
        <v>0.53131555978808453</v>
      </c>
      <c r="F50" s="16">
        <f>'Monte Carlo Inputs'!$C$17*(1+$D50)</f>
        <v>2665.2334865693688</v>
      </c>
      <c r="G50" s="16">
        <f t="shared" ref="G50:J50" si="44">F50*(1+$D50)</f>
        <v>2924.321575040432</v>
      </c>
      <c r="H50" s="16">
        <f t="shared" si="44"/>
        <v>3208.5956886480744</v>
      </c>
      <c r="I50" s="16">
        <f t="shared" si="44"/>
        <v>3520.5041679004371</v>
      </c>
      <c r="J50" s="16">
        <f t="shared" si="44"/>
        <v>3862.7333571673771</v>
      </c>
      <c r="K50" s="16">
        <f>F50*$E50*(1-'Monte Carlo Inputs'!$C$11)+F50*'Monte Carlo Inputs'!$C$12-F50*'Monte Carlo Inputs'!$C$13-'Monte Carlo Inputs'!$C$14*(F50-'Monte Carlo Inputs'!$C$17)</f>
        <v>1113.6512516700252</v>
      </c>
      <c r="L50" s="16">
        <f>G50*$E50*(1-'Monte Carlo Inputs'!$C$11)+G50*'Monte Carlo Inputs'!$C$12-G50*'Monte Carlo Inputs'!$C$13-'Monte Carlo Inputs'!$C$14*(G50-F50)</f>
        <v>1221.909599568088</v>
      </c>
      <c r="M50" s="16">
        <f>H50*$E50*(1-'Monte Carlo Inputs'!$C$11)+H50*'Monte Carlo Inputs'!$C$12-H50*'Monte Carlo Inputs'!$C$13-'Monte Carlo Inputs'!$C$14*(H50-G50)</f>
        <v>1340.691771573602</v>
      </c>
      <c r="N50" s="16">
        <f>I50*$E50*(1-'Monte Carlo Inputs'!$C$11)+I50*'Monte Carlo Inputs'!$C$12-I50*'Monte Carlo Inputs'!$C$13-'Monte Carlo Inputs'!$C$14*(I50-H50)</f>
        <v>1471.020791554886</v>
      </c>
      <c r="O50" s="16">
        <f>J50*$E50*(1-'Monte Carlo Inputs'!$C$11)+J50*'Monte Carlo Inputs'!$C$12-J50*'Monte Carlo Inputs'!$C$13-'Monte Carlo Inputs'!$C$14*(J50-I50)</f>
        <v>1614.0191318150187</v>
      </c>
    </row>
    <row r="51" spans="1:15">
      <c r="A51">
        <v>47</v>
      </c>
      <c r="B51" s="39">
        <v>0.16890133542708624</v>
      </c>
      <c r="C51" s="39">
        <v>-1.3168490668073485</v>
      </c>
      <c r="D51" s="29">
        <f>'Monte Carlo Inputs'!$C$6+'Monte Carlo Inputs'!$D$6*B51</f>
        <v>0.13725204750276185</v>
      </c>
      <c r="E51" s="29">
        <f>'Monte Carlo Inputs'!$C$7+'Monte Carlo Inputs'!$D$7*C51</f>
        <v>0.53568933252912798</v>
      </c>
      <c r="F51" s="16">
        <f>'Monte Carlo Inputs'!$C$17*(1+$D51)</f>
        <v>2762.4989485889591</v>
      </c>
      <c r="G51" s="16">
        <f t="shared" ref="G51:J51" si="45">F51*(1+$D51)</f>
        <v>3141.6575855070205</v>
      </c>
      <c r="H51" s="16">
        <f t="shared" si="45"/>
        <v>3572.8565216704424</v>
      </c>
      <c r="I51" s="16">
        <f t="shared" si="45"/>
        <v>4063.2383947033063</v>
      </c>
      <c r="J51" s="16">
        <f t="shared" si="45"/>
        <v>4620.9261838681705</v>
      </c>
      <c r="K51" s="16">
        <f>F51*$E51*(1-'Monte Carlo Inputs'!$C$11)+F51*'Monte Carlo Inputs'!$C$12-F51*'Monte Carlo Inputs'!$C$13-'Monte Carlo Inputs'!$C$14*(F51-'Monte Carlo Inputs'!$C$17)</f>
        <v>1164.3766833750017</v>
      </c>
      <c r="L51" s="16">
        <f>G51*$E51*(1-'Monte Carlo Inputs'!$C$11)+G51*'Monte Carlo Inputs'!$C$12-G51*'Monte Carlo Inputs'!$C$13-'Monte Carlo Inputs'!$C$14*(G51-F51)</f>
        <v>1324.1897672326957</v>
      </c>
      <c r="M51" s="16">
        <f>H51*$E51*(1-'Monte Carlo Inputs'!$C$11)+H51*'Monte Carlo Inputs'!$C$12-H51*'Monte Carlo Inputs'!$C$13-'Monte Carlo Inputs'!$C$14*(H51-G51)</f>
        <v>1505.937524067589</v>
      </c>
      <c r="N51" s="16">
        <f>I51*$E51*(1-'Monte Carlo Inputs'!$C$11)+I51*'Monte Carlo Inputs'!$C$12-I51*'Monte Carlo Inputs'!$C$13-'Monte Carlo Inputs'!$C$14*(I51-H51)</f>
        <v>1712.6305326571051</v>
      </c>
      <c r="O51" s="16">
        <f>J51*$E51*(1-'Monte Carlo Inputs'!$C$11)+J51*'Monte Carlo Inputs'!$C$12-J51*'Monte Carlo Inputs'!$C$13-'Monte Carlo Inputs'!$C$14*(J51-I51)</f>
        <v>1947.6925798800385</v>
      </c>
    </row>
    <row r="52" spans="1:15">
      <c r="A52">
        <v>48</v>
      </c>
      <c r="B52" s="39">
        <v>-0.17658434335668205</v>
      </c>
      <c r="C52" s="39">
        <v>0.30413676290568198</v>
      </c>
      <c r="D52" s="29">
        <f>'Monte Carlo Inputs'!$C$6+'Monte Carlo Inputs'!$D$6*B52</f>
        <v>0.1148700179828039</v>
      </c>
      <c r="E52" s="29">
        <f>'Monte Carlo Inputs'!$C$7+'Monte Carlo Inputs'!$D$7*C52</f>
        <v>0.59370746513928263</v>
      </c>
      <c r="F52" s="16">
        <f>'Monte Carlo Inputs'!$C$17*(1+$D52)</f>
        <v>2708.1307606820296</v>
      </c>
      <c r="G52" s="16">
        <f t="shared" ref="G52:J52" si="46">F52*(1+$D52)</f>
        <v>3019.2137898613587</v>
      </c>
      <c r="H52" s="16">
        <f t="shared" si="46"/>
        <v>3366.0309321966624</v>
      </c>
      <c r="I52" s="16">
        <f t="shared" si="46"/>
        <v>3752.6869659087674</v>
      </c>
      <c r="J52" s="16">
        <f t="shared" si="46"/>
        <v>4183.7581851665418</v>
      </c>
      <c r="K52" s="16">
        <f>F52*$E52*(1-'Monte Carlo Inputs'!$C$11)+F52*'Monte Carlo Inputs'!$C$12-F52*'Monte Carlo Inputs'!$C$13-'Monte Carlo Inputs'!$C$14*(F52-'Monte Carlo Inputs'!$C$17)</f>
        <v>1252.4622624977451</v>
      </c>
      <c r="L52" s="16">
        <f>G52*$E52*(1-'Monte Carlo Inputs'!$C$11)+G52*'Monte Carlo Inputs'!$C$12-G52*'Monte Carlo Inputs'!$C$13-'Monte Carlo Inputs'!$C$14*(G52-F52)</f>
        <v>1396.3326251136441</v>
      </c>
      <c r="M52" s="16">
        <f>H52*$E52*(1-'Monte Carlo Inputs'!$C$11)+H52*'Monte Carlo Inputs'!$C$12-H52*'Monte Carlo Inputs'!$C$13-'Monte Carlo Inputs'!$C$14*(H52-G52)</f>
        <v>1556.7293788704242</v>
      </c>
      <c r="N52" s="16">
        <f>I52*$E52*(1-'Monte Carlo Inputs'!$C$11)+I52*'Monte Carlo Inputs'!$C$12-I52*'Monte Carlo Inputs'!$C$13-'Monte Carlo Inputs'!$C$14*(I52-H52)</f>
        <v>1735.5509106156289</v>
      </c>
      <c r="O52" s="16">
        <f>J52*$E52*(1-'Monte Carlo Inputs'!$C$11)+J52*'Monte Carlo Inputs'!$C$12-J52*'Monte Carlo Inputs'!$C$13-'Monte Carlo Inputs'!$C$14*(J52-I52)</f>
        <v>1934.9136749281183</v>
      </c>
    </row>
    <row r="53" spans="1:15">
      <c r="A53">
        <v>49</v>
      </c>
      <c r="B53" s="39">
        <v>0.72655616883497109</v>
      </c>
      <c r="C53" s="39">
        <v>1.1218689456172204</v>
      </c>
      <c r="D53" s="29">
        <f>'Monte Carlo Inputs'!$C$6+'Monte Carlo Inputs'!$D$6*B53</f>
        <v>0.1733792959236562</v>
      </c>
      <c r="E53" s="29">
        <f>'Monte Carlo Inputs'!$C$7+'Monte Carlo Inputs'!$D$7*C53</f>
        <v>0.62297563846103721</v>
      </c>
      <c r="F53" s="16">
        <f>'Monte Carlo Inputs'!$C$17*(1+$D53)</f>
        <v>2850.2556477281537</v>
      </c>
      <c r="G53" s="16">
        <f t="shared" ref="G53:J53" si="47">F53*(1+$D53)</f>
        <v>3344.4309651336857</v>
      </c>
      <c r="H53" s="16">
        <f t="shared" si="47"/>
        <v>3924.2860511338381</v>
      </c>
      <c r="I53" s="16">
        <f t="shared" si="47"/>
        <v>4604.676003682448</v>
      </c>
      <c r="J53" s="16">
        <f t="shared" si="47"/>
        <v>5403.0314871574656</v>
      </c>
      <c r="K53" s="16">
        <f>F53*$E53*(1-'Monte Carlo Inputs'!$C$11)+F53*'Monte Carlo Inputs'!$C$12-F53*'Monte Carlo Inputs'!$C$13-'Monte Carlo Inputs'!$C$14*(F53-'Monte Carlo Inputs'!$C$17)</f>
        <v>1379.690212066361</v>
      </c>
      <c r="L53" s="16">
        <f>G53*$E53*(1-'Monte Carlo Inputs'!$C$11)+G53*'Monte Carlo Inputs'!$C$12-G53*'Monte Carlo Inputs'!$C$13-'Monte Carlo Inputs'!$C$14*(G53-F53)</f>
        <v>1618.8999296271868</v>
      </c>
      <c r="M53" s="16">
        <f>H53*$E53*(1-'Monte Carlo Inputs'!$C$11)+H53*'Monte Carlo Inputs'!$C$12-H53*'Monte Carlo Inputs'!$C$13-'Monte Carlo Inputs'!$C$14*(H53-G53)</f>
        <v>1899.5836595968049</v>
      </c>
      <c r="N53" s="16">
        <f>I53*$E53*(1-'Monte Carlo Inputs'!$C$11)+I53*'Monte Carlo Inputs'!$C$12-I53*'Monte Carlo Inputs'!$C$13-'Monte Carlo Inputs'!$C$14*(I53-H53)</f>
        <v>2228.932137045781</v>
      </c>
      <c r="O53" s="16">
        <f>J53*$E53*(1-'Monte Carlo Inputs'!$C$11)+J53*'Monte Carlo Inputs'!$C$12-J53*'Monte Carlo Inputs'!$C$13-'Monte Carlo Inputs'!$C$14*(J53-I53)</f>
        <v>2615.3828216283887</v>
      </c>
    </row>
    <row r="54" spans="1:15">
      <c r="A54">
        <v>50</v>
      </c>
      <c r="B54" s="39">
        <v>-0.51864956093180625</v>
      </c>
      <c r="C54" s="39">
        <v>0.73837472203841559</v>
      </c>
      <c r="D54" s="29">
        <f>'Monte Carlo Inputs'!$C$6+'Monte Carlo Inputs'!$D$6*B54</f>
        <v>9.2709580466350278E-2</v>
      </c>
      <c r="E54" s="29">
        <f>'Monte Carlo Inputs'!$C$7+'Monte Carlo Inputs'!$D$7*C54</f>
        <v>0.60924965868318659</v>
      </c>
      <c r="F54" s="16">
        <f>'Monte Carlo Inputs'!$C$17*(1+$D54)</f>
        <v>2654.3008419108119</v>
      </c>
      <c r="G54" s="16">
        <f t="shared" ref="G54:J54" si="48">F54*(1+$D54)</f>
        <v>2900.3799593958433</v>
      </c>
      <c r="H54" s="16">
        <f t="shared" si="48"/>
        <v>3169.272968624442</v>
      </c>
      <c r="I54" s="16">
        <f t="shared" si="48"/>
        <v>3463.0949359289584</v>
      </c>
      <c r="J54" s="16">
        <f t="shared" si="48"/>
        <v>3784.1570145540741</v>
      </c>
      <c r="K54" s="16">
        <f>F54*$E54*(1-'Monte Carlo Inputs'!$C$11)+F54*'Monte Carlo Inputs'!$C$12-F54*'Monte Carlo Inputs'!$C$13-'Monte Carlo Inputs'!$C$14*(F54-'Monte Carlo Inputs'!$C$17)</f>
        <v>1256.1124724588778</v>
      </c>
      <c r="L54" s="16">
        <f>G54*$E54*(1-'Monte Carlo Inputs'!$C$11)+G54*'Monte Carlo Inputs'!$C$12-G54*'Monte Carlo Inputs'!$C$13-'Monte Carlo Inputs'!$C$14*(G54-F54)</f>
        <v>1372.5661327990902</v>
      </c>
      <c r="M54" s="16">
        <f>H54*$E54*(1-'Monte Carlo Inputs'!$C$11)+H54*'Monte Carlo Inputs'!$C$12-H54*'Monte Carlo Inputs'!$C$13-'Monte Carlo Inputs'!$C$14*(H54-G54)</f>
        <v>1499.8161631332148</v>
      </c>
      <c r="N54" s="16">
        <f>I54*$E54*(1-'Monte Carlo Inputs'!$C$11)+I54*'Monte Carlo Inputs'!$C$12-I54*'Monte Carlo Inputs'!$C$13-'Monte Carlo Inputs'!$C$14*(I54-H54)</f>
        <v>1638.8634903939464</v>
      </c>
      <c r="O54" s="16">
        <f>J54*$E54*(1-'Monte Carlo Inputs'!$C$11)+J54*'Monte Carlo Inputs'!$C$12-J54*'Monte Carlo Inputs'!$C$13-'Monte Carlo Inputs'!$C$14*(J54-I54)</f>
        <v>1790.8018370299872</v>
      </c>
    </row>
    <row r="55" spans="1:15">
      <c r="A55">
        <v>51</v>
      </c>
      <c r="B55" s="39">
        <v>-0.43184012230418406</v>
      </c>
      <c r="C55" s="39">
        <v>0.35959327296538929</v>
      </c>
      <c r="D55" s="29">
        <f>'Monte Carlo Inputs'!$C$6+'Monte Carlo Inputs'!$D$6*B55</f>
        <v>9.8333464572963214E-2</v>
      </c>
      <c r="E55" s="29">
        <f>'Monte Carlo Inputs'!$C$7+'Monte Carlo Inputs'!$D$7*C55</f>
        <v>0.59569235797163389</v>
      </c>
      <c r="F55" s="16">
        <f>'Monte Carlo Inputs'!$C$17*(1+$D55)</f>
        <v>2667.9618187941855</v>
      </c>
      <c r="G55" s="16">
        <f t="shared" ref="G55:J55" si="49">F55*(1+$D55)</f>
        <v>2930.3117477846022</v>
      </c>
      <c r="H55" s="16">
        <f t="shared" si="49"/>
        <v>3218.4594542231171</v>
      </c>
      <c r="I55" s="16">
        <f t="shared" si="49"/>
        <v>3534.9417229444844</v>
      </c>
      <c r="J55" s="16">
        <f t="shared" si="49"/>
        <v>3882.5447896251353</v>
      </c>
      <c r="K55" s="16">
        <f>F55*$E55*(1-'Monte Carlo Inputs'!$C$11)+F55*'Monte Carlo Inputs'!$C$12-F55*'Monte Carlo Inputs'!$C$13-'Monte Carlo Inputs'!$C$14*(F55-'Monte Carlo Inputs'!$C$17)</f>
        <v>1237.0490695034985</v>
      </c>
      <c r="L55" s="16">
        <f>G55*$E55*(1-'Monte Carlo Inputs'!$C$11)+G55*'Monte Carlo Inputs'!$C$12-G55*'Monte Carlo Inputs'!$C$13-'Monte Carlo Inputs'!$C$14*(G55-F55)</f>
        <v>1358.6923903545376</v>
      </c>
      <c r="M55" s="16">
        <f>H55*$E55*(1-'Monte Carlo Inputs'!$C$11)+H55*'Monte Carlo Inputs'!$C$12-H55*'Monte Carlo Inputs'!$C$13-'Monte Carlo Inputs'!$C$14*(H55-G55)</f>
        <v>1492.2973203870201</v>
      </c>
      <c r="N55" s="16">
        <f>I55*$E55*(1-'Monte Carlo Inputs'!$C$11)+I55*'Monte Carlo Inputs'!$C$12-I55*'Monte Carlo Inputs'!$C$13-'Monte Carlo Inputs'!$C$14*(I55-H55)</f>
        <v>1639.0400860736249</v>
      </c>
      <c r="O55" s="16">
        <f>J55*$E55*(1-'Monte Carlo Inputs'!$C$11)+J55*'Monte Carlo Inputs'!$C$12-J55*'Monte Carlo Inputs'!$C$13-'Monte Carlo Inputs'!$C$14*(J55-I55)</f>
        <v>1800.2125763112124</v>
      </c>
    </row>
    <row r="56" spans="1:15">
      <c r="A56">
        <v>52</v>
      </c>
      <c r="B56" s="39">
        <v>-0.60025875310889676</v>
      </c>
      <c r="C56" s="39">
        <v>0.91630008278422004</v>
      </c>
      <c r="D56" s="29">
        <f>'Monte Carlo Inputs'!$C$6+'Monte Carlo Inputs'!$D$6*B56</f>
        <v>8.7422590409807932E-2</v>
      </c>
      <c r="E56" s="29">
        <f>'Monte Carlo Inputs'!$C$7+'Monte Carlo Inputs'!$D$7*C56</f>
        <v>0.61561794209766119</v>
      </c>
      <c r="F56" s="16">
        <f>'Monte Carlo Inputs'!$C$17*(1+$D56)</f>
        <v>2641.4582143644648</v>
      </c>
      <c r="G56" s="16">
        <f t="shared" ref="G56:J56" si="50">F56*(1+$D56)</f>
        <v>2872.3813339234716</v>
      </c>
      <c r="H56" s="16">
        <f t="shared" si="50"/>
        <v>3123.4923507798408</v>
      </c>
      <c r="I56" s="16">
        <f t="shared" si="50"/>
        <v>3396.5561432102345</v>
      </c>
      <c r="J56" s="16">
        <f t="shared" si="50"/>
        <v>3693.4918797220193</v>
      </c>
      <c r="K56" s="16">
        <f>F56*$E56*(1-'Monte Carlo Inputs'!$C$11)+F56*'Monte Carlo Inputs'!$C$12-F56*'Monte Carlo Inputs'!$C$13-'Monte Carlo Inputs'!$C$14*(F56-'Monte Carlo Inputs'!$C$17)</f>
        <v>1261.8076136106959</v>
      </c>
      <c r="L56" s="16">
        <f>G56*$E56*(1-'Monte Carlo Inputs'!$C$11)+G56*'Monte Carlo Inputs'!$C$12-G56*'Monte Carlo Inputs'!$C$13-'Monte Carlo Inputs'!$C$14*(G56-F56)</f>
        <v>1372.1181037913609</v>
      </c>
      <c r="M56" s="16">
        <f>H56*$E56*(1-'Monte Carlo Inputs'!$C$11)+H56*'Monte Carlo Inputs'!$C$12-H56*'Monte Carlo Inputs'!$C$13-'Monte Carlo Inputs'!$C$14*(H56-G56)</f>
        <v>1492.0722227729948</v>
      </c>
      <c r="N56" s="16">
        <f>I56*$E56*(1-'Monte Carlo Inputs'!$C$11)+I56*'Monte Carlo Inputs'!$C$12-I56*'Monte Carlo Inputs'!$C$13-'Monte Carlo Inputs'!$C$14*(I56-H56)</f>
        <v>1622.5130415663305</v>
      </c>
      <c r="O56" s="16">
        <f>J56*$E56*(1-'Monte Carlo Inputs'!$C$11)+J56*'Monte Carlo Inputs'!$C$12-J56*'Monte Carlo Inputs'!$C$13-'Monte Carlo Inputs'!$C$14*(J56-I56)</f>
        <v>1764.3573346337548</v>
      </c>
    </row>
    <row r="57" spans="1:15">
      <c r="A57">
        <v>53</v>
      </c>
      <c r="B57" s="39">
        <v>-0.51189983084744373</v>
      </c>
      <c r="C57" s="39">
        <v>-0.25247170309689132</v>
      </c>
      <c r="D57" s="29">
        <f>'Monte Carlo Inputs'!$C$6+'Monte Carlo Inputs'!$D$6*B57</f>
        <v>9.3146856646745879E-2</v>
      </c>
      <c r="E57" s="29">
        <f>'Monte Carlo Inputs'!$C$7+'Monte Carlo Inputs'!$D$7*C57</f>
        <v>0.57378540092346586</v>
      </c>
      <c r="F57" s="16">
        <f>'Monte Carlo Inputs'!$C$17*(1+$D57)</f>
        <v>2655.3630294806107</v>
      </c>
      <c r="G57" s="16">
        <f t="shared" ref="G57:J57" si="51">F57*(1+$D57)</f>
        <v>2902.7017489327104</v>
      </c>
      <c r="H57" s="16">
        <f t="shared" si="51"/>
        <v>3173.0792926288045</v>
      </c>
      <c r="I57" s="16">
        <f t="shared" si="51"/>
        <v>3468.6416546280579</v>
      </c>
      <c r="J57" s="16">
        <f t="shared" si="51"/>
        <v>3791.7347215906293</v>
      </c>
      <c r="K57" s="16">
        <f>F57*$E57*(1-'Monte Carlo Inputs'!$C$11)+F57*'Monte Carlo Inputs'!$C$12-F57*'Monte Carlo Inputs'!$C$13-'Monte Carlo Inputs'!$C$14*(F57-'Monte Carlo Inputs'!$C$17)</f>
        <v>1189.6222579057248</v>
      </c>
      <c r="L57" s="16">
        <f>G57*$E57*(1-'Monte Carlo Inputs'!$C$11)+G57*'Monte Carlo Inputs'!$C$12-G57*'Monte Carlo Inputs'!$C$13-'Monte Carlo Inputs'!$C$14*(G57-F57)</f>
        <v>1300.431831826648</v>
      </c>
      <c r="M57" s="16">
        <f>H57*$E57*(1-'Monte Carlo Inputs'!$C$11)+H57*'Monte Carlo Inputs'!$C$12-H57*'Monte Carlo Inputs'!$C$13-'Monte Carlo Inputs'!$C$14*(H57-G57)</f>
        <v>1421.5629692446701</v>
      </c>
      <c r="N57" s="16">
        <f>I57*$E57*(1-'Monte Carlo Inputs'!$C$11)+I57*'Monte Carlo Inputs'!$C$12-I57*'Monte Carlo Inputs'!$C$13-'Monte Carlo Inputs'!$C$14*(I57-H57)</f>
        <v>1553.9770913552259</v>
      </c>
      <c r="O57" s="16">
        <f>J57*$E57*(1-'Monte Carlo Inputs'!$C$11)+J57*'Monte Carlo Inputs'!$C$12-J57*'Monte Carlo Inputs'!$C$13-'Monte Carlo Inputs'!$C$14*(J57-I57)</f>
        <v>1698.7251727160181</v>
      </c>
    </row>
    <row r="58" spans="1:15">
      <c r="A58">
        <v>54</v>
      </c>
      <c r="B58" s="39">
        <v>0.8351870695013025</v>
      </c>
      <c r="C58" s="39">
        <v>-1.2914136779007126</v>
      </c>
      <c r="D58" s="29">
        <f>'Monte Carlo Inputs'!$C$6+'Monte Carlo Inputs'!$D$6*B58</f>
        <v>0.18041686701503334</v>
      </c>
      <c r="E58" s="29">
        <f>'Monte Carlo Inputs'!$C$7+'Monte Carlo Inputs'!$D$7*C58</f>
        <v>0.53659971295289599</v>
      </c>
      <c r="F58" s="16">
        <f>'Monte Carlo Inputs'!$C$17*(1+$D58)</f>
        <v>2867.3506116662174</v>
      </c>
      <c r="G58" s="16">
        <f t="shared" ref="G58:J58" si="52">F58*(1+$D58)</f>
        <v>3384.6690256566758</v>
      </c>
      <c r="H58" s="16">
        <f t="shared" si="52"/>
        <v>3995.3204071484784</v>
      </c>
      <c r="I58" s="16">
        <f t="shared" si="52"/>
        <v>4716.1435977274341</v>
      </c>
      <c r="J58" s="16">
        <f t="shared" si="52"/>
        <v>5567.0154500224253</v>
      </c>
      <c r="K58" s="16">
        <f>F58*$E58*(1-'Monte Carlo Inputs'!$C$11)+F58*'Monte Carlo Inputs'!$C$12-F58*'Monte Carlo Inputs'!$C$13-'Monte Carlo Inputs'!$C$14*(F58-'Monte Carlo Inputs'!$C$17)</f>
        <v>1211.9740560022453</v>
      </c>
      <c r="L58" s="16">
        <f>G58*$E58*(1-'Monte Carlo Inputs'!$C$11)+G58*'Monte Carlo Inputs'!$C$12-G58*'Monte Carlo Inputs'!$C$13-'Monte Carlo Inputs'!$C$14*(G58-F58)</f>
        <v>1430.6346180896735</v>
      </c>
      <c r="M58" s="16">
        <f>H58*$E58*(1-'Monte Carlo Inputs'!$C$11)+H58*'Monte Carlo Inputs'!$C$12-H58*'Monte Carlo Inputs'!$C$13-'Monte Carlo Inputs'!$C$14*(H58-G58)</f>
        <v>1688.7452337286609</v>
      </c>
      <c r="N58" s="16">
        <f>I58*$E58*(1-'Monte Carlo Inputs'!$C$11)+I58*'Monte Carlo Inputs'!$C$12-I58*'Monte Carlo Inputs'!$C$13-'Monte Carlo Inputs'!$C$14*(I58-H58)</f>
        <v>1993.4233579845557</v>
      </c>
      <c r="O58" s="16">
        <f>J58*$E58*(1-'Monte Carlo Inputs'!$C$11)+J58*'Monte Carlo Inputs'!$C$12-J58*'Monte Carlo Inputs'!$C$13-'Monte Carlo Inputs'!$C$14*(J58-I58)</f>
        <v>2353.0705548667165</v>
      </c>
    </row>
    <row r="59" spans="1:15">
      <c r="A59">
        <v>55</v>
      </c>
      <c r="B59" s="39">
        <v>2.4035770767183693</v>
      </c>
      <c r="C59" s="39">
        <v>-0.13791310466177173</v>
      </c>
      <c r="D59" s="29">
        <f>'Monte Carlo Inputs'!$C$6+'Monte Carlo Inputs'!$D$6*B59</f>
        <v>0.28202383250175644</v>
      </c>
      <c r="E59" s="29">
        <f>'Monte Carlo Inputs'!$C$7+'Monte Carlo Inputs'!$D$7*C59</f>
        <v>0.57788566869497304</v>
      </c>
      <c r="F59" s="16">
        <f>'Monte Carlo Inputs'!$C$17*(1+$D59)</f>
        <v>3114.1640915300172</v>
      </c>
      <c r="G59" s="16">
        <f t="shared" ref="G59:J59" si="53">F59*(1+$D59)</f>
        <v>3992.4325836626635</v>
      </c>
      <c r="H59" s="16">
        <f t="shared" si="53"/>
        <v>5118.393721912098</v>
      </c>
      <c r="I59" s="16">
        <f t="shared" si="53"/>
        <v>6561.902735618678</v>
      </c>
      <c r="J59" s="16">
        <f t="shared" si="53"/>
        <v>8412.515693621619</v>
      </c>
      <c r="K59" s="16">
        <f>F59*$E59*(1-'Monte Carlo Inputs'!$C$11)+F59*'Monte Carlo Inputs'!$C$12-F59*'Monte Carlo Inputs'!$C$13-'Monte Carlo Inputs'!$C$14*(F59-'Monte Carlo Inputs'!$C$17)</f>
        <v>1411.2902905868709</v>
      </c>
      <c r="L59" s="16">
        <f>G59*$E59*(1-'Monte Carlo Inputs'!$C$11)+G59*'Monte Carlo Inputs'!$C$12-G59*'Monte Carlo Inputs'!$C$13-'Monte Carlo Inputs'!$C$14*(G59-F59)</f>
        <v>1809.307787110698</v>
      </c>
      <c r="M59" s="16">
        <f>H59*$E59*(1-'Monte Carlo Inputs'!$C$11)+H59*'Monte Carlo Inputs'!$C$12-H59*'Monte Carlo Inputs'!$C$13-'Monte Carlo Inputs'!$C$14*(H59-G59)</f>
        <v>2319.5757034069288</v>
      </c>
      <c r="N59" s="16">
        <f>I59*$E59*(1-'Monte Carlo Inputs'!$C$11)+I59*'Monte Carlo Inputs'!$C$12-I59*'Monte Carlo Inputs'!$C$13-'Monte Carlo Inputs'!$C$14*(I59-H59)</f>
        <v>2973.7513330597094</v>
      </c>
      <c r="O59" s="16">
        <f>J59*$E59*(1-'Monte Carlo Inputs'!$C$11)+J59*'Monte Carlo Inputs'!$C$12-J59*'Monte Carlo Inputs'!$C$13-'Monte Carlo Inputs'!$C$14*(J59-I59)</f>
        <v>3812.4200809164158</v>
      </c>
    </row>
    <row r="60" spans="1:15">
      <c r="A60">
        <v>56</v>
      </c>
      <c r="B60" s="39">
        <v>0.21813946775701432</v>
      </c>
      <c r="C60" s="39">
        <v>-0.32614201599691528</v>
      </c>
      <c r="D60" s="29">
        <f>'Monte Carlo Inputs'!$C$6+'Monte Carlo Inputs'!$D$6*B60</f>
        <v>0.1404419028252622</v>
      </c>
      <c r="E60" s="29">
        <f>'Monte Carlo Inputs'!$C$7+'Monte Carlo Inputs'!$D$7*C60</f>
        <v>0.57114860181953919</v>
      </c>
      <c r="F60" s="16">
        <f>'Monte Carlo Inputs'!$C$17*(1+$D60)</f>
        <v>2770.2474261528446</v>
      </c>
      <c r="G60" s="16">
        <f t="shared" ref="G60:J60" si="54">F60*(1+$D60)</f>
        <v>3159.3062459785351</v>
      </c>
      <c r="H60" s="16">
        <f t="shared" si="54"/>
        <v>3603.0052267714964</v>
      </c>
      <c r="I60" s="16">
        <f t="shared" si="54"/>
        <v>4109.0181367086507</v>
      </c>
      <c r="J60" s="16">
        <f t="shared" si="54"/>
        <v>4686.0964625715269</v>
      </c>
      <c r="K60" s="16">
        <f>F60*$E60*(1-'Monte Carlo Inputs'!$C$11)+F60*'Monte Carlo Inputs'!$C$12-F60*'Monte Carlo Inputs'!$C$13-'Monte Carlo Inputs'!$C$14*(F60-'Monte Carlo Inputs'!$C$17)</f>
        <v>1237.6553327979213</v>
      </c>
      <c r="L60" s="16">
        <f>G60*$E60*(1-'Monte Carlo Inputs'!$C$11)+G60*'Monte Carlo Inputs'!$C$12-G60*'Monte Carlo Inputs'!$C$13-'Monte Carlo Inputs'!$C$14*(G60-F60)</f>
        <v>1411.4740027778948</v>
      </c>
      <c r="M60" s="16">
        <f>H60*$E60*(1-'Monte Carlo Inputs'!$C$11)+H60*'Monte Carlo Inputs'!$C$12-H60*'Monte Carlo Inputs'!$C$13-'Monte Carlo Inputs'!$C$14*(H60-G60)</f>
        <v>1609.7040975164116</v>
      </c>
      <c r="N60" s="16">
        <f>I60*$E60*(1-'Monte Carlo Inputs'!$C$11)+I60*'Monte Carlo Inputs'!$C$12-I60*'Monte Carlo Inputs'!$C$13-'Monte Carlo Inputs'!$C$14*(I60-H60)</f>
        <v>1835.7740039572377</v>
      </c>
      <c r="O60" s="16">
        <f>J60*$E60*(1-'Monte Carlo Inputs'!$C$11)+J60*'Monte Carlo Inputs'!$C$12-J60*'Monte Carlo Inputs'!$C$13-'Monte Carlo Inputs'!$C$14*(J60-I60)</f>
        <v>2093.5935982301426</v>
      </c>
    </row>
    <row r="61" spans="1:15">
      <c r="A61">
        <v>57</v>
      </c>
      <c r="B61" s="39">
        <v>-0.2841685574938857</v>
      </c>
      <c r="C61" s="39">
        <v>1.8976485242957031</v>
      </c>
      <c r="D61" s="29">
        <f>'Monte Carlo Inputs'!$C$6+'Monte Carlo Inputs'!$D$6*B61</f>
        <v>0.1079002556899725</v>
      </c>
      <c r="E61" s="29">
        <f>'Monte Carlo Inputs'!$C$7+'Monte Carlo Inputs'!$D$7*C61</f>
        <v>0.65074224915373291</v>
      </c>
      <c r="F61" s="16">
        <f>'Monte Carlo Inputs'!$C$17*(1+$D61)</f>
        <v>2691.2005110965124</v>
      </c>
      <c r="G61" s="16">
        <f t="shared" ref="G61:J61" si="55">F61*(1+$D61)</f>
        <v>2981.5817343568106</v>
      </c>
      <c r="H61" s="16">
        <f t="shared" si="55"/>
        <v>3303.2951658544616</v>
      </c>
      <c r="I61" s="16">
        <f t="shared" si="55"/>
        <v>3659.7215588696081</v>
      </c>
      <c r="J61" s="16">
        <f t="shared" si="55"/>
        <v>4054.6064508257432</v>
      </c>
      <c r="K61" s="16">
        <f>F61*$E61*(1-'Monte Carlo Inputs'!$C$11)+F61*'Monte Carlo Inputs'!$C$12-F61*'Monte Carlo Inputs'!$C$13-'Monte Carlo Inputs'!$C$14*(F61-'Monte Carlo Inputs'!$C$17)</f>
        <v>1353.5985559709859</v>
      </c>
      <c r="L61" s="16">
        <f>G61*$E61*(1-'Monte Carlo Inputs'!$C$11)+G61*'Monte Carlo Inputs'!$C$12-G61*'Monte Carlo Inputs'!$C$13-'Monte Carlo Inputs'!$C$14*(G61-F61)</f>
        <v>1499.6521862618326</v>
      </c>
      <c r="M61" s="16">
        <f>H61*$E61*(1-'Monte Carlo Inputs'!$C$11)+H61*'Monte Carlo Inputs'!$C$12-H61*'Monte Carlo Inputs'!$C$13-'Monte Carlo Inputs'!$C$14*(H61-G61)</f>
        <v>1661.4650406055105</v>
      </c>
      <c r="N61" s="16">
        <f>I61*$E61*(1-'Monte Carlo Inputs'!$C$11)+I61*'Monte Carlo Inputs'!$C$12-I61*'Monte Carlo Inputs'!$C$13-'Monte Carlo Inputs'!$C$14*(I61-H61)</f>
        <v>1840.7375433067955</v>
      </c>
      <c r="O61" s="16">
        <f>J61*$E61*(1-'Monte Carlo Inputs'!$C$11)+J61*'Monte Carlo Inputs'!$C$12-J61*'Monte Carlo Inputs'!$C$13-'Monte Carlo Inputs'!$C$14*(J61-I61)</f>
        <v>2039.3535948877304</v>
      </c>
    </row>
    <row r="62" spans="1:15">
      <c r="A62">
        <v>58</v>
      </c>
      <c r="B62" s="39">
        <v>-1.4645027854084831</v>
      </c>
      <c r="C62" s="39">
        <v>-0.22280398353256689</v>
      </c>
      <c r="D62" s="29">
        <f>'Monte Carlo Inputs'!$C$6+'Monte Carlo Inputs'!$D$6*B62</f>
        <v>3.1433191626411436E-2</v>
      </c>
      <c r="E62" s="29">
        <f>'Monte Carlo Inputs'!$C$7+'Monte Carlo Inputs'!$D$7*C62</f>
        <v>0.57484726442428902</v>
      </c>
      <c r="F62" s="16">
        <f>'Monte Carlo Inputs'!$C$17*(1+$D62)</f>
        <v>2505.4543657797162</v>
      </c>
      <c r="G62" s="16">
        <f t="shared" ref="G62:J62" si="56">F62*(1+$D62)</f>
        <v>2584.2087929704994</v>
      </c>
      <c r="H62" s="16">
        <f t="shared" si="56"/>
        <v>2665.4387231625988</v>
      </c>
      <c r="I62" s="16">
        <f t="shared" si="56"/>
        <v>2749.221969316226</v>
      </c>
      <c r="J62" s="16">
        <f t="shared" si="56"/>
        <v>2835.6387903012833</v>
      </c>
      <c r="K62" s="16">
        <f>F62*$E62*(1-'Monte Carlo Inputs'!$C$11)+F62*'Monte Carlo Inputs'!$C$12-F62*'Monte Carlo Inputs'!$C$13-'Monte Carlo Inputs'!$C$14*(F62-'Monte Carlo Inputs'!$C$17)</f>
        <v>1122.0563105777665</v>
      </c>
      <c r="L62" s="16">
        <f>G62*$E62*(1-'Monte Carlo Inputs'!$C$11)+G62*'Monte Carlo Inputs'!$C$12-G62*'Monte Carlo Inputs'!$C$13-'Monte Carlo Inputs'!$C$14*(G62-F62)</f>
        <v>1157.3261216037818</v>
      </c>
      <c r="M62" s="16">
        <f>H62*$E62*(1-'Monte Carlo Inputs'!$C$11)+H62*'Monte Carlo Inputs'!$C$12-H62*'Monte Carlo Inputs'!$C$13-'Monte Carlo Inputs'!$C$14*(H62-G62)</f>
        <v>1193.704575358405</v>
      </c>
      <c r="N62" s="16">
        <f>I62*$E62*(1-'Monte Carlo Inputs'!$C$11)+I62*'Monte Carlo Inputs'!$C$12-I62*'Monte Carlo Inputs'!$C$13-'Monte Carlo Inputs'!$C$14*(I62-H62)</f>
        <v>1231.2265200209699</v>
      </c>
      <c r="O62" s="16">
        <f>J62*$E62*(1-'Monte Carlo Inputs'!$C$11)+J62*'Monte Carlo Inputs'!$C$12-J62*'Monte Carlo Inputs'!$C$13-'Monte Carlo Inputs'!$C$14*(J62-I62)</f>
        <v>1269.9278991603085</v>
      </c>
    </row>
    <row r="63" spans="1:15">
      <c r="A63">
        <v>59</v>
      </c>
      <c r="B63" s="39">
        <v>0.14746953830829235</v>
      </c>
      <c r="C63" s="39">
        <v>-0.90582159548614283</v>
      </c>
      <c r="D63" s="29">
        <f>'Monte Carlo Inputs'!$C$6+'Monte Carlo Inputs'!$D$6*B63</f>
        <v>0.13586360466638361</v>
      </c>
      <c r="E63" s="29">
        <f>'Monte Carlo Inputs'!$C$7+'Monte Carlo Inputs'!$D$7*C63</f>
        <v>0.5504007790454446</v>
      </c>
      <c r="F63" s="16">
        <f>'Monte Carlo Inputs'!$C$17*(1+$D63)</f>
        <v>2759.1262820951129</v>
      </c>
      <c r="G63" s="16">
        <f t="shared" ref="G63:J63" si="57">F63*(1+$D63)</f>
        <v>3133.9911245103121</v>
      </c>
      <c r="H63" s="16">
        <f t="shared" si="57"/>
        <v>3559.7864556787363</v>
      </c>
      <c r="I63" s="16">
        <f t="shared" si="57"/>
        <v>4043.4318753898192</v>
      </c>
      <c r="J63" s="16">
        <f t="shared" si="57"/>
        <v>4592.787105203236</v>
      </c>
      <c r="K63" s="16">
        <f>F63*$E63*(1-'Monte Carlo Inputs'!$C$11)+F63*'Monte Carlo Inputs'!$C$12-F63*'Monte Carlo Inputs'!$C$13-'Monte Carlo Inputs'!$C$14*(F63-'Monte Carlo Inputs'!$C$17)</f>
        <v>1191.7886866094937</v>
      </c>
      <c r="L63" s="16">
        <f>G63*$E63*(1-'Monte Carlo Inputs'!$C$11)+G63*'Monte Carlo Inputs'!$C$12-G63*'Monte Carlo Inputs'!$C$13-'Monte Carlo Inputs'!$C$14*(G63-F63)</f>
        <v>1353.7093935728747</v>
      </c>
      <c r="M63" s="16">
        <f>H63*$E63*(1-'Monte Carlo Inputs'!$C$11)+H63*'Monte Carlo Inputs'!$C$12-H63*'Monte Carlo Inputs'!$C$13-'Monte Carlo Inputs'!$C$14*(H63-G63)</f>
        <v>1537.6292314544296</v>
      </c>
      <c r="N63" s="16">
        <f>I63*$E63*(1-'Monte Carlo Inputs'!$C$11)+I63*'Monte Carlo Inputs'!$C$12-I63*'Monte Carlo Inputs'!$C$13-'Monte Carlo Inputs'!$C$14*(I63-H63)</f>
        <v>1746.5370814802293</v>
      </c>
      <c r="O63" s="16">
        <f>J63*$E63*(1-'Monte Carlo Inputs'!$C$11)+J63*'Monte Carlo Inputs'!$C$12-J63*'Monte Carlo Inputs'!$C$13-'Monte Carlo Inputs'!$C$14*(J63-I63)</f>
        <v>1983.8279050536385</v>
      </c>
    </row>
    <row r="64" spans="1:15">
      <c r="A64">
        <v>60</v>
      </c>
      <c r="B64" s="39">
        <v>-1.0758782802987688</v>
      </c>
      <c r="C64" s="39">
        <v>-1.1900355232442437</v>
      </c>
      <c r="D64" s="29">
        <f>'Monte Carlo Inputs'!$C$6+'Monte Carlo Inputs'!$D$6*B64</f>
        <v>5.660993752269701E-2</v>
      </c>
      <c r="E64" s="29">
        <f>'Monte Carlo Inputs'!$C$7+'Monte Carlo Inputs'!$D$7*C64</f>
        <v>0.54022822784353697</v>
      </c>
      <c r="F64" s="16">
        <f>'Monte Carlo Inputs'!$C$17*(1+$D64)</f>
        <v>2566.6111992363835</v>
      </c>
      <c r="G64" s="16">
        <f t="shared" ref="G64:J64" si="58">F64*(1+$D64)</f>
        <v>2711.9068988702093</v>
      </c>
      <c r="H64" s="16">
        <f t="shared" si="58"/>
        <v>2865.4277789826228</v>
      </c>
      <c r="I64" s="16">
        <f t="shared" si="58"/>
        <v>3027.6394665266293</v>
      </c>
      <c r="J64" s="16">
        <f t="shared" si="58"/>
        <v>3199.0339475679534</v>
      </c>
      <c r="K64" s="16">
        <f>F64*$E64*(1-'Monte Carlo Inputs'!$C$11)+F64*'Monte Carlo Inputs'!$C$12-F64*'Monte Carlo Inputs'!$C$13-'Monte Carlo Inputs'!$C$14*(F64-'Monte Carlo Inputs'!$C$17)</f>
        <v>1087.2132461811034</v>
      </c>
      <c r="L64" s="16">
        <f>G64*$E64*(1-'Monte Carlo Inputs'!$C$11)+G64*'Monte Carlo Inputs'!$C$12-G64*'Monte Carlo Inputs'!$C$13-'Monte Carlo Inputs'!$C$14*(G64-F64)</f>
        <v>1148.7603201212642</v>
      </c>
      <c r="M64" s="16">
        <f>H64*$E64*(1-'Monte Carlo Inputs'!$C$11)+H64*'Monte Carlo Inputs'!$C$12-H64*'Monte Carlo Inputs'!$C$13-'Monte Carlo Inputs'!$C$14*(H64-G64)</f>
        <v>1213.7915700718825</v>
      </c>
      <c r="N64" s="16">
        <f>I64*$E64*(1-'Monte Carlo Inputs'!$C$11)+I64*'Monte Carlo Inputs'!$C$12-I64*'Monte Carlo Inputs'!$C$13-'Monte Carlo Inputs'!$C$14*(I64-H64)</f>
        <v>1282.5042350192275</v>
      </c>
      <c r="O64" s="16">
        <f>J64*$E64*(1-'Monte Carlo Inputs'!$C$11)+J64*'Monte Carlo Inputs'!$C$12-J64*'Monte Carlo Inputs'!$C$13-'Monte Carlo Inputs'!$C$14*(J64-I64)</f>
        <v>1355.1067196362603</v>
      </c>
    </row>
    <row r="65" spans="1:15">
      <c r="A65">
        <v>61</v>
      </c>
      <c r="B65" s="39">
        <v>-0.64396854249585123</v>
      </c>
      <c r="C65" s="39">
        <v>0.92085777205240682</v>
      </c>
      <c r="D65" s="29">
        <f>'Monte Carlo Inputs'!$C$6+'Monte Carlo Inputs'!$D$6*B65</f>
        <v>8.4590884621556534E-2</v>
      </c>
      <c r="E65" s="29">
        <f>'Monte Carlo Inputs'!$C$7+'Monte Carlo Inputs'!$D$7*C65</f>
        <v>0.61578107037152419</v>
      </c>
      <c r="F65" s="16">
        <f>'Monte Carlo Inputs'!$C$17*(1+$D65)</f>
        <v>2634.5797178342236</v>
      </c>
      <c r="G65" s="16">
        <f t="shared" ref="G65:J65" si="59">F65*(1+$D65)</f>
        <v>2857.4411467718314</v>
      </c>
      <c r="H65" s="16">
        <f t="shared" si="59"/>
        <v>3099.1546211312957</v>
      </c>
      <c r="I65" s="16">
        <f t="shared" si="59"/>
        <v>3361.3148521117773</v>
      </c>
      <c r="J65" s="16">
        <f t="shared" si="59"/>
        <v>3645.6514489434894</v>
      </c>
      <c r="K65" s="16">
        <f>F65*$E65*(1-'Monte Carlo Inputs'!$C$11)+F65*'Monte Carlo Inputs'!$C$12-F65*'Monte Carlo Inputs'!$C$13-'Monte Carlo Inputs'!$C$14*(F65-'Monte Carlo Inputs'!$C$17)</f>
        <v>1258.7215782903111</v>
      </c>
      <c r="L65" s="16">
        <f>G65*$E65*(1-'Monte Carlo Inputs'!$C$11)+G65*'Monte Carlo Inputs'!$C$12-G65*'Monte Carlo Inputs'!$C$13-'Monte Carlo Inputs'!$C$14*(G65-F65)</f>
        <v>1365.1979500901302</v>
      </c>
      <c r="M65" s="16">
        <f>H65*$E65*(1-'Monte Carlo Inputs'!$C$11)+H65*'Monte Carlo Inputs'!$C$12-H65*'Monte Carlo Inputs'!$C$13-'Monte Carlo Inputs'!$C$14*(H65-G65)</f>
        <v>1480.6812523717899</v>
      </c>
      <c r="N65" s="16">
        <f>I65*$E65*(1-'Monte Carlo Inputs'!$C$11)+I65*'Monte Carlo Inputs'!$C$12-I65*'Monte Carlo Inputs'!$C$13-'Monte Carlo Inputs'!$C$14*(I65-H65)</f>
        <v>1605.933389352474</v>
      </c>
      <c r="O65" s="16">
        <f>J65*$E65*(1-'Monte Carlo Inputs'!$C$11)+J65*'Monte Carlo Inputs'!$C$12-J65*'Monte Carlo Inputs'!$C$13-'Monte Carlo Inputs'!$C$14*(J65-I65)</f>
        <v>1741.7807154010948</v>
      </c>
    </row>
    <row r="66" spans="1:15">
      <c r="A66">
        <v>62</v>
      </c>
      <c r="B66" s="39">
        <v>-0.12761520407761123</v>
      </c>
      <c r="C66" s="39">
        <v>-1.0751733980379976</v>
      </c>
      <c r="D66" s="29">
        <f>'Monte Carlo Inputs'!$C$6+'Monte Carlo Inputs'!$D$6*B66</f>
        <v>0.11804244679307906</v>
      </c>
      <c r="E66" s="29">
        <f>'Monte Carlo Inputs'!$C$7+'Monte Carlo Inputs'!$D$7*C66</f>
        <v>0.54433935940924594</v>
      </c>
      <c r="F66" s="16">
        <f>'Monte Carlo Inputs'!$C$17*(1+$D66)</f>
        <v>2715.8369075050687</v>
      </c>
      <c r="G66" s="16">
        <f t="shared" ref="G66:J66" si="60">F66*(1+$D66)</f>
        <v>3036.4209411579159</v>
      </c>
      <c r="H66" s="16">
        <f t="shared" si="60"/>
        <v>3394.8474985459397</v>
      </c>
      <c r="I66" s="16">
        <f t="shared" si="60"/>
        <v>3795.5836037636659</v>
      </c>
      <c r="J66" s="16">
        <f t="shared" si="60"/>
        <v>4243.6235793596215</v>
      </c>
      <c r="K66" s="16">
        <f>F66*$E66*(1-'Monte Carlo Inputs'!$C$11)+F66*'Monte Carlo Inputs'!$C$12-F66*'Monte Carlo Inputs'!$C$13-'Monte Carlo Inputs'!$C$14*(F66-'Monte Carlo Inputs'!$C$17)</f>
        <v>1160.7374170534674</v>
      </c>
      <c r="L66" s="16">
        <f>G66*$E66*(1-'Monte Carlo Inputs'!$C$11)+G66*'Monte Carlo Inputs'!$C$12-G66*'Monte Carlo Inputs'!$C$13-'Monte Carlo Inputs'!$C$14*(G66-F66)</f>
        <v>1297.7537018467372</v>
      </c>
      <c r="M66" s="16">
        <f>H66*$E66*(1-'Monte Carlo Inputs'!$C$11)+H66*'Monte Carlo Inputs'!$C$12-H66*'Monte Carlo Inputs'!$C$13-'Monte Carlo Inputs'!$C$14*(H66-G66)</f>
        <v>1450.9437241475018</v>
      </c>
      <c r="N66" s="16">
        <f>I66*$E66*(1-'Monte Carlo Inputs'!$C$11)+I66*'Monte Carlo Inputs'!$C$12-I66*'Monte Carlo Inputs'!$C$13-'Monte Carlo Inputs'!$C$14*(I66-H66)</f>
        <v>1622.2166715049354</v>
      </c>
      <c r="O66" s="16">
        <f>J66*$E66*(1-'Monte Carlo Inputs'!$C$11)+J66*'Monte Carlo Inputs'!$C$12-J66*'Monte Carlo Inputs'!$C$13-'Monte Carlo Inputs'!$C$14*(J66-I66)</f>
        <v>1813.7070966379022</v>
      </c>
    </row>
    <row r="67" spans="1:15">
      <c r="A67">
        <v>63</v>
      </c>
      <c r="B67" s="39">
        <v>-0.86087111381880077</v>
      </c>
      <c r="C67" s="39">
        <v>2.0013266268595253</v>
      </c>
      <c r="D67" s="29">
        <f>'Monte Carlo Inputs'!$C$6+'Monte Carlo Inputs'!$D$6*B67</f>
        <v>7.0539014884450885E-2</v>
      </c>
      <c r="E67" s="29">
        <f>'Monte Carlo Inputs'!$C$7+'Monte Carlo Inputs'!$D$7*C67</f>
        <v>0.65445308350715958</v>
      </c>
      <c r="F67" s="16">
        <f>'Monte Carlo Inputs'!$C$17*(1+$D67)</f>
        <v>2600.4463210558201</v>
      </c>
      <c r="G67" s="16">
        <f t="shared" ref="G67:J67" si="61">F67*(1+$D67)</f>
        <v>2783.8792428029924</v>
      </c>
      <c r="H67" s="16">
        <f t="shared" si="61"/>
        <v>2980.2513421475865</v>
      </c>
      <c r="I67" s="16">
        <f t="shared" si="61"/>
        <v>3190.4753359307397</v>
      </c>
      <c r="J67" s="16">
        <f t="shared" si="61"/>
        <v>3415.5283231404314</v>
      </c>
      <c r="K67" s="16">
        <f>F67*$E67*(1-'Monte Carlo Inputs'!$C$11)+F67*'Monte Carlo Inputs'!$C$12-F67*'Monte Carlo Inputs'!$C$13-'Monte Carlo Inputs'!$C$14*(F67-'Monte Carlo Inputs'!$C$17)</f>
        <v>1313.4451026644533</v>
      </c>
      <c r="L67" s="16">
        <f>G67*$E67*(1-'Monte Carlo Inputs'!$C$11)+G67*'Monte Carlo Inputs'!$C$12-G67*'Monte Carlo Inputs'!$C$13-'Monte Carlo Inputs'!$C$14*(G67-F67)</f>
        <v>1406.0942263112106</v>
      </c>
      <c r="M67" s="16">
        <f>H67*$E67*(1-'Monte Carlo Inputs'!$C$11)+H67*'Monte Carlo Inputs'!$C$12-H67*'Monte Carlo Inputs'!$C$13-'Monte Carlo Inputs'!$C$14*(H67-G67)</f>
        <v>1505.2787278699172</v>
      </c>
      <c r="N67" s="16">
        <f>I67*$E67*(1-'Monte Carlo Inputs'!$C$11)+I67*'Monte Carlo Inputs'!$C$12-I67*'Monte Carlo Inputs'!$C$13-'Monte Carlo Inputs'!$C$14*(I67-H67)</f>
        <v>1611.4596064603804</v>
      </c>
      <c r="O67" s="16">
        <f>J67*$E67*(1-'Monte Carlo Inputs'!$C$11)+J67*'Monte Carlo Inputs'!$C$12-J67*'Monte Carlo Inputs'!$C$13-'Monte Carlo Inputs'!$C$14*(J67-I67)</f>
        <v>1725.1303796261805</v>
      </c>
    </row>
    <row r="68" spans="1:15">
      <c r="A68">
        <v>64</v>
      </c>
      <c r="B68" s="39">
        <v>1.831188139943936</v>
      </c>
      <c r="C68" s="39">
        <v>1.588606664629757</v>
      </c>
      <c r="D68" s="29">
        <f>'Monte Carlo Inputs'!$C$6+'Monte Carlo Inputs'!$D$6*B68</f>
        <v>0.24494204629029101</v>
      </c>
      <c r="E68" s="29">
        <f>'Monte Carlo Inputs'!$C$7+'Monte Carlo Inputs'!$D$7*C68</f>
        <v>0.63968105955692944</v>
      </c>
      <c r="F68" s="16">
        <f>'Monte Carlo Inputs'!$C$17*(1+$D68)</f>
        <v>3024.088724643746</v>
      </c>
      <c r="G68" s="16">
        <f t="shared" ref="G68:J68" si="62">F68*(1+$D68)</f>
        <v>3764.8152050213812</v>
      </c>
      <c r="H68" s="16">
        <f t="shared" si="62"/>
        <v>4686.9767452441192</v>
      </c>
      <c r="I68" s="16">
        <f t="shared" si="62"/>
        <v>5835.0144201392213</v>
      </c>
      <c r="J68" s="16">
        <f t="shared" si="62"/>
        <v>7264.2547923414777</v>
      </c>
      <c r="K68" s="16">
        <f>F68*$E68*(1-'Monte Carlo Inputs'!$C$11)+F68*'Monte Carlo Inputs'!$C$12-F68*'Monte Carlo Inputs'!$C$13-'Monte Carlo Inputs'!$C$14*(F68-'Monte Carlo Inputs'!$C$17)</f>
        <v>1502.2667731410245</v>
      </c>
      <c r="L68" s="16">
        <f>G68*$E68*(1-'Monte Carlo Inputs'!$C$11)+G68*'Monte Carlo Inputs'!$C$12-G68*'Monte Carlo Inputs'!$C$13-'Monte Carlo Inputs'!$C$14*(G68-F68)</f>
        <v>1870.2350706280993</v>
      </c>
      <c r="M68" s="16">
        <f>H68*$E68*(1-'Monte Carlo Inputs'!$C$11)+H68*'Monte Carlo Inputs'!$C$12-H68*'Monte Carlo Inputs'!$C$13-'Monte Carlo Inputs'!$C$14*(H68-G68)</f>
        <v>2328.334275871613</v>
      </c>
      <c r="N68" s="16">
        <f>I68*$E68*(1-'Monte Carlo Inputs'!$C$11)+I68*'Monte Carlo Inputs'!$C$12-I68*'Monte Carlo Inputs'!$C$13-'Monte Carlo Inputs'!$C$14*(I68-H68)</f>
        <v>2898.6412378514283</v>
      </c>
      <c r="O68" s="16">
        <f>J68*$E68*(1-'Monte Carlo Inputs'!$C$11)+J68*'Monte Carlo Inputs'!$C$12-J68*'Monte Carlo Inputs'!$C$13-'Monte Carlo Inputs'!$C$14*(J68-I68)</f>
        <v>3608.640354112179</v>
      </c>
    </row>
    <row r="69" spans="1:15">
      <c r="A69">
        <v>65</v>
      </c>
      <c r="B69" s="39">
        <v>-1.2983379953899854</v>
      </c>
      <c r="C69" s="39">
        <v>0.93650536671648199</v>
      </c>
      <c r="D69" s="29">
        <f>'Monte Carlo Inputs'!$C$6+'Monte Carlo Inputs'!$D$6*B69</f>
        <v>4.219805241156524E-2</v>
      </c>
      <c r="E69" s="29">
        <f>'Monte Carlo Inputs'!$C$7+'Monte Carlo Inputs'!$D$7*C69</f>
        <v>0.61634112722434131</v>
      </c>
      <c r="F69" s="16">
        <f>'Monte Carlo Inputs'!$C$17*(1+$D69)</f>
        <v>2531.6032891129335</v>
      </c>
      <c r="G69" s="16">
        <f t="shared" ref="G69:J69" si="63">F69*(1+$D69)</f>
        <v>2638.4320173922119</v>
      </c>
      <c r="H69" s="16">
        <f t="shared" si="63"/>
        <v>2749.7687099464806</v>
      </c>
      <c r="I69" s="16">
        <f t="shared" si="63"/>
        <v>2865.8035940884843</v>
      </c>
      <c r="J69" s="16">
        <f t="shared" si="63"/>
        <v>2986.7349243530821</v>
      </c>
      <c r="K69" s="16">
        <f>F69*$E69*(1-'Monte Carlo Inputs'!$C$11)+F69*'Monte Carlo Inputs'!$C$12-F69*'Monte Carlo Inputs'!$C$13-'Monte Carlo Inputs'!$C$14*(F69-'Monte Carlo Inputs'!$C$17)</f>
        <v>1208.9398789749177</v>
      </c>
      <c r="L69" s="16">
        <f>G69*$E69*(1-'Monte Carlo Inputs'!$C$11)+G69*'Monte Carlo Inputs'!$C$12-G69*'Monte Carlo Inputs'!$C$13-'Monte Carlo Inputs'!$C$14*(G69-F69)</f>
        <v>1259.9547873503325</v>
      </c>
      <c r="M69" s="16">
        <f>H69*$E69*(1-'Monte Carlo Inputs'!$C$11)+H69*'Monte Carlo Inputs'!$C$12-H69*'Monte Carlo Inputs'!$C$13-'Monte Carlo Inputs'!$C$14*(H69-G69)</f>
        <v>1313.122425503145</v>
      </c>
      <c r="N69" s="16">
        <f>I69*$E69*(1-'Monte Carlo Inputs'!$C$11)+I69*'Monte Carlo Inputs'!$C$12-I69*'Monte Carlo Inputs'!$C$13-'Monte Carlo Inputs'!$C$14*(I69-H69)</f>
        <v>1368.5336344373281</v>
      </c>
      <c r="O69" s="16">
        <f>J69*$E69*(1-'Monte Carlo Inputs'!$C$11)+J69*'Monte Carlo Inputs'!$C$12-J69*'Monte Carlo Inputs'!$C$13-'Monte Carlo Inputs'!$C$14*(J69-I69)</f>
        <v>1426.2830884703042</v>
      </c>
    </row>
    <row r="70" spans="1:15">
      <c r="A70">
        <v>66</v>
      </c>
      <c r="B70" s="39">
        <v>-1.6465761524410909</v>
      </c>
      <c r="C70" s="39">
        <v>-0.50160852863471228</v>
      </c>
      <c r="D70" s="29">
        <f>'Monte Carlo Inputs'!$C$6+'Monte Carlo Inputs'!$D$6*B70</f>
        <v>1.9637705659907675E-2</v>
      </c>
      <c r="E70" s="29">
        <f>'Monte Carlo Inputs'!$C$7+'Monte Carlo Inputs'!$D$7*C70</f>
        <v>0.56486832520499075</v>
      </c>
      <c r="F70" s="16">
        <f>'Monte Carlo Inputs'!$C$17*(1+$D70)</f>
        <v>2476.8019508184821</v>
      </c>
      <c r="G70" s="16">
        <f t="shared" ref="G70:J70" si="64">F70*(1+$D70)</f>
        <v>2525.4406585065408</v>
      </c>
      <c r="H70" s="16">
        <f t="shared" si="64"/>
        <v>2575.0345188198557</v>
      </c>
      <c r="I70" s="16">
        <f t="shared" si="64"/>
        <v>2625.6022887645422</v>
      </c>
      <c r="J70" s="16">
        <f t="shared" si="64"/>
        <v>2677.1630936912802</v>
      </c>
      <c r="K70" s="16">
        <f>F70*$E70*(1-'Monte Carlo Inputs'!$C$11)+F70*'Monte Carlo Inputs'!$C$12-F70*'Monte Carlo Inputs'!$C$13-'Monte Carlo Inputs'!$C$14*(F70-'Monte Carlo Inputs'!$C$17)</f>
        <v>1091.1716425545469</v>
      </c>
      <c r="L70" s="16">
        <f>G70*$E70*(1-'Monte Carlo Inputs'!$C$11)+G70*'Monte Carlo Inputs'!$C$12-G70*'Monte Carlo Inputs'!$C$13-'Monte Carlo Inputs'!$C$14*(G70-F70)</f>
        <v>1112.5997500954713</v>
      </c>
      <c r="M70" s="16">
        <f>H70*$E70*(1-'Monte Carlo Inputs'!$C$11)+H70*'Monte Carlo Inputs'!$C$12-H70*'Monte Carlo Inputs'!$C$13-'Monte Carlo Inputs'!$C$14*(H70-G70)</f>
        <v>1134.4486565051332</v>
      </c>
      <c r="N70" s="16">
        <f>I70*$E70*(1-'Monte Carlo Inputs'!$C$11)+I70*'Monte Carlo Inputs'!$C$12-I70*'Monte Carlo Inputs'!$C$13-'Monte Carlo Inputs'!$C$14*(I70-H70)</f>
        <v>1156.7266253078585</v>
      </c>
      <c r="O70" s="16">
        <f>J70*$E70*(1-'Monte Carlo Inputs'!$C$11)+J70*'Monte Carlo Inputs'!$C$12-J70*'Monte Carlo Inputs'!$C$13-'Monte Carlo Inputs'!$C$14*(J70-I70)</f>
        <v>1179.4420823046325</v>
      </c>
    </row>
    <row r="71" spans="1:15">
      <c r="A71">
        <v>67</v>
      </c>
      <c r="B71" s="39">
        <v>0.88654533322596429</v>
      </c>
      <c r="C71" s="39">
        <v>1.7856396972038653E-4</v>
      </c>
      <c r="D71" s="29">
        <f>'Monte Carlo Inputs'!$C$6+'Monte Carlo Inputs'!$D$6*B71</f>
        <v>0.18374407345330254</v>
      </c>
      <c r="E71" s="29">
        <f>'Monte Carlo Inputs'!$C$7+'Monte Carlo Inputs'!$D$7*C71</f>
        <v>0.58282822932453626</v>
      </c>
      <c r="F71" s="16">
        <f>'Monte Carlo Inputs'!$C$17*(1+$D71)</f>
        <v>2875.4327288254176</v>
      </c>
      <c r="G71" s="16">
        <f t="shared" ref="G71:J71" si="65">F71*(1+$D71)</f>
        <v>3403.7764513607449</v>
      </c>
      <c r="H71" s="16">
        <f t="shared" si="65"/>
        <v>4029.2002016581946</v>
      </c>
      <c r="I71" s="16">
        <f t="shared" si="65"/>
        <v>4769.5418594697394</v>
      </c>
      <c r="J71" s="16">
        <f t="shared" si="65"/>
        <v>5645.9169092347483</v>
      </c>
      <c r="K71" s="16">
        <f>F71*$E71*(1-'Monte Carlo Inputs'!$C$11)+F71*'Monte Carlo Inputs'!$C$12-F71*'Monte Carlo Inputs'!$C$13-'Monte Carlo Inputs'!$C$14*(F71-'Monte Carlo Inputs'!$C$17)</f>
        <v>1310.092253107307</v>
      </c>
      <c r="L71" s="16">
        <f>G71*$E71*(1-'Monte Carlo Inputs'!$C$11)+G71*'Monte Carlo Inputs'!$C$12-G71*'Monte Carlo Inputs'!$C$13-'Monte Carlo Inputs'!$C$14*(G71-F71)</f>
        <v>1550.8139402928584</v>
      </c>
      <c r="M71" s="16">
        <f>H71*$E71*(1-'Monte Carlo Inputs'!$C$11)+H71*'Monte Carlo Inputs'!$C$12-H71*'Monte Carlo Inputs'!$C$13-'Monte Carlo Inputs'!$C$14*(H71-G71)</f>
        <v>1835.7668108504347</v>
      </c>
      <c r="N71" s="16">
        <f>I71*$E71*(1-'Monte Carlo Inputs'!$C$11)+I71*'Monte Carlo Inputs'!$C$12-I71*'Monte Carlo Inputs'!$C$13-'Monte Carlo Inputs'!$C$14*(I71-H71)</f>
        <v>2173.0780825864713</v>
      </c>
      <c r="O71" s="16">
        <f>J71*$E71*(1-'Monte Carlo Inputs'!$C$11)+J71*'Monte Carlo Inputs'!$C$12-J71*'Monte Carlo Inputs'!$C$13-'Monte Carlo Inputs'!$C$14*(J71-I71)</f>
        <v>2572.3683014130024</v>
      </c>
    </row>
    <row r="72" spans="1:15">
      <c r="A72">
        <v>68</v>
      </c>
      <c r="B72" s="39">
        <v>0.26135703526335191</v>
      </c>
      <c r="C72" s="39">
        <v>0.37006658096445727</v>
      </c>
      <c r="D72" s="29">
        <f>'Monte Carlo Inputs'!$C$6+'Monte Carlo Inputs'!$D$6*B72</f>
        <v>0.14324172038966268</v>
      </c>
      <c r="E72" s="29">
        <f>'Monte Carlo Inputs'!$C$7+'Monte Carlo Inputs'!$D$7*C72</f>
        <v>0.5960672173696735</v>
      </c>
      <c r="F72" s="16">
        <f>'Monte Carlo Inputs'!$C$17*(1+$D72)</f>
        <v>2777.0484629985303</v>
      </c>
      <c r="G72" s="16">
        <f t="shared" ref="G72:J72" si="66">F72*(1+$D72)</f>
        <v>3174.8376624439084</v>
      </c>
      <c r="H72" s="16">
        <f t="shared" si="66"/>
        <v>3629.6068711702692</v>
      </c>
      <c r="I72" s="16">
        <f t="shared" si="66"/>
        <v>4149.51800373484</v>
      </c>
      <c r="J72" s="16">
        <f t="shared" si="66"/>
        <v>4743.9021013776974</v>
      </c>
      <c r="K72" s="16">
        <f>F72*$E72*(1-'Monte Carlo Inputs'!$C$11)+F72*'Monte Carlo Inputs'!$C$12-F72*'Monte Carlo Inputs'!$C$13-'Monte Carlo Inputs'!$C$14*(F72-'Monte Carlo Inputs'!$C$17)</f>
        <v>1290.0347817321422</v>
      </c>
      <c r="L72" s="16">
        <f>G72*$E72*(1-'Monte Carlo Inputs'!$C$11)+G72*'Monte Carlo Inputs'!$C$12-G72*'Monte Carlo Inputs'!$C$13-'Monte Carlo Inputs'!$C$14*(G72-F72)</f>
        <v>1474.821583229957</v>
      </c>
      <c r="M72" s="16">
        <f>H72*$E72*(1-'Monte Carlo Inputs'!$C$11)+H72*'Monte Carlo Inputs'!$C$12-H72*'Monte Carlo Inputs'!$C$13-'Monte Carlo Inputs'!$C$14*(H72-G72)</f>
        <v>1686.0775640796219</v>
      </c>
      <c r="N72" s="16">
        <f>I72*$E72*(1-'Monte Carlo Inputs'!$C$11)+I72*'Monte Carlo Inputs'!$C$12-I72*'Monte Carlo Inputs'!$C$13-'Monte Carlo Inputs'!$C$14*(I72-H72)</f>
        <v>1927.594215068799</v>
      </c>
      <c r="O72" s="16">
        <f>J72*$E72*(1-'Monte Carlo Inputs'!$C$11)+J72*'Monte Carlo Inputs'!$C$12-J72*'Monte Carlo Inputs'!$C$13-'Monte Carlo Inputs'!$C$14*(J72-I72)</f>
        <v>2203.7061266484152</v>
      </c>
    </row>
    <row r="73" spans="1:15">
      <c r="A73">
        <v>69</v>
      </c>
      <c r="B73" s="39">
        <v>0.50216864083177537</v>
      </c>
      <c r="C73" s="39">
        <v>1.8607743320657699</v>
      </c>
      <c r="D73" s="29">
        <f>'Monte Carlo Inputs'!$C$6+'Monte Carlo Inputs'!$D$6*B73</f>
        <v>0.15884251890482867</v>
      </c>
      <c r="E73" s="29">
        <f>'Monte Carlo Inputs'!$C$7+'Monte Carlo Inputs'!$D$7*C73</f>
        <v>0.6494224524377632</v>
      </c>
      <c r="F73" s="16">
        <f>'Monte Carlo Inputs'!$C$17*(1+$D73)</f>
        <v>2814.9443626717198</v>
      </c>
      <c r="G73" s="16">
        <f t="shared" ref="G73:J73" si="67">F73*(1+$D73)</f>
        <v>3262.0772158154432</v>
      </c>
      <c r="H73" s="16">
        <f t="shared" si="67"/>
        <v>3780.2337776376185</v>
      </c>
      <c r="I73" s="16">
        <f t="shared" si="67"/>
        <v>4380.6956329266932</v>
      </c>
      <c r="J73" s="16">
        <f t="shared" si="67"/>
        <v>5076.5363618161518</v>
      </c>
      <c r="K73" s="16">
        <f>F73*$E73*(1-'Monte Carlo Inputs'!$C$11)+F73*'Monte Carlo Inputs'!$C$12-F73*'Monte Carlo Inputs'!$C$13-'Monte Carlo Inputs'!$C$14*(F73-'Monte Carlo Inputs'!$C$17)</f>
        <v>1415.0670008074685</v>
      </c>
      <c r="L73" s="16">
        <f>G73*$E73*(1-'Monte Carlo Inputs'!$C$11)+G73*'Monte Carlo Inputs'!$C$12-G73*'Monte Carlo Inputs'!$C$13-'Monte Carlo Inputs'!$C$14*(G73-F73)</f>
        <v>1639.8398076348278</v>
      </c>
      <c r="M73" s="16">
        <f>H73*$E73*(1-'Monte Carlo Inputs'!$C$11)+H73*'Monte Carlo Inputs'!$C$12-H73*'Monte Carlo Inputs'!$C$13-'Monte Carlo Inputs'!$C$14*(H73-G73)</f>
        <v>1900.3160932799533</v>
      </c>
      <c r="N73" s="16">
        <f>I73*$E73*(1-'Monte Carlo Inputs'!$C$11)+I73*'Monte Carlo Inputs'!$C$12-I73*'Monte Carlo Inputs'!$C$13-'Monte Carlo Inputs'!$C$14*(I73-H73)</f>
        <v>2202.1670882519243</v>
      </c>
      <c r="O73" s="16">
        <f>J73*$E73*(1-'Monte Carlo Inputs'!$C$11)+J73*'Monte Carlo Inputs'!$C$12-J73*'Monte Carlo Inputs'!$C$13-'Monte Carlo Inputs'!$C$14*(J73-I73)</f>
        <v>2551.9648555991721</v>
      </c>
    </row>
    <row r="74" spans="1:15">
      <c r="A74">
        <v>70</v>
      </c>
      <c r="B74" s="39">
        <v>-0.19043998685121705</v>
      </c>
      <c r="C74" s="39">
        <v>-0.43743251695459773</v>
      </c>
      <c r="D74" s="29">
        <f>'Monte Carlo Inputs'!$C$6+'Monte Carlo Inputs'!$D$6*B74</f>
        <v>0.11397239055348637</v>
      </c>
      <c r="E74" s="29">
        <f>'Monte Carlo Inputs'!$C$7+'Monte Carlo Inputs'!$D$7*C74</f>
        <v>0.56716530540543264</v>
      </c>
      <c r="F74" s="16">
        <f>'Monte Carlo Inputs'!$C$17*(1+$D74)</f>
        <v>2705.9503338934742</v>
      </c>
      <c r="G74" s="16">
        <f t="shared" ref="G74:J74" si="68">F74*(1+$D74)</f>
        <v>3014.3539621663181</v>
      </c>
      <c r="H74" s="16">
        <f t="shared" si="68"/>
        <v>3357.9070892087871</v>
      </c>
      <c r="I74" s="16">
        <f t="shared" si="68"/>
        <v>3740.6157874224118</v>
      </c>
      <c r="J74" s="16">
        <f t="shared" si="68"/>
        <v>4166.9427108570562</v>
      </c>
      <c r="K74" s="16">
        <f>F74*$E74*(1-'Monte Carlo Inputs'!$C$11)+F74*'Monte Carlo Inputs'!$C$12-F74*'Monte Carlo Inputs'!$C$13-'Monte Carlo Inputs'!$C$14*(F74-'Monte Carlo Inputs'!$C$17)</f>
        <v>1200.3146345441858</v>
      </c>
      <c r="L74" s="16">
        <f>G74*$E74*(1-'Monte Carlo Inputs'!$C$11)+G74*'Monte Carlo Inputs'!$C$12-G74*'Monte Carlo Inputs'!$C$13-'Monte Carlo Inputs'!$C$14*(G74-F74)</f>
        <v>1337.1173628595213</v>
      </c>
      <c r="M74" s="16">
        <f>H74*$E74*(1-'Monte Carlo Inputs'!$C$11)+H74*'Monte Carlo Inputs'!$C$12-H74*'Monte Carlo Inputs'!$C$13-'Monte Carlo Inputs'!$C$14*(H74-G74)</f>
        <v>1489.5118251551944</v>
      </c>
      <c r="N74" s="16">
        <f>I74*$E74*(1-'Monte Carlo Inputs'!$C$11)+I74*'Monte Carlo Inputs'!$C$12-I74*'Monte Carlo Inputs'!$C$13-'Monte Carlo Inputs'!$C$14*(I74-H74)</f>
        <v>1659.2750486258185</v>
      </c>
      <c r="O74" s="16">
        <f>J74*$E74*(1-'Monte Carlo Inputs'!$C$11)+J74*'Monte Carlo Inputs'!$C$12-J74*'Monte Carlo Inputs'!$C$13-'Monte Carlo Inputs'!$C$14*(J74-I74)</f>
        <v>1848.3865925034556</v>
      </c>
    </row>
    <row r="75" spans="1:15">
      <c r="A75">
        <v>71</v>
      </c>
      <c r="B75" s="39">
        <v>1.0636494671228278</v>
      </c>
      <c r="C75" s="39">
        <v>-2.199986565128389</v>
      </c>
      <c r="D75" s="29">
        <f>'Monte Carlo Inputs'!$C$6+'Monte Carlo Inputs'!$D$6*B75</f>
        <v>0.19521763139336157</v>
      </c>
      <c r="E75" s="29">
        <f>'Monte Carlo Inputs'!$C$7+'Monte Carlo Inputs'!$D$7*C75</f>
        <v>0.50408017990645448</v>
      </c>
      <c r="F75" s="16">
        <f>'Monte Carlo Inputs'!$C$17*(1+$D75)</f>
        <v>2903.3031484176149</v>
      </c>
      <c r="G75" s="16">
        <f t="shared" ref="G75:J75" si="69">F75*(1+$D75)</f>
        <v>3470.079112268591</v>
      </c>
      <c r="H75" s="16">
        <f t="shared" si="69"/>
        <v>4147.4997373132437</v>
      </c>
      <c r="I75" s="16">
        <f t="shared" si="69"/>
        <v>4957.1648122361248</v>
      </c>
      <c r="J75" s="16">
        <f t="shared" si="69"/>
        <v>5924.8907853073788</v>
      </c>
      <c r="K75" s="16">
        <f>F75*$E75*(1-'Monte Carlo Inputs'!$C$11)+F75*'Monte Carlo Inputs'!$C$12-F75*'Monte Carlo Inputs'!$C$13-'Monte Carlo Inputs'!$C$14*(F75-'Monte Carlo Inputs'!$C$17)</f>
        <v>1160.4985739241577</v>
      </c>
      <c r="L75" s="16">
        <f>G75*$E75*(1-'Monte Carlo Inputs'!$C$11)+G75*'Monte Carlo Inputs'!$C$12-G75*'Monte Carlo Inputs'!$C$13-'Monte Carlo Inputs'!$C$14*(G75-F75)</f>
        <v>1387.0483567610056</v>
      </c>
      <c r="M75" s="16">
        <f>H75*$E75*(1-'Monte Carlo Inputs'!$C$11)+H75*'Monte Carlo Inputs'!$C$12-H75*'Monte Carlo Inputs'!$C$13-'Monte Carlo Inputs'!$C$14*(H75-G75)</f>
        <v>1657.8246515959436</v>
      </c>
      <c r="N75" s="16">
        <f>I75*$E75*(1-'Monte Carlo Inputs'!$C$11)+I75*'Monte Carlo Inputs'!$C$12-I75*'Monte Carlo Inputs'!$C$13-'Monte Carlo Inputs'!$C$14*(I75-H75)</f>
        <v>1981.4612533460288</v>
      </c>
      <c r="O75" s="16">
        <f>J75*$E75*(1-'Monte Carlo Inputs'!$C$11)+J75*'Monte Carlo Inputs'!$C$12-J75*'Monte Carlo Inputs'!$C$13-'Monte Carlo Inputs'!$C$14*(J75-I75)</f>
        <v>2368.2774259219618</v>
      </c>
    </row>
    <row r="76" spans="1:15">
      <c r="A76">
        <v>72</v>
      </c>
      <c r="B76" s="39">
        <v>-0.31351808583667645</v>
      </c>
      <c r="C76" s="39">
        <v>-0.58834506881094017</v>
      </c>
      <c r="D76" s="29">
        <f>'Monte Carlo Inputs'!$C$6+'Monte Carlo Inputs'!$D$6*B76</f>
        <v>0.10599886859897148</v>
      </c>
      <c r="E76" s="29">
        <f>'Monte Carlo Inputs'!$C$7+'Monte Carlo Inputs'!$D$7*C76</f>
        <v>0.56176386124371025</v>
      </c>
      <c r="F76" s="16">
        <f>'Monte Carlo Inputs'!$C$17*(1+$D76)</f>
        <v>2686.5818517137618</v>
      </c>
      <c r="G76" s="16">
        <f t="shared" ref="G76:J76" si="70">F76*(1+$D76)</f>
        <v>2971.3564883939503</v>
      </c>
      <c r="H76" s="16">
        <f t="shared" si="70"/>
        <v>3286.316914367922</v>
      </c>
      <c r="I76" s="16">
        <f t="shared" si="70"/>
        <v>3634.6627891485846</v>
      </c>
      <c r="J76" s="16">
        <f t="shared" si="70"/>
        <v>4019.9329325371164</v>
      </c>
      <c r="K76" s="16">
        <f>F76*$E76*(1-'Monte Carlo Inputs'!$C$11)+F76*'Monte Carlo Inputs'!$C$12-F76*'Monte Carlo Inputs'!$C$13-'Monte Carlo Inputs'!$C$14*(F76-'Monte Carlo Inputs'!$C$17)</f>
        <v>1181.1056958309932</v>
      </c>
      <c r="L76" s="16">
        <f>G76*$E76*(1-'Monte Carlo Inputs'!$C$11)+G76*'Monte Carlo Inputs'!$C$12-G76*'Monte Carlo Inputs'!$C$13-'Monte Carlo Inputs'!$C$14*(G76-F76)</f>
        <v>1306.3015632848796</v>
      </c>
      <c r="M76" s="16">
        <f>H76*$E76*(1-'Monte Carlo Inputs'!$C$11)+H76*'Monte Carlo Inputs'!$C$12-H76*'Monte Carlo Inputs'!$C$13-'Monte Carlo Inputs'!$C$14*(H76-G76)</f>
        <v>1444.7680510421449</v>
      </c>
      <c r="N76" s="16">
        <f>I76*$E76*(1-'Monte Carlo Inputs'!$C$11)+I76*'Monte Carlo Inputs'!$C$12-I76*'Monte Carlo Inputs'!$C$13-'Monte Carlo Inputs'!$C$14*(I76-H76)</f>
        <v>1597.9118298405531</v>
      </c>
      <c r="O76" s="16">
        <f>J76*$E76*(1-'Monte Carlo Inputs'!$C$11)+J76*'Monte Carlo Inputs'!$C$12-J76*'Monte Carlo Inputs'!$C$13-'Monte Carlo Inputs'!$C$14*(J76-I76)</f>
        <v>1767.2886759245639</v>
      </c>
    </row>
    <row r="77" spans="1:15">
      <c r="A77">
        <v>73</v>
      </c>
      <c r="B77" s="39">
        <v>1.6724650058330772</v>
      </c>
      <c r="C77" s="39">
        <v>-3.1942581102397512E-2</v>
      </c>
      <c r="D77" s="29">
        <f>'Monte Carlo Inputs'!$C$6+'Monte Carlo Inputs'!$D$6*B77</f>
        <v>0.23465928757891491</v>
      </c>
      <c r="E77" s="29">
        <f>'Monte Carlo Inputs'!$C$7+'Monte Carlo Inputs'!$D$7*C77</f>
        <v>0.58167855310885086</v>
      </c>
      <c r="F77" s="16">
        <f>'Monte Carlo Inputs'!$C$17*(1+$D77)</f>
        <v>2999.1108754579427</v>
      </c>
      <c r="G77" s="16">
        <f t="shared" ref="G77:J77" si="71">F77*(1+$D77)</f>
        <v>3702.880096863079</v>
      </c>
      <c r="H77" s="16">
        <f t="shared" si="71"/>
        <v>4571.7953023831124</v>
      </c>
      <c r="I77" s="16">
        <f t="shared" si="71"/>
        <v>5644.6095309969633</v>
      </c>
      <c r="J77" s="16">
        <f t="shared" si="71"/>
        <v>6969.1695822018637</v>
      </c>
      <c r="K77" s="16">
        <f>F77*$E77*(1-'Monte Carlo Inputs'!$C$11)+F77*'Monte Carlo Inputs'!$C$12-F77*'Monte Carlo Inputs'!$C$13-'Monte Carlo Inputs'!$C$14*(F77-'Monte Carlo Inputs'!$C$17)</f>
        <v>1365.7399074943953</v>
      </c>
      <c r="L77" s="16">
        <f>G77*$E77*(1-'Monte Carlo Inputs'!$C$11)+G77*'Monte Carlo Inputs'!$C$12-G77*'Monte Carlo Inputs'!$C$13-'Monte Carlo Inputs'!$C$14*(G77-F77)</f>
        <v>1686.2234612051234</v>
      </c>
      <c r="M77" s="16">
        <f>H77*$E77*(1-'Monte Carlo Inputs'!$C$11)+H77*'Monte Carlo Inputs'!$C$12-H77*'Monte Carlo Inputs'!$C$13-'Monte Carlo Inputs'!$C$14*(H77-G77)</f>
        <v>2081.9114573103693</v>
      </c>
      <c r="N77" s="16">
        <f>I77*$E77*(1-'Monte Carlo Inputs'!$C$11)+I77*'Monte Carlo Inputs'!$C$12-I77*'Monte Carlo Inputs'!$C$13-'Monte Carlo Inputs'!$C$14*(I77-H77)</f>
        <v>2570.4513166852016</v>
      </c>
      <c r="O77" s="16">
        <f>J77*$E77*(1-'Monte Carlo Inputs'!$C$11)+J77*'Monte Carlo Inputs'!$C$12-J77*'Monte Carlo Inputs'!$C$13-'Monte Carlo Inputs'!$C$14*(J77-I77)</f>
        <v>3173.6315914148345</v>
      </c>
    </row>
    <row r="78" spans="1:15">
      <c r="A78">
        <v>74</v>
      </c>
      <c r="B78" s="39">
        <v>0.73081281996487468</v>
      </c>
      <c r="C78" s="39">
        <v>-0.14524508274371889</v>
      </c>
      <c r="D78" s="29">
        <f>'Monte Carlo Inputs'!$C$6+'Monte Carlo Inputs'!$D$6*B78</f>
        <v>0.17365505986148733</v>
      </c>
      <c r="E78" s="29">
        <f>'Monte Carlo Inputs'!$C$7+'Monte Carlo Inputs'!$D$7*C78</f>
        <v>0.57762324340484672</v>
      </c>
      <c r="F78" s="16">
        <f>'Monte Carlo Inputs'!$C$17*(1+$D78)</f>
        <v>2850.9255059095394</v>
      </c>
      <c r="G78" s="16">
        <f t="shared" ref="G78:J78" si="72">F78*(1+$D78)</f>
        <v>3346.0031452989019</v>
      </c>
      <c r="H78" s="16">
        <f t="shared" si="72"/>
        <v>3927.053521792508</v>
      </c>
      <c r="I78" s="16">
        <f t="shared" si="72"/>
        <v>4609.0062361986511</v>
      </c>
      <c r="J78" s="16">
        <f t="shared" si="72"/>
        <v>5409.3834900476968</v>
      </c>
      <c r="K78" s="16">
        <f>F78*$E78*(1-'Monte Carlo Inputs'!$C$11)+F78*'Monte Carlo Inputs'!$C$12-F78*'Monte Carlo Inputs'!$C$13-'Monte Carlo Inputs'!$C$14*(F78-'Monte Carlo Inputs'!$C$17)</f>
        <v>1288.0202686917212</v>
      </c>
      <c r="L78" s="16">
        <f>G78*$E78*(1-'Monte Carlo Inputs'!$C$11)+G78*'Monte Carlo Inputs'!$C$12-G78*'Monte Carlo Inputs'!$C$13-'Monte Carlo Inputs'!$C$14*(G78-F78)</f>
        <v>1511.6915055541911</v>
      </c>
      <c r="M78" s="16">
        <f>H78*$E78*(1-'Monte Carlo Inputs'!$C$11)+H78*'Monte Carlo Inputs'!$C$12-H78*'Monte Carlo Inputs'!$C$13-'Monte Carlo Inputs'!$C$14*(H78-G78)</f>
        <v>1774.2043844433058</v>
      </c>
      <c r="N78" s="16">
        <f>I78*$E78*(1-'Monte Carlo Inputs'!$C$11)+I78*'Monte Carlo Inputs'!$C$12-I78*'Monte Carlo Inputs'!$C$13-'Monte Carlo Inputs'!$C$14*(I78-H78)</f>
        <v>2082.3039530303217</v>
      </c>
      <c r="O78" s="16">
        <f>J78*$E78*(1-'Monte Carlo Inputs'!$C$11)+J78*'Monte Carlo Inputs'!$C$12-J78*'Monte Carlo Inputs'!$C$13-'Monte Carlo Inputs'!$C$14*(J78-I78)</f>
        <v>2443.9065706436145</v>
      </c>
    </row>
    <row r="79" spans="1:15">
      <c r="A79">
        <v>75</v>
      </c>
      <c r="B79" s="39">
        <v>0.39070222624744105</v>
      </c>
      <c r="C79" s="39">
        <v>-1.525247689365312</v>
      </c>
      <c r="D79" s="29">
        <f>'Monte Carlo Inputs'!$C$6+'Monte Carlo Inputs'!$D$6*B79</f>
        <v>0.15162125117965644</v>
      </c>
      <c r="E79" s="29">
        <f>'Monte Carlo Inputs'!$C$7+'Monte Carlo Inputs'!$D$7*C79</f>
        <v>0.5282303537412123</v>
      </c>
      <c r="F79" s="16">
        <f>'Monte Carlo Inputs'!$C$17*(1+$D79)</f>
        <v>2797.4031812405037</v>
      </c>
      <c r="G79" s="16">
        <f t="shared" ref="G79:J79" si="73">F79*(1+$D79)</f>
        <v>3221.5489516341399</v>
      </c>
      <c r="H79" s="16">
        <f t="shared" si="73"/>
        <v>3710.0042344174185</v>
      </c>
      <c r="I79" s="16">
        <f t="shared" si="73"/>
        <v>4272.5197183216105</v>
      </c>
      <c r="J79" s="16">
        <f t="shared" si="73"/>
        <v>4920.3245037032866</v>
      </c>
      <c r="K79" s="16">
        <f>F79*$E79*(1-'Monte Carlo Inputs'!$C$11)+F79*'Monte Carlo Inputs'!$C$12-F79*'Monte Carlo Inputs'!$C$13-'Monte Carlo Inputs'!$C$14*(F79-'Monte Carlo Inputs'!$C$17)</f>
        <v>1164.7555879398119</v>
      </c>
      <c r="L79" s="16">
        <f>G79*$E79*(1-'Monte Carlo Inputs'!$C$11)+G79*'Monte Carlo Inputs'!$C$12-G79*'Monte Carlo Inputs'!$C$13-'Monte Carlo Inputs'!$C$14*(G79-F79)</f>
        <v>1341.3572875017426</v>
      </c>
      <c r="M79" s="16">
        <f>H79*$E79*(1-'Monte Carlo Inputs'!$C$11)+H79*'Monte Carlo Inputs'!$C$12-H79*'Monte Carlo Inputs'!$C$13-'Monte Carlo Inputs'!$C$14*(H79-G79)</f>
        <v>1544.7355577117066</v>
      </c>
      <c r="N79" s="16">
        <f>I79*$E79*(1-'Monte Carlo Inputs'!$C$11)+I79*'Monte Carlo Inputs'!$C$12-I79*'Monte Carlo Inputs'!$C$13-'Monte Carlo Inputs'!$C$14*(I79-H79)</f>
        <v>1778.9502957136599</v>
      </c>
      <c r="O79" s="16">
        <f>J79*$E79*(1-'Monte Carlo Inputs'!$C$11)+J79*'Monte Carlo Inputs'!$C$12-J79*'Monte Carlo Inputs'!$C$13-'Monte Carlo Inputs'!$C$14*(J79-I79)</f>
        <v>2048.6769653361848</v>
      </c>
    </row>
    <row r="80" spans="1:15">
      <c r="A80">
        <v>76</v>
      </c>
      <c r="B80" s="39">
        <v>-0.72138256841188908</v>
      </c>
      <c r="C80" s="39">
        <v>-0.81615243105677826</v>
      </c>
      <c r="D80" s="29">
        <f>'Monte Carlo Inputs'!$C$6+'Monte Carlo Inputs'!$D$6*B80</f>
        <v>7.9575675251920136E-2</v>
      </c>
      <c r="E80" s="29">
        <f>'Monte Carlo Inputs'!$C$7+'Monte Carlo Inputs'!$D$7*C80</f>
        <v>0.55361020714625997</v>
      </c>
      <c r="F80" s="16">
        <f>'Monte Carlo Inputs'!$C$17*(1+$D80)</f>
        <v>2622.3972727544397</v>
      </c>
      <c r="G80" s="16">
        <f t="shared" ref="G80:J80" si="74">F80*(1+$D80)</f>
        <v>2831.076306512668</v>
      </c>
      <c r="H80" s="16">
        <f t="shared" si="74"/>
        <v>3056.3611152931253</v>
      </c>
      <c r="I80" s="16">
        <f t="shared" si="74"/>
        <v>3299.5731148562872</v>
      </c>
      <c r="J80" s="16">
        <f t="shared" si="74"/>
        <v>3562.1388735140577</v>
      </c>
      <c r="K80" s="16">
        <f>F80*$E80*(1-'Monte Carlo Inputs'!$C$11)+F80*'Monte Carlo Inputs'!$C$12-F80*'Monte Carlo Inputs'!$C$13-'Monte Carlo Inputs'!$C$14*(F80-'Monte Carlo Inputs'!$C$17)</f>
        <v>1136.7003609347237</v>
      </c>
      <c r="L80" s="16">
        <f>G80*$E80*(1-'Monte Carlo Inputs'!$C$11)+G80*'Monte Carlo Inputs'!$C$12-G80*'Monte Carlo Inputs'!$C$13-'Monte Carlo Inputs'!$C$14*(G80-F80)</f>
        <v>1227.1540597152059</v>
      </c>
      <c r="M80" s="16">
        <f>H80*$E80*(1-'Monte Carlo Inputs'!$C$11)+H80*'Monte Carlo Inputs'!$C$12-H80*'Monte Carlo Inputs'!$C$13-'Monte Carlo Inputs'!$C$14*(H80-G80)</f>
        <v>1324.8056726551781</v>
      </c>
      <c r="N80" s="16">
        <f>I80*$E80*(1-'Monte Carlo Inputs'!$C$11)+I80*'Monte Carlo Inputs'!$C$12-I80*'Monte Carlo Inputs'!$C$13-'Monte Carlo Inputs'!$C$14*(I80-H80)</f>
        <v>1430.2279786342881</v>
      </c>
      <c r="O80" s="16">
        <f>J80*$E80*(1-'Monte Carlo Inputs'!$C$11)+J80*'Monte Carlo Inputs'!$C$12-J80*'Monte Carlo Inputs'!$C$13-'Monte Carlo Inputs'!$C$14*(J80-I80)</f>
        <v>1544.0393357983007</v>
      </c>
    </row>
    <row r="81" spans="1:15">
      <c r="A81">
        <v>77</v>
      </c>
      <c r="B81" s="39">
        <v>1.0764967303902098</v>
      </c>
      <c r="C81" s="39">
        <v>1.8470183695661627E-2</v>
      </c>
      <c r="D81" s="29">
        <f>'Monte Carlo Inputs'!$C$6+'Monte Carlo Inputs'!$D$6*B81</f>
        <v>0.19604993166905893</v>
      </c>
      <c r="E81" s="29">
        <f>'Monte Carlo Inputs'!$C$7+'Monte Carlo Inputs'!$D$7*C81</f>
        <v>0.58348292080885478</v>
      </c>
      <c r="F81" s="16">
        <f>'Monte Carlo Inputs'!$C$17*(1+$D81)</f>
        <v>2905.3248890173113</v>
      </c>
      <c r="G81" s="16">
        <f t="shared" ref="G81:J81" si="75">F81*(1+$D81)</f>
        <v>3474.9136349855712</v>
      </c>
      <c r="H81" s="16">
        <f t="shared" si="75"/>
        <v>4156.170215680374</v>
      </c>
      <c r="I81" s="16">
        <f t="shared" si="75"/>
        <v>4970.9871024694894</v>
      </c>
      <c r="J81" s="16">
        <f t="shared" si="75"/>
        <v>5945.5487842364064</v>
      </c>
      <c r="K81" s="16">
        <f>F81*$E81*(1-'Monte Carlo Inputs'!$C$11)+F81*'Monte Carlo Inputs'!$C$12-F81*'Monte Carlo Inputs'!$C$13-'Monte Carlo Inputs'!$C$14*(F81-'Monte Carlo Inputs'!$C$17)</f>
        <v>1325.4883829211017</v>
      </c>
      <c r="L81" s="16">
        <f>G81*$E81*(1-'Monte Carlo Inputs'!$C$11)+G81*'Monte Carlo Inputs'!$C$12-G81*'Monte Carlo Inputs'!$C$13-'Monte Carlo Inputs'!$C$14*(G81-F81)</f>
        <v>1585.3502898209147</v>
      </c>
      <c r="M81" s="16">
        <f>H81*$E81*(1-'Monte Carlo Inputs'!$C$11)+H81*'Monte Carlo Inputs'!$C$12-H81*'Monte Carlo Inputs'!$C$13-'Monte Carlo Inputs'!$C$14*(H81-G81)</f>
        <v>1896.1581058118279</v>
      </c>
      <c r="N81" s="16">
        <f>I81*$E81*(1-'Monte Carlo Inputs'!$C$11)+I81*'Monte Carlo Inputs'!$C$12-I81*'Monte Carlo Inputs'!$C$13-'Monte Carlo Inputs'!$C$14*(I81-H81)</f>
        <v>2267.8997728899699</v>
      </c>
      <c r="O81" s="16">
        <f>J81*$E81*(1-'Monte Carlo Inputs'!$C$11)+J81*'Monte Carlo Inputs'!$C$12-J81*'Monte Carlo Inputs'!$C$13-'Monte Carlo Inputs'!$C$14*(J81-I81)</f>
        <v>2712.5213683973229</v>
      </c>
    </row>
    <row r="82" spans="1:15">
      <c r="A82">
        <v>78</v>
      </c>
      <c r="B82" s="39">
        <v>-1.0385735484849501</v>
      </c>
      <c r="C82" s="39">
        <v>0.59280597992134554</v>
      </c>
      <c r="D82" s="29">
        <f>'Monte Carlo Inputs'!$C$6+'Monte Carlo Inputs'!$D$6*B82</f>
        <v>5.9026696479624954E-2</v>
      </c>
      <c r="E82" s="29">
        <f>'Monte Carlo Inputs'!$C$7+'Monte Carlo Inputs'!$D$7*C82</f>
        <v>0.60403947952601489</v>
      </c>
      <c r="F82" s="16">
        <f>'Monte Carlo Inputs'!$C$17*(1+$D82)</f>
        <v>2572.4817484186574</v>
      </c>
      <c r="G82" s="16">
        <f t="shared" ref="G82:J82" si="76">F82*(1+$D82)</f>
        <v>2724.3268477819402</v>
      </c>
      <c r="H82" s="16">
        <f t="shared" si="76"/>
        <v>2885.1348617372578</v>
      </c>
      <c r="I82" s="16">
        <f t="shared" si="76"/>
        <v>3055.4348415238073</v>
      </c>
      <c r="J82" s="16">
        <f t="shared" si="76"/>
        <v>3235.7870665277037</v>
      </c>
      <c r="K82" s="16">
        <f>F82*$E82*(1-'Monte Carlo Inputs'!$C$11)+F82*'Monte Carlo Inputs'!$C$12-F82*'Monte Carlo Inputs'!$C$13-'Monte Carlo Inputs'!$C$14*(F82-'Monte Carlo Inputs'!$C$17)</f>
        <v>1206.6001938902846</v>
      </c>
      <c r="L82" s="16">
        <f>G82*$E82*(1-'Monte Carlo Inputs'!$C$11)+G82*'Monte Carlo Inputs'!$C$12-G82*'Monte Carlo Inputs'!$C$13-'Monte Carlo Inputs'!$C$14*(G82-F82)</f>
        <v>1277.8218173073028</v>
      </c>
      <c r="M82" s="16">
        <f>H82*$E82*(1-'Monte Carlo Inputs'!$C$11)+H82*'Monte Carlo Inputs'!$C$12-H82*'Monte Carlo Inputs'!$C$13-'Monte Carlo Inputs'!$C$14*(H82-G82)</f>
        <v>1353.2474178725433</v>
      </c>
      <c r="N82" s="16">
        <f>I82*$E82*(1-'Monte Carlo Inputs'!$C$11)+I82*'Monte Carlo Inputs'!$C$12-I82*'Monte Carlo Inputs'!$C$13-'Monte Carlo Inputs'!$C$14*(I82-H82)</f>
        <v>1433.1251424691422</v>
      </c>
      <c r="O82" s="16">
        <f>J82*$E82*(1-'Monte Carlo Inputs'!$C$11)+J82*'Monte Carlo Inputs'!$C$12-J82*'Monte Carlo Inputs'!$C$13-'Monte Carlo Inputs'!$C$14*(J82-I82)</f>
        <v>1517.717785270987</v>
      </c>
    </row>
    <row r="83" spans="1:15">
      <c r="A83">
        <v>79</v>
      </c>
      <c r="B83" s="39">
        <v>0.99231003938720796</v>
      </c>
      <c r="C83" s="39">
        <v>1.104219517717556</v>
      </c>
      <c r="D83" s="29">
        <f>'Monte Carlo Inputs'!$C$6+'Monte Carlo Inputs'!$D$6*B83</f>
        <v>0.19059596029215536</v>
      </c>
      <c r="E83" s="29">
        <f>'Monte Carlo Inputs'!$C$7+'Monte Carlo Inputs'!$D$7*C83</f>
        <v>0.6223439322304174</v>
      </c>
      <c r="F83" s="16">
        <f>'Monte Carlo Inputs'!$C$17*(1+$D83)</f>
        <v>2892.076647145675</v>
      </c>
      <c r="G83" s="16">
        <f t="shared" ref="G83:J83" si="77">F83*(1+$D83)</f>
        <v>3443.294772946922</v>
      </c>
      <c r="H83" s="16">
        <f t="shared" si="77"/>
        <v>4099.5728467657</v>
      </c>
      <c r="I83" s="16">
        <f t="shared" si="77"/>
        <v>4880.9348702826537</v>
      </c>
      <c r="J83" s="16">
        <f t="shared" si="77"/>
        <v>5811.2213390076431</v>
      </c>
      <c r="K83" s="16">
        <f>F83*$E83*(1-'Monte Carlo Inputs'!$C$11)+F83*'Monte Carlo Inputs'!$C$12-F83*'Monte Carlo Inputs'!$C$13-'Monte Carlo Inputs'!$C$14*(F83-'Monte Carlo Inputs'!$C$17)</f>
        <v>1399.2314917686986</v>
      </c>
      <c r="L83" s="16">
        <f>G83*$E83*(1-'Monte Carlo Inputs'!$C$11)+G83*'Monte Carlo Inputs'!$C$12-G83*'Monte Carlo Inputs'!$C$13-'Monte Carlo Inputs'!$C$14*(G83-F83)</f>
        <v>1665.9193616133791</v>
      </c>
      <c r="M83" s="16">
        <f>H83*$E83*(1-'Monte Carlo Inputs'!$C$11)+H83*'Monte Carlo Inputs'!$C$12-H83*'Monte Carlo Inputs'!$C$13-'Monte Carlo Inputs'!$C$14*(H83-G83)</f>
        <v>1983.4368621093756</v>
      </c>
      <c r="N83" s="16">
        <f>I83*$E83*(1-'Monte Carlo Inputs'!$C$11)+I83*'Monte Carlo Inputs'!$C$12-I83*'Monte Carlo Inputs'!$C$13-'Monte Carlo Inputs'!$C$14*(I83-H83)</f>
        <v>2361.4719155219714</v>
      </c>
      <c r="O83" s="16">
        <f>J83*$E83*(1-'Monte Carlo Inputs'!$C$11)+J83*'Monte Carlo Inputs'!$C$12-J83*'Monte Carlo Inputs'!$C$13-'Monte Carlo Inputs'!$C$14*(J83-I83)</f>
        <v>2811.5589229638376</v>
      </c>
    </row>
    <row r="84" spans="1:15">
      <c r="A84">
        <v>80</v>
      </c>
      <c r="B84" s="39">
        <v>-0.70986305818817219</v>
      </c>
      <c r="C84" s="39">
        <v>0.58180316423498957</v>
      </c>
      <c r="D84" s="29">
        <f>'Monte Carlo Inputs'!$C$6+'Monte Carlo Inputs'!$D$6*B84</f>
        <v>8.0321958046594408E-2</v>
      </c>
      <c r="E84" s="29">
        <f>'Monte Carlo Inputs'!$C$7+'Monte Carlo Inputs'!$D$7*C84</f>
        <v>0.60364566805161779</v>
      </c>
      <c r="F84" s="16">
        <f>'Monte Carlo Inputs'!$C$17*(1+$D84)</f>
        <v>2624.2100682909827</v>
      </c>
      <c r="G84" s="16">
        <f t="shared" ref="G84:J84" si="78">F84*(1+$D84)</f>
        <v>2834.9917593017017</v>
      </c>
      <c r="H84" s="16">
        <f t="shared" si="78"/>
        <v>3062.7038484547738</v>
      </c>
      <c r="I84" s="16">
        <f t="shared" si="78"/>
        <v>3308.7062184795013</v>
      </c>
      <c r="J84" s="16">
        <f t="shared" si="78"/>
        <v>3574.4679805487176</v>
      </c>
      <c r="K84" s="16">
        <f>F84*$E84*(1-'Monte Carlo Inputs'!$C$11)+F84*'Monte Carlo Inputs'!$C$12-F84*'Monte Carlo Inputs'!$C$13-'Monte Carlo Inputs'!$C$14*(F84-'Monte Carlo Inputs'!$C$17)</f>
        <v>1230.9463576709861</v>
      </c>
      <c r="L84" s="16">
        <f>G84*$E84*(1-'Monte Carlo Inputs'!$C$11)+G84*'Monte Carlo Inputs'!$C$12-G84*'Monte Carlo Inputs'!$C$13-'Monte Carlo Inputs'!$C$14*(G84-F84)</f>
        <v>1329.8183793694434</v>
      </c>
      <c r="M84" s="16">
        <f>H84*$E84*(1-'Monte Carlo Inputs'!$C$11)+H84*'Monte Carlo Inputs'!$C$12-H84*'Monte Carlo Inputs'!$C$13-'Monte Carlo Inputs'!$C$14*(H84-G84)</f>
        <v>1436.6319954467458</v>
      </c>
      <c r="N84" s="16">
        <f>I84*$E84*(1-'Monte Carlo Inputs'!$C$11)+I84*'Monte Carlo Inputs'!$C$12-I84*'Monte Carlo Inputs'!$C$13-'Monte Carlo Inputs'!$C$14*(I84-H84)</f>
        <v>1552.0250903134147</v>
      </c>
      <c r="O84" s="16">
        <f>J84*$E84*(1-'Monte Carlo Inputs'!$C$11)+J84*'Monte Carlo Inputs'!$C$12-J84*'Monte Carlo Inputs'!$C$13-'Monte Carlo Inputs'!$C$14*(J84-I84)</f>
        <v>1676.6867845048305</v>
      </c>
    </row>
    <row r="85" spans="1:15">
      <c r="A85">
        <v>81</v>
      </c>
      <c r="B85" s="39">
        <v>0.66150863758403244</v>
      </c>
      <c r="C85" s="39">
        <v>0.5010929233665109</v>
      </c>
      <c r="D85" s="29">
        <f>'Monte Carlo Inputs'!$C$6+'Monte Carlo Inputs'!$D$6*B85</f>
        <v>0.16916524059787785</v>
      </c>
      <c r="E85" s="29">
        <f>'Monte Carlo Inputs'!$C$7+'Monte Carlo Inputs'!$D$7*C85</f>
        <v>0.60075689668059729</v>
      </c>
      <c r="F85" s="16">
        <f>'Monte Carlo Inputs'!$C$17*(1+$D85)</f>
        <v>2840.0192859363056</v>
      </c>
      <c r="G85" s="16">
        <f t="shared" ref="G85:J85" si="79">F85*(1+$D85)</f>
        <v>3320.451831744334</v>
      </c>
      <c r="H85" s="16">
        <f t="shared" si="79"/>
        <v>3882.1568647550284</v>
      </c>
      <c r="I85" s="16">
        <f t="shared" si="79"/>
        <v>4538.882864820016</v>
      </c>
      <c r="J85" s="16">
        <f t="shared" si="79"/>
        <v>5306.7040766928794</v>
      </c>
      <c r="K85" s="16">
        <f>F85*$E85*(1-'Monte Carlo Inputs'!$C$11)+F85*'Monte Carlo Inputs'!$C$12-F85*'Monte Carlo Inputs'!$C$13-'Monte Carlo Inputs'!$C$14*(F85-'Monte Carlo Inputs'!$C$17)</f>
        <v>1329.6875351673252</v>
      </c>
      <c r="L85" s="16">
        <f>G85*$E85*(1-'Monte Carlo Inputs'!$C$11)+G85*'Monte Carlo Inputs'!$C$12-G85*'Monte Carlo Inputs'!$C$13-'Monte Carlo Inputs'!$C$14*(G85-F85)</f>
        <v>1554.6244469739049</v>
      </c>
      <c r="M85" s="16">
        <f>H85*$E85*(1-'Monte Carlo Inputs'!$C$11)+H85*'Monte Carlo Inputs'!$C$12-H85*'Monte Carlo Inputs'!$C$13-'Monte Carlo Inputs'!$C$14*(H85-G85)</f>
        <v>1817.612865585588</v>
      </c>
      <c r="N85" s="16">
        <f>I85*$E85*(1-'Monte Carlo Inputs'!$C$11)+I85*'Monte Carlo Inputs'!$C$12-I85*'Monte Carlo Inputs'!$C$13-'Monte Carlo Inputs'!$C$14*(I85-H85)</f>
        <v>2125.0897833061722</v>
      </c>
      <c r="O85" s="16">
        <f>J85*$E85*(1-'Monte Carlo Inputs'!$C$11)+J85*'Monte Carlo Inputs'!$C$12-J85*'Monte Carlo Inputs'!$C$13-'Monte Carlo Inputs'!$C$14*(J85-I85)</f>
        <v>2484.5811077912531</v>
      </c>
    </row>
    <row r="86" spans="1:15">
      <c r="A86">
        <v>82</v>
      </c>
      <c r="B86" s="39">
        <v>1.5344638185218171</v>
      </c>
      <c r="C86" s="39">
        <v>-0.18647146103223464</v>
      </c>
      <c r="D86" s="29">
        <f>'Monte Carlo Inputs'!$C$6+'Monte Carlo Inputs'!$D$6*B86</f>
        <v>0.2257189845855655</v>
      </c>
      <c r="E86" s="29">
        <f>'Monte Carlo Inputs'!$C$7+'Monte Carlo Inputs'!$D$7*C86</f>
        <v>0.57614767376152476</v>
      </c>
      <c r="F86" s="16">
        <f>'Monte Carlo Inputs'!$C$17*(1+$D86)</f>
        <v>2977.393985456798</v>
      </c>
      <c r="G86" s="16">
        <f t="shared" ref="G86:J86" si="80">F86*(1+$D86)</f>
        <v>3649.4483325652768</v>
      </c>
      <c r="H86" s="16">
        <f t="shared" si="80"/>
        <v>4473.1981044893964</v>
      </c>
      <c r="I86" s="16">
        <f t="shared" si="80"/>
        <v>5482.8838384848195</v>
      </c>
      <c r="J86" s="16">
        <f t="shared" si="80"/>
        <v>6720.4748111082217</v>
      </c>
      <c r="K86" s="16">
        <f>F86*$E86*(1-'Monte Carlo Inputs'!$C$11)+F86*'Monte Carlo Inputs'!$C$12-F86*'Monte Carlo Inputs'!$C$13-'Monte Carlo Inputs'!$C$14*(F86-'Monte Carlo Inputs'!$C$17)</f>
        <v>1343.8376702447683</v>
      </c>
      <c r="L86" s="16">
        <f>G86*$E86*(1-'Monte Carlo Inputs'!$C$11)+G86*'Monte Carlo Inputs'!$C$12-G86*'Monte Carlo Inputs'!$C$13-'Monte Carlo Inputs'!$C$14*(G86-F86)</f>
        <v>1647.1673446202497</v>
      </c>
      <c r="M86" s="16">
        <f>H86*$E86*(1-'Monte Carlo Inputs'!$C$11)+H86*'Monte Carlo Inputs'!$C$12-H86*'Monte Carlo Inputs'!$C$13-'Monte Carlo Inputs'!$C$14*(H86-G86)</f>
        <v>2018.9642850904345</v>
      </c>
      <c r="N86" s="16">
        <f>I86*$E86*(1-'Monte Carlo Inputs'!$C$11)+I86*'Monte Carlo Inputs'!$C$12-I86*'Monte Carlo Inputs'!$C$13-'Monte Carlo Inputs'!$C$14*(I86-H86)</f>
        <v>2474.6828534355695</v>
      </c>
      <c r="O86" s="16">
        <f>J86*$E86*(1-'Monte Carlo Inputs'!$C$11)+J86*'Monte Carlo Inputs'!$C$12-J86*'Monte Carlo Inputs'!$C$13-'Monte Carlo Inputs'!$C$14*(J86-I86)</f>
        <v>3033.2657542843567</v>
      </c>
    </row>
    <row r="87" spans="1:15">
      <c r="A87">
        <v>83</v>
      </c>
      <c r="B87" s="39">
        <v>0.1275607449021896</v>
      </c>
      <c r="C87" s="39">
        <v>-0.17074271875341859</v>
      </c>
      <c r="D87" s="29">
        <f>'Monte Carlo Inputs'!$C$6+'Monte Carlo Inputs'!$D$6*B87</f>
        <v>0.13457382847858099</v>
      </c>
      <c r="E87" s="29">
        <f>'Monte Carlo Inputs'!$C$7+'Monte Carlo Inputs'!$D$7*C87</f>
        <v>0.57671063504014675</v>
      </c>
      <c r="F87" s="16">
        <f>'Monte Carlo Inputs'!$C$17*(1+$D87)</f>
        <v>2755.9932867573211</v>
      </c>
      <c r="G87" s="16">
        <f t="shared" ref="G87:J87" si="81">F87*(1+$D87)</f>
        <v>3126.8778546175213</v>
      </c>
      <c r="H87" s="16">
        <f t="shared" si="81"/>
        <v>3547.6737786982926</v>
      </c>
      <c r="I87" s="16">
        <f t="shared" si="81"/>
        <v>4025.0978212907958</v>
      </c>
      <c r="J87" s="16">
        <f t="shared" si="81"/>
        <v>4566.7706451026934</v>
      </c>
      <c r="K87" s="16">
        <f>F87*$E87*(1-'Monte Carlo Inputs'!$C$11)+F87*'Monte Carlo Inputs'!$C$12-F87*'Monte Carlo Inputs'!$C$13-'Monte Carlo Inputs'!$C$14*(F87-'Monte Carlo Inputs'!$C$17)</f>
        <v>1241.985180110182</v>
      </c>
      <c r="L87" s="16">
        <f>G87*$E87*(1-'Monte Carlo Inputs'!$C$11)+G87*'Monte Carlo Inputs'!$C$12-G87*'Monte Carlo Inputs'!$C$13-'Monte Carlo Inputs'!$C$14*(G87-F87)</f>
        <v>1409.1238807112688</v>
      </c>
      <c r="M87" s="16">
        <f>H87*$E87*(1-'Monte Carlo Inputs'!$C$11)+H87*'Monte Carlo Inputs'!$C$12-H87*'Monte Carlo Inputs'!$C$13-'Monte Carlo Inputs'!$C$14*(H87-G87)</f>
        <v>1598.7550761391799</v>
      </c>
      <c r="N87" s="16">
        <f>I87*$E87*(1-'Monte Carlo Inputs'!$C$11)+I87*'Monte Carlo Inputs'!$C$12-I87*'Monte Carlo Inputs'!$C$13-'Monte Carlo Inputs'!$C$14*(I87-H87)</f>
        <v>1813.9056675347938</v>
      </c>
      <c r="O87" s="16">
        <f>J87*$E87*(1-'Monte Carlo Inputs'!$C$11)+J87*'Monte Carlo Inputs'!$C$12-J87*'Monte Carlo Inputs'!$C$13-'Monte Carlo Inputs'!$C$14*(J87-I87)</f>
        <v>2058.0098977139478</v>
      </c>
    </row>
    <row r="88" spans="1:15">
      <c r="A88">
        <v>84</v>
      </c>
      <c r="B88" s="39">
        <v>1.0475602511956026</v>
      </c>
      <c r="C88" s="39">
        <v>-0.43504821750032951</v>
      </c>
      <c r="D88" s="29">
        <f>'Monte Carlo Inputs'!$C$6+'Monte Carlo Inputs'!$D$6*B88</f>
        <v>0.19417530365606189</v>
      </c>
      <c r="E88" s="29">
        <f>'Monte Carlo Inputs'!$C$7+'Monte Carlo Inputs'!$D$7*C88</f>
        <v>0.56725064396878366</v>
      </c>
      <c r="F88" s="16">
        <f>'Monte Carlo Inputs'!$C$17*(1+$D88)</f>
        <v>2900.7712301109405</v>
      </c>
      <c r="G88" s="16">
        <f t="shared" ref="G88:J88" si="82">F88*(1+$D88)</f>
        <v>3464.0293645545003</v>
      </c>
      <c r="H88" s="16">
        <f t="shared" si="82"/>
        <v>4136.6583182903851</v>
      </c>
      <c r="I88" s="16">
        <f t="shared" si="82"/>
        <v>4939.8952033657943</v>
      </c>
      <c r="J88" s="16">
        <f t="shared" si="82"/>
        <v>5899.1008545084705</v>
      </c>
      <c r="K88" s="16">
        <f>F88*$E88*(1-'Monte Carlo Inputs'!$C$11)+F88*'Monte Carlo Inputs'!$C$12-F88*'Monte Carlo Inputs'!$C$13-'Monte Carlo Inputs'!$C$14*(F88-'Monte Carlo Inputs'!$C$17)</f>
        <v>1289.8418411022305</v>
      </c>
      <c r="L88" s="16">
        <f>G88*$E88*(1-'Monte Carlo Inputs'!$C$11)+G88*'Monte Carlo Inputs'!$C$12-G88*'Monte Carlo Inputs'!$C$13-'Monte Carlo Inputs'!$C$14*(G88-F88)</f>
        <v>1540.2972722665497</v>
      </c>
      <c r="M88" s="16">
        <f>H88*$E88*(1-'Monte Carlo Inputs'!$C$11)+H88*'Monte Carlo Inputs'!$C$12-H88*'Monte Carlo Inputs'!$C$13-'Monte Carlo Inputs'!$C$14*(H88-G88)</f>
        <v>1839.3849628295109</v>
      </c>
      <c r="N88" s="16">
        <f>I88*$E88*(1-'Monte Carlo Inputs'!$C$11)+I88*'Monte Carlo Inputs'!$C$12-I88*'Monte Carlo Inputs'!$C$13-'Monte Carlo Inputs'!$C$14*(I88-H88)</f>
        <v>2196.548096527325</v>
      </c>
      <c r="O88" s="16">
        <f>J88*$E88*(1-'Monte Carlo Inputs'!$C$11)+J88*'Monte Carlo Inputs'!$C$12-J88*'Monte Carlo Inputs'!$C$13-'Monte Carlo Inputs'!$C$14*(J88-I88)</f>
        <v>2623.0634901656631</v>
      </c>
    </row>
    <row r="89" spans="1:15">
      <c r="A89">
        <v>85</v>
      </c>
      <c r="B89" s="39">
        <v>1.1014360875375189</v>
      </c>
      <c r="C89" s="39">
        <v>0.92231085444994576</v>
      </c>
      <c r="D89" s="29">
        <f>'Monte Carlo Inputs'!$C$6+'Monte Carlo Inputs'!$D$6*B89</f>
        <v>0.19766560914039399</v>
      </c>
      <c r="E89" s="29">
        <f>'Monte Carlo Inputs'!$C$7+'Monte Carlo Inputs'!$D$7*C89</f>
        <v>0.61583307892439898</v>
      </c>
      <c r="F89" s="16">
        <f>'Monte Carlo Inputs'!$C$17*(1+$D89)</f>
        <v>2909.2495311629314</v>
      </c>
      <c r="G89" s="16">
        <f t="shared" ref="G89:J89" si="83">F89*(1+$D89)</f>
        <v>3484.3081118816576</v>
      </c>
      <c r="H89" s="16">
        <f t="shared" si="83"/>
        <v>4173.0359972495608</v>
      </c>
      <c r="I89" s="16">
        <f t="shared" si="83"/>
        <v>4997.9016996106866</v>
      </c>
      <c r="J89" s="16">
        <f t="shared" si="83"/>
        <v>5985.8149834880433</v>
      </c>
      <c r="K89" s="16">
        <f>F89*$E89*(1-'Monte Carlo Inputs'!$C$11)+F89*'Monte Carlo Inputs'!$C$12-F89*'Monte Carlo Inputs'!$C$13-'Monte Carlo Inputs'!$C$14*(F89-'Monte Carlo Inputs'!$C$17)</f>
        <v>1394.303390886749</v>
      </c>
      <c r="L89" s="16">
        <f>G89*$E89*(1-'Monte Carlo Inputs'!$C$11)+G89*'Monte Carlo Inputs'!$C$12-G89*'Monte Carlo Inputs'!$C$13-'Monte Carlo Inputs'!$C$14*(G89-F89)</f>
        <v>1669.9092199728952</v>
      </c>
      <c r="M89" s="16">
        <f>H89*$E89*(1-'Monte Carlo Inputs'!$C$11)+H89*'Monte Carlo Inputs'!$C$12-H89*'Monte Carlo Inputs'!$C$13-'Monte Carlo Inputs'!$C$14*(H89-G89)</f>
        <v>1999.9928431479968</v>
      </c>
      <c r="N89" s="16">
        <f>I89*$E89*(1-'Monte Carlo Inputs'!$C$11)+I89*'Monte Carlo Inputs'!$C$12-I89*'Monte Carlo Inputs'!$C$13-'Monte Carlo Inputs'!$C$14*(I89-H89)</f>
        <v>2395.3226467652744</v>
      </c>
      <c r="O89" s="16">
        <f>J89*$E89*(1-'Monte Carlo Inputs'!$C$11)+J89*'Monte Carlo Inputs'!$C$12-J89*'Monte Carlo Inputs'!$C$13-'Monte Carlo Inputs'!$C$14*(J89-I89)</f>
        <v>2868.7955568259131</v>
      </c>
    </row>
    <row r="90" spans="1:15">
      <c r="A90">
        <v>86</v>
      </c>
      <c r="B90" s="39">
        <v>-0.77957088119570961</v>
      </c>
      <c r="C90" s="39">
        <v>-0.95289738308140737</v>
      </c>
      <c r="D90" s="29">
        <f>'Monte Carlo Inputs'!$C$6+'Monte Carlo Inputs'!$D$6*B90</f>
        <v>7.5805989228960147E-2</v>
      </c>
      <c r="E90" s="29">
        <f>'Monte Carlo Inputs'!$C$7+'Monte Carlo Inputs'!$D$7*C90</f>
        <v>0.54871584803780393</v>
      </c>
      <c r="F90" s="16">
        <f>'Monte Carlo Inputs'!$C$17*(1+$D90)</f>
        <v>2613.2403284360676</v>
      </c>
      <c r="G90" s="16">
        <f t="shared" ref="G90:J90" si="84">F90*(1+$D90)</f>
        <v>2811.3395966261764</v>
      </c>
      <c r="H90" s="16">
        <f t="shared" si="84"/>
        <v>3024.4559758069695</v>
      </c>
      <c r="I90" s="16">
        <f t="shared" si="84"/>
        <v>3253.7278529324572</v>
      </c>
      <c r="J90" s="16">
        <f t="shared" si="84"/>
        <v>3500.3799115058227</v>
      </c>
      <c r="K90" s="16">
        <f>F90*$E90*(1-'Monte Carlo Inputs'!$C$11)+F90*'Monte Carlo Inputs'!$C$12-F90*'Monte Carlo Inputs'!$C$13-'Monte Carlo Inputs'!$C$14*(F90-'Monte Carlo Inputs'!$C$17)</f>
        <v>1123.487901210869</v>
      </c>
      <c r="L90" s="16">
        <f>G90*$E90*(1-'Monte Carlo Inputs'!$C$11)+G90*'Monte Carlo Inputs'!$C$12-G90*'Monte Carlo Inputs'!$C$13-'Monte Carlo Inputs'!$C$14*(G90-F90)</f>
        <v>1208.6550129489272</v>
      </c>
      <c r="M90" s="16">
        <f>H90*$E90*(1-'Monte Carlo Inputs'!$C$11)+H90*'Monte Carlo Inputs'!$C$12-H90*'Monte Carlo Inputs'!$C$13-'Monte Carlo Inputs'!$C$14*(H90-G90)</f>
        <v>1300.2783018420625</v>
      </c>
      <c r="N90" s="16">
        <f>I90*$E90*(1-'Monte Carlo Inputs'!$C$11)+I90*'Monte Carlo Inputs'!$C$12-I90*'Monte Carlo Inputs'!$C$13-'Monte Carlo Inputs'!$C$14*(I90-H90)</f>
        <v>1398.8471847861526</v>
      </c>
      <c r="O90" s="16">
        <f>J90*$E90*(1-'Monte Carlo Inputs'!$C$11)+J90*'Monte Carlo Inputs'!$C$12-J90*'Monte Carlo Inputs'!$C$13-'Monte Carlo Inputs'!$C$14*(J90-I90)</f>
        <v>1504.8881794090128</v>
      </c>
    </row>
    <row r="91" spans="1:15">
      <c r="A91">
        <v>87</v>
      </c>
      <c r="B91" s="39">
        <v>-0.81009789685758116</v>
      </c>
      <c r="C91" s="39">
        <v>1.2401953758944939</v>
      </c>
      <c r="D91" s="29">
        <f>'Monte Carlo Inputs'!$C$6+'Monte Carlo Inputs'!$D$6*B91</f>
        <v>7.3828319508740387E-2</v>
      </c>
      <c r="E91" s="29">
        <f>'Monte Carlo Inputs'!$C$7+'Monte Carlo Inputs'!$D$7*C91</f>
        <v>0.62721076402307152</v>
      </c>
      <c r="F91" s="16">
        <f>'Monte Carlo Inputs'!$C$17*(1+$D91)</f>
        <v>2608.4363709186814</v>
      </c>
      <c r="G91" s="16">
        <f t="shared" ref="G91:J91" si="85">F91*(1+$D91)</f>
        <v>2801.0128447290849</v>
      </c>
      <c r="H91" s="16">
        <f t="shared" si="85"/>
        <v>3007.8069159778297</v>
      </c>
      <c r="I91" s="16">
        <f t="shared" si="85"/>
        <v>3229.8682459912397</v>
      </c>
      <c r="J91" s="16">
        <f t="shared" si="85"/>
        <v>3468.3239908274159</v>
      </c>
      <c r="K91" s="16">
        <f>F91*$E91*(1-'Monte Carlo Inputs'!$C$11)+F91*'Monte Carlo Inputs'!$C$12-F91*'Monte Carlo Inputs'!$C$13-'Monte Carlo Inputs'!$C$14*(F91-'Monte Carlo Inputs'!$C$17)</f>
        <v>1267.0415887287215</v>
      </c>
      <c r="L91" s="16">
        <f>G91*$E91*(1-'Monte Carlo Inputs'!$C$11)+G91*'Monte Carlo Inputs'!$C$12-G91*'Monte Carlo Inputs'!$C$13-'Monte Carlo Inputs'!$C$14*(G91-F91)</f>
        <v>1360.5851399722471</v>
      </c>
      <c r="M91" s="16">
        <f>H91*$E91*(1-'Monte Carlo Inputs'!$C$11)+H91*'Monte Carlo Inputs'!$C$12-H91*'Monte Carlo Inputs'!$C$13-'Monte Carlo Inputs'!$C$14*(H91-G91)</f>
        <v>1461.0348544049627</v>
      </c>
      <c r="N91" s="16">
        <f>I91*$E91*(1-'Monte Carlo Inputs'!$C$11)+I91*'Monte Carlo Inputs'!$C$12-I91*'Monte Carlo Inputs'!$C$13-'Monte Carlo Inputs'!$C$14*(I91-H91)</f>
        <v>1568.9006024493783</v>
      </c>
      <c r="O91" s="16">
        <f>J91*$E91*(1-'Monte Carlo Inputs'!$C$11)+J91*'Monte Carlo Inputs'!$C$12-J91*'Monte Carlo Inputs'!$C$13-'Monte Carlo Inputs'!$C$14*(J91-I91)</f>
        <v>1684.7298974044661</v>
      </c>
    </row>
    <row r="92" spans="1:15">
      <c r="A92">
        <v>88</v>
      </c>
      <c r="B92" s="39">
        <v>1.5619769473027434</v>
      </c>
      <c r="C92" s="39">
        <v>0.66031819537438607</v>
      </c>
      <c r="D92" s="29">
        <f>'Monte Carlo Inputs'!$C$6+'Monte Carlo Inputs'!$D$6*B92</f>
        <v>0.22750140191391593</v>
      </c>
      <c r="E92" s="29">
        <f>'Monte Carlo Inputs'!$C$7+'Monte Carlo Inputs'!$D$7*C92</f>
        <v>0.60645586873630997</v>
      </c>
      <c r="F92" s="16">
        <f>'Monte Carlo Inputs'!$C$17*(1+$D92)</f>
        <v>2981.7236553890934</v>
      </c>
      <c r="G92" s="16">
        <f t="shared" ref="G92:J92" si="86">F92*(1+$D92)</f>
        <v>3660.0699671099978</v>
      </c>
      <c r="H92" s="16">
        <f t="shared" si="86"/>
        <v>4492.7410157305421</v>
      </c>
      <c r="I92" s="16">
        <f t="shared" si="86"/>
        <v>5514.8458952453911</v>
      </c>
      <c r="J92" s="16">
        <f t="shared" si="86"/>
        <v>6769.4810677529222</v>
      </c>
      <c r="K92" s="16">
        <f>F92*$E92*(1-'Monte Carlo Inputs'!$C$11)+F92*'Monte Carlo Inputs'!$C$12-F92*'Monte Carlo Inputs'!$C$13-'Monte Carlo Inputs'!$C$14*(F92-'Monte Carlo Inputs'!$C$17)</f>
        <v>1410.156396620617</v>
      </c>
      <c r="L92" s="16">
        <f>G92*$E92*(1-'Monte Carlo Inputs'!$C$11)+G92*'Monte Carlo Inputs'!$C$12-G92*'Monte Carlo Inputs'!$C$13-'Monte Carlo Inputs'!$C$14*(G92-F92)</f>
        <v>1730.9689537696834</v>
      </c>
      <c r="M92" s="16">
        <f>H92*$E92*(1-'Monte Carlo Inputs'!$C$11)+H92*'Monte Carlo Inputs'!$C$12-H92*'Monte Carlo Inputs'!$C$13-'Monte Carlo Inputs'!$C$14*(H92-G92)</f>
        <v>2124.7668174217506</v>
      </c>
      <c r="N92" s="16">
        <f>I92*$E92*(1-'Monte Carlo Inputs'!$C$11)+I92*'Monte Carlo Inputs'!$C$12-I92*'Monte Carlo Inputs'!$C$13-'Monte Carlo Inputs'!$C$14*(I92-H92)</f>
        <v>2608.1542471253683</v>
      </c>
      <c r="O92" s="16">
        <f>J92*$E92*(1-'Monte Carlo Inputs'!$C$11)+J92*'Monte Carlo Inputs'!$C$12-J92*'Monte Carlo Inputs'!$C$13-'Monte Carlo Inputs'!$C$14*(J92-I92)</f>
        <v>3201.5129947541236</v>
      </c>
    </row>
    <row r="93" spans="1:15">
      <c r="A93">
        <v>89</v>
      </c>
      <c r="B93" s="39">
        <v>-0.24188126195193663</v>
      </c>
      <c r="C93" s="39">
        <v>2.1746909513824062</v>
      </c>
      <c r="D93" s="29">
        <f>'Monte Carlo Inputs'!$C$6+'Monte Carlo Inputs'!$D$6*B93</f>
        <v>0.11063980628573386</v>
      </c>
      <c r="E93" s="29">
        <f>'Monte Carlo Inputs'!$C$7+'Monte Carlo Inputs'!$D$7*C93</f>
        <v>0.66065811885396397</v>
      </c>
      <c r="F93" s="16">
        <f>'Monte Carlo Inputs'!$C$17*(1+$D93)</f>
        <v>2697.8551534486764</v>
      </c>
      <c r="G93" s="16">
        <f t="shared" ref="G93:J93" si="87">F93*(1+$D93)</f>
        <v>2996.345325013207</v>
      </c>
      <c r="H93" s="16">
        <f t="shared" si="87"/>
        <v>3327.8603913378324</v>
      </c>
      <c r="I93" s="16">
        <f t="shared" si="87"/>
        <v>3696.0542203814166</v>
      </c>
      <c r="J93" s="16">
        <f t="shared" si="87"/>
        <v>4104.9849433459858</v>
      </c>
      <c r="K93" s="16">
        <f>F93*$E93*(1-'Monte Carlo Inputs'!$C$11)+F93*'Monte Carlo Inputs'!$C$12-F93*'Monte Carlo Inputs'!$C$13-'Monte Carlo Inputs'!$C$14*(F93-'Monte Carlo Inputs'!$C$17)</f>
        <v>1376.0820492654768</v>
      </c>
      <c r="L93" s="16">
        <f>G93*$E93*(1-'Monte Carlo Inputs'!$C$11)+G93*'Monte Carlo Inputs'!$C$12-G93*'Monte Carlo Inputs'!$C$13-'Monte Carlo Inputs'!$C$14*(G93-F93)</f>
        <v>1528.3315006294852</v>
      </c>
      <c r="M93" s="16">
        <f>H93*$E93*(1-'Monte Carlo Inputs'!$C$11)+H93*'Monte Carlo Inputs'!$C$12-H93*'Monte Carlo Inputs'!$C$13-'Monte Carlo Inputs'!$C$14*(H93-G93)</f>
        <v>1697.4258017995164</v>
      </c>
      <c r="N93" s="16">
        <f>I93*$E93*(1-'Monte Carlo Inputs'!$C$11)+I93*'Monte Carlo Inputs'!$C$12-I93*'Monte Carlo Inputs'!$C$13-'Monte Carlo Inputs'!$C$14*(I93-H93)</f>
        <v>1885.2286636950214</v>
      </c>
      <c r="O93" s="16">
        <f>J93*$E93*(1-'Monte Carlo Inputs'!$C$11)+J93*'Monte Carlo Inputs'!$C$12-J93*'Monte Carlo Inputs'!$C$13-'Monte Carlo Inputs'!$C$14*(J93-I93)</f>
        <v>2093.8099978505516</v>
      </c>
    </row>
    <row r="94" spans="1:15">
      <c r="A94">
        <v>90</v>
      </c>
      <c r="B94" s="39">
        <v>-0.49964504071243221</v>
      </c>
      <c r="C94" s="39">
        <v>1.0008360235536904</v>
      </c>
      <c r="D94" s="29">
        <f>'Monte Carlo Inputs'!$C$6+'Monte Carlo Inputs'!$D$6*B94</f>
        <v>9.3940773996745164E-2</v>
      </c>
      <c r="E94" s="29">
        <f>'Monte Carlo Inputs'!$C$7+'Monte Carlo Inputs'!$D$7*C94</f>
        <v>0.61864364246590897</v>
      </c>
      <c r="F94" s="16">
        <f>'Monte Carlo Inputs'!$C$17*(1+$D94)</f>
        <v>2657.2915341154944</v>
      </c>
      <c r="G94" s="16">
        <f t="shared" ref="G94:J94" si="88">F94*(1+$D94)</f>
        <v>2906.9195575653025</v>
      </c>
      <c r="H94" s="16">
        <f t="shared" si="88"/>
        <v>3179.9978307492634</v>
      </c>
      <c r="I94" s="16">
        <f t="shared" si="88"/>
        <v>3478.7292882778202</v>
      </c>
      <c r="J94" s="16">
        <f t="shared" si="88"/>
        <v>3805.5238101437853</v>
      </c>
      <c r="K94" s="16">
        <f>F94*$E94*(1-'Monte Carlo Inputs'!$C$11)+F94*'Monte Carlo Inputs'!$C$12-F94*'Monte Carlo Inputs'!$C$13-'Monte Carlo Inputs'!$C$14*(F94-'Monte Carlo Inputs'!$C$17)</f>
        <v>1275.3363392047752</v>
      </c>
      <c r="L94" s="16">
        <f>G94*$E94*(1-'Monte Carlo Inputs'!$C$11)+G94*'Monte Carlo Inputs'!$C$12-G94*'Monte Carlo Inputs'!$C$13-'Monte Carlo Inputs'!$C$14*(G94-F94)</f>
        <v>1395.1424220158474</v>
      </c>
      <c r="M94" s="16">
        <f>H94*$E94*(1-'Monte Carlo Inputs'!$C$11)+H94*'Monte Carlo Inputs'!$C$12-H94*'Monte Carlo Inputs'!$C$13-'Monte Carlo Inputs'!$C$14*(H94-G94)</f>
        <v>1526.20318097571</v>
      </c>
      <c r="N94" s="16">
        <f>I94*$E94*(1-'Monte Carlo Inputs'!$C$11)+I94*'Monte Carlo Inputs'!$C$12-I94*'Monte Carlo Inputs'!$C$13-'Monte Carlo Inputs'!$C$14*(I94-H94)</f>
        <v>1669.5758890728625</v>
      </c>
      <c r="O94" s="16">
        <f>J94*$E94*(1-'Monte Carlo Inputs'!$C$11)+J94*'Monte Carlo Inputs'!$C$12-J94*'Monte Carlo Inputs'!$C$13-'Monte Carlo Inputs'!$C$14*(J94-I94)</f>
        <v>1826.4171403386717</v>
      </c>
    </row>
    <row r="95" spans="1:15">
      <c r="A95">
        <v>91</v>
      </c>
      <c r="B95" s="39">
        <v>0.81363506152699627</v>
      </c>
      <c r="C95" s="39">
        <v>-0.27398259162962857</v>
      </c>
      <c r="D95" s="29">
        <f>'Monte Carlo Inputs'!$C$6+'Monte Carlo Inputs'!$D$6*B95</f>
        <v>0.17902063640890969</v>
      </c>
      <c r="E95" s="29">
        <f>'Monte Carlo Inputs'!$C$7+'Monte Carlo Inputs'!$D$7*C95</f>
        <v>0.57301548575173633</v>
      </c>
      <c r="F95" s="16">
        <f>'Monte Carlo Inputs'!$C$17*(1+$D95)</f>
        <v>2863.959027900883</v>
      </c>
      <c r="G95" s="16">
        <f t="shared" ref="G95:J95" si="89">F95*(1+$D95)</f>
        <v>3376.6667957247414</v>
      </c>
      <c r="H95" s="16">
        <f t="shared" si="89"/>
        <v>3981.1598344362187</v>
      </c>
      <c r="I95" s="16">
        <f t="shared" si="89"/>
        <v>4693.8696016425802</v>
      </c>
      <c r="J95" s="16">
        <f t="shared" si="89"/>
        <v>5534.1691249490705</v>
      </c>
      <c r="K95" s="16">
        <f>F95*$E95*(1-'Monte Carlo Inputs'!$C$11)+F95*'Monte Carlo Inputs'!$C$12-F95*'Monte Carlo Inputs'!$C$13-'Monte Carlo Inputs'!$C$14*(F95-'Monte Carlo Inputs'!$C$17)</f>
        <v>1284.7046229648404</v>
      </c>
      <c r="L95" s="16">
        <f>G95*$E95*(1-'Monte Carlo Inputs'!$C$11)+G95*'Monte Carlo Inputs'!$C$12-G95*'Monte Carlo Inputs'!$C$13-'Monte Carlo Inputs'!$C$14*(G95-F95)</f>
        <v>1514.6932621654748</v>
      </c>
      <c r="M95" s="16">
        <f>H95*$E95*(1-'Monte Carlo Inputs'!$C$11)+H95*'Monte Carlo Inputs'!$C$12-H95*'Monte Carlo Inputs'!$C$13-'Monte Carlo Inputs'!$C$14*(H95-G95)</f>
        <v>1785.8546139226257</v>
      </c>
      <c r="N95" s="16">
        <f>I95*$E95*(1-'Monte Carlo Inputs'!$C$11)+I95*'Monte Carlo Inputs'!$C$12-I95*'Monte Carlo Inputs'!$C$13-'Monte Carlo Inputs'!$C$14*(I95-H95)</f>
        <v>2105.5594434408417</v>
      </c>
      <c r="O95" s="16">
        <f>J95*$E95*(1-'Monte Carlo Inputs'!$C$11)+J95*'Monte Carlo Inputs'!$C$12-J95*'Monte Carlo Inputs'!$C$13-'Monte Carlo Inputs'!$C$14*(J95-I95)</f>
        <v>2482.4980350024116</v>
      </c>
    </row>
    <row r="96" spans="1:15">
      <c r="A96">
        <v>92</v>
      </c>
      <c r="B96" s="39">
        <v>-1.4968317467381422</v>
      </c>
      <c r="C96" s="39">
        <v>-1.6768519528592349</v>
      </c>
      <c r="D96" s="29">
        <f>'Monte Carlo Inputs'!$C$6+'Monte Carlo Inputs'!$D$6*B96</f>
        <v>2.9338784213122138E-2</v>
      </c>
      <c r="E96" s="29">
        <f>'Monte Carlo Inputs'!$C$7+'Monte Carlo Inputs'!$D$7*C96</f>
        <v>0.52280415191857676</v>
      </c>
      <c r="F96" s="16">
        <f>'Monte Carlo Inputs'!$C$17*(1+$D96)</f>
        <v>2500.3668407320952</v>
      </c>
      <c r="G96" s="16">
        <f t="shared" ref="G96:J96" si="90">F96*(1+$D96)</f>
        <v>2573.72456392598</v>
      </c>
      <c r="H96" s="16">
        <f t="shared" si="90"/>
        <v>2649.2345135310161</v>
      </c>
      <c r="I96" s="16">
        <f t="shared" si="90"/>
        <v>2726.9598332534579</v>
      </c>
      <c r="J96" s="16">
        <f t="shared" si="90"/>
        <v>2806.9655193591325</v>
      </c>
      <c r="K96" s="16">
        <f>F96*$E96*(1-'Monte Carlo Inputs'!$C$11)+F96*'Monte Carlo Inputs'!$C$12-F96*'Monte Carlo Inputs'!$C$13-'Monte Carlo Inputs'!$C$14*(F96-'Monte Carlo Inputs'!$C$17)</f>
        <v>1027.10042283697</v>
      </c>
      <c r="L96" s="16">
        <f>G96*$E96*(1-'Monte Carlo Inputs'!$C$11)+G96*'Monte Carlo Inputs'!$C$12-G96*'Monte Carlo Inputs'!$C$13-'Monte Carlo Inputs'!$C$14*(G96-F96)</f>
        <v>1057.2343005077907</v>
      </c>
      <c r="M96" s="16">
        <f>H96*$E96*(1-'Monte Carlo Inputs'!$C$11)+H96*'Monte Carlo Inputs'!$C$12-H96*'Monte Carlo Inputs'!$C$13-'Monte Carlo Inputs'!$C$14*(H96-G96)</f>
        <v>1088.2522695130997</v>
      </c>
      <c r="N96" s="16">
        <f>I96*$E96*(1-'Monte Carlo Inputs'!$C$11)+I96*'Monte Carlo Inputs'!$C$12-I96*'Monte Carlo Inputs'!$C$13-'Monte Carlo Inputs'!$C$14*(I96-H96)</f>
        <v>1120.1802680177848</v>
      </c>
      <c r="O96" s="16">
        <f>J96*$E96*(1-'Monte Carlo Inputs'!$C$11)+J96*'Monte Carlo Inputs'!$C$12-J96*'Monte Carlo Inputs'!$C$13-'Monte Carlo Inputs'!$C$14*(J96-I96)</f>
        <v>1153.044995180956</v>
      </c>
    </row>
    <row r="97" spans="1:15">
      <c r="A97">
        <v>93</v>
      </c>
      <c r="B97" s="39">
        <v>-0.10166991819228294</v>
      </c>
      <c r="C97" s="39">
        <v>-0.80398860946667472</v>
      </c>
      <c r="D97" s="29">
        <f>'Monte Carlo Inputs'!$C$6+'Monte Carlo Inputs'!$D$6*B97</f>
        <v>0.11972329260015697</v>
      </c>
      <c r="E97" s="29">
        <f>'Monte Carlo Inputs'!$C$7+'Monte Carlo Inputs'!$D$7*C97</f>
        <v>0.55404557320629877</v>
      </c>
      <c r="F97" s="16">
        <f>'Monte Carlo Inputs'!$C$17*(1+$D97)</f>
        <v>2719.9198500550419</v>
      </c>
      <c r="G97" s="16">
        <f t="shared" ref="G97:J97" si="91">F97*(1+$D97)</f>
        <v>3045.5576101121569</v>
      </c>
      <c r="H97" s="16">
        <f t="shared" si="91"/>
        <v>3410.1817949982496</v>
      </c>
      <c r="I97" s="16">
        <f t="shared" si="91"/>
        <v>3818.4599878605536</v>
      </c>
      <c r="J97" s="16">
        <f t="shared" si="91"/>
        <v>4275.618590269175</v>
      </c>
      <c r="K97" s="16">
        <f>F97*$E97*(1-'Monte Carlo Inputs'!$C$11)+F97*'Monte Carlo Inputs'!$C$12-F97*'Monte Carlo Inputs'!$C$13-'Monte Carlo Inputs'!$C$14*(F97-'Monte Carlo Inputs'!$C$17)</f>
        <v>1181.3292845875712</v>
      </c>
      <c r="L97" s="16">
        <f>G97*$E97*(1-'Monte Carlo Inputs'!$C$11)+G97*'Monte Carlo Inputs'!$C$12-G97*'Monte Carlo Inputs'!$C$13-'Monte Carlo Inputs'!$C$14*(G97-F97)</f>
        <v>1322.7619161833829</v>
      </c>
      <c r="M97" s="16">
        <f>H97*$E97*(1-'Monte Carlo Inputs'!$C$11)+H97*'Monte Carlo Inputs'!$C$12-H97*'Monte Carlo Inputs'!$C$13-'Monte Carlo Inputs'!$C$14*(H97-G97)</f>
        <v>1481.1273281149506</v>
      </c>
      <c r="N97" s="16">
        <f>I97*$E97*(1-'Monte Carlo Inputs'!$C$11)+I97*'Monte Carlo Inputs'!$C$12-I97*'Monte Carlo Inputs'!$C$13-'Monte Carlo Inputs'!$C$14*(I97-H97)</f>
        <v>1658.4527685969454</v>
      </c>
      <c r="O97" s="16">
        <f>J97*$E97*(1-'Monte Carlo Inputs'!$C$11)+J97*'Monte Carlo Inputs'!$C$12-J97*'Monte Carlo Inputs'!$C$13-'Monte Carlo Inputs'!$C$14*(J97-I97)</f>
        <v>1857.0081946752184</v>
      </c>
    </row>
    <row r="98" spans="1:15">
      <c r="A98">
        <v>94</v>
      </c>
      <c r="B98" s="39">
        <v>-1.0034022134078835</v>
      </c>
      <c r="C98" s="39">
        <v>0.41961170101249151</v>
      </c>
      <c r="D98" s="29">
        <f>'Monte Carlo Inputs'!$C$6+'Monte Carlo Inputs'!$D$6*B98</f>
        <v>6.1305244935591294E-2</v>
      </c>
      <c r="E98" s="29">
        <f>'Monte Carlo Inputs'!$C$7+'Monte Carlo Inputs'!$D$7*C98</f>
        <v>0.59784053043166474</v>
      </c>
      <c r="F98" s="16">
        <f>'Monte Carlo Inputs'!$C$17*(1+$D98)</f>
        <v>2578.0165704730452</v>
      </c>
      <c r="G98" s="16">
        <f t="shared" ref="G98:J98" si="92">F98*(1+$D98)</f>
        <v>2736.0625077739082</v>
      </c>
      <c r="H98" s="16">
        <f t="shared" si="92"/>
        <v>2903.7974899720757</v>
      </c>
      <c r="I98" s="16">
        <f t="shared" si="92"/>
        <v>3081.8155063381691</v>
      </c>
      <c r="J98" s="16">
        <f t="shared" si="92"/>
        <v>3270.746960800534</v>
      </c>
      <c r="K98" s="16">
        <f>F98*$E98*(1-'Monte Carlo Inputs'!$C$11)+F98*'Monte Carlo Inputs'!$C$12-F98*'Monte Carlo Inputs'!$C$13-'Monte Carlo Inputs'!$C$14*(F98-'Monte Carlo Inputs'!$C$17)</f>
        <v>1197.9122212082398</v>
      </c>
      <c r="L98" s="16">
        <f>G98*$E98*(1-'Monte Carlo Inputs'!$C$11)+G98*'Monte Carlo Inputs'!$C$12-G98*'Monte Carlo Inputs'!$C$13-'Monte Carlo Inputs'!$C$14*(G98-F98)</f>
        <v>1271.3505233407491</v>
      </c>
      <c r="M98" s="16">
        <f>H98*$E98*(1-'Monte Carlo Inputs'!$C$11)+H98*'Monte Carlo Inputs'!$C$12-H98*'Monte Carlo Inputs'!$C$13-'Monte Carlo Inputs'!$C$14*(H98-G98)</f>
        <v>1349.2909785731458</v>
      </c>
      <c r="N98" s="16">
        <f>I98*$E98*(1-'Monte Carlo Inputs'!$C$11)+I98*'Monte Carlo Inputs'!$C$12-I98*'Monte Carlo Inputs'!$C$13-'Monte Carlo Inputs'!$C$14*(I98-H98)</f>
        <v>1432.0095925039561</v>
      </c>
      <c r="O98" s="16">
        <f>J98*$E98*(1-'Monte Carlo Inputs'!$C$11)+J98*'Monte Carlo Inputs'!$C$12-J98*'Monte Carlo Inputs'!$C$13-'Monte Carlo Inputs'!$C$14*(J98-I98)</f>
        <v>1519.7992913225276</v>
      </c>
    </row>
    <row r="99" spans="1:15">
      <c r="A99">
        <v>95</v>
      </c>
      <c r="B99" s="39">
        <v>0.75260301201131763</v>
      </c>
      <c r="C99" s="39">
        <v>1.9333484143190105</v>
      </c>
      <c r="D99" s="29">
        <f>'Monte Carlo Inputs'!$C$6+'Monte Carlo Inputs'!$D$6*B99</f>
        <v>0.17506672104335147</v>
      </c>
      <c r="E99" s="29">
        <f>'Monte Carlo Inputs'!$C$7+'Monte Carlo Inputs'!$D$7*C99</f>
        <v>0.65202001538436483</v>
      </c>
      <c r="F99" s="16">
        <f>'Monte Carlo Inputs'!$C$17*(1+$D99)</f>
        <v>2854.3545720864054</v>
      </c>
      <c r="G99" s="16">
        <f t="shared" ref="G99:J99" si="93">F99*(1+$D99)</f>
        <v>3354.0570677166706</v>
      </c>
      <c r="H99" s="16">
        <f t="shared" si="93"/>
        <v>3941.2408407541061</v>
      </c>
      <c r="I99" s="16">
        <f t="shared" si="93"/>
        <v>4631.2209515870691</v>
      </c>
      <c r="J99" s="16">
        <f t="shared" si="93"/>
        <v>5441.993618008687</v>
      </c>
      <c r="K99" s="16">
        <f>F99*$E99*(1-'Monte Carlo Inputs'!$C$11)+F99*'Monte Carlo Inputs'!$C$12-F99*'Monte Carlo Inputs'!$C$13-'Monte Carlo Inputs'!$C$14*(F99-'Monte Carlo Inputs'!$C$17)</f>
        <v>1440.7243961572783</v>
      </c>
      <c r="L99" s="16">
        <f>G99*$E99*(1-'Monte Carlo Inputs'!$C$11)+G99*'Monte Carlo Inputs'!$C$12-G99*'Monte Carlo Inputs'!$C$13-'Monte Carlo Inputs'!$C$14*(G99-F99)</f>
        <v>1692.9472921196957</v>
      </c>
      <c r="M99" s="16">
        <f>H99*$E99*(1-'Monte Carlo Inputs'!$C$11)+H99*'Monte Carlo Inputs'!$C$12-H99*'Monte Carlo Inputs'!$C$13-'Monte Carlo Inputs'!$C$14*(H99-G99)</f>
        <v>1989.3260234503114</v>
      </c>
      <c r="N99" s="16">
        <f>I99*$E99*(1-'Monte Carlo Inputs'!$C$11)+I99*'Monte Carlo Inputs'!$C$12-I99*'Monte Carlo Inputs'!$C$13-'Monte Carlo Inputs'!$C$14*(I99-H99)</f>
        <v>2337.590807461967</v>
      </c>
      <c r="O99" s="16">
        <f>J99*$E99*(1-'Monte Carlo Inputs'!$C$11)+J99*'Monte Carlo Inputs'!$C$12-J99*'Monte Carlo Inputs'!$C$13-'Monte Carlo Inputs'!$C$14*(J99-I99)</f>
        <v>2746.8251652654135</v>
      </c>
    </row>
    <row r="100" spans="1:15">
      <c r="A100">
        <v>96</v>
      </c>
      <c r="B100" s="39">
        <v>-1.4057873101929694</v>
      </c>
      <c r="C100" s="39">
        <v>0.21244679635055996</v>
      </c>
      <c r="D100" s="29">
        <f>'Monte Carlo Inputs'!$C$6+'Monte Carlo Inputs'!$D$6*B100</f>
        <v>3.5237029470510606E-2</v>
      </c>
      <c r="E100" s="29">
        <f>'Monte Carlo Inputs'!$C$7+'Monte Carlo Inputs'!$D$7*C100</f>
        <v>0.59042570872839684</v>
      </c>
      <c r="F100" s="16">
        <f>'Monte Carlo Inputs'!$C$17*(1+$D100)</f>
        <v>2514.694268286818</v>
      </c>
      <c r="G100" s="16">
        <f t="shared" ref="G100:J100" si="94">F100*(1+$D100)</f>
        <v>2603.3046243277649</v>
      </c>
      <c r="H100" s="16">
        <f t="shared" si="94"/>
        <v>2695.037346095919</v>
      </c>
      <c r="I100" s="16">
        <f t="shared" si="94"/>
        <v>2790.002456484428</v>
      </c>
      <c r="J100" s="16">
        <f t="shared" si="94"/>
        <v>2888.3138552663668</v>
      </c>
      <c r="K100" s="16">
        <f>F100*$E100*(1-'Monte Carlo Inputs'!$C$11)+F100*'Monte Carlo Inputs'!$C$12-F100*'Monte Carlo Inputs'!$C$13-'Monte Carlo Inputs'!$C$14*(F100-'Monte Carlo Inputs'!$C$17)</f>
        <v>1154.2204237045655</v>
      </c>
      <c r="L100" s="16">
        <f>G100*$E100*(1-'Monte Carlo Inputs'!$C$11)+G100*'Monte Carlo Inputs'!$C$12-G100*'Monte Carlo Inputs'!$C$13-'Monte Carlo Inputs'!$C$14*(G100-F100)</f>
        <v>1194.8917227901086</v>
      </c>
      <c r="M100" s="16">
        <f>H100*$E100*(1-'Monte Carlo Inputs'!$C$11)+H100*'Monte Carlo Inputs'!$C$12-H100*'Monte Carlo Inputs'!$C$13-'Monte Carlo Inputs'!$C$14*(H100-G100)</f>
        <v>1236.9961576401329</v>
      </c>
      <c r="N100" s="16">
        <f>I100*$E100*(1-'Monte Carlo Inputs'!$C$11)+I100*'Monte Carlo Inputs'!$C$12-I100*'Monte Carlo Inputs'!$C$13-'Monte Carlo Inputs'!$C$14*(I100-H100)</f>
        <v>1280.5842277018069</v>
      </c>
      <c r="O100" s="16">
        <f>J100*$E100*(1-'Monte Carlo Inputs'!$C$11)+J100*'Monte Carlo Inputs'!$C$12-J100*'Monte Carlo Inputs'!$C$13-'Monte Carlo Inputs'!$C$14*(J100-I100)</f>
        <v>1325.7082118728065</v>
      </c>
    </row>
    <row r="101" spans="1:15">
      <c r="A101">
        <v>97</v>
      </c>
      <c r="B101" s="39">
        <v>-0.121300138382225</v>
      </c>
      <c r="C101" s="39">
        <v>-0.32145403581489873</v>
      </c>
      <c r="D101" s="29">
        <f>'Monte Carlo Inputs'!$C$6+'Monte Carlo Inputs'!$D$6*B101</f>
        <v>0.11845156356837402</v>
      </c>
      <c r="E101" s="29">
        <f>'Monte Carlo Inputs'!$C$7+'Monte Carlo Inputs'!$D$7*C101</f>
        <v>0.5713163934503408</v>
      </c>
      <c r="F101" s="16">
        <f>'Monte Carlo Inputs'!$C$17*(1+$D101)</f>
        <v>2716.8306930639378</v>
      </c>
      <c r="G101" s="16">
        <f t="shared" ref="G101:J101" si="95">F101*(1+$D101)</f>
        <v>3038.6435366079104</v>
      </c>
      <c r="H101" s="16">
        <f t="shared" si="95"/>
        <v>3398.5756146460512</v>
      </c>
      <c r="I101" s="16">
        <f t="shared" si="95"/>
        <v>3801.142210106224</v>
      </c>
      <c r="J101" s="16">
        <f t="shared" si="95"/>
        <v>4251.3934482390514</v>
      </c>
      <c r="K101" s="16">
        <f>F101*$E101*(1-'Monte Carlo Inputs'!$C$11)+F101*'Monte Carlo Inputs'!$C$12-F101*'Monte Carlo Inputs'!$C$13-'Monte Carlo Inputs'!$C$14*(F101-'Monte Carlo Inputs'!$C$17)</f>
        <v>1213.3296943464152</v>
      </c>
      <c r="L101" s="16">
        <f>G101*$E101*(1-'Monte Carlo Inputs'!$C$11)+G101*'Monte Carlo Inputs'!$C$12-G101*'Monte Carlo Inputs'!$C$13-'Monte Carlo Inputs'!$C$14*(G101-F101)</f>
        <v>1357.0504937656854</v>
      </c>
      <c r="M101" s="16">
        <f>H101*$E101*(1-'Monte Carlo Inputs'!$C$11)+H101*'Monte Carlo Inputs'!$C$12-H101*'Monte Carlo Inputs'!$C$13-'Monte Carlo Inputs'!$C$14*(H101-G101)</f>
        <v>1517.7952465934645</v>
      </c>
      <c r="N101" s="16">
        <f>I101*$E101*(1-'Monte Carlo Inputs'!$C$11)+I101*'Monte Carlo Inputs'!$C$12-I101*'Monte Carlo Inputs'!$C$13-'Monte Carlo Inputs'!$C$14*(I101-H101)</f>
        <v>1697.5804667291063</v>
      </c>
      <c r="O101" s="16">
        <f>J101*$E101*(1-'Monte Carlo Inputs'!$C$11)+J101*'Monte Carlo Inputs'!$C$12-J101*'Monte Carlo Inputs'!$C$13-'Monte Carlo Inputs'!$C$14*(J101-I101)</f>
        <v>1898.6615272962993</v>
      </c>
    </row>
    <row r="102" spans="1:15">
      <c r="A102">
        <v>98</v>
      </c>
      <c r="B102" s="39">
        <v>0.91080430812010815</v>
      </c>
      <c r="C102" s="39">
        <v>0.23614316311866795</v>
      </c>
      <c r="D102" s="29">
        <f>'Monte Carlo Inputs'!$C$6+'Monte Carlo Inputs'!$D$6*B102</f>
        <v>0.18531567287275194</v>
      </c>
      <c r="E102" s="29">
        <f>'Monte Carlo Inputs'!$C$7+'Monte Carlo Inputs'!$D$7*C102</f>
        <v>0.59127384627798563</v>
      </c>
      <c r="F102" s="16">
        <f>'Monte Carlo Inputs'!$C$17*(1+$D102)</f>
        <v>2879.2503009752018</v>
      </c>
      <c r="G102" s="16">
        <f t="shared" ref="G102:J102" si="96">F102*(1+$D102)</f>
        <v>3412.8205078694946</v>
      </c>
      <c r="H102" s="16">
        <f t="shared" si="96"/>
        <v>4045.2696366792566</v>
      </c>
      <c r="I102" s="16">
        <f t="shared" si="96"/>
        <v>4794.9215013521853</v>
      </c>
      <c r="J102" s="16">
        <f t="shared" si="96"/>
        <v>5683.4956057472909</v>
      </c>
      <c r="K102" s="16">
        <f>F102*$E102*(1-'Monte Carlo Inputs'!$C$11)+F102*'Monte Carlo Inputs'!$C$12-F102*'Monte Carlo Inputs'!$C$13-'Monte Carlo Inputs'!$C$14*(F102-'Monte Carlo Inputs'!$C$17)</f>
        <v>1329.1890153860018</v>
      </c>
      <c r="L102" s="16">
        <f>G102*$E102*(1-'Monte Carlo Inputs'!$C$11)+G102*'Monte Carlo Inputs'!$C$12-G102*'Monte Carlo Inputs'!$C$13-'Monte Carlo Inputs'!$C$14*(G102-F102)</f>
        <v>1575.5085721473295</v>
      </c>
      <c r="M102" s="16">
        <f>H102*$E102*(1-'Monte Carlo Inputs'!$C$11)+H102*'Monte Carlo Inputs'!$C$12-H102*'Monte Carlo Inputs'!$C$13-'Monte Carlo Inputs'!$C$14*(H102-G102)</f>
        <v>1867.4750033116002</v>
      </c>
      <c r="N102" s="16">
        <f>I102*$E102*(1-'Monte Carlo Inputs'!$C$11)+I102*'Monte Carlo Inputs'!$C$12-I102*'Monte Carlo Inputs'!$C$13-'Monte Carlo Inputs'!$C$14*(I102-H102)</f>
        <v>2213.5473901233336</v>
      </c>
      <c r="O102" s="16">
        <f>J102*$E102*(1-'Monte Carlo Inputs'!$C$11)+J102*'Monte Carlo Inputs'!$C$12-J102*'Monte Carlo Inputs'!$C$13-'Monte Carlo Inputs'!$C$14*(J102-I102)</f>
        <v>2623.7524141597628</v>
      </c>
    </row>
    <row r="103" spans="1:15">
      <c r="A103">
        <v>99</v>
      </c>
      <c r="B103" s="39">
        <v>0.39503444624313067</v>
      </c>
      <c r="C103" s="39">
        <v>-0.69456362285385342</v>
      </c>
      <c r="D103" s="29">
        <f>'Monte Carlo Inputs'!$C$6+'Monte Carlo Inputs'!$D$6*B103</f>
        <v>0.15190191078954773</v>
      </c>
      <c r="E103" s="29">
        <f>'Monte Carlo Inputs'!$C$7+'Monte Carlo Inputs'!$D$7*C103</f>
        <v>0.55796209935217567</v>
      </c>
      <c r="F103" s="16">
        <f>'Monte Carlo Inputs'!$C$17*(1+$D103)</f>
        <v>2798.0849314988909</v>
      </c>
      <c r="G103" s="16">
        <f t="shared" ref="G103:J103" si="97">F103*(1+$D103)</f>
        <v>3223.1193791450137</v>
      </c>
      <c r="H103" s="16">
        <f t="shared" si="97"/>
        <v>3712.7173715399622</v>
      </c>
      <c r="I103" s="16">
        <f t="shared" si="97"/>
        <v>4276.6862344984302</v>
      </c>
      <c r="J103" s="16">
        <f t="shared" si="97"/>
        <v>4926.3230453660981</v>
      </c>
      <c r="K103" s="16">
        <f>F103*$E103*(1-'Monte Carlo Inputs'!$C$11)+F103*'Monte Carlo Inputs'!$C$12-F103*'Monte Carlo Inputs'!$C$13-'Monte Carlo Inputs'!$C$14*(F103-'Monte Carlo Inputs'!$C$17)</f>
        <v>1224.2465224029802</v>
      </c>
      <c r="L103" s="16">
        <f>G103*$E103*(1-'Monte Carlo Inputs'!$C$11)+G103*'Monte Carlo Inputs'!$C$12-G103*'Monte Carlo Inputs'!$C$13-'Monte Carlo Inputs'!$C$14*(G103-F103)</f>
        <v>1410.211908433452</v>
      </c>
      <c r="M103" s="16">
        <f>H103*$E103*(1-'Monte Carlo Inputs'!$C$11)+H103*'Monte Carlo Inputs'!$C$12-H103*'Monte Carlo Inputs'!$C$13-'Monte Carlo Inputs'!$C$14*(H103-G103)</f>
        <v>1624.4257919426682</v>
      </c>
      <c r="N103" s="16">
        <f>I103*$E103*(1-'Monte Carlo Inputs'!$C$11)+I103*'Monte Carlo Inputs'!$C$12-I103*'Monte Carlo Inputs'!$C$13-'Monte Carlo Inputs'!$C$14*(I103-H103)</f>
        <v>1871.179173674584</v>
      </c>
      <c r="O103" s="16">
        <f>J103*$E103*(1-'Monte Carlo Inputs'!$C$11)+J103*'Monte Carlo Inputs'!$C$12-J103*'Monte Carlo Inputs'!$C$13-'Monte Carlo Inputs'!$C$14*(J103-I103)</f>
        <v>2155.4148655853605</v>
      </c>
    </row>
    <row r="104" spans="1:15">
      <c r="A104">
        <v>100</v>
      </c>
      <c r="B104" s="39">
        <v>1.7284832649879505</v>
      </c>
      <c r="C104" s="39">
        <v>-0.65312590202866283</v>
      </c>
      <c r="D104" s="29">
        <f>'Monte Carlo Inputs'!$C$6+'Monte Carlo Inputs'!$D$6*B104</f>
        <v>0.23828838831175816</v>
      </c>
      <c r="E104" s="29">
        <f>'Monte Carlo Inputs'!$C$7+'Monte Carlo Inputs'!$D$7*C104</f>
        <v>0.55944523334251051</v>
      </c>
      <c r="F104" s="16">
        <f>'Monte Carlo Inputs'!$C$17*(1+$D104)</f>
        <v>3007.9263240480923</v>
      </c>
      <c r="G104" s="16">
        <f t="shared" ref="G104:J104" si="98">F104*(1+$D104)</f>
        <v>3724.6802399660232</v>
      </c>
      <c r="H104" s="16">
        <f t="shared" si="98"/>
        <v>4612.2282913241797</v>
      </c>
      <c r="I104" s="16">
        <f t="shared" si="98"/>
        <v>5711.2687373897124</v>
      </c>
      <c r="J104" s="16">
        <f t="shared" si="98"/>
        <v>7072.1977600376367</v>
      </c>
      <c r="K104" s="16">
        <f>F104*$E104*(1-'Monte Carlo Inputs'!$C$11)+F104*'Monte Carlo Inputs'!$C$12-F104*'Monte Carlo Inputs'!$C$13-'Monte Carlo Inputs'!$C$14*(F104-'Monte Carlo Inputs'!$C$17)</f>
        <v>1322.2866981288</v>
      </c>
      <c r="L104" s="16">
        <f>G104*$E104*(1-'Monte Carlo Inputs'!$C$11)+G104*'Monte Carlo Inputs'!$C$12-G104*'Monte Carlo Inputs'!$C$13-'Monte Carlo Inputs'!$C$14*(G104-F104)</f>
        <v>1637.3722643119881</v>
      </c>
      <c r="M104" s="16">
        <f>H104*$E104*(1-'Monte Carlo Inputs'!$C$11)+H104*'Monte Carlo Inputs'!$C$12-H104*'Monte Carlo Inputs'!$C$13-'Monte Carlo Inputs'!$C$14*(H104-G104)</f>
        <v>2027.5390622412656</v>
      </c>
      <c r="N104" s="16">
        <f>I104*$E104*(1-'Monte Carlo Inputs'!$C$11)+I104*'Monte Carlo Inputs'!$C$12-I104*'Monte Carlo Inputs'!$C$13-'Monte Carlo Inputs'!$C$14*(I104-H104)</f>
        <v>2510.6780776218702</v>
      </c>
      <c r="O104" s="16">
        <f>J104*$E104*(1-'Monte Carlo Inputs'!$C$11)+J104*'Monte Carlo Inputs'!$C$12-J104*'Monte Carlo Inputs'!$C$13-'Monte Carlo Inputs'!$C$14*(J104-I104)</f>
        <v>3108.9435103080491</v>
      </c>
    </row>
    <row r="105" spans="1:15">
      <c r="A105">
        <v>101</v>
      </c>
      <c r="B105" s="39">
        <v>0.13783624961198307</v>
      </c>
      <c r="C105" s="39">
        <v>1.1338541203615378</v>
      </c>
      <c r="D105" s="29">
        <f>'Monte Carlo Inputs'!$C$6+'Monte Carlo Inputs'!$D$6*B105</f>
        <v>0.1352395193128775</v>
      </c>
      <c r="E105" s="29">
        <f>'Monte Carlo Inputs'!$C$7+'Monte Carlo Inputs'!$D$7*C105</f>
        <v>0.62340461041435447</v>
      </c>
      <c r="F105" s="16">
        <f>'Monte Carlo Inputs'!$C$17*(1+$D105)</f>
        <v>2757.6103163629109</v>
      </c>
      <c r="G105" s="16">
        <f t="shared" ref="G105:J105" si="99">F105*(1+$D105)</f>
        <v>3130.5482100000631</v>
      </c>
      <c r="H105" s="16">
        <f t="shared" si="99"/>
        <v>3553.9220451062606</v>
      </c>
      <c r="I105" s="16">
        <f t="shared" si="99"/>
        <v>4034.5527541618699</v>
      </c>
      <c r="J105" s="16">
        <f t="shared" si="99"/>
        <v>4580.183729277167</v>
      </c>
      <c r="K105" s="16">
        <f>F105*$E105*(1-'Monte Carlo Inputs'!$C$11)+F105*'Monte Carlo Inputs'!$C$12-F105*'Monte Carlo Inputs'!$C$13-'Monte Carlo Inputs'!$C$14*(F105-'Monte Carlo Inputs'!$C$17)</f>
        <v>1334.362627378968</v>
      </c>
      <c r="L105" s="16">
        <f>G105*$E105*(1-'Monte Carlo Inputs'!$C$11)+G105*'Monte Carlo Inputs'!$C$12-G105*'Monte Carlo Inputs'!$C$13-'Monte Carlo Inputs'!$C$14*(G105-F105)</f>
        <v>1514.8211876947682</v>
      </c>
      <c r="M105" s="16">
        <f>H105*$E105*(1-'Monte Carlo Inputs'!$C$11)+H105*'Monte Carlo Inputs'!$C$12-H105*'Monte Carlo Inputs'!$C$13-'Monte Carlo Inputs'!$C$14*(H105-G105)</f>
        <v>1719.6848769635708</v>
      </c>
      <c r="N105" s="16">
        <f>I105*$E105*(1-'Monte Carlo Inputs'!$C$11)+I105*'Monte Carlo Inputs'!$C$12-I105*'Monte Carlo Inputs'!$C$13-'Monte Carlo Inputs'!$C$14*(I105-H105)</f>
        <v>1952.2542330937488</v>
      </c>
      <c r="O105" s="16">
        <f>J105*$E105*(1-'Monte Carlo Inputs'!$C$11)+J105*'Monte Carlo Inputs'!$C$12-J105*'Monte Carlo Inputs'!$C$13-'Monte Carlo Inputs'!$C$14*(J105-I105)</f>
        <v>2216.2761571538772</v>
      </c>
    </row>
    <row r="106" spans="1:15">
      <c r="A106">
        <v>102</v>
      </c>
      <c r="B106" s="39">
        <v>1.1389355778802257</v>
      </c>
      <c r="C106" s="39">
        <v>-0.49715077605168922</v>
      </c>
      <c r="D106" s="29">
        <f>'Monte Carlo Inputs'!$C$6+'Monte Carlo Inputs'!$D$6*B106</f>
        <v>0.20009498538194626</v>
      </c>
      <c r="E106" s="29">
        <f>'Monte Carlo Inputs'!$C$7+'Monte Carlo Inputs'!$D$7*C106</f>
        <v>0.56502787655686837</v>
      </c>
      <c r="F106" s="16">
        <f>'Monte Carlo Inputs'!$C$17*(1+$D106)</f>
        <v>2915.1507289912861</v>
      </c>
      <c r="G106" s="16">
        <f t="shared" ref="G106:J106" si="100">F106*(1+$D106)</f>
        <v>3498.4577714949673</v>
      </c>
      <c r="H106" s="16">
        <f t="shared" si="100"/>
        <v>4198.4816281416088</v>
      </c>
      <c r="I106" s="16">
        <f t="shared" si="100"/>
        <v>5038.5767481509738</v>
      </c>
      <c r="J106" s="16">
        <f t="shared" si="100"/>
        <v>6046.7706889180572</v>
      </c>
      <c r="K106" s="16">
        <f>F106*$E106*(1-'Monte Carlo Inputs'!$C$11)+F106*'Monte Carlo Inputs'!$C$12-F106*'Monte Carlo Inputs'!$C$13-'Monte Carlo Inputs'!$C$14*(F106-'Monte Carlo Inputs'!$C$17)</f>
        <v>1291.8268283331363</v>
      </c>
      <c r="L106" s="16">
        <f>G106*$E106*(1-'Monte Carlo Inputs'!$C$11)+G106*'Monte Carlo Inputs'!$C$12-G106*'Monte Carlo Inputs'!$C$13-'Monte Carlo Inputs'!$C$14*(G106-F106)</f>
        <v>1550.314898664461</v>
      </c>
      <c r="M106" s="16">
        <f>H106*$E106*(1-'Monte Carlo Inputs'!$C$11)+H106*'Monte Carlo Inputs'!$C$12-H106*'Monte Carlo Inputs'!$C$13-'Monte Carlo Inputs'!$C$14*(H106-G106)</f>
        <v>1860.5251356501399</v>
      </c>
      <c r="N106" s="16">
        <f>I106*$E106*(1-'Monte Carlo Inputs'!$C$11)+I106*'Monte Carlo Inputs'!$C$12-I106*'Monte Carlo Inputs'!$C$13-'Monte Carlo Inputs'!$C$14*(I106-H106)</f>
        <v>2232.8068854707981</v>
      </c>
      <c r="O106" s="16">
        <f>J106*$E106*(1-'Monte Carlo Inputs'!$C$11)+J106*'Monte Carlo Inputs'!$C$12-J106*'Monte Carlo Inputs'!$C$13-'Monte Carlo Inputs'!$C$14*(J106-I106)</f>
        <v>2679.5803465797862</v>
      </c>
    </row>
    <row r="107" spans="1:15">
      <c r="A107">
        <v>103</v>
      </c>
      <c r="B107" s="39">
        <v>0.2244200729672032</v>
      </c>
      <c r="C107" s="39">
        <v>1.1151453304141219</v>
      </c>
      <c r="D107" s="29">
        <f>'Monte Carlo Inputs'!$C$6+'Monte Carlo Inputs'!$D$6*B107</f>
        <v>0.14084878710397533</v>
      </c>
      <c r="E107" s="29">
        <f>'Monte Carlo Inputs'!$C$7+'Monte Carlo Inputs'!$D$7*C107</f>
        <v>0.62273498762293455</v>
      </c>
      <c r="F107" s="16">
        <f>'Monte Carlo Inputs'!$C$17*(1+$D107)</f>
        <v>2771.2357887542671</v>
      </c>
      <c r="G107" s="16">
        <f t="shared" ref="G107:J107" si="101">F107*(1+$D107)</f>
        <v>3161.5609883794341</v>
      </c>
      <c r="H107" s="16">
        <f t="shared" si="101"/>
        <v>3606.8630189479231</v>
      </c>
      <c r="I107" s="16">
        <f t="shared" si="101"/>
        <v>4114.8853004169214</v>
      </c>
      <c r="J107" s="16">
        <f t="shared" si="101"/>
        <v>4694.4619040526222</v>
      </c>
      <c r="K107" s="16">
        <f>F107*$E107*(1-'Monte Carlo Inputs'!$C$11)+F107*'Monte Carlo Inputs'!$C$12-F107*'Monte Carlo Inputs'!$C$13-'Monte Carlo Inputs'!$C$14*(F107-'Monte Carlo Inputs'!$C$17)</f>
        <v>1339.8365177847395</v>
      </c>
      <c r="L107" s="16">
        <f>G107*$E107*(1-'Monte Carlo Inputs'!$C$11)+G107*'Monte Carlo Inputs'!$C$12-G107*'Monte Carlo Inputs'!$C$13-'Monte Carlo Inputs'!$C$14*(G107-F107)</f>
        <v>1528.5508662323336</v>
      </c>
      <c r="M107" s="16">
        <f>H107*$E107*(1-'Monte Carlo Inputs'!$C$11)+H107*'Monte Carlo Inputs'!$C$12-H107*'Monte Carlo Inputs'!$C$13-'Monte Carlo Inputs'!$C$14*(H107-G107)</f>
        <v>1743.8454017678891</v>
      </c>
      <c r="N107" s="16">
        <f>I107*$E107*(1-'Monte Carlo Inputs'!$C$11)+I107*'Monte Carlo Inputs'!$C$12-I107*'Monte Carlo Inputs'!$C$13-'Monte Carlo Inputs'!$C$14*(I107-H107)</f>
        <v>1989.463911503741</v>
      </c>
      <c r="O107" s="16">
        <f>J107*$E107*(1-'Monte Carlo Inputs'!$C$11)+J107*'Monte Carlo Inputs'!$C$12-J107*'Monte Carlo Inputs'!$C$13-'Monte Carlo Inputs'!$C$14*(J107-I107)</f>
        <v>2269.6774904261738</v>
      </c>
    </row>
    <row r="108" spans="1:15">
      <c r="A108">
        <v>104</v>
      </c>
      <c r="B108" s="39">
        <v>-0.72815811815785847</v>
      </c>
      <c r="C108" s="39">
        <v>0.30038173845595628</v>
      </c>
      <c r="D108" s="29">
        <f>'Monte Carlo Inputs'!$C$6+'Monte Carlo Inputs'!$D$6*B108</f>
        <v>7.9136726364191723E-2</v>
      </c>
      <c r="E108" s="29">
        <f>'Monte Carlo Inputs'!$C$7+'Monte Carlo Inputs'!$D$7*C108</f>
        <v>0.5935730657494267</v>
      </c>
      <c r="F108" s="16">
        <f>'Monte Carlo Inputs'!$C$17*(1+$D108)</f>
        <v>2621.3310220112585</v>
      </c>
      <c r="G108" s="16">
        <f t="shared" ref="G108:J108" si="102">F108*(1+$D108)</f>
        <v>2828.7745778101307</v>
      </c>
      <c r="H108" s="16">
        <f t="shared" si="102"/>
        <v>3052.6345375202732</v>
      </c>
      <c r="I108" s="16">
        <f t="shared" si="102"/>
        <v>3294.2100416058961</v>
      </c>
      <c r="J108" s="16">
        <f t="shared" si="102"/>
        <v>3554.9030402546346</v>
      </c>
      <c r="K108" s="16">
        <f>F108*$E108*(1-'Monte Carlo Inputs'!$C$11)+F108*'Monte Carlo Inputs'!$C$12-F108*'Monte Carlo Inputs'!$C$13-'Monte Carlo Inputs'!$C$14*(F108-'Monte Carlo Inputs'!$C$17)</f>
        <v>1210.7630917585727</v>
      </c>
      <c r="L108" s="16">
        <f>G108*$E108*(1-'Monte Carlo Inputs'!$C$11)+G108*'Monte Carlo Inputs'!$C$12-G108*'Monte Carlo Inputs'!$C$13-'Monte Carlo Inputs'!$C$14*(G108-F108)</f>
        <v>1306.5789192429336</v>
      </c>
      <c r="M108" s="16">
        <f>H108*$E108*(1-'Monte Carlo Inputs'!$C$11)+H108*'Monte Carlo Inputs'!$C$12-H108*'Monte Carlo Inputs'!$C$13-'Monte Carlo Inputs'!$C$14*(H108-G108)</f>
        <v>1409.977297648283</v>
      </c>
      <c r="N108" s="16">
        <f>I108*$E108*(1-'Monte Carlo Inputs'!$C$11)+I108*'Monte Carlo Inputs'!$C$12-I108*'Monte Carlo Inputs'!$C$13-'Monte Carlo Inputs'!$C$14*(I108-H108)</f>
        <v>1521.5582852319974</v>
      </c>
      <c r="O108" s="16">
        <f>J108*$E108*(1-'Monte Carlo Inputs'!$C$11)+J108*'Monte Carlo Inputs'!$C$12-J108*'Monte Carlo Inputs'!$C$13-'Monte Carlo Inputs'!$C$14*(J108-I108)</f>
        <v>1641.9694268975709</v>
      </c>
    </row>
    <row r="109" spans="1:15">
      <c r="A109">
        <v>105</v>
      </c>
      <c r="B109" s="39">
        <v>-0.39916335405626185</v>
      </c>
      <c r="C109" s="39">
        <v>0.7297748305367705</v>
      </c>
      <c r="D109" s="29">
        <f>'Monte Carlo Inputs'!$C$6+'Monte Carlo Inputs'!$D$6*B109</f>
        <v>0.10045040439552404</v>
      </c>
      <c r="E109" s="29">
        <f>'Monte Carlo Inputs'!$C$7+'Monte Carlo Inputs'!$D$7*C109</f>
        <v>0.60894185238628418</v>
      </c>
      <c r="F109" s="16">
        <f>'Monte Carlo Inputs'!$C$17*(1+$D109)</f>
        <v>2673.104077317168</v>
      </c>
      <c r="G109" s="16">
        <f t="shared" ref="G109:J109" si="103">F109*(1+$D109)</f>
        <v>2941.618462875002</v>
      </c>
      <c r="H109" s="16">
        <f t="shared" si="103"/>
        <v>3237.1052270481359</v>
      </c>
      <c r="I109" s="16">
        <f t="shared" si="103"/>
        <v>3562.2737561759859</v>
      </c>
      <c r="J109" s="16">
        <f t="shared" si="103"/>
        <v>3920.1055955514262</v>
      </c>
      <c r="K109" s="16">
        <f>F109*$E109*(1-'Monte Carlo Inputs'!$C$11)+F109*'Monte Carlo Inputs'!$C$12-F109*'Monte Carlo Inputs'!$C$13-'Monte Carlo Inputs'!$C$14*(F109-'Monte Carlo Inputs'!$C$17)</f>
        <v>1264.71383649735</v>
      </c>
      <c r="L109" s="16">
        <f>G109*$E109*(1-'Monte Carlo Inputs'!$C$11)+G109*'Monte Carlo Inputs'!$C$12-G109*'Monte Carlo Inputs'!$C$13-'Monte Carlo Inputs'!$C$14*(G109-F109)</f>
        <v>1391.7548528181237</v>
      </c>
      <c r="M109" s="16">
        <f>H109*$E109*(1-'Monte Carlo Inputs'!$C$11)+H109*'Monte Carlo Inputs'!$C$12-H109*'Monte Carlo Inputs'!$C$13-'Monte Carlo Inputs'!$C$14*(H109-G109)</f>
        <v>1531.5571906031371</v>
      </c>
      <c r="N109" s="16">
        <f>I109*$E109*(1-'Monte Carlo Inputs'!$C$11)+I109*'Monte Carlo Inputs'!$C$12-I109*'Monte Carlo Inputs'!$C$13-'Monte Carlo Inputs'!$C$14*(I109-H109)</f>
        <v>1685.4027297540952</v>
      </c>
      <c r="O109" s="16">
        <f>J109*$E109*(1-'Monte Carlo Inputs'!$C$11)+J109*'Monte Carlo Inputs'!$C$12-J109*'Monte Carlo Inputs'!$C$13-'Monte Carlo Inputs'!$C$14*(J109-I109)</f>
        <v>1854.7021155272143</v>
      </c>
    </row>
    <row r="110" spans="1:15">
      <c r="A110">
        <v>106</v>
      </c>
      <c r="B110" s="39">
        <v>-0.25787571934176778</v>
      </c>
      <c r="C110" s="39">
        <v>1.5179222315140095</v>
      </c>
      <c r="D110" s="29">
        <f>'Monte Carlo Inputs'!$C$6+'Monte Carlo Inputs'!$D$6*B110</f>
        <v>0.10960361740891802</v>
      </c>
      <c r="E110" s="29">
        <f>'Monte Carlo Inputs'!$C$7+'Monte Carlo Inputs'!$D$7*C110</f>
        <v>0.63715113070819351</v>
      </c>
      <c r="F110" s="16">
        <f>'Monte Carlo Inputs'!$C$17*(1+$D110)</f>
        <v>2695.3381470480035</v>
      </c>
      <c r="G110" s="16">
        <f t="shared" ref="G110:J110" si="104">F110*(1+$D110)</f>
        <v>2990.7569581047151</v>
      </c>
      <c r="H110" s="16">
        <f t="shared" si="104"/>
        <v>3318.5547395038839</v>
      </c>
      <c r="I110" s="16">
        <f t="shared" si="104"/>
        <v>3682.2803435230194</v>
      </c>
      <c r="J110" s="16">
        <f t="shared" si="104"/>
        <v>4085.871589486896</v>
      </c>
      <c r="K110" s="16">
        <f>F110*$E110*(1-'Monte Carlo Inputs'!$C$11)+F110*'Monte Carlo Inputs'!$C$12-F110*'Monte Carlo Inputs'!$C$13-'Monte Carlo Inputs'!$C$14*(F110-'Monte Carlo Inputs'!$C$17)</f>
        <v>1329.6754631598981</v>
      </c>
      <c r="L110" s="16">
        <f>G110*$E110*(1-'Monte Carlo Inputs'!$C$11)+G110*'Monte Carlo Inputs'!$C$12-G110*'Monte Carlo Inputs'!$C$13-'Monte Carlo Inputs'!$C$14*(G110-F110)</f>
        <v>1475.4127039021016</v>
      </c>
      <c r="M110" s="16">
        <f>H110*$E110*(1-'Monte Carlo Inputs'!$C$11)+H110*'Monte Carlo Inputs'!$C$12-H110*'Monte Carlo Inputs'!$C$13-'Monte Carlo Inputs'!$C$14*(H110-G110)</f>
        <v>1637.123273420845</v>
      </c>
      <c r="N110" s="16">
        <f>I110*$E110*(1-'Monte Carlo Inputs'!$C$11)+I110*'Monte Carlo Inputs'!$C$12-I110*'Monte Carlo Inputs'!$C$13-'Monte Carlo Inputs'!$C$14*(I110-H110)</f>
        <v>1816.5579063320988</v>
      </c>
      <c r="O110" s="16">
        <f>J110*$E110*(1-'Monte Carlo Inputs'!$C$11)+J110*'Monte Carlo Inputs'!$C$12-J110*'Monte Carlo Inputs'!$C$13-'Monte Carlo Inputs'!$C$14*(J110-I110)</f>
        <v>2015.6592240988675</v>
      </c>
    </row>
    <row r="111" spans="1:15">
      <c r="A111">
        <v>107</v>
      </c>
      <c r="B111" s="39">
        <v>-0.35440577156278924</v>
      </c>
      <c r="C111" s="39">
        <v>-4.808768297318195E-3</v>
      </c>
      <c r="D111" s="29">
        <f>'Monte Carlo Inputs'!$C$6+'Monte Carlo Inputs'!$D$6*B111</f>
        <v>0.10334999067110405</v>
      </c>
      <c r="E111" s="29">
        <f>'Monte Carlo Inputs'!$C$7+'Monte Carlo Inputs'!$D$7*C111</f>
        <v>0.58264972331940279</v>
      </c>
      <c r="F111" s="16">
        <f>'Monte Carlo Inputs'!$C$17*(1+$D111)</f>
        <v>2680.1474623391791</v>
      </c>
      <c r="G111" s="16">
        <f t="shared" ref="G111:J111" si="105">F111*(1+$D111)</f>
        <v>2957.1406775691162</v>
      </c>
      <c r="H111" s="16">
        <f t="shared" si="105"/>
        <v>3262.7611390090265</v>
      </c>
      <c r="I111" s="16">
        <f t="shared" si="105"/>
        <v>3599.9674722876498</v>
      </c>
      <c r="J111" s="16">
        <f t="shared" si="105"/>
        <v>3972.0240769648562</v>
      </c>
      <c r="K111" s="16">
        <f>F111*$E111*(1-'Monte Carlo Inputs'!$C$11)+F111*'Monte Carlo Inputs'!$C$12-F111*'Monte Carlo Inputs'!$C$13-'Monte Carlo Inputs'!$C$14*(F111-'Monte Carlo Inputs'!$C$17)</f>
        <v>1218.0112715584091</v>
      </c>
      <c r="L111" s="16">
        <f>G111*$E111*(1-'Monte Carlo Inputs'!$C$11)+G111*'Monte Carlo Inputs'!$C$12-G111*'Monte Carlo Inputs'!$C$13-'Monte Carlo Inputs'!$C$14*(G111-F111)</f>
        <v>1343.89272511127</v>
      </c>
      <c r="M111" s="16">
        <f>H111*$E111*(1-'Monte Carlo Inputs'!$C$11)+H111*'Monte Carlo Inputs'!$C$12-H111*'Monte Carlo Inputs'!$C$13-'Monte Carlo Inputs'!$C$14*(H111-G111)</f>
        <v>1482.7840257144844</v>
      </c>
      <c r="N111" s="16">
        <f>I111*$E111*(1-'Monte Carlo Inputs'!$C$11)+I111*'Monte Carlo Inputs'!$C$12-I111*'Monte Carlo Inputs'!$C$13-'Monte Carlo Inputs'!$C$14*(I111-H111)</f>
        <v>1636.0297409393384</v>
      </c>
      <c r="O111" s="16">
        <f>J111*$E111*(1-'Monte Carlo Inputs'!$C$11)+J111*'Monte Carlo Inputs'!$C$12-J111*'Monte Carlo Inputs'!$C$13-'Monte Carlo Inputs'!$C$14*(J111-I111)</f>
        <v>1805.1133994030674</v>
      </c>
    </row>
    <row r="112" spans="1:15">
      <c r="A112">
        <v>108</v>
      </c>
      <c r="B112" s="39">
        <v>-0.52251601265627279</v>
      </c>
      <c r="C112" s="39">
        <v>-1.1515343881406579</v>
      </c>
      <c r="D112" s="29">
        <f>'Monte Carlo Inputs'!$C$6+'Monte Carlo Inputs'!$D$6*B112</f>
        <v>9.2459095303147124E-2</v>
      </c>
      <c r="E112" s="29">
        <f>'Monte Carlo Inputs'!$C$7+'Monte Carlo Inputs'!$D$7*C112</f>
        <v>0.54160625590592715</v>
      </c>
      <c r="F112" s="16">
        <f>'Monte Carlo Inputs'!$C$17*(1+$D112)</f>
        <v>2653.6923884008752</v>
      </c>
      <c r="G112" s="16">
        <f t="shared" ref="G112:J112" si="106">F112*(1+$D112)</f>
        <v>2899.050385845268</v>
      </c>
      <c r="H112" s="16">
        <f t="shared" si="106"/>
        <v>3167.0939617587615</v>
      </c>
      <c r="I112" s="16">
        <f t="shared" si="106"/>
        <v>3459.9206042030369</v>
      </c>
      <c r="J112" s="16">
        <f t="shared" si="106"/>
        <v>3779.8217330883681</v>
      </c>
      <c r="K112" s="16">
        <f>F112*$E112*(1-'Monte Carlo Inputs'!$C$11)+F112*'Monte Carlo Inputs'!$C$12-F112*'Monte Carlo Inputs'!$C$13-'Monte Carlo Inputs'!$C$14*(F112-'Monte Carlo Inputs'!$C$17)</f>
        <v>1128.0844276181369</v>
      </c>
      <c r="L112" s="16">
        <f>G112*$E112*(1-'Monte Carlo Inputs'!$C$11)+G112*'Monte Carlo Inputs'!$C$12-G112*'Monte Carlo Inputs'!$C$13-'Monte Carlo Inputs'!$C$14*(G112-F112)</f>
        <v>1232.3860932212783</v>
      </c>
      <c r="M112" s="16">
        <f>H112*$E112*(1-'Monte Carlo Inputs'!$C$11)+H112*'Monte Carlo Inputs'!$C$12-H112*'Monte Carlo Inputs'!$C$13-'Monte Carlo Inputs'!$C$14*(H112-G112)</f>
        <v>1346.3313964646982</v>
      </c>
      <c r="N112" s="16">
        <f>I112*$E112*(1-'Monte Carlo Inputs'!$C$11)+I112*'Monte Carlo Inputs'!$C$12-I112*'Monte Carlo Inputs'!$C$13-'Monte Carlo Inputs'!$C$14*(I112-H112)</f>
        <v>1470.8119793600467</v>
      </c>
      <c r="O112" s="16">
        <f>J112*$E112*(1-'Monte Carlo Inputs'!$C$11)+J112*'Monte Carlo Inputs'!$C$12-J112*'Monte Carlo Inputs'!$C$13-'Monte Carlo Inputs'!$C$14*(J112-I112)</f>
        <v>1606.8019243327078</v>
      </c>
    </row>
    <row r="113" spans="1:15">
      <c r="A113">
        <v>109</v>
      </c>
      <c r="B113" s="39">
        <v>0.43972978525558065</v>
      </c>
      <c r="C113" s="39">
        <v>0.48177106583384588</v>
      </c>
      <c r="D113" s="29">
        <f>'Monte Carlo Inputs'!$C$6+'Monte Carlo Inputs'!$D$6*B113</f>
        <v>0.15479746466808431</v>
      </c>
      <c r="E113" s="29">
        <f>'Monte Carlo Inputs'!$C$7+'Monte Carlo Inputs'!$D$7*C113</f>
        <v>0.60006533104686</v>
      </c>
      <c r="F113" s="16">
        <f>'Monte Carlo Inputs'!$C$17*(1+$D113)</f>
        <v>2805.1185214252441</v>
      </c>
      <c r="G113" s="16">
        <f t="shared" ref="G113:J113" si="107">F113*(1+$D113)</f>
        <v>3239.3437566353573</v>
      </c>
      <c r="H113" s="16">
        <f t="shared" si="107"/>
        <v>3740.7859573508986</v>
      </c>
      <c r="I113" s="16">
        <f t="shared" si="107"/>
        <v>4319.8501394147906</v>
      </c>
      <c r="J113" s="16">
        <f t="shared" si="107"/>
        <v>4988.5519887422706</v>
      </c>
      <c r="K113" s="16">
        <f>F113*$E113*(1-'Monte Carlo Inputs'!$C$11)+F113*'Monte Carlo Inputs'!$C$12-F113*'Monte Carlo Inputs'!$C$13-'Monte Carlo Inputs'!$C$14*(F113-'Monte Carlo Inputs'!$C$17)</f>
        <v>1311.4663088791706</v>
      </c>
      <c r="L113" s="16">
        <f>G113*$E113*(1-'Monte Carlo Inputs'!$C$11)+G113*'Monte Carlo Inputs'!$C$12-G113*'Monte Carlo Inputs'!$C$13-'Monte Carlo Inputs'!$C$14*(G113-F113)</f>
        <v>1514.4779684912771</v>
      </c>
      <c r="M113" s="16">
        <f>H113*$E113*(1-'Monte Carlo Inputs'!$C$11)+H113*'Monte Carlo Inputs'!$C$12-H113*'Monte Carlo Inputs'!$C$13-'Monte Carlo Inputs'!$C$14*(H113-G113)</f>
        <v>1748.9153183093979</v>
      </c>
      <c r="N113" s="16">
        <f>I113*$E113*(1-'Monte Carlo Inputs'!$C$11)+I113*'Monte Carlo Inputs'!$C$12-I113*'Monte Carlo Inputs'!$C$13-'Monte Carlo Inputs'!$C$14*(I113-H113)</f>
        <v>2019.6429755028685</v>
      </c>
      <c r="O113" s="16">
        <f>J113*$E113*(1-'Monte Carlo Inputs'!$C$11)+J113*'Monte Carlo Inputs'!$C$12-J113*'Monte Carlo Inputs'!$C$13-'Monte Carlo Inputs'!$C$14*(J113-I113)</f>
        <v>2332.2785876454182</v>
      </c>
    </row>
    <row r="114" spans="1:15">
      <c r="A114">
        <v>110</v>
      </c>
      <c r="B114" s="39">
        <v>1.9952809081399403</v>
      </c>
      <c r="C114" s="39">
        <v>-1.7342419861043483</v>
      </c>
      <c r="D114" s="29">
        <f>'Monte Carlo Inputs'!$C$6+'Monte Carlo Inputs'!$D$6*B114</f>
        <v>0.25557267270208295</v>
      </c>
      <c r="E114" s="29">
        <f>'Monte Carlo Inputs'!$C$7+'Monte Carlo Inputs'!$D$7*C114</f>
        <v>0.52075005465363911</v>
      </c>
      <c r="F114" s="16">
        <f>'Monte Carlo Inputs'!$C$17*(1+$D114)</f>
        <v>3049.9115792606299</v>
      </c>
      <c r="G114" s="16">
        <f t="shared" ref="G114:J114" si="108">F114*(1+$D114)</f>
        <v>3829.3856330772992</v>
      </c>
      <c r="H114" s="16">
        <f t="shared" si="108"/>
        <v>4808.0719541298222</v>
      </c>
      <c r="I114" s="16">
        <f t="shared" si="108"/>
        <v>6036.8837539907072</v>
      </c>
      <c r="J114" s="16">
        <f t="shared" si="108"/>
        <v>7579.7462697898955</v>
      </c>
      <c r="K114" s="16">
        <f>F114*$E114*(1-'Monte Carlo Inputs'!$C$11)+F114*'Monte Carlo Inputs'!$C$12-F114*'Monte Carlo Inputs'!$C$13-'Monte Carlo Inputs'!$C$14*(F114-'Monte Carlo Inputs'!$C$17)</f>
        <v>1257.3342017733876</v>
      </c>
      <c r="L114" s="16">
        <f>G114*$E114*(1-'Monte Carlo Inputs'!$C$11)+G114*'Monte Carlo Inputs'!$C$12-G114*'Monte Carlo Inputs'!$C$13-'Monte Carlo Inputs'!$C$14*(G114-F114)</f>
        <v>1578.6744642003521</v>
      </c>
      <c r="M114" s="16">
        <f>H114*$E114*(1-'Monte Carlo Inputs'!$C$11)+H114*'Monte Carlo Inputs'!$C$12-H114*'Monte Carlo Inputs'!$C$13-'Monte Carlo Inputs'!$C$14*(H114-G114)</f>
        <v>1982.1405163425648</v>
      </c>
      <c r="N114" s="16">
        <f>I114*$E114*(1-'Monte Carlo Inputs'!$C$11)+I114*'Monte Carlo Inputs'!$C$12-I114*'Monte Carlo Inputs'!$C$13-'Monte Carlo Inputs'!$C$14*(I114-H114)</f>
        <v>2488.7214657753207</v>
      </c>
      <c r="O114" s="16">
        <f>J114*$E114*(1-'Monte Carlo Inputs'!$C$11)+J114*'Monte Carlo Inputs'!$C$12-J114*'Monte Carlo Inputs'!$C$13-'Monte Carlo Inputs'!$C$14*(J114-I114)</f>
        <v>3124.7706623945651</v>
      </c>
    </row>
    <row r="115" spans="1:15">
      <c r="A115">
        <v>111</v>
      </c>
      <c r="B115" s="39">
        <v>-0.84938796381086434</v>
      </c>
      <c r="C115" s="39">
        <v>-0.55145113484350583</v>
      </c>
      <c r="D115" s="29">
        <f>'Monte Carlo Inputs'!$C$6+'Monte Carlo Inputs'!$D$6*B115</f>
        <v>7.1282942109928138E-2</v>
      </c>
      <c r="E115" s="29">
        <f>'Monte Carlo Inputs'!$C$7+'Monte Carlo Inputs'!$D$7*C115</f>
        <v>0.56308436455360777</v>
      </c>
      <c r="F115" s="16">
        <f>'Monte Carlo Inputs'!$C$17*(1+$D115)</f>
        <v>2602.2533946792269</v>
      </c>
      <c r="G115" s="16">
        <f t="shared" ref="G115:J115" si="109">F115*(1+$D115)</f>
        <v>2787.7496727675102</v>
      </c>
      <c r="H115" s="16">
        <f t="shared" si="109"/>
        <v>2986.4686713083679</v>
      </c>
      <c r="I115" s="16">
        <f t="shared" si="109"/>
        <v>3199.3529447183564</v>
      </c>
      <c r="J115" s="16">
        <f t="shared" si="109"/>
        <v>3427.412235465943</v>
      </c>
      <c r="K115" s="16">
        <f>F115*$E115*(1-'Monte Carlo Inputs'!$C$11)+F115*'Monte Carlo Inputs'!$C$12-F115*'Monte Carlo Inputs'!$C$13-'Monte Carlo Inputs'!$C$14*(F115-'Monte Carlo Inputs'!$C$17)</f>
        <v>1145.1992693592576</v>
      </c>
      <c r="L115" s="16">
        <f>G115*$E115*(1-'Monte Carlo Inputs'!$C$11)+G115*'Monte Carlo Inputs'!$C$12-G115*'Monte Carlo Inputs'!$C$13-'Monte Carlo Inputs'!$C$14*(G115-F115)</f>
        <v>1226.8324425813259</v>
      </c>
      <c r="M115" s="16">
        <f>H115*$E115*(1-'Monte Carlo Inputs'!$C$11)+H115*'Monte Carlo Inputs'!$C$12-H115*'Monte Carlo Inputs'!$C$13-'Monte Carlo Inputs'!$C$14*(H115-G115)</f>
        <v>1314.2846685644324</v>
      </c>
      <c r="N115" s="16">
        <f>I115*$E115*(1-'Monte Carlo Inputs'!$C$11)+I115*'Monte Carlo Inputs'!$C$12-I115*'Monte Carlo Inputs'!$C$13-'Monte Carlo Inputs'!$C$14*(I115-H115)</f>
        <v>1407.9707465096765</v>
      </c>
      <c r="O115" s="16">
        <f>J115*$E115*(1-'Monte Carlo Inputs'!$C$11)+J115*'Monte Carlo Inputs'!$C$12-J115*'Monte Carlo Inputs'!$C$13-'Monte Carlo Inputs'!$C$14*(J115-I115)</f>
        <v>1508.3350437255981</v>
      </c>
    </row>
    <row r="116" spans="1:15">
      <c r="A116">
        <v>112</v>
      </c>
      <c r="B116" s="39">
        <v>1.9032164871042141</v>
      </c>
      <c r="C116" s="39">
        <v>-0.34810418314927399</v>
      </c>
      <c r="D116" s="29">
        <f>'Monte Carlo Inputs'!$C$6+'Monte Carlo Inputs'!$D$6*B116</f>
        <v>0.24960834851760888</v>
      </c>
      <c r="E116" s="29">
        <f>'Monte Carlo Inputs'!$C$7+'Monte Carlo Inputs'!$D$7*C116</f>
        <v>0.57036253453696606</v>
      </c>
      <c r="F116" s="16">
        <f>'Monte Carlo Inputs'!$C$17*(1+$D116)</f>
        <v>3035.4236393841243</v>
      </c>
      <c r="G116" s="16">
        <f t="shared" ref="G116:J116" si="110">F116*(1+$D116)</f>
        <v>3793.0907210621053</v>
      </c>
      <c r="H116" s="16">
        <f t="shared" si="110"/>
        <v>4739.8778317238839</v>
      </c>
      <c r="I116" s="16">
        <f t="shared" si="110"/>
        <v>5922.9909094757068</v>
      </c>
      <c r="J116" s="16">
        <f t="shared" si="110"/>
        <v>7401.4188886747479</v>
      </c>
      <c r="K116" s="16">
        <f>F116*$E116*(1-'Monte Carlo Inputs'!$C$11)+F116*'Monte Carlo Inputs'!$C$12-F116*'Monte Carlo Inputs'!$C$13-'Monte Carlo Inputs'!$C$14*(F116-'Monte Carlo Inputs'!$C$17)</f>
        <v>1358.3273470466063</v>
      </c>
      <c r="L116" s="16">
        <f>G116*$E116*(1-'Monte Carlo Inputs'!$C$11)+G116*'Monte Carlo Inputs'!$C$12-G116*'Monte Carlo Inputs'!$C$13-'Monte Carlo Inputs'!$C$14*(G116-F116)</f>
        <v>1697.3771928892145</v>
      </c>
      <c r="M116" s="16">
        <f>H116*$E116*(1-'Monte Carlo Inputs'!$C$11)+H116*'Monte Carlo Inputs'!$C$12-H116*'Monte Carlo Inputs'!$C$13-'Monte Carlo Inputs'!$C$14*(H116-G116)</f>
        <v>2121.0567108177461</v>
      </c>
      <c r="N116" s="16">
        <f>I116*$E116*(1-'Monte Carlo Inputs'!$C$11)+I116*'Monte Carlo Inputs'!$C$12-I116*'Monte Carlo Inputs'!$C$13-'Monte Carlo Inputs'!$C$14*(I116-H116)</f>
        <v>2650.4901735171552</v>
      </c>
      <c r="O116" s="16">
        <f>J116*$E116*(1-'Monte Carlo Inputs'!$C$11)+J116*'Monte Carlo Inputs'!$C$12-J116*'Monte Carlo Inputs'!$C$13-'Monte Carlo Inputs'!$C$14*(J116-I116)</f>
        <v>3312.0746484909223</v>
      </c>
    </row>
    <row r="117" spans="1:15">
      <c r="A117">
        <v>113</v>
      </c>
      <c r="B117" s="39">
        <v>-1.7691371638307432</v>
      </c>
      <c r="C117" s="39">
        <v>-0.69486857003553226</v>
      </c>
      <c r="D117" s="29">
        <f>'Monte Carlo Inputs'!$C$6+'Monte Carlo Inputs'!$D$6*B117</f>
        <v>1.1697682835876286E-2</v>
      </c>
      <c r="E117" s="29">
        <f>'Monte Carlo Inputs'!$C$7+'Monte Carlo Inputs'!$D$7*C117</f>
        <v>0.55795118471880789</v>
      </c>
      <c r="F117" s="16">
        <f>'Monte Carlo Inputs'!$C$17*(1+$D117)</f>
        <v>2457.5148413766278</v>
      </c>
      <c r="G117" s="16">
        <f t="shared" ref="G117:J117" si="111">F117*(1+$D117)</f>
        <v>2486.2620705555105</v>
      </c>
      <c r="H117" s="16">
        <f t="shared" si="111"/>
        <v>2515.3455757037382</v>
      </c>
      <c r="I117" s="16">
        <f t="shared" si="111"/>
        <v>2544.7692904709452</v>
      </c>
      <c r="J117" s="16">
        <f t="shared" si="111"/>
        <v>2574.5371945213524</v>
      </c>
      <c r="K117" s="16">
        <f>F117*$E117*(1-'Monte Carlo Inputs'!$C$11)+F117*'Monte Carlo Inputs'!$C$12-F117*'Monte Carlo Inputs'!$C$13-'Monte Carlo Inputs'!$C$14*(F117-'Monte Carlo Inputs'!$C$17)</f>
        <v>1070.2614720625693</v>
      </c>
      <c r="L117" s="16">
        <f>G117*$E117*(1-'Monte Carlo Inputs'!$C$11)+G117*'Monte Carlo Inputs'!$C$12-G117*'Monte Carlo Inputs'!$C$13-'Monte Carlo Inputs'!$C$14*(G117-F117)</f>
        <v>1082.7810513142156</v>
      </c>
      <c r="M117" s="16">
        <f>H117*$E117*(1-'Monte Carlo Inputs'!$C$11)+H117*'Monte Carlo Inputs'!$C$12-H117*'Monte Carlo Inputs'!$C$13-'Monte Carlo Inputs'!$C$14*(H117-G117)</f>
        <v>1095.4470806331858</v>
      </c>
      <c r="N117" s="16">
        <f>I117*$E117*(1-'Monte Carlo Inputs'!$C$11)+I117*'Monte Carlo Inputs'!$C$12-I117*'Monte Carlo Inputs'!$C$13-'Monte Carlo Inputs'!$C$14*(I117-H117)</f>
        <v>1108.2612731459194</v>
      </c>
      <c r="O117" s="16">
        <f>J117*$E117*(1-'Monte Carlo Inputs'!$C$11)+J117*'Monte Carlo Inputs'!$C$12-J117*'Monte Carlo Inputs'!$C$13-'Monte Carlo Inputs'!$C$14*(J117-I117)</f>
        <v>1121.2253620184649</v>
      </c>
    </row>
    <row r="118" spans="1:15">
      <c r="A118">
        <v>114</v>
      </c>
      <c r="B118" s="39">
        <v>-1.6515171901294153E-2</v>
      </c>
      <c r="C118" s="39">
        <v>1.1504422507022414</v>
      </c>
      <c r="D118" s="29">
        <f>'Monte Carlo Inputs'!$C$6+'Monte Carlo Inputs'!$D$6*B118</f>
        <v>0.12523997870986495</v>
      </c>
      <c r="E118" s="29">
        <f>'Monte Carlo Inputs'!$C$7+'Monte Carlo Inputs'!$D$7*C118</f>
        <v>0.62399833080858635</v>
      </c>
      <c r="F118" s="16">
        <f>'Monte Carlo Inputs'!$C$17*(1+$D118)</f>
        <v>2733.3204322841334</v>
      </c>
      <c r="G118" s="16">
        <f t="shared" ref="G118:J118" si="112">F118*(1+$D118)</f>
        <v>3075.6414250306375</v>
      </c>
      <c r="H118" s="16">
        <f t="shared" si="112"/>
        <v>3460.8346916206533</v>
      </c>
      <c r="I118" s="16">
        <f t="shared" si="112"/>
        <v>3894.2695547175863</v>
      </c>
      <c r="J118" s="16">
        <f t="shared" si="112"/>
        <v>4381.9877908408926</v>
      </c>
      <c r="K118" s="16">
        <f>F118*$E118*(1-'Monte Carlo Inputs'!$C$11)+F118*'Monte Carlo Inputs'!$C$12-F118*'Monte Carlo Inputs'!$C$13-'Monte Carlo Inputs'!$C$14*(F118-'Monte Carlo Inputs'!$C$17)</f>
        <v>1323.4052331929688</v>
      </c>
      <c r="L118" s="16">
        <f>G118*$E118*(1-'Monte Carlo Inputs'!$C$11)+G118*'Monte Carlo Inputs'!$C$12-G118*'Monte Carlo Inputs'!$C$13-'Monte Carlo Inputs'!$C$14*(G118-F118)</f>
        <v>1489.1484764225802</v>
      </c>
      <c r="M118" s="16">
        <f>H118*$E118*(1-'Monte Carlo Inputs'!$C$11)+H118*'Monte Carlo Inputs'!$C$12-H118*'Monte Carlo Inputs'!$C$13-'Monte Carlo Inputs'!$C$14*(H118-G118)</f>
        <v>1675.649399905572</v>
      </c>
      <c r="N118" s="16">
        <f>I118*$E118*(1-'Monte Carlo Inputs'!$C$11)+I118*'Monte Carlo Inputs'!$C$12-I118*'Monte Carlo Inputs'!$C$13-'Monte Carlo Inputs'!$C$14*(I118-H118)</f>
        <v>1885.5076950749442</v>
      </c>
      <c r="O118" s="16">
        <f>J118*$E118*(1-'Monte Carlo Inputs'!$C$11)+J118*'Monte Carlo Inputs'!$C$12-J118*'Monte Carlo Inputs'!$C$13-'Monte Carlo Inputs'!$C$14*(J118-I118)</f>
        <v>2121.6486386634169</v>
      </c>
    </row>
    <row r="119" spans="1:15">
      <c r="A119">
        <v>115</v>
      </c>
      <c r="B119" s="39">
        <v>-0.3572197167068083</v>
      </c>
      <c r="C119" s="39">
        <v>-1.2650990388697237E-2</v>
      </c>
      <c r="D119" s="29">
        <f>'Monte Carlo Inputs'!$C$6+'Monte Carlo Inputs'!$D$6*B119</f>
        <v>0.10316769135408838</v>
      </c>
      <c r="E119" s="29">
        <f>'Monte Carlo Inputs'!$C$7+'Monte Carlo Inputs'!$D$7*C119</f>
        <v>0.58236903543619256</v>
      </c>
      <c r="F119" s="16">
        <f>'Monte Carlo Inputs'!$C$17*(1+$D119)</f>
        <v>2679.7046390682167</v>
      </c>
      <c r="G119" s="16">
        <f t="shared" ref="G119:J119" si="113">F119*(1+$D119)</f>
        <v>2956.1635801917255</v>
      </c>
      <c r="H119" s="16">
        <f t="shared" si="113"/>
        <v>3261.1441520251424</v>
      </c>
      <c r="I119" s="16">
        <f t="shared" si="113"/>
        <v>3597.5888653624629</v>
      </c>
      <c r="J119" s="16">
        <f t="shared" si="113"/>
        <v>3968.7438030430826</v>
      </c>
      <c r="K119" s="16">
        <f>F119*$E119*(1-'Monte Carlo Inputs'!$C$11)+F119*'Monte Carlo Inputs'!$C$12-F119*'Monte Carlo Inputs'!$C$13-'Monte Carlo Inputs'!$C$14*(F119-'Monte Carlo Inputs'!$C$17)</f>
        <v>1217.2680823307685</v>
      </c>
      <c r="L119" s="16">
        <f>G119*$E119*(1-'Monte Carlo Inputs'!$C$11)+G119*'Monte Carlo Inputs'!$C$12-G119*'Monte Carlo Inputs'!$C$13-'Monte Carlo Inputs'!$C$14*(G119-F119)</f>
        <v>1342.8508201438524</v>
      </c>
      <c r="M119" s="16">
        <f>H119*$E119*(1-'Monte Carlo Inputs'!$C$11)+H119*'Monte Carlo Inputs'!$C$12-H119*'Monte Carlo Inputs'!$C$13-'Monte Carlo Inputs'!$C$14*(H119-G119)</f>
        <v>1481.3896390910377</v>
      </c>
      <c r="N119" s="16">
        <f>I119*$E119*(1-'Monte Carlo Inputs'!$C$11)+I119*'Monte Carlo Inputs'!$C$12-I119*'Monte Carlo Inputs'!$C$13-'Monte Carlo Inputs'!$C$14*(I119-H119)</f>
        <v>1634.2211881519263</v>
      </c>
      <c r="O119" s="16">
        <f>J119*$E119*(1-'Monte Carlo Inputs'!$C$11)+J119*'Monte Carlo Inputs'!$C$12-J119*'Monte Carlo Inputs'!$C$13-'Monte Carlo Inputs'!$C$14*(J119-I119)</f>
        <v>1802.820015295496</v>
      </c>
    </row>
    <row r="120" spans="1:15">
      <c r="A120">
        <v>116</v>
      </c>
      <c r="B120" s="39">
        <v>1.1320840509369869</v>
      </c>
      <c r="C120" s="39">
        <v>0.82822728585834704</v>
      </c>
      <c r="D120" s="29">
        <f>'Monte Carlo Inputs'!$C$6+'Monte Carlo Inputs'!$D$6*B120</f>
        <v>0.19965111436871003</v>
      </c>
      <c r="E120" s="29">
        <f>'Monte Carlo Inputs'!$C$7+'Monte Carlo Inputs'!$D$7*C120</f>
        <v>0.61246565099324279</v>
      </c>
      <c r="F120" s="16">
        <f>'Monte Carlo Inputs'!$C$17*(1+$D120)</f>
        <v>2914.0725219130341</v>
      </c>
      <c r="G120" s="16">
        <f t="shared" ref="G120:J120" si="114">F120*(1+$D120)</f>
        <v>3495.8703482642086</v>
      </c>
      <c r="H120" s="16">
        <f t="shared" si="114"/>
        <v>4193.8247589836883</v>
      </c>
      <c r="I120" s="16">
        <f t="shared" si="114"/>
        <v>5031.1265455818684</v>
      </c>
      <c r="J120" s="16">
        <f t="shared" si="114"/>
        <v>6035.5965669372872</v>
      </c>
      <c r="K120" s="16">
        <f>F120*$E120*(1-'Monte Carlo Inputs'!$C$11)+F120*'Monte Carlo Inputs'!$C$12-F120*'Monte Carlo Inputs'!$C$13-'Monte Carlo Inputs'!$C$14*(F120-'Monte Carlo Inputs'!$C$17)</f>
        <v>1389.699775180683</v>
      </c>
      <c r="L120" s="16">
        <f>G120*$E120*(1-'Monte Carlo Inputs'!$C$11)+G120*'Monte Carlo Inputs'!$C$12-G120*'Monte Carlo Inputs'!$C$13-'Monte Carlo Inputs'!$C$14*(G120-F120)</f>
        <v>1667.1548839334523</v>
      </c>
      <c r="M120" s="16">
        <f>H120*$E120*(1-'Monte Carlo Inputs'!$C$11)+H120*'Monte Carlo Inputs'!$C$12-H120*'Monte Carlo Inputs'!$C$13-'Monte Carlo Inputs'!$C$14*(H120-G120)</f>
        <v>2000.0042143360035</v>
      </c>
      <c r="N120" s="16">
        <f>I120*$E120*(1-'Monte Carlo Inputs'!$C$11)+I120*'Monte Carlo Inputs'!$C$12-I120*'Monte Carlo Inputs'!$C$13-'Monte Carlo Inputs'!$C$14*(I120-H120)</f>
        <v>2399.3072844703029</v>
      </c>
      <c r="O120" s="16">
        <f>J120*$E120*(1-'Monte Carlo Inputs'!$C$11)+J120*'Monte Carlo Inputs'!$C$12-J120*'Monte Carlo Inputs'!$C$13-'Monte Carlo Inputs'!$C$14*(J120-I120)</f>
        <v>2878.3316575277622</v>
      </c>
    </row>
    <row r="121" spans="1:15">
      <c r="A121">
        <v>117</v>
      </c>
      <c r="B121" s="39">
        <v>3.7763743541268061E-2</v>
      </c>
      <c r="C121" s="39">
        <v>0.33726249782494128</v>
      </c>
      <c r="D121" s="29">
        <f>'Monte Carlo Inputs'!$C$6+'Monte Carlo Inputs'!$D$6*B121</f>
        <v>0.12875639737017963</v>
      </c>
      <c r="E121" s="29">
        <f>'Monte Carlo Inputs'!$C$7+'Monte Carlo Inputs'!$D$7*C121</f>
        <v>0.59489309751565855</v>
      </c>
      <c r="F121" s="16">
        <f>'Monte Carlo Inputs'!$C$17*(1+$D121)</f>
        <v>2741.8621648519033</v>
      </c>
      <c r="G121" s="16">
        <f t="shared" ref="G121:J121" si="115">F121*(1+$D121)</f>
        <v>3094.8944592838357</v>
      </c>
      <c r="H121" s="16">
        <f t="shared" si="115"/>
        <v>3493.381920102152</v>
      </c>
      <c r="I121" s="16">
        <f t="shared" si="115"/>
        <v>3943.1771907726252</v>
      </c>
      <c r="J121" s="16">
        <f t="shared" si="115"/>
        <v>4450.8864800487736</v>
      </c>
      <c r="K121" s="16">
        <f>F121*$E121*(1-'Monte Carlo Inputs'!$C$11)+F121*'Monte Carlo Inputs'!$C$12-F121*'Monte Carlo Inputs'!$C$13-'Monte Carlo Inputs'!$C$14*(F121-'Monte Carlo Inputs'!$C$17)</f>
        <v>1270.8828421069529</v>
      </c>
      <c r="L121" s="16">
        <f>G121*$E121*(1-'Monte Carlo Inputs'!$C$11)+G121*'Monte Carlo Inputs'!$C$12-G121*'Monte Carlo Inputs'!$C$13-'Monte Carlo Inputs'!$C$14*(G121-F121)</f>
        <v>1434.5171383362187</v>
      </c>
      <c r="M121" s="16">
        <f>H121*$E121*(1-'Monte Carlo Inputs'!$C$11)+H121*'Monte Carlo Inputs'!$C$12-H121*'Monte Carlo Inputs'!$C$13-'Monte Carlo Inputs'!$C$14*(H121-G121)</f>
        <v>1619.22039703417</v>
      </c>
      <c r="N121" s="16">
        <f>I121*$E121*(1-'Monte Carlo Inputs'!$C$11)+I121*'Monte Carlo Inputs'!$C$12-I121*'Monte Carlo Inputs'!$C$13-'Monte Carlo Inputs'!$C$14*(I121-H121)</f>
        <v>1827.7053819046014</v>
      </c>
      <c r="O121" s="16">
        <f>J121*$E121*(1-'Monte Carlo Inputs'!$C$11)+J121*'Monte Carlo Inputs'!$C$12-J121*'Monte Carlo Inputs'!$C$13-'Monte Carlo Inputs'!$C$14*(J121-I121)</f>
        <v>2063.0341423327263</v>
      </c>
    </row>
    <row r="122" spans="1:15">
      <c r="A122">
        <v>118</v>
      </c>
      <c r="B122" s="39">
        <v>-2.0681859708080248</v>
      </c>
      <c r="C122" s="39">
        <v>-1.0879768332662585</v>
      </c>
      <c r="D122" s="29">
        <f>'Monte Carlo Inputs'!$C$6+'Monte Carlo Inputs'!$D$6*B122</f>
        <v>-7.6759689150054655E-3</v>
      </c>
      <c r="E122" s="29">
        <f>'Monte Carlo Inputs'!$C$7+'Monte Carlo Inputs'!$D$7*C122</f>
        <v>0.54388110037371185</v>
      </c>
      <c r="F122" s="16">
        <f>'Monte Carlo Inputs'!$C$17*(1+$D122)</f>
        <v>2410.4543039085606</v>
      </c>
      <c r="G122" s="16">
        <f t="shared" ref="G122:J122" si="116">F122*(1+$D122)</f>
        <v>2391.9517316007173</v>
      </c>
      <c r="H122" s="16">
        <f t="shared" si="116"/>
        <v>2373.5911844627567</v>
      </c>
      <c r="I122" s="16">
        <f t="shared" si="116"/>
        <v>2355.3715723138898</v>
      </c>
      <c r="J122" s="16">
        <f t="shared" si="116"/>
        <v>2337.291813341521</v>
      </c>
      <c r="K122" s="16">
        <f>F122*$E122*(1-'Monte Carlo Inputs'!$C$11)+F122*'Monte Carlo Inputs'!$C$12-F122*'Monte Carlo Inputs'!$C$13-'Monte Carlo Inputs'!$C$14*(F122-'Monte Carlo Inputs'!$C$17)</f>
        <v>1024.8533558812883</v>
      </c>
      <c r="L122" s="16">
        <f>G122*$E122*(1-'Monte Carlo Inputs'!$C$11)+G122*'Monte Carlo Inputs'!$C$12-G122*'Monte Carlo Inputs'!$C$13-'Monte Carlo Inputs'!$C$14*(G122-F122)</f>
        <v>1016.9866133791045</v>
      </c>
      <c r="M122" s="16">
        <f>H122*$E122*(1-'Monte Carlo Inputs'!$C$11)+H122*'Monte Carlo Inputs'!$C$12-H122*'Monte Carlo Inputs'!$C$13-'Monte Carlo Inputs'!$C$14*(H122-G122)</f>
        <v>1009.1802557478297</v>
      </c>
      <c r="N122" s="16">
        <f>I122*$E122*(1-'Monte Carlo Inputs'!$C$11)+I122*'Monte Carlo Inputs'!$C$12-I122*'Monte Carlo Inputs'!$C$13-'Monte Carlo Inputs'!$C$14*(I122-H122)</f>
        <v>1001.4338194750723</v>
      </c>
      <c r="O122" s="16">
        <f>J122*$E122*(1-'Monte Carlo Inputs'!$C$11)+J122*'Monte Carlo Inputs'!$C$12-J122*'Monte Carlo Inputs'!$C$13-'Monte Carlo Inputs'!$C$14*(J122-I122)</f>
        <v>993.74684460634649</v>
      </c>
    </row>
    <row r="123" spans="1:15">
      <c r="A123">
        <v>119</v>
      </c>
      <c r="B123" s="39">
        <v>-1.1425355998726436</v>
      </c>
      <c r="C123" s="39">
        <v>-1.1171601950560095</v>
      </c>
      <c r="D123" s="29">
        <f>'Monte Carlo Inputs'!$C$6+'Monte Carlo Inputs'!$D$6*B123</f>
        <v>5.2291593272724493E-2</v>
      </c>
      <c r="E123" s="29">
        <f>'Monte Carlo Inputs'!$C$7+'Monte Carlo Inputs'!$D$7*C123</f>
        <v>0.54283657294892396</v>
      </c>
      <c r="F123" s="16">
        <f>'Monte Carlo Inputs'!$C$17*(1+$D123)</f>
        <v>2556.1215092187758</v>
      </c>
      <c r="G123" s="16">
        <f t="shared" ref="G123:J123" si="117">F123*(1+$D123)</f>
        <v>2689.7851755345068</v>
      </c>
      <c r="H123" s="16">
        <f t="shared" si="117"/>
        <v>2830.4383279245612</v>
      </c>
      <c r="I123" s="16">
        <f t="shared" si="117"/>
        <v>2978.4464577519229</v>
      </c>
      <c r="J123" s="16">
        <f t="shared" si="117"/>
        <v>3134.1941685052739</v>
      </c>
      <c r="K123" s="16">
        <f>F123*$E123*(1-'Monte Carlo Inputs'!$C$11)+F123*'Monte Carlo Inputs'!$C$12-F123*'Monte Carlo Inputs'!$C$13-'Monte Carlo Inputs'!$C$14*(F123-'Monte Carlo Inputs'!$C$17)</f>
        <v>1087.3476373582105</v>
      </c>
      <c r="L123" s="16">
        <f>G123*$E123*(1-'Monte Carlo Inputs'!$C$11)+G123*'Monte Carlo Inputs'!$C$12-G123*'Monte Carlo Inputs'!$C$13-'Monte Carlo Inputs'!$C$14*(G123-F123)</f>
        <v>1144.2067777570041</v>
      </c>
      <c r="M123" s="16">
        <f>H123*$E123*(1-'Monte Carlo Inputs'!$C$11)+H123*'Monte Carlo Inputs'!$C$12-H123*'Monte Carlo Inputs'!$C$13-'Monte Carlo Inputs'!$C$14*(H123-G123)</f>
        <v>1204.039173199368</v>
      </c>
      <c r="N123" s="16">
        <f>I123*$E123*(1-'Monte Carlo Inputs'!$C$11)+I123*'Monte Carlo Inputs'!$C$12-I123*'Monte Carlo Inputs'!$C$13-'Monte Carlo Inputs'!$C$14*(I123-H123)</f>
        <v>1267.0002999287369</v>
      </c>
      <c r="O123" s="16">
        <f>J123*$E123*(1-'Monte Carlo Inputs'!$C$11)+J123*'Monte Carlo Inputs'!$C$12-J123*'Monte Carlo Inputs'!$C$13-'Monte Carlo Inputs'!$C$14*(J123-I123)</f>
        <v>1333.2537642890304</v>
      </c>
    </row>
    <row r="124" spans="1:15">
      <c r="A124">
        <v>120</v>
      </c>
      <c r="B124" s="39">
        <v>-0.74351877320357873</v>
      </c>
      <c r="C124" s="39">
        <v>-1.2102082375291083</v>
      </c>
      <c r="D124" s="29">
        <f>'Monte Carlo Inputs'!$C$6+'Monte Carlo Inputs'!$D$6*B124</f>
        <v>7.8141597894932135E-2</v>
      </c>
      <c r="E124" s="29">
        <f>'Monte Carlo Inputs'!$C$7+'Monte Carlo Inputs'!$D$7*C124</f>
        <v>0.53950620844581454</v>
      </c>
      <c r="F124" s="16">
        <f>'Monte Carlo Inputs'!$C$17*(1+$D124)</f>
        <v>2618.9137554465801</v>
      </c>
      <c r="G124" s="16">
        <f t="shared" ref="G124:J124" si="118">F124*(1+$D124)</f>
        <v>2823.5598610461939</v>
      </c>
      <c r="H124" s="16">
        <f t="shared" si="118"/>
        <v>3044.1973403403363</v>
      </c>
      <c r="I124" s="16">
        <f t="shared" si="118"/>
        <v>3282.0757848220333</v>
      </c>
      <c r="J124" s="16">
        <f t="shared" si="118"/>
        <v>3538.5424310602907</v>
      </c>
      <c r="K124" s="16">
        <f>F124*$E124*(1-'Monte Carlo Inputs'!$C$11)+F124*'Monte Carlo Inputs'!$C$12-F124*'Monte Carlo Inputs'!$C$13-'Monte Carlo Inputs'!$C$14*(F124-'Monte Carlo Inputs'!$C$17)</f>
        <v>1108.852823894063</v>
      </c>
      <c r="L124" s="16">
        <f>G124*$E124*(1-'Monte Carlo Inputs'!$C$11)+G124*'Monte Carlo Inputs'!$C$12-G124*'Monte Carlo Inputs'!$C$13-'Monte Carlo Inputs'!$C$14*(G124-F124)</f>
        <v>1195.5003553834531</v>
      </c>
      <c r="M124" s="16">
        <f>H124*$E124*(1-'Monte Carlo Inputs'!$C$11)+H124*'Monte Carlo Inputs'!$C$12-H124*'Monte Carlo Inputs'!$C$13-'Monte Carlo Inputs'!$C$14*(H124-G124)</f>
        <v>1288.9186634370756</v>
      </c>
      <c r="N124" s="16">
        <f>I124*$E124*(1-'Monte Carlo Inputs'!$C$11)+I124*'Monte Carlo Inputs'!$C$12-I124*'Monte Carlo Inputs'!$C$13-'Monte Carlo Inputs'!$C$14*(I124-H124)</f>
        <v>1389.6368273546491</v>
      </c>
      <c r="O124" s="16">
        <f>J124*$E124*(1-'Monte Carlo Inputs'!$C$11)+J124*'Monte Carlo Inputs'!$C$12-J124*'Monte Carlo Inputs'!$C$13-'Monte Carlo Inputs'!$C$14*(J124-I124)</f>
        <v>1498.2252695377854</v>
      </c>
    </row>
    <row r="125" spans="1:15">
      <c r="A125">
        <v>121</v>
      </c>
      <c r="B125" s="39">
        <v>-1.2526625322993383</v>
      </c>
      <c r="C125" s="39">
        <v>0.72683257010252567</v>
      </c>
      <c r="D125" s="29">
        <f>'Monte Carlo Inputs'!$C$6+'Monte Carlo Inputs'!$D$6*B125</f>
        <v>4.5157102890391168E-2</v>
      </c>
      <c r="E125" s="29">
        <f>'Monte Carlo Inputs'!$C$7+'Monte Carlo Inputs'!$D$7*C125</f>
        <v>0.6088365433496975</v>
      </c>
      <c r="F125" s="16">
        <f>'Monte Carlo Inputs'!$C$17*(1+$D125)</f>
        <v>2538.7911186310498</v>
      </c>
      <c r="G125" s="16">
        <f t="shared" ref="G125:J125" si="119">F125*(1+$D125)</f>
        <v>2653.4355703922834</v>
      </c>
      <c r="H125" s="16">
        <f t="shared" si="119"/>
        <v>2773.2570334575116</v>
      </c>
      <c r="I125" s="16">
        <f t="shared" si="119"/>
        <v>2898.4892866588534</v>
      </c>
      <c r="J125" s="16">
        <f t="shared" si="119"/>
        <v>3029.3766656032039</v>
      </c>
      <c r="K125" s="16">
        <f>F125*$E125*(1-'Monte Carlo Inputs'!$C$11)+F125*'Monte Carlo Inputs'!$C$12-F125*'Monte Carlo Inputs'!$C$13-'Monte Carlo Inputs'!$C$14*(F125-'Monte Carlo Inputs'!$C$17)</f>
        <v>1198.9306678789644</v>
      </c>
      <c r="L125" s="16">
        <f>G125*$E125*(1-'Monte Carlo Inputs'!$C$11)+G125*'Monte Carlo Inputs'!$C$12-G125*'Monte Carlo Inputs'!$C$13-'Monte Carlo Inputs'!$C$14*(G125-F125)</f>
        <v>1253.0709034068202</v>
      </c>
      <c r="M125" s="16">
        <f>H125*$E125*(1-'Monte Carlo Inputs'!$C$11)+H125*'Monte Carlo Inputs'!$C$12-H125*'Monte Carlo Inputs'!$C$13-'Monte Carlo Inputs'!$C$14*(H125-G125)</f>
        <v>1309.6559551209175</v>
      </c>
      <c r="N125" s="16">
        <f>I125*$E125*(1-'Monte Carlo Inputs'!$C$11)+I125*'Monte Carlo Inputs'!$C$12-I125*'Monte Carlo Inputs'!$C$13-'Monte Carlo Inputs'!$C$14*(I125-H125)</f>
        <v>1368.7962238373264</v>
      </c>
      <c r="O125" s="16">
        <f>J125*$E125*(1-'Monte Carlo Inputs'!$C$11)+J125*'Monte Carlo Inputs'!$C$12-J125*'Monte Carlo Inputs'!$C$13-'Monte Carlo Inputs'!$C$14*(J125-I125)</f>
        <v>1430.6070957531276</v>
      </c>
    </row>
    <row r="126" spans="1:15">
      <c r="A126">
        <v>122</v>
      </c>
      <c r="B126" s="39">
        <v>-1.1776963960372195</v>
      </c>
      <c r="C126" s="39">
        <v>-0.43990394603446953</v>
      </c>
      <c r="D126" s="29">
        <f>'Monte Carlo Inputs'!$C$6+'Monte Carlo Inputs'!$D$6*B126</f>
        <v>5.0013727572267172E-2</v>
      </c>
      <c r="E126" s="29">
        <f>'Monte Carlo Inputs'!$C$7+'Monte Carlo Inputs'!$D$7*C126</f>
        <v>0.5670768483088533</v>
      </c>
      <c r="F126" s="16">
        <f>'Monte Carlo Inputs'!$C$17*(1+$D126)</f>
        <v>2550.5883456457946</v>
      </c>
      <c r="G126" s="16">
        <f t="shared" ref="G126:J126" si="120">F126*(1+$D126)</f>
        <v>2678.1527763139229</v>
      </c>
      <c r="H126" s="16">
        <f t="shared" si="120"/>
        <v>2812.0971796653985</v>
      </c>
      <c r="I126" s="16">
        <f t="shared" si="120"/>
        <v>2952.7406419159247</v>
      </c>
      <c r="J126" s="16">
        <f t="shared" si="120"/>
        <v>3100.4182079722691</v>
      </c>
      <c r="K126" s="16">
        <f>F126*$E126*(1-'Monte Carlo Inputs'!$C$11)+F126*'Monte Carlo Inputs'!$C$12-F126*'Monte Carlo Inputs'!$C$13-'Monte Carlo Inputs'!$C$14*(F126-'Monte Carlo Inputs'!$C$17)</f>
        <v>1128.9001427804851</v>
      </c>
      <c r="L126" s="16">
        <f>G126*$E126*(1-'Monte Carlo Inputs'!$C$11)+G126*'Monte Carlo Inputs'!$C$12-G126*'Monte Carlo Inputs'!$C$13-'Monte Carlo Inputs'!$C$14*(G126-F126)</f>
        <v>1185.3606469778017</v>
      </c>
      <c r="M126" s="16">
        <f>H126*$E126*(1-'Monte Carlo Inputs'!$C$11)+H126*'Monte Carlo Inputs'!$C$12-H126*'Monte Carlo Inputs'!$C$13-'Monte Carlo Inputs'!$C$14*(H126-G126)</f>
        <v>1244.644951450636</v>
      </c>
      <c r="N126" s="16">
        <f>I126*$E126*(1-'Monte Carlo Inputs'!$C$11)+I126*'Monte Carlo Inputs'!$C$12-I126*'Monte Carlo Inputs'!$C$13-'Monte Carlo Inputs'!$C$14*(I126-H126)</f>
        <v>1306.8942849766859</v>
      </c>
      <c r="O126" s="16">
        <f>J126*$E126*(1-'Monte Carlo Inputs'!$C$11)+J126*'Monte Carlo Inputs'!$C$12-J126*'Monte Carlo Inputs'!$C$13-'Monte Carlo Inputs'!$C$14*(J126-I126)</f>
        <v>1372.2569397112627</v>
      </c>
    </row>
    <row r="127" spans="1:15">
      <c r="A127">
        <v>123</v>
      </c>
      <c r="B127" s="39">
        <v>-2.2653290046370147</v>
      </c>
      <c r="C127" s="39">
        <v>-1.10820880888166</v>
      </c>
      <c r="D127" s="29">
        <f>'Monte Carlo Inputs'!$C$6+'Monte Carlo Inputs'!$D$6*B127</f>
        <v>-2.0447731896174326E-2</v>
      </c>
      <c r="E127" s="29">
        <f>'Monte Carlo Inputs'!$C$7+'Monte Carlo Inputs'!$D$7*C127</f>
        <v>0.54315695990147361</v>
      </c>
      <c r="F127" s="16">
        <f>'Monte Carlo Inputs'!$C$17*(1+$D127)</f>
        <v>2379.4304144510033</v>
      </c>
      <c r="G127" s="16">
        <f t="shared" ref="G127:J127" si="121">F127*(1+$D127)</f>
        <v>2330.7764592707063</v>
      </c>
      <c r="H127" s="16">
        <f t="shared" si="121"/>
        <v>2283.1173671216243</v>
      </c>
      <c r="I127" s="16">
        <f t="shared" si="121"/>
        <v>2236.432795311222</v>
      </c>
      <c r="J127" s="16">
        <f t="shared" si="121"/>
        <v>2190.7028171088864</v>
      </c>
      <c r="K127" s="16">
        <f>F127*$E127*(1-'Monte Carlo Inputs'!$C$11)+F127*'Monte Carlo Inputs'!$C$12-F127*'Monte Carlo Inputs'!$C$13-'Monte Carlo Inputs'!$C$14*(F127-'Monte Carlo Inputs'!$C$17)</f>
        <v>1009.9127600565927</v>
      </c>
      <c r="L127" s="16">
        <f>G127*$E127*(1-'Monte Carlo Inputs'!$C$11)+G127*'Monte Carlo Inputs'!$C$12-G127*'Monte Carlo Inputs'!$C$13-'Monte Carlo Inputs'!$C$14*(G127-F127)</f>
        <v>989.26233470042985</v>
      </c>
      <c r="M127" s="16">
        <f>H127*$E127*(1-'Monte Carlo Inputs'!$C$11)+H127*'Monte Carlo Inputs'!$C$12-H127*'Monte Carlo Inputs'!$C$13-'Monte Carlo Inputs'!$C$14*(H127-G127)</f>
        <v>969.03416370549223</v>
      </c>
      <c r="N127" s="16">
        <f>I127*$E127*(1-'Monte Carlo Inputs'!$C$11)+I127*'Monte Carlo Inputs'!$C$12-I127*'Monte Carlo Inputs'!$C$13-'Monte Carlo Inputs'!$C$14*(I127-H127)</f>
        <v>949.21961292780884</v>
      </c>
      <c r="O127" s="16">
        <f>J127*$E127*(1-'Monte Carlo Inputs'!$C$11)+J127*'Monte Carlo Inputs'!$C$12-J127*'Monte Carlo Inputs'!$C$13-'Monte Carlo Inputs'!$C$14*(J127-I127)</f>
        <v>929.81022477207057</v>
      </c>
    </row>
    <row r="128" spans="1:15">
      <c r="A128">
        <v>124</v>
      </c>
      <c r="B128" s="39">
        <v>2.9459999659956961E-2</v>
      </c>
      <c r="C128" s="39">
        <v>-0.44994467218724427</v>
      </c>
      <c r="D128" s="29">
        <f>'Monte Carlo Inputs'!$C$6+'Monte Carlo Inputs'!$D$6*B128</f>
        <v>0.12821844557625303</v>
      </c>
      <c r="E128" s="29">
        <f>'Monte Carlo Inputs'!$C$7+'Monte Carlo Inputs'!$D$7*C128</f>
        <v>0.56671747182896326</v>
      </c>
      <c r="F128" s="16">
        <f>'Monte Carlo Inputs'!$C$17*(1+$D128)</f>
        <v>2740.5554261492766</v>
      </c>
      <c r="G128" s="16">
        <f t="shared" ref="G128:J128" si="122">F128*(1+$D128)</f>
        <v>3091.9451829057025</v>
      </c>
      <c r="H128" s="16">
        <f t="shared" si="122"/>
        <v>3488.3895880648547</v>
      </c>
      <c r="I128" s="16">
        <f t="shared" si="122"/>
        <v>3935.6654786109157</v>
      </c>
      <c r="J128" s="16">
        <f t="shared" si="122"/>
        <v>4440.2903885865271</v>
      </c>
      <c r="K128" s="16">
        <f>F128*$E128*(1-'Monte Carlo Inputs'!$C$11)+F128*'Monte Carlo Inputs'!$C$12-F128*'Monte Carlo Inputs'!$C$13-'Monte Carlo Inputs'!$C$14*(F128-'Monte Carlo Inputs'!$C$17)</f>
        <v>1215.3123076149016</v>
      </c>
      <c r="L128" s="16">
        <f>G128*$E128*(1-'Monte Carlo Inputs'!$C$11)+G128*'Monte Carlo Inputs'!$C$12-G128*'Monte Carlo Inputs'!$C$13-'Monte Carlo Inputs'!$C$14*(G128-F128)</f>
        <v>1371.1377625869732</v>
      </c>
      <c r="M128" s="16">
        <f>H128*$E128*(1-'Monte Carlo Inputs'!$C$11)+H128*'Monte Carlo Inputs'!$C$12-H128*'Monte Carlo Inputs'!$C$13-'Monte Carlo Inputs'!$C$14*(H128-G128)</f>
        <v>1546.9429151767761</v>
      </c>
      <c r="N128" s="16">
        <f>I128*$E128*(1-'Monte Carlo Inputs'!$C$11)+I128*'Monte Carlo Inputs'!$C$12-I128*'Monte Carlo Inputs'!$C$13-'Monte Carlo Inputs'!$C$14*(I128-H128)</f>
        <v>1745.2895311559398</v>
      </c>
      <c r="O128" s="16">
        <f>J128*$E128*(1-'Monte Carlo Inputs'!$C$11)+J128*'Monte Carlo Inputs'!$C$12-J128*'Monte Carlo Inputs'!$C$13-'Monte Carlo Inputs'!$C$14*(J128-I128)</f>
        <v>1969.067841921262</v>
      </c>
    </row>
    <row r="129" spans="1:15">
      <c r="A129">
        <v>125</v>
      </c>
      <c r="B129" s="39">
        <v>0.95991340550999882</v>
      </c>
      <c r="C129" s="39">
        <v>-0.59916689220052277</v>
      </c>
      <c r="D129" s="29">
        <f>'Monte Carlo Inputs'!$C$6+'Monte Carlo Inputs'!$D$6*B129</f>
        <v>0.18849716876383621</v>
      </c>
      <c r="E129" s="29">
        <f>'Monte Carlo Inputs'!$C$7+'Monte Carlo Inputs'!$D$7*C129</f>
        <v>0.56137652782413827</v>
      </c>
      <c r="F129" s="16">
        <f>'Monte Carlo Inputs'!$C$17*(1+$D129)</f>
        <v>2886.9784726442349</v>
      </c>
      <c r="G129" s="16">
        <f t="shared" ref="G129:J129" si="123">F129*(1+$D129)</f>
        <v>3431.1657410198172</v>
      </c>
      <c r="H129" s="16">
        <f t="shared" si="123"/>
        <v>4077.9307687615228</v>
      </c>
      <c r="I129" s="16">
        <f t="shared" si="123"/>
        <v>4846.6091730880034</v>
      </c>
      <c r="J129" s="16">
        <f t="shared" si="123"/>
        <v>5760.1812803199291</v>
      </c>
      <c r="K129" s="16">
        <f>F129*$E129*(1-'Monte Carlo Inputs'!$C$11)+F129*'Monte Carlo Inputs'!$C$12-F129*'Monte Carlo Inputs'!$C$13-'Monte Carlo Inputs'!$C$14*(F129-'Monte Carlo Inputs'!$C$17)</f>
        <v>1271.4480324236345</v>
      </c>
      <c r="L129" s="16">
        <f>G129*$E129*(1-'Monte Carlo Inputs'!$C$11)+G129*'Monte Carlo Inputs'!$C$12-G129*'Monte Carlo Inputs'!$C$13-'Monte Carlo Inputs'!$C$14*(G129-F129)</f>
        <v>1511.1123867658398</v>
      </c>
      <c r="M129" s="16">
        <f>H129*$E129*(1-'Monte Carlo Inputs'!$C$11)+H129*'Monte Carlo Inputs'!$C$12-H129*'Monte Carlo Inputs'!$C$13-'Monte Carlo Inputs'!$C$14*(H129-G129)</f>
        <v>1795.9527933551635</v>
      </c>
      <c r="N129" s="16">
        <f>I129*$E129*(1-'Monte Carlo Inputs'!$C$11)+I129*'Monte Carlo Inputs'!$C$12-I129*'Monte Carlo Inputs'!$C$13-'Monte Carlo Inputs'!$C$14*(I129-H129)</f>
        <v>2134.4848101361149</v>
      </c>
      <c r="O129" s="16">
        <f>J129*$E129*(1-'Monte Carlo Inputs'!$C$11)+J129*'Monte Carlo Inputs'!$C$12-J129*'Monte Carlo Inputs'!$C$13-'Monte Carlo Inputs'!$C$14*(J129-I129)</f>
        <v>2536.8291536161864</v>
      </c>
    </row>
    <row r="130" spans="1:15">
      <c r="A130">
        <v>126</v>
      </c>
      <c r="B130" s="39">
        <v>2.6202788810261799</v>
      </c>
      <c r="C130" s="39">
        <v>-2.3445904472154084</v>
      </c>
      <c r="D130" s="29">
        <f>'Monte Carlo Inputs'!$C$6+'Monte Carlo Inputs'!$D$6*B130</f>
        <v>0.29606269569898092</v>
      </c>
      <c r="E130" s="29">
        <f>'Monte Carlo Inputs'!$C$7+'Monte Carlo Inputs'!$D$7*C130</f>
        <v>0.49890453490507092</v>
      </c>
      <c r="F130" s="16">
        <f>'Monte Carlo Inputs'!$C$17*(1+$D130)</f>
        <v>3148.2658941223949</v>
      </c>
      <c r="G130" s="16">
        <f t="shared" ref="G130:J130" si="124">F130*(1+$D130)</f>
        <v>4080.3499815134337</v>
      </c>
      <c r="H130" s="16">
        <f t="shared" si="124"/>
        <v>5288.3893964355875</v>
      </c>
      <c r="I130" s="16">
        <f t="shared" si="124"/>
        <v>6854.0842170502146</v>
      </c>
      <c r="J130" s="16">
        <f t="shared" si="124"/>
        <v>8883.3228668979409</v>
      </c>
      <c r="K130" s="16">
        <f>F130*$E130*(1-'Monte Carlo Inputs'!$C$11)+F130*'Monte Carlo Inputs'!$C$12-F130*'Monte Carlo Inputs'!$C$13-'Monte Carlo Inputs'!$C$14*(F130-'Monte Carlo Inputs'!$C$17)</f>
        <v>1250.2553910382048</v>
      </c>
      <c r="L130" s="16">
        <f>G130*$E130*(1-'Monte Carlo Inputs'!$C$11)+G130*'Monte Carlo Inputs'!$C$12-G130*'Monte Carlo Inputs'!$C$13-'Monte Carlo Inputs'!$C$14*(G130-F130)</f>
        <v>1620.4093724211591</v>
      </c>
      <c r="M130" s="16">
        <f>H130*$E130*(1-'Monte Carlo Inputs'!$C$11)+H130*'Monte Carlo Inputs'!$C$12-H130*'Monte Carlo Inputs'!$C$13-'Monte Carlo Inputs'!$C$14*(H130-G130)</f>
        <v>2100.1521393560611</v>
      </c>
      <c r="N130" s="16">
        <f>I130*$E130*(1-'Monte Carlo Inputs'!$C$11)+I130*'Monte Carlo Inputs'!$C$12-I130*'Monte Carlo Inputs'!$C$13-'Monte Carlo Inputs'!$C$14*(I130-H130)</f>
        <v>2721.9288431117989</v>
      </c>
      <c r="O130" s="16">
        <f>J130*$E130*(1-'Monte Carlo Inputs'!$C$11)+J130*'Monte Carlo Inputs'!$C$12-J130*'Monte Carlo Inputs'!$C$13-'Monte Carlo Inputs'!$C$14*(J130-I130)</f>
        <v>3527.7904339042866</v>
      </c>
    </row>
    <row r="131" spans="1:15">
      <c r="A131">
        <v>127</v>
      </c>
      <c r="B131" s="39">
        <v>-0.49796431924618295</v>
      </c>
      <c r="C131" s="39">
        <v>-0.83543218977028244</v>
      </c>
      <c r="D131" s="29">
        <f>'Monte Carlo Inputs'!$C$6+'Monte Carlo Inputs'!$D$6*B131</f>
        <v>9.4049658271210174E-2</v>
      </c>
      <c r="E131" s="29">
        <f>'Monte Carlo Inputs'!$C$7+'Monte Carlo Inputs'!$D$7*C131</f>
        <v>0.55292014830846625</v>
      </c>
      <c r="F131" s="16">
        <f>'Monte Carlo Inputs'!$C$17*(1+$D131)</f>
        <v>2657.556024906597</v>
      </c>
      <c r="G131" s="16">
        <f t="shared" ref="G131:J131" si="125">F131*(1+$D131)</f>
        <v>2907.4982608856585</v>
      </c>
      <c r="H131" s="16">
        <f t="shared" si="125"/>
        <v>3180.9474787460927</v>
      </c>
      <c r="I131" s="16">
        <f t="shared" si="125"/>
        <v>3480.1145021008306</v>
      </c>
      <c r="J131" s="16">
        <f t="shared" si="125"/>
        <v>3807.4180817680967</v>
      </c>
      <c r="K131" s="16">
        <f>F131*$E131*(1-'Monte Carlo Inputs'!$C$11)+F131*'Monte Carlo Inputs'!$C$12-F131*'Monte Carlo Inputs'!$C$13-'Monte Carlo Inputs'!$C$14*(F131-'Monte Carlo Inputs'!$C$17)</f>
        <v>1151.1812284860221</v>
      </c>
      <c r="L131" s="16">
        <f>G131*$E131*(1-'Monte Carlo Inputs'!$C$11)+G131*'Monte Carlo Inputs'!$C$12-G131*'Monte Carlo Inputs'!$C$13-'Monte Carlo Inputs'!$C$14*(G131-F131)</f>
        <v>1259.4494296333642</v>
      </c>
      <c r="M131" s="16">
        <f>H131*$E131*(1-'Monte Carlo Inputs'!$C$11)+H131*'Monte Carlo Inputs'!$C$12-H131*'Monte Carlo Inputs'!$C$13-'Monte Carlo Inputs'!$C$14*(H131-G131)</f>
        <v>1377.9002181002527</v>
      </c>
      <c r="N131" s="16">
        <f>I131*$E131*(1-'Monte Carlo Inputs'!$C$11)+I131*'Monte Carlo Inputs'!$C$12-I131*'Monte Carlo Inputs'!$C$13-'Monte Carlo Inputs'!$C$14*(I131-H131)</f>
        <v>1507.4912627444078</v>
      </c>
      <c r="O131" s="16">
        <f>J131*$E131*(1-'Monte Carlo Inputs'!$C$11)+J131*'Monte Carlo Inputs'!$C$12-J131*'Monte Carlo Inputs'!$C$13-'Monte Carlo Inputs'!$C$14*(J131-I131)</f>
        <v>1649.2703008523547</v>
      </c>
    </row>
    <row r="132" spans="1:15">
      <c r="A132">
        <v>128</v>
      </c>
      <c r="B132" s="39">
        <v>-0.29035618348236397</v>
      </c>
      <c r="C132" s="39">
        <v>0.17688451374425257</v>
      </c>
      <c r="D132" s="29">
        <f>'Monte Carlo Inputs'!$C$6+'Monte Carlo Inputs'!$D$6*B132</f>
        <v>0.10749939500011665</v>
      </c>
      <c r="E132" s="29">
        <f>'Monte Carlo Inputs'!$C$7+'Monte Carlo Inputs'!$D$7*C132</f>
        <v>0.58915286772611752</v>
      </c>
      <c r="F132" s="16">
        <f>'Monte Carlo Inputs'!$C$17*(1+$D132)</f>
        <v>2690.2267803947839</v>
      </c>
      <c r="G132" s="16">
        <f t="shared" ref="G132:J132" si="126">F132*(1+$D132)</f>
        <v>2979.4245317003347</v>
      </c>
      <c r="H132" s="16">
        <f t="shared" si="126"/>
        <v>3299.7108663066265</v>
      </c>
      <c r="I132" s="16">
        <f t="shared" si="126"/>
        <v>3654.4277881098997</v>
      </c>
      <c r="J132" s="16">
        <f t="shared" si="126"/>
        <v>4047.2765644033284</v>
      </c>
      <c r="K132" s="16">
        <f>F132*$E132*(1-'Monte Carlo Inputs'!$C$11)+F132*'Monte Carlo Inputs'!$C$12-F132*'Monte Carlo Inputs'!$C$13-'Monte Carlo Inputs'!$C$14*(F132-'Monte Carlo Inputs'!$C$17)</f>
        <v>1235.1939474302399</v>
      </c>
      <c r="L132" s="16">
        <f>G132*$E132*(1-'Monte Carlo Inputs'!$C$11)+G132*'Monte Carlo Inputs'!$C$12-G132*'Monte Carlo Inputs'!$C$13-'Monte Carlo Inputs'!$C$14*(G132-F132)</f>
        <v>1367.9765494867963</v>
      </c>
      <c r="M132" s="16">
        <f>H132*$E132*(1-'Monte Carlo Inputs'!$C$11)+H132*'Monte Carlo Inputs'!$C$12-H132*'Monte Carlo Inputs'!$C$13-'Monte Carlo Inputs'!$C$14*(H132-G132)</f>
        <v>1515.0332009309739</v>
      </c>
      <c r="N132" s="16">
        <f>I132*$E132*(1-'Monte Carlo Inputs'!$C$11)+I132*'Monte Carlo Inputs'!$C$12-I132*'Monte Carlo Inputs'!$C$13-'Monte Carlo Inputs'!$C$14*(I132-H132)</f>
        <v>1677.8983534361439</v>
      </c>
      <c r="O132" s="16">
        <f>J132*$E132*(1-'Monte Carlo Inputs'!$C$11)+J132*'Monte Carlo Inputs'!$C$12-J132*'Monte Carlo Inputs'!$C$13-'Monte Carlo Inputs'!$C$14*(J132-I132)</f>
        <v>1858.2714113022212</v>
      </c>
    </row>
    <row r="133" spans="1:15">
      <c r="A133">
        <v>129</v>
      </c>
      <c r="B133" s="39">
        <v>9.767915250506036E-2</v>
      </c>
      <c r="C133" s="39">
        <v>0.11075100812728272</v>
      </c>
      <c r="D133" s="29">
        <f>'Monte Carlo Inputs'!$C$6+'Monte Carlo Inputs'!$D$6*B133</f>
        <v>0.13263797201850905</v>
      </c>
      <c r="E133" s="29">
        <f>'Monte Carlo Inputs'!$C$7+'Monte Carlo Inputs'!$D$7*C133</f>
        <v>0.58678582513479571</v>
      </c>
      <c r="F133" s="16">
        <f>'Monte Carlo Inputs'!$C$17*(1+$D133)</f>
        <v>2751.2908978301612</v>
      </c>
      <c r="G133" s="16">
        <f t="shared" ref="G133:J133" si="127">F133*(1+$D133)</f>
        <v>3116.216542951337</v>
      </c>
      <c r="H133" s="16">
        <f t="shared" si="127"/>
        <v>3529.5451855789315</v>
      </c>
      <c r="I133" s="16">
        <f t="shared" si="127"/>
        <v>3997.6969011418137</v>
      </c>
      <c r="J133" s="16">
        <f t="shared" si="127"/>
        <v>4527.9433108539424</v>
      </c>
      <c r="K133" s="16">
        <f>F133*$E133*(1-'Monte Carlo Inputs'!$C$11)+F133*'Monte Carlo Inputs'!$C$12-F133*'Monte Carlo Inputs'!$C$13-'Monte Carlo Inputs'!$C$14*(F133-'Monte Carlo Inputs'!$C$17)</f>
        <v>1259.5212232928282</v>
      </c>
      <c r="L133" s="16">
        <f>G133*$E133*(1-'Monte Carlo Inputs'!$C$11)+G133*'Monte Carlo Inputs'!$C$12-G133*'Monte Carlo Inputs'!$C$13-'Monte Carlo Inputs'!$C$14*(G133-F133)</f>
        <v>1426.5815640646608</v>
      </c>
      <c r="M133" s="16">
        <f>H133*$E133*(1-'Monte Carlo Inputs'!$C$11)+H133*'Monte Carlo Inputs'!$C$12-H133*'Monte Carlo Inputs'!$C$13-'Monte Carlo Inputs'!$C$14*(H133-G133)</f>
        <v>1615.80044964119</v>
      </c>
      <c r="N133" s="16">
        <f>I133*$E133*(1-'Monte Carlo Inputs'!$C$11)+I133*'Monte Carlo Inputs'!$C$12-I133*'Monte Carlo Inputs'!$C$13-'Monte Carlo Inputs'!$C$14*(I133-H133)</f>
        <v>1830.1169444681925</v>
      </c>
      <c r="O133" s="16">
        <f>J133*$E133*(1-'Monte Carlo Inputs'!$C$11)+J133*'Monte Carlo Inputs'!$C$12-J133*'Monte Carlo Inputs'!$C$13-'Monte Carlo Inputs'!$C$14*(J133-I133)</f>
        <v>2072.8599445391642</v>
      </c>
    </row>
    <row r="134" spans="1:15">
      <c r="A134">
        <v>130</v>
      </c>
      <c r="B134" s="39">
        <v>1.6231694303544928</v>
      </c>
      <c r="C134" s="39">
        <v>0.11609742257586791</v>
      </c>
      <c r="D134" s="29">
        <f>'Monte Carlo Inputs'!$C$6+'Monte Carlo Inputs'!$D$6*B134</f>
        <v>0.23146571084528841</v>
      </c>
      <c r="E134" s="29">
        <f>'Monte Carlo Inputs'!$C$7+'Monte Carlo Inputs'!$D$7*C134</f>
        <v>0.58697718336679328</v>
      </c>
      <c r="F134" s="16">
        <f>'Monte Carlo Inputs'!$C$17*(1+$D134)</f>
        <v>2991.3533582142904</v>
      </c>
      <c r="G134" s="16">
        <f t="shared" ref="G134:J134" si="128">F134*(1+$D134)</f>
        <v>3683.7490896628019</v>
      </c>
      <c r="H134" s="16">
        <f t="shared" si="128"/>
        <v>4536.4106912772868</v>
      </c>
      <c r="I134" s="16">
        <f t="shared" si="128"/>
        <v>5586.4342166199503</v>
      </c>
      <c r="J134" s="16">
        <f t="shared" si="128"/>
        <v>6879.5021836603291</v>
      </c>
      <c r="K134" s="16">
        <f>F134*$E134*(1-'Monte Carlo Inputs'!$C$11)+F134*'Monte Carlo Inputs'!$C$12-F134*'Monte Carlo Inputs'!$C$13-'Monte Carlo Inputs'!$C$14*(F134-'Monte Carlo Inputs'!$C$17)</f>
        <v>1373.3804363614497</v>
      </c>
      <c r="L134" s="16">
        <f>G134*$E134*(1-'Monte Carlo Inputs'!$C$11)+G134*'Monte Carlo Inputs'!$C$12-G134*'Monte Carlo Inputs'!$C$13-'Monte Carlo Inputs'!$C$14*(G134-F134)</f>
        <v>1691.2709153248652</v>
      </c>
      <c r="M134" s="16">
        <f>H134*$E134*(1-'Monte Carlo Inputs'!$C$11)+H134*'Monte Carlo Inputs'!$C$12-H134*'Monte Carlo Inputs'!$C$13-'Monte Carlo Inputs'!$C$14*(H134-G134)</f>
        <v>2082.7421399724972</v>
      </c>
      <c r="N134" s="16">
        <f>I134*$E134*(1-'Monte Carlo Inputs'!$C$11)+I134*'Monte Carlo Inputs'!$C$12-I134*'Monte Carlo Inputs'!$C$13-'Monte Carlo Inputs'!$C$14*(I134-H134)</f>
        <v>2564.8255299086682</v>
      </c>
      <c r="O134" s="16">
        <f>J134*$E134*(1-'Monte Carlo Inputs'!$C$11)+J134*'Monte Carlo Inputs'!$C$12-J134*'Monte Carlo Inputs'!$C$13-'Monte Carlo Inputs'!$C$14*(J134-I134)</f>
        <v>3158.4946943831214</v>
      </c>
    </row>
    <row r="135" spans="1:15">
      <c r="A135">
        <v>131</v>
      </c>
      <c r="B135" s="39">
        <v>0.83942347358738667</v>
      </c>
      <c r="C135" s="39">
        <v>0.14354131882798071</v>
      </c>
      <c r="D135" s="29">
        <f>'Monte Carlo Inputs'!$C$6+'Monte Carlo Inputs'!$D$6*B135</f>
        <v>0.18069131926337834</v>
      </c>
      <c r="E135" s="29">
        <f>'Monte Carlo Inputs'!$C$7+'Monte Carlo Inputs'!$D$7*C135</f>
        <v>0.58795945204731359</v>
      </c>
      <c r="F135" s="16">
        <f>'Monte Carlo Inputs'!$C$17*(1+$D135)</f>
        <v>2868.0172836226729</v>
      </c>
      <c r="G135" s="16">
        <f t="shared" ref="G135:J135" si="129">F135*(1+$D135)</f>
        <v>3386.2431102706246</v>
      </c>
      <c r="H135" s="16">
        <f t="shared" si="129"/>
        <v>3998.1078452119491</v>
      </c>
      <c r="I135" s="16">
        <f t="shared" si="129"/>
        <v>4720.5312263205587</v>
      </c>
      <c r="J135" s="16">
        <f t="shared" si="129"/>
        <v>5573.4902412283936</v>
      </c>
      <c r="K135" s="16">
        <f>F135*$E135*(1-'Monte Carlo Inputs'!$C$11)+F135*'Monte Carlo Inputs'!$C$12-F135*'Monte Carlo Inputs'!$C$13-'Monte Carlo Inputs'!$C$14*(F135-'Monte Carlo Inputs'!$C$17)</f>
        <v>1317.0804656749519</v>
      </c>
      <c r="L135" s="16">
        <f>G135*$E135*(1-'Monte Carlo Inputs'!$C$11)+G135*'Monte Carlo Inputs'!$C$12-G135*'Monte Carlo Inputs'!$C$13-'Monte Carlo Inputs'!$C$14*(G135-F135)</f>
        <v>1555.0654725937834</v>
      </c>
      <c r="M135" s="16">
        <f>H135*$E135*(1-'Monte Carlo Inputs'!$C$11)+H135*'Monte Carlo Inputs'!$C$12-H135*'Monte Carlo Inputs'!$C$13-'Monte Carlo Inputs'!$C$14*(H135-G135)</f>
        <v>1836.0523043776832</v>
      </c>
      <c r="N135" s="16">
        <f>I135*$E135*(1-'Monte Carlo Inputs'!$C$11)+I135*'Monte Carlo Inputs'!$C$12-I135*'Monte Carlo Inputs'!$C$13-'Monte Carlo Inputs'!$C$14*(I135-H135)</f>
        <v>2167.8110174922526</v>
      </c>
      <c r="O135" s="16">
        <f>J135*$E135*(1-'Monte Carlo Inputs'!$C$11)+J135*'Monte Carlo Inputs'!$C$12-J135*'Monte Carlo Inputs'!$C$13-'Monte Carlo Inputs'!$C$14*(J135-I135)</f>
        <v>2559.5156501566139</v>
      </c>
    </row>
    <row r="136" spans="1:15">
      <c r="A136">
        <v>132</v>
      </c>
      <c r="B136" s="39">
        <v>0.80513582657695459</v>
      </c>
      <c r="C136" s="39">
        <v>1.1132181276810005</v>
      </c>
      <c r="D136" s="29">
        <f>'Monte Carlo Inputs'!$C$6+'Monte Carlo Inputs'!$D$6*B136</f>
        <v>0.17847001987331679</v>
      </c>
      <c r="E136" s="29">
        <f>'Monte Carlo Inputs'!$C$7+'Monte Carlo Inputs'!$D$7*C136</f>
        <v>0.62266600941122696</v>
      </c>
      <c r="F136" s="16">
        <f>'Monte Carlo Inputs'!$C$17*(1+$D136)</f>
        <v>2862.6215252742741</v>
      </c>
      <c r="G136" s="16">
        <f t="shared" ref="G136:J136" si="130">F136*(1+$D136)</f>
        <v>3373.513645779758</v>
      </c>
      <c r="H136" s="16">
        <f t="shared" si="130"/>
        <v>3975.5846931849765</v>
      </c>
      <c r="I136" s="16">
        <f t="shared" si="130"/>
        <v>4685.1073723857526</v>
      </c>
      <c r="J136" s="16">
        <f t="shared" si="130"/>
        <v>5521.2585782440601</v>
      </c>
      <c r="K136" s="16">
        <f>F136*$E136*(1-'Monte Carlo Inputs'!$C$11)+F136*'Monte Carlo Inputs'!$C$12-F136*'Monte Carlo Inputs'!$C$13-'Monte Carlo Inputs'!$C$14*(F136-'Monte Carlo Inputs'!$C$17)</f>
        <v>1385.2219811016369</v>
      </c>
      <c r="L136" s="16">
        <f>G136*$E136*(1-'Monte Carlo Inputs'!$C$11)+G136*'Monte Carlo Inputs'!$C$12-G136*'Monte Carlo Inputs'!$C$13-'Monte Carlo Inputs'!$C$14*(G136-F136)</f>
        <v>1632.4425755978011</v>
      </c>
      <c r="M136" s="16">
        <f>H136*$E136*(1-'Monte Carlo Inputs'!$C$11)+H136*'Monte Carlo Inputs'!$C$12-H136*'Monte Carlo Inputs'!$C$13-'Monte Carlo Inputs'!$C$14*(H136-G136)</f>
        <v>1923.784634506789</v>
      </c>
      <c r="N136" s="16">
        <f>I136*$E136*(1-'Monte Carlo Inputs'!$C$11)+I136*'Monte Carlo Inputs'!$C$12-I136*'Monte Carlo Inputs'!$C$13-'Monte Carlo Inputs'!$C$14*(I136-H136)</f>
        <v>2267.1225164591965</v>
      </c>
      <c r="O136" s="16">
        <f>J136*$E136*(1-'Monte Carlo Inputs'!$C$11)+J136*'Monte Carlo Inputs'!$C$12-J136*'Monte Carlo Inputs'!$C$13-'Monte Carlo Inputs'!$C$14*(J136-I136)</f>
        <v>2671.7359170269128</v>
      </c>
    </row>
    <row r="137" spans="1:15">
      <c r="A137">
        <v>133</v>
      </c>
      <c r="B137" s="39">
        <v>-3.0868381391840039E-3</v>
      </c>
      <c r="C137" s="39">
        <v>-1.3580966921248483</v>
      </c>
      <c r="D137" s="29">
        <f>'Monte Carlo Inputs'!$C$6+'Monte Carlo Inputs'!$D$6*B137</f>
        <v>0.12610992319996783</v>
      </c>
      <c r="E137" s="29">
        <f>'Monte Carlo Inputs'!$C$7+'Monte Carlo Inputs'!$D$7*C137</f>
        <v>0.53421300241466407</v>
      </c>
      <c r="F137" s="16">
        <f>'Monte Carlo Inputs'!$C$17*(1+$D137)</f>
        <v>2735.4336144450422</v>
      </c>
      <c r="G137" s="16">
        <f t="shared" ref="G137:J137" si="131">F137*(1+$D137)</f>
        <v>3080.3989374813168</v>
      </c>
      <c r="H137" s="16">
        <f t="shared" si="131"/>
        <v>3468.867810912348</v>
      </c>
      <c r="I137" s="16">
        <f t="shared" si="131"/>
        <v>3906.3264641373448</v>
      </c>
      <c r="J137" s="16">
        <f t="shared" si="131"/>
        <v>4398.9529945237073</v>
      </c>
      <c r="K137" s="16">
        <f>F137*$E137*(1-'Monte Carlo Inputs'!$C$11)+F137*'Monte Carlo Inputs'!$C$12-F137*'Monte Carlo Inputs'!$C$13-'Monte Carlo Inputs'!$C$14*(F137-'Monte Carlo Inputs'!$C$17)</f>
        <v>1149.6962362456561</v>
      </c>
      <c r="L137" s="16">
        <f>G137*$E137*(1-'Monte Carlo Inputs'!$C$11)+G137*'Monte Carlo Inputs'!$C$12-G137*'Monte Carlo Inputs'!$C$13-'Monte Carlo Inputs'!$C$14*(G137-F137)</f>
        <v>1294.6843403018881</v>
      </c>
      <c r="M137" s="16">
        <f>H137*$E137*(1-'Monte Carlo Inputs'!$C$11)+H137*'Monte Carlo Inputs'!$C$12-H137*'Monte Carlo Inputs'!$C$13-'Monte Carlo Inputs'!$C$14*(H137-G137)</f>
        <v>1457.9568830255598</v>
      </c>
      <c r="N137" s="16">
        <f>I137*$E137*(1-'Monte Carlo Inputs'!$C$11)+I137*'Monte Carlo Inputs'!$C$12-I137*'Monte Carlo Inputs'!$C$13-'Monte Carlo Inputs'!$C$14*(I137-H137)</f>
        <v>1641.819713572778</v>
      </c>
      <c r="O137" s="16">
        <f>J137*$E137*(1-'Monte Carlo Inputs'!$C$11)+J137*'Monte Carlo Inputs'!$C$12-J137*'Monte Carlo Inputs'!$C$13-'Monte Carlo Inputs'!$C$14*(J137-I137)</f>
        <v>1848.8694715596343</v>
      </c>
    </row>
    <row r="138" spans="1:15">
      <c r="A138">
        <v>134</v>
      </c>
      <c r="B138" s="39">
        <v>0.76274064089661864</v>
      </c>
      <c r="C138" s="39">
        <v>0.13270853839613347</v>
      </c>
      <c r="D138" s="29">
        <f>'Monte Carlo Inputs'!$C$6+'Monte Carlo Inputs'!$D$6*B138</f>
        <v>0.17572347969619045</v>
      </c>
      <c r="E138" s="29">
        <f>'Monte Carlo Inputs'!$C$7+'Monte Carlo Inputs'!$D$7*C138</f>
        <v>0.58757172645458411</v>
      </c>
      <c r="F138" s="16">
        <f>'Monte Carlo Inputs'!$C$17*(1+$D138)</f>
        <v>2855.9499045300167</v>
      </c>
      <c r="G138" s="16">
        <f t="shared" ref="G138:J138" si="132">F138*(1+$D138)</f>
        <v>3357.8073595920341</v>
      </c>
      <c r="H138" s="16">
        <f t="shared" si="132"/>
        <v>3947.8529529690236</v>
      </c>
      <c r="I138" s="16">
        <f t="shared" si="132"/>
        <v>4641.583411193621</v>
      </c>
      <c r="J138" s="16">
        <f t="shared" si="132"/>
        <v>5457.2185995086775</v>
      </c>
      <c r="K138" s="16">
        <f>F138*$E138*(1-'Monte Carlo Inputs'!$C$11)+F138*'Monte Carlo Inputs'!$C$12-F138*'Monte Carlo Inputs'!$C$13-'Monte Carlo Inputs'!$C$14*(F138-'Monte Carlo Inputs'!$C$17)</f>
        <v>1310.5794836998991</v>
      </c>
      <c r="L138" s="16">
        <f>G138*$E138*(1-'Monte Carlo Inputs'!$C$11)+G138*'Monte Carlo Inputs'!$C$12-G138*'Monte Carlo Inputs'!$C$13-'Monte Carlo Inputs'!$C$14*(G138-F138)</f>
        <v>1540.879070994082</v>
      </c>
      <c r="M138" s="16">
        <f>H138*$E138*(1-'Monte Carlo Inputs'!$C$11)+H138*'Monte Carlo Inputs'!$C$12-H138*'Monte Carlo Inputs'!$C$13-'Monte Carlo Inputs'!$C$14*(H138-G138)</f>
        <v>1811.6477031401953</v>
      </c>
      <c r="N138" s="16">
        <f>I138*$E138*(1-'Monte Carlo Inputs'!$C$11)+I138*'Monte Carlo Inputs'!$C$12-I138*'Monte Carlo Inputs'!$C$13-'Monte Carlo Inputs'!$C$14*(I138-H138)</f>
        <v>2129.9967415196015</v>
      </c>
      <c r="O138" s="16">
        <f>J138*$E138*(1-'Monte Carlo Inputs'!$C$11)+J138*'Monte Carlo Inputs'!$C$12-J138*'Monte Carlo Inputs'!$C$13-'Monte Carlo Inputs'!$C$14*(J138-I138)</f>
        <v>2504.2871806809721</v>
      </c>
    </row>
    <row r="139" spans="1:15">
      <c r="A139">
        <v>135</v>
      </c>
      <c r="B139" s="39">
        <v>-0.68721293710866493</v>
      </c>
      <c r="C139" s="39">
        <v>0.9400861515153156</v>
      </c>
      <c r="D139" s="29">
        <f>'Monte Carlo Inputs'!$C$6+'Monte Carlo Inputs'!$D$6*B139</f>
        <v>8.1789329083266082E-2</v>
      </c>
      <c r="E139" s="29">
        <f>'Monte Carlo Inputs'!$C$7+'Monte Carlo Inputs'!$D$7*C139</f>
        <v>0.61646929024927288</v>
      </c>
      <c r="F139" s="16">
        <f>'Monte Carlo Inputs'!$C$17*(1+$D139)</f>
        <v>2627.7744592761619</v>
      </c>
      <c r="G139" s="16">
        <f t="shared" ref="G139:J139" si="133">F139*(1+$D139)</f>
        <v>2842.6983692825015</v>
      </c>
      <c r="H139" s="16">
        <f t="shared" si="133"/>
        <v>3075.2007616922119</v>
      </c>
      <c r="I139" s="16">
        <f t="shared" si="133"/>
        <v>3326.7193687873669</v>
      </c>
      <c r="J139" s="16">
        <f t="shared" si="133"/>
        <v>3598.8095140087921</v>
      </c>
      <c r="K139" s="16">
        <f>F139*$E139*(1-'Monte Carlo Inputs'!$C$11)+F139*'Monte Carlo Inputs'!$C$12-F139*'Monte Carlo Inputs'!$C$13-'Monte Carlo Inputs'!$C$14*(F139-'Monte Carlo Inputs'!$C$17)</f>
        <v>1256.6519218056258</v>
      </c>
      <c r="L139" s="16">
        <f>G139*$E139*(1-'Monte Carlo Inputs'!$C$11)+G139*'Monte Carlo Inputs'!$C$12-G139*'Monte Carlo Inputs'!$C$13-'Monte Carlo Inputs'!$C$14*(G139-F139)</f>
        <v>1359.4326393813046</v>
      </c>
      <c r="M139" s="16">
        <f>H139*$E139*(1-'Monte Carlo Inputs'!$C$11)+H139*'Monte Carlo Inputs'!$C$12-H139*'Monte Carlo Inputs'!$C$13-'Monte Carlo Inputs'!$C$14*(H139-G139)</f>
        <v>1470.6197228901954</v>
      </c>
      <c r="N139" s="16">
        <f>I139*$E139*(1-'Monte Carlo Inputs'!$C$11)+I139*'Monte Carlo Inputs'!$C$12-I139*'Monte Carlo Inputs'!$C$13-'Monte Carlo Inputs'!$C$14*(I139-H139)</f>
        <v>1590.900723362003</v>
      </c>
      <c r="O139" s="16">
        <f>J139*$E139*(1-'Monte Carlo Inputs'!$C$11)+J139*'Monte Carlo Inputs'!$C$12-J139*'Monte Carlo Inputs'!$C$13-'Monte Carlo Inputs'!$C$14*(J139-I139)</f>
        <v>1721.0194261638644</v>
      </c>
    </row>
    <row r="140" spans="1:15">
      <c r="A140">
        <v>136</v>
      </c>
      <c r="B140" s="39">
        <v>0.35300840560839131</v>
      </c>
      <c r="C140" s="39">
        <v>0.7729911092197117</v>
      </c>
      <c r="D140" s="29">
        <f>'Monte Carlo Inputs'!$C$6+'Monte Carlo Inputs'!$D$6*B140</f>
        <v>0.14917928539620284</v>
      </c>
      <c r="E140" s="29">
        <f>'Monte Carlo Inputs'!$C$7+'Monte Carlo Inputs'!$D$7*C140</f>
        <v>0.61048864430857264</v>
      </c>
      <c r="F140" s="16">
        <f>'Monte Carlo Inputs'!$C$17*(1+$D140)</f>
        <v>2791.4714021559166</v>
      </c>
      <c r="G140" s="16">
        <f t="shared" ref="G140:J140" si="134">F140*(1+$D140)</f>
        <v>3207.9011111334726</v>
      </c>
      <c r="H140" s="16">
        <f t="shared" si="134"/>
        <v>3686.453506514049</v>
      </c>
      <c r="I140" s="16">
        <f t="shared" si="134"/>
        <v>4236.3960062621409</v>
      </c>
      <c r="J140" s="16">
        <f t="shared" si="134"/>
        <v>4868.3785351316546</v>
      </c>
      <c r="K140" s="16">
        <f>F140*$E140*(1-'Monte Carlo Inputs'!$C$11)+F140*'Monte Carlo Inputs'!$C$12-F140*'Monte Carlo Inputs'!$C$13-'Monte Carlo Inputs'!$C$14*(F140-'Monte Carlo Inputs'!$C$17)</f>
        <v>1325.5920172091326</v>
      </c>
      <c r="L140" s="16">
        <f>G140*$E140*(1-'Monte Carlo Inputs'!$C$11)+G140*'Monte Carlo Inputs'!$C$12-G140*'Monte Carlo Inputs'!$C$13-'Monte Carlo Inputs'!$C$14*(G140-F140)</f>
        <v>1523.3428870633022</v>
      </c>
      <c r="M140" s="16">
        <f>H140*$E140*(1-'Monte Carlo Inputs'!$C$11)+H140*'Monte Carlo Inputs'!$C$12-H140*'Monte Carlo Inputs'!$C$13-'Monte Carlo Inputs'!$C$14*(H140-G140)</f>
        <v>1750.5940903687936</v>
      </c>
      <c r="N140" s="16">
        <f>I140*$E140*(1-'Monte Carlo Inputs'!$C$11)+I140*'Monte Carlo Inputs'!$C$12-I140*'Monte Carlo Inputs'!$C$13-'Monte Carlo Inputs'!$C$14*(I140-H140)</f>
        <v>2011.7464657888265</v>
      </c>
      <c r="O140" s="16">
        <f>J140*$E140*(1-'Monte Carlo Inputs'!$C$11)+J140*'Monte Carlo Inputs'!$C$12-J140*'Monte Carlo Inputs'!$C$13-'Monte Carlo Inputs'!$C$14*(J140-I140)</f>
        <v>2311.85736595354</v>
      </c>
    </row>
    <row r="141" spans="1:15">
      <c r="A141">
        <v>137</v>
      </c>
      <c r="B141" s="39">
        <v>0.61720726680428528</v>
      </c>
      <c r="C141" s="39">
        <v>-1.383385020005107</v>
      </c>
      <c r="D141" s="29">
        <f>'Monte Carlo Inputs'!$C$6+'Monte Carlo Inputs'!$D$6*B141</f>
        <v>0.16629520965460537</v>
      </c>
      <c r="E141" s="29">
        <f>'Monte Carlo Inputs'!$C$7+'Monte Carlo Inputs'!$D$7*C141</f>
        <v>0.5333078855817146</v>
      </c>
      <c r="F141" s="16">
        <f>'Monte Carlo Inputs'!$C$17*(1+$D141)</f>
        <v>2833.0476937720023</v>
      </c>
      <c r="G141" s="16">
        <f t="shared" ref="G141:J141" si="135">F141*(1+$D141)</f>
        <v>3304.1699539693136</v>
      </c>
      <c r="H141" s="16">
        <f t="shared" si="135"/>
        <v>3853.6375891990883</v>
      </c>
      <c r="I141" s="16">
        <f t="shared" si="135"/>
        <v>4494.4790600278184</v>
      </c>
      <c r="J141" s="16">
        <f t="shared" si="135"/>
        <v>5241.8893976033778</v>
      </c>
      <c r="K141" s="16">
        <f>F141*$E141*(1-'Monte Carlo Inputs'!$C$11)+F141*'Monte Carlo Inputs'!$C$12-F141*'Monte Carlo Inputs'!$C$13-'Monte Carlo Inputs'!$C$14*(F141-'Monte Carlo Inputs'!$C$17)</f>
        <v>1190.3516615420581</v>
      </c>
      <c r="L141" s="16">
        <f>G141*$E141*(1-'Monte Carlo Inputs'!$C$11)+G141*'Monte Carlo Inputs'!$C$12-G141*'Monte Carlo Inputs'!$C$13-'Monte Carlo Inputs'!$C$14*(G141-F141)</f>
        <v>1388.3014406609025</v>
      </c>
      <c r="M141" s="16">
        <f>H141*$E141*(1-'Monte Carlo Inputs'!$C$11)+H141*'Monte Carlo Inputs'!$C$12-H141*'Monte Carlo Inputs'!$C$13-'Monte Carlo Inputs'!$C$14*(H141-G141)</f>
        <v>1619.1693197993982</v>
      </c>
      <c r="N141" s="16">
        <f>I141*$E141*(1-'Monte Carlo Inputs'!$C$11)+I141*'Monte Carlo Inputs'!$C$12-I141*'Monte Carlo Inputs'!$C$13-'Monte Carlo Inputs'!$C$14*(I141-H141)</f>
        <v>1888.4294213017436</v>
      </c>
      <c r="O141" s="16">
        <f>J141*$E141*(1-'Monte Carlo Inputs'!$C$11)+J141*'Monte Carlo Inputs'!$C$12-J141*'Monte Carlo Inputs'!$C$13-'Monte Carlo Inputs'!$C$14*(J141-I141)</f>
        <v>2202.4661878350416</v>
      </c>
    </row>
    <row r="142" spans="1:15">
      <c r="A142">
        <v>138</v>
      </c>
      <c r="B142" s="39">
        <v>-0.45042805182249623</v>
      </c>
      <c r="C142" s="39">
        <v>0.75837454511468338</v>
      </c>
      <c r="D142" s="29">
        <f>'Monte Carlo Inputs'!$C$6+'Monte Carlo Inputs'!$D$6*B142</f>
        <v>9.7129259557408434E-2</v>
      </c>
      <c r="E142" s="29">
        <f>'Monte Carlo Inputs'!$C$7+'Monte Carlo Inputs'!$D$7*C142</f>
        <v>0.60996548997927147</v>
      </c>
      <c r="F142" s="16">
        <f>'Monte Carlo Inputs'!$C$17*(1+$D142)</f>
        <v>2665.0366843909014</v>
      </c>
      <c r="G142" s="16">
        <f t="shared" ref="G142:J142" si="136">F142*(1+$D142)</f>
        <v>2923.8897242391204</v>
      </c>
      <c r="H142" s="16">
        <f t="shared" si="136"/>
        <v>3207.8849681819815</v>
      </c>
      <c r="I142" s="16">
        <f t="shared" si="136"/>
        <v>3519.4644598868381</v>
      </c>
      <c r="J142" s="16">
        <f t="shared" si="136"/>
        <v>3861.3074369142614</v>
      </c>
      <c r="K142" s="16">
        <f>F142*$E142*(1-'Monte Carlo Inputs'!$C$11)+F142*'Monte Carlo Inputs'!$C$12-F142*'Monte Carlo Inputs'!$C$13-'Monte Carlo Inputs'!$C$14*(F142-'Monte Carlo Inputs'!$C$17)</f>
        <v>1262.7152475334558</v>
      </c>
      <c r="L142" s="16">
        <f>G142*$E142*(1-'Monte Carlo Inputs'!$C$11)+G142*'Monte Carlo Inputs'!$C$12-G142*'Monte Carlo Inputs'!$C$13-'Monte Carlo Inputs'!$C$14*(G142-F142)</f>
        <v>1385.3618445582301</v>
      </c>
      <c r="M142" s="16">
        <f>H142*$E142*(1-'Monte Carlo Inputs'!$C$11)+H142*'Monte Carlo Inputs'!$C$12-H142*'Monte Carlo Inputs'!$C$13-'Monte Carlo Inputs'!$C$14*(H142-G142)</f>
        <v>1519.9210147392566</v>
      </c>
      <c r="N142" s="16">
        <f>I142*$E142*(1-'Monte Carlo Inputs'!$C$11)+I142*'Monte Carlo Inputs'!$C$12-I142*'Monte Carlo Inputs'!$C$13-'Monte Carlo Inputs'!$C$14*(I142-H142)</f>
        <v>1667.5498174866257</v>
      </c>
      <c r="O142" s="16">
        <f>J142*$E142*(1-'Monte Carlo Inputs'!$C$11)+J142*'Monte Carlo Inputs'!$C$12-J142*'Monte Carlo Inputs'!$C$13-'Monte Carlo Inputs'!$C$14*(J142-I142)</f>
        <v>1829.5176965341932</v>
      </c>
    </row>
    <row r="143" spans="1:15">
      <c r="A143">
        <v>139</v>
      </c>
      <c r="B143" s="39">
        <v>-0.38160087350879829</v>
      </c>
      <c r="C143" s="39">
        <v>-1.21719602441469</v>
      </c>
      <c r="D143" s="29">
        <f>'Monte Carlo Inputs'!$C$6+'Monte Carlo Inputs'!$D$6*B143</f>
        <v>0.10158817647175253</v>
      </c>
      <c r="E143" s="29">
        <f>'Monte Carlo Inputs'!$C$7+'Monte Carlo Inputs'!$D$7*C143</f>
        <v>0.53925610240617639</v>
      </c>
      <c r="F143" s="16">
        <f>'Monte Carlo Inputs'!$C$17*(1+$D143)</f>
        <v>2675.8678394675344</v>
      </c>
      <c r="G143" s="16">
        <f t="shared" ref="G143:J143" si="137">F143*(1+$D143)</f>
        <v>2947.7043737584495</v>
      </c>
      <c r="H143" s="16">
        <f t="shared" si="137"/>
        <v>3247.1562858663797</v>
      </c>
      <c r="I143" s="16">
        <f t="shared" si="137"/>
        <v>3577.0289716663342</v>
      </c>
      <c r="J143" s="16">
        <f t="shared" si="137"/>
        <v>3940.4128220845455</v>
      </c>
      <c r="K143" s="16">
        <f>F143*$E143*(1-'Monte Carlo Inputs'!$C$11)+F143*'Monte Carlo Inputs'!$C$12-F143*'Monte Carlo Inputs'!$C$13-'Monte Carlo Inputs'!$C$14*(F143-'Monte Carlo Inputs'!$C$17)</f>
        <v>1133.3766171960453</v>
      </c>
      <c r="L143" s="16">
        <f>G143*$E143*(1-'Monte Carlo Inputs'!$C$11)+G143*'Monte Carlo Inputs'!$C$12-G143*'Monte Carlo Inputs'!$C$13-'Monte Carlo Inputs'!$C$14*(G143-F143)</f>
        <v>1248.5142809927152</v>
      </c>
      <c r="M143" s="16">
        <f>H143*$E143*(1-'Monte Carlo Inputs'!$C$11)+H143*'Monte Carlo Inputs'!$C$12-H143*'Monte Carlo Inputs'!$C$13-'Monte Carlo Inputs'!$C$14*(H143-G143)</f>
        <v>1375.3485700977064</v>
      </c>
      <c r="N143" s="16">
        <f>I143*$E143*(1-'Monte Carlo Inputs'!$C$11)+I143*'Monte Carlo Inputs'!$C$12-I143*'Monte Carlo Inputs'!$C$13-'Monte Carlo Inputs'!$C$14*(I143-H143)</f>
        <v>1515.0677233469648</v>
      </c>
      <c r="O143" s="16">
        <f>J143*$E143*(1-'Monte Carlo Inputs'!$C$11)+J143*'Monte Carlo Inputs'!$C$12-J143*'Monte Carlo Inputs'!$C$13-'Monte Carlo Inputs'!$C$14*(J143-I143)</f>
        <v>1668.9806905929927</v>
      </c>
    </row>
    <row r="144" spans="1:15">
      <c r="A144">
        <v>140</v>
      </c>
      <c r="B144" s="39">
        <v>4.2594123736044057E-2</v>
      </c>
      <c r="C144" s="39">
        <v>0.90986471713735684</v>
      </c>
      <c r="D144" s="29">
        <f>'Monte Carlo Inputs'!$C$6+'Monte Carlo Inputs'!$D$6*B144</f>
        <v>0.1290693299134118</v>
      </c>
      <c r="E144" s="29">
        <f>'Monte Carlo Inputs'!$C$7+'Monte Carlo Inputs'!$D$7*C144</f>
        <v>0.61538760825349625</v>
      </c>
      <c r="F144" s="16">
        <f>'Monte Carlo Inputs'!$C$17*(1+$D144)</f>
        <v>2742.6223092926689</v>
      </c>
      <c r="G144" s="16">
        <f t="shared" ref="G144:J144" si="138">F144*(1+$D144)</f>
        <v>3096.6107329586475</v>
      </c>
      <c r="H144" s="16">
        <f t="shared" si="138"/>
        <v>3496.288205264299</v>
      </c>
      <c r="I144" s="16">
        <f t="shared" si="138"/>
        <v>3947.5517811019272</v>
      </c>
      <c r="J144" s="16">
        <f t="shared" si="138"/>
        <v>4457.0596442872484</v>
      </c>
      <c r="K144" s="16">
        <f>F144*$E144*(1-'Monte Carlo Inputs'!$C$11)+F144*'Monte Carlo Inputs'!$C$12-F144*'Monte Carlo Inputs'!$C$13-'Monte Carlo Inputs'!$C$14*(F144-'Monte Carlo Inputs'!$C$17)</f>
        <v>1311.243064818887</v>
      </c>
      <c r="L144" s="16">
        <f>G144*$E144*(1-'Monte Carlo Inputs'!$C$11)+G144*'Monte Carlo Inputs'!$C$12-G144*'Monte Carlo Inputs'!$C$13-'Monte Carlo Inputs'!$C$14*(G144-F144)</f>
        <v>1480.4843285486688</v>
      </c>
      <c r="M144" s="16">
        <f>H144*$E144*(1-'Monte Carlo Inputs'!$C$11)+H144*'Monte Carlo Inputs'!$C$12-H144*'Monte Carlo Inputs'!$C$13-'Monte Carlo Inputs'!$C$14*(H144-G144)</f>
        <v>1671.569448781753</v>
      </c>
      <c r="N144" s="16">
        <f>I144*$E144*(1-'Monte Carlo Inputs'!$C$11)+I144*'Monte Carlo Inputs'!$C$12-I144*'Monte Carlo Inputs'!$C$13-'Monte Carlo Inputs'!$C$14*(I144-H144)</f>
        <v>1887.3177974397452</v>
      </c>
      <c r="O144" s="16">
        <f>J144*$E144*(1-'Monte Carlo Inputs'!$C$11)+J144*'Monte Carlo Inputs'!$C$12-J144*'Monte Carlo Inputs'!$C$13-'Monte Carlo Inputs'!$C$14*(J144-I144)</f>
        <v>2130.9126408889492</v>
      </c>
    </row>
    <row r="145" spans="1:15">
      <c r="A145">
        <v>141</v>
      </c>
      <c r="B145" s="39">
        <v>0.26430618795336019</v>
      </c>
      <c r="C145" s="39">
        <v>-1.0627337679464626</v>
      </c>
      <c r="D145" s="29">
        <f>'Monte Carlo Inputs'!$C$6+'Monte Carlo Inputs'!$D$6*B145</f>
        <v>0.14343277902572252</v>
      </c>
      <c r="E145" s="29">
        <f>'Monte Carlo Inputs'!$C$7+'Monte Carlo Inputs'!$D$7*C145</f>
        <v>0.54478459717446426</v>
      </c>
      <c r="F145" s="16">
        <f>'Monte Carlo Inputs'!$C$17*(1+$D145)</f>
        <v>2777.512563531383</v>
      </c>
      <c r="G145" s="16">
        <f t="shared" ref="G145:J145" si="139">F145*(1+$D145)</f>
        <v>3175.898909297548</v>
      </c>
      <c r="H145" s="16">
        <f t="shared" si="139"/>
        <v>3631.4269157628564</v>
      </c>
      <c r="I145" s="16">
        <f t="shared" si="139"/>
        <v>4152.2925701195318</v>
      </c>
      <c r="J145" s="16">
        <f t="shared" si="139"/>
        <v>4747.8674327796361</v>
      </c>
      <c r="K145" s="16">
        <f>F145*$E145*(1-'Monte Carlo Inputs'!$C$11)+F145*'Monte Carlo Inputs'!$C$12-F145*'Monte Carlo Inputs'!$C$13-'Monte Carlo Inputs'!$C$14*(F145-'Monte Carlo Inputs'!$C$17)</f>
        <v>1188.9020472519992</v>
      </c>
      <c r="L145" s="16">
        <f>G145*$E145*(1-'Monte Carlo Inputs'!$C$11)+G145*'Monte Carlo Inputs'!$C$12-G145*'Monte Carlo Inputs'!$C$13-'Monte Carlo Inputs'!$C$14*(G145-F145)</f>
        <v>1359.4295718787243</v>
      </c>
      <c r="M145" s="16">
        <f>H145*$E145*(1-'Monte Carlo Inputs'!$C$11)+H145*'Monte Carlo Inputs'!$C$12-H145*'Monte Carlo Inputs'!$C$13-'Monte Carlo Inputs'!$C$14*(H145-G145)</f>
        <v>1554.416333263038</v>
      </c>
      <c r="N145" s="16">
        <f>I145*$E145*(1-'Monte Carlo Inputs'!$C$11)+I145*'Monte Carlo Inputs'!$C$12-I145*'Monte Carlo Inputs'!$C$13-'Monte Carlo Inputs'!$C$14*(I145-H145)</f>
        <v>1777.3705877059297</v>
      </c>
      <c r="O145" s="16">
        <f>J145*$E145*(1-'Monte Carlo Inputs'!$C$11)+J145*'Monte Carlo Inputs'!$C$12-J145*'Monte Carlo Inputs'!$C$13-'Monte Carlo Inputs'!$C$14*(J145-I145)</f>
        <v>2032.3037904591727</v>
      </c>
    </row>
    <row r="146" spans="1:15">
      <c r="A146">
        <v>142</v>
      </c>
      <c r="B146" s="39">
        <v>-0.46758612595561172</v>
      </c>
      <c r="C146" s="39">
        <v>0.50133783678222865</v>
      </c>
      <c r="D146" s="29">
        <f>'Monte Carlo Inputs'!$C$6+'Monte Carlo Inputs'!$D$6*B146</f>
        <v>9.6017686646181113E-2</v>
      </c>
      <c r="E146" s="29">
        <f>'Monte Carlo Inputs'!$C$7+'Monte Carlo Inputs'!$D$7*C146</f>
        <v>0.60076566259253228</v>
      </c>
      <c r="F146" s="16">
        <f>'Monte Carlo Inputs'!$C$17*(1+$D146)</f>
        <v>2662.3365626322388</v>
      </c>
      <c r="G146" s="16">
        <f t="shared" ref="G146:J146" si="140">F146*(1+$D146)</f>
        <v>2917.9679604497319</v>
      </c>
      <c r="H146" s="16">
        <f t="shared" si="140"/>
        <v>3198.1444937197903</v>
      </c>
      <c r="I146" s="16">
        <f t="shared" si="140"/>
        <v>3505.2229295669863</v>
      </c>
      <c r="J146" s="16">
        <f t="shared" si="140"/>
        <v>3841.786326443158</v>
      </c>
      <c r="K146" s="16">
        <f>F146*$E146*(1-'Monte Carlo Inputs'!$C$11)+F146*'Monte Carlo Inputs'!$C$12-F146*'Monte Carlo Inputs'!$C$13-'Monte Carlo Inputs'!$C$14*(F146-'Monte Carlo Inputs'!$C$17)</f>
        <v>1243.9660672076513</v>
      </c>
      <c r="L146" s="16">
        <f>G146*$E146*(1-'Monte Carlo Inputs'!$C$11)+G146*'Monte Carlo Inputs'!$C$12-G146*'Monte Carlo Inputs'!$C$13-'Monte Carlo Inputs'!$C$14*(G146-F146)</f>
        <v>1363.4088112472778</v>
      </c>
      <c r="M146" s="16">
        <f>H146*$E146*(1-'Monte Carlo Inputs'!$C$11)+H146*'Monte Carlo Inputs'!$C$12-H146*'Monte Carlo Inputs'!$C$13-'Monte Carlo Inputs'!$C$14*(H146-G146)</f>
        <v>1494.3201712562613</v>
      </c>
      <c r="N146" s="16">
        <f>I146*$E146*(1-'Monte Carlo Inputs'!$C$11)+I146*'Monte Carlo Inputs'!$C$12-I146*'Monte Carlo Inputs'!$C$13-'Monte Carlo Inputs'!$C$14*(I146-H146)</f>
        <v>1637.8013372090127</v>
      </c>
      <c r="O146" s="16">
        <f>J146*$E146*(1-'Monte Carlo Inputs'!$C$11)+J146*'Monte Carlo Inputs'!$C$12-J146*'Monte Carlo Inputs'!$C$13-'Monte Carlo Inputs'!$C$14*(J146-I146)</f>
        <v>1795.0592327938441</v>
      </c>
    </row>
    <row r="147" spans="1:15">
      <c r="A147">
        <v>143</v>
      </c>
      <c r="B147" s="39">
        <v>9.1222290586861127E-2</v>
      </c>
      <c r="C147" s="39">
        <v>-0.22805240081566383</v>
      </c>
      <c r="D147" s="29">
        <f>'Monte Carlo Inputs'!$C$6+'Monte Carlo Inputs'!$D$6*B147</f>
        <v>0.13221966908170371</v>
      </c>
      <c r="E147" s="29">
        <f>'Monte Carlo Inputs'!$C$7+'Monte Carlo Inputs'!$D$7*C147</f>
        <v>0.57465941369521878</v>
      </c>
      <c r="F147" s="16">
        <f>'Monte Carlo Inputs'!$C$17*(1+$D147)</f>
        <v>2750.274798166367</v>
      </c>
      <c r="G147" s="16">
        <f t="shared" ref="G147:J147" si="141">F147*(1+$D147)</f>
        <v>3113.9152218636732</v>
      </c>
      <c r="H147" s="16">
        <f t="shared" si="141"/>
        <v>3525.6360620469682</v>
      </c>
      <c r="I147" s="16">
        <f t="shared" si="141"/>
        <v>3991.7944954733393</v>
      </c>
      <c r="J147" s="16">
        <f t="shared" si="141"/>
        <v>4519.588242706991</v>
      </c>
      <c r="K147" s="16">
        <f>F147*$E147*(1-'Monte Carlo Inputs'!$C$11)+F147*'Monte Carlo Inputs'!$C$12-F147*'Monte Carlo Inputs'!$C$13-'Monte Carlo Inputs'!$C$14*(F147-'Monte Carlo Inputs'!$C$17)</f>
        <v>1235.3093740962913</v>
      </c>
      <c r="L147" s="16">
        <f>G147*$E147*(1-'Monte Carlo Inputs'!$C$11)+G147*'Monte Carlo Inputs'!$C$12-G147*'Monte Carlo Inputs'!$C$13-'Monte Carlo Inputs'!$C$14*(G147-F147)</f>
        <v>1398.6415707528297</v>
      </c>
      <c r="M147" s="16">
        <f>H147*$E147*(1-'Monte Carlo Inputs'!$C$11)+H147*'Monte Carlo Inputs'!$C$12-H147*'Monte Carlo Inputs'!$C$13-'Monte Carlo Inputs'!$C$14*(H147-G147)</f>
        <v>1583.5694964016827</v>
      </c>
      <c r="N147" s="16">
        <f>I147*$E147*(1-'Monte Carlo Inputs'!$C$11)+I147*'Monte Carlo Inputs'!$C$12-I147*'Monte Carlo Inputs'!$C$13-'Monte Carlo Inputs'!$C$14*(I147-H147)</f>
        <v>1792.9485311837936</v>
      </c>
      <c r="O147" s="16">
        <f>J147*$E147*(1-'Monte Carlo Inputs'!$C$11)+J147*'Monte Carlo Inputs'!$C$12-J147*'Monte Carlo Inputs'!$C$13-'Monte Carlo Inputs'!$C$14*(J147-I147)</f>
        <v>2030.0115926574417</v>
      </c>
    </row>
    <row r="148" spans="1:15">
      <c r="A148">
        <v>144</v>
      </c>
      <c r="B148" s="39">
        <v>-1.0203199791397779</v>
      </c>
      <c r="C148" s="39">
        <v>0.7632362246383857</v>
      </c>
      <c r="D148" s="29">
        <f>'Monte Carlo Inputs'!$C$6+'Monte Carlo Inputs'!$D$6*B148</f>
        <v>6.0209240223164456E-2</v>
      </c>
      <c r="E148" s="29">
        <f>'Monte Carlo Inputs'!$C$7+'Monte Carlo Inputs'!$D$7*C148</f>
        <v>0.61013949863631445</v>
      </c>
      <c r="F148" s="16">
        <f>'Monte Carlo Inputs'!$C$17*(1+$D148)</f>
        <v>2575.3542654260891</v>
      </c>
      <c r="G148" s="16">
        <f t="shared" ref="G148:J148" si="142">F148*(1+$D148)</f>
        <v>2730.4143890528799</v>
      </c>
      <c r="H148" s="16">
        <f t="shared" si="142"/>
        <v>2894.8105649121494</v>
      </c>
      <c r="I148" s="16">
        <f t="shared" si="142"/>
        <v>3069.1049096154993</v>
      </c>
      <c r="J148" s="16">
        <f t="shared" si="142"/>
        <v>3253.8933843886321</v>
      </c>
      <c r="K148" s="16">
        <f>F148*$E148*(1-'Monte Carlo Inputs'!$C$11)+F148*'Monte Carlo Inputs'!$C$12-F148*'Monte Carlo Inputs'!$C$13-'Monte Carlo Inputs'!$C$14*(F148-'Monte Carlo Inputs'!$C$17)</f>
        <v>1219.1715991537656</v>
      </c>
      <c r="L148" s="16">
        <f>G148*$E148*(1-'Monte Carlo Inputs'!$C$11)+G148*'Monte Carlo Inputs'!$C$12-G148*'Monte Carlo Inputs'!$C$13-'Monte Carlo Inputs'!$C$14*(G148-F148)</f>
        <v>1292.5769948404743</v>
      </c>
      <c r="M148" s="16">
        <f>H148*$E148*(1-'Monte Carlo Inputs'!$C$11)+H148*'Monte Carlo Inputs'!$C$12-H148*'Monte Carlo Inputs'!$C$13-'Monte Carlo Inputs'!$C$14*(H148-G148)</f>
        <v>1370.4020736297603</v>
      </c>
      <c r="N148" s="16">
        <f>I148*$E148*(1-'Monte Carlo Inputs'!$C$11)+I148*'Monte Carlo Inputs'!$C$12-I148*'Monte Carlo Inputs'!$C$13-'Monte Carlo Inputs'!$C$14*(I148-H148)</f>
        <v>1452.9129412832574</v>
      </c>
      <c r="O148" s="16">
        <f>J148*$E148*(1-'Monte Carlo Inputs'!$C$11)+J148*'Monte Carlo Inputs'!$C$12-J148*'Monte Carlo Inputs'!$C$13-'Monte Carlo Inputs'!$C$14*(J148-I148)</f>
        <v>1540.391725588325</v>
      </c>
    </row>
    <row r="149" spans="1:15">
      <c r="A149">
        <v>145</v>
      </c>
      <c r="B149" s="39">
        <v>0.72017216256720862</v>
      </c>
      <c r="C149" s="39">
        <v>1.9548527836662437</v>
      </c>
      <c r="D149" s="29">
        <f>'Monte Carlo Inputs'!$C$6+'Monte Carlo Inputs'!$D$6*B149</f>
        <v>0.17296571288529794</v>
      </c>
      <c r="E149" s="29">
        <f>'Monte Carlo Inputs'!$C$7+'Monte Carlo Inputs'!$D$7*C149</f>
        <v>0.65278969722217983</v>
      </c>
      <c r="F149" s="16">
        <f>'Monte Carlo Inputs'!$C$17*(1+$D149)</f>
        <v>2849.2510131696777</v>
      </c>
      <c r="G149" s="16">
        <f t="shared" ref="G149:J149" si="143">F149*(1+$D149)</f>
        <v>3342.0737458517283</v>
      </c>
      <c r="H149" s="16">
        <f t="shared" si="143"/>
        <v>3920.1379138182106</v>
      </c>
      <c r="I149" s="16">
        <f t="shared" si="143"/>
        <v>4598.1873626904617</v>
      </c>
      <c r="J149" s="16">
        <f t="shared" si="143"/>
        <v>5393.5161178583858</v>
      </c>
      <c r="K149" s="16">
        <f>F149*$E149*(1-'Monte Carlo Inputs'!$C$11)+F149*'Monte Carlo Inputs'!$C$12-F149*'Monte Carlo Inputs'!$C$13-'Monte Carlo Inputs'!$C$14*(F149-'Monte Carlo Inputs'!$C$17)</f>
        <v>1439.6360788404716</v>
      </c>
      <c r="L149" s="16">
        <f>G149*$E149*(1-'Monte Carlo Inputs'!$C$11)+G149*'Monte Carlo Inputs'!$C$12-G149*'Monte Carlo Inputs'!$C$13-'Monte Carlo Inputs'!$C$14*(G149-F149)</f>
        <v>1688.6437595125087</v>
      </c>
      <c r="M149" s="16">
        <f>H149*$E149*(1-'Monte Carlo Inputs'!$C$11)+H149*'Monte Carlo Inputs'!$C$12-H149*'Monte Carlo Inputs'!$C$13-'Monte Carlo Inputs'!$C$14*(H149-G149)</f>
        <v>1980.7212311858996</v>
      </c>
      <c r="N149" s="16">
        <f>I149*$E149*(1-'Monte Carlo Inputs'!$C$11)+I149*'Monte Carlo Inputs'!$C$12-I149*'Monte Carlo Inputs'!$C$13-'Monte Carlo Inputs'!$C$14*(I149-H149)</f>
        <v>2323.3180909650127</v>
      </c>
      <c r="O149" s="16">
        <f>J149*$E149*(1-'Monte Carlo Inputs'!$C$11)+J149*'Monte Carlo Inputs'!$C$12-J149*'Monte Carlo Inputs'!$C$13-'Monte Carlo Inputs'!$C$14*(J149-I149)</f>
        <v>2725.1724608280861</v>
      </c>
    </row>
    <row r="150" spans="1:15">
      <c r="A150">
        <v>146</v>
      </c>
      <c r="B150" s="39">
        <v>0.43534431025373294</v>
      </c>
      <c r="C150" s="39">
        <v>-2.5637738492820179</v>
      </c>
      <c r="D150" s="29">
        <f>'Monte Carlo Inputs'!$C$6+'Monte Carlo Inputs'!$D$6*B150</f>
        <v>0.15451335497272461</v>
      </c>
      <c r="E150" s="29">
        <f>'Monte Carlo Inputs'!$C$7+'Monte Carlo Inputs'!$D$7*C150</f>
        <v>0.49105954856777723</v>
      </c>
      <c r="F150" s="16">
        <f>'Monte Carlo Inputs'!$C$17*(1+$D150)</f>
        <v>2804.428390564246</v>
      </c>
      <c r="G150" s="16">
        <f t="shared" ref="G150:J150" si="144">F150*(1+$D150)</f>
        <v>3237.7500299710864</v>
      </c>
      <c r="H150" s="16">
        <f t="shared" si="144"/>
        <v>3738.025649664959</v>
      </c>
      <c r="I150" s="16">
        <f t="shared" si="144"/>
        <v>4315.6005337687902</v>
      </c>
      <c r="J150" s="16">
        <f t="shared" si="144"/>
        <v>4982.418450963487</v>
      </c>
      <c r="K150" s="16">
        <f>F150*$E150*(1-'Monte Carlo Inputs'!$C$11)+F150*'Monte Carlo Inputs'!$C$12-F150*'Monte Carlo Inputs'!$C$13-'Monte Carlo Inputs'!$C$14*(F150-'Monte Carlo Inputs'!$C$17)</f>
        <v>1093.6065265787104</v>
      </c>
      <c r="L150" s="16">
        <f>G150*$E150*(1-'Monte Carlo Inputs'!$C$11)+G150*'Monte Carlo Inputs'!$C$12-G150*'Monte Carlo Inputs'!$C$13-'Monte Carlo Inputs'!$C$14*(G150-F150)</f>
        <v>1262.5833400204556</v>
      </c>
      <c r="M150" s="16">
        <f>H150*$E150*(1-'Monte Carlo Inputs'!$C$11)+H150*'Monte Carlo Inputs'!$C$12-H150*'Monte Carlo Inputs'!$C$13-'Monte Carlo Inputs'!$C$14*(H150-G150)</f>
        <v>1457.6693278196844</v>
      </c>
      <c r="N150" s="16">
        <f>I150*$E150*(1-'Monte Carlo Inputs'!$C$11)+I150*'Monte Carlo Inputs'!$C$12-I150*'Monte Carlo Inputs'!$C$13-'Monte Carlo Inputs'!$C$14*(I150-H150)</f>
        <v>1682.89870610194</v>
      </c>
      <c r="O150" s="16">
        <f>J150*$E150*(1-'Monte Carlo Inputs'!$C$11)+J150*'Monte Carlo Inputs'!$C$12-J150*'Monte Carlo Inputs'!$C$13-'Monte Carlo Inputs'!$C$14*(J150-I150)</f>
        <v>1942.929031261008</v>
      </c>
    </row>
    <row r="151" spans="1:15">
      <c r="A151">
        <v>147</v>
      </c>
      <c r="B151" s="39">
        <v>-7.3564581911614274E-2</v>
      </c>
      <c r="C151" s="39">
        <v>0.95457463533404718</v>
      </c>
      <c r="D151" s="29">
        <f>'Monte Carlo Inputs'!$C$6+'Monte Carlo Inputs'!$D$6*B151</f>
        <v>0.12154407564539568</v>
      </c>
      <c r="E151" s="29">
        <f>'Monte Carlo Inputs'!$C$7+'Monte Carlo Inputs'!$D$7*C151</f>
        <v>0.61698786034415398</v>
      </c>
      <c r="F151" s="16">
        <f>'Monte Carlo Inputs'!$C$17*(1+$D151)</f>
        <v>2724.3427141502307</v>
      </c>
      <c r="G151" s="16">
        <f t="shared" ref="G151:J151" si="145">F151*(1+$D151)</f>
        <v>3055.4704310828888</v>
      </c>
      <c r="H151" s="16">
        <f t="shared" si="145"/>
        <v>3426.8447602906967</v>
      </c>
      <c r="I151" s="16">
        <f t="shared" si="145"/>
        <v>3843.3574390604967</v>
      </c>
      <c r="J151" s="16">
        <f t="shared" si="145"/>
        <v>4310.4947663659595</v>
      </c>
      <c r="K151" s="16">
        <f>F151*$E151*(1-'Monte Carlo Inputs'!$C$11)+F151*'Monte Carlo Inputs'!$C$12-F151*'Monte Carlo Inputs'!$C$13-'Monte Carlo Inputs'!$C$14*(F151-'Monte Carlo Inputs'!$C$17)</f>
        <v>1305.3344197124532</v>
      </c>
      <c r="L151" s="16">
        <f>G151*$E151*(1-'Monte Carlo Inputs'!$C$11)+G151*'Monte Carlo Inputs'!$C$12-G151*'Monte Carlo Inputs'!$C$13-'Monte Carlo Inputs'!$C$14*(G151-F151)</f>
        <v>1463.9900851645223</v>
      </c>
      <c r="M151" s="16">
        <f>H151*$E151*(1-'Monte Carlo Inputs'!$C$11)+H151*'Monte Carlo Inputs'!$C$12-H151*'Monte Carlo Inputs'!$C$13-'Monte Carlo Inputs'!$C$14*(H151-G151)</f>
        <v>1641.9294068198678</v>
      </c>
      <c r="N151" s="16">
        <f>I151*$E151*(1-'Monte Carlo Inputs'!$C$11)+I151*'Monte Carlo Inputs'!$C$12-I151*'Monte Carlo Inputs'!$C$13-'Monte Carlo Inputs'!$C$14*(I151-H151)</f>
        <v>1841.4961988467817</v>
      </c>
      <c r="O151" s="16">
        <f>J151*$E151*(1-'Monte Carlo Inputs'!$C$11)+J151*'Monte Carlo Inputs'!$C$12-J151*'Monte Carlo Inputs'!$C$13-'Monte Carlo Inputs'!$C$14*(J151-I151)</f>
        <v>2065.3191521401236</v>
      </c>
    </row>
    <row r="152" spans="1:15">
      <c r="A152">
        <v>148</v>
      </c>
      <c r="B152" s="39">
        <v>0.6172879839666312</v>
      </c>
      <c r="C152" s="39">
        <v>0.46561523808173633</v>
      </c>
      <c r="D152" s="29">
        <f>'Monte Carlo Inputs'!$C$6+'Monte Carlo Inputs'!$D$6*B152</f>
        <v>0.16630043885518109</v>
      </c>
      <c r="E152" s="29">
        <f>'Monte Carlo Inputs'!$C$7+'Monte Carlo Inputs'!$D$7*C152</f>
        <v>0.5994870835756192</v>
      </c>
      <c r="F152" s="16">
        <f>'Monte Carlo Inputs'!$C$17*(1+$D152)</f>
        <v>2833.060396023121</v>
      </c>
      <c r="G152" s="16">
        <f t="shared" ref="G152:J152" si="146">F152*(1+$D152)</f>
        <v>3304.1995831849995</v>
      </c>
      <c r="H152" s="16">
        <f t="shared" si="146"/>
        <v>3853.6894239337716</v>
      </c>
      <c r="I152" s="16">
        <f t="shared" si="146"/>
        <v>4494.5596663455281</v>
      </c>
      <c r="J152" s="16">
        <f t="shared" si="146"/>
        <v>5242.0069113195859</v>
      </c>
      <c r="K152" s="16">
        <f>F152*$E152*(1-'Monte Carlo Inputs'!$C$11)+F152*'Monte Carlo Inputs'!$C$12-F152*'Monte Carlo Inputs'!$C$13-'Monte Carlo Inputs'!$C$14*(F152-'Monte Carlo Inputs'!$C$17)</f>
        <v>1323.7697758658094</v>
      </c>
      <c r="L152" s="16">
        <f>G152*$E152*(1-'Monte Carlo Inputs'!$C$11)+G152*'Monte Carlo Inputs'!$C$12-G152*'Monte Carlo Inputs'!$C$13-'Monte Carlo Inputs'!$C$14*(G152-F152)</f>
        <v>1543.9132705355184</v>
      </c>
      <c r="M152" s="16">
        <f>H152*$E152*(1-'Monte Carlo Inputs'!$C$11)+H152*'Monte Carlo Inputs'!$C$12-H152*'Monte Carlo Inputs'!$C$13-'Monte Carlo Inputs'!$C$14*(H152-G152)</f>
        <v>1800.6667249799129</v>
      </c>
      <c r="N152" s="16">
        <f>I152*$E152*(1-'Monte Carlo Inputs'!$C$11)+I152*'Monte Carlo Inputs'!$C$12-I152*'Monte Carlo Inputs'!$C$13-'Monte Carlo Inputs'!$C$14*(I152-H152)</f>
        <v>2100.1183915759948</v>
      </c>
      <c r="O152" s="16">
        <f>J152*$E152*(1-'Monte Carlo Inputs'!$C$11)+J152*'Monte Carlo Inputs'!$C$12-J152*'Monte Carlo Inputs'!$C$13-'Monte Carlo Inputs'!$C$14*(J152-I152)</f>
        <v>2449.369001742919</v>
      </c>
    </row>
    <row r="153" spans="1:15">
      <c r="A153">
        <v>149</v>
      </c>
      <c r="B153" s="39">
        <v>-0.44296769168306011</v>
      </c>
      <c r="C153" s="39">
        <v>-1.7186052295102667</v>
      </c>
      <c r="D153" s="29">
        <f>'Monte Carlo Inputs'!$C$6+'Monte Carlo Inputs'!$D$6*B153</f>
        <v>9.7612573370757211E-2</v>
      </c>
      <c r="E153" s="29">
        <f>'Monte Carlo Inputs'!$C$7+'Monte Carlo Inputs'!$D$7*C153</f>
        <v>0.52130972359154015</v>
      </c>
      <c r="F153" s="16">
        <f>'Monte Carlo Inputs'!$C$17*(1+$D153)</f>
        <v>2666.2107019749064</v>
      </c>
      <c r="G153" s="16">
        <f t="shared" ref="G153:J153" si="147">F153*(1+$D153)</f>
        <v>2926.4663897433297</v>
      </c>
      <c r="H153" s="16">
        <f t="shared" si="147"/>
        <v>3212.1263049292052</v>
      </c>
      <c r="I153" s="16">
        <f t="shared" si="147"/>
        <v>3525.6702195452463</v>
      </c>
      <c r="J153" s="16">
        <f t="shared" si="147"/>
        <v>3869.8199625317002</v>
      </c>
      <c r="K153" s="16">
        <f>F153*$E153*(1-'Monte Carlo Inputs'!$C$11)+F153*'Monte Carlo Inputs'!$C$12-F153*'Monte Carlo Inputs'!$C$13-'Monte Carlo Inputs'!$C$14*(F153-'Monte Carlo Inputs'!$C$17)</f>
        <v>1095.091395694669</v>
      </c>
      <c r="L153" s="16">
        <f>G153*$E153*(1-'Monte Carlo Inputs'!$C$11)+G153*'Monte Carlo Inputs'!$C$12-G153*'Monte Carlo Inputs'!$C$13-'Monte Carlo Inputs'!$C$14*(G153-F153)</f>
        <v>1201.9860849045997</v>
      </c>
      <c r="M153" s="16">
        <f>H153*$E153*(1-'Monte Carlo Inputs'!$C$11)+H153*'Monte Carlo Inputs'!$C$12-H153*'Monte Carlo Inputs'!$C$13-'Monte Carlo Inputs'!$C$14*(H153-G153)</f>
        <v>1319.315039807979</v>
      </c>
      <c r="N153" s="16">
        <f>I153*$E153*(1-'Monte Carlo Inputs'!$C$11)+I153*'Monte Carlo Inputs'!$C$12-I153*'Monte Carlo Inputs'!$C$13-'Monte Carlo Inputs'!$C$14*(I153-H153)</f>
        <v>1448.0967759303787</v>
      </c>
      <c r="O153" s="16">
        <f>J153*$E153*(1-'Monte Carlo Inputs'!$C$11)+J153*'Monte Carlo Inputs'!$C$12-J153*'Monte Carlo Inputs'!$C$13-'Monte Carlo Inputs'!$C$14*(J153-I153)</f>
        <v>1589.4492287188395</v>
      </c>
    </row>
    <row r="154" spans="1:15">
      <c r="A154">
        <v>150</v>
      </c>
      <c r="B154" s="39">
        <v>0.60953388860627922</v>
      </c>
      <c r="C154" s="39">
        <v>-0.89874839160482489</v>
      </c>
      <c r="D154" s="29">
        <f>'Monte Carlo Inputs'!$C$6+'Monte Carlo Inputs'!$D$6*B154</f>
        <v>0.16579809562675282</v>
      </c>
      <c r="E154" s="29">
        <f>'Monte Carlo Inputs'!$C$7+'Monte Carlo Inputs'!$D$7*C154</f>
        <v>0.55065394232006593</v>
      </c>
      <c r="F154" s="16">
        <f>'Monte Carlo Inputs'!$C$17*(1+$D154)</f>
        <v>2831.8401540869459</v>
      </c>
      <c r="G154" s="16">
        <f t="shared" ref="G154:J154" si="148">F154*(1+$D154)</f>
        <v>3301.3538587539319</v>
      </c>
      <c r="H154" s="16">
        <f t="shared" si="148"/>
        <v>3848.7120415253657</v>
      </c>
      <c r="I154" s="16">
        <f t="shared" si="148"/>
        <v>4486.8211686260238</v>
      </c>
      <c r="J154" s="16">
        <f t="shared" si="148"/>
        <v>5230.7275738020198</v>
      </c>
      <c r="K154" s="16">
        <f>F154*$E154*(1-'Monte Carlo Inputs'!$C$11)+F154*'Monte Carlo Inputs'!$C$12-F154*'Monte Carlo Inputs'!$C$13-'Monte Carlo Inputs'!$C$14*(F154-'Monte Carlo Inputs'!$C$17)</f>
        <v>1224.7803028377023</v>
      </c>
      <c r="L154" s="16">
        <f>G154*$E154*(1-'Monte Carlo Inputs'!$C$11)+G154*'Monte Carlo Inputs'!$C$12-G154*'Monte Carlo Inputs'!$C$13-'Monte Carlo Inputs'!$C$14*(G154-F154)</f>
        <v>1427.8465446093508</v>
      </c>
      <c r="M154" s="16">
        <f>H154*$E154*(1-'Monte Carlo Inputs'!$C$11)+H154*'Monte Carlo Inputs'!$C$12-H154*'Monte Carlo Inputs'!$C$13-'Monte Carlo Inputs'!$C$14*(H154-G154)</f>
        <v>1664.5807825528202</v>
      </c>
      <c r="N154" s="16">
        <f>I154*$E154*(1-'Monte Carlo Inputs'!$C$11)+I154*'Monte Carlo Inputs'!$C$12-I154*'Monte Carlo Inputs'!$C$13-'Monte Carlo Inputs'!$C$14*(I154-H154)</f>
        <v>1940.5651063169682</v>
      </c>
      <c r="O154" s="16">
        <f>J154*$E154*(1-'Monte Carlo Inputs'!$C$11)+J154*'Monte Carlo Inputs'!$C$12-J154*'Monte Carlo Inputs'!$C$13-'Monte Carlo Inputs'!$C$14*(J154-I154)</f>
        <v>2262.3071053840486</v>
      </c>
    </row>
    <row r="155" spans="1:15">
      <c r="A155">
        <v>151</v>
      </c>
      <c r="B155" s="39">
        <v>-0.87410966781398525</v>
      </c>
      <c r="C155" s="39">
        <v>0.35014013390321691</v>
      </c>
      <c r="D155" s="29">
        <f>'Monte Carlo Inputs'!$C$6+'Monte Carlo Inputs'!$D$6*B155</f>
        <v>6.9681365133627993E-2</v>
      </c>
      <c r="E155" s="29">
        <f>'Monte Carlo Inputs'!$C$7+'Monte Carlo Inputs'!$D$7*C155</f>
        <v>0.59535401233921814</v>
      </c>
      <c r="F155" s="16">
        <f>'Monte Carlo Inputs'!$C$17*(1+$D155)</f>
        <v>2598.3630040460957</v>
      </c>
      <c r="G155" s="16">
        <f t="shared" ref="G155:J155" si="149">F155*(1+$D155)</f>
        <v>2779.420485280742</v>
      </c>
      <c r="H155" s="16">
        <f t="shared" si="149"/>
        <v>2973.0942989754744</v>
      </c>
      <c r="I155" s="16">
        <f t="shared" si="149"/>
        <v>3180.263568399092</v>
      </c>
      <c r="J155" s="16">
        <f t="shared" si="149"/>
        <v>3401.8686753298834</v>
      </c>
      <c r="K155" s="16">
        <f>F155*$E155*(1-'Monte Carlo Inputs'!$C$11)+F155*'Monte Carlo Inputs'!$C$12-F155*'Monte Carlo Inputs'!$C$13-'Monte Carlo Inputs'!$C$14*(F155-'Monte Carlo Inputs'!$C$17)</f>
        <v>1203.0904720215303</v>
      </c>
      <c r="L155" s="16">
        <f>G155*$E155*(1-'Monte Carlo Inputs'!$C$11)+G155*'Monte Carlo Inputs'!$C$12-G155*'Monte Carlo Inputs'!$C$13-'Monte Carlo Inputs'!$C$14*(G155-F155)</f>
        <v>1286.923458491251</v>
      </c>
      <c r="M155" s="16">
        <f>H155*$E155*(1-'Monte Carlo Inputs'!$C$11)+H155*'Monte Carlo Inputs'!$C$12-H155*'Monte Carlo Inputs'!$C$13-'Monte Carlo Inputs'!$C$14*(H155-G155)</f>
        <v>1376.5980419014113</v>
      </c>
      <c r="N155" s="16">
        <f>I155*$E155*(1-'Monte Carlo Inputs'!$C$11)+I155*'Monte Carlo Inputs'!$C$12-I155*'Monte Carlo Inputs'!$C$13-'Monte Carlo Inputs'!$C$14*(I155-H155)</f>
        <v>1472.5212727013807</v>
      </c>
      <c r="O155" s="16">
        <f>J155*$E155*(1-'Monte Carlo Inputs'!$C$11)+J155*'Monte Carlo Inputs'!$C$12-J155*'Monte Carlo Inputs'!$C$13-'Monte Carlo Inputs'!$C$14*(J155-I155)</f>
        <v>1575.12856517152</v>
      </c>
    </row>
    <row r="156" spans="1:15">
      <c r="A156">
        <v>152</v>
      </c>
      <c r="B156" s="39">
        <v>-0.53032473961102644</v>
      </c>
      <c r="C156" s="39">
        <v>-0.1572312905939634</v>
      </c>
      <c r="D156" s="29">
        <f>'Monte Carlo Inputs'!$C$6+'Monte Carlo Inputs'!$D$6*B156</f>
        <v>9.195321280801777E-2</v>
      </c>
      <c r="E156" s="29">
        <f>'Monte Carlo Inputs'!$C$7+'Monte Carlo Inputs'!$D$7*C156</f>
        <v>0.57719423447472451</v>
      </c>
      <c r="F156" s="16">
        <f>'Monte Carlo Inputs'!$C$17*(1+$D156)</f>
        <v>2652.4635492319567</v>
      </c>
      <c r="G156" s="16">
        <f t="shared" ref="G156:J156" si="150">F156*(1+$D156)</f>
        <v>2896.366094439993</v>
      </c>
      <c r="H156" s="16">
        <f t="shared" si="150"/>
        <v>3162.6962622919614</v>
      </c>
      <c r="I156" s="16">
        <f t="shared" si="150"/>
        <v>3453.5163447456166</v>
      </c>
      <c r="J156" s="16">
        <f t="shared" si="150"/>
        <v>3771.0782681299784</v>
      </c>
      <c r="K156" s="16">
        <f>F156*$E156*(1-'Monte Carlo Inputs'!$C$11)+F156*'Monte Carlo Inputs'!$C$12-F156*'Monte Carlo Inputs'!$C$13-'Monte Carlo Inputs'!$C$14*(F156-'Monte Carlo Inputs'!$C$17)</f>
        <v>1194.7127116282561</v>
      </c>
      <c r="L156" s="16">
        <f>G156*$E156*(1-'Monte Carlo Inputs'!$C$11)+G156*'Monte Carlo Inputs'!$C$12-G156*'Monte Carlo Inputs'!$C$13-'Monte Carlo Inputs'!$C$14*(G156-F156)</f>
        <v>1304.5703838450529</v>
      </c>
      <c r="M156" s="16">
        <f>H156*$E156*(1-'Monte Carlo Inputs'!$C$11)+H156*'Monte Carlo Inputs'!$C$12-H156*'Monte Carlo Inputs'!$C$13-'Monte Carlo Inputs'!$C$14*(H156-G156)</f>
        <v>1424.5298219737947</v>
      </c>
      <c r="N156" s="16">
        <f>I156*$E156*(1-'Monte Carlo Inputs'!$C$11)+I156*'Monte Carlo Inputs'!$C$12-I156*'Monte Carlo Inputs'!$C$13-'Monte Carlo Inputs'!$C$14*(I156-H156)</f>
        <v>1555.5199158451187</v>
      </c>
      <c r="O156" s="16">
        <f>J156*$E156*(1-'Monte Carlo Inputs'!$C$11)+J156*'Monte Carlo Inputs'!$C$12-J156*'Monte Carlo Inputs'!$C$13-'Monte Carlo Inputs'!$C$14*(J156-I156)</f>
        <v>1698.5549696939352</v>
      </c>
    </row>
    <row r="157" spans="1:15">
      <c r="A157">
        <v>153</v>
      </c>
      <c r="B157" s="39">
        <v>0.3744265406446704</v>
      </c>
      <c r="C157" s="39">
        <v>-1.0668752037070881</v>
      </c>
      <c r="D157" s="29">
        <f>'Monte Carlo Inputs'!$C$6+'Monte Carlo Inputs'!$D$6*B157</f>
        <v>0.15056684314485405</v>
      </c>
      <c r="E157" s="29">
        <f>'Monte Carlo Inputs'!$C$7+'Monte Carlo Inputs'!$D$7*C157</f>
        <v>0.544636367396787</v>
      </c>
      <c r="F157" s="16">
        <f>'Monte Carlo Inputs'!$C$17*(1+$D157)</f>
        <v>2794.8419186831657</v>
      </c>
      <c r="G157" s="16">
        <f t="shared" ref="G157:J157" si="151">F157*(1+$D157)</f>
        <v>3215.6524434681969</v>
      </c>
      <c r="H157" s="16">
        <f t="shared" si="151"/>
        <v>3699.8230805322401</v>
      </c>
      <c r="I157" s="16">
        <f t="shared" si="151"/>
        <v>4256.8937619624485</v>
      </c>
      <c r="J157" s="16">
        <f t="shared" si="151"/>
        <v>4897.8408173041562</v>
      </c>
      <c r="K157" s="16">
        <f>F157*$E157*(1-'Monte Carlo Inputs'!$C$11)+F157*'Monte Carlo Inputs'!$C$12-F157*'Monte Carlo Inputs'!$C$13-'Monte Carlo Inputs'!$C$14*(F157-'Monte Carlo Inputs'!$C$17)</f>
        <v>1196.2790721654983</v>
      </c>
      <c r="L157" s="16">
        <f>G157*$E157*(1-'Monte Carlo Inputs'!$C$11)+G157*'Monte Carlo Inputs'!$C$12-G157*'Monte Carlo Inputs'!$C$13-'Monte Carlo Inputs'!$C$14*(G157-F157)</f>
        <v>1376.3990355817125</v>
      </c>
      <c r="M157" s="16">
        <f>H157*$E157*(1-'Monte Carlo Inputs'!$C$11)+H157*'Monte Carlo Inputs'!$C$12-H157*'Monte Carlo Inputs'!$C$13-'Monte Carlo Inputs'!$C$14*(H157-G157)</f>
        <v>1583.6390932768725</v>
      </c>
      <c r="N157" s="16">
        <f>I157*$E157*(1-'Monte Carlo Inputs'!$C$11)+I157*'Monte Carlo Inputs'!$C$12-I157*'Monte Carlo Inputs'!$C$13-'Monte Carlo Inputs'!$C$14*(I157-H157)</f>
        <v>1822.0826322323503</v>
      </c>
      <c r="O157" s="16">
        <f>J157*$E157*(1-'Monte Carlo Inputs'!$C$11)+J157*'Monte Carlo Inputs'!$C$12-J157*'Monte Carlo Inputs'!$C$13-'Monte Carlo Inputs'!$C$14*(J157-I157)</f>
        <v>2096.4278621166413</v>
      </c>
    </row>
    <row r="158" spans="1:15">
      <c r="A158">
        <v>154</v>
      </c>
      <c r="B158" s="39">
        <v>-0.7401147768087819</v>
      </c>
      <c r="C158" s="39">
        <v>0.16033336942429016</v>
      </c>
      <c r="D158" s="29">
        <f>'Monte Carlo Inputs'!$C$6+'Monte Carlo Inputs'!$D$6*B158</f>
        <v>7.8362123237870757E-2</v>
      </c>
      <c r="E158" s="29">
        <f>'Monte Carlo Inputs'!$C$7+'Monte Carlo Inputs'!$D$7*C158</f>
        <v>0.58856047113115439</v>
      </c>
      <c r="F158" s="16">
        <f>'Monte Carlo Inputs'!$C$17*(1+$D158)</f>
        <v>2619.4494335571126</v>
      </c>
      <c r="G158" s="16">
        <f t="shared" ref="G158:J158" si="152">F158*(1+$D158)</f>
        <v>2824.7150528848861</v>
      </c>
      <c r="H158" s="16">
        <f t="shared" si="152"/>
        <v>3046.0657219709205</v>
      </c>
      <c r="I158" s="16">
        <f t="shared" si="152"/>
        <v>3284.76189946666</v>
      </c>
      <c r="J158" s="16">
        <f t="shared" si="152"/>
        <v>3542.1628162397292</v>
      </c>
      <c r="K158" s="16">
        <f>F158*$E158*(1-'Monte Carlo Inputs'!$C$11)+F158*'Monte Carlo Inputs'!$C$12-F158*'Monte Carlo Inputs'!$C$13-'Monte Carlo Inputs'!$C$14*(F158-'Monte Carlo Inputs'!$C$17)</f>
        <v>1200.5216546979057</v>
      </c>
      <c r="L158" s="16">
        <f>G158*$E158*(1-'Monte Carlo Inputs'!$C$11)+G158*'Monte Carlo Inputs'!$C$12-G158*'Monte Carlo Inputs'!$C$13-'Monte Carlo Inputs'!$C$14*(G158-F158)</f>
        <v>1294.5970805530758</v>
      </c>
      <c r="M158" s="16">
        <f>H158*$E158*(1-'Monte Carlo Inputs'!$C$11)+H158*'Monte Carlo Inputs'!$C$12-H158*'Monte Carlo Inputs'!$C$13-'Monte Carlo Inputs'!$C$14*(H158-G158)</f>
        <v>1396.0444565227635</v>
      </c>
      <c r="N158" s="16">
        <f>I158*$E158*(1-'Monte Carlo Inputs'!$C$11)+I158*'Monte Carlo Inputs'!$C$12-I158*'Monte Carlo Inputs'!$C$13-'Monte Carlo Inputs'!$C$14*(I158-H158)</f>
        <v>1505.4414642703468</v>
      </c>
      <c r="O158" s="16">
        <f>J158*$E158*(1-'Monte Carlo Inputs'!$C$11)+J158*'Monte Carlo Inputs'!$C$12-J158*'Monte Carlo Inputs'!$C$13-'Monte Carlo Inputs'!$C$14*(J158-I158)</f>
        <v>1623.4110538209006</v>
      </c>
    </row>
    <row r="159" spans="1:15">
      <c r="A159">
        <v>155</v>
      </c>
      <c r="B159" s="39">
        <v>-0.47386840819960602</v>
      </c>
      <c r="C159" s="39">
        <v>-0.43566751288088362</v>
      </c>
      <c r="D159" s="29">
        <f>'Monte Carlo Inputs'!$C$6+'Monte Carlo Inputs'!$D$6*B159</f>
        <v>9.5610693722095852E-2</v>
      </c>
      <c r="E159" s="29">
        <f>'Monte Carlo Inputs'!$C$7+'Monte Carlo Inputs'!$D$7*C159</f>
        <v>0.56722847822195521</v>
      </c>
      <c r="F159" s="16">
        <f>'Monte Carlo Inputs'!$C$17*(1+$D159)</f>
        <v>2661.3479361203435</v>
      </c>
      <c r="G159" s="16">
        <f t="shared" ref="G159:J159" si="153">F159*(1+$D159)</f>
        <v>2915.8012585286779</v>
      </c>
      <c r="H159" s="16">
        <f t="shared" si="153"/>
        <v>3194.5830396123652</v>
      </c>
      <c r="I159" s="16">
        <f t="shared" si="153"/>
        <v>3500.0193401825454</v>
      </c>
      <c r="J159" s="16">
        <f t="shared" si="153"/>
        <v>3834.6586173381511</v>
      </c>
      <c r="K159" s="16">
        <f>F159*$E159*(1-'Monte Carlo Inputs'!$C$11)+F159*'Monte Carlo Inputs'!$C$12-F159*'Monte Carlo Inputs'!$C$13-'Monte Carlo Inputs'!$C$14*(F159-'Monte Carlo Inputs'!$C$17)</f>
        <v>1179.9781896774148</v>
      </c>
      <c r="L159" s="16">
        <f>G159*$E159*(1-'Monte Carlo Inputs'!$C$11)+G159*'Monte Carlo Inputs'!$C$12-G159*'Monte Carlo Inputs'!$C$13-'Monte Carlo Inputs'!$C$14*(G159-F159)</f>
        <v>1292.7967229694152</v>
      </c>
      <c r="M159" s="16">
        <f>H159*$E159*(1-'Monte Carlo Inputs'!$C$11)+H159*'Monte Carlo Inputs'!$C$12-H159*'Monte Carlo Inputs'!$C$13-'Monte Carlo Inputs'!$C$14*(H159-G159)</f>
        <v>1416.4019144941733</v>
      </c>
      <c r="N159" s="16">
        <f>I159*$E159*(1-'Monte Carlo Inputs'!$C$11)+I159*'Monte Carlo Inputs'!$C$12-I159*'Monte Carlo Inputs'!$C$13-'Monte Carlo Inputs'!$C$14*(I159-H159)</f>
        <v>1551.8250841282663</v>
      </c>
      <c r="O159" s="16">
        <f>J159*$E159*(1-'Monte Carlo Inputs'!$C$11)+J159*'Monte Carlo Inputs'!$C$12-J159*'Monte Carlo Inputs'!$C$13-'Monte Carlo Inputs'!$C$14*(J159-I159)</f>
        <v>1700.1961569571195</v>
      </c>
    </row>
    <row r="160" spans="1:15">
      <c r="A160">
        <v>156</v>
      </c>
      <c r="B160" s="39">
        <v>4.3469287148947766E-2</v>
      </c>
      <c r="C160" s="39">
        <v>-0.82688996670466963</v>
      </c>
      <c r="D160" s="29">
        <f>'Monte Carlo Inputs'!$C$6+'Monte Carlo Inputs'!$D$6*B160</f>
        <v>0.1291260267160444</v>
      </c>
      <c r="E160" s="29">
        <f>'Monte Carlo Inputs'!$C$7+'Monte Carlo Inputs'!$D$7*C160</f>
        <v>0.55322589054354432</v>
      </c>
      <c r="F160" s="16">
        <f>'Monte Carlo Inputs'!$C$17*(1+$D160)</f>
        <v>2742.7600314959436</v>
      </c>
      <c r="G160" s="16">
        <f t="shared" ref="G160:J160" si="154">F160*(1+$D160)</f>
        <v>3096.9217365985874</v>
      </c>
      <c r="H160" s="16">
        <f t="shared" si="154"/>
        <v>3496.8149354961151</v>
      </c>
      <c r="I160" s="16">
        <f t="shared" si="154"/>
        <v>3948.3447542780495</v>
      </c>
      <c r="J160" s="16">
        <f t="shared" si="154"/>
        <v>4458.1788245031103</v>
      </c>
      <c r="K160" s="16">
        <f>F160*$E160*(1-'Monte Carlo Inputs'!$C$11)+F160*'Monte Carlo Inputs'!$C$12-F160*'Monte Carlo Inputs'!$C$13-'Monte Carlo Inputs'!$C$14*(F160-'Monte Carlo Inputs'!$C$17)</f>
        <v>1189.9915367566955</v>
      </c>
      <c r="L160" s="16">
        <f>G160*$E160*(1-'Monte Carlo Inputs'!$C$11)+G160*'Monte Carlo Inputs'!$C$12-G160*'Monte Carlo Inputs'!$C$13-'Monte Carlo Inputs'!$C$14*(G160-F160)</f>
        <v>1343.6504157238073</v>
      </c>
      <c r="M160" s="16">
        <f>H160*$E160*(1-'Monte Carlo Inputs'!$C$11)+H160*'Monte Carlo Inputs'!$C$12-H160*'Monte Carlo Inputs'!$C$13-'Monte Carlo Inputs'!$C$14*(H160-G160)</f>
        <v>1517.1506552015837</v>
      </c>
      <c r="N160" s="16">
        <f>I160*$E160*(1-'Monte Carlo Inputs'!$C$11)+I160*'Monte Carlo Inputs'!$C$12-I160*'Monte Carlo Inputs'!$C$13-'Monte Carlo Inputs'!$C$14*(I160-H160)</f>
        <v>1713.0542912374076</v>
      </c>
      <c r="O160" s="16">
        <f>J160*$E160*(1-'Monte Carlo Inputs'!$C$11)+J160*'Monte Carlo Inputs'!$C$12-J160*'Monte Carlo Inputs'!$C$13-'Monte Carlo Inputs'!$C$14*(J160-I160)</f>
        <v>1934.2541854137635</v>
      </c>
    </row>
    <row r="161" spans="1:15">
      <c r="A161">
        <v>157</v>
      </c>
      <c r="B161" s="39">
        <v>-0.1869079155854749</v>
      </c>
      <c r="C161" s="39">
        <v>0.21866818293388041</v>
      </c>
      <c r="D161" s="29">
        <f>'Monte Carlo Inputs'!$C$6+'Monte Carlo Inputs'!$D$6*B161</f>
        <v>0.11420121313048794</v>
      </c>
      <c r="E161" s="29">
        <f>'Monte Carlo Inputs'!$C$7+'Monte Carlo Inputs'!$D$7*C161</f>
        <v>0.59064838385929175</v>
      </c>
      <c r="F161" s="16">
        <f>'Monte Carlo Inputs'!$C$17*(1+$D161)</f>
        <v>2706.5061668152684</v>
      </c>
      <c r="G161" s="16">
        <f t="shared" ref="G161:J161" si="155">F161*(1+$D161)</f>
        <v>3015.5924544107188</v>
      </c>
      <c r="H161" s="16">
        <f t="shared" si="155"/>
        <v>3359.9767710115684</v>
      </c>
      <c r="I161" s="16">
        <f t="shared" si="155"/>
        <v>3743.690194351349</v>
      </c>
      <c r="J161" s="16">
        <f t="shared" si="155"/>
        <v>4171.2241561309847</v>
      </c>
      <c r="K161" s="16">
        <f>F161*$E161*(1-'Monte Carlo Inputs'!$C$11)+F161*'Monte Carlo Inputs'!$C$12-F161*'Monte Carlo Inputs'!$C$13-'Monte Carlo Inputs'!$C$14*(F161-'Monte Carlo Inputs'!$C$17)</f>
        <v>1245.7950749923511</v>
      </c>
      <c r="L161" s="16">
        <f>G161*$E161*(1-'Monte Carlo Inputs'!$C$11)+G161*'Monte Carlo Inputs'!$C$12-G161*'Monte Carlo Inputs'!$C$13-'Monte Carlo Inputs'!$C$14*(G161-F161)</f>
        <v>1388.066383868465</v>
      </c>
      <c r="M161" s="16">
        <f>H161*$E161*(1-'Monte Carlo Inputs'!$C$11)+H161*'Monte Carlo Inputs'!$C$12-H161*'Monte Carlo Inputs'!$C$13-'Monte Carlo Inputs'!$C$14*(H161-G161)</f>
        <v>1546.5852488118928</v>
      </c>
      <c r="N161" s="16">
        <f>I161*$E161*(1-'Monte Carlo Inputs'!$C$11)+I161*'Monte Carlo Inputs'!$C$12-I161*'Monte Carlo Inputs'!$C$13-'Monte Carlo Inputs'!$C$14*(I161-H161)</f>
        <v>1723.2071604359287</v>
      </c>
      <c r="O161" s="16">
        <f>J161*$E161*(1-'Monte Carlo Inputs'!$C$11)+J161*'Monte Carlo Inputs'!$C$12-J161*'Monte Carlo Inputs'!$C$13-'Monte Carlo Inputs'!$C$14*(J161-I161)</f>
        <v>1919.9995086328545</v>
      </c>
    </row>
    <row r="162" spans="1:15">
      <c r="A162">
        <v>158</v>
      </c>
      <c r="B162" s="39">
        <v>-0.73642604644889265</v>
      </c>
      <c r="C162" s="39">
        <v>-5.7330729127948264E-4</v>
      </c>
      <c r="D162" s="29">
        <f>'Monte Carlo Inputs'!$C$6+'Monte Carlo Inputs'!$D$6*B162</f>
        <v>7.8601094856309034E-2</v>
      </c>
      <c r="E162" s="29">
        <f>'Monte Carlo Inputs'!$C$7+'Monte Carlo Inputs'!$D$7*C162</f>
        <v>0.58280131843751493</v>
      </c>
      <c r="F162" s="16">
        <f>'Monte Carlo Inputs'!$C$17*(1+$D162)</f>
        <v>2620.0299195154603</v>
      </c>
      <c r="G162" s="16">
        <f t="shared" ref="G162:J162" si="156">F162*(1+$D162)</f>
        <v>2825.9671397456623</v>
      </c>
      <c r="H162" s="16">
        <f t="shared" si="156"/>
        <v>3048.0912509576233</v>
      </c>
      <c r="I162" s="16">
        <f t="shared" si="156"/>
        <v>3287.6745605048291</v>
      </c>
      <c r="J162" s="16">
        <f t="shared" si="156"/>
        <v>3546.0893804917428</v>
      </c>
      <c r="K162" s="16">
        <f>F162*$E162*(1-'Monte Carlo Inputs'!$C$11)+F162*'Monte Carlo Inputs'!$C$12-F162*'Monte Carlo Inputs'!$C$13-'Monte Carlo Inputs'!$C$14*(F162-'Monte Carlo Inputs'!$C$17)</f>
        <v>1190.0596871314033</v>
      </c>
      <c r="L162" s="16">
        <f>G162*$E162*(1-'Monte Carlo Inputs'!$C$11)+G162*'Monte Carlo Inputs'!$C$12-G162*'Monte Carlo Inputs'!$C$13-'Monte Carlo Inputs'!$C$14*(G162-F162)</f>
        <v>1283.5996814842877</v>
      </c>
      <c r="M162" s="16">
        <f>H162*$E162*(1-'Monte Carlo Inputs'!$C$11)+H162*'Monte Carlo Inputs'!$C$12-H162*'Monte Carlo Inputs'!$C$13-'Monte Carlo Inputs'!$C$14*(H162-G162)</f>
        <v>1384.4920218061625</v>
      </c>
      <c r="N162" s="16">
        <f>I162*$E162*(1-'Monte Carlo Inputs'!$C$11)+I162*'Monte Carlo Inputs'!$C$12-I162*'Monte Carlo Inputs'!$C$13-'Monte Carlo Inputs'!$C$14*(I162-H162)</f>
        <v>1493.3146105399514</v>
      </c>
      <c r="O162" s="16">
        <f>J162*$E162*(1-'Monte Carlo Inputs'!$C$11)+J162*'Monte Carlo Inputs'!$C$12-J162*'Monte Carlo Inputs'!$C$13-'Monte Carlo Inputs'!$C$14*(J162-I162)</f>
        <v>1610.6907738933144</v>
      </c>
    </row>
    <row r="163" spans="1:15">
      <c r="A163">
        <v>159</v>
      </c>
      <c r="B163" s="39">
        <v>4.4752259527657448E-2</v>
      </c>
      <c r="C163" s="39">
        <v>-0.11566355484366037</v>
      </c>
      <c r="D163" s="29">
        <f>'Monte Carlo Inputs'!$C$6+'Monte Carlo Inputs'!$D$6*B163</f>
        <v>0.12920914311541198</v>
      </c>
      <c r="E163" s="29">
        <f>'Monte Carlo Inputs'!$C$7+'Monte Carlo Inputs'!$D$7*C163</f>
        <v>0.57868202194384255</v>
      </c>
      <c r="F163" s="16">
        <f>'Monte Carlo Inputs'!$C$17*(1+$D163)</f>
        <v>2742.9619295416474</v>
      </c>
      <c r="G163" s="16">
        <f t="shared" ref="G163:J163" si="157">F163*(1+$D163)</f>
        <v>3097.3776900559205</v>
      </c>
      <c r="H163" s="16">
        <f t="shared" si="157"/>
        <v>3497.5872072928396</v>
      </c>
      <c r="I163" s="16">
        <f t="shared" si="157"/>
        <v>3949.5074533185739</v>
      </c>
      <c r="J163" s="16">
        <f t="shared" si="157"/>
        <v>4459.8199270897994</v>
      </c>
      <c r="K163" s="16">
        <f>F163*$E163*(1-'Monte Carlo Inputs'!$C$11)+F163*'Monte Carlo Inputs'!$C$12-F163*'Monte Carlo Inputs'!$C$13-'Monte Carlo Inputs'!$C$14*(F163-'Monte Carlo Inputs'!$C$17)</f>
        <v>1239.767861796468</v>
      </c>
      <c r="L163" s="16">
        <f>G163*$E163*(1-'Monte Carlo Inputs'!$C$11)+G163*'Monte Carlo Inputs'!$C$12-G163*'Monte Carlo Inputs'!$C$13-'Monte Carlo Inputs'!$C$14*(G163-F163)</f>
        <v>1399.9572048812161</v>
      </c>
      <c r="M163" s="16">
        <f>H163*$E163*(1-'Monte Carlo Inputs'!$C$11)+H163*'Monte Carlo Inputs'!$C$12-H163*'Monte Carlo Inputs'!$C$13-'Monte Carlo Inputs'!$C$14*(H163-G163)</f>
        <v>1580.844475722165</v>
      </c>
      <c r="N163" s="16">
        <f>I163*$E163*(1-'Monte Carlo Inputs'!$C$11)+I163*'Monte Carlo Inputs'!$C$12-I163*'Monte Carlo Inputs'!$C$13-'Monte Carlo Inputs'!$C$14*(I163-H163)</f>
        <v>1785.1040358289588</v>
      </c>
      <c r="O163" s="16">
        <f>J163*$E163*(1-'Monte Carlo Inputs'!$C$11)+J163*'Monte Carlo Inputs'!$C$12-J163*'Monte Carlo Inputs'!$C$13-'Monte Carlo Inputs'!$C$14*(J163-I163)</f>
        <v>2015.755798670282</v>
      </c>
    </row>
    <row r="164" spans="1:15">
      <c r="A164">
        <v>160</v>
      </c>
      <c r="B164" s="39">
        <v>-0.89019248093810155</v>
      </c>
      <c r="C164" s="39">
        <v>-0.41084333007997265</v>
      </c>
      <c r="D164" s="29">
        <f>'Monte Carlo Inputs'!$C$6+'Monte Carlo Inputs'!$D$6*B164</f>
        <v>6.8639452197105849E-2</v>
      </c>
      <c r="E164" s="29">
        <f>'Monte Carlo Inputs'!$C$7+'Monte Carlo Inputs'!$D$7*C164</f>
        <v>0.56811698242926034</v>
      </c>
      <c r="F164" s="16">
        <f>'Monte Carlo Inputs'!$C$17*(1+$D164)</f>
        <v>2595.8320933319901</v>
      </c>
      <c r="G164" s="16">
        <f t="shared" ref="G164:J164" si="158">F164*(1+$D164)</f>
        <v>2774.0085862139645</v>
      </c>
      <c r="H164" s="16">
        <f t="shared" si="158"/>
        <v>2964.4150159617593</v>
      </c>
      <c r="I164" s="16">
        <f t="shared" si="158"/>
        <v>3167.8908387422493</v>
      </c>
      <c r="J164" s="16">
        <f t="shared" si="158"/>
        <v>3385.3331305337474</v>
      </c>
      <c r="K164" s="16">
        <f>F164*$E164*(1-'Monte Carlo Inputs'!$C$11)+F164*'Monte Carlo Inputs'!$C$12-F164*'Monte Carlo Inputs'!$C$13-'Monte Carlo Inputs'!$C$14*(F164-'Monte Carlo Inputs'!$C$17)</f>
        <v>1151.5687733068371</v>
      </c>
      <c r="L164" s="16">
        <f>G164*$E164*(1-'Monte Carlo Inputs'!$C$11)+G164*'Monte Carlo Inputs'!$C$12-G164*'Monte Carlo Inputs'!$C$13-'Monte Carlo Inputs'!$C$14*(G164-F164)</f>
        <v>1230.6118230739119</v>
      </c>
      <c r="M164" s="16">
        <f>H164*$E164*(1-'Monte Carlo Inputs'!$C$11)+H164*'Monte Carlo Inputs'!$C$12-H164*'Monte Carlo Inputs'!$C$13-'Monte Carlo Inputs'!$C$14*(H164-G164)</f>
        <v>1315.080344476987</v>
      </c>
      <c r="N164" s="16">
        <f>I164*$E164*(1-'Monte Carlo Inputs'!$C$11)+I164*'Monte Carlo Inputs'!$C$12-I164*'Monte Carlo Inputs'!$C$13-'Monte Carlo Inputs'!$C$14*(I164-H164)</f>
        <v>1405.3467389170685</v>
      </c>
      <c r="O164" s="16">
        <f>J164*$E164*(1-'Monte Carlo Inputs'!$C$11)+J164*'Monte Carlo Inputs'!$C$12-J164*'Monte Carlo Inputs'!$C$13-'Monte Carlo Inputs'!$C$14*(J164-I164)</f>
        <v>1501.8089692233252</v>
      </c>
    </row>
    <row r="165" spans="1:15">
      <c r="A165">
        <v>161</v>
      </c>
      <c r="B165" s="39">
        <v>-0.2363608185425925</v>
      </c>
      <c r="C165" s="39">
        <v>-1.5147953796572895</v>
      </c>
      <c r="D165" s="29">
        <f>'Monte Carlo Inputs'!$C$6+'Monte Carlo Inputs'!$D$6*B165</f>
        <v>0.11099744405464564</v>
      </c>
      <c r="E165" s="29">
        <f>'Monte Carlo Inputs'!$C$7+'Monte Carlo Inputs'!$D$7*C165</f>
        <v>0.52860446157090868</v>
      </c>
      <c r="F165" s="16">
        <f>'Monte Carlo Inputs'!$C$17*(1+$D165)</f>
        <v>2698.7238913531405</v>
      </c>
      <c r="G165" s="16">
        <f t="shared" ref="G165:J165" si="159">F165*(1+$D165)</f>
        <v>2998.2753455025468</v>
      </c>
      <c r="H165" s="16">
        <f t="shared" si="159"/>
        <v>3331.0762454253895</v>
      </c>
      <c r="I165" s="16">
        <f t="shared" si="159"/>
        <v>3700.8171946187535</v>
      </c>
      <c r="J165" s="16">
        <f t="shared" si="159"/>
        <v>4111.5984441349192</v>
      </c>
      <c r="K165" s="16">
        <f>F165*$E165*(1-'Monte Carlo Inputs'!$C$11)+F165*'Monte Carlo Inputs'!$C$12-F165*'Monte Carlo Inputs'!$C$13-'Monte Carlo Inputs'!$C$14*(F165-'Monte Carlo Inputs'!$C$17)</f>
        <v>1122.9504574447769</v>
      </c>
      <c r="L165" s="16">
        <f>G165*$E165*(1-'Monte Carlo Inputs'!$C$11)+G165*'Monte Carlo Inputs'!$C$12-G165*'Monte Carlo Inputs'!$C$13-'Monte Carlo Inputs'!$C$14*(G165-F165)</f>
        <v>1247.5950880211426</v>
      </c>
      <c r="M165" s="16">
        <f>H165*$E165*(1-'Monte Carlo Inputs'!$C$11)+H165*'Monte Carlo Inputs'!$C$12-H165*'Monte Carlo Inputs'!$C$13-'Monte Carlo Inputs'!$C$14*(H165-G165)</f>
        <v>1386.0749540066199</v>
      </c>
      <c r="N165" s="16">
        <f>I165*$E165*(1-'Monte Carlo Inputs'!$C$11)+I165*'Monte Carlo Inputs'!$C$12-I165*'Monte Carlo Inputs'!$C$13-'Monte Carlo Inputs'!$C$14*(I165-H165)</f>
        <v>1539.9257311695155</v>
      </c>
      <c r="O165" s="16">
        <f>J165*$E165*(1-'Monte Carlo Inputs'!$C$11)+J165*'Monte Carlo Inputs'!$C$12-J165*'Monte Carlo Inputs'!$C$13-'Monte Carlo Inputs'!$C$14*(J165-I165)</f>
        <v>1710.853551363313</v>
      </c>
    </row>
    <row r="166" spans="1:15">
      <c r="A166">
        <v>162</v>
      </c>
      <c r="B166" s="39">
        <v>-1.3395655182067094</v>
      </c>
      <c r="C166" s="39">
        <v>-1.684361487120877</v>
      </c>
      <c r="D166" s="29">
        <f>'Monte Carlo Inputs'!$C$6+'Monte Carlo Inputs'!$D$6*B166</f>
        <v>3.9527158393708739E-2</v>
      </c>
      <c r="E166" s="29">
        <f>'Monte Carlo Inputs'!$C$7+'Monte Carlo Inputs'!$D$7*C166</f>
        <v>0.52253537155872032</v>
      </c>
      <c r="F166" s="16">
        <f>'Monte Carlo Inputs'!$C$17*(1+$D166)</f>
        <v>2525.1154204541581</v>
      </c>
      <c r="G166" s="16">
        <f t="shared" ref="G166:J166" si="160">F166*(1+$D166)</f>
        <v>2624.926057640846</v>
      </c>
      <c r="H166" s="16">
        <f t="shared" si="160"/>
        <v>2728.6819256929889</v>
      </c>
      <c r="I166" s="16">
        <f t="shared" si="160"/>
        <v>2836.5389683759058</v>
      </c>
      <c r="J166" s="16">
        <f t="shared" si="160"/>
        <v>2948.6592934688274</v>
      </c>
      <c r="K166" s="16">
        <f>F166*$E166*(1-'Monte Carlo Inputs'!$C$11)+F166*'Monte Carlo Inputs'!$C$12-F166*'Monte Carlo Inputs'!$C$13-'Monte Carlo Inputs'!$C$14*(F166-'Monte Carlo Inputs'!$C$17)</f>
        <v>1037.1867441878464</v>
      </c>
      <c r="L166" s="16">
        <f>G166*$E166*(1-'Monte Carlo Inputs'!$C$11)+G166*'Monte Carlo Inputs'!$C$12-G166*'Monte Carlo Inputs'!$C$13-'Monte Carlo Inputs'!$C$14*(G166-F166)</f>
        <v>1078.1837889092146</v>
      </c>
      <c r="M166" s="16">
        <f>H166*$E166*(1-'Monte Carlo Inputs'!$C$11)+H166*'Monte Carlo Inputs'!$C$12-H166*'Monte Carlo Inputs'!$C$13-'Monte Carlo Inputs'!$C$14*(H166-G166)</f>
        <v>1120.8013303109581</v>
      </c>
      <c r="N166" s="16">
        <f>I166*$E166*(1-'Monte Carlo Inputs'!$C$11)+I166*'Monte Carlo Inputs'!$C$12-I166*'Monte Carlo Inputs'!$C$13-'Monte Carlo Inputs'!$C$14*(I166-H166)</f>
        <v>1165.103422022039</v>
      </c>
      <c r="O166" s="16">
        <f>J166*$E166*(1-'Monte Carlo Inputs'!$C$11)+J166*'Monte Carlo Inputs'!$C$12-J166*'Monte Carlo Inputs'!$C$13-'Monte Carlo Inputs'!$C$14*(J166-I166)</f>
        <v>1211.1566495293562</v>
      </c>
    </row>
    <row r="167" spans="1:15">
      <c r="A167">
        <v>163</v>
      </c>
      <c r="B167" s="39">
        <v>-0.24835882747985089</v>
      </c>
      <c r="C167" s="39">
        <v>0.84819468506680273</v>
      </c>
      <c r="D167" s="29">
        <f>'Monte Carlo Inputs'!$C$6+'Monte Carlo Inputs'!$D$6*B167</f>
        <v>0.11022016208116474</v>
      </c>
      <c r="E167" s="29">
        <f>'Monte Carlo Inputs'!$C$7+'Monte Carlo Inputs'!$D$7*C167</f>
        <v>0.61318032177809556</v>
      </c>
      <c r="F167" s="16">
        <f>'Monte Carlo Inputs'!$C$17*(1+$D167)</f>
        <v>2696.8357957113576</v>
      </c>
      <c r="G167" s="16">
        <f t="shared" ref="G167:J167" si="161">F167*(1+$D167)</f>
        <v>2994.08147422095</v>
      </c>
      <c r="H167" s="16">
        <f t="shared" si="161"/>
        <v>3324.0896195937958</v>
      </c>
      <c r="I167" s="16">
        <f t="shared" si="161"/>
        <v>3690.4713162377411</v>
      </c>
      <c r="J167" s="16">
        <f t="shared" si="161"/>
        <v>4097.2356628693542</v>
      </c>
      <c r="K167" s="16">
        <f>F167*$E167*(1-'Monte Carlo Inputs'!$C$11)+F167*'Monte Carlo Inputs'!$C$12-F167*'Monte Carlo Inputs'!$C$13-'Monte Carlo Inputs'!$C$14*(F167-'Monte Carlo Inputs'!$C$17)</f>
        <v>1284.4370361110318</v>
      </c>
      <c r="L167" s="16">
        <f>G167*$E167*(1-'Monte Carlo Inputs'!$C$11)+G167*'Monte Carlo Inputs'!$C$12-G167*'Monte Carlo Inputs'!$C$13-'Monte Carlo Inputs'!$C$14*(G167-F167)</f>
        <v>1426.0078944142404</v>
      </c>
      <c r="M167" s="16">
        <f>H167*$E167*(1-'Monte Carlo Inputs'!$C$11)+H167*'Monte Carlo Inputs'!$C$12-H167*'Monte Carlo Inputs'!$C$13-'Monte Carlo Inputs'!$C$14*(H167-G167)</f>
        <v>1583.1827156655984</v>
      </c>
      <c r="N167" s="16">
        <f>I167*$E167*(1-'Monte Carlo Inputs'!$C$11)+I167*'Monte Carlo Inputs'!$C$12-I167*'Monte Carlo Inputs'!$C$13-'Monte Carlo Inputs'!$C$14*(I167-H167)</f>
        <v>1757.6813711903594</v>
      </c>
      <c r="O167" s="16">
        <f>J167*$E167*(1-'Monte Carlo Inputs'!$C$11)+J167*'Monte Carlo Inputs'!$C$12-J167*'Monte Carlo Inputs'!$C$13-'Monte Carlo Inputs'!$C$14*(J167-I167)</f>
        <v>1951.4132968100043</v>
      </c>
    </row>
    <row r="168" spans="1:15">
      <c r="A168">
        <v>164</v>
      </c>
      <c r="B168" s="39">
        <v>0.62817936560153131</v>
      </c>
      <c r="C168" s="39">
        <v>-0.86733551886967886</v>
      </c>
      <c r="D168" s="29">
        <f>'Monte Carlo Inputs'!$C$6+'Monte Carlo Inputs'!$D$6*B168</f>
        <v>0.16700602881226301</v>
      </c>
      <c r="E168" s="29">
        <f>'Monte Carlo Inputs'!$C$7+'Monte Carlo Inputs'!$D$7*C168</f>
        <v>0.55177826813624919</v>
      </c>
      <c r="F168" s="16">
        <f>'Monte Carlo Inputs'!$C$17*(1+$D168)</f>
        <v>2834.7743445878687</v>
      </c>
      <c r="G168" s="16">
        <f t="shared" ref="G168:J168" si="162">F168*(1+$D168)</f>
        <v>3308.1987504563745</v>
      </c>
      <c r="H168" s="16">
        <f t="shared" si="162"/>
        <v>3860.6878862917843</v>
      </c>
      <c r="I168" s="16">
        <f t="shared" si="162"/>
        <v>4505.4460386649844</v>
      </c>
      <c r="J168" s="16">
        <f t="shared" si="162"/>
        <v>5257.8826896103647</v>
      </c>
      <c r="K168" s="16">
        <f>F168*$E168*(1-'Monte Carlo Inputs'!$C$11)+F168*'Monte Carlo Inputs'!$C$12-F168*'Monte Carlo Inputs'!$C$13-'Monte Carlo Inputs'!$C$14*(F168-'Monte Carlo Inputs'!$C$17)</f>
        <v>1228.3594747435311</v>
      </c>
      <c r="L168" s="16">
        <f>G168*$E168*(1-'Monte Carlo Inputs'!$C$11)+G168*'Monte Carlo Inputs'!$C$12-G168*'Monte Carlo Inputs'!$C$13-'Monte Carlo Inputs'!$C$14*(G168-F168)</f>
        <v>1433.5029125743654</v>
      </c>
      <c r="M168" s="16">
        <f>H168*$E168*(1-'Monte Carlo Inputs'!$C$11)+H168*'Monte Carlo Inputs'!$C$12-H168*'Monte Carlo Inputs'!$C$13-'Monte Carlo Inputs'!$C$14*(H168-G168)</f>
        <v>1672.906541294223</v>
      </c>
      <c r="N168" s="16">
        <f>I168*$E168*(1-'Monte Carlo Inputs'!$C$11)+I168*'Monte Carlo Inputs'!$C$12-I168*'Monte Carlo Inputs'!$C$13-'Monte Carlo Inputs'!$C$14*(I168-H168)</f>
        <v>1952.2920193298291</v>
      </c>
      <c r="O168" s="16">
        <f>J168*$E168*(1-'Monte Carlo Inputs'!$C$11)+J168*'Monte Carlo Inputs'!$C$12-J168*'Monte Carlo Inputs'!$C$13-'Monte Carlo Inputs'!$C$14*(J168-I168)</f>
        <v>2278.3365565599775</v>
      </c>
    </row>
    <row r="169" spans="1:15">
      <c r="A169">
        <v>165</v>
      </c>
      <c r="B169" s="39">
        <v>-1.0679005355257178</v>
      </c>
      <c r="C169" s="39">
        <v>-0.6415967608751505</v>
      </c>
      <c r="D169" s="29">
        <f>'Monte Carlo Inputs'!$C$6+'Monte Carlo Inputs'!$D$6*B169</f>
        <v>5.712676970989998E-2</v>
      </c>
      <c r="E169" s="29">
        <f>'Monte Carlo Inputs'!$C$7+'Monte Carlo Inputs'!$D$7*C169</f>
        <v>0.55985788299561945</v>
      </c>
      <c r="F169" s="16">
        <f>'Monte Carlo Inputs'!$C$17*(1+$D169)</f>
        <v>2567.8666363023185</v>
      </c>
      <c r="G169" s="16">
        <f t="shared" ref="G169:J169" si="163">F169*(1+$D169)</f>
        <v>2714.5605622800967</v>
      </c>
      <c r="H169" s="16">
        <f t="shared" si="163"/>
        <v>2869.6346383850487</v>
      </c>
      <c r="I169" s="16">
        <f t="shared" si="163"/>
        <v>3033.5675955236238</v>
      </c>
      <c r="J169" s="16">
        <f t="shared" si="163"/>
        <v>3206.8655129525173</v>
      </c>
      <c r="K169" s="16">
        <f>F169*$E169*(1-'Monte Carlo Inputs'!$C$11)+F169*'Monte Carlo Inputs'!$C$12-F169*'Monte Carlo Inputs'!$C$13-'Monte Carlo Inputs'!$C$14*(F169-'Monte Carlo Inputs'!$C$17)</f>
        <v>1123.6327568797185</v>
      </c>
      <c r="L169" s="16">
        <f>G169*$E169*(1-'Monte Carlo Inputs'!$C$11)+G169*'Monte Carlo Inputs'!$C$12-G169*'Monte Carlo Inputs'!$C$13-'Monte Carlo Inputs'!$C$14*(G169-F169)</f>
        <v>1187.8222666204861</v>
      </c>
      <c r="M169" s="16">
        <f>H169*$E169*(1-'Monte Carlo Inputs'!$C$11)+H169*'Monte Carlo Inputs'!$C$12-H169*'Monte Carlo Inputs'!$C$13-'Monte Carlo Inputs'!$C$14*(H169-G169)</f>
        <v>1255.6787157020062</v>
      </c>
      <c r="N169" s="16">
        <f>I169*$E169*(1-'Monte Carlo Inputs'!$C$11)+I169*'Monte Carlo Inputs'!$C$12-I169*'Monte Carlo Inputs'!$C$13-'Monte Carlo Inputs'!$C$14*(I169-H169)</f>
        <v>1327.4115845235378</v>
      </c>
      <c r="O169" s="16">
        <f>J169*$E169*(1-'Monte Carlo Inputs'!$C$11)+J169*'Monte Carlo Inputs'!$C$12-J169*'Monte Carlo Inputs'!$C$13-'Monte Carlo Inputs'!$C$14*(J169-I169)</f>
        <v>1403.2423204228674</v>
      </c>
    </row>
    <row r="170" spans="1:15">
      <c r="A170">
        <v>166</v>
      </c>
      <c r="B170" s="39">
        <v>0.62166488285274546</v>
      </c>
      <c r="C170" s="39">
        <v>-0.80210854784115426</v>
      </c>
      <c r="D170" s="29">
        <f>'Monte Carlo Inputs'!$C$6+'Monte Carlo Inputs'!$D$6*B170</f>
        <v>0.16658399295334153</v>
      </c>
      <c r="E170" s="29">
        <f>'Monte Carlo Inputs'!$C$7+'Monte Carlo Inputs'!$D$7*C170</f>
        <v>0.55411286414907279</v>
      </c>
      <c r="F170" s="16">
        <f>'Monte Carlo Inputs'!$C$17*(1+$D170)</f>
        <v>2833.7491772829621</v>
      </c>
      <c r="G170" s="16">
        <f t="shared" ref="G170:J170" si="164">F170*(1+$D170)</f>
        <v>3305.8064302630041</v>
      </c>
      <c r="H170" s="16">
        <f t="shared" si="164"/>
        <v>3856.5008653470472</v>
      </c>
      <c r="I170" s="16">
        <f t="shared" si="164"/>
        <v>4498.932178324575</v>
      </c>
      <c r="J170" s="16">
        <f t="shared" si="164"/>
        <v>5248.382264616157</v>
      </c>
      <c r="K170" s="16">
        <f>F170*$E170*(1-'Monte Carlo Inputs'!$C$11)+F170*'Monte Carlo Inputs'!$C$12-F170*'Monte Carlo Inputs'!$C$13-'Monte Carlo Inputs'!$C$14*(F170-'Monte Carlo Inputs'!$C$17)</f>
        <v>1232.6080500760929</v>
      </c>
      <c r="L170" s="16">
        <f>G170*$E170*(1-'Monte Carlo Inputs'!$C$11)+G170*'Monte Carlo Inputs'!$C$12-G170*'Monte Carlo Inputs'!$C$13-'Monte Carlo Inputs'!$C$14*(G170-F170)</f>
        <v>1437.9408208042007</v>
      </c>
      <c r="M170" s="16">
        <f>H170*$E170*(1-'Monte Carlo Inputs'!$C$11)+H170*'Monte Carlo Inputs'!$C$12-H170*'Monte Carlo Inputs'!$C$13-'Monte Carlo Inputs'!$C$14*(H170-G170)</f>
        <v>1677.4787443643695</v>
      </c>
      <c r="N170" s="16">
        <f>I170*$E170*(1-'Monte Carlo Inputs'!$C$11)+I170*'Monte Carlo Inputs'!$C$12-I170*'Monte Carlo Inputs'!$C$13-'Monte Carlo Inputs'!$C$14*(I170-H170)</f>
        <v>1956.9198516949439</v>
      </c>
      <c r="O170" s="16">
        <f>J170*$E170*(1-'Monte Carlo Inputs'!$C$11)+J170*'Monte Carlo Inputs'!$C$12-J170*'Monte Carlo Inputs'!$C$13-'Monte Carlo Inputs'!$C$14*(J170-I170)</f>
        <v>2282.9113744799483</v>
      </c>
    </row>
    <row r="171" spans="1:15">
      <c r="A171">
        <v>167</v>
      </c>
      <c r="B171" s="39">
        <v>-0.64188075400609701</v>
      </c>
      <c r="C171" s="39">
        <v>1.9900402551598495</v>
      </c>
      <c r="D171" s="29">
        <f>'Monte Carlo Inputs'!$C$6+'Monte Carlo Inputs'!$D$6*B171</f>
        <v>8.4726140426583274E-2</v>
      </c>
      <c r="E171" s="29">
        <f>'Monte Carlo Inputs'!$C$7+'Monte Carlo Inputs'!$D$7*C171</f>
        <v>0.6540491230295562</v>
      </c>
      <c r="F171" s="16">
        <f>'Monte Carlo Inputs'!$C$17*(1+$D171)</f>
        <v>2634.9082677102137</v>
      </c>
      <c r="G171" s="16">
        <f t="shared" ref="G171:J171" si="165">F171*(1+$D171)</f>
        <v>2858.1538756113946</v>
      </c>
      <c r="H171" s="16">
        <f t="shared" si="165"/>
        <v>3100.3142222372289</v>
      </c>
      <c r="I171" s="16">
        <f t="shared" si="165"/>
        <v>3362.991880397034</v>
      </c>
      <c r="J171" s="16">
        <f t="shared" si="165"/>
        <v>3647.9252027090129</v>
      </c>
      <c r="K171" s="16">
        <f>F171*$E171*(1-'Monte Carlo Inputs'!$C$11)+F171*'Monte Carlo Inputs'!$C$12-F171*'Monte Carlo Inputs'!$C$13-'Monte Carlo Inputs'!$C$14*(F171-'Monte Carlo Inputs'!$C$17)</f>
        <v>1330.6335375070867</v>
      </c>
      <c r="L171" s="16">
        <f>G171*$E171*(1-'Monte Carlo Inputs'!$C$11)+G171*'Monte Carlo Inputs'!$C$12-G171*'Monte Carlo Inputs'!$C$13-'Monte Carlo Inputs'!$C$14*(G171-F171)</f>
        <v>1443.3729814622334</v>
      </c>
      <c r="M171" s="16">
        <f>H171*$E171*(1-'Monte Carlo Inputs'!$C$11)+H171*'Monte Carlo Inputs'!$C$12-H171*'Monte Carlo Inputs'!$C$13-'Monte Carlo Inputs'!$C$14*(H171-G171)</f>
        <v>1565.6644033775387</v>
      </c>
      <c r="N171" s="16">
        <f>I171*$E171*(1-'Monte Carlo Inputs'!$C$11)+I171*'Monte Carlo Inputs'!$C$12-I171*'Monte Carlo Inputs'!$C$13-'Monte Carlo Inputs'!$C$14*(I171-H171)</f>
        <v>1698.3171054790068</v>
      </c>
      <c r="O171" s="16">
        <f>J171*$E171*(1-'Monte Carlo Inputs'!$C$11)+J171*'Monte Carlo Inputs'!$C$12-J171*'Monte Carlo Inputs'!$C$13-'Monte Carlo Inputs'!$C$14*(J171-I171)</f>
        <v>1842.2089590466896</v>
      </c>
    </row>
    <row r="172" spans="1:15">
      <c r="A172">
        <v>168</v>
      </c>
      <c r="B172" s="39">
        <v>-0.18067263958942845</v>
      </c>
      <c r="C172" s="39">
        <v>-2.4278375328936481</v>
      </c>
      <c r="D172" s="29">
        <f>'Monte Carlo Inputs'!$C$6+'Monte Carlo Inputs'!$D$6*B172</f>
        <v>0.1146051607901996</v>
      </c>
      <c r="E172" s="29">
        <f>'Monte Carlo Inputs'!$C$7+'Monte Carlo Inputs'!$D$7*C172</f>
        <v>0.4959249650854235</v>
      </c>
      <c r="F172" s="16">
        <f>'Monte Carlo Inputs'!$C$17*(1+$D172)</f>
        <v>2707.4873960754744</v>
      </c>
      <c r="G172" s="16">
        <f t="shared" ref="G172:J172" si="166">F172*(1+$D172)</f>
        <v>3017.779424440143</v>
      </c>
      <c r="H172" s="16">
        <f t="shared" si="166"/>
        <v>3363.6325206074616</v>
      </c>
      <c r="I172" s="16">
        <f t="shared" si="166"/>
        <v>3749.1221664708241</v>
      </c>
      <c r="J172" s="16">
        <f t="shared" si="166"/>
        <v>4178.7909151813146</v>
      </c>
      <c r="K172" s="16">
        <f>F172*$E172*(1-'Monte Carlo Inputs'!$C$11)+F172*'Monte Carlo Inputs'!$C$12-F172*'Monte Carlo Inputs'!$C$13-'Monte Carlo Inputs'!$C$14*(F172-'Monte Carlo Inputs'!$C$17)</f>
        <v>1063.7697148412494</v>
      </c>
      <c r="L172" s="16">
        <f>G172*$E172*(1-'Monte Carlo Inputs'!$C$11)+G172*'Monte Carlo Inputs'!$C$12-G172*'Monte Carlo Inputs'!$C$13-'Monte Carlo Inputs'!$C$14*(G172-F172)</f>
        <v>1185.6832140543759</v>
      </c>
      <c r="M172" s="16">
        <f>H172*$E172*(1-'Monte Carlo Inputs'!$C$11)+H172*'Monte Carlo Inputs'!$C$12-H172*'Monte Carlo Inputs'!$C$13-'Monte Carlo Inputs'!$C$14*(H172-G172)</f>
        <v>1321.5686294473182</v>
      </c>
      <c r="N172" s="16">
        <f>I172*$E172*(1-'Monte Carlo Inputs'!$C$11)+I172*'Monte Carlo Inputs'!$C$12-I172*'Monte Carlo Inputs'!$C$13-'Monte Carlo Inputs'!$C$14*(I172-H172)</f>
        <v>1473.0272147204118</v>
      </c>
      <c r="O172" s="16">
        <f>J172*$E172*(1-'Monte Carlo Inputs'!$C$11)+J172*'Monte Carlo Inputs'!$C$12-J172*'Monte Carlo Inputs'!$C$13-'Monte Carlo Inputs'!$C$14*(J172-I172)</f>
        <v>1641.8437355117846</v>
      </c>
    </row>
    <row r="173" spans="1:15">
      <c r="A173">
        <v>169</v>
      </c>
      <c r="B173" s="39">
        <v>0.55248607313691311</v>
      </c>
      <c r="C173" s="39">
        <v>0.18018006912288256</v>
      </c>
      <c r="D173" s="29">
        <f>'Monte Carlo Inputs'!$C$6+'Monte Carlo Inputs'!$D$6*B173</f>
        <v>0.16210229586341846</v>
      </c>
      <c r="E173" s="29">
        <f>'Monte Carlo Inputs'!$C$7+'Monte Carlo Inputs'!$D$7*C173</f>
        <v>0.58927082185346191</v>
      </c>
      <c r="F173" s="16">
        <f>'Monte Carlo Inputs'!$C$17*(1+$D173)</f>
        <v>2822.8626868818301</v>
      </c>
      <c r="G173" s="16">
        <f t="shared" ref="G173:J173" si="167">F173*(1+$D173)</f>
        <v>3280.4552093325528</v>
      </c>
      <c r="H173" s="16">
        <f t="shared" si="167"/>
        <v>3812.2245302424703</v>
      </c>
      <c r="I173" s="16">
        <f t="shared" si="167"/>
        <v>4430.1948789416165</v>
      </c>
      <c r="J173" s="16">
        <f t="shared" si="167"/>
        <v>5148.3396399404119</v>
      </c>
      <c r="K173" s="16">
        <f>F173*$E173*(1-'Monte Carlo Inputs'!$C$11)+F173*'Monte Carlo Inputs'!$C$12-F173*'Monte Carlo Inputs'!$C$13-'Monte Carlo Inputs'!$C$14*(F173-'Monte Carlo Inputs'!$C$17)</f>
        <v>1298.3371124142132</v>
      </c>
      <c r="L173" s="16">
        <f>G173*$E173*(1-'Monte Carlo Inputs'!$C$11)+G173*'Monte Carlo Inputs'!$C$12-G173*'Monte Carlo Inputs'!$C$13-'Monte Carlo Inputs'!$C$14*(G173-F173)</f>
        <v>1508.8005391412385</v>
      </c>
      <c r="M173" s="16">
        <f>H173*$E173*(1-'Monte Carlo Inputs'!$C$11)+H173*'Monte Carlo Inputs'!$C$12-H173*'Monte Carlo Inputs'!$C$13-'Monte Carlo Inputs'!$C$14*(H173-G173)</f>
        <v>1753.3805705359964</v>
      </c>
      <c r="N173" s="16">
        <f>I173*$E173*(1-'Monte Carlo Inputs'!$C$11)+I173*'Monte Carlo Inputs'!$C$12-I173*'Monte Carlo Inputs'!$C$13-'Monte Carlo Inputs'!$C$14*(I173-H173)</f>
        <v>2037.6075865421919</v>
      </c>
      <c r="O173" s="16">
        <f>J173*$E173*(1-'Monte Carlo Inputs'!$C$11)+J173*'Monte Carlo Inputs'!$C$12-J173*'Monte Carlo Inputs'!$C$13-'Monte Carlo Inputs'!$C$14*(J173-I173)</f>
        <v>2367.9084543894</v>
      </c>
    </row>
    <row r="174" spans="1:15">
      <c r="A174">
        <v>170</v>
      </c>
      <c r="B174" s="39">
        <v>-1.1605396256805349</v>
      </c>
      <c r="C174" s="39">
        <v>-0.86296593478160188</v>
      </c>
      <c r="D174" s="29">
        <f>'Monte Carlo Inputs'!$C$6+'Monte Carlo Inputs'!$D$6*B174</f>
        <v>5.1125216019320269E-2</v>
      </c>
      <c r="E174" s="29">
        <f>'Monte Carlo Inputs'!$C$7+'Monte Carlo Inputs'!$D$7*C174</f>
        <v>0.55193466377181011</v>
      </c>
      <c r="F174" s="16">
        <f>'Monte Carlo Inputs'!$C$17*(1+$D174)</f>
        <v>2553.2882622325315</v>
      </c>
      <c r="G174" s="16">
        <f t="shared" ref="G174:J174" si="168">F174*(1+$D174)</f>
        <v>2683.8256761987645</v>
      </c>
      <c r="H174" s="16">
        <f t="shared" si="168"/>
        <v>2821.0368436526246</v>
      </c>
      <c r="I174" s="16">
        <f t="shared" si="168"/>
        <v>2965.2629616828267</v>
      </c>
      <c r="J174" s="16">
        <f t="shared" si="168"/>
        <v>3116.8626711529505</v>
      </c>
      <c r="K174" s="16">
        <f>F174*$E174*(1-'Monte Carlo Inputs'!$C$11)+F174*'Monte Carlo Inputs'!$C$12-F174*'Monte Carlo Inputs'!$C$13-'Monte Carlo Inputs'!$C$14*(F174-'Monte Carlo Inputs'!$C$17)</f>
        <v>1102.6271451482453</v>
      </c>
      <c r="L174" s="16">
        <f>G174*$E174*(1-'Monte Carlo Inputs'!$C$11)+G174*'Monte Carlo Inputs'!$C$12-G174*'Monte Carlo Inputs'!$C$13-'Monte Carlo Inputs'!$C$14*(G174-F174)</f>
        <v>1158.9991961327157</v>
      </c>
      <c r="M174" s="16">
        <f>H174*$E174*(1-'Monte Carlo Inputs'!$C$11)+H174*'Monte Carlo Inputs'!$C$12-H174*'Monte Carlo Inputs'!$C$13-'Monte Carlo Inputs'!$C$14*(H174-G174)</f>
        <v>1218.2532804012194</v>
      </c>
      <c r="N174" s="16">
        <f>I174*$E174*(1-'Monte Carlo Inputs'!$C$11)+I174*'Monte Carlo Inputs'!$C$12-I174*'Monte Carlo Inputs'!$C$13-'Monte Carlo Inputs'!$C$14*(I174-H174)</f>
        <v>1280.5367425279776</v>
      </c>
      <c r="O174" s="16">
        <f>J174*$E174*(1-'Monte Carlo Inputs'!$C$11)+J174*'Monte Carlo Inputs'!$C$12-J174*'Monte Carlo Inputs'!$C$13-'Monte Carlo Inputs'!$C$14*(J174-I174)</f>
        <v>1346.0044601103971</v>
      </c>
    </row>
    <row r="175" spans="1:15">
      <c r="A175">
        <v>171</v>
      </c>
      <c r="B175" s="39">
        <v>-0.96443294969513604</v>
      </c>
      <c r="C175" s="39">
        <v>0.55045842304212222</v>
      </c>
      <c r="D175" s="29">
        <f>'Monte Carlo Inputs'!$C$6+'Monte Carlo Inputs'!$D$6*B175</f>
        <v>6.3829839338057498E-2</v>
      </c>
      <c r="E175" s="29">
        <f>'Monte Carlo Inputs'!$C$7+'Monte Carlo Inputs'!$D$7*C175</f>
        <v>0.60252378079151714</v>
      </c>
      <c r="F175" s="16">
        <f>'Monte Carlo Inputs'!$C$17*(1+$D175)</f>
        <v>2584.1490627360758</v>
      </c>
      <c r="G175" s="16">
        <f t="shared" ref="G175:J175" si="169">F175*(1+$D175)</f>
        <v>2749.0948822361111</v>
      </c>
      <c r="H175" s="16">
        <f t="shared" si="169"/>
        <v>2924.5691668943177</v>
      </c>
      <c r="I175" s="16">
        <f t="shared" si="169"/>
        <v>3111.2439469502183</v>
      </c>
      <c r="J175" s="16">
        <f t="shared" si="169"/>
        <v>3309.8341482255541</v>
      </c>
      <c r="K175" s="16">
        <f>F175*$E175*(1-'Monte Carlo Inputs'!$C$11)+F175*'Monte Carlo Inputs'!$C$12-F175*'Monte Carlo Inputs'!$C$13-'Monte Carlo Inputs'!$C$14*(F175-'Monte Carlo Inputs'!$C$17)</f>
        <v>1209.4702467648754</v>
      </c>
      <c r="L175" s="16">
        <f>G175*$E175*(1-'Monte Carlo Inputs'!$C$11)+G175*'Monte Carlo Inputs'!$C$12-G175*'Monte Carlo Inputs'!$C$13-'Monte Carlo Inputs'!$C$14*(G175-F175)</f>
        <v>1286.6705383000378</v>
      </c>
      <c r="M175" s="16">
        <f>H175*$E175*(1-'Monte Carlo Inputs'!$C$11)+H175*'Monte Carlo Inputs'!$C$12-H175*'Monte Carlo Inputs'!$C$13-'Monte Carlo Inputs'!$C$14*(H175-G175)</f>
        <v>1368.7985120407411</v>
      </c>
      <c r="N175" s="16">
        <f>I175*$E175*(1-'Monte Carlo Inputs'!$C$11)+I175*'Monte Carlo Inputs'!$C$12-I175*'Monte Carlo Inputs'!$C$13-'Monte Carlo Inputs'!$C$14*(I175-H175)</f>
        <v>1456.1687011504737</v>
      </c>
      <c r="O175" s="16">
        <f>J175*$E175*(1-'Monte Carlo Inputs'!$C$11)+J175*'Monte Carlo Inputs'!$C$12-J175*'Monte Carlo Inputs'!$C$13-'Monte Carlo Inputs'!$C$14*(J175-I175)</f>
        <v>1549.1157153940164</v>
      </c>
    </row>
    <row r="176" spans="1:15">
      <c r="A176">
        <v>172</v>
      </c>
      <c r="B176" s="39">
        <v>-1.016261342037543</v>
      </c>
      <c r="C176" s="39">
        <v>0.3119193602846525</v>
      </c>
      <c r="D176" s="29">
        <f>'Monte Carlo Inputs'!$C$6+'Monte Carlo Inputs'!$D$6*B176</f>
        <v>6.0472175971334419E-2</v>
      </c>
      <c r="E176" s="29">
        <f>'Monte Carlo Inputs'!$C$7+'Monte Carlo Inputs'!$D$7*C176</f>
        <v>0.59398601894185621</v>
      </c>
      <c r="F176" s="16">
        <f>'Monte Carlo Inputs'!$C$17*(1+$D176)</f>
        <v>2575.9929626519688</v>
      </c>
      <c r="G176" s="16">
        <f t="shared" ref="G176:J176" si="170">F176*(1+$D176)</f>
        <v>2731.7688623903778</v>
      </c>
      <c r="H176" s="16">
        <f t="shared" si="170"/>
        <v>2896.964869749861</v>
      </c>
      <c r="I176" s="16">
        <f t="shared" si="170"/>
        <v>3072.1506391361486</v>
      </c>
      <c r="J176" s="16">
        <f t="shared" si="170"/>
        <v>3257.9302731964376</v>
      </c>
      <c r="K176" s="16">
        <f>F176*$E176*(1-'Monte Carlo Inputs'!$C$11)+F176*'Monte Carlo Inputs'!$C$12-F176*'Monte Carlo Inputs'!$C$13-'Monte Carlo Inputs'!$C$14*(F176-'Monte Carlo Inputs'!$C$17)</f>
        <v>1189.8746123784658</v>
      </c>
      <c r="L176" s="16">
        <f>G176*$E176*(1-'Monte Carlo Inputs'!$C$11)+G176*'Monte Carlo Inputs'!$C$12-G176*'Monte Carlo Inputs'!$C$13-'Monte Carlo Inputs'!$C$14*(G176-F176)</f>
        <v>1261.8289193220396</v>
      </c>
      <c r="M176" s="16">
        <f>H176*$E176*(1-'Monte Carlo Inputs'!$C$11)+H176*'Monte Carlo Inputs'!$C$12-H176*'Monte Carlo Inputs'!$C$13-'Monte Carlo Inputs'!$C$14*(H176-G176)</f>
        <v>1338.1344597770008</v>
      </c>
      <c r="N176" s="16">
        <f>I176*$E176*(1-'Monte Carlo Inputs'!$C$11)+I176*'Monte Carlo Inputs'!$C$12-I176*'Monte Carlo Inputs'!$C$13-'Monte Carlo Inputs'!$C$14*(I176-H176)</f>
        <v>1419.0543623019421</v>
      </c>
      <c r="O176" s="16">
        <f>J176*$E176*(1-'Monte Carlo Inputs'!$C$11)+J176*'Monte Carlo Inputs'!$C$12-J176*'Monte Carlo Inputs'!$C$13-'Monte Carlo Inputs'!$C$14*(J176-I176)</f>
        <v>1504.8676674119552</v>
      </c>
    </row>
    <row r="177" spans="1:15">
      <c r="A177">
        <v>173</v>
      </c>
      <c r="B177" s="39">
        <v>-0.30363476365482017</v>
      </c>
      <c r="C177" s="39">
        <v>-0.98826705813142757</v>
      </c>
      <c r="D177" s="29">
        <f>'Monte Carlo Inputs'!$C$6+'Monte Carlo Inputs'!$D$6*B177</f>
        <v>0.10663915218354232</v>
      </c>
      <c r="E177" s="29">
        <f>'Monte Carlo Inputs'!$C$7+'Monte Carlo Inputs'!$D$7*C177</f>
        <v>0.54744990082234102</v>
      </c>
      <c r="F177" s="16">
        <f>'Monte Carlo Inputs'!$C$17*(1+$D177)</f>
        <v>2688.1371645690433</v>
      </c>
      <c r="G177" s="16">
        <f t="shared" ref="G177:J177" si="171">F177*(1+$D177)</f>
        <v>2974.7978327517576</v>
      </c>
      <c r="H177" s="16">
        <f t="shared" si="171"/>
        <v>3292.0277515538442</v>
      </c>
      <c r="I177" s="16">
        <f t="shared" si="171"/>
        <v>3643.0867999442394</v>
      </c>
      <c r="J177" s="16">
        <f t="shared" si="171"/>
        <v>4031.5824876213474</v>
      </c>
      <c r="K177" s="16">
        <f>F177*$E177*(1-'Monte Carlo Inputs'!$C$11)+F177*'Monte Carlo Inputs'!$C$12-F177*'Monte Carlo Inputs'!$C$13-'Monte Carlo Inputs'!$C$14*(F177-'Monte Carlo Inputs'!$C$17)</f>
        <v>1154.4332046537875</v>
      </c>
      <c r="L177" s="16">
        <f>G177*$E177*(1-'Monte Carlo Inputs'!$C$11)+G177*'Monte Carlo Inputs'!$C$12-G177*'Monte Carlo Inputs'!$C$13-'Monte Carlo Inputs'!$C$14*(G177-F177)</f>
        <v>1277.5409828505972</v>
      </c>
      <c r="M177" s="16">
        <f>H177*$E177*(1-'Monte Carlo Inputs'!$C$11)+H177*'Monte Carlo Inputs'!$C$12-H177*'Monte Carlo Inputs'!$C$13-'Monte Carlo Inputs'!$C$14*(H177-G177)</f>
        <v>1413.7768701415143</v>
      </c>
      <c r="N177" s="16">
        <f>I177*$E177*(1-'Monte Carlo Inputs'!$C$11)+I177*'Monte Carlo Inputs'!$C$12-I177*'Monte Carlo Inputs'!$C$13-'Monte Carlo Inputs'!$C$14*(I177-H177)</f>
        <v>1564.5408369501076</v>
      </c>
      <c r="O177" s="16">
        <f>J177*$E177*(1-'Monte Carlo Inputs'!$C$11)+J177*'Monte Carlo Inputs'!$C$12-J177*'Monte Carlo Inputs'!$C$13-'Monte Carlo Inputs'!$C$14*(J177-I177)</f>
        <v>1731.3821453589967</v>
      </c>
    </row>
    <row r="178" spans="1:15">
      <c r="A178">
        <v>174</v>
      </c>
      <c r="B178" s="39">
        <v>1.2774804353526516E-2</v>
      </c>
      <c r="C178" s="39">
        <v>-0.29045762364443412</v>
      </c>
      <c r="D178" s="29">
        <f>'Monte Carlo Inputs'!$C$6+'Monte Carlo Inputs'!$D$6*B178</f>
        <v>0.12713750776369462</v>
      </c>
      <c r="E178" s="29">
        <f>'Monte Carlo Inputs'!$C$7+'Monte Carlo Inputs'!$D$7*C178</f>
        <v>0.57242581335937448</v>
      </c>
      <c r="F178" s="16">
        <f>'Monte Carlo Inputs'!$C$17*(1+$D178)</f>
        <v>2737.9297201087911</v>
      </c>
      <c r="G178" s="16">
        <f t="shared" ref="G178:J178" si="172">F178*(1+$D178)</f>
        <v>3086.0232811555729</v>
      </c>
      <c r="H178" s="16">
        <f t="shared" si="172"/>
        <v>3478.3725900224322</v>
      </c>
      <c r="I178" s="16">
        <f t="shared" si="172"/>
        <v>3920.604212191432</v>
      </c>
      <c r="J178" s="16">
        <f t="shared" si="172"/>
        <v>4419.0600606572943</v>
      </c>
      <c r="K178" s="16">
        <f>F178*$E178*(1-'Monte Carlo Inputs'!$C$11)+F178*'Monte Carlo Inputs'!$C$12-F178*'Monte Carlo Inputs'!$C$13-'Monte Carlo Inputs'!$C$14*(F178-'Monte Carlo Inputs'!$C$17)</f>
        <v>1225.2301144062383</v>
      </c>
      <c r="L178" s="16">
        <f>G178*$E178*(1-'Monte Carlo Inputs'!$C$11)+G178*'Monte Carlo Inputs'!$C$12-G178*'Monte Carlo Inputs'!$C$13-'Monte Carlo Inputs'!$C$14*(G178-F178)</f>
        <v>1381.0028175888738</v>
      </c>
      <c r="M178" s="16">
        <f>H178*$E178*(1-'Monte Carlo Inputs'!$C$11)+H178*'Monte Carlo Inputs'!$C$12-H178*'Monte Carlo Inputs'!$C$13-'Monte Carlo Inputs'!$C$14*(H178-G178)</f>
        <v>1556.5800740317634</v>
      </c>
      <c r="N178" s="16">
        <f>I178*$E178*(1-'Monte Carlo Inputs'!$C$11)+I178*'Monte Carlo Inputs'!$C$12-I178*'Monte Carlo Inputs'!$C$13-'Monte Carlo Inputs'!$C$14*(I178-H178)</f>
        <v>1754.4797852787892</v>
      </c>
      <c r="O178" s="16">
        <f>J178*$E178*(1-'Monte Carlo Inputs'!$C$11)+J178*'Monte Carlo Inputs'!$C$12-J178*'Monte Carlo Inputs'!$C$13-'Monte Carlo Inputs'!$C$14*(J178-I178)</f>
        <v>1977.5399726009168</v>
      </c>
    </row>
    <row r="179" spans="1:15">
      <c r="A179">
        <v>175</v>
      </c>
      <c r="B179" s="39">
        <v>0.73162271965905068</v>
      </c>
      <c r="C179" s="39">
        <v>-0.40731466475609573</v>
      </c>
      <c r="D179" s="29">
        <f>'Monte Carlo Inputs'!$C$6+'Monte Carlo Inputs'!$D$6*B179</f>
        <v>0.17370752860325128</v>
      </c>
      <c r="E179" s="29">
        <f>'Monte Carlo Inputs'!$C$7+'Monte Carlo Inputs'!$D$7*C179</f>
        <v>0.56824328000012425</v>
      </c>
      <c r="F179" s="16">
        <f>'Monte Carlo Inputs'!$C$17*(1+$D179)</f>
        <v>2851.0529577301581</v>
      </c>
      <c r="G179" s="16">
        <f t="shared" ref="G179:J179" si="173">F179*(1+$D179)</f>
        <v>3346.3023209344537</v>
      </c>
      <c r="H179" s="16">
        <f t="shared" si="173"/>
        <v>3927.5802270633012</v>
      </c>
      <c r="I179" s="16">
        <f t="shared" si="173"/>
        <v>4609.8304816974633</v>
      </c>
      <c r="J179" s="16">
        <f t="shared" si="173"/>
        <v>5410.5927419530644</v>
      </c>
      <c r="K179" s="16">
        <f>F179*$E179*(1-'Monte Carlo Inputs'!$C$11)+F179*'Monte Carlo Inputs'!$C$12-F179*'Monte Carlo Inputs'!$C$13-'Monte Carlo Inputs'!$C$14*(F179-'Monte Carlo Inputs'!$C$17)</f>
        <v>1269.0502341785602</v>
      </c>
      <c r="L179" s="16">
        <f>G179*$E179*(1-'Monte Carlo Inputs'!$C$11)+G179*'Monte Carlo Inputs'!$C$12-G179*'Monte Carlo Inputs'!$C$13-'Monte Carlo Inputs'!$C$14*(G179-F179)</f>
        <v>1489.4938140310953</v>
      </c>
      <c r="M179" s="16">
        <f>H179*$E179*(1-'Monte Carlo Inputs'!$C$11)+H179*'Monte Carlo Inputs'!$C$12-H179*'Monte Carlo Inputs'!$C$13-'Monte Carlo Inputs'!$C$14*(H179-G179)</f>
        <v>1748.2301033362671</v>
      </c>
      <c r="N179" s="16">
        <f>I179*$E179*(1-'Monte Carlo Inputs'!$C$11)+I179*'Monte Carlo Inputs'!$C$12-I179*'Monte Carlo Inputs'!$C$13-'Monte Carlo Inputs'!$C$14*(I179-H179)</f>
        <v>2051.9108340166167</v>
      </c>
      <c r="O179" s="16">
        <f>J179*$E179*(1-'Monte Carlo Inputs'!$C$11)+J179*'Monte Carlo Inputs'!$C$12-J179*'Monte Carlo Inputs'!$C$13-'Monte Carlo Inputs'!$C$14*(J179-I179)</f>
        <v>2408.3431939078791</v>
      </c>
    </row>
    <row r="180" spans="1:15">
      <c r="A180">
        <v>176</v>
      </c>
      <c r="B180" s="39">
        <v>1.8261562579705961</v>
      </c>
      <c r="C180" s="39">
        <v>0.45870884928412448</v>
      </c>
      <c r="D180" s="29">
        <f>'Monte Carlo Inputs'!$C$6+'Monte Carlo Inputs'!$D$6*B180</f>
        <v>0.24461605960608251</v>
      </c>
      <c r="E180" s="29">
        <f>'Monte Carlo Inputs'!$C$7+'Monte Carlo Inputs'!$D$7*C180</f>
        <v>0.59923989092669394</v>
      </c>
      <c r="F180" s="16">
        <f>'Monte Carlo Inputs'!$C$17*(1+$D180)</f>
        <v>3023.2968703891352</v>
      </c>
      <c r="G180" s="16">
        <f t="shared" ref="G180:J180" si="174">F180*(1+$D180)</f>
        <v>3762.8438378431265</v>
      </c>
      <c r="H180" s="16">
        <f t="shared" si="174"/>
        <v>4683.2958703693412</v>
      </c>
      <c r="I180" s="16">
        <f t="shared" si="174"/>
        <v>5828.9052521485273</v>
      </c>
      <c r="J180" s="16">
        <f t="shared" si="174"/>
        <v>7254.7490867462984</v>
      </c>
      <c r="K180" s="16">
        <f>F180*$E180*(1-'Monte Carlo Inputs'!$C$11)+F180*'Monte Carlo Inputs'!$C$12-F180*'Monte Carlo Inputs'!$C$13-'Monte Carlo Inputs'!$C$14*(F180-'Monte Carlo Inputs'!$C$17)</f>
        <v>1414.8617948367028</v>
      </c>
      <c r="L180" s="16">
        <f>G180*$E180*(1-'Monte Carlo Inputs'!$C$11)+G180*'Monte Carlo Inputs'!$C$12-G180*'Monte Carlo Inputs'!$C$13-'Monte Carlo Inputs'!$C$14*(G180-F180)</f>
        <v>1760.9597119768466</v>
      </c>
      <c r="M180" s="16">
        <f>H180*$E180*(1-'Monte Carlo Inputs'!$C$11)+H180*'Monte Carlo Inputs'!$C$12-H180*'Monte Carlo Inputs'!$C$13-'Monte Carlo Inputs'!$C$14*(H180-G180)</f>
        <v>2191.7187378456852</v>
      </c>
      <c r="N180" s="16">
        <f>I180*$E180*(1-'Monte Carlo Inputs'!$C$11)+I180*'Monte Carlo Inputs'!$C$12-I180*'Monte Carlo Inputs'!$C$13-'Monte Carlo Inputs'!$C$14*(I180-H180)</f>
        <v>2727.8483392623125</v>
      </c>
      <c r="O180" s="16">
        <f>J180*$E180*(1-'Monte Carlo Inputs'!$C$11)+J180*'Monte Carlo Inputs'!$C$12-J180*'Monte Carlo Inputs'!$C$13-'Monte Carlo Inputs'!$C$14*(J180-I180)</f>
        <v>3395.1238512156556</v>
      </c>
    </row>
    <row r="181" spans="1:15">
      <c r="A181">
        <v>177</v>
      </c>
      <c r="B181" s="39">
        <v>-1.1078907185057774</v>
      </c>
      <c r="C181" s="39">
        <v>1.0025138091675956</v>
      </c>
      <c r="D181" s="29">
        <f>'Monte Carlo Inputs'!$C$6+'Monte Carlo Inputs'!$D$6*B181</f>
        <v>5.4536035821539847E-2</v>
      </c>
      <c r="E181" s="29">
        <f>'Monte Carlo Inputs'!$C$7+'Monte Carlo Inputs'!$D$7*C181</f>
        <v>0.61870369356966004</v>
      </c>
      <c r="F181" s="16">
        <f>'Monte Carlo Inputs'!$C$17*(1+$D181)</f>
        <v>2561.5734846141031</v>
      </c>
      <c r="G181" s="16">
        <f t="shared" ref="G181:J181" si="175">F181*(1+$D181)</f>
        <v>2701.2715479305248</v>
      </c>
      <c r="H181" s="16">
        <f t="shared" si="175"/>
        <v>2848.5881898321704</v>
      </c>
      <c r="I181" s="16">
        <f t="shared" si="175"/>
        <v>3003.938897393673</v>
      </c>
      <c r="J181" s="16">
        <f t="shared" si="175"/>
        <v>3167.7618167076512</v>
      </c>
      <c r="K181" s="16">
        <f>F181*$E181*(1-'Monte Carlo Inputs'!$C$11)+F181*'Monte Carlo Inputs'!$C$12-F181*'Monte Carlo Inputs'!$C$13-'Monte Carlo Inputs'!$C$14*(F181-'Monte Carlo Inputs'!$C$17)</f>
        <v>1228.0402464354709</v>
      </c>
      <c r="L181" s="16">
        <f>G181*$E181*(1-'Monte Carlo Inputs'!$C$11)+G181*'Monte Carlo Inputs'!$C$12-G181*'Monte Carlo Inputs'!$C$13-'Monte Carlo Inputs'!$C$14*(G181-F181)</f>
        <v>1295.0126933053684</v>
      </c>
      <c r="M181" s="16">
        <f>H181*$E181*(1-'Monte Carlo Inputs'!$C$11)+H181*'Monte Carlo Inputs'!$C$12-H181*'Monte Carlo Inputs'!$C$13-'Monte Carlo Inputs'!$C$14*(H181-G181)</f>
        <v>1365.6375519368187</v>
      </c>
      <c r="N181" s="16">
        <f>I181*$E181*(1-'Monte Carlo Inputs'!$C$11)+I181*'Monte Carlo Inputs'!$C$12-I181*'Monte Carlo Inputs'!$C$13-'Monte Carlo Inputs'!$C$14*(I181-H181)</f>
        <v>1440.1140103884852</v>
      </c>
      <c r="O181" s="16">
        <f>J181*$E181*(1-'Monte Carlo Inputs'!$C$11)+J181*'Monte Carlo Inputs'!$C$12-J181*'Monte Carlo Inputs'!$C$13-'Monte Carlo Inputs'!$C$14*(J181-I181)</f>
        <v>1518.6521196461329</v>
      </c>
    </row>
    <row r="182" spans="1:15">
      <c r="A182">
        <v>178</v>
      </c>
      <c r="B182" s="39">
        <v>-0.5143138812167577</v>
      </c>
      <c r="C182" s="39">
        <v>0.92255710434840998</v>
      </c>
      <c r="D182" s="29">
        <f>'Monte Carlo Inputs'!$C$6+'Monte Carlo Inputs'!$D$6*B182</f>
        <v>9.2990464211554755E-2</v>
      </c>
      <c r="E182" s="29">
        <f>'Monte Carlo Inputs'!$C$7+'Monte Carlo Inputs'!$D$7*C182</f>
        <v>0.61584189267156597</v>
      </c>
      <c r="F182" s="16">
        <f>'Monte Carlo Inputs'!$C$17*(1+$D182)</f>
        <v>2654.983136616288</v>
      </c>
      <c r="G182" s="16">
        <f t="shared" ref="G182:J182" si="176">F182*(1+$D182)</f>
        <v>2901.8712509640859</v>
      </c>
      <c r="H182" s="16">
        <f t="shared" si="176"/>
        <v>3171.7176056734011</v>
      </c>
      <c r="I182" s="16">
        <f t="shared" si="176"/>
        <v>3466.6570981729315</v>
      </c>
      <c r="J182" s="16">
        <f t="shared" si="176"/>
        <v>3789.0231509943133</v>
      </c>
      <c r="K182" s="16">
        <f>F182*$E182*(1-'Monte Carlo Inputs'!$C$11)+F182*'Monte Carlo Inputs'!$C$12-F182*'Monte Carlo Inputs'!$C$13-'Monte Carlo Inputs'!$C$14*(F182-'Monte Carlo Inputs'!$C$17)</f>
        <v>1268.8999704524501</v>
      </c>
      <c r="L182" s="16">
        <f>G182*$E182*(1-'Monte Carlo Inputs'!$C$11)+G182*'Monte Carlo Inputs'!$C$12-G182*'Monte Carlo Inputs'!$C$13-'Monte Carlo Inputs'!$C$14*(G182-F182)</f>
        <v>1386.8955677428512</v>
      </c>
      <c r="M182" s="16">
        <f>H182*$E182*(1-'Monte Carlo Inputs'!$C$11)+H182*'Monte Carlo Inputs'!$C$12-H182*'Monte Carlo Inputs'!$C$13-'Monte Carlo Inputs'!$C$14*(H182-G182)</f>
        <v>1515.8636304002066</v>
      </c>
      <c r="N182" s="16">
        <f>I182*$E182*(1-'Monte Carlo Inputs'!$C$11)+I182*'Monte Carlo Inputs'!$C$12-I182*'Monte Carlo Inputs'!$C$13-'Monte Carlo Inputs'!$C$14*(I182-H182)</f>
        <v>1656.8244930725343</v>
      </c>
      <c r="O182" s="16">
        <f>J182*$E182*(1-'Monte Carlo Inputs'!$C$11)+J182*'Monte Carlo Inputs'!$C$12-J182*'Monte Carlo Inputs'!$C$13-'Monte Carlo Inputs'!$C$14*(J182-I182)</f>
        <v>1810.893371800423</v>
      </c>
    </row>
    <row r="183" spans="1:15">
      <c r="A183">
        <v>179</v>
      </c>
      <c r="B183" s="39">
        <v>0.42207976408409559</v>
      </c>
      <c r="C183" s="39">
        <v>1.5137224645144822</v>
      </c>
      <c r="D183" s="29">
        <f>'Monte Carlo Inputs'!$C$6+'Monte Carlo Inputs'!$D$6*B183</f>
        <v>0.15365402133845413</v>
      </c>
      <c r="E183" s="29">
        <f>'Monte Carlo Inputs'!$C$7+'Monte Carlo Inputs'!$D$7*C183</f>
        <v>0.63700081314573009</v>
      </c>
      <c r="F183" s="16">
        <f>'Monte Carlo Inputs'!$C$17*(1+$D183)</f>
        <v>2802.3409832332391</v>
      </c>
      <c r="G183" s="16">
        <f t="shared" ref="G183:J183" si="177">F183*(1+$D183)</f>
        <v>3232.9319444685834</v>
      </c>
      <c r="H183" s="16">
        <f t="shared" si="177"/>
        <v>3729.6849384497291</v>
      </c>
      <c r="I183" s="16">
        <f t="shared" si="177"/>
        <v>4302.7660275679946</v>
      </c>
      <c r="J183" s="16">
        <f t="shared" si="177"/>
        <v>4963.9033305823023</v>
      </c>
      <c r="K183" s="16">
        <f>F183*$E183*(1-'Monte Carlo Inputs'!$C$11)+F183*'Monte Carlo Inputs'!$C$12-F183*'Monte Carlo Inputs'!$C$13-'Monte Carlo Inputs'!$C$14*(F183-'Monte Carlo Inputs'!$C$17)</f>
        <v>1383.7793669647763</v>
      </c>
      <c r="L183" s="16">
        <f>G183*$E183*(1-'Monte Carlo Inputs'!$C$11)+G183*'Monte Carlo Inputs'!$C$12-G183*'Monte Carlo Inputs'!$C$13-'Monte Carlo Inputs'!$C$14*(G183-F183)</f>
        <v>1596.4026313440947</v>
      </c>
      <c r="M183" s="16">
        <f>H183*$E183*(1-'Monte Carlo Inputs'!$C$11)+H183*'Monte Carlo Inputs'!$C$12-H183*'Monte Carlo Inputs'!$C$13-'Monte Carlo Inputs'!$C$14*(H183-G183)</f>
        <v>1841.6963153254044</v>
      </c>
      <c r="N183" s="16">
        <f>I183*$E183*(1-'Monte Carlo Inputs'!$C$11)+I183*'Monte Carlo Inputs'!$C$12-I183*'Monte Carlo Inputs'!$C$13-'Monte Carlo Inputs'!$C$14*(I183-H183)</f>
        <v>2124.6803602593668</v>
      </c>
      <c r="O183" s="16">
        <f>J183*$E183*(1-'Monte Carlo Inputs'!$C$11)+J183*'Monte Carlo Inputs'!$C$12-J183*'Monte Carlo Inputs'!$C$13-'Monte Carlo Inputs'!$C$14*(J183-I183)</f>
        <v>2451.1460416720533</v>
      </c>
    </row>
    <row r="184" spans="1:15">
      <c r="A184">
        <v>180</v>
      </c>
      <c r="B184" s="39">
        <v>-0.39823860785081072</v>
      </c>
      <c r="C184" s="39">
        <v>-1.0397532162140597</v>
      </c>
      <c r="D184" s="29">
        <f>'Monte Carlo Inputs'!$C$6+'Monte Carlo Inputs'!$D$6*B184</f>
        <v>0.10051031338203179</v>
      </c>
      <c r="E184" s="29">
        <f>'Monte Carlo Inputs'!$C$7+'Monte Carlo Inputs'!$D$7*C184</f>
        <v>0.54560711435717224</v>
      </c>
      <c r="F184" s="16">
        <f>'Monte Carlo Inputs'!$C$17*(1+$D184)</f>
        <v>2673.2496022362939</v>
      </c>
      <c r="G184" s="16">
        <f t="shared" ref="G184:J184" si="178">F184*(1+$D184)</f>
        <v>2941.9387575054557</v>
      </c>
      <c r="H184" s="16">
        <f t="shared" si="178"/>
        <v>3237.6339439730741</v>
      </c>
      <c r="I184" s="16">
        <f t="shared" si="178"/>
        <v>3563.0495462981112</v>
      </c>
      <c r="J184" s="16">
        <f t="shared" si="178"/>
        <v>3921.1727727922403</v>
      </c>
      <c r="K184" s="16">
        <f>F184*$E184*(1-'Monte Carlo Inputs'!$C$11)+F184*'Monte Carlo Inputs'!$C$12-F184*'Monte Carlo Inputs'!$C$13-'Monte Carlo Inputs'!$C$14*(F184-'Monte Carlo Inputs'!$C$17)</f>
        <v>1144.3087807545749</v>
      </c>
      <c r="L184" s="16">
        <f>G184*$E184*(1-'Monte Carlo Inputs'!$C$11)+G184*'Monte Carlo Inputs'!$C$12-G184*'Monte Carlo Inputs'!$C$13-'Monte Carlo Inputs'!$C$14*(G184-F184)</f>
        <v>1259.3236149140282</v>
      </c>
      <c r="M184" s="16">
        <f>H184*$E184*(1-'Monte Carlo Inputs'!$C$11)+H184*'Monte Carlo Inputs'!$C$12-H184*'Monte Carlo Inputs'!$C$13-'Monte Carlo Inputs'!$C$14*(H184-G184)</f>
        <v>1385.8986260984302</v>
      </c>
      <c r="N184" s="16">
        <f>I184*$E184*(1-'Monte Carlo Inputs'!$C$11)+I184*'Monte Carlo Inputs'!$C$12-I184*'Monte Carlo Inputs'!$C$13-'Monte Carlo Inputs'!$C$14*(I184-H184)</f>
        <v>1525.1957313233104</v>
      </c>
      <c r="O184" s="16">
        <f>J184*$E184*(1-'Monte Carlo Inputs'!$C$11)+J184*'Monte Carlo Inputs'!$C$12-J184*'Monte Carlo Inputs'!$C$13-'Monte Carlo Inputs'!$C$14*(J184-I184)</f>
        <v>1678.4936322475535</v>
      </c>
    </row>
    <row r="185" spans="1:15">
      <c r="A185">
        <v>181</v>
      </c>
      <c r="B185" s="39">
        <v>-1.0395507733470231</v>
      </c>
      <c r="C185" s="39">
        <v>-0.90567332167581116</v>
      </c>
      <c r="D185" s="29">
        <f>'Monte Carlo Inputs'!$C$6+'Monte Carlo Inputs'!$D$6*B185</f>
        <v>5.8963387702868852E-2</v>
      </c>
      <c r="E185" s="29">
        <f>'Monte Carlo Inputs'!$C$7+'Monte Carlo Inputs'!$D$7*C185</f>
        <v>0.55040608604408248</v>
      </c>
      <c r="F185" s="16">
        <f>'Monte Carlo Inputs'!$C$17*(1+$D185)</f>
        <v>2572.3279650690388</v>
      </c>
      <c r="G185" s="16">
        <f t="shared" ref="G185:J185" si="179">F185*(1+$D185)</f>
        <v>2724.0011361723359</v>
      </c>
      <c r="H185" s="16">
        <f t="shared" si="179"/>
        <v>2884.6174712675206</v>
      </c>
      <c r="I185" s="16">
        <f t="shared" si="179"/>
        <v>3054.7042896003363</v>
      </c>
      <c r="J185" s="16">
        <f t="shared" si="179"/>
        <v>3234.8200029456575</v>
      </c>
      <c r="K185" s="16">
        <f>F185*$E185*(1-'Monte Carlo Inputs'!$C$11)+F185*'Monte Carlo Inputs'!$C$12-F185*'Monte Carlo Inputs'!$C$13-'Monte Carlo Inputs'!$C$14*(F185-'Monte Carlo Inputs'!$C$17)</f>
        <v>1108.3551038958879</v>
      </c>
      <c r="L185" s="16">
        <f>G185*$E185*(1-'Monte Carlo Inputs'!$C$11)+G185*'Monte Carlo Inputs'!$C$12-G185*'Monte Carlo Inputs'!$C$13-'Monte Carlo Inputs'!$C$14*(G185-F185)</f>
        <v>1173.7074755993544</v>
      </c>
      <c r="M185" s="16">
        <f>H185*$E185*(1-'Monte Carlo Inputs'!$C$11)+H185*'Monte Carlo Inputs'!$C$12-H185*'Monte Carlo Inputs'!$C$13-'Monte Carlo Inputs'!$C$14*(H185-G185)</f>
        <v>1242.9132445328748</v>
      </c>
      <c r="N185" s="16">
        <f>I185*$E185*(1-'Monte Carlo Inputs'!$C$11)+I185*'Monte Carlo Inputs'!$C$12-I185*'Monte Carlo Inputs'!$C$13-'Monte Carlo Inputs'!$C$14*(I185-H185)</f>
        <v>1316.1996200512972</v>
      </c>
      <c r="O185" s="16">
        <f>J185*$E185*(1-'Monte Carlo Inputs'!$C$11)+J185*'Monte Carlo Inputs'!$C$12-J185*'Monte Carlo Inputs'!$C$13-'Monte Carlo Inputs'!$C$14*(J185-I185)</f>
        <v>1393.8072085427505</v>
      </c>
    </row>
    <row r="186" spans="1:15">
      <c r="A186">
        <v>182</v>
      </c>
      <c r="B186" s="39">
        <v>0.38507314729148023</v>
      </c>
      <c r="C186" s="39">
        <v>-1.4313640205378335</v>
      </c>
      <c r="D186" s="29">
        <f>'Monte Carlo Inputs'!$C$6+'Monte Carlo Inputs'!$D$6*B186</f>
        <v>0.15125657553866889</v>
      </c>
      <c r="E186" s="29">
        <f>'Monte Carlo Inputs'!$C$7+'Monte Carlo Inputs'!$D$7*C186</f>
        <v>0.53159062688371395</v>
      </c>
      <c r="F186" s="16">
        <f>'Monte Carlo Inputs'!$C$17*(1+$D186)</f>
        <v>2796.5173476409809</v>
      </c>
      <c r="G186" s="16">
        <f t="shared" ref="G186:J186" si="180">F186*(1+$D186)</f>
        <v>3219.5089850796367</v>
      </c>
      <c r="H186" s="16">
        <f t="shared" si="180"/>
        <v>3706.4808890787576</v>
      </c>
      <c r="I186" s="16">
        <f t="shared" si="180"/>
        <v>4267.1104956603313</v>
      </c>
      <c r="J186" s="16">
        <f t="shared" si="180"/>
        <v>4912.5390166790248</v>
      </c>
      <c r="K186" s="16">
        <f>F186*$E186*(1-'Monte Carlo Inputs'!$C$11)+F186*'Monte Carlo Inputs'!$C$12-F186*'Monte Carlo Inputs'!$C$13-'Monte Carlo Inputs'!$C$14*(F186-'Monte Carlo Inputs'!$C$17)</f>
        <v>1171.0605548227409</v>
      </c>
      <c r="L186" s="16">
        <f>G186*$E186*(1-'Monte Carlo Inputs'!$C$11)+G186*'Monte Carlo Inputs'!$C$12-G186*'Monte Carlo Inputs'!$C$13-'Monte Carlo Inputs'!$C$14*(G186-F186)</f>
        <v>1348.1911640936419</v>
      </c>
      <c r="M186" s="16">
        <f>H186*$E186*(1-'Monte Carlo Inputs'!$C$11)+H186*'Monte Carlo Inputs'!$C$12-H186*'Monte Carlo Inputs'!$C$13-'Monte Carlo Inputs'!$C$14*(H186-G186)</f>
        <v>1552.1139427459377</v>
      </c>
      <c r="N186" s="16">
        <f>I186*$E186*(1-'Monte Carlo Inputs'!$C$11)+I186*'Monte Carlo Inputs'!$C$12-I186*'Monte Carlo Inputs'!$C$13-'Monte Carlo Inputs'!$C$14*(I186-H186)</f>
        <v>1786.8813825715097</v>
      </c>
      <c r="O186" s="16">
        <f>J186*$E186*(1-'Monte Carlo Inputs'!$C$11)+J186*'Monte Carlo Inputs'!$C$12-J186*'Monte Carlo Inputs'!$C$13-'Monte Carlo Inputs'!$C$14*(J186-I186)</f>
        <v>2057.1589413930783</v>
      </c>
    </row>
    <row r="187" spans="1:15">
      <c r="A187">
        <v>183</v>
      </c>
      <c r="B187" s="39">
        <v>-1.1836400264526259</v>
      </c>
      <c r="C187" s="39">
        <v>-0.71607778091393559</v>
      </c>
      <c r="D187" s="29">
        <f>'Monte Carlo Inputs'!$C$6+'Monte Carlo Inputs'!$D$6*B187</f>
        <v>4.9628673951863392E-2</v>
      </c>
      <c r="E187" s="29">
        <f>'Monte Carlo Inputs'!$C$7+'Monte Carlo Inputs'!$D$7*C187</f>
        <v>0.55719206715791114</v>
      </c>
      <c r="F187" s="16">
        <f>'Monte Carlo Inputs'!$C$17*(1+$D187)</f>
        <v>2549.653011896472</v>
      </c>
      <c r="G187" s="16">
        <f t="shared" ref="G187:J187" si="181">F187*(1+$D187)</f>
        <v>2676.1889099142686</v>
      </c>
      <c r="H187" s="16">
        <f t="shared" si="181"/>
        <v>2809.0046167579967</v>
      </c>
      <c r="I187" s="16">
        <f t="shared" si="181"/>
        <v>2948.4117910123582</v>
      </c>
      <c r="J187" s="16">
        <f t="shared" si="181"/>
        <v>3094.7375584643401</v>
      </c>
      <c r="K187" s="16">
        <f>F187*$E187*(1-'Monte Carlo Inputs'!$C$11)+F187*'Monte Carlo Inputs'!$C$12-F187*'Monte Carlo Inputs'!$C$13-'Monte Carlo Inputs'!$C$14*(F187-'Monte Carlo Inputs'!$C$17)</f>
        <v>1110.5376213339462</v>
      </c>
      <c r="L187" s="16">
        <f>G187*$E187*(1-'Monte Carlo Inputs'!$C$11)+G187*'Monte Carlo Inputs'!$C$12-G187*'Monte Carlo Inputs'!$C$13-'Monte Carlo Inputs'!$C$14*(G187-F187)</f>
        <v>1165.6521308544068</v>
      </c>
      <c r="M187" s="16">
        <f>H187*$E187*(1-'Monte Carlo Inputs'!$C$11)+H187*'Monte Carlo Inputs'!$C$12-H187*'Monte Carlo Inputs'!$C$13-'Monte Carlo Inputs'!$C$14*(H187-G187)</f>
        <v>1223.501900397875</v>
      </c>
      <c r="N187" s="16">
        <f>I187*$E187*(1-'Monte Carlo Inputs'!$C$11)+I187*'Monte Carlo Inputs'!$C$12-I187*'Monte Carlo Inputs'!$C$13-'Monte Carlo Inputs'!$C$14*(I187-H187)</f>
        <v>1284.2226772922063</v>
      </c>
      <c r="O187" s="16">
        <f>J187*$E187*(1-'Monte Carlo Inputs'!$C$11)+J187*'Monte Carlo Inputs'!$C$12-J187*'Monte Carlo Inputs'!$C$13-'Monte Carlo Inputs'!$C$14*(J187-I187)</f>
        <v>1347.9569458251299</v>
      </c>
    </row>
    <row r="188" spans="1:15">
      <c r="A188">
        <v>184</v>
      </c>
      <c r="B188" s="39">
        <v>1.3375762328210019</v>
      </c>
      <c r="C188" s="39">
        <v>-1.565959838359867</v>
      </c>
      <c r="D188" s="29">
        <f>'Monte Carlo Inputs'!$C$6+'Monte Carlo Inputs'!$D$6*B188</f>
        <v>0.21296377061900634</v>
      </c>
      <c r="E188" s="29">
        <f>'Monte Carlo Inputs'!$C$7+'Monte Carlo Inputs'!$D$7*C188</f>
        <v>0.5267731893318055</v>
      </c>
      <c r="F188" s="16">
        <f>'Monte Carlo Inputs'!$C$17*(1+$D188)</f>
        <v>2946.4102952106291</v>
      </c>
      <c r="G188" s="16">
        <f t="shared" ref="G188:J188" si="182">F188*(1+$D188)</f>
        <v>3573.8889414693444</v>
      </c>
      <c r="H188" s="16">
        <f t="shared" si="182"/>
        <v>4334.9978062182254</v>
      </c>
      <c r="I188" s="16">
        <f t="shared" si="182"/>
        <v>5258.1952846555796</v>
      </c>
      <c r="J188" s="16">
        <f t="shared" si="182"/>
        <v>6378.0003791269119</v>
      </c>
      <c r="K188" s="16">
        <f>F188*$E188*(1-'Monte Carlo Inputs'!$C$11)+F188*'Monte Carlo Inputs'!$C$12-F188*'Monte Carlo Inputs'!$C$13-'Monte Carlo Inputs'!$C$14*(F188-'Monte Carlo Inputs'!$C$17)</f>
        <v>1225.9116666210441</v>
      </c>
      <c r="L188" s="16">
        <f>G188*$E188*(1-'Monte Carlo Inputs'!$C$11)+G188*'Monte Carlo Inputs'!$C$12-G188*'Monte Carlo Inputs'!$C$13-'Monte Carlo Inputs'!$C$14*(G188-F188)</f>
        <v>1486.9864375904922</v>
      </c>
      <c r="M188" s="16">
        <f>H188*$E188*(1-'Monte Carlo Inputs'!$C$11)+H188*'Monte Carlo Inputs'!$C$12-H188*'Monte Carlo Inputs'!$C$13-'Monte Carlo Inputs'!$C$14*(H188-G188)</f>
        <v>1803.6606761990868</v>
      </c>
      <c r="N188" s="16">
        <f>I188*$E188*(1-'Monte Carlo Inputs'!$C$11)+I188*'Monte Carlo Inputs'!$C$12-I188*'Monte Carlo Inputs'!$C$13-'Monte Carlo Inputs'!$C$14*(I188-H188)</f>
        <v>2187.7750547196715</v>
      </c>
      <c r="O188" s="16">
        <f>J188*$E188*(1-'Monte Carlo Inputs'!$C$11)+J188*'Monte Carlo Inputs'!$C$12-J188*'Monte Carlo Inputs'!$C$13-'Monte Carlo Inputs'!$C$14*(J188-I188)</f>
        <v>2653.6918796389759</v>
      </c>
    </row>
    <row r="189" spans="1:15">
      <c r="A189">
        <v>185</v>
      </c>
      <c r="B189" s="39">
        <v>1.4193921316988114</v>
      </c>
      <c r="C189" s="39">
        <v>1.7813048556670354</v>
      </c>
      <c r="D189" s="29">
        <f>'Monte Carlo Inputs'!$C$6+'Monte Carlo Inputs'!$D$6*B189</f>
        <v>0.21826415201348703</v>
      </c>
      <c r="E189" s="29">
        <f>'Monte Carlo Inputs'!$C$7+'Monte Carlo Inputs'!$D$7*C189</f>
        <v>0.64657809036152125</v>
      </c>
      <c r="F189" s="16">
        <f>'Monte Carlo Inputs'!$C$17*(1+$D189)</f>
        <v>2959.2854516559619</v>
      </c>
      <c r="G189" s="16">
        <f t="shared" ref="G189:J189" si="183">F189*(1+$D189)</f>
        <v>3605.1913813274996</v>
      </c>
      <c r="H189" s="16">
        <f t="shared" si="183"/>
        <v>4392.075421019279</v>
      </c>
      <c r="I189" s="16">
        <f t="shared" si="183"/>
        <v>5350.7080383673319</v>
      </c>
      <c r="J189" s="16">
        <f t="shared" si="183"/>
        <v>6518.5757910333268</v>
      </c>
      <c r="K189" s="16">
        <f>F189*$E189*(1-'Monte Carlo Inputs'!$C$11)+F189*'Monte Carlo Inputs'!$C$12-F189*'Monte Carlo Inputs'!$C$13-'Monte Carlo Inputs'!$C$14*(F189-'Monte Carlo Inputs'!$C$17)</f>
        <v>1483.7254733397035</v>
      </c>
      <c r="L189" s="16">
        <f>G189*$E189*(1-'Monte Carlo Inputs'!$C$11)+G189*'Monte Carlo Inputs'!$C$12-G189*'Monte Carlo Inputs'!$C$13-'Monte Carlo Inputs'!$C$14*(G189-F189)</f>
        <v>1807.5695555990035</v>
      </c>
      <c r="M189" s="16">
        <f>H189*$E189*(1-'Monte Carlo Inputs'!$C$11)+H189*'Monte Carlo Inputs'!$C$12-H189*'Monte Carlo Inputs'!$C$13-'Monte Carlo Inputs'!$C$14*(H189-G189)</f>
        <v>2202.0971918572159</v>
      </c>
      <c r="N189" s="16">
        <f>I189*$E189*(1-'Monte Carlo Inputs'!$C$11)+I189*'Monte Carlo Inputs'!$C$12-I189*'Monte Carlo Inputs'!$C$13-'Monte Carlo Inputs'!$C$14*(I189-H189)</f>
        <v>2682.7360680892125</v>
      </c>
      <c r="O189" s="16">
        <f>J189*$E189*(1-'Monte Carlo Inputs'!$C$11)+J189*'Monte Carlo Inputs'!$C$12-J189*'Monte Carlo Inputs'!$C$13-'Monte Carlo Inputs'!$C$14*(J189-I189)</f>
        <v>3268.2811810667017</v>
      </c>
    </row>
    <row r="190" spans="1:15">
      <c r="A190">
        <v>186</v>
      </c>
      <c r="B190" s="39">
        <v>0.14504801610143431</v>
      </c>
      <c r="C190" s="39">
        <v>-1.0795358903306234</v>
      </c>
      <c r="D190" s="29">
        <f>'Monte Carlo Inputs'!$C$6+'Monte Carlo Inputs'!$D$6*B190</f>
        <v>0.13570672817382412</v>
      </c>
      <c r="E190" s="29">
        <f>'Monte Carlo Inputs'!$C$7+'Monte Carlo Inputs'!$D$7*C190</f>
        <v>0.54418321760238686</v>
      </c>
      <c r="F190" s="16">
        <f>'Monte Carlo Inputs'!$C$17*(1+$D190)</f>
        <v>2758.7452134070368</v>
      </c>
      <c r="G190" s="16">
        <f t="shared" ref="G190:J190" si="184">F190*(1+$D190)</f>
        <v>3133.1255001837044</v>
      </c>
      <c r="H190" s="16">
        <f t="shared" si="184"/>
        <v>3558.3117107716116</v>
      </c>
      <c r="I190" s="16">
        <f t="shared" si="184"/>
        <v>4041.1985508630301</v>
      </c>
      <c r="J190" s="16">
        <f t="shared" si="184"/>
        <v>4589.6163841014513</v>
      </c>
      <c r="K190" s="16">
        <f>F190*$E190*(1-'Monte Carlo Inputs'!$C$11)+F190*'Monte Carlo Inputs'!$C$12-F190*'Monte Carlo Inputs'!$C$13-'Monte Carlo Inputs'!$C$14*(F190-'Monte Carlo Inputs'!$C$17)</f>
        <v>1179.4130858542594</v>
      </c>
      <c r="L190" s="16">
        <f>G190*$E190*(1-'Monte Carlo Inputs'!$C$11)+G190*'Monte Carlo Inputs'!$C$12-G190*'Monte Carlo Inputs'!$C$13-'Monte Carlo Inputs'!$C$14*(G190-F190)</f>
        <v>1339.4673769009351</v>
      </c>
      <c r="M190" s="16">
        <f>H190*$E190*(1-'Monte Carlo Inputs'!$C$11)+H190*'Monte Carlo Inputs'!$C$12-H190*'Monte Carlo Inputs'!$C$13-'Monte Carlo Inputs'!$C$14*(H190-G190)</f>
        <v>1521.2421121157358</v>
      </c>
      <c r="N190" s="16">
        <f>I190*$E190*(1-'Monte Carlo Inputs'!$C$11)+I190*'Monte Carlo Inputs'!$C$12-I190*'Monte Carlo Inputs'!$C$13-'Monte Carlo Inputs'!$C$14*(I190-H190)</f>
        <v>1727.6849019112001</v>
      </c>
      <c r="O190" s="16">
        <f>J190*$E190*(1-'Monte Carlo Inputs'!$C$11)+J190*'Monte Carlo Inputs'!$C$12-J190*'Monte Carlo Inputs'!$C$13-'Monte Carlo Inputs'!$C$14*(J190-I190)</f>
        <v>1962.1433672648832</v>
      </c>
    </row>
    <row r="191" spans="1:15">
      <c r="A191">
        <v>187</v>
      </c>
      <c r="B191" s="39">
        <v>1.3926180826243495</v>
      </c>
      <c r="C191" s="39">
        <v>-0.7415389247009343</v>
      </c>
      <c r="D191" s="29">
        <f>'Monte Carlo Inputs'!$C$6+'Monte Carlo Inputs'!$D$6*B191</f>
        <v>0.21652961540733015</v>
      </c>
      <c r="E191" s="29">
        <f>'Monte Carlo Inputs'!$C$7+'Monte Carlo Inputs'!$D$7*C191</f>
        <v>0.55628076491851908</v>
      </c>
      <c r="F191" s="16">
        <f>'Monte Carlo Inputs'!$C$17*(1+$D191)</f>
        <v>2955.0720887859461</v>
      </c>
      <c r="G191" s="16">
        <f t="shared" ref="G191:J191" si="185">F191*(1+$D191)</f>
        <v>3594.9327116717027</v>
      </c>
      <c r="H191" s="16">
        <f t="shared" si="185"/>
        <v>4373.3421091452074</v>
      </c>
      <c r="I191" s="16">
        <f t="shared" si="185"/>
        <v>5320.3001940831009</v>
      </c>
      <c r="J191" s="16">
        <f t="shared" si="185"/>
        <v>6472.3027489594588</v>
      </c>
      <c r="K191" s="16">
        <f>F191*$E191*(1-'Monte Carlo Inputs'!$C$11)+F191*'Monte Carlo Inputs'!$C$12-F191*'Monte Carlo Inputs'!$C$13-'Monte Carlo Inputs'!$C$14*(F191-'Monte Carlo Inputs'!$C$17)</f>
        <v>1291.6823292778847</v>
      </c>
      <c r="L191" s="16">
        <f>G191*$E191*(1-'Monte Carlo Inputs'!$C$11)+G191*'Monte Carlo Inputs'!$C$12-G191*'Monte Carlo Inputs'!$C$13-'Monte Carlo Inputs'!$C$14*(G191-F191)</f>
        <v>1571.3698072648692</v>
      </c>
      <c r="M191" s="16">
        <f>H191*$E191*(1-'Monte Carlo Inputs'!$C$11)+H191*'Monte Carlo Inputs'!$C$12-H191*'Monte Carlo Inputs'!$C$13-'Monte Carlo Inputs'!$C$14*(H191-G191)</f>
        <v>1911.6179072946222</v>
      </c>
      <c r="N191" s="16">
        <f>I191*$E191*(1-'Monte Carlo Inputs'!$C$11)+I191*'Monte Carlo Inputs'!$C$12-I191*'Monte Carlo Inputs'!$C$13-'Monte Carlo Inputs'!$C$14*(I191-H191)</f>
        <v>2325.539797566892</v>
      </c>
      <c r="O191" s="16">
        <f>J191*$E191*(1-'Monte Carlo Inputs'!$C$11)+J191*'Monte Carlo Inputs'!$C$12-J191*'Monte Carlo Inputs'!$C$13-'Monte Carlo Inputs'!$C$14*(J191-I191)</f>
        <v>2829.0880355484915</v>
      </c>
    </row>
    <row r="192" spans="1:15">
      <c r="A192">
        <v>188</v>
      </c>
      <c r="B192" s="39">
        <v>-5.7219799766075217E-3</v>
      </c>
      <c r="C192" s="39">
        <v>-1.3552269245709216</v>
      </c>
      <c r="D192" s="29">
        <f>'Monte Carlo Inputs'!$C$6+'Monte Carlo Inputs'!$D$6*B192</f>
        <v>0.12593920752051588</v>
      </c>
      <c r="E192" s="29">
        <f>'Monte Carlo Inputs'!$C$7+'Monte Carlo Inputs'!$D$7*C192</f>
        <v>0.53431571679467416</v>
      </c>
      <c r="F192" s="16">
        <f>'Monte Carlo Inputs'!$C$17*(1+$D192)</f>
        <v>2735.0189289880855</v>
      </c>
      <c r="G192" s="16">
        <f t="shared" ref="G192:J192" si="186">F192*(1+$D192)</f>
        <v>3079.4650454584553</v>
      </c>
      <c r="H192" s="16">
        <f t="shared" si="186"/>
        <v>3467.2904328706227</v>
      </c>
      <c r="I192" s="16">
        <f t="shared" si="186"/>
        <v>3903.9582422298154</v>
      </c>
      <c r="J192" s="16">
        <f t="shared" si="186"/>
        <v>4395.6196494494243</v>
      </c>
      <c r="K192" s="16">
        <f>F192*$E192*(1-'Monte Carlo Inputs'!$C$11)+F192*'Monte Carlo Inputs'!$C$12-F192*'Monte Carlo Inputs'!$C$13-'Monte Carlo Inputs'!$C$14*(F192-'Monte Carlo Inputs'!$C$17)</f>
        <v>1149.7156710532481</v>
      </c>
      <c r="L192" s="16">
        <f>G192*$E192*(1-'Monte Carlo Inputs'!$C$11)+G192*'Monte Carlo Inputs'!$C$12-G192*'Monte Carlo Inputs'!$C$13-'Monte Carlo Inputs'!$C$14*(G192-F192)</f>
        <v>1294.5099515396123</v>
      </c>
      <c r="M192" s="16">
        <f>H192*$E192*(1-'Monte Carlo Inputs'!$C$11)+H192*'Monte Carlo Inputs'!$C$12-H192*'Monte Carlo Inputs'!$C$13-'Monte Carlo Inputs'!$C$14*(H192-G192)</f>
        <v>1457.5395089639326</v>
      </c>
      <c r="N192" s="16">
        <f>I192*$E192*(1-'Monte Carlo Inputs'!$C$11)+I192*'Monte Carlo Inputs'!$C$12-I192*'Monte Carlo Inputs'!$C$13-'Monte Carlo Inputs'!$C$14*(I192-H192)</f>
        <v>1641.1008796526921</v>
      </c>
      <c r="O192" s="16">
        <f>J192*$E192*(1-'Monte Carlo Inputs'!$C$11)+J192*'Monte Carlo Inputs'!$C$12-J192*'Monte Carlo Inputs'!$C$13-'Monte Carlo Inputs'!$C$14*(J192-I192)</f>
        <v>1847.7798238973735</v>
      </c>
    </row>
    <row r="193" spans="1:15">
      <c r="A193">
        <v>189</v>
      </c>
      <c r="B193" s="39">
        <v>1.2392138249511788</v>
      </c>
      <c r="C193" s="39">
        <v>-0.41851841761204678</v>
      </c>
      <c r="D193" s="29">
        <f>'Monte Carlo Inputs'!$C$6+'Monte Carlo Inputs'!$D$6*B193</f>
        <v>0.20659143610040412</v>
      </c>
      <c r="E193" s="29">
        <f>'Monte Carlo Inputs'!$C$7+'Monte Carlo Inputs'!$D$7*C193</f>
        <v>0.56784227660637898</v>
      </c>
      <c r="F193" s="16">
        <f>'Monte Carlo Inputs'!$C$17*(1+$D193)</f>
        <v>2930.9312574314922</v>
      </c>
      <c r="G193" s="16">
        <f t="shared" ref="G193:J193" si="187">F193*(1+$D193)</f>
        <v>3536.4365550158277</v>
      </c>
      <c r="H193" s="16">
        <f t="shared" si="187"/>
        <v>4267.0340615945133</v>
      </c>
      <c r="I193" s="16">
        <f t="shared" si="187"/>
        <v>5148.566756268664</v>
      </c>
      <c r="J193" s="16">
        <f t="shared" si="187"/>
        <v>6212.2165563050066</v>
      </c>
      <c r="K193" s="16">
        <f>F193*$E193*(1-'Monte Carlo Inputs'!$C$11)+F193*'Monte Carlo Inputs'!$C$12-F193*'Monte Carlo Inputs'!$C$13-'Monte Carlo Inputs'!$C$14*(F193-'Monte Carlo Inputs'!$C$17)</f>
        <v>1304.9099124790023</v>
      </c>
      <c r="L193" s="16">
        <f>G193*$E193*(1-'Monte Carlo Inputs'!$C$11)+G193*'Monte Carlo Inputs'!$C$12-G193*'Monte Carlo Inputs'!$C$13-'Monte Carlo Inputs'!$C$14*(G193-F193)</f>
        <v>1574.4931252796925</v>
      </c>
      <c r="M193" s="16">
        <f>H193*$E193*(1-'Monte Carlo Inputs'!$C$11)+H193*'Monte Carlo Inputs'!$C$12-H193*'Monte Carlo Inputs'!$C$13-'Monte Carlo Inputs'!$C$14*(H193-G193)</f>
        <v>1899.7699211614374</v>
      </c>
      <c r="N193" s="16">
        <f>I193*$E193*(1-'Monte Carlo Inputs'!$C$11)+I193*'Monte Carlo Inputs'!$C$12-I193*'Monte Carlo Inputs'!$C$13-'Monte Carlo Inputs'!$C$14*(I193-H193)</f>
        <v>2292.2461174345308</v>
      </c>
      <c r="O193" s="16">
        <f>J193*$E193*(1-'Monte Carlo Inputs'!$C$11)+J193*'Monte Carlo Inputs'!$C$12-J193*'Monte Carlo Inputs'!$C$13-'Monte Carlo Inputs'!$C$14*(J193-I193)</f>
        <v>2765.8045347309057</v>
      </c>
    </row>
    <row r="194" spans="1:15">
      <c r="A194">
        <v>190</v>
      </c>
      <c r="B194" s="39">
        <v>1.9594422758920289</v>
      </c>
      <c r="C194" s="39">
        <v>3.6620162929910362E-2</v>
      </c>
      <c r="D194" s="29">
        <f>'Monte Carlo Inputs'!$C$6+'Monte Carlo Inputs'!$D$6*B194</f>
        <v>0.25325089390143485</v>
      </c>
      <c r="E194" s="29">
        <f>'Monte Carlo Inputs'!$C$7+'Monte Carlo Inputs'!$D$7*C194</f>
        <v>0.58413254271348958</v>
      </c>
      <c r="F194" s="16">
        <f>'Monte Carlo Inputs'!$C$17*(1+$D194)</f>
        <v>3044.2717463759759</v>
      </c>
      <c r="G194" s="16">
        <f t="shared" ref="G194:J194" si="188">F194*(1+$D194)</f>
        <v>3815.2362874245741</v>
      </c>
      <c r="H194" s="16">
        <f t="shared" si="188"/>
        <v>4781.4482876600396</v>
      </c>
      <c r="I194" s="16">
        <f t="shared" si="188"/>
        <v>5992.35434065343</v>
      </c>
      <c r="J194" s="16">
        <f t="shared" si="188"/>
        <v>7509.923433998054</v>
      </c>
      <c r="K194" s="16">
        <f>F194*$E194*(1-'Monte Carlo Inputs'!$C$11)+F194*'Monte Carlo Inputs'!$C$12-F194*'Monte Carlo Inputs'!$C$13-'Monte Carlo Inputs'!$C$14*(F194-'Monte Carlo Inputs'!$C$17)</f>
        <v>1392.2343916820992</v>
      </c>
      <c r="L194" s="16">
        <f>G194*$E194*(1-'Monte Carlo Inputs'!$C$11)+G194*'Monte Carlo Inputs'!$C$12-G194*'Monte Carlo Inputs'!$C$13-'Monte Carlo Inputs'!$C$14*(G194-F194)</f>
        <v>1744.8189958959113</v>
      </c>
      <c r="M194" s="16">
        <f>H194*$E194*(1-'Monte Carlo Inputs'!$C$11)+H194*'Monte Carlo Inputs'!$C$12-H194*'Monte Carlo Inputs'!$C$13-'Monte Carlo Inputs'!$C$14*(H194-G194)</f>
        <v>2186.6959663027546</v>
      </c>
      <c r="N194" s="16">
        <f>I194*$E194*(1-'Monte Carlo Inputs'!$C$11)+I194*'Monte Carlo Inputs'!$C$12-I194*'Monte Carlo Inputs'!$C$13-'Monte Carlo Inputs'!$C$14*(I194-H194)</f>
        <v>2740.4786744595895</v>
      </c>
      <c r="O194" s="16">
        <f>J194*$E194*(1-'Monte Carlo Inputs'!$C$11)+J194*'Monte Carlo Inputs'!$C$12-J194*'Monte Carlo Inputs'!$C$13-'Monte Carlo Inputs'!$C$14*(J194-I194)</f>
        <v>3434.5073484842997</v>
      </c>
    </row>
    <row r="195" spans="1:15">
      <c r="A195">
        <v>191</v>
      </c>
      <c r="B195" s="39">
        <v>0.9641777521820778</v>
      </c>
      <c r="C195" s="39">
        <v>0.6964038089941561</v>
      </c>
      <c r="D195" s="29">
        <f>'Monte Carlo Inputs'!$C$6+'Monte Carlo Inputs'!$D$6*B195</f>
        <v>0.18877343125157175</v>
      </c>
      <c r="E195" s="29">
        <f>'Monte Carlo Inputs'!$C$7+'Monte Carlo Inputs'!$D$7*C195</f>
        <v>0.60774744074016973</v>
      </c>
      <c r="F195" s="16">
        <f>'Monte Carlo Inputs'!$C$17*(1+$D195)</f>
        <v>2887.6495418531931</v>
      </c>
      <c r="G195" s="16">
        <f t="shared" ref="G195:J195" si="189">F195*(1+$D195)</f>
        <v>3432.7610541208492</v>
      </c>
      <c r="H195" s="16">
        <f t="shared" si="189"/>
        <v>4080.775136974004</v>
      </c>
      <c r="I195" s="16">
        <f t="shared" si="189"/>
        <v>4851.1170617466887</v>
      </c>
      <c r="J195" s="16">
        <f t="shared" si="189"/>
        <v>5766.8790748956535</v>
      </c>
      <c r="K195" s="16">
        <f>F195*$E195*(1-'Monte Carlo Inputs'!$C$11)+F195*'Monte Carlo Inputs'!$C$12-F195*'Monte Carlo Inputs'!$C$13-'Monte Carlo Inputs'!$C$14*(F195-'Monte Carlo Inputs'!$C$17)</f>
        <v>1367.0347706006733</v>
      </c>
      <c r="L195" s="16">
        <f>G195*$E195*(1-'Monte Carlo Inputs'!$C$11)+G195*'Monte Carlo Inputs'!$C$12-G195*'Monte Carlo Inputs'!$C$13-'Monte Carlo Inputs'!$C$14*(G195-F195)</f>
        <v>1625.0946148871672</v>
      </c>
      <c r="M195" s="16">
        <f>H195*$E195*(1-'Monte Carlo Inputs'!$C$11)+H195*'Monte Carlo Inputs'!$C$12-H195*'Monte Carlo Inputs'!$C$13-'Monte Carlo Inputs'!$C$14*(H195-G195)</f>
        <v>1931.8693014478692</v>
      </c>
      <c r="N195" s="16">
        <f>I195*$E195*(1-'Monte Carlo Inputs'!$C$11)+I195*'Monte Carlo Inputs'!$C$12-I195*'Monte Carlo Inputs'!$C$13-'Monte Carlo Inputs'!$C$14*(I195-H195)</f>
        <v>2296.5548982117607</v>
      </c>
      <c r="O195" s="16">
        <f>J195*$E195*(1-'Monte Carlo Inputs'!$C$11)+J195*'Monte Carlo Inputs'!$C$12-J195*'Monte Carlo Inputs'!$C$13-'Monte Carlo Inputs'!$C$14*(J195-I195)</f>
        <v>2730.0834464047985</v>
      </c>
    </row>
    <row r="196" spans="1:15">
      <c r="A196">
        <v>192</v>
      </c>
      <c r="B196" s="39">
        <v>1.003276794100924</v>
      </c>
      <c r="C196" s="39">
        <v>1.7145651009586431</v>
      </c>
      <c r="D196" s="29">
        <f>'Monte Carlo Inputs'!$C$6+'Monte Carlo Inputs'!$D$6*B196</f>
        <v>0.19130643323738605</v>
      </c>
      <c r="E196" s="29">
        <f>'Monte Carlo Inputs'!$C$7+'Monte Carlo Inputs'!$D$7*C196</f>
        <v>0.64418934897460478</v>
      </c>
      <c r="F196" s="16">
        <f>'Monte Carlo Inputs'!$C$17*(1+$D196)</f>
        <v>2893.8024569769345</v>
      </c>
      <c r="G196" s="16">
        <f t="shared" ref="G196:J196" si="190">F196*(1+$D196)</f>
        <v>3447.4054835147758</v>
      </c>
      <c r="H196" s="16">
        <f t="shared" si="190"/>
        <v>4106.9163304889935</v>
      </c>
      <c r="I196" s="16">
        <f t="shared" si="190"/>
        <v>4892.5958452792165</v>
      </c>
      <c r="J196" s="16">
        <f t="shared" si="190"/>
        <v>5828.5809057116367</v>
      </c>
      <c r="K196" s="16">
        <f>F196*$E196*(1-'Monte Carlo Inputs'!$C$11)+F196*'Monte Carlo Inputs'!$C$12-F196*'Monte Carlo Inputs'!$C$13-'Monte Carlo Inputs'!$C$14*(F196-'Monte Carlo Inputs'!$C$17)</f>
        <v>1445.073795358237</v>
      </c>
      <c r="L196" s="16">
        <f>G196*$E196*(1-'Monte Carlo Inputs'!$C$11)+G196*'Monte Carlo Inputs'!$C$12-G196*'Monte Carlo Inputs'!$C$13-'Monte Carlo Inputs'!$C$14*(G196-F196)</f>
        <v>1721.5257089130339</v>
      </c>
      <c r="M196" s="16">
        <f>H196*$E196*(1-'Monte Carlo Inputs'!$C$11)+H196*'Monte Carlo Inputs'!$C$12-H196*'Monte Carlo Inputs'!$C$13-'Monte Carlo Inputs'!$C$14*(H196-G196)</f>
        <v>2050.8646520116486</v>
      </c>
      <c r="N196" s="16">
        <f>I196*$E196*(1-'Monte Carlo Inputs'!$C$11)+I196*'Monte Carlo Inputs'!$C$12-I196*'Monte Carlo Inputs'!$C$13-'Monte Carlo Inputs'!$C$14*(I196-H196)</f>
        <v>2443.2082536406301</v>
      </c>
      <c r="O196" s="16">
        <f>J196*$E196*(1-'Monte Carlo Inputs'!$C$11)+J196*'Monte Carlo Inputs'!$C$12-J196*'Monte Carlo Inputs'!$C$13-'Monte Carlo Inputs'!$C$14*(J196-I196)</f>
        <v>2910.6097103007614</v>
      </c>
    </row>
    <row r="197" spans="1:15">
      <c r="A197">
        <v>193</v>
      </c>
      <c r="B197" s="39">
        <v>-1.0960242013153465</v>
      </c>
      <c r="C197" s="39">
        <v>-2.1953225707996893</v>
      </c>
      <c r="D197" s="29">
        <f>'Monte Carlo Inputs'!$C$6+'Monte Carlo Inputs'!$D$6*B197</f>
        <v>5.5304799201226967E-2</v>
      </c>
      <c r="E197" s="29">
        <f>'Monte Carlo Inputs'!$C$7+'Monte Carlo Inputs'!$D$7*C197</f>
        <v>0.50424711303843839</v>
      </c>
      <c r="F197" s="16">
        <f>'Monte Carlo Inputs'!$C$17*(1+$D197)</f>
        <v>2563.4408877397009</v>
      </c>
      <c r="G197" s="16">
        <f t="shared" ref="G197:J197" si="191">F197*(1+$D197)</f>
        <v>2705.2114713003602</v>
      </c>
      <c r="H197" s="16">
        <f t="shared" si="191"/>
        <v>2854.8226485174823</v>
      </c>
      <c r="I197" s="16">
        <f t="shared" si="191"/>
        <v>3012.7080418488567</v>
      </c>
      <c r="J197" s="16">
        <f t="shared" si="191"/>
        <v>3179.3252551552296</v>
      </c>
      <c r="K197" s="16">
        <f>F197*$E197*(1-'Monte Carlo Inputs'!$C$11)+F197*'Monte Carlo Inputs'!$C$12-F197*'Monte Carlo Inputs'!$C$13-'Monte Carlo Inputs'!$C$14*(F197-'Monte Carlo Inputs'!$C$17)</f>
        <v>1020.1877388843002</v>
      </c>
      <c r="L197" s="16">
        <f>G197*$E197*(1-'Monte Carlo Inputs'!$C$11)+G197*'Monte Carlo Inputs'!$C$12-G197*'Monte Carlo Inputs'!$C$13-'Monte Carlo Inputs'!$C$14*(G197-F197)</f>
        <v>1076.6090169308504</v>
      </c>
      <c r="M197" s="16">
        <f>H197*$E197*(1-'Monte Carlo Inputs'!$C$11)+H197*'Monte Carlo Inputs'!$C$12-H197*'Monte Carlo Inputs'!$C$13-'Monte Carlo Inputs'!$C$14*(H197-G197)</f>
        <v>1136.1506624304411</v>
      </c>
      <c r="N197" s="16">
        <f>I197*$E197*(1-'Monte Carlo Inputs'!$C$11)+I197*'Monte Carlo Inputs'!$C$12-I197*'Monte Carlo Inputs'!$C$13-'Monte Carlo Inputs'!$C$14*(I197-H197)</f>
        <v>1198.9852466784978</v>
      </c>
      <c r="O197" s="16">
        <f>J197*$E197*(1-'Monte Carlo Inputs'!$C$11)+J197*'Monte Carlo Inputs'!$C$12-J197*'Monte Carlo Inputs'!$C$13-'Monte Carlo Inputs'!$C$14*(J197-I197)</f>
        <v>1265.2948849912857</v>
      </c>
    </row>
    <row r="198" spans="1:15">
      <c r="A198">
        <v>194</v>
      </c>
      <c r="B198" s="39">
        <v>-1.7990118538143569</v>
      </c>
      <c r="C198" s="39">
        <v>-0.98003000236498905</v>
      </c>
      <c r="D198" s="29">
        <f>'Monte Carlo Inputs'!$C$6+'Monte Carlo Inputs'!$D$6*B198</f>
        <v>9.7622735434658298E-3</v>
      </c>
      <c r="E198" s="29">
        <f>'Monte Carlo Inputs'!$C$7+'Monte Carlo Inputs'!$D$7*C198</f>
        <v>0.54774472054563184</v>
      </c>
      <c r="F198" s="16">
        <f>'Monte Carlo Inputs'!$C$17*(1+$D198)</f>
        <v>2452.8135386644335</v>
      </c>
      <c r="G198" s="16">
        <f t="shared" ref="G198:J198" si="192">F198*(1+$D198)</f>
        <v>2476.7585753799922</v>
      </c>
      <c r="H198" s="16">
        <f t="shared" si="192"/>
        <v>2500.9373700939768</v>
      </c>
      <c r="I198" s="16">
        <f t="shared" si="192"/>
        <v>2525.3522048159107</v>
      </c>
      <c r="J198" s="16">
        <f t="shared" si="192"/>
        <v>2550.0053838329186</v>
      </c>
      <c r="K198" s="16">
        <f>F198*$E198*(1-'Monte Carlo Inputs'!$C$11)+F198*'Monte Carlo Inputs'!$C$12-F198*'Monte Carlo Inputs'!$C$13-'Monte Carlo Inputs'!$C$14*(F198-'Monte Carlo Inputs'!$C$17)</f>
        <v>1050.3222154606458</v>
      </c>
      <c r="L198" s="16">
        <f>G198*$E198*(1-'Monte Carlo Inputs'!$C$11)+G198*'Monte Carlo Inputs'!$C$12-G198*'Monte Carlo Inputs'!$C$13-'Monte Carlo Inputs'!$C$14*(G198-F198)</f>
        <v>1060.5757482367517</v>
      </c>
      <c r="M198" s="16">
        <f>H198*$E198*(1-'Monte Carlo Inputs'!$C$11)+H198*'Monte Carlo Inputs'!$C$12-H198*'Monte Carlo Inputs'!$C$13-'Monte Carlo Inputs'!$C$14*(H198-G198)</f>
        <v>1070.929378804605</v>
      </c>
      <c r="N198" s="16">
        <f>I198*$E198*(1-'Monte Carlo Inputs'!$C$11)+I198*'Monte Carlo Inputs'!$C$12-I198*'Monte Carlo Inputs'!$C$13-'Monte Carlo Inputs'!$C$14*(I198-H198)</f>
        <v>1081.3840843462297</v>
      </c>
      <c r="O198" s="16">
        <f>J198*$E198*(1-'Monte Carlo Inputs'!$C$11)+J198*'Monte Carlo Inputs'!$C$12-J198*'Monte Carlo Inputs'!$C$13-'Monte Carlo Inputs'!$C$14*(J198-I198)</f>
        <v>1091.9408515831683</v>
      </c>
    </row>
    <row r="199" spans="1:15">
      <c r="A199">
        <v>195</v>
      </c>
      <c r="B199" s="39">
        <v>2.7872874936493073</v>
      </c>
      <c r="C199" s="39">
        <v>9.2760528362810638E-2</v>
      </c>
      <c r="D199" s="29">
        <f>'Monte Carlo Inputs'!$C$6+'Monte Carlo Inputs'!$D$6*B199</f>
        <v>0.30688222289610556</v>
      </c>
      <c r="E199" s="29">
        <f>'Monte Carlo Inputs'!$C$7+'Monte Carlo Inputs'!$D$7*C199</f>
        <v>0.58614191201627064</v>
      </c>
      <c r="F199" s="16">
        <f>'Monte Carlo Inputs'!$C$17*(1+$D199)</f>
        <v>3174.54760763693</v>
      </c>
      <c r="G199" s="16">
        <f t="shared" ref="G199:J199" si="193">F199*(1+$D199)</f>
        <v>4148.7598341580651</v>
      </c>
      <c r="H199" s="16">
        <f t="shared" si="193"/>
        <v>5421.9404743265695</v>
      </c>
      <c r="I199" s="16">
        <f t="shared" si="193"/>
        <v>7085.8376194982711</v>
      </c>
      <c r="J199" s="16">
        <f t="shared" si="193"/>
        <v>9260.3552192507486</v>
      </c>
      <c r="K199" s="16">
        <f>F199*$E199*(1-'Monte Carlo Inputs'!$C$11)+F199*'Monte Carlo Inputs'!$C$12-F199*'Monte Carlo Inputs'!$C$13-'Monte Carlo Inputs'!$C$14*(F199-'Monte Carlo Inputs'!$C$17)</f>
        <v>1458.0949304389483</v>
      </c>
      <c r="L199" s="16">
        <f>G199*$E199*(1-'Monte Carlo Inputs'!$C$11)+G199*'Monte Carlo Inputs'!$C$12-G199*'Monte Carlo Inputs'!$C$13-'Monte Carlo Inputs'!$C$14*(G199-F199)</f>
        <v>1905.5583438855954</v>
      </c>
      <c r="M199" s="16">
        <f>H199*$E199*(1-'Monte Carlo Inputs'!$C$11)+H199*'Monte Carlo Inputs'!$C$12-H199*'Monte Carlo Inputs'!$C$13-'Monte Carlo Inputs'!$C$14*(H199-G199)</f>
        <v>2490.3403243154285</v>
      </c>
      <c r="N199" s="16">
        <f>I199*$E199*(1-'Monte Carlo Inputs'!$C$11)+I199*'Monte Carlo Inputs'!$C$12-I199*'Monte Carlo Inputs'!$C$13-'Monte Carlo Inputs'!$C$14*(I199-H199)</f>
        <v>3254.5814988091547</v>
      </c>
      <c r="O199" s="16">
        <f>J199*$E199*(1-'Monte Carlo Inputs'!$C$11)+J199*'Monte Carlo Inputs'!$C$12-J199*'Monte Carlo Inputs'!$C$13-'Monte Carlo Inputs'!$C$14*(J199-I199)</f>
        <v>4253.3547037602457</v>
      </c>
    </row>
    <row r="200" spans="1:15">
      <c r="A200">
        <v>196</v>
      </c>
      <c r="B200" s="39">
        <v>0.75149007315090643</v>
      </c>
      <c r="C200" s="39">
        <v>0.22952324688763359</v>
      </c>
      <c r="D200" s="29">
        <f>'Monte Carlo Inputs'!$C$6+'Monte Carlo Inputs'!$D$6*B200</f>
        <v>0.17499462013741721</v>
      </c>
      <c r="E200" s="29">
        <f>'Monte Carlo Inputs'!$C$7+'Monte Carlo Inputs'!$D$7*C200</f>
        <v>0.59103690702119505</v>
      </c>
      <c r="F200" s="16">
        <f>'Monte Carlo Inputs'!$C$17*(1+$D200)</f>
        <v>2854.1794317758008</v>
      </c>
      <c r="G200" s="16">
        <f t="shared" ref="G200:J200" si="194">F200*(1+$D200)</f>
        <v>3353.6454772434367</v>
      </c>
      <c r="H200" s="16">
        <f t="shared" si="194"/>
        <v>3940.5153936092197</v>
      </c>
      <c r="I200" s="16">
        <f t="shared" si="194"/>
        <v>4630.0843880595103</v>
      </c>
      <c r="J200" s="16">
        <f t="shared" si="194"/>
        <v>5440.3242467521704</v>
      </c>
      <c r="K200" s="16">
        <f>F200*$E200*(1-'Monte Carlo Inputs'!$C$11)+F200*'Monte Carlo Inputs'!$C$12-F200*'Monte Carlo Inputs'!$C$13-'Monte Carlo Inputs'!$C$14*(F200-'Monte Carlo Inputs'!$C$17)</f>
        <v>1316.7794135623874</v>
      </c>
      <c r="L200" s="16">
        <f>G200*$E200*(1-'Monte Carlo Inputs'!$C$11)+G200*'Monte Carlo Inputs'!$C$12-G200*'Monte Carlo Inputs'!$C$13-'Monte Carlo Inputs'!$C$14*(G200-F200)</f>
        <v>1547.2087268435084</v>
      </c>
      <c r="M200" s="16">
        <f>H200*$E200*(1-'Monte Carlo Inputs'!$C$11)+H200*'Monte Carlo Inputs'!$C$12-H200*'Monte Carlo Inputs'!$C$13-'Monte Carlo Inputs'!$C$14*(H200-G200)</f>
        <v>1817.9619302707854</v>
      </c>
      <c r="N200" s="16">
        <f>I200*$E200*(1-'Monte Carlo Inputs'!$C$11)+I200*'Monte Carlo Inputs'!$C$12-I200*'Monte Carlo Inputs'!$C$13-'Monte Carlo Inputs'!$C$14*(I200-H200)</f>
        <v>2136.0954876828068</v>
      </c>
      <c r="O200" s="16">
        <f>J200*$E200*(1-'Monte Carlo Inputs'!$C$11)+J200*'Monte Carlo Inputs'!$C$12-J200*'Monte Carlo Inputs'!$C$13-'Monte Carlo Inputs'!$C$14*(J200-I200)</f>
        <v>2509.9007061271113</v>
      </c>
    </row>
    <row r="201" spans="1:15">
      <c r="A201">
        <v>197</v>
      </c>
      <c r="B201" s="39">
        <v>0.13223198285022672</v>
      </c>
      <c r="C201" s="39">
        <v>1.2559323057595908E-2</v>
      </c>
      <c r="D201" s="29">
        <f>'Monte Carlo Inputs'!$C$6+'Monte Carlo Inputs'!$D$6*B201</f>
        <v>0.1348764511112058</v>
      </c>
      <c r="E201" s="29">
        <f>'Monte Carlo Inputs'!$C$7+'Monte Carlo Inputs'!$D$7*C201</f>
        <v>0.58327135998577206</v>
      </c>
      <c r="F201" s="16">
        <f>'Monte Carlo Inputs'!$C$17*(1+$D201)</f>
        <v>2756.7283873942301</v>
      </c>
      <c r="G201" s="16">
        <f t="shared" ref="G201:J201" si="195">F201*(1+$D201)</f>
        <v>3128.5461289634809</v>
      </c>
      <c r="H201" s="16">
        <f t="shared" si="195"/>
        <v>3550.5133279757756</v>
      </c>
      <c r="I201" s="16">
        <f t="shared" si="195"/>
        <v>4029.3939652761846</v>
      </c>
      <c r="J201" s="16">
        <f t="shared" si="195"/>
        <v>4572.8643234415449</v>
      </c>
      <c r="K201" s="16">
        <f>F201*$E201*(1-'Monte Carlo Inputs'!$C$11)+F201*'Monte Carlo Inputs'!$C$12-F201*'Monte Carlo Inputs'!$C$13-'Monte Carlo Inputs'!$C$14*(F201-'Monte Carlo Inputs'!$C$17)</f>
        <v>1255.1969212365307</v>
      </c>
      <c r="L201" s="16">
        <f>G201*$E201*(1-'Monte Carlo Inputs'!$C$11)+G201*'Monte Carlo Inputs'!$C$12-G201*'Monte Carlo Inputs'!$C$13-'Monte Carlo Inputs'!$C$14*(G201-F201)</f>
        <v>1424.4934274186253</v>
      </c>
      <c r="M201" s="16">
        <f>H201*$E201*(1-'Monte Carlo Inputs'!$C$11)+H201*'Monte Carlo Inputs'!$C$12-H201*'Monte Carlo Inputs'!$C$13-'Monte Carlo Inputs'!$C$14*(H201-G201)</f>
        <v>1616.6240455400875</v>
      </c>
      <c r="N201" s="16">
        <f>I201*$E201*(1-'Monte Carlo Inputs'!$C$11)+I201*'Monte Carlo Inputs'!$C$12-I201*'Monte Carlo Inputs'!$C$13-'Monte Carlo Inputs'!$C$14*(I201-H201)</f>
        <v>1834.668559583575</v>
      </c>
      <c r="O201" s="16">
        <f>J201*$E201*(1-'Monte Carlo Inputs'!$C$11)+J201*'Monte Carlo Inputs'!$C$12-J201*'Monte Carlo Inputs'!$C$13-'Monte Carlo Inputs'!$C$14*(J201-I201)</f>
        <v>2082.1221438655143</v>
      </c>
    </row>
    <row r="202" spans="1:15">
      <c r="A202">
        <v>198</v>
      </c>
      <c r="B202" s="39">
        <v>-0.83236028125766726</v>
      </c>
      <c r="C202" s="39">
        <v>0.15062013378826206</v>
      </c>
      <c r="D202" s="29">
        <f>'Monte Carlo Inputs'!$C$6+'Monte Carlo Inputs'!$D$6*B202</f>
        <v>7.2386067700846379E-2</v>
      </c>
      <c r="E202" s="29">
        <f>'Monte Carlo Inputs'!$C$7+'Monte Carlo Inputs'!$D$7*C202</f>
        <v>0.58821281615300791</v>
      </c>
      <c r="F202" s="16">
        <f>'Monte Carlo Inputs'!$C$17*(1+$D202)</f>
        <v>2604.9329970521262</v>
      </c>
      <c r="G202" s="16">
        <f t="shared" ref="G202:J202" si="196">F202*(1+$D202)</f>
        <v>2793.49385333291</v>
      </c>
      <c r="H202" s="16">
        <f t="shared" si="196"/>
        <v>2995.7038885221641</v>
      </c>
      <c r="I202" s="16">
        <f t="shared" si="196"/>
        <v>3212.5511130084183</v>
      </c>
      <c r="J202" s="16">
        <f t="shared" si="196"/>
        <v>3445.095055367075</v>
      </c>
      <c r="K202" s="16">
        <f>F202*$E202*(1-'Monte Carlo Inputs'!$C$11)+F202*'Monte Carlo Inputs'!$C$12-F202*'Monte Carlo Inputs'!$C$13-'Monte Carlo Inputs'!$C$14*(F202-'Monte Carlo Inputs'!$C$17)</f>
        <v>1192.9985405005277</v>
      </c>
      <c r="L202" s="16">
        <f>G202*$E202*(1-'Monte Carlo Inputs'!$C$11)+G202*'Monte Carlo Inputs'!$C$12-G202*'Monte Carlo Inputs'!$C$13-'Monte Carlo Inputs'!$C$14*(G202-F202)</f>
        <v>1279.35501362021</v>
      </c>
      <c r="M202" s="16">
        <f>H202*$E202*(1-'Monte Carlo Inputs'!$C$11)+H202*'Monte Carlo Inputs'!$C$12-H202*'Monte Carlo Inputs'!$C$13-'Monte Carlo Inputs'!$C$14*(H202-G202)</f>
        <v>1371.9624922495395</v>
      </c>
      <c r="N202" s="16">
        <f>I202*$E202*(1-'Monte Carlo Inputs'!$C$11)+I202*'Monte Carlo Inputs'!$C$12-I202*'Monte Carlo Inputs'!$C$13-'Monte Carlo Inputs'!$C$14*(I202-H202)</f>
        <v>1471.2734620965368</v>
      </c>
      <c r="O202" s="16">
        <f>J202*$E202*(1-'Monte Carlo Inputs'!$C$11)+J202*'Monte Carlo Inputs'!$C$12-J202*'Monte Carlo Inputs'!$C$13-'Monte Carlo Inputs'!$C$14*(J202-I202)</f>
        <v>1577.7731625303152</v>
      </c>
    </row>
    <row r="203" spans="1:15">
      <c r="A203">
        <v>199</v>
      </c>
      <c r="B203" s="39">
        <v>1.946865450134889</v>
      </c>
      <c r="C203" s="39">
        <v>0.39959331551317118</v>
      </c>
      <c r="D203" s="29">
        <f>'Monte Carlo Inputs'!$C$6+'Monte Carlo Inputs'!$D$6*B203</f>
        <v>0.25243611371617614</v>
      </c>
      <c r="E203" s="29">
        <f>'Monte Carlo Inputs'!$C$7+'Monte Carlo Inputs'!$D$7*C203</f>
        <v>0.59712403475153508</v>
      </c>
      <c r="F203" s="16">
        <f>'Monte Carlo Inputs'!$C$17*(1+$D203)</f>
        <v>3042.2925638279639</v>
      </c>
      <c r="G203" s="16">
        <f t="shared" ref="G203:J203" si="197">F203*(1+$D203)</f>
        <v>3810.2770754283169</v>
      </c>
      <c r="H203" s="16">
        <f t="shared" si="197"/>
        <v>4772.128612531279</v>
      </c>
      <c r="I203" s="16">
        <f t="shared" si="197"/>
        <v>5976.7862136324429</v>
      </c>
      <c r="J203" s="16">
        <f t="shared" si="197"/>
        <v>7485.5428979142362</v>
      </c>
      <c r="K203" s="16">
        <f>F203*$E203*(1-'Monte Carlo Inputs'!$C$11)+F203*'Monte Carlo Inputs'!$C$12-F203*'Monte Carlo Inputs'!$C$13-'Monte Carlo Inputs'!$C$14*(F203-'Monte Carlo Inputs'!$C$17)</f>
        <v>1419.4269365635616</v>
      </c>
      <c r="L203" s="16">
        <f>G203*$E203*(1-'Monte Carlo Inputs'!$C$11)+G203*'Monte Carlo Inputs'!$C$12-G203*'Monte Carlo Inputs'!$C$13-'Monte Carlo Inputs'!$C$14*(G203-F203)</f>
        <v>1777.7415561337245</v>
      </c>
      <c r="M203" s="16">
        <f>H203*$E203*(1-'Monte Carlo Inputs'!$C$11)+H203*'Monte Carlo Inputs'!$C$12-H203*'Monte Carlo Inputs'!$C$13-'Monte Carlo Inputs'!$C$14*(H203-G203)</f>
        <v>2226.5077257558696</v>
      </c>
      <c r="N203" s="16">
        <f>I203*$E203*(1-'Monte Carlo Inputs'!$C$11)+I203*'Monte Carlo Inputs'!$C$12-I203*'Monte Carlo Inputs'!$C$13-'Monte Carlo Inputs'!$C$14*(I203-H203)</f>
        <v>2788.5586832047229</v>
      </c>
      <c r="O203" s="16">
        <f>J203*$E203*(1-'Monte Carlo Inputs'!$C$11)+J203*'Monte Carlo Inputs'!$C$12-J203*'Monte Carlo Inputs'!$C$13-'Monte Carlo Inputs'!$C$14*(J203-I203)</f>
        <v>3492.4916000624207</v>
      </c>
    </row>
    <row r="204" spans="1:15">
      <c r="A204">
        <v>200</v>
      </c>
      <c r="B204" s="39">
        <v>1.1360008478067611</v>
      </c>
      <c r="C204" s="39">
        <v>2.8856393839401222</v>
      </c>
      <c r="D204" s="29">
        <f>'Monte Carlo Inputs'!$C$6+'Monte Carlo Inputs'!$D$6*B204</f>
        <v>0.19990486110423777</v>
      </c>
      <c r="E204" s="29">
        <f>'Monte Carlo Inputs'!$C$7+'Monte Carlo Inputs'!$D$7*C204</f>
        <v>0.68610430085200003</v>
      </c>
      <c r="F204" s="16">
        <f>'Monte Carlo Inputs'!$C$17*(1+$D204)</f>
        <v>2914.6888981083043</v>
      </c>
      <c r="G204" s="16">
        <f t="shared" ref="G204:J204" si="198">F204*(1+$D204)</f>
        <v>3497.3493774467088</v>
      </c>
      <c r="H204" s="16">
        <f t="shared" si="198"/>
        <v>4196.4865189781858</v>
      </c>
      <c r="I204" s="16">
        <f t="shared" si="198"/>
        <v>5035.384573680326</v>
      </c>
      <c r="J204" s="16">
        <f t="shared" si="198"/>
        <v>6041.9824274883131</v>
      </c>
      <c r="K204" s="16">
        <f>F204*$E204*(1-'Monte Carlo Inputs'!$C$11)+F204*'Monte Carlo Inputs'!$C$12-F204*'Monte Carlo Inputs'!$C$13-'Monte Carlo Inputs'!$C$14*(F204-'Monte Carlo Inputs'!$C$17)</f>
        <v>1542.7299316192348</v>
      </c>
      <c r="L204" s="16">
        <f>G204*$E204*(1-'Monte Carlo Inputs'!$C$11)+G204*'Monte Carlo Inputs'!$C$12-G204*'Monte Carlo Inputs'!$C$13-'Monte Carlo Inputs'!$C$14*(G204-F204)</f>
        <v>1851.1291443209282</v>
      </c>
      <c r="M204" s="16">
        <f>H204*$E204*(1-'Monte Carlo Inputs'!$C$11)+H204*'Monte Carlo Inputs'!$C$12-H204*'Monte Carlo Inputs'!$C$13-'Monte Carlo Inputs'!$C$14*(H204-G204)</f>
        <v>2221.1788588024096</v>
      </c>
      <c r="N204" s="16">
        <f>I204*$E204*(1-'Monte Carlo Inputs'!$C$11)+I204*'Monte Carlo Inputs'!$C$12-I204*'Monte Carlo Inputs'!$C$13-'Monte Carlo Inputs'!$C$14*(I204-H204)</f>
        <v>2665.2033100589751</v>
      </c>
      <c r="O204" s="16">
        <f>J204*$E204*(1-'Monte Carlo Inputs'!$C$11)+J204*'Monte Carlo Inputs'!$C$12-J204*'Monte Carlo Inputs'!$C$13-'Monte Carlo Inputs'!$C$14*(J204-I204)</f>
        <v>3197.9904075708696</v>
      </c>
    </row>
    <row r="205" spans="1:15">
      <c r="A205">
        <v>201</v>
      </c>
      <c r="B205" s="39">
        <v>-0.59853368380110539</v>
      </c>
      <c r="C205" s="39">
        <v>-1.4499982200028221</v>
      </c>
      <c r="D205" s="29">
        <f>'Monte Carlo Inputs'!$C$6+'Monte Carlo Inputs'!$D$6*B205</f>
        <v>8.7534347725789552E-2</v>
      </c>
      <c r="E205" s="29">
        <f>'Monte Carlo Inputs'!$C$7+'Monte Carlo Inputs'!$D$7*C205</f>
        <v>0.53092367382599648</v>
      </c>
      <c r="F205" s="16">
        <f>'Monte Carlo Inputs'!$C$17*(1+$D205)</f>
        <v>2641.7296840607155</v>
      </c>
      <c r="G205" s="16">
        <f t="shared" ref="G205:J205" si="199">F205*(1+$D205)</f>
        <v>2872.9717688228261</v>
      </c>
      <c r="H205" s="16">
        <f t="shared" si="199"/>
        <v>3124.4554786413401</v>
      </c>
      <c r="I205" s="16">
        <f t="shared" si="199"/>
        <v>3397.9526509624793</v>
      </c>
      <c r="J205" s="16">
        <f t="shared" si="199"/>
        <v>3695.3902198675974</v>
      </c>
      <c r="K205" s="16">
        <f>F205*$E205*(1-'Monte Carlo Inputs'!$C$11)+F205*'Monte Carlo Inputs'!$C$12-F205*'Monte Carlo Inputs'!$C$13-'Monte Carlo Inputs'!$C$14*(F205-'Monte Carlo Inputs'!$C$17)</f>
        <v>1102.7345748441949</v>
      </c>
      <c r="L205" s="16">
        <f>G205*$E205*(1-'Monte Carlo Inputs'!$C$11)+G205*'Monte Carlo Inputs'!$C$12-G205*'Monte Carlo Inputs'!$C$13-'Monte Carlo Inputs'!$C$14*(G205-F205)</f>
        <v>1199.2617265678577</v>
      </c>
      <c r="M205" s="16">
        <f>H205*$E205*(1-'Monte Carlo Inputs'!$C$11)+H205*'Monte Carlo Inputs'!$C$12-H205*'Monte Carlo Inputs'!$C$13-'Monte Carlo Inputs'!$C$14*(H205-G205)</f>
        <v>1304.2383195554794</v>
      </c>
      <c r="N205" s="16">
        <f>I205*$E205*(1-'Monte Carlo Inputs'!$C$11)+I205*'Monte Carlo Inputs'!$C$12-I205*'Monte Carlo Inputs'!$C$13-'Monte Carlo Inputs'!$C$14*(I205-H205)</f>
        <v>1418.4039701367476</v>
      </c>
      <c r="O205" s="16">
        <f>J205*$E205*(1-'Monte Carlo Inputs'!$C$11)+J205*'Monte Carlo Inputs'!$C$12-J205*'Monte Carlo Inputs'!$C$13-'Monte Carlo Inputs'!$C$14*(J205-I205)</f>
        <v>1542.5630364743383</v>
      </c>
    </row>
    <row r="206" spans="1:15">
      <c r="A206">
        <v>202</v>
      </c>
      <c r="B206" s="39">
        <v>0.23418050887390884</v>
      </c>
      <c r="C206" s="39">
        <v>1.6686731056191624</v>
      </c>
      <c r="D206" s="29">
        <f>'Monte Carlo Inputs'!$C$6+'Monte Carlo Inputs'!$D$6*B206</f>
        <v>0.14148110959375432</v>
      </c>
      <c r="E206" s="29">
        <f>'Monte Carlo Inputs'!$C$7+'Monte Carlo Inputs'!$D$7*C206</f>
        <v>0.64254678811901611</v>
      </c>
      <c r="F206" s="16">
        <f>'Monte Carlo Inputs'!$C$17*(1+$D206)</f>
        <v>2772.7717633141888</v>
      </c>
      <c r="G206" s="16">
        <f t="shared" ref="G206:J206" si="200">F206*(1+$D206)</f>
        <v>3165.0665890381106</v>
      </c>
      <c r="H206" s="16">
        <f t="shared" si="200"/>
        <v>3612.8637219933416</v>
      </c>
      <c r="I206" s="16">
        <f t="shared" si="200"/>
        <v>4124.0156901919809</v>
      </c>
      <c r="J206" s="16">
        <f t="shared" si="200"/>
        <v>4707.4860060223946</v>
      </c>
      <c r="K206" s="16">
        <f>F206*$E206*(1-'Monte Carlo Inputs'!$C$11)+F206*'Monte Carlo Inputs'!$C$12-F206*'Monte Carlo Inputs'!$C$13-'Monte Carlo Inputs'!$C$14*(F206-'Monte Carlo Inputs'!$C$17)</f>
        <v>1379.6909704945231</v>
      </c>
      <c r="L206" s="16">
        <f>G206*$E206*(1-'Monte Carlo Inputs'!$C$11)+G206*'Monte Carlo Inputs'!$C$12-G206*'Monte Carlo Inputs'!$C$13-'Monte Carlo Inputs'!$C$14*(G206-F206)</f>
        <v>1574.8911798965717</v>
      </c>
      <c r="M206" s="16">
        <f>H206*$E206*(1-'Monte Carlo Inputs'!$C$11)+H206*'Monte Carlo Inputs'!$C$12-H206*'Monte Carlo Inputs'!$C$13-'Monte Carlo Inputs'!$C$14*(H206-G206)</f>
        <v>1797.7085315177555</v>
      </c>
      <c r="N206" s="16">
        <f>I206*$E206*(1-'Monte Carlo Inputs'!$C$11)+I206*'Monte Carlo Inputs'!$C$12-I206*'Monte Carlo Inputs'!$C$13-'Monte Carlo Inputs'!$C$14*(I206-H206)</f>
        <v>2052.0503292830472</v>
      </c>
      <c r="O206" s="16">
        <f>J206*$E206*(1-'Monte Carlo Inputs'!$C$11)+J206*'Monte Carlo Inputs'!$C$12-J206*'Monte Carlo Inputs'!$C$13-'Monte Carlo Inputs'!$C$14*(J206-I206)</f>
        <v>2342.3766868122416</v>
      </c>
    </row>
    <row r="207" spans="1:15">
      <c r="A207">
        <v>203</v>
      </c>
      <c r="B207" s="39">
        <v>-1.7015942834647575</v>
      </c>
      <c r="C207" s="39">
        <v>1.2461767003549775</v>
      </c>
      <c r="D207" s="29">
        <f>'Monte Carlo Inputs'!$C$6+'Monte Carlo Inputs'!$D$6*B207</f>
        <v>1.6073397474863235E-2</v>
      </c>
      <c r="E207" s="29">
        <f>'Monte Carlo Inputs'!$C$7+'Monte Carlo Inputs'!$D$7*C207</f>
        <v>0.62742484687893096</v>
      </c>
      <c r="F207" s="16">
        <f>'Monte Carlo Inputs'!$C$17*(1+$D207)</f>
        <v>2468.1438898061906</v>
      </c>
      <c r="G207" s="16">
        <f t="shared" ref="G207:J207" si="201">F207*(1+$D207)</f>
        <v>2507.8153475722006</v>
      </c>
      <c r="H207" s="16">
        <f t="shared" si="201"/>
        <v>2548.1244604472909</v>
      </c>
      <c r="I207" s="16">
        <f t="shared" si="201"/>
        <v>2589.0814777154815</v>
      </c>
      <c r="J207" s="16">
        <f t="shared" si="201"/>
        <v>2630.6968134016088</v>
      </c>
      <c r="K207" s="16">
        <f>F207*$E207*(1-'Monte Carlo Inputs'!$C$11)+F207*'Monte Carlo Inputs'!$C$12-F207*'Monte Carlo Inputs'!$C$13-'Monte Carlo Inputs'!$C$14*(F207-'Monte Carlo Inputs'!$C$17)</f>
        <v>1197.0807426760218</v>
      </c>
      <c r="L207" s="16">
        <f>G207*$E207*(1-'Monte Carlo Inputs'!$C$11)+G207*'Monte Carlo Inputs'!$C$12-G207*'Monte Carlo Inputs'!$C$13-'Monte Carlo Inputs'!$C$14*(G207-F207)</f>
        <v>1216.3218972625584</v>
      </c>
      <c r="M207" s="16">
        <f>H207*$E207*(1-'Monte Carlo Inputs'!$C$11)+H207*'Monte Carlo Inputs'!$C$12-H207*'Monte Carlo Inputs'!$C$13-'Monte Carlo Inputs'!$C$14*(H207-G207)</f>
        <v>1235.8723225746394</v>
      </c>
      <c r="N207" s="16">
        <f>I207*$E207*(1-'Monte Carlo Inputs'!$C$11)+I207*'Monte Carlo Inputs'!$C$12-I207*'Monte Carlo Inputs'!$C$13-'Monte Carlo Inputs'!$C$14*(I207-H207)</f>
        <v>1255.7369896435639</v>
      </c>
      <c r="O207" s="16">
        <f>J207*$E207*(1-'Monte Carlo Inputs'!$C$11)+J207*'Monte Carlo Inputs'!$C$12-J207*'Monte Carlo Inputs'!$C$13-'Monte Carlo Inputs'!$C$14*(J207-I207)</f>
        <v>1275.9209494019929</v>
      </c>
    </row>
    <row r="208" spans="1:15">
      <c r="A208">
        <v>204</v>
      </c>
      <c r="B208" s="39">
        <v>1.3021892326246871</v>
      </c>
      <c r="C208" s="39">
        <v>-0.119703510998214</v>
      </c>
      <c r="D208" s="29">
        <f>'Monte Carlo Inputs'!$C$6+'Monte Carlo Inputs'!$D$6*B208</f>
        <v>0.21067125046070365</v>
      </c>
      <c r="E208" s="29">
        <f>'Monte Carlo Inputs'!$C$7+'Monte Carlo Inputs'!$D$7*C208</f>
        <v>0.5785374243121929</v>
      </c>
      <c r="F208" s="16">
        <f>'Monte Carlo Inputs'!$C$17*(1+$D208)</f>
        <v>2940.8415344940954</v>
      </c>
      <c r="G208" s="16">
        <f t="shared" ref="G208:J208" si="202">F208*(1+$D208)</f>
        <v>3560.3922979727408</v>
      </c>
      <c r="H208" s="16">
        <f t="shared" si="202"/>
        <v>4310.4645955173164</v>
      </c>
      <c r="I208" s="16">
        <f t="shared" si="202"/>
        <v>5218.5555619215402</v>
      </c>
      <c r="J208" s="16">
        <f t="shared" si="202"/>
        <v>6317.9551877502108</v>
      </c>
      <c r="K208" s="16">
        <f>F208*$E208*(1-'Monte Carlo Inputs'!$C$11)+F208*'Monte Carlo Inputs'!$C$12-F208*'Monte Carlo Inputs'!$C$13-'Monte Carlo Inputs'!$C$14*(F208-'Monte Carlo Inputs'!$C$17)</f>
        <v>1331.8407732319461</v>
      </c>
      <c r="L208" s="16">
        <f>G208*$E208*(1-'Monte Carlo Inputs'!$C$11)+G208*'Monte Carlo Inputs'!$C$12-G208*'Monte Carlo Inputs'!$C$13-'Monte Carlo Inputs'!$C$14*(G208-F208)</f>
        <v>1612.4213343432707</v>
      </c>
      <c r="M208" s="16">
        <f>H208*$E208*(1-'Monte Carlo Inputs'!$C$11)+H208*'Monte Carlo Inputs'!$C$12-H208*'Monte Carlo Inputs'!$C$13-'Monte Carlo Inputs'!$C$14*(H208-G208)</f>
        <v>1952.1121531188842</v>
      </c>
      <c r="N208" s="16">
        <f>I208*$E208*(1-'Monte Carlo Inputs'!$C$11)+I208*'Monte Carlo Inputs'!$C$12-I208*'Monte Carlo Inputs'!$C$13-'Monte Carlo Inputs'!$C$14*(I208-H208)</f>
        <v>2363.3660614559758</v>
      </c>
      <c r="O208" s="16">
        <f>J208*$E208*(1-'Monte Carlo Inputs'!$C$11)+J208*'Monte Carlo Inputs'!$C$12-J208*'Monte Carlo Inputs'!$C$13-'Monte Carlo Inputs'!$C$14*(J208-I208)</f>
        <v>2861.2593449192941</v>
      </c>
    </row>
    <row r="209" spans="1:15">
      <c r="A209">
        <v>205</v>
      </c>
      <c r="B209" s="39">
        <v>1.7391350343735821</v>
      </c>
      <c r="C209" s="39">
        <v>0.62836078461406808</v>
      </c>
      <c r="D209" s="29">
        <f>'Monte Carlo Inputs'!$C$6+'Monte Carlo Inputs'!$D$6*B209</f>
        <v>0.23897845516971961</v>
      </c>
      <c r="E209" s="29">
        <f>'Monte Carlo Inputs'!$C$7+'Monte Carlo Inputs'!$D$7*C209</f>
        <v>0.60531205287969791</v>
      </c>
      <c r="F209" s="16">
        <f>'Monte Carlo Inputs'!$C$17*(1+$D209)</f>
        <v>3009.6025654527662</v>
      </c>
      <c r="G209" s="16">
        <f t="shared" ref="G209:J209" si="203">F209*(1+$D209)</f>
        <v>3728.8327372194931</v>
      </c>
      <c r="H209" s="16">
        <f t="shared" si="203"/>
        <v>4619.9434243464848</v>
      </c>
      <c r="I209" s="16">
        <f t="shared" si="203"/>
        <v>5724.0103668683123</v>
      </c>
      <c r="J209" s="16">
        <f t="shared" si="203"/>
        <v>7091.9255217179616</v>
      </c>
      <c r="K209" s="16">
        <f>F209*$E209*(1-'Monte Carlo Inputs'!$C$11)+F209*'Monte Carlo Inputs'!$C$12-F209*'Monte Carlo Inputs'!$C$13-'Monte Carlo Inputs'!$C$14*(F209-'Monte Carlo Inputs'!$C$17)</f>
        <v>1421.2724516005071</v>
      </c>
      <c r="L209" s="16">
        <f>G209*$E209*(1-'Monte Carlo Inputs'!$C$11)+G209*'Monte Carlo Inputs'!$C$12-G209*'Monte Carlo Inputs'!$C$13-'Monte Carlo Inputs'!$C$14*(G209-F209)</f>
        <v>1760.9259464592765</v>
      </c>
      <c r="M209" s="16">
        <f>H209*$E209*(1-'Monte Carlo Inputs'!$C$11)+H209*'Monte Carlo Inputs'!$C$12-H209*'Monte Carlo Inputs'!$C$13-'Monte Carlo Inputs'!$C$14*(H209-G209)</f>
        <v>2181.7493088123906</v>
      </c>
      <c r="N209" s="16">
        <f>I209*$E209*(1-'Monte Carlo Inputs'!$C$11)+I209*'Monte Carlo Inputs'!$C$12-I209*'Monte Carlo Inputs'!$C$13-'Monte Carlo Inputs'!$C$14*(I209-H209)</f>
        <v>2703.14038819998</v>
      </c>
      <c r="O209" s="16">
        <f>J209*$E209*(1-'Monte Carlo Inputs'!$C$11)+J209*'Monte Carlo Inputs'!$C$12-J209*'Monte Carlo Inputs'!$C$13-'Monte Carlo Inputs'!$C$14*(J209-I209)</f>
        <v>3349.1327022788869</v>
      </c>
    </row>
    <row r="210" spans="1:15">
      <c r="A210">
        <v>206</v>
      </c>
      <c r="B210" s="39">
        <v>-0.20379549159170385</v>
      </c>
      <c r="C210" s="39">
        <v>0.29660103478520017</v>
      </c>
      <c r="D210" s="29">
        <f>'Monte Carlo Inputs'!$C$6+'Monte Carlo Inputs'!$D$6*B210</f>
        <v>0.11310716423670292</v>
      </c>
      <c r="E210" s="29">
        <f>'Monte Carlo Inputs'!$C$7+'Monte Carlo Inputs'!$D$7*C210</f>
        <v>0.59343774725193643</v>
      </c>
      <c r="F210" s="16">
        <f>'Monte Carlo Inputs'!$C$17*(1+$D210)</f>
        <v>2703.8486126473754</v>
      </c>
      <c r="G210" s="16">
        <f t="shared" ref="G210:J210" si="204">F210*(1+$D210)</f>
        <v>3009.6732617492635</v>
      </c>
      <c r="H210" s="16">
        <f t="shared" si="204"/>
        <v>3350.0888696647507</v>
      </c>
      <c r="I210" s="16">
        <f t="shared" si="204"/>
        <v>3729.0079216534723</v>
      </c>
      <c r="J210" s="16">
        <f t="shared" si="204"/>
        <v>4150.7854330878981</v>
      </c>
      <c r="K210" s="16">
        <f>F210*$E210*(1-'Monte Carlo Inputs'!$C$11)+F210*'Monte Carlo Inputs'!$C$12-F210*'Monte Carlo Inputs'!$C$13-'Monte Carlo Inputs'!$C$14*(F210-'Monte Carlo Inputs'!$C$17)</f>
        <v>1249.8985242577123</v>
      </c>
      <c r="L210" s="16">
        <f>G210*$E210*(1-'Monte Carlo Inputs'!$C$11)+G210*'Monte Carlo Inputs'!$C$12-G210*'Monte Carlo Inputs'!$C$13-'Monte Carlo Inputs'!$C$14*(G210-F210)</f>
        <v>1391.2710019201422</v>
      </c>
      <c r="M210" s="16">
        <f>H210*$E210*(1-'Monte Carlo Inputs'!$C$11)+H210*'Monte Carlo Inputs'!$C$12-H210*'Monte Carlo Inputs'!$C$13-'Monte Carlo Inputs'!$C$14*(H210-G210)</f>
        <v>1548.6337196320858</v>
      </c>
      <c r="N210" s="16">
        <f>I210*$E210*(1-'Monte Carlo Inputs'!$C$11)+I210*'Monte Carlo Inputs'!$C$12-I210*'Monte Carlo Inputs'!$C$13-'Monte Carlo Inputs'!$C$14*(I210-H210)</f>
        <v>1723.7952881010085</v>
      </c>
      <c r="O210" s="16">
        <f>J210*$E210*(1-'Monte Carlo Inputs'!$C$11)+J210*'Monte Carlo Inputs'!$C$12-J210*'Monte Carlo Inputs'!$C$13-'Monte Carlo Inputs'!$C$14*(J210-I210)</f>
        <v>1918.768884862704</v>
      </c>
    </row>
    <row r="211" spans="1:15">
      <c r="A211">
        <v>207</v>
      </c>
      <c r="B211" s="39">
        <v>0.43623009756685194</v>
      </c>
      <c r="C211" s="39">
        <v>-0.2882285342896182</v>
      </c>
      <c r="D211" s="29">
        <f>'Monte Carlo Inputs'!$C$6+'Monte Carlo Inputs'!$D$6*B211</f>
        <v>0.15457074003673199</v>
      </c>
      <c r="E211" s="29">
        <f>'Monte Carlo Inputs'!$C$7+'Monte Carlo Inputs'!$D$7*C211</f>
        <v>0.57250559666124978</v>
      </c>
      <c r="F211" s="16">
        <f>'Monte Carlo Inputs'!$C$17*(1+$D211)</f>
        <v>2804.5677846232261</v>
      </c>
      <c r="G211" s="16">
        <f t="shared" ref="G211:J211" si="205">F211*(1+$D211)</f>
        <v>3238.0719025756161</v>
      </c>
      <c r="H211" s="16">
        <f t="shared" si="205"/>
        <v>3738.5830728488777</v>
      </c>
      <c r="I211" s="16">
        <f t="shared" si="205"/>
        <v>4316.4586251079281</v>
      </c>
      <c r="J211" s="16">
        <f t="shared" si="205"/>
        <v>4983.6568291287949</v>
      </c>
      <c r="K211" s="16">
        <f>F211*$E211*(1-'Monte Carlo Inputs'!$C$11)+F211*'Monte Carlo Inputs'!$C$12-F211*'Monte Carlo Inputs'!$C$13-'Monte Carlo Inputs'!$C$14*(F211-'Monte Carlo Inputs'!$C$17)</f>
        <v>1256.2011118073633</v>
      </c>
      <c r="L211" s="16">
        <f>G211*$E211*(1-'Monte Carlo Inputs'!$C$11)+G211*'Monte Carlo Inputs'!$C$12-G211*'Monte Carlo Inputs'!$C$13-'Monte Carlo Inputs'!$C$14*(G211-F211)</f>
        <v>1450.3730472943928</v>
      </c>
      <c r="M211" s="16">
        <f>H211*$E211*(1-'Monte Carlo Inputs'!$C$11)+H211*'Monte Carlo Inputs'!$C$12-H211*'Monte Carlo Inputs'!$C$13-'Monte Carlo Inputs'!$C$14*(H211-G211)</f>
        <v>1674.5582825440169</v>
      </c>
      <c r="N211" s="16">
        <f>I211*$E211*(1-'Monte Carlo Inputs'!$C$11)+I211*'Monte Carlo Inputs'!$C$12-I211*'Monte Carlo Inputs'!$C$13-'Monte Carlo Inputs'!$C$14*(I211-H211)</f>
        <v>1933.3959955114849</v>
      </c>
      <c r="O211" s="16">
        <f>J211*$E211*(1-'Monte Carlo Inputs'!$C$11)+J211*'Monte Carlo Inputs'!$C$12-J211*'Monte Carlo Inputs'!$C$13-'Monte Carlo Inputs'!$C$14*(J211-I211)</f>
        <v>2232.2424453217491</v>
      </c>
    </row>
    <row r="212" spans="1:15">
      <c r="A212">
        <v>208</v>
      </c>
      <c r="B212" s="39">
        <v>-1.4972909994289696</v>
      </c>
      <c r="C212" s="39">
        <v>-0.89185368627501049</v>
      </c>
      <c r="D212" s="29">
        <f>'Monte Carlo Inputs'!$C$6+'Monte Carlo Inputs'!$D$6*B212</f>
        <v>2.9309031873403155E-2</v>
      </c>
      <c r="E212" s="29">
        <f>'Monte Carlo Inputs'!$C$7+'Monte Carlo Inputs'!$D$7*C212</f>
        <v>0.55090071679569719</v>
      </c>
      <c r="F212" s="16">
        <f>'Monte Carlo Inputs'!$C$17*(1+$D212)</f>
        <v>2500.2945693236838</v>
      </c>
      <c r="G212" s="16">
        <f t="shared" ref="G212:J212" si="206">F212*(1+$D212)</f>
        <v>2573.5757825488881</v>
      </c>
      <c r="H212" s="16">
        <f t="shared" si="206"/>
        <v>2649.0047971882318</v>
      </c>
      <c r="I212" s="16">
        <f t="shared" si="206"/>
        <v>2726.6445632218192</v>
      </c>
      <c r="J212" s="16">
        <f t="shared" si="206"/>
        <v>2806.5598756327286</v>
      </c>
      <c r="K212" s="16">
        <f>F212*$E212*(1-'Monte Carlo Inputs'!$C$11)+F212*'Monte Carlo Inputs'!$C$12-F212*'Monte Carlo Inputs'!$C$13-'Monte Carlo Inputs'!$C$14*(F212-'Monte Carlo Inputs'!$C$17)</f>
        <v>1077.0573441216015</v>
      </c>
      <c r="L212" s="16">
        <f>G212*$E212*(1-'Monte Carlo Inputs'!$C$11)+G212*'Monte Carlo Inputs'!$C$12-G212*'Monte Carlo Inputs'!$C$13-'Monte Carlo Inputs'!$C$14*(G212-F212)</f>
        <v>1108.6248521499444</v>
      </c>
      <c r="M212" s="16">
        <f>H212*$E212*(1-'Monte Carlo Inputs'!$C$11)+H212*'Monte Carlo Inputs'!$C$12-H212*'Monte Carlo Inputs'!$C$13-'Monte Carlo Inputs'!$C$14*(H212-G212)</f>
        <v>1141.117573277254</v>
      </c>
      <c r="N212" s="16">
        <f>I212*$E212*(1-'Monte Carlo Inputs'!$C$11)+I212*'Monte Carlo Inputs'!$C$12-I212*'Monte Carlo Inputs'!$C$13-'Monte Carlo Inputs'!$C$14*(I212-H212)</f>
        <v>1174.5626246037375</v>
      </c>
      <c r="O212" s="16">
        <f>J212*$E212*(1-'Monte Carlo Inputs'!$C$11)+J212*'Monte Carlo Inputs'!$C$12-J212*'Monte Carlo Inputs'!$C$13-'Monte Carlo Inputs'!$C$14*(J212-I212)</f>
        <v>1208.9879180055564</v>
      </c>
    </row>
    <row r="213" spans="1:15">
      <c r="A213">
        <v>209</v>
      </c>
      <c r="B213" s="39">
        <v>-0.77052141356437887</v>
      </c>
      <c r="C213" s="39">
        <v>1.7345238920663597</v>
      </c>
      <c r="D213" s="29">
        <f>'Monte Carlo Inputs'!$C$6+'Monte Carlo Inputs'!$D$6*B213</f>
        <v>7.6392252174438458E-2</v>
      </c>
      <c r="E213" s="29">
        <f>'Monte Carlo Inputs'!$C$7+'Monte Carlo Inputs'!$D$7*C213</f>
        <v>0.64490371165933658</v>
      </c>
      <c r="F213" s="16">
        <f>'Monte Carlo Inputs'!$C$17*(1+$D213)</f>
        <v>2614.664419756929</v>
      </c>
      <c r="G213" s="16">
        <f t="shared" ref="G213:J213" si="207">F213*(1+$D213)</f>
        <v>2814.4045234625319</v>
      </c>
      <c r="H213" s="16">
        <f t="shared" si="207"/>
        <v>3029.4032235397617</v>
      </c>
      <c r="I213" s="16">
        <f t="shared" si="207"/>
        <v>3260.8261585304681</v>
      </c>
      <c r="J213" s="16">
        <f t="shared" si="207"/>
        <v>3509.928012729933</v>
      </c>
      <c r="K213" s="16">
        <f>F213*$E213*(1-'Monte Carlo Inputs'!$C$11)+F213*'Monte Carlo Inputs'!$C$12-F213*'Monte Carlo Inputs'!$C$13-'Monte Carlo Inputs'!$C$14*(F213-'Monte Carlo Inputs'!$C$17)</f>
        <v>1303.0822413683102</v>
      </c>
      <c r="L213" s="16">
        <f>G213*$E213*(1-'Monte Carlo Inputs'!$C$11)+G213*'Monte Carlo Inputs'!$C$12-G213*'Monte Carlo Inputs'!$C$13-'Monte Carlo Inputs'!$C$14*(G213-F213)</f>
        <v>1402.6276285549507</v>
      </c>
      <c r="M213" s="16">
        <f>H213*$E213*(1-'Monte Carlo Inputs'!$C$11)+H213*'Monte Carlo Inputs'!$C$12-H213*'Monte Carlo Inputs'!$C$13-'Monte Carlo Inputs'!$C$14*(H213-G213)</f>
        <v>1509.7775120623551</v>
      </c>
      <c r="N213" s="16">
        <f>I213*$E213*(1-'Monte Carlo Inputs'!$C$11)+I213*'Monte Carlo Inputs'!$C$12-I213*'Monte Carlo Inputs'!$C$13-'Monte Carlo Inputs'!$C$14*(I213-H213)</f>
        <v>1625.1128164911183</v>
      </c>
      <c r="O213" s="16">
        <f>J213*$E213*(1-'Monte Carlo Inputs'!$C$11)+J213*'Monte Carlo Inputs'!$C$12-J213*'Monte Carlo Inputs'!$C$13-'Monte Carlo Inputs'!$C$14*(J213-I213)</f>
        <v>1749.2588445804201</v>
      </c>
    </row>
    <row r="214" spans="1:15">
      <c r="A214">
        <v>210</v>
      </c>
      <c r="B214" s="39">
        <v>-0.6195546271809218</v>
      </c>
      <c r="C214" s="39">
        <v>0.47234807728472811</v>
      </c>
      <c r="D214" s="29">
        <f>'Monte Carlo Inputs'!$C$6+'Monte Carlo Inputs'!$D$6*B214</f>
        <v>8.6172521739483227E-2</v>
      </c>
      <c r="E214" s="29">
        <f>'Monte Carlo Inputs'!$C$7+'Monte Carlo Inputs'!$D$7*C214</f>
        <v>0.5997280645580324</v>
      </c>
      <c r="F214" s="16">
        <f>'Monte Carlo Inputs'!$C$17*(1+$D214)</f>
        <v>2638.4216725573792</v>
      </c>
      <c r="G214" s="16">
        <f t="shared" ref="G214:J214" si="208">F214*(1+$D214)</f>
        <v>2865.7811214937537</v>
      </c>
      <c r="H214" s="16">
        <f t="shared" si="208"/>
        <v>3112.7327074862751</v>
      </c>
      <c r="I214" s="16">
        <f t="shared" si="208"/>
        <v>3380.9647343913371</v>
      </c>
      <c r="J214" s="16">
        <f t="shared" si="208"/>
        <v>3672.3109914661009</v>
      </c>
      <c r="K214" s="16">
        <f>F214*$E214*(1-'Monte Carlo Inputs'!$C$11)+F214*'Monte Carlo Inputs'!$C$12-F214*'Monte Carlo Inputs'!$C$13-'Monte Carlo Inputs'!$C$14*(F214-'Monte Carlo Inputs'!$C$17)</f>
        <v>1230.4781369561413</v>
      </c>
      <c r="L214" s="16">
        <f>G214*$E214*(1-'Monte Carlo Inputs'!$C$11)+G214*'Monte Carlo Inputs'!$C$12-G214*'Monte Carlo Inputs'!$C$13-'Monte Carlo Inputs'!$C$14*(G214-F214)</f>
        <v>1336.5115409629534</v>
      </c>
      <c r="M214" s="16">
        <f>H214*$E214*(1-'Monte Carlo Inputs'!$C$11)+H214*'Monte Carlo Inputs'!$C$12-H214*'Monte Carlo Inputs'!$C$13-'Monte Carlo Inputs'!$C$14*(H214-G214)</f>
        <v>1451.6821107816534</v>
      </c>
      <c r="N214" s="16">
        <f>I214*$E214*(1-'Monte Carlo Inputs'!$C$11)+I214*'Monte Carlo Inputs'!$C$12-I214*'Monte Carlo Inputs'!$C$13-'Monte Carlo Inputs'!$C$14*(I214-H214)</f>
        <v>1576.7772190318049</v>
      </c>
      <c r="O214" s="16">
        <f>J214*$E214*(1-'Monte Carlo Inputs'!$C$11)+J214*'Monte Carlo Inputs'!$C$12-J214*'Monte Carlo Inputs'!$C$13-'Monte Carlo Inputs'!$C$14*(J214-I214)</f>
        <v>1712.6520882171446</v>
      </c>
    </row>
    <row r="215" spans="1:15">
      <c r="A215">
        <v>211</v>
      </c>
      <c r="B215" s="39">
        <v>-1.5422042381621492</v>
      </c>
      <c r="C215" s="39">
        <v>1.9775131506104775</v>
      </c>
      <c r="D215" s="29">
        <f>'Monte Carlo Inputs'!$C$6+'Monte Carlo Inputs'!$D$6*B215</f>
        <v>2.6399361525556095E-2</v>
      </c>
      <c r="E215" s="29">
        <f>'Monte Carlo Inputs'!$C$7+'Monte Carlo Inputs'!$D$7*C215</f>
        <v>0.65360075438891518</v>
      </c>
      <c r="F215" s="16">
        <f>'Monte Carlo Inputs'!$C$17*(1+$D215)</f>
        <v>2493.2266890817286</v>
      </c>
      <c r="G215" s="16">
        <f t="shared" ref="G215:J215" si="209">F215*(1+$D215)</f>
        <v>2559.0462818119622</v>
      </c>
      <c r="H215" s="16">
        <f t="shared" si="209"/>
        <v>2626.6034697661462</v>
      </c>
      <c r="I215" s="16">
        <f t="shared" si="209"/>
        <v>2695.9441243487827</v>
      </c>
      <c r="J215" s="16">
        <f t="shared" si="209"/>
        <v>2767.1153279401647</v>
      </c>
      <c r="K215" s="16">
        <f>F215*$E215*(1-'Monte Carlo Inputs'!$C$11)+F215*'Monte Carlo Inputs'!$C$12-F215*'Monte Carlo Inputs'!$C$13-'Monte Carlo Inputs'!$C$14*(F215-'Monte Carlo Inputs'!$C$17)</f>
        <v>1256.0990554654281</v>
      </c>
      <c r="L215" s="16">
        <f>G215*$E215*(1-'Monte Carlo Inputs'!$C$11)+G215*'Monte Carlo Inputs'!$C$12-G215*'Monte Carlo Inputs'!$C$13-'Monte Carlo Inputs'!$C$14*(G215-F215)</f>
        <v>1289.2592685425693</v>
      </c>
      <c r="M215" s="16">
        <f>H215*$E215*(1-'Monte Carlo Inputs'!$C$11)+H215*'Monte Carlo Inputs'!$C$12-H215*'Monte Carlo Inputs'!$C$13-'Monte Carlo Inputs'!$C$14*(H215-G215)</f>
        <v>1323.2948900729987</v>
      </c>
      <c r="N215" s="16">
        <f>I215*$E215*(1-'Monte Carlo Inputs'!$C$11)+I215*'Monte Carlo Inputs'!$C$12-I215*'Monte Carlo Inputs'!$C$13-'Monte Carlo Inputs'!$C$14*(I215-H215)</f>
        <v>1358.2290302809567</v>
      </c>
      <c r="O215" s="16">
        <f>J215*$E215*(1-'Monte Carlo Inputs'!$C$11)+J215*'Monte Carlo Inputs'!$C$12-J215*'Monte Carlo Inputs'!$C$13-'Monte Carlo Inputs'!$C$14*(J215-I215)</f>
        <v>1394.0854094858489</v>
      </c>
    </row>
    <row r="216" spans="1:15">
      <c r="A216">
        <v>212</v>
      </c>
      <c r="B216" s="39">
        <v>0.21498892248394305</v>
      </c>
      <c r="C216" s="39">
        <v>-0.77517057678010359</v>
      </c>
      <c r="D216" s="29">
        <f>'Monte Carlo Inputs'!$C$6+'Monte Carlo Inputs'!$D$6*B216</f>
        <v>0.14023779712237436</v>
      </c>
      <c r="E216" s="29">
        <f>'Monte Carlo Inputs'!$C$7+'Monte Carlo Inputs'!$D$7*C216</f>
        <v>0.55507702481514432</v>
      </c>
      <c r="F216" s="16">
        <f>'Monte Carlo Inputs'!$C$17*(1+$D216)</f>
        <v>2769.7516329899599</v>
      </c>
      <c r="G216" s="16">
        <f t="shared" ref="G216:J216" si="210">F216*(1+$D216)</f>
        <v>3158.1755005765708</v>
      </c>
      <c r="H216" s="16">
        <f t="shared" si="210"/>
        <v>3601.0710757032807</v>
      </c>
      <c r="I216" s="16">
        <f t="shared" si="210"/>
        <v>4106.0773506410078</v>
      </c>
      <c r="J216" s="16">
        <f t="shared" si="210"/>
        <v>4681.9045931089777</v>
      </c>
      <c r="K216" s="16">
        <f>F216*$E216*(1-'Monte Carlo Inputs'!$C$11)+F216*'Monte Carlo Inputs'!$C$12-F216*'Monte Carlo Inputs'!$C$13-'Monte Carlo Inputs'!$C$14*(F216-'Monte Carlo Inputs'!$C$17)</f>
        <v>1205.7513809242773</v>
      </c>
      <c r="L216" s="16">
        <f>G216*$E216*(1-'Monte Carlo Inputs'!$C$11)+G216*'Monte Carlo Inputs'!$C$12-G216*'Monte Carlo Inputs'!$C$13-'Monte Carlo Inputs'!$C$14*(G216-F216)</f>
        <v>1374.8432984623587</v>
      </c>
      <c r="M216" s="16">
        <f>H216*$E216*(1-'Monte Carlo Inputs'!$C$11)+H216*'Monte Carlo Inputs'!$C$12-H216*'Monte Carlo Inputs'!$C$13-'Monte Carlo Inputs'!$C$14*(H216-G216)</f>
        <v>1567.6482940271787</v>
      </c>
      <c r="N216" s="16">
        <f>I216*$E216*(1-'Monte Carlo Inputs'!$C$11)+I216*'Monte Carlo Inputs'!$C$12-I216*'Monte Carlo Inputs'!$C$13-'Monte Carlo Inputs'!$C$14*(I216-H216)</f>
        <v>1787.4918374441986</v>
      </c>
      <c r="O216" s="16">
        <f>J216*$E216*(1-'Monte Carlo Inputs'!$C$11)+J216*'Monte Carlo Inputs'!$C$12-J216*'Monte Carlo Inputs'!$C$13-'Monte Carlo Inputs'!$C$14*(J216-I216)</f>
        <v>2038.1657551015981</v>
      </c>
    </row>
    <row r="217" spans="1:15">
      <c r="A217">
        <v>213</v>
      </c>
      <c r="B217" s="39">
        <v>-0.96655119214156282</v>
      </c>
      <c r="C217" s="39">
        <v>-0.80411041361166735</v>
      </c>
      <c r="D217" s="29">
        <f>'Monte Carlo Inputs'!$C$6+'Monte Carlo Inputs'!$D$6*B217</f>
        <v>6.3692610596382149E-2</v>
      </c>
      <c r="E217" s="29">
        <f>'Monte Carlo Inputs'!$C$7+'Monte Carlo Inputs'!$D$7*C217</f>
        <v>0.55404121360678404</v>
      </c>
      <c r="F217" s="16">
        <f>'Monte Carlo Inputs'!$C$17*(1+$D217)</f>
        <v>2583.8157203996725</v>
      </c>
      <c r="G217" s="16">
        <f t="shared" ref="G217:J217" si="211">F217*(1+$D217)</f>
        <v>2748.3856889318995</v>
      </c>
      <c r="H217" s="16">
        <f t="shared" si="211"/>
        <v>2923.4375483857084</v>
      </c>
      <c r="I217" s="16">
        <f t="shared" si="211"/>
        <v>3109.6389177578817</v>
      </c>
      <c r="J217" s="16">
        <f t="shared" si="211"/>
        <v>3307.6999384419901</v>
      </c>
      <c r="K217" s="16">
        <f>F217*$E217*(1-'Monte Carlo Inputs'!$C$11)+F217*'Monte Carlo Inputs'!$C$12-F217*'Monte Carlo Inputs'!$C$13-'Monte Carlo Inputs'!$C$14*(F217-'Monte Carlo Inputs'!$C$17)</f>
        <v>1120.1702074100783</v>
      </c>
      <c r="L217" s="16">
        <f>G217*$E217*(1-'Monte Carlo Inputs'!$C$11)+G217*'Monte Carlo Inputs'!$C$12-G217*'Monte Carlo Inputs'!$C$13-'Monte Carlo Inputs'!$C$14*(G217-F217)</f>
        <v>1191.516772232317</v>
      </c>
      <c r="M217" s="16">
        <f>H217*$E217*(1-'Monte Carlo Inputs'!$C$11)+H217*'Monte Carlo Inputs'!$C$12-H217*'Monte Carlo Inputs'!$C$13-'Monte Carlo Inputs'!$C$14*(H217-G217)</f>
        <v>1267.4075860251678</v>
      </c>
      <c r="N217" s="16">
        <f>I217*$E217*(1-'Monte Carlo Inputs'!$C$11)+I217*'Monte Carlo Inputs'!$C$12-I217*'Monte Carlo Inputs'!$C$13-'Monte Carlo Inputs'!$C$14*(I217-H217)</f>
        <v>1348.1320838687702</v>
      </c>
      <c r="O217" s="16">
        <f>J217*$E217*(1-'Monte Carlo Inputs'!$C$11)+J217*'Monte Carlo Inputs'!$C$12-J217*'Monte Carlo Inputs'!$C$13-'Monte Carlo Inputs'!$C$14*(J217-I217)</f>
        <v>1433.998135719113</v>
      </c>
    </row>
    <row r="218" spans="1:15">
      <c r="A218">
        <v>214</v>
      </c>
      <c r="B218" s="39">
        <v>-0.20894915149059409</v>
      </c>
      <c r="C218" s="39">
        <v>-1.6120978580597656</v>
      </c>
      <c r="D218" s="29">
        <f>'Monte Carlo Inputs'!$C$6+'Monte Carlo Inputs'!$D$6*B218</f>
        <v>0.11277328826129676</v>
      </c>
      <c r="E218" s="29">
        <f>'Monte Carlo Inputs'!$C$7+'Monte Carlo Inputs'!$D$7*C218</f>
        <v>0.5251218228014809</v>
      </c>
      <c r="F218" s="16">
        <f>'Monte Carlo Inputs'!$C$17*(1+$D218)</f>
        <v>2703.0375945155165</v>
      </c>
      <c r="G218" s="16">
        <f t="shared" ref="G218:J218" si="212">F218*(1+$D218)</f>
        <v>3007.8680323429371</v>
      </c>
      <c r="H218" s="16">
        <f t="shared" si="212"/>
        <v>3347.075201006287</v>
      </c>
      <c r="I218" s="16">
        <f t="shared" si="212"/>
        <v>3724.5358774816073</v>
      </c>
      <c r="J218" s="16">
        <f t="shared" si="212"/>
        <v>4144.5640356323829</v>
      </c>
      <c r="K218" s="16">
        <f>F218*$E218*(1-'Monte Carlo Inputs'!$C$11)+F218*'Monte Carlo Inputs'!$C$12-F218*'Monte Carlo Inputs'!$C$13-'Monte Carlo Inputs'!$C$14*(F218-'Monte Carlo Inputs'!$C$17)</f>
        <v>1118.1119579761089</v>
      </c>
      <c r="L218" s="16">
        <f>G218*$E218*(1-'Monte Carlo Inputs'!$C$11)+G218*'Monte Carlo Inputs'!$C$12-G218*'Monte Carlo Inputs'!$C$13-'Monte Carlo Inputs'!$C$14*(G218-F218)</f>
        <v>1244.2051201213517</v>
      </c>
      <c r="M218" s="16">
        <f>H218*$E218*(1-'Monte Carlo Inputs'!$C$11)+H218*'Monte Carlo Inputs'!$C$12-H218*'Monte Carlo Inputs'!$C$13-'Monte Carlo Inputs'!$C$14*(H218-G218)</f>
        <v>1384.5182227889782</v>
      </c>
      <c r="N218" s="16">
        <f>I218*$E218*(1-'Monte Carlo Inputs'!$C$11)+I218*'Monte Carlo Inputs'!$C$12-I218*'Monte Carlo Inputs'!$C$13-'Monte Carlo Inputs'!$C$14*(I218-H218)</f>
        <v>1540.6548954305781</v>
      </c>
      <c r="O218" s="16">
        <f>J218*$E218*(1-'Monte Carlo Inputs'!$C$11)+J218*'Monte Carlo Inputs'!$C$12-J218*'Monte Carlo Inputs'!$C$13-'Monte Carlo Inputs'!$C$14*(J218-I218)</f>
        <v>1714.3996140641491</v>
      </c>
    </row>
    <row r="219" spans="1:15">
      <c r="A219">
        <v>215</v>
      </c>
      <c r="B219" s="39">
        <v>-0.5531263287380519</v>
      </c>
      <c r="C219" s="39">
        <v>0.31169542309895559</v>
      </c>
      <c r="D219" s="29">
        <f>'Monte Carlo Inputs'!$C$6+'Monte Carlo Inputs'!$D$6*B219</f>
        <v>9.0476029027955943E-2</v>
      </c>
      <c r="E219" s="29">
        <f>'Monte Carlo Inputs'!$C$7+'Monte Carlo Inputs'!$D$7*C219</f>
        <v>0.59397800380865895</v>
      </c>
      <c r="F219" s="16">
        <f>'Monte Carlo Inputs'!$C$17*(1+$D219)</f>
        <v>2648.8753221118086</v>
      </c>
      <c r="G219" s="16">
        <f t="shared" ref="G219:J219" si="213">F219*(1+$D219)</f>
        <v>2888.535042646633</v>
      </c>
      <c r="H219" s="16">
        <f t="shared" si="213"/>
        <v>3149.8782230133979</v>
      </c>
      <c r="I219" s="16">
        <f t="shared" si="213"/>
        <v>3434.8666965532848</v>
      </c>
      <c r="J219" s="16">
        <f t="shared" si="213"/>
        <v>3745.6397954977992</v>
      </c>
      <c r="K219" s="16">
        <f>F219*$E219*(1-'Monte Carlo Inputs'!$C$11)+F219*'Monte Carlo Inputs'!$C$12-F219*'Monte Carlo Inputs'!$C$13-'Monte Carlo Inputs'!$C$14*(F219-'Monte Carlo Inputs'!$C$17)</f>
        <v>1224.6766249583259</v>
      </c>
      <c r="L219" s="16">
        <f>G219*$E219*(1-'Monte Carlo Inputs'!$C$11)+G219*'Monte Carlo Inputs'!$C$12-G219*'Monte Carlo Inputs'!$C$13-'Monte Carlo Inputs'!$C$14*(G219-F219)</f>
        <v>1335.4805028279147</v>
      </c>
      <c r="M219" s="16">
        <f>H219*$E219*(1-'Monte Carlo Inputs'!$C$11)+H219*'Monte Carlo Inputs'!$C$12-H219*'Monte Carlo Inputs'!$C$13-'Monte Carlo Inputs'!$C$14*(H219-G219)</f>
        <v>1456.3094755680427</v>
      </c>
      <c r="N219" s="16">
        <f>I219*$E219*(1-'Monte Carlo Inputs'!$C$11)+I219*'Monte Carlo Inputs'!$C$12-I219*'Monte Carlo Inputs'!$C$13-'Monte Carlo Inputs'!$C$14*(I219-H219)</f>
        <v>1588.0705739532243</v>
      </c>
      <c r="O219" s="16">
        <f>J219*$E219*(1-'Monte Carlo Inputs'!$C$11)+J219*'Monte Carlo Inputs'!$C$12-J219*'Monte Carlo Inputs'!$C$13-'Monte Carlo Inputs'!$C$14*(J219-I219)</f>
        <v>1731.7528933006593</v>
      </c>
    </row>
    <row r="220" spans="1:15">
      <c r="A220">
        <v>216</v>
      </c>
      <c r="B220" s="39">
        <v>0.21162109094438569</v>
      </c>
      <c r="C220" s="39">
        <v>-1.8939522035074261</v>
      </c>
      <c r="D220" s="29">
        <f>'Monte Carlo Inputs'!$C$6+'Monte Carlo Inputs'!$D$6*B220</f>
        <v>0.14001961469234719</v>
      </c>
      <c r="E220" s="29">
        <f>'Monte Carlo Inputs'!$C$7+'Monte Carlo Inputs'!$D$7*C220</f>
        <v>0.51503372548984327</v>
      </c>
      <c r="F220" s="16">
        <f>'Monte Carlo Inputs'!$C$17*(1+$D220)</f>
        <v>2769.2216460491809</v>
      </c>
      <c r="G220" s="16">
        <f t="shared" ref="G220:J220" si="214">F220*(1+$D220)</f>
        <v>3156.9669939266946</v>
      </c>
      <c r="H220" s="16">
        <f t="shared" si="214"/>
        <v>3599.004296012768</v>
      </c>
      <c r="I220" s="16">
        <f t="shared" si="214"/>
        <v>4102.9354908165778</v>
      </c>
      <c r="J220" s="16">
        <f t="shared" si="214"/>
        <v>4677.4269373482712</v>
      </c>
      <c r="K220" s="16">
        <f>F220*$E220*(1-'Monte Carlo Inputs'!$C$11)+F220*'Monte Carlo Inputs'!$C$12-F220*'Monte Carlo Inputs'!$C$13-'Monte Carlo Inputs'!$C$14*(F220-'Monte Carlo Inputs'!$C$17)</f>
        <v>1126.6074084725869</v>
      </c>
      <c r="L220" s="16">
        <f>G220*$E220*(1-'Monte Carlo Inputs'!$C$11)+G220*'Monte Carlo Inputs'!$C$12-G220*'Monte Carlo Inputs'!$C$13-'Monte Carlo Inputs'!$C$14*(G220-F220)</f>
        <v>1284.3545437164628</v>
      </c>
      <c r="M220" s="16">
        <f>H220*$E220*(1-'Monte Carlo Inputs'!$C$11)+H220*'Monte Carlo Inputs'!$C$12-H220*'Monte Carlo Inputs'!$C$13-'Monte Carlo Inputs'!$C$14*(H220-G220)</f>
        <v>1464.189372056007</v>
      </c>
      <c r="N220" s="16">
        <f>I220*$E220*(1-'Monte Carlo Inputs'!$C$11)+I220*'Monte Carlo Inputs'!$C$12-I220*'Monte Carlo Inputs'!$C$13-'Monte Carlo Inputs'!$C$14*(I220-H220)</f>
        <v>1669.2046037679186</v>
      </c>
      <c r="O220" s="16">
        <f>J220*$E220*(1-'Monte Carlo Inputs'!$C$11)+J220*'Monte Carlo Inputs'!$C$12-J220*'Monte Carlo Inputs'!$C$13-'Monte Carlo Inputs'!$C$14*(J220-I220)</f>
        <v>1902.9259892301948</v>
      </c>
    </row>
    <row r="221" spans="1:15">
      <c r="A221">
        <v>217</v>
      </c>
      <c r="B221" s="39">
        <v>-0.74777113153986785</v>
      </c>
      <c r="C221" s="39">
        <v>1.7932570143123971</v>
      </c>
      <c r="D221" s="29">
        <f>'Monte Carlo Inputs'!$C$6+'Monte Carlo Inputs'!$D$6*B221</f>
        <v>7.7866112062502504E-2</v>
      </c>
      <c r="E221" s="29">
        <f>'Monte Carlo Inputs'!$C$7+'Monte Carlo Inputs'!$D$7*C221</f>
        <v>0.64700588060653963</v>
      </c>
      <c r="F221" s="16">
        <f>'Monte Carlo Inputs'!$C$17*(1+$D221)</f>
        <v>2618.2445728110256</v>
      </c>
      <c r="G221" s="16">
        <f t="shared" ref="G221:J221" si="215">F221*(1+$D221)</f>
        <v>2822.1170981245682</v>
      </c>
      <c r="H221" s="16">
        <f t="shared" si="215"/>
        <v>3041.8643843406403</v>
      </c>
      <c r="I221" s="16">
        <f t="shared" si="215"/>
        <v>3278.7225373706442</v>
      </c>
      <c r="J221" s="16">
        <f t="shared" si="215"/>
        <v>3534.0239138873999</v>
      </c>
      <c r="K221" s="16">
        <f>F221*$E221*(1-'Monte Carlo Inputs'!$C$11)+F221*'Monte Carlo Inputs'!$C$12-F221*'Monte Carlo Inputs'!$C$13-'Monte Carlo Inputs'!$C$14*(F221-'Monte Carlo Inputs'!$C$17)</f>
        <v>1308.8387478883953</v>
      </c>
      <c r="L221" s="16">
        <f>G221*$E221*(1-'Monte Carlo Inputs'!$C$11)+G221*'Monte Carlo Inputs'!$C$12-G221*'Monte Carlo Inputs'!$C$13-'Monte Carlo Inputs'!$C$14*(G221-F221)</f>
        <v>1410.7529325032185</v>
      </c>
      <c r="M221" s="16">
        <f>H221*$E221*(1-'Monte Carlo Inputs'!$C$11)+H221*'Monte Carlo Inputs'!$C$12-H221*'Monte Carlo Inputs'!$C$13-'Monte Carlo Inputs'!$C$14*(H221-G221)</f>
        <v>1520.6027784380185</v>
      </c>
      <c r="N221" s="16">
        <f>I221*$E221*(1-'Monte Carlo Inputs'!$C$11)+I221*'Monte Carlo Inputs'!$C$12-I221*'Monte Carlo Inputs'!$C$13-'Monte Carlo Inputs'!$C$14*(I221-H221)</f>
        <v>1639.0062047864258</v>
      </c>
      <c r="O221" s="16">
        <f>J221*$E221*(1-'Monte Carlo Inputs'!$C$11)+J221*'Monte Carlo Inputs'!$C$12-J221*'Monte Carlo Inputs'!$C$13-'Monte Carlo Inputs'!$C$14*(J221-I221)</f>
        <v>1766.6292455994628</v>
      </c>
    </row>
    <row r="222" spans="1:15">
      <c r="A222">
        <v>218</v>
      </c>
      <c r="B222" s="39">
        <v>-0.36719424904660808</v>
      </c>
      <c r="C222" s="39">
        <v>0.32999789941470431</v>
      </c>
      <c r="D222" s="29">
        <f>'Monte Carlo Inputs'!$C$6+'Monte Carlo Inputs'!$D$6*B222</f>
        <v>0.10252149878812415</v>
      </c>
      <c r="E222" s="29">
        <f>'Monte Carlo Inputs'!$C$7+'Monte Carlo Inputs'!$D$7*C222</f>
        <v>0.59463308387075253</v>
      </c>
      <c r="F222" s="16">
        <f>'Monte Carlo Inputs'!$C$17*(1+$D222)</f>
        <v>2678.1349727062329</v>
      </c>
      <c r="G222" s="16">
        <f t="shared" ref="G222:J222" si="216">F222*(1+$D222)</f>
        <v>2952.7013840649679</v>
      </c>
      <c r="H222" s="16">
        <f t="shared" si="216"/>
        <v>3255.416755433077</v>
      </c>
      <c r="I222" s="16">
        <f t="shared" si="216"/>
        <v>3589.1669603800483</v>
      </c>
      <c r="J222" s="16">
        <f t="shared" si="216"/>
        <v>3957.1337365590271</v>
      </c>
      <c r="K222" s="16">
        <f>F222*$E222*(1-'Monte Carlo Inputs'!$C$11)+F222*'Monte Carlo Inputs'!$C$12-F222*'Monte Carlo Inputs'!$C$13-'Monte Carlo Inputs'!$C$14*(F222-'Monte Carlo Inputs'!$C$17)</f>
        <v>1239.902660397137</v>
      </c>
      <c r="L222" s="16">
        <f>G222*$E222*(1-'Monte Carlo Inputs'!$C$11)+G222*'Monte Carlo Inputs'!$C$12-G222*'Monte Carlo Inputs'!$C$13-'Monte Carlo Inputs'!$C$14*(G222-F222)</f>
        <v>1367.0193394924338</v>
      </c>
      <c r="M222" s="16">
        <f>H222*$E222*(1-'Monte Carlo Inputs'!$C$11)+H222*'Monte Carlo Inputs'!$C$12-H222*'Monte Carlo Inputs'!$C$13-'Monte Carlo Inputs'!$C$14*(H222-G222)</f>
        <v>1507.1682110495497</v>
      </c>
      <c r="N222" s="16">
        <f>I222*$E222*(1-'Monte Carlo Inputs'!$C$11)+I222*'Monte Carlo Inputs'!$C$12-I222*'Monte Carlo Inputs'!$C$13-'Monte Carlo Inputs'!$C$14*(I222-H222)</f>
        <v>1661.6853549721654</v>
      </c>
      <c r="O222" s="16">
        <f>J222*$E222*(1-'Monte Carlo Inputs'!$C$11)+J222*'Monte Carlo Inputs'!$C$12-J222*'Monte Carlo Inputs'!$C$13-'Monte Carlo Inputs'!$C$14*(J222-I222)</f>
        <v>1832.043828078188</v>
      </c>
    </row>
    <row r="223" spans="1:15">
      <c r="A223">
        <v>219</v>
      </c>
      <c r="B223" s="39">
        <v>-2.1604634944818697</v>
      </c>
      <c r="C223" s="39">
        <v>-7.0359687032798504E-2</v>
      </c>
      <c r="D223" s="29">
        <f>'Monte Carlo Inputs'!$C$6+'Monte Carlo Inputs'!$D$6*B223</f>
        <v>-1.365409879340565E-2</v>
      </c>
      <c r="E223" s="29">
        <f>'Monte Carlo Inputs'!$C$7+'Monte Carlo Inputs'!$D$7*C223</f>
        <v>0.58030353260866363</v>
      </c>
      <c r="F223" s="16">
        <f>'Monte Carlo Inputs'!$C$17*(1+$D223)</f>
        <v>2395.9328286209388</v>
      </c>
      <c r="G223" s="16">
        <f t="shared" ref="G223:J223" si="217">F223*(1+$D223)</f>
        <v>2363.2185250765847</v>
      </c>
      <c r="H223" s="16">
        <f t="shared" si="217"/>
        <v>2330.9509058647827</v>
      </c>
      <c r="I223" s="16">
        <f t="shared" si="217"/>
        <v>2299.1238719135267</v>
      </c>
      <c r="J223" s="16">
        <f t="shared" si="217"/>
        <v>2267.7314074281421</v>
      </c>
      <c r="K223" s="16">
        <f>F223*$E223*(1-'Monte Carlo Inputs'!$C$11)+F223*'Monte Carlo Inputs'!$C$12-F223*'Monte Carlo Inputs'!$C$13-'Monte Carlo Inputs'!$C$14*(F223-'Monte Carlo Inputs'!$C$17)</f>
        <v>1080.5298653519476</v>
      </c>
      <c r="L223" s="16">
        <f>G223*$E223*(1-'Monte Carlo Inputs'!$C$11)+G223*'Monte Carlo Inputs'!$C$12-G223*'Monte Carlo Inputs'!$C$13-'Monte Carlo Inputs'!$C$14*(G223-F223)</f>
        <v>1065.7762038212068</v>
      </c>
      <c r="M223" s="16">
        <f>H223*$E223*(1-'Monte Carlo Inputs'!$C$11)+H223*'Monte Carlo Inputs'!$C$12-H223*'Monte Carlo Inputs'!$C$13-'Monte Carlo Inputs'!$C$14*(H223-G223)</f>
        <v>1051.2239902425713</v>
      </c>
      <c r="N223" s="16">
        <f>I223*$E223*(1-'Monte Carlo Inputs'!$C$11)+I223*'Monte Carlo Inputs'!$C$12-I223*'Monte Carlo Inputs'!$C$13-'Monte Carlo Inputs'!$C$14*(I223-H223)</f>
        <v>1036.8704740258011</v>
      </c>
      <c r="O223" s="16">
        <f>J223*$E223*(1-'Monte Carlo Inputs'!$C$11)+J223*'Monte Carlo Inputs'!$C$12-J223*'Monte Carlo Inputs'!$C$13-'Monte Carlo Inputs'!$C$14*(J223-I223)</f>
        <v>1022.7129421374873</v>
      </c>
    </row>
    <row r="224" spans="1:15">
      <c r="A224">
        <v>220</v>
      </c>
      <c r="B224" s="39">
        <v>0.3557388023266822</v>
      </c>
      <c r="C224" s="39">
        <v>-0.2398098297714952</v>
      </c>
      <c r="D224" s="29">
        <f>'Monte Carlo Inputs'!$C$6+'Monte Carlo Inputs'!$D$6*B224</f>
        <v>0.14935617209137675</v>
      </c>
      <c r="E224" s="29">
        <f>'Monte Carlo Inputs'!$C$7+'Monte Carlo Inputs'!$D$7*C224</f>
        <v>0.5742385931921582</v>
      </c>
      <c r="F224" s="16">
        <f>'Monte Carlo Inputs'!$C$17*(1+$D224)</f>
        <v>2791.9010776271639</v>
      </c>
      <c r="G224" s="16">
        <f t="shared" ref="G224:J224" si="218">F224*(1+$D224)</f>
        <v>3208.8887354393469</v>
      </c>
      <c r="H224" s="16">
        <f t="shared" si="218"/>
        <v>3688.1560736317065</v>
      </c>
      <c r="I224" s="16">
        <f t="shared" si="218"/>
        <v>4239.0049468649004</v>
      </c>
      <c r="J224" s="16">
        <f t="shared" si="218"/>
        <v>4872.1264992050519</v>
      </c>
      <c r="K224" s="16">
        <f>F224*$E224*(1-'Monte Carlo Inputs'!$C$11)+F224*'Monte Carlo Inputs'!$C$12-F224*'Monte Carlo Inputs'!$C$13-'Monte Carlo Inputs'!$C$14*(F224-'Monte Carlo Inputs'!$C$17)</f>
        <v>1253.7864665891807</v>
      </c>
      <c r="L224" s="16">
        <f>G224*$E224*(1-'Monte Carlo Inputs'!$C$11)+G224*'Monte Carlo Inputs'!$C$12-G224*'Monte Carlo Inputs'!$C$13-'Monte Carlo Inputs'!$C$14*(G224-F224)</f>
        <v>1441.0472138589134</v>
      </c>
      <c r="M224" s="16">
        <f>H224*$E224*(1-'Monte Carlo Inputs'!$C$11)+H224*'Monte Carlo Inputs'!$C$12-H224*'Monte Carlo Inputs'!$C$13-'Monte Carlo Inputs'!$C$14*(H224-G224)</f>
        <v>1656.2765095238242</v>
      </c>
      <c r="N224" s="16">
        <f>I224*$E224*(1-'Monte Carlo Inputs'!$C$11)+I224*'Monte Carlo Inputs'!$C$12-I224*'Monte Carlo Inputs'!$C$13-'Monte Carlo Inputs'!$C$14*(I224-H224)</f>
        <v>1903.6516289111696</v>
      </c>
      <c r="O224" s="16">
        <f>J224*$E224*(1-'Monte Carlo Inputs'!$C$11)+J224*'Monte Carlo Inputs'!$C$12-J224*'Monte Carlo Inputs'!$C$13-'Monte Carlo Inputs'!$C$14*(J224-I224)</f>
        <v>2187.9737492008558</v>
      </c>
    </row>
    <row r="225" spans="1:15">
      <c r="A225">
        <v>221</v>
      </c>
      <c r="B225" s="39">
        <v>1.3869884887442498</v>
      </c>
      <c r="C225" s="39">
        <v>2.2380172400997904</v>
      </c>
      <c r="D225" s="29">
        <f>'Monte Carlo Inputs'!$C$6+'Monte Carlo Inputs'!$D$6*B225</f>
        <v>0.21616490640737004</v>
      </c>
      <c r="E225" s="29">
        <f>'Monte Carlo Inputs'!$C$7+'Monte Carlo Inputs'!$D$7*C225</f>
        <v>0.66292468587087905</v>
      </c>
      <c r="F225" s="16">
        <f>'Monte Carlo Inputs'!$C$17*(1+$D225)</f>
        <v>2954.1861741541429</v>
      </c>
      <c r="G225" s="16">
        <f t="shared" ref="G225:J225" si="219">F225*(1+$D225)</f>
        <v>3592.7775520001201</v>
      </c>
      <c r="H225" s="16">
        <f t="shared" si="219"/>
        <v>4369.4099752707261</v>
      </c>
      <c r="I225" s="16">
        <f t="shared" si="219"/>
        <v>5313.9230736305517</v>
      </c>
      <c r="J225" s="16">
        <f t="shared" si="219"/>
        <v>6462.6067574978642</v>
      </c>
      <c r="K225" s="16">
        <f>F225*$E225*(1-'Monte Carlo Inputs'!$C$11)+F225*'Monte Carlo Inputs'!$C$12-F225*'Monte Carlo Inputs'!$C$13-'Monte Carlo Inputs'!$C$14*(F225-'Monte Carlo Inputs'!$C$17)</f>
        <v>1515.4611264298892</v>
      </c>
      <c r="L225" s="16">
        <f>G225*$E225*(1-'Monte Carlo Inputs'!$C$11)+G225*'Monte Carlo Inputs'!$C$12-G225*'Monte Carlo Inputs'!$C$13-'Monte Carlo Inputs'!$C$14*(G225-F225)</f>
        <v>1843.0506389886139</v>
      </c>
      <c r="M225" s="16">
        <f>H225*$E225*(1-'Monte Carlo Inputs'!$C$11)+H225*'Monte Carlo Inputs'!$C$12-H225*'Monte Carlo Inputs'!$C$13-'Monte Carlo Inputs'!$C$14*(H225-G225)</f>
        <v>2241.4535078696313</v>
      </c>
      <c r="N225" s="16">
        <f>I225*$E225*(1-'Monte Carlo Inputs'!$C$11)+I225*'Monte Carlo Inputs'!$C$12-I225*'Monte Carlo Inputs'!$C$13-'Monte Carlo Inputs'!$C$14*(I225-H225)</f>
        <v>2725.9770956147408</v>
      </c>
      <c r="O225" s="16">
        <f>J225*$E225*(1-'Monte Carlo Inputs'!$C$11)+J225*'Monte Carlo Inputs'!$C$12-J225*'Monte Carlo Inputs'!$C$13-'Monte Carlo Inputs'!$C$14*(J225-I225)</f>
        <v>3315.2376793569365</v>
      </c>
    </row>
    <row r="226" spans="1:15">
      <c r="A226">
        <v>222</v>
      </c>
      <c r="B226" s="39">
        <v>-0.75016777850067973</v>
      </c>
      <c r="C226" s="39">
        <v>-0.17412532448115595</v>
      </c>
      <c r="D226" s="29">
        <f>'Monte Carlo Inputs'!$C$6+'Monte Carlo Inputs'!$D$6*B226</f>
        <v>7.7710847094024954E-2</v>
      </c>
      <c r="E226" s="29">
        <f>'Monte Carlo Inputs'!$C$7+'Monte Carlo Inputs'!$D$7*C226</f>
        <v>0.57658956521702898</v>
      </c>
      <c r="F226" s="16">
        <f>'Monte Carlo Inputs'!$C$17*(1+$D226)</f>
        <v>2617.8674186760963</v>
      </c>
      <c r="G226" s="16">
        <f t="shared" ref="G226:J226" si="220">F226*(1+$D226)</f>
        <v>2821.3041133612642</v>
      </c>
      <c r="H226" s="16">
        <f t="shared" si="220"/>
        <v>3040.550045920425</v>
      </c>
      <c r="I226" s="16">
        <f t="shared" si="220"/>
        <v>3276.8337656206772</v>
      </c>
      <c r="J226" s="16">
        <f t="shared" si="220"/>
        <v>3531.4792933333633</v>
      </c>
      <c r="K226" s="16">
        <f>F226*$E226*(1-'Monte Carlo Inputs'!$C$11)+F226*'Monte Carlo Inputs'!$C$12-F226*'Monte Carlo Inputs'!$C$13-'Monte Carlo Inputs'!$C$14*(F226-'Monte Carlo Inputs'!$C$17)</f>
        <v>1177.4725568145736</v>
      </c>
      <c r="L226" s="16">
        <f>G226*$E226*(1-'Monte Carlo Inputs'!$C$11)+G226*'Monte Carlo Inputs'!$C$12-G226*'Monte Carlo Inputs'!$C$13-'Monte Carlo Inputs'!$C$14*(G226-F226)</f>
        <v>1268.9749466346016</v>
      </c>
      <c r="M226" s="16">
        <f>H226*$E226*(1-'Monte Carlo Inputs'!$C$11)+H226*'Monte Carlo Inputs'!$C$12-H226*'Monte Carlo Inputs'!$C$13-'Monte Carlo Inputs'!$C$14*(H226-G226)</f>
        <v>1367.5880646786713</v>
      </c>
      <c r="N226" s="16">
        <f>I226*$E226*(1-'Monte Carlo Inputs'!$C$11)+I226*'Monte Carlo Inputs'!$C$12-I226*'Monte Carlo Inputs'!$C$13-'Monte Carlo Inputs'!$C$14*(I226-H226)</f>
        <v>1473.864491660529</v>
      </c>
      <c r="O226" s="16">
        <f>J226*$E226*(1-'Monte Carlo Inputs'!$C$11)+J226*'Monte Carlo Inputs'!$C$12-J226*'Monte Carlo Inputs'!$C$13-'Monte Carlo Inputs'!$C$14*(J226-I226)</f>
        <v>1588.3997498092731</v>
      </c>
    </row>
    <row r="227" spans="1:15">
      <c r="A227">
        <v>223</v>
      </c>
      <c r="B227" s="39">
        <v>-0.17544214913711023</v>
      </c>
      <c r="C227" s="39">
        <v>1.7437796730251236</v>
      </c>
      <c r="D227" s="29">
        <f>'Monte Carlo Inputs'!$C$6+'Monte Carlo Inputs'!$D$6*B227</f>
        <v>0.11494401417514964</v>
      </c>
      <c r="E227" s="29">
        <f>'Monte Carlo Inputs'!$C$7+'Monte Carlo Inputs'!$D$7*C227</f>
        <v>0.64523499347391677</v>
      </c>
      <c r="F227" s="16">
        <f>'Monte Carlo Inputs'!$C$17*(1+$D227)</f>
        <v>2708.3105048328566</v>
      </c>
      <c r="G227" s="16">
        <f t="shared" ref="G227:J227" si="221">F227*(1+$D227)</f>
        <v>3019.6145858910713</v>
      </c>
      <c r="H227" s="16">
        <f t="shared" si="221"/>
        <v>3366.7012076552232</v>
      </c>
      <c r="I227" s="16">
        <f t="shared" si="221"/>
        <v>3753.6833589914386</v>
      </c>
      <c r="J227" s="16">
        <f t="shared" si="221"/>
        <v>4185.1467922163738</v>
      </c>
      <c r="K227" s="16">
        <f>F227*$E227*(1-'Monte Carlo Inputs'!$C$11)+F227*'Monte Carlo Inputs'!$C$12-F227*'Monte Carlo Inputs'!$C$13-'Monte Carlo Inputs'!$C$14*(F227-'Monte Carlo Inputs'!$C$17)</f>
        <v>1351.8499261382747</v>
      </c>
      <c r="L227" s="16">
        <f>G227*$E227*(1-'Monte Carlo Inputs'!$C$11)+G227*'Monte Carlo Inputs'!$C$12-G227*'Monte Carlo Inputs'!$C$13-'Monte Carlo Inputs'!$C$14*(G227-F227)</f>
        <v>1507.2369832109878</v>
      </c>
      <c r="M227" s="16">
        <f>H227*$E227*(1-'Monte Carlo Inputs'!$C$11)+H227*'Monte Carlo Inputs'!$C$12-H227*'Monte Carlo Inputs'!$C$13-'Monte Carlo Inputs'!$C$14*(H227-G227)</f>
        <v>1680.4848523745015</v>
      </c>
      <c r="N227" s="16">
        <f>I227*$E227*(1-'Monte Carlo Inputs'!$C$11)+I227*'Monte Carlo Inputs'!$C$12-I227*'Monte Carlo Inputs'!$C$13-'Monte Carlo Inputs'!$C$14*(I227-H227)</f>
        <v>1873.6465270669605</v>
      </c>
      <c r="O227" s="16">
        <f>J227*$E227*(1-'Monte Carlo Inputs'!$C$11)+J227*'Monte Carlo Inputs'!$C$12-J227*'Monte Carlo Inputs'!$C$13-'Monte Carlo Inputs'!$C$14*(J227-I227)</f>
        <v>2089.0109800333648</v>
      </c>
    </row>
    <row r="228" spans="1:15">
      <c r="A228">
        <v>224</v>
      </c>
      <c r="B228" s="39">
        <v>0.46413291333549095</v>
      </c>
      <c r="C228" s="39">
        <v>1.6003046590501453</v>
      </c>
      <c r="D228" s="29">
        <f>'Monte Carlo Inputs'!$C$6+'Monte Carlo Inputs'!$D$6*B228</f>
        <v>0.156378402943114</v>
      </c>
      <c r="E228" s="29">
        <f>'Monte Carlo Inputs'!$C$7+'Monte Carlo Inputs'!$D$7*C228</f>
        <v>0.64009975278614484</v>
      </c>
      <c r="F228" s="16">
        <f>'Monte Carlo Inputs'!$C$17*(1+$D228)</f>
        <v>2808.958778589119</v>
      </c>
      <c r="G228" s="16">
        <f t="shared" ref="G228:J228" si="222">F228*(1+$D228)</f>
        <v>3248.2192663179258</v>
      </c>
      <c r="H228" s="16">
        <f t="shared" si="222"/>
        <v>3756.1706075937768</v>
      </c>
      <c r="I228" s="16">
        <f t="shared" si="222"/>
        <v>4343.5545683911578</v>
      </c>
      <c r="J228" s="16">
        <f t="shared" si="222"/>
        <v>5022.7926948924342</v>
      </c>
      <c r="K228" s="16">
        <f>F228*$E228*(1-'Monte Carlo Inputs'!$C$11)+F228*'Monte Carlo Inputs'!$C$12-F228*'Monte Carlo Inputs'!$C$13-'Monte Carlo Inputs'!$C$14*(F228-'Monte Carlo Inputs'!$C$17)</f>
        <v>1393.3374536037647</v>
      </c>
      <c r="L228" s="16">
        <f>G228*$E228*(1-'Monte Carlo Inputs'!$C$11)+G228*'Monte Carlo Inputs'!$C$12-G228*'Monte Carlo Inputs'!$C$13-'Monte Carlo Inputs'!$C$14*(G228-F228)</f>
        <v>1611.2253393591466</v>
      </c>
      <c r="M228" s="16">
        <f>H228*$E228*(1-'Monte Carlo Inputs'!$C$11)+H228*'Monte Carlo Inputs'!$C$12-H228*'Monte Carlo Inputs'!$C$13-'Monte Carlo Inputs'!$C$14*(H228-G228)</f>
        <v>1863.1861847096075</v>
      </c>
      <c r="N228" s="16">
        <f>I228*$E228*(1-'Monte Carlo Inputs'!$C$11)+I228*'Monte Carlo Inputs'!$C$12-I228*'Monte Carlo Inputs'!$C$13-'Monte Carlo Inputs'!$C$14*(I228-H228)</f>
        <v>2154.548264660169</v>
      </c>
      <c r="O228" s="16">
        <f>J228*$E228*(1-'Monte Carlo Inputs'!$C$11)+J228*'Monte Carlo Inputs'!$C$12-J228*'Monte Carlo Inputs'!$C$13-'Monte Carlo Inputs'!$C$14*(J228-I228)</f>
        <v>2491.4730813515848</v>
      </c>
    </row>
    <row r="229" spans="1:15">
      <c r="A229">
        <v>225</v>
      </c>
      <c r="B229" s="39">
        <v>0.56903563001953694</v>
      </c>
      <c r="C229" s="39">
        <v>-0.74976007463543681</v>
      </c>
      <c r="D229" s="29">
        <f>'Monte Carlo Inputs'!$C$6+'Monte Carlo Inputs'!$D$6*B229</f>
        <v>0.16317444644283782</v>
      </c>
      <c r="E229" s="29">
        <f>'Monte Carlo Inputs'!$C$7+'Monte Carlo Inputs'!$D$7*C229</f>
        <v>0.55598651449487879</v>
      </c>
      <c r="F229" s="16">
        <f>'Monte Carlo Inputs'!$C$17*(1+$D229)</f>
        <v>2825.4670478542976</v>
      </c>
      <c r="G229" s="16">
        <f t="shared" ref="G229:J229" si="223">F229*(1+$D229)</f>
        <v>3286.5110693304014</v>
      </c>
      <c r="H229" s="16">
        <f t="shared" si="223"/>
        <v>3822.7856937966485</v>
      </c>
      <c r="I229" s="16">
        <f t="shared" si="223"/>
        <v>4446.5666332515157</v>
      </c>
      <c r="J229" s="16">
        <f t="shared" si="223"/>
        <v>5172.1326822035244</v>
      </c>
      <c r="K229" s="16">
        <f>F229*$E229*(1-'Monte Carlo Inputs'!$C$11)+F229*'Monte Carlo Inputs'!$C$12-F229*'Monte Carlo Inputs'!$C$13-'Monte Carlo Inputs'!$C$14*(F229-'Monte Carlo Inputs'!$C$17)</f>
        <v>1232.6535478004309</v>
      </c>
      <c r="L229" s="16">
        <f>G229*$E229*(1-'Monte Carlo Inputs'!$C$11)+G229*'Monte Carlo Inputs'!$C$12-G229*'Monte Carlo Inputs'!$C$13-'Monte Carlo Inputs'!$C$14*(G229-F229)</f>
        <v>1433.7911081185662</v>
      </c>
      <c r="M229" s="16">
        <f>H229*$E229*(1-'Monte Carlo Inputs'!$C$11)+H229*'Monte Carlo Inputs'!$C$12-H229*'Monte Carlo Inputs'!$C$13-'Monte Carlo Inputs'!$C$14*(H229-G229)</f>
        <v>1667.7491785004761</v>
      </c>
      <c r="N229" s="16">
        <f>I229*$E229*(1-'Monte Carlo Inputs'!$C$11)+I229*'Monte Carlo Inputs'!$C$12-I229*'Monte Carlo Inputs'!$C$13-'Monte Carlo Inputs'!$C$14*(I229-H229)</f>
        <v>1939.8832275077889</v>
      </c>
      <c r="O229" s="16">
        <f>J229*$E229*(1-'Monte Carlo Inputs'!$C$11)+J229*'Monte Carlo Inputs'!$C$12-J229*'Monte Carlo Inputs'!$C$13-'Monte Carlo Inputs'!$C$14*(J229-I229)</f>
        <v>2256.422599320118</v>
      </c>
    </row>
    <row r="230" spans="1:15">
      <c r="A230">
        <v>226</v>
      </c>
      <c r="B230" s="39">
        <v>-0.64274795894556125</v>
      </c>
      <c r="C230" s="39">
        <v>-0.78982587414054195</v>
      </c>
      <c r="D230" s="29">
        <f>'Monte Carlo Inputs'!$C$6+'Monte Carlo Inputs'!$D$6*B230</f>
        <v>8.4669959207659032E-2</v>
      </c>
      <c r="E230" s="29">
        <f>'Monte Carlo Inputs'!$C$7+'Monte Carlo Inputs'!$D$7*C230</f>
        <v>0.55455248414975811</v>
      </c>
      <c r="F230" s="16">
        <f>'Monte Carlo Inputs'!$C$17*(1+$D230)</f>
        <v>2634.7717979113249</v>
      </c>
      <c r="G230" s="16">
        <f t="shared" ref="G230:J230" si="224">F230*(1+$D230)</f>
        <v>2857.8578185619672</v>
      </c>
      <c r="H230" s="16">
        <f t="shared" si="224"/>
        <v>3099.8325234808981</v>
      </c>
      <c r="I230" s="16">
        <f t="shared" si="224"/>
        <v>3362.2952167946005</v>
      </c>
      <c r="J230" s="16">
        <f t="shared" si="224"/>
        <v>3646.9806156447062</v>
      </c>
      <c r="K230" s="16">
        <f>F230*$E230*(1-'Monte Carlo Inputs'!$C$11)+F230*'Monte Carlo Inputs'!$C$12-F230*'Monte Carlo Inputs'!$C$13-'Monte Carlo Inputs'!$C$14*(F230-'Monte Carlo Inputs'!$C$17)</f>
        <v>1144.0229655831986</v>
      </c>
      <c r="L230" s="16">
        <f>G230*$E230*(1-'Monte Carlo Inputs'!$C$11)+G230*'Monte Carlo Inputs'!$C$12-G230*'Monte Carlo Inputs'!$C$13-'Monte Carlo Inputs'!$C$14*(G230-F230)</f>
        <v>1240.8873434117531</v>
      </c>
      <c r="M230" s="16">
        <f>H230*$E230*(1-'Monte Carlo Inputs'!$C$11)+H230*'Monte Carlo Inputs'!$C$12-H230*'Monte Carlo Inputs'!$C$13-'Monte Carlo Inputs'!$C$14*(H230-G230)</f>
        <v>1345.9532241597262</v>
      </c>
      <c r="N230" s="16">
        <f>I230*$E230*(1-'Monte Carlo Inputs'!$C$11)+I230*'Monte Carlo Inputs'!$C$12-I230*'Monte Carlo Inputs'!$C$13-'Monte Carlo Inputs'!$C$14*(I230-H230)</f>
        <v>1459.9150287447476</v>
      </c>
      <c r="O230" s="16">
        <f>J230*$E230*(1-'Monte Carlo Inputs'!$C$11)+J230*'Monte Carlo Inputs'!$C$12-J230*'Monte Carlo Inputs'!$C$13-'Monte Carlo Inputs'!$C$14*(J230-I230)</f>
        <v>1583.525974675214</v>
      </c>
    </row>
    <row r="231" spans="1:15">
      <c r="A231">
        <v>227</v>
      </c>
      <c r="B231" s="39">
        <v>0.30797058237218777</v>
      </c>
      <c r="C231" s="39">
        <v>-3.3727959105481743E-2</v>
      </c>
      <c r="D231" s="29">
        <f>'Monte Carlo Inputs'!$C$6+'Monte Carlo Inputs'!$D$6*B231</f>
        <v>0.14626154393515006</v>
      </c>
      <c r="E231" s="29">
        <f>'Monte Carlo Inputs'!$C$7+'Monte Carlo Inputs'!$D$7*C231</f>
        <v>0.58161465107106403</v>
      </c>
      <c r="F231" s="16">
        <f>'Monte Carlo Inputs'!$C$17*(1+$D231)</f>
        <v>2784.3839163728735</v>
      </c>
      <c r="G231" s="16">
        <f t="shared" ref="G231:J231" si="225">F231*(1+$D231)</f>
        <v>3191.6322068897698</v>
      </c>
      <c r="H231" s="16">
        <f t="shared" si="225"/>
        <v>3658.4452611426177</v>
      </c>
      <c r="I231" s="16">
        <f t="shared" si="225"/>
        <v>4193.5351134395696</v>
      </c>
      <c r="J231" s="16">
        <f t="shared" si="225"/>
        <v>4806.8880336775055</v>
      </c>
      <c r="K231" s="16">
        <f>F231*$E231*(1-'Monte Carlo Inputs'!$C$11)+F231*'Monte Carlo Inputs'!$C$12-F231*'Monte Carlo Inputs'!$C$13-'Monte Carlo Inputs'!$C$14*(F231-'Monte Carlo Inputs'!$C$17)</f>
        <v>1264.9151510951401</v>
      </c>
      <c r="L231" s="16">
        <f>G231*$E231*(1-'Monte Carlo Inputs'!$C$11)+G231*'Monte Carlo Inputs'!$C$12-G231*'Monte Carlo Inputs'!$C$13-'Monte Carlo Inputs'!$C$14*(G231-F231)</f>
        <v>1449.9235940412791</v>
      </c>
      <c r="M231" s="16">
        <f>H231*$E231*(1-'Monte Carlo Inputs'!$C$11)+H231*'Monte Carlo Inputs'!$C$12-H231*'Monte Carlo Inputs'!$C$13-'Monte Carlo Inputs'!$C$14*(H231-G231)</f>
        <v>1661.9916574937583</v>
      </c>
      <c r="N231" s="16">
        <f>I231*$E231*(1-'Monte Carlo Inputs'!$C$11)+I231*'Monte Carlo Inputs'!$C$12-I231*'Monte Carlo Inputs'!$C$13-'Monte Carlo Inputs'!$C$14*(I231-H231)</f>
        <v>1905.0771233261341</v>
      </c>
      <c r="O231" s="16">
        <f>J231*$E231*(1-'Monte Carlo Inputs'!$C$11)+J231*'Monte Carlo Inputs'!$C$12-J231*'Monte Carlo Inputs'!$C$13-'Monte Carlo Inputs'!$C$14*(J231-I231)</f>
        <v>2183.7166446993488</v>
      </c>
    </row>
    <row r="232" spans="1:15">
      <c r="A232">
        <v>228</v>
      </c>
      <c r="B232" s="39">
        <v>-0.8954115136984111</v>
      </c>
      <c r="C232" s="39">
        <v>-1.1531637785925599</v>
      </c>
      <c r="D232" s="29">
        <f>'Monte Carlo Inputs'!$C$6+'Monte Carlo Inputs'!$D$6*B232</f>
        <v>6.8301341090103967E-2</v>
      </c>
      <c r="E232" s="29">
        <f>'Monte Carlo Inputs'!$C$7+'Monte Carlo Inputs'!$D$7*C232</f>
        <v>0.54154793695607617</v>
      </c>
      <c r="F232" s="16">
        <f>'Monte Carlo Inputs'!$C$17*(1+$D232)</f>
        <v>2595.0107876419715</v>
      </c>
      <c r="G232" s="16">
        <f t="shared" ref="G232:J232" si="226">F232*(1+$D232)</f>
        <v>2772.2535045812051</v>
      </c>
      <c r="H232" s="16">
        <f t="shared" si="226"/>
        <v>2961.602136785842</v>
      </c>
      <c r="I232" s="16">
        <f t="shared" si="226"/>
        <v>3163.8835345036323</v>
      </c>
      <c r="J232" s="16">
        <f t="shared" si="226"/>
        <v>3379.9810229631285</v>
      </c>
      <c r="K232" s="16">
        <f>F232*$E232*(1-'Monte Carlo Inputs'!$C$11)+F232*'Monte Carlo Inputs'!$C$12-F232*'Monte Carlo Inputs'!$C$13-'Monte Carlo Inputs'!$C$14*(F232-'Monte Carlo Inputs'!$C$17)</f>
        <v>1102.1307411371913</v>
      </c>
      <c r="L232" s="16">
        <f>G232*$E232*(1-'Monte Carlo Inputs'!$C$11)+G232*'Monte Carlo Inputs'!$C$12-G232*'Monte Carlo Inputs'!$C$13-'Monte Carlo Inputs'!$C$14*(G232-F232)</f>
        <v>1177.4077488134915</v>
      </c>
      <c r="M232" s="16">
        <f>H232*$E232*(1-'Monte Carlo Inputs'!$C$11)+H232*'Monte Carlo Inputs'!$C$12-H232*'Monte Carlo Inputs'!$C$13-'Monte Carlo Inputs'!$C$14*(H232-G232)</f>
        <v>1257.8262770673332</v>
      </c>
      <c r="N232" s="16">
        <f>I232*$E232*(1-'Monte Carlo Inputs'!$C$11)+I232*'Monte Carlo Inputs'!$C$12-I232*'Monte Carlo Inputs'!$C$13-'Monte Carlo Inputs'!$C$14*(I232-H232)</f>
        <v>1343.7374986494046</v>
      </c>
      <c r="O232" s="16">
        <f>J232*$E232*(1-'Monte Carlo Inputs'!$C$11)+J232*'Monte Carlo Inputs'!$C$12-J232*'Monte Carlo Inputs'!$C$13-'Monte Carlo Inputs'!$C$14*(J232-I232)</f>
        <v>1435.5165718802207</v>
      </c>
    </row>
    <row r="233" spans="1:15">
      <c r="A233">
        <v>229</v>
      </c>
      <c r="B233" s="39">
        <v>-5.7558861502306595E-2</v>
      </c>
      <c r="C233" s="39">
        <v>-1.1310688919592846</v>
      </c>
      <c r="D233" s="29">
        <f>'Monte Carlo Inputs'!$C$6+'Monte Carlo Inputs'!$D$6*B233</f>
        <v>0.1225809941884463</v>
      </c>
      <c r="E233" s="29">
        <f>'Monte Carlo Inputs'!$C$7+'Monte Carlo Inputs'!$D$7*C233</f>
        <v>0.54233875451857305</v>
      </c>
      <c r="F233" s="16">
        <f>'Monte Carlo Inputs'!$C$17*(1+$D233)</f>
        <v>2726.8614929831556</v>
      </c>
      <c r="G233" s="16">
        <f t="shared" ref="G233:J233" si="227">F233*(1+$D233)</f>
        <v>3061.1228858072218</v>
      </c>
      <c r="H233" s="16">
        <f t="shared" si="227"/>
        <v>3436.3583724824771</v>
      </c>
      <c r="I233" s="16">
        <f t="shared" si="227"/>
        <v>3857.5905981691708</v>
      </c>
      <c r="J233" s="16">
        <f t="shared" si="227"/>
        <v>4330.4578888647511</v>
      </c>
      <c r="K233" s="16">
        <f>F233*$E233*(1-'Monte Carlo Inputs'!$C$11)+F233*'Monte Carlo Inputs'!$C$12-F233*'Monte Carlo Inputs'!$C$13-'Monte Carlo Inputs'!$C$14*(F233-'Monte Carlo Inputs'!$C$17)</f>
        <v>1161.7326815360213</v>
      </c>
      <c r="L233" s="16">
        <f>G233*$E233*(1-'Monte Carlo Inputs'!$C$11)+G233*'Monte Carlo Inputs'!$C$12-G233*'Monte Carlo Inputs'!$C$13-'Monte Carlo Inputs'!$C$14*(G233-F233)</f>
        <v>1304.1390286199166</v>
      </c>
      <c r="M233" s="16">
        <f>H233*$E233*(1-'Monte Carlo Inputs'!$C$11)+H233*'Monte Carlo Inputs'!$C$12-H233*'Monte Carlo Inputs'!$C$13-'Monte Carlo Inputs'!$C$14*(H233-G233)</f>
        <v>1464.0016873081011</v>
      </c>
      <c r="N233" s="16">
        <f>I233*$E233*(1-'Monte Carlo Inputs'!$C$11)+I233*'Monte Carlo Inputs'!$C$12-I233*'Monte Carlo Inputs'!$C$13-'Monte Carlo Inputs'!$C$14*(I233-H233)</f>
        <v>1643.4604696318909</v>
      </c>
      <c r="O233" s="16">
        <f>J233*$E233*(1-'Monte Carlo Inputs'!$C$11)+J233*'Monte Carlo Inputs'!$C$12-J233*'Monte Carlo Inputs'!$C$13-'Monte Carlo Inputs'!$C$14*(J233-I233)</f>
        <v>1844.9174879087793</v>
      </c>
    </row>
    <row r="234" spans="1:15">
      <c r="A234">
        <v>230</v>
      </c>
      <c r="B234" s="39">
        <v>-0.67222139982704832</v>
      </c>
      <c r="C234" s="39">
        <v>0.53288488055641103</v>
      </c>
      <c r="D234" s="29">
        <f>'Monte Carlo Inputs'!$C$6+'Monte Carlo Inputs'!$D$6*B234</f>
        <v>8.2760544536155223E-2</v>
      </c>
      <c r="E234" s="29">
        <f>'Monte Carlo Inputs'!$C$7+'Monte Carlo Inputs'!$D$7*C234</f>
        <v>0.60189479064263551</v>
      </c>
      <c r="F234" s="16">
        <f>'Monte Carlo Inputs'!$C$17*(1+$D234)</f>
        <v>2630.1336387327751</v>
      </c>
      <c r="G234" s="16">
        <f t="shared" ref="G234:J234" si="228">F234*(1+$D234)</f>
        <v>2847.8049308771588</v>
      </c>
      <c r="H234" s="16">
        <f t="shared" si="228"/>
        <v>3083.4908176893005</v>
      </c>
      <c r="I234" s="16">
        <f t="shared" si="228"/>
        <v>3338.6821968335016</v>
      </c>
      <c r="J234" s="16">
        <f t="shared" si="228"/>
        <v>3614.9933534766092</v>
      </c>
      <c r="K234" s="16">
        <f>F234*$E234*(1-'Monte Carlo Inputs'!$C$11)+F234*'Monte Carlo Inputs'!$C$12-F234*'Monte Carlo Inputs'!$C$13-'Monte Carlo Inputs'!$C$14*(F234-'Monte Carlo Inputs'!$C$17)</f>
        <v>1230.5400385877088</v>
      </c>
      <c r="L234" s="16">
        <f>G234*$E234*(1-'Monte Carlo Inputs'!$C$11)+G234*'Monte Carlo Inputs'!$C$12-G234*'Monte Carlo Inputs'!$C$13-'Monte Carlo Inputs'!$C$14*(G234-F234)</f>
        <v>1332.3802022547691</v>
      </c>
      <c r="M234" s="16">
        <f>H234*$E234*(1-'Monte Carlo Inputs'!$C$11)+H234*'Monte Carlo Inputs'!$C$12-H234*'Monte Carlo Inputs'!$C$13-'Monte Carlo Inputs'!$C$14*(H234-G234)</f>
        <v>1442.6487133225662</v>
      </c>
      <c r="N234" s="16">
        <f>I234*$E234*(1-'Monte Carlo Inputs'!$C$11)+I234*'Monte Carlo Inputs'!$C$12-I234*'Monte Carlo Inputs'!$C$13-'Monte Carlo Inputs'!$C$14*(I234-H234)</f>
        <v>1562.0431064115257</v>
      </c>
      <c r="O234" s="16">
        <f>J234*$E234*(1-'Monte Carlo Inputs'!$C$11)+J234*'Monte Carlo Inputs'!$C$12-J234*'Monte Carlo Inputs'!$C$13-'Monte Carlo Inputs'!$C$14*(J234-I234)</f>
        <v>1691.318644487091</v>
      </c>
    </row>
    <row r="235" spans="1:15">
      <c r="A235">
        <v>231</v>
      </c>
      <c r="B235" s="39">
        <v>0.23748813300241201</v>
      </c>
      <c r="C235" s="39">
        <v>1.0731994711023645</v>
      </c>
      <c r="D235" s="29">
        <f>'Monte Carlo Inputs'!$C$6+'Monte Carlo Inputs'!$D$6*B235</f>
        <v>0.14169539153199762</v>
      </c>
      <c r="E235" s="29">
        <f>'Monte Carlo Inputs'!$C$7+'Monte Carlo Inputs'!$D$7*C235</f>
        <v>0.62123366640014055</v>
      </c>
      <c r="F235" s="16">
        <f>'Monte Carlo Inputs'!$C$17*(1+$D235)</f>
        <v>2773.2922755703758</v>
      </c>
      <c r="G235" s="16">
        <f t="shared" ref="G235:J235" si="229">F235*(1+$D235)</f>
        <v>3166.2550103899848</v>
      </c>
      <c r="H235" s="16">
        <f t="shared" si="229"/>
        <v>3614.8987537773428</v>
      </c>
      <c r="I235" s="16">
        <f t="shared" si="229"/>
        <v>4127.1132480423539</v>
      </c>
      <c r="J235" s="16">
        <f t="shared" si="229"/>
        <v>4711.9061756206092</v>
      </c>
      <c r="K235" s="16">
        <f>F235*$E235*(1-'Monte Carlo Inputs'!$C$11)+F235*'Monte Carlo Inputs'!$C$12-F235*'Monte Carlo Inputs'!$C$13-'Monte Carlo Inputs'!$C$14*(F235-'Monte Carlo Inputs'!$C$17)</f>
        <v>1337.8982979977452</v>
      </c>
      <c r="L235" s="16">
        <f>G235*$E235*(1-'Monte Carlo Inputs'!$C$11)+G235*'Monte Carlo Inputs'!$C$12-G235*'Monte Carlo Inputs'!$C$13-'Monte Carlo Inputs'!$C$14*(G235-F235)</f>
        <v>1527.4723211625292</v>
      </c>
      <c r="M235" s="16">
        <f>H235*$E235*(1-'Monte Carlo Inputs'!$C$11)+H235*'Monte Carlo Inputs'!$C$12-H235*'Monte Carlo Inputs'!$C$13-'Monte Carlo Inputs'!$C$14*(H235-G235)</f>
        <v>1743.9081097639428</v>
      </c>
      <c r="N235" s="16">
        <f>I235*$E235*(1-'Monte Carlo Inputs'!$C$11)+I235*'Monte Carlo Inputs'!$C$12-I235*'Monte Carlo Inputs'!$C$13-'Monte Carlo Inputs'!$C$14*(I235-H235)</f>
        <v>1991.0118521727707</v>
      </c>
      <c r="O235" s="16">
        <f>J235*$E235*(1-'Monte Carlo Inputs'!$C$11)+J235*'Monte Carlo Inputs'!$C$12-J235*'Monte Carlo Inputs'!$C$13-'Monte Carlo Inputs'!$C$14*(J235-I235)</f>
        <v>2273.1290561112392</v>
      </c>
    </row>
    <row r="236" spans="1:15">
      <c r="A236">
        <v>232</v>
      </c>
      <c r="B236" s="39">
        <v>0.4374532796204218</v>
      </c>
      <c r="C236" s="39">
        <v>-1.0178858953949212</v>
      </c>
      <c r="D236" s="29">
        <f>'Monte Carlo Inputs'!$C$6+'Monte Carlo Inputs'!$D$6*B236</f>
        <v>0.15464998296491256</v>
      </c>
      <c r="E236" s="29">
        <f>'Monte Carlo Inputs'!$C$7+'Monte Carlo Inputs'!$D$7*C236</f>
        <v>0.5463897869110329</v>
      </c>
      <c r="F236" s="16">
        <f>'Monte Carlo Inputs'!$C$17*(1+$D236)</f>
        <v>2804.7602736200697</v>
      </c>
      <c r="G236" s="16">
        <f t="shared" ref="G236:J236" si="230">F236*(1+$D236)</f>
        <v>3238.5164021560772</v>
      </c>
      <c r="H236" s="16">
        <f t="shared" si="230"/>
        <v>3739.3529085811047</v>
      </c>
      <c r="I236" s="16">
        <f t="shared" si="230"/>
        <v>4317.6437721929688</v>
      </c>
      <c r="J236" s="16">
        <f t="shared" si="230"/>
        <v>4985.3673080111721</v>
      </c>
      <c r="K236" s="16">
        <f>F236*$E236*(1-'Monte Carlo Inputs'!$C$11)+F236*'Monte Carlo Inputs'!$C$12-F236*'Monte Carlo Inputs'!$C$13-'Monte Carlo Inputs'!$C$14*(F236-'Monte Carlo Inputs'!$C$17)</f>
        <v>1204.1684045213512</v>
      </c>
      <c r="L236" s="16">
        <f>G236*$E236*(1-'Monte Carlo Inputs'!$C$11)+G236*'Monte Carlo Inputs'!$C$12-G236*'Monte Carlo Inputs'!$C$13-'Monte Carlo Inputs'!$C$14*(G236-F236)</f>
        <v>1390.3930277674642</v>
      </c>
      <c r="M236" s="16">
        <f>H236*$E236*(1-'Monte Carlo Inputs'!$C$11)+H236*'Monte Carlo Inputs'!$C$12-H236*'Monte Carlo Inputs'!$C$13-'Monte Carlo Inputs'!$C$14*(H236-G236)</f>
        <v>1605.4172858262361</v>
      </c>
      <c r="N236" s="16">
        <f>I236*$E236*(1-'Monte Carlo Inputs'!$C$11)+I236*'Monte Carlo Inputs'!$C$12-I236*'Monte Carlo Inputs'!$C$13-'Monte Carlo Inputs'!$C$14*(I236-H236)</f>
        <v>1853.6950417308396</v>
      </c>
      <c r="O236" s="16">
        <f>J236*$E236*(1-'Monte Carlo Inputs'!$C$11)+J236*'Monte Carlo Inputs'!$C$12-J236*'Monte Carlo Inputs'!$C$13-'Monte Carlo Inputs'!$C$14*(J236-I236)</f>
        <v>2140.3689483566563</v>
      </c>
    </row>
    <row r="237" spans="1:15">
      <c r="A237">
        <v>233</v>
      </c>
      <c r="B237" s="39">
        <v>0.84318940612199977</v>
      </c>
      <c r="C237" s="39">
        <v>1.5417836997984848</v>
      </c>
      <c r="D237" s="29">
        <f>'Monte Carlo Inputs'!$C$6+'Monte Carlo Inputs'!$D$6*B237</f>
        <v>0.1809352923665663</v>
      </c>
      <c r="E237" s="29">
        <f>'Monte Carlo Inputs'!$C$7+'Monte Carlo Inputs'!$D$7*C237</f>
        <v>0.6380051775516794</v>
      </c>
      <c r="F237" s="16">
        <f>'Monte Carlo Inputs'!$C$17*(1+$D237)</f>
        <v>2868.6099186876268</v>
      </c>
      <c r="G237" s="16">
        <f t="shared" ref="G237:J237" si="231">F237*(1+$D237)</f>
        <v>3387.6426930110047</v>
      </c>
      <c r="H237" s="16">
        <f t="shared" si="231"/>
        <v>4000.586814104413</v>
      </c>
      <c r="I237" s="16">
        <f t="shared" si="231"/>
        <v>4724.4341589522255</v>
      </c>
      <c r="J237" s="16">
        <f t="shared" si="231"/>
        <v>5579.2510347688394</v>
      </c>
      <c r="K237" s="16">
        <f>F237*$E237*(1-'Monte Carlo Inputs'!$C$11)+F237*'Monte Carlo Inputs'!$C$12-F237*'Monte Carlo Inputs'!$C$13-'Monte Carlo Inputs'!$C$14*(F237-'Monte Carlo Inputs'!$C$17)</f>
        <v>1419.515648978957</v>
      </c>
      <c r="L237" s="16">
        <f>G237*$E237*(1-'Monte Carlo Inputs'!$C$11)+G237*'Monte Carlo Inputs'!$C$12-G237*'Monte Carlo Inputs'!$C$13-'Monte Carlo Inputs'!$C$14*(G237-F237)</f>
        <v>1676.3561279458806</v>
      </c>
      <c r="M237" s="16">
        <f>H237*$E237*(1-'Monte Carlo Inputs'!$C$11)+H237*'Monte Carlo Inputs'!$C$12-H237*'Monte Carlo Inputs'!$C$13-'Monte Carlo Inputs'!$C$14*(H237-G237)</f>
        <v>1979.6681140662542</v>
      </c>
      <c r="N237" s="16">
        <f>I237*$E237*(1-'Monte Carlo Inputs'!$C$11)+I237*'Monte Carlo Inputs'!$C$12-I237*'Monte Carlo Inputs'!$C$13-'Monte Carlo Inputs'!$C$14*(I237-H237)</f>
        <v>2337.8599430736008</v>
      </c>
      <c r="O237" s="16">
        <f>J237*$E237*(1-'Monte Carlo Inputs'!$C$11)+J237*'Monte Carlo Inputs'!$C$12-J237*'Monte Carlo Inputs'!$C$13-'Monte Carlo Inputs'!$C$14*(J237-I237)</f>
        <v>2760.8613153857073</v>
      </c>
    </row>
    <row r="238" spans="1:15">
      <c r="A238">
        <v>234</v>
      </c>
      <c r="B238" s="39">
        <v>0.99389179016329676</v>
      </c>
      <c r="C238" s="39">
        <v>-0.29180773717193331</v>
      </c>
      <c r="D238" s="29">
        <f>'Monte Carlo Inputs'!$C$6+'Monte Carlo Inputs'!$D$6*B238</f>
        <v>0.19069843282499166</v>
      </c>
      <c r="E238" s="29">
        <f>'Monte Carlo Inputs'!$C$7+'Monte Carlo Inputs'!$D$7*C238</f>
        <v>0.57237749025608675</v>
      </c>
      <c r="F238" s="16">
        <f>'Monte Carlo Inputs'!$C$17*(1+$D238)</f>
        <v>2892.3255631751877</v>
      </c>
      <c r="G238" s="16">
        <f t="shared" ref="G238:J238" si="232">F238*(1+$D238)</f>
        <v>3443.8875152923574</v>
      </c>
      <c r="H238" s="16">
        <f t="shared" si="232"/>
        <v>4100.6314672841645</v>
      </c>
      <c r="I238" s="16">
        <f t="shared" si="232"/>
        <v>4882.6154616881004</v>
      </c>
      <c r="J238" s="16">
        <f t="shared" si="232"/>
        <v>5813.7225783190943</v>
      </c>
      <c r="K238" s="16">
        <f>F238*$E238*(1-'Monte Carlo Inputs'!$C$11)+F238*'Monte Carlo Inputs'!$C$12-F238*'Monte Carlo Inputs'!$C$13-'Monte Carlo Inputs'!$C$14*(F238-'Monte Carlo Inputs'!$C$17)</f>
        <v>1296.5194440457601</v>
      </c>
      <c r="L238" s="16">
        <f>G238*$E238*(1-'Monte Carlo Inputs'!$C$11)+G238*'Monte Carlo Inputs'!$C$12-G238*'Monte Carlo Inputs'!$C$13-'Monte Carlo Inputs'!$C$14*(G238-F238)</f>
        <v>1543.7636701524159</v>
      </c>
      <c r="M238" s="16">
        <f>H238*$E238*(1-'Monte Carlo Inputs'!$C$11)+H238*'Monte Carlo Inputs'!$C$12-H238*'Monte Carlo Inputs'!$C$13-'Monte Carlo Inputs'!$C$14*(H238-G238)</f>
        <v>1838.1569827026387</v>
      </c>
      <c r="N238" s="16">
        <f>I238*$E238*(1-'Monte Carlo Inputs'!$C$11)+I238*'Monte Carlo Inputs'!$C$12-I238*'Monte Carlo Inputs'!$C$13-'Monte Carlo Inputs'!$C$14*(I238-H238)</f>
        <v>2188.6906385903476</v>
      </c>
      <c r="O238" s="16">
        <f>J238*$E238*(1-'Monte Carlo Inputs'!$C$11)+J238*'Monte Carlo Inputs'!$C$12-J238*'Monte Carlo Inputs'!$C$13-'Monte Carlo Inputs'!$C$14*(J238-I238)</f>
        <v>2606.0705133082565</v>
      </c>
    </row>
    <row r="239" spans="1:15">
      <c r="A239">
        <v>235</v>
      </c>
      <c r="B239" s="39">
        <v>0.14081611608962299</v>
      </c>
      <c r="C239" s="39">
        <v>-1.3907453161449059</v>
      </c>
      <c r="D239" s="29">
        <f>'Monte Carlo Inputs'!$C$6+'Monte Carlo Inputs'!$D$6*B239</f>
        <v>0.13543256771853895</v>
      </c>
      <c r="E239" s="29">
        <f>'Monte Carlo Inputs'!$C$7+'Monte Carlo Inputs'!$D$7*C239</f>
        <v>0.53304444673501938</v>
      </c>
      <c r="F239" s="16">
        <f>'Monte Carlo Inputs'!$C$17*(1+$D239)</f>
        <v>2758.0792502451036</v>
      </c>
      <c r="G239" s="16">
        <f t="shared" ref="G239:J239" si="233">F239*(1+$D239)</f>
        <v>3131.6130050770212</v>
      </c>
      <c r="H239" s="16">
        <f t="shared" si="233"/>
        <v>3555.7353954553723</v>
      </c>
      <c r="I239" s="16">
        <f t="shared" si="233"/>
        <v>4037.2977701895884</v>
      </c>
      <c r="J239" s="16">
        <f t="shared" si="233"/>
        <v>4584.0793738506964</v>
      </c>
      <c r="K239" s="16">
        <f>F239*$E239*(1-'Monte Carlo Inputs'!$C$11)+F239*'Monte Carlo Inputs'!$C$12-F239*'Monte Carlo Inputs'!$C$13-'Monte Carlo Inputs'!$C$14*(F239-'Monte Carlo Inputs'!$C$17)</f>
        <v>1157.257872703301</v>
      </c>
      <c r="L239" s="16">
        <f>G239*$E239*(1-'Monte Carlo Inputs'!$C$11)+G239*'Monte Carlo Inputs'!$C$12-G239*'Monte Carlo Inputs'!$C$13-'Monte Carlo Inputs'!$C$14*(G239-F239)</f>
        <v>1313.9882779160034</v>
      </c>
      <c r="M239" s="16">
        <f>H239*$E239*(1-'Monte Carlo Inputs'!$C$11)+H239*'Monte Carlo Inputs'!$C$12-H239*'Monte Carlo Inputs'!$C$13-'Monte Carlo Inputs'!$C$14*(H239-G239)</f>
        <v>1491.9450843462291</v>
      </c>
      <c r="N239" s="16">
        <f>I239*$E239*(1-'Monte Carlo Inputs'!$C$11)+I239*'Monte Carlo Inputs'!$C$12-I239*'Monte Carlo Inputs'!$C$13-'Monte Carlo Inputs'!$C$14*(I239-H239)</f>
        <v>1694.0030380142912</v>
      </c>
      <c r="O239" s="16">
        <f>J239*$E239*(1-'Monte Carlo Inputs'!$C$11)+J239*'Monte Carlo Inputs'!$C$12-J239*'Monte Carlo Inputs'!$C$13-'Monte Carlo Inputs'!$C$14*(J239-I239)</f>
        <v>1923.4262191755722</v>
      </c>
    </row>
    <row r="240" spans="1:15">
      <c r="A240">
        <v>236</v>
      </c>
      <c r="B240" s="39">
        <v>-0.24935410111851375</v>
      </c>
      <c r="C240" s="39">
        <v>0.51297124227879543</v>
      </c>
      <c r="D240" s="29">
        <f>'Monte Carlo Inputs'!$C$6+'Monte Carlo Inputs'!$D$6*B240</f>
        <v>0.11015568402800952</v>
      </c>
      <c r="E240" s="29">
        <f>'Monte Carlo Inputs'!$C$7+'Monte Carlo Inputs'!$D$7*C240</f>
        <v>0.60118204406264486</v>
      </c>
      <c r="F240" s="16">
        <f>'Monte Carlo Inputs'!$C$17*(1+$D240)</f>
        <v>2696.6791720724386</v>
      </c>
      <c r="G240" s="16">
        <f t="shared" ref="G240:J240" si="234">F240*(1+$D240)</f>
        <v>2993.7337108761644</v>
      </c>
      <c r="H240" s="16">
        <f t="shared" si="234"/>
        <v>3323.5104955954398</v>
      </c>
      <c r="I240" s="16">
        <f t="shared" si="234"/>
        <v>3689.6140676120244</v>
      </c>
      <c r="J240" s="16">
        <f t="shared" si="234"/>
        <v>4096.046029029194</v>
      </c>
      <c r="K240" s="16">
        <f>F240*$E240*(1-'Monte Carlo Inputs'!$C$11)+F240*'Monte Carlo Inputs'!$C$12-F240*'Monte Carlo Inputs'!$C$13-'Monte Carlo Inputs'!$C$14*(F240-'Monte Carlo Inputs'!$C$17)</f>
        <v>1261.3367690321638</v>
      </c>
      <c r="L240" s="16">
        <f>G240*$E240*(1-'Monte Carlo Inputs'!$C$11)+G240*'Monte Carlo Inputs'!$C$12-G240*'Monte Carlo Inputs'!$C$13-'Monte Carlo Inputs'!$C$14*(G240-F240)</f>
        <v>1400.2801836145816</v>
      </c>
      <c r="M240" s="16">
        <f>H240*$E240*(1-'Monte Carlo Inputs'!$C$11)+H240*'Monte Carlo Inputs'!$C$12-H240*'Monte Carlo Inputs'!$C$13-'Monte Carlo Inputs'!$C$14*(H240-G240)</f>
        <v>1554.5290050715128</v>
      </c>
      <c r="N240" s="16">
        <f>I240*$E240*(1-'Monte Carlo Inputs'!$C$11)+I240*'Monte Carlo Inputs'!$C$12-I240*'Monte Carlo Inputs'!$C$13-'Monte Carlo Inputs'!$C$14*(I240-H240)</f>
        <v>1725.7692109665461</v>
      </c>
      <c r="O240" s="16">
        <f>J240*$E240*(1-'Monte Carlo Inputs'!$C$11)+J240*'Monte Carlo Inputs'!$C$12-J240*'Monte Carlo Inputs'!$C$13-'Monte Carlo Inputs'!$C$14*(J240-I240)</f>
        <v>1915.8724988750441</v>
      </c>
    </row>
    <row r="241" spans="1:15">
      <c r="A241">
        <v>237</v>
      </c>
      <c r="B241" s="39">
        <v>-6.4767964727597313E-2</v>
      </c>
      <c r="C241" s="39">
        <v>-0.41073264589565511</v>
      </c>
      <c r="D241" s="29">
        <f>'Monte Carlo Inputs'!$C$6+'Monte Carlo Inputs'!$D$6*B241</f>
        <v>0.12211395786506264</v>
      </c>
      <c r="E241" s="29">
        <f>'Monte Carlo Inputs'!$C$7+'Monte Carlo Inputs'!$D$7*C241</f>
        <v>0.56812094402446112</v>
      </c>
      <c r="F241" s="16">
        <f>'Monte Carlo Inputs'!$C$17*(1+$D241)</f>
        <v>2725.7270150500244</v>
      </c>
      <c r="G241" s="16">
        <f t="shared" ref="G241:J241" si="235">F241*(1+$D241)</f>
        <v>3058.5763289175065</v>
      </c>
      <c r="H241" s="16">
        <f t="shared" si="235"/>
        <v>3432.0711898740174</v>
      </c>
      <c r="I241" s="16">
        <f t="shared" si="235"/>
        <v>3851.1749865441889</v>
      </c>
      <c r="J241" s="16">
        <f t="shared" si="235"/>
        <v>4321.4572065820294</v>
      </c>
      <c r="K241" s="16">
        <f>F241*$E241*(1-'Monte Carlo Inputs'!$C$11)+F241*'Monte Carlo Inputs'!$C$12-F241*'Monte Carlo Inputs'!$C$13-'Monte Carlo Inputs'!$C$14*(F241-'Monte Carlo Inputs'!$C$17)</f>
        <v>1211.2383620466862</v>
      </c>
      <c r="L241" s="16">
        <f>G241*$E241*(1-'Monte Carlo Inputs'!$C$11)+G241*'Monte Carlo Inputs'!$C$12-G241*'Monte Carlo Inputs'!$C$13-'Monte Carlo Inputs'!$C$14*(G241-F241)</f>
        <v>1359.147472354203</v>
      </c>
      <c r="M241" s="16">
        <f>H241*$E241*(1-'Monte Carlo Inputs'!$C$11)+H241*'Monte Carlo Inputs'!$C$12-H241*'Monte Carlo Inputs'!$C$13-'Monte Carlo Inputs'!$C$14*(H241-G241)</f>
        <v>1525.1183495256705</v>
      </c>
      <c r="N241" s="16">
        <f>I241*$E241*(1-'Monte Carlo Inputs'!$C$11)+I241*'Monte Carlo Inputs'!$C$12-I241*'Monte Carlo Inputs'!$C$13-'Monte Carlo Inputs'!$C$14*(I241-H241)</f>
        <v>1711.3565873988821</v>
      </c>
      <c r="O241" s="16">
        <f>J241*$E241*(1-'Monte Carlo Inputs'!$C$11)+J241*'Monte Carlo Inputs'!$C$12-J241*'Monte Carlo Inputs'!$C$13-'Monte Carlo Inputs'!$C$14*(J241-I241)</f>
        <v>1920.3371136046071</v>
      </c>
    </row>
    <row r="242" spans="1:15">
      <c r="A242">
        <v>238</v>
      </c>
      <c r="B242" s="39">
        <v>1.5408108387079602</v>
      </c>
      <c r="C242" s="39">
        <v>1.2181286784825286E-2</v>
      </c>
      <c r="D242" s="29">
        <f>'Monte Carlo Inputs'!$C$6+'Monte Carlo Inputs'!$D$6*B242</f>
        <v>0.22613017150847969</v>
      </c>
      <c r="E242" s="29">
        <f>'Monte Carlo Inputs'!$C$7+'Monte Carlo Inputs'!$D$7*C242</f>
        <v>0.58325782935632242</v>
      </c>
      <c r="F242" s="16">
        <f>'Monte Carlo Inputs'!$C$17*(1+$D242)</f>
        <v>2978.3927996112488</v>
      </c>
      <c r="G242" s="16">
        <f t="shared" ref="G242:J242" si="236">F242*(1+$D242)</f>
        <v>3651.8972742069618</v>
      </c>
      <c r="H242" s="16">
        <f t="shared" si="236"/>
        <v>4477.7014311547318</v>
      </c>
      <c r="I242" s="16">
        <f t="shared" si="236"/>
        <v>5490.2448237455164</v>
      </c>
      <c r="J242" s="16">
        <f t="shared" si="236"/>
        <v>6731.7548273626335</v>
      </c>
      <c r="K242" s="16">
        <f>F242*$E242*(1-'Monte Carlo Inputs'!$C$11)+F242*'Monte Carlo Inputs'!$C$12-F242*'Monte Carlo Inputs'!$C$13-'Monte Carlo Inputs'!$C$14*(F242-'Monte Carlo Inputs'!$C$17)</f>
        <v>1359.3710083811557</v>
      </c>
      <c r="L242" s="16">
        <f>G242*$E242*(1-'Monte Carlo Inputs'!$C$11)+G242*'Monte Carlo Inputs'!$C$12-G242*'Monte Carlo Inputs'!$C$13-'Monte Carlo Inputs'!$C$14*(G242-F242)</f>
        <v>1666.7658076500416</v>
      </c>
      <c r="M242" s="16">
        <f>H242*$E242*(1-'Monte Carlo Inputs'!$C$11)+H242*'Monte Carlo Inputs'!$C$12-H242*'Monte Carlo Inputs'!$C$13-'Monte Carlo Inputs'!$C$14*(H242-G242)</f>
        <v>2043.6718455984148</v>
      </c>
      <c r="N242" s="16">
        <f>I242*$E242*(1-'Monte Carlo Inputs'!$C$11)+I242*'Monte Carlo Inputs'!$C$12-I242*'Monte Carlo Inputs'!$C$13-'Monte Carlo Inputs'!$C$14*(I242-H242)</f>
        <v>2505.8077105506359</v>
      </c>
      <c r="O242" s="16">
        <f>J242*$E242*(1-'Monte Carlo Inputs'!$C$11)+J242*'Monte Carlo Inputs'!$C$12-J242*'Monte Carlo Inputs'!$C$13-'Monte Carlo Inputs'!$C$14*(J242-I242)</f>
        <v>3072.4464379047222</v>
      </c>
    </row>
    <row r="243" spans="1:15">
      <c r="A243">
        <v>239</v>
      </c>
      <c r="B243" s="39">
        <v>-0.47951139870991233</v>
      </c>
      <c r="C243" s="39">
        <v>-1.2354860040087223</v>
      </c>
      <c r="D243" s="29">
        <f>'Monte Carlo Inputs'!$C$6+'Monte Carlo Inputs'!$D$6*B243</f>
        <v>9.5245116831536608E-2</v>
      </c>
      <c r="E243" s="29">
        <f>'Monte Carlo Inputs'!$C$7+'Monte Carlo Inputs'!$D$7*C243</f>
        <v>0.53860146962526456</v>
      </c>
      <c r="F243" s="16">
        <f>'Monte Carlo Inputs'!$C$17*(1+$D243)</f>
        <v>2660.4599132954863</v>
      </c>
      <c r="G243" s="16">
        <f t="shared" ref="G243:J243" si="237">F243*(1+$D243)</f>
        <v>2913.8557285629349</v>
      </c>
      <c r="H243" s="16">
        <f t="shared" si="237"/>
        <v>3191.3862578601543</v>
      </c>
      <c r="I243" s="16">
        <f t="shared" si="237"/>
        <v>3495.3502148446055</v>
      </c>
      <c r="J243" s="16">
        <f t="shared" si="237"/>
        <v>3828.2652544246166</v>
      </c>
      <c r="K243" s="16">
        <f>F243*$E243*(1-'Monte Carlo Inputs'!$C$11)+F243*'Monte Carlo Inputs'!$C$12-F243*'Monte Carlo Inputs'!$C$13-'Monte Carlo Inputs'!$C$14*(F243-'Monte Carlo Inputs'!$C$17)</f>
        <v>1125.3767521063178</v>
      </c>
      <c r="L243" s="16">
        <f>G243*$E243*(1-'Monte Carlo Inputs'!$C$11)+G243*'Monte Carlo Inputs'!$C$12-G243*'Monte Carlo Inputs'!$C$13-'Monte Carlo Inputs'!$C$14*(G243-F243)</f>
        <v>1232.563392340179</v>
      </c>
      <c r="M243" s="16">
        <f>H243*$E243*(1-'Monte Carlo Inputs'!$C$11)+H243*'Monte Carlo Inputs'!$C$12-H243*'Monte Carlo Inputs'!$C$13-'Monte Carlo Inputs'!$C$14*(H243-G243)</f>
        <v>1349.9590366458951</v>
      </c>
      <c r="N243" s="16">
        <f>I243*$E243*(1-'Monte Carlo Inputs'!$C$11)+I243*'Monte Carlo Inputs'!$C$12-I243*'Monte Carlo Inputs'!$C$13-'Monte Carlo Inputs'!$C$14*(I243-H243)</f>
        <v>1478.5360428090219</v>
      </c>
      <c r="O243" s="16">
        <f>J243*$E243*(1-'Monte Carlo Inputs'!$C$11)+J243*'Monte Carlo Inputs'!$C$12-J243*'Monte Carlo Inputs'!$C$13-'Monte Carlo Inputs'!$C$14*(J243-I243)</f>
        <v>1619.3593809460051</v>
      </c>
    </row>
    <row r="244" spans="1:15">
      <c r="A244">
        <v>240</v>
      </c>
      <c r="B244" s="39">
        <v>-0.14850760286778444</v>
      </c>
      <c r="C244" s="39">
        <v>0.13746743247080415</v>
      </c>
      <c r="D244" s="29">
        <f>'Monte Carlo Inputs'!$C$6+'Monte Carlo Inputs'!$D$6*B244</f>
        <v>0.11668894847120778</v>
      </c>
      <c r="E244" s="29">
        <f>'Monte Carlo Inputs'!$C$7+'Monte Carlo Inputs'!$D$7*C244</f>
        <v>0.58774205622702314</v>
      </c>
      <c r="F244" s="16">
        <f>'Monte Carlo Inputs'!$C$17*(1+$D244)</f>
        <v>2712.5491247314112</v>
      </c>
      <c r="G244" s="16">
        <f t="shared" ref="G244:J244" si="238">F244*(1+$D244)</f>
        <v>3029.0736297728145</v>
      </c>
      <c r="H244" s="16">
        <f t="shared" si="238"/>
        <v>3382.5330464728686</v>
      </c>
      <c r="I244" s="16">
        <f t="shared" si="238"/>
        <v>3777.2372708348985</v>
      </c>
      <c r="J244" s="16">
        <f t="shared" si="238"/>
        <v>4217.9991160948775</v>
      </c>
      <c r="K244" s="16">
        <f>F244*$E244*(1-'Monte Carlo Inputs'!$C$11)+F244*'Monte Carlo Inputs'!$C$12-F244*'Monte Carlo Inputs'!$C$13-'Monte Carlo Inputs'!$C$14*(F244-'Monte Carlo Inputs'!$C$17)</f>
        <v>1243.057818628359</v>
      </c>
      <c r="L244" s="16">
        <f>G244*$E244*(1-'Monte Carlo Inputs'!$C$11)+G244*'Monte Carlo Inputs'!$C$12-G244*'Monte Carlo Inputs'!$C$13-'Monte Carlo Inputs'!$C$14*(G244-F244)</f>
        <v>1388.1089283730153</v>
      </c>
      <c r="M244" s="16">
        <f>H244*$E244*(1-'Monte Carlo Inputs'!$C$11)+H244*'Monte Carlo Inputs'!$C$12-H244*'Monte Carlo Inputs'!$C$13-'Monte Carlo Inputs'!$C$14*(H244-G244)</f>
        <v>1550.0858995883573</v>
      </c>
      <c r="N244" s="16">
        <f>I244*$E244*(1-'Monte Carlo Inputs'!$C$11)+I244*'Monte Carlo Inputs'!$C$12-I244*'Monte Carlo Inputs'!$C$13-'Monte Carlo Inputs'!$C$14*(I244-H244)</f>
        <v>1730.963793251369</v>
      </c>
      <c r="O244" s="16">
        <f>J244*$E244*(1-'Monte Carlo Inputs'!$C$11)+J244*'Monte Carlo Inputs'!$C$12-J244*'Monte Carlo Inputs'!$C$13-'Monte Carlo Inputs'!$C$14*(J244-I244)</f>
        <v>1932.9481381276041</v>
      </c>
    </row>
    <row r="245" spans="1:15">
      <c r="A245">
        <v>241</v>
      </c>
      <c r="B245" s="39">
        <v>-0.67791395339534366</v>
      </c>
      <c r="C245" s="39">
        <v>0.98734292467855644</v>
      </c>
      <c r="D245" s="29">
        <f>'Monte Carlo Inputs'!$C$6+'Monte Carlo Inputs'!$D$6*B245</f>
        <v>8.2391756740209349E-2</v>
      </c>
      <c r="E245" s="29">
        <f>'Monte Carlo Inputs'!$C$7+'Monte Carlo Inputs'!$D$7*C245</f>
        <v>0.61816069907090221</v>
      </c>
      <c r="F245" s="16">
        <f>'Monte Carlo Inputs'!$C$17*(1+$D245)</f>
        <v>2629.2378162976429</v>
      </c>
      <c r="G245" s="16">
        <f t="shared" ref="G245:J245" si="239">F245*(1+$D245)</f>
        <v>2845.8653388701973</v>
      </c>
      <c r="H245" s="16">
        <f t="shared" si="239"/>
        <v>3080.3411835857837</v>
      </c>
      <c r="I245" s="16">
        <f t="shared" si="239"/>
        <v>3334.135905060632</v>
      </c>
      <c r="J245" s="16">
        <f t="shared" si="239"/>
        <v>3608.8412194891853</v>
      </c>
      <c r="K245" s="16">
        <f>F245*$E245*(1-'Monte Carlo Inputs'!$C$11)+F245*'Monte Carlo Inputs'!$C$12-F245*'Monte Carlo Inputs'!$C$13-'Monte Carlo Inputs'!$C$14*(F245-'Monte Carlo Inputs'!$C$17)</f>
        <v>1260.5388513613791</v>
      </c>
      <c r="L245" s="16">
        <f>G245*$E245*(1-'Monte Carlo Inputs'!$C$11)+G245*'Monte Carlo Inputs'!$C$12-G245*'Monte Carlo Inputs'!$C$13-'Monte Carlo Inputs'!$C$14*(G245-F245)</f>
        <v>1364.3968617643284</v>
      </c>
      <c r="M245" s="16">
        <f>H245*$E245*(1-'Monte Carlo Inputs'!$C$11)+H245*'Monte Carlo Inputs'!$C$12-H245*'Monte Carlo Inputs'!$C$13-'Monte Carlo Inputs'!$C$14*(H245-G245)</f>
        <v>1476.81191609592</v>
      </c>
      <c r="N245" s="16">
        <f>I245*$E245*(1-'Monte Carlo Inputs'!$C$11)+I245*'Monte Carlo Inputs'!$C$12-I245*'Monte Carlo Inputs'!$C$13-'Monte Carlo Inputs'!$C$14*(I245-H245)</f>
        <v>1598.4890442379372</v>
      </c>
      <c r="O245" s="16">
        <f>J245*$E245*(1-'Monte Carlo Inputs'!$C$11)+J245*'Monte Carlo Inputs'!$C$12-J245*'Monte Carlo Inputs'!$C$13-'Monte Carlo Inputs'!$C$14*(J245-I245)</f>
        <v>1730.1913647226793</v>
      </c>
    </row>
    <row r="246" spans="1:15">
      <c r="A246">
        <v>242</v>
      </c>
      <c r="B246" s="39">
        <v>1.294249914650798</v>
      </c>
      <c r="C246" s="39">
        <v>0.54148084155135179</v>
      </c>
      <c r="D246" s="29">
        <f>'Monte Carlo Inputs'!$C$6+'Monte Carlo Inputs'!$D$6*B246</f>
        <v>0.21015690772474574</v>
      </c>
      <c r="E246" s="29">
        <f>'Monte Carlo Inputs'!$C$7+'Monte Carlo Inputs'!$D$7*C246</f>
        <v>0.60220245625930813</v>
      </c>
      <c r="F246" s="16">
        <f>'Monte Carlo Inputs'!$C$17*(1+$D246)</f>
        <v>2939.5921445541803</v>
      </c>
      <c r="G246" s="16">
        <f t="shared" ref="G246:J246" si="240">F246*(1+$D246)</f>
        <v>3557.3677396256408</v>
      </c>
      <c r="H246" s="16">
        <f t="shared" si="240"/>
        <v>4304.9731434251344</v>
      </c>
      <c r="I246" s="16">
        <f t="shared" si="240"/>
        <v>5209.6929870854392</v>
      </c>
      <c r="J246" s="16">
        <f t="shared" si="240"/>
        <v>6304.5459554466097</v>
      </c>
      <c r="K246" s="16">
        <f>F246*$E246*(1-'Monte Carlo Inputs'!$C$11)+F246*'Monte Carlo Inputs'!$C$12-F246*'Monte Carlo Inputs'!$C$13-'Monte Carlo Inputs'!$C$14*(F246-'Monte Carlo Inputs'!$C$17)</f>
        <v>1380.7586187452405</v>
      </c>
      <c r="L246" s="16">
        <f>G246*$E246*(1-'Monte Carlo Inputs'!$C$11)+G246*'Monte Carlo Inputs'!$C$12-G246*'Monte Carlo Inputs'!$C$13-'Monte Carlo Inputs'!$C$14*(G246-F246)</f>
        <v>1670.9345803750316</v>
      </c>
      <c r="M246" s="16">
        <f>H246*$E246*(1-'Monte Carlo Inputs'!$C$11)+H246*'Monte Carlo Inputs'!$C$12-H246*'Monte Carlo Inputs'!$C$13-'Monte Carlo Inputs'!$C$14*(H246-G246)</f>
        <v>2022.0930247969936</v>
      </c>
      <c r="N246" s="16">
        <f>I246*$E246*(1-'Monte Carlo Inputs'!$C$11)+I246*'Monte Carlo Inputs'!$C$12-I246*'Monte Carlo Inputs'!$C$13-'Monte Carlo Inputs'!$C$14*(I246-H246)</f>
        <v>2447.0498420201075</v>
      </c>
      <c r="O246" s="16">
        <f>J246*$E246*(1-'Monte Carlo Inputs'!$C$11)+J246*'Monte Carlo Inputs'!$C$12-J246*'Monte Carlo Inputs'!$C$13-'Monte Carlo Inputs'!$C$14*(J246-I246)</f>
        <v>2961.3142698673814</v>
      </c>
    </row>
    <row r="247" spans="1:15">
      <c r="A247">
        <v>243</v>
      </c>
      <c r="B247" s="39">
        <v>-0.10081185128795102</v>
      </c>
      <c r="C247" s="39">
        <v>2.7106257461778482E-2</v>
      </c>
      <c r="D247" s="29">
        <f>'Monte Carlo Inputs'!$C$6+'Monte Carlo Inputs'!$D$6*B247</f>
        <v>0.1197788818183569</v>
      </c>
      <c r="E247" s="29">
        <f>'Monte Carlo Inputs'!$C$7+'Monte Carlo Inputs'!$D$7*C247</f>
        <v>0.58379202213707693</v>
      </c>
      <c r="F247" s="16">
        <f>'Monte Carlo Inputs'!$C$17*(1+$D247)</f>
        <v>2720.0548818249713</v>
      </c>
      <c r="G247" s="16">
        <f t="shared" ref="G247:J247" si="241">F247*(1+$D247)</f>
        <v>3045.8600140545295</v>
      </c>
      <c r="H247" s="16">
        <f t="shared" si="241"/>
        <v>3410.6897207132261</v>
      </c>
      <c r="I247" s="16">
        <f t="shared" si="241"/>
        <v>3819.2183216896206</v>
      </c>
      <c r="J247" s="16">
        <f t="shared" si="241"/>
        <v>4276.6800216817855</v>
      </c>
      <c r="K247" s="16">
        <f>F247*$E247*(1-'Monte Carlo Inputs'!$C$11)+F247*'Monte Carlo Inputs'!$C$12-F247*'Monte Carlo Inputs'!$C$13-'Monte Carlo Inputs'!$C$14*(F247-'Monte Carlo Inputs'!$C$17)</f>
        <v>1238.964734568003</v>
      </c>
      <c r="L247" s="16">
        <f>G247*$E247*(1-'Monte Carlo Inputs'!$C$11)+G247*'Monte Carlo Inputs'!$C$12-G247*'Monte Carlo Inputs'!$C$13-'Monte Carlo Inputs'!$C$14*(G247-F247)</f>
        <v>1387.3665450869357</v>
      </c>
      <c r="M247" s="16">
        <f>H247*$E247*(1-'Monte Carlo Inputs'!$C$11)+H247*'Monte Carlo Inputs'!$C$12-H247*'Monte Carlo Inputs'!$C$13-'Monte Carlo Inputs'!$C$14*(H247-G247)</f>
        <v>1553.5437585296461</v>
      </c>
      <c r="N247" s="16">
        <f>I247*$E247*(1-'Monte Carlo Inputs'!$C$11)+I247*'Monte Carlo Inputs'!$C$12-I247*'Monte Carlo Inputs'!$C$13-'Monte Carlo Inputs'!$C$14*(I247-H247)</f>
        <v>1739.6254927822147</v>
      </c>
      <c r="O247" s="16">
        <f>J247*$E247*(1-'Monte Carlo Inputs'!$C$11)+J247*'Monte Carlo Inputs'!$C$12-J247*'Monte Carlo Inputs'!$C$13-'Monte Carlo Inputs'!$C$14*(J247-I247)</f>
        <v>1947.9958890903767</v>
      </c>
    </row>
    <row r="248" spans="1:15">
      <c r="A248">
        <v>244</v>
      </c>
      <c r="B248" s="39">
        <v>1.0961758573216589</v>
      </c>
      <c r="C248" s="39">
        <v>-1.2499866262002437</v>
      </c>
      <c r="D248" s="29">
        <f>'Monte Carlo Inputs'!$C$6+'Monte Carlo Inputs'!$D$6*B248</f>
        <v>0.19732482908725946</v>
      </c>
      <c r="E248" s="29">
        <f>'Monte Carlo Inputs'!$C$7+'Monte Carlo Inputs'!$D$7*C248</f>
        <v>0.53808246507518387</v>
      </c>
      <c r="F248" s="16">
        <f>'Monte Carlo Inputs'!$C$17*(1+$D248)</f>
        <v>2908.4217423358623</v>
      </c>
      <c r="G248" s="16">
        <f t="shared" ref="G248:J248" si="242">F248*(1+$D248)</f>
        <v>3482.3255655559556</v>
      </c>
      <c r="H248" s="16">
        <f t="shared" si="242"/>
        <v>4169.4748626054779</v>
      </c>
      <c r="I248" s="16">
        <f t="shared" si="242"/>
        <v>4992.215777252728</v>
      </c>
      <c r="J248" s="16">
        <f t="shared" si="242"/>
        <v>5977.3039022658422</v>
      </c>
      <c r="K248" s="16">
        <f>F248*$E248*(1-'Monte Carlo Inputs'!$C$11)+F248*'Monte Carlo Inputs'!$C$12-F248*'Monte Carlo Inputs'!$C$13-'Monte Carlo Inputs'!$C$14*(F248-'Monte Carlo Inputs'!$C$17)</f>
        <v>1232.9859362024806</v>
      </c>
      <c r="L248" s="16">
        <f>G248*$E248*(1-'Monte Carlo Inputs'!$C$11)+G248*'Monte Carlo Inputs'!$C$12-G248*'Monte Carlo Inputs'!$C$13-'Monte Carlo Inputs'!$C$14*(G248-F248)</f>
        <v>1476.2846753306296</v>
      </c>
      <c r="M248" s="16">
        <f>H248*$E248*(1-'Monte Carlo Inputs'!$C$11)+H248*'Monte Carlo Inputs'!$C$12-H248*'Monte Carlo Inputs'!$C$13-'Monte Carlo Inputs'!$C$14*(H248-G248)</f>
        <v>1767.5922965743862</v>
      </c>
      <c r="N248" s="16">
        <f>I248*$E248*(1-'Monte Carlo Inputs'!$C$11)+I248*'Monte Carlo Inputs'!$C$12-I248*'Monte Carlo Inputs'!$C$13-'Monte Carlo Inputs'!$C$14*(I248-H248)</f>
        <v>2116.3821443918832</v>
      </c>
      <c r="O248" s="16">
        <f>J248*$E248*(1-'Monte Carlo Inputs'!$C$11)+J248*'Monte Carlo Inputs'!$C$12-J248*'Monte Carlo Inputs'!$C$13-'Monte Carlo Inputs'!$C$14*(J248-I248)</f>
        <v>2533.9968893173395</v>
      </c>
    </row>
    <row r="249" spans="1:15">
      <c r="A249">
        <v>245</v>
      </c>
      <c r="B249" s="39">
        <v>-0.45224838821998242</v>
      </c>
      <c r="C249" s="39">
        <v>-1.3826490712191131</v>
      </c>
      <c r="D249" s="29">
        <f>'Monte Carlo Inputs'!$C$6+'Monte Carlo Inputs'!$D$6*B249</f>
        <v>9.7011330434765147E-2</v>
      </c>
      <c r="E249" s="29">
        <f>'Monte Carlo Inputs'!$C$7+'Monte Carlo Inputs'!$D$7*C249</f>
        <v>0.53333422657339835</v>
      </c>
      <c r="F249" s="16">
        <f>'Monte Carlo Inputs'!$C$17*(1+$D249)</f>
        <v>2664.750222759088</v>
      </c>
      <c r="G249" s="16">
        <f t="shared" ref="G249:J249" si="243">F249*(1+$D249)</f>
        <v>2923.2611871452837</v>
      </c>
      <c r="H249" s="16">
        <f t="shared" si="243"/>
        <v>3206.8506441185582</v>
      </c>
      <c r="I249" s="16">
        <f t="shared" si="243"/>
        <v>3517.9514916100829</v>
      </c>
      <c r="J249" s="16">
        <f t="shared" si="243"/>
        <v>3859.2326462161432</v>
      </c>
      <c r="K249" s="16">
        <f>F249*$E249*(1-'Monte Carlo Inputs'!$C$11)+F249*'Monte Carlo Inputs'!$C$12-F249*'Monte Carlo Inputs'!$C$13-'Monte Carlo Inputs'!$C$14*(F249-'Monte Carlo Inputs'!$C$17)</f>
        <v>1117.2696636792841</v>
      </c>
      <c r="L249" s="16">
        <f>G249*$E249*(1-'Monte Carlo Inputs'!$C$11)+G249*'Monte Carlo Inputs'!$C$12-G249*'Monte Carlo Inputs'!$C$13-'Monte Carlo Inputs'!$C$14*(G249-F249)</f>
        <v>1225.6574802072137</v>
      </c>
      <c r="M249" s="16">
        <f>H249*$E249*(1-'Monte Carlo Inputs'!$C$11)+H249*'Monte Carlo Inputs'!$C$12-H249*'Monte Carlo Inputs'!$C$13-'Monte Carlo Inputs'!$C$14*(H249-G249)</f>
        <v>1344.5601430194372</v>
      </c>
      <c r="N249" s="16">
        <f>I249*$E249*(1-'Monte Carlo Inputs'!$C$11)+I249*'Monte Carlo Inputs'!$C$12-I249*'Monte Carlo Inputs'!$C$13-'Monte Carlo Inputs'!$C$14*(I249-H249)</f>
        <v>1474.997711343311</v>
      </c>
      <c r="O249" s="16">
        <f>J249*$E249*(1-'Monte Carlo Inputs'!$C$11)+J249*'Monte Carlo Inputs'!$C$12-J249*'Monte Carlo Inputs'!$C$13-'Monte Carlo Inputs'!$C$14*(J249-I249)</f>
        <v>1618.0892017089589</v>
      </c>
    </row>
    <row r="250" spans="1:15">
      <c r="A250">
        <v>246</v>
      </c>
      <c r="B250" s="39">
        <v>-0.58708020273393124</v>
      </c>
      <c r="C250" s="39">
        <v>0.25341766047381231</v>
      </c>
      <c r="D250" s="29">
        <f>'Monte Carlo Inputs'!$C$6+'Monte Carlo Inputs'!$D$6*B250</f>
        <v>8.8276352871282771E-2</v>
      </c>
      <c r="E250" s="29">
        <f>'Monte Carlo Inputs'!$C$7+'Monte Carlo Inputs'!$D$7*C250</f>
        <v>0.591892133039013</v>
      </c>
      <c r="F250" s="16">
        <f>'Monte Carlo Inputs'!$C$17*(1+$D250)</f>
        <v>2643.5320887596336</v>
      </c>
      <c r="G250" s="16">
        <f t="shared" ref="G250:J250" si="244">F250*(1+$D250)</f>
        <v>2876.8934602535383</v>
      </c>
      <c r="H250" s="16">
        <f t="shared" si="244"/>
        <v>3130.8551225239657</v>
      </c>
      <c r="I250" s="16">
        <f t="shared" si="244"/>
        <v>3407.2355941087549</v>
      </c>
      <c r="J250" s="16">
        <f t="shared" si="244"/>
        <v>3708.0139257298947</v>
      </c>
      <c r="K250" s="16">
        <f>F250*$E250*(1-'Monte Carlo Inputs'!$C$11)+F250*'Monte Carlo Inputs'!$C$12-F250*'Monte Carlo Inputs'!$C$13-'Monte Carlo Inputs'!$C$14*(F250-'Monte Carlo Inputs'!$C$17)</f>
        <v>1218.2004425998607</v>
      </c>
      <c r="L250" s="16">
        <f>G250*$E250*(1-'Monte Carlo Inputs'!$C$11)+G250*'Monte Carlo Inputs'!$C$12-G250*'Monte Carlo Inputs'!$C$13-'Monte Carlo Inputs'!$C$14*(G250-F250)</f>
        <v>1325.7387347387587</v>
      </c>
      <c r="M250" s="16">
        <f>H250*$E250*(1-'Monte Carlo Inputs'!$C$11)+H250*'Monte Carlo Inputs'!$C$12-H250*'Monte Carlo Inputs'!$C$13-'Monte Carlo Inputs'!$C$14*(H250-G250)</f>
        <v>1442.7701151016854</v>
      </c>
      <c r="N250" s="16">
        <f>I250*$E250*(1-'Monte Carlo Inputs'!$C$11)+I250*'Monte Carlo Inputs'!$C$12-I250*'Monte Carlo Inputs'!$C$13-'Monte Carlo Inputs'!$C$14*(I250-H250)</f>
        <v>1570.1325988945432</v>
      </c>
      <c r="O250" s="16">
        <f>J250*$E250*(1-'Monte Carlo Inputs'!$C$11)+J250*'Monte Carlo Inputs'!$C$12-J250*'Monte Carlo Inputs'!$C$13-'Monte Carlo Inputs'!$C$14*(J250-I250)</f>
        <v>1708.738178249263</v>
      </c>
    </row>
    <row r="251" spans="1:15">
      <c r="A251">
        <v>247</v>
      </c>
      <c r="B251" s="39">
        <v>-1.0434570697814165</v>
      </c>
      <c r="C251" s="39">
        <v>1.5473026868237809</v>
      </c>
      <c r="D251" s="29">
        <f>'Monte Carlo Inputs'!$C$6+'Monte Carlo Inputs'!$D$6*B251</f>
        <v>5.8710321230139542E-2</v>
      </c>
      <c r="E251" s="29">
        <f>'Monte Carlo Inputs'!$C$7+'Monte Carlo Inputs'!$D$7*C251</f>
        <v>0.6382027124808799</v>
      </c>
      <c r="F251" s="16">
        <f>'Monte Carlo Inputs'!$C$17*(1+$D251)</f>
        <v>2571.7132413001327</v>
      </c>
      <c r="G251" s="16">
        <f t="shared" ref="G251:J251" si="245">F251*(1+$D251)</f>
        <v>2722.699351808667</v>
      </c>
      <c r="H251" s="16">
        <f t="shared" si="245"/>
        <v>2882.5499053664466</v>
      </c>
      <c r="I251" s="16">
        <f t="shared" si="245"/>
        <v>3051.7853362724195</v>
      </c>
      <c r="J251" s="16">
        <f t="shared" si="245"/>
        <v>3230.9566336904031</v>
      </c>
      <c r="K251" s="16">
        <f>F251*$E251*(1-'Monte Carlo Inputs'!$C$11)+F251*'Monte Carlo Inputs'!$C$12-F251*'Monte Carlo Inputs'!$C$13-'Monte Carlo Inputs'!$C$14*(F251-'Monte Carlo Inputs'!$C$17)</f>
        <v>1268.7449808874239</v>
      </c>
      <c r="L251" s="16">
        <f>G251*$E251*(1-'Monte Carlo Inputs'!$C$11)+G251*'Monte Carlo Inputs'!$C$12-G251*'Monte Carlo Inputs'!$C$13-'Monte Carlo Inputs'!$C$14*(G251-F251)</f>
        <v>1343.2334062744517</v>
      </c>
      <c r="M251" s="16">
        <f>H251*$E251*(1-'Monte Carlo Inputs'!$C$11)+H251*'Monte Carlo Inputs'!$C$12-H251*'Monte Carlo Inputs'!$C$13-'Monte Carlo Inputs'!$C$14*(H251-G251)</f>
        <v>1422.0950710438794</v>
      </c>
      <c r="N251" s="16">
        <f>I251*$E251*(1-'Monte Carlo Inputs'!$C$11)+I251*'Monte Carlo Inputs'!$C$12-I251*'Monte Carlo Inputs'!$C$13-'Monte Carlo Inputs'!$C$14*(I251-H251)</f>
        <v>1505.5867294846641</v>
      </c>
      <c r="O251" s="16">
        <f>J251*$E251*(1-'Monte Carlo Inputs'!$C$11)+J251*'Monte Carlo Inputs'!$C$12-J251*'Monte Carlo Inputs'!$C$13-'Monte Carlo Inputs'!$C$14*(J251-I251)</f>
        <v>1593.9802100125441</v>
      </c>
    </row>
    <row r="252" spans="1:15">
      <c r="A252">
        <v>248</v>
      </c>
      <c r="B252" s="39">
        <v>-0.11503175630867073</v>
      </c>
      <c r="C252" s="39">
        <v>1.5781282092771316</v>
      </c>
      <c r="D252" s="29">
        <f>'Monte Carlo Inputs'!$C$6+'Monte Carlo Inputs'!$D$6*B252</f>
        <v>0.11885765598038535</v>
      </c>
      <c r="E252" s="29">
        <f>'Monte Carlo Inputs'!$C$7+'Monte Carlo Inputs'!$D$7*C252</f>
        <v>0.63930601592542169</v>
      </c>
      <c r="F252" s="16">
        <f>'Monte Carlo Inputs'!$C$17*(1+$D252)</f>
        <v>2717.8171321419545</v>
      </c>
      <c r="G252" s="16">
        <f t="shared" ref="G252:J252" si="246">F252*(1+$D252)</f>
        <v>3040.8505058516803</v>
      </c>
      <c r="H252" s="16">
        <f t="shared" si="246"/>
        <v>3402.2788691639798</v>
      </c>
      <c r="I252" s="16">
        <f t="shared" si="246"/>
        <v>3806.6657605444066</v>
      </c>
      <c r="J252" s="16">
        <f t="shared" si="246"/>
        <v>4259.1171299435055</v>
      </c>
      <c r="K252" s="16">
        <f>F252*$E252*(1-'Monte Carlo Inputs'!$C$11)+F252*'Monte Carlo Inputs'!$C$12-F252*'Monte Carlo Inputs'!$C$13-'Monte Carlo Inputs'!$C$14*(F252-'Monte Carlo Inputs'!$C$17)</f>
        <v>1345.2718820167065</v>
      </c>
      <c r="L252" s="16">
        <f>G252*$E252*(1-'Monte Carlo Inputs'!$C$11)+G252*'Monte Carlo Inputs'!$C$12-G252*'Monte Carlo Inputs'!$C$13-'Monte Carlo Inputs'!$C$14*(G252-F252)</f>
        <v>1505.1677445695336</v>
      </c>
      <c r="M252" s="16">
        <f>H252*$E252*(1-'Monte Carlo Inputs'!$C$11)+H252*'Monte Carlo Inputs'!$C$12-H252*'Monte Carlo Inputs'!$C$13-'Monte Carlo Inputs'!$C$14*(H252-G252)</f>
        <v>1684.0684545463516</v>
      </c>
      <c r="N252" s="16">
        <f>I252*$E252*(1-'Monte Carlo Inputs'!$C$11)+I252*'Monte Carlo Inputs'!$C$12-I252*'Monte Carlo Inputs'!$C$13-'Monte Carlo Inputs'!$C$14*(I252-H252)</f>
        <v>1884.2328835642415</v>
      </c>
      <c r="O252" s="16">
        <f>J252*$E252*(1-'Monte Carlo Inputs'!$C$11)+J252*'Monte Carlo Inputs'!$C$12-J252*'Monte Carlo Inputs'!$C$13-'Monte Carlo Inputs'!$C$14*(J252-I252)</f>
        <v>2108.1883874258488</v>
      </c>
    </row>
    <row r="253" spans="1:15">
      <c r="A253">
        <v>249</v>
      </c>
      <c r="B253" s="39">
        <v>1.7147010652693324E-2</v>
      </c>
      <c r="C253" s="39">
        <v>0.40695561562227012</v>
      </c>
      <c r="D253" s="29">
        <f>'Monte Carlo Inputs'!$C$6+'Monte Carlo Inputs'!$D$6*B253</f>
        <v>0.12742075785614357</v>
      </c>
      <c r="E253" s="29">
        <f>'Monte Carlo Inputs'!$C$7+'Monte Carlo Inputs'!$D$7*C253</f>
        <v>0.59738754532406191</v>
      </c>
      <c r="F253" s="16">
        <f>'Monte Carlo Inputs'!$C$17*(1+$D253)</f>
        <v>2738.6177629083586</v>
      </c>
      <c r="G253" s="16">
        <f t="shared" ref="G253:J253" si="247">F253*(1+$D253)</f>
        <v>3087.5745137364379</v>
      </c>
      <c r="H253" s="16">
        <f t="shared" si="247"/>
        <v>3480.9955982140486</v>
      </c>
      <c r="I253" s="16">
        <f t="shared" si="247"/>
        <v>3924.5466954323824</v>
      </c>
      <c r="J253" s="16">
        <f t="shared" si="247"/>
        <v>4424.6154096062</v>
      </c>
      <c r="K253" s="16">
        <f>F253*$E253*(1-'Monte Carlo Inputs'!$C$11)+F253*'Monte Carlo Inputs'!$C$12-F253*'Monte Carlo Inputs'!$C$13-'Monte Carlo Inputs'!$C$14*(F253-'Monte Carlo Inputs'!$C$17)</f>
        <v>1274.1918398736116</v>
      </c>
      <c r="L253" s="16">
        <f>G253*$E253*(1-'Monte Carlo Inputs'!$C$11)+G253*'Monte Carlo Inputs'!$C$12-G253*'Monte Carlo Inputs'!$C$13-'Monte Carlo Inputs'!$C$14*(G253-F253)</f>
        <v>1436.5503297644211</v>
      </c>
      <c r="M253" s="16">
        <f>H253*$E253*(1-'Monte Carlo Inputs'!$C$11)+H253*'Monte Carlo Inputs'!$C$12-H253*'Monte Carlo Inputs'!$C$13-'Monte Carlo Inputs'!$C$14*(H253-G253)</f>
        <v>1619.5966614814968</v>
      </c>
      <c r="N253" s="16">
        <f>I253*$E253*(1-'Monte Carlo Inputs'!$C$11)+I253*'Monte Carlo Inputs'!$C$12-I253*'Monte Carlo Inputs'!$C$13-'Monte Carlo Inputs'!$C$14*(I253-H253)</f>
        <v>1825.9668955087488</v>
      </c>
      <c r="O253" s="16">
        <f>J253*$E253*(1-'Monte Carlo Inputs'!$C$11)+J253*'Monte Carlo Inputs'!$C$12-J253*'Monte Carlo Inputs'!$C$13-'Monte Carlo Inputs'!$C$14*(J253-I253)</f>
        <v>2058.6329811547034</v>
      </c>
    </row>
    <row r="254" spans="1:15">
      <c r="A254">
        <v>250</v>
      </c>
      <c r="B254" s="39">
        <v>1.3672636540061376</v>
      </c>
      <c r="C254" s="39">
        <v>-9.6093822519205757E-2</v>
      </c>
      <c r="D254" s="29">
        <f>'Monte Carlo Inputs'!$C$6+'Monte Carlo Inputs'!$D$6*B254</f>
        <v>0.21488704784333668</v>
      </c>
      <c r="E254" s="29">
        <f>'Monte Carlo Inputs'!$C$7+'Monte Carlo Inputs'!$D$7*C254</f>
        <v>0.57938245948273603</v>
      </c>
      <c r="F254" s="16">
        <f>'Monte Carlo Inputs'!$C$17*(1+$D254)</f>
        <v>2951.0821279162496</v>
      </c>
      <c r="G254" s="16">
        <f t="shared" ref="G254:J254" si="248">F254*(1+$D254)</f>
        <v>3585.2314543274047</v>
      </c>
      <c r="H254" s="16">
        <f t="shared" si="248"/>
        <v>4355.6512573828932</v>
      </c>
      <c r="I254" s="16">
        <f t="shared" si="248"/>
        <v>5291.6242975170208</v>
      </c>
      <c r="J254" s="16">
        <f t="shared" si="248"/>
        <v>6428.7258211065237</v>
      </c>
      <c r="K254" s="16">
        <f>F254*$E254*(1-'Monte Carlo Inputs'!$C$11)+F254*'Monte Carlo Inputs'!$C$12-F254*'Monte Carlo Inputs'!$C$13-'Monte Carlo Inputs'!$C$14*(F254-'Monte Carlo Inputs'!$C$17)</f>
        <v>1338.3948011289135</v>
      </c>
      <c r="L254" s="16">
        <f>G254*$E254*(1-'Monte Carlo Inputs'!$C$11)+G254*'Monte Carlo Inputs'!$C$12-G254*'Monte Carlo Inputs'!$C$13-'Monte Carlo Inputs'!$C$14*(G254-F254)</f>
        <v>1625.9985087923758</v>
      </c>
      <c r="M254" s="16">
        <f>H254*$E254*(1-'Monte Carlo Inputs'!$C$11)+H254*'Monte Carlo Inputs'!$C$12-H254*'Monte Carlo Inputs'!$C$13-'Monte Carlo Inputs'!$C$14*(H254-G254)</f>
        <v>1975.4045281444371</v>
      </c>
      <c r="N254" s="16">
        <f>I254*$E254*(1-'Monte Carlo Inputs'!$C$11)+I254*'Monte Carlo Inputs'!$C$12-I254*'Monte Carlo Inputs'!$C$13-'Monte Carlo Inputs'!$C$14*(I254-H254)</f>
        <v>2399.8933754937548</v>
      </c>
      <c r="O254" s="16">
        <f>J254*$E254*(1-'Monte Carlo Inputs'!$C$11)+J254*'Monte Carlo Inputs'!$C$12-J254*'Monte Carlo Inputs'!$C$13-'Monte Carlo Inputs'!$C$14*(J254-I254)</f>
        <v>2915.5993780923882</v>
      </c>
    </row>
    <row r="255" spans="1:15">
      <c r="A255">
        <v>251</v>
      </c>
      <c r="B255" s="39">
        <v>3.3656643605626022E-2</v>
      </c>
      <c r="C255" s="39">
        <v>-1.6526170108831166</v>
      </c>
      <c r="D255" s="29">
        <f>'Monte Carlo Inputs'!$C$6+'Monte Carlo Inputs'!$D$6*B255</f>
        <v>0.128490321993844</v>
      </c>
      <c r="E255" s="29">
        <f>'Monte Carlo Inputs'!$C$7+'Monte Carlo Inputs'!$D$7*C255</f>
        <v>0.52367156608814958</v>
      </c>
      <c r="F255" s="16">
        <f>'Monte Carlo Inputs'!$C$17*(1+$D255)</f>
        <v>2741.2158411552468</v>
      </c>
      <c r="G255" s="16">
        <f t="shared" ref="G255:J255" si="249">F255*(1+$D255)</f>
        <v>3093.4355472399106</v>
      </c>
      <c r="H255" s="16">
        <f t="shared" si="249"/>
        <v>3490.9120767719701</v>
      </c>
      <c r="I255" s="16">
        <f t="shared" si="249"/>
        <v>3939.4604935685993</v>
      </c>
      <c r="J255" s="16">
        <f t="shared" si="249"/>
        <v>4445.6430408692568</v>
      </c>
      <c r="K255" s="16">
        <f>F255*$E255*(1-'Monte Carlo Inputs'!$C$11)+F255*'Monte Carlo Inputs'!$C$12-F255*'Monte Carlo Inputs'!$C$13-'Monte Carlo Inputs'!$C$14*(F255-'Monte Carlo Inputs'!$C$17)</f>
        <v>1131.6507019933235</v>
      </c>
      <c r="L255" s="16">
        <f>G255*$E255*(1-'Monte Carlo Inputs'!$C$11)+G255*'Monte Carlo Inputs'!$C$12-G255*'Monte Carlo Inputs'!$C$13-'Monte Carlo Inputs'!$C$14*(G255-F255)</f>
        <v>1277.0568650770056</v>
      </c>
      <c r="M255" s="16">
        <f>H255*$E255*(1-'Monte Carlo Inputs'!$C$11)+H255*'Monte Carlo Inputs'!$C$12-H255*'Monte Carlo Inputs'!$C$13-'Monte Carlo Inputs'!$C$14*(H255-G255)</f>
        <v>1441.1463128751993</v>
      </c>
      <c r="N255" s="16">
        <f>I255*$E255*(1-'Monte Carlo Inputs'!$C$11)+I255*'Monte Carlo Inputs'!$C$12-I255*'Monte Carlo Inputs'!$C$13-'Monte Carlo Inputs'!$C$14*(I255-H255)</f>
        <v>1626.3196666567744</v>
      </c>
      <c r="O255" s="16">
        <f>J255*$E255*(1-'Monte Carlo Inputs'!$C$11)+J255*'Monte Carlo Inputs'!$C$12-J255*'Monte Carlo Inputs'!$C$13-'Monte Carlo Inputs'!$C$14*(J255-I255)</f>
        <v>1835.2860042904249</v>
      </c>
    </row>
    <row r="256" spans="1:15">
      <c r="A256">
        <v>252</v>
      </c>
      <c r="B256" s="39">
        <v>-1.0386510029496321</v>
      </c>
      <c r="C256" s="39">
        <v>-1.4386288956103646</v>
      </c>
      <c r="D256" s="29">
        <f>'Monte Carlo Inputs'!$C$6+'Monte Carlo Inputs'!$D$6*B256</f>
        <v>5.9021678650460319E-2</v>
      </c>
      <c r="E256" s="29">
        <f>'Monte Carlo Inputs'!$C$7+'Monte Carlo Inputs'!$D$7*C256</f>
        <v>0.53133060333654392</v>
      </c>
      <c r="F256" s="16">
        <f>'Monte Carlo Inputs'!$C$17*(1+$D256)</f>
        <v>2572.4695596098336</v>
      </c>
      <c r="G256" s="16">
        <f t="shared" ref="G256:J256" si="250">F256*(1+$D256)</f>
        <v>2724.301031295216</v>
      </c>
      <c r="H256" s="16">
        <f t="shared" si="250"/>
        <v>2885.0938513114397</v>
      </c>
      <c r="I256" s="16">
        <f t="shared" si="250"/>
        <v>3055.3769334799622</v>
      </c>
      <c r="J256" s="16">
        <f t="shared" si="250"/>
        <v>3235.7104090038451</v>
      </c>
      <c r="K256" s="16">
        <f>F256*$E256*(1-'Monte Carlo Inputs'!$C$11)+F256*'Monte Carlo Inputs'!$C$12-F256*'Monte Carlo Inputs'!$C$13-'Monte Carlo Inputs'!$C$14*(F256-'Monte Carlo Inputs'!$C$17)</f>
        <v>1073.5006832583722</v>
      </c>
      <c r="L256" s="16">
        <f>G256*$E256*(1-'Monte Carlo Inputs'!$C$11)+G256*'Monte Carlo Inputs'!$C$12-G256*'Monte Carlo Inputs'!$C$13-'Monte Carlo Inputs'!$C$14*(G256-F256)</f>
        <v>1136.8604956166971</v>
      </c>
      <c r="M256" s="16">
        <f>H256*$E256*(1-'Monte Carlo Inputs'!$C$11)+H256*'Monte Carlo Inputs'!$C$12-H256*'Monte Carlo Inputs'!$C$13-'Monte Carlo Inputs'!$C$14*(H256-G256)</f>
        <v>1203.9599104593888</v>
      </c>
      <c r="N256" s="16">
        <f>I256*$E256*(1-'Monte Carlo Inputs'!$C$11)+I256*'Monte Carlo Inputs'!$C$12-I256*'Monte Carlo Inputs'!$C$13-'Monte Carlo Inputs'!$C$14*(I256-H256)</f>
        <v>1275.0196454025595</v>
      </c>
      <c r="O256" s="16">
        <f>J256*$E256*(1-'Monte Carlo Inputs'!$C$11)+J256*'Monte Carlo Inputs'!$C$12-J256*'Monte Carlo Inputs'!$C$13-'Monte Carlo Inputs'!$C$14*(J256-I256)</f>
        <v>1350.2734451865338</v>
      </c>
    </row>
    <row r="257" spans="1:15">
      <c r="A257">
        <v>253</v>
      </c>
      <c r="B257" s="39">
        <v>-1.2164410313024892</v>
      </c>
      <c r="C257" s="39">
        <v>0.18703420694437511</v>
      </c>
      <c r="D257" s="29">
        <f>'Monte Carlo Inputs'!$C$6+'Monte Carlo Inputs'!$D$6*B257</f>
        <v>4.7503685554606517E-2</v>
      </c>
      <c r="E257" s="29">
        <f>'Monte Carlo Inputs'!$C$7+'Monte Carlo Inputs'!$D$7*C257</f>
        <v>0.58951614434164556</v>
      </c>
      <c r="F257" s="16">
        <f>'Monte Carlo Inputs'!$C$17*(1+$D257)</f>
        <v>2544.4912025806948</v>
      </c>
      <c r="G257" s="16">
        <f t="shared" ref="G257:J257" si="251">F257*(1+$D257)</f>
        <v>2665.3639125645504</v>
      </c>
      <c r="H257" s="16">
        <f t="shared" si="251"/>
        <v>2791.9785217556123</v>
      </c>
      <c r="I257" s="16">
        <f t="shared" si="251"/>
        <v>2924.6077915283058</v>
      </c>
      <c r="J257" s="16">
        <f t="shared" si="251"/>
        <v>3063.5374404276185</v>
      </c>
      <c r="K257" s="16">
        <f>F257*$E257*(1-'Monte Carlo Inputs'!$C$11)+F257*'Monte Carlo Inputs'!$C$12-F257*'Monte Carlo Inputs'!$C$13-'Monte Carlo Inputs'!$C$14*(F257-'Monte Carlo Inputs'!$C$17)</f>
        <v>1166.7325791200385</v>
      </c>
      <c r="L257" s="16">
        <f>G257*$E257*(1-'Monte Carlo Inputs'!$C$11)+G257*'Monte Carlo Inputs'!$C$12-G257*'Monte Carlo Inputs'!$C$13-'Monte Carlo Inputs'!$C$14*(G257-F257)</f>
        <v>1222.1566766848719</v>
      </c>
      <c r="M257" s="16">
        <f>H257*$E257*(1-'Monte Carlo Inputs'!$C$11)+H257*'Monte Carlo Inputs'!$C$12-H257*'Monte Carlo Inputs'!$C$13-'Monte Carlo Inputs'!$C$14*(H257-G257)</f>
        <v>1280.2136231525726</v>
      </c>
      <c r="N257" s="16">
        <f>I257*$E257*(1-'Monte Carlo Inputs'!$C$11)+I257*'Monte Carlo Inputs'!$C$12-I257*'Monte Carlo Inputs'!$C$13-'Monte Carlo Inputs'!$C$14*(I257-H257)</f>
        <v>1341.028488549536</v>
      </c>
      <c r="O257" s="16">
        <f>J257*$E257*(1-'Monte Carlo Inputs'!$C$11)+J257*'Monte Carlo Inputs'!$C$12-J257*'Monte Carlo Inputs'!$C$13-'Monte Carlo Inputs'!$C$14*(J257-I257)</f>
        <v>1404.7322841893622</v>
      </c>
    </row>
    <row r="258" spans="1:15">
      <c r="A258">
        <v>254</v>
      </c>
      <c r="B258" s="39">
        <v>0.32324743511184706</v>
      </c>
      <c r="C258" s="39">
        <v>0.64177745417846144</v>
      </c>
      <c r="D258" s="29">
        <f>'Monte Carlo Inputs'!$C$6+'Monte Carlo Inputs'!$D$6*B258</f>
        <v>0.14725124333512174</v>
      </c>
      <c r="E258" s="29">
        <f>'Monte Carlo Inputs'!$C$7+'Monte Carlo Inputs'!$D$7*C258</f>
        <v>0.60579226072587722</v>
      </c>
      <c r="F258" s="16">
        <f>'Monte Carlo Inputs'!$C$17*(1+$D258)</f>
        <v>2786.7879951853442</v>
      </c>
      <c r="G258" s="16">
        <f t="shared" ref="G258:J258" si="252">F258*(1+$D258)</f>
        <v>3197.1459923877769</v>
      </c>
      <c r="H258" s="16">
        <f t="shared" si="252"/>
        <v>3667.9297148907785</v>
      </c>
      <c r="I258" s="16">
        <f t="shared" si="252"/>
        <v>4208.036925874284</v>
      </c>
      <c r="J258" s="16">
        <f t="shared" si="252"/>
        <v>4827.6755952093754</v>
      </c>
      <c r="K258" s="16">
        <f>F258*$E258*(1-'Monte Carlo Inputs'!$C$11)+F258*'Monte Carlo Inputs'!$C$12-F258*'Monte Carlo Inputs'!$C$13-'Monte Carlo Inputs'!$C$14*(F258-'Monte Carlo Inputs'!$C$17)</f>
        <v>1313.9867351067905</v>
      </c>
      <c r="L258" s="16">
        <f>G258*$E258*(1-'Monte Carlo Inputs'!$C$11)+G258*'Monte Carlo Inputs'!$C$12-G258*'Monte Carlo Inputs'!$C$13-'Monte Carlo Inputs'!$C$14*(G258-F258)</f>
        <v>1507.4729155771224</v>
      </c>
      <c r="M258" s="16">
        <f>H258*$E258*(1-'Monte Carlo Inputs'!$C$11)+H258*'Monte Carlo Inputs'!$C$12-H258*'Monte Carlo Inputs'!$C$13-'Monte Carlo Inputs'!$C$14*(H258-G258)</f>
        <v>1729.450176689875</v>
      </c>
      <c r="N258" s="16">
        <f>I258*$E258*(1-'Monte Carlo Inputs'!$C$11)+I258*'Monte Carlo Inputs'!$C$12-I258*'Monte Carlo Inputs'!$C$13-'Monte Carlo Inputs'!$C$14*(I258-H258)</f>
        <v>1984.1138654936044</v>
      </c>
      <c r="O258" s="16">
        <f>J258*$E258*(1-'Monte Carlo Inputs'!$C$11)+J258*'Monte Carlo Inputs'!$C$12-J258*'Monte Carlo Inputs'!$C$13-'Monte Carlo Inputs'!$C$14*(J258-I258)</f>
        <v>2276.2770991059924</v>
      </c>
    </row>
    <row r="259" spans="1:15">
      <c r="A259">
        <v>255</v>
      </c>
      <c r="B259" s="39">
        <v>0.68213081659813513</v>
      </c>
      <c r="C259" s="39">
        <v>0.4211731801506769</v>
      </c>
      <c r="D259" s="29">
        <f>'Monte Carlo Inputs'!$C$6+'Monte Carlo Inputs'!$D$6*B259</f>
        <v>0.17050123293505481</v>
      </c>
      <c r="E259" s="29">
        <f>'Monte Carlo Inputs'!$C$7+'Monte Carlo Inputs'!$D$7*C259</f>
        <v>0.59789641870782773</v>
      </c>
      <c r="F259" s="16">
        <f>'Monte Carlo Inputs'!$C$17*(1+$D259)</f>
        <v>2843.264544922542</v>
      </c>
      <c r="G259" s="16">
        <f t="shared" ref="G259:J259" si="253">F259*(1+$D259)</f>
        <v>3328.044655392363</v>
      </c>
      <c r="H259" s="16">
        <f t="shared" si="253"/>
        <v>3895.4803723996806</v>
      </c>
      <c r="I259" s="16">
        <f t="shared" si="253"/>
        <v>4559.6645787681327</v>
      </c>
      <c r="J259" s="16">
        <f t="shared" si="253"/>
        <v>5337.0930112183969</v>
      </c>
      <c r="K259" s="16">
        <f>F259*$E259*(1-'Monte Carlo Inputs'!$C$11)+F259*'Monte Carlo Inputs'!$C$12-F259*'Monte Carlo Inputs'!$C$13-'Monte Carlo Inputs'!$C$14*(F259-'Monte Carlo Inputs'!$C$17)</f>
        <v>1325.4661934157632</v>
      </c>
      <c r="L259" s="16">
        <f>G259*$E259*(1-'Monte Carlo Inputs'!$C$11)+G259*'Monte Carlo Inputs'!$C$12-G259*'Monte Carlo Inputs'!$C$13-'Monte Carlo Inputs'!$C$14*(G259-F259)</f>
        <v>1551.4598136068846</v>
      </c>
      <c r="M259" s="16">
        <f>H259*$E259*(1-'Monte Carlo Inputs'!$C$11)+H259*'Monte Carlo Inputs'!$C$12-H259*'Monte Carlo Inputs'!$C$13-'Monte Carlo Inputs'!$C$14*(H259-G259)</f>
        <v>1815.9856246760489</v>
      </c>
      <c r="N259" s="16">
        <f>I259*$E259*(1-'Monte Carlo Inputs'!$C$11)+I259*'Monte Carlo Inputs'!$C$12-I259*'Monte Carlo Inputs'!$C$13-'Monte Carlo Inputs'!$C$14*(I259-H259)</f>
        <v>2125.6134126756506</v>
      </c>
      <c r="O259" s="16">
        <f>J259*$E259*(1-'Monte Carlo Inputs'!$C$11)+J259*'Monte Carlo Inputs'!$C$12-J259*'Monte Carlo Inputs'!$C$13-'Monte Carlo Inputs'!$C$14*(J259-I259)</f>
        <v>2488.0331202801385</v>
      </c>
    </row>
    <row r="260" spans="1:15">
      <c r="A260">
        <v>256</v>
      </c>
      <c r="B260" s="39">
        <v>4.2235715272375587E-2</v>
      </c>
      <c r="C260" s="39">
        <v>1.5721111138934454</v>
      </c>
      <c r="D260" s="29">
        <f>'Monte Carlo Inputs'!$C$6+'Monte Carlo Inputs'!$D$6*B260</f>
        <v>0.12904611069100502</v>
      </c>
      <c r="E260" s="29">
        <f>'Monte Carlo Inputs'!$C$7+'Monte Carlo Inputs'!$D$7*C260</f>
        <v>0.63909065276092036</v>
      </c>
      <c r="F260" s="16">
        <f>'Monte Carlo Inputs'!$C$17*(1+$D260)</f>
        <v>2742.5659074795208</v>
      </c>
      <c r="G260" s="16">
        <f t="shared" ref="G260:J260" si="254">F260*(1+$D260)</f>
        <v>3096.4833711534998</v>
      </c>
      <c r="H260" s="16">
        <f t="shared" si="254"/>
        <v>3496.0725070202307</v>
      </c>
      <c r="I260" s="16">
        <f t="shared" si="254"/>
        <v>3947.2270667449429</v>
      </c>
      <c r="J260" s="16">
        <f t="shared" si="254"/>
        <v>4456.601367722642</v>
      </c>
      <c r="K260" s="16">
        <f>F260*$E260*(1-'Monte Carlo Inputs'!$C$11)+F260*'Monte Carlo Inputs'!$C$12-F260*'Monte Carlo Inputs'!$C$13-'Monte Carlo Inputs'!$C$14*(F260-'Monte Carlo Inputs'!$C$17)</f>
        <v>1357.4726068686032</v>
      </c>
      <c r="L260" s="16">
        <f>G260*$E260*(1-'Monte Carlo Inputs'!$C$11)+G260*'Monte Carlo Inputs'!$C$12-G260*'Monte Carlo Inputs'!$C$13-'Monte Carlo Inputs'!$C$14*(G260-F260)</f>
        <v>1532.6491671545764</v>
      </c>
      <c r="M260" s="16">
        <f>H260*$E260*(1-'Monte Carlo Inputs'!$C$11)+H260*'Monte Carlo Inputs'!$C$12-H260*'Monte Carlo Inputs'!$C$13-'Monte Carlo Inputs'!$C$14*(H260-G260)</f>
        <v>1730.431581229682</v>
      </c>
      <c r="N260" s="16">
        <f>I260*$E260*(1-'Monte Carlo Inputs'!$C$11)+I260*'Monte Carlo Inputs'!$C$12-I260*'Monte Carlo Inputs'!$C$13-'Monte Carlo Inputs'!$C$14*(I260-H260)</f>
        <v>1953.7370466042587</v>
      </c>
      <c r="O260" s="16">
        <f>J260*$E260*(1-'Monte Carlo Inputs'!$C$11)+J260*'Monte Carlo Inputs'!$C$12-J260*'Monte Carlo Inputs'!$C$13-'Monte Carlo Inputs'!$C$14*(J260-I260)</f>
        <v>2205.859213781469</v>
      </c>
    </row>
    <row r="261" spans="1:15">
      <c r="A261">
        <v>257</v>
      </c>
      <c r="B261" s="39">
        <v>1.0669840319963984</v>
      </c>
      <c r="C261" s="39">
        <v>-0.67547018595959007</v>
      </c>
      <c r="D261" s="29">
        <f>'Monte Carlo Inputs'!$C$6+'Monte Carlo Inputs'!$D$6*B261</f>
        <v>0.19543365866748538</v>
      </c>
      <c r="E261" s="29">
        <f>'Monte Carlo Inputs'!$C$7+'Monte Carlo Inputs'!$D$7*C261</f>
        <v>0.55864548938150804</v>
      </c>
      <c r="F261" s="16">
        <f>'Monte Carlo Inputs'!$C$17*(1+$D261)</f>
        <v>2903.8279002691893</v>
      </c>
      <c r="G261" s="16">
        <f t="shared" ref="G261:J261" si="255">F261*(1+$D261)</f>
        <v>3471.3336109595189</v>
      </c>
      <c r="H261" s="16">
        <f t="shared" si="255"/>
        <v>4149.7490390047515</v>
      </c>
      <c r="I261" s="16">
        <f t="shared" si="255"/>
        <v>4960.749676249332</v>
      </c>
      <c r="J261" s="16">
        <f t="shared" si="255"/>
        <v>5930.247135212283</v>
      </c>
      <c r="K261" s="16">
        <f>F261*$E261*(1-'Monte Carlo Inputs'!$C$11)+F261*'Monte Carlo Inputs'!$C$12-F261*'Monte Carlo Inputs'!$C$13-'Monte Carlo Inputs'!$C$14*(F261-'Monte Carlo Inputs'!$C$17)</f>
        <v>1273.4632049256643</v>
      </c>
      <c r="L261" s="16">
        <f>G261*$E261*(1-'Monte Carlo Inputs'!$C$11)+G261*'Monte Carlo Inputs'!$C$12-G261*'Monte Carlo Inputs'!$C$13-'Monte Carlo Inputs'!$C$14*(G261-F261)</f>
        <v>1522.3407782427084</v>
      </c>
      <c r="M261" s="16">
        <f>H261*$E261*(1-'Monte Carlo Inputs'!$C$11)+H261*'Monte Carlo Inputs'!$C$12-H261*'Monte Carlo Inputs'!$C$13-'Monte Carlo Inputs'!$C$14*(H261-G261)</f>
        <v>1819.8574062733883</v>
      </c>
      <c r="N261" s="16">
        <f>I261*$E261*(1-'Monte Carlo Inputs'!$C$11)+I261*'Monte Carlo Inputs'!$C$12-I261*'Monte Carlo Inputs'!$C$13-'Monte Carlo Inputs'!$C$14*(I261-H261)</f>
        <v>2175.5187974345172</v>
      </c>
      <c r="O261" s="16">
        <f>J261*$E261*(1-'Monte Carlo Inputs'!$C$11)+J261*'Monte Carlo Inputs'!$C$12-J261*'Monte Carlo Inputs'!$C$13-'Monte Carlo Inputs'!$C$14*(J261-I261)</f>
        <v>2600.6883955170333</v>
      </c>
    </row>
    <row r="262" spans="1:15">
      <c r="A262">
        <v>258</v>
      </c>
      <c r="B262" s="39">
        <v>-1.241410020859647</v>
      </c>
      <c r="C262" s="39">
        <v>-1.0619124493024279</v>
      </c>
      <c r="D262" s="29">
        <f>'Monte Carlo Inputs'!$C$6+'Monte Carlo Inputs'!$D$6*B262</f>
        <v>4.5886088369915104E-2</v>
      </c>
      <c r="E262" s="29">
        <f>'Monte Carlo Inputs'!$C$7+'Monte Carlo Inputs'!$D$7*C262</f>
        <v>0.54481399371398442</v>
      </c>
      <c r="F262" s="16">
        <f>'Monte Carlo Inputs'!$C$17*(1+$D262)</f>
        <v>2540.5618972593611</v>
      </c>
      <c r="G262" s="16">
        <f t="shared" ref="G262:J262" si="256">F262*(1+$D262)</f>
        <v>2657.1383449862433</v>
      </c>
      <c r="H262" s="16">
        <f t="shared" si="256"/>
        <v>2779.0640298953717</v>
      </c>
      <c r="I262" s="16">
        <f t="shared" si="256"/>
        <v>2906.5844075568029</v>
      </c>
      <c r="J262" s="16">
        <f t="shared" si="256"/>
        <v>3039.9561965365715</v>
      </c>
      <c r="K262" s="16">
        <f>F262*$E262*(1-'Monte Carlo Inputs'!$C$11)+F262*'Monte Carlo Inputs'!$C$12-F262*'Monte Carlo Inputs'!$C$13-'Monte Carlo Inputs'!$C$14*(F262-'Monte Carlo Inputs'!$C$17)</f>
        <v>1084.0556395675687</v>
      </c>
      <c r="L262" s="16">
        <f>G262*$E262*(1-'Monte Carlo Inputs'!$C$11)+G262*'Monte Carlo Inputs'!$C$12-G262*'Monte Carlo Inputs'!$C$13-'Monte Carlo Inputs'!$C$14*(G262-F262)</f>
        <v>1133.7987124426713</v>
      </c>
      <c r="M262" s="16">
        <f>H262*$E262*(1-'Monte Carlo Inputs'!$C$11)+H262*'Monte Carlo Inputs'!$C$12-H262*'Monte Carlo Inputs'!$C$13-'Monte Carlo Inputs'!$C$14*(H262-G262)</f>
        <v>1185.8243003555115</v>
      </c>
      <c r="N262" s="16">
        <f>I262*$E262*(1-'Monte Carlo Inputs'!$C$11)+I262*'Monte Carlo Inputs'!$C$12-I262*'Monte Carlo Inputs'!$C$13-'Monte Carlo Inputs'!$C$14*(I262-H262)</f>
        <v>1240.2371389928169</v>
      </c>
      <c r="O262" s="16">
        <f>J262*$E262*(1-'Monte Carlo Inputs'!$C$11)+J262*'Monte Carlo Inputs'!$C$12-J262*'Monte Carlo Inputs'!$C$13-'Monte Carlo Inputs'!$C$14*(J262-I262)</f>
        <v>1297.1467699522921</v>
      </c>
    </row>
    <row r="263" spans="1:15">
      <c r="A263">
        <v>259</v>
      </c>
      <c r="B263" s="39">
        <v>0.5869466236806602</v>
      </c>
      <c r="C263" s="39">
        <v>1.8803481812703504</v>
      </c>
      <c r="D263" s="29">
        <f>'Monte Carlo Inputs'!$C$6+'Monte Carlo Inputs'!$D$6*B263</f>
        <v>0.16433479667867479</v>
      </c>
      <c r="E263" s="29">
        <f>'Monte Carlo Inputs'!$C$7+'Monte Carlo Inputs'!$D$7*C263</f>
        <v>0.65012303732754206</v>
      </c>
      <c r="F263" s="16">
        <f>'Monte Carlo Inputs'!$C$17*(1+$D263)</f>
        <v>2828.2856546121693</v>
      </c>
      <c r="G263" s="16">
        <f t="shared" ref="G263:J263" si="257">F263*(1+$D263)</f>
        <v>3293.0714026120727</v>
      </c>
      <c r="H263" s="16">
        <f t="shared" si="257"/>
        <v>3834.2376220086862</v>
      </c>
      <c r="I263" s="16">
        <f t="shared" si="257"/>
        <v>4464.3362820392094</v>
      </c>
      <c r="J263" s="16">
        <f t="shared" si="257"/>
        <v>5197.982077253354</v>
      </c>
      <c r="K263" s="16">
        <f>F263*$E263*(1-'Monte Carlo Inputs'!$C$11)+F263*'Monte Carlo Inputs'!$C$12-F263*'Monte Carlo Inputs'!$C$13-'Monte Carlo Inputs'!$C$14*(F263-'Monte Carlo Inputs'!$C$17)</f>
        <v>1423.3765830683453</v>
      </c>
      <c r="L263" s="16">
        <f>G263*$E263*(1-'Monte Carlo Inputs'!$C$11)+G263*'Monte Carlo Inputs'!$C$12-G263*'Monte Carlo Inputs'!$C$13-'Monte Carlo Inputs'!$C$14*(G263-F263)</f>
        <v>1657.2868844440682</v>
      </c>
      <c r="M263" s="16">
        <f>H263*$E263*(1-'Monte Carlo Inputs'!$C$11)+H263*'Monte Carlo Inputs'!$C$12-H263*'Monte Carlo Inputs'!$C$13-'Monte Carlo Inputs'!$C$14*(H263-G263)</f>
        <v>1929.636787637419</v>
      </c>
      <c r="N263" s="16">
        <f>I263*$E263*(1-'Monte Carlo Inputs'!$C$11)+I263*'Monte Carlo Inputs'!$C$12-I263*'Monte Carlo Inputs'!$C$13-'Monte Carlo Inputs'!$C$14*(I263-H263)</f>
        <v>2246.7432567975052</v>
      </c>
      <c r="O263" s="16">
        <f>J263*$E263*(1-'Monte Carlo Inputs'!$C$11)+J263*'Monte Carlo Inputs'!$C$12-J263*'Monte Carlo Inputs'!$C$13-'Monte Carlo Inputs'!$C$14*(J263-I263)</f>
        <v>2615.9613530925067</v>
      </c>
    </row>
    <row r="264" spans="1:15">
      <c r="A264">
        <v>260</v>
      </c>
      <c r="B264" s="39">
        <v>0.14665031214926197</v>
      </c>
      <c r="C264" s="39">
        <v>0.99428518337111038</v>
      </c>
      <c r="D264" s="29">
        <f>'Monte Carlo Inputs'!$C$6+'Monte Carlo Inputs'!$D$6*B264</f>
        <v>0.13581053171661769</v>
      </c>
      <c r="E264" s="29">
        <f>'Monte Carlo Inputs'!$C$7+'Monte Carlo Inputs'!$D$7*C264</f>
        <v>0.61840917557085406</v>
      </c>
      <c r="F264" s="16">
        <f>'Monte Carlo Inputs'!$C$17*(1+$D264)</f>
        <v>2758.9973625928365</v>
      </c>
      <c r="G264" s="16">
        <f t="shared" ref="G264:J264" si="258">F264*(1+$D264)</f>
        <v>3133.6982614113153</v>
      </c>
      <c r="H264" s="16">
        <f t="shared" si="258"/>
        <v>3559.2874885330261</v>
      </c>
      <c r="I264" s="16">
        <f t="shared" si="258"/>
        <v>4042.6762148830007</v>
      </c>
      <c r="J264" s="16">
        <f t="shared" si="258"/>
        <v>4591.7142211843839</v>
      </c>
      <c r="K264" s="16">
        <f>F264*$E264*(1-'Monte Carlo Inputs'!$C$11)+F264*'Monte Carlo Inputs'!$C$12-F264*'Monte Carlo Inputs'!$C$13-'Monte Carlo Inputs'!$C$14*(F264-'Monte Carlo Inputs'!$C$17)</f>
        <v>1325.247099678327</v>
      </c>
      <c r="L264" s="16">
        <f>G264*$E264*(1-'Monte Carlo Inputs'!$C$11)+G264*'Monte Carlo Inputs'!$C$12-G264*'Monte Carlo Inputs'!$C$13-'Monte Carlo Inputs'!$C$14*(G264-F264)</f>
        <v>1505.2296129415461</v>
      </c>
      <c r="M264" s="16">
        <f>H264*$E264*(1-'Monte Carlo Inputs'!$C$11)+H264*'Monte Carlo Inputs'!$C$12-H264*'Monte Carlo Inputs'!$C$13-'Monte Carlo Inputs'!$C$14*(H264-G264)</f>
        <v>1709.6556470307355</v>
      </c>
      <c r="N264" s="16">
        <f>I264*$E264*(1-'Monte Carlo Inputs'!$C$11)+I264*'Monte Carlo Inputs'!$C$12-I264*'Monte Carlo Inputs'!$C$13-'Monte Carlo Inputs'!$C$14*(I264-H264)</f>
        <v>1941.8448895062977</v>
      </c>
      <c r="O264" s="16">
        <f>J264*$E264*(1-'Monte Carlo Inputs'!$C$11)+J264*'Monte Carlo Inputs'!$C$12-J264*'Monte Carlo Inputs'!$C$13-'Monte Carlo Inputs'!$C$14*(J264-I264)</f>
        <v>2205.5678764613444</v>
      </c>
    </row>
    <row r="265" spans="1:15">
      <c r="A265">
        <v>261</v>
      </c>
      <c r="B265" s="39">
        <v>0.12818137974725577</v>
      </c>
      <c r="C265" s="39">
        <v>-0.63772129868176164</v>
      </c>
      <c r="D265" s="29">
        <f>'Monte Carlo Inputs'!$C$6+'Monte Carlo Inputs'!$D$6*B265</f>
        <v>0.13461403583962786</v>
      </c>
      <c r="E265" s="29">
        <f>'Monte Carlo Inputs'!$C$7+'Monte Carlo Inputs'!$D$7*C265</f>
        <v>0.55999659307891581</v>
      </c>
      <c r="F265" s="16">
        <f>'Monte Carlo Inputs'!$C$17*(1+$D265)</f>
        <v>2756.0909544580409</v>
      </c>
      <c r="G265" s="16">
        <f t="shared" ref="G265:J265" si="259">F265*(1+$D265)</f>
        <v>3127.0994809787298</v>
      </c>
      <c r="H265" s="16">
        <f t="shared" si="259"/>
        <v>3548.0509625852824</v>
      </c>
      <c r="I265" s="16">
        <f t="shared" si="259"/>
        <v>4025.6684220235638</v>
      </c>
      <c r="J265" s="16">
        <f t="shared" si="259"/>
        <v>4567.5798952643026</v>
      </c>
      <c r="K265" s="16">
        <f>F265*$E265*(1-'Monte Carlo Inputs'!$C$11)+F265*'Monte Carlo Inputs'!$C$12-F265*'Monte Carlo Inputs'!$C$13-'Monte Carlo Inputs'!$C$14*(F265-'Monte Carlo Inputs'!$C$17)</f>
        <v>1209.2517251975542</v>
      </c>
      <c r="L265" s="16">
        <f>G265*$E265*(1-'Monte Carlo Inputs'!$C$11)+G265*'Monte Carlo Inputs'!$C$12-G265*'Monte Carlo Inputs'!$C$13-'Monte Carlo Inputs'!$C$14*(G265-F265)</f>
        <v>1372.0339802724297</v>
      </c>
      <c r="M265" s="16">
        <f>H265*$E265*(1-'Monte Carlo Inputs'!$C$11)+H265*'Monte Carlo Inputs'!$C$12-H265*'Monte Carlo Inputs'!$C$13-'Monte Carlo Inputs'!$C$14*(H265-G265)</f>
        <v>1556.7290116660097</v>
      </c>
      <c r="N265" s="16">
        <f>I265*$E265*(1-'Monte Carlo Inputs'!$C$11)+I265*'Monte Carlo Inputs'!$C$12-I265*'Monte Carlo Inputs'!$C$13-'Monte Carlo Inputs'!$C$14*(I265-H265)</f>
        <v>1766.2865866350066</v>
      </c>
      <c r="O265" s="16">
        <f>J265*$E265*(1-'Monte Carlo Inputs'!$C$11)+J265*'Monte Carlo Inputs'!$C$12-J265*'Monte Carlo Inputs'!$C$13-'Monte Carlo Inputs'!$C$14*(J265-I265)</f>
        <v>2004.0535525113455</v>
      </c>
    </row>
    <row r="266" spans="1:15">
      <c r="A266">
        <v>262</v>
      </c>
      <c r="B266" s="39">
        <v>-0.452353531810812</v>
      </c>
      <c r="C266" s="39">
        <v>-0.12070381808017314</v>
      </c>
      <c r="D266" s="29">
        <f>'Monte Carlo Inputs'!$C$6+'Monte Carlo Inputs'!$D$6*B266</f>
        <v>9.7004518786415306E-2</v>
      </c>
      <c r="E266" s="29">
        <f>'Monte Carlo Inputs'!$C$7+'Monte Carlo Inputs'!$D$7*C266</f>
        <v>0.57850162143972594</v>
      </c>
      <c r="F266" s="16">
        <f>'Monte Carlo Inputs'!$C$17*(1+$D266)</f>
        <v>2664.7336765840819</v>
      </c>
      <c r="G266" s="16">
        <f t="shared" ref="G266:J266" si="260">F266*(1+$D266)</f>
        <v>2923.224884575076</v>
      </c>
      <c r="H266" s="16">
        <f t="shared" si="260"/>
        <v>3206.7909078077555</v>
      </c>
      <c r="I266" s="16">
        <f t="shared" si="260"/>
        <v>3517.8641166682987</v>
      </c>
      <c r="J266" s="16">
        <f t="shared" si="260"/>
        <v>3859.1128324617048</v>
      </c>
      <c r="K266" s="16">
        <f>F266*$E266*(1-'Monte Carlo Inputs'!$C$11)+F266*'Monte Carlo Inputs'!$C$12-F266*'Monte Carlo Inputs'!$C$13-'Monte Carlo Inputs'!$C$14*(F266-'Monte Carlo Inputs'!$C$17)</f>
        <v>1202.9067510470745</v>
      </c>
      <c r="L266" s="16">
        <f>G266*$E266*(1-'Monte Carlo Inputs'!$C$11)+G266*'Monte Carlo Inputs'!$C$12-G266*'Monte Carlo Inputs'!$C$13-'Monte Carlo Inputs'!$C$14*(G266-F266)</f>
        <v>1319.5941415773268</v>
      </c>
      <c r="M266" s="16">
        <f>H266*$E266*(1-'Monte Carlo Inputs'!$C$11)+H266*'Monte Carlo Inputs'!$C$12-H266*'Monte Carlo Inputs'!$C$13-'Monte Carlo Inputs'!$C$14*(H266-G266)</f>
        <v>1447.6007362744078</v>
      </c>
      <c r="N266" s="16">
        <f>I266*$E266*(1-'Monte Carlo Inputs'!$C$11)+I266*'Monte Carlo Inputs'!$C$12-I266*'Monte Carlo Inputs'!$C$13-'Monte Carlo Inputs'!$C$14*(I266-H266)</f>
        <v>1588.024549091567</v>
      </c>
      <c r="O266" s="16">
        <f>J266*$E266*(1-'Monte Carlo Inputs'!$C$11)+J266*'Monte Carlo Inputs'!$C$12-J266*'Monte Carlo Inputs'!$C$13-'Monte Carlo Inputs'!$C$14*(J266-I266)</f>
        <v>1742.0701062972089</v>
      </c>
    </row>
    <row r="267" spans="1:15">
      <c r="A267">
        <v>263</v>
      </c>
      <c r="B267" s="39">
        <v>0.76761884320172302</v>
      </c>
      <c r="C267" s="39">
        <v>0.7476203662432449</v>
      </c>
      <c r="D267" s="29">
        <f>'Monte Carlo Inputs'!$C$6+'Monte Carlo Inputs'!$D$6*B267</f>
        <v>0.17603951035882615</v>
      </c>
      <c r="E267" s="29">
        <f>'Monte Carlo Inputs'!$C$7+'Monte Carlo Inputs'!$D$7*C267</f>
        <v>0.60958057768427198</v>
      </c>
      <c r="F267" s="16">
        <f>'Monte Carlo Inputs'!$C$17*(1+$D267)</f>
        <v>2856.717574612625</v>
      </c>
      <c r="G267" s="16">
        <f t="shared" ref="G267:J267" si="261">F267*(1+$D267)</f>
        <v>3359.6127376808849</v>
      </c>
      <c r="H267" s="16">
        <f t="shared" si="261"/>
        <v>3951.0373190175033</v>
      </c>
      <c r="I267" s="16">
        <f t="shared" si="261"/>
        <v>4646.575994066794</v>
      </c>
      <c r="J267" s="16">
        <f t="shared" si="261"/>
        <v>5464.5569569073887</v>
      </c>
      <c r="K267" s="16">
        <f>F267*$E267*(1-'Monte Carlo Inputs'!$C$11)+F267*'Monte Carlo Inputs'!$C$12-F267*'Monte Carlo Inputs'!$C$13-'Monte Carlo Inputs'!$C$14*(F267-'Monte Carlo Inputs'!$C$17)</f>
        <v>1355.681493042297</v>
      </c>
      <c r="L267" s="16">
        <f>G267*$E267*(1-'Monte Carlo Inputs'!$C$11)+G267*'Monte Carlo Inputs'!$C$12-G267*'Monte Carlo Inputs'!$C$13-'Monte Carlo Inputs'!$C$14*(G267-F267)</f>
        <v>1594.3349992799854</v>
      </c>
      <c r="M267" s="16">
        <f>H267*$E267*(1-'Monte Carlo Inputs'!$C$11)+H267*'Monte Carlo Inputs'!$C$12-H267*'Monte Carlo Inputs'!$C$13-'Monte Carlo Inputs'!$C$14*(H267-G267)</f>
        <v>1875.0009519011733</v>
      </c>
      <c r="N267" s="16">
        <f>I267*$E267*(1-'Monte Carlo Inputs'!$C$11)+I267*'Monte Carlo Inputs'!$C$12-I267*'Monte Carlo Inputs'!$C$13-'Monte Carlo Inputs'!$C$14*(I267-H267)</f>
        <v>2205.0752013961887</v>
      </c>
      <c r="O267" s="16">
        <f>J267*$E267*(1-'Monte Carlo Inputs'!$C$11)+J267*'Monte Carlo Inputs'!$C$12-J267*'Monte Carlo Inputs'!$C$13-'Monte Carlo Inputs'!$C$14*(J267-I267)</f>
        <v>2593.255560154364</v>
      </c>
    </row>
    <row r="268" spans="1:15">
      <c r="A268">
        <v>264</v>
      </c>
      <c r="B268" s="39">
        <v>-0.12356558636311749</v>
      </c>
      <c r="C268" s="39">
        <v>-0.36576907773199491</v>
      </c>
      <c r="D268" s="29">
        <f>'Monte Carlo Inputs'!$C$6+'Monte Carlo Inputs'!$D$6*B268</f>
        <v>0.11830479822700658</v>
      </c>
      <c r="E268" s="29">
        <f>'Monte Carlo Inputs'!$C$7+'Monte Carlo Inputs'!$D$7*C268</f>
        <v>0.56973027472466031</v>
      </c>
      <c r="F268" s="16">
        <f>'Monte Carlo Inputs'!$C$17*(1+$D268)</f>
        <v>2716.4741853732226</v>
      </c>
      <c r="G268" s="16">
        <f t="shared" ref="G268:J268" si="262">F268*(1+$D268)</f>
        <v>3037.8461157626739</v>
      </c>
      <c r="H268" s="16">
        <f t="shared" si="262"/>
        <v>3397.2378875326731</v>
      </c>
      <c r="I268" s="16">
        <f t="shared" si="262"/>
        <v>3799.1474303463683</v>
      </c>
      <c r="J268" s="16">
        <f t="shared" si="262"/>
        <v>4248.6048005281464</v>
      </c>
      <c r="K268" s="16">
        <f>F268*$E268*(1-'Monte Carlo Inputs'!$C$11)+F268*'Monte Carlo Inputs'!$C$12-F268*'Monte Carlo Inputs'!$C$13-'Monte Carlo Inputs'!$C$14*(F268-'Monte Carlo Inputs'!$C$17)</f>
        <v>1210.0992158532192</v>
      </c>
      <c r="L268" s="16">
        <f>G268*$E268*(1-'Monte Carlo Inputs'!$C$11)+G268*'Monte Carlo Inputs'!$C$12-G268*'Monte Carlo Inputs'!$C$13-'Monte Carlo Inputs'!$C$14*(G268-F268)</f>
        <v>1353.2597594193933</v>
      </c>
      <c r="M268" s="16">
        <f>H268*$E268*(1-'Monte Carlo Inputs'!$C$11)+H268*'Monte Carlo Inputs'!$C$12-H268*'Monte Carlo Inputs'!$C$13-'Monte Carlo Inputs'!$C$14*(H268-G268)</f>
        <v>1513.3568822062323</v>
      </c>
      <c r="N268" s="16">
        <f>I268*$E268*(1-'Monte Carlo Inputs'!$C$11)+I268*'Monte Carlo Inputs'!$C$12-I268*'Monte Carlo Inputs'!$C$13-'Monte Carlo Inputs'!$C$14*(I268-H268)</f>
        <v>1692.3942628010923</v>
      </c>
      <c r="O268" s="16">
        <f>J268*$E268*(1-'Monte Carlo Inputs'!$C$11)+J268*'Monte Carlo Inputs'!$C$12-J268*'Monte Carlo Inputs'!$C$13-'Monte Carlo Inputs'!$C$14*(J268-I268)</f>
        <v>1892.6126245823195</v>
      </c>
    </row>
    <row r="269" spans="1:15">
      <c r="A269">
        <v>265</v>
      </c>
      <c r="B269" s="39">
        <v>1.6820015876219885</v>
      </c>
      <c r="C269" s="39">
        <v>-0.83925989714982419</v>
      </c>
      <c r="D269" s="29">
        <f>'Monte Carlo Inputs'!$C$6+'Monte Carlo Inputs'!$D$6*B269</f>
        <v>0.23527710784825373</v>
      </c>
      <c r="E269" s="29">
        <f>'Monte Carlo Inputs'!$C$7+'Monte Carlo Inputs'!$D$7*C269</f>
        <v>0.55278314745980461</v>
      </c>
      <c r="F269" s="16">
        <f>'Monte Carlo Inputs'!$C$17*(1+$D269)</f>
        <v>3000.6116226741938</v>
      </c>
      <c r="G269" s="16">
        <f t="shared" ref="G269:J269" si="263">F269*(1+$D269)</f>
        <v>3706.5868470328342</v>
      </c>
      <c r="H269" s="16">
        <f t="shared" si="263"/>
        <v>4578.6618803910978</v>
      </c>
      <c r="I269" s="16">
        <f t="shared" si="263"/>
        <v>5655.9162054245626</v>
      </c>
      <c r="J269" s="16">
        <f t="shared" si="263"/>
        <v>6986.6238124689244</v>
      </c>
      <c r="K269" s="16">
        <f>F269*$E269*(1-'Monte Carlo Inputs'!$C$11)+F269*'Monte Carlo Inputs'!$C$12-F269*'Monte Carlo Inputs'!$C$13-'Monte Carlo Inputs'!$C$14*(F269-'Monte Carlo Inputs'!$C$17)</f>
        <v>1304.747544055502</v>
      </c>
      <c r="L269" s="16">
        <f>G269*$E269*(1-'Monte Carlo Inputs'!$C$11)+G269*'Monte Carlo Inputs'!$C$12-G269*'Monte Carlo Inputs'!$C$13-'Monte Carlo Inputs'!$C$14*(G269-F269)</f>
        <v>1611.7247726929927</v>
      </c>
      <c r="M269" s="16">
        <f>H269*$E269*(1-'Monte Carlo Inputs'!$C$11)+H269*'Monte Carlo Inputs'!$C$12-H269*'Monte Carlo Inputs'!$C$13-'Monte Carlo Inputs'!$C$14*(H269-G269)</f>
        <v>1990.9267158595842</v>
      </c>
      <c r="N269" s="16">
        <f>I269*$E269*(1-'Monte Carlo Inputs'!$C$11)+I269*'Monte Carlo Inputs'!$C$12-I269*'Monte Carlo Inputs'!$C$13-'Monte Carlo Inputs'!$C$14*(I269-H269)</f>
        <v>2459.3461955048501</v>
      </c>
      <c r="O269" s="16">
        <f>J269*$E269*(1-'Monte Carlo Inputs'!$C$11)+J269*'Monte Carlo Inputs'!$C$12-J269*'Monte Carlo Inputs'!$C$13-'Monte Carlo Inputs'!$C$14*(J269-I269)</f>
        <v>3037.9740555808371</v>
      </c>
    </row>
    <row r="270" spans="1:15">
      <c r="A270">
        <v>266</v>
      </c>
      <c r="B270" s="39">
        <v>1.5700657332785903</v>
      </c>
      <c r="C270" s="39">
        <v>-4.2412641442268591E-2</v>
      </c>
      <c r="D270" s="29">
        <f>'Monte Carlo Inputs'!$C$6+'Monte Carlo Inputs'!$D$6*B270</f>
        <v>0.22802542782181856</v>
      </c>
      <c r="E270" s="29">
        <f>'Monte Carlo Inputs'!$C$7+'Monte Carlo Inputs'!$D$7*C270</f>
        <v>0.58130380995064412</v>
      </c>
      <c r="F270" s="16">
        <f>'Monte Carlo Inputs'!$C$17*(1+$D270)</f>
        <v>2982.9965667219799</v>
      </c>
      <c r="G270" s="16">
        <f t="shared" ref="G270:J270" si="264">F270*(1+$D270)</f>
        <v>3663.1956350397754</v>
      </c>
      <c r="H270" s="16">
        <f t="shared" si="264"/>
        <v>4498.4973869147389</v>
      </c>
      <c r="I270" s="16">
        <f t="shared" si="264"/>
        <v>5524.2691781213052</v>
      </c>
      <c r="J270" s="16">
        <f t="shared" si="264"/>
        <v>6783.9430208653021</v>
      </c>
      <c r="K270" s="16">
        <f>F270*$E270*(1-'Monte Carlo Inputs'!$C$11)+F270*'Monte Carlo Inputs'!$C$12-F270*'Monte Carlo Inputs'!$C$13-'Monte Carlo Inputs'!$C$14*(F270-'Monte Carlo Inputs'!$C$17)</f>
        <v>1357.3875194801442</v>
      </c>
      <c r="L270" s="16">
        <f>G270*$E270*(1-'Monte Carlo Inputs'!$C$11)+G270*'Monte Carlo Inputs'!$C$12-G270*'Monte Carlo Inputs'!$C$13-'Monte Carlo Inputs'!$C$14*(G270-F270)</f>
        <v>1666.9063893296011</v>
      </c>
      <c r="M270" s="16">
        <f>H270*$E270*(1-'Monte Carlo Inputs'!$C$11)+H270*'Monte Carlo Inputs'!$C$12-H270*'Monte Carlo Inputs'!$C$13-'Monte Carlo Inputs'!$C$14*(H270-G270)</f>
        <v>2047.003431895406</v>
      </c>
      <c r="N270" s="16">
        <f>I270*$E270*(1-'Monte Carlo Inputs'!$C$11)+I270*'Monte Carlo Inputs'!$C$12-I270*'Monte Carlo Inputs'!$C$13-'Monte Carlo Inputs'!$C$14*(I270-H270)</f>
        <v>2513.772265206087</v>
      </c>
      <c r="O270" s="16">
        <f>J270*$E270*(1-'Monte Carlo Inputs'!$C$11)+J270*'Monte Carlo Inputs'!$C$12-J270*'Monte Carlo Inputs'!$C$13-'Monte Carlo Inputs'!$C$14*(J270-I270)</f>
        <v>3086.9762614263273</v>
      </c>
    </row>
    <row r="271" spans="1:15">
      <c r="A271">
        <v>267</v>
      </c>
      <c r="B271" s="39">
        <v>9.7879945424256959E-3</v>
      </c>
      <c r="C271" s="39">
        <v>0.61189925005235501</v>
      </c>
      <c r="D271" s="29">
        <f>'Monte Carlo Inputs'!$C$6+'Monte Carlo Inputs'!$D$6*B271</f>
        <v>0.12694400953940382</v>
      </c>
      <c r="E271" s="29">
        <f>'Monte Carlo Inputs'!$C$7+'Monte Carlo Inputs'!$D$7*C271</f>
        <v>0.60472286358657668</v>
      </c>
      <c r="F271" s="16">
        <f>'Monte Carlo Inputs'!$C$17*(1+$D271)</f>
        <v>2737.4596935721665</v>
      </c>
      <c r="G271" s="16">
        <f t="shared" ref="G271:J271" si="265">F271*(1+$D271)</f>
        <v>3084.9638030267251</v>
      </c>
      <c r="H271" s="16">
        <f t="shared" si="265"/>
        <v>3476.5814774668656</v>
      </c>
      <c r="I271" s="16">
        <f t="shared" si="265"/>
        <v>3917.9126697069341</v>
      </c>
      <c r="J271" s="16">
        <f t="shared" si="265"/>
        <v>4415.2682130247622</v>
      </c>
      <c r="K271" s="16">
        <f>F271*$E271*(1-'Monte Carlo Inputs'!$C$11)+F271*'Monte Carlo Inputs'!$C$12-F271*'Monte Carlo Inputs'!$C$13-'Monte Carlo Inputs'!$C$14*(F271-'Monte Carlo Inputs'!$C$17)</f>
        <v>1287.9242930996588</v>
      </c>
      <c r="L271" s="16">
        <f>G271*$E271*(1-'Monte Carlo Inputs'!$C$11)+G271*'Monte Carlo Inputs'!$C$12-G271*'Monte Carlo Inputs'!$C$13-'Monte Carlo Inputs'!$C$14*(G271-F271)</f>
        <v>1451.418566848932</v>
      </c>
      <c r="M271" s="16">
        <f>H271*$E271*(1-'Monte Carlo Inputs'!$C$11)+H271*'Monte Carlo Inputs'!$C$12-H271*'Monte Carlo Inputs'!$C$13-'Monte Carlo Inputs'!$C$14*(H271-G271)</f>
        <v>1635.6674592446705</v>
      </c>
      <c r="N271" s="16">
        <f>I271*$E271*(1-'Monte Carlo Inputs'!$C$11)+I271*'Monte Carlo Inputs'!$C$12-I271*'Monte Carlo Inputs'!$C$13-'Monte Carlo Inputs'!$C$14*(I271-H271)</f>
        <v>1843.3056447943186</v>
      </c>
      <c r="O271" s="16">
        <f>J271*$E271*(1-'Monte Carlo Inputs'!$C$11)+J271*'Monte Carlo Inputs'!$C$12-J271*'Monte Carlo Inputs'!$C$13-'Monte Carlo Inputs'!$C$14*(J271-I271)</f>
        <v>2077.3022541511259</v>
      </c>
    </row>
    <row r="272" spans="1:15">
      <c r="A272">
        <v>268</v>
      </c>
      <c r="B272" s="39">
        <v>-1.5437238470821939</v>
      </c>
      <c r="C272" s="39">
        <v>0.95310940486356843</v>
      </c>
      <c r="D272" s="29">
        <f>'Monte Carlo Inputs'!$C$6+'Monte Carlo Inputs'!$D$6*B272</f>
        <v>2.6300914806065528E-2</v>
      </c>
      <c r="E272" s="29">
        <f>'Monte Carlo Inputs'!$C$7+'Monte Carlo Inputs'!$D$7*C272</f>
        <v>0.61693541698889298</v>
      </c>
      <c r="F272" s="16">
        <f>'Monte Carlo Inputs'!$C$17*(1+$D272)</f>
        <v>2492.9875521554141</v>
      </c>
      <c r="G272" s="16">
        <f t="shared" ref="G272:J272" si="266">F272*(1+$D272)</f>
        <v>2558.5554053772357</v>
      </c>
      <c r="H272" s="16">
        <f t="shared" si="266"/>
        <v>2625.8477531206609</v>
      </c>
      <c r="I272" s="16">
        <f t="shared" si="266"/>
        <v>2694.9099511691861</v>
      </c>
      <c r="J272" s="16">
        <f t="shared" si="266"/>
        <v>2765.7885482049051</v>
      </c>
      <c r="K272" s="16">
        <f>F272*$E272*(1-'Monte Carlo Inputs'!$C$11)+F272*'Monte Carlo Inputs'!$C$12-F272*'Monte Carlo Inputs'!$C$13-'Monte Carlo Inputs'!$C$14*(F272-'Monte Carlo Inputs'!$C$17)</f>
        <v>1190.9324608562308</v>
      </c>
      <c r="L272" s="16">
        <f>G272*$E272*(1-'Monte Carlo Inputs'!$C$11)+G272*'Monte Carlo Inputs'!$C$12-G272*'Monte Carlo Inputs'!$C$13-'Monte Carlo Inputs'!$C$14*(G272-F272)</f>
        <v>1222.2550740489887</v>
      </c>
      <c r="M272" s="16">
        <f>H272*$E272*(1-'Monte Carlo Inputs'!$C$11)+H272*'Monte Carlo Inputs'!$C$12-H272*'Monte Carlo Inputs'!$C$13-'Monte Carlo Inputs'!$C$14*(H272-G272)</f>
        <v>1254.4015006228324</v>
      </c>
      <c r="N272" s="16">
        <f>I272*$E272*(1-'Monte Carlo Inputs'!$C$11)+I272*'Monte Carlo Inputs'!$C$12-I272*'Monte Carlo Inputs'!$C$13-'Monte Carlo Inputs'!$C$14*(I272-H272)</f>
        <v>1287.3934076233145</v>
      </c>
      <c r="O272" s="16">
        <f>J272*$E272*(1-'Monte Carlo Inputs'!$C$11)+J272*'Monte Carlo Inputs'!$C$12-J272*'Monte Carlo Inputs'!$C$13-'Monte Carlo Inputs'!$C$14*(J272-I272)</f>
        <v>1321.2530319591053</v>
      </c>
    </row>
    <row r="273" spans="1:15">
      <c r="A273">
        <v>269</v>
      </c>
      <c r="B273" s="39">
        <v>-7.9021424211972967E-3</v>
      </c>
      <c r="C273" s="39">
        <v>0.64500120161788521</v>
      </c>
      <c r="D273" s="29">
        <f>'Monte Carlo Inputs'!$C$6+'Monte Carlo Inputs'!$D$6*B273</f>
        <v>0.12579796733839055</v>
      </c>
      <c r="E273" s="29">
        <f>'Monte Carlo Inputs'!$C$7+'Monte Carlo Inputs'!$D$7*C273</f>
        <v>0.60590764471197611</v>
      </c>
      <c r="F273" s="16">
        <f>'Monte Carlo Inputs'!$C$17*(1+$D273)</f>
        <v>2734.6758424616851</v>
      </c>
      <c r="G273" s="16">
        <f t="shared" ref="G273:J273" si="267">F273*(1+$D273)</f>
        <v>3078.6925047727659</v>
      </c>
      <c r="H273" s="16">
        <f t="shared" si="267"/>
        <v>3465.9857639331185</v>
      </c>
      <c r="I273" s="16">
        <f t="shared" si="267"/>
        <v>3901.9997278597039</v>
      </c>
      <c r="J273" s="16">
        <f t="shared" si="267"/>
        <v>4392.8633621794079</v>
      </c>
      <c r="K273" s="16">
        <f>F273*$E273*(1-'Monte Carlo Inputs'!$C$11)+F273*'Monte Carlo Inputs'!$C$12-F273*'Monte Carlo Inputs'!$C$13-'Monte Carlo Inputs'!$C$14*(F273-'Monte Carlo Inputs'!$C$17)</f>
        <v>1288.8786234348902</v>
      </c>
      <c r="L273" s="16">
        <f>G273*$E273*(1-'Monte Carlo Inputs'!$C$11)+G273*'Monte Carlo Inputs'!$C$12-G273*'Monte Carlo Inputs'!$C$13-'Monte Carlo Inputs'!$C$14*(G273-F273)</f>
        <v>1451.0169344089022</v>
      </c>
      <c r="M273" s="16">
        <f>H273*$E273*(1-'Monte Carlo Inputs'!$C$11)+H273*'Monte Carlo Inputs'!$C$12-H273*'Monte Carlo Inputs'!$C$13-'Monte Carlo Inputs'!$C$14*(H273-G273)</f>
        <v>1633.551915331125</v>
      </c>
      <c r="N273" s="16">
        <f>I273*$E273*(1-'Monte Carlo Inputs'!$C$11)+I273*'Monte Carlo Inputs'!$C$12-I273*'Monte Carlo Inputs'!$C$13-'Monte Carlo Inputs'!$C$14*(I273-H273)</f>
        <v>1839.0494258215153</v>
      </c>
      <c r="O273" s="16">
        <f>J273*$E273*(1-'Monte Carlo Inputs'!$C$11)+J273*'Monte Carlo Inputs'!$C$12-J273*'Monte Carlo Inputs'!$C$13-'Monte Carlo Inputs'!$C$14*(J273-I273)</f>
        <v>2070.3981054246965</v>
      </c>
    </row>
    <row r="274" spans="1:15">
      <c r="A274">
        <v>270</v>
      </c>
      <c r="B274" s="39">
        <v>0.41886439117470953</v>
      </c>
      <c r="C274" s="39">
        <v>0.83447382371384982</v>
      </c>
      <c r="D274" s="29">
        <f>'Monte Carlo Inputs'!$C$6+'Monte Carlo Inputs'!$D$6*B274</f>
        <v>0.15344571582596833</v>
      </c>
      <c r="E274" s="29">
        <f>'Monte Carlo Inputs'!$C$7+'Monte Carlo Inputs'!$D$7*C274</f>
        <v>0.61268922633548939</v>
      </c>
      <c r="F274" s="16">
        <f>'Monte Carlo Inputs'!$C$17*(1+$D274)</f>
        <v>2801.8349883128599</v>
      </c>
      <c r="G274" s="16">
        <f t="shared" ref="G274:J274" si="268">F274*(1+$D274)</f>
        <v>3231.7645637207702</v>
      </c>
      <c r="H274" s="16">
        <f t="shared" si="268"/>
        <v>3727.6649905819022</v>
      </c>
      <c r="I274" s="16">
        <f t="shared" si="268"/>
        <v>4299.6592134211432</v>
      </c>
      <c r="J274" s="16">
        <f t="shared" si="268"/>
        <v>4959.4234992322708</v>
      </c>
      <c r="K274" s="16">
        <f>F274*$E274*(1-'Monte Carlo Inputs'!$C$11)+F274*'Monte Carlo Inputs'!$C$12-F274*'Monte Carlo Inputs'!$C$13-'Monte Carlo Inputs'!$C$14*(F274-'Monte Carlo Inputs'!$C$17)</f>
        <v>1335.0518961737164</v>
      </c>
      <c r="L274" s="16">
        <f>G274*$E274*(1-'Monte Carlo Inputs'!$C$11)+G274*'Monte Carlo Inputs'!$C$12-G274*'Monte Carlo Inputs'!$C$13-'Monte Carlo Inputs'!$C$14*(G274-F274)</f>
        <v>1539.9098900469087</v>
      </c>
      <c r="M274" s="16">
        <f>H274*$E274*(1-'Monte Carlo Inputs'!$C$11)+H274*'Monte Carlo Inputs'!$C$12-H274*'Monte Carlo Inputs'!$C$13-'Monte Carlo Inputs'!$C$14*(H274-G274)</f>
        <v>1776.2024654326449</v>
      </c>
      <c r="N274" s="16">
        <f>I274*$E274*(1-'Monte Carlo Inputs'!$C$11)+I274*'Monte Carlo Inputs'!$C$12-I274*'Monte Carlo Inputs'!$C$13-'Monte Carlo Inputs'!$C$14*(I274-H274)</f>
        <v>2048.7531241928064</v>
      </c>
      <c r="O274" s="16">
        <f>J274*$E274*(1-'Monte Carlo Inputs'!$C$11)+J274*'Monte Carlo Inputs'!$C$12-J274*'Monte Carlo Inputs'!$C$13-'Monte Carlo Inputs'!$C$14*(J274-I274)</f>
        <v>2363.1255138852612</v>
      </c>
    </row>
    <row r="275" spans="1:15">
      <c r="A275">
        <v>271</v>
      </c>
      <c r="B275" s="39">
        <v>-1.3132727846071732</v>
      </c>
      <c r="C275" s="39">
        <v>-1.7053921892804571</v>
      </c>
      <c r="D275" s="29">
        <f>'Monte Carlo Inputs'!$C$6+'Monte Carlo Inputs'!$D$6*B275</f>
        <v>4.1230513339293992E-2</v>
      </c>
      <c r="E275" s="29">
        <f>'Monte Carlo Inputs'!$C$7+'Monte Carlo Inputs'!$D$7*C275</f>
        <v>0.5217826431607212</v>
      </c>
      <c r="F275" s="16">
        <f>'Monte Carlo Inputs'!$C$17*(1+$D275)</f>
        <v>2529.2530399524794</v>
      </c>
      <c r="G275" s="16">
        <f t="shared" ref="G275:J275" si="269">F275*(1+$D275)</f>
        <v>2633.53544115469</v>
      </c>
      <c r="H275" s="16">
        <f t="shared" si="269"/>
        <v>2742.1174592907223</v>
      </c>
      <c r="I275" s="16">
        <f t="shared" si="269"/>
        <v>2855.1763697739198</v>
      </c>
      <c r="J275" s="16">
        <f t="shared" si="269"/>
        <v>2972.8967571739204</v>
      </c>
      <c r="K275" s="16">
        <f>F275*$E275*(1-'Monte Carlo Inputs'!$C$11)+F275*'Monte Carlo Inputs'!$C$12-F275*'Monte Carlo Inputs'!$C$13-'Monte Carlo Inputs'!$C$14*(F275-'Monte Carlo Inputs'!$C$17)</f>
        <v>1037.5982661112794</v>
      </c>
      <c r="L275" s="16">
        <f>G275*$E275*(1-'Monte Carlo Inputs'!$C$11)+G275*'Monte Carlo Inputs'!$C$12-G275*'Monte Carlo Inputs'!$C$13-'Monte Carlo Inputs'!$C$14*(G275-F275)</f>
        <v>1080.3789752630089</v>
      </c>
      <c r="M275" s="16">
        <f>H275*$E275*(1-'Monte Carlo Inputs'!$C$11)+H275*'Monte Carlo Inputs'!$C$12-H275*'Monte Carlo Inputs'!$C$13-'Monte Carlo Inputs'!$C$14*(H275-G275)</f>
        <v>1124.9235550140831</v>
      </c>
      <c r="N275" s="16">
        <f>I275*$E275*(1-'Monte Carlo Inputs'!$C$11)+I275*'Monte Carlo Inputs'!$C$12-I275*'Monte Carlo Inputs'!$C$13-'Monte Carlo Inputs'!$C$14*(I275-H275)</f>
        <v>1171.3047306547776</v>
      </c>
      <c r="O275" s="16">
        <f>J275*$E275*(1-'Monte Carlo Inputs'!$C$11)+J275*'Monte Carlo Inputs'!$C$12-J275*'Monte Carlo Inputs'!$C$13-'Monte Carlo Inputs'!$C$14*(J275-I275)</f>
        <v>1219.5982259764176</v>
      </c>
    </row>
    <row r="276" spans="1:15">
      <c r="A276">
        <v>272</v>
      </c>
      <c r="B276" s="39">
        <v>-0.1213399339745119</v>
      </c>
      <c r="C276" s="39">
        <v>-0.7860040579956642</v>
      </c>
      <c r="D276" s="29">
        <f>'Monte Carlo Inputs'!$C$6+'Monte Carlo Inputs'!$D$6*B276</f>
        <v>0.11844898544089719</v>
      </c>
      <c r="E276" s="29">
        <f>'Monte Carlo Inputs'!$C$7+'Monte Carlo Inputs'!$D$7*C276</f>
        <v>0.55468927414004721</v>
      </c>
      <c r="F276" s="16">
        <f>'Monte Carlo Inputs'!$C$17*(1+$D276)</f>
        <v>2716.8244305344838</v>
      </c>
      <c r="G276" s="16">
        <f t="shared" ref="G276:J276" si="270">F276*(1+$D276)</f>
        <v>3038.6295279523365</v>
      </c>
      <c r="H276" s="16">
        <f t="shared" si="270"/>
        <v>3398.5521126690433</v>
      </c>
      <c r="I276" s="16">
        <f t="shared" si="270"/>
        <v>3801.1071623827092</v>
      </c>
      <c r="J276" s="16">
        <f t="shared" si="270"/>
        <v>4251.3444493190691</v>
      </c>
      <c r="K276" s="16">
        <f>F276*$E276*(1-'Monte Carlo Inputs'!$C$11)+F276*'Monte Carlo Inputs'!$C$12-F276*'Monte Carlo Inputs'!$C$13-'Monte Carlo Inputs'!$C$14*(F276-'Monte Carlo Inputs'!$C$17)</f>
        <v>1181.1829394320227</v>
      </c>
      <c r="L276" s="16">
        <f>G276*$E276*(1-'Monte Carlo Inputs'!$C$11)+G276*'Monte Carlo Inputs'!$C$12-G276*'Monte Carlo Inputs'!$C$13-'Monte Carlo Inputs'!$C$14*(G276-F276)</f>
        <v>1321.0928602278427</v>
      </c>
      <c r="M276" s="16">
        <f>H276*$E276*(1-'Monte Carlo Inputs'!$C$11)+H276*'Monte Carlo Inputs'!$C$12-H276*'Monte Carlo Inputs'!$C$13-'Monte Carlo Inputs'!$C$14*(H276-G276)</f>
        <v>1477.5749691950436</v>
      </c>
      <c r="N276" s="16">
        <f>I276*$E276*(1-'Monte Carlo Inputs'!$C$11)+I276*'Monte Carlo Inputs'!$C$12-I276*'Monte Carlo Inputs'!$C$13-'Monte Carlo Inputs'!$C$14*(I276-H276)</f>
        <v>1652.5922252090613</v>
      </c>
      <c r="O276" s="16">
        <f>J276*$E276*(1-'Monte Carlo Inputs'!$C$11)+J276*'Monte Carlo Inputs'!$C$12-J276*'Monte Carlo Inputs'!$C$13-'Monte Carlo Inputs'!$C$14*(J276-I276)</f>
        <v>1848.3400976325893</v>
      </c>
    </row>
    <row r="277" spans="1:15">
      <c r="A277">
        <v>273</v>
      </c>
      <c r="B277" s="39">
        <v>0.31467849443814061</v>
      </c>
      <c r="C277" s="39">
        <v>1.5438462175244352</v>
      </c>
      <c r="D277" s="29">
        <f>'Monte Carlo Inputs'!$C$6+'Monte Carlo Inputs'!$D$6*B277</f>
        <v>0.14669611096671553</v>
      </c>
      <c r="E277" s="29">
        <f>'Monte Carlo Inputs'!$C$7+'Monte Carlo Inputs'!$D$7*C277</f>
        <v>0.63807899894156539</v>
      </c>
      <c r="F277" s="16">
        <f>'Monte Carlo Inputs'!$C$17*(1+$D277)</f>
        <v>2785.439523149249</v>
      </c>
      <c r="G277" s="16">
        <f t="shared" ref="G277:J277" si="271">F277*(1+$D277)</f>
        <v>3194.0526685282266</v>
      </c>
      <c r="H277" s="16">
        <f t="shared" si="271"/>
        <v>3662.607773224177</v>
      </c>
      <c r="I277" s="16">
        <f t="shared" si="271"/>
        <v>4199.8980895526256</v>
      </c>
      <c r="J277" s="16">
        <f t="shared" si="271"/>
        <v>4816.0068057465342</v>
      </c>
      <c r="K277" s="16">
        <f>F277*$E277*(1-'Monte Carlo Inputs'!$C$11)+F277*'Monte Carlo Inputs'!$C$12-F277*'Monte Carlo Inputs'!$C$13-'Monte Carlo Inputs'!$C$14*(F277-'Monte Carlo Inputs'!$C$17)</f>
        <v>1377.324945924827</v>
      </c>
      <c r="L277" s="16">
        <f>G277*$E277*(1-'Monte Carlo Inputs'!$C$11)+G277*'Monte Carlo Inputs'!$C$12-G277*'Monte Carlo Inputs'!$C$13-'Monte Carlo Inputs'!$C$14*(G277-F277)</f>
        <v>1579.3731590294406</v>
      </c>
      <c r="M277" s="16">
        <f>H277*$E277*(1-'Monte Carlo Inputs'!$C$11)+H277*'Monte Carlo Inputs'!$C$12-H277*'Monte Carlo Inputs'!$C$13-'Monte Carlo Inputs'!$C$14*(H277-G277)</f>
        <v>1811.0610592242754</v>
      </c>
      <c r="N277" s="16">
        <f>I277*$E277*(1-'Monte Carlo Inputs'!$C$11)+I277*'Monte Carlo Inputs'!$C$12-I277*'Monte Carlo Inputs'!$C$13-'Monte Carlo Inputs'!$C$14*(I277-H277)</f>
        <v>2076.7366733357371</v>
      </c>
      <c r="O277" s="16">
        <f>J277*$E277*(1-'Monte Carlo Inputs'!$C$11)+J277*'Monte Carlo Inputs'!$C$12-J277*'Monte Carlo Inputs'!$C$13-'Monte Carlo Inputs'!$C$14*(J277-I277)</f>
        <v>2381.3858668160442</v>
      </c>
    </row>
    <row r="278" spans="1:15">
      <c r="A278">
        <v>274</v>
      </c>
      <c r="B278" s="39">
        <v>0.72534005015263148</v>
      </c>
      <c r="C278" s="39">
        <v>0.33530355372604409</v>
      </c>
      <c r="D278" s="29">
        <f>'Monte Carlo Inputs'!$C$6+'Monte Carlo Inputs'!$D$6*B278</f>
        <v>0.17330051059066146</v>
      </c>
      <c r="E278" s="29">
        <f>'Monte Carlo Inputs'!$C$7+'Monte Carlo Inputs'!$D$7*C278</f>
        <v>0.59482298322075089</v>
      </c>
      <c r="F278" s="16">
        <f>'Monte Carlo Inputs'!$C$17*(1+$D278)</f>
        <v>2850.0642702757764</v>
      </c>
      <c r="G278" s="16">
        <f t="shared" ref="G278:J278" si="272">F278*(1+$D278)</f>
        <v>3343.9818635307697</v>
      </c>
      <c r="H278" s="16">
        <f t="shared" si="272"/>
        <v>3923.4956278865639</v>
      </c>
      <c r="I278" s="16">
        <f t="shared" si="272"/>
        <v>4603.4394234995334</v>
      </c>
      <c r="J278" s="16">
        <f t="shared" si="272"/>
        <v>5401.2178260651835</v>
      </c>
      <c r="K278" s="16">
        <f>F278*$E278*(1-'Monte Carlo Inputs'!$C$11)+F278*'Monte Carlo Inputs'!$C$12-F278*'Monte Carlo Inputs'!$C$13-'Monte Carlo Inputs'!$C$14*(F278-'Monte Carlo Inputs'!$C$17)</f>
        <v>1322.5004400661717</v>
      </c>
      <c r="L278" s="16">
        <f>G278*$E278*(1-'Monte Carlo Inputs'!$C$11)+G278*'Monte Carlo Inputs'!$C$12-G278*'Monte Carlo Inputs'!$C$13-'Monte Carlo Inputs'!$C$14*(G278-F278)</f>
        <v>1551.690441586014</v>
      </c>
      <c r="M278" s="16">
        <f>H278*$E278*(1-'Monte Carlo Inputs'!$C$11)+H278*'Monte Carlo Inputs'!$C$12-H278*'Monte Carlo Inputs'!$C$13-'Monte Carlo Inputs'!$C$14*(H278-G278)</f>
        <v>1820.5991873915193</v>
      </c>
      <c r="N278" s="16">
        <f>I278*$E278*(1-'Monte Carlo Inputs'!$C$11)+I278*'Monte Carlo Inputs'!$C$12-I278*'Monte Carlo Inputs'!$C$13-'Monte Carlo Inputs'!$C$14*(I278-H278)</f>
        <v>2136.109956147413</v>
      </c>
      <c r="O278" s="16">
        <f>J278*$E278*(1-'Monte Carlo Inputs'!$C$11)+J278*'Monte Carlo Inputs'!$C$12-J278*'Monte Carlo Inputs'!$C$13-'Monte Carlo Inputs'!$C$14*(J278-I278)</f>
        <v>2506.2989022255556</v>
      </c>
    </row>
    <row r="279" spans="1:15">
      <c r="A279">
        <v>275</v>
      </c>
      <c r="B279" s="39">
        <v>-0.70628030459138391</v>
      </c>
      <c r="C279" s="39">
        <v>-1.7395289722345084E-2</v>
      </c>
      <c r="D279" s="29">
        <f>'Monte Carlo Inputs'!$C$6+'Monte Carlo Inputs'!$D$6*B279</f>
        <v>8.0554064040244705E-2</v>
      </c>
      <c r="E279" s="29">
        <f>'Monte Carlo Inputs'!$C$7+'Monte Carlo Inputs'!$D$7*C279</f>
        <v>0.58219922803699364</v>
      </c>
      <c r="F279" s="16">
        <f>'Monte Carlo Inputs'!$C$17*(1+$D279)</f>
        <v>2624.7738769601588</v>
      </c>
      <c r="G279" s="16">
        <f t="shared" ref="G279:J279" si="273">F279*(1+$D279)</f>
        <v>2836.2100799359687</v>
      </c>
      <c r="H279" s="16">
        <f t="shared" si="273"/>
        <v>3064.678328346718</v>
      </c>
      <c r="I279" s="16">
        <f t="shared" si="273"/>
        <v>3311.5506226711095</v>
      </c>
      <c r="J279" s="16">
        <f t="shared" si="273"/>
        <v>3578.3094836022701</v>
      </c>
      <c r="K279" s="16">
        <f>F279*$E279*(1-'Monte Carlo Inputs'!$C$11)+F279*'Monte Carlo Inputs'!$C$12-F279*'Monte Carlo Inputs'!$C$13-'Monte Carlo Inputs'!$C$14*(F279-'Monte Carlo Inputs'!$C$17)</f>
        <v>1191.1636636217161</v>
      </c>
      <c r="L279" s="16">
        <f>G279*$E279*(1-'Monte Carlo Inputs'!$C$11)+G279*'Monte Carlo Inputs'!$C$12-G279*'Monte Carlo Inputs'!$C$13-'Monte Carlo Inputs'!$C$14*(G279-F279)</f>
        <v>1287.1167376635121</v>
      </c>
      <c r="M279" s="16">
        <f>H279*$E279*(1-'Monte Carlo Inputs'!$C$11)+H279*'Monte Carlo Inputs'!$C$12-H279*'Monte Carlo Inputs'!$C$13-'Monte Carlo Inputs'!$C$14*(H279-G279)</f>
        <v>1390.7992217765295</v>
      </c>
      <c r="N279" s="16">
        <f>I279*$E279*(1-'Monte Carlo Inputs'!$C$11)+I279*'Monte Carlo Inputs'!$C$12-I279*'Monte Carlo Inputs'!$C$13-'Monte Carlo Inputs'!$C$14*(I279-H279)</f>
        <v>1502.8337513546383</v>
      </c>
      <c r="O279" s="16">
        <f>J279*$E279*(1-'Monte Carlo Inputs'!$C$11)+J279*'Monte Carlo Inputs'!$C$12-J279*'Monte Carlo Inputs'!$C$13-'Monte Carlo Inputs'!$C$14*(J279-I279)</f>
        <v>1623.8931176031006</v>
      </c>
    </row>
    <row r="280" spans="1:15">
      <c r="A280">
        <v>276</v>
      </c>
      <c r="B280" s="39">
        <v>-0.85018407006353669</v>
      </c>
      <c r="C280" s="39">
        <v>-1.6440956174411323</v>
      </c>
      <c r="D280" s="29">
        <f>'Monte Carlo Inputs'!$C$6+'Monte Carlo Inputs'!$D$6*B280</f>
        <v>7.1231366965884363E-2</v>
      </c>
      <c r="E280" s="29">
        <f>'Monte Carlo Inputs'!$C$7+'Monte Carlo Inputs'!$D$7*C280</f>
        <v>0.52397656279180849</v>
      </c>
      <c r="F280" s="16">
        <f>'Monte Carlo Inputs'!$C$17*(1+$D280)</f>
        <v>2602.1281134968303</v>
      </c>
      <c r="G280" s="16">
        <f t="shared" ref="G280:J280" si="274">F280*(1+$D280)</f>
        <v>2787.4812560415676</v>
      </c>
      <c r="H280" s="16">
        <f t="shared" si="274"/>
        <v>2986.037356301189</v>
      </c>
      <c r="I280" s="16">
        <f t="shared" si="274"/>
        <v>3198.7368790017181</v>
      </c>
      <c r="J280" s="16">
        <f t="shared" si="274"/>
        <v>3426.5872794571974</v>
      </c>
      <c r="K280" s="16">
        <f>F280*$E280*(1-'Monte Carlo Inputs'!$C$11)+F280*'Monte Carlo Inputs'!$C$12-F280*'Monte Carlo Inputs'!$C$13-'Monte Carlo Inputs'!$C$14*(F280-'Monte Carlo Inputs'!$C$17)</f>
        <v>1072.7300026470787</v>
      </c>
      <c r="L280" s="16">
        <f>G280*$E280*(1-'Monte Carlo Inputs'!$C$11)+G280*'Monte Carlo Inputs'!$C$12-G280*'Monte Carlo Inputs'!$C$13-'Monte Carlo Inputs'!$C$14*(G280-F280)</f>
        <v>1149.1420271209465</v>
      </c>
      <c r="M280" s="16">
        <f>H280*$E280*(1-'Monte Carlo Inputs'!$C$11)+H280*'Monte Carlo Inputs'!$C$12-H280*'Monte Carlo Inputs'!$C$13-'Monte Carlo Inputs'!$C$14*(H280-G280)</f>
        <v>1230.9969845507189</v>
      </c>
      <c r="N280" s="16">
        <f>I280*$E280*(1-'Monte Carlo Inputs'!$C$11)+I280*'Monte Carlo Inputs'!$C$12-I280*'Monte Carlo Inputs'!$C$13-'Monte Carlo Inputs'!$C$14*(I280-H280)</f>
        <v>1318.6825824911487</v>
      </c>
      <c r="O280" s="16">
        <f>J280*$E280*(1-'Monte Carlo Inputs'!$C$11)+J280*'Monte Carlo Inputs'!$C$12-J280*'Monte Carlo Inputs'!$C$13-'Monte Carlo Inputs'!$C$14*(J280-I280)</f>
        <v>1412.6141454360957</v>
      </c>
    </row>
    <row r="281" spans="1:15">
      <c r="A281">
        <v>277</v>
      </c>
      <c r="B281" s="39">
        <v>-0.13753122730859552</v>
      </c>
      <c r="C281" s="39">
        <v>0.34751795152504295</v>
      </c>
      <c r="D281" s="29">
        <f>'Monte Carlo Inputs'!$C$6+'Monte Carlo Inputs'!$D$6*B281</f>
        <v>0.11740004469566713</v>
      </c>
      <c r="E281" s="29">
        <f>'Monte Carlo Inputs'!$C$7+'Monte Carlo Inputs'!$D$7*C281</f>
        <v>0.59526015949846145</v>
      </c>
      <c r="F281" s="16">
        <f>'Monte Carlo Inputs'!$C$17*(1+$D281)</f>
        <v>2714.2764485702455</v>
      </c>
      <c r="G281" s="16">
        <f t="shared" ref="G281:J281" si="275">F281*(1+$D281)</f>
        <v>3032.932624948789</v>
      </c>
      <c r="H281" s="16">
        <f t="shared" si="275"/>
        <v>3388.999050676724</v>
      </c>
      <c r="I281" s="16">
        <f t="shared" si="275"/>
        <v>3786.8676906997448</v>
      </c>
      <c r="J281" s="16">
        <f t="shared" si="275"/>
        <v>4231.4461268444729</v>
      </c>
      <c r="K281" s="16">
        <f>F281*$E281*(1-'Monte Carlo Inputs'!$C$11)+F281*'Monte Carlo Inputs'!$C$12-F281*'Monte Carlo Inputs'!$C$13-'Monte Carlo Inputs'!$C$14*(F281-'Monte Carlo Inputs'!$C$17)</f>
        <v>1258.3958252746027</v>
      </c>
      <c r="L281" s="16">
        <f>G281*$E281*(1-'Monte Carlo Inputs'!$C$11)+G281*'Monte Carlo Inputs'!$C$12-G281*'Monte Carlo Inputs'!$C$13-'Monte Carlo Inputs'!$C$14*(G281-F281)</f>
        <v>1406.1315514066821</v>
      </c>
      <c r="M281" s="16">
        <f>H281*$E281*(1-'Monte Carlo Inputs'!$C$11)+H281*'Monte Carlo Inputs'!$C$12-H281*'Monte Carlo Inputs'!$C$13-'Monte Carlo Inputs'!$C$14*(H281-G281)</f>
        <v>1571.2114583898144</v>
      </c>
      <c r="N281" s="16">
        <f>I281*$E281*(1-'Monte Carlo Inputs'!$C$11)+I281*'Monte Carlo Inputs'!$C$12-I281*'Monte Carlo Inputs'!$C$13-'Monte Carlo Inputs'!$C$14*(I281-H281)</f>
        <v>1755.6717538311227</v>
      </c>
      <c r="O281" s="16">
        <f>J281*$E281*(1-'Monte Carlo Inputs'!$C$11)+J281*'Monte Carlo Inputs'!$C$12-J281*'Monte Carlo Inputs'!$C$13-'Monte Carlo Inputs'!$C$14*(J281-I281)</f>
        <v>1961.787696201817</v>
      </c>
    </row>
    <row r="282" spans="1:15">
      <c r="A282">
        <v>278</v>
      </c>
      <c r="B282" s="39">
        <v>-0.16421117503165841</v>
      </c>
      <c r="C282" s="39">
        <v>-0.10353080978312268</v>
      </c>
      <c r="D282" s="29">
        <f>'Monte Carlo Inputs'!$C$6+'Monte Carlo Inputs'!$D$6*B282</f>
        <v>0.1156716043746943</v>
      </c>
      <c r="E282" s="29">
        <f>'Monte Carlo Inputs'!$C$7+'Monte Carlo Inputs'!$D$7*C282</f>
        <v>0.57911627571641999</v>
      </c>
      <c r="F282" s="16">
        <f>'Monte Carlo Inputs'!$C$17*(1+$D282)</f>
        <v>2710.0778941865706</v>
      </c>
      <c r="G282" s="16">
        <f t="shared" ref="G282:J282" si="276">F282*(1+$D282)</f>
        <v>3023.5569521875245</v>
      </c>
      <c r="H282" s="16">
        <f t="shared" si="276"/>
        <v>3373.2966357653168</v>
      </c>
      <c r="I282" s="16">
        <f t="shared" si="276"/>
        <v>3763.49126965605</v>
      </c>
      <c r="J282" s="16">
        <f t="shared" si="276"/>
        <v>4198.8203428673205</v>
      </c>
      <c r="K282" s="16">
        <f>F282*$E282*(1-'Monte Carlo Inputs'!$C$11)+F282*'Monte Carlo Inputs'!$C$12-F282*'Monte Carlo Inputs'!$C$13-'Monte Carlo Inputs'!$C$14*(F282-'Monte Carlo Inputs'!$C$17)</f>
        <v>1225.254136259261</v>
      </c>
      <c r="L282" s="16">
        <f>G282*$E282*(1-'Monte Carlo Inputs'!$C$11)+G282*'Monte Carlo Inputs'!$C$12-G282*'Monte Carlo Inputs'!$C$13-'Monte Carlo Inputs'!$C$14*(G282-F282)</f>
        <v>1366.9812479671</v>
      </c>
      <c r="M282" s="16">
        <f>H282*$E282*(1-'Monte Carlo Inputs'!$C$11)+H282*'Monte Carlo Inputs'!$C$12-H282*'Monte Carlo Inputs'!$C$13-'Monte Carlo Inputs'!$C$14*(H282-G282)</f>
        <v>1525.1021620695767</v>
      </c>
      <c r="N282" s="16">
        <f>I282*$E282*(1-'Monte Carlo Inputs'!$C$11)+I282*'Monte Carlo Inputs'!$C$12-I282*'Monte Carlo Inputs'!$C$13-'Monte Carlo Inputs'!$C$14*(I282-H282)</f>
        <v>1701.5131759914798</v>
      </c>
      <c r="O282" s="16">
        <f>J282*$E282*(1-'Monte Carlo Inputs'!$C$11)+J282*'Monte Carlo Inputs'!$C$12-J282*'Monte Carlo Inputs'!$C$13-'Monte Carlo Inputs'!$C$14*(J282-I282)</f>
        <v>1898.3299349230956</v>
      </c>
    </row>
    <row r="283" spans="1:15">
      <c r="A283">
        <v>279</v>
      </c>
      <c r="B283" s="39">
        <v>0.1920925381367713</v>
      </c>
      <c r="C283" s="39">
        <v>0.15707238045838426</v>
      </c>
      <c r="D283" s="29">
        <f>'Monte Carlo Inputs'!$C$6+'Monte Carlo Inputs'!$D$6*B283</f>
        <v>0.13875447210536418</v>
      </c>
      <c r="E283" s="29">
        <f>'Monte Carlo Inputs'!$C$7+'Monte Carlo Inputs'!$D$7*C283</f>
        <v>0.58844375420075556</v>
      </c>
      <c r="F283" s="16">
        <f>'Monte Carlo Inputs'!$C$17*(1+$D283)</f>
        <v>2766.1484881911406</v>
      </c>
      <c r="G283" s="16">
        <f t="shared" ref="G283:J283" si="277">F283*(1+$D283)</f>
        <v>3149.9639614351536</v>
      </c>
      <c r="H283" s="16">
        <f t="shared" si="277"/>
        <v>3587.0355480550102</v>
      </c>
      <c r="I283" s="16">
        <f t="shared" si="277"/>
        <v>4084.7527719485588</v>
      </c>
      <c r="J283" s="16">
        <f t="shared" si="277"/>
        <v>4651.530486501204</v>
      </c>
      <c r="K283" s="16">
        <f>F283*$E283*(1-'Monte Carlo Inputs'!$C$11)+F283*'Monte Carlo Inputs'!$C$12-F283*'Monte Carlo Inputs'!$C$13-'Monte Carlo Inputs'!$C$14*(F283-'Monte Carlo Inputs'!$C$17)</f>
        <v>1269.8061495054289</v>
      </c>
      <c r="L283" s="16">
        <f>G283*$E283*(1-'Monte Carlo Inputs'!$C$11)+G283*'Monte Carlo Inputs'!$C$12-G283*'Monte Carlo Inputs'!$C$13-'Monte Carlo Inputs'!$C$14*(G283-F283)</f>
        <v>1445.9974314561998</v>
      </c>
      <c r="M283" s="16">
        <f>H283*$E283*(1-'Monte Carlo Inputs'!$C$11)+H283*'Monte Carlo Inputs'!$C$12-H283*'Monte Carlo Inputs'!$C$13-'Monte Carlo Inputs'!$C$14*(H283-G283)</f>
        <v>1646.6360417236176</v>
      </c>
      <c r="N283" s="16">
        <f>I283*$E283*(1-'Monte Carlo Inputs'!$C$11)+I283*'Monte Carlo Inputs'!$C$12-I283*'Monte Carlo Inputs'!$C$13-'Monte Carlo Inputs'!$C$14*(I283-H283)</f>
        <v>1875.1141564426446</v>
      </c>
      <c r="O283" s="16">
        <f>J283*$E283*(1-'Monte Carlo Inputs'!$C$11)+J283*'Monte Carlo Inputs'!$C$12-J283*'Monte Carlo Inputs'!$C$13-'Monte Carlo Inputs'!$C$14*(J283-I283)</f>
        <v>2135.2946313571388</v>
      </c>
    </row>
    <row r="284" spans="1:15">
      <c r="A284">
        <v>280</v>
      </c>
      <c r="B284" s="39">
        <v>0.46937807722553099</v>
      </c>
      <c r="C284" s="39">
        <v>1.2333960796809964</v>
      </c>
      <c r="D284" s="29">
        <f>'Monte Carlo Inputs'!$C$6+'Monte Carlo Inputs'!$D$6*B284</f>
        <v>0.15671820693567651</v>
      </c>
      <c r="E284" s="29">
        <f>'Monte Carlo Inputs'!$C$7+'Monte Carlo Inputs'!$D$7*C284</f>
        <v>0.62696740441921839</v>
      </c>
      <c r="F284" s="16">
        <f>'Monte Carlo Inputs'!$C$17*(1+$D284)</f>
        <v>2809.7841964674521</v>
      </c>
      <c r="G284" s="16">
        <f t="shared" ref="G284:J284" si="278">F284*(1+$D284)</f>
        <v>3250.1285376140318</v>
      </c>
      <c r="H284" s="16">
        <f t="shared" si="278"/>
        <v>3759.4828543393751</v>
      </c>
      <c r="I284" s="16">
        <f t="shared" si="278"/>
        <v>4348.6622662768614</v>
      </c>
      <c r="J284" s="16">
        <f t="shared" si="278"/>
        <v>5030.1768192166064</v>
      </c>
      <c r="K284" s="16">
        <f>F284*$E284*(1-'Monte Carlo Inputs'!$C$11)+F284*'Monte Carlo Inputs'!$C$12-F284*'Monte Carlo Inputs'!$C$13-'Monte Carlo Inputs'!$C$14*(F284-'Monte Carlo Inputs'!$C$17)</f>
        <v>1367.5024736318246</v>
      </c>
      <c r="L284" s="16">
        <f>G284*$E284*(1-'Monte Carlo Inputs'!$C$11)+G284*'Monte Carlo Inputs'!$C$12-G284*'Monte Carlo Inputs'!$C$13-'Monte Carlo Inputs'!$C$14*(G284-F284)</f>
        <v>1581.8150092795061</v>
      </c>
      <c r="M284" s="16">
        <f>H284*$E284*(1-'Monte Carlo Inputs'!$C$11)+H284*'Monte Carlo Inputs'!$C$12-H284*'Monte Carlo Inputs'!$C$13-'Monte Carlo Inputs'!$C$14*(H284-G284)</f>
        <v>1829.7142212377307</v>
      </c>
      <c r="N284" s="16">
        <f>I284*$E284*(1-'Monte Carlo Inputs'!$C$11)+I284*'Monte Carlo Inputs'!$C$12-I284*'Monte Carlo Inputs'!$C$13-'Monte Carlo Inputs'!$C$14*(I284-H284)</f>
        <v>2116.463753194816</v>
      </c>
      <c r="O284" s="16">
        <f>J284*$E284*(1-'Monte Carlo Inputs'!$C$11)+J284*'Monte Carlo Inputs'!$C$12-J284*'Monte Carlo Inputs'!$C$13-'Monte Carlo Inputs'!$C$14*(J284-I284)</f>
        <v>2448.1521576398595</v>
      </c>
    </row>
    <row r="285" spans="1:15">
      <c r="A285">
        <v>281</v>
      </c>
      <c r="B285" s="39">
        <v>-7.1722009645026161E-2</v>
      </c>
      <c r="C285" s="39">
        <v>0.58835567941491951</v>
      </c>
      <c r="D285" s="29">
        <f>'Monte Carlo Inputs'!$C$6+'Monte Carlo Inputs'!$D$6*B285</f>
        <v>0.12166344530207324</v>
      </c>
      <c r="E285" s="29">
        <f>'Monte Carlo Inputs'!$C$7+'Monte Carlo Inputs'!$D$7*C285</f>
        <v>0.60388019489797928</v>
      </c>
      <c r="F285" s="16">
        <f>'Monte Carlo Inputs'!$C$17*(1+$D285)</f>
        <v>2724.6326749832665</v>
      </c>
      <c r="G285" s="16">
        <f t="shared" ref="G285:J285" si="279">F285*(1+$D285)</f>
        <v>3056.1208734043348</v>
      </c>
      <c r="H285" s="16">
        <f t="shared" si="279"/>
        <v>3427.9390681222876</v>
      </c>
      <c r="I285" s="16">
        <f t="shared" si="279"/>
        <v>3844.9939454356236</v>
      </c>
      <c r="J285" s="16">
        <f t="shared" si="279"/>
        <v>4312.7891560029339</v>
      </c>
      <c r="K285" s="16">
        <f>F285*$E285*(1-'Monte Carlo Inputs'!$C$11)+F285*'Monte Carlo Inputs'!$C$12-F285*'Monte Carlo Inputs'!$C$13-'Monte Carlo Inputs'!$C$14*(F285-'Monte Carlo Inputs'!$C$17)</f>
        <v>1280.0648679224921</v>
      </c>
      <c r="L285" s="16">
        <f>G285*$E285*(1-'Monte Carlo Inputs'!$C$11)+G285*'Monte Carlo Inputs'!$C$12-G285*'Monte Carlo Inputs'!$C$13-'Monte Carlo Inputs'!$C$14*(G285-F285)</f>
        <v>1435.8019699640861</v>
      </c>
      <c r="M285" s="16">
        <f>H285*$E285*(1-'Monte Carlo Inputs'!$C$11)+H285*'Monte Carlo Inputs'!$C$12-H285*'Monte Carlo Inputs'!$C$13-'Monte Carlo Inputs'!$C$14*(H285-G285)</f>
        <v>1610.4865844014207</v>
      </c>
      <c r="N285" s="16">
        <f>I285*$E285*(1-'Monte Carlo Inputs'!$C$11)+I285*'Monte Carlo Inputs'!$C$12-I285*'Monte Carlo Inputs'!$C$13-'Monte Carlo Inputs'!$C$14*(I285-H285)</f>
        <v>1806.4239308724657</v>
      </c>
      <c r="O285" s="16">
        <f>J285*$E285*(1-'Monte Carlo Inputs'!$C$11)+J285*'Monte Carlo Inputs'!$C$12-J285*'Monte Carlo Inputs'!$C$13-'Monte Carlo Inputs'!$C$14*(J285-I285)</f>
        <v>2026.1996899785242</v>
      </c>
    </row>
    <row r="286" spans="1:15">
      <c r="A286">
        <v>282</v>
      </c>
      <c r="B286" s="39">
        <v>0.88346059684965272</v>
      </c>
      <c r="C286" s="39">
        <v>0.661630506439296</v>
      </c>
      <c r="D286" s="29">
        <f>'Monte Carlo Inputs'!$C$6+'Monte Carlo Inputs'!$D$6*B286</f>
        <v>0.18354423113023161</v>
      </c>
      <c r="E286" s="29">
        <f>'Monte Carlo Inputs'!$C$7+'Monte Carlo Inputs'!$D$7*C286</f>
        <v>0.60650283881833922</v>
      </c>
      <c r="F286" s="16">
        <f>'Monte Carlo Inputs'!$C$17*(1+$D286)</f>
        <v>2874.9472918384458</v>
      </c>
      <c r="G286" s="16">
        <f t="shared" ref="G286:J286" si="280">F286*(1+$D286)</f>
        <v>3402.6272820588747</v>
      </c>
      <c r="H286" s="16">
        <f t="shared" si="280"/>
        <v>4027.1598903671202</v>
      </c>
      <c r="I286" s="16">
        <f t="shared" si="280"/>
        <v>4766.321856083061</v>
      </c>
      <c r="J286" s="16">
        <f t="shared" si="280"/>
        <v>5641.1527364770445</v>
      </c>
      <c r="K286" s="16">
        <f>F286*$E286*(1-'Monte Carlo Inputs'!$C$11)+F286*'Monte Carlo Inputs'!$C$12-F286*'Monte Carlo Inputs'!$C$13-'Monte Carlo Inputs'!$C$14*(F286-'Monte Carlo Inputs'!$C$17)</f>
        <v>1358.2961842115656</v>
      </c>
      <c r="L286" s="16">
        <f>G286*$E286*(1-'Monte Carlo Inputs'!$C$11)+G286*'Monte Carlo Inputs'!$C$12-G286*'Monte Carlo Inputs'!$C$13-'Monte Carlo Inputs'!$C$14*(G286-F286)</f>
        <v>1607.6036129898046</v>
      </c>
      <c r="M286" s="16">
        <f>H286*$E286*(1-'Monte Carlo Inputs'!$C$11)+H286*'Monte Carlo Inputs'!$C$12-H286*'Monte Carlo Inputs'!$C$13-'Monte Carlo Inputs'!$C$14*(H286-G286)</f>
        <v>1902.6699820982005</v>
      </c>
      <c r="N286" s="16">
        <f>I286*$E286*(1-'Monte Carlo Inputs'!$C$11)+I286*'Monte Carlo Inputs'!$C$12-I286*'Monte Carlo Inputs'!$C$13-'Monte Carlo Inputs'!$C$14*(I286-H286)</f>
        <v>2251.8940810569861</v>
      </c>
      <c r="O286" s="16">
        <f>J286*$E286*(1-'Monte Carlo Inputs'!$C$11)+J286*'Monte Carlo Inputs'!$C$12-J286*'Monte Carlo Inputs'!$C$13-'Monte Carlo Inputs'!$C$14*(J286-I286)</f>
        <v>2665.2162487513101</v>
      </c>
    </row>
    <row r="287" spans="1:15">
      <c r="A287">
        <v>283</v>
      </c>
      <c r="B287" s="39">
        <v>2.2725997584147559</v>
      </c>
      <c r="C287" s="39">
        <v>-0.74355016956413256</v>
      </c>
      <c r="D287" s="29">
        <f>'Monte Carlo Inputs'!$C$6+'Monte Carlo Inputs'!$D$6*B287</f>
        <v>0.27353856557249773</v>
      </c>
      <c r="E287" s="29">
        <f>'Monte Carlo Inputs'!$C$7+'Monte Carlo Inputs'!$D$7*C287</f>
        <v>0.55620877868085705</v>
      </c>
      <c r="F287" s="16">
        <f>'Monte Carlo Inputs'!$C$17*(1+$D287)</f>
        <v>3093.5525296321548</v>
      </c>
      <c r="G287" s="16">
        <f t="shared" ref="G287:J287" si="281">F287*(1+$D287)</f>
        <v>3939.7584511109062</v>
      </c>
      <c r="H287" s="16">
        <f t="shared" si="281"/>
        <v>5017.4343265299094</v>
      </c>
      <c r="I287" s="16">
        <f t="shared" si="281"/>
        <v>6389.8961150631121</v>
      </c>
      <c r="J287" s="16">
        <f t="shared" si="281"/>
        <v>8137.7791325347516</v>
      </c>
      <c r="K287" s="16">
        <f>F287*$E287*(1-'Monte Carlo Inputs'!$C$11)+F287*'Monte Carlo Inputs'!$C$12-F287*'Monte Carlo Inputs'!$C$13-'Monte Carlo Inputs'!$C$14*(F287-'Monte Carlo Inputs'!$C$17)</f>
        <v>1353.9628494442427</v>
      </c>
      <c r="L287" s="16">
        <f>G287*$E287*(1-'Monte Carlo Inputs'!$C$11)+G287*'Monte Carlo Inputs'!$C$12-G287*'Monte Carlo Inputs'!$C$13-'Monte Carlo Inputs'!$C$14*(G287-F287)</f>
        <v>1724.3239051196726</v>
      </c>
      <c r="M287" s="16">
        <f>H287*$E287*(1-'Monte Carlo Inputs'!$C$11)+H287*'Monte Carlo Inputs'!$C$12-H287*'Monte Carlo Inputs'!$C$13-'Monte Carlo Inputs'!$C$14*(H287-G287)</f>
        <v>2195.9929927084754</v>
      </c>
      <c r="N287" s="16">
        <f>I287*$E287*(1-'Monte Carlo Inputs'!$C$11)+I287*'Monte Carlo Inputs'!$C$12-I287*'Monte Carlo Inputs'!$C$13-'Monte Carlo Inputs'!$C$14*(I287-H287)</f>
        <v>2796.6817659412091</v>
      </c>
      <c r="O287" s="16">
        <f>J287*$E287*(1-'Monte Carlo Inputs'!$C$11)+J287*'Monte Carlo Inputs'!$C$12-J287*'Monte Carlo Inputs'!$C$13-'Monte Carlo Inputs'!$C$14*(J287-I287)</f>
        <v>3561.6820845595266</v>
      </c>
    </row>
    <row r="288" spans="1:15">
      <c r="A288">
        <v>284</v>
      </c>
      <c r="B288" s="39">
        <v>-1.3853093329947339</v>
      </c>
      <c r="C288" s="39">
        <v>0.15991816354602251</v>
      </c>
      <c r="D288" s="29">
        <f>'Monte Carlo Inputs'!$C$6+'Monte Carlo Inputs'!$D$6*B288</f>
        <v>3.6563679801642837E-2</v>
      </c>
      <c r="E288" s="29">
        <f>'Monte Carlo Inputs'!$C$7+'Monte Carlo Inputs'!$D$7*C288</f>
        <v>0.58854561013159212</v>
      </c>
      <c r="F288" s="16">
        <f>'Monte Carlo Inputs'!$C$17*(1+$D288)</f>
        <v>2517.9168346061711</v>
      </c>
      <c r="G288" s="16">
        <f t="shared" ref="G288:J288" si="282">F288*(1+$D288)</f>
        <v>2609.9811395138772</v>
      </c>
      <c r="H288" s="16">
        <f t="shared" si="282"/>
        <v>2705.4116541873896</v>
      </c>
      <c r="I288" s="16">
        <f t="shared" si="282"/>
        <v>2804.3314596427304</v>
      </c>
      <c r="J288" s="16">
        <f t="shared" si="282"/>
        <v>2906.868137190781</v>
      </c>
      <c r="K288" s="16">
        <f>F288*$E288*(1-'Monte Carlo Inputs'!$C$11)+F288*'Monte Carlo Inputs'!$C$12-F288*'Monte Carlo Inputs'!$C$13-'Monte Carlo Inputs'!$C$14*(F288-'Monte Carlo Inputs'!$C$17)</f>
        <v>1152.3831949099745</v>
      </c>
      <c r="L288" s="16">
        <f>G288*$E288*(1-'Monte Carlo Inputs'!$C$11)+G288*'Monte Carlo Inputs'!$C$12-G288*'Monte Carlo Inputs'!$C$13-'Monte Carlo Inputs'!$C$14*(G288-F288)</f>
        <v>1194.518565057457</v>
      </c>
      <c r="M288" s="16">
        <f>H288*$E288*(1-'Monte Carlo Inputs'!$C$11)+H288*'Monte Carlo Inputs'!$C$12-H288*'Monte Carlo Inputs'!$C$13-'Monte Carlo Inputs'!$C$14*(H288-G288)</f>
        <v>1238.1945593873356</v>
      </c>
      <c r="N288" s="16">
        <f>I288*$E288*(1-'Monte Carlo Inputs'!$C$11)+I288*'Monte Carlo Inputs'!$C$12-I288*'Monte Carlo Inputs'!$C$13-'Monte Carlo Inputs'!$C$14*(I288-H288)</f>
        <v>1283.4675087889107</v>
      </c>
      <c r="O288" s="16">
        <f>J288*$E288*(1-'Monte Carlo Inputs'!$C$11)+J288*'Monte Carlo Inputs'!$C$12-J288*'Monte Carlo Inputs'!$C$13-'Monte Carlo Inputs'!$C$14*(J288-I288)</f>
        <v>1330.3958038160804</v>
      </c>
    </row>
    <row r="289" spans="1:15">
      <c r="A289">
        <v>285</v>
      </c>
      <c r="B289" s="39">
        <v>2.2150180573486091</v>
      </c>
      <c r="C289" s="39">
        <v>8.0460427958870567E-2</v>
      </c>
      <c r="D289" s="29">
        <f>'Monte Carlo Inputs'!$C$6+'Monte Carlo Inputs'!$D$6*B289</f>
        <v>0.26980817843283711</v>
      </c>
      <c r="E289" s="29">
        <f>'Monte Carlo Inputs'!$C$7+'Monte Carlo Inputs'!$D$7*C289</f>
        <v>0.58570166828108616</v>
      </c>
      <c r="F289" s="16">
        <f>'Monte Carlo Inputs'!$C$17*(1+$D289)</f>
        <v>3084.4910462312055</v>
      </c>
      <c r="G289" s="16">
        <f t="shared" ref="G289:J289" si="283">F289*(1+$D289)</f>
        <v>3916.7119568072435</v>
      </c>
      <c r="H289" s="16">
        <f t="shared" si="283"/>
        <v>4973.4728753195195</v>
      </c>
      <c r="I289" s="16">
        <f t="shared" si="283"/>
        <v>6315.3565322946042</v>
      </c>
      <c r="J289" s="16">
        <f t="shared" si="283"/>
        <v>8019.2913744269308</v>
      </c>
      <c r="K289" s="16">
        <f>F289*$E289*(1-'Monte Carlo Inputs'!$C$11)+F289*'Monte Carlo Inputs'!$C$12-F289*'Monte Carlo Inputs'!$C$13-'Monte Carlo Inputs'!$C$14*(F289-'Monte Carlo Inputs'!$C$17)</f>
        <v>1414.6098071453644</v>
      </c>
      <c r="L289" s="16">
        <f>G289*$E289*(1-'Monte Carlo Inputs'!$C$11)+G289*'Monte Carlo Inputs'!$C$12-G289*'Monte Carlo Inputs'!$C$13-'Monte Carlo Inputs'!$C$14*(G289-F289)</f>
        <v>1796.2831024044822</v>
      </c>
      <c r="M289" s="16">
        <f>H289*$E289*(1-'Monte Carlo Inputs'!$C$11)+H289*'Monte Carlo Inputs'!$C$12-H289*'Monte Carlo Inputs'!$C$13-'Monte Carlo Inputs'!$C$14*(H289-G289)</f>
        <v>2280.9349742139216</v>
      </c>
      <c r="N289" s="16">
        <f>I289*$E289*(1-'Monte Carlo Inputs'!$C$11)+I289*'Monte Carlo Inputs'!$C$12-I289*'Monte Carlo Inputs'!$C$13-'Monte Carlo Inputs'!$C$14*(I289-H289)</f>
        <v>2896.3498847303304</v>
      </c>
      <c r="O289" s="16">
        <f>J289*$E289*(1-'Monte Carlo Inputs'!$C$11)+J289*'Monte Carlo Inputs'!$C$12-J289*'Monte Carlo Inputs'!$C$13-'Monte Carlo Inputs'!$C$14*(J289-I289)</f>
        <v>3677.8087712335782</v>
      </c>
    </row>
    <row r="290" spans="1:15">
      <c r="A290">
        <v>286</v>
      </c>
      <c r="B290" s="39">
        <v>0.28761011654401736</v>
      </c>
      <c r="C290" s="39">
        <v>-1.3600564561345554</v>
      </c>
      <c r="D290" s="29">
        <f>'Monte Carlo Inputs'!$C$6+'Monte Carlo Inputs'!$D$6*B290</f>
        <v>0.14494250648963147</v>
      </c>
      <c r="E290" s="29">
        <f>'Monte Carlo Inputs'!$C$7+'Monte Carlo Inputs'!$D$7*C290</f>
        <v>0.5341428587736059</v>
      </c>
      <c r="F290" s="16">
        <f>'Monte Carlo Inputs'!$C$17*(1+$D290)</f>
        <v>2781.1798425139641</v>
      </c>
      <c r="G290" s="16">
        <f t="shared" ref="G290:J290" si="284">F290*(1+$D290)</f>
        <v>3184.2910198863765</v>
      </c>
      <c r="H290" s="16">
        <f t="shared" si="284"/>
        <v>3645.830141701133</v>
      </c>
      <c r="I290" s="16">
        <f t="shared" si="284"/>
        <v>4174.2659006747435</v>
      </c>
      <c r="J290" s="16">
        <f t="shared" si="284"/>
        <v>4779.2944630727397</v>
      </c>
      <c r="K290" s="16">
        <f>F290*$E290*(1-'Monte Carlo Inputs'!$C$11)+F290*'Monte Carlo Inputs'!$C$12-F290*'Monte Carlo Inputs'!$C$13-'Monte Carlo Inputs'!$C$14*(F290-'Monte Carlo Inputs'!$C$17)</f>
        <v>1169.4654397836507</v>
      </c>
      <c r="L290" s="16">
        <f>G290*$E290*(1-'Monte Carlo Inputs'!$C$11)+G290*'Monte Carlo Inputs'!$C$12-G290*'Monte Carlo Inputs'!$C$13-'Monte Carlo Inputs'!$C$14*(G290-F290)</f>
        <v>1338.970691878892</v>
      </c>
      <c r="M290" s="16">
        <f>H290*$E290*(1-'Monte Carlo Inputs'!$C$11)+H290*'Monte Carlo Inputs'!$C$12-H290*'Monte Carlo Inputs'!$C$13-'Monte Carlo Inputs'!$C$14*(H290-G290)</f>
        <v>1533.0444600759747</v>
      </c>
      <c r="N290" s="16">
        <f>I290*$E290*(1-'Monte Carlo Inputs'!$C$11)+I290*'Monte Carlo Inputs'!$C$12-I290*'Monte Carlo Inputs'!$C$13-'Monte Carlo Inputs'!$C$14*(I290-H290)</f>
        <v>1755.2477666794305</v>
      </c>
      <c r="O290" s="16">
        <f>J290*$E290*(1-'Monte Carlo Inputs'!$C$11)+J290*'Monte Carlo Inputs'!$C$12-J290*'Monte Carlo Inputs'!$C$13-'Monte Carlo Inputs'!$C$14*(J290-I290)</f>
        <v>2009.6577774922748</v>
      </c>
    </row>
    <row r="291" spans="1:15">
      <c r="A291">
        <v>287</v>
      </c>
      <c r="B291" s="39">
        <v>-1.4821931094078575</v>
      </c>
      <c r="C291" s="39">
        <v>-0.13682697329786034</v>
      </c>
      <c r="D291" s="29">
        <f>'Monte Carlo Inputs'!$C$6+'Monte Carlo Inputs'!$D$6*B291</f>
        <v>3.0287137308427872E-2</v>
      </c>
      <c r="E291" s="29">
        <f>'Monte Carlo Inputs'!$C$7+'Monte Carlo Inputs'!$D$7*C291</f>
        <v>0.57792454337996313</v>
      </c>
      <c r="F291" s="16">
        <f>'Monte Carlo Inputs'!$C$17*(1+$D291)</f>
        <v>2502.6704852359026</v>
      </c>
      <c r="G291" s="16">
        <f t="shared" ref="G291:J291" si="285">F291*(1+$D291)</f>
        <v>2578.4692098599921</v>
      </c>
      <c r="H291" s="16">
        <f t="shared" si="285"/>
        <v>2656.5636608645755</v>
      </c>
      <c r="I291" s="16">
        <f t="shared" si="285"/>
        <v>2737.0233692297606</v>
      </c>
      <c r="J291" s="16">
        <f t="shared" si="285"/>
        <v>2819.9199718299983</v>
      </c>
      <c r="K291" s="16">
        <f>F291*$E291*(1-'Monte Carlo Inputs'!$C$11)+F291*'Monte Carlo Inputs'!$C$12-F291*'Monte Carlo Inputs'!$C$13-'Monte Carlo Inputs'!$C$14*(F291-'Monte Carlo Inputs'!$C$17)</f>
        <v>1126.2444365739605</v>
      </c>
      <c r="L291" s="16">
        <f>G291*$E291*(1-'Monte Carlo Inputs'!$C$11)+G291*'Monte Carlo Inputs'!$C$12-G291*'Monte Carlo Inputs'!$C$13-'Monte Carlo Inputs'!$C$14*(G291-F291)</f>
        <v>1160.3551564673289</v>
      </c>
      <c r="M291" s="16">
        <f>H291*$E291*(1-'Monte Carlo Inputs'!$C$11)+H291*'Monte Carlo Inputs'!$C$12-H291*'Monte Carlo Inputs'!$C$13-'Monte Carlo Inputs'!$C$14*(H291-G291)</f>
        <v>1195.4989924177971</v>
      </c>
      <c r="N291" s="16">
        <f>I291*$E291*(1-'Monte Carlo Inputs'!$C$11)+I291*'Monte Carlo Inputs'!$C$12-I291*'Monte Carlo Inputs'!$C$13-'Monte Carlo Inputs'!$C$14*(I291-H291)</f>
        <v>1231.7072345532422</v>
      </c>
      <c r="O291" s="16">
        <f>J291*$E291*(1-'Monte Carlo Inputs'!$C$11)+J291*'Monte Carlo Inputs'!$C$12-J291*'Monte Carlo Inputs'!$C$13-'Monte Carlo Inputs'!$C$14*(J291-I291)</f>
        <v>1269.0121206899403</v>
      </c>
    </row>
    <row r="292" spans="1:15">
      <c r="A292">
        <v>288</v>
      </c>
      <c r="B292" s="39">
        <v>-0.85146556519927508</v>
      </c>
      <c r="C292" s="39">
        <v>1.1942404212935775</v>
      </c>
      <c r="D292" s="29">
        <f>'Monte Carlo Inputs'!$C$6+'Monte Carlo Inputs'!$D$6*B292</f>
        <v>7.1148346268590193E-2</v>
      </c>
      <c r="E292" s="29">
        <f>'Monte Carlo Inputs'!$C$7+'Monte Carlo Inputs'!$D$7*C292</f>
        <v>0.62556594973706281</v>
      </c>
      <c r="F292" s="16">
        <f>'Monte Carlo Inputs'!$C$17*(1+$D292)</f>
        <v>2601.9264479210328</v>
      </c>
      <c r="G292" s="16">
        <f t="shared" ref="G292:J292" si="286">F292*(1+$D292)</f>
        <v>2787.0492118031216</v>
      </c>
      <c r="H292" s="16">
        <f t="shared" si="286"/>
        <v>2985.3431541920913</v>
      </c>
      <c r="I292" s="16">
        <f t="shared" si="286"/>
        <v>3197.7453826571154</v>
      </c>
      <c r="J292" s="16">
        <f t="shared" si="286"/>
        <v>3425.2596784211896</v>
      </c>
      <c r="K292" s="16">
        <f>F292*$E292*(1-'Monte Carlo Inputs'!$C$11)+F292*'Monte Carlo Inputs'!$C$12-F292*'Monte Carlo Inputs'!$C$13-'Monte Carlo Inputs'!$C$14*(F292-'Monte Carlo Inputs'!$C$17)</f>
        <v>1260.7324741804334</v>
      </c>
      <c r="L292" s="16">
        <f>G292*$E292*(1-'Monte Carlo Inputs'!$C$11)+G292*'Monte Carlo Inputs'!$C$12-G292*'Monte Carlo Inputs'!$C$13-'Monte Carlo Inputs'!$C$14*(G292-F292)</f>
        <v>1350.4315048054796</v>
      </c>
      <c r="M292" s="16">
        <f>H292*$E292*(1-'Monte Carlo Inputs'!$C$11)+H292*'Monte Carlo Inputs'!$C$12-H292*'Monte Carlo Inputs'!$C$13-'Monte Carlo Inputs'!$C$14*(H292-G292)</f>
        <v>1446.5124731213928</v>
      </c>
      <c r="N292" s="16">
        <f>I292*$E292*(1-'Monte Carlo Inputs'!$C$11)+I292*'Monte Carlo Inputs'!$C$12-I292*'Monte Carlo Inputs'!$C$13-'Monte Carlo Inputs'!$C$14*(I292-H292)</f>
        <v>1549.4294434408685</v>
      </c>
      <c r="O292" s="16">
        <f>J292*$E292*(1-'Monte Carlo Inputs'!$C$11)+J292*'Monte Carlo Inputs'!$C$12-J292*'Monte Carlo Inputs'!$C$13-'Monte Carlo Inputs'!$C$14*(J292-I292)</f>
        <v>1659.6687860015484</v>
      </c>
    </row>
    <row r="293" spans="1:15">
      <c r="A293">
        <v>289</v>
      </c>
      <c r="B293" s="39">
        <v>1.0314410427599303</v>
      </c>
      <c r="C293" s="39">
        <v>-0.47033659555391061</v>
      </c>
      <c r="D293" s="29">
        <f>'Monte Carlo Inputs'!$C$6+'Monte Carlo Inputs'!$D$6*B293</f>
        <v>0.19313103287668937</v>
      </c>
      <c r="E293" s="29">
        <f>'Monte Carlo Inputs'!$C$7+'Monte Carlo Inputs'!$D$7*C293</f>
        <v>0.56598760652577751</v>
      </c>
      <c r="F293" s="16">
        <f>'Monte Carlo Inputs'!$C$17*(1+$D293)</f>
        <v>2898.2345919607665</v>
      </c>
      <c r="G293" s="16">
        <f t="shared" ref="G293:J293" si="287">F293*(1+$D293)</f>
        <v>3457.9736322250997</v>
      </c>
      <c r="H293" s="16">
        <f t="shared" si="287"/>
        <v>4125.8156514770899</v>
      </c>
      <c r="I293" s="16">
        <f t="shared" si="287"/>
        <v>4922.6386897056709</v>
      </c>
      <c r="J293" s="16">
        <f t="shared" si="287"/>
        <v>5873.35298432728</v>
      </c>
      <c r="K293" s="16">
        <f>F293*$E293*(1-'Monte Carlo Inputs'!$C$11)+F293*'Monte Carlo Inputs'!$C$12-F293*'Monte Carlo Inputs'!$C$13-'Monte Carlo Inputs'!$C$14*(F293-'Monte Carlo Inputs'!$C$17)</f>
        <v>1286.0735348783357</v>
      </c>
      <c r="L293" s="16">
        <f>G293*$E293*(1-'Monte Carlo Inputs'!$C$11)+G293*'Monte Carlo Inputs'!$C$12-G293*'Monte Carlo Inputs'!$C$13-'Monte Carlo Inputs'!$C$14*(G293-F293)</f>
        <v>1534.4542450247641</v>
      </c>
      <c r="M293" s="16">
        <f>H293*$E293*(1-'Monte Carlo Inputs'!$C$11)+H293*'Monte Carlo Inputs'!$C$12-H293*'Monte Carlo Inputs'!$C$13-'Monte Carlo Inputs'!$C$14*(H293-G293)</f>
        <v>1830.8049782684168</v>
      </c>
      <c r="N293" s="16">
        <f>I293*$E293*(1-'Monte Carlo Inputs'!$C$11)+I293*'Monte Carlo Inputs'!$C$12-I293*'Monte Carlo Inputs'!$C$13-'Monte Carlo Inputs'!$C$14*(I293-H293)</f>
        <v>2184.3902347171811</v>
      </c>
      <c r="O293" s="16">
        <f>J293*$E293*(1-'Monte Carlo Inputs'!$C$11)+J293*'Monte Carlo Inputs'!$C$12-J293*'Monte Carlo Inputs'!$C$13-'Monte Carlo Inputs'!$C$14*(J293-I293)</f>
        <v>2606.2637769538646</v>
      </c>
    </row>
    <row r="294" spans="1:15">
      <c r="A294">
        <v>290</v>
      </c>
      <c r="B294" s="39">
        <v>0.68709981904458672</v>
      </c>
      <c r="C294" s="39">
        <v>-1.867539876503592</v>
      </c>
      <c r="D294" s="29">
        <f>'Monte Carlo Inputs'!$C$6+'Monte Carlo Inputs'!$D$6*B294</f>
        <v>0.17082314601646748</v>
      </c>
      <c r="E294" s="29">
        <f>'Monte Carlo Inputs'!$C$7+'Monte Carlo Inputs'!$D$7*C294</f>
        <v>0.5159790723661466</v>
      </c>
      <c r="F294" s="16">
        <f>'Monte Carlo Inputs'!$C$17*(1+$D294)</f>
        <v>2844.0465039886017</v>
      </c>
      <c r="G294" s="16">
        <f t="shared" ref="G294:J294" si="288">F294*(1+$D294)</f>
        <v>3329.8754752170707</v>
      </c>
      <c r="H294" s="16">
        <f t="shared" si="288"/>
        <v>3898.6952797367308</v>
      </c>
      <c r="I294" s="16">
        <f t="shared" si="288"/>
        <v>4564.6826727809112</v>
      </c>
      <c r="J294" s="16">
        <f t="shared" si="288"/>
        <v>5344.4361275122037</v>
      </c>
      <c r="K294" s="16">
        <f>F294*$E294*(1-'Monte Carlo Inputs'!$C$11)+F294*'Monte Carlo Inputs'!$C$12-F294*'Monte Carlo Inputs'!$C$13-'Monte Carlo Inputs'!$C$14*(F294-'Monte Carlo Inputs'!$C$17)</f>
        <v>1160.0619504237675</v>
      </c>
      <c r="L294" s="16">
        <f>G294*$E294*(1-'Monte Carlo Inputs'!$C$11)+G294*'Monte Carlo Inputs'!$C$12-G294*'Monte Carlo Inputs'!$C$13-'Monte Carlo Inputs'!$C$14*(G294-F294)</f>
        <v>1358.2273823691548</v>
      </c>
      <c r="M294" s="16">
        <f>H294*$E294*(1-'Monte Carlo Inputs'!$C$11)+H294*'Monte Carlo Inputs'!$C$12-H294*'Monte Carlo Inputs'!$C$13-'Monte Carlo Inputs'!$C$14*(H294-G294)</f>
        <v>1590.2440568311658</v>
      </c>
      <c r="N294" s="16">
        <f>I294*$E294*(1-'Monte Carlo Inputs'!$C$11)+I294*'Monte Carlo Inputs'!$C$12-I294*'Monte Carlo Inputs'!$C$13-'Monte Carlo Inputs'!$C$14*(I294-H294)</f>
        <v>1861.8945495530552</v>
      </c>
      <c r="O294" s="16">
        <f>J294*$E294*(1-'Monte Carlo Inputs'!$C$11)+J294*'Monte Carlo Inputs'!$C$12-J294*'Monte Carlo Inputs'!$C$13-'Monte Carlo Inputs'!$C$14*(J294-I294)</f>
        <v>2179.9492340586226</v>
      </c>
    </row>
    <row r="295" spans="1:15">
      <c r="A295">
        <v>291</v>
      </c>
      <c r="B295" s="39">
        <v>-0.10084286609175259</v>
      </c>
      <c r="C295" s="39">
        <v>0.32872295291402842</v>
      </c>
      <c r="D295" s="29">
        <f>'Monte Carlo Inputs'!$C$6+'Monte Carlo Inputs'!$D$6*B295</f>
        <v>0.11977687254764939</v>
      </c>
      <c r="E295" s="29">
        <f>'Monte Carlo Inputs'!$C$7+'Monte Carlo Inputs'!$D$7*C295</f>
        <v>0.59458745113677602</v>
      </c>
      <c r="F295" s="16">
        <f>'Monte Carlo Inputs'!$C$17*(1+$D295)</f>
        <v>2720.0500011054955</v>
      </c>
      <c r="G295" s="16">
        <f t="shared" ref="G295:J295" si="289">F295*(1+$D295)</f>
        <v>3045.8490834111421</v>
      </c>
      <c r="H295" s="16">
        <f t="shared" si="289"/>
        <v>3410.671360874253</v>
      </c>
      <c r="I295" s="16">
        <f t="shared" si="289"/>
        <v>3819.1909097676062</v>
      </c>
      <c r="J295" s="16">
        <f t="shared" si="289"/>
        <v>4276.6416526019821</v>
      </c>
      <c r="K295" s="16">
        <f>F295*$E295*(1-'Monte Carlo Inputs'!$C$11)+F295*'Monte Carlo Inputs'!$C$12-F295*'Monte Carlo Inputs'!$C$13-'Monte Carlo Inputs'!$C$14*(F295-'Monte Carlo Inputs'!$C$17)</f>
        <v>1259.8571456237134</v>
      </c>
      <c r="L295" s="16">
        <f>G295*$E295*(1-'Monte Carlo Inputs'!$C$11)+G295*'Monte Carlo Inputs'!$C$12-G295*'Monte Carlo Inputs'!$C$13-'Monte Carlo Inputs'!$C$14*(G295-F295)</f>
        <v>1410.7588943833302</v>
      </c>
      <c r="M295" s="16">
        <f>H295*$E295*(1-'Monte Carlo Inputs'!$C$11)+H295*'Monte Carlo Inputs'!$C$12-H295*'Monte Carlo Inputs'!$C$13-'Monte Carlo Inputs'!$C$14*(H295-G295)</f>
        <v>1579.735182671345</v>
      </c>
      <c r="N295" s="16">
        <f>I295*$E295*(1-'Monte Carlo Inputs'!$C$11)+I295*'Monte Carlo Inputs'!$C$12-I295*'Monte Carlo Inputs'!$C$13-'Monte Carlo Inputs'!$C$14*(I295-H295)</f>
        <v>1768.9509223052082</v>
      </c>
      <c r="O295" s="16">
        <f>J295*$E295*(1-'Monte Carlo Inputs'!$C$11)+J295*'Monte Carlo Inputs'!$C$12-J295*'Monte Carlo Inputs'!$C$13-'Monte Carlo Inputs'!$C$14*(J295-I295)</f>
        <v>1980.8303314692062</v>
      </c>
    </row>
    <row r="296" spans="1:15">
      <c r="A296">
        <v>292</v>
      </c>
      <c r="B296" s="39">
        <v>-0.99429134702009325</v>
      </c>
      <c r="C296" s="39">
        <v>-1.4538117664544543</v>
      </c>
      <c r="D296" s="29">
        <f>'Monte Carlo Inputs'!$C$6+'Monte Carlo Inputs'!$D$6*B296</f>
        <v>6.1895485553268362E-2</v>
      </c>
      <c r="E296" s="29">
        <f>'Monte Carlo Inputs'!$C$7+'Monte Carlo Inputs'!$D$7*C296</f>
        <v>0.53078717982358747</v>
      </c>
      <c r="F296" s="16">
        <f>'Monte Carlo Inputs'!$C$17*(1+$D296)</f>
        <v>2579.4503239574442</v>
      </c>
      <c r="G296" s="16">
        <f t="shared" ref="G296:J296" si="290">F296*(1+$D296)</f>
        <v>2739.1066542193253</v>
      </c>
      <c r="H296" s="16">
        <f t="shared" si="290"/>
        <v>2908.6449905644185</v>
      </c>
      <c r="I296" s="16">
        <f t="shared" si="290"/>
        <v>3088.6769845574845</v>
      </c>
      <c r="J296" s="16">
        <f t="shared" si="290"/>
        <v>3279.8521462338745</v>
      </c>
      <c r="K296" s="16">
        <f>F296*$E296*(1-'Monte Carlo Inputs'!$C$11)+F296*'Monte Carlo Inputs'!$C$12-F296*'Monte Carlo Inputs'!$C$13-'Monte Carlo Inputs'!$C$14*(F296-'Monte Carlo Inputs'!$C$17)</f>
        <v>1075.5268450847113</v>
      </c>
      <c r="L296" s="16">
        <f>G296*$E296*(1-'Monte Carlo Inputs'!$C$11)+G296*'Monte Carlo Inputs'!$C$12-G296*'Monte Carlo Inputs'!$C$13-'Monte Carlo Inputs'!$C$14*(G296-F296)</f>
        <v>1142.0971013868045</v>
      </c>
      <c r="M296" s="16">
        <f>H296*$E296*(1-'Monte Carlo Inputs'!$C$11)+H296*'Monte Carlo Inputs'!$C$12-H296*'Monte Carlo Inputs'!$C$13-'Monte Carlo Inputs'!$C$14*(H296-G296)</f>
        <v>1212.7877560261209</v>
      </c>
      <c r="N296" s="16">
        <f>I296*$E296*(1-'Monte Carlo Inputs'!$C$11)+I296*'Monte Carlo Inputs'!$C$12-I296*'Monte Carlo Inputs'!$C$13-'Monte Carlo Inputs'!$C$14*(I296-H296)</f>
        <v>1287.8538430584163</v>
      </c>
      <c r="O296" s="16">
        <f>J296*$E296*(1-'Monte Carlo Inputs'!$C$11)+J296*'Monte Carlo Inputs'!$C$12-J296*'Monte Carlo Inputs'!$C$13-'Monte Carlo Inputs'!$C$14*(J296-I296)</f>
        <v>1367.5661819961597</v>
      </c>
    </row>
    <row r="297" spans="1:15">
      <c r="A297">
        <v>293</v>
      </c>
      <c r="B297" s="39">
        <v>1.1460402119989117</v>
      </c>
      <c r="C297" s="39">
        <v>-5.2346440107297325E-2</v>
      </c>
      <c r="D297" s="29">
        <f>'Monte Carlo Inputs'!$C$6+'Monte Carlo Inputs'!$D$6*B297</f>
        <v>0.20055525375293265</v>
      </c>
      <c r="E297" s="29">
        <f>'Monte Carlo Inputs'!$C$7+'Monte Carlo Inputs'!$D$7*C297</f>
        <v>0.58094826060671667</v>
      </c>
      <c r="F297" s="16">
        <f>'Monte Carlo Inputs'!$C$17*(1+$D297)</f>
        <v>2916.2687668912495</v>
      </c>
      <c r="G297" s="16">
        <f t="shared" ref="G297:J297" si="291">F297*(1+$D297)</f>
        <v>3501.1417894468764</v>
      </c>
      <c r="H297" s="16">
        <f t="shared" si="291"/>
        <v>4203.314169454392</v>
      </c>
      <c r="I297" s="16">
        <f t="shared" si="291"/>
        <v>5046.310909312615</v>
      </c>
      <c r="J297" s="16">
        <f t="shared" si="291"/>
        <v>6058.3750742459988</v>
      </c>
      <c r="K297" s="16">
        <f>F297*$E297*(1-'Monte Carlo Inputs'!$C$11)+F297*'Monte Carlo Inputs'!$C$12-F297*'Monte Carlo Inputs'!$C$13-'Monte Carlo Inputs'!$C$14*(F297-'Monte Carlo Inputs'!$C$17)</f>
        <v>1325.374894173448</v>
      </c>
      <c r="L297" s="16">
        <f>G297*$E297*(1-'Monte Carlo Inputs'!$C$11)+G297*'Monte Carlo Inputs'!$C$12-G297*'Monte Carlo Inputs'!$C$13-'Monte Carlo Inputs'!$C$14*(G297-F297)</f>
        <v>1591.1857923921705</v>
      </c>
      <c r="M297" s="16">
        <f>H297*$E297*(1-'Monte Carlo Inputs'!$C$11)+H297*'Monte Carlo Inputs'!$C$12-H297*'Monte Carlo Inputs'!$C$13-'Monte Carlo Inputs'!$C$14*(H297-G297)</f>
        <v>1910.3064627534436</v>
      </c>
      <c r="N297" s="16">
        <f>I297*$E297*(1-'Monte Carlo Inputs'!$C$11)+I297*'Monte Carlo Inputs'!$C$12-I297*'Monte Carlo Inputs'!$C$13-'Monte Carlo Inputs'!$C$14*(I297-H297)</f>
        <v>2293.4284601368277</v>
      </c>
      <c r="O297" s="16">
        <f>J297*$E297*(1-'Monte Carlo Inputs'!$C$11)+J297*'Monte Carlo Inputs'!$C$12-J297*'Monte Carlo Inputs'!$C$13-'Monte Carlo Inputs'!$C$14*(J297-I297)</f>
        <v>2753.3875869237668</v>
      </c>
    </row>
    <row r="298" spans="1:15">
      <c r="A298">
        <v>294</v>
      </c>
      <c r="B298" s="39">
        <v>1.9849715468138891</v>
      </c>
      <c r="C298" s="39">
        <v>0.24386453542085079</v>
      </c>
      <c r="D298" s="29">
        <f>'Monte Carlo Inputs'!$C$6+'Monte Carlo Inputs'!$D$6*B298</f>
        <v>0.25490478849239906</v>
      </c>
      <c r="E298" s="29">
        <f>'Monte Carlo Inputs'!$C$7+'Monte Carlo Inputs'!$D$7*C298</f>
        <v>0.59155020871987063</v>
      </c>
      <c r="F298" s="16">
        <f>'Monte Carlo Inputs'!$C$17*(1+$D298)</f>
        <v>3048.2892217268873</v>
      </c>
      <c r="G298" s="16">
        <f t="shared" ref="G298:J298" si="292">F298*(1+$D298)</f>
        <v>3825.3127410548395</v>
      </c>
      <c r="H298" s="16">
        <f t="shared" si="292"/>
        <v>4800.4032762307033</v>
      </c>
      <c r="I298" s="16">
        <f t="shared" si="292"/>
        <v>6024.0490580365104</v>
      </c>
      <c r="J298" s="16">
        <f t="shared" si="292"/>
        <v>7559.6080090431433</v>
      </c>
      <c r="K298" s="16">
        <f>F298*$E298*(1-'Monte Carlo Inputs'!$C$11)+F298*'Monte Carlo Inputs'!$C$12-F298*'Monte Carlo Inputs'!$C$13-'Monte Carlo Inputs'!$C$14*(F298-'Monte Carlo Inputs'!$C$17)</f>
        <v>1410.2149529639778</v>
      </c>
      <c r="L298" s="16">
        <f>G298*$E298*(1-'Monte Carlo Inputs'!$C$11)+G298*'Monte Carlo Inputs'!$C$12-G298*'Monte Carlo Inputs'!$C$13-'Monte Carlo Inputs'!$C$14*(G298-F298)</f>
        <v>1769.6854972780795</v>
      </c>
      <c r="M298" s="16">
        <f>H298*$E298*(1-'Monte Carlo Inputs'!$C$11)+H298*'Monte Carlo Inputs'!$C$12-H298*'Monte Carlo Inputs'!$C$13-'Monte Carlo Inputs'!$C$14*(H298-G298)</f>
        <v>2220.7868046598142</v>
      </c>
      <c r="N298" s="16">
        <f>I298*$E298*(1-'Monte Carlo Inputs'!$C$11)+I298*'Monte Carlo Inputs'!$C$12-I298*'Monte Carlo Inputs'!$C$13-'Monte Carlo Inputs'!$C$14*(I298-H298)</f>
        <v>2786.8759953883355</v>
      </c>
      <c r="O298" s="16">
        <f>J298*$E298*(1-'Monte Carlo Inputs'!$C$11)+J298*'Monte Carlo Inputs'!$C$12-J298*'Monte Carlo Inputs'!$C$13-'Monte Carlo Inputs'!$C$14*(J298-I298)</f>
        <v>3497.2640315473432</v>
      </c>
    </row>
    <row r="299" spans="1:15">
      <c r="A299">
        <v>295</v>
      </c>
      <c r="B299" s="39">
        <v>1.1343333276083041</v>
      </c>
      <c r="C299" s="39">
        <v>-0.34931689237088076</v>
      </c>
      <c r="D299" s="29">
        <f>'Monte Carlo Inputs'!$C$6+'Monte Carlo Inputs'!$D$6*B299</f>
        <v>0.19979683206396504</v>
      </c>
      <c r="E299" s="29">
        <f>'Monte Carlo Inputs'!$C$7+'Monte Carlo Inputs'!$D$7*C299</f>
        <v>0.57031912939230223</v>
      </c>
      <c r="F299" s="16">
        <f>'Monte Carlo Inputs'!$C$17*(1+$D299)</f>
        <v>2914.4264847665777</v>
      </c>
      <c r="G299" s="16">
        <f t="shared" ref="G299:J299" si="293">F299*(1+$D299)</f>
        <v>3496.7196637062571</v>
      </c>
      <c r="H299" s="16">
        <f t="shared" si="293"/>
        <v>4195.35317513054</v>
      </c>
      <c r="I299" s="16">
        <f t="shared" si="293"/>
        <v>5033.5714489111188</v>
      </c>
      <c r="J299" s="16">
        <f t="shared" si="293"/>
        <v>6039.263078371182</v>
      </c>
      <c r="K299" s="16">
        <f>F299*$E299*(1-'Monte Carlo Inputs'!$C$11)+F299*'Monte Carlo Inputs'!$C$12-F299*'Monte Carlo Inputs'!$C$13-'Monte Carlo Inputs'!$C$14*(F299-'Monte Carlo Inputs'!$C$17)</f>
        <v>1302.4689134033308</v>
      </c>
      <c r="L299" s="16">
        <f>G299*$E299*(1-'Monte Carlo Inputs'!$C$11)+G299*'Monte Carlo Inputs'!$C$12-G299*'Monte Carlo Inputs'!$C$13-'Monte Carlo Inputs'!$C$14*(G299-F299)</f>
        <v>1562.6980761631107</v>
      </c>
      <c r="M299" s="16">
        <f>H299*$E299*(1-'Monte Carlo Inputs'!$C$11)+H299*'Monte Carlo Inputs'!$C$12-H299*'Monte Carlo Inputs'!$C$13-'Monte Carlo Inputs'!$C$14*(H299-G299)</f>
        <v>1874.9202012529529</v>
      </c>
      <c r="N299" s="16">
        <f>I299*$E299*(1-'Monte Carlo Inputs'!$C$11)+I299*'Monte Carlo Inputs'!$C$12-I299*'Monte Carlo Inputs'!$C$13-'Monte Carlo Inputs'!$C$14*(I299-H299)</f>
        <v>2249.5233178360245</v>
      </c>
      <c r="O299" s="16">
        <f>J299*$E299*(1-'Monte Carlo Inputs'!$C$11)+J299*'Monte Carlo Inputs'!$C$12-J299*'Monte Carlo Inputs'!$C$13-'Monte Carlo Inputs'!$C$14*(J299-I299)</f>
        <v>2698.9709503936824</v>
      </c>
    </row>
    <row r="300" spans="1:15">
      <c r="A300">
        <v>296</v>
      </c>
      <c r="B300" s="39">
        <v>-0.8819570827703952</v>
      </c>
      <c r="C300" s="39">
        <v>1.5113713562939337</v>
      </c>
      <c r="D300" s="29">
        <f>'Monte Carlo Inputs'!$C$6+'Monte Carlo Inputs'!$D$6*B300</f>
        <v>6.917297626544669E-2</v>
      </c>
      <c r="E300" s="29">
        <f>'Monte Carlo Inputs'!$C$7+'Monte Carlo Inputs'!$D$7*C300</f>
        <v>0.63691666255908075</v>
      </c>
      <c r="F300" s="16">
        <f>'Monte Carlo Inputs'!$C$17*(1+$D300)</f>
        <v>2597.1280766463969</v>
      </c>
      <c r="G300" s="16">
        <f t="shared" ref="G300:J300" si="294">F300*(1+$D300)</f>
        <v>2776.7791554505834</v>
      </c>
      <c r="H300" s="16">
        <f t="shared" si="294"/>
        <v>2968.8572340649539</v>
      </c>
      <c r="I300" s="16">
        <f t="shared" si="294"/>
        <v>3174.2219250524286</v>
      </c>
      <c r="J300" s="16">
        <f t="shared" si="294"/>
        <v>3393.792302935341</v>
      </c>
      <c r="K300" s="16">
        <f>F300*$E300*(1-'Monte Carlo Inputs'!$C$11)+F300*'Monte Carlo Inputs'!$C$12-F300*'Monte Carlo Inputs'!$C$13-'Monte Carlo Inputs'!$C$14*(F300-'Monte Carlo Inputs'!$C$17)</f>
        <v>1279.3090295278694</v>
      </c>
      <c r="L300" s="16">
        <f>G300*$E300*(1-'Monte Carlo Inputs'!$C$11)+G300*'Monte Carlo Inputs'!$C$12-G300*'Monte Carlo Inputs'!$C$13-'Monte Carlo Inputs'!$C$14*(G300-F300)</f>
        <v>1367.8026426635722</v>
      </c>
      <c r="M300" s="16">
        <f>H300*$E300*(1-'Monte Carlo Inputs'!$C$11)+H300*'Monte Carlo Inputs'!$C$12-H300*'Monte Carlo Inputs'!$C$13-'Monte Carlo Inputs'!$C$14*(H300-G300)</f>
        <v>1462.417622400355</v>
      </c>
      <c r="N300" s="16">
        <f>I300*$E300*(1-'Monte Carlo Inputs'!$C$11)+I300*'Monte Carlo Inputs'!$C$12-I300*'Monte Carlo Inputs'!$C$13-'Monte Carlo Inputs'!$C$14*(I300-H300)</f>
        <v>1563.5774018848253</v>
      </c>
      <c r="O300" s="16">
        <f>J300*$E300*(1-'Monte Carlo Inputs'!$C$11)+J300*'Monte Carlo Inputs'!$C$12-J300*'Monte Carlo Inputs'!$C$13-'Monte Carlo Inputs'!$C$14*(J300-I300)</f>
        <v>1671.7347043945938</v>
      </c>
    </row>
    <row r="301" spans="1:15">
      <c r="A301">
        <v>297</v>
      </c>
      <c r="B301" s="39">
        <v>-0.58874383602985303</v>
      </c>
      <c r="C301" s="39">
        <v>-0.61793799976865604</v>
      </c>
      <c r="D301" s="29">
        <f>'Monte Carlo Inputs'!$C$6+'Monte Carlo Inputs'!$D$6*B301</f>
        <v>8.816857564106359E-2</v>
      </c>
      <c r="E301" s="29">
        <f>'Monte Carlo Inputs'!$C$7+'Monte Carlo Inputs'!$D$7*C301</f>
        <v>0.5607046745678268</v>
      </c>
      <c r="F301" s="16">
        <f>'Monte Carlo Inputs'!$C$17*(1+$D301)</f>
        <v>2643.2702870897078</v>
      </c>
      <c r="G301" s="16">
        <f t="shared" ref="G301:J301" si="295">F301*(1+$D301)</f>
        <v>2876.3236633367524</v>
      </c>
      <c r="H301" s="16">
        <f t="shared" si="295"/>
        <v>3129.9250238158397</v>
      </c>
      <c r="I301" s="16">
        <f t="shared" si="295"/>
        <v>3405.8860550290042</v>
      </c>
      <c r="J301" s="16">
        <f t="shared" si="295"/>
        <v>3706.1781772966724</v>
      </c>
      <c r="K301" s="16">
        <f>F301*$E301*(1-'Monte Carlo Inputs'!$C$11)+F301*'Monte Carlo Inputs'!$C$12-F301*'Monte Carlo Inputs'!$C$13-'Monte Carlo Inputs'!$C$14*(F301-'Monte Carlo Inputs'!$C$17)</f>
        <v>1159.4159009834709</v>
      </c>
      <c r="L301" s="16">
        <f>G301*$E301*(1-'Monte Carlo Inputs'!$C$11)+G301*'Monte Carlo Inputs'!$C$12-G301*'Monte Carlo Inputs'!$C$13-'Monte Carlo Inputs'!$C$14*(G301-F301)</f>
        <v>1261.639949548784</v>
      </c>
      <c r="M301" s="16">
        <f>H301*$E301*(1-'Monte Carlo Inputs'!$C$11)+H301*'Monte Carlo Inputs'!$C$12-H301*'Monte Carlo Inputs'!$C$13-'Monte Carlo Inputs'!$C$14*(H301-G301)</f>
        <v>1372.8769468723633</v>
      </c>
      <c r="N301" s="16">
        <f>I301*$E301*(1-'Monte Carlo Inputs'!$C$11)+I301*'Monte Carlo Inputs'!$C$12-I301*'Monte Carlo Inputs'!$C$13-'Monte Carlo Inputs'!$C$14*(I301-H301)</f>
        <v>1493.9215518085514</v>
      </c>
      <c r="O301" s="16">
        <f>J301*$E301*(1-'Monte Carlo Inputs'!$C$11)+J301*'Monte Carlo Inputs'!$C$12-J301*'Monte Carlo Inputs'!$C$13-'Monte Carlo Inputs'!$C$14*(J301-I301)</f>
        <v>1625.6384871509988</v>
      </c>
    </row>
    <row r="302" spans="1:15">
      <c r="A302">
        <v>298</v>
      </c>
      <c r="B302" s="39">
        <v>-0.54402950538240347</v>
      </c>
      <c r="C302" s="39">
        <v>-0.8276481946590919</v>
      </c>
      <c r="D302" s="29">
        <f>'Monte Carlo Inputs'!$C$6+'Monte Carlo Inputs'!$D$6*B302</f>
        <v>9.1065359878371305E-2</v>
      </c>
      <c r="E302" s="29">
        <f>'Monte Carlo Inputs'!$C$7+'Monte Carlo Inputs'!$D$7*C302</f>
        <v>0.55319875213850578</v>
      </c>
      <c r="F302" s="16">
        <f>'Monte Carlo Inputs'!$C$17*(1+$D302)</f>
        <v>2650.3068656805522</v>
      </c>
      <c r="G302" s="16">
        <f t="shared" ref="G302:J302" si="296">F302*(1+$D302)</f>
        <v>2891.6580141918698</v>
      </c>
      <c r="H302" s="16">
        <f t="shared" si="296"/>
        <v>3154.9878918994291</v>
      </c>
      <c r="I302" s="16">
        <f t="shared" si="296"/>
        <v>3442.2979996871545</v>
      </c>
      <c r="J302" s="16">
        <f t="shared" si="296"/>
        <v>3755.7721058372626</v>
      </c>
      <c r="K302" s="16">
        <f>F302*$E302*(1-'Monte Carlo Inputs'!$C$11)+F302*'Monte Carlo Inputs'!$C$12-F302*'Monte Carlo Inputs'!$C$13-'Monte Carlo Inputs'!$C$14*(F302-'Monte Carlo Inputs'!$C$17)</f>
        <v>1148.4554297589962</v>
      </c>
      <c r="L302" s="16">
        <f>G302*$E302*(1-'Monte Carlo Inputs'!$C$11)+G302*'Monte Carlo Inputs'!$C$12-G302*'Monte Carlo Inputs'!$C$13-'Monte Carlo Inputs'!$C$14*(G302-F302)</f>
        <v>1253.0399367742684</v>
      </c>
      <c r="M302" s="16">
        <f>H302*$E302*(1-'Monte Carlo Inputs'!$C$11)+H302*'Monte Carlo Inputs'!$C$12-H302*'Monte Carlo Inputs'!$C$13-'Monte Carlo Inputs'!$C$14*(H302-G302)</f>
        <v>1367.1484695585893</v>
      </c>
      <c r="N302" s="16">
        <f>I302*$E302*(1-'Monte Carlo Inputs'!$C$11)+I302*'Monte Carlo Inputs'!$C$12-I302*'Monte Carlo Inputs'!$C$13-'Monte Carlo Inputs'!$C$14*(I302-H302)</f>
        <v>1491.6483369461068</v>
      </c>
      <c r="O302" s="16">
        <f>J302*$E302*(1-'Monte Carlo Inputs'!$C$11)+J302*'Monte Carlo Inputs'!$C$12-J302*'Monte Carlo Inputs'!$C$13-'Monte Carlo Inputs'!$C$14*(J302-I302)</f>
        <v>1627.4858295620779</v>
      </c>
    </row>
    <row r="303" spans="1:15">
      <c r="A303">
        <v>299</v>
      </c>
      <c r="B303" s="39">
        <v>-1.6536266865250646</v>
      </c>
      <c r="C303" s="39">
        <v>-1.189314460954437</v>
      </c>
      <c r="D303" s="29">
        <f>'Monte Carlo Inputs'!$C$6+'Monte Carlo Inputs'!$D$6*B303</f>
        <v>1.9180942118928207E-2</v>
      </c>
      <c r="E303" s="29">
        <f>'Monte Carlo Inputs'!$C$7+'Monte Carlo Inputs'!$D$7*C303</f>
        <v>0.54025403601951449</v>
      </c>
      <c r="F303" s="16">
        <f>'Monte Carlo Inputs'!$C$17*(1+$D303)</f>
        <v>2475.6924265010889</v>
      </c>
      <c r="G303" s="16">
        <f t="shared" ref="G303:J303" si="297">F303*(1+$D303)</f>
        <v>2523.1785396380751</v>
      </c>
      <c r="H303" s="16">
        <f t="shared" si="297"/>
        <v>2571.5754811625948</v>
      </c>
      <c r="I303" s="16">
        <f t="shared" si="297"/>
        <v>2620.9007216212294</v>
      </c>
      <c r="J303" s="16">
        <f t="shared" si="297"/>
        <v>2671.1720666621031</v>
      </c>
      <c r="K303" s="16">
        <f>F303*$E303*(1-'Monte Carlo Inputs'!$C$11)+F303*'Monte Carlo Inputs'!$C$12-F303*'Monte Carlo Inputs'!$C$13-'Monte Carlo Inputs'!$C$14*(F303-'Monte Carlo Inputs'!$C$17)</f>
        <v>1047.3031740405502</v>
      </c>
      <c r="L303" s="16">
        <f>G303*$E303*(1-'Monte Carlo Inputs'!$C$11)+G303*'Monte Carlo Inputs'!$C$12-G303*'Monte Carlo Inputs'!$C$13-'Monte Carlo Inputs'!$C$14*(G303-F303)</f>
        <v>1067.3914356027917</v>
      </c>
      <c r="M303" s="16">
        <f>H303*$E303*(1-'Monte Carlo Inputs'!$C$11)+H303*'Monte Carlo Inputs'!$C$12-H303*'Monte Carlo Inputs'!$C$13-'Monte Carlo Inputs'!$C$14*(H303-G303)</f>
        <v>1087.8650089473285</v>
      </c>
      <c r="N303" s="16">
        <f>I303*$E303*(1-'Monte Carlo Inputs'!$C$11)+I303*'Monte Carlo Inputs'!$C$12-I303*'Monte Carlo Inputs'!$C$13-'Monte Carlo Inputs'!$C$14*(I303-H303)</f>
        <v>1108.7312847171545</v>
      </c>
      <c r="O303" s="16">
        <f>J303*$E303*(1-'Monte Carlo Inputs'!$C$11)+J303*'Monte Carlo Inputs'!$C$12-J303*'Monte Carlo Inputs'!$C$13-'Monte Carlo Inputs'!$C$14*(J303-I303)</f>
        <v>1129.9977953147588</v>
      </c>
    </row>
    <row r="304" spans="1:15">
      <c r="A304">
        <v>300</v>
      </c>
      <c r="B304" s="39">
        <v>0.82082597602573903</v>
      </c>
      <c r="C304" s="39">
        <v>-0.617376140655992</v>
      </c>
      <c r="D304" s="29">
        <f>'Monte Carlo Inputs'!$C$6+'Monte Carlo Inputs'!$D$6*B304</f>
        <v>0.17948649438934161</v>
      </c>
      <c r="E304" s="29">
        <f>'Monte Carlo Inputs'!$C$7+'Monte Carlo Inputs'!$D$7*C304</f>
        <v>0.56072478456256536</v>
      </c>
      <c r="F304" s="16">
        <f>'Monte Carlo Inputs'!$C$17*(1+$D304)</f>
        <v>2865.0906435211505</v>
      </c>
      <c r="G304" s="16">
        <f t="shared" ref="G304:J304" si="298">F304*(1+$D304)</f>
        <v>3379.3357192344647</v>
      </c>
      <c r="H304" s="16">
        <f t="shared" si="298"/>
        <v>3985.8808408445434</v>
      </c>
      <c r="I304" s="16">
        <f t="shared" si="298"/>
        <v>4701.2926200213724</v>
      </c>
      <c r="J304" s="16">
        <f t="shared" si="298"/>
        <v>5545.111151487492</v>
      </c>
      <c r="K304" s="16">
        <f>F304*$E304*(1-'Monte Carlo Inputs'!$C$11)+F304*'Monte Carlo Inputs'!$C$12-F304*'Monte Carlo Inputs'!$C$13-'Monte Carlo Inputs'!$C$14*(F304-'Monte Carlo Inputs'!$C$17)</f>
        <v>1260.171014064854</v>
      </c>
      <c r="L304" s="16">
        <f>G304*$E304*(1-'Monte Carlo Inputs'!$C$11)+G304*'Monte Carlo Inputs'!$C$12-G304*'Monte Carlo Inputs'!$C$13-'Monte Carlo Inputs'!$C$14*(G304-F304)</f>
        <v>1486.3546917104165</v>
      </c>
      <c r="M304" s="16">
        <f>H304*$E304*(1-'Monte Carlo Inputs'!$C$11)+H304*'Monte Carlo Inputs'!$C$12-H304*'Monte Carlo Inputs'!$C$13-'Monte Carlo Inputs'!$C$14*(H304-G304)</f>
        <v>1753.1352847446697</v>
      </c>
      <c r="N304" s="16">
        <f>I304*$E304*(1-'Monte Carlo Inputs'!$C$11)+I304*'Monte Carlo Inputs'!$C$12-I304*'Monte Carlo Inputs'!$C$13-'Monte Carlo Inputs'!$C$14*(I304-H304)</f>
        <v>2067.799391193751</v>
      </c>
      <c r="O304" s="16">
        <f>J304*$E304*(1-'Monte Carlo Inputs'!$C$11)+J304*'Monte Carlo Inputs'!$C$12-J304*'Monte Carlo Inputs'!$C$13-'Monte Carlo Inputs'!$C$14*(J304-I304)</f>
        <v>2438.9414550195324</v>
      </c>
    </row>
    <row r="305" spans="1:15">
      <c r="A305">
        <v>301</v>
      </c>
      <c r="B305" s="39">
        <v>-1.1180378396275421</v>
      </c>
      <c r="C305" s="39">
        <v>6.7688455999100242E-2</v>
      </c>
      <c r="D305" s="29">
        <f>'Monte Carlo Inputs'!$C$6+'Monte Carlo Inputs'!$D$6*B305</f>
        <v>5.3878662221310034E-2</v>
      </c>
      <c r="E305" s="29">
        <f>'Monte Carlo Inputs'!$C$7+'Monte Carlo Inputs'!$D$7*C305</f>
        <v>0.58524453537512711</v>
      </c>
      <c r="F305" s="16">
        <f>'Monte Carlo Inputs'!$C$17*(1+$D305)</f>
        <v>2559.9766584017848</v>
      </c>
      <c r="G305" s="16">
        <f t="shared" ref="G305:J305" si="299">F305*(1+$D305)</f>
        <v>2697.9047760742528</v>
      </c>
      <c r="H305" s="16">
        <f t="shared" si="299"/>
        <v>2843.2642762096166</v>
      </c>
      <c r="I305" s="16">
        <f t="shared" si="299"/>
        <v>2996.4555517534322</v>
      </c>
      <c r="J305" s="16">
        <f t="shared" si="299"/>
        <v>3157.9005682875249</v>
      </c>
      <c r="K305" s="16">
        <f>F305*$E305*(1-'Monte Carlo Inputs'!$C$11)+F305*'Monte Carlo Inputs'!$C$12-F305*'Monte Carlo Inputs'!$C$13-'Monte Carlo Inputs'!$C$14*(F305-'Monte Carlo Inputs'!$C$17)</f>
        <v>1166.299778803987</v>
      </c>
      <c r="L305" s="16">
        <f>G305*$E305*(1-'Monte Carlo Inputs'!$C$11)+G305*'Monte Carlo Inputs'!$C$12-G305*'Monte Carlo Inputs'!$C$13-'Monte Carlo Inputs'!$C$14*(G305-F305)</f>
        <v>1229.1384506349557</v>
      </c>
      <c r="M305" s="16">
        <f>H305*$E305*(1-'Monte Carlo Inputs'!$C$11)+H305*'Monte Carlo Inputs'!$C$12-H305*'Monte Carlo Inputs'!$C$13-'Monte Carlo Inputs'!$C$14*(H305-G305)</f>
        <v>1295.3627860399411</v>
      </c>
      <c r="N305" s="16">
        <f>I305*$E305*(1-'Monte Carlo Inputs'!$C$11)+I305*'Monte Carlo Inputs'!$C$12-I305*'Monte Carlo Inputs'!$C$13-'Monte Carlo Inputs'!$C$14*(I305-H305)</f>
        <v>1365.1552000430422</v>
      </c>
      <c r="O305" s="16">
        <f>J305*$E305*(1-'Monte Carlo Inputs'!$C$11)+J305*'Monte Carlo Inputs'!$C$12-J305*'Monte Carlo Inputs'!$C$13-'Monte Carlo Inputs'!$C$14*(J305-I305)</f>
        <v>1438.7079359458262</v>
      </c>
    </row>
    <row r="306" spans="1:15">
      <c r="A306">
        <v>302</v>
      </c>
      <c r="B306" s="39">
        <v>0.677015009113213</v>
      </c>
      <c r="C306" s="39">
        <v>0.5820934502962205</v>
      </c>
      <c r="D306" s="29">
        <f>'Monte Carlo Inputs'!$C$6+'Monte Carlo Inputs'!$D$6*B306</f>
        <v>0.17016980919978153</v>
      </c>
      <c r="E306" s="29">
        <f>'Monte Carlo Inputs'!$C$7+'Monte Carlo Inputs'!$D$7*C306</f>
        <v>0.60365605793590094</v>
      </c>
      <c r="F306" s="16">
        <f>'Monte Carlo Inputs'!$C$17*(1+$D306)</f>
        <v>2842.4594835271896</v>
      </c>
      <c r="G306" s="16">
        <f t="shared" ref="G306:J306" si="300">F306*(1+$D306)</f>
        <v>3326.1602714971209</v>
      </c>
      <c r="H306" s="16">
        <f t="shared" si="300"/>
        <v>3892.1723302656792</v>
      </c>
      <c r="I306" s="16">
        <f t="shared" si="300"/>
        <v>4554.5025530796584</v>
      </c>
      <c r="J306" s="16">
        <f t="shared" si="300"/>
        <v>5329.541383537141</v>
      </c>
      <c r="K306" s="16">
        <f>F306*$E306*(1-'Monte Carlo Inputs'!$C$11)+F306*'Monte Carlo Inputs'!$C$12-F306*'Monte Carlo Inputs'!$C$13-'Monte Carlo Inputs'!$C$14*(F306-'Monte Carlo Inputs'!$C$17)</f>
        <v>1336.7289096749312</v>
      </c>
      <c r="L306" s="16">
        <f>G306*$E306*(1-'Monte Carlo Inputs'!$C$11)+G306*'Monte Carlo Inputs'!$C$12-G306*'Monte Carlo Inputs'!$C$13-'Monte Carlo Inputs'!$C$14*(G306-F306)</f>
        <v>1564.199813186146</v>
      </c>
      <c r="M306" s="16">
        <f>H306*$E306*(1-'Monte Carlo Inputs'!$C$11)+H306*'Monte Carlo Inputs'!$C$12-H306*'Monte Carlo Inputs'!$C$13-'Monte Carlo Inputs'!$C$14*(H306-G306)</f>
        <v>1830.3793969463663</v>
      </c>
      <c r="N306" s="16">
        <f>I306*$E306*(1-'Monte Carlo Inputs'!$C$11)+I306*'Monte Carlo Inputs'!$C$12-I306*'Monte Carlo Inputs'!$C$13-'Monte Carlo Inputs'!$C$14*(I306-H306)</f>
        <v>2141.8547096879406</v>
      </c>
      <c r="O306" s="16">
        <f>J306*$E306*(1-'Monte Carlo Inputs'!$C$11)+J306*'Monte Carlo Inputs'!$C$12-J306*'Monte Carlo Inputs'!$C$13-'Monte Carlo Inputs'!$C$14*(J306-I306)</f>
        <v>2506.3337169691904</v>
      </c>
    </row>
    <row r="307" spans="1:15">
      <c r="A307">
        <v>303</v>
      </c>
      <c r="B307" s="39">
        <v>-0.87615882625154706</v>
      </c>
      <c r="C307" s="39">
        <v>-2.0344495539025789</v>
      </c>
      <c r="D307" s="29">
        <f>'Monte Carlo Inputs'!$C$6+'Monte Carlo Inputs'!$D$6*B307</f>
        <v>6.954861194744083E-2</v>
      </c>
      <c r="E307" s="29">
        <f>'Monte Carlo Inputs'!$C$7+'Monte Carlo Inputs'!$D$7*C307</f>
        <v>0.51000506098384668</v>
      </c>
      <c r="F307" s="16">
        <f>'Monte Carlo Inputs'!$C$17*(1+$D307)</f>
        <v>2598.040533281529</v>
      </c>
      <c r="G307" s="16">
        <f t="shared" ref="G307:J307" si="301">F307*(1+$D307)</f>
        <v>2778.7306461544486</v>
      </c>
      <c r="H307" s="16">
        <f t="shared" si="301"/>
        <v>2971.987505570306</v>
      </c>
      <c r="I307" s="16">
        <f t="shared" si="301"/>
        <v>3178.6851113078578</v>
      </c>
      <c r="J307" s="16">
        <f t="shared" si="301"/>
        <v>3399.758248617316</v>
      </c>
      <c r="K307" s="16">
        <f>F307*$E307*(1-'Monte Carlo Inputs'!$C$11)+F307*'Monte Carlo Inputs'!$C$12-F307*'Monte Carlo Inputs'!$C$13-'Monte Carlo Inputs'!$C$14*(F307-'Monte Carlo Inputs'!$C$17)</f>
        <v>1045.1518729942914</v>
      </c>
      <c r="L307" s="16">
        <f>G307*$E307*(1-'Monte Carlo Inputs'!$C$11)+G307*'Monte Carlo Inputs'!$C$12-G307*'Monte Carlo Inputs'!$C$13-'Monte Carlo Inputs'!$C$14*(G307-F307)</f>
        <v>1117.8407350353125</v>
      </c>
      <c r="M307" s="16">
        <f>H307*$E307*(1-'Monte Carlo Inputs'!$C$11)+H307*'Monte Carlo Inputs'!$C$12-H307*'Monte Carlo Inputs'!$C$13-'Monte Carlo Inputs'!$C$14*(H307-G307)</f>
        <v>1195.5850065353254</v>
      </c>
      <c r="N307" s="16">
        <f>I307*$E307*(1-'Monte Carlo Inputs'!$C$11)+I307*'Monte Carlo Inputs'!$C$12-I307*'Monte Carlo Inputs'!$C$13-'Monte Carlo Inputs'!$C$14*(I307-H307)</f>
        <v>1278.7362842050291</v>
      </c>
      <c r="O307" s="16">
        <f>J307*$E307*(1-'Monte Carlo Inputs'!$C$11)+J307*'Monte Carlo Inputs'!$C$12-J307*'Monte Carlo Inputs'!$C$13-'Monte Carlo Inputs'!$C$14*(J307-I307)</f>
        <v>1367.6706178183172</v>
      </c>
    </row>
    <row r="308" spans="1:15">
      <c r="A308">
        <v>304</v>
      </c>
      <c r="B308" s="39">
        <v>0.79936564033077295</v>
      </c>
      <c r="C308" s="39">
        <v>0.10262828489773868</v>
      </c>
      <c r="D308" s="29">
        <f>'Monte Carlo Inputs'!$C$6+'Monte Carlo Inputs'!$D$6*B308</f>
        <v>0.17809620270279805</v>
      </c>
      <c r="E308" s="29">
        <f>'Monte Carlo Inputs'!$C$7+'Monte Carlo Inputs'!$D$7*C308</f>
        <v>0.58649509758810847</v>
      </c>
      <c r="F308" s="16">
        <f>'Monte Carlo Inputs'!$C$17*(1+$D308)</f>
        <v>2861.7134859853672</v>
      </c>
      <c r="G308" s="16">
        <f t="shared" ref="G308:J308" si="302">F308*(1+$D308)</f>
        <v>3371.3737910627483</v>
      </c>
      <c r="H308" s="16">
        <f t="shared" si="302"/>
        <v>3971.8026611427604</v>
      </c>
      <c r="I308" s="16">
        <f t="shared" si="302"/>
        <v>4679.165632977154</v>
      </c>
      <c r="J308" s="16">
        <f t="shared" si="302"/>
        <v>5512.5072640278204</v>
      </c>
      <c r="K308" s="16">
        <f>F308*$E308*(1-'Monte Carlo Inputs'!$C$11)+F308*'Monte Carlo Inputs'!$C$12-F308*'Monte Carlo Inputs'!$C$13-'Monte Carlo Inputs'!$C$14*(F308-'Monte Carlo Inputs'!$C$17)</f>
        <v>1311.1141774597897</v>
      </c>
      <c r="L308" s="16">
        <f>G308*$E308*(1-'Monte Carlo Inputs'!$C$11)+G308*'Monte Carlo Inputs'!$C$12-G308*'Monte Carlo Inputs'!$C$13-'Monte Carlo Inputs'!$C$14*(G308-F308)</f>
        <v>1544.618633775181</v>
      </c>
      <c r="M308" s="16">
        <f>H308*$E308*(1-'Monte Carlo Inputs'!$C$11)+H308*'Monte Carlo Inputs'!$C$12-H308*'Monte Carlo Inputs'!$C$13-'Monte Carlo Inputs'!$C$14*(H308-G308)</f>
        <v>1819.7093470745247</v>
      </c>
      <c r="N308" s="16">
        <f>I308*$E308*(1-'Monte Carlo Inputs'!$C$11)+I308*'Monte Carlo Inputs'!$C$12-I308*'Monte Carlo Inputs'!$C$13-'Monte Carlo Inputs'!$C$14*(I308-H308)</f>
        <v>2143.7926718112853</v>
      </c>
      <c r="O308" s="16">
        <f>J308*$E308*(1-'Monte Carlo Inputs'!$C$11)+J308*'Monte Carlo Inputs'!$C$12-J308*'Monte Carlo Inputs'!$C$13-'Monte Carlo Inputs'!$C$14*(J308-I308)</f>
        <v>2525.5940060429612</v>
      </c>
    </row>
    <row r="309" spans="1:15">
      <c r="A309">
        <v>305</v>
      </c>
      <c r="B309" s="39">
        <v>-0.89482618079507903</v>
      </c>
      <c r="C309" s="39">
        <v>-0.65235894606370348</v>
      </c>
      <c r="D309" s="29">
        <f>'Monte Carlo Inputs'!$C$6+'Monte Carlo Inputs'!$D$6*B309</f>
        <v>6.8339261441440979E-2</v>
      </c>
      <c r="E309" s="29">
        <f>'Monte Carlo Inputs'!$C$7+'Monte Carlo Inputs'!$D$7*C309</f>
        <v>0.55947268413946716</v>
      </c>
      <c r="F309" s="16">
        <f>'Monte Carlo Inputs'!$C$17*(1+$D309)</f>
        <v>2595.1028999674045</v>
      </c>
      <c r="G309" s="16">
        <f t="shared" ref="G309:J309" si="303">F309*(1+$D309)</f>
        <v>2772.4503155157181</v>
      </c>
      <c r="H309" s="16">
        <f t="shared" si="303"/>
        <v>2961.9175224611522</v>
      </c>
      <c r="I309" s="16">
        <f t="shared" si="303"/>
        <v>3164.3327783966097</v>
      </c>
      <c r="J309" s="16">
        <f t="shared" si="303"/>
        <v>3380.5809434271764</v>
      </c>
      <c r="K309" s="16">
        <f>F309*$E309*(1-'Monte Carlo Inputs'!$C$11)+F309*'Monte Carlo Inputs'!$C$12-F309*'Monte Carlo Inputs'!$C$13-'Monte Carlo Inputs'!$C$14*(F309-'Monte Carlo Inputs'!$C$17)</f>
        <v>1135.2712410879346</v>
      </c>
      <c r="L309" s="16">
        <f>G309*$E309*(1-'Monte Carlo Inputs'!$C$11)+G309*'Monte Carlo Inputs'!$C$12-G309*'Monte Carlo Inputs'!$C$13-'Monte Carlo Inputs'!$C$14*(G309-F309)</f>
        <v>1212.8548392395921</v>
      </c>
      <c r="M309" s="16">
        <f>H309*$E309*(1-'Monte Carlo Inputs'!$C$11)+H309*'Monte Carlo Inputs'!$C$12-H309*'Monte Carlo Inputs'!$C$13-'Monte Carlo Inputs'!$C$14*(H309-G309)</f>
        <v>1295.7404431889033</v>
      </c>
      <c r="N309" s="16">
        <f>I309*$E309*(1-'Monte Carlo Inputs'!$C$11)+I309*'Monte Carlo Inputs'!$C$12-I309*'Monte Carlo Inputs'!$C$13-'Monte Carlo Inputs'!$C$14*(I309-H309)</f>
        <v>1384.2903880962381</v>
      </c>
      <c r="O309" s="16">
        <f>J309*$E309*(1-'Monte Carlo Inputs'!$C$11)+J309*'Monte Carlo Inputs'!$C$12-J309*'Monte Carlo Inputs'!$C$13-'Monte Carlo Inputs'!$C$14*(J309-I309)</f>
        <v>1478.891770839221</v>
      </c>
    </row>
    <row r="310" spans="1:15">
      <c r="A310">
        <v>306</v>
      </c>
      <c r="B310" s="39">
        <v>0.53658406885571375</v>
      </c>
      <c r="C310" s="39">
        <v>-0.74766558922246162</v>
      </c>
      <c r="D310" s="29">
        <f>'Monte Carlo Inputs'!$C$6+'Monte Carlo Inputs'!$D$6*B310</f>
        <v>0.1610720964916203</v>
      </c>
      <c r="E310" s="29">
        <f>'Monte Carlo Inputs'!$C$7+'Monte Carlo Inputs'!$D$7*C310</f>
        <v>0.55606148006842826</v>
      </c>
      <c r="F310" s="16">
        <f>'Monte Carlo Inputs'!$C$17*(1+$D310)</f>
        <v>2820.3602295877954</v>
      </c>
      <c r="G310" s="16">
        <f t="shared" ref="G310:J310" si="304">F310*(1+$D310)</f>
        <v>3274.6415646290893</v>
      </c>
      <c r="H310" s="16">
        <f t="shared" si="304"/>
        <v>3802.0949467024966</v>
      </c>
      <c r="I310" s="16">
        <f t="shared" si="304"/>
        <v>4414.5063508280637</v>
      </c>
      <c r="J310" s="16">
        <f t="shared" si="304"/>
        <v>5125.5601437315127</v>
      </c>
      <c r="K310" s="16">
        <f>F310*$E310*(1-'Monte Carlo Inputs'!$C$11)+F310*'Monte Carlo Inputs'!$C$12-F310*'Monte Carlo Inputs'!$C$13-'Monte Carlo Inputs'!$C$14*(F310-'Monte Carlo Inputs'!$C$17)</f>
        <v>1230.502468704271</v>
      </c>
      <c r="L310" s="16">
        <f>G310*$E310*(1-'Monte Carlo Inputs'!$C$11)+G310*'Monte Carlo Inputs'!$C$12-G310*'Monte Carlo Inputs'!$C$13-'Monte Carlo Inputs'!$C$14*(G310-F310)</f>
        <v>1428.7020810765823</v>
      </c>
      <c r="M310" s="16">
        <f>H310*$E310*(1-'Monte Carlo Inputs'!$C$11)+H310*'Monte Carlo Inputs'!$C$12-H310*'Monte Carlo Inputs'!$C$13-'Monte Carlo Inputs'!$C$14*(H310-G310)</f>
        <v>1658.8261205375288</v>
      </c>
      <c r="N310" s="16">
        <f>I310*$E310*(1-'Monte Carlo Inputs'!$C$11)+I310*'Monte Carlo Inputs'!$C$12-I310*'Monte Carlo Inputs'!$C$13-'Monte Carlo Inputs'!$C$14*(I310-H310)</f>
        <v>1926.0167214875701</v>
      </c>
      <c r="O310" s="16">
        <f>J310*$E310*(1-'Monte Carlo Inputs'!$C$11)+J310*'Monte Carlo Inputs'!$C$12-J310*'Monte Carlo Inputs'!$C$13-'Monte Carlo Inputs'!$C$14*(J310-I310)</f>
        <v>2236.2442726954901</v>
      </c>
    </row>
    <row r="311" spans="1:15">
      <c r="A311">
        <v>307</v>
      </c>
      <c r="B311" s="39">
        <v>-0.64604279358451344</v>
      </c>
      <c r="C311" s="39">
        <v>0.35221227039604636</v>
      </c>
      <c r="D311" s="29">
        <f>'Monte Carlo Inputs'!$C$6+'Monte Carlo Inputs'!$D$6*B311</f>
        <v>8.4456505826864731E-2</v>
      </c>
      <c r="E311" s="29">
        <f>'Monte Carlo Inputs'!$C$7+'Monte Carlo Inputs'!$D$7*C311</f>
        <v>0.59542817800286774</v>
      </c>
      <c r="F311" s="16">
        <f>'Monte Carlo Inputs'!$C$17*(1+$D311)</f>
        <v>2634.2532983040373</v>
      </c>
      <c r="G311" s="16">
        <f t="shared" ref="G311:J311" si="305">F311*(1+$D311)</f>
        <v>2856.7331273416899</v>
      </c>
      <c r="H311" s="16">
        <f t="shared" si="305"/>
        <v>3098.0028253568207</v>
      </c>
      <c r="I311" s="16">
        <f t="shared" si="305"/>
        <v>3359.6493190282122</v>
      </c>
      <c r="J311" s="16">
        <f t="shared" si="305"/>
        <v>3643.3935613169406</v>
      </c>
      <c r="K311" s="16">
        <f>F311*$E311*(1-'Monte Carlo Inputs'!$C$11)+F311*'Monte Carlo Inputs'!$C$12-F311*'Monte Carlo Inputs'!$C$13-'Monte Carlo Inputs'!$C$14*(F311-'Monte Carlo Inputs'!$C$17)</f>
        <v>1220.4098222919115</v>
      </c>
      <c r="L311" s="16">
        <f>G311*$E311*(1-'Monte Carlo Inputs'!$C$11)+G311*'Monte Carlo Inputs'!$C$12-G311*'Monte Carlo Inputs'!$C$13-'Monte Carlo Inputs'!$C$14*(G311-F311)</f>
        <v>1323.481371559471</v>
      </c>
      <c r="M311" s="16">
        <f>H311*$E311*(1-'Monte Carlo Inputs'!$C$11)+H311*'Monte Carlo Inputs'!$C$12-H311*'Monte Carlo Inputs'!$C$13-'Monte Carlo Inputs'!$C$14*(H311-G311)</f>
        <v>1435.2579837283301</v>
      </c>
      <c r="N311" s="16">
        <f>I311*$E311*(1-'Monte Carlo Inputs'!$C$11)+I311*'Monte Carlo Inputs'!$C$12-I311*'Monte Carlo Inputs'!$C$13-'Monte Carlo Inputs'!$C$14*(I311-H311)</f>
        <v>1556.4748579941358</v>
      </c>
      <c r="O311" s="16">
        <f>J311*$E311*(1-'Monte Carlo Inputs'!$C$11)+J311*'Monte Carlo Inputs'!$C$12-J311*'Monte Carlo Inputs'!$C$13-'Monte Carlo Inputs'!$C$14*(J311-I311)</f>
        <v>1687.9292859076863</v>
      </c>
    </row>
    <row r="312" spans="1:15">
      <c r="A312">
        <v>308</v>
      </c>
      <c r="B312" s="39">
        <v>0.22861889353120043</v>
      </c>
      <c r="C312" s="39">
        <v>0.36285353840533074</v>
      </c>
      <c r="D312" s="29">
        <f>'Monte Carlo Inputs'!$C$6+'Monte Carlo Inputs'!$D$6*B312</f>
        <v>0.14112080453214551</v>
      </c>
      <c r="E312" s="29">
        <f>'Monte Carlo Inputs'!$C$7+'Monte Carlo Inputs'!$D$7*C312</f>
        <v>0.59580904900567722</v>
      </c>
      <c r="F312" s="16">
        <f>'Monte Carlo Inputs'!$C$17*(1+$D312)</f>
        <v>2771.8965462890351</v>
      </c>
      <c r="G312" s="16">
        <f t="shared" ref="G312:J312" si="306">F312*(1+$D312)</f>
        <v>3163.0688169812192</v>
      </c>
      <c r="H312" s="16">
        <f t="shared" si="306"/>
        <v>3609.4436332241507</v>
      </c>
      <c r="I312" s="16">
        <f t="shared" si="306"/>
        <v>4118.8112226581734</v>
      </c>
      <c r="J312" s="16">
        <f t="shared" si="306"/>
        <v>4700.0611761157243</v>
      </c>
      <c r="K312" s="16">
        <f>F312*$E312*(1-'Monte Carlo Inputs'!$C$11)+F312*'Monte Carlo Inputs'!$C$12-F312*'Monte Carlo Inputs'!$C$13-'Monte Carlo Inputs'!$C$14*(F312-'Monte Carlo Inputs'!$C$17)</f>
        <v>1287.0567824312275</v>
      </c>
      <c r="L312" s="16">
        <f>G312*$E312*(1-'Monte Carlo Inputs'!$C$11)+G312*'Monte Carlo Inputs'!$C$12-G312*'Monte Carlo Inputs'!$C$13-'Monte Carlo Inputs'!$C$14*(G312-F312)</f>
        <v>1468.6872710464768</v>
      </c>
      <c r="M312" s="16">
        <f>H312*$E312*(1-'Monte Carlo Inputs'!$C$11)+H312*'Monte Carlo Inputs'!$C$12-H312*'Monte Carlo Inputs'!$C$13-'Monte Carlo Inputs'!$C$14*(H312-G312)</f>
        <v>1675.9496003426771</v>
      </c>
      <c r="N312" s="16">
        <f>I312*$E312*(1-'Monte Carlo Inputs'!$C$11)+I312*'Monte Carlo Inputs'!$C$12-I312*'Monte Carlo Inputs'!$C$13-'Monte Carlo Inputs'!$C$14*(I312-H312)</f>
        <v>1912.4609562983633</v>
      </c>
      <c r="O312" s="16">
        <f>J312*$E312*(1-'Monte Carlo Inputs'!$C$11)+J312*'Monte Carlo Inputs'!$C$12-J312*'Monte Carlo Inputs'!$C$13-'Monte Carlo Inputs'!$C$14*(J312-I312)</f>
        <v>2182.3489850875048</v>
      </c>
    </row>
    <row r="313" spans="1:15">
      <c r="A313">
        <v>309</v>
      </c>
      <c r="B313" s="39">
        <v>1.3242833816222139</v>
      </c>
      <c r="C313" s="39">
        <v>-9.5649231358476805E-2</v>
      </c>
      <c r="D313" s="29">
        <f>'Monte Carlo Inputs'!$C$6+'Monte Carlo Inputs'!$D$6*B313</f>
        <v>0.2121026032647384</v>
      </c>
      <c r="E313" s="29">
        <f>'Monte Carlo Inputs'!$C$7+'Monte Carlo Inputs'!$D$7*C313</f>
        <v>0.57939837223684387</v>
      </c>
      <c r="F313" s="16">
        <f>'Monte Carlo Inputs'!$C$17*(1+$D313)</f>
        <v>2944.3184335903766</v>
      </c>
      <c r="G313" s="16">
        <f t="shared" ref="G313:J313" si="307">F313*(1+$D313)</f>
        <v>3568.8160381952521</v>
      </c>
      <c r="H313" s="16">
        <f t="shared" si="307"/>
        <v>4325.7712104694147</v>
      </c>
      <c r="I313" s="16">
        <f t="shared" si="307"/>
        <v>5243.2785453376364</v>
      </c>
      <c r="J313" s="16">
        <f t="shared" si="307"/>
        <v>6355.3915744459</v>
      </c>
      <c r="K313" s="16">
        <f>F313*$E313*(1-'Monte Carlo Inputs'!$C$11)+F313*'Monte Carlo Inputs'!$C$12-F313*'Monte Carlo Inputs'!$C$13-'Monte Carlo Inputs'!$C$14*(F313-'Monte Carlo Inputs'!$C$17)</f>
        <v>1335.2672951146274</v>
      </c>
      <c r="L313" s="16">
        <f>G313*$E313*(1-'Monte Carlo Inputs'!$C$11)+G313*'Monte Carlo Inputs'!$C$12-G313*'Monte Carlo Inputs'!$C$13-'Monte Carlo Inputs'!$C$14*(G313-F313)</f>
        <v>1618.4809644627055</v>
      </c>
      <c r="M313" s="16">
        <f>H313*$E313*(1-'Monte Carlo Inputs'!$C$11)+H313*'Monte Carlo Inputs'!$C$12-H313*'Monte Carlo Inputs'!$C$13-'Monte Carlo Inputs'!$C$14*(H313-G313)</f>
        <v>1961.7649903596698</v>
      </c>
      <c r="N313" s="16">
        <f>I313*$E313*(1-'Monte Carlo Inputs'!$C$11)+I313*'Monte Carlo Inputs'!$C$12-I313*'Monte Carlo Inputs'!$C$13-'Monte Carlo Inputs'!$C$14*(I313-H313)</f>
        <v>2377.8604518085804</v>
      </c>
      <c r="O313" s="16">
        <f>J313*$E313*(1-'Monte Carlo Inputs'!$C$11)+J313*'Monte Carlo Inputs'!$C$12-J313*'Monte Carlo Inputs'!$C$13-'Monte Carlo Inputs'!$C$14*(J313-I313)</f>
        <v>2882.2108438374476</v>
      </c>
    </row>
    <row r="314" spans="1:15">
      <c r="A314">
        <v>310</v>
      </c>
      <c r="B314" s="39">
        <v>-1.1508336140701905</v>
      </c>
      <c r="C314" s="39">
        <v>-1.2415666389084288</v>
      </c>
      <c r="D314" s="29">
        <f>'Monte Carlo Inputs'!$C$6+'Monte Carlo Inputs'!$D$6*B314</f>
        <v>5.1754012672045629E-2</v>
      </c>
      <c r="E314" s="29">
        <f>'Monte Carlo Inputs'!$C$7+'Monte Carlo Inputs'!$D$7*C314</f>
        <v>0.53838383226194009</v>
      </c>
      <c r="F314" s="16">
        <f>'Monte Carlo Inputs'!$C$17*(1+$D314)</f>
        <v>2554.8156721816667</v>
      </c>
      <c r="G314" s="16">
        <f t="shared" ref="G314:J314" si="308">F314*(1+$D314)</f>
        <v>2687.0376348544978</v>
      </c>
      <c r="H314" s="16">
        <f t="shared" si="308"/>
        <v>2826.1026146590211</v>
      </c>
      <c r="I314" s="16">
        <f t="shared" si="308"/>
        <v>2972.3647651905858</v>
      </c>
      <c r="J314" s="16">
        <f t="shared" si="308"/>
        <v>3126.1965689142016</v>
      </c>
      <c r="K314" s="16">
        <f>F314*$E314*(1-'Monte Carlo Inputs'!$C$11)+F314*'Monte Carlo Inputs'!$C$12-F314*'Monte Carlo Inputs'!$C$13-'Monte Carlo Inputs'!$C$14*(F314-'Monte Carlo Inputs'!$C$17)</f>
        <v>1078.6765386558509</v>
      </c>
      <c r="L314" s="16">
        <f>G314*$E314*(1-'Monte Carlo Inputs'!$C$11)+G314*'Monte Carlo Inputs'!$C$12-G314*'Monte Carlo Inputs'!$C$13-'Monte Carlo Inputs'!$C$14*(G314-F314)</f>
        <v>1134.5023779064838</v>
      </c>
      <c r="M314" s="16">
        <f>H314*$E314*(1-'Monte Carlo Inputs'!$C$11)+H314*'Monte Carlo Inputs'!$C$12-H314*'Monte Carlo Inputs'!$C$13-'Monte Carlo Inputs'!$C$14*(H314-G314)</f>
        <v>1193.2174283491222</v>
      </c>
      <c r="N314" s="16">
        <f>I314*$E314*(1-'Monte Carlo Inputs'!$C$11)+I314*'Monte Carlo Inputs'!$C$12-I314*'Monte Carlo Inputs'!$C$13-'Monte Carlo Inputs'!$C$14*(I314-H314)</f>
        <v>1254.9712182564085</v>
      </c>
      <c r="O314" s="16">
        <f>J314*$E314*(1-'Monte Carlo Inputs'!$C$11)+J314*'Monte Carlo Inputs'!$C$12-J314*'Monte Carlo Inputs'!$C$13-'Monte Carlo Inputs'!$C$14*(J314-I314)</f>
        <v>1319.9210145891034</v>
      </c>
    </row>
    <row r="315" spans="1:15">
      <c r="A315">
        <v>311</v>
      </c>
      <c r="B315" s="39">
        <v>-0.20533686033420981</v>
      </c>
      <c r="C315" s="39">
        <v>1.3234822697718915</v>
      </c>
      <c r="D315" s="29">
        <f>'Monte Carlo Inputs'!$C$6+'Monte Carlo Inputs'!$D$6*B315</f>
        <v>0.11300730782350119</v>
      </c>
      <c r="E315" s="29">
        <f>'Monte Carlo Inputs'!$C$7+'Monte Carlo Inputs'!$D$7*C315</f>
        <v>0.63019175865306298</v>
      </c>
      <c r="F315" s="16">
        <f>'Monte Carlo Inputs'!$C$17*(1+$D315)</f>
        <v>2703.606051434067</v>
      </c>
      <c r="G315" s="16">
        <f t="shared" ref="G315:J315" si="309">F315*(1+$D315)</f>
        <v>3009.1332927219573</v>
      </c>
      <c r="H315" s="16">
        <f t="shared" si="309"/>
        <v>3349.1873450145335</v>
      </c>
      <c r="I315" s="16">
        <f t="shared" si="309"/>
        <v>3727.6699902711657</v>
      </c>
      <c r="J315" s="16">
        <f t="shared" si="309"/>
        <v>4148.9239403261672</v>
      </c>
      <c r="K315" s="16">
        <f>F315*$E315*(1-'Monte Carlo Inputs'!$C$11)+F315*'Monte Carlo Inputs'!$C$12-F315*'Monte Carlo Inputs'!$C$13-'Monte Carlo Inputs'!$C$14*(F315-'Monte Carlo Inputs'!$C$17)</f>
        <v>1320.4905968472863</v>
      </c>
      <c r="L315" s="16">
        <f>G315*$E315*(1-'Monte Carlo Inputs'!$C$11)+G315*'Monte Carlo Inputs'!$C$12-G315*'Monte Carlo Inputs'!$C$13-'Monte Carlo Inputs'!$C$14*(G315-F315)</f>
        <v>1469.7156842032462</v>
      </c>
      <c r="M315" s="16">
        <f>H315*$E315*(1-'Monte Carlo Inputs'!$C$11)+H315*'Monte Carlo Inputs'!$C$12-H315*'Monte Carlo Inputs'!$C$13-'Monte Carlo Inputs'!$C$14*(H315-G315)</f>
        <v>1635.8042969410305</v>
      </c>
      <c r="N315" s="16">
        <f>I315*$E315*(1-'Monte Carlo Inputs'!$C$11)+I315*'Monte Carlo Inputs'!$C$12-I315*'Monte Carlo Inputs'!$C$13-'Monte Carlo Inputs'!$C$14*(I315-H315)</f>
        <v>1820.6621366644515</v>
      </c>
      <c r="O315" s="16">
        <f>J315*$E315*(1-'Monte Carlo Inputs'!$C$11)+J315*'Monte Carlo Inputs'!$C$12-J315*'Monte Carlo Inputs'!$C$13-'Monte Carlo Inputs'!$C$14*(J315-I315)</f>
        <v>2026.4102631850847</v>
      </c>
    </row>
    <row r="316" spans="1:15">
      <c r="A316">
        <v>312</v>
      </c>
      <c r="B316" s="39">
        <v>-5.2836676068907323E-2</v>
      </c>
      <c r="C316" s="39">
        <v>-2.9178186922762261</v>
      </c>
      <c r="D316" s="29">
        <f>'Monte Carlo Inputs'!$C$6+'Monte Carlo Inputs'!$D$6*B316</f>
        <v>0.12288691741554252</v>
      </c>
      <c r="E316" s="29">
        <f>'Monte Carlo Inputs'!$C$7+'Monte Carlo Inputs'!$D$7*C316</f>
        <v>0.47838761752787679</v>
      </c>
      <c r="F316" s="16">
        <f>'Monte Carlo Inputs'!$C$17*(1+$D316)</f>
        <v>2727.6046110940947</v>
      </c>
      <c r="G316" s="16">
        <f t="shared" ref="G316:J316" si="310">F316*(1+$D316)</f>
        <v>3062.7915336798674</v>
      </c>
      <c r="H316" s="16">
        <f t="shared" si="310"/>
        <v>3439.1685439402081</v>
      </c>
      <c r="I316" s="16">
        <f t="shared" si="310"/>
        <v>3861.7973647775198</v>
      </c>
      <c r="J316" s="16">
        <f t="shared" si="310"/>
        <v>4336.3617386184942</v>
      </c>
      <c r="K316" s="16">
        <f>F316*$E316*(1-'Monte Carlo Inputs'!$C$11)+F316*'Monte Carlo Inputs'!$C$12-F316*'Monte Carlo Inputs'!$C$13-'Monte Carlo Inputs'!$C$14*(F316-'Monte Carlo Inputs'!$C$17)</f>
        <v>1037.9382514636793</v>
      </c>
      <c r="L316" s="16">
        <f>G316*$E316*(1-'Monte Carlo Inputs'!$C$11)+G316*'Monte Carlo Inputs'!$C$12-G316*'Monte Carlo Inputs'!$C$13-'Monte Carlo Inputs'!$C$14*(G316-F316)</f>
        <v>1165.4872836537293</v>
      </c>
      <c r="M316" s="16">
        <f>H316*$E316*(1-'Monte Carlo Inputs'!$C$11)+H316*'Monte Carlo Inputs'!$C$12-H316*'Monte Carlo Inputs'!$C$13-'Monte Carlo Inputs'!$C$14*(H316-G316)</f>
        <v>1308.7104232289498</v>
      </c>
      <c r="N316" s="16">
        <f>I316*$E316*(1-'Monte Carlo Inputs'!$C$11)+I316*'Monte Carlo Inputs'!$C$12-I316*'Monte Carlo Inputs'!$C$13-'Monte Carlo Inputs'!$C$14*(I316-H316)</f>
        <v>1469.5338129291451</v>
      </c>
      <c r="O316" s="16">
        <f>J316*$E316*(1-'Monte Carlo Inputs'!$C$11)+J316*'Monte Carlo Inputs'!$C$12-J316*'Monte Carlo Inputs'!$C$13-'Monte Carlo Inputs'!$C$14*(J316-I316)</f>
        <v>1650.1202932379165</v>
      </c>
    </row>
    <row r="317" spans="1:15">
      <c r="A317">
        <v>313</v>
      </c>
      <c r="B317" s="39">
        <v>4.1188380920499659E-2</v>
      </c>
      <c r="C317" s="39">
        <v>1.9937630342080712</v>
      </c>
      <c r="D317" s="29">
        <f>'Monte Carlo Inputs'!$C$6+'Monte Carlo Inputs'!$D$6*B317</f>
        <v>0.12897825992375045</v>
      </c>
      <c r="E317" s="29">
        <f>'Monte Carlo Inputs'!$C$7+'Monte Carlo Inputs'!$D$7*C317</f>
        <v>0.65418236829582499</v>
      </c>
      <c r="F317" s="16">
        <f>'Monte Carlo Inputs'!$C$17*(1+$D317)</f>
        <v>2742.4010911807827</v>
      </c>
      <c r="G317" s="16">
        <f t="shared" ref="G317:J317" si="311">F317*(1+$D317)</f>
        <v>3096.1112119342747</v>
      </c>
      <c r="H317" s="16">
        <f t="shared" si="311"/>
        <v>3495.4422485799719</v>
      </c>
      <c r="I317" s="16">
        <f t="shared" si="311"/>
        <v>3946.2783074657787</v>
      </c>
      <c r="J317" s="16">
        <f t="shared" si="311"/>
        <v>4455.2624167375579</v>
      </c>
      <c r="K317" s="16">
        <f>F317*$E317*(1-'Monte Carlo Inputs'!$C$11)+F317*'Monte Carlo Inputs'!$C$12-F317*'Monte Carlo Inputs'!$C$13-'Monte Carlo Inputs'!$C$14*(F317-'Monte Carlo Inputs'!$C$17)</f>
        <v>1386.8388380377644</v>
      </c>
      <c r="L317" s="16">
        <f>G317*$E317*(1-'Monte Carlo Inputs'!$C$11)+G317*'Monte Carlo Inputs'!$C$12-G317*'Monte Carlo Inputs'!$C$13-'Monte Carlo Inputs'!$C$14*(G317-F317)</f>
        <v>1565.7108981625513</v>
      </c>
      <c r="M317" s="16">
        <f>H317*$E317*(1-'Monte Carlo Inputs'!$C$11)+H317*'Monte Carlo Inputs'!$C$12-H317*'Monte Carlo Inputs'!$C$13-'Monte Carlo Inputs'!$C$14*(H317-G317)</f>
        <v>1767.6535653512094</v>
      </c>
      <c r="N317" s="16">
        <f>I317*$E317*(1-'Monte Carlo Inputs'!$C$11)+I317*'Monte Carlo Inputs'!$C$12-I317*'Monte Carlo Inputs'!$C$13-'Monte Carlo Inputs'!$C$14*(I317-H317)</f>
        <v>1995.6424463582223</v>
      </c>
      <c r="O317" s="16">
        <f>J317*$E317*(1-'Monte Carlo Inputs'!$C$11)+J317*'Monte Carlo Inputs'!$C$12-J317*'Monte Carlo Inputs'!$C$13-'Monte Carlo Inputs'!$C$14*(J317-I317)</f>
        <v>2253.036936519482</v>
      </c>
    </row>
    <row r="318" spans="1:15">
      <c r="A318">
        <v>314</v>
      </c>
      <c r="B318" s="39">
        <v>-0.25036566654630837</v>
      </c>
      <c r="C318" s="39">
        <v>0.37136350383091615</v>
      </c>
      <c r="D318" s="29">
        <f>'Monte Carlo Inputs'!$C$6+'Monte Carlo Inputs'!$D$6*B318</f>
        <v>0.1100901505235645</v>
      </c>
      <c r="E318" s="29">
        <f>'Monte Carlo Inputs'!$C$7+'Monte Carlo Inputs'!$D$7*C318</f>
        <v>0.59611363667912831</v>
      </c>
      <c r="F318" s="16">
        <f>'Monte Carlo Inputs'!$C$17*(1+$D318)</f>
        <v>2696.5199846367909</v>
      </c>
      <c r="G318" s="16">
        <f t="shared" ref="G318:J318" si="312">F318*(1+$D318)</f>
        <v>2993.3802756352552</v>
      </c>
      <c r="H318" s="16">
        <f t="shared" si="312"/>
        <v>3322.9219607542095</v>
      </c>
      <c r="I318" s="16">
        <f t="shared" si="312"/>
        <v>3688.7429395916988</v>
      </c>
      <c r="J318" s="16">
        <f t="shared" si="312"/>
        <v>4094.8372050540847</v>
      </c>
      <c r="K318" s="16">
        <f>F318*$E318*(1-'Monte Carlo Inputs'!$C$11)+F318*'Monte Carlo Inputs'!$C$12-F318*'Monte Carlo Inputs'!$C$13-'Monte Carlo Inputs'!$C$14*(F318-'Monte Carlo Inputs'!$C$17)</f>
        <v>1251.5347944212115</v>
      </c>
      <c r="L318" s="16">
        <f>G318*$E318*(1-'Monte Carlo Inputs'!$C$11)+G318*'Monte Carlo Inputs'!$C$12-G318*'Monte Carlo Inputs'!$C$13-'Monte Carlo Inputs'!$C$14*(G318-F318)</f>
        <v>1389.3164483245212</v>
      </c>
      <c r="M318" s="16">
        <f>H318*$E318*(1-'Monte Carlo Inputs'!$C$11)+H318*'Monte Carlo Inputs'!$C$12-H318*'Monte Carlo Inputs'!$C$13-'Monte Carlo Inputs'!$C$14*(H318-G318)</f>
        <v>1542.266505245432</v>
      </c>
      <c r="N318" s="16">
        <f>I318*$E318*(1-'Monte Carlo Inputs'!$C$11)+I318*'Monte Carlo Inputs'!$C$12-I318*'Monte Carlo Inputs'!$C$13-'Monte Carlo Inputs'!$C$14*(I318-H318)</f>
        <v>1712.0548569553532</v>
      </c>
      <c r="O318" s="16">
        <f>J318*$E318*(1-'Monte Carlo Inputs'!$C$11)+J318*'Monte Carlo Inputs'!$C$12-J318*'Monte Carlo Inputs'!$C$13-'Monte Carlo Inputs'!$C$14*(J318-I318)</f>
        <v>1900.5352338621676</v>
      </c>
    </row>
    <row r="319" spans="1:15">
      <c r="A319">
        <v>315</v>
      </c>
      <c r="B319" s="39">
        <v>0.94149108701645579</v>
      </c>
      <c r="C319" s="39">
        <v>-0.19187600710916089</v>
      </c>
      <c r="D319" s="29">
        <f>'Monte Carlo Inputs'!$C$6+'Monte Carlo Inputs'!$D$6*B319</f>
        <v>0.18730369273380193</v>
      </c>
      <c r="E319" s="29">
        <f>'Monte Carlo Inputs'!$C$7+'Monte Carlo Inputs'!$D$7*C319</f>
        <v>0.57595423488917863</v>
      </c>
      <c r="F319" s="16">
        <f>'Monte Carlo Inputs'!$C$17*(1+$D319)</f>
        <v>2884.0794000196784</v>
      </c>
      <c r="G319" s="16">
        <f t="shared" ref="G319:J319" si="313">F319*(1+$D319)</f>
        <v>3424.278121780852</v>
      </c>
      <c r="H319" s="16">
        <f t="shared" si="313"/>
        <v>4065.6580589379728</v>
      </c>
      <c r="I319" s="16">
        <f t="shared" si="313"/>
        <v>4827.170826769996</v>
      </c>
      <c r="J319" s="16">
        <f t="shared" si="313"/>
        <v>5731.3177480808954</v>
      </c>
      <c r="K319" s="16">
        <f>F319*$E319*(1-'Monte Carlo Inputs'!$C$11)+F319*'Monte Carlo Inputs'!$C$12-F319*'Monte Carlo Inputs'!$C$13-'Monte Carlo Inputs'!$C$14*(F319-'Monte Carlo Inputs'!$C$17)</f>
        <v>1300.0472217148802</v>
      </c>
      <c r="L319" s="16">
        <f>G319*$E319*(1-'Monte Carlo Inputs'!$C$11)+G319*'Monte Carlo Inputs'!$C$12-G319*'Monte Carlo Inputs'!$C$13-'Monte Carlo Inputs'!$C$14*(G319-F319)</f>
        <v>1543.5508670703975</v>
      </c>
      <c r="M319" s="16">
        <f>H319*$E319*(1-'Monte Carlo Inputs'!$C$11)+H319*'Monte Carlo Inputs'!$C$12-H319*'Monte Carlo Inputs'!$C$13-'Monte Carlo Inputs'!$C$14*(H319-G319)</f>
        <v>1832.6636443951445</v>
      </c>
      <c r="N319" s="16">
        <f>I319*$E319*(1-'Monte Carlo Inputs'!$C$11)+I319*'Monte Carlo Inputs'!$C$12-I319*'Monte Carlo Inputs'!$C$13-'Monte Carlo Inputs'!$C$14*(I319-H319)</f>
        <v>2175.9283125293418</v>
      </c>
      <c r="O319" s="16">
        <f>J319*$E319*(1-'Monte Carlo Inputs'!$C$11)+J319*'Monte Carlo Inputs'!$C$12-J319*'Monte Carlo Inputs'!$C$13-'Monte Carlo Inputs'!$C$14*(J319-I319)</f>
        <v>2583.487720590118</v>
      </c>
    </row>
    <row r="320" spans="1:15">
      <c r="A320">
        <v>316</v>
      </c>
      <c r="B320" s="39">
        <v>-0.48831145865645953</v>
      </c>
      <c r="C320" s="39">
        <v>0.33932404428583601</v>
      </c>
      <c r="D320" s="29">
        <f>'Monte Carlo Inputs'!$C$6+'Monte Carlo Inputs'!$D$6*B320</f>
        <v>9.4675011575091839E-2</v>
      </c>
      <c r="E320" s="29">
        <f>'Monte Carlo Inputs'!$C$7+'Monte Carlo Inputs'!$D$7*C320</f>
        <v>0.59496688414214083</v>
      </c>
      <c r="F320" s="16">
        <f>'Monte Carlo Inputs'!$C$17*(1+$D320)</f>
        <v>2659.0750706170561</v>
      </c>
      <c r="G320" s="16">
        <f t="shared" ref="G320:J320" si="314">F320*(1+$D320)</f>
        <v>2910.8230337067639</v>
      </c>
      <c r="H320" s="16">
        <f t="shared" si="314"/>
        <v>3186.4052381159959</v>
      </c>
      <c r="I320" s="16">
        <f t="shared" si="314"/>
        <v>3488.0781909175612</v>
      </c>
      <c r="J320" s="16">
        <f t="shared" si="314"/>
        <v>3818.3120340175069</v>
      </c>
      <c r="K320" s="16">
        <f>F320*$E320*(1-'Monte Carlo Inputs'!$C$11)+F320*'Monte Carlo Inputs'!$C$12-F320*'Monte Carlo Inputs'!$C$13-'Monte Carlo Inputs'!$C$14*(F320-'Monte Carlo Inputs'!$C$17)</f>
        <v>1231.4202433289718</v>
      </c>
      <c r="L320" s="16">
        <f>G320*$E320*(1-'Monte Carlo Inputs'!$C$11)+G320*'Monte Carlo Inputs'!$C$12-G320*'Monte Carlo Inputs'!$C$13-'Monte Carlo Inputs'!$C$14*(G320-F320)</f>
        <v>1348.0049691199445</v>
      </c>
      <c r="M320" s="16">
        <f>H320*$E320*(1-'Monte Carlo Inputs'!$C$11)+H320*'Monte Carlo Inputs'!$C$12-H320*'Monte Carlo Inputs'!$C$13-'Monte Carlo Inputs'!$C$14*(H320-G320)</f>
        <v>1475.6273551746565</v>
      </c>
      <c r="N320" s="16">
        <f>I320*$E320*(1-'Monte Carlo Inputs'!$C$11)+I320*'Monte Carlo Inputs'!$C$12-I320*'Monte Carlo Inputs'!$C$13-'Monte Carlo Inputs'!$C$14*(I320-H320)</f>
        <v>1615.3323921063393</v>
      </c>
      <c r="O320" s="16">
        <f>J320*$E320*(1-'Monte Carlo Inputs'!$C$11)+J320*'Monte Carlo Inputs'!$C$12-J320*'Monte Carlo Inputs'!$C$13-'Monte Carlo Inputs'!$C$14*(J320-I320)</f>
        <v>1768.2640050266284</v>
      </c>
    </row>
    <row r="321" spans="1:15">
      <c r="A321">
        <v>317</v>
      </c>
      <c r="B321" s="39">
        <v>0.46164541191808722</v>
      </c>
      <c r="C321" s="39">
        <v>0.64268678454349293</v>
      </c>
      <c r="D321" s="29">
        <f>'Monte Carlo Inputs'!$C$6+'Monte Carlo Inputs'!$D$6*B321</f>
        <v>0.15621725203708725</v>
      </c>
      <c r="E321" s="29">
        <f>'Monte Carlo Inputs'!$C$7+'Monte Carlo Inputs'!$D$7*C321</f>
        <v>0.60582480737047939</v>
      </c>
      <c r="F321" s="16">
        <f>'Monte Carlo Inputs'!$C$17*(1+$D321)</f>
        <v>2808.5673269232889</v>
      </c>
      <c r="G321" s="16">
        <f t="shared" ref="G321:J321" si="315">F321*(1+$D321)</f>
        <v>3247.3139968963928</v>
      </c>
      <c r="H321" s="16">
        <f t="shared" si="315"/>
        <v>3754.6004659931177</v>
      </c>
      <c r="I321" s="16">
        <f t="shared" si="315"/>
        <v>4341.1338332877294</v>
      </c>
      <c r="J321" s="16">
        <f t="shared" si="315"/>
        <v>5019.2938314491657</v>
      </c>
      <c r="K321" s="16">
        <f>F321*$E321*(1-'Monte Carlo Inputs'!$C$11)+F321*'Monte Carlo Inputs'!$C$12-F321*'Monte Carlo Inputs'!$C$13-'Monte Carlo Inputs'!$C$14*(F321-'Monte Carlo Inputs'!$C$17)</f>
        <v>1324.6390982746702</v>
      </c>
      <c r="L321" s="16">
        <f>G321*$E321*(1-'Monte Carlo Inputs'!$C$11)+G321*'Monte Carlo Inputs'!$C$12-G321*'Monte Carlo Inputs'!$C$13-'Monte Carlo Inputs'!$C$14*(G321-F321)</f>
        <v>1531.5705781480244</v>
      </c>
      <c r="M321" s="16">
        <f>H321*$E321*(1-'Monte Carlo Inputs'!$C$11)+H321*'Monte Carlo Inputs'!$C$12-H321*'Monte Carlo Inputs'!$C$13-'Monte Carlo Inputs'!$C$14*(H321-G321)</f>
        <v>1770.8283251671619</v>
      </c>
      <c r="N321" s="16">
        <f>I321*$E321*(1-'Monte Carlo Inputs'!$C$11)+I321*'Monte Carlo Inputs'!$C$12-I321*'Monte Carlo Inputs'!$C$13-'Monte Carlo Inputs'!$C$14*(I321-H321)</f>
        <v>2047.4622599542136</v>
      </c>
      <c r="O321" s="16">
        <f>J321*$E321*(1-'Monte Carlo Inputs'!$C$11)+J321*'Monte Carlo Inputs'!$C$12-J321*'Monte Carlo Inputs'!$C$13-'Monte Carlo Inputs'!$C$14*(J321-I321)</f>
        <v>2367.3111878539053</v>
      </c>
    </row>
    <row r="322" spans="1:15">
      <c r="A322">
        <v>318</v>
      </c>
      <c r="B322" s="39">
        <v>-2.1330915603181717</v>
      </c>
      <c r="C322" s="39">
        <v>0.28344856237359134</v>
      </c>
      <c r="D322" s="29">
        <f>'Monte Carlo Inputs'!$C$6+'Monte Carlo Inputs'!$D$6*B322</f>
        <v>-1.1880828652000852E-2</v>
      </c>
      <c r="E322" s="29">
        <f>'Monte Carlo Inputs'!$C$7+'Monte Carlo Inputs'!$D$7*C322</f>
        <v>0.59296699551892273</v>
      </c>
      <c r="F322" s="16">
        <f>'Monte Carlo Inputs'!$C$17*(1+$D322)</f>
        <v>2400.2402791214249</v>
      </c>
      <c r="G322" s="16">
        <f t="shared" ref="G322:J322" si="316">F322*(1+$D322)</f>
        <v>2371.7234356415524</v>
      </c>
      <c r="H322" s="16">
        <f t="shared" si="316"/>
        <v>2343.5453958927601</v>
      </c>
      <c r="I322" s="16">
        <f t="shared" si="316"/>
        <v>2315.7021346059728</v>
      </c>
      <c r="J322" s="16">
        <f t="shared" si="316"/>
        <v>2288.1896743356465</v>
      </c>
      <c r="K322" s="16">
        <f>F322*$E322*(1-'Monte Carlo Inputs'!$C$11)+F322*'Monte Carlo Inputs'!$C$12-F322*'Monte Carlo Inputs'!$C$13-'Monte Carlo Inputs'!$C$14*(F322-'Monte Carlo Inputs'!$C$17)</f>
        <v>1104.1741835585406</v>
      </c>
      <c r="L322" s="16">
        <f>G322*$E322*(1-'Monte Carlo Inputs'!$C$11)+G322*'Monte Carlo Inputs'!$C$12-G322*'Monte Carlo Inputs'!$C$13-'Monte Carlo Inputs'!$C$14*(G322-F322)</f>
        <v>1091.0556792817185</v>
      </c>
      <c r="M322" s="16">
        <f>H322*$E322*(1-'Monte Carlo Inputs'!$C$11)+H322*'Monte Carlo Inputs'!$C$12-H322*'Monte Carlo Inputs'!$C$13-'Monte Carlo Inputs'!$C$14*(H322-G322)</f>
        <v>1078.0930337063799</v>
      </c>
      <c r="N322" s="16">
        <f>I322*$E322*(1-'Monte Carlo Inputs'!$C$11)+I322*'Monte Carlo Inputs'!$C$12-I322*'Monte Carlo Inputs'!$C$13-'Monte Carlo Inputs'!$C$14*(I322-H322)</f>
        <v>1065.2843951019988</v>
      </c>
      <c r="O322" s="16">
        <f>J322*$E322*(1-'Monte Carlo Inputs'!$C$11)+J322*'Monte Carlo Inputs'!$C$12-J322*'Monte Carlo Inputs'!$C$13-'Monte Carlo Inputs'!$C$14*(J322-I322)</f>
        <v>1052.6279337381411</v>
      </c>
    </row>
    <row r="323" spans="1:15">
      <c r="A323">
        <v>319</v>
      </c>
      <c r="B323" s="39">
        <v>-0.87146526544363989</v>
      </c>
      <c r="C323" s="39">
        <v>-0.25786046847392258</v>
      </c>
      <c r="D323" s="29">
        <f>'Monte Carlo Inputs'!$C$6+'Monte Carlo Inputs'!$D$6*B323</f>
        <v>6.9852680749731305E-2</v>
      </c>
      <c r="E323" s="29">
        <f>'Monte Carlo Inputs'!$C$7+'Monte Carlo Inputs'!$D$7*C323</f>
        <v>0.57359252687205908</v>
      </c>
      <c r="F323" s="16">
        <f>'Monte Carlo Inputs'!$C$17*(1+$D323)</f>
        <v>2598.7791468091727</v>
      </c>
      <c r="G323" s="16">
        <f t="shared" ref="G323:J323" si="317">F323*(1+$D323)</f>
        <v>2780.3108368902931</v>
      </c>
      <c r="H323" s="16">
        <f t="shared" si="317"/>
        <v>2974.5230021646089</v>
      </c>
      <c r="I323" s="16">
        <f t="shared" si="317"/>
        <v>3182.3014078175456</v>
      </c>
      <c r="J323" s="16">
        <f t="shared" si="317"/>
        <v>3404.5936921072453</v>
      </c>
      <c r="K323" s="16">
        <f>F323*$E323*(1-'Monte Carlo Inputs'!$C$11)+F323*'Monte Carlo Inputs'!$C$12-F323*'Monte Carlo Inputs'!$C$13-'Monte Carlo Inputs'!$C$14*(F323-'Monte Carlo Inputs'!$C$17)</f>
        <v>1163.0478744947773</v>
      </c>
      <c r="L323" s="16">
        <f>G323*$E323*(1-'Monte Carlo Inputs'!$C$11)+G323*'Monte Carlo Inputs'!$C$12-G323*'Monte Carlo Inputs'!$C$13-'Monte Carlo Inputs'!$C$14*(G323-F323)</f>
        <v>1244.2898863685143</v>
      </c>
      <c r="M323" s="16">
        <f>H323*$E323*(1-'Monte Carlo Inputs'!$C$11)+H323*'Monte Carlo Inputs'!$C$12-H323*'Monte Carlo Inputs'!$C$13-'Monte Carlo Inputs'!$C$14*(H323-G323)</f>
        <v>1331.2068705611339</v>
      </c>
      <c r="N323" s="16">
        <f>I323*$E323*(1-'Monte Carlo Inputs'!$C$11)+I323*'Monte Carlo Inputs'!$C$12-I323*'Monte Carlo Inputs'!$C$13-'Monte Carlo Inputs'!$C$14*(I323-H323)</f>
        <v>1424.1952391022894</v>
      </c>
      <c r="O323" s="16">
        <f>J323*$E323*(1-'Monte Carlo Inputs'!$C$11)+J323*'Monte Carlo Inputs'!$C$12-J323*'Monte Carlo Inputs'!$C$13-'Monte Carlo Inputs'!$C$14*(J323-I323)</f>
        <v>1523.6790944645888</v>
      </c>
    </row>
    <row r="324" spans="1:15">
      <c r="A324">
        <v>320</v>
      </c>
      <c r="B324" s="39">
        <v>-0.17655749619622543</v>
      </c>
      <c r="C324" s="39">
        <v>1.8089610379986596</v>
      </c>
      <c r="D324" s="29">
        <f>'Monte Carlo Inputs'!$C$6+'Monte Carlo Inputs'!$D$6*B324</f>
        <v>0.11487175725587589</v>
      </c>
      <c r="E324" s="29">
        <f>'Monte Carlo Inputs'!$C$7+'Monte Carlo Inputs'!$D$7*C324</f>
        <v>0.64756795716022786</v>
      </c>
      <c r="F324" s="16">
        <f>'Monte Carlo Inputs'!$C$17*(1+$D324)</f>
        <v>2708.1349855502485</v>
      </c>
      <c r="G324" s="16">
        <f t="shared" ref="G324:J324" si="318">F324*(1+$D324)</f>
        <v>3019.2232102265216</v>
      </c>
      <c r="H324" s="16">
        <f t="shared" si="318"/>
        <v>3366.046685932969</v>
      </c>
      <c r="I324" s="16">
        <f t="shared" si="318"/>
        <v>3752.7103837514069</v>
      </c>
      <c r="J324" s="16">
        <f t="shared" si="318"/>
        <v>4183.7908200053034</v>
      </c>
      <c r="K324" s="16">
        <f>F324*$E324*(1-'Monte Carlo Inputs'!$C$11)+F324*'Monte Carlo Inputs'!$C$12-F324*'Monte Carlo Inputs'!$C$13-'Monte Carlo Inputs'!$C$14*(F324-'Monte Carlo Inputs'!$C$17)</f>
        <v>1356.2553816943328</v>
      </c>
      <c r="L324" s="16">
        <f>G324*$E324*(1-'Monte Carlo Inputs'!$C$11)+G324*'Monte Carlo Inputs'!$C$12-G324*'Monte Carlo Inputs'!$C$13-'Monte Carlo Inputs'!$C$14*(G324-F324)</f>
        <v>1512.0508206772995</v>
      </c>
      <c r="M324" s="16">
        <f>H324*$E324*(1-'Monte Carlo Inputs'!$C$11)+H324*'Monte Carlo Inputs'!$C$12-H324*'Monte Carlo Inputs'!$C$13-'Monte Carlo Inputs'!$C$14*(H324-G324)</f>
        <v>1685.7427555086904</v>
      </c>
      <c r="N324" s="16">
        <f>I324*$E324*(1-'Monte Carlo Inputs'!$C$11)+I324*'Monte Carlo Inputs'!$C$12-I324*'Monte Carlo Inputs'!$C$13-'Monte Carlo Inputs'!$C$14*(I324-H324)</f>
        <v>1879.386988115336</v>
      </c>
      <c r="O324" s="16">
        <f>J324*$E324*(1-'Monte Carlo Inputs'!$C$11)+J324*'Monte Carlo Inputs'!$C$12-J324*'Monte Carlo Inputs'!$C$13-'Monte Carlo Inputs'!$C$14*(J324-I324)</f>
        <v>2095.2754740039727</v>
      </c>
    </row>
    <row r="325" spans="1:15">
      <c r="A325">
        <v>321</v>
      </c>
      <c r="B325" s="39">
        <v>0.39416467602841931</v>
      </c>
      <c r="C325" s="39">
        <v>2.2600806516697678</v>
      </c>
      <c r="D325" s="29">
        <f>'Monte Carlo Inputs'!$C$6+'Monte Carlo Inputs'!$D$6*B325</f>
        <v>0.15184556338119848</v>
      </c>
      <c r="E325" s="29">
        <f>'Monte Carlo Inputs'!$C$7+'Monte Carlo Inputs'!$D$7*C325</f>
        <v>0.66371437688164248</v>
      </c>
      <c r="F325" s="16">
        <f>'Monte Carlo Inputs'!$C$17*(1+$D325)</f>
        <v>2797.9480580092695</v>
      </c>
      <c r="G325" s="16">
        <f t="shared" ref="G325:J325" si="319">F325*(1+$D325)</f>
        <v>3222.8040571890169</v>
      </c>
      <c r="H325" s="16">
        <f t="shared" si="319"/>
        <v>3712.1725549200951</v>
      </c>
      <c r="I325" s="16">
        <f t="shared" si="319"/>
        <v>4275.8494878901593</v>
      </c>
      <c r="J325" s="16">
        <f t="shared" si="319"/>
        <v>4925.1182623120494</v>
      </c>
      <c r="K325" s="16">
        <f>F325*$E325*(1-'Monte Carlo Inputs'!$C$11)+F325*'Monte Carlo Inputs'!$C$12-F325*'Monte Carlo Inputs'!$C$13-'Monte Carlo Inputs'!$C$14*(F325-'Monte Carlo Inputs'!$C$17)</f>
        <v>1434.7315556559531</v>
      </c>
      <c r="L325" s="16">
        <f>G325*$E325*(1-'Monte Carlo Inputs'!$C$11)+G325*'Monte Carlo Inputs'!$C$12-G325*'Monte Carlo Inputs'!$C$13-'Monte Carlo Inputs'!$C$14*(G325-F325)</f>
        <v>1652.5891770253147</v>
      </c>
      <c r="M325" s="16">
        <f>H325*$E325*(1-'Monte Carlo Inputs'!$C$11)+H325*'Monte Carlo Inputs'!$C$12-H325*'Monte Carlo Inputs'!$C$13-'Monte Carlo Inputs'!$C$14*(H325-G325)</f>
        <v>1903.5275116483945</v>
      </c>
      <c r="N325" s="16">
        <f>I325*$E325*(1-'Monte Carlo Inputs'!$C$11)+I325*'Monte Carlo Inputs'!$C$12-I325*'Monte Carlo Inputs'!$C$13-'Monte Carlo Inputs'!$C$14*(I325-H325)</f>
        <v>2192.5697190662554</v>
      </c>
      <c r="O325" s="16">
        <f>J325*$E325*(1-'Monte Carlo Inputs'!$C$11)+J325*'Monte Carlo Inputs'!$C$12-J325*'Monte Carlo Inputs'!$C$13-'Monte Carlo Inputs'!$C$14*(J325-I325)</f>
        <v>2525.5017033104268</v>
      </c>
    </row>
    <row r="326" spans="1:15">
      <c r="A326">
        <v>322</v>
      </c>
      <c r="B326" s="39">
        <v>-0.53038774591378857</v>
      </c>
      <c r="C326" s="39">
        <v>-1.1384584086882394</v>
      </c>
      <c r="D326" s="29">
        <f>'Monte Carlo Inputs'!$C$6+'Monte Carlo Inputs'!$D$6*B326</f>
        <v>9.1949130992142428E-2</v>
      </c>
      <c r="E326" s="29">
        <f>'Monte Carlo Inputs'!$C$7+'Monte Carlo Inputs'!$D$7*C326</f>
        <v>0.54207426981201556</v>
      </c>
      <c r="F326" s="16">
        <f>'Monte Carlo Inputs'!$C$17*(1+$D326)</f>
        <v>2652.453634093014</v>
      </c>
      <c r="G326" s="16">
        <f t="shared" ref="G326:J326" si="320">F326*(1+$D326)</f>
        <v>2896.3444407448169</v>
      </c>
      <c r="H326" s="16">
        <f t="shared" si="320"/>
        <v>3162.6607951252258</v>
      </c>
      <c r="I326" s="16">
        <f t="shared" si="320"/>
        <v>3453.4647068599088</v>
      </c>
      <c r="J326" s="16">
        <f t="shared" si="320"/>
        <v>3771.0077855677118</v>
      </c>
      <c r="K326" s="16">
        <f>F326*$E326*(1-'Monte Carlo Inputs'!$C$11)+F326*'Monte Carlo Inputs'!$C$12-F326*'Monte Carlo Inputs'!$C$13-'Monte Carlo Inputs'!$C$14*(F326-'Monte Carlo Inputs'!$C$17)</f>
        <v>1128.422161143423</v>
      </c>
      <c r="L326" s="16">
        <f>G326*$E326*(1-'Monte Carlo Inputs'!$C$11)+G326*'Monte Carlo Inputs'!$C$12-G326*'Monte Carlo Inputs'!$C$13-'Monte Carlo Inputs'!$C$14*(G326-F326)</f>
        <v>1232.1795982528363</v>
      </c>
      <c r="M326" s="16">
        <f>H326*$E326*(1-'Monte Carlo Inputs'!$C$11)+H326*'Monte Carlo Inputs'!$C$12-H326*'Monte Carlo Inputs'!$C$13-'Monte Carlo Inputs'!$C$14*(H326-G326)</f>
        <v>1345.4774415384318</v>
      </c>
      <c r="N326" s="16">
        <f>I326*$E326*(1-'Monte Carlo Inputs'!$C$11)+I326*'Monte Carlo Inputs'!$C$12-I326*'Monte Carlo Inputs'!$C$13-'Monte Carlo Inputs'!$C$14*(I326-H326)</f>
        <v>1469.1929230574219</v>
      </c>
      <c r="O326" s="16">
        <f>J326*$E326*(1-'Monte Carlo Inputs'!$C$11)+J326*'Monte Carlo Inputs'!$C$12-J326*'Monte Carlo Inputs'!$C$13-'Monte Carlo Inputs'!$C$14*(J326-I326)</f>
        <v>1604.2839355923579</v>
      </c>
    </row>
    <row r="327" spans="1:15">
      <c r="A327">
        <v>323</v>
      </c>
      <c r="B327" s="39">
        <v>-0.14668558980217478</v>
      </c>
      <c r="C327" s="39">
        <v>-0.27286562154107452</v>
      </c>
      <c r="D327" s="29">
        <f>'Monte Carlo Inputs'!$C$6+'Monte Carlo Inputs'!$D$6*B327</f>
        <v>0.11680698621553277</v>
      </c>
      <c r="E327" s="29">
        <f>'Monte Carlo Inputs'!$C$7+'Monte Carlo Inputs'!$D$7*C327</f>
        <v>0.57305546421270215</v>
      </c>
      <c r="F327" s="16">
        <f>'Monte Carlo Inputs'!$C$17*(1+$D327)</f>
        <v>2712.8358502161509</v>
      </c>
      <c r="G327" s="16">
        <f t="shared" ref="G327:J327" si="321">F327*(1+$D327)</f>
        <v>3029.7140299773519</v>
      </c>
      <c r="H327" s="16">
        <f t="shared" si="321"/>
        <v>3383.6057949139226</v>
      </c>
      <c r="I327" s="16">
        <f t="shared" si="321"/>
        <v>3778.8345903592299</v>
      </c>
      <c r="J327" s="16">
        <f t="shared" si="321"/>
        <v>4220.228870266099</v>
      </c>
      <c r="K327" s="16">
        <f>F327*$E327*(1-'Monte Carlo Inputs'!$C$11)+F327*'Monte Carlo Inputs'!$C$12-F327*'Monte Carlo Inputs'!$C$13-'Monte Carlo Inputs'!$C$14*(F327-'Monte Carlo Inputs'!$C$17)</f>
        <v>1214.8428014030951</v>
      </c>
      <c r="L327" s="16">
        <f>G327*$E327*(1-'Monte Carlo Inputs'!$C$11)+G327*'Monte Carlo Inputs'!$C$12-G327*'Monte Carlo Inputs'!$C$13-'Monte Carlo Inputs'!$C$14*(G327-F327)</f>
        <v>1356.7449277606254</v>
      </c>
      <c r="M327" s="16">
        <f>H327*$E327*(1-'Monte Carlo Inputs'!$C$11)+H327*'Monte Carlo Inputs'!$C$12-H327*'Monte Carlo Inputs'!$C$13-'Monte Carlo Inputs'!$C$14*(H327-G327)</f>
        <v>1515.2222138355548</v>
      </c>
      <c r="N327" s="16">
        <f>I327*$E327*(1-'Monte Carlo Inputs'!$C$11)+I327*'Monte Carlo Inputs'!$C$12-I327*'Monte Carlo Inputs'!$C$13-'Monte Carlo Inputs'!$C$14*(I327-H327)</f>
        <v>1692.2107540805134</v>
      </c>
      <c r="O327" s="16">
        <f>J327*$E327*(1-'Monte Carlo Inputs'!$C$11)+J327*'Monte Carlo Inputs'!$C$12-J327*'Monte Carlo Inputs'!$C$13-'Monte Carlo Inputs'!$C$14*(J327-I327)</f>
        <v>1889.8727923061724</v>
      </c>
    </row>
    <row r="328" spans="1:15">
      <c r="A328">
        <v>324</v>
      </c>
      <c r="B328" s="39">
        <v>-0.87172956493424314</v>
      </c>
      <c r="C328" s="39">
        <v>2.2130581984269901</v>
      </c>
      <c r="D328" s="29">
        <f>'Monte Carlo Inputs'!$C$6+'Monte Carlo Inputs'!$D$6*B328</f>
        <v>6.9835558306272541E-2</v>
      </c>
      <c r="E328" s="29">
        <f>'Monte Carlo Inputs'!$C$7+'Monte Carlo Inputs'!$D$7*C328</f>
        <v>0.66203135481082198</v>
      </c>
      <c r="F328" s="16">
        <f>'Monte Carlo Inputs'!$C$17*(1+$D328)</f>
        <v>2598.7375546817671</v>
      </c>
      <c r="G328" s="16">
        <f t="shared" ref="G328:J328" si="322">F328*(1+$D328)</f>
        <v>2780.2218427044459</v>
      </c>
      <c r="H328" s="16">
        <f t="shared" si="322"/>
        <v>2974.3801873050052</v>
      </c>
      <c r="I328" s="16">
        <f t="shared" si="322"/>
        <v>3182.097688300566</v>
      </c>
      <c r="J328" s="16">
        <f t="shared" si="322"/>
        <v>3404.3212569481357</v>
      </c>
      <c r="K328" s="16">
        <f>F328*$E328*(1-'Monte Carlo Inputs'!$C$11)+F328*'Monte Carlo Inputs'!$C$12-F328*'Monte Carlo Inputs'!$C$13-'Monte Carlo Inputs'!$C$14*(F328-'Monte Carlo Inputs'!$C$17)</f>
        <v>1326.5689497077879</v>
      </c>
      <c r="L328" s="16">
        <f>G328*$E328*(1-'Monte Carlo Inputs'!$C$11)+G328*'Monte Carlo Inputs'!$C$12-G328*'Monte Carlo Inputs'!$C$13-'Monte Carlo Inputs'!$C$14*(G328-F328)</f>
        <v>1419.2106329423968</v>
      </c>
      <c r="M328" s="16">
        <f>H328*$E328*(1-'Monte Carlo Inputs'!$C$11)+H328*'Monte Carlo Inputs'!$C$12-H328*'Monte Carlo Inputs'!$C$13-'Monte Carlo Inputs'!$C$14*(H328-G328)</f>
        <v>1518.3219998481279</v>
      </c>
      <c r="N328" s="16">
        <f>I328*$E328*(1-'Monte Carlo Inputs'!$C$11)+I328*'Monte Carlo Inputs'!$C$12-I328*'Monte Carlo Inputs'!$C$13-'Monte Carlo Inputs'!$C$14*(I328-H328)</f>
        <v>1624.3548643962183</v>
      </c>
      <c r="O328" s="16">
        <f>J328*$E328*(1-'Monte Carlo Inputs'!$C$11)+J328*'Monte Carlo Inputs'!$C$12-J328*'Monte Carlo Inputs'!$C$13-'Monte Carlo Inputs'!$C$14*(J328-I328)</f>
        <v>1737.7925932388382</v>
      </c>
    </row>
    <row r="329" spans="1:15">
      <c r="A329">
        <v>325</v>
      </c>
      <c r="B329" s="39">
        <v>0.90772238516538839</v>
      </c>
      <c r="C329" s="39">
        <v>1.677453085865253</v>
      </c>
      <c r="D329" s="29">
        <f>'Monte Carlo Inputs'!$C$6+'Monte Carlo Inputs'!$D$6*B329</f>
        <v>0.18511601281508006</v>
      </c>
      <c r="E329" s="29">
        <f>'Monte Carlo Inputs'!$C$7+'Monte Carlo Inputs'!$D$7*C329</f>
        <v>0.64286104013090595</v>
      </c>
      <c r="F329" s="16">
        <f>'Monte Carlo Inputs'!$C$17*(1+$D329)</f>
        <v>2878.7653067291112</v>
      </c>
      <c r="G329" s="16">
        <f t="shared" ref="G329:J329" si="323">F329*(1+$D329)</f>
        <v>3411.6708621411849</v>
      </c>
      <c r="H329" s="16">
        <f t="shared" si="323"/>
        <v>4043.2257691781474</v>
      </c>
      <c r="I329" s="16">
        <f t="shared" si="323"/>
        <v>4791.691602479591</v>
      </c>
      <c r="J329" s="16">
        <f t="shared" si="323"/>
        <v>5678.7104465701141</v>
      </c>
      <c r="K329" s="16">
        <f>F329*$E329*(1-'Monte Carlo Inputs'!$C$11)+F329*'Monte Carlo Inputs'!$C$12-F329*'Monte Carlo Inputs'!$C$13-'Monte Carlo Inputs'!$C$14*(F329-'Monte Carlo Inputs'!$C$17)</f>
        <v>1434.6321437209842</v>
      </c>
      <c r="L329" s="16">
        <f>G329*$E329*(1-'Monte Carlo Inputs'!$C$11)+G329*'Monte Carlo Inputs'!$C$12-G329*'Monte Carlo Inputs'!$C$13-'Monte Carlo Inputs'!$C$14*(G329-F329)</f>
        <v>1700.2055260229638</v>
      </c>
      <c r="M329" s="16">
        <f>H329*$E329*(1-'Monte Carlo Inputs'!$C$11)+H329*'Monte Carlo Inputs'!$C$12-H329*'Monte Carlo Inputs'!$C$13-'Monte Carlo Inputs'!$C$14*(H329-G329)</f>
        <v>2014.9407939665005</v>
      </c>
      <c r="N329" s="16">
        <f>I329*$E329*(1-'Monte Carlo Inputs'!$C$11)+I329*'Monte Carlo Inputs'!$C$12-I329*'Monte Carlo Inputs'!$C$13-'Monte Carlo Inputs'!$C$14*(I329-H329)</f>
        <v>2387.9385998040307</v>
      </c>
      <c r="O329" s="16">
        <f>J329*$E329*(1-'Monte Carlo Inputs'!$C$11)+J329*'Monte Carlo Inputs'!$C$12-J329*'Monte Carlo Inputs'!$C$13-'Monte Carlo Inputs'!$C$14*(J329-I329)</f>
        <v>2829.9842722469775</v>
      </c>
    </row>
    <row r="330" spans="1:15">
      <c r="A330">
        <v>326</v>
      </c>
      <c r="B330" s="39">
        <v>0.94902605330834044</v>
      </c>
      <c r="C330" s="39">
        <v>-0.16565284866391067</v>
      </c>
      <c r="D330" s="29">
        <f>'Monte Carlo Inputs'!$C$6+'Monte Carlo Inputs'!$D$6*B330</f>
        <v>0.18779183985055234</v>
      </c>
      <c r="E330" s="29">
        <f>'Monte Carlo Inputs'!$C$7+'Monte Carlo Inputs'!$D$7*C330</f>
        <v>0.57689281106686363</v>
      </c>
      <c r="F330" s="16">
        <f>'Monte Carlo Inputs'!$C$17*(1+$D330)</f>
        <v>2885.2651581809769</v>
      </c>
      <c r="G330" s="16">
        <f t="shared" ref="G330:J330" si="324">F330*(1+$D330)</f>
        <v>3427.0944106924771</v>
      </c>
      <c r="H330" s="16">
        <f t="shared" si="324"/>
        <v>4070.6747754179614</v>
      </c>
      <c r="I330" s="16">
        <f t="shared" si="324"/>
        <v>4835.114280926934</v>
      </c>
      <c r="J330" s="16">
        <f t="shared" si="324"/>
        <v>5743.1092876298826</v>
      </c>
      <c r="K330" s="16">
        <f>F330*$E330*(1-'Monte Carlo Inputs'!$C$11)+F330*'Monte Carlo Inputs'!$C$12-F330*'Monte Carlo Inputs'!$C$13-'Monte Carlo Inputs'!$C$14*(F330-'Monte Carlo Inputs'!$C$17)</f>
        <v>1302.5254329306345</v>
      </c>
      <c r="L330" s="16">
        <f>G330*$E330*(1-'Monte Carlo Inputs'!$C$11)+G330*'Monte Carlo Inputs'!$C$12-G330*'Monte Carlo Inputs'!$C$13-'Monte Carlo Inputs'!$C$14*(G330-F330)</f>
        <v>1547.129080432815</v>
      </c>
      <c r="M330" s="16">
        <f>H330*$E330*(1-'Monte Carlo Inputs'!$C$11)+H330*'Monte Carlo Inputs'!$C$12-H330*'Monte Carlo Inputs'!$C$13-'Monte Carlo Inputs'!$C$14*(H330-G330)</f>
        <v>1837.6672969335864</v>
      </c>
      <c r="N330" s="16">
        <f>I330*$E330*(1-'Monte Carlo Inputs'!$C$11)+I330*'Monte Carlo Inputs'!$C$12-I330*'Monte Carlo Inputs'!$C$13-'Monte Carlo Inputs'!$C$14*(I330-H330)</f>
        <v>2182.7662196579358</v>
      </c>
      <c r="O330" s="16">
        <f>J330*$E330*(1-'Monte Carlo Inputs'!$C$11)+J330*'Monte Carlo Inputs'!$C$12-J330*'Monte Carlo Inputs'!$C$13-'Monte Carlo Inputs'!$C$14*(J330-I330)</f>
        <v>2592.6719040111338</v>
      </c>
    </row>
    <row r="331" spans="1:15">
      <c r="A331">
        <v>327</v>
      </c>
      <c r="B331" s="39">
        <v>0.34378750301815036</v>
      </c>
      <c r="C331" s="39">
        <v>3.9188132916599325E-2</v>
      </c>
      <c r="D331" s="29">
        <f>'Monte Carlo Inputs'!$C$6+'Monte Carlo Inputs'!$D$6*B331</f>
        <v>0.1485819161660166</v>
      </c>
      <c r="E331" s="29">
        <f>'Monte Carlo Inputs'!$C$7+'Monte Carlo Inputs'!$D$7*C331</f>
        <v>0.58422445519075838</v>
      </c>
      <c r="F331" s="16">
        <f>'Monte Carlo Inputs'!$C$17*(1+$D331)</f>
        <v>2790.0203325588714</v>
      </c>
      <c r="G331" s="16">
        <f t="shared" ref="G331:J331" si="325">F331*(1+$D331)</f>
        <v>3204.5668997126154</v>
      </c>
      <c r="H331" s="16">
        <f t="shared" si="325"/>
        <v>3680.707590154107</v>
      </c>
      <c r="I331" s="16">
        <f t="shared" si="325"/>
        <v>4227.5941767460063</v>
      </c>
      <c r="J331" s="16">
        <f t="shared" si="325"/>
        <v>4855.7382202992221</v>
      </c>
      <c r="K331" s="16">
        <f>F331*$E331*(1-'Monte Carlo Inputs'!$C$11)+F331*'Monte Carlo Inputs'!$C$12-F331*'Monte Carlo Inputs'!$C$13-'Monte Carlo Inputs'!$C$14*(F331-'Monte Carlo Inputs'!$C$17)</f>
        <v>1272.739395854501</v>
      </c>
      <c r="L331" s="16">
        <f>G331*$E331*(1-'Monte Carlo Inputs'!$C$11)+G331*'Monte Carlo Inputs'!$C$12-G331*'Monte Carlo Inputs'!$C$13-'Monte Carlo Inputs'!$C$14*(G331-F331)</f>
        <v>1461.8454540705413</v>
      </c>
      <c r="M331" s="16">
        <f>H331*$E331*(1-'Monte Carlo Inputs'!$C$11)+H331*'Monte Carlo Inputs'!$C$12-H331*'Monte Carlo Inputs'!$C$13-'Monte Carlo Inputs'!$C$14*(H331-G331)</f>
        <v>1679.0492527749229</v>
      </c>
      <c r="N331" s="16">
        <f>I331*$E331*(1-'Monte Carlo Inputs'!$C$11)+I331*'Monte Carlo Inputs'!$C$12-I331*'Monte Carlo Inputs'!$C$13-'Monte Carlo Inputs'!$C$14*(I331-H331)</f>
        <v>1928.5256080893396</v>
      </c>
      <c r="O331" s="16">
        <f>J331*$E331*(1-'Monte Carlo Inputs'!$C$11)+J331*'Monte Carlo Inputs'!$C$12-J331*'Monte Carlo Inputs'!$C$13-'Monte Carlo Inputs'!$C$14*(J331-I331)</f>
        <v>2215.0696383144868</v>
      </c>
    </row>
    <row r="332" spans="1:15">
      <c r="A332">
        <v>328</v>
      </c>
      <c r="B332" s="39">
        <v>1.0572205082838311</v>
      </c>
      <c r="C332" s="39">
        <v>1.2019504401805454</v>
      </c>
      <c r="D332" s="29">
        <f>'Monte Carlo Inputs'!$C$6+'Monte Carlo Inputs'!$D$6*B332</f>
        <v>0.194801136136529</v>
      </c>
      <c r="E332" s="29">
        <f>'Monte Carlo Inputs'!$C$7+'Monte Carlo Inputs'!$D$7*C332</f>
        <v>0.62584190581885668</v>
      </c>
      <c r="F332" s="16">
        <f>'Monte Carlo Inputs'!$C$17*(1+$D332)</f>
        <v>2902.2914397892428</v>
      </c>
      <c r="G332" s="16">
        <f t="shared" ref="G332:J332" si="326">F332*(1+$D332)</f>
        <v>3467.6611096595097</v>
      </c>
      <c r="H332" s="16">
        <f t="shared" si="326"/>
        <v>4143.1654335576386</v>
      </c>
      <c r="I332" s="16">
        <f t="shared" si="326"/>
        <v>4950.2587672162608</v>
      </c>
      <c r="J332" s="16">
        <f t="shared" si="326"/>
        <v>5914.5747992398019</v>
      </c>
      <c r="K332" s="16">
        <f>F332*$E332*(1-'Monte Carlo Inputs'!$C$11)+F332*'Monte Carlo Inputs'!$C$12-F332*'Monte Carlo Inputs'!$C$13-'Monte Carlo Inputs'!$C$14*(F332-'Monte Carlo Inputs'!$C$17)</f>
        <v>1411.5413787678492</v>
      </c>
      <c r="L332" s="16">
        <f>G332*$E332*(1-'Monte Carlo Inputs'!$C$11)+G332*'Monte Carlo Inputs'!$C$12-G332*'Monte Carlo Inputs'!$C$13-'Monte Carlo Inputs'!$C$14*(G332-F332)</f>
        <v>1686.5112430555491</v>
      </c>
      <c r="M332" s="16">
        <f>H332*$E332*(1-'Monte Carlo Inputs'!$C$11)+H332*'Monte Carlo Inputs'!$C$12-H332*'Monte Carlo Inputs'!$C$13-'Monte Carlo Inputs'!$C$14*(H332-G332)</f>
        <v>2015.0455493097995</v>
      </c>
      <c r="N332" s="16">
        <f>I332*$E332*(1-'Monte Carlo Inputs'!$C$11)+I332*'Monte Carlo Inputs'!$C$12-I332*'Monte Carlo Inputs'!$C$13-'Monte Carlo Inputs'!$C$14*(I332-H332)</f>
        <v>2407.5787116822044</v>
      </c>
      <c r="O332" s="16">
        <f>J332*$E332*(1-'Monte Carlo Inputs'!$C$11)+J332*'Monte Carlo Inputs'!$C$12-J332*'Monte Carlo Inputs'!$C$13-'Monte Carlo Inputs'!$C$14*(J332-I332)</f>
        <v>2876.5777800560186</v>
      </c>
    </row>
    <row r="333" spans="1:15">
      <c r="A333">
        <v>329</v>
      </c>
      <c r="B333" s="39">
        <v>1.227793916023981</v>
      </c>
      <c r="C333" s="39">
        <v>2.0928113241214636</v>
      </c>
      <c r="D333" s="29">
        <f>'Monte Carlo Inputs'!$C$6+'Monte Carlo Inputs'!$D$6*B333</f>
        <v>0.20585160590071661</v>
      </c>
      <c r="E333" s="29">
        <f>'Monte Carlo Inputs'!$C$7+'Monte Carlo Inputs'!$D$7*C333</f>
        <v>0.65772749294384336</v>
      </c>
      <c r="F333" s="16">
        <f>'Monte Carlo Inputs'!$C$17*(1+$D333)</f>
        <v>2929.1341358934314</v>
      </c>
      <c r="G333" s="16">
        <f t="shared" ref="G333:J333" si="327">F333*(1+$D333)</f>
        <v>3532.1011016657026</v>
      </c>
      <c r="H333" s="16">
        <f t="shared" si="327"/>
        <v>4259.1897856472779</v>
      </c>
      <c r="I333" s="16">
        <f t="shared" si="327"/>
        <v>5135.9508428586996</v>
      </c>
      <c r="J333" s="16">
        <f t="shared" si="327"/>
        <v>6193.1945716883029</v>
      </c>
      <c r="K333" s="16">
        <f>F333*$E333*(1-'Monte Carlo Inputs'!$C$11)+F333*'Monte Carlo Inputs'!$C$12-F333*'Monte Carlo Inputs'!$C$13-'Monte Carlo Inputs'!$C$14*(F333-'Monte Carlo Inputs'!$C$17)</f>
        <v>1491.4319517269362</v>
      </c>
      <c r="L333" s="16">
        <f>G333*$E333*(1-'Monte Carlo Inputs'!$C$11)+G333*'Monte Carlo Inputs'!$C$12-G333*'Monte Carlo Inputs'!$C$13-'Monte Carlo Inputs'!$C$14*(G333-F333)</f>
        <v>1798.4456140815662</v>
      </c>
      <c r="M333" s="16">
        <f>H333*$E333*(1-'Monte Carlo Inputs'!$C$11)+H333*'Monte Carlo Inputs'!$C$12-H333*'Monte Carlo Inputs'!$C$13-'Monte Carlo Inputs'!$C$14*(H333-G333)</f>
        <v>2168.6585318653565</v>
      </c>
      <c r="N333" s="16">
        <f>I333*$E333*(1-'Monte Carlo Inputs'!$C$11)+I333*'Monte Carlo Inputs'!$C$12-I333*'Monte Carlo Inputs'!$C$13-'Monte Carlo Inputs'!$C$14*(I333-H333)</f>
        <v>2615.0803733001317</v>
      </c>
      <c r="O333" s="16">
        <f>J333*$E333*(1-'Monte Carlo Inputs'!$C$11)+J333*'Monte Carlo Inputs'!$C$12-J333*'Monte Carlo Inputs'!$C$13-'Monte Carlo Inputs'!$C$14*(J333-I333)</f>
        <v>3153.3988677034095</v>
      </c>
    </row>
    <row r="334" spans="1:15">
      <c r="A334">
        <v>330</v>
      </c>
      <c r="B334" s="39">
        <v>1.0391480603237833</v>
      </c>
      <c r="C334" s="39">
        <v>-1.0914513541469799</v>
      </c>
      <c r="D334" s="29">
        <f>'Monte Carlo Inputs'!$C$6+'Monte Carlo Inputs'!$D$6*B334</f>
        <v>0.19363032620552501</v>
      </c>
      <c r="E334" s="29">
        <f>'Monte Carlo Inputs'!$C$7+'Monte Carlo Inputs'!$D$7*C334</f>
        <v>0.54375674073433722</v>
      </c>
      <c r="F334" s="16">
        <f>'Monte Carlo Inputs'!$C$17*(1+$D334)</f>
        <v>2899.4474253858411</v>
      </c>
      <c r="G334" s="16">
        <f t="shared" ref="G334:J334" si="328">F334*(1+$D334)</f>
        <v>3460.8683761790712</v>
      </c>
      <c r="H334" s="16">
        <f t="shared" si="328"/>
        <v>4130.9974488130101</v>
      </c>
      <c r="I334" s="16">
        <f t="shared" si="328"/>
        <v>4930.883832380865</v>
      </c>
      <c r="J334" s="16">
        <f t="shared" si="328"/>
        <v>5885.6524773263209</v>
      </c>
      <c r="K334" s="16">
        <f>F334*$E334*(1-'Monte Carlo Inputs'!$C$11)+F334*'Monte Carlo Inputs'!$C$12-F334*'Monte Carlo Inputs'!$C$13-'Monte Carlo Inputs'!$C$14*(F334-'Monte Carlo Inputs'!$C$17)</f>
        <v>1240.7627364726159</v>
      </c>
      <c r="L334" s="16">
        <f>G334*$E334*(1-'Monte Carlo Inputs'!$C$11)+G334*'Monte Carlo Inputs'!$C$12-G334*'Monte Carlo Inputs'!$C$13-'Monte Carlo Inputs'!$C$14*(G334-F334)</f>
        <v>1481.0120298794684</v>
      </c>
      <c r="M334" s="16">
        <f>H334*$E334*(1-'Monte Carlo Inputs'!$C$11)+H334*'Monte Carlo Inputs'!$C$12-H334*'Monte Carlo Inputs'!$C$13-'Monte Carlo Inputs'!$C$14*(H334-G334)</f>
        <v>1767.7808723393366</v>
      </c>
      <c r="N334" s="16">
        <f>I334*$E334*(1-'Monte Carlo Inputs'!$C$11)+I334*'Monte Carlo Inputs'!$C$12-I334*'Monte Carlo Inputs'!$C$13-'Monte Carlo Inputs'!$C$14*(I334-H334)</f>
        <v>2110.0768593102898</v>
      </c>
      <c r="O334" s="16">
        <f>J334*$E334*(1-'Monte Carlo Inputs'!$C$11)+J334*'Monte Carlo Inputs'!$C$12-J334*'Monte Carlo Inputs'!$C$13-'Monte Carlo Inputs'!$C$14*(J334-I334)</f>
        <v>2518.6517298972713</v>
      </c>
    </row>
    <row r="335" spans="1:15">
      <c r="A335">
        <v>331</v>
      </c>
      <c r="B335" s="39">
        <v>1.0631907584765219</v>
      </c>
      <c r="C335" s="39">
        <v>-0.32432285716662795</v>
      </c>
      <c r="D335" s="29">
        <f>'Monte Carlo Inputs'!$C$6+'Monte Carlo Inputs'!$D$6*B335</f>
        <v>0.19518791429915722</v>
      </c>
      <c r="E335" s="29">
        <f>'Monte Carlo Inputs'!$C$7+'Monte Carlo Inputs'!$D$7*C335</f>
        <v>0.57121371293668766</v>
      </c>
      <c r="F335" s="16">
        <f>'Monte Carlo Inputs'!$C$17*(1+$D335)</f>
        <v>2903.2309626240835</v>
      </c>
      <c r="G335" s="16">
        <f t="shared" ref="G335:J335" si="329">F335*(1+$D335)</f>
        <v>3469.906558947413</v>
      </c>
      <c r="H335" s="16">
        <f t="shared" si="329"/>
        <v>4147.1903830013243</v>
      </c>
      <c r="I335" s="16">
        <f t="shared" si="329"/>
        <v>4956.6718240608761</v>
      </c>
      <c r="J335" s="16">
        <f t="shared" si="329"/>
        <v>5924.1542592647183</v>
      </c>
      <c r="K335" s="16">
        <f>F335*$E335*(1-'Monte Carlo Inputs'!$C$11)+F335*'Monte Carlo Inputs'!$C$12-F335*'Monte Carlo Inputs'!$C$13-'Monte Carlo Inputs'!$C$14*(F335-'Monte Carlo Inputs'!$C$17)</f>
        <v>1299.1572514101813</v>
      </c>
      <c r="L335" s="16">
        <f>G335*$E335*(1-'Monte Carlo Inputs'!$C$11)+G335*'Monte Carlo Inputs'!$C$12-G335*'Monte Carlo Inputs'!$C$13-'Monte Carlo Inputs'!$C$14*(G335-F335)</f>
        <v>1552.7370456595604</v>
      </c>
      <c r="M335" s="16">
        <f>H335*$E335*(1-'Monte Carlo Inputs'!$C$11)+H335*'Monte Carlo Inputs'!$C$12-H335*'Monte Carlo Inputs'!$C$13-'Monte Carlo Inputs'!$C$14*(H335-G335)</f>
        <v>1855.812551056885</v>
      </c>
      <c r="N335" s="16">
        <f>I335*$E335*(1-'Monte Carlo Inputs'!$C$11)+I335*'Monte Carlo Inputs'!$C$12-I335*'Monte Carlo Inputs'!$C$13-'Monte Carlo Inputs'!$C$14*(I335-H335)</f>
        <v>2218.0447322278765</v>
      </c>
      <c r="O335" s="16">
        <f>J335*$E335*(1-'Monte Carlo Inputs'!$C$11)+J335*'Monte Carlo Inputs'!$C$12-J335*'Monte Carlo Inputs'!$C$13-'Monte Carlo Inputs'!$C$14*(J335-I335)</f>
        <v>2650.9802573336692</v>
      </c>
    </row>
    <row r="336" spans="1:15">
      <c r="A336">
        <v>332</v>
      </c>
      <c r="B336" s="39">
        <v>1.59311241313815</v>
      </c>
      <c r="C336" s="39">
        <v>-0.2773972688981598</v>
      </c>
      <c r="D336" s="29">
        <f>'Monte Carlo Inputs'!$C$6+'Monte Carlo Inputs'!$D$6*B336</f>
        <v>0.22951848962041349</v>
      </c>
      <c r="E336" s="29">
        <f>'Monte Carlo Inputs'!$C$7+'Monte Carlo Inputs'!$D$7*C336</f>
        <v>0.57289326802783336</v>
      </c>
      <c r="F336" s="16">
        <f>'Monte Carlo Inputs'!$C$17*(1+$D336)</f>
        <v>2986.6233631369469</v>
      </c>
      <c r="G336" s="16">
        <f t="shared" ref="G336:J336" si="330">F336*(1+$D336)</f>
        <v>3672.1086465091785</v>
      </c>
      <c r="H336" s="16">
        <f t="shared" si="330"/>
        <v>4514.9254767780258</v>
      </c>
      <c r="I336" s="16">
        <f t="shared" si="330"/>
        <v>5551.1843529568432</v>
      </c>
      <c r="J336" s="16">
        <f t="shared" si="330"/>
        <v>6825.2838012519696</v>
      </c>
      <c r="K336" s="16">
        <f>F336*$E336*(1-'Monte Carlo Inputs'!$C$11)+F336*'Monte Carlo Inputs'!$C$12-F336*'Monte Carlo Inputs'!$C$13-'Monte Carlo Inputs'!$C$14*(F336-'Monte Carlo Inputs'!$C$17)</f>
        <v>1341.2132815050495</v>
      </c>
      <c r="L336" s="16">
        <f>G336*$E336*(1-'Monte Carlo Inputs'!$C$11)+G336*'Monte Carlo Inputs'!$C$12-G336*'Monte Carlo Inputs'!$C$13-'Monte Carlo Inputs'!$C$14*(G336-F336)</f>
        <v>1649.0465281349266</v>
      </c>
      <c r="M336" s="16">
        <f>H336*$E336*(1-'Monte Carlo Inputs'!$C$11)+H336*'Monte Carlo Inputs'!$C$12-H336*'Monte Carlo Inputs'!$C$13-'Monte Carlo Inputs'!$C$14*(H336-G336)</f>
        <v>2027.5331965862417</v>
      </c>
      <c r="N336" s="16">
        <f>I336*$E336*(1-'Monte Carlo Inputs'!$C$11)+I336*'Monte Carlo Inputs'!$C$12-I336*'Monte Carlo Inputs'!$C$13-'Monte Carlo Inputs'!$C$14*(I336-H336)</f>
        <v>2492.8895535219649</v>
      </c>
      <c r="O336" s="16">
        <f>J336*$E336*(1-'Monte Carlo Inputs'!$C$11)+J336*'Monte Carlo Inputs'!$C$12-J336*'Monte Carlo Inputs'!$C$13-'Monte Carlo Inputs'!$C$14*(J336-I336)</f>
        <v>3065.0537986368327</v>
      </c>
    </row>
    <row r="337" spans="1:15">
      <c r="A337">
        <v>333</v>
      </c>
      <c r="B337" s="39">
        <v>-0.22397253726170652</v>
      </c>
      <c r="C337" s="39">
        <v>0.19551828453163533</v>
      </c>
      <c r="D337" s="29">
        <f>'Monte Carlo Inputs'!$C$6+'Monte Carlo Inputs'!$D$6*B337</f>
        <v>0.11180000952800025</v>
      </c>
      <c r="E337" s="29">
        <f>'Monte Carlo Inputs'!$C$7+'Monte Carlo Inputs'!$D$7*C337</f>
        <v>0.58981980544065693</v>
      </c>
      <c r="F337" s="16">
        <f>'Monte Carlo Inputs'!$C$17*(1+$D337)</f>
        <v>2700.6734031444657</v>
      </c>
      <c r="G337" s="16">
        <f t="shared" ref="G337:J337" si="331">F337*(1+$D337)</f>
        <v>3002.6087153480339</v>
      </c>
      <c r="H337" s="16">
        <f t="shared" si="331"/>
        <v>3338.3003983328008</v>
      </c>
      <c r="I337" s="16">
        <f t="shared" si="331"/>
        <v>3711.5224146737351</v>
      </c>
      <c r="J337" s="16">
        <f t="shared" si="331"/>
        <v>4126.4706559976448</v>
      </c>
      <c r="K337" s="16">
        <f>F337*$E337*(1-'Monte Carlo Inputs'!$C$11)+F337*'Monte Carlo Inputs'!$C$12-F337*'Monte Carlo Inputs'!$C$13-'Monte Carlo Inputs'!$C$14*(F337-'Monte Carlo Inputs'!$C$17)</f>
        <v>1241.4302179870913</v>
      </c>
      <c r="L337" s="16">
        <f>G337*$E337*(1-'Monte Carlo Inputs'!$C$11)+G337*'Monte Carlo Inputs'!$C$12-G337*'Monte Carlo Inputs'!$C$13-'Monte Carlo Inputs'!$C$14*(G337-F337)</f>
        <v>1380.2221281863954</v>
      </c>
      <c r="M337" s="16">
        <f>H337*$E337*(1-'Monte Carlo Inputs'!$C$11)+H337*'Monte Carlo Inputs'!$C$12-H337*'Monte Carlo Inputs'!$C$13-'Monte Carlo Inputs'!$C$14*(H337-G337)</f>
        <v>1534.5309752683911</v>
      </c>
      <c r="N337" s="16">
        <f>I337*$E337*(1-'Monte Carlo Inputs'!$C$11)+I337*'Monte Carlo Inputs'!$C$12-I337*'Monte Carlo Inputs'!$C$13-'Monte Carlo Inputs'!$C$14*(I337-H337)</f>
        <v>1706.0915529244089</v>
      </c>
      <c r="O337" s="16">
        <f>J337*$E337*(1-'Monte Carlo Inputs'!$C$11)+J337*'Monte Carlo Inputs'!$C$12-J337*'Monte Carlo Inputs'!$C$13-'Monte Carlo Inputs'!$C$14*(J337-I337)</f>
        <v>1896.8326047969988</v>
      </c>
    </row>
    <row r="338" spans="1:15">
      <c r="A338">
        <v>334</v>
      </c>
      <c r="B338" s="39">
        <v>-0.9467601438071388</v>
      </c>
      <c r="C338" s="39">
        <v>-0.28388001573600807</v>
      </c>
      <c r="D338" s="29">
        <f>'Monte Carlo Inputs'!$C$6+'Monte Carlo Inputs'!$D$6*B338</f>
        <v>6.4974758758388124E-2</v>
      </c>
      <c r="E338" s="29">
        <f>'Monte Carlo Inputs'!$C$7+'Monte Carlo Inputs'!$D$7*C338</f>
        <v>0.57266123832169891</v>
      </c>
      <c r="F338" s="16">
        <f>'Monte Carlo Inputs'!$C$17*(1+$D338)</f>
        <v>2586.9301865000011</v>
      </c>
      <c r="G338" s="16">
        <f t="shared" ref="G338:J338" si="332">F338*(1+$D338)</f>
        <v>2755.0153512926308</v>
      </c>
      <c r="H338" s="16">
        <f t="shared" si="332"/>
        <v>2934.0218091185257</v>
      </c>
      <c r="I338" s="16">
        <f t="shared" si="332"/>
        <v>3124.6591683578517</v>
      </c>
      <c r="J338" s="16">
        <f t="shared" si="332"/>
        <v>3327.683144024089</v>
      </c>
      <c r="K338" s="16">
        <f>F338*$E338*(1-'Monte Carlo Inputs'!$C$11)+F338*'Monte Carlo Inputs'!$C$12-F338*'Monte Carlo Inputs'!$C$13-'Monte Carlo Inputs'!$C$14*(F338-'Monte Carlo Inputs'!$C$17)</f>
        <v>1155.8450675253277</v>
      </c>
      <c r="L338" s="16">
        <f>G338*$E338*(1-'Monte Carlo Inputs'!$C$11)+G338*'Monte Carlo Inputs'!$C$12-G338*'Monte Carlo Inputs'!$C$13-'Monte Carlo Inputs'!$C$14*(G338-F338)</f>
        <v>1230.945821949859</v>
      </c>
      <c r="M338" s="16">
        <f>H338*$E338*(1-'Monte Carlo Inputs'!$C$11)+H338*'Monte Carlo Inputs'!$C$12-H338*'Monte Carlo Inputs'!$C$13-'Monte Carlo Inputs'!$C$14*(H338-G338)</f>
        <v>1310.926229775697</v>
      </c>
      <c r="N338" s="16">
        <f>I338*$E338*(1-'Monte Carlo Inputs'!$C$11)+I338*'Monte Carlo Inputs'!$C$12-I338*'Monte Carlo Inputs'!$C$13-'Monte Carlo Inputs'!$C$14*(I338-H338)</f>
        <v>1396.1033453054163</v>
      </c>
      <c r="O338" s="16">
        <f>J338*$E338*(1-'Monte Carlo Inputs'!$C$11)+J338*'Monte Carlo Inputs'!$C$12-J338*'Monte Carlo Inputs'!$C$13-'Monte Carlo Inputs'!$C$14*(J338-I338)</f>
        <v>1486.8148233684146</v>
      </c>
    </row>
    <row r="339" spans="1:15">
      <c r="A339">
        <v>335</v>
      </c>
      <c r="B339" s="39">
        <v>0.15379494513363057</v>
      </c>
      <c r="C339" s="39">
        <v>-0.28642935043872347</v>
      </c>
      <c r="D339" s="29">
        <f>'Monte Carlo Inputs'!$C$6+'Monte Carlo Inputs'!$D$6*B339</f>
        <v>0.13627339138399477</v>
      </c>
      <c r="E339" s="29">
        <f>'Monte Carlo Inputs'!$C$7+'Monte Carlo Inputs'!$D$7*C339</f>
        <v>0.57256999283630439</v>
      </c>
      <c r="F339" s="16">
        <f>'Monte Carlo Inputs'!$C$17*(1+$D339)</f>
        <v>2760.1216950108624</v>
      </c>
      <c r="G339" s="16">
        <f t="shared" ref="G339:J339" si="333">F339*(1+$D339)</f>
        <v>3136.252839022533</v>
      </c>
      <c r="H339" s="16">
        <f t="shared" si="333"/>
        <v>3563.6406496338154</v>
      </c>
      <c r="I339" s="16">
        <f t="shared" si="333"/>
        <v>4049.2700466332781</v>
      </c>
      <c r="J339" s="16">
        <f t="shared" si="333"/>
        <v>4601.0778085176216</v>
      </c>
      <c r="K339" s="16">
        <f>F339*$E339*(1-'Monte Carlo Inputs'!$C$11)+F339*'Monte Carlo Inputs'!$C$12-F339*'Monte Carlo Inputs'!$C$13-'Monte Carlo Inputs'!$C$14*(F339-'Monte Carlo Inputs'!$C$17)</f>
        <v>1235.77430216063</v>
      </c>
      <c r="L339" s="16">
        <f>G339*$E339*(1-'Monte Carlo Inputs'!$C$11)+G339*'Monte Carlo Inputs'!$C$12-G339*'Monte Carlo Inputs'!$C$13-'Monte Carlo Inputs'!$C$14*(G339-F339)</f>
        <v>1404.177457301249</v>
      </c>
      <c r="M339" s="16">
        <f>H339*$E339*(1-'Monte Carlo Inputs'!$C$11)+H339*'Monte Carlo Inputs'!$C$12-H339*'Monte Carlo Inputs'!$C$13-'Monte Carlo Inputs'!$C$14*(H339-G339)</f>
        <v>1595.5294815126445</v>
      </c>
      <c r="N339" s="16">
        <f>I339*$E339*(1-'Monte Carlo Inputs'!$C$11)+I339*'Monte Carlo Inputs'!$C$12-I339*'Monte Carlo Inputs'!$C$13-'Monte Carlo Inputs'!$C$14*(I339-H339)</f>
        <v>1812.9576950115197</v>
      </c>
      <c r="O339" s="16">
        <f>J339*$E339*(1-'Monte Carlo Inputs'!$C$11)+J339*'Monte Carlo Inputs'!$C$12-J339*'Monte Carlo Inputs'!$C$13-'Monte Carlo Inputs'!$C$14*(J339-I339)</f>
        <v>2060.0155885464496</v>
      </c>
    </row>
    <row r="340" spans="1:15">
      <c r="A340">
        <v>336</v>
      </c>
      <c r="B340" s="39">
        <v>-1.0885819823521985</v>
      </c>
      <c r="C340" s="39">
        <v>-1.4210253497843153</v>
      </c>
      <c r="D340" s="29">
        <f>'Monte Carlo Inputs'!$C$6+'Monte Carlo Inputs'!$D$6*B340</f>
        <v>5.5786937752131782E-2</v>
      </c>
      <c r="E340" s="29">
        <f>'Monte Carlo Inputs'!$C$7+'Monte Carlo Inputs'!$D$7*C340</f>
        <v>0.53196066736142533</v>
      </c>
      <c r="F340" s="16">
        <f>'Monte Carlo Inputs'!$C$17*(1+$D340)</f>
        <v>2564.6120504937039</v>
      </c>
      <c r="G340" s="16">
        <f t="shared" ref="G340:J340" si="334">F340*(1+$D340)</f>
        <v>2707.6839033129636</v>
      </c>
      <c r="H340" s="16">
        <f t="shared" si="334"/>
        <v>2858.7372966795333</v>
      </c>
      <c r="I340" s="16">
        <f t="shared" si="334"/>
        <v>3018.2174962990921</v>
      </c>
      <c r="J340" s="16">
        <f t="shared" si="334"/>
        <v>3186.5946078875249</v>
      </c>
      <c r="K340" s="16">
        <f>F340*$E340*(1-'Monte Carlo Inputs'!$C$11)+F340*'Monte Carlo Inputs'!$C$12-F340*'Monte Carlo Inputs'!$C$13-'Monte Carlo Inputs'!$C$14*(F340-'Monte Carlo Inputs'!$C$17)</f>
        <v>1071.2471478140717</v>
      </c>
      <c r="L340" s="16">
        <f>G340*$E340*(1-'Monte Carlo Inputs'!$C$11)+G340*'Monte Carlo Inputs'!$C$12-G340*'Monte Carlo Inputs'!$C$13-'Monte Carlo Inputs'!$C$14*(G340-F340)</f>
        <v>1131.008745766324</v>
      </c>
      <c r="M340" s="16">
        <f>H340*$E340*(1-'Monte Carlo Inputs'!$C$11)+H340*'Monte Carlo Inputs'!$C$12-H340*'Monte Carlo Inputs'!$C$13-'Monte Carlo Inputs'!$C$14*(H340-G340)</f>
        <v>1194.1042602635066</v>
      </c>
      <c r="N340" s="16">
        <f>I340*$E340*(1-'Monte Carlo Inputs'!$C$11)+I340*'Monte Carlo Inputs'!$C$12-I340*'Monte Carlo Inputs'!$C$13-'Monte Carlo Inputs'!$C$14*(I340-H340)</f>
        <v>1260.7196803003824</v>
      </c>
      <c r="O340" s="16">
        <f>J340*$E340*(1-'Monte Carlo Inputs'!$C$11)+J340*'Monte Carlo Inputs'!$C$12-J340*'Monte Carlo Inputs'!$C$13-'Monte Carlo Inputs'!$C$14*(J340-I340)</f>
        <v>1331.0513706281874</v>
      </c>
    </row>
    <row r="341" spans="1:15">
      <c r="A341">
        <v>337</v>
      </c>
      <c r="B341" s="39">
        <v>2.0172234043188832E-2</v>
      </c>
      <c r="C341" s="39">
        <v>1.2114835805094877</v>
      </c>
      <c r="D341" s="29">
        <f>'Monte Carlo Inputs'!$C$6+'Monte Carlo Inputs'!$D$6*B341</f>
        <v>0.12761674467524678</v>
      </c>
      <c r="E341" s="29">
        <f>'Monte Carlo Inputs'!$C$7+'Monte Carlo Inputs'!$D$7*C341</f>
        <v>0.62618311484712663</v>
      </c>
      <c r="F341" s="16">
        <f>'Monte Carlo Inputs'!$C$17*(1+$D341)</f>
        <v>2739.0938344906422</v>
      </c>
      <c r="G341" s="16">
        <f t="shared" ref="G341:J341" si="335">F341*(1+$D341)</f>
        <v>3088.6480730083772</v>
      </c>
      <c r="H341" s="16">
        <f t="shared" si="335"/>
        <v>3482.8112855331801</v>
      </c>
      <c r="I341" s="16">
        <f t="shared" si="335"/>
        <v>3927.2763241111361</v>
      </c>
      <c r="J341" s="16">
        <f t="shared" si="335"/>
        <v>4428.4625440343689</v>
      </c>
      <c r="K341" s="16">
        <f>F341*$E341*(1-'Monte Carlo Inputs'!$C$11)+F341*'Monte Carlo Inputs'!$C$12-F341*'Monte Carlo Inputs'!$C$13-'Monte Carlo Inputs'!$C$14*(F341-'Monte Carlo Inputs'!$C$17)</f>
        <v>1330.5448672707839</v>
      </c>
      <c r="L341" s="16">
        <f>G341*$E341*(1-'Monte Carlo Inputs'!$C$11)+G341*'Monte Carlo Inputs'!$C$12-G341*'Monte Carlo Inputs'!$C$13-'Monte Carlo Inputs'!$C$14*(G341-F341)</f>
        <v>1500.3446718762395</v>
      </c>
      <c r="M341" s="16">
        <f>H341*$E341*(1-'Monte Carlo Inputs'!$C$11)+H341*'Monte Carlo Inputs'!$C$12-H341*'Monte Carlo Inputs'!$C$13-'Monte Carlo Inputs'!$C$14*(H341-G341)</f>
        <v>1691.8137747919366</v>
      </c>
      <c r="N341" s="16">
        <f>I341*$E341*(1-'Monte Carlo Inputs'!$C$11)+I341*'Monte Carlo Inputs'!$C$12-I341*'Monte Carlo Inputs'!$C$13-'Monte Carlo Inputs'!$C$14*(I341-H341)</f>
        <v>1907.7175413276245</v>
      </c>
      <c r="O341" s="16">
        <f>J341*$E341*(1-'Monte Carlo Inputs'!$C$11)+J341*'Monte Carlo Inputs'!$C$12-J341*'Monte Carlo Inputs'!$C$13-'Monte Carlo Inputs'!$C$14*(J341-I341)</f>
        <v>2151.1742437117218</v>
      </c>
    </row>
    <row r="342" spans="1:15">
      <c r="A342">
        <v>338</v>
      </c>
      <c r="B342" s="39">
        <v>1.6135896767587463</v>
      </c>
      <c r="C342" s="39">
        <v>-0.6651176315261822</v>
      </c>
      <c r="D342" s="29">
        <f>'Monte Carlo Inputs'!$C$6+'Monte Carlo Inputs'!$D$6*B342</f>
        <v>0.23084509372295578</v>
      </c>
      <c r="E342" s="29">
        <f>'Monte Carlo Inputs'!$C$7+'Monte Carlo Inputs'!$D$7*C342</f>
        <v>0.55901602678224382</v>
      </c>
      <c r="F342" s="16">
        <f>'Monte Carlo Inputs'!$C$17*(1+$D342)</f>
        <v>2989.8458171624325</v>
      </c>
      <c r="G342" s="16">
        <f t="shared" ref="G342:J342" si="336">F342*(1+$D342)</f>
        <v>3680.0370550424814</v>
      </c>
      <c r="H342" s="16">
        <f t="shared" si="336"/>
        <v>4529.555553917713</v>
      </c>
      <c r="I342" s="16">
        <f t="shared" si="336"/>
        <v>5575.1812302851822</v>
      </c>
      <c r="J342" s="16">
        <f t="shared" si="336"/>
        <v>6862.1844639128294</v>
      </c>
      <c r="K342" s="16">
        <f>F342*$E342*(1-'Monte Carlo Inputs'!$C$11)+F342*'Monte Carlo Inputs'!$C$12-F342*'Monte Carlo Inputs'!$C$13-'Monte Carlo Inputs'!$C$14*(F342-'Monte Carlo Inputs'!$C$17)</f>
        <v>1313.1805918118971</v>
      </c>
      <c r="L342" s="16">
        <f>G342*$E342*(1-'Monte Carlo Inputs'!$C$11)+G342*'Monte Carlo Inputs'!$C$12-G342*'Monte Carlo Inputs'!$C$13-'Monte Carlo Inputs'!$C$14*(G342-F342)</f>
        <v>1616.3218886038808</v>
      </c>
      <c r="M342" s="16">
        <f>H342*$E342*(1-'Monte Carlo Inputs'!$C$11)+H342*'Monte Carlo Inputs'!$C$12-H342*'Monte Carlo Inputs'!$C$13-'Monte Carlo Inputs'!$C$14*(H342-G342)</f>
        <v>1989.4418664651089</v>
      </c>
      <c r="N342" s="16">
        <f>I342*$E342*(1-'Monte Carlo Inputs'!$C$11)+I342*'Monte Carlo Inputs'!$C$12-I342*'Monte Carlo Inputs'!$C$13-'Monte Carlo Inputs'!$C$14*(I342-H342)</f>
        <v>2448.694760585619</v>
      </c>
      <c r="O342" s="16">
        <f>J342*$E342*(1-'Monte Carlo Inputs'!$C$11)+J342*'Monte Carlo Inputs'!$C$12-J342*'Monte Carlo Inputs'!$C$13-'Monte Carlo Inputs'!$C$14*(J342-I342)</f>
        <v>3013.9639320919168</v>
      </c>
    </row>
    <row r="343" spans="1:15">
      <c r="A343">
        <v>339</v>
      </c>
      <c r="B343" s="39">
        <v>0.23222468197769863</v>
      </c>
      <c r="C343" s="39">
        <v>-5.2784458137016439E-2</v>
      </c>
      <c r="D343" s="29">
        <f>'Monte Carlo Inputs'!$C$6+'Monte Carlo Inputs'!$D$6*B343</f>
        <v>0.14135440282118705</v>
      </c>
      <c r="E343" s="29">
        <f>'Monte Carlo Inputs'!$C$7+'Monte Carlo Inputs'!$D$7*C343</f>
        <v>0.58093258311733453</v>
      </c>
      <c r="F343" s="16">
        <f>'Monte Carlo Inputs'!$C$17*(1+$D343)</f>
        <v>2772.4639798929461</v>
      </c>
      <c r="G343" s="16">
        <f t="shared" ref="G343:J343" si="337">F343*(1+$D343)</f>
        <v>3164.363970113965</v>
      </c>
      <c r="H343" s="16">
        <f t="shared" si="337"/>
        <v>3611.6607494183049</v>
      </c>
      <c r="I343" s="16">
        <f t="shared" si="337"/>
        <v>4122.1848978450507</v>
      </c>
      <c r="J343" s="16">
        <f t="shared" si="337"/>
        <v>4704.873882398454</v>
      </c>
      <c r="K343" s="16">
        <f>F343*$E343*(1-'Monte Carlo Inputs'!$C$11)+F343*'Monte Carlo Inputs'!$C$12-F343*'Monte Carlo Inputs'!$C$13-'Monte Carlo Inputs'!$C$14*(F343-'Monte Carlo Inputs'!$C$17)</f>
        <v>1257.9801402401881</v>
      </c>
      <c r="L343" s="16">
        <f>G343*$E343*(1-'Monte Carlo Inputs'!$C$11)+G343*'Monte Carlo Inputs'!$C$12-G343*'Monte Carlo Inputs'!$C$13-'Monte Carlo Inputs'!$C$14*(G343-F343)</f>
        <v>1435.801171724753</v>
      </c>
      <c r="M343" s="16">
        <f>H343*$E343*(1-'Monte Carlo Inputs'!$C$11)+H343*'Monte Carlo Inputs'!$C$12-H343*'Monte Carlo Inputs'!$C$13-'Monte Carlo Inputs'!$C$14*(H343-G343)</f>
        <v>1638.7579889238657</v>
      </c>
      <c r="N343" s="16">
        <f>I343*$E343*(1-'Monte Carlo Inputs'!$C$11)+I343*'Monte Carlo Inputs'!$C$12-I343*'Monte Carlo Inputs'!$C$13-'Monte Carlo Inputs'!$C$14*(I343-H343)</f>
        <v>1870.4036458166488</v>
      </c>
      <c r="O343" s="16">
        <f>J343*$E343*(1-'Monte Carlo Inputs'!$C$11)+J343*'Monte Carlo Inputs'!$C$12-J343*'Monte Carlo Inputs'!$C$13-'Monte Carlo Inputs'!$C$14*(J343-I343)</f>
        <v>2134.7934362056321</v>
      </c>
    </row>
    <row r="344" spans="1:15">
      <c r="A344">
        <v>340</v>
      </c>
      <c r="B344" s="39">
        <v>-0.70517814600483297</v>
      </c>
      <c r="C344" s="39">
        <v>0.58080918335992937</v>
      </c>
      <c r="D344" s="29">
        <f>'Monte Carlo Inputs'!$C$6+'Monte Carlo Inputs'!$D$6*B344</f>
        <v>8.0625466554255398E-2</v>
      </c>
      <c r="E344" s="29">
        <f>'Monte Carlo Inputs'!$C$7+'Monte Carlo Inputs'!$D$7*C344</f>
        <v>0.60361009160599799</v>
      </c>
      <c r="F344" s="16">
        <f>'Monte Carlo Inputs'!$C$17*(1+$D344)</f>
        <v>2624.9473208069421</v>
      </c>
      <c r="G344" s="16">
        <f t="shared" ref="G344:J344" si="338">F344*(1+$D344)</f>
        <v>2836.5849232273445</v>
      </c>
      <c r="H344" s="16">
        <f t="shared" si="338"/>
        <v>3065.2859060833157</v>
      </c>
      <c r="I344" s="16">
        <f t="shared" si="338"/>
        <v>3312.4260123834665</v>
      </c>
      <c r="J344" s="16">
        <f t="shared" si="338"/>
        <v>3579.4919050583353</v>
      </c>
      <c r="K344" s="16">
        <f>F344*$E344*(1-'Monte Carlo Inputs'!$C$11)+F344*'Monte Carlo Inputs'!$C$12-F344*'Monte Carlo Inputs'!$C$13-'Monte Carlo Inputs'!$C$14*(F344-'Monte Carlo Inputs'!$C$17)</f>
        <v>1231.2371718749091</v>
      </c>
      <c r="L344" s="16">
        <f>G344*$E344*(1-'Monte Carlo Inputs'!$C$11)+G344*'Monte Carlo Inputs'!$C$12-G344*'Monte Carlo Inputs'!$C$13-'Monte Carlo Inputs'!$C$14*(G344-F344)</f>
        <v>1330.5062432962652</v>
      </c>
      <c r="M344" s="16">
        <f>H344*$E344*(1-'Monte Carlo Inputs'!$C$11)+H344*'Monte Carlo Inputs'!$C$12-H344*'Monte Carlo Inputs'!$C$13-'Monte Carlo Inputs'!$C$14*(H344-G344)</f>
        <v>1437.7789299153765</v>
      </c>
      <c r="N344" s="16">
        <f>I344*$E344*(1-'Monte Carlo Inputs'!$C$11)+I344*'Monte Carlo Inputs'!$C$12-I344*'Monte Carlo Inputs'!$C$13-'Monte Carlo Inputs'!$C$14*(I344-H344)</f>
        <v>1553.7005269416818</v>
      </c>
      <c r="O344" s="16">
        <f>J344*$E344*(1-'Monte Carlo Inputs'!$C$11)+J344*'Monte Carlo Inputs'!$C$12-J344*'Monte Carlo Inputs'!$C$13-'Monte Carlo Inputs'!$C$14*(J344-I344)</f>
        <v>1678.9683568119474</v>
      </c>
    </row>
    <row r="345" spans="1:15">
      <c r="A345">
        <v>341</v>
      </c>
      <c r="B345" s="39">
        <v>0.55646789967300747</v>
      </c>
      <c r="C345" s="39">
        <v>-1.2946842127980087</v>
      </c>
      <c r="D345" s="29">
        <f>'Monte Carlo Inputs'!$C$6+'Monte Carlo Inputs'!$D$6*B345</f>
        <v>0.16236025549690589</v>
      </c>
      <c r="E345" s="29">
        <f>'Monte Carlo Inputs'!$C$7+'Monte Carlo Inputs'!$D$7*C345</f>
        <v>0.53648265435565268</v>
      </c>
      <c r="F345" s="16">
        <f>'Monte Carlo Inputs'!$C$17*(1+$D345)</f>
        <v>2823.4892966275347</v>
      </c>
      <c r="G345" s="16">
        <f t="shared" ref="G345:J345" si="339">F345*(1+$D345)</f>
        <v>3281.9117402207603</v>
      </c>
      <c r="H345" s="16">
        <f t="shared" si="339"/>
        <v>3814.7637688812979</v>
      </c>
      <c r="I345" s="16">
        <f t="shared" si="339"/>
        <v>4434.129789057205</v>
      </c>
      <c r="J345" s="16">
        <f t="shared" si="339"/>
        <v>5154.0562345149747</v>
      </c>
      <c r="K345" s="16">
        <f>F345*$E345*(1-'Monte Carlo Inputs'!$C$11)+F345*'Monte Carlo Inputs'!$C$12-F345*'Monte Carlo Inputs'!$C$13-'Monte Carlo Inputs'!$C$14*(F345-'Monte Carlo Inputs'!$C$17)</f>
        <v>1192.5766458369535</v>
      </c>
      <c r="L345" s="16">
        <f>G345*$E345*(1-'Monte Carlo Inputs'!$C$11)+G345*'Monte Carlo Inputs'!$C$12-G345*'Monte Carlo Inputs'!$C$13-'Monte Carlo Inputs'!$C$14*(G345-F345)</f>
        <v>1386.2036947546844</v>
      </c>
      <c r="M345" s="16">
        <f>H345*$E345*(1-'Monte Carlo Inputs'!$C$11)+H345*'Monte Carlo Inputs'!$C$12-H345*'Monte Carlo Inputs'!$C$13-'Monte Carlo Inputs'!$C$14*(H345-G345)</f>
        <v>1611.2680808058099</v>
      </c>
      <c r="N345" s="16">
        <f>I345*$E345*(1-'Monte Carlo Inputs'!$C$11)+I345*'Monte Carlo Inputs'!$C$12-I345*'Monte Carlo Inputs'!$C$13-'Monte Carlo Inputs'!$C$14*(I345-H345)</f>
        <v>1872.8739780794504</v>
      </c>
      <c r="O345" s="16">
        <f>J345*$E345*(1-'Monte Carlo Inputs'!$C$11)+J345*'Monte Carlo Inputs'!$C$12-J345*'Monte Carlo Inputs'!$C$13-'Monte Carlo Inputs'!$C$14*(J345-I345)</f>
        <v>2176.9542756739365</v>
      </c>
    </row>
    <row r="346" spans="1:15">
      <c r="A346">
        <v>342</v>
      </c>
      <c r="B346" s="39">
        <v>5.3234048295973488E-2</v>
      </c>
      <c r="C346" s="39">
        <v>0.39627098517424297</v>
      </c>
      <c r="D346" s="29">
        <f>'Monte Carlo Inputs'!$C$6+'Monte Carlo Inputs'!$D$6*B346</f>
        <v>0.12975862941326027</v>
      </c>
      <c r="E346" s="29">
        <f>'Monte Carlo Inputs'!$C$7+'Monte Carlo Inputs'!$D$7*C346</f>
        <v>0.59700512229798652</v>
      </c>
      <c r="F346" s="16">
        <f>'Monte Carlo Inputs'!$C$17*(1+$D346)</f>
        <v>2744.2966867077507</v>
      </c>
      <c r="G346" s="16">
        <f t="shared" ref="G346:J346" si="340">F346*(1+$D346)</f>
        <v>3100.3928634782997</v>
      </c>
      <c r="H346" s="16">
        <f t="shared" si="340"/>
        <v>3502.6955920858968</v>
      </c>
      <c r="I346" s="16">
        <f t="shared" si="340"/>
        <v>3957.2005713668309</v>
      </c>
      <c r="J346" s="16">
        <f t="shared" si="340"/>
        <v>4470.6814938207608</v>
      </c>
      <c r="K346" s="16">
        <f>F346*$E346*(1-'Monte Carlo Inputs'!$C$11)+F346*'Monte Carlo Inputs'!$C$12-F346*'Monte Carlo Inputs'!$C$13-'Monte Carlo Inputs'!$C$14*(F346-'Monte Carlo Inputs'!$C$17)</f>
        <v>1276.1717187663262</v>
      </c>
      <c r="L346" s="16">
        <f>G346*$E346*(1-'Monte Carlo Inputs'!$C$11)+G346*'Monte Carlo Inputs'!$C$12-G346*'Monte Carlo Inputs'!$C$13-'Monte Carlo Inputs'!$C$14*(G346-F346)</f>
        <v>1441.7660118894094</v>
      </c>
      <c r="M346" s="16">
        <f>H346*$E346*(1-'Monte Carlo Inputs'!$C$11)+H346*'Monte Carlo Inputs'!$C$12-H346*'Monte Carlo Inputs'!$C$13-'Monte Carlo Inputs'!$C$14*(H346-G346)</f>
        <v>1628.8475935268013</v>
      </c>
      <c r="N346" s="16">
        <f>I346*$E346*(1-'Monte Carlo Inputs'!$C$11)+I346*'Monte Carlo Inputs'!$C$12-I346*'Monte Carlo Inputs'!$C$13-'Monte Carlo Inputs'!$C$14*(I346-H346)</f>
        <v>1840.2046247859262</v>
      </c>
      <c r="O346" s="16">
        <f>J346*$E346*(1-'Monte Carlo Inputs'!$C$11)+J346*'Monte Carlo Inputs'!$C$12-J346*'Monte Carlo Inputs'!$C$13-'Monte Carlo Inputs'!$C$14*(J346-I346)</f>
        <v>2078.9870547380906</v>
      </c>
    </row>
    <row r="347" spans="1:15">
      <c r="A347">
        <v>343</v>
      </c>
      <c r="B347" s="39">
        <v>0.69171650466736356</v>
      </c>
      <c r="C347" s="39">
        <v>0.47861415317751466</v>
      </c>
      <c r="D347" s="29">
        <f>'Monte Carlo Inputs'!$C$6+'Monte Carlo Inputs'!$D$6*B347</f>
        <v>0.17112223451778283</v>
      </c>
      <c r="E347" s="29">
        <f>'Monte Carlo Inputs'!$C$7+'Monte Carlo Inputs'!$D$7*C347</f>
        <v>0.59995233920339264</v>
      </c>
      <c r="F347" s="16">
        <f>'Monte Carlo Inputs'!$C$17*(1+$D347)</f>
        <v>2844.7730198671466</v>
      </c>
      <c r="G347" s="16">
        <f t="shared" ref="G347:J347" si="341">F347*(1+$D347)</f>
        <v>3331.5769357227136</v>
      </c>
      <c r="H347" s="16">
        <f t="shared" si="341"/>
        <v>3901.6838254314916</v>
      </c>
      <c r="I347" s="16">
        <f t="shared" si="341"/>
        <v>4569.3486800212195</v>
      </c>
      <c r="J347" s="16">
        <f t="shared" si="341"/>
        <v>5351.2658364373319</v>
      </c>
      <c r="K347" s="16">
        <f>F347*$E347*(1-'Monte Carlo Inputs'!$C$11)+F347*'Monte Carlo Inputs'!$C$12-F347*'Monte Carlo Inputs'!$C$13-'Monte Carlo Inputs'!$C$14*(F347-'Monte Carlo Inputs'!$C$17)</f>
        <v>1330.352739995714</v>
      </c>
      <c r="L347" s="16">
        <f>G347*$E347*(1-'Monte Carlo Inputs'!$C$11)+G347*'Monte Carlo Inputs'!$C$12-G347*'Monte Carlo Inputs'!$C$13-'Monte Carlo Inputs'!$C$14*(G347-F347)</f>
        <v>1558.0056735606354</v>
      </c>
      <c r="M347" s="16">
        <f>H347*$E347*(1-'Monte Carlo Inputs'!$C$11)+H347*'Monte Carlo Inputs'!$C$12-H347*'Monte Carlo Inputs'!$C$13-'Monte Carlo Inputs'!$C$14*(H347-G347)</f>
        <v>1824.6150858117144</v>
      </c>
      <c r="N347" s="16">
        <f>I347*$E347*(1-'Monte Carlo Inputs'!$C$11)+I347*'Monte Carlo Inputs'!$C$12-I347*'Monte Carlo Inputs'!$C$13-'Monte Carlo Inputs'!$C$14*(I347-H347)</f>
        <v>2136.8472964306707</v>
      </c>
      <c r="O347" s="16">
        <f>J347*$E347*(1-'Monte Carlo Inputs'!$C$11)+J347*'Monte Carlo Inputs'!$C$12-J347*'Monte Carlo Inputs'!$C$13-'Monte Carlo Inputs'!$C$14*(J347-I347)</f>
        <v>2502.5093806191708</v>
      </c>
    </row>
    <row r="348" spans="1:15">
      <c r="A348">
        <v>344</v>
      </c>
      <c r="B348" s="39">
        <v>1.0201454798076992</v>
      </c>
      <c r="C348" s="39">
        <v>0.74192377035010992</v>
      </c>
      <c r="D348" s="29">
        <f>'Monte Carlo Inputs'!$C$6+'Monte Carlo Inputs'!$D$6*B348</f>
        <v>0.19239925833734697</v>
      </c>
      <c r="E348" s="29">
        <f>'Monte Carlo Inputs'!$C$7+'Monte Carlo Inputs'!$D$7*C348</f>
        <v>0.60937668579953364</v>
      </c>
      <c r="F348" s="16">
        <f>'Monte Carlo Inputs'!$C$17*(1+$D348)</f>
        <v>2896.4570384272502</v>
      </c>
      <c r="G348" s="16">
        <f t="shared" ref="G348:J348" si="342">F348*(1+$D348)</f>
        <v>3453.7332244266418</v>
      </c>
      <c r="H348" s="16">
        <f t="shared" si="342"/>
        <v>4118.2289353013821</v>
      </c>
      <c r="I348" s="16">
        <f t="shared" si="342"/>
        <v>4910.57312811677</v>
      </c>
      <c r="J348" s="16">
        <f t="shared" si="342"/>
        <v>5855.3637559777426</v>
      </c>
      <c r="K348" s="16">
        <f>F348*$E348*(1-'Monte Carlo Inputs'!$C$11)+F348*'Monte Carlo Inputs'!$C$12-F348*'Monte Carlo Inputs'!$C$13-'Monte Carlo Inputs'!$C$14*(F348-'Monte Carlo Inputs'!$C$17)</f>
        <v>1374.686444586182</v>
      </c>
      <c r="L348" s="16">
        <f>G348*$E348*(1-'Monte Carlo Inputs'!$C$11)+G348*'Monte Carlo Inputs'!$C$12-G348*'Monte Carlo Inputs'!$C$13-'Monte Carlo Inputs'!$C$14*(G348-F348)</f>
        <v>1639.1750969709681</v>
      </c>
      <c r="M348" s="16">
        <f>H348*$E348*(1-'Monte Carlo Inputs'!$C$11)+H348*'Monte Carlo Inputs'!$C$12-H348*'Monte Carlo Inputs'!$C$13-'Monte Carlo Inputs'!$C$14*(H348-G348)</f>
        <v>1954.551169913231</v>
      </c>
      <c r="N348" s="16">
        <f>I348*$E348*(1-'Monte Carlo Inputs'!$C$11)+I348*'Monte Carlo Inputs'!$C$12-I348*'Monte Carlo Inputs'!$C$13-'Monte Carlo Inputs'!$C$14*(I348-H348)</f>
        <v>2330.6053653869312</v>
      </c>
      <c r="O348" s="16">
        <f>J348*$E348*(1-'Monte Carlo Inputs'!$C$11)+J348*'Monte Carlo Inputs'!$C$12-J348*'Monte Carlo Inputs'!$C$13-'Monte Carlo Inputs'!$C$14*(J348-I348)</f>
        <v>2779.0121091644178</v>
      </c>
    </row>
    <row r="349" spans="1:15">
      <c r="A349">
        <v>345</v>
      </c>
      <c r="B349" s="39">
        <v>-0.7493482622409452</v>
      </c>
      <c r="C349" s="39">
        <v>1.1777523399820669</v>
      </c>
      <c r="D349" s="29">
        <f>'Monte Carlo Inputs'!$C$6+'Monte Carlo Inputs'!$D$6*B349</f>
        <v>7.7763938837746516E-2</v>
      </c>
      <c r="E349" s="29">
        <f>'Monte Carlo Inputs'!$C$7+'Monte Carlo Inputs'!$D$7*C349</f>
        <v>0.62497581028582061</v>
      </c>
      <c r="F349" s="16">
        <f>'Monte Carlo Inputs'!$C$17*(1+$D349)</f>
        <v>2617.9963838307704</v>
      </c>
      <c r="G349" s="16">
        <f t="shared" ref="G349:J349" si="343">F349*(1+$D349)</f>
        <v>2821.582094500428</v>
      </c>
      <c r="H349" s="16">
        <f t="shared" si="343"/>
        <v>3040.9994319228399</v>
      </c>
      <c r="I349" s="16">
        <f t="shared" si="343"/>
        <v>3277.4795257525093</v>
      </c>
      <c r="J349" s="16">
        <f t="shared" si="343"/>
        <v>3532.3492431350937</v>
      </c>
      <c r="K349" s="16">
        <f>F349*$E349*(1-'Monte Carlo Inputs'!$C$11)+F349*'Monte Carlo Inputs'!$C$12-F349*'Monte Carlo Inputs'!$C$13-'Monte Carlo Inputs'!$C$14*(F349-'Monte Carlo Inputs'!$C$17)</f>
        <v>1267.6710970505692</v>
      </c>
      <c r="L349" s="16">
        <f>G349*$E349*(1-'Monte Carlo Inputs'!$C$11)+G349*'Monte Carlo Inputs'!$C$12-G349*'Monte Carlo Inputs'!$C$13-'Monte Carlo Inputs'!$C$14*(G349-F349)</f>
        <v>1366.2501947079888</v>
      </c>
      <c r="M349" s="16">
        <f>H349*$E349*(1-'Monte Carlo Inputs'!$C$11)+H349*'Monte Carlo Inputs'!$C$12-H349*'Monte Carlo Inputs'!$C$13-'Monte Carlo Inputs'!$C$14*(H349-G349)</f>
        <v>1472.4951912863203</v>
      </c>
      <c r="N349" s="16">
        <f>I349*$E349*(1-'Monte Carlo Inputs'!$C$11)+I349*'Monte Carlo Inputs'!$C$12-I349*'Monte Carlo Inputs'!$C$13-'Monte Carlo Inputs'!$C$14*(I349-H349)</f>
        <v>1587.0022172803851</v>
      </c>
      <c r="O349" s="16">
        <f>J349*$E349*(1-'Monte Carlo Inputs'!$C$11)+J349*'Monte Carlo Inputs'!$C$12-J349*'Monte Carlo Inputs'!$C$13-'Monte Carlo Inputs'!$C$14*(J349-I349)</f>
        <v>1710.4137606403451</v>
      </c>
    </row>
    <row r="350" spans="1:15">
      <c r="A350">
        <v>346</v>
      </c>
      <c r="B350" s="39">
        <v>0.67635419770230298</v>
      </c>
      <c r="C350" s="39">
        <v>9.4874996387143681E-2</v>
      </c>
      <c r="D350" s="29">
        <f>'Monte Carlo Inputs'!$C$6+'Monte Carlo Inputs'!$D$6*B350</f>
        <v>0.17012699903017281</v>
      </c>
      <c r="E350" s="29">
        <f>'Monte Carlo Inputs'!$C$7+'Monte Carlo Inputs'!$D$7*C350</f>
        <v>0.58621759280507646</v>
      </c>
      <c r="F350" s="16">
        <f>'Monte Carlo Inputs'!$C$17*(1+$D350)</f>
        <v>2842.3554933441933</v>
      </c>
      <c r="G350" s="16">
        <f t="shared" ref="G350:J350" si="344">F350*(1+$D350)</f>
        <v>3325.9169036037674</v>
      </c>
      <c r="H350" s="16">
        <f t="shared" si="344"/>
        <v>3891.7451654376009</v>
      </c>
      <c r="I350" s="16">
        <f t="shared" si="344"/>
        <v>4553.8360914236837</v>
      </c>
      <c r="J350" s="16">
        <f t="shared" si="344"/>
        <v>5328.5665597328871</v>
      </c>
      <c r="K350" s="16">
        <f>F350*$E350*(1-'Monte Carlo Inputs'!$C$11)+F350*'Monte Carlo Inputs'!$C$12-F350*'Monte Carlo Inputs'!$C$13-'Monte Carlo Inputs'!$C$14*(F350-'Monte Carlo Inputs'!$C$17)</f>
        <v>1301.4084602676805</v>
      </c>
      <c r="L350" s="16">
        <f>G350*$E350*(1-'Monte Carlo Inputs'!$C$11)+G350*'Monte Carlo Inputs'!$C$12-G350*'Monte Carlo Inputs'!$C$13-'Monte Carlo Inputs'!$C$14*(G350-F350)</f>
        <v>1522.8131761254995</v>
      </c>
      <c r="M350" s="16">
        <f>H350*$E350*(1-'Monte Carlo Inputs'!$C$11)+H350*'Monte Carlo Inputs'!$C$12-H350*'Monte Carlo Inputs'!$C$13-'Monte Carlo Inputs'!$C$14*(H350-G350)</f>
        <v>1781.8848118633366</v>
      </c>
      <c r="N350" s="16">
        <f>I350*$E350*(1-'Monte Carlo Inputs'!$C$11)+I350*'Monte Carlo Inputs'!$C$12-I350*'Monte Carlo Inputs'!$C$13-'Monte Carlo Inputs'!$C$14*(I350-H350)</f>
        <v>2085.0315275230905</v>
      </c>
      <c r="O350" s="16">
        <f>J350*$E350*(1-'Monte Carlo Inputs'!$C$11)+J350*'Monte Carlo Inputs'!$C$12-J350*'Monte Carlo Inputs'!$C$13-'Monte Carlo Inputs'!$C$14*(J350-I350)</f>
        <v>2439.751684183891</v>
      </c>
    </row>
    <row r="351" spans="1:15">
      <c r="A351">
        <v>347</v>
      </c>
      <c r="B351" s="39">
        <v>-0.36304159658745849</v>
      </c>
      <c r="C351" s="39">
        <v>-1.1804307676010075</v>
      </c>
      <c r="D351" s="29">
        <f>'Monte Carlo Inputs'!$C$6+'Monte Carlo Inputs'!$D$6*B351</f>
        <v>0.10279052525039029</v>
      </c>
      <c r="E351" s="29">
        <f>'Monte Carlo Inputs'!$C$7+'Monte Carlo Inputs'!$D$7*C351</f>
        <v>0.54057200011864448</v>
      </c>
      <c r="F351" s="16">
        <f>'Monte Carlo Inputs'!$C$17*(1+$D351)</f>
        <v>2678.7884648857234</v>
      </c>
      <c r="G351" s="16">
        <f t="shared" ref="G351:J351" si="345">F351*(1+$D351)</f>
        <v>2954.1425382260136</v>
      </c>
      <c r="H351" s="16">
        <f t="shared" si="345"/>
        <v>3257.8004013947866</v>
      </c>
      <c r="I351" s="16">
        <f t="shared" si="345"/>
        <v>3592.6714158150889</v>
      </c>
      <c r="J351" s="16">
        <f t="shared" si="345"/>
        <v>3961.9639976987851</v>
      </c>
      <c r="K351" s="16">
        <f>F351*$E351*(1-'Monte Carlo Inputs'!$C$11)+F351*'Monte Carlo Inputs'!$C$12-F351*'Monte Carlo Inputs'!$C$13-'Monte Carlo Inputs'!$C$14*(F351-'Monte Carlo Inputs'!$C$17)</f>
        <v>1137.1664102150021</v>
      </c>
      <c r="L351" s="16">
        <f>G351*$E351*(1-'Monte Carlo Inputs'!$C$11)+G351*'Monte Carlo Inputs'!$C$12-G351*'Monte Carlo Inputs'!$C$13-'Monte Carlo Inputs'!$C$14*(G351-F351)</f>
        <v>1254.0563428181033</v>
      </c>
      <c r="M351" s="16">
        <f>H351*$E351*(1-'Monte Carlo Inputs'!$C$11)+H351*'Monte Carlo Inputs'!$C$12-H351*'Monte Carlo Inputs'!$C$13-'Monte Carlo Inputs'!$C$14*(H351-G351)</f>
        <v>1382.9614529899593</v>
      </c>
      <c r="N351" s="16">
        <f>I351*$E351*(1-'Monte Carlo Inputs'!$C$11)+I351*'Monte Carlo Inputs'!$C$12-I351*'Monte Carlo Inputs'!$C$13-'Monte Carlo Inputs'!$C$14*(I351-H351)</f>
        <v>1525.1167871438404</v>
      </c>
      <c r="O351" s="16">
        <f>J351*$E351*(1-'Monte Carlo Inputs'!$C$11)+J351*'Monte Carlo Inputs'!$C$12-J351*'Monte Carlo Inputs'!$C$13-'Monte Carlo Inputs'!$C$14*(J351-I351)</f>
        <v>1681.8843427625432</v>
      </c>
    </row>
    <row r="352" spans="1:15">
      <c r="A352">
        <v>348</v>
      </c>
      <c r="B352" s="39">
        <v>-0.31994177957098729</v>
      </c>
      <c r="C352" s="39">
        <v>1.2232526797359946</v>
      </c>
      <c r="D352" s="29">
        <f>'Monte Carlo Inputs'!$C$6+'Monte Carlo Inputs'!$D$6*B352</f>
        <v>0.10558271443798091</v>
      </c>
      <c r="E352" s="29">
        <f>'Monte Carlo Inputs'!$C$7+'Monte Carlo Inputs'!$D$7*C352</f>
        <v>0.62660435305113149</v>
      </c>
      <c r="F352" s="16">
        <f>'Monte Carlo Inputs'!$C$17*(1+$D352)</f>
        <v>2685.5709716412998</v>
      </c>
      <c r="G352" s="16">
        <f t="shared" ref="G352:J352" si="346">F352*(1+$D352)</f>
        <v>2969.1208446430337</v>
      </c>
      <c r="H352" s="16">
        <f t="shared" si="346"/>
        <v>3282.6086829148358</v>
      </c>
      <c r="I352" s="16">
        <f t="shared" si="346"/>
        <v>3629.1954180946691</v>
      </c>
      <c r="J352" s="16">
        <f t="shared" si="346"/>
        <v>4012.3757215629871</v>
      </c>
      <c r="K352" s="16">
        <f>F352*$E352*(1-'Monte Carlo Inputs'!$C$11)+F352*'Monte Carlo Inputs'!$C$12-F352*'Monte Carlo Inputs'!$C$13-'Monte Carlo Inputs'!$C$14*(F352-'Monte Carlo Inputs'!$C$17)</f>
        <v>1304.5548396099277</v>
      </c>
      <c r="L352" s="16">
        <f>G352*$E352*(1-'Monte Carlo Inputs'!$C$11)+G352*'Monte Carlo Inputs'!$C$12-G352*'Monte Carlo Inputs'!$C$13-'Monte Carlo Inputs'!$C$14*(G352-F352)</f>
        <v>1442.2932807091486</v>
      </c>
      <c r="M352" s="16">
        <f>H352*$E352*(1-'Monte Carlo Inputs'!$C$11)+H352*'Monte Carlo Inputs'!$C$12-H352*'Monte Carlo Inputs'!$C$13-'Monte Carlo Inputs'!$C$14*(H352-G352)</f>
        <v>1594.5745203020808</v>
      </c>
      <c r="N352" s="16">
        <f>I352*$E352*(1-'Monte Carlo Inputs'!$C$11)+I352*'Monte Carlo Inputs'!$C$12-I352*'Monte Carlo Inputs'!$C$13-'Monte Carlo Inputs'!$C$14*(I352-H352)</f>
        <v>1762.9340265292158</v>
      </c>
      <c r="O352" s="16">
        <f>J352*$E352*(1-'Monte Carlo Inputs'!$C$11)+J352*'Monte Carlo Inputs'!$C$12-J352*'Monte Carlo Inputs'!$C$13-'Monte Carlo Inputs'!$C$14*(J352-I352)</f>
        <v>1949.0693864252496</v>
      </c>
    </row>
    <row r="353" spans="1:15">
      <c r="A353">
        <v>349</v>
      </c>
      <c r="B353" s="39">
        <v>9.8057764947963075E-2</v>
      </c>
      <c r="C353" s="39">
        <v>1.1041329581576302</v>
      </c>
      <c r="D353" s="29">
        <f>'Monte Carlo Inputs'!$C$6+'Monte Carlo Inputs'!$D$6*B353</f>
        <v>0.13266250014049516</v>
      </c>
      <c r="E353" s="29">
        <f>'Monte Carlo Inputs'!$C$7+'Monte Carlo Inputs'!$D$7*C353</f>
        <v>0.62234083410091223</v>
      </c>
      <c r="F353" s="16">
        <f>'Monte Carlo Inputs'!$C$17*(1+$D353)</f>
        <v>2751.3504790912771</v>
      </c>
      <c r="G353" s="16">
        <f t="shared" ref="G353:J353" si="347">F353*(1+$D353)</f>
        <v>3116.3515124102746</v>
      </c>
      <c r="H353" s="16">
        <f t="shared" si="347"/>
        <v>3529.7744953632346</v>
      </c>
      <c r="I353" s="16">
        <f t="shared" si="347"/>
        <v>3998.0432048502757</v>
      </c>
      <c r="J353" s="16">
        <f t="shared" si="347"/>
        <v>4528.4336120754306</v>
      </c>
      <c r="K353" s="16">
        <f>F353*$E353*(1-'Monte Carlo Inputs'!$C$11)+F353*'Monte Carlo Inputs'!$C$12-F353*'Monte Carlo Inputs'!$C$13-'Monte Carlo Inputs'!$C$14*(F353-'Monte Carlo Inputs'!$C$17)</f>
        <v>1329.1585111201168</v>
      </c>
      <c r="L353" s="16">
        <f>G353*$E353*(1-'Monte Carlo Inputs'!$C$11)+G353*'Monte Carlo Inputs'!$C$12-G353*'Monte Carlo Inputs'!$C$13-'Monte Carlo Inputs'!$C$14*(G353-F353)</f>
        <v>1505.4880022883292</v>
      </c>
      <c r="M353" s="16">
        <f>H353*$E353*(1-'Monte Carlo Inputs'!$C$11)+H353*'Monte Carlo Inputs'!$C$12-H353*'Monte Carlo Inputs'!$C$13-'Monte Carlo Inputs'!$C$14*(H353-G353)</f>
        <v>1705.2098046034184</v>
      </c>
      <c r="N353" s="16">
        <f>I353*$E353*(1-'Monte Carlo Inputs'!$C$11)+I353*'Monte Carlo Inputs'!$C$12-I353*'Monte Carlo Inputs'!$C$13-'Monte Carlo Inputs'!$C$14*(I353-H353)</f>
        <v>1931.4272005461928</v>
      </c>
      <c r="O353" s="16">
        <f>J353*$E353*(1-'Monte Carlo Inputs'!$C$11)+J353*'Monte Carlo Inputs'!$C$12-J353*'Monte Carlo Inputs'!$C$13-'Monte Carlo Inputs'!$C$14*(J353-I353)</f>
        <v>2187.6551618100079</v>
      </c>
    </row>
    <row r="354" spans="1:15">
      <c r="A354">
        <v>350</v>
      </c>
      <c r="B354" s="39">
        <v>1.6918410416960239</v>
      </c>
      <c r="C354" s="39">
        <v>-1.2672192591302074</v>
      </c>
      <c r="D354" s="29">
        <f>'Monte Carlo Inputs'!$C$6+'Monte Carlo Inputs'!$D$6*B354</f>
        <v>0.23591454947049584</v>
      </c>
      <c r="E354" s="29">
        <f>'Monte Carlo Inputs'!$C$7+'Monte Carlo Inputs'!$D$7*C354</f>
        <v>0.53746567672069856</v>
      </c>
      <c r="F354" s="16">
        <f>'Monte Carlo Inputs'!$C$17*(1+$D354)</f>
        <v>3002.1600321187821</v>
      </c>
      <c r="G354" s="16">
        <f t="shared" ref="G354:J354" si="348">F354*(1+$D354)</f>
        <v>3710.413263534414</v>
      </c>
      <c r="H354" s="16">
        <f t="shared" si="348"/>
        <v>4585.753736950488</v>
      </c>
      <c r="I354" s="16">
        <f t="shared" si="348"/>
        <v>5667.5997637858054</v>
      </c>
      <c r="J354" s="16">
        <f t="shared" si="348"/>
        <v>7004.6690086384233</v>
      </c>
      <c r="K354" s="16">
        <f>F354*$E354*(1-'Monte Carlo Inputs'!$C$11)+F354*'Monte Carlo Inputs'!$C$12-F354*'Monte Carlo Inputs'!$C$13-'Monte Carlo Inputs'!$C$14*(F354-'Monte Carlo Inputs'!$C$17)</f>
        <v>1272.7198056337925</v>
      </c>
      <c r="L354" s="16">
        <f>G354*$E354*(1-'Monte Carlo Inputs'!$C$11)+G354*'Monte Carlo Inputs'!$C$12-G354*'Monte Carlo Inputs'!$C$13-'Monte Carlo Inputs'!$C$14*(G354-F354)</f>
        <v>1572.9729251820654</v>
      </c>
      <c r="M354" s="16">
        <f>H354*$E354*(1-'Monte Carlo Inputs'!$C$11)+H354*'Monte Carlo Inputs'!$C$12-H354*'Monte Carlo Inputs'!$C$13-'Monte Carlo Inputs'!$C$14*(H354-G354)</f>
        <v>1944.0601241556806</v>
      </c>
      <c r="N354" s="16">
        <f>I354*$E354*(1-'Monte Carlo Inputs'!$C$11)+I354*'Monte Carlo Inputs'!$C$12-I354*'Monte Carlo Inputs'!$C$13-'Monte Carlo Inputs'!$C$14*(I354-H354)</f>
        <v>2402.6921924894245</v>
      </c>
      <c r="O354" s="16">
        <f>J354*$E354*(1-'Monte Carlo Inputs'!$C$11)+J354*'Monte Carlo Inputs'!$C$12-J354*'Monte Carlo Inputs'!$C$13-'Monte Carlo Inputs'!$C$14*(J354-I354)</f>
        <v>2969.522238596845</v>
      </c>
    </row>
    <row r="355" spans="1:15">
      <c r="A355">
        <v>351</v>
      </c>
      <c r="B355" s="39">
        <v>0.84097936069948587</v>
      </c>
      <c r="C355" s="39">
        <v>-5.1562269832153625E-2</v>
      </c>
      <c r="D355" s="29">
        <f>'Monte Carlo Inputs'!$C$6+'Monte Carlo Inputs'!$D$6*B355</f>
        <v>0.18079211623822058</v>
      </c>
      <c r="E355" s="29">
        <f>'Monte Carlo Inputs'!$C$7+'Monte Carlo Inputs'!$D$7*C355</f>
        <v>0.5809763275362223</v>
      </c>
      <c r="F355" s="16">
        <f>'Monte Carlo Inputs'!$C$17*(1+$D355)</f>
        <v>2868.2621295542622</v>
      </c>
      <c r="G355" s="16">
        <f t="shared" ref="G355:J355" si="349">F355*(1+$D355)</f>
        <v>3386.8213098823226</v>
      </c>
      <c r="H355" s="16">
        <f t="shared" si="349"/>
        <v>3999.13190181665</v>
      </c>
      <c r="I355" s="16">
        <f t="shared" si="349"/>
        <v>4722.1434214618621</v>
      </c>
      <c r="J355" s="16">
        <f t="shared" si="349"/>
        <v>5575.8697238083441</v>
      </c>
      <c r="K355" s="16">
        <f>F355*$E355*(1-'Monte Carlo Inputs'!$C$11)+F355*'Monte Carlo Inputs'!$C$12-F355*'Monte Carlo Inputs'!$C$13-'Monte Carlo Inputs'!$C$14*(F355-'Monte Carlo Inputs'!$C$17)</f>
        <v>1302.9439787467657</v>
      </c>
      <c r="L355" s="16">
        <f>G355*$E355*(1-'Monte Carlo Inputs'!$C$11)+G355*'Monte Carlo Inputs'!$C$12-G355*'Monte Carlo Inputs'!$C$13-'Monte Carlo Inputs'!$C$14*(G355-F355)</f>
        <v>1538.5059780042407</v>
      </c>
      <c r="M355" s="16">
        <f>H355*$E355*(1-'Monte Carlo Inputs'!$C$11)+H355*'Monte Carlo Inputs'!$C$12-H355*'Monte Carlo Inputs'!$C$13-'Monte Carlo Inputs'!$C$14*(H355-G355)</f>
        <v>1816.6557296127808</v>
      </c>
      <c r="N355" s="16">
        <f>I355*$E355*(1-'Monte Carlo Inputs'!$C$11)+I355*'Monte Carlo Inputs'!$C$12-I355*'Monte Carlo Inputs'!$C$13-'Monte Carlo Inputs'!$C$14*(I355-H355)</f>
        <v>2145.0927634457639</v>
      </c>
      <c r="O355" s="16">
        <f>J355*$E355*(1-'Monte Carlo Inputs'!$C$11)+J355*'Monte Carlo Inputs'!$C$12-J355*'Monte Carlo Inputs'!$C$13-'Monte Carlo Inputs'!$C$14*(J355-I355)</f>
        <v>2532.9086236764165</v>
      </c>
    </row>
    <row r="356" spans="1:15">
      <c r="A356">
        <v>352</v>
      </c>
      <c r="B356" s="39">
        <v>-1.0261197236783914</v>
      </c>
      <c r="C356" s="39">
        <v>-0.71676580983644245</v>
      </c>
      <c r="D356" s="29">
        <f>'Monte Carlo Inputs'!$C$6+'Monte Carlo Inputs'!$D$6*B356</f>
        <v>5.9833508140930428E-2</v>
      </c>
      <c r="E356" s="29">
        <f>'Monte Carlo Inputs'!$C$7+'Monte Carlo Inputs'!$D$7*C356</f>
        <v>0.55716744130829921</v>
      </c>
      <c r="F356" s="16">
        <f>'Monte Carlo Inputs'!$C$17*(1+$D356)</f>
        <v>2574.4415746251348</v>
      </c>
      <c r="G356" s="16">
        <f t="shared" ref="G356:J356" si="350">F356*(1+$D356)</f>
        <v>2728.4794455388178</v>
      </c>
      <c r="H356" s="16">
        <f t="shared" si="350"/>
        <v>2891.733942655826</v>
      </c>
      <c r="I356" s="16">
        <f t="shared" si="350"/>
        <v>3064.7565290551283</v>
      </c>
      <c r="J356" s="16">
        <f t="shared" si="350"/>
        <v>3248.1316637863183</v>
      </c>
      <c r="K356" s="16">
        <f>F356*$E356*(1-'Monte Carlo Inputs'!$C$11)+F356*'Monte Carlo Inputs'!$C$12-F356*'Monte Carlo Inputs'!$C$13-'Monte Carlo Inputs'!$C$14*(F356-'Monte Carlo Inputs'!$C$17)</f>
        <v>1121.6854156170302</v>
      </c>
      <c r="L356" s="16">
        <f>G356*$E356*(1-'Monte Carlo Inputs'!$C$11)+G356*'Monte Carlo Inputs'!$C$12-G356*'Monte Carlo Inputs'!$C$13-'Monte Carlo Inputs'!$C$14*(G356-F356)</f>
        <v>1188.7997890639151</v>
      </c>
      <c r="M356" s="16">
        <f>H356*$E356*(1-'Monte Carlo Inputs'!$C$11)+H356*'Monte Carlo Inputs'!$C$12-H356*'Monte Carlo Inputs'!$C$13-'Monte Carlo Inputs'!$C$14*(H356-G356)</f>
        <v>1259.9298509208072</v>
      </c>
      <c r="N356" s="16">
        <f>I356*$E356*(1-'Monte Carlo Inputs'!$C$11)+I356*'Monte Carlo Inputs'!$C$12-I356*'Monte Carlo Inputs'!$C$13-'Monte Carlo Inputs'!$C$14*(I356-H356)</f>
        <v>1335.3158739128787</v>
      </c>
      <c r="O356" s="16">
        <f>J356*$E356*(1-'Monte Carlo Inputs'!$C$11)+J356*'Monte Carlo Inputs'!$C$12-J356*'Monte Carlo Inputs'!$C$13-'Monte Carlo Inputs'!$C$14*(J356-I356)</f>
        <v>1415.2125071253586</v>
      </c>
    </row>
    <row r="357" spans="1:15">
      <c r="A357">
        <v>353</v>
      </c>
      <c r="B357" s="39">
        <v>1.8248315448710579</v>
      </c>
      <c r="C357" s="39">
        <v>5.5201062219069452E-2</v>
      </c>
      <c r="D357" s="29">
        <f>'Monte Carlo Inputs'!$C$6+'Monte Carlo Inputs'!$D$6*B357</f>
        <v>0.24453023906555038</v>
      </c>
      <c r="E357" s="29">
        <f>'Monte Carlo Inputs'!$C$7+'Monte Carlo Inputs'!$D$7*C357</f>
        <v>0.58479758805763371</v>
      </c>
      <c r="F357" s="16">
        <f>'Monte Carlo Inputs'!$C$17*(1+$D357)</f>
        <v>3023.0884037141291</v>
      </c>
      <c r="G357" s="16">
        <f t="shared" ref="G357:J357" si="351">F357*(1+$D357)</f>
        <v>3762.3249337906382</v>
      </c>
      <c r="H357" s="16">
        <f t="shared" si="351"/>
        <v>4682.3271492927443</v>
      </c>
      <c r="I357" s="16">
        <f t="shared" si="351"/>
        <v>5827.2977264924157</v>
      </c>
      <c r="J357" s="16">
        <f t="shared" si="351"/>
        <v>7252.2482326577447</v>
      </c>
      <c r="K357" s="16">
        <f>F357*$E357*(1-'Monte Carlo Inputs'!$C$11)+F357*'Monte Carlo Inputs'!$C$12-F357*'Monte Carlo Inputs'!$C$13-'Monte Carlo Inputs'!$C$14*(F357-'Monte Carlo Inputs'!$C$17)</f>
        <v>1383.6938926631456</v>
      </c>
      <c r="L357" s="16">
        <f>G357*$E357*(1-'Monte Carlo Inputs'!$C$11)+G357*'Monte Carlo Inputs'!$C$12-G357*'Monte Carlo Inputs'!$C$13-'Monte Carlo Inputs'!$C$14*(G357-F357)</f>
        <v>1722.0488910296062</v>
      </c>
      <c r="M357" s="16">
        <f>H357*$E357*(1-'Monte Carlo Inputs'!$C$11)+H357*'Monte Carlo Inputs'!$C$12-H357*'Monte Carlo Inputs'!$C$13-'Monte Carlo Inputs'!$C$14*(H357-G357)</f>
        <v>2143.1419180356424</v>
      </c>
      <c r="N357" s="16">
        <f>I357*$E357*(1-'Monte Carlo Inputs'!$C$11)+I357*'Monte Carlo Inputs'!$C$12-I357*'Monte Carlo Inputs'!$C$13-'Monte Carlo Inputs'!$C$14*(I357-H357)</f>
        <v>2667.2049236043003</v>
      </c>
      <c r="O357" s="16">
        <f>J357*$E357*(1-'Monte Carlo Inputs'!$C$11)+J357*'Monte Carlo Inputs'!$C$12-J357*'Monte Carlo Inputs'!$C$13-'Monte Carlo Inputs'!$C$14*(J357-I357)</f>
        <v>3319.4171812100731</v>
      </c>
    </row>
    <row r="358" spans="1:15">
      <c r="A358">
        <v>354</v>
      </c>
      <c r="B358" s="39">
        <v>-0.11971377797392108</v>
      </c>
      <c r="C358" s="39">
        <v>-1.3848620408340004</v>
      </c>
      <c r="D358" s="29">
        <f>'Monte Carlo Inputs'!$C$6+'Monte Carlo Inputs'!$D$6*B358</f>
        <v>0.11855433473276193</v>
      </c>
      <c r="E358" s="29">
        <f>'Monte Carlo Inputs'!$C$7+'Monte Carlo Inputs'!$D$7*C358</f>
        <v>0.53325502022734317</v>
      </c>
      <c r="F358" s="16">
        <f>'Monte Carlo Inputs'!$C$17*(1+$D358)</f>
        <v>2717.0803344993524</v>
      </c>
      <c r="G358" s="16">
        <f t="shared" ref="G358:J358" si="352">F358*(1+$D358)</f>
        <v>3039.2019859713937</v>
      </c>
      <c r="H358" s="16">
        <f t="shared" si="352"/>
        <v>3399.5125555367213</v>
      </c>
      <c r="I358" s="16">
        <f t="shared" si="352"/>
        <v>3802.5395049740487</v>
      </c>
      <c r="J358" s="16">
        <f t="shared" si="352"/>
        <v>4253.3470462812929</v>
      </c>
      <c r="K358" s="16">
        <f>F358*$E358*(1-'Monte Carlo Inputs'!$C$11)+F358*'Monte Carlo Inputs'!$C$12-F358*'Monte Carlo Inputs'!$C$13-'Monte Carlo Inputs'!$C$14*(F358-'Monte Carlo Inputs'!$C$17)</f>
        <v>1139.857021723391</v>
      </c>
      <c r="L358" s="16">
        <f>G358*$E358*(1-'Monte Carlo Inputs'!$C$11)+G358*'Monte Carlo Inputs'!$C$12-G358*'Monte Carlo Inputs'!$C$13-'Monte Carlo Inputs'!$C$14*(G358-F358)</f>
        <v>1274.9920126242753</v>
      </c>
      <c r="M358" s="16">
        <f>H358*$E358*(1-'Monte Carlo Inputs'!$C$11)+H358*'Monte Carlo Inputs'!$C$12-H358*'Monte Carlo Inputs'!$C$13-'Monte Carlo Inputs'!$C$14*(H358-G358)</f>
        <v>1426.1478424705315</v>
      </c>
      <c r="N358" s="16">
        <f>I358*$E358*(1-'Monte Carlo Inputs'!$C$11)+I358*'Monte Carlo Inputs'!$C$12-I358*'Monte Carlo Inputs'!$C$13-'Monte Carlo Inputs'!$C$14*(I358-H358)</f>
        <v>1595.2238511651892</v>
      </c>
      <c r="O358" s="16">
        <f>J358*$E358*(1-'Monte Carlo Inputs'!$C$11)+J358*'Monte Carlo Inputs'!$C$12-J358*'Monte Carlo Inputs'!$C$13-'Monte Carlo Inputs'!$C$14*(J358-I358)</f>
        <v>1784.3445535899127</v>
      </c>
    </row>
    <row r="359" spans="1:15">
      <c r="A359">
        <v>355</v>
      </c>
      <c r="B359" s="39">
        <v>0.30257987406386683</v>
      </c>
      <c r="C359" s="39">
        <v>0.31280366029650258</v>
      </c>
      <c r="D359" s="29">
        <f>'Monte Carlo Inputs'!$C$6+'Monte Carlo Inputs'!$D$6*B359</f>
        <v>0.14591231095705653</v>
      </c>
      <c r="E359" s="29">
        <f>'Monte Carlo Inputs'!$C$7+'Monte Carlo Inputs'!$D$7*C359</f>
        <v>0.59401766970302528</v>
      </c>
      <c r="F359" s="16">
        <f>'Monte Carlo Inputs'!$C$17*(1+$D359)</f>
        <v>2783.5355945457864</v>
      </c>
      <c r="G359" s="16">
        <f t="shared" ref="G359:J359" si="353">F359*(1+$D359)</f>
        <v>3189.6877057771867</v>
      </c>
      <c r="H359" s="16">
        <f t="shared" si="353"/>
        <v>3655.102410158448</v>
      </c>
      <c r="I359" s="16">
        <f t="shared" si="353"/>
        <v>4188.4268496093746</v>
      </c>
      <c r="J359" s="16">
        <f t="shared" si="353"/>
        <v>4799.5698905104628</v>
      </c>
      <c r="K359" s="16">
        <f>F359*$E359*(1-'Monte Carlo Inputs'!$C$11)+F359*'Monte Carlo Inputs'!$C$12-F359*'Monte Carlo Inputs'!$C$13-'Monte Carlo Inputs'!$C$14*(F359-'Monte Carlo Inputs'!$C$17)</f>
        <v>1289.0838833424859</v>
      </c>
      <c r="L359" s="16">
        <f>G359*$E359*(1-'Monte Carlo Inputs'!$C$11)+G359*'Monte Carlo Inputs'!$C$12-G359*'Monte Carlo Inputs'!$C$13-'Monte Carlo Inputs'!$C$14*(G359-F359)</f>
        <v>1477.1770917784847</v>
      </c>
      <c r="M359" s="16">
        <f>H359*$E359*(1-'Monte Carlo Inputs'!$C$11)+H359*'Monte Carlo Inputs'!$C$12-H359*'Monte Carlo Inputs'!$C$13-'Monte Carlo Inputs'!$C$14*(H359-G359)</f>
        <v>1692.7154149327075</v>
      </c>
      <c r="N359" s="16">
        <f>I359*$E359*(1-'Monte Carlo Inputs'!$C$11)+I359*'Monte Carlo Inputs'!$C$12-I359*'Monte Carlo Inputs'!$C$13-'Monte Carlo Inputs'!$C$14*(I359-H359)</f>
        <v>1939.703432918172</v>
      </c>
      <c r="O359" s="16">
        <f>J359*$E359*(1-'Monte Carlo Inputs'!$C$11)+J359*'Monte Carlo Inputs'!$C$12-J359*'Monte Carlo Inputs'!$C$13-'Monte Carlo Inputs'!$C$14*(J359-I359)</f>
        <v>2222.730043386598</v>
      </c>
    </row>
    <row r="360" spans="1:15">
      <c r="A360">
        <v>356</v>
      </c>
      <c r="B360" s="39">
        <v>-1.3758963795707957</v>
      </c>
      <c r="C360" s="39">
        <v>-0.50077285627232582</v>
      </c>
      <c r="D360" s="29">
        <f>'Monte Carlo Inputs'!$C$6+'Monte Carlo Inputs'!$D$6*B360</f>
        <v>3.7173490900459571E-2</v>
      </c>
      <c r="E360" s="29">
        <f>'Monte Carlo Inputs'!$C$7+'Monte Carlo Inputs'!$D$7*C360</f>
        <v>0.56489823549109619</v>
      </c>
      <c r="F360" s="16">
        <f>'Monte Carlo Inputs'!$C$17*(1+$D360)</f>
        <v>2519.3981267463064</v>
      </c>
      <c r="G360" s="16">
        <f t="shared" ref="G360:J360" si="354">F360*(1+$D360)</f>
        <v>2613.052950085545</v>
      </c>
      <c r="H360" s="16">
        <f t="shared" si="354"/>
        <v>2710.1892501479688</v>
      </c>
      <c r="I360" s="16">
        <f t="shared" si="354"/>
        <v>2810.9364455768673</v>
      </c>
      <c r="J360" s="16">
        <f t="shared" si="354"/>
        <v>2915.4287659582892</v>
      </c>
      <c r="K360" s="16">
        <f>F360*$E360*(1-'Monte Carlo Inputs'!$C$11)+F360*'Monte Carlo Inputs'!$C$12-F360*'Monte Carlo Inputs'!$C$13-'Monte Carlo Inputs'!$C$14*(F360-'Monte Carlo Inputs'!$C$17)</f>
        <v>1110.6916024983882</v>
      </c>
      <c r="L360" s="16">
        <f>G360*$E360*(1-'Monte Carlo Inputs'!$C$11)+G360*'Monte Carlo Inputs'!$C$12-G360*'Monte Carlo Inputs'!$C$13-'Monte Carlo Inputs'!$C$14*(G360-F360)</f>
        <v>1151.9798866770786</v>
      </c>
      <c r="M360" s="16">
        <f>H360*$E360*(1-'Monte Carlo Inputs'!$C$11)+H360*'Monte Carlo Inputs'!$C$12-H360*'Monte Carlo Inputs'!$C$13-'Monte Carlo Inputs'!$C$14*(H360-G360)</f>
        <v>1194.8030005119813</v>
      </c>
      <c r="N360" s="16">
        <f>I360*$E360*(1-'Monte Carlo Inputs'!$C$11)+I360*'Monte Carlo Inputs'!$C$12-I360*'Monte Carlo Inputs'!$C$13-'Monte Carlo Inputs'!$C$14*(I360-H360)</f>
        <v>1239.2179989793553</v>
      </c>
      <c r="O360" s="16">
        <f>J360*$E360*(1-'Monte Carlo Inputs'!$C$11)+J360*'Monte Carlo Inputs'!$C$12-J360*'Monte Carlo Inputs'!$C$13-'Monte Carlo Inputs'!$C$14*(J360-I360)</f>
        <v>1285.2840579881001</v>
      </c>
    </row>
    <row r="361" spans="1:15">
      <c r="A361">
        <v>357</v>
      </c>
      <c r="B361" s="39">
        <v>1.6870724059990749</v>
      </c>
      <c r="C361" s="39">
        <v>0.62185071774083722</v>
      </c>
      <c r="D361" s="29">
        <f>'Monte Carlo Inputs'!$C$6+'Monte Carlo Inputs'!$D$6*B361</f>
        <v>0.23560561699805654</v>
      </c>
      <c r="E361" s="29">
        <f>'Monte Carlo Inputs'!$C$7+'Monte Carlo Inputs'!$D$7*C361</f>
        <v>0.60507904533809653</v>
      </c>
      <c r="F361" s="16">
        <f>'Monte Carlo Inputs'!$C$17*(1+$D361)</f>
        <v>3001.4096042499796</v>
      </c>
      <c r="G361" s="16">
        <f t="shared" ref="G361:J361" si="355">F361*(1+$D361)</f>
        <v>3708.5585659231883</v>
      </c>
      <c r="H361" s="16">
        <f t="shared" si="355"/>
        <v>4582.3157950209488</v>
      </c>
      <c r="I361" s="16">
        <f t="shared" si="355"/>
        <v>5661.935135186799</v>
      </c>
      <c r="J361" s="16">
        <f t="shared" si="355"/>
        <v>6995.9188561154588</v>
      </c>
      <c r="K361" s="16">
        <f>F361*$E361*(1-'Monte Carlo Inputs'!$C$11)+F361*'Monte Carlo Inputs'!$C$12-F361*'Monte Carlo Inputs'!$C$13-'Monte Carlo Inputs'!$C$14*(F361-'Monte Carlo Inputs'!$C$17)</f>
        <v>1416.7948683127199</v>
      </c>
      <c r="L361" s="16">
        <f>G361*$E361*(1-'Monte Carlo Inputs'!$C$11)+G361*'Monte Carlo Inputs'!$C$12-G361*'Monte Carlo Inputs'!$C$13-'Monte Carlo Inputs'!$C$14*(G361-F361)</f>
        <v>1750.5996974212185</v>
      </c>
      <c r="M361" s="16">
        <f>H361*$E361*(1-'Monte Carlo Inputs'!$C$11)+H361*'Monte Carlo Inputs'!$C$12-H361*'Monte Carlo Inputs'!$C$13-'Monte Carlo Inputs'!$C$14*(H361-G361)</f>
        <v>2163.0508192487555</v>
      </c>
      <c r="N361" s="16">
        <f>I361*$E361*(1-'Monte Carlo Inputs'!$C$11)+I361*'Monte Carlo Inputs'!$C$12-I361*'Monte Carlo Inputs'!$C$13-'Monte Carlo Inputs'!$C$14*(I361-H361)</f>
        <v>2672.6777421160104</v>
      </c>
      <c r="O361" s="16">
        <f>J361*$E361*(1-'Monte Carlo Inputs'!$C$11)+J361*'Monte Carlo Inputs'!$C$12-J361*'Monte Carlo Inputs'!$C$13-'Monte Carlo Inputs'!$C$14*(J361-I361)</f>
        <v>3302.3756305842248</v>
      </c>
    </row>
    <row r="362" spans="1:15">
      <c r="A362">
        <v>358</v>
      </c>
      <c r="B362" s="39">
        <v>0.29390752856964186</v>
      </c>
      <c r="C362" s="39">
        <v>-0.66873247205847475</v>
      </c>
      <c r="D362" s="29">
        <f>'Monte Carlo Inputs'!$C$6+'Monte Carlo Inputs'!$D$6*B362</f>
        <v>0.14535047958522562</v>
      </c>
      <c r="E362" s="29">
        <f>'Monte Carlo Inputs'!$C$7+'Monte Carlo Inputs'!$D$7*C362</f>
        <v>0.55888664483853845</v>
      </c>
      <c r="F362" s="16">
        <f>'Monte Carlo Inputs'!$C$17*(1+$D362)</f>
        <v>2782.170849960472</v>
      </c>
      <c r="G362" s="16">
        <f t="shared" ref="G362:J362" si="356">F362*(1+$D362)</f>
        <v>3186.5607172902614</v>
      </c>
      <c r="H362" s="16">
        <f t="shared" si="356"/>
        <v>3649.7288457758414</v>
      </c>
      <c r="I362" s="16">
        <f t="shared" si="356"/>
        <v>4180.2186838653915</v>
      </c>
      <c r="J362" s="16">
        <f t="shared" si="356"/>
        <v>4787.8154743363466</v>
      </c>
      <c r="K362" s="16">
        <f>F362*$E362*(1-'Monte Carlo Inputs'!$C$11)+F362*'Monte Carlo Inputs'!$C$12-F362*'Monte Carlo Inputs'!$C$13-'Monte Carlo Inputs'!$C$14*(F362-'Monte Carlo Inputs'!$C$17)</f>
        <v>1218.8823751194216</v>
      </c>
      <c r="L362" s="16">
        <f>G362*$E362*(1-'Monte Carlo Inputs'!$C$11)+G362*'Monte Carlo Inputs'!$C$12-G362*'Monte Carlo Inputs'!$C$13-'Monte Carlo Inputs'!$C$14*(G362-F362)</f>
        <v>1396.0475129010085</v>
      </c>
      <c r="M362" s="16">
        <f>H362*$E362*(1-'Monte Carlo Inputs'!$C$11)+H362*'Monte Carlo Inputs'!$C$12-H362*'Monte Carlo Inputs'!$C$13-'Monte Carlo Inputs'!$C$14*(H362-G362)</f>
        <v>1598.9636884249312</v>
      </c>
      <c r="N362" s="16">
        <f>I362*$E362*(1-'Monte Carlo Inputs'!$C$11)+I362*'Monte Carlo Inputs'!$C$12-I362*'Monte Carlo Inputs'!$C$13-'Monte Carlo Inputs'!$C$14*(I362-H362)</f>
        <v>1831.3738273768561</v>
      </c>
      <c r="O362" s="16">
        <f>J362*$E362*(1-'Monte Carlo Inputs'!$C$11)+J362*'Monte Carlo Inputs'!$C$12-J362*'Monte Carlo Inputs'!$C$13-'Monte Carlo Inputs'!$C$14*(J362-I362)</f>
        <v>2097.5648914859125</v>
      </c>
    </row>
    <row r="363" spans="1:15">
      <c r="A363">
        <v>359</v>
      </c>
      <c r="B363" s="39">
        <v>-0.18946816228410193</v>
      </c>
      <c r="C363" s="39">
        <v>9.17611672696277E-2</v>
      </c>
      <c r="D363" s="29">
        <f>'Monte Carlo Inputs'!$C$6+'Monte Carlo Inputs'!$D$6*B363</f>
        <v>0.11403534947620052</v>
      </c>
      <c r="E363" s="29">
        <f>'Monte Carlo Inputs'!$C$7+'Monte Carlo Inputs'!$D$7*C363</f>
        <v>0.58610614300252184</v>
      </c>
      <c r="F363" s="16">
        <f>'Monte Carlo Inputs'!$C$17*(1+$D363)</f>
        <v>2706.1032674126391</v>
      </c>
      <c r="G363" s="16">
        <f t="shared" ref="G363:J363" si="357">F363*(1+$D363)</f>
        <v>3014.6946992307276</v>
      </c>
      <c r="H363" s="16">
        <f t="shared" si="357"/>
        <v>3358.476462821553</v>
      </c>
      <c r="I363" s="16">
        <f t="shared" si="357"/>
        <v>3741.4614999670025</v>
      </c>
      <c r="J363" s="16">
        <f t="shared" si="357"/>
        <v>4168.1203696674893</v>
      </c>
      <c r="K363" s="16">
        <f>F363*$E363*(1-'Monte Carlo Inputs'!$C$11)+F363*'Monte Carlo Inputs'!$C$12-F363*'Monte Carlo Inputs'!$C$13-'Monte Carlo Inputs'!$C$14*(F363-'Monte Carlo Inputs'!$C$17)</f>
        <v>1236.8570656848822</v>
      </c>
      <c r="L363" s="16">
        <f>G363*$E363*(1-'Monte Carlo Inputs'!$C$11)+G363*'Monte Carlo Inputs'!$C$12-G363*'Monte Carlo Inputs'!$C$13-'Monte Carlo Inputs'!$C$14*(G363-F363)</f>
        <v>1377.9024934223655</v>
      </c>
      <c r="M363" s="16">
        <f>H363*$E363*(1-'Monte Carlo Inputs'!$C$11)+H363*'Monte Carlo Inputs'!$C$12-H363*'Monte Carlo Inputs'!$C$13-'Monte Carlo Inputs'!$C$14*(H363-G363)</f>
        <v>1535.0320858039133</v>
      </c>
      <c r="N363" s="16">
        <f>I363*$E363*(1-'Monte Carlo Inputs'!$C$11)+I363*'Monte Carlo Inputs'!$C$12-I363*'Monte Carlo Inputs'!$C$13-'Monte Carlo Inputs'!$C$14*(I363-H363)</f>
        <v>1710.0800061657433</v>
      </c>
      <c r="O363" s="16">
        <f>J363*$E363*(1-'Monte Carlo Inputs'!$C$11)+J363*'Monte Carlo Inputs'!$C$12-J363*'Monte Carlo Inputs'!$C$13-'Monte Carlo Inputs'!$C$14*(J363-I363)</f>
        <v>1905.0895773011171</v>
      </c>
    </row>
    <row r="364" spans="1:15">
      <c r="A364">
        <v>360</v>
      </c>
      <c r="B364" s="39">
        <v>0.96949327485422643</v>
      </c>
      <c r="C364" s="39">
        <v>0.59419237996596863</v>
      </c>
      <c r="D364" s="29">
        <f>'Monte Carlo Inputs'!$C$6+'Monte Carlo Inputs'!$D$6*B364</f>
        <v>0.18911779338484702</v>
      </c>
      <c r="E364" s="29">
        <f>'Monte Carlo Inputs'!$C$7+'Monte Carlo Inputs'!$D$7*C364</f>
        <v>0.60408910139202088</v>
      </c>
      <c r="F364" s="16">
        <f>'Monte Carlo Inputs'!$C$17*(1+$D364)</f>
        <v>2888.4860319111326</v>
      </c>
      <c r="G364" s="16">
        <f t="shared" ref="G364:J364" si="358">F364*(1+$D364)</f>
        <v>3434.7501364891191</v>
      </c>
      <c r="H364" s="16">
        <f t="shared" si="358"/>
        <v>4084.3225031302436</v>
      </c>
      <c r="I364" s="16">
        <f t="shared" si="358"/>
        <v>4856.7405623943105</v>
      </c>
      <c r="J364" s="16">
        <f t="shared" si="358"/>
        <v>5775.2366205970038</v>
      </c>
      <c r="K364" s="16">
        <f>F364*$E364*(1-'Monte Carlo Inputs'!$C$11)+F364*'Monte Carlo Inputs'!$C$12-F364*'Monte Carlo Inputs'!$C$13-'Monte Carlo Inputs'!$C$14*(F364-'Monte Carlo Inputs'!$C$17)</f>
        <v>1359.9233302676942</v>
      </c>
      <c r="L364" s="16">
        <f>G364*$E364*(1-'Monte Carlo Inputs'!$C$11)+G364*'Monte Carlo Inputs'!$C$12-G364*'Monte Carlo Inputs'!$C$13-'Monte Carlo Inputs'!$C$14*(G364-F364)</f>
        <v>1617.1090296604934</v>
      </c>
      <c r="M364" s="16">
        <f>H364*$E364*(1-'Monte Carlo Inputs'!$C$11)+H364*'Monte Carlo Inputs'!$C$12-H364*'Monte Carlo Inputs'!$C$13-'Monte Carlo Inputs'!$C$14*(H364-G364)</f>
        <v>1922.933121012597</v>
      </c>
      <c r="N364" s="16">
        <f>I364*$E364*(1-'Monte Carlo Inputs'!$C$11)+I364*'Monte Carlo Inputs'!$C$12-I364*'Monte Carlo Inputs'!$C$13-'Monte Carlo Inputs'!$C$14*(I364-H364)</f>
        <v>2286.5939896851364</v>
      </c>
      <c r="O364" s="16">
        <f>J364*$E364*(1-'Monte Carlo Inputs'!$C$11)+J364*'Monte Carlo Inputs'!$C$12-J364*'Monte Carlo Inputs'!$C$13-'Monte Carlo Inputs'!$C$14*(J364-I364)</f>
        <v>2719.0295993814434</v>
      </c>
    </row>
    <row r="365" spans="1:15">
      <c r="A365">
        <v>361</v>
      </c>
      <c r="B365" s="39">
        <v>1.6577384901166767</v>
      </c>
      <c r="C365" s="39">
        <v>-0.70630993052913116</v>
      </c>
      <c r="D365" s="29">
        <f>'Monte Carlo Inputs'!$C$6+'Monte Carlo Inputs'!$D$6*B365</f>
        <v>0.23370524134854453</v>
      </c>
      <c r="E365" s="29">
        <f>'Monte Carlo Inputs'!$C$7+'Monte Carlo Inputs'!$D$7*C365</f>
        <v>0.55754167690067002</v>
      </c>
      <c r="F365" s="16">
        <f>'Monte Carlo Inputs'!$C$17*(1+$D365)</f>
        <v>2996.7934017597499</v>
      </c>
      <c r="G365" s="16">
        <f t="shared" ref="G365:J365" si="359">F365*(1+$D365)</f>
        <v>3697.1597269897379</v>
      </c>
      <c r="H365" s="16">
        <f t="shared" si="359"/>
        <v>4561.2053332899941</v>
      </c>
      <c r="I365" s="16">
        <f t="shared" si="359"/>
        <v>5627.1829265468004</v>
      </c>
      <c r="J365" s="16">
        <f t="shared" si="359"/>
        <v>6942.2850705078299</v>
      </c>
      <c r="K365" s="16">
        <f>F365*$E365*(1-'Monte Carlo Inputs'!$C$11)+F365*'Monte Carlo Inputs'!$C$12-F365*'Monte Carlo Inputs'!$C$13-'Monte Carlo Inputs'!$C$14*(F365-'Monte Carlo Inputs'!$C$17)</f>
        <v>1313.182728431992</v>
      </c>
      <c r="L365" s="16">
        <f>G365*$E365*(1-'Monte Carlo Inputs'!$C$11)+G365*'Monte Carlo Inputs'!$C$12-G365*'Monte Carlo Inputs'!$C$13-'Monte Carlo Inputs'!$C$14*(G365-F365)</f>
        <v>1620.0804149149308</v>
      </c>
      <c r="M365" s="16">
        <f>H365*$E365*(1-'Monte Carlo Inputs'!$C$11)+H365*'Monte Carlo Inputs'!$C$12-H365*'Monte Carlo Inputs'!$C$13-'Monte Carlo Inputs'!$C$14*(H365-G365)</f>
        <v>1998.701699286675</v>
      </c>
      <c r="N365" s="16">
        <f>I365*$E365*(1-'Monte Carlo Inputs'!$C$11)+I365*'Monte Carlo Inputs'!$C$12-I365*'Monte Carlo Inputs'!$C$13-'Monte Carlo Inputs'!$C$14*(I365-H365)</f>
        <v>2465.8087623022134</v>
      </c>
      <c r="O365" s="16">
        <f>J365*$E365*(1-'Monte Carlo Inputs'!$C$11)+J365*'Monte Carlo Inputs'!$C$12-J365*'Monte Carlo Inputs'!$C$13-'Monte Carlo Inputs'!$C$14*(J365-I365)</f>
        <v>3042.0811942154078</v>
      </c>
    </row>
    <row r="366" spans="1:15">
      <c r="A366">
        <v>362</v>
      </c>
      <c r="B366" s="39">
        <v>0.20434181851491559</v>
      </c>
      <c r="C366" s="39">
        <v>-0.47013352825622134</v>
      </c>
      <c r="D366" s="29">
        <f>'Monte Carlo Inputs'!$C$6+'Monte Carlo Inputs'!$D$6*B366</f>
        <v>0.13954803250991415</v>
      </c>
      <c r="E366" s="29">
        <f>'Monte Carlo Inputs'!$C$7+'Monte Carlo Inputs'!$D$7*C366</f>
        <v>0.56599487468641785</v>
      </c>
      <c r="F366" s="16">
        <f>'Monte Carlo Inputs'!$C$17*(1+$D366)</f>
        <v>2768.0761257698327</v>
      </c>
      <c r="G366" s="16">
        <f t="shared" ref="G366:J366" si="360">F366*(1+$D366)</f>
        <v>3154.3557029586786</v>
      </c>
      <c r="H366" s="16">
        <f t="shared" si="360"/>
        <v>3594.5398351429894</v>
      </c>
      <c r="I366" s="16">
        <f t="shared" si="360"/>
        <v>4096.1507969157046</v>
      </c>
      <c r="J366" s="16">
        <f t="shared" si="360"/>
        <v>4667.7605814892077</v>
      </c>
      <c r="K366" s="16">
        <f>F366*$E366*(1-'Monte Carlo Inputs'!$C$11)+F366*'Monte Carlo Inputs'!$C$12-F366*'Monte Carlo Inputs'!$C$13-'Monte Carlo Inputs'!$C$14*(F366-'Monte Carlo Inputs'!$C$17)</f>
        <v>1226.5021144903815</v>
      </c>
      <c r="L366" s="16">
        <f>G366*$E366*(1-'Monte Carlo Inputs'!$C$11)+G366*'Monte Carlo Inputs'!$C$12-G366*'Monte Carlo Inputs'!$C$13-'Monte Carlo Inputs'!$C$14*(G366-F366)</f>
        <v>1397.658071436764</v>
      </c>
      <c r="M366" s="16">
        <f>H366*$E366*(1-'Monte Carlo Inputs'!$C$11)+H366*'Monte Carlo Inputs'!$C$12-H366*'Monte Carlo Inputs'!$C$13-'Monte Carlo Inputs'!$C$14*(H366-G366)</f>
        <v>1592.6985054273653</v>
      </c>
      <c r="N366" s="16">
        <f>I366*$E366*(1-'Monte Carlo Inputs'!$C$11)+I366*'Monte Carlo Inputs'!$C$12-I366*'Monte Carlo Inputs'!$C$13-'Monte Carlo Inputs'!$C$14*(I366-H366)</f>
        <v>1814.9564482412352</v>
      </c>
      <c r="O366" s="16">
        <f>J366*$E366*(1-'Monte Carlo Inputs'!$C$11)+J366*'Monte Carlo Inputs'!$C$12-J366*'Monte Carlo Inputs'!$C$13-'Monte Carlo Inputs'!$C$14*(J366-I366)</f>
        <v>2068.2300496844809</v>
      </c>
    </row>
    <row r="367" spans="1:15">
      <c r="A367">
        <v>363</v>
      </c>
      <c r="B367" s="39">
        <v>0.57508138633019756</v>
      </c>
      <c r="C367" s="39">
        <v>-0.47861951564546629</v>
      </c>
      <c r="D367" s="29">
        <f>'Monte Carlo Inputs'!$C$6+'Monte Carlo Inputs'!$D$6*B367</f>
        <v>0.16356611621245618</v>
      </c>
      <c r="E367" s="29">
        <f>'Monte Carlo Inputs'!$C$7+'Monte Carlo Inputs'!$D$7*C367</f>
        <v>0.56569114523200037</v>
      </c>
      <c r="F367" s="16">
        <f>'Monte Carlo Inputs'!$C$17*(1+$D367)</f>
        <v>2826.4184528916776</v>
      </c>
      <c r="G367" s="16">
        <f t="shared" ref="G367:J367" si="361">F367*(1+$D367)</f>
        <v>3288.7247420223885</v>
      </c>
      <c r="H367" s="16">
        <f t="shared" si="361"/>
        <v>3826.6486753668023</v>
      </c>
      <c r="I367" s="16">
        <f t="shared" si="361"/>
        <v>4452.5587373060907</v>
      </c>
      <c r="J367" s="16">
        <f t="shared" si="361"/>
        <v>5180.846477175086</v>
      </c>
      <c r="K367" s="16">
        <f>F367*$E367*(1-'Monte Carlo Inputs'!$C$11)+F367*'Monte Carlo Inputs'!$C$12-F367*'Monte Carlo Inputs'!$C$13-'Monte Carlo Inputs'!$C$14*(F367-'Monte Carlo Inputs'!$C$17)</f>
        <v>1252.6003091074531</v>
      </c>
      <c r="L367" s="16">
        <f>G367*$E367*(1-'Monte Carlo Inputs'!$C$11)+G367*'Monte Carlo Inputs'!$C$12-G367*'Monte Carlo Inputs'!$C$13-'Monte Carlo Inputs'!$C$14*(G367-F367)</f>
        <v>1457.4832768346812</v>
      </c>
      <c r="M367" s="16">
        <f>H367*$E367*(1-'Monte Carlo Inputs'!$C$11)+H367*'Monte Carlo Inputs'!$C$12-H367*'Monte Carlo Inputs'!$C$13-'Monte Carlo Inputs'!$C$14*(H367-G367)</f>
        <v>1695.8781558711344</v>
      </c>
      <c r="N367" s="16">
        <f>I367*$E367*(1-'Monte Carlo Inputs'!$C$11)+I367*'Monte Carlo Inputs'!$C$12-I367*'Monte Carlo Inputs'!$C$13-'Monte Carlo Inputs'!$C$14*(I367-H367)</f>
        <v>1973.2663593965178</v>
      </c>
      <c r="O367" s="16">
        <f>J367*$E367*(1-'Monte Carlo Inputs'!$C$11)+J367*'Monte Carlo Inputs'!$C$12-J367*'Monte Carlo Inputs'!$C$13-'Monte Carlo Inputs'!$C$14*(J367-I367)</f>
        <v>2296.0258740556992</v>
      </c>
    </row>
    <row r="368" spans="1:15">
      <c r="A368">
        <v>364</v>
      </c>
      <c r="B368" s="39">
        <v>0.51274790260063074</v>
      </c>
      <c r="C368" s="39">
        <v>0.82449539968622498</v>
      </c>
      <c r="D368" s="29">
        <f>'Monte Carlo Inputs'!$C$6+'Monte Carlo Inputs'!$D$6*B368</f>
        <v>0.15952788841144167</v>
      </c>
      <c r="E368" s="29">
        <f>'Monte Carlo Inputs'!$C$7+'Monte Carlo Inputs'!$D$7*C368</f>
        <v>0.61233207976587534</v>
      </c>
      <c r="F368" s="16">
        <f>'Monte Carlo Inputs'!$C$17*(1+$D368)</f>
        <v>2816.6091937402334</v>
      </c>
      <c r="G368" s="16">
        <f t="shared" ref="G368:J368" si="362">F368*(1+$D368)</f>
        <v>3265.9369108978663</v>
      </c>
      <c r="H368" s="16">
        <f t="shared" si="362"/>
        <v>3786.9449299783896</v>
      </c>
      <c r="I368" s="16">
        <f t="shared" si="362"/>
        <v>4391.0682581882575</v>
      </c>
      <c r="J368" s="16">
        <f t="shared" si="362"/>
        <v>5091.5661052875375</v>
      </c>
      <c r="K368" s="16">
        <f>F368*$E368*(1-'Monte Carlo Inputs'!$C$11)+F368*'Monte Carlo Inputs'!$C$12-F368*'Monte Carlo Inputs'!$C$13-'Monte Carlo Inputs'!$C$14*(F368-'Monte Carlo Inputs'!$C$17)</f>
        <v>1341.5906047918554</v>
      </c>
      <c r="L368" s="16">
        <f>G368*$E368*(1-'Monte Carlo Inputs'!$C$11)+G368*'Monte Carlo Inputs'!$C$12-G368*'Monte Carlo Inputs'!$C$13-'Monte Carlo Inputs'!$C$14*(G368-F368)</f>
        <v>1555.6117210869293</v>
      </c>
      <c r="M368" s="16">
        <f>H368*$E368*(1-'Monte Carlo Inputs'!$C$11)+H368*'Monte Carlo Inputs'!$C$12-H368*'Monte Carlo Inputs'!$C$13-'Monte Carlo Inputs'!$C$14*(H368-G368)</f>
        <v>1803.7751741400152</v>
      </c>
      <c r="N368" s="16">
        <f>I368*$E368*(1-'Monte Carlo Inputs'!$C$11)+I368*'Monte Carlo Inputs'!$C$12-I368*'Monte Carlo Inputs'!$C$13-'Monte Carlo Inputs'!$C$14*(I368-H368)</f>
        <v>2091.5276188395533</v>
      </c>
      <c r="O368" s="16">
        <f>J368*$E368*(1-'Monte Carlo Inputs'!$C$11)+J368*'Monte Carlo Inputs'!$C$12-J368*'Monte Carlo Inputs'!$C$13-'Monte Carlo Inputs'!$C$14*(J368-I368)</f>
        <v>2425.1846034272376</v>
      </c>
    </row>
    <row r="369" spans="1:15">
      <c r="A369">
        <v>365</v>
      </c>
      <c r="B369" s="39">
        <v>1.8855999556518488</v>
      </c>
      <c r="C369" s="39">
        <v>-3.7100366663375003E-2</v>
      </c>
      <c r="D369" s="29">
        <f>'Monte Carlo Inputs'!$C$6+'Monte Carlo Inputs'!$D$6*B369</f>
        <v>0.24846707479421126</v>
      </c>
      <c r="E369" s="29">
        <f>'Monte Carlo Inputs'!$C$7+'Monte Carlo Inputs'!$D$7*C369</f>
        <v>0.58149394625963202</v>
      </c>
      <c r="F369" s="16">
        <f>'Monte Carlo Inputs'!$C$17*(1+$D369)</f>
        <v>3032.6513713826189</v>
      </c>
      <c r="G369" s="16">
        <f t="shared" ref="G369:J369" si="363">F369*(1+$D369)</f>
        <v>3786.1653865007115</v>
      </c>
      <c r="H369" s="16">
        <f t="shared" si="363"/>
        <v>4726.9028247716378</v>
      </c>
      <c r="I369" s="16">
        <f t="shared" si="363"/>
        <v>5901.3825424791412</v>
      </c>
      <c r="J369" s="16">
        <f t="shared" si="363"/>
        <v>7367.6818000505582</v>
      </c>
      <c r="K369" s="16">
        <f>F369*$E369*(1-'Monte Carlo Inputs'!$C$11)+F369*'Monte Carlo Inputs'!$C$12-F369*'Monte Carlo Inputs'!$C$13-'Monte Carlo Inputs'!$C$14*(F369-'Monte Carlo Inputs'!$C$17)</f>
        <v>1381.0706532273578</v>
      </c>
      <c r="L369" s="16">
        <f>G369*$E369*(1-'Monte Carlo Inputs'!$C$11)+G369*'Monte Carlo Inputs'!$C$12-G369*'Monte Carlo Inputs'!$C$13-'Monte Carlo Inputs'!$C$14*(G369-F369)</f>
        <v>1724.22123851889</v>
      </c>
      <c r="M369" s="16">
        <f>H369*$E369*(1-'Monte Carlo Inputs'!$C$11)+H369*'Monte Carlo Inputs'!$C$12-H369*'Monte Carlo Inputs'!$C$13-'Monte Carlo Inputs'!$C$14*(H369-G369)</f>
        <v>2152.6334459517311</v>
      </c>
      <c r="N369" s="16">
        <f>I369*$E369*(1-'Monte Carlo Inputs'!$C$11)+I369*'Monte Carlo Inputs'!$C$12-I369*'Monte Carlo Inputs'!$C$13-'Monte Carlo Inputs'!$C$14*(I369-H369)</f>
        <v>2687.4919813715401</v>
      </c>
      <c r="O369" s="16">
        <f>J369*$E369*(1-'Monte Carlo Inputs'!$C$11)+J369*'Monte Carlo Inputs'!$C$12-J369*'Monte Carlo Inputs'!$C$13-'Monte Carlo Inputs'!$C$14*(J369-I369)</f>
        <v>3355.245252515826</v>
      </c>
    </row>
    <row r="370" spans="1:15">
      <c r="A370">
        <v>366</v>
      </c>
      <c r="B370" s="39">
        <v>-1.1988936521251711E-2</v>
      </c>
      <c r="C370" s="39">
        <v>-0.73527410387884529</v>
      </c>
      <c r="D370" s="29">
        <f>'Monte Carlo Inputs'!$C$6+'Monte Carlo Inputs'!$D$6*B370</f>
        <v>0.12553320746032146</v>
      </c>
      <c r="E370" s="29">
        <f>'Monte Carlo Inputs'!$C$7+'Monte Carlo Inputs'!$D$7*C370</f>
        <v>0.55650499464253778</v>
      </c>
      <c r="F370" s="16">
        <f>'Monte Carlo Inputs'!$C$17*(1+$D370)</f>
        <v>2734.0327142418673</v>
      </c>
      <c r="G370" s="16">
        <f t="shared" ref="G370:J370" si="364">F370*(1+$D370)</f>
        <v>3077.2446101620976</v>
      </c>
      <c r="H370" s="16">
        <f t="shared" si="364"/>
        <v>3463.5409962157323</v>
      </c>
      <c r="I370" s="16">
        <f t="shared" si="364"/>
        <v>3898.3304066410105</v>
      </c>
      <c r="J370" s="16">
        <f t="shared" si="364"/>
        <v>4387.7003263267561</v>
      </c>
      <c r="K370" s="16">
        <f>F370*$E370*(1-'Monte Carlo Inputs'!$C$11)+F370*'Monte Carlo Inputs'!$C$12-F370*'Monte Carlo Inputs'!$C$13-'Monte Carlo Inputs'!$C$14*(F370-'Monte Carlo Inputs'!$C$17)</f>
        <v>1192.4548560915796</v>
      </c>
      <c r="L370" s="16">
        <f>G370*$E370*(1-'Monte Carlo Inputs'!$C$11)+G370*'Monte Carlo Inputs'!$C$12-G370*'Monte Carlo Inputs'!$C$13-'Monte Carlo Inputs'!$C$14*(G370-F370)</f>
        <v>1342.1475389283919</v>
      </c>
      <c r="M370" s="16">
        <f>H370*$E370*(1-'Monte Carlo Inputs'!$C$11)+H370*'Monte Carlo Inputs'!$C$12-H370*'Monte Carlo Inputs'!$C$13-'Monte Carlo Inputs'!$C$14*(H370-G370)</f>
        <v>1510.6316243750498</v>
      </c>
      <c r="N370" s="16">
        <f>I370*$E370*(1-'Monte Carlo Inputs'!$C$11)+I370*'Monte Carlo Inputs'!$C$12-I370*'Monte Carlo Inputs'!$C$13-'Monte Carlo Inputs'!$C$14*(I370-H370)</f>
        <v>1700.2660574738452</v>
      </c>
      <c r="O370" s="16">
        <f>J370*$E370*(1-'Monte Carlo Inputs'!$C$11)+J370*'Monte Carlo Inputs'!$C$12-J370*'Monte Carlo Inputs'!$C$13-'Monte Carlo Inputs'!$C$14*(J370-I370)</f>
        <v>1913.7059092044524</v>
      </c>
    </row>
    <row r="371" spans="1:15">
      <c r="A371">
        <v>367</v>
      </c>
      <c r="B371" s="39">
        <v>1.0443249334795075</v>
      </c>
      <c r="C371" s="39">
        <v>-0.50342441156842965</v>
      </c>
      <c r="D371" s="29">
        <f>'Monte Carlo Inputs'!$C$6+'Monte Carlo Inputs'!$D$6*B371</f>
        <v>0.19396570603429358</v>
      </c>
      <c r="E371" s="29">
        <f>'Monte Carlo Inputs'!$C$7+'Monte Carlo Inputs'!$D$7*C371</f>
        <v>0.56480333133834382</v>
      </c>
      <c r="F371" s="16">
        <f>'Monte Carlo Inputs'!$C$17*(1+$D371)</f>
        <v>2900.2620965279029</v>
      </c>
      <c r="G371" s="16">
        <f t="shared" ref="G371:J371" si="365">F371*(1+$D371)</f>
        <v>3462.8134817654382</v>
      </c>
      <c r="H371" s="16">
        <f t="shared" si="365"/>
        <v>4134.4805436211418</v>
      </c>
      <c r="I371" s="16">
        <f t="shared" si="365"/>
        <v>4936.4279813496669</v>
      </c>
      <c r="J371" s="16">
        <f t="shared" si="365"/>
        <v>5893.9257200395978</v>
      </c>
      <c r="K371" s="16">
        <f>F371*$E371*(1-'Monte Carlo Inputs'!$C$11)+F371*'Monte Carlo Inputs'!$C$12-F371*'Monte Carlo Inputs'!$C$13-'Monte Carlo Inputs'!$C$14*(F371-'Monte Carlo Inputs'!$C$17)</f>
        <v>1284.5576678647358</v>
      </c>
      <c r="L371" s="16">
        <f>G371*$E371*(1-'Monte Carlo Inputs'!$C$11)+G371*'Monte Carlo Inputs'!$C$12-G371*'Monte Carlo Inputs'!$C$13-'Monte Carlo Inputs'!$C$14*(G371-F371)</f>
        <v>1533.7178028538851</v>
      </c>
      <c r="M371" s="16">
        <f>H371*$E371*(1-'Monte Carlo Inputs'!$C$11)+H371*'Monte Carlo Inputs'!$C$12-H371*'Monte Carlo Inputs'!$C$13-'Monte Carlo Inputs'!$C$14*(H371-G371)</f>
        <v>1831.2064593418042</v>
      </c>
      <c r="N371" s="16">
        <f>I371*$E371*(1-'Monte Carlo Inputs'!$C$11)+I371*'Monte Carlo Inputs'!$C$12-I371*'Monte Carlo Inputs'!$C$13-'Monte Carlo Inputs'!$C$14*(I371-H371)</f>
        <v>2186.397713122597</v>
      </c>
      <c r="O371" s="16">
        <f>J371*$E371*(1-'Monte Carlo Inputs'!$C$11)+J371*'Monte Carlo Inputs'!$C$12-J371*'Monte Carlo Inputs'!$C$13-'Monte Carlo Inputs'!$C$14*(J371-I371)</f>
        <v>2610.483889220186</v>
      </c>
    </row>
    <row r="372" spans="1:15">
      <c r="A372">
        <v>368</v>
      </c>
      <c r="B372" s="39">
        <v>-0.82271970035814812</v>
      </c>
      <c r="C372" s="39">
        <v>0.98352628947663057</v>
      </c>
      <c r="D372" s="29">
        <f>'Monte Carlo Inputs'!$C$6+'Monte Carlo Inputs'!$D$6*B372</f>
        <v>7.3010625474245805E-2</v>
      </c>
      <c r="E372" s="29">
        <f>'Monte Carlo Inputs'!$C$7+'Monte Carlo Inputs'!$D$7*C372</f>
        <v>0.61802409451630902</v>
      </c>
      <c r="F372" s="16">
        <f>'Monte Carlo Inputs'!$C$17*(1+$D372)</f>
        <v>2606.4501103394909</v>
      </c>
      <c r="G372" s="16">
        <f t="shared" ref="G372:J372" si="366">F372*(1+$D372)</f>
        <v>2796.7486631627939</v>
      </c>
      <c r="H372" s="16">
        <f t="shared" si="366"/>
        <v>3000.9410323545703</v>
      </c>
      <c r="I372" s="16">
        <f t="shared" si="366"/>
        <v>3220.0416141381061</v>
      </c>
      <c r="J372" s="16">
        <f t="shared" si="366"/>
        <v>3455.138866439429</v>
      </c>
      <c r="K372" s="16">
        <f>F372*$E372*(1-'Monte Carlo Inputs'!$C$11)+F372*'Monte Carlo Inputs'!$C$12-F372*'Monte Carlo Inputs'!$C$13-'Monte Carlo Inputs'!$C$14*(F372-'Monte Carlo Inputs'!$C$17)</f>
        <v>1249.0074307576376</v>
      </c>
      <c r="L372" s="16">
        <f>G372*$E372*(1-'Monte Carlo Inputs'!$C$11)+G372*'Monte Carlo Inputs'!$C$12-G372*'Monte Carlo Inputs'!$C$13-'Monte Carlo Inputs'!$C$14*(G372-F372)</f>
        <v>1340.1982444992334</v>
      </c>
      <c r="M372" s="16">
        <f>H372*$E372*(1-'Monte Carlo Inputs'!$C$11)+H372*'Monte Carlo Inputs'!$C$12-H372*'Monte Carlo Inputs'!$C$13-'Monte Carlo Inputs'!$C$14*(H372-G372)</f>
        <v>1438.0469565896085</v>
      </c>
      <c r="N372" s="16">
        <f>I372*$E372*(1-'Monte Carlo Inputs'!$C$11)+I372*'Monte Carlo Inputs'!$C$12-I372*'Monte Carlo Inputs'!$C$13-'Monte Carlo Inputs'!$C$14*(I372-H372)</f>
        <v>1543.0396643515517</v>
      </c>
      <c r="O372" s="16">
        <f>J372*$E372*(1-'Monte Carlo Inputs'!$C$11)+J372*'Monte Carlo Inputs'!$C$12-J372*'Monte Carlo Inputs'!$C$13-'Monte Carlo Inputs'!$C$14*(J372-I372)</f>
        <v>1655.6979553774288</v>
      </c>
    </row>
    <row r="373" spans="1:15">
      <c r="A373">
        <v>369</v>
      </c>
      <c r="B373" s="39">
        <v>-0.77975032582078585</v>
      </c>
      <c r="C373" s="39">
        <v>-0.19615179172496081</v>
      </c>
      <c r="D373" s="29">
        <f>'Monte Carlo Inputs'!$C$6+'Monte Carlo Inputs'!$D$6*B373</f>
        <v>7.5794364044061618E-2</v>
      </c>
      <c r="E373" s="29">
        <f>'Monte Carlo Inputs'!$C$7+'Monte Carlo Inputs'!$D$7*C373</f>
        <v>0.57580119651320727</v>
      </c>
      <c r="F373" s="16">
        <f>'Monte Carlo Inputs'!$C$17*(1+$D373)</f>
        <v>2613.2120896994306</v>
      </c>
      <c r="G373" s="16">
        <f t="shared" ref="G373:J373" si="367">F373*(1+$D373)</f>
        <v>2811.2788381504524</v>
      </c>
      <c r="H373" s="16">
        <f t="shared" si="367"/>
        <v>3024.3579298385948</v>
      </c>
      <c r="I373" s="16">
        <f t="shared" si="367"/>
        <v>3253.5872157723261</v>
      </c>
      <c r="J373" s="16">
        <f t="shared" si="367"/>
        <v>3500.1907896536791</v>
      </c>
      <c r="K373" s="16">
        <f>F373*$E373*(1-'Monte Carlo Inputs'!$C$11)+F373*'Monte Carlo Inputs'!$C$12-F373*'Monte Carlo Inputs'!$C$13-'Monte Carlo Inputs'!$C$14*(F373-'Monte Carlo Inputs'!$C$17)</f>
        <v>1173.8402912744493</v>
      </c>
      <c r="L373" s="16">
        <f>G373*$E373*(1-'Monte Carlo Inputs'!$C$11)+G373*'Monte Carlo Inputs'!$C$12-G373*'Monte Carlo Inputs'!$C$13-'Monte Carlo Inputs'!$C$14*(G373-F373)</f>
        <v>1262.8107696408927</v>
      </c>
      <c r="M373" s="16">
        <f>H373*$E373*(1-'Monte Carlo Inputs'!$C$11)+H373*'Monte Carlo Inputs'!$C$12-H373*'Monte Carlo Inputs'!$C$13-'Monte Carlo Inputs'!$C$14*(H373-G373)</f>
        <v>1358.5247088338165</v>
      </c>
      <c r="N373" s="16">
        <f>I373*$E373*(1-'Monte Carlo Inputs'!$C$11)+I373*'Monte Carlo Inputs'!$C$12-I373*'Monte Carlo Inputs'!$C$13-'Monte Carlo Inputs'!$C$14*(I373-H373)</f>
        <v>1461.4932251780194</v>
      </c>
      <c r="O373" s="16">
        <f>J373*$E373*(1-'Monte Carlo Inputs'!$C$11)+J373*'Monte Carlo Inputs'!$C$12-J373*'Monte Carlo Inputs'!$C$13-'Monte Carlo Inputs'!$C$14*(J373-I373)</f>
        <v>1572.2661747350924</v>
      </c>
    </row>
    <row r="374" spans="1:15">
      <c r="A374">
        <v>370</v>
      </c>
      <c r="B374" s="39">
        <v>-1.1892555723299534</v>
      </c>
      <c r="C374" s="39">
        <v>-0.43003189855801782</v>
      </c>
      <c r="D374" s="29">
        <f>'Monte Carlo Inputs'!$C$6+'Monte Carlo Inputs'!$D$6*B374</f>
        <v>4.9264875041183556E-2</v>
      </c>
      <c r="E374" s="29">
        <f>'Monte Carlo Inputs'!$C$7+'Monte Carlo Inputs'!$D$7*C374</f>
        <v>0.56743018746156137</v>
      </c>
      <c r="F374" s="16">
        <f>'Monte Carlo Inputs'!$C$17*(1+$D374)</f>
        <v>2548.7693079625392</v>
      </c>
      <c r="G374" s="16">
        <f t="shared" ref="G374:J374" si="368">F374*(1+$D374)</f>
        <v>2674.3341094281172</v>
      </c>
      <c r="H374" s="16">
        <f t="shared" si="368"/>
        <v>2806.0848451474681</v>
      </c>
      <c r="I374" s="16">
        <f t="shared" si="368"/>
        <v>2944.3262643986168</v>
      </c>
      <c r="J374" s="16">
        <f t="shared" si="368"/>
        <v>3089.3781298946892</v>
      </c>
      <c r="K374" s="16">
        <f>F374*$E374*(1-'Monte Carlo Inputs'!$C$11)+F374*'Monte Carlo Inputs'!$C$12-F374*'Monte Carlo Inputs'!$C$13-'Monte Carlo Inputs'!$C$14*(F374-'Monte Carlo Inputs'!$C$17)</f>
        <v>1128.7068172086845</v>
      </c>
      <c r="L374" s="16">
        <f>G374*$E374*(1-'Monte Carlo Inputs'!$C$11)+G374*'Monte Carlo Inputs'!$C$12-G374*'Monte Carlo Inputs'!$C$13-'Monte Carlo Inputs'!$C$14*(G374-F374)</f>
        <v>1184.3124175166017</v>
      </c>
      <c r="M374" s="16">
        <f>H374*$E374*(1-'Monte Carlo Inputs'!$C$11)+H374*'Monte Carlo Inputs'!$C$12-H374*'Monte Carlo Inputs'!$C$13-'Monte Carlo Inputs'!$C$14*(H374-G374)</f>
        <v>1242.6574207752792</v>
      </c>
      <c r="N374" s="16">
        <f>I374*$E374*(1-'Monte Carlo Inputs'!$C$11)+I374*'Monte Carlo Inputs'!$C$12-I374*'Monte Carlo Inputs'!$C$13-'Monte Carlo Inputs'!$C$14*(I374-H374)</f>
        <v>1303.8767833287725</v>
      </c>
      <c r="O374" s="16">
        <f>J374*$E374*(1-'Monte Carlo Inputs'!$C$11)+J374*'Monte Carlo Inputs'!$C$12-J374*'Monte Carlo Inputs'!$C$13-'Monte Carlo Inputs'!$C$14*(J374-I374)</f>
        <v>1368.1121101285648</v>
      </c>
    </row>
    <row r="375" spans="1:15">
      <c r="A375">
        <v>371</v>
      </c>
      <c r="B375" s="39">
        <v>1.5464308787033216</v>
      </c>
      <c r="C375" s="39">
        <v>0.13881392644499663</v>
      </c>
      <c r="D375" s="29">
        <f>'Monte Carlo Inputs'!$C$6+'Monte Carlo Inputs'!$D$6*B375</f>
        <v>0.22649426156721192</v>
      </c>
      <c r="E375" s="29">
        <f>'Monte Carlo Inputs'!$C$7+'Monte Carlo Inputs'!$D$7*C375</f>
        <v>0.58779024977968808</v>
      </c>
      <c r="F375" s="16">
        <f>'Monte Carlo Inputs'!$C$17*(1+$D375)</f>
        <v>2979.2772107729147</v>
      </c>
      <c r="G375" s="16">
        <f t="shared" ref="G375:J375" si="369">F375*(1+$D375)</f>
        <v>3654.0664026309487</v>
      </c>
      <c r="H375" s="16">
        <f t="shared" si="369"/>
        <v>4481.6914742124036</v>
      </c>
      <c r="I375" s="16">
        <f t="shared" si="369"/>
        <v>5496.768875236211</v>
      </c>
      <c r="J375" s="16">
        <f t="shared" si="369"/>
        <v>6741.7554826384703</v>
      </c>
      <c r="K375" s="16">
        <f>F375*$E375*(1-'Monte Carlo Inputs'!$C$11)+F375*'Monte Carlo Inputs'!$C$12-F375*'Monte Carlo Inputs'!$C$13-'Monte Carlo Inputs'!$C$14*(F375-'Monte Carlo Inputs'!$C$17)</f>
        <v>1369.3953656137119</v>
      </c>
      <c r="L375" s="16">
        <f>G375*$E375*(1-'Monte Carlo Inputs'!$C$11)+G375*'Monte Carlo Inputs'!$C$12-G375*'Monte Carlo Inputs'!$C$13-'Monte Carlo Inputs'!$C$14*(G375-F375)</f>
        <v>1679.5555577419514</v>
      </c>
      <c r="M375" s="16">
        <f>H375*$E375*(1-'Monte Carlo Inputs'!$C$11)+H375*'Monte Carlo Inputs'!$C$12-H375*'Monte Carlo Inputs'!$C$13-'Monte Carlo Inputs'!$C$14*(H375-G375)</f>
        <v>2059.9652535538212</v>
      </c>
      <c r="N375" s="16">
        <f>I375*$E375*(1-'Monte Carlo Inputs'!$C$11)+I375*'Monte Carlo Inputs'!$C$12-I375*'Monte Carlo Inputs'!$C$13-'Monte Carlo Inputs'!$C$14*(I375-H375)</f>
        <v>2526.5355625116085</v>
      </c>
      <c r="O375" s="16">
        <f>J375*$E375*(1-'Monte Carlo Inputs'!$C$11)+J375*'Monte Carlo Inputs'!$C$12-J375*'Monte Carlo Inputs'!$C$13-'Monte Carlo Inputs'!$C$14*(J375-I375)</f>
        <v>3098.781369065975</v>
      </c>
    </row>
    <row r="376" spans="1:15">
      <c r="A376">
        <v>372</v>
      </c>
      <c r="B376" s="39">
        <v>-0.98773791198660355</v>
      </c>
      <c r="C376" s="39">
        <v>0.12867527121915234</v>
      </c>
      <c r="D376" s="29">
        <f>'Monte Carlo Inputs'!$C$6+'Monte Carlo Inputs'!$D$6*B376</f>
        <v>6.232004490662002E-2</v>
      </c>
      <c r="E376" s="29">
        <f>'Monte Carlo Inputs'!$C$7+'Monte Carlo Inputs'!$D$7*C376</f>
        <v>0.58742736823402664</v>
      </c>
      <c r="F376" s="16">
        <f>'Monte Carlo Inputs'!$C$17*(1+$D376)</f>
        <v>2580.4816210826707</v>
      </c>
      <c r="G376" s="16">
        <f t="shared" ref="G376:J376" si="370">F376*(1+$D376)</f>
        <v>2741.29735158925</v>
      </c>
      <c r="H376" s="16">
        <f t="shared" si="370"/>
        <v>2912.1351256426901</v>
      </c>
      <c r="I376" s="16">
        <f t="shared" si="370"/>
        <v>3093.6195174468876</v>
      </c>
      <c r="J376" s="16">
        <f t="shared" si="370"/>
        <v>3286.4140246981733</v>
      </c>
      <c r="K376" s="16">
        <f>F376*$E376*(1-'Monte Carlo Inputs'!$C$11)+F376*'Monte Carlo Inputs'!$C$12-F376*'Monte Carlo Inputs'!$C$13-'Monte Carlo Inputs'!$C$14*(F376-'Monte Carlo Inputs'!$C$17)</f>
        <v>1179.9759171246164</v>
      </c>
      <c r="L376" s="16">
        <f>G376*$E376*(1-'Monte Carlo Inputs'!$C$11)+G376*'Monte Carlo Inputs'!$C$12-G376*'Monte Carlo Inputs'!$C$13-'Monte Carlo Inputs'!$C$14*(G376-F376)</f>
        <v>1253.5120692685528</v>
      </c>
      <c r="M376" s="16">
        <f>H376*$E376*(1-'Monte Carlo Inputs'!$C$11)+H376*'Monte Carlo Inputs'!$C$12-H376*'Monte Carlo Inputs'!$C$13-'Monte Carlo Inputs'!$C$14*(H376-G376)</f>
        <v>1331.6309977163587</v>
      </c>
      <c r="N376" s="16">
        <f>I376*$E376*(1-'Monte Carlo Inputs'!$C$11)+I376*'Monte Carlo Inputs'!$C$12-I376*'Monte Carlo Inputs'!$C$13-'Monte Carlo Inputs'!$C$14*(I376-H376)</f>
        <v>1414.6183012930892</v>
      </c>
      <c r="O376" s="16">
        <f>J376*$E376*(1-'Monte Carlo Inputs'!$C$11)+J376*'Monte Carlo Inputs'!$C$12-J376*'Monte Carlo Inputs'!$C$13-'Monte Carlo Inputs'!$C$14*(J376-I376)</f>
        <v>1502.7773773554011</v>
      </c>
    </row>
    <row r="377" spans="1:15">
      <c r="A377">
        <v>373</v>
      </c>
      <c r="B377" s="39">
        <v>-0.39861170376455857</v>
      </c>
      <c r="C377" s="39">
        <v>2.0817768317950676</v>
      </c>
      <c r="D377" s="29">
        <f>'Monte Carlo Inputs'!$C$6+'Monte Carlo Inputs'!$D$6*B377</f>
        <v>0.10048614264423253</v>
      </c>
      <c r="E377" s="29">
        <f>'Monte Carlo Inputs'!$C$7+'Monte Carlo Inputs'!$D$7*C377</f>
        <v>0.65733254770290195</v>
      </c>
      <c r="F377" s="16">
        <f>'Monte Carlo Inputs'!$C$17*(1+$D377)</f>
        <v>2673.1908890971054</v>
      </c>
      <c r="G377" s="16">
        <f t="shared" ref="G377:J377" si="371">F377*(1+$D377)</f>
        <v>2941.80953009418</v>
      </c>
      <c r="H377" s="16">
        <f t="shared" si="371"/>
        <v>3237.4206221673862</v>
      </c>
      <c r="I377" s="16">
        <f t="shared" si="371"/>
        <v>3562.736532605878</v>
      </c>
      <c r="J377" s="16">
        <f t="shared" si="371"/>
        <v>3920.7421840251304</v>
      </c>
      <c r="K377" s="16">
        <f>F377*$E377*(1-'Monte Carlo Inputs'!$C$11)+F377*'Monte Carlo Inputs'!$C$12-F377*'Monte Carlo Inputs'!$C$13-'Monte Carlo Inputs'!$C$14*(F377-'Monte Carlo Inputs'!$C$17)</f>
        <v>1356.8035908502841</v>
      </c>
      <c r="L377" s="16">
        <f>G377*$E377*(1-'Monte Carlo Inputs'!$C$11)+G377*'Monte Carlo Inputs'!$C$12-G377*'Monte Carlo Inputs'!$C$13-'Monte Carlo Inputs'!$C$14*(G377-F377)</f>
        <v>1493.1435500206728</v>
      </c>
      <c r="M377" s="16">
        <f>H377*$E377*(1-'Monte Carlo Inputs'!$C$11)+H377*'Monte Carlo Inputs'!$C$12-H377*'Monte Carlo Inputs'!$C$13-'Monte Carlo Inputs'!$C$14*(H377-G377)</f>
        <v>1643.183785776366</v>
      </c>
      <c r="N377" s="16">
        <f>I377*$E377*(1-'Monte Carlo Inputs'!$C$11)+I377*'Monte Carlo Inputs'!$C$12-I377*'Monte Carlo Inputs'!$C$13-'Monte Carlo Inputs'!$C$14*(I377-H377)</f>
        <v>1808.3009860645795</v>
      </c>
      <c r="O377" s="16">
        <f>J377*$E377*(1-'Monte Carlo Inputs'!$C$11)+J377*'Monte Carlo Inputs'!$C$12-J377*'Monte Carlo Inputs'!$C$13-'Monte Carlo Inputs'!$C$14*(J377-I377)</f>
        <v>1990.010176893971</v>
      </c>
    </row>
    <row r="378" spans="1:15">
      <c r="A378">
        <v>374</v>
      </c>
      <c r="B378" s="39">
        <v>-0.54893710293175613</v>
      </c>
      <c r="C378" s="39">
        <v>2.7065801605325186</v>
      </c>
      <c r="D378" s="29">
        <f>'Monte Carlo Inputs'!$C$6+'Monte Carlo Inputs'!$D$6*B378</f>
        <v>9.0747424866974111E-2</v>
      </c>
      <c r="E378" s="29">
        <f>'Monte Carlo Inputs'!$C$7+'Monte Carlo Inputs'!$D$7*C378</f>
        <v>0.67969543435958113</v>
      </c>
      <c r="F378" s="16">
        <f>'Monte Carlo Inputs'!$C$17*(1+$D378)</f>
        <v>2649.5345697443672</v>
      </c>
      <c r="G378" s="16">
        <f t="shared" ref="G378:J378" si="372">F378*(1+$D378)</f>
        <v>2889.9730090446951</v>
      </c>
      <c r="H378" s="16">
        <f t="shared" si="372"/>
        <v>3152.2306175505619</v>
      </c>
      <c r="I378" s="16">
        <f t="shared" si="372"/>
        <v>3438.287428680107</v>
      </c>
      <c r="J378" s="16">
        <f t="shared" si="372"/>
        <v>3750.303158785317</v>
      </c>
      <c r="K378" s="16">
        <f>F378*$E378*(1-'Monte Carlo Inputs'!$C$11)+F378*'Monte Carlo Inputs'!$C$12-F378*'Monte Carlo Inputs'!$C$13-'Monte Carlo Inputs'!$C$14*(F378-'Monte Carlo Inputs'!$C$17)</f>
        <v>1386.5978344454443</v>
      </c>
      <c r="L378" s="16">
        <f>G378*$E378*(1-'Monte Carlo Inputs'!$C$11)+G378*'Monte Carlo Inputs'!$C$12-G378*'Monte Carlo Inputs'!$C$13-'Monte Carlo Inputs'!$C$14*(G378-F378)</f>
        <v>1512.4280172474912</v>
      </c>
      <c r="M378" s="16">
        <f>H378*$E378*(1-'Monte Carlo Inputs'!$C$11)+H378*'Monte Carlo Inputs'!$C$12-H378*'Monte Carlo Inputs'!$C$13-'Monte Carlo Inputs'!$C$14*(H378-G378)</f>
        <v>1649.6769651093648</v>
      </c>
      <c r="N378" s="16">
        <f>I378*$E378*(1-'Monte Carlo Inputs'!$C$11)+I378*'Monte Carlo Inputs'!$C$12-I378*'Monte Carlo Inputs'!$C$13-'Monte Carlo Inputs'!$C$14*(I378-H378)</f>
        <v>1799.3809015554043</v>
      </c>
      <c r="O378" s="16">
        <f>J378*$E378*(1-'Monte Carlo Inputs'!$C$11)+J378*'Monte Carlo Inputs'!$C$12-J378*'Monte Carlo Inputs'!$C$13-'Monte Carlo Inputs'!$C$14*(J378-I378)</f>
        <v>1962.6700847263721</v>
      </c>
    </row>
    <row r="379" spans="1:15">
      <c r="A379">
        <v>375</v>
      </c>
      <c r="B379" s="39">
        <v>0.16106284584100528</v>
      </c>
      <c r="C379" s="39">
        <v>2.1260215196659633</v>
      </c>
      <c r="D379" s="29">
        <f>'Monte Carlo Inputs'!$C$6+'Monte Carlo Inputs'!$D$6*B379</f>
        <v>0.13674423685797576</v>
      </c>
      <c r="E379" s="29">
        <f>'Monte Carlo Inputs'!$C$7+'Monte Carlo Inputs'!$D$7*C379</f>
        <v>0.65891614832490308</v>
      </c>
      <c r="F379" s="16">
        <f>'Monte Carlo Inputs'!$C$17*(1+$D379)</f>
        <v>2761.2654257517092</v>
      </c>
      <c r="G379" s="16">
        <f t="shared" ref="G379:J379" si="373">F379*(1+$D379)</f>
        <v>3138.8525591584398</v>
      </c>
      <c r="H379" s="16">
        <f t="shared" si="373"/>
        <v>3568.0725569702645</v>
      </c>
      <c r="I379" s="16">
        <f t="shared" si="373"/>
        <v>4055.9859158270492</v>
      </c>
      <c r="J379" s="16">
        <f t="shared" si="373"/>
        <v>4610.6186145935162</v>
      </c>
      <c r="K379" s="16">
        <f>F379*$E379*(1-'Monte Carlo Inputs'!$C$11)+F379*'Monte Carlo Inputs'!$C$12-F379*'Monte Carlo Inputs'!$C$13-'Monte Carlo Inputs'!$C$14*(F379-'Monte Carlo Inputs'!$C$17)</f>
        <v>1405.9598126972658</v>
      </c>
      <c r="L379" s="16">
        <f>G379*$E379*(1-'Monte Carlo Inputs'!$C$11)+G379*'Monte Carlo Inputs'!$C$12-G379*'Monte Carlo Inputs'!$C$13-'Monte Carlo Inputs'!$C$14*(G379-F379)</f>
        <v>1598.2167143375357</v>
      </c>
      <c r="M379" s="16">
        <f>H379*$E379*(1-'Monte Carlo Inputs'!$C$11)+H379*'Monte Carlo Inputs'!$C$12-H379*'Monte Carlo Inputs'!$C$13-'Monte Carlo Inputs'!$C$14*(H379-G379)</f>
        <v>1816.7636392732834</v>
      </c>
      <c r="N379" s="16">
        <f>I379*$E379*(1-'Monte Carlo Inputs'!$C$11)+I379*'Monte Carlo Inputs'!$C$12-I379*'Monte Carlo Inputs'!$C$13-'Monte Carlo Inputs'!$C$14*(I379-H379)</f>
        <v>2065.1955966770265</v>
      </c>
      <c r="O379" s="16">
        <f>J379*$E379*(1-'Monte Carlo Inputs'!$C$11)+J379*'Monte Carlo Inputs'!$C$12-J379*'Monte Carlo Inputs'!$C$13-'Monte Carlo Inputs'!$C$14*(J379-I379)</f>
        <v>2347.5991925070789</v>
      </c>
    </row>
    <row r="380" spans="1:15">
      <c r="A380">
        <v>376</v>
      </c>
      <c r="B380" s="39">
        <v>0.75002476787306205</v>
      </c>
      <c r="C380" s="39">
        <v>-0.69973087013459134</v>
      </c>
      <c r="D380" s="29">
        <f>'Monte Carlo Inputs'!$C$6+'Monte Carlo Inputs'!$D$6*B380</f>
        <v>0.17489969143849132</v>
      </c>
      <c r="E380" s="29">
        <f>'Monte Carlo Inputs'!$C$7+'Monte Carlo Inputs'!$D$7*C380</f>
        <v>0.55777715385020521</v>
      </c>
      <c r="F380" s="16">
        <f>'Monte Carlo Inputs'!$C$17*(1+$D380)</f>
        <v>2853.9488404732397</v>
      </c>
      <c r="G380" s="16">
        <f t="shared" ref="G380:J380" si="374">F380*(1+$D380)</f>
        <v>3353.1036120532494</v>
      </c>
      <c r="H380" s="16">
        <f t="shared" si="374"/>
        <v>3939.5603991626531</v>
      </c>
      <c r="I380" s="16">
        <f t="shared" si="374"/>
        <v>4628.5882973795005</v>
      </c>
      <c r="J380" s="16">
        <f t="shared" si="374"/>
        <v>5438.1269623869866</v>
      </c>
      <c r="K380" s="16">
        <f>F380*$E380*(1-'Monte Carlo Inputs'!$C$11)+F380*'Monte Carlo Inputs'!$C$12-F380*'Monte Carlo Inputs'!$C$13-'Monte Carlo Inputs'!$C$14*(F380-'Monte Carlo Inputs'!$C$17)</f>
        <v>1249.1260625128709</v>
      </c>
      <c r="L380" s="16">
        <f>G380*$E380*(1-'Monte Carlo Inputs'!$C$11)+G380*'Monte Carlo Inputs'!$C$12-G380*'Monte Carlo Inputs'!$C$13-'Monte Carlo Inputs'!$C$14*(G380-F380)</f>
        <v>1467.5978254141496</v>
      </c>
      <c r="M380" s="16">
        <f>H380*$E380*(1-'Monte Carlo Inputs'!$C$11)+H380*'Monte Carlo Inputs'!$C$12-H380*'Monte Carlo Inputs'!$C$13-'Monte Carlo Inputs'!$C$14*(H380-G380)</f>
        <v>1724.2802322348848</v>
      </c>
      <c r="N380" s="16">
        <f>I380*$E380*(1-'Monte Carlo Inputs'!$C$11)+I380*'Monte Carlo Inputs'!$C$12-I380*'Monte Carlo Inputs'!$C$13-'Monte Carlo Inputs'!$C$14*(I380-H380)</f>
        <v>2025.8563128062565</v>
      </c>
      <c r="O380" s="16">
        <f>J380*$E380*(1-'Monte Carlo Inputs'!$C$11)+J380*'Monte Carlo Inputs'!$C$12-J380*'Monte Carlo Inputs'!$C$13-'Monte Carlo Inputs'!$C$14*(J380-I380)</f>
        <v>2380.1779568147899</v>
      </c>
    </row>
    <row r="381" spans="1:15">
      <c r="A381">
        <v>377</v>
      </c>
      <c r="B381" s="39">
        <v>0.60598979024977706</v>
      </c>
      <c r="C381" s="39">
        <v>0.33024273123667519</v>
      </c>
      <c r="D381" s="29">
        <f>'Monte Carlo Inputs'!$C$6+'Monte Carlo Inputs'!$D$6*B381</f>
        <v>0.16556849388373379</v>
      </c>
      <c r="E381" s="29">
        <f>'Monte Carlo Inputs'!$C$7+'Monte Carlo Inputs'!$D$7*C381</f>
        <v>0.59464184686229382</v>
      </c>
      <c r="F381" s="16">
        <f>'Monte Carlo Inputs'!$C$17*(1+$D381)</f>
        <v>2831.2824284929784</v>
      </c>
      <c r="G381" s="16">
        <f t="shared" ref="G381:J381" si="375">F381*(1+$D381)</f>
        <v>3300.0535959380413</v>
      </c>
      <c r="H381" s="16">
        <f t="shared" si="375"/>
        <v>3846.4384995531027</v>
      </c>
      <c r="I381" s="16">
        <f t="shared" si="375"/>
        <v>4483.2875287405186</v>
      </c>
      <c r="J381" s="16">
        <f t="shared" si="375"/>
        <v>5225.5786925218135</v>
      </c>
      <c r="K381" s="16">
        <f>F381*$E381*(1-'Monte Carlo Inputs'!$C$11)+F381*'Monte Carlo Inputs'!$C$12-F381*'Monte Carlo Inputs'!$C$13-'Monte Carlo Inputs'!$C$14*(F381-'Monte Carlo Inputs'!$C$17)</f>
        <v>1313.151925948722</v>
      </c>
      <c r="L381" s="16">
        <f>G381*$E381*(1-'Monte Carlo Inputs'!$C$11)+G381*'Monte Carlo Inputs'!$C$12-G381*'Monte Carlo Inputs'!$C$13-'Monte Carlo Inputs'!$C$14*(G381-F381)</f>
        <v>1530.5685125685761</v>
      </c>
      <c r="M381" s="16">
        <f>H381*$E381*(1-'Monte Carlo Inputs'!$C$11)+H381*'Monte Carlo Inputs'!$C$12-H381*'Monte Carlo Inputs'!$C$13-'Monte Carlo Inputs'!$C$14*(H381-G381)</f>
        <v>1783.982435980422</v>
      </c>
      <c r="N381" s="16">
        <f>I381*$E381*(1-'Monte Carlo Inputs'!$C$11)+I381*'Monte Carlo Inputs'!$C$12-I381*'Monte Carlo Inputs'!$C$13-'Monte Carlo Inputs'!$C$14*(I381-H381)</f>
        <v>2079.3537210207355</v>
      </c>
      <c r="O381" s="16">
        <f>J381*$E381*(1-'Monte Carlo Inputs'!$C$11)+J381*'Monte Carlo Inputs'!$C$12-J381*'Monte Carlo Inputs'!$C$13-'Monte Carlo Inputs'!$C$14*(J381-I381)</f>
        <v>2423.6291848616761</v>
      </c>
    </row>
    <row r="382" spans="1:15">
      <c r="A382">
        <v>378</v>
      </c>
      <c r="B382" s="39">
        <v>1.9005860216998245</v>
      </c>
      <c r="C382" s="39">
        <v>-0.44677749164489328</v>
      </c>
      <c r="D382" s="29">
        <f>'Monte Carlo Inputs'!$C$6+'Monte Carlo Inputs'!$D$6*B382</f>
        <v>0.2494379357973493</v>
      </c>
      <c r="E382" s="29">
        <f>'Monte Carlo Inputs'!$C$7+'Monte Carlo Inputs'!$D$7*C382</f>
        <v>0.56683083117938959</v>
      </c>
      <c r="F382" s="16">
        <f>'Monte Carlo Inputs'!$C$17*(1+$D382)</f>
        <v>3035.0096898453417</v>
      </c>
      <c r="G382" s="16">
        <f t="shared" ref="G382:J382" si="376">F382*(1+$D382)</f>
        <v>3792.056242005317</v>
      </c>
      <c r="H382" s="16">
        <f t="shared" si="376"/>
        <v>4737.9389234385771</v>
      </c>
      <c r="I382" s="16">
        <f t="shared" si="376"/>
        <v>5919.7606284350113</v>
      </c>
      <c r="J382" s="16">
        <f t="shared" si="376"/>
        <v>7396.3735000062597</v>
      </c>
      <c r="K382" s="16">
        <f>F382*$E382*(1-'Monte Carlo Inputs'!$C$11)+F382*'Monte Carlo Inputs'!$C$12-F382*'Monte Carlo Inputs'!$C$13-'Monte Carlo Inputs'!$C$14*(F382-'Monte Carlo Inputs'!$C$17)</f>
        <v>1350.5093783353645</v>
      </c>
      <c r="L382" s="16">
        <f>G382*$E382*(1-'Monte Carlo Inputs'!$C$11)+G382*'Monte Carlo Inputs'!$C$12-G382*'Monte Carlo Inputs'!$C$13-'Monte Carlo Inputs'!$C$14*(G382-F382)</f>
        <v>1687.3776499422997</v>
      </c>
      <c r="M382" s="16">
        <f>H382*$E382*(1-'Monte Carlo Inputs'!$C$11)+H382*'Monte Carlo Inputs'!$C$12-H382*'Monte Carlo Inputs'!$C$13-'Monte Carlo Inputs'!$C$14*(H382-G382)</f>
        <v>2108.2736478544894</v>
      </c>
      <c r="N382" s="16">
        <f>I382*$E382*(1-'Monte Carlo Inputs'!$C$11)+I382*'Monte Carlo Inputs'!$C$12-I382*'Monte Carlo Inputs'!$C$13-'Monte Carlo Inputs'!$C$14*(I382-H382)</f>
        <v>2634.1570746712605</v>
      </c>
      <c r="O382" s="16">
        <f>J382*$E382*(1-'Monte Carlo Inputs'!$C$11)+J382*'Monte Carlo Inputs'!$C$12-J382*'Monte Carlo Inputs'!$C$13-'Monte Carlo Inputs'!$C$14*(J382-I382)</f>
        <v>3291.2157779432441</v>
      </c>
    </row>
    <row r="383" spans="1:15">
      <c r="A383">
        <v>379</v>
      </c>
      <c r="B383" s="39">
        <v>0.68555654192647764</v>
      </c>
      <c r="C383" s="39">
        <v>1.0363017188455943</v>
      </c>
      <c r="D383" s="29">
        <f>'Monte Carlo Inputs'!$C$6+'Monte Carlo Inputs'!$D$6*B383</f>
        <v>0.17072316597058945</v>
      </c>
      <c r="E383" s="29">
        <f>'Monte Carlo Inputs'!$C$7+'Monte Carlo Inputs'!$D$7*C383</f>
        <v>0.61991302642648394</v>
      </c>
      <c r="F383" s="16">
        <f>'Monte Carlo Inputs'!$C$17*(1+$D383)</f>
        <v>2843.8036424591592</v>
      </c>
      <c r="G383" s="16">
        <f t="shared" ref="G383:J383" si="377">F383*(1+$D383)</f>
        <v>3329.306803698481</v>
      </c>
      <c r="H383" s="16">
        <f t="shared" si="377"/>
        <v>3897.6966017133095</v>
      </c>
      <c r="I383" s="16">
        <f t="shared" si="377"/>
        <v>4563.1237055506135</v>
      </c>
      <c r="J383" s="16">
        <f t="shared" si="377"/>
        <v>5342.1546312776618</v>
      </c>
      <c r="K383" s="16">
        <f>F383*$E383*(1-'Monte Carlo Inputs'!$C$11)+F383*'Monte Carlo Inputs'!$C$12-F383*'Monte Carlo Inputs'!$C$13-'Monte Carlo Inputs'!$C$14*(F383-'Monte Carlo Inputs'!$C$17)</f>
        <v>1370.2774656800866</v>
      </c>
      <c r="L383" s="16">
        <f>G383*$E383*(1-'Monte Carlo Inputs'!$C$11)+G383*'Monte Carlo Inputs'!$C$12-G383*'Monte Carlo Inputs'!$C$13-'Monte Carlo Inputs'!$C$14*(G383-F383)</f>
        <v>1604.2155728791465</v>
      </c>
      <c r="M383" s="16">
        <f>H383*$E383*(1-'Monte Carlo Inputs'!$C$11)+H383*'Monte Carlo Inputs'!$C$12-H383*'Monte Carlo Inputs'!$C$13-'Monte Carlo Inputs'!$C$14*(H383-G383)</f>
        <v>1878.0923343803975</v>
      </c>
      <c r="N383" s="16">
        <f>I383*$E383*(1-'Monte Carlo Inputs'!$C$11)+I383*'Monte Carlo Inputs'!$C$12-I383*'Monte Carlo Inputs'!$C$13-'Monte Carlo Inputs'!$C$14*(I383-H383)</f>
        <v>2198.7262036909142</v>
      </c>
      <c r="O383" s="16">
        <f>J383*$E383*(1-'Monte Carlo Inputs'!$C$11)+J383*'Monte Carlo Inputs'!$C$12-J383*'Monte Carlo Inputs'!$C$13-'Monte Carlo Inputs'!$C$14*(J383-I383)</f>
        <v>2574.0997022875213</v>
      </c>
    </row>
    <row r="384" spans="1:15">
      <c r="A384">
        <v>380</v>
      </c>
      <c r="B384" s="39">
        <v>0.96178604563772063</v>
      </c>
      <c r="C384" s="39">
        <v>-3.3745579251712704E-2</v>
      </c>
      <c r="D384" s="29">
        <f>'Monte Carlo Inputs'!$C$6+'Monte Carlo Inputs'!$D$6*B384</f>
        <v>0.18861848634425366</v>
      </c>
      <c r="E384" s="29">
        <f>'Monte Carlo Inputs'!$C$7+'Monte Carlo Inputs'!$D$7*C384</f>
        <v>0.58161402041287935</v>
      </c>
      <c r="F384" s="16">
        <f>'Monte Carlo Inputs'!$C$17*(1+$D384)</f>
        <v>2887.2731651788272</v>
      </c>
      <c r="G384" s="16">
        <f t="shared" ref="G384:J384" si="378">F384*(1+$D384)</f>
        <v>3431.86625925724</v>
      </c>
      <c r="H384" s="16">
        <f t="shared" si="378"/>
        <v>4079.1796784142566</v>
      </c>
      <c r="I384" s="16">
        <f t="shared" si="378"/>
        <v>4848.5883748829929</v>
      </c>
      <c r="J384" s="16">
        <f t="shared" si="378"/>
        <v>5763.121775059768</v>
      </c>
      <c r="K384" s="16">
        <f>F384*$E384*(1-'Monte Carlo Inputs'!$C$11)+F384*'Monte Carlo Inputs'!$C$12-F384*'Monte Carlo Inputs'!$C$13-'Monte Carlo Inputs'!$C$14*(F384-'Monte Carlo Inputs'!$C$17)</f>
        <v>1313.1600198795381</v>
      </c>
      <c r="L384" s="16">
        <f>G384*$E384*(1-'Monte Carlo Inputs'!$C$11)+G384*'Monte Carlo Inputs'!$C$12-G384*'Monte Carlo Inputs'!$C$13-'Monte Carlo Inputs'!$C$14*(G384-F384)</f>
        <v>1560.8462751570069</v>
      </c>
      <c r="M384" s="16">
        <f>H384*$E384*(1-'Monte Carlo Inputs'!$C$11)+H384*'Monte Carlo Inputs'!$C$12-H384*'Monte Carlo Inputs'!$C$13-'Monte Carlo Inputs'!$C$14*(H384-G384)</f>
        <v>1855.250736993188</v>
      </c>
      <c r="N384" s="16">
        <f>I384*$E384*(1-'Monte Carlo Inputs'!$C$11)+I384*'Monte Carlo Inputs'!$C$12-I384*'Monte Carlo Inputs'!$C$13-'Monte Carlo Inputs'!$C$14*(I384-H384)</f>
        <v>2205.1853227939037</v>
      </c>
      <c r="O384" s="16">
        <f>J384*$E384*(1-'Monte Carlo Inputs'!$C$11)+J384*'Monte Carlo Inputs'!$C$12-J384*'Monte Carlo Inputs'!$C$13-'Monte Carlo Inputs'!$C$14*(J384-I384)</f>
        <v>2621.124040487854</v>
      </c>
    </row>
    <row r="385" spans="1:15">
      <c r="A385">
        <v>381</v>
      </c>
      <c r="B385" s="39">
        <v>0.64222720241746123</v>
      </c>
      <c r="C385" s="39">
        <v>-0.48226912959306212</v>
      </c>
      <c r="D385" s="29">
        <f>'Monte Carlo Inputs'!$C$6+'Monte Carlo Inputs'!$D$6*B385</f>
        <v>0.16791610734116924</v>
      </c>
      <c r="E385" s="29">
        <f>'Monte Carlo Inputs'!$C$7+'Monte Carlo Inputs'!$D$7*C385</f>
        <v>0.5655605186823377</v>
      </c>
      <c r="F385" s="16">
        <f>'Monte Carlo Inputs'!$C$17*(1+$D385)</f>
        <v>2836.9850163424348</v>
      </c>
      <c r="G385" s="16">
        <f t="shared" ref="G385:J385" si="379">F385*(1+$D385)</f>
        <v>3313.3604968718801</v>
      </c>
      <c r="H385" s="16">
        <f t="shared" si="379"/>
        <v>3869.7270937246085</v>
      </c>
      <c r="I385" s="16">
        <f t="shared" si="379"/>
        <v>4519.5166037755007</v>
      </c>
      <c r="J385" s="16">
        <f t="shared" si="379"/>
        <v>5278.416238945264</v>
      </c>
      <c r="K385" s="16">
        <f>F385*$E385*(1-'Monte Carlo Inputs'!$C$11)+F385*'Monte Carlo Inputs'!$C$12-F385*'Monte Carlo Inputs'!$C$13-'Monte Carlo Inputs'!$C$14*(F385-'Monte Carlo Inputs'!$C$17)</f>
        <v>1257.1716883828453</v>
      </c>
      <c r="L385" s="16">
        <f>G385*$E385*(1-'Monte Carlo Inputs'!$C$11)+G385*'Monte Carlo Inputs'!$C$12-G385*'Monte Carlo Inputs'!$C$13-'Monte Carlo Inputs'!$C$14*(G385-F385)</f>
        <v>1468.2710645556183</v>
      </c>
      <c r="M385" s="16">
        <f>H385*$E385*(1-'Monte Carlo Inputs'!$C$11)+H385*'Monte Carlo Inputs'!$C$12-H385*'Monte Carlo Inputs'!$C$13-'Monte Carlo Inputs'!$C$14*(H385-G385)</f>
        <v>1714.8174262374721</v>
      </c>
      <c r="N385" s="16">
        <f>I385*$E385*(1-'Monte Carlo Inputs'!$C$11)+I385*'Monte Carlo Inputs'!$C$12-I385*'Monte Carlo Inputs'!$C$13-'Monte Carlo Inputs'!$C$14*(I385-H385)</f>
        <v>2002.7628932520709</v>
      </c>
      <c r="O385" s="16">
        <f>J385*$E385*(1-'Monte Carlo Inputs'!$C$11)+J385*'Monte Carlo Inputs'!$C$12-J385*'Monte Carlo Inputs'!$C$13-'Monte Carlo Inputs'!$C$14*(J385-I385)</f>
        <v>2339.0590422142964</v>
      </c>
    </row>
    <row r="386" spans="1:15">
      <c r="A386">
        <v>382</v>
      </c>
      <c r="B386" s="39">
        <v>-0.28636313443111594</v>
      </c>
      <c r="C386" s="39">
        <v>1.116220865204379</v>
      </c>
      <c r="D386" s="29">
        <f>'Monte Carlo Inputs'!$C$6+'Monte Carlo Inputs'!$D$6*B386</f>
        <v>0.1077580816757968</v>
      </c>
      <c r="E386" s="29">
        <f>'Monte Carlo Inputs'!$C$7+'Monte Carlo Inputs'!$D$7*C386</f>
        <v>0.62277348303661684</v>
      </c>
      <c r="F386" s="16">
        <f>'Monte Carlo Inputs'!$C$17*(1+$D386)</f>
        <v>2690.8551561986783</v>
      </c>
      <c r="G386" s="16">
        <f t="shared" ref="G386:J386" si="380">F386*(1+$D386)</f>
        <v>2980.8165458980743</v>
      </c>
      <c r="H386" s="16">
        <f t="shared" si="380"/>
        <v>3302.0236187115256</v>
      </c>
      <c r="I386" s="16">
        <f t="shared" si="380"/>
        <v>3657.8433495120526</v>
      </c>
      <c r="J386" s="16">
        <f t="shared" si="380"/>
        <v>4052.0055319260423</v>
      </c>
      <c r="K386" s="16">
        <f>F386*$E386*(1-'Monte Carlo Inputs'!$C$11)+F386*'Monte Carlo Inputs'!$C$12-F386*'Monte Carlo Inputs'!$C$13-'Monte Carlo Inputs'!$C$14*(F386-'Monte Carlo Inputs'!$C$17)</f>
        <v>1299.866710257636</v>
      </c>
      <c r="L386" s="16">
        <f>G386*$E386*(1-'Monte Carlo Inputs'!$C$11)+G386*'Monte Carlo Inputs'!$C$12-G386*'Monte Carlo Inputs'!$C$13-'Monte Carlo Inputs'!$C$14*(G386-F386)</f>
        <v>1439.9378533892277</v>
      </c>
      <c r="M386" s="16">
        <f>H386*$E386*(1-'Monte Carlo Inputs'!$C$11)+H386*'Monte Carlo Inputs'!$C$12-H386*'Monte Carlo Inputs'!$C$13-'Monte Carlo Inputs'!$C$14*(H386-G386)</f>
        <v>1595.1027942028154</v>
      </c>
      <c r="N386" s="16">
        <f>I386*$E386*(1-'Monte Carlo Inputs'!$C$11)+I386*'Monte Carlo Inputs'!$C$12-I386*'Monte Carlo Inputs'!$C$13-'Monte Carlo Inputs'!$C$14*(I386-H386)</f>
        <v>1766.9880113818144</v>
      </c>
      <c r="O386" s="16">
        <f>J386*$E386*(1-'Monte Carlo Inputs'!$C$11)+J386*'Monte Carlo Inputs'!$C$12-J386*'Monte Carlo Inputs'!$C$13-'Monte Carlo Inputs'!$C$14*(J386-I386)</f>
        <v>1957.3952498324497</v>
      </c>
    </row>
    <row r="387" spans="1:15">
      <c r="A387">
        <v>383</v>
      </c>
      <c r="B387" s="39">
        <v>0.26513864745374582</v>
      </c>
      <c r="C387" s="39">
        <v>-0.58906449857697807</v>
      </c>
      <c r="D387" s="29">
        <f>'Monte Carlo Inputs'!$C$6+'Monte Carlo Inputs'!$D$6*B387</f>
        <v>0.14348670928754231</v>
      </c>
      <c r="E387" s="29">
        <f>'Monte Carlo Inputs'!$C$7+'Monte Carlo Inputs'!$D$7*C387</f>
        <v>0.56173811149883002</v>
      </c>
      <c r="F387" s="16">
        <f>'Monte Carlo Inputs'!$C$17*(1+$D387)</f>
        <v>2777.6435655303694</v>
      </c>
      <c r="G387" s="16">
        <f t="shared" ref="G387:J387" si="381">F387*(1+$D387)</f>
        <v>3176.1985003220379</v>
      </c>
      <c r="H387" s="16">
        <f t="shared" si="381"/>
        <v>3631.9407711772737</v>
      </c>
      <c r="I387" s="16">
        <f t="shared" si="381"/>
        <v>4153.0760007607596</v>
      </c>
      <c r="J387" s="16">
        <f t="shared" si="381"/>
        <v>4748.9872095309875</v>
      </c>
      <c r="K387" s="16">
        <f>F387*$E387*(1-'Monte Carlo Inputs'!$C$11)+F387*'Monte Carlo Inputs'!$C$12-F387*'Monte Carlo Inputs'!$C$13-'Monte Carlo Inputs'!$C$14*(F387-'Monte Carlo Inputs'!$C$17)</f>
        <v>1222.4686015634829</v>
      </c>
      <c r="L387" s="16">
        <f>G387*$E387*(1-'Monte Carlo Inputs'!$C$11)+G387*'Monte Carlo Inputs'!$C$12-G387*'Monte Carlo Inputs'!$C$13-'Monte Carlo Inputs'!$C$14*(G387-F387)</f>
        <v>1397.8765984091708</v>
      </c>
      <c r="M387" s="16">
        <f>H387*$E387*(1-'Monte Carlo Inputs'!$C$11)+H387*'Monte Carlo Inputs'!$C$12-H387*'Monte Carlo Inputs'!$C$13-'Monte Carlo Inputs'!$C$14*(H387-G387)</f>
        <v>1598.4533115049658</v>
      </c>
      <c r="N387" s="16">
        <f>I387*$E387*(1-'Monte Carlo Inputs'!$C$11)+I387*'Monte Carlo Inputs'!$C$12-I387*'Monte Carlo Inputs'!$C$13-'Monte Carlo Inputs'!$C$14*(I387-H387)</f>
        <v>1827.8101171225885</v>
      </c>
      <c r="O387" s="16">
        <f>J387*$E387*(1-'Monte Carlo Inputs'!$C$11)+J387*'Monte Carlo Inputs'!$C$12-J387*'Monte Carlo Inputs'!$C$13-'Monte Carlo Inputs'!$C$14*(J387-I387)</f>
        <v>2090.076576030986</v>
      </c>
    </row>
    <row r="388" spans="1:15">
      <c r="A388">
        <v>384</v>
      </c>
      <c r="B388" s="39">
        <v>-0.49971953022414184</v>
      </c>
      <c r="C388" s="39">
        <v>-1.0605133469117864</v>
      </c>
      <c r="D388" s="29">
        <f>'Monte Carlo Inputs'!$C$6+'Monte Carlo Inputs'!$D$6*B388</f>
        <v>9.3935948249825985E-2</v>
      </c>
      <c r="E388" s="29">
        <f>'Monte Carlo Inputs'!$C$7+'Monte Carlo Inputs'!$D$7*C388</f>
        <v>0.54486407022085293</v>
      </c>
      <c r="F388" s="16">
        <f>'Monte Carlo Inputs'!$C$17*(1+$D388)</f>
        <v>2657.2798118936525</v>
      </c>
      <c r="G388" s="16">
        <f t="shared" ref="G388:J388" si="382">F388*(1+$D388)</f>
        <v>2906.8939107890019</v>
      </c>
      <c r="H388" s="16">
        <f t="shared" si="382"/>
        <v>3179.9557467606114</v>
      </c>
      <c r="I388" s="16">
        <f t="shared" si="382"/>
        <v>3478.6679052250524</v>
      </c>
      <c r="J388" s="16">
        <f t="shared" si="382"/>
        <v>3805.4398735486029</v>
      </c>
      <c r="K388" s="16">
        <f>F388*$E388*(1-'Monte Carlo Inputs'!$C$11)+F388*'Monte Carlo Inputs'!$C$12-F388*'Monte Carlo Inputs'!$C$13-'Monte Carlo Inputs'!$C$14*(F388-'Monte Carlo Inputs'!$C$17)</f>
        <v>1135.8245232273789</v>
      </c>
      <c r="L388" s="16">
        <f>G388*$E388*(1-'Monte Carlo Inputs'!$C$11)+G388*'Monte Carlo Inputs'!$C$12-G388*'Monte Carlo Inputs'!$C$13-'Monte Carlo Inputs'!$C$14*(G388-F388)</f>
        <v>1242.5192768621494</v>
      </c>
      <c r="M388" s="16">
        <f>H388*$E388*(1-'Monte Carlo Inputs'!$C$11)+H388*'Monte Carlo Inputs'!$C$12-H388*'Monte Carlo Inputs'!$C$13-'Monte Carlo Inputs'!$C$14*(H388-G388)</f>
        <v>1359.2365033528831</v>
      </c>
      <c r="N388" s="16">
        <f>I388*$E388*(1-'Monte Carlo Inputs'!$C$11)+I388*'Monte Carlo Inputs'!$C$12-I388*'Monte Carlo Inputs'!$C$13-'Monte Carlo Inputs'!$C$14*(I388-H388)</f>
        <v>1486.9176731911139</v>
      </c>
      <c r="O388" s="16">
        <f>J388*$E388*(1-'Monte Carlo Inputs'!$C$11)+J388*'Monte Carlo Inputs'!$C$12-J388*'Monte Carlo Inputs'!$C$13-'Monte Carlo Inputs'!$C$14*(J388-I388)</f>
        <v>1626.5926947917458</v>
      </c>
    </row>
    <row r="389" spans="1:15">
      <c r="A389">
        <v>385</v>
      </c>
      <c r="B389" s="39">
        <v>-0.92546521097480461</v>
      </c>
      <c r="C389" s="39">
        <v>1.4875995887076596</v>
      </c>
      <c r="D389" s="29">
        <f>'Monte Carlo Inputs'!$C$6+'Monte Carlo Inputs'!$D$6*B389</f>
        <v>6.6354334945038479E-2</v>
      </c>
      <c r="E389" s="29">
        <f>'Monte Carlo Inputs'!$C$7+'Monte Carlo Inputs'!$D$7*C389</f>
        <v>0.63606582627234876</v>
      </c>
      <c r="F389" s="16">
        <f>'Monte Carlo Inputs'!$C$17*(1+$D389)</f>
        <v>2590.2813150149932</v>
      </c>
      <c r="G389" s="16">
        <f t="shared" ref="G389:J389" si="383">F389*(1+$D389)</f>
        <v>2762.1577089933726</v>
      </c>
      <c r="H389" s="16">
        <f t="shared" si="383"/>
        <v>2945.4388467869389</v>
      </c>
      <c r="I389" s="16">
        <f t="shared" si="383"/>
        <v>3140.8814825867671</v>
      </c>
      <c r="J389" s="16">
        <f t="shared" si="383"/>
        <v>3349.2925845049981</v>
      </c>
      <c r="K389" s="16">
        <f>F389*$E389*(1-'Monte Carlo Inputs'!$C$11)+F389*'Monte Carlo Inputs'!$C$12-F389*'Monte Carlo Inputs'!$C$13-'Monte Carlo Inputs'!$C$14*(F389-'Monte Carlo Inputs'!$C$17)</f>
        <v>1274.2608206527732</v>
      </c>
      <c r="L389" s="16">
        <f>G389*$E389*(1-'Monte Carlo Inputs'!$C$11)+G389*'Monte Carlo Inputs'!$C$12-G389*'Monte Carlo Inputs'!$C$13-'Monte Carlo Inputs'!$C$14*(G389-F389)</f>
        <v>1358.8135499537066</v>
      </c>
      <c r="M389" s="16">
        <f>H389*$E389*(1-'Monte Carlo Inputs'!$C$11)+H389*'Monte Carlo Inputs'!$C$12-H389*'Monte Carlo Inputs'!$C$13-'Monte Carlo Inputs'!$C$14*(H389-G389)</f>
        <v>1448.9767193751918</v>
      </c>
      <c r="N389" s="16">
        <f>I389*$E389*(1-'Monte Carlo Inputs'!$C$11)+I389*'Monte Carlo Inputs'!$C$12-I389*'Monte Carlo Inputs'!$C$13-'Monte Carlo Inputs'!$C$14*(I389-H389)</f>
        <v>1545.1226059401761</v>
      </c>
      <c r="O389" s="16">
        <f>J389*$E389*(1-'Monte Carlo Inputs'!$C$11)+J389*'Monte Carlo Inputs'!$C$12-J389*'Monte Carlo Inputs'!$C$13-'Monte Carlo Inputs'!$C$14*(J389-I389)</f>
        <v>1647.6481888658809</v>
      </c>
    </row>
    <row r="390" spans="1:15">
      <c r="A390">
        <v>386</v>
      </c>
      <c r="B390" s="39">
        <v>-2.1288667116528788</v>
      </c>
      <c r="C390" s="39">
        <v>-1.1542377392448224</v>
      </c>
      <c r="D390" s="29">
        <f>'Monte Carlo Inputs'!$C$6+'Monte Carlo Inputs'!$D$6*B390</f>
        <v>-1.1607125012889574E-2</v>
      </c>
      <c r="E390" s="29">
        <f>'Monte Carlo Inputs'!$C$7+'Monte Carlo Inputs'!$D$7*C390</f>
        <v>0.54150949788375424</v>
      </c>
      <c r="F390" s="16">
        <f>'Monte Carlo Inputs'!$C$17*(1+$D390)</f>
        <v>2400.9051326311906</v>
      </c>
      <c r="G390" s="16">
        <f t="shared" ref="G390:J390" si="384">F390*(1+$D390)</f>
        <v>2373.0375266126521</v>
      </c>
      <c r="H390" s="16">
        <f t="shared" si="384"/>
        <v>2345.493383380981</v>
      </c>
      <c r="I390" s="16">
        <f t="shared" si="384"/>
        <v>2318.2689484631728</v>
      </c>
      <c r="J390" s="16">
        <f t="shared" si="384"/>
        <v>2291.3605109648606</v>
      </c>
      <c r="K390" s="16">
        <f>F390*$E390*(1-'Monte Carlo Inputs'!$C$11)+F390*'Monte Carlo Inputs'!$C$12-F390*'Monte Carlo Inputs'!$C$13-'Monte Carlo Inputs'!$C$14*(F390-'Monte Carlo Inputs'!$C$17)</f>
        <v>1016.5803251477919</v>
      </c>
      <c r="L390" s="16">
        <f>G390*$E390*(1-'Monte Carlo Inputs'!$C$11)+G390*'Monte Carlo Inputs'!$C$12-G390*'Monte Carlo Inputs'!$C$13-'Monte Carlo Inputs'!$C$14*(G390-F390)</f>
        <v>1004.7807502281574</v>
      </c>
      <c r="M390" s="16">
        <f>H390*$E390*(1-'Monte Carlo Inputs'!$C$11)+H390*'Monte Carlo Inputs'!$C$12-H390*'Monte Carlo Inputs'!$C$13-'Monte Carlo Inputs'!$C$14*(H390-G390)</f>
        <v>993.11813444971438</v>
      </c>
      <c r="N390" s="16">
        <f>I390*$E390*(1-'Monte Carlo Inputs'!$C$11)+I390*'Monte Carlo Inputs'!$C$12-I390*'Monte Carlo Inputs'!$C$13-'Monte Carlo Inputs'!$C$14*(I390-H390)</f>
        <v>981.59088811058916</v>
      </c>
      <c r="O390" s="16">
        <f>J390*$E390*(1-'Monte Carlo Inputs'!$C$11)+J390*'Monte Carlo Inputs'!$C$12-J390*'Monte Carlo Inputs'!$C$13-'Monte Carlo Inputs'!$C$14*(J390-I390)</f>
        <v>970.19743996077602</v>
      </c>
    </row>
    <row r="391" spans="1:15">
      <c r="A391">
        <v>387</v>
      </c>
      <c r="B391" s="39">
        <v>0.48106881844467686</v>
      </c>
      <c r="C391" s="39">
        <v>0.93245453686741842</v>
      </c>
      <c r="D391" s="29">
        <f>'Monte Carlo Inputs'!$C$6+'Monte Carlo Inputs'!$D$6*B391</f>
        <v>0.15747558280143817</v>
      </c>
      <c r="E391" s="29">
        <f>'Monte Carlo Inputs'!$C$7+'Monte Carlo Inputs'!$D$7*C391</f>
        <v>0.61619614040270709</v>
      </c>
      <c r="F391" s="16">
        <f>'Monte Carlo Inputs'!$C$17*(1+$D391)</f>
        <v>2811.6239381829741</v>
      </c>
      <c r="G391" s="16">
        <f t="shared" ref="G391:J391" si="385">F391*(1+$D391)</f>
        <v>3254.386056466813</v>
      </c>
      <c r="H391" s="16">
        <f t="shared" si="385"/>
        <v>3766.8723973697988</v>
      </c>
      <c r="I391" s="16">
        <f t="shared" si="385"/>
        <v>4360.0628234842588</v>
      </c>
      <c r="J391" s="16">
        <f t="shared" si="385"/>
        <v>5046.6662576633271</v>
      </c>
      <c r="K391" s="16">
        <f>F391*$E391*(1-'Monte Carlo Inputs'!$C$11)+F391*'Monte Carlo Inputs'!$C$12-F391*'Monte Carlo Inputs'!$C$13-'Monte Carlo Inputs'!$C$14*(F391-'Monte Carlo Inputs'!$C$17)</f>
        <v>1346.8747174450186</v>
      </c>
      <c r="L391" s="16">
        <f>G391*$E391*(1-'Monte Carlo Inputs'!$C$11)+G391*'Monte Carlo Inputs'!$C$12-G391*'Monte Carlo Inputs'!$C$13-'Monte Carlo Inputs'!$C$14*(G391-F391)</f>
        <v>1558.9745985351954</v>
      </c>
      <c r="M391" s="16">
        <f>H391*$E391*(1-'Monte Carlo Inputs'!$C$11)+H391*'Monte Carlo Inputs'!$C$12-H391*'Monte Carlo Inputs'!$C$13-'Monte Carlo Inputs'!$C$14*(H391-G391)</f>
        <v>1804.4750320121636</v>
      </c>
      <c r="N391" s="16">
        <f>I391*$E391*(1-'Monte Carlo Inputs'!$C$11)+I391*'Monte Carlo Inputs'!$C$12-I391*'Monte Carlo Inputs'!$C$13-'Monte Carlo Inputs'!$C$14*(I391-H391)</f>
        <v>2088.6357893289228</v>
      </c>
      <c r="O391" s="16">
        <f>J391*$E391*(1-'Monte Carlo Inputs'!$C$11)+J391*'Monte Carlo Inputs'!$C$12-J391*'Monte Carlo Inputs'!$C$13-'Monte Carlo Inputs'!$C$14*(J391-I391)</f>
        <v>2417.544927513437</v>
      </c>
    </row>
    <row r="392" spans="1:15">
      <c r="A392">
        <v>388</v>
      </c>
      <c r="B392" s="39">
        <v>1.8823151729775467</v>
      </c>
      <c r="C392" s="39">
        <v>0.55160487423334525</v>
      </c>
      <c r="D392" s="29">
        <f>'Monte Carlo Inputs'!$C$6+'Monte Carlo Inputs'!$D$6*B392</f>
        <v>0.24825427262237681</v>
      </c>
      <c r="E392" s="29">
        <f>'Monte Carlo Inputs'!$C$7+'Monte Carlo Inputs'!$D$7*C392</f>
        <v>0.60256481443661403</v>
      </c>
      <c r="F392" s="16">
        <f>'Monte Carlo Inputs'!$C$17*(1+$D392)</f>
        <v>3032.1344536270162</v>
      </c>
      <c r="G392" s="16">
        <f t="shared" ref="G392:J392" si="386">F392*(1+$D392)</f>
        <v>3784.8747869054391</v>
      </c>
      <c r="H392" s="16">
        <f t="shared" si="386"/>
        <v>4724.4861240954224</v>
      </c>
      <c r="I392" s="16">
        <f t="shared" si="386"/>
        <v>5897.3599903472441</v>
      </c>
      <c r="J392" s="16">
        <f t="shared" si="386"/>
        <v>7361.4048051432064</v>
      </c>
      <c r="K392" s="16">
        <f>F392*$E392*(1-'Monte Carlo Inputs'!$C$11)+F392*'Monte Carlo Inputs'!$C$12-F392*'Monte Carlo Inputs'!$C$13-'Monte Carlo Inputs'!$C$14*(F392-'Monte Carlo Inputs'!$C$17)</f>
        <v>1426.2905010747381</v>
      </c>
      <c r="L392" s="16">
        <f>G392*$E392*(1-'Monte Carlo Inputs'!$C$11)+G392*'Monte Carlo Inputs'!$C$12-G392*'Monte Carlo Inputs'!$C$13-'Monte Carlo Inputs'!$C$14*(G392-F392)</f>
        <v>1780.373211967252</v>
      </c>
      <c r="M392" s="16">
        <f>H392*$E392*(1-'Monte Carlo Inputs'!$C$11)+H392*'Monte Carlo Inputs'!$C$12-H392*'Monte Carlo Inputs'!$C$13-'Monte Carlo Inputs'!$C$14*(H392-G392)</f>
        <v>2222.3584687005473</v>
      </c>
      <c r="N392" s="16">
        <f>I392*$E392*(1-'Monte Carlo Inputs'!$C$11)+I392*'Monte Carlo Inputs'!$C$12-I392*'Monte Carlo Inputs'!$C$13-'Monte Carlo Inputs'!$C$14*(I392-H392)</f>
        <v>2774.0684538539813</v>
      </c>
      <c r="O392" s="16">
        <f>J392*$E392*(1-'Monte Carlo Inputs'!$C$11)+J392*'Monte Carlo Inputs'!$C$12-J392*'Monte Carlo Inputs'!$C$13-'Monte Carlo Inputs'!$C$14*(J392-I392)</f>
        <v>3462.7428000701825</v>
      </c>
    </row>
    <row r="393" spans="1:15">
      <c r="A393">
        <v>389</v>
      </c>
      <c r="B393" s="39">
        <v>-8.4669316158699614E-3</v>
      </c>
      <c r="C393" s="39">
        <v>-1.5652323016900052</v>
      </c>
      <c r="D393" s="29">
        <f>'Monte Carlo Inputs'!$C$6+'Monte Carlo Inputs'!$D$6*B393</f>
        <v>0.1257613778957479</v>
      </c>
      <c r="E393" s="29">
        <f>'Monte Carlo Inputs'!$C$7+'Monte Carlo Inputs'!$D$7*C393</f>
        <v>0.52679922923802625</v>
      </c>
      <c r="F393" s="16">
        <f>'Monte Carlo Inputs'!$C$17*(1+$D393)</f>
        <v>2734.5869630465613</v>
      </c>
      <c r="G393" s="16">
        <f t="shared" ref="G393:J393" si="387">F393*(1+$D393)</f>
        <v>3078.4923874950455</v>
      </c>
      <c r="H393" s="16">
        <f t="shared" si="387"/>
        <v>3465.647831987993</v>
      </c>
      <c r="I393" s="16">
        <f t="shared" si="387"/>
        <v>3901.4924786402139</v>
      </c>
      <c r="J393" s="16">
        <f t="shared" si="387"/>
        <v>4392.1495486039039</v>
      </c>
      <c r="K393" s="16">
        <f>F393*$E393*(1-'Monte Carlo Inputs'!$C$11)+F393*'Monte Carlo Inputs'!$C$12-F393*'Monte Carlo Inputs'!$C$13-'Monte Carlo Inputs'!$C$14*(F393-'Monte Carlo Inputs'!$C$17)</f>
        <v>1134.9016343248222</v>
      </c>
      <c r="L393" s="16">
        <f>G393*$E393*(1-'Monte Carlo Inputs'!$C$11)+G393*'Monte Carlo Inputs'!$C$12-G393*'Monte Carlo Inputs'!$C$13-'Monte Carlo Inputs'!$C$14*(G393-F393)</f>
        <v>1277.628427633648</v>
      </c>
      <c r="M393" s="16">
        <f>H393*$E393*(1-'Monte Carlo Inputs'!$C$11)+H393*'Monte Carlo Inputs'!$C$12-H393*'Monte Carlo Inputs'!$C$13-'Monte Carlo Inputs'!$C$14*(H393-G393)</f>
        <v>1438.3047391316334</v>
      </c>
      <c r="N393" s="16">
        <f>I393*$E393*(1-'Monte Carlo Inputs'!$C$11)+I393*'Monte Carlo Inputs'!$C$12-I393*'Monte Carlo Inputs'!$C$13-'Monte Carlo Inputs'!$C$14*(I393-H393)</f>
        <v>1619.1879249588114</v>
      </c>
      <c r="O393" s="16">
        <f>J393*$E393*(1-'Monte Carlo Inputs'!$C$11)+J393*'Monte Carlo Inputs'!$C$12-J393*'Monte Carlo Inputs'!$C$13-'Monte Carlo Inputs'!$C$14*(J393-I393)</f>
        <v>1822.8192294737885</v>
      </c>
    </row>
    <row r="394" spans="1:15">
      <c r="A394">
        <v>390</v>
      </c>
      <c r="B394" s="39">
        <v>1.0908124383893527</v>
      </c>
      <c r="C394" s="39">
        <v>-0.34601440563971958</v>
      </c>
      <c r="D394" s="29">
        <f>'Monte Carlo Inputs'!$C$6+'Monte Carlo Inputs'!$D$6*B394</f>
        <v>0.19697736403083982</v>
      </c>
      <c r="E394" s="29">
        <f>'Monte Carlo Inputs'!$C$7+'Monte Carlo Inputs'!$D$7*C394</f>
        <v>0.57043733160579457</v>
      </c>
      <c r="F394" s="16">
        <f>'Monte Carlo Inputs'!$C$17*(1+$D394)</f>
        <v>2907.5777149673136</v>
      </c>
      <c r="G394" s="16">
        <f t="shared" ref="G394:J394" si="388">F394*(1+$D394)</f>
        <v>3480.3047089763877</v>
      </c>
      <c r="H394" s="16">
        <f t="shared" si="388"/>
        <v>4165.8459565746762</v>
      </c>
      <c r="I394" s="16">
        <f t="shared" si="388"/>
        <v>4986.4233120592889</v>
      </c>
      <c r="J394" s="16">
        <f t="shared" si="388"/>
        <v>5968.6358320106574</v>
      </c>
      <c r="K394" s="16">
        <f>F394*$E394*(1-'Monte Carlo Inputs'!$C$11)+F394*'Monte Carlo Inputs'!$C$12-F394*'Monte Carlo Inputs'!$C$13-'Monte Carlo Inputs'!$C$14*(F394-'Monte Carlo Inputs'!$C$17)</f>
        <v>1299.5570348754052</v>
      </c>
      <c r="L394" s="16">
        <f>G394*$E394*(1-'Monte Carlo Inputs'!$C$11)+G394*'Monte Carlo Inputs'!$C$12-G394*'Monte Carlo Inputs'!$C$13-'Monte Carlo Inputs'!$C$14*(G394-F394)</f>
        <v>1555.5403540128966</v>
      </c>
      <c r="M394" s="16">
        <f>H394*$E394*(1-'Monte Carlo Inputs'!$C$11)+H394*'Monte Carlo Inputs'!$C$12-H394*'Monte Carlo Inputs'!$C$13-'Monte Carlo Inputs'!$C$14*(H394-G394)</f>
        <v>1861.9465925899565</v>
      </c>
      <c r="N394" s="16">
        <f>I394*$E394*(1-'Monte Carlo Inputs'!$C$11)+I394*'Monte Carlo Inputs'!$C$12-I394*'Monte Carlo Inputs'!$C$13-'Monte Carlo Inputs'!$C$14*(I394-H394)</f>
        <v>2228.7079243645303</v>
      </c>
      <c r="O394" s="16">
        <f>J394*$E394*(1-'Monte Carlo Inputs'!$C$11)+J394*'Monte Carlo Inputs'!$C$12-J394*'Monte Carlo Inputs'!$C$13-'Monte Carlo Inputs'!$C$14*(J394-I394)</f>
        <v>2667.7129365005003</v>
      </c>
    </row>
    <row r="395" spans="1:15">
      <c r="A395">
        <v>391</v>
      </c>
      <c r="B395" s="39">
        <v>-1.0080208196792395</v>
      </c>
      <c r="C395" s="39">
        <v>1.0899075762030319</v>
      </c>
      <c r="D395" s="29">
        <f>'Monte Carlo Inputs'!$C$6+'Monte Carlo Inputs'!$D$6*B395</f>
        <v>6.1006032006504146E-2</v>
      </c>
      <c r="E395" s="29">
        <f>'Monte Carlo Inputs'!$C$7+'Monte Carlo Inputs'!$D$7*C395</f>
        <v>0.62183168091675511</v>
      </c>
      <c r="F395" s="16">
        <f>'Monte Carlo Inputs'!$C$17*(1+$D395)</f>
        <v>2577.2897523469996</v>
      </c>
      <c r="G395" s="16">
        <f t="shared" ref="G395:J395" si="389">F395*(1+$D395)</f>
        <v>2734.5199734687162</v>
      </c>
      <c r="H395" s="16">
        <f t="shared" si="389"/>
        <v>2901.342186492574</v>
      </c>
      <c r="I395" s="16">
        <f t="shared" si="389"/>
        <v>3078.3415607835609</v>
      </c>
      <c r="J395" s="16">
        <f t="shared" si="389"/>
        <v>3266.138964567675</v>
      </c>
      <c r="K395" s="16">
        <f>F395*$E395*(1-'Monte Carlo Inputs'!$C$11)+F395*'Monte Carlo Inputs'!$C$12-F395*'Monte Carlo Inputs'!$C$13-'Monte Carlo Inputs'!$C$14*(F395-'Monte Carlo Inputs'!$C$17)</f>
        <v>1241.5611041493244</v>
      </c>
      <c r="L395" s="16">
        <f>G395*$E395*(1-'Monte Carlo Inputs'!$C$11)+G395*'Monte Carlo Inputs'!$C$12-G395*'Monte Carlo Inputs'!$C$13-'Monte Carlo Inputs'!$C$14*(G395-F395)</f>
        <v>1317.3038206070887</v>
      </c>
      <c r="M395" s="16">
        <f>H395*$E395*(1-'Monte Carlo Inputs'!$C$11)+H395*'Monte Carlo Inputs'!$C$12-H395*'Monte Carlo Inputs'!$C$13-'Monte Carlo Inputs'!$C$14*(H395-G395)</f>
        <v>1397.6672996493353</v>
      </c>
      <c r="N395" s="16">
        <f>I395*$E395*(1-'Monte Carlo Inputs'!$C$11)+I395*'Monte Carlo Inputs'!$C$12-I395*'Monte Carlo Inputs'!$C$13-'Monte Carlo Inputs'!$C$14*(I395-H395)</f>
        <v>1482.9334356661868</v>
      </c>
      <c r="O395" s="16">
        <f>J395*$E395*(1-'Monte Carlo Inputs'!$C$11)+J395*'Monte Carlo Inputs'!$C$12-J395*'Monte Carlo Inputs'!$C$13-'Monte Carlo Inputs'!$C$14*(J395-I395)</f>
        <v>1573.4013203059535</v>
      </c>
    </row>
    <row r="396" spans="1:15">
      <c r="A396">
        <v>392</v>
      </c>
      <c r="B396" s="39">
        <v>0.91121314111613938</v>
      </c>
      <c r="C396" s="39">
        <v>1.7879586271959202</v>
      </c>
      <c r="D396" s="29">
        <f>'Monte Carlo Inputs'!$C$6+'Monte Carlo Inputs'!$D$6*B396</f>
        <v>0.18534215881051386</v>
      </c>
      <c r="E396" s="29">
        <f>'Monte Carlo Inputs'!$C$7+'Monte Carlo Inputs'!$D$7*C396</f>
        <v>0.64681624136311822</v>
      </c>
      <c r="F396" s="16">
        <f>'Monte Carlo Inputs'!$C$17*(1+$D396)</f>
        <v>2879.31463796662</v>
      </c>
      <c r="G396" s="16">
        <f t="shared" ref="G396:J396" si="390">F396*(1+$D396)</f>
        <v>3412.9730288620667</v>
      </c>
      <c r="H396" s="16">
        <f t="shared" si="390"/>
        <v>4045.5408179934207</v>
      </c>
      <c r="I396" s="16">
        <f t="shared" si="390"/>
        <v>4795.3500867563735</v>
      </c>
      <c r="J396" s="16">
        <f t="shared" si="390"/>
        <v>5684.1306240879849</v>
      </c>
      <c r="K396" s="16">
        <f>F396*$E396*(1-'Monte Carlo Inputs'!$C$11)+F396*'Monte Carlo Inputs'!$C$12-F396*'Monte Carlo Inputs'!$C$13-'Monte Carlo Inputs'!$C$14*(F396-'Monte Carlo Inputs'!$C$17)</f>
        <v>1443.017258437987</v>
      </c>
      <c r="L396" s="16">
        <f>G396*$E396*(1-'Monte Carlo Inputs'!$C$11)+G396*'Monte Carlo Inputs'!$C$12-G396*'Monte Carlo Inputs'!$C$13-'Monte Carlo Inputs'!$C$14*(G396-F396)</f>
        <v>1710.4691923177129</v>
      </c>
      <c r="M396" s="16">
        <f>H396*$E396*(1-'Monte Carlo Inputs'!$C$11)+H396*'Monte Carlo Inputs'!$C$12-H396*'Monte Carlo Inputs'!$C$13-'Monte Carlo Inputs'!$C$14*(H396-G396)</f>
        <v>2027.4912450007544</v>
      </c>
      <c r="N396" s="16">
        <f>I396*$E396*(1-'Monte Carlo Inputs'!$C$11)+I396*'Monte Carlo Inputs'!$C$12-I396*'Monte Carlo Inputs'!$C$13-'Monte Carlo Inputs'!$C$14*(I396-H396)</f>
        <v>2403.2708493186105</v>
      </c>
      <c r="O396" s="16">
        <f>J396*$E396*(1-'Monte Carlo Inputs'!$C$11)+J396*'Monte Carlo Inputs'!$C$12-J396*'Monte Carlo Inputs'!$C$13-'Monte Carlo Inputs'!$C$14*(J396-I396)</f>
        <v>2848.6982567376986</v>
      </c>
    </row>
    <row r="397" spans="1:15">
      <c r="A397">
        <v>393</v>
      </c>
      <c r="B397" s="39">
        <v>0.14126678251737215</v>
      </c>
      <c r="C397" s="39">
        <v>1.6031561438053394</v>
      </c>
      <c r="D397" s="29">
        <f>'Monte Carlo Inputs'!$C$6+'Monte Carlo Inputs'!$D$6*B397</f>
        <v>0.13546176380367059</v>
      </c>
      <c r="E397" s="29">
        <f>'Monte Carlo Inputs'!$C$7+'Monte Carlo Inputs'!$D$7*C397</f>
        <v>0.64020181279039046</v>
      </c>
      <c r="F397" s="16">
        <f>'Monte Carlo Inputs'!$C$17*(1+$D397)</f>
        <v>2758.1501704554967</v>
      </c>
      <c r="G397" s="16">
        <f t="shared" ref="G397:J397" si="391">F397*(1+$D397)</f>
        <v>3131.7740573807928</v>
      </c>
      <c r="H397" s="16">
        <f t="shared" si="391"/>
        <v>3556.0096950281727</v>
      </c>
      <c r="I397" s="16">
        <f t="shared" si="391"/>
        <v>4037.7130404196419</v>
      </c>
      <c r="J397" s="16">
        <f t="shared" si="391"/>
        <v>4584.6687706079683</v>
      </c>
      <c r="K397" s="16">
        <f>F397*$E397*(1-'Monte Carlo Inputs'!$C$11)+F397*'Monte Carlo Inputs'!$C$12-F397*'Monte Carlo Inputs'!$C$13-'Monte Carlo Inputs'!$C$14*(F397-'Monte Carlo Inputs'!$C$17)</f>
        <v>1367.5984410552294</v>
      </c>
      <c r="L397" s="16">
        <f>G397*$E397*(1-'Monte Carlo Inputs'!$C$11)+G397*'Monte Carlo Inputs'!$C$12-G397*'Monte Carlo Inputs'!$C$13-'Monte Carlo Inputs'!$C$14*(G397-F397)</f>
        <v>1552.8557380557211</v>
      </c>
      <c r="M397" s="16">
        <f>H397*$E397*(1-'Monte Carlo Inputs'!$C$11)+H397*'Monte Carlo Inputs'!$C$12-H397*'Monte Carlo Inputs'!$C$13-'Monte Carlo Inputs'!$C$14*(H397-G397)</f>
        <v>1763.2083152653995</v>
      </c>
      <c r="N397" s="16">
        <f>I397*$E397*(1-'Monte Carlo Inputs'!$C$11)+I397*'Monte Carlo Inputs'!$C$12-I397*'Monte Carlo Inputs'!$C$13-'Monte Carlo Inputs'!$C$14*(I397-H397)</f>
        <v>2002.0556236045495</v>
      </c>
      <c r="O397" s="16">
        <f>J397*$E397*(1-'Monte Carlo Inputs'!$C$11)+J397*'Monte Carlo Inputs'!$C$12-J397*'Monte Carlo Inputs'!$C$13-'Monte Carlo Inputs'!$C$14*(J397-I397)</f>
        <v>2273.2576096110793</v>
      </c>
    </row>
    <row r="398" spans="1:15">
      <c r="A398">
        <v>394</v>
      </c>
      <c r="B398" s="39">
        <v>-0.53472247559215069</v>
      </c>
      <c r="C398" s="39">
        <v>0.27277807827778738</v>
      </c>
      <c r="D398" s="29">
        <f>'Monte Carlo Inputs'!$C$6+'Monte Carlo Inputs'!$D$6*B398</f>
        <v>9.1668308794349215E-2</v>
      </c>
      <c r="E398" s="29">
        <f>'Monte Carlo Inputs'!$C$7+'Monte Carlo Inputs'!$D$7*C398</f>
        <v>0.59258507881740874</v>
      </c>
      <c r="F398" s="16">
        <f>'Monte Carlo Inputs'!$C$17*(1+$D398)</f>
        <v>2651.7714888923542</v>
      </c>
      <c r="G398" s="16">
        <f t="shared" ref="G398:J398" si="392">F398*(1+$D398)</f>
        <v>2894.8548965881901</v>
      </c>
      <c r="H398" s="16">
        <f t="shared" si="392"/>
        <v>3160.2213491634702</v>
      </c>
      <c r="I398" s="16">
        <f t="shared" si="392"/>
        <v>3449.9134956570824</v>
      </c>
      <c r="J398" s="16">
        <f t="shared" si="392"/>
        <v>3766.1612312907687</v>
      </c>
      <c r="K398" s="16">
        <f>F398*$E398*(1-'Monte Carlo Inputs'!$C$11)+F398*'Monte Carlo Inputs'!$C$12-F398*'Monte Carlo Inputs'!$C$13-'Monte Carlo Inputs'!$C$14*(F398-'Monte Carlo Inputs'!$C$17)</f>
        <v>1223.4318048933314</v>
      </c>
      <c r="L398" s="16">
        <f>G398*$E398*(1-'Monte Carlo Inputs'!$C$11)+G398*'Monte Carlo Inputs'!$C$12-G398*'Monte Carlo Inputs'!$C$13-'Monte Carlo Inputs'!$C$14*(G398-F398)</f>
        <v>1335.5817293731213</v>
      </c>
      <c r="M398" s="16">
        <f>H398*$E398*(1-'Monte Carlo Inputs'!$C$11)+H398*'Monte Carlo Inputs'!$C$12-H398*'Monte Carlo Inputs'!$C$13-'Monte Carlo Inputs'!$C$14*(H398-G398)</f>
        <v>1458.0122477613877</v>
      </c>
      <c r="N398" s="16">
        <f>I398*$E398*(1-'Monte Carlo Inputs'!$C$11)+I398*'Monte Carlo Inputs'!$C$12-I398*'Monte Carlo Inputs'!$C$13-'Monte Carlo Inputs'!$C$14*(I398-H398)</f>
        <v>1591.6657647151219</v>
      </c>
      <c r="O398" s="16">
        <f>J398*$E398*(1-'Monte Carlo Inputs'!$C$11)+J398*'Monte Carlo Inputs'!$C$12-J398*'Monte Carlo Inputs'!$C$13-'Monte Carlo Inputs'!$C$14*(J398-I398)</f>
        <v>1737.5710735324217</v>
      </c>
    </row>
    <row r="399" spans="1:15">
      <c r="A399">
        <v>395</v>
      </c>
      <c r="B399" s="39">
        <v>1.1429939822186828</v>
      </c>
      <c r="C399" s="39">
        <v>0.84282314718507334</v>
      </c>
      <c r="D399" s="29">
        <f>'Monte Carlo Inputs'!$C$6+'Monte Carlo Inputs'!$D$6*B399</f>
        <v>0.20035790605069018</v>
      </c>
      <c r="E399" s="29">
        <f>'Monte Carlo Inputs'!$C$7+'Monte Carlo Inputs'!$D$7*C399</f>
        <v>0.61298806433115793</v>
      </c>
      <c r="F399" s="16">
        <f>'Monte Carlo Inputs'!$C$17*(1+$D399)</f>
        <v>2915.7893895877319</v>
      </c>
      <c r="G399" s="16">
        <f t="shared" ref="G399:J399" si="393">F399*(1+$D399)</f>
        <v>3499.9908461703499</v>
      </c>
      <c r="H399" s="16">
        <f t="shared" si="393"/>
        <v>4201.2416833056241</v>
      </c>
      <c r="I399" s="16">
        <f t="shared" si="393"/>
        <v>5042.9936697856156</v>
      </c>
      <c r="J399" s="16">
        <f t="shared" si="393"/>
        <v>6053.397321690747</v>
      </c>
      <c r="K399" s="16">
        <f>F399*$E399*(1-'Monte Carlo Inputs'!$C$11)+F399*'Monte Carlo Inputs'!$C$12-F399*'Monte Carlo Inputs'!$C$13-'Monte Carlo Inputs'!$C$14*(F399-'Monte Carlo Inputs'!$C$17)</f>
        <v>1391.6264293938802</v>
      </c>
      <c r="L399" s="16">
        <f>G399*$E399*(1-'Monte Carlo Inputs'!$C$11)+G399*'Monte Carlo Inputs'!$C$12-G399*'Monte Carlo Inputs'!$C$13-'Monte Carlo Inputs'!$C$14*(G399-F399)</f>
        <v>1670.4497867920368</v>
      </c>
      <c r="M399" s="16">
        <f>H399*$E399*(1-'Monte Carlo Inputs'!$C$11)+H399*'Monte Carlo Inputs'!$C$12-H399*'Monte Carlo Inputs'!$C$13-'Monte Carlo Inputs'!$C$14*(H399-G399)</f>
        <v>2005.1376082365105</v>
      </c>
      <c r="N399" s="16">
        <f>I399*$E399*(1-'Monte Carlo Inputs'!$C$11)+I399*'Monte Carlo Inputs'!$C$12-I399*'Monte Carlo Inputs'!$C$13-'Monte Carlo Inputs'!$C$14*(I399-H399)</f>
        <v>2406.8827807662674</v>
      </c>
      <c r="O399" s="16">
        <f>J399*$E399*(1-'Monte Carlo Inputs'!$C$11)+J399*'Monte Carlo Inputs'!$C$12-J399*'Monte Carlo Inputs'!$C$13-'Monte Carlo Inputs'!$C$14*(J399-I399)</f>
        <v>2889.1207748300585</v>
      </c>
    </row>
    <row r="400" spans="1:15">
      <c r="A400">
        <v>396</v>
      </c>
      <c r="B400" s="39">
        <v>0.34062411333305831</v>
      </c>
      <c r="C400" s="39">
        <v>-0.17669185467200463</v>
      </c>
      <c r="D400" s="29">
        <f>'Monte Carlo Inputs'!$C$6+'Monte Carlo Inputs'!$D$6*B400</f>
        <v>0.14837697834756891</v>
      </c>
      <c r="E400" s="29">
        <f>'Monte Carlo Inputs'!$C$7+'Monte Carlo Inputs'!$D$7*C400</f>
        <v>0.57649770427276215</v>
      </c>
      <c r="F400" s="16">
        <f>'Monte Carlo Inputs'!$C$17*(1+$D400)</f>
        <v>2789.5225181040805</v>
      </c>
      <c r="G400" s="16">
        <f t="shared" ref="G400:J400" si="394">F400*(1+$D400)</f>
        <v>3203.423440372866</v>
      </c>
      <c r="H400" s="16">
        <f t="shared" si="394"/>
        <v>3678.7377308231657</v>
      </c>
      <c r="I400" s="16">
        <f t="shared" si="394"/>
        <v>4224.5777194558996</v>
      </c>
      <c r="J400" s="16">
        <f t="shared" si="394"/>
        <v>4851.40779626323</v>
      </c>
      <c r="K400" s="16">
        <f>F400*$E400*(1-'Monte Carlo Inputs'!$C$11)+F400*'Monte Carlo Inputs'!$C$12-F400*'Monte Carlo Inputs'!$C$13-'Monte Carlo Inputs'!$C$14*(F400-'Monte Carlo Inputs'!$C$17)</f>
        <v>1257.1678323328526</v>
      </c>
      <c r="L400" s="16">
        <f>G400*$E400*(1-'Monte Carlo Inputs'!$C$11)+G400*'Monte Carlo Inputs'!$C$12-G400*'Monte Carlo Inputs'!$C$13-'Monte Carlo Inputs'!$C$14*(G400-F400)</f>
        <v>1443.702596570165</v>
      </c>
      <c r="M400" s="16">
        <f>H400*$E400*(1-'Monte Carlo Inputs'!$C$11)+H400*'Monte Carlo Inputs'!$C$12-H400*'Monte Carlo Inputs'!$C$13-'Monte Carlo Inputs'!$C$14*(H400-G400)</f>
        <v>1657.9148254817856</v>
      </c>
      <c r="N400" s="16">
        <f>I400*$E400*(1-'Monte Carlo Inputs'!$C$11)+I400*'Monte Carlo Inputs'!$C$12-I400*'Monte Carlo Inputs'!$C$13-'Monte Carlo Inputs'!$C$14*(I400-H400)</f>
        <v>1903.91121764441</v>
      </c>
      <c r="O400" s="16">
        <f>J400*$E400*(1-'Monte Carlo Inputs'!$C$11)+J400*'Monte Carlo Inputs'!$C$12-J400*'Monte Carlo Inputs'!$C$13-'Monte Carlo Inputs'!$C$14*(J400-I400)</f>
        <v>2186.4078111605281</v>
      </c>
    </row>
    <row r="401" spans="1:15">
      <c r="A401">
        <v>397</v>
      </c>
      <c r="B401" s="39">
        <v>-0.83936576731346879</v>
      </c>
      <c r="C401" s="39">
        <v>-0.53211101808318617</v>
      </c>
      <c r="D401" s="29">
        <f>'Monte Carlo Inputs'!$C$6+'Monte Carlo Inputs'!$D$6*B401</f>
        <v>7.1932222562447051E-2</v>
      </c>
      <c r="E401" s="29">
        <f>'Monte Carlo Inputs'!$C$7+'Monte Carlo Inputs'!$D$7*C401</f>
        <v>0.56377658371945616</v>
      </c>
      <c r="F401" s="16">
        <f>'Monte Carlo Inputs'!$C$17*(1+$D401)</f>
        <v>2603.8305618264403</v>
      </c>
      <c r="G401" s="16">
        <f t="shared" ref="G401:J401" si="395">F401*(1+$D401)</f>
        <v>2791.1298813146414</v>
      </c>
      <c r="H401" s="16">
        <f t="shared" si="395"/>
        <v>2991.9020571380624</v>
      </c>
      <c r="I401" s="16">
        <f t="shared" si="395"/>
        <v>3207.1162217971605</v>
      </c>
      <c r="J401" s="16">
        <f t="shared" si="395"/>
        <v>3437.8112196471079</v>
      </c>
      <c r="K401" s="16">
        <f>F401*$E401*(1-'Monte Carlo Inputs'!$C$11)+F401*'Monte Carlo Inputs'!$C$12-F401*'Monte Carlo Inputs'!$C$13-'Monte Carlo Inputs'!$C$14*(F401-'Monte Carlo Inputs'!$C$17)</f>
        <v>1147.2005829770831</v>
      </c>
      <c r="L401" s="16">
        <f>G401*$E401*(1-'Monte Carlo Inputs'!$C$11)+G401*'Monte Carlo Inputs'!$C$12-G401*'Monte Carlo Inputs'!$C$13-'Monte Carlo Inputs'!$C$14*(G401-F401)</f>
        <v>1229.7212706355594</v>
      </c>
      <c r="M401" s="16">
        <f>H401*$E401*(1-'Monte Carlo Inputs'!$C$11)+H401*'Monte Carlo Inputs'!$C$12-H401*'Monte Carlo Inputs'!$C$13-'Monte Carlo Inputs'!$C$14*(H401-G401)</f>
        <v>1318.1778547646918</v>
      </c>
      <c r="N401" s="16">
        <f>I401*$E401*(1-'Monte Carlo Inputs'!$C$11)+I401*'Monte Carlo Inputs'!$C$12-I401*'Monte Carlo Inputs'!$C$13-'Monte Carlo Inputs'!$C$14*(I401-H401)</f>
        <v>1412.9973175905143</v>
      </c>
      <c r="O401" s="16">
        <f>J401*$E401*(1-'Monte Carlo Inputs'!$C$11)+J401*'Monte Carlo Inputs'!$C$12-J401*'Monte Carlo Inputs'!$C$13-'Monte Carlo Inputs'!$C$14*(J401-I401)</f>
        <v>1514.6373551195761</v>
      </c>
    </row>
    <row r="402" spans="1:15">
      <c r="A402">
        <v>398</v>
      </c>
      <c r="B402" s="39">
        <v>3.3007950770231997E-2</v>
      </c>
      <c r="C402" s="39">
        <v>-0.13156408613007353</v>
      </c>
      <c r="D402" s="29">
        <f>'Monte Carlo Inputs'!$C$6+'Monte Carlo Inputs'!$D$6*B402</f>
        <v>0.12844829691702378</v>
      </c>
      <c r="E402" s="29">
        <f>'Monte Carlo Inputs'!$C$7+'Monte Carlo Inputs'!$D$7*C402</f>
        <v>0.5781129120134304</v>
      </c>
      <c r="F402" s="16">
        <f>'Monte Carlo Inputs'!$C$17*(1+$D402)</f>
        <v>2741.1137580411428</v>
      </c>
      <c r="G402" s="16">
        <f t="shared" ref="G402:J402" si="396">F402*(1+$D402)</f>
        <v>3093.2051519173501</v>
      </c>
      <c r="H402" s="16">
        <f t="shared" si="396"/>
        <v>3490.5220856960973</v>
      </c>
      <c r="I402" s="16">
        <f t="shared" si="396"/>
        <v>3938.8737029550184</v>
      </c>
      <c r="J402" s="16">
        <f t="shared" si="396"/>
        <v>4444.8153218708412</v>
      </c>
      <c r="K402" s="16">
        <f>F402*$E402*(1-'Monte Carlo Inputs'!$C$11)+F402*'Monte Carlo Inputs'!$C$12-F402*'Monte Carlo Inputs'!$C$13-'Monte Carlo Inputs'!$C$14*(F402-'Monte Carlo Inputs'!$C$17)</f>
        <v>1237.7950353766089</v>
      </c>
      <c r="L402" s="16">
        <f>G402*$E402*(1-'Monte Carlo Inputs'!$C$11)+G402*'Monte Carlo Inputs'!$C$12-G402*'Monte Carlo Inputs'!$C$13-'Monte Carlo Inputs'!$C$14*(G402-F402)</f>
        <v>1396.7876996030816</v>
      </c>
      <c r="M402" s="16">
        <f>H402*$E402*(1-'Monte Carlo Inputs'!$C$11)+H402*'Monte Carlo Inputs'!$C$12-H402*'Monte Carlo Inputs'!$C$13-'Monte Carlo Inputs'!$C$14*(H402-G402)</f>
        <v>1576.2027007717447</v>
      </c>
      <c r="N402" s="16">
        <f>I402*$E402*(1-'Monte Carlo Inputs'!$C$11)+I402*'Monte Carlo Inputs'!$C$12-I402*'Monte Carlo Inputs'!$C$13-'Monte Carlo Inputs'!$C$14*(I402-H402)</f>
        <v>1778.6632532818883</v>
      </c>
      <c r="O402" s="16">
        <f>J402*$E402*(1-'Monte Carlo Inputs'!$C$11)+J402*'Monte Carlo Inputs'!$C$12-J402*'Monte Carlo Inputs'!$C$13-'Monte Carlo Inputs'!$C$14*(J402-I402)</f>
        <v>2007.1295189548393</v>
      </c>
    </row>
    <row r="403" spans="1:15">
      <c r="A403">
        <v>399</v>
      </c>
      <c r="B403" s="39">
        <v>0.46054149942884465</v>
      </c>
      <c r="C403" s="39">
        <v>-0.47514980972950666</v>
      </c>
      <c r="D403" s="29">
        <f>'Monte Carlo Inputs'!$C$6+'Monte Carlo Inputs'!$D$6*B403</f>
        <v>0.1561457358978115</v>
      </c>
      <c r="E403" s="29">
        <f>'Monte Carlo Inputs'!$C$7+'Monte Carlo Inputs'!$D$7*C403</f>
        <v>0.56581533253472716</v>
      </c>
      <c r="F403" s="16">
        <f>'Monte Carlo Inputs'!$C$17*(1+$D403)</f>
        <v>2808.3936070693744</v>
      </c>
      <c r="G403" s="16">
        <f t="shared" ref="G403:J403" si="397">F403*(1+$D403)</f>
        <v>3246.9122935359314</v>
      </c>
      <c r="H403" s="16">
        <f t="shared" si="397"/>
        <v>3753.9038030057504</v>
      </c>
      <c r="I403" s="16">
        <f t="shared" si="397"/>
        <v>4340.0598748156772</v>
      </c>
      <c r="J403" s="16">
        <f t="shared" si="397"/>
        <v>5017.7417178093347</v>
      </c>
      <c r="K403" s="16">
        <f>F403*$E403*(1-'Monte Carlo Inputs'!$C$11)+F403*'Monte Carlo Inputs'!$C$12-F403*'Monte Carlo Inputs'!$C$13-'Monte Carlo Inputs'!$C$14*(F403-'Monte Carlo Inputs'!$C$17)</f>
        <v>1244.600622271548</v>
      </c>
      <c r="L403" s="16">
        <f>G403*$E403*(1-'Monte Carlo Inputs'!$C$11)+G403*'Monte Carlo Inputs'!$C$12-G403*'Monte Carlo Inputs'!$C$13-'Monte Carlo Inputs'!$C$14*(G403-F403)</f>
        <v>1438.9397023350134</v>
      </c>
      <c r="M403" s="16">
        <f>H403*$E403*(1-'Monte Carlo Inputs'!$C$11)+H403*'Monte Carlo Inputs'!$C$12-H403*'Monte Carlo Inputs'!$C$13-'Monte Carlo Inputs'!$C$14*(H403-G403)</f>
        <v>1663.624001068692</v>
      </c>
      <c r="N403" s="16">
        <f>I403*$E403*(1-'Monte Carlo Inputs'!$C$11)+I403*'Monte Carlo Inputs'!$C$12-I403*'Monte Carlo Inputs'!$C$13-'Monte Carlo Inputs'!$C$14*(I403-H403)</f>
        <v>1923.3917949728245</v>
      </c>
      <c r="O403" s="16">
        <f>J403*$E403*(1-'Monte Carlo Inputs'!$C$11)+J403*'Monte Carlo Inputs'!$C$12-J403*'Monte Carlo Inputs'!$C$13-'Monte Carlo Inputs'!$C$14*(J403-I403)</f>
        <v>2223.721222218669</v>
      </c>
    </row>
    <row r="404" spans="1:15">
      <c r="A404">
        <v>400</v>
      </c>
      <c r="B404" s="39">
        <v>3.7724508835618398E-2</v>
      </c>
      <c r="C404" s="39">
        <v>1.1587157476208634</v>
      </c>
      <c r="D404" s="29">
        <f>'Monte Carlo Inputs'!$C$6+'Monte Carlo Inputs'!$D$6*B404</f>
        <v>0.12875385557932117</v>
      </c>
      <c r="E404" s="29">
        <f>'Monte Carlo Inputs'!$C$7+'Monte Carlo Inputs'!$D$7*C404</f>
        <v>0.62429445482927526</v>
      </c>
      <c r="F404" s="16">
        <f>'Monte Carlo Inputs'!$C$17*(1+$D404)</f>
        <v>2741.8559905877296</v>
      </c>
      <c r="G404" s="16">
        <f t="shared" ref="G404:J404" si="398">F404*(1+$D404)</f>
        <v>3094.8805208191588</v>
      </c>
      <c r="H404" s="16">
        <f t="shared" si="398"/>
        <v>3493.3583204319634</v>
      </c>
      <c r="I404" s="16">
        <f t="shared" si="398"/>
        <v>3943.1416731076806</v>
      </c>
      <c r="J404" s="16">
        <f t="shared" si="398"/>
        <v>4450.8363666157902</v>
      </c>
      <c r="K404" s="16">
        <f>F404*$E404*(1-'Monte Carlo Inputs'!$C$11)+F404*'Monte Carlo Inputs'!$C$12-F404*'Monte Carlo Inputs'!$C$13-'Monte Carlo Inputs'!$C$14*(F404-'Monte Carlo Inputs'!$C$17)</f>
        <v>1328.2428439963385</v>
      </c>
      <c r="L404" s="16">
        <f>G404*$E404*(1-'Monte Carlo Inputs'!$C$11)+G404*'Monte Carlo Inputs'!$C$12-G404*'Monte Carlo Inputs'!$C$13-'Monte Carlo Inputs'!$C$14*(G404-F404)</f>
        <v>1499.2592313065099</v>
      </c>
      <c r="M404" s="16">
        <f>H404*$E404*(1-'Monte Carlo Inputs'!$C$11)+H404*'Monte Carlo Inputs'!$C$12-H404*'Monte Carlo Inputs'!$C$13-'Monte Carlo Inputs'!$C$14*(H404-G404)</f>
        <v>1692.2946378501128</v>
      </c>
      <c r="N404" s="16">
        <f>I404*$E404*(1-'Monte Carlo Inputs'!$C$11)+I404*'Monte Carlo Inputs'!$C$12-I404*'Monte Carlo Inputs'!$C$13-'Monte Carlo Inputs'!$C$14*(I404-H404)</f>
        <v>1910.1840972495258</v>
      </c>
      <c r="O404" s="16">
        <f>J404*$E404*(1-'Monte Carlo Inputs'!$C$11)+J404*'Monte Carlo Inputs'!$C$12-J404*'Monte Carlo Inputs'!$C$13-'Monte Carlo Inputs'!$C$14*(J404-I404)</f>
        <v>2156.1276646367078</v>
      </c>
    </row>
    <row r="405" spans="1:15">
      <c r="A405">
        <v>401</v>
      </c>
      <c r="B405" s="39">
        <v>1.0224754095390269</v>
      </c>
      <c r="C405" s="39">
        <v>-1.1742758176206551</v>
      </c>
      <c r="D405" s="29">
        <f>'Monte Carlo Inputs'!$C$6+'Monte Carlo Inputs'!$D$6*B405</f>
        <v>0.19255020108035614</v>
      </c>
      <c r="E405" s="29">
        <f>'Monte Carlo Inputs'!$C$7+'Monte Carlo Inputs'!$D$7*C405</f>
        <v>0.54079229735852363</v>
      </c>
      <c r="F405" s="16">
        <f>'Monte Carlo Inputs'!$C$17*(1+$D405)</f>
        <v>2896.8236934442934</v>
      </c>
      <c r="G405" s="16">
        <f t="shared" ref="G405:J405" si="399">F405*(1+$D405)</f>
        <v>3454.607678111332</v>
      </c>
      <c r="H405" s="16">
        <f t="shared" si="399"/>
        <v>4119.7930811854112</v>
      </c>
      <c r="I405" s="16">
        <f t="shared" si="399"/>
        <v>4913.0600673771223</v>
      </c>
      <c r="J405" s="16">
        <f t="shared" si="399"/>
        <v>5859.0707712704552</v>
      </c>
      <c r="K405" s="16">
        <f>F405*$E405*(1-'Monte Carlo Inputs'!$C$11)+F405*'Monte Carlo Inputs'!$C$12-F405*'Monte Carlo Inputs'!$C$13-'Monte Carlo Inputs'!$C$14*(F405-'Monte Carlo Inputs'!$C$17)</f>
        <v>1233.4925006447115</v>
      </c>
      <c r="L405" s="16">
        <f>G405*$E405*(1-'Monte Carlo Inputs'!$C$11)+G405*'Monte Carlo Inputs'!$C$12-G405*'Monte Carlo Inputs'!$C$13-'Monte Carlo Inputs'!$C$14*(G405-F405)</f>
        <v>1471.001729674962</v>
      </c>
      <c r="M405" s="16">
        <f>H405*$E405*(1-'Monte Carlo Inputs'!$C$11)+H405*'Monte Carlo Inputs'!$C$12-H405*'Monte Carlo Inputs'!$C$13-'Monte Carlo Inputs'!$C$14*(H405-G405)</f>
        <v>1754.2434085134275</v>
      </c>
      <c r="N405" s="16">
        <f>I405*$E405*(1-'Monte Carlo Inputs'!$C$11)+I405*'Monte Carlo Inputs'!$C$12-I405*'Monte Carlo Inputs'!$C$13-'Monte Carlo Inputs'!$C$14*(I405-H405)</f>
        <v>2092.023329566578</v>
      </c>
      <c r="O405" s="16">
        <f>J405*$E405*(1-'Monte Carlo Inputs'!$C$11)+J405*'Monte Carlo Inputs'!$C$12-J405*'Monte Carlo Inputs'!$C$13-'Monte Carlo Inputs'!$C$14*(J405-I405)</f>
        <v>2494.8428423394184</v>
      </c>
    </row>
    <row r="406" spans="1:15">
      <c r="A406">
        <v>402</v>
      </c>
      <c r="B406" s="39">
        <v>-5.4789873358884141E-2</v>
      </c>
      <c r="C406" s="39">
        <v>-0.4626559969005673</v>
      </c>
      <c r="D406" s="29">
        <f>'Monte Carlo Inputs'!$C$6+'Monte Carlo Inputs'!$D$6*B406</f>
        <v>0.12276038100003477</v>
      </c>
      <c r="E406" s="29">
        <f>'Monte Carlo Inputs'!$C$7+'Monte Carlo Inputs'!$D$7*C406</f>
        <v>0.56626250960205793</v>
      </c>
      <c r="F406" s="16">
        <f>'Monte Carlo Inputs'!$C$17*(1+$D406)</f>
        <v>2727.2972414871851</v>
      </c>
      <c r="G406" s="16">
        <f t="shared" ref="G406:J406" si="400">F406*(1+$D406)</f>
        <v>3062.1012899524958</v>
      </c>
      <c r="H406" s="16">
        <f t="shared" si="400"/>
        <v>3438.0060109677624</v>
      </c>
      <c r="I406" s="16">
        <f t="shared" si="400"/>
        <v>3860.0569387545747</v>
      </c>
      <c r="J406" s="16">
        <f t="shared" si="400"/>
        <v>4333.9189992379142</v>
      </c>
      <c r="K406" s="16">
        <f>F406*$E406*(1-'Monte Carlo Inputs'!$C$11)+F406*'Monte Carlo Inputs'!$C$12-F406*'Monte Carlo Inputs'!$C$13-'Monte Carlo Inputs'!$C$14*(F406-'Monte Carlo Inputs'!$C$17)</f>
        <v>1208.3529753431019</v>
      </c>
      <c r="L406" s="16">
        <f>G406*$E406*(1-'Monte Carlo Inputs'!$C$11)+G406*'Monte Carlo Inputs'!$C$12-G406*'Monte Carlo Inputs'!$C$13-'Monte Carlo Inputs'!$C$14*(G406-F406)</f>
        <v>1356.6908469787468</v>
      </c>
      <c r="M406" s="16">
        <f>H406*$E406*(1-'Monte Carlo Inputs'!$C$11)+H406*'Monte Carlo Inputs'!$C$12-H406*'Monte Carlo Inputs'!$C$13-'Monte Carlo Inputs'!$C$14*(H406-G406)</f>
        <v>1523.2387322531176</v>
      </c>
      <c r="N406" s="16">
        <f>I406*$E406*(1-'Monte Carlo Inputs'!$C$11)+I406*'Monte Carlo Inputs'!$C$12-I406*'Monte Carlo Inputs'!$C$13-'Monte Carlo Inputs'!$C$14*(I406-H406)</f>
        <v>1710.2320993785206</v>
      </c>
      <c r="O406" s="16">
        <f>J406*$E406*(1-'Monte Carlo Inputs'!$C$11)+J406*'Monte Carlo Inputs'!$C$12-J406*'Monte Carlo Inputs'!$C$13-'Monte Carlo Inputs'!$C$14*(J406-I406)</f>
        <v>1920.1808434967172</v>
      </c>
    </row>
    <row r="407" spans="1:15">
      <c r="A407">
        <v>403</v>
      </c>
      <c r="B407" s="39">
        <v>0.87397376766817625</v>
      </c>
      <c r="C407" s="39">
        <v>-1.5634974083215745</v>
      </c>
      <c r="D407" s="29">
        <f>'Monte Carlo Inputs'!$C$6+'Monte Carlo Inputs'!$D$6*B407</f>
        <v>0.18292963404609747</v>
      </c>
      <c r="E407" s="29">
        <f>'Monte Carlo Inputs'!$C$7+'Monte Carlo Inputs'!$D$7*C407</f>
        <v>0.52686132433575572</v>
      </c>
      <c r="F407" s="16">
        <f>'Monte Carlo Inputs'!$C$17*(1+$D407)</f>
        <v>2873.4543740613758</v>
      </c>
      <c r="G407" s="16">
        <f t="shared" ref="G407:J407" si="401">F407*(1+$D407)</f>
        <v>3399.0943311565816</v>
      </c>
      <c r="H407" s="16">
        <f t="shared" si="401"/>
        <v>4020.8894132432197</v>
      </c>
      <c r="I407" s="16">
        <f t="shared" si="401"/>
        <v>4756.4292421476293</v>
      </c>
      <c r="J407" s="16">
        <f t="shared" si="401"/>
        <v>5626.5211027798523</v>
      </c>
      <c r="K407" s="16">
        <f>F407*$E407*(1-'Monte Carlo Inputs'!$C$11)+F407*'Monte Carlo Inputs'!$C$12-F407*'Monte Carlo Inputs'!$C$13-'Monte Carlo Inputs'!$C$14*(F407-'Monte Carlo Inputs'!$C$17)</f>
        <v>1194.7288632483574</v>
      </c>
      <c r="L407" s="16">
        <f>G407*$E407*(1-'Monte Carlo Inputs'!$C$11)+G407*'Monte Carlo Inputs'!$C$12-G407*'Monte Carlo Inputs'!$C$13-'Monte Carlo Inputs'!$C$14*(G407-F407)</f>
        <v>1413.2801769866892</v>
      </c>
      <c r="M407" s="16">
        <f>H407*$E407*(1-'Monte Carlo Inputs'!$C$11)+H407*'Monte Carlo Inputs'!$C$12-H407*'Monte Carlo Inputs'!$C$13-'Monte Carlo Inputs'!$C$14*(H407-G407)</f>
        <v>1671.8110025674687</v>
      </c>
      <c r="N407" s="16">
        <f>I407*$E407*(1-'Monte Carlo Inputs'!$C$11)+I407*'Monte Carlo Inputs'!$C$12-I407*'Monte Carlo Inputs'!$C$13-'Monte Carlo Inputs'!$C$14*(I407-H407)</f>
        <v>1977.6347774613748</v>
      </c>
      <c r="O407" s="16">
        <f>J407*$E407*(1-'Monte Carlo Inputs'!$C$11)+J407*'Monte Carlo Inputs'!$C$12-J407*'Monte Carlo Inputs'!$C$13-'Monte Carlo Inputs'!$C$14*(J407-I407)</f>
        <v>2339.4027835792194</v>
      </c>
    </row>
    <row r="408" spans="1:15">
      <c r="A408">
        <v>404</v>
      </c>
      <c r="B408" s="39">
        <v>1.5108095950020128</v>
      </c>
      <c r="C408" s="39">
        <v>0.89364309115834473</v>
      </c>
      <c r="D408" s="29">
        <f>'Monte Carlo Inputs'!$C$6+'Monte Carlo Inputs'!$D$6*B408</f>
        <v>0.22418656352847358</v>
      </c>
      <c r="E408" s="29">
        <f>'Monte Carlo Inputs'!$C$7+'Monte Carlo Inputs'!$D$7*C408</f>
        <v>0.6148070057399202</v>
      </c>
      <c r="F408" s="16">
        <f>'Monte Carlo Inputs'!$C$17*(1+$D408)</f>
        <v>2973.6715814670156</v>
      </c>
      <c r="G408" s="16">
        <f t="shared" ref="G408:J408" si="402">F408*(1+$D408)</f>
        <v>3640.3287943783876</v>
      </c>
      <c r="H408" s="16">
        <f t="shared" si="402"/>
        <v>4456.44159690383</v>
      </c>
      <c r="I408" s="16">
        <f t="shared" si="402"/>
        <v>5455.5159240790435</v>
      </c>
      <c r="J408" s="16">
        <f t="shared" si="402"/>
        <v>6678.56929137319</v>
      </c>
      <c r="K408" s="16">
        <f>F408*$E408*(1-'Monte Carlo Inputs'!$C$11)+F408*'Monte Carlo Inputs'!$C$12-F408*'Monte Carlo Inputs'!$C$13-'Monte Carlo Inputs'!$C$14*(F408-'Monte Carlo Inputs'!$C$17)</f>
        <v>1423.9092159227571</v>
      </c>
      <c r="L408" s="16">
        <f>G408*$E408*(1-'Monte Carlo Inputs'!$C$11)+G408*'Monte Carlo Inputs'!$C$12-G408*'Monte Carlo Inputs'!$C$13-'Monte Carlo Inputs'!$C$14*(G408-F408)</f>
        <v>1743.1305298170034</v>
      </c>
      <c r="M408" s="16">
        <f>H408*$E408*(1-'Monte Carlo Inputs'!$C$11)+H408*'Monte Carlo Inputs'!$C$12-H408*'Monte Carlo Inputs'!$C$13-'Monte Carlo Inputs'!$C$14*(H408-G408)</f>
        <v>2133.9169730782451</v>
      </c>
      <c r="N408" s="16">
        <f>I408*$E408*(1-'Monte Carlo Inputs'!$C$11)+I408*'Monte Carlo Inputs'!$C$12-I408*'Monte Carlo Inputs'!$C$13-'Monte Carlo Inputs'!$C$14*(I408-H408)</f>
        <v>2612.3124861277392</v>
      </c>
      <c r="O408" s="16">
        <f>J408*$E408*(1-'Monte Carlo Inputs'!$C$11)+J408*'Monte Carlo Inputs'!$C$12-J408*'Monte Carlo Inputs'!$C$13-'Monte Carlo Inputs'!$C$14*(J408-I408)</f>
        <v>3197.9578452552414</v>
      </c>
    </row>
    <row r="409" spans="1:15">
      <c r="A409">
        <v>405</v>
      </c>
      <c r="B409" s="39">
        <v>0.90888244806374163</v>
      </c>
      <c r="C409" s="39">
        <v>-0.71648964309569296</v>
      </c>
      <c r="D409" s="29">
        <f>'Monte Carlo Inputs'!$C$6+'Monte Carlo Inputs'!$D$6*B409</f>
        <v>0.18519116661632401</v>
      </c>
      <c r="E409" s="29">
        <f>'Monte Carlo Inputs'!$C$7+'Monte Carlo Inputs'!$D$7*C409</f>
        <v>0.55717732583553792</v>
      </c>
      <c r="F409" s="16">
        <f>'Monte Carlo Inputs'!$C$17*(1+$D409)</f>
        <v>2878.9478628277129</v>
      </c>
      <c r="G409" s="16">
        <f t="shared" ref="G409:J409" si="403">F409*(1+$D409)</f>
        <v>3412.1035761723497</v>
      </c>
      <c r="H409" s="16">
        <f t="shared" si="403"/>
        <v>4043.9950180594383</v>
      </c>
      <c r="I409" s="16">
        <f t="shared" si="403"/>
        <v>4792.9071732444681</v>
      </c>
      <c r="J409" s="16">
        <f t="shared" si="403"/>
        <v>5680.5112441413585</v>
      </c>
      <c r="K409" s="16">
        <f>F409*$E409*(1-'Monte Carlo Inputs'!$C$11)+F409*'Monte Carlo Inputs'!$C$12-F409*'Monte Carlo Inputs'!$C$13-'Monte Carlo Inputs'!$C$14*(F409-'Monte Carlo Inputs'!$C$17)</f>
        <v>1259.195610052951</v>
      </c>
      <c r="L409" s="16">
        <f>G409*$E409*(1-'Monte Carlo Inputs'!$C$11)+G409*'Monte Carlo Inputs'!$C$12-G409*'Monte Carlo Inputs'!$C$13-'Monte Carlo Inputs'!$C$14*(G409-F409)</f>
        <v>1492.3875140768107</v>
      </c>
      <c r="M409" s="16">
        <f>H409*$E409*(1-'Monte Carlo Inputs'!$C$11)+H409*'Monte Carlo Inputs'!$C$12-H409*'Monte Carlo Inputs'!$C$13-'Monte Carlo Inputs'!$C$14*(H409-G409)</f>
        <v>1768.7644988523311</v>
      </c>
      <c r="N409" s="16">
        <f>I409*$E409*(1-'Monte Carlo Inputs'!$C$11)+I409*'Monte Carlo Inputs'!$C$12-I409*'Monte Carlo Inputs'!$C$13-'Monte Carlo Inputs'!$C$14*(I409-H409)</f>
        <v>2096.3240598643315</v>
      </c>
      <c r="O409" s="16">
        <f>J409*$E409*(1-'Monte Carlo Inputs'!$C$11)+J409*'Monte Carlo Inputs'!$C$12-J409*'Monte Carlo Inputs'!$C$13-'Monte Carlo Inputs'!$C$14*(J409-I409)</f>
        <v>2484.5447581164758</v>
      </c>
    </row>
    <row r="410" spans="1:15">
      <c r="A410">
        <v>406</v>
      </c>
      <c r="B410" s="39">
        <v>1.4169112009760785</v>
      </c>
      <c r="C410" s="39">
        <v>-0.52093837124234965</v>
      </c>
      <c r="D410" s="29">
        <f>'Monte Carlo Inputs'!$C$6+'Monte Carlo Inputs'!$D$6*B410</f>
        <v>0.21810342678496625</v>
      </c>
      <c r="E410" s="29">
        <f>'Monte Carlo Inputs'!$C$7+'Monte Carlo Inputs'!$D$7*C410</f>
        <v>0.56417647377039681</v>
      </c>
      <c r="F410" s="16">
        <f>'Monte Carlo Inputs'!$C$17*(1+$D410)</f>
        <v>2958.8950340033616</v>
      </c>
      <c r="G410" s="16">
        <f t="shared" ref="G410:J410" si="404">F410*(1+$D410)</f>
        <v>3604.2401804165138</v>
      </c>
      <c r="H410" s="16">
        <f t="shared" si="404"/>
        <v>4390.3373147214206</v>
      </c>
      <c r="I410" s="16">
        <f t="shared" si="404"/>
        <v>5347.8849278040689</v>
      </c>
      <c r="J410" s="16">
        <f t="shared" si="404"/>
        <v>6514.2769566098077</v>
      </c>
      <c r="K410" s="16">
        <f>F410*$E410*(1-'Monte Carlo Inputs'!$C$11)+F410*'Monte Carlo Inputs'!$C$12-F410*'Monte Carlo Inputs'!$C$13-'Monte Carlo Inputs'!$C$14*(F410-'Monte Carlo Inputs'!$C$17)</f>
        <v>1310.0302223388185</v>
      </c>
      <c r="L410" s="16">
        <f>G410*$E410*(1-'Monte Carlo Inputs'!$C$11)+G410*'Monte Carlo Inputs'!$C$12-G410*'Monte Carlo Inputs'!$C$13-'Monte Carlo Inputs'!$C$14*(G410-F410)</f>
        <v>1595.752303022786</v>
      </c>
      <c r="M410" s="16">
        <f>H410*$E410*(1-'Monte Carlo Inputs'!$C$11)+H410*'Monte Carlo Inputs'!$C$12-H410*'Monte Carlo Inputs'!$C$13-'Monte Carlo Inputs'!$C$14*(H410-G410)</f>
        <v>1943.7913486120574</v>
      </c>
      <c r="N410" s="16">
        <f>I410*$E410*(1-'Monte Carlo Inputs'!$C$11)+I410*'Monte Carlo Inputs'!$C$12-I410*'Monte Carlo Inputs'!$C$13-'Monte Carlo Inputs'!$C$14*(I410-H410)</f>
        <v>2367.7389026993178</v>
      </c>
      <c r="O410" s="16">
        <f>J410*$E410*(1-'Monte Carlo Inputs'!$C$11)+J410*'Monte Carlo Inputs'!$C$12-J410*'Monte Carlo Inputs'!$C$13-'Monte Carlo Inputs'!$C$14*(J410-I410)</f>
        <v>2884.1508711101151</v>
      </c>
    </row>
    <row r="411" spans="1:15">
      <c r="A411">
        <v>407</v>
      </c>
      <c r="B411" s="39">
        <v>0.5164075506616338</v>
      </c>
      <c r="C411" s="39">
        <v>0.34935644366130808</v>
      </c>
      <c r="D411" s="29">
        <f>'Monte Carlo Inputs'!$C$6+'Monte Carlo Inputs'!$D$6*B411</f>
        <v>0.15976497595504804</v>
      </c>
      <c r="E411" s="29">
        <f>'Monte Carlo Inputs'!$C$7+'Monte Carlo Inputs'!$D$7*C411</f>
        <v>0.59532596259100501</v>
      </c>
      <c r="F411" s="16">
        <f>'Monte Carlo Inputs'!$C$17*(1+$D411)</f>
        <v>2817.1851030924076</v>
      </c>
      <c r="G411" s="16">
        <f t="shared" ref="G411:J411" si="405">F411*(1+$D411)</f>
        <v>3267.2726133488859</v>
      </c>
      <c r="H411" s="16">
        <f t="shared" si="405"/>
        <v>3789.268343859158</v>
      </c>
      <c r="I411" s="16">
        <f t="shared" si="405"/>
        <v>4394.660709703041</v>
      </c>
      <c r="J411" s="16">
        <f t="shared" si="405"/>
        <v>5096.7735723193418</v>
      </c>
      <c r="K411" s="16">
        <f>F411*$E411*(1-'Monte Carlo Inputs'!$C$11)+F411*'Monte Carlo Inputs'!$C$12-F411*'Monte Carlo Inputs'!$C$13-'Monte Carlo Inputs'!$C$14*(F411-'Monte Carlo Inputs'!$C$17)</f>
        <v>1307.782220410151</v>
      </c>
      <c r="L411" s="16">
        <f>G411*$E411*(1-'Monte Carlo Inputs'!$C$11)+G411*'Monte Carlo Inputs'!$C$12-G411*'Monte Carlo Inputs'!$C$13-'Monte Carlo Inputs'!$C$14*(G411-F411)</f>
        <v>1516.7200154084178</v>
      </c>
      <c r="M411" s="16">
        <f>H411*$E411*(1-'Monte Carlo Inputs'!$C$11)+H411*'Monte Carlo Inputs'!$C$12-H411*'Monte Carlo Inputs'!$C$13-'Monte Carlo Inputs'!$C$14*(H411-G411)</f>
        <v>1759.0387522006843</v>
      </c>
      <c r="N411" s="16">
        <f>I411*$E411*(1-'Monte Carlo Inputs'!$C$11)+I411*'Monte Carlo Inputs'!$C$12-I411*'Monte Carlo Inputs'!$C$13-'Monte Carlo Inputs'!$C$14*(I411-H411)</f>
        <v>2040.071536150024</v>
      </c>
      <c r="O411" s="16">
        <f>J411*$E411*(1-'Monte Carlo Inputs'!$C$11)+J411*'Monte Carlo Inputs'!$C$12-J411*'Monte Carlo Inputs'!$C$13-'Monte Carlo Inputs'!$C$14*(J411-I411)</f>
        <v>2366.0035160696107</v>
      </c>
    </row>
    <row r="412" spans="1:15">
      <c r="A412">
        <v>408</v>
      </c>
      <c r="B412" s="39">
        <v>0.52533514092176636</v>
      </c>
      <c r="C412" s="39">
        <v>-2.1561463939039873</v>
      </c>
      <c r="D412" s="29">
        <f>'Monte Carlo Inputs'!$C$6+'Monte Carlo Inputs'!$D$6*B412</f>
        <v>0.16034334316681728</v>
      </c>
      <c r="E412" s="29">
        <f>'Monte Carlo Inputs'!$C$7+'Monte Carlo Inputs'!$D$7*C412</f>
        <v>0.50564930211660941</v>
      </c>
      <c r="F412" s="16">
        <f>'Monte Carlo Inputs'!$C$17*(1+$D412)</f>
        <v>2818.5900148865162</v>
      </c>
      <c r="G412" s="16">
        <f t="shared" ref="G412:J412" si="406">F412*(1+$D412)</f>
        <v>3270.5321608900294</v>
      </c>
      <c r="H412" s="16">
        <f t="shared" si="406"/>
        <v>3794.9402215017321</v>
      </c>
      <c r="I412" s="16">
        <f t="shared" si="406"/>
        <v>4403.4336237355419</v>
      </c>
      <c r="J412" s="16">
        <f t="shared" si="406"/>
        <v>5109.4948923784714</v>
      </c>
      <c r="K412" s="16">
        <f>F412*$E412*(1-'Monte Carlo Inputs'!$C$11)+F412*'Monte Carlo Inputs'!$C$12-F412*'Monte Carlo Inputs'!$C$13-'Monte Carlo Inputs'!$C$14*(F412-'Monte Carlo Inputs'!$C$17)</f>
        <v>1128.5962649606772</v>
      </c>
      <c r="L412" s="16">
        <f>G412*$E412*(1-'Monte Carlo Inputs'!$C$11)+G412*'Monte Carlo Inputs'!$C$12-G412*'Monte Carlo Inputs'!$C$13-'Monte Carlo Inputs'!$C$14*(G412-F412)</f>
        <v>1309.5591631700554</v>
      </c>
      <c r="M412" s="16">
        <f>H412*$E412*(1-'Monte Carlo Inputs'!$C$11)+H412*'Monte Carlo Inputs'!$C$12-H412*'Monte Carlo Inputs'!$C$13-'Monte Carlo Inputs'!$C$14*(H412-G412)</f>
        <v>1519.538257467482</v>
      </c>
      <c r="N412" s="16">
        <f>I412*$E412*(1-'Monte Carlo Inputs'!$C$11)+I412*'Monte Carlo Inputs'!$C$12-I412*'Monte Carlo Inputs'!$C$13-'Monte Carlo Inputs'!$C$14*(I412-H412)</f>
        <v>1763.1861017396975</v>
      </c>
      <c r="O412" s="16">
        <f>J412*$E412*(1-'Monte Carlo Inputs'!$C$11)+J412*'Monte Carlo Inputs'!$C$12-J412*'Monte Carlo Inputs'!$C$13-'Monte Carlo Inputs'!$C$14*(J412-I412)</f>
        <v>2045.9012559179087</v>
      </c>
    </row>
    <row r="413" spans="1:15">
      <c r="A413">
        <v>409</v>
      </c>
      <c r="B413" s="39">
        <v>-1.145698903184952</v>
      </c>
      <c r="C413" s="39">
        <v>1.3890347901215501</v>
      </c>
      <c r="D413" s="29">
        <f>'Monte Carlo Inputs'!$C$6+'Monte Carlo Inputs'!$D$6*B413</f>
        <v>5.2086661049872557E-2</v>
      </c>
      <c r="E413" s="29">
        <f>'Monte Carlo Inputs'!$C$7+'Monte Carlo Inputs'!$D$7*C413</f>
        <v>0.63253800668858684</v>
      </c>
      <c r="F413" s="16">
        <f>'Monte Carlo Inputs'!$C$17*(1+$D413)</f>
        <v>2555.6237083562455</v>
      </c>
      <c r="G413" s="16">
        <f t="shared" ref="G413:J413" si="407">F413*(1+$D413)</f>
        <v>2688.7376142244152</v>
      </c>
      <c r="H413" s="16">
        <f t="shared" si="407"/>
        <v>2828.7849789885649</v>
      </c>
      <c r="I413" s="16">
        <f t="shared" si="407"/>
        <v>2976.1269433721131</v>
      </c>
      <c r="J413" s="16">
        <f t="shared" si="407"/>
        <v>3131.1434587129293</v>
      </c>
      <c r="K413" s="16">
        <f>F413*$E413*(1-'Monte Carlo Inputs'!$C$11)+F413*'Monte Carlo Inputs'!$C$12-F413*'Monte Carlo Inputs'!$C$13-'Monte Carlo Inputs'!$C$14*(F413-'Monte Carlo Inputs'!$C$17)</f>
        <v>1250.2511697749694</v>
      </c>
      <c r="L413" s="16">
        <f>G413*$E413*(1-'Monte Carlo Inputs'!$C$11)+G413*'Monte Carlo Inputs'!$C$12-G413*'Monte Carlo Inputs'!$C$13-'Monte Carlo Inputs'!$C$14*(G413-F413)</f>
        <v>1315.3725786822445</v>
      </c>
      <c r="M413" s="16">
        <f>H413*$E413*(1-'Monte Carlo Inputs'!$C$11)+H413*'Monte Carlo Inputs'!$C$12-H413*'Monte Carlo Inputs'!$C$13-'Monte Carlo Inputs'!$C$14*(H413-G413)</f>
        <v>1383.8859443423635</v>
      </c>
      <c r="N413" s="16">
        <f>I413*$E413*(1-'Monte Carlo Inputs'!$C$11)+I413*'Monte Carlo Inputs'!$C$12-I413*'Monte Carlo Inputs'!$C$13-'Monte Carlo Inputs'!$C$14*(I413-H413)</f>
        <v>1455.967942457007</v>
      </c>
      <c r="O413" s="16">
        <f>J413*$E413*(1-'Monte Carlo Inputs'!$C$11)+J413*'Monte Carlo Inputs'!$C$12-J413*'Monte Carlo Inputs'!$C$13-'Monte Carlo Inputs'!$C$14*(J413-I413)</f>
        <v>1531.804451175245</v>
      </c>
    </row>
    <row r="414" spans="1:15">
      <c r="A414">
        <v>410</v>
      </c>
      <c r="B414" s="39">
        <v>-1.0195796838334903</v>
      </c>
      <c r="C414" s="39">
        <v>-0.79173622200970006</v>
      </c>
      <c r="D414" s="29">
        <f>'Monte Carlo Inputs'!$C$6+'Monte Carlo Inputs'!$D$6*B414</f>
        <v>6.0257199697077088E-2</v>
      </c>
      <c r="E414" s="29">
        <f>'Monte Carlo Inputs'!$C$7+'Monte Carlo Inputs'!$D$7*C414</f>
        <v>0.55448410920534297</v>
      </c>
      <c r="F414" s="16">
        <f>'Monte Carlo Inputs'!$C$17*(1+$D414)</f>
        <v>2575.4707637841702</v>
      </c>
      <c r="G414" s="16">
        <f t="shared" ref="G414:J414" si="408">F414*(1+$D414)</f>
        <v>2730.6614199114965</v>
      </c>
      <c r="H414" s="16">
        <f t="shared" si="408"/>
        <v>2895.2034303962078</v>
      </c>
      <c r="I414" s="16">
        <f t="shared" si="408"/>
        <v>3069.6602816652548</v>
      </c>
      <c r="J414" s="16">
        <f t="shared" si="408"/>
        <v>3254.629414259744</v>
      </c>
      <c r="K414" s="16">
        <f>F414*$E414*(1-'Monte Carlo Inputs'!$C$11)+F414*'Monte Carlo Inputs'!$C$12-F414*'Monte Carlo Inputs'!$C$13-'Monte Carlo Inputs'!$C$14*(F414-'Monte Carlo Inputs'!$C$17)</f>
        <v>1117.2325426484751</v>
      </c>
      <c r="L414" s="16">
        <f>G414*$E414*(1-'Monte Carlo Inputs'!$C$11)+G414*'Monte Carlo Inputs'!$C$12-G414*'Monte Carlo Inputs'!$C$13-'Monte Carlo Inputs'!$C$14*(G414-F414)</f>
        <v>1184.5538470789174</v>
      </c>
      <c r="M414" s="16">
        <f>H414*$E414*(1-'Monte Carlo Inputs'!$C$11)+H414*'Monte Carlo Inputs'!$C$12-H414*'Monte Carlo Inputs'!$C$13-'Monte Carlo Inputs'!$C$14*(H414-G414)</f>
        <v>1255.9317447942929</v>
      </c>
      <c r="N414" s="16">
        <f>I414*$E414*(1-'Monte Carlo Inputs'!$C$11)+I414*'Monte Carlo Inputs'!$C$12-I414*'Monte Carlo Inputs'!$C$13-'Monte Carlo Inputs'!$C$14*(I414-H414)</f>
        <v>1331.6106747462611</v>
      </c>
      <c r="O414" s="16">
        <f>J414*$E414*(1-'Monte Carlo Inputs'!$C$11)+J414*'Monte Carlo Inputs'!$C$12-J414*'Monte Carlo Inputs'!$C$13-'Monte Carlo Inputs'!$C$14*(J414-I414)</f>
        <v>1411.849805093206</v>
      </c>
    </row>
    <row r="415" spans="1:15">
      <c r="A415">
        <v>411</v>
      </c>
      <c r="B415" s="39">
        <v>-0.13411147621230249</v>
      </c>
      <c r="C415" s="39">
        <v>-0.65746290459478707</v>
      </c>
      <c r="D415" s="29">
        <f>'Monte Carlo Inputs'!$C$6+'Monte Carlo Inputs'!$D$6*B415</f>
        <v>0.11762159069507755</v>
      </c>
      <c r="E415" s="29">
        <f>'Monte Carlo Inputs'!$C$7+'Monte Carlo Inputs'!$D$7*C415</f>
        <v>0.55929000386091998</v>
      </c>
      <c r="F415" s="16">
        <f>'Monte Carlo Inputs'!$C$17*(1+$D415)</f>
        <v>2714.8146059574133</v>
      </c>
      <c r="G415" s="16">
        <f t="shared" ref="G415:J415" si="409">F415*(1+$D415)</f>
        <v>3034.135418352354</v>
      </c>
      <c r="H415" s="16">
        <f t="shared" si="409"/>
        <v>3391.0152526432321</v>
      </c>
      <c r="I415" s="16">
        <f t="shared" si="409"/>
        <v>3789.871860730399</v>
      </c>
      <c r="J415" s="16">
        <f t="shared" si="409"/>
        <v>4235.6426175200213</v>
      </c>
      <c r="K415" s="16">
        <f>F415*$E415*(1-'Monte Carlo Inputs'!$C$11)+F415*'Monte Carlo Inputs'!$C$12-F415*'Monte Carlo Inputs'!$C$13-'Monte Carlo Inputs'!$C$14*(F415-'Monte Carlo Inputs'!$C$17)</f>
        <v>1189.1666511863098</v>
      </c>
      <c r="L415" s="16">
        <f>G415*$E415*(1-'Monte Carlo Inputs'!$C$11)+G415*'Monte Carlo Inputs'!$C$12-G415*'Monte Carlo Inputs'!$C$13-'Monte Carlo Inputs'!$C$14*(G415-F415)</f>
        <v>1329.0383243003816</v>
      </c>
      <c r="M415" s="16">
        <f>H415*$E415*(1-'Monte Carlo Inputs'!$C$11)+H415*'Monte Carlo Inputs'!$C$12-H415*'Monte Carlo Inputs'!$C$13-'Monte Carlo Inputs'!$C$14*(H415-G415)</f>
        <v>1485.361926099313</v>
      </c>
      <c r="N415" s="16">
        <f>I415*$E415*(1-'Monte Carlo Inputs'!$C$11)+I415*'Monte Carlo Inputs'!$C$12-I415*'Monte Carlo Inputs'!$C$13-'Monte Carlo Inputs'!$C$14*(I415-H415)</f>
        <v>1660.0725586050182</v>
      </c>
      <c r="O415" s="16">
        <f>J415*$E415*(1-'Monte Carlo Inputs'!$C$11)+J415*'Monte Carlo Inputs'!$C$12-J415*'Monte Carlo Inputs'!$C$13-'Monte Carlo Inputs'!$C$14*(J415-I415)</f>
        <v>1855.3329336173877</v>
      </c>
    </row>
    <row r="416" spans="1:15">
      <c r="A416">
        <v>412</v>
      </c>
      <c r="B416" s="39">
        <v>-0.26973351584202604</v>
      </c>
      <c r="C416" s="39">
        <v>1.4360197063877065</v>
      </c>
      <c r="D416" s="29">
        <f>'Monte Carlo Inputs'!$C$6+'Monte Carlo Inputs'!$D$6*B416</f>
        <v>0.1088354189925763</v>
      </c>
      <c r="E416" s="29">
        <f>'Monte Carlo Inputs'!$C$7+'Monte Carlo Inputs'!$D$7*C416</f>
        <v>0.63421968524039107</v>
      </c>
      <c r="F416" s="16">
        <f>'Monte Carlo Inputs'!$C$17*(1+$D416)</f>
        <v>2693.4721162748674</v>
      </c>
      <c r="G416" s="16">
        <f t="shared" ref="G416:J416" si="410">F416*(1+$D416)</f>
        <v>2986.6172825944636</v>
      </c>
      <c r="H416" s="16">
        <f t="shared" si="410"/>
        <v>3311.6670259161015</v>
      </c>
      <c r="I416" s="16">
        <f t="shared" si="410"/>
        <v>3672.0936942455792</v>
      </c>
      <c r="J416" s="16">
        <f t="shared" si="410"/>
        <v>4071.7475500387936</v>
      </c>
      <c r="K416" s="16">
        <f>F416*$E416*(1-'Monte Carlo Inputs'!$C$11)+F416*'Monte Carlo Inputs'!$C$12-F416*'Monte Carlo Inputs'!$C$13-'Monte Carlo Inputs'!$C$14*(F416-'Monte Carlo Inputs'!$C$17)</f>
        <v>1323.1082988966987</v>
      </c>
      <c r="L416" s="16">
        <f>G416*$E416*(1-'Monte Carlo Inputs'!$C$11)+G416*'Monte Carlo Inputs'!$C$12-G416*'Monte Carlo Inputs'!$C$13-'Monte Carlo Inputs'!$C$14*(G416-F416)</f>
        <v>1467.1093449796758</v>
      </c>
      <c r="M416" s="16">
        <f>H416*$E416*(1-'Monte Carlo Inputs'!$C$11)+H416*'Monte Carlo Inputs'!$C$12-H416*'Monte Carlo Inputs'!$C$13-'Monte Carlo Inputs'!$C$14*(H416-G416)</f>
        <v>1626.7828052484629</v>
      </c>
      <c r="N416" s="16">
        <f>I416*$E416*(1-'Monte Carlo Inputs'!$C$11)+I416*'Monte Carlo Inputs'!$C$12-I416*'Monte Carlo Inputs'!$C$13-'Monte Carlo Inputs'!$C$14*(I416-H416)</f>
        <v>1803.8343934675977</v>
      </c>
      <c r="O416" s="16">
        <f>J416*$E416*(1-'Monte Carlo Inputs'!$C$11)+J416*'Monte Carlo Inputs'!$C$12-J416*'Monte Carlo Inputs'!$C$13-'Monte Carlo Inputs'!$C$14*(J416-I416)</f>
        <v>2000.1554654738638</v>
      </c>
    </row>
    <row r="417" spans="1:15">
      <c r="A417">
        <v>413</v>
      </c>
      <c r="B417" s="39">
        <v>0.43804011918486879</v>
      </c>
      <c r="C417" s="39">
        <v>1.2766080658223504</v>
      </c>
      <c r="D417" s="29">
        <f>'Monte Carlo Inputs'!$C$6+'Monte Carlo Inputs'!$D$6*B417</f>
        <v>0.15468800092415524</v>
      </c>
      <c r="E417" s="29">
        <f>'Monte Carlo Inputs'!$C$7+'Monte Carlo Inputs'!$D$7*C417</f>
        <v>0.62851404270336741</v>
      </c>
      <c r="F417" s="16">
        <f>'Monte Carlo Inputs'!$C$17*(1+$D417)</f>
        <v>2804.8526230448656</v>
      </c>
      <c r="G417" s="16">
        <f t="shared" ref="G417:J417" si="411">F417*(1+$D417)</f>
        <v>3238.7296681905486</v>
      </c>
      <c r="H417" s="16">
        <f t="shared" si="411"/>
        <v>3739.7222860966967</v>
      </c>
      <c r="I417" s="16">
        <f t="shared" si="411"/>
        <v>4318.2124505445063</v>
      </c>
      <c r="J417" s="16">
        <f t="shared" si="411"/>
        <v>4986.1881020850333</v>
      </c>
      <c r="K417" s="16">
        <f>F417*$E417*(1-'Monte Carlo Inputs'!$C$11)+F417*'Monte Carlo Inputs'!$C$12-F417*'Monte Carlo Inputs'!$C$13-'Monte Carlo Inputs'!$C$14*(F417-'Monte Carlo Inputs'!$C$17)</f>
        <v>1368.117710938491</v>
      </c>
      <c r="L417" s="16">
        <f>G417*$E417*(1-'Monte Carlo Inputs'!$C$11)+G417*'Monte Carlo Inputs'!$C$12-G417*'Monte Carlo Inputs'!$C$13-'Monte Carlo Inputs'!$C$14*(G417-F417)</f>
        <v>1579.7491046724972</v>
      </c>
      <c r="M417" s="16">
        <f>H417*$E417*(1-'Monte Carlo Inputs'!$C$11)+H417*'Monte Carlo Inputs'!$C$12-H417*'Monte Carlo Inputs'!$C$13-'Monte Carlo Inputs'!$C$14*(H417-G417)</f>
        <v>1824.1173356360098</v>
      </c>
      <c r="N417" s="16">
        <f>I417*$E417*(1-'Monte Carlo Inputs'!$C$11)+I417*'Monte Carlo Inputs'!$C$12-I417*'Monte Carlo Inputs'!$C$13-'Monte Carlo Inputs'!$C$14*(I417-H417)</f>
        <v>2106.2863997366408</v>
      </c>
      <c r="O417" s="16">
        <f>J417*$E417*(1-'Monte Carlo Inputs'!$C$11)+J417*'Monte Carlo Inputs'!$C$12-J417*'Monte Carlo Inputs'!$C$13-'Monte Carlo Inputs'!$C$14*(J417-I417)</f>
        <v>2432.1036322856371</v>
      </c>
    </row>
    <row r="418" spans="1:15">
      <c r="A418">
        <v>414</v>
      </c>
      <c r="B418" s="39">
        <v>-1.229917504550748</v>
      </c>
      <c r="C418" s="39">
        <v>-0.20405416446239841</v>
      </c>
      <c r="D418" s="29">
        <f>'Monte Carlo Inputs'!$C$6+'Monte Carlo Inputs'!$D$6*B418</f>
        <v>4.66306223841466E-2</v>
      </c>
      <c r="E418" s="29">
        <f>'Monte Carlo Inputs'!$C$7+'Monte Carlo Inputs'!$D$7*C418</f>
        <v>0.5755183557252056</v>
      </c>
      <c r="F418" s="16">
        <f>'Monte Carlo Inputs'!$C$17*(1+$D418)</f>
        <v>2542.370444833331</v>
      </c>
      <c r="G418" s="16">
        <f t="shared" ref="G418:J418" si="412">F418*(1+$D418)</f>
        <v>2660.9227610069688</v>
      </c>
      <c r="H418" s="16">
        <f t="shared" si="412"/>
        <v>2785.0032454688658</v>
      </c>
      <c r="I418" s="16">
        <f t="shared" si="412"/>
        <v>2914.8696801469473</v>
      </c>
      <c r="J418" s="16">
        <f t="shared" si="412"/>
        <v>3050.7918675008777</v>
      </c>
      <c r="K418" s="16">
        <f>F418*$E418*(1-'Monte Carlo Inputs'!$C$11)+F418*'Monte Carlo Inputs'!$C$12-F418*'Monte Carlo Inputs'!$C$13-'Monte Carlo Inputs'!$C$14*(F418-'Monte Carlo Inputs'!$C$17)</f>
        <v>1140.4030512151719</v>
      </c>
      <c r="L418" s="16">
        <f>G418*$E418*(1-'Monte Carlo Inputs'!$C$11)+G418*'Monte Carlo Inputs'!$C$12-G418*'Monte Carlo Inputs'!$C$13-'Monte Carlo Inputs'!$C$14*(G418-F418)</f>
        <v>1193.580755262115</v>
      </c>
      <c r="M418" s="16">
        <f>H418*$E418*(1-'Monte Carlo Inputs'!$C$11)+H418*'Monte Carlo Inputs'!$C$12-H418*'Monte Carlo Inputs'!$C$13-'Monte Carlo Inputs'!$C$14*(H418-G418)</f>
        <v>1249.2381687457273</v>
      </c>
      <c r="N418" s="16">
        <f>I418*$E418*(1-'Monte Carlo Inputs'!$C$11)+I418*'Monte Carlo Inputs'!$C$12-I418*'Monte Carlo Inputs'!$C$13-'Monte Carlo Inputs'!$C$14*(I418-H418)</f>
        <v>1307.4909220603724</v>
      </c>
      <c r="O418" s="16">
        <f>J418*$E418*(1-'Monte Carlo Inputs'!$C$11)+J418*'Monte Carlo Inputs'!$C$12-J418*'Monte Carlo Inputs'!$C$13-'Monte Carlo Inputs'!$C$14*(J418-I418)</f>
        <v>1368.460037517669</v>
      </c>
    </row>
    <row r="419" spans="1:15">
      <c r="A419">
        <v>415</v>
      </c>
      <c r="B419" s="39">
        <v>-0.62808212536203534</v>
      </c>
      <c r="C419" s="39">
        <v>-7.3199004705968101E-2</v>
      </c>
      <c r="D419" s="29">
        <f>'Monte Carlo Inputs'!$C$6+'Monte Carlo Inputs'!$D$6*B419</f>
        <v>8.5620074191749912E-2</v>
      </c>
      <c r="E419" s="29">
        <f>'Monte Carlo Inputs'!$C$7+'Monte Carlo Inputs'!$D$7*C419</f>
        <v>0.58020190808717509</v>
      </c>
      <c r="F419" s="16">
        <f>'Monte Carlo Inputs'!$C$17*(1+$D419)</f>
        <v>2637.07972221918</v>
      </c>
      <c r="G419" s="16">
        <f t="shared" ref="G419:J419" si="413">F419*(1+$D419)</f>
        <v>2862.8666836851453</v>
      </c>
      <c r="H419" s="16">
        <f t="shared" si="413"/>
        <v>3107.9855415433562</v>
      </c>
      <c r="I419" s="16">
        <f t="shared" si="413"/>
        <v>3374.0914941971841</v>
      </c>
      <c r="J419" s="16">
        <f t="shared" si="413"/>
        <v>3662.9814582600993</v>
      </c>
      <c r="K419" s="16">
        <f>F419*$E419*(1-'Monte Carlo Inputs'!$C$11)+F419*'Monte Carlo Inputs'!$C$12-F419*'Monte Carlo Inputs'!$C$13-'Monte Carlo Inputs'!$C$14*(F419-'Monte Carlo Inputs'!$C$17)</f>
        <v>1193.1912395156726</v>
      </c>
      <c r="L419" s="16">
        <f>G419*$E419*(1-'Monte Carlo Inputs'!$C$11)+G419*'Monte Carlo Inputs'!$C$12-G419*'Monte Carlo Inputs'!$C$13-'Monte Carlo Inputs'!$C$14*(G419-F419)</f>
        <v>1295.3523619679506</v>
      </c>
      <c r="M419" s="16">
        <f>H419*$E419*(1-'Monte Carlo Inputs'!$C$11)+H419*'Monte Carlo Inputs'!$C$12-H419*'Monte Carlo Inputs'!$C$13-'Monte Carlo Inputs'!$C$14*(H419-G419)</f>
        <v>1406.2605273041049</v>
      </c>
      <c r="N419" s="16">
        <f>I419*$E419*(1-'Monte Carlo Inputs'!$C$11)+I419*'Monte Carlo Inputs'!$C$12-I419*'Monte Carlo Inputs'!$C$13-'Monte Carlo Inputs'!$C$14*(I419-H419)</f>
        <v>1526.6646579848114</v>
      </c>
      <c r="O419" s="16">
        <f>J419*$E419*(1-'Monte Carlo Inputs'!$C$11)+J419*'Monte Carlo Inputs'!$C$12-J419*'Monte Carlo Inputs'!$C$13-'Monte Carlo Inputs'!$C$14*(J419-I419)</f>
        <v>1657.3777992673934</v>
      </c>
    </row>
    <row r="420" spans="1:15">
      <c r="A420">
        <v>416</v>
      </c>
      <c r="B420" s="39">
        <v>0.61686620914127555</v>
      </c>
      <c r="C420" s="39">
        <v>0.4248596326931236</v>
      </c>
      <c r="D420" s="29">
        <f>'Monte Carlo Inputs'!$C$6+'Monte Carlo Inputs'!$D$6*B420</f>
        <v>0.16627311449075266</v>
      </c>
      <c r="E420" s="29">
        <f>'Monte Carlo Inputs'!$C$7+'Monte Carlo Inputs'!$D$7*C420</f>
        <v>0.59802836378010915</v>
      </c>
      <c r="F420" s="16">
        <f>'Monte Carlo Inputs'!$C$17*(1+$D420)</f>
        <v>2832.994022409488</v>
      </c>
      <c r="G420" s="16">
        <f t="shared" ref="G420:J420" si="414">F420*(1+$D420)</f>
        <v>3304.0447618491989</v>
      </c>
      <c r="H420" s="16">
        <f t="shared" si="414"/>
        <v>3853.4185748187228</v>
      </c>
      <c r="I420" s="16">
        <f t="shared" si="414"/>
        <v>4494.1384826903495</v>
      </c>
      <c r="J420" s="16">
        <f t="shared" si="414"/>
        <v>5241.3928851600203</v>
      </c>
      <c r="K420" s="16">
        <f>F420*$E420*(1-'Monte Carlo Inputs'!$C$11)+F420*'Monte Carlo Inputs'!$C$12-F420*'Monte Carlo Inputs'!$C$13-'Monte Carlo Inputs'!$C$14*(F420-'Monte Carlo Inputs'!$C$17)</f>
        <v>1320.7972009581001</v>
      </c>
      <c r="L420" s="16">
        <f>G420*$E420*(1-'Monte Carlo Inputs'!$C$11)+G420*'Monte Carlo Inputs'!$C$12-G420*'Monte Carlo Inputs'!$C$13-'Monte Carlo Inputs'!$C$14*(G420-F420)</f>
        <v>1540.4102651720721</v>
      </c>
      <c r="M420" s="16">
        <f>H420*$E420*(1-'Monte Carlo Inputs'!$C$11)+H420*'Monte Carlo Inputs'!$C$12-H420*'Monte Carlo Inputs'!$C$13-'Monte Carlo Inputs'!$C$14*(H420-G420)</f>
        <v>1796.5390775557587</v>
      </c>
      <c r="N420" s="16">
        <f>I420*$E420*(1-'Monte Carlo Inputs'!$C$11)+I420*'Monte Carlo Inputs'!$C$12-I420*'Monte Carlo Inputs'!$C$13-'Monte Carlo Inputs'!$C$14*(I420-H420)</f>
        <v>2095.2552252852988</v>
      </c>
      <c r="O420" s="16">
        <f>J420*$E420*(1-'Monte Carlo Inputs'!$C$11)+J420*'Monte Carlo Inputs'!$C$12-J420*'Monte Carlo Inputs'!$C$13-'Monte Carlo Inputs'!$C$14*(J420-I420)</f>
        <v>2443.6398372465092</v>
      </c>
    </row>
    <row r="421" spans="1:15">
      <c r="A421">
        <v>417</v>
      </c>
      <c r="B421" s="39">
        <v>-0.3737409409485522</v>
      </c>
      <c r="C421" s="39">
        <v>-0.65597919126577431</v>
      </c>
      <c r="D421" s="29">
        <f>'Monte Carlo Inputs'!$C$6+'Monte Carlo Inputs'!$D$6*B421</f>
        <v>0.10209737628347153</v>
      </c>
      <c r="E421" s="29">
        <f>'Monte Carlo Inputs'!$C$7+'Monte Carlo Inputs'!$D$7*C421</f>
        <v>0.55934310875246196</v>
      </c>
      <c r="F421" s="16">
        <f>'Monte Carlo Inputs'!$C$17*(1+$D421)</f>
        <v>2677.1047367301812</v>
      </c>
      <c r="G421" s="16">
        <f t="shared" ref="G421:J421" si="415">F421*(1+$D421)</f>
        <v>2950.4301063863868</v>
      </c>
      <c r="H421" s="16">
        <f t="shared" si="415"/>
        <v>3251.6612791562011</v>
      </c>
      <c r="I421" s="16">
        <f t="shared" si="415"/>
        <v>3583.6473643206064</v>
      </c>
      <c r="J421" s="16">
        <f t="shared" si="415"/>
        <v>3949.5283577429186</v>
      </c>
      <c r="K421" s="16">
        <f>F421*$E421*(1-'Monte Carlo Inputs'!$C$11)+F421*'Monte Carlo Inputs'!$C$12-F421*'Monte Carlo Inputs'!$C$13-'Monte Carlo Inputs'!$C$14*(F421-'Monte Carlo Inputs'!$C$17)</f>
        <v>1172.1841889862069</v>
      </c>
      <c r="L421" s="16">
        <f>G421*$E421*(1-'Monte Carlo Inputs'!$C$11)+G421*'Monte Carlo Inputs'!$C$12-G421*'Monte Carlo Inputs'!$C$13-'Monte Carlo Inputs'!$C$14*(G421-F421)</f>
        <v>1291.8611192026679</v>
      </c>
      <c r="M421" s="16">
        <f>H421*$E421*(1-'Monte Carlo Inputs'!$C$11)+H421*'Monte Carlo Inputs'!$C$12-H421*'Monte Carlo Inputs'!$C$13-'Monte Carlo Inputs'!$C$14*(H421-G421)</f>
        <v>1423.7567499958898</v>
      </c>
      <c r="N421" s="16">
        <f>I421*$E421*(1-'Monte Carlo Inputs'!$C$11)+I421*'Monte Carlo Inputs'!$C$12-I421*'Monte Carlo Inputs'!$C$13-'Monte Carlo Inputs'!$C$14*(I421-H421)</f>
        <v>1569.1185786363524</v>
      </c>
      <c r="O421" s="16">
        <f>J421*$E421*(1-'Monte Carlo Inputs'!$C$11)+J421*'Monte Carlo Inputs'!$C$12-J421*'Monte Carlo Inputs'!$C$13-'Monte Carlo Inputs'!$C$14*(J421-I421)</f>
        <v>1729.3214685927744</v>
      </c>
    </row>
    <row r="422" spans="1:15">
      <c r="A422">
        <v>418</v>
      </c>
      <c r="B422" s="39">
        <v>-0.34561757962134498</v>
      </c>
      <c r="C422" s="39">
        <v>-1.1725965544768311</v>
      </c>
      <c r="D422" s="29">
        <f>'Monte Carlo Inputs'!$C$6+'Monte Carlo Inputs'!$D$6*B422</f>
        <v>0.10391932706777585</v>
      </c>
      <c r="E422" s="29">
        <f>'Monte Carlo Inputs'!$C$7+'Monte Carlo Inputs'!$D$7*C422</f>
        <v>0.54085240134585022</v>
      </c>
      <c r="F422" s="16">
        <f>'Monte Carlo Inputs'!$C$17*(1+$D422)</f>
        <v>2681.5304373803347</v>
      </c>
      <c r="G422" s="16">
        <f t="shared" ref="G422:J422" si="416">F422*(1+$D422)</f>
        <v>2960.1932759446577</v>
      </c>
      <c r="H422" s="16">
        <f t="shared" si="416"/>
        <v>3267.8145691713812</v>
      </c>
      <c r="I422" s="16">
        <f t="shared" si="416"/>
        <v>3607.4036601819448</v>
      </c>
      <c r="J422" s="16">
        <f t="shared" si="416"/>
        <v>3982.2826210098842</v>
      </c>
      <c r="K422" s="16">
        <f>F422*$E422*(1-'Monte Carlo Inputs'!$C$11)+F422*'Monte Carlo Inputs'!$C$12-F422*'Monte Carlo Inputs'!$C$13-'Monte Carlo Inputs'!$C$14*(F422-'Monte Carlo Inputs'!$C$17)</f>
        <v>1138.9071143653873</v>
      </c>
      <c r="L422" s="16">
        <f>G422*$E422*(1-'Monte Carlo Inputs'!$C$11)+G422*'Monte Carlo Inputs'!$C$12-G422*'Monte Carlo Inputs'!$C$13-'Monte Carlo Inputs'!$C$14*(G422-F422)</f>
        <v>1257.2615752829408</v>
      </c>
      <c r="M422" s="16">
        <f>H422*$E422*(1-'Monte Carlo Inputs'!$C$11)+H422*'Monte Carlo Inputs'!$C$12-H422*'Monte Carlo Inputs'!$C$13-'Monte Carlo Inputs'!$C$14*(H422-G422)</f>
        <v>1387.9153521345158</v>
      </c>
      <c r="N422" s="16">
        <f>I422*$E422*(1-'Monte Carlo Inputs'!$C$11)+I422*'Monte Carlo Inputs'!$C$12-I422*'Monte Carlo Inputs'!$C$13-'Monte Carlo Inputs'!$C$14*(I422-H422)</f>
        <v>1532.1465815553697</v>
      </c>
      <c r="O422" s="16">
        <f>J422*$E422*(1-'Monte Carlo Inputs'!$C$11)+J422*'Monte Carlo Inputs'!$C$12-J422*'Monte Carlo Inputs'!$C$13-'Monte Carlo Inputs'!$C$14*(J422-I422)</f>
        <v>1691.3662232797967</v>
      </c>
    </row>
    <row r="423" spans="1:15">
      <c r="A423">
        <v>419</v>
      </c>
      <c r="B423" s="39">
        <v>-4.3691376489726017E-3</v>
      </c>
      <c r="C423" s="39">
        <v>-0.67359699675813745</v>
      </c>
      <c r="D423" s="29">
        <f>'Monte Carlo Inputs'!$C$6+'Monte Carlo Inputs'!$D$6*B423</f>
        <v>0.12602685039190659</v>
      </c>
      <c r="E423" s="29">
        <f>'Monte Carlo Inputs'!$C$7+'Monte Carlo Inputs'!$D$7*C423</f>
        <v>0.55871253434729473</v>
      </c>
      <c r="F423" s="16">
        <f>'Monte Carlo Inputs'!$C$17*(1+$D423)</f>
        <v>2735.2318222869808</v>
      </c>
      <c r="G423" s="16">
        <f t="shared" ref="G423:J423" si="417">F423*(1+$D423)</f>
        <v>3079.9444739415244</v>
      </c>
      <c r="H423" s="16">
        <f t="shared" si="417"/>
        <v>3468.1001753743326</v>
      </c>
      <c r="I423" s="16">
        <f t="shared" si="417"/>
        <v>3905.1739173203787</v>
      </c>
      <c r="J423" s="16">
        <f t="shared" si="417"/>
        <v>4397.3306863528896</v>
      </c>
      <c r="K423" s="16">
        <f>F423*$E423*(1-'Monte Carlo Inputs'!$C$11)+F423*'Monte Carlo Inputs'!$C$12-F423*'Monte Carlo Inputs'!$C$13-'Monte Carlo Inputs'!$C$14*(F423-'Monte Carlo Inputs'!$C$17)</f>
        <v>1197.292281903525</v>
      </c>
      <c r="L423" s="16">
        <f>G423*$E423*(1-'Monte Carlo Inputs'!$C$11)+G423*'Monte Carlo Inputs'!$C$12-G423*'Monte Carlo Inputs'!$C$13-'Monte Carlo Inputs'!$C$14*(G423-F423)</f>
        <v>1348.1832571903651</v>
      </c>
      <c r="M423" s="16">
        <f>H423*$E423*(1-'Monte Carlo Inputs'!$C$11)+H423*'Monte Carlo Inputs'!$C$12-H423*'Monte Carlo Inputs'!$C$13-'Monte Carlo Inputs'!$C$14*(H423-G423)</f>
        <v>1518.0905468451688</v>
      </c>
      <c r="N423" s="16">
        <f>I423*$E423*(1-'Monte Carlo Inputs'!$C$11)+I423*'Monte Carlo Inputs'!$C$12-I423*'Monte Carlo Inputs'!$C$13-'Monte Carlo Inputs'!$C$14*(I423-H423)</f>
        <v>1709.4107170737925</v>
      </c>
      <c r="O423" s="16">
        <f>J423*$E423*(1-'Monte Carlo Inputs'!$C$11)+J423*'Monte Carlo Inputs'!$C$12-J423*'Monte Carlo Inputs'!$C$13-'Monte Carlo Inputs'!$C$14*(J423-I423)</f>
        <v>1924.8423657727733</v>
      </c>
    </row>
    <row r="424" spans="1:15">
      <c r="A424">
        <v>420</v>
      </c>
      <c r="B424" s="39">
        <v>-1.5707330219960746E-2</v>
      </c>
      <c r="C424" s="39">
        <v>-2.240220048853141</v>
      </c>
      <c r="D424" s="29">
        <f>'Monte Carlo Inputs'!$C$6+'Monte Carlo Inputs'!$D$6*B424</f>
        <v>0.12529231412481676</v>
      </c>
      <c r="E424" s="29">
        <f>'Monte Carlo Inputs'!$C$7+'Monte Carlo Inputs'!$D$7*C424</f>
        <v>0.50264014782762723</v>
      </c>
      <c r="F424" s="16">
        <f>'Monte Carlo Inputs'!$C$17*(1+$D424)</f>
        <v>2733.4475602405928</v>
      </c>
      <c r="G424" s="16">
        <f t="shared" ref="G424:J424" si="418">F424*(1+$D424)</f>
        <v>3075.9275306019713</v>
      </c>
      <c r="H424" s="16">
        <f t="shared" si="418"/>
        <v>3461.3176089913254</v>
      </c>
      <c r="I424" s="16">
        <f t="shared" si="418"/>
        <v>3894.9941021428263</v>
      </c>
      <c r="J424" s="16">
        <f t="shared" si="418"/>
        <v>4383.0069267028139</v>
      </c>
      <c r="K424" s="16">
        <f>F424*$E424*(1-'Monte Carlo Inputs'!$C$11)+F424*'Monte Carlo Inputs'!$C$12-F424*'Monte Carlo Inputs'!$C$13-'Monte Carlo Inputs'!$C$14*(F424-'Monte Carlo Inputs'!$C$17)</f>
        <v>1087.4212310562882</v>
      </c>
      <c r="L424" s="16">
        <f>G424*$E424*(1-'Monte Carlo Inputs'!$C$11)+G424*'Monte Carlo Inputs'!$C$12-G424*'Monte Carlo Inputs'!$C$13-'Monte Carlo Inputs'!$C$14*(G424-F424)</f>
        <v>1223.6667535237877</v>
      </c>
      <c r="M424" s="16">
        <f>H424*$E424*(1-'Monte Carlo Inputs'!$C$11)+H424*'Monte Carlo Inputs'!$C$12-H424*'Monte Carlo Inputs'!$C$13-'Monte Carlo Inputs'!$C$14*(H424-G424)</f>
        <v>1376.9827927903852</v>
      </c>
      <c r="N424" s="16">
        <f>I424*$E424*(1-'Monte Carlo Inputs'!$C$11)+I424*'Monte Carlo Inputs'!$C$12-I424*'Monte Carlo Inputs'!$C$13-'Monte Carlo Inputs'!$C$14*(I424-H424)</f>
        <v>1549.5081534091455</v>
      </c>
      <c r="O424" s="16">
        <f>J424*$E424*(1-'Monte Carlo Inputs'!$C$11)+J424*'Monte Carlo Inputs'!$C$12-J424*'Monte Carlo Inputs'!$C$13-'Monte Carlo Inputs'!$C$14*(J424-I424)</f>
        <v>1743.649615705049</v>
      </c>
    </row>
    <row r="425" spans="1:15">
      <c r="A425">
        <v>421</v>
      </c>
      <c r="B425" s="39">
        <v>-0.4488482859749367</v>
      </c>
      <c r="C425" s="39">
        <v>0.38895625087405078</v>
      </c>
      <c r="D425" s="29">
        <f>'Monte Carlo Inputs'!$C$6+'Monte Carlo Inputs'!$D$6*B425</f>
        <v>9.7231603498144775E-2</v>
      </c>
      <c r="E425" s="29">
        <f>'Monte Carlo Inputs'!$C$7+'Monte Carlo Inputs'!$D$7*C425</f>
        <v>0.59674331419525206</v>
      </c>
      <c r="F425" s="16">
        <f>'Monte Carlo Inputs'!$C$17*(1+$D425)</f>
        <v>2665.2852880573441</v>
      </c>
      <c r="G425" s="16">
        <f t="shared" ref="G425:J425" si="419">F425*(1+$D425)</f>
        <v>2924.4352503951745</v>
      </c>
      <c r="H425" s="16">
        <f t="shared" si="419"/>
        <v>3208.782779117596</v>
      </c>
      <c r="I425" s="16">
        <f t="shared" si="419"/>
        <v>3520.7778740084332</v>
      </c>
      <c r="J425" s="16">
        <f t="shared" si="419"/>
        <v>3863.1087522590624</v>
      </c>
      <c r="K425" s="16">
        <f>F425*$E425*(1-'Monte Carlo Inputs'!$C$11)+F425*'Monte Carlo Inputs'!$C$12-F425*'Monte Carlo Inputs'!$C$13-'Monte Carlo Inputs'!$C$14*(F425-'Monte Carlo Inputs'!$C$17)</f>
        <v>1237.7603822685317</v>
      </c>
      <c r="L425" s="16">
        <f>G425*$E425*(1-'Monte Carlo Inputs'!$C$11)+G425*'Monte Carlo Inputs'!$C$12-G425*'Monte Carlo Inputs'!$C$13-'Monte Carlo Inputs'!$C$14*(G425-F425)</f>
        <v>1358.1098089829777</v>
      </c>
      <c r="M425" s="16">
        <f>H425*$E425*(1-'Monte Carlo Inputs'!$C$11)+H425*'Monte Carlo Inputs'!$C$12-H425*'Monte Carlo Inputs'!$C$13-'Monte Carlo Inputs'!$C$14*(H425-G425)</f>
        <v>1490.1610034369521</v>
      </c>
      <c r="N425" s="16">
        <f>I425*$E425*(1-'Monte Carlo Inputs'!$C$11)+I425*'Monte Carlo Inputs'!$C$12-I425*'Monte Carlo Inputs'!$C$13-'Monte Carlo Inputs'!$C$14*(I425-H425)</f>
        <v>1635.0517472715312</v>
      </c>
      <c r="O425" s="16">
        <f>J425*$E425*(1-'Monte Carlo Inputs'!$C$11)+J425*'Monte Carlo Inputs'!$C$12-J425*'Monte Carlo Inputs'!$C$13-'Monte Carlo Inputs'!$C$14*(J425-I425)</f>
        <v>1794.0304504611856</v>
      </c>
    </row>
    <row r="426" spans="1:15">
      <c r="A426">
        <v>422</v>
      </c>
      <c r="B426" s="39">
        <v>-0.33169081068119571</v>
      </c>
      <c r="C426" s="39">
        <v>-0.95378348423221015</v>
      </c>
      <c r="D426" s="29">
        <f>'Monte Carlo Inputs'!$C$6+'Monte Carlo Inputs'!$D$6*B426</f>
        <v>0.104821562305524</v>
      </c>
      <c r="E426" s="29">
        <f>'Monte Carlo Inputs'!$C$7+'Monte Carlo Inputs'!$D$7*C426</f>
        <v>0.54868413281048301</v>
      </c>
      <c r="F426" s="16">
        <f>'Monte Carlo Inputs'!$C$17*(1+$D426)</f>
        <v>2683.7220569963488</v>
      </c>
      <c r="G426" s="16">
        <f t="shared" ref="G426:J426" si="420">F426*(1+$D426)</f>
        <v>2965.0339958045006</v>
      </c>
      <c r="H426" s="16">
        <f t="shared" si="420"/>
        <v>3275.8334915337186</v>
      </c>
      <c r="I426" s="16">
        <f t="shared" si="420"/>
        <v>3619.2114759690426</v>
      </c>
      <c r="J426" s="16">
        <f t="shared" si="420"/>
        <v>3998.5828771941988</v>
      </c>
      <c r="K426" s="16">
        <f>F426*$E426*(1-'Monte Carlo Inputs'!$C$11)+F426*'Monte Carlo Inputs'!$C$12-F426*'Monte Carlo Inputs'!$C$13-'Monte Carlo Inputs'!$C$14*(F426-'Monte Carlo Inputs'!$C$17)</f>
        <v>1154.8272040353143</v>
      </c>
      <c r="L426" s="16">
        <f>G426*$E426*(1-'Monte Carlo Inputs'!$C$11)+G426*'Monte Carlo Inputs'!$C$12-G426*'Monte Carlo Inputs'!$C$13-'Monte Carlo Inputs'!$C$14*(G426-F426)</f>
        <v>1275.877995755216</v>
      </c>
      <c r="M426" s="16">
        <f>H426*$E426*(1-'Monte Carlo Inputs'!$C$11)+H426*'Monte Carlo Inputs'!$C$12-H426*'Monte Carlo Inputs'!$C$13-'Monte Carlo Inputs'!$C$14*(H426-G426)</f>
        <v>1409.6175205815186</v>
      </c>
      <c r="N426" s="16">
        <f>I426*$E426*(1-'Monte Carlo Inputs'!$C$11)+I426*'Monte Carlo Inputs'!$C$12-I426*'Monte Carlo Inputs'!$C$13-'Monte Carlo Inputs'!$C$14*(I426-H426)</f>
        <v>1557.3758313421122</v>
      </c>
      <c r="O426" s="16">
        <f>J426*$E426*(1-'Monte Carlo Inputs'!$C$11)+J426*'Monte Carlo Inputs'!$C$12-J426*'Monte Carlo Inputs'!$C$13-'Monte Carlo Inputs'!$C$14*(J426-I426)</f>
        <v>1720.6223990802569</v>
      </c>
    </row>
    <row r="427" spans="1:15">
      <c r="A427">
        <v>423</v>
      </c>
      <c r="B427" s="39">
        <v>1.0600346085883854</v>
      </c>
      <c r="C427" s="39">
        <v>-1.6201319548047859</v>
      </c>
      <c r="D427" s="29">
        <f>'Monte Carlo Inputs'!$C$6+'Monte Carlo Inputs'!$D$6*B427</f>
        <v>0.19498344550550312</v>
      </c>
      <c r="E427" s="29">
        <f>'Monte Carlo Inputs'!$C$7+'Monte Carlo Inputs'!$D$7*C427</f>
        <v>0.52483426736341887</v>
      </c>
      <c r="F427" s="16">
        <f>'Monte Carlo Inputs'!$C$17*(1+$D427)</f>
        <v>2902.7342874774181</v>
      </c>
      <c r="G427" s="16">
        <f t="shared" ref="G427:J427" si="421">F427*(1+$D427)</f>
        <v>3468.7194202367264</v>
      </c>
      <c r="H427" s="16">
        <f t="shared" si="421"/>
        <v>4145.062284286334</v>
      </c>
      <c r="I427" s="16">
        <f t="shared" si="421"/>
        <v>4953.2808103113948</v>
      </c>
      <c r="J427" s="16">
        <f t="shared" si="421"/>
        <v>5919.0885692622005</v>
      </c>
      <c r="K427" s="16">
        <f>F427*$E427*(1-'Monte Carlo Inputs'!$C$11)+F427*'Monte Carlo Inputs'!$C$12-F427*'Monte Carlo Inputs'!$C$13-'Monte Carlo Inputs'!$C$14*(F427-'Monte Carlo Inputs'!$C$17)</f>
        <v>1203.1309359326274</v>
      </c>
      <c r="L427" s="16">
        <f>G427*$E427*(1-'Monte Carlo Inputs'!$C$11)+G427*'Monte Carlo Inputs'!$C$12-G427*'Monte Carlo Inputs'!$C$13-'Monte Carlo Inputs'!$C$14*(G427-F427)</f>
        <v>1437.7215512150317</v>
      </c>
      <c r="M427" s="16">
        <f>H427*$E427*(1-'Monte Carlo Inputs'!$C$11)+H427*'Monte Carlo Inputs'!$C$12-H427*'Monte Carlo Inputs'!$C$13-'Monte Carlo Inputs'!$C$14*(H427-G427)</f>
        <v>1718.0534529484548</v>
      </c>
      <c r="N427" s="16">
        <f>I427*$E427*(1-'Monte Carlo Inputs'!$C$11)+I427*'Monte Carlo Inputs'!$C$12-I427*'Monte Carlo Inputs'!$C$13-'Monte Carlo Inputs'!$C$14*(I427-H427)</f>
        <v>2053.0454347669715</v>
      </c>
      <c r="O427" s="16">
        <f>J427*$E427*(1-'Monte Carlo Inputs'!$C$11)+J427*'Monte Carlo Inputs'!$C$12-J427*'Monte Carlo Inputs'!$C$13-'Monte Carlo Inputs'!$C$14*(J427-I427)</f>
        <v>2453.3553074171791</v>
      </c>
    </row>
    <row r="428" spans="1:15">
      <c r="A428">
        <v>424</v>
      </c>
      <c r="B428" s="39">
        <v>0.76120833026966117</v>
      </c>
      <c r="C428" s="39">
        <v>-0.36282174407676521</v>
      </c>
      <c r="D428" s="29">
        <f>'Monte Carlo Inputs'!$C$6+'Monte Carlo Inputs'!$D$6*B428</f>
        <v>0.17562421010618301</v>
      </c>
      <c r="E428" s="29">
        <f>'Monte Carlo Inputs'!$C$7+'Monte Carlo Inputs'!$D$7*C428</f>
        <v>0.56983576534137081</v>
      </c>
      <c r="F428" s="16">
        <f>'Monte Carlo Inputs'!$C$17*(1+$D428)</f>
        <v>2855.70876876893</v>
      </c>
      <c r="G428" s="16">
        <f t="shared" ref="G428:J428" si="422">F428*(1+$D428)</f>
        <v>3357.2403655772741</v>
      </c>
      <c r="H428" s="16">
        <f t="shared" si="422"/>
        <v>3946.8530529183763</v>
      </c>
      <c r="I428" s="16">
        <f t="shared" si="422"/>
        <v>4640.0160027423435</v>
      </c>
      <c r="J428" s="16">
        <f t="shared" si="422"/>
        <v>5454.9151481040171</v>
      </c>
      <c r="K428" s="16">
        <f>F428*$E428*(1-'Monte Carlo Inputs'!$C$11)+F428*'Monte Carlo Inputs'!$C$12-F428*'Monte Carlo Inputs'!$C$13-'Monte Carlo Inputs'!$C$14*(F428-'Monte Carlo Inputs'!$C$17)</f>
        <v>1274.4251110102136</v>
      </c>
      <c r="L428" s="16">
        <f>G428*$E428*(1-'Monte Carlo Inputs'!$C$11)+G428*'Monte Carlo Inputs'!$C$12-G428*'Monte Carlo Inputs'!$C$13-'Monte Carlo Inputs'!$C$14*(G428-F428)</f>
        <v>1498.2450144708673</v>
      </c>
      <c r="M428" s="16">
        <f>H428*$E428*(1-'Monte Carlo Inputs'!$C$11)+H428*'Monte Carlo Inputs'!$C$12-H428*'Monte Carlo Inputs'!$C$13-'Monte Carlo Inputs'!$C$14*(H428-G428)</f>
        <v>1761.3731116828403</v>
      </c>
      <c r="N428" s="16">
        <f>I428*$E428*(1-'Monte Carlo Inputs'!$C$11)+I428*'Monte Carlo Inputs'!$C$12-I428*'Monte Carlo Inputs'!$C$13-'Monte Carlo Inputs'!$C$14*(I428-H428)</f>
        <v>2070.7128731244088</v>
      </c>
      <c r="O428" s="16">
        <f>J428*$E428*(1-'Monte Carlo Inputs'!$C$11)+J428*'Monte Carlo Inputs'!$C$12-J428*'Monte Carlo Inputs'!$C$13-'Monte Carlo Inputs'!$C$14*(J428-I428)</f>
        <v>2434.3801858235879</v>
      </c>
    </row>
    <row r="429" spans="1:15">
      <c r="A429">
        <v>425</v>
      </c>
      <c r="B429" s="39">
        <v>-1.3429181020239809</v>
      </c>
      <c r="C429" s="39">
        <v>-1.671429340676841</v>
      </c>
      <c r="D429" s="29">
        <f>'Monte Carlo Inputs'!$C$6+'Monte Carlo Inputs'!$D$6*B429</f>
        <v>3.9309963775887066E-2</v>
      </c>
      <c r="E429" s="29">
        <f>'Monte Carlo Inputs'!$C$7+'Monte Carlo Inputs'!$D$7*C429</f>
        <v>0.52299823741082763</v>
      </c>
      <c r="F429" s="16">
        <f>'Monte Carlo Inputs'!$C$17*(1+$D429)</f>
        <v>2524.5878330080077</v>
      </c>
      <c r="G429" s="16">
        <f t="shared" ref="G429:J429" si="423">F429*(1+$D429)</f>
        <v>2623.8292892725981</v>
      </c>
      <c r="H429" s="16">
        <f t="shared" si="423"/>
        <v>2726.9719235880157</v>
      </c>
      <c r="I429" s="16">
        <f t="shared" si="423"/>
        <v>2834.1690911221217</v>
      </c>
      <c r="J429" s="16">
        <f t="shared" si="423"/>
        <v>2945.5801754288714</v>
      </c>
      <c r="K429" s="16">
        <f>F429*$E429*(1-'Monte Carlo Inputs'!$C$11)+F429*'Monte Carlo Inputs'!$C$12-F429*'Monte Carlo Inputs'!$C$13-'Monte Carlo Inputs'!$C$14*(F429-'Monte Carlo Inputs'!$C$17)</f>
        <v>1037.7930361412216</v>
      </c>
      <c r="L429" s="16">
        <f>G429*$E429*(1-'Monte Carlo Inputs'!$C$11)+G429*'Monte Carlo Inputs'!$C$12-G429*'Monte Carlo Inputs'!$C$13-'Monte Carlo Inputs'!$C$14*(G429-F429)</f>
        <v>1078.5886427988009</v>
      </c>
      <c r="M429" s="16">
        <f>H429*$E429*(1-'Monte Carlo Inputs'!$C$11)+H429*'Monte Carlo Inputs'!$C$12-H429*'Monte Carlo Inputs'!$C$13-'Monte Carlo Inputs'!$C$14*(H429-G429)</f>
        <v>1120.9879232763053</v>
      </c>
      <c r="N429" s="16">
        <f>I429*$E429*(1-'Monte Carlo Inputs'!$C$11)+I429*'Monte Carlo Inputs'!$C$12-I429*'Monte Carlo Inputs'!$C$13-'Monte Carlo Inputs'!$C$14*(I429-H429)</f>
        <v>1165.0539179335035</v>
      </c>
      <c r="O429" s="16">
        <f>J429*$E429*(1-'Monte Carlo Inputs'!$C$11)+J429*'Monte Carlo Inputs'!$C$12-J429*'Monte Carlo Inputs'!$C$13-'Monte Carlo Inputs'!$C$14*(J429-I429)</f>
        <v>1210.8521452444249</v>
      </c>
    </row>
    <row r="430" spans="1:15">
      <c r="A430">
        <v>426</v>
      </c>
      <c r="B430" s="39">
        <v>1.3768498254158621</v>
      </c>
      <c r="C430" s="39">
        <v>-9.1672764317477663E-3</v>
      </c>
      <c r="D430" s="29">
        <f>'Monte Carlo Inputs'!$C$6+'Monte Carlo Inputs'!$D$6*B430</f>
        <v>0.21550808073891473</v>
      </c>
      <c r="E430" s="29">
        <f>'Monte Carlo Inputs'!$C$7+'Monte Carlo Inputs'!$D$7*C430</f>
        <v>0.58249372411306144</v>
      </c>
      <c r="F430" s="16">
        <f>'Monte Carlo Inputs'!$C$17*(1+$D430)</f>
        <v>2952.590678922898</v>
      </c>
      <c r="G430" s="16">
        <f t="shared" ref="G430:J430" si="424">F430*(1+$D430)</f>
        <v>3588.897829345181</v>
      </c>
      <c r="H430" s="16">
        <f t="shared" si="424"/>
        <v>4362.3343125154179</v>
      </c>
      <c r="I430" s="16">
        <f t="shared" si="424"/>
        <v>5302.4526077471282</v>
      </c>
      <c r="J430" s="16">
        <f t="shared" si="424"/>
        <v>6445.1739924517651</v>
      </c>
      <c r="K430" s="16">
        <f>F430*$E430*(1-'Monte Carlo Inputs'!$C$11)+F430*'Monte Carlo Inputs'!$C$12-F430*'Monte Carlo Inputs'!$C$13-'Monte Carlo Inputs'!$C$14*(F430-'Monte Carlo Inputs'!$C$17)</f>
        <v>1345.6365021924007</v>
      </c>
      <c r="L430" s="16">
        <f>G430*$E430*(1-'Monte Carlo Inputs'!$C$11)+G430*'Monte Carlo Inputs'!$C$12-G430*'Monte Carlo Inputs'!$C$13-'Monte Carlo Inputs'!$C$14*(G430-F430)</f>
        <v>1635.6320421521114</v>
      </c>
      <c r="M430" s="16">
        <f>H430*$E430*(1-'Monte Carlo Inputs'!$C$11)+H430*'Monte Carlo Inputs'!$C$12-H430*'Monte Carlo Inputs'!$C$13-'Monte Carlo Inputs'!$C$14*(H430-G430)</f>
        <v>1988.1239643513841</v>
      </c>
      <c r="N430" s="16">
        <f>I430*$E430*(1-'Monte Carlo Inputs'!$C$11)+I430*'Monte Carlo Inputs'!$C$12-I430*'Monte Carlo Inputs'!$C$13-'Monte Carlo Inputs'!$C$14*(I430-H430)</f>
        <v>2416.5807441797938</v>
      </c>
      <c r="O430" s="16">
        <f>J430*$E430*(1-'Monte Carlo Inputs'!$C$11)+J430*'Monte Carlo Inputs'!$C$12-J430*'Monte Carlo Inputs'!$C$13-'Monte Carlo Inputs'!$C$14*(J430-I430)</f>
        <v>2937.3734223085989</v>
      </c>
    </row>
    <row r="431" spans="1:15">
      <c r="A431">
        <v>427</v>
      </c>
      <c r="B431" s="39">
        <v>0.61448459637615194</v>
      </c>
      <c r="C431" s="39">
        <v>-7.1099082967781682E-2</v>
      </c>
      <c r="D431" s="29">
        <f>'Monte Carlo Inputs'!$C$6+'Monte Carlo Inputs'!$D$6*B431</f>
        <v>0.16611882350132076</v>
      </c>
      <c r="E431" s="29">
        <f>'Monte Carlo Inputs'!$C$7+'Monte Carlo Inputs'!$D$7*C431</f>
        <v>0.58027706823703196</v>
      </c>
      <c r="F431" s="16">
        <f>'Monte Carlo Inputs'!$C$17*(1+$D431)</f>
        <v>2832.6192341670585</v>
      </c>
      <c r="G431" s="16">
        <f t="shared" ref="G431:J431" si="425">F431*(1+$D431)</f>
        <v>3303.1706087741022</v>
      </c>
      <c r="H431" s="16">
        <f t="shared" si="425"/>
        <v>3851.8894241277972</v>
      </c>
      <c r="I431" s="16">
        <f t="shared" si="425"/>
        <v>4491.7607635210861</v>
      </c>
      <c r="J431" s="16">
        <f t="shared" si="425"/>
        <v>5237.9267770066026</v>
      </c>
      <c r="K431" s="16">
        <f>F431*$E431*(1-'Monte Carlo Inputs'!$C$11)+F431*'Monte Carlo Inputs'!$C$12-F431*'Monte Carlo Inputs'!$C$13-'Monte Carlo Inputs'!$C$14*(F431-'Monte Carlo Inputs'!$C$17)</f>
        <v>1284.837293185074</v>
      </c>
      <c r="L431" s="16">
        <f>G431*$E431*(1-'Monte Carlo Inputs'!$C$11)+G431*'Monte Carlo Inputs'!$C$12-G431*'Monte Carlo Inputs'!$C$13-'Monte Carlo Inputs'!$C$14*(G431-F431)</f>
        <v>1498.2729527196</v>
      </c>
      <c r="M431" s="16">
        <f>H431*$E431*(1-'Monte Carlo Inputs'!$C$11)+H431*'Monte Carlo Inputs'!$C$12-H431*'Monte Carlo Inputs'!$C$13-'Monte Carlo Inputs'!$C$14*(H431-G431)</f>
        <v>1747.1642929092293</v>
      </c>
      <c r="N431" s="16">
        <f>I431*$E431*(1-'Monte Carlo Inputs'!$C$11)+I431*'Monte Carlo Inputs'!$C$12-I431*'Monte Carlo Inputs'!$C$13-'Monte Carlo Inputs'!$C$14*(I431-H431)</f>
        <v>2037.4011697108274</v>
      </c>
      <c r="O431" s="16">
        <f>J431*$E431*(1-'Monte Carlo Inputs'!$C$11)+J431*'Monte Carlo Inputs'!$C$12-J431*'Monte Carlo Inputs'!$C$13-'Monte Carlo Inputs'!$C$14*(J431-I431)</f>
        <v>2375.8518550234044</v>
      </c>
    </row>
    <row r="432" spans="1:15">
      <c r="A432">
        <v>428</v>
      </c>
      <c r="B432" s="39">
        <v>0.93063208681153642</v>
      </c>
      <c r="C432" s="39">
        <v>0.11997747225811894</v>
      </c>
      <c r="D432" s="29">
        <f>'Monte Carlo Inputs'!$C$6+'Monte Carlo Inputs'!$D$6*B432</f>
        <v>0.18660020058327534</v>
      </c>
      <c r="E432" s="29">
        <f>'Monte Carlo Inputs'!$C$7+'Monte Carlo Inputs'!$D$7*C432</f>
        <v>0.58711605764494701</v>
      </c>
      <c r="F432" s="16">
        <f>'Monte Carlo Inputs'!$C$17*(1+$D432)</f>
        <v>2882.3705472368347</v>
      </c>
      <c r="G432" s="16">
        <f t="shared" ref="G432:J432" si="426">F432*(1+$D432)</f>
        <v>3420.2214695065536</v>
      </c>
      <c r="H432" s="16">
        <f t="shared" si="426"/>
        <v>4058.4354817557014</v>
      </c>
      <c r="I432" s="16">
        <f t="shared" si="426"/>
        <v>4815.7403567055972</v>
      </c>
      <c r="J432" s="16">
        <f t="shared" si="426"/>
        <v>5714.358473223836</v>
      </c>
      <c r="K432" s="16">
        <f>F432*$E432*(1-'Monte Carlo Inputs'!$C$11)+F432*'Monte Carlo Inputs'!$C$12-F432*'Monte Carlo Inputs'!$C$13-'Monte Carlo Inputs'!$C$14*(F432-'Monte Carlo Inputs'!$C$17)</f>
        <v>1322.1458911982493</v>
      </c>
      <c r="L432" s="16">
        <f>G432*$E432*(1-'Monte Carlo Inputs'!$C$11)+G432*'Monte Carlo Inputs'!$C$12-G432*'Monte Carlo Inputs'!$C$13-'Monte Carlo Inputs'!$C$14*(G432-F432)</f>
        <v>1568.8585796961961</v>
      </c>
      <c r="M432" s="16">
        <f>H432*$E432*(1-'Monte Carlo Inputs'!$C$11)+H432*'Monte Carlo Inputs'!$C$12-H432*'Monte Carlo Inputs'!$C$13-'Monte Carlo Inputs'!$C$14*(H432-G432)</f>
        <v>1861.607905354299</v>
      </c>
      <c r="N432" s="16">
        <f>I432*$E432*(1-'Monte Carlo Inputs'!$C$11)+I432*'Monte Carlo Inputs'!$C$12-I432*'Monte Carlo Inputs'!$C$13-'Monte Carlo Inputs'!$C$14*(I432-H432)</f>
        <v>2208.9843139008221</v>
      </c>
      <c r="O432" s="16">
        <f>J432*$E432*(1-'Monte Carlo Inputs'!$C$11)+J432*'Monte Carlo Inputs'!$C$12-J432*'Monte Carlo Inputs'!$C$13-'Monte Carlo Inputs'!$C$14*(J432-I432)</f>
        <v>2621.1812299600247</v>
      </c>
    </row>
    <row r="433" spans="1:15">
      <c r="A433">
        <v>429</v>
      </c>
      <c r="B433" s="39">
        <v>1.1345253961056094</v>
      </c>
      <c r="C433" s="39">
        <v>1.7446181899087421</v>
      </c>
      <c r="D433" s="29">
        <f>'Monte Carlo Inputs'!$C$6+'Monte Carlo Inputs'!$D$6*B433</f>
        <v>0.19980927507691906</v>
      </c>
      <c r="E433" s="29">
        <f>'Monte Carlo Inputs'!$C$7+'Monte Carlo Inputs'!$D$7*C433</f>
        <v>0.64526500557078881</v>
      </c>
      <c r="F433" s="16">
        <f>'Monte Carlo Inputs'!$C$17*(1+$D433)</f>
        <v>2914.4567100893446</v>
      </c>
      <c r="G433" s="16">
        <f t="shared" ref="G433:J433" si="427">F433*(1+$D433)</f>
        <v>3496.7921925753594</v>
      </c>
      <c r="H433" s="16">
        <f t="shared" si="427"/>
        <v>4195.4837056684728</v>
      </c>
      <c r="I433" s="16">
        <f t="shared" si="427"/>
        <v>5033.7802634951167</v>
      </c>
      <c r="J433" s="16">
        <f t="shared" si="427"/>
        <v>6039.576248840579</v>
      </c>
      <c r="K433" s="16">
        <f>F433*$E433*(1-'Monte Carlo Inputs'!$C$11)+F433*'Monte Carlo Inputs'!$C$12-F433*'Monte Carlo Inputs'!$C$13-'Monte Carlo Inputs'!$C$14*(F433-'Monte Carlo Inputs'!$C$17)</f>
        <v>1457.9092650173789</v>
      </c>
      <c r="L433" s="16">
        <f>G433*$E433*(1-'Monte Carlo Inputs'!$C$11)+G433*'Monte Carlo Inputs'!$C$12-G433*'Monte Carlo Inputs'!$C$13-'Monte Carlo Inputs'!$C$14*(G433-F433)</f>
        <v>1749.2130583884252</v>
      </c>
      <c r="M433" s="16">
        <f>H433*$E433*(1-'Monte Carlo Inputs'!$C$11)+H433*'Monte Carlo Inputs'!$C$12-H433*'Monte Carlo Inputs'!$C$13-'Monte Carlo Inputs'!$C$14*(H433-G433)</f>
        <v>2098.7220515400973</v>
      </c>
      <c r="N433" s="16">
        <f>I433*$E433*(1-'Monte Carlo Inputs'!$C$11)+I433*'Monte Carlo Inputs'!$C$12-I433*'Monte Carlo Inputs'!$C$13-'Monte Carlo Inputs'!$C$14*(I433-H433)</f>
        <v>2518.0661832462692</v>
      </c>
      <c r="O433" s="16">
        <f>J433*$E433*(1-'Monte Carlo Inputs'!$C$11)+J433*'Monte Carlo Inputs'!$C$12-J433*'Monte Carlo Inputs'!$C$13-'Monte Carlo Inputs'!$C$14*(J433-I433)</f>
        <v>3021.19916191641</v>
      </c>
    </row>
    <row r="434" spans="1:15">
      <c r="A434">
        <v>430</v>
      </c>
      <c r="B434" s="39">
        <v>-6.5659969321470114E-4</v>
      </c>
      <c r="C434" s="39">
        <v>2.4504789702578305</v>
      </c>
      <c r="D434" s="29">
        <f>'Monte Carlo Inputs'!$C$6+'Monte Carlo Inputs'!$D$6*B434</f>
        <v>0.12626736436751407</v>
      </c>
      <c r="E434" s="29">
        <f>'Monte Carlo Inputs'!$C$7+'Monte Carlo Inputs'!$D$7*C434</f>
        <v>0.6705290909242374</v>
      </c>
      <c r="F434" s="16">
        <f>'Monte Carlo Inputs'!$C$17*(1+$D434)</f>
        <v>2735.8160547851289</v>
      </c>
      <c r="G434" s="16">
        <f t="shared" ref="G434:J434" si="428">F434*(1+$D434)</f>
        <v>3081.2603374171777</v>
      </c>
      <c r="H434" s="16">
        <f t="shared" si="428"/>
        <v>3470.3229591530016</v>
      </c>
      <c r="I434" s="16">
        <f t="shared" si="428"/>
        <v>3908.5114927093232</v>
      </c>
      <c r="J434" s="16">
        <f t="shared" si="428"/>
        <v>4402.0289374938675</v>
      </c>
      <c r="K434" s="16">
        <f>F434*$E434*(1-'Monte Carlo Inputs'!$C$11)+F434*'Monte Carlo Inputs'!$C$12-F434*'Monte Carlo Inputs'!$C$13-'Monte Carlo Inputs'!$C$14*(F434-'Monte Carlo Inputs'!$C$17)</f>
        <v>1415.2336965309853</v>
      </c>
      <c r="L434" s="16">
        <f>G434*$E434*(1-'Monte Carlo Inputs'!$C$11)+G434*'Monte Carlo Inputs'!$C$12-G434*'Monte Carlo Inputs'!$C$13-'Monte Carlo Inputs'!$C$14*(G434-F434)</f>
        <v>1593.9315253560469</v>
      </c>
      <c r="M434" s="16">
        <f>H434*$E434*(1-'Monte Carlo Inputs'!$C$11)+H434*'Monte Carlo Inputs'!$C$12-H434*'Monte Carlo Inputs'!$C$13-'Monte Carlo Inputs'!$C$14*(H434-G434)</f>
        <v>1795.1930580450464</v>
      </c>
      <c r="N434" s="16">
        <f>I434*$E434*(1-'Monte Carlo Inputs'!$C$11)+I434*'Monte Carlo Inputs'!$C$12-I434*'Monte Carlo Inputs'!$C$13-'Monte Carlo Inputs'!$C$14*(I434-H434)</f>
        <v>2021.8673540152517</v>
      </c>
      <c r="O434" s="16">
        <f>J434*$E434*(1-'Monte Carlo Inputs'!$C$11)+J434*'Monte Carlo Inputs'!$C$12-J434*'Monte Carlo Inputs'!$C$13-'Monte Carlo Inputs'!$C$14*(J434-I434)</f>
        <v>2277.1632159074775</v>
      </c>
    </row>
    <row r="435" spans="1:15">
      <c r="A435">
        <v>431</v>
      </c>
      <c r="B435" s="39">
        <v>-8.3475457736780917E-3</v>
      </c>
      <c r="C435" s="39">
        <v>0.4775118730219905</v>
      </c>
      <c r="D435" s="29">
        <f>'Monte Carlo Inputs'!$C$6+'Monte Carlo Inputs'!$D$6*B435</f>
        <v>0.12576911221762663</v>
      </c>
      <c r="E435" s="29">
        <f>'Monte Carlo Inputs'!$C$7+'Monte Carlo Inputs'!$D$7*C435</f>
        <v>0.59991288652276809</v>
      </c>
      <c r="F435" s="16">
        <f>'Monte Carlo Inputs'!$C$17*(1+$D435)</f>
        <v>2734.6057504878372</v>
      </c>
      <c r="G435" s="16">
        <f t="shared" ref="G435:J435" si="429">F435*(1+$D435)</f>
        <v>3078.5346879919089</v>
      </c>
      <c r="H435" s="16">
        <f t="shared" si="429"/>
        <v>3465.7192626318192</v>
      </c>
      <c r="I435" s="16">
        <f t="shared" si="429"/>
        <v>3901.5996974885502</v>
      </c>
      <c r="J435" s="16">
        <f t="shared" si="429"/>
        <v>4392.3004276702459</v>
      </c>
      <c r="K435" s="16">
        <f>F435*$E435*(1-'Monte Carlo Inputs'!$C$11)+F435*'Monte Carlo Inputs'!$C$12-F435*'Monte Carlo Inputs'!$C$13-'Monte Carlo Inputs'!$C$14*(F435-'Monte Carlo Inputs'!$C$17)</f>
        <v>1277.1795139201238</v>
      </c>
      <c r="L435" s="16">
        <f>G435*$E435*(1-'Monte Carlo Inputs'!$C$11)+G435*'Monte Carlo Inputs'!$C$12-G435*'Monte Carlo Inputs'!$C$13-'Monte Carlo Inputs'!$C$14*(G435-F435)</f>
        <v>1437.8092475283975</v>
      </c>
      <c r="M435" s="16">
        <f>H435*$E435*(1-'Monte Carlo Inputs'!$C$11)+H435*'Monte Carlo Inputs'!$C$12-H435*'Monte Carlo Inputs'!$C$13-'Monte Carlo Inputs'!$C$14*(H435-G435)</f>
        <v>1618.6412401283378</v>
      </c>
      <c r="N435" s="16">
        <f>I435*$E435*(1-'Monte Carlo Inputs'!$C$11)+I435*'Monte Carlo Inputs'!$C$12-I435*'Monte Carlo Inputs'!$C$13-'Monte Carlo Inputs'!$C$14*(I435-H435)</f>
        <v>1822.2163118981166</v>
      </c>
      <c r="O435" s="16">
        <f>J435*$E435*(1-'Monte Carlo Inputs'!$C$11)+J435*'Monte Carlo Inputs'!$C$12-J435*'Monte Carlo Inputs'!$C$13-'Monte Carlo Inputs'!$C$14*(J435-I435)</f>
        <v>2051.3948397140207</v>
      </c>
    </row>
    <row r="436" spans="1:15">
      <c r="A436">
        <v>432</v>
      </c>
      <c r="B436" s="39">
        <v>0.92666365324534683</v>
      </c>
      <c r="C436" s="39">
        <v>-0.14905441008616707</v>
      </c>
      <c r="D436" s="29">
        <f>'Monte Carlo Inputs'!$C$6+'Monte Carlo Inputs'!$D$6*B436</f>
        <v>0.18634310860325715</v>
      </c>
      <c r="E436" s="29">
        <f>'Monte Carlo Inputs'!$C$7+'Monte Carlo Inputs'!$D$7*C436</f>
        <v>0.57748690041229334</v>
      </c>
      <c r="F436" s="16">
        <f>'Monte Carlo Inputs'!$C$17*(1+$D436)</f>
        <v>2881.7460451081724</v>
      </c>
      <c r="G436" s="16">
        <f t="shared" ref="G436:J436" si="430">F436*(1+$D436)</f>
        <v>3418.7395613587714</v>
      </c>
      <c r="H436" s="16">
        <f t="shared" si="430"/>
        <v>4055.7981187273008</v>
      </c>
      <c r="I436" s="16">
        <f t="shared" si="430"/>
        <v>4811.5681480381882</v>
      </c>
      <c r="J436" s="16">
        <f t="shared" si="430"/>
        <v>5708.1707140000417</v>
      </c>
      <c r="K436" s="16">
        <f>F436*$E436*(1-'Monte Carlo Inputs'!$C$11)+F436*'Monte Carlo Inputs'!$C$12-F436*'Monte Carlo Inputs'!$C$13-'Monte Carlo Inputs'!$C$14*(F436-'Monte Carlo Inputs'!$C$17)</f>
        <v>1302.105320545915</v>
      </c>
      <c r="L436" s="16">
        <f>G436*$E436*(1-'Monte Carlo Inputs'!$C$11)+G436*'Monte Carlo Inputs'!$C$12-G436*'Monte Carlo Inputs'!$C$13-'Monte Carlo Inputs'!$C$14*(G436-F436)</f>
        <v>1544.7436737052815</v>
      </c>
      <c r="M436" s="16">
        <f>H436*$E436*(1-'Monte Carlo Inputs'!$C$11)+H436*'Monte Carlo Inputs'!$C$12-H436*'Monte Carlo Inputs'!$C$13-'Monte Carlo Inputs'!$C$14*(H436-G436)</f>
        <v>1832.5960118587393</v>
      </c>
      <c r="N436" s="16">
        <f>I436*$E436*(1-'Monte Carlo Inputs'!$C$11)+I436*'Monte Carlo Inputs'!$C$12-I436*'Monte Carlo Inputs'!$C$13-'Monte Carlo Inputs'!$C$14*(I436-H436)</f>
        <v>2174.0876495224284</v>
      </c>
      <c r="O436" s="16">
        <f>J436*$E436*(1-'Monte Carlo Inputs'!$C$11)+J436*'Monte Carlo Inputs'!$C$12-J436*'Monte Carlo Inputs'!$C$13-'Monte Carlo Inputs'!$C$14*(J436-I436)</f>
        <v>2579.2139005103868</v>
      </c>
    </row>
    <row r="437" spans="1:15">
      <c r="A437">
        <v>433</v>
      </c>
      <c r="B437" s="39">
        <v>0.38690955165851471</v>
      </c>
      <c r="C437" s="39">
        <v>-2.1770999681633536</v>
      </c>
      <c r="D437" s="29">
        <f>'Monte Carlo Inputs'!$C$6+'Monte Carlo Inputs'!$D$6*B437</f>
        <v>0.15137554561261884</v>
      </c>
      <c r="E437" s="29">
        <f>'Monte Carlo Inputs'!$C$7+'Monte Carlo Inputs'!$D$7*C437</f>
        <v>0.50489933427126943</v>
      </c>
      <c r="F437" s="16">
        <f>'Monte Carlo Inputs'!$C$17*(1+$D437)</f>
        <v>2796.8063378476131</v>
      </c>
      <c r="G437" s="16">
        <f t="shared" ref="G437:J437" si="431">F437*(1+$D437)</f>
        <v>3220.1744232121259</v>
      </c>
      <c r="H437" s="16">
        <f t="shared" si="431"/>
        <v>3707.6300834936619</v>
      </c>
      <c r="I437" s="16">
        <f t="shared" si="431"/>
        <v>4268.8746103122749</v>
      </c>
      <c r="J437" s="16">
        <f t="shared" si="431"/>
        <v>4915.0778336001513</v>
      </c>
      <c r="K437" s="16">
        <f>F437*$E437*(1-'Monte Carlo Inputs'!$C$11)+F437*'Monte Carlo Inputs'!$C$12-F437*'Monte Carlo Inputs'!$C$13-'Monte Carlo Inputs'!$C$14*(F437-'Monte Carlo Inputs'!$C$17)</f>
        <v>1118.0665826491934</v>
      </c>
      <c r="L437" s="16">
        <f>G437*$E437*(1-'Monte Carlo Inputs'!$C$11)+G437*'Monte Carlo Inputs'!$C$12-G437*'Monte Carlo Inputs'!$C$13-'Monte Carlo Inputs'!$C$14*(G437-F437)</f>
        <v>1287.3145216289513</v>
      </c>
      <c r="M437" s="16">
        <f>H437*$E437*(1-'Monte Carlo Inputs'!$C$11)+H437*'Monte Carlo Inputs'!$C$12-H437*'Monte Carlo Inputs'!$C$13-'Monte Carlo Inputs'!$C$14*(H437-G437)</f>
        <v>1482.1824597155814</v>
      </c>
      <c r="N437" s="16">
        <f>I437*$E437*(1-'Monte Carlo Inputs'!$C$11)+I437*'Monte Carlo Inputs'!$C$12-I437*'Monte Carlo Inputs'!$C$13-'Monte Carlo Inputs'!$C$14*(I437-H437)</f>
        <v>1706.5486382524809</v>
      </c>
      <c r="O437" s="16">
        <f>J437*$E437*(1-'Monte Carlo Inputs'!$C$11)+J437*'Monte Carlo Inputs'!$C$12-J437*'Monte Carlo Inputs'!$C$13-'Monte Carlo Inputs'!$C$14*(J437-I437)</f>
        <v>1964.8783694824224</v>
      </c>
    </row>
    <row r="438" spans="1:15">
      <c r="A438">
        <v>434</v>
      </c>
      <c r="B438" s="39">
        <v>-0.37446499153961327</v>
      </c>
      <c r="C438" s="39">
        <v>-8.4941096941587912E-2</v>
      </c>
      <c r="D438" s="29">
        <f>'Monte Carlo Inputs'!$C$6+'Monte Carlo Inputs'!$D$6*B438</f>
        <v>0.10205046921120121</v>
      </c>
      <c r="E438" s="29">
        <f>'Monte Carlo Inputs'!$C$7+'Monte Carlo Inputs'!$D$7*C438</f>
        <v>0.57978163651418579</v>
      </c>
      <c r="F438" s="16">
        <f>'Monte Carlo Inputs'!$C$17*(1+$D438)</f>
        <v>2676.990794760929</v>
      </c>
      <c r="G438" s="16">
        <f t="shared" ref="G438:J438" si="432">F438*(1+$D438)</f>
        <v>2950.1789614403483</v>
      </c>
      <c r="H438" s="16">
        <f t="shared" si="432"/>
        <v>3251.2461087123502</v>
      </c>
      <c r="I438" s="16">
        <f t="shared" si="432"/>
        <v>3583.0372996275378</v>
      </c>
      <c r="J438" s="16">
        <f t="shared" si="432"/>
        <v>3948.6879372557632</v>
      </c>
      <c r="K438" s="16">
        <f>F438*$E438*(1-'Monte Carlo Inputs'!$C$11)+F438*'Monte Carlo Inputs'!$C$12-F438*'Monte Carlo Inputs'!$C$13-'Monte Carlo Inputs'!$C$14*(F438-'Monte Carlo Inputs'!$C$17)</f>
        <v>1211.0653968166464</v>
      </c>
      <c r="L438" s="16">
        <f>G438*$E438*(1-'Monte Carlo Inputs'!$C$11)+G438*'Monte Carlo Inputs'!$C$12-G438*'Monte Carlo Inputs'!$C$13-'Monte Carlo Inputs'!$C$14*(G438-F438)</f>
        <v>1334.6551888072349</v>
      </c>
      <c r="M438" s="16">
        <f>H438*$E438*(1-'Monte Carlo Inputs'!$C$11)+H438*'Monte Carlo Inputs'!$C$12-H438*'Monte Carlo Inputs'!$C$13-'Monte Carlo Inputs'!$C$14*(H438-G438)</f>
        <v>1470.8573770601777</v>
      </c>
      <c r="N438" s="16">
        <f>I438*$E438*(1-'Monte Carlo Inputs'!$C$11)+I438*'Monte Carlo Inputs'!$C$12-I438*'Monte Carlo Inputs'!$C$13-'Monte Carlo Inputs'!$C$14*(I438-H438)</f>
        <v>1620.9590625319256</v>
      </c>
      <c r="O438" s="16">
        <f>J438*$E438*(1-'Monte Carlo Inputs'!$C$11)+J438*'Monte Carlo Inputs'!$C$12-J438*'Monte Carlo Inputs'!$C$13-'Monte Carlo Inputs'!$C$14*(J438-I438)</f>
        <v>1786.3786954354573</v>
      </c>
    </row>
    <row r="439" spans="1:15">
      <c r="A439">
        <v>435</v>
      </c>
      <c r="B439" s="39">
        <v>0.64363003756574821</v>
      </c>
      <c r="C439" s="39">
        <v>0.34540562954326631</v>
      </c>
      <c r="D439" s="29">
        <f>'Monte Carlo Inputs'!$C$6+'Monte Carlo Inputs'!$D$6*B439</f>
        <v>0.16800698895979704</v>
      </c>
      <c r="E439" s="29">
        <f>'Monte Carlo Inputs'!$C$7+'Monte Carlo Inputs'!$D$7*C439</f>
        <v>0.59518455552055638</v>
      </c>
      <c r="F439" s="16">
        <f>'Monte Carlo Inputs'!$C$17*(1+$D439)</f>
        <v>2837.2057768822433</v>
      </c>
      <c r="G439" s="16">
        <f t="shared" ref="G439:J439" si="433">F439*(1+$D439)</f>
        <v>3313.8761765155709</v>
      </c>
      <c r="H439" s="16">
        <f t="shared" si="433"/>
        <v>3870.6305347175571</v>
      </c>
      <c r="I439" s="16">
        <f t="shared" si="433"/>
        <v>4520.9235162313034</v>
      </c>
      <c r="J439" s="16">
        <f t="shared" si="433"/>
        <v>5280.4702635108624</v>
      </c>
      <c r="K439" s="16">
        <f>F439*$E439*(1-'Monte Carlo Inputs'!$C$11)+F439*'Monte Carlo Inputs'!$C$12-F439*'Monte Carlo Inputs'!$C$13-'Monte Carlo Inputs'!$C$14*(F439-'Monte Carlo Inputs'!$C$17)</f>
        <v>1317.080035844989</v>
      </c>
      <c r="L439" s="16">
        <f>G439*$E439*(1-'Monte Carlo Inputs'!$C$11)+G439*'Monte Carlo Inputs'!$C$12-G439*'Monte Carlo Inputs'!$C$13-'Monte Carlo Inputs'!$C$14*(G439-F439)</f>
        <v>1538.3586868863672</v>
      </c>
      <c r="M439" s="16">
        <f>H439*$E439*(1-'Monte Carlo Inputs'!$C$11)+H439*'Monte Carlo Inputs'!$C$12-H439*'Monte Carlo Inputs'!$C$13-'Monte Carlo Inputs'!$C$14*(H439-G439)</f>
        <v>1796.8136978102928</v>
      </c>
      <c r="N439" s="16">
        <f>I439*$E439*(1-'Monte Carlo Inputs'!$C$11)+I439*'Monte Carlo Inputs'!$C$12-I439*'Monte Carlo Inputs'!$C$13-'Monte Carlo Inputs'!$C$14*(I439-H439)</f>
        <v>2098.6909569011191</v>
      </c>
      <c r="O439" s="16">
        <f>J439*$E439*(1-'Monte Carlo Inputs'!$C$11)+J439*'Monte Carlo Inputs'!$C$12-J439*'Monte Carlo Inputs'!$C$13-'Monte Carlo Inputs'!$C$14*(J439-I439)</f>
        <v>2451.285705327231</v>
      </c>
    </row>
    <row r="440" spans="1:15">
      <c r="A440">
        <v>436</v>
      </c>
      <c r="B440" s="39">
        <v>-0.37530019249920671</v>
      </c>
      <c r="C440" s="39">
        <v>-0.80031155879225846</v>
      </c>
      <c r="D440" s="29">
        <f>'Monte Carlo Inputs'!$C$6+'Monte Carlo Inputs'!$D$6*B440</f>
        <v>0.10199636134601119</v>
      </c>
      <c r="E440" s="29">
        <f>'Monte Carlo Inputs'!$C$7+'Monte Carlo Inputs'!$D$7*C440</f>
        <v>0.55417718176803454</v>
      </c>
      <c r="F440" s="16">
        <f>'Monte Carlo Inputs'!$C$17*(1+$D440)</f>
        <v>2676.859361345596</v>
      </c>
      <c r="G440" s="16">
        <f t="shared" ref="G440:J440" si="434">F440*(1+$D440)</f>
        <v>2949.889276037854</v>
      </c>
      <c r="H440" s="16">
        <f t="shared" si="434"/>
        <v>3250.7672485673338</v>
      </c>
      <c r="I440" s="16">
        <f t="shared" si="434"/>
        <v>3582.3336795039859</v>
      </c>
      <c r="J440" s="16">
        <f t="shared" si="434"/>
        <v>3947.71867994066</v>
      </c>
      <c r="K440" s="16">
        <f>F440*$E440*(1-'Monte Carlo Inputs'!$C$11)+F440*'Monte Carlo Inputs'!$C$12-F440*'Monte Carlo Inputs'!$C$13-'Monte Carlo Inputs'!$C$14*(F440-'Monte Carlo Inputs'!$C$17)</f>
        <v>1162.2330581939036</v>
      </c>
      <c r="L440" s="16">
        <f>G440*$E440*(1-'Monte Carlo Inputs'!$C$11)+G440*'Monte Carlo Inputs'!$C$12-G440*'Monte Carlo Inputs'!$C$13-'Monte Carlo Inputs'!$C$14*(G440-F440)</f>
        <v>1280.7766011657282</v>
      </c>
      <c r="M440" s="16">
        <f>H440*$E440*(1-'Monte Carlo Inputs'!$C$11)+H440*'Monte Carlo Inputs'!$C$12-H440*'Monte Carlo Inputs'!$C$13-'Monte Carlo Inputs'!$C$14*(H440-G440)</f>
        <v>1411.4111541817438</v>
      </c>
      <c r="N440" s="16">
        <f>I440*$E440*(1-'Monte Carlo Inputs'!$C$11)+I440*'Monte Carlo Inputs'!$C$12-I440*'Monte Carlo Inputs'!$C$13-'Monte Carlo Inputs'!$C$14*(I440-H440)</f>
        <v>1555.3699562714555</v>
      </c>
      <c r="O440" s="16">
        <f>J440*$E440*(1-'Monte Carlo Inputs'!$C$11)+J440*'Monte Carlo Inputs'!$C$12-J440*'Monte Carlo Inputs'!$C$13-'Monte Carlo Inputs'!$C$14*(J440-I440)</f>
        <v>1714.0120323580484</v>
      </c>
    </row>
    <row r="441" spans="1:15">
      <c r="A441">
        <v>437</v>
      </c>
      <c r="B441" s="39">
        <v>-1.0206156613350106</v>
      </c>
      <c r="C441" s="39">
        <v>0.5771739317239708</v>
      </c>
      <c r="D441" s="29">
        <f>'Monte Carlo Inputs'!$C$6+'Monte Carlo Inputs'!$D$6*B441</f>
        <v>6.0190084674820107E-2</v>
      </c>
      <c r="E441" s="29">
        <f>'Monte Carlo Inputs'!$C$7+'Monte Carlo Inputs'!$D$7*C441</f>
        <v>0.60347997911049045</v>
      </c>
      <c r="F441" s="16">
        <f>'Monte Carlo Inputs'!$C$17*(1+$D441)</f>
        <v>2575.3077346836058</v>
      </c>
      <c r="G441" s="16">
        <f t="shared" ref="G441:J441" si="435">F441*(1+$D441)</f>
        <v>2730.3157252979308</v>
      </c>
      <c r="H441" s="16">
        <f t="shared" si="435"/>
        <v>2894.6536599926058</v>
      </c>
      <c r="I441" s="16">
        <f t="shared" si="435"/>
        <v>3068.8831088918382</v>
      </c>
      <c r="J441" s="16">
        <f t="shared" si="435"/>
        <v>3253.599443073163</v>
      </c>
      <c r="K441" s="16">
        <f>F441*$E441*(1-'Monte Carlo Inputs'!$C$11)+F441*'Monte Carlo Inputs'!$C$12-F441*'Monte Carlo Inputs'!$C$13-'Monte Carlo Inputs'!$C$14*(F441-'Monte Carlo Inputs'!$C$17)</f>
        <v>1206.9451356943168</v>
      </c>
      <c r="L441" s="16">
        <f>G441*$E441*(1-'Monte Carlo Inputs'!$C$11)+G441*'Monte Carlo Inputs'!$C$12-G441*'Monte Carlo Inputs'!$C$13-'Monte Carlo Inputs'!$C$14*(G441-F441)</f>
        <v>1279.5912656096198</v>
      </c>
      <c r="M441" s="16">
        <f>H441*$E441*(1-'Monte Carlo Inputs'!$C$11)+H441*'Monte Carlo Inputs'!$C$12-H441*'Monte Carlo Inputs'!$C$13-'Monte Carlo Inputs'!$C$14*(H441-G441)</f>
        <v>1356.6099722358231</v>
      </c>
      <c r="N441" s="16">
        <f>I441*$E441*(1-'Monte Carlo Inputs'!$C$11)+I441*'Monte Carlo Inputs'!$C$12-I441*'Monte Carlo Inputs'!$C$13-'Monte Carlo Inputs'!$C$14*(I441-H441)</f>
        <v>1438.2644413354024</v>
      </c>
      <c r="O441" s="16">
        <f>J441*$E441*(1-'Monte Carlo Inputs'!$C$11)+J441*'Monte Carlo Inputs'!$C$12-J441*'Monte Carlo Inputs'!$C$13-'Monte Carlo Inputs'!$C$14*(J441-I441)</f>
        <v>1524.8336998441628</v>
      </c>
    </row>
    <row r="442" spans="1:15">
      <c r="A442">
        <v>438</v>
      </c>
      <c r="B442" s="39">
        <v>-0.83408555034127585</v>
      </c>
      <c r="C442" s="39">
        <v>0.18388749080196093</v>
      </c>
      <c r="D442" s="29">
        <f>'Monte Carlo Inputs'!$C$6+'Monte Carlo Inputs'!$D$6*B442</f>
        <v>7.2274297442538882E-2</v>
      </c>
      <c r="E442" s="29">
        <f>'Monte Carlo Inputs'!$C$7+'Monte Carlo Inputs'!$D$7*C442</f>
        <v>0.58940351745059527</v>
      </c>
      <c r="F442" s="16">
        <f>'Monte Carlo Inputs'!$C$17*(1+$D442)</f>
        <v>2604.6614959176713</v>
      </c>
      <c r="G442" s="16">
        <f t="shared" ref="G442:J442" si="436">F442*(1+$D442)</f>
        <v>2792.9115756107531</v>
      </c>
      <c r="H442" s="16">
        <f t="shared" si="436"/>
        <v>2994.7672975571541</v>
      </c>
      <c r="I442" s="16">
        <f t="shared" si="436"/>
        <v>3211.2119999919878</v>
      </c>
      <c r="J442" s="16">
        <f t="shared" si="436"/>
        <v>3443.3000912304587</v>
      </c>
      <c r="K442" s="16">
        <f>F442*$E442*(1-'Monte Carlo Inputs'!$C$11)+F442*'Monte Carlo Inputs'!$C$12-F442*'Monte Carlo Inputs'!$C$13-'Monte Carlo Inputs'!$C$14*(F442-'Monte Carlo Inputs'!$C$17)</f>
        <v>1195.0768092806727</v>
      </c>
      <c r="L442" s="16">
        <f>G442*$E442*(1-'Monte Carlo Inputs'!$C$11)+G442*'Monte Carlo Inputs'!$C$12-G442*'Monte Carlo Inputs'!$C$13-'Monte Carlo Inputs'!$C$14*(G442-F442)</f>
        <v>1281.4501460613039</v>
      </c>
      <c r="M442" s="16">
        <f>H442*$E442*(1-'Monte Carlo Inputs'!$C$11)+H442*'Monte Carlo Inputs'!$C$12-H442*'Monte Carlo Inputs'!$C$13-'Monte Carlo Inputs'!$C$14*(H442-G442)</f>
        <v>1374.0660550755233</v>
      </c>
      <c r="N442" s="16">
        <f>I442*$E442*(1-'Monte Carlo Inputs'!$C$11)+I442*'Monte Carlo Inputs'!$C$12-I442*'Monte Carlo Inputs'!$C$13-'Monte Carlo Inputs'!$C$14*(I442-H442)</f>
        <v>1473.3757138457472</v>
      </c>
      <c r="O442" s="16">
        <f>J442*$E442*(1-'Monte Carlo Inputs'!$C$11)+J442*'Monte Carlo Inputs'!$C$12-J442*'Monte Carlo Inputs'!$C$13-'Monte Carlo Inputs'!$C$14*(J442-I442)</f>
        <v>1579.8629084328481</v>
      </c>
    </row>
    <row r="443" spans="1:15">
      <c r="A443">
        <v>439</v>
      </c>
      <c r="B443" s="39">
        <v>1.705279532255253</v>
      </c>
      <c r="C443" s="39">
        <v>-0.68702716535981989</v>
      </c>
      <c r="D443" s="29">
        <f>'Monte Carlo Inputs'!$C$6+'Monte Carlo Inputs'!$D$6*B443</f>
        <v>0.23678515196105115</v>
      </c>
      <c r="E443" s="29">
        <f>'Monte Carlo Inputs'!$C$7+'Monte Carlo Inputs'!$D$7*C443</f>
        <v>0.55823184334517351</v>
      </c>
      <c r="F443" s="16">
        <f>'Monte Carlo Inputs'!$C$17*(1+$D443)</f>
        <v>3004.2748126285896</v>
      </c>
      <c r="G443" s="16">
        <f t="shared" ref="G443:J443" si="437">F443*(1+$D443)</f>
        <v>3715.6424806696086</v>
      </c>
      <c r="H443" s="16">
        <f t="shared" si="437"/>
        <v>4595.4514500878986</v>
      </c>
      <c r="I443" s="16">
        <f t="shared" si="437"/>
        <v>5683.5861200265945</v>
      </c>
      <c r="J443" s="16">
        <f t="shared" si="437"/>
        <v>7029.3749231408128</v>
      </c>
      <c r="K443" s="16">
        <f>F443*$E443*(1-'Monte Carlo Inputs'!$C$11)+F443*'Monte Carlo Inputs'!$C$12-F443*'Monte Carlo Inputs'!$C$13-'Monte Carlo Inputs'!$C$14*(F443-'Monte Carlo Inputs'!$C$17)</f>
        <v>1318.0381202264439</v>
      </c>
      <c r="L443" s="16">
        <f>G443*$E443*(1-'Monte Carlo Inputs'!$C$11)+G443*'Monte Carlo Inputs'!$C$12-G443*'Monte Carlo Inputs'!$C$13-'Monte Carlo Inputs'!$C$14*(G443-F443)</f>
        <v>1630.1299768147207</v>
      </c>
      <c r="M443" s="16">
        <f>H443*$E443*(1-'Monte Carlo Inputs'!$C$11)+H443*'Monte Carlo Inputs'!$C$12-H443*'Monte Carlo Inputs'!$C$13-'Monte Carlo Inputs'!$C$14*(H443-G443)</f>
        <v>2016.1205510910588</v>
      </c>
      <c r="N443" s="16">
        <f>I443*$E443*(1-'Monte Carlo Inputs'!$C$11)+I443*'Monte Carlo Inputs'!$C$12-I443*'Monte Carlo Inputs'!$C$13-'Monte Carlo Inputs'!$C$14*(I443-H443)</f>
        <v>2493.507962152953</v>
      </c>
      <c r="O443" s="16">
        <f>J443*$E443*(1-'Monte Carlo Inputs'!$C$11)+J443*'Monte Carlo Inputs'!$C$12-J443*'Monte Carlo Inputs'!$C$13-'Monte Carlo Inputs'!$C$14*(J443-I443)</f>
        <v>3083.9336238874312</v>
      </c>
    </row>
    <row r="444" spans="1:15">
      <c r="A444">
        <v>440</v>
      </c>
      <c r="B444" s="39">
        <v>-0.83879089686401365</v>
      </c>
      <c r="C444" s="39">
        <v>0.39450395808906413</v>
      </c>
      <c r="D444" s="29">
        <f>'Monte Carlo Inputs'!$C$6+'Monte Carlo Inputs'!$D$6*B444</f>
        <v>7.1969465111588748E-2</v>
      </c>
      <c r="E444" s="29">
        <f>'Monte Carlo Inputs'!$C$7+'Monte Carlo Inputs'!$D$7*C444</f>
        <v>0.59694187707407742</v>
      </c>
      <c r="F444" s="16">
        <f>'Monte Carlo Inputs'!$C$17*(1+$D444)</f>
        <v>2603.9210277025604</v>
      </c>
      <c r="G444" s="16">
        <f t="shared" ref="G444:J444" si="438">F444*(1+$D444)</f>
        <v>2791.323831259132</v>
      </c>
      <c r="H444" s="16">
        <f t="shared" si="438"/>
        <v>2992.2139143480822</v>
      </c>
      <c r="I444" s="16">
        <f t="shared" si="438"/>
        <v>3207.5619492631668</v>
      </c>
      <c r="J444" s="16">
        <f t="shared" si="438"/>
        <v>3438.4084670639218</v>
      </c>
      <c r="K444" s="16">
        <f>F444*$E444*(1-'Monte Carlo Inputs'!$C$11)+F444*'Monte Carlo Inputs'!$C$12-F444*'Monte Carlo Inputs'!$C$13-'Monte Carlo Inputs'!$C$14*(F444-'Monte Carlo Inputs'!$C$17)</f>
        <v>1208.6931659558813</v>
      </c>
      <c r="L444" s="16">
        <f>G444*$E444*(1-'Monte Carlo Inputs'!$C$11)+G444*'Monte Carlo Inputs'!$C$12-G444*'Monte Carlo Inputs'!$C$13-'Monte Carlo Inputs'!$C$14*(G444-F444)</f>
        <v>1295.6821665937584</v>
      </c>
      <c r="M444" s="16">
        <f>H444*$E444*(1-'Monte Carlo Inputs'!$C$11)+H444*'Monte Carlo Inputs'!$C$12-H444*'Monte Carlo Inputs'!$C$13-'Monte Carlo Inputs'!$C$14*(H444-G444)</f>
        <v>1388.9317190781358</v>
      </c>
      <c r="N444" s="16">
        <f>I444*$E444*(1-'Monte Carlo Inputs'!$C$11)+I444*'Monte Carlo Inputs'!$C$12-I444*'Monte Carlo Inputs'!$C$13-'Monte Carlo Inputs'!$C$14*(I444-H444)</f>
        <v>1488.8923919767087</v>
      </c>
      <c r="O444" s="16">
        <f>J444*$E444*(1-'Monte Carlo Inputs'!$C$11)+J444*'Monte Carlo Inputs'!$C$12-J444*'Monte Carlo Inputs'!$C$13-'Monte Carlo Inputs'!$C$14*(J444-I444)</f>
        <v>1596.0471810359861</v>
      </c>
    </row>
    <row r="445" spans="1:15">
      <c r="A445">
        <v>441</v>
      </c>
      <c r="B445" s="39">
        <v>1.9417896638275212</v>
      </c>
      <c r="C445" s="39">
        <v>0.18953510258710377</v>
      </c>
      <c r="D445" s="29">
        <f>'Monte Carlo Inputs'!$C$6+'Monte Carlo Inputs'!$D$6*B445</f>
        <v>0.25210728272275129</v>
      </c>
      <c r="E445" s="29">
        <f>'Monte Carlo Inputs'!$C$7+'Monte Carlo Inputs'!$D$7*C445</f>
        <v>0.58960565610194859</v>
      </c>
      <c r="F445" s="16">
        <f>'Monte Carlo Inputs'!$C$17*(1+$D445)</f>
        <v>3041.4938004618357</v>
      </c>
      <c r="G445" s="16">
        <f t="shared" ref="G445:J445" si="439">F445*(1+$D445)</f>
        <v>3808.276537914363</v>
      </c>
      <c r="H445" s="16">
        <f t="shared" si="439"/>
        <v>4768.3707877447596</v>
      </c>
      <c r="I445" s="16">
        <f t="shared" si="439"/>
        <v>5970.5117900576361</v>
      </c>
      <c r="J445" s="16">
        <f t="shared" si="439"/>
        <v>7475.7212939132169</v>
      </c>
      <c r="K445" s="16">
        <f>F445*$E445*(1-'Monte Carlo Inputs'!$C$11)+F445*'Monte Carlo Inputs'!$C$12-F445*'Monte Carlo Inputs'!$C$13-'Monte Carlo Inputs'!$C$14*(F445-'Monte Carlo Inputs'!$C$17)</f>
        <v>1402.7719565885275</v>
      </c>
      <c r="L445" s="16">
        <f>G445*$E445*(1-'Monte Carlo Inputs'!$C$11)+G445*'Monte Carlo Inputs'!$C$12-G445*'Monte Carlo Inputs'!$C$13-'Monte Carlo Inputs'!$C$14*(G445-F445)</f>
        <v>1756.4209828437383</v>
      </c>
      <c r="M445" s="16">
        <f>H445*$E445*(1-'Monte Carlo Inputs'!$C$11)+H445*'Monte Carlo Inputs'!$C$12-H445*'Monte Carlo Inputs'!$C$13-'Monte Carlo Inputs'!$C$14*(H445-G445)</f>
        <v>2199.2275041456969</v>
      </c>
      <c r="N445" s="16">
        <f>I445*$E445*(1-'Monte Carlo Inputs'!$C$11)+I445*'Monte Carlo Inputs'!$C$12-I445*'Monte Carlo Inputs'!$C$13-'Monte Carlo Inputs'!$C$14*(I445-H445)</f>
        <v>2753.668774305007</v>
      </c>
      <c r="O445" s="16">
        <f>J445*$E445*(1-'Monte Carlo Inputs'!$C$11)+J445*'Monte Carlo Inputs'!$C$12-J445*'Monte Carlo Inputs'!$C$13-'Monte Carlo Inputs'!$C$14*(J445-I445)</f>
        <v>3447.8887265135318</v>
      </c>
    </row>
    <row r="446" spans="1:15">
      <c r="A446">
        <v>442</v>
      </c>
      <c r="B446" s="39">
        <v>-1.8031213792061056</v>
      </c>
      <c r="C446" s="39">
        <v>-1.4813810602299482</v>
      </c>
      <c r="D446" s="29">
        <f>'Monte Carlo Inputs'!$C$6+'Monte Carlo Inputs'!$D$6*B446</f>
        <v>9.4960410357829289E-3</v>
      </c>
      <c r="E446" s="29">
        <f>'Monte Carlo Inputs'!$C$7+'Monte Carlo Inputs'!$D$7*C446</f>
        <v>0.52980042292977925</v>
      </c>
      <c r="F446" s="16">
        <f>'Monte Carlo Inputs'!$C$17*(1+$D446)</f>
        <v>2452.1668332800209</v>
      </c>
      <c r="G446" s="16">
        <f t="shared" ref="G446:J446" si="440">F446*(1+$D446)</f>
        <v>2475.452710155434</v>
      </c>
      <c r="H446" s="16">
        <f t="shared" si="440"/>
        <v>2498.9597106732103</v>
      </c>
      <c r="I446" s="16">
        <f t="shared" si="440"/>
        <v>2522.6899346325313</v>
      </c>
      <c r="J446" s="16">
        <f t="shared" si="440"/>
        <v>2546.6455017723583</v>
      </c>
      <c r="K446" s="16">
        <f>F446*$E446*(1-'Monte Carlo Inputs'!$C$11)+F446*'Monte Carlo Inputs'!$C$12-F446*'Monte Carlo Inputs'!$C$13-'Monte Carlo Inputs'!$C$14*(F446-'Monte Carlo Inputs'!$C$17)</f>
        <v>1018.7236221326755</v>
      </c>
      <c r="L446" s="16">
        <f>G446*$E446*(1-'Monte Carlo Inputs'!$C$11)+G446*'Monte Carlo Inputs'!$C$12-G446*'Monte Carlo Inputs'!$C$13-'Monte Carlo Inputs'!$C$14*(G446-F446)</f>
        <v>1028.3974634525687</v>
      </c>
      <c r="M446" s="16">
        <f>H446*$E446*(1-'Monte Carlo Inputs'!$C$11)+H446*'Monte Carlo Inputs'!$C$12-H446*'Monte Carlo Inputs'!$C$13-'Monte Carlo Inputs'!$C$14*(H446-G446)</f>
        <v>1038.1631679666095</v>
      </c>
      <c r="N446" s="16">
        <f>I446*$E446*(1-'Monte Carlo Inputs'!$C$11)+I446*'Monte Carlo Inputs'!$C$12-I446*'Monte Carlo Inputs'!$C$13-'Monte Carlo Inputs'!$C$14*(I446-H446)</f>
        <v>1048.021608011459</v>
      </c>
      <c r="O446" s="16">
        <f>J446*$E446*(1-'Monte Carlo Inputs'!$C$11)+J446*'Monte Carlo Inputs'!$C$12-J446*'Monte Carlo Inputs'!$C$13-'Monte Carlo Inputs'!$C$14*(J446-I446)</f>
        <v>1057.9736642075229</v>
      </c>
    </row>
    <row r="447" spans="1:15">
      <c r="A447">
        <v>443</v>
      </c>
      <c r="B447" s="39">
        <v>-0.89878202455845357</v>
      </c>
      <c r="C447" s="39">
        <v>-0.78649393448863958</v>
      </c>
      <c r="D447" s="29">
        <f>'Monte Carlo Inputs'!$C$6+'Monte Carlo Inputs'!$D$6*B447</f>
        <v>6.8082985082316971E-2</v>
      </c>
      <c r="E447" s="29">
        <f>'Monte Carlo Inputs'!$C$7+'Monte Carlo Inputs'!$D$7*C447</f>
        <v>0.55467174053869728</v>
      </c>
      <c r="F447" s="16">
        <f>'Monte Carlo Inputs'!$C$17*(1+$D447)</f>
        <v>2594.4803790634569</v>
      </c>
      <c r="G447" s="16">
        <f t="shared" ref="G447:J447" si="441">F447*(1+$D447)</f>
        <v>2771.1203480075983</v>
      </c>
      <c r="H447" s="16">
        <f t="shared" si="441"/>
        <v>2959.786493322305</v>
      </c>
      <c r="I447" s="16">
        <f t="shared" si="441"/>
        <v>3161.2975929940108</v>
      </c>
      <c r="J447" s="16">
        <f t="shared" si="441"/>
        <v>3376.5281698585868</v>
      </c>
      <c r="K447" s="16">
        <f>F447*$E447*(1-'Monte Carlo Inputs'!$C$11)+F447*'Monte Carlo Inputs'!$C$12-F447*'Monte Carlo Inputs'!$C$13-'Monte Carlo Inputs'!$C$14*(F447-'Monte Carlo Inputs'!$C$17)</f>
        <v>1126.1258195058256</v>
      </c>
      <c r="L447" s="16">
        <f>G447*$E447*(1-'Monte Carlo Inputs'!$C$11)+G447*'Monte Carlo Inputs'!$C$12-G447*'Monte Carlo Inputs'!$C$13-'Monte Carlo Inputs'!$C$14*(G447-F447)</f>
        <v>1202.7958268760526</v>
      </c>
      <c r="M447" s="16">
        <f>H447*$E447*(1-'Monte Carlo Inputs'!$C$11)+H447*'Monte Carlo Inputs'!$C$12-H447*'Monte Carlo Inputs'!$C$13-'Monte Carlo Inputs'!$C$14*(H447-G447)</f>
        <v>1284.6857572143281</v>
      </c>
      <c r="N447" s="16">
        <f>I447*$E447*(1-'Monte Carlo Inputs'!$C$11)+I447*'Monte Carlo Inputs'!$C$12-I447*'Monte Carlo Inputs'!$C$13-'Monte Carlo Inputs'!$C$14*(I447-H447)</f>
        <v>1372.1509984582162</v>
      </c>
      <c r="O447" s="16">
        <f>J447*$E447*(1-'Monte Carlo Inputs'!$C$11)+J447*'Monte Carlo Inputs'!$C$12-J447*'Monte Carlo Inputs'!$C$13-'Monte Carlo Inputs'!$C$14*(J447-I447)</f>
        <v>1465.5711344169335</v>
      </c>
    </row>
    <row r="448" spans="1:15">
      <c r="A448">
        <v>444</v>
      </c>
      <c r="B448" s="39">
        <v>-1.3061727183413037</v>
      </c>
      <c r="C448" s="39">
        <v>1.8673410584651271</v>
      </c>
      <c r="D448" s="29">
        <f>'Monte Carlo Inputs'!$C$6+'Monte Carlo Inputs'!$D$6*B448</f>
        <v>4.1690485785375653E-2</v>
      </c>
      <c r="E448" s="29">
        <f>'Monte Carlo Inputs'!$C$7+'Monte Carlo Inputs'!$D$7*C448</f>
        <v>0.64965748793040534</v>
      </c>
      <c r="F448" s="16">
        <f>'Monte Carlo Inputs'!$C$17*(1+$D448)</f>
        <v>2530.3703590212567</v>
      </c>
      <c r="G448" s="16">
        <f t="shared" ref="G448:J448" si="442">F448*(1+$D448)</f>
        <v>2635.8627285057682</v>
      </c>
      <c r="H448" s="16">
        <f t="shared" si="442"/>
        <v>2745.7531261207396</v>
      </c>
      <c r="I448" s="16">
        <f t="shared" si="442"/>
        <v>2860.224907795427</v>
      </c>
      <c r="J448" s="16">
        <f t="shared" si="442"/>
        <v>2979.46907365685</v>
      </c>
      <c r="K448" s="16">
        <f>F448*$E448*(1-'Monte Carlo Inputs'!$C$11)+F448*'Monte Carlo Inputs'!$C$12-F448*'Monte Carlo Inputs'!$C$13-'Monte Carlo Inputs'!$C$14*(F448-'Monte Carlo Inputs'!$C$17)</f>
        <v>1268.3188278562109</v>
      </c>
      <c r="L448" s="16">
        <f>G448*$E448*(1-'Monte Carlo Inputs'!$C$11)+G448*'Monte Carlo Inputs'!$C$12-G448*'Monte Carlo Inputs'!$C$13-'Monte Carlo Inputs'!$C$14*(G448-F448)</f>
        <v>1321.1956559202749</v>
      </c>
      <c r="M448" s="16">
        <f>H448*$E448*(1-'Monte Carlo Inputs'!$C$11)+H448*'Monte Carlo Inputs'!$C$12-H448*'Monte Carlo Inputs'!$C$13-'Monte Carlo Inputs'!$C$14*(H448-G448)</f>
        <v>1376.276944633119</v>
      </c>
      <c r="N448" s="16">
        <f>I448*$E448*(1-'Monte Carlo Inputs'!$C$11)+I448*'Monte Carlo Inputs'!$C$12-I448*'Monte Carlo Inputs'!$C$13-'Monte Carlo Inputs'!$C$14*(I448-H448)</f>
        <v>1433.6545990300863</v>
      </c>
      <c r="O448" s="16">
        <f>J448*$E448*(1-'Monte Carlo Inputs'!$C$11)+J448*'Monte Carlo Inputs'!$C$12-J448*'Monte Carlo Inputs'!$C$13-'Monte Carlo Inputs'!$C$14*(J448-I448)</f>
        <v>1493.4243557120885</v>
      </c>
    </row>
    <row r="449" spans="1:15">
      <c r="A449">
        <v>445</v>
      </c>
      <c r="B449" s="39">
        <v>-1.6919683964489003</v>
      </c>
      <c r="C449" s="39">
        <v>2.0400313452207572</v>
      </c>
      <c r="D449" s="29">
        <f>'Monte Carlo Inputs'!$C$6+'Monte Carlo Inputs'!$D$6*B449</f>
        <v>1.6697003316075362E-2</v>
      </c>
      <c r="E449" s="29">
        <f>'Monte Carlo Inputs'!$C$7+'Monte Carlo Inputs'!$D$7*C449</f>
        <v>0.65583839819736778</v>
      </c>
      <c r="F449" s="16">
        <f>'Monte Carlo Inputs'!$C$17*(1+$D449)</f>
        <v>2469.6586907550791</v>
      </c>
      <c r="G449" s="16">
        <f t="shared" ref="G449:J449" si="443">F449*(1+$D449)</f>
        <v>2510.8945901041911</v>
      </c>
      <c r="H449" s="16">
        <f t="shared" si="443"/>
        <v>2552.8190054014767</v>
      </c>
      <c r="I449" s="16">
        <f t="shared" si="443"/>
        <v>2595.4434328000052</v>
      </c>
      <c r="J449" s="16">
        <f t="shared" si="443"/>
        <v>2638.779560404153</v>
      </c>
      <c r="K449" s="16">
        <f>F449*$E449*(1-'Monte Carlo Inputs'!$C$11)+F449*'Monte Carlo Inputs'!$C$12-F449*'Monte Carlo Inputs'!$C$13-'Monte Carlo Inputs'!$C$14*(F449-'Monte Carlo Inputs'!$C$17)</f>
        <v>1247.7727757774162</v>
      </c>
      <c r="L449" s="16">
        <f>G449*$E449*(1-'Monte Carlo Inputs'!$C$11)+G449*'Monte Carlo Inputs'!$C$12-G449*'Monte Carlo Inputs'!$C$13-'Monte Carlo Inputs'!$C$14*(G449-F449)</f>
        <v>1268.6068419522803</v>
      </c>
      <c r="M449" s="16">
        <f>H449*$E449*(1-'Monte Carlo Inputs'!$C$11)+H449*'Monte Carlo Inputs'!$C$12-H449*'Monte Carlo Inputs'!$C$13-'Monte Carlo Inputs'!$C$14*(H449-G449)</f>
        <v>1289.7887745991536</v>
      </c>
      <c r="N449" s="16">
        <f>I449*$E449*(1-'Monte Carlo Inputs'!$C$11)+I449*'Monte Carlo Inputs'!$C$12-I449*'Monte Carlo Inputs'!$C$13-'Monte Carlo Inputs'!$C$14*(I449-H449)</f>
        <v>1311.3243820456721</v>
      </c>
      <c r="O449" s="16">
        <f>J449*$E449*(1-'Monte Carlo Inputs'!$C$11)+J449*'Monte Carlo Inputs'!$C$12-J449*'Monte Carlo Inputs'!$C$13-'Monte Carlo Inputs'!$C$14*(J449-I449)</f>
        <v>1333.2195696011393</v>
      </c>
    </row>
    <row r="450" spans="1:15">
      <c r="A450">
        <v>446</v>
      </c>
      <c r="B450" s="39">
        <v>8.045928073574217E-2</v>
      </c>
      <c r="C450" s="39">
        <v>0.99428097240903679</v>
      </c>
      <c r="D450" s="29">
        <f>'Monte Carlo Inputs'!$C$6+'Monte Carlo Inputs'!$D$6*B450</f>
        <v>0.1315223955939592</v>
      </c>
      <c r="E450" s="29">
        <f>'Monte Carlo Inputs'!$C$7+'Monte Carlo Inputs'!$D$7*C450</f>
        <v>0.61840902485259885</v>
      </c>
      <c r="F450" s="16">
        <f>'Monte Carlo Inputs'!$C$17*(1+$D450)</f>
        <v>2748.581051137287</v>
      </c>
      <c r="G450" s="16">
        <f t="shared" ref="G450:J450" si="444">F450*(1+$D450)</f>
        <v>3110.0810154670257</v>
      </c>
      <c r="H450" s="16">
        <f t="shared" si="444"/>
        <v>3519.1263211125424</v>
      </c>
      <c r="I450" s="16">
        <f t="shared" si="444"/>
        <v>3981.9702452630208</v>
      </c>
      <c r="J450" s="16">
        <f t="shared" si="444"/>
        <v>4505.6885111038791</v>
      </c>
      <c r="K450" s="16">
        <f>F450*$E450*(1-'Monte Carlo Inputs'!$C$11)+F450*'Monte Carlo Inputs'!$C$12-F450*'Monte Carlo Inputs'!$C$13-'Monte Carlo Inputs'!$C$14*(F450-'Monte Carlo Inputs'!$C$17)</f>
        <v>1320.0897353730372</v>
      </c>
      <c r="L450" s="16">
        <f>G450*$E450*(1-'Monte Carlo Inputs'!$C$11)+G450*'Monte Carlo Inputs'!$C$12-G450*'Monte Carlo Inputs'!$C$13-'Monte Carlo Inputs'!$C$14*(G450-F450)</f>
        <v>1493.7110997682951</v>
      </c>
      <c r="M450" s="16">
        <f>H450*$E450*(1-'Monte Carlo Inputs'!$C$11)+H450*'Monte Carlo Inputs'!$C$12-H450*'Monte Carlo Inputs'!$C$13-'Monte Carlo Inputs'!$C$14*(H450-G450)</f>
        <v>1690.1675619351086</v>
      </c>
      <c r="N450" s="16">
        <f>I450*$E450*(1-'Monte Carlo Inputs'!$C$11)+I450*'Monte Carlo Inputs'!$C$12-I450*'Monte Carlo Inputs'!$C$13-'Monte Carlo Inputs'!$C$14*(I450-H450)</f>
        <v>1912.4624486360153</v>
      </c>
      <c r="O450" s="16">
        <f>J450*$E450*(1-'Monte Carlo Inputs'!$C$11)+J450*'Monte Carlo Inputs'!$C$12-J450*'Monte Carlo Inputs'!$C$13-'Monte Carlo Inputs'!$C$14*(J450-I450)</f>
        <v>2163.994091364114</v>
      </c>
    </row>
    <row r="451" spans="1:15">
      <c r="A451">
        <v>447</v>
      </c>
      <c r="B451" s="39">
        <v>0.54239166080159185</v>
      </c>
      <c r="C451" s="39">
        <v>-3.8776663907514206E-2</v>
      </c>
      <c r="D451" s="29">
        <f>'Monte Carlo Inputs'!$C$6+'Monte Carlo Inputs'!$D$6*B451</f>
        <v>0.16144833696222419</v>
      </c>
      <c r="E451" s="29">
        <f>'Monte Carlo Inputs'!$C$7+'Monte Carlo Inputs'!$D$7*C451</f>
        <v>0.58143394842743523</v>
      </c>
      <c r="F451" s="16">
        <f>'Monte Carlo Inputs'!$C$17*(1+$D451)</f>
        <v>2821.274155314939</v>
      </c>
      <c r="G451" s="16">
        <f t="shared" ref="G451:J451" si="445">F451*(1+$D451)</f>
        <v>3276.7641758050395</v>
      </c>
      <c r="H451" s="16">
        <f t="shared" si="445"/>
        <v>3805.7923026061562</v>
      </c>
      <c r="I451" s="16">
        <f t="shared" si="445"/>
        <v>4420.2311406855542</v>
      </c>
      <c r="J451" s="16">
        <f t="shared" si="445"/>
        <v>5133.8701073378725</v>
      </c>
      <c r="K451" s="16">
        <f>F451*$E451*(1-'Monte Carlo Inputs'!$C$11)+F451*'Monte Carlo Inputs'!$C$12-F451*'Monte Carlo Inputs'!$C$13-'Monte Carlo Inputs'!$C$14*(F451-'Monte Carlo Inputs'!$C$17)</f>
        <v>1281.8507162869219</v>
      </c>
      <c r="L451" s="16">
        <f>G451*$E451*(1-'Monte Carlo Inputs'!$C$11)+G451*'Monte Carlo Inputs'!$C$12-G451*'Monte Carlo Inputs'!$C$13-'Monte Carlo Inputs'!$C$14*(G451-F451)</f>
        <v>1488.8033826652813</v>
      </c>
      <c r="M451" s="16">
        <f>H451*$E451*(1-'Monte Carlo Inputs'!$C$11)+H451*'Monte Carlo Inputs'!$C$12-H451*'Monte Carlo Inputs'!$C$13-'Monte Carlo Inputs'!$C$14*(H451-G451)</f>
        <v>1729.168212860325</v>
      </c>
      <c r="N451" s="16">
        <f>I451*$E451*(1-'Monte Carlo Inputs'!$C$11)+I451*'Monte Carlo Inputs'!$C$12-I451*'Monte Carlo Inputs'!$C$13-'Monte Carlo Inputs'!$C$14*(I451-H451)</f>
        <v>2008.3395451545659</v>
      </c>
      <c r="O451" s="16">
        <f>J451*$E451*(1-'Monte Carlo Inputs'!$C$11)+J451*'Monte Carlo Inputs'!$C$12-J451*'Monte Carlo Inputs'!$C$13-'Monte Carlo Inputs'!$C$14*(J451-I451)</f>
        <v>2332.5826247752407</v>
      </c>
    </row>
    <row r="452" spans="1:15">
      <c r="A452">
        <v>448</v>
      </c>
      <c r="B452" s="39">
        <v>-0.45808600244890518</v>
      </c>
      <c r="C452" s="39">
        <v>-0.13450757367723998</v>
      </c>
      <c r="D452" s="29">
        <f>'Monte Carlo Inputs'!$C$6+'Monte Carlo Inputs'!$D$6*B452</f>
        <v>9.6633144993163528E-2</v>
      </c>
      <c r="E452" s="29">
        <f>'Monte Carlo Inputs'!$C$7+'Monte Carlo Inputs'!$D$7*C452</f>
        <v>0.57800755905616363</v>
      </c>
      <c r="F452" s="16">
        <f>'Monte Carlo Inputs'!$C$17*(1+$D452)</f>
        <v>2663.8315725028938</v>
      </c>
      <c r="G452" s="16">
        <f t="shared" ref="G452:J452" si="446">F452*(1+$D452)</f>
        <v>2921.2459950859325</v>
      </c>
      <c r="H452" s="16">
        <f t="shared" si="446"/>
        <v>3203.5351828897692</v>
      </c>
      <c r="I452" s="16">
        <f t="shared" si="446"/>
        <v>3513.1028627086566</v>
      </c>
      <c r="J452" s="16">
        <f t="shared" si="446"/>
        <v>3852.58504101668</v>
      </c>
      <c r="K452" s="16">
        <f>F452*$E452*(1-'Monte Carlo Inputs'!$C$11)+F452*'Monte Carlo Inputs'!$C$12-F452*'Monte Carlo Inputs'!$C$13-'Monte Carlo Inputs'!$C$14*(F452-'Monte Carlo Inputs'!$C$17)</f>
        <v>1201.5492399236309</v>
      </c>
      <c r="L452" s="16">
        <f>G452*$E452*(1-'Monte Carlo Inputs'!$C$11)+G452*'Monte Carlo Inputs'!$C$12-G452*'Monte Carlo Inputs'!$C$13-'Monte Carlo Inputs'!$C$14*(G452-F452)</f>
        <v>1317.6587218415966</v>
      </c>
      <c r="M452" s="16">
        <f>H452*$E452*(1-'Monte Carlo Inputs'!$C$11)+H452*'Monte Carlo Inputs'!$C$12-H452*'Monte Carlo Inputs'!$C$13-'Monte Carlo Inputs'!$C$14*(H452-G452)</f>
        <v>1444.9882281608218</v>
      </c>
      <c r="N452" s="16">
        <f>I452*$E452*(1-'Monte Carlo Inputs'!$C$11)+I452*'Monte Carlo Inputs'!$C$12-I452*'Monte Carlo Inputs'!$C$13-'Monte Carlo Inputs'!$C$14*(I452-H452)</f>
        <v>1584.6219851261008</v>
      </c>
      <c r="O452" s="16">
        <f>J452*$E452*(1-'Monte Carlo Inputs'!$C$11)+J452*'Monte Carlo Inputs'!$C$12-J452*'Monte Carlo Inputs'!$C$13-'Monte Carlo Inputs'!$C$14*(J452-I452)</f>
        <v>1737.7489911741459</v>
      </c>
    </row>
    <row r="453" spans="1:15">
      <c r="A453">
        <v>449</v>
      </c>
      <c r="B453" s="39">
        <v>-1.4299860835699807</v>
      </c>
      <c r="C453" s="39">
        <v>0.88119746127839471</v>
      </c>
      <c r="D453" s="29">
        <f>'Monte Carlo Inputs'!$C$6+'Monte Carlo Inputs'!$D$6*B453</f>
        <v>3.3669330161011798E-2</v>
      </c>
      <c r="E453" s="29">
        <f>'Monte Carlo Inputs'!$C$7+'Monte Carlo Inputs'!$D$7*C453</f>
        <v>0.6143615532309864</v>
      </c>
      <c r="F453" s="16">
        <f>'Monte Carlo Inputs'!$C$17*(1+$D453)</f>
        <v>2510.8861698941141</v>
      </c>
      <c r="G453" s="16">
        <f t="shared" ref="G453:J453" si="447">F453*(1+$D453)</f>
        <v>2595.4260253449975</v>
      </c>
      <c r="H453" s="16">
        <f t="shared" si="447"/>
        <v>2682.8122811008207</v>
      </c>
      <c r="I453" s="16">
        <f t="shared" si="447"/>
        <v>2773.1407735532216</v>
      </c>
      <c r="J453" s="16">
        <f t="shared" si="447"/>
        <v>2866.5105658409489</v>
      </c>
      <c r="K453" s="16">
        <f>F453*$E453*(1-'Monte Carlo Inputs'!$C$11)+F453*'Monte Carlo Inputs'!$C$12-F453*'Monte Carlo Inputs'!$C$13-'Monte Carlo Inputs'!$C$14*(F453-'Monte Carlo Inputs'!$C$17)</f>
        <v>1195.1765487250279</v>
      </c>
      <c r="L453" s="16">
        <f>G453*$E453*(1-'Monte Carlo Inputs'!$C$11)+G453*'Monte Carlo Inputs'!$C$12-G453*'Monte Carlo Inputs'!$C$13-'Monte Carlo Inputs'!$C$14*(G453-F453)</f>
        <v>1235.4173425447498</v>
      </c>
      <c r="M453" s="16">
        <f>H453*$E453*(1-'Monte Carlo Inputs'!$C$11)+H453*'Monte Carlo Inputs'!$C$12-H453*'Monte Carlo Inputs'!$C$13-'Monte Carlo Inputs'!$C$14*(H453-G453)</f>
        <v>1277.0130169375286</v>
      </c>
      <c r="N453" s="16">
        <f>I453*$E453*(1-'Monte Carlo Inputs'!$C$11)+I453*'Monte Carlo Inputs'!$C$12-I453*'Monte Carlo Inputs'!$C$13-'Monte Carlo Inputs'!$C$14*(I453-H453)</f>
        <v>1320.0091898247081</v>
      </c>
      <c r="O453" s="16">
        <f>J453*$E453*(1-'Monte Carlo Inputs'!$C$11)+J453*'Monte Carlo Inputs'!$C$12-J453*'Monte Carlo Inputs'!$C$13-'Monte Carlo Inputs'!$C$14*(J453-I453)</f>
        <v>1364.4530150524859</v>
      </c>
    </row>
    <row r="454" spans="1:15">
      <c r="A454">
        <v>450</v>
      </c>
      <c r="B454" s="39">
        <v>1.3646169415010738</v>
      </c>
      <c r="C454" s="39">
        <v>-0.53051163240144605</v>
      </c>
      <c r="D454" s="29">
        <f>'Monte Carlo Inputs'!$C$6+'Monte Carlo Inputs'!$D$6*B454</f>
        <v>0.21471558256689535</v>
      </c>
      <c r="E454" s="29">
        <f>'Monte Carlo Inputs'!$C$7+'Monte Carlo Inputs'!$D$7*C454</f>
        <v>0.56383382874213128</v>
      </c>
      <c r="F454" s="16">
        <f>'Monte Carlo Inputs'!$C$17*(1+$D454)</f>
        <v>2950.665621613246</v>
      </c>
      <c r="G454" s="16">
        <f t="shared" ref="G454:J454" si="448">F454*(1+$D454)</f>
        <v>3584.2195095180446</v>
      </c>
      <c r="H454" s="16">
        <f t="shared" si="448"/>
        <v>4353.8072895518435</v>
      </c>
      <c r="I454" s="16">
        <f t="shared" si="448"/>
        <v>5288.6375581119637</v>
      </c>
      <c r="J454" s="16">
        <f t="shared" si="448"/>
        <v>6424.1904523871372</v>
      </c>
      <c r="K454" s="16">
        <f>F454*$E454*(1-'Monte Carlo Inputs'!$C$11)+F454*'Monte Carlo Inputs'!$C$12-F454*'Monte Carlo Inputs'!$C$13-'Monte Carlo Inputs'!$C$14*(F454-'Monte Carlo Inputs'!$C$17)</f>
        <v>1305.5540318496664</v>
      </c>
      <c r="L454" s="16">
        <f>G454*$E454*(1-'Monte Carlo Inputs'!$C$11)+G454*'Monte Carlo Inputs'!$C$12-G454*'Monte Carlo Inputs'!$C$13-'Monte Carlo Inputs'!$C$14*(G454-F454)</f>
        <v>1585.8768263708271</v>
      </c>
      <c r="M454" s="16">
        <f>H454*$E454*(1-'Monte Carlo Inputs'!$C$11)+H454*'Monte Carlo Inputs'!$C$12-H454*'Monte Carlo Inputs'!$C$13-'Monte Carlo Inputs'!$C$14*(H454-G454)</f>
        <v>1926.3892930243787</v>
      </c>
      <c r="N454" s="16">
        <f>I454*$E454*(1-'Monte Carlo Inputs'!$C$11)+I454*'Monte Carlo Inputs'!$C$12-I454*'Monte Carlo Inputs'!$C$13-'Monte Carlo Inputs'!$C$14*(I454-H454)</f>
        <v>2340.0150923267379</v>
      </c>
      <c r="O454" s="16">
        <f>J454*$E454*(1-'Monte Carlo Inputs'!$C$11)+J454*'Monte Carlo Inputs'!$C$12-J454*'Monte Carlo Inputs'!$C$13-'Monte Carlo Inputs'!$C$14*(J454-I454)</f>
        <v>2842.4527960910009</v>
      </c>
    </row>
    <row r="455" spans="1:15">
      <c r="A455">
        <v>451</v>
      </c>
      <c r="B455" s="39">
        <v>-1.4234640746469849</v>
      </c>
      <c r="C455" s="39">
        <v>0.1337645247148902</v>
      </c>
      <c r="D455" s="29">
        <f>'Monte Carlo Inputs'!$C$6+'Monte Carlo Inputs'!$D$6*B455</f>
        <v>3.4091853597461641E-2</v>
      </c>
      <c r="E455" s="29">
        <f>'Monte Carlo Inputs'!$C$7+'Monte Carlo Inputs'!$D$7*C455</f>
        <v>0.58760952219169238</v>
      </c>
      <c r="F455" s="16">
        <f>'Monte Carlo Inputs'!$C$17*(1+$D455)</f>
        <v>2511.9125215735944</v>
      </c>
      <c r="G455" s="16">
        <f t="shared" ref="G455:J455" si="449">F455*(1+$D455)</f>
        <v>2597.5482755087123</v>
      </c>
      <c r="H455" s="16">
        <f t="shared" si="449"/>
        <v>2686.1035110296943</v>
      </c>
      <c r="I455" s="16">
        <f t="shared" si="449"/>
        <v>2777.6777586753465</v>
      </c>
      <c r="J455" s="16">
        <f t="shared" si="449"/>
        <v>2872.3739421650321</v>
      </c>
      <c r="K455" s="16">
        <f>F455*$E455*(1-'Monte Carlo Inputs'!$C$11)+F455*'Monte Carlo Inputs'!$C$12-F455*'Monte Carlo Inputs'!$C$13-'Monte Carlo Inputs'!$C$14*(F455-'Monte Carlo Inputs'!$C$17)</f>
        <v>1147.8649062337436</v>
      </c>
      <c r="L455" s="16">
        <f>G455*$E455*(1-'Monte Carlo Inputs'!$C$11)+G455*'Monte Carlo Inputs'!$C$12-G455*'Monte Carlo Inputs'!$C$13-'Monte Carlo Inputs'!$C$14*(G455-F455)</f>
        <v>1186.9977485667282</v>
      </c>
      <c r="M455" s="16">
        <f>H455*$E455*(1-'Monte Carlo Inputs'!$C$11)+H455*'Monte Carlo Inputs'!$C$12-H455*'Monte Carlo Inputs'!$C$13-'Monte Carlo Inputs'!$C$14*(H455-G455)</f>
        <v>1227.4647020313814</v>
      </c>
      <c r="N455" s="16">
        <f>I455*$E455*(1-'Monte Carlo Inputs'!$C$11)+I455*'Monte Carlo Inputs'!$C$12-I455*'Monte Carlo Inputs'!$C$13-'Monte Carlo Inputs'!$C$14*(I455-H455)</f>
        <v>1269.3112489490877</v>
      </c>
      <c r="O455" s="16">
        <f>J455*$E455*(1-'Monte Carlo Inputs'!$C$11)+J455*'Monte Carlo Inputs'!$C$12-J455*'Monte Carlo Inputs'!$C$13-'Monte Carlo Inputs'!$C$14*(J455-I455)</f>
        <v>1312.5844222178712</v>
      </c>
    </row>
    <row r="456" spans="1:15">
      <c r="A456">
        <v>452</v>
      </c>
      <c r="B456" s="39">
        <v>-0.87080389360606192</v>
      </c>
      <c r="C456" s="39">
        <v>1.3688031278744539</v>
      </c>
      <c r="D456" s="29">
        <f>'Monte Carlo Inputs'!$C$6+'Monte Carlo Inputs'!$D$6*B456</f>
        <v>6.9895527226159659E-2</v>
      </c>
      <c r="E456" s="29">
        <f>'Monte Carlo Inputs'!$C$7+'Monte Carlo Inputs'!$D$7*C456</f>
        <v>0.63181387743238993</v>
      </c>
      <c r="F456" s="16">
        <f>'Monte Carlo Inputs'!$C$17*(1+$D456)</f>
        <v>2598.8832251850649</v>
      </c>
      <c r="G456" s="16">
        <f t="shared" ref="G456:J456" si="450">F456*(1+$D456)</f>
        <v>2780.5335384085975</v>
      </c>
      <c r="H456" s="16">
        <f t="shared" si="450"/>
        <v>2974.8803960456858</v>
      </c>
      <c r="I456" s="16">
        <f t="shared" si="450"/>
        <v>3182.8112297620655</v>
      </c>
      <c r="J456" s="16">
        <f t="shared" si="450"/>
        <v>3405.2754987276267</v>
      </c>
      <c r="K456" s="16">
        <f>F456*$E456*(1-'Monte Carlo Inputs'!$C$11)+F456*'Monte Carlo Inputs'!$C$12-F456*'Monte Carlo Inputs'!$C$13-'Monte Carlo Inputs'!$C$14*(F456-'Monte Carlo Inputs'!$C$17)</f>
        <v>1270.7645535708161</v>
      </c>
      <c r="L456" s="16">
        <f>G456*$E456*(1-'Monte Carlo Inputs'!$C$11)+G456*'Monte Carlo Inputs'!$C$12-G456*'Monte Carlo Inputs'!$C$13-'Monte Carlo Inputs'!$C$14*(G456-F456)</f>
        <v>1359.585312022964</v>
      </c>
      <c r="M456" s="16">
        <f>H456*$E456*(1-'Monte Carlo Inputs'!$C$11)+H456*'Monte Carlo Inputs'!$C$12-H456*'Monte Carlo Inputs'!$C$13-'Monte Carlo Inputs'!$C$14*(H456-G456)</f>
        <v>1454.6142442157518</v>
      </c>
      <c r="N456" s="16">
        <f>I456*$E456*(1-'Monte Carlo Inputs'!$C$11)+I456*'Monte Carlo Inputs'!$C$12-I456*'Monte Carlo Inputs'!$C$13-'Monte Carlo Inputs'!$C$14*(I456-H456)</f>
        <v>1556.2852737258934</v>
      </c>
      <c r="O456" s="16">
        <f>J456*$E456*(1-'Monte Carlo Inputs'!$C$11)+J456*'Monte Carlo Inputs'!$C$12-J456*'Monte Carlo Inputs'!$C$13-'Monte Carlo Inputs'!$C$14*(J456-I456)</f>
        <v>1665.0626534472726</v>
      </c>
    </row>
    <row r="457" spans="1:15">
      <c r="A457">
        <v>453</v>
      </c>
      <c r="B457" s="39">
        <v>0.58543542014762884</v>
      </c>
      <c r="C457" s="39">
        <v>0.52586139249070207</v>
      </c>
      <c r="D457" s="29">
        <f>'Monte Carlo Inputs'!$C$6+'Monte Carlo Inputs'!$D$6*B457</f>
        <v>0.16423689449585191</v>
      </c>
      <c r="E457" s="29">
        <f>'Monte Carlo Inputs'!$C$7+'Monte Carlo Inputs'!$D$7*C457</f>
        <v>0.60164340679059147</v>
      </c>
      <c r="F457" s="16">
        <f>'Monte Carlo Inputs'!$C$17*(1+$D457)</f>
        <v>2828.0478404198743</v>
      </c>
      <c r="G457" s="16">
        <f t="shared" ref="G457:J457" si="451">F457*(1+$D457)</f>
        <v>3292.5176352161347</v>
      </c>
      <c r="H457" s="16">
        <f t="shared" si="451"/>
        <v>3833.2705066968588</v>
      </c>
      <c r="I457" s="16">
        <f t="shared" si="451"/>
        <v>4462.8349504792914</v>
      </c>
      <c r="J457" s="16">
        <f t="shared" si="451"/>
        <v>5195.7971033935592</v>
      </c>
      <c r="K457" s="16">
        <f>F457*$E457*(1-'Monte Carlo Inputs'!$C$11)+F457*'Monte Carlo Inputs'!$C$12-F457*'Monte Carlo Inputs'!$C$13-'Monte Carlo Inputs'!$C$14*(F457-'Monte Carlo Inputs'!$C$17)</f>
        <v>1325.6948774790649</v>
      </c>
      <c r="L457" s="16">
        <f>G457*$E457*(1-'Monte Carlo Inputs'!$C$11)+G457*'Monte Carlo Inputs'!$C$12-G457*'Monte Carlo Inputs'!$C$13-'Monte Carlo Inputs'!$C$14*(G457-F457)</f>
        <v>1543.422887205285</v>
      </c>
      <c r="M457" s="16">
        <f>H457*$E457*(1-'Monte Carlo Inputs'!$C$11)+H457*'Monte Carlo Inputs'!$C$12-H457*'Monte Carlo Inputs'!$C$13-'Monte Carlo Inputs'!$C$14*(H457-G457)</f>
        <v>1796.9098690937026</v>
      </c>
      <c r="N457" s="16">
        <f>I457*$E457*(1-'Monte Carlo Inputs'!$C$11)+I457*'Monte Carlo Inputs'!$C$12-I457*'Monte Carlo Inputs'!$C$13-'Monte Carlo Inputs'!$C$14*(I457-H457)</f>
        <v>2092.0287656825999</v>
      </c>
      <c r="O457" s="16">
        <f>J457*$E457*(1-'Monte Carlo Inputs'!$C$11)+J457*'Monte Carlo Inputs'!$C$12-J457*'Monte Carlo Inputs'!$C$13-'Monte Carlo Inputs'!$C$14*(J457-I457)</f>
        <v>2435.6170733543008</v>
      </c>
    </row>
    <row r="458" spans="1:15">
      <c r="A458">
        <v>454</v>
      </c>
      <c r="B458" s="39">
        <v>-0.23757912973570527</v>
      </c>
      <c r="C458" s="39">
        <v>6.6034189567719614E-2</v>
      </c>
      <c r="D458" s="29">
        <f>'Monte Carlo Inputs'!$C$6+'Monte Carlo Inputs'!$D$6*B458</f>
        <v>0.11091851668149159</v>
      </c>
      <c r="E458" s="29">
        <f>'Monte Carlo Inputs'!$C$7+'Monte Carlo Inputs'!$D$7*C458</f>
        <v>0.58518532606716833</v>
      </c>
      <c r="F458" s="16">
        <f>'Monte Carlo Inputs'!$C$17*(1+$D458)</f>
        <v>2698.5321688710119</v>
      </c>
      <c r="G458" s="16">
        <f t="shared" ref="G458:J458" si="452">F458*(1+$D458)</f>
        <v>2997.8493542594729</v>
      </c>
      <c r="H458" s="16">
        <f t="shared" si="452"/>
        <v>3330.3663578685014</v>
      </c>
      <c r="I458" s="16">
        <f t="shared" si="452"/>
        <v>3699.7656542892173</v>
      </c>
      <c r="J458" s="16">
        <f t="shared" si="452"/>
        <v>4110.1381727321059</v>
      </c>
      <c r="K458" s="16">
        <f>F458*$E458*(1-'Monte Carlo Inputs'!$C$11)+F458*'Monte Carlo Inputs'!$C$12-F458*'Monte Carlo Inputs'!$C$13-'Monte Carlo Inputs'!$C$14*(F458-'Monte Carlo Inputs'!$C$17)</f>
        <v>1231.514522205001</v>
      </c>
      <c r="L458" s="16">
        <f>G458*$E458*(1-'Monte Carlo Inputs'!$C$11)+G458*'Monte Carlo Inputs'!$C$12-G458*'Monte Carlo Inputs'!$C$13-'Monte Carlo Inputs'!$C$14*(G458-F458)</f>
        <v>1368.1122862796954</v>
      </c>
      <c r="M458" s="16">
        <f>H458*$E458*(1-'Monte Carlo Inputs'!$C$11)+H458*'Monte Carlo Inputs'!$C$12-H458*'Monte Carlo Inputs'!$C$13-'Monte Carlo Inputs'!$C$14*(H458-G458)</f>
        <v>1519.8612717275635</v>
      </c>
      <c r="N458" s="16">
        <f>I458*$E458*(1-'Monte Carlo Inputs'!$C$11)+I458*'Monte Carlo Inputs'!$C$12-I458*'Monte Carlo Inputs'!$C$13-'Monte Carlo Inputs'!$C$14*(I458-H458)</f>
        <v>1688.4420295492305</v>
      </c>
      <c r="O458" s="16">
        <f>J458*$E458*(1-'Monte Carlo Inputs'!$C$11)+J458*'Monte Carlo Inputs'!$C$12-J458*'Monte Carlo Inputs'!$C$13-'Monte Carlo Inputs'!$C$14*(J458-I458)</f>
        <v>1875.7215149695185</v>
      </c>
    </row>
    <row r="459" spans="1:15">
      <c r="A459">
        <v>455</v>
      </c>
      <c r="B459" s="39">
        <v>0.64290975338671752</v>
      </c>
      <c r="C459" s="39">
        <v>-0.59085731688841958</v>
      </c>
      <c r="D459" s="29">
        <f>'Monte Carlo Inputs'!$C$6+'Monte Carlo Inputs'!$D$6*B459</f>
        <v>0.16796032589169368</v>
      </c>
      <c r="E459" s="29">
        <f>'Monte Carlo Inputs'!$C$7+'Monte Carlo Inputs'!$D$7*C459</f>
        <v>0.56167394315840868</v>
      </c>
      <c r="F459" s="16">
        <f>'Monte Carlo Inputs'!$C$17*(1+$D459)</f>
        <v>2837.0924276235137</v>
      </c>
      <c r="G459" s="16">
        <f t="shared" ref="G459:J459" si="453">F459*(1+$D459)</f>
        <v>3313.6113963520156</v>
      </c>
      <c r="H459" s="16">
        <f t="shared" si="453"/>
        <v>3870.1666463617307</v>
      </c>
      <c r="I459" s="16">
        <f t="shared" si="453"/>
        <v>4520.2010975398107</v>
      </c>
      <c r="J459" s="16">
        <f t="shared" si="453"/>
        <v>5279.4155469785892</v>
      </c>
      <c r="K459" s="16">
        <f>F459*$E459*(1-'Monte Carlo Inputs'!$C$11)+F459*'Monte Carlo Inputs'!$C$12-F459*'Monte Carlo Inputs'!$C$13-'Monte Carlo Inputs'!$C$14*(F459-'Monte Carlo Inputs'!$C$17)</f>
        <v>1249.3746149544634</v>
      </c>
      <c r="L459" s="16">
        <f>G459*$E459*(1-'Monte Carlo Inputs'!$C$11)+G459*'Monte Carlo Inputs'!$C$12-G459*'Monte Carlo Inputs'!$C$13-'Monte Carlo Inputs'!$C$14*(G459-F459)</f>
        <v>1459.2199824430238</v>
      </c>
      <c r="M459" s="16">
        <f>H459*$E459*(1-'Monte Carlo Inputs'!$C$11)+H459*'Monte Carlo Inputs'!$C$12-H459*'Monte Carlo Inputs'!$C$13-'Monte Carlo Inputs'!$C$14*(H459-G459)</f>
        <v>1704.3110462418263</v>
      </c>
      <c r="N459" s="16">
        <f>I459*$E459*(1-'Monte Carlo Inputs'!$C$11)+I459*'Monte Carlo Inputs'!$C$12-I459*'Monte Carlo Inputs'!$C$13-'Monte Carlo Inputs'!$C$14*(I459-H459)</f>
        <v>1990.5676849894169</v>
      </c>
      <c r="O459" s="16">
        <f>J459*$E459*(1-'Monte Carlo Inputs'!$C$11)+J459*'Monte Carlo Inputs'!$C$12-J459*'Monte Carlo Inputs'!$C$13-'Monte Carlo Inputs'!$C$14*(J459-I459)</f>
        <v>2324.9040820697137</v>
      </c>
    </row>
    <row r="460" spans="1:15">
      <c r="A460">
        <v>456</v>
      </c>
      <c r="B460" s="39">
        <v>1.0554115994182105</v>
      </c>
      <c r="C460" s="39">
        <v>-1.618485634100622</v>
      </c>
      <c r="D460" s="29">
        <f>'Monte Carlo Inputs'!$C$6+'Monte Carlo Inputs'!$D$6*B460</f>
        <v>0.19468394733793173</v>
      </c>
      <c r="E460" s="29">
        <f>'Monte Carlo Inputs'!$C$7+'Monte Carlo Inputs'!$D$7*C460</f>
        <v>0.52489319227885134</v>
      </c>
      <c r="F460" s="16">
        <f>'Monte Carlo Inputs'!$C$17*(1+$D460)</f>
        <v>2902.0067764785708</v>
      </c>
      <c r="G460" s="16">
        <f t="shared" ref="G460:J460" si="454">F460*(1+$D460)</f>
        <v>3466.9809109248463</v>
      </c>
      <c r="H460" s="16">
        <f t="shared" si="454"/>
        <v>4141.9464400089537</v>
      </c>
      <c r="I460" s="16">
        <f t="shared" si="454"/>
        <v>4948.3169226121909</v>
      </c>
      <c r="J460" s="16">
        <f t="shared" si="454"/>
        <v>5911.6747937854198</v>
      </c>
      <c r="K460" s="16">
        <f>F460*$E460*(1-'Monte Carlo Inputs'!$C$11)+F460*'Monte Carlo Inputs'!$C$12-F460*'Monte Carlo Inputs'!$C$13-'Monte Carlo Inputs'!$C$14*(F460-'Monte Carlo Inputs'!$C$17)</f>
        <v>1202.9408694200458</v>
      </c>
      <c r="L460" s="16">
        <f>G460*$E460*(1-'Monte Carlo Inputs'!$C$11)+G460*'Monte Carlo Inputs'!$C$12-G460*'Monte Carlo Inputs'!$C$13-'Monte Carlo Inputs'!$C$14*(G460-F460)</f>
        <v>1437.134146292864</v>
      </c>
      <c r="M460" s="16">
        <f>H460*$E460*(1-'Monte Carlo Inputs'!$C$11)+H460*'Monte Carlo Inputs'!$C$12-H460*'Monte Carlo Inputs'!$C$13-'Monte Carlo Inputs'!$C$14*(H460-G460)</f>
        <v>1716.9210947472873</v>
      </c>
      <c r="N460" s="16">
        <f>I460*$E460*(1-'Monte Carlo Inputs'!$C$11)+I460*'Monte Carlo Inputs'!$C$12-I460*'Monte Carlo Inputs'!$C$13-'Monte Carlo Inputs'!$C$14*(I460-H460)</f>
        <v>2051.1780707404528</v>
      </c>
      <c r="O460" s="16">
        <f>J460*$E460*(1-'Monte Carlo Inputs'!$C$11)+J460*'Monte Carlo Inputs'!$C$12-J460*'Monte Carlo Inputs'!$C$13-'Monte Carlo Inputs'!$C$14*(J460-I460)</f>
        <v>2450.5095142452074</v>
      </c>
    </row>
    <row r="461" spans="1:15">
      <c r="A461">
        <v>457</v>
      </c>
      <c r="B461" s="39">
        <v>-0.36074501059475544</v>
      </c>
      <c r="C461" s="39">
        <v>0.13310175269427041</v>
      </c>
      <c r="D461" s="29">
        <f>'Monte Carlo Inputs'!$C$6+'Monte Carlo Inputs'!$D$6*B461</f>
        <v>0.10293930784440332</v>
      </c>
      <c r="E461" s="29">
        <f>'Monte Carlo Inputs'!$C$7+'Monte Carlo Inputs'!$D$7*C461</f>
        <v>0.587585800334118</v>
      </c>
      <c r="F461" s="16">
        <f>'Monte Carlo Inputs'!$C$17*(1+$D461)</f>
        <v>2679.1498726848408</v>
      </c>
      <c r="G461" s="16">
        <f t="shared" ref="G461:J461" si="455">F461*(1+$D461)</f>
        <v>2954.9397061904397</v>
      </c>
      <c r="H461" s="16">
        <f t="shared" si="455"/>
        <v>3259.1191542676283</v>
      </c>
      <c r="I461" s="16">
        <f t="shared" si="455"/>
        <v>3594.6106241903753</v>
      </c>
      <c r="J461" s="16">
        <f t="shared" si="455"/>
        <v>3964.6373538146713</v>
      </c>
      <c r="K461" s="16">
        <f>F461*$E461*(1-'Monte Carlo Inputs'!$C$11)+F461*'Monte Carlo Inputs'!$C$12-F461*'Monte Carlo Inputs'!$C$13-'Monte Carlo Inputs'!$C$14*(F461-'Monte Carlo Inputs'!$C$17)</f>
        <v>1226.9529443836709</v>
      </c>
      <c r="L461" s="16">
        <f>G461*$E461*(1-'Monte Carlo Inputs'!$C$11)+G461*'Monte Carlo Inputs'!$C$12-G461*'Monte Carlo Inputs'!$C$13-'Monte Carlo Inputs'!$C$14*(G461-F461)</f>
        <v>1353.2546312361785</v>
      </c>
      <c r="M461" s="16">
        <f>H461*$E461*(1-'Monte Carlo Inputs'!$C$11)+H461*'Monte Carlo Inputs'!$C$12-H461*'Monte Carlo Inputs'!$C$13-'Monte Carlo Inputs'!$C$14*(H461-G461)</f>
        <v>1492.5577263128644</v>
      </c>
      <c r="N461" s="16">
        <f>I461*$E461*(1-'Monte Carlo Inputs'!$C$11)+I461*'Monte Carlo Inputs'!$C$12-I461*'Monte Carlo Inputs'!$C$13-'Monte Carlo Inputs'!$C$14*(I461-H461)</f>
        <v>1646.2005855773268</v>
      </c>
      <c r="O461" s="16">
        <f>J461*$E461*(1-'Monte Carlo Inputs'!$C$11)+J461*'Monte Carlo Inputs'!$C$12-J461*'Monte Carlo Inputs'!$C$13-'Monte Carlo Inputs'!$C$14*(J461-I461)</f>
        <v>1815.6593344297085</v>
      </c>
    </row>
    <row r="462" spans="1:15">
      <c r="A462">
        <v>458</v>
      </c>
      <c r="B462" s="39">
        <v>6.904377869246299E-2</v>
      </c>
      <c r="C462" s="39">
        <v>-0.10853217667117836</v>
      </c>
      <c r="D462" s="29">
        <f>'Monte Carlo Inputs'!$C$6+'Monte Carlo Inputs'!$D$6*B462</f>
        <v>0.13078285089092759</v>
      </c>
      <c r="E462" s="29">
        <f>'Monte Carlo Inputs'!$C$7+'Monte Carlo Inputs'!$D$7*C462</f>
        <v>0.57893726738579532</v>
      </c>
      <c r="F462" s="16">
        <f>'Monte Carlo Inputs'!$C$17*(1+$D462)</f>
        <v>2746.7846230991527</v>
      </c>
      <c r="G462" s="16">
        <f t="shared" ref="G462:J462" si="456">F462*(1+$D462)</f>
        <v>3106.0169468914223</v>
      </c>
      <c r="H462" s="16">
        <f t="shared" si="456"/>
        <v>3512.2306981214178</v>
      </c>
      <c r="I462" s="16">
        <f t="shared" si="456"/>
        <v>3971.5702418083702</v>
      </c>
      <c r="J462" s="16">
        <f t="shared" si="456"/>
        <v>4490.9835205456402</v>
      </c>
      <c r="K462" s="16">
        <f>F462*$E462*(1-'Monte Carlo Inputs'!$C$11)+F462*'Monte Carlo Inputs'!$C$12-F462*'Monte Carlo Inputs'!$C$13-'Monte Carlo Inputs'!$C$14*(F462-'Monte Carlo Inputs'!$C$17)</f>
        <v>1242.0512844417201</v>
      </c>
      <c r="L462" s="16">
        <f>G462*$E462*(1-'Monte Carlo Inputs'!$C$11)+G462*'Monte Carlo Inputs'!$C$12-G462*'Monte Carlo Inputs'!$C$13-'Monte Carlo Inputs'!$C$14*(G462-F462)</f>
        <v>1404.4902923737468</v>
      </c>
      <c r="M462" s="16">
        <f>H462*$E462*(1-'Monte Carlo Inputs'!$C$11)+H462*'Monte Carlo Inputs'!$C$12-H462*'Monte Carlo Inputs'!$C$13-'Monte Carlo Inputs'!$C$14*(H462-G462)</f>
        <v>1588.173536859018</v>
      </c>
      <c r="N462" s="16">
        <f>I462*$E462*(1-'Monte Carlo Inputs'!$C$11)+I462*'Monte Carlo Inputs'!$C$12-I462*'Monte Carlo Inputs'!$C$13-'Monte Carlo Inputs'!$C$14*(I462-H462)</f>
        <v>1795.8793997189687</v>
      </c>
      <c r="O462" s="16">
        <f>J462*$E462*(1-'Monte Carlo Inputs'!$C$11)+J462*'Monte Carlo Inputs'!$C$12-J462*'Monte Carlo Inputs'!$C$13-'Monte Carlo Inputs'!$C$14*(J462-I462)</f>
        <v>2030.7496274705031</v>
      </c>
    </row>
    <row r="463" spans="1:15">
      <c r="A463">
        <v>459</v>
      </c>
      <c r="B463" s="39">
        <v>0.20535146016739356</v>
      </c>
      <c r="C463" s="39">
        <v>2.2202133113503262</v>
      </c>
      <c r="D463" s="29">
        <f>'Monte Carlo Inputs'!$C$6+'Monte Carlo Inputs'!$D$6*B463</f>
        <v>0.13961344138402404</v>
      </c>
      <c r="E463" s="29">
        <f>'Monte Carlo Inputs'!$C$7+'Monte Carlo Inputs'!$D$7*C463</f>
        <v>0.66228744976416298</v>
      </c>
      <c r="F463" s="16">
        <f>'Monte Carlo Inputs'!$C$17*(1+$D463)</f>
        <v>2768.2350104659331</v>
      </c>
      <c r="G463" s="16">
        <f t="shared" ref="G463:J463" si="457">F463*(1+$D463)</f>
        <v>3154.7178268368216</v>
      </c>
      <c r="H463" s="16">
        <f t="shared" si="457"/>
        <v>3595.1588392370395</v>
      </c>
      <c r="I463" s="16">
        <f t="shared" si="457"/>
        <v>4097.0913371051156</v>
      </c>
      <c r="J463" s="16">
        <f t="shared" si="457"/>
        <v>4669.1003583430329</v>
      </c>
      <c r="K463" s="16">
        <f>F463*$E463*(1-'Monte Carlo Inputs'!$C$11)+F463*'Monte Carlo Inputs'!$C$12-F463*'Monte Carlo Inputs'!$C$13-'Monte Carlo Inputs'!$C$14*(F463-'Monte Carlo Inputs'!$C$17)</f>
        <v>1416.2521066358506</v>
      </c>
      <c r="L463" s="16">
        <f>G463*$E463*(1-'Monte Carlo Inputs'!$C$11)+G463*'Monte Carlo Inputs'!$C$12-G463*'Monte Carlo Inputs'!$C$13-'Monte Carlo Inputs'!$C$14*(G463-F463)</f>
        <v>1613.9799371106556</v>
      </c>
      <c r="M463" s="16">
        <f>H463*$E463*(1-'Monte Carlo Inputs'!$C$11)+H463*'Monte Carlo Inputs'!$C$12-H463*'Monte Carlo Inputs'!$C$13-'Monte Carlo Inputs'!$C$14*(H463-G463)</f>
        <v>1839.3132304554445</v>
      </c>
      <c r="N463" s="16">
        <f>I463*$E463*(1-'Monte Carlo Inputs'!$C$11)+I463*'Monte Carlo Inputs'!$C$12-I463*'Monte Carlo Inputs'!$C$13-'Monte Carlo Inputs'!$C$14*(I463-H463)</f>
        <v>2096.1060803424957</v>
      </c>
      <c r="O463" s="16">
        <f>J463*$E463*(1-'Monte Carlo Inputs'!$C$11)+J463*'Monte Carlo Inputs'!$C$12-J463*'Monte Carlo Inputs'!$C$13-'Monte Carlo Inputs'!$C$14*(J463-I463)</f>
        <v>2388.750663725089</v>
      </c>
    </row>
    <row r="464" spans="1:15">
      <c r="A464">
        <v>460</v>
      </c>
      <c r="B464" s="39">
        <v>0.80479941700066493</v>
      </c>
      <c r="C464" s="39">
        <v>-0.81983226167715173</v>
      </c>
      <c r="D464" s="29">
        <f>'Monte Carlo Inputs'!$C$6+'Monte Carlo Inputs'!$D$6*B464</f>
        <v>0.17844822583226183</v>
      </c>
      <c r="E464" s="29">
        <f>'Monte Carlo Inputs'!$C$7+'Monte Carlo Inputs'!$D$7*C464</f>
        <v>0.55347849908502822</v>
      </c>
      <c r="F464" s="16">
        <f>'Monte Carlo Inputs'!$C$17*(1+$D464)</f>
        <v>2862.5685853691475</v>
      </c>
      <c r="G464" s="16">
        <f t="shared" ref="G464:J464" si="458">F464*(1+$D464)</f>
        <v>3373.3888707514393</v>
      </c>
      <c r="H464" s="16">
        <f t="shared" si="458"/>
        <v>3975.3641297793306</v>
      </c>
      <c r="I464" s="16">
        <f t="shared" si="458"/>
        <v>4684.7608057756652</v>
      </c>
      <c r="J464" s="16">
        <f t="shared" si="458"/>
        <v>5520.7480600148492</v>
      </c>
      <c r="K464" s="16">
        <f>F464*$E464*(1-'Monte Carlo Inputs'!$C$11)+F464*'Monte Carlo Inputs'!$C$12-F464*'Monte Carlo Inputs'!$C$13-'Monte Carlo Inputs'!$C$14*(F464-'Monte Carlo Inputs'!$C$17)</f>
        <v>1244.2657240466774</v>
      </c>
      <c r="L464" s="16">
        <f>G464*$E464*(1-'Monte Carlo Inputs'!$C$11)+G464*'Monte Carlo Inputs'!$C$12-G464*'Monte Carlo Inputs'!$C$13-'Monte Carlo Inputs'!$C$14*(G464-F464)</f>
        <v>1466.3027349667018</v>
      </c>
      <c r="M464" s="16">
        <f>H464*$E464*(1-'Monte Carlo Inputs'!$C$11)+H464*'Monte Carlo Inputs'!$C$12-H464*'Monte Carlo Inputs'!$C$13-'Monte Carlo Inputs'!$C$14*(H464-G464)</f>
        <v>1727.9618565545027</v>
      </c>
      <c r="N464" s="16">
        <f>I464*$E464*(1-'Monte Carlo Inputs'!$C$11)+I464*'Monte Carlo Inputs'!$C$12-I464*'Monte Carlo Inputs'!$C$13-'Monte Carlo Inputs'!$C$14*(I464-H464)</f>
        <v>2036.3135841624749</v>
      </c>
      <c r="O464" s="16">
        <f>J464*$E464*(1-'Monte Carlo Inputs'!$C$11)+J464*'Monte Carlo Inputs'!$C$12-J464*'Monte Carlo Inputs'!$C$13-'Monte Carlo Inputs'!$C$14*(J464-I464)</f>
        <v>2399.6901304944017</v>
      </c>
    </row>
    <row r="465" spans="1:15">
      <c r="A465">
        <v>461</v>
      </c>
      <c r="B465" s="39">
        <v>0.92694188627041085</v>
      </c>
      <c r="C465" s="39">
        <v>0.40389492822000722</v>
      </c>
      <c r="D465" s="29">
        <f>'Monte Carlo Inputs'!$C$6+'Monte Carlo Inputs'!$D$6*B465</f>
        <v>0.18636113372025284</v>
      </c>
      <c r="E465" s="29">
        <f>'Monte Carlo Inputs'!$C$7+'Monte Carlo Inputs'!$D$7*C465</f>
        <v>0.59727799756347832</v>
      </c>
      <c r="F465" s="16">
        <f>'Monte Carlo Inputs'!$C$17*(1+$D465)</f>
        <v>2881.7898299198669</v>
      </c>
      <c r="G465" s="16">
        <f t="shared" ref="G465:J465" si="459">F465*(1+$D465)</f>
        <v>3418.8434497672279</v>
      </c>
      <c r="H465" s="16">
        <f t="shared" si="459"/>
        <v>4055.982991077909</v>
      </c>
      <c r="I465" s="16">
        <f t="shared" si="459"/>
        <v>4811.8605796452503</v>
      </c>
      <c r="J465" s="16">
        <f t="shared" si="459"/>
        <v>5708.6043725717318</v>
      </c>
      <c r="K465" s="16">
        <f>F465*$E465*(1-'Monte Carlo Inputs'!$C$11)+F465*'Monte Carlo Inputs'!$C$12-F465*'Monte Carlo Inputs'!$C$13-'Monte Carlo Inputs'!$C$14*(F465-'Monte Carlo Inputs'!$C$17)</f>
        <v>1342.7094264067846</v>
      </c>
      <c r="L465" s="16">
        <f>G465*$E465*(1-'Monte Carlo Inputs'!$C$11)+G465*'Monte Carlo Inputs'!$C$12-G465*'Monte Carlo Inputs'!$C$13-'Monte Carlo Inputs'!$C$14*(G465-F465)</f>
        <v>1592.9382773688235</v>
      </c>
      <c r="M465" s="16">
        <f>H465*$E465*(1-'Monte Carlo Inputs'!$C$11)+H465*'Monte Carlo Inputs'!$C$12-H465*'Monte Carlo Inputs'!$C$13-'Monte Carlo Inputs'!$C$14*(H465-G465)</f>
        <v>1889.8000606856644</v>
      </c>
      <c r="N465" s="16">
        <f>I465*$E465*(1-'Monte Carlo Inputs'!$C$11)+I465*'Monte Carlo Inputs'!$C$12-I465*'Monte Carlo Inputs'!$C$13-'Monte Carlo Inputs'!$C$14*(I465-H465)</f>
        <v>2241.9853424996472</v>
      </c>
      <c r="O465" s="16">
        <f>J465*$E465*(1-'Monte Carlo Inputs'!$C$11)+J465*'Monte Carlo Inputs'!$C$12-J465*'Monte Carlo Inputs'!$C$13-'Monte Carlo Inputs'!$C$14*(J465-I465)</f>
        <v>2659.8042727120701</v>
      </c>
    </row>
    <row r="466" spans="1:15">
      <c r="A466">
        <v>462</v>
      </c>
      <c r="B466" s="39">
        <v>0.44924019997058801</v>
      </c>
      <c r="C466" s="39">
        <v>-1.126107986552231</v>
      </c>
      <c r="D466" s="29">
        <f>'Monte Carlo Inputs'!$C$6+'Monte Carlo Inputs'!$D$6*B466</f>
        <v>0.15541358972324634</v>
      </c>
      <c r="E466" s="29">
        <f>'Monte Carlo Inputs'!$C$7+'Monte Carlo Inputs'!$D$7*C466</f>
        <v>0.5425163146566675</v>
      </c>
      <c r="F466" s="16">
        <f>'Monte Carlo Inputs'!$C$17*(1+$D466)</f>
        <v>2806.6151507967379</v>
      </c>
      <c r="G466" s="16">
        <f t="shared" ref="G466:J466" si="460">F466*(1+$D466)</f>
        <v>3242.8012863537092</v>
      </c>
      <c r="H466" s="16">
        <f t="shared" si="460"/>
        <v>3746.7766750250998</v>
      </c>
      <c r="I466" s="16">
        <f t="shared" si="460"/>
        <v>4329.0766879820794</v>
      </c>
      <c r="J466" s="16">
        <f t="shared" si="460"/>
        <v>5001.874036248596</v>
      </c>
      <c r="K466" s="16">
        <f>F466*$E466*(1-'Monte Carlo Inputs'!$C$11)+F466*'Monte Carlo Inputs'!$C$12-F466*'Monte Carlo Inputs'!$C$13-'Monte Carlo Inputs'!$C$14*(F466-'Monte Carlo Inputs'!$C$17)</f>
        <v>1197.2559320882031</v>
      </c>
      <c r="L466" s="16">
        <f>G466*$E466*(1-'Monte Carlo Inputs'!$C$11)+G466*'Monte Carlo Inputs'!$C$12-G466*'Monte Carlo Inputs'!$C$13-'Monte Carlo Inputs'!$C$14*(G466-F466)</f>
        <v>1383.3257743114818</v>
      </c>
      <c r="M466" s="16">
        <f>H466*$E466*(1-'Monte Carlo Inputs'!$C$11)+H466*'Monte Carlo Inputs'!$C$12-H466*'Monte Carlo Inputs'!$C$13-'Monte Carlo Inputs'!$C$14*(H466-G466)</f>
        <v>1598.3133986539185</v>
      </c>
      <c r="N466" s="16">
        <f>I466*$E466*(1-'Monte Carlo Inputs'!$C$11)+I466*'Monte Carlo Inputs'!$C$12-I466*'Monte Carlo Inputs'!$C$13-'Monte Carlo Inputs'!$C$14*(I466-H466)</f>
        <v>1846.7130214414858</v>
      </c>
      <c r="O466" s="16">
        <f>J466*$E466*(1-'Monte Carlo Inputs'!$C$11)+J466*'Monte Carlo Inputs'!$C$12-J466*'Monte Carlo Inputs'!$C$13-'Monte Carlo Inputs'!$C$14*(J466-I466)</f>
        <v>2133.7173212923694</v>
      </c>
    </row>
    <row r="467" spans="1:15">
      <c r="A467">
        <v>463</v>
      </c>
      <c r="B467" s="39">
        <v>0.72089390094997186</v>
      </c>
      <c r="C467" s="39">
        <v>-1.8524318101810369</v>
      </c>
      <c r="D467" s="29">
        <f>'Monte Carlo Inputs'!$C$6+'Monte Carlo Inputs'!$D$6*B467</f>
        <v>0.173012470162895</v>
      </c>
      <c r="E467" s="29">
        <f>'Monte Carlo Inputs'!$C$7+'Monte Carlo Inputs'!$D$7*C467</f>
        <v>0.51651981848453821</v>
      </c>
      <c r="F467" s="16">
        <f>'Monte Carlo Inputs'!$C$17*(1+$D467)</f>
        <v>2849.3645912726888</v>
      </c>
      <c r="G467" s="16">
        <f t="shared" ref="G467:J467" si="461">F467*(1+$D467)</f>
        <v>3342.3401976034643</v>
      </c>
      <c r="H467" s="16">
        <f t="shared" si="461"/>
        <v>3920.6067313155781</v>
      </c>
      <c r="I467" s="16">
        <f t="shared" si="461"/>
        <v>4598.92058643776</v>
      </c>
      <c r="J467" s="16">
        <f t="shared" si="461"/>
        <v>5394.5911971803462</v>
      </c>
      <c r="K467" s="16">
        <f>F467*$E467*(1-'Monte Carlo Inputs'!$C$11)+F467*'Monte Carlo Inputs'!$C$12-F467*'Monte Carlo Inputs'!$C$13-'Monte Carlo Inputs'!$C$14*(F467-'Monte Carlo Inputs'!$C$17)</f>
        <v>1163.4036745964831</v>
      </c>
      <c r="L467" s="16">
        <f>G467*$E467*(1-'Monte Carlo Inputs'!$C$11)+G467*'Monte Carlo Inputs'!$C$12-G467*'Monte Carlo Inputs'!$C$13-'Monte Carlo Inputs'!$C$14*(G467-F467)</f>
        <v>1364.6870181350091</v>
      </c>
      <c r="M467" s="16">
        <f>H467*$E467*(1-'Monte Carlo Inputs'!$C$11)+H467*'Monte Carlo Inputs'!$C$12-H467*'Monte Carlo Inputs'!$C$13-'Monte Carlo Inputs'!$C$14*(H467-G467)</f>
        <v>1600.7948901417824</v>
      </c>
      <c r="N467" s="16">
        <f>I467*$E467*(1-'Monte Carlo Inputs'!$C$11)+I467*'Monte Carlo Inputs'!$C$12-I467*'Monte Carlo Inputs'!$C$13-'Monte Carlo Inputs'!$C$14*(I467-H467)</f>
        <v>1877.7523683093527</v>
      </c>
      <c r="O467" s="16">
        <f>J467*$E467*(1-'Monte Carlo Inputs'!$C$11)+J467*'Monte Carlo Inputs'!$C$12-J467*'Monte Carlo Inputs'!$C$13-'Monte Carlo Inputs'!$C$14*(J467-I467)</f>
        <v>2202.6269439047796</v>
      </c>
    </row>
    <row r="468" spans="1:15">
      <c r="A468">
        <v>464</v>
      </c>
      <c r="B468" s="39">
        <v>-1.811590079529696</v>
      </c>
      <c r="C468" s="39">
        <v>1.0643039918899406</v>
      </c>
      <c r="D468" s="29">
        <f>'Monte Carlo Inputs'!$C$6+'Monte Carlo Inputs'!$D$6*B468</f>
        <v>8.9474026629694781E-3</v>
      </c>
      <c r="E468" s="29">
        <f>'Monte Carlo Inputs'!$C$7+'Monte Carlo Inputs'!$D$7*C468</f>
        <v>0.62091528046294298</v>
      </c>
      <c r="F468" s="16">
        <f>'Monte Carlo Inputs'!$C$17*(1+$D468)</f>
        <v>2450.8341358086195</v>
      </c>
      <c r="G468" s="16">
        <f t="shared" ref="G468:J468" si="462">F468*(1+$D468)</f>
        <v>2472.7627356818498</v>
      </c>
      <c r="H468" s="16">
        <f t="shared" si="462"/>
        <v>2494.8875395679811</v>
      </c>
      <c r="I468" s="16">
        <f t="shared" si="462"/>
        <v>2517.2103029833211</v>
      </c>
      <c r="J468" s="16">
        <f t="shared" si="462"/>
        <v>2539.7327971514883</v>
      </c>
      <c r="K468" s="16">
        <f>F468*$E468*(1-'Monte Carlo Inputs'!$C$11)+F468*'Monte Carlo Inputs'!$C$12-F468*'Monte Carlo Inputs'!$C$13-'Monte Carlo Inputs'!$C$14*(F468-'Monte Carlo Inputs'!$C$17)</f>
        <v>1177.0473705658803</v>
      </c>
      <c r="L468" s="16">
        <f>G468*$E468*(1-'Monte Carlo Inputs'!$C$11)+G468*'Monte Carlo Inputs'!$C$12-G468*'Monte Carlo Inputs'!$C$13-'Monte Carlo Inputs'!$C$14*(G468-F468)</f>
        <v>1187.5788873437225</v>
      </c>
      <c r="M468" s="16">
        <f>H468*$E468*(1-'Monte Carlo Inputs'!$C$11)+H468*'Monte Carlo Inputs'!$C$12-H468*'Monte Carlo Inputs'!$C$13-'Monte Carlo Inputs'!$C$14*(H468-G468)</f>
        <v>1198.2046338428277</v>
      </c>
      <c r="N468" s="16">
        <f>I468*$E468*(1-'Monte Carlo Inputs'!$C$11)+I468*'Monte Carlo Inputs'!$C$12-I468*'Monte Carlo Inputs'!$C$13-'Monte Carlo Inputs'!$C$14*(I468-H468)</f>
        <v>1208.9254531744555</v>
      </c>
      <c r="O468" s="16">
        <f>J468*$E468*(1-'Monte Carlo Inputs'!$C$11)+J468*'Monte Carlo Inputs'!$C$12-J468*'Monte Carlo Inputs'!$C$13-'Monte Carlo Inputs'!$C$14*(J468-I468)</f>
        <v>1219.7421959935205</v>
      </c>
    </row>
    <row r="469" spans="1:15">
      <c r="A469">
        <v>465</v>
      </c>
      <c r="B469" s="39">
        <v>-0.35080939461933097</v>
      </c>
      <c r="C469" s="39">
        <v>1.8468333933623575</v>
      </c>
      <c r="D469" s="29">
        <f>'Monte Carlo Inputs'!$C$6+'Monte Carlo Inputs'!$D$6*B469</f>
        <v>0.10358297924300881</v>
      </c>
      <c r="E469" s="29">
        <f>'Monte Carlo Inputs'!$C$7+'Monte Carlo Inputs'!$D$7*C469</f>
        <v>0.64892348001272493</v>
      </c>
      <c r="F469" s="16">
        <f>'Monte Carlo Inputs'!$C$17*(1+$D469)</f>
        <v>2680.7134148791929</v>
      </c>
      <c r="G469" s="16">
        <f t="shared" ref="G469:J469" si="463">F469*(1+$D469)</f>
        <v>2958.3896968890795</v>
      </c>
      <c r="H469" s="16">
        <f t="shared" si="463"/>
        <v>3264.828515454672</v>
      </c>
      <c r="I469" s="16">
        <f t="shared" si="463"/>
        <v>3603.0091798029962</v>
      </c>
      <c r="J469" s="16">
        <f t="shared" si="463"/>
        <v>3976.2196048869</v>
      </c>
      <c r="K469" s="16">
        <f>F469*$E469*(1-'Monte Carlo Inputs'!$C$11)+F469*'Monte Carlo Inputs'!$C$12-F469*'Monte Carlo Inputs'!$C$13-'Monte Carlo Inputs'!$C$14*(F469-'Monte Carlo Inputs'!$C$17)</f>
        <v>1344.69581620441</v>
      </c>
      <c r="L469" s="16">
        <f>G469*$E469*(1-'Monte Carlo Inputs'!$C$11)+G469*'Monte Carlo Inputs'!$C$12-G469*'Monte Carlo Inputs'!$C$13-'Monte Carlo Inputs'!$C$14*(G469-F469)</f>
        <v>1483.9834150224719</v>
      </c>
      <c r="M469" s="16">
        <f>H469*$E469*(1-'Monte Carlo Inputs'!$C$11)+H469*'Monte Carlo Inputs'!$C$12-H469*'Monte Carlo Inputs'!$C$13-'Monte Carlo Inputs'!$C$14*(H469-G469)</f>
        <v>1637.6988382977138</v>
      </c>
      <c r="N469" s="16">
        <f>I469*$E469*(1-'Monte Carlo Inputs'!$C$11)+I469*'Monte Carlo Inputs'!$C$12-I469*'Monte Carlo Inputs'!$C$13-'Monte Carlo Inputs'!$C$14*(I469-H469)</f>
        <v>1807.3365630714052</v>
      </c>
      <c r="O469" s="16">
        <f>J469*$E469*(1-'Monte Carlo Inputs'!$C$11)+J469*'Monte Carlo Inputs'!$C$12-J469*'Monte Carlo Inputs'!$C$13-'Monte Carlo Inputs'!$C$14*(J469-I469)</f>
        <v>1994.5458687691616</v>
      </c>
    </row>
    <row r="470" spans="1:15">
      <c r="A470">
        <v>466</v>
      </c>
      <c r="B470" s="39">
        <v>0.17028220324402435</v>
      </c>
      <c r="C470" s="39">
        <v>-0.22246696786010689</v>
      </c>
      <c r="D470" s="29">
        <f>'Monte Carlo Inputs'!$C$6+'Monte Carlo Inputs'!$D$6*B470</f>
        <v>0.13734150598437148</v>
      </c>
      <c r="E470" s="29">
        <f>'Monte Carlo Inputs'!$C$7+'Monte Carlo Inputs'!$D$7*C470</f>
        <v>0.57485932684927632</v>
      </c>
      <c r="F470" s="16">
        <f>'Monte Carlo Inputs'!$C$17*(1+$D470)</f>
        <v>2762.7162521866371</v>
      </c>
      <c r="G470" s="16">
        <f t="shared" ref="G470:J470" si="464">F470*(1+$D470)</f>
        <v>3142.1518628694485</v>
      </c>
      <c r="H470" s="16">
        <f t="shared" si="464"/>
        <v>3573.6997317475366</v>
      </c>
      <c r="I470" s="16">
        <f t="shared" si="464"/>
        <v>4064.5170348416877</v>
      </c>
      <c r="J470" s="16">
        <f t="shared" si="464"/>
        <v>4622.7439255059771</v>
      </c>
      <c r="K470" s="16">
        <f>F470*$E470*(1-'Monte Carlo Inputs'!$C$11)+F470*'Monte Carlo Inputs'!$C$12-F470*'Monte Carlo Inputs'!$C$13-'Monte Carlo Inputs'!$C$14*(F470-'Monte Carlo Inputs'!$C$17)</f>
        <v>1241.474770079564</v>
      </c>
      <c r="L470" s="16">
        <f>G470*$E470*(1-'Monte Carlo Inputs'!$C$11)+G470*'Monte Carlo Inputs'!$C$12-G470*'Monte Carlo Inputs'!$C$13-'Monte Carlo Inputs'!$C$14*(G470-F470)</f>
        <v>1411.9807846438925</v>
      </c>
      <c r="M470" s="16">
        <f>H470*$E470*(1-'Monte Carlo Inputs'!$C$11)+H470*'Monte Carlo Inputs'!$C$12-H470*'Monte Carlo Inputs'!$C$13-'Monte Carlo Inputs'!$C$14*(H470-G470)</f>
        <v>1605.904352027879</v>
      </c>
      <c r="N470" s="16">
        <f>I470*$E470*(1-'Monte Carlo Inputs'!$C$11)+I470*'Monte Carlo Inputs'!$C$12-I470*'Monte Carlo Inputs'!$C$13-'Monte Carlo Inputs'!$C$14*(I470-H470)</f>
        <v>1826.4616742022445</v>
      </c>
      <c r="O470" s="16">
        <f>J470*$E470*(1-'Monte Carlo Inputs'!$C$11)+J470*'Monte Carlo Inputs'!$C$12-J470*'Monte Carlo Inputs'!$C$13-'Monte Carlo Inputs'!$C$14*(J470-I470)</f>
        <v>2077.3106711599175</v>
      </c>
    </row>
    <row r="471" spans="1:15">
      <c r="A471">
        <v>467</v>
      </c>
      <c r="B471" s="39">
        <v>0.7039517159559302</v>
      </c>
      <c r="C471" s="39">
        <v>0.85068331137592257</v>
      </c>
      <c r="D471" s="29">
        <f>'Monte Carlo Inputs'!$C$6+'Monte Carlo Inputs'!$D$6*B471</f>
        <v>0.17191488346695971</v>
      </c>
      <c r="E471" s="29">
        <f>'Monte Carlo Inputs'!$C$7+'Monte Carlo Inputs'!$D$7*C471</f>
        <v>0.61326939439586492</v>
      </c>
      <c r="F471" s="16">
        <f>'Monte Carlo Inputs'!$C$17*(1+$D471)</f>
        <v>2846.6984434295923</v>
      </c>
      <c r="G471" s="16">
        <f t="shared" ref="G471:J471" si="465">F471*(1+$D471)</f>
        <v>3336.0882745973663</v>
      </c>
      <c r="H471" s="16">
        <f t="shared" si="465"/>
        <v>3909.6115015602632</v>
      </c>
      <c r="I471" s="16">
        <f t="shared" si="465"/>
        <v>4581.7319072520813</v>
      </c>
      <c r="J471" s="16">
        <f t="shared" si="465"/>
        <v>5369.3998141641741</v>
      </c>
      <c r="K471" s="16">
        <f>F471*$E471*(1-'Monte Carlo Inputs'!$C$11)+F471*'Monte Carlo Inputs'!$C$12-F471*'Monte Carlo Inputs'!$C$13-'Monte Carlo Inputs'!$C$14*(F471-'Monte Carlo Inputs'!$C$17)</f>
        <v>1358.2562000843689</v>
      </c>
      <c r="L471" s="16">
        <f>G471*$E471*(1-'Monte Carlo Inputs'!$C$11)+G471*'Monte Carlo Inputs'!$C$12-G471*'Monte Carlo Inputs'!$C$13-'Monte Carlo Inputs'!$C$14*(G471-F471)</f>
        <v>1591.7606564401488</v>
      </c>
      <c r="M471" s="16">
        <f>H471*$E471*(1-'Monte Carlo Inputs'!$C$11)+H471*'Monte Carlo Inputs'!$C$12-H471*'Monte Carlo Inputs'!$C$13-'Monte Carlo Inputs'!$C$14*(H471-G471)</f>
        <v>1865.4080041993486</v>
      </c>
      <c r="N471" s="16">
        <f>I471*$E471*(1-'Monte Carlo Inputs'!$C$11)+I471*'Monte Carlo Inputs'!$C$12-I471*'Monte Carlo Inputs'!$C$13-'Monte Carlo Inputs'!$C$14*(I471-H471)</f>
        <v>2186.0994038596132</v>
      </c>
      <c r="O471" s="16">
        <f>J471*$E471*(1-'Monte Carlo Inputs'!$C$11)+J471*'Monte Carlo Inputs'!$C$12-J471*'Monte Carlo Inputs'!$C$13-'Monte Carlo Inputs'!$C$14*(J471-I471)</f>
        <v>2561.9224281213292</v>
      </c>
    </row>
    <row r="472" spans="1:15">
      <c r="A472">
        <v>468</v>
      </c>
      <c r="B472" s="39">
        <v>-0.28270197352990745</v>
      </c>
      <c r="C472" s="39">
        <v>-1.270256173277948</v>
      </c>
      <c r="D472" s="29">
        <f>'Monte Carlo Inputs'!$C$6+'Monte Carlo Inputs'!$D$6*B472</f>
        <v>0.1079952672276166</v>
      </c>
      <c r="E472" s="29">
        <f>'Monte Carlo Inputs'!$C$7+'Monte Carlo Inputs'!$D$7*C472</f>
        <v>0.53735697984962194</v>
      </c>
      <c r="F472" s="16">
        <f>'Monte Carlo Inputs'!$C$17*(1+$D472)</f>
        <v>2691.4313036226035</v>
      </c>
      <c r="G472" s="16">
        <f t="shared" ref="G472:J472" si="466">F472*(1+$D472)</f>
        <v>2982.0931464820987</v>
      </c>
      <c r="H472" s="16">
        <f t="shared" si="466"/>
        <v>3304.145092734077</v>
      </c>
      <c r="I472" s="16">
        <f t="shared" si="466"/>
        <v>3660.9771249827113</v>
      </c>
      <c r="J472" s="16">
        <f t="shared" si="466"/>
        <v>4056.3453279094106</v>
      </c>
      <c r="K472" s="16">
        <f>F472*$E472*(1-'Monte Carlo Inputs'!$C$11)+F472*'Monte Carlo Inputs'!$C$12-F472*'Monte Carlo Inputs'!$C$13-'Monte Carlo Inputs'!$C$14*(F472-'Monte Carlo Inputs'!$C$17)</f>
        <v>1136.5683305565769</v>
      </c>
      <c r="L472" s="16">
        <f>G472*$E472*(1-'Monte Carlo Inputs'!$C$11)+G472*'Monte Carlo Inputs'!$C$12-G472*'Monte Carlo Inputs'!$C$13-'Monte Carlo Inputs'!$C$14*(G472-F472)</f>
        <v>1259.3123311374804</v>
      </c>
      <c r="M472" s="16">
        <f>H472*$E472*(1-'Monte Carlo Inputs'!$C$11)+H472*'Monte Carlo Inputs'!$C$12-H472*'Monte Carlo Inputs'!$C$13-'Monte Carlo Inputs'!$C$14*(H472-G472)</f>
        <v>1395.3121028617054</v>
      </c>
      <c r="N472" s="16">
        <f>I472*$E472*(1-'Monte Carlo Inputs'!$C$11)+I472*'Monte Carlo Inputs'!$C$12-I472*'Monte Carlo Inputs'!$C$13-'Monte Carlo Inputs'!$C$14*(I472-H472)</f>
        <v>1545.9992062761828</v>
      </c>
      <c r="O472" s="16">
        <f>J472*$E472*(1-'Monte Carlo Inputs'!$C$11)+J472*'Monte Carlo Inputs'!$C$12-J472*'Monte Carlo Inputs'!$C$13-'Monte Carlo Inputs'!$C$14*(J472-I472)</f>
        <v>1712.959803691662</v>
      </c>
    </row>
    <row r="473" spans="1:15">
      <c r="A473">
        <v>469</v>
      </c>
      <c r="B473" s="39">
        <v>-1.6111453630470791</v>
      </c>
      <c r="C473" s="39">
        <v>7.7625689590015007E-2</v>
      </c>
      <c r="D473" s="29">
        <f>'Monte Carlo Inputs'!$C$6+'Monte Carlo Inputs'!$D$6*B473</f>
        <v>2.1933062668406181E-2</v>
      </c>
      <c r="E473" s="29">
        <f>'Monte Carlo Inputs'!$C$7+'Monte Carlo Inputs'!$D$7*C473</f>
        <v>0.58560020766151466</v>
      </c>
      <c r="F473" s="16">
        <f>'Monte Carlo Inputs'!$C$17*(1+$D473)</f>
        <v>2482.3776025278257</v>
      </c>
      <c r="G473" s="16">
        <f t="shared" ref="G473:J473" si="467">F473*(1+$D473)</f>
        <v>2536.8237460507166</v>
      </c>
      <c r="H473" s="16">
        <f t="shared" si="467"/>
        <v>2592.4640602515478</v>
      </c>
      <c r="I473" s="16">
        <f t="shared" si="467"/>
        <v>2649.3247369506357</v>
      </c>
      <c r="J473" s="16">
        <f t="shared" si="467"/>
        <v>2707.4325424351327</v>
      </c>
      <c r="K473" s="16">
        <f>F473*$E473*(1-'Monte Carlo Inputs'!$C$11)+F473*'Monte Carlo Inputs'!$C$12-F473*'Monte Carlo Inputs'!$C$13-'Monte Carlo Inputs'!$C$14*(F473-'Monte Carlo Inputs'!$C$17)</f>
        <v>1130.3403531421686</v>
      </c>
      <c r="L473" s="16">
        <f>G473*$E473*(1-'Monte Carlo Inputs'!$C$11)+G473*'Monte Carlo Inputs'!$C$12-G473*'Monte Carlo Inputs'!$C$13-'Monte Carlo Inputs'!$C$14*(G473-F473)</f>
        <v>1155.1321789442645</v>
      </c>
      <c r="M473" s="16">
        <f>H473*$E473*(1-'Monte Carlo Inputs'!$C$11)+H473*'Monte Carlo Inputs'!$C$12-H473*'Monte Carlo Inputs'!$C$13-'Monte Carlo Inputs'!$C$14*(H473-G473)</f>
        <v>1180.4677654153415</v>
      </c>
      <c r="N473" s="16">
        <f>I473*$E473*(1-'Monte Carlo Inputs'!$C$11)+I473*'Monte Carlo Inputs'!$C$12-I473*'Monte Carlo Inputs'!$C$13-'Monte Carlo Inputs'!$C$14*(I473-H473)</f>
        <v>1206.3590388922298</v>
      </c>
      <c r="O473" s="16">
        <f>J473*$E473*(1-'Monte Carlo Inputs'!$C$11)+J473*'Monte Carlo Inputs'!$C$12-J473*'Monte Carlo Inputs'!$C$13-'Monte Carlo Inputs'!$C$14*(J473-I473)</f>
        <v>1232.8181872928512</v>
      </c>
    </row>
    <row r="474" spans="1:15">
      <c r="A474">
        <v>470</v>
      </c>
      <c r="B474" s="39">
        <v>-1.4860497938754724E-2</v>
      </c>
      <c r="C474" s="39">
        <v>0.27458966784045413</v>
      </c>
      <c r="D474" s="29">
        <f>'Monte Carlo Inputs'!$C$6+'Monte Carlo Inputs'!$D$6*B474</f>
        <v>0.12534717551641808</v>
      </c>
      <c r="E474" s="29">
        <f>'Monte Carlo Inputs'!$C$7+'Monte Carlo Inputs'!$D$7*C474</f>
        <v>0.5926499190162281</v>
      </c>
      <c r="F474" s="16">
        <f>'Monte Carlo Inputs'!$C$17*(1+$D474)</f>
        <v>2733.5808240469319</v>
      </c>
      <c r="G474" s="16">
        <f t="shared" ref="G474:J474" si="468">F474*(1+$D474)</f>
        <v>3076.2274593870575</v>
      </c>
      <c r="H474" s="16">
        <f t="shared" si="468"/>
        <v>3461.8238826672723</v>
      </c>
      <c r="I474" s="16">
        <f t="shared" si="468"/>
        <v>3895.7537284948949</v>
      </c>
      <c r="J474" s="16">
        <f t="shared" si="468"/>
        <v>4384.0754548692848</v>
      </c>
      <c r="K474" s="16">
        <f>F474*$E474*(1-'Monte Carlo Inputs'!$C$11)+F474*'Monte Carlo Inputs'!$C$12-F474*'Monte Carlo Inputs'!$C$13-'Monte Carlo Inputs'!$C$14*(F474-'Monte Carlo Inputs'!$C$17)</f>
        <v>1262.5580603396979</v>
      </c>
      <c r="L474" s="16">
        <f>G474*$E474*(1-'Monte Carlo Inputs'!$C$11)+G474*'Monte Carlo Inputs'!$C$12-G474*'Monte Carlo Inputs'!$C$13-'Monte Carlo Inputs'!$C$14*(G474-F474)</f>
        <v>1420.8161471287667</v>
      </c>
      <c r="M474" s="16">
        <f>H474*$E474*(1-'Monte Carlo Inputs'!$C$11)+H474*'Monte Carlo Inputs'!$C$12-H474*'Monte Carlo Inputs'!$C$13-'Monte Carlo Inputs'!$C$14*(H474-G474)</f>
        <v>1598.9114380994774</v>
      </c>
      <c r="N474" s="16">
        <f>I474*$E474*(1-'Monte Carlo Inputs'!$C$11)+I474*'Monte Carlo Inputs'!$C$12-I474*'Monte Carlo Inputs'!$C$13-'Monte Carlo Inputs'!$C$14*(I474-H474)</f>
        <v>1799.3304707661409</v>
      </c>
      <c r="O474" s="16">
        <f>J474*$E474*(1-'Monte Carlo Inputs'!$C$11)+J474*'Monte Carlo Inputs'!$C$12-J474*'Monte Carlo Inputs'!$C$13-'Monte Carlo Inputs'!$C$14*(J474-I474)</f>
        <v>2024.8714630973041</v>
      </c>
    </row>
    <row r="475" spans="1:15">
      <c r="A475">
        <v>471</v>
      </c>
      <c r="B475" s="39">
        <v>0.59589444931028346</v>
      </c>
      <c r="C475" s="39">
        <v>-1.2804230255239299</v>
      </c>
      <c r="D475" s="29">
        <f>'Monte Carlo Inputs'!$C$6+'Monte Carlo Inputs'!$D$6*B475</f>
        <v>0.16491447482361754</v>
      </c>
      <c r="E475" s="29">
        <f>'Monte Carlo Inputs'!$C$7+'Monte Carlo Inputs'!$D$7*C475</f>
        <v>0.53699308907955912</v>
      </c>
      <c r="F475" s="16">
        <f>'Monte Carlo Inputs'!$C$17*(1+$D475)</f>
        <v>2829.6937507940497</v>
      </c>
      <c r="G475" s="16">
        <f t="shared" ref="G475:J475" si="469">F475*(1+$D475)</f>
        <v>3296.3512096179229</v>
      </c>
      <c r="H475" s="16">
        <f t="shared" si="469"/>
        <v>3839.9672381862592</v>
      </c>
      <c r="I475" s="16">
        <f t="shared" si="469"/>
        <v>4473.2334186116432</v>
      </c>
      <c r="J475" s="16">
        <f t="shared" si="469"/>
        <v>5210.9343586054374</v>
      </c>
      <c r="K475" s="16">
        <f>F475*$E475*(1-'Monte Carlo Inputs'!$C$11)+F475*'Monte Carlo Inputs'!$C$12-F475*'Monte Carlo Inputs'!$C$13-'Monte Carlo Inputs'!$C$14*(F475-'Monte Carlo Inputs'!$C$17)</f>
        <v>1196.3145218862965</v>
      </c>
      <c r="L475" s="16">
        <f>G475*$E475*(1-'Monte Carlo Inputs'!$C$11)+G475*'Monte Carlo Inputs'!$C$12-G475*'Monte Carlo Inputs'!$C$13-'Monte Carlo Inputs'!$C$14*(G475-F475)</f>
        <v>1393.6041029870426</v>
      </c>
      <c r="M475" s="16">
        <f>H475*$E475*(1-'Monte Carlo Inputs'!$C$11)+H475*'Monte Carlo Inputs'!$C$12-H475*'Monte Carlo Inputs'!$C$13-'Monte Carlo Inputs'!$C$14*(H475-G475)</f>
        <v>1623.4295917431891</v>
      </c>
      <c r="N475" s="16">
        <f>I475*$E475*(1-'Monte Carlo Inputs'!$C$11)+I475*'Monte Carlo Inputs'!$C$12-I475*'Monte Carlo Inputs'!$C$13-'Monte Carlo Inputs'!$C$14*(I475-H475)</f>
        <v>1891.1566302786366</v>
      </c>
      <c r="O475" s="16">
        <f>J475*$E475*(1-'Monte Carlo Inputs'!$C$11)+J475*'Monte Carlo Inputs'!$C$12-J475*'Monte Carlo Inputs'!$C$13-'Monte Carlo Inputs'!$C$14*(J475-I475)</f>
        <v>2203.0357327702404</v>
      </c>
    </row>
    <row r="476" spans="1:15">
      <c r="A476">
        <v>472</v>
      </c>
      <c r="B476" s="39">
        <v>-2.0145440042203702</v>
      </c>
      <c r="C476" s="39">
        <v>-0.91604198000549442</v>
      </c>
      <c r="D476" s="29">
        <f>'Monte Carlo Inputs'!$C$6+'Monte Carlo Inputs'!$D$6*B476</f>
        <v>-4.2008145065794145E-3</v>
      </c>
      <c r="E476" s="29">
        <f>'Monte Carlo Inputs'!$C$7+'Monte Carlo Inputs'!$D$7*C476</f>
        <v>0.55003497225460074</v>
      </c>
      <c r="F476" s="16">
        <f>'Monte Carlo Inputs'!$C$17*(1+$D476)</f>
        <v>2418.8958014820682</v>
      </c>
      <c r="G476" s="16">
        <f t="shared" ref="G476:J476" si="470">F476*(1+$D476)</f>
        <v>2408.7344689092984</v>
      </c>
      <c r="H476" s="16">
        <f t="shared" si="470"/>
        <v>2398.6158222098065</v>
      </c>
      <c r="I476" s="16">
        <f t="shared" si="470"/>
        <v>2388.5396820681567</v>
      </c>
      <c r="J476" s="16">
        <f t="shared" si="470"/>
        <v>2378.5058699221845</v>
      </c>
      <c r="K476" s="16">
        <f>F476*$E476*(1-'Monte Carlo Inputs'!$C$11)+F476*'Monte Carlo Inputs'!$C$12-F476*'Monte Carlo Inputs'!$C$13-'Monte Carlo Inputs'!$C$14*(F476-'Monte Carlo Inputs'!$C$17)</f>
        <v>1039.1772069506301</v>
      </c>
      <c r="L476" s="16">
        <f>G476*$E476*(1-'Monte Carlo Inputs'!$C$11)+G476*'Monte Carlo Inputs'!$C$12-G476*'Monte Carlo Inputs'!$C$13-'Monte Carlo Inputs'!$C$14*(G476-F476)</f>
        <v>1034.8118162647652</v>
      </c>
      <c r="M476" s="16">
        <f>H476*$E476*(1-'Monte Carlo Inputs'!$C$11)+H476*'Monte Carlo Inputs'!$C$12-H476*'Monte Carlo Inputs'!$C$13-'Monte Carlo Inputs'!$C$14*(H476-G476)</f>
        <v>1030.4647637754206</v>
      </c>
      <c r="N476" s="16">
        <f>I476*$E476*(1-'Monte Carlo Inputs'!$C$11)+I476*'Monte Carlo Inputs'!$C$12-I476*'Monte Carlo Inputs'!$C$13-'Monte Carlo Inputs'!$C$14*(I476-H476)</f>
        <v>1026.1359724472338</v>
      </c>
      <c r="O476" s="16">
        <f>J476*$E476*(1-'Monte Carlo Inputs'!$C$11)+J476*'Monte Carlo Inputs'!$C$12-J476*'Monte Carlo Inputs'!$C$13-'Monte Carlo Inputs'!$C$14*(J476-I476)</f>
        <v>1021.8253655684548</v>
      </c>
    </row>
    <row r="477" spans="1:15">
      <c r="A477">
        <v>473</v>
      </c>
      <c r="B477" s="39">
        <v>-1.2365905860766762</v>
      </c>
      <c r="C477" s="39">
        <v>0.27495268692550512</v>
      </c>
      <c r="D477" s="29">
        <f>'Monte Carlo Inputs'!$C$6+'Monte Carlo Inputs'!$D$6*B477</f>
        <v>4.6198311822886293E-2</v>
      </c>
      <c r="E477" s="29">
        <f>'Monte Carlo Inputs'!$C$7+'Monte Carlo Inputs'!$D$7*C477</f>
        <v>0.59266291215227562</v>
      </c>
      <c r="F477" s="16">
        <f>'Monte Carlo Inputs'!$C$17*(1+$D477)</f>
        <v>2541.3203192489736</v>
      </c>
      <c r="G477" s="16">
        <f t="shared" ref="G477:J477" si="471">F477*(1+$D477)</f>
        <v>2658.7250277994749</v>
      </c>
      <c r="H477" s="16">
        <f t="shared" si="471"/>
        <v>2781.5536356850671</v>
      </c>
      <c r="I477" s="16">
        <f t="shared" si="471"/>
        <v>2910.0567178985289</v>
      </c>
      <c r="J477" s="16">
        <f t="shared" si="471"/>
        <v>3044.4964255742902</v>
      </c>
      <c r="K477" s="16">
        <f>F477*$E477*(1-'Monte Carlo Inputs'!$C$11)+F477*'Monte Carlo Inputs'!$C$12-F477*'Monte Carlo Inputs'!$C$13-'Monte Carlo Inputs'!$C$14*(F477-'Monte Carlo Inputs'!$C$17)</f>
        <v>1170.9182912669821</v>
      </c>
      <c r="L477" s="16">
        <f>G477*$E477*(1-'Monte Carlo Inputs'!$C$11)+G477*'Monte Carlo Inputs'!$C$12-G477*'Monte Carlo Inputs'!$C$13-'Monte Carlo Inputs'!$C$14*(G477-F477)</f>
        <v>1225.0127396060554</v>
      </c>
      <c r="M477" s="16">
        <f>H477*$E477*(1-'Monte Carlo Inputs'!$C$11)+H477*'Monte Carlo Inputs'!$C$12-H477*'Monte Carlo Inputs'!$C$13-'Monte Carlo Inputs'!$C$14*(H477-G477)</f>
        <v>1281.6062601373844</v>
      </c>
      <c r="N477" s="16">
        <f>I477*$E477*(1-'Monte Carlo Inputs'!$C$11)+I477*'Monte Carlo Inputs'!$C$12-I477*'Monte Carlo Inputs'!$C$13-'Monte Carlo Inputs'!$C$14*(I477-H477)</f>
        <v>1340.8143057773741</v>
      </c>
      <c r="O477" s="16">
        <f>J477*$E477*(1-'Monte Carlo Inputs'!$C$11)+J477*'Monte Carlo Inputs'!$C$12-J477*'Monte Carlo Inputs'!$C$13-'Monte Carlo Inputs'!$C$14*(J477-I477)</f>
        <v>1402.7576631722645</v>
      </c>
    </row>
    <row r="478" spans="1:15">
      <c r="A478">
        <v>474</v>
      </c>
      <c r="B478" s="39">
        <v>-0.69718059988769632</v>
      </c>
      <c r="C478" s="39">
        <v>1.3210728551285058</v>
      </c>
      <c r="D478" s="29">
        <f>'Monte Carlo Inputs'!$C$6+'Monte Carlo Inputs'!$D$6*B478</f>
        <v>8.1143581556622879E-2</v>
      </c>
      <c r="E478" s="29">
        <f>'Monte Carlo Inputs'!$C$7+'Monte Carlo Inputs'!$D$7*C478</f>
        <v>0.63010552116984109</v>
      </c>
      <c r="F478" s="16">
        <f>'Monte Carlo Inputs'!$C$17*(1+$D478)</f>
        <v>2626.205873959193</v>
      </c>
      <c r="G478" s="16">
        <f t="shared" ref="G478:J478" si="472">F478*(1+$D478)</f>
        <v>2839.3056244772829</v>
      </c>
      <c r="H478" s="16">
        <f t="shared" si="472"/>
        <v>3069.697051981233</v>
      </c>
      <c r="I478" s="16">
        <f t="shared" si="472"/>
        <v>3318.7832650727969</v>
      </c>
      <c r="J478" s="16">
        <f t="shared" si="472"/>
        <v>3588.0812256109862</v>
      </c>
      <c r="K478" s="16">
        <f>F478*$E478*(1-'Monte Carlo Inputs'!$C$11)+F478*'Monte Carlo Inputs'!$C$12-F478*'Monte Carlo Inputs'!$C$13-'Monte Carlo Inputs'!$C$14*(F478-'Monte Carlo Inputs'!$C$17)</f>
        <v>1281.3600214711435</v>
      </c>
      <c r="L478" s="16">
        <f>G478*$E478*(1-'Monte Carlo Inputs'!$C$11)+G478*'Monte Carlo Inputs'!$C$12-G478*'Monte Carlo Inputs'!$C$13-'Monte Carlo Inputs'!$C$14*(G478-F478)</f>
        <v>1385.3341628767832</v>
      </c>
      <c r="M478" s="16">
        <f>H478*$E478*(1-'Monte Carlo Inputs'!$C$11)+H478*'Monte Carlo Inputs'!$C$12-H478*'Monte Carlo Inputs'!$C$13-'Monte Carlo Inputs'!$C$14*(H478-G478)</f>
        <v>1497.7451385053514</v>
      </c>
      <c r="N478" s="16">
        <f>I478*$E478*(1-'Monte Carlo Inputs'!$C$11)+I478*'Monte Carlo Inputs'!$C$12-I478*'Monte Carlo Inputs'!$C$13-'Monte Carlo Inputs'!$C$14*(I478-H478)</f>
        <v>1619.2775433026957</v>
      </c>
      <c r="O478" s="16">
        <f>J478*$E478*(1-'Monte Carlo Inputs'!$C$11)+J478*'Monte Carlo Inputs'!$C$12-J478*'Monte Carlo Inputs'!$C$13-'Monte Carlo Inputs'!$C$14*(J478-I478)</f>
        <v>1750.6715227004854</v>
      </c>
    </row>
    <row r="479" spans="1:15">
      <c r="A479">
        <v>475</v>
      </c>
      <c r="B479" s="39">
        <v>-0.52794688442823356</v>
      </c>
      <c r="C479" s="39">
        <v>-0.83074622281298882</v>
      </c>
      <c r="D479" s="29">
        <f>'Monte Carlo Inputs'!$C$6+'Monte Carlo Inputs'!$D$6*B479</f>
        <v>9.2107260365308169E-2</v>
      </c>
      <c r="E479" s="29">
        <f>'Monte Carlo Inputs'!$C$7+'Monte Carlo Inputs'!$D$7*C479</f>
        <v>0.55308786788216735</v>
      </c>
      <c r="F479" s="16">
        <f>'Monte Carlo Inputs'!$C$17*(1+$D479)</f>
        <v>2652.8377461533705</v>
      </c>
      <c r="G479" s="16">
        <f t="shared" ref="G479:J479" si="473">F479*(1+$D479)</f>
        <v>2897.1833631452364</v>
      </c>
      <c r="H479" s="16">
        <f t="shared" si="473"/>
        <v>3164.0349855004938</v>
      </c>
      <c r="I479" s="16">
        <f t="shared" si="473"/>
        <v>3455.4655797149317</v>
      </c>
      <c r="J479" s="16">
        <f t="shared" si="473"/>
        <v>3773.7390475490952</v>
      </c>
      <c r="K479" s="16">
        <f>F479*$E479*(1-'Monte Carlo Inputs'!$C$11)+F479*'Monte Carlo Inputs'!$C$12-F479*'Monte Carlo Inputs'!$C$13-'Monte Carlo Inputs'!$C$14*(F479-'Monte Carlo Inputs'!$C$17)</f>
        <v>1149.3817047051111</v>
      </c>
      <c r="L479" s="16">
        <f>G479*$E479*(1-'Monte Carlo Inputs'!$C$11)+G479*'Monte Carlo Inputs'!$C$12-G479*'Monte Carlo Inputs'!$C$13-'Monte Carlo Inputs'!$C$14*(G479-F479)</f>
        <v>1255.2481046395062</v>
      </c>
      <c r="M479" s="16">
        <f>H479*$E479*(1-'Monte Carlo Inputs'!$C$11)+H479*'Monte Carlo Inputs'!$C$12-H479*'Monte Carlo Inputs'!$C$13-'Monte Carlo Inputs'!$C$14*(H479-G479)</f>
        <v>1370.8655686365971</v>
      </c>
      <c r="N479" s="16">
        <f>I479*$E479*(1-'Monte Carlo Inputs'!$C$11)+I479*'Monte Carlo Inputs'!$C$12-I479*'Monte Carlo Inputs'!$C$13-'Monte Carlo Inputs'!$C$14*(I479-H479)</f>
        <v>1497.1322404928442</v>
      </c>
      <c r="O479" s="16">
        <f>J479*$E479*(1-'Monte Carlo Inputs'!$C$11)+J479*'Monte Carlo Inputs'!$C$12-J479*'Monte Carlo Inputs'!$C$13-'Monte Carlo Inputs'!$C$14*(J479-I479)</f>
        <v>1635.0289895692158</v>
      </c>
    </row>
    <row r="480" spans="1:15">
      <c r="A480">
        <v>476</v>
      </c>
      <c r="B480" s="39">
        <v>-0.15983833227996944</v>
      </c>
      <c r="C480" s="39">
        <v>1.201882373440889</v>
      </c>
      <c r="D480" s="29">
        <f>'Monte Carlo Inputs'!$C$6+'Monte Carlo Inputs'!$D$6*B480</f>
        <v>0.11595489569924063</v>
      </c>
      <c r="E480" s="29">
        <f>'Monte Carlo Inputs'!$C$7+'Monte Carlo Inputs'!$D$7*C480</f>
        <v>0.62583946958218184</v>
      </c>
      <c r="F480" s="16">
        <f>'Monte Carlo Inputs'!$C$17*(1+$D480)</f>
        <v>2710.7660371430261</v>
      </c>
      <c r="G480" s="16">
        <f t="shared" ref="G480:J480" si="474">F480*(1+$D480)</f>
        <v>3025.0926302449898</v>
      </c>
      <c r="H480" s="16">
        <f t="shared" si="474"/>
        <v>3375.8669306655893</v>
      </c>
      <c r="I480" s="16">
        <f t="shared" si="474"/>
        <v>3767.3152285054334</v>
      </c>
      <c r="J480" s="16">
        <f t="shared" si="474"/>
        <v>4204.1538728929418</v>
      </c>
      <c r="K480" s="16">
        <f>F480*$E480*(1-'Monte Carlo Inputs'!$C$11)+F480*'Monte Carlo Inputs'!$C$12-F480*'Monte Carlo Inputs'!$C$13-'Monte Carlo Inputs'!$C$14*(F480-'Monte Carlo Inputs'!$C$17)</f>
        <v>1315.7003389110728</v>
      </c>
      <c r="L480" s="16">
        <f>G480*$E480*(1-'Monte Carlo Inputs'!$C$11)+G480*'Monte Carlo Inputs'!$C$12-G480*'Monte Carlo Inputs'!$C$13-'Monte Carlo Inputs'!$C$14*(G480-F480)</f>
        <v>1468.262234480962</v>
      </c>
      <c r="M480" s="16">
        <f>H480*$E480*(1-'Monte Carlo Inputs'!$C$11)+H480*'Monte Carlo Inputs'!$C$12-H480*'Monte Carlo Inputs'!$C$13-'Monte Carlo Inputs'!$C$14*(H480-G480)</f>
        <v>1638.5144287393357</v>
      </c>
      <c r="N480" s="16">
        <f>I480*$E480*(1-'Monte Carlo Inputs'!$C$11)+I480*'Monte Carlo Inputs'!$C$12-I480*'Monte Carlo Inputs'!$C$13-'Monte Carlo Inputs'!$C$14*(I480-H480)</f>
        <v>1828.5081984255062</v>
      </c>
      <c r="O480" s="16">
        <f>J480*$E480*(1-'Monte Carlo Inputs'!$C$11)+J480*'Monte Carlo Inputs'!$C$12-J480*'Monte Carlo Inputs'!$C$13-'Monte Carlo Inputs'!$C$14*(J480-I480)</f>
        <v>2040.5326758591425</v>
      </c>
    </row>
    <row r="481" spans="1:15">
      <c r="A481">
        <v>477</v>
      </c>
      <c r="B481" s="39">
        <v>-0.18916177193935971</v>
      </c>
      <c r="C481" s="39">
        <v>-0.11811009496498368</v>
      </c>
      <c r="D481" s="29">
        <f>'Monte Carlo Inputs'!$C$6+'Monte Carlo Inputs'!$D$6*B481</f>
        <v>0.11405519874394671</v>
      </c>
      <c r="E481" s="29">
        <f>'Monte Carlo Inputs'!$C$7+'Monte Carlo Inputs'!$D$7*C481</f>
        <v>0.57859445566991641</v>
      </c>
      <c r="F481" s="16">
        <f>'Monte Carlo Inputs'!$C$17*(1+$D481)</f>
        <v>2706.1514832689213</v>
      </c>
      <c r="G481" s="16">
        <f t="shared" ref="G481:J481" si="475">F481*(1+$D481)</f>
        <v>3014.802128524384</v>
      </c>
      <c r="H481" s="16">
        <f t="shared" si="475"/>
        <v>3358.6559844669059</v>
      </c>
      <c r="I481" s="16">
        <f t="shared" si="475"/>
        <v>3741.7281602878247</v>
      </c>
      <c r="J481" s="16">
        <f t="shared" si="475"/>
        <v>4168.4917092552741</v>
      </c>
      <c r="K481" s="16">
        <f>F481*$E481*(1-'Monte Carlo Inputs'!$C$11)+F481*'Monte Carlo Inputs'!$C$12-F481*'Monte Carlo Inputs'!$C$13-'Monte Carlo Inputs'!$C$14*(F481-'Monte Carlo Inputs'!$C$17)</f>
        <v>1222.4151397361195</v>
      </c>
      <c r="L481" s="16">
        <f>G481*$E481*(1-'Monte Carlo Inputs'!$C$11)+G481*'Monte Carlo Inputs'!$C$12-G481*'Monte Carlo Inputs'!$C$13-'Monte Carlo Inputs'!$C$14*(G481-F481)</f>
        <v>1361.837941446332</v>
      </c>
      <c r="M481" s="16">
        <f>H481*$E481*(1-'Monte Carlo Inputs'!$C$11)+H481*'Monte Carlo Inputs'!$C$12-H481*'Monte Carlo Inputs'!$C$13-'Monte Carlo Inputs'!$C$14*(H481-G481)</f>
        <v>1517.1626385150403</v>
      </c>
      <c r="N481" s="16">
        <f>I481*$E481*(1-'Monte Carlo Inputs'!$C$11)+I481*'Monte Carlo Inputs'!$C$12-I481*'Monte Carlo Inputs'!$C$13-'Monte Carlo Inputs'!$C$14*(I481-H481)</f>
        <v>1690.2029247777641</v>
      </c>
      <c r="O481" s="16">
        <f>J481*$E481*(1-'Monte Carlo Inputs'!$C$11)+J481*'Monte Carlo Inputs'!$C$12-J481*'Monte Carlo Inputs'!$C$13-'Monte Carlo Inputs'!$C$14*(J481-I481)</f>
        <v>1882.9793552808917</v>
      </c>
    </row>
    <row r="482" spans="1:15">
      <c r="A482">
        <v>478</v>
      </c>
      <c r="B482" s="39">
        <v>2.7096334866380976</v>
      </c>
      <c r="C482" s="39">
        <v>1.6608855665952773</v>
      </c>
      <c r="D482" s="29">
        <f>'Monte Carlo Inputs'!$C$6+'Monte Carlo Inputs'!$D$6*B482</f>
        <v>0.30185146653194461</v>
      </c>
      <c r="E482" s="29">
        <f>'Monte Carlo Inputs'!$C$7+'Monte Carlo Inputs'!$D$7*C482</f>
        <v>0.64226805744567361</v>
      </c>
      <c r="F482" s="16">
        <f>'Monte Carlo Inputs'!$C$17*(1+$D482)</f>
        <v>3162.3273973527475</v>
      </c>
      <c r="G482" s="16">
        <f t="shared" ref="G482:J482" si="476">F482*(1+$D482)</f>
        <v>4116.8805598978224</v>
      </c>
      <c r="H482" s="16">
        <f t="shared" si="476"/>
        <v>5359.5669944398342</v>
      </c>
      <c r="I482" s="16">
        <f t="shared" si="476"/>
        <v>6977.3601516877052</v>
      </c>
      <c r="J482" s="16">
        <f t="shared" si="476"/>
        <v>9083.4865459961911</v>
      </c>
      <c r="K482" s="16">
        <f>F482*$E482*(1-'Monte Carlo Inputs'!$C$11)+F482*'Monte Carlo Inputs'!$C$12-F482*'Monte Carlo Inputs'!$C$13-'Monte Carlo Inputs'!$C$14*(F482-'Monte Carlo Inputs'!$C$17)</f>
        <v>1578.6219079591745</v>
      </c>
      <c r="L482" s="16">
        <f>G482*$E482*(1-'Monte Carlo Inputs'!$C$11)+G482*'Monte Carlo Inputs'!$C$12-G482*'Monte Carlo Inputs'!$C$13-'Monte Carlo Inputs'!$C$14*(G482-F482)</f>
        <v>2055.1312459761079</v>
      </c>
      <c r="M482" s="16">
        <f>H482*$E482*(1-'Monte Carlo Inputs'!$C$11)+H482*'Monte Carlo Inputs'!$C$12-H482*'Monte Carlo Inputs'!$C$13-'Monte Carlo Inputs'!$C$14*(H482-G482)</f>
        <v>2675.4756264896191</v>
      </c>
      <c r="N482" s="16">
        <f>I482*$E482*(1-'Monte Carlo Inputs'!$C$11)+I482*'Monte Carlo Inputs'!$C$12-I482*'Monte Carlo Inputs'!$C$13-'Monte Carlo Inputs'!$C$14*(I482-H482)</f>
        <v>3483.0718680159835</v>
      </c>
      <c r="O482" s="16">
        <f>J482*$E482*(1-'Monte Carlo Inputs'!$C$11)+J482*'Monte Carlo Inputs'!$C$12-J482*'Monte Carlo Inputs'!$C$13-'Monte Carlo Inputs'!$C$14*(J482-I482)</f>
        <v>4534.4422194127692</v>
      </c>
    </row>
    <row r="483" spans="1:15">
      <c r="A483">
        <v>479</v>
      </c>
      <c r="B483" s="39">
        <v>-0.50807108290770664</v>
      </c>
      <c r="C483" s="39">
        <v>-0.35356698568263106</v>
      </c>
      <c r="D483" s="29">
        <f>'Monte Carlo Inputs'!$C$6+'Monte Carlo Inputs'!$D$6*B483</f>
        <v>9.3394899198649489E-2</v>
      </c>
      <c r="E483" s="29">
        <f>'Monte Carlo Inputs'!$C$7+'Monte Carlo Inputs'!$D$7*C483</f>
        <v>0.57016701055643904</v>
      </c>
      <c r="F483" s="16">
        <f>'Monte Carlo Inputs'!$C$17*(1+$D483)</f>
        <v>2655.9655496434398</v>
      </c>
      <c r="G483" s="16">
        <f t="shared" ref="G483:J483" si="477">F483*(1+$D483)</f>
        <v>2904.0191844274746</v>
      </c>
      <c r="H483" s="16">
        <f t="shared" si="477"/>
        <v>3175.2397634280228</v>
      </c>
      <c r="I483" s="16">
        <f t="shared" si="477"/>
        <v>3471.7909610649267</v>
      </c>
      <c r="J483" s="16">
        <f t="shared" si="477"/>
        <v>3796.038527912368</v>
      </c>
      <c r="K483" s="16">
        <f>F483*$E483*(1-'Monte Carlo Inputs'!$C$11)+F483*'Monte Carlo Inputs'!$C$12-F483*'Monte Carlo Inputs'!$C$13-'Monte Carlo Inputs'!$C$14*(F483-'Monte Carlo Inputs'!$C$17)</f>
        <v>1183.0629861624682</v>
      </c>
      <c r="L483" s="16">
        <f>G483*$E483*(1-'Monte Carlo Inputs'!$C$11)+G483*'Monte Carlo Inputs'!$C$12-G483*'Monte Carlo Inputs'!$C$13-'Monte Carlo Inputs'!$C$14*(G483-F483)</f>
        <v>1293.5550345007653</v>
      </c>
      <c r="M483" s="16">
        <f>H483*$E483*(1-'Monte Carlo Inputs'!$C$11)+H483*'Monte Carlo Inputs'!$C$12-H483*'Monte Carlo Inputs'!$C$13-'Monte Carlo Inputs'!$C$14*(H483-G483)</f>
        <v>1414.3664765558697</v>
      </c>
      <c r="N483" s="16">
        <f>I483*$E483*(1-'Monte Carlo Inputs'!$C$11)+I483*'Monte Carlo Inputs'!$C$12-I483*'Monte Carlo Inputs'!$C$13-'Monte Carlo Inputs'!$C$14*(I483-H483)</f>
        <v>1546.4610910637539</v>
      </c>
      <c r="O483" s="16">
        <f>J483*$E483*(1-'Monte Carlo Inputs'!$C$11)+J483*'Monte Carlo Inputs'!$C$12-J483*'Monte Carlo Inputs'!$C$13-'Monte Carlo Inputs'!$C$14*(J483-I483)</f>
        <v>1690.8926687782873</v>
      </c>
    </row>
    <row r="484" spans="1:15">
      <c r="A484">
        <v>480</v>
      </c>
      <c r="B484" s="39">
        <v>0.2583652212599461</v>
      </c>
      <c r="C484" s="39">
        <v>-2.7175634606505747</v>
      </c>
      <c r="D484" s="29">
        <f>'Monte Carlo Inputs'!$C$6+'Monte Carlo Inputs'!$D$6*B484</f>
        <v>0.143047897972542</v>
      </c>
      <c r="E484" s="29">
        <f>'Monte Carlo Inputs'!$C$7+'Monte Carlo Inputs'!$D$7*C484</f>
        <v>0.48555512903313847</v>
      </c>
      <c r="F484" s="16">
        <f>'Monte Carlo Inputs'!$C$17*(1+$D484)</f>
        <v>2776.5776489651021</v>
      </c>
      <c r="G484" s="16">
        <f t="shared" ref="G484:J484" si="478">F484*(1+$D484)</f>
        <v>3173.7612452071025</v>
      </c>
      <c r="H484" s="16">
        <f t="shared" si="478"/>
        <v>3627.7611200006959</v>
      </c>
      <c r="I484" s="16">
        <f t="shared" si="478"/>
        <v>4146.7047225633105</v>
      </c>
      <c r="J484" s="16">
        <f t="shared" si="478"/>
        <v>4739.8821166388052</v>
      </c>
      <c r="K484" s="16">
        <f>F484*$E484*(1-'Monte Carlo Inputs'!$C$11)+F484*'Monte Carlo Inputs'!$C$12-F484*'Monte Carlo Inputs'!$C$13-'Monte Carlo Inputs'!$C$14*(F484-'Monte Carlo Inputs'!$C$17)</f>
        <v>1071.4662522939357</v>
      </c>
      <c r="L484" s="16">
        <f>G484*$E484*(1-'Monte Carlo Inputs'!$C$11)+G484*'Monte Carlo Inputs'!$C$12-G484*'Monte Carlo Inputs'!$C$13-'Monte Carlo Inputs'!$C$14*(G484-F484)</f>
        <v>1224.7372474331007</v>
      </c>
      <c r="M484" s="16">
        <f>H484*$E484*(1-'Monte Carlo Inputs'!$C$11)+H484*'Monte Carlo Inputs'!$C$12-H484*'Monte Carlo Inputs'!$C$13-'Monte Carlo Inputs'!$C$14*(H484-G484)</f>
        <v>1399.9333362470827</v>
      </c>
      <c r="N484" s="16">
        <f>I484*$E484*(1-'Monte Carlo Inputs'!$C$11)+I484*'Monte Carlo Inputs'!$C$12-I484*'Monte Carlo Inputs'!$C$13-'Monte Carlo Inputs'!$C$14*(I484-H484)</f>
        <v>1600.1908572989159</v>
      </c>
      <c r="O484" s="16">
        <f>J484*$E484*(1-'Monte Carlo Inputs'!$C$11)+J484*'Monte Carlo Inputs'!$C$12-J484*'Monte Carlo Inputs'!$C$13-'Monte Carlo Inputs'!$C$14*(J484-I484)</f>
        <v>1829.0947957904057</v>
      </c>
    </row>
    <row r="485" spans="1:15">
      <c r="A485">
        <v>481</v>
      </c>
      <c r="B485" s="39">
        <v>0.57590442319211976</v>
      </c>
      <c r="C485" s="39">
        <v>1.2055664831923392</v>
      </c>
      <c r="D485" s="29">
        <f>'Monte Carlo Inputs'!$C$6+'Monte Carlo Inputs'!$D$6*B485</f>
        <v>0.16361943603573917</v>
      </c>
      <c r="E485" s="29">
        <f>'Monte Carlo Inputs'!$C$7+'Monte Carlo Inputs'!$D$7*C485</f>
        <v>0.62597133080156575</v>
      </c>
      <c r="F485" s="16">
        <f>'Monte Carlo Inputs'!$C$17*(1+$D485)</f>
        <v>2826.5479720744147</v>
      </c>
      <c r="G485" s="16">
        <f t="shared" ref="G485:J485" si="479">F485*(1+$D485)</f>
        <v>3289.0261571931928</v>
      </c>
      <c r="H485" s="16">
        <f t="shared" si="479"/>
        <v>3827.1747621399377</v>
      </c>
      <c r="I485" s="16">
        <f t="shared" si="479"/>
        <v>4453.3749383314889</v>
      </c>
      <c r="J485" s="16">
        <f t="shared" si="479"/>
        <v>5182.0336341969823</v>
      </c>
      <c r="K485" s="16">
        <f>F485*$E485*(1-'Monte Carlo Inputs'!$C$11)+F485*'Monte Carlo Inputs'!$C$12-F485*'Monte Carlo Inputs'!$C$13-'Monte Carlo Inputs'!$C$14*(F485-'Monte Carlo Inputs'!$C$17)</f>
        <v>1373.9008343122816</v>
      </c>
      <c r="L485" s="16">
        <f>G485*$E485*(1-'Monte Carlo Inputs'!$C$11)+G485*'Monte Carlo Inputs'!$C$12-G485*'Monte Carlo Inputs'!$C$13-'Monte Carlo Inputs'!$C$14*(G485-F485)</f>
        <v>1598.6977139914886</v>
      </c>
      <c r="M485" s="16">
        <f>H485*$E485*(1-'Monte Carlo Inputs'!$C$11)+H485*'Monte Carlo Inputs'!$C$12-H485*'Monte Carlo Inputs'!$C$13-'Monte Carlo Inputs'!$C$14*(H485-G485)</f>
        <v>1860.2757323464014</v>
      </c>
      <c r="N485" s="16">
        <f>I485*$E485*(1-'Monte Carlo Inputs'!$C$11)+I485*'Monte Carlo Inputs'!$C$12-I485*'Monte Carlo Inputs'!$C$13-'Monte Carlo Inputs'!$C$14*(I485-H485)</f>
        <v>2164.6529985438915</v>
      </c>
      <c r="O485" s="16">
        <f>J485*$E485*(1-'Monte Carlo Inputs'!$C$11)+J485*'Monte Carlo Inputs'!$C$12-J485*'Monte Carlo Inputs'!$C$13-'Monte Carlo Inputs'!$C$14*(J485-I485)</f>
        <v>2518.8323013787149</v>
      </c>
    </row>
    <row r="486" spans="1:15">
      <c r="A486">
        <v>482</v>
      </c>
      <c r="B486" s="39">
        <v>-0.94637906041032904</v>
      </c>
      <c r="C486" s="39">
        <v>1.0842123844494806</v>
      </c>
      <c r="D486" s="29">
        <f>'Monte Carlo Inputs'!$C$6+'Monte Carlo Inputs'!$D$6*B486</f>
        <v>6.4999446959262283E-2</v>
      </c>
      <c r="E486" s="29">
        <f>'Monte Carlo Inputs'!$C$7+'Monte Carlo Inputs'!$D$7*C486</f>
        <v>0.62162783928881427</v>
      </c>
      <c r="F486" s="16">
        <f>'Monte Carlo Inputs'!$C$17*(1+$D486)</f>
        <v>2586.9901566087447</v>
      </c>
      <c r="G486" s="16">
        <f t="shared" ref="G486:J486" si="480">F486*(1+$D486)</f>
        <v>2755.1430860773685</v>
      </c>
      <c r="H486" s="16">
        <f t="shared" si="480"/>
        <v>2934.2258629660328</v>
      </c>
      <c r="I486" s="16">
        <f t="shared" si="480"/>
        <v>3124.9489213123888</v>
      </c>
      <c r="J486" s="16">
        <f t="shared" si="480"/>
        <v>3328.0688729736376</v>
      </c>
      <c r="K486" s="16">
        <f>F486*$E486*(1-'Monte Carlo Inputs'!$C$11)+F486*'Monte Carlo Inputs'!$C$12-F486*'Monte Carlo Inputs'!$C$13-'Monte Carlo Inputs'!$C$14*(F486-'Monte Carlo Inputs'!$C$17)</f>
        <v>1246.0121169135525</v>
      </c>
      <c r="L486" s="16">
        <f>G486*$E486*(1-'Monte Carlo Inputs'!$C$11)+G486*'Monte Carlo Inputs'!$C$12-G486*'Monte Carlo Inputs'!$C$13-'Monte Carlo Inputs'!$C$14*(G486-F486)</f>
        <v>1327.0022154174731</v>
      </c>
      <c r="M486" s="16">
        <f>H486*$E486*(1-'Monte Carlo Inputs'!$C$11)+H486*'Monte Carlo Inputs'!$C$12-H486*'Monte Carlo Inputs'!$C$13-'Monte Carlo Inputs'!$C$14*(H486-G486)</f>
        <v>1413.2566255333247</v>
      </c>
      <c r="N486" s="16">
        <f>I486*$E486*(1-'Monte Carlo Inputs'!$C$11)+I486*'Monte Carlo Inputs'!$C$12-I486*'Monte Carlo Inputs'!$C$13-'Monte Carlo Inputs'!$C$14*(I486-H486)</f>
        <v>1505.1175246045043</v>
      </c>
      <c r="O486" s="16">
        <f>J486*$E486*(1-'Monte Carlo Inputs'!$C$11)+J486*'Monte Carlo Inputs'!$C$12-J486*'Monte Carlo Inputs'!$C$13-'Monte Carlo Inputs'!$C$14*(J486-I486)</f>
        <v>1602.9493313124908</v>
      </c>
    </row>
    <row r="487" spans="1:15">
      <c r="A487">
        <v>483</v>
      </c>
      <c r="B487" s="39">
        <v>-0.63508696954183785</v>
      </c>
      <c r="C487" s="39">
        <v>0.85430667939792448</v>
      </c>
      <c r="D487" s="29">
        <f>'Monte Carlo Inputs'!$C$6+'Monte Carlo Inputs'!$D$6*B487</f>
        <v>8.5166270636803793E-2</v>
      </c>
      <c r="E487" s="29">
        <f>'Monte Carlo Inputs'!$C$7+'Monte Carlo Inputs'!$D$7*C487</f>
        <v>0.61339908155447076</v>
      </c>
      <c r="F487" s="16">
        <f>'Monte Carlo Inputs'!$C$17*(1+$D487)</f>
        <v>2635.9773880038601</v>
      </c>
      <c r="G487" s="16">
        <f t="shared" ref="G487:J487" si="481">F487*(1+$D487)</f>
        <v>2860.4737516230916</v>
      </c>
      <c r="H487" s="16">
        <f t="shared" si="481"/>
        <v>3104.089633303297</v>
      </c>
      <c r="I487" s="16">
        <f t="shared" si="481"/>
        <v>3368.4533710941023</v>
      </c>
      <c r="J487" s="16">
        <f t="shared" si="481"/>
        <v>3655.3319825241565</v>
      </c>
      <c r="K487" s="16">
        <f>F487*$E487*(1-'Monte Carlo Inputs'!$C$11)+F487*'Monte Carlo Inputs'!$C$12-F487*'Monte Carlo Inputs'!$C$13-'Monte Carlo Inputs'!$C$14*(F487-'Monte Carlo Inputs'!$C$17)</f>
        <v>1254.9430710244189</v>
      </c>
      <c r="L487" s="16">
        <f>G487*$E487*(1-'Monte Carlo Inputs'!$C$11)+G487*'Monte Carlo Inputs'!$C$12-G487*'Monte Carlo Inputs'!$C$13-'Monte Carlo Inputs'!$C$14*(G487-F487)</f>
        <v>1361.821892245066</v>
      </c>
      <c r="M487" s="16">
        <f>H487*$E487*(1-'Monte Carlo Inputs'!$C$11)+H487*'Monte Carlo Inputs'!$C$12-H487*'Monte Carlo Inputs'!$C$13-'Monte Carlo Inputs'!$C$14*(H487-G487)</f>
        <v>1477.8031840791334</v>
      </c>
      <c r="N487" s="16">
        <f>I487*$E487*(1-'Monte Carlo Inputs'!$C$11)+I487*'Monte Carlo Inputs'!$C$12-I487*'Monte Carlo Inputs'!$C$13-'Monte Carlo Inputs'!$C$14*(I487-H487)</f>
        <v>1603.6621700023472</v>
      </c>
      <c r="O487" s="16">
        <f>J487*$E487*(1-'Monte Carlo Inputs'!$C$11)+J487*'Monte Carlo Inputs'!$C$12-J487*'Monte Carlo Inputs'!$C$13-'Monte Carlo Inputs'!$C$14*(J487-I487)</f>
        <v>1740.2400963827711</v>
      </c>
    </row>
    <row r="488" spans="1:15">
      <c r="A488">
        <v>484</v>
      </c>
      <c r="B488" s="39">
        <v>0.68260348339002308</v>
      </c>
      <c r="C488" s="39">
        <v>-8.2368275912477001E-2</v>
      </c>
      <c r="D488" s="29">
        <f>'Monte Carlo Inputs'!$C$6+'Monte Carlo Inputs'!$D$6*B488</f>
        <v>0.17053185429720907</v>
      </c>
      <c r="E488" s="29">
        <f>'Monte Carlo Inputs'!$C$7+'Monte Carlo Inputs'!$D$7*C488</f>
        <v>0.57987372261938974</v>
      </c>
      <c r="F488" s="16">
        <f>'Monte Carlo Inputs'!$C$17*(1+$D488)</f>
        <v>2843.3389272733507</v>
      </c>
      <c r="G488" s="16">
        <f t="shared" ref="G488:J488" si="482">F488*(1+$D488)</f>
        <v>3328.2187869367121</v>
      </c>
      <c r="H488" s="16">
        <f t="shared" si="482"/>
        <v>3895.7861081798369</v>
      </c>
      <c r="I488" s="16">
        <f t="shared" si="482"/>
        <v>4560.1417371530515</v>
      </c>
      <c r="J488" s="16">
        <f t="shared" si="482"/>
        <v>5337.7911634478569</v>
      </c>
      <c r="K488" s="16">
        <f>F488*$E488*(1-'Monte Carlo Inputs'!$C$11)+F488*'Monte Carlo Inputs'!$C$12-F488*'Monte Carlo Inputs'!$C$13-'Monte Carlo Inputs'!$C$14*(F488-'Monte Carlo Inputs'!$C$17)</f>
        <v>1289.0376334707494</v>
      </c>
      <c r="L488" s="16">
        <f>G488*$E488*(1-'Monte Carlo Inputs'!$C$11)+G488*'Monte Carlo Inputs'!$C$12-G488*'Monte Carlo Inputs'!$C$13-'Monte Carlo Inputs'!$C$14*(G488-F488)</f>
        <v>1508.8596113654023</v>
      </c>
      <c r="M488" s="16">
        <f>H488*$E488*(1-'Monte Carlo Inputs'!$C$11)+H488*'Monte Carlo Inputs'!$C$12-H488*'Monte Carlo Inputs'!$C$13-'Monte Carlo Inputs'!$C$14*(H488-G488)</f>
        <v>1766.1682387657104</v>
      </c>
      <c r="N488" s="16">
        <f>I488*$E488*(1-'Monte Carlo Inputs'!$C$11)+I488*'Monte Carlo Inputs'!$C$12-I488*'Monte Carlo Inputs'!$C$13-'Monte Carlo Inputs'!$C$14*(I488-H488)</f>
        <v>2067.3561835232622</v>
      </c>
      <c r="O488" s="16">
        <f>J488*$E488*(1-'Monte Carlo Inputs'!$C$11)+J488*'Monte Carlo Inputs'!$C$12-J488*'Monte Carlo Inputs'!$C$13-'Monte Carlo Inputs'!$C$14*(J488-I488)</f>
        <v>2419.9062669922855</v>
      </c>
    </row>
    <row r="489" spans="1:15">
      <c r="A489">
        <v>485</v>
      </c>
      <c r="B489" s="39">
        <v>2.0545868813601422</v>
      </c>
      <c r="C489" s="39">
        <v>0.88595909298089048</v>
      </c>
      <c r="D489" s="29">
        <f>'Monte Carlo Inputs'!$C$6+'Monte Carlo Inputs'!$D$6*B489</f>
        <v>0.25941476551472065</v>
      </c>
      <c r="E489" s="29">
        <f>'Monte Carlo Inputs'!$C$7+'Monte Carlo Inputs'!$D$7*C489</f>
        <v>0.61453198098827588</v>
      </c>
      <c r="F489" s="16">
        <f>'Monte Carlo Inputs'!$C$17*(1+$D489)</f>
        <v>3059.2444069118083</v>
      </c>
      <c r="G489" s="16">
        <f t="shared" ref="G489:J489" si="483">F489*(1+$D489)</f>
        <v>3852.8575773830553</v>
      </c>
      <c r="H489" s="16">
        <f t="shared" si="483"/>
        <v>4852.3457223814949</v>
      </c>
      <c r="I489" s="16">
        <f t="shared" si="483"/>
        <v>6111.1158501494474</v>
      </c>
      <c r="J489" s="16">
        <f t="shared" si="483"/>
        <v>7696.4295354492588</v>
      </c>
      <c r="K489" s="16">
        <f>F489*$E489*(1-'Monte Carlo Inputs'!$C$11)+F489*'Monte Carlo Inputs'!$C$12-F489*'Monte Carlo Inputs'!$C$13-'Monte Carlo Inputs'!$C$14*(F489-'Monte Carlo Inputs'!$C$17)</f>
        <v>1465.4579060289525</v>
      </c>
      <c r="L489" s="16">
        <f>G489*$E489*(1-'Monte Carlo Inputs'!$C$11)+G489*'Monte Carlo Inputs'!$C$12-G489*'Monte Carlo Inputs'!$C$13-'Monte Carlo Inputs'!$C$14*(G489-F489)</f>
        <v>1845.6193250931469</v>
      </c>
      <c r="M489" s="16">
        <f>H489*$E489*(1-'Monte Carlo Inputs'!$C$11)+H489*'Monte Carlo Inputs'!$C$12-H489*'Monte Carlo Inputs'!$C$13-'Monte Carlo Inputs'!$C$14*(H489-G489)</f>
        <v>2324.4002295416221</v>
      </c>
      <c r="N489" s="16">
        <f>I489*$E489*(1-'Monte Carlo Inputs'!$C$11)+I489*'Monte Carlo Inputs'!$C$12-I489*'Monte Carlo Inputs'!$C$13-'Monte Carlo Inputs'!$C$14*(I489-H489)</f>
        <v>2927.3839700505246</v>
      </c>
      <c r="O489" s="16">
        <f>J489*$E489*(1-'Monte Carlo Inputs'!$C$11)+J489*'Monte Carlo Inputs'!$C$12-J489*'Monte Carlo Inputs'!$C$13-'Monte Carlo Inputs'!$C$14*(J489-I489)</f>
        <v>3686.7905962127334</v>
      </c>
    </row>
    <row r="490" spans="1:15">
      <c r="A490">
        <v>486</v>
      </c>
      <c r="B490" s="39">
        <v>-0.69233680783898632</v>
      </c>
      <c r="C490" s="39">
        <v>1.1215424129279401</v>
      </c>
      <c r="D490" s="29">
        <f>'Monte Carlo Inputs'!$C$6+'Monte Carlo Inputs'!$D$6*B490</f>
        <v>8.1457382976711901E-2</v>
      </c>
      <c r="E490" s="29">
        <f>'Monte Carlo Inputs'!$C$7+'Monte Carlo Inputs'!$D$7*C490</f>
        <v>0.62296395124174075</v>
      </c>
      <c r="F490" s="16">
        <f>'Monte Carlo Inputs'!$C$17*(1+$D490)</f>
        <v>2626.9681289887317</v>
      </c>
      <c r="G490" s="16">
        <f t="shared" ref="G490:J490" si="484">F490*(1+$D490)</f>
        <v>2840.9540779393833</v>
      </c>
      <c r="H490" s="16">
        <f t="shared" si="484"/>
        <v>3072.3707622853435</v>
      </c>
      <c r="I490" s="16">
        <f t="shared" si="484"/>
        <v>3322.6380441152733</v>
      </c>
      <c r="J490" s="16">
        <f t="shared" si="484"/>
        <v>3593.2914437677646</v>
      </c>
      <c r="K490" s="16">
        <f>F490*$E490*(1-'Monte Carlo Inputs'!$C$11)+F490*'Monte Carlo Inputs'!$C$12-F490*'Monte Carlo Inputs'!$C$13-'Monte Carlo Inputs'!$C$14*(F490-'Monte Carlo Inputs'!$C$17)</f>
        <v>1268.3941625857174</v>
      </c>
      <c r="L490" s="16">
        <f>G490*$E490*(1-'Monte Carlo Inputs'!$C$11)+G490*'Monte Carlo Inputs'!$C$12-G490*'Monte Carlo Inputs'!$C$13-'Monte Carlo Inputs'!$C$14*(G490-F490)</f>
        <v>1371.714231652888</v>
      </c>
      <c r="M490" s="16">
        <f>H490*$E490*(1-'Monte Carlo Inputs'!$C$11)+H490*'Monte Carlo Inputs'!$C$12-H490*'Monte Carlo Inputs'!$C$13-'Monte Carlo Inputs'!$C$14*(H490-G490)</f>
        <v>1483.4504831552438</v>
      </c>
      <c r="N490" s="16">
        <f>I490*$E490*(1-'Monte Carlo Inputs'!$C$11)+I490*'Monte Carlo Inputs'!$C$12-I490*'Monte Carlo Inputs'!$C$13-'Monte Carlo Inputs'!$C$14*(I490-H490)</f>
        <v>1604.2884772886086</v>
      </c>
      <c r="O490" s="16">
        <f>J490*$E490*(1-'Monte Carlo Inputs'!$C$11)+J490*'Monte Carlo Inputs'!$C$12-J490*'Monte Carlo Inputs'!$C$13-'Monte Carlo Inputs'!$C$14*(J490-I490)</f>
        <v>1734.9696181882332</v>
      </c>
    </row>
    <row r="491" spans="1:15">
      <c r="A491">
        <v>487</v>
      </c>
      <c r="B491" s="39">
        <v>-0.31427989265101558</v>
      </c>
      <c r="C491" s="39">
        <v>-0.70207227390215377</v>
      </c>
      <c r="D491" s="29">
        <f>'Monte Carlo Inputs'!$C$6+'Monte Carlo Inputs'!$D$6*B491</f>
        <v>0.10594951551820972</v>
      </c>
      <c r="E491" s="29">
        <f>'Monte Carlo Inputs'!$C$7+'Monte Carlo Inputs'!$D$7*C491</f>
        <v>0.55769335060418646</v>
      </c>
      <c r="F491" s="16">
        <f>'Monte Carlo Inputs'!$C$17*(1+$D491)</f>
        <v>2686.4619681452837</v>
      </c>
      <c r="G491" s="16">
        <f t="shared" ref="G491:J491" si="485">F491*(1+$D491)</f>
        <v>2971.0913121283729</v>
      </c>
      <c r="H491" s="16">
        <f t="shared" si="485"/>
        <v>3285.8769972087362</v>
      </c>
      <c r="I491" s="16">
        <f t="shared" si="485"/>
        <v>3634.0140731154315</v>
      </c>
      <c r="J491" s="16">
        <f t="shared" si="485"/>
        <v>4019.0361035483675</v>
      </c>
      <c r="K491" s="16">
        <f>F491*$E491*(1-'Monte Carlo Inputs'!$C$11)+F491*'Monte Carlo Inputs'!$C$12-F491*'Monte Carlo Inputs'!$C$13-'Monte Carlo Inputs'!$C$14*(F491-'Monte Carlo Inputs'!$C$17)</f>
        <v>1173.269929205378</v>
      </c>
      <c r="L491" s="16">
        <f>G491*$E491*(1-'Monte Carlo Inputs'!$C$11)+G491*'Monte Carlo Inputs'!$C$12-G491*'Monte Carlo Inputs'!$C$13-'Monte Carlo Inputs'!$C$14*(G491-F491)</f>
        <v>1297.5773097767722</v>
      </c>
      <c r="M491" s="16">
        <f>H491*$E491*(1-'Monte Carlo Inputs'!$C$11)+H491*'Monte Carlo Inputs'!$C$12-H491*'Monte Carlo Inputs'!$C$13-'Monte Carlo Inputs'!$C$14*(H491-G491)</f>
        <v>1435.0549970950431</v>
      </c>
      <c r="N491" s="16">
        <f>I491*$E491*(1-'Monte Carlo Inputs'!$C$11)+I491*'Monte Carlo Inputs'!$C$12-I491*'Monte Carlo Inputs'!$C$13-'Monte Carlo Inputs'!$C$14*(I491-H491)</f>
        <v>1587.0983787792488</v>
      </c>
      <c r="O491" s="16">
        <f>J491*$E491*(1-'Monte Carlo Inputs'!$C$11)+J491*'Monte Carlo Inputs'!$C$12-J491*'Monte Carlo Inputs'!$C$13-'Monte Carlo Inputs'!$C$14*(J491-I491)</f>
        <v>1755.2506830906464</v>
      </c>
    </row>
    <row r="492" spans="1:15">
      <c r="A492">
        <v>488</v>
      </c>
      <c r="B492" s="39">
        <v>-0.74326817533386691</v>
      </c>
      <c r="C492" s="39">
        <v>-1.847624727885725</v>
      </c>
      <c r="D492" s="29">
        <f>'Monte Carlo Inputs'!$C$6+'Monte Carlo Inputs'!$D$6*B492</f>
        <v>7.8157832689199944E-2</v>
      </c>
      <c r="E492" s="29">
        <f>'Monte Carlo Inputs'!$C$7+'Monte Carlo Inputs'!$D$7*C492</f>
        <v>0.5166918730040565</v>
      </c>
      <c r="F492" s="16">
        <f>'Monte Carlo Inputs'!$C$17*(1+$D492)</f>
        <v>2618.9531913853357</v>
      </c>
      <c r="G492" s="16">
        <f t="shared" ref="G492:J492" si="486">F492*(1+$D492)</f>
        <v>2823.6448967384767</v>
      </c>
      <c r="H492" s="16">
        <f t="shared" si="486"/>
        <v>3044.3348621514756</v>
      </c>
      <c r="I492" s="16">
        <f t="shared" si="486"/>
        <v>3282.273476957409</v>
      </c>
      <c r="J492" s="16">
        <f t="shared" si="486"/>
        <v>3538.8088582096443</v>
      </c>
      <c r="K492" s="16">
        <f>F492*$E492*(1-'Monte Carlo Inputs'!$C$11)+F492*'Monte Carlo Inputs'!$C$12-F492*'Monte Carlo Inputs'!$C$13-'Monte Carlo Inputs'!$C$14*(F492-'Monte Carlo Inputs'!$C$17)</f>
        <v>1066.353874046682</v>
      </c>
      <c r="L492" s="16">
        <f>G492*$E492*(1-'Monte Carlo Inputs'!$C$11)+G492*'Monte Carlo Inputs'!$C$12-G492*'Monte Carlo Inputs'!$C$13-'Monte Carlo Inputs'!$C$14*(G492-F492)</f>
        <v>1149.6977817219029</v>
      </c>
      <c r="M492" s="16">
        <f>H492*$E492*(1-'Monte Carlo Inputs'!$C$11)+H492*'Monte Carlo Inputs'!$C$12-H492*'Monte Carlo Inputs'!$C$13-'Monte Carlo Inputs'!$C$14*(H492-G492)</f>
        <v>1239.5556685888673</v>
      </c>
      <c r="N492" s="16">
        <f>I492*$E492*(1-'Monte Carlo Inputs'!$C$11)+I492*'Monte Carlo Inputs'!$C$12-I492*'Monte Carlo Inputs'!$C$13-'Monte Carlo Inputs'!$C$14*(I492-H492)</f>
        <v>1336.4366531433855</v>
      </c>
      <c r="O492" s="16">
        <f>J492*$E492*(1-'Monte Carlo Inputs'!$C$11)+J492*'Monte Carlo Inputs'!$C$12-J492*'Monte Carlo Inputs'!$C$13-'Monte Carlo Inputs'!$C$14*(J492-I492)</f>
        <v>1440.8896454794801</v>
      </c>
    </row>
    <row r="493" spans="1:15">
      <c r="A493">
        <v>489</v>
      </c>
      <c r="B493" s="39">
        <v>1.3409730904274728</v>
      </c>
      <c r="C493" s="39">
        <v>0.85976224336264639</v>
      </c>
      <c r="D493" s="29">
        <f>'Monte Carlo Inputs'!$C$6+'Monte Carlo Inputs'!$D$6*B493</f>
        <v>0.21318383348091938</v>
      </c>
      <c r="E493" s="29">
        <f>'Monte Carlo Inputs'!$C$7+'Monte Carlo Inputs'!$D$7*C493</f>
        <v>0.61359434645300759</v>
      </c>
      <c r="F493" s="16">
        <f>'Monte Carlo Inputs'!$C$17*(1+$D493)</f>
        <v>2946.9448499085015</v>
      </c>
      <c r="G493" s="16">
        <f t="shared" ref="G493:J493" si="487">F493*(1+$D493)</f>
        <v>3575.1858500688481</v>
      </c>
      <c r="H493" s="16">
        <f t="shared" si="487"/>
        <v>4337.3576749932645</v>
      </c>
      <c r="I493" s="16">
        <f t="shared" si="487"/>
        <v>5262.0122113262159</v>
      </c>
      <c r="J493" s="16">
        <f t="shared" si="487"/>
        <v>6383.7881463601479</v>
      </c>
      <c r="K493" s="16">
        <f>F493*$E493*(1-'Monte Carlo Inputs'!$C$11)+F493*'Monte Carlo Inputs'!$C$12-F493*'Monte Carlo Inputs'!$C$13-'Monte Carlo Inputs'!$C$14*(F493-'Monte Carlo Inputs'!$C$17)</f>
        <v>1408.2025300236953</v>
      </c>
      <c r="L493" s="16">
        <f>G493*$E493*(1-'Monte Carlo Inputs'!$C$11)+G493*'Monte Carlo Inputs'!$C$12-G493*'Monte Carlo Inputs'!$C$13-'Monte Carlo Inputs'!$C$14*(G493-F493)</f>
        <v>1708.4085436916762</v>
      </c>
      <c r="M493" s="16">
        <f>H493*$E493*(1-'Monte Carlo Inputs'!$C$11)+H493*'Monte Carlo Inputs'!$C$12-H493*'Monte Carlo Inputs'!$C$13-'Monte Carlo Inputs'!$C$14*(H493-G493)</f>
        <v>2072.6136261874221</v>
      </c>
      <c r="N493" s="16">
        <f>I493*$E493*(1-'Monte Carlo Inputs'!$C$11)+I493*'Monte Carlo Inputs'!$C$12-I493*'Monte Carlo Inputs'!$C$13-'Monte Carlo Inputs'!$C$14*(I493-H493)</f>
        <v>2514.4613443428461</v>
      </c>
      <c r="O493" s="16">
        <f>J493*$E493*(1-'Monte Carlo Inputs'!$C$11)+J493*'Monte Carlo Inputs'!$C$12-J493*'Monte Carlo Inputs'!$C$13-'Monte Carlo Inputs'!$C$14*(J493-I493)</f>
        <v>3050.5038528694399</v>
      </c>
    </row>
    <row r="494" spans="1:15">
      <c r="A494">
        <v>490</v>
      </c>
      <c r="B494" s="39">
        <v>0.48753210679200398</v>
      </c>
      <c r="C494" s="39">
        <v>0.46910054572388771</v>
      </c>
      <c r="D494" s="29">
        <f>'Monte Carlo Inputs'!$C$6+'Monte Carlo Inputs'!$D$6*B494</f>
        <v>0.15789430206961488</v>
      </c>
      <c r="E494" s="29">
        <f>'Monte Carlo Inputs'!$C$7+'Monte Carlo Inputs'!$D$7*C494</f>
        <v>0.59961182929347989</v>
      </c>
      <c r="F494" s="16">
        <f>'Monte Carlo Inputs'!$C$17*(1+$D494)</f>
        <v>2812.6410491573019</v>
      </c>
      <c r="G494" s="16">
        <f t="shared" ref="G494:J494" si="488">F494*(1+$D494)</f>
        <v>3256.7410445863434</v>
      </c>
      <c r="H494" s="16">
        <f t="shared" si="488"/>
        <v>3770.9618988427724</v>
      </c>
      <c r="I494" s="16">
        <f t="shared" si="488"/>
        <v>4366.3752959916619</v>
      </c>
      <c r="J494" s="16">
        <f t="shared" si="488"/>
        <v>5055.8010759262734</v>
      </c>
      <c r="K494" s="16">
        <f>F494*$E494*(1-'Monte Carlo Inputs'!$C$11)+F494*'Monte Carlo Inputs'!$C$12-F494*'Monte Carlo Inputs'!$C$13-'Monte Carlo Inputs'!$C$14*(F494-'Monte Carlo Inputs'!$C$17)</f>
        <v>1314.1848492671791</v>
      </c>
      <c r="L494" s="16">
        <f>G494*$E494*(1-'Monte Carlo Inputs'!$C$11)+G494*'Monte Carlo Inputs'!$C$12-G494*'Monte Carlo Inputs'!$C$13-'Monte Carlo Inputs'!$C$14*(G494-F494)</f>
        <v>1521.6871488326822</v>
      </c>
      <c r="M494" s="16">
        <f>H494*$E494*(1-'Monte Carlo Inputs'!$C$11)+H494*'Monte Carlo Inputs'!$C$12-H494*'Monte Carlo Inputs'!$C$13-'Monte Carlo Inputs'!$C$14*(H494-G494)</f>
        <v>1761.9528791659202</v>
      </c>
      <c r="N494" s="16">
        <f>I494*$E494*(1-'Monte Carlo Inputs'!$C$11)+I494*'Monte Carlo Inputs'!$C$12-I494*'Monte Carlo Inputs'!$C$13-'Monte Carlo Inputs'!$C$14*(I494-H494)</f>
        <v>2040.155199301372</v>
      </c>
      <c r="O494" s="16">
        <f>J494*$E494*(1-'Monte Carlo Inputs'!$C$11)+J494*'Monte Carlo Inputs'!$C$12-J494*'Monte Carlo Inputs'!$C$13-'Monte Carlo Inputs'!$C$14*(J494-I494)</f>
        <v>2362.2840806087584</v>
      </c>
    </row>
    <row r="495" spans="1:15">
      <c r="A495">
        <v>491</v>
      </c>
      <c r="B495" s="39">
        <v>0.17108422868193252</v>
      </c>
      <c r="C495" s="39">
        <v>1.4253713073122906E-2</v>
      </c>
      <c r="D495" s="29">
        <f>'Monte Carlo Inputs'!$C$6+'Monte Carlo Inputs'!$D$6*B495</f>
        <v>0.13739346459837312</v>
      </c>
      <c r="E495" s="29">
        <f>'Monte Carlo Inputs'!$C$7+'Monte Carlo Inputs'!$D$7*C495</f>
        <v>0.58333200539229713</v>
      </c>
      <c r="F495" s="16">
        <f>'Monte Carlo Inputs'!$C$17*(1+$D495)</f>
        <v>2762.8424648559089</v>
      </c>
      <c r="G495" s="16">
        <f t="shared" ref="G495:J495" si="489">F495*(1+$D495)</f>
        <v>3142.4389632419716</v>
      </c>
      <c r="H495" s="16">
        <f t="shared" si="489"/>
        <v>3574.1895396907062</v>
      </c>
      <c r="I495" s="16">
        <f t="shared" si="489"/>
        <v>4065.2598236800768</v>
      </c>
      <c r="J495" s="16">
        <f t="shared" si="489"/>
        <v>4623.799955348054</v>
      </c>
      <c r="K495" s="16">
        <f>F495*$E495*(1-'Monte Carlo Inputs'!$C$11)+F495*'Monte Carlo Inputs'!$C$12-F495*'Monte Carlo Inputs'!$C$13-'Monte Carlo Inputs'!$C$14*(F495-'Monte Carlo Inputs'!$C$17)</f>
        <v>1258.1903294981532</v>
      </c>
      <c r="L495" s="16">
        <f>G495*$E495*(1-'Monte Carlo Inputs'!$C$11)+G495*'Monte Carlo Inputs'!$C$12-G495*'Monte Carlo Inputs'!$C$13-'Monte Carlo Inputs'!$C$14*(G495-F495)</f>
        <v>1431.0574579920735</v>
      </c>
      <c r="M495" s="16">
        <f>H495*$E495*(1-'Monte Carlo Inputs'!$C$11)+H495*'Monte Carlo Inputs'!$C$12-H495*'Monte Carlo Inputs'!$C$13-'Monte Carlo Inputs'!$C$14*(H495-G495)</f>
        <v>1627.6754001849456</v>
      </c>
      <c r="N495" s="16">
        <f>I495*$E495*(1-'Monte Carlo Inputs'!$C$11)+I495*'Monte Carlo Inputs'!$C$12-I495*'Monte Carlo Inputs'!$C$13-'Monte Carlo Inputs'!$C$14*(I495-H495)</f>
        <v>1851.3073626578987</v>
      </c>
      <c r="O495" s="16">
        <f>J495*$E495*(1-'Monte Carlo Inputs'!$C$11)+J495*'Monte Carlo Inputs'!$C$12-J495*'Monte Carlo Inputs'!$C$13-'Monte Carlo Inputs'!$C$14*(J495-I495)</f>
        <v>2105.6648952499445</v>
      </c>
    </row>
    <row r="496" spans="1:15">
      <c r="A496">
        <v>492</v>
      </c>
      <c r="B496" s="39">
        <v>-0.14029403522102049</v>
      </c>
      <c r="C496" s="39">
        <v>0.18136043443277039</v>
      </c>
      <c r="D496" s="29">
        <f>'Monte Carlo Inputs'!$C$6+'Monte Carlo Inputs'!$D$6*B496</f>
        <v>0.1172210582656896</v>
      </c>
      <c r="E496" s="29">
        <f>'Monte Carlo Inputs'!$C$7+'Monte Carlo Inputs'!$D$7*C496</f>
        <v>0.58931306934867267</v>
      </c>
      <c r="F496" s="16">
        <f>'Monte Carlo Inputs'!$C$17*(1+$D496)</f>
        <v>2713.841672633187</v>
      </c>
      <c r="G496" s="16">
        <f t="shared" ref="G496:J496" si="490">F496*(1+$D496)</f>
        <v>3031.9610654647786</v>
      </c>
      <c r="H496" s="16">
        <f t="shared" si="490"/>
        <v>3387.3707501789277</v>
      </c>
      <c r="I496" s="16">
        <f t="shared" si="490"/>
        <v>3784.4419342531446</v>
      </c>
      <c r="J496" s="16">
        <f t="shared" si="490"/>
        <v>4228.0582227313516</v>
      </c>
      <c r="K496" s="16">
        <f>F496*$E496*(1-'Monte Carlo Inputs'!$C$11)+F496*'Monte Carlo Inputs'!$C$12-F496*'Monte Carlo Inputs'!$C$13-'Monte Carlo Inputs'!$C$14*(F496-'Monte Carlo Inputs'!$C$17)</f>
        <v>1246.7033256441784</v>
      </c>
      <c r="L496" s="16">
        <f>G496*$E496*(1-'Monte Carlo Inputs'!$C$11)+G496*'Monte Carlo Inputs'!$C$12-G496*'Monte Carlo Inputs'!$C$13-'Monte Carlo Inputs'!$C$14*(G496-F496)</f>
        <v>1392.8432088195439</v>
      </c>
      <c r="M496" s="16">
        <f>H496*$E496*(1-'Monte Carlo Inputs'!$C$11)+H496*'Monte Carlo Inputs'!$C$12-H496*'Monte Carlo Inputs'!$C$13-'Monte Carlo Inputs'!$C$14*(H496-G496)</f>
        <v>1556.1137637555498</v>
      </c>
      <c r="N496" s="16">
        <f>I496*$E496*(1-'Monte Carlo Inputs'!$C$11)+I496*'Monte Carlo Inputs'!$C$12-I496*'Monte Carlo Inputs'!$C$13-'Monte Carlo Inputs'!$C$14*(I496-H496)</f>
        <v>1738.5230659247807</v>
      </c>
      <c r="O496" s="16">
        <f>J496*$E496*(1-'Monte Carlo Inputs'!$C$11)+J496*'Monte Carlo Inputs'!$C$12-J496*'Monte Carlo Inputs'!$C$13-'Monte Carlo Inputs'!$C$14*(J496-I496)</f>
        <v>1942.3145795317946</v>
      </c>
    </row>
    <row r="497" spans="1:15">
      <c r="A497">
        <v>493</v>
      </c>
      <c r="B497" s="39">
        <v>0.59367223923124268</v>
      </c>
      <c r="C497" s="39">
        <v>0.96074457105336697</v>
      </c>
      <c r="D497" s="29">
        <f>'Monte Carlo Inputs'!$C$6+'Monte Carlo Inputs'!$D$6*B497</f>
        <v>0.16477051061715975</v>
      </c>
      <c r="E497" s="29">
        <f>'Monte Carlo Inputs'!$C$7+'Monte Carlo Inputs'!$D$7*C497</f>
        <v>0.61720869395182532</v>
      </c>
      <c r="F497" s="16">
        <f>'Monte Carlo Inputs'!$C$17*(1+$D497)</f>
        <v>2829.3440473401433</v>
      </c>
      <c r="G497" s="16">
        <f t="shared" ref="G497:J497" si="491">F497*(1+$D497)</f>
        <v>3295.5365107320004</v>
      </c>
      <c r="H497" s="16">
        <f t="shared" si="491"/>
        <v>3838.5437443628052</v>
      </c>
      <c r="I497" s="16">
        <f t="shared" si="491"/>
        <v>4471.0225571477686</v>
      </c>
      <c r="J497" s="16">
        <f t="shared" si="491"/>
        <v>5207.7152268698455</v>
      </c>
      <c r="K497" s="16">
        <f>F497*$E497*(1-'Monte Carlo Inputs'!$C$11)+F497*'Monte Carlo Inputs'!$C$12-F497*'Monte Carlo Inputs'!$C$13-'Monte Carlo Inputs'!$C$14*(F497-'Monte Carlo Inputs'!$C$17)</f>
        <v>1357.6585191469642</v>
      </c>
      <c r="L497" s="16">
        <f>G497*$E497*(1-'Monte Carlo Inputs'!$C$11)+G497*'Monte Carlo Inputs'!$C$12-G497*'Monte Carlo Inputs'!$C$13-'Monte Carlo Inputs'!$C$14*(G497-F497)</f>
        <v>1581.3606065905465</v>
      </c>
      <c r="M497" s="16">
        <f>H497*$E497*(1-'Monte Carlo Inputs'!$C$11)+H497*'Monte Carlo Inputs'!$C$12-H497*'Monte Carlo Inputs'!$C$13-'Monte Carlo Inputs'!$C$14*(H497-G497)</f>
        <v>1841.9222012083326</v>
      </c>
      <c r="N497" s="16">
        <f>I497*$E497*(1-'Monte Carlo Inputs'!$C$11)+I497*'Monte Carlo Inputs'!$C$12-I497*'Monte Carlo Inputs'!$C$13-'Monte Carlo Inputs'!$C$14*(I497-H497)</f>
        <v>2145.4166628185121</v>
      </c>
      <c r="O497" s="16">
        <f>J497*$E497*(1-'Monte Carlo Inputs'!$C$11)+J497*'Monte Carlo Inputs'!$C$12-J497*'Monte Carlo Inputs'!$C$13-'Monte Carlo Inputs'!$C$14*(J497-I497)</f>
        <v>2498.9180618376818</v>
      </c>
    </row>
    <row r="498" spans="1:15">
      <c r="A498">
        <v>494</v>
      </c>
      <c r="B498" s="39">
        <v>-0.4662691334922629</v>
      </c>
      <c r="C498" s="39">
        <v>-0.60780294484263142</v>
      </c>
      <c r="D498" s="29">
        <f>'Monte Carlo Inputs'!$C$6+'Monte Carlo Inputs'!$D$6*B498</f>
        <v>9.6103007011112032E-2</v>
      </c>
      <c r="E498" s="29">
        <f>'Monte Carlo Inputs'!$C$7+'Monte Carlo Inputs'!$D$7*C498</f>
        <v>0.56106742725198411</v>
      </c>
      <c r="F498" s="16">
        <f>'Monte Carlo Inputs'!$C$17*(1+$D498)</f>
        <v>2662.5438143306924</v>
      </c>
      <c r="G498" s="16">
        <f t="shared" ref="G498:J498" si="492">F498*(1+$D498)</f>
        <v>2918.4222811867076</v>
      </c>
      <c r="H498" s="16">
        <f t="shared" si="492"/>
        <v>3198.8914381369791</v>
      </c>
      <c r="I498" s="16">
        <f t="shared" si="492"/>
        <v>3506.3145244440434</v>
      </c>
      <c r="J498" s="16">
        <f t="shared" si="492"/>
        <v>3843.281893769853</v>
      </c>
      <c r="K498" s="16">
        <f>F498*$E498*(1-'Monte Carlo Inputs'!$C$11)+F498*'Monte Carlo Inputs'!$C$12-F498*'Monte Carlo Inputs'!$C$13-'Monte Carlo Inputs'!$C$14*(F498-'Monte Carlo Inputs'!$C$17)</f>
        <v>1168.8540182291677</v>
      </c>
      <c r="L498" s="16">
        <f>G498*$E498*(1-'Monte Carlo Inputs'!$C$11)+G498*'Monte Carlo Inputs'!$C$12-G498*'Monte Carlo Inputs'!$C$13-'Monte Carlo Inputs'!$C$14*(G498-F498)</f>
        <v>1281.1844041380118</v>
      </c>
      <c r="M498" s="16">
        <f>H498*$E498*(1-'Monte Carlo Inputs'!$C$11)+H498*'Monte Carlo Inputs'!$C$12-H498*'Monte Carlo Inputs'!$C$13-'Monte Carlo Inputs'!$C$14*(H498-G498)</f>
        <v>1404.3100779114143</v>
      </c>
      <c r="N498" s="16">
        <f>I498*$E498*(1-'Monte Carlo Inputs'!$C$11)+I498*'Monte Carlo Inputs'!$C$12-I498*'Monte Carlo Inputs'!$C$13-'Monte Carlo Inputs'!$C$14*(I498-H498)</f>
        <v>1539.2684991747101</v>
      </c>
      <c r="O498" s="16">
        <f>J498*$E498*(1-'Monte Carlo Inputs'!$C$11)+J498*'Monte Carlo Inputs'!$C$12-J498*'Monte Carlo Inputs'!$C$13-'Monte Carlo Inputs'!$C$14*(J498-I498)</f>
        <v>1687.1968305428809</v>
      </c>
    </row>
    <row r="499" spans="1:15">
      <c r="A499">
        <v>495</v>
      </c>
      <c r="B499" s="39">
        <v>-0.90622667298664406</v>
      </c>
      <c r="C499" s="39">
        <v>-0.17520449680720149</v>
      </c>
      <c r="D499" s="29">
        <f>'Monte Carlo Inputs'!$C$6+'Monte Carlo Inputs'!$D$6*B499</f>
        <v>6.7600689140348974E-2</v>
      </c>
      <c r="E499" s="29">
        <f>'Monte Carlo Inputs'!$C$7+'Monte Carlo Inputs'!$D$7*C499</f>
        <v>0.57655093960909709</v>
      </c>
      <c r="F499" s="16">
        <f>'Monte Carlo Inputs'!$C$17*(1+$D499)</f>
        <v>2593.3088339908218</v>
      </c>
      <c r="G499" s="16">
        <f t="shared" ref="G499:J499" si="493">F499*(1+$D499)</f>
        <v>2768.6182983223562</v>
      </c>
      <c r="H499" s="16">
        <f t="shared" si="493"/>
        <v>2955.7788032555277</v>
      </c>
      <c r="I499" s="16">
        <f t="shared" si="493"/>
        <v>3155.591487302037</v>
      </c>
      <c r="J499" s="16">
        <f t="shared" si="493"/>
        <v>3368.9116464890731</v>
      </c>
      <c r="K499" s="16">
        <f>F499*$E499*(1-'Monte Carlo Inputs'!$C$11)+F499*'Monte Carlo Inputs'!$C$12-F499*'Monte Carlo Inputs'!$C$13-'Monte Carlo Inputs'!$C$14*(F499-'Monte Carlo Inputs'!$C$17)</f>
        <v>1165.9732408885802</v>
      </c>
      <c r="L499" s="16">
        <f>G499*$E499*(1-'Monte Carlo Inputs'!$C$11)+G499*'Monte Carlo Inputs'!$C$12-G499*'Monte Carlo Inputs'!$C$13-'Monte Carlo Inputs'!$C$14*(G499-F499)</f>
        <v>1244.7938354918542</v>
      </c>
      <c r="M499" s="16">
        <f>H499*$E499*(1-'Monte Carlo Inputs'!$C$11)+H499*'Monte Carlo Inputs'!$C$12-H499*'Monte Carlo Inputs'!$C$13-'Monte Carlo Inputs'!$C$14*(H499-G499)</f>
        <v>1328.942756608762</v>
      </c>
      <c r="N499" s="16">
        <f>I499*$E499*(1-'Monte Carlo Inputs'!$C$11)+I499*'Monte Carlo Inputs'!$C$12-I499*'Monte Carlo Inputs'!$C$13-'Monte Carlo Inputs'!$C$14*(I499-H499)</f>
        <v>1418.7802027835892</v>
      </c>
      <c r="O499" s="16">
        <f>J499*$E499*(1-'Monte Carlo Inputs'!$C$11)+J499*'Monte Carlo Inputs'!$C$12-J499*'Monte Carlo Inputs'!$C$13-'Monte Carlo Inputs'!$C$14*(J499-I499)</f>
        <v>1514.6907222304435</v>
      </c>
    </row>
    <row r="500" spans="1:15">
      <c r="A500">
        <v>496</v>
      </c>
      <c r="B500" s="39">
        <v>-0.94464479608964758</v>
      </c>
      <c r="C500" s="39">
        <v>1.2172875663318017</v>
      </c>
      <c r="D500" s="29">
        <f>'Monte Carlo Inputs'!$C$6+'Monte Carlo Inputs'!$D$6*B500</f>
        <v>6.511179996722935E-2</v>
      </c>
      <c r="E500" s="29">
        <f>'Monte Carlo Inputs'!$C$7+'Monte Carlo Inputs'!$D$7*C500</f>
        <v>0.62639085041947651</v>
      </c>
      <c r="F500" s="16">
        <f>'Monte Carlo Inputs'!$C$17*(1+$D500)</f>
        <v>2587.2630733003971</v>
      </c>
      <c r="G500" s="16">
        <f t="shared" ref="G500:J500" si="494">F500*(1+$D500)</f>
        <v>2755.7244289917312</v>
      </c>
      <c r="H500" s="16">
        <f t="shared" si="494"/>
        <v>2935.1546067770478</v>
      </c>
      <c r="I500" s="16">
        <f t="shared" si="494"/>
        <v>3126.2678064064062</v>
      </c>
      <c r="J500" s="16">
        <f t="shared" si="494"/>
        <v>3329.8247304611286</v>
      </c>
      <c r="K500" s="16">
        <f>F500*$E500*(1-'Monte Carlo Inputs'!$C$11)+F500*'Monte Carlo Inputs'!$C$12-F500*'Monte Carlo Inputs'!$C$13-'Monte Carlo Inputs'!$C$14*(F500-'Monte Carlo Inputs'!$C$17)</f>
        <v>1254.916692503029</v>
      </c>
      <c r="L500" s="16">
        <f>G500*$E500*(1-'Monte Carlo Inputs'!$C$11)+G500*'Monte Carlo Inputs'!$C$12-G500*'Monte Carlo Inputs'!$C$13-'Monte Carlo Inputs'!$C$14*(G500-F500)</f>
        <v>1336.6265771608234</v>
      </c>
      <c r="M500" s="16">
        <f>H500*$E500*(1-'Monte Carlo Inputs'!$C$11)+H500*'Monte Carlo Inputs'!$C$12-H500*'Monte Carlo Inputs'!$C$13-'Monte Carlo Inputs'!$C$14*(H500-G500)</f>
        <v>1423.6567394838012</v>
      </c>
      <c r="N500" s="16">
        <f>I500*$E500*(1-'Monte Carlo Inputs'!$C$11)+I500*'Monte Carlo Inputs'!$C$12-I500*'Monte Carlo Inputs'!$C$13-'Monte Carlo Inputs'!$C$14*(I500-H500)</f>
        <v>1516.3535923270679</v>
      </c>
      <c r="O500" s="16">
        <f>J500*$E500*(1-'Monte Carlo Inputs'!$C$11)+J500*'Monte Carlo Inputs'!$C$12-J500*'Monte Carlo Inputs'!$C$13-'Monte Carlo Inputs'!$C$14*(J500-I500)</f>
        <v>1615.0861041102578</v>
      </c>
    </row>
    <row r="501" spans="1:15">
      <c r="A501">
        <v>497</v>
      </c>
      <c r="B501" s="39">
        <v>-0.26103436236816135</v>
      </c>
      <c r="C501" s="39">
        <v>1.0812934263178231</v>
      </c>
      <c r="D501" s="29">
        <f>'Monte Carlo Inputs'!$C$6+'Monte Carlo Inputs'!$D$6*B501</f>
        <v>0.10939898709917949</v>
      </c>
      <c r="E501" s="29">
        <f>'Monte Carlo Inputs'!$C$7+'Monte Carlo Inputs'!$D$7*C501</f>
        <v>0.62152336428547883</v>
      </c>
      <c r="F501" s="16">
        <f>'Monte Carlo Inputs'!$C$17*(1+$D501)</f>
        <v>2694.8410795626169</v>
      </c>
      <c r="G501" s="16">
        <f t="shared" ref="G501:J501" si="495">F501*(1+$D501)</f>
        <v>2989.6539640600263</v>
      </c>
      <c r="H501" s="16">
        <f t="shared" si="495"/>
        <v>3316.7190795052397</v>
      </c>
      <c r="I501" s="16">
        <f t="shared" si="495"/>
        <v>3679.5647872956356</v>
      </c>
      <c r="J501" s="16">
        <f t="shared" si="495"/>
        <v>4082.1054479915856</v>
      </c>
      <c r="K501" s="16">
        <f>F501*$E501*(1-'Monte Carlo Inputs'!$C$11)+F501*'Monte Carlo Inputs'!$C$12-F501*'Monte Carlo Inputs'!$C$13-'Monte Carlo Inputs'!$C$14*(F501-'Monte Carlo Inputs'!$C$17)</f>
        <v>1299.4553034788605</v>
      </c>
      <c r="L501" s="16">
        <f>G501*$E501*(1-'Monte Carlo Inputs'!$C$11)+G501*'Monte Carlo Inputs'!$C$12-G501*'Monte Carlo Inputs'!$C$13-'Monte Carlo Inputs'!$C$14*(G501-F501)</f>
        <v>1441.6143974601048</v>
      </c>
      <c r="M501" s="16">
        <f>H501*$E501*(1-'Monte Carlo Inputs'!$C$11)+H501*'Monte Carlo Inputs'!$C$12-H501*'Monte Carlo Inputs'!$C$13-'Monte Carlo Inputs'!$C$14*(H501-G501)</f>
        <v>1599.3255523298342</v>
      </c>
      <c r="N501" s="16">
        <f>I501*$E501*(1-'Monte Carlo Inputs'!$C$11)+I501*'Monte Carlo Inputs'!$C$12-I501*'Monte Carlo Inputs'!$C$13-'Monte Carlo Inputs'!$C$14*(I501-H501)</f>
        <v>1774.290147796554</v>
      </c>
      <c r="O501" s="16">
        <f>J501*$E501*(1-'Monte Carlo Inputs'!$C$11)+J501*'Monte Carlo Inputs'!$C$12-J501*'Monte Carlo Inputs'!$C$13-'Monte Carlo Inputs'!$C$14*(J501-I501)</f>
        <v>1968.39569278555</v>
      </c>
    </row>
    <row r="502" spans="1:15">
      <c r="A502">
        <v>498</v>
      </c>
      <c r="B502" s="39">
        <v>-0.56034885835974735</v>
      </c>
      <c r="C502" s="39">
        <v>-6.1201903445450095E-2</v>
      </c>
      <c r="D502" s="29">
        <f>'Monte Carlo Inputs'!$C$6+'Monte Carlo Inputs'!$D$6*B502</f>
        <v>9.0008122885592415E-2</v>
      </c>
      <c r="E502" s="29">
        <f>'Monte Carlo Inputs'!$C$7+'Monte Carlo Inputs'!$D$7*C502</f>
        <v>0.58063130691294607</v>
      </c>
      <c r="F502" s="16">
        <f>'Monte Carlo Inputs'!$C$17*(1+$D502)</f>
        <v>2647.7387313013928</v>
      </c>
      <c r="G502" s="16">
        <f t="shared" ref="G502:J502" si="496">F502*(1+$D502)</f>
        <v>2886.0567243973114</v>
      </c>
      <c r="H502" s="16">
        <f t="shared" si="496"/>
        <v>3145.8252727016552</v>
      </c>
      <c r="I502" s="16">
        <f t="shared" si="496"/>
        <v>3428.9751004235882</v>
      </c>
      <c r="J502" s="16">
        <f t="shared" si="496"/>
        <v>3737.6107126341512</v>
      </c>
      <c r="K502" s="16">
        <f>F502*$E502*(1-'Monte Carlo Inputs'!$C$11)+F502*'Monte Carlo Inputs'!$C$12-F502*'Monte Carlo Inputs'!$C$13-'Monte Carlo Inputs'!$C$14*(F502-'Monte Carlo Inputs'!$C$17)</f>
        <v>1198.9876912448967</v>
      </c>
      <c r="L502" s="16">
        <f>G502*$E502*(1-'Monte Carlo Inputs'!$C$11)+G502*'Monte Carlo Inputs'!$C$12-G502*'Monte Carlo Inputs'!$C$13-'Monte Carlo Inputs'!$C$14*(G502-F502)</f>
        <v>1306.9063226967803</v>
      </c>
      <c r="M502" s="16">
        <f>H502*$E502*(1-'Monte Carlo Inputs'!$C$11)+H502*'Monte Carlo Inputs'!$C$12-H502*'Monte Carlo Inputs'!$C$13-'Monte Carlo Inputs'!$C$14*(H502-G502)</f>
        <v>1424.5385075900299</v>
      </c>
      <c r="N502" s="16">
        <f>I502*$E502*(1-'Monte Carlo Inputs'!$C$11)+I502*'Monte Carlo Inputs'!$C$12-I502*'Monte Carlo Inputs'!$C$13-'Monte Carlo Inputs'!$C$14*(I502-H502)</f>
        <v>1552.7585446364519</v>
      </c>
      <c r="O502" s="16">
        <f>J502*$E502*(1-'Monte Carlo Inputs'!$C$11)+J502*'Monte Carlo Inputs'!$C$12-J502*'Monte Carlo Inputs'!$C$13-'Monte Carlo Inputs'!$C$14*(J502-I502)</f>
        <v>1692.5194265337432</v>
      </c>
    </row>
    <row r="503" spans="1:15">
      <c r="A503">
        <v>499</v>
      </c>
      <c r="B503" s="39">
        <v>0.53053006746521847</v>
      </c>
      <c r="C503" s="39">
        <v>-0.93443926928772758</v>
      </c>
      <c r="D503" s="29">
        <f>'Monte Carlo Inputs'!$C$6+'Monte Carlo Inputs'!$D$6*B503</f>
        <v>0.16067989257071408</v>
      </c>
      <c r="E503" s="29">
        <f>'Monte Carlo Inputs'!$C$7+'Monte Carlo Inputs'!$D$7*C503</f>
        <v>0.54937649865805316</v>
      </c>
      <c r="F503" s="16">
        <f>'Monte Carlo Inputs'!$C$17*(1+$D503)</f>
        <v>2819.4075270435219</v>
      </c>
      <c r="G503" s="16">
        <f t="shared" ref="G503:J503" si="497">F503*(1+$D503)</f>
        <v>3272.4296256019375</v>
      </c>
      <c r="H503" s="16">
        <f t="shared" si="497"/>
        <v>3798.2432662888787</v>
      </c>
      <c r="I503" s="16">
        <f t="shared" si="497"/>
        <v>4408.5445862736133</v>
      </c>
      <c r="J503" s="16">
        <f t="shared" si="497"/>
        <v>5116.9090567892599</v>
      </c>
      <c r="K503" s="16">
        <f>F503*$E503*(1-'Monte Carlo Inputs'!$C$11)+F503*'Monte Carlo Inputs'!$C$12-F503*'Monte Carlo Inputs'!$C$13-'Monte Carlo Inputs'!$C$14*(F503-'Monte Carlo Inputs'!$C$17)</f>
        <v>1216.6615502389686</v>
      </c>
      <c r="L503" s="16">
        <f>G503*$E503*(1-'Monte Carlo Inputs'!$C$11)+G503*'Monte Carlo Inputs'!$C$12-G503*'Monte Carlo Inputs'!$C$13-'Monte Carlo Inputs'!$C$14*(G503-F503)</f>
        <v>1412.154597426284</v>
      </c>
      <c r="M503" s="16">
        <f>H503*$E503*(1-'Monte Carlo Inputs'!$C$11)+H503*'Monte Carlo Inputs'!$C$12-H503*'Monte Carlo Inputs'!$C$13-'Monte Carlo Inputs'!$C$14*(H503-G503)</f>
        <v>1639.0594464339795</v>
      </c>
      <c r="N503" s="16">
        <f>I503*$E503*(1-'Monte Carlo Inputs'!$C$11)+I503*'Monte Carlo Inputs'!$C$12-I503*'Monte Carlo Inputs'!$C$13-'Monte Carlo Inputs'!$C$14*(I503-H503)</f>
        <v>1902.4233422040052</v>
      </c>
      <c r="O503" s="16">
        <f>J503*$E503*(1-'Monte Carlo Inputs'!$C$11)+J503*'Monte Carlo Inputs'!$C$12-J503*'Monte Carlo Inputs'!$C$13-'Monte Carlo Inputs'!$C$14*(J503-I503)</f>
        <v>2208.104520453363</v>
      </c>
    </row>
    <row r="504" spans="1:15">
      <c r="A504">
        <v>500</v>
      </c>
      <c r="B504" s="39">
        <v>-0.39351341655376798</v>
      </c>
      <c r="C504" s="39">
        <v>0.75899414108231555</v>
      </c>
      <c r="D504" s="29">
        <f>'Monte Carlo Inputs'!$C$6+'Monte Carlo Inputs'!$D$6*B504</f>
        <v>0.10081643134174048</v>
      </c>
      <c r="E504" s="29">
        <f>'Monte Carlo Inputs'!$C$7+'Monte Carlo Inputs'!$D$7*C504</f>
        <v>0.60998766648467684</v>
      </c>
      <c r="F504" s="16">
        <f>'Monte Carlo Inputs'!$C$17*(1+$D504)</f>
        <v>2673.9931933722223</v>
      </c>
      <c r="G504" s="16">
        <f t="shared" ref="G504:J504" si="498">F504*(1+$D504)</f>
        <v>2943.5756445601146</v>
      </c>
      <c r="H504" s="16">
        <f t="shared" si="498"/>
        <v>3240.3364364291292</v>
      </c>
      <c r="I504" s="16">
        <f t="shared" si="498"/>
        <v>3567.0155922965268</v>
      </c>
      <c r="J504" s="16">
        <f t="shared" si="498"/>
        <v>3926.6293748522075</v>
      </c>
      <c r="K504" s="16">
        <f>F504*$E504*(1-'Monte Carlo Inputs'!$C$11)+F504*'Monte Carlo Inputs'!$C$12-F504*'Monte Carlo Inputs'!$C$13-'Monte Carlo Inputs'!$C$14*(F504-'Monte Carlo Inputs'!$C$17)</f>
        <v>1267.1379581134668</v>
      </c>
      <c r="L504" s="16">
        <f>G504*$E504*(1-'Monte Carlo Inputs'!$C$11)+G504*'Monte Carlo Inputs'!$C$12-G504*'Monte Carlo Inputs'!$C$13-'Monte Carlo Inputs'!$C$14*(G504-F504)</f>
        <v>1394.8862850681267</v>
      </c>
      <c r="M504" s="16">
        <f>H504*$E504*(1-'Monte Carlo Inputs'!$C$11)+H504*'Monte Carlo Inputs'!$C$12-H504*'Monte Carlo Inputs'!$C$13-'Monte Carlo Inputs'!$C$14*(H504-G504)</f>
        <v>1535.5137424562329</v>
      </c>
      <c r="N504" s="16">
        <f>I504*$E504*(1-'Monte Carlo Inputs'!$C$11)+I504*'Monte Carlo Inputs'!$C$12-I504*'Monte Carlo Inputs'!$C$13-'Monte Carlo Inputs'!$C$14*(I504-H504)</f>
        <v>1690.3187582468709</v>
      </c>
      <c r="O504" s="16">
        <f>J504*$E504*(1-'Monte Carlo Inputs'!$C$11)+J504*'Monte Carlo Inputs'!$C$12-J504*'Monte Carlo Inputs'!$C$13-'Monte Carlo Inputs'!$C$14*(J504-I504)</f>
        <v>1860.7306632833224</v>
      </c>
    </row>
    <row r="505" spans="1:15">
      <c r="A505">
        <v>501</v>
      </c>
      <c r="B505" s="39">
        <v>0.47286548149845881</v>
      </c>
      <c r="C505" s="39">
        <v>0.46234292057722071</v>
      </c>
      <c r="D505" s="29">
        <f>'Monte Carlo Inputs'!$C$6+'Monte Carlo Inputs'!$D$6*B505</f>
        <v>0.15694413579518662</v>
      </c>
      <c r="E505" s="29">
        <f>'Monte Carlo Inputs'!$C$7+'Monte Carlo Inputs'!$D$7*C505</f>
        <v>0.59936996117550967</v>
      </c>
      <c r="F505" s="16">
        <f>'Monte Carlo Inputs'!$C$17*(1+$D505)</f>
        <v>2810.3330002600883</v>
      </c>
      <c r="G505" s="16">
        <f t="shared" ref="G505:J505" si="499">F505*(1+$D505)</f>
        <v>3251.3982842826017</v>
      </c>
      <c r="H505" s="16">
        <f t="shared" si="499"/>
        <v>3761.6861781352873</v>
      </c>
      <c r="I505" s="16">
        <f t="shared" si="499"/>
        <v>4352.060764495428</v>
      </c>
      <c r="J505" s="16">
        <f t="shared" si="499"/>
        <v>5035.0911801073025</v>
      </c>
      <c r="K505" s="16">
        <f>F505*$E505*(1-'Monte Carlo Inputs'!$C$11)+F505*'Monte Carlo Inputs'!$C$12-F505*'Monte Carlo Inputs'!$C$13-'Monte Carlo Inputs'!$C$14*(F505-'Monte Carlo Inputs'!$C$17)</f>
        <v>1312.5893387234287</v>
      </c>
      <c r="L505" s="16">
        <f>G505*$E505*(1-'Monte Carlo Inputs'!$C$11)+G505*'Monte Carlo Inputs'!$C$12-G505*'Monte Carlo Inputs'!$C$13-'Monte Carlo Inputs'!$C$14*(G505-F505)</f>
        <v>1518.5925381433526</v>
      </c>
      <c r="M505" s="16">
        <f>H505*$E505*(1-'Monte Carlo Inputs'!$C$11)+H505*'Monte Carlo Inputs'!$C$12-H505*'Monte Carlo Inputs'!$C$13-'Monte Carlo Inputs'!$C$14*(H505-G505)</f>
        <v>1756.9267316672801</v>
      </c>
      <c r="N505" s="16">
        <f>I505*$E505*(1-'Monte Carlo Inputs'!$C$11)+I505*'Monte Carlo Inputs'!$C$12-I505*'Monte Carlo Inputs'!$C$13-'Monte Carlo Inputs'!$C$14*(I505-H505)</f>
        <v>2032.6660792242628</v>
      </c>
      <c r="O505" s="16">
        <f>J505*$E505*(1-'Monte Carlo Inputs'!$C$11)+J505*'Monte Carlo Inputs'!$C$12-J505*'Monte Carlo Inputs'!$C$13-'Monte Carlo Inputs'!$C$14*(J505-I505)</f>
        <v>2351.6811003883058</v>
      </c>
    </row>
    <row r="506" spans="1:15">
      <c r="A506">
        <v>502</v>
      </c>
      <c r="B506" s="39">
        <v>0.19715346308515985</v>
      </c>
      <c r="C506" s="39">
        <v>-0.39557059870685368</v>
      </c>
      <c r="D506" s="29">
        <f>'Monte Carlo Inputs'!$C$6+'Monte Carlo Inputs'!$D$6*B506</f>
        <v>0.13908234031683936</v>
      </c>
      <c r="E506" s="29">
        <f>'Monte Carlo Inputs'!$C$7+'Monte Carlo Inputs'!$D$7*C506</f>
        <v>0.56866362221961664</v>
      </c>
      <c r="F506" s="16">
        <f>'Monte Carlo Inputs'!$C$17*(1+$D506)</f>
        <v>2766.9449128636347</v>
      </c>
      <c r="G506" s="16">
        <f t="shared" ref="G506:J506" si="500">F506*(1+$D506)</f>
        <v>3151.7780868724822</v>
      </c>
      <c r="H506" s="16">
        <f t="shared" si="500"/>
        <v>3590.1347593540372</v>
      </c>
      <c r="I506" s="16">
        <f t="shared" si="500"/>
        <v>4089.4591037378295</v>
      </c>
      <c r="J506" s="16">
        <f t="shared" si="500"/>
        <v>4658.2306465156908</v>
      </c>
      <c r="K506" s="16">
        <f>F506*$E506*(1-'Monte Carlo Inputs'!$C$11)+F506*'Monte Carlo Inputs'!$C$12-F506*'Monte Carlo Inputs'!$C$13-'Monte Carlo Inputs'!$C$14*(F506-'Monte Carlo Inputs'!$C$17)</f>
        <v>1231.2386992845704</v>
      </c>
      <c r="L506" s="16">
        <f>G506*$E506*(1-'Monte Carlo Inputs'!$C$11)+G506*'Monte Carlo Inputs'!$C$12-G506*'Monte Carlo Inputs'!$C$13-'Monte Carlo Inputs'!$C$14*(G506-F506)</f>
        <v>1402.4822590697295</v>
      </c>
      <c r="M506" s="16">
        <f>H506*$E506*(1-'Monte Carlo Inputs'!$C$11)+H506*'Monte Carlo Inputs'!$C$12-H506*'Monte Carlo Inputs'!$C$13-'Monte Carlo Inputs'!$C$14*(H506-G506)</f>
        <v>1597.5427739139952</v>
      </c>
      <c r="N506" s="16">
        <f>I506*$E506*(1-'Monte Carlo Inputs'!$C$11)+I506*'Monte Carlo Inputs'!$C$12-I506*'Monte Carlo Inputs'!$C$13-'Monte Carlo Inputs'!$C$14*(I506-H506)</f>
        <v>1819.7327616662087</v>
      </c>
      <c r="O506" s="16">
        <f>J506*$E506*(1-'Monte Carlo Inputs'!$C$11)+J506*'Monte Carlo Inputs'!$C$12-J506*'Monte Carlo Inputs'!$C$13-'Monte Carlo Inputs'!$C$14*(J506-I506)</f>
        <v>2072.8254529099704</v>
      </c>
    </row>
    <row r="507" spans="1:15">
      <c r="A507">
        <v>503</v>
      </c>
      <c r="B507" s="39">
        <v>0.71483050776317691</v>
      </c>
      <c r="C507" s="39">
        <v>-0.2789542235578461</v>
      </c>
      <c r="D507" s="29">
        <f>'Monte Carlo Inputs'!$C$6+'Monte Carlo Inputs'!$D$6*B507</f>
        <v>0.17261965780153835</v>
      </c>
      <c r="E507" s="29">
        <f>'Monte Carlo Inputs'!$C$7+'Monte Carlo Inputs'!$D$7*C507</f>
        <v>0.57283754169126833</v>
      </c>
      <c r="F507" s="16">
        <f>'Monte Carlo Inputs'!$C$17*(1+$D507)</f>
        <v>2848.4104107657176</v>
      </c>
      <c r="G507" s="16">
        <f t="shared" ref="G507:J507" si="501">F507*(1+$D507)</f>
        <v>3340.1020411504355</v>
      </c>
      <c r="H507" s="16">
        <f t="shared" si="501"/>
        <v>3916.6693125160436</v>
      </c>
      <c r="I507" s="16">
        <f t="shared" si="501"/>
        <v>4592.7634289643502</v>
      </c>
      <c r="J507" s="16">
        <f t="shared" si="501"/>
        <v>5385.5646804355965</v>
      </c>
      <c r="K507" s="16">
        <f>F507*$E507*(1-'Monte Carlo Inputs'!$C$11)+F507*'Monte Carlo Inputs'!$C$12-F507*'Monte Carlo Inputs'!$C$13-'Monte Carlo Inputs'!$C$14*(F507-'Monte Carlo Inputs'!$C$17)</f>
        <v>1277.1481401433978</v>
      </c>
      <c r="L507" s="16">
        <f>G507*$E507*(1-'Monte Carlo Inputs'!$C$11)+G507*'Monte Carlo Inputs'!$C$12-G507*'Monte Carlo Inputs'!$C$13-'Monte Carlo Inputs'!$C$14*(G507-F507)</f>
        <v>1497.6090150568223</v>
      </c>
      <c r="M507" s="16">
        <f>H507*$E507*(1-'Monte Carlo Inputs'!$C$11)+H507*'Monte Carlo Inputs'!$C$12-H507*'Monte Carlo Inputs'!$C$13-'Monte Carlo Inputs'!$C$14*(H507-G507)</f>
        <v>1756.1257707564303</v>
      </c>
      <c r="N507" s="16">
        <f>I507*$E507*(1-'Monte Carlo Inputs'!$C$11)+I507*'Monte Carlo Inputs'!$C$12-I507*'Monte Carlo Inputs'!$C$13-'Monte Carlo Inputs'!$C$14*(I507-H507)</f>
        <v>2059.2676003608681</v>
      </c>
      <c r="O507" s="16">
        <f>J507*$E507*(1-'Monte Carlo Inputs'!$C$11)+J507*'Monte Carlo Inputs'!$C$12-J507*'Monte Carlo Inputs'!$C$13-'Monte Carlo Inputs'!$C$14*(J507-I507)</f>
        <v>2414.7376688569566</v>
      </c>
    </row>
    <row r="508" spans="1:15">
      <c r="A508">
        <v>504</v>
      </c>
      <c r="B508" s="39">
        <v>1.6519678008106398</v>
      </c>
      <c r="C508" s="39">
        <v>8.7097249709418609E-2</v>
      </c>
      <c r="D508" s="29">
        <f>'Monte Carlo Inputs'!$C$6+'Monte Carlo Inputs'!$D$6*B508</f>
        <v>0.23333139158767191</v>
      </c>
      <c r="E508" s="29">
        <f>'Monte Carlo Inputs'!$C$7+'Monte Carlo Inputs'!$D$7*C508</f>
        <v>0.58593921261822668</v>
      </c>
      <c r="F508" s="16">
        <f>'Monte Carlo Inputs'!$C$17*(1+$D508)</f>
        <v>2995.8852833056139</v>
      </c>
      <c r="G508" s="16">
        <f t="shared" ref="G508:J508" si="502">F508*(1+$D508)</f>
        <v>3694.9193654963392</v>
      </c>
      <c r="H508" s="16">
        <f t="shared" si="502"/>
        <v>4557.0600428518374</v>
      </c>
      <c r="I508" s="16">
        <f t="shared" si="502"/>
        <v>5620.3652041990317</v>
      </c>
      <c r="J508" s="16">
        <f t="shared" si="502"/>
        <v>6931.7728385257205</v>
      </c>
      <c r="K508" s="16">
        <f>F508*$E508*(1-'Monte Carlo Inputs'!$C$11)+F508*'Monte Carlo Inputs'!$C$12-F508*'Monte Carlo Inputs'!$C$13-'Monte Carlo Inputs'!$C$14*(F508-'Monte Carlo Inputs'!$C$17)</f>
        <v>1373.3100736142071</v>
      </c>
      <c r="L508" s="16">
        <f>G508*$E508*(1-'Monte Carlo Inputs'!$C$11)+G508*'Monte Carlo Inputs'!$C$12-G508*'Monte Carlo Inputs'!$C$13-'Monte Carlo Inputs'!$C$14*(G508-F508)</f>
        <v>1693.7464241719783</v>
      </c>
      <c r="M508" s="16">
        <f>H508*$E508*(1-'Monte Carlo Inputs'!$C$11)+H508*'Monte Carlo Inputs'!$C$12-H508*'Monte Carlo Inputs'!$C$13-'Monte Carlo Inputs'!$C$14*(H508-G508)</f>
        <v>2088.950634320669</v>
      </c>
      <c r="N508" s="16">
        <f>I508*$E508*(1-'Monte Carlo Inputs'!$C$11)+I508*'Monte Carlo Inputs'!$C$12-I508*'Monte Carlo Inputs'!$C$13-'Monte Carlo Inputs'!$C$14*(I508-H508)</f>
        <v>2576.36839278466</v>
      </c>
      <c r="O508" s="16">
        <f>J508*$E508*(1-'Monte Carlo Inputs'!$C$11)+J508*'Monte Carlo Inputs'!$C$12-J508*'Monte Carlo Inputs'!$C$13-'Monte Carlo Inputs'!$C$14*(J508-I508)</f>
        <v>3177.5160151155983</v>
      </c>
    </row>
    <row r="509" spans="1:15">
      <c r="A509">
        <v>505</v>
      </c>
      <c r="B509" s="39">
        <v>1.5711813599614952</v>
      </c>
      <c r="C509" s="39">
        <v>-0.675722451247875</v>
      </c>
      <c r="D509" s="29">
        <f>'Monte Carlo Inputs'!$C$6+'Monte Carlo Inputs'!$D$6*B509</f>
        <v>0.22809770285630895</v>
      </c>
      <c r="E509" s="29">
        <f>'Monte Carlo Inputs'!$C$7+'Monte Carlo Inputs'!$D$7*C509</f>
        <v>0.55863646033222192</v>
      </c>
      <c r="F509" s="16">
        <f>'Monte Carlo Inputs'!$C$17*(1+$D509)</f>
        <v>2983.1721300082604</v>
      </c>
      <c r="G509" s="16">
        <f t="shared" ref="G509:J509" si="503">F509*(1+$D509)</f>
        <v>3663.6268400881067</v>
      </c>
      <c r="H509" s="16">
        <f t="shared" si="503"/>
        <v>4499.2917064349222</v>
      </c>
      <c r="I509" s="16">
        <f t="shared" si="503"/>
        <v>5525.5698091531704</v>
      </c>
      <c r="J509" s="16">
        <f t="shared" si="503"/>
        <v>6785.9395895931821</v>
      </c>
      <c r="K509" s="16">
        <f>F509*$E509*(1-'Monte Carlo Inputs'!$C$11)+F509*'Monte Carlo Inputs'!$C$12-F509*'Monte Carlo Inputs'!$C$13-'Monte Carlo Inputs'!$C$14*(F509-'Monte Carlo Inputs'!$C$17)</f>
        <v>1309.3528033292757</v>
      </c>
      <c r="L509" s="16">
        <f>G509*$E509*(1-'Monte Carlo Inputs'!$C$11)+G509*'Monte Carlo Inputs'!$C$12-G509*'Monte Carlo Inputs'!$C$13-'Monte Carlo Inputs'!$C$14*(G509-F509)</f>
        <v>1608.0131699971523</v>
      </c>
      <c r="M509" s="16">
        <f>H509*$E509*(1-'Monte Carlo Inputs'!$C$11)+H509*'Monte Carlo Inputs'!$C$12-H509*'Monte Carlo Inputs'!$C$13-'Monte Carlo Inputs'!$C$14*(H509-G509)</f>
        <v>1974.797280236194</v>
      </c>
      <c r="N509" s="16">
        <f>I509*$E509*(1-'Monte Carlo Inputs'!$C$11)+I509*'Monte Carlo Inputs'!$C$12-I509*'Monte Carlo Inputs'!$C$13-'Monte Carlo Inputs'!$C$14*(I509-H509)</f>
        <v>2425.2440034649567</v>
      </c>
      <c r="O509" s="16">
        <f>J509*$E509*(1-'Monte Carlo Inputs'!$C$11)+J509*'Monte Carlo Inputs'!$C$12-J509*'Monte Carlo Inputs'!$C$13-'Monte Carlo Inputs'!$C$14*(J509-I509)</f>
        <v>2978.4365895213509</v>
      </c>
    </row>
    <row r="510" spans="1:15">
      <c r="A510">
        <v>506</v>
      </c>
      <c r="B510" s="39">
        <v>0.71098768766078624</v>
      </c>
      <c r="C510" s="39">
        <v>-1.4327272270136546</v>
      </c>
      <c r="D510" s="29">
        <f>'Monte Carlo Inputs'!$C$6+'Monte Carlo Inputs'!$D$6*B510</f>
        <v>0.17237070359517476</v>
      </c>
      <c r="E510" s="29">
        <f>'Monte Carlo Inputs'!$C$7+'Monte Carlo Inputs'!$D$7*C510</f>
        <v>0.5315418351591723</v>
      </c>
      <c r="F510" s="16">
        <f>'Monte Carlo Inputs'!$C$17*(1+$D510)</f>
        <v>2847.8056761030393</v>
      </c>
      <c r="G510" s="16">
        <f t="shared" ref="G510:J510" si="504">F510*(1+$D510)</f>
        <v>3338.6839441952525</v>
      </c>
      <c r="H510" s="16">
        <f t="shared" si="504"/>
        <v>3914.1752447381014</v>
      </c>
      <c r="I510" s="16">
        <f t="shared" si="504"/>
        <v>4588.864385668423</v>
      </c>
      <c r="J510" s="16">
        <f t="shared" si="504"/>
        <v>5379.8501685289284</v>
      </c>
      <c r="K510" s="16">
        <f>F510*$E510*(1-'Monte Carlo Inputs'!$C$11)+F510*'Monte Carlo Inputs'!$C$12-F510*'Monte Carlo Inputs'!$C$13-'Monte Carlo Inputs'!$C$14*(F510-'Monte Carlo Inputs'!$C$17)</f>
        <v>1193.1858287438683</v>
      </c>
      <c r="L510" s="16">
        <f>G510*$E510*(1-'Monte Carlo Inputs'!$C$11)+G510*'Monte Carlo Inputs'!$C$12-G510*'Monte Carlo Inputs'!$C$13-'Monte Carlo Inputs'!$C$14*(G510-F510)</f>
        <v>1398.8561095642408</v>
      </c>
      <c r="M510" s="16">
        <f>H510*$E510*(1-'Monte Carlo Inputs'!$C$11)+H510*'Monte Carlo Inputs'!$C$12-H510*'Monte Carlo Inputs'!$C$13-'Monte Carlo Inputs'!$C$14*(H510-G510)</f>
        <v>1639.9779213982376</v>
      </c>
      <c r="N510" s="16">
        <f>I510*$E510*(1-'Monte Carlo Inputs'!$C$11)+I510*'Monte Carlo Inputs'!$C$12-I510*'Monte Carlo Inputs'!$C$13-'Monte Carlo Inputs'!$C$14*(I510-H510)</f>
        <v>1922.6620695902041</v>
      </c>
      <c r="O510" s="16">
        <f>J510*$E510*(1-'Monte Carlo Inputs'!$C$11)+J510*'Monte Carlo Inputs'!$C$12-J510*'Monte Carlo Inputs'!$C$13-'Monte Carlo Inputs'!$C$14*(J510-I510)</f>
        <v>2254.0726833012218</v>
      </c>
    </row>
    <row r="511" spans="1:15">
      <c r="A511">
        <v>507</v>
      </c>
      <c r="B511" s="39">
        <v>1.1910719500425628</v>
      </c>
      <c r="C511" s="39">
        <v>2.0106863440737657</v>
      </c>
      <c r="D511" s="29">
        <f>'Monte Carlo Inputs'!$C$6+'Monte Carlo Inputs'!$D$6*B511</f>
        <v>0.20347260098936856</v>
      </c>
      <c r="E511" s="29">
        <f>'Monte Carlo Inputs'!$C$7+'Monte Carlo Inputs'!$D$7*C511</f>
        <v>0.65478808539587163</v>
      </c>
      <c r="F511" s="16">
        <f>'Monte Carlo Inputs'!$C$17*(1+$D511)</f>
        <v>2923.3552950632757</v>
      </c>
      <c r="G511" s="16">
        <f t="shared" ref="G511:J511" si="505">F511*(1+$D511)</f>
        <v>3518.1780005658434</v>
      </c>
      <c r="H511" s="16">
        <f t="shared" si="505"/>
        <v>4234.0308290845514</v>
      </c>
      <c r="I511" s="16">
        <f t="shared" si="505"/>
        <v>5095.5400945475576</v>
      </c>
      <c r="J511" s="16">
        <f t="shared" si="505"/>
        <v>6132.3428910307621</v>
      </c>
      <c r="K511" s="16">
        <f>F511*$E511*(1-'Monte Carlo Inputs'!$C$11)+F511*'Monte Carlo Inputs'!$C$12-F511*'Monte Carlo Inputs'!$C$13-'Monte Carlo Inputs'!$C$14*(F511-'Monte Carlo Inputs'!$C$17)</f>
        <v>1482.2946943658042</v>
      </c>
      <c r="L511" s="16">
        <f>G511*$E511*(1-'Monte Carlo Inputs'!$C$11)+G511*'Monte Carlo Inputs'!$C$12-G511*'Monte Carlo Inputs'!$C$13-'Monte Carlo Inputs'!$C$14*(G511-F511)</f>
        <v>1783.9010512611553</v>
      </c>
      <c r="M511" s="16">
        <f>H511*$E511*(1-'Monte Carlo Inputs'!$C$11)+H511*'Monte Carlo Inputs'!$C$12-H511*'Monte Carlo Inputs'!$C$13-'Monte Carlo Inputs'!$C$14*(H511-G511)</f>
        <v>2146.8760380689314</v>
      </c>
      <c r="N511" s="16">
        <f>I511*$E511*(1-'Monte Carlo Inputs'!$C$11)+I511*'Monte Carlo Inputs'!$C$12-I511*'Monte Carlo Inputs'!$C$13-'Monte Carlo Inputs'!$C$14*(I511-H511)</f>
        <v>2583.7064895365675</v>
      </c>
      <c r="O511" s="16">
        <f>J511*$E511*(1-'Monte Carlo Inputs'!$C$11)+J511*'Monte Carlo Inputs'!$C$12-J511*'Monte Carlo Inputs'!$C$13-'Monte Carlo Inputs'!$C$14*(J511-I511)</f>
        <v>3109.4199691556837</v>
      </c>
    </row>
    <row r="512" spans="1:15">
      <c r="A512">
        <v>508</v>
      </c>
      <c r="B512" s="39">
        <v>0.98613435238490077</v>
      </c>
      <c r="C512" s="39">
        <v>0.78028102714373282</v>
      </c>
      <c r="D512" s="29">
        <f>'Monte Carlo Inputs'!$C$6+'Monte Carlo Inputs'!$D$6*B512</f>
        <v>0.19019587306052754</v>
      </c>
      <c r="E512" s="29">
        <f>'Monte Carlo Inputs'!$C$7+'Monte Carlo Inputs'!$D$7*C512</f>
        <v>0.61074956418651383</v>
      </c>
      <c r="F512" s="16">
        <f>'Monte Carlo Inputs'!$C$17*(1+$D512)</f>
        <v>2891.1047952513277</v>
      </c>
      <c r="G512" s="16">
        <f t="shared" ref="G512:J512" si="506">F512*(1+$D512)</f>
        <v>3440.9809958936316</v>
      </c>
      <c r="H512" s="16">
        <f t="shared" si="506"/>
        <v>4095.4413805923045</v>
      </c>
      <c r="I512" s="16">
        <f t="shared" si="506"/>
        <v>4874.37742954227</v>
      </c>
      <c r="J512" s="16">
        <f t="shared" si="506"/>
        <v>5801.4639003805923</v>
      </c>
      <c r="K512" s="16">
        <f>F512*$E512*(1-'Monte Carlo Inputs'!$C$11)+F512*'Monte Carlo Inputs'!$C$12-F512*'Monte Carlo Inputs'!$C$13-'Monte Carlo Inputs'!$C$14*(F512-'Monte Carlo Inputs'!$C$17)</f>
        <v>1374.8953028581013</v>
      </c>
      <c r="L512" s="16">
        <f>G512*$E512*(1-'Monte Carlo Inputs'!$C$11)+G512*'Monte Carlo Inputs'!$C$12-G512*'Monte Carlo Inputs'!$C$13-'Monte Carlo Inputs'!$C$14*(G512-F512)</f>
        <v>1636.3947153520162</v>
      </c>
      <c r="M512" s="16">
        <f>H512*$E512*(1-'Monte Carlo Inputs'!$C$11)+H512*'Monte Carlo Inputs'!$C$12-H512*'Monte Carlo Inputs'!$C$13-'Monte Carlo Inputs'!$C$14*(H512-G512)</f>
        <v>1947.6302369100267</v>
      </c>
      <c r="N512" s="16">
        <f>I512*$E512*(1-'Monte Carlo Inputs'!$C$11)+I512*'Monte Carlo Inputs'!$C$12-I512*'Monte Carlo Inputs'!$C$13-'Monte Carlo Inputs'!$C$14*(I512-H512)</f>
        <v>2318.0614702182111</v>
      </c>
      <c r="O512" s="16">
        <f>J512*$E512*(1-'Monte Carlo Inputs'!$C$11)+J512*'Monte Carlo Inputs'!$C$12-J512*'Monte Carlo Inputs'!$C$13-'Monte Carlo Inputs'!$C$14*(J512-I512)</f>
        <v>2758.9471953543343</v>
      </c>
    </row>
    <row r="513" spans="1:15">
      <c r="A513">
        <v>509</v>
      </c>
      <c r="B513" s="39">
        <v>-0.40573601956265198</v>
      </c>
      <c r="C513" s="39">
        <v>0.44671106628821089</v>
      </c>
      <c r="D513" s="29">
        <f>'Monte Carlo Inputs'!$C$6+'Monte Carlo Inputs'!$D$6*B513</f>
        <v>0.10002459921046772</v>
      </c>
      <c r="E513" s="29">
        <f>'Monte Carlo Inputs'!$C$7+'Monte Carlo Inputs'!$D$7*C513</f>
        <v>0.59881046770033053</v>
      </c>
      <c r="F513" s="16">
        <f>'Monte Carlo Inputs'!$C$17*(1+$D513)</f>
        <v>2672.0697539421476</v>
      </c>
      <c r="G513" s="16">
        <f t="shared" ref="G513:J513" si="507">F513*(1+$D513)</f>
        <v>2939.3424601426241</v>
      </c>
      <c r="H513" s="16">
        <f t="shared" si="507"/>
        <v>3233.3490116607004</v>
      </c>
      <c r="I513" s="16">
        <f t="shared" si="507"/>
        <v>3556.7634506596241</v>
      </c>
      <c r="J513" s="16">
        <f t="shared" si="507"/>
        <v>3912.5272892982935</v>
      </c>
      <c r="K513" s="16">
        <f>F513*$E513*(1-'Monte Carlo Inputs'!$C$11)+F513*'Monte Carlo Inputs'!$C$12-F513*'Monte Carlo Inputs'!$C$13-'Monte Carlo Inputs'!$C$14*(F513-'Monte Carlo Inputs'!$C$17)</f>
        <v>1244.9451756994395</v>
      </c>
      <c r="L513" s="16">
        <f>G513*$E513*(1-'Monte Carlo Inputs'!$C$11)+G513*'Monte Carlo Inputs'!$C$12-G513*'Monte Carlo Inputs'!$C$13-'Monte Carlo Inputs'!$C$14*(G513-F513)</f>
        <v>1369.4703179377811</v>
      </c>
      <c r="M513" s="16">
        <f>H513*$E513*(1-'Monte Carlo Inputs'!$C$11)+H513*'Monte Carlo Inputs'!$C$12-H513*'Monte Carlo Inputs'!$C$13-'Monte Carlo Inputs'!$C$14*(H513-G513)</f>
        <v>1506.4510376201399</v>
      </c>
      <c r="N513" s="16">
        <f>I513*$E513*(1-'Monte Carlo Inputs'!$C$11)+I513*'Monte Carlo Inputs'!$C$12-I513*'Monte Carlo Inputs'!$C$13-'Monte Carlo Inputs'!$C$14*(I513-H513)</f>
        <v>1657.1331988882876</v>
      </c>
      <c r="O513" s="16">
        <f>J513*$E513*(1-'Monte Carlo Inputs'!$C$11)+J513*'Monte Carlo Inputs'!$C$12-J513*'Monte Carlo Inputs'!$C$13-'Monte Carlo Inputs'!$C$14*(J513-I513)</f>
        <v>1822.887282945449</v>
      </c>
    </row>
    <row r="514" spans="1:15">
      <c r="A514">
        <v>510</v>
      </c>
      <c r="B514" s="39">
        <v>-2.5296786605878432</v>
      </c>
      <c r="C514" s="39">
        <v>1.1641422169463489</v>
      </c>
      <c r="D514" s="29">
        <f>'Monte Carlo Inputs'!$C$6+'Monte Carlo Inputs'!$D$6*B514</f>
        <v>-3.7573425279214034E-2</v>
      </c>
      <c r="E514" s="29">
        <f>'Monte Carlo Inputs'!$C$7+'Monte Carlo Inputs'!$D$7*C514</f>
        <v>0.62448867837593436</v>
      </c>
      <c r="F514" s="16">
        <f>'Monte Carlo Inputs'!$C$17*(1+$D514)</f>
        <v>2337.8303926542617</v>
      </c>
      <c r="G514" s="16">
        <f t="shared" ref="G514:J514" si="508">F514*(1+$D514)</f>
        <v>2249.990097080391</v>
      </c>
      <c r="H514" s="16">
        <f t="shared" si="508"/>
        <v>2165.4502622887694</v>
      </c>
      <c r="I514" s="16">
        <f t="shared" si="508"/>
        <v>2084.086878662808</v>
      </c>
      <c r="J514" s="16">
        <f t="shared" si="508"/>
        <v>2005.7805960519806</v>
      </c>
      <c r="K514" s="16">
        <f>F514*$E514*(1-'Monte Carlo Inputs'!$C$11)+F514*'Monte Carlo Inputs'!$C$12-F514*'Monte Carlo Inputs'!$C$13-'Monte Carlo Inputs'!$C$14*(F514-'Monte Carlo Inputs'!$C$17)</f>
        <v>1126.8426824953106</v>
      </c>
      <c r="L514" s="16">
        <f>G514*$E514*(1-'Monte Carlo Inputs'!$C$11)+G514*'Monte Carlo Inputs'!$C$12-G514*'Monte Carlo Inputs'!$C$13-'Monte Carlo Inputs'!$C$14*(G514-F514)</f>
        <v>1084.5033431631439</v>
      </c>
      <c r="M514" s="16">
        <f>H514*$E514*(1-'Monte Carlo Inputs'!$C$11)+H514*'Monte Carlo Inputs'!$C$12-H514*'Monte Carlo Inputs'!$C$13-'Monte Carlo Inputs'!$C$14*(H514-G514)</f>
        <v>1043.7548378337456</v>
      </c>
      <c r="N514" s="16">
        <f>I514*$E514*(1-'Monte Carlo Inputs'!$C$11)+I514*'Monte Carlo Inputs'!$C$12-I514*'Monte Carlo Inputs'!$C$13-'Monte Carlo Inputs'!$C$14*(I514-H514)</f>
        <v>1004.5373934245812</v>
      </c>
      <c r="O514" s="16">
        <f>J514*$E514*(1-'Monte Carlo Inputs'!$C$11)+J514*'Monte Carlo Inputs'!$C$12-J514*'Monte Carlo Inputs'!$C$13-'Monte Carlo Inputs'!$C$14*(J514-I514)</f>
        <v>966.7934827325663</v>
      </c>
    </row>
    <row r="515" spans="1:15">
      <c r="A515">
        <v>511</v>
      </c>
      <c r="B515" s="39">
        <v>1.1750256106668959</v>
      </c>
      <c r="C515" s="39">
        <v>6.1691694015360822E-2</v>
      </c>
      <c r="D515" s="29">
        <f>'Monte Carlo Inputs'!$C$6+'Monte Carlo Inputs'!$D$6*B515</f>
        <v>0.2024330509771719</v>
      </c>
      <c r="E515" s="29">
        <f>'Monte Carlo Inputs'!$C$7+'Monte Carlo Inputs'!$D$7*C515</f>
        <v>0.58502989998126576</v>
      </c>
      <c r="F515" s="16">
        <f>'Monte Carlo Inputs'!$C$17*(1+$D515)</f>
        <v>2920.8301241286485</v>
      </c>
      <c r="G515" s="16">
        <f t="shared" ref="G515:J515" si="509">F515*(1+$D515)</f>
        <v>3512.1026775420428</v>
      </c>
      <c r="H515" s="16">
        <f t="shared" si="509"/>
        <v>4223.0683379019729</v>
      </c>
      <c r="I515" s="16">
        <f t="shared" si="509"/>
        <v>5077.9569460285638</v>
      </c>
      <c r="J515" s="16">
        <f t="shared" si="509"/>
        <v>6105.9032633438483</v>
      </c>
      <c r="K515" s="16">
        <f>F515*$E515*(1-'Monte Carlo Inputs'!$C$11)+F515*'Monte Carlo Inputs'!$C$12-F515*'Monte Carlo Inputs'!$C$13-'Monte Carlo Inputs'!$C$14*(F515-'Monte Carlo Inputs'!$C$17)</f>
        <v>1335.9948276256728</v>
      </c>
      <c r="L515" s="16">
        <f>G515*$E515*(1-'Monte Carlo Inputs'!$C$11)+G515*'Monte Carlo Inputs'!$C$12-G515*'Monte Carlo Inputs'!$C$13-'Monte Carlo Inputs'!$C$14*(G515-F515)</f>
        <v>1606.4443366716589</v>
      </c>
      <c r="M515" s="16">
        <f>H515*$E515*(1-'Monte Carlo Inputs'!$C$11)+H515*'Monte Carlo Inputs'!$C$12-H515*'Monte Carlo Inputs'!$C$13-'Monte Carlo Inputs'!$C$14*(H515-G515)</f>
        <v>1931.6417649691018</v>
      </c>
      <c r="N515" s="16">
        <f>I515*$E515*(1-'Monte Carlo Inputs'!$C$11)+I515*'Monte Carlo Inputs'!$C$12-I515*'Monte Carlo Inputs'!$C$13-'Monte Carlo Inputs'!$C$14*(I515-H515)</f>
        <v>2322.6699008467267</v>
      </c>
      <c r="O515" s="16">
        <f>J515*$E515*(1-'Monte Carlo Inputs'!$C$11)+J515*'Monte Carlo Inputs'!$C$12-J515*'Monte Carlo Inputs'!$C$13-'Monte Carlo Inputs'!$C$14*(J515-I515)</f>
        <v>2792.8550552879742</v>
      </c>
    </row>
    <row r="516" spans="1:15">
      <c r="A516">
        <v>512</v>
      </c>
      <c r="B516" s="39">
        <v>-2.4878723370880342</v>
      </c>
      <c r="C516" s="39">
        <v>1.9837745641673323</v>
      </c>
      <c r="D516" s="29">
        <f>'Monte Carlo Inputs'!$C$6+'Monte Carlo Inputs'!$D$6*B516</f>
        <v>-3.486503409498995E-2</v>
      </c>
      <c r="E516" s="29">
        <f>'Monte Carlo Inputs'!$C$7+'Monte Carlo Inputs'!$D$7*C516</f>
        <v>0.65382486216050073</v>
      </c>
      <c r="F516" s="16">
        <f>'Monte Carlo Inputs'!$C$17*(1+$D516)</f>
        <v>2344.4093456798601</v>
      </c>
      <c r="G516" s="16">
        <f t="shared" ref="G516:J516" si="510">F516*(1+$D516)</f>
        <v>2262.6714339101186</v>
      </c>
      <c r="H516" s="16">
        <f t="shared" si="510"/>
        <v>2183.7833172210826</v>
      </c>
      <c r="I516" s="16">
        <f t="shared" si="510"/>
        <v>2107.6456374100994</v>
      </c>
      <c r="J516" s="16">
        <f t="shared" si="510"/>
        <v>2034.1625004016394</v>
      </c>
      <c r="K516" s="16">
        <f>F516*$E516*(1-'Monte Carlo Inputs'!$C$11)+F516*'Monte Carlo Inputs'!$C$12-F516*'Monte Carlo Inputs'!$C$13-'Monte Carlo Inputs'!$C$14*(F516-'Monte Carlo Inputs'!$C$17)</f>
        <v>1179.0675190283937</v>
      </c>
      <c r="L516" s="16">
        <f>G516*$E516*(1-'Monte Carlo Inputs'!$C$11)+G516*'Monte Carlo Inputs'!$C$12-G516*'Monte Carlo Inputs'!$C$13-'Monte Carlo Inputs'!$C$14*(G516-F516)</f>
        <v>1137.9592897771736</v>
      </c>
      <c r="M516" s="16">
        <f>H516*$E516*(1-'Monte Carlo Inputs'!$C$11)+H516*'Monte Carlo Inputs'!$C$12-H516*'Monte Carlo Inputs'!$C$13-'Monte Carlo Inputs'!$C$14*(H516-G516)</f>
        <v>1098.2843003403818</v>
      </c>
      <c r="N516" s="16">
        <f>I516*$E516*(1-'Monte Carlo Inputs'!$C$11)+I516*'Monte Carlo Inputs'!$C$12-I516*'Monte Carlo Inputs'!$C$13-'Monte Carlo Inputs'!$C$14*(I516-H516)</f>
        <v>1059.9925807630223</v>
      </c>
      <c r="O516" s="16">
        <f>J516*$E516*(1-'Monte Carlo Inputs'!$C$11)+J516*'Monte Carlo Inputs'!$C$12-J516*'Monte Carlo Inputs'!$C$13-'Monte Carlo Inputs'!$C$14*(J516-I516)</f>
        <v>1023.0359032942835</v>
      </c>
    </row>
    <row r="517" spans="1:15">
      <c r="A517">
        <v>513</v>
      </c>
      <c r="B517" s="39">
        <v>-0.41510250931315534</v>
      </c>
      <c r="C517" s="39">
        <v>-0.98838767402350125</v>
      </c>
      <c r="D517" s="29">
        <f>'Monte Carlo Inputs'!$C$6+'Monte Carlo Inputs'!$D$6*B517</f>
        <v>9.941779822574337E-2</v>
      </c>
      <c r="E517" s="29">
        <f>'Monte Carlo Inputs'!$C$7+'Monte Carlo Inputs'!$D$7*C517</f>
        <v>0.54744558375263375</v>
      </c>
      <c r="F517" s="16">
        <f>'Monte Carlo Inputs'!$C$17*(1+$D517)</f>
        <v>2670.5957736701534</v>
      </c>
      <c r="G517" s="16">
        <f t="shared" ref="G517:J517" si="511">F517*(1+$D517)</f>
        <v>2936.1005254394158</v>
      </c>
      <c r="H517" s="16">
        <f t="shared" si="511"/>
        <v>3228.0011750480508</v>
      </c>
      <c r="I517" s="16">
        <f t="shared" si="511"/>
        <v>3548.9219445414406</v>
      </c>
      <c r="J517" s="16">
        <f t="shared" si="511"/>
        <v>3901.7479503427744</v>
      </c>
      <c r="K517" s="16">
        <f>F517*$E517*(1-'Monte Carlo Inputs'!$C$11)+F517*'Monte Carlo Inputs'!$C$12-F517*'Monte Carlo Inputs'!$C$13-'Monte Carlo Inputs'!$C$14*(F517-'Monte Carlo Inputs'!$C$17)</f>
        <v>1146.6260484488225</v>
      </c>
      <c r="L517" s="16">
        <f>G517*$E517*(1-'Monte Carlo Inputs'!$C$11)+G517*'Monte Carlo Inputs'!$C$12-G517*'Monte Carlo Inputs'!$C$13-'Monte Carlo Inputs'!$C$14*(G517-F517)</f>
        <v>1260.6210855738893</v>
      </c>
      <c r="M517" s="16">
        <f>H517*$E517*(1-'Monte Carlo Inputs'!$C$11)+H517*'Monte Carlo Inputs'!$C$12-H517*'Monte Carlo Inputs'!$C$13-'Monte Carlo Inputs'!$C$14*(H517-G517)</f>
        <v>1385.9492582985915</v>
      </c>
      <c r="N517" s="16">
        <f>I517*$E517*(1-'Monte Carlo Inputs'!$C$11)+I517*'Monte Carlo Inputs'!$C$12-I517*'Monte Carlo Inputs'!$C$13-'Monte Carlo Inputs'!$C$14*(I517-H517)</f>
        <v>1523.7372820112394</v>
      </c>
      <c r="O517" s="16">
        <f>J517*$E517*(1-'Monte Carlo Inputs'!$C$11)+J517*'Monte Carlo Inputs'!$C$12-J517*'Monte Carlo Inputs'!$C$13-'Monte Carlo Inputs'!$C$14*(J517-I517)</f>
        <v>1675.2238876632755</v>
      </c>
    </row>
    <row r="518" spans="1:15">
      <c r="A518">
        <v>514</v>
      </c>
      <c r="B518" s="39">
        <v>0.66046336792298144</v>
      </c>
      <c r="C518" s="39">
        <v>-1.4716766043943179</v>
      </c>
      <c r="D518" s="29">
        <f>'Monte Carlo Inputs'!$C$6+'Monte Carlo Inputs'!$D$6*B518</f>
        <v>0.16909752359006344</v>
      </c>
      <c r="E518" s="29">
        <f>'Monte Carlo Inputs'!$C$7+'Monte Carlo Inputs'!$D$7*C518</f>
        <v>0.53014776366235095</v>
      </c>
      <c r="F518" s="16">
        <f>'Monte Carlo Inputs'!$C$17*(1+$D518)</f>
        <v>2839.8547945526234</v>
      </c>
      <c r="G518" s="16">
        <f t="shared" ref="G518:J518" si="512">F518*(1+$D518)</f>
        <v>3320.0672076668402</v>
      </c>
      <c r="H518" s="16">
        <f t="shared" si="512"/>
        <v>3881.4823506358794</v>
      </c>
      <c r="I518" s="16">
        <f t="shared" si="512"/>
        <v>4537.8314039869447</v>
      </c>
      <c r="J518" s="16">
        <f t="shared" si="512"/>
        <v>5305.1674568703575</v>
      </c>
      <c r="K518" s="16">
        <f>F518*$E518*(1-'Monte Carlo Inputs'!$C$11)+F518*'Monte Carlo Inputs'!$C$12-F518*'Monte Carlo Inputs'!$C$13-'Monte Carlo Inputs'!$C$14*(F518-'Monte Carlo Inputs'!$C$17)</f>
        <v>1186.923756422904</v>
      </c>
      <c r="L518" s="16">
        <f>G518*$E518*(1-'Monte Carlo Inputs'!$C$11)+G518*'Monte Carlo Inputs'!$C$12-G518*'Monte Carlo Inputs'!$C$13-'Monte Carlo Inputs'!$C$14*(G518-F518)</f>
        <v>1387.629624324233</v>
      </c>
      <c r="M518" s="16">
        <f>H518*$E518*(1-'Monte Carlo Inputs'!$C$11)+H518*'Monte Carlo Inputs'!$C$12-H518*'Monte Carlo Inputs'!$C$13-'Monte Carlo Inputs'!$C$14*(H518-G518)</f>
        <v>1622.2743574576702</v>
      </c>
      <c r="N518" s="16">
        <f>I518*$E518*(1-'Monte Carlo Inputs'!$C$11)+I518*'Monte Carlo Inputs'!$C$12-I518*'Monte Carlo Inputs'!$C$13-'Monte Carlo Inputs'!$C$14*(I518-H518)</f>
        <v>1896.5969338874233</v>
      </c>
      <c r="O518" s="16">
        <f>J518*$E518*(1-'Monte Carlo Inputs'!$C$11)+J518*'Monte Carlo Inputs'!$C$12-J518*'Monte Carlo Inputs'!$C$13-'Monte Carlo Inputs'!$C$14*(J518-I518)</f>
        <v>2217.3067786562938</v>
      </c>
    </row>
    <row r="519" spans="1:15">
      <c r="A519">
        <v>515</v>
      </c>
      <c r="B519" s="39">
        <v>2.242334137541131</v>
      </c>
      <c r="C519" s="39">
        <v>-1.0529246609325678</v>
      </c>
      <c r="D519" s="29">
        <f>'Monte Carlo Inputs'!$C$6+'Monte Carlo Inputs'!$D$6*B519</f>
        <v>0.27157783011678205</v>
      </c>
      <c r="E519" s="29">
        <f>'Monte Carlo Inputs'!$C$7+'Monte Carlo Inputs'!$D$7*C519</f>
        <v>0.54513568356959952</v>
      </c>
      <c r="F519" s="16">
        <f>'Monte Carlo Inputs'!$C$17*(1+$D519)</f>
        <v>3088.789707136676</v>
      </c>
      <c r="G519" s="16">
        <f t="shared" ref="G519:J519" si="513">F519*(1+$D519)</f>
        <v>3927.6365134879056</v>
      </c>
      <c r="H519" s="16">
        <f t="shared" si="513"/>
        <v>4994.2955153083949</v>
      </c>
      <c r="I519" s="16">
        <f t="shared" si="513"/>
        <v>6350.635454317825</v>
      </c>
      <c r="J519" s="16">
        <f t="shared" si="513"/>
        <v>8075.3272508641649</v>
      </c>
      <c r="K519" s="16">
        <f>F519*$E519*(1-'Monte Carlo Inputs'!$C$11)+F519*'Monte Carlo Inputs'!$C$12-F519*'Monte Carlo Inputs'!$C$13-'Monte Carlo Inputs'!$C$14*(F519-'Monte Carlo Inputs'!$C$17)</f>
        <v>1327.4780495966752</v>
      </c>
      <c r="L519" s="16">
        <f>G519*$E519*(1-'Monte Carlo Inputs'!$C$11)+G519*'Monte Carlo Inputs'!$C$12-G519*'Monte Carlo Inputs'!$C$13-'Monte Carlo Inputs'!$C$14*(G519-F519)</f>
        <v>1687.9916578337979</v>
      </c>
      <c r="M519" s="16">
        <f>H519*$E519*(1-'Monte Carlo Inputs'!$C$11)+H519*'Monte Carlo Inputs'!$C$12-H519*'Monte Carlo Inputs'!$C$13-'Monte Carlo Inputs'!$C$14*(H519-G519)</f>
        <v>2146.4127695235311</v>
      </c>
      <c r="N519" s="16">
        <f>I519*$E519*(1-'Monte Carlo Inputs'!$C$11)+I519*'Monte Carlo Inputs'!$C$12-I519*'Monte Carlo Inputs'!$C$13-'Monte Carlo Inputs'!$C$14*(I519-H519)</f>
        <v>2729.3308920056843</v>
      </c>
      <c r="O519" s="16">
        <f>J519*$E519*(1-'Monte Carlo Inputs'!$C$11)+J519*'Monte Carlo Inputs'!$C$12-J519*'Monte Carlo Inputs'!$C$13-'Monte Carlo Inputs'!$C$14*(J519-I519)</f>
        <v>3470.55665332729</v>
      </c>
    </row>
    <row r="520" spans="1:15">
      <c r="A520">
        <v>516</v>
      </c>
      <c r="B520" s="39">
        <v>-0.54631484090368299</v>
      </c>
      <c r="C520" s="39">
        <v>-0.31706880991208458</v>
      </c>
      <c r="D520" s="29">
        <f>'Monte Carlo Inputs'!$C$6+'Monte Carlo Inputs'!$D$6*B520</f>
        <v>9.0917306137676887E-2</v>
      </c>
      <c r="E520" s="29">
        <f>'Monte Carlo Inputs'!$C$7+'Monte Carlo Inputs'!$D$7*C520</f>
        <v>0.5714733489358802</v>
      </c>
      <c r="F520" s="16">
        <f>'Monte Carlo Inputs'!$C$17*(1+$D520)</f>
        <v>2649.9472283390314</v>
      </c>
      <c r="G520" s="16">
        <f t="shared" ref="G520:J520" si="514">F520*(1+$D520)</f>
        <v>2890.8732917466195</v>
      </c>
      <c r="H520" s="16">
        <f t="shared" si="514"/>
        <v>3153.7037038175808</v>
      </c>
      <c r="I520" s="16">
        <f t="shared" si="514"/>
        <v>3440.4299489250893</v>
      </c>
      <c r="J520" s="16">
        <f t="shared" si="514"/>
        <v>3753.224571836744</v>
      </c>
      <c r="K520" s="16">
        <f>F520*$E520*(1-'Monte Carlo Inputs'!$C$11)+F520*'Monte Carlo Inputs'!$C$12-F520*'Monte Carlo Inputs'!$C$13-'Monte Carlo Inputs'!$C$14*(F520-'Monte Carlo Inputs'!$C$17)</f>
        <v>1182.7532101243241</v>
      </c>
      <c r="L520" s="16">
        <f>G520*$E520*(1-'Monte Carlo Inputs'!$C$11)+G520*'Monte Carlo Inputs'!$C$12-G520*'Monte Carlo Inputs'!$C$13-'Monte Carlo Inputs'!$C$14*(G520-F520)</f>
        <v>1290.2859458145172</v>
      </c>
      <c r="M520" s="16">
        <f>H520*$E520*(1-'Monte Carlo Inputs'!$C$11)+H520*'Monte Carlo Inputs'!$C$12-H520*'Monte Carlo Inputs'!$C$13-'Monte Carlo Inputs'!$C$14*(H520-G520)</f>
        <v>1407.5952681552776</v>
      </c>
      <c r="N520" s="16">
        <f>I520*$E520*(1-'Monte Carlo Inputs'!$C$11)+I520*'Monte Carlo Inputs'!$C$12-I520*'Monte Carlo Inputs'!$C$13-'Monte Carlo Inputs'!$C$14*(I520-H520)</f>
        <v>1535.5700380680967</v>
      </c>
      <c r="O520" s="16">
        <f>J520*$E520*(1-'Monte Carlo Inputs'!$C$11)+J520*'Monte Carlo Inputs'!$C$12-J520*'Monte Carlo Inputs'!$C$13-'Monte Carlo Inputs'!$C$14*(J520-I520)</f>
        <v>1675.1799293149782</v>
      </c>
    </row>
    <row r="521" spans="1:15">
      <c r="A521">
        <v>517</v>
      </c>
      <c r="B521" s="39">
        <v>0.75665068935344004</v>
      </c>
      <c r="C521" s="39">
        <v>0.98188898582837125</v>
      </c>
      <c r="D521" s="29">
        <f>'Monte Carlo Inputs'!$C$6+'Monte Carlo Inputs'!$D$6*B521</f>
        <v>0.17532894677171618</v>
      </c>
      <c r="E521" s="29">
        <f>'Monte Carlo Inputs'!$C$7+'Monte Carlo Inputs'!$D$7*C521</f>
        <v>0.61796549233827236</v>
      </c>
      <c r="F521" s="16">
        <f>'Monte Carlo Inputs'!$C$17*(1+$D521)</f>
        <v>2854.991544603176</v>
      </c>
      <c r="G521" s="16">
        <f t="shared" ref="G521:J521" si="515">F521*(1+$D521)</f>
        <v>3355.5542051606058</v>
      </c>
      <c r="H521" s="16">
        <f t="shared" si="515"/>
        <v>3943.8799897868175</v>
      </c>
      <c r="I521" s="16">
        <f t="shared" si="515"/>
        <v>4635.3563145901862</v>
      </c>
      <c r="J521" s="16">
        <f t="shared" si="515"/>
        <v>5448.0684551389068</v>
      </c>
      <c r="K521" s="16">
        <f>F521*$E521*(1-'Monte Carlo Inputs'!$C$11)+F521*'Monte Carlo Inputs'!$C$12-F521*'Monte Carlo Inputs'!$C$13-'Monte Carlo Inputs'!$C$14*(F521-'Monte Carlo Inputs'!$C$17)</f>
        <v>1371.8720346980667</v>
      </c>
      <c r="L521" s="16">
        <f>G521*$E521*(1-'Monte Carlo Inputs'!$C$11)+G521*'Monte Carlo Inputs'!$C$12-G521*'Monte Carlo Inputs'!$C$13-'Monte Carlo Inputs'!$C$14*(G521-F521)</f>
        <v>1612.4009136472498</v>
      </c>
      <c r="M521" s="16">
        <f>H521*$E521*(1-'Monte Carlo Inputs'!$C$11)+H521*'Monte Carlo Inputs'!$C$12-H521*'Monte Carlo Inputs'!$C$13-'Monte Carlo Inputs'!$C$14*(H521-G521)</f>
        <v>1895.1014676107745</v>
      </c>
      <c r="N521" s="16">
        <f>I521*$E521*(1-'Monte Carlo Inputs'!$C$11)+I521*'Monte Carlo Inputs'!$C$12-I521*'Monte Carlo Inputs'!$C$13-'Monte Carlo Inputs'!$C$14*(I521-H521)</f>
        <v>2227.3676119525053</v>
      </c>
      <c r="O521" s="16">
        <f>J521*$E521*(1-'Monte Carlo Inputs'!$C$11)+J521*'Monte Carlo Inputs'!$C$12-J521*'Monte Carlo Inputs'!$C$13-'Monte Carlo Inputs'!$C$14*(J521-I521)</f>
        <v>2617.88962942957</v>
      </c>
    </row>
    <row r="522" spans="1:15">
      <c r="A522">
        <v>518</v>
      </c>
      <c r="B522" s="39">
        <v>-1.2325802826854548</v>
      </c>
      <c r="C522" s="39">
        <v>-1.3264720815729123</v>
      </c>
      <c r="D522" s="29">
        <f>'Monte Carlo Inputs'!$C$6+'Monte Carlo Inputs'!$D$6*B522</f>
        <v>4.6458116307987629E-2</v>
      </c>
      <c r="E522" s="29">
        <f>'Monte Carlo Inputs'!$C$7+'Monte Carlo Inputs'!$D$7*C522</f>
        <v>0.53534490672567925</v>
      </c>
      <c r="F522" s="16">
        <f>'Monte Carlo Inputs'!$C$17*(1+$D522)</f>
        <v>2541.9514103237329</v>
      </c>
      <c r="G522" s="16">
        <f t="shared" ref="G522:J522" si="516">F522*(1+$D522)</f>
        <v>2660.0456845938061</v>
      </c>
      <c r="H522" s="16">
        <f t="shared" si="516"/>
        <v>2783.6263963932256</v>
      </c>
      <c r="I522" s="16">
        <f t="shared" si="516"/>
        <v>2912.9484352748464</v>
      </c>
      <c r="J522" s="16">
        <f t="shared" si="516"/>
        <v>3048.2785324800157</v>
      </c>
      <c r="K522" s="16">
        <f>F522*$E522*(1-'Monte Carlo Inputs'!$C$11)+F522*'Monte Carlo Inputs'!$C$12-F522*'Monte Carlo Inputs'!$C$13-'Monte Carlo Inputs'!$C$14*(F522-'Monte Carlo Inputs'!$C$17)</f>
        <v>1067.5432803936601</v>
      </c>
      <c r="L522" s="16">
        <f>G522*$E522*(1-'Monte Carlo Inputs'!$C$11)+G522*'Monte Carlo Inputs'!$C$12-G522*'Monte Carlo Inputs'!$C$13-'Monte Carlo Inputs'!$C$14*(G522-F522)</f>
        <v>1117.1393302779995</v>
      </c>
      <c r="M522" s="16">
        <f>H522*$E522*(1-'Monte Carlo Inputs'!$C$11)+H522*'Monte Carlo Inputs'!$C$12-H522*'Monte Carlo Inputs'!$C$13-'Monte Carlo Inputs'!$C$14*(H522-G522)</f>
        <v>1169.0395192162821</v>
      </c>
      <c r="N522" s="16">
        <f>I522*$E522*(1-'Monte Carlo Inputs'!$C$11)+I522*'Monte Carlo Inputs'!$C$12-I522*'Monte Carlo Inputs'!$C$13-'Monte Carlo Inputs'!$C$14*(I522-H522)</f>
        <v>1223.3508931686661</v>
      </c>
      <c r="O522" s="16">
        <f>J522*$E522*(1-'Monte Carlo Inputs'!$C$11)+J522*'Monte Carlo Inputs'!$C$12-J522*'Monte Carlo Inputs'!$C$13-'Monte Carlo Inputs'!$C$14*(J522-I522)</f>
        <v>1280.1854712489762</v>
      </c>
    </row>
    <row r="523" spans="1:15">
      <c r="A523">
        <v>519</v>
      </c>
      <c r="B523" s="39">
        <v>-0.73215869031196057</v>
      </c>
      <c r="C523" s="39">
        <v>-0.64353014984763923</v>
      </c>
      <c r="D523" s="29">
        <f>'Monte Carlo Inputs'!$C$6+'Monte Carlo Inputs'!$D$6*B523</f>
        <v>7.8877552309958715E-2</v>
      </c>
      <c r="E523" s="29">
        <f>'Monte Carlo Inputs'!$C$7+'Monte Carlo Inputs'!$D$7*C523</f>
        <v>0.55978868336676602</v>
      </c>
      <c r="F523" s="16">
        <f>'Monte Carlo Inputs'!$C$17*(1+$D523)</f>
        <v>2620.7014623161213</v>
      </c>
      <c r="G523" s="16">
        <f t="shared" ref="G523:J523" si="517">F523*(1+$D523)</f>
        <v>2827.4159789987466</v>
      </c>
      <c r="H523" s="16">
        <f t="shared" si="517"/>
        <v>3050.4356307842336</v>
      </c>
      <c r="I523" s="16">
        <f t="shared" si="517"/>
        <v>3291.046526819579</v>
      </c>
      <c r="J523" s="16">
        <f t="shared" si="517"/>
        <v>3550.6362213932985</v>
      </c>
      <c r="K523" s="16">
        <f>F523*$E523*(1-'Monte Carlo Inputs'!$C$11)+F523*'Monte Carlo Inputs'!$C$12-F523*'Monte Carlo Inputs'!$C$13-'Monte Carlo Inputs'!$C$14*(F523-'Monte Carlo Inputs'!$C$17)</f>
        <v>1147.4607146736557</v>
      </c>
      <c r="L523" s="16">
        <f>G523*$E523*(1-'Monte Carlo Inputs'!$C$11)+G523*'Monte Carlo Inputs'!$C$12-G523*'Monte Carlo Inputs'!$C$13-'Monte Carlo Inputs'!$C$14*(G523-F523)</f>
        <v>1237.9696072189499</v>
      </c>
      <c r="M523" s="16">
        <f>H523*$E523*(1-'Monte Carlo Inputs'!$C$11)+H523*'Monte Carlo Inputs'!$C$12-H523*'Monte Carlo Inputs'!$C$13-'Monte Carlo Inputs'!$C$14*(H523-G523)</f>
        <v>1335.6176196705012</v>
      </c>
      <c r="N523" s="16">
        <f>I523*$E523*(1-'Monte Carlo Inputs'!$C$11)+I523*'Monte Carlo Inputs'!$C$12-I523*'Monte Carlo Inputs'!$C$13-'Monte Carlo Inputs'!$C$14*(I523-H523)</f>
        <v>1440.967868332164</v>
      </c>
      <c r="O523" s="16">
        <f>J523*$E523*(1-'Monte Carlo Inputs'!$C$11)+J523*'Monte Carlo Inputs'!$C$12-J523*'Monte Carlo Inputs'!$C$13-'Monte Carlo Inputs'!$C$14*(J523-I523)</f>
        <v>1554.6278867435042</v>
      </c>
    </row>
    <row r="524" spans="1:15">
      <c r="A524">
        <v>520</v>
      </c>
      <c r="B524" s="39">
        <v>-0.74298505169638318</v>
      </c>
      <c r="C524" s="39">
        <v>-0.51941717225292405</v>
      </c>
      <c r="D524" s="29">
        <f>'Monte Carlo Inputs'!$C$6+'Monte Carlo Inputs'!$D$6*B524</f>
        <v>7.8176174640838189E-2</v>
      </c>
      <c r="E524" s="29">
        <f>'Monte Carlo Inputs'!$C$7+'Monte Carlo Inputs'!$D$7*C524</f>
        <v>0.5642309203442516</v>
      </c>
      <c r="F524" s="16">
        <f>'Monte Carlo Inputs'!$C$17*(1+$D524)</f>
        <v>2618.9977458200606</v>
      </c>
      <c r="G524" s="16">
        <f t="shared" ref="G524:J524" si="518">F524*(1+$D524)</f>
        <v>2823.7409709812514</v>
      </c>
      <c r="H524" s="16">
        <f t="shared" si="518"/>
        <v>3044.4902382691721</v>
      </c>
      <c r="I524" s="16">
        <f t="shared" si="518"/>
        <v>3282.4968388284301</v>
      </c>
      <c r="J524" s="16">
        <f t="shared" si="518"/>
        <v>3539.1098849586811</v>
      </c>
      <c r="K524" s="16">
        <f>F524*$E524*(1-'Monte Carlo Inputs'!$C$11)+F524*'Monte Carlo Inputs'!$C$12-F524*'Monte Carlo Inputs'!$C$13-'Monte Carlo Inputs'!$C$14*(F524-'Monte Carlo Inputs'!$C$17)</f>
        <v>1154.9668683718305</v>
      </c>
      <c r="L524" s="16">
        <f>G524*$E524*(1-'Monte Carlo Inputs'!$C$11)+G524*'Monte Carlo Inputs'!$C$12-G524*'Monte Carlo Inputs'!$C$13-'Monte Carlo Inputs'!$C$14*(G524-F524)</f>
        <v>1245.2577599780489</v>
      </c>
      <c r="M524" s="16">
        <f>H524*$E524*(1-'Monte Carlo Inputs'!$C$11)+H524*'Monte Carlo Inputs'!$C$12-H524*'Monte Carlo Inputs'!$C$13-'Monte Carlo Inputs'!$C$14*(H524-G524)</f>
        <v>1342.607248094952</v>
      </c>
      <c r="N524" s="16">
        <f>I524*$E524*(1-'Monte Carlo Inputs'!$C$11)+I524*'Monte Carlo Inputs'!$C$12-I524*'Monte Carlo Inputs'!$C$13-'Monte Carlo Inputs'!$C$14*(I524-H524)</f>
        <v>1447.5671467960781</v>
      </c>
      <c r="O524" s="16">
        <f>J524*$E524*(1-'Monte Carlo Inputs'!$C$11)+J524*'Monte Carlo Inputs'!$C$12-J524*'Monte Carlo Inputs'!$C$13-'Monte Carlo Inputs'!$C$14*(J524-I524)</f>
        <v>1560.7324088683486</v>
      </c>
    </row>
    <row r="525" spans="1:15">
      <c r="A525">
        <v>521</v>
      </c>
      <c r="B525" s="39">
        <v>0.12808584605338111</v>
      </c>
      <c r="C525" s="39">
        <v>-0.47207585644691746</v>
      </c>
      <c r="D525" s="29">
        <f>'Monte Carlo Inputs'!$C$6+'Monte Carlo Inputs'!$D$6*B525</f>
        <v>0.13460784676121518</v>
      </c>
      <c r="E525" s="29">
        <f>'Monte Carlo Inputs'!$C$7+'Monte Carlo Inputs'!$D$7*C525</f>
        <v>0.56592535510612629</v>
      </c>
      <c r="F525" s="16">
        <f>'Monte Carlo Inputs'!$C$17*(1+$D525)</f>
        <v>2756.0759205676686</v>
      </c>
      <c r="G525" s="16">
        <f t="shared" ref="G525:J525" si="519">F525*(1+$D525)</f>
        <v>3127.0653657457169</v>
      </c>
      <c r="H525" s="16">
        <f t="shared" si="519"/>
        <v>3547.9929013103201</v>
      </c>
      <c r="I525" s="16">
        <f t="shared" si="519"/>
        <v>4025.5805860797796</v>
      </c>
      <c r="J525" s="16">
        <f t="shared" si="519"/>
        <v>4567.4553207357294</v>
      </c>
      <c r="K525" s="16">
        <f>F525*$E525*(1-'Monte Carlo Inputs'!$C$11)+F525*'Monte Carlo Inputs'!$C$12-F525*'Monte Carlo Inputs'!$C$13-'Monte Carlo Inputs'!$C$14*(F525-'Monte Carlo Inputs'!$C$17)</f>
        <v>1220.8720948304056</v>
      </c>
      <c r="L525" s="16">
        <f>G525*$E525*(1-'Monte Carlo Inputs'!$C$11)+G525*'Monte Carlo Inputs'!$C$12-G525*'Monte Carlo Inputs'!$C$13-'Monte Carlo Inputs'!$C$14*(G525-F525)</f>
        <v>1385.2110586863807</v>
      </c>
      <c r="M525" s="16">
        <f>H525*$E525*(1-'Monte Carlo Inputs'!$C$11)+H525*'Monte Carlo Inputs'!$C$12-H525*'Monte Carlo Inputs'!$C$13-'Monte Carlo Inputs'!$C$14*(H525-G525)</f>
        <v>1571.6713366059778</v>
      </c>
      <c r="N525" s="16">
        <f>I525*$E525*(1-'Monte Carlo Inputs'!$C$11)+I525*'Monte Carlo Inputs'!$C$12-I525*'Monte Carlo Inputs'!$C$13-'Monte Carlo Inputs'!$C$14*(I525-H525)</f>
        <v>1783.2306310428298</v>
      </c>
      <c r="O525" s="16">
        <f>J525*$E525*(1-'Monte Carlo Inputs'!$C$11)+J525*'Monte Carlo Inputs'!$C$12-J525*'Monte Carlo Inputs'!$C$13-'Monte Carlo Inputs'!$C$14*(J525-I525)</f>
        <v>2023.267466566148</v>
      </c>
    </row>
    <row r="526" spans="1:15">
      <c r="A526">
        <v>522</v>
      </c>
      <c r="B526" s="39">
        <v>0.29789525649055337</v>
      </c>
      <c r="C526" s="39">
        <v>0.2069749000302446</v>
      </c>
      <c r="D526" s="29">
        <f>'Monte Carlo Inputs'!$C$6+'Monte Carlo Inputs'!$D$6*B526</f>
        <v>0.14560882153548418</v>
      </c>
      <c r="E526" s="29">
        <f>'Monte Carlo Inputs'!$C$7+'Monte Carlo Inputs'!$D$7*C526</f>
        <v>0.5902298592641253</v>
      </c>
      <c r="F526" s="16">
        <f>'Monte Carlo Inputs'!$C$17*(1+$D526)</f>
        <v>2782.798388391845</v>
      </c>
      <c r="G526" s="16">
        <f t="shared" ref="G526:J526" si="520">F526*(1+$D526)</f>
        <v>3187.9983822964264</v>
      </c>
      <c r="H526" s="16">
        <f t="shared" si="520"/>
        <v>3652.1990697996393</v>
      </c>
      <c r="I526" s="16">
        <f t="shared" si="520"/>
        <v>4183.9914723661568</v>
      </c>
      <c r="J526" s="16">
        <f t="shared" si="520"/>
        <v>4793.217539971909</v>
      </c>
      <c r="K526" s="16">
        <f>F526*$E526*(1-'Monte Carlo Inputs'!$C$11)+F526*'Monte Carlo Inputs'!$C$12-F526*'Monte Carlo Inputs'!$C$13-'Monte Carlo Inputs'!$C$14*(F526-'Monte Carlo Inputs'!$C$17)</f>
        <v>1281.2312037916345</v>
      </c>
      <c r="L526" s="16">
        <f>G526*$E526*(1-'Monte Carlo Inputs'!$C$11)+G526*'Monte Carlo Inputs'!$C$12-G526*'Monte Carlo Inputs'!$C$13-'Monte Carlo Inputs'!$C$14*(G526-F526)</f>
        <v>1467.789769490224</v>
      </c>
      <c r="M526" s="16">
        <f>H526*$E526*(1-'Monte Carlo Inputs'!$C$11)+H526*'Monte Carlo Inputs'!$C$12-H526*'Monte Carlo Inputs'!$C$13-'Monte Carlo Inputs'!$C$14*(H526-G526)</f>
        <v>1681.5129080875356</v>
      </c>
      <c r="N526" s="16">
        <f>I526*$E526*(1-'Monte Carlo Inputs'!$C$11)+I526*'Monte Carlo Inputs'!$C$12-I526*'Monte Carlo Inputs'!$C$13-'Monte Carlo Inputs'!$C$14*(I526-H526)</f>
        <v>1926.3560210308669</v>
      </c>
      <c r="O526" s="16">
        <f>J526*$E526*(1-'Monte Carlo Inputs'!$C$11)+J526*'Monte Carlo Inputs'!$C$12-J526*'Monte Carlo Inputs'!$C$13-'Monte Carlo Inputs'!$C$14*(J526-I526)</f>
        <v>2206.8504511109559</v>
      </c>
    </row>
    <row r="527" spans="1:15">
      <c r="A527">
        <v>523</v>
      </c>
      <c r="B527" s="39">
        <v>0.85787372458835975</v>
      </c>
      <c r="C527" s="39">
        <v>-1.1025552628049735</v>
      </c>
      <c r="D527" s="29">
        <f>'Monte Carlo Inputs'!$C$6+'Monte Carlo Inputs'!$D$6*B527</f>
        <v>0.18188660487987091</v>
      </c>
      <c r="E527" s="29">
        <f>'Monte Carlo Inputs'!$C$7+'Monte Carlo Inputs'!$D$7*C527</f>
        <v>0.54335931095228629</v>
      </c>
      <c r="F527" s="16">
        <f>'Monte Carlo Inputs'!$C$17*(1+$D527)</f>
        <v>2870.9207519136949</v>
      </c>
      <c r="G527" s="16">
        <f t="shared" ref="G527:J527" si="521">F527*(1+$D527)</f>
        <v>3393.1027803584429</v>
      </c>
      <c r="H527" s="16">
        <f t="shared" si="521"/>
        <v>4010.2627250862902</v>
      </c>
      <c r="I527" s="16">
        <f t="shared" si="521"/>
        <v>4739.6757968285347</v>
      </c>
      <c r="J527" s="16">
        <f t="shared" si="521"/>
        <v>5601.7593357449732</v>
      </c>
      <c r="K527" s="16">
        <f>F527*$E527*(1-'Monte Carlo Inputs'!$C$11)+F527*'Monte Carlo Inputs'!$C$12-F527*'Monte Carlo Inputs'!$C$13-'Monte Carlo Inputs'!$C$14*(F527-'Monte Carlo Inputs'!$C$17)</f>
        <v>1227.3427656045978</v>
      </c>
      <c r="L527" s="16">
        <f>G527*$E527*(1-'Monte Carlo Inputs'!$C$11)+G527*'Monte Carlo Inputs'!$C$12-G527*'Monte Carlo Inputs'!$C$13-'Monte Carlo Inputs'!$C$14*(G527-F527)</f>
        <v>1450.5799742642898</v>
      </c>
      <c r="M527" s="16">
        <f>H527*$E527*(1-'Monte Carlo Inputs'!$C$11)+H527*'Monte Carlo Inputs'!$C$12-H527*'Monte Carlo Inputs'!$C$13-'Monte Carlo Inputs'!$C$14*(H527-G527)</f>
        <v>1714.4210408899517</v>
      </c>
      <c r="N527" s="16">
        <f>I527*$E527*(1-'Monte Carlo Inputs'!$C$11)+I527*'Monte Carlo Inputs'!$C$12-I527*'Monte Carlo Inputs'!$C$13-'Monte Carlo Inputs'!$C$14*(I527-H527)</f>
        <v>2026.2512633520391</v>
      </c>
      <c r="O527" s="16">
        <f>J527*$E527*(1-'Monte Carlo Inputs'!$C$11)+J527*'Monte Carlo Inputs'!$C$12-J527*'Monte Carlo Inputs'!$C$13-'Monte Carlo Inputs'!$C$14*(J527-I527)</f>
        <v>2394.7992262766911</v>
      </c>
    </row>
    <row r="528" spans="1:15">
      <c r="A528">
        <v>524</v>
      </c>
      <c r="B528" s="39">
        <v>0.98932654567298295</v>
      </c>
      <c r="C528" s="39">
        <v>0.87010161356985127</v>
      </c>
      <c r="D528" s="29">
        <f>'Monte Carlo Inputs'!$C$6+'Monte Carlo Inputs'!$D$6*B528</f>
        <v>0.19040267689870338</v>
      </c>
      <c r="E528" s="29">
        <f>'Monte Carlo Inputs'!$C$7+'Monte Carlo Inputs'!$D$7*C528</f>
        <v>0.61396441196548235</v>
      </c>
      <c r="F528" s="16">
        <f>'Monte Carlo Inputs'!$C$17*(1+$D528)</f>
        <v>2891.6071424546412</v>
      </c>
      <c r="G528" s="16">
        <f t="shared" ref="G528:J528" si="522">F528*(1+$D528)</f>
        <v>3442.1768829174157</v>
      </c>
      <c r="H528" s="16">
        <f t="shared" si="522"/>
        <v>4097.5765757837271</v>
      </c>
      <c r="I528" s="16">
        <f t="shared" si="522"/>
        <v>4877.7661246103717</v>
      </c>
      <c r="J528" s="16">
        <f t="shared" si="522"/>
        <v>5806.5058520220009</v>
      </c>
      <c r="K528" s="16">
        <f>F528*$E528*(1-'Monte Carlo Inputs'!$C$11)+F528*'Monte Carlo Inputs'!$C$12-F528*'Monte Carlo Inputs'!$C$13-'Monte Carlo Inputs'!$C$14*(F528-'Monte Carlo Inputs'!$C$17)</f>
        <v>1381.7561125681175</v>
      </c>
      <c r="L528" s="16">
        <f>G528*$E528*(1-'Monte Carlo Inputs'!$C$11)+G528*'Monte Carlo Inputs'!$C$12-G528*'Monte Carlo Inputs'!$C$13-'Monte Carlo Inputs'!$C$14*(G528-F528)</f>
        <v>1644.8461752222333</v>
      </c>
      <c r="M528" s="16">
        <f>H528*$E528*(1-'Monte Carlo Inputs'!$C$11)+H528*'Monte Carlo Inputs'!$C$12-H528*'Monte Carlo Inputs'!$C$13-'Monte Carlo Inputs'!$C$14*(H528-G528)</f>
        <v>1958.0292900711404</v>
      </c>
      <c r="N528" s="16">
        <f>I528*$E528*(1-'Monte Carlo Inputs'!$C$11)+I528*'Monte Carlo Inputs'!$C$12-I528*'Monte Carlo Inputs'!$C$13-'Monte Carlo Inputs'!$C$14*(I528-H528)</f>
        <v>2330.843308346753</v>
      </c>
      <c r="O528" s="16">
        <f>J528*$E528*(1-'Monte Carlo Inputs'!$C$11)+J528*'Monte Carlo Inputs'!$C$12-J528*'Monte Carlo Inputs'!$C$13-'Monte Carlo Inputs'!$C$14*(J528-I528)</f>
        <v>2774.6421136874055</v>
      </c>
    </row>
    <row r="529" spans="1:15">
      <c r="A529">
        <v>525</v>
      </c>
      <c r="B529" s="39">
        <v>0.25160948203708378</v>
      </c>
      <c r="C529" s="39">
        <v>0.44253265647790102</v>
      </c>
      <c r="D529" s="29">
        <f>'Monte Carlo Inputs'!$C$6+'Monte Carlo Inputs'!$D$6*B529</f>
        <v>0.14261023249463406</v>
      </c>
      <c r="E529" s="29">
        <f>'Monte Carlo Inputs'!$C$7+'Monte Carlo Inputs'!$D$7*C529</f>
        <v>0.59866091455185111</v>
      </c>
      <c r="F529" s="16">
        <f>'Monte Carlo Inputs'!$C$17*(1+$D529)</f>
        <v>2775.5145157527163</v>
      </c>
      <c r="G529" s="16">
        <f t="shared" ref="G529:J529" si="523">F529*(1+$D529)</f>
        <v>3171.3312861364429</v>
      </c>
      <c r="H529" s="16">
        <f t="shared" si="523"/>
        <v>3623.5955781698681</v>
      </c>
      <c r="I529" s="16">
        <f t="shared" si="523"/>
        <v>4140.3573860392007</v>
      </c>
      <c r="J529" s="16">
        <f t="shared" si="523"/>
        <v>4730.8147154731269</v>
      </c>
      <c r="K529" s="16">
        <f>F529*$E529*(1-'Monte Carlo Inputs'!$C$11)+F529*'Monte Carlo Inputs'!$C$12-F529*'Monte Carlo Inputs'!$C$13-'Monte Carlo Inputs'!$C$14*(F529-'Monte Carlo Inputs'!$C$17)</f>
        <v>1294.4222214454956</v>
      </c>
      <c r="L529" s="16">
        <f>G529*$E529*(1-'Monte Carlo Inputs'!$C$11)+G529*'Monte Carlo Inputs'!$C$12-G529*'Monte Carlo Inputs'!$C$13-'Monte Carlo Inputs'!$C$14*(G529-F529)</f>
        <v>1479.0200753920585</v>
      </c>
      <c r="M529" s="16">
        <f>H529*$E529*(1-'Monte Carlo Inputs'!$C$11)+H529*'Monte Carlo Inputs'!$C$12-H529*'Monte Carlo Inputs'!$C$13-'Monte Carlo Inputs'!$C$14*(H529-G529)</f>
        <v>1689.9434722079513</v>
      </c>
      <c r="N529" s="16">
        <f>I529*$E529*(1-'Monte Carlo Inputs'!$C$11)+I529*'Monte Carlo Inputs'!$C$12-I529*'Monte Carlo Inputs'!$C$13-'Monte Carlo Inputs'!$C$14*(I529-H529)</f>
        <v>1930.9467036823166</v>
      </c>
      <c r="O529" s="16">
        <f>J529*$E529*(1-'Monte Carlo Inputs'!$C$11)+J529*'Monte Carlo Inputs'!$C$12-J529*'Monte Carlo Inputs'!$C$13-'Monte Carlo Inputs'!$C$14*(J529-I529)</f>
        <v>2206.3194620291993</v>
      </c>
    </row>
    <row r="530" spans="1:15">
      <c r="A530">
        <v>526</v>
      </c>
      <c r="B530" s="39">
        <v>-1.1770422463183132</v>
      </c>
      <c r="C530" s="39">
        <v>0.3431496921594171</v>
      </c>
      <c r="D530" s="29">
        <f>'Monte Carlo Inputs'!$C$6+'Monte Carlo Inputs'!$D$6*B530</f>
        <v>5.0056106169176245E-2</v>
      </c>
      <c r="E530" s="29">
        <f>'Monte Carlo Inputs'!$C$7+'Monte Carlo Inputs'!$D$7*C530</f>
        <v>0.59510381127720935</v>
      </c>
      <c r="F530" s="16">
        <f>'Monte Carlo Inputs'!$C$17*(1+$D530)</f>
        <v>2550.6912874955465</v>
      </c>
      <c r="G530" s="16">
        <f t="shared" ref="G530:J530" si="524">F530*(1+$D530)</f>
        <v>2678.3689613872161</v>
      </c>
      <c r="H530" s="16">
        <f t="shared" si="524"/>
        <v>2812.4376824786409</v>
      </c>
      <c r="I530" s="16">
        <f t="shared" si="524"/>
        <v>2953.2173617069839</v>
      </c>
      <c r="J530" s="16">
        <f t="shared" si="524"/>
        <v>3101.0439235052431</v>
      </c>
      <c r="K530" s="16">
        <f>F530*$E530*(1-'Monte Carlo Inputs'!$C$11)+F530*'Monte Carlo Inputs'!$C$12-F530*'Monte Carlo Inputs'!$C$13-'Monte Carlo Inputs'!$C$14*(F530-'Monte Carlo Inputs'!$C$17)</f>
        <v>1179.8163763600603</v>
      </c>
      <c r="L530" s="16">
        <f>G530*$E530*(1-'Monte Carlo Inputs'!$C$11)+G530*'Monte Carlo Inputs'!$C$12-G530*'Monte Carlo Inputs'!$C$13-'Monte Carlo Inputs'!$C$14*(G530-F530)</f>
        <v>1238.8733901552723</v>
      </c>
      <c r="M530" s="16">
        <f>H530*$E530*(1-'Monte Carlo Inputs'!$C$11)+H530*'Monte Carlo Inputs'!$C$12-H530*'Monte Carlo Inputs'!$C$13-'Monte Carlo Inputs'!$C$14*(H530-G530)</f>
        <v>1300.8865681030522</v>
      </c>
      <c r="N530" s="16">
        <f>I530*$E530*(1-'Monte Carlo Inputs'!$C$11)+I530*'Monte Carlo Inputs'!$C$12-I530*'Monte Carlo Inputs'!$C$13-'Monte Carlo Inputs'!$C$14*(I530-H530)</f>
        <v>1366.0038842700737</v>
      </c>
      <c r="O530" s="16">
        <f>J530*$E530*(1-'Monte Carlo Inputs'!$C$11)+J530*'Monte Carlo Inputs'!$C$12-J530*'Monte Carlo Inputs'!$C$13-'Monte Carlo Inputs'!$C$14*(J530-I530)</f>
        <v>1434.3807197286035</v>
      </c>
    </row>
    <row r="531" spans="1:15">
      <c r="A531">
        <v>527</v>
      </c>
      <c r="B531" s="39">
        <v>-0.33551785468878159</v>
      </c>
      <c r="C531" s="39">
        <v>0.21172934935405757</v>
      </c>
      <c r="D531" s="29">
        <f>'Monte Carlo Inputs'!$C$6+'Monte Carlo Inputs'!$D$6*B531</f>
        <v>0.10457363014158161</v>
      </c>
      <c r="E531" s="29">
        <f>'Monte Carlo Inputs'!$C$7+'Monte Carlo Inputs'!$D$7*C531</f>
        <v>0.59040002995056862</v>
      </c>
      <c r="F531" s="16">
        <f>'Monte Carlo Inputs'!$C$17*(1+$D531)</f>
        <v>2683.1198049769164</v>
      </c>
      <c r="G531" s="16">
        <f t="shared" ref="G531:J531" si="525">F531*(1+$D531)</f>
        <v>2963.7033830881251</v>
      </c>
      <c r="H531" s="16">
        <f t="shared" si="525"/>
        <v>3273.628604520537</v>
      </c>
      <c r="I531" s="16">
        <f t="shared" si="525"/>
        <v>3615.9638314305694</v>
      </c>
      <c r="J531" s="16">
        <f t="shared" si="525"/>
        <v>3994.098295743926</v>
      </c>
      <c r="K531" s="16">
        <f>F531*$E531*(1-'Monte Carlo Inputs'!$C$11)+F531*'Monte Carlo Inputs'!$C$12-F531*'Monte Carlo Inputs'!$C$13-'Monte Carlo Inputs'!$C$14*(F531-'Monte Carlo Inputs'!$C$17)</f>
        <v>1234.2043952232113</v>
      </c>
      <c r="L531" s="16">
        <f>G531*$E531*(1-'Monte Carlo Inputs'!$C$11)+G531*'Monte Carlo Inputs'!$C$12-G531*'Monte Carlo Inputs'!$C$13-'Monte Carlo Inputs'!$C$14*(G531-F531)</f>
        <v>1363.2696291683983</v>
      </c>
      <c r="M531" s="16">
        <f>H531*$E531*(1-'Monte Carlo Inputs'!$C$11)+H531*'Monte Carlo Inputs'!$C$12-H531*'Monte Carlo Inputs'!$C$13-'Monte Carlo Inputs'!$C$14*(H531-G531)</f>
        <v>1505.8316831523055</v>
      </c>
      <c r="N531" s="16">
        <f>I531*$E531*(1-'Monte Carlo Inputs'!$C$11)+I531*'Monte Carlo Inputs'!$C$12-I531*'Monte Carlo Inputs'!$C$13-'Monte Carlo Inputs'!$C$14*(I531-H531)</f>
        <v>1663.3019686417497</v>
      </c>
      <c r="O531" s="16">
        <f>J531*$E531*(1-'Monte Carlo Inputs'!$C$11)+J531*'Monte Carlo Inputs'!$C$12-J531*'Monte Carlo Inputs'!$C$13-'Monte Carlo Inputs'!$C$14*(J531-I531)</f>
        <v>1837.2394935242569</v>
      </c>
    </row>
    <row r="532" spans="1:15">
      <c r="A532">
        <v>528</v>
      </c>
      <c r="B532" s="39">
        <v>0.67095405037370848</v>
      </c>
      <c r="C532" s="39">
        <v>-2.300389178320013</v>
      </c>
      <c r="D532" s="29">
        <f>'Monte Carlo Inputs'!$C$6+'Monte Carlo Inputs'!$D$6*B532</f>
        <v>0.16977715455225922</v>
      </c>
      <c r="E532" s="29">
        <f>'Monte Carlo Inputs'!$C$7+'Monte Carlo Inputs'!$D$7*C532</f>
        <v>0.50048658148024927</v>
      </c>
      <c r="F532" s="16">
        <f>'Monte Carlo Inputs'!$C$17*(1+$D532)</f>
        <v>2841.5056861228936</v>
      </c>
      <c r="G532" s="16">
        <f t="shared" ref="G532:J532" si="526">F532*(1+$D532)</f>
        <v>3323.9284361569039</v>
      </c>
      <c r="H532" s="16">
        <f t="shared" si="526"/>
        <v>3888.2555479829639</v>
      </c>
      <c r="I532" s="16">
        <f t="shared" si="526"/>
        <v>4548.392511091547</v>
      </c>
      <c r="J532" s="16">
        <f t="shared" si="526"/>
        <v>5320.6056494114755</v>
      </c>
      <c r="K532" s="16">
        <f>F532*$E532*(1-'Monte Carlo Inputs'!$C$11)+F532*'Monte Carlo Inputs'!$C$12-F532*'Monte Carlo Inputs'!$C$13-'Monte Carlo Inputs'!$C$14*(F532-'Monte Carlo Inputs'!$C$17)</f>
        <v>1127.6643241611932</v>
      </c>
      <c r="L532" s="16">
        <f>G532*$E532*(1-'Monte Carlo Inputs'!$C$11)+G532*'Monte Carlo Inputs'!$C$12-G532*'Monte Carlo Inputs'!$C$13-'Monte Carlo Inputs'!$C$14*(G532-F532)</f>
        <v>1319.1159644073773</v>
      </c>
      <c r="M532" s="16">
        <f>H532*$E532*(1-'Monte Carlo Inputs'!$C$11)+H532*'Monte Carlo Inputs'!$C$12-H532*'Monte Carlo Inputs'!$C$13-'Monte Carlo Inputs'!$C$14*(H532-G532)</f>
        <v>1543.0717193689209</v>
      </c>
      <c r="N532" s="16">
        <f>I532*$E532*(1-'Monte Carlo Inputs'!$C$11)+I532*'Monte Carlo Inputs'!$C$12-I532*'Monte Carlo Inputs'!$C$13-'Monte Carlo Inputs'!$C$14*(I532-H532)</f>
        <v>1805.0500451534385</v>
      </c>
      <c r="O532" s="16">
        <f>J532*$E532*(1-'Monte Carlo Inputs'!$C$11)+J532*'Monte Carlo Inputs'!$C$12-J532*'Monte Carlo Inputs'!$C$13-'Monte Carlo Inputs'!$C$14*(J532-I532)</f>
        <v>2111.5063056440163</v>
      </c>
    </row>
    <row r="533" spans="1:15">
      <c r="A533">
        <v>529</v>
      </c>
      <c r="B533" s="39">
        <v>0.58860209299167521</v>
      </c>
      <c r="C533" s="39">
        <v>-0.16795480609043092</v>
      </c>
      <c r="D533" s="29">
        <f>'Monte Carlo Inputs'!$C$6+'Monte Carlo Inputs'!$D$6*B533</f>
        <v>0.16444204501127996</v>
      </c>
      <c r="E533" s="29">
        <f>'Monte Carlo Inputs'!$C$7+'Monte Carlo Inputs'!$D$7*C533</f>
        <v>0.57681041967960611</v>
      </c>
      <c r="F533" s="16">
        <f>'Monte Carlo Inputs'!$C$17*(1+$D533)</f>
        <v>2828.5461715369006</v>
      </c>
      <c r="G533" s="16">
        <f t="shared" ref="G533:J533" si="527">F533*(1+$D533)</f>
        <v>3293.6780883932552</v>
      </c>
      <c r="H533" s="16">
        <f t="shared" si="527"/>
        <v>3835.2972488574856</v>
      </c>
      <c r="I533" s="16">
        <f t="shared" si="527"/>
        <v>4465.981371685747</v>
      </c>
      <c r="J533" s="16">
        <f t="shared" si="527"/>
        <v>5200.376481428033</v>
      </c>
      <c r="K533" s="16">
        <f>F533*$E533*(1-'Monte Carlo Inputs'!$C$11)+F533*'Monte Carlo Inputs'!$C$12-F533*'Monte Carlo Inputs'!$C$13-'Monte Carlo Inputs'!$C$14*(F533-'Monte Carlo Inputs'!$C$17)</f>
        <v>1275.9538721834169</v>
      </c>
      <c r="L533" s="16">
        <f>G533*$E533*(1-'Monte Carlo Inputs'!$C$11)+G533*'Monte Carlo Inputs'!$C$12-G533*'Monte Carlo Inputs'!$C$13-'Monte Carlo Inputs'!$C$14*(G533-F533)</f>
        <v>1485.7743362653191</v>
      </c>
      <c r="M533" s="16">
        <f>H533*$E533*(1-'Monte Carlo Inputs'!$C$11)+H533*'Monte Carlo Inputs'!$C$12-H533*'Monte Carlo Inputs'!$C$13-'Monte Carlo Inputs'!$C$14*(H533-G533)</f>
        <v>1730.0981065460658</v>
      </c>
      <c r="N533" s="16">
        <f>I533*$E533*(1-'Monte Carlo Inputs'!$C$11)+I533*'Monte Carlo Inputs'!$C$12-I533*'Monte Carlo Inputs'!$C$13-'Monte Carlo Inputs'!$C$14*(I533-H533)</f>
        <v>2014.5989772566443</v>
      </c>
      <c r="O533" s="16">
        <f>J533*$E533*(1-'Monte Carlo Inputs'!$C$11)+J533*'Monte Carlo Inputs'!$C$12-J533*'Monte Carlo Inputs'!$C$13-'Monte Carlo Inputs'!$C$14*(J533-I533)</f>
        <v>2345.8837529543607</v>
      </c>
    </row>
    <row r="534" spans="1:15">
      <c r="A534">
        <v>530</v>
      </c>
      <c r="B534" s="39">
        <v>-0.18250101520744097</v>
      </c>
      <c r="C534" s="39">
        <v>-0.65364757401301066</v>
      </c>
      <c r="D534" s="29">
        <f>'Monte Carlo Inputs'!$C$6+'Monte Carlo Inputs'!$D$6*B534</f>
        <v>0.11448671085270873</v>
      </c>
      <c r="E534" s="29">
        <f>'Monte Carlo Inputs'!$C$7+'Monte Carlo Inputs'!$D$7*C534</f>
        <v>0.55942656172070349</v>
      </c>
      <c r="F534" s="16">
        <f>'Monte Carlo Inputs'!$C$17*(1+$D534)</f>
        <v>2707.1996693323154</v>
      </c>
      <c r="G534" s="16">
        <f t="shared" ref="G534:J534" si="528">F534*(1+$D534)</f>
        <v>3017.1380550957128</v>
      </c>
      <c r="H534" s="16">
        <f t="shared" si="528"/>
        <v>3362.5602672121599</v>
      </c>
      <c r="I534" s="16">
        <f t="shared" si="528"/>
        <v>3747.5287322492859</v>
      </c>
      <c r="J534" s="16">
        <f t="shared" si="528"/>
        <v>4176.5709706305279</v>
      </c>
      <c r="K534" s="16">
        <f>F534*$E534*(1-'Monte Carlo Inputs'!$C$11)+F534*'Monte Carlo Inputs'!$C$12-F534*'Monte Carlo Inputs'!$C$13-'Monte Carlo Inputs'!$C$14*(F534-'Monte Carlo Inputs'!$C$17)</f>
        <v>1185.979933088531</v>
      </c>
      <c r="L534" s="16">
        <f>G534*$E534*(1-'Monte Carlo Inputs'!$C$11)+G534*'Monte Carlo Inputs'!$C$12-G534*'Monte Carlo Inputs'!$C$13-'Monte Carlo Inputs'!$C$14*(G534-F534)</f>
        <v>1321.7588747651523</v>
      </c>
      <c r="M534" s="16">
        <f>H534*$E534*(1-'Monte Carlo Inputs'!$C$11)+H534*'Monte Carlo Inputs'!$C$12-H534*'Monte Carlo Inputs'!$C$13-'Monte Carlo Inputs'!$C$14*(H534-G534)</f>
        <v>1473.0827008773924</v>
      </c>
      <c r="N534" s="16">
        <f>I534*$E534*(1-'Monte Carlo Inputs'!$C$11)+I534*'Monte Carlo Inputs'!$C$12-I534*'Monte Carlo Inputs'!$C$13-'Monte Carlo Inputs'!$C$14*(I534-H534)</f>
        <v>1641.7310941148696</v>
      </c>
      <c r="O534" s="16">
        <f>J534*$E534*(1-'Monte Carlo Inputs'!$C$11)+J534*'Monte Carlo Inputs'!$C$12-J534*'Monte Carlo Inputs'!$C$13-'Monte Carlo Inputs'!$C$14*(J534-I534)</f>
        <v>1829.6874871846999</v>
      </c>
    </row>
    <row r="535" spans="1:15">
      <c r="A535">
        <v>531</v>
      </c>
      <c r="B535" s="39">
        <v>0.74916398737076106</v>
      </c>
      <c r="C535" s="39">
        <v>-0.35548790308101247</v>
      </c>
      <c r="D535" s="29">
        <f>'Monte Carlo Inputs'!$C$6+'Monte Carlo Inputs'!$D$6*B535</f>
        <v>0.17484392642189056</v>
      </c>
      <c r="E535" s="29">
        <f>'Monte Carlo Inputs'!$C$7+'Monte Carlo Inputs'!$D$7*C535</f>
        <v>0.57009825730868724</v>
      </c>
      <c r="F535" s="16">
        <f>'Monte Carlo Inputs'!$C$17*(1+$D535)</f>
        <v>2853.8133816714148</v>
      </c>
      <c r="G535" s="16">
        <f t="shared" ref="G535:J535" si="529">F535*(1+$D535)</f>
        <v>3352.7853185981785</v>
      </c>
      <c r="H535" s="16">
        <f t="shared" si="529"/>
        <v>3938.9994681515536</v>
      </c>
      <c r="I535" s="16">
        <f t="shared" si="529"/>
        <v>4627.7096013369101</v>
      </c>
      <c r="J535" s="16">
        <f t="shared" si="529"/>
        <v>5436.8365183749374</v>
      </c>
      <c r="K535" s="16">
        <f>F535*$E535*(1-'Monte Carlo Inputs'!$C$11)+F535*'Monte Carlo Inputs'!$C$12-F535*'Monte Carlo Inputs'!$C$13-'Monte Carlo Inputs'!$C$14*(F535-'Monte Carlo Inputs'!$C$17)</f>
        <v>1274.0852661252591</v>
      </c>
      <c r="L535" s="16">
        <f>G535*$E535*(1-'Monte Carlo Inputs'!$C$11)+G535*'Monte Carlo Inputs'!$C$12-G535*'Monte Carlo Inputs'!$C$13-'Monte Carlo Inputs'!$C$14*(G535-F535)</f>
        <v>1496.8513366508789</v>
      </c>
      <c r="M535" s="16">
        <f>H535*$E535*(1-'Monte Carlo Inputs'!$C$11)+H535*'Monte Carlo Inputs'!$C$12-H535*'Monte Carlo Inputs'!$C$13-'Monte Carlo Inputs'!$C$14*(H535-G535)</f>
        <v>1758.5667016207738</v>
      </c>
      <c r="N535" s="16">
        <f>I535*$E535*(1-'Monte Carlo Inputs'!$C$11)+I535*'Monte Carlo Inputs'!$C$12-I535*'Monte Carlo Inputs'!$C$13-'Monte Carlo Inputs'!$C$14*(I535-H535)</f>
        <v>2066.0414086069432</v>
      </c>
      <c r="O535" s="16">
        <f>J535*$E535*(1-'Monte Carlo Inputs'!$C$11)+J535*'Monte Carlo Inputs'!$C$12-J535*'Monte Carlo Inputs'!$C$13-'Monte Carlo Inputs'!$C$14*(J535-I535)</f>
        <v>2427.2762006379949</v>
      </c>
    </row>
    <row r="536" spans="1:15">
      <c r="A536">
        <v>532</v>
      </c>
      <c r="B536" s="39">
        <v>-0.4315076210943431</v>
      </c>
      <c r="C536" s="39">
        <v>-1.059656176496562</v>
      </c>
      <c r="D536" s="29">
        <f>'Monte Carlo Inputs'!$C$6+'Monte Carlo Inputs'!$D$6*B536</f>
        <v>9.835500541344111E-2</v>
      </c>
      <c r="E536" s="29">
        <f>'Monte Carlo Inputs'!$C$7+'Monte Carlo Inputs'!$D$7*C536</f>
        <v>0.54489474996271647</v>
      </c>
      <c r="F536" s="16">
        <f>'Monte Carlo Inputs'!$C$17*(1+$D536)</f>
        <v>2668.0141436497897</v>
      </c>
      <c r="G536" s="16">
        <f t="shared" ref="G536:J536" si="530">F536*(1+$D536)</f>
        <v>2930.4266891916018</v>
      </c>
      <c r="H536" s="16">
        <f t="shared" si="530"/>
        <v>3218.6488220707338</v>
      </c>
      <c r="I536" s="16">
        <f t="shared" si="530"/>
        <v>3535.2190443894665</v>
      </c>
      <c r="J536" s="16">
        <f t="shared" si="530"/>
        <v>3882.9255326380921</v>
      </c>
      <c r="K536" s="16">
        <f>F536*$E536*(1-'Monte Carlo Inputs'!$C$11)+F536*'Monte Carlo Inputs'!$C$12-F536*'Monte Carlo Inputs'!$C$13-'Monte Carlo Inputs'!$C$14*(F536-'Monte Carlo Inputs'!$C$17)</f>
        <v>1140.6355315521093</v>
      </c>
      <c r="L536" s="16">
        <f>G536*$E536*(1-'Monte Carlo Inputs'!$C$11)+G536*'Monte Carlo Inputs'!$C$12-G536*'Monte Carlo Inputs'!$C$13-'Monte Carlo Inputs'!$C$14*(G536-F536)</f>
        <v>1252.8227454326798</v>
      </c>
      <c r="M536" s="16">
        <f>H536*$E536*(1-'Monte Carlo Inputs'!$C$11)+H536*'Monte Carlo Inputs'!$C$12-H536*'Monte Carlo Inputs'!$C$13-'Monte Carlo Inputs'!$C$14*(H536-G536)</f>
        <v>1376.0441333417932</v>
      </c>
      <c r="N536" s="16">
        <f>I536*$E536*(1-'Monte Carlo Inputs'!$C$11)+I536*'Monte Carlo Inputs'!$C$12-I536*'Monte Carlo Inputs'!$C$13-'Monte Carlo Inputs'!$C$14*(I536-H536)</f>
        <v>1511.3849615257593</v>
      </c>
      <c r="O536" s="16">
        <f>J536*$E536*(1-'Monte Carlo Inputs'!$C$11)+J536*'Monte Carlo Inputs'!$C$12-J536*'Monte Carlo Inputs'!$C$13-'Monte Carlo Inputs'!$C$14*(J536-I536)</f>
        <v>1660.0372375984184</v>
      </c>
    </row>
    <row r="537" spans="1:15">
      <c r="A537">
        <v>533</v>
      </c>
      <c r="B537" s="39">
        <v>0.74067060450664346</v>
      </c>
      <c r="C537" s="39">
        <v>-0.71380246239596201</v>
      </c>
      <c r="D537" s="29">
        <f>'Monte Carlo Inputs'!$C$6+'Monte Carlo Inputs'!$D$6*B537</f>
        <v>0.17429368900927711</v>
      </c>
      <c r="E537" s="29">
        <f>'Monte Carlo Inputs'!$C$7+'Monte Carlo Inputs'!$D$7*C537</f>
        <v>0.55727350508851259</v>
      </c>
      <c r="F537" s="16">
        <f>'Monte Carlo Inputs'!$C$17*(1+$D537)</f>
        <v>2852.4767999724359</v>
      </c>
      <c r="G537" s="16">
        <f t="shared" ref="G537:J537" si="531">F537*(1+$D537)</f>
        <v>3349.6455042530097</v>
      </c>
      <c r="H537" s="16">
        <f t="shared" si="531"/>
        <v>3933.4675760626073</v>
      </c>
      <c r="I537" s="16">
        <f t="shared" si="531"/>
        <v>4619.046150492939</v>
      </c>
      <c r="J537" s="16">
        <f t="shared" si="531"/>
        <v>5424.1167437664544</v>
      </c>
      <c r="K537" s="16">
        <f>F537*$E537*(1-'Monte Carlo Inputs'!$C$11)+F537*'Monte Carlo Inputs'!$C$12-F537*'Monte Carlo Inputs'!$C$13-'Monte Carlo Inputs'!$C$14*(F537-'Monte Carlo Inputs'!$C$17)</f>
        <v>1247.4384928006839</v>
      </c>
      <c r="L537" s="16">
        <f>G537*$E537*(1-'Monte Carlo Inputs'!$C$11)+G537*'Monte Carlo Inputs'!$C$12-G537*'Monte Carlo Inputs'!$C$13-'Monte Carlo Inputs'!$C$14*(G537-F537)</f>
        <v>1464.8591495230878</v>
      </c>
      <c r="M537" s="16">
        <f>H537*$E537*(1-'Monte Carlo Inputs'!$C$11)+H537*'Monte Carlo Inputs'!$C$12-H537*'Monte Carlo Inputs'!$C$13-'Monte Carlo Inputs'!$C$14*(H537-G537)</f>
        <v>1720.1748545724593</v>
      </c>
      <c r="N537" s="16">
        <f>I537*$E537*(1-'Monte Carlo Inputs'!$C$11)+I537*'Monte Carlo Inputs'!$C$12-I537*'Monte Carlo Inputs'!$C$13-'Monte Carlo Inputs'!$C$14*(I537-H537)</f>
        <v>2019.9904757168902</v>
      </c>
      <c r="O537" s="16">
        <f>J537*$E537*(1-'Monte Carlo Inputs'!$C$11)+J537*'Monte Carlo Inputs'!$C$12-J537*'Monte Carlo Inputs'!$C$13-'Monte Carlo Inputs'!$C$14*(J537-I537)</f>
        <v>2372.0620674931911</v>
      </c>
    </row>
    <row r="538" spans="1:15">
      <c r="A538">
        <v>534</v>
      </c>
      <c r="B538" s="39">
        <v>-0.4921857629682867</v>
      </c>
      <c r="C538" s="39">
        <v>-0.44349145130779266</v>
      </c>
      <c r="D538" s="29">
        <f>'Monte Carlo Inputs'!$C$6+'Monte Carlo Inputs'!$D$6*B538</f>
        <v>9.4424017687930184E-2</v>
      </c>
      <c r="E538" s="29">
        <f>'Monte Carlo Inputs'!$C$7+'Monte Carlo Inputs'!$D$7*C538</f>
        <v>0.56694844474549577</v>
      </c>
      <c r="F538" s="16">
        <f>'Monte Carlo Inputs'!$C$17*(1+$D538)</f>
        <v>2658.4653813657519</v>
      </c>
      <c r="G538" s="16">
        <f t="shared" ref="G538:J538" si="532">F538*(1+$D538)</f>
        <v>2909.488363558582</v>
      </c>
      <c r="H538" s="16">
        <f t="shared" si="532"/>
        <v>3184.2139442620651</v>
      </c>
      <c r="I538" s="16">
        <f t="shared" si="532"/>
        <v>3484.8802180572206</v>
      </c>
      <c r="J538" s="16">
        <f t="shared" si="532"/>
        <v>3813.9366094073739</v>
      </c>
      <c r="K538" s="16">
        <f>F538*$E538*(1-'Monte Carlo Inputs'!$C$11)+F538*'Monte Carlo Inputs'!$C$12-F538*'Monte Carlo Inputs'!$C$13-'Monte Carlo Inputs'!$C$14*(F538-'Monte Carlo Inputs'!$C$17)</f>
        <v>1178.1262916400888</v>
      </c>
      <c r="L538" s="16">
        <f>G538*$E538*(1-'Monte Carlo Inputs'!$C$11)+G538*'Monte Carlo Inputs'!$C$12-G538*'Monte Carlo Inputs'!$C$13-'Monte Carlo Inputs'!$C$14*(G538-F538)</f>
        <v>1289.3697094405281</v>
      </c>
      <c r="M538" s="16">
        <f>H538*$E538*(1-'Monte Carlo Inputs'!$C$11)+H538*'Monte Carlo Inputs'!$C$12-H538*'Monte Carlo Inputs'!$C$13-'Monte Carlo Inputs'!$C$14*(H538-G538)</f>
        <v>1411.1171776910221</v>
      </c>
      <c r="N538" s="16">
        <f>I538*$E538*(1-'Monte Carlo Inputs'!$C$11)+I538*'Monte Carlo Inputs'!$C$12-I538*'Monte Carlo Inputs'!$C$13-'Monte Carlo Inputs'!$C$14*(I538-H538)</f>
        <v>1544.3605310370617</v>
      </c>
      <c r="O538" s="16">
        <f>J538*$E538*(1-'Monte Carlo Inputs'!$C$11)+J538*'Monte Carlo Inputs'!$C$12-J538*'Monte Carlo Inputs'!$C$13-'Monte Carlo Inputs'!$C$14*(J538-I538)</f>
        <v>1690.1852571362465</v>
      </c>
    </row>
    <row r="539" spans="1:15">
      <c r="A539">
        <v>535</v>
      </c>
      <c r="B539" s="39">
        <v>0.6508372329538864</v>
      </c>
      <c r="C539" s="39">
        <v>1.4260717442216473</v>
      </c>
      <c r="D539" s="29">
        <f>'Monte Carlo Inputs'!$C$6+'Monte Carlo Inputs'!$D$6*B539</f>
        <v>0.16847390168538753</v>
      </c>
      <c r="E539" s="29">
        <f>'Monte Carlo Inputs'!$C$7+'Monte Carlo Inputs'!$D$7*C539</f>
        <v>0.6338636289581141</v>
      </c>
      <c r="F539" s="16">
        <f>'Monte Carlo Inputs'!$C$17*(1+$D539)</f>
        <v>2838.3399545839752</v>
      </c>
      <c r="G539" s="16">
        <f t="shared" ref="G539:J539" si="533">F539*(1+$D539)</f>
        <v>3316.5261610422631</v>
      </c>
      <c r="H539" s="16">
        <f t="shared" si="533"/>
        <v>3875.2742634347132</v>
      </c>
      <c r="I539" s="16">
        <f t="shared" si="533"/>
        <v>4528.1568386965255</v>
      </c>
      <c r="J539" s="16">
        <f t="shared" si="533"/>
        <v>5291.033088755099</v>
      </c>
      <c r="K539" s="16">
        <f>F539*$E539*(1-'Monte Carlo Inputs'!$C$11)+F539*'Monte Carlo Inputs'!$C$12-F539*'Monte Carlo Inputs'!$C$13-'Monte Carlo Inputs'!$C$14*(F539-'Monte Carlo Inputs'!$C$17)</f>
        <v>1395.7424114903472</v>
      </c>
      <c r="L539" s="16">
        <f>G539*$E539*(1-'Monte Carlo Inputs'!$C$11)+G539*'Monte Carlo Inputs'!$C$12-G539*'Monte Carlo Inputs'!$C$13-'Monte Carlo Inputs'!$C$14*(G539-F539)</f>
        <v>1630.8885813018976</v>
      </c>
      <c r="M539" s="16">
        <f>H539*$E539*(1-'Monte Carlo Inputs'!$C$11)+H539*'Monte Carlo Inputs'!$C$12-H539*'Monte Carlo Inputs'!$C$13-'Monte Carlo Inputs'!$C$14*(H539-G539)</f>
        <v>1905.6507438079748</v>
      </c>
      <c r="N539" s="16">
        <f>I539*$E539*(1-'Monte Carlo Inputs'!$C$11)+I539*'Monte Carlo Inputs'!$C$12-I539*'Monte Carlo Inputs'!$C$13-'Monte Carlo Inputs'!$C$14*(I539-H539)</f>
        <v>2226.7031598669655</v>
      </c>
      <c r="O539" s="16">
        <f>J539*$E539*(1-'Monte Carlo Inputs'!$C$11)+J539*'Monte Carlo Inputs'!$C$12-J539*'Monte Carlo Inputs'!$C$13-'Monte Carlo Inputs'!$C$14*(J539-I539)</f>
        <v>2601.8445291049343</v>
      </c>
    </row>
    <row r="540" spans="1:15">
      <c r="A540">
        <v>536</v>
      </c>
      <c r="B540" s="39">
        <v>1.157732461719833</v>
      </c>
      <c r="C540" s="39">
        <v>-0.69627637512192941</v>
      </c>
      <c r="D540" s="29">
        <f>'Monte Carlo Inputs'!$C$6+'Monte Carlo Inputs'!$D$6*B540</f>
        <v>0.20131272734584582</v>
      </c>
      <c r="E540" s="29">
        <f>'Monte Carlo Inputs'!$C$7+'Monte Carlo Inputs'!$D$7*C540</f>
        <v>0.55790079672608472</v>
      </c>
      <c r="F540" s="16">
        <f>'Monte Carlo Inputs'!$C$17*(1+$D540)</f>
        <v>2918.1087459957948</v>
      </c>
      <c r="G540" s="16">
        <f t="shared" ref="G540:J540" si="534">F540*(1+$D540)</f>
        <v>3505.5611763439747</v>
      </c>
      <c r="H540" s="16">
        <f t="shared" si="534"/>
        <v>4211.2752576314924</v>
      </c>
      <c r="I540" s="16">
        <f t="shared" si="534"/>
        <v>5059.0585653493681</v>
      </c>
      <c r="J540" s="16">
        <f t="shared" si="534"/>
        <v>6077.5114429422119</v>
      </c>
      <c r="K540" s="16">
        <f>F540*$E540*(1-'Monte Carlo Inputs'!$C$11)+F540*'Monte Carlo Inputs'!$C$12-F540*'Monte Carlo Inputs'!$C$13-'Monte Carlo Inputs'!$C$14*(F540-'Monte Carlo Inputs'!$C$17)</f>
        <v>1278.3799624301748</v>
      </c>
      <c r="L540" s="16">
        <f>G540*$E540*(1-'Monte Carlo Inputs'!$C$11)+G540*'Monte Carlo Inputs'!$C$12-G540*'Monte Carlo Inputs'!$C$13-'Monte Carlo Inputs'!$C$14*(G540-F540)</f>
        <v>1535.7341192512733</v>
      </c>
      <c r="M540" s="16">
        <f>H540*$E540*(1-'Monte Carlo Inputs'!$C$11)+H540*'Monte Carlo Inputs'!$C$12-H540*'Monte Carlo Inputs'!$C$13-'Monte Carlo Inputs'!$C$14*(H540-G540)</f>
        <v>1844.8969432758179</v>
      </c>
      <c r="N540" s="16">
        <f>I540*$E540*(1-'Monte Carlo Inputs'!$C$11)+I540*'Monte Carlo Inputs'!$C$12-I540*'Monte Carlo Inputs'!$C$13-'Monte Carlo Inputs'!$C$14*(I540-H540)</f>
        <v>2216.2981785986876</v>
      </c>
      <c r="O540" s="16">
        <f>J540*$E540*(1-'Monte Carlo Inputs'!$C$11)+J540*'Monte Carlo Inputs'!$C$12-J540*'Monte Carlo Inputs'!$C$13-'Monte Carlo Inputs'!$C$14*(J540-I540)</f>
        <v>2662.4672095440196</v>
      </c>
    </row>
    <row r="541" spans="1:15">
      <c r="A541">
        <v>537</v>
      </c>
      <c r="B541" s="39">
        <v>-0.41795017538347934</v>
      </c>
      <c r="C541" s="39">
        <v>-1.2860387282210772</v>
      </c>
      <c r="D541" s="29">
        <f>'Monte Carlo Inputs'!$C$6+'Monte Carlo Inputs'!$D$6*B541</f>
        <v>9.9233314323911748E-2</v>
      </c>
      <c r="E541" s="29">
        <f>'Monte Carlo Inputs'!$C$7+'Monte Carlo Inputs'!$D$7*C541</f>
        <v>0.53679209251449966</v>
      </c>
      <c r="F541" s="16">
        <f>'Monte Carlo Inputs'!$C$17*(1+$D541)</f>
        <v>2670.1476438242144</v>
      </c>
      <c r="G541" s="16">
        <f t="shared" ref="G541:J541" si="535">F541*(1+$D541)</f>
        <v>2935.1152442550747</v>
      </c>
      <c r="H541" s="16">
        <f t="shared" si="535"/>
        <v>3226.3764578651435</v>
      </c>
      <c r="I541" s="16">
        <f t="shared" si="535"/>
        <v>3546.5404870357443</v>
      </c>
      <c r="J541" s="16">
        <f t="shared" si="535"/>
        <v>3898.475453948241</v>
      </c>
      <c r="K541" s="16">
        <f>F541*$E541*(1-'Monte Carlo Inputs'!$C$11)+F541*'Monte Carlo Inputs'!$C$12-F541*'Monte Carlo Inputs'!$C$13-'Monte Carlo Inputs'!$C$14*(F541-'Monte Carlo Inputs'!$C$17)</f>
        <v>1126.1851219982771</v>
      </c>
      <c r="L541" s="16">
        <f>G541*$E541*(1-'Monte Carlo Inputs'!$C$11)+G541*'Monte Carlo Inputs'!$C$12-G541*'Monte Carlo Inputs'!$C$13-'Monte Carlo Inputs'!$C$14*(G541-F541)</f>
        <v>1237.9402041964452</v>
      </c>
      <c r="M541" s="16">
        <f>H541*$E541*(1-'Monte Carlo Inputs'!$C$11)+H541*'Monte Carlo Inputs'!$C$12-H541*'Monte Carlo Inputs'!$C$13-'Monte Carlo Inputs'!$C$14*(H541-G541)</f>
        <v>1360.7851135936787</v>
      </c>
      <c r="N541" s="16">
        <f>I541*$E541*(1-'Monte Carlo Inputs'!$C$11)+I541*'Monte Carlo Inputs'!$C$12-I541*'Monte Carlo Inputs'!$C$13-'Monte Carlo Inputs'!$C$14*(I541-H541)</f>
        <v>1495.8203304982201</v>
      </c>
      <c r="O541" s="16">
        <f>J541*$E541*(1-'Monte Carlo Inputs'!$C$11)+J541*'Monte Carlo Inputs'!$C$12-J541*'Monte Carlo Inputs'!$C$13-'Monte Carlo Inputs'!$C$14*(J541-I541)</f>
        <v>1644.2555395266472</v>
      </c>
    </row>
    <row r="542" spans="1:15">
      <c r="A542">
        <v>538</v>
      </c>
      <c r="B542" s="39">
        <v>-1.1721468410622806</v>
      </c>
      <c r="C542" s="39">
        <v>0.55683321972515809</v>
      </c>
      <c r="D542" s="29">
        <f>'Monte Carlo Inputs'!$C$6+'Monte Carlo Inputs'!$D$6*B542</f>
        <v>5.0373251312032519E-2</v>
      </c>
      <c r="E542" s="29">
        <f>'Monte Carlo Inputs'!$C$7+'Monte Carlo Inputs'!$D$7*C542</f>
        <v>0.60275194675851063</v>
      </c>
      <c r="F542" s="16">
        <f>'Monte Carlo Inputs'!$C$17*(1+$D542)</f>
        <v>2551.4616647620587</v>
      </c>
      <c r="G542" s="16">
        <f t="shared" ref="G542:J542" si="536">F542*(1+$D542)</f>
        <v>2679.9870844141346</v>
      </c>
      <c r="H542" s="16">
        <f t="shared" si="536"/>
        <v>2814.9867473303293</v>
      </c>
      <c r="I542" s="16">
        <f t="shared" si="536"/>
        <v>2956.7867821936411</v>
      </c>
      <c r="J542" s="16">
        <f t="shared" si="536"/>
        <v>3105.7297458491776</v>
      </c>
      <c r="K542" s="16">
        <f>F542*$E542*(1-'Monte Carlo Inputs'!$C$11)+F542*'Monte Carlo Inputs'!$C$12-F542*'Monte Carlo Inputs'!$C$13-'Monte Carlo Inputs'!$C$14*(F542-'Monte Carlo Inputs'!$C$17)</f>
        <v>1194.0705941687906</v>
      </c>
      <c r="L542" s="16">
        <f>G542*$E542*(1-'Monte Carlo Inputs'!$C$11)+G542*'Monte Carlo Inputs'!$C$12-G542*'Monte Carlo Inputs'!$C$13-'Monte Carlo Inputs'!$C$14*(G542-F542)</f>
        <v>1254.2198122931627</v>
      </c>
      <c r="M542" s="16">
        <f>H542*$E542*(1-'Monte Carlo Inputs'!$C$11)+H542*'Monte Carlo Inputs'!$C$12-H542*'Monte Carlo Inputs'!$C$13-'Monte Carlo Inputs'!$C$14*(H542-G542)</f>
        <v>1317.3989420983366</v>
      </c>
      <c r="N542" s="16">
        <f>I542*$E542*(1-'Monte Carlo Inputs'!$C$11)+I542*'Monte Carlo Inputs'!$C$12-I542*'Monte Carlo Inputs'!$C$13-'Monte Carlo Inputs'!$C$14*(I542-H542)</f>
        <v>1383.7606100868618</v>
      </c>
      <c r="O542" s="16">
        <f>J542*$E542*(1-'Monte Carlo Inputs'!$C$11)+J542*'Monte Carlo Inputs'!$C$12-J542*'Monte Carlo Inputs'!$C$13-'Monte Carlo Inputs'!$C$14*(J542-I542)</f>
        <v>1453.4651310544589</v>
      </c>
    </row>
    <row r="543" spans="1:15">
      <c r="A543">
        <v>539</v>
      </c>
      <c r="B543" s="39">
        <v>0.19085680132300437</v>
      </c>
      <c r="C543" s="39">
        <v>0.61753929865451251</v>
      </c>
      <c r="D543" s="29">
        <f>'Monte Carlo Inputs'!$C$6+'Monte Carlo Inputs'!$D$6*B543</f>
        <v>0.13867441582649903</v>
      </c>
      <c r="E543" s="29">
        <f>'Monte Carlo Inputs'!$C$7+'Monte Carlo Inputs'!$D$7*C543</f>
        <v>0.60492473153738147</v>
      </c>
      <c r="F543" s="16">
        <f>'Monte Carlo Inputs'!$C$17*(1+$D543)</f>
        <v>2765.9540234841493</v>
      </c>
      <c r="G543" s="16">
        <f t="shared" ref="G543:J543" si="537">F543*(1+$D543)</f>
        <v>3149.521081893768</v>
      </c>
      <c r="H543" s="16">
        <f t="shared" si="537"/>
        <v>3586.2790780586292</v>
      </c>
      <c r="I543" s="16">
        <f t="shared" si="537"/>
        <v>4083.6042341992052</v>
      </c>
      <c r="J543" s="16">
        <f t="shared" si="537"/>
        <v>4649.8956658433981</v>
      </c>
      <c r="K543" s="16">
        <f>F543*$E543*(1-'Monte Carlo Inputs'!$C$11)+F543*'Monte Carlo Inputs'!$C$12-F543*'Monte Carlo Inputs'!$C$13-'Monte Carlo Inputs'!$C$14*(F543-'Monte Carlo Inputs'!$C$17)</f>
        <v>1302.1515204989364</v>
      </c>
      <c r="L543" s="16">
        <f>G543*$E543*(1-'Monte Carlo Inputs'!$C$11)+G543*'Monte Carlo Inputs'!$C$12-G543*'Monte Carlo Inputs'!$C$13-'Monte Carlo Inputs'!$C$14*(G543-F543)</f>
        <v>1482.7266219217136</v>
      </c>
      <c r="M543" s="16">
        <f>H543*$E543*(1-'Monte Carlo Inputs'!$C$11)+H543*'Monte Carlo Inputs'!$C$12-H543*'Monte Carlo Inputs'!$C$13-'Monte Carlo Inputs'!$C$14*(H543-G543)</f>
        <v>1688.3428700471052</v>
      </c>
      <c r="N543" s="16">
        <f>I543*$E543*(1-'Monte Carlo Inputs'!$C$11)+I543*'Monte Carlo Inputs'!$C$12-I543*'Monte Carlo Inputs'!$C$13-'Monte Carlo Inputs'!$C$14*(I543-H543)</f>
        <v>1922.4728312657223</v>
      </c>
      <c r="O543" s="16">
        <f>J543*$E543*(1-'Monte Carlo Inputs'!$C$11)+J543*'Monte Carlo Inputs'!$C$12-J543*'Monte Carlo Inputs'!$C$13-'Monte Carlo Inputs'!$C$14*(J543-I543)</f>
        <v>2189.0706280838122</v>
      </c>
    </row>
    <row r="544" spans="1:15">
      <c r="A544">
        <v>540</v>
      </c>
      <c r="B544" s="39">
        <v>0.37756996687115457</v>
      </c>
      <c r="C544" s="39">
        <v>1.0365097084977262</v>
      </c>
      <c r="D544" s="29">
        <f>'Monte Carlo Inputs'!$C$6+'Monte Carlo Inputs'!$D$6*B544</f>
        <v>0.15077048764567</v>
      </c>
      <c r="E544" s="29">
        <f>'Monte Carlo Inputs'!$C$7+'Monte Carlo Inputs'!$D$7*C544</f>
        <v>0.61992047076745094</v>
      </c>
      <c r="F544" s="16">
        <f>'Monte Carlo Inputs'!$C$17*(1+$D544)</f>
        <v>2795.3365915400973</v>
      </c>
      <c r="G544" s="16">
        <f t="shared" ref="G544:J544" si="538">F544*(1+$D544)</f>
        <v>3216.7908525803828</v>
      </c>
      <c r="H544" s="16">
        <f t="shared" si="538"/>
        <v>3701.7879780780572</v>
      </c>
      <c r="I544" s="16">
        <f t="shared" si="538"/>
        <v>4259.9083566937643</v>
      </c>
      <c r="J544" s="16">
        <f t="shared" si="538"/>
        <v>4902.1768169583474</v>
      </c>
      <c r="K544" s="16">
        <f>F544*$E544*(1-'Monte Carlo Inputs'!$C$11)+F544*'Monte Carlo Inputs'!$C$12-F544*'Monte Carlo Inputs'!$C$13-'Monte Carlo Inputs'!$C$14*(F544-'Monte Carlo Inputs'!$C$17)</f>
        <v>1346.2445869373594</v>
      </c>
      <c r="L544" s="16">
        <f>G544*$E544*(1-'Monte Carlo Inputs'!$C$11)+G544*'Monte Carlo Inputs'!$C$12-G544*'Monte Carlo Inputs'!$C$13-'Monte Carlo Inputs'!$C$14*(G544-F544)</f>
        <v>1549.2185398002484</v>
      </c>
      <c r="M544" s="16">
        <f>H544*$E544*(1-'Monte Carlo Inputs'!$C$11)+H544*'Monte Carlo Inputs'!$C$12-H544*'Monte Carlo Inputs'!$C$13-'Monte Carlo Inputs'!$C$14*(H544-G544)</f>
        <v>1782.7949745156445</v>
      </c>
      <c r="N544" s="16">
        <f>I544*$E544*(1-'Monte Carlo Inputs'!$C$11)+I544*'Monte Carlo Inputs'!$C$12-I544*'Monte Carlo Inputs'!$C$13-'Monte Carlo Inputs'!$C$14*(I544-H544)</f>
        <v>2051.5878421956181</v>
      </c>
      <c r="O544" s="16">
        <f>J544*$E544*(1-'Monte Carlo Inputs'!$C$11)+J544*'Monte Carlo Inputs'!$C$12-J544*'Monte Carlo Inputs'!$C$13-'Monte Carlo Inputs'!$C$14*(J544-I544)</f>
        <v>2360.9067416113785</v>
      </c>
    </row>
    <row r="545" spans="1:15">
      <c r="A545">
        <v>541</v>
      </c>
      <c r="B545" s="39">
        <v>-0.41998268066898642</v>
      </c>
      <c r="C545" s="39">
        <v>-6.4684622267703773E-2</v>
      </c>
      <c r="D545" s="29">
        <f>'Monte Carlo Inputs'!$C$6+'Monte Carlo Inputs'!$D$6*B545</f>
        <v>9.9101639999639224E-2</v>
      </c>
      <c r="E545" s="29">
        <f>'Monte Carlo Inputs'!$C$7+'Monte Carlo Inputs'!$D$7*C545</f>
        <v>0.58050665385382016</v>
      </c>
      <c r="F545" s="16">
        <f>'Monte Carlo Inputs'!$C$17*(1+$D545)</f>
        <v>2669.8277937231237</v>
      </c>
      <c r="G545" s="16">
        <f t="shared" ref="G545:J545" si="539">F545*(1+$D545)</f>
        <v>2934.4121065977038</v>
      </c>
      <c r="H545" s="16">
        <f t="shared" si="539"/>
        <v>3225.2171587963321</v>
      </c>
      <c r="I545" s="16">
        <f t="shared" si="539"/>
        <v>3544.8414685880252</v>
      </c>
      <c r="J545" s="16">
        <f t="shared" si="539"/>
        <v>3896.1410716638279</v>
      </c>
      <c r="K545" s="16">
        <f>F545*$E545*(1-'Monte Carlo Inputs'!$C$11)+F545*'Monte Carlo Inputs'!$C$12-F545*'Monte Carlo Inputs'!$C$13-'Monte Carlo Inputs'!$C$14*(F545-'Monte Carlo Inputs'!$C$17)</f>
        <v>1209.0932829894346</v>
      </c>
      <c r="L545" s="16">
        <f>G545*$E545*(1-'Monte Carlo Inputs'!$C$11)+G545*'Monte Carlo Inputs'!$C$12-G545*'Monte Carlo Inputs'!$C$13-'Monte Carlo Inputs'!$C$14*(G545-F545)</f>
        <v>1328.9164102462355</v>
      </c>
      <c r="M545" s="16">
        <f>H545*$E545*(1-'Monte Carlo Inputs'!$C$11)+H545*'Monte Carlo Inputs'!$C$12-H545*'Monte Carlo Inputs'!$C$13-'Monte Carlo Inputs'!$C$14*(H545-G545)</f>
        <v>1460.6142059240706</v>
      </c>
      <c r="N545" s="16">
        <f>I545*$E545*(1-'Monte Carlo Inputs'!$C$11)+I545*'Monte Carlo Inputs'!$C$12-I545*'Monte Carlo Inputs'!$C$13-'Monte Carlo Inputs'!$C$14*(I545-H545)</f>
        <v>1605.3634691379166</v>
      </c>
      <c r="O545" s="16">
        <f>J545*$E545*(1-'Monte Carlo Inputs'!$C$11)+J545*'Monte Carlo Inputs'!$C$12-J545*'Monte Carlo Inputs'!$C$13-'Monte Carlo Inputs'!$C$14*(J545-I545)</f>
        <v>1764.4576217249942</v>
      </c>
    </row>
    <row r="546" spans="1:15">
      <c r="A546">
        <v>542</v>
      </c>
      <c r="B546" s="39">
        <v>0.72302579505610998</v>
      </c>
      <c r="C546" s="39">
        <v>-0.83587316081582308</v>
      </c>
      <c r="D546" s="29">
        <f>'Monte Carlo Inputs'!$C$6+'Monte Carlo Inputs'!$D$6*B546</f>
        <v>0.1731505833170639</v>
      </c>
      <c r="E546" s="29">
        <f>'Monte Carlo Inputs'!$C$7+'Monte Carlo Inputs'!$D$7*C546</f>
        <v>0.552904365125092</v>
      </c>
      <c r="F546" s="16">
        <f>'Monte Carlo Inputs'!$C$17*(1+$D546)</f>
        <v>2849.7000819354803</v>
      </c>
      <c r="G546" s="16">
        <f t="shared" ref="G546:J546" si="540">F546*(1+$D546)</f>
        <v>3343.1273134012936</v>
      </c>
      <c r="H546" s="16">
        <f t="shared" si="540"/>
        <v>3921.9917578199361</v>
      </c>
      <c r="I546" s="16">
        <f t="shared" si="540"/>
        <v>4601.0869184511748</v>
      </c>
      <c r="J546" s="16">
        <f t="shared" si="540"/>
        <v>5397.7678022735081</v>
      </c>
      <c r="K546" s="16">
        <f>F546*$E546*(1-'Monte Carlo Inputs'!$C$11)+F546*'Monte Carlo Inputs'!$C$12-F546*'Monte Carlo Inputs'!$C$13-'Monte Carlo Inputs'!$C$14*(F546-'Monte Carlo Inputs'!$C$17)</f>
        <v>1237.3249360906095</v>
      </c>
      <c r="L546" s="16">
        <f>G546*$E546*(1-'Monte Carlo Inputs'!$C$11)+G546*'Monte Carlo Inputs'!$C$12-G546*'Monte Carlo Inputs'!$C$13-'Monte Carlo Inputs'!$C$14*(G546-F546)</f>
        <v>1451.5684705274475</v>
      </c>
      <c r="M546" s="16">
        <f>H546*$E546*(1-'Monte Carlo Inputs'!$C$11)+H546*'Monte Carlo Inputs'!$C$12-H546*'Monte Carlo Inputs'!$C$13-'Monte Carlo Inputs'!$C$14*(H546-G546)</f>
        <v>1702.9083979239331</v>
      </c>
      <c r="N546" s="16">
        <f>I546*$E546*(1-'Monte Carlo Inputs'!$C$11)+I546*'Monte Carlo Inputs'!$C$12-I546*'Monte Carlo Inputs'!$C$13-'Monte Carlo Inputs'!$C$14*(I546-H546)</f>
        <v>1997.767980359989</v>
      </c>
      <c r="O546" s="16">
        <f>J546*$E546*(1-'Monte Carlo Inputs'!$C$11)+J546*'Monte Carlo Inputs'!$C$12-J546*'Monte Carlo Inputs'!$C$13-'Monte Carlo Inputs'!$C$14*(J546-I546)</f>
        <v>2343.6826714914732</v>
      </c>
    </row>
    <row r="547" spans="1:15">
      <c r="A547">
        <v>543</v>
      </c>
      <c r="B547" s="39">
        <v>-0.81213622006843744</v>
      </c>
      <c r="C547" s="39">
        <v>0.92770463217520505</v>
      </c>
      <c r="D547" s="29">
        <f>'Monte Carlo Inputs'!$C$6+'Monte Carlo Inputs'!$D$6*B547</f>
        <v>7.3696268274555499E-2</v>
      </c>
      <c r="E547" s="29">
        <f>'Monte Carlo Inputs'!$C$7+'Monte Carlo Inputs'!$D$7*C547</f>
        <v>0.61602613237717907</v>
      </c>
      <c r="F547" s="16">
        <f>'Monte Carlo Inputs'!$C$17*(1+$D547)</f>
        <v>2608.1156052657229</v>
      </c>
      <c r="G547" s="16">
        <f t="shared" ref="G547:J547" si="541">F547*(1+$D547)</f>
        <v>2800.3239926024403</v>
      </c>
      <c r="H547" s="16">
        <f t="shared" si="541"/>
        <v>3006.697420816944</v>
      </c>
      <c r="I547" s="16">
        <f t="shared" si="541"/>
        <v>3228.2798005618833</v>
      </c>
      <c r="J547" s="16">
        <f t="shared" si="541"/>
        <v>3466.1919748094201</v>
      </c>
      <c r="K547" s="16">
        <f>F547*$E547*(1-'Monte Carlo Inputs'!$C$11)+F547*'Monte Carlo Inputs'!$C$12-F547*'Monte Carlo Inputs'!$C$13-'Monte Carlo Inputs'!$C$14*(F547-'Monte Carlo Inputs'!$C$17)</f>
        <v>1246.1236059153791</v>
      </c>
      <c r="L547" s="16">
        <f>G547*$E547*(1-'Monte Carlo Inputs'!$C$11)+G547*'Monte Carlo Inputs'!$C$12-G547*'Monte Carlo Inputs'!$C$13-'Monte Carlo Inputs'!$C$14*(G547-F547)</f>
        <v>1337.9582654801754</v>
      </c>
      <c r="M547" s="16">
        <f>H547*$E547*(1-'Monte Carlo Inputs'!$C$11)+H547*'Monte Carlo Inputs'!$C$12-H547*'Monte Carlo Inputs'!$C$13-'Monte Carlo Inputs'!$C$14*(H547-G547)</f>
        <v>1436.5607967531614</v>
      </c>
      <c r="N547" s="16">
        <f>I547*$E547*(1-'Monte Carlo Inputs'!$C$11)+I547*'Monte Carlo Inputs'!$C$12-I547*'Monte Carlo Inputs'!$C$13-'Monte Carlo Inputs'!$C$14*(I547-H547)</f>
        <v>1542.4299666233915</v>
      </c>
      <c r="O547" s="16">
        <f>J547*$E547*(1-'Monte Carlo Inputs'!$C$11)+J547*'Monte Carlo Inputs'!$C$12-J547*'Monte Carlo Inputs'!$C$13-'Monte Carlo Inputs'!$C$14*(J547-I547)</f>
        <v>1656.1012992383824</v>
      </c>
    </row>
    <row r="548" spans="1:15">
      <c r="A548">
        <v>544</v>
      </c>
      <c r="B548" s="39">
        <v>-0.44986571208298448</v>
      </c>
      <c r="C548" s="39">
        <v>-0.36449387825446378</v>
      </c>
      <c r="D548" s="29">
        <f>'Monte Carlo Inputs'!$C$6+'Monte Carlo Inputs'!$D$6*B548</f>
        <v>9.7165690313943134E-2</v>
      </c>
      <c r="E548" s="29">
        <f>'Monte Carlo Inputs'!$C$7+'Monte Carlo Inputs'!$D$7*C548</f>
        <v>0.56977591651315451</v>
      </c>
      <c r="F548" s="16">
        <f>'Monte Carlo Inputs'!$C$17*(1+$D548)</f>
        <v>2665.1251783415996</v>
      </c>
      <c r="G548" s="16">
        <f t="shared" ref="G548:J548" si="542">F548*(1+$D548)</f>
        <v>2924.083906068232</v>
      </c>
      <c r="H548" s="16">
        <f t="shared" si="542"/>
        <v>3208.204537337243</v>
      </c>
      <c r="I548" s="16">
        <f t="shared" si="542"/>
        <v>3519.9319458759405</v>
      </c>
      <c r="J548" s="16">
        <f t="shared" si="542"/>
        <v>3861.9485632550773</v>
      </c>
      <c r="K548" s="16">
        <f>F548*$E548*(1-'Monte Carlo Inputs'!$C$11)+F548*'Monte Carlo Inputs'!$C$12-F548*'Monte Carlo Inputs'!$C$13-'Monte Carlo Inputs'!$C$14*(F548-'Monte Carlo Inputs'!$C$17)</f>
        <v>1186.5417645316666</v>
      </c>
      <c r="L548" s="16">
        <f>G548*$E548*(1-'Monte Carlo Inputs'!$C$11)+G548*'Monte Carlo Inputs'!$C$12-G548*'Monte Carlo Inputs'!$C$13-'Monte Carlo Inputs'!$C$14*(G548-F548)</f>
        <v>1301.83291416871</v>
      </c>
      <c r="M548" s="16">
        <f>H548*$E548*(1-'Monte Carlo Inputs'!$C$11)+H548*'Monte Carlo Inputs'!$C$12-H548*'Monte Carlo Inputs'!$C$13-'Monte Carlo Inputs'!$C$14*(H548-G548)</f>
        <v>1428.3264079473249</v>
      </c>
      <c r="N548" s="16">
        <f>I548*$E548*(1-'Monte Carlo Inputs'!$C$11)+I548*'Monte Carlo Inputs'!$C$12-I548*'Monte Carlo Inputs'!$C$13-'Monte Carlo Inputs'!$C$14*(I548-H548)</f>
        <v>1567.1107293691616</v>
      </c>
      <c r="O548" s="16">
        <f>J548*$E548*(1-'Monte Carlo Inputs'!$C$11)+J548*'Monte Carlo Inputs'!$C$12-J548*'Monte Carlo Inputs'!$C$13-'Monte Carlo Inputs'!$C$14*(J548-I548)</f>
        <v>1719.380125186703</v>
      </c>
    </row>
    <row r="549" spans="1:15">
      <c r="A549">
        <v>545</v>
      </c>
      <c r="B549" s="39">
        <v>-0.77343251231069476</v>
      </c>
      <c r="C549" s="39">
        <v>0.95062519770224119</v>
      </c>
      <c r="D549" s="29">
        <f>'Monte Carlo Inputs'!$C$6+'Monte Carlo Inputs'!$D$6*B549</f>
        <v>7.6203658834462895E-2</v>
      </c>
      <c r="E549" s="29">
        <f>'Monte Carlo Inputs'!$C$7+'Monte Carlo Inputs'!$D$7*C549</f>
        <v>0.61684650254073736</v>
      </c>
      <c r="F549" s="16">
        <f>'Monte Carlo Inputs'!$C$17*(1+$D549)</f>
        <v>2614.2063076747945</v>
      </c>
      <c r="G549" s="16">
        <f t="shared" ref="G549:J549" si="543">F549*(1+$D549)</f>
        <v>2813.4183932677456</v>
      </c>
      <c r="H549" s="16">
        <f t="shared" si="543"/>
        <v>3027.811168666924</v>
      </c>
      <c r="I549" s="16">
        <f t="shared" si="543"/>
        <v>3258.541457979195</v>
      </c>
      <c r="J549" s="16">
        <f t="shared" si="543"/>
        <v>3506.8542395409954</v>
      </c>
      <c r="K549" s="16">
        <f>F549*$E549*(1-'Monte Carlo Inputs'!$C$11)+F549*'Monte Carlo Inputs'!$C$12-F549*'Monte Carlo Inputs'!$C$13-'Monte Carlo Inputs'!$C$14*(F549-'Monte Carlo Inputs'!$C$17)</f>
        <v>1250.6548091401799</v>
      </c>
      <c r="L549" s="16">
        <f>G549*$E549*(1-'Monte Carlo Inputs'!$C$11)+G549*'Monte Carlo Inputs'!$C$12-G549*'Monte Carlo Inputs'!$C$13-'Monte Carlo Inputs'!$C$14*(G549-F549)</f>
        <v>1345.9592815355784</v>
      </c>
      <c r="M549" s="16">
        <f>H549*$E549*(1-'Monte Carlo Inputs'!$C$11)+H549*'Monte Carlo Inputs'!$C$12-H549*'Monte Carlo Inputs'!$C$13-'Monte Carlo Inputs'!$C$14*(H549-G549)</f>
        <v>1448.5263034307948</v>
      </c>
      <c r="N549" s="16">
        <f>I549*$E549*(1-'Monte Carlo Inputs'!$C$11)+I549*'Monte Carlo Inputs'!$C$12-I549*'Monte Carlo Inputs'!$C$13-'Monte Carlo Inputs'!$C$14*(I549-H549)</f>
        <v>1558.9093076701809</v>
      </c>
      <c r="O549" s="16">
        <f>J549*$E549*(1-'Monte Carlo Inputs'!$C$11)+J549*'Monte Carlo Inputs'!$C$12-J549*'Monte Carlo Inputs'!$C$13-'Monte Carlo Inputs'!$C$14*(J549-I549)</f>
        <v>1677.7039007057481</v>
      </c>
    </row>
    <row r="550" spans="1:15">
      <c r="A550">
        <v>546</v>
      </c>
      <c r="B550" s="39">
        <v>0.80365832702403517</v>
      </c>
      <c r="C550" s="39">
        <v>-0.1705776751804875</v>
      </c>
      <c r="D550" s="29">
        <f>'Monte Carlo Inputs'!$C$6+'Monte Carlo Inputs'!$D$6*B550</f>
        <v>0.1783743011774635</v>
      </c>
      <c r="E550" s="29">
        <f>'Monte Carlo Inputs'!$C$7+'Monte Carlo Inputs'!$D$7*C550</f>
        <v>0.57671654226013913</v>
      </c>
      <c r="F550" s="16">
        <f>'Monte Carlo Inputs'!$C$17*(1+$D550)</f>
        <v>2862.3890149901767</v>
      </c>
      <c r="G550" s="16">
        <f t="shared" ref="G550:J550" si="544">F550*(1+$D550)</f>
        <v>3372.9656552370975</v>
      </c>
      <c r="H550" s="16">
        <f t="shared" si="544"/>
        <v>3974.6160468856001</v>
      </c>
      <c r="I550" s="16">
        <f t="shared" si="544"/>
        <v>4683.5854066975517</v>
      </c>
      <c r="J550" s="16">
        <f t="shared" si="544"/>
        <v>5519.0166806221932</v>
      </c>
      <c r="K550" s="16">
        <f>F550*$E550*(1-'Monte Carlo Inputs'!$C$11)+F550*'Monte Carlo Inputs'!$C$12-F550*'Monte Carlo Inputs'!$C$13-'Monte Carlo Inputs'!$C$14*(F550-'Monte Carlo Inputs'!$C$17)</f>
        <v>1291.5163372904574</v>
      </c>
      <c r="L550" s="16">
        <f>G550*$E550*(1-'Monte Carlo Inputs'!$C$11)+G550*'Monte Carlo Inputs'!$C$12-G550*'Monte Carlo Inputs'!$C$13-'Monte Carlo Inputs'!$C$14*(G550-F550)</f>
        <v>1521.8896614139198</v>
      </c>
      <c r="M550" s="16">
        <f>H550*$E550*(1-'Monte Carlo Inputs'!$C$11)+H550*'Monte Carlo Inputs'!$C$12-H550*'Monte Carlo Inputs'!$C$13-'Monte Carlo Inputs'!$C$14*(H550-G550)</f>
        <v>1793.3556662378342</v>
      </c>
      <c r="N550" s="16">
        <f>I550*$E550*(1-'Monte Carlo Inputs'!$C$11)+I550*'Monte Carlo Inputs'!$C$12-I550*'Monte Carlo Inputs'!$C$13-'Monte Carlo Inputs'!$C$14*(I550-H550)</f>
        <v>2113.2442299656527</v>
      </c>
      <c r="O550" s="16">
        <f>J550*$E550*(1-'Monte Carlo Inputs'!$C$11)+J550*'Monte Carlo Inputs'!$C$12-J550*'Monte Carlo Inputs'!$C$13-'Monte Carlo Inputs'!$C$14*(J550-I550)</f>
        <v>2490.1926927030822</v>
      </c>
    </row>
    <row r="551" spans="1:15">
      <c r="A551">
        <v>547</v>
      </c>
      <c r="B551" s="39">
        <v>-1.5389698475038764</v>
      </c>
      <c r="C551" s="39">
        <v>-1.8026511684180864</v>
      </c>
      <c r="D551" s="29">
        <f>'Monte Carlo Inputs'!$C$6+'Monte Carlo Inputs'!$D$6*B551</f>
        <v>2.6608899088581522E-2</v>
      </c>
      <c r="E551" s="29">
        <f>'Monte Carlo Inputs'!$C$7+'Monte Carlo Inputs'!$D$7*C551</f>
        <v>0.51830156131182292</v>
      </c>
      <c r="F551" s="16">
        <f>'Monte Carlo Inputs'!$C$17*(1+$D551)</f>
        <v>2493.7356767760739</v>
      </c>
      <c r="G551" s="16">
        <f t="shared" ref="G551:J551" si="545">F551*(1+$D551)</f>
        <v>2560.091237753004</v>
      </c>
      <c r="H551" s="16">
        <f t="shared" si="545"/>
        <v>2628.2124471559355</v>
      </c>
      <c r="I551" s="16">
        <f t="shared" si="545"/>
        <v>2698.1462869456618</v>
      </c>
      <c r="J551" s="16">
        <f t="shared" si="545"/>
        <v>2769.9409892212298</v>
      </c>
      <c r="K551" s="16">
        <f>F551*$E551*(1-'Monte Carlo Inputs'!$C$11)+F551*'Monte Carlo Inputs'!$C$12-F551*'Monte Carlo Inputs'!$C$13-'Monte Carlo Inputs'!$C$14*(F551-'Monte Carlo Inputs'!$C$17)</f>
        <v>1016.278745790805</v>
      </c>
      <c r="L551" s="16">
        <f>G551*$E551*(1-'Monte Carlo Inputs'!$C$11)+G551*'Monte Carlo Inputs'!$C$12-G551*'Monte Carlo Inputs'!$C$13-'Monte Carlo Inputs'!$C$14*(G551-F551)</f>
        <v>1043.3208043834229</v>
      </c>
      <c r="M551" s="16">
        <f>H551*$E551*(1-'Monte Carlo Inputs'!$C$11)+H551*'Monte Carlo Inputs'!$C$12-H551*'Monte Carlo Inputs'!$C$13-'Monte Carlo Inputs'!$C$14*(H551-G551)</f>
        <v>1071.082422384279</v>
      </c>
      <c r="N551" s="16">
        <f>I551*$E551*(1-'Monte Carlo Inputs'!$C$11)+I551*'Monte Carlo Inputs'!$C$12-I551*'Monte Carlo Inputs'!$C$13-'Monte Carlo Inputs'!$C$14*(I551-H551)</f>
        <v>1099.5827464770557</v>
      </c>
      <c r="O551" s="16">
        <f>J551*$E551*(1-'Monte Carlo Inputs'!$C$11)+J551*'Monte Carlo Inputs'!$C$12-J551*'Monte Carlo Inputs'!$C$13-'Monte Carlo Inputs'!$C$14*(J551-I551)</f>
        <v>1128.8414328176088</v>
      </c>
    </row>
    <row r="552" spans="1:15">
      <c r="A552">
        <v>548</v>
      </c>
      <c r="B552" s="39">
        <v>1.7915077965274833</v>
      </c>
      <c r="C552" s="39">
        <v>0.34281314633307203</v>
      </c>
      <c r="D552" s="29">
        <f>'Monte Carlo Inputs'!$C$6+'Monte Carlo Inputs'!$D$6*B552</f>
        <v>0.24237138512472364</v>
      </c>
      <c r="E552" s="29">
        <f>'Monte Carlo Inputs'!$C$7+'Monte Carlo Inputs'!$D$7*C552</f>
        <v>0.59509176566889843</v>
      </c>
      <c r="F552" s="16">
        <f>'Monte Carlo Inputs'!$C$17*(1+$D552)</f>
        <v>3017.8443316064663</v>
      </c>
      <c r="G552" s="16">
        <f t="shared" ref="G552:J552" si="546">F552*(1+$D552)</f>
        <v>3749.2834423487211</v>
      </c>
      <c r="H552" s="16">
        <f t="shared" si="546"/>
        <v>4658.0024634959718</v>
      </c>
      <c r="I552" s="16">
        <f t="shared" si="546"/>
        <v>5786.9689724878654</v>
      </c>
      <c r="J552" s="16">
        <f t="shared" si="546"/>
        <v>7189.564658023548</v>
      </c>
      <c r="K552" s="16">
        <f>F552*$E552*(1-'Monte Carlo Inputs'!$C$11)+F552*'Monte Carlo Inputs'!$C$12-F552*'Monte Carlo Inputs'!$C$13-'Monte Carlo Inputs'!$C$14*(F552-'Monte Carlo Inputs'!$C$17)</f>
        <v>1403.328888058682</v>
      </c>
      <c r="L552" s="16">
        <f>G552*$E552*(1-'Monte Carlo Inputs'!$C$11)+G552*'Monte Carlo Inputs'!$C$12-G552*'Monte Carlo Inputs'!$C$13-'Monte Carlo Inputs'!$C$14*(G552-F552)</f>
        <v>1743.4556544430029</v>
      </c>
      <c r="M552" s="16">
        <f>H552*$E552*(1-'Monte Carlo Inputs'!$C$11)+H552*'Monte Carlo Inputs'!$C$12-H552*'Monte Carlo Inputs'!$C$13-'Monte Carlo Inputs'!$C$14*(H552-G552)</f>
        <v>2166.0194163138844</v>
      </c>
      <c r="N552" s="16">
        <f>I552*$E552*(1-'Monte Carlo Inputs'!$C$11)+I552*'Monte Carlo Inputs'!$C$12-I552*'Monte Carlo Inputs'!$C$13-'Monte Carlo Inputs'!$C$14*(I552-H552)</f>
        <v>2691.0005424529268</v>
      </c>
      <c r="O552" s="16">
        <f>J552*$E552*(1-'Monte Carlo Inputs'!$C$11)+J552*'Monte Carlo Inputs'!$C$12-J552*'Monte Carlo Inputs'!$C$13-'Monte Carlo Inputs'!$C$14*(J552-I552)</f>
        <v>3343.222071298625</v>
      </c>
    </row>
    <row r="553" spans="1:15">
      <c r="A553">
        <v>549</v>
      </c>
      <c r="B553" s="39">
        <v>2.0989229281630424</v>
      </c>
      <c r="C553" s="39">
        <v>-0.4401680452606373</v>
      </c>
      <c r="D553" s="29">
        <f>'Monte Carlo Inputs'!$C$6+'Monte Carlo Inputs'!$D$6*B553</f>
        <v>0.26228704291803911</v>
      </c>
      <c r="E553" s="29">
        <f>'Monte Carlo Inputs'!$C$7+'Monte Carlo Inputs'!$D$7*C553</f>
        <v>0.56706739570066567</v>
      </c>
      <c r="F553" s="16">
        <f>'Monte Carlo Inputs'!$C$17*(1+$D553)</f>
        <v>3066.221455952209</v>
      </c>
      <c r="G553" s="16">
        <f t="shared" ref="G553:J553" si="547">F553*(1+$D553)</f>
        <v>3870.4516145657581</v>
      </c>
      <c r="H553" s="16">
        <f t="shared" si="547"/>
        <v>4885.6209233075606</v>
      </c>
      <c r="I553" s="16">
        <f t="shared" si="547"/>
        <v>6167.0559881004001</v>
      </c>
      <c r="J553" s="16">
        <f t="shared" si="547"/>
        <v>7784.5948667292396</v>
      </c>
      <c r="K553" s="16">
        <f>F553*$E553*(1-'Monte Carlo Inputs'!$C$11)+F553*'Monte Carlo Inputs'!$C$12-F553*'Monte Carlo Inputs'!$C$13-'Monte Carlo Inputs'!$C$14*(F553-'Monte Carlo Inputs'!$C$17)</f>
        <v>1365.3328043922272</v>
      </c>
      <c r="L553" s="16">
        <f>G553*$E553*(1-'Monte Carlo Inputs'!$C$11)+G553*'Monte Carlo Inputs'!$C$12-G553*'Monte Carlo Inputs'!$C$13-'Monte Carlo Inputs'!$C$14*(G553-F553)</f>
        <v>1723.4419082552577</v>
      </c>
      <c r="M553" s="16">
        <f>H553*$E553*(1-'Monte Carlo Inputs'!$C$11)+H553*'Monte Carlo Inputs'!$C$12-H553*'Monte Carlo Inputs'!$C$13-'Monte Carlo Inputs'!$C$14*(H553-G553)</f>
        <v>2175.4783900125517</v>
      </c>
      <c r="N553" s="16">
        <f>I553*$E553*(1-'Monte Carlo Inputs'!$C$11)+I553*'Monte Carlo Inputs'!$C$12-I553*'Monte Carlo Inputs'!$C$13-'Monte Carlo Inputs'!$C$14*(I553-H553)</f>
        <v>2746.0781838610396</v>
      </c>
      <c r="O553" s="16">
        <f>J553*$E553*(1-'Monte Carlo Inputs'!$C$11)+J553*'Monte Carlo Inputs'!$C$12-J553*'Monte Carlo Inputs'!$C$13-'Monte Carlo Inputs'!$C$14*(J553-I553)</f>
        <v>3466.3389103276913</v>
      </c>
    </row>
    <row r="554" spans="1:15">
      <c r="A554">
        <v>550</v>
      </c>
      <c r="B554" s="39">
        <v>2.187652752431628</v>
      </c>
      <c r="C554" s="39">
        <v>0.91739339436063883</v>
      </c>
      <c r="D554" s="29">
        <f>'Monte Carlo Inputs'!$C$6+'Monte Carlo Inputs'!$D$6*B554</f>
        <v>0.26803533776218846</v>
      </c>
      <c r="E554" s="29">
        <f>'Monte Carlo Inputs'!$C$7+'Monte Carlo Inputs'!$D$7*C554</f>
        <v>0.6156570737759659</v>
      </c>
      <c r="F554" s="16">
        <f>'Monte Carlo Inputs'!$C$17*(1+$D554)</f>
        <v>3080.1846389581324</v>
      </c>
      <c r="G554" s="16">
        <f t="shared" ref="G554:J554" si="548">F554*(1+$D554)</f>
        <v>3905.7829690311801</v>
      </c>
      <c r="H554" s="16">
        <f t="shared" si="548"/>
        <v>4952.6708263612554</v>
      </c>
      <c r="I554" s="16">
        <f t="shared" si="548"/>
        <v>6280.1616241299316</v>
      </c>
      <c r="J554" s="16">
        <f t="shared" si="548"/>
        <v>7963.4668662547319</v>
      </c>
      <c r="K554" s="16">
        <f>F554*$E554*(1-'Monte Carlo Inputs'!$C$11)+F554*'Monte Carlo Inputs'!$C$12-F554*'Monte Carlo Inputs'!$C$13-'Monte Carlo Inputs'!$C$14*(F554-'Monte Carlo Inputs'!$C$17)</f>
        <v>1478.2335015650133</v>
      </c>
      <c r="L554" s="16">
        <f>G554*$E554*(1-'Monte Carlo Inputs'!$C$11)+G554*'Monte Carlo Inputs'!$C$12-G554*'Monte Carlo Inputs'!$C$13-'Monte Carlo Inputs'!$C$14*(G554-F554)</f>
        <v>1874.4523174483747</v>
      </c>
      <c r="M554" s="16">
        <f>H554*$E554*(1-'Monte Carlo Inputs'!$C$11)+H554*'Monte Carlo Inputs'!$C$12-H554*'Monte Carlo Inputs'!$C$13-'Monte Carlo Inputs'!$C$14*(H554-G554)</f>
        <v>2376.8717774747661</v>
      </c>
      <c r="N554" s="16">
        <f>I554*$E554*(1-'Monte Carlo Inputs'!$C$11)+I554*'Monte Carlo Inputs'!$C$12-I554*'Monte Carlo Inputs'!$C$13-'Monte Carlo Inputs'!$C$14*(I554-H554)</f>
        <v>3013.9574071676293</v>
      </c>
      <c r="O554" s="16">
        <f>J554*$E554*(1-'Monte Carlo Inputs'!$C$11)+J554*'Monte Carlo Inputs'!$C$12-J554*'Monte Carlo Inputs'!$C$13-'Monte Carlo Inputs'!$C$14*(J554-I554)</f>
        <v>3821.8044987986545</v>
      </c>
    </row>
    <row r="555" spans="1:15">
      <c r="A555">
        <v>551</v>
      </c>
      <c r="B555" s="39">
        <v>-0.63188529435845719</v>
      </c>
      <c r="C555" s="39">
        <v>-1.2376043874305831</v>
      </c>
      <c r="D555" s="29">
        <f>'Monte Carlo Inputs'!$C$6+'Monte Carlo Inputs'!$D$6*B555</f>
        <v>8.5373688752425875E-2</v>
      </c>
      <c r="E555" s="29">
        <f>'Monte Carlo Inputs'!$C$7+'Monte Carlo Inputs'!$D$7*C555</f>
        <v>0.53852564869701469</v>
      </c>
      <c r="F555" s="16">
        <f>'Monte Carlo Inputs'!$C$17*(1+$D555)</f>
        <v>2636.4812273485181</v>
      </c>
      <c r="G555" s="16">
        <f t="shared" ref="G555:J555" si="549">F555*(1+$D555)</f>
        <v>2861.5673550537845</v>
      </c>
      <c r="H555" s="16">
        <f t="shared" si="549"/>
        <v>3105.869915768249</v>
      </c>
      <c r="I555" s="16">
        <f t="shared" si="549"/>
        <v>3371.0294872625709</v>
      </c>
      <c r="J555" s="16">
        <f t="shared" si="549"/>
        <v>3658.8267094833755</v>
      </c>
      <c r="K555" s="16">
        <f>F555*$E555*(1-'Monte Carlo Inputs'!$C$11)+F555*'Monte Carlo Inputs'!$C$12-F555*'Monte Carlo Inputs'!$C$13-'Monte Carlo Inputs'!$C$14*(F555-'Monte Carlo Inputs'!$C$17)</f>
        <v>1114.7244933614277</v>
      </c>
      <c r="L555" s="16">
        <f>G555*$E555*(1-'Monte Carlo Inputs'!$C$11)+G555*'Monte Carlo Inputs'!$C$12-G555*'Monte Carlo Inputs'!$C$13-'Monte Carlo Inputs'!$C$14*(G555-F555)</f>
        <v>1209.8926353023721</v>
      </c>
      <c r="M555" s="16">
        <f>H555*$E555*(1-'Monte Carlo Inputs'!$C$11)+H555*'Monte Carlo Inputs'!$C$12-H555*'Monte Carlo Inputs'!$C$13-'Monte Carlo Inputs'!$C$14*(H555-G555)</f>
        <v>1313.1856325725291</v>
      </c>
      <c r="N555" s="16">
        <f>I555*$E555*(1-'Monte Carlo Inputs'!$C$11)+I555*'Monte Carlo Inputs'!$C$12-I555*'Monte Carlo Inputs'!$C$13-'Monte Carlo Inputs'!$C$14*(I555-H555)</f>
        <v>1425.297134041934</v>
      </c>
      <c r="O555" s="16">
        <f>J555*$E555*(1-'Monte Carlo Inputs'!$C$11)+J555*'Monte Carlo Inputs'!$C$12-J555*'Monte Carlo Inputs'!$C$13-'Monte Carlo Inputs'!$C$14*(J555-I555)</f>
        <v>1546.9800079433544</v>
      </c>
    </row>
    <row r="556" spans="1:15">
      <c r="A556">
        <v>552</v>
      </c>
      <c r="B556" s="39">
        <v>-0.73829624645159586</v>
      </c>
      <c r="C556" s="39">
        <v>-0.40927267841083759</v>
      </c>
      <c r="D556" s="29">
        <f>'Monte Carlo Inputs'!$C$6+'Monte Carlo Inputs'!$D$6*B556</f>
        <v>7.8479935357553293E-2</v>
      </c>
      <c r="E556" s="29">
        <f>'Monte Carlo Inputs'!$C$7+'Monte Carlo Inputs'!$D$7*C556</f>
        <v>0.56817319900756347</v>
      </c>
      <c r="F556" s="16">
        <f>'Monte Carlo Inputs'!$C$17*(1+$D556)</f>
        <v>2619.7356109770335</v>
      </c>
      <c r="G556" s="16">
        <f t="shared" ref="G556:J556" si="550">F556*(1+$D556)</f>
        <v>2825.3322923803917</v>
      </c>
      <c r="H556" s="16">
        <f t="shared" si="550"/>
        <v>3047.0641880500129</v>
      </c>
      <c r="I556" s="16">
        <f t="shared" si="550"/>
        <v>3286.1975885584939</v>
      </c>
      <c r="J556" s="16">
        <f t="shared" si="550"/>
        <v>3544.0981628807122</v>
      </c>
      <c r="K556" s="16">
        <f>F556*$E556*(1-'Monte Carlo Inputs'!$C$11)+F556*'Monte Carlo Inputs'!$C$12-F556*'Monte Carlo Inputs'!$C$13-'Monte Carlo Inputs'!$C$14*(F556-'Monte Carlo Inputs'!$C$17)</f>
        <v>1162.6526689957132</v>
      </c>
      <c r="L556" s="16">
        <f>G556*$E556*(1-'Monte Carlo Inputs'!$C$11)+G556*'Monte Carlo Inputs'!$C$12-G556*'Monte Carlo Inputs'!$C$13-'Monte Carlo Inputs'!$C$14*(G556-F556)</f>
        <v>1253.8975753017837</v>
      </c>
      <c r="M556" s="16">
        <f>H556*$E556*(1-'Monte Carlo Inputs'!$C$11)+H556*'Monte Carlo Inputs'!$C$12-H556*'Monte Carlo Inputs'!$C$13-'Monte Carlo Inputs'!$C$14*(H556-G556)</f>
        <v>1352.3033759564605</v>
      </c>
      <c r="N556" s="16">
        <f>I556*$E556*(1-'Monte Carlo Inputs'!$C$11)+I556*'Monte Carlo Inputs'!$C$12-I556*'Monte Carlo Inputs'!$C$13-'Monte Carlo Inputs'!$C$14*(I556-H556)</f>
        <v>1458.4320574853248</v>
      </c>
      <c r="O556" s="16">
        <f>J556*$E556*(1-'Monte Carlo Inputs'!$C$11)+J556*'Monte Carlo Inputs'!$C$12-J556*'Monte Carlo Inputs'!$C$13-'Monte Carlo Inputs'!$C$14*(J556-I556)</f>
        <v>1572.8897110801568</v>
      </c>
    </row>
    <row r="557" spans="1:15">
      <c r="A557">
        <v>553</v>
      </c>
      <c r="B557" s="39">
        <v>-0.32919212213361987</v>
      </c>
      <c r="C557" s="39">
        <v>-7.0346326084519836E-2</v>
      </c>
      <c r="D557" s="29">
        <f>'Monte Carlo Inputs'!$C$6+'Monte Carlo Inputs'!$D$6*B557</f>
        <v>0.10498343796135408</v>
      </c>
      <c r="E557" s="29">
        <f>'Monte Carlo Inputs'!$C$7+'Monte Carlo Inputs'!$D$7*C557</f>
        <v>0.58030401082214011</v>
      </c>
      <c r="F557" s="16">
        <f>'Monte Carlo Inputs'!$C$17*(1+$D557)</f>
        <v>2684.1152691519255</v>
      </c>
      <c r="G557" s="16">
        <f t="shared" ref="G557:J557" si="551">F557*(1+$D557)</f>
        <v>2965.9029179920599</v>
      </c>
      <c r="H557" s="16">
        <f t="shared" si="551"/>
        <v>3277.2736029824787</v>
      </c>
      <c r="I557" s="16">
        <f t="shared" si="551"/>
        <v>3621.3330529635732</v>
      </c>
      <c r="J557" s="16">
        <f t="shared" si="551"/>
        <v>4001.5130468667758</v>
      </c>
      <c r="K557" s="16">
        <f>F557*$E557*(1-'Monte Carlo Inputs'!$C$11)+F557*'Monte Carlo Inputs'!$C$12-F557*'Monte Carlo Inputs'!$C$13-'Monte Carlo Inputs'!$C$14*(F557-'Monte Carlo Inputs'!$C$17)</f>
        <v>1215.394572618495</v>
      </c>
      <c r="L557" s="16">
        <f>G557*$E557*(1-'Monte Carlo Inputs'!$C$11)+G557*'Monte Carlo Inputs'!$C$12-G557*'Monte Carlo Inputs'!$C$13-'Monte Carlo Inputs'!$C$14*(G557-F557)</f>
        <v>1342.9908733315553</v>
      </c>
      <c r="M557" s="16">
        <f>H557*$E557*(1-'Monte Carlo Inputs'!$C$11)+H557*'Monte Carlo Inputs'!$C$12-H557*'Monte Carlo Inputs'!$C$13-'Monte Carlo Inputs'!$C$14*(H557-G557)</f>
        <v>1483.9826723646233</v>
      </c>
      <c r="N557" s="16">
        <f>I557*$E557*(1-'Monte Carlo Inputs'!$C$11)+I557*'Monte Carlo Inputs'!$C$12-I557*'Monte Carlo Inputs'!$C$13-'Monte Carlo Inputs'!$C$14*(I557-H557)</f>
        <v>1639.7762751845396</v>
      </c>
      <c r="O557" s="16">
        <f>J557*$E557*(1-'Monte Carlo Inputs'!$C$11)+J557*'Monte Carlo Inputs'!$C$12-J557*'Monte Carlo Inputs'!$C$13-'Monte Carlo Inputs'!$C$14*(J557-I557)</f>
        <v>1811.9256260408758</v>
      </c>
    </row>
    <row r="558" spans="1:15">
      <c r="A558">
        <v>554</v>
      </c>
      <c r="B558" s="39">
        <v>-0.32624700150646146</v>
      </c>
      <c r="C558" s="39">
        <v>7.2195683548449185E-2</v>
      </c>
      <c r="D558" s="29">
        <f>'Monte Carlo Inputs'!$C$6+'Monte Carlo Inputs'!$D$6*B558</f>
        <v>0.10517423538325865</v>
      </c>
      <c r="E558" s="29">
        <f>'Monte Carlo Inputs'!$C$7+'Monte Carlo Inputs'!$D$7*C558</f>
        <v>0.58540585752913299</v>
      </c>
      <c r="F558" s="16">
        <f>'Monte Carlo Inputs'!$C$17*(1+$D558)</f>
        <v>2684.5787351694739</v>
      </c>
      <c r="G558" s="16">
        <f t="shared" ref="G558:J558" si="552">F558*(1+$D558)</f>
        <v>2966.9272509670786</v>
      </c>
      <c r="H558" s="16">
        <f t="shared" si="552"/>
        <v>3278.9715560252944</v>
      </c>
      <c r="I558" s="16">
        <f t="shared" si="552"/>
        <v>3623.834882273708</v>
      </c>
      <c r="J558" s="16">
        <f t="shared" si="552"/>
        <v>4004.968945172026</v>
      </c>
      <c r="K558" s="16">
        <f>F558*$E558*(1-'Monte Carlo Inputs'!$C$11)+F558*'Monte Carlo Inputs'!$C$12-F558*'Monte Carlo Inputs'!$C$13-'Monte Carlo Inputs'!$C$14*(F558-'Monte Carlo Inputs'!$C$17)</f>
        <v>1225.3573905287521</v>
      </c>
      <c r="L558" s="16">
        <f>G558*$E558*(1-'Monte Carlo Inputs'!$C$11)+G558*'Monte Carlo Inputs'!$C$12-G558*'Monte Carlo Inputs'!$C$13-'Monte Carlo Inputs'!$C$14*(G558-F558)</f>
        <v>1354.2334171488383</v>
      </c>
      <c r="M558" s="16">
        <f>H558*$E558*(1-'Monte Carlo Inputs'!$C$11)+H558*'Monte Carlo Inputs'!$C$12-H558*'Monte Carlo Inputs'!$C$13-'Monte Carlo Inputs'!$C$14*(H558-G558)</f>
        <v>1496.6638813279246</v>
      </c>
      <c r="N558" s="16">
        <f>I558*$E558*(1-'Monte Carlo Inputs'!$C$11)+I558*'Monte Carlo Inputs'!$C$12-I558*'Monte Carlo Inputs'!$C$13-'Monte Carlo Inputs'!$C$14*(I558-H558)</f>
        <v>1654.0743606723292</v>
      </c>
      <c r="O558" s="16">
        <f>J558*$E558*(1-'Monte Carlo Inputs'!$C$11)+J558*'Monte Carlo Inputs'!$C$12-J558*'Monte Carlo Inputs'!$C$13-'Monte Carlo Inputs'!$C$14*(J558-I558)</f>
        <v>1828.0403668230936</v>
      </c>
    </row>
    <row r="559" spans="1:15">
      <c r="A559">
        <v>555</v>
      </c>
      <c r="B559" s="39">
        <v>-2.0213222431184632</v>
      </c>
      <c r="C559" s="39">
        <v>0.25651082801912711</v>
      </c>
      <c r="D559" s="29">
        <f>'Monte Carlo Inputs'!$C$6+'Monte Carlo Inputs'!$D$6*B559</f>
        <v>-4.6399376090029976E-3</v>
      </c>
      <c r="E559" s="29">
        <f>'Monte Carlo Inputs'!$C$7+'Monte Carlo Inputs'!$D$7*C559</f>
        <v>0.59200284332502529</v>
      </c>
      <c r="F559" s="16">
        <f>'Monte Carlo Inputs'!$C$17*(1+$D559)</f>
        <v>2417.8291275539714</v>
      </c>
      <c r="G559" s="16">
        <f t="shared" ref="G559:J559" si="553">F559*(1+$D559)</f>
        <v>2406.6105512528911</v>
      </c>
      <c r="H559" s="16">
        <f t="shared" si="553"/>
        <v>2395.4440284459097</v>
      </c>
      <c r="I559" s="16">
        <f t="shared" si="553"/>
        <v>2384.329317608062</v>
      </c>
      <c r="J559" s="16">
        <f t="shared" si="553"/>
        <v>2373.2661783350441</v>
      </c>
      <c r="K559" s="16">
        <f>F559*$E559*(1-'Monte Carlo Inputs'!$C$11)+F559*'Monte Carlo Inputs'!$C$12-F559*'Monte Carlo Inputs'!$C$13-'Monte Carlo Inputs'!$C$14*(F559-'Monte Carlo Inputs'!$C$17)</f>
        <v>1110.9051290156001</v>
      </c>
      <c r="L559" s="16">
        <f>G559*$E559*(1-'Monte Carlo Inputs'!$C$11)+G559*'Monte Carlo Inputs'!$C$12-G559*'Monte Carlo Inputs'!$C$13-'Monte Carlo Inputs'!$C$14*(G559-F559)</f>
        <v>1105.7505985274463</v>
      </c>
      <c r="M559" s="16">
        <f>H559*$E559*(1-'Monte Carlo Inputs'!$C$11)+H559*'Monte Carlo Inputs'!$C$12-H559*'Monte Carlo Inputs'!$C$13-'Monte Carlo Inputs'!$C$14*(H559-G559)</f>
        <v>1100.6199847391615</v>
      </c>
      <c r="N559" s="16">
        <f>I559*$E559*(1-'Monte Carlo Inputs'!$C$11)+I559*'Monte Carlo Inputs'!$C$12-I559*'Monte Carlo Inputs'!$C$13-'Monte Carlo Inputs'!$C$14*(I559-H559)</f>
        <v>1095.5131766787499</v>
      </c>
      <c r="O559" s="16">
        <f>J559*$E559*(1-'Monte Carlo Inputs'!$C$11)+J559*'Monte Carlo Inputs'!$C$12-J559*'Monte Carlo Inputs'!$C$13-'Monte Carlo Inputs'!$C$14*(J559-I559)</f>
        <v>1090.4300638891198</v>
      </c>
    </row>
    <row r="560" spans="1:15">
      <c r="A560">
        <v>556</v>
      </c>
      <c r="B560" s="39">
        <v>0.59649556468481202</v>
      </c>
      <c r="C560" s="39">
        <v>-9.7690322709060196E-2</v>
      </c>
      <c r="D560" s="29">
        <f>'Monte Carlo Inputs'!$C$6+'Monte Carlo Inputs'!$D$6*B560</f>
        <v>0.16495341763046545</v>
      </c>
      <c r="E560" s="29">
        <f>'Monte Carlo Inputs'!$C$7+'Monte Carlo Inputs'!$D$7*C560</f>
        <v>0.57932531773724438</v>
      </c>
      <c r="F560" s="16">
        <f>'Monte Carlo Inputs'!$C$17*(1+$D560)</f>
        <v>2829.7883467661641</v>
      </c>
      <c r="G560" s="16">
        <f t="shared" ref="G560:J560" si="554">F560*(1+$D560)</f>
        <v>3296.5716057361074</v>
      </c>
      <c r="H560" s="16">
        <f t="shared" si="554"/>
        <v>3840.3523585658295</v>
      </c>
      <c r="I560" s="16">
        <f t="shared" si="554"/>
        <v>4473.8316050164822</v>
      </c>
      <c r="J560" s="16">
        <f t="shared" si="554"/>
        <v>5211.8054181671414</v>
      </c>
      <c r="K560" s="16">
        <f>F560*$E560*(1-'Monte Carlo Inputs'!$C$11)+F560*'Monte Carlo Inputs'!$C$12-F560*'Monte Carlo Inputs'!$C$13-'Monte Carlo Inputs'!$C$14*(F560-'Monte Carlo Inputs'!$C$17)</f>
        <v>1281.5961001799865</v>
      </c>
      <c r="L560" s="16">
        <f>G560*$E560*(1-'Monte Carlo Inputs'!$C$11)+G560*'Monte Carlo Inputs'!$C$12-G560*'Monte Carlo Inputs'!$C$13-'Monte Carlo Inputs'!$C$14*(G560-F560)</f>
        <v>1492.9997569265515</v>
      </c>
      <c r="M560" s="16">
        <f>H560*$E560*(1-'Monte Carlo Inputs'!$C$11)+H560*'Monte Carlo Inputs'!$C$12-H560*'Monte Carlo Inputs'!$C$13-'Monte Carlo Inputs'!$C$14*(H560-G560)</f>
        <v>1739.2751693530402</v>
      </c>
      <c r="N560" s="16">
        <f>I560*$E560*(1-'Monte Carlo Inputs'!$C$11)+I560*'Monte Carlo Inputs'!$C$12-I560*'Monte Carlo Inputs'!$C$13-'Monte Carlo Inputs'!$C$14*(I560-H560)</f>
        <v>2026.1745527376308</v>
      </c>
      <c r="O560" s="16">
        <f>J560*$E560*(1-'Monte Carlo Inputs'!$C$11)+J560*'Monte Carlo Inputs'!$C$12-J560*'Monte Carlo Inputs'!$C$13-'Monte Carlo Inputs'!$C$14*(J560-I560)</f>
        <v>2360.3989699275826</v>
      </c>
    </row>
    <row r="561" spans="1:15">
      <c r="A561">
        <v>557</v>
      </c>
      <c r="B561" s="39">
        <v>-0.38378724712199286</v>
      </c>
      <c r="C561" s="39">
        <v>0.59076722572985862</v>
      </c>
      <c r="D561" s="29">
        <f>'Monte Carlo Inputs'!$C$6+'Monte Carlo Inputs'!$D$6*B561</f>
        <v>0.10144653390374668</v>
      </c>
      <c r="E561" s="29">
        <f>'Monte Carlo Inputs'!$C$7+'Monte Carlo Inputs'!$D$7*C561</f>
        <v>0.6039665086777366</v>
      </c>
      <c r="F561" s="16">
        <f>'Monte Carlo Inputs'!$C$17*(1+$D561)</f>
        <v>2675.5237755055914</v>
      </c>
      <c r="G561" s="16">
        <f t="shared" ref="G561:J561" si="555">F561*(1+$D561)</f>
        <v>2946.9463889076997</v>
      </c>
      <c r="H561" s="16">
        <f t="shared" si="555"/>
        <v>3245.9038856625484</v>
      </c>
      <c r="I561" s="16">
        <f t="shared" si="555"/>
        <v>3575.1895842477174</v>
      </c>
      <c r="J561" s="16">
        <f t="shared" si="555"/>
        <v>3937.8801756184257</v>
      </c>
      <c r="K561" s="16">
        <f>F561*$E561*(1-'Monte Carlo Inputs'!$C$11)+F561*'Monte Carlo Inputs'!$C$12-F561*'Monte Carlo Inputs'!$C$13-'Monte Carlo Inputs'!$C$14*(F561-'Monte Carlo Inputs'!$C$17)</f>
        <v>1256.4233057527051</v>
      </c>
      <c r="L561" s="16">
        <f>G561*$E561*(1-'Monte Carlo Inputs'!$C$11)+G561*'Monte Carlo Inputs'!$C$12-G561*'Monte Carlo Inputs'!$C$13-'Monte Carlo Inputs'!$C$14*(G561-F561)</f>
        <v>1383.8830952372043</v>
      </c>
      <c r="M561" s="16">
        <f>H561*$E561*(1-'Monte Carlo Inputs'!$C$11)+H561*'Monte Carlo Inputs'!$C$12-H561*'Monte Carlo Inputs'!$C$13-'Monte Carlo Inputs'!$C$14*(H561-G561)</f>
        <v>1524.2732385770075</v>
      </c>
      <c r="N561" s="16">
        <f>I561*$E561*(1-'Monte Carlo Inputs'!$C$11)+I561*'Monte Carlo Inputs'!$C$12-I561*'Monte Carlo Inputs'!$C$13-'Monte Carlo Inputs'!$C$14*(I561-H561)</f>
        <v>1678.9054753528837</v>
      </c>
      <c r="O561" s="16">
        <f>J561*$E561*(1-'Monte Carlo Inputs'!$C$11)+J561*'Monte Carlo Inputs'!$C$12-J561*'Monte Carlo Inputs'!$C$13-'Monte Carlo Inputs'!$C$14*(J561-I561)</f>
        <v>1849.2246165794559</v>
      </c>
    </row>
    <row r="562" spans="1:15">
      <c r="A562">
        <v>558</v>
      </c>
      <c r="B562" s="39">
        <v>1.1336330383457609</v>
      </c>
      <c r="C562" s="39">
        <v>-1.6756934576551548</v>
      </c>
      <c r="D562" s="29">
        <f>'Monte Carlo Inputs'!$C$6+'Monte Carlo Inputs'!$D$6*B562</f>
        <v>0.19975146435146843</v>
      </c>
      <c r="E562" s="29">
        <f>'Monte Carlo Inputs'!$C$7+'Monte Carlo Inputs'!$D$7*C562</f>
        <v>0.5228456166415536</v>
      </c>
      <c r="F562" s="16">
        <f>'Monte Carlo Inputs'!$C$17*(1+$D562)</f>
        <v>2914.3162820561524</v>
      </c>
      <c r="G562" s="16">
        <f t="shared" ref="G562:J562" si="556">F562*(1+$D562)</f>
        <v>3496.4552269801957</v>
      </c>
      <c r="H562" s="16">
        <f t="shared" si="556"/>
        <v>4194.8772786088357</v>
      </c>
      <c r="I562" s="16">
        <f t="shared" si="556"/>
        <v>5032.8101577856532</v>
      </c>
      <c r="J562" s="16">
        <f t="shared" si="556"/>
        <v>6038.1213566062825</v>
      </c>
      <c r="K562" s="16">
        <f>F562*$E562*(1-'Monte Carlo Inputs'!$C$11)+F562*'Monte Carlo Inputs'!$C$12-F562*'Monte Carlo Inputs'!$C$13-'Monte Carlo Inputs'!$C$14*(F562-'Monte Carlo Inputs'!$C$17)</f>
        <v>1203.9699760821106</v>
      </c>
      <c r="L562" s="16">
        <f>G562*$E562*(1-'Monte Carlo Inputs'!$C$11)+G562*'Monte Carlo Inputs'!$C$12-G562*'Monte Carlo Inputs'!$C$13-'Monte Carlo Inputs'!$C$14*(G562-F562)</f>
        <v>1444.4647418397151</v>
      </c>
      <c r="M562" s="16">
        <f>H562*$E562*(1-'Monte Carlo Inputs'!$C$11)+H562*'Monte Carlo Inputs'!$C$12-H562*'Monte Carlo Inputs'!$C$13-'Monte Carlo Inputs'!$C$14*(H562-G562)</f>
        <v>1732.9986892262641</v>
      </c>
      <c r="N562" s="16">
        <f>I562*$E562*(1-'Monte Carlo Inputs'!$C$11)+I562*'Monte Carlo Inputs'!$C$12-I562*'Monte Carlo Inputs'!$C$13-'Monte Carlo Inputs'!$C$14*(I562-H562)</f>
        <v>2079.1677151183853</v>
      </c>
      <c r="O562" s="16">
        <f>J562*$E562*(1-'Monte Carlo Inputs'!$C$11)+J562*'Monte Carlo Inputs'!$C$12-J562*'Monte Carlo Inputs'!$C$13-'Monte Carlo Inputs'!$C$14*(J562-I562)</f>
        <v>2494.4845108455797</v>
      </c>
    </row>
    <row r="563" spans="1:15">
      <c r="A563">
        <v>559</v>
      </c>
      <c r="B563" s="39">
        <v>0.44664564155827374</v>
      </c>
      <c r="C563" s="39">
        <v>3.1433402253164258E-3</v>
      </c>
      <c r="D563" s="29">
        <f>'Monte Carlo Inputs'!$C$6+'Monte Carlo Inputs'!$D$6*B563</f>
        <v>0.15524550321042732</v>
      </c>
      <c r="E563" s="29">
        <f>'Monte Carlo Inputs'!$C$7+'Monte Carlo Inputs'!$D$7*C563</f>
        <v>0.58293434424473078</v>
      </c>
      <c r="F563" s="16">
        <f>'Monte Carlo Inputs'!$C$17*(1+$D563)</f>
        <v>2806.2068518484498</v>
      </c>
      <c r="G563" s="16">
        <f t="shared" ref="G563:J563" si="557">F563*(1+$D563)</f>
        <v>3241.8578466762115</v>
      </c>
      <c r="H563" s="16">
        <f t="shared" si="557"/>
        <v>3745.1416994201327</v>
      </c>
      <c r="I563" s="16">
        <f t="shared" si="557"/>
        <v>4326.5581071409661</v>
      </c>
      <c r="J563" s="16">
        <f t="shared" si="557"/>
        <v>4998.2367976532196</v>
      </c>
      <c r="K563" s="16">
        <f>F563*$E563*(1-'Monte Carlo Inputs'!$C$11)+F563*'Monte Carlo Inputs'!$C$12-F563*'Monte Carlo Inputs'!$C$13-'Monte Carlo Inputs'!$C$14*(F563-'Monte Carlo Inputs'!$C$17)</f>
        <v>1277.7834128762879</v>
      </c>
      <c r="L563" s="16">
        <f>G563*$E563*(1-'Monte Carlo Inputs'!$C$11)+G563*'Monte Carlo Inputs'!$C$12-G563*'Monte Carlo Inputs'!$C$13-'Monte Carlo Inputs'!$C$14*(G563-F563)</f>
        <v>1476.1535418022042</v>
      </c>
      <c r="M563" s="16">
        <f>H563*$E563*(1-'Monte Carlo Inputs'!$C$11)+H563*'Monte Carlo Inputs'!$C$12-H563*'Monte Carlo Inputs'!$C$13-'Monte Carlo Inputs'!$C$14*(H563-G563)</f>
        <v>1705.3197412151421</v>
      </c>
      <c r="N563" s="16">
        <f>I563*$E563*(1-'Monte Carlo Inputs'!$C$11)+I563*'Monte Carlo Inputs'!$C$12-I563*'Monte Carlo Inputs'!$C$13-'Monte Carlo Inputs'!$C$14*(I563-H563)</f>
        <v>1970.0629625747631</v>
      </c>
      <c r="O563" s="16">
        <f>J563*$E563*(1-'Monte Carlo Inputs'!$C$11)+J563*'Monte Carlo Inputs'!$C$12-J563*'Monte Carlo Inputs'!$C$13-'Monte Carlo Inputs'!$C$14*(J563-I563)</f>
        <v>2275.9063785559074</v>
      </c>
    </row>
    <row r="564" spans="1:15">
      <c r="A564">
        <v>560</v>
      </c>
      <c r="B564" s="39">
        <v>0.71933641199996701</v>
      </c>
      <c r="C564" s="39">
        <v>0.42042308596681638</v>
      </c>
      <c r="D564" s="29">
        <f>'Monte Carlo Inputs'!$C$6+'Monte Carlo Inputs'!$D$6*B564</f>
        <v>0.17291156941419034</v>
      </c>
      <c r="E564" s="29">
        <f>'Monte Carlo Inputs'!$C$7+'Monte Carlo Inputs'!$D$7*C564</f>
        <v>0.59786957142574071</v>
      </c>
      <c r="F564" s="16">
        <f>'Monte Carlo Inputs'!$C$17*(1+$D564)</f>
        <v>2849.1194932640101</v>
      </c>
      <c r="G564" s="16">
        <f t="shared" ref="G564:J564" si="558">F564*(1+$D564)</f>
        <v>3341.7652162928525</v>
      </c>
      <c r="H564" s="16">
        <f t="shared" si="558"/>
        <v>3919.5950844558006</v>
      </c>
      <c r="I564" s="16">
        <f t="shared" si="558"/>
        <v>4597.3384219771988</v>
      </c>
      <c r="J564" s="16">
        <f t="shared" si="558"/>
        <v>5392.271423649433</v>
      </c>
      <c r="K564" s="16">
        <f>F564*$E564*(1-'Monte Carlo Inputs'!$C$11)+F564*'Monte Carlo Inputs'!$C$12-F564*'Monte Carlo Inputs'!$C$13-'Monte Carlo Inputs'!$C$14*(F564-'Monte Carlo Inputs'!$C$17)</f>
        <v>1328.225062582959</v>
      </c>
      <c r="L564" s="16">
        <f>G564*$E564*(1-'Monte Carlo Inputs'!$C$11)+G564*'Monte Carlo Inputs'!$C$12-G564*'Monte Carlo Inputs'!$C$13-'Monte Carlo Inputs'!$C$14*(G564-F564)</f>
        <v>1557.8905426894398</v>
      </c>
      <c r="M564" s="16">
        <f>H564*$E564*(1-'Monte Carlo Inputs'!$C$11)+H564*'Monte Carlo Inputs'!$C$12-H564*'Monte Carlo Inputs'!$C$13-'Monte Carlo Inputs'!$C$14*(H564-G564)</f>
        <v>1827.2678414013953</v>
      </c>
      <c r="N564" s="16">
        <f>I564*$E564*(1-'Monte Carlo Inputs'!$C$11)+I564*'Monte Carlo Inputs'!$C$12-I564*'Monte Carlo Inputs'!$C$13-'Monte Carlo Inputs'!$C$14*(I564-H564)</f>
        <v>2143.2235915981905</v>
      </c>
      <c r="O564" s="16">
        <f>J564*$E564*(1-'Monte Carlo Inputs'!$C$11)+J564*'Monte Carlo Inputs'!$C$12-J564*'Monte Carlo Inputs'!$C$13-'Monte Carlo Inputs'!$C$14*(J564-I564)</f>
        <v>2513.8117464269512</v>
      </c>
    </row>
    <row r="565" spans="1:15">
      <c r="A565">
        <v>561</v>
      </c>
      <c r="B565" s="39">
        <v>0.78931256633114222</v>
      </c>
      <c r="C565" s="39">
        <v>1.2704793853185512</v>
      </c>
      <c r="D565" s="29">
        <f>'Monte Carlo Inputs'!$C$6+'Monte Carlo Inputs'!$D$6*B565</f>
        <v>0.17744492187455022</v>
      </c>
      <c r="E565" s="29">
        <f>'Monte Carlo Inputs'!$C$7+'Monte Carlo Inputs'!$D$7*C565</f>
        <v>0.62829468569747826</v>
      </c>
      <c r="F565" s="16">
        <f>'Monte Carlo Inputs'!$C$17*(1+$D565)</f>
        <v>2860.1314597254704</v>
      </c>
      <c r="G565" s="16">
        <f t="shared" ref="G565:J565" si="559">F565*(1+$D565)</f>
        <v>3367.6472631473998</v>
      </c>
      <c r="H565" s="16">
        <f t="shared" si="559"/>
        <v>3965.219168657633</v>
      </c>
      <c r="I565" s="16">
        <f t="shared" si="559"/>
        <v>4668.8271742555553</v>
      </c>
      <c r="J565" s="16">
        <f t="shared" si="559"/>
        <v>5497.2868474371089</v>
      </c>
      <c r="K565" s="16">
        <f>F565*$E565*(1-'Monte Carlo Inputs'!$C$11)+F565*'Monte Carlo Inputs'!$C$12-F565*'Monte Carlo Inputs'!$C$13-'Monte Carlo Inputs'!$C$14*(F565-'Monte Carlo Inputs'!$C$17)</f>
        <v>1395.4370579266094</v>
      </c>
      <c r="L565" s="16">
        <f>G565*$E565*(1-'Monte Carlo Inputs'!$C$11)+G565*'Monte Carlo Inputs'!$C$12-G565*'Monte Carlo Inputs'!$C$13-'Monte Carlo Inputs'!$C$14*(G565-F565)</f>
        <v>1643.050277651249</v>
      </c>
      <c r="M565" s="16">
        <f>H565*$E565*(1-'Monte Carlo Inputs'!$C$11)+H565*'Monte Carlo Inputs'!$C$12-H565*'Monte Carlo Inputs'!$C$13-'Monte Carlo Inputs'!$C$14*(H565-G565)</f>
        <v>1934.601205805033</v>
      </c>
      <c r="N565" s="16">
        <f>I565*$E565*(1-'Monte Carlo Inputs'!$C$11)+I565*'Monte Carlo Inputs'!$C$12-I565*'Monte Carlo Inputs'!$C$13-'Monte Carlo Inputs'!$C$14*(I565-H565)</f>
        <v>2277.886365627518</v>
      </c>
      <c r="O565" s="16">
        <f>J565*$E565*(1-'Monte Carlo Inputs'!$C$11)+J565*'Monte Carlo Inputs'!$C$12-J565*'Monte Carlo Inputs'!$C$13-'Monte Carlo Inputs'!$C$14*(J565-I565)</f>
        <v>2682.0857338153955</v>
      </c>
    </row>
    <row r="566" spans="1:15">
      <c r="A566">
        <v>562</v>
      </c>
      <c r="B566" s="39">
        <v>-0.90074096752369603</v>
      </c>
      <c r="C566" s="39">
        <v>-1.8615942899761679</v>
      </c>
      <c r="D566" s="29">
        <f>'Monte Carlo Inputs'!$C$6+'Monte Carlo Inputs'!$D$6*B566</f>
        <v>6.79560764375641E-2</v>
      </c>
      <c r="E566" s="29">
        <f>'Monte Carlo Inputs'!$C$7+'Monte Carlo Inputs'!$D$7*C566</f>
        <v>0.51619187609414363</v>
      </c>
      <c r="F566" s="16">
        <f>'Monte Carlo Inputs'!$C$17*(1+$D566)</f>
        <v>2594.1721052744874</v>
      </c>
      <c r="G566" s="16">
        <f t="shared" ref="G566:J566" si="560">F566*(1+$D566)</f>
        <v>2770.4618631527173</v>
      </c>
      <c r="H566" s="16">
        <f t="shared" si="560"/>
        <v>2958.7315812924799</v>
      </c>
      <c r="I566" s="16">
        <f t="shared" si="560"/>
        <v>3159.7953707890269</v>
      </c>
      <c r="J566" s="16">
        <f t="shared" si="560"/>
        <v>3374.5226665334276</v>
      </c>
      <c r="K566" s="16">
        <f>F566*$E566*(1-'Monte Carlo Inputs'!$C$11)+F566*'Monte Carlo Inputs'!$C$12-F566*'Monte Carlo Inputs'!$C$13-'Monte Carlo Inputs'!$C$14*(F566-'Monte Carlo Inputs'!$C$17)</f>
        <v>1054.9555400881843</v>
      </c>
      <c r="L566" s="16">
        <f>G566*$E566*(1-'Monte Carlo Inputs'!$C$11)+G566*'Monte Carlo Inputs'!$C$12-G566*'Monte Carlo Inputs'!$C$13-'Monte Carlo Inputs'!$C$14*(G566-F566)</f>
        <v>1126.646179408649</v>
      </c>
      <c r="M566" s="16">
        <f>H566*$E566*(1-'Monte Carlo Inputs'!$C$11)+H566*'Monte Carlo Inputs'!$C$12-H566*'Monte Carlo Inputs'!$C$13-'Monte Carlo Inputs'!$C$14*(H566-G566)</f>
        <v>1203.2086332946326</v>
      </c>
      <c r="N566" s="16">
        <f>I566*$E566*(1-'Monte Carlo Inputs'!$C$11)+I566*'Monte Carlo Inputs'!$C$12-I566*'Monte Carlo Inputs'!$C$13-'Monte Carlo Inputs'!$C$14*(I566-H566)</f>
        <v>1284.9739711491397</v>
      </c>
      <c r="O566" s="16">
        <f>J566*$E566*(1-'Monte Carlo Inputs'!$C$11)+J566*'Monte Carlo Inputs'!$C$12-J566*'Monte Carlo Inputs'!$C$13-'Monte Carlo Inputs'!$C$14*(J566-I566)</f>
        <v>1372.2957605528313</v>
      </c>
    </row>
    <row r="567" spans="1:15">
      <c r="A567">
        <v>563</v>
      </c>
      <c r="B567" s="39">
        <v>2.2377100835455539</v>
      </c>
      <c r="C567" s="39">
        <v>-0.2233146117427216</v>
      </c>
      <c r="D567" s="29">
        <f>'Monte Carlo Inputs'!$C$6+'Monte Carlo Inputs'!$D$6*B567</f>
        <v>0.27127826426098384</v>
      </c>
      <c r="E567" s="29">
        <f>'Monte Carlo Inputs'!$C$7+'Monte Carlo Inputs'!$D$7*C567</f>
        <v>0.57482898807993843</v>
      </c>
      <c r="F567" s="16">
        <f>'Monte Carlo Inputs'!$C$17*(1+$D567)</f>
        <v>3088.0620317163566</v>
      </c>
      <c r="G567" s="16">
        <f t="shared" ref="G567:J567" si="561">F567*(1+$D567)</f>
        <v>3925.7861396106173</v>
      </c>
      <c r="H567" s="16">
        <f t="shared" si="561"/>
        <v>4990.7665894240145</v>
      </c>
      <c r="I567" s="16">
        <f t="shared" si="561"/>
        <v>6344.6530871346713</v>
      </c>
      <c r="J567" s="16">
        <f t="shared" si="561"/>
        <v>8065.8195639506575</v>
      </c>
      <c r="K567" s="16">
        <f>F567*$E567*(1-'Monte Carlo Inputs'!$C$11)+F567*'Monte Carlo Inputs'!$C$12-F567*'Monte Carlo Inputs'!$C$13-'Monte Carlo Inputs'!$C$14*(F567-'Monte Carlo Inputs'!$C$17)</f>
        <v>1392.4032467957925</v>
      </c>
      <c r="L567" s="16">
        <f>G567*$E567*(1-'Monte Carlo Inputs'!$C$11)+G567*'Monte Carlo Inputs'!$C$12-G567*'Monte Carlo Inputs'!$C$13-'Monte Carlo Inputs'!$C$14*(G567-F567)</f>
        <v>1770.1319827379136</v>
      </c>
      <c r="M567" s="16">
        <f>H567*$E567*(1-'Monte Carlo Inputs'!$C$11)+H567*'Monte Carlo Inputs'!$C$12-H567*'Monte Carlo Inputs'!$C$13-'Monte Carlo Inputs'!$C$14*(H567-G567)</f>
        <v>2250.3303145279087</v>
      </c>
      <c r="N567" s="16">
        <f>I567*$E567*(1-'Monte Carlo Inputs'!$C$11)+I567*'Monte Carlo Inputs'!$C$12-I567*'Monte Carlo Inputs'!$C$13-'Monte Carlo Inputs'!$C$14*(I567-H567)</f>
        <v>2860.7960162669137</v>
      </c>
      <c r="O567" s="16">
        <f>J567*$E567*(1-'Monte Carlo Inputs'!$C$11)+J567*'Monte Carlo Inputs'!$C$12-J567*'Monte Carlo Inputs'!$C$13-'Monte Carlo Inputs'!$C$14*(J567-I567)</f>
        <v>3636.8677939645395</v>
      </c>
    </row>
    <row r="568" spans="1:15">
      <c r="A568">
        <v>564</v>
      </c>
      <c r="B568" s="39">
        <v>1.5884658648303891</v>
      </c>
      <c r="C568" s="39">
        <v>-0.52416415691858631</v>
      </c>
      <c r="D568" s="29">
        <f>'Monte Carlo Inputs'!$C$6+'Monte Carlo Inputs'!$D$6*B568</f>
        <v>0.2292174664875406</v>
      </c>
      <c r="E568" s="29">
        <f>'Monte Carlo Inputs'!$C$7+'Monte Carlo Inputs'!$D$7*C568</f>
        <v>0.56406101683196763</v>
      </c>
      <c r="F568" s="16">
        <f>'Monte Carlo Inputs'!$C$17*(1+$D568)</f>
        <v>2985.8921478448851</v>
      </c>
      <c r="G568" s="16">
        <f t="shared" ref="G568:J568" si="562">F568*(1+$D568)</f>
        <v>3670.3107811789305</v>
      </c>
      <c r="H568" s="16">
        <f t="shared" si="562"/>
        <v>4511.6101196626705</v>
      </c>
      <c r="I568" s="16">
        <f t="shared" si="562"/>
        <v>5545.7499610712975</v>
      </c>
      <c r="J568" s="16">
        <f t="shared" si="562"/>
        <v>6816.9327169214375</v>
      </c>
      <c r="K568" s="16">
        <f>F568*$E568*(1-'Monte Carlo Inputs'!$C$11)+F568*'Monte Carlo Inputs'!$C$12-F568*'Monte Carlo Inputs'!$C$13-'Monte Carlo Inputs'!$C$14*(F568-'Monte Carlo Inputs'!$C$17)</f>
        <v>1322.1092314524765</v>
      </c>
      <c r="L568" s="16">
        <f>G568*$E568*(1-'Monte Carlo Inputs'!$C$11)+G568*'Monte Carlo Inputs'!$C$12-G568*'Monte Carlo Inputs'!$C$13-'Monte Carlo Inputs'!$C$14*(G568-F568)</f>
        <v>1625.1597599058025</v>
      </c>
      <c r="M568" s="16">
        <f>H568*$E568*(1-'Monte Carlo Inputs'!$C$11)+H568*'Monte Carlo Inputs'!$C$12-H568*'Monte Carlo Inputs'!$C$13-'Monte Carlo Inputs'!$C$14*(H568-G568)</f>
        <v>1997.6747627089096</v>
      </c>
      <c r="N568" s="16">
        <f>I568*$E568*(1-'Monte Carlo Inputs'!$C$11)+I568*'Monte Carlo Inputs'!$C$12-I568*'Monte Carlo Inputs'!$C$13-'Monte Carlo Inputs'!$C$14*(I568-H568)</f>
        <v>2455.5767106831445</v>
      </c>
      <c r="O568" s="16">
        <f>J568*$E568*(1-'Monte Carlo Inputs'!$C$11)+J568*'Monte Carlo Inputs'!$C$12-J568*'Monte Carlo Inputs'!$C$13-'Monte Carlo Inputs'!$C$14*(J568-I568)</f>
        <v>3018.437783071744</v>
      </c>
    </row>
    <row r="569" spans="1:15">
      <c r="A569">
        <v>565</v>
      </c>
      <c r="B569" s="39">
        <v>1.7126982999336888</v>
      </c>
      <c r="C569" s="39">
        <v>1.4566104742591213</v>
      </c>
      <c r="D569" s="29">
        <f>'Monte Carlo Inputs'!$C$6+'Monte Carlo Inputs'!$D$6*B569</f>
        <v>0.23726577123813669</v>
      </c>
      <c r="E569" s="29">
        <f>'Monte Carlo Inputs'!$C$7+'Monte Carlo Inputs'!$D$7*C569</f>
        <v>0.63495666756251301</v>
      </c>
      <c r="F569" s="16">
        <f>'Monte Carlo Inputs'!$C$17*(1+$D569)</f>
        <v>3005.4422849145585</v>
      </c>
      <c r="G569" s="16">
        <f t="shared" ref="G569:J569" si="563">F569*(1+$D569)</f>
        <v>3718.530866556519</v>
      </c>
      <c r="H569" s="16">
        <f t="shared" si="563"/>
        <v>4600.8109604828687</v>
      </c>
      <c r="I569" s="16">
        <f t="shared" si="563"/>
        <v>5692.4259213427094</v>
      </c>
      <c r="J569" s="16">
        <f t="shared" si="563"/>
        <v>7043.0437477860487</v>
      </c>
      <c r="K569" s="16">
        <f>F569*$E569*(1-'Monte Carlo Inputs'!$C$11)+F569*'Monte Carlo Inputs'!$C$12-F569*'Monte Carlo Inputs'!$C$13-'Monte Carlo Inputs'!$C$14*(F569-'Monte Carlo Inputs'!$C$17)</f>
        <v>1482.6492160226244</v>
      </c>
      <c r="L569" s="16">
        <f>G569*$E569*(1-'Monte Carlo Inputs'!$C$11)+G569*'Monte Carlo Inputs'!$C$12-G569*'Monte Carlo Inputs'!$C$13-'Monte Carlo Inputs'!$C$14*(G569-F569)</f>
        <v>1834.4311257378508</v>
      </c>
      <c r="M569" s="16">
        <f>H569*$E569*(1-'Monte Carlo Inputs'!$C$11)+H569*'Monte Carlo Inputs'!$C$12-H569*'Monte Carlo Inputs'!$C$13-'Monte Carlo Inputs'!$C$14*(H569-G569)</f>
        <v>2269.6788415692854</v>
      </c>
      <c r="N569" s="16">
        <f>I569*$E569*(1-'Monte Carlo Inputs'!$C$11)+I569*'Monte Carlo Inputs'!$C$12-I569*'Monte Carlo Inputs'!$C$13-'Monte Carlo Inputs'!$C$14*(I569-H569)</f>
        <v>2808.1959423771027</v>
      </c>
      <c r="O569" s="16">
        <f>J569*$E569*(1-'Monte Carlo Inputs'!$C$11)+J569*'Monte Carlo Inputs'!$C$12-J569*'Monte Carlo Inputs'!$C$13-'Monte Carlo Inputs'!$C$14*(J569-I569)</f>
        <v>3474.4847184330129</v>
      </c>
    </row>
    <row r="570" spans="1:15">
      <c r="A570">
        <v>566</v>
      </c>
      <c r="B570" s="39">
        <v>-0.8025206757422223</v>
      </c>
      <c r="C570" s="39">
        <v>-0.41810360156896631</v>
      </c>
      <c r="D570" s="29">
        <f>'Monte Carlo Inputs'!$C$6+'Monte Carlo Inputs'!$D$6*B570</f>
        <v>7.4319204072408079E-2</v>
      </c>
      <c r="E570" s="29">
        <f>'Monte Carlo Inputs'!$C$7+'Monte Carlo Inputs'!$D$7*C570</f>
        <v>0.56785712365300645</v>
      </c>
      <c r="F570" s="16">
        <f>'Monte Carlo Inputs'!$C$17*(1+$D570)</f>
        <v>2609.6287786122871</v>
      </c>
      <c r="G570" s="16">
        <f t="shared" ref="G570:J570" si="564">F570*(1+$D570)</f>
        <v>2803.5743123632028</v>
      </c>
      <c r="H570" s="16">
        <f t="shared" si="564"/>
        <v>3011.9337238158851</v>
      </c>
      <c r="I570" s="16">
        <f t="shared" si="564"/>
        <v>3235.778240888726</v>
      </c>
      <c r="J570" s="16">
        <f t="shared" si="564"/>
        <v>3476.2587043063932</v>
      </c>
      <c r="K570" s="16">
        <f>F570*$E570*(1-'Monte Carlo Inputs'!$C$11)+F570*'Monte Carlo Inputs'!$C$12-F570*'Monte Carlo Inputs'!$C$13-'Monte Carlo Inputs'!$C$14*(F570-'Monte Carlo Inputs'!$C$17)</f>
        <v>1157.423172302211</v>
      </c>
      <c r="L570" s="16">
        <f>G570*$E570*(1-'Monte Carlo Inputs'!$C$11)+G570*'Monte Carlo Inputs'!$C$12-G570*'Monte Carlo Inputs'!$C$13-'Monte Carlo Inputs'!$C$14*(G570-F570)</f>
        <v>1243.4419412426732</v>
      </c>
      <c r="M570" s="16">
        <f>H570*$E570*(1-'Monte Carlo Inputs'!$C$11)+H570*'Monte Carlo Inputs'!$C$12-H570*'Monte Carlo Inputs'!$C$13-'Monte Carlo Inputs'!$C$14*(H570-G570)</f>
        <v>1335.8535566260784</v>
      </c>
      <c r="N570" s="16">
        <f>I570*$E570*(1-'Monte Carlo Inputs'!$C$11)+I570*'Monte Carlo Inputs'!$C$12-I570*'Monte Carlo Inputs'!$C$13-'Monte Carlo Inputs'!$C$14*(I570-H570)</f>
        <v>1435.1331297118245</v>
      </c>
      <c r="O570" s="16">
        <f>J570*$E570*(1-'Monte Carlo Inputs'!$C$11)+J570*'Monte Carlo Inputs'!$C$12-J570*'Monte Carlo Inputs'!$C$13-'Monte Carlo Inputs'!$C$14*(J570-I570)</f>
        <v>1541.7910816499516</v>
      </c>
    </row>
    <row r="571" spans="1:15">
      <c r="A571">
        <v>567</v>
      </c>
      <c r="B571" s="39">
        <v>-1.1480516440382149</v>
      </c>
      <c r="C571" s="39">
        <v>-1.821624615700423</v>
      </c>
      <c r="D571" s="29">
        <f>'Monte Carlo Inputs'!$C$6+'Monte Carlo Inputs'!$D$6*B571</f>
        <v>5.1934240505507531E-2</v>
      </c>
      <c r="E571" s="29">
        <f>'Monte Carlo Inputs'!$C$7+'Monte Carlo Inputs'!$D$7*C571</f>
        <v>0.517622465936453</v>
      </c>
      <c r="F571" s="16">
        <f>'Monte Carlo Inputs'!$C$17*(1+$D571)</f>
        <v>2555.2534636119285</v>
      </c>
      <c r="G571" s="16">
        <f t="shared" ref="G571:J571" si="565">F571*(1+$D571)</f>
        <v>2687.9586115436814</v>
      </c>
      <c r="H571" s="16">
        <f t="shared" si="565"/>
        <v>2827.5557005444407</v>
      </c>
      <c r="I571" s="16">
        <f t="shared" si="565"/>
        <v>2974.4026583392342</v>
      </c>
      <c r="J571" s="16">
        <f t="shared" si="565"/>
        <v>3128.8760013576448</v>
      </c>
      <c r="K571" s="16">
        <f>F571*$E571*(1-'Monte Carlo Inputs'!$C$11)+F571*'Monte Carlo Inputs'!$C$12-F571*'Monte Carlo Inputs'!$C$13-'Monte Carlo Inputs'!$C$14*(F571-'Monte Carlo Inputs'!$C$17)</f>
        <v>1041.1190131836668</v>
      </c>
      <c r="L571" s="16">
        <f>G571*$E571*(1-'Monte Carlo Inputs'!$C$11)+G571*'Monte Carlo Inputs'!$C$12-G571*'Monte Carlo Inputs'!$C$13-'Monte Carlo Inputs'!$C$14*(G571-F571)</f>
        <v>1095.1887384092038</v>
      </c>
      <c r="M571" s="16">
        <f>H571*$E571*(1-'Monte Carlo Inputs'!$C$11)+H571*'Monte Carlo Inputs'!$C$12-H571*'Monte Carlo Inputs'!$C$13-'Monte Carlo Inputs'!$C$14*(H571-G571)</f>
        <v>1152.0665337486705</v>
      </c>
      <c r="N571" s="16">
        <f>I571*$E571*(1-'Monte Carlo Inputs'!$C$11)+I571*'Monte Carlo Inputs'!$C$12-I571*'Monte Carlo Inputs'!$C$13-'Monte Carlo Inputs'!$C$14*(I571-H571)</f>
        <v>1211.8982341907201</v>
      </c>
      <c r="O571" s="16">
        <f>J571*$E571*(1-'Monte Carlo Inputs'!$C$11)+J571*'Monte Carlo Inputs'!$C$12-J571*'Monte Carlo Inputs'!$C$13-'Monte Carlo Inputs'!$C$14*(J571-I571)</f>
        <v>1274.837248553381</v>
      </c>
    </row>
    <row r="572" spans="1:15">
      <c r="A572">
        <v>568</v>
      </c>
      <c r="B572" s="39">
        <v>1.3945567893864552</v>
      </c>
      <c r="C572" s="39">
        <v>-0.47130318984332081</v>
      </c>
      <c r="D572" s="29">
        <f>'Monte Carlo Inputs'!$C$6+'Monte Carlo Inputs'!$D$6*B572</f>
        <v>0.21665521306490237</v>
      </c>
      <c r="E572" s="29">
        <f>'Monte Carlo Inputs'!$C$7+'Monte Carlo Inputs'!$D$7*C572</f>
        <v>0.56595301029758394</v>
      </c>
      <c r="F572" s="16">
        <f>'Monte Carlo Inputs'!$C$17*(1+$D572)</f>
        <v>2955.377178055955</v>
      </c>
      <c r="G572" s="16">
        <f t="shared" ref="G572:J572" si="566">F572*(1+$D572)</f>
        <v>3595.675050254818</v>
      </c>
      <c r="H572" s="16">
        <f t="shared" si="566"/>
        <v>4374.6967943799291</v>
      </c>
      <c r="I572" s="16">
        <f t="shared" si="566"/>
        <v>5322.4976604606582</v>
      </c>
      <c r="J572" s="16">
        <f t="shared" si="566"/>
        <v>6475.6445251252071</v>
      </c>
      <c r="K572" s="16">
        <f>F572*$E572*(1-'Monte Carlo Inputs'!$C$11)+F572*'Monte Carlo Inputs'!$C$12-F572*'Monte Carlo Inputs'!$C$13-'Monte Carlo Inputs'!$C$14*(F572-'Monte Carlo Inputs'!$C$17)</f>
        <v>1312.1603007186902</v>
      </c>
      <c r="L572" s="16">
        <f>G572*$E572*(1-'Monte Carlo Inputs'!$C$11)+G572*'Monte Carlo Inputs'!$C$12-G572*'Monte Carlo Inputs'!$C$13-'Monte Carlo Inputs'!$C$14*(G572-F572)</f>
        <v>1596.4466702462046</v>
      </c>
      <c r="M572" s="16">
        <f>H572*$E572*(1-'Monte Carlo Inputs'!$C$11)+H572*'Monte Carlo Inputs'!$C$12-H572*'Monte Carlo Inputs'!$C$13-'Monte Carlo Inputs'!$C$14*(H572-G572)</f>
        <v>1942.32516373515</v>
      </c>
      <c r="N572" s="16">
        <f>I572*$E572*(1-'Monte Carlo Inputs'!$C$11)+I572*'Monte Carlo Inputs'!$C$12-I572*'Monte Carlo Inputs'!$C$13-'Monte Carlo Inputs'!$C$14*(I572-H572)</f>
        <v>2363.1400359255108</v>
      </c>
      <c r="O572" s="16">
        <f>J572*$E572*(1-'Monte Carlo Inputs'!$C$11)+J572*'Monte Carlo Inputs'!$C$12-J572*'Monte Carlo Inputs'!$C$13-'Monte Carlo Inputs'!$C$14*(J572-I572)</f>
        <v>2875.1266439111532</v>
      </c>
    </row>
    <row r="573" spans="1:15">
      <c r="A573">
        <v>569</v>
      </c>
      <c r="B573" s="39">
        <v>-1.4039331431183082</v>
      </c>
      <c r="C573" s="39">
        <v>0.33320205518811674</v>
      </c>
      <c r="D573" s="29">
        <f>'Monte Carlo Inputs'!$C$6+'Monte Carlo Inputs'!$D$6*B573</f>
        <v>3.53571502880973E-2</v>
      </c>
      <c r="E573" s="29">
        <f>'Monte Carlo Inputs'!$C$7+'Monte Carlo Inputs'!$D$7*C573</f>
        <v>0.59474776663426465</v>
      </c>
      <c r="F573" s="16">
        <f>'Monte Carlo Inputs'!$C$17*(1+$D573)</f>
        <v>2514.9860537648178</v>
      </c>
      <c r="G573" s="16">
        <f t="shared" ref="G573:J573" si="567">F573*(1+$D573)</f>
        <v>2603.9087936402493</v>
      </c>
      <c r="H573" s="16">
        <f t="shared" si="567"/>
        <v>2695.9755881934861</v>
      </c>
      <c r="I573" s="16">
        <f t="shared" si="567"/>
        <v>2791.297602238285</v>
      </c>
      <c r="J573" s="16">
        <f t="shared" si="567"/>
        <v>2889.9899310594301</v>
      </c>
      <c r="K573" s="16">
        <f>F573*$E573*(1-'Monte Carlo Inputs'!$C$11)+F573*'Monte Carlo Inputs'!$C$12-F573*'Monte Carlo Inputs'!$C$13-'Monte Carlo Inputs'!$C$14*(F573-'Monte Carlo Inputs'!$C$17)</f>
        <v>1162.0938142242662</v>
      </c>
      <c r="L573" s="16">
        <f>G573*$E573*(1-'Monte Carlo Inputs'!$C$11)+G573*'Monte Carlo Inputs'!$C$12-G573*'Monte Carlo Inputs'!$C$13-'Monte Carlo Inputs'!$C$14*(G573-F573)</f>
        <v>1203.1821398626616</v>
      </c>
      <c r="M573" s="16">
        <f>H573*$E573*(1-'Monte Carlo Inputs'!$C$11)+H573*'Monte Carlo Inputs'!$C$12-H573*'Monte Carlo Inputs'!$C$13-'Monte Carlo Inputs'!$C$14*(H573-G573)</f>
        <v>1245.7232316057407</v>
      </c>
      <c r="N573" s="16">
        <f>I573*$E573*(1-'Monte Carlo Inputs'!$C$11)+I573*'Monte Carlo Inputs'!$C$12-I573*'Monte Carlo Inputs'!$C$13-'Monte Carlo Inputs'!$C$14*(I573-H573)</f>
        <v>1289.7684551229993</v>
      </c>
      <c r="O573" s="16">
        <f>J573*$E573*(1-'Monte Carlo Inputs'!$C$11)+J573*'Monte Carlo Inputs'!$C$12-J573*'Monte Carlo Inputs'!$C$13-'Monte Carlo Inputs'!$C$14*(J573-I573)</f>
        <v>1335.3709922276305</v>
      </c>
    </row>
    <row r="574" spans="1:15">
      <c r="A574">
        <v>570</v>
      </c>
      <c r="B574" s="39">
        <v>-0.31462202119467086</v>
      </c>
      <c r="C574" s="39">
        <v>1.5326213057732789</v>
      </c>
      <c r="D574" s="29">
        <f>'Monte Carlo Inputs'!$C$6+'Monte Carlo Inputs'!$D$6*B574</f>
        <v>0.10592735097816086</v>
      </c>
      <c r="E574" s="29">
        <f>'Monte Carlo Inputs'!$C$7+'Monte Carlo Inputs'!$D$7*C574</f>
        <v>0.63767723823115185</v>
      </c>
      <c r="F574" s="16">
        <f>'Monte Carlo Inputs'!$C$17*(1+$D574)</f>
        <v>2686.4081282610509</v>
      </c>
      <c r="G574" s="16">
        <f t="shared" ref="G574:J574" si="568">F574*(1+$D574)</f>
        <v>2970.9722249339434</v>
      </c>
      <c r="H574" s="16">
        <f t="shared" si="568"/>
        <v>3285.6794425508888</v>
      </c>
      <c r="I574" s="16">
        <f t="shared" si="568"/>
        <v>3633.7227620637045</v>
      </c>
      <c r="J574" s="16">
        <f t="shared" si="568"/>
        <v>4018.6333884381588</v>
      </c>
      <c r="K574" s="16">
        <f>F574*$E574*(1-'Monte Carlo Inputs'!$C$11)+F574*'Monte Carlo Inputs'!$C$12-F574*'Monte Carlo Inputs'!$C$13-'Monte Carlo Inputs'!$C$14*(F574-'Monte Carlo Inputs'!$C$17)</f>
        <v>1326.1408517166301</v>
      </c>
      <c r="L574" s="16">
        <f>G574*$E574*(1-'Monte Carlo Inputs'!$C$11)+G574*'Monte Carlo Inputs'!$C$12-G574*'Monte Carlo Inputs'!$C$13-'Monte Carlo Inputs'!$C$14*(G574-F574)</f>
        <v>1466.6154391628947</v>
      </c>
      <c r="M574" s="16">
        <f>H574*$E574*(1-'Monte Carlo Inputs'!$C$11)+H574*'Monte Carlo Inputs'!$C$12-H574*'Monte Carlo Inputs'!$C$13-'Monte Carlo Inputs'!$C$14*(H574-G574)</f>
        <v>1621.9701275370921</v>
      </c>
      <c r="N574" s="16">
        <f>I574*$E574*(1-'Monte Carlo Inputs'!$C$11)+I574*'Monte Carlo Inputs'!$C$12-I574*'Monte Carlo Inputs'!$C$13-'Monte Carlo Inputs'!$C$14*(I574-H574)</f>
        <v>1793.7811265128062</v>
      </c>
      <c r="O574" s="16">
        <f>J574*$E574*(1-'Monte Carlo Inputs'!$C$11)+J574*'Monte Carlo Inputs'!$C$12-J574*'Monte Carlo Inputs'!$C$13-'Monte Carlo Inputs'!$C$14*(J574-I574)</f>
        <v>1983.7916094789293</v>
      </c>
    </row>
    <row r="575" spans="1:15">
      <c r="A575">
        <v>571</v>
      </c>
      <c r="B575" s="39">
        <v>0.92446379362987718</v>
      </c>
      <c r="C575" s="39">
        <v>-1.805281231984335</v>
      </c>
      <c r="D575" s="29">
        <f>'Monte Carlo Inputs'!$C$6+'Monte Carlo Inputs'!$D$6*B575</f>
        <v>0.18620059235475001</v>
      </c>
      <c r="E575" s="29">
        <f>'Monte Carlo Inputs'!$C$7+'Monte Carlo Inputs'!$D$7*C575</f>
        <v>0.51820742638851724</v>
      </c>
      <c r="F575" s="16">
        <f>'Monte Carlo Inputs'!$C$17*(1+$D575)</f>
        <v>2881.399858888924</v>
      </c>
      <c r="G575" s="16">
        <f t="shared" ref="G575:J575" si="569">F575*(1+$D575)</f>
        <v>3417.9182194249347</v>
      </c>
      <c r="H575" s="16">
        <f t="shared" si="569"/>
        <v>4054.3366165019502</v>
      </c>
      <c r="I575" s="16">
        <f t="shared" si="569"/>
        <v>4809.2564961001663</v>
      </c>
      <c r="J575" s="16">
        <f t="shared" si="569"/>
        <v>5704.7429044599467</v>
      </c>
      <c r="K575" s="16">
        <f>F575*$E575*(1-'Monte Carlo Inputs'!$C$11)+F575*'Monte Carlo Inputs'!$C$12-F575*'Monte Carlo Inputs'!$C$13-'Monte Carlo Inputs'!$C$14*(F575-'Monte Carlo Inputs'!$C$17)</f>
        <v>1180.4017284582294</v>
      </c>
      <c r="L575" s="16">
        <f>G575*$E575*(1-'Monte Carlo Inputs'!$C$11)+G575*'Monte Carlo Inputs'!$C$12-G575*'Monte Carlo Inputs'!$C$13-'Monte Carlo Inputs'!$C$14*(G575-F575)</f>
        <v>1400.1932295137228</v>
      </c>
      <c r="M575" s="16">
        <f>H575*$E575*(1-'Monte Carlo Inputs'!$C$11)+H575*'Monte Carlo Inputs'!$C$12-H575*'Monte Carlo Inputs'!$C$13-'Monte Carlo Inputs'!$C$14*(H575-G575)</f>
        <v>1660.9100382602885</v>
      </c>
      <c r="N575" s="16">
        <f>I575*$E575*(1-'Monte Carlo Inputs'!$C$11)+I575*'Monte Carlo Inputs'!$C$12-I575*'Monte Carlo Inputs'!$C$13-'Monte Carlo Inputs'!$C$14*(I575-H575)</f>
        <v>1970.1724712323048</v>
      </c>
      <c r="O575" s="16">
        <f>J575*$E575*(1-'Monte Carlo Inputs'!$C$11)+J575*'Monte Carlo Inputs'!$C$12-J575*'Monte Carlo Inputs'!$C$13-'Monte Carlo Inputs'!$C$14*(J575-I575)</f>
        <v>2337.0197524167816</v>
      </c>
    </row>
    <row r="576" spans="1:15">
      <c r="A576">
        <v>572</v>
      </c>
      <c r="B576" s="39">
        <v>-0.21639458747830451</v>
      </c>
      <c r="C576" s="39">
        <v>-0.9126688352654232</v>
      </c>
      <c r="D576" s="29">
        <f>'Monte Carlo Inputs'!$C$6+'Monte Carlo Inputs'!$D$6*B576</f>
        <v>0.11229094129787838</v>
      </c>
      <c r="E576" s="29">
        <f>'Monte Carlo Inputs'!$C$7+'Monte Carlo Inputs'!$D$7*C576</f>
        <v>0.55015570345116982</v>
      </c>
      <c r="F576" s="16">
        <f>'Monte Carlo Inputs'!$C$17*(1+$D576)</f>
        <v>2701.8659255066768</v>
      </c>
      <c r="G576" s="16">
        <f t="shared" ref="G576:J576" si="570">F576*(1+$D576)</f>
        <v>3005.2609935424848</v>
      </c>
      <c r="H576" s="16">
        <f t="shared" si="570"/>
        <v>3342.7245793531674</v>
      </c>
      <c r="I576" s="16">
        <f t="shared" si="570"/>
        <v>3718.0822688682888</v>
      </c>
      <c r="J576" s="16">
        <f t="shared" si="570"/>
        <v>4135.5892266624596</v>
      </c>
      <c r="K576" s="16">
        <f>F576*$E576*(1-'Monte Carlo Inputs'!$C$11)+F576*'Monte Carlo Inputs'!$C$12-F576*'Monte Carlo Inputs'!$C$13-'Monte Carlo Inputs'!$C$14*(F576-'Monte Carlo Inputs'!$C$17)</f>
        <v>1165.7391593896643</v>
      </c>
      <c r="L576" s="16">
        <f>G576*$E576*(1-'Monte Carlo Inputs'!$C$11)+G576*'Monte Carlo Inputs'!$C$12-G576*'Monte Carlo Inputs'!$C$13-'Monte Carlo Inputs'!$C$14*(G576-F576)</f>
        <v>1296.6411069053268</v>
      </c>
      <c r="M576" s="16">
        <f>H576*$E576*(1-'Monte Carlo Inputs'!$C$11)+H576*'Monte Carlo Inputs'!$C$12-H576*'Monte Carlo Inputs'!$C$13-'Monte Carlo Inputs'!$C$14*(H576-G576)</f>
        <v>1442.2421573252489</v>
      </c>
      <c r="N576" s="16">
        <f>I576*$E576*(1-'Monte Carlo Inputs'!$C$11)+I576*'Monte Carlo Inputs'!$C$12-I576*'Monte Carlo Inputs'!$C$13-'Monte Carlo Inputs'!$C$14*(I576-H576)</f>
        <v>1604.1928867507836</v>
      </c>
      <c r="O576" s="16">
        <f>J576*$E576*(1-'Monte Carlo Inputs'!$C$11)+J576*'Monte Carlo Inputs'!$C$12-J576*'Monte Carlo Inputs'!$C$13-'Monte Carlo Inputs'!$C$14*(J576-I576)</f>
        <v>1784.32921602739</v>
      </c>
    </row>
    <row r="577" spans="1:15">
      <c r="A577">
        <v>573</v>
      </c>
      <c r="B577" s="39">
        <v>-0.52934939455147612</v>
      </c>
      <c r="C577" s="39">
        <v>0.46077044352594237</v>
      </c>
      <c r="D577" s="29">
        <f>'Monte Carlo Inputs'!$C$6+'Monte Carlo Inputs'!$D$6*B577</f>
        <v>9.2016399803183102E-2</v>
      </c>
      <c r="E577" s="29">
        <f>'Monte Carlo Inputs'!$C$7+'Monte Carlo Inputs'!$D$7*C577</f>
        <v>0.59931367926334544</v>
      </c>
      <c r="F577" s="16">
        <f>'Monte Carlo Inputs'!$C$17*(1+$D577)</f>
        <v>2652.6170367619125</v>
      </c>
      <c r="G577" s="16">
        <f t="shared" ref="G577:J577" si="571">F577*(1+$D577)</f>
        <v>2896.7013065413316</v>
      </c>
      <c r="H577" s="16">
        <f t="shared" si="571"/>
        <v>3163.2453320744416</v>
      </c>
      <c r="I577" s="16">
        <f t="shared" si="571"/>
        <v>3454.3157792261563</v>
      </c>
      <c r="J577" s="16">
        <f t="shared" si="571"/>
        <v>3772.1694810138742</v>
      </c>
      <c r="K577" s="16">
        <f>F577*$E577*(1-'Monte Carlo Inputs'!$C$11)+F577*'Monte Carlo Inputs'!$C$12-F577*'Monte Carlo Inputs'!$C$13-'Monte Carlo Inputs'!$C$14*(F577-'Monte Carlo Inputs'!$C$17)</f>
        <v>1236.5353350691594</v>
      </c>
      <c r="L577" s="16">
        <f>G577*$E577*(1-'Monte Carlo Inputs'!$C$11)+G577*'Monte Carlo Inputs'!$C$12-G577*'Monte Carlo Inputs'!$C$13-'Monte Carlo Inputs'!$C$14*(G577-F577)</f>
        <v>1350.3168648316459</v>
      </c>
      <c r="M577" s="16">
        <f>H577*$E577*(1-'Monte Carlo Inputs'!$C$11)+H577*'Monte Carlo Inputs'!$C$12-H577*'Monte Carlo Inputs'!$C$13-'Monte Carlo Inputs'!$C$14*(H577-G577)</f>
        <v>1474.5681613269751</v>
      </c>
      <c r="N577" s="16">
        <f>I577*$E577*(1-'Monte Carlo Inputs'!$C$11)+I577*'Monte Carlo Inputs'!$C$12-I577*'Monte Carlo Inputs'!$C$13-'Monte Carlo Inputs'!$C$14*(I577-H577)</f>
        <v>1610.252614796683</v>
      </c>
      <c r="O577" s="16">
        <f>J577*$E577*(1-'Monte Carlo Inputs'!$C$11)+J577*'Monte Carlo Inputs'!$C$12-J577*'Monte Carlo Inputs'!$C$13-'Monte Carlo Inputs'!$C$14*(J577-I577)</f>
        <v>1758.4222631839357</v>
      </c>
    </row>
    <row r="578" spans="1:15">
      <c r="A578">
        <v>574</v>
      </c>
      <c r="B578" s="39">
        <v>0.63366609656621575</v>
      </c>
      <c r="C578" s="39">
        <v>-0.16795970601548985</v>
      </c>
      <c r="D578" s="29">
        <f>'Monte Carlo Inputs'!$C$6+'Monte Carlo Inputs'!$D$6*B578</f>
        <v>0.16736148254583585</v>
      </c>
      <c r="E578" s="29">
        <f>'Monte Carlo Inputs'!$C$7+'Monte Carlo Inputs'!$D$7*C578</f>
        <v>0.5768102443020694</v>
      </c>
      <c r="F578" s="16">
        <f>'Monte Carlo Inputs'!$C$17*(1+$D578)</f>
        <v>2835.63777725209</v>
      </c>
      <c r="G578" s="16">
        <f t="shared" ref="G578:J578" si="572">F578*(1+$D578)</f>
        <v>3310.2143196159782</v>
      </c>
      <c r="H578" s="16">
        <f t="shared" si="572"/>
        <v>3864.2166956913634</v>
      </c>
      <c r="I578" s="16">
        <f t="shared" si="572"/>
        <v>4510.937730760641</v>
      </c>
      <c r="J578" s="16">
        <f t="shared" si="572"/>
        <v>5265.8949570526902</v>
      </c>
      <c r="K578" s="16">
        <f>F578*$E578*(1-'Monte Carlo Inputs'!$C$11)+F578*'Monte Carlo Inputs'!$C$12-F578*'Monte Carlo Inputs'!$C$13-'Monte Carlo Inputs'!$C$14*(F578-'Monte Carlo Inputs'!$C$17)</f>
        <v>1279.2546253404919</v>
      </c>
      <c r="L578" s="16">
        <f>G578*$E578*(1-'Monte Carlo Inputs'!$C$11)+G578*'Monte Carlo Inputs'!$C$12-G578*'Monte Carlo Inputs'!$C$13-'Monte Carlo Inputs'!$C$14*(G578-F578)</f>
        <v>1493.3525759910945</v>
      </c>
      <c r="M578" s="16">
        <f>H578*$E578*(1-'Monte Carlo Inputs'!$C$11)+H578*'Monte Carlo Inputs'!$C$12-H578*'Monte Carlo Inputs'!$C$13-'Monte Carlo Inputs'!$C$14*(H578-G578)</f>
        <v>1743.2822770726068</v>
      </c>
      <c r="N578" s="16">
        <f>I578*$E578*(1-'Monte Carlo Inputs'!$C$11)+I578*'Monte Carlo Inputs'!$C$12-I578*'Monte Carlo Inputs'!$C$13-'Monte Carlo Inputs'!$C$14*(I578-H578)</f>
        <v>2035.0405834593591</v>
      </c>
      <c r="O578" s="16">
        <f>J578*$E578*(1-'Monte Carlo Inputs'!$C$11)+J578*'Monte Carlo Inputs'!$C$12-J578*'Monte Carlo Inputs'!$C$13-'Monte Carlo Inputs'!$C$14*(J578-I578)</f>
        <v>2375.6279925480599</v>
      </c>
    </row>
    <row r="579" spans="1:15">
      <c r="A579">
        <v>575</v>
      </c>
      <c r="B579" s="39">
        <v>-0.5807824688302855</v>
      </c>
      <c r="C579" s="39">
        <v>-0.39704156437774729</v>
      </c>
      <c r="D579" s="29">
        <f>'Monte Carlo Inputs'!$C$6+'Monte Carlo Inputs'!$D$6*B579</f>
        <v>8.868434681950213E-2</v>
      </c>
      <c r="E579" s="29">
        <f>'Monte Carlo Inputs'!$C$7+'Monte Carlo Inputs'!$D$7*C579</f>
        <v>0.56861097359074242</v>
      </c>
      <c r="F579" s="16">
        <f>'Monte Carlo Inputs'!$C$17*(1+$D579)</f>
        <v>2644.5231468592533</v>
      </c>
      <c r="G579" s="16">
        <f t="shared" ref="G579:J579" si="573">F579*(1+$D579)</f>
        <v>2879.0509547875208</v>
      </c>
      <c r="H579" s="16">
        <f t="shared" si="573"/>
        <v>3134.3777081729163</v>
      </c>
      <c r="I579" s="16">
        <f t="shared" si="573"/>
        <v>3412.3479479078396</v>
      </c>
      <c r="J579" s="16">
        <f t="shared" si="573"/>
        <v>3714.9697967889151</v>
      </c>
      <c r="K579" s="16">
        <f>F579*$E579*(1-'Monte Carlo Inputs'!$C$11)+F579*'Monte Carlo Inputs'!$C$12-F579*'Monte Carlo Inputs'!$C$13-'Monte Carlo Inputs'!$C$14*(F579-'Monte Carlo Inputs'!$C$17)</f>
        <v>1174.8625902707292</v>
      </c>
      <c r="L579" s="16">
        <f>G579*$E579*(1-'Monte Carlo Inputs'!$C$11)+G579*'Monte Carlo Inputs'!$C$12-G579*'Monte Carlo Inputs'!$C$13-'Monte Carlo Inputs'!$C$14*(G579-F579)</f>
        <v>1279.0545116915573</v>
      </c>
      <c r="M579" s="16">
        <f>H579*$E579*(1-'Monte Carlo Inputs'!$C$11)+H579*'Monte Carlo Inputs'!$C$12-H579*'Monte Carlo Inputs'!$C$13-'Monte Carlo Inputs'!$C$14*(H579-G579)</f>
        <v>1392.4866256074604</v>
      </c>
      <c r="N579" s="16">
        <f>I579*$E579*(1-'Monte Carlo Inputs'!$C$11)+I579*'Monte Carlo Inputs'!$C$12-I579*'Monte Carlo Inputs'!$C$13-'Monte Carlo Inputs'!$C$14*(I579-H579)</f>
        <v>1515.9783924543508</v>
      </c>
      <c r="O579" s="16">
        <f>J579*$E579*(1-'Monte Carlo Inputs'!$C$11)+J579*'Monte Carlo Inputs'!$C$12-J579*'Monte Carlo Inputs'!$C$13-'Monte Carlo Inputs'!$C$14*(J579-I579)</f>
        <v>1650.4219459816438</v>
      </c>
    </row>
    <row r="580" spans="1:15">
      <c r="A580">
        <v>576</v>
      </c>
      <c r="B580" s="39">
        <v>-0.1329128542910486</v>
      </c>
      <c r="C580" s="39">
        <v>-0.49200623865315068</v>
      </c>
      <c r="D580" s="29">
        <f>'Monte Carlo Inputs'!$C$6+'Monte Carlo Inputs'!$D$6*B580</f>
        <v>0.11769924251358191</v>
      </c>
      <c r="E580" s="29">
        <f>'Monte Carlo Inputs'!$C$7+'Monte Carlo Inputs'!$D$7*C580</f>
        <v>0.56521200922942794</v>
      </c>
      <c r="F580" s="16">
        <f>'Monte Carlo Inputs'!$C$17*(1+$D580)</f>
        <v>2715.0032299897421</v>
      </c>
      <c r="G580" s="16">
        <f t="shared" ref="G580:J580" si="574">F580*(1+$D580)</f>
        <v>3034.5570535814627</v>
      </c>
      <c r="H580" s="16">
        <f t="shared" si="574"/>
        <v>3391.722120152248</v>
      </c>
      <c r="I580" s="16">
        <f t="shared" si="574"/>
        <v>3790.9252445107277</v>
      </c>
      <c r="J580" s="16">
        <f t="shared" si="574"/>
        <v>4237.1142742152551</v>
      </c>
      <c r="K580" s="16">
        <f>F580*$E580*(1-'Monte Carlo Inputs'!$C$11)+F580*'Monte Carlo Inputs'!$C$12-F580*'Monte Carlo Inputs'!$C$13-'Monte Carlo Inputs'!$C$14*(F580-'Monte Carlo Inputs'!$C$17)</f>
        <v>1200.6929624591633</v>
      </c>
      <c r="L580" s="16">
        <f>G580*$E580*(1-'Monte Carlo Inputs'!$C$11)+G580*'Monte Carlo Inputs'!$C$12-G580*'Monte Carlo Inputs'!$C$13-'Monte Carlo Inputs'!$C$14*(G580-F580)</f>
        <v>1342.0136146319953</v>
      </c>
      <c r="M580" s="16">
        <f>H580*$E580*(1-'Monte Carlo Inputs'!$C$11)+H580*'Monte Carlo Inputs'!$C$12-H580*'Monte Carlo Inputs'!$C$13-'Monte Carlo Inputs'!$C$14*(H580-G580)</f>
        <v>1499.9676005170952</v>
      </c>
      <c r="N580" s="16">
        <f>I580*$E580*(1-'Monte Carlo Inputs'!$C$11)+I580*'Monte Carlo Inputs'!$C$12-I580*'Monte Carlo Inputs'!$C$13-'Monte Carlo Inputs'!$C$14*(I580-H580)</f>
        <v>1676.5126508928724</v>
      </c>
      <c r="O580" s="16">
        <f>J580*$E580*(1-'Monte Carlo Inputs'!$C$11)+J580*'Monte Carlo Inputs'!$C$12-J580*'Monte Carlo Inputs'!$C$13-'Monte Carlo Inputs'!$C$14*(J580-I580)</f>
        <v>1873.8369199674007</v>
      </c>
    </row>
    <row r="581" spans="1:15">
      <c r="A581">
        <v>577</v>
      </c>
      <c r="B581" s="39">
        <v>1.0455817065491866</v>
      </c>
      <c r="C581" s="39">
        <v>0.99121005510211158</v>
      </c>
      <c r="D581" s="29">
        <f>'Monte Carlo Inputs'!$C$6+'Monte Carlo Inputs'!$D$6*B581</f>
        <v>0.19404712513115591</v>
      </c>
      <c r="E581" s="29">
        <f>'Monte Carlo Inputs'!$C$7+'Monte Carlo Inputs'!$D$7*C581</f>
        <v>0.61829911094448065</v>
      </c>
      <c r="F581" s="16">
        <f>'Monte Carlo Inputs'!$C$17*(1+$D581)</f>
        <v>2900.4598716560913</v>
      </c>
      <c r="G581" s="16">
        <f t="shared" ref="G581:J581" si="575">F581*(1+$D581)</f>
        <v>3463.2857713092376</v>
      </c>
      <c r="H581" s="16">
        <f t="shared" si="575"/>
        <v>4135.3264187394334</v>
      </c>
      <c r="I581" s="16">
        <f t="shared" si="575"/>
        <v>4937.774621774739</v>
      </c>
      <c r="J581" s="16">
        <f t="shared" si="575"/>
        <v>5895.9355916757077</v>
      </c>
      <c r="K581" s="16">
        <f>F581*$E581*(1-'Monte Carlo Inputs'!$C$11)+F581*'Monte Carlo Inputs'!$C$12-F581*'Monte Carlo Inputs'!$C$13-'Monte Carlo Inputs'!$C$14*(F581-'Monte Carlo Inputs'!$C$17)</f>
        <v>1395.0573982969934</v>
      </c>
      <c r="L581" s="16">
        <f>G581*$E581*(1-'Monte Carlo Inputs'!$C$11)+G581*'Monte Carlo Inputs'!$C$12-G581*'Monte Carlo Inputs'!$C$13-'Monte Carlo Inputs'!$C$14*(G581-F581)</f>
        <v>1665.7642758294746</v>
      </c>
      <c r="M581" s="16">
        <f>H581*$E581*(1-'Monte Carlo Inputs'!$C$11)+H581*'Monte Carlo Inputs'!$C$12-H581*'Monte Carlo Inputs'!$C$13-'Monte Carlo Inputs'!$C$14*(H581-G581)</f>
        <v>1989.001044700366</v>
      </c>
      <c r="N581" s="16">
        <f>I581*$E581*(1-'Monte Carlo Inputs'!$C$11)+I581*'Monte Carlo Inputs'!$C$12-I581*'Monte Carlo Inputs'!$C$13-'Monte Carlo Inputs'!$C$14*(I581-H581)</f>
        <v>2374.9609793073382</v>
      </c>
      <c r="O581" s="16">
        <f>J581*$E581*(1-'Monte Carlo Inputs'!$C$11)+J581*'Monte Carlo Inputs'!$C$12-J581*'Monte Carlo Inputs'!$C$13-'Monte Carlo Inputs'!$C$14*(J581-I581)</f>
        <v>2835.8153296406017</v>
      </c>
    </row>
    <row r="582" spans="1:15">
      <c r="A582">
        <v>578</v>
      </c>
      <c r="B582" s="39">
        <v>0.1355210654767123</v>
      </c>
      <c r="C582" s="39">
        <v>0.96835960844039559</v>
      </c>
      <c r="D582" s="29">
        <f>'Monte Carlo Inputs'!$C$6+'Monte Carlo Inputs'!$D$6*B582</f>
        <v>0.13508953185220418</v>
      </c>
      <c r="E582" s="29">
        <f>'Monte Carlo Inputs'!$C$7+'Monte Carlo Inputs'!$D$7*C582</f>
        <v>0.61748125046703561</v>
      </c>
      <c r="F582" s="16">
        <f>'Monte Carlo Inputs'!$C$17*(1+$D582)</f>
        <v>2757.2459818221901</v>
      </c>
      <c r="G582" s="16">
        <f t="shared" ref="G582:J582" si="576">F582*(1+$D582)</f>
        <v>3129.7210507079212</v>
      </c>
      <c r="H582" s="16">
        <f t="shared" si="576"/>
        <v>3552.5136022760435</v>
      </c>
      <c r="I582" s="16">
        <f t="shared" si="576"/>
        <v>4032.4210017061018</v>
      </c>
      <c r="J582" s="16">
        <f t="shared" si="576"/>
        <v>4577.1588670575757</v>
      </c>
      <c r="K582" s="16">
        <f>F582*$E582*(1-'Monte Carlo Inputs'!$C$11)+F582*'Monte Carlo Inputs'!$C$12-F582*'Monte Carlo Inputs'!$C$13-'Monte Carlo Inputs'!$C$14*(F582-'Monte Carlo Inputs'!$C$17)</f>
        <v>1322.5594265229408</v>
      </c>
      <c r="L582" s="16">
        <f>G582*$E582*(1-'Monte Carlo Inputs'!$C$11)+G582*'Monte Carlo Inputs'!$C$12-G582*'Monte Carlo Inputs'!$C$13-'Monte Carlo Inputs'!$C$14*(G582-F582)</f>
        <v>1501.223360298645</v>
      </c>
      <c r="M582" s="16">
        <f>H582*$E582*(1-'Monte Carlo Inputs'!$C$11)+H582*'Monte Carlo Inputs'!$C$12-H582*'Monte Carlo Inputs'!$C$13-'Monte Carlo Inputs'!$C$14*(H582-G582)</f>
        <v>1704.0229212469819</v>
      </c>
      <c r="N582" s="16">
        <f>I582*$E582*(1-'Monte Carlo Inputs'!$C$11)+I582*'Monte Carlo Inputs'!$C$12-I582*'Monte Carlo Inputs'!$C$13-'Monte Carlo Inputs'!$C$14*(I582-H582)</f>
        <v>1934.2185799436622</v>
      </c>
      <c r="O582" s="16">
        <f>J582*$E582*(1-'Monte Carlo Inputs'!$C$11)+J582*'Monte Carlo Inputs'!$C$12-J582*'Monte Carlo Inputs'!$C$13-'Monte Carlo Inputs'!$C$14*(J582-I582)</f>
        <v>2195.5112624080871</v>
      </c>
    </row>
    <row r="583" spans="1:15">
      <c r="A583">
        <v>579</v>
      </c>
      <c r="B583" s="39">
        <v>-1.3747962091169268</v>
      </c>
      <c r="C583" s="39">
        <v>-1.0840018034101939</v>
      </c>
      <c r="D583" s="29">
        <f>'Monte Carlo Inputs'!$C$6+'Monte Carlo Inputs'!$D$6*B583</f>
        <v>3.7244764614791717E-2</v>
      </c>
      <c r="E583" s="29">
        <f>'Monte Carlo Inputs'!$C$7+'Monte Carlo Inputs'!$D$7*C583</f>
        <v>0.54402337417098456</v>
      </c>
      <c r="F583" s="16">
        <f>'Monte Carlo Inputs'!$C$17*(1+$D583)</f>
        <v>2519.5712577257909</v>
      </c>
      <c r="G583" s="16">
        <f t="shared" ref="G583:J583" si="577">F583*(1+$D583)</f>
        <v>2613.412096149983</v>
      </c>
      <c r="H583" s="16">
        <f t="shared" si="577"/>
        <v>2710.7480145125387</v>
      </c>
      <c r="I583" s="16">
        <f t="shared" si="577"/>
        <v>2811.7091862430725</v>
      </c>
      <c r="J583" s="16">
        <f t="shared" si="577"/>
        <v>2916.4306330499435</v>
      </c>
      <c r="K583" s="16">
        <f>F583*$E583*(1-'Monte Carlo Inputs'!$C$11)+F583*'Monte Carlo Inputs'!$C$12-F583*'Monte Carlo Inputs'!$C$13-'Monte Carlo Inputs'!$C$14*(F583-'Monte Carlo Inputs'!$C$17)</f>
        <v>1073.3450429282009</v>
      </c>
      <c r="L583" s="16">
        <f>G583*$E583*(1-'Monte Carlo Inputs'!$C$11)+G583*'Monte Carlo Inputs'!$C$12-G583*'Monte Carlo Inputs'!$C$13-'Monte Carlo Inputs'!$C$14*(G583-F583)</f>
        <v>1113.3215264025152</v>
      </c>
      <c r="M583" s="16">
        <f>H583*$E583*(1-'Monte Carlo Inputs'!$C$11)+H583*'Monte Carlo Inputs'!$C$12-H583*'Monte Carlo Inputs'!$C$13-'Monte Carlo Inputs'!$C$14*(H583-G583)</f>
        <v>1154.7869245939578</v>
      </c>
      <c r="N583" s="16">
        <f>I583*$E583*(1-'Monte Carlo Inputs'!$C$11)+I583*'Monte Carlo Inputs'!$C$12-I583*'Monte Carlo Inputs'!$C$13-'Monte Carlo Inputs'!$C$14*(I583-H583)</f>
        <v>1197.7966917806993</v>
      </c>
      <c r="O583" s="16">
        <f>J583*$E583*(1-'Monte Carlo Inputs'!$C$11)+J583*'Monte Carlo Inputs'!$C$12-J583*'Monte Carlo Inputs'!$C$13-'Monte Carlo Inputs'!$C$14*(J583-I583)</f>
        <v>1242.4083476224475</v>
      </c>
    </row>
    <row r="584" spans="1:15">
      <c r="A584">
        <v>580</v>
      </c>
      <c r="B584" s="39">
        <v>0.17217524801654102</v>
      </c>
      <c r="C584" s="39">
        <v>0.56376279740881841</v>
      </c>
      <c r="D584" s="29">
        <f>'Monte Carlo Inputs'!$C$6+'Monte Carlo Inputs'!$D$6*B584</f>
        <v>0.13746414546433552</v>
      </c>
      <c r="E584" s="29">
        <f>'Monte Carlo Inputs'!$C$7+'Monte Carlo Inputs'!$D$7*C584</f>
        <v>0.60299996938129574</v>
      </c>
      <c r="F584" s="16">
        <f>'Monte Carlo Inputs'!$C$17*(1+$D584)</f>
        <v>2763.0141557474176</v>
      </c>
      <c r="G584" s="16">
        <f t="shared" ref="G584:J584" si="578">F584*(1+$D584)</f>
        <v>3142.8295355730988</v>
      </c>
      <c r="H584" s="16">
        <f t="shared" si="578"/>
        <v>3574.8559120207292</v>
      </c>
      <c r="I584" s="16">
        <f t="shared" si="578"/>
        <v>4066.2704251247865</v>
      </c>
      <c r="J584" s="16">
        <f t="shared" si="578"/>
        <v>4625.2368143414651</v>
      </c>
      <c r="K584" s="16">
        <f>F584*$E584*(1-'Monte Carlo Inputs'!$C$11)+F584*'Monte Carlo Inputs'!$C$12-F584*'Monte Carlo Inputs'!$C$13-'Monte Carlo Inputs'!$C$14*(F584-'Monte Carlo Inputs'!$C$17)</f>
        <v>1296.9399647902292</v>
      </c>
      <c r="L584" s="16">
        <f>G584*$E584*(1-'Monte Carlo Inputs'!$C$11)+G584*'Monte Carlo Inputs'!$C$12-G584*'Monte Carlo Inputs'!$C$13-'Monte Carlo Inputs'!$C$14*(G584-F584)</f>
        <v>1475.2227087686636</v>
      </c>
      <c r="M584" s="16">
        <f>H584*$E584*(1-'Monte Carlo Inputs'!$C$11)+H584*'Monte Carlo Inputs'!$C$12-H584*'Monte Carlo Inputs'!$C$13-'Monte Carlo Inputs'!$C$14*(H584-G584)</f>
        <v>1678.01293779913</v>
      </c>
      <c r="N584" s="16">
        <f>I584*$E584*(1-'Monte Carlo Inputs'!$C$11)+I584*'Monte Carlo Inputs'!$C$12-I584*'Monte Carlo Inputs'!$C$13-'Monte Carlo Inputs'!$C$14*(I584-H584)</f>
        <v>1908.6795523717869</v>
      </c>
      <c r="O584" s="16">
        <f>J584*$E584*(1-'Monte Carlo Inputs'!$C$11)+J584*'Monte Carlo Inputs'!$C$12-J584*'Monte Carlo Inputs'!$C$13-'Monte Carlo Inputs'!$C$14*(J584-I584)</f>
        <v>2171.0545560038249</v>
      </c>
    </row>
    <row r="585" spans="1:15">
      <c r="A585">
        <v>581</v>
      </c>
      <c r="B585" s="39">
        <v>-0.17751198722039169</v>
      </c>
      <c r="C585" s="39">
        <v>0.75456397114866391</v>
      </c>
      <c r="D585" s="29">
        <f>'Monte Carlo Inputs'!$C$6+'Monte Carlo Inputs'!$D$6*B585</f>
        <v>0.11480992127368807</v>
      </c>
      <c r="E585" s="29">
        <f>'Monte Carlo Inputs'!$C$7+'Monte Carlo Inputs'!$D$7*C585</f>
        <v>0.60982910236771504</v>
      </c>
      <c r="F585" s="16">
        <f>'Monte Carlo Inputs'!$C$17*(1+$D585)</f>
        <v>2707.9847797659163</v>
      </c>
      <c r="G585" s="16">
        <f t="shared" ref="G585:J585" si="579">F585*(1+$D585)</f>
        <v>3018.888299141187</v>
      </c>
      <c r="H585" s="16">
        <f t="shared" si="579"/>
        <v>3365.4866270996449</v>
      </c>
      <c r="I585" s="16">
        <f t="shared" si="579"/>
        <v>3751.8778818046053</v>
      </c>
      <c r="J585" s="16">
        <f t="shared" si="579"/>
        <v>4182.6306860430841</v>
      </c>
      <c r="K585" s="16">
        <f>F585*$E585*(1-'Monte Carlo Inputs'!$C$11)+F585*'Monte Carlo Inputs'!$C$12-F585*'Monte Carlo Inputs'!$C$13-'Monte Carlo Inputs'!$C$14*(F585-'Monte Carlo Inputs'!$C$17)</f>
        <v>1283.457804506914</v>
      </c>
      <c r="L585" s="16">
        <f>G585*$E585*(1-'Monte Carlo Inputs'!$C$11)+G585*'Monte Carlo Inputs'!$C$12-G585*'Monte Carlo Inputs'!$C$13-'Monte Carlo Inputs'!$C$14*(G585-F585)</f>
        <v>1430.8114940004536</v>
      </c>
      <c r="M585" s="16">
        <f>H585*$E585*(1-'Monte Carlo Inputs'!$C$11)+H585*'Monte Carlo Inputs'!$C$12-H585*'Monte Carlo Inputs'!$C$13-'Monte Carlo Inputs'!$C$14*(H585-G585)</f>
        <v>1595.082848984134</v>
      </c>
      <c r="N585" s="16">
        <f>I585*$E585*(1-'Monte Carlo Inputs'!$C$11)+I585*'Monte Carlo Inputs'!$C$12-I585*'Monte Carlo Inputs'!$C$13-'Monte Carlo Inputs'!$C$14*(I585-H585)</f>
        <v>1778.2141853010125</v>
      </c>
      <c r="O585" s="16">
        <f>J585*$E585*(1-'Monte Carlo Inputs'!$C$11)+J585*'Monte Carlo Inputs'!$C$12-J585*'Monte Carlo Inputs'!$C$13-'Monte Carlo Inputs'!$C$14*(J585-I585)</f>
        <v>1982.3708159231771</v>
      </c>
    </row>
    <row r="586" spans="1:15">
      <c r="A586">
        <v>582</v>
      </c>
      <c r="B586" s="39">
        <v>0.53293306987616007</v>
      </c>
      <c r="C586" s="39">
        <v>0.57852611263280906</v>
      </c>
      <c r="D586" s="29">
        <f>'Monte Carlo Inputs'!$C$6+'Monte Carlo Inputs'!$D$6*B586</f>
        <v>0.1608355692722421</v>
      </c>
      <c r="E586" s="29">
        <f>'Monte Carlo Inputs'!$C$7+'Monte Carlo Inputs'!$D$7*C586</f>
        <v>0.60352837620924604</v>
      </c>
      <c r="F586" s="16">
        <f>'Monte Carlo Inputs'!$C$17*(1+$D586)</f>
        <v>2819.7856813192038</v>
      </c>
      <c r="G586" s="16">
        <f t="shared" ref="G586:J586" si="580">F586*(1+$D586)</f>
        <v>3273.3075165998948</v>
      </c>
      <c r="H586" s="16">
        <f t="shared" si="580"/>
        <v>3799.7717944353481</v>
      </c>
      <c r="I586" s="16">
        <f t="shared" si="580"/>
        <v>4410.9102540979657</v>
      </c>
      <c r="J586" s="16">
        <f t="shared" si="580"/>
        <v>5120.3415158245816</v>
      </c>
      <c r="K586" s="16">
        <f>F586*$E586*(1-'Monte Carlo Inputs'!$C$11)+F586*'Monte Carlo Inputs'!$C$12-F586*'Monte Carlo Inputs'!$C$13-'Monte Carlo Inputs'!$C$14*(F586-'Monte Carlo Inputs'!$C$17)</f>
        <v>1325.4850474327761</v>
      </c>
      <c r="L586" s="16">
        <f>G586*$E586*(1-'Monte Carlo Inputs'!$C$11)+G586*'Monte Carlo Inputs'!$C$12-G586*'Monte Carlo Inputs'!$C$13-'Monte Carlo Inputs'!$C$14*(G586-F586)</f>
        <v>1538.6701895984713</v>
      </c>
      <c r="M586" s="16">
        <f>H586*$E586*(1-'Monte Carlo Inputs'!$C$11)+H586*'Monte Carlo Inputs'!$C$12-H586*'Monte Carlo Inputs'!$C$13-'Monte Carlo Inputs'!$C$14*(H586-G586)</f>
        <v>1786.1430854647699</v>
      </c>
      <c r="N586" s="16">
        <f>I586*$E586*(1-'Monte Carlo Inputs'!$C$11)+I586*'Monte Carlo Inputs'!$C$12-I586*'Monte Carlo Inputs'!$C$13-'Monte Carlo Inputs'!$C$14*(I586-H586)</f>
        <v>2073.4184254171751</v>
      </c>
      <c r="O586" s="16">
        <f>J586*$E586*(1-'Monte Carlo Inputs'!$C$11)+J586*'Monte Carlo Inputs'!$C$12-J586*'Monte Carlo Inputs'!$C$13-'Monte Carlo Inputs'!$C$14*(J586-I586)</f>
        <v>2406.897858208702</v>
      </c>
    </row>
    <row r="587" spans="1:15">
      <c r="A587">
        <v>583</v>
      </c>
      <c r="B587" s="39">
        <v>-0.3205924098818323</v>
      </c>
      <c r="C587" s="39">
        <v>-1.6025300415532928</v>
      </c>
      <c r="D587" s="29">
        <f>'Monte Carlo Inputs'!$C$6+'Monte Carlo Inputs'!$D$6*B587</f>
        <v>0.10554056384327268</v>
      </c>
      <c r="E587" s="29">
        <f>'Monte Carlo Inputs'!$C$7+'Monte Carlo Inputs'!$D$7*C587</f>
        <v>0.52546427295538534</v>
      </c>
      <c r="F587" s="16">
        <f>'Monte Carlo Inputs'!$C$17*(1+$D587)</f>
        <v>2685.4685836316939</v>
      </c>
      <c r="G587" s="16">
        <f t="shared" ref="G587:J587" si="581">F587*(1+$D587)</f>
        <v>2968.894452131578</v>
      </c>
      <c r="H587" s="16">
        <f t="shared" si="581"/>
        <v>3282.2332466007088</v>
      </c>
      <c r="I587" s="16">
        <f t="shared" si="581"/>
        <v>3628.641994112083</v>
      </c>
      <c r="J587" s="16">
        <f t="shared" si="581"/>
        <v>4011.6109161560498</v>
      </c>
      <c r="K587" s="16">
        <f>F587*$E587*(1-'Monte Carlo Inputs'!$C$11)+F587*'Monte Carlo Inputs'!$C$12-F587*'Monte Carlo Inputs'!$C$13-'Monte Carlo Inputs'!$C$14*(F587-'Monte Carlo Inputs'!$C$17)</f>
        <v>1111.2342535869736</v>
      </c>
      <c r="L587" s="16">
        <f>G587*$E587*(1-'Monte Carlo Inputs'!$C$11)+G587*'Monte Carlo Inputs'!$C$12-G587*'Monte Carlo Inputs'!$C$13-'Monte Carlo Inputs'!$C$14*(G587-F587)</f>
        <v>1228.514543272501</v>
      </c>
      <c r="M587" s="16">
        <f>H587*$E587*(1-'Monte Carlo Inputs'!$C$11)+H587*'Monte Carlo Inputs'!$C$12-H587*'Monte Carlo Inputs'!$C$13-'Monte Carlo Inputs'!$C$14*(H587-G587)</f>
        <v>1358.1726608591414</v>
      </c>
      <c r="N587" s="16">
        <f>I587*$E587*(1-'Monte Carlo Inputs'!$C$11)+I587*'Monte Carlo Inputs'!$C$12-I587*'Monte Carlo Inputs'!$C$13-'Monte Carlo Inputs'!$C$14*(I587-H587)</f>
        <v>1501.5149692827331</v>
      </c>
      <c r="O587" s="16">
        <f>J587*$E587*(1-'Monte Carlo Inputs'!$C$11)+J587*'Monte Carlo Inputs'!$C$12-J587*'Monte Carlo Inputs'!$C$13-'Monte Carlo Inputs'!$C$14*(J587-I587)</f>
        <v>1659.9857057599472</v>
      </c>
    </row>
    <row r="588" spans="1:15">
      <c r="A588">
        <v>584</v>
      </c>
      <c r="B588" s="39">
        <v>1.0757290103830843</v>
      </c>
      <c r="C588" s="39">
        <v>-0.48667022338627958</v>
      </c>
      <c r="D588" s="29">
        <f>'Monte Carlo Inputs'!$C$6+'Monte Carlo Inputs'!$D$6*B588</f>
        <v>0.19600019550655562</v>
      </c>
      <c r="E588" s="29">
        <f>'Monte Carlo Inputs'!$C$7+'Monte Carlo Inputs'!$D$7*C588</f>
        <v>0.56540299525514659</v>
      </c>
      <c r="F588" s="16">
        <f>'Monte Carlo Inputs'!$C$17*(1+$D588)</f>
        <v>2905.2040749049747</v>
      </c>
      <c r="G588" s="16">
        <f t="shared" ref="G588:J588" si="582">F588*(1+$D588)</f>
        <v>3474.6246415727915</v>
      </c>
      <c r="H588" s="16">
        <f t="shared" si="582"/>
        <v>4155.6517506329537</v>
      </c>
      <c r="I588" s="16">
        <f t="shared" si="582"/>
        <v>4970.1603062141721</v>
      </c>
      <c r="J588" s="16">
        <f t="shared" si="582"/>
        <v>5944.3126979310719</v>
      </c>
      <c r="K588" s="16">
        <f>F588*$E588*(1-'Monte Carlo Inputs'!$C$11)+F588*'Monte Carlo Inputs'!$C$12-F588*'Monte Carlo Inputs'!$C$13-'Monte Carlo Inputs'!$C$14*(F588-'Monte Carlo Inputs'!$C$17)</f>
        <v>1288.0555744363185</v>
      </c>
      <c r="L588" s="16">
        <f>G588*$E588*(1-'Monte Carlo Inputs'!$C$11)+G588*'Monte Carlo Inputs'!$C$12-G588*'Monte Carlo Inputs'!$C$13-'Monte Carlo Inputs'!$C$14*(G588-F588)</f>
        <v>1540.5147188491455</v>
      </c>
      <c r="M588" s="16">
        <f>H588*$E588*(1-'Monte Carlo Inputs'!$C$11)+H588*'Monte Carlo Inputs'!$C$12-H588*'Monte Carlo Inputs'!$C$13-'Monte Carlo Inputs'!$C$14*(H588-G588)</f>
        <v>1842.4559049243046</v>
      </c>
      <c r="N588" s="16">
        <f>I588*$E588*(1-'Monte Carlo Inputs'!$C$11)+I588*'Monte Carlo Inputs'!$C$12-I588*'Monte Carlo Inputs'!$C$13-'Monte Carlo Inputs'!$C$14*(I588-H588)</f>
        <v>2203.5776225016757</v>
      </c>
      <c r="O588" s="16">
        <f>J588*$E588*(1-'Monte Carlo Inputs'!$C$11)+J588*'Monte Carlo Inputs'!$C$12-J588*'Monte Carlo Inputs'!$C$13-'Monte Carlo Inputs'!$C$14*(J588-I588)</f>
        <v>2635.4792673258753</v>
      </c>
    </row>
    <row r="589" spans="1:15">
      <c r="A589">
        <v>585</v>
      </c>
      <c r="B589" s="39">
        <v>-0.730903702428785</v>
      </c>
      <c r="C589" s="39">
        <v>-0.97520737626130483</v>
      </c>
      <c r="D589" s="29">
        <f>'Monte Carlo Inputs'!$C$6+'Monte Carlo Inputs'!$D$6*B589</f>
        <v>7.895885575485781E-2</v>
      </c>
      <c r="E589" s="29">
        <f>'Monte Carlo Inputs'!$C$7+'Monte Carlo Inputs'!$D$7*C589</f>
        <v>0.54791733140729637</v>
      </c>
      <c r="F589" s="16">
        <f>'Monte Carlo Inputs'!$C$17*(1+$D589)</f>
        <v>2620.8989565141251</v>
      </c>
      <c r="G589" s="16">
        <f t="shared" ref="G589:J589" si="583">F589*(1+$D589)</f>
        <v>2827.8421391695811</v>
      </c>
      <c r="H589" s="16">
        <f t="shared" si="583"/>
        <v>3051.1253187337802</v>
      </c>
      <c r="I589" s="16">
        <f t="shared" si="583"/>
        <v>3292.038682665675</v>
      </c>
      <c r="J589" s="16">
        <f t="shared" si="583"/>
        <v>3551.9742901496857</v>
      </c>
      <c r="K589" s="16">
        <f>F589*$E589*(1-'Monte Carlo Inputs'!$C$11)+F589*'Monte Carlo Inputs'!$C$12-F589*'Monte Carlo Inputs'!$C$13-'Monte Carlo Inputs'!$C$14*(F589-'Monte Carlo Inputs'!$C$17)</f>
        <v>1125.4106456272682</v>
      </c>
      <c r="L589" s="16">
        <f>G589*$E589*(1-'Monte Carlo Inputs'!$C$11)+G589*'Monte Carlo Inputs'!$C$12-G589*'Monte Carlo Inputs'!$C$13-'Monte Carlo Inputs'!$C$14*(G589-F589)</f>
        <v>1214.271782460333</v>
      </c>
      <c r="M589" s="16">
        <f>H589*$E589*(1-'Monte Carlo Inputs'!$C$11)+H589*'Monte Carlo Inputs'!$C$12-H589*'Monte Carlo Inputs'!$C$13-'Monte Carlo Inputs'!$C$14*(H589-G589)</f>
        <v>1310.1492929788124</v>
      </c>
      <c r="N589" s="16">
        <f>I589*$E589*(1-'Monte Carlo Inputs'!$C$11)+I589*'Monte Carlo Inputs'!$C$12-I589*'Monte Carlo Inputs'!$C$13-'Monte Carlo Inputs'!$C$14*(I589-H589)</f>
        <v>1413.5971820204554</v>
      </c>
      <c r="O589" s="16">
        <f>J589*$E589*(1-'Monte Carlo Inputs'!$C$11)+J589*'Monte Carlo Inputs'!$C$12-J589*'Monte Carlo Inputs'!$C$13-'Monte Carlo Inputs'!$C$14*(J589-I589)</f>
        <v>1525.2131980110819</v>
      </c>
    </row>
    <row r="590" spans="1:15">
      <c r="A590">
        <v>586</v>
      </c>
      <c r="B590" s="39">
        <v>-1.3159737437655932</v>
      </c>
      <c r="C590" s="39">
        <v>-2.1959749477846762</v>
      </c>
      <c r="D590" s="29">
        <f>'Monte Carlo Inputs'!$C$6+'Monte Carlo Inputs'!$D$6*B590</f>
        <v>4.1055533734267319E-2</v>
      </c>
      <c r="E590" s="29">
        <f>'Monte Carlo Inputs'!$C$7+'Monte Carlo Inputs'!$D$7*C590</f>
        <v>0.50422376323874674</v>
      </c>
      <c r="F590" s="16">
        <f>'Monte Carlo Inputs'!$C$17*(1+$D590)</f>
        <v>2528.827996993909</v>
      </c>
      <c r="G590" s="16">
        <f t="shared" ref="G590:J590" si="584">F590*(1+$D590)</f>
        <v>2632.6503801326521</v>
      </c>
      <c r="H590" s="16">
        <f t="shared" si="584"/>
        <v>2740.7352466247198</v>
      </c>
      <c r="I590" s="16">
        <f t="shared" si="584"/>
        <v>2853.2575949992165</v>
      </c>
      <c r="J590" s="16">
        <f t="shared" si="584"/>
        <v>2970.3996084432611</v>
      </c>
      <c r="K590" s="16">
        <f>F590*$E590*(1-'Monte Carlo Inputs'!$C$11)+F590*'Monte Carlo Inputs'!$C$12-F590*'Monte Carlo Inputs'!$C$13-'Monte Carlo Inputs'!$C$14*(F590-'Monte Carlo Inputs'!$C$17)</f>
        <v>1005.820799744837</v>
      </c>
      <c r="L590" s="16">
        <f>G590*$E590*(1-'Monte Carlo Inputs'!$C$11)+G590*'Monte Carlo Inputs'!$C$12-G590*'Monte Carlo Inputs'!$C$13-'Monte Carlo Inputs'!$C$14*(G590-F590)</f>
        <v>1047.115309519389</v>
      </c>
      <c r="M590" s="16">
        <f>H590*$E590*(1-'Monte Carlo Inputs'!$C$11)+H590*'Monte Carlo Inputs'!$C$12-H590*'Monte Carlo Inputs'!$C$13-'Monte Carlo Inputs'!$C$14*(H590-G590)</f>
        <v>1090.1051874330299</v>
      </c>
      <c r="N590" s="16">
        <f>I590*$E590*(1-'Monte Carlo Inputs'!$C$11)+I590*'Monte Carlo Inputs'!$C$12-I590*'Monte Carlo Inputs'!$C$13-'Monte Carlo Inputs'!$C$14*(I590-H590)</f>
        <v>1134.8600377295863</v>
      </c>
      <c r="O590" s="16">
        <f>J590*$E590*(1-'Monte Carlo Inputs'!$C$11)+J590*'Monte Carlo Inputs'!$C$12-J590*'Monte Carlo Inputs'!$C$13-'Monte Carlo Inputs'!$C$14*(J590-I590)</f>
        <v>1181.4523222922653</v>
      </c>
    </row>
    <row r="591" spans="1:15">
      <c r="A591">
        <v>587</v>
      </c>
      <c r="B591" s="39">
        <v>1.4362861297878733</v>
      </c>
      <c r="C591" s="39">
        <v>0.79122306177621771</v>
      </c>
      <c r="D591" s="29">
        <f>'Monte Carlo Inputs'!$C$6+'Monte Carlo Inputs'!$D$6*B591</f>
        <v>0.21935861695707204</v>
      </c>
      <c r="E591" s="29">
        <f>'Monte Carlo Inputs'!$C$7+'Monte Carlo Inputs'!$D$7*C591</f>
        <v>0.61114120019263773</v>
      </c>
      <c r="F591" s="16">
        <f>'Monte Carlo Inputs'!$C$17*(1+$D591)</f>
        <v>2961.944016450424</v>
      </c>
      <c r="G591" s="16">
        <f t="shared" ref="G591:J591" si="585">F591*(1+$D591)</f>
        <v>3611.6719594032638</v>
      </c>
      <c r="H591" s="16">
        <f t="shared" si="585"/>
        <v>4403.9233253206021</v>
      </c>
      <c r="I591" s="16">
        <f t="shared" si="585"/>
        <v>5369.9618551479189</v>
      </c>
      <c r="J591" s="16">
        <f t="shared" si="585"/>
        <v>6547.9092608053988</v>
      </c>
      <c r="K591" s="16">
        <f>F591*$E591*(1-'Monte Carlo Inputs'!$C$11)+F591*'Monte Carlo Inputs'!$C$12-F591*'Monte Carlo Inputs'!$C$13-'Monte Carlo Inputs'!$C$14*(F591-'Monte Carlo Inputs'!$C$17)</f>
        <v>1410.4068139331666</v>
      </c>
      <c r="L591" s="16">
        <f>G591*$E591*(1-'Monte Carlo Inputs'!$C$11)+G591*'Monte Carlo Inputs'!$C$12-G591*'Monte Carlo Inputs'!$C$13-'Monte Carlo Inputs'!$C$14*(G591-F591)</f>
        <v>1719.7917019843765</v>
      </c>
      <c r="M591" s="16">
        <f>H591*$E591*(1-'Monte Carlo Inputs'!$C$11)+H591*'Monte Carlo Inputs'!$C$12-H591*'Monte Carlo Inputs'!$C$13-'Monte Carlo Inputs'!$C$14*(H591-G591)</f>
        <v>2097.0428311859187</v>
      </c>
      <c r="N591" s="16">
        <f>I591*$E591*(1-'Monte Carlo Inputs'!$C$11)+I591*'Monte Carlo Inputs'!$C$12-I591*'Monte Carlo Inputs'!$C$13-'Monte Carlo Inputs'!$C$14*(I591-H591)</f>
        <v>2557.0472463346046</v>
      </c>
      <c r="O591" s="16">
        <f>J591*$E591*(1-'Monte Carlo Inputs'!$C$11)+J591*'Monte Carlo Inputs'!$C$12-J591*'Monte Carlo Inputs'!$C$13-'Monte Carlo Inputs'!$C$14*(J591-I591)</f>
        <v>3117.957593784452</v>
      </c>
    </row>
    <row r="592" spans="1:15">
      <c r="A592">
        <v>588</v>
      </c>
      <c r="B592" s="39">
        <v>-0.32744430903158406</v>
      </c>
      <c r="C592" s="39">
        <v>0.52011692143116717</v>
      </c>
      <c r="D592" s="29">
        <f>'Monte Carlo Inputs'!$C$6+'Monte Carlo Inputs'!$D$6*B592</f>
        <v>0.10509666871691781</v>
      </c>
      <c r="E592" s="29">
        <f>'Monte Carlo Inputs'!$C$7+'Monte Carlo Inputs'!$D$7*C592</f>
        <v>0.60143780136357405</v>
      </c>
      <c r="F592" s="16">
        <f>'Monte Carlo Inputs'!$C$17*(1+$D592)</f>
        <v>2684.3903179802655</v>
      </c>
      <c r="G592" s="16">
        <f t="shared" ref="G592:J592" si="586">F592*(1+$D592)</f>
        <v>2966.5107979359395</v>
      </c>
      <c r="H592" s="16">
        <f t="shared" si="586"/>
        <v>3278.281200511773</v>
      </c>
      <c r="I592" s="16">
        <f t="shared" si="586"/>
        <v>3622.8176338028588</v>
      </c>
      <c r="J592" s="16">
        <f t="shared" si="586"/>
        <v>4003.5636984844464</v>
      </c>
      <c r="K592" s="16">
        <f>F592*$E592*(1-'Monte Carlo Inputs'!$C$11)+F592*'Monte Carlo Inputs'!$C$12-F592*'Monte Carlo Inputs'!$C$13-'Monte Carlo Inputs'!$C$14*(F592-'Monte Carlo Inputs'!$C$17)</f>
        <v>1255.8917854023957</v>
      </c>
      <c r="L592" s="16">
        <f>G592*$E592*(1-'Monte Carlo Inputs'!$C$11)+G592*'Monte Carlo Inputs'!$C$12-G592*'Monte Carlo Inputs'!$C$13-'Monte Carlo Inputs'!$C$14*(G592-F592)</f>
        <v>1387.8818283171299</v>
      </c>
      <c r="M592" s="16">
        <f>H592*$E592*(1-'Monte Carlo Inputs'!$C$11)+H592*'Monte Carlo Inputs'!$C$12-H592*'Monte Carlo Inputs'!$C$13-'Monte Carlo Inputs'!$C$14*(H592-G592)</f>
        <v>1533.7435850460056</v>
      </c>
      <c r="N592" s="16">
        <f>I592*$E592*(1-'Monte Carlo Inputs'!$C$11)+I592*'Monte Carlo Inputs'!$C$12-I592*'Monte Carlo Inputs'!$C$13-'Monte Carlo Inputs'!$C$14*(I592-H592)</f>
        <v>1694.9349265002838</v>
      </c>
      <c r="O592" s="16">
        <f>J592*$E592*(1-'Monte Carlo Inputs'!$C$11)+J592*'Monte Carlo Inputs'!$C$12-J592*'Monte Carlo Inputs'!$C$13-'Monte Carlo Inputs'!$C$14*(J592-I592)</f>
        <v>1873.0669409674178</v>
      </c>
    </row>
    <row r="593" spans="1:15">
      <c r="A593">
        <v>589</v>
      </c>
      <c r="B593" s="39">
        <v>-1.575066241897636</v>
      </c>
      <c r="C593" s="39">
        <v>0.87538582468213166</v>
      </c>
      <c r="D593" s="29">
        <f>'Monte Carlo Inputs'!$C$6+'Monte Carlo Inputs'!$D$6*B593</f>
        <v>2.4270421361431441E-2</v>
      </c>
      <c r="E593" s="29">
        <f>'Monte Carlo Inputs'!$C$7+'Monte Carlo Inputs'!$D$7*C593</f>
        <v>0.61415354382304244</v>
      </c>
      <c r="F593" s="16">
        <f>'Monte Carlo Inputs'!$C$17*(1+$D593)</f>
        <v>2488.0552805290536</v>
      </c>
      <c r="G593" s="16">
        <f t="shared" ref="G593:J593" si="587">F593*(1+$D593)</f>
        <v>2548.4414305580285</v>
      </c>
      <c r="H593" s="16">
        <f t="shared" si="587"/>
        <v>2610.2931778926013</v>
      </c>
      <c r="I593" s="16">
        <f t="shared" si="587"/>
        <v>2673.646093196925</v>
      </c>
      <c r="J593" s="16">
        <f t="shared" si="587"/>
        <v>2738.5366104501595</v>
      </c>
      <c r="K593" s="16">
        <f>F593*$E593*(1-'Monte Carlo Inputs'!$C$11)+F593*'Monte Carlo Inputs'!$C$12-F593*'Monte Carlo Inputs'!$C$13-'Monte Carlo Inputs'!$C$14*(F593-'Monte Carlo Inputs'!$C$17)</f>
        <v>1183.5705671298595</v>
      </c>
      <c r="L593" s="16">
        <f>G593*$E593*(1-'Monte Carlo Inputs'!$C$11)+G593*'Monte Carlo Inputs'!$C$12-G593*'Monte Carlo Inputs'!$C$13-'Monte Carlo Inputs'!$C$14*(G593-F593)</f>
        <v>1212.2963235050895</v>
      </c>
      <c r="M593" s="16">
        <f>H593*$E593*(1-'Monte Carlo Inputs'!$C$11)+H593*'Monte Carlo Inputs'!$C$12-H593*'Monte Carlo Inputs'!$C$13-'Monte Carlo Inputs'!$C$14*(H593-G593)</f>
        <v>1241.7192660914725</v>
      </c>
      <c r="N593" s="16">
        <f>I593*$E593*(1-'Monte Carlo Inputs'!$C$11)+I593*'Monte Carlo Inputs'!$C$12-I593*'Monte Carlo Inputs'!$C$13-'Monte Carlo Inputs'!$C$14*(I593-H593)</f>
        <v>1271.8563158921202</v>
      </c>
      <c r="O593" s="16">
        <f>J593*$E593*(1-'Monte Carlo Inputs'!$C$11)+J593*'Monte Carlo Inputs'!$C$12-J593*'Monte Carlo Inputs'!$C$13-'Monte Carlo Inputs'!$C$14*(J593-I593)</f>
        <v>1302.7248045900196</v>
      </c>
    </row>
    <row r="594" spans="1:15">
      <c r="A594">
        <v>590</v>
      </c>
      <c r="B594" s="39">
        <v>-0.11088868639978186</v>
      </c>
      <c r="C594" s="39">
        <v>0.18593052096395296</v>
      </c>
      <c r="D594" s="29">
        <f>'Monte Carlo Inputs'!$C$6+'Monte Carlo Inputs'!$D$6*B594</f>
        <v>0.11912606164434932</v>
      </c>
      <c r="E594" s="29">
        <f>'Monte Carlo Inputs'!$C$7+'Monte Carlo Inputs'!$D$7*C594</f>
        <v>0.58947664134390287</v>
      </c>
      <c r="F594" s="16">
        <f>'Monte Carlo Inputs'!$C$17*(1+$D594)</f>
        <v>2718.469116340289</v>
      </c>
      <c r="G594" s="16">
        <f t="shared" ref="G594:J594" si="588">F594*(1+$D594)</f>
        <v>3042.3096358717021</v>
      </c>
      <c r="H594" s="16">
        <f t="shared" si="588"/>
        <v>3404.728001095752</v>
      </c>
      <c r="I594" s="16">
        <f t="shared" si="588"/>
        <v>3810.3198388365267</v>
      </c>
      <c r="J594" s="16">
        <f t="shared" si="588"/>
        <v>4264.2282348424533</v>
      </c>
      <c r="K594" s="16">
        <f>F594*$E594*(1-'Monte Carlo Inputs'!$C$11)+F594*'Monte Carlo Inputs'!$C$12-F594*'Monte Carlo Inputs'!$C$13-'Monte Carlo Inputs'!$C$14*(F594-'Monte Carlo Inputs'!$C$17)</f>
        <v>1249.2149577792411</v>
      </c>
      <c r="L594" s="16">
        <f>G594*$E594*(1-'Monte Carlo Inputs'!$C$11)+G594*'Monte Carlo Inputs'!$C$12-G594*'Monte Carlo Inputs'!$C$13-'Monte Carlo Inputs'!$C$14*(G594-F594)</f>
        <v>1398.0290158466942</v>
      </c>
      <c r="M594" s="16">
        <f>H594*$E594*(1-'Monte Carlo Inputs'!$C$11)+H594*'Monte Carlo Inputs'!$C$12-H594*'Monte Carlo Inputs'!$C$13-'Monte Carlo Inputs'!$C$14*(H594-G594)</f>
        <v>1564.5707065690365</v>
      </c>
      <c r="N594" s="16">
        <f>I594*$E594*(1-'Monte Carlo Inputs'!$C$11)+I594*'Monte Carlo Inputs'!$C$12-I594*'Monte Carlo Inputs'!$C$13-'Monte Carlo Inputs'!$C$14*(I594-H594)</f>
        <v>1750.9518530067226</v>
      </c>
      <c r="O594" s="16">
        <f>J594*$E594*(1-'Monte Carlo Inputs'!$C$11)+J594*'Monte Carlo Inputs'!$C$12-J594*'Monte Carlo Inputs'!$C$13-'Monte Carlo Inputs'!$C$14*(J594-I594)</f>
        <v>1959.5358513842887</v>
      </c>
    </row>
    <row r="595" spans="1:15">
      <c r="A595">
        <v>591</v>
      </c>
      <c r="B595" s="39">
        <v>0.18376788174967815</v>
      </c>
      <c r="C595" s="39">
        <v>-0.59091565327875262</v>
      </c>
      <c r="D595" s="29">
        <f>'Monte Carlo Inputs'!$C$6+'Monte Carlo Inputs'!$D$6*B595</f>
        <v>0.13821516551049939</v>
      </c>
      <c r="E595" s="29">
        <f>'Monte Carlo Inputs'!$C$7+'Monte Carlo Inputs'!$D$7*C595</f>
        <v>0.56167185518924312</v>
      </c>
      <c r="F595" s="16">
        <f>'Monte Carlo Inputs'!$C$17*(1+$D595)</f>
        <v>2764.8384585415542</v>
      </c>
      <c r="G595" s="16">
        <f t="shared" ref="G595:J595" si="589">F595*(1+$D595)</f>
        <v>3146.981063698669</v>
      </c>
      <c r="H595" s="16">
        <f t="shared" si="589"/>
        <v>3581.9415722761878</v>
      </c>
      <c r="I595" s="16">
        <f t="shared" si="589"/>
        <v>4077.020219537279</v>
      </c>
      <c r="J595" s="16">
        <f t="shared" si="589"/>
        <v>4640.5262439702765</v>
      </c>
      <c r="K595" s="16">
        <f>F595*$E595*(1-'Monte Carlo Inputs'!$C$11)+F595*'Monte Carlo Inputs'!$C$12-F595*'Monte Carlo Inputs'!$C$13-'Monte Carlo Inputs'!$C$14*(F595-'Monte Carlo Inputs'!$C$17)</f>
        <v>1216.5148719927365</v>
      </c>
      <c r="L595" s="16">
        <f>G595*$E595*(1-'Monte Carlo Inputs'!$C$11)+G595*'Monte Carlo Inputs'!$C$12-G595*'Monte Carlo Inputs'!$C$13-'Monte Carlo Inputs'!$C$14*(G595-F595)</f>
        <v>1384.6556763711967</v>
      </c>
      <c r="M595" s="16">
        <f>H595*$E595*(1-'Monte Carlo Inputs'!$C$11)+H595*'Monte Carlo Inputs'!$C$12-H595*'Monte Carlo Inputs'!$C$13-'Monte Carlo Inputs'!$C$14*(H595-G595)</f>
        <v>1576.0360898558938</v>
      </c>
      <c r="N595" s="16">
        <f>I595*$E595*(1-'Monte Carlo Inputs'!$C$11)+I595*'Monte Carlo Inputs'!$C$12-I595*'Monte Carlo Inputs'!$C$13-'Monte Carlo Inputs'!$C$14*(I595-H595)</f>
        <v>1793.8681788658462</v>
      </c>
      <c r="O595" s="16">
        <f>J595*$E595*(1-'Monte Carlo Inputs'!$C$11)+J595*'Monte Carlo Inputs'!$C$12-J595*'Monte Carlo Inputs'!$C$13-'Monte Carlo Inputs'!$C$14*(J595-I595)</f>
        <v>2041.807966111807</v>
      </c>
    </row>
    <row r="596" spans="1:15">
      <c r="A596">
        <v>592</v>
      </c>
      <c r="B596" s="39">
        <v>-1.1395508782498651</v>
      </c>
      <c r="C596" s="39">
        <v>-0.4714643081901333</v>
      </c>
      <c r="D596" s="29">
        <f>'Monte Carlo Inputs'!$C$6+'Monte Carlo Inputs'!$D$6*B596</f>
        <v>5.248495621530741E-2</v>
      </c>
      <c r="E596" s="29">
        <f>'Monte Carlo Inputs'!$C$7+'Monte Carlo Inputs'!$D$7*C596</f>
        <v>0.56594724356881931</v>
      </c>
      <c r="F596" s="16">
        <f>'Monte Carlo Inputs'!$C$17*(1+$D596)</f>
        <v>2556.5912071426033</v>
      </c>
      <c r="G596" s="16">
        <f t="shared" ref="G596:J596" si="590">F596*(1+$D596)</f>
        <v>2690.7737847099224</v>
      </c>
      <c r="H596" s="16">
        <f t="shared" si="590"/>
        <v>2831.9989289857194</v>
      </c>
      <c r="I596" s="16">
        <f t="shared" si="590"/>
        <v>2980.6362687753322</v>
      </c>
      <c r="J596" s="16">
        <f t="shared" si="590"/>
        <v>3137.0748328357627</v>
      </c>
      <c r="K596" s="16">
        <f>F596*$E596*(1-'Monte Carlo Inputs'!$C$11)+F596*'Monte Carlo Inputs'!$C$12-F596*'Monte Carlo Inputs'!$C$13-'Monte Carlo Inputs'!$C$14*(F596-'Monte Carlo Inputs'!$C$17)</f>
        <v>1129.597889553256</v>
      </c>
      <c r="L596" s="16">
        <f>G596*$E596*(1-'Monte Carlo Inputs'!$C$11)+G596*'Monte Carlo Inputs'!$C$12-G596*'Monte Carlo Inputs'!$C$13-'Monte Carlo Inputs'!$C$14*(G596-F596)</f>
        <v>1188.8847853273621</v>
      </c>
      <c r="M596" s="16">
        <f>H596*$E596*(1-'Monte Carlo Inputs'!$C$11)+H596*'Monte Carlo Inputs'!$C$12-H596*'Monte Carlo Inputs'!$C$13-'Monte Carlo Inputs'!$C$14*(H596-G596)</f>
        <v>1251.2833512303137</v>
      </c>
      <c r="N596" s="16">
        <f>I596*$E596*(1-'Monte Carlo Inputs'!$C$11)+I596*'Monte Carlo Inputs'!$C$12-I596*'Monte Carlo Inputs'!$C$13-'Monte Carlo Inputs'!$C$14*(I596-H596)</f>
        <v>1316.9569031325798</v>
      </c>
      <c r="O596" s="16">
        <f>J596*$E596*(1-'Monte Carlo Inputs'!$C$11)+J596*'Monte Carlo Inputs'!$C$12-J596*'Monte Carlo Inputs'!$C$13-'Monte Carlo Inputs'!$C$14*(J596-I596)</f>
        <v>1386.0773285309403</v>
      </c>
    </row>
    <row r="597" spans="1:15">
      <c r="A597">
        <v>593</v>
      </c>
      <c r="B597" s="39">
        <v>-1.2499787035908207</v>
      </c>
      <c r="C597" s="39">
        <v>0.77834280055939964</v>
      </c>
      <c r="D597" s="29">
        <f>'Monte Carlo Inputs'!$C$6+'Monte Carlo Inputs'!$D$6*B597</f>
        <v>4.5330972712121595E-2</v>
      </c>
      <c r="E597" s="29">
        <f>'Monte Carlo Inputs'!$C$7+'Monte Carlo Inputs'!$D$7*C597</f>
        <v>0.61068019141043084</v>
      </c>
      <c r="F597" s="16">
        <f>'Monte Carlo Inputs'!$C$17*(1+$D597)</f>
        <v>2539.2134658150148</v>
      </c>
      <c r="G597" s="16">
        <f t="shared" ref="G597:J597" si="591">F597*(1+$D597)</f>
        <v>2654.3184821441268</v>
      </c>
      <c r="H597" s="16">
        <f t="shared" si="591"/>
        <v>2774.6413208274821</v>
      </c>
      <c r="I597" s="16">
        <f t="shared" si="591"/>
        <v>2900.418510827838</v>
      </c>
      <c r="J597" s="16">
        <f t="shared" si="591"/>
        <v>3031.8973031959072</v>
      </c>
      <c r="K597" s="16">
        <f>F597*$E597*(1-'Monte Carlo Inputs'!$C$11)+F597*'Monte Carlo Inputs'!$C$12-F597*'Monte Carlo Inputs'!$C$13-'Monte Carlo Inputs'!$C$14*(F597-'Monte Carlo Inputs'!$C$17)</f>
        <v>1202.4680627207888</v>
      </c>
      <c r="L597" s="16">
        <f>G597*$E597*(1-'Monte Carlo Inputs'!$C$11)+G597*'Monte Carlo Inputs'!$C$12-G597*'Monte Carlo Inputs'!$C$13-'Monte Carlo Inputs'!$C$14*(G597-F597)</f>
        <v>1256.9771096591826</v>
      </c>
      <c r="M597" s="16">
        <f>H597*$E597*(1-'Monte Carlo Inputs'!$C$11)+H597*'Monte Carlo Inputs'!$C$12-H597*'Monte Carlo Inputs'!$C$13-'Monte Carlo Inputs'!$C$14*(H597-G597)</f>
        <v>1313.9571047169047</v>
      </c>
      <c r="N597" s="16">
        <f>I597*$E597*(1-'Monte Carlo Inputs'!$C$11)+I597*'Monte Carlo Inputs'!$C$12-I597*'Monte Carlo Inputs'!$C$13-'Monte Carlo Inputs'!$C$14*(I597-H597)</f>
        <v>1373.5200583757251</v>
      </c>
      <c r="O597" s="16">
        <f>J597*$E597*(1-'Monte Carlo Inputs'!$C$11)+J597*'Monte Carlo Inputs'!$C$12-J597*'Monte Carlo Inputs'!$C$13-'Monte Carlo Inputs'!$C$14*(J597-I597)</f>
        <v>1435.7830586615066</v>
      </c>
    </row>
    <row r="598" spans="1:15">
      <c r="A598">
        <v>594</v>
      </c>
      <c r="B598" s="39">
        <v>0.52508392883928767</v>
      </c>
      <c r="C598" s="39">
        <v>5.5833197972923784E-2</v>
      </c>
      <c r="D598" s="29">
        <f>'Monte Carlo Inputs'!$C$6+'Monte Carlo Inputs'!$D$6*B598</f>
        <v>0.16032706858123794</v>
      </c>
      <c r="E598" s="29">
        <f>'Monte Carlo Inputs'!$C$7+'Monte Carlo Inputs'!$D$7*C598</f>
        <v>0.58482021338558077</v>
      </c>
      <c r="F598" s="16">
        <f>'Monte Carlo Inputs'!$C$17*(1+$D598)</f>
        <v>2818.5504822906855</v>
      </c>
      <c r="G598" s="16">
        <f t="shared" ref="G598:J598" si="592">F598*(1+$D598)</f>
        <v>3270.4404187645855</v>
      </c>
      <c r="H598" s="16">
        <f t="shared" si="592"/>
        <v>3794.7805440747074</v>
      </c>
      <c r="I598" s="16">
        <f t="shared" si="592"/>
        <v>4403.1865846153205</v>
      </c>
      <c r="J598" s="16">
        <f t="shared" si="592"/>
        <v>5109.1365821429281</v>
      </c>
      <c r="K598" s="16">
        <f>F598*$E598*(1-'Monte Carlo Inputs'!$C$11)+F598*'Monte Carlo Inputs'!$C$12-F598*'Monte Carlo Inputs'!$C$13-'Monte Carlo Inputs'!$C$14*(F598-'Monte Carlo Inputs'!$C$17)</f>
        <v>1287.3654078319848</v>
      </c>
      <c r="L598" s="16">
        <f>G598*$E598*(1-'Monte Carlo Inputs'!$C$11)+G598*'Monte Carlo Inputs'!$C$12-G598*'Monte Carlo Inputs'!$C$13-'Monte Carlo Inputs'!$C$14*(G598-F598)</f>
        <v>1493.7649298625768</v>
      </c>
      <c r="M598" s="16">
        <f>H598*$E598*(1-'Monte Carlo Inputs'!$C$11)+H598*'Monte Carlo Inputs'!$C$12-H598*'Monte Carlo Inputs'!$C$13-'Monte Carlo Inputs'!$C$14*(H598-G598)</f>
        <v>1733.2558822169021</v>
      </c>
      <c r="N598" s="16">
        <f>I598*$E598*(1-'Monte Carlo Inputs'!$C$11)+I598*'Monte Carlo Inputs'!$C$12-I598*'Monte Carlo Inputs'!$C$13-'Monte Carlo Inputs'!$C$14*(I598-H598)</f>
        <v>2011.1437169139256</v>
      </c>
      <c r="O598" s="16">
        <f>J598*$E598*(1-'Monte Carlo Inputs'!$C$11)+J598*'Monte Carlo Inputs'!$C$12-J598*'Monte Carlo Inputs'!$C$13-'Monte Carlo Inputs'!$C$14*(J598-I598)</f>
        <v>2333.5844935423102</v>
      </c>
    </row>
    <row r="599" spans="1:15">
      <c r="A599">
        <v>595</v>
      </c>
      <c r="B599" s="39">
        <v>-0.41354464067194846</v>
      </c>
      <c r="C599" s="39">
        <v>-1.1185054744964651</v>
      </c>
      <c r="D599" s="29">
        <f>'Monte Carlo Inputs'!$C$6+'Monte Carlo Inputs'!$D$6*B599</f>
        <v>9.9518723572456599E-2</v>
      </c>
      <c r="E599" s="29">
        <f>'Monte Carlo Inputs'!$C$7+'Monte Carlo Inputs'!$D$7*C599</f>
        <v>0.54278842286670637</v>
      </c>
      <c r="F599" s="16">
        <f>'Monte Carlo Inputs'!$C$17*(1+$D599)</f>
        <v>2670.8409314298547</v>
      </c>
      <c r="G599" s="16">
        <f t="shared" ref="G599:J599" si="593">F599*(1+$D599)</f>
        <v>2936.6396117908248</v>
      </c>
      <c r="H599" s="16">
        <f t="shared" si="593"/>
        <v>3228.8902375485623</v>
      </c>
      <c r="I599" s="16">
        <f t="shared" si="593"/>
        <v>3550.2252725449612</v>
      </c>
      <c r="J599" s="16">
        <f t="shared" si="593"/>
        <v>3903.5391600633125</v>
      </c>
      <c r="K599" s="16">
        <f>F599*$E599*(1-'Monte Carlo Inputs'!$C$11)+F599*'Monte Carlo Inputs'!$C$12-F599*'Monte Carlo Inputs'!$C$13-'Monte Carlo Inputs'!$C$14*(F599-'Monte Carlo Inputs'!$C$17)</f>
        <v>1137.8841184598475</v>
      </c>
      <c r="L599" s="16">
        <f>G599*$E599*(1-'Monte Carlo Inputs'!$C$11)+G599*'Monte Carlo Inputs'!$C$12-G599*'Monte Carlo Inputs'!$C$13-'Monte Carlo Inputs'!$C$14*(G599-F599)</f>
        <v>1251.1248935023416</v>
      </c>
      <c r="M599" s="16">
        <f>H599*$E599*(1-'Monte Carlo Inputs'!$C$11)+H599*'Monte Carlo Inputs'!$C$12-H599*'Monte Carlo Inputs'!$C$13-'Monte Carlo Inputs'!$C$14*(H599-G599)</f>
        <v>1375.6352459334205</v>
      </c>
      <c r="N599" s="16">
        <f>I599*$E599*(1-'Monte Carlo Inputs'!$C$11)+I599*'Monte Carlo Inputs'!$C$12-I599*'Monte Carlo Inputs'!$C$13-'Monte Carlo Inputs'!$C$14*(I599-H599)</f>
        <v>1512.536709709997</v>
      </c>
      <c r="O599" s="16">
        <f>J599*$E599*(1-'Monte Carlo Inputs'!$C$11)+J599*'Monte Carlo Inputs'!$C$12-J599*'Monte Carlo Inputs'!$C$13-'Monte Carlo Inputs'!$C$14*(J599-I599)</f>
        <v>1663.0624324168191</v>
      </c>
    </row>
    <row r="600" spans="1:15">
      <c r="A600">
        <v>596</v>
      </c>
      <c r="B600" s="39">
        <v>1.6022584674066871</v>
      </c>
      <c r="C600" s="39">
        <v>0.61917960095691615</v>
      </c>
      <c r="D600" s="29">
        <f>'Monte Carlo Inputs'!$C$6+'Monte Carlo Inputs'!$D$6*B600</f>
        <v>0.23011100985844529</v>
      </c>
      <c r="E600" s="29">
        <f>'Monte Carlo Inputs'!$C$7+'Monte Carlo Inputs'!$D$7*C600</f>
        <v>0.6049834410428917</v>
      </c>
      <c r="F600" s="16">
        <f>'Monte Carlo Inputs'!$C$17*(1+$D600)</f>
        <v>2988.0626540471499</v>
      </c>
      <c r="G600" s="16">
        <f t="shared" ref="G600:J600" si="594">F600*(1+$D600)</f>
        <v>3675.6487688902457</v>
      </c>
      <c r="H600" s="16">
        <f t="shared" si="594"/>
        <v>4521.4560189845315</v>
      </c>
      <c r="I600" s="16">
        <f t="shared" si="594"/>
        <v>5561.8928295436081</v>
      </c>
      <c r="J600" s="16">
        <f t="shared" si="594"/>
        <v>6841.7456052743337</v>
      </c>
      <c r="K600" s="16">
        <f>F600*$E600*(1-'Monte Carlo Inputs'!$C$11)+F600*'Monte Carlo Inputs'!$C$12-F600*'Monte Carlo Inputs'!$C$13-'Monte Carlo Inputs'!$C$14*(F600-'Monte Carlo Inputs'!$C$17)</f>
        <v>1410.1101769765955</v>
      </c>
      <c r="L600" s="16">
        <f>G600*$E600*(1-'Monte Carlo Inputs'!$C$11)+G600*'Monte Carlo Inputs'!$C$12-G600*'Monte Carlo Inputs'!$C$13-'Monte Carlo Inputs'!$C$14*(G600-F600)</f>
        <v>1734.5920538123514</v>
      </c>
      <c r="M600" s="16">
        <f>H600*$E600*(1-'Monte Carlo Inputs'!$C$11)+H600*'Monte Carlo Inputs'!$C$12-H600*'Monte Carlo Inputs'!$C$13-'Monte Carlo Inputs'!$C$14*(H600-G600)</f>
        <v>2133.7407830075463</v>
      </c>
      <c r="N600" s="16">
        <f>I600*$E600*(1-'Monte Carlo Inputs'!$C$11)+I600*'Monte Carlo Inputs'!$C$12-I600*'Monte Carlo Inputs'!$C$13-'Monte Carlo Inputs'!$C$14*(I600-H600)</f>
        <v>2624.7380293615629</v>
      </c>
      <c r="O600" s="16">
        <f>J600*$E600*(1-'Monte Carlo Inputs'!$C$11)+J600*'Monte Carlo Inputs'!$C$12-J600*'Monte Carlo Inputs'!$C$13-'Monte Carlo Inputs'!$C$14*(J600-I600)</f>
        <v>3228.7191479118173</v>
      </c>
    </row>
    <row r="601" spans="1:15">
      <c r="A601">
        <v>597</v>
      </c>
      <c r="B601" s="39">
        <v>1.0565605370669258</v>
      </c>
      <c r="C601" s="39">
        <v>1.0378590977127524</v>
      </c>
      <c r="D601" s="29">
        <f>'Monte Carlo Inputs'!$C$6+'Monte Carlo Inputs'!$D$6*B601</f>
        <v>0.19475838039825616</v>
      </c>
      <c r="E601" s="29">
        <f>'Monte Carlo Inputs'!$C$7+'Monte Carlo Inputs'!$D$7*C601</f>
        <v>0.61996876794623246</v>
      </c>
      <c r="F601" s="16">
        <f>'Monte Carlo Inputs'!$C$17*(1+$D601)</f>
        <v>2902.1875818254048</v>
      </c>
      <c r="G601" s="16">
        <f t="shared" ref="G601:J601" si="595">F601*(1+$D601)</f>
        <v>3467.4129348736524</v>
      </c>
      <c r="H601" s="16">
        <f t="shared" si="595"/>
        <v>4142.7206622416088</v>
      </c>
      <c r="I601" s="16">
        <f t="shared" si="595"/>
        <v>4949.5502288621756</v>
      </c>
      <c r="J601" s="16">
        <f t="shared" si="595"/>
        <v>5913.5166151351914</v>
      </c>
      <c r="K601" s="16">
        <f>F601*$E601*(1-'Monte Carlo Inputs'!$C$11)+F601*'Monte Carlo Inputs'!$C$12-F601*'Monte Carlo Inputs'!$C$13-'Monte Carlo Inputs'!$C$14*(F601-'Monte Carlo Inputs'!$C$17)</f>
        <v>1399.3606841776686</v>
      </c>
      <c r="L601" s="16">
        <f>G601*$E601*(1-'Monte Carlo Inputs'!$C$11)+G601*'Monte Carlo Inputs'!$C$12-G601*'Monte Carlo Inputs'!$C$13-'Monte Carlo Inputs'!$C$14*(G601-F601)</f>
        <v>1671.8979046211075</v>
      </c>
      <c r="M601" s="16">
        <f>H601*$E601*(1-'Monte Carlo Inputs'!$C$11)+H601*'Monte Carlo Inputs'!$C$12-H601*'Monte Carlo Inputs'!$C$13-'Monte Carlo Inputs'!$C$14*(H601-G601)</f>
        <v>1997.5140327163522</v>
      </c>
      <c r="N601" s="16">
        <f>I601*$E601*(1-'Monte Carlo Inputs'!$C$11)+I601*'Monte Carlo Inputs'!$C$12-I601*'Monte Carlo Inputs'!$C$13-'Monte Carlo Inputs'!$C$14*(I601-H601)</f>
        <v>2386.5466305509776</v>
      </c>
      <c r="O601" s="16">
        <f>J601*$E601*(1-'Monte Carlo Inputs'!$C$11)+J601*'Monte Carlo Inputs'!$C$12-J601*'Monte Carlo Inputs'!$C$13-'Monte Carlo Inputs'!$C$14*(J601-I601)</f>
        <v>2851.3465870620025</v>
      </c>
    </row>
    <row r="602" spans="1:15">
      <c r="A602">
        <v>598</v>
      </c>
      <c r="B602" s="39">
        <v>0.52161456113912785</v>
      </c>
      <c r="C602" s="39">
        <v>-0.5364140879026682</v>
      </c>
      <c r="D602" s="29">
        <f>'Monte Carlo Inputs'!$C$6+'Monte Carlo Inputs'!$D$6*B602</f>
        <v>0.16010230820751151</v>
      </c>
      <c r="E602" s="29">
        <f>'Monte Carlo Inputs'!$C$7+'Monte Carlo Inputs'!$D$7*C602</f>
        <v>0.56362256875470995</v>
      </c>
      <c r="F602" s="16">
        <f>'Monte Carlo Inputs'!$C$17*(1+$D602)</f>
        <v>2818.0045168668667</v>
      </c>
      <c r="G602" s="16">
        <f t="shared" ref="G602:J602" si="596">F602*(1+$D602)</f>
        <v>3269.173544556445</v>
      </c>
      <c r="H602" s="16">
        <f t="shared" si="596"/>
        <v>3792.5757749708637</v>
      </c>
      <c r="I602" s="16">
        <f t="shared" si="596"/>
        <v>4399.7759105955902</v>
      </c>
      <c r="J602" s="16">
        <f t="shared" si="596"/>
        <v>5104.1901894777502</v>
      </c>
      <c r="K602" s="16">
        <f>F602*$E602*(1-'Monte Carlo Inputs'!$C$11)+F602*'Monte Carlo Inputs'!$C$12-F602*'Monte Carlo Inputs'!$C$13-'Monte Carlo Inputs'!$C$14*(F602-'Monte Carlo Inputs'!$C$17)</f>
        <v>1244.6022936171175</v>
      </c>
      <c r="L602" s="16">
        <f>G602*$E602*(1-'Monte Carlo Inputs'!$C$11)+G602*'Monte Carlo Inputs'!$C$12-G602*'Monte Carlo Inputs'!$C$13-'Monte Carlo Inputs'!$C$14*(G602-F602)</f>
        <v>1443.8659936255808</v>
      </c>
      <c r="M602" s="16">
        <f>H602*$E602*(1-'Monte Carlo Inputs'!$C$11)+H602*'Monte Carlo Inputs'!$C$12-H602*'Monte Carlo Inputs'!$C$13-'Monte Carlo Inputs'!$C$14*(H602-G602)</f>
        <v>1675.0322719473681</v>
      </c>
      <c r="N602" s="16">
        <f>I602*$E602*(1-'Monte Carlo Inputs'!$C$11)+I602*'Monte Carlo Inputs'!$C$12-I602*'Monte Carlo Inputs'!$C$13-'Monte Carlo Inputs'!$C$14*(I602-H602)</f>
        <v>1943.2088050082139</v>
      </c>
      <c r="O602" s="16">
        <f>J602*$E602*(1-'Monte Carlo Inputs'!$C$11)+J602*'Monte Carlo Inputs'!$C$12-J602*'Monte Carlo Inputs'!$C$13-'Monte Carlo Inputs'!$C$14*(J602-I602)</f>
        <v>2254.3210200191897</v>
      </c>
    </row>
    <row r="603" spans="1:15">
      <c r="A603">
        <v>599</v>
      </c>
      <c r="B603" s="39">
        <v>-1.4371415781311443</v>
      </c>
      <c r="C603" s="39">
        <v>0.46813508262296494</v>
      </c>
      <c r="D603" s="29">
        <f>'Monte Carlo Inputs'!$C$6+'Monte Carlo Inputs'!$D$6*B603</f>
        <v>3.3205766834561737E-2</v>
      </c>
      <c r="E603" s="29">
        <f>'Monte Carlo Inputs'!$C$7+'Monte Carlo Inputs'!$D$7*C603</f>
        <v>0.59957727355265056</v>
      </c>
      <c r="F603" s="16">
        <f>'Monte Carlo Inputs'!$C$17*(1+$D603)</f>
        <v>2509.7601282178343</v>
      </c>
      <c r="G603" s="16">
        <f t="shared" ref="G603:J603" si="597">F603*(1+$D603)</f>
        <v>2593.0986378461157</v>
      </c>
      <c r="H603" s="16">
        <f t="shared" si="597"/>
        <v>2679.2044665934536</v>
      </c>
      <c r="I603" s="16">
        <f t="shared" si="597"/>
        <v>2768.1695054132724</v>
      </c>
      <c r="J603" s="16">
        <f t="shared" si="597"/>
        <v>2860.08869656857</v>
      </c>
      <c r="K603" s="16">
        <f>F603*$E603*(1-'Monte Carlo Inputs'!$C$11)+F603*'Monte Carlo Inputs'!$C$12-F603*'Monte Carlo Inputs'!$C$13-'Monte Carlo Inputs'!$C$14*(F603-'Monte Carlo Inputs'!$C$17)</f>
        <v>1168.2193783643816</v>
      </c>
      <c r="L603" s="16">
        <f>G603*$E603*(1-'Monte Carlo Inputs'!$C$11)+G603*'Monte Carlo Inputs'!$C$12-G603*'Monte Carlo Inputs'!$C$13-'Monte Carlo Inputs'!$C$14*(G603-F603)</f>
        <v>1207.0109986539658</v>
      </c>
      <c r="M603" s="16">
        <f>H603*$E603*(1-'Monte Carlo Inputs'!$C$11)+H603*'Monte Carlo Inputs'!$C$12-H603*'Monte Carlo Inputs'!$C$13-'Monte Carlo Inputs'!$C$14*(H603-G603)</f>
        <v>1247.0907244420212</v>
      </c>
      <c r="N603" s="16">
        <f>I603*$E603*(1-'Monte Carlo Inputs'!$C$11)+I603*'Monte Carlo Inputs'!$C$12-I603*'Monte Carlo Inputs'!$C$13-'Monte Carlo Inputs'!$C$14*(I603-H603)</f>
        <v>1288.5013282593875</v>
      </c>
      <c r="O603" s="16">
        <f>J603*$E603*(1-'Monte Carlo Inputs'!$C$11)+J603*'Monte Carlo Inputs'!$C$12-J603*'Monte Carlo Inputs'!$C$13-'Monte Carlo Inputs'!$C$14*(J603-I603)</f>
        <v>1331.2870029315925</v>
      </c>
    </row>
    <row r="604" spans="1:15">
      <c r="A604">
        <v>600</v>
      </c>
      <c r="B604" s="39">
        <v>-8.7183692903670493E-2</v>
      </c>
      <c r="C604" s="39">
        <v>1.5515673265571459</v>
      </c>
      <c r="D604" s="29">
        <f>'Monte Carlo Inputs'!$C$6+'Monte Carlo Inputs'!$D$6*B604</f>
        <v>0.12066177179612218</v>
      </c>
      <c r="E604" s="29">
        <f>'Monte Carlo Inputs'!$C$7+'Monte Carlo Inputs'!$D$7*C604</f>
        <v>0.63835535196054072</v>
      </c>
      <c r="F604" s="16">
        <f>'Monte Carlo Inputs'!$C$17*(1+$D604)</f>
        <v>2722.1995098699608</v>
      </c>
      <c r="G604" s="16">
        <f t="shared" ref="G604:J604" si="598">F604*(1+$D604)</f>
        <v>3050.664925913406</v>
      </c>
      <c r="H604" s="16">
        <f t="shared" si="598"/>
        <v>3418.7635610304037</v>
      </c>
      <c r="I604" s="16">
        <f t="shared" si="598"/>
        <v>3831.2776296563525</v>
      </c>
      <c r="J604" s="16">
        <f t="shared" si="598"/>
        <v>4293.5663766935359</v>
      </c>
      <c r="K604" s="16">
        <f>F604*$E604*(1-'Monte Carlo Inputs'!$C$11)+F604*'Monte Carlo Inputs'!$C$12-F604*'Monte Carlo Inputs'!$C$13-'Monte Carlo Inputs'!$C$14*(F604-'Monte Carlo Inputs'!$C$17)</f>
        <v>1345.6652643165708</v>
      </c>
      <c r="L604" s="16">
        <f>G604*$E604*(1-'Monte Carlo Inputs'!$C$11)+G604*'Monte Carlo Inputs'!$C$12-G604*'Monte Carlo Inputs'!$C$13-'Monte Carlo Inputs'!$C$14*(G604-F604)</f>
        <v>1508.0356193535054</v>
      </c>
      <c r="M604" s="16">
        <f>H604*$E604*(1-'Monte Carlo Inputs'!$C$11)+H604*'Monte Carlo Inputs'!$C$12-H604*'Monte Carlo Inputs'!$C$13-'Monte Carlo Inputs'!$C$14*(H604-G604)</f>
        <v>1689.9978691163617</v>
      </c>
      <c r="N604" s="16">
        <f>I604*$E604*(1-'Monte Carlo Inputs'!$C$11)+I604*'Monte Carlo Inputs'!$C$12-I604*'Monte Carlo Inputs'!$C$13-'Monte Carlo Inputs'!$C$14*(I604-H604)</f>
        <v>1893.916006335613</v>
      </c>
      <c r="O604" s="16">
        <f>J604*$E604*(1-'Monte Carlo Inputs'!$C$11)+J604*'Monte Carlo Inputs'!$C$12-J604*'Monte Carlo Inputs'!$C$13-'Monte Carlo Inputs'!$C$14*(J604-I604)</f>
        <v>2122.4392672931044</v>
      </c>
    </row>
    <row r="605" spans="1:15">
      <c r="A605">
        <v>601</v>
      </c>
      <c r="B605" s="39">
        <v>0.66705894096533114</v>
      </c>
      <c r="C605" s="39">
        <v>-1.0065338353579607</v>
      </c>
      <c r="D605" s="29">
        <f>'Monte Carlo Inputs'!$C$6+'Monte Carlo Inputs'!$D$6*B605</f>
        <v>0.16952481282258558</v>
      </c>
      <c r="E605" s="29">
        <f>'Monte Carlo Inputs'!$C$7+'Monte Carlo Inputs'!$D$7*C605</f>
        <v>0.54679609849781552</v>
      </c>
      <c r="F605" s="16">
        <f>'Monte Carlo Inputs'!$C$17*(1+$D605)</f>
        <v>2840.8927228273433</v>
      </c>
      <c r="G605" s="16">
        <f t="shared" ref="G605:J605" si="599">F605*(1+$D605)</f>
        <v>3322.4945299136944</v>
      </c>
      <c r="H605" s="16">
        <f t="shared" si="599"/>
        <v>3885.7397932013782</v>
      </c>
      <c r="I605" s="16">
        <f t="shared" si="599"/>
        <v>4544.4691043211151</v>
      </c>
      <c r="J605" s="16">
        <f t="shared" si="599"/>
        <v>5314.8693786091753</v>
      </c>
      <c r="K605" s="16">
        <f>F605*$E605*(1-'Monte Carlo Inputs'!$C$11)+F605*'Monte Carlo Inputs'!$C$12-F605*'Monte Carlo Inputs'!$C$13-'Monte Carlo Inputs'!$C$14*(F605-'Monte Carlo Inputs'!$C$17)</f>
        <v>1221.0270979129177</v>
      </c>
      <c r="L605" s="16">
        <f>G605*$E605*(1-'Monte Carlo Inputs'!$C$11)+G605*'Monte Carlo Inputs'!$C$12-G605*'Monte Carlo Inputs'!$C$13-'Monte Carlo Inputs'!$C$14*(G605-F605)</f>
        <v>1428.0214881379104</v>
      </c>
      <c r="M605" s="16">
        <f>H605*$E605*(1-'Monte Carlo Inputs'!$C$11)+H605*'Monte Carlo Inputs'!$C$12-H605*'Monte Carlo Inputs'!$C$13-'Monte Carlo Inputs'!$C$14*(H605-G605)</f>
        <v>1670.1065636211197</v>
      </c>
      <c r="N605" s="16">
        <f>I605*$E605*(1-'Monte Carlo Inputs'!$C$11)+I605*'Monte Carlo Inputs'!$C$12-I605*'Monte Carlo Inputs'!$C$13-'Monte Carlo Inputs'!$C$14*(I605-H605)</f>
        <v>1953.231066212762</v>
      </c>
      <c r="O605" s="16">
        <f>J605*$E605*(1-'Monte Carlo Inputs'!$C$11)+J605*'Monte Carlo Inputs'!$C$12-J605*'Monte Carlo Inputs'!$C$13-'Monte Carlo Inputs'!$C$14*(J605-I605)</f>
        <v>2284.3521971117398</v>
      </c>
    </row>
    <row r="606" spans="1:15">
      <c r="A606">
        <v>602</v>
      </c>
      <c r="B606" s="39">
        <v>0.72560139341353835</v>
      </c>
      <c r="C606" s="39">
        <v>-7.3184860732469964E-2</v>
      </c>
      <c r="D606" s="29">
        <f>'Monte Carlo Inputs'!$C$6+'Monte Carlo Inputs'!$D$6*B606</f>
        <v>0.17331744151700565</v>
      </c>
      <c r="E606" s="29">
        <f>'Monte Carlo Inputs'!$C$7+'Monte Carlo Inputs'!$D$7*C606</f>
        <v>0.58020241432659736</v>
      </c>
      <c r="F606" s="16">
        <f>'Monte Carlo Inputs'!$C$17*(1+$D606)</f>
        <v>2850.1053971889587</v>
      </c>
      <c r="G606" s="16">
        <f t="shared" ref="G606:J606" si="600">F606*(1+$D606)</f>
        <v>3344.078372683558</v>
      </c>
      <c r="H606" s="16">
        <f t="shared" si="600"/>
        <v>3923.6654804694235</v>
      </c>
      <c r="I606" s="16">
        <f t="shared" si="600"/>
        <v>4603.705142912976</v>
      </c>
      <c r="J606" s="16">
        <f t="shared" si="600"/>
        <v>5401.6075397813338</v>
      </c>
      <c r="K606" s="16">
        <f>F606*$E606*(1-'Monte Carlo Inputs'!$C$11)+F606*'Monte Carlo Inputs'!$C$12-F606*'Monte Carlo Inputs'!$C$13-'Monte Carlo Inputs'!$C$14*(F606-'Monte Carlo Inputs'!$C$17)</f>
        <v>1292.8687466334695</v>
      </c>
      <c r="L606" s="16">
        <f>G606*$E606*(1-'Monte Carlo Inputs'!$C$11)+G606*'Monte Carlo Inputs'!$C$12-G606*'Monte Carlo Inputs'!$C$13-'Monte Carlo Inputs'!$C$14*(G606-F606)</f>
        <v>1516.9454500172801</v>
      </c>
      <c r="M606" s="16">
        <f>H606*$E606*(1-'Monte Carlo Inputs'!$C$11)+H606*'Monte Carlo Inputs'!$C$12-H606*'Monte Carlo Inputs'!$C$13-'Monte Carlo Inputs'!$C$14*(H606-G606)</f>
        <v>1779.858554335138</v>
      </c>
      <c r="N606" s="16">
        <f>I606*$E606*(1-'Monte Carlo Inputs'!$C$11)+I606*'Monte Carlo Inputs'!$C$12-I606*'Monte Carlo Inputs'!$C$13-'Monte Carlo Inputs'!$C$14*(I606-H606)</f>
        <v>2088.3390852346602</v>
      </c>
      <c r="O606" s="16">
        <f>J606*$E606*(1-'Monte Carlo Inputs'!$C$11)+J606*'Monte Carlo Inputs'!$C$12-J606*'Monte Carlo Inputs'!$C$13-'Monte Carlo Inputs'!$C$14*(J606-I606)</f>
        <v>2450.2846725074951</v>
      </c>
    </row>
    <row r="607" spans="1:15">
      <c r="A607">
        <v>603</v>
      </c>
      <c r="B607" s="39">
        <v>1.211945862962718</v>
      </c>
      <c r="C607" s="39">
        <v>6.4087325452326385E-2</v>
      </c>
      <c r="D607" s="29">
        <f>'Monte Carlo Inputs'!$C$6+'Monte Carlo Inputs'!$D$6*B607</f>
        <v>0.20482490171807216</v>
      </c>
      <c r="E607" s="29">
        <f>'Monte Carlo Inputs'!$C$7+'Monte Carlo Inputs'!$D$7*C607</f>
        <v>0.58511564413759787</v>
      </c>
      <c r="F607" s="16">
        <f>'Monte Carlo Inputs'!$C$17*(1+$D607)</f>
        <v>2926.6401687633693</v>
      </c>
      <c r="G607" s="16">
        <f t="shared" ref="G607:J607" si="601">F607*(1+$D607)</f>
        <v>3526.0889536944883</v>
      </c>
      <c r="H607" s="16">
        <f t="shared" si="601"/>
        <v>4248.3197770841416</v>
      </c>
      <c r="I607" s="16">
        <f t="shared" si="601"/>
        <v>5118.4814578923433</v>
      </c>
      <c r="J607" s="16">
        <f t="shared" si="601"/>
        <v>6166.8739194509171</v>
      </c>
      <c r="K607" s="16">
        <f>F607*$E607*(1-'Monte Carlo Inputs'!$C$11)+F607*'Monte Carlo Inputs'!$C$12-F607*'Monte Carlo Inputs'!$C$13-'Monte Carlo Inputs'!$C$14*(F607-'Monte Carlo Inputs'!$C$17)</f>
        <v>1338.9119197093939</v>
      </c>
      <c r="L607" s="16">
        <f>G607*$E607*(1-'Monte Carlo Inputs'!$C$11)+G607*'Monte Carlo Inputs'!$C$12-G607*'Monte Carlo Inputs'!$C$13-'Monte Carlo Inputs'!$C$14*(G607-F607)</f>
        <v>1613.1544220730254</v>
      </c>
      <c r="M607" s="16">
        <f>H607*$E607*(1-'Monte Carlo Inputs'!$C$11)+H607*'Monte Carlo Inputs'!$C$12-H607*'Monte Carlo Inputs'!$C$13-'Monte Carlo Inputs'!$C$14*(H607-G607)</f>
        <v>1943.5686180302064</v>
      </c>
      <c r="N607" s="16">
        <f>I607*$E607*(1-'Monte Carlo Inputs'!$C$11)+I607*'Monte Carlo Inputs'!$C$12-I607*'Monte Carlo Inputs'!$C$13-'Monte Carlo Inputs'!$C$14*(I607-H607)</f>
        <v>2341.6598692005732</v>
      </c>
      <c r="O607" s="16">
        <f>J607*$E607*(1-'Monte Carlo Inputs'!$C$11)+J607*'Monte Carlo Inputs'!$C$12-J607*'Monte Carlo Inputs'!$C$13-'Monte Carlo Inputs'!$C$14*(J607-I607)</f>
        <v>2821.2901217667336</v>
      </c>
    </row>
    <row r="608" spans="1:15">
      <c r="A608">
        <v>604</v>
      </c>
      <c r="B608" s="39">
        <v>1.2430437169148765</v>
      </c>
      <c r="C608" s="39">
        <v>-1.4742079570270687</v>
      </c>
      <c r="D608" s="29">
        <f>'Monte Carlo Inputs'!$C$6+'Monte Carlo Inputs'!$D$6*B608</f>
        <v>0.20683955276703847</v>
      </c>
      <c r="E608" s="29">
        <f>'Monte Carlo Inputs'!$C$7+'Monte Carlo Inputs'!$D$7*C608</f>
        <v>0.53005716178907236</v>
      </c>
      <c r="F608" s="16">
        <f>'Monte Carlo Inputs'!$C$17*(1+$D608)</f>
        <v>2931.5339576264132</v>
      </c>
      <c r="G608" s="16">
        <f t="shared" ref="G608:J608" si="602">F608*(1+$D608)</f>
        <v>3537.8911303432465</v>
      </c>
      <c r="H608" s="16">
        <f t="shared" si="602"/>
        <v>4269.6669494819153</v>
      </c>
      <c r="I608" s="16">
        <f t="shared" si="602"/>
        <v>5152.8029517769592</v>
      </c>
      <c r="J608" s="16">
        <f t="shared" si="602"/>
        <v>6218.606409819181</v>
      </c>
      <c r="K608" s="16">
        <f>F608*$E608*(1-'Monte Carlo Inputs'!$C$11)+F608*'Monte Carlo Inputs'!$C$12-F608*'Monte Carlo Inputs'!$C$13-'Monte Carlo Inputs'!$C$14*(F608-'Monte Carlo Inputs'!$C$17)</f>
        <v>1226.3668484498246</v>
      </c>
      <c r="L608" s="16">
        <f>G608*$E608*(1-'Monte Carlo Inputs'!$C$11)+G608*'Monte Carlo Inputs'!$C$12-G608*'Monte Carlo Inputs'!$C$13-'Monte Carlo Inputs'!$C$14*(G608-F608)</f>
        <v>1480.0280189115085</v>
      </c>
      <c r="M608" s="16">
        <f>H608*$E608*(1-'Monte Carlo Inputs'!$C$11)+H608*'Monte Carlo Inputs'!$C$12-H608*'Monte Carlo Inputs'!$C$13-'Monte Carlo Inputs'!$C$14*(H608-G608)</f>
        <v>1786.1563524258506</v>
      </c>
      <c r="N608" s="16">
        <f>I608*$E608*(1-'Monte Carlo Inputs'!$C$11)+I608*'Monte Carlo Inputs'!$C$12-I608*'Monte Carlo Inputs'!$C$13-'Monte Carlo Inputs'!$C$14*(I608-H608)</f>
        <v>2155.6041335336181</v>
      </c>
      <c r="O608" s="16">
        <f>J608*$E608*(1-'Monte Carlo Inputs'!$C$11)+J608*'Monte Carlo Inputs'!$C$12-J608*'Monte Carlo Inputs'!$C$13-'Monte Carlo Inputs'!$C$14*(J608-I608)</f>
        <v>2601.4683284564912</v>
      </c>
    </row>
    <row r="609" spans="1:15">
      <c r="A609">
        <v>605</v>
      </c>
      <c r="B609" s="39">
        <v>-0.11190786277957152</v>
      </c>
      <c r="C609" s="39">
        <v>0.3778941695297513</v>
      </c>
      <c r="D609" s="29">
        <f>'Monte Carlo Inputs'!$C$6+'Monte Carlo Inputs'!$D$6*B609</f>
        <v>0.11906003507011098</v>
      </c>
      <c r="E609" s="29">
        <f>'Monte Carlo Inputs'!$C$7+'Monte Carlo Inputs'!$D$7*C609</f>
        <v>0.59634738149145328</v>
      </c>
      <c r="F609" s="16">
        <f>'Monte Carlo Inputs'!$C$17*(1+$D609)</f>
        <v>2718.3087311888071</v>
      </c>
      <c r="G609" s="16">
        <f t="shared" ref="G609:J609" si="603">F609*(1+$D609)</f>
        <v>3041.9506640555355</v>
      </c>
      <c r="H609" s="16">
        <f t="shared" si="603"/>
        <v>3404.1254167995348</v>
      </c>
      <c r="I609" s="16">
        <f t="shared" si="603"/>
        <v>3809.4207083067436</v>
      </c>
      <c r="J609" s="16">
        <f t="shared" si="603"/>
        <v>4262.9704714345517</v>
      </c>
      <c r="K609" s="16">
        <f>F609*$E609*(1-'Monte Carlo Inputs'!$C$11)+F609*'Monte Carlo Inputs'!$C$12-F609*'Monte Carlo Inputs'!$C$13-'Monte Carlo Inputs'!$C$14*(F609-'Monte Carlo Inputs'!$C$17)</f>
        <v>1262.4287564621832</v>
      </c>
      <c r="L609" s="16">
        <f>G609*$E609*(1-'Monte Carlo Inputs'!$C$11)+G609*'Monte Carlo Inputs'!$C$12-G609*'Monte Carlo Inputs'!$C$13-'Monte Carlo Inputs'!$C$14*(G609-F609)</f>
        <v>1412.7335684800873</v>
      </c>
      <c r="M609" s="16">
        <f>H609*$E609*(1-'Monte Carlo Inputs'!$C$11)+H609*'Monte Carlo Inputs'!$C$12-H609*'Monte Carlo Inputs'!$C$13-'Monte Carlo Inputs'!$C$14*(H609-G609)</f>
        <v>1580.9336766880497</v>
      </c>
      <c r="N609" s="16">
        <f>I609*$E609*(1-'Monte Carlo Inputs'!$C$11)+I609*'Monte Carlo Inputs'!$C$12-I609*'Monte Carlo Inputs'!$C$13-'Monte Carlo Inputs'!$C$14*(I609-H609)</f>
        <v>1769.1596956780479</v>
      </c>
      <c r="O609" s="16">
        <f>J609*$E609*(1-'Monte Carlo Inputs'!$C$11)+J609*'Monte Carlo Inputs'!$C$12-J609*'Monte Carlo Inputs'!$C$13-'Monte Carlo Inputs'!$C$14*(J609-I609)</f>
        <v>1979.7959110901033</v>
      </c>
    </row>
    <row r="610" spans="1:15">
      <c r="A610">
        <v>606</v>
      </c>
      <c r="B610" s="39">
        <v>0.87351863663716856</v>
      </c>
      <c r="C610" s="39">
        <v>0.1138950660289348</v>
      </c>
      <c r="D610" s="29">
        <f>'Monte Carlo Inputs'!$C$6+'Monte Carlo Inputs'!$D$6*B610</f>
        <v>0.18290014872500593</v>
      </c>
      <c r="E610" s="29">
        <f>'Monte Carlo Inputs'!$C$7+'Monte Carlo Inputs'!$D$7*C610</f>
        <v>0.58689835688240788</v>
      </c>
      <c r="F610" s="16">
        <f>'Monte Carlo Inputs'!$C$17*(1+$D610)</f>
        <v>2873.3827512679122</v>
      </c>
      <c r="G610" s="16">
        <f t="shared" ref="G610:J610" si="604">F610*(1+$D610)</f>
        <v>3398.92488381868</v>
      </c>
      <c r="H610" s="16">
        <f t="shared" si="604"/>
        <v>4020.5887505742398</v>
      </c>
      <c r="I610" s="16">
        <f t="shared" si="604"/>
        <v>4755.955031016354</v>
      </c>
      <c r="J610" s="16">
        <f t="shared" si="604"/>
        <v>5625.8199135186851</v>
      </c>
      <c r="K610" s="16">
        <f>F610*$E610*(1-'Monte Carlo Inputs'!$C$11)+F610*'Monte Carlo Inputs'!$C$12-F610*'Monte Carlo Inputs'!$C$13-'Monte Carlo Inputs'!$C$14*(F610-'Monte Carlo Inputs'!$C$17)</f>
        <v>1317.4510919315283</v>
      </c>
      <c r="L610" s="16">
        <f>G610*$E610*(1-'Monte Carlo Inputs'!$C$11)+G610*'Monte Carlo Inputs'!$C$12-G610*'Monte Carlo Inputs'!$C$13-'Monte Carlo Inputs'!$C$14*(G610-F610)</f>
        <v>1558.413092583726</v>
      </c>
      <c r="M610" s="16">
        <f>H610*$E610*(1-'Monte Carlo Inputs'!$C$11)+H610*'Monte Carlo Inputs'!$C$12-H610*'Monte Carlo Inputs'!$C$13-'Monte Carlo Inputs'!$C$14*(H610-G610)</f>
        <v>1843.4470789922859</v>
      </c>
      <c r="N610" s="16">
        <f>I610*$E610*(1-'Monte Carlo Inputs'!$C$11)+I610*'Monte Carlo Inputs'!$C$12-I610*'Monte Carlo Inputs'!$C$13-'Monte Carlo Inputs'!$C$14*(I610-H610)</f>
        <v>2180.6138239066527</v>
      </c>
      <c r="O610" s="16">
        <f>J610*$E610*(1-'Monte Carlo Inputs'!$C$11)+J610*'Monte Carlo Inputs'!$C$12-J610*'Monte Carlo Inputs'!$C$13-'Monte Carlo Inputs'!$C$14*(J610-I610)</f>
        <v>2579.4484166109837</v>
      </c>
    </row>
    <row r="611" spans="1:15">
      <c r="A611">
        <v>607</v>
      </c>
      <c r="B611" s="39">
        <v>0.18290178144876873</v>
      </c>
      <c r="C611" s="39">
        <v>-0.33083633443373955</v>
      </c>
      <c r="D611" s="29">
        <f>'Monte Carlo Inputs'!$C$6+'Monte Carlo Inputs'!$D$6*B611</f>
        <v>0.13815905585475202</v>
      </c>
      <c r="E611" s="29">
        <f>'Monte Carlo Inputs'!$C$7+'Monte Carlo Inputs'!$D$7*C611</f>
        <v>0.57098058333067292</v>
      </c>
      <c r="F611" s="16">
        <f>'Monte Carlo Inputs'!$C$17*(1+$D611)</f>
        <v>2764.7021625767788</v>
      </c>
      <c r="G611" s="16">
        <f t="shared" ref="G611:J611" si="605">F611*(1+$D611)</f>
        <v>3146.6708030779778</v>
      </c>
      <c r="H611" s="16">
        <f t="shared" si="605"/>
        <v>3581.4118703169456</v>
      </c>
      <c r="I611" s="16">
        <f t="shared" si="605"/>
        <v>4076.2163529469367</v>
      </c>
      <c r="J611" s="16">
        <f t="shared" si="605"/>
        <v>4639.382555729786</v>
      </c>
      <c r="K611" s="16">
        <f>F611*$E611*(1-'Monte Carlo Inputs'!$C$11)+F611*'Monte Carlo Inputs'!$C$12-F611*'Monte Carlo Inputs'!$C$13-'Monte Carlo Inputs'!$C$14*(F611-'Monte Carlo Inputs'!$C$17)</f>
        <v>1234.7658403652688</v>
      </c>
      <c r="L611" s="16">
        <f>G611*$E611*(1-'Monte Carlo Inputs'!$C$11)+G611*'Monte Carlo Inputs'!$C$12-G611*'Monte Carlo Inputs'!$C$13-'Monte Carlo Inputs'!$C$14*(G611-F611)</f>
        <v>1405.3599230718335</v>
      </c>
      <c r="M611" s="16">
        <f>H611*$E611*(1-'Monte Carlo Inputs'!$C$11)+H611*'Monte Carlo Inputs'!$C$12-H611*'Monte Carlo Inputs'!$C$13-'Monte Carlo Inputs'!$C$14*(H611-G611)</f>
        <v>1599.5231231795451</v>
      </c>
      <c r="N611" s="16">
        <f>I611*$E611*(1-'Monte Carlo Inputs'!$C$11)+I611*'Monte Carlo Inputs'!$C$12-I611*'Monte Carlo Inputs'!$C$13-'Monte Carlo Inputs'!$C$14*(I611-H611)</f>
        <v>1820.5117276958756</v>
      </c>
      <c r="O611" s="16">
        <f>J611*$E611*(1-'Monte Carlo Inputs'!$C$11)+J611*'Monte Carlo Inputs'!$C$12-J611*'Monte Carlo Inputs'!$C$13-'Monte Carlo Inputs'!$C$14*(J611-I611)</f>
        <v>2072.0319091668407</v>
      </c>
    </row>
    <row r="612" spans="1:15">
      <c r="A612">
        <v>608</v>
      </c>
      <c r="B612" s="39">
        <v>1.3506517751166978</v>
      </c>
      <c r="C612" s="39">
        <v>-7.3758224245394285E-3</v>
      </c>
      <c r="D612" s="29">
        <f>'Monte Carlo Inputs'!$C$6+'Monte Carlo Inputs'!$D$6*B612</f>
        <v>0.21381085977963948</v>
      </c>
      <c r="E612" s="29">
        <f>'Monte Carlo Inputs'!$C$7+'Monte Carlo Inputs'!$D$7*C612</f>
        <v>0.58255784362246743</v>
      </c>
      <c r="F612" s="16">
        <f>'Monte Carlo Inputs'!$C$17*(1+$D612)</f>
        <v>2948.4679594907229</v>
      </c>
      <c r="G612" s="16">
        <f t="shared" ref="G612:J612" si="606">F612*(1+$D612)</f>
        <v>3578.8824289421536</v>
      </c>
      <c r="H612" s="16">
        <f t="shared" si="606"/>
        <v>4344.0863581245203</v>
      </c>
      <c r="I612" s="16">
        <f t="shared" si="606"/>
        <v>5272.8991973121274</v>
      </c>
      <c r="J612" s="16">
        <f t="shared" si="606"/>
        <v>6400.3023082208047</v>
      </c>
      <c r="K612" s="16">
        <f>F612*$E612*(1-'Monte Carlo Inputs'!$C$11)+F612*'Monte Carlo Inputs'!$C$12-F612*'Monte Carlo Inputs'!$C$13-'Monte Carlo Inputs'!$C$14*(F612-'Monte Carlo Inputs'!$C$17)</f>
        <v>1343.8352502229041</v>
      </c>
      <c r="L612" s="16">
        <f>G612*$E612*(1-'Monte Carlo Inputs'!$C$11)+G612*'Monte Carlo Inputs'!$C$12-G612*'Monte Carlo Inputs'!$C$13-'Monte Carlo Inputs'!$C$14*(G612-F612)</f>
        <v>1631.1618204752504</v>
      </c>
      <c r="M612" s="16">
        <f>H612*$E612*(1-'Monte Carlo Inputs'!$C$11)+H612*'Monte Carlo Inputs'!$C$12-H612*'Monte Carlo Inputs'!$C$13-'Monte Carlo Inputs'!$C$14*(H612-G612)</f>
        <v>1979.9219317507861</v>
      </c>
      <c r="N612" s="16">
        <f>I612*$E612*(1-'Monte Carlo Inputs'!$C$11)+I612*'Monte Carlo Inputs'!$C$12-I612*'Monte Carlo Inputs'!$C$13-'Monte Carlo Inputs'!$C$14*(I612-H612)</f>
        <v>2403.2507422749859</v>
      </c>
      <c r="O612" s="16">
        <f>J612*$E612*(1-'Monte Carlo Inputs'!$C$11)+J612*'Monte Carlo Inputs'!$C$12-J612*'Monte Carlo Inputs'!$C$13-'Monte Carlo Inputs'!$C$14*(J612-I612)</f>
        <v>2917.0918497468583</v>
      </c>
    </row>
    <row r="613" spans="1:15">
      <c r="A613">
        <v>609</v>
      </c>
      <c r="B613" s="39">
        <v>0.4559635443325884</v>
      </c>
      <c r="C613" s="39">
        <v>-0.34420974341664817</v>
      </c>
      <c r="D613" s="29">
        <f>'Monte Carlo Inputs'!$C$6+'Monte Carlo Inputs'!$D$6*B613</f>
        <v>0.15584915652448941</v>
      </c>
      <c r="E613" s="29">
        <f>'Monte Carlo Inputs'!$C$7+'Monte Carlo Inputs'!$D$7*C613</f>
        <v>0.57050192386209653</v>
      </c>
      <c r="F613" s="16">
        <f>'Monte Carlo Inputs'!$C$17*(1+$D613)</f>
        <v>2807.6731861136377</v>
      </c>
      <c r="G613" s="16">
        <f t="shared" ref="G613:J613" si="607">F613*(1+$D613)</f>
        <v>3245.2466839658741</v>
      </c>
      <c r="H613" s="16">
        <f t="shared" si="607"/>
        <v>3751.0156423758522</v>
      </c>
      <c r="I613" s="16">
        <f t="shared" si="607"/>
        <v>4335.6082663502948</v>
      </c>
      <c r="J613" s="16">
        <f t="shared" si="607"/>
        <v>5011.3091576815923</v>
      </c>
      <c r="K613" s="16">
        <f>F613*$E613*(1-'Monte Carlo Inputs'!$C$11)+F613*'Monte Carlo Inputs'!$C$12-F613*'Monte Carlo Inputs'!$C$13-'Monte Carlo Inputs'!$C$14*(F613-'Monte Carlo Inputs'!$C$17)</f>
        <v>1253.6340812708891</v>
      </c>
      <c r="L613" s="16">
        <f>G613*$E613*(1-'Monte Carlo Inputs'!$C$11)+G613*'Monte Carlo Inputs'!$C$12-G613*'Monte Carlo Inputs'!$C$13-'Monte Carlo Inputs'!$C$14*(G613-F613)</f>
        <v>1449.0118954273103</v>
      </c>
      <c r="M613" s="16">
        <f>H613*$E613*(1-'Monte Carlo Inputs'!$C$11)+H613*'Monte Carlo Inputs'!$C$12-H613*'Monte Carlo Inputs'!$C$13-'Monte Carlo Inputs'!$C$14*(H613-G613)</f>
        <v>1674.8391771236086</v>
      </c>
      <c r="N613" s="16">
        <f>I613*$E613*(1-'Monte Carlo Inputs'!$C$11)+I613*'Monte Carlo Inputs'!$C$12-I613*'Monte Carlo Inputs'!$C$13-'Monte Carlo Inputs'!$C$14*(I613-H613)</f>
        <v>1935.8614501924928</v>
      </c>
      <c r="O613" s="16">
        <f>J613*$E613*(1-'Monte Carlo Inputs'!$C$11)+J613*'Monte Carlo Inputs'!$C$12-J613*'Monte Carlo Inputs'!$C$13-'Monte Carlo Inputs'!$C$14*(J613-I613)</f>
        <v>2237.5638243532676</v>
      </c>
    </row>
    <row r="614" spans="1:15">
      <c r="A614">
        <v>610</v>
      </c>
      <c r="B614" s="39">
        <v>-0.49518576936998571</v>
      </c>
      <c r="C614" s="39">
        <v>-1.0060676332707408</v>
      </c>
      <c r="D614" s="29">
        <f>'Monte Carlo Inputs'!$C$6+'Monte Carlo Inputs'!$D$6*B614</f>
        <v>9.4229664532455654E-2</v>
      </c>
      <c r="E614" s="29">
        <f>'Monte Carlo Inputs'!$C$7+'Monte Carlo Inputs'!$D$7*C614</f>
        <v>0.54681278474764183</v>
      </c>
      <c r="F614" s="16">
        <f>'Monte Carlo Inputs'!$C$17*(1+$D614)</f>
        <v>2657.9932781157881</v>
      </c>
      <c r="G614" s="16">
        <f t="shared" ref="G614:J614" si="608">F614*(1+$D614)</f>
        <v>2908.455093042161</v>
      </c>
      <c r="H614" s="16">
        <f t="shared" si="608"/>
        <v>3182.5178407672361</v>
      </c>
      <c r="I614" s="16">
        <f t="shared" si="608"/>
        <v>3482.4054292712876</v>
      </c>
      <c r="J614" s="16">
        <f t="shared" si="608"/>
        <v>3810.5513246375231</v>
      </c>
      <c r="K614" s="16">
        <f>F614*$E614*(1-'Monte Carlo Inputs'!$C$11)+F614*'Monte Carlo Inputs'!$C$12-F614*'Monte Carlo Inputs'!$C$13-'Monte Carlo Inputs'!$C$14*(F614-'Monte Carlo Inputs'!$C$17)</f>
        <v>1139.8261332754337</v>
      </c>
      <c r="L614" s="16">
        <f>G614*$E614*(1-'Monte Carlo Inputs'!$C$11)+G614*'Monte Carlo Inputs'!$C$12-G614*'Monte Carlo Inputs'!$C$13-'Monte Carlo Inputs'!$C$14*(G614-F614)</f>
        <v>1247.2315674393037</v>
      </c>
      <c r="M614" s="16">
        <f>H614*$E614*(1-'Monte Carlo Inputs'!$C$11)+H614*'Monte Carlo Inputs'!$C$12-H614*'Monte Carlo Inputs'!$C$13-'Monte Carlo Inputs'!$C$14*(H614-G614)</f>
        <v>1364.7577796333981</v>
      </c>
      <c r="N614" s="16">
        <f>I614*$E614*(1-'Monte Carlo Inputs'!$C$11)+I614*'Monte Carlo Inputs'!$C$12-I614*'Monte Carlo Inputs'!$C$13-'Monte Carlo Inputs'!$C$14*(I614-H614)</f>
        <v>1493.3584473763126</v>
      </c>
      <c r="O614" s="16">
        <f>J614*$E614*(1-'Monte Carlo Inputs'!$C$11)+J614*'Monte Carlo Inputs'!$C$12-J614*'Monte Carlo Inputs'!$C$13-'Monte Carlo Inputs'!$C$14*(J614-I614)</f>
        <v>1634.077112899291</v>
      </c>
    </row>
    <row r="615" spans="1:15">
      <c r="A615">
        <v>611</v>
      </c>
      <c r="B615" s="39">
        <v>0.65754517397320111</v>
      </c>
      <c r="C615" s="39">
        <v>2.6813583213499818E-3</v>
      </c>
      <c r="D615" s="29">
        <f>'Monte Carlo Inputs'!$C$6+'Monte Carlo Inputs'!$D$6*B615</f>
        <v>0.16890847059267472</v>
      </c>
      <c r="E615" s="29">
        <f>'Monte Carlo Inputs'!$C$7+'Monte Carlo Inputs'!$D$7*C615</f>
        <v>0.58291780904320312</v>
      </c>
      <c r="F615" s="16">
        <f>'Monte Carlo Inputs'!$C$17*(1+$D615)</f>
        <v>2839.3955659166663</v>
      </c>
      <c r="G615" s="16">
        <f t="shared" ref="G615:J615" si="609">F615*(1+$D615)</f>
        <v>3318.9935283632726</v>
      </c>
      <c r="H615" s="16">
        <f t="shared" si="609"/>
        <v>3879.5996491460978</v>
      </c>
      <c r="I615" s="16">
        <f t="shared" si="609"/>
        <v>4534.8968923952425</v>
      </c>
      <c r="J615" s="16">
        <f t="shared" si="609"/>
        <v>5300.8793907851959</v>
      </c>
      <c r="K615" s="16">
        <f>F615*$E615*(1-'Monte Carlo Inputs'!$C$11)+F615*'Monte Carlo Inputs'!$C$12-F615*'Monte Carlo Inputs'!$C$13-'Monte Carlo Inputs'!$C$14*(F615-'Monte Carlo Inputs'!$C$17)</f>
        <v>1293.3438089050928</v>
      </c>
      <c r="L615" s="16">
        <f>G615*$E615*(1-'Monte Carlo Inputs'!$C$11)+G615*'Monte Carlo Inputs'!$C$12-G615*'Monte Carlo Inputs'!$C$13-'Monte Carlo Inputs'!$C$14*(G615-F615)</f>
        <v>1511.8005336177564</v>
      </c>
      <c r="M615" s="16">
        <f>H615*$E615*(1-'Monte Carlo Inputs'!$C$11)+H615*'Monte Carlo Inputs'!$C$12-H615*'Monte Carlo Inputs'!$C$13-'Monte Carlo Inputs'!$C$14*(H615-G615)</f>
        <v>1767.156449592321</v>
      </c>
      <c r="N615" s="16">
        <f>I615*$E615*(1-'Monte Carlo Inputs'!$C$11)+I615*'Monte Carlo Inputs'!$C$12-I615*'Monte Carlo Inputs'!$C$13-'Monte Carlo Inputs'!$C$14*(I615-H615)</f>
        <v>2065.6441427909404</v>
      </c>
      <c r="O615" s="16">
        <f>J615*$E615*(1-'Monte Carlo Inputs'!$C$11)+J615*'Monte Carlo Inputs'!$C$12-J615*'Monte Carlo Inputs'!$C$13-'Monte Carlo Inputs'!$C$14*(J615-I615)</f>
        <v>2414.5489357384754</v>
      </c>
    </row>
    <row r="616" spans="1:15">
      <c r="A616">
        <v>612</v>
      </c>
      <c r="B616" s="39">
        <v>1.4206339656696223</v>
      </c>
      <c r="C616" s="39">
        <v>-6.666128030804995E-2</v>
      </c>
      <c r="D616" s="29">
        <f>'Monte Carlo Inputs'!$C$6+'Monte Carlo Inputs'!$D$6*B616</f>
        <v>0.21834460329207961</v>
      </c>
      <c r="E616" s="29">
        <f>'Monte Carlo Inputs'!$C$7+'Monte Carlo Inputs'!$D$7*C616</f>
        <v>0.58043590554362057</v>
      </c>
      <c r="F616" s="16">
        <f>'Monte Carlo Inputs'!$C$17*(1+$D616)</f>
        <v>2959.4808758567906</v>
      </c>
      <c r="G616" s="16">
        <f t="shared" ref="G616:J616" si="610">F616*(1+$D616)</f>
        <v>3605.6675536462376</v>
      </c>
      <c r="H616" s="16">
        <f t="shared" si="610"/>
        <v>4392.9456052502483</v>
      </c>
      <c r="I616" s="16">
        <f t="shared" si="610"/>
        <v>5352.1215707122974</v>
      </c>
      <c r="J616" s="16">
        <f t="shared" si="610"/>
        <v>6520.7284318404554</v>
      </c>
      <c r="K616" s="16">
        <f>F616*$E616*(1-'Monte Carlo Inputs'!$C$11)+F616*'Monte Carlo Inputs'!$C$12-F616*'Monte Carlo Inputs'!$C$13-'Monte Carlo Inputs'!$C$14*(F616-'Monte Carlo Inputs'!$C$17)</f>
        <v>1344.5381858938301</v>
      </c>
      <c r="L616" s="16">
        <f>G616*$E616*(1-'Monte Carlo Inputs'!$C$11)+G616*'Monte Carlo Inputs'!$C$12-G616*'Monte Carlo Inputs'!$C$13-'Monte Carlo Inputs'!$C$14*(G616-F616)</f>
        <v>1638.1108427038705</v>
      </c>
      <c r="M616" s="16">
        <f>H616*$E616*(1-'Monte Carlo Inputs'!$C$11)+H616*'Monte Carlo Inputs'!$C$12-H616*'Monte Carlo Inputs'!$C$13-'Monte Carlo Inputs'!$C$14*(H616-G616)</f>
        <v>1995.7835048025013</v>
      </c>
      <c r="N616" s="16">
        <f>I616*$E616*(1-'Monte Carlo Inputs'!$C$11)+I616*'Monte Carlo Inputs'!$C$12-I616*'Monte Carlo Inputs'!$C$13-'Monte Carlo Inputs'!$C$14*(I616-H616)</f>
        <v>2431.5520624154797</v>
      </c>
      <c r="O616" s="16">
        <f>J616*$E616*(1-'Monte Carlo Inputs'!$C$11)+J616*'Monte Carlo Inputs'!$C$12-J616*'Monte Carlo Inputs'!$C$13-'Monte Carlo Inputs'!$C$14*(J616-I616)</f>
        <v>2962.4683328676251</v>
      </c>
    </row>
    <row r="617" spans="1:15">
      <c r="A617">
        <v>613</v>
      </c>
      <c r="B617" s="39">
        <v>4.1785185509495637E-3</v>
      </c>
      <c r="C617" s="39">
        <v>0.99705762206752235</v>
      </c>
      <c r="D617" s="29">
        <f>'Monte Carlo Inputs'!$C$6+'Monte Carlo Inputs'!$D$6*B617</f>
        <v>0.12658060386170772</v>
      </c>
      <c r="E617" s="29">
        <f>'Monte Carlo Inputs'!$C$7+'Monte Carlo Inputs'!$D$7*C617</f>
        <v>0.61850840636793669</v>
      </c>
      <c r="F617" s="16">
        <f>'Monte Carlo Inputs'!$C$17*(1+$D617)</f>
        <v>2736.5769448404744</v>
      </c>
      <c r="G617" s="16">
        <f t="shared" ref="G617:J617" si="611">F617*(1+$D617)</f>
        <v>3082.9745070324088</v>
      </c>
      <c r="H617" s="16">
        <f t="shared" si="611"/>
        <v>3473.2192818228218</v>
      </c>
      <c r="I617" s="16">
        <f t="shared" si="611"/>
        <v>3912.8614758600811</v>
      </c>
      <c r="J617" s="16">
        <f t="shared" si="611"/>
        <v>4408.1538443016625</v>
      </c>
      <c r="K617" s="16">
        <f>F617*$E617*(1-'Monte Carlo Inputs'!$C$11)+F617*'Monte Carlo Inputs'!$C$12-F617*'Monte Carlo Inputs'!$C$13-'Monte Carlo Inputs'!$C$14*(F617-'Monte Carlo Inputs'!$C$17)</f>
        <v>1314.3400800439792</v>
      </c>
      <c r="L617" s="16">
        <f>G617*$E617*(1-'Monte Carlo Inputs'!$C$11)+G617*'Monte Carlo Inputs'!$C$12-G617*'Monte Carlo Inputs'!$C$13-'Monte Carlo Inputs'!$C$14*(G617-F617)</f>
        <v>1480.7100410555911</v>
      </c>
      <c r="M617" s="16">
        <f>H617*$E617*(1-'Monte Carlo Inputs'!$C$11)+H617*'Monte Carlo Inputs'!$C$12-H617*'Monte Carlo Inputs'!$C$13-'Monte Carlo Inputs'!$C$14*(H617-G617)</f>
        <v>1668.1392121965018</v>
      </c>
      <c r="N617" s="16">
        <f>I617*$E617*(1-'Monte Carlo Inputs'!$C$11)+I617*'Monte Carlo Inputs'!$C$12-I617*'Monte Carlo Inputs'!$C$13-'Monte Carlo Inputs'!$C$14*(I617-H617)</f>
        <v>1879.2932810017285</v>
      </c>
      <c r="O617" s="16">
        <f>J617*$E617*(1-'Monte Carlo Inputs'!$C$11)+J617*'Monte Carlo Inputs'!$C$12-J617*'Monte Carlo Inputs'!$C$13-'Monte Carlo Inputs'!$C$14*(J617-I617)</f>
        <v>2117.1753593441772</v>
      </c>
    </row>
    <row r="618" spans="1:15">
      <c r="A618">
        <v>614</v>
      </c>
      <c r="B618" s="39">
        <v>-0.65319487506373275</v>
      </c>
      <c r="C618" s="39">
        <v>-1.2752136446708748</v>
      </c>
      <c r="D618" s="29">
        <f>'Monte Carlo Inputs'!$C$6+'Monte Carlo Inputs'!$D$6*B618</f>
        <v>8.3993163614358102E-2</v>
      </c>
      <c r="E618" s="29">
        <f>'Monte Carlo Inputs'!$C$7+'Monte Carlo Inputs'!$D$7*C618</f>
        <v>0.53717954262135403</v>
      </c>
      <c r="F618" s="16">
        <f>'Monte Carlo Inputs'!$C$17*(1+$D618)</f>
        <v>2633.1277937356376</v>
      </c>
      <c r="G618" s="16">
        <f t="shared" ref="G618:J618" si="612">F618*(1+$D618)</f>
        <v>2854.2925273323885</v>
      </c>
      <c r="H618" s="16">
        <f t="shared" si="612"/>
        <v>3094.0335865838574</v>
      </c>
      <c r="I618" s="16">
        <f t="shared" si="612"/>
        <v>3353.9112558501142</v>
      </c>
      <c r="J618" s="16">
        <f t="shared" si="612"/>
        <v>3635.6168727107702</v>
      </c>
      <c r="K618" s="16">
        <f>F618*$E618*(1-'Monte Carlo Inputs'!$C$11)+F618*'Monte Carlo Inputs'!$C$12-F618*'Monte Carlo Inputs'!$C$13-'Monte Carlo Inputs'!$C$14*(F618-'Monte Carlo Inputs'!$C$17)</f>
        <v>1110.7326935054475</v>
      </c>
      <c r="L618" s="16">
        <f>G618*$E618*(1-'Monte Carlo Inputs'!$C$11)+G618*'Monte Carlo Inputs'!$C$12-G618*'Monte Carlo Inputs'!$C$13-'Monte Carlo Inputs'!$C$14*(G618-F618)</f>
        <v>1204.026646362867</v>
      </c>
      <c r="M618" s="16">
        <f>H618*$E618*(1-'Monte Carlo Inputs'!$C$11)+H618*'Monte Carlo Inputs'!$C$12-H618*'Monte Carlo Inputs'!$C$13-'Monte Carlo Inputs'!$C$14*(H618-G618)</f>
        <v>1305.1566534668702</v>
      </c>
      <c r="N618" s="16">
        <f>I618*$E618*(1-'Monte Carlo Inputs'!$C$11)+I618*'Monte Carlo Inputs'!$C$12-I618*'Monte Carlo Inputs'!$C$13-'Monte Carlo Inputs'!$C$14*(I618-H618)</f>
        <v>1414.7808898038807</v>
      </c>
      <c r="O618" s="16">
        <f>J618*$E618*(1-'Monte Carlo Inputs'!$C$11)+J618*'Monte Carlo Inputs'!$C$12-J618*'Monte Carlo Inputs'!$C$13-'Monte Carlo Inputs'!$C$14*(J618-I618)</f>
        <v>1533.6128125596456</v>
      </c>
    </row>
    <row r="619" spans="1:15">
      <c r="A619">
        <v>615</v>
      </c>
      <c r="B619" s="39">
        <v>-0.32225413818563581</v>
      </c>
      <c r="C619" s="39">
        <v>0.83434796335905115</v>
      </c>
      <c r="D619" s="29">
        <f>'Monte Carlo Inputs'!$C$6+'Monte Carlo Inputs'!$D$6*B619</f>
        <v>0.10543291002653327</v>
      </c>
      <c r="E619" s="29">
        <f>'Monte Carlo Inputs'!$C$7+'Monte Carlo Inputs'!$D$7*C619</f>
        <v>0.61268472155659426</v>
      </c>
      <c r="F619" s="16">
        <f>'Monte Carlo Inputs'!$C$17*(1+$D619)</f>
        <v>2685.2070817454523</v>
      </c>
      <c r="G619" s="16">
        <f t="shared" ref="G619:J619" si="613">F619*(1+$D619)</f>
        <v>2968.3162783977305</v>
      </c>
      <c r="H619" s="16">
        <f t="shared" si="613"/>
        <v>3281.2745015083324</v>
      </c>
      <c r="I619" s="16">
        <f t="shared" si="613"/>
        <v>3627.2288207982178</v>
      </c>
      <c r="J619" s="16">
        <f t="shared" si="613"/>
        <v>4009.6581107070847</v>
      </c>
      <c r="K619" s="16">
        <f>F619*$E619*(1-'Monte Carlo Inputs'!$C$11)+F619*'Monte Carlo Inputs'!$C$12-F619*'Monte Carlo Inputs'!$C$13-'Monte Carlo Inputs'!$C$14*(F619-'Monte Carlo Inputs'!$C$17)</f>
        <v>1277.776024814174</v>
      </c>
      <c r="L619" s="16">
        <f>G619*$E619*(1-'Monte Carlo Inputs'!$C$11)+G619*'Monte Carlo Inputs'!$C$12-G619*'Monte Carlo Inputs'!$C$13-'Monte Carlo Inputs'!$C$14*(G619-F619)</f>
        <v>1412.4956694724683</v>
      </c>
      <c r="M619" s="16">
        <f>H619*$E619*(1-'Monte Carlo Inputs'!$C$11)+H619*'Monte Carlo Inputs'!$C$12-H619*'Monte Carlo Inputs'!$C$13-'Monte Carlo Inputs'!$C$14*(H619-G619)</f>
        <v>1561.4191983048268</v>
      </c>
      <c r="N619" s="16">
        <f>I619*$E619*(1-'Monte Carlo Inputs'!$C$11)+I619*'Monte Carlo Inputs'!$C$12-I619*'Monte Carlo Inputs'!$C$13-'Monte Carlo Inputs'!$C$14*(I619-H619)</f>
        <v>1726.044168153401</v>
      </c>
      <c r="O619" s="16">
        <f>J619*$E619*(1-'Monte Carlo Inputs'!$C$11)+J619*'Monte Carlo Inputs'!$C$12-J619*'Monte Carlo Inputs'!$C$13-'Monte Carlo Inputs'!$C$14*(J619-I619)</f>
        <v>1908.0260276361412</v>
      </c>
    </row>
    <row r="620" spans="1:15">
      <c r="A620">
        <v>616</v>
      </c>
      <c r="B620" s="39">
        <v>-1.0653370161444908</v>
      </c>
      <c r="C620" s="39">
        <v>-0.2368923125827756</v>
      </c>
      <c r="D620" s="29">
        <f>'Monte Carlo Inputs'!$C$6+'Monte Carlo Inputs'!$D$6*B620</f>
        <v>5.7292845382465027E-2</v>
      </c>
      <c r="E620" s="29">
        <f>'Monte Carlo Inputs'!$C$7+'Monte Carlo Inputs'!$D$7*C620</f>
        <v>0.57434301662143483</v>
      </c>
      <c r="F620" s="16">
        <f>'Monte Carlo Inputs'!$C$17*(1+$D620)</f>
        <v>2568.2700507185464</v>
      </c>
      <c r="G620" s="16">
        <f t="shared" ref="G620:J620" si="614">F620*(1+$D620)</f>
        <v>2715.4135496347799</v>
      </c>
      <c r="H620" s="16">
        <f t="shared" si="614"/>
        <v>2870.9873182834558</v>
      </c>
      <c r="I620" s="16">
        <f t="shared" si="614"/>
        <v>3035.4743508048878</v>
      </c>
      <c r="J620" s="16">
        <f t="shared" si="614"/>
        <v>3209.3853134479905</v>
      </c>
      <c r="K620" s="16">
        <f>F620*$E620*(1-'Monte Carlo Inputs'!$C$11)+F620*'Monte Carlo Inputs'!$C$12-F620*'Monte Carlo Inputs'!$C$13-'Monte Carlo Inputs'!$C$14*(F620-'Monte Carlo Inputs'!$C$17)</f>
        <v>1150.287430246407</v>
      </c>
      <c r="L620" s="16">
        <f>G620*$E620*(1-'Monte Carlo Inputs'!$C$11)+G620*'Monte Carlo Inputs'!$C$12-G620*'Monte Carlo Inputs'!$C$13-'Monte Carlo Inputs'!$C$14*(G620-F620)</f>
        <v>1216.1906701329076</v>
      </c>
      <c r="M620" s="16">
        <f>H620*$E620*(1-'Monte Carlo Inputs'!$C$11)+H620*'Monte Carlo Inputs'!$C$12-H620*'Monte Carlo Inputs'!$C$13-'Monte Carlo Inputs'!$C$14*(H620-G620)</f>
        <v>1285.8696941524288</v>
      </c>
      <c r="N620" s="16">
        <f>I620*$E620*(1-'Monte Carlo Inputs'!$C$11)+I620*'Monte Carlo Inputs'!$C$12-I620*'Monte Carlo Inputs'!$C$13-'Monte Carlo Inputs'!$C$14*(I620-H620)</f>
        <v>1359.5408277215015</v>
      </c>
      <c r="O620" s="16">
        <f>J620*$E620*(1-'Monte Carlo Inputs'!$C$11)+J620*'Monte Carlo Inputs'!$C$12-J620*'Monte Carlo Inputs'!$C$13-'Monte Carlo Inputs'!$C$14*(J620-I620)</f>
        <v>1437.4327901552977</v>
      </c>
    </row>
    <row r="621" spans="1:15">
      <c r="A621">
        <v>617</v>
      </c>
      <c r="B621" s="39">
        <v>0.5693940852901449</v>
      </c>
      <c r="C621" s="39">
        <v>-2.2046751724242513</v>
      </c>
      <c r="D621" s="29">
        <f>'Monte Carlo Inputs'!$C$6+'Monte Carlo Inputs'!$D$6*B621</f>
        <v>0.16319766869759689</v>
      </c>
      <c r="E621" s="29">
        <f>'Monte Carlo Inputs'!$C$7+'Monte Carlo Inputs'!$D$7*C621</f>
        <v>0.50391236583006838</v>
      </c>
      <c r="F621" s="16">
        <f>'Monte Carlo Inputs'!$C$17*(1+$D621)</f>
        <v>2825.5234570333332</v>
      </c>
      <c r="G621" s="16">
        <f t="shared" ref="G621:J621" si="615">F621*(1+$D621)</f>
        <v>3286.6422980715479</v>
      </c>
      <c r="H621" s="16">
        <f t="shared" si="615"/>
        <v>3823.0146589597366</v>
      </c>
      <c r="I621" s="16">
        <f t="shared" si="615"/>
        <v>4446.9217386987038</v>
      </c>
      <c r="J621" s="16">
        <f t="shared" si="615"/>
        <v>5172.648999334996</v>
      </c>
      <c r="K621" s="16">
        <f>F621*$E621*(1-'Monte Carlo Inputs'!$C$11)+F621*'Monte Carlo Inputs'!$C$12-F621*'Monte Carlo Inputs'!$C$13-'Monte Carlo Inputs'!$C$14*(F621-'Monte Carlo Inputs'!$C$17)</f>
        <v>1127.9804378511089</v>
      </c>
      <c r="L621" s="16">
        <f>G621*$E621*(1-'Monte Carlo Inputs'!$C$11)+G621*'Monte Carlo Inputs'!$C$12-G621*'Monte Carlo Inputs'!$C$13-'Monte Carlo Inputs'!$C$14*(G621-F621)</f>
        <v>1312.0642156449048</v>
      </c>
      <c r="M621" s="16">
        <f>H621*$E621*(1-'Monte Carlo Inputs'!$C$11)+H621*'Monte Carlo Inputs'!$C$12-H621*'Monte Carlo Inputs'!$C$13-'Monte Carlo Inputs'!$C$14*(H621-G621)</f>
        <v>1526.1900368196941</v>
      </c>
      <c r="N621" s="16">
        <f>I621*$E621*(1-'Monte Carlo Inputs'!$C$11)+I621*'Monte Carlo Inputs'!$C$12-I621*'Monte Carlo Inputs'!$C$13-'Monte Carlo Inputs'!$C$14*(I621-H621)</f>
        <v>1775.2606928181674</v>
      </c>
      <c r="O621" s="16">
        <f>J621*$E621*(1-'Monte Carlo Inputs'!$C$11)+J621*'Monte Carlo Inputs'!$C$12-J621*'Monte Carlo Inputs'!$C$13-'Monte Carlo Inputs'!$C$14*(J621-I621)</f>
        <v>2064.9790992165726</v>
      </c>
    </row>
    <row r="622" spans="1:15">
      <c r="A622">
        <v>618</v>
      </c>
      <c r="B622" s="39">
        <v>4.6384865162351074E-2</v>
      </c>
      <c r="C622" s="39">
        <v>0.28891254240285752</v>
      </c>
      <c r="D622" s="29">
        <f>'Monte Carlo Inputs'!$C$6+'Monte Carlo Inputs'!$D$6*B622</f>
        <v>0.12931491024196495</v>
      </c>
      <c r="E622" s="29">
        <f>'Monte Carlo Inputs'!$C$7+'Monte Carlo Inputs'!$D$7*C622</f>
        <v>0.59316256164424375</v>
      </c>
      <c r="F622" s="16">
        <f>'Monte Carlo Inputs'!$C$17*(1+$D622)</f>
        <v>2743.2188484687572</v>
      </c>
      <c r="G622" s="16">
        <f t="shared" ref="G622:J622" si="616">F622*(1+$D622)</f>
        <v>3097.9579476325607</v>
      </c>
      <c r="H622" s="16">
        <f t="shared" si="616"/>
        <v>3498.570101564047</v>
      </c>
      <c r="I622" s="16">
        <f t="shared" si="616"/>
        <v>3950.9873802230236</v>
      </c>
      <c r="J622" s="16">
        <f t="shared" si="616"/>
        <v>4461.9089586637001</v>
      </c>
      <c r="K622" s="16">
        <f>F622*$E622*(1-'Monte Carlo Inputs'!$C$11)+F622*'Monte Carlo Inputs'!$C$12-F622*'Monte Carlo Inputs'!$C$13-'Monte Carlo Inputs'!$C$14*(F622-'Monte Carlo Inputs'!$C$17)</f>
        <v>1268.1538210836013</v>
      </c>
      <c r="L622" s="16">
        <f>G622*$E622*(1-'Monte Carlo Inputs'!$C$11)+G622*'Monte Carlo Inputs'!$C$12-G622*'Monte Carlo Inputs'!$C$13-'Monte Carlo Inputs'!$C$14*(G622-F622)</f>
        <v>1432.1450186300317</v>
      </c>
      <c r="M622" s="16">
        <f>H622*$E622*(1-'Monte Carlo Inputs'!$C$11)+H622*'Monte Carlo Inputs'!$C$12-H622*'Monte Carlo Inputs'!$C$13-'Monte Carlo Inputs'!$C$14*(H622-G622)</f>
        <v>1617.3427231676515</v>
      </c>
      <c r="N622" s="16">
        <f>I622*$E622*(1-'Monte Carlo Inputs'!$C$11)+I622*'Monte Carlo Inputs'!$C$12-I622*'Monte Carlo Inputs'!$C$13-'Monte Carlo Inputs'!$C$14*(I622-H622)</f>
        <v>1826.4892522445714</v>
      </c>
      <c r="O622" s="16">
        <f>J622*$E622*(1-'Monte Carlo Inputs'!$C$11)+J622*'Monte Carlo Inputs'!$C$12-J622*'Monte Carlo Inputs'!$C$13-'Monte Carlo Inputs'!$C$14*(J622-I622)</f>
        <v>2062.6815459564914</v>
      </c>
    </row>
    <row r="623" spans="1:15">
      <c r="A623">
        <v>619</v>
      </c>
      <c r="B623" s="39">
        <v>-2.2177169509380925</v>
      </c>
      <c r="C623" s="39">
        <v>0.18020997504385972</v>
      </c>
      <c r="D623" s="29">
        <f>'Monte Carlo Inputs'!$C$6+'Monte Carlo Inputs'!$D$6*B623</f>
        <v>-1.7363220853208433E-2</v>
      </c>
      <c r="E623" s="29">
        <f>'Monte Carlo Inputs'!$C$7+'Monte Carlo Inputs'!$D$7*C623</f>
        <v>0.58927189224263943</v>
      </c>
      <c r="F623" s="16">
        <f>'Monte Carlo Inputs'!$C$17*(1+$D623)</f>
        <v>2386.9230002254717</v>
      </c>
      <c r="G623" s="16">
        <f t="shared" ref="G623:J623" si="617">F623*(1+$D623)</f>
        <v>2345.478329012954</v>
      </c>
      <c r="H623" s="16">
        <f t="shared" si="617"/>
        <v>2304.7532707798878</v>
      </c>
      <c r="I623" s="16">
        <f t="shared" si="617"/>
        <v>2264.7353307271824</v>
      </c>
      <c r="J623" s="16">
        <f t="shared" si="617"/>
        <v>2225.4122310057023</v>
      </c>
      <c r="K623" s="16">
        <f>F623*$E623*(1-'Monte Carlo Inputs'!$C$11)+F623*'Monte Carlo Inputs'!$C$12-F623*'Monte Carlo Inputs'!$C$13-'Monte Carlo Inputs'!$C$14*(F623-'Monte Carlo Inputs'!$C$17)</f>
        <v>1091.54593110513</v>
      </c>
      <c r="L623" s="16">
        <f>G623*$E623*(1-'Monte Carlo Inputs'!$C$11)+G623*'Monte Carlo Inputs'!$C$12-G623*'Monte Carlo Inputs'!$C$13-'Monte Carlo Inputs'!$C$14*(G623-F623)</f>
        <v>1072.5931780319306</v>
      </c>
      <c r="M623" s="16">
        <f>H623*$E623*(1-'Monte Carlo Inputs'!$C$11)+H623*'Monte Carlo Inputs'!$C$12-H623*'Monte Carlo Inputs'!$C$13-'Monte Carlo Inputs'!$C$14*(H623-G623)</f>
        <v>1053.9695057961176</v>
      </c>
      <c r="N623" s="16">
        <f>I623*$E623*(1-'Monte Carlo Inputs'!$C$11)+I623*'Monte Carlo Inputs'!$C$12-I623*'Monte Carlo Inputs'!$C$13-'Monte Carlo Inputs'!$C$14*(I623-H623)</f>
        <v>1035.669200494433</v>
      </c>
      <c r="O623" s="16">
        <f>J623*$E623*(1-'Monte Carlo Inputs'!$C$11)+J623*'Monte Carlo Inputs'!$C$12-J623*'Monte Carlo Inputs'!$C$13-'Monte Carlo Inputs'!$C$14*(J623-I623)</f>
        <v>1017.6866474353823</v>
      </c>
    </row>
    <row r="624" spans="1:15">
      <c r="A624">
        <v>620</v>
      </c>
      <c r="B624" s="39">
        <v>0.51272753498721713</v>
      </c>
      <c r="C624" s="39">
        <v>-0.73646180422816765</v>
      </c>
      <c r="D624" s="29">
        <f>'Monte Carlo Inputs'!$C$6+'Monte Carlo Inputs'!$D$6*B624</f>
        <v>0.15952656891094519</v>
      </c>
      <c r="E624" s="29">
        <f>'Monte Carlo Inputs'!$C$7+'Monte Carlo Inputs'!$D$7*C624</f>
        <v>0.55646248461246539</v>
      </c>
      <c r="F624" s="16">
        <f>'Monte Carlo Inputs'!$C$17*(1+$D624)</f>
        <v>2816.6059885415771</v>
      </c>
      <c r="G624" s="16">
        <f t="shared" ref="G624:J624" si="618">F624*(1+$D624)</f>
        <v>3265.9294778676353</v>
      </c>
      <c r="H624" s="16">
        <f t="shared" si="618"/>
        <v>3786.9320017769737</v>
      </c>
      <c r="I624" s="16">
        <f t="shared" si="618"/>
        <v>4391.0482707195115</v>
      </c>
      <c r="J624" s="16">
        <f t="shared" si="618"/>
        <v>5091.5371352697339</v>
      </c>
      <c r="K624" s="16">
        <f>F624*$E624*(1-'Monte Carlo Inputs'!$C$11)+F624*'Monte Carlo Inputs'!$C$12-F624*'Monte Carlo Inputs'!$C$13-'Monte Carlo Inputs'!$C$14*(F624-'Monte Carlo Inputs'!$C$17)</f>
        <v>1229.614019026729</v>
      </c>
      <c r="L624" s="16">
        <f>G624*$E624*(1-'Monte Carlo Inputs'!$C$11)+G624*'Monte Carlo Inputs'!$C$12-G624*'Monte Carlo Inputs'!$C$13-'Monte Carlo Inputs'!$C$14*(G624-F624)</f>
        <v>1425.7701245668602</v>
      </c>
      <c r="M624" s="16">
        <f>H624*$E624*(1-'Monte Carlo Inputs'!$C$11)+H624*'Monte Carlo Inputs'!$C$12-H624*'Monte Carlo Inputs'!$C$13-'Monte Carlo Inputs'!$C$14*(H624-G624)</f>
        <v>1653.2183405947424</v>
      </c>
      <c r="N624" s="16">
        <f>I624*$E624*(1-'Monte Carlo Inputs'!$C$11)+I624*'Monte Carlo Inputs'!$C$12-I624*'Monte Carlo Inputs'!$C$13-'Monte Carlo Inputs'!$C$14*(I624-H624)</f>
        <v>1916.9505901304681</v>
      </c>
      <c r="O624" s="16">
        <f>J624*$E624*(1-'Monte Carlo Inputs'!$C$11)+J624*'Monte Carlo Inputs'!$C$12-J624*'Monte Carlo Inputs'!$C$13-'Monte Carlo Inputs'!$C$14*(J624-I624)</f>
        <v>2222.755140545793</v>
      </c>
    </row>
    <row r="625" spans="1:15">
      <c r="A625">
        <v>621</v>
      </c>
      <c r="B625" s="39">
        <v>0.23758825683564019</v>
      </c>
      <c r="C625" s="39">
        <v>0.14070541798174976</v>
      </c>
      <c r="D625" s="29">
        <f>'Monte Carlo Inputs'!$C$6+'Monte Carlo Inputs'!$D$6*B625</f>
        <v>0.14170187797913156</v>
      </c>
      <c r="E625" s="29">
        <f>'Monte Carlo Inputs'!$C$7+'Monte Carlo Inputs'!$D$7*C625</f>
        <v>0.58785794982048967</v>
      </c>
      <c r="F625" s="16">
        <f>'Monte Carlo Inputs'!$C$17*(1+$D625)</f>
        <v>2773.3080317991089</v>
      </c>
      <c r="G625" s="16">
        <f t="shared" ref="G625:J625" si="619">F625*(1+$D625)</f>
        <v>3166.2909881196515</v>
      </c>
      <c r="H625" s="16">
        <f t="shared" si="619"/>
        <v>3614.9603673646061</v>
      </c>
      <c r="I625" s="16">
        <f t="shared" si="619"/>
        <v>4127.2070402403015</v>
      </c>
      <c r="J625" s="16">
        <f t="shared" si="619"/>
        <v>4712.0400286510448</v>
      </c>
      <c r="K625" s="16">
        <f>F625*$E625*(1-'Monte Carlo Inputs'!$C$11)+F625*'Monte Carlo Inputs'!$C$12-F625*'Monte Carlo Inputs'!$C$13-'Monte Carlo Inputs'!$C$14*(F625-'Monte Carlo Inputs'!$C$17)</f>
        <v>1272.0421147769478</v>
      </c>
      <c r="L625" s="16">
        <f>G625*$E625*(1-'Monte Carlo Inputs'!$C$11)+G625*'Monte Carlo Inputs'!$C$12-G625*'Monte Carlo Inputs'!$C$13-'Monte Carlo Inputs'!$C$14*(G625-F625)</f>
        <v>1452.2928713093872</v>
      </c>
      <c r="M625" s="16">
        <f>H625*$E625*(1-'Monte Carlo Inputs'!$C$11)+H625*'Monte Carlo Inputs'!$C$12-H625*'Monte Carlo Inputs'!$C$13-'Monte Carlo Inputs'!$C$14*(H625-G625)</f>
        <v>1658.0854985496326</v>
      </c>
      <c r="N625" s="16">
        <f>I625*$E625*(1-'Monte Carlo Inputs'!$C$11)+I625*'Monte Carlo Inputs'!$C$12-I625*'Monte Carlo Inputs'!$C$13-'Monte Carlo Inputs'!$C$14*(I625-H625)</f>
        <v>1893.0393275440797</v>
      </c>
      <c r="O625" s="16">
        <f>J625*$E625*(1-'Monte Carlo Inputs'!$C$11)+J625*'Monte Carlo Inputs'!$C$12-J625*'Monte Carlo Inputs'!$C$13-'Monte Carlo Inputs'!$C$14*(J625-I625)</f>
        <v>2161.286555345428</v>
      </c>
    </row>
    <row r="626" spans="1:15">
      <c r="A626">
        <v>622</v>
      </c>
      <c r="B626" s="39">
        <v>1.9012717071787479</v>
      </c>
      <c r="C626" s="39">
        <v>0.4058668928764344</v>
      </c>
      <c r="D626" s="29">
        <f>'Monte Carlo Inputs'!$C$6+'Monte Carlo Inputs'!$D$6*B626</f>
        <v>0.24948235741472197</v>
      </c>
      <c r="E626" s="29">
        <f>'Monte Carlo Inputs'!$C$7+'Monte Carlo Inputs'!$D$7*C626</f>
        <v>0.59734857788863727</v>
      </c>
      <c r="F626" s="16">
        <f>'Monte Carlo Inputs'!$C$17*(1+$D626)</f>
        <v>3035.1175943961016</v>
      </c>
      <c r="G626" s="16">
        <f t="shared" ref="G626:J626" si="620">F626*(1+$D626)</f>
        <v>3792.3258868769412</v>
      </c>
      <c r="H626" s="16">
        <f t="shared" si="620"/>
        <v>4738.4442892198767</v>
      </c>
      <c r="I626" s="16">
        <f t="shared" si="620"/>
        <v>5920.6025409727781</v>
      </c>
      <c r="J626" s="16">
        <f t="shared" si="620"/>
        <v>7397.6884202102601</v>
      </c>
      <c r="K626" s="16">
        <f>F626*$E626*(1-'Monte Carlo Inputs'!$C$11)+F626*'Monte Carlo Inputs'!$C$12-F626*'Monte Carlo Inputs'!$C$13-'Monte Carlo Inputs'!$C$14*(F626-'Monte Carlo Inputs'!$C$17)</f>
        <v>1416.4682602676396</v>
      </c>
      <c r="L626" s="16">
        <f>G626*$E626*(1-'Monte Carlo Inputs'!$C$11)+G626*'Monte Carlo Inputs'!$C$12-G626*'Monte Carlo Inputs'!$C$13-'Monte Carlo Inputs'!$C$14*(G626-F626)</f>
        <v>1769.8521010423408</v>
      </c>
      <c r="M626" s="16">
        <f>H626*$E626*(1-'Monte Carlo Inputs'!$C$11)+H626*'Monte Carlo Inputs'!$C$12-H626*'Monte Carlo Inputs'!$C$13-'Monte Carlo Inputs'!$C$14*(H626-G626)</f>
        <v>2211.3989754857821</v>
      </c>
      <c r="N626" s="16">
        <f>I626*$E626*(1-'Monte Carlo Inputs'!$C$11)+I626*'Monte Carlo Inputs'!$C$12-I626*'Monte Carlo Inputs'!$C$13-'Monte Carlo Inputs'!$C$14*(I626-H626)</f>
        <v>2763.1040050744764</v>
      </c>
      <c r="O626" s="16">
        <f>J626*$E626*(1-'Monte Carlo Inputs'!$C$11)+J626*'Monte Carlo Inputs'!$C$12-J626*'Monte Carlo Inputs'!$C$13-'Monte Carlo Inputs'!$C$14*(J626-I626)</f>
        <v>3452.4497060425169</v>
      </c>
    </row>
    <row r="627" spans="1:15">
      <c r="A627">
        <v>623</v>
      </c>
      <c r="B627" s="39">
        <v>-9.6899055860769273E-2</v>
      </c>
      <c r="C627" s="39">
        <v>-3.1417847386457889</v>
      </c>
      <c r="D627" s="29">
        <f>'Monte Carlo Inputs'!$C$6+'Monte Carlo Inputs'!$D$6*B627</f>
        <v>0.12003236932343971</v>
      </c>
      <c r="E627" s="29">
        <f>'Monte Carlo Inputs'!$C$7+'Monte Carlo Inputs'!$D$7*C627</f>
        <v>0.47037145135278957</v>
      </c>
      <c r="F627" s="16">
        <f>'Monte Carlo Inputs'!$C$17*(1+$D627)</f>
        <v>2720.6706283235681</v>
      </c>
      <c r="G627" s="16">
        <f t="shared" ref="G627:J627" si="621">F627*(1+$D627)</f>
        <v>3047.2391699899376</v>
      </c>
      <c r="H627" s="16">
        <f t="shared" si="621"/>
        <v>3413.006507459022</v>
      </c>
      <c r="I627" s="16">
        <f t="shared" si="621"/>
        <v>3822.6777650656468</v>
      </c>
      <c r="J627" s="16">
        <f t="shared" si="621"/>
        <v>4281.5228343665076</v>
      </c>
      <c r="K627" s="16">
        <f>F627*$E627*(1-'Monte Carlo Inputs'!$C$11)+F627*'Monte Carlo Inputs'!$C$12-F627*'Monte Carlo Inputs'!$C$13-'Monte Carlo Inputs'!$C$14*(F627-'Monte Carlo Inputs'!$C$17)</f>
        <v>1019.6771943016021</v>
      </c>
      <c r="L627" s="16">
        <f>G627*$E627*(1-'Monte Carlo Inputs'!$C$11)+G627*'Monte Carlo Inputs'!$C$12-G627*'Monte Carlo Inputs'!$C$13-'Monte Carlo Inputs'!$C$14*(G627-F627)</f>
        <v>1142.0714638787008</v>
      </c>
      <c r="M627" s="16">
        <f>H627*$E627*(1-'Monte Carlo Inputs'!$C$11)+H627*'Monte Carlo Inputs'!$C$12-H627*'Monte Carlo Inputs'!$C$13-'Monte Carlo Inputs'!$C$14*(H627-G627)</f>
        <v>1279.1570076247503</v>
      </c>
      <c r="N627" s="16">
        <f>I627*$E627*(1-'Monte Carlo Inputs'!$C$11)+I627*'Monte Carlo Inputs'!$C$12-I627*'Monte Carlo Inputs'!$C$13-'Monte Carlo Inputs'!$C$14*(I627-H627)</f>
        <v>1432.6972539866306</v>
      </c>
      <c r="O627" s="16">
        <f>J627*$E627*(1-'Monte Carlo Inputs'!$C$11)+J627*'Monte Carlo Inputs'!$C$12-J627*'Monte Carlo Inputs'!$C$13-'Monte Carlo Inputs'!$C$14*(J627-I627)</f>
        <v>1604.6672999058321</v>
      </c>
    </row>
    <row r="628" spans="1:15">
      <c r="A628">
        <v>624</v>
      </c>
      <c r="B628" s="39">
        <v>4.6389744951372901E-2</v>
      </c>
      <c r="C628" s="39">
        <v>0.63018441679700943</v>
      </c>
      <c r="D628" s="29">
        <f>'Monte Carlo Inputs'!$C$6+'Monte Carlo Inputs'!$D$6*B628</f>
        <v>0.12931522637542184</v>
      </c>
      <c r="E628" s="29">
        <f>'Monte Carlo Inputs'!$C$7+'Monte Carlo Inputs'!$D$7*C628</f>
        <v>0.6053773241065542</v>
      </c>
      <c r="F628" s="16">
        <f>'Monte Carlo Inputs'!$C$17*(1+$D628)</f>
        <v>2743.2196163885374</v>
      </c>
      <c r="G628" s="16">
        <f t="shared" ref="G628:J628" si="622">F628*(1+$D628)</f>
        <v>3097.959682079319</v>
      </c>
      <c r="H628" s="16">
        <f t="shared" si="622"/>
        <v>3498.5730396693361</v>
      </c>
      <c r="I628" s="16">
        <f t="shared" si="622"/>
        <v>3950.9918042851241</v>
      </c>
      <c r="J628" s="16">
        <f t="shared" si="622"/>
        <v>4461.9152038636912</v>
      </c>
      <c r="K628" s="16">
        <f>F628*$E628*(1-'Monte Carlo Inputs'!$C$11)+F628*'Monte Carlo Inputs'!$C$12-F628*'Monte Carlo Inputs'!$C$13-'Monte Carlo Inputs'!$C$14*(F628-'Monte Carlo Inputs'!$C$17)</f>
        <v>1291.9974182053159</v>
      </c>
      <c r="L628" s="16">
        <f>G628*$E628*(1-'Monte Carlo Inputs'!$C$11)+G628*'Monte Carlo Inputs'!$C$12-G628*'Monte Carlo Inputs'!$C$13-'Monte Carlo Inputs'!$C$14*(G628-F628)</f>
        <v>1459.0723568169967</v>
      </c>
      <c r="M628" s="16">
        <f>H628*$E628*(1-'Monte Carlo Inputs'!$C$11)+H628*'Monte Carlo Inputs'!$C$12-H628*'Monte Carlo Inputs'!$C$13-'Monte Carlo Inputs'!$C$14*(H628-G628)</f>
        <v>1647.7526289369068</v>
      </c>
      <c r="N628" s="16">
        <f>I628*$E628*(1-'Monte Carlo Inputs'!$C$11)+I628*'Monte Carlo Inputs'!$C$12-I628*'Monte Carlo Inputs'!$C$13-'Monte Carlo Inputs'!$C$14*(I628-H628)</f>
        <v>1860.8321331585794</v>
      </c>
      <c r="O628" s="16">
        <f>J628*$E628*(1-'Monte Carlo Inputs'!$C$11)+J628*'Monte Carlo Inputs'!$C$12-J628*'Monte Carlo Inputs'!$C$13-'Monte Carlo Inputs'!$C$14*(J628-I628)</f>
        <v>2101.4660617046402</v>
      </c>
    </row>
    <row r="629" spans="1:15">
      <c r="A629">
        <v>625</v>
      </c>
      <c r="B629" s="39">
        <v>-0.61855552368460087</v>
      </c>
      <c r="C629" s="39">
        <v>1.3669775023624138</v>
      </c>
      <c r="D629" s="29">
        <f>'Monte Carlo Inputs'!$C$6+'Monte Carlo Inputs'!$D$6*B629</f>
        <v>8.623724790708262E-2</v>
      </c>
      <c r="E629" s="29">
        <f>'Monte Carlo Inputs'!$C$7+'Monte Carlo Inputs'!$D$7*C629</f>
        <v>0.63174853486053495</v>
      </c>
      <c r="F629" s="16">
        <f>'Monte Carlo Inputs'!$C$17*(1+$D629)</f>
        <v>2638.5788988910945</v>
      </c>
      <c r="G629" s="16">
        <f t="shared" ref="G629:J629" si="623">F629*(1+$D629)</f>
        <v>2866.1226815171626</v>
      </c>
      <c r="H629" s="16">
        <f t="shared" si="623"/>
        <v>3113.2892137352706</v>
      </c>
      <c r="I629" s="16">
        <f t="shared" si="623"/>
        <v>3381.770707466605</v>
      </c>
      <c r="J629" s="16">
        <f t="shared" si="623"/>
        <v>3673.4053063313127</v>
      </c>
      <c r="K629" s="16">
        <f>F629*$E629*(1-'Monte Carlo Inputs'!$C$11)+F629*'Monte Carlo Inputs'!$C$12-F629*'Monte Carlo Inputs'!$C$13-'Monte Carlo Inputs'!$C$14*(F629-'Monte Carlo Inputs'!$C$17)</f>
        <v>1290.6736560728646</v>
      </c>
      <c r="L629" s="16">
        <f>G629*$E629*(1-'Monte Carlo Inputs'!$C$11)+G629*'Monte Carlo Inputs'!$C$12-G629*'Monte Carlo Inputs'!$C$13-'Monte Carlo Inputs'!$C$14*(G629-F629)</f>
        <v>1401.977800118761</v>
      </c>
      <c r="M629" s="16">
        <f>H629*$E629*(1-'Monte Carlo Inputs'!$C$11)+H629*'Monte Carlo Inputs'!$C$12-H629*'Monte Carlo Inputs'!$C$13-'Monte Carlo Inputs'!$C$14*(H629-G629)</f>
        <v>1522.8805072278287</v>
      </c>
      <c r="N629" s="16">
        <f>I629*$E629*(1-'Monte Carlo Inputs'!$C$11)+I629*'Monte Carlo Inputs'!$C$12-I629*'Monte Carlo Inputs'!$C$13-'Monte Carlo Inputs'!$C$14*(I629-H629)</f>
        <v>1654.2095310624982</v>
      </c>
      <c r="O629" s="16">
        <f>J629*$E629*(1-'Monte Carlo Inputs'!$C$11)+J629*'Monte Carlo Inputs'!$C$12-J629*'Monte Carlo Inputs'!$C$13-'Monte Carlo Inputs'!$C$14*(J629-I629)</f>
        <v>1796.8640084829938</v>
      </c>
    </row>
    <row r="630" spans="1:15">
      <c r="A630">
        <v>626</v>
      </c>
      <c r="B630" s="39">
        <v>0.87720965781426485</v>
      </c>
      <c r="C630" s="39">
        <v>0.50799108515024249</v>
      </c>
      <c r="D630" s="29">
        <f>'Monte Carlo Inputs'!$C$6+'Monte Carlo Inputs'!$D$6*B630</f>
        <v>0.18313926875231179</v>
      </c>
      <c r="E630" s="29">
        <f>'Monte Carlo Inputs'!$C$7+'Monte Carlo Inputs'!$D$7*C630</f>
        <v>0.60100379486921729</v>
      </c>
      <c r="F630" s="16">
        <f>'Monte Carlo Inputs'!$C$17*(1+$D630)</f>
        <v>2873.9635977262406</v>
      </c>
      <c r="G630" s="16">
        <f t="shared" ref="G630:J630" si="624">F630*(1+$D630)</f>
        <v>3400.2991894345869</v>
      </c>
      <c r="H630" s="16">
        <f t="shared" si="624"/>
        <v>4023.0274965267154</v>
      </c>
      <c r="I630" s="16">
        <f t="shared" si="624"/>
        <v>4759.8018104110615</v>
      </c>
      <c r="J630" s="16">
        <f t="shared" si="624"/>
        <v>5631.5084333756722</v>
      </c>
      <c r="K630" s="16">
        <f>F630*$E630*(1-'Monte Carlo Inputs'!$C$11)+F630*'Monte Carlo Inputs'!$C$12-F630*'Monte Carlo Inputs'!$C$13-'Monte Carlo Inputs'!$C$14*(F630-'Monte Carlo Inputs'!$C$17)</f>
        <v>1346.5717579604284</v>
      </c>
      <c r="L630" s="16">
        <f>G630*$E630*(1-'Monte Carlo Inputs'!$C$11)+G630*'Monte Carlo Inputs'!$C$12-G630*'Monte Carlo Inputs'!$C$13-'Monte Carlo Inputs'!$C$14*(G630-F630)</f>
        <v>1593.1819250358162</v>
      </c>
      <c r="M630" s="16">
        <f>H630*$E630*(1-'Monte Carlo Inputs'!$C$11)+H630*'Monte Carlo Inputs'!$C$12-H630*'Monte Carlo Inputs'!$C$13-'Monte Carlo Inputs'!$C$14*(H630-G630)</f>
        <v>1884.9560977762762</v>
      </c>
      <c r="N630" s="16">
        <f>I630*$E630*(1-'Monte Carlo Inputs'!$C$11)+I630*'Monte Carlo Inputs'!$C$12-I630*'Monte Carlo Inputs'!$C$13-'Monte Carlo Inputs'!$C$14*(I630-H630)</f>
        <v>2230.1655791532344</v>
      </c>
      <c r="O630" s="16">
        <f>J630*$E630*(1-'Monte Carlo Inputs'!$C$11)+J630*'Monte Carlo Inputs'!$C$12-J630*'Monte Carlo Inputs'!$C$13-'Monte Carlo Inputs'!$C$14*(J630-I630)</f>
        <v>2638.5964725159333</v>
      </c>
    </row>
    <row r="631" spans="1:15">
      <c r="A631">
        <v>627</v>
      </c>
      <c r="B631" s="39">
        <v>0.45636418896762854</v>
      </c>
      <c r="C631" s="39">
        <v>0.63519085182367441</v>
      </c>
      <c r="D631" s="29">
        <f>'Monte Carlo Inputs'!$C$6+'Monte Carlo Inputs'!$D$6*B631</f>
        <v>0.15587511198545106</v>
      </c>
      <c r="E631" s="29">
        <f>'Monte Carlo Inputs'!$C$7+'Monte Carlo Inputs'!$D$7*C631</f>
        <v>0.6055565138353951</v>
      </c>
      <c r="F631" s="16">
        <f>'Monte Carlo Inputs'!$C$17*(1+$D631)</f>
        <v>2807.7362345238598</v>
      </c>
      <c r="G631" s="16">
        <f t="shared" ref="G631:J631" si="625">F631*(1+$D631)</f>
        <v>3245.3924345058754</v>
      </c>
      <c r="H631" s="16">
        <f t="shared" si="625"/>
        <v>3751.2683436712146</v>
      </c>
      <c r="I631" s="16">
        <f t="shared" si="625"/>
        <v>4335.9977168284431</v>
      </c>
      <c r="J631" s="16">
        <f t="shared" si="625"/>
        <v>5011.8718465077372</v>
      </c>
      <c r="K631" s="16">
        <f>F631*$E631*(1-'Monte Carlo Inputs'!$C$11)+F631*'Monte Carlo Inputs'!$C$12-F631*'Monte Carlo Inputs'!$C$13-'Monte Carlo Inputs'!$C$14*(F631-'Monte Carlo Inputs'!$C$17)</f>
        <v>1323.6990441072767</v>
      </c>
      <c r="L631" s="16">
        <f>G631*$E631*(1-'Monte Carlo Inputs'!$C$11)+G631*'Monte Carlo Inputs'!$C$12-G631*'Monte Carlo Inputs'!$C$13-'Monte Carlo Inputs'!$C$14*(G631-F631)</f>
        <v>1530.0307808425332</v>
      </c>
      <c r="M631" s="16">
        <f>H631*$E631*(1-'Monte Carlo Inputs'!$C$11)+H631*'Monte Carlo Inputs'!$C$12-H631*'Monte Carlo Inputs'!$C$13-'Monte Carlo Inputs'!$C$14*(H631-G631)</f>
        <v>1768.52450014755</v>
      </c>
      <c r="N631" s="16">
        <f>I631*$E631*(1-'Monte Carlo Inputs'!$C$11)+I631*'Monte Carlo Inputs'!$C$12-I631*'Monte Carlo Inputs'!$C$13-'Monte Carlo Inputs'!$C$14*(I631-H631)</f>
        <v>2044.1934546570635</v>
      </c>
      <c r="O631" s="16">
        <f>J631*$E631*(1-'Monte Carlo Inputs'!$C$11)+J631*'Monte Carlo Inputs'!$C$12-J631*'Monte Carlo Inputs'!$C$13-'Monte Carlo Inputs'!$C$14*(J631-I631)</f>
        <v>2362.8323383216598</v>
      </c>
    </row>
    <row r="632" spans="1:15">
      <c r="A632">
        <v>628</v>
      </c>
      <c r="B632" s="39">
        <v>-1.3455778420393147</v>
      </c>
      <c r="C632" s="39">
        <v>0.54951728013817136</v>
      </c>
      <c r="D632" s="29">
        <f>'Monte Carlo Inputs'!$C$6+'Monte Carlo Inputs'!$D$6*B632</f>
        <v>3.9137654522003712E-2</v>
      </c>
      <c r="E632" s="29">
        <f>'Monte Carlo Inputs'!$C$7+'Monte Carlo Inputs'!$D$7*C632</f>
        <v>0.60249009551629407</v>
      </c>
      <c r="F632" s="16">
        <f>'Monte Carlo Inputs'!$C$17*(1+$D632)</f>
        <v>2524.1692765993994</v>
      </c>
      <c r="G632" s="16">
        <f t="shared" ref="G632:J632" si="626">F632*(1+$D632)</f>
        <v>2622.9593417020028</v>
      </c>
      <c r="H632" s="16">
        <f t="shared" si="626"/>
        <v>2725.615818242798</v>
      </c>
      <c r="I632" s="16">
        <f t="shared" si="626"/>
        <v>2832.2900284968932</v>
      </c>
      <c r="J632" s="16">
        <f t="shared" si="626"/>
        <v>2943.1392171383204</v>
      </c>
      <c r="K632" s="16">
        <f>F632*$E632*(1-'Monte Carlo Inputs'!$C$11)+F632*'Monte Carlo Inputs'!$C$12-F632*'Monte Carlo Inputs'!$C$13-'Monte Carlo Inputs'!$C$14*(F632-'Monte Carlo Inputs'!$C$17)</f>
        <v>1180.392006590559</v>
      </c>
      <c r="L632" s="16">
        <f>G632*$E632*(1-'Monte Carlo Inputs'!$C$11)+G632*'Monte Carlo Inputs'!$C$12-G632*'Monte Carlo Inputs'!$C$13-'Monte Carlo Inputs'!$C$14*(G632-F632)</f>
        <v>1226.5897811450352</v>
      </c>
      <c r="M632" s="16">
        <f>H632*$E632*(1-'Monte Carlo Inputs'!$C$11)+H632*'Monte Carlo Inputs'!$C$12-H632*'Monte Carlo Inputs'!$C$13-'Monte Carlo Inputs'!$C$14*(H632-G632)</f>
        <v>1274.5956282397096</v>
      </c>
      <c r="N632" s="16">
        <f>I632*$E632*(1-'Monte Carlo Inputs'!$C$11)+I632*'Monte Carlo Inputs'!$C$12-I632*'Monte Carlo Inputs'!$C$13-'Monte Carlo Inputs'!$C$14*(I632-H632)</f>
        <v>1324.4803115930119</v>
      </c>
      <c r="O632" s="16">
        <f>J632*$E632*(1-'Monte Carlo Inputs'!$C$11)+J632*'Monte Carlo Inputs'!$C$12-J632*'Monte Carlo Inputs'!$C$13-'Monte Carlo Inputs'!$C$14*(J632-I632)</f>
        <v>1376.3173644493349</v>
      </c>
    </row>
    <row r="633" spans="1:15">
      <c r="A633">
        <v>629</v>
      </c>
      <c r="B633" s="39">
        <v>-0.87042145284365113</v>
      </c>
      <c r="C633" s="39">
        <v>0.36423458050534963</v>
      </c>
      <c r="D633" s="29">
        <f>'Monte Carlo Inputs'!$C$6+'Monte Carlo Inputs'!$D$6*B633</f>
        <v>6.9920303362942082E-2</v>
      </c>
      <c r="E633" s="29">
        <f>'Monte Carlo Inputs'!$C$7+'Monte Carlo Inputs'!$D$7*C633</f>
        <v>0.59585847910076528</v>
      </c>
      <c r="F633" s="16">
        <f>'Monte Carlo Inputs'!$C$17*(1+$D633)</f>
        <v>2598.9434088989228</v>
      </c>
      <c r="G633" s="16">
        <f t="shared" ref="G633:J633" si="627">F633*(1+$D633)</f>
        <v>2780.6623204722541</v>
      </c>
      <c r="H633" s="16">
        <f t="shared" si="627"/>
        <v>2975.0870734695768</v>
      </c>
      <c r="I633" s="16">
        <f t="shared" si="627"/>
        <v>3183.1060641777372</v>
      </c>
      <c r="J633" s="16">
        <f t="shared" si="627"/>
        <v>3405.6698058214652</v>
      </c>
      <c r="K633" s="16">
        <f>F633*$E633*(1-'Monte Carlo Inputs'!$C$11)+F633*'Monte Carlo Inputs'!$C$12-F633*'Monte Carlo Inputs'!$C$13-'Monte Carlo Inputs'!$C$14*(F633-'Monte Carlo Inputs'!$C$17)</f>
        <v>1204.3012357032442</v>
      </c>
      <c r="L633" s="16">
        <f>G633*$E633*(1-'Monte Carlo Inputs'!$C$11)+G633*'Monte Carlo Inputs'!$C$12-G633*'Monte Carlo Inputs'!$C$13-'Monte Carlo Inputs'!$C$14*(G633-F633)</f>
        <v>1288.5063434439812</v>
      </c>
      <c r="M633" s="16">
        <f>H633*$E633*(1-'Monte Carlo Inputs'!$C$11)+H633*'Monte Carlo Inputs'!$C$12-H633*'Monte Carlo Inputs'!$C$13-'Monte Carlo Inputs'!$C$14*(H633-G633)</f>
        <v>1378.5990978626594</v>
      </c>
      <c r="N633" s="16">
        <f>I633*$E633*(1-'Monte Carlo Inputs'!$C$11)+I633*'Monte Carlo Inputs'!$C$12-I633*'Monte Carlo Inputs'!$C$13-'Monte Carlo Inputs'!$C$14*(I633-H633)</f>
        <v>1474.9911650010952</v>
      </c>
      <c r="O633" s="16">
        <f>J633*$E633*(1-'Monte Carlo Inputs'!$C$11)+J633*'Monte Carlo Inputs'!$C$12-J633*'Monte Carlo Inputs'!$C$13-'Monte Carlo Inputs'!$C$14*(J633-I633)</f>
        <v>1578.1229947156312</v>
      </c>
    </row>
    <row r="634" spans="1:15">
      <c r="A634">
        <v>630</v>
      </c>
      <c r="B634" s="39">
        <v>1.1182244159481174</v>
      </c>
      <c r="C634" s="39">
        <v>0.17046868386766401</v>
      </c>
      <c r="D634" s="29">
        <f>'Monte Carlo Inputs'!$C$6+'Monte Carlo Inputs'!$D$6*B634</f>
        <v>0.19875322835343798</v>
      </c>
      <c r="E634" s="29">
        <f>'Monte Carlo Inputs'!$C$7+'Monte Carlo Inputs'!$D$7*C634</f>
        <v>0.58892323310392591</v>
      </c>
      <c r="F634" s="16">
        <f>'Monte Carlo Inputs'!$C$17*(1+$D634)</f>
        <v>2911.8914669933365</v>
      </c>
      <c r="G634" s="16">
        <f t="shared" ref="G634:J634" si="628">F634*(1+$D634)</f>
        <v>3490.6392966730905</v>
      </c>
      <c r="H634" s="16">
        <f t="shared" si="628"/>
        <v>4184.415125904241</v>
      </c>
      <c r="I634" s="16">
        <f t="shared" si="628"/>
        <v>5016.081140948666</v>
      </c>
      <c r="J634" s="16">
        <f t="shared" si="628"/>
        <v>6013.0434613950092</v>
      </c>
      <c r="K634" s="16">
        <f>F634*$E634*(1-'Monte Carlo Inputs'!$C$11)+F634*'Monte Carlo Inputs'!$C$12-F634*'Monte Carlo Inputs'!$C$13-'Monte Carlo Inputs'!$C$14*(F634-'Monte Carlo Inputs'!$C$17)</f>
        <v>1339.8487251394104</v>
      </c>
      <c r="L634" s="16">
        <f>G634*$E634*(1-'Monte Carlo Inputs'!$C$11)+G634*'Monte Carlo Inputs'!$C$12-G634*'Monte Carlo Inputs'!$C$13-'Monte Carlo Inputs'!$C$14*(G634-F634)</f>
        <v>1606.1479847661062</v>
      </c>
      <c r="M634" s="16">
        <f>H634*$E634*(1-'Monte Carlo Inputs'!$C$11)+H634*'Monte Carlo Inputs'!$C$12-H634*'Monte Carlo Inputs'!$C$13-'Monte Carlo Inputs'!$C$14*(H634-G634)</f>
        <v>1925.3750819517381</v>
      </c>
      <c r="N634" s="16">
        <f>I634*$E634*(1-'Monte Carlo Inputs'!$C$11)+I634*'Monte Carlo Inputs'!$C$12-I634*'Monte Carlo Inputs'!$C$13-'Monte Carlo Inputs'!$C$14*(I634-H634)</f>
        <v>2308.049595280911</v>
      </c>
      <c r="O634" s="16">
        <f>J634*$E634*(1-'Monte Carlo Inputs'!$C$11)+J634*'Monte Carlo Inputs'!$C$12-J634*'Monte Carlo Inputs'!$C$13-'Monte Carlo Inputs'!$C$14*(J634-I634)</f>
        <v>2766.7819035428374</v>
      </c>
    </row>
    <row r="635" spans="1:15">
      <c r="A635">
        <v>631</v>
      </c>
      <c r="B635" s="39">
        <v>0.37071090993750067</v>
      </c>
      <c r="C635" s="39">
        <v>0.39161719024057251</v>
      </c>
      <c r="D635" s="29">
        <f>'Monte Carlo Inputs'!$C$6+'Monte Carlo Inputs'!$D$6*B635</f>
        <v>0.15032612880767543</v>
      </c>
      <c r="E635" s="29">
        <f>'Monte Carlo Inputs'!$C$7+'Monte Carlo Inputs'!$D$7*C635</f>
        <v>0.59683855422154009</v>
      </c>
      <c r="F635" s="16">
        <f>'Monte Carlo Inputs'!$C$17*(1+$D635)</f>
        <v>2794.2571994867249</v>
      </c>
      <c r="G635" s="16">
        <f t="shared" ref="G635:J635" si="629">F635*(1+$D635)</f>
        <v>3214.3070671785404</v>
      </c>
      <c r="H635" s="16">
        <f t="shared" si="629"/>
        <v>3697.501405386643</v>
      </c>
      <c r="I635" s="16">
        <f t="shared" si="629"/>
        <v>4253.3324779193563</v>
      </c>
      <c r="J635" s="16">
        <f t="shared" si="629"/>
        <v>4892.7194838569303</v>
      </c>
      <c r="K635" s="16">
        <f>F635*$E635*(1-'Monte Carlo Inputs'!$C$11)+F635*'Monte Carlo Inputs'!$C$12-F635*'Monte Carlo Inputs'!$C$13-'Monte Carlo Inputs'!$C$14*(F635-'Monte Carlo Inputs'!$C$17)</f>
        <v>1299.8148303957241</v>
      </c>
      <c r="L635" s="16">
        <f>G635*$E635*(1-'Monte Carlo Inputs'!$C$11)+G635*'Monte Carlo Inputs'!$C$12-G635*'Monte Carlo Inputs'!$C$13-'Monte Carlo Inputs'!$C$14*(G635-F635)</f>
        <v>1495.2109620159181</v>
      </c>
      <c r="M635" s="16">
        <f>H635*$E635*(1-'Monte Carlo Inputs'!$C$11)+H635*'Monte Carlo Inputs'!$C$12-H635*'Monte Carlo Inputs'!$C$13-'Monte Carlo Inputs'!$C$14*(H635-G635)</f>
        <v>1719.9802376865714</v>
      </c>
      <c r="N635" s="16">
        <f>I635*$E635*(1-'Monte Carlo Inputs'!$C$11)+I635*'Monte Carlo Inputs'!$C$12-I635*'Monte Carlo Inputs'!$C$13-'Monte Carlo Inputs'!$C$14*(I635-H635)</f>
        <v>1978.538208443699</v>
      </c>
      <c r="O635" s="16">
        <f>J635*$E635*(1-'Monte Carlo Inputs'!$C$11)+J635*'Monte Carlo Inputs'!$C$12-J635*'Monte Carlo Inputs'!$C$13-'Monte Carlo Inputs'!$C$14*(J635-I635)</f>
        <v>2275.9641980171141</v>
      </c>
    </row>
    <row r="636" spans="1:15">
      <c r="A636">
        <v>632</v>
      </c>
      <c r="B636" s="39">
        <v>1.4341358779139579</v>
      </c>
      <c r="C636" s="39">
        <v>-1.0939222148293943</v>
      </c>
      <c r="D636" s="29">
        <f>'Monte Carlo Inputs'!$C$6+'Monte Carlo Inputs'!$D$6*B636</f>
        <v>0.21921931450874266</v>
      </c>
      <c r="E636" s="29">
        <f>'Monte Carlo Inputs'!$C$7+'Monte Carlo Inputs'!$D$7*C636</f>
        <v>0.54366830398177235</v>
      </c>
      <c r="F636" s="16">
        <f>'Monte Carlo Inputs'!$C$17*(1+$D636)</f>
        <v>2961.6056368731874</v>
      </c>
      <c r="G636" s="16">
        <f t="shared" ref="G636:J636" si="630">F636*(1+$D636)</f>
        <v>3610.8467944337558</v>
      </c>
      <c r="H636" s="16">
        <f t="shared" si="630"/>
        <v>4402.4141535056142</v>
      </c>
      <c r="I636" s="16">
        <f t="shared" si="630"/>
        <v>5367.5083664207013</v>
      </c>
      <c r="J636" s="16">
        <f t="shared" si="630"/>
        <v>6544.1698711273884</v>
      </c>
      <c r="K636" s="16">
        <f>F636*$E636*(1-'Monte Carlo Inputs'!$C$11)+F636*'Monte Carlo Inputs'!$C$12-F636*'Monte Carlo Inputs'!$C$13-'Monte Carlo Inputs'!$C$14*(F636-'Monte Carlo Inputs'!$C$17)</f>
        <v>1268.0487340275938</v>
      </c>
      <c r="L636" s="16">
        <f>G636*$E636*(1-'Monte Carlo Inputs'!$C$11)+G636*'Monte Carlo Inputs'!$C$12-G636*'Monte Carlo Inputs'!$C$13-'Monte Carlo Inputs'!$C$14*(G636-F636)</f>
        <v>1546.029508264802</v>
      </c>
      <c r="M636" s="16">
        <f>H636*$E636*(1-'Monte Carlo Inputs'!$C$11)+H636*'Monte Carlo Inputs'!$C$12-H636*'Monte Carlo Inputs'!$C$13-'Monte Carlo Inputs'!$C$14*(H636-G636)</f>
        <v>1884.9490372769003</v>
      </c>
      <c r="N636" s="16">
        <f>I636*$E636*(1-'Monte Carlo Inputs'!$C$11)+I636*'Monte Carlo Inputs'!$C$12-I636*'Monte Carlo Inputs'!$C$13-'Monte Carlo Inputs'!$C$14*(I636-H636)</f>
        <v>2298.1662731126562</v>
      </c>
      <c r="O636" s="16">
        <f>J636*$E636*(1-'Monte Carlo Inputs'!$C$11)+J636*'Monte Carlo Inputs'!$C$12-J636*'Monte Carlo Inputs'!$C$13-'Monte Carlo Inputs'!$C$14*(J636-I636)</f>
        <v>2801.9687081315251</v>
      </c>
    </row>
    <row r="637" spans="1:15">
      <c r="A637">
        <v>633</v>
      </c>
      <c r="B637" s="39">
        <v>-0.94163857174215937</v>
      </c>
      <c r="C637" s="39">
        <v>0.41716485583804708</v>
      </c>
      <c r="D637" s="29">
        <f>'Monte Carlo Inputs'!$C$6+'Monte Carlo Inputs'!$D$6*B637</f>
        <v>6.5306555947639205E-2</v>
      </c>
      <c r="E637" s="29">
        <f>'Monte Carlo Inputs'!$C$7+'Monte Carlo Inputs'!$D$7*C637</f>
        <v>0.59775295323931354</v>
      </c>
      <c r="F637" s="16">
        <f>'Monte Carlo Inputs'!$C$17*(1+$D637)</f>
        <v>2587.7361550524106</v>
      </c>
      <c r="G637" s="16">
        <f t="shared" ref="G637:J637" si="631">F637*(1+$D637)</f>
        <v>2756.7322910400694</v>
      </c>
      <c r="H637" s="16">
        <f t="shared" si="631"/>
        <v>2936.7649826375409</v>
      </c>
      <c r="I637" s="16">
        <f t="shared" si="631"/>
        <v>3128.5549892812269</v>
      </c>
      <c r="J637" s="16">
        <f t="shared" si="631"/>
        <v>3332.8701407239869</v>
      </c>
      <c r="K637" s="16">
        <f>F637*$E637*(1-'Monte Carlo Inputs'!$C$11)+F637*'Monte Carlo Inputs'!$C$12-F637*'Monte Carlo Inputs'!$C$13-'Monte Carlo Inputs'!$C$14*(F637-'Monte Carlo Inputs'!$C$17)</f>
        <v>1202.4208261726139</v>
      </c>
      <c r="L637" s="16">
        <f>G637*$E637*(1-'Monte Carlo Inputs'!$C$11)+G637*'Monte Carlo Inputs'!$C$12-G637*'Monte Carlo Inputs'!$C$13-'Monte Carlo Inputs'!$C$14*(G637-F637)</f>
        <v>1280.9467891296624</v>
      </c>
      <c r="M637" s="16">
        <f>H637*$E637*(1-'Monte Carlo Inputs'!$C$11)+H637*'Monte Carlo Inputs'!$C$12-H637*'Monte Carlo Inputs'!$C$13-'Monte Carlo Inputs'!$C$14*(H637-G637)</f>
        <v>1364.6010122799073</v>
      </c>
      <c r="N637" s="16">
        <f>I637*$E637*(1-'Monte Carlo Inputs'!$C$11)+I637*'Monte Carlo Inputs'!$C$12-I637*'Monte Carlo Inputs'!$C$13-'Monte Carlo Inputs'!$C$14*(I637-H637)</f>
        <v>1453.7184046345701</v>
      </c>
      <c r="O637" s="16">
        <f>J637*$E637*(1-'Monte Carlo Inputs'!$C$11)+J637*'Monte Carlo Inputs'!$C$12-J637*'Monte Carlo Inputs'!$C$13-'Monte Carlo Inputs'!$C$14*(J637-I637)</f>
        <v>1548.6557469589504</v>
      </c>
    </row>
    <row r="638" spans="1:15">
      <c r="A638">
        <v>634</v>
      </c>
      <c r="B638" s="39">
        <v>-1.2656145972897861</v>
      </c>
      <c r="C638" s="39">
        <v>0.37437458055309425</v>
      </c>
      <c r="D638" s="29">
        <f>'Monte Carlo Inputs'!$C$6+'Monte Carlo Inputs'!$D$6*B638</f>
        <v>4.4318013113989599E-2</v>
      </c>
      <c r="E638" s="29">
        <f>'Monte Carlo Inputs'!$C$7+'Monte Carlo Inputs'!$D$7*C638</f>
        <v>0.59622140878013286</v>
      </c>
      <c r="F638" s="16">
        <f>'Monte Carlo Inputs'!$C$17*(1+$D638)</f>
        <v>2536.7528856551921</v>
      </c>
      <c r="G638" s="16">
        <f t="shared" ref="G638:J638" si="632">F638*(1+$D638)</f>
        <v>2649.1767333086095</v>
      </c>
      <c r="H638" s="16">
        <f t="shared" si="632"/>
        <v>2766.5829825166566</v>
      </c>
      <c r="I638" s="16">
        <f t="shared" si="632"/>
        <v>2889.1924434167699</v>
      </c>
      <c r="J638" s="16">
        <f t="shared" si="632"/>
        <v>3017.2357120129536</v>
      </c>
      <c r="K638" s="16">
        <f>F638*$E638*(1-'Monte Carlo Inputs'!$C$11)+F638*'Monte Carlo Inputs'!$C$12-F638*'Monte Carlo Inputs'!$C$13-'Monte Carlo Inputs'!$C$14*(F638-'Monte Carlo Inputs'!$C$17)</f>
        <v>1175.1640410949612</v>
      </c>
      <c r="L638" s="16">
        <f>G638*$E638*(1-'Monte Carlo Inputs'!$C$11)+G638*'Monte Carlo Inputs'!$C$12-G638*'Monte Carlo Inputs'!$C$13-'Monte Carlo Inputs'!$C$14*(G638-F638)</f>
        <v>1227.2449764792964</v>
      </c>
      <c r="M638" s="16">
        <f>H638*$E638*(1-'Monte Carlo Inputs'!$C$11)+H638*'Monte Carlo Inputs'!$C$12-H638*'Monte Carlo Inputs'!$C$13-'Monte Carlo Inputs'!$C$14*(H638-G638)</f>
        <v>1281.6340354409838</v>
      </c>
      <c r="N638" s="16">
        <f>I638*$E638*(1-'Monte Carlo Inputs'!$C$11)+I638*'Monte Carlo Inputs'!$C$12-I638*'Monte Carlo Inputs'!$C$13-'Monte Carlo Inputs'!$C$14*(I638-H638)</f>
        <v>1338.4335094309929</v>
      </c>
      <c r="O638" s="16">
        <f>J638*$E638*(1-'Monte Carlo Inputs'!$C$11)+J638*'Monte Carlo Inputs'!$C$12-J638*'Monte Carlo Inputs'!$C$13-'Monte Carlo Inputs'!$C$14*(J638-I638)</f>
        <v>1397.7502232541583</v>
      </c>
    </row>
    <row r="639" spans="1:15">
      <c r="A639">
        <v>635</v>
      </c>
      <c r="B639" s="39">
        <v>3.4177632023739725E-2</v>
      </c>
      <c r="C639" s="39">
        <v>1.02901486690896</v>
      </c>
      <c r="D639" s="29">
        <f>'Monte Carlo Inputs'!$C$6+'Monte Carlo Inputs'!$D$6*B639</f>
        <v>0.12852407383616299</v>
      </c>
      <c r="E639" s="29">
        <f>'Monte Carlo Inputs'!$C$7+'Monte Carlo Inputs'!$D$7*C639</f>
        <v>0.61965221628599987</v>
      </c>
      <c r="F639" s="16">
        <f>'Monte Carlo Inputs'!$C$17*(1+$D639)</f>
        <v>2741.2978277554239</v>
      </c>
      <c r="G639" s="16">
        <f t="shared" ref="G639:J639" si="633">F639*(1+$D639)</f>
        <v>3093.6205921767755</v>
      </c>
      <c r="H639" s="16">
        <f t="shared" si="633"/>
        <v>3491.2253135867777</v>
      </c>
      <c r="I639" s="16">
        <f t="shared" si="633"/>
        <v>3939.9318135688864</v>
      </c>
      <c r="J639" s="16">
        <f t="shared" si="633"/>
        <v>4446.307900885462</v>
      </c>
      <c r="K639" s="16">
        <f>F639*$E639*(1-'Monte Carlo Inputs'!$C$11)+F639*'Monte Carlo Inputs'!$C$12-F639*'Monte Carlo Inputs'!$C$13-'Monte Carlo Inputs'!$C$14*(F639-'Monte Carlo Inputs'!$C$17)</f>
        <v>1318.9088557005721</v>
      </c>
      <c r="L639" s="16">
        <f>G639*$E639*(1-'Monte Carlo Inputs'!$C$11)+G639*'Monte Carlo Inputs'!$C$12-G639*'Monte Carlo Inputs'!$C$13-'Monte Carlo Inputs'!$C$14*(G639-F639)</f>
        <v>1488.4203948538018</v>
      </c>
      <c r="M639" s="16">
        <f>H639*$E639*(1-'Monte Carlo Inputs'!$C$11)+H639*'Monte Carlo Inputs'!$C$12-H639*'Monte Carlo Inputs'!$C$13-'Monte Carlo Inputs'!$C$14*(H639-G639)</f>
        <v>1679.7182475812428</v>
      </c>
      <c r="N639" s="16">
        <f>I639*$E639*(1-'Monte Carlo Inputs'!$C$11)+I639*'Monte Carlo Inputs'!$C$12-I639*'Monte Carlo Inputs'!$C$13-'Monte Carlo Inputs'!$C$14*(I639-H639)</f>
        <v>1895.6024796573249</v>
      </c>
      <c r="O639" s="16">
        <f>J639*$E639*(1-'Monte Carlo Inputs'!$C$11)+J639*'Monte Carlo Inputs'!$C$12-J639*'Monte Carlo Inputs'!$C$13-'Monte Carlo Inputs'!$C$14*(J639-I639)</f>
        <v>2139.2330327168165</v>
      </c>
    </row>
    <row r="640" spans="1:15">
      <c r="A640">
        <v>636</v>
      </c>
      <c r="B640" s="39">
        <v>1.7556760496187014</v>
      </c>
      <c r="C640" s="39">
        <v>6.1722288373206183E-3</v>
      </c>
      <c r="D640" s="29">
        <f>'Monte Carlo Inputs'!$C$6+'Monte Carlo Inputs'!$D$6*B640</f>
        <v>0.2400500523855858</v>
      </c>
      <c r="E640" s="29">
        <f>'Monte Carlo Inputs'!$C$7+'Monte Carlo Inputs'!$D$7*C640</f>
        <v>0.58304275386678395</v>
      </c>
      <c r="F640" s="16">
        <f>'Monte Carlo Inputs'!$C$17*(1+$D640)</f>
        <v>3012.2055822498269</v>
      </c>
      <c r="G640" s="16">
        <f t="shared" ref="G640:J640" si="634">F640*(1+$D640)</f>
        <v>3735.2856900650518</v>
      </c>
      <c r="H640" s="16">
        <f t="shared" si="634"/>
        <v>4631.9412156402959</v>
      </c>
      <c r="I640" s="16">
        <f t="shared" si="634"/>
        <v>5743.8389471017026</v>
      </c>
      <c r="J640" s="16">
        <f t="shared" si="634"/>
        <v>7122.6477872478335</v>
      </c>
      <c r="K640" s="16">
        <f>F640*$E640*(1-'Monte Carlo Inputs'!$C$11)+F640*'Monte Carlo Inputs'!$C$12-F640*'Monte Carlo Inputs'!$C$13-'Monte Carlo Inputs'!$C$14*(F640-'Monte Carlo Inputs'!$C$17)</f>
        <v>1374.8048224029831</v>
      </c>
      <c r="L640" s="16">
        <f>G640*$E640*(1-'Monte Carlo Inputs'!$C$11)+G640*'Monte Carlo Inputs'!$C$12-G640*'Monte Carlo Inputs'!$C$13-'Monte Carlo Inputs'!$C$14*(G640-F640)</f>
        <v>1704.8267920407748</v>
      </c>
      <c r="M640" s="16">
        <f>H640*$E640*(1-'Monte Carlo Inputs'!$C$11)+H640*'Monte Carlo Inputs'!$C$12-H640*'Monte Carlo Inputs'!$C$13-'Monte Carlo Inputs'!$C$14*(H640-G640)</f>
        <v>2114.070552778513</v>
      </c>
      <c r="N640" s="16">
        <f>I640*$E640*(1-'Monte Carlo Inputs'!$C$11)+I640*'Monte Carlo Inputs'!$C$12-I640*'Monte Carlo Inputs'!$C$13-'Monte Carlo Inputs'!$C$14*(I640-H640)</f>
        <v>2621.5532997198193</v>
      </c>
      <c r="O640" s="16">
        <f>J640*$E640*(1-'Monte Carlo Inputs'!$C$11)+J640*'Monte Carlo Inputs'!$C$12-J640*'Monte Carlo Inputs'!$C$13-'Monte Carlo Inputs'!$C$14*(J640-I640)</f>
        <v>3250.8573066491672</v>
      </c>
    </row>
    <row r="641" spans="1:15">
      <c r="A641">
        <v>637</v>
      </c>
      <c r="B641" s="39">
        <v>1.1575627371924992E-2</v>
      </c>
      <c r="C641" s="39">
        <v>-0.46440290340945034</v>
      </c>
      <c r="D641" s="29">
        <f>'Monte Carlo Inputs'!$C$6+'Monte Carlo Inputs'!$D$6*B641</f>
        <v>0.12705981998602364</v>
      </c>
      <c r="E641" s="29">
        <f>'Monte Carlo Inputs'!$C$7+'Monte Carlo Inputs'!$D$7*C641</f>
        <v>0.56619998453142983</v>
      </c>
      <c r="F641" s="16">
        <f>'Monte Carlo Inputs'!$C$17*(1+$D641)</f>
        <v>2737.74100872805</v>
      </c>
      <c r="G641" s="16">
        <f t="shared" ref="G641:J641" si="635">F641*(1+$D641)</f>
        <v>3085.5978884653905</v>
      </c>
      <c r="H641" s="16">
        <f t="shared" si="635"/>
        <v>3477.6534007230575</v>
      </c>
      <c r="I641" s="16">
        <f t="shared" si="635"/>
        <v>3919.5234157927121</v>
      </c>
      <c r="J641" s="16">
        <f t="shared" si="635"/>
        <v>4417.5373554343378</v>
      </c>
      <c r="K641" s="16">
        <f>F641*$E641*(1-'Monte Carlo Inputs'!$C$11)+F641*'Monte Carlo Inputs'!$C$12-F641*'Monte Carlo Inputs'!$C$13-'Monte Carlo Inputs'!$C$14*(F641-'Monte Carlo Inputs'!$C$17)</f>
        <v>1213.0143047200027</v>
      </c>
      <c r="L641" s="16">
        <f>G641*$E641*(1-'Monte Carlo Inputs'!$C$11)+G641*'Monte Carlo Inputs'!$C$12-G641*'Monte Carlo Inputs'!$C$13-'Monte Carlo Inputs'!$C$14*(G641-F641)</f>
        <v>1367.1396839181975</v>
      </c>
      <c r="M641" s="16">
        <f>H641*$E641*(1-'Monte Carlo Inputs'!$C$11)+H641*'Monte Carlo Inputs'!$C$12-H641*'Monte Carlo Inputs'!$C$13-'Monte Carlo Inputs'!$C$14*(H641-G641)</f>
        <v>1540.8482060525935</v>
      </c>
      <c r="N641" s="16">
        <f>I641*$E641*(1-'Monte Carlo Inputs'!$C$11)+I641*'Monte Carlo Inputs'!$C$12-I641*'Monte Carlo Inputs'!$C$13-'Monte Carlo Inputs'!$C$14*(I641-H641)</f>
        <v>1736.6281017394233</v>
      </c>
      <c r="O641" s="16">
        <f>J641*$E641*(1-'Monte Carlo Inputs'!$C$11)+J641*'Monte Carlo Inputs'!$C$12-J641*'Monte Carlo Inputs'!$C$13-'Monte Carlo Inputs'!$C$14*(J641-I641)</f>
        <v>1957.2837557291036</v>
      </c>
    </row>
    <row r="642" spans="1:15">
      <c r="A642">
        <v>638</v>
      </c>
      <c r="B642" s="39">
        <v>1.5040485524813891</v>
      </c>
      <c r="C642" s="39">
        <v>2.0165397017844895</v>
      </c>
      <c r="D642" s="29">
        <f>'Monte Carlo Inputs'!$C$6+'Monte Carlo Inputs'!$D$6*B642</f>
        <v>0.22374855448041403</v>
      </c>
      <c r="E642" s="29">
        <f>'Monte Carlo Inputs'!$C$7+'Monte Carlo Inputs'!$D$7*C642</f>
        <v>0.65499758808099728</v>
      </c>
      <c r="F642" s="16">
        <f>'Monte Carlo Inputs'!$C$17*(1+$D642)</f>
        <v>2972.6076136883744</v>
      </c>
      <c r="G642" s="16">
        <f t="shared" ref="G642:J642" si="636">F642*(1+$D642)</f>
        <v>3637.7242702886215</v>
      </c>
      <c r="H642" s="16">
        <f t="shared" si="636"/>
        <v>4451.6598173640195</v>
      </c>
      <c r="I642" s="16">
        <f t="shared" si="636"/>
        <v>5447.7122665377628</v>
      </c>
      <c r="J642" s="16">
        <f t="shared" si="636"/>
        <v>6666.6300114008072</v>
      </c>
      <c r="K642" s="16">
        <f>F642*$E642*(1-'Monte Carlo Inputs'!$C$11)+F642*'Monte Carlo Inputs'!$C$12-F642*'Monte Carlo Inputs'!$C$13-'Monte Carlo Inputs'!$C$14*(F642-'Monte Carlo Inputs'!$C$17)</f>
        <v>1508.3974023002611</v>
      </c>
      <c r="L642" s="16">
        <f>G642*$E642*(1-'Monte Carlo Inputs'!$C$11)+G642*'Monte Carlo Inputs'!$C$12-G642*'Monte Carlo Inputs'!$C$13-'Monte Carlo Inputs'!$C$14*(G642-F642)</f>
        <v>1845.8991406469559</v>
      </c>
      <c r="M642" s="16">
        <f>H642*$E642*(1-'Monte Carlo Inputs'!$C$11)+H642*'Monte Carlo Inputs'!$C$12-H642*'Monte Carlo Inputs'!$C$13-'Monte Carlo Inputs'!$C$14*(H642-G642)</f>
        <v>2258.9164050833506</v>
      </c>
      <c r="N642" s="16">
        <f>I642*$E642*(1-'Monte Carlo Inputs'!$C$11)+I642*'Monte Carlo Inputs'!$C$12-I642*'Monte Carlo Inputs'!$C$13-'Monte Carlo Inputs'!$C$14*(I642-H642)</f>
        <v>2764.345685412844</v>
      </c>
      <c r="O642" s="16">
        <f>J642*$E642*(1-'Monte Carlo Inputs'!$C$11)+J642*'Monte Carlo Inputs'!$C$12-J642*'Monte Carlo Inputs'!$C$13-'Monte Carlo Inputs'!$C$14*(J642-I642)</f>
        <v>3382.8640366081372</v>
      </c>
    </row>
    <row r="643" spans="1:15">
      <c r="A643">
        <v>639</v>
      </c>
      <c r="B643" s="39">
        <v>0.19183123344953656</v>
      </c>
      <c r="C643" s="39">
        <v>0.77587178179663696</v>
      </c>
      <c r="D643" s="29">
        <f>'Monte Carlo Inputs'!$C$6+'Monte Carlo Inputs'!$D$6*B643</f>
        <v>0.1387375436779863</v>
      </c>
      <c r="E643" s="29">
        <f>'Monte Carlo Inputs'!$C$7+'Monte Carlo Inputs'!$D$7*C643</f>
        <v>0.61059174899987279</v>
      </c>
      <c r="F643" s="16">
        <f>'Monte Carlo Inputs'!$C$17*(1+$D643)</f>
        <v>2766.1073673481969</v>
      </c>
      <c r="G643" s="16">
        <f t="shared" ref="G643:J643" si="637">F643*(1+$D643)</f>
        <v>3149.870309043667</v>
      </c>
      <c r="H643" s="16">
        <f t="shared" si="637"/>
        <v>3586.8755786246052</v>
      </c>
      <c r="I643" s="16">
        <f t="shared" si="637"/>
        <v>4084.5098858815386</v>
      </c>
      <c r="J643" s="16">
        <f t="shared" si="637"/>
        <v>4651.1847545771952</v>
      </c>
      <c r="K643" s="16">
        <f>F643*$E643*(1-'Monte Carlo Inputs'!$C$11)+F643*'Monte Carlo Inputs'!$C$12-F643*'Monte Carlo Inputs'!$C$13-'Monte Carlo Inputs'!$C$14*(F643-'Monte Carlo Inputs'!$C$17)</f>
        <v>1313.3802885573095</v>
      </c>
      <c r="L643" s="16">
        <f>G643*$E643*(1-'Monte Carlo Inputs'!$C$11)+G643*'Monte Carlo Inputs'!$C$12-G643*'Monte Carlo Inputs'!$C$13-'Monte Carlo Inputs'!$C$14*(G643-F643)</f>
        <v>1495.5954437068351</v>
      </c>
      <c r="M643" s="16">
        <f>H643*$E643*(1-'Monte Carlo Inputs'!$C$11)+H643*'Monte Carlo Inputs'!$C$12-H643*'Monte Carlo Inputs'!$C$13-'Monte Carlo Inputs'!$C$14*(H643-G643)</f>
        <v>1703.0906819027098</v>
      </c>
      <c r="N643" s="16">
        <f>I643*$E643*(1-'Monte Carlo Inputs'!$C$11)+I643*'Monte Carlo Inputs'!$C$12-I643*'Monte Carlo Inputs'!$C$13-'Monte Carlo Inputs'!$C$14*(I643-H643)</f>
        <v>1939.3732997707582</v>
      </c>
      <c r="O643" s="16">
        <f>J643*$E643*(1-'Monte Carlo Inputs'!$C$11)+J643*'Monte Carlo Inputs'!$C$12-J643*'Monte Carlo Inputs'!$C$13-'Monte Carlo Inputs'!$C$14*(J643-I643)</f>
        <v>2208.4371876556243</v>
      </c>
    </row>
    <row r="644" spans="1:15">
      <c r="A644">
        <v>640</v>
      </c>
      <c r="B644" s="39">
        <v>0.61938815615813059</v>
      </c>
      <c r="C644" s="39">
        <v>0.84389463192766312</v>
      </c>
      <c r="D644" s="29">
        <f>'Monte Carlo Inputs'!$C$6+'Monte Carlo Inputs'!$D$6*B644</f>
        <v>0.16643649692899939</v>
      </c>
      <c r="E644" s="29">
        <f>'Monte Carlo Inputs'!$C$7+'Monte Carlo Inputs'!$D$7*C644</f>
        <v>0.61302641478601438</v>
      </c>
      <c r="F644" s="16">
        <f>'Monte Carlo Inputs'!$C$17*(1+$D644)</f>
        <v>2833.3908946902325</v>
      </c>
      <c r="G644" s="16">
        <f t="shared" ref="G644:J644" si="638">F644*(1+$D644)</f>
        <v>3304.970549632998</v>
      </c>
      <c r="H644" s="16">
        <f t="shared" si="638"/>
        <v>3855.0382703674236</v>
      </c>
      <c r="I644" s="16">
        <f t="shared" si="638"/>
        <v>4496.6573356146064</v>
      </c>
      <c r="J644" s="16">
        <f t="shared" si="638"/>
        <v>5245.0652304443893</v>
      </c>
      <c r="K644" s="16">
        <f>F644*$E644*(1-'Monte Carlo Inputs'!$C$11)+F644*'Monte Carlo Inputs'!$C$12-F644*'Monte Carlo Inputs'!$C$13-'Monte Carlo Inputs'!$C$14*(F644-'Monte Carlo Inputs'!$C$17)</f>
        <v>1351.2264750205368</v>
      </c>
      <c r="L644" s="16">
        <f>G644*$E644*(1-'Monte Carlo Inputs'!$C$11)+G644*'Monte Carlo Inputs'!$C$12-G644*'Monte Carlo Inputs'!$C$13-'Monte Carlo Inputs'!$C$14*(G644-F644)</f>
        <v>1576.1198760806753</v>
      </c>
      <c r="M644" s="16">
        <f>H644*$E644*(1-'Monte Carlo Inputs'!$C$11)+H644*'Monte Carlo Inputs'!$C$12-H644*'Monte Carlo Inputs'!$C$13-'Monte Carlo Inputs'!$C$14*(H644-G644)</f>
        <v>1838.4437469957113</v>
      </c>
      <c r="N644" s="16">
        <f>I644*$E644*(1-'Monte Carlo Inputs'!$C$11)+I644*'Monte Carlo Inputs'!$C$12-I644*'Monte Carlo Inputs'!$C$13-'Monte Carlo Inputs'!$C$14*(I644-H644)</f>
        <v>2144.4278840467005</v>
      </c>
      <c r="O644" s="16">
        <f>J644*$E644*(1-'Monte Carlo Inputs'!$C$11)+J644*'Monte Carlo Inputs'!$C$12-J644*'Monte Carlo Inputs'!$C$13-'Monte Carlo Inputs'!$C$14*(J644-I644)</f>
        <v>2501.3389489843003</v>
      </c>
    </row>
    <row r="645" spans="1:15">
      <c r="A645">
        <v>641</v>
      </c>
      <c r="B645" s="39">
        <v>-0.56884745746688659</v>
      </c>
      <c r="C645" s="39">
        <v>-0.44274034521546696</v>
      </c>
      <c r="D645" s="29">
        <f>'Monte Carlo Inputs'!$C$6+'Monte Carlo Inputs'!$D$6*B645</f>
        <v>8.9457547542603072E-2</v>
      </c>
      <c r="E645" s="29">
        <f>'Monte Carlo Inputs'!$C$7+'Monte Carlo Inputs'!$D$7*C645</f>
        <v>0.56697532824569052</v>
      </c>
      <c r="F645" s="16">
        <f>'Monte Carlo Inputs'!$C$17*(1+$D645)</f>
        <v>2646.4013287357379</v>
      </c>
      <c r="G645" s="16">
        <f t="shared" ref="G645:J645" si="639">F645*(1+$D645)</f>
        <v>2883.1419014179232</v>
      </c>
      <c r="H645" s="16">
        <f t="shared" si="639"/>
        <v>3141.0607051360885</v>
      </c>
      <c r="I645" s="16">
        <f t="shared" si="639"/>
        <v>3422.0522925000027</v>
      </c>
      <c r="J645" s="16">
        <f t="shared" si="639"/>
        <v>3728.1806981495961</v>
      </c>
      <c r="K645" s="16">
        <f>F645*$E645*(1-'Monte Carlo Inputs'!$C$11)+F645*'Monte Carlo Inputs'!$C$12-F645*'Monte Carlo Inputs'!$C$13-'Monte Carlo Inputs'!$C$14*(F645-'Monte Carlo Inputs'!$C$17)</f>
        <v>1172.6458196284557</v>
      </c>
      <c r="L645" s="16">
        <f>G645*$E645*(1-'Monte Carlo Inputs'!$C$11)+G645*'Monte Carlo Inputs'!$C$12-G645*'Monte Carlo Inputs'!$C$13-'Monte Carlo Inputs'!$C$14*(G645-F645)</f>
        <v>1277.5478387885032</v>
      </c>
      <c r="M645" s="16">
        <f>H645*$E645*(1-'Monte Carlo Inputs'!$C$11)+H645*'Monte Carlo Inputs'!$C$12-H645*'Monte Carlo Inputs'!$C$13-'Monte Carlo Inputs'!$C$14*(H645-G645)</f>
        <v>1391.8341353148755</v>
      </c>
      <c r="N645" s="16">
        <f>I645*$E645*(1-'Monte Carlo Inputs'!$C$11)+I645*'Monte Carlo Inputs'!$C$12-I645*'Monte Carlo Inputs'!$C$13-'Monte Carlo Inputs'!$C$14*(I645-H645)</f>
        <v>1516.3442036462241</v>
      </c>
      <c r="O645" s="16">
        <f>J645*$E645*(1-'Monte Carlo Inputs'!$C$11)+J645*'Monte Carlo Inputs'!$C$12-J645*'Monte Carlo Inputs'!$C$13-'Monte Carlo Inputs'!$C$14*(J645-I645)</f>
        <v>1651.9926373348569</v>
      </c>
    </row>
    <row r="646" spans="1:15">
      <c r="A646">
        <v>642</v>
      </c>
      <c r="B646" s="39">
        <v>-0.85785754968260008</v>
      </c>
      <c r="C646" s="39">
        <v>-2.0314459025467313</v>
      </c>
      <c r="D646" s="29">
        <f>'Monte Carlo Inputs'!$C$6+'Monte Carlo Inputs'!$D$6*B646</f>
        <v>7.0734246367544995E-2</v>
      </c>
      <c r="E646" s="29">
        <f>'Monte Carlo Inputs'!$C$7+'Monte Carlo Inputs'!$D$7*C646</f>
        <v>0.51011256731701993</v>
      </c>
      <c r="F646" s="16">
        <f>'Monte Carlo Inputs'!$C$17*(1+$D646)</f>
        <v>2600.9205578514038</v>
      </c>
      <c r="G646" s="16">
        <f t="shared" ref="G646:J646" si="640">F646*(1+$D646)</f>
        <v>2784.8947133728775</v>
      </c>
      <c r="H646" s="16">
        <f t="shared" si="640"/>
        <v>2981.8821421362677</v>
      </c>
      <c r="I646" s="16">
        <f t="shared" si="640"/>
        <v>3192.8033282171168</v>
      </c>
      <c r="J646" s="16">
        <f t="shared" si="640"/>
        <v>3418.6438654383437</v>
      </c>
      <c r="K646" s="16">
        <f>F646*$E646*(1-'Monte Carlo Inputs'!$C$11)+F646*'Monte Carlo Inputs'!$C$12-F646*'Monte Carlo Inputs'!$C$13-'Monte Carlo Inputs'!$C$14*(F646-'Monte Carlo Inputs'!$C$17)</f>
        <v>1046.5545694290063</v>
      </c>
      <c r="L646" s="16">
        <f>G646*$E646*(1-'Monte Carlo Inputs'!$C$11)+G646*'Monte Carlo Inputs'!$C$12-G646*'Monte Carlo Inputs'!$C$13-'Monte Carlo Inputs'!$C$14*(G646-F646)</f>
        <v>1120.5818181800773</v>
      </c>
      <c r="M646" s="16">
        <f>H646*$E646*(1-'Monte Carlo Inputs'!$C$11)+H646*'Monte Carlo Inputs'!$C$12-H646*'Monte Carlo Inputs'!$C$13-'Monte Carlo Inputs'!$C$14*(H646-G646)</f>
        <v>1199.8453285822184</v>
      </c>
      <c r="N646" s="16">
        <f>I646*$E646*(1-'Monte Carlo Inputs'!$C$11)+I646*'Monte Carlo Inputs'!$C$12-I646*'Monte Carlo Inputs'!$C$13-'Monte Carlo Inputs'!$C$14*(I646-H646)</f>
        <v>1284.7154836571008</v>
      </c>
      <c r="O646" s="16">
        <f>J646*$E646*(1-'Monte Carlo Inputs'!$C$11)+J646*'Monte Carlo Inputs'!$C$12-J646*'Monte Carlo Inputs'!$C$13-'Monte Carlo Inputs'!$C$14*(J646-I646)</f>
        <v>1375.5888651903015</v>
      </c>
    </row>
    <row r="647" spans="1:15">
      <c r="A647">
        <v>643</v>
      </c>
      <c r="B647" s="39">
        <v>-0.95190565991477438</v>
      </c>
      <c r="C647" s="39">
        <v>-0.62565030239554542</v>
      </c>
      <c r="D647" s="29">
        <f>'Monte Carlo Inputs'!$C$6+'Monte Carlo Inputs'!$D$6*B647</f>
        <v>6.464141037236544E-2</v>
      </c>
      <c r="E647" s="29">
        <f>'Monte Carlo Inputs'!$C$7+'Monte Carlo Inputs'!$D$7*C647</f>
        <v>0.56042863674668453</v>
      </c>
      <c r="F647" s="16">
        <f>'Monte Carlo Inputs'!$C$17*(1+$D647)</f>
        <v>2586.1204499355131</v>
      </c>
      <c r="G647" s="16">
        <f t="shared" ref="G647:J647" si="641">F647*(1+$D647)</f>
        <v>2753.2909232121606</v>
      </c>
      <c r="H647" s="16">
        <f t="shared" si="641"/>
        <v>2931.2675316540267</v>
      </c>
      <c r="I647" s="16">
        <f t="shared" si="641"/>
        <v>3120.748799078865</v>
      </c>
      <c r="J647" s="16">
        <f t="shared" si="641"/>
        <v>3322.4784028691884</v>
      </c>
      <c r="K647" s="16">
        <f>F647*$E647*(1-'Monte Carlo Inputs'!$C$11)+F647*'Monte Carlo Inputs'!$C$12-F647*'Monte Carlo Inputs'!$C$13-'Monte Carlo Inputs'!$C$14*(F647-'Monte Carlo Inputs'!$C$17)</f>
        <v>1132.9599295841592</v>
      </c>
      <c r="L647" s="16">
        <f>G647*$E647*(1-'Monte Carlo Inputs'!$C$11)+G647*'Monte Carlo Inputs'!$C$12-G647*'Monte Carlo Inputs'!$C$13-'Monte Carlo Inputs'!$C$14*(G647-F647)</f>
        <v>1206.1960573278552</v>
      </c>
      <c r="M647" s="16">
        <f>H647*$E647*(1-'Monte Carlo Inputs'!$C$11)+H647*'Monte Carlo Inputs'!$C$12-H647*'Monte Carlo Inputs'!$C$13-'Monte Carlo Inputs'!$C$14*(H647-G647)</f>
        <v>1284.166271659114</v>
      </c>
      <c r="N647" s="16">
        <f>I647*$E647*(1-'Monte Carlo Inputs'!$C$11)+I647*'Monte Carlo Inputs'!$C$12-I647*'Monte Carlo Inputs'!$C$13-'Monte Carlo Inputs'!$C$14*(I647-H647)</f>
        <v>1367.1765906117812</v>
      </c>
      <c r="O647" s="16">
        <f>J647*$E647*(1-'Monte Carlo Inputs'!$C$11)+J647*'Monte Carlo Inputs'!$C$12-J647*'Monte Carlo Inputs'!$C$13-'Monte Carlo Inputs'!$C$14*(J647-I647)</f>
        <v>1455.5528136570085</v>
      </c>
    </row>
    <row r="648" spans="1:15">
      <c r="A648">
        <v>644</v>
      </c>
      <c r="B648" s="39">
        <v>1.1951957276511365</v>
      </c>
      <c r="C648" s="39">
        <v>1.639041549566683</v>
      </c>
      <c r="D648" s="29">
        <f>'Monte Carlo Inputs'!$C$6+'Monte Carlo Inputs'!$D$6*B648</f>
        <v>0.20373975681618534</v>
      </c>
      <c r="E648" s="29">
        <f>'Monte Carlo Inputs'!$C$7+'Monte Carlo Inputs'!$D$7*C648</f>
        <v>0.64148621897832081</v>
      </c>
      <c r="F648" s="16">
        <f>'Monte Carlo Inputs'!$C$17*(1+$D648)</f>
        <v>2924.0042432821965</v>
      </c>
      <c r="G648" s="16">
        <f t="shared" ref="G648:J648" si="642">F648*(1+$D648)</f>
        <v>3519.7401567380052</v>
      </c>
      <c r="H648" s="16">
        <f t="shared" si="642"/>
        <v>4236.8511603279685</v>
      </c>
      <c r="I648" s="16">
        <f t="shared" si="642"/>
        <v>5100.0661853995616</v>
      </c>
      <c r="J648" s="16">
        <f t="shared" si="642"/>
        <v>6139.1524297593187</v>
      </c>
      <c r="K648" s="16">
        <f>F648*$E648*(1-'Monte Carlo Inputs'!$C$11)+F648*'Monte Carlo Inputs'!$C$12-F648*'Monte Carlo Inputs'!$C$13-'Monte Carlo Inputs'!$C$14*(F648-'Monte Carlo Inputs'!$C$17)</f>
        <v>1454.9563540042632</v>
      </c>
      <c r="L648" s="16">
        <f>G648*$E648*(1-'Monte Carlo Inputs'!$C$11)+G648*'Monte Carlo Inputs'!$C$12-G648*'Monte Carlo Inputs'!$C$13-'Monte Carlo Inputs'!$C$14*(G648-F648)</f>
        <v>1751.3888077472557</v>
      </c>
      <c r="M648" s="16">
        <f>H648*$E648*(1-'Monte Carlo Inputs'!$C$11)+H648*'Monte Carlo Inputs'!$C$12-H648*'Monte Carlo Inputs'!$C$13-'Monte Carlo Inputs'!$C$14*(H648-G648)</f>
        <v>2108.2163375282703</v>
      </c>
      <c r="N648" s="16">
        <f>I648*$E648*(1-'Monte Carlo Inputs'!$C$11)+I648*'Monte Carlo Inputs'!$C$12-I648*'Monte Carlo Inputs'!$C$13-'Monte Carlo Inputs'!$C$14*(I648-H648)</f>
        <v>2537.743821452189</v>
      </c>
      <c r="O648" s="16">
        <f>J648*$E648*(1-'Monte Carlo Inputs'!$C$11)+J648*'Monte Carlo Inputs'!$C$12-J648*'Monte Carlo Inputs'!$C$13-'Monte Carlo Inputs'!$C$14*(J648-I648)</f>
        <v>3054.7831304966348</v>
      </c>
    </row>
    <row r="649" spans="1:15">
      <c r="A649">
        <v>645</v>
      </c>
      <c r="B649" s="39">
        <v>-1.7956856067649556</v>
      </c>
      <c r="C649" s="39">
        <v>2.166476473106417</v>
      </c>
      <c r="D649" s="29">
        <f>'Monte Carlo Inputs'!$C$6+'Monte Carlo Inputs'!$D$6*B649</f>
        <v>9.9777619536148693E-3</v>
      </c>
      <c r="E649" s="29">
        <f>'Monte Carlo Inputs'!$C$7+'Monte Carlo Inputs'!$D$7*C649</f>
        <v>0.66036410722153416</v>
      </c>
      <c r="F649" s="16">
        <f>'Monte Carlo Inputs'!$C$17*(1+$D649)</f>
        <v>2453.336981561526</v>
      </c>
      <c r="G649" s="16">
        <f t="shared" ref="G649:J649" si="643">F649*(1+$D649)</f>
        <v>2477.8157939555467</v>
      </c>
      <c r="H649" s="16">
        <f t="shared" si="643"/>
        <v>2502.5388501125421</v>
      </c>
      <c r="I649" s="16">
        <f t="shared" si="643"/>
        <v>2527.5085870386379</v>
      </c>
      <c r="J649" s="16">
        <f t="shared" si="643"/>
        <v>2552.7274660558264</v>
      </c>
      <c r="K649" s="16">
        <f>F649*$E649*(1-'Monte Carlo Inputs'!$C$11)+F649*'Monte Carlo Inputs'!$C$12-F649*'Monte Carlo Inputs'!$C$13-'Monte Carlo Inputs'!$C$14*(F649-'Monte Carlo Inputs'!$C$17)</f>
        <v>1247.1579230055008</v>
      </c>
      <c r="L649" s="16">
        <f>G649*$E649*(1-'Monte Carlo Inputs'!$C$11)+G649*'Monte Carlo Inputs'!$C$12-G649*'Monte Carlo Inputs'!$C$13-'Monte Carlo Inputs'!$C$14*(G649-F649)</f>
        <v>1259.6017678798146</v>
      </c>
      <c r="M649" s="16">
        <f>H649*$E649*(1-'Monte Carlo Inputs'!$C$11)+H649*'Monte Carlo Inputs'!$C$12-H649*'Monte Carlo Inputs'!$C$13-'Monte Carlo Inputs'!$C$14*(H649-G649)</f>
        <v>1272.1697744760716</v>
      </c>
      <c r="N649" s="16">
        <f>I649*$E649*(1-'Monte Carlo Inputs'!$C$11)+I649*'Monte Carlo Inputs'!$C$12-I649*'Monte Carlo Inputs'!$C$13-'Monte Carlo Inputs'!$C$14*(I649-H649)</f>
        <v>1284.8631816503773</v>
      </c>
      <c r="O649" s="16">
        <f>J649*$E649*(1-'Monte Carlo Inputs'!$C$11)+J649*'Monte Carlo Inputs'!$C$12-J649*'Monte Carlo Inputs'!$C$13-'Monte Carlo Inputs'!$C$14*(J649-I649)</f>
        <v>1297.6832406198487</v>
      </c>
    </row>
    <row r="650" spans="1:15">
      <c r="A650">
        <v>646</v>
      </c>
      <c r="B650" s="39">
        <v>0.77986717094375646</v>
      </c>
      <c r="C650" s="39">
        <v>1.545841015496628</v>
      </c>
      <c r="D650" s="29">
        <f>'Monte Carlo Inputs'!$C$6+'Monte Carlo Inputs'!$D$6*B650</f>
        <v>0.17683300904756308</v>
      </c>
      <c r="E650" s="29">
        <f>'Monte Carlo Inputs'!$C$7+'Monte Carlo Inputs'!$D$7*C650</f>
        <v>0.63815039651405481</v>
      </c>
      <c r="F650" s="16">
        <f>'Monte Carlo Inputs'!$C$17*(1+$D650)</f>
        <v>2858.645062277436</v>
      </c>
      <c r="G650" s="16">
        <f t="shared" ref="G650:J650" si="644">F650*(1+$D650)</f>
        <v>3364.1478704389137</v>
      </c>
      <c r="H650" s="16">
        <f t="shared" si="644"/>
        <v>3959.0402612495786</v>
      </c>
      <c r="I650" s="16">
        <f t="shared" si="644"/>
        <v>4659.1292635867921</v>
      </c>
      <c r="J650" s="16">
        <f t="shared" si="644"/>
        <v>5483.0171108084014</v>
      </c>
      <c r="K650" s="16">
        <f>F650*$E650*(1-'Monte Carlo Inputs'!$C$11)+F650*'Monte Carlo Inputs'!$C$12-F650*'Monte Carlo Inputs'!$C$13-'Monte Carlo Inputs'!$C$14*(F650-'Monte Carlo Inputs'!$C$17)</f>
        <v>1414.738537956355</v>
      </c>
      <c r="L650" s="16">
        <f>G650*$E650*(1-'Monte Carlo Inputs'!$C$11)+G650*'Monte Carlo Inputs'!$C$12-G650*'Monte Carlo Inputs'!$C$13-'Monte Carlo Inputs'!$C$14*(G650-F650)</f>
        <v>1664.9110106387272</v>
      </c>
      <c r="M650" s="16">
        <f>H650*$E650*(1-'Monte Carlo Inputs'!$C$11)+H650*'Monte Carlo Inputs'!$C$12-H650*'Monte Carlo Inputs'!$C$13-'Monte Carlo Inputs'!$C$14*(H650-G650)</f>
        <v>1959.3222344463934</v>
      </c>
      <c r="N650" s="16">
        <f>I650*$E650*(1-'Monte Carlo Inputs'!$C$11)+I650*'Monte Carlo Inputs'!$C$12-I650*'Monte Carlo Inputs'!$C$13-'Monte Carlo Inputs'!$C$14*(I650-H650)</f>
        <v>2305.7950808573437</v>
      </c>
      <c r="O650" s="16">
        <f>J650*$E650*(1-'Monte Carlo Inputs'!$C$11)+J650*'Monte Carlo Inputs'!$C$12-J650*'Monte Carlo Inputs'!$C$13-'Monte Carlo Inputs'!$C$14*(J650-I650)</f>
        <v>2713.5357632524169</v>
      </c>
    </row>
    <row r="651" spans="1:15">
      <c r="A651">
        <v>647</v>
      </c>
      <c r="B651" s="39">
        <v>-2.2931451921893381E-3</v>
      </c>
      <c r="C651" s="39">
        <v>-0.51175236792039824</v>
      </c>
      <c r="D651" s="29">
        <f>'Monte Carlo Inputs'!$C$6+'Monte Carlo Inputs'!$D$6*B651</f>
        <v>0.12616134199982071</v>
      </c>
      <c r="E651" s="29">
        <f>'Monte Carlo Inputs'!$C$7+'Monte Carlo Inputs'!$D$7*C651</f>
        <v>0.56450525811207408</v>
      </c>
      <c r="F651" s="16">
        <f>'Monte Carlo Inputs'!$C$17*(1+$D651)</f>
        <v>2735.5585158517647</v>
      </c>
      <c r="G651" s="16">
        <f t="shared" ref="G651:J651" si="645">F651*(1+$D651)</f>
        <v>3080.6802493306609</v>
      </c>
      <c r="H651" s="16">
        <f t="shared" si="645"/>
        <v>3469.3430038585593</v>
      </c>
      <c r="I651" s="16">
        <f t="shared" si="645"/>
        <v>3907.0399730830441</v>
      </c>
      <c r="J651" s="16">
        <f t="shared" si="645"/>
        <v>4399.9573793341442</v>
      </c>
      <c r="K651" s="16">
        <f>F651*$E651*(1-'Monte Carlo Inputs'!$C$11)+F651*'Monte Carlo Inputs'!$C$12-F651*'Monte Carlo Inputs'!$C$13-'Monte Carlo Inputs'!$C$14*(F651-'Monte Carlo Inputs'!$C$17)</f>
        <v>1208.7159739489166</v>
      </c>
      <c r="L651" s="16">
        <f>G651*$E651*(1-'Monte Carlo Inputs'!$C$11)+G651*'Monte Carlo Inputs'!$C$12-G651*'Monte Carlo Inputs'!$C$13-'Monte Carlo Inputs'!$C$14*(G651-F651)</f>
        <v>1361.2092033189322</v>
      </c>
      <c r="M651" s="16">
        <f>H651*$E651*(1-'Monte Carlo Inputs'!$C$11)+H651*'Monte Carlo Inputs'!$C$12-H651*'Monte Carlo Inputs'!$C$13-'Monte Carlo Inputs'!$C$14*(H651-G651)</f>
        <v>1532.9411831521559</v>
      </c>
      <c r="N651" s="16">
        <f>I651*$E651*(1-'Monte Carlo Inputs'!$C$11)+I651*'Monte Carlo Inputs'!$C$12-I651*'Monte Carlo Inputs'!$C$13-'Monte Carlo Inputs'!$C$14*(I651-H651)</f>
        <v>1726.3391000254244</v>
      </c>
      <c r="O651" s="16">
        <f>J651*$E651*(1-'Monte Carlo Inputs'!$C$11)+J651*'Monte Carlo Inputs'!$C$12-J651*'Monte Carlo Inputs'!$C$13-'Monte Carlo Inputs'!$C$14*(J651-I651)</f>
        <v>1944.1363576313945</v>
      </c>
    </row>
    <row r="652" spans="1:15">
      <c r="A652">
        <v>648</v>
      </c>
      <c r="B652" s="39">
        <v>0.22568819561202419</v>
      </c>
      <c r="C652" s="39">
        <v>0.27169806473831715</v>
      </c>
      <c r="D652" s="29">
        <f>'Monte Carlo Inputs'!$C$6+'Monte Carlo Inputs'!$D$6*B652</f>
        <v>0.14093094147451601</v>
      </c>
      <c r="E652" s="29">
        <f>'Monte Carlo Inputs'!$C$7+'Monte Carlo Inputs'!$D$7*C652</f>
        <v>0.59254642310086569</v>
      </c>
      <c r="F652" s="16">
        <f>'Monte Carlo Inputs'!$C$17*(1+$D652)</f>
        <v>2771.4353499357476</v>
      </c>
      <c r="G652" s="16">
        <f t="shared" ref="G652:J652" si="646">F652*(1+$D652)</f>
        <v>3162.0163430379475</v>
      </c>
      <c r="H652" s="16">
        <f t="shared" si="646"/>
        <v>3607.6422832200919</v>
      </c>
      <c r="I652" s="16">
        <f t="shared" si="646"/>
        <v>4116.0707066975729</v>
      </c>
      <c r="J652" s="16">
        <f t="shared" si="646"/>
        <v>4696.1524265681392</v>
      </c>
      <c r="K652" s="16">
        <f>F652*$E652*(1-'Monte Carlo Inputs'!$C$11)+F652*'Monte Carlo Inputs'!$C$12-F652*'Monte Carlo Inputs'!$C$13-'Monte Carlo Inputs'!$C$14*(F652-'Monte Carlo Inputs'!$C$17)</f>
        <v>1280.4017077941655</v>
      </c>
      <c r="L652" s="16">
        <f>G652*$E652*(1-'Monte Carlo Inputs'!$C$11)+G652*'Monte Carlo Inputs'!$C$12-G652*'Monte Carlo Inputs'!$C$13-'Monte Carlo Inputs'!$C$14*(G652-F652)</f>
        <v>1460.8499259391756</v>
      </c>
      <c r="M652" s="16">
        <f>H652*$E652*(1-'Monte Carlo Inputs'!$C$11)+H652*'Monte Carlo Inputs'!$C$12-H652*'Monte Carlo Inputs'!$C$13-'Monte Carlo Inputs'!$C$14*(H652-G652)</f>
        <v>1666.7288813547609</v>
      </c>
      <c r="N652" s="16">
        <f>I652*$E652*(1-'Monte Carlo Inputs'!$C$11)+I652*'Monte Carlo Inputs'!$C$12-I652*'Monte Carlo Inputs'!$C$13-'Monte Carlo Inputs'!$C$14*(I652-H652)</f>
        <v>1901.6225517868545</v>
      </c>
      <c r="O652" s="16">
        <f>J652*$E652*(1-'Monte Carlo Inputs'!$C$11)+J652*'Monte Carlo Inputs'!$C$12-J652*'Monte Carlo Inputs'!$C$13-'Monte Carlo Inputs'!$C$14*(J652-I652)</f>
        <v>2169.6200083393483</v>
      </c>
    </row>
    <row r="653" spans="1:15">
      <c r="A653">
        <v>649</v>
      </c>
      <c r="B653" s="39">
        <v>0.4403133361080227</v>
      </c>
      <c r="C653" s="39">
        <v>0.32839009507290484</v>
      </c>
      <c r="D653" s="29">
        <f>'Monte Carlo Inputs'!$C$6+'Monte Carlo Inputs'!$D$6*B653</f>
        <v>0.15483526957059643</v>
      </c>
      <c r="E653" s="29">
        <f>'Monte Carlo Inputs'!$C$7+'Monte Carlo Inputs'!$D$7*C653</f>
        <v>0.59457553752839487</v>
      </c>
      <c r="F653" s="16">
        <f>'Monte Carlo Inputs'!$C$17*(1+$D653)</f>
        <v>2805.2103533139361</v>
      </c>
      <c r="G653" s="16">
        <f t="shared" ref="G653:J653" si="647">F653*(1+$D653)</f>
        <v>3239.5558545715271</v>
      </c>
      <c r="H653" s="16">
        <f t="shared" si="647"/>
        <v>3741.1533586031132</v>
      </c>
      <c r="I653" s="16">
        <f t="shared" si="647"/>
        <v>4320.4158473873686</v>
      </c>
      <c r="J653" s="16">
        <f t="shared" si="647"/>
        <v>4989.3685997746679</v>
      </c>
      <c r="K653" s="16">
        <f>F653*$E653*(1-'Monte Carlo Inputs'!$C$11)+F653*'Monte Carlo Inputs'!$C$12-F653*'Monte Carlo Inputs'!$C$13-'Monte Carlo Inputs'!$C$14*(F653-'Monte Carlo Inputs'!$C$17)</f>
        <v>1300.5523323965213</v>
      </c>
      <c r="L653" s="16">
        <f>G653*$E653*(1-'Monte Carlo Inputs'!$C$11)+G653*'Monte Carlo Inputs'!$C$12-G653*'Monte Carlo Inputs'!$C$13-'Monte Carlo Inputs'!$C$14*(G653-F653)</f>
        <v>1501.9237033738048</v>
      </c>
      <c r="M653" s="16">
        <f>H653*$E653*(1-'Monte Carlo Inputs'!$C$11)+H653*'Monte Carlo Inputs'!$C$12-H653*'Monte Carlo Inputs'!$C$13-'Monte Carlo Inputs'!$C$14*(H653-G653)</f>
        <v>1734.4744648601561</v>
      </c>
      <c r="N653" s="16">
        <f>I653*$E653*(1-'Monte Carlo Inputs'!$C$11)+I653*'Monte Carlo Inputs'!$C$12-I653*'Monte Carlo Inputs'!$C$13-'Monte Carlo Inputs'!$C$14*(I653-H653)</f>
        <v>2003.0322861900941</v>
      </c>
      <c r="O653" s="16">
        <f>J653*$E653*(1-'Monte Carlo Inputs'!$C$11)+J653*'Monte Carlo Inputs'!$C$12-J653*'Monte Carlo Inputs'!$C$13-'Monte Carlo Inputs'!$C$14*(J653-I653)</f>
        <v>2313.1723301809452</v>
      </c>
    </row>
    <row r="654" spans="1:15">
      <c r="A654">
        <v>650</v>
      </c>
      <c r="B654" s="39">
        <v>0.31330432216367715</v>
      </c>
      <c r="C654" s="39">
        <v>-0.88802517815581405</v>
      </c>
      <c r="D654" s="29">
        <f>'Monte Carlo Inputs'!$C$6+'Monte Carlo Inputs'!$D$6*B654</f>
        <v>0.14660708625078281</v>
      </c>
      <c r="E654" s="29">
        <f>'Monte Carlo Inputs'!$C$7+'Monte Carlo Inputs'!$D$7*C654</f>
        <v>0.55103774630433755</v>
      </c>
      <c r="F654" s="16">
        <f>'Monte Carlo Inputs'!$C$17*(1+$D654)</f>
        <v>2785.2232732117773</v>
      </c>
      <c r="G654" s="16">
        <f t="shared" ref="G654:J654" si="648">F654*(1+$D654)</f>
        <v>3193.5567418552241</v>
      </c>
      <c r="H654" s="16">
        <f t="shared" si="648"/>
        <v>3661.7547905551623</v>
      </c>
      <c r="I654" s="16">
        <f t="shared" si="648"/>
        <v>4198.5939909633007</v>
      </c>
      <c r="J654" s="16">
        <f t="shared" si="648"/>
        <v>4814.137622328476</v>
      </c>
      <c r="K654" s="16">
        <f>F654*$E654*(1-'Monte Carlo Inputs'!$C$11)+F654*'Monte Carlo Inputs'!$C$12-F654*'Monte Carlo Inputs'!$C$13-'Monte Carlo Inputs'!$C$14*(F654-'Monte Carlo Inputs'!$C$17)</f>
        <v>1204.7086797222757</v>
      </c>
      <c r="L654" s="16">
        <f>G654*$E654*(1-'Monte Carlo Inputs'!$C$11)+G654*'Monte Carlo Inputs'!$C$12-G654*'Monte Carlo Inputs'!$C$13-'Monte Carlo Inputs'!$C$14*(G654-F654)</f>
        <v>1381.3275090373861</v>
      </c>
      <c r="M654" s="16">
        <f>H654*$E654*(1-'Monte Carlo Inputs'!$C$11)+H654*'Monte Carlo Inputs'!$C$12-H654*'Monte Carlo Inputs'!$C$13-'Monte Carlo Inputs'!$C$14*(H654-G654)</f>
        <v>1583.8399102954093</v>
      </c>
      <c r="N654" s="16">
        <f>I654*$E654*(1-'Monte Carlo Inputs'!$C$11)+I654*'Monte Carlo Inputs'!$C$12-I654*'Monte Carlo Inputs'!$C$13-'Monte Carlo Inputs'!$C$14*(I654-H654)</f>
        <v>1816.0420646315208</v>
      </c>
      <c r="O654" s="16">
        <f>J654*$E654*(1-'Monte Carlo Inputs'!$C$11)+J654*'Monte Carlo Inputs'!$C$12-J654*'Monte Carlo Inputs'!$C$13-'Monte Carlo Inputs'!$C$14*(J654-I654)</f>
        <v>2082.2867002360035</v>
      </c>
    </row>
    <row r="655" spans="1:15">
      <c r="A655">
        <v>651</v>
      </c>
      <c r="B655" s="39">
        <v>-0.80985690134941757</v>
      </c>
      <c r="C655" s="39">
        <v>0.69089199113697086</v>
      </c>
      <c r="D655" s="29">
        <f>'Monte Carlo Inputs'!$C$6+'Monte Carlo Inputs'!$D$6*B655</f>
        <v>7.3843932221246689E-2</v>
      </c>
      <c r="E655" s="29">
        <f>'Monte Carlo Inputs'!$C$7+'Monte Carlo Inputs'!$D$7*C655</f>
        <v>0.60755016240898418</v>
      </c>
      <c r="F655" s="16">
        <f>'Monte Carlo Inputs'!$C$17*(1+$D655)</f>
        <v>2608.4742957586309</v>
      </c>
      <c r="G655" s="16">
        <f t="shared" ref="G655:J655" si="649">F655*(1+$D655)</f>
        <v>2801.0942948554957</v>
      </c>
      <c r="H655" s="16">
        <f t="shared" si="649"/>
        <v>3007.938112110126</v>
      </c>
      <c r="I655" s="16">
        <f t="shared" si="649"/>
        <v>3230.056090186491</v>
      </c>
      <c r="J655" s="16">
        <f t="shared" si="649"/>
        <v>3468.5761331810477</v>
      </c>
      <c r="K655" s="16">
        <f>F655*$E655*(1-'Monte Carlo Inputs'!$C$11)+F655*'Monte Carlo Inputs'!$C$12-F655*'Monte Carlo Inputs'!$C$13-'Monte Carlo Inputs'!$C$14*(F655-'Monte Carlo Inputs'!$C$17)</f>
        <v>1230.5681660468892</v>
      </c>
      <c r="L655" s="16">
        <f>G655*$E655*(1-'Monte Carlo Inputs'!$C$11)+G655*'Monte Carlo Inputs'!$C$12-G655*'Monte Carlo Inputs'!$C$13-'Monte Carlo Inputs'!$C$14*(G655-F655)</f>
        <v>1321.4381582940796</v>
      </c>
      <c r="M655" s="16">
        <f>H655*$E655*(1-'Monte Carlo Inputs'!$C$11)+H655*'Monte Carlo Inputs'!$C$12-H655*'Monte Carlo Inputs'!$C$13-'Monte Carlo Inputs'!$C$14*(H655-G655)</f>
        <v>1419.0183480897167</v>
      </c>
      <c r="N655" s="16">
        <f>I655*$E655*(1-'Monte Carlo Inputs'!$C$11)+I655*'Monte Carlo Inputs'!$C$12-I655*'Monte Carlo Inputs'!$C$13-'Monte Carlo Inputs'!$C$14*(I655-H655)</f>
        <v>1523.8042428067592</v>
      </c>
      <c r="O655" s="16">
        <f>J655*$E655*(1-'Monte Carlo Inputs'!$C$11)+J655*'Monte Carlo Inputs'!$C$12-J655*'Monte Carlo Inputs'!$C$13-'Monte Carlo Inputs'!$C$14*(J655-I655)</f>
        <v>1636.32794003103</v>
      </c>
    </row>
    <row r="656" spans="1:15">
      <c r="A656">
        <v>652</v>
      </c>
      <c r="B656" s="39">
        <v>1.2238775619193354</v>
      </c>
      <c r="C656" s="39">
        <v>0.98280531816239558</v>
      </c>
      <c r="D656" s="29">
        <f>'Monte Carlo Inputs'!$C$6+'Monte Carlo Inputs'!$D$6*B656</f>
        <v>0.20559788784939426</v>
      </c>
      <c r="E656" s="29">
        <f>'Monte Carlo Inputs'!$C$7+'Monte Carlo Inputs'!$D$7*C656</f>
        <v>0.61799828959651848</v>
      </c>
      <c r="F656" s="16">
        <f>'Monte Carlo Inputs'!$C$17*(1+$D656)</f>
        <v>2928.5178293749641</v>
      </c>
      <c r="G656" s="16">
        <f t="shared" ref="G656:J656" si="650">F656*(1+$D656)</f>
        <v>3530.6149096237496</v>
      </c>
      <c r="H656" s="16">
        <f t="shared" si="650"/>
        <v>4256.5018778519725</v>
      </c>
      <c r="I656" s="16">
        <f t="shared" si="650"/>
        <v>5131.6296735653186</v>
      </c>
      <c r="J656" s="16">
        <f t="shared" si="650"/>
        <v>6186.6818956756242</v>
      </c>
      <c r="K656" s="16">
        <f>F656*$E656*(1-'Monte Carlo Inputs'!$C$11)+F656*'Monte Carlo Inputs'!$C$12-F656*'Monte Carlo Inputs'!$C$13-'Monte Carlo Inputs'!$C$14*(F656-'Monte Carlo Inputs'!$C$17)</f>
        <v>1408.3197031585894</v>
      </c>
      <c r="L656" s="16">
        <f>G656*$E656*(1-'Monte Carlo Inputs'!$C$11)+G656*'Monte Carlo Inputs'!$C$12-G656*'Monte Carlo Inputs'!$C$13-'Monte Carlo Inputs'!$C$14*(G656-F656)</f>
        <v>1697.867259544681</v>
      </c>
      <c r="M656" s="16">
        <f>H656*$E656*(1-'Monte Carlo Inputs'!$C$11)+H656*'Monte Carlo Inputs'!$C$12-H656*'Monte Carlo Inputs'!$C$13-'Monte Carlo Inputs'!$C$14*(H656-G656)</f>
        <v>2046.9451819557066</v>
      </c>
      <c r="N656" s="16">
        <f>I656*$E656*(1-'Monte Carlo Inputs'!$C$11)+I656*'Monte Carlo Inputs'!$C$12-I656*'Monte Carlo Inputs'!$C$13-'Monte Carlo Inputs'!$C$14*(I656-H656)</f>
        <v>2467.7927879092945</v>
      </c>
      <c r="O656" s="16">
        <f>J656*$E656*(1-'Monte Carlo Inputs'!$C$11)+J656*'Monte Carlo Inputs'!$C$12-J656*'Monte Carlo Inputs'!$C$13-'Monte Carlo Inputs'!$C$14*(J656-I656)</f>
        <v>2975.165772753413</v>
      </c>
    </row>
    <row r="657" spans="1:15">
      <c r="A657">
        <v>653</v>
      </c>
      <c r="B657" s="39">
        <v>1.0278430993498882</v>
      </c>
      <c r="C657" s="39">
        <v>0.48092833781981492</v>
      </c>
      <c r="D657" s="29">
        <f>'Monte Carlo Inputs'!$C$6+'Monte Carlo Inputs'!$D$6*B657</f>
        <v>0.19289794282242662</v>
      </c>
      <c r="E657" s="29">
        <f>'Monte Carlo Inputs'!$C$7+'Monte Carlo Inputs'!$D$7*C657</f>
        <v>0.60003516822570757</v>
      </c>
      <c r="F657" s="16">
        <f>'Monte Carlo Inputs'!$C$17*(1+$D657)</f>
        <v>2897.6683929099572</v>
      </c>
      <c r="G657" s="16">
        <f t="shared" ref="G657:J657" si="651">F657*(1+$D657)</f>
        <v>3456.6226648838551</v>
      </c>
      <c r="H657" s="16">
        <f t="shared" si="651"/>
        <v>4123.3980660533252</v>
      </c>
      <c r="I657" s="16">
        <f t="shared" si="651"/>
        <v>4918.7930704329847</v>
      </c>
      <c r="J657" s="16">
        <f t="shared" si="651"/>
        <v>5867.6181348887148</v>
      </c>
      <c r="K657" s="16">
        <f>F657*$E657*(1-'Monte Carlo Inputs'!$C$11)+F657*'Monte Carlo Inputs'!$C$12-F657*'Monte Carlo Inputs'!$C$13-'Monte Carlo Inputs'!$C$14*(F657-'Monte Carlo Inputs'!$C$17)</f>
        <v>1356.0170941628921</v>
      </c>
      <c r="L657" s="16">
        <f>G657*$E657*(1-'Monte Carlo Inputs'!$C$11)+G657*'Monte Carlo Inputs'!$C$12-G657*'Monte Carlo Inputs'!$C$13-'Monte Carlo Inputs'!$C$14*(G657-F657)</f>
        <v>1617.5900020589586</v>
      </c>
      <c r="M657" s="16">
        <f>H657*$E657*(1-'Monte Carlo Inputs'!$C$11)+H657*'Monte Carlo Inputs'!$C$12-H657*'Monte Carlo Inputs'!$C$13-'Monte Carlo Inputs'!$C$14*(H657-G657)</f>
        <v>1929.6197857862567</v>
      </c>
      <c r="N657" s="16">
        <f>I657*$E657*(1-'Monte Carlo Inputs'!$C$11)+I657*'Monte Carlo Inputs'!$C$12-I657*'Monte Carlo Inputs'!$C$13-'Monte Carlo Inputs'!$C$14*(I657-H657)</f>
        <v>2301.8394728938774</v>
      </c>
      <c r="O657" s="16">
        <f>J657*$E657*(1-'Monte Carlo Inputs'!$C$11)+J657*'Monte Carlo Inputs'!$C$12-J657*'Monte Carlo Inputs'!$C$13-'Monte Carlo Inputs'!$C$14*(J657-I657)</f>
        <v>2745.859571922565</v>
      </c>
    </row>
    <row r="658" spans="1:15">
      <c r="A658">
        <v>654</v>
      </c>
      <c r="B658" s="39">
        <v>0.68142060950959682</v>
      </c>
      <c r="C658" s="39">
        <v>-1.4525418332908906</v>
      </c>
      <c r="D658" s="29">
        <f>'Monte Carlo Inputs'!$C$6+'Monte Carlo Inputs'!$D$6*B658</f>
        <v>0.17045522270367011</v>
      </c>
      <c r="E658" s="29">
        <f>'Monte Carlo Inputs'!$C$7+'Monte Carlo Inputs'!$D$7*C658</f>
        <v>0.53083263312079665</v>
      </c>
      <c r="F658" s="16">
        <f>'Monte Carlo Inputs'!$C$17*(1+$D658)</f>
        <v>2843.1527814694855</v>
      </c>
      <c r="G658" s="16">
        <f t="shared" ref="G658:J658" si="652">F658*(1+$D658)</f>
        <v>3327.783022015426</v>
      </c>
      <c r="H658" s="16">
        <f t="shared" si="652"/>
        <v>3895.0210181425582</v>
      </c>
      <c r="I658" s="16">
        <f t="shared" si="652"/>
        <v>4558.9476932255238</v>
      </c>
      <c r="J658" s="16">
        <f t="shared" si="652"/>
        <v>5336.0441375686642</v>
      </c>
      <c r="K658" s="16">
        <f>F658*$E658*(1-'Monte Carlo Inputs'!$C$11)+F658*'Monte Carlo Inputs'!$C$12-F658*'Monte Carlo Inputs'!$C$13-'Monte Carlo Inputs'!$C$14*(F658-'Monte Carlo Inputs'!$C$17)</f>
        <v>1189.7350137478566</v>
      </c>
      <c r="L658" s="16">
        <f>G658*$E658*(1-'Monte Carlo Inputs'!$C$11)+G658*'Monte Carlo Inputs'!$C$12-G658*'Monte Carlo Inputs'!$C$13-'Monte Carlo Inputs'!$C$14*(G658-F658)</f>
        <v>1392.5315604746017</v>
      </c>
      <c r="M658" s="16">
        <f>H658*$E658*(1-'Monte Carlo Inputs'!$C$11)+H658*'Monte Carlo Inputs'!$C$12-H658*'Monte Carlo Inputs'!$C$13-'Monte Carlo Inputs'!$C$14*(H658-G658)</f>
        <v>1629.8958377371891</v>
      </c>
      <c r="N658" s="16">
        <f>I658*$E658*(1-'Monte Carlo Inputs'!$C$11)+I658*'Monte Carlo Inputs'!$C$12-I658*'Monte Carlo Inputs'!$C$13-'Monte Carlo Inputs'!$C$14*(I658-H658)</f>
        <v>1907.7200957424668</v>
      </c>
      <c r="O658" s="16">
        <f>J658*$E658*(1-'Monte Carlo Inputs'!$C$11)+J658*'Monte Carlo Inputs'!$C$12-J658*'Monte Carlo Inputs'!$C$13-'Monte Carlo Inputs'!$C$14*(J658-I658)</f>
        <v>2232.900949518516</v>
      </c>
    </row>
    <row r="659" spans="1:15">
      <c r="A659">
        <v>655</v>
      </c>
      <c r="B659" s="39">
        <v>-0.82143547923075222</v>
      </c>
      <c r="C659" s="39">
        <v>-0.23046299546924884</v>
      </c>
      <c r="D659" s="29">
        <f>'Monte Carlo Inputs'!$C$6+'Monte Carlo Inputs'!$D$6*B659</f>
        <v>7.3093822772856615E-2</v>
      </c>
      <c r="E659" s="29">
        <f>'Monte Carlo Inputs'!$C$7+'Monte Carlo Inputs'!$D$7*C659</f>
        <v>0.57457313397721177</v>
      </c>
      <c r="F659" s="16">
        <f>'Monte Carlo Inputs'!$C$17*(1+$D659)</f>
        <v>2606.6522048975462</v>
      </c>
      <c r="G659" s="16">
        <f t="shared" ref="G659:J659" si="653">F659*(1+$D659)</f>
        <v>2797.1823791928032</v>
      </c>
      <c r="H659" s="16">
        <f t="shared" si="653"/>
        <v>3001.6391322808795</v>
      </c>
      <c r="I659" s="16">
        <f t="shared" si="653"/>
        <v>3221.040411043889</v>
      </c>
      <c r="J659" s="16">
        <f t="shared" si="653"/>
        <v>3456.47856799294</v>
      </c>
      <c r="K659" s="16">
        <f>F659*$E659*(1-'Monte Carlo Inputs'!$C$11)+F659*'Monte Carlo Inputs'!$C$12-F659*'Monte Carlo Inputs'!$C$13-'Monte Carlo Inputs'!$C$14*(F659-'Monte Carlo Inputs'!$C$17)</f>
        <v>1168.5135693288537</v>
      </c>
      <c r="L659" s="16">
        <f>G659*$E659*(1-'Monte Carlo Inputs'!$C$11)+G659*'Monte Carlo Inputs'!$C$12-G659*'Monte Carlo Inputs'!$C$13-'Monte Carlo Inputs'!$C$14*(G659-F659)</f>
        <v>1253.9246930730551</v>
      </c>
      <c r="M659" s="16">
        <f>H659*$E659*(1-'Monte Carlo Inputs'!$C$11)+H659*'Monte Carlo Inputs'!$C$12-H659*'Monte Carlo Inputs'!$C$13-'Monte Carlo Inputs'!$C$14*(H659-G659)</f>
        <v>1345.5788423590454</v>
      </c>
      <c r="N659" s="16">
        <f>I659*$E659*(1-'Monte Carlo Inputs'!$C$11)+I659*'Monte Carlo Inputs'!$C$12-I659*'Monte Carlo Inputs'!$C$13-'Monte Carlo Inputs'!$C$14*(I659-H659)</f>
        <v>1443.9323437893429</v>
      </c>
      <c r="O659" s="16">
        <f>J659*$E659*(1-'Monte Carlo Inputs'!$C$11)+J659*'Monte Carlo Inputs'!$C$12-J659*'Monte Carlo Inputs'!$C$13-'Monte Carlo Inputs'!$C$14*(J659-I659)</f>
        <v>1549.4748786222767</v>
      </c>
    </row>
    <row r="660" spans="1:15">
      <c r="A660">
        <v>656</v>
      </c>
      <c r="B660" s="39">
        <v>-0.10842505439825552</v>
      </c>
      <c r="C660" s="39">
        <v>-0.57301422750530973</v>
      </c>
      <c r="D660" s="29">
        <f>'Monte Carlo Inputs'!$C$6+'Monte Carlo Inputs'!$D$6*B660</f>
        <v>0.11928566618824413</v>
      </c>
      <c r="E660" s="29">
        <f>'Monte Carlo Inputs'!$C$7+'Monte Carlo Inputs'!$D$7*C660</f>
        <v>0.56231258089788072</v>
      </c>
      <c r="F660" s="16">
        <f>'Monte Carlo Inputs'!$C$17*(1+$D660)</f>
        <v>2718.8568117378645</v>
      </c>
      <c r="G660" s="16">
        <f t="shared" ref="G660:J660" si="654">F660*(1+$D660)</f>
        <v>3043.1774577964616</v>
      </c>
      <c r="H660" s="16">
        <f t="shared" si="654"/>
        <v>3406.18490817876</v>
      </c>
      <c r="I660" s="16">
        <f t="shared" si="654"/>
        <v>3812.4939441112069</v>
      </c>
      <c r="J660" s="16">
        <f t="shared" si="654"/>
        <v>4267.2698240731588</v>
      </c>
      <c r="K660" s="16">
        <f>F660*$E660*(1-'Monte Carlo Inputs'!$C$11)+F660*'Monte Carlo Inputs'!$C$12-F660*'Monte Carlo Inputs'!$C$13-'Monte Carlo Inputs'!$C$14*(F660-'Monte Carlo Inputs'!$C$17)</f>
        <v>1196.845558173645</v>
      </c>
      <c r="L660" s="16">
        <f>G660*$E660*(1-'Monte Carlo Inputs'!$C$11)+G660*'Monte Carlo Inputs'!$C$12-G660*'Monte Carlo Inputs'!$C$13-'Monte Carlo Inputs'!$C$14*(G660-F660)</f>
        <v>1339.6120779048297</v>
      </c>
      <c r="M660" s="16">
        <f>H660*$E660*(1-'Monte Carlo Inputs'!$C$11)+H660*'Monte Carlo Inputs'!$C$12-H660*'Monte Carlo Inputs'!$C$13-'Monte Carlo Inputs'!$C$14*(H660-G660)</f>
        <v>1499.408597051525</v>
      </c>
      <c r="N660" s="16">
        <f>I660*$E660*(1-'Monte Carlo Inputs'!$C$11)+I660*'Monte Carlo Inputs'!$C$12-I660*'Monte Carlo Inputs'!$C$13-'Monte Carlo Inputs'!$C$14*(I660-H660)</f>
        <v>1678.2665504391971</v>
      </c>
      <c r="O660" s="16">
        <f>J660*$E660*(1-'Monte Carlo Inputs'!$C$11)+J660*'Monte Carlo Inputs'!$C$12-J660*'Monte Carlo Inputs'!$C$13-'Monte Carlo Inputs'!$C$14*(J660-I660)</f>
        <v>1878.4596939497831</v>
      </c>
    </row>
    <row r="661" spans="1:15">
      <c r="A661">
        <v>657</v>
      </c>
      <c r="B661" s="39">
        <v>-0.14795526775564186</v>
      </c>
      <c r="C661" s="39">
        <v>-0.69805350736545724</v>
      </c>
      <c r="D661" s="29">
        <f>'Monte Carlo Inputs'!$C$6+'Monte Carlo Inputs'!$D$6*B661</f>
        <v>0.11672473108549271</v>
      </c>
      <c r="E661" s="29">
        <f>'Monte Carlo Inputs'!$C$7+'Monte Carlo Inputs'!$D$7*C661</f>
        <v>0.55783718981954622</v>
      </c>
      <c r="F661" s="16">
        <f>'Monte Carlo Inputs'!$C$17*(1+$D661)</f>
        <v>2712.6360442797704</v>
      </c>
      <c r="G661" s="16">
        <f t="shared" ref="G661:J661" si="655">F661*(1+$D661)</f>
        <v>3029.2677570811411</v>
      </c>
      <c r="H661" s="16">
        <f t="shared" si="655"/>
        <v>3382.8582214123908</v>
      </c>
      <c r="I661" s="16">
        <f t="shared" si="655"/>
        <v>3777.7214376071001</v>
      </c>
      <c r="J661" s="16">
        <f t="shared" si="655"/>
        <v>4218.6749565276896</v>
      </c>
      <c r="K661" s="16">
        <f>F661*$E661*(1-'Monte Carlo Inputs'!$C$11)+F661*'Monte Carlo Inputs'!$C$12-F661*'Monte Carlo Inputs'!$C$13-'Monte Carlo Inputs'!$C$14*(F661-'Monte Carlo Inputs'!$C$17)</f>
        <v>1185.3754239267078</v>
      </c>
      <c r="L661" s="16">
        <f>G661*$E661*(1-'Monte Carlo Inputs'!$C$11)+G661*'Monte Carlo Inputs'!$C$12-G661*'Monte Carlo Inputs'!$C$13-'Monte Carlo Inputs'!$C$14*(G661-F661)</f>
        <v>1323.7380515199047</v>
      </c>
      <c r="M661" s="16">
        <f>H661*$E661*(1-'Monte Carlo Inputs'!$C$11)+H661*'Monte Carlo Inputs'!$C$12-H661*'Monte Carlo Inputs'!$C$13-'Monte Carlo Inputs'!$C$14*(H661-G661)</f>
        <v>1478.2510196111996</v>
      </c>
      <c r="N661" s="16">
        <f>I661*$E661*(1-'Monte Carlo Inputs'!$C$11)+I661*'Monte Carlo Inputs'!$C$12-I661*'Monte Carlo Inputs'!$C$13-'Monte Carlo Inputs'!$C$14*(I661-H661)</f>
        <v>1650.7994723521722</v>
      </c>
      <c r="O661" s="16">
        <f>J661*$E661*(1-'Monte Carlo Inputs'!$C$11)+J661*'Monte Carlo Inputs'!$C$12-J661*'Monte Carlo Inputs'!$C$13-'Monte Carlo Inputs'!$C$14*(J661-I661)</f>
        <v>1843.4885968385529</v>
      </c>
    </row>
    <row r="662" spans="1:15">
      <c r="A662">
        <v>658</v>
      </c>
      <c r="B662" s="39">
        <v>-0.40911500186788297</v>
      </c>
      <c r="C662" s="39">
        <v>0.75307069900762857</v>
      </c>
      <c r="D662" s="29">
        <f>'Monte Carlo Inputs'!$C$6+'Monte Carlo Inputs'!$D$6*B662</f>
        <v>9.9805694386483887E-2</v>
      </c>
      <c r="E662" s="29">
        <f>'Monte Carlo Inputs'!$C$7+'Monte Carlo Inputs'!$D$7*C662</f>
        <v>0.60977565534830647</v>
      </c>
      <c r="F662" s="16">
        <f>'Monte Carlo Inputs'!$C$17*(1+$D662)</f>
        <v>2671.5380122342081</v>
      </c>
      <c r="G662" s="16">
        <f t="shared" ref="G662:J662" si="656">F662*(1+$D662)</f>
        <v>2938.1727186251296</v>
      </c>
      <c r="H662" s="16">
        <f t="shared" si="656"/>
        <v>3231.4190870349335</v>
      </c>
      <c r="I662" s="16">
        <f t="shared" si="656"/>
        <v>3553.9331128701924</v>
      </c>
      <c r="J662" s="16">
        <f t="shared" si="656"/>
        <v>3908.6358750033201</v>
      </c>
      <c r="K662" s="16">
        <f>F662*$E662*(1-'Monte Carlo Inputs'!$C$11)+F662*'Monte Carlo Inputs'!$C$12-F662*'Monte Carlo Inputs'!$C$13-'Monte Carlo Inputs'!$C$14*(F662-'Monte Carlo Inputs'!$C$17)</f>
        <v>1265.5340895585937</v>
      </c>
      <c r="L662" s="16">
        <f>G662*$E662*(1-'Monte Carlo Inputs'!$C$11)+G662*'Monte Carlo Inputs'!$C$12-G662*'Monte Carlo Inputs'!$C$13-'Monte Carlo Inputs'!$C$14*(G662-F662)</f>
        <v>1391.8415981367555</v>
      </c>
      <c r="M662" s="16">
        <f>H662*$E662*(1-'Monte Carlo Inputs'!$C$11)+H662*'Monte Carlo Inputs'!$C$12-H662*'Monte Carlo Inputs'!$C$13-'Monte Carlo Inputs'!$C$14*(H662-G662)</f>
        <v>1530.7553153147876</v>
      </c>
      <c r="N662" s="16">
        <f>I662*$E662*(1-'Monte Carlo Inputs'!$C$11)+I662*'Monte Carlo Inputs'!$C$12-I662*'Monte Carlo Inputs'!$C$13-'Monte Carlo Inputs'!$C$14*(I662-H662)</f>
        <v>1683.5334124955809</v>
      </c>
      <c r="O662" s="16">
        <f>J662*$E662*(1-'Monte Carlo Inputs'!$C$11)+J662*'Monte Carlo Inputs'!$C$12-J662*'Monte Carlo Inputs'!$C$13-'Monte Carlo Inputs'!$C$14*(J662-I662)</f>
        <v>1851.559633752549</v>
      </c>
    </row>
    <row r="663" spans="1:15">
      <c r="A663">
        <v>659</v>
      </c>
      <c r="B663" s="39">
        <v>-0.15138989404353179</v>
      </c>
      <c r="C663" s="39">
        <v>0.72625886841757825</v>
      </c>
      <c r="D663" s="29">
        <f>'Monte Carlo Inputs'!$C$6+'Monte Carlo Inputs'!$D$6*B663</f>
        <v>0.11650222140799696</v>
      </c>
      <c r="E663" s="29">
        <f>'Monte Carlo Inputs'!$C$7+'Monte Carlo Inputs'!$D$7*C663</f>
        <v>0.60881600948701609</v>
      </c>
      <c r="F663" s="16">
        <f>'Monte Carlo Inputs'!$C$17*(1+$D663)</f>
        <v>2712.0955460221658</v>
      </c>
      <c r="G663" s="16">
        <f t="shared" ref="G663:J663" si="657">F663*(1+$D663)</f>
        <v>3028.0607018044825</v>
      </c>
      <c r="H663" s="16">
        <f t="shared" si="657"/>
        <v>3380.8365001229631</v>
      </c>
      <c r="I663" s="16">
        <f t="shared" si="657"/>
        <v>3774.7114626045259</v>
      </c>
      <c r="J663" s="16">
        <f t="shared" si="657"/>
        <v>4214.4737331721826</v>
      </c>
      <c r="K663" s="16">
        <f>F663*$E663*(1-'Monte Carlo Inputs'!$C$11)+F663*'Monte Carlo Inputs'!$C$12-F663*'Monte Carlo Inputs'!$C$13-'Monte Carlo Inputs'!$C$14*(F663-'Monte Carlo Inputs'!$C$17)</f>
        <v>1283.512807477684</v>
      </c>
      <c r="L663" s="16">
        <f>G663*$E663*(1-'Monte Carlo Inputs'!$C$11)+G663*'Monte Carlo Inputs'!$C$12-G663*'Monte Carlo Inputs'!$C$13-'Monte Carlo Inputs'!$C$14*(G663-F663)</f>
        <v>1433.0449007544489</v>
      </c>
      <c r="M663" s="16">
        <f>H663*$E663*(1-'Monte Carlo Inputs'!$C$11)+H663*'Monte Carlo Inputs'!$C$12-H663*'Monte Carlo Inputs'!$C$13-'Monte Carlo Inputs'!$C$14*(H663-G663)</f>
        <v>1599.997815069745</v>
      </c>
      <c r="N663" s="16">
        <f>I663*$E663*(1-'Monte Carlo Inputs'!$C$11)+I663*'Monte Carlo Inputs'!$C$12-I663*'Monte Carlo Inputs'!$C$13-'Monte Carlo Inputs'!$C$14*(I663-H663)</f>
        <v>1786.4011147733117</v>
      </c>
      <c r="O663" s="16">
        <f>J663*$E663*(1-'Monte Carlo Inputs'!$C$11)+J663*'Monte Carlo Inputs'!$C$12-J663*'Monte Carlo Inputs'!$C$13-'Monte Carlo Inputs'!$C$14*(J663-I663)</f>
        <v>1994.5208129701248</v>
      </c>
    </row>
    <row r="664" spans="1:15">
      <c r="A664">
        <v>660</v>
      </c>
      <c r="B664" s="39">
        <v>-1.2341765214224645</v>
      </c>
      <c r="C664" s="39">
        <v>0.68574043563000964</v>
      </c>
      <c r="D664" s="29">
        <f>'Monte Carlo Inputs'!$C$6+'Monte Carlo Inputs'!$D$6*B664</f>
        <v>4.6354705183513756E-2</v>
      </c>
      <c r="E664" s="29">
        <f>'Monte Carlo Inputs'!$C$7+'Monte Carlo Inputs'!$D$7*C664</f>
        <v>0.60736577854512008</v>
      </c>
      <c r="F664" s="16">
        <f>'Monte Carlo Inputs'!$C$17*(1+$D664)</f>
        <v>2541.700214361274</v>
      </c>
      <c r="G664" s="16">
        <f t="shared" ref="G664:J664" si="658">F664*(1+$D664)</f>
        <v>2659.5199784628649</v>
      </c>
      <c r="H664" s="16">
        <f t="shared" si="658"/>
        <v>2782.8012429941759</v>
      </c>
      <c r="I664" s="16">
        <f t="shared" si="658"/>
        <v>2911.7971741974866</v>
      </c>
      <c r="J664" s="16">
        <f t="shared" si="658"/>
        <v>3046.7726737615999</v>
      </c>
      <c r="K664" s="16">
        <f>F664*$E664*(1-'Monte Carlo Inputs'!$C$11)+F664*'Monte Carlo Inputs'!$C$12-F664*'Monte Carlo Inputs'!$C$13-'Monte Carlo Inputs'!$C$14*(F664-'Monte Carlo Inputs'!$C$17)</f>
        <v>1197.6910994068448</v>
      </c>
      <c r="L664" s="16">
        <f>G664*$E664*(1-'Monte Carlo Inputs'!$C$11)+G664*'Monte Carlo Inputs'!$C$12-G664*'Monte Carlo Inputs'!$C$13-'Monte Carlo Inputs'!$C$14*(G664-F664)</f>
        <v>1253.2097172207677</v>
      </c>
      <c r="M664" s="16">
        <f>H664*$E664*(1-'Monte Carlo Inputs'!$C$11)+H664*'Monte Carlo Inputs'!$C$12-H664*'Monte Carlo Inputs'!$C$13-'Monte Carlo Inputs'!$C$14*(H664-G664)</f>
        <v>1311.3018841956512</v>
      </c>
      <c r="N664" s="16">
        <f>I664*$E664*(1-'Monte Carlo Inputs'!$C$11)+I664*'Monte Carlo Inputs'!$C$12-I664*'Monte Carlo Inputs'!$C$13-'Monte Carlo Inputs'!$C$14*(I664-H664)</f>
        <v>1372.0868964441268</v>
      </c>
      <c r="O664" s="16">
        <f>J664*$E664*(1-'Monte Carlo Inputs'!$C$11)+J664*'Monte Carlo Inputs'!$C$12-J664*'Monte Carlo Inputs'!$C$13-'Monte Carlo Inputs'!$C$14*(J664-I664)</f>
        <v>1435.6895800149566</v>
      </c>
    </row>
    <row r="665" spans="1:15">
      <c r="A665">
        <v>661</v>
      </c>
      <c r="B665" s="39">
        <v>-0.71930044437047169</v>
      </c>
      <c r="C665" s="39">
        <v>-0.88436271496676788</v>
      </c>
      <c r="D665" s="29">
        <f>'Monte Carlo Inputs'!$C$6+'Monte Carlo Inputs'!$D$6*B665</f>
        <v>7.9710564089927188E-2</v>
      </c>
      <c r="E665" s="29">
        <f>'Monte Carlo Inputs'!$C$7+'Monte Carlo Inputs'!$D$7*C665</f>
        <v>0.55116883275252659</v>
      </c>
      <c r="F665" s="16">
        <f>'Monte Carlo Inputs'!$C$17*(1+$D665)</f>
        <v>2622.7249312308427</v>
      </c>
      <c r="G665" s="16">
        <f t="shared" ref="G665:J665" si="659">F665*(1+$D665)</f>
        <v>2831.7838149519685</v>
      </c>
      <c r="H665" s="16">
        <f t="shared" si="659"/>
        <v>3057.5069002225159</v>
      </c>
      <c r="I665" s="16">
        <f t="shared" si="659"/>
        <v>3301.2224999480973</v>
      </c>
      <c r="J665" s="16">
        <f t="shared" si="659"/>
        <v>3564.3648076053196</v>
      </c>
      <c r="K665" s="16">
        <f>F665*$E665*(1-'Monte Carlo Inputs'!$C$11)+F665*'Monte Carlo Inputs'!$C$12-F665*'Monte Carlo Inputs'!$C$13-'Monte Carlo Inputs'!$C$14*(F665-'Monte Carlo Inputs'!$C$17)</f>
        <v>1132.2912347514039</v>
      </c>
      <c r="L665" s="16">
        <f>G665*$E665*(1-'Monte Carlo Inputs'!$C$11)+G665*'Monte Carlo Inputs'!$C$12-G665*'Monte Carlo Inputs'!$C$13-'Monte Carlo Inputs'!$C$14*(G665-F665)</f>
        <v>1222.5468077875184</v>
      </c>
      <c r="M665" s="16">
        <f>H665*$E665*(1-'Monte Carlo Inputs'!$C$11)+H665*'Monte Carlo Inputs'!$C$12-H665*'Monte Carlo Inputs'!$C$13-'Monte Carlo Inputs'!$C$14*(H665-G665)</f>
        <v>1319.9967034626013</v>
      </c>
      <c r="N665" s="16">
        <f>I665*$E665*(1-'Monte Carlo Inputs'!$C$11)+I665*'Monte Carlo Inputs'!$C$12-I665*'Monte Carlo Inputs'!$C$13-'Monte Carlo Inputs'!$C$14*(I665-H665)</f>
        <v>1425.2143852924496</v>
      </c>
      <c r="O665" s="16">
        <f>J665*$E665*(1-'Monte Carlo Inputs'!$C$11)+J665*'Monte Carlo Inputs'!$C$12-J665*'Monte Carlo Inputs'!$C$13-'Monte Carlo Inputs'!$C$14*(J665-I665)</f>
        <v>1538.8190278931895</v>
      </c>
    </row>
    <row r="666" spans="1:15">
      <c r="A666">
        <v>662</v>
      </c>
      <c r="B666" s="39">
        <v>0.7239456531647398</v>
      </c>
      <c r="C666" s="39">
        <v>-0.2418703940032314</v>
      </c>
      <c r="D666" s="29">
        <f>'Monte Carlo Inputs'!$C$6+'Monte Carlo Inputs'!$D$6*B666</f>
        <v>0.17321017563190022</v>
      </c>
      <c r="E666" s="29">
        <f>'Monte Carlo Inputs'!$C$7+'Monte Carlo Inputs'!$D$7*C666</f>
        <v>0.57416484172150539</v>
      </c>
      <c r="F666" s="16">
        <f>'Monte Carlo Inputs'!$C$17*(1+$D666)</f>
        <v>2849.8448376274491</v>
      </c>
      <c r="G666" s="16">
        <f t="shared" ref="G666:J666" si="660">F666*(1+$D666)</f>
        <v>3343.4669624765638</v>
      </c>
      <c r="H666" s="16">
        <f t="shared" si="660"/>
        <v>3922.5894622665855</v>
      </c>
      <c r="I666" s="16">
        <f t="shared" si="660"/>
        <v>4602.0218719576214</v>
      </c>
      <c r="J666" s="16">
        <f t="shared" si="660"/>
        <v>5399.1388886612476</v>
      </c>
      <c r="K666" s="16">
        <f>F666*$E666*(1-'Monte Carlo Inputs'!$C$11)+F666*'Monte Carlo Inputs'!$C$12-F666*'Monte Carlo Inputs'!$C$13-'Monte Carlo Inputs'!$C$14*(F666-'Monte Carlo Inputs'!$C$17)</f>
        <v>1280.5033992127783</v>
      </c>
      <c r="L666" s="16">
        <f>G666*$E666*(1-'Monte Carlo Inputs'!$C$11)+G666*'Monte Carlo Inputs'!$C$12-G666*'Monte Carlo Inputs'!$C$13-'Monte Carlo Inputs'!$C$14*(G666-F666)</f>
        <v>1502.2996178876692</v>
      </c>
      <c r="M666" s="16">
        <f>H666*$E666*(1-'Monte Carlo Inputs'!$C$11)+H666*'Monte Carlo Inputs'!$C$12-H666*'Monte Carlo Inputs'!$C$13-'Monte Carlo Inputs'!$C$14*(H666-G666)</f>
        <v>1762.5131985537289</v>
      </c>
      <c r="N666" s="16">
        <f>I666*$E666*(1-'Monte Carlo Inputs'!$C$11)+I666*'Monte Carlo Inputs'!$C$12-I666*'Monte Carlo Inputs'!$C$13-'Monte Carlo Inputs'!$C$14*(I666-H666)</f>
        <v>2067.7984192287627</v>
      </c>
      <c r="O666" s="16">
        <f>J666*$E666*(1-'Monte Carlo Inputs'!$C$11)+J666*'Monte Carlo Inputs'!$C$12-J666*'Monte Carlo Inputs'!$C$13-'Monte Carlo Inputs'!$C$14*(J666-I666)</f>
        <v>2425.9621465947425</v>
      </c>
    </row>
    <row r="667" spans="1:15">
      <c r="A667">
        <v>663</v>
      </c>
      <c r="B667" s="39">
        <v>-0.24101056109630953</v>
      </c>
      <c r="C667" s="39">
        <v>-0.61623463264853462</v>
      </c>
      <c r="D667" s="29">
        <f>'Monte Carlo Inputs'!$C$6+'Monte Carlo Inputs'!$D$6*B667</f>
        <v>0.110696213984954</v>
      </c>
      <c r="E667" s="29">
        <f>'Monte Carlo Inputs'!$C$7+'Monte Carlo Inputs'!$D$7*C667</f>
        <v>0.56076564128181505</v>
      </c>
      <c r="F667" s="16">
        <f>'Monte Carlo Inputs'!$C$17*(1+$D667)</f>
        <v>2697.9921733908523</v>
      </c>
      <c r="G667" s="16">
        <f t="shared" ref="G667:J667" si="661">F667*(1+$D667)</f>
        <v>2996.6496923462573</v>
      </c>
      <c r="H667" s="16">
        <f t="shared" si="661"/>
        <v>3328.3674679281653</v>
      </c>
      <c r="I667" s="16">
        <f t="shared" si="661"/>
        <v>3696.8051453785015</v>
      </c>
      <c r="J667" s="16">
        <f t="shared" si="661"/>
        <v>4106.0274788119996</v>
      </c>
      <c r="K667" s="16">
        <f>F667*$E667*(1-'Monte Carlo Inputs'!$C$11)+F667*'Monte Carlo Inputs'!$C$12-F667*'Monte Carlo Inputs'!$C$13-'Monte Carlo Inputs'!$C$14*(F667-'Monte Carlo Inputs'!$C$17)</f>
        <v>1184.3785751782925</v>
      </c>
      <c r="L667" s="16">
        <f>G667*$E667*(1-'Monte Carlo Inputs'!$C$11)+G667*'Monte Carlo Inputs'!$C$12-G667*'Monte Carlo Inputs'!$C$13-'Monte Carlo Inputs'!$C$14*(G667-F667)</f>
        <v>1315.4847993754238</v>
      </c>
      <c r="M667" s="16">
        <f>H667*$E667*(1-'Monte Carlo Inputs'!$C$11)+H667*'Monte Carlo Inputs'!$C$12-H667*'Monte Carlo Inputs'!$C$13-'Monte Carlo Inputs'!$C$14*(H667-G667)</f>
        <v>1461.1039862210398</v>
      </c>
      <c r="N667" s="16">
        <f>I667*$E667*(1-'Monte Carlo Inputs'!$C$11)+I667*'Monte Carlo Inputs'!$C$12-I667*'Monte Carlo Inputs'!$C$13-'Monte Carlo Inputs'!$C$14*(I667-H667)</f>
        <v>1622.8426657340337</v>
      </c>
      <c r="O667" s="16">
        <f>J667*$E667*(1-'Monte Carlo Inputs'!$C$11)+J667*'Monte Carlo Inputs'!$C$12-J667*'Monte Carlo Inputs'!$C$13-'Monte Carlo Inputs'!$C$14*(J667-I667)</f>
        <v>1802.4852047240418</v>
      </c>
    </row>
    <row r="668" spans="1:15">
      <c r="A668">
        <v>664</v>
      </c>
      <c r="B668" s="39">
        <v>1.0959555335674953</v>
      </c>
      <c r="C668" s="39">
        <v>-2.3220824940116944E-2</v>
      </c>
      <c r="D668" s="29">
        <f>'Monte Carlo Inputs'!$C$6+'Monte Carlo Inputs'!$D$6*B668</f>
        <v>0.19731055557876848</v>
      </c>
      <c r="E668" s="29">
        <f>'Monte Carlo Inputs'!$C$7+'Monte Carlo Inputs'!$D$7*C668</f>
        <v>0.58199072117123674</v>
      </c>
      <c r="F668" s="16">
        <f>'Monte Carlo Inputs'!$C$17*(1+$D668)</f>
        <v>2908.3870705563868</v>
      </c>
      <c r="G668" s="16">
        <f t="shared" ref="G668:J668" si="662">F668*(1+$D668)</f>
        <v>3482.2425392859741</v>
      </c>
      <c r="H668" s="16">
        <f t="shared" si="662"/>
        <v>4169.3257493725114</v>
      </c>
      <c r="I668" s="16">
        <f t="shared" si="662"/>
        <v>4991.9777293700663</v>
      </c>
      <c r="J668" s="16">
        <f t="shared" si="662"/>
        <v>5976.9476285889132</v>
      </c>
      <c r="K668" s="16">
        <f>F668*$E668*(1-'Monte Carlo Inputs'!$C$11)+F668*'Monte Carlo Inputs'!$C$12-F668*'Monte Carlo Inputs'!$C$13-'Monte Carlo Inputs'!$C$14*(F668-'Monte Carlo Inputs'!$C$17)</f>
        <v>1323.840200528577</v>
      </c>
      <c r="L668" s="16">
        <f>G668*$E668*(1-'Monte Carlo Inputs'!$C$11)+G668*'Monte Carlo Inputs'!$C$12-G668*'Monte Carlo Inputs'!$C$13-'Monte Carlo Inputs'!$C$14*(G668-F668)</f>
        <v>1585.0478459923788</v>
      </c>
      <c r="M668" s="16">
        <f>H668*$E668*(1-'Monte Carlo Inputs'!$C$11)+H668*'Monte Carlo Inputs'!$C$12-H668*'Monte Carlo Inputs'!$C$13-'Monte Carlo Inputs'!$C$14*(H668-G668)</f>
        <v>1897.7945171040656</v>
      </c>
      <c r="N668" s="16">
        <f>I668*$E668*(1-'Monte Carlo Inputs'!$C$11)+I668*'Monte Carlo Inputs'!$C$12-I668*'Monte Carlo Inputs'!$C$13-'Monte Carlo Inputs'!$C$14*(I668-H668)</f>
        <v>2272.2494076482089</v>
      </c>
      <c r="O668" s="16">
        <f>J668*$E668*(1-'Monte Carlo Inputs'!$C$11)+J668*'Monte Carlo Inputs'!$C$12-J668*'Monte Carlo Inputs'!$C$13-'Monte Carlo Inputs'!$C$14*(J668-I668)</f>
        <v>2720.5882006848046</v>
      </c>
    </row>
    <row r="669" spans="1:15">
      <c r="A669">
        <v>665</v>
      </c>
      <c r="B669" s="39">
        <v>-1.0832949372550758</v>
      </c>
      <c r="C669" s="39">
        <v>1.4034371849996237</v>
      </c>
      <c r="D669" s="29">
        <f>'Monte Carlo Inputs'!$C$6+'Monte Carlo Inputs'!$D$6*B669</f>
        <v>5.6129454987155034E-2</v>
      </c>
      <c r="E669" s="29">
        <f>'Monte Carlo Inputs'!$C$7+'Monte Carlo Inputs'!$D$7*C669</f>
        <v>0.63305349549831191</v>
      </c>
      <c r="F669" s="16">
        <f>'Monte Carlo Inputs'!$C$17*(1+$D669)</f>
        <v>2565.4440591092985</v>
      </c>
      <c r="G669" s="16">
        <f t="shared" ref="G669:J669" si="663">F669*(1+$D669)</f>
        <v>2709.4410359471381</v>
      </c>
      <c r="H669" s="16">
        <f t="shared" si="663"/>
        <v>2861.5204846146835</v>
      </c>
      <c r="I669" s="16">
        <f t="shared" si="663"/>
        <v>3022.1360698506851</v>
      </c>
      <c r="J669" s="16">
        <f t="shared" si="663"/>
        <v>3191.7669203484265</v>
      </c>
      <c r="K669" s="16">
        <f>F669*$E669*(1-'Monte Carlo Inputs'!$C$11)+F669*'Monte Carlo Inputs'!$C$12-F669*'Monte Carlo Inputs'!$C$13-'Monte Carlo Inputs'!$C$14*(F669-'Monte Carlo Inputs'!$C$17)</f>
        <v>1256.1529379003607</v>
      </c>
      <c r="L669" s="16">
        <f>G669*$E669*(1-'Monte Carlo Inputs'!$C$11)+G669*'Monte Carlo Inputs'!$C$12-G669*'Monte Carlo Inputs'!$C$13-'Monte Carlo Inputs'!$C$14*(G669-F669)</f>
        <v>1326.6601176852216</v>
      </c>
      <c r="M669" s="16">
        <f>H669*$E669*(1-'Monte Carlo Inputs'!$C$11)+H669*'Monte Carlo Inputs'!$C$12-H669*'Monte Carlo Inputs'!$C$13-'Monte Carlo Inputs'!$C$14*(H669-G669)</f>
        <v>1401.1248270440879</v>
      </c>
      <c r="N669" s="16">
        <f>I669*$E669*(1-'Monte Carlo Inputs'!$C$11)+I669*'Monte Carlo Inputs'!$C$12-I669*'Monte Carlo Inputs'!$C$13-'Monte Carlo Inputs'!$C$14*(I669-H669)</f>
        <v>1479.7691999550441</v>
      </c>
      <c r="O669" s="16">
        <f>J669*$E669*(1-'Monte Carlo Inputs'!$C$11)+J669*'Monte Carlo Inputs'!$C$12-J669*'Monte Carlo Inputs'!$C$13-'Monte Carlo Inputs'!$C$14*(J669-I669)</f>
        <v>1562.8278386552993</v>
      </c>
    </row>
    <row r="670" spans="1:15">
      <c r="A670">
        <v>666</v>
      </c>
      <c r="B670" s="39">
        <v>0.19964675122695064</v>
      </c>
      <c r="C670" s="39">
        <v>0.47130646396323728</v>
      </c>
      <c r="D670" s="29">
        <f>'Monte Carlo Inputs'!$C$6+'Monte Carlo Inputs'!$D$6*B670</f>
        <v>0.13924386611144762</v>
      </c>
      <c r="E670" s="29">
        <f>'Monte Carlo Inputs'!$C$7+'Monte Carlo Inputs'!$D$7*C670</f>
        <v>0.59969078325753788</v>
      </c>
      <c r="F670" s="16">
        <f>'Monte Carlo Inputs'!$C$17*(1+$D670)</f>
        <v>2767.3372751713182</v>
      </c>
      <c r="G670" s="16">
        <f t="shared" ref="G670:J670" si="664">F670*(1+$D670)</f>
        <v>3152.6720162004917</v>
      </c>
      <c r="H670" s="16">
        <f t="shared" si="664"/>
        <v>3591.6622563176206</v>
      </c>
      <c r="I670" s="16">
        <f t="shared" si="664"/>
        <v>4091.7791946538514</v>
      </c>
      <c r="J670" s="16">
        <f t="shared" si="664"/>
        <v>4661.5343489918396</v>
      </c>
      <c r="K670" s="16">
        <f>F670*$E670*(1-'Monte Carlo Inputs'!$C$11)+F670*'Monte Carlo Inputs'!$C$12-F670*'Monte Carlo Inputs'!$C$13-'Monte Carlo Inputs'!$C$14*(F670-'Monte Carlo Inputs'!$C$17)</f>
        <v>1292.516594242597</v>
      </c>
      <c r="L670" s="16">
        <f>G670*$E670*(1-'Monte Carlo Inputs'!$C$11)+G670*'Monte Carlo Inputs'!$C$12-G670*'Monte Carlo Inputs'!$C$13-'Monte Carlo Inputs'!$C$14*(G670-F670)</f>
        <v>1472.4916018381375</v>
      </c>
      <c r="M670" s="16">
        <f>H670*$E670*(1-'Monte Carlo Inputs'!$C$11)+H670*'Monte Carlo Inputs'!$C$12-H670*'Monte Carlo Inputs'!$C$13-'Monte Carlo Inputs'!$C$14*(H670-G670)</f>
        <v>1677.5270252947182</v>
      </c>
      <c r="N670" s="16">
        <f>I670*$E670*(1-'Monte Carlo Inputs'!$C$11)+I670*'Monte Carlo Inputs'!$C$12-I670*'Monte Carlo Inputs'!$C$13-'Monte Carlo Inputs'!$C$14*(I670-H670)</f>
        <v>1911.1123738031908</v>
      </c>
      <c r="O670" s="16">
        <f>J670*$E670*(1-'Monte Carlo Inputs'!$C$11)+J670*'Monte Carlo Inputs'!$C$12-J670*'Monte Carlo Inputs'!$C$13-'Monte Carlo Inputs'!$C$14*(J670-I670)</f>
        <v>2177.2230493049733</v>
      </c>
    </row>
    <row r="671" spans="1:15">
      <c r="A671">
        <v>667</v>
      </c>
      <c r="B671" s="39">
        <v>0.10386568271575045</v>
      </c>
      <c r="C671" s="39">
        <v>0.78953841687676174</v>
      </c>
      <c r="D671" s="29">
        <f>'Monte Carlo Inputs'!$C$6+'Monte Carlo Inputs'!$D$6*B671</f>
        <v>0.1330387617192261</v>
      </c>
      <c r="E671" s="29">
        <f>'Monte Carlo Inputs'!$C$7+'Monte Carlo Inputs'!$D$7*C671</f>
        <v>0.61108090358215172</v>
      </c>
      <c r="F671" s="16">
        <f>'Monte Carlo Inputs'!$C$17*(1+$D671)</f>
        <v>2752.2644560921726</v>
      </c>
      <c r="G671" s="16">
        <f t="shared" ref="G671:J671" si="665">F671*(1+$D671)</f>
        <v>3118.4223112545146</v>
      </c>
      <c r="H671" s="16">
        <f t="shared" si="665"/>
        <v>3533.2933540614226</v>
      </c>
      <c r="I671" s="16">
        <f t="shared" si="665"/>
        <v>4003.3583266765254</v>
      </c>
      <c r="J671" s="16">
        <f t="shared" si="665"/>
        <v>4535.9601611759235</v>
      </c>
      <c r="K671" s="16">
        <f>F671*$E671*(1-'Monte Carlo Inputs'!$C$11)+F671*'Monte Carlo Inputs'!$C$12-F671*'Monte Carlo Inputs'!$C$13-'Monte Carlo Inputs'!$C$14*(F671-'Monte Carlo Inputs'!$C$17)</f>
        <v>1307.5617067911389</v>
      </c>
      <c r="L671" s="16">
        <f>G671*$E671*(1-'Monte Carlo Inputs'!$C$11)+G671*'Monte Carlo Inputs'!$C$12-G671*'Monte Carlo Inputs'!$C$13-'Monte Carlo Inputs'!$C$14*(G671-F671)</f>
        <v>1481.5180971341103</v>
      </c>
      <c r="M671" s="16">
        <f>H671*$E671*(1-'Monte Carlo Inputs'!$C$11)+H671*'Monte Carlo Inputs'!$C$12-H671*'Monte Carlo Inputs'!$C$13-'Monte Carlo Inputs'!$C$14*(H671-G671)</f>
        <v>1678.6174302414563</v>
      </c>
      <c r="N671" s="16">
        <f>I671*$E671*(1-'Monte Carlo Inputs'!$C$11)+I671*'Monte Carlo Inputs'!$C$12-I671*'Monte Carlo Inputs'!$C$13-'Monte Carlo Inputs'!$C$14*(I671-H671)</f>
        <v>1901.938614561089</v>
      </c>
      <c r="O671" s="16">
        <f>J671*$E671*(1-'Monte Carlo Inputs'!$C$11)+J671*'Monte Carlo Inputs'!$C$12-J671*'Monte Carlo Inputs'!$C$13-'Monte Carlo Inputs'!$C$14*(J671-I671)</f>
        <v>2154.9701727082766</v>
      </c>
    </row>
    <row r="672" spans="1:15">
      <c r="A672">
        <v>668</v>
      </c>
      <c r="B672" s="39">
        <v>-0.57720067851721057</v>
      </c>
      <c r="C672" s="39">
        <v>1.6720931156251275</v>
      </c>
      <c r="D672" s="29">
        <f>'Monte Carlo Inputs'!$C$6+'Monte Carlo Inputs'!$D$6*B672</f>
        <v>8.8916390407542484E-2</v>
      </c>
      <c r="E672" s="29">
        <f>'Monte Carlo Inputs'!$C$7+'Monte Carlo Inputs'!$D$7*C672</f>
        <v>0.64266919671162503</v>
      </c>
      <c r="F672" s="16">
        <f>'Monte Carlo Inputs'!$C$17*(1+$D672)</f>
        <v>2645.086803938962</v>
      </c>
      <c r="G672" s="16">
        <f t="shared" ref="G672:J672" si="666">F672*(1+$D672)</f>
        <v>2880.2783748598376</v>
      </c>
      <c r="H672" s="16">
        <f t="shared" si="666"/>
        <v>3136.382331321277</v>
      </c>
      <c r="I672" s="16">
        <f t="shared" si="666"/>
        <v>3415.2581271603581</v>
      </c>
      <c r="J672" s="16">
        <f t="shared" si="666"/>
        <v>3718.9305521374808</v>
      </c>
      <c r="K672" s="16">
        <f>F672*$E672*(1-'Monte Carlo Inputs'!$C$11)+F672*'Monte Carlo Inputs'!$C$12-F672*'Monte Carlo Inputs'!$C$13-'Monte Carlo Inputs'!$C$14*(F672-'Monte Carlo Inputs'!$C$17)</f>
        <v>1314.5120330814802</v>
      </c>
      <c r="L672" s="16">
        <f>G672*$E672*(1-'Monte Carlo Inputs'!$C$11)+G672*'Monte Carlo Inputs'!$C$12-G672*'Monte Carlo Inputs'!$C$13-'Monte Carlo Inputs'!$C$14*(G672-F672)</f>
        <v>1431.393698210366</v>
      </c>
      <c r="M672" s="16">
        <f>H672*$E672*(1-'Monte Carlo Inputs'!$C$11)+H672*'Monte Carlo Inputs'!$C$12-H672*'Monte Carlo Inputs'!$C$13-'Monte Carlo Inputs'!$C$14*(H672-G672)</f>
        <v>1558.6680591073348</v>
      </c>
      <c r="N672" s="16">
        <f>I672*$E672*(1-'Monte Carlo Inputs'!$C$11)+I672*'Monte Carlo Inputs'!$C$12-I672*'Monte Carlo Inputs'!$C$13-'Monte Carlo Inputs'!$C$14*(I672-H672)</f>
        <v>1697.259196766689</v>
      </c>
      <c r="O672" s="16">
        <f>J672*$E672*(1-'Monte Carlo Inputs'!$C$11)+J672*'Monte Carlo Inputs'!$C$12-J672*'Monte Carlo Inputs'!$C$13-'Monte Carlo Inputs'!$C$14*(J672-I672)</f>
        <v>1848.173358129188</v>
      </c>
    </row>
    <row r="673" spans="1:15">
      <c r="A673">
        <v>669</v>
      </c>
      <c r="B673" s="39">
        <v>-0.1267019848304326</v>
      </c>
      <c r="C673" s="39">
        <v>0.5821068200441285</v>
      </c>
      <c r="D673" s="29">
        <f>'Monte Carlo Inputs'!$C$6+'Monte Carlo Inputs'!$D$6*B673</f>
        <v>0.1181016090142759</v>
      </c>
      <c r="E673" s="29">
        <f>'Monte Carlo Inputs'!$C$7+'Monte Carlo Inputs'!$D$7*C673</f>
        <v>0.60365653646433282</v>
      </c>
      <c r="F673" s="16">
        <f>'Monte Carlo Inputs'!$C$17*(1+$D673)</f>
        <v>2715.9806184565782</v>
      </c>
      <c r="G673" s="16">
        <f t="shared" ref="G673:J673" si="667">F673*(1+$D673)</f>
        <v>3036.7422995478883</v>
      </c>
      <c r="H673" s="16">
        <f t="shared" si="667"/>
        <v>3395.386451286206</v>
      </c>
      <c r="I673" s="16">
        <f t="shared" si="667"/>
        <v>3796.3870544083793</v>
      </c>
      <c r="J673" s="16">
        <f t="shared" si="667"/>
        <v>4244.7464739749767</v>
      </c>
      <c r="K673" s="16">
        <f>F673*$E673*(1-'Monte Carlo Inputs'!$C$11)+F673*'Monte Carlo Inputs'!$C$12-F673*'Monte Carlo Inputs'!$C$13-'Monte Carlo Inputs'!$C$14*(F673-'Monte Carlo Inputs'!$C$17)</f>
        <v>1275.4384754054818</v>
      </c>
      <c r="L673" s="16">
        <f>G673*$E673*(1-'Monte Carlo Inputs'!$C$11)+G673*'Monte Carlo Inputs'!$C$12-G673*'Monte Carlo Inputs'!$C$13-'Monte Carlo Inputs'!$C$14*(G673-F673)</f>
        <v>1426.0698115495843</v>
      </c>
      <c r="M673" s="16">
        <f>H673*$E673*(1-'Monte Carlo Inputs'!$C$11)+H673*'Monte Carlo Inputs'!$C$12-H673*'Monte Carlo Inputs'!$C$13-'Monte Carlo Inputs'!$C$14*(H673-G673)</f>
        <v>1594.4909508602752</v>
      </c>
      <c r="N673" s="16">
        <f>I673*$E673*(1-'Monte Carlo Inputs'!$C$11)+I673*'Monte Carlo Inputs'!$C$12-I673*'Monte Carlo Inputs'!$C$13-'Monte Carlo Inputs'!$C$14*(I673-H673)</f>
        <v>1782.8028977155764</v>
      </c>
      <c r="O673" s="16">
        <f>J673*$E673*(1-'Monte Carlo Inputs'!$C$11)+J673*'Monte Carlo Inputs'!$C$12-J673*'Monte Carlo Inputs'!$C$13-'Monte Carlo Inputs'!$C$14*(J673-I673)</f>
        <v>1993.3547884910995</v>
      </c>
    </row>
    <row r="674" spans="1:15">
      <c r="A674">
        <v>670</v>
      </c>
      <c r="B674" s="39">
        <v>-1.7813608049593173</v>
      </c>
      <c r="C674" s="39">
        <v>0.4891966167166143</v>
      </c>
      <c r="D674" s="29">
        <f>'Monte Carlo Inputs'!$C$6+'Monte Carlo Inputs'!$D$6*B674</f>
        <v>1.090578345080119E-2</v>
      </c>
      <c r="E674" s="29">
        <f>'Monte Carlo Inputs'!$C$7+'Monte Carlo Inputs'!$D$7*C674</f>
        <v>0.60033110548357804</v>
      </c>
      <c r="F674" s="16">
        <f>'Monte Carlo Inputs'!$C$17*(1+$D674)</f>
        <v>2455.5912385803417</v>
      </c>
      <c r="G674" s="16">
        <f t="shared" ref="G674:J674" si="668">F674*(1+$D674)</f>
        <v>2482.371384871984</v>
      </c>
      <c r="H674" s="16">
        <f t="shared" si="668"/>
        <v>2509.4435896398636</v>
      </c>
      <c r="I674" s="16">
        <f t="shared" si="668"/>
        <v>2536.8110380104772</v>
      </c>
      <c r="J674" s="16">
        <f t="shared" si="668"/>
        <v>2564.4769498466221</v>
      </c>
      <c r="K674" s="16">
        <f>F674*$E674*(1-'Monte Carlo Inputs'!$C$11)+F674*'Monte Carlo Inputs'!$C$12-F674*'Monte Carlo Inputs'!$C$13-'Monte Carlo Inputs'!$C$14*(F674-'Monte Carlo Inputs'!$C$17)</f>
        <v>1143.4436748053295</v>
      </c>
      <c r="L674" s="16">
        <f>G674*$E674*(1-'Monte Carlo Inputs'!$C$11)+G674*'Monte Carlo Inputs'!$C$12-G674*'Monte Carlo Inputs'!$C$13-'Monte Carlo Inputs'!$C$14*(G674-F674)</f>
        <v>1155.9138239109448</v>
      </c>
      <c r="M674" s="16">
        <f>H674*$E674*(1-'Monte Carlo Inputs'!$C$11)+H674*'Monte Carlo Inputs'!$C$12-H674*'Monte Carlo Inputs'!$C$13-'Monte Carlo Inputs'!$C$14*(H674-G674)</f>
        <v>1168.5199697623052</v>
      </c>
      <c r="N674" s="16">
        <f>I674*$E674*(1-'Monte Carlo Inputs'!$C$11)+I674*'Monte Carlo Inputs'!$C$12-I674*'Monte Carlo Inputs'!$C$13-'Monte Carlo Inputs'!$C$14*(I674-H674)</f>
        <v>1181.2635955104695</v>
      </c>
      <c r="O674" s="16">
        <f>J674*$E674*(1-'Monte Carlo Inputs'!$C$11)+J674*'Monte Carlo Inputs'!$C$12-J674*'Monte Carlo Inputs'!$C$13-'Monte Carlo Inputs'!$C$14*(J674-I674)</f>
        <v>1194.1462004814218</v>
      </c>
    </row>
    <row r="675" spans="1:15">
      <c r="A675">
        <v>671</v>
      </c>
      <c r="B675" s="39">
        <v>3.3932126972237646</v>
      </c>
      <c r="C675" s="39">
        <v>-0.86848851539719096</v>
      </c>
      <c r="D675" s="29">
        <f>'Monte Carlo Inputs'!$C$6+'Monte Carlo Inputs'!$D$6*B675</f>
        <v>0.34613663089655433</v>
      </c>
      <c r="E675" s="29">
        <f>'Monte Carlo Inputs'!$C$7+'Monte Carlo Inputs'!$D$7*C675</f>
        <v>0.55173700022125194</v>
      </c>
      <c r="F675" s="16">
        <f>'Monte Carlo Inputs'!$C$17*(1+$D675)</f>
        <v>3269.9004901108206</v>
      </c>
      <c r="G675" s="16">
        <f t="shared" ref="G675:J675" si="669">F675*(1+$D675)</f>
        <v>4401.7328291247713</v>
      </c>
      <c r="H675" s="16">
        <f t="shared" si="669"/>
        <v>5925.3338007047778</v>
      </c>
      <c r="I675" s="16">
        <f t="shared" si="669"/>
        <v>7976.3088794182049</v>
      </c>
      <c r="J675" s="16">
        <f t="shared" si="669"/>
        <v>10737.201561930293</v>
      </c>
      <c r="K675" s="16">
        <f>F675*$E675*(1-'Monte Carlo Inputs'!$C$11)+F675*'Monte Carlo Inputs'!$C$12-F675*'Monte Carlo Inputs'!$C$13-'Monte Carlo Inputs'!$C$14*(F675-'Monte Carlo Inputs'!$C$17)</f>
        <v>1423.0619443471683</v>
      </c>
      <c r="L675" s="16">
        <f>G675*$E675*(1-'Monte Carlo Inputs'!$C$11)+G675*'Monte Carlo Inputs'!$C$12-G675*'Monte Carlo Inputs'!$C$13-'Monte Carlo Inputs'!$C$14*(G675-F675)</f>
        <v>1915.6358113205968</v>
      </c>
      <c r="M675" s="16">
        <f>H675*$E675*(1-'Monte Carlo Inputs'!$C$11)+H675*'Monte Carlo Inputs'!$C$12-H675*'Monte Carlo Inputs'!$C$13-'Monte Carlo Inputs'!$C$14*(H675-G675)</f>
        <v>2578.7075370758948</v>
      </c>
      <c r="N675" s="16">
        <f>I675*$E675*(1-'Monte Carlo Inputs'!$C$11)+I675*'Monte Carlo Inputs'!$C$12-I675*'Monte Carlo Inputs'!$C$13-'Monte Carlo Inputs'!$C$14*(I675-H675)</f>
        <v>3471.2926760268974</v>
      </c>
      <c r="O675" s="16">
        <f>J675*$E675*(1-'Monte Carlo Inputs'!$C$11)+J675*'Monte Carlo Inputs'!$C$12-J675*'Monte Carlo Inputs'!$C$13-'Monte Carlo Inputs'!$C$14*(J675-I675)</f>
        <v>4672.8342277627316</v>
      </c>
    </row>
    <row r="676" spans="1:15">
      <c r="A676">
        <v>672</v>
      </c>
      <c r="B676" s="39">
        <v>-0.46311974100737741</v>
      </c>
      <c r="C676" s="39">
        <v>3.4070217073068364E-2</v>
      </c>
      <c r="D676" s="29">
        <f>'Monte Carlo Inputs'!$C$6+'Monte Carlo Inputs'!$D$6*B676</f>
        <v>9.6307038031485409E-2</v>
      </c>
      <c r="E676" s="29">
        <f>'Monte Carlo Inputs'!$C$7+'Monte Carlo Inputs'!$D$7*C676</f>
        <v>0.58404127535373906</v>
      </c>
      <c r="F676" s="16">
        <f>'Monte Carlo Inputs'!$C$17*(1+$D676)</f>
        <v>2663.0394260822818</v>
      </c>
      <c r="G676" s="16">
        <f t="shared" ref="G676:J676" si="670">F676*(1+$D676)</f>
        <v>2919.5088653693333</v>
      </c>
      <c r="H676" s="16">
        <f t="shared" si="670"/>
        <v>3200.6781166997166</v>
      </c>
      <c r="I676" s="16">
        <f t="shared" si="670"/>
        <v>3508.9259458112592</v>
      </c>
      <c r="J676" s="16">
        <f t="shared" si="670"/>
        <v>3846.8602103241701</v>
      </c>
      <c r="K676" s="16">
        <f>F676*$E676*(1-'Monte Carlo Inputs'!$C$11)+F676*'Monte Carlo Inputs'!$C$12-F676*'Monte Carlo Inputs'!$C$13-'Monte Carlo Inputs'!$C$14*(F676-'Monte Carlo Inputs'!$C$17)</f>
        <v>1212.6133982234326</v>
      </c>
      <c r="L676" s="16">
        <f>G676*$E676*(1-'Monte Carlo Inputs'!$C$11)+G676*'Monte Carlo Inputs'!$C$12-G676*'Monte Carlo Inputs'!$C$13-'Monte Carlo Inputs'!$C$14*(G676-F676)</f>
        <v>1329.3966028836253</v>
      </c>
      <c r="M676" s="16">
        <f>H676*$E676*(1-'Monte Carlo Inputs'!$C$11)+H676*'Monte Carlo Inputs'!$C$12-H676*'Monte Carlo Inputs'!$C$13-'Monte Carlo Inputs'!$C$14*(H676-G676)</f>
        <v>1457.4268520764663</v>
      </c>
      <c r="N676" s="16">
        <f>I676*$E676*(1-'Monte Carlo Inputs'!$C$11)+I676*'Monte Carlo Inputs'!$C$12-I676*'Monte Carlo Inputs'!$C$13-'Monte Carlo Inputs'!$C$14*(I676-H676)</f>
        <v>1597.7873153475025</v>
      </c>
      <c r="O676" s="16">
        <f>J676*$E676*(1-'Monte Carlo Inputs'!$C$11)+J676*'Monte Carlo Inputs'!$C$12-J676*'Monte Carlo Inputs'!$C$13-'Monte Carlo Inputs'!$C$14*(J676-I676)</f>
        <v>1751.6654790928994</v>
      </c>
    </row>
    <row r="677" spans="1:15">
      <c r="A677">
        <v>673</v>
      </c>
      <c r="B677" s="39">
        <v>0.63451226899555513</v>
      </c>
      <c r="C677" s="39">
        <v>-1.4514426355545549</v>
      </c>
      <c r="D677" s="29">
        <f>'Monte Carlo Inputs'!$C$6+'Monte Carlo Inputs'!$D$6*B677</f>
        <v>0.1674163011894309</v>
      </c>
      <c r="E677" s="29">
        <f>'Monte Carlo Inputs'!$C$7+'Monte Carlo Inputs'!$D$7*C677</f>
        <v>0.5308719754758392</v>
      </c>
      <c r="F677" s="16">
        <f>'Monte Carlo Inputs'!$C$17*(1+$D677)</f>
        <v>2835.7709372192471</v>
      </c>
      <c r="G677" s="16">
        <f t="shared" ref="G677:J677" si="671">F677*(1+$D677)</f>
        <v>3310.5252185489794</v>
      </c>
      <c r="H677" s="16">
        <f t="shared" si="671"/>
        <v>3864.7611056327819</v>
      </c>
      <c r="I677" s="16">
        <f t="shared" si="671"/>
        <v>4511.7851149185981</v>
      </c>
      <c r="J677" s="16">
        <f t="shared" si="671"/>
        <v>5267.1314906198013</v>
      </c>
      <c r="K677" s="16">
        <f>F677*$E677*(1-'Monte Carlo Inputs'!$C$11)+F677*'Monte Carlo Inputs'!$C$12-F677*'Monte Carlo Inputs'!$C$13-'Monte Carlo Inputs'!$C$14*(F677-'Monte Carlo Inputs'!$C$17)</f>
        <v>1186.6196979347355</v>
      </c>
      <c r="L677" s="16">
        <f>G677*$E677*(1-'Monte Carlo Inputs'!$C$11)+G677*'Monte Carlo Inputs'!$C$12-G677*'Monte Carlo Inputs'!$C$13-'Monte Carlo Inputs'!$C$14*(G677-F677)</f>
        <v>1385.2791786814892</v>
      </c>
      <c r="M677" s="16">
        <f>H677*$E677*(1-'Monte Carlo Inputs'!$C$11)+H677*'Monte Carlo Inputs'!$C$12-H677*'Monte Carlo Inputs'!$C$13-'Monte Carlo Inputs'!$C$14*(H677-G677)</f>
        <v>1617.1974948910768</v>
      </c>
      <c r="N677" s="16">
        <f>I677*$E677*(1-'Monte Carlo Inputs'!$C$11)+I677*'Monte Carlo Inputs'!$C$12-I677*'Monte Carlo Inputs'!$C$13-'Monte Carlo Inputs'!$C$14*(I677-H677)</f>
        <v>1887.9427177785544</v>
      </c>
      <c r="O677" s="16">
        <f>J677*$E677*(1-'Monte Carlo Inputs'!$C$11)+J677*'Monte Carlo Inputs'!$C$12-J677*'Monte Carlo Inputs'!$C$13-'Monte Carlo Inputs'!$C$14*(J677-I677)</f>
        <v>2204.015104446562</v>
      </c>
    </row>
    <row r="678" spans="1:15">
      <c r="A678">
        <v>674</v>
      </c>
      <c r="B678" s="39">
        <v>0.52497843447817583</v>
      </c>
      <c r="C678" s="39">
        <v>-0.2412372136063228</v>
      </c>
      <c r="D678" s="29">
        <f>'Monte Carlo Inputs'!$C$6+'Monte Carlo Inputs'!$D$6*B678</f>
        <v>0.1603202342084995</v>
      </c>
      <c r="E678" s="29">
        <f>'Monte Carlo Inputs'!$C$7+'Monte Carlo Inputs'!$D$7*C678</f>
        <v>0.57418750443919275</v>
      </c>
      <c r="F678" s="16">
        <f>'Monte Carlo Inputs'!$C$17*(1+$D678)</f>
        <v>2818.5338809158666</v>
      </c>
      <c r="G678" s="16">
        <f t="shared" ref="G678:J678" si="672">F678*(1+$D678)</f>
        <v>3270.4018928288892</v>
      </c>
      <c r="H678" s="16">
        <f t="shared" si="672"/>
        <v>3794.7134902431367</v>
      </c>
      <c r="I678" s="16">
        <f t="shared" si="672"/>
        <v>4403.0828457530688</v>
      </c>
      <c r="J678" s="16">
        <f t="shared" si="672"/>
        <v>5108.9861188236273</v>
      </c>
      <c r="K678" s="16">
        <f>F678*$E678*(1-'Monte Carlo Inputs'!$C$11)+F678*'Monte Carlo Inputs'!$C$12-F678*'Monte Carlo Inputs'!$C$13-'Monte Carlo Inputs'!$C$14*(F678-'Monte Carlo Inputs'!$C$17)</f>
        <v>1266.0327010556312</v>
      </c>
      <c r="L678" s="16">
        <f>G678*$E678*(1-'Monte Carlo Inputs'!$C$11)+G678*'Monte Carlo Inputs'!$C$12-G678*'Monte Carlo Inputs'!$C$13-'Monte Carlo Inputs'!$C$14*(G678-F678)</f>
        <v>1469.0033602044894</v>
      </c>
      <c r="M678" s="16">
        <f>H678*$E678*(1-'Monte Carlo Inputs'!$C$11)+H678*'Monte Carlo Inputs'!$C$12-H678*'Monte Carlo Inputs'!$C$13-'Monte Carlo Inputs'!$C$14*(H678-G678)</f>
        <v>1704.5143229655455</v>
      </c>
      <c r="N678" s="16">
        <f>I678*$E678*(1-'Monte Carlo Inputs'!$C$11)+I678*'Monte Carlo Inputs'!$C$12-I678*'Monte Carlo Inputs'!$C$13-'Monte Carlo Inputs'!$C$14*(I678-H678)</f>
        <v>1977.7824584351235</v>
      </c>
      <c r="O678" s="16">
        <f>J678*$E678*(1-'Monte Carlo Inputs'!$C$11)+J678*'Monte Carlo Inputs'!$C$12-J678*'Monte Carlo Inputs'!$C$13-'Monte Carlo Inputs'!$C$14*(J678-I678)</f>
        <v>2294.8610053849047</v>
      </c>
    </row>
    <row r="679" spans="1:15">
      <c r="A679">
        <v>675</v>
      </c>
      <c r="B679" s="39">
        <v>-1.5517466378231382</v>
      </c>
      <c r="C679" s="39">
        <v>-0.91279752826098515</v>
      </c>
      <c r="D679" s="29">
        <f>'Monte Carlo Inputs'!$C$6+'Monte Carlo Inputs'!$D$6*B679</f>
        <v>2.5781164349756039E-2</v>
      </c>
      <c r="E679" s="29">
        <f>'Monte Carlo Inputs'!$C$7+'Monte Carlo Inputs'!$D$7*C679</f>
        <v>0.55015109728673228</v>
      </c>
      <c r="F679" s="16">
        <f>'Monte Carlo Inputs'!$C$17*(1+$D679)</f>
        <v>2491.725026321993</v>
      </c>
      <c r="G679" s="16">
        <f t="shared" ref="G679:J679" si="673">F679*(1+$D679)</f>
        <v>2555.9645987400008</v>
      </c>
      <c r="H679" s="16">
        <f t="shared" si="673"/>
        <v>2621.860342132275</v>
      </c>
      <c r="I679" s="16">
        <f t="shared" si="673"/>
        <v>2689.4549545148948</v>
      </c>
      <c r="J679" s="16">
        <f t="shared" si="673"/>
        <v>2758.7922347085091</v>
      </c>
      <c r="K679" s="16">
        <f>F679*$E679*(1-'Monte Carlo Inputs'!$C$11)+F679*'Monte Carlo Inputs'!$C$12-F679*'Monte Carlo Inputs'!$C$13-'Monte Carlo Inputs'!$C$14*(F679-'Monte Carlo Inputs'!$C$17)</f>
        <v>1071.8971496323493</v>
      </c>
      <c r="L679" s="16">
        <f>G679*$E679*(1-'Monte Carlo Inputs'!$C$11)+G679*'Monte Carlo Inputs'!$C$12-G679*'Monte Carlo Inputs'!$C$13-'Monte Carlo Inputs'!$C$14*(G679-F679)</f>
        <v>1099.5319062130563</v>
      </c>
      <c r="M679" s="16">
        <f>H679*$E679*(1-'Monte Carlo Inputs'!$C$11)+H679*'Monte Carlo Inputs'!$C$12-H679*'Monte Carlo Inputs'!$C$13-'Monte Carlo Inputs'!$C$14*(H679-G679)</f>
        <v>1127.8791189949354</v>
      </c>
      <c r="N679" s="16">
        <f>I679*$E679*(1-'Monte Carlo Inputs'!$C$11)+I679*'Monte Carlo Inputs'!$C$12-I679*'Monte Carlo Inputs'!$C$13-'Monte Carlo Inputs'!$C$14*(I679-H679)</f>
        <v>1156.957155928402</v>
      </c>
      <c r="O679" s="16">
        <f>J679*$E679*(1-'Monte Carlo Inputs'!$C$11)+J679*'Monte Carlo Inputs'!$C$12-J679*'Monte Carlo Inputs'!$C$13-'Monte Carlo Inputs'!$C$14*(J679-I679)</f>
        <v>1186.7848585110187</v>
      </c>
    </row>
    <row r="680" spans="1:15">
      <c r="A680">
        <v>676</v>
      </c>
      <c r="B680" s="39">
        <v>0.64271774176182239</v>
      </c>
      <c r="C680" s="39">
        <v>-0.25953216186158024</v>
      </c>
      <c r="D680" s="29">
        <f>'Monte Carlo Inputs'!$C$6+'Monte Carlo Inputs'!$D$6*B680</f>
        <v>0.16794788656317589</v>
      </c>
      <c r="E680" s="29">
        <f>'Monte Carlo Inputs'!$C$7+'Monte Carlo Inputs'!$D$7*C680</f>
        <v>0.57353269382054761</v>
      </c>
      <c r="F680" s="16">
        <f>'Monte Carlo Inputs'!$C$17*(1+$D680)</f>
        <v>2837.0622112506107</v>
      </c>
      <c r="G680" s="16">
        <f t="shared" ref="G680:J680" si="674">F680*(1+$D680)</f>
        <v>3313.5408136784013</v>
      </c>
      <c r="H680" s="16">
        <f t="shared" si="674"/>
        <v>3870.0429903765148</v>
      </c>
      <c r="I680" s="16">
        <f t="shared" si="674"/>
        <v>4520.0085315188835</v>
      </c>
      <c r="J680" s="16">
        <f t="shared" si="674"/>
        <v>5279.1344116350037</v>
      </c>
      <c r="K680" s="16">
        <f>F680*$E680*(1-'Monte Carlo Inputs'!$C$11)+F680*'Monte Carlo Inputs'!$C$12-F680*'Monte Carlo Inputs'!$C$13-'Monte Carlo Inputs'!$C$14*(F680-'Monte Carlo Inputs'!$C$17)</f>
        <v>1273.3010484087001</v>
      </c>
      <c r="L680" s="16">
        <f>G680*$E680*(1-'Monte Carlo Inputs'!$C$11)+G680*'Monte Carlo Inputs'!$C$12-G680*'Monte Carlo Inputs'!$C$13-'Monte Carlo Inputs'!$C$14*(G680-F680)</f>
        <v>1487.1492684476175</v>
      </c>
      <c r="M680" s="16">
        <f>H680*$E680*(1-'Monte Carlo Inputs'!$C$11)+H680*'Monte Carlo Inputs'!$C$12-H680*'Monte Carlo Inputs'!$C$13-'Monte Carlo Inputs'!$C$14*(H680-G680)</f>
        <v>1736.9128450873677</v>
      </c>
      <c r="N680" s="16">
        <f>I680*$E680*(1-'Monte Carlo Inputs'!$C$11)+I680*'Monte Carlo Inputs'!$C$12-I680*'Monte Carlo Inputs'!$C$13-'Monte Carlo Inputs'!$C$14*(I680-H680)</f>
        <v>2028.6236865642243</v>
      </c>
      <c r="O680" s="16">
        <f>J680*$E680*(1-'Monte Carlo Inputs'!$C$11)+J680*'Monte Carlo Inputs'!$C$12-J680*'Monte Carlo Inputs'!$C$13-'Monte Carlo Inputs'!$C$14*(J680-I680)</f>
        <v>2369.3267473546839</v>
      </c>
    </row>
    <row r="681" spans="1:15">
      <c r="A681">
        <v>677</v>
      </c>
      <c r="B681" s="39">
        <v>-0.3391202102849879</v>
      </c>
      <c r="C681" s="39">
        <v>-1.420830873797992E-2</v>
      </c>
      <c r="D681" s="29">
        <f>'Monte Carlo Inputs'!$C$6+'Monte Carlo Inputs'!$D$6*B681</f>
        <v>0.10434025424716099</v>
      </c>
      <c r="E681" s="29">
        <f>'Monte Carlo Inputs'!$C$7+'Monte Carlo Inputs'!$D$7*C681</f>
        <v>0.58231329608249272</v>
      </c>
      <c r="F681" s="16">
        <f>'Monte Carlo Inputs'!$C$17*(1+$D681)</f>
        <v>2682.5529115917793</v>
      </c>
      <c r="G681" s="16">
        <f t="shared" ref="G681:J681" si="675">F681*(1+$D681)</f>
        <v>2962.4511644187273</v>
      </c>
      <c r="H681" s="16">
        <f t="shared" si="675"/>
        <v>3271.5540721089756</v>
      </c>
      <c r="I681" s="16">
        <f t="shared" si="675"/>
        <v>3612.9088557761611</v>
      </c>
      <c r="J681" s="16">
        <f t="shared" si="675"/>
        <v>3989.8806843596653</v>
      </c>
      <c r="K681" s="16">
        <f>F681*$E681*(1-'Monte Carlo Inputs'!$C$11)+F681*'Monte Carlo Inputs'!$C$12-F681*'Monte Carlo Inputs'!$C$13-'Monte Carlo Inputs'!$C$14*(F681-'Monte Carlo Inputs'!$C$17)</f>
        <v>1218.4988078223878</v>
      </c>
      <c r="L681" s="16">
        <f>G681*$E681*(1-'Monte Carlo Inputs'!$C$11)+G681*'Monte Carlo Inputs'!$C$12-G681*'Monte Carlo Inputs'!$C$13-'Monte Carlo Inputs'!$C$14*(G681-F681)</f>
        <v>1345.637283230438</v>
      </c>
      <c r="M681" s="16">
        <f>H681*$E681*(1-'Monte Carlo Inputs'!$C$11)+H681*'Monte Carlo Inputs'!$C$12-H681*'Monte Carlo Inputs'!$C$13-'Monte Carlo Inputs'!$C$14*(H681-G681)</f>
        <v>1486.0414194871612</v>
      </c>
      <c r="N681" s="16">
        <f>I681*$E681*(1-'Monte Carlo Inputs'!$C$11)+I681*'Monte Carlo Inputs'!$C$12-I681*'Monte Carlo Inputs'!$C$13-'Monte Carlo Inputs'!$C$14*(I681-H681)</f>
        <v>1641.0953590182637</v>
      </c>
      <c r="O681" s="16">
        <f>J681*$E681*(1-'Monte Carlo Inputs'!$C$11)+J681*'Monte Carlo Inputs'!$C$12-J681*'Monte Carlo Inputs'!$C$13-'Monte Carlo Inputs'!$C$14*(J681-I681)</f>
        <v>1812.3276660220654</v>
      </c>
    </row>
    <row r="682" spans="1:15">
      <c r="A682">
        <v>678</v>
      </c>
      <c r="B682" s="39">
        <v>4.2284206971440155E-2</v>
      </c>
      <c r="C682" s="39">
        <v>1.0261939082664568</v>
      </c>
      <c r="D682" s="29">
        <f>'Monte Carlo Inputs'!$C$6+'Monte Carlo Inputs'!$D$6*B682</f>
        <v>0.12904925218921057</v>
      </c>
      <c r="E682" s="29">
        <f>'Monte Carlo Inputs'!$C$7+'Monte Carlo Inputs'!$D$7*C682</f>
        <v>0.61955124886876001</v>
      </c>
      <c r="F682" s="16">
        <f>'Monte Carlo Inputs'!$C$17*(1+$D682)</f>
        <v>2742.5735384928121</v>
      </c>
      <c r="G682" s="16">
        <f t="shared" ref="G682:J682" si="676">F682*(1+$D682)</f>
        <v>3096.5006027092268</v>
      </c>
      <c r="H682" s="16">
        <f t="shared" si="676"/>
        <v>3496.1016898922926</v>
      </c>
      <c r="I682" s="16">
        <f t="shared" si="676"/>
        <v>3947.2709985503284</v>
      </c>
      <c r="J682" s="16">
        <f t="shared" si="676"/>
        <v>4456.6633691014067</v>
      </c>
      <c r="K682" s="16">
        <f>F682*$E682*(1-'Monte Carlo Inputs'!$C$11)+F682*'Monte Carlo Inputs'!$C$12-F682*'Monte Carlo Inputs'!$C$13-'Monte Carlo Inputs'!$C$14*(F682-'Monte Carlo Inputs'!$C$17)</f>
        <v>1319.3445407042464</v>
      </c>
      <c r="L682" s="16">
        <f>G682*$E682*(1-'Monte Carlo Inputs'!$C$11)+G682*'Monte Carlo Inputs'!$C$12-G682*'Monte Carlo Inputs'!$C$13-'Monte Carlo Inputs'!$C$14*(G682-F682)</f>
        <v>1489.6049670620469</v>
      </c>
      <c r="M682" s="16">
        <f>H682*$E682*(1-'Monte Carlo Inputs'!$C$11)+H682*'Monte Carlo Inputs'!$C$12-H682*'Monte Carlo Inputs'!$C$13-'Monte Carlo Inputs'!$C$14*(H682-G682)</f>
        <v>1681.8373741187381</v>
      </c>
      <c r="N682" s="16">
        <f>I682*$E682*(1-'Monte Carlo Inputs'!$C$11)+I682*'Monte Carlo Inputs'!$C$12-I682*'Monte Carlo Inputs'!$C$13-'Monte Carlo Inputs'!$C$14*(I682-H682)</f>
        <v>1898.8772295526264</v>
      </c>
      <c r="O682" s="16">
        <f>J682*$E682*(1-'Monte Carlo Inputs'!$C$11)+J682*'Monte Carlo Inputs'!$C$12-J682*'Monte Carlo Inputs'!$C$13-'Monte Carlo Inputs'!$C$14*(J682-I682)</f>
        <v>2143.9259160255124</v>
      </c>
    </row>
    <row r="683" spans="1:15">
      <c r="A683">
        <v>679</v>
      </c>
      <c r="B683" s="39">
        <v>0.81281794979033284</v>
      </c>
      <c r="C683" s="39">
        <v>-1.2260799949740171</v>
      </c>
      <c r="D683" s="29">
        <f>'Monte Carlo Inputs'!$C$6+'Monte Carlo Inputs'!$D$6*B683</f>
        <v>0.1789677004404045</v>
      </c>
      <c r="E683" s="29">
        <f>'Monte Carlo Inputs'!$C$7+'Monte Carlo Inputs'!$D$7*C683</f>
        <v>0.53893812838532573</v>
      </c>
      <c r="F683" s="16">
        <f>'Monte Carlo Inputs'!$C$17*(1+$D683)</f>
        <v>2863.8304411397867</v>
      </c>
      <c r="G683" s="16">
        <f t="shared" ref="G683:J683" si="677">F683*(1+$D683)</f>
        <v>3376.3635896418032</v>
      </c>
      <c r="H683" s="16">
        <f t="shared" si="677"/>
        <v>3980.623617130706</v>
      </c>
      <c r="I683" s="16">
        <f t="shared" si="677"/>
        <v>4693.0266722073529</v>
      </c>
      <c r="J683" s="16">
        <f t="shared" si="677"/>
        <v>5532.9268638377862</v>
      </c>
      <c r="K683" s="16">
        <f>F683*$E683*(1-'Monte Carlo Inputs'!$C$11)+F683*'Monte Carlo Inputs'!$C$12-F683*'Monte Carlo Inputs'!$C$13-'Monte Carlo Inputs'!$C$14*(F683-'Monte Carlo Inputs'!$C$17)</f>
        <v>1215.2014368172056</v>
      </c>
      <c r="L683" s="16">
        <f>G683*$E683*(1-'Monte Carlo Inputs'!$C$11)+G683*'Monte Carlo Inputs'!$C$12-G683*'Monte Carlo Inputs'!$C$13-'Monte Carlo Inputs'!$C$14*(G683-F683)</f>
        <v>1432.6832435362564</v>
      </c>
      <c r="M683" s="16">
        <f>H683*$E683*(1-'Monte Carlo Inputs'!$C$11)+H683*'Monte Carlo Inputs'!$C$12-H683*'Monte Carlo Inputs'!$C$13-'Monte Carlo Inputs'!$C$14*(H683-G683)</f>
        <v>1689.0872690914402</v>
      </c>
      <c r="N683" s="16">
        <f>I683*$E683*(1-'Monte Carlo Inputs'!$C$11)+I683*'Monte Carlo Inputs'!$C$12-I683*'Monte Carlo Inputs'!$C$13-'Monte Carlo Inputs'!$C$14*(I683-H683)</f>
        <v>1991.3793334838979</v>
      </c>
      <c r="O683" s="16">
        <f>J683*$E683*(1-'Monte Carlo Inputs'!$C$11)+J683*'Monte Carlo Inputs'!$C$12-J683*'Monte Carlo Inputs'!$C$13-'Monte Carlo Inputs'!$C$14*(J683-I683)</f>
        <v>2347.7719135020561</v>
      </c>
    </row>
    <row r="684" spans="1:15">
      <c r="A684">
        <v>680</v>
      </c>
      <c r="B684" s="39">
        <v>-0.50491080952929368</v>
      </c>
      <c r="C684" s="39">
        <v>0.25392992324754393</v>
      </c>
      <c r="D684" s="29">
        <f>'Monte Carlo Inputs'!$C$6+'Monte Carlo Inputs'!$D$6*B684</f>
        <v>9.3599635129515801E-2</v>
      </c>
      <c r="E684" s="29">
        <f>'Monte Carlo Inputs'!$C$7+'Monte Carlo Inputs'!$D$7*C684</f>
        <v>0.59191046788746926</v>
      </c>
      <c r="F684" s="16">
        <f>'Monte Carlo Inputs'!$C$17*(1+$D684)</f>
        <v>2656.4628736931072</v>
      </c>
      <c r="G684" s="16">
        <f t="shared" ref="G684:J684" si="678">F684*(1+$D684)</f>
        <v>2905.1068294058873</v>
      </c>
      <c r="H684" s="16">
        <f t="shared" si="678"/>
        <v>3177.0237686505429</v>
      </c>
      <c r="I684" s="16">
        <f t="shared" si="678"/>
        <v>3474.3920341940329</v>
      </c>
      <c r="J684" s="16">
        <f t="shared" si="678"/>
        <v>3799.5938608914907</v>
      </c>
      <c r="K684" s="16">
        <f>F684*$E684*(1-'Monte Carlo Inputs'!$C$11)+F684*'Monte Carlo Inputs'!$C$12-F684*'Monte Carlo Inputs'!$C$13-'Monte Carlo Inputs'!$C$14*(F684-'Monte Carlo Inputs'!$C$17)</f>
        <v>1224.3930859788265</v>
      </c>
      <c r="L684" s="16">
        <f>G684*$E684*(1-'Monte Carlo Inputs'!$C$11)+G684*'Monte Carlo Inputs'!$C$12-G684*'Monte Carlo Inputs'!$C$13-'Monte Carlo Inputs'!$C$14*(G684-F684)</f>
        <v>1338.9958320815467</v>
      </c>
      <c r="M684" s="16">
        <f>H684*$E684*(1-'Monte Carlo Inputs'!$C$11)+H684*'Monte Carlo Inputs'!$C$12-H684*'Monte Carlo Inputs'!$C$13-'Monte Carlo Inputs'!$C$14*(H684-G684)</f>
        <v>1464.3253534043222</v>
      </c>
      <c r="N684" s="16">
        <f>I684*$E684*(1-'Monte Carlo Inputs'!$C$11)+I684*'Monte Carlo Inputs'!$C$12-I684*'Monte Carlo Inputs'!$C$13-'Monte Carlo Inputs'!$C$14*(I684-H684)</f>
        <v>1601.3856721938657</v>
      </c>
      <c r="O684" s="16">
        <f>J684*$E684*(1-'Monte Carlo Inputs'!$C$11)+J684*'Monte Carlo Inputs'!$C$12-J684*'Monte Carlo Inputs'!$C$13-'Monte Carlo Inputs'!$C$14*(J684-I684)</f>
        <v>1751.2747868128461</v>
      </c>
    </row>
    <row r="685" spans="1:15">
      <c r="A685">
        <v>681</v>
      </c>
      <c r="B685" s="39">
        <v>1.7829341033126986</v>
      </c>
      <c r="C685" s="39">
        <v>-3.1184880714858296E-2</v>
      </c>
      <c r="D685" s="29">
        <f>'Monte Carlo Inputs'!$C$6+'Monte Carlo Inputs'!$D$6*B685</f>
        <v>0.24181594486652275</v>
      </c>
      <c r="E685" s="29">
        <f>'Monte Carlo Inputs'!$C$7+'Monte Carlo Inputs'!$D$7*C685</f>
        <v>0.58170567263127793</v>
      </c>
      <c r="F685" s="16">
        <f>'Monte Carlo Inputs'!$C$17*(1+$D685)</f>
        <v>3016.4951116752709</v>
      </c>
      <c r="G685" s="16">
        <f t="shared" ref="G685:J685" si="679">F685*(1+$D685)</f>
        <v>3745.9317272902736</v>
      </c>
      <c r="H685" s="16">
        <f t="shared" si="679"/>
        <v>4651.7577473304564</v>
      </c>
      <c r="I685" s="16">
        <f t="shared" si="679"/>
        <v>5776.6269422913374</v>
      </c>
      <c r="J685" s="16">
        <f t="shared" si="679"/>
        <v>7173.5074444829288</v>
      </c>
      <c r="K685" s="16">
        <f>F685*$E685*(1-'Monte Carlo Inputs'!$C$11)+F685*'Monte Carlo Inputs'!$C$12-F685*'Monte Carlo Inputs'!$C$13-'Monte Carlo Inputs'!$C$14*(F685-'Monte Carlo Inputs'!$C$17)</f>
        <v>1373.9506130343955</v>
      </c>
      <c r="L685" s="16">
        <f>G685*$E685*(1-'Monte Carlo Inputs'!$C$11)+G685*'Monte Carlo Inputs'!$C$12-G685*'Monte Carlo Inputs'!$C$13-'Monte Carlo Inputs'!$C$14*(G685-F685)</f>
        <v>1706.1937787252459</v>
      </c>
      <c r="M685" s="16">
        <f>H685*$E685*(1-'Monte Carlo Inputs'!$C$11)+H685*'Monte Carlo Inputs'!$C$12-H685*'Monte Carlo Inputs'!$C$13-'Monte Carlo Inputs'!$C$14*(H685-G685)</f>
        <v>2118.778639453074</v>
      </c>
      <c r="N685" s="16">
        <f>I685*$E685*(1-'Monte Carlo Inputs'!$C$11)+I685*'Monte Carlo Inputs'!$C$12-I685*'Monte Carlo Inputs'!$C$13-'Monte Carlo Inputs'!$C$14*(I685-H685)</f>
        <v>2631.1330981154242</v>
      </c>
      <c r="O685" s="16">
        <f>J685*$E685*(1-'Monte Carlo Inputs'!$C$11)+J685*'Monte Carlo Inputs'!$C$12-J685*'Monte Carlo Inputs'!$C$13-'Monte Carlo Inputs'!$C$14*(J685-I685)</f>
        <v>3267.3830343057862</v>
      </c>
    </row>
    <row r="686" spans="1:15">
      <c r="A686">
        <v>682</v>
      </c>
      <c r="B686" s="39">
        <v>1.3588639431894547</v>
      </c>
      <c r="C686" s="39">
        <v>0.51325961749473015</v>
      </c>
      <c r="D686" s="29">
        <f>'Monte Carlo Inputs'!$C$6+'Monte Carlo Inputs'!$D$6*B686</f>
        <v>0.21434287890377327</v>
      </c>
      <c r="E686" s="29">
        <f>'Monte Carlo Inputs'!$C$7+'Monte Carlo Inputs'!$D$7*C686</f>
        <v>0.60119236555417976</v>
      </c>
      <c r="F686" s="16">
        <f>'Monte Carlo Inputs'!$C$17*(1+$D686)</f>
        <v>2949.7602871451563</v>
      </c>
      <c r="G686" s="16">
        <f t="shared" ref="G686:J686" si="680">F686*(1+$D686)</f>
        <v>3582.0203991678704</v>
      </c>
      <c r="H686" s="16">
        <f t="shared" si="680"/>
        <v>4349.8009638175554</v>
      </c>
      <c r="I686" s="16">
        <f t="shared" si="680"/>
        <v>5282.1498250606182</v>
      </c>
      <c r="J686" s="16">
        <f t="shared" si="680"/>
        <v>6414.3410253651737</v>
      </c>
      <c r="K686" s="16">
        <f>F686*$E686*(1-'Monte Carlo Inputs'!$C$11)+F686*'Monte Carlo Inputs'!$C$12-F686*'Monte Carlo Inputs'!$C$13-'Monte Carlo Inputs'!$C$14*(F686-'Monte Carlo Inputs'!$C$17)</f>
        <v>1383.5554092145765</v>
      </c>
      <c r="L686" s="16">
        <f>G686*$E686*(1-'Monte Carlo Inputs'!$C$11)+G686*'Monte Carlo Inputs'!$C$12-G686*'Monte Carlo Inputs'!$C$13-'Monte Carlo Inputs'!$C$14*(G686-F686)</f>
        <v>1680.1106587485172</v>
      </c>
      <c r="M686" s="16">
        <f>H686*$E686*(1-'Monte Carlo Inputs'!$C$11)+H686*'Monte Carlo Inputs'!$C$12-H686*'Monte Carlo Inputs'!$C$13-'Monte Carlo Inputs'!$C$14*(H686-G686)</f>
        <v>2040.2304142215896</v>
      </c>
      <c r="N686" s="16">
        <f>I686*$E686*(1-'Monte Carlo Inputs'!$C$11)+I686*'Monte Carlo Inputs'!$C$12-I686*'Monte Carlo Inputs'!$C$13-'Monte Carlo Inputs'!$C$14*(I686-H686)</f>
        <v>2477.5392748328832</v>
      </c>
      <c r="O686" s="16">
        <f>J686*$E686*(1-'Monte Carlo Inputs'!$C$11)+J686*'Monte Carlo Inputs'!$C$12-J686*'Monte Carlo Inputs'!$C$13-'Monte Carlo Inputs'!$C$14*(J686-I686)</f>
        <v>3008.5821755977304</v>
      </c>
    </row>
    <row r="687" spans="1:15">
      <c r="A687">
        <v>683</v>
      </c>
      <c r="B687" s="39">
        <v>0.85738644859442281</v>
      </c>
      <c r="C687" s="39">
        <v>-1.0486666941532068</v>
      </c>
      <c r="D687" s="29">
        <f>'Monte Carlo Inputs'!$C$6+'Monte Carlo Inputs'!$D$6*B687</f>
        <v>0.18185503707156392</v>
      </c>
      <c r="E687" s="29">
        <f>'Monte Carlo Inputs'!$C$7+'Monte Carlo Inputs'!$D$7*C687</f>
        <v>0.54528808421168184</v>
      </c>
      <c r="F687" s="16">
        <f>'Monte Carlo Inputs'!$C$17*(1+$D687)</f>
        <v>2870.8440705505363</v>
      </c>
      <c r="G687" s="16">
        <f t="shared" ref="G687:J687" si="681">F687*(1+$D687)</f>
        <v>3392.9215254271835</v>
      </c>
      <c r="H687" s="16">
        <f t="shared" si="681"/>
        <v>4009.941395214651</v>
      </c>
      <c r="I687" s="16">
        <f t="shared" si="681"/>
        <v>4739.1694362962098</v>
      </c>
      <c r="J687" s="16">
        <f t="shared" si="681"/>
        <v>5601.0112698222802</v>
      </c>
      <c r="K687" s="16">
        <f>F687*$E687*(1-'Monte Carlo Inputs'!$C$11)+F687*'Monte Carlo Inputs'!$C$12-F687*'Monte Carlo Inputs'!$C$13-'Monte Carlo Inputs'!$C$14*(F687-'Monte Carlo Inputs'!$C$17)</f>
        <v>1231.2490235812518</v>
      </c>
      <c r="L687" s="16">
        <f>G687*$E687*(1-'Monte Carlo Inputs'!$C$11)+G687*'Monte Carlo Inputs'!$C$12-G687*'Monte Carlo Inputs'!$C$13-'Monte Carlo Inputs'!$C$14*(G687-F687)</f>
        <v>1455.157860408947</v>
      </c>
      <c r="M687" s="16">
        <f>H687*$E687*(1-'Monte Carlo Inputs'!$C$11)+H687*'Monte Carlo Inputs'!$C$12-H687*'Monte Carlo Inputs'!$C$13-'Monte Carlo Inputs'!$C$14*(H687-G687)</f>
        <v>1719.7856470585937</v>
      </c>
      <c r="N687" s="16">
        <f>I687*$E687*(1-'Monte Carlo Inputs'!$C$11)+I687*'Monte Carlo Inputs'!$C$12-I687*'Monte Carlo Inputs'!$C$13-'Monte Carlo Inputs'!$C$14*(I687-H687)</f>
        <v>2032.5373296595778</v>
      </c>
      <c r="O687" s="16">
        <f>J687*$E687*(1-'Monte Carlo Inputs'!$C$11)+J687*'Monte Carlo Inputs'!$C$12-J687*'Monte Carlo Inputs'!$C$13-'Monte Carlo Inputs'!$C$14*(J687-I687)</f>
        <v>2402.1644810941584</v>
      </c>
    </row>
    <row r="688" spans="1:15">
      <c r="A688">
        <v>684</v>
      </c>
      <c r="B688" s="39">
        <v>-2.2747941514304877</v>
      </c>
      <c r="C688" s="39">
        <v>0.66516856378661859</v>
      </c>
      <c r="D688" s="29">
        <f>'Monte Carlo Inputs'!$C$6+'Monte Carlo Inputs'!$D$6*B688</f>
        <v>-2.1060924303130307E-2</v>
      </c>
      <c r="E688" s="29">
        <f>'Monte Carlo Inputs'!$C$7+'Monte Carlo Inputs'!$D$7*C688</f>
        <v>0.60662947254739263</v>
      </c>
      <c r="F688" s="16">
        <f>'Monte Carlo Inputs'!$C$17*(1+$D688)</f>
        <v>2377.9409087752665</v>
      </c>
      <c r="G688" s="16">
        <f t="shared" ref="G688:J688" si="682">F688*(1+$D688)</f>
        <v>2327.8592752982336</v>
      </c>
      <c r="H688" s="16">
        <f t="shared" si="682"/>
        <v>2278.8324073128379</v>
      </c>
      <c r="I688" s="16">
        <f t="shared" si="682"/>
        <v>2230.8380904829019</v>
      </c>
      <c r="J688" s="16">
        <f t="shared" si="682"/>
        <v>2183.8545783267018</v>
      </c>
      <c r="K688" s="16">
        <f>F688*$E688*(1-'Monte Carlo Inputs'!$C$11)+F688*'Monte Carlo Inputs'!$C$12-F688*'Monte Carlo Inputs'!$C$13-'Monte Carlo Inputs'!$C$14*(F688-'Monte Carlo Inputs'!$C$17)</f>
        <v>1116.6555577351132</v>
      </c>
      <c r="L688" s="16">
        <f>G688*$E688*(1-'Monte Carlo Inputs'!$C$11)+G688*'Monte Carlo Inputs'!$C$12-G688*'Monte Carlo Inputs'!$C$13-'Monte Carlo Inputs'!$C$14*(G688-F688)</f>
        <v>1093.1377595609843</v>
      </c>
      <c r="M688" s="16">
        <f>H688*$E688*(1-'Monte Carlo Inputs'!$C$11)+H688*'Monte Carlo Inputs'!$C$12-H688*'Monte Carlo Inputs'!$C$13-'Monte Carlo Inputs'!$C$14*(H688-G688)</f>
        <v>1070.1152679539769</v>
      </c>
      <c r="N688" s="16">
        <f>I688*$E688*(1-'Monte Carlo Inputs'!$C$11)+I688*'Monte Carlo Inputs'!$C$12-I688*'Monte Carlo Inputs'!$C$13-'Monte Carlo Inputs'!$C$14*(I688-H688)</f>
        <v>1047.5776512999744</v>
      </c>
      <c r="O688" s="16">
        <f>J688*$E688*(1-'Monte Carlo Inputs'!$C$11)+J688*'Monte Carlo Inputs'!$C$12-J688*'Monte Carlo Inputs'!$C$13-'Monte Carlo Inputs'!$C$14*(J688-I688)</f>
        <v>1025.5146976842943</v>
      </c>
    </row>
    <row r="689" spans="1:15">
      <c r="A689">
        <v>685</v>
      </c>
      <c r="B689" s="39">
        <v>-0.46719825803653153</v>
      </c>
      <c r="C689" s="39">
        <v>1.35055885955442</v>
      </c>
      <c r="D689" s="29">
        <f>'Monte Carlo Inputs'!$C$6+'Monte Carlo Inputs'!$D$6*B689</f>
        <v>9.6042814377221258E-2</v>
      </c>
      <c r="E689" s="29">
        <f>'Monte Carlo Inputs'!$C$7+'Monte Carlo Inputs'!$D$7*C689</f>
        <v>0.63116088074397692</v>
      </c>
      <c r="F689" s="16">
        <f>'Monte Carlo Inputs'!$C$17*(1+$D689)</f>
        <v>2662.3976004037086</v>
      </c>
      <c r="G689" s="16">
        <f t="shared" ref="G689:J689" si="683">F689*(1+$D689)</f>
        <v>2918.1017589376411</v>
      </c>
      <c r="H689" s="16">
        <f t="shared" si="683"/>
        <v>3198.3644645051318</v>
      </c>
      <c r="I689" s="16">
        <f t="shared" si="683"/>
        <v>3505.5443890802985</v>
      </c>
      <c r="J689" s="16">
        <f t="shared" si="683"/>
        <v>3842.226738131847</v>
      </c>
      <c r="K689" s="16">
        <f>F689*$E689*(1-'Monte Carlo Inputs'!$C$11)+F689*'Monte Carlo Inputs'!$C$12-F689*'Monte Carlo Inputs'!$C$13-'Monte Carlo Inputs'!$C$14*(F689-'Monte Carlo Inputs'!$C$17)</f>
        <v>1301.578969708296</v>
      </c>
      <c r="L689" s="16">
        <f>G689*$E689*(1-'Monte Carlo Inputs'!$C$11)+G689*'Monte Carlo Inputs'!$C$12-G689*'Monte Carlo Inputs'!$C$13-'Monte Carlo Inputs'!$C$14*(G689-F689)</f>
        <v>1426.5862770932847</v>
      </c>
      <c r="M689" s="16">
        <f>H689*$E689*(1-'Monte Carlo Inputs'!$C$11)+H689*'Monte Carlo Inputs'!$C$12-H689*'Monte Carlo Inputs'!$C$13-'Monte Carlo Inputs'!$C$14*(H689-G689)</f>
        <v>1563.599638097246</v>
      </c>
      <c r="N689" s="16">
        <f>I689*$E689*(1-'Monte Carlo Inputs'!$C$11)+I689*'Monte Carlo Inputs'!$C$12-I689*'Monte Carlo Inputs'!$C$13-'Monte Carlo Inputs'!$C$14*(I689-H689)</f>
        <v>1713.7721478993103</v>
      </c>
      <c r="O689" s="16">
        <f>J689*$E689*(1-'Monte Carlo Inputs'!$C$11)+J689*'Monte Carlo Inputs'!$C$12-J689*'Monte Carlo Inputs'!$C$13-'Monte Carlo Inputs'!$C$14*(J689-I689)</f>
        <v>1878.3676481848552</v>
      </c>
    </row>
    <row r="690" spans="1:15">
      <c r="A690">
        <v>686</v>
      </c>
      <c r="B690" s="39">
        <v>0.17753028810608995</v>
      </c>
      <c r="C690" s="39">
        <v>-5.2810468154140658E-2</v>
      </c>
      <c r="D690" s="29">
        <f>'Monte Carlo Inputs'!$C$6+'Monte Carlo Inputs'!$D$6*B690</f>
        <v>0.13781106770373713</v>
      </c>
      <c r="E690" s="29">
        <f>'Monte Carlo Inputs'!$C$7+'Monte Carlo Inputs'!$D$7*C690</f>
        <v>0.58093165216988574</v>
      </c>
      <c r="F690" s="16">
        <f>'Monte Carlo Inputs'!$C$17*(1+$D690)</f>
        <v>2763.8568645591486</v>
      </c>
      <c r="G690" s="16">
        <f t="shared" ref="G690:J690" si="684">F690*(1+$D690)</f>
        <v>3144.7469300443481</v>
      </c>
      <c r="H690" s="16">
        <f t="shared" si="684"/>
        <v>3578.1278621318093</v>
      </c>
      <c r="I690" s="16">
        <f t="shared" si="684"/>
        <v>4071.2334831926846</v>
      </c>
      <c r="J690" s="16">
        <f t="shared" si="684"/>
        <v>4632.2945163826735</v>
      </c>
      <c r="K690" s="16">
        <f>F690*$E690*(1-'Monte Carlo Inputs'!$C$11)+F690*'Monte Carlo Inputs'!$C$12-F690*'Monte Carlo Inputs'!$C$13-'Monte Carlo Inputs'!$C$14*(F690-'Monte Carlo Inputs'!$C$17)</f>
        <v>1253.9464936093132</v>
      </c>
      <c r="L690" s="16">
        <f>G690*$E690*(1-'Monte Carlo Inputs'!$C$11)+G690*'Monte Carlo Inputs'!$C$12-G690*'Monte Carlo Inputs'!$C$13-'Monte Carlo Inputs'!$C$14*(G690-F690)</f>
        <v>1426.7541987369696</v>
      </c>
      <c r="M690" s="16">
        <f>H690*$E690*(1-'Monte Carlo Inputs'!$C$11)+H690*'Monte Carlo Inputs'!$C$12-H690*'Monte Carlo Inputs'!$C$13-'Monte Carlo Inputs'!$C$14*(H690-G690)</f>
        <v>1623.3767182157017</v>
      </c>
      <c r="N690" s="16">
        <f>I690*$E690*(1-'Monte Carlo Inputs'!$C$11)+I690*'Monte Carlo Inputs'!$C$12-I690*'Monte Carlo Inputs'!$C$13-'Monte Carlo Inputs'!$C$14*(I690-H690)</f>
        <v>1847.0959970383963</v>
      </c>
      <c r="O690" s="16">
        <f>J690*$E690*(1-'Monte Carlo Inputs'!$C$11)+J690*'Monte Carlo Inputs'!$C$12-J690*'Monte Carlo Inputs'!$C$13-'Monte Carlo Inputs'!$C$14*(J690-I690)</f>
        <v>2101.6462685415572</v>
      </c>
    </row>
    <row r="691" spans="1:15">
      <c r="A691">
        <v>687</v>
      </c>
      <c r="B691" s="39">
        <v>-0.89155339377545773</v>
      </c>
      <c r="C691" s="39">
        <v>0.51631248601860802</v>
      </c>
      <c r="D691" s="29">
        <f>'Monte Carlo Inputs'!$C$6+'Monte Carlo Inputs'!$D$6*B691</f>
        <v>6.8551286483820639E-2</v>
      </c>
      <c r="E691" s="29">
        <f>'Monte Carlo Inputs'!$C$7+'Monte Carlo Inputs'!$D$7*C691</f>
        <v>0.60130163346239529</v>
      </c>
      <c r="F691" s="16">
        <f>'Monte Carlo Inputs'!$C$17*(1+$D691)</f>
        <v>2595.6179299978494</v>
      </c>
      <c r="G691" s="16">
        <f t="shared" ref="G691:J691" si="685">F691*(1+$D691)</f>
        <v>2773.5508783196738</v>
      </c>
      <c r="H691" s="16">
        <f t="shared" si="685"/>
        <v>2963.6813591568184</v>
      </c>
      <c r="I691" s="16">
        <f t="shared" si="685"/>
        <v>3166.8455290551365</v>
      </c>
      <c r="J691" s="16">
        <f t="shared" si="685"/>
        <v>3383.9368641674018</v>
      </c>
      <c r="K691" s="16">
        <f>F691*$E691*(1-'Monte Carlo Inputs'!$C$11)+F691*'Monte Carlo Inputs'!$C$12-F691*'Monte Carlo Inputs'!$C$13-'Monte Carlo Inputs'!$C$14*(F691-'Monte Carlo Inputs'!$C$17)</f>
        <v>1212.7615206449057</v>
      </c>
      <c r="L691" s="16">
        <f>G691*$E691*(1-'Monte Carlo Inputs'!$C$11)+G691*'Monte Carlo Inputs'!$C$12-G691*'Monte Carlo Inputs'!$C$13-'Monte Carlo Inputs'!$C$14*(G691-F691)</f>
        <v>1295.8978830831891</v>
      </c>
      <c r="M691" s="16">
        <f>H691*$E691*(1-'Monte Carlo Inputs'!$C$11)+H691*'Monte Carlo Inputs'!$C$12-H691*'Monte Carlo Inputs'!$C$13-'Monte Carlo Inputs'!$C$14*(H691-G691)</f>
        <v>1384.7333501202013</v>
      </c>
      <c r="N691" s="16">
        <f>I691*$E691*(1-'Monte Carlo Inputs'!$C$11)+I691*'Monte Carlo Inputs'!$C$12-I691*'Monte Carlo Inputs'!$C$13-'Monte Carlo Inputs'!$C$14*(I691-H691)</f>
        <v>1479.658602707992</v>
      </c>
      <c r="O691" s="16">
        <f>J691*$E691*(1-'Monte Carlo Inputs'!$C$11)+J691*'Monte Carlo Inputs'!$C$12-J691*'Monte Carlo Inputs'!$C$13-'Monte Carlo Inputs'!$C$14*(J691-I691)</f>
        <v>1581.0911034804774</v>
      </c>
    </row>
    <row r="692" spans="1:15">
      <c r="A692">
        <v>688</v>
      </c>
      <c r="B692" s="39">
        <v>-0.77155698050179555</v>
      </c>
      <c r="C692" s="39">
        <v>7.8032539690685104E-2</v>
      </c>
      <c r="D692" s="29">
        <f>'Monte Carlo Inputs'!$C$6+'Monte Carlo Inputs'!$D$6*B692</f>
        <v>7.6325163750267738E-2</v>
      </c>
      <c r="E692" s="29">
        <f>'Monte Carlo Inputs'!$C$7+'Monte Carlo Inputs'!$D$7*C692</f>
        <v>0.58561476959207592</v>
      </c>
      <c r="F692" s="16">
        <f>'Monte Carlo Inputs'!$C$17*(1+$D692)</f>
        <v>2614.5014552657758</v>
      </c>
      <c r="G692" s="16">
        <f t="shared" ref="G692:J692" si="686">F692*(1+$D692)</f>
        <v>2814.0537069642496</v>
      </c>
      <c r="H692" s="16">
        <f t="shared" si="686"/>
        <v>3028.8368169503442</v>
      </c>
      <c r="I692" s="16">
        <f t="shared" si="686"/>
        <v>3260.0132829769191</v>
      </c>
      <c r="J692" s="16">
        <f t="shared" si="686"/>
        <v>3508.8343306281804</v>
      </c>
      <c r="K692" s="16">
        <f>F692*$E692*(1-'Monte Carlo Inputs'!$C$11)+F692*'Monte Carlo Inputs'!$C$12-F692*'Monte Carlo Inputs'!$C$13-'Monte Carlo Inputs'!$C$14*(F692-'Monte Carlo Inputs'!$C$17)</f>
        <v>1192.6968163061808</v>
      </c>
      <c r="L692" s="16">
        <f>G692*$E692*(1-'Monte Carlo Inputs'!$C$11)+G692*'Monte Carlo Inputs'!$C$12-G692*'Monte Carlo Inputs'!$C$13-'Monte Carlo Inputs'!$C$14*(G692-F692)</f>
        <v>1283.7295961151731</v>
      </c>
      <c r="M692" s="16">
        <f>H692*$E692*(1-'Monte Carlo Inputs'!$C$11)+H692*'Monte Carlo Inputs'!$C$12-H692*'Monte Carlo Inputs'!$C$13-'Monte Carlo Inputs'!$C$14*(H692-G692)</f>
        <v>1381.7104677497291</v>
      </c>
      <c r="N692" s="16">
        <f>I692*$E692*(1-'Monte Carlo Inputs'!$C$11)+I692*'Monte Carlo Inputs'!$C$12-I692*'Monte Carlo Inputs'!$C$13-'Monte Carlo Inputs'!$C$14*(I692-H692)</f>
        <v>1487.1697454561861</v>
      </c>
      <c r="O692" s="16">
        <f>J692*$E692*(1-'Monte Carlo Inputs'!$C$11)+J692*'Monte Carlo Inputs'!$C$12-J692*'Monte Carlo Inputs'!$C$13-'Monte Carlo Inputs'!$C$14*(J692-I692)</f>
        <v>1600.6782198025735</v>
      </c>
    </row>
    <row r="693" spans="1:15">
      <c r="A693">
        <v>689</v>
      </c>
      <c r="B693" s="39">
        <v>0.31504436077153852</v>
      </c>
      <c r="C693" s="39">
        <v>-0.931373655173104</v>
      </c>
      <c r="D693" s="29">
        <f>'Monte Carlo Inputs'!$C$6+'Monte Carlo Inputs'!$D$6*B693</f>
        <v>0.14671981334159631</v>
      </c>
      <c r="E693" s="29">
        <f>'Monte Carlo Inputs'!$C$7+'Monte Carlo Inputs'!$D$7*C693</f>
        <v>0.5494862227549413</v>
      </c>
      <c r="F693" s="16">
        <f>'Monte Carlo Inputs'!$C$17*(1+$D693)</f>
        <v>2785.4970985880723</v>
      </c>
      <c r="G693" s="16">
        <f t="shared" ref="G693:J693" si="687">F693*(1+$D693)</f>
        <v>3194.1847129564726</v>
      </c>
      <c r="H693" s="16">
        <f t="shared" si="687"/>
        <v>3662.8348978200265</v>
      </c>
      <c r="I693" s="16">
        <f t="shared" si="687"/>
        <v>4200.2453503292663</v>
      </c>
      <c r="J693" s="16">
        <f t="shared" si="687"/>
        <v>4816.5045641184843</v>
      </c>
      <c r="K693" s="16">
        <f>F693*$E693*(1-'Monte Carlo Inputs'!$C$11)+F693*'Monte Carlo Inputs'!$C$12-F693*'Monte Carlo Inputs'!$C$13-'Monte Carlo Inputs'!$C$14*(F693-'Monte Carlo Inputs'!$C$17)</f>
        <v>1201.7558712619896</v>
      </c>
      <c r="L693" s="16">
        <f>G693*$E693*(1-'Monte Carlo Inputs'!$C$11)+G693*'Monte Carlo Inputs'!$C$12-G693*'Monte Carlo Inputs'!$C$13-'Monte Carlo Inputs'!$C$14*(G693-F693)</f>
        <v>1378.0772683757164</v>
      </c>
      <c r="M693" s="16">
        <f>H693*$E693*(1-'Monte Carlo Inputs'!$C$11)+H693*'Monte Carlo Inputs'!$C$12-H693*'Monte Carlo Inputs'!$C$13-'Monte Carlo Inputs'!$C$14*(H693-G693)</f>
        <v>1580.2685079620983</v>
      </c>
      <c r="N693" s="16">
        <f>I693*$E693*(1-'Monte Carlo Inputs'!$C$11)+I693*'Monte Carlo Inputs'!$C$12-I693*'Monte Carlo Inputs'!$C$13-'Monte Carlo Inputs'!$C$14*(I693-H693)</f>
        <v>1812.1252084799003</v>
      </c>
      <c r="O693" s="16">
        <f>J693*$E693*(1-'Monte Carlo Inputs'!$C$11)+J693*'Monte Carlo Inputs'!$C$12-J693*'Monte Carlo Inputs'!$C$13-'Monte Carlo Inputs'!$C$14*(J693-I693)</f>
        <v>2077.9998808196729</v>
      </c>
    </row>
    <row r="694" spans="1:15">
      <c r="A694">
        <v>690</v>
      </c>
      <c r="B694" s="39">
        <v>-0.11427045863061508</v>
      </c>
      <c r="C694" s="39">
        <v>-0.52845452994442266</v>
      </c>
      <c r="D694" s="29">
        <f>'Monte Carlo Inputs'!$C$6+'Monte Carlo Inputs'!$D$6*B694</f>
        <v>0.11890697607713639</v>
      </c>
      <c r="E694" s="29">
        <f>'Monte Carlo Inputs'!$C$7+'Monte Carlo Inputs'!$D$7*C694</f>
        <v>0.56390745630935402</v>
      </c>
      <c r="F694" s="16">
        <f>'Monte Carlo Inputs'!$C$17*(1+$D694)</f>
        <v>2717.9369355889726</v>
      </c>
      <c r="G694" s="16">
        <f t="shared" ref="G694:J694" si="688">F694*(1+$D694)</f>
        <v>3041.1185977682157</v>
      </c>
      <c r="H694" s="16">
        <f t="shared" si="688"/>
        <v>3402.7288141207755</v>
      </c>
      <c r="I694" s="16">
        <f t="shared" si="688"/>
        <v>3807.3370078184171</v>
      </c>
      <c r="J694" s="16">
        <f t="shared" si="688"/>
        <v>4260.0559383246773</v>
      </c>
      <c r="K694" s="16">
        <f>F694*$E694*(1-'Monte Carlo Inputs'!$C$11)+F694*'Monte Carlo Inputs'!$C$12-F694*'Monte Carlo Inputs'!$C$13-'Monte Carlo Inputs'!$C$14*(F694-'Monte Carlo Inputs'!$C$17)</f>
        <v>1199.5113562320857</v>
      </c>
      <c r="L694" s="16">
        <f>G694*$E694*(1-'Monte Carlo Inputs'!$C$11)+G694*'Monte Carlo Inputs'!$C$12-G694*'Monte Carlo Inputs'!$C$13-'Monte Carlo Inputs'!$C$14*(G694-F694)</f>
        <v>1342.1416243718279</v>
      </c>
      <c r="M694" s="16">
        <f>H694*$E694*(1-'Monte Carlo Inputs'!$C$11)+H694*'Monte Carlo Inputs'!$C$12-H694*'Monte Carlo Inputs'!$C$13-'Monte Carlo Inputs'!$C$14*(H694-G694)</f>
        <v>1501.7316263931377</v>
      </c>
      <c r="N694" s="16">
        <f>I694*$E694*(1-'Monte Carlo Inputs'!$C$11)+I694*'Monte Carlo Inputs'!$C$12-I694*'Monte Carlo Inputs'!$C$13-'Monte Carlo Inputs'!$C$14*(I694-H694)</f>
        <v>1680.2979929669455</v>
      </c>
      <c r="O694" s="16">
        <f>J694*$E694*(1-'Monte Carlo Inputs'!$C$11)+J694*'Monte Carlo Inputs'!$C$12-J694*'Monte Carlo Inputs'!$C$13-'Monte Carlo Inputs'!$C$14*(J694-I694)</f>
        <v>1880.0971462191262</v>
      </c>
    </row>
    <row r="695" spans="1:15">
      <c r="A695">
        <v>691</v>
      </c>
      <c r="B695" s="39">
        <v>-0.8167801227542979</v>
      </c>
      <c r="C695" s="39">
        <v>-0.42636457436500808</v>
      </c>
      <c r="D695" s="29">
        <f>'Monte Carlo Inputs'!$C$6+'Monte Carlo Inputs'!$D$6*B695</f>
        <v>7.3395416536305019E-2</v>
      </c>
      <c r="E695" s="29">
        <f>'Monte Carlo Inputs'!$C$7+'Monte Carlo Inputs'!$D$7*C695</f>
        <v>0.56756144789422791</v>
      </c>
      <c r="F695" s="16">
        <f>'Monte Carlo Inputs'!$C$17*(1+$D695)</f>
        <v>2607.3848063083392</v>
      </c>
      <c r="G695" s="16">
        <f t="shared" ref="G695:J695" si="689">F695*(1+$D695)</f>
        <v>2798.7549002377727</v>
      </c>
      <c r="H695" s="16">
        <f t="shared" si="689"/>
        <v>3004.1706819237493</v>
      </c>
      <c r="I695" s="16">
        <f t="shared" si="689"/>
        <v>3224.6630404696984</v>
      </c>
      <c r="J695" s="16">
        <f t="shared" si="689"/>
        <v>3461.3385275142</v>
      </c>
      <c r="K695" s="16">
        <f>F695*$E695*(1-'Monte Carlo Inputs'!$C$11)+F695*'Monte Carlo Inputs'!$C$12-F695*'Monte Carlo Inputs'!$C$13-'Monte Carlo Inputs'!$C$14*(F695-'Monte Carlo Inputs'!$C$17)</f>
        <v>1155.8443301065131</v>
      </c>
      <c r="L695" s="16">
        <f>G695*$E695*(1-'Monte Carlo Inputs'!$C$11)+G695*'Monte Carlo Inputs'!$C$12-G695*'Monte Carlo Inputs'!$C$13-'Monte Carlo Inputs'!$C$14*(G695-F695)</f>
        <v>1240.6780061658073</v>
      </c>
      <c r="M695" s="16">
        <f>H695*$E695*(1-'Monte Carlo Inputs'!$C$11)+H695*'Monte Carlo Inputs'!$C$12-H695*'Monte Carlo Inputs'!$C$13-'Monte Carlo Inputs'!$C$14*(H695-G695)</f>
        <v>1331.7380852157792</v>
      </c>
      <c r="N695" s="16">
        <f>I695*$E695*(1-'Monte Carlo Inputs'!$C$11)+I695*'Monte Carlo Inputs'!$C$12-I695*'Monte Carlo Inputs'!$C$13-'Monte Carlo Inputs'!$C$14*(I695-H695)</f>
        <v>1429.4815566974528</v>
      </c>
      <c r="O695" s="16">
        <f>J695*$E695*(1-'Monte Carlo Inputs'!$C$11)+J695*'Monte Carlo Inputs'!$C$12-J695*'Monte Carlo Inputs'!$C$13-'Monte Carlo Inputs'!$C$14*(J695-I695)</f>
        <v>1534.3989509822284</v>
      </c>
    </row>
    <row r="696" spans="1:15">
      <c r="A696">
        <v>692</v>
      </c>
      <c r="B696" s="39">
        <v>-1.031387589798699</v>
      </c>
      <c r="C696" s="39">
        <v>-1.6567461547044342</v>
      </c>
      <c r="D696" s="29">
        <f>'Monte Carlo Inputs'!$C$6+'Monte Carlo Inputs'!$D$6*B696</f>
        <v>5.9492233401476746E-2</v>
      </c>
      <c r="E696" s="29">
        <f>'Monte Carlo Inputs'!$C$7+'Monte Carlo Inputs'!$D$7*C696</f>
        <v>0.52352377626210644</v>
      </c>
      <c r="F696" s="16">
        <f>'Monte Carlo Inputs'!$C$17*(1+$D696)</f>
        <v>2573.6125841555272</v>
      </c>
      <c r="G696" s="16">
        <f t="shared" ref="G696:J696" si="690">F696*(1+$D696)</f>
        <v>2726.7225446970856</v>
      </c>
      <c r="H696" s="16">
        <f t="shared" si="690"/>
        <v>2888.9413587472732</v>
      </c>
      <c r="I696" s="16">
        <f t="shared" si="690"/>
        <v>3060.8109323450453</v>
      </c>
      <c r="J696" s="16">
        <f t="shared" si="690"/>
        <v>3242.9054107299085</v>
      </c>
      <c r="K696" s="16">
        <f>F696*$E696*(1-'Monte Carlo Inputs'!$C$11)+F696*'Monte Carlo Inputs'!$C$12-F696*'Monte Carlo Inputs'!$C$13-'Monte Carlo Inputs'!$C$14*(F696-'Monte Carlo Inputs'!$C$17)</f>
        <v>1059.6990177654714</v>
      </c>
      <c r="L696" s="16">
        <f>G696*$E696*(1-'Monte Carlo Inputs'!$C$11)+G696*'Monte Carlo Inputs'!$C$12-G696*'Monte Carlo Inputs'!$C$13-'Monte Carlo Inputs'!$C$14*(G696-F696)</f>
        <v>1122.7428790656904</v>
      </c>
      <c r="M696" s="16">
        <f>H696*$E696*(1-'Monte Carlo Inputs'!$C$11)+H696*'Monte Carlo Inputs'!$C$12-H696*'Monte Carlo Inputs'!$C$13-'Monte Carlo Inputs'!$C$14*(H696-G696)</f>
        <v>1189.5373604769125</v>
      </c>
      <c r="N696" s="16">
        <f>I696*$E696*(1-'Monte Carlo Inputs'!$C$11)+I696*'Monte Carlo Inputs'!$C$12-I696*'Monte Carlo Inputs'!$C$13-'Monte Carlo Inputs'!$C$14*(I696-H696)</f>
        <v>1260.3055947661817</v>
      </c>
      <c r="O696" s="16">
        <f>J696*$E696*(1-'Monte Carlo Inputs'!$C$11)+J696*'Monte Carlo Inputs'!$C$12-J696*'Monte Carlo Inputs'!$C$13-'Monte Carlo Inputs'!$C$14*(J696-I696)</f>
        <v>1335.2839893671983</v>
      </c>
    </row>
    <row r="697" spans="1:15">
      <c r="A697">
        <v>693</v>
      </c>
      <c r="B697" s="39">
        <v>0.97705560802126123</v>
      </c>
      <c r="C697" s="39">
        <v>1.8732233079847924</v>
      </c>
      <c r="D697" s="29">
        <f>'Monte Carlo Inputs'!$C$6+'Monte Carlo Inputs'!$D$6*B697</f>
        <v>0.18960771344399446</v>
      </c>
      <c r="E697" s="29">
        <f>'Monte Carlo Inputs'!$C$7+'Monte Carlo Inputs'!$D$7*C697</f>
        <v>0.64986802470773086</v>
      </c>
      <c r="F697" s="16">
        <f>'Monte Carlo Inputs'!$C$17*(1+$D697)</f>
        <v>2889.6760967268074</v>
      </c>
      <c r="G697" s="16">
        <f t="shared" ref="G697:J697" si="691">F697*(1+$D697)</f>
        <v>3437.5809740209443</v>
      </c>
      <c r="H697" s="16">
        <f t="shared" si="691"/>
        <v>4089.3728422836348</v>
      </c>
      <c r="I697" s="16">
        <f t="shared" si="691"/>
        <v>4864.7494763290033</v>
      </c>
      <c r="J697" s="16">
        <f t="shared" si="691"/>
        <v>5787.1435010136147</v>
      </c>
      <c r="K697" s="16">
        <f>F697*$E697*(1-'Monte Carlo Inputs'!$C$11)+F697*'Monte Carlo Inputs'!$C$12-F697*'Monte Carlo Inputs'!$C$13-'Monte Carlo Inputs'!$C$14*(F697-'Monte Carlo Inputs'!$C$17)</f>
        <v>1454.6317388060206</v>
      </c>
      <c r="L697" s="16">
        <f>G697*$E697*(1-'Monte Carlo Inputs'!$C$11)+G697*'Monte Carlo Inputs'!$C$12-G697*'Monte Carlo Inputs'!$C$13-'Monte Carlo Inputs'!$C$14*(G697-F697)</f>
        <v>1730.4411367040921</v>
      </c>
      <c r="M697" s="16">
        <f>H697*$E697*(1-'Monte Carlo Inputs'!$C$11)+H697*'Monte Carlo Inputs'!$C$12-H697*'Monte Carlo Inputs'!$C$13-'Monte Carlo Inputs'!$C$14*(H697-G697)</f>
        <v>2058.5461238839816</v>
      </c>
      <c r="N697" s="16">
        <f>I697*$E697*(1-'Monte Carlo Inputs'!$C$11)+I697*'Monte Carlo Inputs'!$C$12-I697*'Monte Carlo Inputs'!$C$13-'Monte Carlo Inputs'!$C$14*(I697-H697)</f>
        <v>2448.8623474526212</v>
      </c>
      <c r="O697" s="16">
        <f>J697*$E697*(1-'Monte Carlo Inputs'!$C$11)+J697*'Monte Carlo Inputs'!$C$12-J697*'Monte Carlo Inputs'!$C$13-'Monte Carlo Inputs'!$C$14*(J697-I697)</f>
        <v>2913.1855376922049</v>
      </c>
    </row>
    <row r="698" spans="1:15">
      <c r="A698">
        <v>694</v>
      </c>
      <c r="B698" s="39">
        <v>-1.1220992151845677</v>
      </c>
      <c r="C698" s="39">
        <v>0.84654258876041921</v>
      </c>
      <c r="D698" s="29">
        <f>'Monte Carlo Inputs'!$C$6+'Monte Carlo Inputs'!$D$6*B698</f>
        <v>5.3615549064408741E-2</v>
      </c>
      <c r="E698" s="29">
        <f>'Monte Carlo Inputs'!$C$7+'Monte Carlo Inputs'!$D$7*C698</f>
        <v>0.61312119014299327</v>
      </c>
      <c r="F698" s="16">
        <f>'Monte Carlo Inputs'!$C$17*(1+$D698)</f>
        <v>2559.3375302323557</v>
      </c>
      <c r="G698" s="16">
        <f t="shared" ref="G698:J698" si="692">F698*(1+$D698)</f>
        <v>2696.5578171569114</v>
      </c>
      <c r="H698" s="16">
        <f t="shared" si="692"/>
        <v>2841.1352451077028</v>
      </c>
      <c r="I698" s="16">
        <f t="shared" si="692"/>
        <v>2993.4642712403961</v>
      </c>
      <c r="J698" s="16">
        <f t="shared" si="692"/>
        <v>3153.9605017476401</v>
      </c>
      <c r="K698" s="16">
        <f>F698*$E698*(1-'Monte Carlo Inputs'!$C$11)+F698*'Monte Carlo Inputs'!$C$12-F698*'Monte Carlo Inputs'!$C$13-'Monte Carlo Inputs'!$C$14*(F698-'Monte Carlo Inputs'!$C$17)</f>
        <v>1216.7661591630108</v>
      </c>
      <c r="L698" s="16">
        <f>G698*$E698*(1-'Monte Carlo Inputs'!$C$11)+G698*'Monte Carlo Inputs'!$C$12-G698*'Monte Carlo Inputs'!$C$13-'Monte Carlo Inputs'!$C$14*(G698-F698)</f>
        <v>1282.0037448695273</v>
      </c>
      <c r="M698" s="16">
        <f>H698*$E698*(1-'Monte Carlo Inputs'!$C$11)+H698*'Monte Carlo Inputs'!$C$12-H698*'Monte Carlo Inputs'!$C$13-'Monte Carlo Inputs'!$C$14*(H698-G698)</f>
        <v>1350.7390795533352</v>
      </c>
      <c r="N698" s="16">
        <f>I698*$E698*(1-'Monte Carlo Inputs'!$C$11)+I698*'Monte Carlo Inputs'!$C$12-I698*'Monte Carlo Inputs'!$C$13-'Monte Carlo Inputs'!$C$14*(I698-H698)</f>
        <v>1423.1596969463415</v>
      </c>
      <c r="O698" s="16">
        <f>J698*$E698*(1-'Monte Carlo Inputs'!$C$11)+J698*'Monte Carlo Inputs'!$C$12-J698*'Monte Carlo Inputs'!$C$13-'Monte Carlo Inputs'!$C$14*(J698-I698)</f>
        <v>1499.4631855044572</v>
      </c>
    </row>
    <row r="699" spans="1:15">
      <c r="A699">
        <v>695</v>
      </c>
      <c r="B699" s="39">
        <v>-0.42064347428037968</v>
      </c>
      <c r="C699" s="39">
        <v>-0.21537380746261511</v>
      </c>
      <c r="D699" s="29">
        <f>'Monte Carlo Inputs'!$C$6+'Monte Carlo Inputs'!$D$6*B699</f>
        <v>9.9058830983158791E-2</v>
      </c>
      <c r="E699" s="29">
        <f>'Monte Carlo Inputs'!$C$7+'Monte Carlo Inputs'!$D$7*C699</f>
        <v>0.57511320440515834</v>
      </c>
      <c r="F699" s="16">
        <f>'Monte Carlo Inputs'!$C$17*(1+$D699)</f>
        <v>2669.7238063411914</v>
      </c>
      <c r="G699" s="16">
        <f t="shared" ref="G699:J699" si="693">F699*(1+$D699)</f>
        <v>2934.1835256452591</v>
      </c>
      <c r="H699" s="16">
        <f t="shared" si="693"/>
        <v>3224.8403155857218</v>
      </c>
      <c r="I699" s="16">
        <f t="shared" si="693"/>
        <v>3544.2892273550042</v>
      </c>
      <c r="J699" s="16">
        <f t="shared" si="693"/>
        <v>3895.3823748829941</v>
      </c>
      <c r="K699" s="16">
        <f>F699*$E699*(1-'Monte Carlo Inputs'!$C$11)+F699*'Monte Carlo Inputs'!$C$12-F699*'Monte Carlo Inputs'!$C$13-'Monte Carlo Inputs'!$C$14*(F699-'Monte Carlo Inputs'!$C$17)</f>
        <v>1198.7986488699648</v>
      </c>
      <c r="L699" s="16">
        <f>G699*$E699*(1-'Monte Carlo Inputs'!$C$11)+G699*'Monte Carlo Inputs'!$C$12-G699*'Monte Carlo Inputs'!$C$13-'Monte Carlo Inputs'!$C$14*(G699-F699)</f>
        <v>1317.5502416112138</v>
      </c>
      <c r="M699" s="16">
        <f>H699*$E699*(1-'Monte Carlo Inputs'!$C$11)+H699*'Monte Carlo Inputs'!$C$12-H699*'Monte Carlo Inputs'!$C$13-'Monte Carlo Inputs'!$C$14*(H699-G699)</f>
        <v>1448.0652283067991</v>
      </c>
      <c r="N699" s="16">
        <f>I699*$E699*(1-'Monte Carlo Inputs'!$C$11)+I699*'Monte Carlo Inputs'!$C$12-I699*'Monte Carlo Inputs'!$C$13-'Monte Carlo Inputs'!$C$14*(I699-H699)</f>
        <v>1591.5088770102316</v>
      </c>
      <c r="O699" s="16">
        <f>J699*$E699*(1-'Monte Carlo Inputs'!$C$11)+J699*'Monte Carlo Inputs'!$C$12-J699*'Monte Carlo Inputs'!$C$13-'Monte Carlo Inputs'!$C$14*(J699-I699)</f>
        <v>1749.161885866185</v>
      </c>
    </row>
    <row r="700" spans="1:15">
      <c r="A700">
        <v>696</v>
      </c>
      <c r="B700" s="39">
        <v>-0.22597719902804847</v>
      </c>
      <c r="C700" s="39">
        <v>-0.27925328223331536</v>
      </c>
      <c r="D700" s="29">
        <f>'Monte Carlo Inputs'!$C$6+'Monte Carlo Inputs'!$D$6*B700</f>
        <v>0.11167013902514829</v>
      </c>
      <c r="E700" s="29">
        <f>'Monte Carlo Inputs'!$C$7+'Monte Carlo Inputs'!$D$7*C700</f>
        <v>0.57282683781861654</v>
      </c>
      <c r="F700" s="16">
        <f>'Monte Carlo Inputs'!$C$17*(1+$D700)</f>
        <v>2700.3579347059881</v>
      </c>
      <c r="G700" s="16">
        <f t="shared" ref="G700:J700" si="694">F700*(1+$D700)</f>
        <v>3001.9072806922677</v>
      </c>
      <c r="H700" s="16">
        <f t="shared" si="694"/>
        <v>3337.130684067778</v>
      </c>
      <c r="I700" s="16">
        <f t="shared" si="694"/>
        <v>3709.7885315027147</v>
      </c>
      <c r="J700" s="16">
        <f t="shared" si="694"/>
        <v>4124.0611325695236</v>
      </c>
      <c r="K700" s="16">
        <f>F700*$E700*(1-'Monte Carlo Inputs'!$C$11)+F700*'Monte Carlo Inputs'!$C$12-F700*'Monte Carlo Inputs'!$C$13-'Monte Carlo Inputs'!$C$14*(F700-'Monte Carlo Inputs'!$C$17)</f>
        <v>1208.6284280704222</v>
      </c>
      <c r="L700" s="16">
        <f>G700*$E700*(1-'Monte Carlo Inputs'!$C$11)+G700*'Monte Carlo Inputs'!$C$12-G700*'Monte Carlo Inputs'!$C$13-'Monte Carlo Inputs'!$C$14*(G700-F700)</f>
        <v>1343.5961326627923</v>
      </c>
      <c r="M700" s="16">
        <f>H700*$E700*(1-'Monte Carlo Inputs'!$C$11)+H700*'Monte Carlo Inputs'!$C$12-H700*'Monte Carlo Inputs'!$C$13-'Monte Carlo Inputs'!$C$14*(H700-G700)</f>
        <v>1493.635699590898</v>
      </c>
      <c r="N700" s="16">
        <f>I700*$E700*(1-'Monte Carlo Inputs'!$C$11)+I700*'Monte Carlo Inputs'!$C$12-I700*'Monte Carlo Inputs'!$C$13-'Monte Carlo Inputs'!$C$14*(I700-H700)</f>
        <v>1660.4302058171377</v>
      </c>
      <c r="O700" s="16">
        <f>J700*$E700*(1-'Monte Carlo Inputs'!$C$11)+J700*'Monte Carlo Inputs'!$C$12-J700*'Monte Carlo Inputs'!$C$13-'Monte Carlo Inputs'!$C$14*(J700-I700)</f>
        <v>1845.8506777422933</v>
      </c>
    </row>
    <row r="701" spans="1:15">
      <c r="A701">
        <v>697</v>
      </c>
      <c r="B701" s="39">
        <v>-1.4112213576885315</v>
      </c>
      <c r="C701" s="39">
        <v>-0.38133139582719922</v>
      </c>
      <c r="D701" s="29">
        <f>'Monte Carlo Inputs'!$C$6+'Monte Carlo Inputs'!$D$6*B701</f>
        <v>3.4884988795809743E-2</v>
      </c>
      <c r="E701" s="29">
        <f>'Monte Carlo Inputs'!$C$7+'Monte Carlo Inputs'!$D$7*C701</f>
        <v>0.56917327008068463</v>
      </c>
      <c r="F701" s="16">
        <f>'Monte Carlo Inputs'!$C$17*(1+$D701)</f>
        <v>2513.8391262839018</v>
      </c>
      <c r="G701" s="16">
        <f t="shared" ref="G701:J701" si="695">F701*(1+$D701)</f>
        <v>2601.5343760387841</v>
      </c>
      <c r="H701" s="16">
        <f t="shared" si="695"/>
        <v>2692.2888735988113</v>
      </c>
      <c r="I701" s="16">
        <f t="shared" si="695"/>
        <v>2786.2093407893894</v>
      </c>
      <c r="J701" s="16">
        <f t="shared" si="695"/>
        <v>2883.4062224256081</v>
      </c>
      <c r="K701" s="16">
        <f>F701*$E701*(1-'Monte Carlo Inputs'!$C$11)+F701*'Monte Carlo Inputs'!$C$12-F701*'Monte Carlo Inputs'!$C$13-'Monte Carlo Inputs'!$C$14*(F701-'Monte Carlo Inputs'!$C$17)</f>
        <v>1115.7981330444111</v>
      </c>
      <c r="L701" s="16">
        <f>G701*$E701*(1-'Monte Carlo Inputs'!$C$11)+G701*'Monte Carlo Inputs'!$C$12-G701*'Monte Carlo Inputs'!$C$13-'Monte Carlo Inputs'!$C$14*(G701-F701)</f>
        <v>1154.7227384140508</v>
      </c>
      <c r="M701" s="16">
        <f>H701*$E701*(1-'Monte Carlo Inputs'!$C$11)+H701*'Monte Carlo Inputs'!$C$12-H701*'Monte Carlo Inputs'!$C$13-'Monte Carlo Inputs'!$C$14*(H701-G701)</f>
        <v>1195.0052282058921</v>
      </c>
      <c r="N701" s="16">
        <f>I701*$E701*(1-'Monte Carlo Inputs'!$C$11)+I701*'Monte Carlo Inputs'!$C$12-I701*'Monte Carlo Inputs'!$C$13-'Monte Carlo Inputs'!$C$14*(I701-H701)</f>
        <v>1236.6929722027887</v>
      </c>
      <c r="O701" s="16">
        <f>J701*$E701*(1-'Monte Carlo Inputs'!$C$11)+J701*'Monte Carlo Inputs'!$C$12-J701*'Monte Carlo Inputs'!$C$13-'Monte Carlo Inputs'!$C$14*(J701-I701)</f>
        <v>1279.8349926819399</v>
      </c>
    </row>
    <row r="702" spans="1:15">
      <c r="A702">
        <v>698</v>
      </c>
      <c r="B702" s="39">
        <v>-1.2312725543588017</v>
      </c>
      <c r="C702" s="39">
        <v>0.54135933599030284</v>
      </c>
      <c r="D702" s="29">
        <f>'Monte Carlo Inputs'!$C$6+'Monte Carlo Inputs'!$D$6*B702</f>
        <v>4.6542836502799403E-2</v>
      </c>
      <c r="E702" s="29">
        <f>'Monte Carlo Inputs'!$C$7+'Monte Carlo Inputs'!$D$7*C702</f>
        <v>0.60219810734667445</v>
      </c>
      <c r="F702" s="16">
        <f>'Monte Carlo Inputs'!$C$17*(1+$D702)</f>
        <v>2542.1572041489503</v>
      </c>
      <c r="G702" s="16">
        <f t="shared" ref="G702:J702" si="696">F702*(1+$D702)</f>
        <v>2660.4764112660682</v>
      </c>
      <c r="H702" s="16">
        <f t="shared" si="696"/>
        <v>2784.3025298951793</v>
      </c>
      <c r="I702" s="16">
        <f t="shared" si="696"/>
        <v>2913.8918673184212</v>
      </c>
      <c r="J702" s="16">
        <f t="shared" si="696"/>
        <v>3049.5126600858589</v>
      </c>
      <c r="K702" s="16">
        <f>F702*$E702*(1-'Monte Carlo Inputs'!$C$11)+F702*'Monte Carlo Inputs'!$C$12-F702*'Monte Carlo Inputs'!$C$13-'Monte Carlo Inputs'!$C$14*(F702-'Monte Carlo Inputs'!$C$17)</f>
        <v>1188.5658034391702</v>
      </c>
      <c r="L702" s="16">
        <f>G702*$E702*(1-'Monte Carlo Inputs'!$C$11)+G702*'Monte Carlo Inputs'!$C$12-G702*'Monte Carlo Inputs'!$C$13-'Monte Carlo Inputs'!$C$14*(G702-F702)</f>
        <v>1243.8850273014575</v>
      </c>
      <c r="M702" s="16">
        <f>H702*$E702*(1-'Monte Carlo Inputs'!$C$11)+H702*'Monte Carlo Inputs'!$C$12-H702*'Monte Carlo Inputs'!$C$13-'Monte Carlo Inputs'!$C$14*(H702-G702)</f>
        <v>1301.7789647554296</v>
      </c>
      <c r="N702" s="16">
        <f>I702*$E702*(1-'Monte Carlo Inputs'!$C$11)+I702*'Monte Carlo Inputs'!$C$12-I702*'Monte Carlo Inputs'!$C$13-'Monte Carlo Inputs'!$C$14*(I702-H702)</f>
        <v>1362.3674502748252</v>
      </c>
      <c r="O702" s="16">
        <f>J702*$E702*(1-'Monte Carlo Inputs'!$C$11)+J702*'Monte Carlo Inputs'!$C$12-J702*'Monte Carlo Inputs'!$C$13-'Monte Carlo Inputs'!$C$14*(J702-I702)</f>
        <v>1425.7758957697017</v>
      </c>
    </row>
    <row r="703" spans="1:15">
      <c r="A703">
        <v>699</v>
      </c>
      <c r="B703" s="39">
        <v>-0.80103830832328082</v>
      </c>
      <c r="C703" s="39">
        <v>0.61898619025973323</v>
      </c>
      <c r="D703" s="29">
        <f>'Monte Carlo Inputs'!$C$6+'Monte Carlo Inputs'!$D$6*B703</f>
        <v>7.441523812929568E-2</v>
      </c>
      <c r="E703" s="29">
        <f>'Monte Carlo Inputs'!$C$7+'Monte Carlo Inputs'!$D$7*C703</f>
        <v>0.60497651851015166</v>
      </c>
      <c r="F703" s="16">
        <f>'Monte Carlo Inputs'!$C$17*(1+$D703)</f>
        <v>2609.8620549398725</v>
      </c>
      <c r="G703" s="16">
        <f t="shared" ref="G703:J703" si="697">F703*(1+$D703)</f>
        <v>2804.0755612428361</v>
      </c>
      <c r="H703" s="16">
        <f t="shared" si="697"/>
        <v>3012.7415118652602</v>
      </c>
      <c r="I703" s="16">
        <f t="shared" si="697"/>
        <v>3236.935388892728</v>
      </c>
      <c r="J703" s="16">
        <f t="shared" si="697"/>
        <v>3477.8127066663251</v>
      </c>
      <c r="K703" s="16">
        <f>F703*$E703*(1-'Monte Carlo Inputs'!$C$11)+F703*'Monte Carlo Inputs'!$C$12-F703*'Monte Carlo Inputs'!$C$13-'Monte Carlo Inputs'!$C$14*(F703-'Monte Carlo Inputs'!$C$17)</f>
        <v>1226.4649827980338</v>
      </c>
      <c r="L703" s="16">
        <f>G703*$E703*(1-'Monte Carlo Inputs'!$C$11)+G703*'Monte Carlo Inputs'!$C$12-G703*'Monte Carlo Inputs'!$C$13-'Monte Carlo Inputs'!$C$14*(G703-F703)</f>
        <v>1317.7326665501919</v>
      </c>
      <c r="M703" s="16">
        <f>H703*$E703*(1-'Monte Carlo Inputs'!$C$11)+H703*'Monte Carlo Inputs'!$C$12-H703*'Monte Carlo Inputs'!$C$13-'Monte Carlo Inputs'!$C$14*(H703-G703)</f>
        <v>1415.7920567222764</v>
      </c>
      <c r="N703" s="16">
        <f>I703*$E703*(1-'Monte Carlo Inputs'!$C$11)+I703*'Monte Carlo Inputs'!$C$12-I703*'Monte Carlo Inputs'!$C$13-'Monte Carlo Inputs'!$C$14*(I703-H703)</f>
        <v>1521.1485597648298</v>
      </c>
      <c r="O703" s="16">
        <f>J703*$E703*(1-'Monte Carlo Inputs'!$C$11)+J703*'Monte Carlo Inputs'!$C$12-J703*'Monte Carlo Inputs'!$C$13-'Monte Carlo Inputs'!$C$14*(J703-I703)</f>
        <v>1634.3451920697648</v>
      </c>
    </row>
    <row r="704" spans="1:15">
      <c r="A704">
        <v>700</v>
      </c>
      <c r="B704" s="39">
        <v>0.65332300478044814</v>
      </c>
      <c r="C704" s="39">
        <v>-0.95260953215196997</v>
      </c>
      <c r="D704" s="29">
        <f>'Monte Carlo Inputs'!$C$6+'Monte Carlo Inputs'!$D$6*B704</f>
        <v>0.16863494054117412</v>
      </c>
      <c r="E704" s="29">
        <f>'Monte Carlo Inputs'!$C$7+'Monte Carlo Inputs'!$D$7*C704</f>
        <v>0.54872615076413866</v>
      </c>
      <c r="F704" s="16">
        <f>'Monte Carlo Inputs'!$C$17*(1+$D704)</f>
        <v>2838.7311340685669</v>
      </c>
      <c r="G704" s="16">
        <f t="shared" ref="G704:J704" si="698">F704*(1+$D704)</f>
        <v>3317.4403900745997</v>
      </c>
      <c r="H704" s="16">
        <f t="shared" si="698"/>
        <v>3876.8767530037198</v>
      </c>
      <c r="I704" s="16">
        <f t="shared" si="698"/>
        <v>4530.6536337319631</v>
      </c>
      <c r="J704" s="16">
        <f t="shared" si="698"/>
        <v>5294.6801398690077</v>
      </c>
      <c r="K704" s="16">
        <f>F704*$E704*(1-'Monte Carlo Inputs'!$C$11)+F704*'Monte Carlo Inputs'!$C$12-F704*'Monte Carlo Inputs'!$C$13-'Monte Carlo Inputs'!$C$14*(F704-'Monte Carlo Inputs'!$C$17)</f>
        <v>1223.9656922809825</v>
      </c>
      <c r="L704" s="16">
        <f>G704*$E704*(1-'Monte Carlo Inputs'!$C$11)+G704*'Monte Carlo Inputs'!$C$12-G704*'Monte Carlo Inputs'!$C$13-'Monte Carlo Inputs'!$C$14*(G704-F704)</f>
        <v>1430.3690740232228</v>
      </c>
      <c r="M704" s="16">
        <f>H704*$E704*(1-'Monte Carlo Inputs'!$C$11)+H704*'Monte Carlo Inputs'!$C$12-H704*'Monte Carlo Inputs'!$C$13-'Monte Carlo Inputs'!$C$14*(H704-G704)</f>
        <v>1671.5792777730637</v>
      </c>
      <c r="N704" s="16">
        <f>I704*$E704*(1-'Monte Carlo Inputs'!$C$11)+I704*'Monte Carlo Inputs'!$C$12-I704*'Monte Carlo Inputs'!$C$13-'Monte Carlo Inputs'!$C$14*(I704-H704)</f>
        <v>1953.4659498901833</v>
      </c>
      <c r="O704" s="16">
        <f>J704*$E704*(1-'Monte Carlo Inputs'!$C$11)+J704*'Monte Carlo Inputs'!$C$12-J704*'Monte Carlo Inputs'!$C$13-'Monte Carlo Inputs'!$C$14*(J704-I704)</f>
        <v>2282.8885641991224</v>
      </c>
    </row>
    <row r="705" spans="1:15">
      <c r="A705">
        <v>701</v>
      </c>
      <c r="B705" s="39">
        <v>-0.84236147256089478</v>
      </c>
      <c r="C705" s="39">
        <v>-2.0537063735219774E-3</v>
      </c>
      <c r="D705" s="29">
        <f>'Monte Carlo Inputs'!$C$6+'Monte Carlo Inputs'!$D$6*B705</f>
        <v>7.1738148054012948E-2</v>
      </c>
      <c r="E705" s="29">
        <f>'Monte Carlo Inputs'!$C$7+'Monte Carlo Inputs'!$D$7*C705</f>
        <v>0.58274833216910038</v>
      </c>
      <c r="F705" s="16">
        <f>'Monte Carlo Inputs'!$C$17*(1+$D705)</f>
        <v>2603.3591354380032</v>
      </c>
      <c r="G705" s="16">
        <f t="shared" ref="G705:J705" si="699">F705*(1+$D705)</f>
        <v>2790.1192985338216</v>
      </c>
      <c r="H705" s="16">
        <f t="shared" si="699"/>
        <v>2990.2772898603994</v>
      </c>
      <c r="I705" s="16">
        <f t="shared" si="699"/>
        <v>3204.7942448029571</v>
      </c>
      <c r="J705" s="16">
        <f t="shared" si="699"/>
        <v>3434.7002488192802</v>
      </c>
      <c r="K705" s="16">
        <f>F705*$E705*(1-'Monte Carlo Inputs'!$C$11)+F705*'Monte Carlo Inputs'!$C$12-F705*'Monte Carlo Inputs'!$C$13-'Monte Carlo Inputs'!$C$14*(F705-'Monte Carlo Inputs'!$C$17)</f>
        <v>1182.1302975019448</v>
      </c>
      <c r="L705" s="16">
        <f>G705*$E705*(1-'Monte Carlo Inputs'!$C$11)+G705*'Monte Carlo Inputs'!$C$12-G705*'Monte Carlo Inputs'!$C$13-'Monte Carlo Inputs'!$C$14*(G705-F705)</f>
        <v>1266.9341358032739</v>
      </c>
      <c r="M705" s="16">
        <f>H705*$E705*(1-'Monte Carlo Inputs'!$C$11)+H705*'Monte Carlo Inputs'!$C$12-H705*'Monte Carlo Inputs'!$C$13-'Monte Carlo Inputs'!$C$14*(H705-G705)</f>
        <v>1357.821644412212</v>
      </c>
      <c r="N705" s="16">
        <f>I705*$E705*(1-'Monte Carlo Inputs'!$C$11)+I705*'Monte Carlo Inputs'!$C$12-I705*'Monte Carlo Inputs'!$C$13-'Monte Carlo Inputs'!$C$14*(I705-H705)</f>
        <v>1455.2292545699981</v>
      </c>
      <c r="O705" s="16">
        <f>J705*$E705*(1-'Monte Carlo Inputs'!$C$11)+J705*'Monte Carlo Inputs'!$C$12-J705*'Monte Carlo Inputs'!$C$13-'Monte Carlo Inputs'!$C$14*(J705-I705)</f>
        <v>1559.624706286872</v>
      </c>
    </row>
    <row r="706" spans="1:15">
      <c r="A706">
        <v>702</v>
      </c>
      <c r="B706" s="39">
        <v>0.1148310695597908</v>
      </c>
      <c r="C706" s="39">
        <v>-0.88978442402950209</v>
      </c>
      <c r="D706" s="29">
        <f>'Monte Carlo Inputs'!$C$6+'Monte Carlo Inputs'!$D$6*B706</f>
        <v>0.13374914604804997</v>
      </c>
      <c r="E706" s="29">
        <f>'Monte Carlo Inputs'!$C$7+'Monte Carlo Inputs'!$D$7*C706</f>
        <v>0.55097477958462748</v>
      </c>
      <c r="F706" s="16">
        <f>'Monte Carlo Inputs'!$C$17*(1+$D706)</f>
        <v>2753.9900506653184</v>
      </c>
      <c r="G706" s="16">
        <f t="shared" ref="G706:J706" si="700">F706*(1+$D706)</f>
        <v>3122.3338681666305</v>
      </c>
      <c r="H706" s="16">
        <f t="shared" si="700"/>
        <v>3539.9433567108222</v>
      </c>
      <c r="I706" s="16">
        <f t="shared" si="700"/>
        <v>4013.4077577293624</v>
      </c>
      <c r="J706" s="16">
        <f t="shared" si="700"/>
        <v>4550.1976180682841</v>
      </c>
      <c r="K706" s="16">
        <f>F706*$E706*(1-'Monte Carlo Inputs'!$C$11)+F706*'Monte Carlo Inputs'!$C$12-F706*'Monte Carlo Inputs'!$C$13-'Monte Carlo Inputs'!$C$14*(F706-'Monte Carlo Inputs'!$C$17)</f>
        <v>1190.6191674409981</v>
      </c>
      <c r="L706" s="16">
        <f>G706*$E706*(1-'Monte Carlo Inputs'!$C$11)+G706*'Monte Carlo Inputs'!$C$12-G706*'Monte Carlo Inputs'!$C$13-'Monte Carlo Inputs'!$C$14*(G706-F706)</f>
        <v>1349.8634643546716</v>
      </c>
      <c r="M706" s="16">
        <f>H706*$E706*(1-'Monte Carlo Inputs'!$C$11)+H706*'Monte Carlo Inputs'!$C$12-H706*'Monte Carlo Inputs'!$C$13-'Monte Carlo Inputs'!$C$14*(H706-G706)</f>
        <v>1530.4065499935716</v>
      </c>
      <c r="N706" s="16">
        <f>I706*$E706*(1-'Monte Carlo Inputs'!$C$11)+I706*'Monte Carlo Inputs'!$C$12-I706*'Monte Carlo Inputs'!$C$13-'Monte Carlo Inputs'!$C$14*(I706-H706)</f>
        <v>1735.0971191615542</v>
      </c>
      <c r="O706" s="16">
        <f>J706*$E706*(1-'Monte Carlo Inputs'!$C$11)+J706*'Monte Carlo Inputs'!$C$12-J706*'Monte Carlo Inputs'!$C$13-'Monte Carlo Inputs'!$C$14*(J706-I706)</f>
        <v>1967.1648771598436</v>
      </c>
    </row>
    <row r="707" spans="1:15">
      <c r="A707">
        <v>703</v>
      </c>
      <c r="B707" s="39">
        <v>-1.0534147886814069</v>
      </c>
      <c r="C707" s="39">
        <v>-0.41911468998648777</v>
      </c>
      <c r="D707" s="29">
        <f>'Monte Carlo Inputs'!$C$6+'Monte Carlo Inputs'!$D$6*B707</f>
        <v>5.8065217910211422E-2</v>
      </c>
      <c r="E707" s="29">
        <f>'Monte Carlo Inputs'!$C$7+'Monte Carlo Inputs'!$D$7*C707</f>
        <v>0.5678209348962554</v>
      </c>
      <c r="F707" s="16">
        <f>'Monte Carlo Inputs'!$C$17*(1+$D707)</f>
        <v>2570.1462208256949</v>
      </c>
      <c r="G707" s="16">
        <f t="shared" ref="G707:J707" si="701">F707*(1+$D707)</f>
        <v>2719.3823211990452</v>
      </c>
      <c r="H707" s="16">
        <f t="shared" si="701"/>
        <v>2877.2838482606444</v>
      </c>
      <c r="I707" s="16">
        <f t="shared" si="701"/>
        <v>3044.3539618994305</v>
      </c>
      <c r="J707" s="16">
        <f t="shared" si="701"/>
        <v>3221.1250380929364</v>
      </c>
      <c r="K707" s="16">
        <f>F707*$E707*(1-'Monte Carlo Inputs'!$C$11)+F707*'Monte Carlo Inputs'!$C$12-F707*'Monte Carlo Inputs'!$C$13-'Monte Carlo Inputs'!$C$14*(F707-'Monte Carlo Inputs'!$C$17)</f>
        <v>1139.2295956184757</v>
      </c>
      <c r="L707" s="16">
        <f>G707*$E707*(1-'Monte Carlo Inputs'!$C$11)+G707*'Monte Carlo Inputs'!$C$12-G707*'Monte Carlo Inputs'!$C$13-'Monte Carlo Inputs'!$C$14*(G707-F707)</f>
        <v>1205.3792103378248</v>
      </c>
      <c r="M707" s="16">
        <f>H707*$E707*(1-'Monte Carlo Inputs'!$C$11)+H707*'Monte Carlo Inputs'!$C$12-H707*'Monte Carlo Inputs'!$C$13-'Monte Carlo Inputs'!$C$14*(H707-G707)</f>
        <v>1275.3698168505291</v>
      </c>
      <c r="N707" s="16">
        <f>I707*$E707*(1-'Monte Carlo Inputs'!$C$11)+I707*'Monte Carlo Inputs'!$C$12-I707*'Monte Carlo Inputs'!$C$13-'Monte Carlo Inputs'!$C$14*(I707-H707)</f>
        <v>1349.4244431820614</v>
      </c>
      <c r="O707" s="16">
        <f>J707*$E707*(1-'Monte Carlo Inputs'!$C$11)+J707*'Monte Carlo Inputs'!$C$12-J707*'Monte Carlo Inputs'!$C$13-'Monte Carlo Inputs'!$C$14*(J707-I707)</f>
        <v>1427.7790675287938</v>
      </c>
    </row>
    <row r="708" spans="1:15">
      <c r="A708">
        <v>704</v>
      </c>
      <c r="B708" s="39">
        <v>0.27037091583814438</v>
      </c>
      <c r="C708" s="39">
        <v>0.42571407898137348</v>
      </c>
      <c r="D708" s="29">
        <f>'Monte Carlo Inputs'!$C$6+'Monte Carlo Inputs'!$D$6*B708</f>
        <v>0.14382567785448325</v>
      </c>
      <c r="E708" s="29">
        <f>'Monte Carlo Inputs'!$C$7+'Monte Carlo Inputs'!$D$7*C708</f>
        <v>0.59805894602034304</v>
      </c>
      <c r="F708" s="16">
        <f>'Monte Carlo Inputs'!$C$17*(1+$D708)</f>
        <v>2778.4669540763257</v>
      </c>
      <c r="G708" s="16">
        <f t="shared" ref="G708:J708" si="702">F708*(1+$D708)</f>
        <v>3178.0818471426346</v>
      </c>
      <c r="H708" s="16">
        <f t="shared" si="702"/>
        <v>3635.1716230849524</v>
      </c>
      <c r="I708" s="16">
        <f t="shared" si="702"/>
        <v>4158.0026458925277</v>
      </c>
      <c r="J708" s="16">
        <f t="shared" si="702"/>
        <v>4756.0301949587556</v>
      </c>
      <c r="K708" s="16">
        <f>F708*$E708*(1-'Monte Carlo Inputs'!$C$11)+F708*'Monte Carlo Inputs'!$C$12-F708*'Monte Carlo Inputs'!$C$13-'Monte Carlo Inputs'!$C$14*(F708-'Monte Carlo Inputs'!$C$17)</f>
        <v>1294.6523306148986</v>
      </c>
      <c r="L708" s="16">
        <f>G708*$E708*(1-'Monte Carlo Inputs'!$C$11)+G708*'Monte Carlo Inputs'!$C$12-G708*'Monte Carlo Inputs'!$C$13-'Monte Carlo Inputs'!$C$14*(G708-F708)</f>
        <v>1480.8565796514727</v>
      </c>
      <c r="M708" s="16">
        <f>H708*$E708*(1-'Monte Carlo Inputs'!$C$11)+H708*'Monte Carlo Inputs'!$C$12-H708*'Monte Carlo Inputs'!$C$13-'Monte Carlo Inputs'!$C$14*(H708-G708)</f>
        <v>1693.8417810251176</v>
      </c>
      <c r="N708" s="16">
        <f>I708*$E708*(1-'Monte Carlo Inputs'!$C$11)+I708*'Monte Carlo Inputs'!$C$12-I708*'Monte Carlo Inputs'!$C$13-'Monte Carlo Inputs'!$C$14*(I708-H708)</f>
        <v>1937.4597233593001</v>
      </c>
      <c r="O708" s="16">
        <f>J708*$E708*(1-'Monte Carlo Inputs'!$C$11)+J708*'Monte Carlo Inputs'!$C$12-J708*'Monte Carlo Inputs'!$C$13-'Monte Carlo Inputs'!$C$14*(J708-I708)</f>
        <v>2216.1161813872109</v>
      </c>
    </row>
    <row r="709" spans="1:15">
      <c r="A709">
        <v>705</v>
      </c>
      <c r="B709" s="39">
        <v>1.0900122389138245</v>
      </c>
      <c r="C709" s="39">
        <v>0.32435029528585019</v>
      </c>
      <c r="D709" s="29">
        <f>'Monte Carlo Inputs'!$C$6+'Monte Carlo Inputs'!$D$6*B709</f>
        <v>0.19692552371043587</v>
      </c>
      <c r="E709" s="29">
        <f>'Monte Carlo Inputs'!$C$7+'Monte Carlo Inputs'!$D$7*C709</f>
        <v>0.59443094549343223</v>
      </c>
      <c r="F709" s="16">
        <f>'Monte Carlo Inputs'!$C$17*(1+$D709)</f>
        <v>2907.4517896450202</v>
      </c>
      <c r="G709" s="16">
        <f t="shared" ref="G709:J709" si="703">F709*(1+$D709)</f>
        <v>3480.00325598371</v>
      </c>
      <c r="H709" s="16">
        <f t="shared" si="703"/>
        <v>4165.3047196823245</v>
      </c>
      <c r="I709" s="16">
        <f t="shared" si="703"/>
        <v>4985.5595330193164</v>
      </c>
      <c r="J709" s="16">
        <f t="shared" si="703"/>
        <v>5967.3434550487018</v>
      </c>
      <c r="K709" s="16">
        <f>F709*$E709*(1-'Monte Carlo Inputs'!$C$11)+F709*'Monte Carlo Inputs'!$C$12-F709*'Monte Carlo Inputs'!$C$13-'Monte Carlo Inputs'!$C$14*(F709-'Monte Carlo Inputs'!$C$17)</f>
        <v>1349.1385211803833</v>
      </c>
      <c r="L709" s="16">
        <f>G709*$E709*(1-'Monte Carlo Inputs'!$C$11)+G709*'Monte Carlo Inputs'!$C$12-G709*'Monte Carlo Inputs'!$C$13-'Monte Carlo Inputs'!$C$14*(G709-F709)</f>
        <v>1614.8183310217532</v>
      </c>
      <c r="M709" s="16">
        <f>H709*$E709*(1-'Monte Carlo Inputs'!$C$11)+H709*'Monte Carlo Inputs'!$C$12-H709*'Monte Carlo Inputs'!$C$13-'Monte Carlo Inputs'!$C$14*(H709-G709)</f>
        <v>1932.8172765554241</v>
      </c>
      <c r="N709" s="16">
        <f>I709*$E709*(1-'Monte Carlo Inputs'!$C$11)+I709*'Monte Carlo Inputs'!$C$12-I709*'Monte Carlo Inputs'!$C$13-'Monte Carlo Inputs'!$C$14*(I709-H709)</f>
        <v>2313.438330977679</v>
      </c>
      <c r="O709" s="16">
        <f>J709*$E709*(1-'Monte Carlo Inputs'!$C$11)+J709*'Monte Carlo Inputs'!$C$12-J709*'Monte Carlo Inputs'!$C$13-'Monte Carlo Inputs'!$C$14*(J709-I709)</f>
        <v>2769.0133858772551</v>
      </c>
    </row>
    <row r="710" spans="1:15">
      <c r="A710">
        <v>706</v>
      </c>
      <c r="B710" s="39">
        <v>-1.0028289147384948</v>
      </c>
      <c r="C710" s="39">
        <v>1.6470385094258642</v>
      </c>
      <c r="D710" s="29">
        <f>'Monte Carlo Inputs'!$C$6+'Monte Carlo Inputs'!$D$6*B710</f>
        <v>6.1342385658145065E-2</v>
      </c>
      <c r="E710" s="29">
        <f>'Monte Carlo Inputs'!$C$7+'Monte Carlo Inputs'!$D$7*C710</f>
        <v>0.64177244521736831</v>
      </c>
      <c r="F710" s="16">
        <f>'Monte Carlo Inputs'!$C$17*(1+$D710)</f>
        <v>2578.1067890022005</v>
      </c>
      <c r="G710" s="16">
        <f t="shared" ref="G710:J710" si="704">F710*(1+$D710)</f>
        <v>2736.2540099210551</v>
      </c>
      <c r="H710" s="16">
        <f t="shared" si="704"/>
        <v>2904.1023586562783</v>
      </c>
      <c r="I710" s="16">
        <f t="shared" si="704"/>
        <v>3082.2469255317001</v>
      </c>
      <c r="J710" s="16">
        <f t="shared" si="704"/>
        <v>3271.3193051312974</v>
      </c>
      <c r="K710" s="16">
        <f>F710*$E710*(1-'Monte Carlo Inputs'!$C$11)+F710*'Monte Carlo Inputs'!$C$12-F710*'Monte Carlo Inputs'!$C$13-'Monte Carlo Inputs'!$C$14*(F710-'Monte Carlo Inputs'!$C$17)</f>
        <v>1278.5491633604311</v>
      </c>
      <c r="L710" s="16">
        <f>G710*$E710*(1-'Monte Carlo Inputs'!$C$11)+G710*'Monte Carlo Inputs'!$C$12-G710*'Monte Carlo Inputs'!$C$13-'Monte Carlo Inputs'!$C$14*(G710-F710)</f>
        <v>1356.9784192221848</v>
      </c>
      <c r="M710" s="16">
        <f>H710*$E710*(1-'Monte Carlo Inputs'!$C$11)+H710*'Monte Carlo Inputs'!$C$12-H710*'Monte Carlo Inputs'!$C$13-'Monte Carlo Inputs'!$C$14*(H710-G710)</f>
        <v>1440.2187127438922</v>
      </c>
      <c r="N710" s="16">
        <f>I710*$E710*(1-'Monte Carlo Inputs'!$C$11)+I710*'Monte Carlo Inputs'!$C$12-I710*'Monte Carlo Inputs'!$C$13-'Monte Carlo Inputs'!$C$14*(I710-H710)</f>
        <v>1528.5651644531051</v>
      </c>
      <c r="O710" s="16">
        <f>J710*$E710*(1-'Monte Carlo Inputs'!$C$11)+J710*'Monte Carlo Inputs'!$C$12-J710*'Monte Carlo Inputs'!$C$13-'Monte Carlo Inputs'!$C$14*(J710-I710)</f>
        <v>1622.3309982745932</v>
      </c>
    </row>
    <row r="711" spans="1:15">
      <c r="A711">
        <v>707</v>
      </c>
      <c r="B711" s="39">
        <v>-0.20186199270740104</v>
      </c>
      <c r="C711" s="39">
        <v>0.68077699870470365</v>
      </c>
      <c r="D711" s="29">
        <f>'Monte Carlo Inputs'!$C$6+'Monte Carlo Inputs'!$D$6*B711</f>
        <v>0.11323242450583365</v>
      </c>
      <c r="E711" s="29">
        <f>'Monte Carlo Inputs'!$C$7+'Monte Carlo Inputs'!$D$7*C711</f>
        <v>0.6071881277992246</v>
      </c>
      <c r="F711" s="16">
        <f>'Monte Carlo Inputs'!$C$17*(1+$D711)</f>
        <v>2704.1528823671206</v>
      </c>
      <c r="G711" s="16">
        <f t="shared" ref="G711:J711" si="705">F711*(1+$D711)</f>
        <v>3010.3506694719877</v>
      </c>
      <c r="H711" s="16">
        <f t="shared" si="705"/>
        <v>3351.2199743890601</v>
      </c>
      <c r="I711" s="16">
        <f t="shared" si="705"/>
        <v>3730.686737141511</v>
      </c>
      <c r="J711" s="16">
        <f t="shared" si="705"/>
        <v>4153.1214414598016</v>
      </c>
      <c r="K711" s="16">
        <f>F711*$E711*(1-'Monte Carlo Inputs'!$C$11)+F711*'Monte Carlo Inputs'!$C$12-F711*'Monte Carlo Inputs'!$C$13-'Monte Carlo Inputs'!$C$14*(F711-'Monte Carlo Inputs'!$C$17)</f>
        <v>1276.5022747454695</v>
      </c>
      <c r="L711" s="16">
        <f>G711*$E711*(1-'Monte Carlo Inputs'!$C$11)+G711*'Monte Carlo Inputs'!$C$12-G711*'Monte Carlo Inputs'!$C$13-'Monte Carlo Inputs'!$C$14*(G711-F711)</f>
        <v>1421.0437222021105</v>
      </c>
      <c r="M711" s="16">
        <f>H711*$E711*(1-'Monte Carlo Inputs'!$C$11)+H711*'Monte Carlo Inputs'!$C$12-H711*'Monte Carlo Inputs'!$C$13-'Monte Carlo Inputs'!$C$14*(H711-G711)</f>
        <v>1581.95194819585</v>
      </c>
      <c r="N711" s="16">
        <f>I711*$E711*(1-'Monte Carlo Inputs'!$C$11)+I711*'Monte Carlo Inputs'!$C$12-I711*'Monte Carlo Inputs'!$C$13-'Monte Carlo Inputs'!$C$14*(I711-H711)</f>
        <v>1761.0802027417926</v>
      </c>
      <c r="O711" s="16">
        <f>J711*$E711*(1-'Monte Carlo Inputs'!$C$11)+J711*'Monte Carlo Inputs'!$C$12-J711*'Monte Carlo Inputs'!$C$13-'Monte Carlo Inputs'!$C$14*(J711-I711)</f>
        <v>1960.4915838474708</v>
      </c>
    </row>
    <row r="712" spans="1:15">
      <c r="A712">
        <v>708</v>
      </c>
      <c r="B712" s="39">
        <v>-1.7113589848136761</v>
      </c>
      <c r="C712" s="39">
        <v>0.41904132309551362</v>
      </c>
      <c r="D712" s="29">
        <f>'Monte Carlo Inputs'!$C$6+'Monte Carlo Inputs'!$D$6*B712</f>
        <v>1.5440798651622692E-2</v>
      </c>
      <c r="E712" s="29">
        <f>'Monte Carlo Inputs'!$C$7+'Monte Carlo Inputs'!$D$7*C712</f>
        <v>0.59782011553289238</v>
      </c>
      <c r="F712" s="16">
        <f>'Monte Carlo Inputs'!$C$17*(1+$D712)</f>
        <v>2466.6072440046573</v>
      </c>
      <c r="G712" s="16">
        <f t="shared" ref="G712:J712" si="706">F712*(1+$D712)</f>
        <v>2504.6936298119672</v>
      </c>
      <c r="H712" s="16">
        <f t="shared" si="706"/>
        <v>2543.3680998338959</v>
      </c>
      <c r="I712" s="16">
        <f t="shared" si="706"/>
        <v>2582.6397345603914</v>
      </c>
      <c r="J712" s="16">
        <f t="shared" si="706"/>
        <v>2622.5177546914188</v>
      </c>
      <c r="K712" s="16">
        <f>F712*$E712*(1-'Monte Carlo Inputs'!$C$11)+F712*'Monte Carlo Inputs'!$C$12-F712*'Monte Carlo Inputs'!$C$13-'Monte Carlo Inputs'!$C$14*(F712-'Monte Carlo Inputs'!$C$17)</f>
        <v>1144.3487243060904</v>
      </c>
      <c r="L712" s="16">
        <f>G712*$E712*(1-'Monte Carlo Inputs'!$C$11)+G712*'Monte Carlo Inputs'!$C$12-G712*'Monte Carlo Inputs'!$C$13-'Monte Carlo Inputs'!$C$14*(G712-F712)</f>
        <v>1162.0183825453419</v>
      </c>
      <c r="M712" s="16">
        <f>H712*$E712*(1-'Monte Carlo Inputs'!$C$11)+H712*'Monte Carlo Inputs'!$C$12-H712*'Monte Carlo Inputs'!$C$13-'Monte Carlo Inputs'!$C$14*(H712-G712)</f>
        <v>1179.9608744197089</v>
      </c>
      <c r="N712" s="16">
        <f>I712*$E712*(1-'Monte Carlo Inputs'!$C$11)+I712*'Monte Carlo Inputs'!$C$12-I712*'Monte Carlo Inputs'!$C$13-'Monte Carlo Inputs'!$C$14*(I712-H712)</f>
        <v>1198.1804126984161</v>
      </c>
      <c r="O712" s="16">
        <f>J712*$E712*(1-'Monte Carlo Inputs'!$C$11)+J712*'Monte Carlo Inputs'!$C$12-J712*'Monte Carlo Inputs'!$C$13-'Monte Carlo Inputs'!$C$14*(J712-I712)</f>
        <v>1216.6812751992109</v>
      </c>
    </row>
    <row r="713" spans="1:15">
      <c r="A713">
        <v>709</v>
      </c>
      <c r="B713" s="39">
        <v>1.0480598090404702</v>
      </c>
      <c r="C713" s="39">
        <v>0.27994803297174486</v>
      </c>
      <c r="D713" s="29">
        <f>'Monte Carlo Inputs'!$C$6+'Monte Carlo Inputs'!$D$6*B713</f>
        <v>0.19420766713483217</v>
      </c>
      <c r="E713" s="29">
        <f>'Monte Carlo Inputs'!$C$7+'Monte Carlo Inputs'!$D$7*C713</f>
        <v>0.59284170498564392</v>
      </c>
      <c r="F713" s="16">
        <f>'Monte Carlo Inputs'!$C$17*(1+$D713)</f>
        <v>2900.8498442372215</v>
      </c>
      <c r="G713" s="16">
        <f t="shared" ref="G713:J713" si="707">F713*(1+$D713)</f>
        <v>3464.217125194974</v>
      </c>
      <c r="H713" s="16">
        <f t="shared" si="707"/>
        <v>4136.9946515276251</v>
      </c>
      <c r="I713" s="16">
        <f t="shared" si="707"/>
        <v>4940.4307317500834</v>
      </c>
      <c r="J713" s="16">
        <f t="shared" si="707"/>
        <v>5899.9002588044996</v>
      </c>
      <c r="K713" s="16">
        <f>F713*$E713*(1-'Monte Carlo Inputs'!$C$11)+F713*'Monte Carlo Inputs'!$C$12-F713*'Monte Carlo Inputs'!$C$13-'Monte Carlo Inputs'!$C$14*(F713-'Monte Carlo Inputs'!$C$17)</f>
        <v>1342.7021142842589</v>
      </c>
      <c r="L713" s="16">
        <f>G713*$E713*(1-'Monte Carlo Inputs'!$C$11)+G713*'Monte Carlo Inputs'!$C$12-G713*'Monte Carlo Inputs'!$C$13-'Monte Carlo Inputs'!$C$14*(G713-F713)</f>
        <v>1603.4651595564117</v>
      </c>
      <c r="M713" s="16">
        <f>H713*$E713*(1-'Monte Carlo Inputs'!$C$11)+H713*'Monte Carlo Inputs'!$C$12-H713*'Monte Carlo Inputs'!$C$13-'Monte Carlo Inputs'!$C$14*(H713-G713)</f>
        <v>1914.8703875258443</v>
      </c>
      <c r="N713" s="16">
        <f>I713*$E713*(1-'Monte Carlo Inputs'!$C$11)+I713*'Monte Carlo Inputs'!$C$12-I713*'Monte Carlo Inputs'!$C$13-'Monte Carlo Inputs'!$C$14*(I713-H713)</f>
        <v>2286.7528983528105</v>
      </c>
      <c r="O713" s="16">
        <f>J713*$E713*(1-'Monte Carlo Inputs'!$C$11)+J713*'Monte Carlo Inputs'!$C$12-J713*'Monte Carlo Inputs'!$C$13-'Monte Carlo Inputs'!$C$14*(J713-I713)</f>
        <v>2730.8578440557262</v>
      </c>
    </row>
    <row r="714" spans="1:15">
      <c r="A714">
        <v>710</v>
      </c>
      <c r="B714" s="39">
        <v>0.88594337684103186</v>
      </c>
      <c r="C714" s="39">
        <v>-1.5727382154768736</v>
      </c>
      <c r="D714" s="29">
        <f>'Monte Carlo Inputs'!$C$6+'Monte Carlo Inputs'!$D$6*B714</f>
        <v>0.18370507616222898</v>
      </c>
      <c r="E714" s="29">
        <f>'Monte Carlo Inputs'!$C$7+'Monte Carlo Inputs'!$D$7*C714</f>
        <v>0.52653057846177365</v>
      </c>
      <c r="F714" s="16">
        <f>'Monte Carlo Inputs'!$C$17*(1+$D714)</f>
        <v>2875.3380005056711</v>
      </c>
      <c r="G714" s="16">
        <f t="shared" ref="G714:J714" si="708">F714*(1+$D714)</f>
        <v>3403.5521868807164</v>
      </c>
      <c r="H714" s="16">
        <f t="shared" si="708"/>
        <v>4028.8020005937592</v>
      </c>
      <c r="I714" s="16">
        <f t="shared" si="708"/>
        <v>4768.9133789553762</v>
      </c>
      <c r="J714" s="16">
        <f t="shared" si="708"/>
        <v>5644.9869744474463</v>
      </c>
      <c r="K714" s="16">
        <f>F714*$E714*(1-'Monte Carlo Inputs'!$C$11)+F714*'Monte Carlo Inputs'!$C$12-F714*'Monte Carlo Inputs'!$C$13-'Monte Carlo Inputs'!$C$14*(F714-'Monte Carlo Inputs'!$C$17)</f>
        <v>1194.8620229061798</v>
      </c>
      <c r="L714" s="16">
        <f>G714*$E714*(1-'Monte Carlo Inputs'!$C$11)+G714*'Monte Carlo Inputs'!$C$12-G714*'Monte Carlo Inputs'!$C$13-'Monte Carlo Inputs'!$C$14*(G714-F714)</f>
        <v>1414.3642418275147</v>
      </c>
      <c r="M714" s="16">
        <f>H714*$E714*(1-'Monte Carlo Inputs'!$C$11)+H714*'Monte Carlo Inputs'!$C$12-H714*'Monte Carlo Inputs'!$C$13-'Monte Carlo Inputs'!$C$14*(H714-G714)</f>
        <v>1674.1901325935712</v>
      </c>
      <c r="N714" s="16">
        <f>I714*$E714*(1-'Monte Carlo Inputs'!$C$11)+I714*'Monte Carlo Inputs'!$C$12-I714*'Monte Carlo Inputs'!$C$13-'Monte Carlo Inputs'!$C$14*(I714-H714)</f>
        <v>1981.7473584117251</v>
      </c>
      <c r="O714" s="16">
        <f>J714*$E714*(1-'Monte Carlo Inputs'!$C$11)+J714*'Monte Carlo Inputs'!$C$12-J714*'Monte Carlo Inputs'!$C$13-'Monte Carlo Inputs'!$C$14*(J714-I714)</f>
        <v>2345.8044078230478</v>
      </c>
    </row>
    <row r="715" spans="1:15">
      <c r="A715">
        <v>711</v>
      </c>
      <c r="B715" s="39">
        <v>-0.13945164402048665</v>
      </c>
      <c r="C715" s="39">
        <v>-1.3664538002494904E-2</v>
      </c>
      <c r="D715" s="29">
        <f>'Monte Carlo Inputs'!$C$6+'Monte Carlo Inputs'!$D$6*B715</f>
        <v>0.11727563194522408</v>
      </c>
      <c r="E715" s="29">
        <f>'Monte Carlo Inputs'!$C$7+'Monte Carlo Inputs'!$D$7*C715</f>
        <v>0.58233275866018008</v>
      </c>
      <c r="F715" s="16">
        <f>'Monte Carlo Inputs'!$C$17*(1+$D715)</f>
        <v>2713.9742375581445</v>
      </c>
      <c r="G715" s="16">
        <f t="shared" ref="G715:J715" si="709">F715*(1+$D715)</f>
        <v>3032.2572813508336</v>
      </c>
      <c r="H715" s="16">
        <f t="shared" si="709"/>
        <v>3387.86717024176</v>
      </c>
      <c r="I715" s="16">
        <f t="shared" si="709"/>
        <v>3785.1814335783406</v>
      </c>
      <c r="J715" s="16">
        <f t="shared" si="709"/>
        <v>4229.0909782285698</v>
      </c>
      <c r="K715" s="16">
        <f>F715*$E715*(1-'Monte Carlo Inputs'!$C$11)+F715*'Monte Carlo Inputs'!$C$12-F715*'Monte Carlo Inputs'!$C$13-'Monte Carlo Inputs'!$C$14*(F715-'Monte Carlo Inputs'!$C$17)</f>
        <v>1233.2859004604024</v>
      </c>
      <c r="L715" s="16">
        <f>G715*$E715*(1-'Monte Carlo Inputs'!$C$11)+G715*'Monte Carlo Inputs'!$C$12-G715*'Monte Carlo Inputs'!$C$13-'Monte Carlo Inputs'!$C$14*(G715-F715)</f>
        <v>1377.9202838060312</v>
      </c>
      <c r="M715" s="16">
        <f>H715*$E715*(1-'Monte Carlo Inputs'!$C$11)+H715*'Monte Carlo Inputs'!$C$12-H715*'Monte Carlo Inputs'!$C$13-'Monte Carlo Inputs'!$C$14*(H715-G715)</f>
        <v>1539.516755859526</v>
      </c>
      <c r="N715" s="16">
        <f>I715*$E715*(1-'Monte Carlo Inputs'!$C$11)+I715*'Monte Carlo Inputs'!$C$12-I715*'Monte Carlo Inputs'!$C$13-'Monte Carlo Inputs'!$C$14*(I715-H715)</f>
        <v>1720.0645562932129</v>
      </c>
      <c r="O715" s="16">
        <f>J715*$E715*(1-'Monte Carlo Inputs'!$C$11)+J715*'Monte Carlo Inputs'!$C$12-J715*'Monte Carlo Inputs'!$C$13-'Monte Carlo Inputs'!$C$14*(J715-I715)</f>
        <v>1921.7862141190813</v>
      </c>
    </row>
    <row r="716" spans="1:15">
      <c r="A716">
        <v>712</v>
      </c>
      <c r="B716" s="39">
        <v>-0.54255516242813306</v>
      </c>
      <c r="C716" s="39">
        <v>0.8262300220879244</v>
      </c>
      <c r="D716" s="29">
        <f>'Monte Carlo Inputs'!$C$6+'Monte Carlo Inputs'!$D$6*B716</f>
        <v>9.1160874076358284E-2</v>
      </c>
      <c r="E716" s="29">
        <f>'Monte Carlo Inputs'!$C$7+'Monte Carlo Inputs'!$D$7*C716</f>
        <v>0.61239416516519563</v>
      </c>
      <c r="F716" s="16">
        <f>'Monte Carlo Inputs'!$C$17*(1+$D716)</f>
        <v>2650.5388792188824</v>
      </c>
      <c r="G716" s="16">
        <f t="shared" ref="G716:J716" si="710">F716*(1+$D716)</f>
        <v>2892.164320221847</v>
      </c>
      <c r="H716" s="16">
        <f t="shared" si="710"/>
        <v>3155.8165476257273</v>
      </c>
      <c r="I716" s="16">
        <f t="shared" si="710"/>
        <v>3443.5035425319238</v>
      </c>
      <c r="J716" s="16">
        <f t="shared" si="710"/>
        <v>3757.4163353541703</v>
      </c>
      <c r="K716" s="16">
        <f>F716*$E716*(1-'Monte Carlo Inputs'!$C$11)+F716*'Monte Carlo Inputs'!$C$12-F716*'Monte Carlo Inputs'!$C$13-'Monte Carlo Inputs'!$C$14*(F716-'Monte Carlo Inputs'!$C$17)</f>
        <v>1260.2051635936587</v>
      </c>
      <c r="L716" s="16">
        <f>G716*$E716*(1-'Monte Carlo Inputs'!$C$11)+G716*'Monte Carlo Inputs'!$C$12-G716*'Monte Carlo Inputs'!$C$13-'Monte Carlo Inputs'!$C$14*(G716-F716)</f>
        <v>1375.086567822397</v>
      </c>
      <c r="M716" s="16">
        <f>H716*$E716*(1-'Monte Carlo Inputs'!$C$11)+H716*'Monte Carlo Inputs'!$C$12-H716*'Monte Carlo Inputs'!$C$13-'Monte Carlo Inputs'!$C$14*(H716-G716)</f>
        <v>1500.4406612757459</v>
      </c>
      <c r="N716" s="16">
        <f>I716*$E716*(1-'Monte Carlo Inputs'!$C$11)+I716*'Monte Carlo Inputs'!$C$12-I716*'Monte Carlo Inputs'!$C$13-'Monte Carlo Inputs'!$C$14*(I716-H716)</f>
        <v>1637.2221434573521</v>
      </c>
      <c r="O716" s="16">
        <f>J716*$E716*(1-'Monte Carlo Inputs'!$C$11)+J716*'Monte Carlo Inputs'!$C$12-J716*'Monte Carlo Inputs'!$C$13-'Monte Carlo Inputs'!$C$14*(J716-I716)</f>
        <v>1786.4727451120932</v>
      </c>
    </row>
    <row r="717" spans="1:15">
      <c r="A717">
        <v>713</v>
      </c>
      <c r="B717" s="39">
        <v>0.49785251765717309</v>
      </c>
      <c r="C717" s="39">
        <v>1.1080242162322225</v>
      </c>
      <c r="D717" s="29">
        <f>'Monte Carlo Inputs'!$C$6+'Monte Carlo Inputs'!$D$6*B717</f>
        <v>0.15856290211536925</v>
      </c>
      <c r="E717" s="29">
        <f>'Monte Carlo Inputs'!$C$7+'Monte Carlo Inputs'!$D$7*C717</f>
        <v>0.62248010954851563</v>
      </c>
      <c r="F717" s="16">
        <f>'Monte Carlo Inputs'!$C$17*(1+$D717)</f>
        <v>2814.2651455284436</v>
      </c>
      <c r="G717" s="16">
        <f t="shared" ref="G717:J717" si="711">F717*(1+$D717)</f>
        <v>3260.5031943255653</v>
      </c>
      <c r="H717" s="16">
        <f t="shared" si="711"/>
        <v>3777.4980431742583</v>
      </c>
      <c r="I717" s="16">
        <f t="shared" si="711"/>
        <v>4376.4690956350969</v>
      </c>
      <c r="J717" s="16">
        <f t="shared" si="711"/>
        <v>5070.4147364572227</v>
      </c>
      <c r="K717" s="16">
        <f>F717*$E717*(1-'Monte Carlo Inputs'!$C$11)+F717*'Monte Carlo Inputs'!$C$12-F717*'Monte Carlo Inputs'!$C$13-'Monte Carlo Inputs'!$C$14*(F717-'Monte Carlo Inputs'!$C$17)</f>
        <v>1360.7622037508663</v>
      </c>
      <c r="L717" s="16">
        <f>G717*$E717*(1-'Monte Carlo Inputs'!$C$11)+G717*'Monte Carlo Inputs'!$C$12-G717*'Monte Carlo Inputs'!$C$13-'Monte Carlo Inputs'!$C$14*(G717-F717)</f>
        <v>1576.5286078665088</v>
      </c>
      <c r="M717" s="16">
        <f>H717*$E717*(1-'Monte Carlo Inputs'!$C$11)+H717*'Monte Carlo Inputs'!$C$12-H717*'Monte Carlo Inputs'!$C$13-'Monte Carlo Inputs'!$C$14*(H717-G717)</f>
        <v>1826.5075591977252</v>
      </c>
      <c r="N717" s="16">
        <f>I717*$E717*(1-'Monte Carlo Inputs'!$C$11)+I717*'Monte Carlo Inputs'!$C$12-I717*'Monte Carlo Inputs'!$C$13-'Monte Carlo Inputs'!$C$14*(I717-H717)</f>
        <v>2116.123898519776</v>
      </c>
      <c r="O717" s="16">
        <f>J717*$E717*(1-'Monte Carlo Inputs'!$C$11)+J717*'Monte Carlo Inputs'!$C$12-J717*'Monte Carlo Inputs'!$C$13-'Monte Carlo Inputs'!$C$14*(J717-I717)</f>
        <v>2451.6626451047605</v>
      </c>
    </row>
    <row r="718" spans="1:15">
      <c r="A718">
        <v>714</v>
      </c>
      <c r="B718" s="39">
        <v>-0.10953293034846176</v>
      </c>
      <c r="C718" s="39">
        <v>-0.19882415441696807</v>
      </c>
      <c r="D718" s="29">
        <f>'Monte Carlo Inputs'!$C$6+'Monte Carlo Inputs'!$D$6*B718</f>
        <v>0.11921389327913468</v>
      </c>
      <c r="E718" s="29">
        <f>'Monte Carlo Inputs'!$C$7+'Monte Carlo Inputs'!$D$7*C718</f>
        <v>0.57570554762460791</v>
      </c>
      <c r="F718" s="16">
        <f>'Monte Carlo Inputs'!$C$17*(1+$D718)</f>
        <v>2718.6824681643466</v>
      </c>
      <c r="G718" s="16">
        <f t="shared" ref="G718:J718" si="712">F718*(1+$D718)</f>
        <v>3042.7871897839455</v>
      </c>
      <c r="H718" s="16">
        <f t="shared" si="712"/>
        <v>3405.5296970979666</v>
      </c>
      <c r="I718" s="16">
        <f t="shared" si="712"/>
        <v>3811.5161509667273</v>
      </c>
      <c r="J718" s="16">
        <f t="shared" si="712"/>
        <v>4265.9018306197731</v>
      </c>
      <c r="K718" s="16">
        <f>F718*$E718*(1-'Monte Carlo Inputs'!$C$11)+F718*'Monte Carlo Inputs'!$C$12-F718*'Monte Carlo Inputs'!$C$13-'Monte Carlo Inputs'!$C$14*(F718-'Monte Carlo Inputs'!$C$17)</f>
        <v>1222.6754466770221</v>
      </c>
      <c r="L718" s="16">
        <f>G718*$E718*(1-'Monte Carlo Inputs'!$C$11)+G718*'Monte Carlo Inputs'!$C$12-G718*'Monte Carlo Inputs'!$C$13-'Monte Carlo Inputs'!$C$14*(G718-F718)</f>
        <v>1368.4353468921954</v>
      </c>
      <c r="M718" s="16">
        <f>H718*$E718*(1-'Monte Carlo Inputs'!$C$11)+H718*'Monte Carlo Inputs'!$C$12-H718*'Monte Carlo Inputs'!$C$13-'Monte Carlo Inputs'!$C$14*(H718-G718)</f>
        <v>1531.5718522959969</v>
      </c>
      <c r="N718" s="16">
        <f>I718*$E718*(1-'Monte Carlo Inputs'!$C$11)+I718*'Monte Carlo Inputs'!$C$12-I718*'Monte Carlo Inputs'!$C$13-'Monte Carlo Inputs'!$C$14*(I718-H718)</f>
        <v>1714.1564956449383</v>
      </c>
      <c r="O718" s="16">
        <f>J718*$E718*(1-'Monte Carlo Inputs'!$C$11)+J718*'Monte Carlo Inputs'!$C$12-J718*'Monte Carlo Inputs'!$C$13-'Monte Carlo Inputs'!$C$14*(J718-I718)</f>
        <v>1918.5077651804895</v>
      </c>
    </row>
    <row r="719" spans="1:15">
      <c r="A719">
        <v>715</v>
      </c>
      <c r="B719" s="39">
        <v>0.1942828228572005</v>
      </c>
      <c r="C719" s="39">
        <v>-0.4481269694861918</v>
      </c>
      <c r="D719" s="29">
        <f>'Monte Carlo Inputs'!$C$6+'Monte Carlo Inputs'!$D$6*B719</f>
        <v>0.13889636805150685</v>
      </c>
      <c r="E719" s="29">
        <f>'Monte Carlo Inputs'!$C$7+'Monte Carlo Inputs'!$D$7*C719</f>
        <v>0.56678253082850694</v>
      </c>
      <c r="F719" s="16">
        <f>'Monte Carlo Inputs'!$C$17*(1+$D719)</f>
        <v>2766.4931676339161</v>
      </c>
      <c r="G719" s="16">
        <f t="shared" ref="G719:J719" si="713">F719*(1+$D719)</f>
        <v>3150.7490208575759</v>
      </c>
      <c r="H719" s="16">
        <f t="shared" si="713"/>
        <v>3588.376616496535</v>
      </c>
      <c r="I719" s="16">
        <f t="shared" si="713"/>
        <v>4086.7890957288591</v>
      </c>
      <c r="J719" s="16">
        <f t="shared" si="713"/>
        <v>4654.4292581180998</v>
      </c>
      <c r="K719" s="16">
        <f>F719*$E719*(1-'Monte Carlo Inputs'!$C$11)+F719*'Monte Carlo Inputs'!$C$12-F719*'Monte Carlo Inputs'!$C$13-'Monte Carlo Inputs'!$C$14*(F719-'Monte Carlo Inputs'!$C$17)</f>
        <v>1227.3279878718481</v>
      </c>
      <c r="L719" s="16">
        <f>G719*$E719*(1-'Monte Carlo Inputs'!$C$11)+G719*'Monte Carlo Inputs'!$C$12-G719*'Monte Carlo Inputs'!$C$13-'Monte Carlo Inputs'!$C$14*(G719-F719)</f>
        <v>1397.7993877952117</v>
      </c>
      <c r="M719" s="16">
        <f>H719*$E719*(1-'Monte Carlo Inputs'!$C$11)+H719*'Monte Carlo Inputs'!$C$12-H719*'Monte Carlo Inputs'!$C$13-'Monte Carlo Inputs'!$C$14*(H719-G719)</f>
        <v>1591.9486460245867</v>
      </c>
      <c r="N719" s="16">
        <f>I719*$E719*(1-'Monte Carlo Inputs'!$C$11)+I719*'Monte Carlo Inputs'!$C$12-I719*'Monte Carlo Inputs'!$C$13-'Monte Carlo Inputs'!$C$14*(I719-H719)</f>
        <v>1813.0645310819159</v>
      </c>
      <c r="O719" s="16">
        <f>J719*$E719*(1-'Monte Carlo Inputs'!$C$11)+J719*'Monte Carlo Inputs'!$C$12-J719*'Monte Carlo Inputs'!$C$13-'Monte Carlo Inputs'!$C$14*(J719-I719)</f>
        <v>2064.8926094922022</v>
      </c>
    </row>
    <row r="720" spans="1:15">
      <c r="A720">
        <v>716</v>
      </c>
      <c r="B720" s="39">
        <v>-0.12438697238280969</v>
      </c>
      <c r="C720" s="39">
        <v>-1.0873982172511407</v>
      </c>
      <c r="D720" s="29">
        <f>'Monte Carlo Inputs'!$C$6+'Monte Carlo Inputs'!$D$6*B720</f>
        <v>0.11825158535229423</v>
      </c>
      <c r="E720" s="29">
        <f>'Monte Carlo Inputs'!$C$7+'Monte Carlo Inputs'!$D$7*C720</f>
        <v>0.54390181012951611</v>
      </c>
      <c r="F720" s="16">
        <f>'Monte Carlo Inputs'!$C$17*(1+$D720)</f>
        <v>2716.3449259792583</v>
      </c>
      <c r="G720" s="16">
        <f t="shared" ref="G720:J720" si="714">F720*(1+$D720)</f>
        <v>3037.557019839966</v>
      </c>
      <c r="H720" s="16">
        <f t="shared" si="714"/>
        <v>3396.7529530340325</v>
      </c>
      <c r="I720" s="16">
        <f t="shared" si="714"/>
        <v>3798.4243747803939</v>
      </c>
      <c r="J720" s="16">
        <f t="shared" si="714"/>
        <v>4247.5940789389724</v>
      </c>
      <c r="K720" s="16">
        <f>F720*$E720*(1-'Monte Carlo Inputs'!$C$11)+F720*'Monte Carlo Inputs'!$C$12-F720*'Monte Carlo Inputs'!$C$13-'Monte Carlo Inputs'!$C$14*(F720-'Monte Carlo Inputs'!$C$17)</f>
        <v>1160.1164297568073</v>
      </c>
      <c r="L720" s="16">
        <f>G720*$E720*(1-'Monte Carlo Inputs'!$C$11)+G720*'Monte Carlo Inputs'!$C$12-G720*'Monte Carlo Inputs'!$C$13-'Monte Carlo Inputs'!$C$14*(G720-F720)</f>
        <v>1297.3020367687934</v>
      </c>
      <c r="M720" s="16">
        <f>H720*$E720*(1-'Monte Carlo Inputs'!$C$11)+H720*'Monte Carlo Inputs'!$C$12-H720*'Monte Carlo Inputs'!$C$13-'Monte Carlo Inputs'!$C$14*(H720-G720)</f>
        <v>1450.7100592974634</v>
      </c>
      <c r="N720" s="16">
        <f>I720*$E720*(1-'Monte Carlo Inputs'!$C$11)+I720*'Monte Carlo Inputs'!$C$12-I720*'Monte Carlo Inputs'!$C$13-'Monte Carlo Inputs'!$C$14*(I720-H720)</f>
        <v>1622.2588236959093</v>
      </c>
      <c r="O720" s="16">
        <f>J720*$E720*(1-'Monte Carlo Inputs'!$C$11)+J720*'Monte Carlo Inputs'!$C$12-J720*'Monte Carlo Inputs'!$C$13-'Monte Carlo Inputs'!$C$14*(J720-I720)</f>
        <v>1814.0935014496984</v>
      </c>
    </row>
    <row r="721" spans="1:15">
      <c r="A721">
        <v>717</v>
      </c>
      <c r="B721" s="39">
        <v>1.1078401060480665</v>
      </c>
      <c r="C721" s="39">
        <v>-0.84146536404433647</v>
      </c>
      <c r="D721" s="29">
        <f>'Monte Carlo Inputs'!$C$6+'Monte Carlo Inputs'!$D$6*B721</f>
        <v>0.1980804886568302</v>
      </c>
      <c r="E721" s="29">
        <f>'Monte Carlo Inputs'!$C$7+'Monte Carlo Inputs'!$D$7*C721</f>
        <v>0.55270420965022748</v>
      </c>
      <c r="F721" s="16">
        <f>'Monte Carlo Inputs'!$C$17*(1+$D721)</f>
        <v>2910.2573149963064</v>
      </c>
      <c r="G721" s="16">
        <f t="shared" ref="G721:J721" si="715">F721*(1+$D721)</f>
        <v>3486.7225060678893</v>
      </c>
      <c r="H721" s="16">
        <f t="shared" si="715"/>
        <v>4177.374203880584</v>
      </c>
      <c r="I721" s="16">
        <f t="shared" si="715"/>
        <v>5004.8305274876866</v>
      </c>
      <c r="J721" s="16">
        <f t="shared" si="715"/>
        <v>5996.1898040170681</v>
      </c>
      <c r="K721" s="16">
        <f>F721*$E721*(1-'Monte Carlo Inputs'!$C$11)+F721*'Monte Carlo Inputs'!$C$12-F721*'Monte Carlo Inputs'!$C$13-'Monte Carlo Inputs'!$C$14*(F721-'Monte Carlo Inputs'!$C$17)</f>
        <v>1264.069398097618</v>
      </c>
      <c r="L721" s="16">
        <f>G721*$E721*(1-'Monte Carlo Inputs'!$C$11)+G721*'Monte Carlo Inputs'!$C$12-G721*'Monte Carlo Inputs'!$C$13-'Monte Carlo Inputs'!$C$14*(G721-F721)</f>
        <v>1514.4568821689393</v>
      </c>
      <c r="M721" s="16">
        <f>H721*$E721*(1-'Monte Carlo Inputs'!$C$11)+H721*'Monte Carlo Inputs'!$C$12-H721*'Monte Carlo Inputs'!$C$13-'Monte Carlo Inputs'!$C$14*(H721-G721)</f>
        <v>1814.4412414386622</v>
      </c>
      <c r="N721" s="16">
        <f>I721*$E721*(1-'Monte Carlo Inputs'!$C$11)+I721*'Monte Carlo Inputs'!$C$12-I721*'Monte Carlo Inputs'!$C$13-'Monte Carlo Inputs'!$C$14*(I721-H721)</f>
        <v>2173.8466491819377</v>
      </c>
      <c r="O721" s="16">
        <f>J721*$E721*(1-'Monte Carlo Inputs'!$C$11)+J721*'Monte Carlo Inputs'!$C$12-J721*'Monte Carlo Inputs'!$C$13-'Monte Carlo Inputs'!$C$14*(J721-I721)</f>
        <v>2604.4432557169084</v>
      </c>
    </row>
    <row r="722" spans="1:15">
      <c r="A722">
        <v>718</v>
      </c>
      <c r="B722" s="39">
        <v>-0.7014505282919874</v>
      </c>
      <c r="C722" s="39">
        <v>0.36020554349800071</v>
      </c>
      <c r="D722" s="29">
        <f>'Monte Carlo Inputs'!$C$6+'Monte Carlo Inputs'!$D$6*B722</f>
        <v>8.0866957460569489E-2</v>
      </c>
      <c r="E722" s="29">
        <f>'Monte Carlo Inputs'!$C$7+'Monte Carlo Inputs'!$D$7*C722</f>
        <v>0.59571427228593776</v>
      </c>
      <c r="F722" s="16">
        <f>'Monte Carlo Inputs'!$C$17*(1+$D722)</f>
        <v>2625.5339263674696</v>
      </c>
      <c r="G722" s="16">
        <f t="shared" ref="G722:J722" si="716">F722*(1+$D722)</f>
        <v>2837.8528667023093</v>
      </c>
      <c r="H722" s="16">
        <f t="shared" si="716"/>
        <v>3067.3413937532796</v>
      </c>
      <c r="I722" s="16">
        <f t="shared" si="716"/>
        <v>3315.3879597589698</v>
      </c>
      <c r="J722" s="16">
        <f t="shared" si="716"/>
        <v>3583.4932968660823</v>
      </c>
      <c r="K722" s="16">
        <f>F722*$E722*(1-'Monte Carlo Inputs'!$C$11)+F722*'Monte Carlo Inputs'!$C$12-F722*'Monte Carlo Inputs'!$C$13-'Monte Carlo Inputs'!$C$14*(F722-'Monte Carlo Inputs'!$C$17)</f>
        <v>1216.7699831750595</v>
      </c>
      <c r="L722" s="16">
        <f>G722*$E722*(1-'Monte Carlo Inputs'!$C$11)+G722*'Monte Carlo Inputs'!$C$12-G722*'Monte Carlo Inputs'!$C$13-'Monte Carlo Inputs'!$C$14*(G722-F722)</f>
        <v>1315.1664696437747</v>
      </c>
      <c r="M722" s="16">
        <f>H722*$E722*(1-'Monte Carlo Inputs'!$C$11)+H722*'Monte Carlo Inputs'!$C$12-H722*'Monte Carlo Inputs'!$C$13-'Monte Carlo Inputs'!$C$14*(H722-G722)</f>
        <v>1421.5199805980246</v>
      </c>
      <c r="N722" s="16">
        <f>I722*$E722*(1-'Monte Carlo Inputs'!$C$11)+I722*'Monte Carlo Inputs'!$C$12-I722*'Monte Carlo Inputs'!$C$13-'Monte Carlo Inputs'!$C$14*(I722-H722)</f>
        <v>1536.4739763983948</v>
      </c>
      <c r="O722" s="16">
        <f>J722*$E722*(1-'Monte Carlo Inputs'!$C$11)+J722*'Monte Carlo Inputs'!$C$12-J722*'Monte Carlo Inputs'!$C$13-'Monte Carlo Inputs'!$C$14*(J722-I722)</f>
        <v>1660.7239520870755</v>
      </c>
    </row>
    <row r="723" spans="1:15">
      <c r="A723">
        <v>719</v>
      </c>
      <c r="B723" s="39">
        <v>-0.92275932078463796</v>
      </c>
      <c r="C723" s="39">
        <v>-0.31534223358030133</v>
      </c>
      <c r="D723" s="29">
        <f>'Monte Carlo Inputs'!$C$6+'Monte Carlo Inputs'!$D$6*B723</f>
        <v>6.6529634003243382E-2</v>
      </c>
      <c r="E723" s="29">
        <f>'Monte Carlo Inputs'!$C$7+'Monte Carlo Inputs'!$D$7*C723</f>
        <v>0.57153514635122016</v>
      </c>
      <c r="F723" s="16">
        <f>'Monte Carlo Inputs'!$C$17*(1+$D723)</f>
        <v>2590.7071339572785</v>
      </c>
      <c r="G723" s="16">
        <f t="shared" ref="G723:J723" si="717">F723*(1+$D723)</f>
        <v>2763.0659313890478</v>
      </c>
      <c r="H723" s="16">
        <f t="shared" si="717"/>
        <v>2946.8916965311919</v>
      </c>
      <c r="I723" s="16">
        <f t="shared" si="717"/>
        <v>3142.947322548609</v>
      </c>
      <c r="J723" s="16">
        <f t="shared" si="717"/>
        <v>3352.0464576092413</v>
      </c>
      <c r="K723" s="16">
        <f>F723*$E723*(1-'Monte Carlo Inputs'!$C$11)+F723*'Monte Carlo Inputs'!$C$12-F723*'Monte Carlo Inputs'!$C$13-'Monte Carlo Inputs'!$C$14*(F723-'Monte Carlo Inputs'!$C$17)</f>
        <v>1155.5161413598632</v>
      </c>
      <c r="L723" s="16">
        <f>G723*$E723*(1-'Monte Carlo Inputs'!$C$11)+G723*'Monte Carlo Inputs'!$C$12-G723*'Monte Carlo Inputs'!$C$13-'Monte Carlo Inputs'!$C$14*(G723-F723)</f>
        <v>1232.392207329375</v>
      </c>
      <c r="M723" s="16">
        <f>H723*$E723*(1-'Monte Carlo Inputs'!$C$11)+H723*'Monte Carlo Inputs'!$C$12-H723*'Monte Carlo Inputs'!$C$13-'Monte Carlo Inputs'!$C$14*(H723-G723)</f>
        <v>1314.382809831447</v>
      </c>
      <c r="N723" s="16">
        <f>I723*$E723*(1-'Monte Carlo Inputs'!$C$11)+I723*'Monte Carlo Inputs'!$C$12-I723*'Monte Carlo Inputs'!$C$13-'Monte Carlo Inputs'!$C$14*(I723-H723)</f>
        <v>1401.828217109688</v>
      </c>
      <c r="O723" s="16">
        <f>J723*$E723*(1-'Monte Carlo Inputs'!$C$11)+J723*'Monte Carlo Inputs'!$C$12-J723*'Monte Carlo Inputs'!$C$13-'Monte Carlo Inputs'!$C$14*(J723-I723)</f>
        <v>1495.0913353294147</v>
      </c>
    </row>
    <row r="724" spans="1:15">
      <c r="A724">
        <v>720</v>
      </c>
      <c r="B724" s="39">
        <v>0.54827490036988291</v>
      </c>
      <c r="C724" s="39">
        <v>0.27241237540630692</v>
      </c>
      <c r="D724" s="29">
        <f>'Monte Carlo Inputs'!$C$6+'Monte Carlo Inputs'!$D$6*B724</f>
        <v>0.16182947820707702</v>
      </c>
      <c r="E724" s="29">
        <f>'Monte Carlo Inputs'!$C$7+'Monte Carlo Inputs'!$D$7*C724</f>
        <v>0.59257198962359559</v>
      </c>
      <c r="F724" s="16">
        <f>'Monte Carlo Inputs'!$C$17*(1+$D724)</f>
        <v>2822.1999855128115</v>
      </c>
      <c r="G724" s="16">
        <f t="shared" ref="G724:J724" si="718">F724*(1+$D724)</f>
        <v>3278.9151365643702</v>
      </c>
      <c r="H724" s="16">
        <f t="shared" si="718"/>
        <v>3809.5402621998692</v>
      </c>
      <c r="I724" s="16">
        <f t="shared" si="718"/>
        <v>4426.0361750405254</v>
      </c>
      <c r="J724" s="16">
        <f t="shared" si="718"/>
        <v>5142.2992997729807</v>
      </c>
      <c r="K724" s="16">
        <f>F724*$E724*(1-'Monte Carlo Inputs'!$C$11)+F724*'Monte Carlo Inputs'!$C$12-F724*'Monte Carlo Inputs'!$C$13-'Monte Carlo Inputs'!$C$14*(F724-'Monte Carlo Inputs'!$C$17)</f>
        <v>1304.652162412548</v>
      </c>
      <c r="L724" s="16">
        <f>G724*$E724*(1-'Monte Carlo Inputs'!$C$11)+G724*'Monte Carlo Inputs'!$C$12-G724*'Monte Carlo Inputs'!$C$13-'Monte Carlo Inputs'!$C$14*(G724-F724)</f>
        <v>1515.7833410975049</v>
      </c>
      <c r="M724" s="16">
        <f>H724*$E724*(1-'Monte Carlo Inputs'!$C$11)+H724*'Monte Carlo Inputs'!$C$12-H724*'Monte Carlo Inputs'!$C$13-'Monte Carlo Inputs'!$C$14*(H724-G724)</f>
        <v>1761.0817682622946</v>
      </c>
      <c r="N724" s="16">
        <f>I724*$E724*(1-'Monte Carlo Inputs'!$C$11)+I724*'Monte Carlo Inputs'!$C$12-I724*'Monte Carlo Inputs'!$C$13-'Monte Carlo Inputs'!$C$14*(I724-H724)</f>
        <v>2046.076711900178</v>
      </c>
      <c r="O724" s="16">
        <f>J724*$E724*(1-'Monte Carlo Inputs'!$C$11)+J724*'Monte Carlo Inputs'!$C$12-J724*'Monte Carlo Inputs'!$C$13-'Monte Carlo Inputs'!$C$14*(J724-I724)</f>
        <v>2377.1922385586358</v>
      </c>
    </row>
    <row r="725" spans="1:15">
      <c r="A725">
        <v>721</v>
      </c>
      <c r="B725" s="39">
        <v>-1.5323647339237123</v>
      </c>
      <c r="C725" s="39">
        <v>-0.69376617213037528</v>
      </c>
      <c r="D725" s="29">
        <f>'Monte Carlo Inputs'!$C$6+'Monte Carlo Inputs'!$D$6*B725</f>
        <v>2.7036806397661151E-2</v>
      </c>
      <c r="E725" s="29">
        <f>'Monte Carlo Inputs'!$C$7+'Monte Carlo Inputs'!$D$7*C725</f>
        <v>0.55799064161391343</v>
      </c>
      <c r="F725" s="16">
        <f>'Monte Carlo Inputs'!$C$17*(1+$D725)</f>
        <v>2494.775106420559</v>
      </c>
      <c r="G725" s="16">
        <f t="shared" ref="G725:J725" si="719">F725*(1+$D725)</f>
        <v>2562.2258579785562</v>
      </c>
      <c r="H725" s="16">
        <f t="shared" si="719"/>
        <v>2631.5002624478038</v>
      </c>
      <c r="I725" s="16">
        <f t="shared" si="719"/>
        <v>2702.6476255789994</v>
      </c>
      <c r="J725" s="16">
        <f t="shared" si="719"/>
        <v>2775.7185861928774</v>
      </c>
      <c r="K725" s="16">
        <f>F725*$E725*(1-'Monte Carlo Inputs'!$C$11)+F725*'Monte Carlo Inputs'!$C$12-F725*'Monte Carlo Inputs'!$C$13-'Monte Carlo Inputs'!$C$14*(F725-'Monte Carlo Inputs'!$C$17)</f>
        <v>1087.1759612773421</v>
      </c>
      <c r="L725" s="16">
        <f>G725*$E725*(1-'Monte Carlo Inputs'!$C$11)+G725*'Monte Carlo Inputs'!$C$12-G725*'Monte Carlo Inputs'!$C$13-'Monte Carlo Inputs'!$C$14*(G725-F725)</f>
        <v>1116.5697272625887</v>
      </c>
      <c r="M725" s="16">
        <f>H725*$E725*(1-'Monte Carlo Inputs'!$C$11)+H725*'Monte Carlo Inputs'!$C$12-H725*'Monte Carlo Inputs'!$C$13-'Monte Carlo Inputs'!$C$14*(H725-G725)</f>
        <v>1146.7582068080767</v>
      </c>
      <c r="N725" s="16">
        <f>I725*$E725*(1-'Monte Carlo Inputs'!$C$11)+I725*'Monte Carlo Inputs'!$C$12-I725*'Monte Carlo Inputs'!$C$13-'Monte Carlo Inputs'!$C$14*(I725-H725)</f>
        <v>1177.7628864304759</v>
      </c>
      <c r="O725" s="16">
        <f>J725*$E725*(1-'Monte Carlo Inputs'!$C$11)+J725*'Monte Carlo Inputs'!$C$12-J725*'Monte Carlo Inputs'!$C$13-'Monte Carlo Inputs'!$C$14*(J725-I725)</f>
        <v>1209.6058335732473</v>
      </c>
    </row>
    <row r="726" spans="1:15">
      <c r="A726">
        <v>722</v>
      </c>
      <c r="B726" s="39">
        <v>-0.42588791707686824</v>
      </c>
      <c r="C726" s="39">
        <v>-0.7931110502945139</v>
      </c>
      <c r="D726" s="29">
        <f>'Monte Carlo Inputs'!$C$6+'Monte Carlo Inputs'!$D$6*B726</f>
        <v>9.8719073706098975E-2</v>
      </c>
      <c r="E726" s="29">
        <f>'Monte Carlo Inputs'!$C$7+'Monte Carlo Inputs'!$D$7*C726</f>
        <v>0.55443490151439201</v>
      </c>
      <c r="F726" s="16">
        <f>'Monte Carlo Inputs'!$C$17*(1+$D726)</f>
        <v>2668.8985019394854</v>
      </c>
      <c r="G726" s="16">
        <f t="shared" ref="G726:J726" si="720">F726*(1+$D726)</f>
        <v>2932.3696898665467</v>
      </c>
      <c r="H726" s="16">
        <f t="shared" si="720"/>
        <v>3221.8505094140128</v>
      </c>
      <c r="I726" s="16">
        <f t="shared" si="720"/>
        <v>3539.9086073228873</v>
      </c>
      <c r="J726" s="16">
        <f t="shared" si="720"/>
        <v>3889.3651060420498</v>
      </c>
      <c r="K726" s="16">
        <f>F726*$E726*(1-'Monte Carlo Inputs'!$C$11)+F726*'Monte Carlo Inputs'!$C$12-F726*'Monte Carlo Inputs'!$C$13-'Monte Carlo Inputs'!$C$14*(F726-'Monte Carlo Inputs'!$C$17)</f>
        <v>1159.1449689332273</v>
      </c>
      <c r="L726" s="16">
        <f>G726*$E726*(1-'Monte Carlo Inputs'!$C$11)+G726*'Monte Carlo Inputs'!$C$12-G726*'Monte Carlo Inputs'!$C$13-'Monte Carlo Inputs'!$C$14*(G726-F726)</f>
        <v>1273.5746865574006</v>
      </c>
      <c r="M726" s="16">
        <f>H726*$E726*(1-'Monte Carlo Inputs'!$C$11)+H726*'Monte Carlo Inputs'!$C$12-H726*'Monte Carlo Inputs'!$C$13-'Monte Carlo Inputs'!$C$14*(H726-G726)</f>
        <v>1399.3007999098827</v>
      </c>
      <c r="N726" s="16">
        <f>I726*$E726*(1-'Monte Carlo Inputs'!$C$11)+I726*'Monte Carlo Inputs'!$C$12-I726*'Monte Carlo Inputs'!$C$13-'Monte Carlo Inputs'!$C$14*(I726-H726)</f>
        <v>1537.4384787131894</v>
      </c>
      <c r="O726" s="16">
        <f>J726*$E726*(1-'Monte Carlo Inputs'!$C$11)+J726*'Monte Carlo Inputs'!$C$12-J726*'Monte Carlo Inputs'!$C$13-'Monte Carlo Inputs'!$C$14*(J726-I726)</f>
        <v>1689.2129812118694</v>
      </c>
    </row>
    <row r="727" spans="1:15">
      <c r="A727">
        <v>723</v>
      </c>
      <c r="B727" s="39">
        <v>0.45632462465962231</v>
      </c>
      <c r="C727" s="39">
        <v>0.21863642412219136</v>
      </c>
      <c r="D727" s="29">
        <f>'Monte Carlo Inputs'!$C$6+'Monte Carlo Inputs'!$D$6*B727</f>
        <v>0.15587254884155216</v>
      </c>
      <c r="E727" s="29">
        <f>'Monte Carlo Inputs'!$C$7+'Monte Carlo Inputs'!$D$7*C727</f>
        <v>0.5906472471516695</v>
      </c>
      <c r="F727" s="16">
        <f>'Monte Carlo Inputs'!$C$17*(1+$D727)</f>
        <v>2807.730008391015</v>
      </c>
      <c r="G727" s="16">
        <f t="shared" ref="G727:J727" si="721">F727*(1+$D727)</f>
        <v>3245.3780412578353</v>
      </c>
      <c r="H727" s="16">
        <f t="shared" si="721"/>
        <v>3751.2433885030982</v>
      </c>
      <c r="I727" s="16">
        <f t="shared" si="721"/>
        <v>4335.9592567940972</v>
      </c>
      <c r="J727" s="16">
        <f t="shared" si="721"/>
        <v>5011.8162778237156</v>
      </c>
      <c r="K727" s="16">
        <f>F727*$E727*(1-'Monte Carlo Inputs'!$C$11)+F727*'Monte Carlo Inputs'!$C$12-F727*'Monte Carlo Inputs'!$C$13-'Monte Carlo Inputs'!$C$14*(F727-'Monte Carlo Inputs'!$C$17)</f>
        <v>1293.9087195315292</v>
      </c>
      <c r="L727" s="16">
        <f>G727*$E727*(1-'Monte Carlo Inputs'!$C$11)+G727*'Monte Carlo Inputs'!$C$12-G727*'Monte Carlo Inputs'!$C$13-'Monte Carlo Inputs'!$C$14*(G727-F727)</f>
        <v>1495.5935696132178</v>
      </c>
      <c r="M727" s="16">
        <f>H727*$E727*(1-'Monte Carlo Inputs'!$C$11)+H727*'Monte Carlo Inputs'!$C$12-H727*'Monte Carlo Inputs'!$C$13-'Monte Carlo Inputs'!$C$14*(H727-G727)</f>
        <v>1728.7155513398654</v>
      </c>
      <c r="N727" s="16">
        <f>I727*$E727*(1-'Monte Carlo Inputs'!$C$11)+I727*'Monte Carlo Inputs'!$C$12-I727*'Monte Carlo Inputs'!$C$13-'Monte Carlo Inputs'!$C$14*(I727-H727)</f>
        <v>1998.1748505492392</v>
      </c>
      <c r="O727" s="16">
        <f>J727*$E727*(1-'Monte Carlo Inputs'!$C$11)+J727*'Monte Carlo Inputs'!$C$12-J727*'Monte Carlo Inputs'!$C$13-'Monte Carlo Inputs'!$C$14*(J727-I727)</f>
        <v>2309.6354575354371</v>
      </c>
    </row>
    <row r="728" spans="1:15">
      <c r="A728">
        <v>724</v>
      </c>
      <c r="B728" s="39">
        <v>-0.72929324116772176</v>
      </c>
      <c r="C728" s="39">
        <v>-0.88625360978305689</v>
      </c>
      <c r="D728" s="29">
        <f>'Monte Carlo Inputs'!$C$6+'Monte Carlo Inputs'!$D$6*B728</f>
        <v>7.9063188274841739E-2</v>
      </c>
      <c r="E728" s="29">
        <f>'Monte Carlo Inputs'!$C$7+'Monte Carlo Inputs'!$D$7*C728</f>
        <v>0.55110115406947313</v>
      </c>
      <c r="F728" s="16">
        <f>'Monte Carlo Inputs'!$C$17*(1+$D728)</f>
        <v>2621.1523906384186</v>
      </c>
      <c r="G728" s="16">
        <f t="shared" ref="G728:J728" si="722">F728*(1+$D728)</f>
        <v>2828.3890555965158</v>
      </c>
      <c r="H728" s="16">
        <f t="shared" si="722"/>
        <v>3052.0105120136454</v>
      </c>
      <c r="I728" s="16">
        <f t="shared" si="722"/>
        <v>3293.3121937417768</v>
      </c>
      <c r="J728" s="16">
        <f t="shared" si="722"/>
        <v>3553.6919557634151</v>
      </c>
      <c r="K728" s="16">
        <f>F728*$E728*(1-'Monte Carlo Inputs'!$C$11)+F728*'Monte Carlo Inputs'!$C$12-F728*'Monte Carlo Inputs'!$C$13-'Monte Carlo Inputs'!$C$14*(F728-'Monte Carlo Inputs'!$C$17)</f>
        <v>1131.4616870065481</v>
      </c>
      <c r="L728" s="16">
        <f>G728*$E728*(1-'Monte Carlo Inputs'!$C$11)+G728*'Monte Carlo Inputs'!$C$12-G728*'Monte Carlo Inputs'!$C$13-'Monte Carlo Inputs'!$C$14*(G728-F728)</f>
        <v>1220.918655392117</v>
      </c>
      <c r="M728" s="16">
        <f>H728*$E728*(1-'Monte Carlo Inputs'!$C$11)+H728*'Monte Carlo Inputs'!$C$12-H728*'Monte Carlo Inputs'!$C$13-'Monte Carlo Inputs'!$C$14*(H728-G728)</f>
        <v>1317.4483769116509</v>
      </c>
      <c r="N728" s="16">
        <f>I728*$E728*(1-'Monte Carlo Inputs'!$C$11)+I728*'Monte Carlo Inputs'!$C$12-I728*'Monte Carlo Inputs'!$C$13-'Monte Carlo Inputs'!$C$14*(I728-H728)</f>
        <v>1421.6100459778017</v>
      </c>
      <c r="O728" s="16">
        <f>J728*$E728*(1-'Monte Carlo Inputs'!$C$11)+J728*'Monte Carlo Inputs'!$C$12-J728*'Monte Carlo Inputs'!$C$13-'Monte Carlo Inputs'!$C$14*(J728-I728)</f>
        <v>1534.0070686963511</v>
      </c>
    </row>
    <row r="729" spans="1:15">
      <c r="A729">
        <v>725</v>
      </c>
      <c r="B729" s="39">
        <v>0.52069297861506136</v>
      </c>
      <c r="C729" s="39">
        <v>0.72307472238070558</v>
      </c>
      <c r="D729" s="29">
        <f>'Monte Carlo Inputs'!$C$6+'Monte Carlo Inputs'!$D$6*B729</f>
        <v>0.16004260417771976</v>
      </c>
      <c r="E729" s="29">
        <f>'Monte Carlo Inputs'!$C$7+'Monte Carlo Inputs'!$D$7*C729</f>
        <v>0.6087020429096216</v>
      </c>
      <c r="F729" s="16">
        <f>'Monte Carlo Inputs'!$C$17*(1+$D729)</f>
        <v>2817.8594898080992</v>
      </c>
      <c r="G729" s="16">
        <f t="shared" ref="G729:J729" si="723">F729*(1+$D729)</f>
        <v>3268.8370607638876</v>
      </c>
      <c r="H729" s="16">
        <f t="shared" si="723"/>
        <v>3791.9902566011829</v>
      </c>
      <c r="I729" s="16">
        <f t="shared" si="723"/>
        <v>4398.8702522841759</v>
      </c>
      <c r="J729" s="16">
        <f t="shared" si="723"/>
        <v>5102.8769028996376</v>
      </c>
      <c r="K729" s="16">
        <f>F729*$E729*(1-'Monte Carlo Inputs'!$C$11)+F729*'Monte Carlo Inputs'!$C$12-F729*'Monte Carlo Inputs'!$C$13-'Monte Carlo Inputs'!$C$14*(F729-'Monte Carlo Inputs'!$C$17)</f>
        <v>1334.9255804336992</v>
      </c>
      <c r="L729" s="16">
        <f>G729*$E729*(1-'Monte Carlo Inputs'!$C$11)+G729*'Monte Carlo Inputs'!$C$12-G729*'Monte Carlo Inputs'!$C$13-'Monte Carlo Inputs'!$C$14*(G729-F729)</f>
        <v>1548.5705467097623</v>
      </c>
      <c r="M729" s="16">
        <f>H729*$E729*(1-'Monte Carlo Inputs'!$C$11)+H729*'Monte Carlo Inputs'!$C$12-H729*'Monte Carlo Inputs'!$C$13-'Monte Carlo Inputs'!$C$14*(H729-G729)</f>
        <v>1796.4078097581078</v>
      </c>
      <c r="N729" s="16">
        <f>I729*$E729*(1-'Monte Carlo Inputs'!$C$11)+I729*'Monte Carlo Inputs'!$C$12-I729*'Monte Carlo Inputs'!$C$13-'Monte Carlo Inputs'!$C$14*(I729-H729)</f>
        <v>2083.9095937969892</v>
      </c>
      <c r="O729" s="16">
        <f>J729*$E729*(1-'Monte Carlo Inputs'!$C$11)+J729*'Monte Carlo Inputs'!$C$12-J729*'Monte Carlo Inputs'!$C$13-'Monte Carlo Inputs'!$C$14*(J729-I729)</f>
        <v>2417.4239120591933</v>
      </c>
    </row>
    <row r="730" spans="1:15">
      <c r="A730">
        <v>726</v>
      </c>
      <c r="B730" s="39">
        <v>0.93604643872815485</v>
      </c>
      <c r="C730" s="39">
        <v>-0.51823818964317181</v>
      </c>
      <c r="D730" s="29">
        <f>'Monte Carlo Inputs'!$C$6+'Monte Carlo Inputs'!$D$6*B730</f>
        <v>0.1869509652947268</v>
      </c>
      <c r="E730" s="29">
        <f>'Monte Carlo Inputs'!$C$7+'Monte Carlo Inputs'!$D$7*C730</f>
        <v>0.56427311835002303</v>
      </c>
      <c r="F730" s="16">
        <f>'Monte Carlo Inputs'!$C$17*(1+$D730)</f>
        <v>2883.2225897974213</v>
      </c>
      <c r="G730" s="16">
        <f t="shared" ref="G730:J730" si="724">F730*(1+$D730)</f>
        <v>3422.2438361196114</v>
      </c>
      <c r="H730" s="16">
        <f t="shared" si="724"/>
        <v>4062.0356247561012</v>
      </c>
      <c r="I730" s="16">
        <f t="shared" si="724"/>
        <v>4821.4371058658226</v>
      </c>
      <c r="J730" s="16">
        <f t="shared" si="724"/>
        <v>5722.8094269152516</v>
      </c>
      <c r="K730" s="16">
        <f>F730*$E730*(1-'Monte Carlo Inputs'!$C$11)+F730*'Monte Carlo Inputs'!$C$12-F730*'Monte Carlo Inputs'!$C$13-'Monte Carlo Inputs'!$C$14*(F730-'Monte Carlo Inputs'!$C$17)</f>
        <v>1275.6836493725709</v>
      </c>
      <c r="L730" s="16">
        <f>G730*$E730*(1-'Monte Carlo Inputs'!$C$11)+G730*'Monte Carlo Inputs'!$C$12-G730*'Monte Carlo Inputs'!$C$13-'Monte Carlo Inputs'!$C$14*(G730-F730)</f>
        <v>1514.1739390334731</v>
      </c>
      <c r="M730" s="16">
        <f>H730*$E730*(1-'Monte Carlo Inputs'!$C$11)+H730*'Monte Carlo Inputs'!$C$12-H730*'Monte Carlo Inputs'!$C$13-'Monte Carlo Inputs'!$C$14*(H730-G730)</f>
        <v>1797.2502185598996</v>
      </c>
      <c r="N730" s="16">
        <f>I730*$E730*(1-'Monte Carlo Inputs'!$C$11)+I730*'Monte Carlo Inputs'!$C$12-I730*'Monte Carlo Inputs'!$C$13-'Monte Carlo Inputs'!$C$14*(I730-H730)</f>
        <v>2133.2478817958313</v>
      </c>
      <c r="O730" s="16">
        <f>J730*$E730*(1-'Monte Carlo Inputs'!$C$11)+J730*'Monte Carlo Inputs'!$C$12-J730*'Monte Carlo Inputs'!$C$13-'Monte Carlo Inputs'!$C$14*(J730-I730)</f>
        <v>2532.0606325104927</v>
      </c>
    </row>
    <row r="731" spans="1:15">
      <c r="A731">
        <v>727</v>
      </c>
      <c r="B731" s="39">
        <v>2.1228496242459524E-2</v>
      </c>
      <c r="C731" s="39">
        <v>-0.1089098612539847</v>
      </c>
      <c r="D731" s="29">
        <f>'Monte Carlo Inputs'!$C$6+'Monte Carlo Inputs'!$D$6*B731</f>
        <v>0.1276851738263714</v>
      </c>
      <c r="E731" s="29">
        <f>'Monte Carlo Inputs'!$C$7+'Monte Carlo Inputs'!$D$7*C731</f>
        <v>0.57892374934399105</v>
      </c>
      <c r="F731" s="16">
        <f>'Monte Carlo Inputs'!$C$17*(1+$D731)</f>
        <v>2739.260055741639</v>
      </c>
      <c r="G731" s="16">
        <f t="shared" ref="G731:J731" si="725">F731*(1+$D731)</f>
        <v>3089.0229521146457</v>
      </c>
      <c r="H731" s="16">
        <f t="shared" si="725"/>
        <v>3483.4453847090549</v>
      </c>
      <c r="I731" s="16">
        <f t="shared" si="725"/>
        <v>3928.2297141703016</v>
      </c>
      <c r="J731" s="16">
        <f t="shared" si="725"/>
        <v>4429.8064080540535</v>
      </c>
      <c r="K731" s="16">
        <f>F731*$E731*(1-'Monte Carlo Inputs'!$C$11)+F731*'Monte Carlo Inputs'!$C$12-F731*'Monte Carlo Inputs'!$C$13-'Monte Carlo Inputs'!$C$14*(F731-'Monte Carlo Inputs'!$C$17)</f>
        <v>1238.5108990498966</v>
      </c>
      <c r="L731" s="16">
        <f>G731*$E731*(1-'Monte Carlo Inputs'!$C$11)+G731*'Monte Carlo Inputs'!$C$12-G731*'Monte Carlo Inputs'!$C$13-'Monte Carlo Inputs'!$C$14*(G731-F731)</f>
        <v>1396.6503784809379</v>
      </c>
      <c r="M731" s="16">
        <f>H731*$E731*(1-'Monte Carlo Inputs'!$C$11)+H731*'Monte Carlo Inputs'!$C$12-H731*'Monte Carlo Inputs'!$C$13-'Monte Carlo Inputs'!$C$14*(H731-G731)</f>
        <v>1574.9819248319438</v>
      </c>
      <c r="N731" s="16">
        <f>I731*$E731*(1-'Monte Carlo Inputs'!$C$11)+I731*'Monte Carlo Inputs'!$C$12-I731*'Monte Carlo Inputs'!$C$13-'Monte Carlo Inputs'!$C$14*(I731-H731)</f>
        <v>1776.0837656775034</v>
      </c>
      <c r="O731" s="16">
        <f>J731*$E731*(1-'Monte Carlo Inputs'!$C$11)+J731*'Monte Carlo Inputs'!$C$12-J731*'Monte Carlo Inputs'!$C$13-'Monte Carlo Inputs'!$C$14*(J731-I731)</f>
        <v>2002.8633300282318</v>
      </c>
    </row>
    <row r="732" spans="1:15">
      <c r="A732">
        <v>728</v>
      </c>
      <c r="B732" s="39">
        <v>-0.73659162934489819</v>
      </c>
      <c r="C732" s="39">
        <v>-1.1832382682755087</v>
      </c>
      <c r="D732" s="29">
        <f>'Monte Carlo Inputs'!$C$6+'Monte Carlo Inputs'!$D$6*B732</f>
        <v>7.8590367693089302E-2</v>
      </c>
      <c r="E732" s="29">
        <f>'Monte Carlo Inputs'!$C$7+'Monte Carlo Inputs'!$D$7*C732</f>
        <v>0.5404715143873996</v>
      </c>
      <c r="F732" s="16">
        <f>'Monte Carlo Inputs'!$C$17*(1+$D732)</f>
        <v>2620.0038621632834</v>
      </c>
      <c r="G732" s="16">
        <f t="shared" ref="G732:J732" si="726">F732*(1+$D732)</f>
        <v>2825.9109290480096</v>
      </c>
      <c r="H732" s="16">
        <f t="shared" si="726"/>
        <v>3048.000308029812</v>
      </c>
      <c r="I732" s="16">
        <f t="shared" si="726"/>
        <v>3287.5437729665241</v>
      </c>
      <c r="J732" s="16">
        <f t="shared" si="726"/>
        <v>3545.9130468910889</v>
      </c>
      <c r="K732" s="16">
        <f>F732*$E732*(1-'Monte Carlo Inputs'!$C$11)+F732*'Monte Carlo Inputs'!$C$12-F732*'Monte Carlo Inputs'!$C$13-'Monte Carlo Inputs'!$C$14*(F732-'Monte Carlo Inputs'!$C$17)</f>
        <v>1111.1309697947634</v>
      </c>
      <c r="L732" s="16">
        <f>G732*$E732*(1-'Monte Carlo Inputs'!$C$11)+G732*'Monte Carlo Inputs'!$C$12-G732*'Monte Carlo Inputs'!$C$13-'Monte Carlo Inputs'!$C$14*(G732-F732)</f>
        <v>1198.4551612661128</v>
      </c>
      <c r="M732" s="16">
        <f>H732*$E732*(1-'Monte Carlo Inputs'!$C$11)+H732*'Monte Carlo Inputs'!$C$12-H732*'Monte Carlo Inputs'!$C$13-'Monte Carlo Inputs'!$C$14*(H732-G732)</f>
        <v>1292.6421930536972</v>
      </c>
      <c r="N732" s="16">
        <f>I732*$E732*(1-'Monte Carlo Inputs'!$C$11)+I732*'Monte Carlo Inputs'!$C$12-I732*'Monte Carlo Inputs'!$C$13-'Monte Carlo Inputs'!$C$14*(I732-H732)</f>
        <v>1394.2314183013884</v>
      </c>
      <c r="O732" s="16">
        <f>J732*$E732*(1-'Monte Carlo Inputs'!$C$11)+J732*'Monte Carlo Inputs'!$C$12-J732*'Monte Carlo Inputs'!$C$13-'Monte Carlo Inputs'!$C$14*(J732-I732)</f>
        <v>1503.8045781149515</v>
      </c>
    </row>
    <row r="733" spans="1:15">
      <c r="A733">
        <v>729</v>
      </c>
      <c r="B733" s="39">
        <v>-1.0471268874754405</v>
      </c>
      <c r="C733" s="39">
        <v>-1.1368719287661611</v>
      </c>
      <c r="D733" s="29">
        <f>'Monte Carlo Inputs'!$C$6+'Monte Carlo Inputs'!$D$6*B733</f>
        <v>5.8472574854516499E-2</v>
      </c>
      <c r="E733" s="29">
        <f>'Monte Carlo Inputs'!$C$7+'Monte Carlo Inputs'!$D$7*C733</f>
        <v>0.54213105291327124</v>
      </c>
      <c r="F733" s="16">
        <f>'Monte Carlo Inputs'!$C$17*(1+$D733)</f>
        <v>2571.1357315791065</v>
      </c>
      <c r="G733" s="16">
        <f t="shared" ref="G733:J733" si="727">F733*(1+$D733)</f>
        <v>2721.476658104988</v>
      </c>
      <c r="H733" s="16">
        <f t="shared" si="727"/>
        <v>2880.6084057108515</v>
      </c>
      <c r="I733" s="16">
        <f t="shared" si="727"/>
        <v>3049.0449963403289</v>
      </c>
      <c r="J733" s="16">
        <f t="shared" si="727"/>
        <v>3227.3305081236276</v>
      </c>
      <c r="K733" s="16">
        <f>F733*$E733*(1-'Monte Carlo Inputs'!$C$11)+F733*'Monte Carlo Inputs'!$C$12-F733*'Monte Carlo Inputs'!$C$13-'Monte Carlo Inputs'!$C$14*(F733-'Monte Carlo Inputs'!$C$17)</f>
        <v>1092.682931081838</v>
      </c>
      <c r="L733" s="16">
        <f>G733*$E733*(1-'Monte Carlo Inputs'!$C$11)+G733*'Monte Carlo Inputs'!$C$12-G733*'Monte Carlo Inputs'!$C$13-'Monte Carlo Inputs'!$C$14*(G733-F733)</f>
        <v>1156.5749155617732</v>
      </c>
      <c r="M733" s="16">
        <f>H733*$E733*(1-'Monte Carlo Inputs'!$C$11)+H733*'Monte Carlo Inputs'!$C$12-H733*'Monte Carlo Inputs'!$C$13-'Monte Carlo Inputs'!$C$14*(H733-G733)</f>
        <v>1224.202828886815</v>
      </c>
      <c r="N733" s="16">
        <f>I733*$E733*(1-'Monte Carlo Inputs'!$C$11)+I733*'Monte Carlo Inputs'!$C$12-I733*'Monte Carlo Inputs'!$C$13-'Monte Carlo Inputs'!$C$14*(I733-H733)</f>
        <v>1295.7851204360104</v>
      </c>
      <c r="O733" s="16">
        <f>J733*$E733*(1-'Monte Carlo Inputs'!$C$11)+J733*'Monte Carlo Inputs'!$C$12-J733*'Monte Carlo Inputs'!$C$13-'Monte Carlo Inputs'!$C$14*(J733-I733)</f>
        <v>1371.5530128860732</v>
      </c>
    </row>
    <row r="734" spans="1:15">
      <c r="A734">
        <v>730</v>
      </c>
      <c r="B734" s="39">
        <v>0.32164077827033383</v>
      </c>
      <c r="C734" s="39">
        <v>-0.68971160166041734</v>
      </c>
      <c r="D734" s="29">
        <f>'Monte Carlo Inputs'!$C$6+'Monte Carlo Inputs'!$D$6*B734</f>
        <v>0.14714715728159333</v>
      </c>
      <c r="E734" s="29">
        <f>'Monte Carlo Inputs'!$C$7+'Monte Carlo Inputs'!$D$7*C734</f>
        <v>0.55813576231940709</v>
      </c>
      <c r="F734" s="16">
        <f>'Monte Carlo Inputs'!$C$17*(1+$D734)</f>
        <v>2786.5351597527192</v>
      </c>
      <c r="G734" s="16">
        <f t="shared" ref="G734:J734" si="728">F734*(1+$D734)</f>
        <v>3196.5658871755427</v>
      </c>
      <c r="H734" s="16">
        <f t="shared" si="728"/>
        <v>3666.9314705367387</v>
      </c>
      <c r="I734" s="16">
        <f t="shared" si="728"/>
        <v>4206.5100123726334</v>
      </c>
      <c r="J734" s="16">
        <f t="shared" si="728"/>
        <v>4825.4860027698269</v>
      </c>
      <c r="K734" s="16">
        <f>F734*$E734*(1-'Monte Carlo Inputs'!$C$11)+F734*'Monte Carlo Inputs'!$C$12-F734*'Monte Carlo Inputs'!$C$13-'Monte Carlo Inputs'!$C$14*(F734-'Monte Carlo Inputs'!$C$17)</f>
        <v>1219.3694093918955</v>
      </c>
      <c r="L734" s="16">
        <f>G734*$E734*(1-'Monte Carlo Inputs'!$C$11)+G734*'Monte Carlo Inputs'!$C$12-G734*'Monte Carlo Inputs'!$C$13-'Monte Carlo Inputs'!$C$14*(G734-F734)</f>
        <v>1398.7961516600487</v>
      </c>
      <c r="M734" s="16">
        <f>H734*$E734*(1-'Monte Carlo Inputs'!$C$11)+H734*'Monte Carlo Inputs'!$C$12-H734*'Monte Carlo Inputs'!$C$13-'Monte Carlo Inputs'!$C$14*(H734-G734)</f>
        <v>1604.6250289932577</v>
      </c>
      <c r="N734" s="16">
        <f>I734*$E734*(1-'Monte Carlo Inputs'!$C$11)+I734*'Monte Carlo Inputs'!$C$12-I734*'Monte Carlo Inputs'!$C$13-'Monte Carlo Inputs'!$C$14*(I734-H734)</f>
        <v>1840.7410405125102</v>
      </c>
      <c r="O734" s="16">
        <f>J734*$E734*(1-'Monte Carlo Inputs'!$C$11)+J734*'Monte Carlo Inputs'!$C$12-J734*'Monte Carlo Inputs'!$C$13-'Monte Carlo Inputs'!$C$14*(J734-I734)</f>
        <v>2111.6008519154884</v>
      </c>
    </row>
    <row r="735" spans="1:15">
      <c r="A735">
        <v>731</v>
      </c>
      <c r="B735" s="39">
        <v>0.44757857218795022</v>
      </c>
      <c r="C735" s="39">
        <v>1.9326881212784293</v>
      </c>
      <c r="D735" s="29">
        <f>'Monte Carlo Inputs'!$C$6+'Monte Carlo Inputs'!$D$6*B735</f>
        <v>0.15530594241869494</v>
      </c>
      <c r="E735" s="29">
        <f>'Monte Carlo Inputs'!$C$7+'Monte Carlo Inputs'!$D$7*C735</f>
        <v>0.65199638225415002</v>
      </c>
      <c r="F735" s="16">
        <f>'Monte Carlo Inputs'!$C$17*(1+$D735)</f>
        <v>2806.3536647292522</v>
      </c>
      <c r="G735" s="16">
        <f t="shared" ref="G735:J735" si="729">F735*(1+$D735)</f>
        <v>3242.1970653901867</v>
      </c>
      <c r="H735" s="16">
        <f t="shared" si="729"/>
        <v>3745.7295361377364</v>
      </c>
      <c r="I735" s="16">
        <f t="shared" si="729"/>
        <v>4327.4635917931482</v>
      </c>
      <c r="J735" s="16">
        <f t="shared" si="729"/>
        <v>4999.5444031991738</v>
      </c>
      <c r="K735" s="16">
        <f>F735*$E735*(1-'Monte Carlo Inputs'!$C$11)+F735*'Monte Carlo Inputs'!$C$12-F735*'Monte Carlo Inputs'!$C$13-'Monte Carlo Inputs'!$C$14*(F735-'Monte Carlo Inputs'!$C$17)</f>
        <v>1415.7641495877936</v>
      </c>
      <c r="L735" s="16">
        <f>G735*$E735*(1-'Monte Carlo Inputs'!$C$11)+G735*'Monte Carlo Inputs'!$C$12-G735*'Monte Carlo Inputs'!$C$13-'Monte Carlo Inputs'!$C$14*(G735-F735)</f>
        <v>1635.6407350821278</v>
      </c>
      <c r="M735" s="16">
        <f>H735*$E735*(1-'Monte Carlo Inputs'!$C$11)+H735*'Monte Carlo Inputs'!$C$12-H735*'Monte Carlo Inputs'!$C$13-'Monte Carlo Inputs'!$C$14*(H735-G735)</f>
        <v>1889.6654609024645</v>
      </c>
      <c r="N735" s="16">
        <f>I735*$E735*(1-'Monte Carlo Inputs'!$C$11)+I735*'Monte Carlo Inputs'!$C$12-I735*'Monte Carlo Inputs'!$C$13-'Monte Carlo Inputs'!$C$14*(I735-H735)</f>
        <v>2183.1417361639792</v>
      </c>
      <c r="O735" s="16">
        <f>J735*$E735*(1-'Monte Carlo Inputs'!$C$11)+J735*'Monte Carlo Inputs'!$C$12-J735*'Monte Carlo Inputs'!$C$13-'Monte Carlo Inputs'!$C$14*(J735-I735)</f>
        <v>2522.1966209325119</v>
      </c>
    </row>
    <row r="736" spans="1:15">
      <c r="A736">
        <v>732</v>
      </c>
      <c r="B736" s="39">
        <v>1.6361361201919231</v>
      </c>
      <c r="C736" s="39">
        <v>-2.9003480300262424E-2</v>
      </c>
      <c r="D736" s="29">
        <f>'Monte Carlo Inputs'!$C$6+'Monte Carlo Inputs'!$D$6*B736</f>
        <v>0.23230574808138799</v>
      </c>
      <c r="E736" s="29">
        <f>'Monte Carlo Inputs'!$C$7+'Monte Carlo Inputs'!$D$7*C736</f>
        <v>0.58178374905625962</v>
      </c>
      <c r="F736" s="16">
        <f>'Monte Carlo Inputs'!$C$17*(1+$D736)</f>
        <v>2993.3938926645001</v>
      </c>
      <c r="G736" s="16">
        <f t="shared" ref="G736:J736" si="730">F736*(1+$D736)</f>
        <v>3688.7765002021847</v>
      </c>
      <c r="H736" s="16">
        <f t="shared" si="730"/>
        <v>4545.7004845866977</v>
      </c>
      <c r="I736" s="16">
        <f t="shared" si="730"/>
        <v>5601.6928362125382</v>
      </c>
      <c r="J736" s="16">
        <f t="shared" si="730"/>
        <v>6902.9982810510437</v>
      </c>
      <c r="K736" s="16">
        <f>F736*$E736*(1-'Monte Carlo Inputs'!$C$11)+F736*'Monte Carlo Inputs'!$C$12-F736*'Monte Carlo Inputs'!$C$13-'Monte Carlo Inputs'!$C$14*(F736-'Monte Carlo Inputs'!$C$17)</f>
        <v>1363.2829460632422</v>
      </c>
      <c r="L736" s="16">
        <f>G736*$E736*(1-'Monte Carlo Inputs'!$C$11)+G736*'Monte Carlo Inputs'!$C$12-G736*'Monte Carlo Inputs'!$C$13-'Monte Carlo Inputs'!$C$14*(G736-F736)</f>
        <v>1679.9814106950623</v>
      </c>
      <c r="M736" s="16">
        <f>H736*$E736*(1-'Monte Carlo Inputs'!$C$11)+H736*'Monte Carlo Inputs'!$C$12-H736*'Monte Carlo Inputs'!$C$13-'Monte Carlo Inputs'!$C$14*(H736-G736)</f>
        <v>2070.2507490694043</v>
      </c>
      <c r="N736" s="16">
        <f>I736*$E736*(1-'Monte Carlo Inputs'!$C$11)+I736*'Monte Carlo Inputs'!$C$12-I736*'Monte Carlo Inputs'!$C$13-'Monte Carlo Inputs'!$C$14*(I736-H736)</f>
        <v>2551.1818980480261</v>
      </c>
      <c r="O736" s="16">
        <f>J736*$E736*(1-'Monte Carlo Inputs'!$C$11)+J736*'Monte Carlo Inputs'!$C$12-J736*'Monte Carlo Inputs'!$C$13-'Monte Carlo Inputs'!$C$14*(J736-I736)</f>
        <v>3143.8361173657672</v>
      </c>
    </row>
    <row r="737" spans="1:15">
      <c r="A737">
        <v>733</v>
      </c>
      <c r="B737" s="39">
        <v>-0.14265292391049261</v>
      </c>
      <c r="C737" s="39">
        <v>-1.2239526112083949</v>
      </c>
      <c r="D737" s="29">
        <f>'Monte Carlo Inputs'!$C$6+'Monte Carlo Inputs'!$D$6*B737</f>
        <v>0.1170682394383856</v>
      </c>
      <c r="E737" s="29">
        <f>'Monte Carlo Inputs'!$C$7+'Monte Carlo Inputs'!$D$7*C737</f>
        <v>0.53901427145281222</v>
      </c>
      <c r="F737" s="16">
        <f>'Monte Carlo Inputs'!$C$17*(1+$D737)</f>
        <v>2713.4704604197827</v>
      </c>
      <c r="G737" s="16">
        <f t="shared" ref="G737:J737" si="731">F737*(1+$D737)</f>
        <v>3031.1316699891922</v>
      </c>
      <c r="H737" s="16">
        <f t="shared" si="731"/>
        <v>3385.9809181007604</v>
      </c>
      <c r="I737" s="16">
        <f t="shared" si="731"/>
        <v>3782.3717429547846</v>
      </c>
      <c r="J737" s="16">
        <f t="shared" si="731"/>
        <v>4225.1673438039988</v>
      </c>
      <c r="K737" s="16">
        <f>F737*$E737*(1-'Monte Carlo Inputs'!$C$11)+F737*'Monte Carlo Inputs'!$C$12-F737*'Monte Carlo Inputs'!$C$13-'Monte Carlo Inputs'!$C$14*(F737-'Monte Carlo Inputs'!$C$17)</f>
        <v>1149.4086729885089</v>
      </c>
      <c r="L737" s="16">
        <f>G737*$E737*(1-'Monte Carlo Inputs'!$C$11)+G737*'Monte Carlo Inputs'!$C$12-G737*'Monte Carlo Inputs'!$C$13-'Monte Carlo Inputs'!$C$14*(G737-F737)</f>
        <v>1283.9679227304844</v>
      </c>
      <c r="M737" s="16">
        <f>H737*$E737*(1-'Monte Carlo Inputs'!$C$11)+H737*'Monte Carlo Inputs'!$C$12-H737*'Monte Carlo Inputs'!$C$13-'Monte Carlo Inputs'!$C$14*(H737-G737)</f>
        <v>1434.2797869399033</v>
      </c>
      <c r="N737" s="16">
        <f>I737*$E737*(1-'Monte Carlo Inputs'!$C$11)+I737*'Monte Carlo Inputs'!$C$12-I737*'Monte Carlo Inputs'!$C$13-'Monte Carlo Inputs'!$C$14*(I737-H737)</f>
        <v>1602.1883964590206</v>
      </c>
      <c r="O737" s="16">
        <f>J737*$E737*(1-'Monte Carlo Inputs'!$C$11)+J737*'Monte Carlo Inputs'!$C$12-J737*'Monte Carlo Inputs'!$C$13-'Monte Carlo Inputs'!$C$14*(J737-I737)</f>
        <v>1789.7537712810881</v>
      </c>
    </row>
    <row r="738" spans="1:15">
      <c r="A738">
        <v>734</v>
      </c>
      <c r="B738" s="39">
        <v>0.56754367529832339</v>
      </c>
      <c r="C738" s="39">
        <v>0.57431710525413338</v>
      </c>
      <c r="D738" s="29">
        <f>'Monte Carlo Inputs'!$C$6+'Monte Carlo Inputs'!$D$6*B738</f>
        <v>0.16307779127979258</v>
      </c>
      <c r="E738" s="29">
        <f>'Monte Carlo Inputs'!$C$7+'Monte Carlo Inputs'!$D$7*C738</f>
        <v>0.60337772791622768</v>
      </c>
      <c r="F738" s="16">
        <f>'Monte Carlo Inputs'!$C$17*(1+$D738)</f>
        <v>2825.2322627977442</v>
      </c>
      <c r="G738" s="16">
        <f t="shared" ref="G738:J738" si="732">F738*(1+$D738)</f>
        <v>3285.9649000672107</v>
      </c>
      <c r="H738" s="16">
        <f t="shared" si="732"/>
        <v>3821.8327981930956</v>
      </c>
      <c r="I738" s="16">
        <f t="shared" si="732"/>
        <v>4445.0888495630943</v>
      </c>
      <c r="J738" s="16">
        <f t="shared" si="732"/>
        <v>5169.9841211922776</v>
      </c>
      <c r="K738" s="16">
        <f>F738*$E738*(1-'Monte Carlo Inputs'!$C$11)+F738*'Monte Carlo Inputs'!$C$12-F738*'Monte Carlo Inputs'!$C$13-'Monte Carlo Inputs'!$C$14*(F738-'Monte Carlo Inputs'!$C$17)</f>
        <v>1327.8210959187893</v>
      </c>
      <c r="L738" s="16">
        <f>G738*$E738*(1-'Monte Carlo Inputs'!$C$11)+G738*'Monte Carlo Inputs'!$C$12-G738*'Monte Carlo Inputs'!$C$13-'Monte Carlo Inputs'!$C$14*(G738-F738)</f>
        <v>1544.3592274559396</v>
      </c>
      <c r="M738" s="16">
        <f>H738*$E738*(1-'Monte Carlo Inputs'!$C$11)+H738*'Monte Carlo Inputs'!$C$12-H738*'Monte Carlo Inputs'!$C$13-'Monte Carlo Inputs'!$C$14*(H738-G738)</f>
        <v>1796.2099192120208</v>
      </c>
      <c r="N738" s="16">
        <f>I738*$E738*(1-'Monte Carlo Inputs'!$C$11)+I738*'Monte Carlo Inputs'!$C$12-I738*'Monte Carlo Inputs'!$C$13-'Monte Carlo Inputs'!$C$14*(I738-H738)</f>
        <v>2089.1318655119717</v>
      </c>
      <c r="O738" s="16">
        <f>J738*$E738*(1-'Monte Carlo Inputs'!$C$11)+J738*'Monte Carlo Inputs'!$C$12-J738*'Monte Carlo Inputs'!$C$13-'Monte Carlo Inputs'!$C$14*(J738-I738)</f>
        <v>2429.8228758318965</v>
      </c>
    </row>
    <row r="739" spans="1:15">
      <c r="A739">
        <v>735</v>
      </c>
      <c r="B739" s="39">
        <v>1.3559686914094309</v>
      </c>
      <c r="C739" s="39">
        <v>-0.4676832242910221</v>
      </c>
      <c r="D739" s="29">
        <f>'Monte Carlo Inputs'!$C$6+'Monte Carlo Inputs'!$D$6*B739</f>
        <v>0.21415531219757483</v>
      </c>
      <c r="E739" s="29">
        <f>'Monte Carlo Inputs'!$C$7+'Monte Carlo Inputs'!$D$7*C739</f>
        <v>0.56608257567539766</v>
      </c>
      <c r="F739" s="16">
        <f>'Monte Carlo Inputs'!$C$17*(1+$D739)</f>
        <v>2949.3046688591294</v>
      </c>
      <c r="G739" s="16">
        <f t="shared" ref="G739:J739" si="733">F739*(1+$D739)</f>
        <v>3580.9139309844213</v>
      </c>
      <c r="H739" s="16">
        <f t="shared" si="733"/>
        <v>4347.785671827035</v>
      </c>
      <c r="I739" s="16">
        <f t="shared" si="733"/>
        <v>5278.8870697452958</v>
      </c>
      <c r="J739" s="16">
        <f t="shared" si="733"/>
        <v>6409.3887782223401</v>
      </c>
      <c r="K739" s="16">
        <f>F739*$E739*(1-'Monte Carlo Inputs'!$C$11)+F739*'Monte Carlo Inputs'!$C$12-F739*'Monte Carlo Inputs'!$C$13-'Monte Carlo Inputs'!$C$14*(F739-'Monte Carlo Inputs'!$C$17)</f>
        <v>1309.6524050927819</v>
      </c>
      <c r="L739" s="16">
        <f>G739*$E739*(1-'Monte Carlo Inputs'!$C$11)+G739*'Monte Carlo Inputs'!$C$12-G739*'Monte Carlo Inputs'!$C$13-'Monte Carlo Inputs'!$C$14*(G739-F739)</f>
        <v>1590.1214247757318</v>
      </c>
      <c r="M739" s="16">
        <f>H739*$E739*(1-'Monte Carlo Inputs'!$C$11)+H739*'Monte Carlo Inputs'!$C$12-H739*'Monte Carlo Inputs'!$C$13-'Monte Carlo Inputs'!$C$14*(H739-G739)</f>
        <v>1930.6543749306311</v>
      </c>
      <c r="N739" s="16">
        <f>I739*$E739*(1-'Monte Carlo Inputs'!$C$11)+I739*'Monte Carlo Inputs'!$C$12-I739*'Monte Carlo Inputs'!$C$13-'Monte Carlo Inputs'!$C$14*(I739-H739)</f>
        <v>2344.1142653395136</v>
      </c>
      <c r="O739" s="16">
        <f>J739*$E739*(1-'Monte Carlo Inputs'!$C$11)+J739*'Monte Carlo Inputs'!$C$12-J739*'Monte Carlo Inputs'!$C$13-'Monte Carlo Inputs'!$C$14*(J739-I739)</f>
        <v>2846.1187876600861</v>
      </c>
    </row>
    <row r="740" spans="1:15">
      <c r="A740">
        <v>736</v>
      </c>
      <c r="B740" s="39">
        <v>0.83379217194481259</v>
      </c>
      <c r="C740" s="39">
        <v>-0.93947307821861081</v>
      </c>
      <c r="D740" s="29">
        <f>'Monte Carlo Inputs'!$C$6+'Monte Carlo Inputs'!$D$6*B740</f>
        <v>0.18032649962731243</v>
      </c>
      <c r="E740" s="29">
        <f>'Monte Carlo Inputs'!$C$7+'Monte Carlo Inputs'!$D$7*C740</f>
        <v>0.54919632916567829</v>
      </c>
      <c r="F740" s="16">
        <f>'Monte Carlo Inputs'!$C$17*(1+$D740)</f>
        <v>2867.1311002447051</v>
      </c>
      <c r="G740" s="16">
        <f t="shared" ref="G740:J740" si="734">F740*(1+$D740)</f>
        <v>3384.1508155244378</v>
      </c>
      <c r="H740" s="16">
        <f t="shared" si="734"/>
        <v>3994.4028862988744</v>
      </c>
      <c r="I740" s="16">
        <f t="shared" si="734"/>
        <v>4714.6995768863835</v>
      </c>
      <c r="J740" s="16">
        <f t="shared" si="734"/>
        <v>5564.884848380676</v>
      </c>
      <c r="K740" s="16">
        <f>F740*$E740*(1-'Monte Carlo Inputs'!$C$11)+F740*'Monte Carlo Inputs'!$C$12-F740*'Monte Carlo Inputs'!$C$13-'Monte Carlo Inputs'!$C$14*(F740-'Monte Carlo Inputs'!$C$17)</f>
        <v>1237.5774348501816</v>
      </c>
      <c r="L740" s="16">
        <f>G740*$E740*(1-'Monte Carlo Inputs'!$C$11)+G740*'Monte Carlo Inputs'!$C$12-G740*'Monte Carlo Inputs'!$C$13-'Monte Carlo Inputs'!$C$14*(G740-F740)</f>
        <v>1460.7454416944631</v>
      </c>
      <c r="M740" s="16">
        <f>H740*$E740*(1-'Monte Carlo Inputs'!$C$11)+H740*'Monte Carlo Inputs'!$C$12-H740*'Monte Carlo Inputs'!$C$13-'Monte Carlo Inputs'!$C$14*(H740-G740)</f>
        <v>1724.156554041778</v>
      </c>
      <c r="N740" s="16">
        <f>I740*$E740*(1-'Monte Carlo Inputs'!$C$11)+I740*'Monte Carlo Inputs'!$C$12-I740*'Monte Carlo Inputs'!$C$13-'Monte Carlo Inputs'!$C$14*(I740-H740)</f>
        <v>2035.067670241621</v>
      </c>
      <c r="O740" s="16">
        <f>J740*$E740*(1-'Monte Carlo Inputs'!$C$11)+J740*'Monte Carlo Inputs'!$C$12-J740*'Monte Carlo Inputs'!$C$13-'Monte Carlo Inputs'!$C$14*(J740-I740)</f>
        <v>2402.0442997210021</v>
      </c>
    </row>
    <row r="741" spans="1:15">
      <c r="A741">
        <v>737</v>
      </c>
      <c r="B741" s="39">
        <v>-0.37176064814145388</v>
      </c>
      <c r="C741" s="39">
        <v>0.153942113792817</v>
      </c>
      <c r="D741" s="29">
        <f>'Monte Carlo Inputs'!$C$6+'Monte Carlo Inputs'!$D$6*B741</f>
        <v>0.10222566806165079</v>
      </c>
      <c r="E741" s="29">
        <f>'Monte Carlo Inputs'!$C$7+'Monte Carlo Inputs'!$D$7*C741</f>
        <v>0.58833171606743007</v>
      </c>
      <c r="F741" s="16">
        <f>'Monte Carlo Inputs'!$C$17*(1+$D741)</f>
        <v>2677.4163702885562</v>
      </c>
      <c r="G741" s="16">
        <f t="shared" ref="G741:J741" si="735">F741*(1+$D741)</f>
        <v>2951.1170474205037</v>
      </c>
      <c r="H741" s="16">
        <f t="shared" si="735"/>
        <v>3252.7969591211909</v>
      </c>
      <c r="I741" s="16">
        <f t="shared" si="735"/>
        <v>3585.3163013362605</v>
      </c>
      <c r="J741" s="16">
        <f t="shared" si="735"/>
        <v>3951.827655452686</v>
      </c>
      <c r="K741" s="16">
        <f>F741*$E741*(1-'Monte Carlo Inputs'!$C$11)+F741*'Monte Carlo Inputs'!$C$12-F741*'Monte Carlo Inputs'!$C$13-'Monte Carlo Inputs'!$C$14*(F741-'Monte Carlo Inputs'!$C$17)</f>
        <v>1227.5538178695831</v>
      </c>
      <c r="L741" s="16">
        <f>G741*$E741*(1-'Monte Carlo Inputs'!$C$11)+G741*'Monte Carlo Inputs'!$C$12-G741*'Monte Carlo Inputs'!$C$13-'Monte Carlo Inputs'!$C$14*(G741-F741)</f>
        <v>1353.0413269829312</v>
      </c>
      <c r="M741" s="16">
        <f>H741*$E741*(1-'Monte Carlo Inputs'!$C$11)+H741*'Monte Carlo Inputs'!$C$12-H741*'Monte Carlo Inputs'!$C$13-'Monte Carlo Inputs'!$C$14*(H741-G741)</f>
        <v>1491.3568805487835</v>
      </c>
      <c r="N741" s="16">
        <f>I741*$E741*(1-'Monte Carlo Inputs'!$C$11)+I741*'Monte Carlo Inputs'!$C$12-I741*'Monte Carlo Inputs'!$C$13-'Monte Carlo Inputs'!$C$14*(I741-H741)</f>
        <v>1643.8118339812227</v>
      </c>
      <c r="O741" s="16">
        <f>J741*$E741*(1-'Monte Carlo Inputs'!$C$11)+J741*'Monte Carlo Inputs'!$C$12-J741*'Monte Carlo Inputs'!$C$13-'Monte Carlo Inputs'!$C$14*(J741-I741)</f>
        <v>1811.8515968776001</v>
      </c>
    </row>
    <row r="742" spans="1:15">
      <c r="A742">
        <v>738</v>
      </c>
      <c r="B742" s="39">
        <v>1.1633656572329312</v>
      </c>
      <c r="C742" s="39">
        <v>2.1257679997023256</v>
      </c>
      <c r="D742" s="29">
        <f>'Monte Carlo Inputs'!$C$6+'Monte Carlo Inputs'!$D$6*B742</f>
        <v>0.20167766967488737</v>
      </c>
      <c r="E742" s="29">
        <f>'Monte Carlo Inputs'!$C$7+'Monte Carlo Inputs'!$D$7*C742</f>
        <v>0.65890707436842544</v>
      </c>
      <c r="F742" s="16">
        <f>'Monte Carlo Inputs'!$C$17*(1+$D742)</f>
        <v>2918.9952274072693</v>
      </c>
      <c r="G742" s="16">
        <f t="shared" ref="G742:J742" si="736">F742*(1+$D742)</f>
        <v>3507.6913826628856</v>
      </c>
      <c r="H742" s="16">
        <f t="shared" si="736"/>
        <v>4215.1144066570205</v>
      </c>
      <c r="I742" s="16">
        <f t="shared" si="736"/>
        <v>5065.2088576046544</v>
      </c>
      <c r="J742" s="16">
        <f t="shared" si="736"/>
        <v>6086.7483764229601</v>
      </c>
      <c r="K742" s="16">
        <f>F742*$E742*(1-'Monte Carlo Inputs'!$C$11)+F742*'Monte Carlo Inputs'!$C$12-F742*'Monte Carlo Inputs'!$C$13-'Monte Carlo Inputs'!$C$14*(F742-'Monte Carlo Inputs'!$C$17)</f>
        <v>1488.5786413212918</v>
      </c>
      <c r="L742" s="16">
        <f>G742*$E742*(1-'Monte Carlo Inputs'!$C$11)+G742*'Monte Carlo Inputs'!$C$12-G742*'Monte Carlo Inputs'!$C$13-'Monte Carlo Inputs'!$C$14*(G742-F742)</f>
        <v>1788.7917128307799</v>
      </c>
      <c r="M742" s="16">
        <f>H742*$E742*(1-'Monte Carlo Inputs'!$C$11)+H742*'Monte Carlo Inputs'!$C$12-H742*'Monte Carlo Inputs'!$C$13-'Monte Carlo Inputs'!$C$14*(H742-G742)</f>
        <v>2149.551057008242</v>
      </c>
      <c r="N742" s="16">
        <f>I742*$E742*(1-'Monte Carlo Inputs'!$C$11)+I742*'Monte Carlo Inputs'!$C$12-I742*'Monte Carlo Inputs'!$C$13-'Monte Carlo Inputs'!$C$14*(I742-H742)</f>
        <v>2583.0675050328559</v>
      </c>
      <c r="O742" s="16">
        <f>J742*$E742*(1-'Monte Carlo Inputs'!$C$11)+J742*'Monte Carlo Inputs'!$C$12-J742*'Monte Carlo Inputs'!$C$13-'Monte Carlo Inputs'!$C$14*(J742-I742)</f>
        <v>3104.0145400608076</v>
      </c>
    </row>
    <row r="743" spans="1:15">
      <c r="A743">
        <v>739</v>
      </c>
      <c r="B743" s="39">
        <v>-0.50271488479712301</v>
      </c>
      <c r="C743" s="39">
        <v>6.2398243865289901E-2</v>
      </c>
      <c r="D743" s="29">
        <f>'Monte Carlo Inputs'!$C$6+'Monte Carlo Inputs'!$D$6*B743</f>
        <v>9.3741896459571705E-2</v>
      </c>
      <c r="E743" s="29">
        <f>'Monte Carlo Inputs'!$C$7+'Monte Carlo Inputs'!$D$7*C743</f>
        <v>0.58505518872971596</v>
      </c>
      <c r="F743" s="16">
        <f>'Monte Carlo Inputs'!$C$17*(1+$D743)</f>
        <v>2656.8084406899461</v>
      </c>
      <c r="G743" s="16">
        <f t="shared" ref="G743:J743" si="737">F743*(1+$D743)</f>
        <v>2905.8627024500192</v>
      </c>
      <c r="H743" s="16">
        <f t="shared" si="737"/>
        <v>3178.2637830288204</v>
      </c>
      <c r="I743" s="16">
        <f t="shared" si="737"/>
        <v>3476.200257498715</v>
      </c>
      <c r="J743" s="16">
        <f t="shared" si="737"/>
        <v>3802.0658621098964</v>
      </c>
      <c r="K743" s="16">
        <f>F743*$E743*(1-'Monte Carlo Inputs'!$C$11)+F743*'Monte Carlo Inputs'!$C$12-F743*'Monte Carlo Inputs'!$C$13-'Monte Carlo Inputs'!$C$14*(F743-'Monte Carlo Inputs'!$C$17)</f>
        <v>1211.597662214996</v>
      </c>
      <c r="L743" s="16">
        <f>G743*$E743*(1-'Monte Carlo Inputs'!$C$11)+G743*'Monte Carlo Inputs'!$C$12-G743*'Monte Carlo Inputs'!$C$13-'Monte Carlo Inputs'!$C$14*(G743-F743)</f>
        <v>1325.1751248170133</v>
      </c>
      <c r="M743" s="16">
        <f>H743*$E743*(1-'Monte Carlo Inputs'!$C$11)+H743*'Monte Carlo Inputs'!$C$12-H743*'Monte Carlo Inputs'!$C$13-'Monte Carlo Inputs'!$C$14*(H743-G743)</f>
        <v>1449.3995541584097</v>
      </c>
      <c r="N743" s="16">
        <f>I743*$E743*(1-'Monte Carlo Inputs'!$C$11)+I743*'Monte Carlo Inputs'!$C$12-I743*'Monte Carlo Inputs'!$C$13-'Monte Carlo Inputs'!$C$14*(I743-H743)</f>
        <v>1585.2690170928765</v>
      </c>
      <c r="O743" s="16">
        <f>J743*$E743*(1-'Monte Carlo Inputs'!$C$11)+J743*'Monte Carlo Inputs'!$C$12-J743*'Monte Carlo Inputs'!$C$13-'Monte Carlo Inputs'!$C$14*(J743-I743)</f>
        <v>1733.8751411537646</v>
      </c>
    </row>
    <row r="744" spans="1:15">
      <c r="A744">
        <v>740</v>
      </c>
      <c r="B744" s="39">
        <v>0.43026233748978104</v>
      </c>
      <c r="C744" s="39">
        <v>-1.3468613712293716</v>
      </c>
      <c r="D744" s="29">
        <f>'Monte Carlo Inputs'!$C$6+'Monte Carlo Inputs'!$D$6*B744</f>
        <v>0.15418412319436897</v>
      </c>
      <c r="E744" s="29">
        <f>'Monte Carlo Inputs'!$C$7+'Monte Carlo Inputs'!$D$7*C744</f>
        <v>0.53461513568793695</v>
      </c>
      <c r="F744" s="16">
        <f>'Monte Carlo Inputs'!$C$17*(1+$D744)</f>
        <v>2803.6286536514422</v>
      </c>
      <c r="G744" s="16">
        <f t="shared" ref="G744:J744" si="738">F744*(1+$D744)</f>
        <v>3235.9036793772989</v>
      </c>
      <c r="H744" s="16">
        <f t="shared" si="738"/>
        <v>3734.8286509235204</v>
      </c>
      <c r="I744" s="16">
        <f t="shared" si="738"/>
        <v>4310.6799317473715</v>
      </c>
      <c r="J744" s="16">
        <f t="shared" si="738"/>
        <v>4975.3183373954025</v>
      </c>
      <c r="K744" s="16">
        <f>F744*$E744*(1-'Monte Carlo Inputs'!$C$11)+F744*'Monte Carlo Inputs'!$C$12-F744*'Monte Carlo Inputs'!$C$13-'Monte Carlo Inputs'!$C$14*(F744-'Monte Carlo Inputs'!$C$17)</f>
        <v>1180.1758650235954</v>
      </c>
      <c r="L744" s="16">
        <f>G744*$E744*(1-'Monte Carlo Inputs'!$C$11)+G744*'Monte Carlo Inputs'!$C$12-G744*'Monte Carlo Inputs'!$C$13-'Monte Carlo Inputs'!$C$14*(G744-F744)</f>
        <v>1362.1402459874141</v>
      </c>
      <c r="M744" s="16">
        <f>H744*$E744*(1-'Monte Carlo Inputs'!$C$11)+H744*'Monte Carlo Inputs'!$C$12-H744*'Monte Carlo Inputs'!$C$13-'Monte Carlo Inputs'!$C$14*(H744-G744)</f>
        <v>1572.1606454827458</v>
      </c>
      <c r="N744" s="16">
        <f>I744*$E744*(1-'Monte Carlo Inputs'!$C$11)+I744*'Monte Carlo Inputs'!$C$12-I744*'Monte Carlo Inputs'!$C$13-'Monte Carlo Inputs'!$C$14*(I744-H744)</f>
        <v>1814.562856127196</v>
      </c>
      <c r="O744" s="16">
        <f>J744*$E744*(1-'Monte Carlo Inputs'!$C$11)+J744*'Monte Carlo Inputs'!$C$12-J744*'Monte Carlo Inputs'!$C$13-'Monte Carlo Inputs'!$C$14*(J744-I744)</f>
        <v>2094.3396390802377</v>
      </c>
    </row>
    <row r="745" spans="1:15">
      <c r="A745">
        <v>741</v>
      </c>
      <c r="B745" s="39">
        <v>6.0824157064176543E-2</v>
      </c>
      <c r="C745" s="39">
        <v>0.17236152446979791</v>
      </c>
      <c r="D745" s="29">
        <f>'Monte Carlo Inputs'!$C$6+'Monte Carlo Inputs'!$D$6*B745</f>
        <v>0.13025034889381201</v>
      </c>
      <c r="E745" s="29">
        <f>'Monte Carlo Inputs'!$C$7+'Monte Carlo Inputs'!$D$7*C745</f>
        <v>0.58899098143031559</v>
      </c>
      <c r="F745" s="16">
        <f>'Monte Carlo Inputs'!$C$17*(1+$D745)</f>
        <v>2745.4911224979592</v>
      </c>
      <c r="G745" s="16">
        <f t="shared" ref="G745:J745" si="739">F745*(1+$D745)</f>
        <v>3103.0922990881818</v>
      </c>
      <c r="H745" s="16">
        <f t="shared" si="739"/>
        <v>3507.2711536941188</v>
      </c>
      <c r="I745" s="16">
        <f t="shared" si="739"/>
        <v>3964.0944451279802</v>
      </c>
      <c r="J745" s="16">
        <f t="shared" si="739"/>
        <v>4480.419129653922</v>
      </c>
      <c r="K745" s="16">
        <f>F745*$E745*(1-'Monte Carlo Inputs'!$C$11)+F745*'Monte Carlo Inputs'!$C$12-F745*'Monte Carlo Inputs'!$C$13-'Monte Carlo Inputs'!$C$14*(F745-'Monte Carlo Inputs'!$C$17)</f>
        <v>1261.0883206919777</v>
      </c>
      <c r="L745" s="16">
        <f>G745*$E745*(1-'Monte Carlo Inputs'!$C$11)+G745*'Monte Carlo Inputs'!$C$12-G745*'Monte Carlo Inputs'!$C$13-'Monte Carlo Inputs'!$C$14*(G745-F745)</f>
        <v>1425.345514448019</v>
      </c>
      <c r="M745" s="16">
        <f>H745*$E745*(1-'Monte Carlo Inputs'!$C$11)+H745*'Monte Carlo Inputs'!$C$12-H745*'Monte Carlo Inputs'!$C$13-'Monte Carlo Inputs'!$C$14*(H745-G745)</f>
        <v>1610.9972649991037</v>
      </c>
      <c r="N745" s="16">
        <f>I745*$E745*(1-'Monte Carlo Inputs'!$C$11)+I745*'Monte Carlo Inputs'!$C$12-I745*'Monte Carlo Inputs'!$C$13-'Monte Carlo Inputs'!$C$14*(I745-H745)</f>
        <v>1820.8302208322136</v>
      </c>
      <c r="O745" s="16">
        <f>J745*$E745*(1-'Monte Carlo Inputs'!$C$11)+J745*'Monte Carlo Inputs'!$C$12-J745*'Monte Carlo Inputs'!$C$13-'Monte Carlo Inputs'!$C$14*(J745-I745)</f>
        <v>2057.9939923720067</v>
      </c>
    </row>
    <row r="746" spans="1:15">
      <c r="A746">
        <v>742</v>
      </c>
      <c r="B746" s="39">
        <v>0.70031421560705709</v>
      </c>
      <c r="C746" s="39">
        <v>-0.74045790160809943</v>
      </c>
      <c r="D746" s="29">
        <f>'Monte Carlo Inputs'!$C$6+'Monte Carlo Inputs'!$D$6*B746</f>
        <v>0.17167923074620456</v>
      </c>
      <c r="E746" s="29">
        <f>'Monte Carlo Inputs'!$C$7+'Monte Carlo Inputs'!$D$7*C746</f>
        <v>0.55631945676887651</v>
      </c>
      <c r="F746" s="16">
        <f>'Monte Carlo Inputs'!$C$17*(1+$D746)</f>
        <v>2846.1260194056058</v>
      </c>
      <c r="G746" s="16">
        <f t="shared" ref="G746:J746" si="740">F746*(1+$D746)</f>
        <v>3334.7467450239174</v>
      </c>
      <c r="H746" s="16">
        <f t="shared" si="740"/>
        <v>3907.253500943033</v>
      </c>
      <c r="I746" s="16">
        <f t="shared" si="740"/>
        <v>4578.0477763153476</v>
      </c>
      <c r="J746" s="16">
        <f t="shared" si="740"/>
        <v>5364.0034968725386</v>
      </c>
      <c r="K746" s="16">
        <f>F746*$E746*(1-'Monte Carlo Inputs'!$C$11)+F746*'Monte Carlo Inputs'!$C$12-F746*'Monte Carlo Inputs'!$C$13-'Monte Carlo Inputs'!$C$14*(F746-'Monte Carlo Inputs'!$C$17)</f>
        <v>1242.6383603247766</v>
      </c>
      <c r="L746" s="16">
        <f>G746*$E746*(1-'Monte Carlo Inputs'!$C$11)+G746*'Monte Carlo Inputs'!$C$12-G746*'Monte Carlo Inputs'!$C$13-'Monte Carlo Inputs'!$C$14*(G746-F746)</f>
        <v>1455.9735581210593</v>
      </c>
      <c r="M746" s="16">
        <f>H746*$E746*(1-'Monte Carlo Inputs'!$C$11)+H746*'Monte Carlo Inputs'!$C$12-H746*'Monte Carlo Inputs'!$C$13-'Monte Carlo Inputs'!$C$14*(H746-G746)</f>
        <v>1705.933978566097</v>
      </c>
      <c r="N746" s="16">
        <f>I746*$E746*(1-'Monte Carlo Inputs'!$C$11)+I746*'Monte Carlo Inputs'!$C$12-I746*'Monte Carlo Inputs'!$C$13-'Monte Carlo Inputs'!$C$14*(I746-H746)</f>
        <v>1998.8074117101369</v>
      </c>
      <c r="O746" s="16">
        <f>J746*$E746*(1-'Monte Carlo Inputs'!$C$11)+J746*'Monte Carlo Inputs'!$C$12-J746*'Monte Carlo Inputs'!$C$13-'Monte Carlo Inputs'!$C$14*(J746-I746)</f>
        <v>2341.9611305623453</v>
      </c>
    </row>
    <row r="747" spans="1:15">
      <c r="A747">
        <v>743</v>
      </c>
      <c r="B747" s="39">
        <v>-0.79026878709918957</v>
      </c>
      <c r="C747" s="39">
        <v>0.4944171679072572</v>
      </c>
      <c r="D747" s="29">
        <f>'Monte Carlo Inputs'!$C$6+'Monte Carlo Inputs'!$D$6*B747</f>
        <v>7.5112933451434605E-2</v>
      </c>
      <c r="E747" s="29">
        <f>'Monte Carlo Inputs'!$C$7+'Monte Carlo Inputs'!$D$7*C747</f>
        <v>0.60051795883277137</v>
      </c>
      <c r="F747" s="16">
        <f>'Monte Carlo Inputs'!$C$17*(1+$D747)</f>
        <v>2611.5568266468804</v>
      </c>
      <c r="G747" s="16">
        <f t="shared" ref="G747:J747" si="741">F747*(1+$D747)</f>
        <v>2807.7185207714474</v>
      </c>
      <c r="H747" s="16">
        <f t="shared" si="741"/>
        <v>3018.6144951725137</v>
      </c>
      <c r="I747" s="16">
        <f t="shared" si="741"/>
        <v>3245.3514848639429</v>
      </c>
      <c r="J747" s="16">
        <f t="shared" si="741"/>
        <v>3489.1193549730428</v>
      </c>
      <c r="K747" s="16">
        <f>F747*$E747*(1-'Monte Carlo Inputs'!$C$11)+F747*'Monte Carlo Inputs'!$C$12-F747*'Monte Carlo Inputs'!$C$13-'Monte Carlo Inputs'!$C$14*(F747-'Monte Carlo Inputs'!$C$17)</f>
        <v>1219.0024560068264</v>
      </c>
      <c r="L747" s="16">
        <f>G747*$E747*(1-'Monte Carlo Inputs'!$C$11)+G747*'Monte Carlo Inputs'!$C$12-G747*'Monte Carlo Inputs'!$C$13-'Monte Carlo Inputs'!$C$14*(G747-F747)</f>
        <v>1310.5653063620025</v>
      </c>
      <c r="M747" s="16">
        <f>H747*$E747*(1-'Monte Carlo Inputs'!$C$11)+H747*'Monte Carlo Inputs'!$C$12-H747*'Monte Carlo Inputs'!$C$13-'Monte Carlo Inputs'!$C$14*(H747-G747)</f>
        <v>1409.0057110025307</v>
      </c>
      <c r="N747" s="16">
        <f>I747*$E747*(1-'Monte Carlo Inputs'!$C$11)+I747*'Monte Carlo Inputs'!$C$12-I747*'Monte Carlo Inputs'!$C$13-'Monte Carlo Inputs'!$C$14*(I747-H747)</f>
        <v>1514.8402632057553</v>
      </c>
      <c r="O747" s="16">
        <f>J747*$E747*(1-'Monte Carlo Inputs'!$C$11)+J747*'Monte Carlo Inputs'!$C$12-J747*'Monte Carlo Inputs'!$C$13-'Monte Carlo Inputs'!$C$14*(J747-I747)</f>
        <v>1628.6243590854831</v>
      </c>
    </row>
    <row r="748" spans="1:15">
      <c r="A748">
        <v>744</v>
      </c>
      <c r="B748" s="39">
        <v>2.3508144809729377</v>
      </c>
      <c r="C748" s="39">
        <v>-1.0497619490863028</v>
      </c>
      <c r="D748" s="29">
        <f>'Monte Carlo Inputs'!$C$6+'Monte Carlo Inputs'!$D$6*B748</f>
        <v>0.27860564747110284</v>
      </c>
      <c r="E748" s="29">
        <f>'Monte Carlo Inputs'!$C$7+'Monte Carlo Inputs'!$D$7*C748</f>
        <v>0.54524888297698537</v>
      </c>
      <c r="F748" s="16">
        <f>'Monte Carlo Inputs'!$C$17*(1+$D748)</f>
        <v>3105.8609782720559</v>
      </c>
      <c r="G748" s="16">
        <f t="shared" ref="G748:J748" si="742">F748*(1+$D748)</f>
        <v>3971.1713870787744</v>
      </c>
      <c r="H748" s="16">
        <f t="shared" si="742"/>
        <v>5077.5621625945732</v>
      </c>
      <c r="I748" s="16">
        <f t="shared" si="742"/>
        <v>6492.199656479007</v>
      </c>
      <c r="J748" s="16">
        <f t="shared" si="742"/>
        <v>8300.9631452840113</v>
      </c>
      <c r="K748" s="16">
        <f>F748*$E748*(1-'Monte Carlo Inputs'!$C$11)+F748*'Monte Carlo Inputs'!$C$12-F748*'Monte Carlo Inputs'!$C$13-'Monte Carlo Inputs'!$C$14*(F748-'Monte Carlo Inputs'!$C$17)</f>
        <v>1335.2900495412903</v>
      </c>
      <c r="L748" s="16">
        <f>G748*$E748*(1-'Monte Carlo Inputs'!$C$11)+G748*'Monte Carlo Inputs'!$C$12-G748*'Monte Carlo Inputs'!$C$13-'Monte Carlo Inputs'!$C$14*(G748-F748)</f>
        <v>1707.309398355462</v>
      </c>
      <c r="M748" s="16">
        <f>H748*$E748*(1-'Monte Carlo Inputs'!$C$11)+H748*'Monte Carlo Inputs'!$C$12-H748*'Monte Carlo Inputs'!$C$13-'Monte Carlo Inputs'!$C$14*(H748-G748)</f>
        <v>2182.9754387177836</v>
      </c>
      <c r="N748" s="16">
        <f>I748*$E748*(1-'Monte Carlo Inputs'!$C$11)+I748*'Monte Carlo Inputs'!$C$12-I748*'Monte Carlo Inputs'!$C$13-'Monte Carlo Inputs'!$C$14*(I748-H748)</f>
        <v>2791.1647242352665</v>
      </c>
      <c r="O748" s="16">
        <f>J748*$E748*(1-'Monte Carlo Inputs'!$C$11)+J748*'Monte Carlo Inputs'!$C$12-J748*'Monte Carlo Inputs'!$C$13-'Monte Carlo Inputs'!$C$14*(J748-I748)</f>
        <v>3568.7989794293353</v>
      </c>
    </row>
    <row r="749" spans="1:15">
      <c r="A749">
        <v>745</v>
      </c>
      <c r="B749" s="39">
        <v>0.16215868534449257</v>
      </c>
      <c r="C749" s="39">
        <v>0.19285859790602444</v>
      </c>
      <c r="D749" s="29">
        <f>'Monte Carlo Inputs'!$C$6+'Monte Carlo Inputs'!$D$6*B749</f>
        <v>0.13681522999494899</v>
      </c>
      <c r="E749" s="29">
        <f>'Monte Carlo Inputs'!$C$7+'Monte Carlo Inputs'!$D$7*C749</f>
        <v>0.58972461025232303</v>
      </c>
      <c r="F749" s="16">
        <f>'Monte Carlo Inputs'!$C$17*(1+$D749)</f>
        <v>2761.4378751807312</v>
      </c>
      <c r="G749" s="16">
        <f t="shared" ref="G749:J749" si="743">F749*(1+$D749)</f>
        <v>3139.2446331903461</v>
      </c>
      <c r="H749" s="16">
        <f t="shared" si="743"/>
        <v>3568.7411096906926</v>
      </c>
      <c r="I749" s="16">
        <f t="shared" si="743"/>
        <v>4056.9992454054541</v>
      </c>
      <c r="J749" s="16">
        <f t="shared" si="743"/>
        <v>4612.0585302549362</v>
      </c>
      <c r="K749" s="16">
        <f>F749*$E749*(1-'Monte Carlo Inputs'!$C$11)+F749*'Monte Carlo Inputs'!$C$12-F749*'Monte Carlo Inputs'!$C$13-'Monte Carlo Inputs'!$C$14*(F749-'Monte Carlo Inputs'!$C$17)</f>
        <v>1270.0912254405901</v>
      </c>
      <c r="L749" s="16">
        <f>G749*$E749*(1-'Monte Carlo Inputs'!$C$11)+G749*'Monte Carlo Inputs'!$C$12-G749*'Monte Carlo Inputs'!$C$13-'Monte Carlo Inputs'!$C$14*(G749-F749)</f>
        <v>1443.859048563811</v>
      </c>
      <c r="M749" s="16">
        <f>H749*$E749*(1-'Monte Carlo Inputs'!$C$11)+H749*'Monte Carlo Inputs'!$C$12-H749*'Monte Carlo Inputs'!$C$13-'Monte Carlo Inputs'!$C$14*(H749-G749)</f>
        <v>1641.4009563733573</v>
      </c>
      <c r="N749" s="16">
        <f>I749*$E749*(1-'Monte Carlo Inputs'!$C$11)+I749*'Monte Carlo Inputs'!$C$12-I749*'Monte Carlo Inputs'!$C$13-'Monte Carlo Inputs'!$C$14*(I749-H749)</f>
        <v>1865.969605733507</v>
      </c>
      <c r="O749" s="16">
        <f>J749*$E749*(1-'Monte Carlo Inputs'!$C$11)+J749*'Monte Carlo Inputs'!$C$12-J749*'Monte Carlo Inputs'!$C$13-'Monte Carlo Inputs'!$C$14*(J749-I749)</f>
        <v>2121.2626665055213</v>
      </c>
    </row>
    <row r="750" spans="1:15">
      <c r="A750">
        <v>746</v>
      </c>
      <c r="B750" s="39">
        <v>-1.4564069486461118</v>
      </c>
      <c r="C750" s="39">
        <v>-1.1565817887444712</v>
      </c>
      <c r="D750" s="29">
        <f>'Monte Carlo Inputs'!$C$6+'Monte Carlo Inputs'!$D$6*B750</f>
        <v>3.1957674314209233E-2</v>
      </c>
      <c r="E750" s="29">
        <f>'Monte Carlo Inputs'!$C$7+'Monte Carlo Inputs'!$D$7*C750</f>
        <v>0.54142559994200645</v>
      </c>
      <c r="F750" s="16">
        <f>'Monte Carlo Inputs'!$C$17*(1+$D750)</f>
        <v>2506.7283866766456</v>
      </c>
      <c r="G750" s="16">
        <f t="shared" ref="G750:J750" si="744">F750*(1+$D750)</f>
        <v>2586.8375960522408</v>
      </c>
      <c r="H750" s="16">
        <f t="shared" si="744"/>
        <v>2669.5069094506298</v>
      </c>
      <c r="I750" s="16">
        <f t="shared" si="744"/>
        <v>2754.8181418423842</v>
      </c>
      <c r="J750" s="16">
        <f t="shared" si="744"/>
        <v>2842.8557228142581</v>
      </c>
      <c r="K750" s="16">
        <f>F750*$E750*(1-'Monte Carlo Inputs'!$C$11)+F750*'Monte Carlo Inputs'!$C$12-F750*'Monte Carlo Inputs'!$C$13-'Monte Carlo Inputs'!$C$14*(F750-'Monte Carlo Inputs'!$C$17)</f>
        <v>1063.0326768019706</v>
      </c>
      <c r="L750" s="16">
        <f>G750*$E750*(1-'Monte Carlo Inputs'!$C$11)+G750*'Monte Carlo Inputs'!$C$12-G750*'Monte Carlo Inputs'!$C$13-'Monte Carlo Inputs'!$C$14*(G750-F750)</f>
        <v>1097.00472887257</v>
      </c>
      <c r="M750" s="16">
        <f>H750*$E750*(1-'Monte Carlo Inputs'!$C$11)+H750*'Monte Carlo Inputs'!$C$12-H750*'Monte Carlo Inputs'!$C$13-'Monte Carlo Inputs'!$C$14*(H750-G750)</f>
        <v>1132.0624487190269</v>
      </c>
      <c r="N750" s="16">
        <f>I750*$E750*(1-'Monte Carlo Inputs'!$C$11)+I750*'Monte Carlo Inputs'!$C$12-I750*'Monte Carlo Inputs'!$C$13-'Monte Carlo Inputs'!$C$14*(I750-H750)</f>
        <v>1168.2405317585358</v>
      </c>
      <c r="O750" s="16">
        <f>J750*$E750*(1-'Monte Carlo Inputs'!$C$11)+J750*'Monte Carlo Inputs'!$C$12-J750*'Monte Carlo Inputs'!$C$13-'Monte Carlo Inputs'!$C$14*(J750-I750)</f>
        <v>1205.5747821931336</v>
      </c>
    </row>
    <row r="751" spans="1:15">
      <c r="A751">
        <v>747</v>
      </c>
      <c r="B751" s="39">
        <v>-0.58835259136966311</v>
      </c>
      <c r="C751" s="39">
        <v>1.8803295120103916</v>
      </c>
      <c r="D751" s="29">
        <f>'Monte Carlo Inputs'!$C$6+'Monte Carlo Inputs'!$D$6*B751</f>
        <v>8.8193922131733549E-2</v>
      </c>
      <c r="E751" s="29">
        <f>'Monte Carlo Inputs'!$C$7+'Monte Carlo Inputs'!$D$7*C751</f>
        <v>0.6501223691196033</v>
      </c>
      <c r="F751" s="16">
        <f>'Monte Carlo Inputs'!$C$17*(1+$D751)</f>
        <v>2643.3318562501945</v>
      </c>
      <c r="G751" s="16">
        <f t="shared" ref="G751:J751" si="745">F751*(1+$D751)</f>
        <v>2876.4576601486551</v>
      </c>
      <c r="H751" s="16">
        <f t="shared" si="745"/>
        <v>3130.1437430430342</v>
      </c>
      <c r="I751" s="16">
        <f t="shared" si="745"/>
        <v>3406.2033965781047</v>
      </c>
      <c r="J751" s="16">
        <f t="shared" si="745"/>
        <v>3706.6098337007606</v>
      </c>
      <c r="K751" s="16">
        <f>F751*$E751*(1-'Monte Carlo Inputs'!$C$11)+F751*'Monte Carlo Inputs'!$C$12-F751*'Monte Carlo Inputs'!$C$13-'Monte Carlo Inputs'!$C$14*(F751-'Monte Carlo Inputs'!$C$17)</f>
        <v>1327.6317199219409</v>
      </c>
      <c r="L751" s="16">
        <f>G751*$E751*(1-'Monte Carlo Inputs'!$C$11)+G751*'Monte Carlo Inputs'!$C$12-G751*'Monte Carlo Inputs'!$C$13-'Monte Carlo Inputs'!$C$14*(G751-F751)</f>
        <v>1444.7207684483562</v>
      </c>
      <c r="M751" s="16">
        <f>H751*$E751*(1-'Monte Carlo Inputs'!$C$11)+H751*'Monte Carlo Inputs'!$C$12-H751*'Monte Carlo Inputs'!$C$13-'Monte Carlo Inputs'!$C$14*(H751-G751)</f>
        <v>1572.1363594029885</v>
      </c>
      <c r="N751" s="16">
        <f>I751*$E751*(1-'Monte Carlo Inputs'!$C$11)+I751*'Monte Carlo Inputs'!$C$12-I751*'Monte Carlo Inputs'!$C$13-'Monte Carlo Inputs'!$C$14*(I751-H751)</f>
        <v>1710.7892310646432</v>
      </c>
      <c r="O751" s="16">
        <f>J751*$E751*(1-'Monte Carlo Inputs'!$C$11)+J751*'Monte Carlo Inputs'!$C$12-J751*'Monte Carlo Inputs'!$C$13-'Monte Carlo Inputs'!$C$14*(J751-I751)</f>
        <v>1861.6704432929666</v>
      </c>
    </row>
    <row r="752" spans="1:15">
      <c r="A752">
        <v>748</v>
      </c>
      <c r="B752" s="39">
        <v>1.6193972412487452</v>
      </c>
      <c r="C752" s="39">
        <v>-0.26162747926086771</v>
      </c>
      <c r="D752" s="29">
        <f>'Monte Carlo Inputs'!$C$6+'Monte Carlo Inputs'!$D$6*B752</f>
        <v>0.23122133241485121</v>
      </c>
      <c r="E752" s="29">
        <f>'Monte Carlo Inputs'!$C$7+'Monte Carlo Inputs'!$D$7*C752</f>
        <v>0.5734576984686427</v>
      </c>
      <c r="F752" s="16">
        <f>'Monte Carlo Inputs'!$C$17*(1+$D752)</f>
        <v>2990.759738568916</v>
      </c>
      <c r="G752" s="16">
        <f t="shared" ref="G752:J752" si="746">F752*(1+$D752)</f>
        <v>3682.287190253513</v>
      </c>
      <c r="H752" s="16">
        <f t="shared" si="746"/>
        <v>4533.7105407180698</v>
      </c>
      <c r="I752" s="16">
        <f t="shared" si="746"/>
        <v>5582.0011327261582</v>
      </c>
      <c r="J752" s="16">
        <f t="shared" si="746"/>
        <v>6872.6788721763096</v>
      </c>
      <c r="K752" s="16">
        <f>F752*$E752*(1-'Monte Carlo Inputs'!$C$11)+F752*'Monte Carlo Inputs'!$C$12-F752*'Monte Carlo Inputs'!$C$13-'Monte Carlo Inputs'!$C$14*(F752-'Monte Carlo Inputs'!$C$17)</f>
        <v>1344.3284034088629</v>
      </c>
      <c r="L752" s="16">
        <f>G752*$E752*(1-'Monte Carlo Inputs'!$C$11)+G752*'Monte Carlo Inputs'!$C$12-G752*'Monte Carlo Inputs'!$C$13-'Monte Carlo Inputs'!$C$14*(G752-F752)</f>
        <v>1655.16580804819</v>
      </c>
      <c r="M752" s="16">
        <f>H752*$E752*(1-'Monte Carlo Inputs'!$C$11)+H752*'Monte Carlo Inputs'!$C$12-H752*'Monte Carlo Inputs'!$C$13-'Monte Carlo Inputs'!$C$14*(H752-G752)</f>
        <v>2037.8754515525968</v>
      </c>
      <c r="N752" s="16">
        <f>I752*$E752*(1-'Monte Carlo Inputs'!$C$11)+I752*'Monte Carlo Inputs'!$C$12-I752*'Monte Carlo Inputs'!$C$13-'Monte Carlo Inputs'!$C$14*(I752-H752)</f>
        <v>2509.0757287561046</v>
      </c>
      <c r="O752" s="16">
        <f>J752*$E752*(1-'Monte Carlo Inputs'!$C$11)+J752*'Monte Carlo Inputs'!$C$12-J752*'Monte Carlo Inputs'!$C$13-'Monte Carlo Inputs'!$C$14*(J752-I752)</f>
        <v>3089.2275618888552</v>
      </c>
    </row>
    <row r="753" spans="1:15">
      <c r="A753">
        <v>749</v>
      </c>
      <c r="B753" s="39">
        <v>-0.47508135804831919</v>
      </c>
      <c r="C753" s="39">
        <v>0.67902615539500411</v>
      </c>
      <c r="D753" s="29">
        <f>'Monte Carlo Inputs'!$C$6+'Monte Carlo Inputs'!$D$6*B753</f>
        <v>9.5532113679601183E-2</v>
      </c>
      <c r="E753" s="29">
        <f>'Monte Carlo Inputs'!$C$7+'Monte Carlo Inputs'!$D$7*C753</f>
        <v>0.60712546182308846</v>
      </c>
      <c r="F753" s="16">
        <f>'Monte Carlo Inputs'!$C$17*(1+$D753)</f>
        <v>2661.1570573391195</v>
      </c>
      <c r="G753" s="16">
        <f t="shared" ref="G753:J753" si="747">F753*(1+$D753)</f>
        <v>2915.3830158601136</v>
      </c>
      <c r="H753" s="16">
        <f t="shared" si="747"/>
        <v>3193.8957175508408</v>
      </c>
      <c r="I753" s="16">
        <f t="shared" si="747"/>
        <v>3499.0153263206994</v>
      </c>
      <c r="J753" s="16">
        <f t="shared" si="747"/>
        <v>3833.2836562414354</v>
      </c>
      <c r="K753" s="16">
        <f>F753*$E753*(1-'Monte Carlo Inputs'!$C$11)+F753*'Monte Carlo Inputs'!$C$12-F753*'Monte Carlo Inputs'!$C$13-'Monte Carlo Inputs'!$C$14*(F753-'Monte Carlo Inputs'!$C$17)</f>
        <v>1255.4398722688882</v>
      </c>
      <c r="L753" s="16">
        <f>G753*$E753*(1-'Monte Carlo Inputs'!$C$11)+G753*'Monte Carlo Inputs'!$C$12-G753*'Monte Carlo Inputs'!$C$13-'Monte Carlo Inputs'!$C$14*(G753-F753)</f>
        <v>1375.3746968643838</v>
      </c>
      <c r="M753" s="16">
        <f>H753*$E753*(1-'Monte Carlo Inputs'!$C$11)+H753*'Monte Carlo Inputs'!$C$12-H753*'Monte Carlo Inputs'!$C$13-'Monte Carlo Inputs'!$C$14*(H753-G753)</f>
        <v>1506.7671487572795</v>
      </c>
      <c r="N753" s="16">
        <f>I753*$E753*(1-'Monte Carlo Inputs'!$C$11)+I753*'Monte Carlo Inputs'!$C$12-I753*'Monte Carlo Inputs'!$C$13-'Monte Carlo Inputs'!$C$14*(I753-H753)</f>
        <v>1650.7117993010486</v>
      </c>
      <c r="O753" s="16">
        <f>J753*$E753*(1-'Monte Carlo Inputs'!$C$11)+J753*'Monte Carlo Inputs'!$C$12-J753*'Monte Carlo Inputs'!$C$13-'Monte Carlo Inputs'!$C$14*(J753-I753)</f>
        <v>1808.4077865641352</v>
      </c>
    </row>
    <row r="754" spans="1:15">
      <c r="A754">
        <v>750</v>
      </c>
      <c r="B754" s="39">
        <v>0.36645544575251909</v>
      </c>
      <c r="C754" s="39">
        <v>-3.9095496235009151E-2</v>
      </c>
      <c r="D754" s="29">
        <f>'Monte Carlo Inputs'!$C$6+'Monte Carlo Inputs'!$D$6*B754</f>
        <v>0.15005044176517723</v>
      </c>
      <c r="E754" s="29">
        <f>'Monte Carlo Inputs'!$C$7+'Monte Carlo Inputs'!$D$7*C754</f>
        <v>0.58142253681857481</v>
      </c>
      <c r="F754" s="16">
        <f>'Monte Carlo Inputs'!$C$17*(1+$D754)</f>
        <v>2793.5875280917921</v>
      </c>
      <c r="G754" s="16">
        <f t="shared" ref="G754:J754" si="748">F754*(1+$D754)</f>
        <v>3212.7665707916549</v>
      </c>
      <c r="H754" s="16">
        <f t="shared" si="748"/>
        <v>3694.8436140273361</v>
      </c>
      <c r="I754" s="16">
        <f t="shared" si="748"/>
        <v>4249.2565305653816</v>
      </c>
      <c r="J754" s="16">
        <f t="shared" si="748"/>
        <v>4886.859350150281</v>
      </c>
      <c r="K754" s="16">
        <f>F754*$E754*(1-'Monte Carlo Inputs'!$C$11)+F754*'Monte Carlo Inputs'!$C$12-F754*'Monte Carlo Inputs'!$C$13-'Monte Carlo Inputs'!$C$14*(F754-'Monte Carlo Inputs'!$C$17)</f>
        <v>1268.8489567703177</v>
      </c>
      <c r="L754" s="16">
        <f>G754*$E754*(1-'Monte Carlo Inputs'!$C$11)+G754*'Monte Carlo Inputs'!$C$12-G754*'Monte Carlo Inputs'!$C$13-'Monte Carlo Inputs'!$C$14*(G754-F754)</f>
        <v>1459.2403032669883</v>
      </c>
      <c r="M754" s="16">
        <f>H754*$E754*(1-'Monte Carlo Inputs'!$C$11)+H754*'Monte Carlo Inputs'!$C$12-H754*'Monte Carlo Inputs'!$C$13-'Monte Carlo Inputs'!$C$14*(H754-G754)</f>
        <v>1678.199955413751</v>
      </c>
      <c r="N754" s="16">
        <f>I754*$E754*(1-'Monte Carlo Inputs'!$C$11)+I754*'Monte Carlo Inputs'!$C$12-I754*'Monte Carlo Inputs'!$C$13-'Monte Carlo Inputs'!$C$14*(I754-H754)</f>
        <v>1930.0146000938851</v>
      </c>
      <c r="O754" s="16">
        <f>J754*$E754*(1-'Monte Carlo Inputs'!$C$11)+J754*'Monte Carlo Inputs'!$C$12-J754*'Monte Carlo Inputs'!$C$13-'Monte Carlo Inputs'!$C$14*(J754-I754)</f>
        <v>2219.6141434512142</v>
      </c>
    </row>
    <row r="755" spans="1:15">
      <c r="A755">
        <v>751</v>
      </c>
      <c r="B755" s="39">
        <v>-1.9370942003249525</v>
      </c>
      <c r="C755" s="39">
        <v>-0.89668369742157594</v>
      </c>
      <c r="D755" s="29">
        <f>'Monte Carlo Inputs'!$C$6+'Monte Carlo Inputs'!$D$6*B755</f>
        <v>8.1671271250727262E-4</v>
      </c>
      <c r="E755" s="29">
        <f>'Monte Carlo Inputs'!$C$7+'Monte Carlo Inputs'!$D$7*C755</f>
        <v>0.55072784160945354</v>
      </c>
      <c r="F755" s="16">
        <f>'Monte Carlo Inputs'!$C$17*(1+$D755)</f>
        <v>2431.0838768499516</v>
      </c>
      <c r="G755" s="16">
        <f t="shared" ref="G755:J755" si="749">F755*(1+$D755)</f>
        <v>2433.0693739573462</v>
      </c>
      <c r="H755" s="16">
        <f t="shared" si="749"/>
        <v>2435.056492645469</v>
      </c>
      <c r="I755" s="16">
        <f t="shared" si="749"/>
        <v>2437.0452342386857</v>
      </c>
      <c r="J755" s="16">
        <f t="shared" si="749"/>
        <v>2439.0356000624433</v>
      </c>
      <c r="K755" s="16">
        <f>F755*$E755*(1-'Monte Carlo Inputs'!$C$11)+F755*'Monte Carlo Inputs'!$C$12-F755*'Monte Carlo Inputs'!$C$13-'Monte Carlo Inputs'!$C$14*(F755-'Monte Carlo Inputs'!$C$17)</f>
        <v>1045.8170699488273</v>
      </c>
      <c r="L755" s="16">
        <f>G755*$E755*(1-'Monte Carlo Inputs'!$C$11)+G755*'Monte Carlo Inputs'!$C$12-G755*'Monte Carlo Inputs'!$C$13-'Monte Carlo Inputs'!$C$14*(G755-F755)</f>
        <v>1046.6712020448115</v>
      </c>
      <c r="M755" s="16">
        <f>H755*$E755*(1-'Monte Carlo Inputs'!$C$11)+H755*'Monte Carlo Inputs'!$C$12-H755*'Monte Carlo Inputs'!$C$13-'Monte Carlo Inputs'!$C$14*(H755-G755)</f>
        <v>1047.5260317213365</v>
      </c>
      <c r="N755" s="16">
        <f>I755*$E755*(1-'Monte Carlo Inputs'!$C$11)+I755*'Monte Carlo Inputs'!$C$12-I755*'Monte Carlo Inputs'!$C$13-'Monte Carlo Inputs'!$C$14*(I755-H755)</f>
        <v>1048.3815595481253</v>
      </c>
      <c r="O755" s="16">
        <f>J755*$E755*(1-'Monte Carlo Inputs'!$C$11)+J755*'Monte Carlo Inputs'!$C$12-J755*'Monte Carlo Inputs'!$C$13-'Monte Carlo Inputs'!$C$14*(J755-I755)</f>
        <v>1049.2377860953663</v>
      </c>
    </row>
    <row r="756" spans="1:15">
      <c r="A756">
        <v>752</v>
      </c>
      <c r="B756" s="39">
        <v>0.71764966187827328</v>
      </c>
      <c r="C756" s="39">
        <v>1.0939995618270418E-2</v>
      </c>
      <c r="D756" s="29">
        <f>'Monte Carlo Inputs'!$C$6+'Monte Carlo Inputs'!$D$6*B756</f>
        <v>0.17280229457782245</v>
      </c>
      <c r="E756" s="29">
        <f>'Monte Carlo Inputs'!$C$7+'Monte Carlo Inputs'!$D$7*C756</f>
        <v>0.58321340121007403</v>
      </c>
      <c r="F756" s="16">
        <f>'Monte Carlo Inputs'!$C$17*(1+$D756)</f>
        <v>2848.8540537589888</v>
      </c>
      <c r="G756" s="16">
        <f t="shared" ref="G756:J756" si="750">F756*(1+$D756)</f>
        <v>3341.1425711658735</v>
      </c>
      <c r="H756" s="16">
        <f t="shared" si="750"/>
        <v>3918.4996739749818</v>
      </c>
      <c r="I756" s="16">
        <f t="shared" si="750"/>
        <v>4595.6254089403083</v>
      </c>
      <c r="J756" s="16">
        <f t="shared" si="750"/>
        <v>5389.7600246253369</v>
      </c>
      <c r="K756" s="16">
        <f>F756*$E756*(1-'Monte Carlo Inputs'!$C$11)+F756*'Monte Carlo Inputs'!$C$12-F756*'Monte Carlo Inputs'!$C$13-'Monte Carlo Inputs'!$C$14*(F756-'Monte Carlo Inputs'!$C$17)</f>
        <v>1298.3870078636699</v>
      </c>
      <c r="L756" s="16">
        <f>G756*$E756*(1-'Monte Carlo Inputs'!$C$11)+G756*'Monte Carlo Inputs'!$C$12-G756*'Monte Carlo Inputs'!$C$13-'Monte Carlo Inputs'!$C$14*(G756-F756)</f>
        <v>1522.7512620725454</v>
      </c>
      <c r="M756" s="16">
        <f>H756*$E756*(1-'Monte Carlo Inputs'!$C$11)+H756*'Monte Carlo Inputs'!$C$12-H756*'Monte Carlo Inputs'!$C$13-'Monte Carlo Inputs'!$C$14*(H756-G756)</f>
        <v>1785.8861742299562</v>
      </c>
      <c r="N756" s="16">
        <f>I756*$E756*(1-'Monte Carlo Inputs'!$C$11)+I756*'Monte Carlo Inputs'!$C$12-I756*'Monte Carlo Inputs'!$C$13-'Monte Carlo Inputs'!$C$14*(I756-H756)</f>
        <v>2094.4914029917018</v>
      </c>
      <c r="O756" s="16">
        <f>J756*$E756*(1-'Monte Carlo Inputs'!$C$11)+J756*'Monte Carlo Inputs'!$C$12-J756*'Monte Carlo Inputs'!$C$13-'Monte Carlo Inputs'!$C$14*(J756-I756)</f>
        <v>2456.4243234021906</v>
      </c>
    </row>
    <row r="757" spans="1:15">
      <c r="A757">
        <v>753</v>
      </c>
      <c r="B757" s="39">
        <v>1.9855587842026632</v>
      </c>
      <c r="C757" s="39">
        <v>4.6853073397700819E-2</v>
      </c>
      <c r="D757" s="29">
        <f>'Monte Carlo Inputs'!$C$6+'Monte Carlo Inputs'!$D$6*B757</f>
        <v>0.25494283222439118</v>
      </c>
      <c r="E757" s="29">
        <f>'Monte Carlo Inputs'!$C$7+'Monte Carlo Inputs'!$D$7*C757</f>
        <v>0.58449879783159464</v>
      </c>
      <c r="F757" s="16">
        <f>'Monte Carlo Inputs'!$C$17*(1+$D757)</f>
        <v>3048.3816337562689</v>
      </c>
      <c r="G757" s="16">
        <f t="shared" ref="G757:J757" si="751">F757*(1+$D757)</f>
        <v>3825.544681166909</v>
      </c>
      <c r="H757" s="16">
        <f t="shared" si="751"/>
        <v>4800.8398769845562</v>
      </c>
      <c r="I757" s="16">
        <f t="shared" si="751"/>
        <v>6024.7795922787964</v>
      </c>
      <c r="J757" s="16">
        <f t="shared" si="751"/>
        <v>7560.7539650620656</v>
      </c>
      <c r="K757" s="16">
        <f>F757*$E757*(1-'Monte Carlo Inputs'!$C$11)+F757*'Monte Carlo Inputs'!$C$12-F757*'Monte Carlo Inputs'!$C$13-'Monte Carlo Inputs'!$C$14*(F757-'Monte Carlo Inputs'!$C$17)</f>
        <v>1394.9633980784938</v>
      </c>
      <c r="L757" s="16">
        <f>G757*$E757*(1-'Monte Carlo Inputs'!$C$11)+G757*'Monte Carlo Inputs'!$C$12-G757*'Monte Carlo Inputs'!$C$13-'Monte Carlo Inputs'!$C$14*(G757-F757)</f>
        <v>1750.5993176339859</v>
      </c>
      <c r="M757" s="16">
        <f>H757*$E757*(1-'Monte Carlo Inputs'!$C$11)+H757*'Monte Carlo Inputs'!$C$12-H757*'Monte Carlo Inputs'!$C$13-'Monte Carlo Inputs'!$C$14*(H757-G757)</f>
        <v>2196.9020657616807</v>
      </c>
      <c r="N757" s="16">
        <f>I757*$E757*(1-'Monte Carlo Inputs'!$C$11)+I757*'Monte Carlo Inputs'!$C$12-I757*'Monte Carlo Inputs'!$C$13-'Monte Carlo Inputs'!$C$14*(I757-H757)</f>
        <v>2756.9865005265797</v>
      </c>
      <c r="O757" s="16">
        <f>J757*$E757*(1-'Monte Carlo Inputs'!$C$11)+J757*'Monte Carlo Inputs'!$C$12-J757*'Monte Carlo Inputs'!$C$13-'Monte Carlo Inputs'!$C$14*(J757-I757)</f>
        <v>3459.8604473752389</v>
      </c>
    </row>
    <row r="758" spans="1:15">
      <c r="A758">
        <v>754</v>
      </c>
      <c r="B758" s="39">
        <v>-0.65142058627030475</v>
      </c>
      <c r="C758" s="39">
        <v>1.7223121430003496</v>
      </c>
      <c r="D758" s="29">
        <f>'Monte Carlo Inputs'!$C$6+'Monte Carlo Inputs'!$D$6*B758</f>
        <v>8.410810957765022E-2</v>
      </c>
      <c r="E758" s="29">
        <f>'Monte Carlo Inputs'!$C$7+'Monte Carlo Inputs'!$D$7*C758</f>
        <v>0.64446663018476302</v>
      </c>
      <c r="F758" s="16">
        <f>'Monte Carlo Inputs'!$C$17*(1+$D758)</f>
        <v>2633.4070089750703</v>
      </c>
      <c r="G758" s="16">
        <f t="shared" ref="G758:J758" si="752">F758*(1+$D758)</f>
        <v>2854.8978942484973</v>
      </c>
      <c r="H758" s="16">
        <f t="shared" si="752"/>
        <v>3095.0179591709525</v>
      </c>
      <c r="I758" s="16">
        <f t="shared" si="752"/>
        <v>3355.3340688256981</v>
      </c>
      <c r="J758" s="16">
        <f t="shared" si="752"/>
        <v>3637.5448743561124</v>
      </c>
      <c r="K758" s="16">
        <f>F758*$E758*(1-'Monte Carlo Inputs'!$C$11)+F758*'Monte Carlo Inputs'!$C$12-F758*'Monte Carlo Inputs'!$C$13-'Monte Carlo Inputs'!$C$14*(F758-'Monte Carlo Inputs'!$C$17)</f>
        <v>1311.8959341377422</v>
      </c>
      <c r="L758" s="16">
        <f>G758*$E758*(1-'Monte Carlo Inputs'!$C$11)+G758*'Monte Carlo Inputs'!$C$12-G758*'Monte Carlo Inputs'!$C$13-'Monte Carlo Inputs'!$C$14*(G758-F758)</f>
        <v>1422.237021120673</v>
      </c>
      <c r="M758" s="16">
        <f>H758*$E758*(1-'Monte Carlo Inputs'!$C$11)+H758*'Monte Carlo Inputs'!$C$12-H758*'Monte Carlo Inputs'!$C$13-'Monte Carlo Inputs'!$C$14*(H758-G758)</f>
        <v>1541.858688338481</v>
      </c>
      <c r="N758" s="16">
        <f>I758*$E758*(1-'Monte Carlo Inputs'!$C$11)+I758*'Monte Carlo Inputs'!$C$12-I758*'Monte Carlo Inputs'!$C$13-'Monte Carlo Inputs'!$C$14*(I758-H758)</f>
        <v>1671.5415078505064</v>
      </c>
      <c r="O758" s="16">
        <f>J758*$E758*(1-'Monte Carlo Inputs'!$C$11)+J758*'Monte Carlo Inputs'!$C$12-J758*'Monte Carlo Inputs'!$C$13-'Monte Carlo Inputs'!$C$14*(J758-I758)</f>
        <v>1812.1317041563868</v>
      </c>
    </row>
    <row r="759" spans="1:15">
      <c r="A759">
        <v>755</v>
      </c>
      <c r="B759" s="39">
        <v>-1.4884233186480107</v>
      </c>
      <c r="C759" s="39">
        <v>0.24736116911818923</v>
      </c>
      <c r="D759" s="29">
        <f>'Monte Carlo Inputs'!$C$6+'Monte Carlo Inputs'!$D$6*B759</f>
        <v>2.9883517894681064E-2</v>
      </c>
      <c r="E759" s="29">
        <f>'Monte Carlo Inputs'!$C$7+'Monte Carlo Inputs'!$D$7*C759</f>
        <v>0.59167535981855557</v>
      </c>
      <c r="F759" s="16">
        <f>'Monte Carlo Inputs'!$C$17*(1+$D759)</f>
        <v>2501.6900533179701</v>
      </c>
      <c r="G759" s="16">
        <f t="shared" ref="G759:J759" si="753">F759*(1+$D759)</f>
        <v>2576.4493527932432</v>
      </c>
      <c r="H759" s="16">
        <f t="shared" si="753"/>
        <v>2653.4427231321793</v>
      </c>
      <c r="I759" s="16">
        <f t="shared" si="753"/>
        <v>2732.736926231411</v>
      </c>
      <c r="J759" s="16">
        <f t="shared" si="753"/>
        <v>2814.4007190679031</v>
      </c>
      <c r="K759" s="16">
        <f>F759*$E759*(1-'Monte Carlo Inputs'!$C$11)+F759*'Monte Carlo Inputs'!$C$12-F759*'Monte Carlo Inputs'!$C$13-'Monte Carlo Inputs'!$C$14*(F759-'Monte Carlo Inputs'!$C$17)</f>
        <v>1150.2655861817595</v>
      </c>
      <c r="L759" s="16">
        <f>G759*$E759*(1-'Monte Carlo Inputs'!$C$11)+G759*'Monte Carlo Inputs'!$C$12-G759*'Monte Carlo Inputs'!$C$13-'Monte Carlo Inputs'!$C$14*(G759-F759)</f>
        <v>1184.639568410058</v>
      </c>
      <c r="M759" s="16">
        <f>H759*$E759*(1-'Monte Carlo Inputs'!$C$11)+H759*'Monte Carlo Inputs'!$C$12-H759*'Monte Carlo Inputs'!$C$13-'Monte Carlo Inputs'!$C$14*(H759-G759)</f>
        <v>1220.0407661513873</v>
      </c>
      <c r="N759" s="16">
        <f>I759*$E759*(1-'Monte Carlo Inputs'!$C$11)+I759*'Monte Carlo Inputs'!$C$12-I759*'Monte Carlo Inputs'!$C$13-'Monte Carlo Inputs'!$C$14*(I759-H759)</f>
        <v>1256.4998762189125</v>
      </c>
      <c r="O759" s="16">
        <f>J759*$E759*(1-'Monte Carlo Inputs'!$C$11)+J759*'Monte Carlo Inputs'!$C$12-J759*'Monte Carlo Inputs'!$C$13-'Monte Carlo Inputs'!$C$14*(J759-I759)</f>
        <v>1294.0485127545646</v>
      </c>
    </row>
    <row r="760" spans="1:15">
      <c r="A760">
        <v>756</v>
      </c>
      <c r="B760" s="39">
        <v>-1.4340682846902957</v>
      </c>
      <c r="C760" s="39">
        <v>-0.1354532189562461</v>
      </c>
      <c r="D760" s="29">
        <f>'Monte Carlo Inputs'!$C$6+'Monte Carlo Inputs'!$D$6*B760</f>
        <v>3.3404867835676227E-2</v>
      </c>
      <c r="E760" s="29">
        <f>'Monte Carlo Inputs'!$C$7+'Monte Carlo Inputs'!$D$7*C760</f>
        <v>0.57797371263246644</v>
      </c>
      <c r="F760" s="16">
        <f>'Monte Carlo Inputs'!$C$17*(1+$D760)</f>
        <v>2510.2437644596416</v>
      </c>
      <c r="G760" s="16">
        <f t="shared" ref="G760:J760" si="754">F760*(1+$D760)</f>
        <v>2594.0981256467462</v>
      </c>
      <c r="H760" s="16">
        <f t="shared" si="754"/>
        <v>2680.753630686751</v>
      </c>
      <c r="I760" s="16">
        <f t="shared" si="754"/>
        <v>2770.3038514198511</v>
      </c>
      <c r="J760" s="16">
        <f t="shared" si="754"/>
        <v>2862.8454854411962</v>
      </c>
      <c r="K760" s="16">
        <f>F760*$E760*(1-'Monte Carlo Inputs'!$C$11)+F760*'Monte Carlo Inputs'!$C$12-F760*'Monte Carlo Inputs'!$C$13-'Monte Carlo Inputs'!$C$14*(F760-'Monte Carlo Inputs'!$C$17)</f>
        <v>1129.8635913530143</v>
      </c>
      <c r="L760" s="16">
        <f>G760*$E760*(1-'Monte Carlo Inputs'!$C$11)+G760*'Monte Carlo Inputs'!$C$12-G760*'Monte Carlo Inputs'!$C$13-'Monte Carlo Inputs'!$C$14*(G760-F760)</f>
        <v>1167.6065352945043</v>
      </c>
      <c r="M760" s="16">
        <f>H760*$E760*(1-'Monte Carlo Inputs'!$C$11)+H760*'Monte Carlo Inputs'!$C$12-H760*'Monte Carlo Inputs'!$C$13-'Monte Carlo Inputs'!$C$14*(H760-G760)</f>
        <v>1206.6102772900888</v>
      </c>
      <c r="N760" s="16">
        <f>I760*$E760*(1-'Monte Carlo Inputs'!$C$11)+I760*'Monte Carlo Inputs'!$C$12-I760*'Monte Carlo Inputs'!$C$13-'Monte Carlo Inputs'!$C$14*(I760-H760)</f>
        <v>1246.9169341321328</v>
      </c>
      <c r="O760" s="16">
        <f>J760*$E760*(1-'Monte Carlo Inputs'!$C$11)+J760*'Monte Carlo Inputs'!$C$12-J760*'Monte Carlo Inputs'!$C$13-'Monte Carlo Inputs'!$C$14*(J760-I760)</f>
        <v>1288.5700295188835</v>
      </c>
    </row>
    <row r="761" spans="1:15">
      <c r="A761">
        <v>757</v>
      </c>
      <c r="B761" s="39">
        <v>-1.2215289013008377</v>
      </c>
      <c r="C761" s="39">
        <v>-0.52054690550980276</v>
      </c>
      <c r="D761" s="29">
        <f>'Monte Carlo Inputs'!$C$6+'Monte Carlo Inputs'!$D$6*B761</f>
        <v>4.7174071728361591E-2</v>
      </c>
      <c r="E761" s="29">
        <f>'Monte Carlo Inputs'!$C$7+'Monte Carlo Inputs'!$D$7*C761</f>
        <v>0.56419048506547853</v>
      </c>
      <c r="F761" s="16">
        <f>'Monte Carlo Inputs'!$C$17*(1+$D761)</f>
        <v>2543.6905376353634</v>
      </c>
      <c r="G761" s="16">
        <f t="shared" ref="G761:J761" si="755">F761*(1+$D761)</f>
        <v>2663.6867775125284</v>
      </c>
      <c r="H761" s="16">
        <f t="shared" si="755"/>
        <v>2789.3437286167923</v>
      </c>
      <c r="I761" s="16">
        <f t="shared" si="755"/>
        <v>2920.9284297456161</v>
      </c>
      <c r="J761" s="16">
        <f t="shared" si="755"/>
        <v>3058.720517003846</v>
      </c>
      <c r="K761" s="16">
        <f>F761*$E761*(1-'Monte Carlo Inputs'!$C$11)+F761*'Monte Carlo Inputs'!$C$12-F761*'Monte Carlo Inputs'!$C$13-'Monte Carlo Inputs'!$C$14*(F761-'Monte Carlo Inputs'!$C$17)</f>
        <v>1120.5126428565666</v>
      </c>
      <c r="L761" s="16">
        <f>G761*$E761*(1-'Monte Carlo Inputs'!$C$11)+G761*'Monte Carlo Inputs'!$C$12-G761*'Monte Carlo Inputs'!$C$13-'Monte Carlo Inputs'!$C$14*(G761-F761)</f>
        <v>1173.371786643218</v>
      </c>
      <c r="M761" s="16">
        <f>H761*$E761*(1-'Monte Carlo Inputs'!$C$11)+H761*'Monte Carlo Inputs'!$C$12-H761*'Monte Carlo Inputs'!$C$13-'Monte Carlo Inputs'!$C$14*(H761-G761)</f>
        <v>1228.7245114703608</v>
      </c>
      <c r="N761" s="16">
        <f>I761*$E761*(1-'Monte Carlo Inputs'!$C$11)+I761*'Monte Carlo Inputs'!$C$12-I761*'Monte Carlo Inputs'!$C$13-'Monte Carlo Inputs'!$C$14*(I761-H761)</f>
        <v>1286.6884497088597</v>
      </c>
      <c r="O761" s="16">
        <f>J761*$E761*(1-'Monte Carlo Inputs'!$C$11)+J761*'Monte Carlo Inputs'!$C$12-J761*'Monte Carlo Inputs'!$C$13-'Monte Carlo Inputs'!$C$14*(J761-I761)</f>
        <v>1347.3867829274795</v>
      </c>
    </row>
    <row r="762" spans="1:15">
      <c r="A762">
        <v>758</v>
      </c>
      <c r="B762" s="39">
        <v>-0.9688736043522872</v>
      </c>
      <c r="C762" s="39">
        <v>-0.46672128834722232</v>
      </c>
      <c r="D762" s="29">
        <f>'Monte Carlo Inputs'!$C$6+'Monte Carlo Inputs'!$D$6*B762</f>
        <v>6.3542154870283946E-2</v>
      </c>
      <c r="E762" s="29">
        <f>'Monte Carlo Inputs'!$C$7+'Monte Carlo Inputs'!$D$7*C762</f>
        <v>0.56611700517263752</v>
      </c>
      <c r="F762" s="16">
        <f>'Monte Carlo Inputs'!$C$17*(1+$D762)</f>
        <v>2583.450248395407</v>
      </c>
      <c r="G762" s="16">
        <f t="shared" ref="G762:J762" si="756">F762*(1+$D762)</f>
        <v>2747.6082441786216</v>
      </c>
      <c r="H762" s="16">
        <f t="shared" si="756"/>
        <v>2922.1971927530885</v>
      </c>
      <c r="I762" s="16">
        <f t="shared" si="756"/>
        <v>3107.879899336514</v>
      </c>
      <c r="J762" s="16">
        <f t="shared" si="756"/>
        <v>3305.3612852183969</v>
      </c>
      <c r="K762" s="16">
        <f>F762*$E762*(1-'Monte Carlo Inputs'!$C$11)+F762*'Monte Carlo Inputs'!$C$12-F762*'Monte Carlo Inputs'!$C$13-'Monte Carlo Inputs'!$C$14*(F762-'Monte Carlo Inputs'!$C$17)</f>
        <v>1142.2050952506477</v>
      </c>
      <c r="L762" s="16">
        <f>G762*$E762*(1-'Monte Carlo Inputs'!$C$11)+G762*'Monte Carlo Inputs'!$C$12-G762*'Monte Carlo Inputs'!$C$13-'Monte Carlo Inputs'!$C$14*(G762-F762)</f>
        <v>1214.7832683066918</v>
      </c>
      <c r="M762" s="16">
        <f>H762*$E762*(1-'Monte Carlo Inputs'!$C$11)+H762*'Monte Carlo Inputs'!$C$12-H762*'Monte Carlo Inputs'!$C$13-'Monte Carlo Inputs'!$C$14*(H762-G762)</f>
        <v>1291.9732148752651</v>
      </c>
      <c r="N762" s="16">
        <f>I762*$E762*(1-'Monte Carlo Inputs'!$C$11)+I762*'Monte Carlo Inputs'!$C$12-I762*'Monte Carlo Inputs'!$C$13-'Monte Carlo Inputs'!$C$14*(I762-H762)</f>
        <v>1374.0679769831279</v>
      </c>
      <c r="O762" s="16">
        <f>J762*$E762*(1-'Monte Carlo Inputs'!$C$11)+J762*'Monte Carlo Inputs'!$C$12-J762*'Monte Carlo Inputs'!$C$13-'Monte Carlo Inputs'!$C$14*(J762-I762)</f>
        <v>1461.3792171788873</v>
      </c>
    </row>
    <row r="763" spans="1:15">
      <c r="A763">
        <v>759</v>
      </c>
      <c r="B763" s="39">
        <v>-1.3115081158214847</v>
      </c>
      <c r="C763" s="39">
        <v>-0.32379252489759403</v>
      </c>
      <c r="D763" s="29">
        <f>'Monte Carlo Inputs'!$C$6+'Monte Carlo Inputs'!$D$6*B763</f>
        <v>4.1344836077629399E-2</v>
      </c>
      <c r="E763" s="29">
        <f>'Monte Carlo Inputs'!$C$7+'Monte Carlo Inputs'!$D$7*C763</f>
        <v>0.57123269452637726</v>
      </c>
      <c r="F763" s="16">
        <f>'Monte Carlo Inputs'!$C$17*(1+$D763)</f>
        <v>2529.53074131617</v>
      </c>
      <c r="G763" s="16">
        <f t="shared" ref="G763:J763" si="757">F763*(1+$D763)</f>
        <v>2634.1137751692113</v>
      </c>
      <c r="H763" s="16">
        <f t="shared" si="757"/>
        <v>2743.0207774134078</v>
      </c>
      <c r="I763" s="16">
        <f t="shared" si="757"/>
        <v>2856.4305218130967</v>
      </c>
      <c r="J763" s="16">
        <f t="shared" si="757"/>
        <v>2974.5291735045967</v>
      </c>
      <c r="K763" s="16">
        <f>F763*$E763*(1-'Monte Carlo Inputs'!$C$11)+F763*'Monte Carlo Inputs'!$C$12-F763*'Monte Carlo Inputs'!$C$13-'Monte Carlo Inputs'!$C$14*(F763-'Monte Carlo Inputs'!$C$17)</f>
        <v>1126.7240797376892</v>
      </c>
      <c r="L763" s="16">
        <f>G763*$E763*(1-'Monte Carlo Inputs'!$C$11)+G763*'Monte Carlo Inputs'!$C$12-G763*'Monte Carlo Inputs'!$C$13-'Monte Carlo Inputs'!$C$14*(G763-F763)</f>
        <v>1173.3083021191619</v>
      </c>
      <c r="M763" s="16">
        <f>H763*$E763*(1-'Monte Carlo Inputs'!$C$11)+H763*'Monte Carlo Inputs'!$C$12-H763*'Monte Carlo Inputs'!$C$13-'Monte Carlo Inputs'!$C$14*(H763-G763)</f>
        <v>1221.8185415388002</v>
      </c>
      <c r="N763" s="16">
        <f>I763*$E763*(1-'Monte Carlo Inputs'!$C$11)+I763*'Monte Carlo Inputs'!$C$12-I763*'Monte Carlo Inputs'!$C$13-'Monte Carlo Inputs'!$C$14*(I763-H763)</f>
        <v>1272.3344288553303</v>
      </c>
      <c r="O763" s="16">
        <f>J763*$E763*(1-'Monte Carlo Inputs'!$C$11)+J763*'Monte Carlo Inputs'!$C$12-J763*'Monte Carlo Inputs'!$C$13-'Monte Carlo Inputs'!$C$14*(J763-I763)</f>
        <v>1324.9388872522782</v>
      </c>
    </row>
    <row r="764" spans="1:15">
      <c r="A764">
        <v>760</v>
      </c>
      <c r="B764" s="39">
        <v>1.0918251335731903</v>
      </c>
      <c r="C764" s="39">
        <v>-0.47522067558493258</v>
      </c>
      <c r="D764" s="29">
        <f>'Monte Carlo Inputs'!$C$6+'Monte Carlo Inputs'!$D$6*B764</f>
        <v>0.19704297072567931</v>
      </c>
      <c r="E764" s="29">
        <f>'Monte Carlo Inputs'!$C$7+'Monte Carlo Inputs'!$D$7*C764</f>
        <v>0.56581279611243251</v>
      </c>
      <c r="F764" s="16">
        <f>'Monte Carlo Inputs'!$C$17*(1+$D764)</f>
        <v>2907.7370801897482</v>
      </c>
      <c r="G764" s="16">
        <f t="shared" ref="G764:J764" si="758">F764*(1+$D764)</f>
        <v>3480.6862325595489</v>
      </c>
      <c r="H764" s="16">
        <f t="shared" si="758"/>
        <v>4166.5309879870556</v>
      </c>
      <c r="I764" s="16">
        <f t="shared" si="758"/>
        <v>4987.5166314806247</v>
      </c>
      <c r="J764" s="16">
        <f t="shared" si="758"/>
        <v>5970.2717250913001</v>
      </c>
      <c r="K764" s="16">
        <f>F764*$E764*(1-'Monte Carlo Inputs'!$C$11)+F764*'Monte Carlo Inputs'!$C$12-F764*'Monte Carlo Inputs'!$C$13-'Monte Carlo Inputs'!$C$14*(F764-'Monte Carlo Inputs'!$C$17)</f>
        <v>1290.0620203731207</v>
      </c>
      <c r="L764" s="16">
        <f>G764*$E764*(1-'Monte Carlo Inputs'!$C$11)+G764*'Monte Carlo Inputs'!$C$12-G764*'Monte Carlo Inputs'!$C$13-'Monte Carlo Inputs'!$C$14*(G764-F764)</f>
        <v>1544.2596732878123</v>
      </c>
      <c r="M764" s="16">
        <f>H764*$E764*(1-'Monte Carlo Inputs'!$C$11)+H764*'Monte Carlo Inputs'!$C$12-H764*'Monte Carlo Inputs'!$C$13-'Monte Carlo Inputs'!$C$14*(H764-G764)</f>
        <v>1848.5451868843099</v>
      </c>
      <c r="N764" s="16">
        <f>I764*$E764*(1-'Monte Carlo Inputs'!$C$11)+I764*'Monte Carlo Inputs'!$C$12-I764*'Monte Carlo Inputs'!$C$13-'Monte Carlo Inputs'!$C$14*(I764-H764)</f>
        <v>2212.7880220286506</v>
      </c>
      <c r="O764" s="16">
        <f>J764*$E764*(1-'Monte Carlo Inputs'!$C$11)+J764*'Monte Carlo Inputs'!$C$12-J764*'Monte Carlo Inputs'!$C$13-'Monte Carlo Inputs'!$C$14*(J764-I764)</f>
        <v>2648.8023474753759</v>
      </c>
    </row>
    <row r="765" spans="1:15">
      <c r="A765">
        <v>761</v>
      </c>
      <c r="B765" s="39">
        <v>-0.49493668614055375</v>
      </c>
      <c r="C765" s="39">
        <v>0.15784399052002054</v>
      </c>
      <c r="D765" s="29">
        <f>'Monte Carlo Inputs'!$C$6+'Monte Carlo Inputs'!$D$6*B765</f>
        <v>9.4245801201893575E-2</v>
      </c>
      <c r="E765" s="29">
        <f>'Monte Carlo Inputs'!$C$7+'Monte Carlo Inputs'!$D$7*C765</f>
        <v>0.58847137157658869</v>
      </c>
      <c r="F765" s="16">
        <f>'Monte Carlo Inputs'!$C$17*(1+$D765)</f>
        <v>2658.0324756995201</v>
      </c>
      <c r="G765" s="16">
        <f t="shared" ref="G765:J765" si="759">F765*(1+$D765)</f>
        <v>2908.5408759924744</v>
      </c>
      <c r="H765" s="16">
        <f t="shared" si="759"/>
        <v>3182.6586411788426</v>
      </c>
      <c r="I765" s="16">
        <f t="shared" si="759"/>
        <v>3482.6108547688727</v>
      </c>
      <c r="J765" s="16">
        <f t="shared" si="759"/>
        <v>3810.8323050509766</v>
      </c>
      <c r="K765" s="16">
        <f>F765*$E765*(1-'Monte Carlo Inputs'!$C$11)+F765*'Monte Carlo Inputs'!$C$12-F765*'Monte Carlo Inputs'!$C$13-'Monte Carlo Inputs'!$C$14*(F765-'Monte Carlo Inputs'!$C$17)</f>
        <v>1218.6359401272539</v>
      </c>
      <c r="L765" s="16">
        <f>G765*$E765*(1-'Monte Carlo Inputs'!$C$11)+G765*'Monte Carlo Inputs'!$C$12-G765*'Monte Carlo Inputs'!$C$13-'Monte Carlo Inputs'!$C$14*(G765-F765)</f>
        <v>1333.4872606779697</v>
      </c>
      <c r="M765" s="16">
        <f>H765*$E765*(1-'Monte Carlo Inputs'!$C$11)+H765*'Monte Carlo Inputs'!$C$12-H765*'Monte Carlo Inputs'!$C$13-'Monte Carlo Inputs'!$C$14*(H765-G765)</f>
        <v>1459.1628359530832</v>
      </c>
      <c r="N765" s="16">
        <f>I765*$E765*(1-'Monte Carlo Inputs'!$C$11)+I765*'Monte Carlo Inputs'!$C$12-I765*'Monte Carlo Inputs'!$C$13-'Monte Carlo Inputs'!$C$14*(I765-H765)</f>
        <v>1596.6828065115089</v>
      </c>
      <c r="O765" s="16">
        <f>J765*$E765*(1-'Monte Carlo Inputs'!$C$11)+J765*'Monte Carlo Inputs'!$C$12-J765*'Monte Carlo Inputs'!$C$13-'Monte Carlo Inputs'!$C$14*(J765-I765)</f>
        <v>1747.1634568764739</v>
      </c>
    </row>
    <row r="766" spans="1:15">
      <c r="A766">
        <v>762</v>
      </c>
      <c r="B766" s="39">
        <v>-0.54228163014023323</v>
      </c>
      <c r="C766" s="39">
        <v>2.0353073137377287</v>
      </c>
      <c r="D766" s="29">
        <f>'Monte Carlo Inputs'!$C$6+'Monte Carlo Inputs'!$D$6*B766</f>
        <v>9.1178594659636847E-2</v>
      </c>
      <c r="E766" s="29">
        <f>'Monte Carlo Inputs'!$C$7+'Monte Carlo Inputs'!$D$7*C766</f>
        <v>0.65566931622267499</v>
      </c>
      <c r="F766" s="16">
        <f>'Monte Carlo Inputs'!$C$17*(1+$D766)</f>
        <v>2650.5819242877242</v>
      </c>
      <c r="G766" s="16">
        <f t="shared" ref="G766:J766" si="760">F766*(1+$D766)</f>
        <v>2892.2582591745149</v>
      </c>
      <c r="H766" s="16">
        <f t="shared" si="760"/>
        <v>3155.9703026387751</v>
      </c>
      <c r="I766" s="16">
        <f t="shared" si="760"/>
        <v>3443.7272396209273</v>
      </c>
      <c r="J766" s="16">
        <f t="shared" si="760"/>
        <v>3757.7214497206737</v>
      </c>
      <c r="K766" s="16">
        <f>F766*$E766*(1-'Monte Carlo Inputs'!$C$11)+F766*'Monte Carlo Inputs'!$C$12-F766*'Monte Carlo Inputs'!$C$13-'Monte Carlo Inputs'!$C$14*(F766-'Monte Carlo Inputs'!$C$17)</f>
        <v>1341.846804205471</v>
      </c>
      <c r="L766" s="16">
        <f>G766*$E766*(1-'Monte Carlo Inputs'!$C$11)+G766*'Monte Carlo Inputs'!$C$12-G766*'Monte Carlo Inputs'!$C$13-'Monte Carlo Inputs'!$C$14*(G766-F766)</f>
        <v>1464.1945100614505</v>
      </c>
      <c r="M766" s="16">
        <f>H766*$E766*(1-'Monte Carlo Inputs'!$C$11)+H766*'Monte Carlo Inputs'!$C$12-H766*'Monte Carlo Inputs'!$C$13-'Monte Carlo Inputs'!$C$14*(H766-G766)</f>
        <v>1597.6977077972094</v>
      </c>
      <c r="N766" s="16">
        <f>I766*$E766*(1-'Monte Carlo Inputs'!$C$11)+I766*'Monte Carlo Inputs'!$C$12-I766*'Monte Carlo Inputs'!$C$13-'Monte Carlo Inputs'!$C$14*(I766-H766)</f>
        <v>1743.3735394850821</v>
      </c>
      <c r="O766" s="16">
        <f>J766*$E766*(1-'Monte Carlo Inputs'!$C$11)+J766*'Monte Carlo Inputs'!$C$12-J766*'Monte Carlo Inputs'!$C$13-'Monte Carlo Inputs'!$C$14*(J766-I766)</f>
        <v>1902.3318887821288</v>
      </c>
    </row>
    <row r="767" spans="1:15">
      <c r="A767">
        <v>763</v>
      </c>
      <c r="B767" s="39">
        <v>0.34534210067102683</v>
      </c>
      <c r="C767" s="39">
        <v>1.087162089793807</v>
      </c>
      <c r="D767" s="29">
        <f>'Monte Carlo Inputs'!$C$6+'Monte Carlo Inputs'!$D$6*B767</f>
        <v>0.14868262960421416</v>
      </c>
      <c r="E767" s="29">
        <f>'Monte Carlo Inputs'!$C$7+'Monte Carlo Inputs'!$D$7*C767</f>
        <v>0.6217334147927398</v>
      </c>
      <c r="F767" s="16">
        <f>'Monte Carlo Inputs'!$C$17*(1+$D767)</f>
        <v>2790.264975571597</v>
      </c>
      <c r="G767" s="16">
        <f t="shared" ref="G767:J767" si="761">F767*(1+$D767)</f>
        <v>3205.1289094321201</v>
      </c>
      <c r="H767" s="16">
        <f t="shared" si="761"/>
        <v>3681.6759039069748</v>
      </c>
      <c r="I767" s="16">
        <f t="shared" si="761"/>
        <v>4229.0771586503352</v>
      </c>
      <c r="J767" s="16">
        <f t="shared" si="761"/>
        <v>4857.8674713975852</v>
      </c>
      <c r="K767" s="16">
        <f>F767*$E767*(1-'Monte Carlo Inputs'!$C$11)+F767*'Monte Carlo Inputs'!$C$12-F767*'Monte Carlo Inputs'!$C$13-'Monte Carlo Inputs'!$C$14*(F767-'Monte Carlo Inputs'!$C$17)</f>
        <v>1347.3277577707747</v>
      </c>
      <c r="L767" s="16">
        <f>G767*$E767*(1-'Monte Carlo Inputs'!$C$11)+G767*'Monte Carlo Inputs'!$C$12-G767*'Monte Carlo Inputs'!$C$13-'Monte Carlo Inputs'!$C$14*(G767-F767)</f>
        <v>1547.6519917348833</v>
      </c>
      <c r="M767" s="16">
        <f>H767*$E767*(1-'Monte Carlo Inputs'!$C$11)+H767*'Monte Carlo Inputs'!$C$12-H767*'Monte Carlo Inputs'!$C$13-'Monte Carlo Inputs'!$C$14*(H767-G767)</f>
        <v>1777.7609595782249</v>
      </c>
      <c r="N767" s="16">
        <f>I767*$E767*(1-'Monte Carlo Inputs'!$C$11)+I767*'Monte Carlo Inputs'!$C$12-I767*'Monte Carlo Inputs'!$C$13-'Monte Carlo Inputs'!$C$14*(I767-H767)</f>
        <v>2042.0831338560263</v>
      </c>
      <c r="O767" s="16">
        <f>J767*$E767*(1-'Monte Carlo Inputs'!$C$11)+J767*'Monte Carlo Inputs'!$C$12-J767*'Monte Carlo Inputs'!$C$13-'Monte Carlo Inputs'!$C$14*(J767-I767)</f>
        <v>2345.705424068155</v>
      </c>
    </row>
    <row r="768" spans="1:15">
      <c r="A768">
        <v>764</v>
      </c>
      <c r="B768" s="39">
        <v>1.4692910588487065</v>
      </c>
      <c r="C768" s="39">
        <v>0.83954151305831959</v>
      </c>
      <c r="D768" s="29">
        <f>'Monte Carlo Inputs'!$C$6+'Monte Carlo Inputs'!$D$6*B768</f>
        <v>0.22149681643076435</v>
      </c>
      <c r="E768" s="29">
        <f>'Monte Carlo Inputs'!$C$7+'Monte Carlo Inputs'!$D$7*C768</f>
        <v>0.6128706084716099</v>
      </c>
      <c r="F768" s="16">
        <f>'Monte Carlo Inputs'!$C$17*(1+$D768)</f>
        <v>2967.1379167919704</v>
      </c>
      <c r="G768" s="16">
        <f t="shared" ref="G768:J768" si="762">F768*(1+$D768)</f>
        <v>3624.3495192724022</v>
      </c>
      <c r="H768" s="16">
        <f t="shared" si="762"/>
        <v>4427.1313994236107</v>
      </c>
      <c r="I768" s="16">
        <f t="shared" si="762"/>
        <v>5407.7269103166154</v>
      </c>
      <c r="J768" s="16">
        <f t="shared" si="762"/>
        <v>6605.5212050787195</v>
      </c>
      <c r="K768" s="16">
        <f>F768*$E768*(1-'Monte Carlo Inputs'!$C$11)+F768*'Monte Carlo Inputs'!$C$12-F768*'Monte Carlo Inputs'!$C$13-'Monte Carlo Inputs'!$C$14*(F768-'Monte Carlo Inputs'!$C$17)</f>
        <v>1416.6027905839433</v>
      </c>
      <c r="L768" s="16">
        <f>G768*$E768*(1-'Monte Carlo Inputs'!$C$11)+G768*'Monte Carlo Inputs'!$C$12-G768*'Monte Carlo Inputs'!$C$13-'Monte Carlo Inputs'!$C$14*(G768-F768)</f>
        <v>1730.3757988452235</v>
      </c>
      <c r="M768" s="16">
        <f>H768*$E768*(1-'Monte Carlo Inputs'!$C$11)+H768*'Monte Carlo Inputs'!$C$12-H768*'Monte Carlo Inputs'!$C$13-'Monte Carlo Inputs'!$C$14*(H768-G768)</f>
        <v>2113.6485295182815</v>
      </c>
      <c r="N768" s="16">
        <f>I768*$E768*(1-'Monte Carlo Inputs'!$C$11)+I768*'Monte Carlo Inputs'!$C$12-I768*'Monte Carlo Inputs'!$C$13-'Monte Carlo Inputs'!$C$14*(I768-H768)</f>
        <v>2581.8149498601474</v>
      </c>
      <c r="O768" s="16">
        <f>J768*$E768*(1-'Monte Carlo Inputs'!$C$11)+J768*'Monte Carlo Inputs'!$C$12-J768*'Monte Carlo Inputs'!$C$13-'Monte Carlo Inputs'!$C$14*(J768-I768)</f>
        <v>3153.678741867524</v>
      </c>
    </row>
    <row r="769" spans="1:15">
      <c r="A769">
        <v>765</v>
      </c>
      <c r="B769" s="39">
        <v>-1.33174096995754</v>
      </c>
      <c r="C769" s="39">
        <v>-0.14331097639106413</v>
      </c>
      <c r="D769" s="29">
        <f>'Monte Carlo Inputs'!$C$6+'Monte Carlo Inputs'!$D$6*B769</f>
        <v>4.0034065859482035E-2</v>
      </c>
      <c r="E769" s="29">
        <f>'Monte Carlo Inputs'!$C$7+'Monte Carlo Inputs'!$D$7*C769</f>
        <v>0.57769246871008595</v>
      </c>
      <c r="F769" s="16">
        <f>'Monte Carlo Inputs'!$C$17*(1+$D769)</f>
        <v>2526.3467493792682</v>
      </c>
      <c r="G769" s="16">
        <f t="shared" ref="G769:J769" si="763">F769*(1+$D769)</f>
        <v>2627.486681527806</v>
      </c>
      <c r="H769" s="16">
        <f t="shared" si="763"/>
        <v>2732.6756563810018</v>
      </c>
      <c r="I769" s="16">
        <f t="shared" si="763"/>
        <v>2842.0757735811621</v>
      </c>
      <c r="J769" s="16">
        <f t="shared" si="763"/>
        <v>2955.8556222783486</v>
      </c>
      <c r="K769" s="16">
        <f>F769*$E769*(1-'Monte Carlo Inputs'!$C$11)+F769*'Monte Carlo Inputs'!$C$12-F769*'Monte Carlo Inputs'!$C$13-'Monte Carlo Inputs'!$C$14*(F769-'Monte Carlo Inputs'!$C$17)</f>
        <v>1136.8671932539035</v>
      </c>
      <c r="L769" s="16">
        <f>G769*$E769*(1-'Monte Carlo Inputs'!$C$11)+G769*'Monte Carlo Inputs'!$C$12-G769*'Monte Carlo Inputs'!$C$13-'Monte Carlo Inputs'!$C$14*(G769-F769)</f>
        <v>1182.3806093421144</v>
      </c>
      <c r="M769" s="16">
        <f>H769*$E769*(1-'Monte Carlo Inputs'!$C$11)+H769*'Monte Carlo Inputs'!$C$12-H769*'Monte Carlo Inputs'!$C$13-'Monte Carlo Inputs'!$C$14*(H769-G769)</f>
        <v>1229.7161125274911</v>
      </c>
      <c r="N769" s="16">
        <f>I769*$E769*(1-'Monte Carlo Inputs'!$C$11)+I769*'Monte Carlo Inputs'!$C$12-I769*'Monte Carlo Inputs'!$C$13-'Monte Carlo Inputs'!$C$14*(I769-H769)</f>
        <v>1278.9466483648828</v>
      </c>
      <c r="O769" s="16">
        <f>J769*$E769*(1-'Monte Carlo Inputs'!$C$11)+J769*'Monte Carlo Inputs'!$C$12-J769*'Monte Carlo Inputs'!$C$13-'Monte Carlo Inputs'!$C$14*(J769-I769)</f>
        <v>1330.1480827162864</v>
      </c>
    </row>
    <row r="770" spans="1:15">
      <c r="A770">
        <v>766</v>
      </c>
      <c r="B770" s="39">
        <v>1.3825999942867091</v>
      </c>
      <c r="C770" s="39">
        <v>-0.30673704916313044</v>
      </c>
      <c r="D770" s="29">
        <f>'Monte Carlo Inputs'!$C$6+'Monte Carlo Inputs'!$D$6*B770</f>
        <v>0.21588060109884719</v>
      </c>
      <c r="E770" s="29">
        <f>'Monte Carlo Inputs'!$C$7+'Monte Carlo Inputs'!$D$7*C770</f>
        <v>0.57184314209152753</v>
      </c>
      <c r="F770" s="16">
        <f>'Monte Carlo Inputs'!$C$17*(1+$D770)</f>
        <v>2953.4955681292104</v>
      </c>
      <c r="G770" s="16">
        <f t="shared" ref="G770:J770" si="764">F770*(1+$D770)</f>
        <v>3591.0979667197257</v>
      </c>
      <c r="H770" s="16">
        <f t="shared" si="764"/>
        <v>4366.3463543800281</v>
      </c>
      <c r="I770" s="16">
        <f t="shared" si="764"/>
        <v>5308.955829969349</v>
      </c>
      <c r="J770" s="16">
        <f t="shared" si="764"/>
        <v>6455.0564057503616</v>
      </c>
      <c r="K770" s="16">
        <f>F770*$E770*(1-'Monte Carlo Inputs'!$C$11)+F770*'Monte Carlo Inputs'!$C$12-F770*'Monte Carlo Inputs'!$C$13-'Monte Carlo Inputs'!$C$14*(F770-'Monte Carlo Inputs'!$C$17)</f>
        <v>1323.6778229188285</v>
      </c>
      <c r="L770" s="16">
        <f>G770*$E770*(1-'Monte Carlo Inputs'!$C$11)+G770*'Monte Carlo Inputs'!$C$12-G770*'Monte Carlo Inputs'!$C$13-'Monte Carlo Inputs'!$C$14*(G770-F770)</f>
        <v>1609.4341869917585</v>
      </c>
      <c r="M770" s="16">
        <f>H770*$E770*(1-'Monte Carlo Inputs'!$C$11)+H770*'Monte Carlo Inputs'!$C$12-H770*'Monte Carlo Inputs'!$C$13-'Monte Carlo Inputs'!$C$14*(H770-G770)</f>
        <v>1956.8798067085736</v>
      </c>
      <c r="N770" s="16">
        <f>I770*$E770*(1-'Monte Carlo Inputs'!$C$11)+I770*'Monte Carlo Inputs'!$C$12-I770*'Monte Carlo Inputs'!$C$13-'Monte Carlo Inputs'!$C$14*(I770-H770)</f>
        <v>2379.3321956590162</v>
      </c>
      <c r="O770" s="16">
        <f>J770*$E770*(1-'Monte Carlo Inputs'!$C$11)+J770*'Monte Carlo Inputs'!$C$12-J770*'Monte Carlo Inputs'!$C$13-'Monte Carlo Inputs'!$C$14*(J770-I770)</f>
        <v>2892.983860271725</v>
      </c>
    </row>
    <row r="771" spans="1:15">
      <c r="A771">
        <v>767</v>
      </c>
      <c r="B771" s="39">
        <v>2.6348350769251048</v>
      </c>
      <c r="C771" s="39">
        <v>1.5411620104393005</v>
      </c>
      <c r="D771" s="29">
        <f>'Monte Carlo Inputs'!$C$6+'Monte Carlo Inputs'!$D$6*B771</f>
        <v>0.29700570788824143</v>
      </c>
      <c r="E771" s="29">
        <f>'Monte Carlo Inputs'!$C$7+'Monte Carlo Inputs'!$D$7*C771</f>
        <v>0.63798292611985175</v>
      </c>
      <c r="F771" s="16">
        <f>'Monte Carlo Inputs'!$C$17*(1+$D771)</f>
        <v>3150.5565650313274</v>
      </c>
      <c r="G771" s="16">
        <f t="shared" ref="G771:J771" si="765">F771*(1+$D771)</f>
        <v>4086.2898478704028</v>
      </c>
      <c r="H771" s="16">
        <f t="shared" si="765"/>
        <v>5299.9412567736854</v>
      </c>
      <c r="I771" s="16">
        <f t="shared" si="765"/>
        <v>6874.0540615078489</v>
      </c>
      <c r="J771" s="16">
        <f t="shared" si="765"/>
        <v>8915.6873541080276</v>
      </c>
      <c r="K771" s="16">
        <f>F771*$E771*(1-'Monte Carlo Inputs'!$C$11)+F771*'Monte Carlo Inputs'!$C$12-F771*'Monte Carlo Inputs'!$C$13-'Monte Carlo Inputs'!$C$14*(F771-'Monte Carlo Inputs'!$C$17)</f>
        <v>1562.9877570630754</v>
      </c>
      <c r="L771" s="16">
        <f>G771*$E771*(1-'Monte Carlo Inputs'!$C$11)+G771*'Monte Carlo Inputs'!$C$12-G771*'Monte Carlo Inputs'!$C$13-'Monte Carlo Inputs'!$C$14*(G771-F771)</f>
        <v>2027.2040422702485</v>
      </c>
      <c r="M771" s="16">
        <f>H771*$E771*(1-'Monte Carlo Inputs'!$C$11)+H771*'Monte Carlo Inputs'!$C$12-H771*'Monte Carlo Inputs'!$C$13-'Monte Carlo Inputs'!$C$14*(H771-G771)</f>
        <v>2629.2952138786281</v>
      </c>
      <c r="N771" s="16">
        <f>I771*$E771*(1-'Monte Carlo Inputs'!$C$11)+I771*'Monte Carlo Inputs'!$C$12-I771*'Monte Carlo Inputs'!$C$13-'Monte Carlo Inputs'!$C$14*(I771-H771)</f>
        <v>3410.2109001238141</v>
      </c>
      <c r="O771" s="16">
        <f>J771*$E771*(1-'Monte Carlo Inputs'!$C$11)+J771*'Monte Carlo Inputs'!$C$12-J771*'Monte Carlo Inputs'!$C$13-'Monte Carlo Inputs'!$C$14*(J771-I771)</f>
        <v>4423.0630025632845</v>
      </c>
    </row>
    <row r="772" spans="1:15">
      <c r="A772">
        <v>768</v>
      </c>
      <c r="B772" s="39">
        <v>0.49174343178103647</v>
      </c>
      <c r="C772" s="39">
        <v>0.92346679951926358</v>
      </c>
      <c r="D772" s="29">
        <f>'Monte Carlo Inputs'!$C$6+'Monte Carlo Inputs'!$D$6*B772</f>
        <v>0.15816712958754409</v>
      </c>
      <c r="E772" s="29">
        <f>'Monte Carlo Inputs'!$C$7+'Monte Carlo Inputs'!$D$7*C772</f>
        <v>0.61587445237325489</v>
      </c>
      <c r="F772" s="16">
        <f>'Monte Carlo Inputs'!$C$17*(1+$D772)</f>
        <v>2813.3037744811036</v>
      </c>
      <c r="G772" s="16">
        <f t="shared" ref="G772:J772" si="766">F772*(1+$D772)</f>
        <v>3258.2759571485831</v>
      </c>
      <c r="H772" s="16">
        <f t="shared" si="766"/>
        <v>3773.628112694882</v>
      </c>
      <c r="I772" s="16">
        <f t="shared" si="766"/>
        <v>4370.4920394106921</v>
      </c>
      <c r="J772" s="16">
        <f t="shared" si="766"/>
        <v>5061.7602201694926</v>
      </c>
      <c r="K772" s="16">
        <f>F772*$E772*(1-'Monte Carlo Inputs'!$C$11)+F772*'Monte Carlo Inputs'!$C$12-F772*'Monte Carlo Inputs'!$C$13-'Monte Carlo Inputs'!$C$14*(F772-'Monte Carlo Inputs'!$C$17)</f>
        <v>1347.0597736403297</v>
      </c>
      <c r="L772" s="16">
        <f>G772*$E772*(1-'Monte Carlo Inputs'!$C$11)+G772*'Monte Carlo Inputs'!$C$12-G772*'Monte Carlo Inputs'!$C$13-'Monte Carlo Inputs'!$C$14*(G772-F772)</f>
        <v>1560.1203514198673</v>
      </c>
      <c r="M772" s="16">
        <f>H772*$E772*(1-'Monte Carlo Inputs'!$C$11)+H772*'Monte Carlo Inputs'!$C$12-H772*'Monte Carlo Inputs'!$C$13-'Monte Carlo Inputs'!$C$14*(H772-G772)</f>
        <v>1806.8801092150579</v>
      </c>
      <c r="N772" s="16">
        <f>I772*$E772*(1-'Monte Carlo Inputs'!$C$11)+I772*'Monte Carlo Inputs'!$C$12-I772*'Monte Carlo Inputs'!$C$13-'Monte Carlo Inputs'!$C$14*(I772-H772)</f>
        <v>2092.6691495984314</v>
      </c>
      <c r="O772" s="16">
        <f>J772*$E772*(1-'Monte Carlo Inputs'!$C$11)+J772*'Monte Carlo Inputs'!$C$12-J772*'Monte Carlo Inputs'!$C$13-'Monte Carlo Inputs'!$C$14*(J772-I772)</f>
        <v>2423.6606221668226</v>
      </c>
    </row>
    <row r="773" spans="1:15">
      <c r="A773">
        <v>769</v>
      </c>
      <c r="B773" s="39">
        <v>-0.40230174203752561</v>
      </c>
      <c r="C773" s="39">
        <v>-0.76587358090910829</v>
      </c>
      <c r="D773" s="29">
        <f>'Monte Carlo Inputs'!$C$6+'Monte Carlo Inputs'!$D$6*B773</f>
        <v>0.10024708629363047</v>
      </c>
      <c r="E773" s="29">
        <f>'Monte Carlo Inputs'!$C$7+'Monte Carlo Inputs'!$D$7*C773</f>
        <v>0.55540978178897604</v>
      </c>
      <c r="F773" s="16">
        <f>'Monte Carlo Inputs'!$C$17*(1+$D773)</f>
        <v>2672.6101973158579</v>
      </c>
      <c r="G773" s="16">
        <f t="shared" ref="G773:J773" si="767">F773*(1+$D773)</f>
        <v>2940.5315823954174</v>
      </c>
      <c r="H773" s="16">
        <f t="shared" si="767"/>
        <v>3235.3113056849566</v>
      </c>
      <c r="I773" s="16">
        <f t="shared" si="767"/>
        <v>3559.6418373327147</v>
      </c>
      <c r="J773" s="16">
        <f t="shared" si="767"/>
        <v>3916.4855597742244</v>
      </c>
      <c r="K773" s="16">
        <f>F773*$E773*(1-'Monte Carlo Inputs'!$C$11)+F773*'Monte Carlo Inputs'!$C$12-F773*'Monte Carlo Inputs'!$C$13-'Monte Carlo Inputs'!$C$14*(F773-'Monte Carlo Inputs'!$C$17)</f>
        <v>1162.6676334490101</v>
      </c>
      <c r="L773" s="16">
        <f>G773*$E773*(1-'Monte Carlo Inputs'!$C$11)+G773*'Monte Carlo Inputs'!$C$12-G773*'Monte Carlo Inputs'!$C$13-'Monte Carlo Inputs'!$C$14*(G773-F773)</f>
        <v>1279.221676030184</v>
      </c>
      <c r="M773" s="16">
        <f>H773*$E773*(1-'Monte Carlo Inputs'!$C$11)+H773*'Monte Carlo Inputs'!$C$12-H773*'Monte Carlo Inputs'!$C$13-'Monte Carlo Inputs'!$C$14*(H773-G773)</f>
        <v>1407.4599217758644</v>
      </c>
      <c r="N773" s="16">
        <f>I773*$E773*(1-'Monte Carlo Inputs'!$C$11)+I773*'Monte Carlo Inputs'!$C$12-I773*'Monte Carlo Inputs'!$C$13-'Monte Carlo Inputs'!$C$14*(I773-H773)</f>
        <v>1548.5536780089558</v>
      </c>
      <c r="O773" s="16">
        <f>J773*$E773*(1-'Monte Carlo Inputs'!$C$11)+J773*'Monte Carlo Inputs'!$C$12-J773*'Monte Carlo Inputs'!$C$13-'Monte Carlo Inputs'!$C$14*(J773-I773)</f>
        <v>1703.7916721986385</v>
      </c>
    </row>
    <row r="774" spans="1:15">
      <c r="A774">
        <v>770</v>
      </c>
      <c r="B774" s="39">
        <v>1.5875190769785046</v>
      </c>
      <c r="C774" s="39">
        <v>-0.18558003838740689</v>
      </c>
      <c r="D774" s="29">
        <f>'Monte Carlo Inputs'!$C$6+'Monte Carlo Inputs'!$D$6*B774</f>
        <v>0.22915612954956788</v>
      </c>
      <c r="E774" s="29">
        <f>'Monte Carlo Inputs'!$C$7+'Monte Carlo Inputs'!$D$7*C774</f>
        <v>0.57617957945512877</v>
      </c>
      <c r="F774" s="16">
        <f>'Monte Carlo Inputs'!$C$17*(1+$D774)</f>
        <v>2985.7431542888557</v>
      </c>
      <c r="G774" s="16">
        <f t="shared" ref="G774:J774" si="768">F774*(1+$D774)</f>
        <v>3669.9444993548082</v>
      </c>
      <c r="H774" s="16">
        <f t="shared" si="768"/>
        <v>4510.9347764886825</v>
      </c>
      <c r="I774" s="16">
        <f t="shared" si="768"/>
        <v>5544.6431305193737</v>
      </c>
      <c r="J774" s="16">
        <f t="shared" si="768"/>
        <v>6815.2320900427931</v>
      </c>
      <c r="K774" s="16">
        <f>F774*$E774*(1-'Monte Carlo Inputs'!$C$11)+F774*'Monte Carlo Inputs'!$C$12-F774*'Monte Carlo Inputs'!$C$13-'Monte Carlo Inputs'!$C$14*(F774-'Monte Carlo Inputs'!$C$17)</f>
        <v>1347.788015237031</v>
      </c>
      <c r="L774" s="16">
        <f>G774*$E774*(1-'Monte Carlo Inputs'!$C$11)+G774*'Monte Carlo Inputs'!$C$12-G774*'Monte Carlo Inputs'!$C$13-'Monte Carlo Inputs'!$C$14*(G774-F774)</f>
        <v>1656.6419002620423</v>
      </c>
      <c r="M774" s="16">
        <f>H774*$E774*(1-'Monte Carlo Inputs'!$C$11)+H774*'Monte Carlo Inputs'!$C$12-H774*'Monte Carlo Inputs'!$C$13-'Monte Carlo Inputs'!$C$14*(H774-G774)</f>
        <v>2036.2715461757332</v>
      </c>
      <c r="N774" s="16">
        <f>I774*$E774*(1-'Monte Carlo Inputs'!$C$11)+I774*'Monte Carlo Inputs'!$C$12-I774*'Monte Carlo Inputs'!$C$13-'Monte Carlo Inputs'!$C$14*(I774-H774)</f>
        <v>2502.8956524092787</v>
      </c>
      <c r="O774" s="16">
        <f>J774*$E774*(1-'Monte Carlo Inputs'!$C$11)+J774*'Monte Carlo Inputs'!$C$12-J774*'Monte Carlo Inputs'!$C$13-'Monte Carlo Inputs'!$C$14*(J774-I774)</f>
        <v>3076.4495327818295</v>
      </c>
    </row>
    <row r="775" spans="1:15">
      <c r="A775">
        <v>771</v>
      </c>
      <c r="B775" s="39">
        <v>-1.5400212017905022</v>
      </c>
      <c r="C775" s="39">
        <v>0.83272235520440951</v>
      </c>
      <c r="D775" s="29">
        <f>'Monte Carlo Inputs'!$C$6+'Monte Carlo Inputs'!$D$6*B775</f>
        <v>2.6540787892881515E-2</v>
      </c>
      <c r="E775" s="29">
        <f>'Monte Carlo Inputs'!$C$7+'Monte Carlo Inputs'!$D$7*C775</f>
        <v>0.61262653798227829</v>
      </c>
      <c r="F775" s="16">
        <f>'Monte Carlo Inputs'!$C$17*(1+$D775)</f>
        <v>2493.570227870599</v>
      </c>
      <c r="G775" s="16">
        <f t="shared" ref="G775:J775" si="769">F775*(1+$D775)</f>
        <v>2559.751546384517</v>
      </c>
      <c r="H775" s="16">
        <f t="shared" si="769"/>
        <v>2627.6893692355843</v>
      </c>
      <c r="I775" s="16">
        <f t="shared" si="769"/>
        <v>2697.4303154328459</v>
      </c>
      <c r="J775" s="16">
        <f t="shared" si="769"/>
        <v>2769.0222412905778</v>
      </c>
      <c r="K775" s="16">
        <f>F775*$E775*(1-'Monte Carlo Inputs'!$C$11)+F775*'Monte Carlo Inputs'!$C$12-F775*'Monte Carlo Inputs'!$C$13-'Monte Carlo Inputs'!$C$14*(F775-'Monte Carlo Inputs'!$C$17)</f>
        <v>1183.5748386224143</v>
      </c>
      <c r="L775" s="16">
        <f>G775*$E775*(1-'Monte Carlo Inputs'!$C$11)+G775*'Monte Carlo Inputs'!$C$12-G775*'Monte Carlo Inputs'!$C$13-'Monte Carlo Inputs'!$C$14*(G775-F775)</f>
        <v>1214.9878473696433</v>
      </c>
      <c r="M775" s="16">
        <f>H775*$E775*(1-'Monte Carlo Inputs'!$C$11)+H775*'Monte Carlo Inputs'!$C$12-H775*'Monte Carlo Inputs'!$C$13-'Monte Carlo Inputs'!$C$14*(H775-G775)</f>
        <v>1247.2345821191097</v>
      </c>
      <c r="N775" s="16">
        <f>I775*$E775*(1-'Monte Carlo Inputs'!$C$11)+I775*'Monte Carlo Inputs'!$C$12-I775*'Monte Carlo Inputs'!$C$13-'Monte Carlo Inputs'!$C$14*(I775-H775)</f>
        <v>1280.3371706158005</v>
      </c>
      <c r="O775" s="16">
        <f>J775*$E775*(1-'Monte Carlo Inputs'!$C$11)+J775*'Monte Carlo Inputs'!$C$12-J775*'Monte Carlo Inputs'!$C$13-'Monte Carlo Inputs'!$C$14*(J775-I775)</f>
        <v>1314.318327892486</v>
      </c>
    </row>
    <row r="776" spans="1:15">
      <c r="A776">
        <v>772</v>
      </c>
      <c r="B776" s="39">
        <v>0.17751080859912896</v>
      </c>
      <c r="C776" s="39">
        <v>0.26678945079502514</v>
      </c>
      <c r="D776" s="29">
        <f>'Monte Carlo Inputs'!$C$6+'Monte Carlo Inputs'!$D$6*B776</f>
        <v>0.13780980573854837</v>
      </c>
      <c r="E776" s="29">
        <f>'Monte Carlo Inputs'!$C$7+'Monte Carlo Inputs'!$D$7*C776</f>
        <v>0.59237073457264189</v>
      </c>
      <c r="F776" s="16">
        <f>'Monte Carlo Inputs'!$C$17*(1+$D776)</f>
        <v>2763.8537991195085</v>
      </c>
      <c r="G776" s="16">
        <f t="shared" ref="G776:J776" si="770">F776*(1+$D776)</f>
        <v>3144.7399542659168</v>
      </c>
      <c r="H776" s="16">
        <f t="shared" si="770"/>
        <v>3578.1159564615546</v>
      </c>
      <c r="I776" s="16">
        <f t="shared" si="770"/>
        <v>4071.2154213315216</v>
      </c>
      <c r="J776" s="16">
        <f t="shared" si="770"/>
        <v>4632.2688276650015</v>
      </c>
      <c r="K776" s="16">
        <f>F776*$E776*(1-'Monte Carlo Inputs'!$C$11)+F776*'Monte Carlo Inputs'!$C$12-F776*'Monte Carlo Inputs'!$C$13-'Monte Carlo Inputs'!$C$14*(F776-'Monte Carlo Inputs'!$C$17)</f>
        <v>1276.4421169478653</v>
      </c>
      <c r="L776" s="16">
        <f>G776*$E776*(1-'Monte Carlo Inputs'!$C$11)+G776*'Monte Carlo Inputs'!$C$12-G776*'Monte Carlo Inputs'!$C$13-'Monte Carlo Inputs'!$C$14*(G776-F776)</f>
        <v>1452.3483571209517</v>
      </c>
      <c r="M776" s="16">
        <f>H776*$E776*(1-'Monte Carlo Inputs'!$C$11)+H776*'Monte Carlo Inputs'!$C$12-H776*'Monte Carlo Inputs'!$C$13-'Monte Carlo Inputs'!$C$14*(H776-G776)</f>
        <v>1652.4962020804903</v>
      </c>
      <c r="N776" s="16">
        <f>I776*$E776*(1-'Monte Carlo Inputs'!$C$11)+I776*'Monte Carlo Inputs'!$C$12-I776*'Monte Carlo Inputs'!$C$13-'Monte Carlo Inputs'!$C$14*(I776-H776)</f>
        <v>1880.2263826728913</v>
      </c>
      <c r="O776" s="16">
        <f>J776*$E776*(1-'Monte Carlo Inputs'!$C$11)+J776*'Monte Carlo Inputs'!$C$12-J776*'Monte Carlo Inputs'!$C$13-'Monte Carlo Inputs'!$C$14*(J776-I776)</f>
        <v>2139.3400152135368</v>
      </c>
    </row>
    <row r="777" spans="1:15">
      <c r="A777">
        <v>773</v>
      </c>
      <c r="B777" s="39">
        <v>0.92079619955245262</v>
      </c>
      <c r="C777" s="39">
        <v>-9.3680230228027281E-3</v>
      </c>
      <c r="D777" s="29">
        <f>'Monte Carlo Inputs'!$C$6+'Monte Carlo Inputs'!$D$6*B777</f>
        <v>0.1859629900344538</v>
      </c>
      <c r="E777" s="29">
        <f>'Monte Carlo Inputs'!$C$7+'Monte Carlo Inputs'!$D$7*C777</f>
        <v>0.58248653901487779</v>
      </c>
      <c r="F777" s="16">
        <f>'Monte Carlo Inputs'!$C$17*(1+$D777)</f>
        <v>2880.8226990926919</v>
      </c>
      <c r="G777" s="16">
        <f t="shared" ref="G777:J777" si="771">F777*(1+$D777)</f>
        <v>3416.5491019750943</v>
      </c>
      <c r="H777" s="16">
        <f t="shared" si="771"/>
        <v>4051.9007885779106</v>
      </c>
      <c r="I777" s="16">
        <f t="shared" si="771"/>
        <v>4805.4043745448198</v>
      </c>
      <c r="J777" s="16">
        <f t="shared" si="771"/>
        <v>5699.0317403598183</v>
      </c>
      <c r="K777" s="16">
        <f>F777*$E777*(1-'Monte Carlo Inputs'!$C$11)+F777*'Monte Carlo Inputs'!$C$12-F777*'Monte Carlo Inputs'!$C$13-'Monte Carlo Inputs'!$C$14*(F777-'Monte Carlo Inputs'!$C$17)</f>
        <v>1311.9239014149709</v>
      </c>
      <c r="L777" s="16">
        <f>G777*$E777*(1-'Monte Carlo Inputs'!$C$11)+G777*'Monte Carlo Inputs'!$C$12-G777*'Monte Carlo Inputs'!$C$13-'Monte Carlo Inputs'!$C$14*(G777-F777)</f>
        <v>1555.8931928197651</v>
      </c>
      <c r="M777" s="16">
        <f>H777*$E777*(1-'Monte Carlo Inputs'!$C$11)+H777*'Monte Carlo Inputs'!$C$12-H777*'Monte Carlo Inputs'!$C$13-'Monte Carlo Inputs'!$C$14*(H777-G777)</f>
        <v>1845.2317431307815</v>
      </c>
      <c r="N777" s="16">
        <f>I777*$E777*(1-'Monte Carlo Inputs'!$C$11)+I777*'Monte Carlo Inputs'!$C$12-I777*'Monte Carlo Inputs'!$C$13-'Monte Carlo Inputs'!$C$14*(I777-H777)</f>
        <v>2188.3765553898684</v>
      </c>
      <c r="O777" s="16">
        <f>J777*$E777*(1-'Monte Carlo Inputs'!$C$11)+J777*'Monte Carlo Inputs'!$C$12-J777*'Monte Carlo Inputs'!$C$13-'Monte Carlo Inputs'!$C$14*(J777-I777)</f>
        <v>2595.3336029514662</v>
      </c>
    </row>
    <row r="778" spans="1:15">
      <c r="A778">
        <v>774</v>
      </c>
      <c r="B778" s="39">
        <v>-0.39381662053587257</v>
      </c>
      <c r="C778" s="39">
        <v>1.0627629952288995</v>
      </c>
      <c r="D778" s="29">
        <f>'Monte Carlo Inputs'!$C$6+'Monte Carlo Inputs'!$D$6*B778</f>
        <v>0.10079678850009817</v>
      </c>
      <c r="E778" s="29">
        <f>'Monte Carlo Inputs'!$C$7+'Monte Carlo Inputs'!$D$7*C778</f>
        <v>0.62086012529317325</v>
      </c>
      <c r="F778" s="16">
        <f>'Monte Carlo Inputs'!$C$17*(1+$D778)</f>
        <v>2673.945478945589</v>
      </c>
      <c r="G778" s="16">
        <f t="shared" ref="G778:J778" si="772">F778*(1+$D778)</f>
        <v>2943.4705958476616</v>
      </c>
      <c r="H778" s="16">
        <f t="shared" si="772"/>
        <v>3240.1629789535764</v>
      </c>
      <c r="I778" s="16">
        <f t="shared" si="772"/>
        <v>3566.7610014490083</v>
      </c>
      <c r="J778" s="16">
        <f t="shared" si="772"/>
        <v>3926.2790557424623</v>
      </c>
      <c r="K778" s="16">
        <f>F778*$E778*(1-'Monte Carlo Inputs'!$C$11)+F778*'Monte Carlo Inputs'!$C$12-F778*'Monte Carlo Inputs'!$C$13-'Monte Carlo Inputs'!$C$14*(F778-'Monte Carlo Inputs'!$C$17)</f>
        <v>1287.8017305072699</v>
      </c>
      <c r="L778" s="16">
        <f>G778*$E778*(1-'Monte Carlo Inputs'!$C$11)+G778*'Monte Carlo Inputs'!$C$12-G778*'Monte Carlo Inputs'!$C$13-'Monte Carlo Inputs'!$C$14*(G778-F778)</f>
        <v>1417.6080091672718</v>
      </c>
      <c r="M778" s="16">
        <f>H778*$E778*(1-'Monte Carlo Inputs'!$C$11)+H778*'Monte Carlo Inputs'!$C$12-H778*'Monte Carlo Inputs'!$C$13-'Monte Carlo Inputs'!$C$14*(H778-G778)</f>
        <v>1560.4983438433505</v>
      </c>
      <c r="N778" s="16">
        <f>I778*$E778*(1-'Monte Carlo Inputs'!$C$11)+I778*'Monte Carlo Inputs'!$C$12-I778*'Monte Carlo Inputs'!$C$13-'Monte Carlo Inputs'!$C$14*(I778-H778)</f>
        <v>1717.7915653624823</v>
      </c>
      <c r="O778" s="16">
        <f>J778*$E778*(1-'Monte Carlo Inputs'!$C$11)+J778*'Monte Carlo Inputs'!$C$12-J778*'Monte Carlo Inputs'!$C$13-'Monte Carlo Inputs'!$C$14*(J778-I778)</f>
        <v>1890.9394384635771</v>
      </c>
    </row>
    <row r="779" spans="1:15">
      <c r="A779">
        <v>775</v>
      </c>
      <c r="B779" s="39">
        <v>-0.3743003678490317</v>
      </c>
      <c r="C779" s="39">
        <v>0.44405916980693366</v>
      </c>
      <c r="D779" s="29">
        <f>'Monte Carlo Inputs'!$C$6+'Monte Carlo Inputs'!$D$6*B779</f>
        <v>0.10206113423301992</v>
      </c>
      <c r="E779" s="29">
        <f>'Monte Carlo Inputs'!$C$7+'Monte Carlo Inputs'!$D$7*C779</f>
        <v>0.59871555133591881</v>
      </c>
      <c r="F779" s="16">
        <f>'Monte Carlo Inputs'!$C$17*(1+$D779)</f>
        <v>2677.0167011654294</v>
      </c>
      <c r="G779" s="16">
        <f t="shared" ref="G779:J779" si="773">F779*(1+$D779)</f>
        <v>2950.2360620471104</v>
      </c>
      <c r="H779" s="16">
        <f t="shared" si="773"/>
        <v>3251.3405007947968</v>
      </c>
      <c r="I779" s="16">
        <f t="shared" si="773"/>
        <v>3583.1760000836689</v>
      </c>
      <c r="J779" s="16">
        <f t="shared" si="773"/>
        <v>3948.8790068087437</v>
      </c>
      <c r="K779" s="16">
        <f>F779*$E779*(1-'Monte Carlo Inputs'!$C$11)+F779*'Monte Carlo Inputs'!$C$12-F779*'Monte Carlo Inputs'!$C$13-'Monte Carlo Inputs'!$C$14*(F779-'Monte Carlo Inputs'!$C$17)</f>
        <v>1247.1445920848741</v>
      </c>
      <c r="L779" s="16">
        <f>G779*$E779*(1-'Monte Carlo Inputs'!$C$11)+G779*'Monte Carlo Inputs'!$C$12-G779*'Monte Carlo Inputs'!$C$13-'Monte Carlo Inputs'!$C$14*(G779-F779)</f>
        <v>1374.4295837056334</v>
      </c>
      <c r="M779" s="16">
        <f>H779*$E779*(1-'Monte Carlo Inputs'!$C$11)+H779*'Monte Carlo Inputs'!$C$12-H779*'Monte Carlo Inputs'!$C$13-'Monte Carlo Inputs'!$C$14*(H779-G779)</f>
        <v>1514.7054259420479</v>
      </c>
      <c r="N779" s="16">
        <f>I779*$E779*(1-'Monte Carlo Inputs'!$C$11)+I779*'Monte Carlo Inputs'!$C$12-I779*'Monte Carlo Inputs'!$C$13-'Monte Carlo Inputs'!$C$14*(I779-H779)</f>
        <v>1669.2979797426028</v>
      </c>
      <c r="O779" s="16">
        <f>J779*$E779*(1-'Monte Carlo Inputs'!$C$11)+J779*'Monte Carlo Inputs'!$C$12-J779*'Monte Carlo Inputs'!$C$13-'Monte Carlo Inputs'!$C$14*(J779-I779)</f>
        <v>1839.6684249280215</v>
      </c>
    </row>
    <row r="780" spans="1:15">
      <c r="A780">
        <v>776</v>
      </c>
      <c r="B780" s="39">
        <v>0.53544793744593977</v>
      </c>
      <c r="C780" s="39">
        <v>0.4676675105355535</v>
      </c>
      <c r="D780" s="29">
        <f>'Monte Carlo Inputs'!$C$6+'Monte Carlo Inputs'!$D$6*B780</f>
        <v>0.16099849307384148</v>
      </c>
      <c r="E780" s="29">
        <f>'Monte Carlo Inputs'!$C$7+'Monte Carlo Inputs'!$D$7*C780</f>
        <v>0.59956053826793987</v>
      </c>
      <c r="F780" s="16">
        <f>'Monte Carlo Inputs'!$C$17*(1+$D780)</f>
        <v>2820.1814395256688</v>
      </c>
      <c r="G780" s="16">
        <f t="shared" ref="G780:J780" si="774">F780*(1+$D780)</f>
        <v>3274.2264014841185</v>
      </c>
      <c r="H780" s="16">
        <f t="shared" si="774"/>
        <v>3801.3719181056485</v>
      </c>
      <c r="I780" s="16">
        <f t="shared" si="774"/>
        <v>4413.3870685338761</v>
      </c>
      <c r="J780" s="16">
        <f t="shared" si="774"/>
        <v>5123.9357359194091</v>
      </c>
      <c r="K780" s="16">
        <f>F780*$E780*(1-'Monte Carlo Inputs'!$C$11)+F780*'Monte Carlo Inputs'!$C$12-F780*'Monte Carlo Inputs'!$C$13-'Monte Carlo Inputs'!$C$14*(F780-'Monte Carlo Inputs'!$C$17)</f>
        <v>1317.7142761110088</v>
      </c>
      <c r="L780" s="16">
        <f>G780*$E780*(1-'Monte Carlo Inputs'!$C$11)+G780*'Monte Carlo Inputs'!$C$12-G780*'Monte Carlo Inputs'!$C$13-'Monte Carlo Inputs'!$C$14*(G780-F780)</f>
        <v>1529.8642888667691</v>
      </c>
      <c r="M780" s="16">
        <f>H780*$E780*(1-'Monte Carlo Inputs'!$C$11)+H780*'Monte Carlo Inputs'!$C$12-H780*'Monte Carlo Inputs'!$C$13-'Monte Carlo Inputs'!$C$14*(H780-G780)</f>
        <v>1776.170133981803</v>
      </c>
      <c r="N780" s="16">
        <f>I780*$E780*(1-'Monte Carlo Inputs'!$C$11)+I780*'Monte Carlo Inputs'!$C$12-I780*'Monte Carlo Inputs'!$C$13-'Monte Carlo Inputs'!$C$14*(I780-H780)</f>
        <v>2062.1308489956368</v>
      </c>
      <c r="O780" s="16">
        <f>J780*$E780*(1-'Monte Carlo Inputs'!$C$11)+J780*'Monte Carlo Inputs'!$C$12-J780*'Monte Carlo Inputs'!$C$13-'Monte Carlo Inputs'!$C$14*(J780-I780)</f>
        <v>2394.130808205015</v>
      </c>
    </row>
    <row r="781" spans="1:15">
      <c r="A781">
        <v>777</v>
      </c>
      <c r="B781" s="39">
        <v>0.69632617587594625</v>
      </c>
      <c r="C781" s="39">
        <v>0.67024731092417933</v>
      </c>
      <c r="D781" s="29">
        <f>'Monte Carlo Inputs'!$C$6+'Monte Carlo Inputs'!$D$6*B781</f>
        <v>0.17142086859555705</v>
      </c>
      <c r="E781" s="29">
        <f>'Monte Carlo Inputs'!$C$7+'Monte Carlo Inputs'!$D$7*C781</f>
        <v>0.60681125046273232</v>
      </c>
      <c r="F781" s="16">
        <f>'Monte Carlo Inputs'!$C$17*(1+$D781)</f>
        <v>2845.4984319054684</v>
      </c>
      <c r="G781" s="16">
        <f t="shared" ref="G781:J781" si="775">F781*(1+$D781)</f>
        <v>3333.2762446899997</v>
      </c>
      <c r="H781" s="16">
        <f t="shared" si="775"/>
        <v>3904.6693538236964</v>
      </c>
      <c r="I781" s="16">
        <f t="shared" si="775"/>
        <v>4574.0111660346074</v>
      </c>
      <c r="J781" s="16">
        <f t="shared" si="775"/>
        <v>5358.0921330820374</v>
      </c>
      <c r="K781" s="16">
        <f>F781*$E781*(1-'Monte Carlo Inputs'!$C$11)+F781*'Monte Carlo Inputs'!$C$12-F781*'Monte Carlo Inputs'!$C$13-'Monte Carlo Inputs'!$C$14*(F781-'Monte Carlo Inputs'!$C$17)</f>
        <v>1344.5901476908514</v>
      </c>
      <c r="L781" s="16">
        <f>G781*$E781*(1-'Monte Carlo Inputs'!$C$11)+G781*'Monte Carlo Inputs'!$C$12-G781*'Monte Carlo Inputs'!$C$13-'Monte Carlo Inputs'!$C$14*(G781-F781)</f>
        <v>1575.0809587130454</v>
      </c>
      <c r="M781" s="16">
        <f>H781*$E781*(1-'Monte Carlo Inputs'!$C$11)+H781*'Monte Carlo Inputs'!$C$12-H781*'Monte Carlo Inputs'!$C$13-'Monte Carlo Inputs'!$C$14*(H781-G781)</f>
        <v>1845.0827047639589</v>
      </c>
      <c r="N781" s="16">
        <f>I781*$E781*(1-'Monte Carlo Inputs'!$C$11)+I781*'Monte Carlo Inputs'!$C$12-I781*'Monte Carlo Inputs'!$C$13-'Monte Carlo Inputs'!$C$14*(I781-H781)</f>
        <v>2161.3683846452363</v>
      </c>
      <c r="O781" s="16">
        <f>J781*$E781*(1-'Monte Carlo Inputs'!$C$11)+J781*'Monte Carlo Inputs'!$C$12-J781*'Monte Carlo Inputs'!$C$13-'Monte Carlo Inputs'!$C$14*(J781-I781)</f>
        <v>2531.8720304960998</v>
      </c>
    </row>
    <row r="782" spans="1:15">
      <c r="A782">
        <v>778</v>
      </c>
      <c r="B782" s="39">
        <v>-1.098687594757829</v>
      </c>
      <c r="C782" s="39">
        <v>1.7188648659477512</v>
      </c>
      <c r="D782" s="29">
        <f>'Monte Carlo Inputs'!$C$6+'Monte Carlo Inputs'!$D$6*B782</f>
        <v>5.5132253262817135E-2</v>
      </c>
      <c r="E782" s="29">
        <f>'Monte Carlo Inputs'!$C$7+'Monte Carlo Inputs'!$D$7*C782</f>
        <v>0.64434324565325418</v>
      </c>
      <c r="F782" s="16">
        <f>'Monte Carlo Inputs'!$C$17*(1+$D782)</f>
        <v>2563.0217564007094</v>
      </c>
      <c r="G782" s="16">
        <f t="shared" ref="G782:J782" si="776">F782*(1+$D782)</f>
        <v>2704.3269209927034</v>
      </c>
      <c r="H782" s="16">
        <f t="shared" si="776"/>
        <v>2853.4225577063276</v>
      </c>
      <c r="I782" s="16">
        <f t="shared" si="776"/>
        <v>3010.7381728236282</v>
      </c>
      <c r="J782" s="16">
        <f t="shared" si="776"/>
        <v>3176.726952275772</v>
      </c>
      <c r="K782" s="16">
        <f>F782*$E782*(1-'Monte Carlo Inputs'!$C$11)+F782*'Monte Carlo Inputs'!$C$12-F782*'Monte Carlo Inputs'!$C$13-'Monte Carlo Inputs'!$C$14*(F782-'Monte Carlo Inputs'!$C$17)</f>
        <v>1275.5184143078152</v>
      </c>
      <c r="L782" s="16">
        <f>G782*$E782*(1-'Monte Carlo Inputs'!$C$11)+G782*'Monte Carlo Inputs'!$C$12-G782*'Monte Carlo Inputs'!$C$13-'Monte Carlo Inputs'!$C$14*(G782-F782)</f>
        <v>1345.8406185668207</v>
      </c>
      <c r="M782" s="16">
        <f>H782*$E782*(1-'Monte Carlo Inputs'!$C$11)+H782*'Monte Carlo Inputs'!$C$12-H782*'Monte Carlo Inputs'!$C$13-'Monte Carlo Inputs'!$C$14*(H782-G782)</f>
        <v>1420.0398444010327</v>
      </c>
      <c r="N782" s="16">
        <f>I782*$E782*(1-'Monte Carlo Inputs'!$C$11)+I782*'Monte Carlo Inputs'!$C$12-I782*'Monte Carlo Inputs'!$C$13-'Monte Carlo Inputs'!$C$14*(I782-H782)</f>
        <v>1498.3298407458421</v>
      </c>
      <c r="O782" s="16">
        <f>J782*$E782*(1-'Monte Carlo Inputs'!$C$11)+J782*'Monte Carlo Inputs'!$C$12-J782*'Monte Carlo Inputs'!$C$13-'Monte Carlo Inputs'!$C$14*(J782-I782)</f>
        <v>1580.9361409970784</v>
      </c>
    </row>
    <row r="783" spans="1:15">
      <c r="A783">
        <v>779</v>
      </c>
      <c r="B783" s="39">
        <v>-1.8438166006016159</v>
      </c>
      <c r="C783" s="39">
        <v>-0.19280688078118136</v>
      </c>
      <c r="D783" s="29">
        <f>'Monte Carlo Inputs'!$C$6+'Monte Carlo Inputs'!$D$6*B783</f>
        <v>6.8596317646315991E-3</v>
      </c>
      <c r="E783" s="29">
        <f>'Monte Carlo Inputs'!$C$7+'Monte Carlo Inputs'!$D$7*C783</f>
        <v>0.57592091716908722</v>
      </c>
      <c r="F783" s="16">
        <f>'Monte Carlo Inputs'!$C$17*(1+$D783)</f>
        <v>2445.7627315194673</v>
      </c>
      <c r="G783" s="16">
        <f t="shared" ref="G783:J783" si="777">F783*(1+$D783)</f>
        <v>2462.5397632413506</v>
      </c>
      <c r="H783" s="16">
        <f t="shared" si="777"/>
        <v>2479.4318792229496</v>
      </c>
      <c r="I783" s="16">
        <f t="shared" si="777"/>
        <v>2496.4398688999077</v>
      </c>
      <c r="J783" s="16">
        <f t="shared" si="777"/>
        <v>2513.5645271231065</v>
      </c>
      <c r="K783" s="16">
        <f>F783*$E783*(1-'Monte Carlo Inputs'!$C$11)+F783*'Monte Carlo Inputs'!$C$12-F783*'Monte Carlo Inputs'!$C$13-'Monte Carlo Inputs'!$C$14*(F783-'Monte Carlo Inputs'!$C$17)</f>
        <v>1096.2220576230836</v>
      </c>
      <c r="L783" s="16">
        <f>G783*$E783*(1-'Monte Carlo Inputs'!$C$11)+G783*'Monte Carlo Inputs'!$C$12-G783*'Monte Carlo Inputs'!$C$13-'Monte Carlo Inputs'!$C$14*(G783-F783)</f>
        <v>1103.7417372706448</v>
      </c>
      <c r="M783" s="16">
        <f>H783*$E783*(1-'Monte Carlo Inputs'!$C$11)+H783*'Monte Carlo Inputs'!$C$12-H783*'Monte Carlo Inputs'!$C$13-'Monte Carlo Inputs'!$C$14*(H783-G783)</f>
        <v>1111.3129991515762</v>
      </c>
      <c r="N783" s="16">
        <f>I783*$E783*(1-'Monte Carlo Inputs'!$C$11)+I783*'Monte Carlo Inputs'!$C$12-I783*'Monte Carlo Inputs'!$C$13-'Monte Carlo Inputs'!$C$14*(I783-H783)</f>
        <v>1118.9361971010046</v>
      </c>
      <c r="O783" s="16">
        <f>J783*$E783*(1-'Monte Carlo Inputs'!$C$11)+J783*'Monte Carlo Inputs'!$C$12-J783*'Monte Carlo Inputs'!$C$13-'Monte Carlo Inputs'!$C$14*(J783-I783)</f>
        <v>1126.6116873812346</v>
      </c>
    </row>
    <row r="784" spans="1:15">
      <c r="A784">
        <v>780</v>
      </c>
      <c r="B784" s="39">
        <v>-0.55616645886894767</v>
      </c>
      <c r="C784" s="39">
        <v>0.71642544215124815</v>
      </c>
      <c r="D784" s="29">
        <f>'Monte Carlo Inputs'!$C$6+'Monte Carlo Inputs'!$D$6*B784</f>
        <v>9.0279076486901963E-2</v>
      </c>
      <c r="E784" s="29">
        <f>'Monte Carlo Inputs'!$C$7+'Monte Carlo Inputs'!$D$7*C784</f>
        <v>0.60846405266008119</v>
      </c>
      <c r="F784" s="16">
        <f>'Monte Carlo Inputs'!$C$17*(1+$D784)</f>
        <v>2648.3969046943339</v>
      </c>
      <c r="G784" s="16">
        <f t="shared" ref="G784:J784" si="778">F784*(1+$D784)</f>
        <v>2887.4917314209079</v>
      </c>
      <c r="H784" s="16">
        <f t="shared" si="778"/>
        <v>3148.1718182971526</v>
      </c>
      <c r="I784" s="16">
        <f t="shared" si="778"/>
        <v>3432.3858626751103</v>
      </c>
      <c r="J784" s="16">
        <f t="shared" si="778"/>
        <v>3742.2584885041174</v>
      </c>
      <c r="K784" s="16">
        <f>F784*$E784*(1-'Monte Carlo Inputs'!$C$11)+F784*'Monte Carlo Inputs'!$C$12-F784*'Monte Carlo Inputs'!$C$13-'Monte Carlo Inputs'!$C$14*(F784-'Monte Carlo Inputs'!$C$17)</f>
        <v>1251.7474427961843</v>
      </c>
      <c r="L784" s="16">
        <f>G784*$E784*(1-'Monte Carlo Inputs'!$C$11)+G784*'Monte Carlo Inputs'!$C$12-G784*'Monte Carlo Inputs'!$C$13-'Monte Carlo Inputs'!$C$14*(G784-F784)</f>
        <v>1364.754045926665</v>
      </c>
      <c r="M784" s="16">
        <f>H784*$E784*(1-'Monte Carlo Inputs'!$C$11)+H784*'Monte Carlo Inputs'!$C$12-H784*'Monte Carlo Inputs'!$C$13-'Monte Carlo Inputs'!$C$14*(H784-G784)</f>
        <v>1487.9627808246864</v>
      </c>
      <c r="N784" s="16">
        <f>I784*$E784*(1-'Monte Carlo Inputs'!$C$11)+I784*'Monte Carlo Inputs'!$C$12-I784*'Monte Carlo Inputs'!$C$13-'Monte Carlo Inputs'!$C$14*(I784-H784)</f>
        <v>1622.2946865244221</v>
      </c>
      <c r="O784" s="16">
        <f>J784*$E784*(1-'Monte Carlo Inputs'!$C$11)+J784*'Monte Carlo Inputs'!$C$12-J784*'Monte Carlo Inputs'!$C$13-'Monte Carlo Inputs'!$C$14*(J784-I784)</f>
        <v>1768.7539526134549</v>
      </c>
    </row>
    <row r="785" spans="1:15">
      <c r="A785">
        <v>781</v>
      </c>
      <c r="B785" s="39">
        <v>1.5084664225385602</v>
      </c>
      <c r="C785" s="39">
        <v>0.97368219860118277</v>
      </c>
      <c r="D785" s="29">
        <f>'Monte Carlo Inputs'!$C$6+'Monte Carlo Inputs'!$D$6*B785</f>
        <v>0.2240347628650366</v>
      </c>
      <c r="E785" s="29">
        <f>'Monte Carlo Inputs'!$C$7+'Monte Carlo Inputs'!$D$7*C785</f>
        <v>0.61767175598294921</v>
      </c>
      <c r="F785" s="16">
        <f>'Monte Carlo Inputs'!$C$17*(1+$D785)</f>
        <v>2973.3028424754607</v>
      </c>
      <c r="G785" s="16">
        <f t="shared" ref="G785:J785" si="779">F785*(1+$D785)</f>
        <v>3639.4260397153898</v>
      </c>
      <c r="H785" s="16">
        <f t="shared" si="779"/>
        <v>4454.7839894878662</v>
      </c>
      <c r="I785" s="16">
        <f t="shared" si="779"/>
        <v>5452.8104641877417</v>
      </c>
      <c r="J785" s="16">
        <f t="shared" si="779"/>
        <v>6674.4295634800319</v>
      </c>
      <c r="K785" s="16">
        <f>F785*$E785*(1-'Monte Carlo Inputs'!$C$11)+F785*'Monte Carlo Inputs'!$C$12-F785*'Monte Carlo Inputs'!$C$13-'Monte Carlo Inputs'!$C$14*(F785-'Monte Carlo Inputs'!$C$17)</f>
        <v>1429.7886157388045</v>
      </c>
      <c r="L785" s="16">
        <f>G785*$E785*(1-'Monte Carlo Inputs'!$C$11)+G785*'Monte Carlo Inputs'!$C$12-G785*'Monte Carlo Inputs'!$C$13-'Monte Carlo Inputs'!$C$14*(G785-F785)</f>
        <v>1750.1109692129767</v>
      </c>
      <c r="M785" s="16">
        <f>H785*$E785*(1-'Monte Carlo Inputs'!$C$11)+H785*'Monte Carlo Inputs'!$C$12-H785*'Monte Carlo Inputs'!$C$13-'Monte Carlo Inputs'!$C$14*(H785-G785)</f>
        <v>2142.1966651881048</v>
      </c>
      <c r="N785" s="16">
        <f>I785*$E785*(1-'Monte Carlo Inputs'!$C$11)+I785*'Monte Carlo Inputs'!$C$12-I785*'Monte Carlo Inputs'!$C$13-'Monte Carlo Inputs'!$C$14*(I785-H785)</f>
        <v>2622.1231870837937</v>
      </c>
      <c r="O785" s="16">
        <f>J785*$E785*(1-'Monte Carlo Inputs'!$C$11)+J785*'Monte Carlo Inputs'!$C$12-J785*'Monte Carlo Inputs'!$C$13-'Monte Carlo Inputs'!$C$14*(J785-I785)</f>
        <v>3209.5699335050258</v>
      </c>
    </row>
    <row r="786" spans="1:15">
      <c r="A786">
        <v>782</v>
      </c>
      <c r="B786" s="39">
        <v>-1.0428219730291648</v>
      </c>
      <c r="C786" s="39">
        <v>0.62483259930356883</v>
      </c>
      <c r="D786" s="29">
        <f>'Monte Carlo Inputs'!$C$6+'Monte Carlo Inputs'!$D$6*B786</f>
        <v>5.8751465494952387E-2</v>
      </c>
      <c r="E786" s="29">
        <f>'Monte Carlo Inputs'!$C$7+'Monte Carlo Inputs'!$D$7*C786</f>
        <v>0.60518577248941585</v>
      </c>
      <c r="F786" s="16">
        <f>'Monte Carlo Inputs'!$C$17*(1+$D786)</f>
        <v>2571.8131848337894</v>
      </c>
      <c r="G786" s="16">
        <f t="shared" ref="G786:J786" si="780">F786*(1+$D786)</f>
        <v>2722.9109784220154</v>
      </c>
      <c r="H786" s="16">
        <f t="shared" si="780"/>
        <v>2882.8859888166035</v>
      </c>
      <c r="I786" s="16">
        <f t="shared" si="780"/>
        <v>3052.2597655144436</v>
      </c>
      <c r="J786" s="16">
        <f t="shared" si="780"/>
        <v>3231.5844998096968</v>
      </c>
      <c r="K786" s="16">
        <f>F786*$E786*(1-'Monte Carlo Inputs'!$C$11)+F786*'Monte Carlo Inputs'!$C$12-F786*'Monte Carlo Inputs'!$C$13-'Monte Carlo Inputs'!$C$14*(F786-'Monte Carlo Inputs'!$C$17)</f>
        <v>1208.3737810785765</v>
      </c>
      <c r="L786" s="16">
        <f>G786*$E786*(1-'Monte Carlo Inputs'!$C$11)+G786*'Monte Carlo Inputs'!$C$12-G786*'Monte Carlo Inputs'!$C$13-'Monte Carlo Inputs'!$C$14*(G786-F786)</f>
        <v>1279.3675115826195</v>
      </c>
      <c r="M786" s="16">
        <f>H786*$E786*(1-'Monte Carlo Inputs'!$C$11)+H786*'Monte Carlo Inputs'!$C$12-H786*'Monte Carlo Inputs'!$C$13-'Monte Carlo Inputs'!$C$14*(H786-G786)</f>
        <v>1354.5322277947291</v>
      </c>
      <c r="N786" s="16">
        <f>I786*$E786*(1-'Monte Carlo Inputs'!$C$11)+I786*'Monte Carlo Inputs'!$C$12-I786*'Monte Carlo Inputs'!$C$13-'Monte Carlo Inputs'!$C$14*(I786-H786)</f>
        <v>1434.1129812378122</v>
      </c>
      <c r="O786" s="16">
        <f>J786*$E786*(1-'Monte Carlo Inputs'!$C$11)+J786*'Monte Carlo Inputs'!$C$12-J786*'Monte Carlo Inputs'!$C$13-'Monte Carlo Inputs'!$C$14*(J786-I786)</f>
        <v>1518.3692205708687</v>
      </c>
    </row>
    <row r="787" spans="1:15">
      <c r="A787">
        <v>783</v>
      </c>
      <c r="B787" s="39">
        <v>-0.69452383259446249</v>
      </c>
      <c r="C787" s="39">
        <v>-0.10874167310028451</v>
      </c>
      <c r="D787" s="29">
        <f>'Monte Carlo Inputs'!$C$6+'Monte Carlo Inputs'!$D$6*B787</f>
        <v>8.1315698224943694E-2</v>
      </c>
      <c r="E787" s="29">
        <f>'Monte Carlo Inputs'!$C$7+'Monte Carlo Inputs'!$D$7*C787</f>
        <v>0.5789297691144456</v>
      </c>
      <c r="F787" s="16">
        <f>'Monte Carlo Inputs'!$C$17*(1+$D787)</f>
        <v>2626.6239625582111</v>
      </c>
      <c r="G787" s="16">
        <f t="shared" ref="G787:J787" si="781">F787*(1+$D787)</f>
        <v>2840.2097240480002</v>
      </c>
      <c r="H787" s="16">
        <f t="shared" si="781"/>
        <v>3071.1633608642378</v>
      </c>
      <c r="I787" s="16">
        <f t="shared" si="781"/>
        <v>3320.8971539157778</v>
      </c>
      <c r="J787" s="16">
        <f t="shared" si="781"/>
        <v>3590.9382247196677</v>
      </c>
      <c r="K787" s="16">
        <f>F787*$E787*(1-'Monte Carlo Inputs'!$C$11)+F787*'Monte Carlo Inputs'!$C$12-F787*'Monte Carlo Inputs'!$C$13-'Monte Carlo Inputs'!$C$14*(F787-'Monte Carlo Inputs'!$C$17)</f>
        <v>1185.9212307592859</v>
      </c>
      <c r="L787" s="16">
        <f>G787*$E787*(1-'Monte Carlo Inputs'!$C$11)+G787*'Monte Carlo Inputs'!$C$12-G787*'Monte Carlo Inputs'!$C$13-'Monte Carlo Inputs'!$C$14*(G787-F787)</f>
        <v>1282.3552436782618</v>
      </c>
      <c r="M787" s="16">
        <f>H787*$E787*(1-'Monte Carlo Inputs'!$C$11)+H787*'Monte Carlo Inputs'!$C$12-H787*'Monte Carlo Inputs'!$C$13-'Monte Carlo Inputs'!$C$14*(H787-G787)</f>
        <v>1386.6308556903773</v>
      </c>
      <c r="N787" s="16">
        <f>I787*$E787*(1-'Monte Carlo Inputs'!$C$11)+I787*'Monte Carlo Inputs'!$C$12-I787*'Monte Carlo Inputs'!$C$13-'Monte Carlo Inputs'!$C$14*(I787-H787)</f>
        <v>1499.3857119010916</v>
      </c>
      <c r="O787" s="16">
        <f>J787*$E787*(1-'Monte Carlo Inputs'!$C$11)+J787*'Monte Carlo Inputs'!$C$12-J787*'Monte Carlo Inputs'!$C$13-'Monte Carlo Inputs'!$C$14*(J787-I787)</f>
        <v>1621.3093079728328</v>
      </c>
    </row>
    <row r="788" spans="1:15">
      <c r="A788">
        <v>784</v>
      </c>
      <c r="B788" s="39">
        <v>1.1234988626384013</v>
      </c>
      <c r="C788" s="39">
        <v>-1.0094606614499362</v>
      </c>
      <c r="D788" s="29">
        <f>'Monte Carlo Inputs'!$C$6+'Monte Carlo Inputs'!$D$6*B788</f>
        <v>0.19909492941016185</v>
      </c>
      <c r="E788" s="29">
        <f>'Monte Carlo Inputs'!$C$7+'Monte Carlo Inputs'!$D$7*C788</f>
        <v>0.54669134188537727</v>
      </c>
      <c r="F788" s="16">
        <f>'Monte Carlo Inputs'!$C$17*(1+$D788)</f>
        <v>2912.7214930302243</v>
      </c>
      <c r="G788" s="16">
        <f t="shared" ref="G788:J788" si="782">F788*(1+$D788)</f>
        <v>3492.6295730765382</v>
      </c>
      <c r="H788" s="16">
        <f t="shared" si="782"/>
        <v>4187.9944113840556</v>
      </c>
      <c r="I788" s="16">
        <f t="shared" si="782"/>
        <v>5021.8028630887165</v>
      </c>
      <c r="J788" s="16">
        <f t="shared" si="782"/>
        <v>6021.6183496271133</v>
      </c>
      <c r="K788" s="16">
        <f>F788*$E788*(1-'Monte Carlo Inputs'!$C$11)+F788*'Monte Carlo Inputs'!$C$12-F788*'Monte Carlo Inputs'!$C$13-'Monte Carlo Inputs'!$C$14*(F788-'Monte Carlo Inputs'!$C$17)</f>
        <v>1252.7118370036408</v>
      </c>
      <c r="L788" s="16">
        <f>G788*$E788*(1-'Monte Carlo Inputs'!$C$11)+G788*'Monte Carlo Inputs'!$C$12-G788*'Monte Carlo Inputs'!$C$13-'Monte Carlo Inputs'!$C$14*(G788-F788)</f>
        <v>1502.1204117631548</v>
      </c>
      <c r="M788" s="16">
        <f>H788*$E788*(1-'Monte Carlo Inputs'!$C$11)+H788*'Monte Carlo Inputs'!$C$12-H788*'Monte Carlo Inputs'!$C$13-'Monte Carlo Inputs'!$C$14*(H788-G788)</f>
        <v>1801.1849691087032</v>
      </c>
      <c r="N788" s="16">
        <f>I788*$E788*(1-'Monte Carlo Inputs'!$C$11)+I788*'Monte Carlo Inputs'!$C$12-I788*'Monte Carlo Inputs'!$C$13-'Monte Carlo Inputs'!$C$14*(I788-H788)</f>
        <v>2159.7917633880452</v>
      </c>
      <c r="O788" s="16">
        <f>J788*$E788*(1-'Monte Carlo Inputs'!$C$11)+J788*'Monte Carlo Inputs'!$C$12-J788*'Monte Carlo Inputs'!$C$13-'Monte Carlo Inputs'!$C$14*(J788-I788)</f>
        <v>2589.7953520604369</v>
      </c>
    </row>
    <row r="789" spans="1:15">
      <c r="A789">
        <v>785</v>
      </c>
      <c r="B789" s="39">
        <v>-1.1078906944162834</v>
      </c>
      <c r="C789" s="39">
        <v>-0.33334173736871359</v>
      </c>
      <c r="D789" s="29">
        <f>'Monte Carlo Inputs'!$C$6+'Monte Carlo Inputs'!$D$6*B789</f>
        <v>5.4536037382159563E-2</v>
      </c>
      <c r="E789" s="29">
        <f>'Monte Carlo Inputs'!$C$7+'Monte Carlo Inputs'!$D$7*C789</f>
        <v>0.57089091024590022</v>
      </c>
      <c r="F789" s="16">
        <f>'Monte Carlo Inputs'!$C$17*(1+$D789)</f>
        <v>2561.5734884050039</v>
      </c>
      <c r="G789" s="16">
        <f t="shared" ref="G789:J789" si="783">F789*(1+$D789)</f>
        <v>2701.2715559258081</v>
      </c>
      <c r="H789" s="16">
        <f t="shared" si="783"/>
        <v>2848.5882024791422</v>
      </c>
      <c r="I789" s="16">
        <f t="shared" si="783"/>
        <v>3003.9389151759233</v>
      </c>
      <c r="J789" s="16">
        <f t="shared" si="783"/>
        <v>3167.7618401476811</v>
      </c>
      <c r="K789" s="16">
        <f>F789*$E789*(1-'Monte Carlo Inputs'!$C$11)+F789*'Monte Carlo Inputs'!$C$12-F789*'Monte Carlo Inputs'!$C$13-'Monte Carlo Inputs'!$C$14*(F789-'Monte Carlo Inputs'!$C$17)</f>
        <v>1140.8896558938852</v>
      </c>
      <c r="L789" s="16">
        <f>G789*$E789*(1-'Monte Carlo Inputs'!$C$11)+G789*'Monte Carlo Inputs'!$C$12-G789*'Monte Carlo Inputs'!$C$13-'Monte Carlo Inputs'!$C$14*(G789-F789)</f>
        <v>1203.1092568166332</v>
      </c>
      <c r="M789" s="16">
        <f>H789*$E789*(1-'Monte Carlo Inputs'!$C$11)+H789*'Monte Carlo Inputs'!$C$12-H789*'Monte Carlo Inputs'!$C$13-'Monte Carlo Inputs'!$C$14*(H789-G789)</f>
        <v>1268.7220682212076</v>
      </c>
      <c r="N789" s="16">
        <f>I789*$E789*(1-'Monte Carlo Inputs'!$C$11)+I789*'Monte Carlo Inputs'!$C$12-I789*'Monte Carlo Inputs'!$C$13-'Monte Carlo Inputs'!$C$14*(I789-H789)</f>
        <v>1337.9131423612898</v>
      </c>
      <c r="O789" s="16">
        <f>J789*$E789*(1-'Monte Carlo Inputs'!$C$11)+J789*'Monte Carlo Inputs'!$C$12-J789*'Monte Carlo Inputs'!$C$13-'Monte Carlo Inputs'!$C$14*(J789-I789)</f>
        <v>1410.877623507188</v>
      </c>
    </row>
    <row r="790" spans="1:15">
      <c r="A790">
        <v>786</v>
      </c>
      <c r="B790" s="39">
        <v>-1.1638506089725962</v>
      </c>
      <c r="C790" s="39">
        <v>-0.98124309248009856</v>
      </c>
      <c r="D790" s="29">
        <f>'Monte Carlo Inputs'!$C$6+'Monte Carlo Inputs'!$D$6*B790</f>
        <v>5.0910716460195599E-2</v>
      </c>
      <c r="E790" s="29">
        <f>'Monte Carlo Inputs'!$C$7+'Monte Carlo Inputs'!$D$7*C790</f>
        <v>0.54770130176807297</v>
      </c>
      <c r="F790" s="16">
        <f>'Monte Carlo Inputs'!$C$17*(1+$D790)</f>
        <v>2552.7672213534615</v>
      </c>
      <c r="G790" s="16">
        <f t="shared" ref="G790:J790" si="784">F790*(1+$D790)</f>
        <v>2682.7304295486692</v>
      </c>
      <c r="H790" s="16">
        <f t="shared" si="784"/>
        <v>2819.3101577865605</v>
      </c>
      <c r="I790" s="16">
        <f t="shared" si="784"/>
        <v>2962.8432578429815</v>
      </c>
      <c r="J790" s="16">
        <f t="shared" si="784"/>
        <v>3113.6837308590279</v>
      </c>
      <c r="K790" s="16">
        <f>F790*$E790*(1-'Monte Carlo Inputs'!$C$11)+F790*'Monte Carlo Inputs'!$C$12-F790*'Monte Carlo Inputs'!$C$13-'Monte Carlo Inputs'!$C$14*(F790-'Monte Carlo Inputs'!$C$17)</f>
        <v>1094.7040070817179</v>
      </c>
      <c r="L790" s="16">
        <f>G790*$E790*(1-'Monte Carlo Inputs'!$C$11)+G790*'Monte Carlo Inputs'!$C$12-G790*'Monte Carlo Inputs'!$C$13-'Monte Carlo Inputs'!$C$14*(G790-F790)</f>
        <v>1150.4361723940954</v>
      </c>
      <c r="M790" s="16">
        <f>H790*$E790*(1-'Monte Carlo Inputs'!$C$11)+H790*'Monte Carlo Inputs'!$C$12-H790*'Monte Carlo Inputs'!$C$13-'Monte Carlo Inputs'!$C$14*(H790-G790)</f>
        <v>1209.0057021724035</v>
      </c>
      <c r="N790" s="16">
        <f>I790*$E790*(1-'Monte Carlo Inputs'!$C$11)+I790*'Monte Carlo Inputs'!$C$12-I790*'Monte Carlo Inputs'!$C$13-'Monte Carlo Inputs'!$C$14*(I790-H790)</f>
        <v>1270.557048674463</v>
      </c>
      <c r="O790" s="16">
        <f>J790*$E790*(1-'Monte Carlo Inputs'!$C$11)+J790*'Monte Carlo Inputs'!$C$12-J790*'Monte Carlo Inputs'!$C$13-'Monte Carlo Inputs'!$C$14*(J790-I790)</f>
        <v>1335.2420183260315</v>
      </c>
    </row>
    <row r="791" spans="1:15">
      <c r="A791">
        <v>787</v>
      </c>
      <c r="B791" s="39">
        <v>-1.040237656515008</v>
      </c>
      <c r="C791" s="39">
        <v>1.8198170760343004</v>
      </c>
      <c r="D791" s="29">
        <f>'Monte Carlo Inputs'!$C$6+'Monte Carlo Inputs'!$D$6*B791</f>
        <v>5.8918888494112295E-2</v>
      </c>
      <c r="E791" s="29">
        <f>'Monte Carlo Inputs'!$C$7+'Monte Carlo Inputs'!$D$7*C791</f>
        <v>0.64795651518635466</v>
      </c>
      <c r="F791" s="16">
        <f>'Monte Carlo Inputs'!$C$17*(1+$D791)</f>
        <v>2572.2198720410488</v>
      </c>
      <c r="G791" s="16">
        <f t="shared" ref="G791:J791" si="785">F791*(1+$D791)</f>
        <v>2723.772207864175</v>
      </c>
      <c r="H791" s="16">
        <f t="shared" si="785"/>
        <v>2884.2538388626863</v>
      </c>
      <c r="I791" s="16">
        <f t="shared" si="785"/>
        <v>3054.1908691833523</v>
      </c>
      <c r="J791" s="16">
        <f t="shared" si="785"/>
        <v>3234.1404004445021</v>
      </c>
      <c r="K791" s="16">
        <f>F791*$E791*(1-'Monte Carlo Inputs'!$C$11)+F791*'Monte Carlo Inputs'!$C$12-F791*'Monte Carlo Inputs'!$C$13-'Monte Carlo Inputs'!$C$14*(F791-'Monte Carlo Inputs'!$C$17)</f>
        <v>1286.8555504384776</v>
      </c>
      <c r="L791" s="16">
        <f>G791*$E791*(1-'Monte Carlo Inputs'!$C$11)+G791*'Monte Carlo Inputs'!$C$12-G791*'Monte Carlo Inputs'!$C$13-'Monte Carlo Inputs'!$C$14*(G791-F791)</f>
        <v>1362.6756491227916</v>
      </c>
      <c r="M791" s="16">
        <f>H791*$E791*(1-'Monte Carlo Inputs'!$C$11)+H791*'Monte Carlo Inputs'!$C$12-H791*'Monte Carlo Inputs'!$C$13-'Monte Carlo Inputs'!$C$14*(H791-G791)</f>
        <v>1442.9629837470993</v>
      </c>
      <c r="N791" s="16">
        <f>I791*$E791*(1-'Monte Carlo Inputs'!$C$11)+I791*'Monte Carlo Inputs'!$C$12-I791*'Monte Carlo Inputs'!$C$13-'Monte Carlo Inputs'!$C$14*(I791-H791)</f>
        <v>1527.9807588876265</v>
      </c>
      <c r="O791" s="16">
        <f>J791*$E791*(1-'Monte Carlo Inputs'!$C$11)+J791*'Monte Carlo Inputs'!$C$12-J791*'Monte Carlo Inputs'!$C$13-'Monte Carlo Inputs'!$C$14*(J791-I791)</f>
        <v>1618.0076868416756</v>
      </c>
    </row>
    <row r="792" spans="1:15">
      <c r="A792">
        <v>788</v>
      </c>
      <c r="B792" s="39">
        <v>0.75439242885867164</v>
      </c>
      <c r="C792" s="39">
        <v>1.3937657903443159</v>
      </c>
      <c r="D792" s="29">
        <f>'Monte Carlo Inputs'!$C$6+'Monte Carlo Inputs'!$D$6*B792</f>
        <v>0.1751826470662245</v>
      </c>
      <c r="E792" s="29">
        <f>'Monte Carlo Inputs'!$C$7+'Monte Carlo Inputs'!$D$7*C792</f>
        <v>0.63270733808758606</v>
      </c>
      <c r="F792" s="16">
        <f>'Monte Carlo Inputs'!$C$17*(1+$D792)</f>
        <v>2854.6361679885663</v>
      </c>
      <c r="G792" s="16">
        <f t="shared" ref="G792:J792" si="786">F792*(1+$D792)</f>
        <v>3354.718888307787</v>
      </c>
      <c r="H792" s="16">
        <f t="shared" si="786"/>
        <v>3942.4074233246074</v>
      </c>
      <c r="I792" s="16">
        <f t="shared" si="786"/>
        <v>4633.0487915561462</v>
      </c>
      <c r="J792" s="16">
        <f t="shared" si="786"/>
        <v>5444.6785428479243</v>
      </c>
      <c r="K792" s="16">
        <f>F792*$E792*(1-'Monte Carlo Inputs'!$C$11)+F792*'Monte Carlo Inputs'!$C$12-F792*'Monte Carlo Inputs'!$C$13-'Monte Carlo Inputs'!$C$14*(F792-'Monte Carlo Inputs'!$C$17)</f>
        <v>1401.6410503084448</v>
      </c>
      <c r="L792" s="16">
        <f>G792*$E792*(1-'Monte Carlo Inputs'!$C$11)+G792*'Monte Carlo Inputs'!$C$12-G792*'Monte Carlo Inputs'!$C$13-'Monte Carlo Inputs'!$C$14*(G792-F792)</f>
        <v>1647.1842397381613</v>
      </c>
      <c r="M792" s="16">
        <f>H792*$E792*(1-'Monte Carlo Inputs'!$C$11)+H792*'Monte Carlo Inputs'!$C$12-H792*'Monte Carlo Inputs'!$C$13-'Monte Carlo Inputs'!$C$14*(H792-G792)</f>
        <v>1935.7423350612592</v>
      </c>
      <c r="N792" s="16">
        <f>I792*$E792*(1-'Monte Carlo Inputs'!$C$11)+I792*'Monte Carlo Inputs'!$C$12-I792*'Monte Carlo Inputs'!$C$13-'Monte Carlo Inputs'!$C$14*(I792-H792)</f>
        <v>2274.8508013554456</v>
      </c>
      <c r="O792" s="16">
        <f>J792*$E792*(1-'Monte Carlo Inputs'!$C$11)+J792*'Monte Carlo Inputs'!$C$12-J792*'Monte Carlo Inputs'!$C$13-'Monte Carlo Inputs'!$C$14*(J792-I792)</f>
        <v>2673.365186417614</v>
      </c>
    </row>
    <row r="793" spans="1:15">
      <c r="A793">
        <v>789</v>
      </c>
      <c r="B793" s="39">
        <v>-0.27209059603089308</v>
      </c>
      <c r="C793" s="39">
        <v>-0.23318010429426381</v>
      </c>
      <c r="D793" s="29">
        <f>'Monte Carlo Inputs'!$C$6+'Monte Carlo Inputs'!$D$6*B793</f>
        <v>0.10868271732762205</v>
      </c>
      <c r="E793" s="29">
        <f>'Monte Carlo Inputs'!$C$7+'Monte Carlo Inputs'!$D$7*C793</f>
        <v>0.57447588354032553</v>
      </c>
      <c r="F793" s="16">
        <f>'Monte Carlo Inputs'!$C$17*(1+$D793)</f>
        <v>2693.1011886605274</v>
      </c>
      <c r="G793" s="16">
        <f t="shared" ref="G793:J793" si="787">F793*(1+$D793)</f>
        <v>2985.7947438824026</v>
      </c>
      <c r="H793" s="16">
        <f t="shared" si="787"/>
        <v>3310.2990300300735</v>
      </c>
      <c r="I793" s="16">
        <f t="shared" si="787"/>
        <v>3670.0713237807336</v>
      </c>
      <c r="J793" s="16">
        <f t="shared" si="787"/>
        <v>4068.9446480354072</v>
      </c>
      <c r="K793" s="16">
        <f>F793*$E793*(1-'Monte Carlo Inputs'!$C$11)+F793*'Monte Carlo Inputs'!$C$12-F793*'Monte Carlo Inputs'!$C$13-'Monte Carlo Inputs'!$C$14*(F793-'Monte Carlo Inputs'!$C$17)</f>
        <v>1208.4311484877194</v>
      </c>
      <c r="L793" s="16">
        <f>G793*$E793*(1-'Monte Carlo Inputs'!$C$11)+G793*'Monte Carlo Inputs'!$C$12-G793*'Monte Carlo Inputs'!$C$13-'Monte Carlo Inputs'!$C$14*(G793-F793)</f>
        <v>1339.7667294087037</v>
      </c>
      <c r="M793" s="16">
        <f>H793*$E793*(1-'Monte Carlo Inputs'!$C$11)+H793*'Monte Carlo Inputs'!$C$12-H793*'Monte Carlo Inputs'!$C$13-'Monte Carlo Inputs'!$C$14*(H793-G793)</f>
        <v>1485.3762181459824</v>
      </c>
      <c r="N793" s="16">
        <f>I793*$E793*(1-'Monte Carlo Inputs'!$C$11)+I793*'Monte Carlo Inputs'!$C$12-I793*'Monte Carlo Inputs'!$C$13-'Monte Carlo Inputs'!$C$14*(I793-H793)</f>
        <v>1646.810941787915</v>
      </c>
      <c r="O793" s="16">
        <f>J793*$E793*(1-'Monte Carlo Inputs'!$C$11)+J793*'Monte Carlo Inputs'!$C$12-J793*'Monte Carlo Inputs'!$C$13-'Monte Carlo Inputs'!$C$14*(J793-I793)</f>
        <v>1825.7908298662862</v>
      </c>
    </row>
    <row r="794" spans="1:15">
      <c r="A794">
        <v>790</v>
      </c>
      <c r="B794" s="39">
        <v>-0.7719554319382006</v>
      </c>
      <c r="C794" s="39">
        <v>0.35538094885303007</v>
      </c>
      <c r="D794" s="29">
        <f>'Monte Carlo Inputs'!$C$6+'Monte Carlo Inputs'!$D$6*B794</f>
        <v>7.6299350374028005E-2</v>
      </c>
      <c r="E794" s="29">
        <f>'Monte Carlo Inputs'!$C$7+'Monte Carlo Inputs'!$D$7*C794</f>
        <v>0.59554159096647685</v>
      </c>
      <c r="F794" s="16">
        <f>'Monte Carlo Inputs'!$C$17*(1+$D794)</f>
        <v>2614.4387519935517</v>
      </c>
      <c r="G794" s="16">
        <f t="shared" ref="G794:J794" si="788">F794*(1+$D794)</f>
        <v>2813.9187303633439</v>
      </c>
      <c r="H794" s="16">
        <f t="shared" si="788"/>
        <v>3028.6189014953766</v>
      </c>
      <c r="I794" s="16">
        <f t="shared" si="788"/>
        <v>3259.7005562099757</v>
      </c>
      <c r="J794" s="16">
        <f t="shared" si="788"/>
        <v>3508.4135910626542</v>
      </c>
      <c r="K794" s="16">
        <f>F794*$E794*(1-'Monte Carlo Inputs'!$C$11)+F794*'Monte Carlo Inputs'!$C$12-F794*'Monte Carlo Inputs'!$C$13-'Monte Carlo Inputs'!$C$14*(F794-'Monte Carlo Inputs'!$C$17)</f>
        <v>1211.1347383682462</v>
      </c>
      <c r="L794" s="16">
        <f>G794*$E794*(1-'Monte Carlo Inputs'!$C$11)+G794*'Monte Carlo Inputs'!$C$12-G794*'Monte Carlo Inputs'!$C$13-'Monte Carlo Inputs'!$C$14*(G794-F794)</f>
        <v>1303.5435321211617</v>
      </c>
      <c r="M794" s="16">
        <f>H794*$E794*(1-'Monte Carlo Inputs'!$C$11)+H794*'Monte Carlo Inputs'!$C$12-H794*'Monte Carlo Inputs'!$C$13-'Monte Carlo Inputs'!$C$14*(H794-G794)</f>
        <v>1403.0030568062718</v>
      </c>
      <c r="N794" s="16">
        <f>I794*$E794*(1-'Monte Carlo Inputs'!$C$11)+I794*'Monte Carlo Inputs'!$C$12-I794*'Monte Carlo Inputs'!$C$13-'Monte Carlo Inputs'!$C$14*(I794-H794)</f>
        <v>1510.0512786133659</v>
      </c>
      <c r="O794" s="16">
        <f>J794*$E794*(1-'Monte Carlo Inputs'!$C$11)+J794*'Monte Carlo Inputs'!$C$12-J794*'Monte Carlo Inputs'!$C$13-'Monte Carlo Inputs'!$C$14*(J794-I794)</f>
        <v>1625.2672102030356</v>
      </c>
    </row>
    <row r="795" spans="1:15">
      <c r="A795">
        <v>791</v>
      </c>
      <c r="B795" s="39">
        <v>7.7896885490451345E-2</v>
      </c>
      <c r="C795" s="39">
        <v>-1.4361414176104186</v>
      </c>
      <c r="D795" s="29">
        <f>'Monte Carlo Inputs'!$C$6+'Monte Carlo Inputs'!$D$6*B795</f>
        <v>0.1313563927476942</v>
      </c>
      <c r="E795" s="29">
        <f>'Monte Carlo Inputs'!$C$7+'Monte Carlo Inputs'!$D$7*C795</f>
        <v>0.53141963485416754</v>
      </c>
      <c r="F795" s="16">
        <f>'Monte Carlo Inputs'!$C$17*(1+$D795)</f>
        <v>2748.1778136234243</v>
      </c>
      <c r="G795" s="16">
        <f t="shared" ref="G795:J795" si="789">F795*(1+$D795)</f>
        <v>3109.1685378502425</v>
      </c>
      <c r="H795" s="16">
        <f t="shared" si="789"/>
        <v>3517.5777014268729</v>
      </c>
      <c r="I795" s="16">
        <f t="shared" si="789"/>
        <v>3979.6340194960326</v>
      </c>
      <c r="J795" s="16">
        <f t="shared" si="789"/>
        <v>4502.3843887530384</v>
      </c>
      <c r="K795" s="16">
        <f>F795*$E795*(1-'Monte Carlo Inputs'!$C$11)+F795*'Monte Carlo Inputs'!$C$12-F795*'Monte Carlo Inputs'!$C$13-'Monte Carlo Inputs'!$C$14*(F795-'Monte Carlo Inputs'!$C$17)</f>
        <v>1149.7797935357078</v>
      </c>
      <c r="L795" s="16">
        <f>G795*$E795*(1-'Monte Carlo Inputs'!$C$11)+G795*'Monte Carlo Inputs'!$C$12-G795*'Monte Carlo Inputs'!$C$13-'Monte Carlo Inputs'!$C$14*(G795-F795)</f>
        <v>1300.810719668747</v>
      </c>
      <c r="M795" s="16">
        <f>H795*$E795*(1-'Monte Carlo Inputs'!$C$11)+H795*'Monte Carlo Inputs'!$C$12-H795*'Monte Carlo Inputs'!$C$13-'Monte Carlo Inputs'!$C$14*(H795-G795)</f>
        <v>1471.6805234519652</v>
      </c>
      <c r="N795" s="16">
        <f>I795*$E795*(1-'Monte Carlo Inputs'!$C$11)+I795*'Monte Carlo Inputs'!$C$12-I795*'Monte Carlo Inputs'!$C$13-'Monte Carlo Inputs'!$C$14*(I795-H795)</f>
        <v>1664.9951682896542</v>
      </c>
      <c r="O795" s="16">
        <f>J795*$E795*(1-'Monte Carlo Inputs'!$C$11)+J795*'Monte Carlo Inputs'!$C$12-J795*'Monte Carlo Inputs'!$C$13-'Monte Carlo Inputs'!$C$14*(J795-I795)</f>
        <v>1883.7029275385232</v>
      </c>
    </row>
    <row r="796" spans="1:15">
      <c r="A796">
        <v>792</v>
      </c>
      <c r="B796" s="39">
        <v>-0.78875211822841584</v>
      </c>
      <c r="C796" s="39">
        <v>-0.9289834184449034</v>
      </c>
      <c r="D796" s="29">
        <f>'Monte Carlo Inputs'!$C$6+'Monte Carlo Inputs'!$D$6*B796</f>
        <v>7.5211189702047265E-2</v>
      </c>
      <c r="E796" s="29">
        <f>'Monte Carlo Inputs'!$C$7+'Monte Carlo Inputs'!$D$7*C796</f>
        <v>0.54957177382449685</v>
      </c>
      <c r="F796" s="16">
        <f>'Monte Carlo Inputs'!$C$17*(1+$D796)</f>
        <v>2611.7955009052434</v>
      </c>
      <c r="G796" s="16">
        <f t="shared" ref="G796:J796" si="790">F796*(1+$D796)</f>
        <v>2808.2317477867814</v>
      </c>
      <c r="H796" s="16">
        <f t="shared" si="790"/>
        <v>3019.4421984968849</v>
      </c>
      <c r="I796" s="16">
        <f t="shared" si="790"/>
        <v>3246.5380384824011</v>
      </c>
      <c r="J796" s="16">
        <f t="shared" si="790"/>
        <v>3490.7140267696136</v>
      </c>
      <c r="K796" s="16">
        <f>F796*$E796*(1-'Monte Carlo Inputs'!$C$11)+F796*'Monte Carlo Inputs'!$C$12-F796*'Monte Carlo Inputs'!$C$13-'Monte Carlo Inputs'!$C$14*(F796-'Monte Carlo Inputs'!$C$17)</f>
        <v>1124.4349490496866</v>
      </c>
      <c r="L796" s="16">
        <f>G796*$E796*(1-'Monte Carlo Inputs'!$C$11)+G796*'Monte Carlo Inputs'!$C$12-G796*'Monte Carlo Inputs'!$C$13-'Monte Carlo Inputs'!$C$14*(G796-F796)</f>
        <v>1209.0050393102745</v>
      </c>
      <c r="M796" s="16">
        <f>H796*$E796*(1-'Monte Carlo Inputs'!$C$11)+H796*'Monte Carlo Inputs'!$C$12-H796*'Monte Carlo Inputs'!$C$13-'Monte Carlo Inputs'!$C$14*(H796-G796)</f>
        <v>1299.9357466725705</v>
      </c>
      <c r="N796" s="16">
        <f>I796*$E796*(1-'Monte Carlo Inputs'!$C$11)+I796*'Monte Carlo Inputs'!$C$12-I796*'Monte Carlo Inputs'!$C$13-'Monte Carlo Inputs'!$C$14*(I796-H796)</f>
        <v>1397.7054607160342</v>
      </c>
      <c r="O796" s="16">
        <f>J796*$E796*(1-'Monte Carlo Inputs'!$C$11)+J796*'Monte Carlo Inputs'!$C$12-J796*'Monte Carlo Inputs'!$C$13-'Monte Carlo Inputs'!$C$14*(J796-I796)</f>
        <v>1502.8285512695354</v>
      </c>
    </row>
    <row r="797" spans="1:15">
      <c r="A797">
        <v>793</v>
      </c>
      <c r="B797" s="39">
        <v>1.1620110118763776</v>
      </c>
      <c r="C797" s="39">
        <v>-1.0145620191722695</v>
      </c>
      <c r="D797" s="29">
        <f>'Monte Carlo Inputs'!$C$6+'Monte Carlo Inputs'!$D$6*B797</f>
        <v>0.20158990999562604</v>
      </c>
      <c r="E797" s="29">
        <f>'Monte Carlo Inputs'!$C$7+'Monte Carlo Inputs'!$D$7*C797</f>
        <v>0.54650875469466842</v>
      </c>
      <c r="F797" s="16">
        <f>'Monte Carlo Inputs'!$C$17*(1+$D797)</f>
        <v>2918.7820503703756</v>
      </c>
      <c r="G797" s="16">
        <f t="shared" ref="G797:J797" si="791">F797*(1+$D797)</f>
        <v>3507.1790612013883</v>
      </c>
      <c r="H797" s="16">
        <f t="shared" si="791"/>
        <v>4214.1909724875204</v>
      </c>
      <c r="I797" s="16">
        <f t="shared" si="791"/>
        <v>5063.729351335659</v>
      </c>
      <c r="J797" s="16">
        <f t="shared" si="791"/>
        <v>6084.5260955136237</v>
      </c>
      <c r="K797" s="16">
        <f>F797*$E797*(1-'Monte Carlo Inputs'!$C$11)+F797*'Monte Carlo Inputs'!$C$12-F797*'Monte Carlo Inputs'!$C$13-'Monte Carlo Inputs'!$C$14*(F797-'Monte Carlo Inputs'!$C$17)</f>
        <v>1255.0238865502577</v>
      </c>
      <c r="L797" s="16">
        <f>G797*$E797*(1-'Monte Carlo Inputs'!$C$11)+G797*'Monte Carlo Inputs'!$C$12-G797*'Monte Carlo Inputs'!$C$13-'Monte Carlo Inputs'!$C$14*(G797-F797)</f>
        <v>1508.0240388822849</v>
      </c>
      <c r="M797" s="16">
        <f>H797*$E797*(1-'Monte Carlo Inputs'!$C$11)+H797*'Monte Carlo Inputs'!$C$12-H797*'Monte Carlo Inputs'!$C$13-'Monte Carlo Inputs'!$C$14*(H797-G797)</f>
        <v>1812.026469151805</v>
      </c>
      <c r="N797" s="16">
        <f>I797*$E797*(1-'Monte Carlo Inputs'!$C$11)+I797*'Monte Carlo Inputs'!$C$12-I797*'Monte Carlo Inputs'!$C$13-'Monte Carlo Inputs'!$C$14*(I797-H797)</f>
        <v>2177.3127219778089</v>
      </c>
      <c r="O797" s="16">
        <f>J797*$E797*(1-'Monte Carlo Inputs'!$C$11)+J797*'Monte Carlo Inputs'!$C$12-J797*'Monte Carlo Inputs'!$C$13-'Monte Carlo Inputs'!$C$14*(J797-I797)</f>
        <v>2616.2369976336468</v>
      </c>
    </row>
    <row r="798" spans="1:15">
      <c r="A798">
        <v>794</v>
      </c>
      <c r="B798" s="39">
        <v>-0.8163935309620578</v>
      </c>
      <c r="C798" s="39">
        <v>-1.3396901969568868</v>
      </c>
      <c r="D798" s="29">
        <f>'Monte Carlo Inputs'!$C$6+'Monte Carlo Inputs'!$D$6*B798</f>
        <v>7.342046159442886E-2</v>
      </c>
      <c r="E798" s="29">
        <f>'Monte Carlo Inputs'!$C$7+'Monte Carlo Inputs'!$D$7*C798</f>
        <v>0.53487180550718216</v>
      </c>
      <c r="F798" s="16">
        <f>'Monte Carlo Inputs'!$C$17*(1+$D798)</f>
        <v>2607.4456432590277</v>
      </c>
      <c r="G798" s="16">
        <f t="shared" ref="G798:J798" si="792">F798*(1+$D798)</f>
        <v>2798.8855059694883</v>
      </c>
      <c r="H798" s="16">
        <f t="shared" si="792"/>
        <v>3004.380971767725</v>
      </c>
      <c r="I798" s="16">
        <f t="shared" si="792"/>
        <v>3224.9640095204304</v>
      </c>
      <c r="J798" s="16">
        <f t="shared" si="792"/>
        <v>3461.7423557248408</v>
      </c>
      <c r="K798" s="16">
        <f>F798*$E798*(1-'Monte Carlo Inputs'!$C$11)+F798*'Monte Carlo Inputs'!$C$12-F798*'Monte Carlo Inputs'!$C$13-'Monte Carlo Inputs'!$C$14*(F798-'Monte Carlo Inputs'!$C$17)</f>
        <v>1095.2202762880256</v>
      </c>
      <c r="L798" s="16">
        <f>G798*$E798*(1-'Monte Carlo Inputs'!$C$11)+G798*'Monte Carlo Inputs'!$C$12-G798*'Monte Carlo Inputs'!$C$13-'Monte Carlo Inputs'!$C$14*(G798-F798)</f>
        <v>1175.6318545206705</v>
      </c>
      <c r="M798" s="16">
        <f>H798*$E798*(1-'Monte Carlo Inputs'!$C$11)+H798*'Monte Carlo Inputs'!$C$12-H798*'Monte Carlo Inputs'!$C$13-'Monte Carlo Inputs'!$C$14*(H798-G798)</f>
        <v>1261.9472879446926</v>
      </c>
      <c r="N798" s="16">
        <f>I798*$E798*(1-'Monte Carlo Inputs'!$C$11)+I798*'Monte Carlo Inputs'!$C$12-I798*'Monte Carlo Inputs'!$C$13-'Monte Carlo Inputs'!$C$14*(I798-H798)</f>
        <v>1354.6000403334299</v>
      </c>
      <c r="O798" s="16">
        <f>J798*$E798*(1-'Monte Carlo Inputs'!$C$11)+J798*'Monte Carlo Inputs'!$C$12-J798*'Monte Carlo Inputs'!$C$13-'Monte Carlo Inputs'!$C$14*(J798-I798)</f>
        <v>1454.0554005705426</v>
      </c>
    </row>
    <row r="799" spans="1:15">
      <c r="A799">
        <v>795</v>
      </c>
      <c r="B799" s="39">
        <v>-2.3752501893670508</v>
      </c>
      <c r="C799" s="39">
        <v>-0.8811129279346378</v>
      </c>
      <c r="D799" s="29">
        <f>'Monte Carlo Inputs'!$C$6+'Monte Carlo Inputs'!$D$6*B799</f>
        <v>-2.7568893068925099E-2</v>
      </c>
      <c r="E799" s="29">
        <f>'Monte Carlo Inputs'!$C$7+'Monte Carlo Inputs'!$D$7*C799</f>
        <v>0.55128514874463996</v>
      </c>
      <c r="F799" s="16">
        <f>'Monte Carlo Inputs'!$C$17*(1+$D799)</f>
        <v>2362.1324018462747</v>
      </c>
      <c r="G799" s="16">
        <f t="shared" ref="G799:J799" si="793">F799*(1+$D799)</f>
        <v>2297.0110262451317</v>
      </c>
      <c r="H799" s="16">
        <f t="shared" si="793"/>
        <v>2233.6849748844379</v>
      </c>
      <c r="I799" s="16">
        <f t="shared" si="793"/>
        <v>2172.1047526621842</v>
      </c>
      <c r="J799" s="16">
        <f t="shared" si="793"/>
        <v>2112.2222290015366</v>
      </c>
      <c r="K799" s="16">
        <f>F799*$E799*(1-'Monte Carlo Inputs'!$C$11)+F799*'Monte Carlo Inputs'!$C$12-F799*'Monte Carlo Inputs'!$C$13-'Monte Carlo Inputs'!$C$14*(F799-'Monte Carlo Inputs'!$C$17)</f>
        <v>1015.936957205661</v>
      </c>
      <c r="L799" s="16">
        <f>G799*$E799*(1-'Monte Carlo Inputs'!$C$11)+G799*'Monte Carlo Inputs'!$C$12-G799*'Monte Carlo Inputs'!$C$13-'Monte Carlo Inputs'!$C$14*(G799-F799)</f>
        <v>987.92869986768915</v>
      </c>
      <c r="M799" s="16">
        <f>H799*$E799*(1-'Monte Carlo Inputs'!$C$11)+H799*'Monte Carlo Inputs'!$C$12-H799*'Monte Carlo Inputs'!$C$13-'Monte Carlo Inputs'!$C$14*(H799-G799)</f>
        <v>960.69259918131468</v>
      </c>
      <c r="N799" s="16">
        <f>I799*$E799*(1-'Monte Carlo Inputs'!$C$11)+I799*'Monte Carlo Inputs'!$C$12-I799*'Monte Carlo Inputs'!$C$13-'Monte Carlo Inputs'!$C$14*(I799-H799)</f>
        <v>934.20736764237733</v>
      </c>
      <c r="O799" s="16">
        <f>J799*$E799*(1-'Monte Carlo Inputs'!$C$11)+J799*'Monte Carlo Inputs'!$C$12-J799*'Monte Carlo Inputs'!$C$13-'Monte Carlo Inputs'!$C$14*(J799-I799)</f>
        <v>908.45230461964275</v>
      </c>
    </row>
    <row r="800" spans="1:15">
      <c r="A800">
        <v>796</v>
      </c>
      <c r="B800" s="39">
        <v>0.71497534567572629</v>
      </c>
      <c r="C800" s="39">
        <v>1.3864341093986896</v>
      </c>
      <c r="D800" s="29">
        <f>'Monte Carlo Inputs'!$C$6+'Monte Carlo Inputs'!$D$6*B800</f>
        <v>0.1726290410166276</v>
      </c>
      <c r="E800" s="29">
        <f>'Monte Carlo Inputs'!$C$7+'Monte Carlo Inputs'!$D$7*C800</f>
        <v>0.63244492343252767</v>
      </c>
      <c r="F800" s="16">
        <f>'Monte Carlo Inputs'!$C$17*(1+$D800)</f>
        <v>2848.4332035334905</v>
      </c>
      <c r="G800" s="16">
        <f t="shared" ref="G800:J800" si="794">F800*(1+$D800)</f>
        <v>3340.1554958593974</v>
      </c>
      <c r="H800" s="16">
        <f t="shared" si="794"/>
        <v>3916.7633359560232</v>
      </c>
      <c r="I800" s="16">
        <f t="shared" si="794"/>
        <v>4592.9104345311989</v>
      </c>
      <c r="J800" s="16">
        <f t="shared" si="794"/>
        <v>5385.7801583195824</v>
      </c>
      <c r="K800" s="16">
        <f>F800*$E800*(1-'Monte Carlo Inputs'!$C$11)+F800*'Monte Carlo Inputs'!$C$12-F800*'Monte Carlo Inputs'!$C$13-'Monte Carlo Inputs'!$C$14*(F800-'Monte Carlo Inputs'!$C$17)</f>
        <v>1397.9750000864801</v>
      </c>
      <c r="L800" s="16">
        <f>G800*$E800*(1-'Monte Carlo Inputs'!$C$11)+G800*'Monte Carlo Inputs'!$C$12-G800*'Monte Carlo Inputs'!$C$13-'Monte Carlo Inputs'!$C$14*(G800-F800)</f>
        <v>1639.306083716629</v>
      </c>
      <c r="M800" s="16">
        <f>H800*$E800*(1-'Monte Carlo Inputs'!$C$11)+H800*'Monte Carlo Inputs'!$C$12-H800*'Monte Carlo Inputs'!$C$13-'Monte Carlo Inputs'!$C$14*(H800-G800)</f>
        <v>1922.297920881354</v>
      </c>
      <c r="N800" s="16">
        <f>I800*$E800*(1-'Monte Carlo Inputs'!$C$11)+I800*'Monte Carlo Inputs'!$C$12-I800*'Monte Carlo Inputs'!$C$13-'Monte Carlo Inputs'!$C$14*(I800-H800)</f>
        <v>2254.1423675113597</v>
      </c>
      <c r="O800" s="16">
        <f>J800*$E800*(1-'Monte Carlo Inputs'!$C$11)+J800*'Monte Carlo Inputs'!$C$12-J800*'Monte Carlo Inputs'!$C$13-'Monte Carlo Inputs'!$C$14*(J800-I800)</f>
        <v>2643.2728027297962</v>
      </c>
    </row>
    <row r="801" spans="1:15">
      <c r="A801">
        <v>797</v>
      </c>
      <c r="B801" s="39">
        <v>-0.45315991978135989</v>
      </c>
      <c r="C801" s="39">
        <v>0.30548585313285198</v>
      </c>
      <c r="D801" s="29">
        <f>'Monte Carlo Inputs'!$C$6+'Monte Carlo Inputs'!$D$6*B801</f>
        <v>9.695227754902197E-2</v>
      </c>
      <c r="E801" s="29">
        <f>'Monte Carlo Inputs'!$C$7+'Monte Carlo Inputs'!$D$7*C801</f>
        <v>0.59375575161672633</v>
      </c>
      <c r="F801" s="16">
        <f>'Monte Carlo Inputs'!$C$17*(1+$D801)</f>
        <v>2664.6067773943296</v>
      </c>
      <c r="G801" s="16">
        <f t="shared" ref="G801:J801" si="795">F801*(1+$D801)</f>
        <v>2922.9464732352694</v>
      </c>
      <c r="H801" s="16">
        <f t="shared" si="795"/>
        <v>3206.3327909693098</v>
      </c>
      <c r="I801" s="16">
        <f t="shared" si="795"/>
        <v>3517.1940576338966</v>
      </c>
      <c r="J801" s="16">
        <f t="shared" si="795"/>
        <v>3858.1940321033885</v>
      </c>
      <c r="K801" s="16">
        <f>F801*$E801*(1-'Monte Carlo Inputs'!$C$11)+F801*'Monte Carlo Inputs'!$C$12-F801*'Monte Carlo Inputs'!$C$13-'Monte Carlo Inputs'!$C$14*(F801-'Monte Carlo Inputs'!$C$17)</f>
        <v>1231.7703100726374</v>
      </c>
      <c r="L801" s="16">
        <f>G801*$E801*(1-'Monte Carlo Inputs'!$C$11)+G801*'Monte Carlo Inputs'!$C$12-G801*'Monte Carlo Inputs'!$C$13-'Monte Carlo Inputs'!$C$14*(G801-F801)</f>
        <v>1351.1932470514444</v>
      </c>
      <c r="M801" s="16">
        <f>H801*$E801*(1-'Monte Carlo Inputs'!$C$11)+H801*'Monte Carlo Inputs'!$C$12-H801*'Monte Carlo Inputs'!$C$13-'Monte Carlo Inputs'!$C$14*(H801-G801)</f>
        <v>1482.19450976194</v>
      </c>
      <c r="N801" s="16">
        <f>I801*$E801*(1-'Monte Carlo Inputs'!$C$11)+I801*'Monte Carlo Inputs'!$C$12-I801*'Monte Carlo Inputs'!$C$13-'Monte Carlo Inputs'!$C$14*(I801-H801)</f>
        <v>1625.8966432540165</v>
      </c>
      <c r="O801" s="16">
        <f>J801*$E801*(1-'Monte Carlo Inputs'!$C$11)+J801*'Monte Carlo Inputs'!$C$12-J801*'Monte Carlo Inputs'!$C$13-'Monte Carlo Inputs'!$C$14*(J801-I801)</f>
        <v>1783.5310258768029</v>
      </c>
    </row>
    <row r="802" spans="1:15">
      <c r="A802">
        <v>798</v>
      </c>
      <c r="B802" s="39">
        <v>0.17401307142234387</v>
      </c>
      <c r="C802" s="39">
        <v>-0.34799060204885696</v>
      </c>
      <c r="D802" s="29">
        <f>'Monte Carlo Inputs'!$C$6+'Monte Carlo Inputs'!$D$6*B802</f>
        <v>0.13758320746964342</v>
      </c>
      <c r="E802" s="29">
        <f>'Monte Carlo Inputs'!$C$7+'Monte Carlo Inputs'!$D$7*C802</f>
        <v>0.57036659981824445</v>
      </c>
      <c r="F802" s="16">
        <f>'Monte Carlo Inputs'!$C$17*(1+$D802)</f>
        <v>2763.3033692645113</v>
      </c>
      <c r="G802" s="16">
        <f t="shared" ref="G802:J802" si="796">F802*(1+$D802)</f>
        <v>3143.4875100195954</v>
      </c>
      <c r="H802" s="16">
        <f t="shared" si="796"/>
        <v>3575.9786042888545</v>
      </c>
      <c r="I802" s="16">
        <f t="shared" si="796"/>
        <v>4067.9732105097341</v>
      </c>
      <c r="J802" s="16">
        <f t="shared" si="796"/>
        <v>4627.658012712247</v>
      </c>
      <c r="K802" s="16">
        <f>F802*$E802*(1-'Monte Carlo Inputs'!$C$11)+F802*'Monte Carlo Inputs'!$C$12-F802*'Monte Carlo Inputs'!$C$13-'Monte Carlo Inputs'!$C$14*(F802-'Monte Carlo Inputs'!$C$17)</f>
        <v>1232.9132407443278</v>
      </c>
      <c r="L802" s="16">
        <f>G802*$E802*(1-'Monte Carlo Inputs'!$C$11)+G802*'Monte Carlo Inputs'!$C$12-G802*'Monte Carlo Inputs'!$C$13-'Monte Carlo Inputs'!$C$14*(G802-F802)</f>
        <v>1402.5413989377253</v>
      </c>
      <c r="M802" s="16">
        <f>H802*$E802*(1-'Monte Carlo Inputs'!$C$11)+H802*'Monte Carlo Inputs'!$C$12-H802*'Monte Carlo Inputs'!$C$13-'Monte Carlo Inputs'!$C$14*(H802-G802)</f>
        <v>1595.5075432125382</v>
      </c>
      <c r="N802" s="16">
        <f>I802*$E802*(1-'Monte Carlo Inputs'!$C$11)+I802*'Monte Carlo Inputs'!$C$12-I802*'Monte Carlo Inputs'!$C$13-'Monte Carlo Inputs'!$C$14*(I802-H802)</f>
        <v>1815.0225885497302</v>
      </c>
      <c r="O802" s="16">
        <f>J802*$E802*(1-'Monte Carlo Inputs'!$C$11)+J802*'Monte Carlo Inputs'!$C$12-J802*'Monte Carlo Inputs'!$C$13-'Monte Carlo Inputs'!$C$14*(J802-I802)</f>
        <v>2064.7392179122571</v>
      </c>
    </row>
    <row r="803" spans="1:15">
      <c r="A803">
        <v>799</v>
      </c>
      <c r="B803" s="39">
        <v>1.6399806360871692</v>
      </c>
      <c r="C803" s="39">
        <v>0.17939264885672382</v>
      </c>
      <c r="D803" s="29">
        <f>'Monte Carlo Inputs'!$C$6+'Monte Carlo Inputs'!$D$6*B803</f>
        <v>0.23255481214841464</v>
      </c>
      <c r="E803" s="29">
        <f>'Monte Carlo Inputs'!$C$7+'Monte Carlo Inputs'!$D$7*C803</f>
        <v>0.58924263860066317</v>
      </c>
      <c r="F803" s="16">
        <f>'Monte Carlo Inputs'!$C$17*(1+$D803)</f>
        <v>2993.9988941897145</v>
      </c>
      <c r="G803" s="16">
        <f t="shared" ref="G803:J803" si="797">F803*(1+$D803)</f>
        <v>3690.267744600565</v>
      </c>
      <c r="H803" s="16">
        <f t="shared" si="797"/>
        <v>4548.4572667235034</v>
      </c>
      <c r="I803" s="16">
        <f t="shared" si="797"/>
        <v>5606.2228919514791</v>
      </c>
      <c r="J803" s="16">
        <f t="shared" si="797"/>
        <v>6909.9770034513976</v>
      </c>
      <c r="K803" s="16">
        <f>F803*$E803*(1-'Monte Carlo Inputs'!$C$11)+F803*'Monte Carlo Inputs'!$C$12-F803*'Monte Carlo Inputs'!$C$13-'Monte Carlo Inputs'!$C$14*(F803-'Monte Carlo Inputs'!$C$17)</f>
        <v>1379.4574957323116</v>
      </c>
      <c r="L803" s="16">
        <f>G803*$E803*(1-'Monte Carlo Inputs'!$C$11)+G803*'Monte Carlo Inputs'!$C$12-G803*'Monte Carlo Inputs'!$C$13-'Monte Carlo Inputs'!$C$14*(G803-F803)</f>
        <v>1700.2569745190619</v>
      </c>
      <c r="M803" s="16">
        <f>H803*$E803*(1-'Monte Carlo Inputs'!$C$11)+H803*'Monte Carlo Inputs'!$C$12-H803*'Monte Carlo Inputs'!$C$13-'Monte Carlo Inputs'!$C$14*(H803-G803)</f>
        <v>2095.6599158323747</v>
      </c>
      <c r="N803" s="16">
        <f>I803*$E803*(1-'Monte Carlo Inputs'!$C$11)+I803*'Monte Carlo Inputs'!$C$12-I803*'Monte Carlo Inputs'!$C$13-'Monte Carlo Inputs'!$C$14*(I803-H803)</f>
        <v>2583.0157138857353</v>
      </c>
      <c r="O803" s="16">
        <f>J803*$E803*(1-'Monte Carlo Inputs'!$C$11)+J803*'Monte Carlo Inputs'!$C$12-J803*'Monte Carlo Inputs'!$C$13-'Monte Carlo Inputs'!$C$14*(J803-I803)</f>
        <v>3183.7084480048352</v>
      </c>
    </row>
    <row r="804" spans="1:15">
      <c r="A804">
        <v>800</v>
      </c>
      <c r="B804" s="39">
        <v>-0.65799240098759215</v>
      </c>
      <c r="C804" s="39">
        <v>0.75720168072296223</v>
      </c>
      <c r="D804" s="29">
        <f>'Monte Carlo Inputs'!$C$6+'Monte Carlo Inputs'!$D$6*B804</f>
        <v>8.368235951032521E-2</v>
      </c>
      <c r="E804" s="29">
        <f>'Monte Carlo Inputs'!$C$7+'Monte Carlo Inputs'!$D$7*C804</f>
        <v>0.60992351095603425</v>
      </c>
      <c r="F804" s="16">
        <f>'Monte Carlo Inputs'!$C$17*(1+$D804)</f>
        <v>2632.3728194865312</v>
      </c>
      <c r="G804" s="16">
        <f t="shared" ref="G804:J804" si="798">F804*(1+$D804)</f>
        <v>2852.6559881320113</v>
      </c>
      <c r="H804" s="16">
        <f t="shared" si="798"/>
        <v>3091.3729720901561</v>
      </c>
      <c r="I804" s="16">
        <f t="shared" si="798"/>
        <v>3350.0663565211066</v>
      </c>
      <c r="J804" s="16">
        <f t="shared" si="798"/>
        <v>3630.4078137509509</v>
      </c>
      <c r="K804" s="16">
        <f>F804*$E804*(1-'Monte Carlo Inputs'!$C$11)+F804*'Monte Carlo Inputs'!$C$12-F804*'Monte Carlo Inputs'!$C$13-'Monte Carlo Inputs'!$C$14*(F804-'Monte Carlo Inputs'!$C$17)</f>
        <v>1246.6611354166546</v>
      </c>
      <c r="L804" s="16">
        <f>G804*$E804*(1-'Monte Carlo Inputs'!$C$11)+G804*'Monte Carlo Inputs'!$C$12-G804*'Monte Carlo Inputs'!$C$13-'Monte Carlo Inputs'!$C$14*(G804-F804)</f>
        <v>1350.9846807381414</v>
      </c>
      <c r="M804" s="16">
        <f>H804*$E804*(1-'Monte Carlo Inputs'!$C$11)+H804*'Monte Carlo Inputs'!$C$12-H804*'Monte Carlo Inputs'!$C$13-'Monte Carlo Inputs'!$C$14*(H804-G804)</f>
        <v>1464.038266484612</v>
      </c>
      <c r="N804" s="16">
        <f>I804*$E804*(1-'Monte Carlo Inputs'!$C$11)+I804*'Monte Carlo Inputs'!$C$12-I804*'Monte Carlo Inputs'!$C$13-'Monte Carlo Inputs'!$C$14*(I804-H804)</f>
        <v>1586.5524430374503</v>
      </c>
      <c r="O804" s="16">
        <f>J804*$E804*(1-'Monte Carlo Inputs'!$C$11)+J804*'Monte Carlo Inputs'!$C$12-J804*'Monte Carlo Inputs'!$C$13-'Monte Carlo Inputs'!$C$14*(J804-I804)</f>
        <v>1719.318894957695</v>
      </c>
    </row>
    <row r="805" spans="1:15">
      <c r="A805">
        <v>801</v>
      </c>
      <c r="B805" s="39">
        <v>-0.30205707396028891</v>
      </c>
      <c r="C805" s="39">
        <v>-2.3776936661565036</v>
      </c>
      <c r="D805" s="29">
        <f>'Monte Carlo Inputs'!$C$6+'Monte Carlo Inputs'!$D$6*B805</f>
        <v>0.10674136162226824</v>
      </c>
      <c r="E805" s="29">
        <f>'Monte Carlo Inputs'!$C$7+'Monte Carlo Inputs'!$D$7*C805</f>
        <v>0.49771970841791557</v>
      </c>
      <c r="F805" s="16">
        <f>'Monte Carlo Inputs'!$C$17*(1+$D805)</f>
        <v>2688.3854415166525</v>
      </c>
      <c r="G805" s="16">
        <f t="shared" ref="G805:J805" si="799">F805*(1+$D805)</f>
        <v>2975.347364109623</v>
      </c>
      <c r="H805" s="16">
        <f t="shared" si="799"/>
        <v>3292.9399930539112</v>
      </c>
      <c r="I805" s="16">
        <f t="shared" si="799"/>
        <v>3644.4328916529084</v>
      </c>
      <c r="J805" s="16">
        <f t="shared" si="799"/>
        <v>4033.4446208489207</v>
      </c>
      <c r="K805" s="16">
        <f>F805*$E805*(1-'Monte Carlo Inputs'!$C$11)+F805*'Monte Carlo Inputs'!$C$12-F805*'Monte Carlo Inputs'!$C$13-'Monte Carlo Inputs'!$C$14*(F805-'Monte Carlo Inputs'!$C$17)</f>
        <v>1059.410593692073</v>
      </c>
      <c r="L805" s="16">
        <f>G805*$E805*(1-'Monte Carlo Inputs'!$C$11)+G805*'Monte Carlo Inputs'!$C$12-G805*'Monte Carlo Inputs'!$C$13-'Monte Carlo Inputs'!$C$14*(G805-F805)</f>
        <v>1172.4935229798205</v>
      </c>
      <c r="M805" s="16">
        <f>H805*$E805*(1-'Monte Carlo Inputs'!$C$11)+H805*'Monte Carlo Inputs'!$C$12-H805*'Monte Carlo Inputs'!$C$13-'Monte Carlo Inputs'!$C$14*(H805-G805)</f>
        <v>1297.6470781159769</v>
      </c>
      <c r="N805" s="16">
        <f>I805*$E805*(1-'Monte Carlo Inputs'!$C$11)+I805*'Monte Carlo Inputs'!$C$12-I805*'Monte Carlo Inputs'!$C$13-'Monte Carlo Inputs'!$C$14*(I805-H805)</f>
        <v>1436.1596941392345</v>
      </c>
      <c r="O805" s="16">
        <f>J805*$E805*(1-'Monte Carlo Inputs'!$C$11)+J805*'Monte Carlo Inputs'!$C$12-J805*'Monte Carlo Inputs'!$C$13-'Monte Carlo Inputs'!$C$14*(J805-I805)</f>
        <v>1589.4573353986768</v>
      </c>
    </row>
    <row r="806" spans="1:15">
      <c r="A806">
        <v>802</v>
      </c>
      <c r="B806" s="39">
        <v>0.84903671692109484</v>
      </c>
      <c r="C806" s="39">
        <v>-1.7528139573568322</v>
      </c>
      <c r="D806" s="29">
        <f>'Monte Carlo Inputs'!$C$6+'Monte Carlo Inputs'!$D$6*B806</f>
        <v>0.18131410599316422</v>
      </c>
      <c r="E806" s="29">
        <f>'Monte Carlo Inputs'!$C$7+'Monte Carlo Inputs'!$D$7*C806</f>
        <v>0.520085328860725</v>
      </c>
      <c r="F806" s="16">
        <f>'Monte Carlo Inputs'!$C$17*(1+$D806)</f>
        <v>2869.5300948679956</v>
      </c>
      <c r="G806" s="16">
        <f t="shared" ref="G806:J806" si="800">F806*(1+$D806)</f>
        <v>3389.8163786394657</v>
      </c>
      <c r="H806" s="16">
        <f t="shared" si="800"/>
        <v>4004.437904813466</v>
      </c>
      <c r="I806" s="16">
        <f t="shared" si="800"/>
        <v>4730.4989835298593</v>
      </c>
      <c r="J806" s="16">
        <f t="shared" si="800"/>
        <v>5588.2051776301478</v>
      </c>
      <c r="K806" s="16">
        <f>F806*$E806*(1-'Monte Carlo Inputs'!$C$11)+F806*'Monte Carlo Inputs'!$C$12-F806*'Monte Carlo Inputs'!$C$13-'Monte Carlo Inputs'!$C$14*(F806-'Monte Carlo Inputs'!$C$17)</f>
        <v>1179.2058375548095</v>
      </c>
      <c r="L806" s="16">
        <f>G806*$E806*(1-'Monte Carlo Inputs'!$C$11)+G806*'Monte Carlo Inputs'!$C$12-G806*'Monte Carlo Inputs'!$C$13-'Monte Carlo Inputs'!$C$14*(G806-F806)</f>
        <v>1393.0124897729804</v>
      </c>
      <c r="M806" s="16">
        <f>H806*$E806*(1-'Monte Carlo Inputs'!$C$11)+H806*'Monte Carlo Inputs'!$C$12-H806*'Monte Carlo Inputs'!$C$13-'Monte Carlo Inputs'!$C$14*(H806-G806)</f>
        <v>1645.58530399348</v>
      </c>
      <c r="N806" s="16">
        <f>I806*$E806*(1-'Monte Carlo Inputs'!$C$11)+I806*'Monte Carlo Inputs'!$C$12-I806*'Monte Carlo Inputs'!$C$13-'Monte Carlo Inputs'!$C$14*(I806-H806)</f>
        <v>1943.9531322225471</v>
      </c>
      <c r="O806" s="16">
        <f>J806*$E806*(1-'Monte Carlo Inputs'!$C$11)+J806*'Monte Carlo Inputs'!$C$12-J806*'Monte Carlo Inputs'!$C$13-'Monte Carlo Inputs'!$C$14*(J806-I806)</f>
        <v>2296.4192564840901</v>
      </c>
    </row>
    <row r="807" spans="1:15">
      <c r="A807">
        <v>803</v>
      </c>
      <c r="B807" s="39">
        <v>0.46012684641515306</v>
      </c>
      <c r="C807" s="39">
        <v>0.37604453712678199</v>
      </c>
      <c r="D807" s="29">
        <f>'Monte Carlo Inputs'!$C$6+'Monte Carlo Inputs'!$D$6*B807</f>
        <v>0.15611887291458842</v>
      </c>
      <c r="E807" s="29">
        <f>'Monte Carlo Inputs'!$C$7+'Monte Carlo Inputs'!$D$7*C807</f>
        <v>0.59628117966780469</v>
      </c>
      <c r="F807" s="16">
        <f>'Monte Carlo Inputs'!$C$17*(1+$D807)</f>
        <v>2808.3283541968271</v>
      </c>
      <c r="G807" s="16">
        <f t="shared" ref="G807:J807" si="801">F807*(1+$D807)</f>
        <v>3246.7614116281165</v>
      </c>
      <c r="H807" s="16">
        <f t="shared" si="801"/>
        <v>3753.6421438340758</v>
      </c>
      <c r="I807" s="16">
        <f t="shared" si="801"/>
        <v>4339.6565246541513</v>
      </c>
      <c r="J807" s="16">
        <f t="shared" si="801"/>
        <v>5017.1588101195966</v>
      </c>
      <c r="K807" s="16">
        <f>F807*$E807*(1-'Monte Carlo Inputs'!$C$11)+F807*'Monte Carlo Inputs'!$C$12-F807*'Monte Carlo Inputs'!$C$13-'Monte Carlo Inputs'!$C$14*(F807-'Monte Carlo Inputs'!$C$17)</f>
        <v>1305.4515986619265</v>
      </c>
      <c r="L807" s="16">
        <f>G807*$E807*(1-'Monte Carlo Inputs'!$C$11)+G807*'Monte Carlo Inputs'!$C$12-G807*'Monte Carlo Inputs'!$C$13-'Monte Carlo Inputs'!$C$14*(G807-F807)</f>
        <v>1509.2572308895742</v>
      </c>
      <c r="M807" s="16">
        <f>H807*$E807*(1-'Monte Carlo Inputs'!$C$11)+H807*'Monte Carlo Inputs'!$C$12-H807*'Monte Carlo Inputs'!$C$13-'Monte Carlo Inputs'!$C$14*(H807-G807)</f>
        <v>1744.8807687142469</v>
      </c>
      <c r="N807" s="16">
        <f>I807*$E807*(1-'Monte Carlo Inputs'!$C$11)+I807*'Monte Carlo Inputs'!$C$12-I807*'Monte Carlo Inputs'!$C$13-'Monte Carlo Inputs'!$C$14*(I807-H807)</f>
        <v>2017.2895876962557</v>
      </c>
      <c r="O807" s="16">
        <f>J807*$E807*(1-'Monte Carlo Inputs'!$C$11)+J807*'Monte Carlo Inputs'!$C$12-J807*'Monte Carlo Inputs'!$C$13-'Monte Carlo Inputs'!$C$14*(J807-I807)</f>
        <v>2332.22656446973</v>
      </c>
    </row>
    <row r="808" spans="1:15">
      <c r="A808">
        <v>804</v>
      </c>
      <c r="B808" s="39">
        <v>0.93622207136107916</v>
      </c>
      <c r="C808" s="39">
        <v>1.0217437712549144</v>
      </c>
      <c r="D808" s="29">
        <f>'Monte Carlo Inputs'!$C$6+'Monte Carlo Inputs'!$D$6*B808</f>
        <v>0.18696234352258451</v>
      </c>
      <c r="E808" s="29">
        <f>'Monte Carlo Inputs'!$C$7+'Monte Carlo Inputs'!$D$7*C808</f>
        <v>0.6193919700925139</v>
      </c>
      <c r="F808" s="16">
        <f>'Monte Carlo Inputs'!$C$17*(1+$D808)</f>
        <v>2883.2502286507101</v>
      </c>
      <c r="G808" s="16">
        <f t="shared" ref="G808:J808" si="802">F808*(1+$D808)</f>
        <v>3422.3094483612745</v>
      </c>
      <c r="H808" s="16">
        <f t="shared" si="802"/>
        <v>4062.1524430863815</v>
      </c>
      <c r="I808" s="16">
        <f t="shared" si="802"/>
        <v>4821.6219835918037</v>
      </c>
      <c r="J808" s="16">
        <f t="shared" si="802"/>
        <v>5723.0837292241395</v>
      </c>
      <c r="K808" s="16">
        <f>F808*$E808*(1-'Monte Carlo Inputs'!$C$11)+F808*'Monte Carlo Inputs'!$C$12-F808*'Monte Carlo Inputs'!$C$13-'Monte Carlo Inputs'!$C$14*(F808-'Monte Carlo Inputs'!$C$17)</f>
        <v>1388.7804853685311</v>
      </c>
      <c r="L808" s="16">
        <f>G808*$E808*(1-'Monte Carlo Inputs'!$C$11)+G808*'Monte Carlo Inputs'!$C$12-G808*'Monte Carlo Inputs'!$C$13-'Monte Carlo Inputs'!$C$14*(G808-F808)</f>
        <v>1648.4301395514642</v>
      </c>
      <c r="M808" s="16">
        <f>H808*$E808*(1-'Monte Carlo Inputs'!$C$11)+H808*'Monte Carlo Inputs'!$C$12-H808*'Monte Carlo Inputs'!$C$13-'Monte Carlo Inputs'!$C$14*(H808-G808)</f>
        <v>1956.624501575267</v>
      </c>
      <c r="N808" s="16">
        <f>I808*$E808*(1-'Monte Carlo Inputs'!$C$11)+I808*'Monte Carlo Inputs'!$C$12-I808*'Monte Carlo Inputs'!$C$13-'Monte Carlo Inputs'!$C$14*(I808-H808)</f>
        <v>2322.4396037834881</v>
      </c>
      <c r="O808" s="16">
        <f>J808*$E808*(1-'Monte Carlo Inputs'!$C$11)+J808*'Monte Carlo Inputs'!$C$12-J808*'Monte Carlo Inputs'!$C$13-'Monte Carlo Inputs'!$C$14*(J808-I808)</f>
        <v>2756.6483547965113</v>
      </c>
    </row>
    <row r="809" spans="1:15">
      <c r="A809">
        <v>805</v>
      </c>
      <c r="B809" s="39">
        <v>-0.12657424009355844</v>
      </c>
      <c r="C809" s="39">
        <v>-1.4194443102796179</v>
      </c>
      <c r="D809" s="29">
        <f>'Monte Carlo Inputs'!$C$6+'Monte Carlo Inputs'!$D$6*B809</f>
        <v>0.11810988486085167</v>
      </c>
      <c r="E809" s="29">
        <f>'Monte Carlo Inputs'!$C$7+'Monte Carlo Inputs'!$D$7*C809</f>
        <v>0.5320172557399071</v>
      </c>
      <c r="F809" s="16">
        <f>'Monte Carlo Inputs'!$C$17*(1+$D809)</f>
        <v>2716.0007213154954</v>
      </c>
      <c r="G809" s="16">
        <f t="shared" ref="G809:J809" si="803">F809*(1+$D809)</f>
        <v>3036.7872537920589</v>
      </c>
      <c r="H809" s="16">
        <f t="shared" si="803"/>
        <v>3395.4618466843413</v>
      </c>
      <c r="I809" s="16">
        <f t="shared" si="803"/>
        <v>3796.4994544456436</v>
      </c>
      <c r="J809" s="16">
        <f t="shared" si="803"/>
        <v>4244.9035678845048</v>
      </c>
      <c r="K809" s="16">
        <f>F809*$E809*(1-'Monte Carlo Inputs'!$C$11)+F809*'Monte Carlo Inputs'!$C$12-F809*'Monte Carlo Inputs'!$C$13-'Monte Carlo Inputs'!$C$14*(F809-'Monte Carlo Inputs'!$C$17)</f>
        <v>1136.9957830407882</v>
      </c>
      <c r="L809" s="16">
        <f>G809*$E809*(1-'Monte Carlo Inputs'!$C$11)+G809*'Monte Carlo Inputs'!$C$12-G809*'Monte Carlo Inputs'!$C$13-'Monte Carlo Inputs'!$C$14*(G809-F809)</f>
        <v>1271.2862240630097</v>
      </c>
      <c r="M809" s="16">
        <f>H809*$E809*(1-'Monte Carlo Inputs'!$C$11)+H809*'Monte Carlo Inputs'!$C$12-H809*'Monte Carlo Inputs'!$C$13-'Monte Carlo Inputs'!$C$14*(H809-G809)</f>
        <v>1421.4376936122787</v>
      </c>
      <c r="N809" s="16">
        <f>I809*$E809*(1-'Monte Carlo Inputs'!$C$11)+I809*'Monte Carlo Inputs'!$C$12-I809*'Monte Carlo Inputs'!$C$13-'Monte Carlo Inputs'!$C$14*(I809-H809)</f>
        <v>1589.3235359416994</v>
      </c>
      <c r="O809" s="16">
        <f>J809*$E809*(1-'Monte Carlo Inputs'!$C$11)+J809*'Monte Carlo Inputs'!$C$12-J809*'Monte Carlo Inputs'!$C$13-'Monte Carlo Inputs'!$C$14*(J809-I809)</f>
        <v>1777.0383557784155</v>
      </c>
    </row>
    <row r="810" spans="1:15">
      <c r="A810">
        <v>806</v>
      </c>
      <c r="B810" s="39">
        <v>1.5394969232339253</v>
      </c>
      <c r="C810" s="39">
        <v>-0.3125783498778989</v>
      </c>
      <c r="D810" s="29">
        <f>'Monte Carlo Inputs'!$C$6+'Monte Carlo Inputs'!$D$6*B810</f>
        <v>0.22604505048398427</v>
      </c>
      <c r="E810" s="29">
        <f>'Monte Carlo Inputs'!$C$7+'Monte Carlo Inputs'!$D$7*C810</f>
        <v>0.57163407094897145</v>
      </c>
      <c r="F810" s="16">
        <f>'Monte Carlo Inputs'!$C$17*(1+$D810)</f>
        <v>2978.1860321306463</v>
      </c>
      <c r="G810" s="16">
        <f t="shared" ref="G810:J810" si="804">F810*(1+$D810)</f>
        <v>3651.3902441143146</v>
      </c>
      <c r="H810" s="16">
        <f t="shared" si="804"/>
        <v>4476.768936181862</v>
      </c>
      <c r="I810" s="16">
        <f t="shared" si="804"/>
        <v>5488.7203963662232</v>
      </c>
      <c r="J810" s="16">
        <f t="shared" si="804"/>
        <v>6729.4184754552998</v>
      </c>
      <c r="K810" s="16">
        <f>F810*$E810*(1-'Monte Carlo Inputs'!$C$11)+F810*'Monte Carlo Inputs'!$C$12-F810*'Monte Carlo Inputs'!$C$13-'Monte Carlo Inputs'!$C$14*(F810-'Monte Carlo Inputs'!$C$17)</f>
        <v>1334.6407771758661</v>
      </c>
      <c r="L810" s="16">
        <f>G810*$E810*(1-'Monte Carlo Inputs'!$C$11)+G810*'Monte Carlo Inputs'!$C$12-G810*'Monte Carlo Inputs'!$C$13-'Monte Carlo Inputs'!$C$14*(G810-F810)</f>
        <v>1636.3297190305689</v>
      </c>
      <c r="M810" s="16">
        <f>H810*$E810*(1-'Monte Carlo Inputs'!$C$11)+H810*'Monte Carlo Inputs'!$C$12-H810*'Monte Carlo Inputs'!$C$13-'Monte Carlo Inputs'!$C$14*(H810-G810)</f>
        <v>2006.2139529772774</v>
      </c>
      <c r="N810" s="16">
        <f>I810*$E810*(1-'Monte Carlo Inputs'!$C$11)+I810*'Monte Carlo Inputs'!$C$12-I810*'Monte Carlo Inputs'!$C$13-'Monte Carlo Inputs'!$C$14*(I810-H810)</f>
        <v>2459.7086872596992</v>
      </c>
      <c r="O810" s="16">
        <f>J810*$E810*(1-'Monte Carlo Inputs'!$C$11)+J810*'Monte Carlo Inputs'!$C$12-J810*'Monte Carlo Inputs'!$C$13-'Monte Carlo Inputs'!$C$14*(J810-I810)</f>
        <v>3015.7136616472121</v>
      </c>
    </row>
    <row r="811" spans="1:15">
      <c r="A811">
        <v>807</v>
      </c>
      <c r="B811" s="39">
        <v>0.4508055557250043</v>
      </c>
      <c r="C811" s="39">
        <v>-0.12649811515825665</v>
      </c>
      <c r="D811" s="29">
        <f>'Monte Carlo Inputs'!$C$6+'Monte Carlo Inputs'!$D$6*B811</f>
        <v>0.15551500011695041</v>
      </c>
      <c r="E811" s="29">
        <f>'Monte Carlo Inputs'!$C$7+'Monte Carlo Inputs'!$D$7*C811</f>
        <v>0.57829423264576074</v>
      </c>
      <c r="F811" s="16">
        <f>'Monte Carlo Inputs'!$C$17*(1+$D811)</f>
        <v>2806.8614867840843</v>
      </c>
      <c r="G811" s="16">
        <f t="shared" ref="G811:J811" si="805">F811*(1+$D811)</f>
        <v>3243.3705512295746</v>
      </c>
      <c r="H811" s="16">
        <f t="shared" si="805"/>
        <v>3747.7633228833552</v>
      </c>
      <c r="I811" s="16">
        <f t="shared" si="805"/>
        <v>4330.5967364798626</v>
      </c>
      <c r="J811" s="16">
        <f t="shared" si="805"/>
        <v>5004.0694884599934</v>
      </c>
      <c r="K811" s="16">
        <f>F811*$E811*(1-'Monte Carlo Inputs'!$C$11)+F811*'Monte Carlo Inputs'!$C$12-F811*'Monte Carlo Inputs'!$C$13-'Monte Carlo Inputs'!$C$14*(F811-'Monte Carlo Inputs'!$C$17)</f>
        <v>1268.8233601539403</v>
      </c>
      <c r="L811" s="16">
        <f>G811*$E811*(1-'Monte Carlo Inputs'!$C$11)+G811*'Monte Carlo Inputs'!$C$12-G811*'Monte Carlo Inputs'!$C$13-'Monte Carlo Inputs'!$C$14*(G811-F811)</f>
        <v>1466.1444251566695</v>
      </c>
      <c r="M811" s="16">
        <f>H811*$E811*(1-'Monte Carlo Inputs'!$C$11)+H811*'Monte Carlo Inputs'!$C$12-H811*'Monte Carlo Inputs'!$C$13-'Monte Carlo Inputs'!$C$14*(H811-G811)</f>
        <v>1694.1518756063749</v>
      </c>
      <c r="N811" s="16">
        <f>I811*$E811*(1-'Monte Carlo Inputs'!$C$11)+I811*'Monte Carlo Inputs'!$C$12-I811*'Monte Carlo Inputs'!$C$13-'Monte Carlo Inputs'!$C$14*(I811-H811)</f>
        <v>1957.6179047394323</v>
      </c>
      <c r="O811" s="16">
        <f>J811*$E811*(1-'Monte Carlo Inputs'!$C$11)+J811*'Monte Carlo Inputs'!$C$12-J811*'Monte Carlo Inputs'!$C$13-'Monte Carlo Inputs'!$C$14*(J811-I811)</f>
        <v>2262.0568534239287</v>
      </c>
    </row>
    <row r="812" spans="1:15">
      <c r="A812">
        <v>808</v>
      </c>
      <c r="B812" s="39">
        <v>-0.37106724085842313</v>
      </c>
      <c r="C812" s="39">
        <v>-1.2179321934906562</v>
      </c>
      <c r="D812" s="29">
        <f>'Monte Carlo Inputs'!$C$6+'Monte Carlo Inputs'!$D$6*B812</f>
        <v>0.10227058993028737</v>
      </c>
      <c r="E812" s="29">
        <f>'Monte Carlo Inputs'!$C$7+'Monte Carlo Inputs'!$D$7*C812</f>
        <v>0.53922975352989999</v>
      </c>
      <c r="F812" s="16">
        <f>'Monte Carlo Inputs'!$C$17*(1+$D812)</f>
        <v>2677.5254899996617</v>
      </c>
      <c r="G812" s="16">
        <f t="shared" ref="G812:J812" si="806">F812*(1+$D812)</f>
        <v>2951.3576014153086</v>
      </c>
      <c r="H812" s="16">
        <f t="shared" si="806"/>
        <v>3253.19468440729</v>
      </c>
      <c r="I812" s="16">
        <f t="shared" si="806"/>
        <v>3585.9008239396985</v>
      </c>
      <c r="J812" s="16">
        <f t="shared" si="806"/>
        <v>3952.6330166355151</v>
      </c>
      <c r="K812" s="16">
        <f>F812*$E812*(1-'Monte Carlo Inputs'!$C$11)+F812*'Monte Carlo Inputs'!$C$12-F812*'Monte Carlo Inputs'!$C$13-'Monte Carlo Inputs'!$C$14*(F812-'Monte Carlo Inputs'!$C$17)</f>
        <v>1134.0537471086534</v>
      </c>
      <c r="L812" s="16">
        <f>G812*$E812*(1-'Monte Carlo Inputs'!$C$11)+G812*'Monte Carlo Inputs'!$C$12-G812*'Monte Carlo Inputs'!$C$13-'Monte Carlo Inputs'!$C$14*(G812-F812)</f>
        <v>1250.0340928381083</v>
      </c>
      <c r="M812" s="16">
        <f>H812*$E812*(1-'Monte Carlo Inputs'!$C$11)+H812*'Monte Carlo Inputs'!$C$12-H812*'Monte Carlo Inputs'!$C$13-'Monte Carlo Inputs'!$C$14*(H812-G812)</f>
        <v>1377.8758169456332</v>
      </c>
      <c r="N812" s="16">
        <f>I812*$E812*(1-'Monte Carlo Inputs'!$C$11)+I812*'Monte Carlo Inputs'!$C$12-I812*'Monte Carlo Inputs'!$C$13-'Monte Carlo Inputs'!$C$14*(I812-H812)</f>
        <v>1518.7919895953398</v>
      </c>
      <c r="O812" s="16">
        <f>J812*$E812*(1-'Monte Carlo Inputs'!$C$11)+J812*'Monte Carlo Inputs'!$C$12-J812*'Monte Carlo Inputs'!$C$13-'Monte Carlo Inputs'!$C$14*(J812-I812)</f>
        <v>1674.1197423526501</v>
      </c>
    </row>
    <row r="813" spans="1:15">
      <c r="A813">
        <v>809</v>
      </c>
      <c r="B813" s="39">
        <v>1.118046160629711</v>
      </c>
      <c r="C813" s="39">
        <v>-0.68324986794334597</v>
      </c>
      <c r="D813" s="29">
        <f>'Monte Carlo Inputs'!$C$6+'Monte Carlo Inputs'!$D$6*B813</f>
        <v>0.19874168021687641</v>
      </c>
      <c r="E813" s="29">
        <f>'Monte Carlo Inputs'!$C$7+'Monte Carlo Inputs'!$D$7*C813</f>
        <v>0.55836703992641423</v>
      </c>
      <c r="F813" s="16">
        <f>'Monte Carlo Inputs'!$C$17*(1+$D813)</f>
        <v>2911.8634154148149</v>
      </c>
      <c r="G813" s="16">
        <f t="shared" ref="G813:J813" si="807">F813*(1+$D813)</f>
        <v>3490.5720431564077</v>
      </c>
      <c r="H813" s="16">
        <f t="shared" si="807"/>
        <v>4184.2941959313675</v>
      </c>
      <c r="I813" s="16">
        <f t="shared" si="807"/>
        <v>5015.8878549524916</v>
      </c>
      <c r="J813" s="16">
        <f t="shared" si="807"/>
        <v>6012.7538350251743</v>
      </c>
      <c r="K813" s="16">
        <f>F813*$E813*(1-'Monte Carlo Inputs'!$C$11)+F813*'Monte Carlo Inputs'!$C$12-F813*'Monte Carlo Inputs'!$C$13-'Monte Carlo Inputs'!$C$14*(F813-'Monte Carlo Inputs'!$C$17)</f>
        <v>1276.5228843561031</v>
      </c>
      <c r="L813" s="16">
        <f>G813*$E813*(1-'Monte Carlo Inputs'!$C$11)+G813*'Monte Carlo Inputs'!$C$12-G813*'Monte Carlo Inputs'!$C$13-'Monte Carlo Inputs'!$C$14*(G813-F813)</f>
        <v>1530.2211872283283</v>
      </c>
      <c r="M813" s="16">
        <f>H813*$E813*(1-'Monte Carlo Inputs'!$C$11)+H813*'Monte Carlo Inputs'!$C$12-H813*'Monte Carlo Inputs'!$C$13-'Monte Carlo Inputs'!$C$14*(H813-G813)</f>
        <v>1834.3399170815499</v>
      </c>
      <c r="N813" s="16">
        <f>I813*$E813*(1-'Monte Carlo Inputs'!$C$11)+I813*'Monte Carlo Inputs'!$C$12-I813*'Monte Carlo Inputs'!$C$13-'Monte Carlo Inputs'!$C$14*(I813-H813)</f>
        <v>2198.8997142912231</v>
      </c>
      <c r="O813" s="16">
        <f>J813*$E813*(1-'Monte Carlo Inputs'!$C$11)+J813*'Monte Carlo Inputs'!$C$12-J813*'Monte Carlo Inputs'!$C$13-'Monte Carlo Inputs'!$C$14*(J813-I813)</f>
        <v>2635.9127381378698</v>
      </c>
    </row>
    <row r="814" spans="1:15">
      <c r="A814">
        <v>810</v>
      </c>
      <c r="B814" s="39">
        <v>-0.22923865311062344</v>
      </c>
      <c r="C814" s="39">
        <v>-1.9597457463451116</v>
      </c>
      <c r="D814" s="29">
        <f>'Monte Carlo Inputs'!$C$6+'Monte Carlo Inputs'!$D$6*B814</f>
        <v>0.1114588481785605</v>
      </c>
      <c r="E814" s="29">
        <f>'Monte Carlo Inputs'!$C$7+'Monte Carlo Inputs'!$D$7*C814</f>
        <v>0.51267885080600695</v>
      </c>
      <c r="F814" s="16">
        <f>'Monte Carlo Inputs'!$C$17*(1+$D814)</f>
        <v>2699.8446881105419</v>
      </c>
      <c r="G814" s="16">
        <f t="shared" ref="G814:J814" si="808">F814*(1+$D814)</f>
        <v>3000.7662673083478</v>
      </c>
      <c r="H814" s="16">
        <f t="shared" si="808"/>
        <v>3335.2282191156146</v>
      </c>
      <c r="I814" s="16">
        <f t="shared" si="808"/>
        <v>3706.9689148308726</v>
      </c>
      <c r="J814" s="16">
        <f t="shared" si="808"/>
        <v>4120.1434003116501</v>
      </c>
      <c r="K814" s="16">
        <f>F814*$E814*(1-'Monte Carlo Inputs'!$C$11)+F814*'Monte Carlo Inputs'!$C$12-F814*'Monte Carlo Inputs'!$C$13-'Monte Carlo Inputs'!$C$14*(F814-'Monte Carlo Inputs'!$C$17)</f>
        <v>1092.8384610185171</v>
      </c>
      <c r="L814" s="16">
        <f>G814*$E814*(1-'Monte Carlo Inputs'!$C$11)+G814*'Monte Carlo Inputs'!$C$12-G814*'Monte Carlo Inputs'!$C$13-'Monte Carlo Inputs'!$C$14*(G814-F814)</f>
        <v>1214.6449771288715</v>
      </c>
      <c r="M814" s="16">
        <f>H814*$E814*(1-'Monte Carlo Inputs'!$C$11)+H814*'Monte Carlo Inputs'!$C$12-H814*'Monte Carlo Inputs'!$C$13-'Monte Carlo Inputs'!$C$14*(H814-G814)</f>
        <v>1350.0279072255298</v>
      </c>
      <c r="N814" s="16">
        <f>I814*$E814*(1-'Monte Carlo Inputs'!$C$11)+I814*'Monte Carlo Inputs'!$C$12-I814*'Monte Carlo Inputs'!$C$13-'Monte Carlo Inputs'!$C$14*(I814-H814)</f>
        <v>1500.5004627737999</v>
      </c>
      <c r="O814" s="16">
        <f>J814*$E814*(1-'Monte Carlo Inputs'!$C$11)+J814*'Monte Carlo Inputs'!$C$12-J814*'Monte Carlo Inputs'!$C$13-'Monte Carlo Inputs'!$C$14*(J814-I814)</f>
        <v>1667.7445160459647</v>
      </c>
    </row>
    <row r="815" spans="1:15">
      <c r="A815">
        <v>811</v>
      </c>
      <c r="B815" s="39">
        <v>-0.44653465656860503</v>
      </c>
      <c r="C815" s="39">
        <v>-0.31812319885493462</v>
      </c>
      <c r="D815" s="29">
        <f>'Monte Carlo Inputs'!$C$6+'Monte Carlo Inputs'!$D$6*B815</f>
        <v>9.738149023687459E-2</v>
      </c>
      <c r="E815" s="29">
        <f>'Monte Carlo Inputs'!$C$7+'Monte Carlo Inputs'!$D$7*C815</f>
        <v>0.57143561037186086</v>
      </c>
      <c r="F815" s="16">
        <f>'Monte Carlo Inputs'!$C$17*(1+$D815)</f>
        <v>2665.6493779343923</v>
      </c>
      <c r="G815" s="16">
        <f t="shared" ref="G815:J815" si="809">F815*(1+$D815)</f>
        <v>2925.2342868066412</v>
      </c>
      <c r="H815" s="16">
        <f t="shared" si="809"/>
        <v>3210.0979609478727</v>
      </c>
      <c r="I815" s="16">
        <f t="shared" si="809"/>
        <v>3522.702084191329</v>
      </c>
      <c r="J815" s="16">
        <f t="shared" si="809"/>
        <v>3865.7480628104249</v>
      </c>
      <c r="K815" s="16">
        <f>F815*$E815*(1-'Monte Carlo Inputs'!$C$11)+F815*'Monte Carlo Inputs'!$C$12-F815*'Monte Carlo Inputs'!$C$13-'Monte Carlo Inputs'!$C$14*(F815-'Monte Carlo Inputs'!$C$17)</f>
        <v>1189.9312673346608</v>
      </c>
      <c r="L815" s="16">
        <f>G815*$E815*(1-'Monte Carlo Inputs'!$C$11)+G815*'Monte Carlo Inputs'!$C$12-G815*'Monte Carlo Inputs'!$C$13-'Monte Carlo Inputs'!$C$14*(G815-F815)</f>
        <v>1305.8085474271629</v>
      </c>
      <c r="M815" s="16">
        <f>H815*$E815*(1-'Monte Carlo Inputs'!$C$11)+H815*'Monte Carlo Inputs'!$C$12-H815*'Monte Carlo Inputs'!$C$13-'Monte Carlo Inputs'!$C$14*(H815-G815)</f>
        <v>1432.9701297396687</v>
      </c>
      <c r="N815" s="16">
        <f>I815*$E815*(1-'Monte Carlo Inputs'!$C$11)+I815*'Monte Carlo Inputs'!$C$12-I815*'Monte Carlo Inputs'!$C$13-'Monte Carlo Inputs'!$C$14*(I815-H815)</f>
        <v>1572.5148964386453</v>
      </c>
      <c r="O815" s="16">
        <f>J815*$E815*(1-'Monte Carlo Inputs'!$C$11)+J815*'Monte Carlo Inputs'!$C$12-J815*'Monte Carlo Inputs'!$C$13-'Monte Carlo Inputs'!$C$14*(J815-I815)</f>
        <v>1725.6487404735249</v>
      </c>
    </row>
    <row r="816" spans="1:15">
      <c r="A816">
        <v>812</v>
      </c>
      <c r="B816" s="39">
        <v>0.94553302959621643</v>
      </c>
      <c r="C816" s="39">
        <v>-0.41998470884958539</v>
      </c>
      <c r="D816" s="29">
        <f>'Monte Carlo Inputs'!$C$6+'Monte Carlo Inputs'!$D$6*B816</f>
        <v>0.18756554693990579</v>
      </c>
      <c r="E816" s="29">
        <f>'Monte Carlo Inputs'!$C$7+'Monte Carlo Inputs'!$D$7*C816</f>
        <v>0.56778979528426909</v>
      </c>
      <c r="F816" s="16">
        <f>'Monte Carlo Inputs'!$C$17*(1+$D816)</f>
        <v>2884.7154700717256</v>
      </c>
      <c r="G816" s="16">
        <f t="shared" ref="G816:J816" si="810">F816*(1+$D816)</f>
        <v>3425.7887049817364</v>
      </c>
      <c r="H816" s="16">
        <f t="shared" si="810"/>
        <v>4068.3486371321874</v>
      </c>
      <c r="I816" s="16">
        <f t="shared" si="810"/>
        <v>4831.430674398106</v>
      </c>
      <c r="J816" s="16">
        <f t="shared" si="810"/>
        <v>5737.6406113438243</v>
      </c>
      <c r="K816" s="16">
        <f>F816*$E816*(1-'Monte Carlo Inputs'!$C$11)+F816*'Monte Carlo Inputs'!$C$12-F816*'Monte Carlo Inputs'!$C$13-'Monte Carlo Inputs'!$C$14*(F816-'Monte Carlo Inputs'!$C$17)</f>
        <v>1283.5838922524747</v>
      </c>
      <c r="L816" s="16">
        <f>G816*$E816*(1-'Monte Carlo Inputs'!$C$11)+G816*'Monte Carlo Inputs'!$C$12-G816*'Monte Carlo Inputs'!$C$13-'Monte Carlo Inputs'!$C$14*(G816-F816)</f>
        <v>1524.3400070460636</v>
      </c>
      <c r="M816" s="16">
        <f>H816*$E816*(1-'Monte Carlo Inputs'!$C$11)+H816*'Monte Carlo Inputs'!$C$12-H816*'Monte Carlo Inputs'!$C$13-'Monte Carlo Inputs'!$C$14*(H816-G816)</f>
        <v>1810.2536741900381</v>
      </c>
      <c r="N816" s="16">
        <f>I816*$E816*(1-'Monte Carlo Inputs'!$C$11)+I816*'Monte Carlo Inputs'!$C$12-I816*'Monte Carlo Inputs'!$C$13-'Monte Carlo Inputs'!$C$14*(I816-H816)</f>
        <v>2149.7948946894667</v>
      </c>
      <c r="O816" s="16">
        <f>J816*$E816*(1-'Monte Carlo Inputs'!$C$11)+J816*'Monte Carlo Inputs'!$C$12-J816*'Monte Carlo Inputs'!$C$13-'Monte Carlo Inputs'!$C$14*(J816-I816)</f>
        <v>2553.0223499205131</v>
      </c>
    </row>
    <row r="817" spans="1:15">
      <c r="A817">
        <v>813</v>
      </c>
      <c r="B817" s="39">
        <v>0.66420381977672938</v>
      </c>
      <c r="C817" s="39">
        <v>1.6064783417383777</v>
      </c>
      <c r="D817" s="29">
        <f>'Monte Carlo Inputs'!$C$6+'Monte Carlo Inputs'!$D$6*B817</f>
        <v>0.16933984594653068</v>
      </c>
      <c r="E817" s="29">
        <f>'Monte Carlo Inputs'!$C$7+'Monte Carlo Inputs'!$D$7*C817</f>
        <v>0.6403207205048832</v>
      </c>
      <c r="F817" s="16">
        <f>'Monte Carlo Inputs'!$C$17*(1+$D817)</f>
        <v>2840.4434197887181</v>
      </c>
      <c r="G817" s="16">
        <f t="shared" ref="G817:J817" si="811">F817*(1+$D817)</f>
        <v>3321.4436709155766</v>
      </c>
      <c r="H817" s="16">
        <f t="shared" si="811"/>
        <v>3883.8964304685001</v>
      </c>
      <c r="I817" s="16">
        <f t="shared" si="811"/>
        <v>4541.5948536763162</v>
      </c>
      <c r="J817" s="16">
        <f t="shared" si="811"/>
        <v>5310.6678265494202</v>
      </c>
      <c r="K817" s="16">
        <f>F817*$E817*(1-'Monte Carlo Inputs'!$C$11)+F817*'Monte Carlo Inputs'!$C$12-F817*'Monte Carlo Inputs'!$C$13-'Monte Carlo Inputs'!$C$14*(F817-'Monte Carlo Inputs'!$C$17)</f>
        <v>1409.8579232983654</v>
      </c>
      <c r="L817" s="16">
        <f>G817*$E817*(1-'Monte Carlo Inputs'!$C$11)+G817*'Monte Carlo Inputs'!$C$12-G817*'Monte Carlo Inputs'!$C$13-'Monte Carlo Inputs'!$C$14*(G817-F817)</f>
        <v>1648.6030468362064</v>
      </c>
      <c r="M817" s="16">
        <f>H817*$E817*(1-'Monte Carlo Inputs'!$C$11)+H817*'Monte Carlo Inputs'!$C$12-H817*'Monte Carlo Inputs'!$C$13-'Monte Carlo Inputs'!$C$14*(H817-G817)</f>
        <v>1927.7772328144313</v>
      </c>
      <c r="N817" s="16">
        <f>I817*$E817*(1-'Monte Carlo Inputs'!$C$11)+I817*'Monte Carlo Inputs'!$C$12-I817*'Monte Carlo Inputs'!$C$13-'Monte Carlo Inputs'!$C$14*(I817-H817)</f>
        <v>2254.2267324384561</v>
      </c>
      <c r="O817" s="16">
        <f>J817*$E817*(1-'Monte Carlo Inputs'!$C$11)+J817*'Monte Carlo Inputs'!$C$12-J817*'Monte Carlo Inputs'!$C$13-'Monte Carlo Inputs'!$C$14*(J817-I817)</f>
        <v>2635.9571400381355</v>
      </c>
    </row>
    <row r="818" spans="1:15">
      <c r="A818">
        <v>814</v>
      </c>
      <c r="B818" s="39">
        <v>0.84082435999046401</v>
      </c>
      <c r="C818" s="39">
        <v>-0.2755880425238697</v>
      </c>
      <c r="D818" s="29">
        <f>'Monte Carlo Inputs'!$C$6+'Monte Carlo Inputs'!$D$6*B818</f>
        <v>0.1807820746340153</v>
      </c>
      <c r="E818" s="29">
        <f>'Monte Carlo Inputs'!$C$7+'Monte Carlo Inputs'!$D$7*C818</f>
        <v>0.57295802364369453</v>
      </c>
      <c r="F818" s="16">
        <f>'Monte Carlo Inputs'!$C$17*(1+$D818)</f>
        <v>2868.2377374934867</v>
      </c>
      <c r="G818" s="16">
        <f t="shared" ref="G818:J818" si="812">F818*(1+$D818)</f>
        <v>3386.7637062211329</v>
      </c>
      <c r="H818" s="16">
        <f t="shared" si="812"/>
        <v>3999.0298753269758</v>
      </c>
      <c r="I818" s="16">
        <f t="shared" si="812"/>
        <v>4721.9827927119932</v>
      </c>
      <c r="J818" s="16">
        <f t="shared" si="812"/>
        <v>5575.6326383645883</v>
      </c>
      <c r="K818" s="16">
        <f>F818*$E818*(1-'Monte Carlo Inputs'!$C$11)+F818*'Monte Carlo Inputs'!$C$12-F818*'Monte Carlo Inputs'!$C$13-'Monte Carlo Inputs'!$C$14*(F818-'Monte Carlo Inputs'!$C$17)</f>
        <v>1286.5675088864007</v>
      </c>
      <c r="L818" s="16">
        <f>G818*$E818*(1-'Monte Carlo Inputs'!$C$11)+G818*'Monte Carlo Inputs'!$C$12-G818*'Monte Carlo Inputs'!$C$13-'Monte Carlo Inputs'!$C$14*(G818-F818)</f>
        <v>1519.1558522996008</v>
      </c>
      <c r="M818" s="16">
        <f>H818*$E818*(1-'Monte Carlo Inputs'!$C$11)+H818*'Monte Carlo Inputs'!$C$12-H818*'Monte Carlo Inputs'!$C$13-'Monte Carlo Inputs'!$C$14*(H818-G818)</f>
        <v>1793.7919989707284</v>
      </c>
      <c r="N818" s="16">
        <f>I818*$E818*(1-'Monte Carlo Inputs'!$C$11)+I818*'Monte Carlo Inputs'!$C$12-I818*'Monte Carlo Inputs'!$C$13-'Monte Carlo Inputs'!$C$14*(I818-H818)</f>
        <v>2118.0774380065536</v>
      </c>
      <c r="O818" s="16">
        <f>J818*$E818*(1-'Monte Carlo Inputs'!$C$11)+J818*'Monte Carlo Inputs'!$C$12-J818*'Monte Carlo Inputs'!$C$13-'Monte Carlo Inputs'!$C$14*(J818-I818)</f>
        <v>2500.9878714848778</v>
      </c>
    </row>
    <row r="819" spans="1:15">
      <c r="A819">
        <v>815</v>
      </c>
      <c r="B819" s="39">
        <v>0.52658075578580588</v>
      </c>
      <c r="C819" s="39">
        <v>-1.1661489147335766</v>
      </c>
      <c r="D819" s="29">
        <f>'Monte Carlo Inputs'!$C$6+'Monte Carlo Inputs'!$D$6*B819</f>
        <v>0.16042403938773034</v>
      </c>
      <c r="E819" s="29">
        <f>'Monte Carlo Inputs'!$C$7+'Monte Carlo Inputs'!$D$7*C819</f>
        <v>0.54108317450301768</v>
      </c>
      <c r="F819" s="16">
        <f>'Monte Carlo Inputs'!$C$17*(1+$D819)</f>
        <v>2818.7860340767361</v>
      </c>
      <c r="G819" s="16">
        <f t="shared" ref="G819:J819" si="813">F819*(1+$D819)</f>
        <v>3270.9870758330467</v>
      </c>
      <c r="H819" s="16">
        <f t="shared" si="813"/>
        <v>3795.732035323244</v>
      </c>
      <c r="I819" s="16">
        <f t="shared" si="813"/>
        <v>4404.6587008632096</v>
      </c>
      <c r="J819" s="16">
        <f t="shared" si="813"/>
        <v>5111.2718417799979</v>
      </c>
      <c r="K819" s="16">
        <f>F819*$E819*(1-'Monte Carlo Inputs'!$C$11)+F819*'Monte Carlo Inputs'!$C$12-F819*'Monte Carlo Inputs'!$C$13-'Monte Carlo Inputs'!$C$14*(F819-'Monte Carlo Inputs'!$C$17)</f>
        <v>1199.7498615972554</v>
      </c>
      <c r="L819" s="16">
        <f>G819*$E819*(1-'Monte Carlo Inputs'!$C$11)+G819*'Monte Carlo Inputs'!$C$12-G819*'Monte Carlo Inputs'!$C$13-'Monte Carlo Inputs'!$C$14*(G819-F819)</f>
        <v>1392.2185806495572</v>
      </c>
      <c r="M819" s="16">
        <f>H819*$E819*(1-'Monte Carlo Inputs'!$C$11)+H819*'Monte Carlo Inputs'!$C$12-H819*'Monte Carlo Inputs'!$C$13-'Monte Carlo Inputs'!$C$14*(H819-G819)</f>
        <v>1615.563909068012</v>
      </c>
      <c r="N819" s="16">
        <f>I819*$E819*(1-'Monte Carlo Inputs'!$C$11)+I819*'Monte Carlo Inputs'!$C$12-I819*'Monte Carlo Inputs'!$C$13-'Monte Carlo Inputs'!$C$14*(I819-H819)</f>
        <v>1874.7391972497337</v>
      </c>
      <c r="O819" s="16">
        <f>J819*$E819*(1-'Monte Carlo Inputs'!$C$11)+J819*'Monte Carlo Inputs'!$C$12-J819*'Monte Carlo Inputs'!$C$13-'Monte Carlo Inputs'!$C$14*(J819-I819)</f>
        <v>2175.4924320710475</v>
      </c>
    </row>
    <row r="820" spans="1:15">
      <c r="A820">
        <v>816</v>
      </c>
      <c r="B820" s="39">
        <v>6.8055367040380316E-2</v>
      </c>
      <c r="C820" s="39">
        <v>0.88522249469310355</v>
      </c>
      <c r="D820" s="29">
        <f>'Monte Carlo Inputs'!$C$6+'Monte Carlo Inputs'!$D$6*B820</f>
        <v>0.13071881738640531</v>
      </c>
      <c r="E820" s="29">
        <f>'Monte Carlo Inputs'!$C$7+'Monte Carlo Inputs'!$D$7*C820</f>
        <v>0.61450561674970094</v>
      </c>
      <c r="F820" s="16">
        <f>'Monte Carlo Inputs'!$C$17*(1+$D820)</f>
        <v>2746.6290793133176</v>
      </c>
      <c r="G820" s="16">
        <f t="shared" ref="G820:J820" si="814">F820*(1+$D820)</f>
        <v>3105.6651843602658</v>
      </c>
      <c r="H820" s="16">
        <f t="shared" si="814"/>
        <v>3511.6340644579723</v>
      </c>
      <c r="I820" s="16">
        <f t="shared" si="814"/>
        <v>3970.6707164577342</v>
      </c>
      <c r="J820" s="16">
        <f t="shared" si="814"/>
        <v>4489.7120967439196</v>
      </c>
      <c r="K820" s="16">
        <f>F820*$E820*(1-'Monte Carlo Inputs'!$C$11)+F820*'Monte Carlo Inputs'!$C$12-F820*'Monte Carlo Inputs'!$C$13-'Monte Carlo Inputs'!$C$14*(F820-'Monte Carlo Inputs'!$C$17)</f>
        <v>1311.4943957981063</v>
      </c>
      <c r="L820" s="16">
        <f>G820*$E820*(1-'Monte Carlo Inputs'!$C$11)+G820*'Monte Carlo Inputs'!$C$12-G820*'Monte Carlo Inputs'!$C$13-'Monte Carlo Inputs'!$C$14*(G820-F820)</f>
        <v>1482.9313922257329</v>
      </c>
      <c r="M820" s="16">
        <f>H820*$E820*(1-'Monte Carlo Inputs'!$C$11)+H820*'Monte Carlo Inputs'!$C$12-H820*'Monte Carlo Inputs'!$C$13-'Monte Carlo Inputs'!$C$14*(H820-G820)</f>
        <v>1676.7784300826561</v>
      </c>
      <c r="N820" s="16">
        <f>I820*$E820*(1-'Monte Carlo Inputs'!$C$11)+I820*'Monte Carlo Inputs'!$C$12-I820*'Monte Carlo Inputs'!$C$13-'Monte Carlo Inputs'!$C$14*(I820-H820)</f>
        <v>1895.9649234820947</v>
      </c>
      <c r="O820" s="16">
        <f>J820*$E820*(1-'Monte Carlo Inputs'!$C$11)+J820*'Monte Carlo Inputs'!$C$12-J820*'Monte Carlo Inputs'!$C$13-'Monte Carlo Inputs'!$C$14*(J820-I820)</f>
        <v>2143.8032160857802</v>
      </c>
    </row>
    <row r="821" spans="1:15">
      <c r="A821">
        <v>817</v>
      </c>
      <c r="B821" s="39">
        <v>7.7958714146732283E-3</v>
      </c>
      <c r="C821" s="39">
        <v>0.52946363520109685</v>
      </c>
      <c r="D821" s="29">
        <f>'Monte Carlo Inputs'!$C$6+'Monte Carlo Inputs'!$D$6*B821</f>
        <v>0.12681495134281021</v>
      </c>
      <c r="E821" s="29">
        <f>'Monte Carlo Inputs'!$C$7+'Monte Carlo Inputs'!$D$7*C821</f>
        <v>0.6017723378345492</v>
      </c>
      <c r="F821" s="16">
        <f>'Monte Carlo Inputs'!$C$17*(1+$D821)</f>
        <v>2737.1461983068207</v>
      </c>
      <c r="G821" s="16">
        <f t="shared" ref="G821:J821" si="815">F821*(1+$D821)</f>
        <v>3084.2572602632581</v>
      </c>
      <c r="H821" s="16">
        <f t="shared" si="815"/>
        <v>3475.3871946522527</v>
      </c>
      <c r="I821" s="16">
        <f t="shared" si="815"/>
        <v>3916.1182526395041</v>
      </c>
      <c r="J821" s="16">
        <f t="shared" si="815"/>
        <v>4412.7405983006738</v>
      </c>
      <c r="K821" s="16">
        <f>F821*$E821*(1-'Monte Carlo Inputs'!$C$11)+F821*'Monte Carlo Inputs'!$C$12-F821*'Monte Carlo Inputs'!$C$13-'Monte Carlo Inputs'!$C$14*(F821-'Monte Carlo Inputs'!$C$17)</f>
        <v>1282.0254575421027</v>
      </c>
      <c r="L821" s="16">
        <f>G821*$E821*(1-'Monte Carlo Inputs'!$C$11)+G821*'Monte Carlo Inputs'!$C$12-G821*'Monte Carlo Inputs'!$C$13-'Monte Carlo Inputs'!$C$14*(G821-F821)</f>
        <v>1444.6054535605488</v>
      </c>
      <c r="M821" s="16">
        <f>H821*$E821*(1-'Monte Carlo Inputs'!$C$11)+H821*'Monte Carlo Inputs'!$C$12-H821*'Monte Carlo Inputs'!$C$13-'Monte Carlo Inputs'!$C$14*(H821-G821)</f>
        <v>1627.8030238633878</v>
      </c>
      <c r="N821" s="16">
        <f>I821*$E821*(1-'Monte Carlo Inputs'!$C$11)+I821*'Monte Carlo Inputs'!$C$12-I821*'Monte Carlo Inputs'!$C$13-'Monte Carlo Inputs'!$C$14*(I821-H821)</f>
        <v>1834.232785130303</v>
      </c>
      <c r="O821" s="16">
        <f>J821*$E821*(1-'Monte Carlo Inputs'!$C$11)+J821*'Monte Carlo Inputs'!$C$12-J821*'Monte Carlo Inputs'!$C$13-'Monte Carlo Inputs'!$C$14*(J821-I821)</f>
        <v>2066.8409265279893</v>
      </c>
    </row>
    <row r="822" spans="1:15">
      <c r="A822">
        <v>818</v>
      </c>
      <c r="B822" s="39">
        <v>-0.99142777814017924</v>
      </c>
      <c r="C822" s="39">
        <v>-0.63568592630822573</v>
      </c>
      <c r="D822" s="29">
        <f>'Monte Carlo Inputs'!$C$6+'Monte Carlo Inputs'!$D$6*B822</f>
        <v>6.2080999706643103E-2</v>
      </c>
      <c r="E822" s="29">
        <f>'Monte Carlo Inputs'!$C$7+'Monte Carlo Inputs'!$D$7*C822</f>
        <v>0.56006944288556693</v>
      </c>
      <c r="F822" s="16">
        <f>'Monte Carlo Inputs'!$C$17*(1+$D822)</f>
        <v>2579.9009563874074</v>
      </c>
      <c r="G822" s="16">
        <f t="shared" ref="G822:J822" si="816">F822*(1+$D822)</f>
        <v>2740.0637869040625</v>
      </c>
      <c r="H822" s="16">
        <f t="shared" si="816"/>
        <v>2910.1696860550369</v>
      </c>
      <c r="I822" s="16">
        <f t="shared" si="816"/>
        <v>3090.8359294813013</v>
      </c>
      <c r="J822" s="16">
        <f t="shared" si="816"/>
        <v>3282.7181139127119</v>
      </c>
      <c r="K822" s="16">
        <f>F822*$E822*(1-'Monte Carlo Inputs'!$C$11)+F822*'Monte Carlo Inputs'!$C$12-F822*'Monte Carlo Inputs'!$C$13-'Monte Carlo Inputs'!$C$14*(F822-'Monte Carlo Inputs'!$C$17)</f>
        <v>1129.4778822386356</v>
      </c>
      <c r="L822" s="16">
        <f>G822*$E822*(1-'Monte Carlo Inputs'!$C$11)+G822*'Monte Carlo Inputs'!$C$12-G822*'Monte Carlo Inputs'!$C$13-'Monte Carlo Inputs'!$C$14*(G822-F822)</f>
        <v>1199.5969983145521</v>
      </c>
      <c r="M822" s="16">
        <f>H822*$E822*(1-'Monte Carlo Inputs'!$C$11)+H822*'Monte Carlo Inputs'!$C$12-H822*'Monte Carlo Inputs'!$C$13-'Monte Carlo Inputs'!$C$14*(H822-G822)</f>
        <v>1274.0691792150083</v>
      </c>
      <c r="N822" s="16">
        <f>I822*$E822*(1-'Monte Carlo Inputs'!$C$11)+I822*'Monte Carlo Inputs'!$C$12-I822*'Monte Carlo Inputs'!$C$13-'Monte Carlo Inputs'!$C$14*(I822-H822)</f>
        <v>1353.1646675560978</v>
      </c>
      <c r="O822" s="16">
        <f>J822*$E822*(1-'Monte Carlo Inputs'!$C$11)+J822*'Monte Carlo Inputs'!$C$12-J822*'Monte Carlo Inputs'!$C$13-'Monte Carlo Inputs'!$C$14*(J822-I822)</f>
        <v>1437.1704828856878</v>
      </c>
    </row>
    <row r="823" spans="1:15">
      <c r="A823">
        <v>819</v>
      </c>
      <c r="B823" s="39">
        <v>-0.35022228105118902</v>
      </c>
      <c r="C823" s="39">
        <v>-0.50346729100809717</v>
      </c>
      <c r="D823" s="29">
        <f>'Monte Carlo Inputs'!$C$6+'Monte Carlo Inputs'!$D$6*B823</f>
        <v>0.10362101495337453</v>
      </c>
      <c r="E823" s="29">
        <f>'Monte Carlo Inputs'!$C$7+'Monte Carlo Inputs'!$D$7*C823</f>
        <v>0.56480179660252361</v>
      </c>
      <c r="F823" s="16">
        <f>'Monte Carlo Inputs'!$C$17*(1+$D823)</f>
        <v>2680.8058074232422</v>
      </c>
      <c r="G823" s="16">
        <f t="shared" ref="G823:J823" si="817">F823*(1+$D823)</f>
        <v>2958.5936260813392</v>
      </c>
      <c r="H823" s="16">
        <f t="shared" si="817"/>
        <v>3265.1661004504722</v>
      </c>
      <c r="I823" s="16">
        <f t="shared" si="817"/>
        <v>3603.505925770502</v>
      </c>
      <c r="J823" s="16">
        <f t="shared" si="817"/>
        <v>3976.9048671893406</v>
      </c>
      <c r="K823" s="16">
        <f>F823*$E823*(1-'Monte Carlo Inputs'!$C$11)+F823*'Monte Carlo Inputs'!$C$12-F823*'Monte Carlo Inputs'!$C$13-'Monte Carlo Inputs'!$C$14*(F823-'Monte Carlo Inputs'!$C$17)</f>
        <v>1184.2739512563621</v>
      </c>
      <c r="L823" s="16">
        <f>G823*$E823*(1-'Monte Carlo Inputs'!$C$11)+G823*'Monte Carlo Inputs'!$C$12-G823*'Monte Carlo Inputs'!$C$13-'Monte Carlo Inputs'!$C$14*(G823-F823)</f>
        <v>1306.9896200683895</v>
      </c>
      <c r="M823" s="16">
        <f>H823*$E823*(1-'Monte Carlo Inputs'!$C$11)+H823*'Monte Carlo Inputs'!$C$12-H823*'Monte Carlo Inputs'!$C$13-'Monte Carlo Inputs'!$C$14*(H823-G823)</f>
        <v>1442.4212110334013</v>
      </c>
      <c r="N823" s="16">
        <f>I823*$E823*(1-'Monte Carlo Inputs'!$C$11)+I823*'Monte Carlo Inputs'!$C$12-I823*'Monte Carlo Inputs'!$C$13-'Monte Carlo Inputs'!$C$14*(I823-H823)</f>
        <v>1591.886360910958</v>
      </c>
      <c r="O823" s="16">
        <f>J823*$E823*(1-'Monte Carlo Inputs'!$C$11)+J823*'Monte Carlo Inputs'!$C$12-J823*'Monte Carlo Inputs'!$C$13-'Monte Carlo Inputs'!$C$14*(J823-I823)</f>
        <v>1756.8392413189854</v>
      </c>
    </row>
    <row r="824" spans="1:15">
      <c r="A824">
        <v>820</v>
      </c>
      <c r="B824" s="39">
        <v>8.5135316587388613E-2</v>
      </c>
      <c r="C824" s="39">
        <v>-2.444218069366789</v>
      </c>
      <c r="D824" s="29">
        <f>'Monte Carlo Inputs'!$C$6+'Monte Carlo Inputs'!$D$6*B824</f>
        <v>0.13182532905515612</v>
      </c>
      <c r="E824" s="29">
        <f>'Monte Carlo Inputs'!$C$7+'Monte Carlo Inputs'!$D$7*C824</f>
        <v>0.49533867486628425</v>
      </c>
      <c r="F824" s="16">
        <f>'Monte Carlo Inputs'!$C$17*(1+$D824)</f>
        <v>2749.3169068078801</v>
      </c>
      <c r="G824" s="16">
        <f t="shared" ref="G824:J824" si="818">F824*(1+$D824)</f>
        <v>3111.7465127247328</v>
      </c>
      <c r="H824" s="16">
        <f t="shared" si="818"/>
        <v>3521.9535207009053</v>
      </c>
      <c r="I824" s="16">
        <f t="shared" si="818"/>
        <v>3986.2362024842678</v>
      </c>
      <c r="J824" s="16">
        <f t="shared" si="818"/>
        <v>4511.7231015683319</v>
      </c>
      <c r="K824" s="16">
        <f>F824*$E824*(1-'Monte Carlo Inputs'!$C$11)+F824*'Monte Carlo Inputs'!$C$12-F824*'Monte Carlo Inputs'!$C$13-'Monte Carlo Inputs'!$C$14*(F824-'Monte Carlo Inputs'!$C$17)</f>
        <v>1079.6866245946014</v>
      </c>
      <c r="L824" s="16">
        <f>G824*$E824*(1-'Monte Carlo Inputs'!$C$11)+G824*'Monte Carlo Inputs'!$C$12-G824*'Monte Carlo Inputs'!$C$13-'Monte Carlo Inputs'!$C$14*(G824-F824)</f>
        <v>1222.0166691582356</v>
      </c>
      <c r="M824" s="16">
        <f>H824*$E824*(1-'Monte Carlo Inputs'!$C$11)+H824*'Monte Carlo Inputs'!$C$12-H824*'Monte Carlo Inputs'!$C$13-'Monte Carlo Inputs'!$C$14*(H824-G824)</f>
        <v>1383.1094186809057</v>
      </c>
      <c r="N824" s="16">
        <f>I824*$E824*(1-'Monte Carlo Inputs'!$C$11)+I824*'Monte Carlo Inputs'!$C$12-I824*'Monte Carlo Inputs'!$C$13-'Monte Carlo Inputs'!$C$14*(I824-H824)</f>
        <v>1565.4382729178017</v>
      </c>
      <c r="O824" s="16">
        <f>J824*$E824*(1-'Monte Carlo Inputs'!$C$11)+J824*'Monte Carlo Inputs'!$C$12-J824*'Monte Carlo Inputs'!$C$13-'Monte Carlo Inputs'!$C$14*(J824-I824)</f>
        <v>1771.8026883607263</v>
      </c>
    </row>
    <row r="825" spans="1:15">
      <c r="A825">
        <v>821</v>
      </c>
      <c r="B825" s="39">
        <v>2.8749438795354451E-2</v>
      </c>
      <c r="C825" s="39">
        <v>0.58021932867383419</v>
      </c>
      <c r="D825" s="29">
        <f>'Monte Carlo Inputs'!$C$6+'Monte Carlo Inputs'!$D$6*B825</f>
        <v>0.12817241242575242</v>
      </c>
      <c r="E825" s="29">
        <f>'Monte Carlo Inputs'!$C$7+'Monte Carlo Inputs'!$D$7*C825</f>
        <v>0.60358897959701485</v>
      </c>
      <c r="F825" s="16">
        <f>'Monte Carlo Inputs'!$C$17*(1+$D825)</f>
        <v>2740.4436070233955</v>
      </c>
      <c r="G825" s="16">
        <f t="shared" ref="G825:J825" si="819">F825*(1+$D825)</f>
        <v>3091.6928752523149</v>
      </c>
      <c r="H825" s="16">
        <f t="shared" si="819"/>
        <v>3487.9626095529147</v>
      </c>
      <c r="I825" s="16">
        <f t="shared" si="819"/>
        <v>3935.0231916701346</v>
      </c>
      <c r="J825" s="16">
        <f t="shared" si="819"/>
        <v>4439.3846070977797</v>
      </c>
      <c r="K825" s="16">
        <f>F825*$E825*(1-'Monte Carlo Inputs'!$C$11)+F825*'Monte Carlo Inputs'!$C$12-F825*'Monte Carlo Inputs'!$C$13-'Monte Carlo Inputs'!$C$14*(F825-'Monte Carlo Inputs'!$C$17)</f>
        <v>1287.161452539626</v>
      </c>
      <c r="L825" s="16">
        <f>G825*$E825*(1-'Monte Carlo Inputs'!$C$11)+G825*'Monte Carlo Inputs'!$C$12-G825*'Monte Carlo Inputs'!$C$13-'Monte Carlo Inputs'!$C$14*(G825-F825)</f>
        <v>1452.1400410930657</v>
      </c>
      <c r="M825" s="16">
        <f>H825*$E825*(1-'Monte Carlo Inputs'!$C$11)+H825*'Monte Carlo Inputs'!$C$12-H825*'Monte Carlo Inputs'!$C$13-'Monte Carlo Inputs'!$C$14*(H825-G825)</f>
        <v>1638.2643333399951</v>
      </c>
      <c r="N825" s="16">
        <f>I825*$E825*(1-'Monte Carlo Inputs'!$C$11)+I825*'Monte Carlo Inputs'!$C$12-I825*'Monte Carlo Inputs'!$C$13-'Monte Carlo Inputs'!$C$14*(I825-H825)</f>
        <v>1848.2446251352492</v>
      </c>
      <c r="O825" s="16">
        <f>J825*$E825*(1-'Monte Carlo Inputs'!$C$11)+J825*'Monte Carlo Inputs'!$C$12-J825*'Monte Carlo Inputs'!$C$13-'Monte Carlo Inputs'!$C$14*(J825-I825)</f>
        <v>2085.1385974917644</v>
      </c>
    </row>
    <row r="826" spans="1:15">
      <c r="A826">
        <v>822</v>
      </c>
      <c r="B826" s="39">
        <v>-0.84502257818532145</v>
      </c>
      <c r="C826" s="39">
        <v>-1.8762945059259293</v>
      </c>
      <c r="D826" s="29">
        <f>'Monte Carlo Inputs'!$C$6+'Monte Carlo Inputs'!$D$6*B826</f>
        <v>7.1565750330172928E-2</v>
      </c>
      <c r="E826" s="29">
        <f>'Monte Carlo Inputs'!$C$7+'Monte Carlo Inputs'!$D$7*C826</f>
        <v>0.51566572770793462</v>
      </c>
      <c r="F826" s="16">
        <f>'Monte Carlo Inputs'!$C$17*(1+$D826)</f>
        <v>2602.9403641270237</v>
      </c>
      <c r="G826" s="16">
        <f t="shared" ref="G826:J826" si="820">F826*(1+$D826)</f>
        <v>2789.2217443504678</v>
      </c>
      <c r="H826" s="16">
        <f t="shared" si="820"/>
        <v>2988.8344913221431</v>
      </c>
      <c r="I826" s="16">
        <f t="shared" si="820"/>
        <v>3202.7326743063131</v>
      </c>
      <c r="J826" s="16">
        <f t="shared" si="820"/>
        <v>3431.9386412500062</v>
      </c>
      <c r="K826" s="16">
        <f>F826*$E826*(1-'Monte Carlo Inputs'!$C$11)+F826*'Monte Carlo Inputs'!$C$12-F826*'Monte Carlo Inputs'!$C$13-'Monte Carlo Inputs'!$C$14*(F826-'Monte Carlo Inputs'!$C$17)</f>
        <v>1057.6843834166621</v>
      </c>
      <c r="L826" s="16">
        <f>G826*$E826*(1-'Monte Carlo Inputs'!$C$11)+G826*'Monte Carlo Inputs'!$C$12-G826*'Monte Carlo Inputs'!$C$13-'Monte Carlo Inputs'!$C$14*(G826-F826)</f>
        <v>1133.378359928382</v>
      </c>
      <c r="M826" s="16">
        <f>H826*$E826*(1-'Monte Carlo Inputs'!$C$11)+H826*'Monte Carlo Inputs'!$C$12-H826*'Monte Carlo Inputs'!$C$13-'Monte Carlo Inputs'!$C$14*(H826-G826)</f>
        <v>1214.4894326646377</v>
      </c>
      <c r="N826" s="16">
        <f>I826*$E826*(1-'Monte Carlo Inputs'!$C$11)+I826*'Monte Carlo Inputs'!$C$12-I826*'Monte Carlo Inputs'!$C$13-'Monte Carlo Inputs'!$C$14*(I826-H826)</f>
        <v>1301.4052801813484</v>
      </c>
      <c r="O826" s="16">
        <f>J826*$E826*(1-'Monte Carlo Inputs'!$C$11)+J826*'Monte Carlo Inputs'!$C$12-J826*'Monte Carlo Inputs'!$C$13-'Monte Carlo Inputs'!$C$14*(J826-I826)</f>
        <v>1394.5413255411759</v>
      </c>
    </row>
    <row r="827" spans="1:15">
      <c r="A827">
        <v>823</v>
      </c>
      <c r="B827" s="39">
        <v>0.2887190834815983</v>
      </c>
      <c r="C827" s="39">
        <v>-0.22148953607727156</v>
      </c>
      <c r="D827" s="29">
        <f>'Monte Carlo Inputs'!$C$6+'Monte Carlo Inputs'!$D$6*B827</f>
        <v>0.14501435007753638</v>
      </c>
      <c r="E827" s="29">
        <f>'Monte Carlo Inputs'!$C$7+'Monte Carlo Inputs'!$D$7*C827</f>
        <v>0.57489431097174948</v>
      </c>
      <c r="F827" s="16">
        <f>'Monte Carlo Inputs'!$C$17*(1+$D827)</f>
        <v>2781.3543577733444</v>
      </c>
      <c r="G827" s="16">
        <f t="shared" ref="G827:J827" si="821">F827*(1+$D827)</f>
        <v>3184.6906523011698</v>
      </c>
      <c r="H827" s="16">
        <f t="shared" si="821"/>
        <v>3646.5164974426298</v>
      </c>
      <c r="I827" s="16">
        <f t="shared" si="821"/>
        <v>4175.3137173662872</v>
      </c>
      <c r="J827" s="16">
        <f t="shared" si="821"/>
        <v>4780.7941224599817</v>
      </c>
      <c r="K827" s="16">
        <f>F827*$E827*(1-'Monte Carlo Inputs'!$C$11)+F827*'Monte Carlo Inputs'!$C$12-F827*'Monte Carlo Inputs'!$C$13-'Monte Carlo Inputs'!$C$14*(F827-'Monte Carlo Inputs'!$C$17)</f>
        <v>1250.1940773483871</v>
      </c>
      <c r="L827" s="16">
        <f>G827*$E827*(1-'Monte Carlo Inputs'!$C$11)+G827*'Monte Carlo Inputs'!$C$12-G827*'Monte Carlo Inputs'!$C$13-'Monte Carlo Inputs'!$C$14*(G827-F827)</f>
        <v>1431.4901589458489</v>
      </c>
      <c r="M827" s="16">
        <f>H827*$E827*(1-'Monte Carlo Inputs'!$C$11)+H827*'Monte Carlo Inputs'!$C$12-H827*'Monte Carlo Inputs'!$C$13-'Monte Carlo Inputs'!$C$14*(H827-G827)</f>
        <v>1639.0767739877704</v>
      </c>
      <c r="N827" s="16">
        <f>I827*$E827*(1-'Monte Carlo Inputs'!$C$11)+I827*'Monte Carlo Inputs'!$C$12-I827*'Monte Carlo Inputs'!$C$13-'Monte Carlo Inputs'!$C$14*(I827-H827)</f>
        <v>1876.7664270947921</v>
      </c>
      <c r="O827" s="16">
        <f>J827*$E827*(1-'Monte Carlo Inputs'!$C$11)+J827*'Monte Carlo Inputs'!$C$12-J827*'Monte Carlo Inputs'!$C$13-'Monte Carlo Inputs'!$C$14*(J827-I827)</f>
        <v>2148.9244907672837</v>
      </c>
    </row>
    <row r="828" spans="1:15">
      <c r="A828">
        <v>824</v>
      </c>
      <c r="B828" s="39">
        <v>1.7837800758092512</v>
      </c>
      <c r="C828" s="39">
        <v>0.35155349641092093</v>
      </c>
      <c r="D828" s="29">
        <f>'Monte Carlo Inputs'!$C$6+'Monte Carlo Inputs'!$D$6*B828</f>
        <v>0.24187075055762278</v>
      </c>
      <c r="E828" s="29">
        <f>'Monte Carlo Inputs'!$C$7+'Monte Carlo Inputs'!$D$7*C828</f>
        <v>0.59540459924250566</v>
      </c>
      <c r="F828" s="16">
        <f>'Monte Carlo Inputs'!$C$17*(1+$D828)</f>
        <v>3016.628240179522</v>
      </c>
      <c r="G828" s="16">
        <f t="shared" ref="G828:J828" si="822">F828*(1+$D828)</f>
        <v>3746.2623767850637</v>
      </c>
      <c r="H828" s="16">
        <f t="shared" si="822"/>
        <v>4652.3736696438509</v>
      </c>
      <c r="I828" s="16">
        <f t="shared" si="822"/>
        <v>5777.6467809951309</v>
      </c>
      <c r="J828" s="16">
        <f t="shared" si="822"/>
        <v>7175.0905443712563</v>
      </c>
      <c r="K828" s="16">
        <f>F828*$E828*(1-'Monte Carlo Inputs'!$C$11)+F828*'Monte Carlo Inputs'!$C$12-F828*'Monte Carlo Inputs'!$C$13-'Monte Carlo Inputs'!$C$14*(F828-'Monte Carlo Inputs'!$C$17)</f>
        <v>1403.4184973763151</v>
      </c>
      <c r="L828" s="16">
        <f>G828*$E828*(1-'Monte Carlo Inputs'!$C$11)+G828*'Monte Carlo Inputs'!$C$12-G828*'Monte Carlo Inputs'!$C$13-'Monte Carlo Inputs'!$C$14*(G828-F828)</f>
        <v>1742.8643826831756</v>
      </c>
      <c r="M828" s="16">
        <f>H828*$E828*(1-'Monte Carlo Inputs'!$C$11)+H828*'Monte Carlo Inputs'!$C$12-H828*'Monte Carlo Inputs'!$C$13-'Monte Carlo Inputs'!$C$14*(H828-G828)</f>
        <v>2164.4122990429028</v>
      </c>
      <c r="N828" s="16">
        <f>I828*$E828*(1-'Monte Carlo Inputs'!$C$11)+I828*'Monte Carlo Inputs'!$C$12-I828*'Monte Carlo Inputs'!$C$13-'Monte Carlo Inputs'!$C$14*(I828-H828)</f>
        <v>2687.9203263285594</v>
      </c>
      <c r="O828" s="16">
        <f>J828*$E828*(1-'Monte Carlo Inputs'!$C$11)+J828*'Monte Carlo Inputs'!$C$12-J828*'Monte Carlo Inputs'!$C$13-'Monte Carlo Inputs'!$C$14*(J828-I828)</f>
        <v>3338.0496330967389</v>
      </c>
    </row>
    <row r="829" spans="1:15">
      <c r="A829">
        <v>825</v>
      </c>
      <c r="B829" s="39">
        <v>-0.75269407227214113</v>
      </c>
      <c r="C829" s="39">
        <v>0.41713610974329718</v>
      </c>
      <c r="D829" s="29">
        <f>'Monte Carlo Inputs'!$C$6+'Monte Carlo Inputs'!$D$6*B829</f>
        <v>7.7547183054554519E-2</v>
      </c>
      <c r="E829" s="29">
        <f>'Monte Carlo Inputs'!$C$7+'Monte Carlo Inputs'!$D$7*C829</f>
        <v>0.5977519243624988</v>
      </c>
      <c r="F829" s="16">
        <f>'Monte Carlo Inputs'!$C$17*(1+$D829)</f>
        <v>2617.4698623578188</v>
      </c>
      <c r="G829" s="16">
        <f t="shared" ref="G829:J829" si="823">F829*(1+$D829)</f>
        <v>2820.4472769138602</v>
      </c>
      <c r="H829" s="16">
        <f t="shared" si="823"/>
        <v>3039.1650181924188</v>
      </c>
      <c r="I829" s="16">
        <f t="shared" si="823"/>
        <v>3274.8437041911843</v>
      </c>
      <c r="J829" s="16">
        <f t="shared" si="823"/>
        <v>3528.7986083951532</v>
      </c>
      <c r="K829" s="16">
        <f>F829*$E829*(1-'Monte Carlo Inputs'!$C$11)+F829*'Monte Carlo Inputs'!$C$12-F829*'Monte Carlo Inputs'!$C$13-'Monte Carlo Inputs'!$C$14*(F829-'Monte Carlo Inputs'!$C$17)</f>
        <v>1216.7028980045238</v>
      </c>
      <c r="L829" s="16">
        <f>G829*$E829*(1-'Monte Carlo Inputs'!$C$11)+G829*'Monte Carlo Inputs'!$C$12-G829*'Monte Carlo Inputs'!$C$13-'Monte Carlo Inputs'!$C$14*(G829-F829)</f>
        <v>1311.0547803590873</v>
      </c>
      <c r="M829" s="16">
        <f>H829*$E829*(1-'Monte Carlo Inputs'!$C$11)+H829*'Monte Carlo Inputs'!$C$12-H829*'Monte Carlo Inputs'!$C$13-'Monte Carlo Inputs'!$C$14*(H829-G829)</f>
        <v>1412.7233854061421</v>
      </c>
      <c r="N829" s="16">
        <f>I829*$E829*(1-'Monte Carlo Inputs'!$C$11)+I829*'Monte Carlo Inputs'!$C$12-I829*'Monte Carlo Inputs'!$C$13-'Monte Carlo Inputs'!$C$14*(I829-H829)</f>
        <v>1522.276104379682</v>
      </c>
      <c r="O829" s="16">
        <f>J829*$E829*(1-'Monte Carlo Inputs'!$C$11)+J829*'Monte Carlo Inputs'!$C$12-J829*'Monte Carlo Inputs'!$C$13-'Monte Carlo Inputs'!$C$14*(J829-I829)</f>
        <v>1640.3243281055875</v>
      </c>
    </row>
    <row r="830" spans="1:15">
      <c r="A830">
        <v>826</v>
      </c>
      <c r="B830" s="39">
        <v>0.65276254408135559</v>
      </c>
      <c r="C830" s="39">
        <v>-0.58815343838398693</v>
      </c>
      <c r="D830" s="29">
        <f>'Monte Carlo Inputs'!$C$6+'Monte Carlo Inputs'!$D$6*B830</f>
        <v>0.16859863151685789</v>
      </c>
      <c r="E830" s="29">
        <f>'Monte Carlo Inputs'!$C$7+'Monte Carlo Inputs'!$D$7*C830</f>
        <v>0.56177072005722939</v>
      </c>
      <c r="F830" s="16">
        <f>'Monte Carlo Inputs'!$C$17*(1+$D830)</f>
        <v>2838.6429358176001</v>
      </c>
      <c r="G830" s="16">
        <f t="shared" ref="G830:J830" si="824">F830*(1+$D830)</f>
        <v>3317.2342501614435</v>
      </c>
      <c r="H830" s="16">
        <f t="shared" si="824"/>
        <v>3876.5154051595132</v>
      </c>
      <c r="I830" s="16">
        <f t="shared" si="824"/>
        <v>4530.0905975234255</v>
      </c>
      <c r="J830" s="16">
        <f t="shared" si="824"/>
        <v>5293.8576729132601</v>
      </c>
      <c r="K830" s="16">
        <f>F830*$E830*(1-'Monte Carlo Inputs'!$C$11)+F830*'Monte Carlo Inputs'!$C$12-F830*'Monte Carlo Inputs'!$C$13-'Monte Carlo Inputs'!$C$14*(F830-'Monte Carlo Inputs'!$C$17)</f>
        <v>1250.2751485355072</v>
      </c>
      <c r="L830" s="16">
        <f>G830*$E830*(1-'Monte Carlo Inputs'!$C$11)+G830*'Monte Carlo Inputs'!$C$12-G830*'Monte Carlo Inputs'!$C$13-'Monte Carlo Inputs'!$C$14*(G830-F830)</f>
        <v>1461.0698275981299</v>
      </c>
      <c r="M830" s="16">
        <f>H830*$E830*(1-'Monte Carlo Inputs'!$C$11)+H830*'Monte Carlo Inputs'!$C$12-H830*'Monte Carlo Inputs'!$C$13-'Monte Carlo Inputs'!$C$14*(H830-G830)</f>
        <v>1707.4042010817464</v>
      </c>
      <c r="N830" s="16">
        <f>I830*$E830*(1-'Monte Carlo Inputs'!$C$11)+I830*'Monte Carlo Inputs'!$C$12-I830*'Monte Carlo Inputs'!$C$13-'Monte Carlo Inputs'!$C$14*(I830-H830)</f>
        <v>1995.2702128302633</v>
      </c>
      <c r="O830" s="16">
        <f>J830*$E830*(1-'Monte Carlo Inputs'!$C$11)+J830*'Monte Carlo Inputs'!$C$12-J830*'Monte Carlo Inputs'!$C$13-'Monte Carlo Inputs'!$C$14*(J830-I830)</f>
        <v>2331.6700402197948</v>
      </c>
    </row>
    <row r="831" spans="1:15">
      <c r="A831">
        <v>827</v>
      </c>
      <c r="B831" s="39">
        <v>-0.84243937142041225</v>
      </c>
      <c r="C831" s="39">
        <v>1.3093125484121508</v>
      </c>
      <c r="D831" s="29">
        <f>'Monte Carlo Inputs'!$C$6+'Monte Carlo Inputs'!$D$6*B831</f>
        <v>7.1733101435063562E-2</v>
      </c>
      <c r="E831" s="29">
        <f>'Monte Carlo Inputs'!$C$7+'Monte Carlo Inputs'!$D$7*C831</f>
        <v>0.62968459766631701</v>
      </c>
      <c r="F831" s="16">
        <f>'Monte Carlo Inputs'!$C$17*(1+$D831)</f>
        <v>2603.3468766959131</v>
      </c>
      <c r="G831" s="16">
        <f t="shared" ref="G831:J831" si="825">F831*(1+$D831)</f>
        <v>2790.093022272597</v>
      </c>
      <c r="H831" s="16">
        <f t="shared" si="825"/>
        <v>2990.2350480525402</v>
      </c>
      <c r="I831" s="16">
        <f t="shared" si="825"/>
        <v>3204.7338820691748</v>
      </c>
      <c r="J831" s="16">
        <f t="shared" si="825"/>
        <v>3434.6193827040279</v>
      </c>
      <c r="K831" s="16">
        <f>F831*$E831*(1-'Monte Carlo Inputs'!$C$11)+F831*'Monte Carlo Inputs'!$C$12-F831*'Monte Carlo Inputs'!$C$13-'Monte Carlo Inputs'!$C$14*(F831-'Monte Carlo Inputs'!$C$17)</f>
        <v>1269.0726337152246</v>
      </c>
      <c r="L831" s="16">
        <f>G831*$E831*(1-'Monte Carlo Inputs'!$C$11)+G831*'Monte Carlo Inputs'!$C$12-G831*'Monte Carlo Inputs'!$C$13-'Monte Carlo Inputs'!$C$14*(G831-F831)</f>
        <v>1360.1071496779821</v>
      </c>
      <c r="M831" s="16">
        <f>H831*$E831*(1-'Monte Carlo Inputs'!$C$11)+H831*'Monte Carlo Inputs'!$C$12-H831*'Monte Carlo Inputs'!$C$13-'Monte Carlo Inputs'!$C$14*(H831-G831)</f>
        <v>1457.6718538083876</v>
      </c>
      <c r="N831" s="16">
        <f>I831*$E831*(1-'Monte Carlo Inputs'!$C$11)+I831*'Monte Carlo Inputs'!$C$12-I831*'Monte Carlo Inputs'!$C$13-'Monte Carlo Inputs'!$C$14*(I831-H831)</f>
        <v>1562.2351767566618</v>
      </c>
      <c r="O831" s="16">
        <f>J831*$E831*(1-'Monte Carlo Inputs'!$C$11)+J831*'Monte Carlo Inputs'!$C$12-J831*'Monte Carlo Inputs'!$C$13-'Monte Carlo Inputs'!$C$14*(J831-I831)</f>
        <v>1674.2991511563719</v>
      </c>
    </row>
    <row r="832" spans="1:15">
      <c r="A832">
        <v>828</v>
      </c>
      <c r="B832" s="39">
        <v>1.396624004379329</v>
      </c>
      <c r="C832" s="39">
        <v>-1.1291984127884949</v>
      </c>
      <c r="D832" s="29">
        <f>'Monte Carlo Inputs'!$C$6+'Monte Carlo Inputs'!$D$6*B832</f>
        <v>0.2167891360314273</v>
      </c>
      <c r="E832" s="29">
        <f>'Monte Carlo Inputs'!$C$7+'Monte Carlo Inputs'!$D$7*C832</f>
        <v>0.54240570248726361</v>
      </c>
      <c r="F832" s="16">
        <f>'Monte Carlo Inputs'!$C$17*(1+$D832)</f>
        <v>2955.7024903339407</v>
      </c>
      <c r="G832" s="16">
        <f t="shared" ref="G832:J832" si="826">F832*(1+$D832)</f>
        <v>3596.4666795793737</v>
      </c>
      <c r="H832" s="16">
        <f t="shared" si="826"/>
        <v>4376.1415838112025</v>
      </c>
      <c r="I832" s="16">
        <f t="shared" si="826"/>
        <v>5324.8415369168351</v>
      </c>
      <c r="J832" s="16">
        <f t="shared" si="826"/>
        <v>6479.2093332092936</v>
      </c>
      <c r="K832" s="16">
        <f>F832*$E832*(1-'Monte Carlo Inputs'!$C$11)+F832*'Monte Carlo Inputs'!$C$12-F832*'Monte Carlo Inputs'!$C$13-'Monte Carlo Inputs'!$C$14*(F832-'Monte Carlo Inputs'!$C$17)</f>
        <v>1262.7845616539962</v>
      </c>
      <c r="L832" s="16">
        <f>G832*$E832*(1-'Monte Carlo Inputs'!$C$11)+G832*'Monte Carlo Inputs'!$C$12-G832*'Monte Carlo Inputs'!$C$13-'Monte Carlo Inputs'!$C$14*(G832-F832)</f>
        <v>1536.5425357687909</v>
      </c>
      <c r="M832" s="16">
        <f>H832*$E832*(1-'Monte Carlo Inputs'!$C$11)+H832*'Monte Carlo Inputs'!$C$12-H832*'Monte Carlo Inputs'!$C$13-'Monte Carlo Inputs'!$C$14*(H832-G832)</f>
        <v>1869.6482645736457</v>
      </c>
      <c r="N832" s="16">
        <f>I832*$E832*(1-'Monte Carlo Inputs'!$C$11)+I832*'Monte Carlo Inputs'!$C$12-I832*'Monte Carlo Inputs'!$C$13-'Monte Carlo Inputs'!$C$14*(I832-H832)</f>
        <v>2274.9676965332237</v>
      </c>
      <c r="O832" s="16">
        <f>J832*$E832*(1-'Monte Carlo Inputs'!$C$11)+J832*'Monte Carlo Inputs'!$C$12-J832*'Monte Carlo Inputs'!$C$13-'Monte Carlo Inputs'!$C$14*(J832-I832)</f>
        <v>2768.1559779640679</v>
      </c>
    </row>
    <row r="833" spans="1:15">
      <c r="A833">
        <v>829</v>
      </c>
      <c r="B833" s="39">
        <v>0.18996867095678729</v>
      </c>
      <c r="C833" s="39">
        <v>0.44659225750672177</v>
      </c>
      <c r="D833" s="29">
        <f>'Monte Carlo Inputs'!$C$6+'Monte Carlo Inputs'!$D$6*B833</f>
        <v>0.13861687896956124</v>
      </c>
      <c r="E833" s="29">
        <f>'Monte Carlo Inputs'!$C$7+'Monte Carlo Inputs'!$D$7*C833</f>
        <v>0.59880621531051104</v>
      </c>
      <c r="F833" s="16">
        <f>'Monte Carlo Inputs'!$C$17*(1+$D833)</f>
        <v>2765.8142607049617</v>
      </c>
      <c r="G833" s="16">
        <f t="shared" ref="G833:J833" si="827">F833*(1+$D833)</f>
        <v>3149.2028013333879</v>
      </c>
      <c r="H833" s="16">
        <f t="shared" si="827"/>
        <v>3585.7354648964215</v>
      </c>
      <c r="I833" s="16">
        <f t="shared" si="827"/>
        <v>4082.7789238508321</v>
      </c>
      <c r="J833" s="16">
        <f t="shared" si="827"/>
        <v>4648.7209957977384</v>
      </c>
      <c r="K833" s="16">
        <f>F833*$E833*(1-'Monte Carlo Inputs'!$C$11)+F833*'Monte Carlo Inputs'!$C$12-F833*'Monte Carlo Inputs'!$C$13-'Monte Carlo Inputs'!$C$14*(F833-'Monte Carlo Inputs'!$C$17)</f>
        <v>1290.0419428141388</v>
      </c>
      <c r="L833" s="16">
        <f>G833*$E833*(1-'Monte Carlo Inputs'!$C$11)+G833*'Monte Carlo Inputs'!$C$12-G833*'Monte Carlo Inputs'!$C$13-'Monte Carlo Inputs'!$C$14*(G833-F833)</f>
        <v>1468.8635306668641</v>
      </c>
      <c r="M833" s="16">
        <f>H833*$E833*(1-'Monte Carlo Inputs'!$C$11)+H833*'Monte Carlo Inputs'!$C$12-H833*'Monte Carlo Inputs'!$C$13-'Monte Carlo Inputs'!$C$14*(H833-G833)</f>
        <v>1672.4728089201151</v>
      </c>
      <c r="N833" s="16">
        <f>I833*$E833*(1-'Monte Carlo Inputs'!$C$11)+I833*'Monte Carlo Inputs'!$C$12-I833*'Monte Carlo Inputs'!$C$13-'Monte Carlo Inputs'!$C$14*(I833-H833)</f>
        <v>1904.3057698540765</v>
      </c>
      <c r="O833" s="16">
        <f>J833*$E833*(1-'Monte Carlo Inputs'!$C$11)+J833*'Monte Carlo Inputs'!$C$12-J833*'Monte Carlo Inputs'!$C$13-'Monte Carlo Inputs'!$C$14*(J833-I833)</f>
        <v>2168.2746922749766</v>
      </c>
    </row>
    <row r="834" spans="1:15">
      <c r="A834">
        <v>830</v>
      </c>
      <c r="B834" s="39">
        <v>0.42620691997561078</v>
      </c>
      <c r="C834" s="39">
        <v>1.1223639265476075</v>
      </c>
      <c r="D834" s="29">
        <f>'Monte Carlo Inputs'!$C$6+'Monte Carlo Inputs'!$D$6*B834</f>
        <v>0.15392139602478713</v>
      </c>
      <c r="E834" s="29">
        <f>'Monte Carlo Inputs'!$C$7+'Monte Carlo Inputs'!$D$7*C834</f>
        <v>0.62299335475980566</v>
      </c>
      <c r="F834" s="16">
        <f>'Monte Carlo Inputs'!$C$17*(1+$D834)</f>
        <v>2802.9904630838109</v>
      </c>
      <c r="G834" s="16">
        <f t="shared" ref="G834:J834" si="828">F834*(1+$D834)</f>
        <v>3234.4306682058359</v>
      </c>
      <c r="H834" s="16">
        <f t="shared" si="828"/>
        <v>3732.2787520014635</v>
      </c>
      <c r="I834" s="16">
        <f t="shared" si="828"/>
        <v>4306.7563078631792</v>
      </c>
      <c r="J834" s="16">
        <f t="shared" si="828"/>
        <v>4969.6582511080378</v>
      </c>
      <c r="K834" s="16">
        <f>F834*$E834*(1-'Monte Carlo Inputs'!$C$11)+F834*'Monte Carlo Inputs'!$C$12-F834*'Monte Carlo Inputs'!$C$13-'Monte Carlo Inputs'!$C$14*(F834-'Monte Carlo Inputs'!$C$17)</f>
        <v>1356.1711826877709</v>
      </c>
      <c r="L834" s="16">
        <f>G834*$E834*(1-'Monte Carlo Inputs'!$C$11)+G834*'Monte Carlo Inputs'!$C$12-G834*'Monte Carlo Inputs'!$C$13-'Monte Carlo Inputs'!$C$14*(G834-F834)</f>
        <v>1564.9149443756594</v>
      </c>
      <c r="M834" s="16">
        <f>H834*$E834*(1-'Monte Carlo Inputs'!$C$11)+H834*'Monte Carlo Inputs'!$C$12-H834*'Monte Carlo Inputs'!$C$13-'Monte Carlo Inputs'!$C$14*(H834-G834)</f>
        <v>1805.7888372740131</v>
      </c>
      <c r="N834" s="16">
        <f>I834*$E834*(1-'Monte Carlo Inputs'!$C$11)+I834*'Monte Carlo Inputs'!$C$12-I834*'Monte Carlo Inputs'!$C$13-'Monte Carlo Inputs'!$C$14*(I834-H834)</f>
        <v>2083.7383760332059</v>
      </c>
      <c r="O834" s="16">
        <f>J834*$E834*(1-'Monte Carlo Inputs'!$C$11)+J834*'Monte Carlo Inputs'!$C$12-J834*'Monte Carlo Inputs'!$C$13-'Monte Carlo Inputs'!$C$14*(J834-I834)</f>
        <v>2404.4702958226603</v>
      </c>
    </row>
    <row r="835" spans="1:15">
      <c r="A835">
        <v>831</v>
      </c>
      <c r="B835" s="39">
        <v>-1.5115016215469901</v>
      </c>
      <c r="C835" s="39">
        <v>9.4549955589967403E-3</v>
      </c>
      <c r="D835" s="29">
        <f>'Monte Carlo Inputs'!$C$6+'Monte Carlo Inputs'!$D$6*B835</f>
        <v>2.8388407421292158E-2</v>
      </c>
      <c r="E835" s="29">
        <f>'Monte Carlo Inputs'!$C$7+'Monte Carlo Inputs'!$D$7*C835</f>
        <v>0.58316025026403506</v>
      </c>
      <c r="F835" s="16">
        <f>'Monte Carlo Inputs'!$C$17*(1+$D835)</f>
        <v>2498.0582804670612</v>
      </c>
      <c r="G835" s="16">
        <f t="shared" ref="G835:J835" si="829">F835*(1+$D835)</f>
        <v>2568.9741766950924</v>
      </c>
      <c r="H835" s="16">
        <f t="shared" si="829"/>
        <v>2641.9032622778914</v>
      </c>
      <c r="I835" s="16">
        <f t="shared" si="829"/>
        <v>2716.9026884550767</v>
      </c>
      <c r="J835" s="16">
        <f t="shared" si="829"/>
        <v>2794.0312288989435</v>
      </c>
      <c r="K835" s="16">
        <f>F835*$E835*(1-'Monte Carlo Inputs'!$C$11)+F835*'Monte Carlo Inputs'!$C$12-F835*'Monte Carlo Inputs'!$C$13-'Monte Carlo Inputs'!$C$14*(F835-'Monte Carlo Inputs'!$C$17)</f>
        <v>1133.4005577176163</v>
      </c>
      <c r="L835" s="16">
        <f>G835*$E835*(1-'Monte Carlo Inputs'!$C$11)+G835*'Monte Carlo Inputs'!$C$12-G835*'Monte Carlo Inputs'!$C$13-'Monte Carlo Inputs'!$C$14*(G835-F835)</f>
        <v>1165.5759945216234</v>
      </c>
      <c r="M835" s="16">
        <f>H835*$E835*(1-'Monte Carlo Inputs'!$C$11)+H835*'Monte Carlo Inputs'!$C$12-H835*'Monte Carlo Inputs'!$C$13-'Monte Carlo Inputs'!$C$14*(H835-G835)</f>
        <v>1198.664840734581</v>
      </c>
      <c r="N835" s="16">
        <f>I835*$E835*(1-'Monte Carlo Inputs'!$C$11)+I835*'Monte Carlo Inputs'!$C$12-I835*'Monte Carlo Inputs'!$C$13-'Monte Carlo Inputs'!$C$14*(I835-H835)</f>
        <v>1232.6930265949325</v>
      </c>
      <c r="O835" s="16">
        <f>J835*$E835*(1-'Monte Carlo Inputs'!$C$11)+J835*'Monte Carlo Inputs'!$C$12-J835*'Monte Carlo Inputs'!$C$13-'Monte Carlo Inputs'!$C$14*(J835-I835)</f>
        <v>1267.6872184592953</v>
      </c>
    </row>
    <row r="836" spans="1:15">
      <c r="A836">
        <v>832</v>
      </c>
      <c r="B836" s="39">
        <v>2.0875142290936812E-2</v>
      </c>
      <c r="C836" s="39">
        <v>0.43170151077059021</v>
      </c>
      <c r="D836" s="29">
        <f>'Monte Carlo Inputs'!$C$6+'Monte Carlo Inputs'!$D$6*B836</f>
        <v>0.12766228205672753</v>
      </c>
      <c r="E836" s="29">
        <f>'Monte Carlo Inputs'!$C$7+'Monte Carlo Inputs'!$D$7*C836</f>
        <v>0.59827324746898836</v>
      </c>
      <c r="F836" s="16">
        <f>'Monte Carlo Inputs'!$C$17*(1+$D836)</f>
        <v>2739.2044493439971</v>
      </c>
      <c r="G836" s="16">
        <f t="shared" ref="G836:J836" si="830">F836*(1+$D836)</f>
        <v>3088.8975403671934</v>
      </c>
      <c r="H836" s="16">
        <f t="shared" si="830"/>
        <v>3483.2332494098819</v>
      </c>
      <c r="I836" s="16">
        <f t="shared" si="830"/>
        <v>3927.9107549654177</v>
      </c>
      <c r="J836" s="16">
        <f t="shared" si="830"/>
        <v>4429.3568056594659</v>
      </c>
      <c r="K836" s="16">
        <f>F836*$E836*(1-'Monte Carlo Inputs'!$C$11)+F836*'Monte Carlo Inputs'!$C$12-F836*'Monte Carlo Inputs'!$C$13-'Monte Carlo Inputs'!$C$14*(F836-'Monte Carlo Inputs'!$C$17)</f>
        <v>1276.1998909208864</v>
      </c>
      <c r="L836" s="16">
        <f>G836*$E836*(1-'Monte Carlo Inputs'!$C$11)+G836*'Monte Carlo Inputs'!$C$12-G836*'Monte Carlo Inputs'!$C$13-'Monte Carlo Inputs'!$C$14*(G836-F836)</f>
        <v>1439.1224813563938</v>
      </c>
      <c r="M836" s="16">
        <f>H836*$E836*(1-'Monte Carlo Inputs'!$C$11)+H836*'Monte Carlo Inputs'!$C$12-H836*'Monte Carlo Inputs'!$C$13-'Monte Carlo Inputs'!$C$14*(H836-G836)</f>
        <v>1622.8441414854908</v>
      </c>
      <c r="N836" s="16">
        <f>I836*$E836*(1-'Monte Carlo Inputs'!$C$11)+I836*'Monte Carlo Inputs'!$C$12-I836*'Monte Carlo Inputs'!$C$13-'Monte Carlo Inputs'!$C$14*(I836-H836)</f>
        <v>1830.0201280099195</v>
      </c>
      <c r="O836" s="16">
        <f>J836*$E836*(1-'Monte Carlo Inputs'!$C$11)+J836*'Monte Carlo Inputs'!$C$12-J836*'Monte Carlo Inputs'!$C$13-'Monte Carlo Inputs'!$C$14*(J836-I836)</f>
        <v>2063.6446737614106</v>
      </c>
    </row>
    <row r="837" spans="1:15">
      <c r="A837">
        <v>833</v>
      </c>
      <c r="B837" s="39">
        <v>-1.4545377108900708</v>
      </c>
      <c r="C837" s="39">
        <v>-0.79909916808180537</v>
      </c>
      <c r="D837" s="29">
        <f>'Monte Carlo Inputs'!$C$6+'Monte Carlo Inputs'!$D$6*B837</f>
        <v>3.2078771474539608E-2</v>
      </c>
      <c r="E837" s="29">
        <f>'Monte Carlo Inputs'!$C$7+'Monte Carlo Inputs'!$D$7*C837</f>
        <v>0.55422057551258497</v>
      </c>
      <c r="F837" s="16">
        <f>'Monte Carlo Inputs'!$C$17*(1+$D837)</f>
        <v>2507.0225437888048</v>
      </c>
      <c r="G837" s="16">
        <f t="shared" ref="G837:J837" si="831">F837*(1+$D837)</f>
        <v>2587.4447470525247</v>
      </c>
      <c r="H837" s="16">
        <f t="shared" si="831"/>
        <v>2670.4467957962206</v>
      </c>
      <c r="I837" s="16">
        <f t="shared" si="831"/>
        <v>2756.111448293484</v>
      </c>
      <c r="J837" s="16">
        <f t="shared" si="831"/>
        <v>2844.524117601653</v>
      </c>
      <c r="K837" s="16">
        <f>F837*$E837*(1-'Monte Carlo Inputs'!$C$11)+F837*'Monte Carlo Inputs'!$C$12-F837*'Monte Carlo Inputs'!$C$13-'Monte Carlo Inputs'!$C$14*(F837-'Monte Carlo Inputs'!$C$17)</f>
        <v>1085.9875359123312</v>
      </c>
      <c r="L837" s="16">
        <f>G837*$E837*(1-'Monte Carlo Inputs'!$C$11)+G837*'Monte Carlo Inputs'!$C$12-G837*'Monte Carlo Inputs'!$C$13-'Monte Carlo Inputs'!$C$14*(G837-F837)</f>
        <v>1120.824681901061</v>
      </c>
      <c r="M837" s="16">
        <f>H837*$E837*(1-'Monte Carlo Inputs'!$C$11)+H837*'Monte Carlo Inputs'!$C$12-H837*'Monte Carlo Inputs'!$C$13-'Monte Carlo Inputs'!$C$14*(H837-G837)</f>
        <v>1156.7793607347887</v>
      </c>
      <c r="N837" s="16">
        <f>I837*$E837*(1-'Monte Carlo Inputs'!$C$11)+I837*'Monte Carlo Inputs'!$C$12-I837*'Monte Carlo Inputs'!$C$13-'Monte Carlo Inputs'!$C$14*(I837-H837)</f>
        <v>1193.8874214942641</v>
      </c>
      <c r="O837" s="16">
        <f>J837*$E837*(1-'Monte Carlo Inputs'!$C$11)+J837*'Monte Carlo Inputs'!$C$12-J837*'Monte Carlo Inputs'!$C$13-'Monte Carlo Inputs'!$C$14*(J837-I837)</f>
        <v>1232.185863254706</v>
      </c>
    </row>
    <row r="838" spans="1:15">
      <c r="A838">
        <v>834</v>
      </c>
      <c r="B838" s="39">
        <v>1.138188563705425</v>
      </c>
      <c r="C838" s="39">
        <v>3.0646992224581397E-2</v>
      </c>
      <c r="D838" s="29">
        <f>'Monte Carlo Inputs'!$C$6+'Monte Carlo Inputs'!$D$6*B838</f>
        <v>0.2000465906311969</v>
      </c>
      <c r="E838" s="29">
        <f>'Monte Carlo Inputs'!$C$7+'Monte Carlo Inputs'!$D$7*C838</f>
        <v>0.58391875169586782</v>
      </c>
      <c r="F838" s="16">
        <f>'Monte Carlo Inputs'!$C$17*(1+$D838)</f>
        <v>2915.0331733022404</v>
      </c>
      <c r="G838" s="16">
        <f t="shared" ref="G838:J838" si="832">F838*(1+$D838)</f>
        <v>3498.1756211981919</v>
      </c>
      <c r="H838" s="16">
        <f t="shared" si="832"/>
        <v>4197.9737276480591</v>
      </c>
      <c r="I838" s="16">
        <f t="shared" si="832"/>
        <v>5037.7640594233899</v>
      </c>
      <c r="J838" s="16">
        <f t="shared" si="832"/>
        <v>6045.5515839154168</v>
      </c>
      <c r="K838" s="16">
        <f>F838*$E838*(1-'Monte Carlo Inputs'!$C$11)+F838*'Monte Carlo Inputs'!$C$12-F838*'Monte Carlo Inputs'!$C$13-'Monte Carlo Inputs'!$C$14*(F838-'Monte Carlo Inputs'!$C$17)</f>
        <v>1330.9576615846065</v>
      </c>
      <c r="L838" s="16">
        <f>G838*$E838*(1-'Monte Carlo Inputs'!$C$11)+G838*'Monte Carlo Inputs'!$C$12-G838*'Monte Carlo Inputs'!$C$13-'Monte Carlo Inputs'!$C$14*(G838-F838)</f>
        <v>1597.2112040590773</v>
      </c>
      <c r="M838" s="16">
        <f>H838*$E838*(1-'Monte Carlo Inputs'!$C$11)+H838*'Monte Carlo Inputs'!$C$12-H838*'Monte Carlo Inputs'!$C$13-'Monte Carlo Inputs'!$C$14*(H838-G838)</f>
        <v>1916.7278599490446</v>
      </c>
      <c r="N838" s="16">
        <f>I838*$E838*(1-'Monte Carlo Inputs'!$C$11)+I838*'Monte Carlo Inputs'!$C$12-I838*'Monte Carlo Inputs'!$C$13-'Monte Carlo Inputs'!$C$14*(I838-H838)</f>
        <v>2300.1627334996811</v>
      </c>
      <c r="O838" s="16">
        <f>J838*$E838*(1-'Monte Carlo Inputs'!$C$11)+J838*'Monte Carlo Inputs'!$C$12-J838*'Monte Carlo Inputs'!$C$13-'Monte Carlo Inputs'!$C$14*(J838-I838)</f>
        <v>2760.302446233226</v>
      </c>
    </row>
    <row r="839" spans="1:15">
      <c r="A839">
        <v>835</v>
      </c>
      <c r="B839" s="39">
        <v>-0.9923000831195552</v>
      </c>
      <c r="C839" s="39">
        <v>1.5384321623588535</v>
      </c>
      <c r="D839" s="29">
        <f>'Monte Carlo Inputs'!$C$6+'Monte Carlo Inputs'!$D$6*B839</f>
        <v>6.202448808547395E-2</v>
      </c>
      <c r="E839" s="29">
        <f>'Monte Carlo Inputs'!$C$7+'Monte Carlo Inputs'!$D$7*C839</f>
        <v>0.63788521972104562</v>
      </c>
      <c r="F839" s="16">
        <f>'Monte Carlo Inputs'!$C$17*(1+$D839)</f>
        <v>2579.7636840084251</v>
      </c>
      <c r="G839" s="16">
        <f t="shared" ref="G839:J839" si="833">F839*(1+$D839)</f>
        <v>2739.7722058905438</v>
      </c>
      <c r="H839" s="16">
        <f t="shared" si="833"/>
        <v>2909.7051744317141</v>
      </c>
      <c r="I839" s="16">
        <f t="shared" si="833"/>
        <v>3090.1781483554955</v>
      </c>
      <c r="J839" s="16">
        <f t="shared" si="833"/>
        <v>3281.8448661001626</v>
      </c>
      <c r="K839" s="16">
        <f>F839*$E839*(1-'Monte Carlo Inputs'!$C$11)+F839*'Monte Carlo Inputs'!$C$12-F839*'Monte Carlo Inputs'!$C$13-'Monte Carlo Inputs'!$C$14*(F839-'Monte Carlo Inputs'!$C$17)</f>
        <v>1272.261287760336</v>
      </c>
      <c r="L839" s="16">
        <f>G839*$E839*(1-'Monte Carlo Inputs'!$C$11)+G839*'Monte Carlo Inputs'!$C$12-G839*'Monte Carlo Inputs'!$C$13-'Monte Carlo Inputs'!$C$14*(G839-F839)</f>
        <v>1351.1726428446364</v>
      </c>
      <c r="M839" s="16">
        <f>H839*$E839*(1-'Monte Carlo Inputs'!$C$11)+H839*'Monte Carlo Inputs'!$C$12-H839*'Monte Carlo Inputs'!$C$13-'Monte Carlo Inputs'!$C$14*(H839-G839)</f>
        <v>1434.9784343321719</v>
      </c>
      <c r="N839" s="16">
        <f>I839*$E839*(1-'Monte Carlo Inputs'!$C$11)+I839*'Monte Carlo Inputs'!$C$12-I839*'Monte Carlo Inputs'!$C$13-'Monte Carlo Inputs'!$C$14*(I839-H839)</f>
        <v>1523.9822371353193</v>
      </c>
      <c r="O839" s="16">
        <f>J839*$E839*(1-'Monte Carlo Inputs'!$C$11)+J839*'Monte Carlo Inputs'!$C$12-J839*'Monte Carlo Inputs'!$C$13-'Monte Carlo Inputs'!$C$14*(J839-I839)</f>
        <v>1618.5064552449926</v>
      </c>
    </row>
    <row r="840" spans="1:15">
      <c r="A840">
        <v>836</v>
      </c>
      <c r="B840" s="39">
        <v>-2.0070179596321789</v>
      </c>
      <c r="C840" s="39">
        <v>0.73920139289167286</v>
      </c>
      <c r="D840" s="29">
        <f>'Monte Carlo Inputs'!$C$6+'Monte Carlo Inputs'!$D$6*B840</f>
        <v>-3.7132453756839878E-3</v>
      </c>
      <c r="E840" s="29">
        <f>'Monte Carlo Inputs'!$C$7+'Monte Carlo Inputs'!$D$7*C840</f>
        <v>0.60927924678834466</v>
      </c>
      <c r="F840" s="16">
        <f>'Monte Carlo Inputs'!$C$17*(1+$D840)</f>
        <v>2420.0801556579263</v>
      </c>
      <c r="G840" s="16">
        <f t="shared" ref="G840:J840" si="834">F840*(1+$D840)</f>
        <v>2411.0938042111452</v>
      </c>
      <c r="H840" s="16">
        <f t="shared" si="834"/>
        <v>2402.1408212923179</v>
      </c>
      <c r="I840" s="16">
        <f t="shared" si="834"/>
        <v>2393.2210829959126</v>
      </c>
      <c r="J840" s="16">
        <f t="shared" si="834"/>
        <v>2384.3344658764886</v>
      </c>
      <c r="K840" s="16">
        <f>F840*$E840*(1-'Monte Carlo Inputs'!$C$11)+F840*'Monte Carlo Inputs'!$C$12-F840*'Monte Carlo Inputs'!$C$13-'Monte Carlo Inputs'!$C$14*(F840-'Monte Carlo Inputs'!$C$17)</f>
        <v>1141.728375884637</v>
      </c>
      <c r="L840" s="16">
        <f>G840*$E840*(1-'Monte Carlo Inputs'!$C$11)+G840*'Monte Carlo Inputs'!$C$12-G840*'Monte Carlo Inputs'!$C$13-'Monte Carlo Inputs'!$C$14*(G840-F840)</f>
        <v>1137.4888582725964</v>
      </c>
      <c r="M840" s="16">
        <f>H840*$E840*(1-'Monte Carlo Inputs'!$C$11)+H840*'Monte Carlo Inputs'!$C$12-H840*'Monte Carlo Inputs'!$C$13-'Monte Carlo Inputs'!$C$14*(H840-G840)</f>
        <v>1133.2650830297234</v>
      </c>
      <c r="N840" s="16">
        <f>I840*$E840*(1-'Monte Carlo Inputs'!$C$11)+I840*'Monte Carlo Inputs'!$C$12-I840*'Monte Carlo Inputs'!$C$13-'Monte Carlo Inputs'!$C$14*(I840-H840)</f>
        <v>1129.0569917007392</v>
      </c>
      <c r="O840" s="16">
        <f>J840*$E840*(1-'Monte Carlo Inputs'!$C$11)+J840*'Monte Carlo Inputs'!$C$12-J840*'Monte Carlo Inputs'!$C$13-'Monte Carlo Inputs'!$C$14*(J840-I840)</f>
        <v>1124.8645260474232</v>
      </c>
    </row>
    <row r="841" spans="1:15">
      <c r="A841">
        <v>837</v>
      </c>
      <c r="B841" s="39">
        <v>-0.97875136229039561</v>
      </c>
      <c r="C841" s="39">
        <v>0.29212404298249212</v>
      </c>
      <c r="D841" s="29">
        <f>'Monte Carlo Inputs'!$C$6+'Monte Carlo Inputs'!$D$6*B841</f>
        <v>6.2902231761053959E-2</v>
      </c>
      <c r="E841" s="29">
        <f>'Monte Carlo Inputs'!$C$7+'Monte Carlo Inputs'!$D$7*C841</f>
        <v>0.5932775072921892</v>
      </c>
      <c r="F841" s="16">
        <f>'Monte Carlo Inputs'!$C$17*(1+$D841)</f>
        <v>2581.8958111707766</v>
      </c>
      <c r="G841" s="16">
        <f t="shared" ref="G841:J841" si="835">F841*(1+$D841)</f>
        <v>2744.3028198679349</v>
      </c>
      <c r="H841" s="16">
        <f t="shared" si="835"/>
        <v>2916.9255918657814</v>
      </c>
      <c r="I841" s="16">
        <f t="shared" si="835"/>
        <v>3100.4067214750721</v>
      </c>
      <c r="J841" s="16">
        <f t="shared" si="835"/>
        <v>3295.4292236228266</v>
      </c>
      <c r="K841" s="16">
        <f>F841*$E841*(1-'Monte Carlo Inputs'!$C$11)+F841*'Monte Carlo Inputs'!$C$12-F841*'Monte Carlo Inputs'!$C$13-'Monte Carlo Inputs'!$C$14*(F841-'Monte Carlo Inputs'!$C$17)</f>
        <v>1191.3928187573429</v>
      </c>
      <c r="L841" s="16">
        <f>G841*$E841*(1-'Monte Carlo Inputs'!$C$11)+G841*'Monte Carlo Inputs'!$C$12-G841*'Monte Carlo Inputs'!$C$13-'Monte Carlo Inputs'!$C$14*(G841-F841)</f>
        <v>1266.3340859612724</v>
      </c>
      <c r="M841" s="16">
        <f>H841*$E841*(1-'Monte Carlo Inputs'!$C$11)+H841*'Monte Carlo Inputs'!$C$12-H841*'Monte Carlo Inputs'!$C$13-'Monte Carlo Inputs'!$C$14*(H841-G841)</f>
        <v>1345.9893261233306</v>
      </c>
      <c r="N841" s="16">
        <f>I841*$E841*(1-'Monte Carlo Inputs'!$C$11)+I841*'Monte Carlo Inputs'!$C$12-I841*'Monte Carlo Inputs'!$C$13-'Monte Carlo Inputs'!$C$14*(I841-H841)</f>
        <v>1430.6550586630449</v>
      </c>
      <c r="O841" s="16">
        <f>J841*$E841*(1-'Monte Carlo Inputs'!$C$11)+J841*'Monte Carlo Inputs'!$C$12-J841*'Monte Carlo Inputs'!$C$13-'Monte Carlo Inputs'!$C$14*(J841-I841)</f>
        <v>1520.6464547331921</v>
      </c>
    </row>
    <row r="842" spans="1:15">
      <c r="A842">
        <v>838</v>
      </c>
      <c r="B842" s="39">
        <v>-0.50655430685142677</v>
      </c>
      <c r="C842" s="39">
        <v>-0.31316316524471988</v>
      </c>
      <c r="D842" s="29">
        <f>'Monte Carlo Inputs'!$C$6+'Monte Carlo Inputs'!$D$6*B842</f>
        <v>9.3493162393194426E-2</v>
      </c>
      <c r="E842" s="29">
        <f>'Monte Carlo Inputs'!$C$7+'Monte Carlo Inputs'!$D$7*C842</f>
        <v>0.57161313930670621</v>
      </c>
      <c r="F842" s="16">
        <f>'Monte Carlo Inputs'!$C$17*(1+$D842)</f>
        <v>2656.2042407693093</v>
      </c>
      <c r="G842" s="16">
        <f t="shared" ref="G842:J842" si="836">F842*(1+$D842)</f>
        <v>2904.5411752010464</v>
      </c>
      <c r="H842" s="16">
        <f t="shared" si="836"/>
        <v>3176.0959149718378</v>
      </c>
      <c r="I842" s="16">
        <f t="shared" si="836"/>
        <v>3473.0391661266617</v>
      </c>
      <c r="J842" s="16">
        <f t="shared" si="836"/>
        <v>3797.7445808832663</v>
      </c>
      <c r="K842" s="16">
        <f>F842*$E842*(1-'Monte Carlo Inputs'!$C$11)+F842*'Monte Carlo Inputs'!$C$12-F842*'Monte Carlo Inputs'!$C$13-'Monte Carlo Inputs'!$C$14*(F842-'Monte Carlo Inputs'!$C$17)</f>
        <v>1185.9062712497216</v>
      </c>
      <c r="L842" s="16">
        <f>G842*$E842*(1-'Monte Carlo Inputs'!$C$11)+G842*'Monte Carlo Inputs'!$C$12-G842*'Monte Carlo Inputs'!$C$13-'Monte Carlo Inputs'!$C$14*(G842-F842)</f>
        <v>1296.7803988507794</v>
      </c>
      <c r="M842" s="16">
        <f>H842*$E842*(1-'Monte Carlo Inputs'!$C$11)+H842*'Monte Carlo Inputs'!$C$12-H842*'Monte Carlo Inputs'!$C$13-'Monte Carlo Inputs'!$C$14*(H842-G842)</f>
        <v>1418.0204992688468</v>
      </c>
      <c r="N842" s="16">
        <f>I842*$E842*(1-'Monte Carlo Inputs'!$C$11)+I842*'Monte Carlo Inputs'!$C$12-I842*'Monte Carlo Inputs'!$C$13-'Monte Carlo Inputs'!$C$14*(I842-H842)</f>
        <v>1550.5957200838679</v>
      </c>
      <c r="O842" s="16">
        <f>J842*$E842*(1-'Monte Carlo Inputs'!$C$11)+J842*'Monte Carlo Inputs'!$C$12-J842*'Monte Carlo Inputs'!$C$13-'Monte Carlo Inputs'!$C$14*(J842-I842)</f>
        <v>1695.5658175478613</v>
      </c>
    </row>
    <row r="843" spans="1:15">
      <c r="A843">
        <v>839</v>
      </c>
      <c r="B843" s="39">
        <v>-0.22612569409992944</v>
      </c>
      <c r="C843" s="39">
        <v>-1.0370251758542133</v>
      </c>
      <c r="D843" s="29">
        <f>'Monte Carlo Inputs'!$C$6+'Monte Carlo Inputs'!$D$6*B843</f>
        <v>0.11166051888374588</v>
      </c>
      <c r="E843" s="29">
        <f>'Monte Carlo Inputs'!$C$7+'Monte Carlo Inputs'!$D$7*C843</f>
        <v>0.54570475605425695</v>
      </c>
      <c r="F843" s="16">
        <f>'Monte Carlo Inputs'!$C$17*(1+$D843)</f>
        <v>2700.3345664205076</v>
      </c>
      <c r="G843" s="16">
        <f t="shared" ref="G843:J843" si="837">F843*(1+$D843)</f>
        <v>3001.8553252667361</v>
      </c>
      <c r="H843" s="16">
        <f t="shared" si="837"/>
        <v>3337.0440484999554</v>
      </c>
      <c r="I843" s="16">
        <f t="shared" si="837"/>
        <v>3709.6601184933761</v>
      </c>
      <c r="J843" s="16">
        <f t="shared" si="837"/>
        <v>4123.8826922066846</v>
      </c>
      <c r="K843" s="16">
        <f>F843*$E843*(1-'Monte Carlo Inputs'!$C$11)+F843*'Monte Carlo Inputs'!$C$12-F843*'Monte Carlo Inputs'!$C$13-'Monte Carlo Inputs'!$C$14*(F843-'Monte Carlo Inputs'!$C$17)</f>
        <v>1156.5029341958109</v>
      </c>
      <c r="L843" s="16">
        <f>G843*$E843*(1-'Monte Carlo Inputs'!$C$11)+G843*'Monte Carlo Inputs'!$C$12-G843*'Monte Carlo Inputs'!$C$13-'Monte Carlo Inputs'!$C$14*(G843-F843)</f>
        <v>1285.6386519186892</v>
      </c>
      <c r="M843" s="16">
        <f>H843*$E843*(1-'Monte Carlo Inputs'!$C$11)+H843*'Monte Carlo Inputs'!$C$12-H843*'Monte Carlo Inputs'!$C$13-'Monte Carlo Inputs'!$C$14*(H843-G843)</f>
        <v>1429.1937308889296</v>
      </c>
      <c r="N843" s="16">
        <f>I843*$E843*(1-'Monte Carlo Inputs'!$C$11)+I843*'Monte Carlo Inputs'!$C$12-I843*'Monte Carlo Inputs'!$C$13-'Monte Carlo Inputs'!$C$14*(I843-H843)</f>
        <v>1588.778244465384</v>
      </c>
      <c r="O843" s="16">
        <f>J843*$E843*(1-'Monte Carlo Inputs'!$C$11)+J843*'Monte Carlo Inputs'!$C$12-J843*'Monte Carlo Inputs'!$C$13-'Monte Carlo Inputs'!$C$14*(J843-I843)</f>
        <v>1766.1820476335956</v>
      </c>
    </row>
    <row r="844" spans="1:15">
      <c r="A844">
        <v>840</v>
      </c>
      <c r="B844" s="39">
        <v>0.79440518815812233</v>
      </c>
      <c r="C844" s="39">
        <v>1.1218054663966956</v>
      </c>
      <c r="D844" s="29">
        <f>'Monte Carlo Inputs'!$C$6+'Monte Carlo Inputs'!$D$6*B844</f>
        <v>0.17777484354443451</v>
      </c>
      <c r="E844" s="29">
        <f>'Monte Carlo Inputs'!$C$7+'Monte Carlo Inputs'!$D$7*C844</f>
        <v>0.62297336642030321</v>
      </c>
      <c r="F844" s="16">
        <f>'Monte Carlo Inputs'!$C$17*(1+$D844)</f>
        <v>2860.9328724537868</v>
      </c>
      <c r="G844" s="16">
        <f t="shared" ref="G844:J844" si="838">F844*(1+$D844)</f>
        <v>3369.5347662453887</v>
      </c>
      <c r="H844" s="16">
        <f t="shared" si="838"/>
        <v>3968.5532821321958</v>
      </c>
      <c r="I844" s="16">
        <f t="shared" si="838"/>
        <v>4674.0622209609992</v>
      </c>
      <c r="J844" s="16">
        <f t="shared" si="838"/>
        <v>5504.9929010092937</v>
      </c>
      <c r="K844" s="16">
        <f>F844*$E844*(1-'Monte Carlo Inputs'!$C$11)+F844*'Monte Carlo Inputs'!$C$12-F844*'Monte Carlo Inputs'!$C$13-'Monte Carlo Inputs'!$C$14*(F844-'Monte Carlo Inputs'!$C$17)</f>
        <v>1385.006527534257</v>
      </c>
      <c r="L844" s="16">
        <f>G844*$E844*(1-'Monte Carlo Inputs'!$C$11)+G844*'Monte Carlo Inputs'!$C$12-G844*'Monte Carlo Inputs'!$C$13-'Monte Carlo Inputs'!$C$14*(G844-F844)</f>
        <v>1631.22584627468</v>
      </c>
      <c r="M844" s="16">
        <f>H844*$E844*(1-'Monte Carlo Inputs'!$C$11)+H844*'Monte Carlo Inputs'!$C$12-H844*'Monte Carlo Inputs'!$C$13-'Monte Carlo Inputs'!$C$14*(H844-G844)</f>
        <v>1921.2167658817991</v>
      </c>
      <c r="N844" s="16">
        <f>I844*$E844*(1-'Monte Carlo Inputs'!$C$11)+I844*'Monte Carlo Inputs'!$C$12-I844*'Monte Carlo Inputs'!$C$13-'Monte Carlo Inputs'!$C$14*(I844-H844)</f>
        <v>2262.7607758513805</v>
      </c>
      <c r="O844" s="16">
        <f>J844*$E844*(1-'Monte Carlo Inputs'!$C$11)+J844*'Monte Carlo Inputs'!$C$12-J844*'Monte Carlo Inputs'!$C$13-'Monte Carlo Inputs'!$C$14*(J844-I844)</f>
        <v>2665.0227187568435</v>
      </c>
    </row>
    <row r="845" spans="1:15">
      <c r="A845">
        <v>841</v>
      </c>
      <c r="B845" s="39">
        <v>0.13385128894290838</v>
      </c>
      <c r="C845" s="39">
        <v>0.35046509641439616</v>
      </c>
      <c r="D845" s="29">
        <f>'Monte Carlo Inputs'!$C$6+'Monte Carlo Inputs'!$D$6*B845</f>
        <v>0.13498135663694522</v>
      </c>
      <c r="E845" s="29">
        <f>'Monte Carlo Inputs'!$C$7+'Monte Carlo Inputs'!$D$7*C845</f>
        <v>0.59536564335888609</v>
      </c>
      <c r="F845" s="16">
        <f>'Monte Carlo Inputs'!$C$17*(1+$D845)</f>
        <v>2756.9832134068038</v>
      </c>
      <c r="G845" s="16">
        <f t="shared" ref="G845:J845" si="839">F845*(1+$D845)</f>
        <v>3129.1245477777384</v>
      </c>
      <c r="H845" s="16">
        <f t="shared" si="839"/>
        <v>3551.4980243227446</v>
      </c>
      <c r="I845" s="16">
        <f t="shared" si="839"/>
        <v>4030.8840457392589</v>
      </c>
      <c r="J845" s="16">
        <f t="shared" si="839"/>
        <v>4574.9782426793618</v>
      </c>
      <c r="K845" s="16">
        <f>F845*$E845*(1-'Monte Carlo Inputs'!$C$11)+F845*'Monte Carlo Inputs'!$C$12-F845*'Monte Carlo Inputs'!$C$13-'Monte Carlo Inputs'!$C$14*(F845-'Monte Carlo Inputs'!$C$17)</f>
        <v>1279.0432174678808</v>
      </c>
      <c r="L845" s="16">
        <f>G845*$E845*(1-'Monte Carlo Inputs'!$C$11)+G845*'Monte Carlo Inputs'!$C$12-G845*'Monte Carlo Inputs'!$C$13-'Monte Carlo Inputs'!$C$14*(G845-F845)</f>
        <v>1451.6902061589785</v>
      </c>
      <c r="M845" s="16">
        <f>H845*$E845*(1-'Monte Carlo Inputs'!$C$11)+H845*'Monte Carlo Inputs'!$C$12-H845*'Monte Carlo Inputs'!$C$13-'Monte Carlo Inputs'!$C$14*(H845-G845)</f>
        <v>1647.6413196028841</v>
      </c>
      <c r="N845" s="16">
        <f>I845*$E845*(1-'Monte Carlo Inputs'!$C$11)+I845*'Monte Carlo Inputs'!$C$12-I845*'Monte Carlo Inputs'!$C$13-'Monte Carlo Inputs'!$C$14*(I845-H845)</f>
        <v>1870.0421801739674</v>
      </c>
      <c r="O845" s="16">
        <f>J845*$E845*(1-'Monte Carlo Inputs'!$C$11)+J845*'Monte Carlo Inputs'!$C$12-J845*'Monte Carlo Inputs'!$C$13-'Monte Carlo Inputs'!$C$14*(J845-I845)</f>
        <v>2122.4630106221603</v>
      </c>
    </row>
    <row r="846" spans="1:15">
      <c r="A846">
        <v>842</v>
      </c>
      <c r="B846" s="39">
        <v>1.8498197079112375</v>
      </c>
      <c r="C846" s="39">
        <v>-0.59253893029933413</v>
      </c>
      <c r="D846" s="29">
        <f>'Monte Carlo Inputs'!$C$6+'Monte Carlo Inputs'!$D$6*B846</f>
        <v>0.24614907838990011</v>
      </c>
      <c r="E846" s="29">
        <f>'Monte Carlo Inputs'!$C$7+'Monte Carlo Inputs'!$D$7*C846</f>
        <v>0.56161375505060107</v>
      </c>
      <c r="F846" s="16">
        <f>'Monte Carlo Inputs'!$C$17*(1+$D846)</f>
        <v>3027.0207263169068</v>
      </c>
      <c r="G846" s="16">
        <f t="shared" ref="G846:J846" si="840">F846*(1+$D846)</f>
        <v>3772.1190883669392</v>
      </c>
      <c r="H846" s="16">
        <f t="shared" si="840"/>
        <v>4700.6227255454114</v>
      </c>
      <c r="I846" s="16">
        <f t="shared" si="840"/>
        <v>5857.676677297035</v>
      </c>
      <c r="J846" s="16">
        <f t="shared" si="840"/>
        <v>7299.5383929197124</v>
      </c>
      <c r="K846" s="16">
        <f>F846*$E846*(1-'Monte Carlo Inputs'!$C$11)+F846*'Monte Carlo Inputs'!$C$12-F846*'Monte Carlo Inputs'!$C$13-'Monte Carlo Inputs'!$C$14*(F846-'Monte Carlo Inputs'!$C$17)</f>
        <v>1335.609984645585</v>
      </c>
      <c r="L846" s="16">
        <f>G846*$E846*(1-'Monte Carlo Inputs'!$C$11)+G846*'Monte Carlo Inputs'!$C$12-G846*'Monte Carlo Inputs'!$C$13-'Monte Carlo Inputs'!$C$14*(G846-F846)</f>
        <v>1664.3691514544444</v>
      </c>
      <c r="M846" s="16">
        <f>H846*$E846*(1-'Monte Carlo Inputs'!$C$11)+H846*'Monte Carlo Inputs'!$C$12-H846*'Monte Carlo Inputs'!$C$13-'Monte Carlo Inputs'!$C$14*(H846-G846)</f>
        <v>2074.0520841855359</v>
      </c>
      <c r="N846" s="16">
        <f>I846*$E846*(1-'Monte Carlo Inputs'!$C$11)+I846*'Monte Carlo Inputs'!$C$12-I846*'Monte Carlo Inputs'!$C$13-'Monte Carlo Inputs'!$C$14*(I846-H846)</f>
        <v>2584.5780932404568</v>
      </c>
      <c r="O846" s="16">
        <f>J846*$E846*(1-'Monte Carlo Inputs'!$C$11)+J846*'Monte Carlo Inputs'!$C$12-J846*'Monte Carlo Inputs'!$C$13-'Monte Carlo Inputs'!$C$14*(J846-I846)</f>
        <v>3220.769608918321</v>
      </c>
    </row>
    <row r="847" spans="1:15">
      <c r="A847">
        <v>843</v>
      </c>
      <c r="B847" s="39">
        <v>0.72072512385966425</v>
      </c>
      <c r="C847" s="39">
        <v>1.812825765259545</v>
      </c>
      <c r="D847" s="29">
        <f>'Monte Carlo Inputs'!$C$6+'Monte Carlo Inputs'!$D$6*B847</f>
        <v>0.17300153606620289</v>
      </c>
      <c r="E847" s="29">
        <f>'Monte Carlo Inputs'!$C$7+'Monte Carlo Inputs'!$D$7*C847</f>
        <v>0.64770628302009292</v>
      </c>
      <c r="F847" s="16">
        <f>'Monte Carlo Inputs'!$C$17*(1+$D847)</f>
        <v>2849.338031258414</v>
      </c>
      <c r="G847" s="16">
        <f t="shared" ref="G847:J847" si="841">F847*(1+$D847)</f>
        <v>3342.2778874379701</v>
      </c>
      <c r="H847" s="16">
        <f t="shared" si="841"/>
        <v>3920.4970959248426</v>
      </c>
      <c r="I847" s="16">
        <f t="shared" si="841"/>
        <v>4598.7491156629285</v>
      </c>
      <c r="J847" s="16">
        <f t="shared" si="841"/>
        <v>5394.3397766557073</v>
      </c>
      <c r="K847" s="16">
        <f>F847*$E847*(1-'Monte Carlo Inputs'!$C$11)+F847*'Monte Carlo Inputs'!$C$12-F847*'Monte Carlo Inputs'!$C$13-'Monte Carlo Inputs'!$C$14*(F847-'Monte Carlo Inputs'!$C$17)</f>
        <v>1429.374605711452</v>
      </c>
      <c r="L847" s="16">
        <f>G847*$E847*(1-'Monte Carlo Inputs'!$C$11)+G847*'Monte Carlo Inputs'!$C$12-G847*'Monte Carlo Inputs'!$C$13-'Monte Carlo Inputs'!$C$14*(G847-F847)</f>
        <v>1676.6586081135563</v>
      </c>
      <c r="M847" s="16">
        <f>H847*$E847*(1-'Monte Carlo Inputs'!$C$11)+H847*'Monte Carlo Inputs'!$C$12-H847*'Monte Carlo Inputs'!$C$13-'Monte Carlo Inputs'!$C$14*(H847-G847)</f>
        <v>1966.7231227758232</v>
      </c>
      <c r="N847" s="16">
        <f>I847*$E847*(1-'Monte Carlo Inputs'!$C$11)+I847*'Monte Carlo Inputs'!$C$12-I847*'Monte Carlo Inputs'!$C$13-'Monte Carlo Inputs'!$C$14*(I847-H847)</f>
        <v>2306.96924403296</v>
      </c>
      <c r="O847" s="16">
        <f>J847*$E847*(1-'Monte Carlo Inputs'!$C$11)+J847*'Monte Carlo Inputs'!$C$12-J847*'Monte Carlo Inputs'!$C$13-'Monte Carlo Inputs'!$C$14*(J847-I847)</f>
        <v>2706.0784669081495</v>
      </c>
    </row>
    <row r="848" spans="1:15">
      <c r="A848">
        <v>844</v>
      </c>
      <c r="B848" s="39">
        <v>-0.77051846124322709</v>
      </c>
      <c r="C848" s="39">
        <v>0.2643931773184785</v>
      </c>
      <c r="D848" s="29">
        <f>'Monte Carlo Inputs'!$C$6+'Monte Carlo Inputs'!$D$6*B848</f>
        <v>7.6392443438340923E-2</v>
      </c>
      <c r="E848" s="29">
        <f>'Monte Carlo Inputs'!$C$7+'Monte Carlo Inputs'!$D$7*C848</f>
        <v>0.59228496743650527</v>
      </c>
      <c r="F848" s="16">
        <f>'Monte Carlo Inputs'!$C$17*(1+$D848)</f>
        <v>2614.6648843560743</v>
      </c>
      <c r="G848" s="16">
        <f t="shared" ref="G848:J848" si="842">F848*(1+$D848)</f>
        <v>2814.4055236444619</v>
      </c>
      <c r="H848" s="16">
        <f t="shared" si="842"/>
        <v>3029.4048384220259</v>
      </c>
      <c r="I848" s="16">
        <f t="shared" si="842"/>
        <v>3260.8284761930167</v>
      </c>
      <c r="J848" s="16">
        <f t="shared" si="842"/>
        <v>3509.9311311227234</v>
      </c>
      <c r="K848" s="16">
        <f>F848*$E848*(1-'Monte Carlo Inputs'!$C$11)+F848*'Monte Carlo Inputs'!$C$12-F848*'Monte Carlo Inputs'!$C$13-'Monte Carlo Inputs'!$C$14*(F848-'Monte Carlo Inputs'!$C$17)</f>
        <v>1205.1839860793077</v>
      </c>
      <c r="L848" s="16">
        <f>G848*$E848*(1-'Monte Carlo Inputs'!$C$11)+G848*'Monte Carlo Inputs'!$C$12-G848*'Monte Carlo Inputs'!$C$13-'Monte Carlo Inputs'!$C$14*(G848-F848)</f>
        <v>1297.250935568665</v>
      </c>
      <c r="M848" s="16">
        <f>H848*$E848*(1-'Monte Carlo Inputs'!$C$11)+H848*'Monte Carlo Inputs'!$C$12-H848*'Monte Carlo Inputs'!$C$13-'Monte Carlo Inputs'!$C$14*(H848-G848)</f>
        <v>1396.3511042894295</v>
      </c>
      <c r="N848" s="16">
        <f>I848*$E848*(1-'Monte Carlo Inputs'!$C$11)+I848*'Monte Carlo Inputs'!$C$12-I848*'Monte Carlo Inputs'!$C$13-'Monte Carlo Inputs'!$C$14*(I848-H848)</f>
        <v>1503.0217770439247</v>
      </c>
      <c r="O848" s="16">
        <f>J848*$E848*(1-'Monte Carlo Inputs'!$C$11)+J848*'Monte Carlo Inputs'!$C$12-J848*'Monte Carlo Inputs'!$C$13-'Monte Carlo Inputs'!$C$14*(J848-I848)</f>
        <v>1617.8412831333474</v>
      </c>
    </row>
    <row r="849" spans="1:15">
      <c r="A849">
        <v>845</v>
      </c>
      <c r="B849" s="39">
        <v>-0.87918919673247398</v>
      </c>
      <c r="C849" s="39">
        <v>-0.3525434057773616</v>
      </c>
      <c r="D849" s="29">
        <f>'Monte Carlo Inputs'!$C$6+'Monte Carlo Inputs'!$D$6*B849</f>
        <v>6.9352291677960226E-2</v>
      </c>
      <c r="E849" s="29">
        <f>'Monte Carlo Inputs'!$C$7+'Monte Carlo Inputs'!$D$7*C849</f>
        <v>0.57020364640703836</v>
      </c>
      <c r="F849" s="16">
        <f>'Monte Carlo Inputs'!$C$17*(1+$D849)</f>
        <v>2597.5636517149337</v>
      </c>
      <c r="G849" s="16">
        <f t="shared" ref="G849:J849" si="843">F849*(1+$D849)</f>
        <v>2777.7106437407356</v>
      </c>
      <c r="H849" s="16">
        <f t="shared" si="843"/>
        <v>2970.3512425024178</v>
      </c>
      <c r="I849" s="16">
        <f t="shared" si="843"/>
        <v>3176.3519082584371</v>
      </c>
      <c r="J849" s="16">
        <f t="shared" si="843"/>
        <v>3396.6391922718221</v>
      </c>
      <c r="K849" s="16">
        <f>F849*$E849*(1-'Monte Carlo Inputs'!$C$11)+F849*'Monte Carlo Inputs'!$C$12-F849*'Monte Carlo Inputs'!$C$13-'Monte Carlo Inputs'!$C$14*(F849-'Monte Carlo Inputs'!$C$17)</f>
        <v>1156.2209921820131</v>
      </c>
      <c r="L849" s="16">
        <f>G849*$E849*(1-'Monte Carlo Inputs'!$C$11)+G849*'Monte Carlo Inputs'!$C$12-G849*'Monte Carlo Inputs'!$C$13-'Monte Carlo Inputs'!$C$14*(G849-F849)</f>
        <v>1236.4075676760008</v>
      </c>
      <c r="M849" s="16">
        <f>H849*$E849*(1-'Monte Carlo Inputs'!$C$11)+H849*'Monte Carlo Inputs'!$C$12-H849*'Monte Carlo Inputs'!$C$13-'Monte Carlo Inputs'!$C$14*(H849-G849)</f>
        <v>1322.1552659423041</v>
      </c>
      <c r="N849" s="16">
        <f>I849*$E849*(1-'Monte Carlo Inputs'!$C$11)+I849*'Monte Carlo Inputs'!$C$12-I849*'Monte Carlo Inputs'!$C$13-'Monte Carlo Inputs'!$C$14*(I849-H849)</f>
        <v>1413.849763589486</v>
      </c>
      <c r="O849" s="16">
        <f>J849*$E849*(1-'Monte Carlo Inputs'!$C$11)+J849*'Monte Carlo Inputs'!$C$12-J849*'Monte Carlo Inputs'!$C$13-'Monte Carlo Inputs'!$C$14*(J849-I849)</f>
        <v>1511.9034847827593</v>
      </c>
    </row>
    <row r="850" spans="1:15">
      <c r="A850">
        <v>846</v>
      </c>
      <c r="B850" s="39">
        <v>-1.8973077596934855</v>
      </c>
      <c r="C850" s="39">
        <v>0.57496350792059503</v>
      </c>
      <c r="D850" s="29">
        <f>'Monte Carlo Inputs'!$C$6+'Monte Carlo Inputs'!$D$6*B850</f>
        <v>3.3942473062491124E-3</v>
      </c>
      <c r="E850" s="29">
        <f>'Monte Carlo Inputs'!$C$7+'Monte Carlo Inputs'!$D$7*C850</f>
        <v>0.60340086388381908</v>
      </c>
      <c r="F850" s="16">
        <f>'Monte Carlo Inputs'!$C$17*(1+$D850)</f>
        <v>2437.3449661316104</v>
      </c>
      <c r="G850" s="16">
        <f t="shared" ref="G850:J850" si="844">F850*(1+$D850)</f>
        <v>2445.6179177173026</v>
      </c>
      <c r="H850" s="16">
        <f t="shared" si="844"/>
        <v>2453.9189497466291</v>
      </c>
      <c r="I850" s="16">
        <f t="shared" si="844"/>
        <v>2462.2481575315605</v>
      </c>
      <c r="J850" s="16">
        <f t="shared" si="844"/>
        <v>2470.6056367075789</v>
      </c>
      <c r="K850" s="16">
        <f>F850*$E850*(1-'Monte Carlo Inputs'!$C$11)+F850*'Monte Carlo Inputs'!$C$12-F850*'Monte Carlo Inputs'!$C$13-'Monte Carlo Inputs'!$C$14*(F850-'Monte Carlo Inputs'!$C$17)</f>
        <v>1139.968776473278</v>
      </c>
      <c r="L850" s="16">
        <f>G850*$E850*(1-'Monte Carlo Inputs'!$C$11)+G850*'Monte Carlo Inputs'!$C$12-G850*'Monte Carlo Inputs'!$C$13-'Monte Carlo Inputs'!$C$14*(G850-F850)</f>
        <v>1143.8381124220305</v>
      </c>
      <c r="M850" s="16">
        <f>H850*$E850*(1-'Monte Carlo Inputs'!$C$11)+H850*'Monte Carlo Inputs'!$C$12-H850*'Monte Carlo Inputs'!$C$13-'Monte Carlo Inputs'!$C$14*(H850-G850)</f>
        <v>1147.7205818539044</v>
      </c>
      <c r="N850" s="16">
        <f>I850*$E850*(1-'Monte Carlo Inputs'!$C$11)+I850*'Monte Carlo Inputs'!$C$12-I850*'Monte Carlo Inputs'!$C$13-'Monte Carlo Inputs'!$C$14*(I850-H850)</f>
        <v>1151.6162293471887</v>
      </c>
      <c r="O850" s="16">
        <f>J850*$E850*(1-'Monte Carlo Inputs'!$C$11)+J850*'Monte Carlo Inputs'!$C$12-J850*'Monte Carlo Inputs'!$C$13-'Monte Carlo Inputs'!$C$14*(J850-I850)</f>
        <v>1155.5250996314833</v>
      </c>
    </row>
    <row r="851" spans="1:15">
      <c r="A851">
        <v>847</v>
      </c>
      <c r="B851" s="39">
        <v>-0.26324800936120668</v>
      </c>
      <c r="C851" s="39">
        <v>1.7943440861324931</v>
      </c>
      <c r="D851" s="29">
        <f>'Monte Carlo Inputs'!$C$6+'Monte Carlo Inputs'!$D$6*B851</f>
        <v>0.10925557764579918</v>
      </c>
      <c r="E851" s="29">
        <f>'Monte Carlo Inputs'!$C$7+'Monte Carlo Inputs'!$D$7*C851</f>
        <v>0.64704478895222595</v>
      </c>
      <c r="F851" s="16">
        <f>'Monte Carlo Inputs'!$C$17*(1+$D851)</f>
        <v>2694.4927236594117</v>
      </c>
      <c r="G851" s="16">
        <f t="shared" ref="G851:J851" si="845">F851*(1+$D851)</f>
        <v>2988.8810826452236</v>
      </c>
      <c r="H851" s="16">
        <f t="shared" si="845"/>
        <v>3315.4330118442294</v>
      </c>
      <c r="I851" s="16">
        <f t="shared" si="845"/>
        <v>3677.6625606992229</v>
      </c>
      <c r="J851" s="16">
        <f t="shared" si="845"/>
        <v>4079.4677081547461</v>
      </c>
      <c r="K851" s="16">
        <f>F851*$E851*(1-'Monte Carlo Inputs'!$C$11)+F851*'Monte Carlo Inputs'!$C$12-F851*'Monte Carlo Inputs'!$C$13-'Monte Carlo Inputs'!$C$14*(F851-'Monte Carlo Inputs'!$C$17)</f>
        <v>1348.2150152732313</v>
      </c>
      <c r="L851" s="16">
        <f>G851*$E851*(1-'Monte Carlo Inputs'!$C$11)+G851*'Monte Carlo Inputs'!$C$12-G851*'Monte Carlo Inputs'!$C$13-'Monte Carlo Inputs'!$C$14*(G851-F851)</f>
        <v>1495.5150255576484</v>
      </c>
      <c r="M851" s="16">
        <f>H851*$E851*(1-'Monte Carlo Inputs'!$C$11)+H851*'Monte Carlo Inputs'!$C$12-H851*'Monte Carlo Inputs'!$C$13-'Monte Carlo Inputs'!$C$14*(H851-G851)</f>
        <v>1658.9083835529214</v>
      </c>
      <c r="N851" s="16">
        <f>I851*$E851*(1-'Monte Carlo Inputs'!$C$11)+I851*'Monte Carlo Inputs'!$C$12-I851*'Monte Carlo Inputs'!$C$13-'Monte Carlo Inputs'!$C$14*(I851-H851)</f>
        <v>1840.1533772594548</v>
      </c>
      <c r="O851" s="16">
        <f>J851*$E851*(1-'Monte Carlo Inputs'!$C$11)+J851*'Monte Carlo Inputs'!$C$12-J851*'Monte Carlo Inputs'!$C$13-'Monte Carlo Inputs'!$C$14*(J851-I851)</f>
        <v>2041.2003974488052</v>
      </c>
    </row>
    <row r="852" spans="1:15">
      <c r="A852">
        <v>848</v>
      </c>
      <c r="B852" s="39">
        <v>1.4327333855940538</v>
      </c>
      <c r="C852" s="39">
        <v>-0.11881158423452429</v>
      </c>
      <c r="D852" s="29">
        <f>'Monte Carlo Inputs'!$C$6+'Monte Carlo Inputs'!$D$6*B852</f>
        <v>0.21912845509999346</v>
      </c>
      <c r="E852" s="29">
        <f>'Monte Carlo Inputs'!$C$7+'Monte Carlo Inputs'!$D$7*C852</f>
        <v>0.57856934804915949</v>
      </c>
      <c r="F852" s="16">
        <f>'Monte Carlo Inputs'!$C$17*(1+$D852)</f>
        <v>2961.3849302833946</v>
      </c>
      <c r="G852" s="16">
        <f t="shared" ref="G852:J852" si="846">F852*(1+$D852)</f>
        <v>3610.3086350127969</v>
      </c>
      <c r="H852" s="16">
        <f t="shared" si="846"/>
        <v>4401.4299886373174</v>
      </c>
      <c r="I852" s="16">
        <f t="shared" si="846"/>
        <v>5365.9085422781945</v>
      </c>
      <c r="J852" s="16">
        <f t="shared" si="846"/>
        <v>6541.7317913554734</v>
      </c>
      <c r="K852" s="16">
        <f>F852*$E852*(1-'Monte Carlo Inputs'!$C$11)+F852*'Monte Carlo Inputs'!$C$12-F852*'Monte Carlo Inputs'!$C$13-'Monte Carlo Inputs'!$C$14*(F852-'Monte Carlo Inputs'!$C$17)</f>
        <v>1341.4961379315785</v>
      </c>
      <c r="L852" s="16">
        <f>G852*$E852*(1-'Monte Carlo Inputs'!$C$11)+G852*'Monte Carlo Inputs'!$C$12-G852*'Monte Carlo Inputs'!$C$13-'Monte Carlo Inputs'!$C$14*(G852-F852)</f>
        <v>1635.4561141591328</v>
      </c>
      <c r="M852" s="16">
        <f>H852*$E852*(1-'Monte Carlo Inputs'!$C$11)+H852*'Monte Carlo Inputs'!$C$12-H852*'Monte Carlo Inputs'!$C$13-'Monte Carlo Inputs'!$C$14*(H852-G852)</f>
        <v>1993.8310858386621</v>
      </c>
      <c r="N852" s="16">
        <f>I852*$E852*(1-'Monte Carlo Inputs'!$C$11)+I852*'Monte Carlo Inputs'!$C$12-I852*'Monte Carlo Inputs'!$C$13-'Monte Carlo Inputs'!$C$14*(I852-H852)</f>
        <v>2430.7362114088305</v>
      </c>
      <c r="O852" s="16">
        <f>J852*$E852*(1-'Monte Carlo Inputs'!$C$11)+J852*'Monte Carlo Inputs'!$C$12-J852*'Monte Carlo Inputs'!$C$13-'Monte Carlo Inputs'!$C$14*(J852-I852)</f>
        <v>2963.3796821704586</v>
      </c>
    </row>
    <row r="853" spans="1:15">
      <c r="A853">
        <v>849</v>
      </c>
      <c r="B853" s="39">
        <v>-0.69263707059776736</v>
      </c>
      <c r="C853" s="39">
        <v>-0.13471493420718669</v>
      </c>
      <c r="D853" s="29">
        <f>'Monte Carlo Inputs'!$C$6+'Monte Carlo Inputs'!$D$6*B853</f>
        <v>8.1437930680007611E-2</v>
      </c>
      <c r="E853" s="29">
        <f>'Monte Carlo Inputs'!$C$7+'Monte Carlo Inputs'!$D$7*C853</f>
        <v>0.57800013723266341</v>
      </c>
      <c r="F853" s="16">
        <f>'Monte Carlo Inputs'!$C$17*(1+$D853)</f>
        <v>2626.9208774148069</v>
      </c>
      <c r="G853" s="16">
        <f t="shared" ref="G853:J853" si="847">F853*(1+$D853)</f>
        <v>2840.851877731579</v>
      </c>
      <c r="H853" s="16">
        <f t="shared" si="847"/>
        <v>3072.2049760224531</v>
      </c>
      <c r="I853" s="16">
        <f t="shared" si="847"/>
        <v>3322.3989918945445</v>
      </c>
      <c r="J853" s="16">
        <f t="shared" si="847"/>
        <v>3592.9682906877797</v>
      </c>
      <c r="K853" s="16">
        <f>F853*$E853*(1-'Monte Carlo Inputs'!$C$11)+F853*'Monte Carlo Inputs'!$C$12-F853*'Monte Carlo Inputs'!$C$13-'Monte Carlo Inputs'!$C$14*(F853-'Monte Carlo Inputs'!$C$17)</f>
        <v>1184.3221801140444</v>
      </c>
      <c r="L853" s="16">
        <f>G853*$E853*(1-'Monte Carlo Inputs'!$C$11)+G853*'Monte Carlo Inputs'!$C$12-G853*'Monte Carlo Inputs'!$C$13-'Monte Carlo Inputs'!$C$14*(G853-F853)</f>
        <v>1280.7709277209676</v>
      </c>
      <c r="M853" s="16">
        <f>H853*$E853*(1-'Monte Carlo Inputs'!$C$11)+H853*'Monte Carlo Inputs'!$C$12-H853*'Monte Carlo Inputs'!$C$13-'Monte Carlo Inputs'!$C$14*(H853-G853)</f>
        <v>1385.0742617496769</v>
      </c>
      <c r="N853" s="16">
        <f>I853*$E853*(1-'Monte Carlo Inputs'!$C$11)+I853*'Monte Carlo Inputs'!$C$12-I853*'Monte Carlo Inputs'!$C$13-'Monte Carlo Inputs'!$C$14*(I853-H853)</f>
        <v>1497.8718434647101</v>
      </c>
      <c r="O853" s="16">
        <f>J853*$E853*(1-'Monte Carlo Inputs'!$C$11)+J853*'Monte Carlo Inputs'!$C$12-J853*'Monte Carlo Inputs'!$C$13-'Monte Carlo Inputs'!$C$14*(J853-I853)</f>
        <v>1619.8554268203243</v>
      </c>
    </row>
    <row r="854" spans="1:15">
      <c r="A854">
        <v>850</v>
      </c>
      <c r="B854" s="39">
        <v>-0.19850542839993501</v>
      </c>
      <c r="C854" s="39">
        <v>-1.2114334311924499</v>
      </c>
      <c r="D854" s="29">
        <f>'Monte Carlo Inputs'!$C$6+'Monte Carlo Inputs'!$D$6*B854</f>
        <v>0.11344987699671494</v>
      </c>
      <c r="E854" s="29">
        <f>'Monte Carlo Inputs'!$C$7+'Monte Carlo Inputs'!$D$7*C854</f>
        <v>0.53946235645949248</v>
      </c>
      <c r="F854" s="16">
        <f>'Monte Carlo Inputs'!$C$17*(1+$D854)</f>
        <v>2704.6810962127206</v>
      </c>
      <c r="G854" s="16">
        <f t="shared" ref="G854:J854" si="848">F854*(1+$D854)</f>
        <v>3011.5268338933938</v>
      </c>
      <c r="H854" s="16">
        <f t="shared" si="848"/>
        <v>3353.1841827709059</v>
      </c>
      <c r="I854" s="16">
        <f t="shared" si="848"/>
        <v>3733.6025158535954</v>
      </c>
      <c r="J854" s="16">
        <f t="shared" si="848"/>
        <v>4157.179262031811</v>
      </c>
      <c r="K854" s="16">
        <f>F854*$E854*(1-'Monte Carlo Inputs'!$C$11)+F854*'Monte Carlo Inputs'!$C$12-F854*'Monte Carlo Inputs'!$C$13-'Monte Carlo Inputs'!$C$14*(F854-'Monte Carlo Inputs'!$C$17)</f>
        <v>1146.416030001164</v>
      </c>
      <c r="L854" s="16">
        <f>G854*$E854*(1-'Monte Carlo Inputs'!$C$11)+G854*'Monte Carlo Inputs'!$C$12-G854*'Monte Carlo Inputs'!$C$13-'Monte Carlo Inputs'!$C$14*(G854-F854)</f>
        <v>1276.4767875918585</v>
      </c>
      <c r="M854" s="16">
        <f>H854*$E854*(1-'Monte Carlo Inputs'!$C$11)+H854*'Monte Carlo Inputs'!$C$12-H854*'Monte Carlo Inputs'!$C$13-'Monte Carlo Inputs'!$C$14*(H854-G854)</f>
        <v>1421.2929221333168</v>
      </c>
      <c r="N854" s="16">
        <f>I854*$E854*(1-'Monte Carlo Inputs'!$C$11)+I854*'Monte Carlo Inputs'!$C$12-I854*'Monte Carlo Inputs'!$C$13-'Monte Carlo Inputs'!$C$14*(I854-H854)</f>
        <v>1582.5384293256429</v>
      </c>
      <c r="O854" s="16">
        <f>J854*$E854*(1-'Monte Carlo Inputs'!$C$11)+J854*'Monte Carlo Inputs'!$C$12-J854*'Monte Carlo Inputs'!$C$13-'Monte Carlo Inputs'!$C$14*(J854-I854)</f>
        <v>1762.0772194752117</v>
      </c>
    </row>
    <row r="855" spans="1:15">
      <c r="A855">
        <v>851</v>
      </c>
      <c r="B855" s="39">
        <v>0.2103839586992948</v>
      </c>
      <c r="C855" s="39">
        <v>-1.195253116605034</v>
      </c>
      <c r="D855" s="29">
        <f>'Monte Carlo Inputs'!$C$6+'Monte Carlo Inputs'!$D$6*B855</f>
        <v>0.13993946801151461</v>
      </c>
      <c r="E855" s="29">
        <f>'Monte Carlo Inputs'!$C$7+'Monte Carlo Inputs'!$D$7*C855</f>
        <v>0.54004148036063904</v>
      </c>
      <c r="F855" s="16">
        <f>'Monte Carlo Inputs'!$C$17*(1+$D855)</f>
        <v>2769.0269617467707</v>
      </c>
      <c r="G855" s="16">
        <f t="shared" ref="G855:J855" si="849">F855*(1+$D855)</f>
        <v>3156.5231216831544</v>
      </c>
      <c r="H855" s="16">
        <f t="shared" si="849"/>
        <v>3598.2452880975407</v>
      </c>
      <c r="I855" s="16">
        <f t="shared" si="849"/>
        <v>4101.7818194888496</v>
      </c>
      <c r="J855" s="16">
        <f t="shared" si="849"/>
        <v>4675.7829852074219</v>
      </c>
      <c r="K855" s="16">
        <f>F855*$E855*(1-'Monte Carlo Inputs'!$C$11)+F855*'Monte Carlo Inputs'!$C$12-F855*'Monte Carlo Inputs'!$C$13-'Monte Carlo Inputs'!$C$14*(F855-'Monte Carlo Inputs'!$C$17)</f>
        <v>1175.7997466437862</v>
      </c>
      <c r="L855" s="16">
        <f>G855*$E855*(1-'Monte Carlo Inputs'!$C$11)+G855*'Monte Carlo Inputs'!$C$12-G855*'Monte Carlo Inputs'!$C$13-'Monte Carlo Inputs'!$C$14*(G855-F855)</f>
        <v>1340.3405376771916</v>
      </c>
      <c r="M855" s="16">
        <f>H855*$E855*(1-'Monte Carlo Inputs'!$C$11)+H855*'Monte Carlo Inputs'!$C$12-H855*'Monte Carlo Inputs'!$C$13-'Monte Carlo Inputs'!$C$14*(H855-G855)</f>
        <v>1527.9070794740053</v>
      </c>
      <c r="N855" s="16">
        <f>I855*$E855*(1-'Monte Carlo Inputs'!$C$11)+I855*'Monte Carlo Inputs'!$C$12-I855*'Monte Carlo Inputs'!$C$13-'Monte Carlo Inputs'!$C$14*(I855-H855)</f>
        <v>1741.7215833466241</v>
      </c>
      <c r="O855" s="16">
        <f>J855*$E855*(1-'Monte Carlo Inputs'!$C$11)+J855*'Monte Carlo Inputs'!$C$12-J855*'Monte Carlo Inputs'!$C$13-'Monte Carlo Inputs'!$C$14*(J855-I855)</f>
        <v>1985.4571751443241</v>
      </c>
    </row>
    <row r="856" spans="1:15">
      <c r="A856">
        <v>852</v>
      </c>
      <c r="B856" s="39">
        <v>-7.4220498895282525E-2</v>
      </c>
      <c r="C856" s="39">
        <v>-1.3572579776078515</v>
      </c>
      <c r="D856" s="29">
        <f>'Monte Carlo Inputs'!$C$6+'Monte Carlo Inputs'!$D$6*B856</f>
        <v>0.12150158255756992</v>
      </c>
      <c r="E856" s="29">
        <f>'Monte Carlo Inputs'!$C$7+'Monte Carlo Inputs'!$D$7*C856</f>
        <v>0.53424302158520665</v>
      </c>
      <c r="F856" s="16">
        <f>'Monte Carlo Inputs'!$C$17*(1+$D856)</f>
        <v>2724.2394941905932</v>
      </c>
      <c r="G856" s="16">
        <f t="shared" ref="G856:J856" si="850">F856*(1+$D856)</f>
        <v>3055.2389040005837</v>
      </c>
      <c r="H856" s="16">
        <f t="shared" si="850"/>
        <v>3426.4552659281098</v>
      </c>
      <c r="I856" s="16">
        <f t="shared" si="850"/>
        <v>3842.7750033010939</v>
      </c>
      <c r="J856" s="16">
        <f t="shared" si="850"/>
        <v>4309.6782476148474</v>
      </c>
      <c r="K856" s="16">
        <f>F856*$E856*(1-'Monte Carlo Inputs'!$C$11)+F856*'Monte Carlo Inputs'!$C$12-F856*'Monte Carlo Inputs'!$C$13-'Monte Carlo Inputs'!$C$14*(F856-'Monte Carlo Inputs'!$C$17)</f>
        <v>1144.8829281566291</v>
      </c>
      <c r="L856" s="16">
        <f>G856*$E856*(1-'Monte Carlo Inputs'!$C$11)+G856*'Monte Carlo Inputs'!$C$12-G856*'Monte Carlo Inputs'!$C$13-'Monte Carlo Inputs'!$C$14*(G856-F856)</f>
        <v>1283.9880157708037</v>
      </c>
      <c r="M856" s="16">
        <f>H856*$E856*(1-'Monte Carlo Inputs'!$C$11)+H856*'Monte Carlo Inputs'!$C$12-H856*'Monte Carlo Inputs'!$C$13-'Monte Carlo Inputs'!$C$14*(H856-G856)</f>
        <v>1439.9945916719105</v>
      </c>
      <c r="N856" s="16">
        <f>I856*$E856*(1-'Monte Carlo Inputs'!$C$11)+I856*'Monte Carlo Inputs'!$C$12-I856*'Monte Carlo Inputs'!$C$13-'Monte Carlo Inputs'!$C$14*(I856-H856)</f>
        <v>1614.9562134343892</v>
      </c>
      <c r="O856" s="16">
        <f>J856*$E856*(1-'Monte Carlo Inputs'!$C$11)+J856*'Monte Carlo Inputs'!$C$12-J856*'Monte Carlo Inputs'!$C$13-'Monte Carlo Inputs'!$C$14*(J856-I856)</f>
        <v>1811.1759491278481</v>
      </c>
    </row>
    <row r="857" spans="1:15">
      <c r="A857">
        <v>853</v>
      </c>
      <c r="B857" s="39">
        <v>0.6783662708384115</v>
      </c>
      <c r="C857" s="39">
        <v>-0.51585949754649685</v>
      </c>
      <c r="D857" s="29">
        <f>'Monte Carlo Inputs'!$C$6+'Monte Carlo Inputs'!$D$6*B857</f>
        <v>0.17025734967303369</v>
      </c>
      <c r="E857" s="29">
        <f>'Monte Carlo Inputs'!$C$7+'Monte Carlo Inputs'!$D$7*C857</f>
        <v>0.56435825621549596</v>
      </c>
      <c r="F857" s="16">
        <f>'Monte Carlo Inputs'!$C$17*(1+$D857)</f>
        <v>2842.6721280907668</v>
      </c>
      <c r="G857" s="16">
        <f t="shared" ref="G857:J857" si="851">F857*(1+$D857)</f>
        <v>3326.6579506089033</v>
      </c>
      <c r="H857" s="16">
        <f t="shared" si="851"/>
        <v>3893.0459165483012</v>
      </c>
      <c r="I857" s="16">
        <f t="shared" si="851"/>
        <v>4555.8655964552418</v>
      </c>
      <c r="J857" s="16">
        <f t="shared" si="851"/>
        <v>5331.5351983742667</v>
      </c>
      <c r="K857" s="16">
        <f>F857*$E857*(1-'Monte Carlo Inputs'!$C$11)+F857*'Monte Carlo Inputs'!$C$12-F857*'Monte Carlo Inputs'!$C$13-'Monte Carlo Inputs'!$C$14*(F857-'Monte Carlo Inputs'!$C$17)</f>
        <v>1257.3415853015954</v>
      </c>
      <c r="L857" s="16">
        <f>G857*$E857*(1-'Monte Carlo Inputs'!$C$11)+G857*'Monte Carlo Inputs'!$C$12-G857*'Monte Carlo Inputs'!$C$13-'Monte Carlo Inputs'!$C$14*(G857-F857)</f>
        <v>1471.4132312487354</v>
      </c>
      <c r="M857" s="16">
        <f>H857*$E857*(1-'Monte Carlo Inputs'!$C$11)+H857*'Monte Carlo Inputs'!$C$12-H857*'Monte Carlo Inputs'!$C$13-'Monte Carlo Inputs'!$C$14*(H857-G857)</f>
        <v>1721.9321482749801</v>
      </c>
      <c r="N857" s="16">
        <f>I857*$E857*(1-'Monte Carlo Inputs'!$C$11)+I857*'Monte Carlo Inputs'!$C$12-I857*'Monte Carlo Inputs'!$C$13-'Monte Carlo Inputs'!$C$14*(I857-H857)</f>
        <v>2015.1037521570718</v>
      </c>
      <c r="O857" s="16">
        <f>J857*$E857*(1-'Monte Carlo Inputs'!$C$11)+J857*'Monte Carlo Inputs'!$C$12-J857*'Monte Carlo Inputs'!$C$13-'Monte Carlo Inputs'!$C$14*(J857-I857)</f>
        <v>2358.1899763155207</v>
      </c>
    </row>
    <row r="858" spans="1:15">
      <c r="A858">
        <v>854</v>
      </c>
      <c r="B858" s="39">
        <v>0.57630458228181836</v>
      </c>
      <c r="C858" s="39">
        <v>1.213316606103563</v>
      </c>
      <c r="D858" s="29">
        <f>'Monte Carlo Inputs'!$C$6+'Monte Carlo Inputs'!$D$6*B858</f>
        <v>0.16364536004101152</v>
      </c>
      <c r="E858" s="29">
        <f>'Monte Carlo Inputs'!$C$7+'Monte Carlo Inputs'!$D$7*C858</f>
        <v>0.62624872228184048</v>
      </c>
      <c r="F858" s="16">
        <f>'Monte Carlo Inputs'!$C$17*(1+$D858)</f>
        <v>2826.6109440756213</v>
      </c>
      <c r="G858" s="16">
        <f t="shared" ref="G858:J858" si="852">F858*(1+$D858)</f>
        <v>3289.1727097147395</v>
      </c>
      <c r="H858" s="16">
        <f t="shared" si="852"/>
        <v>3827.4305620330774</v>
      </c>
      <c r="I858" s="16">
        <f t="shared" si="852"/>
        <v>4453.7718143889515</v>
      </c>
      <c r="J858" s="16">
        <f t="shared" si="852"/>
        <v>5182.6109064951406</v>
      </c>
      <c r="K858" s="16">
        <f>F858*$E858*(1-'Monte Carlo Inputs'!$C$11)+F858*'Monte Carlo Inputs'!$C$12-F858*'Monte Carlo Inputs'!$C$13-'Monte Carlo Inputs'!$C$14*(F858-'Monte Carlo Inputs'!$C$17)</f>
        <v>1374.4902789599801</v>
      </c>
      <c r="L858" s="16">
        <f>G858*$E858*(1-'Monte Carlo Inputs'!$C$11)+G858*'Monte Carlo Inputs'!$C$12-G858*'Monte Carlo Inputs'!$C$13-'Monte Carlo Inputs'!$C$14*(G858-F858)</f>
        <v>1599.4192355332561</v>
      </c>
      <c r="M858" s="16">
        <f>H858*$E858*(1-'Monte Carlo Inputs'!$C$11)+H858*'Monte Carlo Inputs'!$C$12-H858*'Monte Carlo Inputs'!$C$13-'Monte Carlo Inputs'!$C$14*(H858-G858)</f>
        <v>1861.1567721886154</v>
      </c>
      <c r="N858" s="16">
        <f>I858*$E858*(1-'Monte Carlo Inputs'!$C$11)+I858*'Monte Carlo Inputs'!$C$12-I858*'Monte Carlo Inputs'!$C$13-'Monte Carlo Inputs'!$C$14*(I858-H858)</f>
        <v>2165.7264422661888</v>
      </c>
      <c r="O858" s="16">
        <f>J858*$E858*(1-'Monte Carlo Inputs'!$C$11)+J858*'Monte Carlo Inputs'!$C$12-J858*'Monte Carlo Inputs'!$C$13-'Monte Carlo Inputs'!$C$14*(J858-I858)</f>
        <v>2520.1375256611777</v>
      </c>
    </row>
    <row r="859" spans="1:15">
      <c r="A859">
        <v>855</v>
      </c>
      <c r="B859" s="39">
        <v>-2.0162201339052537</v>
      </c>
      <c r="C859" s="39">
        <v>-0.94108352801728479</v>
      </c>
      <c r="D859" s="29">
        <f>'Monte Carlo Inputs'!$C$6+'Monte Carlo Inputs'!$D$6*B859</f>
        <v>-4.3094013059466196E-3</v>
      </c>
      <c r="E859" s="29">
        <f>'Monte Carlo Inputs'!$C$7+'Monte Carlo Inputs'!$D$7*C859</f>
        <v>0.54913868813744182</v>
      </c>
      <c r="F859" s="16">
        <f>'Monte Carlo Inputs'!$C$17*(1+$D859)</f>
        <v>2418.6320332877253</v>
      </c>
      <c r="G859" s="16">
        <f t="shared" ref="G859:J859" si="853">F859*(1+$D859)</f>
        <v>2408.2091772448712</v>
      </c>
      <c r="H859" s="16">
        <f t="shared" si="853"/>
        <v>2397.8312374714596</v>
      </c>
      <c r="I859" s="16">
        <f t="shared" si="853"/>
        <v>2387.4980204052604</v>
      </c>
      <c r="J859" s="16">
        <f t="shared" si="853"/>
        <v>2377.2093333181811</v>
      </c>
      <c r="K859" s="16">
        <f>F859*$E859*(1-'Monte Carlo Inputs'!$C$11)+F859*'Monte Carlo Inputs'!$C$12-F859*'Monte Carlo Inputs'!$C$13-'Monte Carlo Inputs'!$C$14*(F859-'Monte Carlo Inputs'!$C$17)</f>
        <v>1037.5169147665956</v>
      </c>
      <c r="L859" s="16">
        <f>G859*$E859*(1-'Monte Carlo Inputs'!$C$11)+G859*'Monte Carlo Inputs'!$C$12-G859*'Monte Carlo Inputs'!$C$13-'Monte Carlo Inputs'!$C$14*(G859-F859)</f>
        <v>1033.0458380191587</v>
      </c>
      <c r="M859" s="16">
        <f>H859*$E859*(1-'Monte Carlo Inputs'!$C$11)+H859*'Monte Carlo Inputs'!$C$12-H859*'Monte Carlo Inputs'!$C$13-'Monte Carlo Inputs'!$C$14*(H859-G859)</f>
        <v>1028.5940289356965</v>
      </c>
      <c r="N859" s="16">
        <f>I859*$E859*(1-'Monte Carlo Inputs'!$C$11)+I859*'Monte Carlo Inputs'!$C$12-I859*'Monte Carlo Inputs'!$C$13-'Monte Carlo Inputs'!$C$14*(I859-H859)</f>
        <v>1024.1614044841119</v>
      </c>
      <c r="O859" s="16">
        <f>J859*$E859*(1-'Monte Carlo Inputs'!$C$11)+J859*'Monte Carlo Inputs'!$C$12-J859*'Monte Carlo Inputs'!$C$13-'Monte Carlo Inputs'!$C$14*(J859-I859)</f>
        <v>1019.747881990128</v>
      </c>
    </row>
    <row r="860" spans="1:15">
      <c r="A860">
        <v>856</v>
      </c>
      <c r="B860" s="39">
        <v>-0.26525275707431523</v>
      </c>
      <c r="C860" s="39">
        <v>0.95607285117715457</v>
      </c>
      <c r="D860" s="29">
        <f>'Monte Carlo Inputs'!$C$6+'Monte Carlo Inputs'!$D$6*B860</f>
        <v>0.10912570157495068</v>
      </c>
      <c r="E860" s="29">
        <f>'Monte Carlo Inputs'!$C$7+'Monte Carlo Inputs'!$D$7*C860</f>
        <v>0.61704148430796091</v>
      </c>
      <c r="F860" s="16">
        <f>'Monte Carlo Inputs'!$C$17*(1+$D860)</f>
        <v>2694.1772416957133</v>
      </c>
      <c r="G860" s="16">
        <f t="shared" ref="G860:J860" si="854">F860*(1+$D860)</f>
        <v>2988.1812233630235</v>
      </c>
      <c r="H860" s="16">
        <f t="shared" si="854"/>
        <v>3314.2685957956078</v>
      </c>
      <c r="I860" s="16">
        <f t="shared" si="854"/>
        <v>3675.9404815196303</v>
      </c>
      <c r="J860" s="16">
        <f t="shared" si="854"/>
        <v>4077.0800655132221</v>
      </c>
      <c r="K860" s="16">
        <f>F860*$E860*(1-'Monte Carlo Inputs'!$C$11)+F860*'Monte Carlo Inputs'!$C$12-F860*'Monte Carlo Inputs'!$C$13-'Monte Carlo Inputs'!$C$14*(F860-'Monte Carlo Inputs'!$C$17)</f>
        <v>1290.5329394629366</v>
      </c>
      <c r="L860" s="16">
        <f>G860*$E860*(1-'Monte Carlo Inputs'!$C$11)+G860*'Monte Carlo Inputs'!$C$12-G860*'Monte Carlo Inputs'!$C$13-'Monte Carlo Inputs'!$C$14*(G860-F860)</f>
        <v>1431.3632518874128</v>
      </c>
      <c r="M860" s="16">
        <f>H860*$E860*(1-'Monte Carlo Inputs'!$C$11)+H860*'Monte Carlo Inputs'!$C$12-H860*'Monte Carlo Inputs'!$C$13-'Monte Carlo Inputs'!$C$14*(H860-G860)</f>
        <v>1587.56177095823</v>
      </c>
      <c r="N860" s="16">
        <f>I860*$E860*(1-'Monte Carlo Inputs'!$C$11)+I860*'Monte Carlo Inputs'!$C$12-I860*'Monte Carlo Inputs'!$C$13-'Monte Carlo Inputs'!$C$14*(I860-H860)</f>
        <v>1760.805563007618</v>
      </c>
      <c r="O860" s="16">
        <f>J860*$E860*(1-'Monte Carlo Inputs'!$C$11)+J860*'Monte Carlo Inputs'!$C$12-J860*'Monte Carlo Inputs'!$C$13-'Monte Carlo Inputs'!$C$14*(J860-I860)</f>
        <v>1952.9547054079003</v>
      </c>
    </row>
    <row r="861" spans="1:15">
      <c r="A861">
        <v>857</v>
      </c>
      <c r="B861" s="39">
        <v>-0.64283387606780185</v>
      </c>
      <c r="C861" s="39">
        <v>0.43511464031422664</v>
      </c>
      <c r="D861" s="29">
        <f>'Monte Carlo Inputs'!$C$6+'Monte Carlo Inputs'!$D$6*B861</f>
        <v>8.4664393131597571E-2</v>
      </c>
      <c r="E861" s="29">
        <f>'Monte Carlo Inputs'!$C$7+'Monte Carlo Inputs'!$D$7*C861</f>
        <v>0.59839540979690542</v>
      </c>
      <c r="F861" s="16">
        <f>'Monte Carlo Inputs'!$C$17*(1+$D861)</f>
        <v>2634.7582773559639</v>
      </c>
      <c r="G861" s="16">
        <f t="shared" ref="G861:J861" si="855">F861*(1+$D861)</f>
        <v>2857.82848795676</v>
      </c>
      <c r="H861" s="16">
        <f t="shared" si="855"/>
        <v>3099.78480256381</v>
      </c>
      <c r="I861" s="16">
        <f t="shared" si="855"/>
        <v>3362.226201711424</v>
      </c>
      <c r="J861" s="16">
        <f t="shared" si="855"/>
        <v>3646.8870426504782</v>
      </c>
      <c r="K861" s="16">
        <f>F861*$E861*(1-'Monte Carlo Inputs'!$C$11)+F861*'Monte Carlo Inputs'!$C$12-F861*'Monte Carlo Inputs'!$C$13-'Monte Carlo Inputs'!$C$14*(F861-'Monte Carlo Inputs'!$C$17)</f>
        <v>1226.2146118755252</v>
      </c>
      <c r="L861" s="16">
        <f>G861*$E861*(1-'Monte Carlo Inputs'!$C$11)+G861*'Monte Carlo Inputs'!$C$12-G861*'Monte Carlo Inputs'!$C$13-'Monte Carlo Inputs'!$C$14*(G861-F861)</f>
        <v>1330.0313278390636</v>
      </c>
      <c r="M861" s="16">
        <f>H861*$E861*(1-'Monte Carlo Inputs'!$C$11)+H861*'Monte Carlo Inputs'!$C$12-H861*'Monte Carlo Inputs'!$C$13-'Monte Carlo Inputs'!$C$14*(H861-G861)</f>
        <v>1442.6376230565713</v>
      </c>
      <c r="N861" s="16">
        <f>I861*$E861*(1-'Monte Carlo Inputs'!$C$11)+I861*'Monte Carlo Inputs'!$C$12-I861*'Monte Carlo Inputs'!$C$13-'Monte Carlo Inputs'!$C$14*(I861-H861)</f>
        <v>1564.777661921466</v>
      </c>
      <c r="O861" s="16">
        <f>J861*$E861*(1-'Monte Carlo Inputs'!$C$11)+J861*'Monte Carlo Inputs'!$C$12-J861*'Monte Carlo Inputs'!$C$13-'Monte Carlo Inputs'!$C$14*(J861-I861)</f>
        <v>1697.2586130539273</v>
      </c>
    </row>
    <row r="862" spans="1:15">
      <c r="A862">
        <v>858</v>
      </c>
      <c r="B862" s="39">
        <v>-0.80827299012612552</v>
      </c>
      <c r="C862" s="39">
        <v>-1.6389131918135085</v>
      </c>
      <c r="D862" s="29">
        <f>'Monte Carlo Inputs'!$C$6+'Monte Carlo Inputs'!$D$6*B862</f>
        <v>7.3946544717028023E-2</v>
      </c>
      <c r="E862" s="29">
        <f>'Monte Carlo Inputs'!$C$7+'Monte Carlo Inputs'!$D$7*C862</f>
        <v>0.52416205155537099</v>
      </c>
      <c r="F862" s="16">
        <f>'Monte Carlo Inputs'!$C$17*(1+$D862)</f>
        <v>2608.7235517721333</v>
      </c>
      <c r="G862" s="16">
        <f t="shared" ref="G862:J862" si="856">F862*(1+$D862)</f>
        <v>2801.6296445476155</v>
      </c>
      <c r="H862" s="16">
        <f t="shared" si="856"/>
        <v>3008.8004763387071</v>
      </c>
      <c r="I862" s="16">
        <f t="shared" si="856"/>
        <v>3231.2908753069023</v>
      </c>
      <c r="J862" s="16">
        <f t="shared" si="856"/>
        <v>3470.2336705115085</v>
      </c>
      <c r="K862" s="16">
        <f>F862*$E862*(1-'Monte Carlo Inputs'!$C$11)+F862*'Monte Carlo Inputs'!$C$12-F862*'Monte Carlo Inputs'!$C$13-'Monte Carlo Inputs'!$C$14*(F862-'Monte Carlo Inputs'!$C$17)</f>
        <v>1075.8965120339478</v>
      </c>
      <c r="L862" s="16">
        <f>G862*$E862*(1-'Monte Carlo Inputs'!$C$11)+G862*'Monte Carlo Inputs'!$C$12-G862*'Monte Carlo Inputs'!$C$13-'Monte Carlo Inputs'!$C$14*(G862-F862)</f>
        <v>1155.4553415719606</v>
      </c>
      <c r="M862" s="16">
        <f>H862*$E862*(1-'Monte Carlo Inputs'!$C$11)+H862*'Monte Carlo Inputs'!$C$12-H862*'Monte Carlo Inputs'!$C$13-'Monte Carlo Inputs'!$C$14*(H862-G862)</f>
        <v>1240.8972716560406</v>
      </c>
      <c r="N862" s="16">
        <f>I862*$E862*(1-'Monte Carlo Inputs'!$C$11)+I862*'Monte Carlo Inputs'!$C$12-I862*'Monte Carlo Inputs'!$C$13-'Monte Carlo Inputs'!$C$14*(I862-H862)</f>
        <v>1332.6573372437924</v>
      </c>
      <c r="O862" s="16">
        <f>J862*$E862*(1-'Monte Carlo Inputs'!$C$11)+J862*'Monte Carlo Inputs'!$C$12-J862*'Monte Carlo Inputs'!$C$13-'Monte Carlo Inputs'!$C$14*(J862-I862)</f>
        <v>1431.2027426247653</v>
      </c>
    </row>
    <row r="863" spans="1:15">
      <c r="A863">
        <v>859</v>
      </c>
      <c r="B863" s="39">
        <v>0.84609675587064859</v>
      </c>
      <c r="C863" s="39">
        <v>3.3099771736455924E-2</v>
      </c>
      <c r="D863" s="29">
        <f>'Monte Carlo Inputs'!$C$6+'Monte Carlo Inputs'!$D$6*B863</f>
        <v>0.18112364283055132</v>
      </c>
      <c r="E863" s="29">
        <f>'Monte Carlo Inputs'!$C$7+'Monte Carlo Inputs'!$D$7*C863</f>
        <v>0.58400654128932061</v>
      </c>
      <c r="F863" s="16">
        <f>'Monte Carlo Inputs'!$C$17*(1+$D863)</f>
        <v>2869.0674407996926</v>
      </c>
      <c r="G863" s="16">
        <f t="shared" ref="G863:J863" si="857">F863*(1+$D863)</f>
        <v>3388.7233872038601</v>
      </c>
      <c r="H863" s="16">
        <f t="shared" si="857"/>
        <v>4002.5013116393084</v>
      </c>
      <c r="I863" s="16">
        <f t="shared" si="857"/>
        <v>4727.4489296374795</v>
      </c>
      <c r="J863" s="16">
        <f t="shared" si="857"/>
        <v>5583.7017010688105</v>
      </c>
      <c r="K863" s="16">
        <f>F863*$E863*(1-'Monte Carlo Inputs'!$C$11)+F863*'Monte Carlo Inputs'!$C$12-F863*'Monte Carlo Inputs'!$C$13-'Monte Carlo Inputs'!$C$14*(F863-'Monte Carlo Inputs'!$C$17)</f>
        <v>1309.5075705521144</v>
      </c>
      <c r="L863" s="16">
        <f>G863*$E863*(1-'Monte Carlo Inputs'!$C$11)+G863*'Monte Carlo Inputs'!$C$12-G863*'Monte Carlo Inputs'!$C$13-'Monte Carlo Inputs'!$C$14*(G863-F863)</f>
        <v>1546.690352044699</v>
      </c>
      <c r="M863" s="16">
        <f>H863*$E863*(1-'Monte Carlo Inputs'!$C$11)+H863*'Monte Carlo Inputs'!$C$12-H863*'Monte Carlo Inputs'!$C$13-'Monte Carlo Inputs'!$C$14*(H863-G863)</f>
        <v>1826.8325429379026</v>
      </c>
      <c r="N863" s="16">
        <f>I863*$E863*(1-'Monte Carlo Inputs'!$C$11)+I863*'Monte Carlo Inputs'!$C$12-I863*'Monte Carlo Inputs'!$C$13-'Monte Carlo Inputs'!$C$14*(I863-H863)</f>
        <v>2157.7151079562154</v>
      </c>
      <c r="O863" s="16">
        <f>J863*$E863*(1-'Monte Carlo Inputs'!$C$11)+J863*'Monte Carlo Inputs'!$C$12-J863*'Monte Carlo Inputs'!$C$13-'Monte Carlo Inputs'!$C$14*(J863-I863)</f>
        <v>2548.5283284997608</v>
      </c>
    </row>
    <row r="864" spans="1:15">
      <c r="A864">
        <v>860</v>
      </c>
      <c r="B864" s="39">
        <v>1.3958031525897652</v>
      </c>
      <c r="C864" s="39">
        <v>-1.5316445747372469</v>
      </c>
      <c r="D864" s="29">
        <f>'Monte Carlo Inputs'!$C$6+'Monte Carlo Inputs'!$D$6*B864</f>
        <v>0.2167359577664115</v>
      </c>
      <c r="E864" s="29">
        <f>'Monte Carlo Inputs'!$C$7+'Monte Carlo Inputs'!$D$7*C864</f>
        <v>0.52800139717848493</v>
      </c>
      <c r="F864" s="16">
        <f>'Monte Carlo Inputs'!$C$17*(1+$D864)</f>
        <v>2955.5733150103906</v>
      </c>
      <c r="G864" s="16">
        <f t="shared" ref="G864:J864" si="858">F864*(1+$D864)</f>
        <v>3596.1523281880154</v>
      </c>
      <c r="H864" s="16">
        <f t="shared" si="858"/>
        <v>4375.567847311755</v>
      </c>
      <c r="I864" s="16">
        <f t="shared" si="858"/>
        <v>5323.910735470783</v>
      </c>
      <c r="J864" s="16">
        <f t="shared" si="858"/>
        <v>6477.7936277859226</v>
      </c>
      <c r="K864" s="16">
        <f>F864*$E864*(1-'Monte Carlo Inputs'!$C$11)+F864*'Monte Carlo Inputs'!$C$12-F864*'Monte Carlo Inputs'!$C$13-'Monte Carlo Inputs'!$C$14*(F864-'Monte Carlo Inputs'!$C$17)</f>
        <v>1232.4338076265642</v>
      </c>
      <c r="L864" s="16">
        <f>G864*$E864*(1-'Monte Carlo Inputs'!$C$11)+G864*'Monte Carlo Inputs'!$C$12-G864*'Monte Carlo Inputs'!$C$13-'Monte Carlo Inputs'!$C$14*(G864-F864)</f>
        <v>1499.546529306213</v>
      </c>
      <c r="M864" s="16">
        <f>H864*$E864*(1-'Monte Carlo Inputs'!$C$11)+H864*'Monte Carlo Inputs'!$C$12-H864*'Monte Carlo Inputs'!$C$13-'Monte Carlo Inputs'!$C$14*(H864-G864)</f>
        <v>1824.552182550693</v>
      </c>
      <c r="N864" s="16">
        <f>I864*$E864*(1-'Monte Carlo Inputs'!$C$11)+I864*'Monte Carlo Inputs'!$C$12-I864*'Monte Carlo Inputs'!$C$13-'Monte Carlo Inputs'!$C$14*(I864-H864)</f>
        <v>2219.998247330614</v>
      </c>
      <c r="O864" s="16">
        <f>J864*$E864*(1-'Monte Carlo Inputs'!$C$11)+J864*'Monte Carlo Inputs'!$C$12-J864*'Monte Carlo Inputs'!$C$13-'Monte Carlo Inputs'!$C$14*(J864-I864)</f>
        <v>2701.151693705569</v>
      </c>
    </row>
    <row r="865" spans="1:15">
      <c r="A865">
        <v>861</v>
      </c>
      <c r="B865" s="39">
        <v>-1.8148559541865783</v>
      </c>
      <c r="C865" s="39">
        <v>0.61114179653771561</v>
      </c>
      <c r="D865" s="29">
        <f>'Monte Carlo Inputs'!$C$6+'Monte Carlo Inputs'!$D$6*B865</f>
        <v>8.7358254328042395E-3</v>
      </c>
      <c r="E865" s="29">
        <f>'Monte Carlo Inputs'!$C$7+'Monte Carlo Inputs'!$D$7*C865</f>
        <v>0.60469575290019506</v>
      </c>
      <c r="F865" s="16">
        <f>'Monte Carlo Inputs'!$C$17*(1+$D865)</f>
        <v>2450.3201935588254</v>
      </c>
      <c r="G865" s="16">
        <f t="shared" ref="G865:J865" si="859">F865*(1+$D865)</f>
        <v>2471.7257630242307</v>
      </c>
      <c r="H865" s="16">
        <f t="shared" si="859"/>
        <v>2493.3183278077754</v>
      </c>
      <c r="I865" s="16">
        <f t="shared" si="859"/>
        <v>2515.0995214679156</v>
      </c>
      <c r="J865" s="16">
        <f t="shared" si="859"/>
        <v>2537.0709918335888</v>
      </c>
      <c r="K865" s="16">
        <f>F865*$E865*(1-'Monte Carlo Inputs'!$C$11)+F865*'Monte Carlo Inputs'!$C$12-F865*'Monte Carlo Inputs'!$C$13-'Monte Carlo Inputs'!$C$14*(F865-'Monte Carlo Inputs'!$C$17)</f>
        <v>1148.5119298300424</v>
      </c>
      <c r="L865" s="16">
        <f>G865*$E865*(1-'Monte Carlo Inputs'!$C$11)+G865*'Monte Carlo Inputs'!$C$12-G865*'Monte Carlo Inputs'!$C$13-'Monte Carlo Inputs'!$C$14*(G865-F865)</f>
        <v>1158.5451295565306</v>
      </c>
      <c r="M865" s="16">
        <f>H865*$E865*(1-'Monte Carlo Inputs'!$C$11)+H865*'Monte Carlo Inputs'!$C$12-H865*'Monte Carlo Inputs'!$C$13-'Monte Carlo Inputs'!$C$14*(H865-G865)</f>
        <v>1168.6659775643623</v>
      </c>
      <c r="N865" s="16">
        <f>I865*$E865*(1-'Monte Carlo Inputs'!$C$11)+I865*'Monte Carlo Inputs'!$C$12-I865*'Monte Carlo Inputs'!$C$13-'Monte Carlo Inputs'!$C$14*(I865-H865)</f>
        <v>1178.8752395336219</v>
      </c>
      <c r="O865" s="16">
        <f>J865*$E865*(1-'Monte Carlo Inputs'!$C$11)+J865*'Monte Carlo Inputs'!$C$12-J865*'Monte Carlo Inputs'!$C$13-'Monte Carlo Inputs'!$C$14*(J865-I865)</f>
        <v>1189.1736878332433</v>
      </c>
    </row>
    <row r="866" spans="1:15">
      <c r="A866">
        <v>862</v>
      </c>
      <c r="B866" s="39">
        <v>1.4895056923484675</v>
      </c>
      <c r="C866" s="39">
        <v>0.7680510075870628</v>
      </c>
      <c r="D866" s="29">
        <f>'Monte Carlo Inputs'!$C$6+'Monte Carlo Inputs'!$D$6*B866</f>
        <v>0.22280640623871106</v>
      </c>
      <c r="E866" s="29">
        <f>'Monte Carlo Inputs'!$C$7+'Monte Carlo Inputs'!$D$7*C866</f>
        <v>0.61031182877670498</v>
      </c>
      <c r="F866" s="16">
        <f>'Monte Carlo Inputs'!$C$17*(1+$D866)</f>
        <v>2970.3190413944531</v>
      </c>
      <c r="G866" s="16">
        <f t="shared" ref="G866:J866" si="860">F866*(1+$D866)</f>
        <v>3632.1251523899641</v>
      </c>
      <c r="H866" s="16">
        <f t="shared" si="860"/>
        <v>4441.3859046032021</v>
      </c>
      <c r="I866" s="16">
        <f t="shared" si="860"/>
        <v>5430.9551367271079</v>
      </c>
      <c r="J866" s="16">
        <f t="shared" si="860"/>
        <v>6641.0067331849423</v>
      </c>
      <c r="K866" s="16">
        <f>F866*$E866*(1-'Monte Carlo Inputs'!$C$11)+F866*'Monte Carlo Inputs'!$C$12-F866*'Monte Carlo Inputs'!$C$13-'Monte Carlo Inputs'!$C$14*(F866-'Monte Carlo Inputs'!$C$17)</f>
        <v>1412.7569798939696</v>
      </c>
      <c r="L866" s="16">
        <f>G866*$E866*(1-'Monte Carlo Inputs'!$C$11)+G866*'Monte Carlo Inputs'!$C$12-G866*'Monte Carlo Inputs'!$C$13-'Monte Carlo Inputs'!$C$14*(G866-F866)</f>
        <v>1727.5282854728</v>
      </c>
      <c r="M866" s="16">
        <f>H866*$E866*(1-'Monte Carlo Inputs'!$C$11)+H866*'Monte Carlo Inputs'!$C$12-H866*'Monte Carlo Inputs'!$C$13-'Monte Carlo Inputs'!$C$14*(H866-G866)</f>
        <v>2112.4326544347168</v>
      </c>
      <c r="N866" s="16">
        <f>I866*$E866*(1-'Monte Carlo Inputs'!$C$11)+I866*'Monte Carlo Inputs'!$C$12-I866*'Monte Carlo Inputs'!$C$13-'Monte Carlo Inputs'!$C$14*(I866-H866)</f>
        <v>2583.0961825906161</v>
      </c>
      <c r="O866" s="16">
        <f>J866*$E866*(1-'Monte Carlo Inputs'!$C$11)+J866*'Monte Carlo Inputs'!$C$12-J866*'Monte Carlo Inputs'!$C$13-'Monte Carlo Inputs'!$C$14*(J866-I866)</f>
        <v>3158.6265600025649</v>
      </c>
    </row>
    <row r="867" spans="1:15">
      <c r="A867">
        <v>863</v>
      </c>
      <c r="B867" s="39">
        <v>-0.54144179125703507</v>
      </c>
      <c r="C867" s="39">
        <v>-1.9573064291205915</v>
      </c>
      <c r="D867" s="29">
        <f>'Monte Carlo Inputs'!$C$6+'Monte Carlo Inputs'!$D$6*B867</f>
        <v>9.1233002989214856E-2</v>
      </c>
      <c r="E867" s="29">
        <f>'Monte Carlo Inputs'!$C$7+'Monte Carlo Inputs'!$D$7*C867</f>
        <v>0.51276615855886709</v>
      </c>
      <c r="F867" s="16">
        <f>'Monte Carlo Inputs'!$C$17*(1+$D867)</f>
        <v>2650.7140875611021</v>
      </c>
      <c r="G867" s="16">
        <f t="shared" ref="G867:J867" si="861">F867*(1+$D867)</f>
        <v>2892.5466938351178</v>
      </c>
      <c r="H867" s="16">
        <f t="shared" si="861"/>
        <v>3156.4424150002205</v>
      </c>
      <c r="I867" s="16">
        <f t="shared" si="861"/>
        <v>3444.4141352832198</v>
      </c>
      <c r="J867" s="16">
        <f t="shared" si="861"/>
        <v>3758.6583803836074</v>
      </c>
      <c r="K867" s="16">
        <f>F867*$E867*(1-'Monte Carlo Inputs'!$C$11)+F867*'Monte Carlo Inputs'!$C$12-F867*'Monte Carlo Inputs'!$C$13-'Monte Carlo Inputs'!$C$14*(F867-'Monte Carlo Inputs'!$C$17)</f>
        <v>1072.3751301995376</v>
      </c>
      <c r="L867" s="16">
        <f>G867*$E867*(1-'Monte Carlo Inputs'!$C$11)+G867*'Monte Carlo Inputs'!$C$12-G867*'Monte Carlo Inputs'!$C$13-'Monte Carlo Inputs'!$C$14*(G867-F867)</f>
        <v>1170.2111336585915</v>
      </c>
      <c r="M867" s="16">
        <f>H867*$E867*(1-'Monte Carlo Inputs'!$C$11)+H867*'Monte Carlo Inputs'!$C$12-H867*'Monte Carlo Inputs'!$C$13-'Monte Carlo Inputs'!$C$14*(H867-G867)</f>
        <v>1276.9730095136781</v>
      </c>
      <c r="N867" s="16">
        <f>I867*$E867*(1-'Monte Carlo Inputs'!$C$11)+I867*'Monte Carlo Inputs'!$C$12-I867*'Monte Carlo Inputs'!$C$13-'Monte Carlo Inputs'!$C$14*(I867-H867)</f>
        <v>1393.4750919077865</v>
      </c>
      <c r="O867" s="16">
        <f>J867*$E867*(1-'Monte Carlo Inputs'!$C$11)+J867*'Monte Carlo Inputs'!$C$12-J867*'Monte Carlo Inputs'!$C$13-'Monte Carlo Inputs'!$C$14*(J867-I867)</f>
        <v>1520.6060091332056</v>
      </c>
    </row>
    <row r="868" spans="1:15">
      <c r="A868">
        <v>864</v>
      </c>
      <c r="B868" s="39">
        <v>-0.72733732892306402</v>
      </c>
      <c r="C868" s="39">
        <v>0.80167274755502815</v>
      </c>
      <c r="D868" s="29">
        <f>'Monte Carlo Inputs'!$C$6+'Monte Carlo Inputs'!$D$6*B868</f>
        <v>7.9189900576643907E-2</v>
      </c>
      <c r="E868" s="29">
        <f>'Monte Carlo Inputs'!$C$7+'Monte Carlo Inputs'!$D$7*C868</f>
        <v>0.61151521410697085</v>
      </c>
      <c r="F868" s="16">
        <f>'Monte Carlo Inputs'!$C$17*(1+$D868)</f>
        <v>2621.4601874907262</v>
      </c>
      <c r="G868" s="16">
        <f t="shared" ref="G868:J868" si="862">F868*(1+$D868)</f>
        <v>2829.053359103747</v>
      </c>
      <c r="H868" s="16">
        <f t="shared" si="862"/>
        <v>3053.085813337193</v>
      </c>
      <c r="I868" s="16">
        <f t="shared" si="862"/>
        <v>3294.8593753473274</v>
      </c>
      <c r="J868" s="16">
        <f t="shared" si="862"/>
        <v>3555.7789616951054</v>
      </c>
      <c r="K868" s="16">
        <f>F868*$E868*(1-'Monte Carlo Inputs'!$C$11)+F868*'Monte Carlo Inputs'!$C$12-F868*'Monte Carlo Inputs'!$C$13-'Monte Carlo Inputs'!$C$14*(F868-'Monte Carlo Inputs'!$C$17)</f>
        <v>1244.2933322294127</v>
      </c>
      <c r="L868" s="16">
        <f>G868*$E868*(1-'Monte Carlo Inputs'!$C$11)+G868*'Monte Carlo Inputs'!$C$12-G868*'Monte Carlo Inputs'!$C$13-'Monte Carlo Inputs'!$C$14*(G868-F868)</f>
        <v>1342.8287974968405</v>
      </c>
      <c r="M868" s="16">
        <f>H868*$E868*(1-'Monte Carlo Inputs'!$C$11)+H868*'Monte Carlo Inputs'!$C$12-H868*'Monte Carlo Inputs'!$C$13-'Monte Carlo Inputs'!$C$14*(H868-G868)</f>
        <v>1449.1672764620694</v>
      </c>
      <c r="N868" s="16">
        <f>I868*$E868*(1-'Monte Carlo Inputs'!$C$11)+I868*'Monte Carlo Inputs'!$C$12-I868*'Monte Carlo Inputs'!$C$13-'Monte Carlo Inputs'!$C$14*(I868-H868)</f>
        <v>1563.9266890040265</v>
      </c>
      <c r="O868" s="16">
        <f>J868*$E868*(1-'Monte Carlo Inputs'!$C$11)+J868*'Monte Carlo Inputs'!$C$12-J868*'Monte Carlo Inputs'!$C$13-'Monte Carlo Inputs'!$C$14*(J868-I868)</f>
        <v>1687.7738880154154</v>
      </c>
    </row>
    <row r="869" spans="1:15">
      <c r="A869">
        <v>865</v>
      </c>
      <c r="B869" s="39">
        <v>-0.29928836888742716</v>
      </c>
      <c r="C869" s="39">
        <v>-0.68080732529873211</v>
      </c>
      <c r="D869" s="29">
        <f>'Monte Carlo Inputs'!$C$6+'Monte Carlo Inputs'!$D$6*B869</f>
        <v>0.1069207300953436</v>
      </c>
      <c r="E869" s="29">
        <f>'Monte Carlo Inputs'!$C$7+'Monte Carlo Inputs'!$D$7*C869</f>
        <v>0.55845446312312796</v>
      </c>
      <c r="F869" s="16">
        <f>'Monte Carlo Inputs'!$C$17*(1+$D869)</f>
        <v>2688.8211454745997</v>
      </c>
      <c r="G869" s="16">
        <f t="shared" ref="G869:J869" si="863">F869*(1+$D869)</f>
        <v>2976.311865444542</v>
      </c>
      <c r="H869" s="16">
        <f t="shared" si="863"/>
        <v>3294.5413030893064</v>
      </c>
      <c r="I869" s="16">
        <f t="shared" si="863"/>
        <v>3646.7960645448798</v>
      </c>
      <c r="J869" s="16">
        <f t="shared" si="863"/>
        <v>4036.7141622748441</v>
      </c>
      <c r="K869" s="16">
        <f>F869*$E869*(1-'Monte Carlo Inputs'!$C$11)+F869*'Monte Carlo Inputs'!$C$12-F869*'Monte Carlo Inputs'!$C$13-'Monte Carlo Inputs'!$C$14*(F869-'Monte Carlo Inputs'!$C$17)</f>
        <v>1175.7922531444267</v>
      </c>
      <c r="L869" s="16">
        <f>G869*$E869*(1-'Monte Carlo Inputs'!$C$11)+G869*'Monte Carlo Inputs'!$C$12-G869*'Monte Carlo Inputs'!$C$13-'Monte Carlo Inputs'!$C$14*(G869-F869)</f>
        <v>1301.5088192910778</v>
      </c>
      <c r="M869" s="16">
        <f>H869*$E869*(1-'Monte Carlo Inputs'!$C$11)+H869*'Monte Carlo Inputs'!$C$12-H869*'Monte Carlo Inputs'!$C$13-'Monte Carlo Inputs'!$C$14*(H869-G869)</f>
        <v>1440.6670924752086</v>
      </c>
      <c r="N869" s="16">
        <f>I869*$E869*(1-'Monte Carlo Inputs'!$C$11)+I869*'Monte Carlo Inputs'!$C$12-I869*'Monte Carlo Inputs'!$C$13-'Monte Carlo Inputs'!$C$14*(I869-H869)</f>
        <v>1594.7042698269936</v>
      </c>
      <c r="O869" s="16">
        <f>J869*$E869*(1-'Monte Carlo Inputs'!$C$11)+J869*'Monte Carlo Inputs'!$C$12-J869*'Monte Carlo Inputs'!$C$13-'Monte Carlo Inputs'!$C$14*(J869-I869)</f>
        <v>1765.2112146430577</v>
      </c>
    </row>
    <row r="870" spans="1:15">
      <c r="A870">
        <v>866</v>
      </c>
      <c r="B870" s="39">
        <v>0.47604895739771586</v>
      </c>
      <c r="C870" s="39">
        <v>-0.45687576751852188</v>
      </c>
      <c r="D870" s="29">
        <f>'Monte Carlo Inputs'!$C$6+'Monte Carlo Inputs'!$D$6*B870</f>
        <v>0.15715037488389236</v>
      </c>
      <c r="E870" s="29">
        <f>'Monte Carlo Inputs'!$C$7+'Monte Carlo Inputs'!$D$7*C870</f>
        <v>0.56646939488671455</v>
      </c>
      <c r="F870" s="16">
        <f>'Monte Carlo Inputs'!$C$17*(1+$D870)</f>
        <v>2810.8339756304631</v>
      </c>
      <c r="G870" s="16">
        <f t="shared" ref="G870:J870" si="864">F870*(1+$D870)</f>
        <v>3252.5575886371716</v>
      </c>
      <c r="H870" s="16">
        <f t="shared" si="864"/>
        <v>3763.6982330229516</v>
      </c>
      <c r="I870" s="16">
        <f t="shared" si="864"/>
        <v>4355.164821292351</v>
      </c>
      <c r="J870" s="16">
        <f t="shared" si="864"/>
        <v>5039.5806056395841</v>
      </c>
      <c r="K870" s="16">
        <f>F870*$E870*(1-'Monte Carlo Inputs'!$C$11)+F870*'Monte Carlo Inputs'!$C$12-F870*'Monte Carlo Inputs'!$C$13-'Monte Carlo Inputs'!$C$14*(F870-'Monte Carlo Inputs'!$C$17)</f>
        <v>1247.0257077628062</v>
      </c>
      <c r="L870" s="16">
        <f>G870*$E870*(1-'Monte Carlo Inputs'!$C$11)+G870*'Monte Carlo Inputs'!$C$12-G870*'Monte Carlo Inputs'!$C$13-'Monte Carlo Inputs'!$C$14*(G870-F870)</f>
        <v>1442.9962652275819</v>
      </c>
      <c r="M870" s="16">
        <f>H870*$E870*(1-'Monte Carlo Inputs'!$C$11)+H870*'Monte Carlo Inputs'!$C$12-H870*'Monte Carlo Inputs'!$C$13-'Monte Carlo Inputs'!$C$14*(H870-G870)</f>
        <v>1669.7636692641531</v>
      </c>
      <c r="N870" s="16">
        <f>I870*$E870*(1-'Monte Carlo Inputs'!$C$11)+I870*'Monte Carlo Inputs'!$C$12-I870*'Monte Carlo Inputs'!$C$13-'Monte Carlo Inputs'!$C$14*(I870-H870)</f>
        <v>1932.1676558565182</v>
      </c>
      <c r="O870" s="16">
        <f>J870*$E870*(1-'Monte Carlo Inputs'!$C$11)+J870*'Monte Carlo Inputs'!$C$12-J870*'Monte Carlo Inputs'!$C$13-'Monte Carlo Inputs'!$C$14*(J870-I870)</f>
        <v>2235.8085273129018</v>
      </c>
    </row>
    <row r="871" spans="1:15">
      <c r="A871">
        <v>867</v>
      </c>
      <c r="B871" s="39">
        <v>-0.56256889106447128</v>
      </c>
      <c r="C871" s="39">
        <v>0.26306799466699538</v>
      </c>
      <c r="D871" s="29">
        <f>'Monte Carlo Inputs'!$C$6+'Monte Carlo Inputs'!$D$6*B871</f>
        <v>8.9864299738689979E-2</v>
      </c>
      <c r="E871" s="29">
        <f>'Monte Carlo Inputs'!$C$7+'Monte Carlo Inputs'!$D$7*C871</f>
        <v>0.59223753665617573</v>
      </c>
      <c r="F871" s="16">
        <f>'Monte Carlo Inputs'!$C$17*(1+$D871)</f>
        <v>2647.3893704952525</v>
      </c>
      <c r="G871" s="16">
        <f t="shared" ref="G871:J871" si="865">F871*(1+$D871)</f>
        <v>2885.2951624104599</v>
      </c>
      <c r="H871" s="16">
        <f t="shared" si="865"/>
        <v>3144.5801917199055</v>
      </c>
      <c r="I871" s="16">
        <f t="shared" si="865"/>
        <v>3427.1656886209703</v>
      </c>
      <c r="J871" s="16">
        <f t="shared" si="865"/>
        <v>3735.1455333173594</v>
      </c>
      <c r="K871" s="16">
        <f>F871*$E871*(1-'Monte Carlo Inputs'!$C$11)+F871*'Monte Carlo Inputs'!$C$12-F871*'Monte Carlo Inputs'!$C$13-'Monte Carlo Inputs'!$C$14*(F871-'Monte Carlo Inputs'!$C$17)</f>
        <v>1220.6880584420189</v>
      </c>
      <c r="L871" s="16">
        <f>G871*$E871*(1-'Monte Carlo Inputs'!$C$11)+G871*'Monte Carlo Inputs'!$C$12-G871*'Monte Carlo Inputs'!$C$13-'Monte Carlo Inputs'!$C$14*(G871-F871)</f>
        <v>1330.3843360132921</v>
      </c>
      <c r="M871" s="16">
        <f>H871*$E871*(1-'Monte Carlo Inputs'!$C$11)+H871*'Monte Carlo Inputs'!$C$12-H871*'Monte Carlo Inputs'!$C$13-'Monte Carlo Inputs'!$C$14*(H871-G871)</f>
        <v>1449.9383927524486</v>
      </c>
      <c r="N871" s="16">
        <f>I871*$E871*(1-'Monte Carlo Inputs'!$C$11)+I871*'Monte Carlo Inputs'!$C$12-I871*'Monte Carlo Inputs'!$C$13-'Monte Carlo Inputs'!$C$14*(I871-H871)</f>
        <v>1580.2360910813893</v>
      </c>
      <c r="O871" s="16">
        <f>J871*$E871*(1-'Monte Carlo Inputs'!$C$11)+J871*'Monte Carlo Inputs'!$C$12-J871*'Monte Carlo Inputs'!$C$13-'Monte Carlo Inputs'!$C$14*(J871-I871)</f>
        <v>1722.2429008282229</v>
      </c>
    </row>
    <row r="872" spans="1:15">
      <c r="A872">
        <v>868</v>
      </c>
      <c r="B872" s="39">
        <v>-1.6036826406978215</v>
      </c>
      <c r="C872" s="39">
        <v>-0.30963387784010787</v>
      </c>
      <c r="D872" s="29">
        <f>'Monte Carlo Inputs'!$C$6+'Monte Carlo Inputs'!$D$6*B872</f>
        <v>2.2416529515739303E-2</v>
      </c>
      <c r="E872" s="29">
        <f>'Monte Carlo Inputs'!$C$7+'Monte Carlo Inputs'!$D$7*C872</f>
        <v>0.57173945914300994</v>
      </c>
      <c r="F872" s="16">
        <f>'Monte Carlo Inputs'!$C$17*(1+$D872)</f>
        <v>2483.5519918466825</v>
      </c>
      <c r="G872" s="16">
        <f t="shared" ref="G872:J872" si="866">F872*(1+$D872)</f>
        <v>2539.2246083757868</v>
      </c>
      <c r="H872" s="16">
        <f t="shared" si="866"/>
        <v>2596.1452117565341</v>
      </c>
      <c r="I872" s="16">
        <f t="shared" si="866"/>
        <v>2654.3417775230196</v>
      </c>
      <c r="J872" s="16">
        <f t="shared" si="866"/>
        <v>2713.8429083237243</v>
      </c>
      <c r="K872" s="16">
        <f>F872*$E872*(1-'Monte Carlo Inputs'!$C$11)+F872*'Monte Carlo Inputs'!$C$12-F872*'Monte Carlo Inputs'!$C$13-'Monte Carlo Inputs'!$C$14*(F872-'Monte Carlo Inputs'!$C$17)</f>
        <v>1106.3992583312631</v>
      </c>
      <c r="L872" s="16">
        <f>G872*$E872*(1-'Monte Carlo Inputs'!$C$11)+G872*'Monte Carlo Inputs'!$C$12-G872*'Monte Carlo Inputs'!$C$13-'Monte Carlo Inputs'!$C$14*(G872-F872)</f>
        <v>1131.2008899618381</v>
      </c>
      <c r="M872" s="16">
        <f>H872*$E872*(1-'Monte Carlo Inputs'!$C$11)+H872*'Monte Carlo Inputs'!$C$12-H872*'Monte Carlo Inputs'!$C$13-'Monte Carlo Inputs'!$C$14*(H872-G872)</f>
        <v>1156.5584880998981</v>
      </c>
      <c r="N872" s="16">
        <f>I872*$E872*(1-'Monte Carlo Inputs'!$C$11)+I872*'Monte Carlo Inputs'!$C$12-I872*'Monte Carlo Inputs'!$C$13-'Monte Carlo Inputs'!$C$14*(I872-H872)</f>
        <v>1182.4845155850683</v>
      </c>
      <c r="O872" s="16">
        <f>J872*$E872*(1-'Monte Carlo Inputs'!$C$11)+J872*'Monte Carlo Inputs'!$C$12-J872*'Monte Carlo Inputs'!$C$13-'Monte Carlo Inputs'!$C$14*(J872-I872)</f>
        <v>1208.9917146305856</v>
      </c>
    </row>
    <row r="873" spans="1:15">
      <c r="A873">
        <v>869</v>
      </c>
      <c r="B873" s="39">
        <v>2.5757454672293265E-2</v>
      </c>
      <c r="C873" s="39">
        <v>-0.82922710282835221</v>
      </c>
      <c r="D873" s="29">
        <f>'Monte Carlo Inputs'!$C$6+'Monte Carlo Inputs'!$D$6*B873</f>
        <v>0.12797857898755796</v>
      </c>
      <c r="E873" s="29">
        <f>'Monte Carlo Inputs'!$C$7+'Monte Carlo Inputs'!$D$7*C873</f>
        <v>0.55314224004452928</v>
      </c>
      <c r="F873" s="16">
        <f>'Monte Carlo Inputs'!$C$17*(1+$D873)</f>
        <v>2739.9727662186779</v>
      </c>
      <c r="G873" s="16">
        <f t="shared" ref="G873:J873" si="867">F873*(1+$D873)</f>
        <v>3090.6305873039528</v>
      </c>
      <c r="H873" s="16">
        <f t="shared" si="867"/>
        <v>3486.1650980425948</v>
      </c>
      <c r="I873" s="16">
        <f t="shared" si="867"/>
        <v>3932.3195534061069</v>
      </c>
      <c r="J873" s="16">
        <f t="shared" si="867"/>
        <v>4435.5722219760091</v>
      </c>
      <c r="K873" s="16">
        <f>F873*$E873*(1-'Monte Carlo Inputs'!$C$11)+F873*'Monte Carlo Inputs'!$C$12-F873*'Monte Carlo Inputs'!$C$13-'Monte Carlo Inputs'!$C$14*(F873-'Monte Carlo Inputs'!$C$17)</f>
        <v>1188.5777622956693</v>
      </c>
      <c r="L873" s="16">
        <f>G873*$E873*(1-'Monte Carlo Inputs'!$C$11)+G873*'Monte Carlo Inputs'!$C$12-G873*'Monte Carlo Inputs'!$C$13-'Monte Carlo Inputs'!$C$14*(G873-F873)</f>
        <v>1340.6902553304803</v>
      </c>
      <c r="M873" s="16">
        <f>H873*$E873*(1-'Monte Carlo Inputs'!$C$11)+H873*'Monte Carlo Inputs'!$C$12-H873*'Monte Carlo Inputs'!$C$13-'Monte Carlo Inputs'!$C$14*(H873-G873)</f>
        <v>1512.2698890701417</v>
      </c>
      <c r="N873" s="16">
        <f>I873*$E873*(1-'Monte Carlo Inputs'!$C$11)+I873*'Monte Carlo Inputs'!$C$12-I873*'Monte Carlo Inputs'!$C$13-'Monte Carlo Inputs'!$C$14*(I873-H873)</f>
        <v>1705.8080405190105</v>
      </c>
      <c r="O873" s="16">
        <f>J873*$E873*(1-'Monte Carlo Inputs'!$C$11)+J873*'Monte Carlo Inputs'!$C$12-J873*'Monte Carlo Inputs'!$C$13-'Monte Carlo Inputs'!$C$14*(J873-I873)</f>
        <v>1924.1149295701846</v>
      </c>
    </row>
    <row r="874" spans="1:15">
      <c r="A874">
        <v>870</v>
      </c>
      <c r="B874" s="39">
        <v>-2.3941516517381816</v>
      </c>
      <c r="C874" s="39">
        <v>-0.21169153503242444</v>
      </c>
      <c r="D874" s="29">
        <f>'Monte Carlo Inputs'!$C$6+'Monte Carlo Inputs'!$D$6*B874</f>
        <v>-2.8793410074232861E-2</v>
      </c>
      <c r="E874" s="29">
        <f>'Monte Carlo Inputs'!$C$7+'Monte Carlo Inputs'!$D$7*C874</f>
        <v>0.57524499986335753</v>
      </c>
      <c r="F874" s="16">
        <f>'Monte Carlo Inputs'!$C$17*(1+$D874)</f>
        <v>2359.1579275886811</v>
      </c>
      <c r="G874" s="16">
        <f t="shared" ref="G874:J874" si="868">F874*(1+$D874)</f>
        <v>2291.2297259497427</v>
      </c>
      <c r="H874" s="16">
        <f t="shared" si="868"/>
        <v>2225.2574088761994</v>
      </c>
      <c r="I874" s="16">
        <f t="shared" si="868"/>
        <v>2161.1846597817021</v>
      </c>
      <c r="J874" s="16">
        <f t="shared" si="868"/>
        <v>2098.9567836264659</v>
      </c>
      <c r="K874" s="16">
        <f>F874*$E874*(1-'Monte Carlo Inputs'!$C$11)+F874*'Monte Carlo Inputs'!$C$12-F874*'Monte Carlo Inputs'!$C$13-'Monte Carlo Inputs'!$C$14*(F874-'Monte Carlo Inputs'!$C$17)</f>
        <v>1054.8280989558373</v>
      </c>
      <c r="L874" s="16">
        <f>G874*$E874*(1-'Monte Carlo Inputs'!$C$11)+G874*'Monte Carlo Inputs'!$C$12-G874*'Monte Carlo Inputs'!$C$13-'Monte Carlo Inputs'!$C$14*(G874-F874)</f>
        <v>1024.4560009447782</v>
      </c>
      <c r="M874" s="16">
        <f>H874*$E874*(1-'Monte Carlo Inputs'!$C$11)+H874*'Monte Carlo Inputs'!$C$12-H874*'Monte Carlo Inputs'!$C$13-'Monte Carlo Inputs'!$C$14*(H874-G874)</f>
        <v>994.95841920656676</v>
      </c>
      <c r="N874" s="16">
        <f>I874*$E874*(1-'Monte Carlo Inputs'!$C$11)+I874*'Monte Carlo Inputs'!$C$12-I874*'Monte Carlo Inputs'!$C$13-'Monte Carlo Inputs'!$C$14*(I874-H874)</f>
        <v>966.31017343554151</v>
      </c>
      <c r="O874" s="16">
        <f>J874*$E874*(1-'Monte Carlo Inputs'!$C$11)+J874*'Monte Carlo Inputs'!$C$12-J874*'Monte Carlo Inputs'!$C$13-'Monte Carlo Inputs'!$C$14*(J874-I874)</f>
        <v>938.48680835290872</v>
      </c>
    </row>
    <row r="875" spans="1:15">
      <c r="A875">
        <v>871</v>
      </c>
      <c r="B875" s="39">
        <v>2.062499062386856</v>
      </c>
      <c r="C875" s="39">
        <v>-0.46449561835459802</v>
      </c>
      <c r="D875" s="29">
        <f>'Monte Carlo Inputs'!$C$6+'Monte Carlo Inputs'!$D$6*B875</f>
        <v>0.25992735020399227</v>
      </c>
      <c r="E875" s="29">
        <f>'Monte Carlo Inputs'!$C$7+'Monte Carlo Inputs'!$D$7*C875</f>
        <v>0.56619666608910668</v>
      </c>
      <c r="F875" s="16">
        <f>'Monte Carlo Inputs'!$C$17*(1+$D875)</f>
        <v>3060.4895263805179</v>
      </c>
      <c r="G875" s="16">
        <f t="shared" ref="G875:J875" si="869">F875*(1+$D875)</f>
        <v>3855.9944592996771</v>
      </c>
      <c r="H875" s="16">
        <f t="shared" si="869"/>
        <v>4858.2728815067185</v>
      </c>
      <c r="I875" s="16">
        <f t="shared" si="869"/>
        <v>6121.0708781646736</v>
      </c>
      <c r="J875" s="16">
        <f t="shared" si="869"/>
        <v>7712.1046119368411</v>
      </c>
      <c r="K875" s="16">
        <f>F875*$E875*(1-'Monte Carlo Inputs'!$C$11)+F875*'Monte Carlo Inputs'!$C$12-F875*'Monte Carlo Inputs'!$C$13-'Monte Carlo Inputs'!$C$14*(F875-'Monte Carlo Inputs'!$C$17)</f>
        <v>1360.8081167851092</v>
      </c>
      <c r="L875" s="16">
        <f>G875*$E875*(1-'Monte Carlo Inputs'!$C$11)+G875*'Monte Carlo Inputs'!$C$12-G875*'Monte Carlo Inputs'!$C$13-'Monte Carlo Inputs'!$C$14*(G875-F875)</f>
        <v>1714.5193647171475</v>
      </c>
      <c r="M875" s="16">
        <f>H875*$E875*(1-'Monte Carlo Inputs'!$C$11)+H875*'Monte Carlo Inputs'!$C$12-H875*'Monte Carlo Inputs'!$C$13-'Monte Carlo Inputs'!$C$14*(H875-G875)</f>
        <v>2160.1698400615082</v>
      </c>
      <c r="N875" s="16">
        <f>I875*$E875*(1-'Monte Carlo Inputs'!$C$11)+I875*'Monte Carlo Inputs'!$C$12-I875*'Monte Carlo Inputs'!$C$13-'Monte Carlo Inputs'!$C$14*(I875-H875)</f>
        <v>2721.6570625792779</v>
      </c>
      <c r="O875" s="16">
        <f>J875*$E875*(1-'Monte Carlo Inputs'!$C$11)+J875*'Monte Carlo Inputs'!$C$12-J875*'Monte Carlo Inputs'!$C$13-'Monte Carlo Inputs'!$C$14*(J875-I875)</f>
        <v>3429.0901710194898</v>
      </c>
    </row>
    <row r="876" spans="1:15">
      <c r="A876">
        <v>872</v>
      </c>
      <c r="B876" s="39">
        <v>-0.41194591881066411</v>
      </c>
      <c r="C876" s="39">
        <v>1.2768061880504702</v>
      </c>
      <c r="D876" s="29">
        <f>'Monte Carlo Inputs'!$C$6+'Monte Carlo Inputs'!$D$6*B876</f>
        <v>9.9622295564266619E-2</v>
      </c>
      <c r="E876" s="29">
        <f>'Monte Carlo Inputs'!$C$7+'Monte Carlo Inputs'!$D$7*C876</f>
        <v>0.62852113387066411</v>
      </c>
      <c r="F876" s="16">
        <f>'Monte Carlo Inputs'!$C$17*(1+$D876)</f>
        <v>2671.0925181551606</v>
      </c>
      <c r="G876" s="16">
        <f t="shared" ref="G876:J876" si="870">F876*(1+$D876)</f>
        <v>2937.1928864783154</v>
      </c>
      <c r="H876" s="16">
        <f t="shared" si="870"/>
        <v>3229.8027843443197</v>
      </c>
      <c r="I876" s="16">
        <f t="shared" si="870"/>
        <v>3551.5631519405611</v>
      </c>
      <c r="J876" s="16">
        <f t="shared" si="870"/>
        <v>3905.3780259783425</v>
      </c>
      <c r="K876" s="16">
        <f>F876*$E876*(1-'Monte Carlo Inputs'!$C$11)+F876*'Monte Carlo Inputs'!$C$12-F876*'Monte Carlo Inputs'!$C$13-'Monte Carlo Inputs'!$C$14*(F876-'Monte Carlo Inputs'!$C$17)</f>
        <v>1300.9453731120627</v>
      </c>
      <c r="L876" s="16">
        <f>G876*$E876*(1-'Monte Carlo Inputs'!$C$11)+G876*'Monte Carlo Inputs'!$C$12-G876*'Monte Carlo Inputs'!$C$13-'Monte Carlo Inputs'!$C$14*(G876-F876)</f>
        <v>1430.5485375851979</v>
      </c>
      <c r="M876" s="16">
        <f>H876*$E876*(1-'Monte Carlo Inputs'!$C$11)+H876*'Monte Carlo Inputs'!$C$12-H876*'Monte Carlo Inputs'!$C$13-'Monte Carlo Inputs'!$C$14*(H876-G876)</f>
        <v>1573.06306681554</v>
      </c>
      <c r="N876" s="16">
        <f>I876*$E876*(1-'Monte Carlo Inputs'!$C$11)+I876*'Monte Carlo Inputs'!$C$12-I876*'Monte Carlo Inputs'!$C$13-'Monte Carlo Inputs'!$C$14*(I876-H876)</f>
        <v>1729.7752205990691</v>
      </c>
      <c r="O876" s="16">
        <f>J876*$E876*(1-'Monte Carlo Inputs'!$C$11)+J876*'Monte Carlo Inputs'!$C$12-J876*'Monte Carlo Inputs'!$C$13-'Monte Carlo Inputs'!$C$14*(J876-I876)</f>
        <v>1902.0993988853347</v>
      </c>
    </row>
    <row r="877" spans="1:15">
      <c r="A877">
        <v>873</v>
      </c>
      <c r="B877" s="39">
        <v>-0.4513897494652423</v>
      </c>
      <c r="C877" s="39">
        <v>0.76685004662792566</v>
      </c>
      <c r="D877" s="29">
        <f>'Monte Carlo Inputs'!$C$6+'Monte Carlo Inputs'!$D$6*B877</f>
        <v>9.7066956699863094E-2</v>
      </c>
      <c r="E877" s="29">
        <f>'Monte Carlo Inputs'!$C$7+'Monte Carlo Inputs'!$D$7*C877</f>
        <v>0.61026884412445848</v>
      </c>
      <c r="F877" s="16">
        <f>'Monte Carlo Inputs'!$C$17*(1+$D877)</f>
        <v>2664.8853445196382</v>
      </c>
      <c r="G877" s="16">
        <f t="shared" ref="G877:J877" si="871">F877*(1+$D877)</f>
        <v>2923.5576548662261</v>
      </c>
      <c r="H877" s="16">
        <f t="shared" si="871"/>
        <v>3207.3384991606799</v>
      </c>
      <c r="I877" s="16">
        <f t="shared" si="871"/>
        <v>3518.6650863805139</v>
      </c>
      <c r="J877" s="16">
        <f t="shared" si="871"/>
        <v>3860.2111979615315</v>
      </c>
      <c r="K877" s="16">
        <f>F877*$E877*(1-'Monte Carlo Inputs'!$C$11)+F877*'Monte Carlo Inputs'!$C$12-F877*'Monte Carlo Inputs'!$C$13-'Monte Carlo Inputs'!$C$14*(F877-'Monte Carlo Inputs'!$C$17)</f>
        <v>1263.2164676504929</v>
      </c>
      <c r="L877" s="16">
        <f>G877*$E877*(1-'Monte Carlo Inputs'!$C$11)+G877*'Monte Carlo Inputs'!$C$12-G877*'Monte Carlo Inputs'!$C$13-'Monte Carlo Inputs'!$C$14*(G877-F877)</f>
        <v>1385.8330458184776</v>
      </c>
      <c r="M877" s="16">
        <f>H877*$E877*(1-'Monte Carlo Inputs'!$C$11)+H877*'Monte Carlo Inputs'!$C$12-H877*'Monte Carlo Inputs'!$C$13-'Monte Carlo Inputs'!$C$14*(H877-G877)</f>
        <v>1520.3516420701797</v>
      </c>
      <c r="N877" s="16">
        <f>I877*$E877*(1-'Monte Carlo Inputs'!$C$11)+I877*'Monte Carlo Inputs'!$C$12-I877*'Monte Carlo Inputs'!$C$13-'Monte Carlo Inputs'!$C$14*(I877-H877)</f>
        <v>1667.9275490795712</v>
      </c>
      <c r="O877" s="16">
        <f>J877*$E877*(1-'Monte Carlo Inputs'!$C$11)+J877*'Monte Carlo Inputs'!$C$12-J877*'Monte Carlo Inputs'!$C$13-'Monte Carlo Inputs'!$C$14*(J877-I877)</f>
        <v>1829.8282002645869</v>
      </c>
    </row>
    <row r="878" spans="1:15">
      <c r="A878">
        <v>874</v>
      </c>
      <c r="B878" s="39">
        <v>8.4497058243616821E-2</v>
      </c>
      <c r="C878" s="39">
        <v>-0.55268393924061721</v>
      </c>
      <c r="D878" s="29">
        <f>'Monte Carlo Inputs'!$C$6+'Monte Carlo Inputs'!$D$6*B878</f>
        <v>0.13178397996901758</v>
      </c>
      <c r="E878" s="29">
        <f>'Monte Carlo Inputs'!$C$7+'Monte Carlo Inputs'!$D$7*C878</f>
        <v>0.56304024016480503</v>
      </c>
      <c r="F878" s="16">
        <f>'Monte Carlo Inputs'!$C$17*(1+$D878)</f>
        <v>2749.2164657427406</v>
      </c>
      <c r="G878" s="16">
        <f t="shared" ref="G878:J878" si="872">F878*(1+$D878)</f>
        <v>3111.519153394675</v>
      </c>
      <c r="H878" s="16">
        <f t="shared" si="872"/>
        <v>3521.5675311788532</v>
      </c>
      <c r="I878" s="16">
        <f t="shared" si="872"/>
        <v>3985.6537161672695</v>
      </c>
      <c r="J878" s="16">
        <f t="shared" si="872"/>
        <v>4510.8990256620973</v>
      </c>
      <c r="K878" s="16">
        <f>F878*$E878*(1-'Monte Carlo Inputs'!$C$11)+F878*'Monte Carlo Inputs'!$C$12-F878*'Monte Carlo Inputs'!$C$13-'Monte Carlo Inputs'!$C$14*(F878-'Monte Carlo Inputs'!$C$17)</f>
        <v>1212.0881237998635</v>
      </c>
      <c r="L878" s="16">
        <f>G878*$E878*(1-'Monte Carlo Inputs'!$C$11)+G878*'Monte Carlo Inputs'!$C$12-G878*'Monte Carlo Inputs'!$C$13-'Monte Carlo Inputs'!$C$14*(G878-F878)</f>
        <v>1371.8219208273883</v>
      </c>
      <c r="M878" s="16">
        <f>H878*$E878*(1-'Monte Carlo Inputs'!$C$11)+H878*'Monte Carlo Inputs'!$C$12-H878*'Monte Carlo Inputs'!$C$13-'Monte Carlo Inputs'!$C$14*(H878-G878)</f>
        <v>1552.6060733627639</v>
      </c>
      <c r="N878" s="16">
        <f>I878*$E878*(1-'Monte Carlo Inputs'!$C$11)+I878*'Monte Carlo Inputs'!$C$12-I878*'Monte Carlo Inputs'!$C$13-'Monte Carlo Inputs'!$C$14*(I878-H878)</f>
        <v>1757.2146810345773</v>
      </c>
      <c r="O878" s="16">
        <f>J878*$E878*(1-'Monte Carlo Inputs'!$C$11)+J878*'Monte Carlo Inputs'!$C$12-J878*'Monte Carlo Inputs'!$C$13-'Monte Carlo Inputs'!$C$14*(J878-I878)</f>
        <v>1988.787425361302</v>
      </c>
    </row>
    <row r="879" spans="1:15">
      <c r="A879">
        <v>875</v>
      </c>
      <c r="B879" s="39">
        <v>0.69808331824236225</v>
      </c>
      <c r="C879" s="39">
        <v>-0.58785208095511299</v>
      </c>
      <c r="D879" s="29">
        <f>'Monte Carlo Inputs'!$C$6+'Monte Carlo Inputs'!$D$6*B879</f>
        <v>0.17153470374048793</v>
      </c>
      <c r="E879" s="29">
        <f>'Monte Carlo Inputs'!$C$7+'Monte Carlo Inputs'!$D$7*C879</f>
        <v>0.56178150620659051</v>
      </c>
      <c r="F879" s="16">
        <f>'Monte Carlo Inputs'!$C$17*(1+$D879)</f>
        <v>2845.7749488560198</v>
      </c>
      <c r="G879" s="16">
        <f t="shared" ref="G879:J879" si="873">F879*(1+$D879)</f>
        <v>3333.9241116201392</v>
      </c>
      <c r="H879" s="16">
        <f t="shared" si="873"/>
        <v>3905.8077964001695</v>
      </c>
      <c r="I879" s="16">
        <f t="shared" si="873"/>
        <v>4575.789379622961</v>
      </c>
      <c r="J879" s="16">
        <f t="shared" si="873"/>
        <v>5360.6960552354567</v>
      </c>
      <c r="K879" s="16">
        <f>F879*$E879*(1-'Monte Carlo Inputs'!$C$11)+F879*'Monte Carlo Inputs'!$C$12-F879*'Monte Carlo Inputs'!$C$13-'Monte Carlo Inputs'!$C$14*(F879-'Monte Carlo Inputs'!$C$17)</f>
        <v>1253.540580973415</v>
      </c>
      <c r="L879" s="16">
        <f>G879*$E879*(1-'Monte Carlo Inputs'!$C$11)+G879*'Monte Carlo Inputs'!$C$12-G879*'Monte Carlo Inputs'!$C$13-'Monte Carlo Inputs'!$C$14*(G879-F879)</f>
        <v>1468.5662931573688</v>
      </c>
      <c r="M879" s="16">
        <f>H879*$E879*(1-'Monte Carlo Inputs'!$C$11)+H879*'Monte Carlo Inputs'!$C$12-H879*'Monte Carlo Inputs'!$C$13-'Monte Carlo Inputs'!$C$14*(H879-G879)</f>
        <v>1720.4763771773848</v>
      </c>
      <c r="N879" s="16">
        <f>I879*$E879*(1-'Monte Carlo Inputs'!$C$11)+I879*'Monte Carlo Inputs'!$C$12-I879*'Monte Carlo Inputs'!$C$13-'Monte Carlo Inputs'!$C$14*(I879-H879)</f>
        <v>2015.5977828290161</v>
      </c>
      <c r="O879" s="16">
        <f>J879*$E879*(1-'Monte Carlo Inputs'!$C$11)+J879*'Monte Carlo Inputs'!$C$12-J879*'Monte Carlo Inputs'!$C$13-'Monte Carlo Inputs'!$C$14*(J879-I879)</f>
        <v>2361.3427513665747</v>
      </c>
    </row>
    <row r="880" spans="1:15">
      <c r="A880">
        <v>876</v>
      </c>
      <c r="B880" s="39">
        <v>-0.43872257324979291</v>
      </c>
      <c r="C880" s="39">
        <v>-0.24347402173055233</v>
      </c>
      <c r="D880" s="29">
        <f>'Monte Carlo Inputs'!$C$6+'Monte Carlo Inputs'!$D$6*B880</f>
        <v>9.7887590171521835E-2</v>
      </c>
      <c r="E880" s="29">
        <f>'Monte Carlo Inputs'!$C$7+'Monte Carlo Inputs'!$D$7*C880</f>
        <v>0.57410744486803789</v>
      </c>
      <c r="F880" s="16">
        <f>'Monte Carlo Inputs'!$C$17*(1+$D880)</f>
        <v>2666.8787452856445</v>
      </c>
      <c r="G880" s="16">
        <f t="shared" ref="G880:J880" si="874">F880*(1+$D880)</f>
        <v>2927.9330789413084</v>
      </c>
      <c r="H880" s="16">
        <f t="shared" si="874"/>
        <v>3214.5413922223574</v>
      </c>
      <c r="I880" s="16">
        <f t="shared" si="874"/>
        <v>3529.2051026136132</v>
      </c>
      <c r="J880" s="16">
        <f t="shared" si="874"/>
        <v>3874.6704853294987</v>
      </c>
      <c r="K880" s="16">
        <f>F880*$E880*(1-'Monte Carlo Inputs'!$C$11)+F880*'Monte Carlo Inputs'!$C$12-F880*'Monte Carlo Inputs'!$C$13-'Monte Carlo Inputs'!$C$14*(F880-'Monte Carlo Inputs'!$C$17)</f>
        <v>1195.5691142988189</v>
      </c>
      <c r="L880" s="16">
        <f>G880*$E880*(1-'Monte Carlo Inputs'!$C$11)+G880*'Monte Carlo Inputs'!$C$12-G880*'Monte Carlo Inputs'!$C$13-'Monte Carlo Inputs'!$C$14*(G880-F880)</f>
        <v>1312.6004937810314</v>
      </c>
      <c r="M880" s="16">
        <f>H880*$E880*(1-'Monte Carlo Inputs'!$C$11)+H880*'Monte Carlo Inputs'!$C$12-H880*'Monte Carlo Inputs'!$C$13-'Monte Carlo Inputs'!$C$14*(H880-G880)</f>
        <v>1441.0877929752062</v>
      </c>
      <c r="N880" s="16">
        <f>I880*$E880*(1-'Monte Carlo Inputs'!$C$11)+I880*'Monte Carlo Inputs'!$C$12-I880*'Monte Carlo Inputs'!$C$13-'Monte Carlo Inputs'!$C$14*(I880-H880)</f>
        <v>1582.1524042551464</v>
      </c>
      <c r="O880" s="16">
        <f>J880*$E880*(1-'Monte Carlo Inputs'!$C$11)+J880*'Monte Carlo Inputs'!$C$12-J880*'Monte Carlo Inputs'!$C$13-'Monte Carlo Inputs'!$C$14*(J880-I880)</f>
        <v>1737.0254903917619</v>
      </c>
    </row>
    <row r="881" spans="1:15">
      <c r="A881">
        <v>877</v>
      </c>
      <c r="B881" s="39">
        <v>0.91050807455687321</v>
      </c>
      <c r="C881" s="39">
        <v>-0.22291783928554104</v>
      </c>
      <c r="D881" s="29">
        <f>'Monte Carlo Inputs'!$C$6+'Monte Carlo Inputs'!$D$6*B881</f>
        <v>0.18529648160444678</v>
      </c>
      <c r="E881" s="29">
        <f>'Monte Carlo Inputs'!$C$7+'Monte Carlo Inputs'!$D$7*C881</f>
        <v>0.57484318931267886</v>
      </c>
      <c r="F881" s="16">
        <f>'Monte Carlo Inputs'!$C$17*(1+$D881)</f>
        <v>2879.2036834653618</v>
      </c>
      <c r="G881" s="16">
        <f t="shared" ref="G881:J881" si="875">F881*(1+$D881)</f>
        <v>3412.7099958340564</v>
      </c>
      <c r="H881" s="16">
        <f t="shared" si="875"/>
        <v>4045.0731507984328</v>
      </c>
      <c r="I881" s="16">
        <f t="shared" si="875"/>
        <v>4794.6109734739957</v>
      </c>
      <c r="J881" s="16">
        <f t="shared" si="875"/>
        <v>5683.0355175207978</v>
      </c>
      <c r="K881" s="16">
        <f>F881*$E881*(1-'Monte Carlo Inputs'!$C$11)+F881*'Monte Carlo Inputs'!$C$12-F881*'Monte Carlo Inputs'!$C$13-'Monte Carlo Inputs'!$C$14*(F881-'Monte Carlo Inputs'!$C$17)</f>
        <v>1295.5043005598823</v>
      </c>
      <c r="L881" s="16">
        <f>G881*$E881*(1-'Monte Carlo Inputs'!$C$11)+G881*'Monte Carlo Inputs'!$C$12-G881*'Monte Carlo Inputs'!$C$13-'Monte Carlo Inputs'!$C$14*(G881-F881)</f>
        <v>1535.5566893570583</v>
      </c>
      <c r="M881" s="16">
        <f>H881*$E881*(1-'Monte Carlo Inputs'!$C$11)+H881*'Monte Carlo Inputs'!$C$12-H881*'Monte Carlo Inputs'!$C$13-'Monte Carlo Inputs'!$C$14*(H881-G881)</f>
        <v>1820.0899411990931</v>
      </c>
      <c r="N881" s="16">
        <f>I881*$E881*(1-'Monte Carlo Inputs'!$C$11)+I881*'Monte Carlo Inputs'!$C$12-I881*'Monte Carlo Inputs'!$C$13-'Monte Carlo Inputs'!$C$14*(I881-H881)</f>
        <v>2157.3462035069292</v>
      </c>
      <c r="O881" s="16">
        <f>J881*$E881*(1-'Monte Carlo Inputs'!$C$11)+J881*'Monte Carlo Inputs'!$C$12-J881*'Monte Carlo Inputs'!$C$13-'Monte Carlo Inputs'!$C$14*(J881-I881)</f>
        <v>2557.0948646194738</v>
      </c>
    </row>
    <row r="882" spans="1:15">
      <c r="A882">
        <v>878</v>
      </c>
      <c r="B882" s="39">
        <v>0.66967910730887847</v>
      </c>
      <c r="C882" s="39">
        <v>-0.14165901530468697</v>
      </c>
      <c r="D882" s="29">
        <f>'Monte Carlo Inputs'!$C$6+'Monte Carlo Inputs'!$D$6*B882</f>
        <v>0.1696945583259446</v>
      </c>
      <c r="E882" s="29">
        <f>'Monte Carlo Inputs'!$C$7+'Monte Carlo Inputs'!$D$7*C882</f>
        <v>0.57775159550540978</v>
      </c>
      <c r="F882" s="16">
        <f>'Monte Carlo Inputs'!$C$17*(1+$D882)</f>
        <v>2841.3050516295525</v>
      </c>
      <c r="G882" s="16">
        <f t="shared" ref="G882:J882" si="876">F882*(1+$D882)</f>
        <v>3323.4590574351046</v>
      </c>
      <c r="H882" s="16">
        <f t="shared" si="876"/>
        <v>3887.4319743009146</v>
      </c>
      <c r="I882" s="16">
        <f t="shared" si="876"/>
        <v>4547.1080262020632</v>
      </c>
      <c r="J882" s="16">
        <f t="shared" si="876"/>
        <v>5318.7275143687802</v>
      </c>
      <c r="K882" s="16">
        <f>F882*$E882*(1-'Monte Carlo Inputs'!$C$11)+F882*'Monte Carlo Inputs'!$C$12-F882*'Monte Carlo Inputs'!$C$13-'Monte Carlo Inputs'!$C$14*(F882-'Monte Carlo Inputs'!$C$17)</f>
        <v>1283.795932761419</v>
      </c>
      <c r="L882" s="16">
        <f>G882*$E882*(1-'Monte Carlo Inputs'!$C$11)+G882*'Monte Carlo Inputs'!$C$12-G882*'Monte Carlo Inputs'!$C$13-'Monte Carlo Inputs'!$C$14*(G882-F882)</f>
        <v>1501.6491165520122</v>
      </c>
      <c r="M882" s="16">
        <f>H882*$E882*(1-'Monte Carlo Inputs'!$C$11)+H882*'Monte Carlo Inputs'!$C$12-H882*'Monte Carlo Inputs'!$C$13-'Monte Carlo Inputs'!$C$14*(H882-G882)</f>
        <v>1756.4708001458505</v>
      </c>
      <c r="N882" s="16">
        <f>I882*$E882*(1-'Monte Carlo Inputs'!$C$11)+I882*'Monte Carlo Inputs'!$C$12-I882*'Monte Carlo Inputs'!$C$13-'Monte Carlo Inputs'!$C$14*(I882-H882)</f>
        <v>2054.5343367890196</v>
      </c>
      <c r="O882" s="16">
        <f>J882*$E882*(1-'Monte Carlo Inputs'!$C$11)+J882*'Monte Carlo Inputs'!$C$12-J882*'Monte Carlo Inputs'!$C$13-'Monte Carlo Inputs'!$C$14*(J882-I882)</f>
        <v>2403.1776336359194</v>
      </c>
    </row>
    <row r="883" spans="1:15">
      <c r="A883">
        <v>879</v>
      </c>
      <c r="B883" s="39">
        <v>-1.9659094573918152</v>
      </c>
      <c r="C883" s="39">
        <v>0.74678161239065077</v>
      </c>
      <c r="D883" s="29">
        <f>'Monte Carlo Inputs'!$C$6+'Monte Carlo Inputs'!$D$6*B883</f>
        <v>-1.0500620162343932E-3</v>
      </c>
      <c r="E883" s="29">
        <f>'Monte Carlo Inputs'!$C$7+'Monte Carlo Inputs'!$D$7*C883</f>
        <v>0.60955055710583439</v>
      </c>
      <c r="F883" s="16">
        <f>'Monte Carlo Inputs'!$C$17*(1+$D883)</f>
        <v>2426.5492943563654</v>
      </c>
      <c r="G883" s="16">
        <f t="shared" ref="G883:J883" si="877">F883*(1+$D883)</f>
        <v>2424.0012671118416</v>
      </c>
      <c r="H883" s="16">
        <f t="shared" si="877"/>
        <v>2421.4559154539434</v>
      </c>
      <c r="I883" s="16">
        <f t="shared" si="877"/>
        <v>2418.9132365731393</v>
      </c>
      <c r="J883" s="16">
        <f t="shared" si="877"/>
        <v>2416.3732276628475</v>
      </c>
      <c r="K883" s="16">
        <f>F883*$E883*(1-'Monte Carlo Inputs'!$C$11)+F883*'Monte Carlo Inputs'!$C$12-F883*'Monte Carlo Inputs'!$C$13-'Monte Carlo Inputs'!$C$14*(F883-'Monte Carlo Inputs'!$C$17)</f>
        <v>1145.3576528370095</v>
      </c>
      <c r="L883" s="16">
        <f>G883*$E883*(1-'Monte Carlo Inputs'!$C$11)+G883*'Monte Carlo Inputs'!$C$12-G883*'Monte Carlo Inputs'!$C$13-'Monte Carlo Inputs'!$C$14*(G883-F883)</f>
        <v>1144.1549562707621</v>
      </c>
      <c r="M883" s="16">
        <f>H883*$E883*(1-'Monte Carlo Inputs'!$C$11)+H883*'Monte Carlo Inputs'!$C$12-H883*'Monte Carlo Inputs'!$C$13-'Monte Carlo Inputs'!$C$14*(H883-G883)</f>
        <v>1142.9535226104956</v>
      </c>
      <c r="N883" s="16">
        <f>I883*$E883*(1-'Monte Carlo Inputs'!$C$11)+I883*'Monte Carlo Inputs'!$C$12-I883*'Monte Carlo Inputs'!$C$13-'Monte Carlo Inputs'!$C$14*(I883-H883)</f>
        <v>1141.753350530081</v>
      </c>
      <c r="O883" s="16">
        <f>J883*$E883*(1-'Monte Carlo Inputs'!$C$11)+J883*'Monte Carlo Inputs'!$C$12-J883*'Monte Carlo Inputs'!$C$13-'Monte Carlo Inputs'!$C$14*(J883-I883)</f>
        <v>1140.5544387047814</v>
      </c>
    </row>
    <row r="884" spans="1:15">
      <c r="A884">
        <v>880</v>
      </c>
      <c r="B884" s="39">
        <v>0.2712962768867524</v>
      </c>
      <c r="C884" s="39">
        <v>-4.5319537850093475E-2</v>
      </c>
      <c r="D884" s="29">
        <f>'Monte Carlo Inputs'!$C$6+'Monte Carlo Inputs'!$D$6*B884</f>
        <v>0.14388562667314189</v>
      </c>
      <c r="E884" s="29">
        <f>'Monte Carlo Inputs'!$C$7+'Monte Carlo Inputs'!$D$7*C884</f>
        <v>0.58119976665909789</v>
      </c>
      <c r="F884" s="16">
        <f>'Monte Carlo Inputs'!$C$17*(1+$D884)</f>
        <v>2778.6125757517293</v>
      </c>
      <c r="G884" s="16">
        <f t="shared" ref="G884:J884" si="878">F884*(1+$D884)</f>
        <v>3178.4149874956397</v>
      </c>
      <c r="H884" s="16">
        <f t="shared" si="878"/>
        <v>3635.7432197987564</v>
      </c>
      <c r="I884" s="16">
        <f t="shared" si="878"/>
        <v>4158.8744114021274</v>
      </c>
      <c r="J884" s="16">
        <f t="shared" si="878"/>
        <v>4757.2766623416164</v>
      </c>
      <c r="K884" s="16">
        <f>F884*$E884*(1-'Monte Carlo Inputs'!$C$11)+F884*'Monte Carlo Inputs'!$C$12-F884*'Monte Carlo Inputs'!$C$13-'Monte Carlo Inputs'!$C$14*(F884-'Monte Carlo Inputs'!$C$17)</f>
        <v>1261.3885875978306</v>
      </c>
      <c r="L884" s="16">
        <f>G884*$E884*(1-'Monte Carlo Inputs'!$C$11)+G884*'Monte Carlo Inputs'!$C$12-G884*'Monte Carlo Inputs'!$C$13-'Monte Carlo Inputs'!$C$14*(G884-F884)</f>
        <v>1442.8842750026936</v>
      </c>
      <c r="M884" s="16">
        <f>H884*$E884*(1-'Monte Carlo Inputs'!$C$11)+H884*'Monte Carlo Inputs'!$C$12-H884*'Monte Carlo Inputs'!$C$13-'Monte Carlo Inputs'!$C$14*(H884-G884)</f>
        <v>1650.4945831282782</v>
      </c>
      <c r="N884" s="16">
        <f>I884*$E884*(1-'Monte Carlo Inputs'!$C$11)+I884*'Monte Carlo Inputs'!$C$12-I884*'Monte Carlo Inputs'!$C$13-'Monte Carlo Inputs'!$C$14*(I884-H884)</f>
        <v>1887.9770305423169</v>
      </c>
      <c r="O884" s="16">
        <f>J884*$E884*(1-'Monte Carlo Inputs'!$C$11)+J884*'Monte Carlo Inputs'!$C$12-J884*'Monte Carlo Inputs'!$C$13-'Monte Carlo Inputs'!$C$14*(J884-I884)</f>
        <v>2159.629788726395</v>
      </c>
    </row>
    <row r="885" spans="1:15">
      <c r="A885">
        <v>881</v>
      </c>
      <c r="B885" s="39">
        <v>-0.95604762181724778</v>
      </c>
      <c r="C885" s="39">
        <v>2.199724510475737</v>
      </c>
      <c r="D885" s="29">
        <f>'Monte Carlo Inputs'!$C$6+'Monte Carlo Inputs'!$D$6*B885</f>
        <v>6.4373076489762676E-2</v>
      </c>
      <c r="E885" s="29">
        <f>'Monte Carlo Inputs'!$C$7+'Monte Carlo Inputs'!$D$7*C885</f>
        <v>0.66155411703270084</v>
      </c>
      <c r="F885" s="16">
        <f>'Monte Carlo Inputs'!$C$17*(1+$D885)</f>
        <v>2585.4686401012832</v>
      </c>
      <c r="G885" s="16">
        <f t="shared" ref="G885:J885" si="879">F885*(1+$D885)</f>
        <v>2751.9032106324062</v>
      </c>
      <c r="H885" s="16">
        <f t="shared" si="879"/>
        <v>2929.0516865028699</v>
      </c>
      <c r="I885" s="16">
        <f t="shared" si="879"/>
        <v>3117.6037547605879</v>
      </c>
      <c r="J885" s="16">
        <f t="shared" si="879"/>
        <v>3318.2934997305629</v>
      </c>
      <c r="K885" s="16">
        <f>F885*$E885*(1-'Monte Carlo Inputs'!$C$11)+F885*'Monte Carlo Inputs'!$C$12-F885*'Monte Carlo Inputs'!$C$13-'Monte Carlo Inputs'!$C$14*(F885-'Monte Carlo Inputs'!$C$17)</f>
        <v>1318.7096989358974</v>
      </c>
      <c r="L885" s="16">
        <f>G885*$E885*(1-'Monte Carlo Inputs'!$C$11)+G885*'Monte Carlo Inputs'!$C$12-G885*'Monte Carlo Inputs'!$C$13-'Monte Carlo Inputs'!$C$14*(G885-F885)</f>
        <v>1403.5990992532902</v>
      </c>
      <c r="M885" s="16">
        <f>H885*$E885*(1-'Monte Carlo Inputs'!$C$11)+H885*'Monte Carlo Inputs'!$C$12-H885*'Monte Carlo Inputs'!$C$13-'Monte Carlo Inputs'!$C$14*(H885-G885)</f>
        <v>1493.9530914304842</v>
      </c>
      <c r="N885" s="16">
        <f>I885*$E885*(1-'Monte Carlo Inputs'!$C$11)+I885*'Monte Carlo Inputs'!$C$12-I885*'Monte Carlo Inputs'!$C$13-'Monte Carlo Inputs'!$C$14*(I885-H885)</f>
        <v>1590.1234480572566</v>
      </c>
      <c r="O885" s="16">
        <f>J885*$E885*(1-'Monte Carlo Inputs'!$C$11)+J885*'Monte Carlo Inputs'!$C$12-J885*'Monte Carlo Inputs'!$C$13-'Monte Carlo Inputs'!$C$14*(J885-I885)</f>
        <v>1692.4845864072117</v>
      </c>
    </row>
    <row r="886" spans="1:15">
      <c r="A886">
        <v>882</v>
      </c>
      <c r="B886" s="39">
        <v>2.0132687617413425</v>
      </c>
      <c r="C886" s="39">
        <v>0.30019850307422757</v>
      </c>
      <c r="D886" s="29">
        <f>'Monte Carlo Inputs'!$C$6+'Monte Carlo Inputs'!$D$6*B886</f>
        <v>0.2567380022512688</v>
      </c>
      <c r="E886" s="29">
        <f>'Monte Carlo Inputs'!$C$7+'Monte Carlo Inputs'!$D$7*C886</f>
        <v>0.59356650741037076</v>
      </c>
      <c r="F886" s="16">
        <f>'Monte Carlo Inputs'!$C$17*(1+$D886)</f>
        <v>3052.7422812685577</v>
      </c>
      <c r="G886" s="16">
        <f t="shared" ref="G886:J886" si="880">F886*(1+$D886)</f>
        <v>3836.4972359494282</v>
      </c>
      <c r="H886" s="16">
        <f t="shared" si="880"/>
        <v>4821.4718719495995</v>
      </c>
      <c r="I886" s="16">
        <f t="shared" si="880"/>
        <v>6059.3269282646252</v>
      </c>
      <c r="J886" s="16">
        <f t="shared" si="880"/>
        <v>7614.9864188146021</v>
      </c>
      <c r="K886" s="16">
        <f>F886*$E886*(1-'Monte Carlo Inputs'!$C$11)+F886*'Monte Carlo Inputs'!$C$12-F886*'Monte Carlo Inputs'!$C$13-'Monte Carlo Inputs'!$C$14*(F886-'Monte Carlo Inputs'!$C$17)</f>
        <v>1416.7144387188935</v>
      </c>
      <c r="L886" s="16">
        <f>G886*$E886*(1-'Monte Carlo Inputs'!$C$11)+G886*'Monte Carlo Inputs'!$C$12-G886*'Monte Carlo Inputs'!$C$13-'Monte Carlo Inputs'!$C$14*(G886-F886)</f>
        <v>1780.4388734761103</v>
      </c>
      <c r="M886" s="16">
        <f>H886*$E886*(1-'Monte Carlo Inputs'!$C$11)+H886*'Monte Carlo Inputs'!$C$12-H886*'Monte Carlo Inputs'!$C$13-'Monte Carlo Inputs'!$C$14*(H886-G886)</f>
        <v>2237.5451929828669</v>
      </c>
      <c r="N886" s="16">
        <f>I886*$E886*(1-'Monte Carlo Inputs'!$C$11)+I886*'Monte Carlo Inputs'!$C$12-I886*'Monte Carlo Inputs'!$C$13-'Monte Carlo Inputs'!$C$14*(I886-H886)</f>
        <v>2812.0080757762171</v>
      </c>
      <c r="O886" s="16">
        <f>J886*$E886*(1-'Monte Carlo Inputs'!$C$11)+J886*'Monte Carlo Inputs'!$C$12-J886*'Monte Carlo Inputs'!$C$13-'Monte Carlo Inputs'!$C$14*(J886-I886)</f>
        <v>3533.9574114654379</v>
      </c>
    </row>
    <row r="887" spans="1:15">
      <c r="A887">
        <v>883</v>
      </c>
      <c r="B887" s="39">
        <v>0.98056648604475838</v>
      </c>
      <c r="C887" s="39">
        <v>0.69616309003181009</v>
      </c>
      <c r="D887" s="29">
        <f>'Monte Carlo Inputs'!$C$6+'Monte Carlo Inputs'!$D$6*B887</f>
        <v>0.18983516303275749</v>
      </c>
      <c r="E887" s="29">
        <f>'Monte Carlo Inputs'!$C$7+'Monte Carlo Inputs'!$D$7*C887</f>
        <v>0.60773882495561249</v>
      </c>
      <c r="F887" s="16">
        <f>'Monte Carlo Inputs'!$C$17*(1+$D887)</f>
        <v>2890.2285945228718</v>
      </c>
      <c r="G887" s="16">
        <f t="shared" ref="G887:J887" si="881">F887*(1+$D887)</f>
        <v>3438.8956109660589</v>
      </c>
      <c r="H887" s="16">
        <f t="shared" si="881"/>
        <v>4091.7189199264349</v>
      </c>
      <c r="I887" s="16">
        <f t="shared" si="881"/>
        <v>4868.471048174888</v>
      </c>
      <c r="J887" s="16">
        <f t="shared" si="881"/>
        <v>5792.678043325428</v>
      </c>
      <c r="K887" s="16">
        <f>F887*$E887*(1-'Monte Carlo Inputs'!$C$11)+F887*'Monte Carlo Inputs'!$C$12-F887*'Monte Carlo Inputs'!$C$13-'Monte Carlo Inputs'!$C$14*(F887-'Monte Carlo Inputs'!$C$17)</f>
        <v>1368.2743625723524</v>
      </c>
      <c r="L887" s="16">
        <f>G887*$E887*(1-'Monte Carlo Inputs'!$C$11)+G887*'Monte Carlo Inputs'!$C$12-G887*'Monte Carlo Inputs'!$C$13-'Monte Carlo Inputs'!$C$14*(G887-F887)</f>
        <v>1628.0209492648173</v>
      </c>
      <c r="M887" s="16">
        <f>H887*$E887*(1-'Monte Carlo Inputs'!$C$11)+H887*'Monte Carlo Inputs'!$C$12-H887*'Monte Carlo Inputs'!$C$13-'Monte Carlo Inputs'!$C$14*(H887-G887)</f>
        <v>1937.0765715892487</v>
      </c>
      <c r="N887" s="16">
        <f>I887*$E887*(1-'Monte Carlo Inputs'!$C$11)+I887*'Monte Carlo Inputs'!$C$12-I887*'Monte Carlo Inputs'!$C$13-'Monte Carlo Inputs'!$C$14*(I887-H887)</f>
        <v>2304.8018183638287</v>
      </c>
      <c r="O887" s="16">
        <f>J887*$E887*(1-'Monte Carlo Inputs'!$C$11)+J887*'Monte Carlo Inputs'!$C$12-J887*'Monte Carlo Inputs'!$C$13-'Monte Carlo Inputs'!$C$14*(J887-I887)</f>
        <v>2742.3342473111225</v>
      </c>
    </row>
    <row r="888" spans="1:15">
      <c r="A888">
        <v>884</v>
      </c>
      <c r="B888" s="39">
        <v>1.2979154501596315</v>
      </c>
      <c r="C888" s="39">
        <v>1.0544547459591511</v>
      </c>
      <c r="D888" s="29">
        <f>'Monte Carlo Inputs'!$C$6+'Monte Carlo Inputs'!$D$6*B888</f>
        <v>0.21039437668222605</v>
      </c>
      <c r="E888" s="29">
        <f>'Monte Carlo Inputs'!$C$7+'Monte Carlo Inputs'!$D$7*C888</f>
        <v>0.62056275742045353</v>
      </c>
      <c r="F888" s="16">
        <f>'Monte Carlo Inputs'!$C$17*(1+$D888)</f>
        <v>2940.1689803987956</v>
      </c>
      <c r="G888" s="16">
        <f t="shared" ref="G888:J888" si="882">F888*(1+$D888)</f>
        <v>3558.7640003702163</v>
      </c>
      <c r="H888" s="16">
        <f t="shared" si="882"/>
        <v>4307.5079339872536</v>
      </c>
      <c r="I888" s="16">
        <f t="shared" si="882"/>
        <v>5213.783380812245</v>
      </c>
      <c r="J888" s="16">
        <f t="shared" si="882"/>
        <v>6310.7340853743863</v>
      </c>
      <c r="K888" s="16">
        <f>F888*$E888*(1-'Monte Carlo Inputs'!$C$11)+F888*'Monte Carlo Inputs'!$C$12-F888*'Monte Carlo Inputs'!$C$13-'Monte Carlo Inputs'!$C$14*(F888-'Monte Carlo Inputs'!$C$17)</f>
        <v>1419.4499684006009</v>
      </c>
      <c r="L888" s="16">
        <f>G888*$E888*(1-'Monte Carlo Inputs'!$C$11)+G888*'Monte Carlo Inputs'!$C$12-G888*'Monte Carlo Inputs'!$C$13-'Monte Carlo Inputs'!$C$14*(G888-F888)</f>
        <v>1718.0942597338508</v>
      </c>
      <c r="M888" s="16">
        <f>H888*$E888*(1-'Monte Carlo Inputs'!$C$11)+H888*'Monte Carlo Inputs'!$C$12-H888*'Monte Carlo Inputs'!$C$13-'Monte Carlo Inputs'!$C$14*(H888-G888)</f>
        <v>2079.571630591865</v>
      </c>
      <c r="N888" s="16">
        <f>I888*$E888*(1-'Monte Carlo Inputs'!$C$11)+I888*'Monte Carlo Inputs'!$C$12-I888*'Monte Carlo Inputs'!$C$13-'Monte Carlo Inputs'!$C$14*(I888-H888)</f>
        <v>2517.1018075762809</v>
      </c>
      <c r="O888" s="16">
        <f>J888*$E888*(1-'Monte Carlo Inputs'!$C$11)+J888*'Monte Carlo Inputs'!$C$12-J888*'Monte Carlo Inputs'!$C$13-'Monte Carlo Inputs'!$C$14*(J888-I888)</f>
        <v>3046.6858734269972</v>
      </c>
    </row>
    <row r="889" spans="1:15">
      <c r="A889">
        <v>885</v>
      </c>
      <c r="B889" s="39">
        <v>0.58621570946810952</v>
      </c>
      <c r="C889" s="39">
        <v>1.3618135519855481</v>
      </c>
      <c r="D889" s="29">
        <f>'Monte Carlo Inputs'!$C$6+'Monte Carlo Inputs'!$D$6*B889</f>
        <v>0.16428744495185515</v>
      </c>
      <c r="E889" s="29">
        <f>'Monte Carlo Inputs'!$C$7+'Monte Carlo Inputs'!$D$7*C889</f>
        <v>0.63156370736095691</v>
      </c>
      <c r="F889" s="16">
        <f>'Monte Carlo Inputs'!$C$17*(1+$D889)</f>
        <v>2828.1706325325517</v>
      </c>
      <c r="G889" s="16">
        <f t="shared" ref="G889:J889" si="883">F889*(1+$D889)</f>
        <v>3292.8035596391969</v>
      </c>
      <c r="H889" s="16">
        <f t="shared" si="883"/>
        <v>3833.7698431806944</v>
      </c>
      <c r="I889" s="16">
        <f t="shared" si="883"/>
        <v>4463.6100952503257</v>
      </c>
      <c r="J889" s="16">
        <f t="shared" si="883"/>
        <v>5196.9251930603086</v>
      </c>
      <c r="K889" s="16">
        <f>F889*$E889*(1-'Monte Carlo Inputs'!$C$11)+F889*'Monte Carlo Inputs'!$C$12-F889*'Monte Carlo Inputs'!$C$13-'Monte Carlo Inputs'!$C$14*(F889-'Monte Carlo Inputs'!$C$17)</f>
        <v>1385.9673162674176</v>
      </c>
      <c r="L889" s="16">
        <f>G889*$E889*(1-'Monte Carlo Inputs'!$C$11)+G889*'Monte Carlo Inputs'!$C$12-G889*'Monte Carlo Inputs'!$C$13-'Monte Carlo Inputs'!$C$14*(G889-F889)</f>
        <v>1613.6643454437717</v>
      </c>
      <c r="M889" s="16">
        <f>H889*$E889*(1-'Monte Carlo Inputs'!$C$11)+H889*'Monte Carlo Inputs'!$C$12-H889*'Monte Carlo Inputs'!$C$13-'Monte Carlo Inputs'!$C$14*(H889-G889)</f>
        <v>1878.769137766637</v>
      </c>
      <c r="N889" s="16">
        <f>I889*$E889*(1-'Monte Carlo Inputs'!$C$11)+I889*'Monte Carlo Inputs'!$C$12-I889*'Monte Carlo Inputs'!$C$13-'Monte Carlo Inputs'!$C$14*(I889-H889)</f>
        <v>2187.4273190647182</v>
      </c>
      <c r="O889" s="16">
        <f>J889*$E889*(1-'Monte Carlo Inputs'!$C$11)+J889*'Monte Carlo Inputs'!$C$12-J889*'Monte Carlo Inputs'!$C$13-'Monte Carlo Inputs'!$C$14*(J889-I889)</f>
        <v>2546.7941643317472</v>
      </c>
    </row>
    <row r="890" spans="1:15">
      <c r="A890">
        <v>886</v>
      </c>
      <c r="B890" s="39">
        <v>-0.98189132323547679</v>
      </c>
      <c r="C890" s="39">
        <v>0.1575678355058297</v>
      </c>
      <c r="D890" s="29">
        <f>'Monte Carlo Inputs'!$C$6+'Monte Carlo Inputs'!$D$6*B890</f>
        <v>6.2698811755884057E-2</v>
      </c>
      <c r="E890" s="29">
        <f>'Monte Carlo Inputs'!$C$7+'Monte Carlo Inputs'!$D$7*C890</f>
        <v>0.58846148746906557</v>
      </c>
      <c r="F890" s="16">
        <f>'Monte Carlo Inputs'!$C$17*(1+$D890)</f>
        <v>2581.401683636218</v>
      </c>
      <c r="G890" s="16">
        <f t="shared" ref="G890:J890" si="884">F890*(1+$D890)</f>
        <v>2743.2525018648471</v>
      </c>
      <c r="H890" s="16">
        <f t="shared" si="884"/>
        <v>2915.2511740781288</v>
      </c>
      <c r="I890" s="16">
        <f t="shared" si="884"/>
        <v>3098.0339586627733</v>
      </c>
      <c r="J890" s="16">
        <f t="shared" si="884"/>
        <v>3292.2770066503067</v>
      </c>
      <c r="K890" s="16">
        <f>F890*$E890*(1-'Monte Carlo Inputs'!$C$11)+F890*'Monte Carlo Inputs'!$C$12-F890*'Monte Carlo Inputs'!$C$13-'Monte Carlo Inputs'!$C$14*(F890-'Monte Carlo Inputs'!$C$17)</f>
        <v>1182.3106804896806</v>
      </c>
      <c r="L890" s="16">
        <f>G890*$E890*(1-'Monte Carlo Inputs'!$C$11)+G890*'Monte Carlo Inputs'!$C$12-G890*'Monte Carlo Inputs'!$C$13-'Monte Carlo Inputs'!$C$14*(G890-F890)</f>
        <v>1256.4401552826744</v>
      </c>
      <c r="M890" s="16">
        <f>H890*$E890*(1-'Monte Carlo Inputs'!$C$11)+H890*'Monte Carlo Inputs'!$C$12-H890*'Monte Carlo Inputs'!$C$13-'Monte Carlo Inputs'!$C$14*(H890-G890)</f>
        <v>1335.2174600612761</v>
      </c>
      <c r="N890" s="16">
        <f>I890*$E890*(1-'Monte Carlo Inputs'!$C$11)+I890*'Monte Carlo Inputs'!$C$12-I890*'Monte Carlo Inputs'!$C$13-'Monte Carlo Inputs'!$C$14*(I890-H890)</f>
        <v>1418.9340082428278</v>
      </c>
      <c r="O890" s="16">
        <f>J890*$E890*(1-'Monte Carlo Inputs'!$C$11)+J890*'Monte Carlo Inputs'!$C$12-J890*'Monte Carlo Inputs'!$C$13-'Monte Carlo Inputs'!$C$14*(J890-I890)</f>
        <v>1507.8994845196667</v>
      </c>
    </row>
    <row r="891" spans="1:15">
      <c r="A891">
        <v>887</v>
      </c>
      <c r="B891" s="39">
        <v>-0.79625412978830545</v>
      </c>
      <c r="C891" s="39">
        <v>1.5860372358725694</v>
      </c>
      <c r="D891" s="29">
        <f>'Monte Carlo Inputs'!$C$6+'Monte Carlo Inputs'!$D$6*B891</f>
        <v>7.4725177532791454E-2</v>
      </c>
      <c r="E891" s="29">
        <f>'Monte Carlo Inputs'!$C$7+'Monte Carlo Inputs'!$D$7*C891</f>
        <v>0.6395890948675198</v>
      </c>
      <c r="F891" s="16">
        <f>'Monte Carlo Inputs'!$C$17*(1+$D891)</f>
        <v>2610.6149287449043</v>
      </c>
      <c r="G891" s="16">
        <f t="shared" ref="G891:J891" si="885">F891*(1+$D891)</f>
        <v>2805.693592765123</v>
      </c>
      <c r="H891" s="16">
        <f t="shared" si="885"/>
        <v>3015.3495445871126</v>
      </c>
      <c r="I891" s="16">
        <f t="shared" si="885"/>
        <v>3240.6720746298065</v>
      </c>
      <c r="J891" s="16">
        <f t="shared" si="885"/>
        <v>3482.8318707320786</v>
      </c>
      <c r="K891" s="16">
        <f>F891*$E891*(1-'Monte Carlo Inputs'!$C$11)+F891*'Monte Carlo Inputs'!$C$12-F891*'Monte Carlo Inputs'!$C$13-'Monte Carlo Inputs'!$C$14*(F891-'Monte Carlo Inputs'!$C$17)</f>
        <v>1291.1283500837928</v>
      </c>
      <c r="L891" s="16">
        <f>G891*$E891*(1-'Monte Carlo Inputs'!$C$11)+G891*'Monte Carlo Inputs'!$C$12-G891*'Monte Carlo Inputs'!$C$13-'Monte Carlo Inputs'!$C$14*(G891-F891)</f>
        <v>1387.6081452614246</v>
      </c>
      <c r="M891" s="16">
        <f>H891*$E891*(1-'Monte Carlo Inputs'!$C$11)+H891*'Monte Carlo Inputs'!$C$12-H891*'Monte Carlo Inputs'!$C$13-'Monte Carlo Inputs'!$C$14*(H891-G891)</f>
        <v>1491.2974102620321</v>
      </c>
      <c r="N891" s="16">
        <f>I891*$E891*(1-'Monte Carlo Inputs'!$C$11)+I891*'Monte Carlo Inputs'!$C$12-I891*'Monte Carlo Inputs'!$C$13-'Monte Carlo Inputs'!$C$14*(I891-H891)</f>
        <v>1602.7348739980546</v>
      </c>
      <c r="O891" s="16">
        <f>J891*$E891*(1-'Monte Carlo Inputs'!$C$11)+J891*'Monte Carlo Inputs'!$C$12-J891*'Monte Carlo Inputs'!$C$13-'Monte Carlo Inputs'!$C$14*(J891-I891)</f>
        <v>1722.4995219955556</v>
      </c>
    </row>
    <row r="892" spans="1:15">
      <c r="A892">
        <v>888</v>
      </c>
      <c r="B892" s="39">
        <v>-9.3236840584694544E-2</v>
      </c>
      <c r="C892" s="39">
        <v>0.71946853239905584</v>
      </c>
      <c r="D892" s="29">
        <f>'Monte Carlo Inputs'!$C$6+'Monte Carlo Inputs'!$D$6*B892</f>
        <v>0.12026962318214117</v>
      </c>
      <c r="E892" s="29">
        <f>'Monte Carlo Inputs'!$C$7+'Monte Carlo Inputs'!$D$7*C892</f>
        <v>0.60857297058539905</v>
      </c>
      <c r="F892" s="16">
        <f>'Monte Carlo Inputs'!$C$17*(1+$D892)</f>
        <v>2721.2469416717395</v>
      </c>
      <c r="G892" s="16">
        <f t="shared" ref="G892:J892" si="886">F892*(1+$D892)</f>
        <v>3048.5302859321537</v>
      </c>
      <c r="H892" s="16">
        <f t="shared" si="886"/>
        <v>3415.175874680559</v>
      </c>
      <c r="I892" s="16">
        <f t="shared" si="886"/>
        <v>3825.9177902291294</v>
      </c>
      <c r="J892" s="16">
        <f t="shared" si="886"/>
        <v>4286.0594811858373</v>
      </c>
      <c r="K892" s="16">
        <f>F892*$E892*(1-'Monte Carlo Inputs'!$C$11)+F892*'Monte Carlo Inputs'!$C$12-F892*'Monte Carlo Inputs'!$C$13-'Monte Carlo Inputs'!$C$14*(F892-'Monte Carlo Inputs'!$C$17)</f>
        <v>1287.510540930235</v>
      </c>
      <c r="L892" s="16">
        <f>G892*$E892*(1-'Monte Carlo Inputs'!$C$11)+G892*'Monte Carlo Inputs'!$C$12-G892*'Monte Carlo Inputs'!$C$13-'Monte Carlo Inputs'!$C$14*(G892-F892)</f>
        <v>1442.358948530949</v>
      </c>
      <c r="M892" s="16">
        <f>H892*$E892*(1-'Monte Carlo Inputs'!$C$11)+H892*'Monte Carlo Inputs'!$C$12-H892*'Monte Carlo Inputs'!$C$13-'Monte Carlo Inputs'!$C$14*(H892-G892)</f>
        <v>1615.8309157641554</v>
      </c>
      <c r="N892" s="16">
        <f>I892*$E892*(1-'Monte Carlo Inputs'!$C$11)+I892*'Monte Carlo Inputs'!$C$12-I892*'Monte Carlo Inputs'!$C$13-'Monte Carlo Inputs'!$C$14*(I892-H892)</f>
        <v>1810.1662911291646</v>
      </c>
      <c r="O892" s="16">
        <f>J892*$E892*(1-'Monte Carlo Inputs'!$C$11)+J892*'Monte Carlo Inputs'!$C$12-J892*'Monte Carlo Inputs'!$C$13-'Monte Carlo Inputs'!$C$14*(J892-I892)</f>
        <v>2027.8743088602837</v>
      </c>
    </row>
    <row r="893" spans="1:15">
      <c r="A893">
        <v>889</v>
      </c>
      <c r="B893" s="39">
        <v>-1.0542593301751322</v>
      </c>
      <c r="C893" s="39">
        <v>-1.3679165266700508</v>
      </c>
      <c r="D893" s="29">
        <f>'Monte Carlo Inputs'!$C$6+'Monte Carlo Inputs'!$D$6*B893</f>
        <v>5.8010504925551876E-2</v>
      </c>
      <c r="E893" s="29">
        <f>'Monte Carlo Inputs'!$C$7+'Monte Carlo Inputs'!$D$7*C893</f>
        <v>0.53386153206100018</v>
      </c>
      <c r="F893" s="16">
        <f>'Monte Carlo Inputs'!$C$17*(1+$D893)</f>
        <v>2570.0133175146584</v>
      </c>
      <c r="G893" s="16">
        <f t="shared" ref="G893:J893" si="887">F893*(1+$D893)</f>
        <v>2719.1010877290764</v>
      </c>
      <c r="H893" s="16">
        <f t="shared" si="887"/>
        <v>2876.8375147718575</v>
      </c>
      <c r="I893" s="16">
        <f t="shared" si="887"/>
        <v>3043.724311592543</v>
      </c>
      <c r="J893" s="16">
        <f t="shared" si="887"/>
        <v>3220.2922957622045</v>
      </c>
      <c r="K893" s="16">
        <f>F893*$E893*(1-'Monte Carlo Inputs'!$C$11)+F893*'Monte Carlo Inputs'!$C$12-F893*'Monte Carlo Inputs'!$C$13-'Monte Carlo Inputs'!$C$14*(F893-'Monte Carlo Inputs'!$C$17)</f>
        <v>1077.0652458435989</v>
      </c>
      <c r="L893" s="16">
        <f>G893*$E893*(1-'Monte Carlo Inputs'!$C$11)+G893*'Monte Carlo Inputs'!$C$12-G893*'Monte Carlo Inputs'!$C$13-'Monte Carlo Inputs'!$C$14*(G893-F893)</f>
        <v>1139.5463445927498</v>
      </c>
      <c r="M893" s="16">
        <f>H893*$E893*(1-'Monte Carlo Inputs'!$C$11)+H893*'Monte Carlo Inputs'!$C$12-H893*'Monte Carlo Inputs'!$C$13-'Monte Carlo Inputs'!$C$14*(H893-G893)</f>
        <v>1205.652003428642</v>
      </c>
      <c r="N893" s="16">
        <f>I893*$E893*(1-'Monte Carlo Inputs'!$C$11)+I893*'Monte Carlo Inputs'!$C$12-I893*'Monte Carlo Inputs'!$C$13-'Monte Carlo Inputs'!$C$14*(I893-H893)</f>
        <v>1275.5924849120408</v>
      </c>
      <c r="O893" s="16">
        <f>J893*$E893*(1-'Monte Carlo Inputs'!$C$11)+J893*'Monte Carlo Inputs'!$C$12-J893*'Monte Carlo Inputs'!$C$13-'Monte Carlo Inputs'!$C$14*(J893-I893)</f>
        <v>1349.5902490410278</v>
      </c>
    </row>
    <row r="894" spans="1:15">
      <c r="A894">
        <v>890</v>
      </c>
      <c r="B894" s="39">
        <v>-1.0465476805967426</v>
      </c>
      <c r="C894" s="39">
        <v>0.59183049291083123</v>
      </c>
      <c r="D894" s="29">
        <f>'Monte Carlo Inputs'!$C$6+'Monte Carlo Inputs'!$D$6*B894</f>
        <v>5.8510098335960978E-2</v>
      </c>
      <c r="E894" s="29">
        <f>'Monte Carlo Inputs'!$C$7+'Monte Carlo Inputs'!$D$7*C894</f>
        <v>0.60400456501060207</v>
      </c>
      <c r="F894" s="16">
        <f>'Monte Carlo Inputs'!$C$17*(1+$D894)</f>
        <v>2571.2268798678833</v>
      </c>
      <c r="G894" s="16">
        <f t="shared" ref="G894:J894" si="888">F894*(1+$D894)</f>
        <v>2721.6696174530193</v>
      </c>
      <c r="H894" s="16">
        <f t="shared" si="888"/>
        <v>2880.9147744081929</v>
      </c>
      <c r="I894" s="16">
        <f t="shared" si="888"/>
        <v>3049.4773811563391</v>
      </c>
      <c r="J894" s="16">
        <f t="shared" si="888"/>
        <v>3227.9026026010852</v>
      </c>
      <c r="K894" s="16">
        <f>F894*$E894*(1-'Monte Carlo Inputs'!$C$11)+F894*'Monte Carlo Inputs'!$C$12-F894*'Monte Carlo Inputs'!$C$13-'Monte Carlo Inputs'!$C$14*(F894-'Monte Carlo Inputs'!$C$17)</f>
        <v>1205.9278650391741</v>
      </c>
      <c r="L894" s="16">
        <f>G894*$E894*(1-'Monte Carlo Inputs'!$C$11)+G894*'Monte Carlo Inputs'!$C$12-G894*'Monte Carlo Inputs'!$C$13-'Monte Carlo Inputs'!$C$14*(G894-F894)</f>
        <v>1276.4868230086913</v>
      </c>
      <c r="M894" s="16">
        <f>H894*$E894*(1-'Monte Carlo Inputs'!$C$11)+H894*'Monte Carlo Inputs'!$C$12-H894*'Monte Carlo Inputs'!$C$13-'Monte Carlo Inputs'!$C$14*(H894-G894)</f>
        <v>1351.1741925474887</v>
      </c>
      <c r="N894" s="16">
        <f>I894*$E894*(1-'Monte Carlo Inputs'!$C$11)+I894*'Monte Carlo Inputs'!$C$12-I894*'Monte Carlo Inputs'!$C$13-'Monte Carlo Inputs'!$C$14*(I894-H894)</f>
        <v>1430.2315274224552</v>
      </c>
      <c r="O894" s="16">
        <f>J894*$E894*(1-'Monte Carlo Inputs'!$C$11)+J894*'Monte Carlo Inputs'!$C$12-J894*'Monte Carlo Inputs'!$C$13-'Monte Carlo Inputs'!$C$14*(J894-I894)</f>
        <v>1513.9145147351344</v>
      </c>
    </row>
    <row r="895" spans="1:15">
      <c r="A895">
        <v>891</v>
      </c>
      <c r="B895" s="39">
        <v>-1.4016897601978875</v>
      </c>
      <c r="C895" s="39">
        <v>0.94228907727910638</v>
      </c>
      <c r="D895" s="29">
        <f>'Monte Carlo Inputs'!$C$6+'Monte Carlo Inputs'!$D$6*B895</f>
        <v>3.5502486161138949E-2</v>
      </c>
      <c r="E895" s="29">
        <f>'Monte Carlo Inputs'!$C$7+'Monte Carlo Inputs'!$D$7*C895</f>
        <v>0.61654813710700052</v>
      </c>
      <c r="F895" s="16">
        <f>'Monte Carlo Inputs'!$C$17*(1+$D895)</f>
        <v>2515.3390891340232</v>
      </c>
      <c r="G895" s="16">
        <f t="shared" ref="G895:J895" si="889">F895*(1+$D895)</f>
        <v>2604.639880336576</v>
      </c>
      <c r="H895" s="16">
        <f t="shared" si="889"/>
        <v>2697.1110716429762</v>
      </c>
      <c r="I895" s="16">
        <f t="shared" si="889"/>
        <v>2792.865220139036</v>
      </c>
      <c r="J895" s="16">
        <f t="shared" si="889"/>
        <v>2892.0188789669487</v>
      </c>
      <c r="K895" s="16">
        <f>F895*$E895*(1-'Monte Carlo Inputs'!$C$11)+F895*'Monte Carlo Inputs'!$C$12-F895*'Monte Carlo Inputs'!$C$13-'Monte Carlo Inputs'!$C$14*(F895-'Monte Carlo Inputs'!$C$17)</f>
        <v>1201.2819958137036</v>
      </c>
      <c r="L895" s="16">
        <f>G895*$E895*(1-'Monte Carlo Inputs'!$C$11)+G895*'Monte Carlo Inputs'!$C$12-G895*'Monte Carlo Inputs'!$C$13-'Monte Carlo Inputs'!$C$14*(G895-F895)</f>
        <v>1243.9304932457055</v>
      </c>
      <c r="M895" s="16">
        <f>H895*$E895*(1-'Monte Carlo Inputs'!$C$11)+H895*'Monte Carlo Inputs'!$C$12-H895*'Monte Carlo Inputs'!$C$13-'Monte Carlo Inputs'!$C$14*(H895-G895)</f>
        <v>1288.0931183675798</v>
      </c>
      <c r="N895" s="16">
        <f>I895*$E895*(1-'Monte Carlo Inputs'!$C$11)+I895*'Monte Carlo Inputs'!$C$12-I895*'Monte Carlo Inputs'!$C$13-'Monte Carlo Inputs'!$C$14*(I895-H895)</f>
        <v>1333.8236264766833</v>
      </c>
      <c r="O895" s="16">
        <f>J895*$E895*(1-'Monte Carlo Inputs'!$C$11)+J895*'Monte Carlo Inputs'!$C$12-J895*'Monte Carlo Inputs'!$C$13-'Monte Carlo Inputs'!$C$14*(J895-I895)</f>
        <v>1381.177681317072</v>
      </c>
    </row>
    <row r="896" spans="1:15">
      <c r="A896">
        <v>892</v>
      </c>
      <c r="B896" s="39">
        <v>-0.33152542117697792</v>
      </c>
      <c r="C896" s="39">
        <v>-0.30262298786778269</v>
      </c>
      <c r="D896" s="29">
        <f>'Monte Carlo Inputs'!$C$6+'Monte Carlo Inputs'!$D$6*B896</f>
        <v>0.10483227694000241</v>
      </c>
      <c r="E896" s="29">
        <f>'Monte Carlo Inputs'!$C$7+'Monte Carlo Inputs'!$D$7*C896</f>
        <v>0.57199039208558944</v>
      </c>
      <c r="F896" s="16">
        <f>'Monte Carlo Inputs'!$C$17*(1+$D896)</f>
        <v>2683.7480839149607</v>
      </c>
      <c r="G896" s="16">
        <f t="shared" ref="G896:J896" si="890">F896*(1+$D896)</f>
        <v>2965.091506285135</v>
      </c>
      <c r="H896" s="16">
        <f t="shared" si="890"/>
        <v>3275.9288002244675</v>
      </c>
      <c r="I896" s="16">
        <f t="shared" si="890"/>
        <v>3619.3518754453289</v>
      </c>
      <c r="J896" s="16">
        <f t="shared" si="890"/>
        <v>3998.7767735953312</v>
      </c>
      <c r="K896" s="16">
        <f>F896*$E896*(1-'Monte Carlo Inputs'!$C$11)+F896*'Monte Carlo Inputs'!$C$12-F896*'Monte Carlo Inputs'!$C$13-'Monte Carlo Inputs'!$C$14*(F896-'Monte Carlo Inputs'!$C$17)</f>
        <v>1199.3463618976959</v>
      </c>
      <c r="L896" s="16">
        <f>G896*$E896*(1-'Monte Carlo Inputs'!$C$11)+G896*'Monte Carlo Inputs'!$C$12-G896*'Monte Carlo Inputs'!$C$13-'Monte Carlo Inputs'!$C$14*(G896-F896)</f>
        <v>1325.0765718551395</v>
      </c>
      <c r="M896" s="16">
        <f>H896*$E896*(1-'Monte Carlo Inputs'!$C$11)+H896*'Monte Carlo Inputs'!$C$12-H896*'Monte Carlo Inputs'!$C$13-'Monte Carlo Inputs'!$C$14*(H896-G896)</f>
        <v>1463.9873660025669</v>
      </c>
      <c r="N896" s="16">
        <f>I896*$E896*(1-'Monte Carlo Inputs'!$C$11)+I896*'Monte Carlo Inputs'!$C$12-I896*'Monte Carlo Inputs'!$C$13-'Monte Carlo Inputs'!$C$14*(I896-H896)</f>
        <v>1617.4604949920124</v>
      </c>
      <c r="O896" s="16">
        <f>J896*$E896*(1-'Monte Carlo Inputs'!$C$11)+J896*'Monte Carlo Inputs'!$C$12-J896*'Monte Carlo Inputs'!$C$13-'Monte Carlo Inputs'!$C$14*(J896-I896)</f>
        <v>1787.0225615425288</v>
      </c>
    </row>
    <row r="897" spans="1:15">
      <c r="A897">
        <v>893</v>
      </c>
      <c r="B897" s="39">
        <v>1.1981622107251946</v>
      </c>
      <c r="C897" s="39">
        <v>-1.0248315920326314</v>
      </c>
      <c r="D897" s="29">
        <f>'Monte Carlo Inputs'!$C$6+'Monte Carlo Inputs'!$D$6*B897</f>
        <v>0.20393193818812461</v>
      </c>
      <c r="E897" s="29">
        <f>'Monte Carlo Inputs'!$C$7+'Monte Carlo Inputs'!$D$7*C897</f>
        <v>0.54614118736055572</v>
      </c>
      <c r="F897" s="16">
        <f>'Monte Carlo Inputs'!$C$17*(1+$D897)</f>
        <v>2924.4710710527738</v>
      </c>
      <c r="G897" s="16">
        <f t="shared" ref="G897:J897" si="891">F897*(1+$D897)</f>
        <v>3520.8641247476667</v>
      </c>
      <c r="H897" s="16">
        <f t="shared" si="891"/>
        <v>4238.880769804493</v>
      </c>
      <c r="I897" s="16">
        <f t="shared" si="891"/>
        <v>5103.3239409390926</v>
      </c>
      <c r="J897" s="16">
        <f t="shared" si="891"/>
        <v>6144.0546834166598</v>
      </c>
      <c r="K897" s="16">
        <f>F897*$E897*(1-'Monte Carlo Inputs'!$C$11)+F897*'Monte Carlo Inputs'!$C$12-F897*'Monte Carlo Inputs'!$C$13-'Monte Carlo Inputs'!$C$14*(F897-'Monte Carlo Inputs'!$C$17)</f>
        <v>1256.7845330798668</v>
      </c>
      <c r="L897" s="16">
        <f>G897*$E897*(1-'Monte Carlo Inputs'!$C$11)+G897*'Monte Carlo Inputs'!$C$12-G897*'Monte Carlo Inputs'!$C$13-'Monte Carlo Inputs'!$C$14*(G897-F897)</f>
        <v>1513.0830387957014</v>
      </c>
      <c r="M897" s="16">
        <f>H897*$E897*(1-'Monte Carlo Inputs'!$C$11)+H897*'Monte Carlo Inputs'!$C$12-H897*'Monte Carlo Inputs'!$C$13-'Monte Carlo Inputs'!$C$14*(H897-G897)</f>
        <v>1821.6489955368856</v>
      </c>
      <c r="N897" s="16">
        <f>I897*$E897*(1-'Monte Carlo Inputs'!$C$11)+I897*'Monte Carlo Inputs'!$C$12-I897*'Monte Carlo Inputs'!$C$13-'Monte Carlo Inputs'!$C$14*(I897-H897)</f>
        <v>2193.1414058951736</v>
      </c>
      <c r="O897" s="16">
        <f>J897*$E897*(1-'Monte Carlo Inputs'!$C$11)+J897*'Monte Carlo Inputs'!$C$12-J897*'Monte Carlo Inputs'!$C$13-'Monte Carlo Inputs'!$C$14*(J897-I897)</f>
        <v>2640.3929835200051</v>
      </c>
    </row>
    <row r="898" spans="1:15">
      <c r="A898">
        <v>894</v>
      </c>
      <c r="B898" s="39">
        <v>1.9765155853737224</v>
      </c>
      <c r="C898" s="39">
        <v>-1.9073240193592649</v>
      </c>
      <c r="D898" s="29">
        <f>'Monte Carlo Inputs'!$C$6+'Monte Carlo Inputs'!$D$6*B898</f>
        <v>0.25435697539855473</v>
      </c>
      <c r="E898" s="29">
        <f>'Monte Carlo Inputs'!$C$7+'Monte Carlo Inputs'!$D$7*C898</f>
        <v>0.51455512304242523</v>
      </c>
      <c r="F898" s="16">
        <f>'Monte Carlo Inputs'!$C$17*(1+$D898)</f>
        <v>3046.95852894063</v>
      </c>
      <c r="G898" s="16">
        <f t="shared" ref="G898:J898" si="892">F898*(1+$D898)</f>
        <v>3821.9736845267985</v>
      </c>
      <c r="H898" s="16">
        <f t="shared" si="892"/>
        <v>4794.119350975905</v>
      </c>
      <c r="I898" s="16">
        <f t="shared" si="892"/>
        <v>6013.537048789819</v>
      </c>
      <c r="J898" s="16">
        <f t="shared" si="892"/>
        <v>7543.122143967149</v>
      </c>
      <c r="K898" s="16">
        <f>F898*$E898*(1-'Monte Carlo Inputs'!$C$11)+F898*'Monte Carlo Inputs'!$C$12-F898*'Monte Carlo Inputs'!$C$13-'Monte Carlo Inputs'!$C$14*(F898-'Monte Carlo Inputs'!$C$17)</f>
        <v>1242.6459324537921</v>
      </c>
      <c r="L898" s="16">
        <f>G898*$E898*(1-'Monte Carlo Inputs'!$C$11)+G898*'Monte Carlo Inputs'!$C$12-G898*'Monte Carlo Inputs'!$C$13-'Monte Carlo Inputs'!$C$14*(G898-F898)</f>
        <v>1558.7215933240554</v>
      </c>
      <c r="M898" s="16">
        <f>H898*$E898*(1-'Monte Carlo Inputs'!$C$11)+H898*'Monte Carlo Inputs'!$C$12-H898*'Monte Carlo Inputs'!$C$13-'Monte Carlo Inputs'!$C$14*(H898-G898)</f>
        <v>1955.1933032903783</v>
      </c>
      <c r="N898" s="16">
        <f>I898*$E898*(1-'Monte Carlo Inputs'!$C$11)+I898*'Monte Carlo Inputs'!$C$12-I898*'Monte Carlo Inputs'!$C$13-'Monte Carlo Inputs'!$C$14*(I898-H898)</f>
        <v>2452.5103582348283</v>
      </c>
      <c r="O898" s="16">
        <f>J898*$E898*(1-'Monte Carlo Inputs'!$C$11)+J898*'Monte Carlo Inputs'!$C$12-J898*'Monte Carlo Inputs'!$C$13-'Monte Carlo Inputs'!$C$14*(J898-I898)</f>
        <v>3076.3234750890651</v>
      </c>
    </row>
    <row r="899" spans="1:15">
      <c r="A899">
        <v>895</v>
      </c>
      <c r="B899" s="39">
        <v>9.8944947523092699E-2</v>
      </c>
      <c r="C899" s="39">
        <v>0.94045687537696121</v>
      </c>
      <c r="D899" s="29">
        <f>'Monte Carlo Inputs'!$C$6+'Monte Carlo Inputs'!$D$6*B899</f>
        <v>0.13271997559550114</v>
      </c>
      <c r="E899" s="29">
        <f>'Monte Carlo Inputs'!$C$7+'Monte Carlo Inputs'!$D$7*C899</f>
        <v>0.61648255915377059</v>
      </c>
      <c r="F899" s="16">
        <f>'Monte Carlo Inputs'!$C$17*(1+$D899)</f>
        <v>2751.490092719032</v>
      </c>
      <c r="G899" s="16">
        <f t="shared" ref="G899:J899" si="893">F899*(1+$D899)</f>
        <v>3116.6677906759651</v>
      </c>
      <c r="H899" s="16">
        <f t="shared" si="893"/>
        <v>3530.3118637937632</v>
      </c>
      <c r="I899" s="16">
        <f t="shared" si="893"/>
        <v>3998.8547682009794</v>
      </c>
      <c r="J899" s="16">
        <f t="shared" si="893"/>
        <v>4529.5826754465661</v>
      </c>
      <c r="K899" s="16">
        <f>F899*$E899*(1-'Monte Carlo Inputs'!$C$11)+F899*'Monte Carlo Inputs'!$C$12-F899*'Monte Carlo Inputs'!$C$13-'Monte Carlo Inputs'!$C$14*(F899-'Monte Carlo Inputs'!$C$17)</f>
        <v>1317.7581879668232</v>
      </c>
      <c r="L899" s="16">
        <f>G899*$E899*(1-'Monte Carlo Inputs'!$C$11)+G899*'Monte Carlo Inputs'!$C$12-G899*'Monte Carlo Inputs'!$C$13-'Monte Carlo Inputs'!$C$14*(G899-F899)</f>
        <v>1492.6510225145514</v>
      </c>
      <c r="M899" s="16">
        <f>H899*$E899*(1-'Monte Carlo Inputs'!$C$11)+H899*'Monte Carlo Inputs'!$C$12-H899*'Monte Carlo Inputs'!$C$13-'Monte Carlo Inputs'!$C$14*(H899-G899)</f>
        <v>1690.7556297952829</v>
      </c>
      <c r="N899" s="16">
        <f>I899*$E899*(1-'Monte Carlo Inputs'!$C$11)+I899*'Monte Carlo Inputs'!$C$12-I899*'Monte Carlo Inputs'!$C$13-'Monte Carlo Inputs'!$C$14*(I899-H899)</f>
        <v>1915.1526757196687</v>
      </c>
      <c r="O899" s="16">
        <f>J899*$E899*(1-'Monte Carlo Inputs'!$C$11)+J899*'Monte Carlo Inputs'!$C$12-J899*'Monte Carlo Inputs'!$C$13-'Monte Carlo Inputs'!$C$14*(J899-I899)</f>
        <v>2169.3316921028418</v>
      </c>
    </row>
    <row r="900" spans="1:15">
      <c r="A900">
        <v>896</v>
      </c>
      <c r="B900" s="39">
        <v>0.18036755944968935</v>
      </c>
      <c r="C900" s="39">
        <v>0.62432059243620852</v>
      </c>
      <c r="D900" s="29">
        <f>'Monte Carlo Inputs'!$C$6+'Monte Carlo Inputs'!$D$6*B900</f>
        <v>0.13799487819102599</v>
      </c>
      <c r="E900" s="29">
        <f>'Monte Carlo Inputs'!$C$7+'Monte Carlo Inputs'!$D$7*C900</f>
        <v>0.60516744680033008</v>
      </c>
      <c r="F900" s="16">
        <f>'Monte Carlo Inputs'!$C$17*(1+$D900)</f>
        <v>2764.3033586138217</v>
      </c>
      <c r="G900" s="16">
        <f t="shared" ref="G900:J900" si="894">F900*(1+$D900)</f>
        <v>3145.7630638687801</v>
      </c>
      <c r="H900" s="16">
        <f t="shared" si="894"/>
        <v>3579.8622546851816</v>
      </c>
      <c r="I900" s="16">
        <f t="shared" si="894"/>
        <v>4073.864910461115</v>
      </c>
      <c r="J900" s="16">
        <f t="shared" si="894"/>
        <v>4636.0374025468918</v>
      </c>
      <c r="K900" s="16">
        <f>F900*$E900*(1-'Monte Carlo Inputs'!$C$11)+F900*'Monte Carlo Inputs'!$C$12-F900*'Monte Carlo Inputs'!$C$13-'Monte Carlo Inputs'!$C$14*(F900-'Monte Carlo Inputs'!$C$17)</f>
        <v>1301.8275439047909</v>
      </c>
      <c r="L900" s="16">
        <f>G900*$E900*(1-'Monte Carlo Inputs'!$C$11)+G900*'Monte Carlo Inputs'!$C$12-G900*'Monte Carlo Inputs'!$C$13-'Monte Carlo Inputs'!$C$14*(G900-F900)</f>
        <v>1481.473077251655</v>
      </c>
      <c r="M900" s="16">
        <f>H900*$E900*(1-'Monte Carlo Inputs'!$C$11)+H900*'Monte Carlo Inputs'!$C$12-H900*'Monte Carlo Inputs'!$C$13-'Monte Carlo Inputs'!$C$14*(H900-G900)</f>
        <v>1685.9087740902817</v>
      </c>
      <c r="N900" s="16">
        <f>I900*$E900*(1-'Monte Carlo Inputs'!$C$11)+I900*'Monte Carlo Inputs'!$C$12-I900*'Monte Carlo Inputs'!$C$13-'Monte Carlo Inputs'!$C$14*(I900-H900)</f>
        <v>1918.555550012052</v>
      </c>
      <c r="O900" s="16">
        <f>J900*$E900*(1-'Monte Carlo Inputs'!$C$11)+J900*'Monte Carlo Inputs'!$C$12-J900*'Monte Carlo Inputs'!$C$13-'Monte Carlo Inputs'!$C$14*(J900-I900)</f>
        <v>2183.3063894386828</v>
      </c>
    </row>
    <row r="901" spans="1:15">
      <c r="A901">
        <v>897</v>
      </c>
      <c r="B901" s="39">
        <v>-1.1367034468498991</v>
      </c>
      <c r="C901" s="39">
        <v>0.52904369627445391</v>
      </c>
      <c r="D901" s="29">
        <f>'Monte Carlo Inputs'!$C$6+'Monte Carlo Inputs'!$D$6*B901</f>
        <v>5.2669424914196614E-2</v>
      </c>
      <c r="E901" s="29">
        <f>'Monte Carlo Inputs'!$C$7+'Monte Carlo Inputs'!$D$7*C901</f>
        <v>0.60175730743028066</v>
      </c>
      <c r="F901" s="16">
        <f>'Monte Carlo Inputs'!$C$17*(1+$D901)</f>
        <v>2557.0393000590752</v>
      </c>
      <c r="G901" s="16">
        <f t="shared" ref="G901:J901" si="895">F901*(1+$D901)</f>
        <v>2691.7170894761866</v>
      </c>
      <c r="H901" s="16">
        <f t="shared" si="895"/>
        <v>2833.4882806106125</v>
      </c>
      <c r="I901" s="16">
        <f t="shared" si="895"/>
        <v>2982.726478851489</v>
      </c>
      <c r="J901" s="16">
        <f t="shared" si="895"/>
        <v>3139.8249671689432</v>
      </c>
      <c r="K901" s="16">
        <f>F901*$E901*(1-'Monte Carlo Inputs'!$C$11)+F901*'Monte Carlo Inputs'!$C$12-F901*'Monte Carlo Inputs'!$C$13-'Monte Carlo Inputs'!$C$14*(F901-'Monte Carlo Inputs'!$C$17)</f>
        <v>1194.9601482985972</v>
      </c>
      <c r="L901" s="16">
        <f>G901*$E901*(1-'Monte Carlo Inputs'!$C$11)+G901*'Monte Carlo Inputs'!$C$12-G901*'Monte Carlo Inputs'!$C$13-'Monte Carlo Inputs'!$C$14*(G901-F901)</f>
        <v>1257.8980121048678</v>
      </c>
      <c r="M901" s="16">
        <f>H901*$E901*(1-'Monte Carlo Inputs'!$C$11)+H901*'Monte Carlo Inputs'!$C$12-H901*'Monte Carlo Inputs'!$C$13-'Monte Carlo Inputs'!$C$14*(H901-G901)</f>
        <v>1324.1507770031421</v>
      </c>
      <c r="N901" s="16">
        <f>I901*$E901*(1-'Monte Carlo Inputs'!$C$11)+I901*'Monte Carlo Inputs'!$C$12-I901*'Monte Carlo Inputs'!$C$13-'Monte Carlo Inputs'!$C$14*(I901-H901)</f>
        <v>1393.8930369275843</v>
      </c>
      <c r="O901" s="16">
        <f>J901*$E901*(1-'Monte Carlo Inputs'!$C$11)+J901*'Monte Carlo Inputs'!$C$12-J901*'Monte Carlo Inputs'!$C$13-'Monte Carlo Inputs'!$C$14*(J901-I901)</f>
        <v>1467.3085815744628</v>
      </c>
    </row>
    <row r="902" spans="1:15">
      <c r="A902">
        <v>898</v>
      </c>
      <c r="B902" s="39">
        <v>-0.82514663208909689</v>
      </c>
      <c r="C902" s="39">
        <v>0.33498620892275593</v>
      </c>
      <c r="D902" s="29">
        <f>'Monte Carlo Inputs'!$C$6+'Monte Carlo Inputs'!$D$6*B902</f>
        <v>7.2853398529741931E-2</v>
      </c>
      <c r="E902" s="29">
        <f>'Monte Carlo Inputs'!$C$7+'Monte Carlo Inputs'!$D$7*C902</f>
        <v>0.5948116248531804</v>
      </c>
      <c r="F902" s="16">
        <f>'Monte Carlo Inputs'!$C$17*(1+$D902)</f>
        <v>2606.0681903685963</v>
      </c>
      <c r="G902" s="16">
        <f t="shared" ref="G902:J902" si="896">F902*(1+$D902)</f>
        <v>2795.9291148372031</v>
      </c>
      <c r="H902" s="16">
        <f t="shared" si="896"/>
        <v>2999.6220529013463</v>
      </c>
      <c r="I902" s="16">
        <f t="shared" si="896"/>
        <v>3218.1547137599705</v>
      </c>
      <c r="J902" s="16">
        <f t="shared" si="896"/>
        <v>3452.608221651893</v>
      </c>
      <c r="K902" s="16">
        <f>F902*$E902*(1-'Monte Carlo Inputs'!$C$11)+F902*'Monte Carlo Inputs'!$C$12-F902*'Monte Carlo Inputs'!$C$13-'Monte Carlo Inputs'!$C$14*(F902-'Monte Carlo Inputs'!$C$17)</f>
        <v>1205.7730609726029</v>
      </c>
      <c r="L902" s="16">
        <f>G902*$E902*(1-'Monte Carlo Inputs'!$C$11)+G902*'Monte Carlo Inputs'!$C$12-G902*'Monte Carlo Inputs'!$C$13-'Monte Carlo Inputs'!$C$14*(G902-F902)</f>
        <v>1293.6177263200668</v>
      </c>
      <c r="M902" s="16">
        <f>H902*$E902*(1-'Monte Carlo Inputs'!$C$11)+H902*'Monte Carlo Inputs'!$C$12-H902*'Monte Carlo Inputs'!$C$13-'Monte Carlo Inputs'!$C$14*(H902-G902)</f>
        <v>1387.8621740808012</v>
      </c>
      <c r="N902" s="16">
        <f>I902*$E902*(1-'Monte Carlo Inputs'!$C$11)+I902*'Monte Carlo Inputs'!$C$12-I902*'Monte Carlo Inputs'!$C$13-'Monte Carlo Inputs'!$C$14*(I902-H902)</f>
        <v>1488.9726501534637</v>
      </c>
      <c r="O902" s="16">
        <f>J902*$E902*(1-'Monte Carlo Inputs'!$C$11)+J902*'Monte Carlo Inputs'!$C$12-J902*'Monte Carlo Inputs'!$C$13-'Monte Carlo Inputs'!$C$14*(J902-I902)</f>
        <v>1597.4493680349799</v>
      </c>
    </row>
    <row r="903" spans="1:15">
      <c r="A903">
        <v>899</v>
      </c>
      <c r="B903" s="39">
        <v>-0.77523310481766039</v>
      </c>
      <c r="C903" s="39">
        <v>-1.0658519378522486</v>
      </c>
      <c r="D903" s="29">
        <f>'Monte Carlo Inputs'!$C$6+'Monte Carlo Inputs'!$D$6*B903</f>
        <v>7.608700880489816E-2</v>
      </c>
      <c r="E903" s="29">
        <f>'Monte Carlo Inputs'!$C$7+'Monte Carlo Inputs'!$D$7*C903</f>
        <v>0.54467299200693053</v>
      </c>
      <c r="F903" s="16">
        <f>'Monte Carlo Inputs'!$C$17*(1+$D903)</f>
        <v>2613.9229530879784</v>
      </c>
      <c r="G903" s="16">
        <f t="shared" ref="G903:J903" si="897">F903*(1+$D903)</f>
        <v>2812.808531834909</v>
      </c>
      <c r="H903" s="16">
        <f t="shared" si="897"/>
        <v>3026.8267193631245</v>
      </c>
      <c r="I903" s="16">
        <f t="shared" si="897"/>
        <v>3257.1289106102076</v>
      </c>
      <c r="J903" s="16">
        <f t="shared" si="897"/>
        <v>3504.9541067104947</v>
      </c>
      <c r="K903" s="16">
        <f>F903*$E903*(1-'Monte Carlo Inputs'!$C$11)+F903*'Monte Carlo Inputs'!$C$12-F903*'Monte Carlo Inputs'!$C$13-'Monte Carlo Inputs'!$C$14*(F903-'Monte Carlo Inputs'!$C$17)</f>
        <v>1116.2723122734492</v>
      </c>
      <c r="L903" s="16">
        <f>G903*$E903*(1-'Monte Carlo Inputs'!$C$11)+G903*'Monte Carlo Inputs'!$C$12-G903*'Monte Carlo Inputs'!$C$13-'Monte Carlo Inputs'!$C$14*(G903-F903)</f>
        <v>1201.206133526063</v>
      </c>
      <c r="M903" s="16">
        <f>H903*$E903*(1-'Monte Carlo Inputs'!$C$11)+H903*'Monte Carlo Inputs'!$C$12-H903*'Monte Carlo Inputs'!$C$13-'Monte Carlo Inputs'!$C$14*(H903-G903)</f>
        <v>1292.6023151841582</v>
      </c>
      <c r="N903" s="16">
        <f>I903*$E903*(1-'Monte Carlo Inputs'!$C$11)+I903*'Monte Carlo Inputs'!$C$12-I903*'Monte Carlo Inputs'!$C$13-'Monte Carlo Inputs'!$C$14*(I903-H903)</f>
        <v>1390.952558920807</v>
      </c>
      <c r="O903" s="16">
        <f>J903*$E903*(1-'Monte Carlo Inputs'!$C$11)+J903*'Monte Carlo Inputs'!$C$12-J903*'Monte Carlo Inputs'!$C$13-'Monte Carlo Inputs'!$C$14*(J903-I903)</f>
        <v>1496.7859785186101</v>
      </c>
    </row>
    <row r="904" spans="1:15">
      <c r="A904">
        <v>900</v>
      </c>
      <c r="B904" s="39">
        <v>0.40092486610142497</v>
      </c>
      <c r="C904" s="39">
        <v>0.78901330415159987</v>
      </c>
      <c r="D904" s="29">
        <f>'Monte Carlo Inputs'!$C$6+'Monte Carlo Inputs'!$D$6*B904</f>
        <v>0.15228351720408106</v>
      </c>
      <c r="E904" s="29">
        <f>'Monte Carlo Inputs'!$C$7+'Monte Carlo Inputs'!$D$7*C904</f>
        <v>0.61106210880975753</v>
      </c>
      <c r="F904" s="16">
        <f>'Monte Carlo Inputs'!$C$17*(1+$D904)</f>
        <v>2799.0118916404335</v>
      </c>
      <c r="G904" s="16">
        <f t="shared" ref="G904:J904" si="898">F904*(1+$D904)</f>
        <v>3225.2552671954868</v>
      </c>
      <c r="H904" s="16">
        <f t="shared" si="898"/>
        <v>3716.4084831650039</v>
      </c>
      <c r="I904" s="16">
        <f t="shared" si="898"/>
        <v>4282.356238348455</v>
      </c>
      <c r="J904" s="16">
        <f t="shared" si="898"/>
        <v>4934.4885082449955</v>
      </c>
      <c r="K904" s="16">
        <f>F904*$E904*(1-'Monte Carlo Inputs'!$C$11)+F904*'Monte Carlo Inputs'!$C$12-F904*'Monte Carlo Inputs'!$C$13-'Monte Carlo Inputs'!$C$14*(F904-'Monte Carlo Inputs'!$C$17)</f>
        <v>1330.4249516632206</v>
      </c>
      <c r="L904" s="16">
        <f>G904*$E904*(1-'Monte Carlo Inputs'!$C$11)+G904*'Monte Carlo Inputs'!$C$12-G904*'Monte Carlo Inputs'!$C$13-'Monte Carlo Inputs'!$C$14*(G904-F904)</f>
        <v>1533.0267426785651</v>
      </c>
      <c r="M904" s="16">
        <f>H904*$E904*(1-'Monte Carlo Inputs'!$C$11)+H904*'Monte Carlo Inputs'!$C$12-H904*'Monte Carlo Inputs'!$C$13-'Monte Carlo Inputs'!$C$14*(H904-G904)</f>
        <v>1766.4814470215726</v>
      </c>
      <c r="N904" s="16">
        <f>I904*$E904*(1-'Monte Carlo Inputs'!$C$11)+I904*'Monte Carlo Inputs'!$C$12-I904*'Monte Carlo Inputs'!$C$13-'Monte Carlo Inputs'!$C$14*(I904-H904)</f>
        <v>2035.4874548497728</v>
      </c>
      <c r="O904" s="16">
        <f>J904*$E904*(1-'Monte Carlo Inputs'!$C$11)+J904*'Monte Carlo Inputs'!$C$12-J904*'Monte Carlo Inputs'!$C$13-'Monte Carlo Inputs'!$C$14*(J904-I904)</f>
        <v>2345.4586436990794</v>
      </c>
    </row>
    <row r="905" spans="1:15">
      <c r="A905">
        <v>901</v>
      </c>
      <c r="B905" s="39">
        <v>6.4042918692345562E-3</v>
      </c>
      <c r="C905" s="39">
        <v>0.67575012663420575</v>
      </c>
      <c r="D905" s="29">
        <f>'Monte Carlo Inputs'!$C$6+'Monte Carlo Inputs'!$D$6*B905</f>
        <v>0.12672479890993651</v>
      </c>
      <c r="E905" s="29">
        <f>'Monte Carlo Inputs'!$C$7+'Monte Carlo Inputs'!$D$7*C905</f>
        <v>0.6070082065901341</v>
      </c>
      <c r="F905" s="16">
        <f>'Monte Carlo Inputs'!$C$17*(1+$D905)</f>
        <v>2736.9272090321269</v>
      </c>
      <c r="G905" s="16">
        <f t="shared" ref="G905:J905" si="899">F905*(1+$D905)</f>
        <v>3083.763759227857</v>
      </c>
      <c r="H905" s="16">
        <f t="shared" si="899"/>
        <v>3474.5531015017568</v>
      </c>
      <c r="I905" s="16">
        <f t="shared" si="899"/>
        <v>3914.8651445914629</v>
      </c>
      <c r="J905" s="16">
        <f t="shared" si="899"/>
        <v>4410.9756427993352</v>
      </c>
      <c r="K905" s="16">
        <f>F905*$E905*(1-'Monte Carlo Inputs'!$C$11)+F905*'Monte Carlo Inputs'!$C$12-F905*'Monte Carlo Inputs'!$C$13-'Monte Carlo Inputs'!$C$14*(F905-'Monte Carlo Inputs'!$C$17)</f>
        <v>1292.1166077316732</v>
      </c>
      <c r="L905" s="16">
        <f>G905*$E905*(1-'Monte Carlo Inputs'!$C$11)+G905*'Monte Carlo Inputs'!$C$12-G905*'Monte Carlo Inputs'!$C$13-'Monte Carlo Inputs'!$C$14*(G905-F905)</f>
        <v>1455.8598250146588</v>
      </c>
      <c r="M905" s="16">
        <f>H905*$E905*(1-'Monte Carlo Inputs'!$C$11)+H905*'Monte Carlo Inputs'!$C$12-H905*'Monte Carlo Inputs'!$C$13-'Monte Carlo Inputs'!$C$14*(H905-G905)</f>
        <v>1640.3533685806967</v>
      </c>
      <c r="N905" s="16">
        <f>I905*$E905*(1-'Monte Carlo Inputs'!$C$11)+I905*'Monte Carlo Inputs'!$C$12-I905*'Monte Carlo Inputs'!$C$13-'Monte Carlo Inputs'!$C$14*(I905-H905)</f>
        <v>1848.2268193553223</v>
      </c>
      <c r="O905" s="16">
        <f>J905*$E905*(1-'Monte Carlo Inputs'!$C$11)+J905*'Monte Carlo Inputs'!$C$12-J905*'Monte Carlo Inputs'!$C$13-'Monte Carlo Inputs'!$C$14*(J905-I905)</f>
        <v>2082.4429913780773</v>
      </c>
    </row>
    <row r="906" spans="1:15">
      <c r="A906">
        <v>902</v>
      </c>
      <c r="B906" s="39">
        <v>0.62810143276193664</v>
      </c>
      <c r="C906" s="39">
        <v>0.69842475149048022</v>
      </c>
      <c r="D906" s="29">
        <f>'Monte Carlo Inputs'!$C$6+'Monte Carlo Inputs'!$D$6*B906</f>
        <v>0.16700097999193991</v>
      </c>
      <c r="E906" s="29">
        <f>'Monte Carlo Inputs'!$C$7+'Monte Carlo Inputs'!$D$7*C906</f>
        <v>0.60781977407436671</v>
      </c>
      <c r="F906" s="16">
        <f>'Monte Carlo Inputs'!$C$17*(1+$D906)</f>
        <v>2834.7620804984217</v>
      </c>
      <c r="G906" s="16">
        <f t="shared" ref="G906:J906" si="900">F906*(1+$D906)</f>
        <v>3308.1701259856486</v>
      </c>
      <c r="H906" s="16">
        <f t="shared" si="900"/>
        <v>3860.6377790053111</v>
      </c>
      <c r="I906" s="16">
        <f t="shared" si="900"/>
        <v>4505.3680714931043</v>
      </c>
      <c r="J906" s="16">
        <f t="shared" si="900"/>
        <v>5257.768954656849</v>
      </c>
      <c r="K906" s="16">
        <f>F906*$E906*(1-'Monte Carlo Inputs'!$C$11)+F906*'Monte Carlo Inputs'!$C$12-F906*'Monte Carlo Inputs'!$C$13-'Monte Carlo Inputs'!$C$14*(F906-'Monte Carlo Inputs'!$C$17)</f>
        <v>1341.3975661056202</v>
      </c>
      <c r="L906" s="16">
        <f>G906*$E906*(1-'Monte Carlo Inputs'!$C$11)+G906*'Monte Carlo Inputs'!$C$12-G906*'Monte Carlo Inputs'!$C$13-'Monte Carlo Inputs'!$C$14*(G906-F906)</f>
        <v>1565.4122742040622</v>
      </c>
      <c r="M906" s="16">
        <f>H906*$E906*(1-'Monte Carlo Inputs'!$C$11)+H906*'Monte Carlo Inputs'!$C$12-H906*'Monte Carlo Inputs'!$C$13-'Monte Carlo Inputs'!$C$14*(H906-G906)</f>
        <v>1826.8376580875515</v>
      </c>
      <c r="N906" s="16">
        <f>I906*$E906*(1-'Monte Carlo Inputs'!$C$11)+I906*'Monte Carlo Inputs'!$C$12-I906*'Monte Carlo Inputs'!$C$13-'Monte Carlo Inputs'!$C$14*(I906-H906)</f>
        <v>2131.9213372743534</v>
      </c>
      <c r="O906" s="16">
        <f>J906*$E906*(1-'Monte Carlo Inputs'!$C$11)+J906*'Monte Carlo Inputs'!$C$12-J906*'Monte Carlo Inputs'!$C$13-'Monte Carlo Inputs'!$C$14*(J906-I906)</f>
        <v>2487.9542898648974</v>
      </c>
    </row>
    <row r="907" spans="1:15">
      <c r="A907">
        <v>903</v>
      </c>
      <c r="B907" s="39">
        <v>-0.90905137699429861</v>
      </c>
      <c r="C907" s="39">
        <v>1.1688540135803147</v>
      </c>
      <c r="D907" s="29">
        <f>'Monte Carlo Inputs'!$C$6+'Monte Carlo Inputs'!$D$6*B907</f>
        <v>6.7417692818455013E-2</v>
      </c>
      <c r="E907" s="29">
        <f>'Monte Carlo Inputs'!$C$7+'Monte Carlo Inputs'!$D$7*C907</f>
        <v>0.62465732244236016</v>
      </c>
      <c r="F907" s="16">
        <f>'Monte Carlo Inputs'!$C$17*(1+$D907)</f>
        <v>2592.8643176253099</v>
      </c>
      <c r="G907" s="16">
        <f t="shared" ref="G907:J907" si="901">F907*(1+$D907)</f>
        <v>2767.6692477109063</v>
      </c>
      <c r="H907" s="16">
        <f t="shared" si="901"/>
        <v>2954.2591228761648</v>
      </c>
      <c r="I907" s="16">
        <f t="shared" si="901"/>
        <v>3153.4284569283486</v>
      </c>
      <c r="J907" s="16">
        <f t="shared" si="901"/>
        <v>3366.025327962519</v>
      </c>
      <c r="K907" s="16">
        <f>F907*$E907*(1-'Monte Carlo Inputs'!$C$11)+F907*'Monte Carlo Inputs'!$C$12-F907*'Monte Carlo Inputs'!$C$13-'Monte Carlo Inputs'!$C$14*(F907-'Monte Carlo Inputs'!$C$17)</f>
        <v>1254.5232755923589</v>
      </c>
      <c r="L907" s="16">
        <f>G907*$E907*(1-'Monte Carlo Inputs'!$C$11)+G907*'Monte Carlo Inputs'!$C$12-G907*'Monte Carlo Inputs'!$C$13-'Monte Carlo Inputs'!$C$14*(G907-F907)</f>
        <v>1339.1003404198466</v>
      </c>
      <c r="M907" s="16">
        <f>H907*$E907*(1-'Monte Carlo Inputs'!$C$11)+H907*'Monte Carlo Inputs'!$C$12-H907*'Monte Carlo Inputs'!$C$13-'Monte Carlo Inputs'!$C$14*(H907-G907)</f>
        <v>1429.3793958233605</v>
      </c>
      <c r="N907" s="16">
        <f>I907*$E907*(1-'Monte Carlo Inputs'!$C$11)+I907*'Monte Carlo Inputs'!$C$12-I907*'Monte Carlo Inputs'!$C$13-'Monte Carlo Inputs'!$C$14*(I907-H907)</f>
        <v>1525.744856852009</v>
      </c>
      <c r="O907" s="16">
        <f>J907*$E907*(1-'Monte Carlo Inputs'!$C$11)+J907*'Monte Carlo Inputs'!$C$12-J907*'Monte Carlo Inputs'!$C$13-'Monte Carlo Inputs'!$C$14*(J907-I907)</f>
        <v>1628.6070549305953</v>
      </c>
    </row>
    <row r="908" spans="1:15">
      <c r="A908">
        <v>904</v>
      </c>
      <c r="B908" s="39">
        <v>-0.107373857927081</v>
      </c>
      <c r="C908" s="39">
        <v>-0.88113016561265478</v>
      </c>
      <c r="D908" s="29">
        <f>'Monte Carlo Inputs'!$C$6+'Monte Carlo Inputs'!$D$6*B908</f>
        <v>0.11935376715998898</v>
      </c>
      <c r="E908" s="29">
        <f>'Monte Carlo Inputs'!$C$7+'Monte Carlo Inputs'!$D$7*C908</f>
        <v>0.55128453177571235</v>
      </c>
      <c r="F908" s="16">
        <f>'Monte Carlo Inputs'!$C$17*(1+$D908)</f>
        <v>2719.0222358083297</v>
      </c>
      <c r="G908" s="16">
        <f t="shared" ref="G908:J908" si="902">F908*(1+$D908)</f>
        <v>3043.5477826438296</v>
      </c>
      <c r="H908" s="16">
        <f t="shared" si="902"/>
        <v>3406.806676033802</v>
      </c>
      <c r="I908" s="16">
        <f t="shared" si="902"/>
        <v>3813.4218868042362</v>
      </c>
      <c r="J908" s="16">
        <f t="shared" si="902"/>
        <v>4268.5681547646745</v>
      </c>
      <c r="K908" s="16">
        <f>F908*$E908*(1-'Monte Carlo Inputs'!$C$11)+F908*'Monte Carlo Inputs'!$C$12-F908*'Monte Carlo Inputs'!$C$13-'Monte Carlo Inputs'!$C$14*(F908-'Monte Carlo Inputs'!$C$17)</f>
        <v>1175.5839740086892</v>
      </c>
      <c r="L908" s="16">
        <f>G908*$E908*(1-'Monte Carlo Inputs'!$C$11)+G908*'Monte Carlo Inputs'!$C$12-G908*'Monte Carlo Inputs'!$C$13-'Monte Carlo Inputs'!$C$14*(G908-F908)</f>
        <v>1315.8943499195368</v>
      </c>
      <c r="M908" s="16">
        <f>H908*$E908*(1-'Monte Carlo Inputs'!$C$11)+H908*'Monte Carlo Inputs'!$C$12-H908*'Monte Carlo Inputs'!$C$13-'Monte Carlo Inputs'!$C$14*(H908-G908)</f>
        <v>1472.9512977669783</v>
      </c>
      <c r="N908" s="16">
        <f>I908*$E908*(1-'Monte Carlo Inputs'!$C$11)+I908*'Monte Carlo Inputs'!$C$12-I908*'Monte Carlo Inputs'!$C$13-'Monte Carlo Inputs'!$C$14*(I908-H908)</f>
        <v>1648.7535839986617</v>
      </c>
      <c r="O908" s="16">
        <f>J908*$E908*(1-'Monte Carlo Inputs'!$C$11)+J908*'Monte Carlo Inputs'!$C$12-J908*'Monte Carlo Inputs'!$C$13-'Monte Carlo Inputs'!$C$14*(J908-I908)</f>
        <v>1845.5385353674351</v>
      </c>
    </row>
    <row r="909" spans="1:15">
      <c r="A909">
        <v>905</v>
      </c>
      <c r="B909" s="39">
        <v>0.37239094948441265</v>
      </c>
      <c r="C909" s="39">
        <v>-0.11406039726341494</v>
      </c>
      <c r="D909" s="29">
        <f>'Monte Carlo Inputs'!$C$6+'Monte Carlo Inputs'!$D$6*B909</f>
        <v>0.15043496890450972</v>
      </c>
      <c r="E909" s="29">
        <f>'Monte Carlo Inputs'!$C$7+'Monte Carlo Inputs'!$D$7*C909</f>
        <v>0.57873940196986173</v>
      </c>
      <c r="F909" s="16">
        <f>'Monte Carlo Inputs'!$C$17*(1+$D909)</f>
        <v>2794.5215829659451</v>
      </c>
      <c r="G909" s="16">
        <f t="shared" ref="G909:J909" si="903">F909*(1+$D909)</f>
        <v>3214.9153504024084</v>
      </c>
      <c r="H909" s="16">
        <f t="shared" si="903"/>
        <v>3698.5510411708256</v>
      </c>
      <c r="I909" s="16">
        <f t="shared" si="903"/>
        <v>4254.9424520411003</v>
      </c>
      <c r="J909" s="16">
        <f t="shared" si="903"/>
        <v>4895.0345875043813</v>
      </c>
      <c r="K909" s="16">
        <f>F909*$E909*(1-'Monte Carlo Inputs'!$C$11)+F909*'Monte Carlo Inputs'!$C$12-F909*'Monte Carlo Inputs'!$C$13-'Monte Carlo Inputs'!$C$14*(F909-'Monte Carlo Inputs'!$C$17)</f>
        <v>1263.9513895968687</v>
      </c>
      <c r="L909" s="16">
        <f>G909*$E909*(1-'Monte Carlo Inputs'!$C$11)+G909*'Monte Carlo Inputs'!$C$12-G909*'Monte Carlo Inputs'!$C$13-'Monte Carlo Inputs'!$C$14*(G909-F909)</f>
        <v>1454.0938775876855</v>
      </c>
      <c r="M909" s="16">
        <f>H909*$E909*(1-'Monte Carlo Inputs'!$C$11)+H909*'Monte Carlo Inputs'!$C$12-H909*'Monte Carlo Inputs'!$C$13-'Monte Carlo Inputs'!$C$14*(H909-G909)</f>
        <v>1672.8404448468266</v>
      </c>
      <c r="N909" s="16">
        <f>I909*$E909*(1-'Monte Carlo Inputs'!$C$11)+I909*'Monte Carlo Inputs'!$C$12-I909*'Monte Carlo Inputs'!$C$13-'Monte Carlo Inputs'!$C$14*(I909-H909)</f>
        <v>1924.4941451495652</v>
      </c>
      <c r="O909" s="16">
        <f>J909*$E909*(1-'Monte Carlo Inputs'!$C$11)+J909*'Monte Carlo Inputs'!$C$12-J909*'Monte Carlo Inputs'!$C$13-'Monte Carlo Inputs'!$C$14*(J909-I909)</f>
        <v>2214.0053620320509</v>
      </c>
    </row>
    <row r="910" spans="1:15">
      <c r="A910">
        <v>906</v>
      </c>
      <c r="B910" s="39">
        <v>-1.0953125922969389</v>
      </c>
      <c r="C910" s="39">
        <v>-0.15389307573975344</v>
      </c>
      <c r="D910" s="29">
        <f>'Monte Carlo Inputs'!$C$6+'Monte Carlo Inputs'!$D$6*B910</f>
        <v>5.5350900255582508E-2</v>
      </c>
      <c r="E910" s="29">
        <f>'Monte Carlo Inputs'!$C$7+'Monte Carlo Inputs'!$D$7*C910</f>
        <v>0.57731371546496058</v>
      </c>
      <c r="F910" s="16">
        <f>'Monte Carlo Inputs'!$C$17*(1+$D910)</f>
        <v>2563.5528718108358</v>
      </c>
      <c r="G910" s="16">
        <f t="shared" ref="G910:J910" si="904">F910*(1+$D910)</f>
        <v>2705.4478311183493</v>
      </c>
      <c r="H910" s="16">
        <f t="shared" si="904"/>
        <v>2855.1968041652631</v>
      </c>
      <c r="I910" s="16">
        <f t="shared" si="904"/>
        <v>3013.2345176826725</v>
      </c>
      <c r="J910" s="16">
        <f t="shared" si="904"/>
        <v>3180.0197609176043</v>
      </c>
      <c r="K910" s="16">
        <f>F910*$E910*(1-'Monte Carlo Inputs'!$C$11)+F910*'Monte Carlo Inputs'!$C$12-F910*'Monte Carlo Inputs'!$C$13-'Monte Carlo Inputs'!$C$14*(F910-'Monte Carlo Inputs'!$C$17)</f>
        <v>1153.5189047962904</v>
      </c>
      <c r="L910" s="16">
        <f>G910*$E910*(1-'Monte Carlo Inputs'!$C$11)+G910*'Monte Carlo Inputs'!$C$12-G910*'Monte Carlo Inputs'!$C$13-'Monte Carlo Inputs'!$C$14*(G910-F910)</f>
        <v>1217.3672146385984</v>
      </c>
      <c r="M910" s="16">
        <f>H910*$E910*(1-'Monte Carlo Inputs'!$C$11)+H910*'Monte Carlo Inputs'!$C$12-H910*'Monte Carlo Inputs'!$C$13-'Monte Carlo Inputs'!$C$14*(H910-G910)</f>
        <v>1284.7495859104761</v>
      </c>
      <c r="N910" s="16">
        <f>I910*$E910*(1-'Monte Carlo Inputs'!$C$11)+I910*'Monte Carlo Inputs'!$C$12-I910*'Monte Carlo Inputs'!$C$13-'Monte Carlo Inputs'!$C$14*(I910-H910)</f>
        <v>1355.8616320936076</v>
      </c>
      <c r="O910" s="16">
        <f>J910*$E910*(1-'Monte Carlo Inputs'!$C$11)+J910*'Monte Carlo Inputs'!$C$12-J910*'Monte Carlo Inputs'!$C$13-'Monte Carlo Inputs'!$C$14*(J910-I910)</f>
        <v>1430.9097940519921</v>
      </c>
    </row>
    <row r="911" spans="1:15">
      <c r="A911">
        <v>907</v>
      </c>
      <c r="B911" s="39">
        <v>-1.422095857660389</v>
      </c>
      <c r="C911" s="39">
        <v>-1.7059812506943248</v>
      </c>
      <c r="D911" s="29">
        <f>'Monte Carlo Inputs'!$C$6+'Monte Carlo Inputs'!$D$6*B911</f>
        <v>3.4180492504554696E-2</v>
      </c>
      <c r="E911" s="29">
        <f>'Monte Carlo Inputs'!$C$7+'Monte Carlo Inputs'!$D$7*C911</f>
        <v>0.52176155954444348</v>
      </c>
      <c r="F911" s="16">
        <f>'Monte Carlo Inputs'!$C$17*(1+$D911)</f>
        <v>2512.1278343428144</v>
      </c>
      <c r="G911" s="16">
        <f t="shared" ref="G911:J911" si="905">F911*(1+$D911)</f>
        <v>2597.9936009550524</v>
      </c>
      <c r="H911" s="16">
        <f t="shared" si="905"/>
        <v>2686.794301759378</v>
      </c>
      <c r="I911" s="16">
        <f t="shared" si="905"/>
        <v>2778.6302542519447</v>
      </c>
      <c r="J911" s="16">
        <f t="shared" si="905"/>
        <v>2873.6052048303327</v>
      </c>
      <c r="K911" s="16">
        <f>F911*$E911*(1-'Monte Carlo Inputs'!$C$11)+F911*'Monte Carlo Inputs'!$C$12-F911*'Monte Carlo Inputs'!$C$13-'Monte Carlo Inputs'!$C$14*(F911-'Monte Carlo Inputs'!$C$17)</f>
        <v>1030.2594395873114</v>
      </c>
      <c r="L911" s="16">
        <f>G911*$E911*(1-'Monte Carlo Inputs'!$C$11)+G911*'Monte Carlo Inputs'!$C$12-G911*'Monte Carlo Inputs'!$C$13-'Monte Carlo Inputs'!$C$14*(G911-F911)</f>
        <v>1065.4742146398723</v>
      </c>
      <c r="M911" s="16">
        <f>H911*$E911*(1-'Monte Carlo Inputs'!$C$11)+H911*'Monte Carlo Inputs'!$C$12-H911*'Monte Carlo Inputs'!$C$13-'Monte Carlo Inputs'!$C$14*(H911-G911)</f>
        <v>1101.8926480471671</v>
      </c>
      <c r="N911" s="16">
        <f>I911*$E911*(1-'Monte Carlo Inputs'!$C$11)+I911*'Monte Carlo Inputs'!$C$12-I911*'Monte Carlo Inputs'!$C$13-'Monte Carlo Inputs'!$C$14*(I911-H911)</f>
        <v>1139.5558814445669</v>
      </c>
      <c r="O911" s="16">
        <f>J911*$E911*(1-'Monte Carlo Inputs'!$C$11)+J911*'Monte Carlo Inputs'!$C$12-J911*'Monte Carlo Inputs'!$C$13-'Monte Carlo Inputs'!$C$14*(J911-I911)</f>
        <v>1178.5064627088047</v>
      </c>
    </row>
    <row r="912" spans="1:15">
      <c r="A912">
        <v>908</v>
      </c>
      <c r="B912" s="39">
        <v>0.88135386169985042</v>
      </c>
      <c r="C912" s="39">
        <v>0.38652217077950329</v>
      </c>
      <c r="D912" s="29">
        <f>'Monte Carlo Inputs'!$C$6+'Monte Carlo Inputs'!$D$6*B912</f>
        <v>0.18340774788010208</v>
      </c>
      <c r="E912" s="29">
        <f>'Monte Carlo Inputs'!$C$7+'Monte Carlo Inputs'!$D$7*C912</f>
        <v>0.59665619388912694</v>
      </c>
      <c r="F912" s="16">
        <f>'Monte Carlo Inputs'!$C$17*(1+$D912)</f>
        <v>2874.6157603755564</v>
      </c>
      <c r="G912" s="16">
        <f t="shared" ref="G912:J912" si="906">F912*(1+$D912)</f>
        <v>3401.8425630066845</v>
      </c>
      <c r="H912" s="16">
        <f t="shared" si="906"/>
        <v>4025.7668461304152</v>
      </c>
      <c r="I912" s="16">
        <f t="shared" si="906"/>
        <v>4764.1236768695762</v>
      </c>
      <c r="J912" s="16">
        <f t="shared" si="906"/>
        <v>5637.9008710664966</v>
      </c>
      <c r="K912" s="16">
        <f>F912*$E912*(1-'Monte Carlo Inputs'!$C$11)+F912*'Monte Carlo Inputs'!$C$12-F912*'Monte Carlo Inputs'!$C$13-'Monte Carlo Inputs'!$C$14*(F912-'Monte Carlo Inputs'!$C$17)</f>
        <v>1337.9935495819213</v>
      </c>
      <c r="L912" s="16">
        <f>G912*$E912*(1-'Monte Carlo Inputs'!$C$11)+G912*'Monte Carlo Inputs'!$C$12-G912*'Monte Carlo Inputs'!$C$13-'Monte Carlo Inputs'!$C$14*(G912-F912)</f>
        <v>1583.3919331888455</v>
      </c>
      <c r="M912" s="16">
        <f>H912*$E912*(1-'Monte Carlo Inputs'!$C$11)+H912*'Monte Carlo Inputs'!$C$12-H912*'Monte Carlo Inputs'!$C$13-'Monte Carlo Inputs'!$C$14*(H912-G912)</f>
        <v>1873.7982816665326</v>
      </c>
      <c r="N912" s="16">
        <f>I912*$E912*(1-'Monte Carlo Inputs'!$C$11)+I912*'Monte Carlo Inputs'!$C$12-I912*'Monte Carlo Inputs'!$C$13-'Monte Carlo Inputs'!$C$14*(I912-H912)</f>
        <v>2217.4674044885969</v>
      </c>
      <c r="O912" s="16">
        <f>J912*$E912*(1-'Monte Carlo Inputs'!$C$11)+J912*'Monte Carlo Inputs'!$C$12-J912*'Monte Carlo Inputs'!$C$13-'Monte Carlo Inputs'!$C$14*(J912-I912)</f>
        <v>2624.1681071433859</v>
      </c>
    </row>
    <row r="913" spans="1:15">
      <c r="A913">
        <v>909</v>
      </c>
      <c r="B913" s="39">
        <v>1.8098203065477871</v>
      </c>
      <c r="C913" s="39">
        <v>-0.94952567553150358</v>
      </c>
      <c r="D913" s="29">
        <f>'Monte Carlo Inputs'!$C$6+'Monte Carlo Inputs'!$D$6*B913</f>
        <v>0.24355774729551422</v>
      </c>
      <c r="E913" s="29">
        <f>'Monte Carlo Inputs'!$C$7+'Monte Carlo Inputs'!$D$7*C913</f>
        <v>0.54883652779463288</v>
      </c>
      <c r="F913" s="16">
        <f>'Monte Carlo Inputs'!$C$17*(1+$D913)</f>
        <v>3020.7261239555337</v>
      </c>
      <c r="G913" s="16">
        <f t="shared" ref="G913:J913" si="907">F913*(1+$D913)</f>
        <v>3756.4473739028535</v>
      </c>
      <c r="H913" s="16">
        <f t="shared" si="907"/>
        <v>4671.3592341247822</v>
      </c>
      <c r="I913" s="16">
        <f t="shared" si="907"/>
        <v>5809.1049659963128</v>
      </c>
      <c r="J913" s="16">
        <f t="shared" si="907"/>
        <v>7223.9574853175591</v>
      </c>
      <c r="K913" s="16">
        <f>F913*$E913*(1-'Monte Carlo Inputs'!$C$11)+F913*'Monte Carlo Inputs'!$C$12-F913*'Monte Carlo Inputs'!$C$13-'Monte Carlo Inputs'!$C$14*(F913-'Monte Carlo Inputs'!$C$17)</f>
        <v>1305.2837130126484</v>
      </c>
      <c r="L913" s="16">
        <f>G913*$E913*(1-'Monte Carlo Inputs'!$C$11)+G913*'Monte Carlo Inputs'!$C$12-G913*'Monte Carlo Inputs'!$C$13-'Monte Carlo Inputs'!$C$14*(G913-F913)</f>
        <v>1623.1956737355335</v>
      </c>
      <c r="M913" s="16">
        <f>H913*$E913*(1-'Monte Carlo Inputs'!$C$11)+H913*'Monte Carlo Inputs'!$C$12-H913*'Monte Carlo Inputs'!$C$13-'Monte Carlo Inputs'!$C$14*(H913-G913)</f>
        <v>2018.5375554503848</v>
      </c>
      <c r="N913" s="16">
        <f>I913*$E913*(1-'Monte Carlo Inputs'!$C$11)+I913*'Monte Carlo Inputs'!$C$12-I913*'Monte Carlo Inputs'!$C$13-'Monte Carlo Inputs'!$C$14*(I913-H913)</f>
        <v>2510.1680152872746</v>
      </c>
      <c r="O913" s="16">
        <f>J913*$E913*(1-'Monte Carlo Inputs'!$C$11)+J913*'Monte Carlo Inputs'!$C$12-J913*'Monte Carlo Inputs'!$C$13-'Monte Carlo Inputs'!$C$14*(J913-I913)</f>
        <v>3121.5388824238944</v>
      </c>
    </row>
    <row r="914" spans="1:15">
      <c r="A914">
        <v>910</v>
      </c>
      <c r="B914" s="39">
        <v>0.34086789080988783</v>
      </c>
      <c r="C914" s="39">
        <v>-0.9111231049569396</v>
      </c>
      <c r="D914" s="29">
        <f>'Monte Carlo Inputs'!$C$6+'Monte Carlo Inputs'!$D$6*B914</f>
        <v>0.14839277128782019</v>
      </c>
      <c r="E914" s="29">
        <f>'Monte Carlo Inputs'!$C$7+'Monte Carlo Inputs'!$D$7*C914</f>
        <v>0.55021102804708755</v>
      </c>
      <c r="F914" s="16">
        <f>'Monte Carlo Inputs'!$C$17*(1+$D914)</f>
        <v>2789.5608807352442</v>
      </c>
      <c r="G914" s="16">
        <f t="shared" ref="G914:J914" si="908">F914*(1+$D914)</f>
        <v>3203.5115505036392</v>
      </c>
      <c r="H914" s="16">
        <f t="shared" si="908"/>
        <v>3678.8895073354156</v>
      </c>
      <c r="I914" s="16">
        <f t="shared" si="908"/>
        <v>4224.810116590601</v>
      </c>
      <c r="J914" s="16">
        <f t="shared" si="908"/>
        <v>4851.7413979562989</v>
      </c>
      <c r="K914" s="16">
        <f>F914*$E914*(1-'Monte Carlo Inputs'!$C$11)+F914*'Monte Carlo Inputs'!$C$12-F914*'Monte Carlo Inputs'!$C$13-'Monte Carlo Inputs'!$C$14*(F914-'Monte Carlo Inputs'!$C$17)</f>
        <v>1205.0072501511972</v>
      </c>
      <c r="L914" s="16">
        <f>G914*$E914*(1-'Monte Carlo Inputs'!$C$11)+G914*'Monte Carlo Inputs'!$C$12-G914*'Monte Carlo Inputs'!$C$13-'Monte Carlo Inputs'!$C$14*(G914-F914)</f>
        <v>1383.8216154230488</v>
      </c>
      <c r="M914" s="16">
        <f>H914*$E914*(1-'Monte Carlo Inputs'!$C$11)+H914*'Monte Carlo Inputs'!$C$12-H914*'Monte Carlo Inputs'!$C$13-'Monte Carlo Inputs'!$C$14*(H914-G914)</f>
        <v>1589.1707399036629</v>
      </c>
      <c r="N914" s="16">
        <f>I914*$E914*(1-'Monte Carlo Inputs'!$C$11)+I914*'Monte Carlo Inputs'!$C$12-I914*'Monte Carlo Inputs'!$C$13-'Monte Carlo Inputs'!$C$14*(I914-H914)</f>
        <v>1824.9921900474831</v>
      </c>
      <c r="O914" s="16">
        <f>J914*$E914*(1-'Monte Carlo Inputs'!$C$11)+J914*'Monte Carlo Inputs'!$C$12-J914*'Monte Carlo Inputs'!$C$13-'Monte Carlo Inputs'!$C$14*(J914-I914)</f>
        <v>2095.8078387072574</v>
      </c>
    </row>
    <row r="915" spans="1:15">
      <c r="A915">
        <v>911</v>
      </c>
      <c r="B915" s="39">
        <v>1.438846381780541</v>
      </c>
      <c r="C915" s="39">
        <v>-1.7366628581004939</v>
      </c>
      <c r="D915" s="29">
        <f>'Monte Carlo Inputs'!$C$6+'Monte Carlo Inputs'!$D$6*B915</f>
        <v>0.21952448095432989</v>
      </c>
      <c r="E915" s="29">
        <f>'Monte Carlo Inputs'!$C$7+'Monte Carlo Inputs'!$D$7*C915</f>
        <v>0.52066340709020575</v>
      </c>
      <c r="F915" s="16">
        <f>'Monte Carlo Inputs'!$C$17*(1+$D915)</f>
        <v>2962.3469166861632</v>
      </c>
      <c r="G915" s="16">
        <f t="shared" ref="G915:J915" si="909">F915*(1+$D915)</f>
        <v>3612.6545859783528</v>
      </c>
      <c r="H915" s="16">
        <f t="shared" si="909"/>
        <v>4405.7207088325304</v>
      </c>
      <c r="I915" s="16">
        <f t="shared" si="909"/>
        <v>5372.884260668734</v>
      </c>
      <c r="J915" s="16">
        <f t="shared" si="909"/>
        <v>6552.3638892197268</v>
      </c>
      <c r="K915" s="16">
        <f>F915*$E915*(1-'Monte Carlo Inputs'!$C$11)+F915*'Monte Carlo Inputs'!$C$12-F915*'Monte Carlo Inputs'!$C$13-'Monte Carlo Inputs'!$C$14*(F915-'Monte Carlo Inputs'!$C$17)</f>
        <v>1219.8836881255268</v>
      </c>
      <c r="L915" s="16">
        <f>G915*$E915*(1-'Monte Carlo Inputs'!$C$11)+G915*'Monte Carlo Inputs'!$C$12-G915*'Monte Carlo Inputs'!$C$13-'Monte Carlo Inputs'!$C$14*(G915-F915)</f>
        <v>1487.6780215859371</v>
      </c>
      <c r="M915" s="16">
        <f>H915*$E915*(1-'Monte Carlo Inputs'!$C$11)+H915*'Monte Carlo Inputs'!$C$12-H915*'Monte Carlo Inputs'!$C$13-'Monte Carlo Inputs'!$C$14*(H915-G915)</f>
        <v>1814.2597671017543</v>
      </c>
      <c r="N915" s="16">
        <f>I915*$E915*(1-'Monte Carlo Inputs'!$C$11)+I915*'Monte Carlo Inputs'!$C$12-I915*'Monte Carlo Inputs'!$C$13-'Monte Carlo Inputs'!$C$14*(I915-H915)</f>
        <v>2212.5342007910899</v>
      </c>
      <c r="O915" s="16">
        <f>J915*$E915*(1-'Monte Carlo Inputs'!$C$11)+J915*'Monte Carlo Inputs'!$C$12-J915*'Monte Carlo Inputs'!$C$13-'Monte Carlo Inputs'!$C$14*(J915-I915)</f>
        <v>2698.2396228134571</v>
      </c>
    </row>
    <row r="916" spans="1:15">
      <c r="A916">
        <v>912</v>
      </c>
      <c r="B916" s="39">
        <v>2.0044938246710702</v>
      </c>
      <c r="C916" s="39">
        <v>-1.046206978711149</v>
      </c>
      <c r="D916" s="29">
        <f>'Monte Carlo Inputs'!$C$6+'Monte Carlo Inputs'!$D$6*B916</f>
        <v>0.25616952456144382</v>
      </c>
      <c r="E916" s="29">
        <f>'Monte Carlo Inputs'!$C$7+'Monte Carlo Inputs'!$D$7*C916</f>
        <v>0.54537612205512542</v>
      </c>
      <c r="F916" s="16">
        <f>'Monte Carlo Inputs'!$C$17*(1+$D916)</f>
        <v>3051.3613921122037</v>
      </c>
      <c r="G916" s="16">
        <f t="shared" ref="G916:J916" si="910">F916*(1+$D916)</f>
        <v>3833.0271891947327</v>
      </c>
      <c r="H916" s="16">
        <f t="shared" si="910"/>
        <v>4814.931941881835</v>
      </c>
      <c r="I916" s="16">
        <f t="shared" si="910"/>
        <v>6048.3707682294144</v>
      </c>
      <c r="J916" s="16">
        <f t="shared" si="910"/>
        <v>7597.7790322980791</v>
      </c>
      <c r="K916" s="16">
        <f>F916*$E916*(1-'Monte Carlo Inputs'!$C$11)+F916*'Monte Carlo Inputs'!$C$12-F916*'Monte Carlo Inputs'!$C$13-'Monte Carlo Inputs'!$C$14*(F916-'Monte Carlo Inputs'!$C$17)</f>
        <v>1311.4210046415105</v>
      </c>
      <c r="L916" s="16">
        <f>G916*$E916*(1-'Monte Carlo Inputs'!$C$11)+G916*'Monte Carlo Inputs'!$C$12-G916*'Monte Carlo Inputs'!$C$13-'Monte Carlo Inputs'!$C$14*(G916-F916)</f>
        <v>1647.3670999004171</v>
      </c>
      <c r="M916" s="16">
        <f>H916*$E916*(1-'Monte Carlo Inputs'!$C$11)+H916*'Monte Carlo Inputs'!$C$12-H916*'Monte Carlo Inputs'!$C$13-'Monte Carlo Inputs'!$C$14*(H916-G916)</f>
        <v>2069.3723466600713</v>
      </c>
      <c r="N916" s="16">
        <f>I916*$E916*(1-'Monte Carlo Inputs'!$C$11)+I916*'Monte Carlo Inputs'!$C$12-I916*'Monte Carlo Inputs'!$C$13-'Monte Carlo Inputs'!$C$14*(I916-H916)</f>
        <v>2599.4824768445815</v>
      </c>
      <c r="O916" s="16">
        <f>J916*$E916*(1-'Monte Carlo Inputs'!$C$11)+J916*'Monte Carlo Inputs'!$C$12-J916*'Monte Carlo Inputs'!$C$13-'Monte Carlo Inputs'!$C$14*(J916-I916)</f>
        <v>3265.3906670436627</v>
      </c>
    </row>
    <row r="917" spans="1:15">
      <c r="A917">
        <v>913</v>
      </c>
      <c r="B917" s="39">
        <v>1.7723283920807116</v>
      </c>
      <c r="C917" s="39">
        <v>-1.6919950557680398E-2</v>
      </c>
      <c r="D917" s="29">
        <f>'Monte Carlo Inputs'!$C$6+'Monte Carlo Inputs'!$D$6*B917</f>
        <v>0.24112886185135946</v>
      </c>
      <c r="E917" s="29">
        <f>'Monte Carlo Inputs'!$C$7+'Monte Carlo Inputs'!$D$7*C917</f>
        <v>0.58221624132001248</v>
      </c>
      <c r="F917" s="16">
        <f>'Monte Carlo Inputs'!$C$17*(1+$D917)</f>
        <v>3014.8261183231375</v>
      </c>
      <c r="G917" s="16">
        <f t="shared" ref="G917:J917" si="911">F917*(1+$D917)</f>
        <v>3741.7877089141475</v>
      </c>
      <c r="H917" s="16">
        <f t="shared" si="911"/>
        <v>4644.0407204540215</v>
      </c>
      <c r="I917" s="16">
        <f t="shared" si="911"/>
        <v>5763.8529737684667</v>
      </c>
      <c r="J917" s="16">
        <f t="shared" si="911"/>
        <v>7153.6842812118302</v>
      </c>
      <c r="K917" s="16">
        <f>F917*$E917*(1-'Monte Carlo Inputs'!$C$11)+F917*'Monte Carlo Inputs'!$C$12-F917*'Monte Carlo Inputs'!$C$13-'Monte Carlo Inputs'!$C$14*(F917-'Monte Carlo Inputs'!$C$17)</f>
        <v>1374.2631985183282</v>
      </c>
      <c r="L917" s="16">
        <f>G917*$E917*(1-'Monte Carlo Inputs'!$C$11)+G917*'Monte Carlo Inputs'!$C$12-G917*'Monte Carlo Inputs'!$C$13-'Monte Carlo Inputs'!$C$14*(G917-F917)</f>
        <v>1705.6377194612617</v>
      </c>
      <c r="M917" s="16">
        <f>H917*$E917*(1-'Monte Carlo Inputs'!$C$11)+H917*'Monte Carlo Inputs'!$C$12-H917*'Monte Carlo Inputs'!$C$13-'Monte Carlo Inputs'!$C$14*(H917-G917)</f>
        <v>2116.9162014857038</v>
      </c>
      <c r="N917" s="16">
        <f>I917*$E917*(1-'Monte Carlo Inputs'!$C$11)+I917*'Monte Carlo Inputs'!$C$12-I917*'Monte Carlo Inputs'!$C$13-'Monte Carlo Inputs'!$C$14*(I917-H917)</f>
        <v>2627.3657957846544</v>
      </c>
      <c r="O917" s="16">
        <f>J917*$E917*(1-'Monte Carlo Inputs'!$C$11)+J917*'Monte Carlo Inputs'!$C$12-J917*'Monte Carlo Inputs'!$C$13-'Monte Carlo Inputs'!$C$14*(J917-I917)</f>
        <v>3260.8995197893992</v>
      </c>
    </row>
    <row r="918" spans="1:15">
      <c r="A918">
        <v>914</v>
      </c>
      <c r="B918" s="39">
        <v>-0.66114908704474384</v>
      </c>
      <c r="C918" s="39">
        <v>0.88930695061298948</v>
      </c>
      <c r="D918" s="29">
        <f>'Monte Carlo Inputs'!$C$6+'Monte Carlo Inputs'!$D$6*B918</f>
        <v>8.3477855981365229E-2</v>
      </c>
      <c r="E918" s="29">
        <f>'Monte Carlo Inputs'!$C$7+'Monte Carlo Inputs'!$D$7*C918</f>
        <v>0.61465180711167478</v>
      </c>
      <c r="F918" s="16">
        <f>'Monte Carlo Inputs'!$C$17*(1+$D918)</f>
        <v>2631.8760599643347</v>
      </c>
      <c r="G918" s="16">
        <f t="shared" ref="G918:J918" si="912">F918*(1+$D918)</f>
        <v>2851.57943065884</v>
      </c>
      <c r="H918" s="16">
        <f t="shared" si="912"/>
        <v>3089.6231676908019</v>
      </c>
      <c r="I918" s="16">
        <f t="shared" si="912"/>
        <v>3347.5382855199837</v>
      </c>
      <c r="J918" s="16">
        <f t="shared" si="912"/>
        <v>3626.9836044107269</v>
      </c>
      <c r="K918" s="16">
        <f>F918*$E918*(1-'Monte Carlo Inputs'!$C$11)+F918*'Monte Carlo Inputs'!$C$12-F918*'Monte Carlo Inputs'!$C$13-'Monte Carlo Inputs'!$C$14*(F918-'Monte Carlo Inputs'!$C$17)</f>
        <v>1255.2732126396847</v>
      </c>
      <c r="L918" s="16">
        <f>G918*$E918*(1-'Monte Carlo Inputs'!$C$11)+G918*'Monte Carlo Inputs'!$C$12-G918*'Monte Carlo Inputs'!$C$13-'Monte Carlo Inputs'!$C$14*(G918-F918)</f>
        <v>1360.0607291016859</v>
      </c>
      <c r="M918" s="16">
        <f>H918*$E918*(1-'Monte Carlo Inputs'!$C$11)+H918*'Monte Carlo Inputs'!$C$12-H918*'Monte Carlo Inputs'!$C$13-'Monte Carlo Inputs'!$C$14*(H918-G918)</f>
        <v>1473.595682771547</v>
      </c>
      <c r="N918" s="16">
        <f>I918*$E918*(1-'Monte Carlo Inputs'!$C$11)+I918*'Monte Carlo Inputs'!$C$12-I918*'Monte Carlo Inputs'!$C$13-'Monte Carlo Inputs'!$C$14*(I918-H918)</f>
        <v>1596.6082909527115</v>
      </c>
      <c r="O918" s="16">
        <f>J918*$E918*(1-'Monte Carlo Inputs'!$C$11)+J918*'Monte Carlo Inputs'!$C$12-J918*'Monte Carlo Inputs'!$C$13-'Monte Carlo Inputs'!$C$14*(J918-I918)</f>
        <v>1729.8897279235152</v>
      </c>
    </row>
    <row r="919" spans="1:15">
      <c r="A919">
        <v>915</v>
      </c>
      <c r="B919" s="39">
        <v>-1.0047280571892891</v>
      </c>
      <c r="C919" s="39">
        <v>1.7385985057391389</v>
      </c>
      <c r="D919" s="29">
        <f>'Monte Carlo Inputs'!$C$6+'Monte Carlo Inputs'!$D$6*B919</f>
        <v>6.1219351144685866E-2</v>
      </c>
      <c r="E919" s="29">
        <f>'Monte Carlo Inputs'!$C$7+'Monte Carlo Inputs'!$D$7*C919</f>
        <v>0.64504954974876905</v>
      </c>
      <c r="F919" s="16">
        <f>'Monte Carlo Inputs'!$C$17*(1+$D919)</f>
        <v>2577.8079258655571</v>
      </c>
      <c r="G919" s="16">
        <f t="shared" ref="G919:J919" si="913">F919*(1+$D919)</f>
        <v>2735.619654462675</v>
      </c>
      <c r="H919" s="16">
        <f t="shared" si="913"/>
        <v>2903.0925146875297</v>
      </c>
      <c r="I919" s="16">
        <f t="shared" si="913"/>
        <v>3080.8179547496948</v>
      </c>
      <c r="J919" s="16">
        <f t="shared" si="913"/>
        <v>3269.4236309343696</v>
      </c>
      <c r="K919" s="16">
        <f>F919*$E919*(1-'Monte Carlo Inputs'!$C$11)+F919*'Monte Carlo Inputs'!$C$12-F919*'Monte Carlo Inputs'!$C$13-'Monte Carlo Inputs'!$C$14*(F919-'Monte Carlo Inputs'!$C$17)</f>
        <v>1284.407417549432</v>
      </c>
      <c r="L919" s="16">
        <f>G919*$E919*(1-'Monte Carlo Inputs'!$C$11)+G919*'Monte Carlo Inputs'!$C$12-G919*'Monte Carlo Inputs'!$C$13-'Monte Carlo Inputs'!$C$14*(G919-F919)</f>
        <v>1363.0380062572301</v>
      </c>
      <c r="M919" s="16">
        <f>H919*$E919*(1-'Monte Carlo Inputs'!$C$11)+H919*'Monte Carlo Inputs'!$C$12-H919*'Monte Carlo Inputs'!$C$13-'Monte Carlo Inputs'!$C$14*(H919-G919)</f>
        <v>1446.4823085858441</v>
      </c>
      <c r="N919" s="16">
        <f>I919*$E919*(1-'Monte Carlo Inputs'!$C$11)+I919*'Monte Carlo Inputs'!$C$12-I919*'Monte Carlo Inputs'!$C$13-'Monte Carlo Inputs'!$C$14*(I919-H919)</f>
        <v>1535.0350169597364</v>
      </c>
      <c r="O919" s="16">
        <f>J919*$E919*(1-'Monte Carlo Inputs'!$C$11)+J919*'Monte Carlo Inputs'!$C$12-J919*'Monte Carlo Inputs'!$C$13-'Monte Carlo Inputs'!$C$14*(J919-I919)</f>
        <v>1629.0088646823838</v>
      </c>
    </row>
    <row r="920" spans="1:15">
      <c r="A920">
        <v>916</v>
      </c>
      <c r="B920" s="39">
        <v>7.0225385692461326E-2</v>
      </c>
      <c r="C920" s="39">
        <v>-0.38390740189669181</v>
      </c>
      <c r="D920" s="29">
        <f>'Monte Carlo Inputs'!$C$6+'Monte Carlo Inputs'!$D$6*B920</f>
        <v>0.13085940041057209</v>
      </c>
      <c r="E920" s="29">
        <f>'Monte Carlo Inputs'!$C$7+'Monte Carlo Inputs'!$D$7*C920</f>
        <v>0.56908106997689289</v>
      </c>
      <c r="F920" s="16">
        <f>'Monte Carlo Inputs'!$C$17*(1+$D920)</f>
        <v>2746.9705695373209</v>
      </c>
      <c r="G920" s="16">
        <f t="shared" ref="G920:J920" si="914">F920*(1+$D920)</f>
        <v>3106.4374912124626</v>
      </c>
      <c r="H920" s="16">
        <f t="shared" si="914"/>
        <v>3512.9440387254472</v>
      </c>
      <c r="I920" s="16">
        <f t="shared" si="914"/>
        <v>3972.6457893089528</v>
      </c>
      <c r="J920" s="16">
        <f t="shared" si="914"/>
        <v>4492.5038353415066</v>
      </c>
      <c r="K920" s="16">
        <f>F920*$E920*(1-'Monte Carlo Inputs'!$C$11)+F920*'Monte Carlo Inputs'!$C$12-F920*'Monte Carlo Inputs'!$C$13-'Monte Carlo Inputs'!$C$14*(F920-'Monte Carlo Inputs'!$C$17)</f>
        <v>1222.8725070810854</v>
      </c>
      <c r="L920" s="16">
        <f>G920*$E920*(1-'Monte Carlo Inputs'!$C$11)+G920*'Monte Carlo Inputs'!$C$12-G920*'Monte Carlo Inputs'!$C$13-'Monte Carlo Inputs'!$C$14*(G920-F920)</f>
        <v>1382.8968701362896</v>
      </c>
      <c r="M920" s="16">
        <f>H920*$E920*(1-'Monte Carlo Inputs'!$C$11)+H920*'Monte Carlo Inputs'!$C$12-H920*'Monte Carlo Inputs'!$C$13-'Monte Carlo Inputs'!$C$14*(H920-G920)</f>
        <v>1563.8619253919808</v>
      </c>
      <c r="N920" s="16">
        <f>I920*$E920*(1-'Monte Carlo Inputs'!$C$11)+I920*'Monte Carlo Inputs'!$C$12-I920*'Monte Carlo Inputs'!$C$13-'Monte Carlo Inputs'!$C$14*(I920-H920)</f>
        <v>1768.5079592736986</v>
      </c>
      <c r="O920" s="16">
        <f>J920*$E920*(1-'Monte Carlo Inputs'!$C$11)+J920*'Monte Carlo Inputs'!$C$12-J920*'Monte Carlo Inputs'!$C$13-'Monte Carlo Inputs'!$C$14*(J920-I920)</f>
        <v>1999.9338504455795</v>
      </c>
    </row>
    <row r="921" spans="1:15">
      <c r="A921">
        <v>917</v>
      </c>
      <c r="B921" s="39">
        <v>-5.1105864495113356E-3</v>
      </c>
      <c r="C921" s="39">
        <v>-0.51753155426773967</v>
      </c>
      <c r="D921" s="29">
        <f>'Monte Carlo Inputs'!$C$6+'Monte Carlo Inputs'!$D$6*B921</f>
        <v>0.12597881618973758</v>
      </c>
      <c r="E921" s="29">
        <f>'Monte Carlo Inputs'!$C$7+'Monte Carlo Inputs'!$D$7*C921</f>
        <v>0.56429841015959181</v>
      </c>
      <c r="F921" s="16">
        <f>'Monte Carlo Inputs'!$C$17*(1+$D921)</f>
        <v>2735.1151424064919</v>
      </c>
      <c r="G921" s="16">
        <f t="shared" ref="G921:J921" si="915">F921*(1+$D921)</f>
        <v>3079.6817101894871</v>
      </c>
      <c r="H921" s="16">
        <f t="shared" si="915"/>
        <v>3467.6563662803451</v>
      </c>
      <c r="I921" s="16">
        <f t="shared" si="915"/>
        <v>3904.5076102571497</v>
      </c>
      <c r="J921" s="16">
        <f t="shared" si="915"/>
        <v>4396.3928568011661</v>
      </c>
      <c r="K921" s="16">
        <f>F921*$E921*(1-'Monte Carlo Inputs'!$C$11)+F921*'Monte Carlo Inputs'!$C$12-F921*'Monte Carlo Inputs'!$C$13-'Monte Carlo Inputs'!$C$14*(F921-'Monte Carlo Inputs'!$C$17)</f>
        <v>1208.1108934425044</v>
      </c>
      <c r="L921" s="16">
        <f>G921*$E921*(1-'Monte Carlo Inputs'!$C$11)+G921*'Monte Carlo Inputs'!$C$12-G921*'Monte Carlo Inputs'!$C$13-'Monte Carlo Inputs'!$C$14*(G921-F921)</f>
        <v>1360.3072736243171</v>
      </c>
      <c r="M921" s="16">
        <f>H921*$E921*(1-'Monte Carlo Inputs'!$C$11)+H921*'Monte Carlo Inputs'!$C$12-H921*'Monte Carlo Inputs'!$C$13-'Monte Carlo Inputs'!$C$14*(H921-G921)</f>
        <v>1531.677173609798</v>
      </c>
      <c r="N921" s="16">
        <f>I921*$E921*(1-'Monte Carlo Inputs'!$C$11)+I921*'Monte Carlo Inputs'!$C$12-I921*'Monte Carlo Inputs'!$C$13-'Monte Carlo Inputs'!$C$14*(I921-H921)</f>
        <v>1724.6360507260035</v>
      </c>
      <c r="O921" s="16">
        <f>J921*$E921*(1-'Monte Carlo Inputs'!$C$11)+J921*'Monte Carlo Inputs'!$C$12-J921*'Monte Carlo Inputs'!$C$13-'Monte Carlo Inputs'!$C$14*(J921-I921)</f>
        <v>1941.9036587546093</v>
      </c>
    </row>
    <row r="922" spans="1:15">
      <c r="A922">
        <v>918</v>
      </c>
      <c r="B922" s="39">
        <v>1.3996726043577978</v>
      </c>
      <c r="C922" s="39">
        <v>-0.51972227705718899</v>
      </c>
      <c r="D922" s="29">
        <f>'Monte Carlo Inputs'!$C$6+'Monte Carlo Inputs'!$D$6*B922</f>
        <v>0.21698663728517781</v>
      </c>
      <c r="E922" s="29">
        <f>'Monte Carlo Inputs'!$C$7+'Monte Carlo Inputs'!$D$7*C922</f>
        <v>0.56422000006927486</v>
      </c>
      <c r="F922" s="16">
        <f>'Monte Carlo Inputs'!$C$17*(1+$D922)</f>
        <v>2956.1822406294259</v>
      </c>
      <c r="G922" s="16">
        <f t="shared" ref="G922:J922" si="916">F922*(1+$D922)</f>
        <v>3597.6342842257677</v>
      </c>
      <c r="H922" s="16">
        <f t="shared" si="916"/>
        <v>4378.2728497417847</v>
      </c>
      <c r="I922" s="16">
        <f t="shared" si="916"/>
        <v>5328.2995525242477</v>
      </c>
      <c r="J922" s="16">
        <f t="shared" si="916"/>
        <v>6484.4693548746018</v>
      </c>
      <c r="K922" s="16">
        <f>F922*$E922*(1-'Monte Carlo Inputs'!$C$11)+F922*'Monte Carlo Inputs'!$C$12-F922*'Monte Carlo Inputs'!$C$13-'Monte Carlo Inputs'!$C$14*(F922-'Monte Carlo Inputs'!$C$17)</f>
        <v>1308.8833778190503</v>
      </c>
      <c r="L922" s="16">
        <f>G922*$E922*(1-'Monte Carlo Inputs'!$C$11)+G922*'Monte Carlo Inputs'!$C$12-G922*'Monte Carlo Inputs'!$C$13-'Monte Carlo Inputs'!$C$14*(G922-F922)</f>
        <v>1592.8935805704709</v>
      </c>
      <c r="M922" s="16">
        <f>H922*$E922*(1-'Monte Carlo Inputs'!$C$11)+H922*'Monte Carlo Inputs'!$C$12-H922*'Monte Carlo Inputs'!$C$13-'Monte Carlo Inputs'!$C$14*(H922-G922)</f>
        <v>1938.5302021716038</v>
      </c>
      <c r="N922" s="16">
        <f>I922*$E922*(1-'Monte Carlo Inputs'!$C$11)+I922*'Monte Carlo Inputs'!$C$12-I922*'Monte Carlo Inputs'!$C$13-'Monte Carlo Inputs'!$C$14*(I922-H922)</f>
        <v>2359.1653520165764</v>
      </c>
      <c r="O922" s="16">
        <f>J922*$E922*(1-'Monte Carlo Inputs'!$C$11)+J922*'Monte Carlo Inputs'!$C$12-J922*'Monte Carlo Inputs'!$C$13-'Monte Carlo Inputs'!$C$14*(J922-I922)</f>
        <v>2871.0727085503559</v>
      </c>
    </row>
    <row r="923" spans="1:15">
      <c r="A923">
        <v>919</v>
      </c>
      <c r="B923" s="39">
        <v>-1.2971430645914108</v>
      </c>
      <c r="C923" s="39">
        <v>6.4266091624312946E-2</v>
      </c>
      <c r="D923" s="29">
        <f>'Monte Carlo Inputs'!$C$6+'Monte Carlo Inputs'!$D$6*B923</f>
        <v>4.2275465103466553E-2</v>
      </c>
      <c r="E923" s="29">
        <f>'Monte Carlo Inputs'!$C$7+'Monte Carlo Inputs'!$D$7*C923</f>
        <v>0.58512204251522859</v>
      </c>
      <c r="F923" s="16">
        <f>'Monte Carlo Inputs'!$C$17*(1+$D923)</f>
        <v>2531.7913322828308</v>
      </c>
      <c r="G923" s="16">
        <f t="shared" ref="G923:J923" si="917">F923*(1+$D923)</f>
        <v>2638.8239884000127</v>
      </c>
      <c r="H923" s="16">
        <f t="shared" si="917"/>
        <v>2750.3814998358075</v>
      </c>
      <c r="I923" s="16">
        <f t="shared" si="917"/>
        <v>2866.6551569533358</v>
      </c>
      <c r="J923" s="16">
        <f t="shared" si="917"/>
        <v>2987.8443370047889</v>
      </c>
      <c r="K923" s="16">
        <f>F923*$E923*(1-'Monte Carlo Inputs'!$C$11)+F923*'Monte Carlo Inputs'!$C$12-F923*'Monte Carlo Inputs'!$C$13-'Monte Carlo Inputs'!$C$14*(F923-'Monte Carlo Inputs'!$C$17)</f>
        <v>1152.7898188194213</v>
      </c>
      <c r="L923" s="16">
        <f>G923*$E923*(1-'Monte Carlo Inputs'!$C$11)+G923*'Monte Carlo Inputs'!$C$12-G923*'Monte Carlo Inputs'!$C$13-'Monte Carlo Inputs'!$C$14*(G923-F923)</f>
        <v>1201.5245445765531</v>
      </c>
      <c r="M923" s="16">
        <f>H923*$E923*(1-'Monte Carlo Inputs'!$C$11)+H923*'Monte Carlo Inputs'!$C$12-H923*'Monte Carlo Inputs'!$C$13-'Monte Carlo Inputs'!$C$14*(H923-G923)</f>
        <v>1252.3195535317575</v>
      </c>
      <c r="N923" s="16">
        <f>I923*$E923*(1-'Monte Carlo Inputs'!$C$11)+I923*'Monte Carlo Inputs'!$C$12-I923*'Monte Carlo Inputs'!$C$13-'Monte Carlo Inputs'!$C$14*(I923-H923)</f>
        <v>1305.2619451154781</v>
      </c>
      <c r="O923" s="16">
        <f>J923*$E923*(1-'Monte Carlo Inputs'!$C$11)+J923*'Monte Carlo Inputs'!$C$12-J923*'Monte Carlo Inputs'!$C$13-'Monte Carlo Inputs'!$C$14*(J923-I923)</f>
        <v>1360.4425009270906</v>
      </c>
    </row>
    <row r="924" spans="1:15">
      <c r="A924">
        <v>920</v>
      </c>
      <c r="B924" s="39">
        <v>0.13949281136449335</v>
      </c>
      <c r="C924" s="39">
        <v>1.5199627303289964</v>
      </c>
      <c r="D924" s="29">
        <f>'Monte Carlo Inputs'!$C$6+'Monte Carlo Inputs'!$D$6*B924</f>
        <v>0.13534683841848222</v>
      </c>
      <c r="E924" s="29">
        <f>'Monte Carlo Inputs'!$C$7+'Monte Carlo Inputs'!$D$7*C924</f>
        <v>0.63722416399982929</v>
      </c>
      <c r="F924" s="16">
        <f>'Monte Carlo Inputs'!$C$17*(1+$D924)</f>
        <v>2757.8710052023353</v>
      </c>
      <c r="G924" s="16">
        <f t="shared" ref="G924:J924" si="918">F924*(1+$D924)</f>
        <v>3131.1401265224727</v>
      </c>
      <c r="H924" s="16">
        <f t="shared" si="918"/>
        <v>3554.9300432925356</v>
      </c>
      <c r="I924" s="16">
        <f t="shared" si="918"/>
        <v>4036.0785854510582</v>
      </c>
      <c r="J924" s="16">
        <f t="shared" si="918"/>
        <v>4582.3490616003983</v>
      </c>
      <c r="K924" s="16">
        <f>F924*$E924*(1-'Monte Carlo Inputs'!$C$11)+F924*'Monte Carlo Inputs'!$C$12-F924*'Monte Carlo Inputs'!$C$13-'Monte Carlo Inputs'!$C$14*(F924-'Monte Carlo Inputs'!$C$17)</f>
        <v>1361.6124810217261</v>
      </c>
      <c r="L924" s="16">
        <f>G924*$E924*(1-'Monte Carlo Inputs'!$C$11)+G924*'Monte Carlo Inputs'!$C$12-G924*'Monte Carlo Inputs'!$C$13-'Monte Carlo Inputs'!$C$14*(G924-F924)</f>
        <v>1545.9024254791627</v>
      </c>
      <c r="M924" s="16">
        <f>H924*$E924*(1-'Monte Carlo Inputs'!$C$11)+H924*'Monte Carlo Inputs'!$C$12-H924*'Monte Carlo Inputs'!$C$13-'Monte Carlo Inputs'!$C$14*(H924-G924)</f>
        <v>1755.1354312712303</v>
      </c>
      <c r="N924" s="16">
        <f>I924*$E924*(1-'Monte Carlo Inputs'!$C$11)+I924*'Monte Carlo Inputs'!$C$12-I924*'Monte Carlo Inputs'!$C$13-'Monte Carlo Inputs'!$C$14*(I924-H924)</f>
        <v>1992.6874628900505</v>
      </c>
      <c r="O924" s="16">
        <f>J924*$E924*(1-'Monte Carlo Inputs'!$C$11)+J924*'Monte Carlo Inputs'!$C$12-J924*'Monte Carlo Inputs'!$C$13-'Monte Carlo Inputs'!$C$14*(J924-I924)</f>
        <v>2262.3914109483653</v>
      </c>
    </row>
    <row r="925" spans="1:15">
      <c r="A925">
        <v>921</v>
      </c>
      <c r="B925" s="39">
        <v>-1.4298459908589525</v>
      </c>
      <c r="C925" s="39">
        <v>-1.7937143516248957</v>
      </c>
      <c r="D925" s="29">
        <f>'Monte Carlo Inputs'!$C$6+'Monte Carlo Inputs'!$D$6*B925</f>
        <v>3.3678405961794056E-2</v>
      </c>
      <c r="E925" s="29">
        <f>'Monte Carlo Inputs'!$C$7+'Monte Carlo Inputs'!$D$7*C925</f>
        <v>0.51862142679880985</v>
      </c>
      <c r="F925" s="16">
        <f>'Monte Carlo Inputs'!$C$17*(1+$D925)</f>
        <v>2510.9082159217942</v>
      </c>
      <c r="G925" s="16">
        <f t="shared" ref="G925:J925" si="919">F925*(1+$D925)</f>
        <v>2595.4716021504123</v>
      </c>
      <c r="H925" s="16">
        <f t="shared" si="919"/>
        <v>2682.8829484299417</v>
      </c>
      <c r="I925" s="16">
        <f t="shared" si="919"/>
        <v>2773.2381695151403</v>
      </c>
      <c r="J925" s="16">
        <f t="shared" si="919"/>
        <v>2866.6364104168138</v>
      </c>
      <c r="K925" s="16">
        <f>F925*$E925*(1-'Monte Carlo Inputs'!$C$11)+F925*'Monte Carlo Inputs'!$C$12-F925*'Monte Carlo Inputs'!$C$13-'Monte Carlo Inputs'!$C$14*(F925-'Monte Carlo Inputs'!$C$17)</f>
        <v>1024.1290289686424</v>
      </c>
      <c r="L925" s="16">
        <f>G925*$E925*(1-'Monte Carlo Inputs'!$C$11)+G925*'Monte Carlo Inputs'!$C$12-G925*'Monte Carlo Inputs'!$C$13-'Monte Carlo Inputs'!$C$14*(G925-F925)</f>
        <v>1058.6200621635064</v>
      </c>
      <c r="M925" s="16">
        <f>H925*$E925*(1-'Monte Carlo Inputs'!$C$11)+H925*'Monte Carlo Inputs'!$C$12-H925*'Monte Carlo Inputs'!$C$13-'Monte Carlo Inputs'!$C$14*(H925-G925)</f>
        <v>1094.2726983763484</v>
      </c>
      <c r="N925" s="16">
        <f>I925*$E925*(1-'Monte Carlo Inputs'!$C$11)+I925*'Monte Carlo Inputs'!$C$12-I925*'Monte Carlo Inputs'!$C$13-'Monte Carlo Inputs'!$C$14*(I925-H925)</f>
        <v>1131.1260585451748</v>
      </c>
      <c r="O925" s="16">
        <f>J925*$E925*(1-'Monte Carlo Inputs'!$C$11)+J925*'Monte Carlo Inputs'!$C$12-J925*'Monte Carlo Inputs'!$C$13-'Monte Carlo Inputs'!$C$14*(J925-I925)</f>
        <v>1169.2205811388235</v>
      </c>
    </row>
    <row r="926" spans="1:15">
      <c r="A926">
        <v>922</v>
      </c>
      <c r="B926" s="39">
        <v>-9.2438346246368361E-2</v>
      </c>
      <c r="C926" s="39">
        <v>-0.81107503921260726</v>
      </c>
      <c r="D926" s="29">
        <f>'Monte Carlo Inputs'!$C$6+'Monte Carlo Inputs'!$D$6*B926</f>
        <v>0.1203213530365156</v>
      </c>
      <c r="E926" s="29">
        <f>'Monte Carlo Inputs'!$C$7+'Monte Carlo Inputs'!$D$7*C926</f>
        <v>0.55379193655309944</v>
      </c>
      <c r="F926" s="16">
        <f>'Monte Carlo Inputs'!$C$17*(1+$D926)</f>
        <v>2721.3725986610007</v>
      </c>
      <c r="G926" s="16">
        <f t="shared" ref="G926:J926" si="920">F926*(1+$D926)</f>
        <v>3048.8118318483912</v>
      </c>
      <c r="H926" s="16">
        <f t="shared" si="920"/>
        <v>3415.6489966101276</v>
      </c>
      <c r="I926" s="16">
        <f t="shared" si="920"/>
        <v>3826.6245053800753</v>
      </c>
      <c r="J926" s="16">
        <f t="shared" si="920"/>
        <v>4287.0491434300939</v>
      </c>
      <c r="K926" s="16">
        <f>F926*$E926*(1-'Monte Carlo Inputs'!$C$11)+F926*'Monte Carlo Inputs'!$C$12-F926*'Monte Carlo Inputs'!$C$13-'Monte Carlo Inputs'!$C$14*(F926-'Monte Carlo Inputs'!$C$17)</f>
        <v>1181.4908428719468</v>
      </c>
      <c r="L926" s="16">
        <f>G926*$E926*(1-'Monte Carlo Inputs'!$C$11)+G926*'Monte Carlo Inputs'!$C$12-G926*'Monte Carlo Inputs'!$C$13-'Monte Carlo Inputs'!$C$14*(G926-F926)</f>
        <v>1323.6494196865531</v>
      </c>
      <c r="M926" s="16">
        <f>H926*$E926*(1-'Monte Carlo Inputs'!$C$11)+H926*'Monte Carlo Inputs'!$C$12-H926*'Monte Carlo Inputs'!$C$13-'Monte Carlo Inputs'!$C$14*(H926-G926)</f>
        <v>1482.912708809238</v>
      </c>
      <c r="N926" s="16">
        <f>I926*$E926*(1-'Monte Carlo Inputs'!$C$11)+I926*'Monte Carlo Inputs'!$C$12-I926*'Monte Carlo Inputs'!$C$13-'Monte Carlo Inputs'!$C$14*(I926-H926)</f>
        <v>1661.3387723682101</v>
      </c>
      <c r="O926" s="16">
        <f>J926*$E926*(1-'Monte Carlo Inputs'!$C$11)+J926*'Monte Carlo Inputs'!$C$12-J926*'Monte Carlo Inputs'!$C$13-'Monte Carlo Inputs'!$C$14*(J926-I926)</f>
        <v>1861.2333013115772</v>
      </c>
    </row>
    <row r="927" spans="1:15">
      <c r="A927">
        <v>923</v>
      </c>
      <c r="B927" s="39">
        <v>0.14792071379637375</v>
      </c>
      <c r="C927" s="39">
        <v>-1.2107383939232019</v>
      </c>
      <c r="D927" s="29">
        <f>'Monte Carlo Inputs'!$C$6+'Monte Carlo Inputs'!$D$6*B927</f>
        <v>0.13589283373060551</v>
      </c>
      <c r="E927" s="29">
        <f>'Monte Carlo Inputs'!$C$7+'Monte Carlo Inputs'!$D$7*C927</f>
        <v>0.53948723315101998</v>
      </c>
      <c r="F927" s="16">
        <f>'Monte Carlo Inputs'!$C$17*(1+$D927)</f>
        <v>2759.1972824150143</v>
      </c>
      <c r="G927" s="16">
        <f t="shared" ref="G927:J927" si="921">F927*(1+$D927)</f>
        <v>3134.1524199441765</v>
      </c>
      <c r="H927" s="16">
        <f t="shared" si="921"/>
        <v>3560.0612736340254</v>
      </c>
      <c r="I927" s="16">
        <f t="shared" si="921"/>
        <v>4043.8480883627417</v>
      </c>
      <c r="J927" s="16">
        <f t="shared" si="921"/>
        <v>4593.3780642664469</v>
      </c>
      <c r="K927" s="16">
        <f>F927*$E927*(1-'Monte Carlo Inputs'!$C$11)+F927*'Monte Carlo Inputs'!$C$12-F927*'Monte Carlo Inputs'!$C$13-'Monte Carlo Inputs'!$C$14*(F927-'Monte Carlo Inputs'!$C$17)</f>
        <v>1170.3930690654338</v>
      </c>
      <c r="L927" s="16">
        <f>G927*$E927*(1-'Monte Carlo Inputs'!$C$11)+G927*'Monte Carlo Inputs'!$C$12-G927*'Monte Carlo Inputs'!$C$13-'Monte Carlo Inputs'!$C$14*(G927-F927)</f>
        <v>1329.4410997993959</v>
      </c>
      <c r="M927" s="16">
        <f>H927*$E927*(1-'Monte Carlo Inputs'!$C$11)+H927*'Monte Carlo Inputs'!$C$12-H927*'Monte Carlo Inputs'!$C$13-'Monte Carlo Inputs'!$C$14*(H927-G927)</f>
        <v>1510.1026181290688</v>
      </c>
      <c r="N927" s="16">
        <f>I927*$E927*(1-'Monte Carlo Inputs'!$C$11)+I927*'Monte Carlo Inputs'!$C$12-I927*'Monte Carlo Inputs'!$C$13-'Monte Carlo Inputs'!$C$14*(I927-H927)</f>
        <v>1715.3147421306342</v>
      </c>
      <c r="O927" s="16">
        <f>J927*$E927*(1-'Monte Carlo Inputs'!$C$11)+J927*'Monte Carlo Inputs'!$C$12-J927*'Monte Carlo Inputs'!$C$13-'Monte Carlo Inputs'!$C$14*(J927-I927)</f>
        <v>1948.4137231786492</v>
      </c>
    </row>
    <row r="928" spans="1:15">
      <c r="A928">
        <v>924</v>
      </c>
      <c r="B928" s="39">
        <v>-0.11765044495716002</v>
      </c>
      <c r="C928" s="39">
        <v>-8.6686789438870683E-3</v>
      </c>
      <c r="D928" s="29">
        <f>'Monte Carlo Inputs'!$C$6+'Monte Carlo Inputs'!$D$6*B928</f>
        <v>0.11868800620838785</v>
      </c>
      <c r="E928" s="29">
        <f>'Monte Carlo Inputs'!$C$7+'Monte Carlo Inputs'!$D$7*C928</f>
        <v>0.58251156985522623</v>
      </c>
      <c r="F928" s="16">
        <f>'Monte Carlo Inputs'!$C$17*(1+$D928)</f>
        <v>2717.4050358807954</v>
      </c>
      <c r="G928" s="16">
        <f t="shared" ref="G928:J928" si="922">F928*(1+$D928)</f>
        <v>3039.9284216501196</v>
      </c>
      <c r="H928" s="16">
        <f t="shared" si="922"/>
        <v>3400.731465031984</v>
      </c>
      <c r="I928" s="16">
        <f t="shared" si="922"/>
        <v>3804.3575022667605</v>
      </c>
      <c r="J928" s="16">
        <f t="shared" si="922"/>
        <v>4255.8891091147252</v>
      </c>
      <c r="K928" s="16">
        <f>F928*$E928*(1-'Monte Carlo Inputs'!$C$11)+F928*'Monte Carlo Inputs'!$C$12-F928*'Monte Carlo Inputs'!$C$13-'Monte Carlo Inputs'!$C$14*(F928-'Monte Carlo Inputs'!$C$17)</f>
        <v>1235.2421565110092</v>
      </c>
      <c r="L928" s="16">
        <f>G928*$E928*(1-'Monte Carlo Inputs'!$C$11)+G928*'Monte Carlo Inputs'!$C$12-G928*'Monte Carlo Inputs'!$C$13-'Monte Carlo Inputs'!$C$14*(G928-F928)</f>
        <v>1381.8505852518504</v>
      </c>
      <c r="M928" s="16">
        <f>H928*$E928*(1-'Monte Carlo Inputs'!$C$11)+H928*'Monte Carlo Inputs'!$C$12-H928*'Monte Carlo Inputs'!$C$13-'Monte Carlo Inputs'!$C$14*(H928-G928)</f>
        <v>1545.8596760932867</v>
      </c>
      <c r="N928" s="16">
        <f>I928*$E928*(1-'Monte Carlo Inputs'!$C$11)+I928*'Monte Carlo Inputs'!$C$12-I928*'Monte Carlo Inputs'!$C$13-'Monte Carlo Inputs'!$C$14*(I928-H928)</f>
        <v>1729.334678926743</v>
      </c>
      <c r="O928" s="16">
        <f>J928*$E928*(1-'Monte Carlo Inputs'!$C$11)+J928*'Monte Carlo Inputs'!$C$12-J928*'Monte Carlo Inputs'!$C$13-'Monte Carlo Inputs'!$C$14*(J928-I928)</f>
        <v>1934.5859640355809</v>
      </c>
    </row>
    <row r="929" spans="1:15">
      <c r="A929">
        <v>925</v>
      </c>
      <c r="B929" s="39">
        <v>0.39592792621276435</v>
      </c>
      <c r="C929" s="39">
        <v>1.0459851844168184</v>
      </c>
      <c r="D929" s="29">
        <f>'Monte Carlo Inputs'!$C$6+'Monte Carlo Inputs'!$D$6*B929</f>
        <v>0.15195979421651418</v>
      </c>
      <c r="E929" s="29">
        <f>'Monte Carlo Inputs'!$C$7+'Monte Carlo Inputs'!$D$7*C929</f>
        <v>0.62025961587800105</v>
      </c>
      <c r="F929" s="16">
        <f>'Monte Carlo Inputs'!$C$17*(1+$D929)</f>
        <v>2798.2255361313346</v>
      </c>
      <c r="G929" s="16">
        <f t="shared" ref="G929:J929" si="923">F929*(1+$D929)</f>
        <v>3223.4433127732468</v>
      </c>
      <c r="H929" s="16">
        <f t="shared" si="923"/>
        <v>3713.2770952508677</v>
      </c>
      <c r="I929" s="16">
        <f t="shared" si="923"/>
        <v>4277.5459185140844</v>
      </c>
      <c r="J929" s="16">
        <f t="shared" si="923"/>
        <v>4927.5609160431741</v>
      </c>
      <c r="K929" s="16">
        <f>F929*$E929*(1-'Monte Carlo Inputs'!$C$11)+F929*'Monte Carlo Inputs'!$C$12-F929*'Monte Carlo Inputs'!$C$13-'Monte Carlo Inputs'!$C$14*(F929-'Monte Carlo Inputs'!$C$17)</f>
        <v>1348.3532833757558</v>
      </c>
      <c r="L929" s="16">
        <f>G929*$E929*(1-'Monte Carlo Inputs'!$C$11)+G929*'Monte Carlo Inputs'!$C$12-G929*'Monte Carlo Inputs'!$C$13-'Monte Carlo Inputs'!$C$14*(G929-F929)</f>
        <v>1553.2487708486967</v>
      </c>
      <c r="M929" s="16">
        <f>H929*$E929*(1-'Monte Carlo Inputs'!$C$11)+H929*'Monte Carlo Inputs'!$C$12-H929*'Monte Carlo Inputs'!$C$13-'Monte Carlo Inputs'!$C$14*(H929-G929)</f>
        <v>1789.2801344339184</v>
      </c>
      <c r="N929" s="16">
        <f>I929*$E929*(1-'Monte Carlo Inputs'!$C$11)+I929*'Monte Carlo Inputs'!$C$12-I929*'Monte Carlo Inputs'!$C$13-'Monte Carlo Inputs'!$C$14*(I929-H929)</f>
        <v>2061.1787754581928</v>
      </c>
      <c r="O929" s="16">
        <f>J929*$E929*(1-'Monte Carlo Inputs'!$C$11)+J929*'Monte Carlo Inputs'!$C$12-J929*'Monte Carlo Inputs'!$C$13-'Monte Carlo Inputs'!$C$14*(J929-I929)</f>
        <v>2374.3950780202658</v>
      </c>
    </row>
    <row r="930" spans="1:15">
      <c r="A930">
        <v>926</v>
      </c>
      <c r="B930" s="39">
        <v>0.25887463358950813</v>
      </c>
      <c r="C930" s="39">
        <v>0.56869555859000687</v>
      </c>
      <c r="D930" s="29">
        <f>'Monte Carlo Inputs'!$C$6+'Monte Carlo Inputs'!$D$6*B930</f>
        <v>0.14308089986668193</v>
      </c>
      <c r="E930" s="29">
        <f>'Monte Carlo Inputs'!$C$7+'Monte Carlo Inputs'!$D$7*C930</f>
        <v>0.60317652218459517</v>
      </c>
      <c r="F930" s="16">
        <f>'Monte Carlo Inputs'!$C$17*(1+$D930)</f>
        <v>2776.6578138661575</v>
      </c>
      <c r="G930" s="16">
        <f t="shared" ref="G930:J930" si="924">F930*(1+$D930)</f>
        <v>3173.9445124959811</v>
      </c>
      <c r="H930" s="16">
        <f t="shared" si="924"/>
        <v>3628.0753494708233</v>
      </c>
      <c r="I930" s="16">
        <f t="shared" si="924"/>
        <v>4147.1836352572354</v>
      </c>
      <c r="J930" s="16">
        <f t="shared" si="924"/>
        <v>4740.5664017022182</v>
      </c>
      <c r="K930" s="16">
        <f>F930*$E930*(1-'Monte Carlo Inputs'!$C$11)+F930*'Monte Carlo Inputs'!$C$12-F930*'Monte Carlo Inputs'!$C$13-'Monte Carlo Inputs'!$C$14*(F930-'Monte Carlo Inputs'!$C$17)</f>
        <v>1303.8941117869924</v>
      </c>
      <c r="L930" s="16">
        <f>G930*$E930*(1-'Monte Carlo Inputs'!$C$11)+G930*'Monte Carlo Inputs'!$C$12-G930*'Monte Carlo Inputs'!$C$13-'Monte Carlo Inputs'!$C$14*(G930-F930)</f>
        <v>1490.4564546323429</v>
      </c>
      <c r="M930" s="16">
        <f>H930*$E930*(1-'Monte Carlo Inputs'!$C$11)+H930*'Monte Carlo Inputs'!$C$12-H930*'Monte Carlo Inputs'!$C$13-'Monte Carlo Inputs'!$C$14*(H930-G930)</f>
        <v>1703.7123053732435</v>
      </c>
      <c r="N930" s="16">
        <f>I930*$E930*(1-'Monte Carlo Inputs'!$C$11)+I930*'Monte Carlo Inputs'!$C$12-I930*'Monte Carlo Inputs'!$C$13-'Monte Carlo Inputs'!$C$14*(I930-H930)</f>
        <v>1947.4809951399861</v>
      </c>
      <c r="O930" s="16">
        <f>J930*$E930*(1-'Monte Carlo Inputs'!$C$11)+J930*'Monte Carlo Inputs'!$C$12-J930*'Monte Carlo Inputs'!$C$13-'Monte Carlo Inputs'!$C$14*(J930-I930)</f>
        <v>2226.1283283978769</v>
      </c>
    </row>
    <row r="931" spans="1:15">
      <c r="A931">
        <v>927</v>
      </c>
      <c r="B931" s="39">
        <v>-0.84958768634318238</v>
      </c>
      <c r="C931" s="39">
        <v>0.2514153867623567</v>
      </c>
      <c r="D931" s="29">
        <f>'Monte Carlo Inputs'!$C$6+'Monte Carlo Inputs'!$D$6*B931</f>
        <v>7.1270003236079946E-2</v>
      </c>
      <c r="E931" s="29">
        <f>'Monte Carlo Inputs'!$C$7+'Monte Carlo Inputs'!$D$7*C931</f>
        <v>0.59182046789575038</v>
      </c>
      <c r="F931" s="16">
        <f>'Monte Carlo Inputs'!$C$17*(1+$D931)</f>
        <v>2602.2219648607625</v>
      </c>
      <c r="G931" s="16">
        <f t="shared" ref="G931:J931" si="925">F931*(1+$D931)</f>
        <v>2787.6823327173875</v>
      </c>
      <c r="H931" s="16">
        <f t="shared" si="925"/>
        <v>2986.3604615913187</v>
      </c>
      <c r="I931" s="16">
        <f t="shared" si="925"/>
        <v>3199.1983813530333</v>
      </c>
      <c r="J931" s="16">
        <f t="shared" si="925"/>
        <v>3427.205260344926</v>
      </c>
      <c r="K931" s="16">
        <f>F931*$E931*(1-'Monte Carlo Inputs'!$C$11)+F931*'Monte Carlo Inputs'!$C$12-F931*'Monte Carlo Inputs'!$C$13-'Monte Carlo Inputs'!$C$14*(F931-'Monte Carlo Inputs'!$C$17)</f>
        <v>1198.3947565108704</v>
      </c>
      <c r="L931" s="16">
        <f>G931*$E931*(1-'Monte Carlo Inputs'!$C$11)+G931*'Monte Carlo Inputs'!$C$12-G931*'Monte Carlo Inputs'!$C$13-'Monte Carlo Inputs'!$C$14*(G931-F931)</f>
        <v>1283.8043546855013</v>
      </c>
      <c r="M931" s="16">
        <f>H931*$E931*(1-'Monte Carlo Inputs'!$C$11)+H931*'Monte Carlo Inputs'!$C$12-H931*'Monte Carlo Inputs'!$C$13-'Monte Carlo Inputs'!$C$14*(H931-G931)</f>
        <v>1375.3010951984304</v>
      </c>
      <c r="N931" s="16">
        <f>I931*$E931*(1-'Monte Carlo Inputs'!$C$11)+I931*'Monte Carlo Inputs'!$C$12-I931*'Monte Carlo Inputs'!$C$13-'Monte Carlo Inputs'!$C$14*(I931-H931)</f>
        <v>1473.3188087038072</v>
      </c>
      <c r="O931" s="16">
        <f>J931*$E931*(1-'Monte Carlo Inputs'!$C$11)+J931*'Monte Carlo Inputs'!$C$12-J931*'Monte Carlo Inputs'!$C$13-'Monte Carlo Inputs'!$C$14*(J931-I931)</f>
        <v>1578.3222449679051</v>
      </c>
    </row>
    <row r="932" spans="1:15">
      <c r="A932">
        <v>928</v>
      </c>
      <c r="B932" s="39">
        <v>0.26992860539701335</v>
      </c>
      <c r="C932" s="39">
        <v>-0.53975553028580381</v>
      </c>
      <c r="D932" s="29">
        <f>'Monte Carlo Inputs'!$C$6+'Monte Carlo Inputs'!$D$6*B932</f>
        <v>0.1437970231056519</v>
      </c>
      <c r="E932" s="29">
        <f>'Monte Carlo Inputs'!$C$7+'Monte Carlo Inputs'!$D$7*C932</f>
        <v>0.56350297224514123</v>
      </c>
      <c r="F932" s="16">
        <f>'Monte Carlo Inputs'!$C$17*(1+$D932)</f>
        <v>2778.3973488259394</v>
      </c>
      <c r="G932" s="16">
        <f t="shared" ref="G932:J932" si="926">F932*(1+$D932)</f>
        <v>3177.9226165917448</v>
      </c>
      <c r="H932" s="16">
        <f t="shared" si="926"/>
        <v>3634.8984285177612</v>
      </c>
      <c r="I932" s="16">
        <f t="shared" si="926"/>
        <v>4157.5860018300273</v>
      </c>
      <c r="J932" s="16">
        <f t="shared" si="926"/>
        <v>4755.4344921989141</v>
      </c>
      <c r="K932" s="16">
        <f>F932*$E932*(1-'Monte Carlo Inputs'!$C$11)+F932*'Monte Carlo Inputs'!$C$12-F932*'Monte Carlo Inputs'!$C$13-'Monte Carlo Inputs'!$C$14*(F932-'Monte Carlo Inputs'!$C$17)</f>
        <v>1226.3005869748893</v>
      </c>
      <c r="L932" s="16">
        <f>G932*$E932*(1-'Monte Carlo Inputs'!$C$11)+G932*'Monte Carlo Inputs'!$C$12-G932*'Monte Carlo Inputs'!$C$13-'Monte Carlo Inputs'!$C$14*(G932-F932)</f>
        <v>1402.6389608145919</v>
      </c>
      <c r="M932" s="16">
        <f>H932*$E932*(1-'Monte Carlo Inputs'!$C$11)+H932*'Monte Carlo Inputs'!$C$12-H932*'Monte Carlo Inputs'!$C$13-'Monte Carlo Inputs'!$C$14*(H932-G932)</f>
        <v>1604.3342678717347</v>
      </c>
      <c r="N932" s="16">
        <f>I932*$E932*(1-'Monte Carlo Inputs'!$C$11)+I932*'Monte Carlo Inputs'!$C$12-I932*'Monte Carlo Inputs'!$C$13-'Monte Carlo Inputs'!$C$14*(I932-H932)</f>
        <v>1835.032759658076</v>
      </c>
      <c r="O932" s="16">
        <f>J932*$E932*(1-'Monte Carlo Inputs'!$C$11)+J932*'Monte Carlo Inputs'!$C$12-J932*'Monte Carlo Inputs'!$C$13-'Monte Carlo Inputs'!$C$14*(J932-I932)</f>
        <v>2098.9050077982561</v>
      </c>
    </row>
    <row r="933" spans="1:15">
      <c r="A933">
        <v>929</v>
      </c>
      <c r="B933" s="39">
        <v>-0.96014376287556036</v>
      </c>
      <c r="C933" s="39">
        <v>1.9575149363848303</v>
      </c>
      <c r="D933" s="29">
        <f>'Monte Carlo Inputs'!$C$6+'Monte Carlo Inputs'!$D$6*B933</f>
        <v>6.4107711076041879E-2</v>
      </c>
      <c r="E933" s="29">
        <f>'Monte Carlo Inputs'!$C$7+'Monte Carlo Inputs'!$D$7*C933</f>
        <v>0.65288498067662104</v>
      </c>
      <c r="F933" s="16">
        <f>'Monte Carlo Inputs'!$C$17*(1+$D933)</f>
        <v>2584.8240409748141</v>
      </c>
      <c r="G933" s="16">
        <f t="shared" ref="G933:J933" si="927">F933*(1+$D933)</f>
        <v>2750.5311937760348</v>
      </c>
      <c r="H933" s="16">
        <f t="shared" si="927"/>
        <v>2926.8614528522698</v>
      </c>
      <c r="I933" s="16">
        <f t="shared" si="927"/>
        <v>3114.4958412313276</v>
      </c>
      <c r="J933" s="16">
        <f t="shared" si="927"/>
        <v>3314.1590407685198</v>
      </c>
      <c r="K933" s="16">
        <f>F933*$E933*(1-'Monte Carlo Inputs'!$C$11)+F933*'Monte Carlo Inputs'!$C$12-F933*'Monte Carlo Inputs'!$C$13-'Monte Carlo Inputs'!$C$14*(F933-'Monte Carlo Inputs'!$C$17)</f>
        <v>1302.425705262385</v>
      </c>
      <c r="L933" s="16">
        <f>G933*$E933*(1-'Monte Carlo Inputs'!$C$11)+G933*'Monte Carlo Inputs'!$C$12-G933*'Monte Carlo Inputs'!$C$13-'Monte Carlo Inputs'!$C$14*(G933-F933)</f>
        <v>1385.9212360733561</v>
      </c>
      <c r="M933" s="16">
        <f>H933*$E933*(1-'Monte Carlo Inputs'!$C$11)+H933*'Monte Carlo Inputs'!$C$12-H933*'Monte Carlo Inputs'!$C$13-'Monte Carlo Inputs'!$C$14*(H933-G933)</f>
        <v>1474.7694742496979</v>
      </c>
      <c r="N933" s="16">
        <f>I933*$E933*(1-'Monte Carlo Inputs'!$C$11)+I933*'Monte Carlo Inputs'!$C$12-I933*'Monte Carlo Inputs'!$C$13-'Monte Carlo Inputs'!$C$14*(I933-H933)</f>
        <v>1569.3135696086638</v>
      </c>
      <c r="O933" s="16">
        <f>J933*$E933*(1-'Monte Carlo Inputs'!$C$11)+J933*'Monte Carlo Inputs'!$C$12-J933*'Monte Carlo Inputs'!$C$13-'Monte Carlo Inputs'!$C$14*(J933-I933)</f>
        <v>1669.9186705168484</v>
      </c>
    </row>
    <row r="934" spans="1:15">
      <c r="A934">
        <v>930</v>
      </c>
      <c r="B934" s="39">
        <v>0.28728502455633864</v>
      </c>
      <c r="C934" s="39">
        <v>-0.18331504104252835</v>
      </c>
      <c r="D934" s="29">
        <f>'Monte Carlo Inputs'!$C$6+'Monte Carlo Inputs'!$D$6*B934</f>
        <v>0.14492144565003157</v>
      </c>
      <c r="E934" s="29">
        <f>'Monte Carlo Inputs'!$C$7+'Monte Carlo Inputs'!$D$7*C934</f>
        <v>0.57626064797152665</v>
      </c>
      <c r="F934" s="16">
        <f>'Monte Carlo Inputs'!$C$17*(1+$D934)</f>
        <v>2781.1286836284921</v>
      </c>
      <c r="G934" s="16">
        <f t="shared" ref="G934:J934" si="928">F934*(1+$D934)</f>
        <v>3184.1738729987028</v>
      </c>
      <c r="H934" s="16">
        <f t="shared" si="928"/>
        <v>3645.6289538747351</v>
      </c>
      <c r="I934" s="16">
        <f t="shared" si="928"/>
        <v>4173.9587721738744</v>
      </c>
      <c r="J934" s="16">
        <f t="shared" si="928"/>
        <v>4778.8549115209435</v>
      </c>
      <c r="K934" s="16">
        <f>F934*$E934*(1-'Monte Carlo Inputs'!$C$11)+F934*'Monte Carlo Inputs'!$C$12-F934*'Monte Carlo Inputs'!$C$13-'Monte Carlo Inputs'!$C$14*(F934-'Monte Carlo Inputs'!$C$17)</f>
        <v>1252.7932833288542</v>
      </c>
      <c r="L934" s="16">
        <f>G934*$E934*(1-'Monte Carlo Inputs'!$C$11)+G934*'Monte Carlo Inputs'!$C$12-G934*'Monte Carlo Inputs'!$C$13-'Monte Carlo Inputs'!$C$14*(G934-F934)</f>
        <v>1434.3498970495216</v>
      </c>
      <c r="M934" s="16">
        <f>H934*$E934*(1-'Monte Carlo Inputs'!$C$11)+H934*'Monte Carlo Inputs'!$C$12-H934*'Monte Carlo Inputs'!$C$13-'Monte Carlo Inputs'!$C$14*(H934-G934)</f>
        <v>1642.2179576979124</v>
      </c>
      <c r="N934" s="16">
        <f>I934*$E934*(1-'Monte Carlo Inputs'!$C$11)+I934*'Monte Carlo Inputs'!$C$12-I934*'Monte Carlo Inputs'!$C$13-'Monte Carlo Inputs'!$C$14*(I934-H934)</f>
        <v>1880.2105581999367</v>
      </c>
      <c r="O934" s="16">
        <f>J934*$E934*(1-'Monte Carlo Inputs'!$C$11)+J934*'Monte Carlo Inputs'!$C$12-J934*'Monte Carlo Inputs'!$C$13-'Monte Carlo Inputs'!$C$14*(J934-I934)</f>
        <v>2152.693390420724</v>
      </c>
    </row>
    <row r="935" spans="1:15">
      <c r="A935">
        <v>931</v>
      </c>
      <c r="B935" s="39">
        <v>0.98831185465235716</v>
      </c>
      <c r="C935" s="39">
        <v>-0.68890178235316046</v>
      </c>
      <c r="D935" s="29">
        <f>'Monte Carlo Inputs'!$C$6+'Monte Carlo Inputs'!$D$6*B935</f>
        <v>0.19033694090508063</v>
      </c>
      <c r="E935" s="29">
        <f>'Monte Carlo Inputs'!$C$7+'Monte Carlo Inputs'!$D$7*C935</f>
        <v>0.55816474727602883</v>
      </c>
      <c r="F935" s="16">
        <f>'Monte Carlo Inputs'!$C$17*(1+$D935)</f>
        <v>2891.4474631525318</v>
      </c>
      <c r="G935" s="16">
        <f t="shared" ref="G935:J935" si="929">F935*(1+$D935)</f>
        <v>3441.7967280767402</v>
      </c>
      <c r="H935" s="16">
        <f t="shared" si="929"/>
        <v>4096.897788515982</v>
      </c>
      <c r="I935" s="16">
        <f t="shared" si="929"/>
        <v>4876.6887807829035</v>
      </c>
      <c r="J935" s="16">
        <f t="shared" si="929"/>
        <v>5804.9028050632487</v>
      </c>
      <c r="K935" s="16">
        <f>F935*$E935*(1-'Monte Carlo Inputs'!$C$11)+F935*'Monte Carlo Inputs'!$C$12-F935*'Monte Carlo Inputs'!$C$13-'Monte Carlo Inputs'!$C$14*(F935-'Monte Carlo Inputs'!$C$17)</f>
        <v>1266.8710834109174</v>
      </c>
      <c r="L935" s="16">
        <f>G935*$E935*(1-'Monte Carlo Inputs'!$C$11)+G935*'Monte Carlo Inputs'!$C$12-G935*'Monte Carlo Inputs'!$C$13-'Monte Carlo Inputs'!$C$14*(G935-F935)</f>
        <v>1508.0034499484566</v>
      </c>
      <c r="M935" s="16">
        <f>H935*$E935*(1-'Monte Carlo Inputs'!$C$11)+H935*'Monte Carlo Inputs'!$C$12-H935*'Monte Carlo Inputs'!$C$13-'Monte Carlo Inputs'!$C$14*(H935-G935)</f>
        <v>1795.0322134859532</v>
      </c>
      <c r="N935" s="16">
        <f>I935*$E935*(1-'Monte Carlo Inputs'!$C$11)+I935*'Monte Carlo Inputs'!$C$12-I935*'Monte Carlo Inputs'!$C$13-'Monte Carlo Inputs'!$C$14*(I935-H935)</f>
        <v>2136.693153826945</v>
      </c>
      <c r="O935" s="16">
        <f>J935*$E935*(1-'Monte Carlo Inputs'!$C$11)+J935*'Monte Carlo Inputs'!$C$12-J935*'Monte Carlo Inputs'!$C$13-'Monte Carlo Inputs'!$C$14*(J935-I935)</f>
        <v>2543.3847923791946</v>
      </c>
    </row>
    <row r="936" spans="1:15">
      <c r="A936">
        <v>932</v>
      </c>
      <c r="B936" s="39">
        <v>-1.8194226579951156</v>
      </c>
      <c r="C936" s="39">
        <v>-1.1742881305251118</v>
      </c>
      <c r="D936" s="29">
        <f>'Monte Carlo Inputs'!$C$6+'Monte Carlo Inputs'!$D$6*B936</f>
        <v>8.4399749656838413E-3</v>
      </c>
      <c r="E936" s="29">
        <f>'Monte Carlo Inputs'!$C$7+'Monte Carlo Inputs'!$D$7*C936</f>
        <v>0.54079185665650731</v>
      </c>
      <c r="F936" s="16">
        <f>'Monte Carlo Inputs'!$C$17*(1+$D936)</f>
        <v>2449.6015431891428</v>
      </c>
      <c r="G936" s="16">
        <f t="shared" ref="G936:J936" si="930">F936*(1+$D936)</f>
        <v>2470.2761188895597</v>
      </c>
      <c r="H936" s="16">
        <f t="shared" si="930"/>
        <v>2491.1251874913141</v>
      </c>
      <c r="I936" s="16">
        <f t="shared" si="930"/>
        <v>2512.1502217101252</v>
      </c>
      <c r="J936" s="16">
        <f t="shared" si="930"/>
        <v>2533.3527066913957</v>
      </c>
      <c r="K936" s="16">
        <f>F936*$E936*(1-'Monte Carlo Inputs'!$C$11)+F936*'Monte Carlo Inputs'!$C$12-F936*'Monte Carlo Inputs'!$C$13-'Monte Carlo Inputs'!$C$14*(F936-'Monte Carlo Inputs'!$C$17)</f>
        <v>1036.7741475789078</v>
      </c>
      <c r="L936" s="16">
        <f>G936*$E936*(1-'Monte Carlo Inputs'!$C$11)+G936*'Monte Carlo Inputs'!$C$12-G936*'Monte Carlo Inputs'!$C$13-'Monte Carlo Inputs'!$C$14*(G936-F936)</f>
        <v>1045.5244954295417</v>
      </c>
      <c r="M936" s="16">
        <f>H936*$E936*(1-'Monte Carlo Inputs'!$C$11)+H936*'Monte Carlo Inputs'!$C$12-H936*'Monte Carlo Inputs'!$C$13-'Monte Carlo Inputs'!$C$14*(H936-G936)</f>
        <v>1054.3486959969764</v>
      </c>
      <c r="N936" s="16">
        <f>I936*$E936*(1-'Monte Carlo Inputs'!$C$11)+I936*'Monte Carlo Inputs'!$C$12-I936*'Monte Carlo Inputs'!$C$13-'Monte Carlo Inputs'!$C$14*(I936-H936)</f>
        <v>1063.2473725962923</v>
      </c>
      <c r="O936" s="16">
        <f>J936*$E936*(1-'Monte Carlo Inputs'!$C$11)+J936*'Monte Carlo Inputs'!$C$12-J936*'Monte Carlo Inputs'!$C$13-'Monte Carlo Inputs'!$C$14*(J936-I936)</f>
        <v>1072.2211538033341</v>
      </c>
    </row>
    <row r="937" spans="1:15">
      <c r="A937">
        <v>933</v>
      </c>
      <c r="B937" s="39">
        <v>0.97368525378793402</v>
      </c>
      <c r="C937" s="39">
        <v>-0.60836960792472361</v>
      </c>
      <c r="D937" s="29">
        <f>'Monte Carlo Inputs'!$C$6+'Monte Carlo Inputs'!$D$6*B937</f>
        <v>0.18938936758315122</v>
      </c>
      <c r="E937" s="29">
        <f>'Monte Carlo Inputs'!$C$7+'Monte Carlo Inputs'!$D$7*C937</f>
        <v>0.56104714531414146</v>
      </c>
      <c r="F937" s="16">
        <f>'Monte Carlo Inputs'!$C$17*(1+$D937)</f>
        <v>2889.1457127962331</v>
      </c>
      <c r="G937" s="16">
        <f t="shared" ref="G937:J937" si="931">F937*(1+$D937)</f>
        <v>3436.3191921982843</v>
      </c>
      <c r="H937" s="16">
        <f t="shared" si="931"/>
        <v>4087.1215108225629</v>
      </c>
      <c r="I937" s="16">
        <f t="shared" si="931"/>
        <v>4861.1788689927416</v>
      </c>
      <c r="J937" s="16">
        <f t="shared" si="931"/>
        <v>5781.8344606998553</v>
      </c>
      <c r="K937" s="16">
        <f>F937*$E937*(1-'Monte Carlo Inputs'!$C$11)+F937*'Monte Carlo Inputs'!$C$12-F937*'Monte Carlo Inputs'!$C$13-'Monte Carlo Inputs'!$C$14*(F937-'Monte Carlo Inputs'!$C$17)</f>
        <v>1271.755913348549</v>
      </c>
      <c r="L937" s="16">
        <f>G937*$E937*(1-'Monte Carlo Inputs'!$C$11)+G937*'Monte Carlo Inputs'!$C$12-G937*'Monte Carlo Inputs'!$C$13-'Monte Carlo Inputs'!$C$14*(G937-F937)</f>
        <v>1512.6129614977635</v>
      </c>
      <c r="M937" s="16">
        <f>H937*$E937*(1-'Monte Carlo Inputs'!$C$11)+H937*'Monte Carlo Inputs'!$C$12-H937*'Monte Carlo Inputs'!$C$13-'Monte Carlo Inputs'!$C$14*(H937-G937)</f>
        <v>1799.0857736739026</v>
      </c>
      <c r="N937" s="16">
        <f>I937*$E937*(1-'Monte Carlo Inputs'!$C$11)+I937*'Monte Carlo Inputs'!$C$12-I937*'Monte Carlo Inputs'!$C$13-'Monte Carlo Inputs'!$C$14*(I937-H937)</f>
        <v>2139.8134905778475</v>
      </c>
      <c r="O937" s="16">
        <f>J937*$E937*(1-'Monte Carlo Inputs'!$C$11)+J937*'Monte Carlo Inputs'!$C$12-J937*'Monte Carlo Inputs'!$C$13-'Monte Carlo Inputs'!$C$14*(J937-I937)</f>
        <v>2545.0714143042815</v>
      </c>
    </row>
    <row r="938" spans="1:15">
      <c r="A938">
        <v>934</v>
      </c>
      <c r="B938" s="39">
        <v>-1.2336777894318205</v>
      </c>
      <c r="C938" s="39">
        <v>-1.1507373117730086</v>
      </c>
      <c r="D938" s="29">
        <f>'Monte Carlo Inputs'!$C$6+'Monte Carlo Inputs'!$D$6*B938</f>
        <v>4.6387015159940093E-2</v>
      </c>
      <c r="E938" s="29">
        <f>'Monte Carlo Inputs'!$C$7+'Monte Carlo Inputs'!$D$7*C938</f>
        <v>0.54163478476876548</v>
      </c>
      <c r="F938" s="16">
        <f>'Monte Carlo Inputs'!$C$17*(1+$D938)</f>
        <v>2541.7786985250109</v>
      </c>
      <c r="G938" s="16">
        <f t="shared" ref="G938:J938" si="932">F938*(1+$D938)</f>
        <v>2659.6842255467036</v>
      </c>
      <c r="H938" s="16">
        <f t="shared" si="932"/>
        <v>2783.0590380377921</v>
      </c>
      <c r="I938" s="16">
        <f t="shared" si="932"/>
        <v>2912.1568398262598</v>
      </c>
      <c r="J938" s="16">
        <f t="shared" si="932"/>
        <v>3047.243103303404</v>
      </c>
      <c r="K938" s="16">
        <f>F938*$E938*(1-'Monte Carlo Inputs'!$C$11)+F938*'Monte Carlo Inputs'!$C$12-F938*'Monte Carlo Inputs'!$C$13-'Monte Carlo Inputs'!$C$14*(F938-'Monte Carlo Inputs'!$C$17)</f>
        <v>1078.8442385764347</v>
      </c>
      <c r="L938" s="16">
        <f>G938*$E938*(1-'Monte Carlo Inputs'!$C$11)+G938*'Monte Carlo Inputs'!$C$12-G938*'Monte Carlo Inputs'!$C$13-'Monte Carlo Inputs'!$C$14*(G938-F938)</f>
        <v>1128.8886026264943</v>
      </c>
      <c r="M938" s="16">
        <f>H938*$E938*(1-'Monte Carlo Inputs'!$C$11)+H938*'Monte Carlo Inputs'!$C$12-H938*'Monte Carlo Inputs'!$C$13-'Monte Carlo Inputs'!$C$14*(H938-G938)</f>
        <v>1181.2543753504128</v>
      </c>
      <c r="N938" s="16">
        <f>I938*$E938*(1-'Monte Carlo Inputs'!$C$11)+I938*'Monte Carlo Inputs'!$C$12-I938*'Monte Carlo Inputs'!$C$13-'Monte Carlo Inputs'!$C$14*(I938-H938)</f>
        <v>1236.0492399675384</v>
      </c>
      <c r="O938" s="16">
        <f>J938*$E938*(1-'Monte Carlo Inputs'!$C$11)+J938*'Monte Carlo Inputs'!$C$12-J938*'Monte Carlo Inputs'!$C$13-'Monte Carlo Inputs'!$C$14*(J938-I938)</f>
        <v>1293.3858748003449</v>
      </c>
    </row>
    <row r="939" spans="1:15">
      <c r="A939">
        <v>935</v>
      </c>
      <c r="B939" s="39">
        <v>-1.150681277374771</v>
      </c>
      <c r="C939" s="39">
        <v>-0.83287890201725712</v>
      </c>
      <c r="D939" s="29">
        <f>'Monte Carlo Inputs'!$C$6+'Monte Carlo Inputs'!$D$6*B939</f>
        <v>5.1763881690135918E-2</v>
      </c>
      <c r="E939" s="29">
        <f>'Monte Carlo Inputs'!$C$7+'Monte Carlo Inputs'!$D$7*C939</f>
        <v>0.55301153528096869</v>
      </c>
      <c r="F939" s="16">
        <f>'Monte Carlo Inputs'!$C$17*(1+$D939)</f>
        <v>2554.8396450135097</v>
      </c>
      <c r="G939" s="16">
        <f t="shared" ref="G939:J939" si="933">F939*(1+$D939)</f>
        <v>2687.088062135258</v>
      </c>
      <c r="H939" s="16">
        <f t="shared" si="933"/>
        <v>2826.1821706746045</v>
      </c>
      <c r="I939" s="16">
        <f t="shared" si="933"/>
        <v>2972.4763301921766</v>
      </c>
      <c r="J939" s="16">
        <f t="shared" si="933"/>
        <v>3126.3432432749742</v>
      </c>
      <c r="K939" s="16">
        <f>F939*$E939*(1-'Monte Carlo Inputs'!$C$11)+F939*'Monte Carlo Inputs'!$C$12-F939*'Monte Carlo Inputs'!$C$13-'Monte Carlo Inputs'!$C$14*(F939-'Monte Carlo Inputs'!$C$17)</f>
        <v>1105.2795491976785</v>
      </c>
      <c r="L939" s="16">
        <f>G939*$E939*(1-'Monte Carlo Inputs'!$C$11)+G939*'Monte Carlo Inputs'!$C$12-G939*'Monte Carlo Inputs'!$C$13-'Monte Carlo Inputs'!$C$14*(G939-F939)</f>
        <v>1162.4931090168741</v>
      </c>
      <c r="M939" s="16">
        <f>H939*$E939*(1-'Monte Carlo Inputs'!$C$11)+H939*'Monte Carlo Inputs'!$C$12-H939*'Monte Carlo Inputs'!$C$13-'Monte Carlo Inputs'!$C$14*(H939-G939)</f>
        <v>1222.668264777622</v>
      </c>
      <c r="N939" s="16">
        <f>I939*$E939*(1-'Monte Carlo Inputs'!$C$11)+I939*'Monte Carlo Inputs'!$C$12-I939*'Monte Carlo Inputs'!$C$13-'Monte Carlo Inputs'!$C$14*(I939-H939)</f>
        <v>1285.9583201818548</v>
      </c>
      <c r="O939" s="16">
        <f>J939*$E939*(1-'Monte Carlo Inputs'!$C$11)+J939*'Monte Carlo Inputs'!$C$12-J939*'Monte Carlo Inputs'!$C$13-'Monte Carlo Inputs'!$C$14*(J939-I939)</f>
        <v>1352.5245145261943</v>
      </c>
    </row>
    <row r="940" spans="1:15">
      <c r="A940">
        <v>936</v>
      </c>
      <c r="B940" s="39">
        <v>-0.67753554785970016</v>
      </c>
      <c r="C940" s="39">
        <v>1.3372662897093892</v>
      </c>
      <c r="D940" s="29">
        <f>'Monte Carlo Inputs'!$C$6+'Monte Carlo Inputs'!$D$6*B940</f>
        <v>8.2416271457864523E-2</v>
      </c>
      <c r="E940" s="29">
        <f>'Monte Carlo Inputs'!$C$7+'Monte Carlo Inputs'!$D$7*C940</f>
        <v>0.63068511466023813</v>
      </c>
      <c r="F940" s="16">
        <f>'Monte Carlo Inputs'!$C$17*(1+$D940)</f>
        <v>2629.2973649982991</v>
      </c>
      <c r="G940" s="16">
        <f t="shared" ref="G940:J940" si="934">F940*(1+$D940)</f>
        <v>2845.9942503754469</v>
      </c>
      <c r="H940" s="16">
        <f t="shared" si="934"/>
        <v>3080.5504850819111</v>
      </c>
      <c r="I940" s="16">
        <f t="shared" si="934"/>
        <v>3334.437970100078</v>
      </c>
      <c r="J940" s="16">
        <f t="shared" si="934"/>
        <v>3609.2499150032568</v>
      </c>
      <c r="K940" s="16">
        <f>F940*$E940*(1-'Monte Carlo Inputs'!$C$11)+F940*'Monte Carlo Inputs'!$C$12-F940*'Monte Carlo Inputs'!$C$13-'Monte Carlo Inputs'!$C$14*(F940-'Monte Carlo Inputs'!$C$17)</f>
        <v>1284.0007178329993</v>
      </c>
      <c r="L940" s="16">
        <f>G940*$E940*(1-'Monte Carlo Inputs'!$C$11)+G940*'Monte Carlo Inputs'!$C$12-G940*'Monte Carlo Inputs'!$C$13-'Monte Carlo Inputs'!$C$14*(G940-F940)</f>
        <v>1389.8232695460165</v>
      </c>
      <c r="M940" s="16">
        <f>H940*$E940*(1-'Monte Carlo Inputs'!$C$11)+H940*'Monte Carlo Inputs'!$C$12-H940*'Monte Carlo Inputs'!$C$13-'Monte Carlo Inputs'!$C$14*(H940-G940)</f>
        <v>1504.3673214073776</v>
      </c>
      <c r="N940" s="16">
        <f>I940*$E940*(1-'Monte Carlo Inputs'!$C$11)+I940*'Monte Carlo Inputs'!$C$12-I940*'Monte Carlo Inputs'!$C$13-'Monte Carlo Inputs'!$C$14*(I940-H940)</f>
        <v>1628.3516669408286</v>
      </c>
      <c r="O940" s="16">
        <f>J940*$E940*(1-'Monte Carlo Inputs'!$C$11)+J940*'Monte Carlo Inputs'!$C$12-J940*'Monte Carlo Inputs'!$C$13-'Monte Carlo Inputs'!$C$14*(J940-I940)</f>
        <v>1762.5543399522901</v>
      </c>
    </row>
    <row r="941" spans="1:15">
      <c r="A941">
        <v>937</v>
      </c>
      <c r="B941" s="39">
        <v>0.12577801474593669</v>
      </c>
      <c r="C941" s="39">
        <v>0.85352637688724542</v>
      </c>
      <c r="D941" s="29">
        <f>'Monte Carlo Inputs'!$C$6+'Monte Carlo Inputs'!$D$6*B941</f>
        <v>0.13445833564795528</v>
      </c>
      <c r="E941" s="29">
        <f>'Monte Carlo Inputs'!$C$7+'Monte Carlo Inputs'!$D$7*C941</f>
        <v>0.61337115305953227</v>
      </c>
      <c r="F941" s="16">
        <f>'Monte Carlo Inputs'!$C$17*(1+$D941)</f>
        <v>2755.7127431224485</v>
      </c>
      <c r="G941" s="16">
        <f t="shared" ref="G941:J941" si="935">F941*(1+$D941)</f>
        <v>3126.241292086554</v>
      </c>
      <c r="H941" s="16">
        <f t="shared" si="935"/>
        <v>3546.5904930544248</v>
      </c>
      <c r="I941" s="16">
        <f t="shared" si="935"/>
        <v>4023.4591479753835</v>
      </c>
      <c r="J941" s="16">
        <f t="shared" si="935"/>
        <v>4564.4467685596937</v>
      </c>
      <c r="K941" s="16">
        <f>F941*$E941*(1-'Monte Carlo Inputs'!$C$11)+F941*'Monte Carlo Inputs'!$C$12-F941*'Monte Carlo Inputs'!$C$13-'Monte Carlo Inputs'!$C$14*(F941-'Monte Carlo Inputs'!$C$17)</f>
        <v>1313.7418864163083</v>
      </c>
      <c r="L941" s="16">
        <f>G941*$E941*(1-'Monte Carlo Inputs'!$C$11)+G941*'Monte Carlo Inputs'!$C$12-G941*'Monte Carlo Inputs'!$C$13-'Monte Carlo Inputs'!$C$14*(G941-F941)</f>
        <v>1490.38543393485</v>
      </c>
      <c r="M941" s="16">
        <f>H941*$E941*(1-'Monte Carlo Inputs'!$C$11)+H941*'Monte Carlo Inputs'!$C$12-H941*'Monte Carlo Inputs'!$C$13-'Monte Carlo Inputs'!$C$14*(H941-G941)</f>
        <v>1690.7801788556851</v>
      </c>
      <c r="N941" s="16">
        <f>I941*$E941*(1-'Monte Carlo Inputs'!$C$11)+I941*'Monte Carlo Inputs'!$C$12-I941*'Monte Carlo Inputs'!$C$13-'Monte Carlo Inputs'!$C$14*(I941-H941)</f>
        <v>1918.1196676511731</v>
      </c>
      <c r="O941" s="16">
        <f>J941*$E941*(1-'Monte Carlo Inputs'!$C$11)+J941*'Monte Carlo Inputs'!$C$12-J941*'Monte Carlo Inputs'!$C$13-'Monte Carlo Inputs'!$C$14*(J941-I941)</f>
        <v>2176.026845737159</v>
      </c>
    </row>
    <row r="942" spans="1:15">
      <c r="A942">
        <v>938</v>
      </c>
      <c r="B942" s="39">
        <v>-0.41169087032464152</v>
      </c>
      <c r="C942" s="39">
        <v>0.60749895919514085</v>
      </c>
      <c r="D942" s="29">
        <f>'Monte Carlo Inputs'!$C$6+'Monte Carlo Inputs'!$D$6*B942</f>
        <v>9.9638818688360428E-2</v>
      </c>
      <c r="E942" s="29">
        <f>'Monte Carlo Inputs'!$C$7+'Monte Carlo Inputs'!$D$7*C942</f>
        <v>0.60456536889797585</v>
      </c>
      <c r="F942" s="16">
        <f>'Monte Carlo Inputs'!$C$17*(1+$D942)</f>
        <v>2671.1326544758963</v>
      </c>
      <c r="G942" s="16">
        <f t="shared" ref="G942:J942" si="936">F942*(1+$D942)</f>
        <v>2937.2811567277786</v>
      </c>
      <c r="H942" s="16">
        <f t="shared" si="936"/>
        <v>3229.9483813397151</v>
      </c>
      <c r="I942" s="16">
        <f t="shared" si="936"/>
        <v>3551.776622480786</v>
      </c>
      <c r="J942" s="16">
        <f t="shared" si="936"/>
        <v>3905.6714493897061</v>
      </c>
      <c r="K942" s="16">
        <f>F942*$E942*(1-'Monte Carlo Inputs'!$C$11)+F942*'Monte Carlo Inputs'!$C$12-F942*'Monte Carlo Inputs'!$C$13-'Monte Carlo Inputs'!$C$14*(F942-'Monte Carlo Inputs'!$C$17)</f>
        <v>1255.4326660814579</v>
      </c>
      <c r="L942" s="16">
        <f>G942*$E942*(1-'Monte Carlo Inputs'!$C$11)+G942*'Monte Carlo Inputs'!$C$12-G942*'Monte Carlo Inputs'!$C$13-'Monte Carlo Inputs'!$C$14*(G942-F942)</f>
        <v>1380.522493872593</v>
      </c>
      <c r="M942" s="16">
        <f>H942*$E942*(1-'Monte Carlo Inputs'!$C$11)+H942*'Monte Carlo Inputs'!$C$12-H942*'Monte Carlo Inputs'!$C$13-'Monte Carlo Inputs'!$C$14*(H942-G942)</f>
        <v>1518.0761243347674</v>
      </c>
      <c r="N942" s="16">
        <f>I942*$E942*(1-'Monte Carlo Inputs'!$C$11)+I942*'Monte Carlo Inputs'!$C$12-I942*'Monte Carlo Inputs'!$C$13-'Monte Carlo Inputs'!$C$14*(I942-H942)</f>
        <v>1669.3354360424883</v>
      </c>
      <c r="O942" s="16">
        <f>J942*$E942*(1-'Monte Carlo Inputs'!$C$11)+J942*'Monte Carlo Inputs'!$C$12-J942*'Monte Carlo Inputs'!$C$13-'Monte Carlo Inputs'!$C$14*(J942-I942)</f>
        <v>1835.6660468843806</v>
      </c>
    </row>
    <row r="943" spans="1:15">
      <c r="A943">
        <v>939</v>
      </c>
      <c r="B943" s="39">
        <v>0.86665568729267439</v>
      </c>
      <c r="C943" s="39">
        <v>-0.46023747173894269</v>
      </c>
      <c r="D943" s="29">
        <f>'Monte Carlo Inputs'!$C$6+'Monte Carlo Inputs'!$D$6*B943</f>
        <v>0.18245553772010642</v>
      </c>
      <c r="E943" s="29">
        <f>'Monte Carlo Inputs'!$C$7+'Monte Carlo Inputs'!$D$7*C943</f>
        <v>0.56634907316786831</v>
      </c>
      <c r="F943" s="16">
        <f>'Monte Carlo Inputs'!$C$17*(1+$D943)</f>
        <v>2872.3027466759113</v>
      </c>
      <c r="G943" s="16">
        <f t="shared" ref="G943:J943" si="937">F943*(1+$D943)</f>
        <v>3396.3702888156035</v>
      </c>
      <c r="H943" s="16">
        <f t="shared" si="937"/>
        <v>4016.0568561580476</v>
      </c>
      <c r="I943" s="16">
        <f t="shared" si="937"/>
        <v>4748.8086693628848</v>
      </c>
      <c r="J943" s="16">
        <f t="shared" si="937"/>
        <v>5615.255108661393</v>
      </c>
      <c r="K943" s="16">
        <f>F943*$E943*(1-'Monte Carlo Inputs'!$C$11)+F943*'Monte Carlo Inputs'!$C$12-F943*'Monte Carlo Inputs'!$C$13-'Monte Carlo Inputs'!$C$14*(F943-'Monte Carlo Inputs'!$C$17)</f>
        <v>1274.9408821441614</v>
      </c>
      <c r="L943" s="16">
        <f>G943*$E943*(1-'Monte Carlo Inputs'!$C$11)+G943*'Monte Carlo Inputs'!$C$12-G943*'Monte Carlo Inputs'!$C$13-'Monte Carlo Inputs'!$C$14*(G943-F943)</f>
        <v>1507.5609063571212</v>
      </c>
      <c r="M943" s="16">
        <f>H943*$E943*(1-'Monte Carlo Inputs'!$C$11)+H943*'Monte Carlo Inputs'!$C$12-H943*'Monte Carlo Inputs'!$C$13-'Monte Carlo Inputs'!$C$14*(H943-G943)</f>
        <v>1782.6237421723206</v>
      </c>
      <c r="N943" s="16">
        <f>I943*$E943*(1-'Monte Carlo Inputs'!$C$11)+I943*'Monte Carlo Inputs'!$C$12-I943*'Monte Carlo Inputs'!$C$13-'Monte Carlo Inputs'!$C$14*(I943-H943)</f>
        <v>2107.8733156030003</v>
      </c>
      <c r="O943" s="16">
        <f>J943*$E943*(1-'Monte Carlo Inputs'!$C$11)+J943*'Monte Carlo Inputs'!$C$12-J943*'Monte Carlo Inputs'!$C$13-'Monte Carlo Inputs'!$C$14*(J943-I943)</f>
        <v>2492.4664748472092</v>
      </c>
    </row>
    <row r="944" spans="1:15">
      <c r="A944">
        <v>940</v>
      </c>
      <c r="B944" s="39">
        <v>1.2512479000755377</v>
      </c>
      <c r="C944" s="39">
        <v>2.1129828012133665</v>
      </c>
      <c r="D944" s="29">
        <f>'Monte Carlo Inputs'!$C$6+'Monte Carlo Inputs'!$D$6*B944</f>
        <v>0.20737105459465544</v>
      </c>
      <c r="E944" s="29">
        <f>'Monte Carlo Inputs'!$C$7+'Monte Carlo Inputs'!$D$7*C944</f>
        <v>0.65844946806010207</v>
      </c>
      <c r="F944" s="16">
        <f>'Monte Carlo Inputs'!$C$17*(1+$D944)</f>
        <v>2932.825028715878</v>
      </c>
      <c r="G944" s="16">
        <f t="shared" ref="G944:J944" si="938">F944*(1+$D944)</f>
        <v>3541.0080478622904</v>
      </c>
      <c r="H944" s="16">
        <f t="shared" si="938"/>
        <v>4275.3106210756559</v>
      </c>
      <c r="I944" s="16">
        <f t="shared" si="938"/>
        <v>5161.8862932878465</v>
      </c>
      <c r="J944" s="16">
        <f t="shared" si="938"/>
        <v>6232.3120976246437</v>
      </c>
      <c r="K944" s="16">
        <f>F944*$E944*(1-'Monte Carlo Inputs'!$C$11)+F944*'Monte Carlo Inputs'!$C$12-F944*'Monte Carlo Inputs'!$C$13-'Monte Carlo Inputs'!$C$14*(F944-'Monte Carlo Inputs'!$C$17)</f>
        <v>1494.8692634240945</v>
      </c>
      <c r="L944" s="16">
        <f>G944*$E944*(1-'Monte Carlo Inputs'!$C$11)+G944*'Monte Carlo Inputs'!$C$12-G944*'Monte Carlo Inputs'!$C$13-'Monte Carlo Inputs'!$C$14*(G944-F944)</f>
        <v>1804.8618790614853</v>
      </c>
      <c r="M944" s="16">
        <f>H944*$E944*(1-'Monte Carlo Inputs'!$C$11)+H944*'Monte Carlo Inputs'!$C$12-H944*'Monte Carlo Inputs'!$C$13-'Monte Carlo Inputs'!$C$14*(H944-G944)</f>
        <v>2179.1379903201564</v>
      </c>
      <c r="N944" s="16">
        <f>I944*$E944*(1-'Monte Carlo Inputs'!$C$11)+I944*'Monte Carlo Inputs'!$C$12-I944*'Monte Carlo Inputs'!$C$13-'Monte Carlo Inputs'!$C$14*(I944-H944)</f>
        <v>2631.0281334801261</v>
      </c>
      <c r="O944" s="16">
        <f>J944*$E944*(1-'Monte Carlo Inputs'!$C$11)+J944*'Monte Carlo Inputs'!$C$12-J944*'Monte Carlo Inputs'!$C$13-'Monte Carlo Inputs'!$C$14*(J944-I944)</f>
        <v>3176.627212188107</v>
      </c>
    </row>
    <row r="945" spans="1:15">
      <c r="A945">
        <v>941</v>
      </c>
      <c r="B945" s="39">
        <v>0.53820185802483111</v>
      </c>
      <c r="C945" s="39">
        <v>-0.99964418890764639</v>
      </c>
      <c r="D945" s="29">
        <f>'Monte Carlo Inputs'!$C$6+'Monte Carlo Inputs'!$D$6*B945</f>
        <v>0.16117690374460897</v>
      </c>
      <c r="E945" s="29">
        <f>'Monte Carlo Inputs'!$C$7+'Monte Carlo Inputs'!$D$7*C945</f>
        <v>0.54704269190663157</v>
      </c>
      <c r="F945" s="16">
        <f>'Monte Carlo Inputs'!$C$17*(1+$D945)</f>
        <v>2820.61481688603</v>
      </c>
      <c r="G945" s="16">
        <f t="shared" ref="G945:J945" si="939">F945*(1+$D945)</f>
        <v>3275.2327797278872</v>
      </c>
      <c r="H945" s="16">
        <f t="shared" si="939"/>
        <v>3803.1246582072768</v>
      </c>
      <c r="I945" s="16">
        <f t="shared" si="939"/>
        <v>4416.1005151719</v>
      </c>
      <c r="J945" s="16">
        <f t="shared" si="939"/>
        <v>5127.8739228322793</v>
      </c>
      <c r="K945" s="16">
        <f>F945*$E945*(1-'Monte Carlo Inputs'!$C$11)+F945*'Monte Carlo Inputs'!$C$12-F945*'Monte Carlo Inputs'!$C$13-'Monte Carlo Inputs'!$C$14*(F945-'Monte Carlo Inputs'!$C$17)</f>
        <v>1212.5158481069632</v>
      </c>
      <c r="L945" s="16">
        <f>G945*$E945*(1-'Monte Carlo Inputs'!$C$11)+G945*'Monte Carlo Inputs'!$C$12-G945*'Monte Carlo Inputs'!$C$13-'Monte Carlo Inputs'!$C$14*(G945-F945)</f>
        <v>1407.9453982461118</v>
      </c>
      <c r="M945" s="16">
        <f>H945*$E945*(1-'Monte Carlo Inputs'!$C$11)+H945*'Monte Carlo Inputs'!$C$12-H945*'Monte Carlo Inputs'!$C$13-'Monte Carlo Inputs'!$C$14*(H945-G945)</f>
        <v>1634.8736781768901</v>
      </c>
      <c r="N945" s="16">
        <f>I945*$E945*(1-'Monte Carlo Inputs'!$C$11)+I945*'Monte Carlo Inputs'!$C$12-I945*'Monte Carlo Inputs'!$C$13-'Monte Carlo Inputs'!$C$14*(I945-H945)</f>
        <v>1898.3775556390017</v>
      </c>
      <c r="O945" s="16">
        <f>J945*$E945*(1-'Monte Carlo Inputs'!$C$11)+J945*'Monte Carlo Inputs'!$C$12-J945*'Monte Carlo Inputs'!$C$13-'Monte Carlo Inputs'!$C$14*(J945-I945)</f>
        <v>2204.3521721951552</v>
      </c>
    </row>
    <row r="946" spans="1:15">
      <c r="A946">
        <v>942</v>
      </c>
      <c r="B946" s="39">
        <v>-2.0092769819798399</v>
      </c>
      <c r="C946" s="39">
        <v>1.1951401433045163</v>
      </c>
      <c r="D946" s="29">
        <f>'Monte Carlo Inputs'!$C$6+'Monte Carlo Inputs'!$D$6*B946</f>
        <v>-3.859594437241598E-3</v>
      </c>
      <c r="E946" s="29">
        <f>'Monte Carlo Inputs'!$C$7+'Monte Carlo Inputs'!$D$7*C946</f>
        <v>0.62559815248059469</v>
      </c>
      <c r="F946" s="16">
        <f>'Monte Carlo Inputs'!$C$17*(1+$D946)</f>
        <v>2419.7246591524968</v>
      </c>
      <c r="G946" s="16">
        <f t="shared" ref="G946:J946" si="940">F946*(1+$D946)</f>
        <v>2410.3855033183754</v>
      </c>
      <c r="H946" s="16">
        <f t="shared" si="940"/>
        <v>2401.0823928381601</v>
      </c>
      <c r="I946" s="16">
        <f t="shared" si="940"/>
        <v>2391.8151885914031</v>
      </c>
      <c r="J946" s="16">
        <f t="shared" si="940"/>
        <v>2382.5837519946058</v>
      </c>
      <c r="K946" s="16">
        <f>F946*$E946*(1-'Monte Carlo Inputs'!$C$11)+F946*'Monte Carlo Inputs'!$C$12-F946*'Monte Carlo Inputs'!$C$13-'Monte Carlo Inputs'!$C$14*(F946-'Monte Carlo Inputs'!$C$17)</f>
        <v>1169.6527500669929</v>
      </c>
      <c r="L946" s="16">
        <f>G946*$E946*(1-'Monte Carlo Inputs'!$C$11)+G946*'Monte Carlo Inputs'!$C$12-G946*'Monte Carlo Inputs'!$C$13-'Monte Carlo Inputs'!$C$14*(G946-F946)</f>
        <v>1165.1383648193303</v>
      </c>
      <c r="M946" s="16">
        <f>H946*$E946*(1-'Monte Carlo Inputs'!$C$11)+H946*'Monte Carlo Inputs'!$C$12-H946*'Monte Carlo Inputs'!$C$13-'Monte Carlo Inputs'!$C$14*(H946-G946)</f>
        <v>1160.6414032678565</v>
      </c>
      <c r="N946" s="16">
        <f>I946*$E946*(1-'Monte Carlo Inputs'!$C$11)+I946*'Monte Carlo Inputs'!$C$12-I946*'Monte Carlo Inputs'!$C$13-'Monte Carlo Inputs'!$C$14*(I946-H946)</f>
        <v>1156.1617981641716</v>
      </c>
      <c r="O946" s="16">
        <f>J946*$E946*(1-'Monte Carlo Inputs'!$C$11)+J946*'Monte Carlo Inputs'!$C$12-J946*'Monte Carlo Inputs'!$C$13-'Monte Carlo Inputs'!$C$14*(J946-I946)</f>
        <v>1151.6994825194258</v>
      </c>
    </row>
    <row r="947" spans="1:15">
      <c r="A947">
        <v>943</v>
      </c>
      <c r="B947" s="39">
        <v>-1.2246592394696694</v>
      </c>
      <c r="C947" s="39">
        <v>-0.98004234029146098</v>
      </c>
      <c r="D947" s="29">
        <f>'Monte Carlo Inputs'!$C$6+'Monte Carlo Inputs'!$D$6*B947</f>
        <v>4.6971275127504236E-2</v>
      </c>
      <c r="E947" s="29">
        <f>'Monte Carlo Inputs'!$C$7+'Monte Carlo Inputs'!$D$7*C947</f>
        <v>0.54774427894803057</v>
      </c>
      <c r="F947" s="16">
        <f>'Monte Carlo Inputs'!$C$17*(1+$D947)</f>
        <v>2543.1979244122208</v>
      </c>
      <c r="G947" s="16">
        <f t="shared" ref="G947:J947" si="941">F947*(1+$D947)</f>
        <v>2662.6551738234848</v>
      </c>
      <c r="H947" s="16">
        <f t="shared" si="941"/>
        <v>2787.7234825628202</v>
      </c>
      <c r="I947" s="16">
        <f t="shared" si="941"/>
        <v>2918.6664092416827</v>
      </c>
      <c r="J947" s="16">
        <f t="shared" si="941"/>
        <v>3055.7598921555787</v>
      </c>
      <c r="K947" s="16">
        <f>F947*$E947*(1-'Monte Carlo Inputs'!$C$11)+F947*'Monte Carlo Inputs'!$C$12-F947*'Monte Carlo Inputs'!$C$13-'Monte Carlo Inputs'!$C$14*(F947-'Monte Carlo Inputs'!$C$17)</f>
        <v>1090.5255331051517</v>
      </c>
      <c r="L947" s="16">
        <f>G947*$E947*(1-'Monte Carlo Inputs'!$C$11)+G947*'Monte Carlo Inputs'!$C$12-G947*'Monte Carlo Inputs'!$C$13-'Monte Carlo Inputs'!$C$14*(G947-F947)</f>
        <v>1141.7489079542017</v>
      </c>
      <c r="M947" s="16">
        <f>H947*$E947*(1-'Monte Carlo Inputs'!$C$11)+H947*'Monte Carlo Inputs'!$C$12-H947*'Monte Carlo Inputs'!$C$13-'Monte Carlo Inputs'!$C$14*(H947-G947)</f>
        <v>1195.3783100362461</v>
      </c>
      <c r="N947" s="16">
        <f>I947*$E947*(1-'Monte Carlo Inputs'!$C$11)+I947*'Monte Carlo Inputs'!$C$12-I947*'Monte Carlo Inputs'!$C$13-'Monte Carlo Inputs'!$C$14*(I947-H947)</f>
        <v>1251.5267535184096</v>
      </c>
      <c r="O947" s="16">
        <f>J947*$E947*(1-'Monte Carlo Inputs'!$C$11)+J947*'Monte Carlo Inputs'!$C$12-J947*'Monte Carlo Inputs'!$C$13-'Monte Carlo Inputs'!$C$14*(J947-I947)</f>
        <v>1310.312560987355</v>
      </c>
    </row>
    <row r="948" spans="1:15">
      <c r="A948">
        <v>944</v>
      </c>
      <c r="B948" s="39">
        <v>0.943749804493626</v>
      </c>
      <c r="C948" s="39">
        <v>-1.0513500305352304</v>
      </c>
      <c r="D948" s="29">
        <f>'Monte Carlo Inputs'!$C$6+'Monte Carlo Inputs'!$D$6*B948</f>
        <v>0.18745002204455438</v>
      </c>
      <c r="E948" s="29">
        <f>'Monte Carlo Inputs'!$C$7+'Monte Carlo Inputs'!$D$7*C948</f>
        <v>0.54519204255407061</v>
      </c>
      <c r="F948" s="16">
        <f>'Monte Carlo Inputs'!$C$17*(1+$D948)</f>
        <v>2884.4348485484275</v>
      </c>
      <c r="G948" s="16">
        <f t="shared" ref="G948:J948" si="942">F948*(1+$D948)</f>
        <v>3425.1222244949108</v>
      </c>
      <c r="H948" s="16">
        <f t="shared" si="942"/>
        <v>4067.1614609817748</v>
      </c>
      <c r="I948" s="16">
        <f t="shared" si="942"/>
        <v>4829.5509665015697</v>
      </c>
      <c r="J948" s="16">
        <f t="shared" si="942"/>
        <v>5734.8504016375873</v>
      </c>
      <c r="K948" s="16">
        <f>F948*$E948*(1-'Monte Carlo Inputs'!$C$11)+F948*'Monte Carlo Inputs'!$C$12-F948*'Monte Carlo Inputs'!$C$13-'Monte Carlo Inputs'!$C$14*(F948-'Monte Carlo Inputs'!$C$17)</f>
        <v>1237.0734914682012</v>
      </c>
      <c r="L948" s="16">
        <f>G948*$E948*(1-'Monte Carlo Inputs'!$C$11)+G948*'Monte Carlo Inputs'!$C$12-G948*'Monte Carlo Inputs'!$C$13-'Monte Carlo Inputs'!$C$14*(G948-F948)</f>
        <v>1468.9629447146494</v>
      </c>
      <c r="M948" s="16">
        <f>H948*$E948*(1-'Monte Carlo Inputs'!$C$11)+H948*'Monte Carlo Inputs'!$C$12-H948*'Monte Carlo Inputs'!$C$13-'Monte Carlo Inputs'!$C$14*(H948-G948)</f>
        <v>1744.3200810840435</v>
      </c>
      <c r="N948" s="16">
        <f>I948*$E948*(1-'Monte Carlo Inputs'!$C$11)+I948*'Monte Carlo Inputs'!$C$12-I948*'Monte Carlo Inputs'!$C$13-'Monte Carlo Inputs'!$C$14*(I948-H948)</f>
        <v>2071.292918736006</v>
      </c>
      <c r="O948" s="16">
        <f>J948*$E948*(1-'Monte Carlo Inputs'!$C$11)+J948*'Monte Carlo Inputs'!$C$12-J948*'Monte Carlo Inputs'!$C$13-'Monte Carlo Inputs'!$C$14*(J948-I948)</f>
        <v>2459.5568220137993</v>
      </c>
    </row>
    <row r="949" spans="1:15">
      <c r="A949">
        <v>945</v>
      </c>
      <c r="B949" s="39">
        <v>-2.1208016813754389</v>
      </c>
      <c r="C949" s="39">
        <v>-0.7456117491038422</v>
      </c>
      <c r="D949" s="29">
        <f>'Monte Carlo Inputs'!$C$6+'Monte Carlo Inputs'!$D$6*B949</f>
        <v>-1.1084638100018168E-2</v>
      </c>
      <c r="E949" s="29">
        <f>'Monte Carlo Inputs'!$C$7+'Monte Carlo Inputs'!$D$7*C949</f>
        <v>0.55613499087042162</v>
      </c>
      <c r="F949" s="16">
        <f>'Monte Carlo Inputs'!$C$17*(1+$D949)</f>
        <v>2402.1743055912461</v>
      </c>
      <c r="G949" s="16">
        <f t="shared" ref="G949:J949" si="943">F949*(1+$D949)</f>
        <v>2375.5470727606048</v>
      </c>
      <c r="H949" s="16">
        <f t="shared" si="943"/>
        <v>2349.2149931694962</v>
      </c>
      <c r="I949" s="16">
        <f t="shared" si="943"/>
        <v>2323.1747951510756</v>
      </c>
      <c r="J949" s="16">
        <f t="shared" si="943"/>
        <v>2297.4232433037423</v>
      </c>
      <c r="K949" s="16">
        <f>F949*$E949*(1-'Monte Carlo Inputs'!$C$11)+F949*'Monte Carlo Inputs'!$C$12-F949*'Monte Carlo Inputs'!$C$13-'Monte Carlo Inputs'!$C$14*(F949-'Monte Carlo Inputs'!$C$17)</f>
        <v>1042.1389228013393</v>
      </c>
      <c r="L949" s="16">
        <f>G949*$E949*(1-'Monte Carlo Inputs'!$C$11)+G949*'Monte Carlo Inputs'!$C$12-G949*'Monte Carlo Inputs'!$C$13-'Monte Carlo Inputs'!$C$14*(G949-F949)</f>
        <v>1030.5871899921437</v>
      </c>
      <c r="M949" s="16">
        <f>H949*$E949*(1-'Monte Carlo Inputs'!$C$11)+H949*'Monte Carlo Inputs'!$C$12-H949*'Monte Carlo Inputs'!$C$13-'Monte Carlo Inputs'!$C$14*(H949-G949)</f>
        <v>1019.1635039605663</v>
      </c>
      <c r="N949" s="16">
        <f>I949*$E949*(1-'Monte Carlo Inputs'!$C$11)+I949*'Monte Carlo Inputs'!$C$12-I949*'Monte Carlo Inputs'!$C$13-'Monte Carlo Inputs'!$C$14*(I949-H949)</f>
        <v>1007.8664453544172</v>
      </c>
      <c r="O949" s="16">
        <f>J949*$E949*(1-'Monte Carlo Inputs'!$C$11)+J949*'Monte Carlo Inputs'!$C$12-J949*'Monte Carlo Inputs'!$C$13-'Monte Carlo Inputs'!$C$14*(J949-I949)</f>
        <v>996.69461055451188</v>
      </c>
    </row>
    <row r="950" spans="1:15">
      <c r="A950">
        <v>946</v>
      </c>
      <c r="B950" s="39">
        <v>-0.22038719040199217</v>
      </c>
      <c r="C950" s="39">
        <v>-1.4714105694751736</v>
      </c>
      <c r="D950" s="29">
        <f>'Monte Carlo Inputs'!$C$6+'Monte Carlo Inputs'!$D$6*B950</f>
        <v>0.11203228352423625</v>
      </c>
      <c r="E950" s="29">
        <f>'Monte Carlo Inputs'!$C$7+'Monte Carlo Inputs'!$D$7*C950</f>
        <v>0.5301572855526322</v>
      </c>
      <c r="F950" s="16">
        <f>'Monte Carlo Inputs'!$C$17*(1+$D950)</f>
        <v>2701.2376199087225</v>
      </c>
      <c r="G950" s="16">
        <f t="shared" ref="G950:J950" si="944">F950*(1+$D950)</f>
        <v>3003.8634388086698</v>
      </c>
      <c r="H950" s="16">
        <f t="shared" si="944"/>
        <v>3340.3931192533701</v>
      </c>
      <c r="I950" s="16">
        <f t="shared" si="944"/>
        <v>3714.6249882719712</v>
      </c>
      <c r="J950" s="16">
        <f t="shared" si="944"/>
        <v>4130.7829081442696</v>
      </c>
      <c r="K950" s="16">
        <f>F950*$E950*(1-'Monte Carlo Inputs'!$C$11)+F950*'Monte Carlo Inputs'!$C$12-F950*'Monte Carlo Inputs'!$C$13-'Monte Carlo Inputs'!$C$14*(F950-'Monte Carlo Inputs'!$C$17)</f>
        <v>1127.0190857885702</v>
      </c>
      <c r="L950" s="16">
        <f>G950*$E950*(1-'Monte Carlo Inputs'!$C$11)+G950*'Monte Carlo Inputs'!$C$12-G950*'Monte Carlo Inputs'!$C$13-'Monte Carlo Inputs'!$C$14*(G950-F950)</f>
        <v>1253.2816075448609</v>
      </c>
      <c r="M950" s="16">
        <f>H950*$E950*(1-'Monte Carlo Inputs'!$C$11)+H950*'Monte Carlo Inputs'!$C$12-H950*'Monte Carlo Inputs'!$C$13-'Monte Carlo Inputs'!$C$14*(H950-G950)</f>
        <v>1393.6896079370374</v>
      </c>
      <c r="N950" s="16">
        <f>I950*$E950*(1-'Monte Carlo Inputs'!$C$11)+I950*'Monte Carlo Inputs'!$C$12-I950*'Monte Carlo Inputs'!$C$13-'Monte Carlo Inputs'!$C$14*(I950-H950)</f>
        <v>1549.8278372382213</v>
      </c>
      <c r="O950" s="16">
        <f>J950*$E950*(1-'Monte Carlo Inputs'!$C$11)+J950*'Monte Carlo Inputs'!$C$12-J950*'Monte Carlo Inputs'!$C$13-'Monte Carlo Inputs'!$C$14*(J950-I950)</f>
        <v>1723.4585889134471</v>
      </c>
    </row>
    <row r="951" spans="1:15">
      <c r="A951">
        <v>947</v>
      </c>
      <c r="B951" s="39">
        <v>0.11969405191679081</v>
      </c>
      <c r="C951" s="39">
        <v>0.63333838688219335</v>
      </c>
      <c r="D951" s="29">
        <f>'Monte Carlo Inputs'!$C$6+'Monte Carlo Inputs'!$D$6*B951</f>
        <v>0.13406419069780964</v>
      </c>
      <c r="E951" s="29">
        <f>'Monte Carlo Inputs'!$C$7+'Monte Carlo Inputs'!$D$7*C951</f>
        <v>0.60549021062986397</v>
      </c>
      <c r="F951" s="16">
        <f>'Monte Carlo Inputs'!$C$17*(1+$D951)</f>
        <v>2754.7553256240499</v>
      </c>
      <c r="G951" s="16">
        <f t="shared" ref="G951:J951" si="945">F951*(1+$D951)</f>
        <v>3124.0693689243194</v>
      </c>
      <c r="H951" s="16">
        <f t="shared" si="945"/>
        <v>3542.8952005529754</v>
      </c>
      <c r="I951" s="16">
        <f t="shared" si="945"/>
        <v>4017.8705783422643</v>
      </c>
      <c r="J951" s="16">
        <f t="shared" si="945"/>
        <v>4556.5231457562604</v>
      </c>
      <c r="K951" s="16">
        <f>F951*$E951*(1-'Monte Carlo Inputs'!$C$11)+F951*'Monte Carlo Inputs'!$C$12-F951*'Monte Carlo Inputs'!$C$13-'Monte Carlo Inputs'!$C$14*(F951-'Monte Carlo Inputs'!$C$17)</f>
        <v>1297.8230059051916</v>
      </c>
      <c r="L951" s="16">
        <f>G951*$E951*(1-'Monte Carlo Inputs'!$C$11)+G951*'Monte Carlo Inputs'!$C$12-G951*'Monte Carlo Inputs'!$C$13-'Monte Carlo Inputs'!$C$14*(G951-F951)</f>
        <v>1471.8145968608699</v>
      </c>
      <c r="M951" s="16">
        <f>H951*$E951*(1-'Monte Carlo Inputs'!$C$11)+H951*'Monte Carlo Inputs'!$C$12-H951*'Monte Carlo Inputs'!$C$13-'Monte Carlo Inputs'!$C$14*(H951-G951)</f>
        <v>1669.1322296462452</v>
      </c>
      <c r="N951" s="16">
        <f>I951*$E951*(1-'Monte Carlo Inputs'!$C$11)+I951*'Monte Carlo Inputs'!$C$12-I951*'Monte Carlo Inputs'!$C$13-'Monte Carlo Inputs'!$C$14*(I951-H951)</f>
        <v>1892.9030911813998</v>
      </c>
      <c r="O951" s="16">
        <f>J951*$E951*(1-'Monte Carlo Inputs'!$C$11)+J951*'Monte Carlo Inputs'!$C$12-J951*'Monte Carlo Inputs'!$C$13-'Monte Carlo Inputs'!$C$14*(J951-I951)</f>
        <v>2146.6736121700164</v>
      </c>
    </row>
    <row r="952" spans="1:15">
      <c r="A952">
        <v>948</v>
      </c>
      <c r="B952" s="39">
        <v>-4.113396256013746E-2</v>
      </c>
      <c r="C952" s="39">
        <v>2.299455439659106</v>
      </c>
      <c r="D952" s="29">
        <f>'Monte Carlo Inputs'!$C$6+'Monte Carlo Inputs'!$D$6*B952</f>
        <v>0.12364506889707132</v>
      </c>
      <c r="E952" s="29">
        <f>'Monte Carlo Inputs'!$C$7+'Monte Carlo Inputs'!$D$7*C952</f>
        <v>0.66512367462452682</v>
      </c>
      <c r="F952" s="16">
        <f>'Monte Carlo Inputs'!$C$17*(1+$D952)</f>
        <v>2729.4462368578766</v>
      </c>
      <c r="G952" s="16">
        <f t="shared" ref="G952:J952" si="946">F952*(1+$D952)</f>
        <v>3066.928804865021</v>
      </c>
      <c r="H952" s="16">
        <f t="shared" si="946"/>
        <v>3446.1394282449692</v>
      </c>
      <c r="I952" s="16">
        <f t="shared" si="946"/>
        <v>3872.2375752792327</v>
      </c>
      <c r="J952" s="16">
        <f t="shared" si="946"/>
        <v>4351.0206570604623</v>
      </c>
      <c r="K952" s="16">
        <f>F952*$E952*(1-'Monte Carlo Inputs'!$C$11)+F952*'Monte Carlo Inputs'!$C$12-F952*'Monte Carlo Inputs'!$C$13-'Monte Carlo Inputs'!$C$14*(F952-'Monte Carlo Inputs'!$C$17)</f>
        <v>1401.345387952859</v>
      </c>
      <c r="L952" s="16">
        <f>G952*$E952*(1-'Monte Carlo Inputs'!$C$11)+G952*'Monte Carlo Inputs'!$C$12-G952*'Monte Carlo Inputs'!$C$13-'Monte Carlo Inputs'!$C$14*(G952-F952)</f>
        <v>1574.614834994883</v>
      </c>
      <c r="M952" s="16">
        <f>H952*$E952*(1-'Monte Carlo Inputs'!$C$11)+H952*'Monte Carlo Inputs'!$C$12-H952*'Monte Carlo Inputs'!$C$13-'Monte Carlo Inputs'!$C$14*(H952-G952)</f>
        <v>1769.3081947541762</v>
      </c>
      <c r="N952" s="16">
        <f>I952*$E952*(1-'Monte Carlo Inputs'!$C$11)+I952*'Monte Carlo Inputs'!$C$12-I952*'Monte Carlo Inputs'!$C$13-'Monte Carlo Inputs'!$C$14*(I952-H952)</f>
        <v>1988.0744283947095</v>
      </c>
      <c r="O952" s="16">
        <f>J952*$E952*(1-'Monte Carlo Inputs'!$C$11)+J952*'Monte Carlo Inputs'!$C$12-J952*'Monte Carlo Inputs'!$C$13-'Monte Carlo Inputs'!$C$14*(J952-I952)</f>
        <v>2233.8900280660796</v>
      </c>
    </row>
    <row r="953" spans="1:15">
      <c r="A953">
        <v>949</v>
      </c>
      <c r="B953" s="39">
        <v>-0.14373976484968765</v>
      </c>
      <c r="C953" s="39">
        <v>-0.18246689337428543</v>
      </c>
      <c r="D953" s="29">
        <f>'Monte Carlo Inputs'!$C$6+'Monte Carlo Inputs'!$D$6*B953</f>
        <v>0.11699782926662336</v>
      </c>
      <c r="E953" s="29">
        <f>'Monte Carlo Inputs'!$C$7+'Monte Carlo Inputs'!$D$7*C953</f>
        <v>0.57629100477230011</v>
      </c>
      <c r="F953" s="16">
        <f>'Monte Carlo Inputs'!$C$17*(1+$D953)</f>
        <v>2713.2994270715553</v>
      </c>
      <c r="G953" s="16">
        <f t="shared" ref="G953:J953" si="947">F953*(1+$D953)</f>
        <v>3030.7495701893004</v>
      </c>
      <c r="H953" s="16">
        <f t="shared" si="947"/>
        <v>3385.3406909522005</v>
      </c>
      <c r="I953" s="16">
        <f t="shared" si="947"/>
        <v>3781.4182031215787</v>
      </c>
      <c r="J953" s="16">
        <f t="shared" si="947"/>
        <v>4223.835924436099</v>
      </c>
      <c r="K953" s="16">
        <f>F953*$E953*(1-'Monte Carlo Inputs'!$C$11)+F953*'Monte Carlo Inputs'!$C$12-F953*'Monte Carlo Inputs'!$C$13-'Monte Carlo Inputs'!$C$14*(F953-'Monte Carlo Inputs'!$C$17)</f>
        <v>1221.3042485013798</v>
      </c>
      <c r="L953" s="16">
        <f>G953*$E953*(1-'Monte Carlo Inputs'!$C$11)+G953*'Monte Carlo Inputs'!$C$12-G953*'Monte Carlo Inputs'!$C$13-'Monte Carlo Inputs'!$C$14*(G953-F953)</f>
        <v>1364.1941944501464</v>
      </c>
      <c r="M953" s="16">
        <f>H953*$E953*(1-'Monte Carlo Inputs'!$C$11)+H953*'Monte Carlo Inputs'!$C$12-H953*'Monte Carlo Inputs'!$C$13-'Monte Carlo Inputs'!$C$14*(H953-G953)</f>
        <v>1523.8019538989431</v>
      </c>
      <c r="N953" s="16">
        <f>I953*$E953*(1-'Monte Carlo Inputs'!$C$11)+I953*'Monte Carlo Inputs'!$C$12-I953*'Monte Carlo Inputs'!$C$13-'Monte Carlo Inputs'!$C$14*(I953-H953)</f>
        <v>1702.0834747373588</v>
      </c>
      <c r="O953" s="16">
        <f>J953*$E953*(1-'Monte Carlo Inputs'!$C$11)+J953*'Monte Carlo Inputs'!$C$12-J953*'Monte Carlo Inputs'!$C$13-'Monte Carlo Inputs'!$C$14*(J953-I953)</f>
        <v>1901.2235465122212</v>
      </c>
    </row>
    <row r="954" spans="1:15">
      <c r="A954">
        <v>950</v>
      </c>
      <c r="B954" s="39">
        <v>1.3002640444967599</v>
      </c>
      <c r="C954" s="39">
        <v>-0.89837361201078592</v>
      </c>
      <c r="D954" s="29">
        <f>'Monte Carlo Inputs'!$C$6+'Monte Carlo Inputs'!$D$6*B954</f>
        <v>0.21054652859766598</v>
      </c>
      <c r="E954" s="29">
        <f>'Monte Carlo Inputs'!$C$7+'Monte Carlo Inputs'!$D$7*C954</f>
        <v>0.5506673563868566</v>
      </c>
      <c r="F954" s="16">
        <f>'Monte Carlo Inputs'!$C$17*(1+$D954)</f>
        <v>2940.538572616591</v>
      </c>
      <c r="G954" s="16">
        <f t="shared" ref="G954:J954" si="948">F954*(1+$D954)</f>
        <v>3559.6587612885501</v>
      </c>
      <c r="H954" s="16">
        <f t="shared" si="948"/>
        <v>4309.1325564701219</v>
      </c>
      <c r="I954" s="16">
        <f t="shared" si="948"/>
        <v>5216.4054575020918</v>
      </c>
      <c r="J954" s="16">
        <f t="shared" si="948"/>
        <v>6314.7015183370768</v>
      </c>
      <c r="K954" s="16">
        <f>F954*$E954*(1-'Monte Carlo Inputs'!$C$11)+F954*'Monte Carlo Inputs'!$C$12-F954*'Monte Carlo Inputs'!$C$13-'Monte Carlo Inputs'!$C$14*(F954-'Monte Carlo Inputs'!$C$17)</f>
        <v>1273.3838196974666</v>
      </c>
      <c r="L954" s="16">
        <f>G954*$E954*(1-'Monte Carlo Inputs'!$C$11)+G954*'Monte Carlo Inputs'!$C$12-G954*'Monte Carlo Inputs'!$C$13-'Monte Carlo Inputs'!$C$14*(G954-F954)</f>
        <v>1541.4903625072041</v>
      </c>
      <c r="M954" s="16">
        <f>H954*$E954*(1-'Monte Carlo Inputs'!$C$11)+H954*'Monte Carlo Inputs'!$C$12-H954*'Monte Carlo Inputs'!$C$13-'Monte Carlo Inputs'!$C$14*(H954-G954)</f>
        <v>1866.0458071998537</v>
      </c>
      <c r="N954" s="16">
        <f>I954*$E954*(1-'Monte Carlo Inputs'!$C$11)+I954*'Monte Carlo Inputs'!$C$12-I954*'Monte Carlo Inputs'!$C$13-'Monte Carlo Inputs'!$C$14*(I954-H954)</f>
        <v>2258.935274110012</v>
      </c>
      <c r="O954" s="16">
        <f>J954*$E954*(1-'Monte Carlo Inputs'!$C$11)+J954*'Monte Carlo Inputs'!$C$12-J954*'Monte Carlo Inputs'!$C$13-'Monte Carlo Inputs'!$C$14*(J954-I954)</f>
        <v>2734.5462544006923</v>
      </c>
    </row>
    <row r="955" spans="1:15">
      <c r="A955">
        <v>951</v>
      </c>
      <c r="B955" s="39">
        <v>0.39401653974910544</v>
      </c>
      <c r="C955" s="39">
        <v>0.30143697637204775</v>
      </c>
      <c r="D955" s="29">
        <f>'Monte Carlo Inputs'!$C$6+'Monte Carlo Inputs'!$D$6*B955</f>
        <v>0.15183596648390232</v>
      </c>
      <c r="E955" s="29">
        <f>'Monte Carlo Inputs'!$C$7+'Monte Carlo Inputs'!$D$7*C955</f>
        <v>0.59361083469979548</v>
      </c>
      <c r="F955" s="16">
        <f>'Monte Carlo Inputs'!$C$17*(1+$D955)</f>
        <v>2797.9247461860477</v>
      </c>
      <c r="G955" s="16">
        <f t="shared" ref="G955:J955" si="949">F955*(1+$D955)</f>
        <v>3222.7503541724336</v>
      </c>
      <c r="H955" s="16">
        <f t="shared" si="949"/>
        <v>3712.0797689345441</v>
      </c>
      <c r="I955" s="16">
        <f t="shared" si="949"/>
        <v>4275.7069883160621</v>
      </c>
      <c r="J955" s="16">
        <f t="shared" si="949"/>
        <v>4924.9130912890068</v>
      </c>
      <c r="K955" s="16">
        <f>F955*$E955*(1-'Monte Carlo Inputs'!$C$11)+F955*'Monte Carlo Inputs'!$C$12-F955*'Monte Carlo Inputs'!$C$13-'Monte Carlo Inputs'!$C$14*(F955-'Monte Carlo Inputs'!$C$17)</f>
        <v>1295.1481662620388</v>
      </c>
      <c r="L955" s="16">
        <f>G955*$E955*(1-'Monte Carlo Inputs'!$C$11)+G955*'Monte Carlo Inputs'!$C$12-G955*'Monte Carlo Inputs'!$C$13-'Monte Carlo Inputs'!$C$14*(G955-F955)</f>
        <v>1491.7982398262893</v>
      </c>
      <c r="M955" s="16">
        <f>H955*$E955*(1-'Monte Carlo Inputs'!$C$11)+H955*'Monte Carlo Inputs'!$C$12-H955*'Monte Carlo Inputs'!$C$13-'Monte Carlo Inputs'!$C$14*(H955-G955)</f>
        <v>1718.3068673692985</v>
      </c>
      <c r="N955" s="16">
        <f>I955*$E955*(1-'Monte Carlo Inputs'!$C$11)+I955*'Monte Carlo Inputs'!$C$12-I955*'Monte Carlo Inputs'!$C$13-'Monte Carlo Inputs'!$C$14*(I955-H955)</f>
        <v>1979.2076512922429</v>
      </c>
      <c r="O955" s="16">
        <f>J955*$E955*(1-'Monte Carlo Inputs'!$C$11)+J955*'Monte Carlo Inputs'!$C$12-J955*'Monte Carlo Inputs'!$C$13-'Monte Carlo Inputs'!$C$14*(J955-I955)</f>
        <v>2279.7225578985349</v>
      </c>
    </row>
    <row r="956" spans="1:15">
      <c r="A956">
        <v>952</v>
      </c>
      <c r="B956" s="39">
        <v>0.16575046341116964</v>
      </c>
      <c r="C956" s="39">
        <v>-0.59449556302218343</v>
      </c>
      <c r="D956" s="29">
        <f>'Monte Carlo Inputs'!$C$6+'Monte Carlo Inputs'!$D$6*B956</f>
        <v>0.13704792063208485</v>
      </c>
      <c r="E956" s="29">
        <f>'Monte Carlo Inputs'!$C$7+'Monte Carlo Inputs'!$D$7*C956</f>
        <v>0.56154372348419079</v>
      </c>
      <c r="F956" s="16">
        <f>'Monte Carlo Inputs'!$C$17*(1+$D956)</f>
        <v>2762.0031040073977</v>
      </c>
      <c r="G956" s="16">
        <f t="shared" ref="G956:J956" si="950">F956*(1+$D956)</f>
        <v>3140.529886190976</v>
      </c>
      <c r="H956" s="16">
        <f t="shared" si="950"/>
        <v>3570.9329767763675</v>
      </c>
      <c r="I956" s="16">
        <f t="shared" si="950"/>
        <v>4060.3219159601099</v>
      </c>
      <c r="J956" s="16">
        <f t="shared" si="950"/>
        <v>4616.7805916393263</v>
      </c>
      <c r="K956" s="16">
        <f>F956*$E956*(1-'Monte Carlo Inputs'!$C$11)+F956*'Monte Carlo Inputs'!$C$12-F956*'Monte Carlo Inputs'!$C$13-'Monte Carlo Inputs'!$C$14*(F956-'Monte Carlo Inputs'!$C$17)</f>
        <v>1214.9737457897591</v>
      </c>
      <c r="L956" s="16">
        <f>G956*$E956*(1-'Monte Carlo Inputs'!$C$11)+G956*'Monte Carlo Inputs'!$C$12-G956*'Monte Carlo Inputs'!$C$13-'Monte Carlo Inputs'!$C$14*(G956-F956)</f>
        <v>1381.4833712728207</v>
      </c>
      <c r="M956" s="16">
        <f>H956*$E956*(1-'Monte Carlo Inputs'!$C$11)+H956*'Monte Carlo Inputs'!$C$12-H956*'Monte Carlo Inputs'!$C$13-'Monte Carlo Inputs'!$C$14*(H956-G956)</f>
        <v>1570.8127946935635</v>
      </c>
      <c r="N956" s="16">
        <f>I956*$E956*(1-'Monte Carlo Inputs'!$C$11)+I956*'Monte Carlo Inputs'!$C$12-I956*'Monte Carlo Inputs'!$C$13-'Monte Carlo Inputs'!$C$14*(I956-H956)</f>
        <v>1786.089421908591</v>
      </c>
      <c r="O956" s="16">
        <f>J956*$E956*(1-'Monte Carlo Inputs'!$C$11)+J956*'Monte Carlo Inputs'!$C$12-J956*'Monte Carlo Inputs'!$C$13-'Monte Carlo Inputs'!$C$14*(J956-I956)</f>
        <v>2030.8692632441259</v>
      </c>
    </row>
    <row r="957" spans="1:15">
      <c r="A957">
        <v>953</v>
      </c>
      <c r="B957" s="39">
        <v>0.17843348332298792</v>
      </c>
      <c r="C957" s="39">
        <v>1.0106752965375212</v>
      </c>
      <c r="D957" s="29">
        <f>'Monte Carlo Inputs'!$C$6+'Monte Carlo Inputs'!$D$6*B957</f>
        <v>0.13786958052568118</v>
      </c>
      <c r="E957" s="29">
        <f>'Monte Carlo Inputs'!$C$7+'Monte Carlo Inputs'!$D$7*C957</f>
        <v>0.6189958085578634</v>
      </c>
      <c r="F957" s="16">
        <f>'Monte Carlo Inputs'!$C$17*(1+$D957)</f>
        <v>2763.9989980549326</v>
      </c>
      <c r="G957" s="16">
        <f t="shared" ref="G957:J957" si="951">F957*(1+$D957)</f>
        <v>3145.0703804901691</v>
      </c>
      <c r="H957" s="16">
        <f t="shared" si="951"/>
        <v>3578.6799145720929</v>
      </c>
      <c r="I957" s="16">
        <f t="shared" si="951"/>
        <v>4072.0710132298277</v>
      </c>
      <c r="J957" s="16">
        <f t="shared" si="951"/>
        <v>4633.4857356946095</v>
      </c>
      <c r="K957" s="16">
        <f>F957*$E957*(1-'Monte Carlo Inputs'!$C$11)+F957*'Monte Carlo Inputs'!$C$12-F957*'Monte Carlo Inputs'!$C$13-'Monte Carlo Inputs'!$C$14*(F957-'Monte Carlo Inputs'!$C$17)</f>
        <v>1328.8771694419941</v>
      </c>
      <c r="L957" s="16">
        <f>G957*$E957*(1-'Monte Carlo Inputs'!$C$11)+G957*'Monte Carlo Inputs'!$C$12-G957*'Monte Carlo Inputs'!$C$13-'Monte Carlo Inputs'!$C$14*(G957-F957)</f>
        <v>1512.0889073631165</v>
      </c>
      <c r="M957" s="16">
        <f>H957*$E957*(1-'Monte Carlo Inputs'!$C$11)+H957*'Monte Carlo Inputs'!$C$12-H957*'Monte Carlo Inputs'!$C$13-'Monte Carlo Inputs'!$C$14*(H957-G957)</f>
        <v>1720.5599707388046</v>
      </c>
      <c r="N957" s="16">
        <f>I957*$E957*(1-'Monte Carlo Inputs'!$C$11)+I957*'Monte Carlo Inputs'!$C$12-I957*'Monte Carlo Inputs'!$C$13-'Monte Carlo Inputs'!$C$14*(I957-H957)</f>
        <v>1957.7728521738418</v>
      </c>
      <c r="O957" s="16">
        <f>J957*$E957*(1-'Monte Carlo Inputs'!$C$11)+J957*'Monte Carlo Inputs'!$C$12-J957*'Monte Carlo Inputs'!$C$13-'Monte Carlo Inputs'!$C$14*(J957-I957)</f>
        <v>2227.6901740676158</v>
      </c>
    </row>
    <row r="958" spans="1:15">
      <c r="A958">
        <v>954</v>
      </c>
      <c r="B958" s="39">
        <v>-0.82283393903620916</v>
      </c>
      <c r="C958" s="39">
        <v>-0.45390674150453625</v>
      </c>
      <c r="D958" s="29">
        <f>'Monte Carlo Inputs'!$C$6+'Monte Carlo Inputs'!$D$6*B958</f>
        <v>7.3003224607519041E-2</v>
      </c>
      <c r="E958" s="29">
        <f>'Monte Carlo Inputs'!$C$7+'Monte Carlo Inputs'!$D$7*C958</f>
        <v>0.56657566191375763</v>
      </c>
      <c r="F958" s="16">
        <f>'Monte Carlo Inputs'!$C$17*(1+$D958)</f>
        <v>2606.4321328941246</v>
      </c>
      <c r="G958" s="16">
        <f t="shared" ref="G958:J958" si="952">F958*(1+$D958)</f>
        <v>2796.7100833160489</v>
      </c>
      <c r="H958" s="16">
        <f t="shared" si="952"/>
        <v>3000.8789376904833</v>
      </c>
      <c r="I958" s="16">
        <f t="shared" si="952"/>
        <v>3219.9527767986747</v>
      </c>
      <c r="J958" s="16">
        <f t="shared" si="952"/>
        <v>3455.0197125889126</v>
      </c>
      <c r="K958" s="16">
        <f>F958*$E958*(1-'Monte Carlo Inputs'!$C$11)+F958*'Monte Carlo Inputs'!$C$12-F958*'Monte Carlo Inputs'!$C$13-'Monte Carlo Inputs'!$C$14*(F958-'Monte Carlo Inputs'!$C$17)</f>
        <v>1153.5788306210241</v>
      </c>
      <c r="L958" s="16">
        <f>G958*$E958*(1-'Monte Carlo Inputs'!$C$11)+G958*'Monte Carlo Inputs'!$C$12-G958*'Monte Carlo Inputs'!$C$13-'Monte Carlo Inputs'!$C$14*(G958-F958)</f>
        <v>1237.7938050953296</v>
      </c>
      <c r="M958" s="16">
        <f>H958*$E958*(1-'Monte Carlo Inputs'!$C$11)+H958*'Monte Carlo Inputs'!$C$12-H958*'Monte Carlo Inputs'!$C$13-'Monte Carlo Inputs'!$C$14*(H958-G958)</f>
        <v>1328.1567442664993</v>
      </c>
      <c r="N958" s="16">
        <f>I958*$E958*(1-'Monte Carlo Inputs'!$C$11)+I958*'Monte Carlo Inputs'!$C$12-I958*'Monte Carlo Inputs'!$C$13-'Monte Carlo Inputs'!$C$14*(I958-H958)</f>
        <v>1425.1164693821777</v>
      </c>
      <c r="O958" s="16">
        <f>J958*$E958*(1-'Monte Carlo Inputs'!$C$11)+J958*'Monte Carlo Inputs'!$C$12-J958*'Monte Carlo Inputs'!$C$13-'Monte Carlo Inputs'!$C$14*(J958-I958)</f>
        <v>1529.1545670883595</v>
      </c>
    </row>
    <row r="959" spans="1:15">
      <c r="A959">
        <v>955</v>
      </c>
      <c r="B959" s="39">
        <v>-0.83520602635256347</v>
      </c>
      <c r="C959" s="39">
        <v>-0.25060144482325108</v>
      </c>
      <c r="D959" s="29">
        <f>'Monte Carlo Inputs'!$C$6+'Monte Carlo Inputs'!$D$6*B959</f>
        <v>7.2201708247961183E-2</v>
      </c>
      <c r="E959" s="29">
        <f>'Monte Carlo Inputs'!$C$7+'Monte Carlo Inputs'!$D$7*C959</f>
        <v>0.57385234098583182</v>
      </c>
      <c r="F959" s="16">
        <f>'Monte Carlo Inputs'!$C$17*(1+$D959)</f>
        <v>2604.4851695051229</v>
      </c>
      <c r="G959" s="16">
        <f t="shared" ref="G959:J959" si="953">F959*(1+$D959)</f>
        <v>2792.5334478498735</v>
      </c>
      <c r="H959" s="16">
        <f t="shared" si="953"/>
        <v>2994.159133124203</v>
      </c>
      <c r="I959" s="16">
        <f t="shared" si="953"/>
        <v>3210.342537302005</v>
      </c>
      <c r="J959" s="16">
        <f t="shared" si="953"/>
        <v>3442.1347525563037</v>
      </c>
      <c r="K959" s="16">
        <f>F959*$E959*(1-'Monte Carlo Inputs'!$C$11)+F959*'Monte Carlo Inputs'!$C$12-F959*'Monte Carlo Inputs'!$C$13-'Monte Carlo Inputs'!$C$14*(F959-'Monte Carlo Inputs'!$C$17)</f>
        <v>1166.1724427802312</v>
      </c>
      <c r="L959" s="16">
        <f>G959*$E959*(1-'Monte Carlo Inputs'!$C$11)+G959*'Monte Carlo Inputs'!$C$12-G959*'Monte Carlo Inputs'!$C$13-'Monte Carlo Inputs'!$C$14*(G959-F959)</f>
        <v>1250.3720852606614</v>
      </c>
      <c r="M959" s="16">
        <f>H959*$E959*(1-'Monte Carlo Inputs'!$C$11)+H959*'Monte Carlo Inputs'!$C$12-H959*'Monte Carlo Inputs'!$C$13-'Monte Carlo Inputs'!$C$14*(H959-G959)</f>
        <v>1340.6510857620465</v>
      </c>
      <c r="N959" s="16">
        <f>I959*$E959*(1-'Monte Carlo Inputs'!$C$11)+I959*'Monte Carlo Inputs'!$C$12-I959*'Monte Carlo Inputs'!$C$13-'Monte Carlo Inputs'!$C$14*(I959-H959)</f>
        <v>1437.4483843185503</v>
      </c>
      <c r="O959" s="16">
        <f>J959*$E959*(1-'Monte Carlo Inputs'!$C$11)+J959*'Monte Carlo Inputs'!$C$12-J959*'Monte Carlo Inputs'!$C$13-'Monte Carlo Inputs'!$C$14*(J959-I959)</f>
        <v>1541.2346131846216</v>
      </c>
    </row>
    <row r="960" spans="1:15">
      <c r="A960">
        <v>956</v>
      </c>
      <c r="B960" s="39">
        <v>-2.3159940202618721</v>
      </c>
      <c r="C960" s="39">
        <v>-0.81481874847539826</v>
      </c>
      <c r="D960" s="29">
        <f>'Monte Carlo Inputs'!$C$6+'Monte Carlo Inputs'!$D$6*B960</f>
        <v>-2.3730026778372382E-2</v>
      </c>
      <c r="E960" s="29">
        <f>'Monte Carlo Inputs'!$C$7+'Monte Carlo Inputs'!$D$7*C960</f>
        <v>0.55365794215507247</v>
      </c>
      <c r="F960" s="16">
        <f>'Monte Carlo Inputs'!$C$17*(1+$D960)</f>
        <v>2371.4573919526561</v>
      </c>
      <c r="G960" s="16">
        <f t="shared" ref="G960:J960" si="954">F960*(1+$D960)</f>
        <v>2315.1826445378501</v>
      </c>
      <c r="H960" s="16">
        <f t="shared" si="954"/>
        <v>2260.243298386144</v>
      </c>
      <c r="I960" s="16">
        <f t="shared" si="954"/>
        <v>2206.6076643898041</v>
      </c>
      <c r="J960" s="16">
        <f t="shared" si="954"/>
        <v>2154.2448054244724</v>
      </c>
      <c r="K960" s="16">
        <f>F960*$E960*(1-'Monte Carlo Inputs'!$C$11)+F960*'Monte Carlo Inputs'!$C$12-F960*'Monte Carlo Inputs'!$C$13-'Monte Carlo Inputs'!$C$14*(F960-'Monte Carlo Inputs'!$C$17)</f>
        <v>1024.1123291199499</v>
      </c>
      <c r="L960" s="16">
        <f>G960*$E960*(1-'Monte Carlo Inputs'!$C$11)+G960*'Monte Carlo Inputs'!$C$12-G960*'Monte Carlo Inputs'!$C$13-'Monte Carlo Inputs'!$C$14*(G960-F960)</f>
        <v>999.81011612587201</v>
      </c>
      <c r="M960" s="16">
        <f>H960*$E960*(1-'Monte Carlo Inputs'!$C$11)+H960*'Monte Carlo Inputs'!$C$12-H960*'Monte Carlo Inputs'!$C$13-'Monte Carlo Inputs'!$C$14*(H960-G960)</f>
        <v>976.08459529691754</v>
      </c>
      <c r="N960" s="16">
        <f>I960*$E960*(1-'Monte Carlo Inputs'!$C$11)+I960*'Monte Carlo Inputs'!$C$12-I960*'Monte Carlo Inputs'!$C$13-'Monte Carlo Inputs'!$C$14*(I960-H960)</f>
        <v>952.92208171256482</v>
      </c>
      <c r="O960" s="16">
        <f>J960*$E960*(1-'Monte Carlo Inputs'!$C$11)+J960*'Monte Carlo Inputs'!$C$12-J960*'Monte Carlo Inputs'!$C$13-'Monte Carlo Inputs'!$C$14*(J960-I960)</f>
        <v>930.30921519582341</v>
      </c>
    </row>
    <row r="961" spans="1:15">
      <c r="A961">
        <v>957</v>
      </c>
      <c r="B961" s="39">
        <v>-1.3726687670946502</v>
      </c>
      <c r="C961" s="39">
        <v>-0.47030171581094882</v>
      </c>
      <c r="D961" s="29">
        <f>'Monte Carlo Inputs'!$C$6+'Monte Carlo Inputs'!$D$6*B961</f>
        <v>3.7382589344060441E-2</v>
      </c>
      <c r="E961" s="29">
        <f>'Monte Carlo Inputs'!$C$7+'Monte Carlo Inputs'!$D$7*C961</f>
        <v>0.56598885493740181</v>
      </c>
      <c r="F961" s="16">
        <f>'Monte Carlo Inputs'!$C$17*(1+$D961)</f>
        <v>2519.9060477756575</v>
      </c>
      <c r="G961" s="16">
        <f t="shared" ref="G961:J961" si="955">F961*(1+$D961)</f>
        <v>2614.1066607452694</v>
      </c>
      <c r="H961" s="16">
        <f t="shared" si="955"/>
        <v>2711.828736545483</v>
      </c>
      <c r="I961" s="16">
        <f t="shared" si="955"/>
        <v>2813.2039165751853</v>
      </c>
      <c r="J961" s="16">
        <f t="shared" si="955"/>
        <v>2918.3687633296181</v>
      </c>
      <c r="K961" s="16">
        <f>F961*$E961*(1-'Monte Carlo Inputs'!$C$11)+F961*'Monte Carlo Inputs'!$C$12-F961*'Monte Carlo Inputs'!$C$13-'Monte Carlo Inputs'!$C$14*(F961-'Monte Carlo Inputs'!$C$17)</f>
        <v>1112.8793186032763</v>
      </c>
      <c r="L961" s="16">
        <f>G961*$E961*(1-'Monte Carlo Inputs'!$C$11)+G961*'Monte Carlo Inputs'!$C$12-G961*'Monte Carlo Inputs'!$C$13-'Monte Carlo Inputs'!$C$14*(G961-F961)</f>
        <v>1154.4816291601203</v>
      </c>
      <c r="M961" s="16">
        <f>H961*$E961*(1-'Monte Carlo Inputs'!$C$11)+H961*'Monte Carlo Inputs'!$C$12-H961*'Monte Carlo Inputs'!$C$13-'Monte Carlo Inputs'!$C$14*(H961-G961)</f>
        <v>1197.6391418082749</v>
      </c>
      <c r="N961" s="16">
        <f>I961*$E961*(1-'Monte Carlo Inputs'!$C$11)+I961*'Monte Carlo Inputs'!$C$12-I961*'Monte Carlo Inputs'!$C$13-'Monte Carlo Inputs'!$C$14*(I961-H961)</f>
        <v>1242.409994028867</v>
      </c>
      <c r="O961" s="16">
        <f>J961*$E961*(1-'Monte Carlo Inputs'!$C$11)+J961*'Monte Carlo Inputs'!$C$12-J961*'Monte Carlo Inputs'!$C$13-'Monte Carlo Inputs'!$C$14*(J961-I961)</f>
        <v>1288.8544966326044</v>
      </c>
    </row>
    <row r="962" spans="1:15">
      <c r="A962">
        <v>958</v>
      </c>
      <c r="B962" s="39">
        <v>0.52057834732061503</v>
      </c>
      <c r="C962" s="39">
        <v>-0.37325489374436066</v>
      </c>
      <c r="D962" s="29">
        <f>'Monte Carlo Inputs'!$C$6+'Monte Carlo Inputs'!$D$6*B962</f>
        <v>0.16003517787563615</v>
      </c>
      <c r="E962" s="29">
        <f>'Monte Carlo Inputs'!$C$7+'Monte Carlo Inputs'!$D$7*C962</f>
        <v>0.56946234328556955</v>
      </c>
      <c r="F962" s="16">
        <f>'Monte Carlo Inputs'!$C$17*(1+$D962)</f>
        <v>2817.8414505777082</v>
      </c>
      <c r="G962" s="16">
        <f t="shared" ref="G962:J962" si="956">F962*(1+$D962)</f>
        <v>3268.7952083462524</v>
      </c>
      <c r="H962" s="16">
        <f t="shared" si="956"/>
        <v>3791.9174309529722</v>
      </c>
      <c r="I962" s="16">
        <f t="shared" si="956"/>
        <v>4398.7576115052561</v>
      </c>
      <c r="J962" s="16">
        <f t="shared" si="956"/>
        <v>5102.7135682943081</v>
      </c>
      <c r="K962" s="16">
        <f>F962*$E962*(1-'Monte Carlo Inputs'!$C$11)+F962*'Monte Carlo Inputs'!$C$12-F962*'Monte Carlo Inputs'!$C$13-'Monte Carlo Inputs'!$C$14*(F962-'Monte Carlo Inputs'!$C$17)</f>
        <v>1256.2372496028279</v>
      </c>
      <c r="L962" s="16">
        <f>G962*$E962*(1-'Monte Carlo Inputs'!$C$11)+G962*'Monte Carlo Inputs'!$C$12-G962*'Monte Carlo Inputs'!$C$13-'Monte Carlo Inputs'!$C$14*(G962-F962)</f>
        <v>1457.2794012970164</v>
      </c>
      <c r="M962" s="16">
        <f>H962*$E962*(1-'Monte Carlo Inputs'!$C$11)+H962*'Monte Carlo Inputs'!$C$12-H962*'Monte Carlo Inputs'!$C$13-'Monte Carlo Inputs'!$C$14*(H962-G962)</f>
        <v>1690.4953694980852</v>
      </c>
      <c r="N962" s="16">
        <f>I962*$E962*(1-'Monte Carlo Inputs'!$C$11)+I962*'Monte Carlo Inputs'!$C$12-I962*'Monte Carlo Inputs'!$C$13-'Monte Carlo Inputs'!$C$14*(I962-H962)</f>
        <v>1961.0340966536505</v>
      </c>
      <c r="O962" s="16">
        <f>J962*$E962*(1-'Monte Carlo Inputs'!$C$11)+J962*'Monte Carlo Inputs'!$C$12-J962*'Monte Carlo Inputs'!$C$13-'Monte Carlo Inputs'!$C$14*(J962-I962)</f>
        <v>2274.8685371318038</v>
      </c>
    </row>
    <row r="963" spans="1:15">
      <c r="A963">
        <v>959</v>
      </c>
      <c r="B963" s="39">
        <v>-1.2184131128069069</v>
      </c>
      <c r="C963" s="39">
        <v>-5.7702669313966927E-2</v>
      </c>
      <c r="D963" s="29">
        <f>'Monte Carlo Inputs'!$C$6+'Monte Carlo Inputs'!$D$6*B963</f>
        <v>4.7375925739487623E-2</v>
      </c>
      <c r="E963" s="29">
        <f>'Monte Carlo Inputs'!$C$7+'Monte Carlo Inputs'!$D$7*C963</f>
        <v>0.58075655108606161</v>
      </c>
      <c r="F963" s="16">
        <f>'Monte Carlo Inputs'!$C$17*(1+$D963)</f>
        <v>2544.1808612137897</v>
      </c>
      <c r="G963" s="16">
        <f t="shared" ref="G963:J963" si="957">F963*(1+$D963)</f>
        <v>2664.7137847624799</v>
      </c>
      <c r="H963" s="16">
        <f t="shared" si="957"/>
        <v>2790.9570671463762</v>
      </c>
      <c r="I963" s="16">
        <f t="shared" si="957"/>
        <v>2923.1812419016014</v>
      </c>
      <c r="J963" s="16">
        <f t="shared" si="957"/>
        <v>3061.6696593409952</v>
      </c>
      <c r="K963" s="16">
        <f>F963*$E963*(1-'Monte Carlo Inputs'!$C$11)+F963*'Monte Carlo Inputs'!$C$12-F963*'Monte Carlo Inputs'!$C$13-'Monte Carlo Inputs'!$C$14*(F963-'Monte Carlo Inputs'!$C$17)</f>
        <v>1150.7272011832024</v>
      </c>
      <c r="L963" s="16">
        <f>G963*$E963*(1-'Monte Carlo Inputs'!$C$11)+G963*'Monte Carlo Inputs'!$C$12-G963*'Monte Carlo Inputs'!$C$13-'Monte Carlo Inputs'!$C$14*(G963-F963)</f>
        <v>1205.2439676128661</v>
      </c>
      <c r="M963" s="16">
        <f>H963*$E963*(1-'Monte Carlo Inputs'!$C$11)+H963*'Monte Carlo Inputs'!$C$12-H963*'Monte Carlo Inputs'!$C$13-'Monte Carlo Inputs'!$C$14*(H963-G963)</f>
        <v>1262.343516320459</v>
      </c>
      <c r="N963" s="16">
        <f>I963*$E963*(1-'Monte Carlo Inputs'!$C$11)+I963*'Monte Carlo Inputs'!$C$12-I963*'Monte Carlo Inputs'!$C$13-'Monte Carlo Inputs'!$C$14*(I963-H963)</f>
        <v>1322.1482090073805</v>
      </c>
      <c r="O963" s="16">
        <f>J963*$E963*(1-'Monte Carlo Inputs'!$C$11)+J963*'Monte Carlo Inputs'!$C$12-J963*'Monte Carlo Inputs'!$C$13-'Monte Carlo Inputs'!$C$14*(J963-I963)</f>
        <v>1384.7862043739112</v>
      </c>
    </row>
    <row r="964" spans="1:15">
      <c r="A964">
        <v>960</v>
      </c>
      <c r="B964" s="39">
        <v>2.3331032886615342</v>
      </c>
      <c r="C964" s="39">
        <v>0.16938906194347389</v>
      </c>
      <c r="D964" s="29">
        <f>'Monte Carlo Inputs'!$C$6+'Monte Carlo Inputs'!$D$6*B964</f>
        <v>0.2774582412152401</v>
      </c>
      <c r="E964" s="29">
        <f>'Monte Carlo Inputs'!$C$7+'Monte Carlo Inputs'!$D$7*C964</f>
        <v>0.58888459140403049</v>
      </c>
      <c r="F964" s="16">
        <f>'Monte Carlo Inputs'!$C$17*(1+$D964)</f>
        <v>3103.0738137359399</v>
      </c>
      <c r="G964" s="16">
        <f t="shared" ref="G964:J964" si="958">F964*(1+$D964)</f>
        <v>3964.0472164561811</v>
      </c>
      <c r="H964" s="16">
        <f t="shared" si="958"/>
        <v>5063.9047852282811</v>
      </c>
      <c r="I964" s="16">
        <f t="shared" si="958"/>
        <v>6468.9269006191571</v>
      </c>
      <c r="J964" s="16">
        <f t="shared" si="958"/>
        <v>8263.7839810149017</v>
      </c>
      <c r="K964" s="16">
        <f>F964*$E964*(1-'Monte Carlo Inputs'!$C$11)+F964*'Monte Carlo Inputs'!$C$12-F964*'Monte Carlo Inputs'!$C$13-'Monte Carlo Inputs'!$C$14*(F964-'Monte Carlo Inputs'!$C$17)</f>
        <v>1430.4056586292779</v>
      </c>
      <c r="L964" s="16">
        <f>G964*$E964*(1-'Monte Carlo Inputs'!$C$11)+G964*'Monte Carlo Inputs'!$C$12-G964*'Monte Carlo Inputs'!$C$13-'Monte Carlo Inputs'!$C$14*(G964-F964)</f>
        <v>1827.2834968968841</v>
      </c>
      <c r="M964" s="16">
        <f>H964*$E964*(1-'Monte Carlo Inputs'!$C$11)+H964*'Monte Carlo Inputs'!$C$12-H964*'Monte Carlo Inputs'!$C$13-'Monte Carlo Inputs'!$C$14*(H964-G964)</f>
        <v>2334.2783621475278</v>
      </c>
      <c r="N964" s="16">
        <f>I964*$E964*(1-'Monte Carlo Inputs'!$C$11)+I964*'Monte Carlo Inputs'!$C$12-I964*'Monte Carlo Inputs'!$C$13-'Monte Carlo Inputs'!$C$14*(I964-H964)</f>
        <v>2981.9431310157706</v>
      </c>
      <c r="O964" s="16">
        <f>J964*$E964*(1-'Monte Carlo Inputs'!$C$11)+J964*'Monte Carlo Inputs'!$C$12-J964*'Monte Carlo Inputs'!$C$13-'Monte Carlo Inputs'!$C$14*(J964-I964)</f>
        <v>3809.3078275512721</v>
      </c>
    </row>
    <row r="965" spans="1:15">
      <c r="A965">
        <v>961</v>
      </c>
      <c r="B965" s="39">
        <v>-7.8615706793797608E-3</v>
      </c>
      <c r="C965" s="39">
        <v>1.0839231846263688</v>
      </c>
      <c r="D965" s="29">
        <f>'Monte Carlo Inputs'!$C$6+'Monte Carlo Inputs'!$D$6*B965</f>
        <v>0.12580059574813024</v>
      </c>
      <c r="E965" s="29">
        <f>'Monte Carlo Inputs'!$C$7+'Monte Carlo Inputs'!$D$7*C965</f>
        <v>0.62161748828303709</v>
      </c>
      <c r="F965" s="16">
        <f>'Monte Carlo Inputs'!$C$17*(1+$D965)</f>
        <v>2734.6822271317837</v>
      </c>
      <c r="G965" s="16">
        <f t="shared" ref="G965:J965" si="959">F965*(1+$D965)</f>
        <v>3078.7068804867858</v>
      </c>
      <c r="H965" s="16">
        <f t="shared" si="959"/>
        <v>3466.0100401858913</v>
      </c>
      <c r="I965" s="16">
        <f t="shared" si="959"/>
        <v>3902.0361681102772</v>
      </c>
      <c r="J965" s="16">
        <f t="shared" si="959"/>
        <v>4392.9146426893012</v>
      </c>
      <c r="K965" s="16">
        <f>F965*$E965*(1-'Monte Carlo Inputs'!$C$11)+F965*'Monte Carlo Inputs'!$C$12-F965*'Monte Carlo Inputs'!$C$13-'Monte Carlo Inputs'!$C$14*(F965-'Monte Carlo Inputs'!$C$17)</f>
        <v>1319.4519239017802</v>
      </c>
      <c r="L965" s="16">
        <f>G965*$E965*(1-'Monte Carlo Inputs'!$C$11)+G965*'Monte Carlo Inputs'!$C$12-G965*'Monte Carlo Inputs'!$C$13-'Monte Carlo Inputs'!$C$14*(G965-F965)</f>
        <v>1485.4397619896408</v>
      </c>
      <c r="M965" s="16">
        <f>H965*$E965*(1-'Monte Carlo Inputs'!$C$11)+H965*'Monte Carlo Inputs'!$C$12-H965*'Monte Carlo Inputs'!$C$13-'Monte Carlo Inputs'!$C$14*(H965-G965)</f>
        <v>1672.3089689958986</v>
      </c>
      <c r="N965" s="16">
        <f>I965*$E965*(1-'Monte Carlo Inputs'!$C$11)+I965*'Monte Carlo Inputs'!$C$12-I965*'Monte Carlo Inputs'!$C$13-'Monte Carlo Inputs'!$C$14*(I965-H965)</f>
        <v>1882.6864335705243</v>
      </c>
      <c r="O965" s="16">
        <f>J965*$E965*(1-'Monte Carlo Inputs'!$C$11)+J965*'Monte Carlo Inputs'!$C$12-J965*'Monte Carlo Inputs'!$C$13-'Monte Carlo Inputs'!$C$14*(J965-I965)</f>
        <v>2119.5295085206185</v>
      </c>
    </row>
    <row r="966" spans="1:15">
      <c r="A966">
        <v>962</v>
      </c>
      <c r="B966" s="39">
        <v>0.111758970467253</v>
      </c>
      <c r="C966" s="39">
        <v>0.73295509607249665</v>
      </c>
      <c r="D966" s="29">
        <f>'Monte Carlo Inputs'!$C$6+'Monte Carlo Inputs'!$D$6*B966</f>
        <v>0.13355012242189135</v>
      </c>
      <c r="E966" s="29">
        <f>'Monte Carlo Inputs'!$C$7+'Monte Carlo Inputs'!$D$7*C966</f>
        <v>0.60905568007324173</v>
      </c>
      <c r="F966" s="16">
        <f>'Monte Carlo Inputs'!$C$17*(1+$D966)</f>
        <v>2753.5066023750169</v>
      </c>
      <c r="G966" s="16">
        <f t="shared" ref="G966:J966" si="960">F966*(1+$D966)</f>
        <v>3121.2377462116865</v>
      </c>
      <c r="H966" s="16">
        <f t="shared" si="960"/>
        <v>3538.0794293260856</v>
      </c>
      <c r="I966" s="16">
        <f t="shared" si="960"/>
        <v>4010.5903702509599</v>
      </c>
      <c r="J966" s="16">
        <f t="shared" si="960"/>
        <v>4546.2052051820338</v>
      </c>
      <c r="K966" s="16">
        <f>F966*$E966*(1-'Monte Carlo Inputs'!$C$11)+F966*'Monte Carlo Inputs'!$C$12-F966*'Monte Carlo Inputs'!$C$13-'Monte Carlo Inputs'!$C$14*(F966-'Monte Carlo Inputs'!$C$17)</f>
        <v>1304.2021474051969</v>
      </c>
      <c r="L966" s="16">
        <f>G966*$E966*(1-'Monte Carlo Inputs'!$C$11)+G966*'Monte Carlo Inputs'!$C$12-G966*'Monte Carlo Inputs'!$C$13-'Monte Carlo Inputs'!$C$14*(G966-F966)</f>
        <v>1478.3785038540543</v>
      </c>
      <c r="M966" s="16">
        <f>H966*$E966*(1-'Monte Carlo Inputs'!$C$11)+H966*'Monte Carlo Inputs'!$C$12-H966*'Monte Carlo Inputs'!$C$13-'Monte Carlo Inputs'!$C$14*(H966-G966)</f>
        <v>1675.8161340296563</v>
      </c>
      <c r="N966" s="16">
        <f>I966*$E966*(1-'Monte Carlo Inputs'!$C$11)+I966*'Monte Carlo Inputs'!$C$12-I966*'Monte Carlo Inputs'!$C$13-'Monte Carlo Inputs'!$C$14*(I966-H966)</f>
        <v>1899.6215838858975</v>
      </c>
      <c r="O966" s="16">
        <f>J966*$E966*(1-'Monte Carlo Inputs'!$C$11)+J966*'Monte Carlo Inputs'!$C$12-J966*'Monte Carlo Inputs'!$C$13-'Monte Carlo Inputs'!$C$14*(J966-I966)</f>
        <v>2153.316278969126</v>
      </c>
    </row>
    <row r="967" spans="1:15">
      <c r="A967">
        <v>963</v>
      </c>
      <c r="B967" s="39">
        <v>-0.28769507279950285</v>
      </c>
      <c r="C967" s="39">
        <v>0.4746649757953651</v>
      </c>
      <c r="D967" s="29">
        <f>'Monte Carlo Inputs'!$C$6+'Monte Carlo Inputs'!$D$6*B967</f>
        <v>0.10767179305166352</v>
      </c>
      <c r="E967" s="29">
        <f>'Monte Carlo Inputs'!$C$7+'Monte Carlo Inputs'!$D$7*C967</f>
        <v>0.59981099071480093</v>
      </c>
      <c r="F967" s="16">
        <f>'Monte Carlo Inputs'!$C$17*(1+$D967)</f>
        <v>2690.6455525017964</v>
      </c>
      <c r="G967" s="16">
        <f t="shared" ref="G967:J967" si="961">F967*(1+$D967)</f>
        <v>2980.3521836061486</v>
      </c>
      <c r="H967" s="16">
        <f t="shared" si="961"/>
        <v>3301.2520471404632</v>
      </c>
      <c r="I967" s="16">
        <f t="shared" si="961"/>
        <v>3656.7037743715518</v>
      </c>
      <c r="J967" s="16">
        <f t="shared" si="961"/>
        <v>4050.4276264169225</v>
      </c>
      <c r="K967" s="16">
        <f>F967*$E967*(1-'Monte Carlo Inputs'!$C$11)+F967*'Monte Carlo Inputs'!$C$12-F967*'Monte Carlo Inputs'!$C$13-'Monte Carlo Inputs'!$C$14*(F967-'Monte Carlo Inputs'!$C$17)</f>
        <v>1255.7985068326188</v>
      </c>
      <c r="L967" s="16">
        <f>G967*$E967*(1-'Monte Carlo Inputs'!$C$11)+G967*'Monte Carlo Inputs'!$C$12-G967*'Monte Carlo Inputs'!$C$13-'Monte Carlo Inputs'!$C$14*(G967-F967)</f>
        <v>1391.012583774889</v>
      </c>
      <c r="M967" s="16">
        <f>H967*$E967*(1-'Monte Carlo Inputs'!$C$11)+H967*'Monte Carlo Inputs'!$C$12-H967*'Monte Carlo Inputs'!$C$13-'Monte Carlo Inputs'!$C$14*(H967-G967)</f>
        <v>1540.7854028273584</v>
      </c>
      <c r="N967" s="16">
        <f>I967*$E967*(1-'Monte Carlo Inputs'!$C$11)+I967*'Monte Carlo Inputs'!$C$12-I967*'Monte Carlo Inputs'!$C$13-'Monte Carlo Inputs'!$C$14*(I967-H967)</f>
        <v>1706.6845298576097</v>
      </c>
      <c r="O967" s="16">
        <f>J967*$E967*(1-'Monte Carlo Inputs'!$C$11)+J967*'Monte Carlo Inputs'!$C$12-J967*'Monte Carlo Inputs'!$C$13-'Monte Carlo Inputs'!$C$14*(J967-I967)</f>
        <v>1890.446313360914</v>
      </c>
    </row>
    <row r="968" spans="1:15">
      <c r="A968">
        <v>964</v>
      </c>
      <c r="B968" s="39">
        <v>-0.44993881276151881</v>
      </c>
      <c r="C968" s="39">
        <v>-0.26745569393182861</v>
      </c>
      <c r="D968" s="29">
        <f>'Monte Carlo Inputs'!$C$6+'Monte Carlo Inputs'!$D$6*B968</f>
        <v>9.716095454153531E-2</v>
      </c>
      <c r="E968" s="29">
        <f>'Monte Carlo Inputs'!$C$7+'Monte Carlo Inputs'!$D$7*C968</f>
        <v>0.57324909570021498</v>
      </c>
      <c r="F968" s="16">
        <f>'Monte Carlo Inputs'!$C$17*(1+$D968)</f>
        <v>2665.1136746768439</v>
      </c>
      <c r="G968" s="16">
        <f t="shared" ref="G968:J968" si="962">F968*(1+$D968)</f>
        <v>2924.0586632701447</v>
      </c>
      <c r="H968" s="16">
        <f t="shared" si="962"/>
        <v>3208.1629941289175</v>
      </c>
      <c r="I968" s="16">
        <f t="shared" si="962"/>
        <v>3519.8711729633128</v>
      </c>
      <c r="J968" s="16">
        <f t="shared" si="962"/>
        <v>3861.8652159916619</v>
      </c>
      <c r="K968" s="16">
        <f>F968*$E968*(1-'Monte Carlo Inputs'!$C$11)+F968*'Monte Carlo Inputs'!$C$12-F968*'Monte Carlo Inputs'!$C$13-'Monte Carlo Inputs'!$C$14*(F968-'Monte Carlo Inputs'!$C$17)</f>
        <v>1193.1230844377635</v>
      </c>
      <c r="L968" s="16">
        <f>G968*$E968*(1-'Monte Carlo Inputs'!$C$11)+G968*'Monte Carlo Inputs'!$C$12-G968*'Monte Carlo Inputs'!$C$13-'Monte Carlo Inputs'!$C$14*(G968-F968)</f>
        <v>1309.048062207278</v>
      </c>
      <c r="M968" s="16">
        <f>H968*$E968*(1-'Monte Carlo Inputs'!$C$11)+H968*'Monte Carlo Inputs'!$C$12-H968*'Monte Carlo Inputs'!$C$13-'Monte Carlo Inputs'!$C$14*(H968-G968)</f>
        <v>1436.2364214720837</v>
      </c>
      <c r="N968" s="16">
        <f>I968*$E968*(1-'Monte Carlo Inputs'!$C$11)+I968*'Monte Carlo Inputs'!$C$12-I968*'Monte Carlo Inputs'!$C$13-'Monte Carlo Inputs'!$C$14*(I968-H968)</f>
        <v>1575.7825231296301</v>
      </c>
      <c r="O968" s="16">
        <f>J968*$E968*(1-'Monte Carlo Inputs'!$C$11)+J968*'Monte Carlo Inputs'!$C$12-J968*'Monte Carlo Inputs'!$C$13-'Monte Carlo Inputs'!$C$14*(J968-I968)</f>
        <v>1728.887057226774</v>
      </c>
    </row>
    <row r="969" spans="1:15">
      <c r="A969">
        <v>965</v>
      </c>
      <c r="B969" s="39">
        <v>-0.93977127300224383</v>
      </c>
      <c r="C969" s="39">
        <v>-0.62423658056782061</v>
      </c>
      <c r="D969" s="29">
        <f>'Monte Carlo Inputs'!$C$6+'Monte Carlo Inputs'!$D$6*B969</f>
        <v>6.5427527490270143E-2</v>
      </c>
      <c r="E969" s="29">
        <f>'Monte Carlo Inputs'!$C$7+'Monte Carlo Inputs'!$D$7*C969</f>
        <v>0.56047923651071174</v>
      </c>
      <c r="F969" s="16">
        <f>'Monte Carlo Inputs'!$C$17*(1+$D969)</f>
        <v>2588.0300070266157</v>
      </c>
      <c r="G969" s="16">
        <f t="shared" ref="G969:J969" si="963">F969*(1+$D969)</f>
        <v>2757.358411456994</v>
      </c>
      <c r="H969" s="16">
        <f t="shared" si="963"/>
        <v>2937.7655547231243</v>
      </c>
      <c r="I969" s="16">
        <f t="shared" si="963"/>
        <v>3129.9762913147406</v>
      </c>
      <c r="J969" s="16">
        <f t="shared" si="963"/>
        <v>3334.76290115863</v>
      </c>
      <c r="K969" s="16">
        <f>F969*$E969*(1-'Monte Carlo Inputs'!$C$11)+F969*'Monte Carlo Inputs'!$C$12-F969*'Monte Carlo Inputs'!$C$13-'Monte Carlo Inputs'!$C$14*(F969-'Monte Carlo Inputs'!$C$17)</f>
        <v>1133.9197426068588</v>
      </c>
      <c r="L969" s="16">
        <f>G969*$E969*(1-'Monte Carlo Inputs'!$C$11)+G969*'Monte Carlo Inputs'!$C$12-G969*'Monte Carlo Inputs'!$C$13-'Monte Carlo Inputs'!$C$14*(G969-F969)</f>
        <v>1208.1093077380292</v>
      </c>
      <c r="M969" s="16">
        <f>H969*$E969*(1-'Monte Carlo Inputs'!$C$11)+H969*'Monte Carlo Inputs'!$C$12-H969*'Monte Carlo Inputs'!$C$13-'Monte Carlo Inputs'!$C$14*(H969-G969)</f>
        <v>1287.1529126813102</v>
      </c>
      <c r="N969" s="16">
        <f>I969*$E969*(1-'Monte Carlo Inputs'!$C$11)+I969*'Monte Carlo Inputs'!$C$12-I969*'Monte Carlo Inputs'!$C$13-'Monte Carlo Inputs'!$C$14*(I969-H969)</f>
        <v>1371.3681452599483</v>
      </c>
      <c r="O969" s="16">
        <f>J969*$E969*(1-'Monte Carlo Inputs'!$C$11)+J969*'Monte Carlo Inputs'!$C$12-J969*'Monte Carlo Inputs'!$C$13-'Monte Carlo Inputs'!$C$14*(J969-I969)</f>
        <v>1461.0933722832244</v>
      </c>
    </row>
    <row r="970" spans="1:15">
      <c r="A970">
        <v>966</v>
      </c>
      <c r="B970" s="39">
        <v>0.59340158753933148</v>
      </c>
      <c r="C970" s="39">
        <v>-0.46723543550022179</v>
      </c>
      <c r="D970" s="29">
        <f>'Monte Carlo Inputs'!$C$6+'Monte Carlo Inputs'!$D$6*B970</f>
        <v>0.16475297665112298</v>
      </c>
      <c r="E970" s="29">
        <f>'Monte Carlo Inputs'!$C$7+'Monte Carlo Inputs'!$D$7*C970</f>
        <v>0.56609860287870184</v>
      </c>
      <c r="F970" s="16">
        <f>'Monte Carlo Inputs'!$C$17*(1+$D970)</f>
        <v>2829.3014555832438</v>
      </c>
      <c r="G970" s="16">
        <f t="shared" ref="G970:J970" si="964">F970*(1+$D970)</f>
        <v>3295.4372922339385</v>
      </c>
      <c r="H970" s="16">
        <f t="shared" si="964"/>
        <v>3838.3703954965968</v>
      </c>
      <c r="I970" s="16">
        <f t="shared" si="964"/>
        <v>4470.75334364421</v>
      </c>
      <c r="J970" s="16">
        <f t="shared" si="964"/>
        <v>5207.3232648825551</v>
      </c>
      <c r="K970" s="16">
        <f>F970*$E970*(1-'Monte Carlo Inputs'!$C$11)+F970*'Monte Carlo Inputs'!$C$12-F970*'Monte Carlo Inputs'!$C$13-'Monte Carlo Inputs'!$C$14*(F970-'Monte Carlo Inputs'!$C$17)</f>
        <v>1254.7398376512413</v>
      </c>
      <c r="L970" s="16">
        <f>G970*$E970*(1-'Monte Carlo Inputs'!$C$11)+G970*'Monte Carlo Inputs'!$C$12-G970*'Monte Carlo Inputs'!$C$13-'Monte Carlo Inputs'!$C$14*(G970-F970)</f>
        <v>1461.4619608270305</v>
      </c>
      <c r="M970" s="16">
        <f>H970*$E970*(1-'Monte Carlo Inputs'!$C$11)+H970*'Monte Carlo Inputs'!$C$12-H970*'Monte Carlo Inputs'!$C$13-'Monte Carlo Inputs'!$C$14*(H970-G970)</f>
        <v>1702.2421691356703</v>
      </c>
      <c r="N970" s="16">
        <f>I970*$E970*(1-'Monte Carlo Inputs'!$C$11)+I970*'Monte Carlo Inputs'!$C$12-I970*'Monte Carlo Inputs'!$C$13-'Monte Carlo Inputs'!$C$14*(I970-H970)</f>
        <v>1982.6916334818368</v>
      </c>
      <c r="O970" s="16">
        <f>J970*$E970*(1-'Monte Carlo Inputs'!$C$11)+J970*'Monte Carlo Inputs'!$C$12-J970*'Monte Carlo Inputs'!$C$13-'Monte Carlo Inputs'!$C$14*(J970-I970)</f>
        <v>2309.3459818792471</v>
      </c>
    </row>
    <row r="971" spans="1:15">
      <c r="A971">
        <v>967</v>
      </c>
      <c r="B971" s="39">
        <v>-0.3754923457891336</v>
      </c>
      <c r="C971" s="39">
        <v>1.3393334331660618</v>
      </c>
      <c r="D971" s="29">
        <f>'Monte Carlo Inputs'!$C$6+'Monte Carlo Inputs'!$D$6*B971</f>
        <v>0.10198391283983101</v>
      </c>
      <c r="E971" s="29">
        <f>'Monte Carlo Inputs'!$C$7+'Monte Carlo Inputs'!$D$7*C971</f>
        <v>0.63075910161372961</v>
      </c>
      <c r="F971" s="16">
        <f>'Monte Carlo Inputs'!$C$17*(1+$D971)</f>
        <v>2676.8291226792339</v>
      </c>
      <c r="G971" s="16">
        <f t="shared" ref="G971:J971" si="965">F971*(1+$D971)</f>
        <v>2949.8226306136744</v>
      </c>
      <c r="H971" s="16">
        <f t="shared" si="965"/>
        <v>3250.6570846671402</v>
      </c>
      <c r="I971" s="16">
        <f t="shared" si="965"/>
        <v>3582.1718134620128</v>
      </c>
      <c r="J971" s="16">
        <f t="shared" si="965"/>
        <v>3947.4957114634221</v>
      </c>
      <c r="K971" s="16">
        <f>F971*$E971*(1-'Monte Carlo Inputs'!$C$11)+F971*'Monte Carlo Inputs'!$C$12-F971*'Monte Carlo Inputs'!$C$13-'Monte Carlo Inputs'!$C$14*(F971-'Monte Carlo Inputs'!$C$17)</f>
        <v>1308.0896079762895</v>
      </c>
      <c r="L971" s="16">
        <f>G971*$E971*(1-'Monte Carlo Inputs'!$C$11)+G971*'Monte Carlo Inputs'!$C$12-G971*'Monte Carlo Inputs'!$C$13-'Monte Carlo Inputs'!$C$14*(G971-F971)</f>
        <v>1441.4937045428319</v>
      </c>
      <c r="M971" s="16">
        <f>H971*$E971*(1-'Monte Carlo Inputs'!$C$11)+H971*'Monte Carlo Inputs'!$C$12-H971*'Monte Carlo Inputs'!$C$13-'Monte Carlo Inputs'!$C$14*(H971-G971)</f>
        <v>1588.5028728660932</v>
      </c>
      <c r="N971" s="16">
        <f>I971*$E971*(1-'Monte Carlo Inputs'!$C$11)+I971*'Monte Carlo Inputs'!$C$12-I971*'Monte Carlo Inputs'!$C$13-'Monte Carlo Inputs'!$C$14*(I971-H971)</f>
        <v>1750.5046113982901</v>
      </c>
      <c r="O971" s="16">
        <f>J971*$E971*(1-'Monte Carlo Inputs'!$C$11)+J971*'Monte Carlo Inputs'!$C$12-J971*'Monte Carlo Inputs'!$C$13-'Monte Carlo Inputs'!$C$14*(J971-I971)</f>
        <v>1929.0279211128552</v>
      </c>
    </row>
    <row r="972" spans="1:15">
      <c r="A972">
        <v>968</v>
      </c>
      <c r="B972" s="39">
        <v>-2.0234408173570602</v>
      </c>
      <c r="C972" s="39">
        <v>0.11406100279698528</v>
      </c>
      <c r="D972" s="29">
        <f>'Monte Carlo Inputs'!$C$6+'Monte Carlo Inputs'!$D$6*B972</f>
        <v>-4.7771878455842298E-3</v>
      </c>
      <c r="E972" s="29">
        <f>'Monte Carlo Inputs'!$C$7+'Monte Carlo Inputs'!$D$7*C972</f>
        <v>0.58690429607153416</v>
      </c>
      <c r="F972" s="16">
        <f>'Monte Carlo Inputs'!$C$17*(1+$D972)</f>
        <v>2417.4957330042917</v>
      </c>
      <c r="G972" s="16">
        <f t="shared" ref="G972:J972" si="966">F972*(1+$D972)</f>
        <v>2405.946901771832</v>
      </c>
      <c r="H972" s="16">
        <f t="shared" si="966"/>
        <v>2394.4532414755668</v>
      </c>
      <c r="I972" s="16">
        <f t="shared" si="966"/>
        <v>2383.0144885535701</v>
      </c>
      <c r="J972" s="16">
        <f t="shared" si="966"/>
        <v>2371.6303807030008</v>
      </c>
      <c r="K972" s="16">
        <f>F972*$E972*(1-'Monte Carlo Inputs'!$C$11)+F972*'Monte Carlo Inputs'!$C$12-F972*'Monte Carlo Inputs'!$C$13-'Monte Carlo Inputs'!$C$14*(F972-'Monte Carlo Inputs'!$C$17)</f>
        <v>1101.975683727012</v>
      </c>
      <c r="L972" s="16">
        <f>G972*$E972*(1-'Monte Carlo Inputs'!$C$11)+G972*'Monte Carlo Inputs'!$C$12-G972*'Monte Carlo Inputs'!$C$13-'Monte Carlo Inputs'!$C$14*(G972-F972)</f>
        <v>1096.7113388845819</v>
      </c>
      <c r="M972" s="16">
        <f>H972*$E972*(1-'Monte Carlo Inputs'!$C$11)+H972*'Monte Carlo Inputs'!$C$12-H972*'Monte Carlo Inputs'!$C$13-'Monte Carlo Inputs'!$C$14*(H972-G972)</f>
        <v>1091.4721428063483</v>
      </c>
      <c r="N972" s="16">
        <f>I972*$E972*(1-'Monte Carlo Inputs'!$C$11)+I972*'Monte Carlo Inputs'!$C$12-I972*'Monte Carlo Inputs'!$C$13-'Monte Carlo Inputs'!$C$14*(I972-H972)</f>
        <v>1086.2579753519401</v>
      </c>
      <c r="O972" s="16">
        <f>J972*$E972*(1-'Monte Carlo Inputs'!$C$11)+J972*'Monte Carlo Inputs'!$C$12-J972*'Monte Carlo Inputs'!$C$13-'Monte Carlo Inputs'!$C$14*(J972-I972)</f>
        <v>1081.0687169549201</v>
      </c>
    </row>
    <row r="973" spans="1:15">
      <c r="A973">
        <v>969</v>
      </c>
      <c r="B973" s="39">
        <v>-0.57910071256555462</v>
      </c>
      <c r="C973" s="39">
        <v>-1.6876778559588914</v>
      </c>
      <c r="D973" s="29">
        <f>'Monte Carlo Inputs'!$C$6+'Monte Carlo Inputs'!$D$6*B973</f>
        <v>8.8793298132607473E-2</v>
      </c>
      <c r="E973" s="29">
        <f>'Monte Carlo Inputs'!$C$7+'Monte Carlo Inputs'!$D$7*C973</f>
        <v>0.52241667247850554</v>
      </c>
      <c r="F973" s="16">
        <f>'Monte Carlo Inputs'!$C$17*(1+$D973)</f>
        <v>2644.7878004939171</v>
      </c>
      <c r="G973" s="16">
        <f t="shared" ref="G973:J973" si="967">F973*(1+$D973)</f>
        <v>2879.6272321606566</v>
      </c>
      <c r="H973" s="16">
        <f t="shared" si="967"/>
        <v>3135.3188314966728</v>
      </c>
      <c r="I973" s="16">
        <f t="shared" si="967"/>
        <v>3413.7141312425351</v>
      </c>
      <c r="J973" s="16">
        <f t="shared" si="967"/>
        <v>3716.8290678374483</v>
      </c>
      <c r="K973" s="16">
        <f>F973*$E973*(1-'Monte Carlo Inputs'!$C$11)+F973*'Monte Carlo Inputs'!$C$12-F973*'Monte Carlo Inputs'!$C$13-'Monte Carlo Inputs'!$C$14*(F973-'Monte Carlo Inputs'!$C$17)</f>
        <v>1088.0484257124324</v>
      </c>
      <c r="L973" s="16">
        <f>G973*$E973*(1-'Monte Carlo Inputs'!$C$11)+G973*'Monte Carlo Inputs'!$C$12-G973*'Monte Carlo Inputs'!$C$13-'Monte Carlo Inputs'!$C$14*(G973-F973)</f>
        <v>1184.6598339594307</v>
      </c>
      <c r="M973" s="16">
        <f>H973*$E973*(1-'Monte Carlo Inputs'!$C$11)+H973*'Monte Carlo Inputs'!$C$12-H973*'Monte Carlo Inputs'!$C$13-'Monte Carlo Inputs'!$C$14*(H973-G973)</f>
        <v>1289.8496877819155</v>
      </c>
      <c r="N973" s="16">
        <f>I973*$E973*(1-'Monte Carlo Inputs'!$C$11)+I973*'Monte Carlo Inputs'!$C$12-I973*'Monte Carlo Inputs'!$C$13-'Monte Carlo Inputs'!$C$14*(I973-H973)</f>
        <v>1404.3796956553854</v>
      </c>
      <c r="O973" s="16">
        <f>J973*$E973*(1-'Monte Carlo Inputs'!$C$11)+J973*'Monte Carlo Inputs'!$C$12-J973*'Monte Carlo Inputs'!$C$13-'Monte Carlo Inputs'!$C$14*(J973-I973)</f>
        <v>1529.0792006630945</v>
      </c>
    </row>
    <row r="974" spans="1:15">
      <c r="A974">
        <v>970</v>
      </c>
      <c r="B974" s="39">
        <v>-0.43294204356701438</v>
      </c>
      <c r="C974" s="39">
        <v>9.9305460597672479E-2</v>
      </c>
      <c r="D974" s="29">
        <f>'Monte Carlo Inputs'!$C$6+'Monte Carlo Inputs'!$D$6*B974</f>
        <v>9.8262077433791006E-2</v>
      </c>
      <c r="E974" s="29">
        <f>'Monte Carlo Inputs'!$C$7+'Monte Carlo Inputs'!$D$7*C974</f>
        <v>0.5863761674547614</v>
      </c>
      <c r="F974" s="16">
        <f>'Monte Carlo Inputs'!$C$17*(1+$D974)</f>
        <v>2667.788412294422</v>
      </c>
      <c r="G974" s="16">
        <f t="shared" ref="G974:J974" si="968">F974*(1+$D974)</f>
        <v>2929.9308438402668</v>
      </c>
      <c r="H974" s="16">
        <f t="shared" si="968"/>
        <v>3217.8319352933518</v>
      </c>
      <c r="I974" s="16">
        <f t="shared" si="968"/>
        <v>3534.0227860880727</v>
      </c>
      <c r="J974" s="16">
        <f t="shared" si="968"/>
        <v>3881.2832067474405</v>
      </c>
      <c r="K974" s="16">
        <f>F974*$E974*(1-'Monte Carlo Inputs'!$C$11)+F974*'Monte Carlo Inputs'!$C$12-F974*'Monte Carlo Inputs'!$C$13-'Monte Carlo Inputs'!$C$14*(F974-'Monte Carlo Inputs'!$C$17)</f>
        <v>1219.2808496877008</v>
      </c>
      <c r="L974" s="16">
        <f>G974*$E974*(1-'Monte Carlo Inputs'!$C$11)+G974*'Monte Carlo Inputs'!$C$12-G974*'Monte Carlo Inputs'!$C$13-'Monte Carlo Inputs'!$C$14*(G974-F974)</f>
        <v>1339.0899189532524</v>
      </c>
      <c r="M974" s="16">
        <f>H974*$E974*(1-'Monte Carlo Inputs'!$C$11)+H974*'Monte Carlo Inputs'!$C$12-H974*'Monte Carlo Inputs'!$C$13-'Monte Carlo Inputs'!$C$14*(H974-G974)</f>
        <v>1470.6716762602459</v>
      </c>
      <c r="N974" s="16">
        <f>I974*$E974*(1-'Monte Carlo Inputs'!$C$11)+I974*'Monte Carlo Inputs'!$C$12-I974*'Monte Carlo Inputs'!$C$13-'Monte Carlo Inputs'!$C$14*(I974-H974)</f>
        <v>1615.1829303926133</v>
      </c>
      <c r="O974" s="16">
        <f>J974*$E974*(1-'Monte Carlo Inputs'!$C$11)+J974*'Monte Carlo Inputs'!$C$12-J974*'Monte Carlo Inputs'!$C$13-'Monte Carlo Inputs'!$C$14*(J974-I974)</f>
        <v>1773.8941605685895</v>
      </c>
    </row>
    <row r="975" spans="1:15">
      <c r="A975">
        <v>971</v>
      </c>
      <c r="B975" s="39">
        <v>-0.24150582760408315</v>
      </c>
      <c r="C975" s="39">
        <v>0.11902273389394312</v>
      </c>
      <c r="D975" s="29">
        <f>'Monte Carlo Inputs'!$C$6+'Monte Carlo Inputs'!$D$6*B975</f>
        <v>0.11066412851722561</v>
      </c>
      <c r="E975" s="29">
        <f>'Monte Carlo Inputs'!$C$7+'Monte Carlo Inputs'!$D$7*C975</f>
        <v>0.58708188576262366</v>
      </c>
      <c r="F975" s="16">
        <f>'Monte Carlo Inputs'!$C$17*(1+$D975)</f>
        <v>2697.9142345811933</v>
      </c>
      <c r="G975" s="16">
        <f t="shared" ref="G975:J975" si="969">F975*(1+$D975)</f>
        <v>2996.4765621653391</v>
      </c>
      <c r="H975" s="16">
        <f t="shared" si="969"/>
        <v>3328.0790295396587</v>
      </c>
      <c r="I975" s="16">
        <f t="shared" si="969"/>
        <v>3696.3779949801192</v>
      </c>
      <c r="J975" s="16">
        <f t="shared" si="969"/>
        <v>4105.4344444648441</v>
      </c>
      <c r="K975" s="16">
        <f>F975*$E975*(1-'Monte Carlo Inputs'!$C$11)+F975*'Monte Carlo Inputs'!$C$12-F975*'Monte Carlo Inputs'!$C$13-'Monte Carlo Inputs'!$C$14*(F975-'Monte Carlo Inputs'!$C$17)</f>
        <v>1234.8641396893727</v>
      </c>
      <c r="L975" s="16">
        <f>G975*$E975*(1-'Monte Carlo Inputs'!$C$11)+G975*'Monte Carlo Inputs'!$C$12-G975*'Monte Carlo Inputs'!$C$13-'Monte Carlo Inputs'!$C$14*(G975-F975)</f>
        <v>1371.519303545271</v>
      </c>
      <c r="M975" s="16">
        <f>H975*$E975*(1-'Monte Carlo Inputs'!$C$11)+H975*'Monte Carlo Inputs'!$C$12-H975*'Monte Carlo Inputs'!$C$13-'Monte Carlo Inputs'!$C$14*(H975-G975)</f>
        <v>1523.2972920166603</v>
      </c>
      <c r="N975" s="16">
        <f>I975*$E975*(1-'Monte Carlo Inputs'!$C$11)+I975*'Monte Carlo Inputs'!$C$12-I975*'Monte Carlo Inputs'!$C$13-'Monte Carlo Inputs'!$C$14*(I975-H975)</f>
        <v>1691.8716593103341</v>
      </c>
      <c r="O975" s="16">
        <f>J975*$E975*(1-'Monte Carlo Inputs'!$C$11)+J975*'Monte Carlo Inputs'!$C$12-J975*'Monte Carlo Inputs'!$C$13-'Monte Carlo Inputs'!$C$14*(J975-I975)</f>
        <v>1879.1011620509048</v>
      </c>
    </row>
    <row r="976" spans="1:15">
      <c r="A976">
        <v>972</v>
      </c>
      <c r="B976" s="39">
        <v>0.22565812570433341</v>
      </c>
      <c r="C976" s="39">
        <v>1.7464094929901131</v>
      </c>
      <c r="D976" s="29">
        <f>'Monte Carlo Inputs'!$C$6+'Monte Carlo Inputs'!$D$6*B976</f>
        <v>0.14092899341819148</v>
      </c>
      <c r="E976" s="29">
        <f>'Monte Carlo Inputs'!$C$7+'Monte Carlo Inputs'!$D$7*C976</f>
        <v>0.64532911967827511</v>
      </c>
      <c r="F976" s="16">
        <f>'Monte Carlo Inputs'!$C$17*(1+$D976)</f>
        <v>2771.430617912129</v>
      </c>
      <c r="G976" s="16">
        <f t="shared" ref="G976:J976" si="970">F976*(1+$D976)</f>
        <v>3162.0055452228416</v>
      </c>
      <c r="H976" s="16">
        <f t="shared" si="970"/>
        <v>3607.6238038938363</v>
      </c>
      <c r="I976" s="16">
        <f t="shared" si="970"/>
        <v>4116.0425952081014</v>
      </c>
      <c r="J976" s="16">
        <f t="shared" si="970"/>
        <v>4696.1123350171792</v>
      </c>
      <c r="K976" s="16">
        <f>F976*$E976*(1-'Monte Carlo Inputs'!$C$11)+F976*'Monte Carlo Inputs'!$C$12-F976*'Monte Carlo Inputs'!$C$13-'Monte Carlo Inputs'!$C$14*(F976-'Monte Carlo Inputs'!$C$17)</f>
        <v>1384.4909078184128</v>
      </c>
      <c r="L976" s="16">
        <f>G976*$E976*(1-'Monte Carlo Inputs'!$C$11)+G976*'Monte Carlo Inputs'!$C$12-G976*'Monte Carlo Inputs'!$C$13-'Monte Carlo Inputs'!$C$14*(G976-F976)</f>
        <v>1579.6058178538995</v>
      </c>
      <c r="M976" s="16">
        <f>H976*$E976*(1-'Monte Carlo Inputs'!$C$11)+H976*'Monte Carlo Inputs'!$C$12-H976*'Monte Carlo Inputs'!$C$13-'Monte Carlo Inputs'!$C$14*(H976-G976)</f>
        <v>1802.218075761569</v>
      </c>
      <c r="N976" s="16">
        <f>I976*$E976*(1-'Monte Carlo Inputs'!$C$11)+I976*'Monte Carlo Inputs'!$C$12-I976*'Monte Carlo Inputs'!$C$13-'Monte Carlo Inputs'!$C$14*(I976-H976)</f>
        <v>2056.2028550987166</v>
      </c>
      <c r="O976" s="16">
        <f>J976*$E976*(1-'Monte Carlo Inputs'!$C$11)+J976*'Monte Carlo Inputs'!$C$12-J976*'Monte Carlo Inputs'!$C$13-'Monte Carlo Inputs'!$C$14*(J976-I976)</f>
        <v>2345.9814537313896</v>
      </c>
    </row>
    <row r="977" spans="1:15">
      <c r="A977">
        <v>973</v>
      </c>
      <c r="B977" s="39">
        <v>0.69995738267556074</v>
      </c>
      <c r="C977" s="39">
        <v>-1.3138200751022391</v>
      </c>
      <c r="D977" s="29">
        <f>'Monte Carlo Inputs'!$C$6+'Monte Carlo Inputs'!$D$6*B977</f>
        <v>0.17165611359346308</v>
      </c>
      <c r="E977" s="29">
        <f>'Monte Carlo Inputs'!$C$7+'Monte Carlo Inputs'!$D$7*C977</f>
        <v>0.53579774584107731</v>
      </c>
      <c r="F977" s="16">
        <f>'Monte Carlo Inputs'!$C$17*(1+$D977)</f>
        <v>2846.0698655298816</v>
      </c>
      <c r="G977" s="16">
        <f t="shared" ref="G977:J977" si="971">F977*(1+$D977)</f>
        <v>3334.615157662211</v>
      </c>
      <c r="H977" s="16">
        <f t="shared" si="971"/>
        <v>3907.0222359563595</v>
      </c>
      <c r="I977" s="16">
        <f t="shared" si="971"/>
        <v>4577.686488703871</v>
      </c>
      <c r="J977" s="16">
        <f t="shared" si="971"/>
        <v>5363.4743606040838</v>
      </c>
      <c r="K977" s="16">
        <f>F977*$E977*(1-'Monte Carlo Inputs'!$C$11)+F977*'Monte Carlo Inputs'!$C$12-F977*'Monte Carlo Inputs'!$C$13-'Monte Carlo Inputs'!$C$14*(F977-'Monte Carlo Inputs'!$C$17)</f>
        <v>1201.0527448370317</v>
      </c>
      <c r="L977" s="16">
        <f>G977*$E977*(1-'Monte Carlo Inputs'!$C$11)+G977*'Monte Carlo Inputs'!$C$12-G977*'Monte Carlo Inputs'!$C$13-'Monte Carlo Inputs'!$C$14*(G977-F977)</f>
        <v>1407.2207912365177</v>
      </c>
      <c r="M977" s="16">
        <f>H977*$E977*(1-'Monte Carlo Inputs'!$C$11)+H977*'Monte Carlo Inputs'!$C$12-H977*'Monte Carlo Inputs'!$C$13-'Monte Carlo Inputs'!$C$14*(H977-G977)</f>
        <v>1648.7788432280963</v>
      </c>
      <c r="N977" s="16">
        <f>I977*$E977*(1-'Monte Carlo Inputs'!$C$11)+I977*'Monte Carlo Inputs'!$C$12-I977*'Monte Carlo Inputs'!$C$13-'Monte Carlo Inputs'!$C$14*(I977-H977)</f>
        <v>1931.8018116317578</v>
      </c>
      <c r="O977" s="16">
        <f>J977*$E977*(1-'Monte Carlo Inputs'!$C$11)+J977*'Monte Carlo Inputs'!$C$12-J977*'Monte Carlo Inputs'!$C$13-'Monte Carlo Inputs'!$C$14*(J977-I977)</f>
        <v>2263.4074028492764</v>
      </c>
    </row>
    <row r="978" spans="1:15">
      <c r="A978">
        <v>974</v>
      </c>
      <c r="B978" s="39">
        <v>-0.77590401900734707</v>
      </c>
      <c r="C978" s="39">
        <v>0.59257785924718487</v>
      </c>
      <c r="D978" s="29">
        <f>'Monte Carlo Inputs'!$C$6+'Monte Carlo Inputs'!$D$6*B978</f>
        <v>7.6043544134374655E-2</v>
      </c>
      <c r="E978" s="29">
        <f>'Monte Carlo Inputs'!$C$7+'Monte Carlo Inputs'!$D$7*C978</f>
        <v>0.6040313146578945</v>
      </c>
      <c r="F978" s="16">
        <f>'Monte Carlo Inputs'!$C$17*(1+$D978)</f>
        <v>2613.8173730568101</v>
      </c>
      <c r="G978" s="16">
        <f t="shared" ref="G978:J978" si="972">F978*(1+$D978)</f>
        <v>2812.581309824051</v>
      </c>
      <c r="H978" s="16">
        <f t="shared" si="972"/>
        <v>3026.4599607891737</v>
      </c>
      <c r="I978" s="16">
        <f t="shared" si="972"/>
        <v>3256.6027023883635</v>
      </c>
      <c r="J978" s="16">
        <f t="shared" si="972"/>
        <v>3504.2463137155569</v>
      </c>
      <c r="K978" s="16">
        <f>F978*$E978*(1-'Monte Carlo Inputs'!$C$11)+F978*'Monte Carlo Inputs'!$C$12-F978*'Monte Carlo Inputs'!$C$13-'Monte Carlo Inputs'!$C$14*(F978-'Monte Carlo Inputs'!$C$17)</f>
        <v>1226.6274315765133</v>
      </c>
      <c r="L978" s="16">
        <f>G978*$E978*(1-'Monte Carlo Inputs'!$C$11)+G978*'Monte Carlo Inputs'!$C$12-G978*'Monte Carlo Inputs'!$C$13-'Monte Carlo Inputs'!$C$14*(G978-F978)</f>
        <v>1319.9045288060365</v>
      </c>
      <c r="M978" s="16">
        <f>H978*$E978*(1-'Monte Carlo Inputs'!$C$11)+H978*'Monte Carlo Inputs'!$C$12-H978*'Monte Carlo Inputs'!$C$13-'Monte Carlo Inputs'!$C$14*(H978-G978)</f>
        <v>1420.27474709546</v>
      </c>
      <c r="N978" s="16">
        <f>I978*$E978*(1-'Monte Carlo Inputs'!$C$11)+I978*'Monte Carlo Inputs'!$C$12-I978*'Monte Carlo Inputs'!$C$13-'Monte Carlo Inputs'!$C$14*(I978-H978)</f>
        <v>1528.2774725091513</v>
      </c>
      <c r="O978" s="16">
        <f>J978*$E978*(1-'Monte Carlo Inputs'!$C$11)+J978*'Monte Carlo Inputs'!$C$12-J978*'Monte Carlo Inputs'!$C$13-'Monte Carlo Inputs'!$C$14*(J978-I978)</f>
        <v>1644.4931079394712</v>
      </c>
    </row>
    <row r="979" spans="1:15">
      <c r="A979">
        <v>975</v>
      </c>
      <c r="B979" s="39">
        <v>1.6290943880107378</v>
      </c>
      <c r="C979" s="39">
        <v>-2.0165750961350937</v>
      </c>
      <c r="D979" s="29">
        <f>'Monte Carlo Inputs'!$C$6+'Monte Carlo Inputs'!$D$6*B979</f>
        <v>0.23184955476505209</v>
      </c>
      <c r="E979" s="29">
        <f>'Monte Carlo Inputs'!$C$7+'Monte Carlo Inputs'!$D$7*C979</f>
        <v>0.51064482145681278</v>
      </c>
      <c r="F979" s="16">
        <f>'Monte Carlo Inputs'!$C$17*(1+$D979)</f>
        <v>2992.2857534797886</v>
      </c>
      <c r="G979" s="16">
        <f t="shared" ref="G979:J979" si="973">F979*(1+$D979)</f>
        <v>3686.0458731538861</v>
      </c>
      <c r="H979" s="16">
        <f t="shared" si="973"/>
        <v>4540.6539676881721</v>
      </c>
      <c r="I979" s="16">
        <f t="shared" si="973"/>
        <v>5593.4025684388416</v>
      </c>
      <c r="J979" s="16">
        <f t="shared" si="973"/>
        <v>6890.2304635530854</v>
      </c>
      <c r="K979" s="16">
        <f>F979*$E979*(1-'Monte Carlo Inputs'!$C$11)+F979*'Monte Carlo Inputs'!$C$12-F979*'Monte Carlo Inputs'!$C$13-'Monte Carlo Inputs'!$C$14*(F979-'Monte Carlo Inputs'!$C$17)</f>
        <v>1211.2920572434448</v>
      </c>
      <c r="L979" s="16">
        <f>G979*$E979*(1-'Monte Carlo Inputs'!$C$11)+G979*'Monte Carlo Inputs'!$C$12-G979*'Monte Carlo Inputs'!$C$13-'Monte Carlo Inputs'!$C$14*(G979-F979)</f>
        <v>1492.1295814057812</v>
      </c>
      <c r="M979" s="16">
        <f>H979*$E979*(1-'Monte Carlo Inputs'!$C$11)+H979*'Monte Carlo Inputs'!$C$12-H979*'Monte Carlo Inputs'!$C$13-'Monte Carlo Inputs'!$C$14*(H979-G979)</f>
        <v>1838.0791605064751</v>
      </c>
      <c r="N979" s="16">
        <f>I979*$E979*(1-'Monte Carlo Inputs'!$C$11)+I979*'Monte Carlo Inputs'!$C$12-I979*'Monte Carlo Inputs'!$C$13-'Monte Carlo Inputs'!$C$14*(I979-H979)</f>
        <v>2264.2369954928222</v>
      </c>
      <c r="O979" s="16">
        <f>J979*$E979*(1-'Monte Carlo Inputs'!$C$11)+J979*'Monte Carlo Inputs'!$C$12-J979*'Monte Carlo Inputs'!$C$13-'Monte Carlo Inputs'!$C$14*(J979-I979)</f>
        <v>2789.1993347803918</v>
      </c>
    </row>
    <row r="980" spans="1:15">
      <c r="A980">
        <v>976</v>
      </c>
      <c r="B980" s="39">
        <v>1.0292179395258554</v>
      </c>
      <c r="C980" s="39">
        <v>-0.43874030981585693</v>
      </c>
      <c r="D980" s="29">
        <f>'Monte Carlo Inputs'!$C$6+'Monte Carlo Inputs'!$D$6*B980</f>
        <v>0.1929870108078553</v>
      </c>
      <c r="E980" s="29">
        <f>'Monte Carlo Inputs'!$C$7+'Monte Carlo Inputs'!$D$7*C980</f>
        <v>0.56711849703841277</v>
      </c>
      <c r="F980" s="16">
        <f>'Monte Carlo Inputs'!$C$17*(1+$D980)</f>
        <v>2897.8847479533615</v>
      </c>
      <c r="G980" s="16">
        <f t="shared" ref="G980:J980" si="974">F980*(1+$D980)</f>
        <v>3457.1388631265559</v>
      </c>
      <c r="H980" s="16">
        <f t="shared" si="974"/>
        <v>4124.3217582690168</v>
      </c>
      <c r="I980" s="16">
        <f t="shared" si="974"/>
        <v>4920.2622860071524</v>
      </c>
      <c r="J980" s="16">
        <f t="shared" si="974"/>
        <v>5869.8089969742978</v>
      </c>
      <c r="K980" s="16">
        <f>F980*$E980*(1-'Monte Carlo Inputs'!$C$11)+F980*'Monte Carlo Inputs'!$C$12-F980*'Monte Carlo Inputs'!$C$13-'Monte Carlo Inputs'!$C$14*(F980-'Monte Carlo Inputs'!$C$17)</f>
        <v>1288.2453388481872</v>
      </c>
      <c r="L980" s="16">
        <f>G980*$E980*(1-'Monte Carlo Inputs'!$C$11)+G980*'Monte Carlo Inputs'!$C$12-G980*'Monte Carlo Inputs'!$C$13-'Monte Carlo Inputs'!$C$14*(G980-F980)</f>
        <v>1536.8599559796514</v>
      </c>
      <c r="M980" s="16">
        <f>H980*$E980*(1-'Monte Carlo Inputs'!$C$11)+H980*'Monte Carlo Inputs'!$C$12-H980*'Monte Carlo Inputs'!$C$13-'Monte Carlo Inputs'!$C$14*(H980-G980)</f>
        <v>1833.4539649144563</v>
      </c>
      <c r="N980" s="16">
        <f>I980*$E980*(1-'Monte Carlo Inputs'!$C$11)+I980*'Monte Carlo Inputs'!$C$12-I980*'Monte Carlo Inputs'!$C$13-'Monte Carlo Inputs'!$C$14*(I980-H980)</f>
        <v>2187.2867650571075</v>
      </c>
      <c r="O980" s="16">
        <f>J980*$E980*(1-'Monte Carlo Inputs'!$C$11)+J980*'Monte Carlo Inputs'!$C$12-J980*'Monte Carlo Inputs'!$C$13-'Monte Carlo Inputs'!$C$14*(J980-I980)</f>
        <v>2609.4046996250622</v>
      </c>
    </row>
    <row r="981" spans="1:15">
      <c r="A981">
        <v>977</v>
      </c>
      <c r="B981" s="39">
        <v>-0.97770059422261502</v>
      </c>
      <c r="C981" s="39">
        <v>0.26153046264055335</v>
      </c>
      <c r="D981" s="29">
        <f>'Monte Carlo Inputs'!$C$6+'Monte Carlo Inputs'!$D$6*B981</f>
        <v>6.2970304979007546E-2</v>
      </c>
      <c r="E981" s="29">
        <f>'Monte Carlo Inputs'!$C$7+'Monte Carlo Inputs'!$D$7*C981</f>
        <v>0.59218250549219675</v>
      </c>
      <c r="F981" s="16">
        <f>'Monte Carlo Inputs'!$C$17*(1+$D981)</f>
        <v>2582.0611678245077</v>
      </c>
      <c r="G981" s="16">
        <f t="shared" ref="G981:J981" si="975">F981*(1+$D981)</f>
        <v>2744.6543470368692</v>
      </c>
      <c r="H981" s="16">
        <f t="shared" si="975"/>
        <v>2917.4860683317397</v>
      </c>
      <c r="I981" s="16">
        <f t="shared" si="975"/>
        <v>3101.2010558265952</v>
      </c>
      <c r="J981" s="16">
        <f t="shared" si="975"/>
        <v>3296.4846321132163</v>
      </c>
      <c r="K981" s="16">
        <f>F981*$E981*(1-'Monte Carlo Inputs'!$C$11)+F981*'Monte Carlo Inputs'!$C$12-F981*'Monte Carlo Inputs'!$C$13-'Monte Carlo Inputs'!$C$14*(F981-'Monte Carlo Inputs'!$C$17)</f>
        <v>1189.4598546596794</v>
      </c>
      <c r="L981" s="16">
        <f>G981*$E981*(1-'Monte Carlo Inputs'!$C$11)+G981*'Monte Carlo Inputs'!$C$12-G981*'Monte Carlo Inputs'!$C$13-'Monte Carlo Inputs'!$C$14*(G981-F981)</f>
        <v>1264.3605044678852</v>
      </c>
      <c r="M981" s="16">
        <f>H981*$E981*(1-'Monte Carlo Inputs'!$C$11)+H981*'Monte Carlo Inputs'!$C$12-H981*'Monte Carlo Inputs'!$C$13-'Monte Carlo Inputs'!$C$14*(H981-G981)</f>
        <v>1343.9776710376395</v>
      </c>
      <c r="N981" s="16">
        <f>I981*$E981*(1-'Monte Carlo Inputs'!$C$11)+I981*'Monte Carlo Inputs'!$C$12-I981*'Monte Carlo Inputs'!$C$13-'Monte Carlo Inputs'!$C$14*(I981-H981)</f>
        <v>1428.6083548678564</v>
      </c>
      <c r="O981" s="16">
        <f>J981*$E981*(1-'Monte Carlo Inputs'!$C$11)+J981*'Monte Carlo Inputs'!$C$12-J981*'Monte Carlo Inputs'!$C$13-'Monte Carlo Inputs'!$C$14*(J981-I981)</f>
        <v>1518.5682586694436</v>
      </c>
    </row>
    <row r="982" spans="1:15">
      <c r="A982">
        <v>978</v>
      </c>
      <c r="B982" s="39">
        <v>0.77001959348371873</v>
      </c>
      <c r="C982" s="39">
        <v>8.4640049794858521E-2</v>
      </c>
      <c r="D982" s="29">
        <f>'Monte Carlo Inputs'!$C$6+'Monte Carlo Inputs'!$D$6*B982</f>
        <v>0.17619504115787643</v>
      </c>
      <c r="E982" s="29">
        <f>'Monte Carlo Inputs'!$C$7+'Monte Carlo Inputs'!$D$7*C982</f>
        <v>0.58585126481024496</v>
      </c>
      <c r="F982" s="16">
        <f>'Monte Carlo Inputs'!$C$17*(1+$D982)</f>
        <v>2857.0953744765984</v>
      </c>
      <c r="G982" s="16">
        <f t="shared" ref="G982:J982" si="976">F982*(1+$D982)</f>
        <v>3360.5014115744812</v>
      </c>
      <c r="H982" s="16">
        <f t="shared" si="976"/>
        <v>3952.6050960979492</v>
      </c>
      <c r="I982" s="16">
        <f t="shared" si="976"/>
        <v>4649.0345136857595</v>
      </c>
      <c r="J982" s="16">
        <f t="shared" si="976"/>
        <v>5468.1713411690107</v>
      </c>
      <c r="K982" s="16">
        <f>F982*$E982*(1-'Monte Carlo Inputs'!$C$11)+F982*'Monte Carlo Inputs'!$C$12-F982*'Monte Carlo Inputs'!$C$13-'Monte Carlo Inputs'!$C$14*(F982-'Monte Carlo Inputs'!$C$17)</f>
        <v>1307.6237118720107</v>
      </c>
      <c r="L982" s="16">
        <f>G982*$E982*(1-'Monte Carlo Inputs'!$C$11)+G982*'Monte Carlo Inputs'!$C$12-G982*'Monte Carlo Inputs'!$C$13-'Monte Carlo Inputs'!$C$14*(G982-F982)</f>
        <v>1538.020525604315</v>
      </c>
      <c r="M982" s="16">
        <f>H982*$E982*(1-'Monte Carlo Inputs'!$C$11)+H982*'Monte Carlo Inputs'!$C$12-H982*'Monte Carlo Inputs'!$C$13-'Monte Carlo Inputs'!$C$14*(H982-G982)</f>
        <v>1809.012115414826</v>
      </c>
      <c r="N982" s="16">
        <f>I982*$E982*(1-'Monte Carlo Inputs'!$C$11)+I982*'Monte Carlo Inputs'!$C$12-I982*'Monte Carlo Inputs'!$C$13-'Monte Carlo Inputs'!$C$14*(I982-H982)</f>
        <v>2127.7510795454386</v>
      </c>
      <c r="O982" s="16">
        <f>J982*$E982*(1-'Monte Carlo Inputs'!$C$11)+J982*'Monte Carlo Inputs'!$C$12-J982*'Monte Carlo Inputs'!$C$13-'Monte Carlo Inputs'!$C$14*(J982-I982)</f>
        <v>2502.6502685796631</v>
      </c>
    </row>
    <row r="983" spans="1:15">
      <c r="A983">
        <v>979</v>
      </c>
      <c r="B983" s="39">
        <v>-1.1177838280841592</v>
      </c>
      <c r="C983" s="39">
        <v>-1.7123270340126184E-2</v>
      </c>
      <c r="D983" s="29">
        <f>'Monte Carlo Inputs'!$C$6+'Monte Carlo Inputs'!$D$6*B983</f>
        <v>5.3895118167855832E-2</v>
      </c>
      <c r="E983" s="29">
        <f>'Monte Carlo Inputs'!$C$7+'Monte Carlo Inputs'!$D$7*C983</f>
        <v>0.58220896412246759</v>
      </c>
      <c r="F983" s="16">
        <f>'Monte Carlo Inputs'!$C$17*(1+$D983)</f>
        <v>2560.0166315415386</v>
      </c>
      <c r="G983" s="16">
        <f t="shared" ref="G983:J983" si="977">F983*(1+$D983)</f>
        <v>2697.9890304101459</v>
      </c>
      <c r="H983" s="16">
        <f t="shared" si="977"/>
        <v>2843.3974680196793</v>
      </c>
      <c r="I983" s="16">
        <f t="shared" si="977"/>
        <v>2996.6427105567818</v>
      </c>
      <c r="J983" s="16">
        <f t="shared" si="977"/>
        <v>3158.1471235490831</v>
      </c>
      <c r="K983" s="16">
        <f>F983*$E983*(1-'Monte Carlo Inputs'!$C$11)+F983*'Monte Carlo Inputs'!$C$12-F983*'Monte Carlo Inputs'!$C$13-'Monte Carlo Inputs'!$C$14*(F983-'Monte Carlo Inputs'!$C$17)</f>
        <v>1160.7889114126783</v>
      </c>
      <c r="L983" s="16">
        <f>G983*$E983*(1-'Monte Carlo Inputs'!$C$11)+G983*'Monte Carlo Inputs'!$C$12-G983*'Monte Carlo Inputs'!$C$13-'Monte Carlo Inputs'!$C$14*(G983-F983)</f>
        <v>1223.3497669612011</v>
      </c>
      <c r="M983" s="16">
        <f>H983*$E983*(1-'Monte Carlo Inputs'!$C$11)+H983*'Monte Carlo Inputs'!$C$12-H983*'Monte Carlo Inputs'!$C$13-'Monte Carlo Inputs'!$C$14*(H983-G983)</f>
        <v>1289.2823472121936</v>
      </c>
      <c r="N983" s="16">
        <f>I983*$E983*(1-'Monte Carlo Inputs'!$C$11)+I983*'Monte Carlo Inputs'!$C$12-I983*'Monte Carlo Inputs'!$C$13-'Monte Carlo Inputs'!$C$14*(I983-H983)</f>
        <v>1358.7683716669255</v>
      </c>
      <c r="O983" s="16">
        <f>J983*$E983*(1-'Monte Carlo Inputs'!$C$11)+J983*'Monte Carlo Inputs'!$C$12-J983*'Monte Carlo Inputs'!$C$13-'Monte Carlo Inputs'!$C$14*(J983-I983)</f>
        <v>1431.9993536206596</v>
      </c>
    </row>
    <row r="984" spans="1:15">
      <c r="A984">
        <v>980</v>
      </c>
      <c r="B984" s="39">
        <v>1.3815413816836997</v>
      </c>
      <c r="C984" s="39">
        <v>0.56212347750683644</v>
      </c>
      <c r="D984" s="29">
        <f>'Monte Carlo Inputs'!$C$6+'Monte Carlo Inputs'!$D$6*B984</f>
        <v>0.21581201967858638</v>
      </c>
      <c r="E984" s="29">
        <f>'Monte Carlo Inputs'!$C$7+'Monte Carlo Inputs'!$D$7*C984</f>
        <v>0.60294129503774485</v>
      </c>
      <c r="F984" s="16">
        <f>'Monte Carlo Inputs'!$C$17*(1+$D984)</f>
        <v>2953.3289770012548</v>
      </c>
      <c r="G984" s="16">
        <f t="shared" ref="G984:J984" si="978">F984*(1+$D984)</f>
        <v>3590.6928683031892</v>
      </c>
      <c r="H984" s="16">
        <f t="shared" si="978"/>
        <v>4365.6075482571969</v>
      </c>
      <c r="I984" s="16">
        <f t="shared" si="978"/>
        <v>5307.7581303706647</v>
      </c>
      <c r="J984" s="16">
        <f t="shared" si="978"/>
        <v>6453.2361324513959</v>
      </c>
      <c r="K984" s="16">
        <f>F984*$E984*(1-'Monte Carlo Inputs'!$C$11)+F984*'Monte Carlo Inputs'!$C$12-F984*'Monte Carlo Inputs'!$C$13-'Monte Carlo Inputs'!$C$14*(F984-'Monte Carlo Inputs'!$C$17)</f>
        <v>1388.953923268173</v>
      </c>
      <c r="L984" s="16">
        <f>G984*$E984*(1-'Monte Carlo Inputs'!$C$11)+G984*'Monte Carlo Inputs'!$C$12-G984*'Monte Carlo Inputs'!$C$13-'Monte Carlo Inputs'!$C$14*(G984-F984)</f>
        <v>1688.7068746891737</v>
      </c>
      <c r="M984" s="16">
        <f>H984*$E984*(1-'Monte Carlo Inputs'!$C$11)+H984*'Monte Carlo Inputs'!$C$12-H984*'Monte Carlo Inputs'!$C$13-'Monte Carlo Inputs'!$C$14*(H984-G984)</f>
        <v>2053.1501159609575</v>
      </c>
      <c r="N984" s="16">
        <f>I984*$E984*(1-'Monte Carlo Inputs'!$C$11)+I984*'Monte Carlo Inputs'!$C$12-I984*'Monte Carlo Inputs'!$C$13-'Monte Carlo Inputs'!$C$14*(I984-H984)</f>
        <v>2496.244589189816</v>
      </c>
      <c r="O984" s="16">
        <f>J984*$E984*(1-'Monte Carlo Inputs'!$C$11)+J984*'Monte Carlo Inputs'!$C$12-J984*'Monte Carlo Inputs'!$C$13-'Monte Carlo Inputs'!$C$14*(J984-I984)</f>
        <v>3034.9641755946136</v>
      </c>
    </row>
    <row r="985" spans="1:15">
      <c r="A985">
        <v>981</v>
      </c>
      <c r="B985" s="39">
        <v>0.83688758426058263</v>
      </c>
      <c r="C985" s="39">
        <v>-8.8309593361200339E-2</v>
      </c>
      <c r="D985" s="29">
        <f>'Monte Carlo Inputs'!$C$6+'Monte Carlo Inputs'!$D$6*B985</f>
        <v>0.18052703358308131</v>
      </c>
      <c r="E985" s="29">
        <f>'Monte Carlo Inputs'!$C$7+'Monte Carlo Inputs'!$D$7*C985</f>
        <v>0.57966107168975145</v>
      </c>
      <c r="F985" s="16">
        <f>'Monte Carlo Inputs'!$C$17*(1+$D985)</f>
        <v>2867.618217276663</v>
      </c>
      <c r="G985" s="16">
        <f t="shared" ref="G985:J985" si="979">F985*(1+$D985)</f>
        <v>3385.3008274904228</v>
      </c>
      <c r="H985" s="16">
        <f t="shared" si="979"/>
        <v>3996.4391436636192</v>
      </c>
      <c r="I985" s="16">
        <f t="shared" si="979"/>
        <v>4717.904447164522</v>
      </c>
      <c r="J985" s="16">
        <f t="shared" si="979"/>
        <v>5569.6137417395603</v>
      </c>
      <c r="K985" s="16">
        <f>F985*$E985*(1-'Monte Carlo Inputs'!$C$11)+F985*'Monte Carlo Inputs'!$C$12-F985*'Monte Carlo Inputs'!$C$13-'Monte Carlo Inputs'!$C$14*(F985-'Monte Carlo Inputs'!$C$17)</f>
        <v>1299.9585263275899</v>
      </c>
      <c r="L985" s="16">
        <f>G985*$E985*(1-'Monte Carlo Inputs'!$C$11)+G985*'Monte Carlo Inputs'!$C$12-G985*'Monte Carlo Inputs'!$C$13-'Monte Carlo Inputs'!$C$14*(G985-F985)</f>
        <v>1534.6361828665438</v>
      </c>
      <c r="M985" s="16">
        <f>H985*$E985*(1-'Monte Carlo Inputs'!$C$11)+H985*'Monte Carlo Inputs'!$C$12-H985*'Monte Carlo Inputs'!$C$13-'Monte Carlo Inputs'!$C$14*(H985-G985)</f>
        <v>1811.6795005887041</v>
      </c>
      <c r="N985" s="16">
        <f>I985*$E985*(1-'Monte Carlo Inputs'!$C$11)+I985*'Monte Carlo Inputs'!$C$12-I985*'Monte Carlo Inputs'!$C$13-'Monte Carlo Inputs'!$C$14*(I985-H985)</f>
        <v>2138.736626633261</v>
      </c>
      <c r="O985" s="16">
        <f>J985*$E985*(1-'Monte Carlo Inputs'!$C$11)+J985*'Monte Carlo Inputs'!$C$12-J985*'Monte Carlo Inputs'!$C$13-'Monte Carlo Inputs'!$C$14*(J985-I985)</f>
        <v>2524.8364054548492</v>
      </c>
    </row>
    <row r="986" spans="1:15">
      <c r="A986">
        <v>982</v>
      </c>
      <c r="B986" s="39">
        <v>-1.6341693453241981</v>
      </c>
      <c r="C986" s="39">
        <v>1.9360193913600805</v>
      </c>
      <c r="D986" s="29">
        <f>'Monte Carlo Inputs'!$C$6+'Monte Carlo Inputs'!$D$6*B986</f>
        <v>2.0441471315596454E-2</v>
      </c>
      <c r="E986" s="29">
        <f>'Monte Carlo Inputs'!$C$7+'Monte Carlo Inputs'!$D$7*C986</f>
        <v>0.65211561467791013</v>
      </c>
      <c r="F986" s="16">
        <f>'Monte Carlo Inputs'!$C$17*(1+$D986)</f>
        <v>2478.7543779727157</v>
      </c>
      <c r="G986" s="16">
        <f t="shared" ref="G986:J986" si="980">F986*(1+$D986)</f>
        <v>2529.4237644884543</v>
      </c>
      <c r="H986" s="16">
        <f t="shared" si="980"/>
        <v>2581.1289078152331</v>
      </c>
      <c r="I986" s="16">
        <f t="shared" si="980"/>
        <v>2633.8909803461952</v>
      </c>
      <c r="J986" s="16">
        <f t="shared" si="980"/>
        <v>2687.7315872693503</v>
      </c>
      <c r="K986" s="16">
        <f>F986*$E986*(1-'Monte Carlo Inputs'!$C$11)+F986*'Monte Carlo Inputs'!$C$12-F986*'Monte Carlo Inputs'!$C$13-'Monte Carlo Inputs'!$C$14*(F986-'Monte Carlo Inputs'!$C$17)</f>
        <v>1245.9519604323077</v>
      </c>
      <c r="L986" s="16">
        <f>G986*$E986*(1-'Monte Carlo Inputs'!$C$11)+G986*'Monte Carlo Inputs'!$C$12-G986*'Monte Carlo Inputs'!$C$13-'Monte Carlo Inputs'!$C$14*(G986-F986)</f>
        <v>1271.4210516920959</v>
      </c>
      <c r="M986" s="16">
        <f>H986*$E986*(1-'Monte Carlo Inputs'!$C$11)+H986*'Monte Carlo Inputs'!$C$12-H986*'Monte Carlo Inputs'!$C$13-'Monte Carlo Inputs'!$C$14*(H986-G986)</f>
        <v>1297.4107686503055</v>
      </c>
      <c r="N986" s="16">
        <f>I986*$E986*(1-'Monte Carlo Inputs'!$C$11)+I986*'Monte Carlo Inputs'!$C$12-I986*'Monte Carlo Inputs'!$C$13-'Monte Carlo Inputs'!$C$14*(I986-H986)</f>
        <v>1323.931753662217</v>
      </c>
      <c r="O986" s="16">
        <f>J986*$E986*(1-'Monte Carlo Inputs'!$C$11)+J986*'Monte Carlo Inputs'!$C$12-J986*'Monte Carlo Inputs'!$C$13-'Monte Carlo Inputs'!$C$14*(J986-I986)</f>
        <v>1350.9948666285104</v>
      </c>
    </row>
    <row r="987" spans="1:15">
      <c r="A987">
        <v>983</v>
      </c>
      <c r="B987" s="39">
        <v>0.5159393269100222</v>
      </c>
      <c r="C987" s="39">
        <v>-1.2347158997269168</v>
      </c>
      <c r="D987" s="29">
        <f>'Monte Carlo Inputs'!$C$6+'Monte Carlo Inputs'!$D$6*B987</f>
        <v>0.15973464243191213</v>
      </c>
      <c r="E987" s="29">
        <f>'Monte Carlo Inputs'!$C$7+'Monte Carlo Inputs'!$D$7*C987</f>
        <v>0.53862903310640453</v>
      </c>
      <c r="F987" s="16">
        <f>'Monte Carlo Inputs'!$C$17*(1+$D987)</f>
        <v>2817.1114199313583</v>
      </c>
      <c r="G987" s="16">
        <f t="shared" ref="G987:J987" si="981">F987*(1+$D987)</f>
        <v>3267.1017052849502</v>
      </c>
      <c r="H987" s="16">
        <f t="shared" si="981"/>
        <v>3788.9710279673322</v>
      </c>
      <c r="I987" s="16">
        <f t="shared" si="981"/>
        <v>4394.200960304569</v>
      </c>
      <c r="J987" s="16">
        <f t="shared" si="981"/>
        <v>5096.1070794727839</v>
      </c>
      <c r="K987" s="16">
        <f>F987*$E987*(1-'Monte Carlo Inputs'!$C$11)+F987*'Monte Carlo Inputs'!$C$12-F987*'Monte Carlo Inputs'!$C$13-'Monte Carlo Inputs'!$C$14*(F987-'Monte Carlo Inputs'!$C$17)</f>
        <v>1194.0933858113317</v>
      </c>
      <c r="L987" s="16">
        <f>G987*$E987*(1-'Monte Carlo Inputs'!$C$11)+G987*'Monte Carlo Inputs'!$C$12-G987*'Monte Carlo Inputs'!$C$13-'Monte Carlo Inputs'!$C$14*(G987-F987)</f>
        <v>1384.8314658242164</v>
      </c>
      <c r="M987" s="16">
        <f>H987*$E987*(1-'Monte Carlo Inputs'!$C$11)+H987*'Monte Carlo Inputs'!$C$12-H987*'Monte Carlo Inputs'!$C$13-'Monte Carlo Inputs'!$C$14*(H987-G987)</f>
        <v>1606.0370248461084</v>
      </c>
      <c r="N987" s="16">
        <f>I987*$E987*(1-'Monte Carlo Inputs'!$C$11)+I987*'Monte Carlo Inputs'!$C$12-I987*'Monte Carlo Inputs'!$C$13-'Monte Carlo Inputs'!$C$14*(I987-H987)</f>
        <v>1862.5767747423135</v>
      </c>
      <c r="O987" s="16">
        <f>J987*$E987*(1-'Monte Carlo Inputs'!$C$11)+J987*'Monte Carlo Inputs'!$C$12-J987*'Monte Carlo Inputs'!$C$13-'Monte Carlo Inputs'!$C$14*(J987-I987)</f>
        <v>2160.0948098577605</v>
      </c>
    </row>
    <row r="988" spans="1:15">
      <c r="A988">
        <v>984</v>
      </c>
      <c r="B988" s="39">
        <v>0.51622263086855147</v>
      </c>
      <c r="C988" s="39">
        <v>0.87954318916964969</v>
      </c>
      <c r="D988" s="29">
        <f>'Monte Carlo Inputs'!$C$6+'Monte Carlo Inputs'!$D$6*B988</f>
        <v>0.15975299606551352</v>
      </c>
      <c r="E988" s="29">
        <f>'Monte Carlo Inputs'!$C$7+'Monte Carlo Inputs'!$D$7*C988</f>
        <v>0.61430234371982395</v>
      </c>
      <c r="F988" s="16">
        <f>'Monte Carlo Inputs'!$C$17*(1+$D988)</f>
        <v>2817.1560027427395</v>
      </c>
      <c r="G988" s="16">
        <f t="shared" ref="G988:J988" si="982">F988*(1+$D988)</f>
        <v>3267.2051145648379</v>
      </c>
      <c r="H988" s="16">
        <f t="shared" si="982"/>
        <v>3789.1509203771402</v>
      </c>
      <c r="I988" s="16">
        <f t="shared" si="982"/>
        <v>4394.4791324517864</v>
      </c>
      <c r="J988" s="16">
        <f t="shared" si="982"/>
        <v>5096.5103400083381</v>
      </c>
      <c r="K988" s="16">
        <f>F988*$E988*(1-'Monte Carlo Inputs'!$C$11)+F988*'Monte Carlo Inputs'!$C$12-F988*'Monte Carlo Inputs'!$C$13-'Monte Carlo Inputs'!$C$14*(F988-'Monte Carlo Inputs'!$C$17)</f>
        <v>1345.8085783295173</v>
      </c>
      <c r="L988" s="16">
        <f>G988*$E988*(1-'Monte Carlo Inputs'!$C$11)+G988*'Monte Carlo Inputs'!$C$12-G988*'Monte Carlo Inputs'!$C$13-'Monte Carlo Inputs'!$C$14*(G988-F988)</f>
        <v>1560.805530848327</v>
      </c>
      <c r="M988" s="16">
        <f>H988*$E988*(1-'Monte Carlo Inputs'!$C$11)+H988*'Monte Carlo Inputs'!$C$12-H988*'Monte Carlo Inputs'!$C$13-'Monte Carlo Inputs'!$C$14*(H988-G988)</f>
        <v>1810.1488906769714</v>
      </c>
      <c r="N988" s="16">
        <f>I988*$E988*(1-'Monte Carlo Inputs'!$C$11)+I988*'Monte Carlo Inputs'!$C$12-I988*'Monte Carlo Inputs'!$C$13-'Monte Carlo Inputs'!$C$14*(I988-H988)</f>
        <v>2099.3255992872837</v>
      </c>
      <c r="O988" s="16">
        <f>J988*$E988*(1-'Monte Carlo Inputs'!$C$11)+J988*'Monte Carlo Inputs'!$C$12-J988*'Monte Carlo Inputs'!$C$13-'Monte Carlo Inputs'!$C$14*(J988-I988)</f>
        <v>2434.6991534904564</v>
      </c>
    </row>
    <row r="989" spans="1:15">
      <c r="A989">
        <v>985</v>
      </c>
      <c r="B989" s="39">
        <v>6.2201628944289801E-2</v>
      </c>
      <c r="C989" s="39">
        <v>-0.47112997911405591</v>
      </c>
      <c r="D989" s="29">
        <f>'Monte Carlo Inputs'!$C$6+'Monte Carlo Inputs'!$D$6*B989</f>
        <v>0.13033958737221185</v>
      </c>
      <c r="E989" s="29">
        <f>'Monte Carlo Inputs'!$C$7+'Monte Carlo Inputs'!$D$7*C989</f>
        <v>0.56595920983546755</v>
      </c>
      <c r="F989" s="16">
        <f>'Monte Carlo Inputs'!$C$17*(1+$D989)</f>
        <v>2745.7078916858404</v>
      </c>
      <c r="G989" s="16">
        <f t="shared" ref="G989:J989" si="983">F989*(1+$D989)</f>
        <v>3103.582325332799</v>
      </c>
      <c r="H989" s="16">
        <f t="shared" si="983"/>
        <v>3508.101964992366</v>
      </c>
      <c r="I989" s="16">
        <f t="shared" si="983"/>
        <v>3965.3465275691169</v>
      </c>
      <c r="J989" s="16">
        <f t="shared" si="983"/>
        <v>4482.188157760309</v>
      </c>
      <c r="K989" s="16">
        <f>F989*$E989*(1-'Monte Carlo Inputs'!$C$11)+F989*'Monte Carlo Inputs'!$C$12-F989*'Monte Carlo Inputs'!$C$13-'Monte Carlo Inputs'!$C$14*(F989-'Monte Carlo Inputs'!$C$17)</f>
        <v>1216.192279365561</v>
      </c>
      <c r="L989" s="16">
        <f>G989*$E989*(1-'Monte Carlo Inputs'!$C$11)+G989*'Monte Carlo Inputs'!$C$12-G989*'Monte Carlo Inputs'!$C$13-'Monte Carlo Inputs'!$C$14*(G989-F989)</f>
        <v>1374.7102792233386</v>
      </c>
      <c r="M989" s="16">
        <f>H989*$E989*(1-'Monte Carlo Inputs'!$C$11)+H989*'Monte Carlo Inputs'!$C$12-H989*'Monte Carlo Inputs'!$C$13-'Monte Carlo Inputs'!$C$14*(H989-G989)</f>
        <v>1553.8894497736467</v>
      </c>
      <c r="N989" s="16">
        <f>I989*$E989*(1-'Monte Carlo Inputs'!$C$11)+I989*'Monte Carlo Inputs'!$C$12-I989*'Monte Carlo Inputs'!$C$13-'Monte Carlo Inputs'!$C$14*(I989-H989)</f>
        <v>1756.4227594791773</v>
      </c>
      <c r="O989" s="16">
        <f>J989*$E989*(1-'Monte Carlo Inputs'!$C$11)+J989*'Monte Carlo Inputs'!$C$12-J989*'Monte Carlo Inputs'!$C$13-'Monte Carlo Inputs'!$C$14*(J989-I989)</f>
        <v>1985.354177200855</v>
      </c>
    </row>
    <row r="990" spans="1:15">
      <c r="A990">
        <v>986</v>
      </c>
      <c r="B990" s="39">
        <v>-0.39518721387812927</v>
      </c>
      <c r="C990" s="39">
        <v>1.2918236768358171</v>
      </c>
      <c r="D990" s="29">
        <f>'Monte Carlo Inputs'!$C$6+'Monte Carlo Inputs'!$D$6*B990</f>
        <v>0.10070799564259322</v>
      </c>
      <c r="E990" s="29">
        <f>'Monte Carlo Inputs'!$C$7+'Monte Carlo Inputs'!$D$7*C990</f>
        <v>0.62905863804858408</v>
      </c>
      <c r="F990" s="16">
        <f>'Monte Carlo Inputs'!$C$17*(1+$D990)</f>
        <v>2673.7297922154235</v>
      </c>
      <c r="G990" s="16">
        <f t="shared" ref="G990:J990" si="984">F990*(1+$D990)</f>
        <v>2942.9957604793258</v>
      </c>
      <c r="H990" s="16">
        <f t="shared" si="984"/>
        <v>3239.378964701848</v>
      </c>
      <c r="I990" s="16">
        <f t="shared" si="984"/>
        <v>3565.6103273637495</v>
      </c>
      <c r="J990" s="16">
        <f t="shared" si="984"/>
        <v>3924.6957966750833</v>
      </c>
      <c r="K990" s="16">
        <f>F990*$E990*(1-'Monte Carlo Inputs'!$C$11)+F990*'Monte Carlo Inputs'!$C$12-F990*'Monte Carlo Inputs'!$C$13-'Monte Carlo Inputs'!$C$14*(F990-'Monte Carlo Inputs'!$C$17)</f>
        <v>1303.2926827906645</v>
      </c>
      <c r="L990" s="16">
        <f>G990*$E990*(1-'Monte Carlo Inputs'!$C$11)+G990*'Monte Carlo Inputs'!$C$12-G990*'Monte Carlo Inputs'!$C$13-'Monte Carlo Inputs'!$C$14*(G990-F990)</f>
        <v>1434.5446766101702</v>
      </c>
      <c r="M990" s="16">
        <f>H990*$E990*(1-'Monte Carlo Inputs'!$C$11)+H990*'Monte Carlo Inputs'!$C$12-H990*'Monte Carlo Inputs'!$C$13-'Monte Carlo Inputs'!$C$14*(H990-G990)</f>
        <v>1579.0147956513324</v>
      </c>
      <c r="N990" s="16">
        <f>I990*$E990*(1-'Monte Carlo Inputs'!$C$11)+I990*'Monte Carlo Inputs'!$C$12-I990*'Monte Carlo Inputs'!$C$13-'Monte Carlo Inputs'!$C$14*(I990-H990)</f>
        <v>1738.0342108113769</v>
      </c>
      <c r="O990" s="16">
        <f>J990*$E990*(1-'Monte Carlo Inputs'!$C$11)+J990*'Monte Carlo Inputs'!$C$12-J990*'Monte Carlo Inputs'!$C$13-'Monte Carlo Inputs'!$C$14*(J990-I990)</f>
        <v>1913.0681525404473</v>
      </c>
    </row>
    <row r="991" spans="1:15">
      <c r="A991">
        <v>987</v>
      </c>
      <c r="B991" s="39">
        <v>-0.93892326863409281</v>
      </c>
      <c r="C991" s="39">
        <v>-0.8533486637849883</v>
      </c>
      <c r="D991" s="29">
        <f>'Monte Carlo Inputs'!$C$6+'Monte Carlo Inputs'!$D$6*B991</f>
        <v>6.5482464814641539E-2</v>
      </c>
      <c r="E991" s="29">
        <f>'Monte Carlo Inputs'!$C$7+'Monte Carlo Inputs'!$D$7*C991</f>
        <v>0.55227888399496172</v>
      </c>
      <c r="F991" s="16">
        <f>'Monte Carlo Inputs'!$C$17*(1+$D991)</f>
        <v>2588.1634552812461</v>
      </c>
      <c r="G991" s="16">
        <f t="shared" ref="G991:J991" si="985">F991*(1+$D991)</f>
        <v>2757.6427776762412</v>
      </c>
      <c r="H991" s="16">
        <f t="shared" si="985"/>
        <v>2938.2200238367759</v>
      </c>
      <c r="I991" s="16">
        <f t="shared" si="985"/>
        <v>3130.6219131653424</v>
      </c>
      <c r="J991" s="16">
        <f t="shared" si="985"/>
        <v>3335.6227524421374</v>
      </c>
      <c r="K991" s="16">
        <f>F991*$E991*(1-'Monte Carlo Inputs'!$C$11)+F991*'Monte Carlo Inputs'!$C$12-F991*'Monte Carlo Inputs'!$C$13-'Monte Carlo Inputs'!$C$14*(F991-'Monte Carlo Inputs'!$C$17)</f>
        <v>1118.8779894958755</v>
      </c>
      <c r="L991" s="16">
        <f>G991*$E991*(1-'Monte Carlo Inputs'!$C$11)+G991*'Monte Carlo Inputs'!$C$12-G991*'Monte Carlo Inputs'!$C$13-'Monte Carlo Inputs'!$C$14*(G991-F991)</f>
        <v>1192.1448780749161</v>
      </c>
      <c r="M991" s="16">
        <f>H991*$E991*(1-'Monte Carlo Inputs'!$C$11)+H991*'Monte Carlo Inputs'!$C$12-H991*'Monte Carlo Inputs'!$C$13-'Monte Carlo Inputs'!$C$14*(H991-G991)</f>
        <v>1270.2094631074115</v>
      </c>
      <c r="N991" s="16">
        <f>I991*$E991*(1-'Monte Carlo Inputs'!$C$11)+I991*'Monte Carlo Inputs'!$C$12-I991*'Monte Carlo Inputs'!$C$13-'Monte Carlo Inputs'!$C$14*(I991-H991)</f>
        <v>1353.3859095825671</v>
      </c>
      <c r="O991" s="16">
        <f>J991*$E991*(1-'Monte Carlo Inputs'!$C$11)+J991*'Monte Carlo Inputs'!$C$12-J991*'Monte Carlo Inputs'!$C$13-'Monte Carlo Inputs'!$C$14*(J991-I991)</f>
        <v>1442.0089547874393</v>
      </c>
    </row>
    <row r="992" spans="1:15">
      <c r="A992">
        <v>988</v>
      </c>
      <c r="B992" s="39">
        <v>2.6272108714906524</v>
      </c>
      <c r="C992" s="39">
        <v>0.76322571943538375</v>
      </c>
      <c r="D992" s="29">
        <f>'Monte Carlo Inputs'!$C$6+'Monte Carlo Inputs'!$D$6*B992</f>
        <v>0.2965117794808444</v>
      </c>
      <c r="E992" s="29">
        <f>'Monte Carlo Inputs'!$C$7+'Monte Carlo Inputs'!$D$7*C992</f>
        <v>0.61013912263533432</v>
      </c>
      <c r="F992" s="16">
        <f>'Monte Carlo Inputs'!$C$17*(1+$D992)</f>
        <v>3149.35676353692</v>
      </c>
      <c r="G992" s="16">
        <f t="shared" ref="G992:J992" si="986">F992*(1+$D992)</f>
        <v>4083.1781417132852</v>
      </c>
      <c r="H992" s="16">
        <f t="shared" si="986"/>
        <v>5293.8885584499794</v>
      </c>
      <c r="I992" s="16">
        <f t="shared" si="986"/>
        <v>6863.5888752892652</v>
      </c>
      <c r="J992" s="16">
        <f t="shared" si="986"/>
        <v>8898.7238263262134</v>
      </c>
      <c r="K992" s="16">
        <f>F992*$E992*(1-'Monte Carlo Inputs'!$C$11)+F992*'Monte Carlo Inputs'!$C$12-F992*'Monte Carlo Inputs'!$C$13-'Monte Carlo Inputs'!$C$14*(F992-'Monte Carlo Inputs'!$C$17)</f>
        <v>1499.9791375606897</v>
      </c>
      <c r="L992" s="16">
        <f>G992*$E992*(1-'Monte Carlo Inputs'!$C$11)+G992*'Monte Carlo Inputs'!$C$12-G992*'Monte Carlo Inputs'!$C$13-'Monte Carlo Inputs'!$C$14*(G992-F992)</f>
        <v>1944.7406208229518</v>
      </c>
      <c r="M992" s="16">
        <f>H992*$E992*(1-'Monte Carlo Inputs'!$C$11)+H992*'Monte Carlo Inputs'!$C$12-H992*'Monte Carlo Inputs'!$C$13-'Monte Carlo Inputs'!$C$14*(H992-G992)</f>
        <v>2521.3791229318481</v>
      </c>
      <c r="N992" s="16">
        <f>I992*$E992*(1-'Monte Carlo Inputs'!$C$11)+I992*'Monte Carlo Inputs'!$C$12-I992*'Monte Carlo Inputs'!$C$13-'Monte Carlo Inputs'!$C$14*(I992-H992)</f>
        <v>3268.9977334182204</v>
      </c>
      <c r="O992" s="16">
        <f>J992*$E992*(1-'Monte Carlo Inputs'!$C$11)+J992*'Monte Carlo Inputs'!$C$12-J992*'Monte Carlo Inputs'!$C$13-'Monte Carlo Inputs'!$C$14*(J992-I992)</f>
        <v>4238.2940684729037</v>
      </c>
    </row>
    <row r="993" spans="1:15">
      <c r="A993">
        <v>989</v>
      </c>
      <c r="B993" s="39">
        <v>0.61395107134532989</v>
      </c>
      <c r="C993" s="39">
        <v>0.19560138458813309</v>
      </c>
      <c r="D993" s="29">
        <f>'Monte Carlo Inputs'!$C$6+'Monte Carlo Inputs'!$D$6*B993</f>
        <v>0.16608425948398858</v>
      </c>
      <c r="E993" s="29">
        <f>'Monte Carlo Inputs'!$C$7+'Monte Carlo Inputs'!$D$7*C993</f>
        <v>0.58982277974802555</v>
      </c>
      <c r="F993" s="16">
        <f>'Monte Carlo Inputs'!$C$17*(1+$D993)</f>
        <v>2832.5352747125571</v>
      </c>
      <c r="G993" s="16">
        <f t="shared" ref="G993:J993" si="987">F993*(1+$D993)</f>
        <v>3302.9747982754684</v>
      </c>
      <c r="H993" s="16">
        <f t="shared" si="987"/>
        <v>3851.5469217413265</v>
      </c>
      <c r="I993" s="16">
        <f t="shared" si="987"/>
        <v>4491.2282401065704</v>
      </c>
      <c r="J993" s="16">
        <f t="shared" si="987"/>
        <v>5237.1505565382477</v>
      </c>
      <c r="K993" s="16">
        <f>F993*$E993*(1-'Monte Carlo Inputs'!$C$11)+F993*'Monte Carlo Inputs'!$C$12-F993*'Monte Carlo Inputs'!$C$13-'Monte Carlo Inputs'!$C$14*(F993-'Monte Carlo Inputs'!$C$17)</f>
        <v>1304.0379175232122</v>
      </c>
      <c r="L993" s="16">
        <f>G993*$E993*(1-'Monte Carlo Inputs'!$C$11)+G993*'Monte Carlo Inputs'!$C$12-G993*'Monte Carlo Inputs'!$C$13-'Monte Carlo Inputs'!$C$14*(G993-F993)</f>
        <v>1520.6180893940978</v>
      </c>
      <c r="M993" s="16">
        <f>H993*$E993*(1-'Monte Carlo Inputs'!$C$11)+H993*'Monte Carlo Inputs'!$C$12-H993*'Monte Carlo Inputs'!$C$13-'Monte Carlo Inputs'!$C$14*(H993-G993)</f>
        <v>1773.1688187290745</v>
      </c>
      <c r="N993" s="16">
        <f>I993*$E993*(1-'Monte Carlo Inputs'!$C$11)+I993*'Monte Carlo Inputs'!$C$12-I993*'Monte Carlo Inputs'!$C$13-'Monte Carlo Inputs'!$C$14*(I993-H993)</f>
        <v>2067.664248927791</v>
      </c>
      <c r="O993" s="16">
        <f>J993*$E993*(1-'Monte Carlo Inputs'!$C$11)+J993*'Monte Carlo Inputs'!$C$12-J993*'Monte Carlo Inputs'!$C$13-'Monte Carlo Inputs'!$C$14*(J993-I993)</f>
        <v>2411.0707345724804</v>
      </c>
    </row>
    <row r="994" spans="1:15">
      <c r="A994">
        <v>990</v>
      </c>
      <c r="B994" s="39">
        <v>1.6027384100982138</v>
      </c>
      <c r="C994" s="39">
        <v>-0.87804177464972122</v>
      </c>
      <c r="D994" s="29">
        <f>'Monte Carlo Inputs'!$C$6+'Monte Carlo Inputs'!$D$6*B994</f>
        <v>0.23014210258427825</v>
      </c>
      <c r="E994" s="29">
        <f>'Monte Carlo Inputs'!$C$7+'Monte Carlo Inputs'!$D$7*C994</f>
        <v>0.55139507109885455</v>
      </c>
      <c r="F994" s="16">
        <f>'Monte Carlo Inputs'!$C$17*(1+$D994)</f>
        <v>2988.1381813874709</v>
      </c>
      <c r="G994" s="16">
        <f t="shared" ref="G994:J994" si="988">F994*(1+$D994)</f>
        <v>3675.8345852643447</v>
      </c>
      <c r="H994" s="16">
        <f t="shared" si="988"/>
        <v>4521.7988854690893</v>
      </c>
      <c r="I994" s="16">
        <f t="shared" si="988"/>
        <v>5562.4551884341918</v>
      </c>
      <c r="J994" s="16">
        <f t="shared" si="988"/>
        <v>6842.610321031264</v>
      </c>
      <c r="K994" s="16">
        <f>F994*$E994*(1-'Monte Carlo Inputs'!$C$11)+F994*'Monte Carlo Inputs'!$C$12-F994*'Monte Carlo Inputs'!$C$13-'Monte Carlo Inputs'!$C$14*(F994-'Monte Carlo Inputs'!$C$17)</f>
        <v>1296.2030427712109</v>
      </c>
      <c r="L994" s="16">
        <f>G994*$E994*(1-'Monte Carlo Inputs'!$C$11)+G994*'Monte Carlo Inputs'!$C$12-G994*'Monte Carlo Inputs'!$C$13-'Monte Carlo Inputs'!$C$14*(G994-F994)</f>
        <v>1594.5139364107163</v>
      </c>
      <c r="M994" s="16">
        <f>H994*$E994*(1-'Monte Carlo Inputs'!$C$11)+H994*'Monte Carlo Inputs'!$C$12-H994*'Monte Carlo Inputs'!$C$13-'Monte Carlo Inputs'!$C$14*(H994-G994)</f>
        <v>1961.4787263362125</v>
      </c>
      <c r="N994" s="16">
        <f>I994*$E994*(1-'Monte Carlo Inputs'!$C$11)+I994*'Monte Carlo Inputs'!$C$12-I994*'Monte Carlo Inputs'!$C$13-'Monte Carlo Inputs'!$C$14*(I994-H994)</f>
        <v>2412.8975645895607</v>
      </c>
      <c r="O994" s="16">
        <f>J994*$E994*(1-'Monte Carlo Inputs'!$C$11)+J994*'Monte Carlo Inputs'!$C$12-J994*'Monte Carlo Inputs'!$C$13-'Monte Carlo Inputs'!$C$14*(J994-I994)</f>
        <v>2968.2068834246861</v>
      </c>
    </row>
    <row r="995" spans="1:15">
      <c r="A995">
        <v>991</v>
      </c>
      <c r="B995" s="39">
        <v>-0.10447592180525024</v>
      </c>
      <c r="C995" s="39">
        <v>-0.10156696819873108</v>
      </c>
      <c r="D995" s="29">
        <f>'Monte Carlo Inputs'!$C$6+'Monte Carlo Inputs'!$D$6*B995</f>
        <v>0.11954150776924985</v>
      </c>
      <c r="E995" s="29">
        <f>'Monte Carlo Inputs'!$C$7+'Monte Carlo Inputs'!$D$7*C995</f>
        <v>0.57918656530154777</v>
      </c>
      <c r="F995" s="16">
        <f>'Monte Carlo Inputs'!$C$17*(1+$D995)</f>
        <v>2719.4782765222853</v>
      </c>
      <c r="G995" s="16">
        <f t="shared" ref="G995:J995" si="989">F995*(1+$D995)</f>
        <v>3044.5688100434804</v>
      </c>
      <c r="H995" s="16">
        <f t="shared" si="989"/>
        <v>3408.5211561033088</v>
      </c>
      <c r="I995" s="16">
        <f t="shared" si="989"/>
        <v>3815.9809143672851</v>
      </c>
      <c r="J995" s="16">
        <f t="shared" si="989"/>
        <v>4272.149026489431</v>
      </c>
      <c r="K995" s="16">
        <f>F995*$E995*(1-'Monte Carlo Inputs'!$C$11)+F995*'Monte Carlo Inputs'!$C$12-F995*'Monte Carlo Inputs'!$C$13-'Monte Carlo Inputs'!$C$14*(F995-'Monte Carlo Inputs'!$C$17)</f>
        <v>1229.7814091765397</v>
      </c>
      <c r="L995" s="16">
        <f>G995*$E995*(1-'Monte Carlo Inputs'!$C$11)+G995*'Monte Carlo Inputs'!$C$12-G995*'Monte Carlo Inputs'!$C$13-'Monte Carlo Inputs'!$C$14*(G995-F995)</f>
        <v>1376.7913330560962</v>
      </c>
      <c r="M995" s="16">
        <f>H995*$E995*(1-'Monte Carlo Inputs'!$C$11)+H995*'Monte Carlo Inputs'!$C$12-H995*'Monte Carlo Inputs'!$C$13-'Monte Carlo Inputs'!$C$14*(H995-G995)</f>
        <v>1541.3750448932572</v>
      </c>
      <c r="N995" s="16">
        <f>I995*$E995*(1-'Monte Carlo Inputs'!$C$11)+I995*'Monte Carlo Inputs'!$C$12-I995*'Monte Carlo Inputs'!$C$13-'Monte Carlo Inputs'!$C$14*(I995-H995)</f>
        <v>1725.6333417976923</v>
      </c>
      <c r="O995" s="16">
        <f>J995*$E995*(1-'Monte Carlo Inputs'!$C$11)+J995*'Monte Carlo Inputs'!$C$12-J995*'Monte Carlo Inputs'!$C$13-'Monte Carlo Inputs'!$C$14*(J995-I995)</f>
        <v>1931.918153333078</v>
      </c>
    </row>
    <row r="996" spans="1:15">
      <c r="A996">
        <v>992</v>
      </c>
      <c r="B996" s="39">
        <v>0.90911173939434076</v>
      </c>
      <c r="C996" s="39">
        <v>-1.2077727845654624</v>
      </c>
      <c r="D996" s="29">
        <f>'Monte Carlo Inputs'!$C$6+'Monte Carlo Inputs'!$D$6*B996</f>
        <v>0.18520602108250106</v>
      </c>
      <c r="E996" s="29">
        <f>'Monte Carlo Inputs'!$C$7+'Monte Carlo Inputs'!$D$7*C996</f>
        <v>0.53959337788950767</v>
      </c>
      <c r="F996" s="16">
        <f>'Monte Carlo Inputs'!$C$17*(1+$D996)</f>
        <v>2878.9839458115039</v>
      </c>
      <c r="G996" s="16">
        <f t="shared" ref="G996:J996" si="990">F996*(1+$D996)</f>
        <v>3412.1891071756513</v>
      </c>
      <c r="H996" s="16">
        <f t="shared" si="990"/>
        <v>4044.1470748967054</v>
      </c>
      <c r="I996" s="16">
        <f t="shared" si="990"/>
        <v>4793.1474633107591</v>
      </c>
      <c r="J996" s="16">
        <f t="shared" si="990"/>
        <v>5680.867233452228</v>
      </c>
      <c r="K996" s="16">
        <f>F996*$E996*(1-'Monte Carlo Inputs'!$C$11)+F996*'Monte Carlo Inputs'!$C$12-F996*'Monte Carlo Inputs'!$C$13-'Monte Carlo Inputs'!$C$14*(F996-'Monte Carlo Inputs'!$C$17)</f>
        <v>1223.1892962070153</v>
      </c>
      <c r="L996" s="16">
        <f>G996*$E996*(1-'Monte Carlo Inputs'!$C$11)+G996*'Monte Carlo Inputs'!$C$12-G996*'Monte Carlo Inputs'!$C$13-'Monte Carlo Inputs'!$C$14*(G996-F996)</f>
        <v>1449.7313187882214</v>
      </c>
      <c r="M996" s="16">
        <f>H996*$E996*(1-'Monte Carlo Inputs'!$C$11)+H996*'Monte Carlo Inputs'!$C$12-H996*'Monte Carlo Inputs'!$C$13-'Monte Carlo Inputs'!$C$14*(H996-G996)</f>
        <v>1718.2302879796748</v>
      </c>
      <c r="N996" s="16">
        <f>I996*$E996*(1-'Monte Carlo Inputs'!$C$11)+I996*'Monte Carlo Inputs'!$C$12-I996*'Monte Carlo Inputs'!$C$13-'Monte Carlo Inputs'!$C$14*(I996-H996)</f>
        <v>2036.4568829198295</v>
      </c>
      <c r="O996" s="16">
        <f>J996*$E996*(1-'Monte Carlo Inputs'!$C$11)+J996*'Monte Carlo Inputs'!$C$12-J996*'Monte Carlo Inputs'!$C$13-'Monte Carlo Inputs'!$C$14*(J996-I996)</f>
        <v>2413.6209593114845</v>
      </c>
    </row>
    <row r="997" spans="1:15">
      <c r="A997">
        <v>993</v>
      </c>
      <c r="B997" s="39">
        <v>-0.82403678913614431</v>
      </c>
      <c r="C997" s="39">
        <v>1.6389123220311317</v>
      </c>
      <c r="D997" s="29">
        <f>'Monte Carlo Inputs'!$C$6+'Monte Carlo Inputs'!$D$6*B997</f>
        <v>7.2925298869642996E-2</v>
      </c>
      <c r="E997" s="29">
        <f>'Monte Carlo Inputs'!$C$7+'Monte Carlo Inputs'!$D$7*C997</f>
        <v>0.64148159368169144</v>
      </c>
      <c r="F997" s="16">
        <f>'Monte Carlo Inputs'!$C$17*(1+$D997)</f>
        <v>2606.24284348425</v>
      </c>
      <c r="G997" s="16">
        <f t="shared" ref="G997:J997" si="991">F997*(1+$D997)</f>
        <v>2796.3038817722068</v>
      </c>
      <c r="H997" s="16">
        <f t="shared" si="991"/>
        <v>3000.2251780807878</v>
      </c>
      <c r="I997" s="16">
        <f t="shared" si="991"/>
        <v>3219.017495868557</v>
      </c>
      <c r="J997" s="16">
        <f t="shared" si="991"/>
        <v>3453.765308821381</v>
      </c>
      <c r="K997" s="16">
        <f>F997*$E997*(1-'Monte Carlo Inputs'!$C$11)+F997*'Monte Carlo Inputs'!$C$12-F997*'Monte Carlo Inputs'!$C$13-'Monte Carlo Inputs'!$C$14*(F997-'Monte Carlo Inputs'!$C$17)</f>
        <v>1292.4075581184673</v>
      </c>
      <c r="L997" s="16">
        <f>G997*$E997*(1-'Monte Carlo Inputs'!$C$11)+G997*'Monte Carlo Inputs'!$C$12-G997*'Monte Carlo Inputs'!$C$13-'Monte Carlo Inputs'!$C$14*(G997-F997)</f>
        <v>1386.6567655556414</v>
      </c>
      <c r="M997" s="16">
        <f>H997*$E997*(1-'Monte Carlo Inputs'!$C$11)+H997*'Monte Carlo Inputs'!$C$12-H997*'Monte Carlo Inputs'!$C$13-'Monte Carlo Inputs'!$C$14*(H997-G997)</f>
        <v>1487.7791246133991</v>
      </c>
      <c r="N997" s="16">
        <f>I997*$E997*(1-'Monte Carlo Inputs'!$C$11)+I997*'Monte Carlo Inputs'!$C$12-I997*'Monte Carlo Inputs'!$C$13-'Monte Carlo Inputs'!$C$14*(I997-H997)</f>
        <v>1596.2758619278472</v>
      </c>
      <c r="O997" s="16">
        <f>J997*$E997*(1-'Monte Carlo Inputs'!$C$11)+J997*'Monte Carlo Inputs'!$C$12-J997*'Monte Carlo Inputs'!$C$13-'Monte Carlo Inputs'!$C$14*(J997-I997)</f>
        <v>1712.6847562373321</v>
      </c>
    </row>
    <row r="998" spans="1:15">
      <c r="A998">
        <v>994</v>
      </c>
      <c r="B998" s="39">
        <v>2.4443517353429482E-2</v>
      </c>
      <c r="C998" s="39">
        <v>1.3388607065462403</v>
      </c>
      <c r="D998" s="29">
        <f>'Monte Carlo Inputs'!$C$6+'Monte Carlo Inputs'!$D$6*B998</f>
        <v>0.12789345654786174</v>
      </c>
      <c r="E998" s="29">
        <f>'Monte Carlo Inputs'!$C$7+'Monte Carlo Inputs'!$D$7*C998</f>
        <v>0.63074218183860609</v>
      </c>
      <c r="F998" s="16">
        <f>'Monte Carlo Inputs'!$C$17*(1+$D998)</f>
        <v>2739.7659953004113</v>
      </c>
      <c r="G998" s="16">
        <f t="shared" ref="G998:J998" si="992">F998*(1+$D998)</f>
        <v>3090.1641385716739</v>
      </c>
      <c r="H998" s="16">
        <f t="shared" si="992"/>
        <v>3485.375911553851</v>
      </c>
      <c r="I998" s="16">
        <f t="shared" si="992"/>
        <v>3931.1326842511276</v>
      </c>
      <c r="J998" s="16">
        <f t="shared" si="992"/>
        <v>4433.8988313882783</v>
      </c>
      <c r="K998" s="16">
        <f>F998*$E998*(1-'Monte Carlo Inputs'!$C$11)+F998*'Monte Carlo Inputs'!$C$12-F998*'Monte Carlo Inputs'!$C$13-'Monte Carlo Inputs'!$C$14*(F998-'Monte Carlo Inputs'!$C$17)</f>
        <v>1339.7694695278176</v>
      </c>
      <c r="L998" s="16">
        <f>G998*$E998*(1-'Monte Carlo Inputs'!$C$11)+G998*'Monte Carlo Inputs'!$C$12-G998*'Monte Carlo Inputs'!$C$13-'Monte Carlo Inputs'!$C$14*(G998-F998)</f>
        <v>1511.1172179630253</v>
      </c>
      <c r="M998" s="16">
        <f>H998*$E998*(1-'Monte Carlo Inputs'!$C$11)+H998*'Monte Carlo Inputs'!$C$12-H998*'Monte Carlo Inputs'!$C$13-'Monte Carlo Inputs'!$C$14*(H998-G998)</f>
        <v>1704.3792222173056</v>
      </c>
      <c r="N998" s="16">
        <f>I998*$E998*(1-'Monte Carlo Inputs'!$C$11)+I998*'Monte Carlo Inputs'!$C$12-I998*'Monte Carlo Inputs'!$C$13-'Monte Carlo Inputs'!$C$14*(I998-H998)</f>
        <v>1922.3581722150329</v>
      </c>
      <c r="O998" s="16">
        <f>J998*$E998*(1-'Monte Carlo Inputs'!$C$11)+J998*'Monte Carlo Inputs'!$C$12-J998*'Monte Carlo Inputs'!$C$13-'Monte Carlo Inputs'!$C$14*(J998-I998)</f>
        <v>2168.215203582643</v>
      </c>
    </row>
    <row r="999" spans="1:15">
      <c r="A999">
        <v>995</v>
      </c>
      <c r="B999" s="39">
        <v>0.61984213029789226</v>
      </c>
      <c r="C999" s="39">
        <v>-0.5911466251414822</v>
      </c>
      <c r="D999" s="29">
        <f>'Monte Carlo Inputs'!$C$6+'Monte Carlo Inputs'!$D$6*B999</f>
        <v>0.16646590730176281</v>
      </c>
      <c r="E999" s="29">
        <f>'Monte Carlo Inputs'!$C$7+'Monte Carlo Inputs'!$D$7*C999</f>
        <v>0.56166358827171958</v>
      </c>
      <c r="F999" s="16">
        <f>'Monte Carlo Inputs'!$C$17*(1+$D999)</f>
        <v>2833.4623354267123</v>
      </c>
      <c r="G999" s="16">
        <f t="shared" ref="G999:J999" si="993">F999*(1+$D999)</f>
        <v>3305.1372138988913</v>
      </c>
      <c r="H999" s="16">
        <f t="shared" si="993"/>
        <v>3855.3298789673904</v>
      </c>
      <c r="I999" s="16">
        <f t="shared" si="993"/>
        <v>4497.1108652172916</v>
      </c>
      <c r="J999" s="16">
        <f t="shared" si="993"/>
        <v>5245.7265056323031</v>
      </c>
      <c r="K999" s="16">
        <f>F999*$E999*(1-'Monte Carlo Inputs'!$C$11)+F999*'Monte Carlo Inputs'!$C$12-F999*'Monte Carlo Inputs'!$C$13-'Monte Carlo Inputs'!$C$14*(F999-'Monte Carlo Inputs'!$C$17)</f>
        <v>1247.7030461582149</v>
      </c>
      <c r="L999" s="16">
        <f>G999*$E999*(1-'Monte Carlo Inputs'!$C$11)+G999*'Monte Carlo Inputs'!$C$12-G999*'Monte Carlo Inputs'!$C$13-'Monte Carlo Inputs'!$C$14*(G999-F999)</f>
        <v>1455.4030657801147</v>
      </c>
      <c r="M999" s="16">
        <f>H999*$E999*(1-'Monte Carlo Inputs'!$C$11)+H999*'Monte Carlo Inputs'!$C$12-H999*'Monte Carlo Inputs'!$C$13-'Monte Carlo Inputs'!$C$14*(H999-G999)</f>
        <v>1697.678057614969</v>
      </c>
      <c r="N999" s="16">
        <f>I999*$E999*(1-'Monte Carlo Inputs'!$C$11)+I999*'Monte Carlo Inputs'!$C$12-I999*'Monte Carlo Inputs'!$C$13-'Monte Carlo Inputs'!$C$14*(I999-H999)</f>
        <v>1980.2835757821388</v>
      </c>
      <c r="O999" s="16">
        <f>J999*$E999*(1-'Monte Carlo Inputs'!$C$11)+J999*'Monte Carlo Inputs'!$C$12-J999*'Monte Carlo Inputs'!$C$13-'Monte Carlo Inputs'!$C$14*(J999-I999)</f>
        <v>2309.9332779394908</v>
      </c>
    </row>
    <row r="1000" spans="1:15">
      <c r="A1000">
        <v>996</v>
      </c>
      <c r="B1000" s="39">
        <v>0.27189107293527426</v>
      </c>
      <c r="C1000" s="39">
        <v>0.76521614587769371</v>
      </c>
      <c r="D1000" s="29">
        <f>'Monte Carlo Inputs'!$C$6+'Monte Carlo Inputs'!$D$6*B1000</f>
        <v>0.14392416008721345</v>
      </c>
      <c r="E1000" s="29">
        <f>'Monte Carlo Inputs'!$C$7+'Monte Carlo Inputs'!$D$7*C1000</f>
        <v>0.61021036374254445</v>
      </c>
      <c r="F1000" s="16">
        <f>'Monte Carlo Inputs'!$C$17*(1+$D1000)</f>
        <v>2778.7061772678508</v>
      </c>
      <c r="G1000" s="16">
        <f t="shared" ref="G1000:J1000" si="994">F1000*(1+$D1000)</f>
        <v>3178.6291299602776</v>
      </c>
      <c r="H1000" s="16">
        <f t="shared" si="994"/>
        <v>3636.1106577185606</v>
      </c>
      <c r="I1000" s="16">
        <f t="shared" si="994"/>
        <v>4159.4348301148693</v>
      </c>
      <c r="J1000" s="16">
        <f t="shared" si="994"/>
        <v>4758.0779944766527</v>
      </c>
      <c r="K1000" s="16">
        <f>F1000*$E1000*(1-'Monte Carlo Inputs'!$C$11)+F1000*'Monte Carlo Inputs'!$C$12-F1000*'Monte Carlo Inputs'!$C$13-'Monte Carlo Inputs'!$C$14*(F1000-'Monte Carlo Inputs'!$C$17)</f>
        <v>1318.7937254174808</v>
      </c>
      <c r="L1000" s="16">
        <f>G1000*$E1000*(1-'Monte Carlo Inputs'!$C$11)+G1000*'Monte Carlo Inputs'!$C$12-G1000*'Monte Carlo Inputs'!$C$13-'Monte Carlo Inputs'!$C$14*(G1000-F1000)</f>
        <v>1508.6000046764786</v>
      </c>
      <c r="M1000" s="16">
        <f>H1000*$E1000*(1-'Monte Carlo Inputs'!$C$11)+H1000*'Monte Carlo Inputs'!$C$12-H1000*'Monte Carlo Inputs'!$C$13-'Monte Carlo Inputs'!$C$14*(H1000-G1000)</f>
        <v>1725.7239932571072</v>
      </c>
      <c r="N1000" s="16">
        <f>I1000*$E1000*(1-'Monte Carlo Inputs'!$C$11)+I1000*'Monte Carlo Inputs'!$C$12-I1000*'Monte Carlo Inputs'!$C$13-'Monte Carlo Inputs'!$C$14*(I1000-H1000)</f>
        <v>1974.0973695289883</v>
      </c>
      <c r="O1000" s="16">
        <f>J1000*$E1000*(1-'Monte Carlo Inputs'!$C$11)+J1000*'Monte Carlo Inputs'!$C$12-J1000*'Monte Carlo Inputs'!$C$13-'Monte Carlo Inputs'!$C$14*(J1000-I1000)</f>
        <v>2258.217675368825</v>
      </c>
    </row>
    <row r="1001" spans="1:15">
      <c r="A1001">
        <v>997</v>
      </c>
      <c r="B1001" s="39">
        <v>-0.64940398708007396</v>
      </c>
      <c r="C1001" s="39">
        <v>-0.24730580560407875</v>
      </c>
      <c r="D1001" s="29">
        <f>'Monte Carlo Inputs'!$C$6+'Monte Carlo Inputs'!$D$6*B1001</f>
        <v>8.4238753437518923E-2</v>
      </c>
      <c r="E1001" s="29">
        <f>'Monte Carlo Inputs'!$C$7+'Monte Carlo Inputs'!$D$7*C1001</f>
        <v>0.57397029811398692</v>
      </c>
      <c r="F1001" s="16">
        <f>'Monte Carlo Inputs'!$C$17*(1+$D1001)</f>
        <v>2633.7243559750773</v>
      </c>
      <c r="G1001" s="16">
        <f t="shared" ref="G1001:J1001" si="995">F1001*(1+$D1001)</f>
        <v>2855.5860126204498</v>
      </c>
      <c r="H1001" s="16">
        <f t="shared" si="995"/>
        <v>3096.1370186572112</v>
      </c>
      <c r="I1001" s="16">
        <f t="shared" si="995"/>
        <v>3356.9517415806508</v>
      </c>
      <c r="J1001" s="16">
        <f t="shared" si="995"/>
        <v>3639.7371716413127</v>
      </c>
      <c r="K1001" s="16">
        <f>F1001*$E1001*(1-'Monte Carlo Inputs'!$C$11)+F1001*'Monte Carlo Inputs'!$C$12-F1001*'Monte Carlo Inputs'!$C$13-'Monte Carlo Inputs'!$C$14*(F1001-'Monte Carlo Inputs'!$C$17)</f>
        <v>1179.9426547001763</v>
      </c>
      <c r="L1001" s="16">
        <f>G1001*$E1001*(1-'Monte Carlo Inputs'!$C$11)+G1001*'Monte Carlo Inputs'!$C$12-G1001*'Monte Carlo Inputs'!$C$13-'Monte Carlo Inputs'!$C$14*(G1001-F1001)</f>
        <v>1279.3395530598757</v>
      </c>
      <c r="M1001" s="16">
        <f>H1001*$E1001*(1-'Monte Carlo Inputs'!$C$11)+H1001*'Monte Carlo Inputs'!$C$12-H1001*'Monte Carlo Inputs'!$C$13-'Monte Carlo Inputs'!$C$14*(H1001-G1001)</f>
        <v>1387.109522232952</v>
      </c>
      <c r="N1001" s="16">
        <f>I1001*$E1001*(1-'Monte Carlo Inputs'!$C$11)+I1001*'Monte Carlo Inputs'!$C$12-I1001*'Monte Carlo Inputs'!$C$13-'Monte Carlo Inputs'!$C$14*(I1001-H1001)</f>
        <v>1503.9578992671682</v>
      </c>
      <c r="O1001" s="16">
        <f>J1001*$E1001*(1-'Monte Carlo Inputs'!$C$11)+J1001*'Monte Carlo Inputs'!$C$12-J1001*'Monte Carlo Inputs'!$C$13-'Monte Carlo Inputs'!$C$14*(J1001-I1001)</f>
        <v>1630.6494379239443</v>
      </c>
    </row>
    <row r="1002" spans="1:15">
      <c r="A1002">
        <v>998</v>
      </c>
      <c r="B1002" s="39">
        <v>-0.52554082182675022</v>
      </c>
      <c r="C1002" s="39">
        <v>0.59336122852570394</v>
      </c>
      <c r="D1002" s="29">
        <f>'Monte Carlo Inputs'!$C$6+'Monte Carlo Inputs'!$D$6*B1002</f>
        <v>9.226313531897587E-2</v>
      </c>
      <c r="E1002" s="29">
        <f>'Monte Carlo Inputs'!$C$7+'Monte Carlo Inputs'!$D$7*C1002</f>
        <v>0.60405935291822399</v>
      </c>
      <c r="F1002" s="16">
        <f>'Monte Carlo Inputs'!$C$17*(1+$D1002)</f>
        <v>2653.2163820033243</v>
      </c>
      <c r="G1002" s="16">
        <f t="shared" ref="G1002:J1002" si="996">F1002*(1+$D1002)</f>
        <v>2898.0104440866203</v>
      </c>
      <c r="H1002" s="16">
        <f t="shared" si="996"/>
        <v>3165.3899738451892</v>
      </c>
      <c r="I1002" s="16">
        <f t="shared" si="996"/>
        <v>3457.4387773393969</v>
      </c>
      <c r="J1002" s="16">
        <f t="shared" si="996"/>
        <v>3776.432919110136</v>
      </c>
      <c r="K1002" s="16">
        <f>F1002*$E1002*(1-'Monte Carlo Inputs'!$C$11)+F1002*'Monte Carlo Inputs'!$C$12-F1002*'Monte Carlo Inputs'!$C$13-'Monte Carlo Inputs'!$C$14*(F1002-'Monte Carlo Inputs'!$C$17)</f>
        <v>1245.7835536561654</v>
      </c>
      <c r="L1002" s="16">
        <f>G1002*$E1002*(1-'Monte Carlo Inputs'!$C$11)+G1002*'Monte Carlo Inputs'!$C$12-G1002*'Monte Carlo Inputs'!$C$13-'Monte Carlo Inputs'!$C$14*(G1002-F1002)</f>
        <v>1360.7234502452989</v>
      </c>
      <c r="M1002" s="16">
        <f>H1002*$E1002*(1-'Monte Carlo Inputs'!$C$11)+H1002*'Monte Carlo Inputs'!$C$12-H1002*'Monte Carlo Inputs'!$C$13-'Monte Carlo Inputs'!$C$14*(H1002-G1002)</f>
        <v>1486.2680620669842</v>
      </c>
      <c r="N1002" s="16">
        <f>I1002*$E1002*(1-'Monte Carlo Inputs'!$C$11)+I1002*'Monte Carlo Inputs'!$C$12-I1002*'Monte Carlo Inputs'!$C$13-'Monte Carlo Inputs'!$C$14*(I1002-H1002)</f>
        <v>1623.3958133977424</v>
      </c>
      <c r="O1002" s="16">
        <f>J1002*$E1002*(1-'Monte Carlo Inputs'!$C$11)+J1002*'Monte Carlo Inputs'!$C$12-J1002*'Monte Carlo Inputs'!$C$13-'Monte Carlo Inputs'!$C$14*(J1002-I1002)</f>
        <v>1773.175401005517</v>
      </c>
    </row>
    <row r="1003" spans="1:15">
      <c r="A1003">
        <v>999</v>
      </c>
      <c r="B1003" s="39">
        <v>-0.9916177726706572</v>
      </c>
      <c r="C1003" s="39">
        <v>0.13902231239471932</v>
      </c>
      <c r="D1003" s="29">
        <f>'Monte Carlo Inputs'!$C$6+'Monte Carlo Inputs'!$D$6*B1003</f>
        <v>6.2068691054068106E-2</v>
      </c>
      <c r="E1003" s="29">
        <f>'Monte Carlo Inputs'!$C$7+'Monte Carlo Inputs'!$D$7*C1003</f>
        <v>0.58779770830489142</v>
      </c>
      <c r="F1003" s="16">
        <f>'Monte Carlo Inputs'!$C$17*(1+$D1003)</f>
        <v>2579.8710574394377</v>
      </c>
      <c r="G1003" s="16">
        <f t="shared" ref="G1003:J1003" si="997">F1003*(1+$D1003)</f>
        <v>2740.0002770629785</v>
      </c>
      <c r="H1003" s="16">
        <f t="shared" si="997"/>
        <v>2910.0685077480616</v>
      </c>
      <c r="I1003" s="16">
        <f t="shared" si="997"/>
        <v>3090.6926509016494</v>
      </c>
      <c r="J1003" s="16">
        <f t="shared" si="997"/>
        <v>3282.527898193543</v>
      </c>
      <c r="K1003" s="16">
        <f>F1003*$E1003*(1-'Monte Carlo Inputs'!$C$11)+F1003*'Monte Carlo Inputs'!$C$12-F1003*'Monte Carlo Inputs'!$C$13-'Monte Carlo Inputs'!$C$14*(F1003-'Monte Carlo Inputs'!$C$17)</f>
        <v>1180.3669481393745</v>
      </c>
      <c r="L1003" s="16">
        <f>G1003*$E1003*(1-'Monte Carlo Inputs'!$C$11)+G1003*'Monte Carlo Inputs'!$C$12-G1003*'Monte Carlo Inputs'!$C$13-'Monte Carlo Inputs'!$C$14*(G1003-F1003)</f>
        <v>1253.6307795738708</v>
      </c>
      <c r="M1003" s="16">
        <f>H1003*$E1003*(1-'Monte Carlo Inputs'!$C$11)+H1003*'Monte Carlo Inputs'!$C$12-H1003*'Monte Carlo Inputs'!$C$13-'Monte Carlo Inputs'!$C$14*(H1003-G1003)</f>
        <v>1331.4420011271116</v>
      </c>
      <c r="N1003" s="16">
        <f>I1003*$E1003*(1-'Monte Carlo Inputs'!$C$11)+I1003*'Monte Carlo Inputs'!$C$12-I1003*'Monte Carlo Inputs'!$C$13-'Monte Carlo Inputs'!$C$14*(I1003-H1003)</f>
        <v>1414.0828633514809</v>
      </c>
      <c r="O1003" s="16">
        <f>J1003*$E1003*(1-'Monte Carlo Inputs'!$C$11)+J1003*'Monte Carlo Inputs'!$C$12-J1003*'Monte Carlo Inputs'!$C$13-'Monte Carlo Inputs'!$C$14*(J1003-I1003)</f>
        <v>1501.8531357216962</v>
      </c>
    </row>
    <row r="1004" spans="1:15">
      <c r="A1004">
        <v>1000</v>
      </c>
      <c r="B1004" s="39">
        <v>-5.9578851679998102E-2</v>
      </c>
      <c r="C1004" s="39">
        <v>6.3111705152650022E-2</v>
      </c>
      <c r="D1004" s="29">
        <f>'Monte Carlo Inputs'!$C$6+'Monte Carlo Inputs'!$D$6*B1004</f>
        <v>0.12245013064600867</v>
      </c>
      <c r="E1004" s="29">
        <f>'Monte Carlo Inputs'!$C$7+'Monte Carlo Inputs'!$D$7*C1004</f>
        <v>0.58508072485151508</v>
      </c>
      <c r="F1004" s="16">
        <f>'Monte Carlo Inputs'!$C$17*(1+$D1004)</f>
        <v>2726.54361235222</v>
      </c>
      <c r="G1004" s="16">
        <f t="shared" ref="G1004:J1004" si="998">F1004*(1+$D1004)</f>
        <v>3060.4092338967894</v>
      </c>
      <c r="H1004" s="16">
        <f t="shared" si="998"/>
        <v>3435.1567444177026</v>
      </c>
      <c r="I1004" s="16">
        <f t="shared" si="998"/>
        <v>3855.7921365611678</v>
      </c>
      <c r="J1004" s="16">
        <f t="shared" si="998"/>
        <v>4327.9343874269352</v>
      </c>
      <c r="K1004" s="16">
        <f>F1004*$E1004*(1-'Monte Carlo Inputs'!$C$11)+F1004*'Monte Carlo Inputs'!$C$12-F1004*'Monte Carlo Inputs'!$C$13-'Monte Carlo Inputs'!$C$14*(F1004-'Monte Carlo Inputs'!$C$17)</f>
        <v>1244.5176989228987</v>
      </c>
      <c r="L1004" s="16">
        <f>G1004*$E1004*(1-'Monte Carlo Inputs'!$C$11)+G1004*'Monte Carlo Inputs'!$C$12-G1004*'Monte Carlo Inputs'!$C$13-'Monte Carlo Inputs'!$C$14*(G1004-F1004)</f>
        <v>1396.9090537472778</v>
      </c>
      <c r="M1004" s="16">
        <f>H1004*$E1004*(1-'Monte Carlo Inputs'!$C$11)+H1004*'Monte Carlo Inputs'!$C$12-H1004*'Monte Carlo Inputs'!$C$13-'Monte Carlo Inputs'!$C$14*(H1004-G1004)</f>
        <v>1567.9607498792241</v>
      </c>
      <c r="N1004" s="16">
        <f>I1004*$E1004*(1-'Monte Carlo Inputs'!$C$11)+I1004*'Monte Carlo Inputs'!$C$12-I1004*'Monte Carlo Inputs'!$C$13-'Monte Carlo Inputs'!$C$14*(I1004-H1004)</f>
        <v>1759.9577485497487</v>
      </c>
      <c r="O1004" s="16">
        <f>J1004*$E1004*(1-'Monte Carlo Inputs'!$C$11)+J1004*'Monte Carlo Inputs'!$C$12-J1004*'Monte Carlo Inputs'!$C$13-'Monte Carlo Inputs'!$C$14*(J1004-I1004)</f>
        <v>1975.4648047911207</v>
      </c>
    </row>
    <row r="1005" spans="1:15">
      <c r="A1005">
        <v>1001</v>
      </c>
      <c r="B1005" s="39">
        <v>-0.57232049992774958</v>
      </c>
      <c r="C1005" s="39">
        <v>-5.811930535239581E-2</v>
      </c>
      <c r="D1005" s="29">
        <f>'Monte Carlo Inputs'!$C$6+'Monte Carlo Inputs'!$D$6*B1005</f>
        <v>8.9232549102271908E-2</v>
      </c>
      <c r="E1005" s="29">
        <f>'Monte Carlo Inputs'!$C$7+'Monte Carlo Inputs'!$D$7*C1005</f>
        <v>0.58074163889837638</v>
      </c>
      <c r="F1005" s="16">
        <f>'Monte Carlo Inputs'!$C$17*(1+$D1005)</f>
        <v>2645.854785024329</v>
      </c>
      <c r="G1005" s="16">
        <f t="shared" ref="G1005:J1005" si="999">F1005*(1+$D1005)</f>
        <v>2881.9511520464935</v>
      </c>
      <c r="H1005" s="16">
        <f t="shared" si="999"/>
        <v>3139.1149997318312</v>
      </c>
      <c r="I1005" s="16">
        <f t="shared" si="999"/>
        <v>3419.2262330830799</v>
      </c>
      <c r="J1005" s="16">
        <f t="shared" si="999"/>
        <v>3724.3325058184419</v>
      </c>
      <c r="K1005" s="16">
        <f>F1005*$E1005*(1-'Monte Carlo Inputs'!$C$11)+F1005*'Monte Carlo Inputs'!$C$12-F1005*'Monte Carlo Inputs'!$C$13-'Monte Carlo Inputs'!$C$14*(F1005-'Monte Carlo Inputs'!$C$17)</f>
        <v>1198.3133256406124</v>
      </c>
      <c r="L1005" s="16">
        <f>G1005*$E1005*(1-'Monte Carlo Inputs'!$C$11)+G1005*'Monte Carlo Inputs'!$C$12-G1005*'Monte Carlo Inputs'!$C$13-'Monte Carlo Inputs'!$C$14*(G1005-F1005)</f>
        <v>1305.2418783107453</v>
      </c>
      <c r="M1005" s="16">
        <f>H1005*$E1005*(1-'Monte Carlo Inputs'!$C$11)+H1005*'Monte Carlo Inputs'!$C$12-H1005*'Monte Carlo Inputs'!$C$13-'Monte Carlo Inputs'!$C$14*(H1005-G1005)</f>
        <v>1421.7119383074503</v>
      </c>
      <c r="N1005" s="16">
        <f>I1005*$E1005*(1-'Monte Carlo Inputs'!$C$11)+I1005*'Monte Carlo Inputs'!$C$12-I1005*'Monte Carlo Inputs'!$C$13-'Monte Carlo Inputs'!$C$14*(I1005-H1005)</f>
        <v>1548.574918651756</v>
      </c>
      <c r="O1005" s="16">
        <f>J1005*$E1005*(1-'Monte Carlo Inputs'!$C$11)+J1005*'Monte Carlo Inputs'!$C$12-J1005*'Monte Carlo Inputs'!$C$13-'Monte Carlo Inputs'!$C$14*(J1005-I1005)</f>
        <v>1686.7582061188955</v>
      </c>
    </row>
    <row r="1006" spans="1:15">
      <c r="A1006">
        <v>1002</v>
      </c>
      <c r="B1006" s="39">
        <v>-0.53191344952827802</v>
      </c>
      <c r="C1006" s="39">
        <v>1.2324721080253962</v>
      </c>
      <c r="D1006" s="29">
        <f>'Monte Carlo Inputs'!$C$6+'Monte Carlo Inputs'!$D$6*B1006</f>
        <v>9.1850289432462096E-2</v>
      </c>
      <c r="E1006" s="29">
        <f>'Monte Carlo Inputs'!$C$7+'Monte Carlo Inputs'!$D$7*C1006</f>
        <v>0.62693433373528029</v>
      </c>
      <c r="F1006" s="16">
        <f>'Monte Carlo Inputs'!$C$17*(1+$D1006)</f>
        <v>2652.2135380603936</v>
      </c>
      <c r="G1006" s="16">
        <f t="shared" ref="G1006:J1006" si="1000">F1006*(1+$D1006)</f>
        <v>2895.820119167935</v>
      </c>
      <c r="H1006" s="16">
        <f t="shared" si="1000"/>
        <v>3161.8020352578565</v>
      </c>
      <c r="I1006" s="16">
        <f t="shared" si="1000"/>
        <v>3452.2144673244379</v>
      </c>
      <c r="J1006" s="16">
        <f t="shared" si="1000"/>
        <v>3769.30136533112</v>
      </c>
      <c r="K1006" s="16">
        <f>F1006*$E1006*(1-'Monte Carlo Inputs'!$C$11)+F1006*'Monte Carlo Inputs'!$C$12-F1006*'Monte Carlo Inputs'!$C$13-'Monte Carlo Inputs'!$C$14*(F1006-'Monte Carlo Inputs'!$C$17)</f>
        <v>1288.4679536098843</v>
      </c>
      <c r="L1006" s="16">
        <f>G1006*$E1006*(1-'Monte Carlo Inputs'!$C$11)+G1006*'Monte Carlo Inputs'!$C$12-G1006*'Monte Carlo Inputs'!$C$13-'Monte Carlo Inputs'!$C$14*(G1006-F1006)</f>
        <v>1406.8141080734042</v>
      </c>
      <c r="M1006" s="16">
        <f>H1006*$E1006*(1-'Monte Carlo Inputs'!$C$11)+H1006*'Monte Carlo Inputs'!$C$12-H1006*'Monte Carlo Inputs'!$C$13-'Monte Carlo Inputs'!$C$14*(H1006-G1006)</f>
        <v>1536.0303910776172</v>
      </c>
      <c r="N1006" s="16">
        <f>I1006*$E1006*(1-'Monte Carlo Inputs'!$C$11)+I1006*'Monte Carlo Inputs'!$C$12-I1006*'Monte Carlo Inputs'!$C$13-'Monte Carlo Inputs'!$C$14*(I1006-H1006)</f>
        <v>1677.1152270751536</v>
      </c>
      <c r="O1006" s="16">
        <f>J1006*$E1006*(1-'Monte Carlo Inputs'!$C$11)+J1006*'Monte Carlo Inputs'!$C$12-J1006*'Monte Carlo Inputs'!$C$13-'Monte Carlo Inputs'!$C$14*(J1006-I1006)</f>
        <v>1831.1587460935959</v>
      </c>
    </row>
    <row r="1007" spans="1:15">
      <c r="A1007">
        <v>1003</v>
      </c>
      <c r="B1007" s="39">
        <v>-2.1074841194154663</v>
      </c>
      <c r="C1007" s="39">
        <v>-0.29779099786223451</v>
      </c>
      <c r="D1007" s="29">
        <f>'Monte Carlo Inputs'!$C$6+'Monte Carlo Inputs'!$D$6*B1007</f>
        <v>-1.0221869877696188E-2</v>
      </c>
      <c r="E1007" s="29">
        <f>'Monte Carlo Inputs'!$C$7+'Monte Carlo Inputs'!$D$7*C1007</f>
        <v>0.57216333809891917</v>
      </c>
      <c r="F1007" s="16">
        <f>'Monte Carlo Inputs'!$C$17*(1+$D1007)</f>
        <v>2404.2700558800889</v>
      </c>
      <c r="G1007" s="16">
        <f t="shared" ref="G1007:J1007" si="1001">F1007*(1+$D1007)</f>
        <v>2379.6939202180415</v>
      </c>
      <c r="H1007" s="16">
        <f t="shared" si="1001"/>
        <v>2355.3689986168279</v>
      </c>
      <c r="I1007" s="16">
        <f t="shared" si="1001"/>
        <v>2331.292723199007</v>
      </c>
      <c r="J1007" s="16">
        <f t="shared" si="1001"/>
        <v>2307.4625523356467</v>
      </c>
      <c r="K1007" s="16">
        <f>F1007*$E1007*(1-'Monte Carlo Inputs'!$C$11)+F1007*'Monte Carlo Inputs'!$C$12-F1007*'Monte Carlo Inputs'!$C$13-'Monte Carlo Inputs'!$C$14*(F1007-'Monte Carlo Inputs'!$C$17)</f>
        <v>1070.5051689166337</v>
      </c>
      <c r="L1007" s="16">
        <f>G1007*$E1007*(1-'Monte Carlo Inputs'!$C$11)+G1007*'Monte Carlo Inputs'!$C$12-G1007*'Monte Carlo Inputs'!$C$13-'Monte Carlo Inputs'!$C$14*(G1007-F1007)</f>
        <v>1059.5626043765667</v>
      </c>
      <c r="M1007" s="16">
        <f>H1007*$E1007*(1-'Monte Carlo Inputs'!$C$11)+H1007*'Monte Carlo Inputs'!$C$12-H1007*'Monte Carlo Inputs'!$C$13-'Monte Carlo Inputs'!$C$14*(H1007-G1007)</f>
        <v>1048.7318933073564</v>
      </c>
      <c r="N1007" s="16">
        <f>I1007*$E1007*(1-'Monte Carlo Inputs'!$C$11)+I1007*'Monte Carlo Inputs'!$C$12-I1007*'Monte Carlo Inputs'!$C$13-'Monte Carlo Inputs'!$C$14*(I1007-H1007)</f>
        <v>1038.0118923573787</v>
      </c>
      <c r="O1007" s="16">
        <f>J1007*$E1007*(1-'Monte Carlo Inputs'!$C$11)+J1007*'Monte Carlo Inputs'!$C$12-J1007*'Monte Carlo Inputs'!$C$13-'Monte Carlo Inputs'!$C$14*(J1007-I1007)</f>
        <v>1027.4014698622004</v>
      </c>
    </row>
    <row r="1008" spans="1:15">
      <c r="A1008">
        <v>1004</v>
      </c>
      <c r="B1008" s="39">
        <v>2.2087489316381483</v>
      </c>
      <c r="C1008" s="39">
        <v>-0.20724576536962391</v>
      </c>
      <c r="D1008" s="29">
        <f>'Monte Carlo Inputs'!$C$6+'Monte Carlo Inputs'!$D$6*B1008</f>
        <v>0.26940203784486882</v>
      </c>
      <c r="E1008" s="29">
        <f>'Monte Carlo Inputs'!$C$7+'Monte Carlo Inputs'!$D$7*C1008</f>
        <v>0.57540412232397531</v>
      </c>
      <c r="F1008" s="16">
        <f>'Monte Carlo Inputs'!$C$17*(1+$D1008)</f>
        <v>3083.5044901289716</v>
      </c>
      <c r="G1008" s="16">
        <f t="shared" ref="G1008:J1008" si="1002">F1008*(1+$D1008)</f>
        <v>3914.2068834735201</v>
      </c>
      <c r="H1008" s="16">
        <f t="shared" si="1002"/>
        <v>4968.7021944276994</v>
      </c>
      <c r="I1008" s="16">
        <f t="shared" si="1002"/>
        <v>6307.2806910507934</v>
      </c>
      <c r="J1008" s="16">
        <f t="shared" si="1002"/>
        <v>8006.4749624794704</v>
      </c>
      <c r="K1008" s="16">
        <f>F1008*$E1008*(1-'Monte Carlo Inputs'!$C$11)+F1008*'Monte Carlo Inputs'!$C$12-F1008*'Monte Carlo Inputs'!$C$13-'Monte Carlo Inputs'!$C$14*(F1008-'Monte Carlo Inputs'!$C$17)</f>
        <v>1391.5500841068531</v>
      </c>
      <c r="L1008" s="16">
        <f>G1008*$E1008*(1-'Monte Carlo Inputs'!$C$11)+G1008*'Monte Carlo Inputs'!$C$12-G1008*'Monte Carlo Inputs'!$C$13-'Monte Carlo Inputs'!$C$14*(G1008-F1008)</f>
        <v>1766.436512528438</v>
      </c>
      <c r="M1008" s="16">
        <f>H1008*$E1008*(1-'Monte Carlo Inputs'!$C$11)+H1008*'Monte Carlo Inputs'!$C$12-H1008*'Monte Carlo Inputs'!$C$13-'Monte Carlo Inputs'!$C$14*(H1008-G1008)</f>
        <v>2242.3181087271823</v>
      </c>
      <c r="N1008" s="16">
        <f>I1008*$E1008*(1-'Monte Carlo Inputs'!$C$11)+I1008*'Monte Carlo Inputs'!$C$12-I1008*'Monte Carlo Inputs'!$C$13-'Monte Carlo Inputs'!$C$14*(I1008-H1008)</f>
        <v>2846.403176714738</v>
      </c>
      <c r="O1008" s="16">
        <f>J1008*$E1008*(1-'Monte Carlo Inputs'!$C$11)+J1008*'Monte Carlo Inputs'!$C$12-J1008*'Monte Carlo Inputs'!$C$13-'Monte Carlo Inputs'!$C$14*(J1008-I1008)</f>
        <v>3613.229993049797</v>
      </c>
    </row>
    <row r="1009" spans="1:15">
      <c r="A1009">
        <v>1005</v>
      </c>
      <c r="B1009" s="39">
        <v>9.9997527444048356E-2</v>
      </c>
      <c r="C1009" s="39">
        <v>0.41461623716540191</v>
      </c>
      <c r="D1009" s="29">
        <f>'Monte Carlo Inputs'!$C$6+'Monte Carlo Inputs'!$D$6*B1009</f>
        <v>0.13278816619299821</v>
      </c>
      <c r="E1009" s="29">
        <f>'Monte Carlo Inputs'!$C$7+'Monte Carlo Inputs'!$D$7*C1009</f>
        <v>0.59766173338198236</v>
      </c>
      <c r="F1009" s="16">
        <f>'Monte Carlo Inputs'!$C$17*(1+$D1009)</f>
        <v>2751.6557344994121</v>
      </c>
      <c r="G1009" s="16">
        <f t="shared" ref="G1009:J1009" si="1003">F1009*(1+$D1009)</f>
        <v>3117.0430534780367</v>
      </c>
      <c r="H1009" s="16">
        <f t="shared" si="1003"/>
        <v>3530.9494844940086</v>
      </c>
      <c r="I1009" s="16">
        <f t="shared" si="1003"/>
        <v>3999.8177914600801</v>
      </c>
      <c r="J1009" s="16">
        <f t="shared" si="1003"/>
        <v>4530.9462610941919</v>
      </c>
      <c r="K1009" s="16">
        <f>F1009*$E1009*(1-'Monte Carlo Inputs'!$C$11)+F1009*'Monte Carlo Inputs'!$C$12-F1009*'Monte Carlo Inputs'!$C$13-'Monte Carlo Inputs'!$C$14*(F1009-'Monte Carlo Inputs'!$C$17)</f>
        <v>1280.98871549764</v>
      </c>
      <c r="L1009" s="16">
        <f>G1009*$E1009*(1-'Monte Carlo Inputs'!$C$11)+G1009*'Monte Carlo Inputs'!$C$12-G1009*'Monte Carlo Inputs'!$C$13-'Monte Carlo Inputs'!$C$14*(G1009-F1009)</f>
        <v>1451.0888579424961</v>
      </c>
      <c r="M1009" s="16">
        <f>H1009*$E1009*(1-'Monte Carlo Inputs'!$C$11)+H1009*'Monte Carlo Inputs'!$C$12-H1009*'Monte Carlo Inputs'!$C$13-'Monte Carlo Inputs'!$C$14*(H1009-G1009)</f>
        <v>1643.7762863717721</v>
      </c>
      <c r="N1009" s="16">
        <f>I1009*$E1009*(1-'Monte Carlo Inputs'!$C$11)+I1009*'Monte Carlo Inputs'!$C$12-I1009*'Monte Carlo Inputs'!$C$13-'Monte Carlo Inputs'!$C$14*(I1009-H1009)</f>
        <v>1862.0503250706161</v>
      </c>
      <c r="O1009" s="16">
        <f>J1009*$E1009*(1-'Monte Carlo Inputs'!$C$11)+J1009*'Monte Carlo Inputs'!$C$12-J1009*'Monte Carlo Inputs'!$C$13-'Monte Carlo Inputs'!$C$14*(J1009-I1009)</f>
        <v>2109.3085730958196</v>
      </c>
    </row>
    <row r="1010" spans="1:15">
      <c r="A1010">
        <v>1006</v>
      </c>
      <c r="B1010" s="39">
        <v>-2.968453496385858</v>
      </c>
      <c r="C1010" s="39">
        <v>-0.27927022477649216</v>
      </c>
      <c r="D1010" s="29">
        <f>'Monte Carlo Inputs'!$C$6+'Monte Carlo Inputs'!$D$6*B1010</f>
        <v>-6.5999122581684305E-2</v>
      </c>
      <c r="E1010" s="29">
        <f>'Monte Carlo Inputs'!$C$7+'Monte Carlo Inputs'!$D$7*C1010</f>
        <v>0.57282623141312006</v>
      </c>
      <c r="F1010" s="16">
        <f>'Monte Carlo Inputs'!$C$17*(1+$D1010)</f>
        <v>2268.781531336831</v>
      </c>
      <c r="G1010" s="16">
        <f t="shared" ref="G1010:J1010" si="1004">F1010*(1+$D1010)</f>
        <v>2119.0439409390701</v>
      </c>
      <c r="H1010" s="16">
        <f t="shared" si="1004"/>
        <v>1979.188900125057</v>
      </c>
      <c r="I1010" s="16">
        <f t="shared" si="1004"/>
        <v>1848.5641692933946</v>
      </c>
      <c r="J1010" s="16">
        <f t="shared" si="1004"/>
        <v>1726.5605560840904</v>
      </c>
      <c r="K1010" s="16">
        <f>F1010*$E1010*(1-'Monte Carlo Inputs'!$C$11)+F1010*'Monte Carlo Inputs'!$C$12-F1010*'Monte Carlo Inputs'!$C$13-'Monte Carlo Inputs'!$C$14*(F1010-'Monte Carlo Inputs'!$C$17)</f>
        <v>1008.9541402643865</v>
      </c>
      <c r="L1010" s="16">
        <f>G1010*$E1010*(1-'Monte Carlo Inputs'!$C$11)+G1010*'Monte Carlo Inputs'!$C$12-G1010*'Monte Carlo Inputs'!$C$13-'Monte Carlo Inputs'!$C$14*(G1010-F1010)</f>
        <v>942.36405228177955</v>
      </c>
      <c r="M1010" s="16">
        <f>H1010*$E1010*(1-'Monte Carlo Inputs'!$C$11)+H1010*'Monte Carlo Inputs'!$C$12-H1010*'Monte Carlo Inputs'!$C$13-'Monte Carlo Inputs'!$C$14*(H1010-G1010)</f>
        <v>880.16885167866155</v>
      </c>
      <c r="N1010" s="16">
        <f>I1010*$E1010*(1-'Monte Carlo Inputs'!$C$11)+I1010*'Monte Carlo Inputs'!$C$12-I1010*'Monte Carlo Inputs'!$C$13-'Monte Carlo Inputs'!$C$14*(I1010-H1010)</f>
        <v>822.0784797441413</v>
      </c>
      <c r="O1010" s="16">
        <f>J1010*$E1010*(1-'Monte Carlo Inputs'!$C$11)+J1010*'Monte Carlo Inputs'!$C$12-J1010*'Monte Carlo Inputs'!$C$13-'Monte Carlo Inputs'!$C$14*(J1010-I1010)</f>
        <v>767.82202138774301</v>
      </c>
    </row>
    <row r="1011" spans="1:15">
      <c r="A1011">
        <v>1007</v>
      </c>
      <c r="B1011" s="39">
        <v>-0.27324278618557557</v>
      </c>
      <c r="C1011" s="39">
        <v>1.0652515157675213</v>
      </c>
      <c r="D1011" s="29">
        <f>'Monte Carlo Inputs'!$C$6+'Monte Carlo Inputs'!$D$6*B1011</f>
        <v>0.10860807355614796</v>
      </c>
      <c r="E1011" s="29">
        <f>'Monte Carlo Inputs'!$C$7+'Monte Carlo Inputs'!$D$7*C1011</f>
        <v>0.62094919412521754</v>
      </c>
      <c r="F1011" s="16">
        <f>'Monte Carlo Inputs'!$C$17*(1+$D1011)</f>
        <v>2692.9198714752392</v>
      </c>
      <c r="G1011" s="16">
        <f t="shared" ref="G1011:J1011" si="1005">F1011*(1+$D1011)</f>
        <v>2985.3927109572342</v>
      </c>
      <c r="H1011" s="16">
        <f t="shared" si="1005"/>
        <v>3309.6304621028653</v>
      </c>
      <c r="I1011" s="16">
        <f t="shared" si="1005"/>
        <v>3669.0830507746009</v>
      </c>
      <c r="J1011" s="16">
        <f t="shared" si="1005"/>
        <v>4067.5750926367441</v>
      </c>
      <c r="K1011" s="16">
        <f>F1011*$E1011*(1-'Monte Carlo Inputs'!$C$11)+F1011*'Monte Carlo Inputs'!$C$12-F1011*'Monte Carlo Inputs'!$C$13-'Monte Carlo Inputs'!$C$14*(F1011-'Monte Carlo Inputs'!$C$17)</f>
        <v>1297.3996343810609</v>
      </c>
      <c r="L1011" s="16">
        <f>G1011*$E1011*(1-'Monte Carlo Inputs'!$C$11)+G1011*'Monte Carlo Inputs'!$C$12-G1011*'Monte Carlo Inputs'!$C$13-'Monte Carlo Inputs'!$C$14*(G1011-F1011)</f>
        <v>1438.3077093036386</v>
      </c>
      <c r="M1011" s="16">
        <f>H1011*$E1011*(1-'Monte Carlo Inputs'!$C$11)+H1011*'Monte Carlo Inputs'!$C$12-H1011*'Monte Carlo Inputs'!$C$13-'Monte Carlo Inputs'!$C$14*(H1011-G1011)</f>
        <v>1594.5195387920628</v>
      </c>
      <c r="N1011" s="16">
        <f>I1011*$E1011*(1-'Monte Carlo Inputs'!$C$11)+I1011*'Monte Carlo Inputs'!$C$12-I1011*'Monte Carlo Inputs'!$C$13-'Monte Carlo Inputs'!$C$14*(I1011-H1011)</f>
        <v>1767.6972341479061</v>
      </c>
      <c r="O1011" s="16">
        <f>J1011*$E1011*(1-'Monte Carlo Inputs'!$C$11)+J1011*'Monte Carlo Inputs'!$C$12-J1011*'Monte Carlo Inputs'!$C$13-'Monte Carlo Inputs'!$C$14*(J1011-I1011)</f>
        <v>1959.6834253792413</v>
      </c>
    </row>
    <row r="1012" spans="1:15">
      <c r="A1012">
        <v>1008</v>
      </c>
      <c r="B1012" s="39">
        <v>-0.95001107781397676</v>
      </c>
      <c r="C1012" s="39">
        <v>-1.8393949653451291</v>
      </c>
      <c r="D1012" s="29">
        <f>'Monte Carlo Inputs'!$C$6+'Monte Carlo Inputs'!$D$6*B1012</f>
        <v>6.4764149446984443E-2</v>
      </c>
      <c r="E1012" s="29">
        <f>'Monte Carlo Inputs'!$C$7+'Monte Carlo Inputs'!$D$7*C1012</f>
        <v>0.51698643168907288</v>
      </c>
      <c r="F1012" s="16">
        <f>'Monte Carlo Inputs'!$C$17*(1+$D1012)</f>
        <v>2586.41859542167</v>
      </c>
      <c r="G1012" s="16">
        <f t="shared" ref="G1012:J1012" si="1006">F1012*(1+$D1012)</f>
        <v>2753.9257958680187</v>
      </c>
      <c r="H1012" s="16">
        <f t="shared" si="1006"/>
        <v>2932.2814576775204</v>
      </c>
      <c r="I1012" s="16">
        <f t="shared" si="1006"/>
        <v>3122.1881722231687</v>
      </c>
      <c r="J1012" s="16">
        <f t="shared" si="1006"/>
        <v>3324.3940336106371</v>
      </c>
      <c r="K1012" s="16">
        <f>F1012*$E1012*(1-'Monte Carlo Inputs'!$C$11)+F1012*'Monte Carlo Inputs'!$C$12-F1012*'Monte Carlo Inputs'!$C$13-'Monte Carlo Inputs'!$C$14*(F1012-'Monte Carlo Inputs'!$C$17)</f>
        <v>1053.1430845512482</v>
      </c>
      <c r="L1012" s="16">
        <f>G1012*$E1012*(1-'Monte Carlo Inputs'!$C$11)+G1012*'Monte Carlo Inputs'!$C$12-G1012*'Monte Carlo Inputs'!$C$13-'Monte Carlo Inputs'!$C$14*(G1012-F1012)</f>
        <v>1121.3490006681839</v>
      </c>
      <c r="M1012" s="16">
        <f>H1012*$E1012*(1-'Monte Carlo Inputs'!$C$11)+H1012*'Monte Carlo Inputs'!$C$12-H1012*'Monte Carlo Inputs'!$C$13-'Monte Carlo Inputs'!$C$14*(H1012-G1012)</f>
        <v>1193.9722149296845</v>
      </c>
      <c r="N1012" s="16">
        <f>I1012*$E1012*(1-'Monte Carlo Inputs'!$C$11)+I1012*'Monte Carlo Inputs'!$C$12-I1012*'Monte Carlo Inputs'!$C$13-'Monte Carlo Inputs'!$C$14*(I1012-H1012)</f>
        <v>1271.2988098929377</v>
      </c>
      <c r="O1012" s="16">
        <f>J1012*$E1012*(1-'Monte Carlo Inputs'!$C$11)+J1012*'Monte Carlo Inputs'!$C$12-J1012*'Monte Carlo Inputs'!$C$13-'Monte Carlo Inputs'!$C$14*(J1012-I1012)</f>
        <v>1353.6333960086172</v>
      </c>
    </row>
    <row r="1013" spans="1:15">
      <c r="A1013">
        <v>1009</v>
      </c>
      <c r="B1013" s="39">
        <v>-0.38253898598917746</v>
      </c>
      <c r="C1013" s="39">
        <v>-1.1469636545062682</v>
      </c>
      <c r="D1013" s="29">
        <f>'Monte Carlo Inputs'!$C$6+'Monte Carlo Inputs'!$D$6*B1013</f>
        <v>0.10152740156118951</v>
      </c>
      <c r="E1013" s="29">
        <f>'Monte Carlo Inputs'!$C$7+'Monte Carlo Inputs'!$D$7*C1013</f>
        <v>0.54176985106219855</v>
      </c>
      <c r="F1013" s="16">
        <f>'Monte Carlo Inputs'!$C$17*(1+$D1013)</f>
        <v>2675.7202111322858</v>
      </c>
      <c r="G1013" s="16">
        <f t="shared" ref="G1013:J1013" si="1007">F1013*(1+$D1013)</f>
        <v>2947.3791314733044</v>
      </c>
      <c r="H1013" s="16">
        <f t="shared" si="1007"/>
        <v>3246.6188761074645</v>
      </c>
      <c r="I1013" s="16">
        <f t="shared" si="1007"/>
        <v>3576.2396544581652</v>
      </c>
      <c r="J1013" s="16">
        <f t="shared" si="1007"/>
        <v>3939.3259739353889</v>
      </c>
      <c r="K1013" s="16">
        <f>F1013*$E1013*(1-'Monte Carlo Inputs'!$C$11)+F1013*'Monte Carlo Inputs'!$C$12-F1013*'Monte Carlo Inputs'!$C$13-'Monte Carlo Inputs'!$C$14*(F1013-'Monte Carlo Inputs'!$C$17)</f>
        <v>1138.0979450476013</v>
      </c>
      <c r="L1013" s="16">
        <f>G1013*$E1013*(1-'Monte Carlo Inputs'!$C$11)+G1013*'Monte Carlo Inputs'!$C$12-G1013*'Monte Carlo Inputs'!$C$13-'Monte Carlo Inputs'!$C$14*(G1013-F1013)</f>
        <v>1253.646072130414</v>
      </c>
      <c r="M1013" s="16">
        <f>H1013*$E1013*(1-'Monte Carlo Inputs'!$C$11)+H1013*'Monte Carlo Inputs'!$C$12-H1013*'Monte Carlo Inputs'!$C$13-'Monte Carlo Inputs'!$C$14*(H1013-G1013)</f>
        <v>1380.9255003112064</v>
      </c>
      <c r="N1013" s="16">
        <f>I1013*$E1013*(1-'Monte Carlo Inputs'!$C$11)+I1013*'Monte Carlo Inputs'!$C$12-I1013*'Monte Carlo Inputs'!$C$13-'Monte Carlo Inputs'!$C$14*(I1013-H1013)</f>
        <v>1521.127278107389</v>
      </c>
      <c r="O1013" s="16">
        <f>J1013*$E1013*(1-'Monte Carlo Inputs'!$C$11)+J1013*'Monte Carlo Inputs'!$C$12-J1013*'Monte Carlo Inputs'!$C$13-'Monte Carlo Inputs'!$C$14*(J1013-I1013)</f>
        <v>1675.5633780974772</v>
      </c>
    </row>
    <row r="1014" spans="1:15">
      <c r="A1014">
        <v>1010</v>
      </c>
      <c r="B1014" s="39">
        <v>1.3698847436886934</v>
      </c>
      <c r="C1014" s="39">
        <v>-0.98040151448872204</v>
      </c>
      <c r="D1014" s="29">
        <f>'Monte Carlo Inputs'!$C$6+'Monte Carlo Inputs'!$D$6*B1014</f>
        <v>0.215056853164518</v>
      </c>
      <c r="E1014" s="29">
        <f>'Monte Carlo Inputs'!$C$7+'Monte Carlo Inputs'!$D$7*C1014</f>
        <v>0.54773142342775094</v>
      </c>
      <c r="F1014" s="16">
        <f>'Monte Carlo Inputs'!$C$17*(1+$D1014)</f>
        <v>2951.4946020219313</v>
      </c>
      <c r="G1014" s="16">
        <f t="shared" ref="G1014:J1014" si="1008">F1014*(1+$D1014)</f>
        <v>3586.2337432648296</v>
      </c>
      <c r="H1014" s="16">
        <f t="shared" si="1008"/>
        <v>4357.4778868037738</v>
      </c>
      <c r="I1014" s="16">
        <f t="shared" si="1008"/>
        <v>5294.5833688737675</v>
      </c>
      <c r="J1014" s="16">
        <f t="shared" si="1008"/>
        <v>6433.2198070009526</v>
      </c>
      <c r="K1014" s="16">
        <f>F1014*$E1014*(1-'Monte Carlo Inputs'!$C$11)+F1014*'Monte Carlo Inputs'!$C$12-F1014*'Monte Carlo Inputs'!$C$13-'Monte Carlo Inputs'!$C$14*(F1014-'Monte Carlo Inputs'!$C$17)</f>
        <v>1272.1139266363989</v>
      </c>
      <c r="L1014" s="16">
        <f>G1014*$E1014*(1-'Monte Carlo Inputs'!$C$11)+G1014*'Monte Carlo Inputs'!$C$12-G1014*'Monte Carlo Inputs'!$C$13-'Monte Carlo Inputs'!$C$14*(G1014-F1014)</f>
        <v>1545.6907445655816</v>
      </c>
      <c r="M1014" s="16">
        <f>H1014*$E1014*(1-'Monte Carlo Inputs'!$C$11)+H1014*'Monte Carlo Inputs'!$C$12-H1014*'Monte Carlo Inputs'!$C$13-'Monte Carlo Inputs'!$C$14*(H1014-G1014)</f>
        <v>1878.1021320573761</v>
      </c>
      <c r="N1014" s="16">
        <f>I1014*$E1014*(1-'Monte Carlo Inputs'!$C$11)+I1014*'Monte Carlo Inputs'!$C$12-I1014*'Monte Carlo Inputs'!$C$13-'Monte Carlo Inputs'!$C$14*(I1014-H1014)</f>
        <v>2282.0008664992079</v>
      </c>
      <c r="O1014" s="16">
        <f>J1014*$E1014*(1-'Monte Carlo Inputs'!$C$11)+J1014*'Monte Carlo Inputs'!$C$12-J1014*'Monte Carlo Inputs'!$C$13-'Monte Carlo Inputs'!$C$14*(J1014-I1014)</f>
        <v>2772.7607917672308</v>
      </c>
    </row>
    <row r="1015" spans="1:15">
      <c r="A1015">
        <v>1011</v>
      </c>
      <c r="B1015" s="39">
        <v>-1.6830933289195329</v>
      </c>
      <c r="C1015" s="39">
        <v>1.1798834144050798</v>
      </c>
      <c r="D1015" s="29">
        <f>'Monte Carlo Inputs'!$C$6+'Monte Carlo Inputs'!$D$6*B1015</f>
        <v>1.7271967882286077E-2</v>
      </c>
      <c r="E1015" s="29">
        <f>'Monte Carlo Inputs'!$C$7+'Monte Carlo Inputs'!$D$7*C1015</f>
        <v>0.62505208544887891</v>
      </c>
      <c r="F1015" s="16">
        <f>'Monte Carlo Inputs'!$C$17*(1+$D1015)</f>
        <v>2471.0553371828614</v>
      </c>
      <c r="G1015" s="16">
        <f t="shared" ref="G1015:J1015" si="1009">F1015*(1+$D1015)</f>
        <v>2513.7353256020356</v>
      </c>
      <c r="H1015" s="16">
        <f t="shared" si="1009"/>
        <v>2557.1524814104018</v>
      </c>
      <c r="I1015" s="16">
        <f t="shared" si="1009"/>
        <v>2601.3195369394307</v>
      </c>
      <c r="J1015" s="16">
        <f t="shared" si="1009"/>
        <v>2646.2494444330118</v>
      </c>
      <c r="K1015" s="16">
        <f>F1015*$E1015*(1-'Monte Carlo Inputs'!$C$11)+F1015*'Monte Carlo Inputs'!$C$12-F1015*'Monte Carlo Inputs'!$C$13-'Monte Carlo Inputs'!$C$14*(F1015-'Monte Carlo Inputs'!$C$17)</f>
        <v>1194.3687523589106</v>
      </c>
      <c r="L1015" s="16">
        <f>G1015*$E1015*(1-'Monte Carlo Inputs'!$C$11)+G1015*'Monte Carlo Inputs'!$C$12-G1015*'Monte Carlo Inputs'!$C$13-'Monte Carlo Inputs'!$C$14*(G1015-F1015)</f>
        <v>1214.9978510892599</v>
      </c>
      <c r="M1015" s="16">
        <f>H1015*$E1015*(1-'Monte Carlo Inputs'!$C$11)+H1015*'Monte Carlo Inputs'!$C$12-H1015*'Monte Carlo Inputs'!$C$13-'Monte Carlo Inputs'!$C$14*(H1015-G1015)</f>
        <v>1235.9832549503203</v>
      </c>
      <c r="N1015" s="16">
        <f>I1015*$E1015*(1-'Monte Carlo Inputs'!$C$11)+I1015*'Monte Carlo Inputs'!$C$12-I1015*'Monte Carlo Inputs'!$C$13-'Monte Carlo Inputs'!$C$14*(I1015-H1015)</f>
        <v>1257.3311180328656</v>
      </c>
      <c r="O1015" s="16">
        <f>J1015*$E1015*(1-'Monte Carlo Inputs'!$C$11)+J1015*'Monte Carlo Inputs'!$C$12-J1015*'Monte Carlo Inputs'!$C$13-'Monte Carlo Inputs'!$C$14*(J1015-I1015)</f>
        <v>1279.0477007209279</v>
      </c>
    </row>
    <row r="1016" spans="1:15">
      <c r="A1016">
        <v>1012</v>
      </c>
      <c r="B1016" s="39">
        <v>0.3609564737408561</v>
      </c>
      <c r="C1016" s="39">
        <v>-0.83400148495742188</v>
      </c>
      <c r="D1016" s="29">
        <f>'Monte Carlo Inputs'!$C$6+'Monte Carlo Inputs'!$D$6*B1016</f>
        <v>0.14969419500459447</v>
      </c>
      <c r="E1016" s="29">
        <f>'Monte Carlo Inputs'!$C$7+'Monte Carlo Inputs'!$D$7*C1016</f>
        <v>0.55297135592548363</v>
      </c>
      <c r="F1016" s="16">
        <f>'Monte Carlo Inputs'!$C$17*(1+$D1016)</f>
        <v>2792.7221690856609</v>
      </c>
      <c r="G1016" s="16">
        <f t="shared" ref="G1016:J1016" si="1010">F1016*(1+$D1016)</f>
        <v>3210.7764660584239</v>
      </c>
      <c r="H1016" s="16">
        <f t="shared" si="1010"/>
        <v>3691.4110644847365</v>
      </c>
      <c r="I1016" s="16">
        <f t="shared" si="1010"/>
        <v>4243.9938722138322</v>
      </c>
      <c r="J1016" s="16">
        <f t="shared" si="1010"/>
        <v>4879.2951185193133</v>
      </c>
      <c r="K1016" s="16">
        <f>F1016*$E1016*(1-'Monte Carlo Inputs'!$C$11)+F1016*'Monte Carlo Inputs'!$C$12-F1016*'Monte Carlo Inputs'!$C$13-'Monte Carlo Inputs'!$C$14*(F1016-'Monte Carlo Inputs'!$C$17)</f>
        <v>1211.9043740271318</v>
      </c>
      <c r="L1016" s="16">
        <f>G1016*$E1016*(1-'Monte Carlo Inputs'!$C$11)+G1016*'Monte Carlo Inputs'!$C$12-G1016*'Monte Carlo Inputs'!$C$13-'Monte Carlo Inputs'!$C$14*(G1016-F1016)</f>
        <v>1393.3194237196703</v>
      </c>
      <c r="M1016" s="16">
        <f>H1016*$E1016*(1-'Monte Carlo Inputs'!$C$11)+H1016*'Monte Carlo Inputs'!$C$12-H1016*'Monte Carlo Inputs'!$C$13-'Monte Carlo Inputs'!$C$14*(H1016-G1016)</f>
        <v>1601.8912532376519</v>
      </c>
      <c r="N1016" s="16">
        <f>I1016*$E1016*(1-'Monte Carlo Inputs'!$C$11)+I1016*'Monte Carlo Inputs'!$C$12-I1016*'Monte Carlo Inputs'!$C$13-'Monte Carlo Inputs'!$C$14*(I1016-H1016)</f>
        <v>1841.6850748759634</v>
      </c>
      <c r="O1016" s="16">
        <f>J1016*$E1016*(1-'Monte Carlo Inputs'!$C$11)+J1016*'Monte Carlo Inputs'!$C$12-J1016*'Monte Carlo Inputs'!$C$13-'Monte Carlo Inputs'!$C$14*(J1016-I1016)</f>
        <v>2117.3746396114966</v>
      </c>
    </row>
    <row r="1017" spans="1:15">
      <c r="A1017">
        <v>1013</v>
      </c>
      <c r="B1017" s="39">
        <v>0.18571088746795517</v>
      </c>
      <c r="C1017" s="39">
        <v>0.27488139708743187</v>
      </c>
      <c r="D1017" s="29">
        <f>'Monte Carlo Inputs'!$C$6+'Monte Carlo Inputs'!$D$6*B1017</f>
        <v>0.13834104167270969</v>
      </c>
      <c r="E1017" s="29">
        <f>'Monte Carlo Inputs'!$C$7+'Monte Carlo Inputs'!$D$7*C1017</f>
        <v>0.59266036055484439</v>
      </c>
      <c r="F1017" s="16">
        <f>'Monte Carlo Inputs'!$C$17*(1+$D1017)</f>
        <v>2765.1442243271799</v>
      </c>
      <c r="G1017" s="16">
        <f t="shared" ref="G1017:J1017" si="1011">F1017*(1+$D1017)</f>
        <v>3147.6771566958791</v>
      </c>
      <c r="H1017" s="16">
        <f t="shared" si="1011"/>
        <v>3583.1300934025803</v>
      </c>
      <c r="I1017" s="16">
        <f t="shared" si="1011"/>
        <v>4078.8240429727271</v>
      </c>
      <c r="J1017" s="16">
        <f t="shared" si="1011"/>
        <v>4643.0928098772674</v>
      </c>
      <c r="K1017" s="16">
        <f>F1017*$E1017*(1-'Monte Carlo Inputs'!$C$11)+F1017*'Monte Carlo Inputs'!$C$12-F1017*'Monte Carlo Inputs'!$C$13-'Monte Carlo Inputs'!$C$14*(F1017-'Monte Carlo Inputs'!$C$17)</f>
        <v>1277.6269601127567</v>
      </c>
      <c r="L1017" s="16">
        <f>G1017*$E1017*(1-'Monte Carlo Inputs'!$C$11)+G1017*'Monte Carlo Inputs'!$C$12-G1017*'Monte Carlo Inputs'!$C$13-'Monte Carlo Inputs'!$C$14*(G1017-F1017)</f>
        <v>1454.3752046438931</v>
      </c>
      <c r="M1017" s="16">
        <f>H1017*$E1017*(1-'Monte Carlo Inputs'!$C$11)+H1017*'Monte Carlo Inputs'!$C$12-H1017*'Monte Carlo Inputs'!$C$13-'Monte Carlo Inputs'!$C$14*(H1017-G1017)</f>
        <v>1655.5749854372896</v>
      </c>
      <c r="N1017" s="16">
        <f>I1017*$E1017*(1-'Monte Carlo Inputs'!$C$11)+I1017*'Monte Carlo Inputs'!$C$12-I1017*'Monte Carlo Inputs'!$C$13-'Monte Carlo Inputs'!$C$14*(I1017-H1017)</f>
        <v>1884.6089534899654</v>
      </c>
      <c r="O1017" s="16">
        <f>J1017*$E1017*(1-'Monte Carlo Inputs'!$C$11)+J1017*'Monte Carlo Inputs'!$C$12-J1017*'Monte Carlo Inputs'!$C$13-'Monte Carlo Inputs'!$C$14*(J1017-I1017)</f>
        <v>2145.3277192614828</v>
      </c>
    </row>
    <row r="1018" spans="1:15">
      <c r="A1018">
        <v>1014</v>
      </c>
      <c r="B1018" s="39">
        <v>-0.66363612414177997</v>
      </c>
      <c r="C1018" s="39">
        <v>-0.11920727315404704</v>
      </c>
      <c r="D1018" s="29">
        <f>'Monte Carlo Inputs'!$C$6+'Monte Carlo Inputs'!$D$6*B1018</f>
        <v>8.331673515598384E-2</v>
      </c>
      <c r="E1018" s="29">
        <f>'Monte Carlo Inputs'!$C$7+'Monte Carlo Inputs'!$D$7*C1018</f>
        <v>0.57855518559827035</v>
      </c>
      <c r="F1018" s="16">
        <f>'Monte Carlo Inputs'!$C$17*(1+$D1018)</f>
        <v>2631.4846813674008</v>
      </c>
      <c r="G1018" s="16">
        <f t="shared" ref="G1018:J1018" si="1012">F1018*(1+$D1018)</f>
        <v>2850.7313936319169</v>
      </c>
      <c r="H1018" s="16">
        <f t="shared" si="1012"/>
        <v>3088.2450261559961</v>
      </c>
      <c r="I1018" s="16">
        <f t="shared" si="1012"/>
        <v>3345.5475190970196</v>
      </c>
      <c r="J1018" s="16">
        <f t="shared" si="1012"/>
        <v>3624.2876156973848</v>
      </c>
      <c r="K1018" s="16">
        <f>F1018*$E1018*(1-'Monte Carlo Inputs'!$C$11)+F1018*'Monte Carlo Inputs'!$C$12-F1018*'Monte Carlo Inputs'!$C$13-'Monte Carlo Inputs'!$C$14*(F1018-'Monte Carlo Inputs'!$C$17)</f>
        <v>1187.4897961522504</v>
      </c>
      <c r="L1018" s="16">
        <f>G1018*$E1018*(1-'Monte Carlo Inputs'!$C$11)+G1018*'Monte Carlo Inputs'!$C$12-G1018*'Monte Carlo Inputs'!$C$13-'Monte Carlo Inputs'!$C$14*(G1018-F1018)</f>
        <v>1286.4275689987007</v>
      </c>
      <c r="M1018" s="16">
        <f>H1018*$E1018*(1-'Monte Carlo Inputs'!$C$11)+H1018*'Monte Carlo Inputs'!$C$12-H1018*'Monte Carlo Inputs'!$C$13-'Monte Carlo Inputs'!$C$14*(H1018-G1018)</f>
        <v>1393.6085140623213</v>
      </c>
      <c r="N1018" s="16">
        <f>I1018*$E1018*(1-'Monte Carlo Inputs'!$C$11)+I1018*'Monte Carlo Inputs'!$C$12-I1018*'Monte Carlo Inputs'!$C$13-'Monte Carlo Inputs'!$C$14*(I1018-H1018)</f>
        <v>1509.7194255395762</v>
      </c>
      <c r="O1018" s="16">
        <f>J1018*$E1018*(1-'Monte Carlo Inputs'!$C$11)+J1018*'Monte Carlo Inputs'!$C$12-J1018*'Monte Carlo Inputs'!$C$13-'Monte Carlo Inputs'!$C$14*(J1018-I1018)</f>
        <v>1635.5043190771012</v>
      </c>
    </row>
    <row r="1019" spans="1:15">
      <c r="A1019">
        <v>1015</v>
      </c>
      <c r="B1019" s="39">
        <v>0.19509211280508176</v>
      </c>
      <c r="C1019" s="39">
        <v>0.72020078119633513</v>
      </c>
      <c r="D1019" s="29">
        <f>'Monte Carlo Inputs'!$C$6+'Monte Carlo Inputs'!$D$6*B1019</f>
        <v>0.13894879729131629</v>
      </c>
      <c r="E1019" s="29">
        <f>'Monte Carlo Inputs'!$C$7+'Monte Carlo Inputs'!$D$7*C1019</f>
        <v>0.60859917914752559</v>
      </c>
      <c r="F1019" s="16">
        <f>'Monte Carlo Inputs'!$C$17*(1+$D1019)</f>
        <v>2766.6205235003372</v>
      </c>
      <c r="G1019" s="16">
        <f t="shared" ref="G1019:J1019" si="1013">F1019*(1+$D1019)</f>
        <v>3151.039117802181</v>
      </c>
      <c r="H1019" s="16">
        <f t="shared" si="1013"/>
        <v>3588.8722134386844</v>
      </c>
      <c r="I1019" s="16">
        <f t="shared" si="1013"/>
        <v>4087.5416911282141</v>
      </c>
      <c r="J1019" s="16">
        <f t="shared" si="1013"/>
        <v>4655.5006929885931</v>
      </c>
      <c r="K1019" s="16">
        <f>F1019*$E1019*(1-'Monte Carlo Inputs'!$C$11)+F1019*'Monte Carlo Inputs'!$C$12-F1019*'Monte Carlo Inputs'!$C$13-'Monte Carlo Inputs'!$C$14*(F1019-'Monte Carlo Inputs'!$C$17)</f>
        <v>1309.7088174823875</v>
      </c>
      <c r="L1019" s="16">
        <f>G1019*$E1019*(1-'Monte Carlo Inputs'!$C$11)+G1019*'Monte Carlo Inputs'!$C$12-G1019*'Monte Carlo Inputs'!$C$13-'Monte Carlo Inputs'!$C$14*(G1019-F1019)</f>
        <v>1491.6912824733975</v>
      </c>
      <c r="M1019" s="16">
        <f>H1019*$E1019*(1-'Monte Carlo Inputs'!$C$11)+H1019*'Monte Carlo Inputs'!$C$12-H1019*'Monte Carlo Inputs'!$C$13-'Monte Carlo Inputs'!$C$14*(H1019-G1019)</f>
        <v>1698.9599921030172</v>
      </c>
      <c r="N1019" s="16">
        <f>I1019*$E1019*(1-'Monte Carlo Inputs'!$C$11)+I1019*'Monte Carlo Inputs'!$C$12-I1019*'Monte Carlo Inputs'!$C$13-'Monte Carlo Inputs'!$C$14*(I1019-H1019)</f>
        <v>1935.0284396517957</v>
      </c>
      <c r="O1019" s="16">
        <f>J1019*$E1019*(1-'Monte Carlo Inputs'!$C$11)+J1019*'Monte Carlo Inputs'!$C$12-J1019*'Monte Carlo Inputs'!$C$13-'Monte Carlo Inputs'!$C$14*(J1019-I1019)</f>
        <v>2203.8983140659052</v>
      </c>
    </row>
    <row r="1020" spans="1:15">
      <c r="A1020">
        <v>1016</v>
      </c>
      <c r="B1020" s="39">
        <v>1.0986037049547417</v>
      </c>
      <c r="C1020" s="39">
        <v>0.7036342831525535</v>
      </c>
      <c r="D1020" s="29">
        <f>'Monte Carlo Inputs'!$C$6+'Monte Carlo Inputs'!$D$6*B1020</f>
        <v>0.19748211536779336</v>
      </c>
      <c r="E1020" s="29">
        <f>'Monte Carlo Inputs'!$C$7+'Monte Carlo Inputs'!$D$7*C1020</f>
        <v>0.60800623301390011</v>
      </c>
      <c r="F1020" s="16">
        <f>'Monte Carlo Inputs'!$C$17*(1+$D1020)</f>
        <v>2908.8038064399075</v>
      </c>
      <c r="G1020" s="16">
        <f t="shared" ref="G1020:J1020" si="1014">F1020*(1+$D1020)</f>
        <v>3483.2405353255499</v>
      </c>
      <c r="H1020" s="16">
        <f t="shared" si="1014"/>
        <v>4171.1182445764853</v>
      </c>
      <c r="I1020" s="16">
        <f t="shared" si="1014"/>
        <v>4994.8394989646467</v>
      </c>
      <c r="J1020" s="16">
        <f t="shared" si="1014"/>
        <v>5981.2309691427945</v>
      </c>
      <c r="K1020" s="16">
        <f>F1020*$E1020*(1-'Monte Carlo Inputs'!$C$11)+F1020*'Monte Carlo Inputs'!$C$12-F1020*'Monte Carlo Inputs'!$C$13-'Monte Carlo Inputs'!$C$14*(F1020-'Monte Carlo Inputs'!$C$17)</f>
        <v>1377.8833190957598</v>
      </c>
      <c r="L1020" s="16">
        <f>G1020*$E1020*(1-'Monte Carlo Inputs'!$C$11)+G1020*'Monte Carlo Inputs'!$C$12-G1020*'Monte Carlo Inputs'!$C$13-'Monte Carlo Inputs'!$C$14*(G1020-F1020)</f>
        <v>1649.9906316807862</v>
      </c>
      <c r="M1020" s="16">
        <f>H1020*$E1020*(1-'Monte Carlo Inputs'!$C$11)+H1020*'Monte Carlo Inputs'!$C$12-H1020*'Monte Carlo Inputs'!$C$13-'Monte Carlo Inputs'!$C$14*(H1020-G1020)</f>
        <v>1975.8342719621498</v>
      </c>
      <c r="N1020" s="16">
        <f>I1020*$E1020*(1-'Monte Carlo Inputs'!$C$11)+I1020*'Monte Carlo Inputs'!$C$12-I1020*'Monte Carlo Inputs'!$C$13-'Monte Carlo Inputs'!$C$14*(I1020-H1020)</f>
        <v>2366.0262036054196</v>
      </c>
      <c r="O1020" s="16">
        <f>J1020*$E1020*(1-'Monte Carlo Inputs'!$C$11)+J1020*'Monte Carlo Inputs'!$C$12-J1020*'Monte Carlo Inputs'!$C$13-'Monte Carlo Inputs'!$C$14*(J1020-I1020)</f>
        <v>2833.2740633090471</v>
      </c>
    </row>
    <row r="1021" spans="1:15">
      <c r="A1021">
        <v>1017</v>
      </c>
      <c r="B1021" s="39">
        <v>-1.5728049779198685</v>
      </c>
      <c r="C1021" s="39">
        <v>-2.3938752992757828</v>
      </c>
      <c r="D1021" s="29">
        <f>'Monte Carlo Inputs'!$C$6+'Monte Carlo Inputs'!$D$6*B1021</f>
        <v>2.4416915645307347E-2</v>
      </c>
      <c r="E1021" s="29">
        <f>'Monte Carlo Inputs'!$C$7+'Monte Carlo Inputs'!$D$7*C1021</f>
        <v>0.49714053732403291</v>
      </c>
      <c r="F1021" s="16">
        <f>'Monte Carlo Inputs'!$C$17*(1+$D1021)</f>
        <v>2488.4111297940162</v>
      </c>
      <c r="G1021" s="16">
        <f t="shared" ref="G1021:J1021" si="1015">F1021*(1+$D1021)</f>
        <v>2549.1704544410409</v>
      </c>
      <c r="H1021" s="16">
        <f t="shared" si="1015"/>
        <v>2611.4133343926374</v>
      </c>
      <c r="I1021" s="16">
        <f t="shared" si="1015"/>
        <v>2675.175993493533</v>
      </c>
      <c r="J1021" s="16">
        <f t="shared" si="1015"/>
        <v>2740.4955400630161</v>
      </c>
      <c r="K1021" s="16">
        <f>F1021*$E1021*(1-'Monte Carlo Inputs'!$C$11)+F1021*'Monte Carlo Inputs'!$C$12-F1021*'Monte Carlo Inputs'!$C$13-'Monte Carlo Inputs'!$C$14*(F1021-'Monte Carlo Inputs'!$C$17)</f>
        <v>976.55233860623719</v>
      </c>
      <c r="L1021" s="16">
        <f>G1021*$E1021*(1-'Monte Carlo Inputs'!$C$11)+G1021*'Monte Carlo Inputs'!$C$12-G1021*'Monte Carlo Inputs'!$C$13-'Monte Carlo Inputs'!$C$14*(G1021-F1021)</f>
        <v>1000.3967346812136</v>
      </c>
      <c r="M1021" s="16">
        <f>H1021*$E1021*(1-'Monte Carlo Inputs'!$C$11)+H1021*'Monte Carlo Inputs'!$C$12-H1021*'Monte Carlo Inputs'!$C$13-'Monte Carlo Inputs'!$C$14*(H1021-G1021)</f>
        <v>1024.8233373637656</v>
      </c>
      <c r="N1021" s="16">
        <f>I1021*$E1021*(1-'Monte Carlo Inputs'!$C$11)+I1021*'Monte Carlo Inputs'!$C$12-I1021*'Monte Carlo Inputs'!$C$13-'Monte Carlo Inputs'!$C$14*(I1021-H1021)</f>
        <v>1049.8463623435191</v>
      </c>
      <c r="O1021" s="16">
        <f>J1021*$E1021*(1-'Monte Carlo Inputs'!$C$11)+J1021*'Monte Carlo Inputs'!$C$12-J1021*'Monte Carlo Inputs'!$C$13-'Monte Carlo Inputs'!$C$14*(J1021-I1021)</f>
        <v>1075.4803724133935</v>
      </c>
    </row>
    <row r="1022" spans="1:15">
      <c r="A1022">
        <v>1018</v>
      </c>
      <c r="B1022" s="39">
        <v>0.29784544797640194</v>
      </c>
      <c r="C1022" s="39">
        <v>1.4760257881167911</v>
      </c>
      <c r="D1022" s="29">
        <f>'Monte Carlo Inputs'!$C$6+'Monte Carlo Inputs'!$D$6*B1022</f>
        <v>0.14560559472840492</v>
      </c>
      <c r="E1022" s="29">
        <f>'Monte Carlo Inputs'!$C$7+'Monte Carlo Inputs'!$D$7*C1022</f>
        <v>0.63565157817395335</v>
      </c>
      <c r="F1022" s="16">
        <f>'Monte Carlo Inputs'!$C$17*(1+$D1022)</f>
        <v>2782.7905501547689</v>
      </c>
      <c r="G1022" s="16">
        <f t="shared" ref="G1022:J1022" si="1016">F1022*(1+$D1022)</f>
        <v>3187.9804232146394</v>
      </c>
      <c r="H1022" s="16">
        <f t="shared" si="1016"/>
        <v>3652.168208719319</v>
      </c>
      <c r="I1022" s="16">
        <f t="shared" si="1016"/>
        <v>4183.9443327980689</v>
      </c>
      <c r="J1022" s="16">
        <f t="shared" si="1016"/>
        <v>4793.1500356856714</v>
      </c>
      <c r="K1022" s="16">
        <f>F1022*$E1022*(1-'Monte Carlo Inputs'!$C$11)+F1022*'Monte Carlo Inputs'!$C$12-F1022*'Monte Carlo Inputs'!$C$13-'Monte Carlo Inputs'!$C$14*(F1022-'Monte Carlo Inputs'!$C$17)</f>
        <v>1371.1696962011929</v>
      </c>
      <c r="L1022" s="16">
        <f>G1022*$E1022*(1-'Monte Carlo Inputs'!$C$11)+G1022*'Monte Carlo Inputs'!$C$12-G1022*'Monte Carlo Inputs'!$C$13-'Monte Carlo Inputs'!$C$14*(G1022-F1022)</f>
        <v>1570.819675290134</v>
      </c>
      <c r="M1022" s="16">
        <f>H1022*$E1022*(1-'Monte Carlo Inputs'!$C$11)+H1022*'Monte Carlo Inputs'!$C$12-H1022*'Monte Carlo Inputs'!$C$13-'Monte Carlo Inputs'!$C$14*(H1022-G1022)</f>
        <v>1799.5398083218338</v>
      </c>
      <c r="N1022" s="16">
        <f>I1022*$E1022*(1-'Monte Carlo Inputs'!$C$11)+I1022*'Monte Carlo Inputs'!$C$12-I1022*'Monte Carlo Inputs'!$C$13-'Monte Carlo Inputs'!$C$14*(I1022-H1022)</f>
        <v>2061.562872349974</v>
      </c>
      <c r="O1022" s="16">
        <f>J1022*$E1022*(1-'Monte Carlo Inputs'!$C$11)+J1022*'Monte Carlo Inputs'!$C$12-J1022*'Monte Carlo Inputs'!$C$13-'Monte Carlo Inputs'!$C$14*(J1022-I1022)</f>
        <v>2361.7379604484909</v>
      </c>
    </row>
    <row r="1023" spans="1:15">
      <c r="A1023">
        <v>1019</v>
      </c>
      <c r="B1023" s="39">
        <v>1.8121292712912096</v>
      </c>
      <c r="C1023" s="39">
        <v>-1.1226068593140339</v>
      </c>
      <c r="D1023" s="29">
        <f>'Monte Carlo Inputs'!$C$6+'Monte Carlo Inputs'!$D$6*B1023</f>
        <v>0.24370733183757037</v>
      </c>
      <c r="E1023" s="29">
        <f>'Monte Carlo Inputs'!$C$7+'Monte Carlo Inputs'!$D$7*C1023</f>
        <v>0.54264162658763404</v>
      </c>
      <c r="F1023" s="16">
        <f>'Monte Carlo Inputs'!$C$17*(1+$D1023)</f>
        <v>3021.0894797666429</v>
      </c>
      <c r="G1023" s="16">
        <f t="shared" ref="G1023:J1023" si="1017">F1023*(1+$D1023)</f>
        <v>3757.3511361231249</v>
      </c>
      <c r="H1023" s="16">
        <f t="shared" si="1017"/>
        <v>4673.0451562845556</v>
      </c>
      <c r="I1023" s="16">
        <f t="shared" si="1017"/>
        <v>5811.9005228791466</v>
      </c>
      <c r="J1023" s="16">
        <f t="shared" si="1017"/>
        <v>7228.3032922154034</v>
      </c>
      <c r="K1023" s="16">
        <f>F1023*$E1023*(1-'Monte Carlo Inputs'!$C$11)+F1023*'Monte Carlo Inputs'!$C$12-F1023*'Monte Carlo Inputs'!$C$13-'Monte Carlo Inputs'!$C$14*(F1023-'Monte Carlo Inputs'!$C$17)</f>
        <v>1292.1282810625412</v>
      </c>
      <c r="L1023" s="16">
        <f>G1023*$E1023*(1-'Monte Carlo Inputs'!$C$11)+G1023*'Monte Carlo Inputs'!$C$12-G1023*'Monte Carlo Inputs'!$C$13-'Monte Carlo Inputs'!$C$14*(G1023-F1023)</f>
        <v>1607.0294168321598</v>
      </c>
      <c r="M1023" s="16">
        <f>H1023*$E1023*(1-'Monte Carlo Inputs'!$C$11)+H1023*'Monte Carlo Inputs'!$C$12-H1023*'Monte Carlo Inputs'!$C$13-'Monte Carlo Inputs'!$C$14*(H1023-G1023)</f>
        <v>1998.6742681928117</v>
      </c>
      <c r="N1023" s="16">
        <f>I1023*$E1023*(1-'Monte Carlo Inputs'!$C$11)+I1023*'Monte Carlo Inputs'!$C$12-I1023*'Monte Carlo Inputs'!$C$13-'Monte Carlo Inputs'!$C$14*(I1023-H1023)</f>
        <v>2485.7658413064905</v>
      </c>
      <c r="O1023" s="16">
        <f>J1023*$E1023*(1-'Monte Carlo Inputs'!$C$11)+J1023*'Monte Carlo Inputs'!$C$12-J1023*'Monte Carlo Inputs'!$C$13-'Monte Carlo Inputs'!$C$14*(J1023-I1023)</f>
        <v>3091.5652020642688</v>
      </c>
    </row>
    <row r="1024" spans="1:15">
      <c r="A1024">
        <v>1020</v>
      </c>
      <c r="B1024" s="39">
        <v>0.50447897374353146</v>
      </c>
      <c r="C1024" s="39">
        <v>0.76263292954727269</v>
      </c>
      <c r="D1024" s="29">
        <f>'Monte Carlo Inputs'!$C$6+'Monte Carlo Inputs'!$D$6*B1024</f>
        <v>0.15899219208263995</v>
      </c>
      <c r="E1024" s="29">
        <f>'Monte Carlo Inputs'!$C$7+'Monte Carlo Inputs'!$D$7*C1024</f>
        <v>0.6101179055699486</v>
      </c>
      <c r="F1024" s="16">
        <f>'Monte Carlo Inputs'!$C$17*(1+$D1024)</f>
        <v>2815.3079337879412</v>
      </c>
      <c r="G1024" s="16">
        <f t="shared" ref="G1024:J1024" si="1018">F1024*(1+$D1024)</f>
        <v>3262.919913568534</v>
      </c>
      <c r="H1024" s="16">
        <f t="shared" si="1018"/>
        <v>3781.6987032168936</v>
      </c>
      <c r="I1024" s="16">
        <f t="shared" si="1018"/>
        <v>4382.9592698374245</v>
      </c>
      <c r="J1024" s="16">
        <f t="shared" si="1018"/>
        <v>5079.8155719578044</v>
      </c>
      <c r="K1024" s="16">
        <f>F1024*$E1024*(1-'Monte Carlo Inputs'!$C$11)+F1024*'Monte Carlo Inputs'!$C$12-F1024*'Monte Carlo Inputs'!$C$13-'Monte Carlo Inputs'!$C$14*(F1024-'Monte Carlo Inputs'!$C$17)</f>
        <v>1336.5163346540785</v>
      </c>
      <c r="L1024" s="16">
        <f>G1024*$E1024*(1-'Monte Carlo Inputs'!$C$11)+G1024*'Monte Carlo Inputs'!$C$12-G1024*'Monte Carlo Inputs'!$C$13-'Monte Carlo Inputs'!$C$14*(G1024-F1024)</f>
        <v>1549.0119964549858</v>
      </c>
      <c r="M1024" s="16">
        <f>H1024*$E1024*(1-'Monte Carlo Inputs'!$C$11)+H1024*'Monte Carlo Inputs'!$C$12-H1024*'Monte Carlo Inputs'!$C$13-'Monte Carlo Inputs'!$C$14*(H1024-G1024)</f>
        <v>1795.2928093336707</v>
      </c>
      <c r="N1024" s="16">
        <f>I1024*$E1024*(1-'Monte Carlo Inputs'!$C$11)+I1024*'Monte Carlo Inputs'!$C$12-I1024*'Monte Carlo Inputs'!$C$13-'Monte Carlo Inputs'!$C$14*(I1024-H1024)</f>
        <v>2080.7303485198318</v>
      </c>
      <c r="O1024" s="16">
        <f>J1024*$E1024*(1-'Monte Carlo Inputs'!$C$11)+J1024*'Monte Carlo Inputs'!$C$12-J1024*'Monte Carlo Inputs'!$C$13-'Monte Carlo Inputs'!$C$14*(J1024-I1024)</f>
        <v>2411.5502277638757</v>
      </c>
    </row>
    <row r="1025" spans="1:15">
      <c r="A1025">
        <v>1021</v>
      </c>
      <c r="B1025" s="39">
        <v>0.43093611743144949</v>
      </c>
      <c r="C1025" s="39">
        <v>-0.10860924210083787</v>
      </c>
      <c r="D1025" s="29">
        <f>'Monte Carlo Inputs'!$C$6+'Monte Carlo Inputs'!$D$6*B1025</f>
        <v>0.15422777352047645</v>
      </c>
      <c r="E1025" s="29">
        <f>'Monte Carlo Inputs'!$C$7+'Monte Carlo Inputs'!$D$7*C1025</f>
        <v>0.57893450906907484</v>
      </c>
      <c r="F1025" s="16">
        <f>'Monte Carlo Inputs'!$C$17*(1+$D1025)</f>
        <v>2803.7346846585897</v>
      </c>
      <c r="G1025" s="16">
        <f t="shared" ref="G1025:J1025" si="1019">F1025*(1+$D1025)</f>
        <v>3236.1484426156189</v>
      </c>
      <c r="H1025" s="16">
        <f t="shared" si="1019"/>
        <v>3735.2524117019834</v>
      </c>
      <c r="I1025" s="16">
        <f t="shared" si="1019"/>
        <v>4311.3320746957706</v>
      </c>
      <c r="J1025" s="16">
        <f t="shared" si="1019"/>
        <v>4976.2592214835158</v>
      </c>
      <c r="K1025" s="16">
        <f>F1025*$E1025*(1-'Monte Carlo Inputs'!$C$11)+F1025*'Monte Carlo Inputs'!$C$12-F1025*'Monte Carlo Inputs'!$C$13-'Monte Carlo Inputs'!$C$14*(F1025-'Monte Carlo Inputs'!$C$17)</f>
        <v>1268.6419391876741</v>
      </c>
      <c r="L1025" s="16">
        <f>G1025*$E1025*(1-'Monte Carlo Inputs'!$C$11)+G1025*'Monte Carlo Inputs'!$C$12-G1025*'Monte Carlo Inputs'!$C$13-'Monte Carlo Inputs'!$C$14*(G1025-F1025)</f>
        <v>1464.3017608632888</v>
      </c>
      <c r="M1025" s="16">
        <f>H1025*$E1025*(1-'Monte Carlo Inputs'!$C$11)+H1025*'Monte Carlo Inputs'!$C$12-H1025*'Monte Carlo Inputs'!$C$13-'Monte Carlo Inputs'!$C$14*(H1025-G1025)</f>
        <v>1690.1377612033466</v>
      </c>
      <c r="N1025" s="16">
        <f>I1025*$E1025*(1-'Monte Carlo Inputs'!$C$11)+I1025*'Monte Carlo Inputs'!$C$12-I1025*'Monte Carlo Inputs'!$C$13-'Monte Carlo Inputs'!$C$14*(I1025-H1025)</f>
        <v>1950.8039450566216</v>
      </c>
      <c r="O1025" s="16">
        <f>J1025*$E1025*(1-'Monte Carlo Inputs'!$C$11)+J1025*'Monte Carlo Inputs'!$C$12-J1025*'Monte Carlo Inputs'!$C$13-'Monte Carlo Inputs'!$C$14*(J1025-I1025)</f>
        <v>2251.6720940776659</v>
      </c>
    </row>
    <row r="1026" spans="1:15">
      <c r="A1026">
        <v>1022</v>
      </c>
      <c r="B1026" s="39">
        <v>-1.0429144439920883</v>
      </c>
      <c r="C1026" s="39">
        <v>0.21064489278831444</v>
      </c>
      <c r="D1026" s="29">
        <f>'Monte Carlo Inputs'!$C$6+'Monte Carlo Inputs'!$D$6*B1026</f>
        <v>5.8745474833257871E-2</v>
      </c>
      <c r="E1026" s="29">
        <f>'Monte Carlo Inputs'!$C$7+'Monte Carlo Inputs'!$D$7*C1026</f>
        <v>0.59036121520975604</v>
      </c>
      <c r="F1026" s="16">
        <f>'Monte Carlo Inputs'!$C$17*(1+$D1026)</f>
        <v>2571.7986329174669</v>
      </c>
      <c r="G1026" s="16">
        <f t="shared" ref="G1026:J1026" si="1020">F1026*(1+$D1026)</f>
        <v>2722.8801647837267</v>
      </c>
      <c r="H1026" s="16">
        <f t="shared" si="1020"/>
        <v>2882.8370529780063</v>
      </c>
      <c r="I1026" s="16">
        <f t="shared" si="1020"/>
        <v>3052.1906845221092</v>
      </c>
      <c r="J1026" s="16">
        <f t="shared" si="1020"/>
        <v>3231.4930755660071</v>
      </c>
      <c r="K1026" s="16">
        <f>F1026*$E1026*(1-'Monte Carlo Inputs'!$C$11)+F1026*'Monte Carlo Inputs'!$C$12-F1026*'Monte Carlo Inputs'!$C$13-'Monte Carlo Inputs'!$C$14*(F1026-'Monte Carlo Inputs'!$C$17)</f>
        <v>1181.2374381902755</v>
      </c>
      <c r="L1026" s="16">
        <f>G1026*$E1026*(1-'Monte Carlo Inputs'!$C$11)+G1026*'Monte Carlo Inputs'!$C$12-G1026*'Monte Carlo Inputs'!$C$13-'Monte Carlo Inputs'!$C$14*(G1026-F1026)</f>
        <v>1250.6297923875845</v>
      </c>
      <c r="M1026" s="16">
        <f>H1026*$E1026*(1-'Monte Carlo Inputs'!$C$11)+H1026*'Monte Carlo Inputs'!$C$12-H1026*'Monte Carlo Inputs'!$C$13-'Monte Carlo Inputs'!$C$14*(H1026-G1026)</f>
        <v>1324.0986333820117</v>
      </c>
      <c r="N1026" s="16">
        <f>I1026*$E1026*(1-'Monte Carlo Inputs'!$C$11)+I1026*'Monte Carlo Inputs'!$C$12-I1026*'Monte Carlo Inputs'!$C$13-'Monte Carlo Inputs'!$C$14*(I1026-H1026)</f>
        <v>1401.8834363261062</v>
      </c>
      <c r="O1026" s="16">
        <f>J1026*$E1026*(1-'Monte Carlo Inputs'!$C$11)+J1026*'Monte Carlo Inputs'!$C$12-J1026*'Monte Carlo Inputs'!$C$13-'Monte Carlo Inputs'!$C$14*(J1026-I1026)</f>
        <v>1484.2377444539625</v>
      </c>
    </row>
    <row r="1027" spans="1:15">
      <c r="A1027">
        <v>1023</v>
      </c>
      <c r="B1027" s="39">
        <v>0.28611160836387306</v>
      </c>
      <c r="C1027" s="39">
        <v>-4.8165475319141331E-2</v>
      </c>
      <c r="D1027" s="29">
        <f>'Monte Carlo Inputs'!$C$6+'Monte Carlo Inputs'!$D$6*B1027</f>
        <v>0.14484542676568471</v>
      </c>
      <c r="E1027" s="29">
        <f>'Monte Carlo Inputs'!$C$7+'Monte Carlo Inputs'!$D$7*C1027</f>
        <v>0.58109790520266014</v>
      </c>
      <c r="F1027" s="16">
        <f>'Monte Carlo Inputs'!$C$17*(1+$D1027)</f>
        <v>2780.9440261565251</v>
      </c>
      <c r="G1027" s="16">
        <f t="shared" ref="G1027:J1027" si="1021">F1027*(1+$D1027)</f>
        <v>3183.7510504366483</v>
      </c>
      <c r="H1027" s="16">
        <f t="shared" si="1021"/>
        <v>3644.9028300528416</v>
      </c>
      <c r="I1027" s="16">
        <f t="shared" si="1021"/>
        <v>4172.8503359912975</v>
      </c>
      <c r="J1027" s="16">
        <f t="shared" si="1021"/>
        <v>4777.2686237372873</v>
      </c>
      <c r="K1027" s="16">
        <f>F1027*$E1027*(1-'Monte Carlo Inputs'!$C$11)+F1027*'Monte Carlo Inputs'!$C$12-F1027*'Monte Carlo Inputs'!$C$13-'Monte Carlo Inputs'!$C$14*(F1027-'Monte Carlo Inputs'!$C$17)</f>
        <v>1262.2795800083127</v>
      </c>
      <c r="L1027" s="16">
        <f>G1027*$E1027*(1-'Monte Carlo Inputs'!$C$11)+G1027*'Monte Carlo Inputs'!$C$12-G1027*'Monte Carlo Inputs'!$C$13-'Monte Carlo Inputs'!$C$14*(G1027-F1027)</f>
        <v>1445.115004472226</v>
      </c>
      <c r="M1027" s="16">
        <f>H1027*$E1027*(1-'Monte Carlo Inputs'!$C$11)+H1027*'Monte Carlo Inputs'!$C$12-H1027*'Monte Carlo Inputs'!$C$13-'Monte Carlo Inputs'!$C$14*(H1027-G1027)</f>
        <v>1654.4333040204999</v>
      </c>
      <c r="N1027" s="16">
        <f>I1027*$E1027*(1-'Monte Carlo Inputs'!$C$11)+I1027*'Monte Carlo Inputs'!$C$12-I1027*'Monte Carlo Inputs'!$C$13-'Monte Carlo Inputs'!$C$14*(I1027-H1027)</f>
        <v>1894.0704019967111</v>
      </c>
      <c r="O1027" s="16">
        <f>J1027*$E1027*(1-'Monte Carlo Inputs'!$C$11)+J1027*'Monte Carlo Inputs'!$C$12-J1027*'Monte Carlo Inputs'!$C$13-'Monte Carlo Inputs'!$C$14*(J1027-I1027)</f>
        <v>2168.4178376981763</v>
      </c>
    </row>
    <row r="1028" spans="1:15">
      <c r="A1028">
        <v>1024</v>
      </c>
      <c r="B1028" s="39">
        <v>2.0610221549366665</v>
      </c>
      <c r="C1028" s="39">
        <v>0.81803990870702481</v>
      </c>
      <c r="D1028" s="29">
        <f>'Monte Carlo Inputs'!$C$6+'Monte Carlo Inputs'!$D$6*B1028</f>
        <v>0.2598316698670684</v>
      </c>
      <c r="E1028" s="29">
        <f>'Monte Carlo Inputs'!$C$7+'Monte Carlo Inputs'!$D$7*C1028</f>
        <v>0.61210102559820179</v>
      </c>
      <c r="F1028" s="16">
        <f>'Monte Carlo Inputs'!$C$17*(1+$D1028)</f>
        <v>3060.2571092740964</v>
      </c>
      <c r="G1028" s="16">
        <f t="shared" ref="G1028:J1028" si="1022">F1028*(1+$D1028)</f>
        <v>3855.4088241993522</v>
      </c>
      <c r="H1028" s="16">
        <f t="shared" si="1022"/>
        <v>4857.1661370113006</v>
      </c>
      <c r="I1028" s="16">
        <f t="shared" si="1022"/>
        <v>6119.2117252127246</v>
      </c>
      <c r="J1028" s="16">
        <f t="shared" si="1022"/>
        <v>7709.1767260448914</v>
      </c>
      <c r="K1028" s="16">
        <f>F1028*$E1028*(1-'Monte Carlo Inputs'!$C$11)+F1028*'Monte Carlo Inputs'!$C$12-F1028*'Monte Carlo Inputs'!$C$13-'Monte Carlo Inputs'!$C$14*(F1028-'Monte Carlo Inputs'!$C$17)</f>
        <v>1460.6628565253638</v>
      </c>
      <c r="L1028" s="16">
        <f>G1028*$E1028*(1-'Monte Carlo Inputs'!$C$11)+G1028*'Monte Carlo Inputs'!$C$12-G1028*'Monte Carlo Inputs'!$C$13-'Monte Carlo Inputs'!$C$14*(G1028-F1028)</f>
        <v>1840.1893256491514</v>
      </c>
      <c r="M1028" s="16">
        <f>H1028*$E1028*(1-'Monte Carlo Inputs'!$C$11)+H1028*'Monte Carlo Inputs'!$C$12-H1028*'Monte Carlo Inputs'!$C$13-'Monte Carlo Inputs'!$C$14*(H1028-G1028)</f>
        <v>2318.3287910041254</v>
      </c>
      <c r="N1028" s="16">
        <f>I1028*$E1028*(1-'Monte Carlo Inputs'!$C$11)+I1028*'Monte Carlo Inputs'!$C$12-I1028*'Monte Carlo Inputs'!$C$13-'Monte Carlo Inputs'!$C$14*(I1028-H1028)</f>
        <v>2920.7040320716283</v>
      </c>
      <c r="O1028" s="16">
        <f>J1028*$E1028*(1-'Monte Carlo Inputs'!$C$11)+J1028*'Monte Carlo Inputs'!$C$12-J1028*'Monte Carlo Inputs'!$C$13-'Monte Carlo Inputs'!$C$14*(J1028-I1028)</f>
        <v>3679.5954379122795</v>
      </c>
    </row>
    <row r="1029" spans="1:15">
      <c r="A1029">
        <v>1025</v>
      </c>
      <c r="B1029" s="39">
        <v>0.6708074252157068</v>
      </c>
      <c r="C1029" s="39">
        <v>-0.68202443672946977</v>
      </c>
      <c r="D1029" s="29">
        <f>'Monte Carlo Inputs'!$C$6+'Monte Carlo Inputs'!$D$6*B1029</f>
        <v>0.16976765555181927</v>
      </c>
      <c r="E1029" s="29">
        <f>'Monte Carlo Inputs'!$C$7+'Monte Carlo Inputs'!$D$7*C1029</f>
        <v>0.55841090041511698</v>
      </c>
      <c r="F1029" s="16">
        <f>'Monte Carlo Inputs'!$C$17*(1+$D1029)</f>
        <v>2841.4826121009246</v>
      </c>
      <c r="G1029" s="16">
        <f t="shared" ref="G1029:J1029" si="1023">F1029*(1+$D1029)</f>
        <v>3323.8744534485581</v>
      </c>
      <c r="H1029" s="16">
        <f t="shared" si="1023"/>
        <v>3888.1608267591046</v>
      </c>
      <c r="I1029" s="16">
        <f t="shared" si="1023"/>
        <v>4548.2447747264214</v>
      </c>
      <c r="J1029" s="16">
        <f t="shared" si="1023"/>
        <v>5320.3896270075384</v>
      </c>
      <c r="K1029" s="16">
        <f>F1029*$E1029*(1-'Monte Carlo Inputs'!$C$11)+F1029*'Monte Carlo Inputs'!$C$12-F1029*'Monte Carlo Inputs'!$C$13-'Monte Carlo Inputs'!$C$14*(F1029-'Monte Carlo Inputs'!$C$17)</f>
        <v>1244.7733190206313</v>
      </c>
      <c r="L1029" s="16">
        <f>G1029*$E1029*(1-'Monte Carlo Inputs'!$C$11)+G1029*'Monte Carlo Inputs'!$C$12-G1029*'Monte Carlo Inputs'!$C$13-'Monte Carlo Inputs'!$C$14*(G1029-F1029)</f>
        <v>1456.0955670842206</v>
      </c>
      <c r="M1029" s="16">
        <f>H1029*$E1029*(1-'Monte Carlo Inputs'!$C$11)+H1029*'Monte Carlo Inputs'!$C$12-H1029*'Monte Carlo Inputs'!$C$13-'Monte Carlo Inputs'!$C$14*(H1029-G1029)</f>
        <v>1703.2934977675059</v>
      </c>
      <c r="N1029" s="16">
        <f>I1029*$E1029*(1-'Monte Carlo Inputs'!$C$11)+I1029*'Monte Carlo Inputs'!$C$12-I1029*'Monte Carlo Inputs'!$C$13-'Monte Carlo Inputs'!$C$14*(I1029-H1029)</f>
        <v>1992.4576416001532</v>
      </c>
      <c r="O1029" s="16">
        <f>J1029*$E1029*(1-'Monte Carlo Inputs'!$C$11)+J1029*'Monte Carlo Inputs'!$C$12-J1029*'Monte Carlo Inputs'!$C$13-'Monte Carlo Inputs'!$C$14*(J1029-I1029)</f>
        <v>2330.7125042009184</v>
      </c>
    </row>
    <row r="1030" spans="1:15">
      <c r="A1030">
        <v>1026</v>
      </c>
      <c r="B1030" s="39">
        <v>-0.75021023148997978</v>
      </c>
      <c r="C1030" s="39">
        <v>0.25946095901740018</v>
      </c>
      <c r="D1030" s="29">
        <f>'Monte Carlo Inputs'!$C$6+'Monte Carlo Inputs'!$D$6*B1030</f>
        <v>7.7708096809083846E-2</v>
      </c>
      <c r="E1030" s="29">
        <f>'Monte Carlo Inputs'!$C$7+'Monte Carlo Inputs'!$D$7*C1030</f>
        <v>0.59210843406390645</v>
      </c>
      <c r="F1030" s="16">
        <f>'Monte Carlo Inputs'!$C$17*(1+$D1030)</f>
        <v>2617.8607379589457</v>
      </c>
      <c r="G1030" s="16">
        <f t="shared" ref="G1030:J1030" si="1024">F1030*(1+$D1030)</f>
        <v>2821.289713616959</v>
      </c>
      <c r="H1030" s="16">
        <f t="shared" si="1024"/>
        <v>3040.5267678091777</v>
      </c>
      <c r="I1030" s="16">
        <f t="shared" si="1024"/>
        <v>3276.8003162327036</v>
      </c>
      <c r="J1030" s="16">
        <f t="shared" si="1024"/>
        <v>3531.4342324305508</v>
      </c>
      <c r="K1030" s="16">
        <f>F1030*$E1030*(1-'Monte Carlo Inputs'!$C$11)+F1030*'Monte Carlo Inputs'!$C$12-F1030*'Monte Carlo Inputs'!$C$13-'Monte Carlo Inputs'!$C$14*(F1030-'Monte Carlo Inputs'!$C$17)</f>
        <v>1206.3779841532219</v>
      </c>
      <c r="L1030" s="16">
        <f>G1030*$E1030*(1-'Monte Carlo Inputs'!$C$11)+G1030*'Monte Carlo Inputs'!$C$12-G1030*'Monte Carlo Inputs'!$C$13-'Monte Carlo Inputs'!$C$14*(G1030-F1030)</f>
        <v>1300.1233213341479</v>
      </c>
      <c r="M1030" s="16">
        <f>H1030*$E1030*(1-'Monte Carlo Inputs'!$C$11)+H1030*'Monte Carlo Inputs'!$C$12-H1030*'Monte Carlo Inputs'!$C$13-'Monte Carlo Inputs'!$C$14*(H1030-G1030)</f>
        <v>1401.1534302521293</v>
      </c>
      <c r="N1030" s="16">
        <f>I1030*$E1030*(1-'Monte Carlo Inputs'!$C$11)+I1030*'Monte Carlo Inputs'!$C$12-I1030*'Monte Carlo Inputs'!$C$13-'Monte Carlo Inputs'!$C$14*(I1030-H1030)</f>
        <v>1510.0343966545413</v>
      </c>
      <c r="O1030" s="16">
        <f>J1030*$E1030*(1-'Monte Carlo Inputs'!$C$11)+J1030*'Monte Carlo Inputs'!$C$12-J1030*'Monte Carlo Inputs'!$C$13-'Monte Carlo Inputs'!$C$14*(J1030-I1030)</f>
        <v>1627.376295734819</v>
      </c>
    </row>
    <row r="1031" spans="1:15">
      <c r="A1031">
        <v>1027</v>
      </c>
      <c r="B1031" s="39">
        <v>-0.112090880924059</v>
      </c>
      <c r="C1031" s="39">
        <v>0.15451728668337833</v>
      </c>
      <c r="D1031" s="29">
        <f>'Monte Carlo Inputs'!$C$6+'Monte Carlo Inputs'!$D$6*B1031</f>
        <v>0.11904817837744856</v>
      </c>
      <c r="E1031" s="29">
        <f>'Monte Carlo Inputs'!$C$7+'Monte Carlo Inputs'!$D$7*C1031</f>
        <v>0.58835230258732851</v>
      </c>
      <c r="F1031" s="16">
        <f>'Monte Carlo Inputs'!$C$17*(1+$D1031)</f>
        <v>2718.2799300966608</v>
      </c>
      <c r="G1031" s="16">
        <f t="shared" ref="G1031:J1031" si="1025">F1031*(1+$D1031)</f>
        <v>3041.8862040946465</v>
      </c>
      <c r="H1031" s="16">
        <f t="shared" si="1025"/>
        <v>3404.017215523606</v>
      </c>
      <c r="I1031" s="16">
        <f t="shared" si="1025"/>
        <v>3809.259264197166</v>
      </c>
      <c r="J1031" s="16">
        <f t="shared" si="1025"/>
        <v>4262.744640567259</v>
      </c>
      <c r="K1031" s="16">
        <f>F1031*$E1031*(1-'Monte Carlo Inputs'!$C$11)+F1031*'Monte Carlo Inputs'!$C$12-F1031*'Monte Carlo Inputs'!$C$13-'Monte Carlo Inputs'!$C$14*(F1031-'Monte Carlo Inputs'!$C$17)</f>
        <v>1246.9504298007018</v>
      </c>
      <c r="L1031" s="16">
        <f>G1031*$E1031*(1-'Monte Carlo Inputs'!$C$11)+G1031*'Monte Carlo Inputs'!$C$12-G1031*'Monte Carlo Inputs'!$C$13-'Monte Carlo Inputs'!$C$14*(G1031-F1031)</f>
        <v>1395.3976069954522</v>
      </c>
      <c r="M1031" s="16">
        <f>H1031*$E1031*(1-'Monte Carlo Inputs'!$C$11)+H1031*'Monte Carlo Inputs'!$C$12-H1031*'Monte Carlo Inputs'!$C$13-'Monte Carlo Inputs'!$C$14*(H1031-G1031)</f>
        <v>1561.5171502205117</v>
      </c>
      <c r="N1031" s="16">
        <f>I1031*$E1031*(1-'Monte Carlo Inputs'!$C$11)+I1031*'Monte Carlo Inputs'!$C$12-I1031*'Monte Carlo Inputs'!$C$13-'Monte Carlo Inputs'!$C$14*(I1031-H1031)</f>
        <v>1747.4129224594085</v>
      </c>
      <c r="O1031" s="16">
        <f>J1031*$E1031*(1-'Monte Carlo Inputs'!$C$11)+J1031*'Monte Carlo Inputs'!$C$12-J1031*'Monte Carlo Inputs'!$C$13-'Monte Carlo Inputs'!$C$14*(J1031-I1031)</f>
        <v>1955.439247751415</v>
      </c>
    </row>
    <row r="1032" spans="1:15">
      <c r="A1032">
        <v>1028</v>
      </c>
      <c r="B1032" s="39">
        <v>0.25763777588801434</v>
      </c>
      <c r="C1032" s="39">
        <v>-0.30223942175020613</v>
      </c>
      <c r="D1032" s="29">
        <f>'Monte Carlo Inputs'!$C$6+'Monte Carlo Inputs'!$D$6*B1032</f>
        <v>0.14300077097194952</v>
      </c>
      <c r="E1032" s="29">
        <f>'Monte Carlo Inputs'!$C$7+'Monte Carlo Inputs'!$D$7*C1032</f>
        <v>0.57200412063858874</v>
      </c>
      <c r="F1032" s="16">
        <f>'Monte Carlo Inputs'!$C$17*(1+$D1032)</f>
        <v>2776.4631727679634</v>
      </c>
      <c r="G1032" s="16">
        <f t="shared" ref="G1032:J1032" si="1026">F1032*(1+$D1032)</f>
        <v>3173.4995470490076</v>
      </c>
      <c r="H1032" s="16">
        <f t="shared" si="1026"/>
        <v>3627.3124289561488</v>
      </c>
      <c r="I1032" s="16">
        <f t="shared" si="1026"/>
        <v>4146.0209028530135</v>
      </c>
      <c r="J1032" s="16">
        <f t="shared" si="1026"/>
        <v>4738.9050884268127</v>
      </c>
      <c r="K1032" s="16">
        <f>F1032*$E1032*(1-'Monte Carlo Inputs'!$C$11)+F1032*'Monte Carlo Inputs'!$C$12-F1032*'Monte Carlo Inputs'!$C$13-'Monte Carlo Inputs'!$C$14*(F1032-'Monte Carlo Inputs'!$C$17)</f>
        <v>1242.2139010371029</v>
      </c>
      <c r="L1032" s="16">
        <f>G1032*$E1032*(1-'Monte Carlo Inputs'!$C$11)+G1032*'Monte Carlo Inputs'!$C$12-G1032*'Monte Carlo Inputs'!$C$13-'Monte Carlo Inputs'!$C$14*(G1032-F1032)</f>
        <v>1419.851446597482</v>
      </c>
      <c r="M1032" s="16">
        <f>H1032*$E1032*(1-'Monte Carlo Inputs'!$C$11)+H1032*'Monte Carlo Inputs'!$C$12-H1032*'Monte Carlo Inputs'!$C$13-'Monte Carlo Inputs'!$C$14*(H1032-G1032)</f>
        <v>1622.8912981265598</v>
      </c>
      <c r="N1032" s="16">
        <f>I1032*$E1032*(1-'Monte Carlo Inputs'!$C$11)+I1032*'Monte Carlo Inputs'!$C$12-I1032*'Monte Carlo Inputs'!$C$13-'Monte Carlo Inputs'!$C$14*(I1032-H1032)</f>
        <v>1854.9660049623258</v>
      </c>
      <c r="O1032" s="16">
        <f>J1032*$E1032*(1-'Monte Carlo Inputs'!$C$11)+J1032*'Monte Carlo Inputs'!$C$12-J1032*'Monte Carlo Inputs'!$C$13-'Monte Carlo Inputs'!$C$14*(J1032-I1032)</f>
        <v>2120.2275737986956</v>
      </c>
    </row>
    <row r="1033" spans="1:15">
      <c r="A1033">
        <v>1029</v>
      </c>
      <c r="B1033" s="39">
        <v>-0.61456205901047944</v>
      </c>
      <c r="C1033" s="39">
        <v>-0.14892873387562722</v>
      </c>
      <c r="D1033" s="29">
        <f>'Monte Carlo Inputs'!$C$6+'Monte Carlo Inputs'!$D$6*B1033</f>
        <v>8.6495961508577635E-2</v>
      </c>
      <c r="E1033" s="29">
        <f>'Monte Carlo Inputs'!$C$7+'Monte Carlo Inputs'!$D$7*C1033</f>
        <v>0.57749139860031906</v>
      </c>
      <c r="F1033" s="16">
        <f>'Monte Carlo Inputs'!$C$17*(1+$D1033)</f>
        <v>2639.2073401004864</v>
      </c>
      <c r="G1033" s="16">
        <f t="shared" ref="G1033:J1033" si="1027">F1033*(1+$D1033)</f>
        <v>2867.4881166029736</v>
      </c>
      <c r="H1033" s="16">
        <f t="shared" si="1027"/>
        <v>3115.5142583629681</v>
      </c>
      <c r="I1033" s="16">
        <f t="shared" si="1027"/>
        <v>3384.9936597337564</v>
      </c>
      <c r="J1033" s="16">
        <f t="shared" si="1027"/>
        <v>3677.7819410328666</v>
      </c>
      <c r="K1033" s="16">
        <f>F1033*$E1033*(1-'Monte Carlo Inputs'!$C$11)+F1033*'Monte Carlo Inputs'!$C$12-F1033*'Monte Carlo Inputs'!$C$13-'Monte Carlo Inputs'!$C$14*(F1033-'Monte Carlo Inputs'!$C$17)</f>
        <v>1189.0964629913615</v>
      </c>
      <c r="L1033" s="16">
        <f>G1033*$E1033*(1-'Monte Carlo Inputs'!$C$11)+G1033*'Monte Carlo Inputs'!$C$12-G1033*'Monte Carlo Inputs'!$C$13-'Monte Carlo Inputs'!$C$14*(G1033-F1033)</f>
        <v>1291.9485048842487</v>
      </c>
      <c r="M1033" s="16">
        <f>H1033*$E1033*(1-'Monte Carlo Inputs'!$C$11)+H1033*'Monte Carlo Inputs'!$C$12-H1033*'Monte Carlo Inputs'!$C$13-'Monte Carlo Inputs'!$C$14*(H1033-G1033)</f>
        <v>1403.6968330337809</v>
      </c>
      <c r="N1033" s="16">
        <f>I1033*$E1033*(1-'Monte Carlo Inputs'!$C$11)+I1033*'Monte Carlo Inputs'!$C$12-I1033*'Monte Carlo Inputs'!$C$13-'Monte Carlo Inputs'!$C$14*(I1033-H1033)</f>
        <v>1525.1109402735829</v>
      </c>
      <c r="O1033" s="16">
        <f>J1033*$E1033*(1-'Monte Carlo Inputs'!$C$11)+J1033*'Monte Carlo Inputs'!$C$12-J1033*'Monte Carlo Inputs'!$C$13-'Monte Carlo Inputs'!$C$14*(J1033-I1033)</f>
        <v>1657.0268774597971</v>
      </c>
    </row>
    <row r="1034" spans="1:15">
      <c r="A1034">
        <v>1030</v>
      </c>
      <c r="B1034" s="39">
        <v>-5.5224680392798653E-2</v>
      </c>
      <c r="C1034" s="39">
        <v>-1.0396901499084357</v>
      </c>
      <c r="D1034" s="29">
        <f>'Monte Carlo Inputs'!$C$6+'Monte Carlo Inputs'!$D$6*B1034</f>
        <v>0.12273221235378923</v>
      </c>
      <c r="E1034" s="29">
        <f>'Monte Carlo Inputs'!$C$7+'Monte Carlo Inputs'!$D$7*C1034</f>
        <v>0.5456093716189051</v>
      </c>
      <c r="F1034" s="16">
        <f>'Monte Carlo Inputs'!$C$17*(1+$D1034)</f>
        <v>2727.2288170285901</v>
      </c>
      <c r="G1034" s="16">
        <f t="shared" ref="G1034:J1034" si="1028">F1034*(1+$D1034)</f>
        <v>3061.9476433375166</v>
      </c>
      <c r="H1034" s="16">
        <f t="shared" si="1028"/>
        <v>3437.7472517158012</v>
      </c>
      <c r="I1034" s="16">
        <f t="shared" si="1028"/>
        <v>3859.6695774320406</v>
      </c>
      <c r="J1034" s="16">
        <f t="shared" si="1028"/>
        <v>4333.3753636248903</v>
      </c>
      <c r="K1034" s="16">
        <f>F1034*$E1034*(1-'Monte Carlo Inputs'!$C$11)+F1034*'Monte Carlo Inputs'!$C$12-F1034*'Monte Carlo Inputs'!$C$13-'Monte Carlo Inputs'!$C$14*(F1034-'Monte Carlo Inputs'!$C$17)</f>
        <v>1168.2416922315463</v>
      </c>
      <c r="L1034" s="16">
        <f>G1034*$E1034*(1-'Monte Carlo Inputs'!$C$11)+G1034*'Monte Carlo Inputs'!$C$12-G1034*'Monte Carlo Inputs'!$C$13-'Monte Carlo Inputs'!$C$14*(G1034-F1034)</f>
        <v>1311.622579683059</v>
      </c>
      <c r="M1034" s="16">
        <f>H1034*$E1034*(1-'Monte Carlo Inputs'!$C$11)+H1034*'Monte Carlo Inputs'!$C$12-H1034*'Monte Carlo Inputs'!$C$13-'Monte Carlo Inputs'!$C$14*(H1034-G1034)</f>
        <v>1472.6009206607448</v>
      </c>
      <c r="N1034" s="16">
        <f>I1034*$E1034*(1-'Monte Carlo Inputs'!$C$11)+I1034*'Monte Carlo Inputs'!$C$12-I1034*'Monte Carlo Inputs'!$C$13-'Monte Carlo Inputs'!$C$14*(I1034-H1034)</f>
        <v>1653.3364895676646</v>
      </c>
      <c r="O1034" s="16">
        <f>J1034*$E1034*(1-'Monte Carlo Inputs'!$C$11)+J1034*'Monte Carlo Inputs'!$C$12-J1034*'Monte Carlo Inputs'!$C$13-'Monte Carlo Inputs'!$C$14*(J1034-I1034)</f>
        <v>1856.2541346975522</v>
      </c>
    </row>
    <row r="1035" spans="1:15">
      <c r="A1035">
        <v>1031</v>
      </c>
      <c r="B1035" s="39">
        <v>-0.1255881650654341</v>
      </c>
      <c r="C1035" s="39">
        <v>0.14897134818857119</v>
      </c>
      <c r="D1035" s="29">
        <f>'Monte Carlo Inputs'!$C$6+'Monte Carlo Inputs'!$D$6*B1035</f>
        <v>0.11817376698895048</v>
      </c>
      <c r="E1035" s="29">
        <f>'Monte Carlo Inputs'!$C$7+'Monte Carlo Inputs'!$D$7*C1035</f>
        <v>0.58815380301432696</v>
      </c>
      <c r="F1035" s="16">
        <f>'Monte Carlo Inputs'!$C$17*(1+$D1035)</f>
        <v>2716.15589739286</v>
      </c>
      <c r="G1035" s="16">
        <f t="shared" ref="G1035:J1035" si="1029">F1035*(1+$D1035)</f>
        <v>3037.1342715170272</v>
      </c>
      <c r="H1035" s="16">
        <f t="shared" si="1029"/>
        <v>3396.043869233436</v>
      </c>
      <c r="I1035" s="16">
        <f t="shared" si="1029"/>
        <v>3797.3671661204817</v>
      </c>
      <c r="J1035" s="16">
        <f t="shared" si="1029"/>
        <v>4246.1163487810945</v>
      </c>
      <c r="K1035" s="16">
        <f>F1035*$E1035*(1-'Monte Carlo Inputs'!$C$11)+F1035*'Monte Carlo Inputs'!$C$12-F1035*'Monte Carlo Inputs'!$C$13-'Monte Carlo Inputs'!$C$14*(F1035-'Monte Carlo Inputs'!$C$17)</f>
        <v>1245.5606100037908</v>
      </c>
      <c r="L1035" s="16">
        <f>G1035*$E1035*(1-'Monte Carlo Inputs'!$C$11)+G1035*'Monte Carlo Inputs'!$C$12-G1035*'Monte Carlo Inputs'!$C$13-'Monte Carlo Inputs'!$C$14*(G1035-F1035)</f>
        <v>1392.7531993009934</v>
      </c>
      <c r="M1035" s="16">
        <f>H1035*$E1035*(1-'Monte Carlo Inputs'!$C$11)+H1035*'Monte Carlo Inputs'!$C$12-H1035*'Monte Carlo Inputs'!$C$13-'Monte Carlo Inputs'!$C$14*(H1035-G1035)</f>
        <v>1557.3400913483047</v>
      </c>
      <c r="N1035" s="16">
        <f>I1035*$E1035*(1-'Monte Carlo Inputs'!$C$11)+I1035*'Monte Carlo Inputs'!$C$12-I1035*'Monte Carlo Inputs'!$C$13-'Monte Carlo Inputs'!$C$14*(I1035-H1035)</f>
        <v>1741.3768364258497</v>
      </c>
      <c r="O1035" s="16">
        <f>J1035*$E1035*(1-'Monte Carlo Inputs'!$C$11)+J1035*'Monte Carlo Inputs'!$C$12-J1035*'Monte Carlo Inputs'!$C$13-'Monte Carlo Inputs'!$C$14*(J1035-I1035)</f>
        <v>1947.1618969335939</v>
      </c>
    </row>
    <row r="1036" spans="1:15">
      <c r="A1036">
        <v>1032</v>
      </c>
      <c r="B1036" s="39">
        <v>0.56645361083330892</v>
      </c>
      <c r="C1036" s="39">
        <v>1.2494681914872832</v>
      </c>
      <c r="D1036" s="29">
        <f>'Monte Carlo Inputs'!$C$6+'Monte Carlo Inputs'!$D$6*B1036</f>
        <v>0.1630071722743377</v>
      </c>
      <c r="E1036" s="29">
        <f>'Monte Carlo Inputs'!$C$7+'Monte Carlo Inputs'!$D$7*C1036</f>
        <v>0.62754265553925292</v>
      </c>
      <c r="F1036" s="16">
        <f>'Monte Carlo Inputs'!$C$17*(1+$D1036)</f>
        <v>2825.0607221715945</v>
      </c>
      <c r="G1036" s="16">
        <f t="shared" ref="G1036:J1036" si="1030">F1036*(1+$D1036)</f>
        <v>3285.565881996085</v>
      </c>
      <c r="H1036" s="16">
        <f t="shared" si="1030"/>
        <v>3821.1366857413072</v>
      </c>
      <c r="I1036" s="16">
        <f t="shared" si="1030"/>
        <v>4444.0093717577329</v>
      </c>
      <c r="J1036" s="16">
        <f t="shared" si="1030"/>
        <v>5168.414773008617</v>
      </c>
      <c r="K1036" s="16">
        <f>F1036*$E1036*(1-'Monte Carlo Inputs'!$C$11)+F1036*'Monte Carlo Inputs'!$C$12-F1036*'Monte Carlo Inputs'!$C$13-'Monte Carlo Inputs'!$C$14*(F1036-'Monte Carlo Inputs'!$C$17)</f>
        <v>1376.3152358534562</v>
      </c>
      <c r="L1036" s="16">
        <f>G1036*$E1036*(1-'Monte Carlo Inputs'!$C$11)+G1036*'Monte Carlo Inputs'!$C$12-G1036*'Monte Carlo Inputs'!$C$13-'Monte Carlo Inputs'!$C$14*(G1036-F1036)</f>
        <v>1600.6644906080162</v>
      </c>
      <c r="M1036" s="16">
        <f>H1036*$E1036*(1-'Monte Carlo Inputs'!$C$11)+H1036*'Monte Carlo Inputs'!$C$12-H1036*'Monte Carlo Inputs'!$C$13-'Monte Carlo Inputs'!$C$14*(H1036-G1036)</f>
        <v>1861.5842829819724</v>
      </c>
      <c r="N1036" s="16">
        <f>I1036*$E1036*(1-'Monte Carlo Inputs'!$C$11)+I1036*'Monte Carlo Inputs'!$C$12-I1036*'Monte Carlo Inputs'!$C$13-'Monte Carlo Inputs'!$C$14*(I1036-H1036)</f>
        <v>2165.0358729012141</v>
      </c>
      <c r="O1036" s="16">
        <f>J1036*$E1036*(1-'Monte Carlo Inputs'!$C$11)+J1036*'Monte Carlo Inputs'!$C$12-J1036*'Monte Carlo Inputs'!$C$13-'Monte Carlo Inputs'!$C$14*(J1036-I1036)</f>
        <v>2517.9522484153435</v>
      </c>
    </row>
    <row r="1037" spans="1:15">
      <c r="A1037">
        <v>1033</v>
      </c>
      <c r="B1037" s="39">
        <v>0.56232214594331587</v>
      </c>
      <c r="C1037" s="39">
        <v>1.5531773109046201</v>
      </c>
      <c r="D1037" s="29">
        <f>'Monte Carlo Inputs'!$C$6+'Monte Carlo Inputs'!$D$6*B1037</f>
        <v>0.16273951843278334</v>
      </c>
      <c r="E1037" s="29">
        <f>'Monte Carlo Inputs'!$C$7+'Monte Carlo Inputs'!$D$7*C1037</f>
        <v>0.63841297632940297</v>
      </c>
      <c r="F1037" s="16">
        <f>'Monte Carlo Inputs'!$C$17*(1+$D1037)</f>
        <v>2824.4105642250743</v>
      </c>
      <c r="G1037" s="16">
        <f t="shared" ref="G1037:J1037" si="1031">F1037*(1+$D1037)</f>
        <v>3284.0537793035287</v>
      </c>
      <c r="H1037" s="16">
        <f t="shared" si="1031"/>
        <v>3818.4991098547471</v>
      </c>
      <c r="I1037" s="16">
        <f t="shared" si="1031"/>
        <v>4439.9198161285203</v>
      </c>
      <c r="J1037" s="16">
        <f t="shared" si="1031"/>
        <v>5162.4702288854478</v>
      </c>
      <c r="K1037" s="16">
        <f>F1037*$E1037*(1-'Monte Carlo Inputs'!$C$11)+F1037*'Monte Carlo Inputs'!$C$12-F1037*'Monte Carlo Inputs'!$C$13-'Monte Carlo Inputs'!$C$14*(F1037-'Monte Carlo Inputs'!$C$17)</f>
        <v>1397.8360132799091</v>
      </c>
      <c r="L1037" s="16">
        <f>G1037*$E1037*(1-'Monte Carlo Inputs'!$C$11)+G1037*'Monte Carlo Inputs'!$C$12-G1037*'Monte Carlo Inputs'!$C$13-'Monte Carlo Inputs'!$C$14*(G1037-F1037)</f>
        <v>1625.3191729290836</v>
      </c>
      <c r="M1037" s="16">
        <f>H1037*$E1037*(1-'Monte Carlo Inputs'!$C$11)+H1037*'Monte Carlo Inputs'!$C$12-H1037*'Monte Carlo Inputs'!$C$13-'Monte Carlo Inputs'!$C$14*(H1037-G1037)</f>
        <v>1889.8228324311322</v>
      </c>
      <c r="N1037" s="16">
        <f>I1037*$E1037*(1-'Monte Carlo Inputs'!$C$11)+I1037*'Monte Carlo Inputs'!$C$12-I1037*'Monte Carlo Inputs'!$C$13-'Monte Carlo Inputs'!$C$14*(I1037-H1037)</f>
        <v>2197.3716901042526</v>
      </c>
      <c r="O1037" s="16">
        <f>J1037*$E1037*(1-'Monte Carlo Inputs'!$C$11)+J1037*'Monte Carlo Inputs'!$C$12-J1037*'Monte Carlo Inputs'!$C$13-'Monte Carlo Inputs'!$C$14*(J1037-I1037)</f>
        <v>2554.9709007696501</v>
      </c>
    </row>
    <row r="1038" spans="1:15">
      <c r="A1038">
        <v>1034</v>
      </c>
      <c r="B1038" s="39">
        <v>-0.19708700984835059</v>
      </c>
      <c r="C1038" s="39">
        <v>-1.4679322008474065</v>
      </c>
      <c r="D1038" s="29">
        <f>'Monte Carlo Inputs'!$C$6+'Monte Carlo Inputs'!$D$6*B1038</f>
        <v>0.11354176817438974</v>
      </c>
      <c r="E1038" s="29">
        <f>'Monte Carlo Inputs'!$C$7+'Monte Carlo Inputs'!$D$7*C1038</f>
        <v>0.53028178291011274</v>
      </c>
      <c r="F1038" s="16">
        <f>'Monte Carlo Inputs'!$C$17*(1+$D1038)</f>
        <v>2704.9043090724108</v>
      </c>
      <c r="G1038" s="16">
        <f t="shared" ref="G1038:J1038" si="1032">F1038*(1+$D1038)</f>
        <v>3012.0239270670186</v>
      </c>
      <c r="H1038" s="16">
        <f t="shared" si="1032"/>
        <v>3354.0144495297773</v>
      </c>
      <c r="I1038" s="16">
        <f t="shared" si="1032"/>
        <v>3734.8351806118408</v>
      </c>
      <c r="J1038" s="16">
        <f t="shared" si="1032"/>
        <v>4158.8949708584259</v>
      </c>
      <c r="K1038" s="16">
        <f>F1038*$E1038*(1-'Monte Carlo Inputs'!$C$11)+F1038*'Monte Carlo Inputs'!$C$12-F1038*'Monte Carlo Inputs'!$C$13-'Monte Carlo Inputs'!$C$14*(F1038-'Monte Carlo Inputs'!$C$17)</f>
        <v>1128.8438124527515</v>
      </c>
      <c r="L1038" s="16">
        <f>G1038*$E1038*(1-'Monte Carlo Inputs'!$C$11)+G1038*'Monte Carlo Inputs'!$C$12-G1038*'Monte Carlo Inputs'!$C$13-'Monte Carlo Inputs'!$C$14*(G1038-F1038)</f>
        <v>1257.0147349113565</v>
      </c>
      <c r="M1038" s="16">
        <f>H1038*$E1038*(1-'Monte Carlo Inputs'!$C$11)+H1038*'Monte Carlo Inputs'!$C$12-H1038*'Monte Carlo Inputs'!$C$13-'Monte Carlo Inputs'!$C$14*(H1038-G1038)</f>
        <v>1399.7384105344534</v>
      </c>
      <c r="N1038" s="16">
        <f>I1038*$E1038*(1-'Monte Carlo Inputs'!$C$11)+I1038*'Monte Carlo Inputs'!$C$12-I1038*'Monte Carlo Inputs'!$C$13-'Monte Carlo Inputs'!$C$14*(I1038-H1038)</f>
        <v>1558.6671846481452</v>
      </c>
      <c r="O1038" s="16">
        <f>J1038*$E1038*(1-'Monte Carlo Inputs'!$C$11)+J1038*'Monte Carlo Inputs'!$C$12-J1038*'Monte Carlo Inputs'!$C$13-'Monte Carlo Inputs'!$C$14*(J1038-I1038)</f>
        <v>1735.6410127884938</v>
      </c>
    </row>
    <row r="1039" spans="1:15">
      <c r="A1039">
        <v>1035</v>
      </c>
      <c r="B1039" s="39">
        <v>-2.9960800981329225E-2</v>
      </c>
      <c r="C1039" s="39">
        <v>-0.51190379638968597</v>
      </c>
      <c r="D1039" s="29">
        <f>'Monte Carlo Inputs'!$C$6+'Monte Carlo Inputs'!$D$6*B1039</f>
        <v>0.12436891375561512</v>
      </c>
      <c r="E1039" s="29">
        <f>'Monte Carlo Inputs'!$C$7+'Monte Carlo Inputs'!$D$7*C1039</f>
        <v>0.5644998382022568</v>
      </c>
      <c r="F1039" s="16">
        <f>'Monte Carlo Inputs'!$C$17*(1+$D1039)</f>
        <v>2731.2045284037654</v>
      </c>
      <c r="G1039" s="16">
        <f t="shared" ref="G1039:J1039" si="1033">F1039*(1+$D1039)</f>
        <v>3070.8814688457592</v>
      </c>
      <c r="H1039" s="16">
        <f t="shared" si="1033"/>
        <v>3452.8036613983545</v>
      </c>
      <c r="I1039" s="16">
        <f t="shared" si="1033"/>
        <v>3882.2251021778789</v>
      </c>
      <c r="J1039" s="16">
        <f t="shared" si="1033"/>
        <v>4365.0532210905239</v>
      </c>
      <c r="K1039" s="16">
        <f>F1039*$E1039*(1-'Monte Carlo Inputs'!$C$11)+F1039*'Monte Carlo Inputs'!$C$12-F1039*'Monte Carlo Inputs'!$C$13-'Monte Carlo Inputs'!$C$14*(F1039-'Monte Carlo Inputs'!$C$17)</f>
        <v>1206.716804821815</v>
      </c>
      <c r="L1039" s="16">
        <f>G1039*$E1039*(1-'Monte Carlo Inputs'!$C$11)+G1039*'Monte Carlo Inputs'!$C$12-G1039*'Monte Carlo Inputs'!$C$13-'Monte Carlo Inputs'!$C$14*(G1039-F1039)</f>
        <v>1356.794863048151</v>
      </c>
      <c r="M1039" s="16">
        <f>H1039*$E1039*(1-'Monte Carlo Inputs'!$C$11)+H1039*'Monte Carlo Inputs'!$C$12-H1039*'Monte Carlo Inputs'!$C$13-'Monte Carlo Inputs'!$C$14*(H1039-G1039)</f>
        <v>1525.5379663546482</v>
      </c>
      <c r="N1039" s="16">
        <f>I1039*$E1039*(1-'Monte Carlo Inputs'!$C$11)+I1039*'Monte Carlo Inputs'!$C$12-I1039*'Monte Carlo Inputs'!$C$13-'Monte Carlo Inputs'!$C$14*(I1039-H1039)</f>
        <v>1715.2674661231265</v>
      </c>
      <c r="O1039" s="16">
        <f>J1039*$E1039*(1-'Monte Carlo Inputs'!$C$11)+J1039*'Monte Carlo Inputs'!$C$12-J1039*'Monte Carlo Inputs'!$C$13-'Monte Carlo Inputs'!$C$14*(J1039-I1039)</f>
        <v>1928.5934176852061</v>
      </c>
    </row>
    <row r="1040" spans="1:15">
      <c r="A1040">
        <v>1036</v>
      </c>
      <c r="B1040" s="39">
        <v>-0.66931427537989086</v>
      </c>
      <c r="C1040" s="39">
        <v>0.99101178514704302</v>
      </c>
      <c r="D1040" s="29">
        <f>'Monte Carlo Inputs'!$C$6+'Monte Carlo Inputs'!$D$6*B1040</f>
        <v>8.2948880404152797E-2</v>
      </c>
      <c r="E1040" s="29">
        <f>'Monte Carlo Inputs'!$C$7+'Monte Carlo Inputs'!$D$7*C1040</f>
        <v>0.61829201448975846</v>
      </c>
      <c r="F1040" s="16">
        <f>'Monte Carlo Inputs'!$C$17*(1+$D1040)</f>
        <v>2630.5911253897279</v>
      </c>
      <c r="G1040" s="16">
        <f t="shared" ref="G1040:J1040" si="1034">F1040*(1+$D1040)</f>
        <v>2848.7957140419062</v>
      </c>
      <c r="H1040" s="16">
        <f t="shared" si="1034"/>
        <v>3085.100129021831</v>
      </c>
      <c r="I1040" s="16">
        <f t="shared" si="1034"/>
        <v>3341.0057306588988</v>
      </c>
      <c r="J1040" s="16">
        <f t="shared" si="1034"/>
        <v>3618.1384154409125</v>
      </c>
      <c r="K1040" s="16">
        <f>F1040*$E1040*(1-'Monte Carlo Inputs'!$C$11)+F1040*'Monte Carlo Inputs'!$C$12-F1040*'Monte Carlo Inputs'!$C$13-'Monte Carlo Inputs'!$C$14*(F1040-'Monte Carlo Inputs'!$C$17)</f>
        <v>1261.4544331916725</v>
      </c>
      <c r="L1040" s="16">
        <f>G1040*$E1040*(1-'Monte Carlo Inputs'!$C$11)+G1040*'Monte Carlo Inputs'!$C$12-G1040*'Monte Carlo Inputs'!$C$13-'Monte Carlo Inputs'!$C$14*(G1040-F1040)</f>
        <v>1366.090666105777</v>
      </c>
      <c r="M1040" s="16">
        <f>H1040*$E1040*(1-'Monte Carlo Inputs'!$C$11)+H1040*'Monte Carlo Inputs'!$C$12-H1040*'Monte Carlo Inputs'!$C$13-'Monte Carlo Inputs'!$C$14*(H1040-G1040)</f>
        <v>1479.4063573898143</v>
      </c>
      <c r="N1040" s="16">
        <f>I1040*$E1040*(1-'Monte Carlo Inputs'!$C$11)+I1040*'Monte Carlo Inputs'!$C$12-I1040*'Monte Carlo Inputs'!$C$13-'Monte Carlo Inputs'!$C$14*(I1040-H1040)</f>
        <v>1602.1214583980852</v>
      </c>
      <c r="O1040" s="16">
        <f>J1040*$E1040*(1-'Monte Carlo Inputs'!$C$11)+J1040*'Monte Carlo Inputs'!$C$12-J1040*'Monte Carlo Inputs'!$C$13-'Monte Carlo Inputs'!$C$14*(J1040-I1040)</f>
        <v>1735.0156396436746</v>
      </c>
    </row>
    <row r="1041" spans="1:15">
      <c r="A1041">
        <v>1037</v>
      </c>
      <c r="B1041" s="39">
        <v>2.1663376184591483</v>
      </c>
      <c r="C1041" s="39">
        <v>-0.45855197196768777</v>
      </c>
      <c r="D1041" s="29">
        <f>'Monte Carlo Inputs'!$C$6+'Monte Carlo Inputs'!$D$6*B1041</f>
        <v>0.26665445285988693</v>
      </c>
      <c r="E1041" s="29">
        <f>'Monte Carlo Inputs'!$C$7+'Monte Carlo Inputs'!$D$7*C1041</f>
        <v>0.56640940037582443</v>
      </c>
      <c r="F1041" s="16">
        <f>'Monte Carlo Inputs'!$C$17*(1+$D1041)</f>
        <v>3076.8303314419518</v>
      </c>
      <c r="G1041" s="16">
        <f t="shared" ref="G1041:J1041" si="1035">F1041*(1+$D1041)</f>
        <v>3897.2808400153099</v>
      </c>
      <c r="H1041" s="16">
        <f t="shared" si="1035"/>
        <v>4936.5081300509128</v>
      </c>
      <c r="I1041" s="16">
        <f t="shared" si="1035"/>
        <v>6252.8500045080218</v>
      </c>
      <c r="J1041" s="16">
        <f t="shared" si="1035"/>
        <v>7920.2003012750492</v>
      </c>
      <c r="K1041" s="16">
        <f>F1041*$E1041*(1-'Monte Carlo Inputs'!$C$11)+F1041*'Monte Carlo Inputs'!$C$12-F1041*'Monte Carlo Inputs'!$C$13-'Monte Carlo Inputs'!$C$14*(F1041-'Monte Carlo Inputs'!$C$17)</f>
        <v>1368.757024829767</v>
      </c>
      <c r="L1041" s="16">
        <f>G1041*$E1041*(1-'Monte Carlo Inputs'!$C$11)+G1041*'Monte Carlo Inputs'!$C$12-G1041*'Monte Carlo Inputs'!$C$13-'Monte Carlo Inputs'!$C$14*(G1041-F1041)</f>
        <v>1733.7421803838749</v>
      </c>
      <c r="M1041" s="16">
        <f>H1041*$E1041*(1-'Monte Carlo Inputs'!$C$11)+H1041*'Monte Carlo Inputs'!$C$12-H1041*'Monte Carlo Inputs'!$C$13-'Monte Carlo Inputs'!$C$14*(H1041-G1041)</f>
        <v>2196.0522528942447</v>
      </c>
      <c r="N1041" s="16">
        <f>I1041*$E1041*(1-'Monte Carlo Inputs'!$C$11)+I1041*'Monte Carlo Inputs'!$C$12-I1041*'Monte Carlo Inputs'!$C$13-'Monte Carlo Inputs'!$C$14*(I1041-H1041)</f>
        <v>2781.639364841481</v>
      </c>
      <c r="O1041" s="16">
        <f>J1041*$E1041*(1-'Monte Carlo Inputs'!$C$11)+J1041*'Monte Carlo Inputs'!$C$12-J1041*'Monte Carlo Inputs'!$C$13-'Monte Carlo Inputs'!$C$14*(J1041-I1041)</f>
        <v>3523.3758877268097</v>
      </c>
    </row>
    <row r="1042" spans="1:15">
      <c r="A1042">
        <v>1038</v>
      </c>
      <c r="B1042" s="39">
        <v>3.9826181779238599E-2</v>
      </c>
      <c r="C1042" s="39">
        <v>-0.6138911843980529</v>
      </c>
      <c r="D1042" s="29">
        <f>'Monte Carlo Inputs'!$C$6+'Monte Carlo Inputs'!$D$6*B1042</f>
        <v>0.12889001087823546</v>
      </c>
      <c r="E1042" s="29">
        <f>'Monte Carlo Inputs'!$C$7+'Monte Carlo Inputs'!$D$7*C1042</f>
        <v>0.56084951770372404</v>
      </c>
      <c r="F1042" s="16">
        <f>'Monte Carlo Inputs'!$C$17*(1+$D1042)</f>
        <v>2742.186725424322</v>
      </c>
      <c r="G1042" s="16">
        <f t="shared" ref="G1042:J1042" si="1036">F1042*(1+$D1042)</f>
        <v>3095.6272022944154</v>
      </c>
      <c r="H1042" s="16">
        <f t="shared" si="1036"/>
        <v>3494.6226260731041</v>
      </c>
      <c r="I1042" s="16">
        <f t="shared" si="1036"/>
        <v>3945.0445743629939</v>
      </c>
      <c r="J1042" s="16">
        <f t="shared" si="1036"/>
        <v>4453.5214124677632</v>
      </c>
      <c r="K1042" s="16">
        <f>F1042*$E1042*(1-'Monte Carlo Inputs'!$C$11)+F1042*'Monte Carlo Inputs'!$C$12-F1042*'Monte Carlo Inputs'!$C$13-'Monte Carlo Inputs'!$C$14*(F1042-'Monte Carlo Inputs'!$C$17)</f>
        <v>1204.6100129424592</v>
      </c>
      <c r="L1042" s="16">
        <f>G1042*$E1042*(1-'Monte Carlo Inputs'!$C$11)+G1042*'Monte Carlo Inputs'!$C$12-G1042*'Monte Carlo Inputs'!$C$13-'Monte Carlo Inputs'!$C$14*(G1042-F1042)</f>
        <v>1359.8722106146438</v>
      </c>
      <c r="M1042" s="16">
        <f>H1042*$E1042*(1-'Monte Carlo Inputs'!$C$11)+H1042*'Monte Carlo Inputs'!$C$12-H1042*'Monte Carlo Inputs'!$C$13-'Monte Carlo Inputs'!$C$14*(H1042-G1042)</f>
        <v>1535.1461546337753</v>
      </c>
      <c r="N1042" s="16">
        <f>I1042*$E1042*(1-'Monte Carlo Inputs'!$C$11)+I1042*'Monte Carlo Inputs'!$C$12-I1042*'Monte Carlo Inputs'!$C$13-'Monte Carlo Inputs'!$C$14*(I1042-H1042)</f>
        <v>1733.011159204204</v>
      </c>
      <c r="O1042" s="16">
        <f>J1042*$E1042*(1-'Monte Carlo Inputs'!$C$11)+J1042*'Monte Carlo Inputs'!$C$12-J1042*'Monte Carlo Inputs'!$C$13-'Monte Carlo Inputs'!$C$14*(J1042-I1042)</f>
        <v>1956.3789863661368</v>
      </c>
    </row>
    <row r="1043" spans="1:15">
      <c r="A1043">
        <v>1039</v>
      </c>
      <c r="B1043" s="39">
        <v>-0.79254408196903492</v>
      </c>
      <c r="C1043" s="39">
        <v>0.96918068369384358</v>
      </c>
      <c r="D1043" s="29">
        <f>'Monte Carlo Inputs'!$C$6+'Monte Carlo Inputs'!$D$6*B1043</f>
        <v>7.4965530186781898E-2</v>
      </c>
      <c r="E1043" s="29">
        <f>'Monte Carlo Inputs'!$C$7+'Monte Carlo Inputs'!$D$7*C1043</f>
        <v>0.61751063829514874</v>
      </c>
      <c r="F1043" s="16">
        <f>'Monte Carlo Inputs'!$C$17*(1+$D1043)</f>
        <v>2611.1987693767123</v>
      </c>
      <c r="G1043" s="16">
        <f t="shared" ref="G1043:J1043" si="1037">F1043*(1+$D1043)</f>
        <v>2806.9486695461101</v>
      </c>
      <c r="H1043" s="16">
        <f t="shared" si="1037"/>
        <v>3017.3730647657167</v>
      </c>
      <c r="I1043" s="16">
        <f t="shared" si="1037"/>
        <v>3243.5720363371938</v>
      </c>
      <c r="J1043" s="16">
        <f t="shared" si="1037"/>
        <v>3486.7281337402314</v>
      </c>
      <c r="K1043" s="16">
        <f>F1043*$E1043*(1-'Monte Carlo Inputs'!$C$11)+F1043*'Monte Carlo Inputs'!$C$12-F1043*'Monte Carlo Inputs'!$C$13-'Monte Carlo Inputs'!$C$14*(F1043-'Monte Carlo Inputs'!$C$17)</f>
        <v>1250.4031377566612</v>
      </c>
      <c r="L1043" s="16">
        <f>G1043*$E1043*(1-'Monte Carlo Inputs'!$C$11)+G1043*'Monte Carlo Inputs'!$C$12-G1043*'Monte Carlo Inputs'!$C$13-'Monte Carlo Inputs'!$C$14*(G1043-F1043)</f>
        <v>1344.1402719258049</v>
      </c>
      <c r="M1043" s="16">
        <f>H1043*$E1043*(1-'Monte Carlo Inputs'!$C$11)+H1043*'Monte Carlo Inputs'!$C$12-H1043*'Monte Carlo Inputs'!$C$13-'Monte Carlo Inputs'!$C$14*(H1043-G1043)</f>
        <v>1444.9044600561281</v>
      </c>
      <c r="N1043" s="16">
        <f>I1043*$E1043*(1-'Monte Carlo Inputs'!$C$11)+I1043*'Monte Carlo Inputs'!$C$12-I1043*'Monte Carlo Inputs'!$C$13-'Monte Carlo Inputs'!$C$14*(I1043-H1043)</f>
        <v>1553.2224889734821</v>
      </c>
      <c r="O1043" s="16">
        <f>J1043*$E1043*(1-'Monte Carlo Inputs'!$C$11)+J1043*'Monte Carlo Inputs'!$C$12-J1043*'Monte Carlo Inputs'!$C$13-'Monte Carlo Inputs'!$C$14*(J1043-I1043)</f>
        <v>1669.6606363574117</v>
      </c>
    </row>
    <row r="1044" spans="1:15">
      <c r="A1044">
        <v>1040</v>
      </c>
      <c r="B1044" s="39">
        <v>0.22416836109781177</v>
      </c>
      <c r="C1044" s="39">
        <v>2.2469266413025002</v>
      </c>
      <c r="D1044" s="29">
        <f>'Monte Carlo Inputs'!$C$6+'Monte Carlo Inputs'!$D$6*B1044</f>
        <v>0.14083248014007721</v>
      </c>
      <c r="E1044" s="29">
        <f>'Monte Carlo Inputs'!$C$7+'Monte Carlo Inputs'!$D$7*C1044</f>
        <v>0.66324357010230217</v>
      </c>
      <c r="F1044" s="16">
        <f>'Monte Carlo Inputs'!$C$17*(1+$D1044)</f>
        <v>2771.1961775082618</v>
      </c>
      <c r="G1044" s="16">
        <f t="shared" ref="G1044:J1044" si="1038">F1044*(1+$D1044)</f>
        <v>3161.4706081414515</v>
      </c>
      <c r="H1044" s="16">
        <f t="shared" si="1038"/>
        <v>3606.7083547759698</v>
      </c>
      <c r="I1044" s="16">
        <f t="shared" si="1038"/>
        <v>4114.6500375210071</v>
      </c>
      <c r="J1044" s="16">
        <f t="shared" si="1038"/>
        <v>4694.1264072135518</v>
      </c>
      <c r="K1044" s="16">
        <f>F1044*$E1044*(1-'Monte Carlo Inputs'!$C$11)+F1044*'Monte Carlo Inputs'!$C$12-F1044*'Monte Carlo Inputs'!$C$13-'Monte Carlo Inputs'!$C$14*(F1044-'Monte Carlo Inputs'!$C$17)</f>
        <v>1419.6960044772368</v>
      </c>
      <c r="L1044" s="16">
        <f>G1044*$E1044*(1-'Monte Carlo Inputs'!$C$11)+G1044*'Monte Carlo Inputs'!$C$12-G1044*'Monte Carlo Inputs'!$C$13-'Monte Carlo Inputs'!$C$14*(G1044-F1044)</f>
        <v>1619.6353138327238</v>
      </c>
      <c r="M1044" s="16">
        <f>H1044*$E1044*(1-'Monte Carlo Inputs'!$C$11)+H1044*'Monte Carlo Inputs'!$C$12-H1044*'Monte Carlo Inputs'!$C$13-'Monte Carlo Inputs'!$C$14*(H1044-G1044)</f>
        <v>1847.7325720022382</v>
      </c>
      <c r="N1044" s="16">
        <f>I1044*$E1044*(1-'Monte Carlo Inputs'!$C$11)+I1044*'Monte Carlo Inputs'!$C$12-I1044*'Monte Carlo Inputs'!$C$13-'Monte Carlo Inputs'!$C$14*(I1044-H1044)</f>
        <v>2107.9533327529175</v>
      </c>
      <c r="O1044" s="16">
        <f>J1044*$E1044*(1-'Monte Carlo Inputs'!$C$11)+J1044*'Monte Carlo Inputs'!$C$12-J1044*'Monte Carlo Inputs'!$C$13-'Monte Carlo Inputs'!$C$14*(J1044-I1044)</f>
        <v>2404.8216286240522</v>
      </c>
    </row>
    <row r="1045" spans="1:15">
      <c r="A1045">
        <v>1041</v>
      </c>
      <c r="B1045" s="39">
        <v>0.59392892421464805</v>
      </c>
      <c r="C1045" s="39">
        <v>-0.15569847075962889</v>
      </c>
      <c r="D1045" s="29">
        <f>'Monte Carlo Inputs'!$C$6+'Monte Carlo Inputs'!$D$6*B1045</f>
        <v>0.16478713976050408</v>
      </c>
      <c r="E1045" s="29">
        <f>'Monte Carlo Inputs'!$C$7+'Monte Carlo Inputs'!$D$7*C1045</f>
        <v>0.57724909698048232</v>
      </c>
      <c r="F1045" s="16">
        <f>'Monte Carlo Inputs'!$C$17*(1+$D1045)</f>
        <v>2829.384441192241</v>
      </c>
      <c r="G1045" s="16">
        <f t="shared" ref="G1045:J1045" si="1039">F1045*(1+$D1045)</f>
        <v>3295.6306105391823</v>
      </c>
      <c r="H1045" s="16">
        <f t="shared" si="1039"/>
        <v>3838.7081525570979</v>
      </c>
      <c r="I1045" s="16">
        <f t="shared" si="1039"/>
        <v>4471.2778893923105</v>
      </c>
      <c r="J1045" s="16">
        <f t="shared" si="1039"/>
        <v>5208.0869838596527</v>
      </c>
      <c r="K1045" s="16">
        <f>F1045*$E1045*(1-'Monte Carlo Inputs'!$C$11)+F1045*'Monte Carlo Inputs'!$C$12-F1045*'Monte Carlo Inputs'!$C$13-'Monte Carlo Inputs'!$C$14*(F1045-'Monte Carlo Inputs'!$C$17)</f>
        <v>1277.2272775598472</v>
      </c>
      <c r="L1045" s="16">
        <f>G1045*$E1045*(1-'Monte Carlo Inputs'!$C$11)+G1045*'Monte Carlo Inputs'!$C$12-G1045*'Monte Carlo Inputs'!$C$13-'Monte Carlo Inputs'!$C$14*(G1045-F1045)</f>
        <v>1487.6979074530295</v>
      </c>
      <c r="M1045" s="16">
        <f>H1045*$E1045*(1-'Monte Carlo Inputs'!$C$11)+H1045*'Monte Carlo Inputs'!$C$12-H1045*'Monte Carlo Inputs'!$C$13-'Monte Carlo Inputs'!$C$14*(H1045-G1045)</f>
        <v>1732.8513904499014</v>
      </c>
      <c r="N1045" s="16">
        <f>I1045*$E1045*(1-'Monte Carlo Inputs'!$C$11)+I1045*'Monte Carlo Inputs'!$C$12-I1045*'Monte Carlo Inputs'!$C$13-'Monte Carlo Inputs'!$C$14*(I1045-H1045)</f>
        <v>2018.4030147121532</v>
      </c>
      <c r="O1045" s="16">
        <f>J1045*$E1045*(1-'Monte Carlo Inputs'!$C$11)+J1045*'Monte Carlo Inputs'!$C$12-J1045*'Monte Carlo Inputs'!$C$13-'Monte Carlo Inputs'!$C$14*(J1045-I1045)</f>
        <v>2351.0098743905473</v>
      </c>
    </row>
    <row r="1046" spans="1:15">
      <c r="A1046">
        <v>1042</v>
      </c>
      <c r="B1046" s="39">
        <v>-1.9047837156846763</v>
      </c>
      <c r="C1046" s="39">
        <v>0.79297511710756585</v>
      </c>
      <c r="D1046" s="29">
        <f>'Monte Carlo Inputs'!$C$6+'Monte Carlo Inputs'!$D$6*B1046</f>
        <v>2.9099231273893994E-3</v>
      </c>
      <c r="E1046" s="29">
        <f>'Monte Carlo Inputs'!$C$7+'Monte Carlo Inputs'!$D$7*C1046</f>
        <v>0.61120390954930903</v>
      </c>
      <c r="F1046" s="16">
        <f>'Monte Carlo Inputs'!$C$17*(1+$D1046)</f>
        <v>2436.1684942687421</v>
      </c>
      <c r="G1046" s="16">
        <f t="shared" ref="G1046:J1046" si="1040">F1046*(1+$D1046)</f>
        <v>2443.2575573124323</v>
      </c>
      <c r="H1046" s="16">
        <f t="shared" si="1040"/>
        <v>2450.3672489846249</v>
      </c>
      <c r="I1046" s="16">
        <f t="shared" si="1040"/>
        <v>2457.497629313043</v>
      </c>
      <c r="J1046" s="16">
        <f t="shared" si="1040"/>
        <v>2464.6487585000859</v>
      </c>
      <c r="K1046" s="16">
        <f>F1046*$E1046*(1-'Monte Carlo Inputs'!$C$11)+F1046*'Monte Carlo Inputs'!$C$12-F1046*'Monte Carlo Inputs'!$C$13-'Monte Carlo Inputs'!$C$14*(F1046-'Monte Carlo Inputs'!$C$17)</f>
        <v>1152.9255469218292</v>
      </c>
      <c r="L1046" s="16">
        <f>G1046*$E1046*(1-'Monte Carlo Inputs'!$C$11)+G1046*'Monte Carlo Inputs'!$C$12-G1046*'Monte Carlo Inputs'!$C$13-'Monte Carlo Inputs'!$C$14*(G1046-F1046)</f>
        <v>1156.2804716349751</v>
      </c>
      <c r="M1046" s="16">
        <f>H1046*$E1046*(1-'Monte Carlo Inputs'!$C$11)+H1046*'Monte Carlo Inputs'!$C$12-H1046*'Monte Carlo Inputs'!$C$13-'Monte Carlo Inputs'!$C$14*(H1046-G1046)</f>
        <v>1159.6451589211347</v>
      </c>
      <c r="N1046" s="16">
        <f>I1046*$E1046*(1-'Monte Carlo Inputs'!$C$11)+I1046*'Monte Carlo Inputs'!$C$12-I1046*'Monte Carlo Inputs'!$C$13-'Monte Carlo Inputs'!$C$14*(I1046-H1046)</f>
        <v>1163.0196371886445</v>
      </c>
      <c r="O1046" s="16">
        <f>J1046*$E1046*(1-'Monte Carlo Inputs'!$C$11)+J1046*'Monte Carlo Inputs'!$C$12-J1046*'Monte Carlo Inputs'!$C$13-'Monte Carlo Inputs'!$C$14*(J1046-I1046)</f>
        <v>1166.4039349285079</v>
      </c>
    </row>
    <row r="1047" spans="1:15">
      <c r="A1047">
        <v>1043</v>
      </c>
      <c r="B1047" s="39">
        <v>-0.22338480144419895</v>
      </c>
      <c r="C1047" s="39">
        <v>-0.26899802417021923</v>
      </c>
      <c r="D1047" s="29">
        <f>'Monte Carlo Inputs'!$C$6+'Monte Carlo Inputs'!$D$6*B1047</f>
        <v>0.1118380855503225</v>
      </c>
      <c r="E1047" s="29">
        <f>'Monte Carlo Inputs'!$C$7+'Monte Carlo Inputs'!$D$7*C1047</f>
        <v>0.57319389279920285</v>
      </c>
      <c r="F1047" s="16">
        <f>'Monte Carlo Inputs'!$C$17*(1+$D1047)</f>
        <v>2700.7658936102889</v>
      </c>
      <c r="G1047" s="16">
        <f t="shared" ref="G1047:J1047" si="1041">F1047*(1+$D1047)</f>
        <v>3002.8143806712696</v>
      </c>
      <c r="H1047" s="16">
        <f t="shared" si="1041"/>
        <v>3338.6433922685219</v>
      </c>
      <c r="I1047" s="16">
        <f t="shared" si="1041"/>
        <v>3712.0308775950675</v>
      </c>
      <c r="J1047" s="16">
        <f t="shared" si="1041"/>
        <v>4127.1773044489837</v>
      </c>
      <c r="K1047" s="16">
        <f>F1047*$E1047*(1-'Monte Carlo Inputs'!$C$11)+F1047*'Monte Carlo Inputs'!$C$12-F1047*'Monte Carlo Inputs'!$C$13-'Monte Carlo Inputs'!$C$14*(F1047-'Monte Carlo Inputs'!$C$17)</f>
        <v>1209.5225779160139</v>
      </c>
      <c r="L1047" s="16">
        <f>G1047*$E1047*(1-'Monte Carlo Inputs'!$C$11)+G1047*'Monte Carlo Inputs'!$C$12-G1047*'Monte Carlo Inputs'!$C$13-'Monte Carlo Inputs'!$C$14*(G1047-F1047)</f>
        <v>1344.793267460032</v>
      </c>
      <c r="M1047" s="16">
        <f>H1047*$E1047*(1-'Monte Carlo Inputs'!$C$11)+H1047*'Monte Carlo Inputs'!$C$12-H1047*'Monte Carlo Inputs'!$C$13-'Monte Carlo Inputs'!$C$14*(H1047-G1047)</f>
        <v>1495.1923719537247</v>
      </c>
      <c r="N1047" s="16">
        <f>I1047*$E1047*(1-'Monte Carlo Inputs'!$C$11)+I1047*'Monte Carlo Inputs'!$C$12-I1047*'Monte Carlo Inputs'!$C$13-'Monte Carlo Inputs'!$C$14*(I1047-H1047)</f>
        <v>1662.4118243624746</v>
      </c>
      <c r="O1047" s="16">
        <f>J1047*$E1047*(1-'Monte Carlo Inputs'!$C$11)+J1047*'Monte Carlo Inputs'!$C$12-J1047*'Monte Carlo Inputs'!$C$13-'Monte Carlo Inputs'!$C$14*(J1047-I1047)</f>
        <v>1848.3327801953931</v>
      </c>
    </row>
    <row r="1048" spans="1:15">
      <c r="A1048">
        <v>1044</v>
      </c>
      <c r="B1048" s="39">
        <v>1.3349569662627865</v>
      </c>
      <c r="C1048" s="39">
        <v>0.21031271723012923</v>
      </c>
      <c r="D1048" s="29">
        <f>'Monte Carlo Inputs'!$C$6+'Monte Carlo Inputs'!$D$6*B1048</f>
        <v>0.21279408340756245</v>
      </c>
      <c r="E1048" s="29">
        <f>'Monte Carlo Inputs'!$C$7+'Monte Carlo Inputs'!$D$7*C1048</f>
        <v>0.59034932602156487</v>
      </c>
      <c r="F1048" s="16">
        <f>'Monte Carlo Inputs'!$C$17*(1+$D1048)</f>
        <v>2945.9981080053103</v>
      </c>
      <c r="G1048" s="16">
        <f t="shared" ref="G1048:J1048" si="1042">F1048*(1+$D1048)</f>
        <v>3572.8890751187132</v>
      </c>
      <c r="H1048" s="16">
        <f t="shared" si="1042"/>
        <v>4333.1787309754927</v>
      </c>
      <c r="I1048" s="16">
        <f t="shared" si="1042"/>
        <v>5255.2535272745672</v>
      </c>
      <c r="J1048" s="16">
        <f t="shared" si="1042"/>
        <v>6373.5403846853178</v>
      </c>
      <c r="K1048" s="16">
        <f>F1048*$E1048*(1-'Monte Carlo Inputs'!$C$11)+F1048*'Monte Carlo Inputs'!$C$12-F1048*'Monte Carlo Inputs'!$C$13-'Monte Carlo Inputs'!$C$14*(F1048-'Monte Carlo Inputs'!$C$17)</f>
        <v>1359.0086748760325</v>
      </c>
      <c r="L1048" s="16">
        <f>G1048*$E1048*(1-'Monte Carlo Inputs'!$C$11)+G1048*'Monte Carlo Inputs'!$C$12-G1048*'Monte Carlo Inputs'!$C$13-'Monte Carlo Inputs'!$C$14*(G1048-F1048)</f>
        <v>1648.1976801892035</v>
      </c>
      <c r="M1048" s="16">
        <f>H1048*$E1048*(1-'Monte Carlo Inputs'!$C$11)+H1048*'Monte Carlo Inputs'!$C$12-H1048*'Monte Carlo Inputs'!$C$13-'Monte Carlo Inputs'!$C$14*(H1048-G1048)</f>
        <v>1998.9243948195358</v>
      </c>
      <c r="N1048" s="16">
        <f>I1048*$E1048*(1-'Monte Carlo Inputs'!$C$11)+I1048*'Monte Carlo Inputs'!$C$12-I1048*'Monte Carlo Inputs'!$C$13-'Monte Carlo Inputs'!$C$14*(I1048-H1048)</f>
        <v>2424.2836792161752</v>
      </c>
      <c r="O1048" s="16">
        <f>J1048*$E1048*(1-'Monte Carlo Inputs'!$C$11)+J1048*'Monte Carlo Inputs'!$C$12-J1048*'Monte Carlo Inputs'!$C$13-'Monte Carlo Inputs'!$C$14*(J1048-I1048)</f>
        <v>2940.1569026548946</v>
      </c>
    </row>
    <row r="1049" spans="1:15">
      <c r="A1049">
        <v>1045</v>
      </c>
      <c r="B1049" s="39">
        <v>-0.33786530871205833</v>
      </c>
      <c r="C1049" s="39">
        <v>-0.50770793223182642</v>
      </c>
      <c r="D1049" s="29">
        <f>'Monte Carlo Inputs'!$C$6+'Monte Carlo Inputs'!$D$6*B1049</f>
        <v>0.1044215521005158</v>
      </c>
      <c r="E1049" s="29">
        <f>'Monte Carlo Inputs'!$C$7+'Monte Carlo Inputs'!$D$7*C1049</f>
        <v>0.56465001607467413</v>
      </c>
      <c r="F1049" s="16">
        <f>'Monte Carlo Inputs'!$C$17*(1+$D1049)</f>
        <v>2682.7503922073633</v>
      </c>
      <c r="G1049" s="16">
        <f t="shared" ref="G1049:J1049" si="1043">F1049*(1+$D1049)</f>
        <v>2962.8873520599241</v>
      </c>
      <c r="H1049" s="16">
        <f t="shared" si="1043"/>
        <v>3272.2766480610089</v>
      </c>
      <c r="I1049" s="16">
        <f t="shared" si="1043"/>
        <v>3613.9728545538128</v>
      </c>
      <c r="J1049" s="16">
        <f t="shared" si="1043"/>
        <v>3991.3495092754538</v>
      </c>
      <c r="K1049" s="16">
        <f>F1049*$E1049*(1-'Monte Carlo Inputs'!$C$11)+F1049*'Monte Carlo Inputs'!$C$12-F1049*'Monte Carlo Inputs'!$C$13-'Monte Carlo Inputs'!$C$14*(F1049-'Monte Carlo Inputs'!$C$17)</f>
        <v>1184.8727843400993</v>
      </c>
      <c r="L1049" s="16">
        <f>G1049*$E1049*(1-'Monte Carlo Inputs'!$C$11)+G1049*'Monte Carlo Inputs'!$C$12-G1049*'Monte Carlo Inputs'!$C$13-'Monte Carlo Inputs'!$C$14*(G1049-F1049)</f>
        <v>1308.5990395225526</v>
      </c>
      <c r="M1049" s="16">
        <f>H1049*$E1049*(1-'Monte Carlo Inputs'!$C$11)+H1049*'Monte Carlo Inputs'!$C$12-H1049*'Monte Carlo Inputs'!$C$13-'Monte Carlo Inputs'!$C$14*(H1049-G1049)</f>
        <v>1445.2449823067418</v>
      </c>
      <c r="N1049" s="16">
        <f>I1049*$E1049*(1-'Monte Carlo Inputs'!$C$11)+I1049*'Monte Carlo Inputs'!$C$12-I1049*'Monte Carlo Inputs'!$C$13-'Monte Carlo Inputs'!$C$14*(I1049-H1049)</f>
        <v>1596.1597065246942</v>
      </c>
      <c r="O1049" s="16">
        <f>J1049*$E1049*(1-'Monte Carlo Inputs'!$C$11)+J1049*'Monte Carlo Inputs'!$C$12-J1049*'Monte Carlo Inputs'!$C$13-'Monte Carlo Inputs'!$C$14*(J1049-I1049)</f>
        <v>1762.8331804803067</v>
      </c>
    </row>
    <row r="1050" spans="1:15">
      <c r="A1050">
        <v>1046</v>
      </c>
      <c r="B1050" s="39">
        <v>1.2041493032157933</v>
      </c>
      <c r="C1050" s="39">
        <v>0.5708263681652449</v>
      </c>
      <c r="D1050" s="29">
        <f>'Monte Carlo Inputs'!$C$6+'Monte Carlo Inputs'!$D$6*B1050</f>
        <v>0.20431980746633907</v>
      </c>
      <c r="E1050" s="29">
        <f>'Monte Carlo Inputs'!$C$7+'Monte Carlo Inputs'!$D$7*C1050</f>
        <v>0.6032527878682532</v>
      </c>
      <c r="F1050" s="16">
        <f>'Monte Carlo Inputs'!$C$17*(1+$D1050)</f>
        <v>2925.4132443164845</v>
      </c>
      <c r="G1050" s="16">
        <f t="shared" ref="G1050:J1050" si="1044">F1050*(1+$D1050)</f>
        <v>3523.133115154707</v>
      </c>
      <c r="H1050" s="16">
        <f t="shared" si="1044"/>
        <v>4242.9789949214</v>
      </c>
      <c r="I1050" s="16">
        <f t="shared" si="1044"/>
        <v>5109.9036462474614</v>
      </c>
      <c r="J1050" s="16">
        <f t="shared" si="1044"/>
        <v>6153.9581754202864</v>
      </c>
      <c r="K1050" s="16">
        <f>F1050*$E1050*(1-'Monte Carlo Inputs'!$C$11)+F1050*'Monte Carlo Inputs'!$C$12-F1050*'Monte Carlo Inputs'!$C$13-'Monte Carlo Inputs'!$C$14*(F1050-'Monte Carlo Inputs'!$C$17)</f>
        <v>1376.0886408702584</v>
      </c>
      <c r="L1050" s="16">
        <f>G1050*$E1050*(1-'Monte Carlo Inputs'!$C$11)+G1050*'Monte Carlo Inputs'!$C$12-G1050*'Monte Carlo Inputs'!$C$13-'Monte Carlo Inputs'!$C$14*(G1050-F1050)</f>
        <v>1657.2508070294862</v>
      </c>
      <c r="M1050" s="16">
        <f>H1050*$E1050*(1-'Monte Carlo Inputs'!$C$11)+H1050*'Monte Carlo Inputs'!$C$12-H1050*'Monte Carlo Inputs'!$C$13-'Monte Carlo Inputs'!$C$14*(H1050-G1050)</f>
        <v>1995.8599728451857</v>
      </c>
      <c r="N1050" s="16">
        <f>I1050*$E1050*(1-'Monte Carlo Inputs'!$C$11)+I1050*'Monte Carlo Inputs'!$C$12-I1050*'Monte Carlo Inputs'!$C$13-'Monte Carlo Inputs'!$C$14*(I1050-H1050)</f>
        <v>2403.6536982266871</v>
      </c>
      <c r="O1050" s="16">
        <f>J1050*$E1050*(1-'Monte Carlo Inputs'!$C$11)+J1050*'Monte Carlo Inputs'!$C$12-J1050*'Monte Carlo Inputs'!$C$13-'Monte Carlo Inputs'!$C$14*(J1050-I1050)</f>
        <v>2894.7677590641174</v>
      </c>
    </row>
    <row r="1051" spans="1:15">
      <c r="A1051">
        <v>1047</v>
      </c>
      <c r="B1051" s="39">
        <v>-0.8007890111752779</v>
      </c>
      <c r="C1051" s="39">
        <v>-0.93804912830236142</v>
      </c>
      <c r="D1051" s="29">
        <f>'Monte Carlo Inputs'!$C$6+'Monte Carlo Inputs'!$D$6*B1051</f>
        <v>7.4431388657287142E-2</v>
      </c>
      <c r="E1051" s="29">
        <f>'Monte Carlo Inputs'!$C$7+'Monte Carlo Inputs'!$D$7*C1051</f>
        <v>0.54924729501223712</v>
      </c>
      <c r="F1051" s="16">
        <f>'Monte Carlo Inputs'!$C$17*(1+$D1051)</f>
        <v>2609.9012861874166</v>
      </c>
      <c r="G1051" s="16">
        <f t="shared" ref="G1051:J1051" si="1045">F1051*(1+$D1051)</f>
        <v>2804.1598631767861</v>
      </c>
      <c r="H1051" s="16">
        <f t="shared" si="1045"/>
        <v>3012.8773758100624</v>
      </c>
      <c r="I1051" s="16">
        <f t="shared" si="1045"/>
        <v>3237.1300227457286</v>
      </c>
      <c r="J1051" s="16">
        <f t="shared" si="1045"/>
        <v>3478.0741056028887</v>
      </c>
      <c r="K1051" s="16">
        <f>F1051*$E1051*(1-'Monte Carlo Inputs'!$C$11)+F1051*'Monte Carlo Inputs'!$C$12-F1051*'Monte Carlo Inputs'!$C$13-'Monte Carlo Inputs'!$C$14*(F1051-'Monte Carlo Inputs'!$C$17)</f>
        <v>1122.9873146716091</v>
      </c>
      <c r="L1051" s="16">
        <f>G1051*$E1051*(1-'Monte Carlo Inputs'!$C$11)+G1051*'Monte Carlo Inputs'!$C$12-G1051*'Monte Carlo Inputs'!$C$13-'Monte Carlo Inputs'!$C$14*(G1051-F1051)</f>
        <v>1206.572819947135</v>
      </c>
      <c r="M1051" s="16">
        <f>H1051*$E1051*(1-'Monte Carlo Inputs'!$C$11)+H1051*'Monte Carlo Inputs'!$C$12-H1051*'Monte Carlo Inputs'!$C$13-'Monte Carlo Inputs'!$C$14*(H1051-G1051)</f>
        <v>1296.3797104519392</v>
      </c>
      <c r="N1051" s="16">
        <f>I1051*$E1051*(1-'Monte Carlo Inputs'!$C$11)+I1051*'Monte Carlo Inputs'!$C$12-I1051*'Monte Carlo Inputs'!$C$13-'Monte Carlo Inputs'!$C$14*(I1051-H1051)</f>
        <v>1392.8710525280089</v>
      </c>
      <c r="O1051" s="16">
        <f>J1051*$E1051*(1-'Monte Carlo Inputs'!$C$11)+J1051*'Monte Carlo Inputs'!$C$12-J1051*'Monte Carlo Inputs'!$C$13-'Monte Carlo Inputs'!$C$14*(J1051-I1051)</f>
        <v>1496.5443791882055</v>
      </c>
    </row>
    <row r="1052" spans="1:15">
      <c r="A1052">
        <v>1048</v>
      </c>
      <c r="B1052" s="39">
        <v>-1.5991329764882449</v>
      </c>
      <c r="C1052" s="39">
        <v>0.8440638911047873</v>
      </c>
      <c r="D1052" s="29">
        <f>'Monte Carlo Inputs'!$C$6+'Monte Carlo Inputs'!$D$6*B1052</f>
        <v>2.2711276085273291E-2</v>
      </c>
      <c r="E1052" s="29">
        <f>'Monte Carlo Inputs'!$C$7+'Monte Carlo Inputs'!$D$7*C1052</f>
        <v>0.61303247289041218</v>
      </c>
      <c r="F1052" s="16">
        <f>'Monte Carlo Inputs'!$C$17*(1+$D1052)</f>
        <v>2484.2679607387377</v>
      </c>
      <c r="G1052" s="16">
        <f t="shared" ref="G1052:J1052" si="1046">F1052*(1+$D1052)</f>
        <v>2540.6888562648737</v>
      </c>
      <c r="H1052" s="16">
        <f t="shared" si="1046"/>
        <v>2598.3911423262825</v>
      </c>
      <c r="I1052" s="16">
        <f t="shared" si="1046"/>
        <v>2657.4039209371831</v>
      </c>
      <c r="J1052" s="16">
        <f t="shared" si="1046"/>
        <v>2717.756955055675</v>
      </c>
      <c r="K1052" s="16">
        <f>F1052*$E1052*(1-'Monte Carlo Inputs'!$C$11)+F1052*'Monte Carlo Inputs'!$C$12-F1052*'Monte Carlo Inputs'!$C$13-'Monte Carlo Inputs'!$C$14*(F1052-'Monte Carlo Inputs'!$C$17)</f>
        <v>1179.7251907977156</v>
      </c>
      <c r="L1052" s="16">
        <f>G1052*$E1052*(1-'Monte Carlo Inputs'!$C$11)+G1052*'Monte Carlo Inputs'!$C$12-G1052*'Monte Carlo Inputs'!$C$13-'Monte Carlo Inputs'!$C$14*(G1052-F1052)</f>
        <v>1206.518255310674</v>
      </c>
      <c r="M1052" s="16">
        <f>H1052*$E1052*(1-'Monte Carlo Inputs'!$C$11)+H1052*'Monte Carlo Inputs'!$C$12-H1052*'Monte Carlo Inputs'!$C$13-'Monte Carlo Inputs'!$C$14*(H1052-G1052)</f>
        <v>1233.9198245089572</v>
      </c>
      <c r="N1052" s="16">
        <f>I1052*$E1052*(1-'Monte Carlo Inputs'!$C$11)+I1052*'Monte Carlo Inputs'!$C$12-I1052*'Monte Carlo Inputs'!$C$13-'Monte Carlo Inputs'!$C$14*(I1052-H1052)</f>
        <v>1261.9437183104721</v>
      </c>
      <c r="O1052" s="16">
        <f>J1052*$E1052*(1-'Monte Carlo Inputs'!$C$11)+J1052*'Monte Carlo Inputs'!$C$12-J1052*'Monte Carlo Inputs'!$C$13-'Monte Carlo Inputs'!$C$14*(J1052-I1052)</f>
        <v>1290.6040705010973</v>
      </c>
    </row>
    <row r="1053" spans="1:15">
      <c r="A1053">
        <v>1049</v>
      </c>
      <c r="B1053" s="39">
        <v>0.30044784268123448</v>
      </c>
      <c r="C1053" s="39">
        <v>0.95736413322065117</v>
      </c>
      <c r="D1053" s="29">
        <f>'Monte Carlo Inputs'!$C$6+'Monte Carlo Inputs'!$D$6*B1053</f>
        <v>0.14577418890953334</v>
      </c>
      <c r="E1053" s="29">
        <f>'Monte Carlo Inputs'!$C$7+'Monte Carlo Inputs'!$D$7*C1053</f>
        <v>0.61708770172174909</v>
      </c>
      <c r="F1053" s="16">
        <f>'Monte Carlo Inputs'!$C$17*(1+$D1053)</f>
        <v>2783.2000822801479</v>
      </c>
      <c r="G1053" s="16">
        <f t="shared" ref="G1053:J1053" si="1047">F1053*(1+$D1053)</f>
        <v>3188.918816847483</v>
      </c>
      <c r="H1053" s="16">
        <f t="shared" si="1047"/>
        <v>3653.7808708717739</v>
      </c>
      <c r="I1053" s="16">
        <f t="shared" si="1047"/>
        <v>4186.4078137762754</v>
      </c>
      <c r="J1053" s="16">
        <f t="shared" si="1047"/>
        <v>4796.6780172740446</v>
      </c>
      <c r="K1053" s="16">
        <f>F1053*$E1053*(1-'Monte Carlo Inputs'!$C$11)+F1053*'Monte Carlo Inputs'!$C$12-F1053*'Monte Carlo Inputs'!$C$13-'Monte Carlo Inputs'!$C$14*(F1053-'Monte Carlo Inputs'!$C$17)</f>
        <v>1334.6126455267497</v>
      </c>
      <c r="L1053" s="16">
        <f>G1053*$E1053*(1-'Monte Carlo Inputs'!$C$11)+G1053*'Monte Carlo Inputs'!$C$12-G1053*'Monte Carlo Inputs'!$C$13-'Monte Carlo Inputs'!$C$14*(G1053-F1053)</f>
        <v>1529.1647214368184</v>
      </c>
      <c r="M1053" s="16">
        <f>H1053*$E1053*(1-'Monte Carlo Inputs'!$C$11)+H1053*'Monte Carlo Inputs'!$C$12-H1053*'Monte Carlo Inputs'!$C$13-'Monte Carlo Inputs'!$C$14*(H1053-G1053)</f>
        <v>1752.0774684133428</v>
      </c>
      <c r="N1053" s="16">
        <f>I1053*$E1053*(1-'Monte Carlo Inputs'!$C$11)+I1053*'Monte Carlo Inputs'!$C$12-I1053*'Monte Carlo Inputs'!$C$13-'Monte Carlo Inputs'!$C$14*(I1053-H1053)</f>
        <v>2007.485140277967</v>
      </c>
      <c r="O1053" s="16">
        <f>J1053*$E1053*(1-'Monte Carlo Inputs'!$C$11)+J1053*'Monte Carlo Inputs'!$C$12-J1053*'Monte Carlo Inputs'!$C$13-'Monte Carlo Inputs'!$C$14*(J1053-I1053)</f>
        <v>2300.1246583499283</v>
      </c>
    </row>
    <row r="1054" spans="1:15">
      <c r="A1054">
        <v>1050</v>
      </c>
      <c r="B1054" s="39">
        <v>-0.27445755421728685</v>
      </c>
      <c r="C1054" s="39">
        <v>-0.44388592360664159</v>
      </c>
      <c r="D1054" s="29">
        <f>'Monte Carlo Inputs'!$C$6+'Monte Carlo Inputs'!$D$6*B1054</f>
        <v>0.10852937572403701</v>
      </c>
      <c r="E1054" s="29">
        <f>'Monte Carlo Inputs'!$C$7+'Monte Carlo Inputs'!$D$7*C1054</f>
        <v>0.56693432583974956</v>
      </c>
      <c r="F1054" s="16">
        <f>'Monte Carlo Inputs'!$C$17*(1+$D1054)</f>
        <v>2692.728706571259</v>
      </c>
      <c r="G1054" s="16">
        <f t="shared" ref="G1054:J1054" si="1048">F1054*(1+$D1054)</f>
        <v>2984.9688720896315</v>
      </c>
      <c r="H1054" s="16">
        <f t="shared" si="1048"/>
        <v>3308.9256803332023</v>
      </c>
      <c r="I1054" s="16">
        <f t="shared" si="1048"/>
        <v>3668.0413187369995</v>
      </c>
      <c r="J1054" s="16">
        <f t="shared" si="1048"/>
        <v>4066.1315531894998</v>
      </c>
      <c r="K1054" s="16">
        <f>F1054*$E1054*(1-'Monte Carlo Inputs'!$C$11)+F1054*'Monte Carlo Inputs'!$C$12-F1054*'Monte Carlo Inputs'!$C$13-'Monte Carlo Inputs'!$C$14*(F1054-'Monte Carlo Inputs'!$C$17)</f>
        <v>1193.808202048544</v>
      </c>
      <c r="L1054" s="16">
        <f>G1054*$E1054*(1-'Monte Carlo Inputs'!$C$11)+G1054*'Monte Carlo Inputs'!$C$12-G1054*'Monte Carlo Inputs'!$C$13-'Monte Carlo Inputs'!$C$14*(G1054-F1054)</f>
        <v>1323.3714609511076</v>
      </c>
      <c r="M1054" s="16">
        <f>H1054*$E1054*(1-'Monte Carlo Inputs'!$C$11)+H1054*'Monte Carlo Inputs'!$C$12-H1054*'Monte Carlo Inputs'!$C$13-'Monte Carlo Inputs'!$C$14*(H1054-G1054)</f>
        <v>1466.9961394591385</v>
      </c>
      <c r="N1054" s="16">
        <f>I1054*$E1054*(1-'Monte Carlo Inputs'!$C$11)+I1054*'Monte Carlo Inputs'!$C$12-I1054*'Monte Carlo Inputs'!$C$13-'Monte Carlo Inputs'!$C$14*(I1054-H1054)</f>
        <v>1626.2083146642112</v>
      </c>
      <c r="O1054" s="16">
        <f>J1054*$E1054*(1-'Monte Carlo Inputs'!$C$11)+J1054*'Monte Carlo Inputs'!$C$12-J1054*'Monte Carlo Inputs'!$C$13-'Monte Carlo Inputs'!$C$14*(J1054-I1054)</f>
        <v>1802.6996878519565</v>
      </c>
    </row>
    <row r="1055" spans="1:15">
      <c r="A1055">
        <v>1051</v>
      </c>
      <c r="B1055" s="39">
        <v>0.62920213305921391</v>
      </c>
      <c r="C1055" s="39">
        <v>-1.2932403403637136</v>
      </c>
      <c r="D1055" s="29">
        <f>'Monte Carlo Inputs'!$C$6+'Monte Carlo Inputs'!$D$6*B1055</f>
        <v>0.16707228803177826</v>
      </c>
      <c r="E1055" s="29">
        <f>'Monte Carlo Inputs'!$C$7+'Monte Carlo Inputs'!$D$7*C1055</f>
        <v>0.53653433326661515</v>
      </c>
      <c r="F1055" s="16">
        <f>'Monte Carlo Inputs'!$C$17*(1+$D1055)</f>
        <v>2834.9352948579931</v>
      </c>
      <c r="G1055" s="16">
        <f t="shared" ref="G1055:J1055" si="1049">F1055*(1+$D1055)</f>
        <v>3308.5744209919621</v>
      </c>
      <c r="H1055" s="16">
        <f t="shared" si="1049"/>
        <v>3861.3455196305054</v>
      </c>
      <c r="I1055" s="16">
        <f t="shared" si="1049"/>
        <v>4506.46935047643</v>
      </c>
      <c r="J1055" s="16">
        <f t="shared" si="1049"/>
        <v>5259.3754958056088</v>
      </c>
      <c r="K1055" s="16">
        <f>F1055*$E1055*(1-'Monte Carlo Inputs'!$C$11)+F1055*'Monte Carlo Inputs'!$C$12-F1055*'Monte Carlo Inputs'!$C$13-'Monte Carlo Inputs'!$C$14*(F1055-'Monte Carlo Inputs'!$C$17)</f>
        <v>1197.6804947106939</v>
      </c>
      <c r="L1055" s="16">
        <f>G1055*$E1055*(1-'Monte Carlo Inputs'!$C$11)+G1055*'Monte Carlo Inputs'!$C$12-G1055*'Monte Carlo Inputs'!$C$13-'Monte Carlo Inputs'!$C$14*(G1055-F1055)</f>
        <v>1397.779715293042</v>
      </c>
      <c r="M1055" s="16">
        <f>H1055*$E1055*(1-'Monte Carlo Inputs'!$C$11)+H1055*'Monte Carlo Inputs'!$C$12-H1055*'Monte Carlo Inputs'!$C$13-'Monte Carlo Inputs'!$C$14*(H1055-G1055)</f>
        <v>1631.3099704914578</v>
      </c>
      <c r="N1055" s="16">
        <f>I1055*$E1055*(1-'Monte Carlo Inputs'!$C$11)+I1055*'Monte Carlo Inputs'!$C$12-I1055*'Monte Carlo Inputs'!$C$13-'Monte Carlo Inputs'!$C$14*(I1055-H1055)</f>
        <v>1903.8566597505182</v>
      </c>
      <c r="O1055" s="16">
        <f>J1055*$E1055*(1-'Monte Carlo Inputs'!$C$11)+J1055*'Monte Carlo Inputs'!$C$12-J1055*'Monte Carlo Inputs'!$C$13-'Monte Carlo Inputs'!$C$14*(J1055-I1055)</f>
        <v>2221.9383479795765</v>
      </c>
    </row>
    <row r="1056" spans="1:15">
      <c r="A1056">
        <v>1052</v>
      </c>
      <c r="B1056" s="39">
        <v>-0.74747142911287134</v>
      </c>
      <c r="C1056" s="39">
        <v>0.60900767090874985</v>
      </c>
      <c r="D1056" s="29">
        <f>'Monte Carlo Inputs'!$C$6+'Monte Carlo Inputs'!$D$6*B1056</f>
        <v>7.7885528058534104E-2</v>
      </c>
      <c r="E1056" s="29">
        <f>'Monte Carlo Inputs'!$C$7+'Monte Carlo Inputs'!$D$7*C1056</f>
        <v>0.60461936852873521</v>
      </c>
      <c r="F1056" s="16">
        <f>'Monte Carlo Inputs'!$C$17*(1+$D1056)</f>
        <v>2618.2917362069852</v>
      </c>
      <c r="G1056" s="16">
        <f t="shared" ref="G1056:J1056" si="1050">F1056*(1+$D1056)</f>
        <v>2822.2187706927621</v>
      </c>
      <c r="H1056" s="16">
        <f t="shared" si="1050"/>
        <v>3042.0287699448745</v>
      </c>
      <c r="I1056" s="16">
        <f t="shared" si="1050"/>
        <v>3278.9587870612836</v>
      </c>
      <c r="J1056" s="16">
        <f t="shared" si="1050"/>
        <v>3534.3422236737219</v>
      </c>
      <c r="K1056" s="16">
        <f>F1056*$E1056*(1-'Monte Carlo Inputs'!$C$11)+F1056*'Monte Carlo Inputs'!$C$12-F1056*'Monte Carlo Inputs'!$C$13-'Monte Carlo Inputs'!$C$14*(F1056-'Monte Carlo Inputs'!$C$17)</f>
        <v>1229.8924987554306</v>
      </c>
      <c r="L1056" s="16">
        <f>G1056*$E1056*(1-'Monte Carlo Inputs'!$C$11)+G1056*'Monte Carlo Inputs'!$C$12-G1056*'Monte Carlo Inputs'!$C$13-'Monte Carlo Inputs'!$C$14*(G1056-F1056)</f>
        <v>1325.6833254762271</v>
      </c>
      <c r="M1056" s="16">
        <f>H1056*$E1056*(1-'Monte Carlo Inputs'!$C$11)+H1056*'Monte Carlo Inputs'!$C$12-H1056*'Monte Carlo Inputs'!$C$13-'Monte Carlo Inputs'!$C$14*(H1056-G1056)</f>
        <v>1428.9348713193363</v>
      </c>
      <c r="N1056" s="16">
        <f>I1056*$E1056*(1-'Monte Carlo Inputs'!$C$11)+I1056*'Monte Carlo Inputs'!$C$12-I1056*'Monte Carlo Inputs'!$C$13-'Monte Carlo Inputs'!$C$14*(I1056-H1056)</f>
        <v>1540.2282183332961</v>
      </c>
      <c r="O1056" s="16">
        <f>J1056*$E1056*(1-'Monte Carlo Inputs'!$C$11)+J1056*'Monte Carlo Inputs'!$C$12-J1056*'Monte Carlo Inputs'!$C$13-'Monte Carlo Inputs'!$C$14*(J1056-I1056)</f>
        <v>1660.1897064488403</v>
      </c>
    </row>
    <row r="1057" spans="1:15">
      <c r="A1057">
        <v>1053</v>
      </c>
      <c r="B1057" s="39">
        <v>-0.58001037928156485</v>
      </c>
      <c r="C1057" s="39">
        <v>0.47263612478941192</v>
      </c>
      <c r="D1057" s="29">
        <f>'Monte Carlo Inputs'!$C$6+'Monte Carlo Inputs'!$D$6*B1057</f>
        <v>8.8734366059467024E-2</v>
      </c>
      <c r="E1057" s="29">
        <f>'Monte Carlo Inputs'!$C$7+'Monte Carlo Inputs'!$D$7*C1057</f>
        <v>0.59973837432016508</v>
      </c>
      <c r="F1057" s="16">
        <f>'Monte Carlo Inputs'!$C$17*(1+$D1057)</f>
        <v>2644.6446485950519</v>
      </c>
      <c r="G1057" s="16">
        <f t="shared" ref="G1057:J1057" si="1051">F1057*(1+$D1057)</f>
        <v>2879.3155149406957</v>
      </c>
      <c r="H1057" s="16">
        <f t="shared" si="1051"/>
        <v>3134.8097518441464</v>
      </c>
      <c r="I1057" s="16">
        <f t="shared" si="1051"/>
        <v>3412.9751078910717</v>
      </c>
      <c r="J1057" s="16">
        <f t="shared" si="1051"/>
        <v>3715.8232904665269</v>
      </c>
      <c r="K1057" s="16">
        <f>F1057*$E1057*(1-'Monte Carlo Inputs'!$C$11)+F1057*'Monte Carlo Inputs'!$C$12-F1057*'Monte Carlo Inputs'!$C$13-'Monte Carlo Inputs'!$C$14*(F1057-'Monte Carlo Inputs'!$C$17)</f>
        <v>1233.495784387527</v>
      </c>
      <c r="L1057" s="16">
        <f>G1057*$E1057*(1-'Monte Carlo Inputs'!$C$11)+G1057*'Monte Carlo Inputs'!$C$12-G1057*'Monte Carlo Inputs'!$C$13-'Monte Carlo Inputs'!$C$14*(G1057-F1057)</f>
        <v>1342.9492508521787</v>
      </c>
      <c r="M1057" s="16">
        <f>H1057*$E1057*(1-'Monte Carlo Inputs'!$C$11)+H1057*'Monte Carlo Inputs'!$C$12-H1057*'Monte Carlo Inputs'!$C$13-'Monte Carlo Inputs'!$C$14*(H1057-G1057)</f>
        <v>1462.1150012765831</v>
      </c>
      <c r="N1057" s="16">
        <f>I1057*$E1057*(1-'Monte Carlo Inputs'!$C$11)+I1057*'Monte Carlo Inputs'!$C$12-I1057*'Monte Carlo Inputs'!$C$13-'Monte Carlo Inputs'!$C$14*(I1057-H1057)</f>
        <v>1591.8548490208977</v>
      </c>
      <c r="O1057" s="16">
        <f>J1057*$E1057*(1-'Monte Carlo Inputs'!$C$11)+J1057*'Monte Carlo Inputs'!$C$12-J1057*'Monte Carlo Inputs'!$C$13-'Monte Carlo Inputs'!$C$14*(J1057-I1057)</f>
        <v>1733.1070799074557</v>
      </c>
    </row>
    <row r="1058" spans="1:15">
      <c r="A1058">
        <v>1054</v>
      </c>
      <c r="B1058" s="39">
        <v>0.13357903029100918</v>
      </c>
      <c r="C1058" s="39">
        <v>-0.6750008605579586</v>
      </c>
      <c r="D1058" s="29">
        <f>'Monte Carlo Inputs'!$C$6+'Monte Carlo Inputs'!$D$6*B1058</f>
        <v>0.1349637185652158</v>
      </c>
      <c r="E1058" s="29">
        <f>'Monte Carlo Inputs'!$C$7+'Monte Carlo Inputs'!$D$7*C1058</f>
        <v>0.5586622874206334</v>
      </c>
      <c r="F1058" s="16">
        <f>'Monte Carlo Inputs'!$C$17*(1+$D1058)</f>
        <v>2756.9403687667659</v>
      </c>
      <c r="G1058" s="16">
        <f t="shared" ref="G1058:J1058" si="1052">F1058*(1+$D1058)</f>
        <v>3129.0272927980859</v>
      </c>
      <c r="H1058" s="16">
        <f t="shared" si="1052"/>
        <v>3551.3324517261658</v>
      </c>
      <c r="I1058" s="16">
        <f t="shared" si="1052"/>
        <v>4030.6334852724535</v>
      </c>
      <c r="J1058" s="16">
        <f t="shared" si="1052"/>
        <v>4574.6227686182992</v>
      </c>
      <c r="K1058" s="16">
        <f>F1058*$E1058*(1-'Monte Carlo Inputs'!$C$11)+F1058*'Monte Carlo Inputs'!$C$12-F1058*'Monte Carlo Inputs'!$C$13-'Monte Carlo Inputs'!$C$14*(F1058-'Monte Carlo Inputs'!$C$17)</f>
        <v>1207.0193672276068</v>
      </c>
      <c r="L1058" s="16">
        <f>G1058*$E1058*(1-'Monte Carlo Inputs'!$C$11)+G1058*'Monte Carlo Inputs'!$C$12-G1058*'Monte Carlo Inputs'!$C$13-'Monte Carlo Inputs'!$C$14*(G1058-F1058)</f>
        <v>1369.9231894088782</v>
      </c>
      <c r="M1058" s="16">
        <f>H1058*$E1058*(1-'Monte Carlo Inputs'!$C$11)+H1058*'Monte Carlo Inputs'!$C$12-H1058*'Monte Carlo Inputs'!$C$13-'Monte Carlo Inputs'!$C$14*(H1058-G1058)</f>
        <v>1554.8131172002209</v>
      </c>
      <c r="N1058" s="16">
        <f>I1058*$E1058*(1-'Monte Carlo Inputs'!$C$11)+I1058*'Monte Carlo Inputs'!$C$12-I1058*'Monte Carlo Inputs'!$C$13-'Monte Carlo Inputs'!$C$14*(I1058-H1058)</f>
        <v>1764.6564771715375</v>
      </c>
      <c r="O1058" s="16">
        <f>J1058*$E1058*(1-'Monte Carlo Inputs'!$C$11)+J1058*'Monte Carlo Inputs'!$C$12-J1058*'Monte Carlo Inputs'!$C$13-'Monte Carlo Inputs'!$C$14*(J1058-I1058)</f>
        <v>2002.8210773208014</v>
      </c>
    </row>
    <row r="1059" spans="1:15">
      <c r="A1059">
        <v>1055</v>
      </c>
      <c r="B1059" s="39">
        <v>-1.8319593825647431</v>
      </c>
      <c r="C1059" s="39">
        <v>-1.8207591473965432</v>
      </c>
      <c r="D1059" s="29">
        <f>'Monte Carlo Inputs'!$C$6+'Monte Carlo Inputs'!$D$6*B1059</f>
        <v>7.6277927056585121E-3</v>
      </c>
      <c r="E1059" s="29">
        <f>'Monte Carlo Inputs'!$C$7+'Monte Carlo Inputs'!$D$7*C1059</f>
        <v>0.51765344267536328</v>
      </c>
      <c r="F1059" s="16">
        <f>'Monte Carlo Inputs'!$C$17*(1+$D1059)</f>
        <v>2447.6286712613155</v>
      </c>
      <c r="G1059" s="16">
        <f t="shared" ref="G1059:J1059" si="1053">F1059*(1+$D1059)</f>
        <v>2466.2986753861233</v>
      </c>
      <c r="H1059" s="16">
        <f t="shared" si="1053"/>
        <v>2485.1110904322086</v>
      </c>
      <c r="I1059" s="16">
        <f t="shared" si="1053"/>
        <v>2504.0670026805583</v>
      </c>
      <c r="J1059" s="16">
        <f t="shared" si="1053"/>
        <v>2523.1675066980852</v>
      </c>
      <c r="K1059" s="16">
        <f>F1059*$E1059*(1-'Monte Carlo Inputs'!$C$11)+F1059*'Monte Carlo Inputs'!$C$12-F1059*'Monte Carlo Inputs'!$C$13-'Monte Carlo Inputs'!$C$14*(F1059-'Monte Carlo Inputs'!$C$17)</f>
        <v>995.60694655482405</v>
      </c>
      <c r="L1059" s="16">
        <f>G1059*$E1059*(1-'Monte Carlo Inputs'!$C$11)+G1059*'Monte Carlo Inputs'!$C$12-G1059*'Monte Carlo Inputs'!$C$13-'Monte Carlo Inputs'!$C$14*(G1059-F1059)</f>
        <v>1003.2012299594577</v>
      </c>
      <c r="M1059" s="16">
        <f>H1059*$E1059*(1-'Monte Carlo Inputs'!$C$11)+H1059*'Monte Carlo Inputs'!$C$12-H1059*'Monte Carlo Inputs'!$C$13-'Monte Carlo Inputs'!$C$14*(H1059-G1059)</f>
        <v>1010.8534409836502</v>
      </c>
      <c r="N1059" s="16">
        <f>I1059*$E1059*(1-'Monte Carlo Inputs'!$C$11)+I1059*'Monte Carlo Inputs'!$C$12-I1059*'Monte Carlo Inputs'!$C$13-'Monte Carlo Inputs'!$C$14*(I1059-H1059)</f>
        <v>1018.5640214872749</v>
      </c>
      <c r="O1059" s="16">
        <f>J1059*$E1059*(1-'Monte Carlo Inputs'!$C$11)+J1059*'Monte Carlo Inputs'!$C$12-J1059*'Monte Carlo Inputs'!$C$13-'Monte Carlo Inputs'!$C$14*(J1059-I1059)</f>
        <v>1026.3334167006217</v>
      </c>
    </row>
    <row r="1060" spans="1:15">
      <c r="A1060">
        <v>1056</v>
      </c>
      <c r="B1060" s="39">
        <v>-0.18440867649970968</v>
      </c>
      <c r="C1060" s="39">
        <v>0.22496743661918503</v>
      </c>
      <c r="D1060" s="29">
        <f>'Monte Carlo Inputs'!$C$6+'Monte Carlo Inputs'!$D$6*B1060</f>
        <v>0.11436312445252002</v>
      </c>
      <c r="E1060" s="29">
        <f>'Monte Carlo Inputs'!$C$7+'Monte Carlo Inputs'!$D$7*C1060</f>
        <v>0.59087384600026782</v>
      </c>
      <c r="F1060" s="16">
        <f>'Monte Carlo Inputs'!$C$17*(1+$D1060)</f>
        <v>2706.899465607617</v>
      </c>
      <c r="G1060" s="16">
        <f t="shared" ref="G1060:J1060" si="1054">F1060*(1+$D1060)</f>
        <v>3016.4689460733612</v>
      </c>
      <c r="H1060" s="16">
        <f t="shared" si="1054"/>
        <v>3361.4417595603109</v>
      </c>
      <c r="I1060" s="16">
        <f t="shared" si="1054"/>
        <v>3745.8667418488048</v>
      </c>
      <c r="J1060" s="16">
        <f t="shared" si="1054"/>
        <v>4174.2557662294157</v>
      </c>
      <c r="K1060" s="16">
        <f>F1060*$E1060*(1-'Monte Carlo Inputs'!$C$11)+F1060*'Monte Carlo Inputs'!$C$12-F1060*'Monte Carlo Inputs'!$C$13-'Monte Carlo Inputs'!$C$14*(F1060-'Monte Carlo Inputs'!$C$17)</f>
        <v>1246.4163017411256</v>
      </c>
      <c r="L1060" s="16">
        <f>G1060*$E1060*(1-'Monte Carlo Inputs'!$C$11)+G1060*'Monte Carlo Inputs'!$C$12-G1060*'Monte Carlo Inputs'!$C$13-'Monte Carlo Inputs'!$C$14*(G1060-F1060)</f>
        <v>1388.9603643767957</v>
      </c>
      <c r="M1060" s="16">
        <f>H1060*$E1060*(1-'Monte Carlo Inputs'!$C$11)+H1060*'Monte Carlo Inputs'!$C$12-H1060*'Monte Carlo Inputs'!$C$13-'Monte Carlo Inputs'!$C$14*(H1060-G1060)</f>
        <v>1547.8062113876367</v>
      </c>
      <c r="N1060" s="16">
        <f>I1060*$E1060*(1-'Monte Carlo Inputs'!$C$11)+I1060*'Monte Carlo Inputs'!$C$12-I1060*'Monte Carlo Inputs'!$C$13-'Monte Carlo Inputs'!$C$14*(I1060-H1060)</f>
        <v>1724.8181657689449</v>
      </c>
      <c r="O1060" s="16">
        <f>J1060*$E1060*(1-'Monte Carlo Inputs'!$C$11)+J1060*'Monte Carlo Inputs'!$C$12-J1060*'Monte Carlo Inputs'!$C$13-'Monte Carlo Inputs'!$C$14*(J1060-I1060)</f>
        <v>1922.0737603187463</v>
      </c>
    </row>
    <row r="1061" spans="1:15">
      <c r="A1061">
        <v>1057</v>
      </c>
      <c r="B1061" s="39">
        <v>0.16307161439257981</v>
      </c>
      <c r="C1061" s="39">
        <v>-1.5949535759119875</v>
      </c>
      <c r="D1061" s="29">
        <f>'Monte Carlo Inputs'!$C$6+'Monte Carlo Inputs'!$D$6*B1061</f>
        <v>0.13687437341581624</v>
      </c>
      <c r="E1061" s="29">
        <f>'Monte Carlo Inputs'!$C$7+'Monte Carlo Inputs'!$D$7*C1061</f>
        <v>0.52573544891524637</v>
      </c>
      <c r="F1061" s="16">
        <f>'Monte Carlo Inputs'!$C$17*(1+$D1061)</f>
        <v>2761.5815404643595</v>
      </c>
      <c r="G1061" s="16">
        <f t="shared" ref="G1061:J1061" si="1055">F1061*(1+$D1061)</f>
        <v>3139.5712834521032</v>
      </c>
      <c r="H1061" s="16">
        <f t="shared" si="1055"/>
        <v>3569.2981356688997</v>
      </c>
      <c r="I1061" s="16">
        <f t="shared" si="1055"/>
        <v>4057.8435815228213</v>
      </c>
      <c r="J1061" s="16">
        <f t="shared" si="1055"/>
        <v>4613.2583791631487</v>
      </c>
      <c r="K1061" s="16">
        <f>F1061*$E1061*(1-'Monte Carlo Inputs'!$C$11)+F1061*'Monte Carlo Inputs'!$C$12-F1061*'Monte Carlo Inputs'!$C$13-'Monte Carlo Inputs'!$C$14*(F1061-'Monte Carlo Inputs'!$C$17)</f>
        <v>1144.4164299400711</v>
      </c>
      <c r="L1061" s="16">
        <f>G1061*$E1061*(1-'Monte Carlo Inputs'!$C$11)+G1061*'Monte Carlo Inputs'!$C$12-G1061*'Monte Carlo Inputs'!$C$13-'Monte Carlo Inputs'!$C$14*(G1061-F1061)</f>
        <v>1301.0577117148835</v>
      </c>
      <c r="M1061" s="16">
        <f>H1061*$E1061*(1-'Monte Carlo Inputs'!$C$11)+H1061*'Monte Carlo Inputs'!$C$12-H1061*'Monte Carlo Inputs'!$C$13-'Monte Carlo Inputs'!$C$14*(H1061-G1061)</f>
        <v>1479.1391707836738</v>
      </c>
      <c r="N1061" s="16">
        <f>I1061*$E1061*(1-'Monte Carlo Inputs'!$C$11)+I1061*'Monte Carlo Inputs'!$C$12-I1061*'Monte Carlo Inputs'!$C$13-'Monte Carlo Inputs'!$C$14*(I1061-H1061)</f>
        <v>1681.5954179794794</v>
      </c>
      <c r="O1061" s="16">
        <f>J1061*$E1061*(1-'Monte Carlo Inputs'!$C$11)+J1061*'Monte Carlo Inputs'!$C$12-J1061*'Monte Carlo Inputs'!$C$13-'Monte Carlo Inputs'!$C$14*(J1061-I1061)</f>
        <v>1911.7627371543276</v>
      </c>
    </row>
    <row r="1062" spans="1:15">
      <c r="A1062">
        <v>1058</v>
      </c>
      <c r="B1062" s="39">
        <v>7.7390315302624524E-2</v>
      </c>
      <c r="C1062" s="39">
        <v>0.51913487689204352</v>
      </c>
      <c r="D1062" s="29">
        <f>'Monte Carlo Inputs'!$C$6+'Monte Carlo Inputs'!$D$6*B1062</f>
        <v>0.1313235749795662</v>
      </c>
      <c r="E1062" s="29">
        <f>'Monte Carlo Inputs'!$C$7+'Monte Carlo Inputs'!$D$7*C1062</f>
        <v>0.60140265214187483</v>
      </c>
      <c r="F1062" s="16">
        <f>'Monte Carlo Inputs'!$C$17*(1+$D1062)</f>
        <v>2748.0980959828648</v>
      </c>
      <c r="G1062" s="16">
        <f t="shared" ref="G1062:J1062" si="1056">F1062*(1+$D1062)</f>
        <v>3108.9881623418737</v>
      </c>
      <c r="H1062" s="16">
        <f t="shared" si="1056"/>
        <v>3517.2716023897606</v>
      </c>
      <c r="I1062" s="16">
        <f t="shared" si="1056"/>
        <v>3979.1722833896915</v>
      </c>
      <c r="J1062" s="16">
        <f t="shared" si="1056"/>
        <v>4501.7314131040293</v>
      </c>
      <c r="K1062" s="16">
        <f>F1062*$E1062*(1-'Monte Carlo Inputs'!$C$11)+F1062*'Monte Carlo Inputs'!$C$12-F1062*'Monte Carlo Inputs'!$C$13-'Monte Carlo Inputs'!$C$14*(F1062-'Monte Carlo Inputs'!$C$17)</f>
        <v>1286.5951310658131</v>
      </c>
      <c r="L1062" s="16">
        <f>G1062*$E1062*(1-'Monte Carlo Inputs'!$C$11)+G1062*'Monte Carlo Inputs'!$C$12-G1062*'Monte Carlo Inputs'!$C$13-'Monte Carlo Inputs'!$C$14*(G1062-F1062)</f>
        <v>1455.5554032286791</v>
      </c>
      <c r="M1062" s="16">
        <f>H1062*$E1062*(1-'Monte Carlo Inputs'!$C$11)+H1062*'Monte Carlo Inputs'!$C$12-H1062*'Monte Carlo Inputs'!$C$13-'Monte Carlo Inputs'!$C$14*(H1062-G1062)</f>
        <v>1646.7041423614933</v>
      </c>
      <c r="N1062" s="16">
        <f>I1062*$E1062*(1-'Monte Carlo Inputs'!$C$11)+I1062*'Monte Carlo Inputs'!$C$12-I1062*'Monte Carlo Inputs'!$C$13-'Monte Carlo Inputs'!$C$14*(I1062-H1062)</f>
        <v>1862.9552172700655</v>
      </c>
      <c r="O1062" s="16">
        <f>J1062*$E1062*(1-'Monte Carlo Inputs'!$C$11)+J1062*'Monte Carlo Inputs'!$C$12-J1062*'Monte Carlo Inputs'!$C$13-'Monte Carlo Inputs'!$C$14*(J1062-I1062)</f>
        <v>2107.605156428805</v>
      </c>
    </row>
    <row r="1063" spans="1:15">
      <c r="A1063">
        <v>1059</v>
      </c>
      <c r="B1063" s="39">
        <v>0.94657728139054242</v>
      </c>
      <c r="C1063" s="39">
        <v>1.5407583719220197</v>
      </c>
      <c r="D1063" s="29">
        <f>'Monte Carlo Inputs'!$C$6+'Monte Carlo Inputs'!$D$6*B1063</f>
        <v>0.18763319800599096</v>
      </c>
      <c r="E1063" s="29">
        <f>'Monte Carlo Inputs'!$C$7+'Monte Carlo Inputs'!$D$7*C1063</f>
        <v>0.63796847913790233</v>
      </c>
      <c r="F1063" s="16">
        <f>'Monte Carlo Inputs'!$C$17*(1+$D1063)</f>
        <v>2884.8798012763527</v>
      </c>
      <c r="G1063" s="16">
        <f t="shared" ref="G1063:J1063" si="1057">F1063*(1+$D1063)</f>
        <v>3426.1790242527222</v>
      </c>
      <c r="H1063" s="16">
        <f t="shared" si="1057"/>
        <v>4069.0439515143057</v>
      </c>
      <c r="I1063" s="16">
        <f t="shared" si="1057"/>
        <v>4832.5316809638689</v>
      </c>
      <c r="J1063" s="16">
        <f t="shared" si="1057"/>
        <v>5739.2750547283867</v>
      </c>
      <c r="K1063" s="16">
        <f>F1063*$E1063*(1-'Monte Carlo Inputs'!$C$11)+F1063*'Monte Carlo Inputs'!$C$12-F1063*'Monte Carlo Inputs'!$C$13-'Monte Carlo Inputs'!$C$14*(F1063-'Monte Carlo Inputs'!$C$17)</f>
        <v>1427.722327999423</v>
      </c>
      <c r="L1063" s="16">
        <f>G1063*$E1063*(1-'Monte Carlo Inputs'!$C$11)+G1063*'Monte Carlo Inputs'!$C$12-G1063*'Monte Carlo Inputs'!$C$13-'Monte Carlo Inputs'!$C$14*(G1063-F1063)</f>
        <v>1695.6104342665128</v>
      </c>
      <c r="M1063" s="16">
        <f>H1063*$E1063*(1-'Monte Carlo Inputs'!$C$11)+H1063*'Monte Carlo Inputs'!$C$12-H1063*'Monte Carlo Inputs'!$C$13-'Monte Carlo Inputs'!$C$14*(H1063-G1063)</f>
        <v>2013.7632426202656</v>
      </c>
      <c r="N1063" s="16">
        <f>I1063*$E1063*(1-'Monte Carlo Inputs'!$C$11)+I1063*'Monte Carlo Inputs'!$C$12-I1063*'Monte Carlo Inputs'!$C$13-'Monte Carlo Inputs'!$C$14*(I1063-H1063)</f>
        <v>2391.61207986002</v>
      </c>
      <c r="O1063" s="16">
        <f>J1063*$E1063*(1-'Monte Carlo Inputs'!$C$11)+J1063*'Monte Carlo Inputs'!$C$12-J1063*'Monte Carlo Inputs'!$C$13-'Monte Carlo Inputs'!$C$14*(J1063-I1063)</f>
        <v>2840.3579027939154</v>
      </c>
    </row>
    <row r="1064" spans="1:15">
      <c r="A1064">
        <v>1060</v>
      </c>
      <c r="B1064" s="39">
        <v>1.1616879848286907</v>
      </c>
      <c r="C1064" s="39">
        <v>0.39282388126341861</v>
      </c>
      <c r="D1064" s="29">
        <f>'Monte Carlo Inputs'!$C$6+'Monte Carlo Inputs'!$D$6*B1064</f>
        <v>0.20156898293160841</v>
      </c>
      <c r="E1064" s="29">
        <f>'Monte Carlo Inputs'!$C$7+'Monte Carlo Inputs'!$D$7*C1064</f>
        <v>0.59688174396354754</v>
      </c>
      <c r="F1064" s="16">
        <f>'Monte Carlo Inputs'!$C$17*(1+$D1064)</f>
        <v>2918.7312164391706</v>
      </c>
      <c r="G1064" s="16">
        <f t="shared" ref="G1064:J1064" si="1058">F1064*(1+$D1064)</f>
        <v>3507.0568991875507</v>
      </c>
      <c r="H1064" s="16">
        <f t="shared" si="1058"/>
        <v>4213.970791440066</v>
      </c>
      <c r="I1064" s="16">
        <f t="shared" si="1058"/>
        <v>5063.3765979741456</v>
      </c>
      <c r="J1064" s="16">
        <f t="shared" si="1058"/>
        <v>6083.9962690275024</v>
      </c>
      <c r="K1064" s="16">
        <f>F1064*$E1064*(1-'Monte Carlo Inputs'!$C$11)+F1064*'Monte Carlo Inputs'!$C$12-F1064*'Monte Carlo Inputs'!$C$13-'Monte Carlo Inputs'!$C$14*(F1064-'Monte Carlo Inputs'!$C$17)</f>
        <v>1359.6205028092388</v>
      </c>
      <c r="L1064" s="16">
        <f>G1064*$E1064*(1-'Monte Carlo Inputs'!$C$11)+G1064*'Monte Carlo Inputs'!$C$12-G1064*'Monte Carlo Inputs'!$C$13-'Monte Carlo Inputs'!$C$14*(G1064-F1064)</f>
        <v>1633.6778247334594</v>
      </c>
      <c r="M1064" s="16">
        <f>H1064*$E1064*(1-'Monte Carlo Inputs'!$C$11)+H1064*'Monte Carlo Inputs'!$C$12-H1064*'Monte Carlo Inputs'!$C$13-'Monte Carlo Inputs'!$C$14*(H1064-G1064)</f>
        <v>1962.9766023029053</v>
      </c>
      <c r="N1064" s="16">
        <f>I1064*$E1064*(1-'Monte Carlo Inputs'!$C$11)+I1064*'Monte Carlo Inputs'!$C$12-I1064*'Monte Carlo Inputs'!$C$13-'Monte Carlo Inputs'!$C$14*(I1064-H1064)</f>
        <v>2358.6517995476461</v>
      </c>
      <c r="O1064" s="16">
        <f>J1064*$E1064*(1-'Monte Carlo Inputs'!$C$11)+J1064*'Monte Carlo Inputs'!$C$12-J1064*'Monte Carlo Inputs'!$C$13-'Monte Carlo Inputs'!$C$14*(J1064-I1064)</f>
        <v>2834.0828438722742</v>
      </c>
    </row>
    <row r="1065" spans="1:15">
      <c r="A1065">
        <v>1061</v>
      </c>
      <c r="B1065" s="39">
        <v>-2.843110018444853E-2</v>
      </c>
      <c r="C1065" s="39">
        <v>-1.5997337477133911</v>
      </c>
      <c r="D1065" s="29">
        <f>'Monte Carlo Inputs'!$C$6+'Monte Carlo Inputs'!$D$6*B1065</f>
        <v>0.12446801426974646</v>
      </c>
      <c r="E1065" s="29">
        <f>'Monte Carlo Inputs'!$C$7+'Monte Carlo Inputs'!$D$7*C1065</f>
        <v>0.52556435757293507</v>
      </c>
      <c r="F1065" s="16">
        <f>'Monte Carlo Inputs'!$C$17*(1+$D1065)</f>
        <v>2731.4452534626416</v>
      </c>
      <c r="G1065" s="16">
        <f t="shared" ref="G1065:J1065" si="1059">F1065*(1+$D1065)</f>
        <v>3071.4228202476611</v>
      </c>
      <c r="H1065" s="16">
        <f t="shared" si="1059"/>
        <v>3453.7167196666719</v>
      </c>
      <c r="I1065" s="16">
        <f t="shared" si="1059"/>
        <v>3883.5939816138052</v>
      </c>
      <c r="J1065" s="16">
        <f t="shared" si="1059"/>
        <v>4366.9772127352144</v>
      </c>
      <c r="K1065" s="16">
        <f>F1065*$E1065*(1-'Monte Carlo Inputs'!$C$11)+F1065*'Monte Carlo Inputs'!$C$12-F1065*'Monte Carlo Inputs'!$C$13-'Monte Carlo Inputs'!$C$14*(F1065-'Monte Carlo Inputs'!$C$17)</f>
        <v>1131.1508622265819</v>
      </c>
      <c r="L1065" s="16">
        <f>G1065*$E1065*(1-'Monte Carlo Inputs'!$C$11)+G1065*'Monte Carlo Inputs'!$C$12-G1065*'Monte Carlo Inputs'!$C$13-'Monte Carlo Inputs'!$C$14*(G1065-F1065)</f>
        <v>1271.9429638874362</v>
      </c>
      <c r="M1065" s="16">
        <f>H1065*$E1065*(1-'Monte Carlo Inputs'!$C$11)+H1065*'Monte Carlo Inputs'!$C$12-H1065*'Monte Carlo Inputs'!$C$13-'Monte Carlo Inputs'!$C$14*(H1065-G1065)</f>
        <v>1430.2591788668813</v>
      </c>
      <c r="N1065" s="16">
        <f>I1065*$E1065*(1-'Monte Carlo Inputs'!$C$11)+I1065*'Monte Carlo Inputs'!$C$12-I1065*'Monte Carlo Inputs'!$C$13-'Monte Carlo Inputs'!$C$14*(I1065-H1065)</f>
        <v>1608.2806987515203</v>
      </c>
      <c r="O1065" s="16">
        <f>J1065*$E1065*(1-'Monte Carlo Inputs'!$C$11)+J1065*'Monte Carlo Inputs'!$C$12-J1065*'Monte Carlo Inputs'!$C$13-'Monte Carlo Inputs'!$C$14*(J1065-I1065)</f>
        <v>1808.4602037134825</v>
      </c>
    </row>
    <row r="1066" spans="1:15">
      <c r="A1066">
        <v>1062</v>
      </c>
      <c r="B1066" s="39">
        <v>0.94620857536822822</v>
      </c>
      <c r="C1066" s="39">
        <v>8.9348903131091229E-2</v>
      </c>
      <c r="D1066" s="29">
        <f>'Monte Carlo Inputs'!$C$6+'Monte Carlo Inputs'!$D$6*B1066</f>
        <v>0.18760931166400227</v>
      </c>
      <c r="E1066" s="29">
        <f>'Monte Carlo Inputs'!$C$7+'Monte Carlo Inputs'!$D$7*C1066</f>
        <v>0.58601980353050742</v>
      </c>
      <c r="F1066" s="16">
        <f>'Monte Carlo Inputs'!$C$17*(1+$D1066)</f>
        <v>2884.8217789630285</v>
      </c>
      <c r="G1066" s="16">
        <f t="shared" ref="G1066:J1066" si="1060">F1066*(1+$D1066)</f>
        <v>3426.0412071876049</v>
      </c>
      <c r="H1066" s="16">
        <f t="shared" si="1060"/>
        <v>4068.7984398005788</v>
      </c>
      <c r="I1066" s="16">
        <f t="shared" si="1060"/>
        <v>4832.1429143911319</v>
      </c>
      <c r="J1066" s="16">
        <f t="shared" si="1060"/>
        <v>5738.6979204221379</v>
      </c>
      <c r="K1066" s="16">
        <f>F1066*$E1066*(1-'Monte Carlo Inputs'!$C$11)+F1066*'Monte Carlo Inputs'!$C$12-F1066*'Monte Carlo Inputs'!$C$13-'Monte Carlo Inputs'!$C$14*(F1066-'Monte Carlo Inputs'!$C$17)</f>
        <v>1321.0545545273046</v>
      </c>
      <c r="L1066" s="16">
        <f>G1066*$E1066*(1-'Monte Carlo Inputs'!$C$11)+G1066*'Monte Carlo Inputs'!$C$12-G1066*'Monte Carlo Inputs'!$C$13-'Monte Carlo Inputs'!$C$14*(G1066-F1066)</f>
        <v>1568.8966901727676</v>
      </c>
      <c r="M1066" s="16">
        <f>H1066*$E1066*(1-'Monte Carlo Inputs'!$C$11)+H1066*'Monte Carlo Inputs'!$C$12-H1066*'Monte Carlo Inputs'!$C$13-'Monte Carlo Inputs'!$C$14*(H1066-G1066)</f>
        <v>1863.2363182880119</v>
      </c>
      <c r="N1066" s="16">
        <f>I1066*$E1066*(1-'Monte Carlo Inputs'!$C$11)+I1066*'Monte Carlo Inputs'!$C$12-I1066*'Monte Carlo Inputs'!$C$13-'Monte Carlo Inputs'!$C$14*(I1066-H1066)</f>
        <v>2212.7968014293956</v>
      </c>
      <c r="O1066" s="16">
        <f>J1066*$E1066*(1-'Monte Carlo Inputs'!$C$11)+J1066*'Monte Carlo Inputs'!$C$12-J1066*'Monte Carlo Inputs'!$C$13-'Monte Carlo Inputs'!$C$14*(J1066-I1066)</f>
        <v>2627.9380861978707</v>
      </c>
    </row>
    <row r="1067" spans="1:15">
      <c r="A1067">
        <v>1063</v>
      </c>
      <c r="B1067" s="39">
        <v>1.124066946303957</v>
      </c>
      <c r="C1067" s="39">
        <v>-3.341856285576815E-2</v>
      </c>
      <c r="D1067" s="29">
        <f>'Monte Carlo Inputs'!$C$6+'Monte Carlo Inputs'!$D$6*B1067</f>
        <v>0.19913173228261966</v>
      </c>
      <c r="E1067" s="29">
        <f>'Monte Carlo Inputs'!$C$7+'Monte Carlo Inputs'!$D$7*C1067</f>
        <v>0.58162572494494735</v>
      </c>
      <c r="F1067" s="16">
        <f>'Monte Carlo Inputs'!$C$17*(1+$D1067)</f>
        <v>2912.8108908877116</v>
      </c>
      <c r="G1067" s="16">
        <f t="shared" ref="G1067:J1067" si="1061">F1067*(1+$D1067)</f>
        <v>3492.8439694018621</v>
      </c>
      <c r="H1067" s="16">
        <f t="shared" si="1061"/>
        <v>4188.3800396217557</v>
      </c>
      <c r="I1067" s="16">
        <f t="shared" si="1061"/>
        <v>5022.4194123695825</v>
      </c>
      <c r="J1067" s="16">
        <f t="shared" si="1061"/>
        <v>6022.5424902045934</v>
      </c>
      <c r="K1067" s="16">
        <f>F1067*$E1067*(1-'Monte Carlo Inputs'!$C$11)+F1067*'Monte Carlo Inputs'!$C$12-F1067*'Monte Carlo Inputs'!$C$13-'Monte Carlo Inputs'!$C$14*(F1067-'Monte Carlo Inputs'!$C$17)</f>
        <v>1325.159254151059</v>
      </c>
      <c r="L1067" s="16">
        <f>G1067*$E1067*(1-'Monte Carlo Inputs'!$C$11)+G1067*'Monte Carlo Inputs'!$C$12-G1067*'Monte Carlo Inputs'!$C$13-'Monte Carlo Inputs'!$C$14*(G1067-F1067)</f>
        <v>1589.0405119805037</v>
      </c>
      <c r="M1067" s="16">
        <f>H1067*$E1067*(1-'Monte Carlo Inputs'!$C$11)+H1067*'Monte Carlo Inputs'!$C$12-H1067*'Monte Carlo Inputs'!$C$13-'Monte Carlo Inputs'!$C$14*(H1067-G1067)</f>
        <v>1905.4689017984422</v>
      </c>
      <c r="N1067" s="16">
        <f>I1067*$E1067*(1-'Monte Carlo Inputs'!$C$11)+I1067*'Monte Carlo Inputs'!$C$12-I1067*'Monte Carlo Inputs'!$C$13-'Monte Carlo Inputs'!$C$14*(I1067-H1067)</f>
        <v>2284.9082250242263</v>
      </c>
      <c r="O1067" s="16">
        <f>J1067*$E1067*(1-'Monte Carlo Inputs'!$C$11)+J1067*'Monte Carlo Inputs'!$C$12-J1067*'Monte Carlo Inputs'!$C$13-'Monte Carlo Inputs'!$C$14*(J1067-I1067)</f>
        <v>2739.9059579801065</v>
      </c>
    </row>
    <row r="1068" spans="1:15">
      <c r="A1068">
        <v>1064</v>
      </c>
      <c r="B1068" s="39">
        <v>-0.25684373943736111</v>
      </c>
      <c r="C1068" s="39">
        <v>-0.19952160451067424</v>
      </c>
      <c r="D1068" s="29">
        <f>'Monte Carlo Inputs'!$C$6+'Monte Carlo Inputs'!$D$6*B1068</f>
        <v>0.10967047344985653</v>
      </c>
      <c r="E1068" s="29">
        <f>'Monte Carlo Inputs'!$C$7+'Monte Carlo Inputs'!$D$7*C1068</f>
        <v>0.57568058457355342</v>
      </c>
      <c r="F1068" s="16">
        <f>'Monte Carlo Inputs'!$C$17*(1+$D1068)</f>
        <v>2695.5005470570472</v>
      </c>
      <c r="G1068" s="16">
        <f t="shared" ref="G1068:J1068" si="1062">F1068*(1+$D1068)</f>
        <v>2991.1173682371409</v>
      </c>
      <c r="H1068" s="16">
        <f t="shared" si="1062"/>
        <v>3319.1546261557974</v>
      </c>
      <c r="I1068" s="16">
        <f t="shared" si="1062"/>
        <v>3683.1678854595852</v>
      </c>
      <c r="J1068" s="16">
        <f t="shared" si="1062"/>
        <v>4087.1026512532453</v>
      </c>
      <c r="K1068" s="16">
        <f>F1068*$E1068*(1-'Monte Carlo Inputs'!$C$11)+F1068*'Monte Carlo Inputs'!$C$12-F1068*'Monte Carlo Inputs'!$C$13-'Monte Carlo Inputs'!$C$14*(F1068-'Monte Carlo Inputs'!$C$17)</f>
        <v>1211.8547235208698</v>
      </c>
      <c r="L1068" s="16">
        <f>G1068*$E1068*(1-'Monte Carlo Inputs'!$C$11)+G1068*'Monte Carlo Inputs'!$C$12-G1068*'Monte Carlo Inputs'!$C$13-'Monte Carlo Inputs'!$C$14*(G1068-F1068)</f>
        <v>1344.7594048018484</v>
      </c>
      <c r="M1068" s="16">
        <f>H1068*$E1068*(1-'Monte Carlo Inputs'!$C$11)+H1068*'Monte Carlo Inputs'!$C$12-H1068*'Monte Carlo Inputs'!$C$13-'Monte Carlo Inputs'!$C$14*(H1068-G1068)</f>
        <v>1492.2398054026148</v>
      </c>
      <c r="N1068" s="16">
        <f>I1068*$E1068*(1-'Monte Carlo Inputs'!$C$11)+I1068*'Monte Carlo Inputs'!$C$12-I1068*'Monte Carlo Inputs'!$C$13-'Monte Carlo Inputs'!$C$14*(I1068-H1068)</f>
        <v>1655.8944513618412</v>
      </c>
      <c r="O1068" s="16">
        <f>J1068*$E1068*(1-'Monte Carlo Inputs'!$C$11)+J1068*'Monte Carlo Inputs'!$C$12-J1068*'Monte Carlo Inputs'!$C$13-'Monte Carlo Inputs'!$C$14*(J1068-I1068)</f>
        <v>1837.497179825685</v>
      </c>
    </row>
    <row r="1069" spans="1:15">
      <c r="A1069">
        <v>1065</v>
      </c>
      <c r="B1069" s="39">
        <v>-0.2712428290272319</v>
      </c>
      <c r="C1069" s="39">
        <v>-1.2432396283586189</v>
      </c>
      <c r="D1069" s="29">
        <f>'Monte Carlo Inputs'!$C$6+'Monte Carlo Inputs'!$D$6*B1069</f>
        <v>0.10873763927451371</v>
      </c>
      <c r="E1069" s="29">
        <f>'Monte Carlo Inputs'!$C$7+'Monte Carlo Inputs'!$D$7*C1069</f>
        <v>0.53832395282191214</v>
      </c>
      <c r="F1069" s="16">
        <f>'Monte Carlo Inputs'!$C$17*(1+$D1069)</f>
        <v>2693.2345995617216</v>
      </c>
      <c r="G1069" s="16">
        <f t="shared" ref="G1069:J1069" si="1063">F1069*(1+$D1069)</f>
        <v>2986.0905719305033</v>
      </c>
      <c r="H1069" s="16">
        <f t="shared" si="1063"/>
        <v>3310.7910113821085</v>
      </c>
      <c r="I1069" s="16">
        <f t="shared" si="1063"/>
        <v>3670.7986100910784</v>
      </c>
      <c r="J1069" s="16">
        <f t="shared" si="1063"/>
        <v>4069.9525852045481</v>
      </c>
      <c r="K1069" s="16">
        <f>F1069*$E1069*(1-'Monte Carlo Inputs'!$C$11)+F1069*'Monte Carlo Inputs'!$C$12-F1069*'Monte Carlo Inputs'!$C$13-'Monte Carlo Inputs'!$C$14*(F1069-'Monte Carlo Inputs'!$C$17)</f>
        <v>1139.2102691623099</v>
      </c>
      <c r="L1069" s="16">
        <f>G1069*$E1069*(1-'Monte Carlo Inputs'!$C$11)+G1069*'Monte Carlo Inputs'!$C$12-G1069*'Monte Carlo Inputs'!$C$13-'Monte Carlo Inputs'!$C$14*(G1069-F1069)</f>
        <v>1263.0853044683026</v>
      </c>
      <c r="M1069" s="16">
        <f>H1069*$E1069*(1-'Monte Carlo Inputs'!$C$11)+H1069*'Monte Carlo Inputs'!$C$12-H1069*'Monte Carlo Inputs'!$C$13-'Monte Carlo Inputs'!$C$14*(H1069-G1069)</f>
        <v>1400.4302186785162</v>
      </c>
      <c r="N1069" s="16">
        <f>I1069*$E1069*(1-'Monte Carlo Inputs'!$C$11)+I1069*'Monte Carlo Inputs'!$C$12-I1069*'Monte Carlo Inputs'!$C$13-'Monte Carlo Inputs'!$C$14*(I1069-H1069)</f>
        <v>1552.7096946263091</v>
      </c>
      <c r="O1069" s="16">
        <f>J1069*$E1069*(1-'Monte Carlo Inputs'!$C$11)+J1069*'Monte Carlo Inputs'!$C$12-J1069*'Monte Carlo Inputs'!$C$13-'Monte Carlo Inputs'!$C$14*(J1069-I1069)</f>
        <v>1721.5476812986246</v>
      </c>
    </row>
    <row r="1070" spans="1:15">
      <c r="A1070">
        <v>1066</v>
      </c>
      <c r="B1070" s="39">
        <v>0.88285656678257796</v>
      </c>
      <c r="C1070" s="39">
        <v>-1.0771830597207273</v>
      </c>
      <c r="D1070" s="29">
        <f>'Monte Carlo Inputs'!$C$6+'Monte Carlo Inputs'!$D$6*B1070</f>
        <v>0.18350509949722207</v>
      </c>
      <c r="E1070" s="29">
        <f>'Monte Carlo Inputs'!$C$7+'Monte Carlo Inputs'!$D$7*C1070</f>
        <v>0.54426742983659149</v>
      </c>
      <c r="F1070" s="16">
        <f>'Monte Carlo Inputs'!$C$17*(1+$D1070)</f>
        <v>2874.8522371887025</v>
      </c>
      <c r="G1070" s="16">
        <f t="shared" ref="G1070:J1070" si="1064">F1070*(1+$D1070)</f>
        <v>3402.4022830138265</v>
      </c>
      <c r="H1070" s="16">
        <f t="shared" si="1064"/>
        <v>4026.7604524878543</v>
      </c>
      <c r="I1070" s="16">
        <f t="shared" si="1064"/>
        <v>4765.6915299731172</v>
      </c>
      <c r="J1070" s="16">
        <f t="shared" si="1064"/>
        <v>5640.2202283539027</v>
      </c>
      <c r="K1070" s="16">
        <f>F1070*$E1070*(1-'Monte Carlo Inputs'!$C$11)+F1070*'Monte Carlo Inputs'!$C$12-F1070*'Monte Carlo Inputs'!$C$13-'Monte Carlo Inputs'!$C$14*(F1070-'Monte Carlo Inputs'!$C$17)</f>
        <v>1230.936980776961</v>
      </c>
      <c r="L1070" s="16">
        <f>G1070*$E1070*(1-'Monte Carlo Inputs'!$C$11)+G1070*'Monte Carlo Inputs'!$C$12-G1070*'Monte Carlo Inputs'!$C$13-'Monte Carlo Inputs'!$C$14*(G1070-F1070)</f>
        <v>1456.8201939092469</v>
      </c>
      <c r="M1070" s="16">
        <f>H1070*$E1070*(1-'Monte Carlo Inputs'!$C$11)+H1070*'Monte Carlo Inputs'!$C$12-H1070*'Monte Carlo Inputs'!$C$13-'Monte Carlo Inputs'!$C$14*(H1070-G1070)</f>
        <v>1724.154128542126</v>
      </c>
      <c r="N1070" s="16">
        <f>I1070*$E1070*(1-'Monte Carlo Inputs'!$C$11)+I1070*'Monte Carlo Inputs'!$C$12-I1070*'Monte Carlo Inputs'!$C$13-'Monte Carlo Inputs'!$C$14*(I1070-H1070)</f>
        <v>2040.5452034487948</v>
      </c>
      <c r="O1070" s="16">
        <f>J1070*$E1070*(1-'Monte Carlo Inputs'!$C$11)+J1070*'Monte Carlo Inputs'!$C$12-J1070*'Monte Carlo Inputs'!$C$13-'Monte Carlo Inputs'!$C$14*(J1070-I1070)</f>
        <v>2414.9956540362455</v>
      </c>
    </row>
    <row r="1071" spans="1:15">
      <c r="A1071">
        <v>1067</v>
      </c>
      <c r="B1071" s="39">
        <v>-0.91943147624121857</v>
      </c>
      <c r="C1071" s="39">
        <v>-0.72030261562174602</v>
      </c>
      <c r="D1071" s="29">
        <f>'Monte Carlo Inputs'!$C$6+'Monte Carlo Inputs'!$D$6*B1071</f>
        <v>6.6745225905839325E-2</v>
      </c>
      <c r="E1071" s="29">
        <f>'Monte Carlo Inputs'!$C$7+'Monte Carlo Inputs'!$D$7*C1071</f>
        <v>0.55704085237500511</v>
      </c>
      <c r="F1071" s="16">
        <f>'Monte Carlo Inputs'!$C$17*(1+$D1071)</f>
        <v>2591.2308282478748</v>
      </c>
      <c r="G1071" s="16">
        <f t="shared" ref="G1071:J1071" si="1065">F1071*(1+$D1071)</f>
        <v>2764.1831152534546</v>
      </c>
      <c r="H1071" s="16">
        <f t="shared" si="1065"/>
        <v>2948.6791417261534</v>
      </c>
      <c r="I1071" s="16">
        <f t="shared" si="1065"/>
        <v>3145.4893971645024</v>
      </c>
      <c r="J1071" s="16">
        <f t="shared" si="1065"/>
        <v>3355.4357975626699</v>
      </c>
      <c r="K1071" s="16">
        <f>F1071*$E1071*(1-'Monte Carlo Inputs'!$C$11)+F1071*'Monte Carlo Inputs'!$C$12-F1071*'Monte Carlo Inputs'!$C$13-'Monte Carlo Inputs'!$C$14*(F1071-'Monte Carlo Inputs'!$C$17)</f>
        <v>1129.0326479276314</v>
      </c>
      <c r="L1071" s="16">
        <f>G1071*$E1071*(1-'Monte Carlo Inputs'!$C$11)+G1071*'Monte Carlo Inputs'!$C$12-G1071*'Monte Carlo Inputs'!$C$13-'Monte Carlo Inputs'!$C$14*(G1071-F1071)</f>
        <v>1204.3901870686288</v>
      </c>
      <c r="M1071" s="16">
        <f>H1071*$E1071*(1-'Monte Carlo Inputs'!$C$11)+H1071*'Monte Carlo Inputs'!$C$12-H1071*'Monte Carlo Inputs'!$C$13-'Monte Carlo Inputs'!$C$14*(H1071-G1071)</f>
        <v>1284.7774821833007</v>
      </c>
      <c r="N1071" s="16">
        <f>I1071*$E1071*(1-'Monte Carlo Inputs'!$C$11)+I1071*'Monte Carlo Inputs'!$C$12-I1071*'Monte Carlo Inputs'!$C$13-'Monte Carlo Inputs'!$C$14*(I1071-H1071)</f>
        <v>1370.5302454703608</v>
      </c>
      <c r="O1071" s="16">
        <f>J1071*$E1071*(1-'Monte Carlo Inputs'!$C$11)+J1071*'Monte Carlo Inputs'!$C$12-J1071*'Monte Carlo Inputs'!$C$13-'Monte Carlo Inputs'!$C$14*(J1071-I1071)</f>
        <v>1462.0065963150657</v>
      </c>
    </row>
    <row r="1072" spans="1:15">
      <c r="A1072">
        <v>1068</v>
      </c>
      <c r="B1072" s="39">
        <v>-0.70607460890711859</v>
      </c>
      <c r="C1072" s="39">
        <v>0.58005949198136764</v>
      </c>
      <c r="D1072" s="29">
        <f>'Monte Carlo Inputs'!$C$6+'Monte Carlo Inputs'!$D$6*B1072</f>
        <v>8.0567389880243506E-2</v>
      </c>
      <c r="E1072" s="29">
        <f>'Monte Carlo Inputs'!$C$7+'Monte Carlo Inputs'!$D$7*C1072</f>
        <v>0.60358325874107055</v>
      </c>
      <c r="F1072" s="16">
        <f>'Monte Carlo Inputs'!$C$17*(1+$D1072)</f>
        <v>2624.8062467580999</v>
      </c>
      <c r="G1072" s="16">
        <f t="shared" ref="G1072:J1072" si="1066">F1072*(1+$D1072)</f>
        <v>2836.2800350007583</v>
      </c>
      <c r="H1072" s="16">
        <f t="shared" si="1066"/>
        <v>3064.791714390215</v>
      </c>
      <c r="I1072" s="16">
        <f t="shared" si="1066"/>
        <v>3311.7139833452311</v>
      </c>
      <c r="J1072" s="16">
        <f t="shared" si="1066"/>
        <v>3578.5301350132604</v>
      </c>
      <c r="K1072" s="16">
        <f>F1072*$E1072*(1-'Monte Carlo Inputs'!$C$11)+F1072*'Monte Carlo Inputs'!$C$12-F1072*'Monte Carlo Inputs'!$C$13-'Monte Carlo Inputs'!$C$14*(F1072-'Monte Carlo Inputs'!$C$17)</f>
        <v>1231.11869548547</v>
      </c>
      <c r="L1072" s="16">
        <f>G1072*$E1072*(1-'Monte Carlo Inputs'!$C$11)+G1072*'Monte Carlo Inputs'!$C$12-G1072*'Monte Carlo Inputs'!$C$13-'Monte Carlo Inputs'!$C$14*(G1072-F1072)</f>
        <v>1330.3067154135044</v>
      </c>
      <c r="M1072" s="16">
        <f>H1072*$E1072*(1-'Monte Carlo Inputs'!$C$11)+H1072*'Monte Carlo Inputs'!$C$12-H1072*'Monte Carlo Inputs'!$C$13-'Monte Carlo Inputs'!$C$14*(H1072-G1072)</f>
        <v>1437.4860552145306</v>
      </c>
      <c r="N1072" s="16">
        <f>I1072*$E1072*(1-'Monte Carlo Inputs'!$C$11)+I1072*'Monte Carlo Inputs'!$C$12-I1072*'Monte Carlo Inputs'!$C$13-'Monte Carlo Inputs'!$C$14*(I1072-H1072)</f>
        <v>1553.3005546724128</v>
      </c>
      <c r="O1072" s="16">
        <f>J1072*$E1072*(1-'Monte Carlo Inputs'!$C$11)+J1072*'Monte Carlo Inputs'!$C$12-J1072*'Monte Carlo Inputs'!$C$13-'Monte Carlo Inputs'!$C$14*(J1072-I1072)</f>
        <v>1678.4459260619037</v>
      </c>
    </row>
    <row r="1073" spans="1:15">
      <c r="A1073">
        <v>1069</v>
      </c>
      <c r="B1073" s="39">
        <v>-0.29632106947831255</v>
      </c>
      <c r="C1073" s="39">
        <v>-0.14896767248603185</v>
      </c>
      <c r="D1073" s="29">
        <f>'Monte Carlo Inputs'!$C$6+'Monte Carlo Inputs'!$D$6*B1073</f>
        <v>0.1071129643529347</v>
      </c>
      <c r="E1073" s="29">
        <f>'Monte Carlo Inputs'!$C$7+'Monte Carlo Inputs'!$D$7*C1073</f>
        <v>0.57749000491419256</v>
      </c>
      <c r="F1073" s="16">
        <f>'Monte Carlo Inputs'!$C$17*(1+$D1073)</f>
        <v>2689.2881017097143</v>
      </c>
      <c r="G1073" s="16">
        <f t="shared" ref="G1073:J1073" si="1067">F1073*(1+$D1073)</f>
        <v>2977.3457222829184</v>
      </c>
      <c r="H1073" s="16">
        <f t="shared" si="1067"/>
        <v>3296.2580485001713</v>
      </c>
      <c r="I1073" s="16">
        <f t="shared" si="1067"/>
        <v>3649.3300193472442</v>
      </c>
      <c r="J1073" s="16">
        <f t="shared" si="1067"/>
        <v>4040.2205756216799</v>
      </c>
      <c r="K1073" s="16">
        <f>F1073*$E1073*(1-'Monte Carlo Inputs'!$C$11)+F1073*'Monte Carlo Inputs'!$C$12-F1073*'Monte Carlo Inputs'!$C$13-'Monte Carlo Inputs'!$C$14*(F1073-'Monte Carlo Inputs'!$C$17)</f>
        <v>1212.4304077481995</v>
      </c>
      <c r="L1073" s="16">
        <f>G1073*$E1073*(1-'Monte Carlo Inputs'!$C$11)+G1073*'Monte Carlo Inputs'!$C$12-G1073*'Monte Carlo Inputs'!$C$13-'Monte Carlo Inputs'!$C$14*(G1073-F1073)</f>
        <v>1342.2974227937461</v>
      </c>
      <c r="M1073" s="16">
        <f>H1073*$E1073*(1-'Monte Carlo Inputs'!$C$11)+H1073*'Monte Carlo Inputs'!$C$12-H1073*'Monte Carlo Inputs'!$C$13-'Monte Carlo Inputs'!$C$14*(H1073-G1073)</f>
        <v>1486.0748787924888</v>
      </c>
      <c r="N1073" s="16">
        <f>I1073*$E1073*(1-'Monte Carlo Inputs'!$C$11)+I1073*'Monte Carlo Inputs'!$C$12-I1073*'Monte Carlo Inputs'!$C$13-'Monte Carlo Inputs'!$C$14*(I1073-H1073)</f>
        <v>1645.2527643103806</v>
      </c>
      <c r="O1073" s="16">
        <f>J1073*$E1073*(1-'Monte Carlo Inputs'!$C$11)+J1073*'Monte Carlo Inputs'!$C$12-J1073*'Monte Carlo Inputs'!$C$13-'Monte Carlo Inputs'!$C$14*(J1073-I1073)</f>
        <v>1821.4806650055252</v>
      </c>
    </row>
    <row r="1074" spans="1:15">
      <c r="A1074">
        <v>1070</v>
      </c>
      <c r="B1074" s="39">
        <v>-1.3909521768088686</v>
      </c>
      <c r="C1074" s="39">
        <v>1.4998353419576911</v>
      </c>
      <c r="D1074" s="29">
        <f>'Monte Carlo Inputs'!$C$6+'Monte Carlo Inputs'!$D$6*B1074</f>
        <v>3.6198112414684611E-2</v>
      </c>
      <c r="E1074" s="29">
        <f>'Monte Carlo Inputs'!$C$7+'Monte Carlo Inputs'!$D$7*C1074</f>
        <v>0.63650376690183041</v>
      </c>
      <c r="F1074" s="16">
        <f>'Monte Carlo Inputs'!$C$17*(1+$D1074)</f>
        <v>2517.0288348665108</v>
      </c>
      <c r="G1074" s="16">
        <f t="shared" ref="G1074:J1074" si="1068">F1074*(1+$D1074)</f>
        <v>2608.1405275820116</v>
      </c>
      <c r="H1074" s="16">
        <f t="shared" si="1068"/>
        <v>2702.55029159272</v>
      </c>
      <c r="I1074" s="16">
        <f t="shared" si="1068"/>
        <v>2800.3775108541322</v>
      </c>
      <c r="J1074" s="16">
        <f t="shared" si="1068"/>
        <v>2901.7458907955847</v>
      </c>
      <c r="K1074" s="16">
        <f>F1074*$E1074*(1-'Monte Carlo Inputs'!$C$11)+F1074*'Monte Carlo Inputs'!$C$12-F1074*'Monte Carlo Inputs'!$C$13-'Monte Carlo Inputs'!$C$14*(F1074-'Monte Carlo Inputs'!$C$17)</f>
        <v>1237.8578727354479</v>
      </c>
      <c r="L1074" s="16">
        <f>G1074*$E1074*(1-'Monte Carlo Inputs'!$C$11)+G1074*'Monte Carlo Inputs'!$C$12-G1074*'Monte Carlo Inputs'!$C$13-'Monte Carlo Inputs'!$C$14*(G1074-F1074)</f>
        <v>1282.6659911661279</v>
      </c>
      <c r="M1074" s="16">
        <f>H1074*$E1074*(1-'Monte Carlo Inputs'!$C$11)+H1074*'Monte Carlo Inputs'!$C$12-H1074*'Monte Carlo Inputs'!$C$13-'Monte Carlo Inputs'!$C$14*(H1074-G1074)</f>
        <v>1329.0960789048524</v>
      </c>
      <c r="N1074" s="16">
        <f>I1074*$E1074*(1-'Monte Carlo Inputs'!$C$11)+I1074*'Monte Carlo Inputs'!$C$12-I1074*'Monte Carlo Inputs'!$C$13-'Monte Carlo Inputs'!$C$14*(I1074-H1074)</f>
        <v>1377.2068481789668</v>
      </c>
      <c r="O1074" s="16">
        <f>J1074*$E1074*(1-'Monte Carlo Inputs'!$C$11)+J1074*'Monte Carlo Inputs'!$C$12-J1074*'Monte Carlo Inputs'!$C$13-'Monte Carlo Inputs'!$C$14*(J1074-I1074)</f>
        <v>1427.0591364876229</v>
      </c>
    </row>
    <row r="1075" spans="1:15">
      <c r="A1075">
        <v>1071</v>
      </c>
      <c r="B1075" s="39">
        <v>0.76648942482325877</v>
      </c>
      <c r="C1075" s="39">
        <v>-1.0337465212175314</v>
      </c>
      <c r="D1075" s="29">
        <f>'Monte Carlo Inputs'!$C$6+'Monte Carlo Inputs'!$D$6*B1075</f>
        <v>0.17596634183972526</v>
      </c>
      <c r="E1075" s="29">
        <f>'Monte Carlo Inputs'!$C$7+'Monte Carlo Inputs'!$D$7*C1075</f>
        <v>0.5458221052722495</v>
      </c>
      <c r="F1075" s="16">
        <f>'Monte Carlo Inputs'!$C$17*(1+$D1075)</f>
        <v>2856.539840962877</v>
      </c>
      <c r="G1075" s="16">
        <f t="shared" ref="G1075:J1075" si="1069">F1075*(1+$D1075)</f>
        <v>3359.1947070965448</v>
      </c>
      <c r="H1075" s="16">
        <f t="shared" si="1069"/>
        <v>3950.2999112316911</v>
      </c>
      <c r="I1075" s="16">
        <f t="shared" si="1069"/>
        <v>4645.4197357809235</v>
      </c>
      <c r="J1075" s="16">
        <f t="shared" si="1069"/>
        <v>5462.8572529963558</v>
      </c>
      <c r="K1075" s="16">
        <f>F1075*$E1075*(1-'Monte Carlo Inputs'!$C$11)+F1075*'Monte Carlo Inputs'!$C$12-F1075*'Monte Carlo Inputs'!$C$13-'Monte Carlo Inputs'!$C$14*(F1075-'Monte Carlo Inputs'!$C$17)</f>
        <v>1225.9967972684167</v>
      </c>
      <c r="L1075" s="16">
        <f>G1075*$E1075*(1-'Monte Carlo Inputs'!$C$11)+G1075*'Monte Carlo Inputs'!$C$12-G1075*'Monte Carlo Inputs'!$C$13-'Monte Carlo Inputs'!$C$14*(G1075-F1075)</f>
        <v>1441.730968790959</v>
      </c>
      <c r="M1075" s="16">
        <f>H1075*$E1075*(1-'Monte Carlo Inputs'!$C$11)+H1075*'Monte Carlo Inputs'!$C$12-H1075*'Monte Carlo Inputs'!$C$13-'Monte Carlo Inputs'!$C$14*(H1075-G1075)</f>
        <v>1695.4270932861473</v>
      </c>
      <c r="N1075" s="16">
        <f>I1075*$E1075*(1-'Monte Carlo Inputs'!$C$11)+I1075*'Monte Carlo Inputs'!$C$12-I1075*'Monte Carlo Inputs'!$C$13-'Monte Carlo Inputs'!$C$14*(I1075-H1075)</f>
        <v>1993.7651967476693</v>
      </c>
      <c r="O1075" s="16">
        <f>J1075*$E1075*(1-'Monte Carlo Inputs'!$C$11)+J1075*'Monte Carlo Inputs'!$C$12-J1075*'Monte Carlo Inputs'!$C$13-'Monte Carlo Inputs'!$C$14*(J1075-I1075)</f>
        <v>2344.6007649067169</v>
      </c>
    </row>
    <row r="1076" spans="1:15">
      <c r="A1076">
        <v>1072</v>
      </c>
      <c r="B1076" s="39">
        <v>-0.49106779105521414</v>
      </c>
      <c r="C1076" s="39">
        <v>-0.29489106117570313</v>
      </c>
      <c r="D1076" s="29">
        <f>'Monte Carlo Inputs'!$C$6+'Monte Carlo Inputs'!$D$6*B1076</f>
        <v>9.4496444656390829E-2</v>
      </c>
      <c r="E1076" s="29">
        <f>'Monte Carlo Inputs'!$C$7+'Monte Carlo Inputs'!$D$7*C1076</f>
        <v>0.5722671322889461</v>
      </c>
      <c r="F1076" s="16">
        <f>'Monte Carlo Inputs'!$C$17*(1+$D1076)</f>
        <v>2658.6413137148393</v>
      </c>
      <c r="G1076" s="16">
        <f t="shared" ref="G1076:J1076" si="1070">F1076*(1+$D1076)</f>
        <v>2909.8734654774876</v>
      </c>
      <c r="H1076" s="16">
        <f t="shared" si="1070"/>
        <v>3184.846162365081</v>
      </c>
      <c r="I1076" s="16">
        <f t="shared" si="1070"/>
        <v>3485.8028014861311</v>
      </c>
      <c r="J1076" s="16">
        <f t="shared" si="1070"/>
        <v>3815.1987729998573</v>
      </c>
      <c r="K1076" s="16">
        <f>F1076*$E1076*(1-'Monte Carlo Inputs'!$C$11)+F1076*'Monte Carlo Inputs'!$C$12-F1076*'Monte Carlo Inputs'!$C$13-'Monte Carlo Inputs'!$C$14*(F1076-'Monte Carlo Inputs'!$C$17)</f>
        <v>1188.2689390298576</v>
      </c>
      <c r="L1076" s="16">
        <f>G1076*$E1076*(1-'Monte Carlo Inputs'!$C$11)+G1076*'Monte Carlo Inputs'!$C$12-G1076*'Monte Carlo Inputs'!$C$13-'Monte Carlo Inputs'!$C$14*(G1076-F1076)</f>
        <v>1300.5561290638007</v>
      </c>
      <c r="M1076" s="16">
        <f>H1076*$E1076*(1-'Monte Carlo Inputs'!$C$11)+H1076*'Monte Carlo Inputs'!$C$12-H1076*'Monte Carlo Inputs'!$C$13-'Monte Carlo Inputs'!$C$14*(H1076-G1076)</f>
        <v>1423.4540593364079</v>
      </c>
      <c r="N1076" s="16">
        <f>I1076*$E1076*(1-'Monte Carlo Inputs'!$C$11)+I1076*'Monte Carlo Inputs'!$C$12-I1076*'Monte Carlo Inputs'!$C$13-'Monte Carlo Inputs'!$C$14*(I1076-H1076)</f>
        <v>1557.9654070754054</v>
      </c>
      <c r="O1076" s="16">
        <f>J1076*$E1076*(1-'Monte Carlo Inputs'!$C$11)+J1076*'Monte Carlo Inputs'!$C$12-J1076*'Monte Carlo Inputs'!$C$13-'Monte Carlo Inputs'!$C$14*(J1076-I1076)</f>
        <v>1705.1875989416776</v>
      </c>
    </row>
    <row r="1077" spans="1:15">
      <c r="A1077">
        <v>1073</v>
      </c>
      <c r="B1077" s="39">
        <v>1.1272308655088867</v>
      </c>
      <c r="C1077" s="39">
        <v>-1.6786490617050132</v>
      </c>
      <c r="D1077" s="29">
        <f>'Monte Carlo Inputs'!$C$6+'Monte Carlo Inputs'!$D$6*B1077</f>
        <v>0.19933670440561124</v>
      </c>
      <c r="E1077" s="29">
        <f>'Monte Carlo Inputs'!$C$7+'Monte Carlo Inputs'!$D$7*C1077</f>
        <v>0.5227398300118592</v>
      </c>
      <c r="F1077" s="16">
        <f>'Monte Carlo Inputs'!$C$17*(1+$D1077)</f>
        <v>2913.3087886716708</v>
      </c>
      <c r="G1077" s="16">
        <f t="shared" ref="G1077:J1077" si="1071">F1077*(1+$D1077)</f>
        <v>3494.0381615213851</v>
      </c>
      <c r="H1077" s="16">
        <f t="shared" si="1071"/>
        <v>4190.5282137064987</v>
      </c>
      <c r="I1077" s="16">
        <f t="shared" si="1071"/>
        <v>5025.8542975454857</v>
      </c>
      <c r="J1077" s="16">
        <f t="shared" si="1071"/>
        <v>6027.6915300409819</v>
      </c>
      <c r="K1077" s="16">
        <f>F1077*$E1077*(1-'Monte Carlo Inputs'!$C$11)+F1077*'Monte Carlo Inputs'!$C$12-F1077*'Monte Carlo Inputs'!$C$13-'Monte Carlo Inputs'!$C$14*(F1077-'Monte Carlo Inputs'!$C$17)</f>
        <v>1203.3203815168392</v>
      </c>
      <c r="L1077" s="16">
        <f>G1077*$E1077*(1-'Monte Carlo Inputs'!$C$11)+G1077*'Monte Carlo Inputs'!$C$12-G1077*'Monte Carlo Inputs'!$C$13-'Monte Carlo Inputs'!$C$14*(G1077-F1077)</f>
        <v>1443.1863007125089</v>
      </c>
      <c r="M1077" s="16">
        <f>H1077*$E1077*(1-'Monte Carlo Inputs'!$C$11)+H1077*'Monte Carlo Inputs'!$C$12-H1077*'Monte Carlo Inputs'!$C$13-'Monte Carlo Inputs'!$C$14*(H1077-G1077)</f>
        <v>1730.8663017398658</v>
      </c>
      <c r="N1077" s="16">
        <f>I1077*$E1077*(1-'Monte Carlo Inputs'!$C$11)+I1077*'Monte Carlo Inputs'!$C$12-I1077*'Monte Carlo Inputs'!$C$13-'Monte Carlo Inputs'!$C$14*(I1077-H1077)</f>
        <v>2075.8914860954187</v>
      </c>
      <c r="O1077" s="16">
        <f>J1077*$E1077*(1-'Monte Carlo Inputs'!$C$11)+J1077*'Monte Carlo Inputs'!$C$12-J1077*'Monte Carlo Inputs'!$C$13-'Monte Carlo Inputs'!$C$14*(J1077-I1077)</f>
        <v>2489.6928536373471</v>
      </c>
    </row>
    <row r="1078" spans="1:15">
      <c r="A1078">
        <v>1074</v>
      </c>
      <c r="B1078" s="39">
        <v>-0.63819209054336279</v>
      </c>
      <c r="C1078" s="39">
        <v>-0.42441012564863817</v>
      </c>
      <c r="D1078" s="29">
        <f>'Monte Carlo Inputs'!$C$6+'Monte Carlo Inputs'!$D$6*B1078</f>
        <v>8.4965107711139756E-2</v>
      </c>
      <c r="E1078" s="29">
        <f>'Monte Carlo Inputs'!$C$7+'Monte Carlo Inputs'!$D$7*C1078</f>
        <v>0.56763140129093725</v>
      </c>
      <c r="F1078" s="16">
        <f>'Monte Carlo Inputs'!$C$17*(1+$D1078)</f>
        <v>2635.4887431411298</v>
      </c>
      <c r="G1078" s="16">
        <f t="shared" ref="G1078:J1078" si="1072">F1078*(1+$D1078)</f>
        <v>2859.4133280736123</v>
      </c>
      <c r="H1078" s="16">
        <f t="shared" si="1072"/>
        <v>3102.3636894840552</v>
      </c>
      <c r="I1078" s="16">
        <f t="shared" si="1072"/>
        <v>3365.9563545201968</v>
      </c>
      <c r="J1078" s="16">
        <f t="shared" si="1072"/>
        <v>3651.9451987330008</v>
      </c>
      <c r="K1078" s="16">
        <f>F1078*$E1078*(1-'Monte Carlo Inputs'!$C$11)+F1078*'Monte Carlo Inputs'!$C$12-F1078*'Monte Carlo Inputs'!$C$13-'Monte Carlo Inputs'!$C$14*(F1078-'Monte Carlo Inputs'!$C$17)</f>
        <v>1168.872797902088</v>
      </c>
      <c r="L1078" s="16">
        <f>G1078*$E1078*(1-'Monte Carlo Inputs'!$C$11)+G1078*'Monte Carlo Inputs'!$C$12-G1078*'Monte Carlo Inputs'!$C$13-'Monte Carlo Inputs'!$C$14*(G1078-F1078)</f>
        <v>1268.1862010764601</v>
      </c>
      <c r="M1078" s="16">
        <f>H1078*$E1078*(1-'Monte Carlo Inputs'!$C$11)+H1078*'Monte Carlo Inputs'!$C$12-H1078*'Monte Carlo Inputs'!$C$13-'Monte Carlo Inputs'!$C$14*(H1078-G1078)</f>
        <v>1375.9377782487024</v>
      </c>
      <c r="N1078" s="16">
        <f>I1078*$E1078*(1-'Monte Carlo Inputs'!$C$11)+I1078*'Monte Carlo Inputs'!$C$12-I1078*'Monte Carlo Inputs'!$C$13-'Monte Carlo Inputs'!$C$14*(I1078-H1078)</f>
        <v>1492.84447978143</v>
      </c>
      <c r="O1078" s="16">
        <f>J1078*$E1078*(1-'Monte Carlo Inputs'!$C$11)+J1078*'Monte Carlo Inputs'!$C$12-J1078*'Monte Carlo Inputs'!$C$13-'Monte Carlo Inputs'!$C$14*(J1078-I1078)</f>
        <v>1619.6841718020396</v>
      </c>
    </row>
    <row r="1079" spans="1:15">
      <c r="A1079">
        <v>1075</v>
      </c>
      <c r="B1079" s="39">
        <v>1.2540852333182479</v>
      </c>
      <c r="C1079" s="39">
        <v>-0.68323643250221966</v>
      </c>
      <c r="D1079" s="29">
        <f>'Monte Carlo Inputs'!$C$6+'Monte Carlo Inputs'!$D$6*B1079</f>
        <v>0.20755486909203158</v>
      </c>
      <c r="E1079" s="29">
        <f>'Monte Carlo Inputs'!$C$7+'Monte Carlo Inputs'!$D$7*C1079</f>
        <v>0.55836752080612995</v>
      </c>
      <c r="F1079" s="16">
        <f>'Monte Carlo Inputs'!$C$17*(1+$D1079)</f>
        <v>2933.2715325114546</v>
      </c>
      <c r="G1079" s="16">
        <f t="shared" ref="G1079:J1079" si="1073">F1079*(1+$D1079)</f>
        <v>3542.0863214532528</v>
      </c>
      <c r="H1079" s="16">
        <f t="shared" si="1073"/>
        <v>4277.2635842151585</v>
      </c>
      <c r="I1079" s="16">
        <f t="shared" si="1073"/>
        <v>5165.0304675090501</v>
      </c>
      <c r="J1079" s="16">
        <f t="shared" si="1073"/>
        <v>6237.057690049246</v>
      </c>
      <c r="K1079" s="16">
        <f>F1079*$E1079*(1-'Monte Carlo Inputs'!$C$11)+F1079*'Monte Carlo Inputs'!$C$12-F1079*'Monte Carlo Inputs'!$C$13-'Monte Carlo Inputs'!$C$14*(F1079-'Monte Carlo Inputs'!$C$17)</f>
        <v>1286.2083035016844</v>
      </c>
      <c r="L1079" s="16">
        <f>G1079*$E1079*(1-'Monte Carlo Inputs'!$C$11)+G1079*'Monte Carlo Inputs'!$C$12-G1079*'Monte Carlo Inputs'!$C$13-'Monte Carlo Inputs'!$C$14*(G1079-F1079)</f>
        <v>1553.1670995600614</v>
      </c>
      <c r="M1079" s="16">
        <f>H1079*$E1079*(1-'Monte Carlo Inputs'!$C$11)+H1079*'Monte Carlo Inputs'!$C$12-H1079*'Monte Carlo Inputs'!$C$13-'Monte Carlo Inputs'!$C$14*(H1079-G1079)</f>
        <v>1875.5344935873002</v>
      </c>
      <c r="N1079" s="16">
        <f>I1079*$E1079*(1-'Monte Carlo Inputs'!$C$11)+I1079*'Monte Carlo Inputs'!$C$12-I1079*'Monte Carlo Inputs'!$C$13-'Monte Carlo Inputs'!$C$14*(I1079-H1079)</f>
        <v>2264.8108098814018</v>
      </c>
      <c r="O1079" s="16">
        <f>J1079*$E1079*(1-'Monte Carlo Inputs'!$C$11)+J1079*'Monte Carlo Inputs'!$C$12-J1079*'Monte Carlo Inputs'!$C$13-'Monte Carlo Inputs'!$C$14*(J1079-I1079)</f>
        <v>2734.8833210445546</v>
      </c>
    </row>
    <row r="1080" spans="1:15">
      <c r="A1080">
        <v>1076</v>
      </c>
      <c r="B1080" s="39">
        <v>0.90137149475526279</v>
      </c>
      <c r="C1080" s="39">
        <v>0.44819416649667598</v>
      </c>
      <c r="D1080" s="29">
        <f>'Monte Carlo Inputs'!$C$6+'Monte Carlo Inputs'!$D$6*B1080</f>
        <v>0.18470457516261976</v>
      </c>
      <c r="E1080" s="29">
        <f>'Monte Carlo Inputs'!$C$7+'Monte Carlo Inputs'!$D$7*C1080</f>
        <v>0.59886355064713459</v>
      </c>
      <c r="F1080" s="16">
        <f>'Monte Carlo Inputs'!$C$17*(1+$D1080)</f>
        <v>2877.7658835275201</v>
      </c>
      <c r="G1080" s="16">
        <f t="shared" ref="G1080:J1080" si="1074">F1080*(1+$D1080)</f>
        <v>3409.3024084619519</v>
      </c>
      <c r="H1080" s="16">
        <f t="shared" si="1074"/>
        <v>4039.0161614178128</v>
      </c>
      <c r="I1080" s="16">
        <f t="shared" si="1074"/>
        <v>4785.0409255874447</v>
      </c>
      <c r="J1080" s="16">
        <f t="shared" si="1074"/>
        <v>5668.8598768838219</v>
      </c>
      <c r="K1080" s="16">
        <f>F1080*$E1080*(1-'Monte Carlo Inputs'!$C$11)+F1080*'Monte Carlo Inputs'!$C$12-F1080*'Monte Carlo Inputs'!$C$13-'Monte Carlo Inputs'!$C$14*(F1080-'Monte Carlo Inputs'!$C$17)</f>
        <v>1344.0244955451863</v>
      </c>
      <c r="L1080" s="16">
        <f>G1080*$E1080*(1-'Monte Carlo Inputs'!$C$11)+G1080*'Monte Carlo Inputs'!$C$12-G1080*'Monte Carlo Inputs'!$C$13-'Monte Carlo Inputs'!$C$14*(G1080-F1080)</f>
        <v>1592.2719690030144</v>
      </c>
      <c r="M1080" s="16">
        <f>H1080*$E1080*(1-'Monte Carlo Inputs'!$C$11)+H1080*'Monte Carlo Inputs'!$C$12-H1080*'Monte Carlo Inputs'!$C$13-'Monte Carlo Inputs'!$C$14*(H1080-G1080)</f>
        <v>1886.371886581064</v>
      </c>
      <c r="N1080" s="16">
        <f>I1080*$E1080*(1-'Monte Carlo Inputs'!$C$11)+I1080*'Monte Carlo Inputs'!$C$12-I1080*'Monte Carlo Inputs'!$C$13-'Monte Carlo Inputs'!$C$14*(I1080-H1080)</f>
        <v>2234.7934044907288</v>
      </c>
      <c r="O1080" s="16">
        <f>J1080*$E1080*(1-'Monte Carlo Inputs'!$C$11)+J1080*'Monte Carlo Inputs'!$C$12-J1080*'Monte Carlo Inputs'!$C$13-'Monte Carlo Inputs'!$C$14*(J1080-I1080)</f>
        <v>2647.5699708434131</v>
      </c>
    </row>
    <row r="1081" spans="1:15">
      <c r="A1081">
        <v>1077</v>
      </c>
      <c r="B1081" s="39">
        <v>0.76306028462529962</v>
      </c>
      <c r="C1081" s="39">
        <v>0.63342760839842949</v>
      </c>
      <c r="D1081" s="29">
        <f>'Monte Carlo Inputs'!$C$6+'Monte Carlo Inputs'!$D$6*B1081</f>
        <v>0.17574418757443419</v>
      </c>
      <c r="E1081" s="29">
        <f>'Monte Carlo Inputs'!$C$7+'Monte Carlo Inputs'!$D$7*C1081</f>
        <v>0.60549340403579366</v>
      </c>
      <c r="F1081" s="16">
        <f>'Monte Carlo Inputs'!$C$17*(1+$D1081)</f>
        <v>2856.0002060370584</v>
      </c>
      <c r="G1081" s="16">
        <f t="shared" ref="G1081:J1081" si="1075">F1081*(1+$D1081)</f>
        <v>3357.9256419594576</v>
      </c>
      <c r="H1081" s="16">
        <f t="shared" si="1075"/>
        <v>3948.0615558409827</v>
      </c>
      <c r="I1081" s="16">
        <f t="shared" si="1075"/>
        <v>4641.9104264661128</v>
      </c>
      <c r="J1081" s="16">
        <f t="shared" si="1075"/>
        <v>5457.6992031586951</v>
      </c>
      <c r="K1081" s="16">
        <f>F1081*$E1081*(1-'Monte Carlo Inputs'!$C$11)+F1081*'Monte Carlo Inputs'!$C$12-F1081*'Monte Carlo Inputs'!$C$13-'Monte Carlo Inputs'!$C$14*(F1081-'Monte Carlo Inputs'!$C$17)</f>
        <v>1347.024663570767</v>
      </c>
      <c r="L1081" s="16">
        <f>G1081*$E1081*(1-'Monte Carlo Inputs'!$C$11)+G1081*'Monte Carlo Inputs'!$C$12-G1081*'Monte Carlo Inputs'!$C$13-'Monte Carlo Inputs'!$C$14*(G1081-F1081)</f>
        <v>1583.7564187127368</v>
      </c>
      <c r="M1081" s="16">
        <f>H1081*$E1081*(1-'Monte Carlo Inputs'!$C$11)+H1081*'Monte Carlo Inputs'!$C$12-H1081*'Monte Carlo Inputs'!$C$13-'Monte Carlo Inputs'!$C$14*(H1081-G1081)</f>
        <v>1862.0924038352018</v>
      </c>
      <c r="N1081" s="16">
        <f>I1081*$E1081*(1-'Monte Carlo Inputs'!$C$11)+I1081*'Monte Carlo Inputs'!$C$12-I1081*'Monte Carlo Inputs'!$C$13-'Monte Carlo Inputs'!$C$14*(I1081-H1081)</f>
        <v>2189.3443205357453</v>
      </c>
      <c r="O1081" s="16">
        <f>J1081*$E1081*(1-'Monte Carlo Inputs'!$C$11)+J1081*'Monte Carlo Inputs'!$C$12-J1081*'Monte Carlo Inputs'!$C$13-'Monte Carlo Inputs'!$C$14*(J1081-I1081)</f>
        <v>2574.1088594690009</v>
      </c>
    </row>
    <row r="1082" spans="1:15">
      <c r="A1082">
        <v>1078</v>
      </c>
      <c r="B1082" s="39">
        <v>-0.7588755172170305</v>
      </c>
      <c r="C1082" s="39">
        <v>-1.6001645526538917</v>
      </c>
      <c r="D1082" s="29">
        <f>'Monte Carlo Inputs'!$C$6+'Monte Carlo Inputs'!$D$6*B1082</f>
        <v>7.714672279895271E-2</v>
      </c>
      <c r="E1082" s="29">
        <f>'Monte Carlo Inputs'!$C$7+'Monte Carlo Inputs'!$D$7*C1082</f>
        <v>0.52554893825358695</v>
      </c>
      <c r="F1082" s="16">
        <f>'Monte Carlo Inputs'!$C$17*(1+$D1082)</f>
        <v>2616.4971043509363</v>
      </c>
      <c r="G1082" s="16">
        <f t="shared" ref="G1082:J1082" si="1076">F1082*(1+$D1082)</f>
        <v>2818.3512811645601</v>
      </c>
      <c r="H1082" s="16">
        <f t="shared" si="1076"/>
        <v>3035.7778462026354</v>
      </c>
      <c r="I1082" s="16">
        <f t="shared" si="1076"/>
        <v>3269.9781581828315</v>
      </c>
      <c r="J1082" s="16">
        <f t="shared" si="1076"/>
        <v>3522.2462567107923</v>
      </c>
      <c r="K1082" s="16">
        <f>F1082*$E1082*(1-'Monte Carlo Inputs'!$C$11)+F1082*'Monte Carlo Inputs'!$C$12-F1082*'Monte Carlo Inputs'!$C$13-'Monte Carlo Inputs'!$C$14*(F1082-'Monte Carlo Inputs'!$C$17)</f>
        <v>1081.8059857420449</v>
      </c>
      <c r="L1082" s="16">
        <f>G1082*$E1082*(1-'Monte Carlo Inputs'!$C$11)+G1082*'Monte Carlo Inputs'!$C$12-G1082*'Monte Carlo Inputs'!$C$13-'Monte Carlo Inputs'!$C$14*(G1082-F1082)</f>
        <v>1165.2637722463342</v>
      </c>
      <c r="M1082" s="16">
        <f>H1082*$E1082*(1-'Monte Carlo Inputs'!$C$11)+H1082*'Monte Carlo Inputs'!$C$12-H1082*'Monte Carlo Inputs'!$C$13-'Monte Carlo Inputs'!$C$14*(H1082-G1082)</f>
        <v>1255.1600534714837</v>
      </c>
      <c r="N1082" s="16">
        <f>I1082*$E1082*(1-'Monte Carlo Inputs'!$C$11)+I1082*'Monte Carlo Inputs'!$C$12-I1082*'Monte Carlo Inputs'!$C$13-'Monte Carlo Inputs'!$C$14*(I1082-H1082)</f>
        <v>1351.9915381849669</v>
      </c>
      <c r="O1082" s="16">
        <f>J1082*$E1082*(1-'Monte Carlo Inputs'!$C$11)+J1082*'Monte Carlo Inputs'!$C$12-J1082*'Monte Carlo Inputs'!$C$13-'Monte Carlo Inputs'!$C$14*(J1082-I1082)</f>
        <v>1456.2932546078523</v>
      </c>
    </row>
    <row r="1083" spans="1:15">
      <c r="A1083">
        <v>1079</v>
      </c>
      <c r="B1083" s="39">
        <v>-1.3502251891056198</v>
      </c>
      <c r="C1083" s="39">
        <v>-0.49636700392784833</v>
      </c>
      <c r="D1083" s="29">
        <f>'Monte Carlo Inputs'!$C$6+'Monte Carlo Inputs'!$D$6*B1083</f>
        <v>3.8836579642160043E-2</v>
      </c>
      <c r="E1083" s="29">
        <f>'Monte Carlo Inputs'!$C$7+'Monte Carlo Inputs'!$D$7*C1083</f>
        <v>0.56505592923578973</v>
      </c>
      <c r="F1083" s="16">
        <f>'Monte Carlo Inputs'!$C$17*(1+$D1083)</f>
        <v>2523.4379356087716</v>
      </c>
      <c r="G1083" s="16">
        <f t="shared" ref="G1083:J1083" si="1077">F1083*(1+$D1083)</f>
        <v>2621.4396339670898</v>
      </c>
      <c r="H1083" s="16">
        <f t="shared" si="1077"/>
        <v>2723.2473830887679</v>
      </c>
      <c r="I1083" s="16">
        <f t="shared" si="1077"/>
        <v>2829.0089969673991</v>
      </c>
      <c r="J1083" s="16">
        <f t="shared" si="1077"/>
        <v>2938.8780301865108</v>
      </c>
      <c r="K1083" s="16">
        <f>F1083*$E1083*(1-'Monte Carlo Inputs'!$C$11)+F1083*'Monte Carlo Inputs'!$C$12-F1083*'Monte Carlo Inputs'!$C$13-'Monte Carlo Inputs'!$C$14*(F1083-'Monte Carlo Inputs'!$C$17)</f>
        <v>1112.8210268829514</v>
      </c>
      <c r="L1083" s="16">
        <f>G1083*$E1083*(1-'Monte Carlo Inputs'!$C$11)+G1083*'Monte Carlo Inputs'!$C$12-G1083*'Monte Carlo Inputs'!$C$13-'Monte Carlo Inputs'!$C$14*(G1083-F1083)</f>
        <v>1156.0391893209617</v>
      </c>
      <c r="M1083" s="16">
        <f>H1083*$E1083*(1-'Monte Carlo Inputs'!$C$11)+H1083*'Monte Carlo Inputs'!$C$12-H1083*'Monte Carlo Inputs'!$C$13-'Monte Carlo Inputs'!$C$14*(H1083-G1083)</f>
        <v>1200.9357973664833</v>
      </c>
      <c r="N1083" s="16">
        <f>I1083*$E1083*(1-'Monte Carlo Inputs'!$C$11)+I1083*'Monte Carlo Inputs'!$C$12-I1083*'Monte Carlo Inputs'!$C$13-'Monte Carlo Inputs'!$C$14*(I1083-H1083)</f>
        <v>1247.5760361060279</v>
      </c>
      <c r="O1083" s="16">
        <f>J1083*$E1083*(1-'Monte Carlo Inputs'!$C$11)+J1083*'Monte Carlo Inputs'!$C$12-J1083*'Monte Carlo Inputs'!$C$13-'Monte Carlo Inputs'!$C$14*(J1083-I1083)</f>
        <v>1296.0276221919098</v>
      </c>
    </row>
    <row r="1084" spans="1:15">
      <c r="A1084">
        <v>1080</v>
      </c>
      <c r="B1084" s="39">
        <v>-0.61811423447484448</v>
      </c>
      <c r="C1084" s="39">
        <v>0.64595493184524555</v>
      </c>
      <c r="D1084" s="29">
        <f>'Monte Carlo Inputs'!$C$6+'Monte Carlo Inputs'!$D$6*B1084</f>
        <v>8.6265836496208448E-2</v>
      </c>
      <c r="E1084" s="29">
        <f>'Monte Carlo Inputs'!$C$7+'Monte Carlo Inputs'!$D$7*C1084</f>
        <v>0.60594178051118608</v>
      </c>
      <c r="F1084" s="16">
        <f>'Monte Carlo Inputs'!$C$17*(1+$D1084)</f>
        <v>2638.6483434329402</v>
      </c>
      <c r="G1084" s="16">
        <f t="shared" ref="G1084:J1084" si="1078">F1084*(1+$D1084)</f>
        <v>2866.2735499985174</v>
      </c>
      <c r="H1084" s="16">
        <f t="shared" si="1078"/>
        <v>3113.535035416096</v>
      </c>
      <c r="I1084" s="16">
        <f t="shared" si="1078"/>
        <v>3382.1267397065171</v>
      </c>
      <c r="J1084" s="16">
        <f t="shared" si="1078"/>
        <v>3673.8887320434937</v>
      </c>
      <c r="K1084" s="16">
        <f>F1084*$E1084*(1-'Monte Carlo Inputs'!$C$11)+F1084*'Monte Carlo Inputs'!$C$12-F1084*'Monte Carlo Inputs'!$C$13-'Monte Carlo Inputs'!$C$14*(F1084-'Monte Carlo Inputs'!$C$17)</f>
        <v>1242.2541652035964</v>
      </c>
      <c r="L1084" s="16">
        <f>G1084*$E1084*(1-'Monte Carlo Inputs'!$C$11)+G1084*'Monte Carlo Inputs'!$C$12-G1084*'Monte Carlo Inputs'!$C$13-'Monte Carlo Inputs'!$C$14*(G1084-F1084)</f>
        <v>1349.4182599057835</v>
      </c>
      <c r="M1084" s="16">
        <f>H1084*$E1084*(1-'Monte Carlo Inputs'!$C$11)+H1084*'Monte Carlo Inputs'!$C$12-H1084*'Monte Carlo Inputs'!$C$13-'Monte Carlo Inputs'!$C$14*(H1084-G1084)</f>
        <v>1465.8269548798137</v>
      </c>
      <c r="N1084" s="16">
        <f>I1084*$E1084*(1-'Monte Carlo Inputs'!$C$11)+I1084*'Monte Carlo Inputs'!$C$12-I1084*'Monte Carlo Inputs'!$C$13-'Monte Carlo Inputs'!$C$14*(I1084-H1084)</f>
        <v>1592.2777433012109</v>
      </c>
      <c r="O1084" s="16">
        <f>J1084*$E1084*(1-'Monte Carlo Inputs'!$C$11)+J1084*'Monte Carlo Inputs'!$C$12-J1084*'Monte Carlo Inputs'!$C$13-'Monte Carlo Inputs'!$C$14*(J1084-I1084)</f>
        <v>1729.6369147613846</v>
      </c>
    </row>
    <row r="1085" spans="1:15">
      <c r="A1085">
        <v>1081</v>
      </c>
      <c r="B1085" s="39">
        <v>2.1884029221740429</v>
      </c>
      <c r="C1085" s="39">
        <v>0.46436728040802422</v>
      </c>
      <c r="D1085" s="29">
        <f>'Monte Carlo Inputs'!$C$6+'Monte Carlo Inputs'!$D$6*B1085</f>
        <v>0.26808393694400928</v>
      </c>
      <c r="E1085" s="29">
        <f>'Monte Carlo Inputs'!$C$7+'Monte Carlo Inputs'!$D$7*C1085</f>
        <v>0.59944241682253718</v>
      </c>
      <c r="F1085" s="16">
        <f>'Monte Carlo Inputs'!$C$17*(1+$D1085)</f>
        <v>3080.3026912306937</v>
      </c>
      <c r="G1085" s="16">
        <f t="shared" ref="G1085:J1085" si="1079">F1085*(1+$D1085)</f>
        <v>3906.0823636750451</v>
      </c>
      <c r="H1085" s="16">
        <f t="shared" si="1079"/>
        <v>4953.240301756613</v>
      </c>
      <c r="I1085" s="16">
        <f t="shared" si="1079"/>
        <v>6281.1244624812589</v>
      </c>
      <c r="J1085" s="16">
        <f t="shared" si="1079"/>
        <v>7964.9930368185596</v>
      </c>
      <c r="K1085" s="16">
        <f>F1085*$E1085*(1-'Monte Carlo Inputs'!$C$11)+F1085*'Monte Carlo Inputs'!$C$12-F1085*'Monte Carlo Inputs'!$C$13-'Monte Carlo Inputs'!$C$14*(F1085-'Monte Carlo Inputs'!$C$17)</f>
        <v>1442.7514528344043</v>
      </c>
      <c r="L1085" s="16">
        <f>G1085*$E1085*(1-'Monte Carlo Inputs'!$C$11)+G1085*'Monte Carlo Inputs'!$C$12-G1085*'Monte Carlo Inputs'!$C$13-'Monte Carlo Inputs'!$C$14*(G1085-F1085)</f>
        <v>1829.5299423419408</v>
      </c>
      <c r="M1085" s="16">
        <f>H1085*$E1085*(1-'Monte Carlo Inputs'!$C$11)+H1085*'Monte Carlo Inputs'!$C$12-H1085*'Monte Carlo Inputs'!$C$13-'Monte Carlo Inputs'!$C$14*(H1085-G1085)</f>
        <v>2319.9975320419148</v>
      </c>
      <c r="N1085" s="16">
        <f>I1085*$E1085*(1-'Monte Carlo Inputs'!$C$11)+I1085*'Monte Carlo Inputs'!$C$12-I1085*'Monte Carlo Inputs'!$C$13-'Monte Carlo Inputs'!$C$14*(I1085-H1085)</f>
        <v>2941.9516041320962</v>
      </c>
      <c r="O1085" s="16">
        <f>J1085*$E1085*(1-'Monte Carlo Inputs'!$C$11)+J1085*'Monte Carlo Inputs'!$C$12-J1085*'Monte Carlo Inputs'!$C$13-'Monte Carlo Inputs'!$C$14*(J1085-I1085)</f>
        <v>3730.6415724665726</v>
      </c>
    </row>
    <row r="1086" spans="1:15">
      <c r="A1086">
        <v>1082</v>
      </c>
      <c r="B1086" s="39">
        <v>-7.3823078591919181E-2</v>
      </c>
      <c r="C1086" s="39">
        <v>-0.85490045037652906</v>
      </c>
      <c r="D1086" s="29">
        <f>'Monte Carlo Inputs'!$C$6+'Monte Carlo Inputs'!$D$6*B1086</f>
        <v>0.12152732913263208</v>
      </c>
      <c r="E1086" s="29">
        <f>'Monte Carlo Inputs'!$C$7+'Monte Carlo Inputs'!$D$7*C1086</f>
        <v>0.55222334263327899</v>
      </c>
      <c r="F1086" s="16">
        <f>'Monte Carlo Inputs'!$C$17*(1+$D1086)</f>
        <v>2724.3020351960768</v>
      </c>
      <c r="G1086" s="16">
        <f t="shared" ref="G1086:J1086" si="1080">F1086*(1+$D1086)</f>
        <v>3055.3791852840495</v>
      </c>
      <c r="H1086" s="16">
        <f t="shared" si="1080"/>
        <v>3426.6912571590569</v>
      </c>
      <c r="I1086" s="16">
        <f t="shared" si="1080"/>
        <v>3843.1278934037382</v>
      </c>
      <c r="J1086" s="16">
        <f t="shared" si="1080"/>
        <v>4310.1729618042127</v>
      </c>
      <c r="K1086" s="16">
        <f>F1086*$E1086*(1-'Monte Carlo Inputs'!$C$11)+F1086*'Monte Carlo Inputs'!$C$12-F1086*'Monte Carlo Inputs'!$C$13-'Monte Carlo Inputs'!$C$14*(F1086-'Monte Carlo Inputs'!$C$17)</f>
        <v>1179.7657167678576</v>
      </c>
      <c r="L1086" s="16">
        <f>G1086*$E1086*(1-'Monte Carlo Inputs'!$C$11)+G1086*'Monte Carlo Inputs'!$C$12-G1086*'Monte Carlo Inputs'!$C$13-'Monte Carlo Inputs'!$C$14*(G1086-F1086)</f>
        <v>1323.1394933289005</v>
      </c>
      <c r="M1086" s="16">
        <f>H1086*$E1086*(1-'Monte Carlo Inputs'!$C$11)+H1086*'Monte Carlo Inputs'!$C$12-H1086*'Monte Carlo Inputs'!$C$13-'Monte Carlo Inputs'!$C$14*(H1086-G1086)</f>
        <v>1483.9371020230656</v>
      </c>
      <c r="N1086" s="16">
        <f>I1086*$E1086*(1-'Monte Carlo Inputs'!$C$11)+I1086*'Monte Carlo Inputs'!$C$12-I1086*'Monte Carlo Inputs'!$C$13-'Monte Carlo Inputs'!$C$14*(I1086-H1086)</f>
        <v>1664.2760146327469</v>
      </c>
      <c r="O1086" s="16">
        <f>J1086*$E1086*(1-'Monte Carlo Inputs'!$C$11)+J1086*'Monte Carlo Inputs'!$C$12-J1086*'Monte Carlo Inputs'!$C$13-'Monte Carlo Inputs'!$C$14*(J1086-I1086)</f>
        <v>1866.5310336305658</v>
      </c>
    </row>
    <row r="1087" spans="1:15">
      <c r="A1087">
        <v>1083</v>
      </c>
      <c r="B1087" s="39">
        <v>0.65583171745420688</v>
      </c>
      <c r="C1087" s="39">
        <v>0.68785220571657169</v>
      </c>
      <c r="D1087" s="29">
        <f>'Monte Carlo Inputs'!$C$6+'Monte Carlo Inputs'!$D$6*B1087</f>
        <v>0.16879746560246994</v>
      </c>
      <c r="E1087" s="29">
        <f>'Monte Carlo Inputs'!$C$7+'Monte Carlo Inputs'!$D$7*C1087</f>
        <v>0.6074413627696571</v>
      </c>
      <c r="F1087" s="16">
        <f>'Monte Carlo Inputs'!$C$17*(1+$D1087)</f>
        <v>2839.1259236949604</v>
      </c>
      <c r="G1087" s="16">
        <f t="shared" ref="G1087:J1087" si="1081">F1087*(1+$D1087)</f>
        <v>3318.3631841409415</v>
      </c>
      <c r="H1087" s="16">
        <f t="shared" si="1081"/>
        <v>3878.494479572475</v>
      </c>
      <c r="I1087" s="16">
        <f t="shared" si="1081"/>
        <v>4533.1745180774797</v>
      </c>
      <c r="J1087" s="16">
        <f t="shared" si="1081"/>
        <v>5298.3628878626569</v>
      </c>
      <c r="K1087" s="16">
        <f>F1087*$E1087*(1-'Monte Carlo Inputs'!$C$11)+F1087*'Monte Carlo Inputs'!$C$12-F1087*'Monte Carlo Inputs'!$C$13-'Monte Carlo Inputs'!$C$14*(F1087-'Monte Carlo Inputs'!$C$17)</f>
        <v>1342.7607196037718</v>
      </c>
      <c r="L1087" s="16">
        <f>G1087*$E1087*(1-'Monte Carlo Inputs'!$C$11)+G1087*'Monte Carlo Inputs'!$C$12-G1087*'Monte Carlo Inputs'!$C$13-'Monte Carlo Inputs'!$C$14*(G1087-F1087)</f>
        <v>1569.4153259834377</v>
      </c>
      <c r="M1087" s="16">
        <f>H1087*$E1087*(1-'Monte Carlo Inputs'!$C$11)+H1087*'Monte Carlo Inputs'!$C$12-H1087*'Monte Carlo Inputs'!$C$13-'Monte Carlo Inputs'!$C$14*(H1087-G1087)</f>
        <v>1834.3286554871161</v>
      </c>
      <c r="N1087" s="16">
        <f>I1087*$E1087*(1-'Monte Carlo Inputs'!$C$11)+I1087*'Monte Carlo Inputs'!$C$12-I1087*'Monte Carlo Inputs'!$C$13-'Monte Carlo Inputs'!$C$14*(I1087-H1087)</f>
        <v>2143.9586836153276</v>
      </c>
      <c r="O1087" s="16">
        <f>J1087*$E1087*(1-'Monte Carlo Inputs'!$C$11)+J1087*'Monte Carlo Inputs'!$C$12-J1087*'Monte Carlo Inputs'!$C$13-'Monte Carlo Inputs'!$C$14*(J1087-I1087)</f>
        <v>2505.8534757660032</v>
      </c>
    </row>
    <row r="1088" spans="1:15">
      <c r="A1088">
        <v>1084</v>
      </c>
      <c r="B1088" s="39">
        <v>1.527467716571042</v>
      </c>
      <c r="C1088" s="39">
        <v>0.82381121783633005</v>
      </c>
      <c r="D1088" s="29">
        <f>'Monte Carlo Inputs'!$C$6+'Monte Carlo Inputs'!$D$6*B1088</f>
        <v>0.2252657473893433</v>
      </c>
      <c r="E1088" s="29">
        <f>'Monte Carlo Inputs'!$C$7+'Monte Carlo Inputs'!$D$7*C1088</f>
        <v>0.61230759161023007</v>
      </c>
      <c r="F1088" s="16">
        <f>'Monte Carlo Inputs'!$C$17*(1+$D1088)</f>
        <v>2976.2930269834542</v>
      </c>
      <c r="G1088" s="16">
        <f t="shared" ref="G1088:J1088" si="1082">F1088*(1+$D1088)</f>
        <v>3646.7499001565729</v>
      </c>
      <c r="H1088" s="16">
        <f t="shared" si="1082"/>
        <v>4468.2377419573568</v>
      </c>
      <c r="I1088" s="16">
        <f t="shared" si="1082"/>
        <v>5474.7786564126527</v>
      </c>
      <c r="J1088" s="16">
        <f t="shared" si="1082"/>
        <v>6708.0587622406738</v>
      </c>
      <c r="K1088" s="16">
        <f>F1088*$E1088*(1-'Monte Carlo Inputs'!$C$11)+F1088*'Monte Carlo Inputs'!$C$12-F1088*'Monte Carlo Inputs'!$C$13-'Monte Carlo Inputs'!$C$14*(F1088-'Monte Carlo Inputs'!$C$17)</f>
        <v>1419.9069785832276</v>
      </c>
      <c r="L1088" s="16">
        <f>G1088*$E1088*(1-'Monte Carlo Inputs'!$C$11)+G1088*'Monte Carlo Inputs'!$C$12-G1088*'Monte Carlo Inputs'!$C$13-'Monte Carlo Inputs'!$C$14*(G1088-F1088)</f>
        <v>1739.7633853371226</v>
      </c>
      <c r="M1088" s="16">
        <f>H1088*$E1088*(1-'Monte Carlo Inputs'!$C$11)+H1088*'Monte Carlo Inputs'!$C$12-H1088*'Monte Carlo Inputs'!$C$13-'Monte Carlo Inputs'!$C$14*(H1088-G1088)</f>
        <v>2131.6724846157035</v>
      </c>
      <c r="N1088" s="16">
        <f>I1088*$E1088*(1-'Monte Carlo Inputs'!$C$11)+I1088*'Monte Carlo Inputs'!$C$12-I1088*'Monte Carlo Inputs'!$C$13-'Monte Carlo Inputs'!$C$14*(I1088-H1088)</f>
        <v>2611.8652800519585</v>
      </c>
      <c r="O1088" s="16">
        <f>J1088*$E1088*(1-'Monte Carlo Inputs'!$C$11)+J1088*'Monte Carlo Inputs'!$C$12-J1088*'Monte Carlo Inputs'!$C$13-'Monte Carlo Inputs'!$C$14*(J1088-I1088)</f>
        <v>3200.22906444314</v>
      </c>
    </row>
    <row r="1089" spans="1:15">
      <c r="A1089">
        <v>1085</v>
      </c>
      <c r="B1089" s="39">
        <v>-1.0498424112862494</v>
      </c>
      <c r="C1089" s="39">
        <v>2.4816139300579021</v>
      </c>
      <c r="D1089" s="29">
        <f>'Monte Carlo Inputs'!$C$6+'Monte Carlo Inputs'!$D$6*B1089</f>
        <v>5.8296651689453222E-2</v>
      </c>
      <c r="E1089" s="29">
        <f>'Monte Carlo Inputs'!$C$7+'Monte Carlo Inputs'!$D$7*C1089</f>
        <v>0.67164346971360167</v>
      </c>
      <c r="F1089" s="16">
        <f>'Monte Carlo Inputs'!$C$17*(1+$D1089)</f>
        <v>2570.7083966188511</v>
      </c>
      <c r="G1089" s="16">
        <f t="shared" ref="G1089:J1089" si="1083">F1089*(1+$D1089)</f>
        <v>2720.5720886116928</v>
      </c>
      <c r="H1089" s="16">
        <f t="shared" si="1083"/>
        <v>2879.172332057537</v>
      </c>
      <c r="I1089" s="16">
        <f t="shared" si="1083"/>
        <v>3047.0184386534061</v>
      </c>
      <c r="J1089" s="16">
        <f t="shared" si="1083"/>
        <v>3224.6494112629252</v>
      </c>
      <c r="K1089" s="16">
        <f>F1089*$E1089*(1-'Monte Carlo Inputs'!$C$11)+F1089*'Monte Carlo Inputs'!$C$12-F1089*'Monte Carlo Inputs'!$C$13-'Monte Carlo Inputs'!$C$14*(F1089-'Monte Carlo Inputs'!$C$17)</f>
        <v>1329.4047335291568</v>
      </c>
      <c r="L1089" s="16">
        <f>G1089*$E1089*(1-'Monte Carlo Inputs'!$C$11)+G1089*'Monte Carlo Inputs'!$C$12-G1089*'Monte Carlo Inputs'!$C$13-'Monte Carlo Inputs'!$C$14*(G1089-F1089)</f>
        <v>1406.9045782340163</v>
      </c>
      <c r="M1089" s="16">
        <f>H1089*$E1089*(1-'Monte Carlo Inputs'!$C$11)+H1089*'Monte Carlo Inputs'!$C$12-H1089*'Monte Carlo Inputs'!$C$13-'Monte Carlo Inputs'!$C$14*(H1089-G1089)</f>
        <v>1488.922404391622</v>
      </c>
      <c r="N1089" s="16">
        <f>I1089*$E1089*(1-'Monte Carlo Inputs'!$C$11)+I1089*'Monte Carlo Inputs'!$C$12-I1089*'Monte Carlo Inputs'!$C$13-'Monte Carlo Inputs'!$C$14*(I1089-H1089)</f>
        <v>1575.7215951930636</v>
      </c>
      <c r="O1089" s="16">
        <f>J1089*$E1089*(1-'Monte Carlo Inputs'!$C$11)+J1089*'Monte Carlo Inputs'!$C$12-J1089*'Monte Carlo Inputs'!$C$13-'Monte Carlo Inputs'!$C$14*(J1089-I1089)</f>
        <v>1667.5808881875835</v>
      </c>
    </row>
    <row r="1090" spans="1:15">
      <c r="A1090">
        <v>1086</v>
      </c>
      <c r="B1090" s="39">
        <v>-0.13193462008646747</v>
      </c>
      <c r="C1090" s="39">
        <v>0.49246053394922779</v>
      </c>
      <c r="D1090" s="29">
        <f>'Monte Carlo Inputs'!$C$6+'Monte Carlo Inputs'!$D$6*B1090</f>
        <v>0.11776261667983229</v>
      </c>
      <c r="E1090" s="29">
        <f>'Monte Carlo Inputs'!$C$7+'Monte Carlo Inputs'!$D$7*C1090</f>
        <v>0.60044792722215168</v>
      </c>
      <c r="F1090" s="16">
        <f>'Monte Carlo Inputs'!$C$17*(1+$D1090)</f>
        <v>2715.157172176981</v>
      </c>
      <c r="G1090" s="16">
        <f t="shared" ref="G1090:J1090" si="1084">F1090*(1+$D1090)</f>
        <v>3034.9011854695559</v>
      </c>
      <c r="H1090" s="16">
        <f t="shared" si="1084"/>
        <v>3392.2990904351755</v>
      </c>
      <c r="I1090" s="16">
        <f t="shared" si="1084"/>
        <v>3791.7851078854364</v>
      </c>
      <c r="J1090" s="16">
        <f t="shared" si="1084"/>
        <v>4238.3156440776456</v>
      </c>
      <c r="K1090" s="16">
        <f>F1090*$E1090*(1-'Monte Carlo Inputs'!$C$11)+F1090*'Monte Carlo Inputs'!$C$12-F1090*'Monte Carlo Inputs'!$C$13-'Monte Carlo Inputs'!$C$14*(F1090-'Monte Carlo Inputs'!$C$17)</f>
        <v>1268.8402970288751</v>
      </c>
      <c r="L1090" s="16">
        <f>G1090*$E1090*(1-'Monte Carlo Inputs'!$C$11)+G1090*'Monte Carlo Inputs'!$C$12-G1090*'Monte Carlo Inputs'!$C$13-'Monte Carlo Inputs'!$C$14*(G1090-F1090)</f>
        <v>1418.2622505558106</v>
      </c>
      <c r="M1090" s="16">
        <f>H1090*$E1090*(1-'Monte Carlo Inputs'!$C$11)+H1090*'Monte Carlo Inputs'!$C$12-H1090*'Monte Carlo Inputs'!$C$13-'Monte Carlo Inputs'!$C$14*(H1090-G1090)</f>
        <v>1585.2805243194907</v>
      </c>
      <c r="N1090" s="16">
        <f>I1090*$E1090*(1-'Monte Carlo Inputs'!$C$11)+I1090*'Monte Carlo Inputs'!$C$12-I1090*'Monte Carlo Inputs'!$C$13-'Monte Carlo Inputs'!$C$14*(I1090-H1090)</f>
        <v>1771.9673070349302</v>
      </c>
      <c r="O1090" s="16">
        <f>J1090*$E1090*(1-'Monte Carlo Inputs'!$C$11)+J1090*'Monte Carlo Inputs'!$C$12-J1090*'Monte Carlo Inputs'!$C$13-'Monte Carlo Inputs'!$C$14*(J1090-I1090)</f>
        <v>1980.6388137824792</v>
      </c>
    </row>
    <row r="1091" spans="1:15">
      <c r="A1091">
        <v>1087</v>
      </c>
      <c r="B1091" s="39">
        <v>-1.0922419140993642</v>
      </c>
      <c r="C1091" s="39">
        <v>0.27643325507113942</v>
      </c>
      <c r="D1091" s="29">
        <f>'Monte Carlo Inputs'!$C$6+'Monte Carlo Inputs'!$D$6*B1091</f>
        <v>5.5549831830130986E-2</v>
      </c>
      <c r="E1091" s="29">
        <f>'Monte Carlo Inputs'!$C$7+'Monte Carlo Inputs'!$D$7*C1091</f>
        <v>0.59271590447178713</v>
      </c>
      <c r="F1091" s="16">
        <f>'Monte Carlo Inputs'!$C$17*(1+$D1091)</f>
        <v>2564.0360964985716</v>
      </c>
      <c r="G1091" s="16">
        <f t="shared" ref="G1091:J1091" si="1085">F1091*(1+$D1091)</f>
        <v>2706.467870465453</v>
      </c>
      <c r="H1091" s="16">
        <f t="shared" si="1085"/>
        <v>2856.811705523462</v>
      </c>
      <c r="I1091" s="16">
        <f t="shared" si="1085"/>
        <v>3015.5071153356403</v>
      </c>
      <c r="J1091" s="16">
        <f t="shared" si="1085"/>
        <v>3183.0180284750986</v>
      </c>
      <c r="K1091" s="16">
        <f>F1091*$E1091*(1-'Monte Carlo Inputs'!$C$11)+F1091*'Monte Carlo Inputs'!$C$12-F1091*'Monte Carlo Inputs'!$C$13-'Monte Carlo Inputs'!$C$14*(F1091-'Monte Carlo Inputs'!$C$17)</f>
        <v>1181.8452951729239</v>
      </c>
      <c r="L1091" s="16">
        <f>G1091*$E1091*(1-'Monte Carlo Inputs'!$C$11)+G1091*'Monte Carlo Inputs'!$C$12-G1091*'Monte Carlo Inputs'!$C$13-'Monte Carlo Inputs'!$C$14*(G1091-F1091)</f>
        <v>1247.4966025690114</v>
      </c>
      <c r="M1091" s="16">
        <f>H1091*$E1091*(1-'Monte Carlo Inputs'!$C$11)+H1091*'Monte Carlo Inputs'!$C$12-H1091*'Monte Carlo Inputs'!$C$13-'Monte Carlo Inputs'!$C$14*(H1091-G1091)</f>
        <v>1316.79482905038</v>
      </c>
      <c r="N1091" s="16">
        <f>I1091*$E1091*(1-'Monte Carlo Inputs'!$C$11)+I1091*'Monte Carlo Inputs'!$C$12-I1091*'Monte Carlo Inputs'!$C$13-'Monte Carlo Inputs'!$C$14*(I1091-H1091)</f>
        <v>1389.942560358915</v>
      </c>
      <c r="O1091" s="16">
        <f>J1091*$E1091*(1-'Monte Carlo Inputs'!$C$11)+J1091*'Monte Carlo Inputs'!$C$12-J1091*'Monte Carlo Inputs'!$C$13-'Monte Carlo Inputs'!$C$14*(J1091-I1091)</f>
        <v>1467.1536358403941</v>
      </c>
    </row>
    <row r="1092" spans="1:15">
      <c r="A1092">
        <v>1088</v>
      </c>
      <c r="B1092" s="39">
        <v>-0.54706289880534997</v>
      </c>
      <c r="C1092" s="39">
        <v>0.99913026395713844</v>
      </c>
      <c r="D1092" s="29">
        <f>'Monte Carlo Inputs'!$C$6+'Monte Carlo Inputs'!$D$6*B1092</f>
        <v>9.0868843769868507E-2</v>
      </c>
      <c r="E1092" s="29">
        <f>'Monte Carlo Inputs'!$C$7+'Monte Carlo Inputs'!$D$7*C1092</f>
        <v>0.61858259012068817</v>
      </c>
      <c r="F1092" s="16">
        <f>'Monte Carlo Inputs'!$C$17*(1+$D1092)</f>
        <v>2649.829508401388</v>
      </c>
      <c r="G1092" s="16">
        <f t="shared" ref="G1092:J1092" si="1086">F1092*(1+$D1092)</f>
        <v>2890.6164520171014</v>
      </c>
      <c r="H1092" s="16">
        <f t="shared" si="1086"/>
        <v>3153.2834267940552</v>
      </c>
      <c r="I1092" s="16">
        <f t="shared" si="1086"/>
        <v>3439.81864586552</v>
      </c>
      <c r="J1092" s="16">
        <f t="shared" si="1086"/>
        <v>3752.3909889933548</v>
      </c>
      <c r="K1092" s="16">
        <f>F1092*$E1092*(1-'Monte Carlo Inputs'!$C$11)+F1092*'Monte Carlo Inputs'!$C$12-F1092*'Monte Carlo Inputs'!$C$13-'Monte Carlo Inputs'!$C$14*(F1092-'Monte Carlo Inputs'!$C$17)</f>
        <v>1271.5255613720167</v>
      </c>
      <c r="L1092" s="16">
        <f>G1092*$E1092*(1-'Monte Carlo Inputs'!$C$11)+G1092*'Monte Carlo Inputs'!$C$12-G1092*'Monte Carlo Inputs'!$C$13-'Monte Carlo Inputs'!$C$14*(G1092-F1092)</f>
        <v>1387.067618957725</v>
      </c>
      <c r="M1092" s="16">
        <f>H1092*$E1092*(1-'Monte Carlo Inputs'!$C$11)+H1092*'Monte Carlo Inputs'!$C$12-H1092*'Monte Carlo Inputs'!$C$13-'Monte Carlo Inputs'!$C$14*(H1092-G1092)</f>
        <v>1513.1088497230382</v>
      </c>
      <c r="N1092" s="16">
        <f>I1092*$E1092*(1-'Monte Carlo Inputs'!$C$11)+I1092*'Monte Carlo Inputs'!$C$12-I1092*'Monte Carlo Inputs'!$C$13-'Monte Carlo Inputs'!$C$14*(I1092-H1092)</f>
        <v>1650.6033013953263</v>
      </c>
      <c r="O1092" s="16">
        <f>J1092*$E1092*(1-'Monte Carlo Inputs'!$C$11)+J1092*'Monte Carlo Inputs'!$C$12-J1092*'Monte Carlo Inputs'!$C$13-'Monte Carlo Inputs'!$C$14*(J1092-I1092)</f>
        <v>1800.5917149158474</v>
      </c>
    </row>
    <row r="1093" spans="1:15">
      <c r="A1093">
        <v>1089</v>
      </c>
      <c r="B1093" s="39">
        <v>-0.76925088139927</v>
      </c>
      <c r="C1093" s="39">
        <v>0.54762586385124123</v>
      </c>
      <c r="D1093" s="29">
        <f>'Monte Carlo Inputs'!$C$6+'Monte Carlo Inputs'!$D$6*B1093</f>
        <v>7.6474562643936456E-2</v>
      </c>
      <c r="E1093" s="29">
        <f>'Monte Carlo Inputs'!$C$7+'Monte Carlo Inputs'!$D$7*C1093</f>
        <v>0.60242239816882526</v>
      </c>
      <c r="F1093" s="16">
        <f>'Monte Carlo Inputs'!$C$17*(1+$D1093)</f>
        <v>2614.8643601183867</v>
      </c>
      <c r="G1093" s="16">
        <f t="shared" ref="G1093:J1093" si="1087">F1093*(1+$D1093)</f>
        <v>2814.8349684316572</v>
      </c>
      <c r="H1093" s="16">
        <f t="shared" si="1087"/>
        <v>3030.0982415573271</v>
      </c>
      <c r="I1093" s="16">
        <f t="shared" si="1087"/>
        <v>3261.8236793485848</v>
      </c>
      <c r="J1093" s="16">
        <f t="shared" si="1087"/>
        <v>3511.2702186484034</v>
      </c>
      <c r="K1093" s="16">
        <f>F1093*$E1093*(1-'Monte Carlo Inputs'!$C$11)+F1093*'Monte Carlo Inputs'!$C$12-F1093*'Monte Carlo Inputs'!$C$13-'Monte Carlo Inputs'!$C$14*(F1093-'Monte Carlo Inputs'!$C$17)</f>
        <v>1224.1414207261416</v>
      </c>
      <c r="L1093" s="16">
        <f>G1093*$E1093*(1-'Monte Carlo Inputs'!$C$11)+G1093*'Monte Carlo Inputs'!$C$12-G1093*'Monte Carlo Inputs'!$C$13-'Monte Carlo Inputs'!$C$14*(G1093-F1093)</f>
        <v>1317.7571004905003</v>
      </c>
      <c r="M1093" s="16">
        <f>H1093*$E1093*(1-'Monte Carlo Inputs'!$C$11)+H1093*'Monte Carlo Inputs'!$C$12-H1093*'Monte Carlo Inputs'!$C$13-'Monte Carlo Inputs'!$C$14*(H1093-G1093)</f>
        <v>1418.5319984214534</v>
      </c>
      <c r="N1093" s="16">
        <f>I1093*$E1093*(1-'Monte Carlo Inputs'!$C$11)+I1093*'Monte Carlo Inputs'!$C$12-I1093*'Monte Carlo Inputs'!$C$13-'Monte Carlo Inputs'!$C$14*(I1093-H1093)</f>
        <v>1527.0136125971633</v>
      </c>
      <c r="O1093" s="16">
        <f>J1093*$E1093*(1-'Monte Carlo Inputs'!$C$11)+J1093*'Monte Carlo Inputs'!$C$12-J1093*'Monte Carlo Inputs'!$C$13-'Monte Carlo Inputs'!$C$14*(J1093-I1093)</f>
        <v>1643.7913107718687</v>
      </c>
    </row>
    <row r="1094" spans="1:15">
      <c r="A1094">
        <v>1090</v>
      </c>
      <c r="B1094" s="39">
        <v>9.3412662361403299E-4</v>
      </c>
      <c r="C1094" s="39">
        <v>-0.64225578731502508</v>
      </c>
      <c r="D1094" s="29">
        <f>'Monte Carlo Inputs'!$C$6+'Monte Carlo Inputs'!$D$6*B1094</f>
        <v>0.12637041837399784</v>
      </c>
      <c r="E1094" s="29">
        <f>'Monte Carlo Inputs'!$C$7+'Monte Carlo Inputs'!$D$7*C1094</f>
        <v>0.55983429519942696</v>
      </c>
      <c r="F1094" s="16">
        <f>'Monte Carlo Inputs'!$C$17*(1+$D1094)</f>
        <v>2736.0663832722785</v>
      </c>
      <c r="G1094" s="16">
        <f t="shared" ref="G1094:J1094" si="1088">F1094*(1+$D1094)</f>
        <v>3081.8242368254273</v>
      </c>
      <c r="H1094" s="16">
        <f t="shared" si="1088"/>
        <v>3471.2756549881829</v>
      </c>
      <c r="I1094" s="16">
        <f t="shared" si="1088"/>
        <v>3909.9422118005127</v>
      </c>
      <c r="J1094" s="16">
        <f t="shared" si="1088"/>
        <v>4404.0432449238979</v>
      </c>
      <c r="K1094" s="16">
        <f>F1094*$E1094*(1-'Monte Carlo Inputs'!$C$11)+F1094*'Monte Carlo Inputs'!$C$12-F1094*'Monte Carlo Inputs'!$C$13-'Monte Carlo Inputs'!$C$14*(F1094-'Monte Carlo Inputs'!$C$17)</f>
        <v>1199.8539871119315</v>
      </c>
      <c r="L1094" s="16">
        <f>G1094*$E1094*(1-'Monte Carlo Inputs'!$C$11)+G1094*'Monte Carlo Inputs'!$C$12-G1094*'Monte Carlo Inputs'!$C$13-'Monte Carlo Inputs'!$C$14*(G1094-F1094)</f>
        <v>1351.4800374509755</v>
      </c>
      <c r="M1094" s="16">
        <f>H1094*$E1094*(1-'Monte Carlo Inputs'!$C$11)+H1094*'Monte Carlo Inputs'!$C$12-H1094*'Monte Carlo Inputs'!$C$13-'Monte Carlo Inputs'!$C$14*(H1094-G1094)</f>
        <v>1522.2671352077614</v>
      </c>
      <c r="N1094" s="16">
        <f>I1094*$E1094*(1-'Monte Carlo Inputs'!$C$11)+I1094*'Monte Carlo Inputs'!$C$12-I1094*'Monte Carlo Inputs'!$C$13-'Monte Carlo Inputs'!$C$14*(I1094-H1094)</f>
        <v>1714.6366699609534</v>
      </c>
      <c r="O1094" s="16">
        <f>J1094*$E1094*(1-'Monte Carlo Inputs'!$C$11)+J1094*'Monte Carlo Inputs'!$C$12-J1094*'Monte Carlo Inputs'!$C$13-'Monte Carlo Inputs'!$C$14*(J1094-I1094)</f>
        <v>1931.3160233033175</v>
      </c>
    </row>
    <row r="1095" spans="1:15">
      <c r="A1095">
        <v>1091</v>
      </c>
      <c r="B1095" s="39">
        <v>2.9506726694149732</v>
      </c>
      <c r="C1095" s="39">
        <v>0.14586409947345935</v>
      </c>
      <c r="D1095" s="29">
        <f>'Monte Carlo Inputs'!$C$6+'Monte Carlo Inputs'!$D$6*B1095</f>
        <v>0.31746700846517517</v>
      </c>
      <c r="E1095" s="29">
        <f>'Monte Carlo Inputs'!$C$7+'Monte Carlo Inputs'!$D$7*C1095</f>
        <v>0.58804258873675497</v>
      </c>
      <c r="F1095" s="16">
        <f>'Monte Carlo Inputs'!$C$17*(1+$D1095)</f>
        <v>3200.2591102627575</v>
      </c>
      <c r="G1095" s="16">
        <f t="shared" ref="G1095:J1095" si="1089">F1095*(1+$D1095)</f>
        <v>4216.2357963112981</v>
      </c>
      <c r="H1095" s="16">
        <f t="shared" si="1089"/>
        <v>5554.7515615500315</v>
      </c>
      <c r="I1095" s="16">
        <f t="shared" si="1089"/>
        <v>7318.20192256258</v>
      </c>
      <c r="J1095" s="16">
        <f t="shared" si="1089"/>
        <v>9641.4895942626154</v>
      </c>
      <c r="K1095" s="16">
        <f>F1095*$E1095*(1-'Monte Carlo Inputs'!$C$11)+F1095*'Monte Carlo Inputs'!$C$12-F1095*'Monte Carlo Inputs'!$C$13-'Monte Carlo Inputs'!$C$14*(F1095-'Monte Carlo Inputs'!$C$17)</f>
        <v>1474.5624873771446</v>
      </c>
      <c r="L1095" s="16">
        <f>G1095*$E1095*(1-'Monte Carlo Inputs'!$C$11)+G1095*'Monte Carlo Inputs'!$C$12-G1095*'Monte Carlo Inputs'!$C$13-'Monte Carlo Inputs'!$C$14*(G1095-F1095)</f>
        <v>1942.6874290397345</v>
      </c>
      <c r="M1095" s="16">
        <f>H1095*$E1095*(1-'Monte Carlo Inputs'!$C$11)+H1095*'Monte Carlo Inputs'!$C$12-H1095*'Monte Carlo Inputs'!$C$13-'Monte Carlo Inputs'!$C$14*(H1095-G1095)</f>
        <v>2559.4265955198812</v>
      </c>
      <c r="N1095" s="16">
        <f>I1095*$E1095*(1-'Monte Carlo Inputs'!$C$11)+I1095*'Monte Carlo Inputs'!$C$12-I1095*'Monte Carlo Inputs'!$C$13-'Monte Carlo Inputs'!$C$14*(I1095-H1095)</f>
        <v>3371.9601001857864</v>
      </c>
      <c r="O1095" s="16">
        <f>J1095*$E1095*(1-'Monte Carlo Inputs'!$C$11)+J1095*'Monte Carlo Inputs'!$C$12-J1095*'Monte Carlo Inputs'!$C$13-'Monte Carlo Inputs'!$C$14*(J1095-I1095)</f>
        <v>4442.4461858556988</v>
      </c>
    </row>
    <row r="1096" spans="1:15">
      <c r="A1096">
        <v>1092</v>
      </c>
      <c r="B1096" s="39">
        <v>-0.63656277107885317</v>
      </c>
      <c r="C1096" s="39">
        <v>-0.6312453850126426</v>
      </c>
      <c r="D1096" s="29">
        <f>'Monte Carlo Inputs'!$C$6+'Monte Carlo Inputs'!$D$6*B1096</f>
        <v>8.507066194563212E-2</v>
      </c>
      <c r="E1096" s="29">
        <f>'Monte Carlo Inputs'!$C$7+'Monte Carlo Inputs'!$D$7*C1096</f>
        <v>0.56022837821308535</v>
      </c>
      <c r="F1096" s="16">
        <f>'Monte Carlo Inputs'!$C$17*(1+$D1096)</f>
        <v>2635.7451449321352</v>
      </c>
      <c r="G1096" s="16">
        <f t="shared" ref="G1096:J1096" si="1090">F1096*(1+$D1096)</f>
        <v>2859.9697291314978</v>
      </c>
      <c r="H1096" s="16">
        <f t="shared" si="1090"/>
        <v>3103.2692471331843</v>
      </c>
      <c r="I1096" s="16">
        <f t="shared" si="1090"/>
        <v>3367.2664161823277</v>
      </c>
      <c r="J1096" s="16">
        <f t="shared" si="1090"/>
        <v>3653.7219991542547</v>
      </c>
      <c r="K1096" s="16">
        <f>F1096*$E1096*(1-'Monte Carlo Inputs'!$C$11)+F1096*'Monte Carlo Inputs'!$C$12-F1096*'Monte Carlo Inputs'!$C$13-'Monte Carlo Inputs'!$C$14*(F1096-'Monte Carlo Inputs'!$C$17)</f>
        <v>1155.1059203202908</v>
      </c>
      <c r="L1096" s="16">
        <f>G1096*$E1096*(1-'Monte Carlo Inputs'!$C$11)+G1096*'Monte Carlo Inputs'!$C$12-G1096*'Monte Carlo Inputs'!$C$13-'Monte Carlo Inputs'!$C$14*(G1096-F1096)</f>
        <v>1253.3715455792567</v>
      </c>
      <c r="M1096" s="16">
        <f>H1096*$E1096*(1-'Monte Carlo Inputs'!$C$11)+H1096*'Monte Carlo Inputs'!$C$12-H1096*'Monte Carlo Inputs'!$C$13-'Monte Carlo Inputs'!$C$14*(H1096-G1096)</f>
        <v>1359.9966926255038</v>
      </c>
      <c r="N1096" s="16">
        <f>I1096*$E1096*(1-'Monte Carlo Inputs'!$C$11)+I1096*'Monte Carlo Inputs'!$C$12-I1096*'Monte Carlo Inputs'!$C$13-'Monte Carlo Inputs'!$C$14*(I1096-H1096)</f>
        <v>1475.6925115110257</v>
      </c>
      <c r="O1096" s="16">
        <f>J1096*$E1096*(1-'Monte Carlo Inputs'!$C$11)+J1096*'Monte Carlo Inputs'!$C$12-J1096*'Monte Carlo Inputs'!$C$13-'Monte Carlo Inputs'!$C$14*(J1096-I1096)</f>
        <v>1601.2306502934807</v>
      </c>
    </row>
    <row r="1097" spans="1:15">
      <c r="A1097">
        <v>1093</v>
      </c>
      <c r="B1097" s="39">
        <v>0.63287747844498043</v>
      </c>
      <c r="C1097" s="39">
        <v>-0.15703257792883904</v>
      </c>
      <c r="D1097" s="29">
        <f>'Monte Carlo Inputs'!$C$6+'Monte Carlo Inputs'!$D$6*B1097</f>
        <v>0.16731039251474802</v>
      </c>
      <c r="E1097" s="29">
        <f>'Monte Carlo Inputs'!$C$7+'Monte Carlo Inputs'!$D$7*C1097</f>
        <v>0.57720134677487245</v>
      </c>
      <c r="F1097" s="16">
        <f>'Monte Carlo Inputs'!$C$17*(1+$D1097)</f>
        <v>2835.5136744575752</v>
      </c>
      <c r="G1097" s="16">
        <f t="shared" ref="G1097:J1097" si="1091">F1097*(1+$D1097)</f>
        <v>3309.9245803120079</v>
      </c>
      <c r="H1097" s="16">
        <f t="shared" si="1091"/>
        <v>3863.7093610382231</v>
      </c>
      <c r="I1097" s="16">
        <f t="shared" si="1091"/>
        <v>4510.1480907964351</v>
      </c>
      <c r="J1097" s="16">
        <f t="shared" si="1091"/>
        <v>5264.7427381672287</v>
      </c>
      <c r="K1097" s="16">
        <f>F1097*$E1097*(1-'Monte Carlo Inputs'!$C$11)+F1097*'Monte Carlo Inputs'!$C$12-F1097*'Monte Carlo Inputs'!$C$13-'Monte Carlo Inputs'!$C$14*(F1097-'Monte Carlo Inputs'!$C$17)</f>
        <v>1279.9859738633611</v>
      </c>
      <c r="L1097" s="16">
        <f>G1097*$E1097*(1-'Monte Carlo Inputs'!$C$11)+G1097*'Monte Carlo Inputs'!$C$12-G1097*'Monte Carlo Inputs'!$C$13-'Monte Carlo Inputs'!$C$14*(G1097-F1097)</f>
        <v>1494.1409295638116</v>
      </c>
      <c r="M1097" s="16">
        <f>H1097*$E1097*(1-'Monte Carlo Inputs'!$C$11)+H1097*'Monte Carlo Inputs'!$C$12-H1097*'Monte Carlo Inputs'!$C$13-'Monte Carlo Inputs'!$C$14*(H1097-G1097)</f>
        <v>1744.126234961484</v>
      </c>
      <c r="N1097" s="16">
        <f>I1097*$E1097*(1-'Monte Carlo Inputs'!$C$11)+I1097*'Monte Carlo Inputs'!$C$12-I1097*'Monte Carlo Inputs'!$C$13-'Monte Carlo Inputs'!$C$14*(I1097-H1097)</f>
        <v>2035.9366799281599</v>
      </c>
      <c r="O1097" s="16">
        <f>J1097*$E1097*(1-'Monte Carlo Inputs'!$C$11)+J1097*'Monte Carlo Inputs'!$C$12-J1097*'Monte Carlo Inputs'!$C$13-'Monte Carlo Inputs'!$C$14*(J1097-I1097)</f>
        <v>2376.5700449821138</v>
      </c>
    </row>
    <row r="1098" spans="1:15">
      <c r="A1098">
        <v>1094</v>
      </c>
      <c r="B1098" s="39">
        <v>-0.28394738867906522</v>
      </c>
      <c r="C1098" s="39">
        <v>0.77606358089473515</v>
      </c>
      <c r="D1098" s="29">
        <f>'Monte Carlo Inputs'!$C$6+'Monte Carlo Inputs'!$D$6*B1098</f>
        <v>0.10791458394508176</v>
      </c>
      <c r="E1098" s="29">
        <f>'Monte Carlo Inputs'!$C$7+'Monte Carlo Inputs'!$D$7*C1098</f>
        <v>0.61059861385044956</v>
      </c>
      <c r="F1098" s="16">
        <f>'Monte Carlo Inputs'!$C$17*(1+$D1098)</f>
        <v>2691.2353158609985</v>
      </c>
      <c r="G1098" s="16">
        <f t="shared" ref="G1098:J1098" si="1092">F1098*(1+$D1098)</f>
        <v>2981.6588552704488</v>
      </c>
      <c r="H1098" s="16">
        <f t="shared" si="1092"/>
        <v>3303.4233301031277</v>
      </c>
      <c r="I1098" s="16">
        <f t="shared" si="1092"/>
        <v>3659.9108843656832</v>
      </c>
      <c r="J1098" s="16">
        <f t="shared" si="1092"/>
        <v>4054.868644728082</v>
      </c>
      <c r="K1098" s="16">
        <f>F1098*$E1098*(1-'Monte Carlo Inputs'!$C$11)+F1098*'Monte Carlo Inputs'!$C$12-F1098*'Monte Carlo Inputs'!$C$13-'Monte Carlo Inputs'!$C$14*(F1098-'Monte Carlo Inputs'!$C$17)</f>
        <v>1276.7411032659284</v>
      </c>
      <c r="L1098" s="16">
        <f>G1098*$E1098*(1-'Monte Carlo Inputs'!$C$11)+G1098*'Monte Carlo Inputs'!$C$12-G1098*'Monte Carlo Inputs'!$C$13-'Monte Carlo Inputs'!$C$14*(G1098-F1098)</f>
        <v>1414.5200882304555</v>
      </c>
      <c r="M1098" s="16">
        <f>H1098*$E1098*(1-'Monte Carlo Inputs'!$C$11)+H1098*'Monte Carlo Inputs'!$C$12-H1098*'Monte Carlo Inputs'!$C$13-'Monte Carlo Inputs'!$C$14*(H1098-G1098)</f>
        <v>1567.1674350338055</v>
      </c>
      <c r="N1098" s="16">
        <f>I1098*$E1098*(1-'Monte Carlo Inputs'!$C$11)+I1098*'Monte Carlo Inputs'!$C$12-I1098*'Monte Carlo Inputs'!$C$13-'Monte Carlo Inputs'!$C$14*(I1098-H1098)</f>
        <v>1736.2876567577596</v>
      </c>
      <c r="O1098" s="16">
        <f>J1098*$E1098*(1-'Monte Carlo Inputs'!$C$11)+J1098*'Monte Carlo Inputs'!$C$12-J1098*'Monte Carlo Inputs'!$C$13-'Monte Carlo Inputs'!$C$14*(J1098-I1098)</f>
        <v>1923.6584168457537</v>
      </c>
    </row>
    <row r="1099" spans="1:15">
      <c r="A1099">
        <v>1095</v>
      </c>
      <c r="B1099" s="39">
        <v>0.42375441737560887</v>
      </c>
      <c r="C1099" s="39">
        <v>1.3361688311650748</v>
      </c>
      <c r="D1099" s="29">
        <f>'Monte Carlo Inputs'!$C$6+'Monte Carlo Inputs'!$D$6*B1099</f>
        <v>0.15376251249078871</v>
      </c>
      <c r="E1099" s="29">
        <f>'Monte Carlo Inputs'!$C$7+'Monte Carlo Inputs'!$D$7*C1099</f>
        <v>0.63064583455415013</v>
      </c>
      <c r="F1099" s="16">
        <f>'Monte Carlo Inputs'!$C$17*(1+$D1099)</f>
        <v>2802.6045190913751</v>
      </c>
      <c r="G1099" s="16">
        <f t="shared" ref="G1099:J1099" si="1093">F1099*(1+$D1099)</f>
        <v>3233.5400314649032</v>
      </c>
      <c r="H1099" s="16">
        <f t="shared" si="1093"/>
        <v>3730.7372709424903</v>
      </c>
      <c r="I1099" s="16">
        <f t="shared" si="1093"/>
        <v>4304.3848071656357</v>
      </c>
      <c r="J1099" s="16">
        <f t="shared" si="1093"/>
        <v>4966.2378298426029</v>
      </c>
      <c r="K1099" s="16">
        <f>F1099*$E1099*(1-'Monte Carlo Inputs'!$C$11)+F1099*'Monte Carlo Inputs'!$C$12-F1099*'Monte Carlo Inputs'!$C$13-'Monte Carlo Inputs'!$C$14*(F1099-'Monte Carlo Inputs'!$C$17)</f>
        <v>1371.2398626887482</v>
      </c>
      <c r="L1099" s="16">
        <f>G1099*$E1099*(1-'Monte Carlo Inputs'!$C$11)+G1099*'Monte Carlo Inputs'!$C$12-G1099*'Monte Carlo Inputs'!$C$13-'Monte Carlo Inputs'!$C$14*(G1099-F1099)</f>
        <v>1582.0851492032943</v>
      </c>
      <c r="M1099" s="16">
        <f>H1099*$E1099*(1-'Monte Carlo Inputs'!$C$11)+H1099*'Monte Carlo Inputs'!$C$12-H1099*'Monte Carlo Inputs'!$C$13-'Monte Carlo Inputs'!$C$14*(H1099-G1099)</f>
        <v>1825.3505367191567</v>
      </c>
      <c r="N1099" s="16">
        <f>I1099*$E1099*(1-'Monte Carlo Inputs'!$C$11)+I1099*'Monte Carlo Inputs'!$C$12-I1099*'Monte Carlo Inputs'!$C$13-'Monte Carlo Inputs'!$C$14*(I1099-H1099)</f>
        <v>2106.0210214215044</v>
      </c>
      <c r="O1099" s="16">
        <f>J1099*$E1099*(1-'Monte Carlo Inputs'!$C$11)+J1099*'Monte Carlo Inputs'!$C$12-J1099*'Monte Carlo Inputs'!$C$13-'Monte Carlo Inputs'!$C$14*(J1099-I1099)</f>
        <v>2429.8481050336923</v>
      </c>
    </row>
    <row r="1100" spans="1:15">
      <c r="A1100">
        <v>1096</v>
      </c>
      <c r="B1100" s="39">
        <v>-2.9128234561039298E-2</v>
      </c>
      <c r="C1100" s="39">
        <v>0.6878849633677051</v>
      </c>
      <c r="D1100" s="29">
        <f>'Monte Carlo Inputs'!$C$6+'Monte Carlo Inputs'!$D$6*B1100</f>
        <v>0.1244228509441604</v>
      </c>
      <c r="E1100" s="29">
        <f>'Monte Carlo Inputs'!$C$7+'Monte Carlo Inputs'!$D$7*C1100</f>
        <v>0.60744253522762226</v>
      </c>
      <c r="F1100" s="16">
        <f>'Monte Carlo Inputs'!$C$17*(1+$D1100)</f>
        <v>2731.3355472284607</v>
      </c>
      <c r="G1100" s="16">
        <f t="shared" ref="G1100:J1100" si="1094">F1100*(1+$D1100)</f>
        <v>3071.1761028997544</v>
      </c>
      <c r="H1100" s="16">
        <f t="shared" si="1094"/>
        <v>3453.3005893741183</v>
      </c>
      <c r="I1100" s="16">
        <f t="shared" si="1094"/>
        <v>3882.9700938711958</v>
      </c>
      <c r="J1100" s="16">
        <f t="shared" si="1094"/>
        <v>4366.1003030815646</v>
      </c>
      <c r="K1100" s="16">
        <f>F1100*$E1100*(1-'Monte Carlo Inputs'!$C$11)+F1100*'Monte Carlo Inputs'!$C$12-F1100*'Monte Carlo Inputs'!$C$13-'Monte Carlo Inputs'!$C$14*(F1100-'Monte Carlo Inputs'!$C$17)</f>
        <v>1290.2377010167108</v>
      </c>
      <c r="L1100" s="16">
        <f>G1100*$E1100*(1-'Monte Carlo Inputs'!$C$11)+G1100*'Monte Carlo Inputs'!$C$12-G1100*'Monte Carlo Inputs'!$C$13-'Monte Carlo Inputs'!$C$14*(G1100-F1100)</f>
        <v>1450.7727541728489</v>
      </c>
      <c r="M1100" s="16">
        <f>H1100*$E1100*(1-'Monte Carlo Inputs'!$C$11)+H1100*'Monte Carlo Inputs'!$C$12-H1100*'Monte Carlo Inputs'!$C$13-'Monte Carlo Inputs'!$C$14*(H1100-G1100)</f>
        <v>1631.2820363191465</v>
      </c>
      <c r="N1100" s="16">
        <f>I1100*$E1100*(1-'Monte Carlo Inputs'!$C$11)+I1100*'Monte Carlo Inputs'!$C$12-I1100*'Monte Carlo Inputs'!$C$13-'Monte Carlo Inputs'!$C$14*(I1100-H1100)</f>
        <v>1834.2507979719703</v>
      </c>
      <c r="O1100" s="16">
        <f>J1100*$E1100*(1-'Monte Carlo Inputs'!$C$11)+J1100*'Monte Carlo Inputs'!$C$12-J1100*'Monte Carlo Inputs'!$C$13-'Monte Carlo Inputs'!$C$14*(J1100-I1100)</f>
        <v>2062.4735116022443</v>
      </c>
    </row>
    <row r="1101" spans="1:15">
      <c r="A1101">
        <v>1097</v>
      </c>
      <c r="B1101" s="39">
        <v>-1.1682109152551714</v>
      </c>
      <c r="C1101" s="39">
        <v>1.0506466637457283</v>
      </c>
      <c r="D1101" s="29">
        <f>'Monte Carlo Inputs'!$C$6+'Monte Carlo Inputs'!$D$6*B1101</f>
        <v>5.0628237301359791E-2</v>
      </c>
      <c r="E1101" s="29">
        <f>'Monte Carlo Inputs'!$C$7+'Monte Carlo Inputs'!$D$7*C1101</f>
        <v>0.62042645899341065</v>
      </c>
      <c r="F1101" s="16">
        <f>'Monte Carlo Inputs'!$C$17*(1+$D1101)</f>
        <v>2552.0810512287335</v>
      </c>
      <c r="G1101" s="16">
        <f t="shared" ref="G1101:J1101" si="1095">F1101*(1+$D1101)</f>
        <v>2681.2884163026456</v>
      </c>
      <c r="H1101" s="16">
        <f t="shared" si="1095"/>
        <v>2817.0373225166031</v>
      </c>
      <c r="I1101" s="16">
        <f t="shared" si="1095"/>
        <v>2959.6589565677609</v>
      </c>
      <c r="J1101" s="16">
        <f t="shared" si="1095"/>
        <v>3109.5012725519682</v>
      </c>
      <c r="K1101" s="16">
        <f>F1101*$E1101*(1-'Monte Carlo Inputs'!$C$11)+F1101*'Monte Carlo Inputs'!$C$12-F1101*'Monte Carlo Inputs'!$C$13-'Monte Carlo Inputs'!$C$14*(F1101-'Monte Carlo Inputs'!$C$17)</f>
        <v>1226.4671239386994</v>
      </c>
      <c r="L1101" s="16">
        <f>G1101*$E1101*(1-'Monte Carlo Inputs'!$C$11)+G1101*'Monte Carlo Inputs'!$C$12-G1101*'Monte Carlo Inputs'!$C$13-'Monte Carlo Inputs'!$C$14*(G1101-F1101)</f>
        <v>1288.560992531784</v>
      </c>
      <c r="M1101" s="16">
        <f>H1101*$E1101*(1-'Monte Carlo Inputs'!$C$11)+H1101*'Monte Carlo Inputs'!$C$12-H1101*'Monte Carlo Inputs'!$C$13-'Monte Carlo Inputs'!$C$14*(H1101-G1101)</f>
        <v>1353.798564238959</v>
      </c>
      <c r="N1101" s="16">
        <f>I1101*$E1101*(1-'Monte Carlo Inputs'!$C$11)+I1101*'Monte Carlo Inputs'!$C$12-I1101*'Monte Carlo Inputs'!$C$13-'Monte Carlo Inputs'!$C$14*(I1101-H1101)</f>
        <v>1422.3389992074892</v>
      </c>
      <c r="O1101" s="16">
        <f>J1101*$E1101*(1-'Monte Carlo Inputs'!$C$11)+J1101*'Monte Carlo Inputs'!$C$12-J1101*'Monte Carlo Inputs'!$C$13-'Monte Carlo Inputs'!$C$14*(J1101-I1101)</f>
        <v>1494.3495155823443</v>
      </c>
    </row>
    <row r="1102" spans="1:15">
      <c r="A1102">
        <v>1098</v>
      </c>
      <c r="B1102" s="39">
        <v>-0.30998607989632043</v>
      </c>
      <c r="C1102" s="39">
        <v>-0.4023004679369499</v>
      </c>
      <c r="D1102" s="29">
        <f>'Monte Carlo Inputs'!$C$6+'Monte Carlo Inputs'!$D$6*B1102</f>
        <v>0.1062276869439171</v>
      </c>
      <c r="E1102" s="29">
        <f>'Monte Carlo Inputs'!$C$7+'Monte Carlo Inputs'!$D$7*C1102</f>
        <v>0.56842274753812128</v>
      </c>
      <c r="F1102" s="16">
        <f>'Monte Carlo Inputs'!$C$17*(1+$D1102)</f>
        <v>2687.1376743554697</v>
      </c>
      <c r="G1102" s="16">
        <f t="shared" ref="G1102:J1102" si="1096">F1102*(1+$D1102)</f>
        <v>2972.586094002108</v>
      </c>
      <c r="H1102" s="16">
        <f t="shared" si="1096"/>
        <v>3288.3570390096056</v>
      </c>
      <c r="I1102" s="16">
        <f t="shared" si="1096"/>
        <v>3637.6716011093445</v>
      </c>
      <c r="J1102" s="16">
        <f t="shared" si="1096"/>
        <v>4024.0930411567656</v>
      </c>
      <c r="K1102" s="16">
        <f>F1102*$E1102*(1-'Monte Carlo Inputs'!$C$11)+F1102*'Monte Carlo Inputs'!$C$12-F1102*'Monte Carlo Inputs'!$C$13-'Monte Carlo Inputs'!$C$14*(F1102-'Monte Carlo Inputs'!$C$17)</f>
        <v>1194.0908991740177</v>
      </c>
      <c r="L1102" s="16">
        <f>G1102*$E1102*(1-'Monte Carlo Inputs'!$C$11)+G1102*'Monte Carlo Inputs'!$C$12-G1102*'Monte Carlo Inputs'!$C$13-'Monte Carlo Inputs'!$C$14*(G1102-F1102)</f>
        <v>1320.9364133940558</v>
      </c>
      <c r="M1102" s="16">
        <f>H1102*$E1102*(1-'Monte Carlo Inputs'!$C$11)+H1102*'Monte Carlo Inputs'!$C$12-H1102*'Monte Carlo Inputs'!$C$13-'Monte Carlo Inputs'!$C$14*(H1102-G1102)</f>
        <v>1461.2564331889005</v>
      </c>
      <c r="N1102" s="16">
        <f>I1102*$E1102*(1-'Monte Carlo Inputs'!$C$11)+I1102*'Monte Carlo Inputs'!$C$12-I1102*'Monte Carlo Inputs'!$C$13-'Monte Carlo Inputs'!$C$14*(I1102-H1102)</f>
        <v>1616.4823241184763</v>
      </c>
      <c r="O1102" s="16">
        <f>J1102*$E1102*(1-'Monte Carlo Inputs'!$C$11)+J1102*'Monte Carlo Inputs'!$C$12-J1102*'Monte Carlo Inputs'!$C$13-'Monte Carlo Inputs'!$C$14*(J1102-I1102)</f>
        <v>1788.1975023953089</v>
      </c>
    </row>
    <row r="1103" spans="1:15">
      <c r="A1103">
        <v>1099</v>
      </c>
      <c r="B1103" s="39">
        <v>-0.50554651607891021</v>
      </c>
      <c r="C1103" s="39">
        <v>2.2215743946766695</v>
      </c>
      <c r="D1103" s="29">
        <f>'Monte Carlo Inputs'!$C$6+'Monte Carlo Inputs'!$D$6*B1103</f>
        <v>9.3558451359439895E-2</v>
      </c>
      <c r="E1103" s="29">
        <f>'Monte Carlo Inputs'!$C$7+'Monte Carlo Inputs'!$D$7*C1103</f>
        <v>0.66233616549719021</v>
      </c>
      <c r="F1103" s="16">
        <f>'Monte Carlo Inputs'!$C$17*(1+$D1103)</f>
        <v>2656.3628341972158</v>
      </c>
      <c r="G1103" s="16">
        <f t="shared" ref="G1103:J1103" si="1097">F1103*(1+$D1103)</f>
        <v>2904.8880272134797</v>
      </c>
      <c r="H1103" s="16">
        <f t="shared" si="1097"/>
        <v>3176.6648524121515</v>
      </c>
      <c r="I1103" s="16">
        <f t="shared" si="1097"/>
        <v>3473.8686964917961</v>
      </c>
      <c r="J1103" s="16">
        <f t="shared" si="1097"/>
        <v>3798.8784719616046</v>
      </c>
      <c r="K1103" s="16">
        <f>F1103*$E1103*(1-'Monte Carlo Inputs'!$C$11)+F1103*'Monte Carlo Inputs'!$C$12-F1103*'Monte Carlo Inputs'!$C$13-'Monte Carlo Inputs'!$C$14*(F1103-'Monte Carlo Inputs'!$C$17)</f>
        <v>1357.4638314705596</v>
      </c>
      <c r="L1103" s="16">
        <f>G1103*$E1103*(1-'Monte Carlo Inputs'!$C$11)+G1103*'Monte Carlo Inputs'!$C$12-G1103*'Monte Carlo Inputs'!$C$13-'Monte Carlo Inputs'!$C$14*(G1103-F1103)</f>
        <v>1484.4660453193969</v>
      </c>
      <c r="M1103" s="16">
        <f>H1103*$E1103*(1-'Monte Carlo Inputs'!$C$11)+H1103*'Monte Carlo Inputs'!$C$12-H1103*'Monte Carlo Inputs'!$C$13-'Monte Carlo Inputs'!$C$14*(H1103-G1103)</f>
        <v>1623.3503896151515</v>
      </c>
      <c r="N1103" s="16">
        <f>I1103*$E1103*(1-'Monte Carlo Inputs'!$C$11)+I1103*'Monte Carlo Inputs'!$C$12-I1103*'Monte Carlo Inputs'!$C$13-'Monte Carlo Inputs'!$C$14*(I1103-H1103)</f>
        <v>1775.2285380812884</v>
      </c>
      <c r="O1103" s="16">
        <f>J1103*$E1103*(1-'Monte Carlo Inputs'!$C$11)+J1103*'Monte Carlo Inputs'!$C$12-J1103*'Monte Carlo Inputs'!$C$13-'Monte Carlo Inputs'!$C$14*(J1103-I1103)</f>
        <v>1941.3161709132562</v>
      </c>
    </row>
    <row r="1104" spans="1:15">
      <c r="A1104">
        <v>1100</v>
      </c>
      <c r="B1104" s="39">
        <v>-0.96126870495573957</v>
      </c>
      <c r="C1104" s="39">
        <v>-0.24679722341610091</v>
      </c>
      <c r="D1104" s="29">
        <f>'Monte Carlo Inputs'!$C$6+'Monte Carlo Inputs'!$D$6*B1104</f>
        <v>6.4034832550554366E-2</v>
      </c>
      <c r="E1104" s="29">
        <f>'Monte Carlo Inputs'!$C$7+'Monte Carlo Inputs'!$D$7*C1104</f>
        <v>0.57398850122735434</v>
      </c>
      <c r="F1104" s="16">
        <f>'Monte Carlo Inputs'!$C$17*(1+$D1104)</f>
        <v>2584.6470117485524</v>
      </c>
      <c r="G1104" s="16">
        <f t="shared" ref="G1104:J1104" si="1098">F1104*(1+$D1104)</f>
        <v>2750.1544503481618</v>
      </c>
      <c r="H1104" s="16">
        <f t="shared" si="1098"/>
        <v>2926.2601300643682</v>
      </c>
      <c r="I1104" s="16">
        <f t="shared" si="1098"/>
        <v>3113.6427074924036</v>
      </c>
      <c r="J1104" s="16">
        <f t="shared" si="1098"/>
        <v>3313.0242968889347</v>
      </c>
      <c r="K1104" s="16">
        <f>F1104*$E1104*(1-'Monte Carlo Inputs'!$C$11)+F1104*'Monte Carlo Inputs'!$C$12-F1104*'Monte Carlo Inputs'!$C$13-'Monte Carlo Inputs'!$C$14*(F1104-'Monte Carlo Inputs'!$C$17)</f>
        <v>1157.2300577632325</v>
      </c>
      <c r="L1104" s="16">
        <f>G1104*$E1104*(1-'Monte Carlo Inputs'!$C$11)+G1104*'Monte Carlo Inputs'!$C$12-G1104*'Monte Carlo Inputs'!$C$13-'Monte Carlo Inputs'!$C$14*(G1104-F1104)</f>
        <v>1231.3330907345699</v>
      </c>
      <c r="M1104" s="16">
        <f>H1104*$E1104*(1-'Monte Carlo Inputs'!$C$11)+H1104*'Monte Carlo Inputs'!$C$12-H1104*'Monte Carlo Inputs'!$C$13-'Monte Carlo Inputs'!$C$14*(H1104-G1104)</f>
        <v>1310.1812990137144</v>
      </c>
      <c r="N1104" s="16">
        <f>I1104*$E1104*(1-'Monte Carlo Inputs'!$C$11)+I1104*'Monte Carlo Inputs'!$C$12-I1104*'Monte Carlo Inputs'!$C$13-'Monte Carlo Inputs'!$C$14*(I1104-H1104)</f>
        <v>1394.0785391069255</v>
      </c>
      <c r="O1104" s="16">
        <f>J1104*$E1104*(1-'Monte Carlo Inputs'!$C$11)+J1104*'Monte Carlo Inputs'!$C$12-J1104*'Monte Carlo Inputs'!$C$13-'Monte Carlo Inputs'!$C$14*(J1104-I1104)</f>
        <v>1483.3481249209592</v>
      </c>
    </row>
    <row r="1105" spans="1:15">
      <c r="A1105">
        <v>1101</v>
      </c>
      <c r="B1105" s="39">
        <v>1.5507358538491147</v>
      </c>
      <c r="C1105" s="39">
        <v>0.25504936003241202</v>
      </c>
      <c r="D1105" s="29">
        <f>'Monte Carlo Inputs'!$C$6+'Monte Carlo Inputs'!$D$6*B1105</f>
        <v>0.22677315614002036</v>
      </c>
      <c r="E1105" s="29">
        <f>'Monte Carlo Inputs'!$C$7+'Monte Carlo Inputs'!$D$7*C1105</f>
        <v>0.59195053463613712</v>
      </c>
      <c r="F1105" s="16">
        <f>'Monte Carlo Inputs'!$C$17*(1+$D1105)</f>
        <v>2979.9546735797239</v>
      </c>
      <c r="G1105" s="16">
        <f t="shared" ref="G1105:J1105" si="1099">F1105*(1+$D1105)</f>
        <v>3655.7284000616019</v>
      </c>
      <c r="H1105" s="16">
        <f t="shared" si="1099"/>
        <v>4484.7494673342781</v>
      </c>
      <c r="I1105" s="16">
        <f t="shared" si="1099"/>
        <v>5501.770258538947</v>
      </c>
      <c r="J1105" s="16">
        <f t="shared" si="1099"/>
        <v>6749.4240644251195</v>
      </c>
      <c r="K1105" s="16">
        <f>F1105*$E1105*(1-'Monte Carlo Inputs'!$C$11)+F1105*'Monte Carlo Inputs'!$C$12-F1105*'Monte Carlo Inputs'!$C$13-'Monte Carlo Inputs'!$C$14*(F1105-'Monte Carlo Inputs'!$C$17)</f>
        <v>1378.5377129211386</v>
      </c>
      <c r="L1105" s="16">
        <f>G1105*$E1105*(1-'Monte Carlo Inputs'!$C$11)+G1105*'Monte Carlo Inputs'!$C$12-G1105*'Monte Carlo Inputs'!$C$13-'Monte Carlo Inputs'!$C$14*(G1105-F1105)</f>
        <v>1691.1530609383103</v>
      </c>
      <c r="M1105" s="16">
        <f>H1105*$E1105*(1-'Monte Carlo Inputs'!$C$11)+H1105*'Monte Carlo Inputs'!$C$12-H1105*'Monte Carlo Inputs'!$C$13-'Monte Carlo Inputs'!$C$14*(H1105-G1105)</f>
        <v>2074.6611780831468</v>
      </c>
      <c r="N1105" s="16">
        <f>I1105*$E1105*(1-'Monte Carlo Inputs'!$C$11)+I1105*'Monte Carlo Inputs'!$C$12-I1105*'Monte Carlo Inputs'!$C$13-'Monte Carlo Inputs'!$C$14*(I1105-H1105)</f>
        <v>2545.1386413582345</v>
      </c>
      <c r="O1105" s="16">
        <f>J1105*$E1105*(1-'Monte Carlo Inputs'!$C$11)+J1105*'Monte Carlo Inputs'!$C$12-J1105*'Monte Carlo Inputs'!$C$13-'Monte Carlo Inputs'!$C$14*(J1105-I1105)</f>
        <v>3122.3077638729651</v>
      </c>
    </row>
    <row r="1106" spans="1:15">
      <c r="A1106">
        <v>1102</v>
      </c>
      <c r="B1106" s="39">
        <v>0.13998195675228101</v>
      </c>
      <c r="C1106" s="39">
        <v>0.71679650884088442</v>
      </c>
      <c r="D1106" s="29">
        <f>'Monte Carlo Inputs'!$C$6+'Monte Carlo Inputs'!$D$6*B1106</f>
        <v>0.13537852733406205</v>
      </c>
      <c r="E1106" s="29">
        <f>'Monte Carlo Inputs'!$C$7+'Monte Carlo Inputs'!$D$7*C1106</f>
        <v>0.60847733383503777</v>
      </c>
      <c r="F1106" s="16">
        <f>'Monte Carlo Inputs'!$C$17*(1+$D1106)</f>
        <v>2757.9479807471703</v>
      </c>
      <c r="G1106" s="16">
        <f t="shared" ref="G1106:J1106" si="1100">F1106*(1+$D1106)</f>
        <v>3131.3149168446721</v>
      </c>
      <c r="H1106" s="16">
        <f t="shared" si="1100"/>
        <v>3555.2277189062847</v>
      </c>
      <c r="I1106" s="16">
        <f t="shared" si="1100"/>
        <v>4036.529211829054</v>
      </c>
      <c r="J1106" s="16">
        <f t="shared" si="1100"/>
        <v>4582.9885920673933</v>
      </c>
      <c r="K1106" s="16">
        <f>F1106*$E1106*(1-'Monte Carlo Inputs'!$C$11)+F1106*'Monte Carlo Inputs'!$C$12-F1106*'Monte Carlo Inputs'!$C$13-'Monte Carlo Inputs'!$C$14*(F1106-'Monte Carlo Inputs'!$C$17)</f>
        <v>1305.2364998601643</v>
      </c>
      <c r="L1106" s="16">
        <f>G1106*$E1106*(1-'Monte Carlo Inputs'!$C$11)+G1106*'Monte Carlo Inputs'!$C$12-G1106*'Monte Carlo Inputs'!$C$13-'Monte Carlo Inputs'!$C$14*(G1106-F1106)</f>
        <v>1481.937495033899</v>
      </c>
      <c r="M1106" s="16">
        <f>H1106*$E1106*(1-'Monte Carlo Inputs'!$C$11)+H1106*'Monte Carlo Inputs'!$C$12-H1106*'Monte Carlo Inputs'!$C$13-'Monte Carlo Inputs'!$C$14*(H1106-G1106)</f>
        <v>1682.5600107127168</v>
      </c>
      <c r="N1106" s="16">
        <f>I1106*$E1106*(1-'Monte Carlo Inputs'!$C$11)+I1106*'Monte Carlo Inputs'!$C$12-I1106*'Monte Carlo Inputs'!$C$13-'Monte Carlo Inputs'!$C$14*(I1106-H1106)</f>
        <v>1910.3425071141883</v>
      </c>
      <c r="O1106" s="16">
        <f>J1106*$E1106*(1-'Monte Carlo Inputs'!$C$11)+J1106*'Monte Carlo Inputs'!$C$12-J1106*'Monte Carlo Inputs'!$C$13-'Monte Carlo Inputs'!$C$14*(J1106-I1106)</f>
        <v>2168.9618624309669</v>
      </c>
    </row>
    <row r="1107" spans="1:15">
      <c r="A1107">
        <v>1103</v>
      </c>
      <c r="B1107" s="39">
        <v>-0.36751750097344288</v>
      </c>
      <c r="C1107" s="39">
        <v>-0.31836995744243723</v>
      </c>
      <c r="D1107" s="29">
        <f>'Monte Carlo Inputs'!$C$6+'Monte Carlo Inputs'!$D$6*B1107</f>
        <v>0.10250055715548032</v>
      </c>
      <c r="E1107" s="29">
        <f>'Monte Carlo Inputs'!$C$7+'Monte Carlo Inputs'!$D$7*C1107</f>
        <v>0.57142677841775613</v>
      </c>
      <c r="F1107" s="16">
        <f>'Monte Carlo Inputs'!$C$17*(1+$D1107)</f>
        <v>2678.0841033863776</v>
      </c>
      <c r="G1107" s="16">
        <f t="shared" ref="G1107:J1107" si="1101">F1107*(1+$D1107)</f>
        <v>2952.589216092716</v>
      </c>
      <c r="H1107" s="16">
        <f t="shared" si="1101"/>
        <v>3255.231255793482</v>
      </c>
      <c r="I1107" s="16">
        <f t="shared" si="1101"/>
        <v>3588.8942731822476</v>
      </c>
      <c r="J1107" s="16">
        <f t="shared" si="1101"/>
        <v>3956.7579357555401</v>
      </c>
      <c r="K1107" s="16">
        <f>F1107*$E1107*(1-'Monte Carlo Inputs'!$C$11)+F1107*'Monte Carlo Inputs'!$C$12-F1107*'Monte Carlo Inputs'!$C$13-'Monte Carlo Inputs'!$C$14*(F1107-'Monte Carlo Inputs'!$C$17)</f>
        <v>1195.6551817956179</v>
      </c>
      <c r="L1107" s="16">
        <f>G1107*$E1107*(1-'Monte Carlo Inputs'!$C$11)+G1107*'Monte Carlo Inputs'!$C$12-G1107*'Monte Carlo Inputs'!$C$13-'Monte Carlo Inputs'!$C$14*(G1107-F1107)</f>
        <v>1318.2105040955059</v>
      </c>
      <c r="M1107" s="16">
        <f>H1107*$E1107*(1-'Monte Carlo Inputs'!$C$11)+H1107*'Monte Carlo Inputs'!$C$12-H1107*'Monte Carlo Inputs'!$C$13-'Monte Carlo Inputs'!$C$14*(H1107-G1107)</f>
        <v>1453.3278152135019</v>
      </c>
      <c r="N1107" s="16">
        <f>I1107*$E1107*(1-'Monte Carlo Inputs'!$C$11)+I1107*'Monte Carlo Inputs'!$C$12-I1107*'Monte Carlo Inputs'!$C$13-'Monte Carlo Inputs'!$C$14*(I1107-H1107)</f>
        <v>1602.2947260024425</v>
      </c>
      <c r="O1107" s="16">
        <f>J1107*$E1107*(1-'Monte Carlo Inputs'!$C$11)+J1107*'Monte Carlo Inputs'!$C$12-J1107*'Monte Carlo Inputs'!$C$13-'Monte Carlo Inputs'!$C$14*(J1107-I1107)</f>
        <v>1766.5308281449804</v>
      </c>
    </row>
    <row r="1108" spans="1:15">
      <c r="A1108">
        <v>1104</v>
      </c>
      <c r="B1108" s="39">
        <v>0.39332636279707606</v>
      </c>
      <c r="C1108" s="39">
        <v>0.57542257228270477</v>
      </c>
      <c r="D1108" s="29">
        <f>'Monte Carlo Inputs'!$C$6+'Monte Carlo Inputs'!$D$6*B1108</f>
        <v>0.15179125388982695</v>
      </c>
      <c r="E1108" s="29">
        <f>'Monte Carlo Inputs'!$C$7+'Monte Carlo Inputs'!$D$7*C1108</f>
        <v>0.60341729466103455</v>
      </c>
      <c r="F1108" s="16">
        <f>'Monte Carlo Inputs'!$C$17*(1+$D1108)</f>
        <v>2797.8161348237791</v>
      </c>
      <c r="G1108" s="16">
        <f t="shared" ref="G1108:J1108" si="1102">F1108*(1+$D1108)</f>
        <v>3222.5001540818698</v>
      </c>
      <c r="H1108" s="16">
        <f t="shared" si="1102"/>
        <v>3711.6474931301173</v>
      </c>
      <c r="I1108" s="16">
        <f t="shared" si="1102"/>
        <v>4275.0431201093706</v>
      </c>
      <c r="J1108" s="16">
        <f t="shared" si="1102"/>
        <v>4923.95727574385</v>
      </c>
      <c r="K1108" s="16">
        <f>F1108*$E1108*(1-'Monte Carlo Inputs'!$C$11)+F1108*'Monte Carlo Inputs'!$C$12-F1108*'Monte Carlo Inputs'!$C$13-'Monte Carlo Inputs'!$C$14*(F1108-'Monte Carlo Inputs'!$C$17)</f>
        <v>1314.6195064003757</v>
      </c>
      <c r="L1108" s="16">
        <f>G1108*$E1108*(1-'Monte Carlo Inputs'!$C$11)+G1108*'Monte Carlo Inputs'!$C$12-G1108*'Monte Carlo Inputs'!$C$13-'Monte Carlo Inputs'!$C$14*(G1108-F1108)</f>
        <v>1514.1672496649144</v>
      </c>
      <c r="M1108" s="16">
        <f>H1108*$E1108*(1-'Monte Carlo Inputs'!$C$11)+H1108*'Monte Carlo Inputs'!$C$12-H1108*'Monte Carlo Inputs'!$C$13-'Monte Carlo Inputs'!$C$14*(H1108-G1108)</f>
        <v>1744.0045950904621</v>
      </c>
      <c r="N1108" s="16">
        <f>I1108*$E1108*(1-'Monte Carlo Inputs'!$C$11)+I1108*'Monte Carlo Inputs'!$C$12-I1108*'Monte Carlo Inputs'!$C$13-'Monte Carlo Inputs'!$C$14*(I1108-H1108)</f>
        <v>2008.7292393688638</v>
      </c>
      <c r="O1108" s="16">
        <f>J1108*$E1108*(1-'Monte Carlo Inputs'!$C$11)+J1108*'Monte Carlo Inputs'!$C$12-J1108*'Monte Carlo Inputs'!$C$13-'Monte Carlo Inputs'!$C$14*(J1108-I1108)</f>
        <v>2313.6367693378215</v>
      </c>
    </row>
    <row r="1109" spans="1:15">
      <c r="A1109">
        <v>1105</v>
      </c>
      <c r="B1109" s="39">
        <v>0.71161613456072947</v>
      </c>
      <c r="C1109" s="39">
        <v>0.30502042796486867</v>
      </c>
      <c r="D1109" s="29">
        <f>'Monte Carlo Inputs'!$C$6+'Monte Carlo Inputs'!$D$6*B1109</f>
        <v>0.1724114170543137</v>
      </c>
      <c r="E1109" s="29">
        <f>'Monte Carlo Inputs'!$C$7+'Monte Carlo Inputs'!$D$7*C1109</f>
        <v>0.59373909317430118</v>
      </c>
      <c r="F1109" s="16">
        <f>'Monte Carlo Inputs'!$C$17*(1+$D1109)</f>
        <v>2847.9045731666338</v>
      </c>
      <c r="G1109" s="16">
        <f t="shared" ref="G1109:J1109" si="1103">F1109*(1+$D1109)</f>
        <v>3338.9158362617532</v>
      </c>
      <c r="H1109" s="16">
        <f t="shared" si="1103"/>
        <v>3914.5830470167307</v>
      </c>
      <c r="I1109" s="16">
        <f t="shared" si="1103"/>
        <v>4589.5018573296784</v>
      </c>
      <c r="J1109" s="16">
        <f t="shared" si="1103"/>
        <v>5380.7843761252925</v>
      </c>
      <c r="K1109" s="16">
        <f>F1109*$E1109*(1-'Monte Carlo Inputs'!$C$11)+F1109*'Monte Carlo Inputs'!$C$12-F1109*'Monte Carlo Inputs'!$C$13-'Monte Carlo Inputs'!$C$14*(F1109-'Monte Carlo Inputs'!$C$17)</f>
        <v>1319.2709357678489</v>
      </c>
      <c r="L1109" s="16">
        <f>G1109*$E1109*(1-'Monte Carlo Inputs'!$C$11)+G1109*'Monte Carlo Inputs'!$C$12-G1109*'Monte Carlo Inputs'!$C$13-'Monte Carlo Inputs'!$C$14*(G1109-F1109)</f>
        <v>1546.728307282154</v>
      </c>
      <c r="M1109" s="16">
        <f>H1109*$E1109*(1-'Monte Carlo Inputs'!$C$11)+H1109*'Monte Carlo Inputs'!$C$12-H1109*'Monte Carlo Inputs'!$C$13-'Monte Carlo Inputs'!$C$14*(H1109-G1109)</f>
        <v>1813.4019265386898</v>
      </c>
      <c r="N1109" s="16">
        <f>I1109*$E1109*(1-'Monte Carlo Inputs'!$C$11)+I1109*'Monte Carlo Inputs'!$C$12-I1109*'Monte Carlo Inputs'!$C$13-'Monte Carlo Inputs'!$C$14*(I1109-H1109)</f>
        <v>2126.0531223822481</v>
      </c>
      <c r="O1109" s="16">
        <f>J1109*$E1109*(1-'Monte Carlo Inputs'!$C$11)+J1109*'Monte Carlo Inputs'!$C$12-J1109*'Monte Carlo Inputs'!$C$13-'Monte Carlo Inputs'!$C$14*(J1109-I1109)</f>
        <v>2492.6089539449194</v>
      </c>
    </row>
    <row r="1110" spans="1:15">
      <c r="A1110">
        <v>1106</v>
      </c>
      <c r="B1110" s="39">
        <v>-0.28586700154915018</v>
      </c>
      <c r="C1110" s="39">
        <v>0.77080757877529937</v>
      </c>
      <c r="D1110" s="29">
        <f>'Monte Carlo Inputs'!$C$6+'Monte Carlo Inputs'!$D$6*B1110</f>
        <v>0.10779022327092477</v>
      </c>
      <c r="E1110" s="29">
        <f>'Monte Carlo Inputs'!$C$7+'Monte Carlo Inputs'!$D$7*C1110</f>
        <v>0.6104104916458164</v>
      </c>
      <c r="F1110" s="16">
        <f>'Monte Carlo Inputs'!$C$17*(1+$D1110)</f>
        <v>2690.9332313474038</v>
      </c>
      <c r="G1110" s="16">
        <f t="shared" ref="G1110:J1110" si="1104">F1110*(1+$D1110)</f>
        <v>2980.9895251614912</v>
      </c>
      <c r="H1110" s="16">
        <f t="shared" si="1104"/>
        <v>3302.311051646936</v>
      </c>
      <c r="I1110" s="16">
        <f t="shared" si="1104"/>
        <v>3658.2678972140016</v>
      </c>
      <c r="J1110" s="16">
        <f t="shared" si="1104"/>
        <v>4052.5934106395548</v>
      </c>
      <c r="K1110" s="16">
        <f>F1110*$E1110*(1-'Monte Carlo Inputs'!$C$11)+F1110*'Monte Carlo Inputs'!$C$12-F1110*'Monte Carlo Inputs'!$C$13-'Monte Carlo Inputs'!$C$14*(F1110-'Monte Carlo Inputs'!$C$17)</f>
        <v>1276.2330059172318</v>
      </c>
      <c r="L1110" s="16">
        <f>G1110*$E1110*(1-'Monte Carlo Inputs'!$C$11)+G1110*'Monte Carlo Inputs'!$C$12-G1110*'Monte Carlo Inputs'!$C$13-'Monte Carlo Inputs'!$C$14*(G1110-F1110)</f>
        <v>1413.7984465707736</v>
      </c>
      <c r="M1110" s="16">
        <f>H1110*$E1110*(1-'Monte Carlo Inputs'!$C$11)+H1110*'Monte Carlo Inputs'!$C$12-H1110*'Monte Carlo Inputs'!$C$13-'Monte Carlo Inputs'!$C$14*(H1110-G1110)</f>
        <v>1566.1920967867238</v>
      </c>
      <c r="N1110" s="16">
        <f>I1110*$E1110*(1-'Monte Carlo Inputs'!$C$11)+I1110*'Monte Carlo Inputs'!$C$12-I1110*'Monte Carlo Inputs'!$C$13-'Monte Carlo Inputs'!$C$14*(I1110-H1110)</f>
        <v>1735.0122925845224</v>
      </c>
      <c r="O1110" s="16">
        <f>J1110*$E1110*(1-'Monte Carlo Inputs'!$C$11)+J1110*'Monte Carlo Inputs'!$C$12-J1110*'Monte Carlo Inputs'!$C$13-'Monte Carlo Inputs'!$C$14*(J1110-I1110)</f>
        <v>1922.0296549800071</v>
      </c>
    </row>
    <row r="1111" spans="1:15">
      <c r="A1111">
        <v>1107</v>
      </c>
      <c r="B1111" s="39">
        <v>-0.4137973936009865</v>
      </c>
      <c r="C1111" s="39">
        <v>0.811619821743645</v>
      </c>
      <c r="D1111" s="29">
        <f>'Monte Carlo Inputs'!$C$6+'Monte Carlo Inputs'!$D$6*B1111</f>
        <v>9.9502349164293291E-2</v>
      </c>
      <c r="E1111" s="29">
        <f>'Monte Carlo Inputs'!$C$7+'Monte Carlo Inputs'!$D$7*C1111</f>
        <v>0.61187123860686454</v>
      </c>
      <c r="F1111" s="16">
        <f>'Monte Carlo Inputs'!$C$17*(1+$D1111)</f>
        <v>2670.8011563549853</v>
      </c>
      <c r="G1111" s="16">
        <f t="shared" ref="G1111:J1111" si="1105">F1111*(1+$D1111)</f>
        <v>2936.5521455630173</v>
      </c>
      <c r="H1111" s="16">
        <f t="shared" si="1105"/>
        <v>3228.7459824899834</v>
      </c>
      <c r="I1111" s="16">
        <f t="shared" si="1105"/>
        <v>3550.0137926025109</v>
      </c>
      <c r="J1111" s="16">
        <f t="shared" si="1105"/>
        <v>3903.2485045321027</v>
      </c>
      <c r="K1111" s="16">
        <f>F1111*$E1111*(1-'Monte Carlo Inputs'!$C$11)+F1111*'Monte Carlo Inputs'!$C$12-F1111*'Monte Carlo Inputs'!$C$13-'Monte Carlo Inputs'!$C$14*(F1111-'Monte Carlo Inputs'!$C$17)</f>
        <v>1269.1563957090548</v>
      </c>
      <c r="L1111" s="16">
        <f>G1111*$E1111*(1-'Monte Carlo Inputs'!$C$11)+G1111*'Monte Carlo Inputs'!$C$12-G1111*'Monte Carlo Inputs'!$C$13-'Monte Carlo Inputs'!$C$14*(G1111-F1111)</f>
        <v>1395.440438538993</v>
      </c>
      <c r="M1111" s="16">
        <f>H1111*$E1111*(1-'Monte Carlo Inputs'!$C$11)+H1111*'Monte Carlo Inputs'!$C$12-H1111*'Monte Carlo Inputs'!$C$13-'Monte Carlo Inputs'!$C$14*(H1111-G1111)</f>
        <v>1534.2900402924743</v>
      </c>
      <c r="N1111" s="16">
        <f>I1111*$E1111*(1-'Monte Carlo Inputs'!$C$11)+I1111*'Monte Carlo Inputs'!$C$12-I1111*'Monte Carlo Inputs'!$C$13-'Monte Carlo Inputs'!$C$14*(I1111-H1111)</f>
        <v>1686.955503600954</v>
      </c>
      <c r="O1111" s="16">
        <f>J1111*$E1111*(1-'Monte Carlo Inputs'!$C$11)+J1111*'Monte Carlo Inputs'!$C$12-J1111*'Monte Carlo Inputs'!$C$13-'Monte Carlo Inputs'!$C$14*(J1111-I1111)</f>
        <v>1854.8115391448823</v>
      </c>
    </row>
    <row r="1112" spans="1:15">
      <c r="A1112">
        <v>1108</v>
      </c>
      <c r="B1112" s="39">
        <v>0.55376285684936177</v>
      </c>
      <c r="C1112" s="39">
        <v>0.38265370671818655</v>
      </c>
      <c r="D1112" s="29">
        <f>'Monte Carlo Inputs'!$C$6+'Monte Carlo Inputs'!$D$6*B1112</f>
        <v>0.16218501133470289</v>
      </c>
      <c r="E1112" s="29">
        <f>'Monte Carlo Inputs'!$C$7+'Monte Carlo Inputs'!$D$7*C1112</f>
        <v>0.59651773428214383</v>
      </c>
      <c r="F1112" s="16">
        <f>'Monte Carlo Inputs'!$C$17*(1+$D1112)</f>
        <v>2823.0636110331275</v>
      </c>
      <c r="G1112" s="16">
        <f t="shared" ref="G1112:J1112" si="1106">F1112*(1+$D1112)</f>
        <v>3280.9222147871228</v>
      </c>
      <c r="H1112" s="16">
        <f t="shared" si="1106"/>
        <v>3813.038621380651</v>
      </c>
      <c r="I1112" s="16">
        <f t="shared" si="1106"/>
        <v>4431.4563334089316</v>
      </c>
      <c r="J1112" s="16">
        <f t="shared" si="1106"/>
        <v>5150.1721290721007</v>
      </c>
      <c r="K1112" s="16">
        <f>F1112*$E1112*(1-'Monte Carlo Inputs'!$C$11)+F1112*'Monte Carlo Inputs'!$C$12-F1112*'Monte Carlo Inputs'!$C$13-'Monte Carlo Inputs'!$C$14*(F1112-'Monte Carlo Inputs'!$C$17)</f>
        <v>1312.9901368351</v>
      </c>
      <c r="L1112" s="16">
        <f>G1112*$E1112*(1-'Monte Carlo Inputs'!$C$11)+G1112*'Monte Carlo Inputs'!$C$12-G1112*'Monte Carlo Inputs'!$C$13-'Monte Carlo Inputs'!$C$14*(G1112-F1112)</f>
        <v>1525.9374570600539</v>
      </c>
      <c r="M1112" s="16">
        <f>H1112*$E1112*(1-'Monte Carlo Inputs'!$C$11)+H1112*'Monte Carlo Inputs'!$C$12-H1112*'Monte Carlo Inputs'!$C$13-'Monte Carlo Inputs'!$C$14*(H1112-G1112)</f>
        <v>1773.4216408293864</v>
      </c>
      <c r="N1112" s="16">
        <f>I1112*$E1112*(1-'Monte Carlo Inputs'!$C$11)+I1112*'Monte Carlo Inputs'!$C$12-I1112*'Monte Carlo Inputs'!$C$13-'Monte Carlo Inputs'!$C$14*(I1112-H1112)</f>
        <v>2061.0440497485079</v>
      </c>
      <c r="O1112" s="16">
        <f>J1112*$E1112*(1-'Monte Carlo Inputs'!$C$11)+J1112*'Monte Carlo Inputs'!$C$12-J1112*'Monte Carlo Inputs'!$C$13-'Monte Carlo Inputs'!$C$14*(J1112-I1112)</f>
        <v>2395.3145023182924</v>
      </c>
    </row>
    <row r="1113" spans="1:15">
      <c r="A1113">
        <v>1109</v>
      </c>
      <c r="B1113" s="39">
        <v>-1.4242506311764529</v>
      </c>
      <c r="C1113" s="39">
        <v>0.16205704678269162</v>
      </c>
      <c r="D1113" s="29">
        <f>'Monte Carlo Inputs'!$C$6+'Monte Carlo Inputs'!$D$6*B1113</f>
        <v>3.4040897125043892E-2</v>
      </c>
      <c r="E1113" s="29">
        <f>'Monte Carlo Inputs'!$C$7+'Monte Carlo Inputs'!$D$7*C1113</f>
        <v>0.58862216478678286</v>
      </c>
      <c r="F1113" s="16">
        <f>'Monte Carlo Inputs'!$C$17*(1+$D1113)</f>
        <v>2511.7887432064445</v>
      </c>
      <c r="G1113" s="16">
        <f t="shared" ref="G1113:J1113" si="1107">F1113*(1+$D1113)</f>
        <v>2597.2922854137782</v>
      </c>
      <c r="H1113" s="16">
        <f t="shared" si="1107"/>
        <v>2685.7064449052186</v>
      </c>
      <c r="I1113" s="16">
        <f t="shared" si="1107"/>
        <v>2777.1303017043047</v>
      </c>
      <c r="J1113" s="16">
        <f t="shared" si="1107"/>
        <v>2871.6663086074632</v>
      </c>
      <c r="K1113" s="16">
        <f>F1113*$E1113*(1-'Monte Carlo Inputs'!$C$11)+F1113*'Monte Carlo Inputs'!$C$12-F1113*'Monte Carlo Inputs'!$C$13-'Monte Carlo Inputs'!$C$14*(F1113-'Monte Carlo Inputs'!$C$17)</f>
        <v>1149.6162544481099</v>
      </c>
      <c r="L1113" s="16">
        <f>G1113*$E1113*(1-'Monte Carlo Inputs'!$C$11)+G1113*'Monte Carlo Inputs'!$C$12-G1113*'Monte Carlo Inputs'!$C$13-'Monte Carlo Inputs'!$C$14*(G1113-F1113)</f>
        <v>1188.7502230990563</v>
      </c>
      <c r="M1113" s="16">
        <f>H1113*$E1113*(1-'Monte Carlo Inputs'!$C$11)+H1113*'Monte Carlo Inputs'!$C$12-H1113*'Monte Carlo Inputs'!$C$13-'Monte Carlo Inputs'!$C$14*(H1113-G1113)</f>
        <v>1229.2163471509446</v>
      </c>
      <c r="N1113" s="16">
        <f>I1113*$E1113*(1-'Monte Carlo Inputs'!$C$11)+I1113*'Monte Carlo Inputs'!$C$12-I1113*'Monte Carlo Inputs'!$C$13-'Monte Carlo Inputs'!$C$14*(I1113-H1113)</f>
        <v>1271.0599743687317</v>
      </c>
      <c r="O1113" s="16">
        <f>J1113*$E1113*(1-'Monte Carlo Inputs'!$C$11)+J1113*'Monte Carlo Inputs'!$C$12-J1113*'Monte Carlo Inputs'!$C$13-'Monte Carlo Inputs'!$C$14*(J1113-I1113)</f>
        <v>1314.3279961959788</v>
      </c>
    </row>
    <row r="1114" spans="1:15">
      <c r="A1114">
        <v>1110</v>
      </c>
      <c r="B1114" s="39">
        <v>-1.9189834649954656</v>
      </c>
      <c r="C1114" s="39">
        <v>-1.5404659072588822</v>
      </c>
      <c r="D1114" s="29">
        <f>'Monte Carlo Inputs'!$C$6+'Monte Carlo Inputs'!$D$6*B1114</f>
        <v>1.9900030619067338E-3</v>
      </c>
      <c r="E1114" s="29">
        <f>'Monte Carlo Inputs'!$C$7+'Monte Carlo Inputs'!$D$7*C1114</f>
        <v>0.52768566509085213</v>
      </c>
      <c r="F1114" s="16">
        <f>'Monte Carlo Inputs'!$C$17*(1+$D1114)</f>
        <v>2433.9339164376779</v>
      </c>
      <c r="G1114" s="16">
        <f t="shared" ref="G1114:J1114" si="1108">F1114*(1+$D1114)</f>
        <v>2438.7774523838675</v>
      </c>
      <c r="H1114" s="16">
        <f t="shared" si="1108"/>
        <v>2443.6306269814204</v>
      </c>
      <c r="I1114" s="16">
        <f t="shared" si="1108"/>
        <v>2448.4934594112824</v>
      </c>
      <c r="J1114" s="16">
        <f t="shared" si="1108"/>
        <v>2453.3659688925691</v>
      </c>
      <c r="K1114" s="16">
        <f>F1114*$E1114*(1-'Monte Carlo Inputs'!$C$11)+F1114*'Monte Carlo Inputs'!$C$12-F1114*'Monte Carlo Inputs'!$C$13-'Monte Carlo Inputs'!$C$14*(F1114-'Monte Carlo Inputs'!$C$17)</f>
        <v>1007.1836053891592</v>
      </c>
      <c r="L1114" s="16">
        <f>G1114*$E1114*(1-'Monte Carlo Inputs'!$C$11)+G1114*'Monte Carlo Inputs'!$C$12-G1114*'Monte Carlo Inputs'!$C$13-'Monte Carlo Inputs'!$C$14*(G1114-F1114)</f>
        <v>1009.1879038477859</v>
      </c>
      <c r="M1114" s="16">
        <f>H1114*$E1114*(1-'Monte Carlo Inputs'!$C$11)+H1114*'Monte Carlo Inputs'!$C$12-H1114*'Monte Carlo Inputs'!$C$13-'Monte Carlo Inputs'!$C$14*(H1114-G1114)</f>
        <v>1011.1961908664821</v>
      </c>
      <c r="N1114" s="16">
        <f>I1114*$E1114*(1-'Monte Carlo Inputs'!$C$11)+I1114*'Monte Carlo Inputs'!$C$12-I1114*'Monte Carlo Inputs'!$C$13-'Monte Carlo Inputs'!$C$14*(I1114-H1114)</f>
        <v>1013.2084743824948</v>
      </c>
      <c r="O1114" s="16">
        <f>J1114*$E1114*(1-'Monte Carlo Inputs'!$C$11)+J1114*'Monte Carlo Inputs'!$C$12-J1114*'Monte Carlo Inputs'!$C$13-'Monte Carlo Inputs'!$C$14*(J1114-I1114)</f>
        <v>1015.2247623488657</v>
      </c>
    </row>
    <row r="1115" spans="1:15">
      <c r="A1115">
        <v>1111</v>
      </c>
      <c r="B1115" s="39">
        <v>-1.2599521132924598</v>
      </c>
      <c r="C1115" s="39">
        <v>-0.24133723168765644</v>
      </c>
      <c r="D1115" s="29">
        <f>'Monte Carlo Inputs'!$C$6+'Monte Carlo Inputs'!$D$6*B1115</f>
        <v>4.4684852875425174E-2</v>
      </c>
      <c r="E1115" s="29">
        <f>'Monte Carlo Inputs'!$C$7+'Monte Carlo Inputs'!$D$7*C1115</f>
        <v>0.57418392460388523</v>
      </c>
      <c r="F1115" s="16">
        <f>'Monte Carlo Inputs'!$C$17*(1+$D1115)</f>
        <v>2537.6439761196957</v>
      </c>
      <c r="G1115" s="16">
        <f t="shared" ref="G1115:J1115" si="1109">F1115*(1+$D1115)</f>
        <v>2651.0382238428133</v>
      </c>
      <c r="H1115" s="16">
        <f t="shared" si="1109"/>
        <v>2769.4994768423576</v>
      </c>
      <c r="I1115" s="16">
        <f t="shared" si="1109"/>
        <v>2893.2541535036253</v>
      </c>
      <c r="J1115" s="16">
        <f t="shared" si="1109"/>
        <v>3022.5387896841476</v>
      </c>
      <c r="K1115" s="16">
        <f>F1115*$E1115*(1-'Monte Carlo Inputs'!$C$11)+F1115*'Monte Carlo Inputs'!$C$12-F1115*'Monte Carlo Inputs'!$C$13-'Monte Carlo Inputs'!$C$14*(F1115-'Monte Carlo Inputs'!$C$17)</f>
        <v>1135.7976413984918</v>
      </c>
      <c r="L1115" s="16">
        <f>G1115*$E1115*(1-'Monte Carlo Inputs'!$C$11)+G1115*'Monte Carlo Inputs'!$C$12-G1115*'Monte Carlo Inputs'!$C$13-'Monte Carlo Inputs'!$C$14*(G1115-F1115)</f>
        <v>1186.5505919006389</v>
      </c>
      <c r="M1115" s="16">
        <f>H1115*$E1115*(1-'Monte Carlo Inputs'!$C$11)+H1115*'Monte Carlo Inputs'!$C$12-H1115*'Monte Carlo Inputs'!$C$13-'Monte Carlo Inputs'!$C$14*(H1115-G1115)</f>
        <v>1239.5714305289673</v>
      </c>
      <c r="N1115" s="16">
        <f>I1115*$E1115*(1-'Monte Carlo Inputs'!$C$11)+I1115*'Monte Carlo Inputs'!$C$12-I1115*'Monte Carlo Inputs'!$C$13-'Monte Carlo Inputs'!$C$14*(I1115-H1115)</f>
        <v>1294.9614975307345</v>
      </c>
      <c r="O1115" s="16">
        <f>J1115*$E1115*(1-'Monte Carlo Inputs'!$C$11)+J1115*'Monte Carlo Inputs'!$C$12-J1115*'Monte Carlo Inputs'!$C$13-'Monte Carlo Inputs'!$C$14*(J1115-I1115)</f>
        <v>1352.8266615272357</v>
      </c>
    </row>
    <row r="1116" spans="1:15">
      <c r="A1116">
        <v>1112</v>
      </c>
      <c r="B1116" s="39">
        <v>0.30275274978167388</v>
      </c>
      <c r="C1116" s="39">
        <v>0.14886918297445645</v>
      </c>
      <c r="D1116" s="29">
        <f>'Monte Carlo Inputs'!$C$6+'Monte Carlo Inputs'!$D$6*B1116</f>
        <v>0.14592351058024458</v>
      </c>
      <c r="E1116" s="29">
        <f>'Monte Carlo Inputs'!$C$7+'Monte Carlo Inputs'!$D$7*C1116</f>
        <v>0.58815014632909757</v>
      </c>
      <c r="F1116" s="16">
        <f>'Monte Carlo Inputs'!$C$17*(1+$D1116)</f>
        <v>2783.5627995504724</v>
      </c>
      <c r="G1116" s="16">
        <f t="shared" ref="G1116:J1116" si="1110">F1116*(1+$D1116)</f>
        <v>3189.750055181451</v>
      </c>
      <c r="H1116" s="16">
        <f t="shared" si="1110"/>
        <v>3655.2095811070571</v>
      </c>
      <c r="I1116" s="16">
        <f t="shared" si="1110"/>
        <v>4188.5905950887436</v>
      </c>
      <c r="J1116" s="16">
        <f t="shared" si="1110"/>
        <v>4799.8044391074891</v>
      </c>
      <c r="K1116" s="16">
        <f>F1116*$E1116*(1-'Monte Carlo Inputs'!$C$11)+F1116*'Monte Carlo Inputs'!$C$12-F1116*'Monte Carlo Inputs'!$C$13-'Monte Carlo Inputs'!$C$14*(F1116-'Monte Carlo Inputs'!$C$17)</f>
        <v>1277.4750279871914</v>
      </c>
      <c r="L1116" s="16">
        <f>G1116*$E1116*(1-'Monte Carlo Inputs'!$C$11)+G1116*'Monte Carlo Inputs'!$C$12-G1116*'Monte Carlo Inputs'!$C$13-'Monte Carlo Inputs'!$C$14*(G1116-F1116)</f>
        <v>1463.888668749679</v>
      </c>
      <c r="M1116" s="16">
        <f>H1116*$E1116*(1-'Monte Carlo Inputs'!$C$11)+H1116*'Monte Carlo Inputs'!$C$12-H1116*'Monte Carlo Inputs'!$C$13-'Monte Carlo Inputs'!$C$14*(H1116-G1116)</f>
        <v>1677.5044423922725</v>
      </c>
      <c r="N1116" s="16">
        <f>I1116*$E1116*(1-'Monte Carlo Inputs'!$C$11)+I1116*'Monte Carlo Inputs'!$C$12-I1116*'Monte Carlo Inputs'!$C$13-'Monte Carlo Inputs'!$C$14*(I1116-H1116)</f>
        <v>1922.2917796401084</v>
      </c>
      <c r="O1116" s="16">
        <f>J1116*$E1116*(1-'Monte Carlo Inputs'!$C$11)+J1116*'Monte Carlo Inputs'!$C$12-J1116*'Monte Carlo Inputs'!$C$13-'Monte Carlo Inputs'!$C$14*(J1116-I1116)</f>
        <v>2202.7993444847389</v>
      </c>
    </row>
    <row r="1117" spans="1:15">
      <c r="A1117">
        <v>1113</v>
      </c>
      <c r="B1117" s="39">
        <v>5.212999303958777E-2</v>
      </c>
      <c r="C1117" s="39">
        <v>-1.0646291405191901</v>
      </c>
      <c r="D1117" s="29">
        <f>'Monte Carlo Inputs'!$C$6+'Monte Carlo Inputs'!$D$6*B1117</f>
        <v>0.12968710402492267</v>
      </c>
      <c r="E1117" s="29">
        <f>'Monte Carlo Inputs'!$C$7+'Monte Carlo Inputs'!$D$7*C1117</f>
        <v>0.54471675822408328</v>
      </c>
      <c r="F1117" s="16">
        <f>'Monte Carlo Inputs'!$C$17*(1+$D1117)</f>
        <v>2744.1229443869397</v>
      </c>
      <c r="G1117" s="16">
        <f t="shared" ref="G1117:J1117" si="1111">F1117*(1+$D1117)</f>
        <v>3100.0003021328257</v>
      </c>
      <c r="H1117" s="16">
        <f t="shared" si="1111"/>
        <v>3502.0303637928168</v>
      </c>
      <c r="I1117" s="16">
        <f t="shared" si="1111"/>
        <v>3956.1985398804532</v>
      </c>
      <c r="J1117" s="16">
        <f t="shared" si="1111"/>
        <v>4469.2664714651764</v>
      </c>
      <c r="K1117" s="16">
        <f>F1117*$E1117*(1-'Monte Carlo Inputs'!$C$11)+F1117*'Monte Carlo Inputs'!$C$12-F1117*'Monte Carlo Inputs'!$C$13-'Monte Carlo Inputs'!$C$14*(F1117-'Monte Carlo Inputs'!$C$17)</f>
        <v>1173.9877874860224</v>
      </c>
      <c r="L1117" s="16">
        <f>G1117*$E1117*(1-'Monte Carlo Inputs'!$C$11)+G1117*'Monte Carlo Inputs'!$C$12-G1117*'Monte Carlo Inputs'!$C$13-'Monte Carlo Inputs'!$C$14*(G1117-F1117)</f>
        <v>1326.2388638057112</v>
      </c>
      <c r="M1117" s="16">
        <f>H1117*$E1117*(1-'Monte Carlo Inputs'!$C$11)+H1117*'Monte Carlo Inputs'!$C$12-H1117*'Monte Carlo Inputs'!$C$13-'Monte Carlo Inputs'!$C$14*(H1117-G1117)</f>
        <v>1498.2349412979775</v>
      </c>
      <c r="N1117" s="16">
        <f>I1117*$E1117*(1-'Monte Carlo Inputs'!$C$11)+I1117*'Monte Carlo Inputs'!$C$12-I1117*'Monte Carlo Inputs'!$C$13-'Monte Carlo Inputs'!$C$14*(I1117-H1117)</f>
        <v>1692.5366919838618</v>
      </c>
      <c r="O1117" s="16">
        <f>J1117*$E1117*(1-'Monte Carlo Inputs'!$C$11)+J1117*'Monte Carlo Inputs'!$C$12-J1117*'Monte Carlo Inputs'!$C$13-'Monte Carlo Inputs'!$C$14*(J1117-I1117)</f>
        <v>1912.0368740231711</v>
      </c>
    </row>
    <row r="1118" spans="1:15">
      <c r="A1118">
        <v>1114</v>
      </c>
      <c r="B1118" s="39">
        <v>1.1496179735074803</v>
      </c>
      <c r="C1118" s="39">
        <v>0.5063867438659212</v>
      </c>
      <c r="D1118" s="29">
        <f>'Monte Carlo Inputs'!$C$6+'Monte Carlo Inputs'!$D$6*B1118</f>
        <v>0.20078703633790709</v>
      </c>
      <c r="E1118" s="29">
        <f>'Monte Carlo Inputs'!$C$7+'Monte Carlo Inputs'!$D$7*C1118</f>
        <v>0.6009463724762022</v>
      </c>
      <c r="F1118" s="16">
        <f>'Monte Carlo Inputs'!$C$17*(1+$D1118)</f>
        <v>2916.8317899684107</v>
      </c>
      <c r="G1118" s="16">
        <f t="shared" ref="G1118:J1118" si="1112">F1118*(1+$D1118)</f>
        <v>3502.4938005723607</v>
      </c>
      <c r="H1118" s="16">
        <f t="shared" si="1112"/>
        <v>4205.7491505811777</v>
      </c>
      <c r="I1118" s="16">
        <f t="shared" si="1112"/>
        <v>5050.2090581070424</v>
      </c>
      <c r="J1118" s="16">
        <f t="shared" si="1112"/>
        <v>6064.2255677712092</v>
      </c>
      <c r="K1118" s="16">
        <f>F1118*$E1118*(1-'Monte Carlo Inputs'!$C$11)+F1118*'Monte Carlo Inputs'!$C$12-F1118*'Monte Carlo Inputs'!$C$13-'Monte Carlo Inputs'!$C$14*(F1118-'Monte Carlo Inputs'!$C$17)</f>
        <v>1367.1454959540877</v>
      </c>
      <c r="L1118" s="16">
        <f>G1118*$E1118*(1-'Monte Carlo Inputs'!$C$11)+G1118*'Monte Carlo Inputs'!$C$12-G1118*'Monte Carlo Inputs'!$C$13-'Monte Carlo Inputs'!$C$14*(G1118-F1118)</f>
        <v>1641.6505883294271</v>
      </c>
      <c r="M1118" s="16">
        <f>H1118*$E1118*(1-'Monte Carlo Inputs'!$C$11)+H1118*'Monte Carlo Inputs'!$C$12-H1118*'Monte Carlo Inputs'!$C$13-'Monte Carlo Inputs'!$C$14*(H1118-G1118)</f>
        <v>1971.2727446624742</v>
      </c>
      <c r="N1118" s="16">
        <f>I1118*$E1118*(1-'Monte Carlo Inputs'!$C$11)+I1118*'Monte Carlo Inputs'!$C$12-I1118*'Monte Carlo Inputs'!$C$13-'Monte Carlo Inputs'!$C$14*(I1118-H1118)</f>
        <v>2367.0787568769447</v>
      </c>
      <c r="O1118" s="16">
        <f>J1118*$E1118*(1-'Monte Carlo Inputs'!$C$11)+J1118*'Monte Carlo Inputs'!$C$12-J1118*'Monte Carlo Inputs'!$C$13-'Monte Carlo Inputs'!$C$14*(J1118-I1118)</f>
        <v>2842.3574852486831</v>
      </c>
    </row>
    <row r="1119" spans="1:15">
      <c r="A1119">
        <v>1115</v>
      </c>
      <c r="B1119" s="39">
        <v>-0.11400336809590464</v>
      </c>
      <c r="C1119" s="39">
        <v>0.1099615905730016</v>
      </c>
      <c r="D1119" s="29">
        <f>'Monte Carlo Inputs'!$C$6+'Monte Carlo Inputs'!$D$6*B1119</f>
        <v>0.11892427933628576</v>
      </c>
      <c r="E1119" s="29">
        <f>'Monte Carlo Inputs'!$C$7+'Monte Carlo Inputs'!$D$7*C1119</f>
        <v>0.58675757039529741</v>
      </c>
      <c r="F1119" s="16">
        <f>'Monte Carlo Inputs'!$C$17*(1+$D1119)</f>
        <v>2717.978966935772</v>
      </c>
      <c r="G1119" s="16">
        <f t="shared" ref="G1119:J1119" si="1113">F1119*(1+$D1119)</f>
        <v>3041.2126568297908</v>
      </c>
      <c r="H1119" s="16">
        <f t="shared" si="1113"/>
        <v>3402.8866803516644</v>
      </c>
      <c r="I1119" s="16">
        <f t="shared" si="1113"/>
        <v>3807.5725264755315</v>
      </c>
      <c r="J1119" s="16">
        <f t="shared" si="1113"/>
        <v>4260.3853452072744</v>
      </c>
      <c r="K1119" s="16">
        <f>F1119*$E1119*(1-'Monte Carlo Inputs'!$C$11)+F1119*'Monte Carlo Inputs'!$C$12-F1119*'Monte Carlo Inputs'!$C$13-'Monte Carlo Inputs'!$C$14*(F1119-'Monte Carlo Inputs'!$C$17)</f>
        <v>1243.7235843494182</v>
      </c>
      <c r="L1119" s="16">
        <f>G1119*$E1119*(1-'Monte Carlo Inputs'!$C$11)+G1119*'Monte Carlo Inputs'!$C$12-G1119*'Monte Carlo Inputs'!$C$13-'Monte Carlo Inputs'!$C$14*(G1119-F1119)</f>
        <v>1391.632515311715</v>
      </c>
      <c r="M1119" s="16">
        <f>H1119*$E1119*(1-'Monte Carlo Inputs'!$C$11)+H1119*'Monte Carlo Inputs'!$C$12-H1119*'Monte Carlo Inputs'!$C$13-'Monte Carlo Inputs'!$C$14*(H1119-G1119)</f>
        <v>1557.1314092961031</v>
      </c>
      <c r="N1119" s="16">
        <f>I1119*$E1119*(1-'Monte Carlo Inputs'!$C$11)+I1119*'Monte Carlo Inputs'!$C$12-I1119*'Monte Carlo Inputs'!$C$13-'Monte Carlo Inputs'!$C$14*(I1119-H1119)</f>
        <v>1742.3121399785368</v>
      </c>
      <c r="O1119" s="16">
        <f>J1119*$E1119*(1-'Monte Carlo Inputs'!$C$11)+J1119*'Monte Carlo Inputs'!$C$12-J1119*'Monte Carlo Inputs'!$C$13-'Monte Carlo Inputs'!$C$14*(J1119-I1119)</f>
        <v>1949.5153556043463</v>
      </c>
    </row>
    <row r="1120" spans="1:15">
      <c r="A1120">
        <v>1116</v>
      </c>
      <c r="B1120" s="39">
        <v>0.77782660602788589</v>
      </c>
      <c r="C1120" s="39">
        <v>0.85084463104756614</v>
      </c>
      <c r="D1120" s="29">
        <f>'Monte Carlo Inputs'!$C$6+'Monte Carlo Inputs'!$D$6*B1120</f>
        <v>0.17670081258620704</v>
      </c>
      <c r="E1120" s="29">
        <f>'Monte Carlo Inputs'!$C$7+'Monte Carlo Inputs'!$D$7*C1120</f>
        <v>0.61327516833042406</v>
      </c>
      <c r="F1120" s="16">
        <f>'Monte Carlo Inputs'!$C$17*(1+$D1120)</f>
        <v>2858.3239438531559</v>
      </c>
      <c r="G1120" s="16">
        <f t="shared" ref="G1120:J1120" si="1114">F1120*(1+$D1120)</f>
        <v>3363.3921073666206</v>
      </c>
      <c r="H1120" s="16">
        <f t="shared" si="1114"/>
        <v>3957.7062257843377</v>
      </c>
      <c r="I1120" s="16">
        <f t="shared" si="1114"/>
        <v>4657.0361318579207</v>
      </c>
      <c r="J1120" s="16">
        <f t="shared" si="1114"/>
        <v>5479.9382006005417</v>
      </c>
      <c r="K1120" s="16">
        <f>F1120*$E1120*(1-'Monte Carlo Inputs'!$C$11)+F1120*'Monte Carlo Inputs'!$C$12-F1120*'Monte Carlo Inputs'!$C$13-'Monte Carlo Inputs'!$C$14*(F1120-'Monte Carlo Inputs'!$C$17)</f>
        <v>1363.9811590513741</v>
      </c>
      <c r="L1120" s="16">
        <f>G1120*$E1120*(1-'Monte Carlo Inputs'!$C$11)+G1120*'Monte Carlo Inputs'!$C$12-G1120*'Monte Carlo Inputs'!$C$13-'Monte Carlo Inputs'!$C$14*(G1120-F1120)</f>
        <v>1604.9977382080287</v>
      </c>
      <c r="M1120" s="16">
        <f>H1120*$E1120*(1-'Monte Carlo Inputs'!$C$11)+H1120*'Monte Carlo Inputs'!$C$12-H1120*'Monte Carlo Inputs'!$C$13-'Monte Carlo Inputs'!$C$14*(H1120-G1120)</f>
        <v>1888.6021427484118</v>
      </c>
      <c r="N1120" s="16">
        <f>I1120*$E1120*(1-'Monte Carlo Inputs'!$C$11)+I1120*'Monte Carlo Inputs'!$C$12-I1120*'Monte Carlo Inputs'!$C$13-'Monte Carlo Inputs'!$C$14*(I1120-H1120)</f>
        <v>2222.3196760241076</v>
      </c>
      <c r="O1120" s="16">
        <f>J1120*$E1120*(1-'Monte Carlo Inputs'!$C$11)+J1120*'Monte Carlo Inputs'!$C$12-J1120*'Monte Carlo Inputs'!$C$13-'Monte Carlo Inputs'!$C$14*(J1120-I1120)</f>
        <v>2615.0053686038832</v>
      </c>
    </row>
    <row r="1121" spans="1:15">
      <c r="A1121">
        <v>1117</v>
      </c>
      <c r="B1121" s="39">
        <v>-1.7307116374928595</v>
      </c>
      <c r="C1121" s="39">
        <v>-1.5473644590254283</v>
      </c>
      <c r="D1121" s="29">
        <f>'Monte Carlo Inputs'!$C$6+'Monte Carlo Inputs'!$D$6*B1121</f>
        <v>1.4187051621992339E-2</v>
      </c>
      <c r="E1121" s="29">
        <f>'Monte Carlo Inputs'!$C$7+'Monte Carlo Inputs'!$D$7*C1121</f>
        <v>0.52743875294401343</v>
      </c>
      <c r="F1121" s="16">
        <f>'Monte Carlo Inputs'!$C$17*(1+$D1121)</f>
        <v>2463.5617670949823</v>
      </c>
      <c r="G1121" s="16">
        <f t="shared" ref="G1121:J1121" si="1115">F1121*(1+$D1121)</f>
        <v>2498.5124450587255</v>
      </c>
      <c r="H1121" s="16">
        <f t="shared" si="1115"/>
        <v>2533.9589700949641</v>
      </c>
      <c r="I1121" s="16">
        <f t="shared" si="1115"/>
        <v>2569.9083768117121</v>
      </c>
      <c r="J1121" s="16">
        <f t="shared" si="1115"/>
        <v>2606.3677996173305</v>
      </c>
      <c r="K1121" s="16">
        <f>F1121*$E1121*(1-'Monte Carlo Inputs'!$C$11)+F1121*'Monte Carlo Inputs'!$C$12-F1121*'Monte Carlo Inputs'!$C$13-'Monte Carlo Inputs'!$C$14*(F1121-'Monte Carlo Inputs'!$C$17)</f>
        <v>1019.5067170463432</v>
      </c>
      <c r="L1121" s="16">
        <f>G1121*$E1121*(1-'Monte Carlo Inputs'!$C$11)+G1121*'Monte Carlo Inputs'!$C$12-G1121*'Monte Carlo Inputs'!$C$13-'Monte Carlo Inputs'!$C$14*(G1121-F1121)</f>
        <v>1033.9705114700475</v>
      </c>
      <c r="M1121" s="16">
        <f>H1121*$E1121*(1-'Monte Carlo Inputs'!$C$11)+H1121*'Monte Carlo Inputs'!$C$12-H1121*'Monte Carlo Inputs'!$C$13-'Monte Carlo Inputs'!$C$14*(H1121-G1121)</f>
        <v>1048.6395044918909</v>
      </c>
      <c r="N1121" s="16">
        <f>I1121*$E1121*(1-'Monte Carlo Inputs'!$C$11)+I1121*'Monte Carlo Inputs'!$C$12-I1121*'Monte Carlo Inputs'!$C$13-'Monte Carlo Inputs'!$C$14*(I1121-H1121)</f>
        <v>1063.516607274978</v>
      </c>
      <c r="O1121" s="16">
        <f>J1121*$E1121*(1-'Monte Carlo Inputs'!$C$11)+J1121*'Monte Carlo Inputs'!$C$12-J1121*'Monte Carlo Inputs'!$C$13-'Monte Carlo Inputs'!$C$14*(J1121-I1121)</f>
        <v>1078.6047722832341</v>
      </c>
    </row>
    <row r="1122" spans="1:15">
      <c r="A1122">
        <v>1118</v>
      </c>
      <c r="B1122" s="39">
        <v>-1.1813551708010031</v>
      </c>
      <c r="C1122" s="39">
        <v>-0.53592425153324541</v>
      </c>
      <c r="D1122" s="29">
        <f>'Monte Carlo Inputs'!$C$6+'Monte Carlo Inputs'!$D$6*B1122</f>
        <v>4.9776696604563492E-2</v>
      </c>
      <c r="E1122" s="29">
        <f>'Monte Carlo Inputs'!$C$7+'Monte Carlo Inputs'!$D$7*C1122</f>
        <v>0.56364010091996242</v>
      </c>
      <c r="F1122" s="16">
        <f>'Monte Carlo Inputs'!$C$17*(1+$D1122)</f>
        <v>2550.0125737221451</v>
      </c>
      <c r="G1122" s="16">
        <f t="shared" ref="G1122:J1122" si="1116">F1122*(1+$D1122)</f>
        <v>2676.9437759421344</v>
      </c>
      <c r="H1122" s="16">
        <f t="shared" si="1116"/>
        <v>2810.1931941046805</v>
      </c>
      <c r="I1122" s="16">
        <f t="shared" si="1116"/>
        <v>2950.075328127838</v>
      </c>
      <c r="J1122" s="16">
        <f t="shared" si="1116"/>
        <v>3096.9203326966654</v>
      </c>
      <c r="K1122" s="16">
        <f>F1122*$E1122*(1-'Monte Carlo Inputs'!$C$11)+F1122*'Monte Carlo Inputs'!$C$12-F1122*'Monte Carlo Inputs'!$C$13-'Monte Carlo Inputs'!$C$14*(F1122-'Monte Carlo Inputs'!$C$17)</f>
        <v>1122.4000639699032</v>
      </c>
      <c r="L1122" s="16">
        <f>G1122*$E1122*(1-'Monte Carlo Inputs'!$C$11)+G1122*'Monte Carlo Inputs'!$C$12-G1122*'Monte Carlo Inputs'!$C$13-'Monte Carlo Inputs'!$C$14*(G1122-F1122)</f>
        <v>1178.2694314230757</v>
      </c>
      <c r="M1122" s="16">
        <f>H1122*$E1122*(1-'Monte Carlo Inputs'!$C$11)+H1122*'Monte Carlo Inputs'!$C$12-H1122*'Monte Carlo Inputs'!$C$13-'Monte Carlo Inputs'!$C$14*(H1122-G1122)</f>
        <v>1236.9197914294537</v>
      </c>
      <c r="N1122" s="16">
        <f>I1122*$E1122*(1-'Monte Carlo Inputs'!$C$11)+I1122*'Monte Carlo Inputs'!$C$12-I1122*'Monte Carlo Inputs'!$C$13-'Monte Carlo Inputs'!$C$14*(I1122-H1122)</f>
        <v>1298.4895726116169</v>
      </c>
      <c r="O1122" s="16">
        <f>J1122*$E1122*(1-'Monte Carlo Inputs'!$C$11)+J1122*'Monte Carlo Inputs'!$C$12-J1122*'Monte Carlo Inputs'!$C$13-'Monte Carlo Inputs'!$C$14*(J1122-I1122)</f>
        <v>1363.1240941116948</v>
      </c>
    </row>
    <row r="1123" spans="1:15">
      <c r="A1123">
        <v>1119</v>
      </c>
      <c r="B1123" s="39">
        <v>-0.22066728919369297</v>
      </c>
      <c r="C1123" s="39">
        <v>1.9445834027250639</v>
      </c>
      <c r="D1123" s="29">
        <f>'Monte Carlo Inputs'!$C$6+'Monte Carlo Inputs'!$D$6*B1123</f>
        <v>0.11201413753495409</v>
      </c>
      <c r="E1123" s="29">
        <f>'Monte Carlo Inputs'!$C$7+'Monte Carlo Inputs'!$D$7*C1123</f>
        <v>0.65242213675721561</v>
      </c>
      <c r="F1123" s="16">
        <f>'Monte Carlo Inputs'!$C$17*(1+$D1123)</f>
        <v>2701.1935414861578</v>
      </c>
      <c r="G1123" s="16">
        <f t="shared" ref="G1123:J1123" si="1117">F1123*(1+$D1123)</f>
        <v>3003.765406350718</v>
      </c>
      <c r="H1123" s="16">
        <f t="shared" si="1117"/>
        <v>3340.2295977004246</v>
      </c>
      <c r="I1123" s="16">
        <f t="shared" si="1117"/>
        <v>3714.3825352555646</v>
      </c>
      <c r="J1123" s="16">
        <f t="shared" si="1117"/>
        <v>4130.4458914171128</v>
      </c>
      <c r="K1123" s="16">
        <f>F1123*$E1123*(1-'Monte Carlo Inputs'!$C$11)+F1123*'Monte Carlo Inputs'!$C$12-F1123*'Monte Carlo Inputs'!$C$13-'Monte Carlo Inputs'!$C$14*(F1123-'Monte Carlo Inputs'!$C$17)</f>
        <v>1362.0048801898074</v>
      </c>
      <c r="L1123" s="16">
        <f>G1123*$E1123*(1-'Monte Carlo Inputs'!$C$11)+G1123*'Monte Carlo Inputs'!$C$12-G1123*'Monte Carlo Inputs'!$C$13-'Monte Carlo Inputs'!$C$14*(G1123-F1123)</f>
        <v>1514.5686821626666</v>
      </c>
      <c r="M1123" s="16">
        <f>H1123*$E1123*(1-'Monte Carlo Inputs'!$C$11)+H1123*'Monte Carlo Inputs'!$C$12-H1123*'Monte Carlo Inputs'!$C$13-'Monte Carlo Inputs'!$C$14*(H1123-G1123)</f>
        <v>1684.2217868325702</v>
      </c>
      <c r="N1123" s="16">
        <f>I1123*$E1123*(1-'Monte Carlo Inputs'!$C$11)+I1123*'Monte Carlo Inputs'!$C$12-I1123*'Monte Carlo Inputs'!$C$13-'Monte Carlo Inputs'!$C$14*(I1123-H1123)</f>
        <v>1872.8784377021996</v>
      </c>
      <c r="O1123" s="16">
        <f>J1123*$E1123*(1-'Monte Carlo Inputs'!$C$11)+J1123*'Monte Carlo Inputs'!$C$12-J1123*'Monte Carlo Inputs'!$C$13-'Monte Carlo Inputs'!$C$14*(J1123-I1123)</f>
        <v>2082.6673006092242</v>
      </c>
    </row>
    <row r="1124" spans="1:15">
      <c r="A1124">
        <v>1120</v>
      </c>
      <c r="B1124" s="39">
        <v>0.5137659953704834</v>
      </c>
      <c r="C1124" s="39">
        <v>1.0724634915328155</v>
      </c>
      <c r="D1124" s="29">
        <f>'Monte Carlo Inputs'!$C$6+'Monte Carlo Inputs'!$D$6*B1124</f>
        <v>0.15959384478482627</v>
      </c>
      <c r="E1124" s="29">
        <f>'Monte Carlo Inputs'!$C$7+'Monte Carlo Inputs'!$D$7*C1124</f>
        <v>0.62120732430665537</v>
      </c>
      <c r="F1124" s="16">
        <f>'Monte Carlo Inputs'!$C$17*(1+$D1124)</f>
        <v>2816.7694083668216</v>
      </c>
      <c r="G1124" s="16">
        <f t="shared" ref="G1124:J1124" si="1118">F1124*(1+$D1124)</f>
        <v>3266.3084681203627</v>
      </c>
      <c r="H1124" s="16">
        <f t="shared" si="1118"/>
        <v>3787.591194800927</v>
      </c>
      <c r="I1124" s="16">
        <f t="shared" si="1118"/>
        <v>4392.0674360523608</v>
      </c>
      <c r="J1124" s="16">
        <f t="shared" si="1118"/>
        <v>5093.0143647261912</v>
      </c>
      <c r="K1124" s="16">
        <f>F1124*$E1124*(1-'Monte Carlo Inputs'!$C$11)+F1124*'Monte Carlo Inputs'!$C$12-F1124*'Monte Carlo Inputs'!$C$13-'Monte Carlo Inputs'!$C$14*(F1124-'Monte Carlo Inputs'!$C$17)</f>
        <v>1359.4582165778866</v>
      </c>
      <c r="L1124" s="16">
        <f>G1124*$E1124*(1-'Monte Carlo Inputs'!$C$11)+G1124*'Monte Carlo Inputs'!$C$12-G1124*'Monte Carlo Inputs'!$C$13-'Monte Carlo Inputs'!$C$14*(G1124-F1124)</f>
        <v>1576.4193801858748</v>
      </c>
      <c r="M1124" s="16">
        <f>H1124*$E1124*(1-'Monte Carlo Inputs'!$C$11)+H1124*'Monte Carlo Inputs'!$C$12-H1124*'Monte Carlo Inputs'!$C$13-'Monte Carlo Inputs'!$C$14*(H1124-G1124)</f>
        <v>1828.006210063051</v>
      </c>
      <c r="N1124" s="16">
        <f>I1124*$E1124*(1-'Monte Carlo Inputs'!$C$11)+I1124*'Monte Carlo Inputs'!$C$12-I1124*'Monte Carlo Inputs'!$C$13-'Monte Carlo Inputs'!$C$14*(I1124-H1124)</f>
        <v>2119.7447494175522</v>
      </c>
      <c r="O1124" s="16">
        <f>J1124*$E1124*(1-'Monte Carlo Inputs'!$C$11)+J1124*'Monte Carlo Inputs'!$C$12-J1124*'Monte Carlo Inputs'!$C$13-'Monte Carlo Inputs'!$C$14*(J1124-I1124)</f>
        <v>2458.042963939547</v>
      </c>
    </row>
    <row r="1125" spans="1:15">
      <c r="A1125">
        <v>1121</v>
      </c>
      <c r="B1125" s="39">
        <v>1.2087675778857578</v>
      </c>
      <c r="C1125" s="39">
        <v>0.94249934962592463</v>
      </c>
      <c r="D1125" s="29">
        <f>'Monte Carlo Inputs'!$C$6+'Monte Carlo Inputs'!$D$6*B1125</f>
        <v>0.2046189989128798</v>
      </c>
      <c r="E1125" s="29">
        <f>'Monte Carlo Inputs'!$C$7+'Monte Carlo Inputs'!$D$7*C1125</f>
        <v>0.61655566314990495</v>
      </c>
      <c r="F1125" s="16">
        <f>'Monte Carlo Inputs'!$C$17*(1+$D1125)</f>
        <v>2926.1400102592766</v>
      </c>
      <c r="G1125" s="16">
        <f t="shared" ref="G1125:J1125" si="1119">F1125*(1+$D1125)</f>
        <v>3524.8838498374535</v>
      </c>
      <c r="H1125" s="16">
        <f t="shared" si="1119"/>
        <v>4246.142054475371</v>
      </c>
      <c r="I1125" s="16">
        <f t="shared" si="1119"/>
        <v>5114.9833909039999</v>
      </c>
      <c r="J1125" s="16">
        <f t="shared" si="1119"/>
        <v>6161.6061718067831</v>
      </c>
      <c r="K1125" s="16">
        <f>F1125*$E1125*(1-'Monte Carlo Inputs'!$C$11)+F1125*'Monte Carlo Inputs'!$C$12-F1125*'Monte Carlo Inputs'!$C$13-'Monte Carlo Inputs'!$C$14*(F1125-'Monte Carlo Inputs'!$C$17)</f>
        <v>1404.1393681444556</v>
      </c>
      <c r="L1125" s="16">
        <f>G1125*$E1125*(1-'Monte Carlo Inputs'!$C$11)+G1125*'Monte Carlo Inputs'!$C$12-G1125*'Monte Carlo Inputs'!$C$13-'Monte Carlo Inputs'!$C$14*(G1125-F1125)</f>
        <v>1691.4529599883374</v>
      </c>
      <c r="M1125" s="16">
        <f>H1125*$E1125*(1-'Monte Carlo Inputs'!$C$11)+H1125*'Monte Carlo Inputs'!$C$12-H1125*'Monte Carlo Inputs'!$C$13-'Monte Carlo Inputs'!$C$14*(H1125-G1125)</f>
        <v>2037.5563713693784</v>
      </c>
      <c r="N1125" s="16">
        <f>I1125*$E1125*(1-'Monte Carlo Inputs'!$C$11)+I1125*'Monte Carlo Inputs'!$C$12-I1125*'Monte Carlo Inputs'!$C$13-'Monte Carlo Inputs'!$C$14*(I1125-H1125)</f>
        <v>2454.4791163075402</v>
      </c>
      <c r="O1125" s="16">
        <f>J1125*$E1125*(1-'Monte Carlo Inputs'!$C$11)+J1125*'Monte Carlo Inputs'!$C$12-J1125*'Monte Carlo Inputs'!$C$13-'Monte Carlo Inputs'!$C$14*(J1125-I1125)</f>
        <v>2956.7121759389588</v>
      </c>
    </row>
    <row r="1126" spans="1:15">
      <c r="A1126">
        <v>1122</v>
      </c>
      <c r="B1126" s="39">
        <v>0.38134074415224323</v>
      </c>
      <c r="C1126" s="39">
        <v>0.92026148277186037</v>
      </c>
      <c r="D1126" s="29">
        <f>'Monte Carlo Inputs'!$C$6+'Monte Carlo Inputs'!$D$6*B1126</f>
        <v>0.15101477461210988</v>
      </c>
      <c r="E1126" s="29">
        <f>'Monte Carlo Inputs'!$C$7+'Monte Carlo Inputs'!$D$7*C1126</f>
        <v>0.6157597280562993</v>
      </c>
      <c r="F1126" s="16">
        <f>'Monte Carlo Inputs'!$C$17*(1+$D1126)</f>
        <v>2795.9299890102766</v>
      </c>
      <c r="G1126" s="16">
        <f t="shared" ref="G1126:J1126" si="1120">F1126*(1+$D1126)</f>
        <v>3218.1567261319028</v>
      </c>
      <c r="H1126" s="16">
        <f t="shared" si="1120"/>
        <v>3704.1459387951577</v>
      </c>
      <c r="I1126" s="16">
        <f t="shared" si="1120"/>
        <v>4263.5267028726712</v>
      </c>
      <c r="J1126" s="16">
        <f t="shared" si="1120"/>
        <v>4907.3822269597003</v>
      </c>
      <c r="K1126" s="16">
        <f>F1126*$E1126*(1-'Monte Carlo Inputs'!$C$11)+F1126*'Monte Carlo Inputs'!$C$12-F1126*'Monte Carlo Inputs'!$C$13-'Monte Carlo Inputs'!$C$14*(F1126-'Monte Carlo Inputs'!$C$17)</f>
        <v>1338.2611807034782</v>
      </c>
      <c r="L1126" s="16">
        <f>G1126*$E1126*(1-'Monte Carlo Inputs'!$C$11)+G1126*'Monte Carlo Inputs'!$C$12-G1126*'Monte Carlo Inputs'!$C$13-'Monte Carlo Inputs'!$C$14*(G1126-F1126)</f>
        <v>1540.3583912795505</v>
      </c>
      <c r="M1126" s="16">
        <f>H1126*$E1126*(1-'Monte Carlo Inputs'!$C$11)+H1126*'Monte Carlo Inputs'!$C$12-H1126*'Monte Carlo Inputs'!$C$13-'Monte Carlo Inputs'!$C$14*(H1126-G1126)</f>
        <v>1772.975266560504</v>
      </c>
      <c r="N1126" s="16">
        <f>I1126*$E1126*(1-'Monte Carlo Inputs'!$C$11)+I1126*'Monte Carlo Inputs'!$C$12-I1126*'Monte Carlo Inputs'!$C$13-'Monte Carlo Inputs'!$C$14*(I1126-H1126)</f>
        <v>2040.7207268329842</v>
      </c>
      <c r="O1126" s="16">
        <f>J1126*$E1126*(1-'Monte Carlo Inputs'!$C$11)+J1126*'Monte Carlo Inputs'!$C$12-J1126*'Monte Carlo Inputs'!$C$13-'Monte Carlo Inputs'!$C$14*(J1126-I1126)</f>
        <v>2348.8997074419285</v>
      </c>
    </row>
    <row r="1127" spans="1:15">
      <c r="A1127">
        <v>1123</v>
      </c>
      <c r="B1127" s="39">
        <v>-0.57421016847561479</v>
      </c>
      <c r="C1127" s="39">
        <v>0.12254176482486565</v>
      </c>
      <c r="D1127" s="29">
        <f>'Monte Carlo Inputs'!$C$6+'Monte Carlo Inputs'!$D$6*B1127</f>
        <v>8.9110128348479312E-2</v>
      </c>
      <c r="E1127" s="29">
        <f>'Monte Carlo Inputs'!$C$7+'Monte Carlo Inputs'!$D$7*C1127</f>
        <v>0.58720783850043734</v>
      </c>
      <c r="F1127" s="16">
        <f>'Monte Carlo Inputs'!$C$17*(1+$D1127)</f>
        <v>2645.5574127712912</v>
      </c>
      <c r="G1127" s="16">
        <f t="shared" ref="G1127:J1127" si="1121">F1127*(1+$D1127)</f>
        <v>2881.3033733766115</v>
      </c>
      <c r="H1127" s="16">
        <f t="shared" si="1121"/>
        <v>3138.0566867891075</v>
      </c>
      <c r="I1127" s="16">
        <f t="shared" si="1121"/>
        <v>3417.6893209136883</v>
      </c>
      <c r="J1127" s="16">
        <f t="shared" si="1121"/>
        <v>3722.2400549555337</v>
      </c>
      <c r="K1127" s="16">
        <f>F1127*$E1127*(1-'Monte Carlo Inputs'!$C$11)+F1127*'Monte Carlo Inputs'!$C$12-F1127*'Monte Carlo Inputs'!$C$13-'Monte Carlo Inputs'!$C$14*(F1127-'Monte Carlo Inputs'!$C$17)</f>
        <v>1210.3467369955979</v>
      </c>
      <c r="L1127" s="16">
        <f>G1127*$E1127*(1-'Monte Carlo Inputs'!$C$11)+G1127*'Monte Carlo Inputs'!$C$12-G1127*'Monte Carlo Inputs'!$C$13-'Monte Carlo Inputs'!$C$14*(G1127-F1127)</f>
        <v>1318.2008900754386</v>
      </c>
      <c r="M1127" s="16">
        <f>H1127*$E1127*(1-'Monte Carlo Inputs'!$C$11)+H1127*'Monte Carlo Inputs'!$C$12-H1127*'Monte Carlo Inputs'!$C$13-'Monte Carlo Inputs'!$C$14*(H1127-G1127)</f>
        <v>1435.6659405791402</v>
      </c>
      <c r="N1127" s="16">
        <f>I1127*$E1127*(1-'Monte Carlo Inputs'!$C$11)+I1127*'Monte Carlo Inputs'!$C$12-I1127*'Monte Carlo Inputs'!$C$13-'Monte Carlo Inputs'!$C$14*(I1127-H1127)</f>
        <v>1563.5983168096877</v>
      </c>
      <c r="O1127" s="16">
        <f>J1127*$E1127*(1-'Monte Carlo Inputs'!$C$11)+J1127*'Monte Carlo Inputs'!$C$12-J1127*'Monte Carlo Inputs'!$C$13-'Monte Carlo Inputs'!$C$14*(J1127-I1127)</f>
        <v>1702.930763506065</v>
      </c>
    </row>
    <row r="1128" spans="1:15">
      <c r="A1128">
        <v>1124</v>
      </c>
      <c r="B1128" s="39">
        <v>0.10628880582599534</v>
      </c>
      <c r="C1128" s="39">
        <v>1.5498290647974593</v>
      </c>
      <c r="D1128" s="29">
        <f>'Monte Carlo Inputs'!$C$6+'Monte Carlo Inputs'!$D$6*B1128</f>
        <v>0.13319574192510589</v>
      </c>
      <c r="E1128" s="29">
        <f>'Monte Carlo Inputs'!$C$7+'Monte Carlo Inputs'!$D$7*C1128</f>
        <v>0.63829313630175077</v>
      </c>
      <c r="F1128" s="16">
        <f>'Monte Carlo Inputs'!$C$17*(1+$D1128)</f>
        <v>2752.6457767102752</v>
      </c>
      <c r="G1128" s="16">
        <f t="shared" ref="G1128:J1128" si="1122">F1128*(1+$D1128)</f>
        <v>3119.28647319621</v>
      </c>
      <c r="H1128" s="16">
        <f t="shared" si="1122"/>
        <v>3534.7621492705262</v>
      </c>
      <c r="I1128" s="16">
        <f t="shared" si="1122"/>
        <v>4005.577416271396</v>
      </c>
      <c r="J1128" s="16">
        <f t="shared" si="1122"/>
        <v>4539.1032720701132</v>
      </c>
      <c r="K1128" s="16">
        <f>F1128*$E1128*(1-'Monte Carlo Inputs'!$C$11)+F1128*'Monte Carlo Inputs'!$C$12-F1128*'Monte Carlo Inputs'!$C$13-'Monte Carlo Inputs'!$C$14*(F1128-'Monte Carlo Inputs'!$C$17)</f>
        <v>1361.0493422205575</v>
      </c>
      <c r="L1128" s="16">
        <f>G1128*$E1128*(1-'Monte Carlo Inputs'!$C$11)+G1128*'Monte Carlo Inputs'!$C$12-G1128*'Monte Carlo Inputs'!$C$13-'Monte Carlo Inputs'!$C$14*(G1128-F1128)</f>
        <v>1542.3353191543024</v>
      </c>
      <c r="M1128" s="16">
        <f>H1128*$E1128*(1-'Monte Carlo Inputs'!$C$11)+H1128*'Monte Carlo Inputs'!$C$12-H1128*'Monte Carlo Inputs'!$C$13-'Monte Carlo Inputs'!$C$14*(H1128-G1128)</f>
        <v>1747.7678162863544</v>
      </c>
      <c r="N1128" s="16">
        <f>I1128*$E1128*(1-'Monte Carlo Inputs'!$C$11)+I1128*'Monte Carlo Inputs'!$C$12-I1128*'Monte Carlo Inputs'!$C$13-'Monte Carlo Inputs'!$C$14*(I1128-H1128)</f>
        <v>1980.5630472894379</v>
      </c>
      <c r="O1128" s="16">
        <f>J1128*$E1128*(1-'Monte Carlo Inputs'!$C$11)+J1128*'Monte Carlo Inputs'!$C$12-J1128*'Monte Carlo Inputs'!$C$13-'Monte Carlo Inputs'!$C$14*(J1128-I1128)</f>
        <v>2244.3656118026033</v>
      </c>
    </row>
    <row r="1129" spans="1:15">
      <c r="A1129">
        <v>1125</v>
      </c>
      <c r="B1129" s="39">
        <v>1.2374480664126517</v>
      </c>
      <c r="C1129" s="39">
        <v>-0.14034464822271112</v>
      </c>
      <c r="D1129" s="29">
        <f>'Monte Carlo Inputs'!$C$6+'Monte Carlo Inputs'!$D$6*B1129</f>
        <v>0.20647704276325174</v>
      </c>
      <c r="E1129" s="29">
        <f>'Monte Carlo Inputs'!$C$7+'Monte Carlo Inputs'!$D$7*C1129</f>
        <v>0.57779863917615792</v>
      </c>
      <c r="F1129" s="16">
        <f>'Monte Carlo Inputs'!$C$17*(1+$D1129)</f>
        <v>2930.6533845762151</v>
      </c>
      <c r="G1129" s="16">
        <f t="shared" ref="G1129:J1129" si="1123">F1129*(1+$D1129)</f>
        <v>3535.7660287876265</v>
      </c>
      <c r="H1129" s="16">
        <f t="shared" si="1123"/>
        <v>4265.8205423144618</v>
      </c>
      <c r="I1129" s="16">
        <f t="shared" si="1123"/>
        <v>5146.6145528502821</v>
      </c>
      <c r="J1129" s="16">
        <f t="shared" si="1123"/>
        <v>6209.2723059651225</v>
      </c>
      <c r="K1129" s="16">
        <f>F1129*$E1129*(1-'Monte Carlo Inputs'!$C$11)+F1129*'Monte Carlo Inputs'!$C$12-F1129*'Monte Carlo Inputs'!$C$13-'Monte Carlo Inputs'!$C$14*(F1129-'Monte Carlo Inputs'!$C$17)</f>
        <v>1325.5450769212678</v>
      </c>
      <c r="L1129" s="16">
        <f>G1129*$E1129*(1-'Monte Carlo Inputs'!$C$11)+G1129*'Monte Carlo Inputs'!$C$12-G1129*'Monte Carlo Inputs'!$C$13-'Monte Carlo Inputs'!$C$14*(G1129-F1129)</f>
        <v>1599.2397044533584</v>
      </c>
      <c r="M1129" s="16">
        <f>H1129*$E1129*(1-'Monte Carlo Inputs'!$C$11)+H1129*'Monte Carlo Inputs'!$C$12-H1129*'Monte Carlo Inputs'!$C$13-'Monte Carlo Inputs'!$C$14*(H1129-G1129)</f>
        <v>1929.4459892984644</v>
      </c>
      <c r="N1129" s="16">
        <f>I1129*$E1129*(1-'Monte Carlo Inputs'!$C$11)+I1129*'Monte Carlo Inputs'!$C$12-I1129*'Monte Carlo Inputs'!$C$13-'Monte Carlo Inputs'!$C$14*(I1129-H1129)</f>
        <v>2327.8322913402276</v>
      </c>
      <c r="O1129" s="16">
        <f>J1129*$E1129*(1-'Monte Carlo Inputs'!$C$11)+J1129*'Monte Carlo Inputs'!$C$12-J1129*'Monte Carlo Inputs'!$C$13-'Monte Carlo Inputs'!$C$14*(J1129-I1129)</f>
        <v>2808.476218904962</v>
      </c>
    </row>
    <row r="1130" spans="1:15">
      <c r="A1130">
        <v>1126</v>
      </c>
      <c r="B1130" s="39">
        <v>0.44239725057508522</v>
      </c>
      <c r="C1130" s="39">
        <v>-0.1207375298496466</v>
      </c>
      <c r="D1130" s="29">
        <f>'Monte Carlo Inputs'!$C$6+'Monte Carlo Inputs'!$D$6*B1130</f>
        <v>0.15497027439998057</v>
      </c>
      <c r="E1130" s="29">
        <f>'Monte Carlo Inputs'!$C$7+'Monte Carlo Inputs'!$D$7*C1130</f>
        <v>0.57850041483207026</v>
      </c>
      <c r="F1130" s="16">
        <f>'Monte Carlo Inputs'!$C$17*(1+$D1130)</f>
        <v>2805.5382935449934</v>
      </c>
      <c r="G1130" s="16">
        <f t="shared" ref="G1130:J1130" si="1124">F1130*(1+$D1130)</f>
        <v>3240.3133327353144</v>
      </c>
      <c r="H1130" s="16">
        <f t="shared" si="1124"/>
        <v>3742.4655790512215</v>
      </c>
      <c r="I1130" s="16">
        <f t="shared" si="1124"/>
        <v>4322.4364967692718</v>
      </c>
      <c r="J1130" s="16">
        <f t="shared" si="1124"/>
        <v>4992.2856667500964</v>
      </c>
      <c r="K1130" s="16">
        <f>F1130*$E1130*(1-'Monte Carlo Inputs'!$C$11)+F1130*'Monte Carlo Inputs'!$C$12-F1130*'Monte Carlo Inputs'!$C$13-'Monte Carlo Inputs'!$C$14*(F1130-'Monte Carlo Inputs'!$C$17)</f>
        <v>1268.6176341040575</v>
      </c>
      <c r="L1130" s="16">
        <f>G1130*$E1130*(1-'Monte Carlo Inputs'!$C$11)+G1130*'Monte Carlo Inputs'!$C$12-G1130*'Monte Carlo Inputs'!$C$13-'Monte Carlo Inputs'!$C$14*(G1130-F1130)</f>
        <v>1465.2156569698172</v>
      </c>
      <c r="M1130" s="16">
        <f>H1130*$E1130*(1-'Monte Carlo Inputs'!$C$11)+H1130*'Monte Carlo Inputs'!$C$12-H1130*'Monte Carlo Inputs'!$C$13-'Monte Carlo Inputs'!$C$14*(H1130-G1130)</f>
        <v>1692.2805293855777</v>
      </c>
      <c r="N1130" s="16">
        <f>I1130*$E1130*(1-'Monte Carlo Inputs'!$C$11)+I1130*'Monte Carlo Inputs'!$C$12-I1130*'Monte Carlo Inputs'!$C$13-'Monte Carlo Inputs'!$C$14*(I1130-H1130)</f>
        <v>1954.5337073862052</v>
      </c>
      <c r="O1130" s="16">
        <f>J1130*$E1130*(1-'Monte Carlo Inputs'!$C$11)+J1130*'Monte Carlo Inputs'!$C$12-J1130*'Monte Carlo Inputs'!$C$13-'Monte Carlo Inputs'!$C$14*(J1130-I1130)</f>
        <v>2257.4283323438572</v>
      </c>
    </row>
    <row r="1131" spans="1:15">
      <c r="A1131">
        <v>1127</v>
      </c>
      <c r="B1131" s="39">
        <v>0.60650486903139744</v>
      </c>
      <c r="C1131" s="39">
        <v>2.0856903751999907</v>
      </c>
      <c r="D1131" s="29">
        <f>'Monte Carlo Inputs'!$C$6+'Monte Carlo Inputs'!$D$6*B1131</f>
        <v>0.16560186287470302</v>
      </c>
      <c r="E1131" s="29">
        <f>'Monte Carlo Inputs'!$C$7+'Monte Carlo Inputs'!$D$7*C1131</f>
        <v>0.65747262078440616</v>
      </c>
      <c r="F1131" s="16">
        <f>'Monte Carlo Inputs'!$C$17*(1+$D1131)</f>
        <v>2831.3634851089414</v>
      </c>
      <c r="G1131" s="16">
        <f t="shared" ref="G1131:J1131" si="1125">F1131*(1+$D1131)</f>
        <v>3300.2425527183932</v>
      </c>
      <c r="H1131" s="16">
        <f t="shared" si="1125"/>
        <v>3846.7688673869238</v>
      </c>
      <c r="I1131" s="16">
        <f t="shared" si="1125"/>
        <v>4483.8009578746096</v>
      </c>
      <c r="J1131" s="16">
        <f t="shared" si="1125"/>
        <v>5226.3267492580226</v>
      </c>
      <c r="K1131" s="16">
        <f>F1131*$E1131*(1-'Monte Carlo Inputs'!$C$11)+F1131*'Monte Carlo Inputs'!$C$12-F1131*'Monte Carlo Inputs'!$C$13-'Monte Carlo Inputs'!$C$14*(F1131-'Monte Carlo Inputs'!$C$17)</f>
        <v>1439.7772271857132</v>
      </c>
      <c r="L1131" s="16">
        <f>G1131*$E1131*(1-'Monte Carlo Inputs'!$C$11)+G1131*'Monte Carlo Inputs'!$C$12-G1131*'Monte Carlo Inputs'!$C$13-'Monte Carlo Inputs'!$C$14*(G1131-F1131)</f>
        <v>1678.2070181322417</v>
      </c>
      <c r="M1131" s="16">
        <f>H1131*$E1131*(1-'Monte Carlo Inputs'!$C$11)+H1131*'Monte Carlo Inputs'!$C$12-H1131*'Monte Carlo Inputs'!$C$13-'Monte Carlo Inputs'!$C$14*(H1131-G1131)</f>
        <v>1956.1212266243413</v>
      </c>
      <c r="N1131" s="16">
        <f>I1131*$E1131*(1-'Monte Carlo Inputs'!$C$11)+I1131*'Monte Carlo Inputs'!$C$12-I1131*'Monte Carlo Inputs'!$C$13-'Monte Carlo Inputs'!$C$14*(I1131-H1131)</f>
        <v>2280.0585457620805</v>
      </c>
      <c r="O1131" s="16">
        <f>J1131*$E1131*(1-'Monte Carlo Inputs'!$C$11)+J1131*'Monte Carlo Inputs'!$C$12-J1131*'Monte Carlo Inputs'!$C$13-'Monte Carlo Inputs'!$C$14*(J1131-I1131)</f>
        <v>2657.6404884036679</v>
      </c>
    </row>
    <row r="1132" spans="1:15">
      <c r="A1132">
        <v>1128</v>
      </c>
      <c r="B1132" s="39">
        <v>0.92312912429342719</v>
      </c>
      <c r="C1132" s="39">
        <v>-0.29394178905331259</v>
      </c>
      <c r="D1132" s="29">
        <f>'Monte Carlo Inputs'!$C$6+'Monte Carlo Inputs'!$D$6*B1132</f>
        <v>0.18611412680690742</v>
      </c>
      <c r="E1132" s="29">
        <f>'Monte Carlo Inputs'!$C$7+'Monte Carlo Inputs'!$D$7*C1132</f>
        <v>0.57230110852419169</v>
      </c>
      <c r="F1132" s="16">
        <f>'Monte Carlo Inputs'!$C$17*(1+$D1132)</f>
        <v>2881.1898254266594</v>
      </c>
      <c r="G1132" s="16">
        <f t="shared" ref="G1132:J1132" si="1126">F1132*(1+$D1132)</f>
        <v>3417.4199539508886</v>
      </c>
      <c r="H1132" s="16">
        <f t="shared" si="1126"/>
        <v>4053.4500846129604</v>
      </c>
      <c r="I1132" s="16">
        <f t="shared" si="1126"/>
        <v>4807.8544076660874</v>
      </c>
      <c r="J1132" s="16">
        <f t="shared" si="1126"/>
        <v>5702.6640325636026</v>
      </c>
      <c r="K1132" s="16">
        <f>F1132*$E1132*(1-'Monte Carlo Inputs'!$C$11)+F1132*'Monte Carlo Inputs'!$C$12-F1132*'Monte Carlo Inputs'!$C$13-'Monte Carlo Inputs'!$C$14*(F1132-'Monte Carlo Inputs'!$C$17)</f>
        <v>1291.2143437379461</v>
      </c>
      <c r="L1132" s="16">
        <f>G1132*$E1132*(1-'Monte Carlo Inputs'!$C$11)+G1132*'Monte Carlo Inputs'!$C$12-G1132*'Monte Carlo Inputs'!$C$13-'Monte Carlo Inputs'!$C$14*(G1132-F1132)</f>
        <v>1531.5275738432886</v>
      </c>
      <c r="M1132" s="16">
        <f>H1132*$E1132*(1-'Monte Carlo Inputs'!$C$11)+H1132*'Monte Carlo Inputs'!$C$12-H1132*'Monte Carlo Inputs'!$C$13-'Monte Carlo Inputs'!$C$14*(H1132-G1132)</f>
        <v>1816.5664909298334</v>
      </c>
      <c r="N1132" s="16">
        <f>I1132*$E1132*(1-'Monte Carlo Inputs'!$C$11)+I1132*'Monte Carlo Inputs'!$C$12-I1132*'Monte Carlo Inputs'!$C$13-'Monte Carlo Inputs'!$C$14*(I1132-H1132)</f>
        <v>2154.6551771759282</v>
      </c>
      <c r="O1132" s="16">
        <f>J1132*$E1132*(1-'Monte Carlo Inputs'!$C$11)+J1132*'Monte Carlo Inputs'!$C$12-J1132*'Monte Carlo Inputs'!$C$13-'Monte Carlo Inputs'!$C$14*(J1132-I1132)</f>
        <v>2555.6669440460082</v>
      </c>
    </row>
    <row r="1133" spans="1:15">
      <c r="A1133">
        <v>1129</v>
      </c>
      <c r="B1133" s="39">
        <v>-0.55272750723224451</v>
      </c>
      <c r="C1133" s="39">
        <v>-2.4703502601140483</v>
      </c>
      <c r="D1133" s="29">
        <f>'Monte Carlo Inputs'!$C$6+'Monte Carlo Inputs'!$D$6*B1133</f>
        <v>9.0501866378863219E-2</v>
      </c>
      <c r="E1133" s="29">
        <f>'Monte Carlo Inputs'!$C$7+'Monte Carlo Inputs'!$D$7*C1133</f>
        <v>0.49440335459365925</v>
      </c>
      <c r="F1133" s="16">
        <f>'Monte Carlo Inputs'!$C$17*(1+$D1133)</f>
        <v>2648.938083620897</v>
      </c>
      <c r="G1133" s="16">
        <f t="shared" ref="G1133:J1133" si="1127">F1133*(1+$D1133)</f>
        <v>2888.6719241106375</v>
      </c>
      <c r="H1133" s="16">
        <f t="shared" si="1127"/>
        <v>3150.1021245988723</v>
      </c>
      <c r="I1133" s="16">
        <f t="shared" si="1127"/>
        <v>3435.1922461590925</v>
      </c>
      <c r="J1133" s="16">
        <f t="shared" si="1127"/>
        <v>3746.0835558066897</v>
      </c>
      <c r="K1133" s="16">
        <f>F1133*$E1133*(1-'Monte Carlo Inputs'!$C$11)+F1133*'Monte Carlo Inputs'!$C$12-F1133*'Monte Carlo Inputs'!$C$13-'Monte Carlo Inputs'!$C$14*(F1133-'Monte Carlo Inputs'!$C$17)</f>
        <v>1037.0170580541774</v>
      </c>
      <c r="L1133" s="16">
        <f>G1133*$E1133*(1-'Monte Carlo Inputs'!$C$11)+G1133*'Monte Carlo Inputs'!$C$12-G1133*'Monte Carlo Inputs'!$C$13-'Monte Carlo Inputs'!$C$14*(G1133-F1133)</f>
        <v>1130.8690372747985</v>
      </c>
      <c r="M1133" s="16">
        <f>H1133*$E1133*(1-'Monte Carlo Inputs'!$C$11)+H1133*'Monte Carlo Inputs'!$C$12-H1133*'Monte Carlo Inputs'!$C$13-'Monte Carlo Inputs'!$C$14*(H1133-G1133)</f>
        <v>1233.2147957782361</v>
      </c>
      <c r="N1133" s="16">
        <f>I1133*$E1133*(1-'Monte Carlo Inputs'!$C$11)+I1133*'Monte Carlo Inputs'!$C$12-I1133*'Monte Carlo Inputs'!$C$13-'Monte Carlo Inputs'!$C$14*(I1133-H1133)</f>
        <v>1344.8230364421952</v>
      </c>
      <c r="O1133" s="16">
        <f>J1133*$E1133*(1-'Monte Carlo Inputs'!$C$11)+J1133*'Monte Carlo Inputs'!$C$12-J1133*'Monte Carlo Inputs'!$C$13-'Monte Carlo Inputs'!$C$14*(J1133-I1133)</f>
        <v>1466.5320311895036</v>
      </c>
    </row>
    <row r="1134" spans="1:15">
      <c r="A1134">
        <v>1130</v>
      </c>
      <c r="B1134" s="39">
        <v>0.5380317690294566</v>
      </c>
      <c r="C1134" s="39">
        <v>0.27337731025118533</v>
      </c>
      <c r="D1134" s="29">
        <f>'Monte Carlo Inputs'!$C$6+'Monte Carlo Inputs'!$D$6*B1134</f>
        <v>0.16116588465713508</v>
      </c>
      <c r="E1134" s="29">
        <f>'Monte Carlo Inputs'!$C$7+'Monte Carlo Inputs'!$D$7*C1134</f>
        <v>0.59260652645714718</v>
      </c>
      <c r="F1134" s="16">
        <f>'Monte Carlo Inputs'!$C$17*(1+$D1134)</f>
        <v>2820.5880504206475</v>
      </c>
      <c r="G1134" s="16">
        <f t="shared" ref="G1134:J1134" si="1128">F1134*(1+$D1134)</f>
        <v>3275.1706188200351</v>
      </c>
      <c r="H1134" s="16">
        <f t="shared" si="1128"/>
        <v>3803.0163890052227</v>
      </c>
      <c r="I1134" s="16">
        <f t="shared" si="1128"/>
        <v>4415.9328897048326</v>
      </c>
      <c r="J1134" s="16">
        <f t="shared" si="1128"/>
        <v>5127.6306204606508</v>
      </c>
      <c r="K1134" s="16">
        <f>F1134*$E1134*(1-'Monte Carlo Inputs'!$C$11)+F1134*'Monte Carlo Inputs'!$C$12-F1134*'Monte Carlo Inputs'!$C$13-'Monte Carlo Inputs'!$C$14*(F1134-'Monte Carlo Inputs'!$C$17)</f>
        <v>1303.9530533155187</v>
      </c>
      <c r="L1134" s="16">
        <f>G1134*$E1134*(1-'Monte Carlo Inputs'!$C$11)+G1134*'Monte Carlo Inputs'!$C$12-G1134*'Monte Carlo Inputs'!$C$13-'Monte Carlo Inputs'!$C$14*(G1134-F1134)</f>
        <v>1514.1058007044869</v>
      </c>
      <c r="M1134" s="16">
        <f>H1134*$E1134*(1-'Monte Carlo Inputs'!$C$11)+H1134*'Monte Carlo Inputs'!$C$12-H1134*'Monte Carlo Inputs'!$C$13-'Monte Carlo Inputs'!$C$14*(H1134-G1134)</f>
        <v>1758.1280015395253</v>
      </c>
      <c r="N1134" s="16">
        <f>I1134*$E1134*(1-'Monte Carlo Inputs'!$C$11)+I1134*'Monte Carlo Inputs'!$C$12-I1134*'Monte Carlo Inputs'!$C$13-'Monte Carlo Inputs'!$C$14*(I1134-H1134)</f>
        <v>2041.4782562481237</v>
      </c>
      <c r="O1134" s="16">
        <f>J1134*$E1134*(1-'Monte Carlo Inputs'!$C$11)+J1134*'Monte Carlo Inputs'!$C$12-J1134*'Monte Carlo Inputs'!$C$13-'Monte Carlo Inputs'!$C$14*(J1134-I1134)</f>
        <v>2370.4949054246586</v>
      </c>
    </row>
    <row r="1135" spans="1:15">
      <c r="A1135">
        <v>1131</v>
      </c>
      <c r="B1135" s="39">
        <v>-0.99277978536791178</v>
      </c>
      <c r="C1135" s="39">
        <v>-0.40352728986491182</v>
      </c>
      <c r="D1135" s="29">
        <f>'Monte Carlo Inputs'!$C$6+'Monte Carlo Inputs'!$D$6*B1135</f>
        <v>6.1993410936570681E-2</v>
      </c>
      <c r="E1135" s="29">
        <f>'Monte Carlo Inputs'!$C$7+'Monte Carlo Inputs'!$D$7*C1135</f>
        <v>0.56837883727314498</v>
      </c>
      <c r="F1135" s="16">
        <f>'Monte Carlo Inputs'!$C$17*(1+$D1135)</f>
        <v>2579.6881945060245</v>
      </c>
      <c r="G1135" s="16">
        <f t="shared" ref="G1135:J1135" si="1129">F1135*(1+$D1135)</f>
        <v>2739.6118648362567</v>
      </c>
      <c r="H1135" s="16">
        <f t="shared" si="1129"/>
        <v>2909.4497489797554</v>
      </c>
      <c r="I1135" s="16">
        <f t="shared" si="1129"/>
        <v>3089.8164628675599</v>
      </c>
      <c r="J1135" s="16">
        <f t="shared" si="1129"/>
        <v>3281.3647245686902</v>
      </c>
      <c r="K1135" s="16">
        <f>F1135*$E1135*(1-'Monte Carlo Inputs'!$C$11)+F1135*'Monte Carlo Inputs'!$C$12-F1135*'Monte Carlo Inputs'!$C$13-'Monte Carlo Inputs'!$C$14*(F1135-'Monte Carlo Inputs'!$C$17)</f>
        <v>1144.6344058199018</v>
      </c>
      <c r="L1135" s="16">
        <f>G1135*$E1135*(1-'Monte Carlo Inputs'!$C$11)+G1135*'Monte Carlo Inputs'!$C$12-G1135*'Monte Carlo Inputs'!$C$13-'Monte Carlo Inputs'!$C$14*(G1135-F1135)</f>
        <v>1215.5941969120327</v>
      </c>
      <c r="M1135" s="16">
        <f>H1135*$E1135*(1-'Monte Carlo Inputs'!$C$11)+H1135*'Monte Carlo Inputs'!$C$12-H1135*'Monte Carlo Inputs'!$C$13-'Monte Carlo Inputs'!$C$14*(H1135-G1135)</f>
        <v>1290.9530274933109</v>
      </c>
      <c r="N1135" s="16">
        <f>I1135*$E1135*(1-'Monte Carlo Inputs'!$C$11)+I1135*'Monte Carlo Inputs'!$C$12-I1135*'Monte Carlo Inputs'!$C$13-'Monte Carlo Inputs'!$C$14*(I1135-H1135)</f>
        <v>1370.9836090265137</v>
      </c>
      <c r="O1135" s="16">
        <f>J1135*$E1135*(1-'Monte Carlo Inputs'!$C$11)+J1135*'Monte Carlo Inputs'!$C$12-J1135*'Monte Carlo Inputs'!$C$13-'Monte Carlo Inputs'!$C$14*(J1135-I1135)</f>
        <v>1455.9755592881972</v>
      </c>
    </row>
    <row r="1136" spans="1:15">
      <c r="A1136">
        <v>1132</v>
      </c>
      <c r="B1136" s="39">
        <v>1.0307728348058581E-2</v>
      </c>
      <c r="C1136" s="39">
        <v>0.72930382370173041</v>
      </c>
      <c r="D1136" s="29">
        <f>'Monte Carlo Inputs'!$C$6+'Monte Carlo Inputs'!$D$6*B1136</f>
        <v>0.12697768010259805</v>
      </c>
      <c r="E1136" s="29">
        <f>'Monte Carlo Inputs'!$C$7+'Monte Carlo Inputs'!$D$7*C1136</f>
        <v>0.60892499416549362</v>
      </c>
      <c r="F1136" s="16">
        <f>'Monte Carlo Inputs'!$C$17*(1+$D1136)</f>
        <v>2737.5414827372215</v>
      </c>
      <c r="G1136" s="16">
        <f t="shared" ref="G1136:J1136" si="1130">F1136*(1+$D1136)</f>
        <v>3085.1481493998203</v>
      </c>
      <c r="H1136" s="16">
        <f t="shared" si="1130"/>
        <v>3476.8931041834335</v>
      </c>
      <c r="I1136" s="16">
        <f t="shared" si="1130"/>
        <v>3918.380924517367</v>
      </c>
      <c r="J1136" s="16">
        <f t="shared" si="1130"/>
        <v>4415.9278440708558</v>
      </c>
      <c r="K1136" s="16">
        <f>F1136*$E1136*(1-'Monte Carlo Inputs'!$C$11)+F1136*'Monte Carlo Inputs'!$C$12-F1136*'Monte Carlo Inputs'!$C$13-'Monte Carlo Inputs'!$C$14*(F1136-'Monte Carlo Inputs'!$C$17)</f>
        <v>1296.1495755481251</v>
      </c>
      <c r="L1136" s="16">
        <f>G1136*$E1136*(1-'Monte Carlo Inputs'!$C$11)+G1136*'Monte Carlo Inputs'!$C$12-G1136*'Monte Carlo Inputs'!$C$13-'Monte Carlo Inputs'!$C$14*(G1136-F1136)</f>
        <v>1460.731641717193</v>
      </c>
      <c r="M1136" s="16">
        <f>H1136*$E1136*(1-'Monte Carlo Inputs'!$C$11)+H1136*'Monte Carlo Inputs'!$C$12-H1136*'Monte Carlo Inputs'!$C$13-'Monte Carlo Inputs'!$C$14*(H1136-G1136)</f>
        <v>1646.2119568349017</v>
      </c>
      <c r="N1136" s="16">
        <f>I1136*$E1136*(1-'Monte Carlo Inputs'!$C$11)+I1136*'Monte Carlo Inputs'!$C$12-I1136*'Monte Carlo Inputs'!$C$13-'Monte Carlo Inputs'!$C$14*(I1136-H1136)</f>
        <v>1855.2441320709561</v>
      </c>
      <c r="O1136" s="16">
        <f>J1136*$E1136*(1-'Monte Carlo Inputs'!$C$11)+J1136*'Monte Carlo Inputs'!$C$12-J1136*'Monte Carlo Inputs'!$C$13-'Monte Carlo Inputs'!$C$14*(J1136-I1136)</f>
        <v>2090.8187279852841</v>
      </c>
    </row>
    <row r="1137" spans="1:15">
      <c r="A1137">
        <v>1133</v>
      </c>
      <c r="B1137" s="39">
        <v>-0.37957695404539166</v>
      </c>
      <c r="C1137" s="39">
        <v>-0.56350499603525717</v>
      </c>
      <c r="D1137" s="29">
        <f>'Monte Carlo Inputs'!$C$6+'Monte Carlo Inputs'!$D$6*B1137</f>
        <v>0.10171929457000614</v>
      </c>
      <c r="E1137" s="29">
        <f>'Monte Carlo Inputs'!$C$7+'Monte Carlo Inputs'!$D$7*C1137</f>
        <v>0.56265293418310824</v>
      </c>
      <c r="F1137" s="16">
        <f>'Monte Carlo Inputs'!$C$17*(1+$D1137)</f>
        <v>2676.1863384400021</v>
      </c>
      <c r="G1137" s="16">
        <f t="shared" ref="G1137:J1137" si="1131">F1137*(1+$D1137)</f>
        <v>2948.4061249240067</v>
      </c>
      <c r="H1137" s="16">
        <f t="shared" si="1131"/>
        <v>3248.3159160571618</v>
      </c>
      <c r="I1137" s="16">
        <f t="shared" si="1131"/>
        <v>3578.7323195790191</v>
      </c>
      <c r="J1137" s="16">
        <f t="shared" si="1131"/>
        <v>3942.7584465814784</v>
      </c>
      <c r="K1137" s="16">
        <f>F1137*$E1137*(1-'Monte Carlo Inputs'!$C$11)+F1137*'Monte Carlo Inputs'!$C$12-F1137*'Monte Carlo Inputs'!$C$13-'Monte Carlo Inputs'!$C$14*(F1137-'Monte Carlo Inputs'!$C$17)</f>
        <v>1178.0710017204071</v>
      </c>
      <c r="L1137" s="16">
        <f>G1137*$E1137*(1-'Monte Carlo Inputs'!$C$11)+G1137*'Monte Carlo Inputs'!$C$12-G1137*'Monte Carlo Inputs'!$C$13-'Monte Carlo Inputs'!$C$14*(G1137-F1137)</f>
        <v>1297.9035529687876</v>
      </c>
      <c r="M1137" s="16">
        <f>H1137*$E1137*(1-'Monte Carlo Inputs'!$C$11)+H1137*'Monte Carlo Inputs'!$C$12-H1137*'Monte Carlo Inputs'!$C$13-'Monte Carlo Inputs'!$C$14*(H1137-G1137)</f>
        <v>1429.925386796677</v>
      </c>
      <c r="N1137" s="16">
        <f>I1137*$E1137*(1-'Monte Carlo Inputs'!$C$11)+I1137*'Monte Carlo Inputs'!$C$12-I1137*'Monte Carlo Inputs'!$C$13-'Monte Carlo Inputs'!$C$14*(I1137-H1137)</f>
        <v>1575.376388429378</v>
      </c>
      <c r="O1137" s="16">
        <f>J1137*$E1137*(1-'Monte Carlo Inputs'!$C$11)+J1137*'Monte Carlo Inputs'!$C$12-J1137*'Monte Carlo Inputs'!$C$13-'Monte Carlo Inputs'!$C$14*(J1137-I1137)</f>
        <v>1735.6225633426579</v>
      </c>
    </row>
    <row r="1138" spans="1:15">
      <c r="A1138">
        <v>1134</v>
      </c>
      <c r="B1138" s="39">
        <v>-0.4613822859673517</v>
      </c>
      <c r="C1138" s="39">
        <v>-0.48964395495178487</v>
      </c>
      <c r="D1138" s="29">
        <f>'Monte Carlo Inputs'!$C$6+'Monte Carlo Inputs'!$D$6*B1138</f>
        <v>9.6419597747802316E-2</v>
      </c>
      <c r="E1138" s="29">
        <f>'Monte Carlo Inputs'!$C$7+'Monte Carlo Inputs'!$D$7*C1138</f>
        <v>0.56529655980756155</v>
      </c>
      <c r="F1138" s="16">
        <f>'Monte Carlo Inputs'!$C$17*(1+$D1138)</f>
        <v>2663.3128448891871</v>
      </c>
      <c r="G1138" s="16">
        <f t="shared" ref="G1138:J1138" si="1132">F1138*(1+$D1138)</f>
        <v>2920.1083980699577</v>
      </c>
      <c r="H1138" s="16">
        <f t="shared" si="1132"/>
        <v>3201.6640751918426</v>
      </c>
      <c r="I1138" s="16">
        <f t="shared" si="1132"/>
        <v>3510.36723744543</v>
      </c>
      <c r="J1138" s="16">
        <f t="shared" si="1132"/>
        <v>3848.8354344269828</v>
      </c>
      <c r="K1138" s="16">
        <f>F1138*$E1138*(1-'Monte Carlo Inputs'!$C$11)+F1138*'Monte Carlo Inputs'!$C$12-F1138*'Monte Carlo Inputs'!$C$13-'Monte Carlo Inputs'!$C$14*(F1138-'Monte Carlo Inputs'!$C$17)</f>
        <v>1177.2181885543553</v>
      </c>
      <c r="L1138" s="16">
        <f>G1138*$E1138*(1-'Monte Carlo Inputs'!$C$11)+G1138*'Monte Carlo Inputs'!$C$12-G1138*'Monte Carlo Inputs'!$C$13-'Monte Carlo Inputs'!$C$14*(G1138-F1138)</f>
        <v>1290.7250927561624</v>
      </c>
      <c r="M1138" s="16">
        <f>H1138*$E1138*(1-'Monte Carlo Inputs'!$C$11)+H1138*'Monte Carlo Inputs'!$C$12-H1138*'Monte Carlo Inputs'!$C$13-'Monte Carlo Inputs'!$C$14*(H1138-G1138)</f>
        <v>1415.1762870027064</v>
      </c>
      <c r="N1138" s="16">
        <f>I1138*$E1138*(1-'Monte Carlo Inputs'!$C$11)+I1138*'Monte Carlo Inputs'!$C$12-I1138*'Monte Carlo Inputs'!$C$13-'Monte Carlo Inputs'!$C$14*(I1138-H1138)</f>
        <v>1551.6270153377363</v>
      </c>
      <c r="O1138" s="16">
        <f>J1138*$E1138*(1-'Monte Carlo Inputs'!$C$11)+J1138*'Monte Carlo Inputs'!$C$12-J1138*'Monte Carlo Inputs'!$C$13-'Monte Carlo Inputs'!$C$14*(J1138-I1138)</f>
        <v>1701.2342680112242</v>
      </c>
    </row>
    <row r="1139" spans="1:15">
      <c r="A1139">
        <v>1135</v>
      </c>
      <c r="B1139" s="39">
        <v>-0.3598684264547754</v>
      </c>
      <c r="C1139" s="39">
        <v>-2.3071245844521835</v>
      </c>
      <c r="D1139" s="29">
        <f>'Monte Carlo Inputs'!$C$6+'Monte Carlo Inputs'!$D$6*B1139</f>
        <v>0.10299609668776964</v>
      </c>
      <c r="E1139" s="29">
        <f>'Monte Carlo Inputs'!$C$7+'Monte Carlo Inputs'!$D$7*C1139</f>
        <v>0.5002455086226113</v>
      </c>
      <c r="F1139" s="16">
        <f>'Monte Carlo Inputs'!$C$17*(1+$D1139)</f>
        <v>2679.2878184642618</v>
      </c>
      <c r="G1139" s="16">
        <f t="shared" ref="G1139:J1139" si="1133">F1139*(1+$D1139)</f>
        <v>2955.2440056691703</v>
      </c>
      <c r="H1139" s="16">
        <f t="shared" si="1133"/>
        <v>3259.6226030130238</v>
      </c>
      <c r="I1139" s="16">
        <f t="shared" si="1133"/>
        <v>3595.3510077985925</v>
      </c>
      <c r="J1139" s="16">
        <f t="shared" si="1133"/>
        <v>3965.6581278242866</v>
      </c>
      <c r="K1139" s="16">
        <f>F1139*$E1139*(1-'Monte Carlo Inputs'!$C$11)+F1139*'Monte Carlo Inputs'!$C$12-F1139*'Monte Carlo Inputs'!$C$13-'Monte Carlo Inputs'!$C$14*(F1139-'Monte Carlo Inputs'!$C$17)</f>
        <v>1060.5031600098439</v>
      </c>
      <c r="L1139" s="16">
        <f>G1139*$E1139*(1-'Monte Carlo Inputs'!$C$11)+G1139*'Monte Carlo Inputs'!$C$12-G1139*'Monte Carlo Inputs'!$C$13-'Monte Carlo Inputs'!$C$14*(G1139-F1139)</f>
        <v>1169.7308460159027</v>
      </c>
      <c r="M1139" s="16">
        <f>H1139*$E1139*(1-'Monte Carlo Inputs'!$C$11)+H1139*'Monte Carlo Inputs'!$C$12-H1139*'Monte Carlo Inputs'!$C$13-'Monte Carlo Inputs'!$C$14*(H1139-G1139)</f>
        <v>1290.2085573308234</v>
      </c>
      <c r="N1139" s="16">
        <f>I1139*$E1139*(1-'Monte Carlo Inputs'!$C$11)+I1139*'Monte Carlo Inputs'!$C$12-I1139*'Monte Carlo Inputs'!$C$13-'Monte Carlo Inputs'!$C$14*(I1139-H1139)</f>
        <v>1423.0950026490564</v>
      </c>
      <c r="O1139" s="16">
        <f>J1139*$E1139*(1-'Monte Carlo Inputs'!$C$11)+J1139*'Monte Carlo Inputs'!$C$12-J1139*'Monte Carlo Inputs'!$C$13-'Monte Carlo Inputs'!$C$14*(J1139-I1139)</f>
        <v>1569.6682331377808</v>
      </c>
    </row>
    <row r="1140" spans="1:15">
      <c r="A1140">
        <v>1136</v>
      </c>
      <c r="B1140" s="39">
        <v>-1.1357647470164769</v>
      </c>
      <c r="C1140" s="39">
        <v>2.8433370912756195</v>
      </c>
      <c r="D1140" s="29">
        <f>'Monte Carlo Inputs'!$C$6+'Monte Carlo Inputs'!$D$6*B1140</f>
        <v>5.2730237875984201E-2</v>
      </c>
      <c r="E1140" s="29">
        <f>'Monte Carlo Inputs'!$C$7+'Monte Carlo Inputs'!$D$7*C1140</f>
        <v>0.68459022220890831</v>
      </c>
      <c r="F1140" s="16">
        <f>'Monte Carlo Inputs'!$C$17*(1+$D1140)</f>
        <v>2557.1870208245537</v>
      </c>
      <c r="G1140" s="16">
        <f t="shared" ref="G1140:J1140" si="1134">F1140*(1+$D1140)</f>
        <v>2692.0281007260119</v>
      </c>
      <c r="H1140" s="16">
        <f t="shared" si="1134"/>
        <v>2833.9793828461284</v>
      </c>
      <c r="I1140" s="16">
        <f t="shared" si="1134"/>
        <v>2983.4157898392396</v>
      </c>
      <c r="J1140" s="16">
        <f t="shared" si="1134"/>
        <v>3140.73201412043</v>
      </c>
      <c r="K1140" s="16">
        <f>F1140*$E1140*(1-'Monte Carlo Inputs'!$C$11)+F1140*'Monte Carlo Inputs'!$C$12-F1140*'Monte Carlo Inputs'!$C$13-'Monte Carlo Inputs'!$C$14*(F1140-'Monte Carlo Inputs'!$C$17)</f>
        <v>1345.7564091405395</v>
      </c>
      <c r="L1140" s="16">
        <f>G1140*$E1140*(1-'Monte Carlo Inputs'!$C$11)+G1140*'Monte Carlo Inputs'!$C$12-G1140*'Monte Carlo Inputs'!$C$13-'Monte Carlo Inputs'!$C$14*(G1140-F1140)</f>
        <v>1416.7184647176509</v>
      </c>
      <c r="M1140" s="16">
        <f>H1140*$E1140*(1-'Monte Carlo Inputs'!$C$11)+H1140*'Monte Carlo Inputs'!$C$12-H1140*'Monte Carlo Inputs'!$C$13-'Monte Carlo Inputs'!$C$14*(H1140-G1140)</f>
        <v>1491.4223663655118</v>
      </c>
      <c r="N1140" s="16">
        <f>I1140*$E1140*(1-'Monte Carlo Inputs'!$C$11)+I1140*'Monte Carlo Inputs'!$C$12-I1140*'Monte Carlo Inputs'!$C$13-'Monte Carlo Inputs'!$C$14*(I1140-H1140)</f>
        <v>1570.0654225175285</v>
      </c>
      <c r="O1140" s="16">
        <f>J1140*$E1140*(1-'Monte Carlo Inputs'!$C$11)+J1140*'Monte Carlo Inputs'!$C$12-J1140*'Monte Carlo Inputs'!$C$13-'Monte Carlo Inputs'!$C$14*(J1140-I1140)</f>
        <v>1652.8553457277351</v>
      </c>
    </row>
    <row r="1141" spans="1:15">
      <c r="A1141">
        <v>1137</v>
      </c>
      <c r="B1141" s="39">
        <v>4.2360235740573578E-2</v>
      </c>
      <c r="C1141" s="39">
        <v>0.64662544001632982</v>
      </c>
      <c r="D1141" s="29">
        <f>'Monte Carlo Inputs'!$C$6+'Monte Carlo Inputs'!$D$6*B1141</f>
        <v>0.12905417765576277</v>
      </c>
      <c r="E1141" s="29">
        <f>'Monte Carlo Inputs'!$C$7+'Monte Carlo Inputs'!$D$7*C1141</f>
        <v>0.60596577926014061</v>
      </c>
      <c r="F1141" s="16">
        <f>'Monte Carlo Inputs'!$C$17*(1+$D1141)</f>
        <v>2742.5855029436138</v>
      </c>
      <c r="G1141" s="16">
        <f t="shared" ref="G1141:J1141" si="1135">F1141*(1+$D1141)</f>
        <v>3096.5276196766185</v>
      </c>
      <c r="H1141" s="16">
        <f t="shared" si="1135"/>
        <v>3496.147445222341</v>
      </c>
      <c r="I1141" s="16">
        <f t="shared" si="1135"/>
        <v>3947.3398787288061</v>
      </c>
      <c r="J1141" s="16">
        <f t="shared" si="1135"/>
        <v>4456.7605807059508</v>
      </c>
      <c r="K1141" s="16">
        <f>F1141*$E1141*(1-'Monte Carlo Inputs'!$C$11)+F1141*'Monte Carlo Inputs'!$C$12-F1141*'Monte Carlo Inputs'!$C$13-'Monte Carlo Inputs'!$C$14*(F1141-'Monte Carlo Inputs'!$C$17)</f>
        <v>1292.8377512940765</v>
      </c>
      <c r="L1141" s="16">
        <f>G1141*$E1141*(1-'Monte Carlo Inputs'!$C$11)+G1141*'Monte Carlo Inputs'!$C$12-G1141*'Monte Carlo Inputs'!$C$13-'Monte Carlo Inputs'!$C$14*(G1141-F1141)</f>
        <v>1459.6838641296595</v>
      </c>
      <c r="M1141" s="16">
        <f>H1141*$E1141*(1-'Monte Carlo Inputs'!$C$11)+H1141*'Monte Carlo Inputs'!$C$12-H1141*'Monte Carlo Inputs'!$C$13-'Monte Carlo Inputs'!$C$14*(H1141-G1141)</f>
        <v>1648.0621648522986</v>
      </c>
      <c r="N1141" s="16">
        <f>I1141*$E1141*(1-'Monte Carlo Inputs'!$C$11)+I1141*'Monte Carlo Inputs'!$C$12-I1141*'Monte Carlo Inputs'!$C$13-'Monte Carlo Inputs'!$C$14*(I1141-H1141)</f>
        <v>1860.7514722628878</v>
      </c>
      <c r="O1141" s="16">
        <f>J1141*$E1141*(1-'Monte Carlo Inputs'!$C$11)+J1141*'Monte Carlo Inputs'!$C$12-J1141*'Monte Carlo Inputs'!$C$13-'Monte Carlo Inputs'!$C$14*(J1141-I1141)</f>
        <v>2100.889223337525</v>
      </c>
    </row>
    <row r="1142" spans="1:15">
      <c r="A1142">
        <v>1138</v>
      </c>
      <c r="B1142" s="39">
        <v>-1.3192403196800957</v>
      </c>
      <c r="C1142" s="39">
        <v>-0.2035489156339142</v>
      </c>
      <c r="D1142" s="29">
        <f>'Monte Carlo Inputs'!$C$6+'Monte Carlo Inputs'!$D$6*B1142</f>
        <v>4.0843911073655273E-2</v>
      </c>
      <c r="E1142" s="29">
        <f>'Monte Carlo Inputs'!$C$7+'Monte Carlo Inputs'!$D$7*C1142</f>
        <v>0.57553643953136524</v>
      </c>
      <c r="F1142" s="16">
        <f>'Monte Carlo Inputs'!$C$17*(1+$D1142)</f>
        <v>2528.3139443890168</v>
      </c>
      <c r="G1142" s="16">
        <f t="shared" ref="G1142:J1142" si="1136">F1142*(1+$D1142)</f>
        <v>2631.5801742999247</v>
      </c>
      <c r="H1142" s="16">
        <f t="shared" si="1136"/>
        <v>2739.0642009222252</v>
      </c>
      <c r="I1142" s="16">
        <f t="shared" si="1136"/>
        <v>2850.9382955697256</v>
      </c>
      <c r="J1142" s="16">
        <f t="shared" si="1136"/>
        <v>2967.3817657904542</v>
      </c>
      <c r="K1142" s="16">
        <f>F1142*$E1142*(1-'Monte Carlo Inputs'!$C$11)+F1142*'Monte Carlo Inputs'!$C$12-F1142*'Monte Carlo Inputs'!$C$13-'Monte Carlo Inputs'!$C$14*(F1142-'Monte Carlo Inputs'!$C$17)</f>
        <v>1133.9052782238348</v>
      </c>
      <c r="L1142" s="16">
        <f>G1142*$E1142*(1-'Monte Carlo Inputs'!$C$11)+G1142*'Monte Carlo Inputs'!$C$12-G1142*'Monte Carlo Inputs'!$C$13-'Monte Carlo Inputs'!$C$14*(G1142-F1142)</f>
        <v>1180.2184045735578</v>
      </c>
      <c r="M1142" s="16">
        <f>H1142*$E1142*(1-'Monte Carlo Inputs'!$C$11)+H1142*'Monte Carlo Inputs'!$C$12-H1142*'Monte Carlo Inputs'!$C$13-'Monte Carlo Inputs'!$C$14*(H1142-G1142)</f>
        <v>1228.4231401374514</v>
      </c>
      <c r="N1142" s="16">
        <f>I1142*$E1142*(1-'Monte Carlo Inputs'!$C$11)+I1142*'Monte Carlo Inputs'!$C$12-I1142*'Monte Carlo Inputs'!$C$13-'Monte Carlo Inputs'!$C$14*(I1142-H1142)</f>
        <v>1278.5967456340459</v>
      </c>
      <c r="O1142" s="16">
        <f>J1142*$E1142*(1-'Monte Carlo Inputs'!$C$11)+J1142*'Monte Carlo Inputs'!$C$12-J1142*'Monte Carlo Inputs'!$C$13-'Monte Carlo Inputs'!$C$14*(J1142-I1142)</f>
        <v>1330.8196374117883</v>
      </c>
    </row>
    <row r="1143" spans="1:15">
      <c r="A1143">
        <v>1139</v>
      </c>
      <c r="B1143" s="39">
        <v>-1.0304598629050763</v>
      </c>
      <c r="C1143" s="39">
        <v>1.3071039801564299</v>
      </c>
      <c r="D1143" s="29">
        <f>'Monte Carlo Inputs'!$C$6+'Monte Carlo Inputs'!$D$6*B1143</f>
        <v>5.9552335489622979E-2</v>
      </c>
      <c r="E1143" s="29">
        <f>'Monte Carlo Inputs'!$C$7+'Monte Carlo Inputs'!$D$7*C1143</f>
        <v>0.62960554885318731</v>
      </c>
      <c r="F1143" s="16">
        <f>'Monte Carlo Inputs'!$C$17*(1+$D1143)</f>
        <v>2573.7585781378439</v>
      </c>
      <c r="G1143" s="16">
        <f t="shared" ref="G1143:J1143" si="1137">F1143*(1+$D1143)</f>
        <v>2727.031912452404</v>
      </c>
      <c r="H1143" s="16">
        <f t="shared" si="1137"/>
        <v>2889.4330317936779</v>
      </c>
      <c r="I1143" s="16">
        <f t="shared" si="1137"/>
        <v>3061.5055170778537</v>
      </c>
      <c r="J1143" s="16">
        <f t="shared" si="1137"/>
        <v>3243.8253207342059</v>
      </c>
      <c r="K1143" s="16">
        <f>F1143*$E1143*(1-'Monte Carlo Inputs'!$C$11)+F1143*'Monte Carlo Inputs'!$C$12-F1143*'Monte Carlo Inputs'!$C$13-'Monte Carlo Inputs'!$C$14*(F1143-'Monte Carlo Inputs'!$C$17)</f>
        <v>1254.0414317814464</v>
      </c>
      <c r="L1143" s="16">
        <f>G1143*$E1143*(1-'Monte Carlo Inputs'!$C$11)+G1143*'Monte Carlo Inputs'!$C$12-G1143*'Monte Carlo Inputs'!$C$13-'Monte Carlo Inputs'!$C$14*(G1143-F1143)</f>
        <v>1328.722527844782</v>
      </c>
      <c r="M1143" s="16">
        <f>H1143*$E1143*(1-'Monte Carlo Inputs'!$C$11)+H1143*'Monte Carlo Inputs'!$C$12-H1143*'Monte Carlo Inputs'!$C$13-'Monte Carlo Inputs'!$C$14*(H1143-G1143)</f>
        <v>1407.8510575956145</v>
      </c>
      <c r="N1143" s="16">
        <f>I1143*$E1143*(1-'Monte Carlo Inputs'!$C$11)+I1143*'Monte Carlo Inputs'!$C$12-I1143*'Monte Carlo Inputs'!$C$13-'Monte Carlo Inputs'!$C$14*(I1143-H1143)</f>
        <v>1491.6918760969693</v>
      </c>
      <c r="O1143" s="16">
        <f>J1143*$E1143*(1-'Monte Carlo Inputs'!$C$11)+J1143*'Monte Carlo Inputs'!$C$12-J1143*'Monte Carlo Inputs'!$C$13-'Monte Carlo Inputs'!$C$14*(J1143-I1143)</f>
        <v>1580.5256111494411</v>
      </c>
    </row>
    <row r="1144" spans="1:15">
      <c r="A1144">
        <v>1140</v>
      </c>
      <c r="B1144" s="39">
        <v>1.2609769390082659</v>
      </c>
      <c r="C1144" s="39">
        <v>1.6528397741696137</v>
      </c>
      <c r="D1144" s="29">
        <f>'Monte Carlo Inputs'!$C$6+'Monte Carlo Inputs'!$D$6*B1144</f>
        <v>0.20800134305511989</v>
      </c>
      <c r="E1144" s="29">
        <f>'Monte Carlo Inputs'!$C$7+'Monte Carlo Inputs'!$D$7*C1144</f>
        <v>0.64198008339719692</v>
      </c>
      <c r="F1144" s="16">
        <f>'Monte Carlo Inputs'!$C$17*(1+$D1144)</f>
        <v>2934.3560624151924</v>
      </c>
      <c r="G1144" s="16">
        <f t="shared" ref="G1144:J1144" si="1138">F1144*(1+$D1144)</f>
        <v>3544.706064399486</v>
      </c>
      <c r="H1144" s="16">
        <f t="shared" si="1138"/>
        <v>4282.0096865302075</v>
      </c>
      <c r="I1144" s="16">
        <f t="shared" si="1138"/>
        <v>5172.6734523035238</v>
      </c>
      <c r="J1144" s="16">
        <f t="shared" si="1138"/>
        <v>6248.5964775682205</v>
      </c>
      <c r="K1144" s="16">
        <f>F1144*$E1144*(1-'Monte Carlo Inputs'!$C$11)+F1144*'Monte Carlo Inputs'!$C$12-F1144*'Monte Carlo Inputs'!$C$13-'Monte Carlo Inputs'!$C$14*(F1144-'Monte Carlo Inputs'!$C$17)</f>
        <v>1461.2826741322519</v>
      </c>
      <c r="L1144" s="16">
        <f>G1144*$E1144*(1-'Monte Carlo Inputs'!$C$11)+G1144*'Monte Carlo Inputs'!$C$12-G1144*'Monte Carlo Inputs'!$C$13-'Monte Carlo Inputs'!$C$14*(G1144-F1144)</f>
        <v>1765.2314329349381</v>
      </c>
      <c r="M1144" s="16">
        <f>H1144*$E1144*(1-'Monte Carlo Inputs'!$C$11)+H1144*'Monte Carlo Inputs'!$C$12-H1144*'Monte Carlo Inputs'!$C$13-'Monte Carlo Inputs'!$C$14*(H1144-G1144)</f>
        <v>2132.4019417885193</v>
      </c>
      <c r="N1144" s="16">
        <f>I1144*$E1144*(1-'Monte Carlo Inputs'!$C$11)+I1144*'Monte Carlo Inputs'!$C$12-I1144*'Monte Carlo Inputs'!$C$13-'Monte Carlo Inputs'!$C$14*(I1144-H1144)</f>
        <v>2575.9444096138768</v>
      </c>
      <c r="O1144" s="16">
        <f>J1144*$E1144*(1-'Monte Carlo Inputs'!$C$11)+J1144*'Monte Carlo Inputs'!$C$12-J1144*'Monte Carlo Inputs'!$C$13-'Monte Carlo Inputs'!$C$14*(J1144-I1144)</f>
        <v>3111.7443064488903</v>
      </c>
    </row>
    <row r="1145" spans="1:15">
      <c r="A1145">
        <v>1141</v>
      </c>
      <c r="B1145" s="39">
        <v>1.8620043060585012</v>
      </c>
      <c r="C1145" s="39">
        <v>0.95553465139832139</v>
      </c>
      <c r="D1145" s="29">
        <f>'Monte Carlo Inputs'!$C$6+'Monte Carlo Inputs'!$D$6*B1145</f>
        <v>0.2469384484048337</v>
      </c>
      <c r="E1145" s="29">
        <f>'Monte Carlo Inputs'!$C$7+'Monte Carlo Inputs'!$D$7*C1145</f>
        <v>0.61702222112529348</v>
      </c>
      <c r="F1145" s="16">
        <f>'Monte Carlo Inputs'!$C$17*(1+$D1145)</f>
        <v>3028.9381850201821</v>
      </c>
      <c r="G1145" s="16">
        <f t="shared" ref="G1145:J1145" si="1139">F1145*(1+$D1145)</f>
        <v>3776.8994807432191</v>
      </c>
      <c r="H1145" s="16">
        <f t="shared" si="1139"/>
        <v>4709.5611782989718</v>
      </c>
      <c r="I1145" s="16">
        <f t="shared" si="1139"/>
        <v>5872.532908335761</v>
      </c>
      <c r="J1145" s="16">
        <f t="shared" si="1139"/>
        <v>7322.6870729265202</v>
      </c>
      <c r="K1145" s="16">
        <f>F1145*$E1145*(1-'Monte Carlo Inputs'!$C$11)+F1145*'Monte Carlo Inputs'!$C$12-F1145*'Monte Carlo Inputs'!$C$13-'Monte Carlo Inputs'!$C$14*(F1145-'Monte Carlo Inputs'!$C$17)</f>
        <v>1455.904283756845</v>
      </c>
      <c r="L1145" s="16">
        <f>G1145*$E1145*(1-'Monte Carlo Inputs'!$C$11)+G1145*'Monte Carlo Inputs'!$C$12-G1145*'Monte Carlo Inputs'!$C$13-'Monte Carlo Inputs'!$C$14*(G1145-F1145)</f>
        <v>1815.423028613711</v>
      </c>
      <c r="M1145" s="16">
        <f>H1145*$E1145*(1-'Monte Carlo Inputs'!$C$11)+H1145*'Monte Carlo Inputs'!$C$12-H1145*'Monte Carlo Inputs'!$C$13-'Monte Carlo Inputs'!$C$14*(H1145-G1145)</f>
        <v>2263.7207744979846</v>
      </c>
      <c r="N1145" s="16">
        <f>I1145*$E1145*(1-'Monte Carlo Inputs'!$C$11)+I1145*'Monte Carlo Inputs'!$C$12-I1145*'Monte Carlo Inputs'!$C$13-'Monte Carlo Inputs'!$C$14*(I1145-H1145)</f>
        <v>2822.7204701743062</v>
      </c>
      <c r="O1145" s="16">
        <f>J1145*$E1145*(1-'Monte Carlo Inputs'!$C$11)+J1145*'Monte Carlo Inputs'!$C$12-J1145*'Monte Carlo Inputs'!$C$13-'Monte Carlo Inputs'!$C$14*(J1145-I1145)</f>
        <v>3519.758683359712</v>
      </c>
    </row>
    <row r="1146" spans="1:15">
      <c r="A1146">
        <v>1142</v>
      </c>
      <c r="B1146" s="39">
        <v>-0.83261260003288573</v>
      </c>
      <c r="C1146" s="39">
        <v>1.8290917333009344</v>
      </c>
      <c r="D1146" s="29">
        <f>'Monte Carlo Inputs'!$C$6+'Monte Carlo Inputs'!$D$6*B1146</f>
        <v>7.236972141901131E-2</v>
      </c>
      <c r="E1146" s="29">
        <f>'Monte Carlo Inputs'!$C$7+'Monte Carlo Inputs'!$D$7*C1146</f>
        <v>0.64828847261950784</v>
      </c>
      <c r="F1146" s="16">
        <f>'Monte Carlo Inputs'!$C$17*(1+$D1146)</f>
        <v>2604.8932902989209</v>
      </c>
      <c r="G1146" s="16">
        <f t="shared" ref="G1146:J1146" si="1140">F1146*(1+$D1146)</f>
        <v>2793.4086920441055</v>
      </c>
      <c r="H1146" s="16">
        <f t="shared" si="1140"/>
        <v>2995.566900896782</v>
      </c>
      <c r="I1146" s="16">
        <f t="shared" si="1140"/>
        <v>3212.3552430066934</v>
      </c>
      <c r="J1146" s="16">
        <f t="shared" si="1140"/>
        <v>3444.8324970419881</v>
      </c>
      <c r="K1146" s="16">
        <f>F1146*$E1146*(1-'Monte Carlo Inputs'!$C$11)+F1146*'Monte Carlo Inputs'!$C$12-F1146*'Monte Carlo Inputs'!$C$13-'Monte Carlo Inputs'!$C$14*(F1146-'Monte Carlo Inputs'!$C$17)</f>
        <v>1304.3342832248018</v>
      </c>
      <c r="L1146" s="16">
        <f>G1146*$E1146*(1-'Monte Carlo Inputs'!$C$11)+G1146*'Monte Carlo Inputs'!$C$12-G1146*'Monte Carlo Inputs'!$C$13-'Monte Carlo Inputs'!$C$14*(G1146-F1146)</f>
        <v>1398.7285919390465</v>
      </c>
      <c r="M1146" s="16">
        <f>H1146*$E1146*(1-'Monte Carlo Inputs'!$C$11)+H1146*'Monte Carlo Inputs'!$C$12-H1146*'Monte Carlo Inputs'!$C$13-'Monte Carlo Inputs'!$C$14*(H1146-G1146)</f>
        <v>1499.9541904784812</v>
      </c>
      <c r="N1146" s="16">
        <f>I1146*$E1146*(1-'Monte Carlo Inputs'!$C$11)+I1146*'Monte Carlo Inputs'!$C$12-I1146*'Monte Carlo Inputs'!$C$13-'Monte Carlo Inputs'!$C$14*(I1146-H1146)</f>
        <v>1608.5054573846878</v>
      </c>
      <c r="O1146" s="16">
        <f>J1146*$E1146*(1-'Monte Carlo Inputs'!$C$11)+J1146*'Monte Carlo Inputs'!$C$12-J1146*'Monte Carlo Inputs'!$C$13-'Monte Carlo Inputs'!$C$14*(J1146-I1146)</f>
        <v>1724.912549236577</v>
      </c>
    </row>
    <row r="1147" spans="1:15">
      <c r="A1147">
        <v>1143</v>
      </c>
      <c r="B1147" s="39">
        <v>-0.10580240161416617</v>
      </c>
      <c r="C1147" s="39">
        <v>-1.6417489305125126</v>
      </c>
      <c r="D1147" s="29">
        <f>'Monte Carlo Inputs'!$C$6+'Monte Carlo Inputs'!$D$6*B1147</f>
        <v>0.11945557277378115</v>
      </c>
      <c r="E1147" s="29">
        <f>'Monte Carlo Inputs'!$C$7+'Monte Carlo Inputs'!$D$7*C1147</f>
        <v>0.52406055513210137</v>
      </c>
      <c r="F1147" s="16">
        <f>'Monte Carlo Inputs'!$C$17*(1+$D1147)</f>
        <v>2719.269531824792</v>
      </c>
      <c r="G1147" s="16">
        <f t="shared" ref="G1147:J1147" si="1141">F1147*(1+$D1147)</f>
        <v>3044.1014312752141</v>
      </c>
      <c r="H1147" s="16">
        <f t="shared" si="1141"/>
        <v>3407.7363113296819</v>
      </c>
      <c r="I1147" s="16">
        <f t="shared" si="1141"/>
        <v>3814.8094042615812</v>
      </c>
      <c r="J1147" s="16">
        <f t="shared" si="1141"/>
        <v>4270.5096466704554</v>
      </c>
      <c r="K1147" s="16">
        <f>F1147*$E1147*(1-'Monte Carlo Inputs'!$C$11)+F1147*'Monte Carlo Inputs'!$C$12-F1147*'Monte Carlo Inputs'!$C$13-'Monte Carlo Inputs'!$C$14*(F1147-'Monte Carlo Inputs'!$C$17)</f>
        <v>1123.0173202097324</v>
      </c>
      <c r="L1147" s="16">
        <f>G1147*$E1147*(1-'Monte Carlo Inputs'!$C$11)+G1147*'Monte Carlo Inputs'!$C$12-G1147*'Monte Carlo Inputs'!$C$13-'Monte Carlo Inputs'!$C$14*(G1147-F1147)</f>
        <v>1257.1679974302626</v>
      </c>
      <c r="M1147" s="16">
        <f>H1147*$E1147*(1-'Monte Carlo Inputs'!$C$11)+H1147*'Monte Carlo Inputs'!$C$12-H1147*'Monte Carlo Inputs'!$C$13-'Monte Carlo Inputs'!$C$14*(H1147-G1147)</f>
        <v>1407.3437206361618</v>
      </c>
      <c r="N1147" s="16">
        <f>I1147*$E1147*(1-'Monte Carlo Inputs'!$C$11)+I1147*'Monte Carlo Inputs'!$C$12-I1147*'Monte Carlo Inputs'!$C$13-'Monte Carlo Inputs'!$C$14*(I1147-H1147)</f>
        <v>1575.4587708743391</v>
      </c>
      <c r="O1147" s="16">
        <f>J1147*$E1147*(1-'Monte Carlo Inputs'!$C$11)+J1147*'Monte Carlo Inputs'!$C$12-J1147*'Monte Carlo Inputs'!$C$13-'Monte Carlo Inputs'!$C$14*(J1147-I1147)</f>
        <v>1763.6561007306107</v>
      </c>
    </row>
    <row r="1148" spans="1:15">
      <c r="A1148">
        <v>1144</v>
      </c>
      <c r="B1148" s="39">
        <v>-0.13549542589578556</v>
      </c>
      <c r="C1148" s="39">
        <v>0.13046544010881531</v>
      </c>
      <c r="D1148" s="29">
        <f>'Monte Carlo Inputs'!$C$6+'Monte Carlo Inputs'!$D$6*B1148</f>
        <v>0.11753193255706471</v>
      </c>
      <c r="E1148" s="29">
        <f>'Monte Carlo Inputs'!$C$7+'Monte Carlo Inputs'!$D$7*C1148</f>
        <v>0.58749144174665779</v>
      </c>
      <c r="F1148" s="16">
        <f>'Monte Carlo Inputs'!$C$17*(1+$D1148)</f>
        <v>2714.5968173743663</v>
      </c>
      <c r="G1148" s="16">
        <f t="shared" ref="G1148:J1148" si="1142">F1148*(1+$D1148)</f>
        <v>3033.648627433633</v>
      </c>
      <c r="H1148" s="16">
        <f t="shared" si="1142"/>
        <v>3390.1992133149947</v>
      </c>
      <c r="I1148" s="16">
        <f t="shared" si="1142"/>
        <v>3788.6558786093465</v>
      </c>
      <c r="J1148" s="16">
        <f t="shared" si="1142"/>
        <v>4233.9439258159873</v>
      </c>
      <c r="K1148" s="16">
        <f>F1148*$E1148*(1-'Monte Carlo Inputs'!$C$11)+F1148*'Monte Carlo Inputs'!$C$12-F1148*'Monte Carlo Inputs'!$C$13-'Monte Carlo Inputs'!$C$14*(F1148-'Monte Carlo Inputs'!$C$17)</f>
        <v>1243.542842180708</v>
      </c>
      <c r="L1148" s="16">
        <f>G1148*$E1148*(1-'Monte Carlo Inputs'!$C$11)+G1148*'Monte Carlo Inputs'!$C$12-G1148*'Monte Carlo Inputs'!$C$13-'Monte Carlo Inputs'!$C$14*(G1148-F1148)</f>
        <v>1389.6988356397117</v>
      </c>
      <c r="M1148" s="16">
        <f>H1148*$E1148*(1-'Monte Carlo Inputs'!$C$11)+H1148*'Monte Carlo Inputs'!$C$12-H1148*'Monte Carlo Inputs'!$C$13-'Monte Carlo Inputs'!$C$14*(H1148-G1148)</f>
        <v>1553.0328254647497</v>
      </c>
      <c r="N1148" s="16">
        <f>I1148*$E1148*(1-'Monte Carlo Inputs'!$C$11)+I1148*'Monte Carlo Inputs'!$C$12-I1148*'Monte Carlo Inputs'!$C$13-'Monte Carlo Inputs'!$C$14*(I1148-H1148)</f>
        <v>1735.5637747661801</v>
      </c>
      <c r="O1148" s="16">
        <f>J1148*$E1148*(1-'Monte Carlo Inputs'!$C$11)+J1148*'Monte Carlo Inputs'!$C$12-J1148*'Monte Carlo Inputs'!$C$13-'Monte Carlo Inputs'!$C$14*(J1148-I1148)</f>
        <v>1939.5479392904838</v>
      </c>
    </row>
    <row r="1149" spans="1:15">
      <c r="A1149">
        <v>1145</v>
      </c>
      <c r="B1149" s="39">
        <v>1.4914504899000156</v>
      </c>
      <c r="C1149" s="39">
        <v>1.0742535419279742</v>
      </c>
      <c r="D1149" s="29">
        <f>'Monte Carlo Inputs'!$C$6+'Monte Carlo Inputs'!$D$6*B1149</f>
        <v>0.22293239848349045</v>
      </c>
      <c r="E1149" s="29">
        <f>'Monte Carlo Inputs'!$C$7+'Monte Carlo Inputs'!$D$7*C1149</f>
        <v>0.62127139357814531</v>
      </c>
      <c r="F1149" s="16">
        <f>'Monte Carlo Inputs'!$C$17*(1+$D1149)</f>
        <v>2970.6250891562468</v>
      </c>
      <c r="G1149" s="16">
        <f t="shared" ref="G1149:J1149" si="1143">F1149*(1+$D1149)</f>
        <v>3632.8736652770813</v>
      </c>
      <c r="H1149" s="16">
        <f t="shared" si="1143"/>
        <v>4442.7589048648097</v>
      </c>
      <c r="I1149" s="16">
        <f t="shared" si="1143"/>
        <v>5433.1938034102068</v>
      </c>
      <c r="J1149" s="16">
        <f t="shared" si="1143"/>
        <v>6644.4287294300811</v>
      </c>
      <c r="K1149" s="16">
        <f>F1149*$E1149*(1-'Monte Carlo Inputs'!$C$11)+F1149*'Monte Carlo Inputs'!$C$12-F1149*'Monte Carlo Inputs'!$C$13-'Monte Carlo Inputs'!$C$14*(F1149-'Monte Carlo Inputs'!$C$17)</f>
        <v>1436.0732514337226</v>
      </c>
      <c r="L1149" s="16">
        <f>G1149*$E1149*(1-'Monte Carlo Inputs'!$C$11)+G1149*'Monte Carlo Inputs'!$C$12-G1149*'Monte Carlo Inputs'!$C$13-'Monte Carlo Inputs'!$C$14*(G1149-F1149)</f>
        <v>1756.2205057738272</v>
      </c>
      <c r="M1149" s="16">
        <f>H1149*$E1149*(1-'Monte Carlo Inputs'!$C$11)+H1149*'Monte Carlo Inputs'!$C$12-H1149*'Monte Carlo Inputs'!$C$13-'Monte Carlo Inputs'!$C$14*(H1149-G1149)</f>
        <v>2147.7389553918747</v>
      </c>
      <c r="N1149" s="16">
        <f>I1149*$E1149*(1-'Monte Carlo Inputs'!$C$11)+I1149*'Monte Carlo Inputs'!$C$12-I1149*'Monte Carlo Inputs'!$C$13-'Monte Carlo Inputs'!$C$14*(I1149-H1149)</f>
        <v>2626.539552033812</v>
      </c>
      <c r="O1149" s="16">
        <f>J1149*$E1149*(1-'Monte Carlo Inputs'!$C$11)+J1149*'Monte Carlo Inputs'!$C$12-J1149*'Monte Carlo Inputs'!$C$13-'Monte Carlo Inputs'!$C$14*(J1149-I1149)</f>
        <v>3212.0803140804605</v>
      </c>
    </row>
    <row r="1150" spans="1:15">
      <c r="A1150">
        <v>1146</v>
      </c>
      <c r="B1150" s="39">
        <v>0.69592024280066211</v>
      </c>
      <c r="C1150" s="39">
        <v>-0.50218130309497844</v>
      </c>
      <c r="D1150" s="29">
        <f>'Monte Carlo Inputs'!$C$6+'Monte Carlo Inputs'!$D$6*B1150</f>
        <v>0.17139457052697685</v>
      </c>
      <c r="E1150" s="29">
        <f>'Monte Carlo Inputs'!$C$7+'Monte Carlo Inputs'!$D$7*C1150</f>
        <v>0.56484782452942517</v>
      </c>
      <c r="F1150" s="16">
        <f>'Monte Carlo Inputs'!$C$17*(1+$D1150)</f>
        <v>2845.4345512670798</v>
      </c>
      <c r="G1150" s="16">
        <f t="shared" ref="G1150:J1150" si="1144">F1150*(1+$D1150)</f>
        <v>3333.1265841441218</v>
      </c>
      <c r="H1150" s="16">
        <f t="shared" si="1144"/>
        <v>3904.4063835455527</v>
      </c>
      <c r="I1150" s="16">
        <f t="shared" si="1144"/>
        <v>4573.6004388161291</v>
      </c>
      <c r="J1150" s="16">
        <f t="shared" si="1144"/>
        <v>5357.4907217890122</v>
      </c>
      <c r="K1150" s="16">
        <f>F1150*$E1150*(1-'Monte Carlo Inputs'!$C$11)+F1150*'Monte Carlo Inputs'!$C$12-F1150*'Monte Carlo Inputs'!$C$13-'Monte Carlo Inputs'!$C$14*(F1150-'Monte Carlo Inputs'!$C$17)</f>
        <v>1259.5942485854591</v>
      </c>
      <c r="L1150" s="16">
        <f>G1150*$E1150*(1-'Monte Carlo Inputs'!$C$11)+G1150*'Monte Carlo Inputs'!$C$12-G1150*'Monte Carlo Inputs'!$C$13-'Monte Carlo Inputs'!$C$14*(G1150-F1150)</f>
        <v>1475.4818638600141</v>
      </c>
      <c r="M1150" s="16">
        <f>H1150*$E1150*(1-'Monte Carlo Inputs'!$C$11)+H1150*'Monte Carlo Inputs'!$C$12-H1150*'Monte Carlo Inputs'!$C$13-'Monte Carlo Inputs'!$C$14*(H1150-G1150)</f>
        <v>1728.3714442366445</v>
      </c>
      <c r="N1150" s="16">
        <f>I1150*$E1150*(1-'Monte Carlo Inputs'!$C$11)+I1150*'Monte Carlo Inputs'!$C$12-I1150*'Monte Carlo Inputs'!$C$13-'Monte Carlo Inputs'!$C$14*(I1150-H1150)</f>
        <v>2024.6049256326748</v>
      </c>
      <c r="O1150" s="16">
        <f>J1150*$E1150*(1-'Monte Carlo Inputs'!$C$11)+J1150*'Monte Carlo Inputs'!$C$12-J1150*'Monte Carlo Inputs'!$C$13-'Monte Carlo Inputs'!$C$14*(J1150-I1150)</f>
        <v>2371.6112173482884</v>
      </c>
    </row>
    <row r="1151" spans="1:15">
      <c r="A1151">
        <v>1147</v>
      </c>
      <c r="B1151" s="39">
        <v>0.97491155340540037</v>
      </c>
      <c r="C1151" s="39">
        <v>-0.5438747627478091</v>
      </c>
      <c r="D1151" s="29">
        <f>'Monte Carlo Inputs'!$C$6+'Monte Carlo Inputs'!$D$6*B1151</f>
        <v>0.18946881248036107</v>
      </c>
      <c r="E1151" s="29">
        <f>'Monte Carlo Inputs'!$C$7+'Monte Carlo Inputs'!$D$7*C1151</f>
        <v>0.56335553716529541</v>
      </c>
      <c r="F1151" s="16">
        <f>'Monte Carlo Inputs'!$C$17*(1+$D1151)</f>
        <v>2889.3386923960452</v>
      </c>
      <c r="G1151" s="16">
        <f t="shared" ref="G1151:J1151" si="1145">F1151*(1+$D1151)</f>
        <v>3436.7782632978829</v>
      </c>
      <c r="H1151" s="16">
        <f t="shared" si="1145"/>
        <v>4087.9405596032502</v>
      </c>
      <c r="I1151" s="16">
        <f t="shared" si="1145"/>
        <v>4862.4778029215804</v>
      </c>
      <c r="J1151" s="16">
        <f t="shared" si="1145"/>
        <v>5783.7656979532467</v>
      </c>
      <c r="K1151" s="16">
        <f>F1151*$E1151*(1-'Monte Carlo Inputs'!$C$11)+F1151*'Monte Carlo Inputs'!$C$12-F1151*'Monte Carlo Inputs'!$C$13-'Monte Carlo Inputs'!$C$14*(F1151-'Monte Carlo Inputs'!$C$17)</f>
        <v>1276.5895770573263</v>
      </c>
      <c r="L1151" s="16">
        <f>G1151*$E1151*(1-'Monte Carlo Inputs'!$C$11)+G1151*'Monte Carlo Inputs'!$C$12-G1151*'Monte Carlo Inputs'!$C$13-'Monte Carlo Inputs'!$C$14*(G1151-F1151)</f>
        <v>1518.4634882471842</v>
      </c>
      <c r="M1151" s="16">
        <f>H1151*$E1151*(1-'Monte Carlo Inputs'!$C$11)+H1151*'Monte Carlo Inputs'!$C$12-H1151*'Monte Carlo Inputs'!$C$13-'Monte Carlo Inputs'!$C$14*(H1151-G1151)</f>
        <v>1806.1649621601646</v>
      </c>
      <c r="N1151" s="16">
        <f>I1151*$E1151*(1-'Monte Carlo Inputs'!$C$11)+I1151*'Monte Carlo Inputs'!$C$12-I1151*'Monte Carlo Inputs'!$C$13-'Monte Carlo Inputs'!$C$14*(I1151-H1151)</f>
        <v>2148.3768926842872</v>
      </c>
      <c r="O1151" s="16">
        <f>J1151*$E1151*(1-'Monte Carlo Inputs'!$C$11)+J1151*'Monte Carlo Inputs'!$C$12-J1151*'Monte Carlo Inputs'!$C$13-'Monte Carlo Inputs'!$C$14*(J1151-I1151)</f>
        <v>2555.4273113014269</v>
      </c>
    </row>
    <row r="1152" spans="1:15">
      <c r="A1152">
        <v>1148</v>
      </c>
      <c r="B1152" s="39">
        <v>-0.6141411870088096</v>
      </c>
      <c r="C1152" s="39">
        <v>0.34029357585380349</v>
      </c>
      <c r="D1152" s="29">
        <f>'Monte Carlo Inputs'!$C$6+'Monte Carlo Inputs'!$D$6*B1152</f>
        <v>8.6523227384253457E-2</v>
      </c>
      <c r="E1152" s="29">
        <f>'Monte Carlo Inputs'!$C$7+'Monte Carlo Inputs'!$D$7*C1152</f>
        <v>0.59500158550106019</v>
      </c>
      <c r="F1152" s="16">
        <f>'Monte Carlo Inputs'!$C$17*(1+$D1152)</f>
        <v>2639.2735716390907</v>
      </c>
      <c r="G1152" s="16">
        <f t="shared" ref="G1152:J1152" si="1146">F1152*(1+$D1152)</f>
        <v>2867.6320390072706</v>
      </c>
      <c r="H1152" s="16">
        <f t="shared" si="1146"/>
        <v>3115.7488179726674</v>
      </c>
      <c r="I1152" s="16">
        <f t="shared" si="1146"/>
        <v>3385.3334614223359</v>
      </c>
      <c r="J1152" s="16">
        <f t="shared" si="1146"/>
        <v>3678.2434382765027</v>
      </c>
      <c r="K1152" s="16">
        <f>F1152*$E1152*(1-'Monte Carlo Inputs'!$C$11)+F1152*'Monte Carlo Inputs'!$C$12-F1152*'Monte Carlo Inputs'!$C$13-'Monte Carlo Inputs'!$C$14*(F1152-'Monte Carlo Inputs'!$C$17)</f>
        <v>1222.0120864367452</v>
      </c>
      <c r="L1152" s="16">
        <f>G1152*$E1152*(1-'Monte Carlo Inputs'!$C$11)+G1152*'Monte Carlo Inputs'!$C$12-G1152*'Monte Carlo Inputs'!$C$13-'Monte Carlo Inputs'!$C$14*(G1152-F1152)</f>
        <v>1327.7445160578177</v>
      </c>
      <c r="M1152" s="16">
        <f>H1152*$E1152*(1-'Monte Carlo Inputs'!$C$11)+H1152*'Monte Carlo Inputs'!$C$12-H1152*'Monte Carlo Inputs'!$C$13-'Monte Carlo Inputs'!$C$14*(H1152-G1152)</f>
        <v>1442.6252567288841</v>
      </c>
      <c r="N1152" s="16">
        <f>I1152*$E1152*(1-'Monte Carlo Inputs'!$C$11)+I1152*'Monte Carlo Inputs'!$C$12-I1152*'Monte Carlo Inputs'!$C$13-'Monte Carlo Inputs'!$C$14*(I1152-H1152)</f>
        <v>1567.4458498471047</v>
      </c>
      <c r="O1152" s="16">
        <f>J1152*$E1152*(1-'Monte Carlo Inputs'!$C$11)+J1152*'Monte Carlo Inputs'!$C$12-J1152*'Monte Carlo Inputs'!$C$13-'Monte Carlo Inputs'!$C$14*(J1152-I1152)</f>
        <v>1703.0663235259301</v>
      </c>
    </row>
    <row r="1153" spans="1:15">
      <c r="A1153">
        <v>1149</v>
      </c>
      <c r="B1153" s="39">
        <v>-1.2077273857611843</v>
      </c>
      <c r="C1153" s="39">
        <v>-0.40910398595161401</v>
      </c>
      <c r="D1153" s="29">
        <f>'Monte Carlo Inputs'!$C$6+'Monte Carlo Inputs'!$D$6*B1153</f>
        <v>4.8068192518885056E-2</v>
      </c>
      <c r="E1153" s="29">
        <f>'Monte Carlo Inputs'!$C$7+'Monte Carlo Inputs'!$D$7*C1153</f>
        <v>0.56817923682806137</v>
      </c>
      <c r="F1153" s="16">
        <f>'Monte Carlo Inputs'!$C$17*(1+$D1153)</f>
        <v>2545.8624464476243</v>
      </c>
      <c r="G1153" s="16">
        <f t="shared" ref="G1153:J1153" si="1147">F1153*(1+$D1153)</f>
        <v>2668.2374526500685</v>
      </c>
      <c r="H1153" s="16">
        <f t="shared" si="1147"/>
        <v>2796.4948042101514</v>
      </c>
      <c r="I1153" s="16">
        <f t="shared" si="1147"/>
        <v>2930.9172548369866</v>
      </c>
      <c r="J1153" s="16">
        <f t="shared" si="1147"/>
        <v>3071.8011496994131</v>
      </c>
      <c r="K1153" s="16">
        <f>F1153*$E1153*(1-'Monte Carlo Inputs'!$C$11)+F1153*'Monte Carlo Inputs'!$C$12-F1153*'Monte Carlo Inputs'!$C$13-'Monte Carlo Inputs'!$C$14*(F1153-'Monte Carlo Inputs'!$C$17)</f>
        <v>1128.7300433993064</v>
      </c>
      <c r="L1153" s="16">
        <f>G1153*$E1153*(1-'Monte Carlo Inputs'!$C$11)+G1153*'Monte Carlo Inputs'!$C$12-G1153*'Monte Carlo Inputs'!$C$13-'Monte Carlo Inputs'!$C$14*(G1153-F1153)</f>
        <v>1182.9860564272738</v>
      </c>
      <c r="M1153" s="16">
        <f>H1153*$E1153*(1-'Monte Carlo Inputs'!$C$11)+H1153*'Monte Carlo Inputs'!$C$12-H1153*'Monte Carlo Inputs'!$C$13-'Monte Carlo Inputs'!$C$14*(H1153-G1153)</f>
        <v>1239.8500579347767</v>
      </c>
      <c r="N1153" s="16">
        <f>I1153*$E1153*(1-'Monte Carlo Inputs'!$C$11)+I1153*'Monte Carlo Inputs'!$C$12-I1153*'Monte Carlo Inputs'!$C$13-'Monte Carlo Inputs'!$C$14*(I1153-H1153)</f>
        <v>1299.4474092141363</v>
      </c>
      <c r="O1153" s="16">
        <f>J1153*$E1153*(1-'Monte Carlo Inputs'!$C$11)+J1153*'Monte Carlo Inputs'!$C$12-J1153*'Monte Carlo Inputs'!$C$13-'Monte Carlo Inputs'!$C$14*(J1153-I1153)</f>
        <v>1361.9094974484076</v>
      </c>
    </row>
    <row r="1154" spans="1:15">
      <c r="A1154">
        <v>1150</v>
      </c>
      <c r="B1154" s="39">
        <v>-1.0035627979062394</v>
      </c>
      <c r="C1154" s="39">
        <v>-1.1854001067459572</v>
      </c>
      <c r="D1154" s="29">
        <f>'Monte Carlo Inputs'!$C$6+'Monte Carlo Inputs'!$D$6*B1154</f>
        <v>6.1294841589799073E-2</v>
      </c>
      <c r="E1154" s="29">
        <f>'Monte Carlo Inputs'!$C$7+'Monte Carlo Inputs'!$D$7*C1154</f>
        <v>0.54039413812120329</v>
      </c>
      <c r="F1154" s="16">
        <f>'Monte Carlo Inputs'!$C$17*(1+$D1154)</f>
        <v>2577.9912997057813</v>
      </c>
      <c r="G1154" s="16">
        <f t="shared" ref="G1154:J1154" si="1148">F1154*(1+$D1154)</f>
        <v>2736.0088680411277</v>
      </c>
      <c r="H1154" s="16">
        <f t="shared" si="1148"/>
        <v>2903.7120981959943</v>
      </c>
      <c r="I1154" s="16">
        <f t="shared" si="1148"/>
        <v>3081.694671277301</v>
      </c>
      <c r="J1154" s="16">
        <f t="shared" si="1148"/>
        <v>3270.5866579813714</v>
      </c>
      <c r="K1154" s="16">
        <f>F1154*$E1154*(1-'Monte Carlo Inputs'!$C$11)+F1154*'Monte Carlo Inputs'!$C$12-F1154*'Monte Carlo Inputs'!$C$13-'Monte Carlo Inputs'!$C$14*(F1154-'Monte Carlo Inputs'!$C$17)</f>
        <v>1092.5187424580774</v>
      </c>
      <c r="L1154" s="16">
        <f>G1154*$E1154*(1-'Monte Carlo Inputs'!$C$11)+G1154*'Monte Carlo Inputs'!$C$12-G1154*'Monte Carlo Inputs'!$C$13-'Monte Carlo Inputs'!$C$14*(G1154-F1154)</f>
        <v>1159.4845057109317</v>
      </c>
      <c r="M1154" s="16">
        <f>H1154*$E1154*(1-'Monte Carlo Inputs'!$C$11)+H1154*'Monte Carlo Inputs'!$C$12-H1154*'Monte Carlo Inputs'!$C$13-'Monte Carlo Inputs'!$C$14*(H1154-G1154)</f>
        <v>1230.5549248143097</v>
      </c>
      <c r="N1154" s="16">
        <f>I1154*$E1154*(1-'Monte Carlo Inputs'!$C$11)+I1154*'Monte Carlo Inputs'!$C$12-I1154*'Monte Carlo Inputs'!$C$13-'Monte Carlo Inputs'!$C$14*(I1154-H1154)</f>
        <v>1305.9815939983503</v>
      </c>
      <c r="O1154" s="16">
        <f>J1154*$E1154*(1-'Monte Carlo Inputs'!$C$11)+J1154*'Monte Carlo Inputs'!$C$12-J1154*'Monte Carlo Inputs'!$C$13-'Monte Carlo Inputs'!$C$14*(J1154-I1154)</f>
        <v>1386.0315289216724</v>
      </c>
    </row>
    <row r="1155" spans="1:15">
      <c r="A1155">
        <v>1151</v>
      </c>
      <c r="B1155" s="39">
        <v>0.56053627596260247</v>
      </c>
      <c r="C1155" s="39">
        <v>-0.61867887913011443</v>
      </c>
      <c r="D1155" s="29">
        <f>'Monte Carlo Inputs'!$C$6+'Monte Carlo Inputs'!$D$6*B1155</f>
        <v>0.16262382219099453</v>
      </c>
      <c r="E1155" s="29">
        <f>'Monte Carlo Inputs'!$C$7+'Monte Carlo Inputs'!$D$7*C1155</f>
        <v>0.56067815710157065</v>
      </c>
      <c r="F1155" s="16">
        <f>'Monte Carlo Inputs'!$C$17*(1+$D1155)</f>
        <v>2824.1295264841456</v>
      </c>
      <c r="G1155" s="16">
        <f t="shared" ref="G1155:J1155" si="1149">F1155*(1+$D1155)</f>
        <v>3283.4002644434408</v>
      </c>
      <c r="H1155" s="16">
        <f t="shared" si="1149"/>
        <v>3817.3593652301556</v>
      </c>
      <c r="I1155" s="16">
        <f t="shared" si="1149"/>
        <v>4438.1529358804728</v>
      </c>
      <c r="J1155" s="16">
        <f t="shared" si="1149"/>
        <v>5159.9023297815393</v>
      </c>
      <c r="K1155" s="16">
        <f>F1155*$E1155*(1-'Monte Carlo Inputs'!$C$11)+F1155*'Monte Carlo Inputs'!$C$12-F1155*'Monte Carlo Inputs'!$C$13-'Monte Carlo Inputs'!$C$14*(F1155-'Monte Carlo Inputs'!$C$17)</f>
        <v>1241.478962619439</v>
      </c>
      <c r="L1155" s="16">
        <f>G1155*$E1155*(1-'Monte Carlo Inputs'!$C$11)+G1155*'Monte Carlo Inputs'!$C$12-G1155*'Monte Carlo Inputs'!$C$13-'Monte Carlo Inputs'!$C$14*(G1155-F1155)</f>
        <v>1443.3730166903231</v>
      </c>
      <c r="M1155" s="16">
        <f>H1155*$E1155*(1-'Monte Carlo Inputs'!$C$11)+H1155*'Monte Carlo Inputs'!$C$12-H1155*'Monte Carlo Inputs'!$C$13-'Monte Carlo Inputs'!$C$14*(H1155-G1155)</f>
        <v>1678.0998535118492</v>
      </c>
      <c r="N1155" s="16">
        <f>I1155*$E1155*(1-'Monte Carlo Inputs'!$C$11)+I1155*'Monte Carlo Inputs'!$C$12-I1155*'Monte Carlo Inputs'!$C$13-'Monte Carlo Inputs'!$C$14*(I1155-H1155)</f>
        <v>1950.9988657080949</v>
      </c>
      <c r="O1155" s="16">
        <f>J1155*$E1155*(1-'Monte Carlo Inputs'!$C$11)+J1155*'Monte Carlo Inputs'!$C$12-J1155*'Monte Carlo Inputs'!$C$13-'Monte Carlo Inputs'!$C$14*(J1155-I1155)</f>
        <v>2268.2777583398397</v>
      </c>
    </row>
    <row r="1156" spans="1:15">
      <c r="A1156">
        <v>1152</v>
      </c>
      <c r="B1156" s="39">
        <v>0.62166278695797972</v>
      </c>
      <c r="C1156" s="39">
        <v>-1.3562856072578418</v>
      </c>
      <c r="D1156" s="29">
        <f>'Monte Carlo Inputs'!$C$6+'Monte Carlo Inputs'!$D$6*B1156</f>
        <v>0.1665838571723775</v>
      </c>
      <c r="E1156" s="29">
        <f>'Monte Carlo Inputs'!$C$7+'Monte Carlo Inputs'!$D$7*C1156</f>
        <v>0.53427782454947625</v>
      </c>
      <c r="F1156" s="16">
        <f>'Monte Carlo Inputs'!$C$17*(1+$D1156)</f>
        <v>2833.7488474574225</v>
      </c>
      <c r="G1156" s="16">
        <f t="shared" ref="G1156:J1156" si="1150">F1156*(1+$D1156)</f>
        <v>3305.805660724659</v>
      </c>
      <c r="H1156" s="16">
        <f t="shared" si="1150"/>
        <v>3856.4995187504524</v>
      </c>
      <c r="I1156" s="16">
        <f t="shared" si="1150"/>
        <v>4498.93008376732</v>
      </c>
      <c r="J1156" s="16">
        <f t="shared" si="1150"/>
        <v>5248.3792102701273</v>
      </c>
      <c r="K1156" s="16">
        <f>F1156*$E1156*(1-'Monte Carlo Inputs'!$C$11)+F1156*'Monte Carlo Inputs'!$C$12-F1156*'Monte Carlo Inputs'!$C$13-'Monte Carlo Inputs'!$C$14*(F1156-'Monte Carlo Inputs'!$C$17)</f>
        <v>1192.6121443986933</v>
      </c>
      <c r="L1156" s="16">
        <f>G1156*$E1156*(1-'Monte Carlo Inputs'!$C$11)+G1156*'Monte Carlo Inputs'!$C$12-G1156*'Monte Carlo Inputs'!$C$13-'Monte Carlo Inputs'!$C$14*(G1156-F1156)</f>
        <v>1391.2820755232483</v>
      </c>
      <c r="M1156" s="16">
        <f>H1156*$E1156*(1-'Monte Carlo Inputs'!$C$11)+H1156*'Monte Carlo Inputs'!$C$12-H1156*'Monte Carlo Inputs'!$C$13-'Monte Carlo Inputs'!$C$14*(H1156-G1156)</f>
        <v>1623.0472100787013</v>
      </c>
      <c r="N1156" s="16">
        <f>I1156*$E1156*(1-'Monte Carlo Inputs'!$C$11)+I1156*'Monte Carlo Inputs'!$C$12-I1156*'Monte Carlo Inputs'!$C$13-'Monte Carlo Inputs'!$C$14*(I1156-H1156)</f>
        <v>1893.4206747064775</v>
      </c>
      <c r="O1156" s="16">
        <f>J1156*$E1156*(1-'Monte Carlo Inputs'!$C$11)+J1156*'Monte Carlo Inputs'!$C$12-J1156*'Monte Carlo Inputs'!$C$13-'Monte Carlo Inputs'!$C$14*(J1156-I1156)</f>
        <v>2208.8339939490079</v>
      </c>
    </row>
    <row r="1157" spans="1:15">
      <c r="A1157">
        <v>1153</v>
      </c>
      <c r="B1157" s="39">
        <v>0.37392837123223449</v>
      </c>
      <c r="C1157" s="39">
        <v>1.7530908584139979</v>
      </c>
      <c r="D1157" s="29">
        <f>'Monte Carlo Inputs'!$C$6+'Monte Carlo Inputs'!$D$6*B1157</f>
        <v>0.15053456961463324</v>
      </c>
      <c r="E1157" s="29">
        <f>'Monte Carlo Inputs'!$C$7+'Monte Carlo Inputs'!$D$7*C1157</f>
        <v>0.64556825831728992</v>
      </c>
      <c r="F1157" s="16">
        <f>'Monte Carlo Inputs'!$C$17*(1+$D1157)</f>
        <v>2794.7635230509059</v>
      </c>
      <c r="G1157" s="16">
        <f t="shared" ref="G1157:J1157" si="1151">F1157*(1+$D1157)</f>
        <v>3215.4720471680498</v>
      </c>
      <c r="H1157" s="16">
        <f t="shared" si="1151"/>
        <v>3699.5117478963757</v>
      </c>
      <c r="I1157" s="16">
        <f t="shared" si="1151"/>
        <v>4256.4161566502362</v>
      </c>
      <c r="J1157" s="16">
        <f t="shared" si="1151"/>
        <v>4897.1539308923502</v>
      </c>
      <c r="K1157" s="16">
        <f>F1157*$E1157*(1-'Monte Carlo Inputs'!$C$11)+F1157*'Monte Carlo Inputs'!$C$12-F1157*'Monte Carlo Inputs'!$C$13-'Monte Carlo Inputs'!$C$14*(F1157-'Monte Carlo Inputs'!$C$17)</f>
        <v>1396.9654489806278</v>
      </c>
      <c r="L1157" s="16">
        <f>G1157*$E1157*(1-'Monte Carlo Inputs'!$C$11)+G1157*'Monte Carlo Inputs'!$C$12-G1157*'Monte Carlo Inputs'!$C$13-'Monte Carlo Inputs'!$C$14*(G1157-F1157)</f>
        <v>1607.2570416094393</v>
      </c>
      <c r="M1157" s="16">
        <f>H1157*$E1157*(1-'Monte Carlo Inputs'!$C$11)+H1157*'Monte Carlo Inputs'!$C$12-H1157*'Monte Carlo Inputs'!$C$13-'Monte Carlo Inputs'!$C$14*(H1157-G1157)</f>
        <v>1849.2047886282051</v>
      </c>
      <c r="N1157" s="16">
        <f>I1157*$E1157*(1-'Monte Carlo Inputs'!$C$11)+I1157*'Monte Carlo Inputs'!$C$12-I1157*'Monte Carlo Inputs'!$C$13-'Monte Carlo Inputs'!$C$14*(I1157-H1157)</f>
        <v>2127.5740356136707</v>
      </c>
      <c r="O1157" s="16">
        <f>J1157*$E1157*(1-'Monte Carlo Inputs'!$C$11)+J1157*'Monte Carlo Inputs'!$C$12-J1157*'Monte Carlo Inputs'!$C$13-'Monte Carlo Inputs'!$C$14*(J1157-I1157)</f>
        <v>2447.8474773880425</v>
      </c>
    </row>
    <row r="1158" spans="1:15">
      <c r="A1158">
        <v>1154</v>
      </c>
      <c r="B1158" s="39">
        <v>-0.19206975511972224</v>
      </c>
      <c r="C1158" s="39">
        <v>0.58685437904306337</v>
      </c>
      <c r="D1158" s="29">
        <f>'Monte Carlo Inputs'!$C$6+'Monte Carlo Inputs'!$D$6*B1158</f>
        <v>0.11386680724356514</v>
      </c>
      <c r="E1158" s="29">
        <f>'Monte Carlo Inputs'!$C$7+'Monte Carlo Inputs'!$D$7*C1158</f>
        <v>0.6038264605330852</v>
      </c>
      <c r="F1158" s="16">
        <f>'Monte Carlo Inputs'!$C$17*(1+$D1158)</f>
        <v>2705.6938614753444</v>
      </c>
      <c r="G1158" s="16">
        <f t="shared" ref="G1158:J1158" si="1152">F1158*(1+$D1158)</f>
        <v>3013.7825828600548</v>
      </c>
      <c r="H1158" s="16">
        <f t="shared" si="1152"/>
        <v>3356.9523832965947</v>
      </c>
      <c r="I1158" s="16">
        <f t="shared" si="1152"/>
        <v>3739.1978332512545</v>
      </c>
      <c r="J1158" s="16">
        <f t="shared" si="1152"/>
        <v>4164.9683521756315</v>
      </c>
      <c r="K1158" s="16">
        <f>F1158*$E1158*(1-'Monte Carlo Inputs'!$C$11)+F1158*'Monte Carlo Inputs'!$C$12-F1158*'Monte Carlo Inputs'!$C$13-'Monte Carlo Inputs'!$C$14*(F1158-'Monte Carlo Inputs'!$C$17)</f>
        <v>1270.7806883985024</v>
      </c>
      <c r="L1158" s="16">
        <f>G1158*$E1158*(1-'Monte Carlo Inputs'!$C$11)+G1158*'Monte Carlo Inputs'!$C$12-G1158*'Monte Carlo Inputs'!$C$13-'Monte Carlo Inputs'!$C$14*(G1158-F1158)</f>
        <v>1415.4804280932201</v>
      </c>
      <c r="M1158" s="16">
        <f>H1158*$E1158*(1-'Monte Carlo Inputs'!$C$11)+H1158*'Monte Carlo Inputs'!$C$12-H1158*'Monte Carlo Inputs'!$C$13-'Monte Carlo Inputs'!$C$14*(H1158-G1158)</f>
        <v>1576.6566651559497</v>
      </c>
      <c r="N1158" s="16">
        <f>I1158*$E1158*(1-'Monte Carlo Inputs'!$C$11)+I1158*'Monte Carlo Inputs'!$C$12-I1158*'Monte Carlo Inputs'!$C$13-'Monte Carlo Inputs'!$C$14*(I1158-H1158)</f>
        <v>1756.1855257365444</v>
      </c>
      <c r="O1158" s="16">
        <f>J1158*$E1158*(1-'Monte Carlo Inputs'!$C$11)+J1158*'Monte Carlo Inputs'!$C$12-J1158*'Monte Carlo Inputs'!$C$13-'Monte Carlo Inputs'!$C$14*(J1158-I1158)</f>
        <v>1956.1567644795264</v>
      </c>
    </row>
    <row r="1159" spans="1:15">
      <c r="A1159">
        <v>1155</v>
      </c>
      <c r="B1159" s="39">
        <v>1.7970173672694281</v>
      </c>
      <c r="C1159" s="39">
        <v>-0.44796506473802306</v>
      </c>
      <c r="D1159" s="29">
        <f>'Monte Carlo Inputs'!$C$6+'Monte Carlo Inputs'!$D$6*B1159</f>
        <v>0.24272831851606599</v>
      </c>
      <c r="E1159" s="29">
        <f>'Monte Carlo Inputs'!$C$7+'Monte Carlo Inputs'!$D$7*C1159</f>
        <v>0.56678832570405568</v>
      </c>
      <c r="F1159" s="16">
        <f>'Monte Carlo Inputs'!$C$17*(1+$D1159)</f>
        <v>3018.7113585073766</v>
      </c>
      <c r="G1159" s="16">
        <f t="shared" ref="G1159:J1159" si="1153">F1159*(1+$D1159)</f>
        <v>3751.4380906432216</v>
      </c>
      <c r="H1159" s="16">
        <f t="shared" si="1153"/>
        <v>4662.0183504021725</v>
      </c>
      <c r="I1159" s="16">
        <f t="shared" si="1153"/>
        <v>5793.622225486336</v>
      </c>
      <c r="J1159" s="16">
        <f t="shared" si="1153"/>
        <v>7199.8984063959424</v>
      </c>
      <c r="K1159" s="16">
        <f>F1159*$E1159*(1-'Monte Carlo Inputs'!$C$11)+F1159*'Monte Carlo Inputs'!$C$12-F1159*'Monte Carlo Inputs'!$C$13-'Monte Carlo Inputs'!$C$14*(F1159-'Monte Carlo Inputs'!$C$17)</f>
        <v>1342.9470211526814</v>
      </c>
      <c r="L1159" s="16">
        <f>G1159*$E1159*(1-'Monte Carlo Inputs'!$C$11)+G1159*'Monte Carlo Inputs'!$C$12-G1159*'Monte Carlo Inputs'!$C$13-'Monte Carlo Inputs'!$C$14*(G1159-F1159)</f>
        <v>1668.9182934532314</v>
      </c>
      <c r="M1159" s="16">
        <f>H1159*$E1159*(1-'Monte Carlo Inputs'!$C$11)+H1159*'Monte Carlo Inputs'!$C$12-H1159*'Monte Carlo Inputs'!$C$13-'Monte Carlo Inputs'!$C$14*(H1159-G1159)</f>
        <v>2074.0120245638368</v>
      </c>
      <c r="N1159" s="16">
        <f>I1159*$E1159*(1-'Monte Carlo Inputs'!$C$11)+I1159*'Monte Carlo Inputs'!$C$12-I1159*'Monte Carlo Inputs'!$C$13-'Monte Carlo Inputs'!$C$14*(I1159-H1159)</f>
        <v>2577.4334758683185</v>
      </c>
      <c r="O1159" s="16">
        <f>J1159*$E1159*(1-'Monte Carlo Inputs'!$C$11)+J1159*'Monte Carlo Inputs'!$C$12-J1159*'Monte Carlo Inputs'!$C$13-'Monte Carlo Inputs'!$C$14*(J1159-I1159)</f>
        <v>3203.0495695528557</v>
      </c>
    </row>
    <row r="1160" spans="1:15">
      <c r="A1160">
        <v>1156</v>
      </c>
      <c r="B1160" s="39">
        <v>0.73672333149648606</v>
      </c>
      <c r="C1160" s="39">
        <v>1.4044794909096019</v>
      </c>
      <c r="D1160" s="29">
        <f>'Monte Carlo Inputs'!$C$6+'Monte Carlo Inputs'!$D$6*B1160</f>
        <v>0.17403796789994577</v>
      </c>
      <c r="E1160" s="29">
        <f>'Monte Carlo Inputs'!$C$7+'Monte Carlo Inputs'!$D$7*C1160</f>
        <v>0.63309080158785136</v>
      </c>
      <c r="F1160" s="16">
        <f>'Monte Carlo Inputs'!$C$17*(1+$D1160)</f>
        <v>2851.8556278257588</v>
      </c>
      <c r="G1160" s="16">
        <f t="shared" ref="G1160:J1160" si="1154">F1160*(1+$D1160)</f>
        <v>3348.1867860365778</v>
      </c>
      <c r="H1160" s="16">
        <f t="shared" si="1154"/>
        <v>3930.8984104278343</v>
      </c>
      <c r="I1160" s="16">
        <f t="shared" si="1154"/>
        <v>4615.0239817998217</v>
      </c>
      <c r="J1160" s="16">
        <f t="shared" si="1154"/>
        <v>5418.2133774017793</v>
      </c>
      <c r="K1160" s="16">
        <f>F1160*$E1160*(1-'Monte Carlo Inputs'!$C$11)+F1160*'Monte Carlo Inputs'!$C$12-F1160*'Monte Carlo Inputs'!$C$13-'Monte Carlo Inputs'!$C$14*(F1160-'Monte Carlo Inputs'!$C$17)</f>
        <v>1401.0142913658981</v>
      </c>
      <c r="L1160" s="16">
        <f>G1160*$E1160*(1-'Monte Carlo Inputs'!$C$11)+G1160*'Monte Carlo Inputs'!$C$12-G1160*'Monte Carlo Inputs'!$C$13-'Monte Carlo Inputs'!$C$14*(G1160-F1160)</f>
        <v>1644.8439716340017</v>
      </c>
      <c r="M1160" s="16">
        <f>H1160*$E1160*(1-'Monte Carlo Inputs'!$C$11)+H1160*'Monte Carlo Inputs'!$C$12-H1160*'Monte Carlo Inputs'!$C$13-'Monte Carlo Inputs'!$C$14*(H1160-G1160)</f>
        <v>1931.1092739696594</v>
      </c>
      <c r="N1160" s="16">
        <f>I1160*$E1160*(1-'Monte Carlo Inputs'!$C$11)+I1160*'Monte Carlo Inputs'!$C$12-I1160*'Monte Carlo Inputs'!$C$13-'Monte Carlo Inputs'!$C$14*(I1160-H1160)</f>
        <v>2267.1956078040785</v>
      </c>
      <c r="O1160" s="16">
        <f>J1160*$E1160*(1-'Monte Carlo Inputs'!$C$11)+J1160*'Monte Carlo Inputs'!$C$12-J1160*'Monte Carlo Inputs'!$C$13-'Monte Carlo Inputs'!$C$14*(J1160-I1160)</f>
        <v>2661.7737242179828</v>
      </c>
    </row>
    <row r="1161" spans="1:15">
      <c r="A1161">
        <v>1157</v>
      </c>
      <c r="B1161" s="39">
        <v>1.1738921145717394</v>
      </c>
      <c r="C1161" s="39">
        <v>0.52893341363100366</v>
      </c>
      <c r="D1161" s="29">
        <f>'Monte Carlo Inputs'!$C$6+'Monte Carlo Inputs'!$D$6*B1161</f>
        <v>0.20235961828626597</v>
      </c>
      <c r="E1161" s="29">
        <f>'Monte Carlo Inputs'!$C$7+'Monte Carlo Inputs'!$D$7*C1161</f>
        <v>0.601753360206983</v>
      </c>
      <c r="F1161" s="16">
        <f>'Monte Carlo Inputs'!$C$17*(1+$D1161)</f>
        <v>2920.6517487791689</v>
      </c>
      <c r="G1161" s="16">
        <f t="shared" ref="G1161:J1161" si="1155">F1161*(1+$D1161)</f>
        <v>3511.6737218092367</v>
      </c>
      <c r="H1161" s="16">
        <f t="shared" si="1155"/>
        <v>4222.2946757004647</v>
      </c>
      <c r="I1161" s="16">
        <f t="shared" si="1155"/>
        <v>5076.7166145673436</v>
      </c>
      <c r="J1161" s="16">
        <f t="shared" si="1155"/>
        <v>6104.0390508387354</v>
      </c>
      <c r="K1161" s="16">
        <f>F1161*$E1161*(1-'Monte Carlo Inputs'!$C$11)+F1161*'Monte Carlo Inputs'!$C$12-F1161*'Monte Carlo Inputs'!$C$13-'Monte Carlo Inputs'!$C$14*(F1161-'Monte Carlo Inputs'!$C$17)</f>
        <v>1370.6664015376182</v>
      </c>
      <c r="L1161" s="16">
        <f>G1161*$E1161*(1-'Monte Carlo Inputs'!$C$11)+G1161*'Monte Carlo Inputs'!$C$12-G1161*'Monte Carlo Inputs'!$C$13-'Monte Carlo Inputs'!$C$14*(G1161-F1161)</f>
        <v>1648.0339313505806</v>
      </c>
      <c r="M1161" s="16">
        <f>H1161*$E1161*(1-'Monte Carlo Inputs'!$C$11)+H1161*'Monte Carlo Inputs'!$C$12-H1161*'Monte Carlo Inputs'!$C$13-'Monte Carlo Inputs'!$C$14*(H1161-G1161)</f>
        <v>1981.5294486214984</v>
      </c>
      <c r="N1161" s="16">
        <f>I1161*$E1161*(1-'Monte Carlo Inputs'!$C$11)+I1161*'Monte Carlo Inputs'!$C$12-I1161*'Monte Carlo Inputs'!$C$13-'Monte Carlo Inputs'!$C$14*(I1161-H1161)</f>
        <v>2382.51099146754</v>
      </c>
      <c r="O1161" s="16">
        <f>J1161*$E1161*(1-'Monte Carlo Inputs'!$C$11)+J1161*'Monte Carlo Inputs'!$C$12-J1161*'Monte Carlo Inputs'!$C$13-'Monte Carlo Inputs'!$C$14*(J1161-I1161)</f>
        <v>2864.6350062637439</v>
      </c>
    </row>
    <row r="1162" spans="1:15">
      <c r="A1162">
        <v>1158</v>
      </c>
      <c r="B1162" s="39">
        <v>-0.38884222785310918</v>
      </c>
      <c r="C1162" s="39">
        <v>-0.58860855144713253</v>
      </c>
      <c r="D1162" s="29">
        <f>'Monte Carlo Inputs'!$C$6+'Monte Carlo Inputs'!$D$6*B1162</f>
        <v>0.10111905078391098</v>
      </c>
      <c r="E1162" s="29">
        <f>'Monte Carlo Inputs'!$C$7+'Monte Carlo Inputs'!$D$7*C1162</f>
        <v>0.56175443070443787</v>
      </c>
      <c r="F1162" s="16">
        <f>'Monte Carlo Inputs'!$C$17*(1+$D1162)</f>
        <v>2674.7282862591987</v>
      </c>
      <c r="G1162" s="16">
        <f t="shared" ref="G1162:J1162" si="1156">F1162*(1+$D1162)</f>
        <v>2945.1942716706062</v>
      </c>
      <c r="H1162" s="16">
        <f t="shared" si="1156"/>
        <v>3243.0095207961499</v>
      </c>
      <c r="I1162" s="16">
        <f t="shared" si="1156"/>
        <v>3570.9395652222429</v>
      </c>
      <c r="J1162" s="16">
        <f t="shared" si="1156"/>
        <v>3932.0295844642283</v>
      </c>
      <c r="K1162" s="16">
        <f>F1162*$E1162*(1-'Monte Carlo Inputs'!$C$11)+F1162*'Monte Carlo Inputs'!$C$12-F1162*'Monte Carlo Inputs'!$C$13-'Monte Carlo Inputs'!$C$14*(F1162-'Monte Carlo Inputs'!$C$17)</f>
        <v>1175.696884399503</v>
      </c>
      <c r="L1162" s="16">
        <f>G1162*$E1162*(1-'Monte Carlo Inputs'!$C$11)+G1162*'Monte Carlo Inputs'!$C$12-G1162*'Monte Carlo Inputs'!$C$13-'Monte Carlo Inputs'!$C$14*(G1162-F1162)</f>
        <v>1294.5822373595827</v>
      </c>
      <c r="M1162" s="16">
        <f>H1162*$E1162*(1-'Monte Carlo Inputs'!$C$11)+H1162*'Monte Carlo Inputs'!$C$12-H1162*'Monte Carlo Inputs'!$C$13-'Monte Carlo Inputs'!$C$14*(H1162-G1162)</f>
        <v>1425.4891643630951</v>
      </c>
      <c r="N1162" s="16">
        <f>I1162*$E1162*(1-'Monte Carlo Inputs'!$C$11)+I1162*'Monte Carlo Inputs'!$C$12-I1162*'Monte Carlo Inputs'!$C$13-'Monte Carlo Inputs'!$C$14*(I1162-H1162)</f>
        <v>1569.633275566242</v>
      </c>
      <c r="O1162" s="16">
        <f>J1162*$E1162*(1-'Monte Carlo Inputs'!$C$11)+J1162*'Monte Carlo Inputs'!$C$12-J1162*'Monte Carlo Inputs'!$C$13-'Monte Carlo Inputs'!$C$14*(J1162-I1162)</f>
        <v>1728.3531024703416</v>
      </c>
    </row>
    <row r="1163" spans="1:15">
      <c r="A1163">
        <v>1159</v>
      </c>
      <c r="B1163" s="39">
        <v>-0.66930209441358479</v>
      </c>
      <c r="C1163" s="39">
        <v>0.19398406105854787</v>
      </c>
      <c r="D1163" s="29">
        <f>'Monte Carlo Inputs'!$C$6+'Monte Carlo Inputs'!$D$6*B1163</f>
        <v>8.2949669538881637E-2</v>
      </c>
      <c r="E1163" s="29">
        <f>'Monte Carlo Inputs'!$C$7+'Monte Carlo Inputs'!$D$7*C1163</f>
        <v>0.58976489269602739</v>
      </c>
      <c r="F1163" s="16">
        <f>'Monte Carlo Inputs'!$C$17*(1+$D1163)</f>
        <v>2630.5930422768979</v>
      </c>
      <c r="G1163" s="16">
        <f t="shared" ref="G1163:J1163" si="1157">F1163*(1+$D1163)</f>
        <v>2848.7998658250476</v>
      </c>
      <c r="H1163" s="16">
        <f t="shared" si="1157"/>
        <v>3085.1068732776457</v>
      </c>
      <c r="I1163" s="16">
        <f t="shared" si="1157"/>
        <v>3341.0154689081587</v>
      </c>
      <c r="J1163" s="16">
        <f t="shared" si="1157"/>
        <v>3618.1515979783821</v>
      </c>
      <c r="K1163" s="16">
        <f>F1163*$E1163*(1-'Monte Carlo Inputs'!$C$11)+F1163*'Monte Carlo Inputs'!$C$12-F1163*'Monte Carlo Inputs'!$C$13-'Monte Carlo Inputs'!$C$14*(F1163-'Monte Carlo Inputs'!$C$17)</f>
        <v>1208.0566283322883</v>
      </c>
      <c r="L1163" s="16">
        <f>G1163*$E1163*(1-'Monte Carlo Inputs'!$C$11)+G1163*'Monte Carlo Inputs'!$C$12-G1163*'Monte Carlo Inputs'!$C$13-'Monte Carlo Inputs'!$C$14*(G1163-F1163)</f>
        <v>1308.2645264367068</v>
      </c>
      <c r="M1163" s="16">
        <f>H1163*$E1163*(1-'Monte Carlo Inputs'!$C$11)+H1163*'Monte Carlo Inputs'!$C$12-H1163*'Monte Carlo Inputs'!$C$13-'Monte Carlo Inputs'!$C$14*(H1163-G1163)</f>
        <v>1416.7846365740729</v>
      </c>
      <c r="N1163" s="16">
        <f>I1163*$E1163*(1-'Monte Carlo Inputs'!$C$11)+I1163*'Monte Carlo Inputs'!$C$12-I1163*'Monte Carlo Inputs'!$C$13-'Monte Carlo Inputs'!$C$14*(I1163-H1163)</f>
        <v>1534.3064539856571</v>
      </c>
      <c r="O1163" s="16">
        <f>J1163*$E1163*(1-'Monte Carlo Inputs'!$C$11)+J1163*'Monte Carlo Inputs'!$C$12-J1163*'Monte Carlo Inputs'!$C$13-'Monte Carlo Inputs'!$C$14*(J1163-I1163)</f>
        <v>1661.5766673151402</v>
      </c>
    </row>
    <row r="1164" spans="1:15">
      <c r="A1164">
        <v>1160</v>
      </c>
      <c r="B1164" s="39">
        <v>1.0724630760814715</v>
      </c>
      <c r="C1164" s="39">
        <v>0.40874956917564781</v>
      </c>
      <c r="D1164" s="29">
        <f>'Monte Carlo Inputs'!$C$6+'Monte Carlo Inputs'!$D$6*B1164</f>
        <v>0.19578861441235146</v>
      </c>
      <c r="E1164" s="29">
        <f>'Monte Carlo Inputs'!$C$7+'Monte Carlo Inputs'!$D$7*C1164</f>
        <v>0.59745175429692798</v>
      </c>
      <c r="F1164" s="16">
        <f>'Monte Carlo Inputs'!$C$17*(1+$D1164)</f>
        <v>2904.6901232690434</v>
      </c>
      <c r="G1164" s="16">
        <f t="shared" ref="G1164:J1164" si="1158">F1164*(1+$D1164)</f>
        <v>3473.3953778011319</v>
      </c>
      <c r="H1164" s="16">
        <f t="shared" si="1158"/>
        <v>4153.4466461270813</v>
      </c>
      <c r="I1164" s="16">
        <f t="shared" si="1158"/>
        <v>4966.6442100079312</v>
      </c>
      <c r="J1164" s="16">
        <f t="shared" si="1158"/>
        <v>5939.0565981645123</v>
      </c>
      <c r="K1164" s="16">
        <f>F1164*$E1164*(1-'Monte Carlo Inputs'!$C$11)+F1164*'Monte Carlo Inputs'!$C$12-F1164*'Monte Carlo Inputs'!$C$13-'Monte Carlo Inputs'!$C$14*(F1164-'Monte Carlo Inputs'!$C$17)</f>
        <v>1354.0620601274866</v>
      </c>
      <c r="L1164" s="16">
        <f>G1164*$E1164*(1-'Monte Carlo Inputs'!$C$11)+G1164*'Monte Carlo Inputs'!$C$12-G1164*'Monte Carlo Inputs'!$C$13-'Monte Carlo Inputs'!$C$14*(G1164-F1164)</f>
        <v>1619.1719947081815</v>
      </c>
      <c r="M1164" s="16">
        <f>H1164*$E1164*(1-'Monte Carlo Inputs'!$C$11)+H1164*'Monte Carlo Inputs'!$C$12-H1164*'Monte Carlo Inputs'!$C$13-'Monte Carlo Inputs'!$C$14*(H1164-G1164)</f>
        <v>1936.1874360473792</v>
      </c>
      <c r="N1164" s="16">
        <f>I1164*$E1164*(1-'Monte Carlo Inputs'!$C$11)+I1164*'Monte Carlo Inputs'!$C$12-I1164*'Monte Carlo Inputs'!$C$13-'Monte Carlo Inputs'!$C$14*(I1164-H1164)</f>
        <v>2315.2708913936995</v>
      </c>
      <c r="O1164" s="16">
        <f>J1164*$E1164*(1-'Monte Carlo Inputs'!$C$11)+J1164*'Monte Carlo Inputs'!$C$12-J1164*'Monte Carlo Inputs'!$C$13-'Monte Carlo Inputs'!$C$14*(J1164-I1164)</f>
        <v>2768.5745712089215</v>
      </c>
    </row>
    <row r="1165" spans="1:15">
      <c r="A1165">
        <v>1161</v>
      </c>
      <c r="B1165" s="39">
        <v>0.90052540155747118</v>
      </c>
      <c r="C1165" s="39">
        <v>-1.0533709987344293</v>
      </c>
      <c r="D1165" s="29">
        <f>'Monte Carlo Inputs'!$C$6+'Monte Carlo Inputs'!$D$6*B1165</f>
        <v>0.18464976165198083</v>
      </c>
      <c r="E1165" s="29">
        <f>'Monte Carlo Inputs'!$C$7+'Monte Carlo Inputs'!$D$7*C1165</f>
        <v>0.5451197082999194</v>
      </c>
      <c r="F1165" s="16">
        <f>'Monte Carlo Inputs'!$C$17*(1+$D1165)</f>
        <v>2877.6327360288274</v>
      </c>
      <c r="G1165" s="16">
        <f t="shared" ref="G1165:J1165" si="1159">F1165*(1+$D1165)</f>
        <v>3408.986934858488</v>
      </c>
      <c r="H1165" s="16">
        <f t="shared" si="1159"/>
        <v>4038.4555598548245</v>
      </c>
      <c r="I1165" s="16">
        <f t="shared" si="1159"/>
        <v>4784.1554164241352</v>
      </c>
      <c r="J1165" s="16">
        <f t="shared" si="1159"/>
        <v>5667.548573772885</v>
      </c>
      <c r="K1165" s="16">
        <f>F1165*$E1165*(1-'Monte Carlo Inputs'!$C$11)+F1165*'Monte Carlo Inputs'!$C$12-F1165*'Monte Carlo Inputs'!$C$13-'Monte Carlo Inputs'!$C$14*(F1165-'Monte Carlo Inputs'!$C$17)</f>
        <v>1233.912066405225</v>
      </c>
      <c r="L1165" s="16">
        <f>G1165*$E1165*(1-'Monte Carlo Inputs'!$C$11)+G1165*'Monte Carlo Inputs'!$C$12-G1165*'Monte Carlo Inputs'!$C$13-'Monte Carlo Inputs'!$C$14*(G1165-F1165)</f>
        <v>1461.753635366453</v>
      </c>
      <c r="M1165" s="16">
        <f>H1165*$E1165*(1-'Monte Carlo Inputs'!$C$11)+H1165*'Monte Carlo Inputs'!$C$12-H1165*'Monte Carlo Inputs'!$C$13-'Monte Carlo Inputs'!$C$14*(H1165-G1165)</f>
        <v>1731.6660957307847</v>
      </c>
      <c r="N1165" s="16">
        <f>I1165*$E1165*(1-'Monte Carlo Inputs'!$C$11)+I1165*'Monte Carlo Inputs'!$C$12-I1165*'Monte Carlo Inputs'!$C$13-'Monte Carlo Inputs'!$C$14*(I1165-H1165)</f>
        <v>2051.4178275682907</v>
      </c>
      <c r="O1165" s="16">
        <f>J1165*$E1165*(1-'Monte Carlo Inputs'!$C$11)+J1165*'Monte Carlo Inputs'!$C$12-J1165*'Monte Carlo Inputs'!$C$13-'Monte Carlo Inputs'!$C$14*(J1165-I1165)</f>
        <v>2430.2116404773992</v>
      </c>
    </row>
    <row r="1166" spans="1:15">
      <c r="A1166">
        <v>1162</v>
      </c>
      <c r="B1166" s="39">
        <v>0.31649673762741737</v>
      </c>
      <c r="C1166" s="39">
        <v>-9.7476269860878179E-2</v>
      </c>
      <c r="D1166" s="29">
        <f>'Monte Carlo Inputs'!$C$6+'Monte Carlo Inputs'!$D$6*B1166</f>
        <v>0.14681390448244133</v>
      </c>
      <c r="E1166" s="29">
        <f>'Monte Carlo Inputs'!$C$7+'Monte Carlo Inputs'!$D$7*C1166</f>
        <v>0.57933297909140535</v>
      </c>
      <c r="F1166" s="16">
        <f>'Monte Carlo Inputs'!$C$17*(1+$D1166)</f>
        <v>2785.7256553782986</v>
      </c>
      <c r="G1166" s="16">
        <f t="shared" ref="G1166:J1166" si="1160">F1166*(1+$D1166)</f>
        <v>3194.7089156612942</v>
      </c>
      <c r="H1166" s="16">
        <f t="shared" si="1160"/>
        <v>3663.7366052543948</v>
      </c>
      <c r="I1166" s="16">
        <f t="shared" si="1160"/>
        <v>4201.6240812670367</v>
      </c>
      <c r="J1166" s="16">
        <f t="shared" si="1160"/>
        <v>4818.4809178053001</v>
      </c>
      <c r="K1166" s="16">
        <f>F1166*$E1166*(1-'Monte Carlo Inputs'!$C$11)+F1166*'Monte Carlo Inputs'!$C$12-F1166*'Monte Carlo Inputs'!$C$13-'Monte Carlo Inputs'!$C$14*(F1166-'Monte Carlo Inputs'!$C$17)</f>
        <v>1261.0214725239641</v>
      </c>
      <c r="L1166" s="16">
        <f>G1166*$E1166*(1-'Monte Carlo Inputs'!$C$11)+G1166*'Monte Carlo Inputs'!$C$12-G1166*'Monte Carlo Inputs'!$C$13-'Monte Carlo Inputs'!$C$14*(G1166-F1166)</f>
        <v>1446.1569585414049</v>
      </c>
      <c r="M1166" s="16">
        <f>H1166*$E1166*(1-'Monte Carlo Inputs'!$C$11)+H1166*'Monte Carlo Inputs'!$C$12-H1166*'Monte Carlo Inputs'!$C$13-'Monte Carlo Inputs'!$C$14*(H1166-G1166)</f>
        <v>1658.4729081193204</v>
      </c>
      <c r="N1166" s="16">
        <f>I1166*$E1166*(1-'Monte Carlo Inputs'!$C$11)+I1166*'Monte Carlo Inputs'!$C$12-I1166*'Monte Carlo Inputs'!$C$13-'Monte Carlo Inputs'!$C$14*(I1166-H1166)</f>
        <v>1901.9597912386666</v>
      </c>
      <c r="O1166" s="16">
        <f>J1166*$E1166*(1-'Monte Carlo Inputs'!$C$11)+J1166*'Monte Carlo Inputs'!$C$12-J1166*'Monte Carlo Inputs'!$C$13-'Monte Carlo Inputs'!$C$14*(J1166-I1166)</f>
        <v>2181.1939343590243</v>
      </c>
    </row>
    <row r="1167" spans="1:15">
      <c r="A1167">
        <v>1163</v>
      </c>
      <c r="B1167" s="39">
        <v>0.64340359474891518</v>
      </c>
      <c r="C1167" s="39">
        <v>-0.81433545204487445</v>
      </c>
      <c r="D1167" s="29">
        <f>'Monte Carlo Inputs'!$C$6+'Monte Carlo Inputs'!$D$6*B1167</f>
        <v>0.16799231903243916</v>
      </c>
      <c r="E1167" s="29">
        <f>'Monte Carlo Inputs'!$C$7+'Monte Carlo Inputs'!$D$7*C1167</f>
        <v>0.55367524024360737</v>
      </c>
      <c r="F1167" s="16">
        <f>'Monte Carlo Inputs'!$C$17*(1+$D1167)</f>
        <v>2837.1701421616981</v>
      </c>
      <c r="G1167" s="16">
        <f t="shared" ref="G1167:J1167" si="1161">F1167*(1+$D1167)</f>
        <v>3313.7929338330364</v>
      </c>
      <c r="H1167" s="16">
        <f t="shared" si="1161"/>
        <v>3870.4846935809578</v>
      </c>
      <c r="I1167" s="16">
        <f t="shared" si="1161"/>
        <v>4520.6963930351822</v>
      </c>
      <c r="J1167" s="16">
        <f t="shared" si="1161"/>
        <v>5280.1386637427449</v>
      </c>
      <c r="K1167" s="16">
        <f>F1167*$E1167*(1-'Monte Carlo Inputs'!$C$11)+F1167*'Monte Carlo Inputs'!$C$12-F1167*'Monte Carlo Inputs'!$C$13-'Monte Carlo Inputs'!$C$14*(F1167-'Monte Carlo Inputs'!$C$17)</f>
        <v>1233.2617415336674</v>
      </c>
      <c r="L1167" s="16">
        <f>G1167*$E1167*(1-'Monte Carlo Inputs'!$C$11)+G1167*'Monte Carlo Inputs'!$C$12-G1167*'Monte Carlo Inputs'!$C$13-'Monte Carlo Inputs'!$C$14*(G1167-F1167)</f>
        <v>1440.4402414678925</v>
      </c>
      <c r="M1167" s="16">
        <f>H1167*$E1167*(1-'Monte Carlo Inputs'!$C$11)+H1167*'Monte Carlo Inputs'!$C$12-H1167*'Monte Carlo Inputs'!$C$13-'Monte Carlo Inputs'!$C$14*(H1167-G1167)</f>
        <v>1682.4231380597303</v>
      </c>
      <c r="N1167" s="16">
        <f>I1167*$E1167*(1-'Monte Carlo Inputs'!$C$11)+I1167*'Monte Carlo Inputs'!$C$12-I1167*'Monte Carlo Inputs'!$C$13-'Monte Carlo Inputs'!$C$14*(I1167-H1167)</f>
        <v>1965.0573026162181</v>
      </c>
      <c r="O1167" s="16">
        <f>J1167*$E1167*(1-'Monte Carlo Inputs'!$C$11)+J1167*'Monte Carlo Inputs'!$C$12-J1167*'Monte Carlo Inputs'!$C$13-'Monte Carlo Inputs'!$C$14*(J1167-I1167)</f>
        <v>2295.171835914346</v>
      </c>
    </row>
    <row r="1168" spans="1:15">
      <c r="A1168">
        <v>1164</v>
      </c>
      <c r="B1168" s="39">
        <v>-0.65915796908017787</v>
      </c>
      <c r="C1168" s="39">
        <v>-0.29766077355072607</v>
      </c>
      <c r="D1168" s="29">
        <f>'Monte Carlo Inputs'!$C$6+'Monte Carlo Inputs'!$D$6*B1168</f>
        <v>8.3606849059218766E-2</v>
      </c>
      <c r="E1168" s="29">
        <f>'Monte Carlo Inputs'!$C$7+'Monte Carlo Inputs'!$D$7*C1168</f>
        <v>0.57216799907203553</v>
      </c>
      <c r="F1168" s="16">
        <f>'Monte Carlo Inputs'!$C$17*(1+$D1168)</f>
        <v>2632.1893970497485</v>
      </c>
      <c r="G1168" s="16">
        <f t="shared" ref="G1168:J1168" si="1162">F1168*(1+$D1168)</f>
        <v>2852.2584586641628</v>
      </c>
      <c r="H1168" s="16">
        <f t="shared" si="1162"/>
        <v>3090.7268010955777</v>
      </c>
      <c r="I1168" s="16">
        <f t="shared" si="1162"/>
        <v>3349.1327302380578</v>
      </c>
      <c r="J1168" s="16">
        <f t="shared" si="1162"/>
        <v>3629.1431648943603</v>
      </c>
      <c r="K1168" s="16">
        <f>F1168*$E1168*(1-'Monte Carlo Inputs'!$C$11)+F1168*'Monte Carlo Inputs'!$C$12-F1168*'Monte Carlo Inputs'!$C$13-'Monte Carlo Inputs'!$C$14*(F1168-'Monte Carlo Inputs'!$C$17)</f>
        <v>1175.8555438587584</v>
      </c>
      <c r="L1168" s="16">
        <f>G1168*$E1168*(1-'Monte Carlo Inputs'!$C$11)+G1168*'Monte Carlo Inputs'!$C$12-G1168*'Monte Carlo Inputs'!$C$13-'Monte Carlo Inputs'!$C$14*(G1168-F1168)</f>
        <v>1274.1651208296034</v>
      </c>
      <c r="M1168" s="16">
        <f>H1168*$E1168*(1-'Monte Carlo Inputs'!$C$11)+H1168*'Monte Carlo Inputs'!$C$12-H1168*'Monte Carlo Inputs'!$C$13-'Monte Carlo Inputs'!$C$14*(H1168-G1168)</f>
        <v>1380.6940517633254</v>
      </c>
      <c r="N1168" s="16">
        <f>I1168*$E1168*(1-'Monte Carlo Inputs'!$C$11)+I1168*'Monte Carlo Inputs'!$C$12-I1168*'Monte Carlo Inputs'!$C$13-'Monte Carlo Inputs'!$C$14*(I1168-H1168)</f>
        <v>1496.1295309460629</v>
      </c>
      <c r="O1168" s="16">
        <f>J1168*$E1168*(1-'Monte Carlo Inputs'!$C$11)+J1168*'Monte Carlo Inputs'!$C$12-J1168*'Monte Carlo Inputs'!$C$13-'Monte Carlo Inputs'!$C$14*(J1168-I1168)</f>
        <v>1621.2162068129103</v>
      </c>
    </row>
    <row r="1169" spans="1:15">
      <c r="A1169">
        <v>1165</v>
      </c>
      <c r="B1169" s="39">
        <v>-0.9667945237809592</v>
      </c>
      <c r="C1169" s="39">
        <v>-0.51157380814648601</v>
      </c>
      <c r="D1169" s="29">
        <f>'Monte Carlo Inputs'!$C$6+'Monte Carlo Inputs'!$D$6*B1169</f>
        <v>6.3676846539373236E-2</v>
      </c>
      <c r="E1169" s="29">
        <f>'Monte Carlo Inputs'!$C$7+'Monte Carlo Inputs'!$D$7*C1169</f>
        <v>0.56451164910232943</v>
      </c>
      <c r="F1169" s="16">
        <f>'Monte Carlo Inputs'!$C$17*(1+$D1169)</f>
        <v>2583.7774279287923</v>
      </c>
      <c r="G1169" s="16">
        <f t="shared" ref="G1169:J1169" si="1163">F1169*(1+$D1169)</f>
        <v>2748.304226698911</v>
      </c>
      <c r="H1169" s="16">
        <f t="shared" si="1163"/>
        <v>2923.3075731859285</v>
      </c>
      <c r="I1169" s="16">
        <f t="shared" si="1163"/>
        <v>3109.4545809110768</v>
      </c>
      <c r="J1169" s="16">
        <f t="shared" si="1163"/>
        <v>3307.4548430809027</v>
      </c>
      <c r="K1169" s="16">
        <f>F1169*$E1169*(1-'Monte Carlo Inputs'!$C$11)+F1169*'Monte Carlo Inputs'!$C$12-F1169*'Monte Carlo Inputs'!$C$13-'Monte Carlo Inputs'!$C$14*(F1169-'Monte Carlo Inputs'!$C$17)</f>
        <v>1139.4033844879232</v>
      </c>
      <c r="L1169" s="16">
        <f>G1169*$E1169*(1-'Monte Carlo Inputs'!$C$11)+G1169*'Monte Carlo Inputs'!$C$12-G1169*'Monte Carlo Inputs'!$C$13-'Monte Carlo Inputs'!$C$14*(G1169-F1169)</f>
        <v>1211.956998948403</v>
      </c>
      <c r="M1169" s="16">
        <f>H1169*$E1169*(1-'Monte Carlo Inputs'!$C$11)+H1169*'Monte Carlo Inputs'!$C$12-H1169*'Monte Carlo Inputs'!$C$13-'Monte Carlo Inputs'!$C$14*(H1169-G1169)</f>
        <v>1289.1305987827598</v>
      </c>
      <c r="N1169" s="16">
        <f>I1169*$E1169*(1-'Monte Carlo Inputs'!$C$11)+I1169*'Monte Carlo Inputs'!$C$12-I1169*'Monte Carlo Inputs'!$C$13-'Monte Carlo Inputs'!$C$14*(I1169-H1169)</f>
        <v>1371.2183700906601</v>
      </c>
      <c r="O1169" s="16">
        <f>J1169*$E1169*(1-'Monte Carlo Inputs'!$C$11)+J1169*'Monte Carlo Inputs'!$C$12-J1169*'Monte Carlo Inputs'!$C$13-'Monte Carlo Inputs'!$C$14*(J1169-I1169)</f>
        <v>1458.5332318148926</v>
      </c>
    </row>
    <row r="1170" spans="1:15">
      <c r="A1170">
        <v>1166</v>
      </c>
      <c r="B1170" s="39">
        <v>0.35346424019972461</v>
      </c>
      <c r="C1170" s="39">
        <v>1.7103404972338374</v>
      </c>
      <c r="D1170" s="29">
        <f>'Monte Carlo Inputs'!$C$6+'Monte Carlo Inputs'!$D$6*B1170</f>
        <v>0.1492088162969202</v>
      </c>
      <c r="E1170" s="29">
        <f>'Monte Carlo Inputs'!$C$7+'Monte Carlo Inputs'!$D$7*C1170</f>
        <v>0.64403814245901514</v>
      </c>
      <c r="F1170" s="16">
        <f>'Monte Carlo Inputs'!$C$17*(1+$D1170)</f>
        <v>2791.5431356668496</v>
      </c>
      <c r="G1170" s="16">
        <f t="shared" ref="G1170:J1170" si="1164">F1170*(1+$D1170)</f>
        <v>3208.0659825814932</v>
      </c>
      <c r="H1170" s="16">
        <f t="shared" si="1164"/>
        <v>3686.7377104448942</v>
      </c>
      <c r="I1170" s="16">
        <f t="shared" si="1164"/>
        <v>4236.8314802175946</v>
      </c>
      <c r="J1170" s="16">
        <f t="shared" si="1164"/>
        <v>4869.0040902303908</v>
      </c>
      <c r="K1170" s="16">
        <f>F1170*$E1170*(1-'Monte Carlo Inputs'!$C$11)+F1170*'Monte Carlo Inputs'!$C$12-F1170*'Monte Carlo Inputs'!$C$13-'Monte Carlo Inputs'!$C$14*(F1170-'Monte Carlo Inputs'!$C$17)</f>
        <v>1392.2694112580161</v>
      </c>
      <c r="L1170" s="16">
        <f>G1170*$E1170*(1-'Monte Carlo Inputs'!$C$11)+G1170*'Monte Carlo Inputs'!$C$12-G1170*'Monte Carlo Inputs'!$C$13-'Monte Carlo Inputs'!$C$14*(G1170-F1170)</f>
        <v>1600.0082820782343</v>
      </c>
      <c r="M1170" s="16">
        <f>H1170*$E1170*(1-'Monte Carlo Inputs'!$C$11)+H1170*'Monte Carlo Inputs'!$C$12-H1170*'Monte Carlo Inputs'!$C$13-'Monte Carlo Inputs'!$C$14*(H1170-G1170)</f>
        <v>1838.7436239123972</v>
      </c>
      <c r="N1170" s="16">
        <f>I1170*$E1170*(1-'Monte Carlo Inputs'!$C$11)+I1170*'Monte Carlo Inputs'!$C$12-I1170*'Monte Carlo Inputs'!$C$13-'Monte Carlo Inputs'!$C$14*(I1170-H1170)</f>
        <v>2113.1003835098745</v>
      </c>
      <c r="O1170" s="16">
        <f>J1170*$E1170*(1-'Monte Carlo Inputs'!$C$11)+J1170*'Monte Carlo Inputs'!$C$12-J1170*'Monte Carlo Inputs'!$C$13-'Monte Carlo Inputs'!$C$14*(J1170-I1170)</f>
        <v>2428.3935904499517</v>
      </c>
    </row>
    <row r="1171" spans="1:15">
      <c r="A1171">
        <v>1167</v>
      </c>
      <c r="B1171" s="39">
        <v>2.502865859636298</v>
      </c>
      <c r="C1171" s="39">
        <v>0.31925295753213717</v>
      </c>
      <c r="D1171" s="29">
        <f>'Monte Carlo Inputs'!$C$6+'Monte Carlo Inputs'!$D$6*B1171</f>
        <v>0.28845618153021113</v>
      </c>
      <c r="E1171" s="29">
        <f>'Monte Carlo Inputs'!$C$7+'Monte Carlo Inputs'!$D$7*C1171</f>
        <v>0.5942485021849635</v>
      </c>
      <c r="F1171" s="16">
        <f>'Monte Carlo Inputs'!$C$17*(1+$D1171)</f>
        <v>3129.7889105550362</v>
      </c>
      <c r="G1171" s="16">
        <f t="shared" ref="G1171:J1171" si="1165">F1171*(1+$D1171)</f>
        <v>4032.5958686893414</v>
      </c>
      <c r="H1171" s="16">
        <f t="shared" si="1165"/>
        <v>5195.8230746259733</v>
      </c>
      <c r="I1171" s="16">
        <f t="shared" si="1165"/>
        <v>6694.5903586391423</v>
      </c>
      <c r="J1171" s="16">
        <f t="shared" si="1165"/>
        <v>8625.6863304011567</v>
      </c>
      <c r="K1171" s="16">
        <f>F1171*$E1171*(1-'Monte Carlo Inputs'!$C$11)+F1171*'Monte Carlo Inputs'!$C$12-F1171*'Monte Carlo Inputs'!$C$13-'Monte Carlo Inputs'!$C$14*(F1171-'Monte Carlo Inputs'!$C$17)</f>
        <v>1455.0167530412764</v>
      </c>
      <c r="L1171" s="16">
        <f>G1171*$E1171*(1-'Monte Carlo Inputs'!$C$11)+G1171*'Monte Carlo Inputs'!$C$12-G1171*'Monte Carlo Inputs'!$C$13-'Monte Carlo Inputs'!$C$14*(G1171-F1171)</f>
        <v>1874.725329686049</v>
      </c>
      <c r="M1171" s="16">
        <f>H1171*$E1171*(1-'Monte Carlo Inputs'!$C$11)+H1171*'Monte Carlo Inputs'!$C$12-H1171*'Monte Carlo Inputs'!$C$13-'Monte Carlo Inputs'!$C$14*(H1171-G1171)</f>
        <v>2415.5014397052532</v>
      </c>
      <c r="N1171" s="16">
        <f>I1171*$E1171*(1-'Monte Carlo Inputs'!$C$11)+I1171*'Monte Carlo Inputs'!$C$12-I1171*'Monte Carlo Inputs'!$C$13-'Monte Carlo Inputs'!$C$14*(I1171-H1171)</f>
        <v>3112.2677614833574</v>
      </c>
      <c r="O1171" s="16">
        <f>J1171*$E1171*(1-'Monte Carlo Inputs'!$C$11)+J1171*'Monte Carlo Inputs'!$C$12-J1171*'Monte Carlo Inputs'!$C$13-'Monte Carlo Inputs'!$C$14*(J1171-I1171)</f>
        <v>4010.020635860425</v>
      </c>
    </row>
    <row r="1172" spans="1:15">
      <c r="A1172">
        <v>1168</v>
      </c>
      <c r="B1172" s="39">
        <v>0.38437005516364053</v>
      </c>
      <c r="C1172" s="39">
        <v>-3.3357127021930159E-2</v>
      </c>
      <c r="D1172" s="29">
        <f>'Monte Carlo Inputs'!$C$6+'Monte Carlo Inputs'!$D$6*B1172</f>
        <v>0.15121102624465488</v>
      </c>
      <c r="E1172" s="29">
        <f>'Monte Carlo Inputs'!$C$7+'Monte Carlo Inputs'!$D$7*C1172</f>
        <v>0.5816279238490274</v>
      </c>
      <c r="F1172" s="16">
        <f>'Monte Carlo Inputs'!$C$17*(1+$D1172)</f>
        <v>2796.4067038508915</v>
      </c>
      <c r="G1172" s="16">
        <f t="shared" ref="G1172:J1172" si="1166">F1172*(1+$D1172)</f>
        <v>3219.2542313376175</v>
      </c>
      <c r="H1172" s="16">
        <f t="shared" si="1166"/>
        <v>3706.0409674006264</v>
      </c>
      <c r="I1172" s="16">
        <f t="shared" si="1166"/>
        <v>4266.4352253860088</v>
      </c>
      <c r="J1172" s="16">
        <f t="shared" si="1166"/>
        <v>4911.5672742229726</v>
      </c>
      <c r="K1172" s="16">
        <f>F1172*$E1172*(1-'Monte Carlo Inputs'!$C$11)+F1172*'Monte Carlo Inputs'!$C$12-F1172*'Monte Carlo Inputs'!$C$13-'Monte Carlo Inputs'!$C$14*(F1172-'Monte Carlo Inputs'!$C$17)</f>
        <v>1270.5792100411445</v>
      </c>
      <c r="L1172" s="16">
        <f>G1172*$E1172*(1-'Monte Carlo Inputs'!$C$11)+G1172*'Monte Carlo Inputs'!$C$12-G1172*'Monte Carlo Inputs'!$C$13-'Monte Carlo Inputs'!$C$14*(G1172-F1172)</f>
        <v>1462.704796316589</v>
      </c>
      <c r="M1172" s="16">
        <f>H1172*$E1172*(1-'Monte Carlo Inputs'!$C$11)+H1172*'Monte Carlo Inputs'!$C$12-H1172*'Monte Carlo Inputs'!$C$13-'Monte Carlo Inputs'!$C$14*(H1172-G1172)</f>
        <v>1683.8818896605994</v>
      </c>
      <c r="N1172" s="16">
        <f>I1172*$E1172*(1-'Monte Carlo Inputs'!$C$11)+I1172*'Monte Carlo Inputs'!$C$12-I1172*'Monte Carlo Inputs'!$C$13-'Monte Carlo Inputs'!$C$14*(I1172-H1172)</f>
        <v>1938.5033982709674</v>
      </c>
      <c r="O1172" s="16">
        <f>J1172*$E1172*(1-'Monte Carlo Inputs'!$C$11)+J1172*'Monte Carlo Inputs'!$C$12-J1172*'Monte Carlo Inputs'!$C$13-'Monte Carlo Inputs'!$C$14*(J1172-I1172)</f>
        <v>2231.6264865022713</v>
      </c>
    </row>
    <row r="1173" spans="1:15">
      <c r="A1173">
        <v>1169</v>
      </c>
      <c r="B1173" s="39">
        <v>0.18177160427861688</v>
      </c>
      <c r="C1173" s="39">
        <v>0.48247562239726333</v>
      </c>
      <c r="D1173" s="29">
        <f>'Monte Carlo Inputs'!$C$6+'Monte Carlo Inputs'!$D$6*B1173</f>
        <v>0.1380858381779031</v>
      </c>
      <c r="E1173" s="29">
        <f>'Monte Carlo Inputs'!$C$7+'Monte Carlo Inputs'!$D$7*C1173</f>
        <v>0.60009054845183574</v>
      </c>
      <c r="F1173" s="16">
        <f>'Monte Carlo Inputs'!$C$17*(1+$D1173)</f>
        <v>2764.5243095179449</v>
      </c>
      <c r="G1173" s="16">
        <f t="shared" ref="G1173:J1173" si="1167">F1173*(1+$D1173)</f>
        <v>3146.2659659609189</v>
      </c>
      <c r="H1173" s="16">
        <f t="shared" si="1167"/>
        <v>3580.7207390012422</v>
      </c>
      <c r="I1173" s="16">
        <f t="shared" si="1167"/>
        <v>4075.1675635272295</v>
      </c>
      <c r="J1173" s="16">
        <f t="shared" si="1167"/>
        <v>4637.8904922522897</v>
      </c>
      <c r="K1173" s="16">
        <f>F1173*$E1173*(1-'Monte Carlo Inputs'!$C$11)+F1173*'Monte Carlo Inputs'!$C$12-F1173*'Monte Carlo Inputs'!$C$13-'Monte Carlo Inputs'!$C$14*(F1173-'Monte Carlo Inputs'!$C$17)</f>
        <v>1291.9477772595458</v>
      </c>
      <c r="L1173" s="16">
        <f>G1173*$E1173*(1-'Monte Carlo Inputs'!$C$11)+G1173*'Monte Carlo Inputs'!$C$12-G1173*'Monte Carlo Inputs'!$C$13-'Monte Carlo Inputs'!$C$14*(G1173-F1173)</f>
        <v>1470.3474689645091</v>
      </c>
      <c r="M1173" s="16">
        <f>H1173*$E1173*(1-'Monte Carlo Inputs'!$C$11)+H1173*'Monte Carlo Inputs'!$C$12-H1173*'Monte Carlo Inputs'!$C$13-'Monte Carlo Inputs'!$C$14*(H1173-G1173)</f>
        <v>1673.3816316292318</v>
      </c>
      <c r="N1173" s="16">
        <f>I1173*$E1173*(1-'Monte Carlo Inputs'!$C$11)+I1173*'Monte Carlo Inputs'!$C$12-I1173*'Monte Carlo Inputs'!$C$13-'Monte Carlo Inputs'!$C$14*(I1173-H1173)</f>
        <v>1904.4519368242611</v>
      </c>
      <c r="O1173" s="16">
        <f>J1173*$E1173*(1-'Monte Carlo Inputs'!$C$11)+J1173*'Monte Carlo Inputs'!$C$12-J1173*'Monte Carlo Inputs'!$C$13-'Monte Carlo Inputs'!$C$14*(J1173-I1173)</f>
        <v>2167.4297787901701</v>
      </c>
    </row>
    <row r="1174" spans="1:15">
      <c r="A1174">
        <v>1170</v>
      </c>
      <c r="B1174" s="39">
        <v>-0.20523649310519981</v>
      </c>
      <c r="C1174" s="39">
        <v>2.1959444318238819</v>
      </c>
      <c r="D1174" s="29">
        <f>'Monte Carlo Inputs'!$C$6+'Monte Carlo Inputs'!$D$6*B1174</f>
        <v>0.11301381003884756</v>
      </c>
      <c r="E1174" s="29">
        <f>'Monte Carlo Inputs'!$C$7+'Monte Carlo Inputs'!$D$7*C1174</f>
        <v>0.66141882090581305</v>
      </c>
      <c r="F1174" s="16">
        <f>'Monte Carlo Inputs'!$C$17*(1+$D1174)</f>
        <v>2703.6218459653651</v>
      </c>
      <c r="G1174" s="16">
        <f t="shared" ref="G1174:J1174" si="1168">F1174*(1+$D1174)</f>
        <v>3009.1684516821733</v>
      </c>
      <c r="H1174" s="16">
        <f t="shared" si="1168"/>
        <v>3349.2460434554755</v>
      </c>
      <c r="I1174" s="16">
        <f t="shared" si="1168"/>
        <v>3727.7570995839146</v>
      </c>
      <c r="J1174" s="16">
        <f t="shared" si="1168"/>
        <v>4149.0451323072566</v>
      </c>
      <c r="K1174" s="16">
        <f>F1174*$E1174*(1-'Monte Carlo Inputs'!$C$11)+F1174*'Monte Carlo Inputs'!$C$12-F1174*'Monte Carlo Inputs'!$C$13-'Monte Carlo Inputs'!$C$14*(F1174-'Monte Carlo Inputs'!$C$17)</f>
        <v>1380.5739356231491</v>
      </c>
      <c r="L1174" s="16">
        <f>G1174*$E1174*(1-'Monte Carlo Inputs'!$C$11)+G1174*'Monte Carlo Inputs'!$C$12-G1174*'Monte Carlo Inputs'!$C$13-'Monte Carlo Inputs'!$C$14*(G1174-F1174)</f>
        <v>1536.5978561282475</v>
      </c>
      <c r="M1174" s="16">
        <f>H1174*$E1174*(1-'Monte Carlo Inputs'!$C$11)+H1174*'Monte Carlo Inputs'!$C$12-H1174*'Monte Carlo Inputs'!$C$13-'Monte Carlo Inputs'!$C$14*(H1174-G1174)</f>
        <v>1710.2546343468259</v>
      </c>
      <c r="N1174" s="16">
        <f>I1174*$E1174*(1-'Monte Carlo Inputs'!$C$11)+I1174*'Monte Carlo Inputs'!$C$12-I1174*'Monte Carlo Inputs'!$C$13-'Monte Carlo Inputs'!$C$14*(I1174-H1174)</f>
        <v>1903.537026710957</v>
      </c>
      <c r="O1174" s="16">
        <f>J1174*$E1174*(1-'Monte Carlo Inputs'!$C$11)+J1174*'Monte Carlo Inputs'!$C$12-J1174*'Monte Carlo Inputs'!$C$13-'Monte Carlo Inputs'!$C$14*(J1174-I1174)</f>
        <v>2118.6629986495818</v>
      </c>
    </row>
    <row r="1175" spans="1:15">
      <c r="A1175">
        <v>1171</v>
      </c>
      <c r="B1175" s="39">
        <v>-1.6537412750141869</v>
      </c>
      <c r="C1175" s="39">
        <v>-0.19777567575467964</v>
      </c>
      <c r="D1175" s="29">
        <f>'Monte Carlo Inputs'!$C$6+'Monte Carlo Inputs'!$D$6*B1175</f>
        <v>1.917351858995528E-2</v>
      </c>
      <c r="E1175" s="29">
        <f>'Monte Carlo Inputs'!$C$7+'Monte Carlo Inputs'!$D$7*C1175</f>
        <v>0.57574307464856611</v>
      </c>
      <c r="F1175" s="16">
        <f>'Monte Carlo Inputs'!$C$17*(1+$D1175)</f>
        <v>2475.6743940068609</v>
      </c>
      <c r="G1175" s="16">
        <f t="shared" ref="G1175:J1175" si="1169">F1175*(1+$D1175)</f>
        <v>2523.141783023028</v>
      </c>
      <c r="H1175" s="16">
        <f t="shared" si="1169"/>
        <v>2571.5192889049131</v>
      </c>
      <c r="I1175" s="16">
        <f t="shared" si="1169"/>
        <v>2620.8243617951603</v>
      </c>
      <c r="J1175" s="16">
        <f t="shared" si="1169"/>
        <v>2671.0747864170476</v>
      </c>
      <c r="K1175" s="16">
        <f>F1175*$E1175*(1-'Monte Carlo Inputs'!$C$11)+F1175*'Monte Carlo Inputs'!$C$12-F1175*'Monte Carlo Inputs'!$C$13-'Monte Carlo Inputs'!$C$14*(F1175-'Monte Carlo Inputs'!$C$17)</f>
        <v>1109.8135630793961</v>
      </c>
      <c r="L1175" s="16">
        <f>G1175*$E1175*(1-'Monte Carlo Inputs'!$C$11)+G1175*'Monte Carlo Inputs'!$C$12-G1175*'Monte Carlo Inputs'!$C$13-'Monte Carlo Inputs'!$C$14*(G1175-F1175)</f>
        <v>1131.0925940624834</v>
      </c>
      <c r="M1175" s="16">
        <f>H1175*$E1175*(1-'Monte Carlo Inputs'!$C$11)+H1175*'Monte Carlo Inputs'!$C$12-H1175*'Monte Carlo Inputs'!$C$13-'Monte Carlo Inputs'!$C$14*(H1175-G1175)</f>
        <v>1152.7796189417015</v>
      </c>
      <c r="N1175" s="16">
        <f>I1175*$E1175*(1-'Monte Carlo Inputs'!$C$11)+I1175*'Monte Carlo Inputs'!$C$12-I1175*'Monte Carlo Inputs'!$C$13-'Monte Carlo Inputs'!$C$14*(I1175-H1175)</f>
        <v>1174.8824603956018</v>
      </c>
      <c r="O1175" s="16">
        <f>J1175*$E1175*(1-'Monte Carlo Inputs'!$C$11)+J1175*'Monte Carlo Inputs'!$C$12-J1175*'Monte Carlo Inputs'!$C$13-'Monte Carlo Inputs'!$C$14*(J1175-I1175)</f>
        <v>1197.4090910910093</v>
      </c>
    </row>
    <row r="1176" spans="1:15">
      <c r="A1176">
        <v>1172</v>
      </c>
      <c r="B1176" s="39">
        <v>-1.6700180051399751</v>
      </c>
      <c r="C1176" s="39">
        <v>0.87090097366891683</v>
      </c>
      <c r="D1176" s="29">
        <f>'Monte Carlo Inputs'!$C$6+'Monte Carlo Inputs'!$D$6*B1176</f>
        <v>1.8119042886515793E-2</v>
      </c>
      <c r="E1176" s="29">
        <f>'Monte Carlo Inputs'!$C$7+'Monte Carlo Inputs'!$D$7*C1176</f>
        <v>0.61399302256736465</v>
      </c>
      <c r="F1176" s="16">
        <f>'Monte Carlo Inputs'!$C$17*(1+$D1176)</f>
        <v>2473.1129670756363</v>
      </c>
      <c r="G1176" s="16">
        <f t="shared" ref="G1176:J1176" si="1170">F1176*(1+$D1176)</f>
        <v>2517.9234069892782</v>
      </c>
      <c r="H1176" s="16">
        <f t="shared" si="1170"/>
        <v>2563.545769185479</v>
      </c>
      <c r="I1176" s="16">
        <f t="shared" si="1170"/>
        <v>2609.9947649188971</v>
      </c>
      <c r="J1176" s="16">
        <f t="shared" si="1170"/>
        <v>2657.2853719980444</v>
      </c>
      <c r="K1176" s="16">
        <f>F1176*$E1176*(1-'Monte Carlo Inputs'!$C$11)+F1176*'Monte Carlo Inputs'!$C$12-F1176*'Monte Carlo Inputs'!$C$13-'Monte Carlo Inputs'!$C$14*(F1176-'Monte Carlo Inputs'!$C$17)</f>
        <v>1175.9354569304433</v>
      </c>
      <c r="L1176" s="16">
        <f>G1176*$E1176*(1-'Monte Carlo Inputs'!$C$11)+G1176*'Monte Carlo Inputs'!$C$12-G1176*'Monte Carlo Inputs'!$C$13-'Monte Carlo Inputs'!$C$14*(G1176-F1176)</f>
        <v>1197.2422819063404</v>
      </c>
      <c r="M1176" s="16">
        <f>H1176*$E1176*(1-'Monte Carlo Inputs'!$C$11)+H1176*'Monte Carlo Inputs'!$C$12-H1176*'Monte Carlo Inputs'!$C$13-'Monte Carlo Inputs'!$C$14*(H1176-G1176)</f>
        <v>1218.9351661577518</v>
      </c>
      <c r="N1176" s="16">
        <f>I1176*$E1176*(1-'Monte Carlo Inputs'!$C$11)+I1176*'Monte Carlo Inputs'!$C$12-I1176*'Monte Carlo Inputs'!$C$13-'Monte Carlo Inputs'!$C$14*(I1176-H1176)</f>
        <v>1241.0211047092464</v>
      </c>
      <c r="O1176" s="16">
        <f>J1176*$E1176*(1-'Monte Carlo Inputs'!$C$11)+J1176*'Monte Carlo Inputs'!$C$12-J1176*'Monte Carlo Inputs'!$C$13-'Monte Carlo Inputs'!$C$14*(J1176-I1176)</f>
        <v>1263.5072193285441</v>
      </c>
    </row>
    <row r="1177" spans="1:15">
      <c r="A1177">
        <v>1173</v>
      </c>
      <c r="B1177" s="39">
        <v>-1.2317676347160476</v>
      </c>
      <c r="C1177" s="39">
        <v>0.84019925095175929</v>
      </c>
      <c r="D1177" s="29">
        <f>'Monte Carlo Inputs'!$C$6+'Monte Carlo Inputs'!$D$6*B1177</f>
        <v>4.6510763094692764E-2</v>
      </c>
      <c r="E1177" s="29">
        <f>'Monte Carlo Inputs'!$C$7+'Monte Carlo Inputs'!$D$7*C1177</f>
        <v>0.61289415014830129</v>
      </c>
      <c r="F1177" s="16">
        <f>'Monte Carlo Inputs'!$C$17*(1+$D1177)</f>
        <v>2542.0792946333186</v>
      </c>
      <c r="G1177" s="16">
        <f t="shared" ref="G1177:J1177" si="1171">F1177*(1+$D1177)</f>
        <v>2660.3133424739326</v>
      </c>
      <c r="H1177" s="16">
        <f t="shared" si="1171"/>
        <v>2784.0465461033882</v>
      </c>
      <c r="I1177" s="16">
        <f t="shared" si="1171"/>
        <v>2913.5346754538009</v>
      </c>
      <c r="J1177" s="16">
        <f t="shared" si="1171"/>
        <v>3049.0453965120055</v>
      </c>
      <c r="K1177" s="16">
        <f>F1177*$E1177*(1-'Monte Carlo Inputs'!$C$11)+F1177*'Monte Carlo Inputs'!$C$12-F1177*'Monte Carlo Inputs'!$C$13-'Monte Carlo Inputs'!$C$14*(F1177-'Monte Carlo Inputs'!$C$17)</f>
        <v>1207.8759354643887</v>
      </c>
      <c r="L1177" s="16">
        <f>G1177*$E1177*(1-'Monte Carlo Inputs'!$C$11)+G1177*'Monte Carlo Inputs'!$C$12-G1177*'Monte Carlo Inputs'!$C$13-'Monte Carlo Inputs'!$C$14*(G1177-F1177)</f>
        <v>1264.0551669465533</v>
      </c>
      <c r="M1177" s="16">
        <f>H1177*$E1177*(1-'Monte Carlo Inputs'!$C$11)+H1177*'Monte Carlo Inputs'!$C$12-H1177*'Monte Carlo Inputs'!$C$13-'Monte Carlo Inputs'!$C$14*(H1177-G1177)</f>
        <v>1322.8473373550266</v>
      </c>
      <c r="N1177" s="16">
        <f>I1177*$E1177*(1-'Monte Carlo Inputs'!$C$11)+I1177*'Monte Carlo Inputs'!$C$12-I1177*'Monte Carlo Inputs'!$C$13-'Monte Carlo Inputs'!$C$14*(I1177-H1177)</f>
        <v>1384.3739764731918</v>
      </c>
      <c r="O1177" s="16">
        <f>J1177*$E1177*(1-'Monte Carlo Inputs'!$C$11)+J1177*'Monte Carlo Inputs'!$C$12-J1177*'Monte Carlo Inputs'!$C$13-'Monte Carlo Inputs'!$C$14*(J1177-I1177)</f>
        <v>1448.7622665273941</v>
      </c>
    </row>
    <row r="1178" spans="1:15">
      <c r="A1178">
        <v>1174</v>
      </c>
      <c r="B1178" s="39">
        <v>-0.51853716119611071</v>
      </c>
      <c r="C1178" s="39">
        <v>-0.19104403514295001</v>
      </c>
      <c r="D1178" s="29">
        <f>'Monte Carlo Inputs'!$C$6+'Monte Carlo Inputs'!$D$6*B1178</f>
        <v>9.271686219858076E-2</v>
      </c>
      <c r="E1178" s="29">
        <f>'Monte Carlo Inputs'!$C$7+'Monte Carlo Inputs'!$D$7*C1178</f>
        <v>0.57598401273114286</v>
      </c>
      <c r="F1178" s="16">
        <f>'Monte Carlo Inputs'!$C$17*(1+$D1178)</f>
        <v>2654.3185299665729</v>
      </c>
      <c r="G1178" s="16">
        <f t="shared" ref="G1178:J1178" si="1172">F1178*(1+$D1178)</f>
        <v>2900.4186153406231</v>
      </c>
      <c r="H1178" s="16">
        <f t="shared" si="1172"/>
        <v>3169.3363284173579</v>
      </c>
      <c r="I1178" s="16">
        <f t="shared" si="1172"/>
        <v>3463.1872480401862</v>
      </c>
      <c r="J1178" s="16">
        <f t="shared" si="1172"/>
        <v>3784.2831028846103</v>
      </c>
      <c r="K1178" s="16">
        <f>F1178*$E1178*(1-'Monte Carlo Inputs'!$C$11)+F1178*'Monte Carlo Inputs'!$C$12-F1178*'Monte Carlo Inputs'!$C$13-'Monte Carlo Inputs'!$C$14*(F1178-'Monte Carlo Inputs'!$C$17)</f>
        <v>1193.2909064053449</v>
      </c>
      <c r="L1178" s="16">
        <f>G1178*$E1178*(1-'Monte Carlo Inputs'!$C$11)+G1178*'Monte Carlo Inputs'!$C$12-G1178*'Monte Carlo Inputs'!$C$13-'Monte Carlo Inputs'!$C$14*(G1178-F1178)</f>
        <v>1303.9290949373487</v>
      </c>
      <c r="M1178" s="16">
        <f>H1178*$E1178*(1-'Monte Carlo Inputs'!$C$11)+H1178*'Monte Carlo Inputs'!$C$12-H1178*'Monte Carlo Inputs'!$C$13-'Monte Carlo Inputs'!$C$14*(H1178-G1178)</f>
        <v>1424.8253091493752</v>
      </c>
      <c r="N1178" s="16">
        <f>I1178*$E1178*(1-'Monte Carlo Inputs'!$C$11)+I1178*'Monte Carlo Inputs'!$C$12-I1178*'Monte Carlo Inputs'!$C$13-'Monte Carlo Inputs'!$C$14*(I1178-H1178)</f>
        <v>1556.9306409948279</v>
      </c>
      <c r="O1178" s="16">
        <f>J1178*$E1178*(1-'Monte Carlo Inputs'!$C$11)+J1178*'Monte Carlo Inputs'!$C$12-J1178*'Monte Carlo Inputs'!$C$13-'Monte Carlo Inputs'!$C$14*(J1178-I1178)</f>
        <v>1701.2843646886934</v>
      </c>
    </row>
    <row r="1179" spans="1:15">
      <c r="A1179">
        <v>1175</v>
      </c>
      <c r="B1179" s="39">
        <v>0.14927255529967873</v>
      </c>
      <c r="C1179" s="39">
        <v>0.45254279132169251</v>
      </c>
      <c r="D1179" s="29">
        <f>'Monte Carlo Inputs'!$C$6+'Monte Carlo Inputs'!$D$6*B1179</f>
        <v>0.13598041176434572</v>
      </c>
      <c r="E1179" s="29">
        <f>'Monte Carlo Inputs'!$C$7+'Monte Carlo Inputs'!$D$7*C1179</f>
        <v>0.59901919611123733</v>
      </c>
      <c r="F1179" s="16">
        <f>'Monte Carlo Inputs'!$C$17*(1+$D1179)</f>
        <v>2759.4100182167726</v>
      </c>
      <c r="G1179" s="16">
        <f t="shared" ref="G1179:J1179" si="1173">F1179*(1+$D1179)</f>
        <v>3134.6357287205501</v>
      </c>
      <c r="H1179" s="16">
        <f t="shared" si="1173"/>
        <v>3560.8847858432005</v>
      </c>
      <c r="I1179" s="16">
        <f t="shared" si="1173"/>
        <v>4045.095365267553</v>
      </c>
      <c r="J1179" s="16">
        <f t="shared" si="1173"/>
        <v>4595.1490986626814</v>
      </c>
      <c r="K1179" s="16">
        <f>F1179*$E1179*(1-'Monte Carlo Inputs'!$C$11)+F1179*'Monte Carlo Inputs'!$C$12-F1179*'Monte Carlo Inputs'!$C$13-'Monte Carlo Inputs'!$C$14*(F1179-'Monte Carlo Inputs'!$C$17)</f>
        <v>1287.3787556448181</v>
      </c>
      <c r="L1179" s="16">
        <f>G1179*$E1179*(1-'Monte Carlo Inputs'!$C$11)+G1179*'Monte Carlo Inputs'!$C$12-G1179*'Monte Carlo Inputs'!$C$13-'Monte Carlo Inputs'!$C$14*(G1179-F1179)</f>
        <v>1462.4370489340713</v>
      </c>
      <c r="M1179" s="16">
        <f>H1179*$E1179*(1-'Monte Carlo Inputs'!$C$11)+H1179*'Monte Carlo Inputs'!$C$12-H1179*'Monte Carlo Inputs'!$C$13-'Monte Carlo Inputs'!$C$14*(H1179-G1179)</f>
        <v>1661.2998410275609</v>
      </c>
      <c r="N1179" s="16">
        <f>I1179*$E1179*(1-'Monte Carlo Inputs'!$C$11)+I1179*'Monte Carlo Inputs'!$C$12-I1179*'Monte Carlo Inputs'!$C$13-'Monte Carlo Inputs'!$C$14*(I1179-H1179)</f>
        <v>1887.2040774745308</v>
      </c>
      <c r="O1179" s="16">
        <f>J1179*$E1179*(1-'Monte Carlo Inputs'!$C$11)+J1179*'Monte Carlo Inputs'!$C$12-J1179*'Monte Carlo Inputs'!$C$13-'Monte Carlo Inputs'!$C$14*(J1179-I1179)</f>
        <v>2143.8268650128703</v>
      </c>
    </row>
    <row r="1180" spans="1:15">
      <c r="A1180">
        <v>1176</v>
      </c>
      <c r="B1180" s="39">
        <v>-1.3205889670361088</v>
      </c>
      <c r="C1180" s="39">
        <v>-1.2007704226822635</v>
      </c>
      <c r="D1180" s="29">
        <f>'Monte Carlo Inputs'!$C$6+'Monte Carlo Inputs'!$D$6*B1180</f>
        <v>4.0756539970341926E-2</v>
      </c>
      <c r="E1180" s="29">
        <f>'Monte Carlo Inputs'!$C$7+'Monte Carlo Inputs'!$D$7*C1180</f>
        <v>0.53984400559573242</v>
      </c>
      <c r="F1180" s="16">
        <f>'Monte Carlo Inputs'!$C$17*(1+$D1180)</f>
        <v>2528.1017112419581</v>
      </c>
      <c r="G1180" s="16">
        <f t="shared" ref="G1180:J1180" si="1174">F1180*(1+$D1180)</f>
        <v>2631.1383896852813</v>
      </c>
      <c r="H1180" s="16">
        <f t="shared" si="1174"/>
        <v>2738.3744866319907</v>
      </c>
      <c r="I1180" s="16">
        <f t="shared" si="1174"/>
        <v>2849.9811558501724</v>
      </c>
      <c r="J1180" s="16">
        <f t="shared" si="1174"/>
        <v>2966.1365267433016</v>
      </c>
      <c r="K1180" s="16">
        <f>F1180*$E1180*(1-'Monte Carlo Inputs'!$C$11)+F1180*'Monte Carlo Inputs'!$C$12-F1180*'Monte Carlo Inputs'!$C$13-'Monte Carlo Inputs'!$C$14*(F1180-'Monte Carlo Inputs'!$C$17)</f>
        <v>1069.5985200753919</v>
      </c>
      <c r="L1180" s="16">
        <f>G1180*$E1180*(1-'Monte Carlo Inputs'!$C$11)+G1180*'Monte Carlo Inputs'!$C$12-G1180*'Monte Carlo Inputs'!$C$13-'Monte Carlo Inputs'!$C$14*(G1180-F1180)</f>
        <v>1113.1916549110636</v>
      </c>
      <c r="M1180" s="16">
        <f>H1180*$E1180*(1-'Monte Carlo Inputs'!$C$11)+H1180*'Monte Carlo Inputs'!$C$12-H1180*'Monte Carlo Inputs'!$C$13-'Monte Carlo Inputs'!$C$14*(H1180-G1180)</f>
        <v>1158.5614950890977</v>
      </c>
      <c r="N1180" s="16">
        <f>I1180*$E1180*(1-'Monte Carlo Inputs'!$C$11)+I1180*'Monte Carlo Inputs'!$C$12-I1180*'Monte Carlo Inputs'!$C$13-'Monte Carlo Inputs'!$C$14*(I1180-H1180)</f>
        <v>1205.7804529717957</v>
      </c>
      <c r="O1180" s="16">
        <f>J1180*$E1180*(1-'Monte Carlo Inputs'!$C$11)+J1180*'Monte Carlo Inputs'!$C$12-J1180*'Monte Carlo Inputs'!$C$13-'Monte Carlo Inputs'!$C$14*(J1180-I1180)</f>
        <v>1254.9238921987976</v>
      </c>
    </row>
    <row r="1181" spans="1:15">
      <c r="A1181">
        <v>1177</v>
      </c>
      <c r="B1181" s="39">
        <v>8.2463379098223072E-2</v>
      </c>
      <c r="C1181" s="39">
        <v>-0.5991484268611611</v>
      </c>
      <c r="D1181" s="29">
        <f>'Monte Carlo Inputs'!$C$6+'Monte Carlo Inputs'!$D$6*B1181</f>
        <v>0.13165222959711631</v>
      </c>
      <c r="E1181" s="29">
        <f>'Monte Carlo Inputs'!$C$7+'Monte Carlo Inputs'!$D$7*C1181</f>
        <v>0.56137718873337528</v>
      </c>
      <c r="F1181" s="16">
        <f>'Monte Carlo Inputs'!$C$17*(1+$D1181)</f>
        <v>2748.8964309143557</v>
      </c>
      <c r="G1181" s="16">
        <f t="shared" ref="G1181:J1181" si="1175">F1181*(1+$D1181)</f>
        <v>3110.7947749757859</v>
      </c>
      <c r="H1181" s="16">
        <f t="shared" si="1175"/>
        <v>3520.3378429204076</v>
      </c>
      <c r="I1181" s="16">
        <f t="shared" si="1175"/>
        <v>3983.7981688759824</v>
      </c>
      <c r="J1181" s="16">
        <f t="shared" si="1175"/>
        <v>4508.2740800734146</v>
      </c>
      <c r="K1181" s="16">
        <f>F1181*$E1181*(1-'Monte Carlo Inputs'!$C$11)+F1181*'Monte Carlo Inputs'!$C$12-F1181*'Monte Carlo Inputs'!$C$13-'Monte Carlo Inputs'!$C$14*(F1181-'Monte Carlo Inputs'!$C$17)</f>
        <v>1208.6892888461161</v>
      </c>
      <c r="L1181" s="16">
        <f>G1181*$E1181*(1-'Monte Carlo Inputs'!$C$11)+G1181*'Monte Carlo Inputs'!$C$12-G1181*'Monte Carlo Inputs'!$C$13-'Monte Carlo Inputs'!$C$14*(G1181-F1181)</f>
        <v>1367.81592861286</v>
      </c>
      <c r="M1181" s="16">
        <f>H1181*$E1181*(1-'Monte Carlo Inputs'!$C$11)+H1181*'Monte Carlo Inputs'!$C$12-H1181*'Monte Carlo Inputs'!$C$13-'Monte Carlo Inputs'!$C$14*(H1181-G1181)</f>
        <v>1547.8919452931932</v>
      </c>
      <c r="N1181" s="16">
        <f>I1181*$E1181*(1-'Monte Carlo Inputs'!$C$11)+I1181*'Monte Carlo Inputs'!$C$12-I1181*'Monte Carlo Inputs'!$C$13-'Monte Carlo Inputs'!$C$14*(I1181-H1181)</f>
        <v>1751.6753710664598</v>
      </c>
      <c r="O1181" s="16">
        <f>J1181*$E1181*(1-'Monte Carlo Inputs'!$C$11)+J1181*'Monte Carlo Inputs'!$C$12-J1181*'Monte Carlo Inputs'!$C$13-'Monte Carlo Inputs'!$C$14*(J1181-I1181)</f>
        <v>1982.287339197715</v>
      </c>
    </row>
    <row r="1182" spans="1:15">
      <c r="A1182">
        <v>1178</v>
      </c>
      <c r="B1182" s="39">
        <v>-0.59505506636276484</v>
      </c>
      <c r="C1182" s="39">
        <v>0.46389190250216278</v>
      </c>
      <c r="D1182" s="29">
        <f>'Monte Carlo Inputs'!$C$6+'Monte Carlo Inputs'!$D$6*B1182</f>
        <v>8.7759707336838175E-2</v>
      </c>
      <c r="E1182" s="29">
        <f>'Monte Carlo Inputs'!$C$7+'Monte Carlo Inputs'!$D$7*C1182</f>
        <v>0.59942540215289808</v>
      </c>
      <c r="F1182" s="16">
        <f>'Monte Carlo Inputs'!$C$17*(1+$D1182)</f>
        <v>2642.2771050919141</v>
      </c>
      <c r="G1182" s="16">
        <f t="shared" ref="G1182:J1182" si="1176">F1182*(1+$D1182)</f>
        <v>2874.1625705376082</v>
      </c>
      <c r="H1182" s="16">
        <f t="shared" si="1176"/>
        <v>3126.3982365664829</v>
      </c>
      <c r="I1182" s="16">
        <f t="shared" si="1176"/>
        <v>3400.7700308259641</v>
      </c>
      <c r="J1182" s="16">
        <f t="shared" si="1176"/>
        <v>3699.2206134511407</v>
      </c>
      <c r="K1182" s="16">
        <f>F1182*$E1182*(1-'Monte Carlo Inputs'!$C$11)+F1182*'Monte Carlo Inputs'!$C$12-F1182*'Monte Carlo Inputs'!$C$13-'Monte Carlo Inputs'!$C$14*(F1182-'Monte Carlo Inputs'!$C$17)</f>
        <v>1231.7666365620692</v>
      </c>
      <c r="L1182" s="16">
        <f>G1182*$E1182*(1-'Monte Carlo Inputs'!$C$11)+G1182*'Monte Carlo Inputs'!$C$12-G1182*'Monte Carlo Inputs'!$C$13-'Monte Carlo Inputs'!$C$14*(G1182-F1182)</f>
        <v>1339.8661160940378</v>
      </c>
      <c r="M1182" s="16">
        <f>H1182*$E1182*(1-'Monte Carlo Inputs'!$C$11)+H1182*'Monte Carlo Inputs'!$C$12-H1182*'Monte Carlo Inputs'!$C$13-'Monte Carlo Inputs'!$C$14*(H1182-G1182)</f>
        <v>1457.4523743129962</v>
      </c>
      <c r="N1182" s="16">
        <f>I1182*$E1182*(1-'Monte Carlo Inputs'!$C$11)+I1182*'Monte Carlo Inputs'!$C$12-I1182*'Monte Carlo Inputs'!$C$13-'Monte Carlo Inputs'!$C$14*(I1182-H1182)</f>
        <v>1585.3579681400849</v>
      </c>
      <c r="O1182" s="16">
        <f>J1182*$E1182*(1-'Monte Carlo Inputs'!$C$11)+J1182*'Monte Carlo Inputs'!$C$12-J1182*'Monte Carlo Inputs'!$C$13-'Monte Carlo Inputs'!$C$14*(J1182-I1182)</f>
        <v>1724.4885194481828</v>
      </c>
    </row>
    <row r="1183" spans="1:15">
      <c r="A1183">
        <v>1179</v>
      </c>
      <c r="B1183" s="39">
        <v>2.3286534931996492</v>
      </c>
      <c r="C1183" s="39">
        <v>1.0168996180268861</v>
      </c>
      <c r="D1183" s="29">
        <f>'Monte Carlo Inputs'!$C$6+'Monte Carlo Inputs'!$D$6*B1183</f>
        <v>0.27716996456731569</v>
      </c>
      <c r="E1183" s="29">
        <f>'Monte Carlo Inputs'!$C$7+'Monte Carlo Inputs'!$D$7*C1183</f>
        <v>0.61921858873456737</v>
      </c>
      <c r="F1183" s="16">
        <f>'Monte Carlo Inputs'!$C$17*(1+$D1183)</f>
        <v>3102.3735609304667</v>
      </c>
      <c r="G1183" s="16">
        <f t="shared" ref="G1183:J1183" si="1177">F1183*(1+$D1183)</f>
        <v>3962.2583308881408</v>
      </c>
      <c r="H1183" s="16">
        <f t="shared" si="1177"/>
        <v>5060.4773320669574</v>
      </c>
      <c r="I1183" s="16">
        <f t="shared" si="1177"/>
        <v>6463.0896548896599</v>
      </c>
      <c r="J1183" s="16">
        <f t="shared" si="1177"/>
        <v>8254.4639855308105</v>
      </c>
      <c r="K1183" s="16">
        <f>F1183*$E1183*(1-'Monte Carlo Inputs'!$C$11)+F1183*'Monte Carlo Inputs'!$C$12-F1183*'Monte Carlo Inputs'!$C$13-'Monte Carlo Inputs'!$C$14*(F1183-'Monte Carlo Inputs'!$C$17)</f>
        <v>1497.0379625914206</v>
      </c>
      <c r="L1183" s="16">
        <f>G1183*$E1183*(1-'Monte Carlo Inputs'!$C$11)+G1183*'Monte Carlo Inputs'!$C$12-G1183*'Monte Carlo Inputs'!$C$13-'Monte Carlo Inputs'!$C$14*(G1183-F1183)</f>
        <v>1911.9719216388112</v>
      </c>
      <c r="M1183" s="16">
        <f>H1183*$E1183*(1-'Monte Carlo Inputs'!$C$11)+H1183*'Monte Carlo Inputs'!$C$12-H1183*'Monte Carlo Inputs'!$C$13-'Monte Carlo Inputs'!$C$14*(H1183-G1183)</f>
        <v>2441.9131114131424</v>
      </c>
      <c r="N1183" s="16">
        <f>I1183*$E1183*(1-'Monte Carlo Inputs'!$C$11)+I1183*'Monte Carlo Inputs'!$C$12-I1183*'Monte Carlo Inputs'!$C$13-'Monte Carlo Inputs'!$C$14*(I1183-H1183)</f>
        <v>3118.7380819799864</v>
      </c>
      <c r="O1183" s="16">
        <f>J1183*$E1183*(1-'Monte Carlo Inputs'!$C$11)+J1183*'Monte Carlo Inputs'!$C$12-J1183*'Monte Carlo Inputs'!$C$13-'Monte Carlo Inputs'!$C$14*(J1183-I1183)</f>
        <v>3983.1586056571168</v>
      </c>
    </row>
    <row r="1184" spans="1:15">
      <c r="A1184">
        <v>1180</v>
      </c>
      <c r="B1184" s="39">
        <v>1.0880098726322511</v>
      </c>
      <c r="C1184" s="39">
        <v>-0.56572683816671665</v>
      </c>
      <c r="D1184" s="29">
        <f>'Monte Carlo Inputs'!$C$6+'Monte Carlo Inputs'!$D$6*B1184</f>
        <v>0.19679580191883597</v>
      </c>
      <c r="E1184" s="29">
        <f>'Monte Carlo Inputs'!$C$7+'Monte Carlo Inputs'!$D$7*C1184</f>
        <v>0.56257341027299201</v>
      </c>
      <c r="F1184" s="16">
        <f>'Monte Carlo Inputs'!$C$17*(1+$D1184)</f>
        <v>2907.1366824410452</v>
      </c>
      <c r="G1184" s="16">
        <f t="shared" ref="G1184:J1184" si="1178">F1184*(1+$D1184)</f>
        <v>3479.2489771496953</v>
      </c>
      <c r="H1184" s="16">
        <f t="shared" si="1178"/>
        <v>4163.9505696831593</v>
      </c>
      <c r="I1184" s="16">
        <f t="shared" si="1178"/>
        <v>4983.3985611943508</v>
      </c>
      <c r="J1184" s="16">
        <f t="shared" si="1178"/>
        <v>5964.1104773257666</v>
      </c>
      <c r="K1184" s="16">
        <f>F1184*$E1184*(1-'Monte Carlo Inputs'!$C$11)+F1184*'Monte Carlo Inputs'!$C$12-F1184*'Monte Carlo Inputs'!$C$13-'Monte Carlo Inputs'!$C$14*(F1184-'Monte Carlo Inputs'!$C$17)</f>
        <v>1283.0861131018958</v>
      </c>
      <c r="L1184" s="16">
        <f>G1184*$E1184*(1-'Monte Carlo Inputs'!$C$11)+G1184*'Monte Carlo Inputs'!$C$12-G1184*'Monte Carlo Inputs'!$C$13-'Monte Carlo Inputs'!$C$14*(G1184-F1184)</f>
        <v>1535.5920736607059</v>
      </c>
      <c r="M1184" s="16">
        <f>H1184*$E1184*(1-'Monte Carlo Inputs'!$C$11)+H1184*'Monte Carlo Inputs'!$C$12-H1184*'Monte Carlo Inputs'!$C$13-'Monte Carlo Inputs'!$C$14*(H1184-G1184)</f>
        <v>1837.7901472169724</v>
      </c>
      <c r="N1184" s="16">
        <f>I1184*$E1184*(1-'Monte Carlo Inputs'!$C$11)+I1184*'Monte Carlo Inputs'!$C$12-I1184*'Monte Carlo Inputs'!$C$13-'Monte Carlo Inputs'!$C$14*(I1184-H1184)</f>
        <v>2199.4595329970721</v>
      </c>
      <c r="O1184" s="16">
        <f>J1184*$E1184*(1-'Monte Carlo Inputs'!$C$11)+J1184*'Monte Carlo Inputs'!$C$12-J1184*'Monte Carlo Inputs'!$C$13-'Monte Carlo Inputs'!$C$14*(J1184-I1184)</f>
        <v>2632.3039355812593</v>
      </c>
    </row>
    <row r="1185" spans="1:15">
      <c r="A1185">
        <v>1181</v>
      </c>
      <c r="B1185" s="39">
        <v>1.0904870113589435</v>
      </c>
      <c r="C1185" s="39">
        <v>-0.41326679549250711</v>
      </c>
      <c r="D1185" s="29">
        <f>'Monte Carlo Inputs'!$C$6+'Monte Carlo Inputs'!$D$6*B1185</f>
        <v>0.19695628148574895</v>
      </c>
      <c r="E1185" s="29">
        <f>'Monte Carlo Inputs'!$C$7+'Monte Carlo Inputs'!$D$7*C1185</f>
        <v>0.56803024204257513</v>
      </c>
      <c r="F1185" s="16">
        <f>'Monte Carlo Inputs'!$C$17*(1+$D1185)</f>
        <v>2907.5265033570336</v>
      </c>
      <c r="G1185" s="16">
        <f t="shared" ref="G1185:J1185" si="1179">F1185*(1+$D1185)</f>
        <v>3480.1821117794971</v>
      </c>
      <c r="H1185" s="16">
        <f t="shared" si="1179"/>
        <v>4165.6258394088081</v>
      </c>
      <c r="I1185" s="16">
        <f t="shared" si="1179"/>
        <v>4986.072014799719</v>
      </c>
      <c r="J1185" s="16">
        <f t="shared" si="1179"/>
        <v>5968.1102180548287</v>
      </c>
      <c r="K1185" s="16">
        <f>F1185*$E1185*(1-'Monte Carlo Inputs'!$C$11)+F1185*'Monte Carlo Inputs'!$C$12-F1185*'Monte Carlo Inputs'!$C$13-'Monte Carlo Inputs'!$C$14*(F1185-'Monte Carlo Inputs'!$C$17)</f>
        <v>1294.5533585659907</v>
      </c>
      <c r="L1185" s="16">
        <f>G1185*$E1185*(1-'Monte Carlo Inputs'!$C$11)+G1185*'Monte Carlo Inputs'!$C$12-G1185*'Monte Carlo Inputs'!$C$13-'Monte Carlo Inputs'!$C$14*(G1185-F1185)</f>
        <v>1549.5237742540357</v>
      </c>
      <c r="M1185" s="16">
        <f>H1185*$E1185*(1-'Monte Carlo Inputs'!$C$11)+H1185*'Monte Carlo Inputs'!$C$12-H1185*'Monte Carlo Inputs'!$C$13-'Monte Carlo Inputs'!$C$14*(H1185-G1185)</f>
        <v>1854.7122149048739</v>
      </c>
      <c r="N1185" s="16">
        <f>I1185*$E1185*(1-'Monte Carlo Inputs'!$C$11)+I1185*'Monte Carlo Inputs'!$C$12-I1185*'Monte Carlo Inputs'!$C$13-'Monte Carlo Inputs'!$C$14*(I1185-H1185)</f>
        <v>2220.0094359787349</v>
      </c>
      <c r="O1185" s="16">
        <f>J1185*$E1185*(1-'Monte Carlo Inputs'!$C$11)+J1185*'Monte Carlo Inputs'!$C$12-J1185*'Monte Carlo Inputs'!$C$13-'Monte Carlo Inputs'!$C$14*(J1185-I1185)</f>
        <v>2657.2542393523818</v>
      </c>
    </row>
    <row r="1186" spans="1:15">
      <c r="A1186">
        <v>1182</v>
      </c>
      <c r="B1186" s="39">
        <v>-1.5657304367626683</v>
      </c>
      <c r="C1186" s="39">
        <v>0.36819351175403958</v>
      </c>
      <c r="D1186" s="29">
        <f>'Monte Carlo Inputs'!$C$6+'Monte Carlo Inputs'!$D$6*B1186</f>
        <v>2.4875234466446433E-2</v>
      </c>
      <c r="E1186" s="29">
        <f>'Monte Carlo Inputs'!$C$7+'Monte Carlo Inputs'!$D$7*C1186</f>
        <v>0.59600017669859173</v>
      </c>
      <c r="F1186" s="16">
        <f>'Monte Carlo Inputs'!$C$17*(1+$D1186)</f>
        <v>2489.5244320424454</v>
      </c>
      <c r="G1186" s="16">
        <f t="shared" ref="G1186:J1186" si="1180">F1186*(1+$D1186)</f>
        <v>2551.4519359994483</v>
      </c>
      <c r="H1186" s="16">
        <f t="shared" si="1180"/>
        <v>2614.9199011373034</v>
      </c>
      <c r="I1186" s="16">
        <f t="shared" si="1180"/>
        <v>2679.9666467890706</v>
      </c>
      <c r="J1186" s="16">
        <f t="shared" si="1180"/>
        <v>2746.6314454902049</v>
      </c>
      <c r="K1186" s="16">
        <f>F1186*$E1186*(1-'Monte Carlo Inputs'!$C$11)+F1186*'Monte Carlo Inputs'!$C$12-F1186*'Monte Carlo Inputs'!$C$13-'Monte Carlo Inputs'!$C$14*(F1186-'Monte Carlo Inputs'!$C$17)</f>
        <v>1152.1351887194157</v>
      </c>
      <c r="L1186" s="16">
        <f>G1186*$E1186*(1-'Monte Carlo Inputs'!$C$11)+G1186*'Monte Carlo Inputs'!$C$12-G1186*'Monte Carlo Inputs'!$C$13-'Monte Carlo Inputs'!$C$14*(G1186-F1186)</f>
        <v>1180.794821675855</v>
      </c>
      <c r="M1186" s="16">
        <f>H1186*$E1186*(1-'Monte Carlo Inputs'!$C$11)+H1186*'Monte Carlo Inputs'!$C$12-H1186*'Monte Carlo Inputs'!$C$13-'Monte Carlo Inputs'!$C$14*(H1186-G1186)</f>
        <v>1210.1673697218077</v>
      </c>
      <c r="N1186" s="16">
        <f>I1186*$E1186*(1-'Monte Carlo Inputs'!$C$11)+I1186*'Monte Carlo Inputs'!$C$12-I1186*'Monte Carlo Inputs'!$C$13-'Monte Carlo Inputs'!$C$14*(I1186-H1186)</f>
        <v>1240.2705667872806</v>
      </c>
      <c r="O1186" s="16">
        <f>J1186*$E1186*(1-'Monte Carlo Inputs'!$C$11)+J1186*'Monte Carlo Inputs'!$C$12-J1186*'Monte Carlo Inputs'!$C$13-'Monte Carlo Inputs'!$C$14*(J1186-I1186)</f>
        <v>1271.1225879379463</v>
      </c>
    </row>
    <row r="1187" spans="1:15">
      <c r="A1187">
        <v>1183</v>
      </c>
      <c r="B1187" s="39">
        <v>0.76527916371354898</v>
      </c>
      <c r="C1187" s="39">
        <v>-1.6369823880654408</v>
      </c>
      <c r="D1187" s="29">
        <f>'Monte Carlo Inputs'!$C$6+'Monte Carlo Inputs'!$D$6*B1187</f>
        <v>0.17588793598516209</v>
      </c>
      <c r="E1187" s="29">
        <f>'Monte Carlo Inputs'!$C$7+'Monte Carlo Inputs'!$D$7*C1187</f>
        <v>0.52423115865417846</v>
      </c>
      <c r="F1187" s="16">
        <f>'Monte Carlo Inputs'!$C$17*(1+$D1187)</f>
        <v>2856.349385301558</v>
      </c>
      <c r="G1187" s="16">
        <f t="shared" ref="G1187:J1187" si="1181">F1187*(1+$D1187)</f>
        <v>3358.7467831347358</v>
      </c>
      <c r="H1187" s="16">
        <f t="shared" si="1181"/>
        <v>3949.5098223171076</v>
      </c>
      <c r="I1187" s="16">
        <f t="shared" si="1181"/>
        <v>4644.1809531175886</v>
      </c>
      <c r="J1187" s="16">
        <f t="shared" si="1181"/>
        <v>5461.0363553030447</v>
      </c>
      <c r="K1187" s="16">
        <f>F1187*$E1187*(1-'Monte Carlo Inputs'!$C$11)+F1187*'Monte Carlo Inputs'!$C$12-F1187*'Monte Carlo Inputs'!$C$13-'Monte Carlo Inputs'!$C$14*(F1187-'Monte Carlo Inputs'!$C$17)</f>
        <v>1182.0287142217867</v>
      </c>
      <c r="L1187" s="16">
        <f>G1187*$E1187*(1-'Monte Carlo Inputs'!$C$11)+G1187*'Monte Carlo Inputs'!$C$12-G1187*'Monte Carlo Inputs'!$C$13-'Monte Carlo Inputs'!$C$14*(G1187-F1187)</f>
        <v>1389.9333050414523</v>
      </c>
      <c r="M1187" s="16">
        <f>H1187*$E1187*(1-'Monte Carlo Inputs'!$C$11)+H1187*'Monte Carlo Inputs'!$C$12-H1187*'Monte Carlo Inputs'!$C$13-'Monte Carlo Inputs'!$C$14*(H1187-G1187)</f>
        <v>1634.4058052222279</v>
      </c>
      <c r="N1187" s="16">
        <f>I1187*$E1187*(1-'Monte Carlo Inputs'!$C$11)+I1187*'Monte Carlo Inputs'!$C$12-I1187*'Monte Carlo Inputs'!$C$13-'Monte Carlo Inputs'!$C$14*(I1187-H1187)</f>
        <v>1921.8780688649324</v>
      </c>
      <c r="O1187" s="16">
        <f>J1187*$E1187*(1-'Monte Carlo Inputs'!$C$11)+J1187*'Monte Carlo Inputs'!$C$12-J1187*'Monte Carlo Inputs'!$C$13-'Monte Carlo Inputs'!$C$14*(J1187-I1187)</f>
        <v>2259.9132356127352</v>
      </c>
    </row>
    <row r="1188" spans="1:15">
      <c r="A1188">
        <v>1184</v>
      </c>
      <c r="B1188" s="39">
        <v>4.3498383293955209E-2</v>
      </c>
      <c r="C1188" s="39">
        <v>-1.3757069131736224</v>
      </c>
      <c r="D1188" s="29">
        <f>'Monte Carlo Inputs'!$C$6+'Monte Carlo Inputs'!$D$6*B1188</f>
        <v>0.12912791168788684</v>
      </c>
      <c r="E1188" s="29">
        <f>'Monte Carlo Inputs'!$C$7+'Monte Carlo Inputs'!$D$7*C1188</f>
        <v>0.53358269947100245</v>
      </c>
      <c r="F1188" s="16">
        <f>'Monte Carlo Inputs'!$C$17*(1+$D1188)</f>
        <v>2742.7646102810468</v>
      </c>
      <c r="G1188" s="16">
        <f t="shared" ref="G1188:J1188" si="1182">F1188*(1+$D1188)</f>
        <v>3096.9320766580795</v>
      </c>
      <c r="H1188" s="16">
        <f t="shared" si="1182"/>
        <v>3496.8324483561682</v>
      </c>
      <c r="I1188" s="16">
        <f t="shared" si="1182"/>
        <v>3948.3711199348409</v>
      </c>
      <c r="J1188" s="16">
        <f t="shared" si="1182"/>
        <v>4458.21603722079</v>
      </c>
      <c r="K1188" s="16">
        <f>F1188*$E1188*(1-'Monte Carlo Inputs'!$C$11)+F1188*'Monte Carlo Inputs'!$C$12-F1188*'Monte Carlo Inputs'!$C$13-'Monte Carlo Inputs'!$C$14*(F1188-'Monte Carlo Inputs'!$C$17)</f>
        <v>1151.6564190678989</v>
      </c>
      <c r="L1188" s="16">
        <f>G1188*$E1188*(1-'Monte Carlo Inputs'!$C$11)+G1188*'Monte Carlo Inputs'!$C$12-G1188*'Monte Carlo Inputs'!$C$13-'Monte Carlo Inputs'!$C$14*(G1188-F1188)</f>
        <v>1300.3674074440869</v>
      </c>
      <c r="M1188" s="16">
        <f>H1188*$E1188*(1-'Monte Carlo Inputs'!$C$11)+H1188*'Monte Carlo Inputs'!$C$12-H1188*'Monte Carlo Inputs'!$C$13-'Monte Carlo Inputs'!$C$14*(H1188-G1188)</f>
        <v>1468.2811351943335</v>
      </c>
      <c r="N1188" s="16">
        <f>I1188*$E1188*(1-'Monte Carlo Inputs'!$C$11)+I1188*'Monte Carlo Inputs'!$C$12-I1188*'Monte Carlo Inputs'!$C$13-'Monte Carlo Inputs'!$C$14*(I1188-H1188)</f>
        <v>1657.8772119526977</v>
      </c>
      <c r="O1188" s="16">
        <f>J1188*$E1188*(1-'Monte Carlo Inputs'!$C$11)+J1188*'Monte Carlo Inputs'!$C$12-J1188*'Monte Carlo Inputs'!$C$13-'Monte Carlo Inputs'!$C$14*(J1188-I1188)</f>
        <v>1871.9554341670857</v>
      </c>
    </row>
    <row r="1189" spans="1:15">
      <c r="A1189">
        <v>1185</v>
      </c>
      <c r="B1189" s="39">
        <v>1.0696975413885583</v>
      </c>
      <c r="C1189" s="39">
        <v>0.51588517517056054</v>
      </c>
      <c r="D1189" s="29">
        <f>'Monte Carlo Inputs'!$C$6+'Monte Carlo Inputs'!$D$6*B1189</f>
        <v>0.1956094513299535</v>
      </c>
      <c r="E1189" s="29">
        <f>'Monte Carlo Inputs'!$C$7+'Monte Carlo Inputs'!$D$7*C1189</f>
        <v>0.60128633920318997</v>
      </c>
      <c r="F1189" s="16">
        <f>'Monte Carlo Inputs'!$C$17*(1+$D1189)</f>
        <v>2904.2549182255907</v>
      </c>
      <c r="G1189" s="16">
        <f t="shared" ref="G1189:J1189" si="1183">F1189*(1+$D1189)</f>
        <v>3472.3546293020177</v>
      </c>
      <c r="H1189" s="16">
        <f t="shared" si="1183"/>
        <v>4151.5800131628093</v>
      </c>
      <c r="I1189" s="16">
        <f t="shared" si="1183"/>
        <v>4963.6683016899879</v>
      </c>
      <c r="J1189" s="16">
        <f t="shared" si="1183"/>
        <v>5934.6087347674484</v>
      </c>
      <c r="K1189" s="16">
        <f>F1189*$E1189*(1-'Monte Carlo Inputs'!$C$11)+F1189*'Monte Carlo Inputs'!$C$12-F1189*'Monte Carlo Inputs'!$C$13-'Monte Carlo Inputs'!$C$14*(F1189-'Monte Carlo Inputs'!$C$17)</f>
        <v>1361.7775952810512</v>
      </c>
      <c r="L1189" s="16">
        <f>G1189*$E1189*(1-'Monte Carlo Inputs'!$C$11)+G1189*'Monte Carlo Inputs'!$C$12-G1189*'Monte Carlo Inputs'!$C$13-'Monte Carlo Inputs'!$C$14*(G1189-F1189)</f>
        <v>1628.1541635274014</v>
      </c>
      <c r="M1189" s="16">
        <f>H1189*$E1189*(1-'Monte Carlo Inputs'!$C$11)+H1189*'Monte Carlo Inputs'!$C$12-H1189*'Monte Carlo Inputs'!$C$13-'Monte Carlo Inputs'!$C$14*(H1189-G1189)</f>
        <v>1946.6365061355752</v>
      </c>
      <c r="N1189" s="16">
        <f>I1189*$E1189*(1-'Monte Carlo Inputs'!$C$11)+I1189*'Monte Carlo Inputs'!$C$12-I1189*'Monte Carlo Inputs'!$C$13-'Monte Carlo Inputs'!$C$14*(I1189-H1189)</f>
        <v>2327.4170050396128</v>
      </c>
      <c r="O1189" s="16">
        <f>J1189*$E1189*(1-'Monte Carlo Inputs'!$C$11)+J1189*'Monte Carlo Inputs'!$C$12-J1189*'Monte Carlo Inputs'!$C$13-'Monte Carlo Inputs'!$C$14*(J1189-I1189)</f>
        <v>2782.6817684114153</v>
      </c>
    </row>
    <row r="1190" spans="1:15">
      <c r="A1190">
        <v>1186</v>
      </c>
      <c r="B1190" s="39">
        <v>9.6395766083429063E-2</v>
      </c>
      <c r="C1190" s="39">
        <v>-1.3567026432157998E-2</v>
      </c>
      <c r="D1190" s="29">
        <f>'Monte Carlo Inputs'!$C$6+'Monte Carlo Inputs'!$D$6*B1190</f>
        <v>0.13255482879568259</v>
      </c>
      <c r="E1190" s="29">
        <f>'Monte Carlo Inputs'!$C$7+'Monte Carlo Inputs'!$D$7*C1190</f>
        <v>0.58233624878274315</v>
      </c>
      <c r="F1190" s="16">
        <f>'Monte Carlo Inputs'!$C$17*(1+$D1190)</f>
        <v>2751.0889346275931</v>
      </c>
      <c r="G1190" s="16">
        <f t="shared" ref="G1190:J1190" si="1184">F1190*(1+$D1190)</f>
        <v>3115.7590573588504</v>
      </c>
      <c r="H1190" s="16">
        <f t="shared" si="1184"/>
        <v>3528.7679657756503</v>
      </c>
      <c r="I1190" s="16">
        <f t="shared" si="1184"/>
        <v>3996.5231993387306</v>
      </c>
      <c r="J1190" s="16">
        <f t="shared" si="1184"/>
        <v>4526.2816478050499</v>
      </c>
      <c r="K1190" s="16">
        <f>F1190*$E1190*(1-'Monte Carlo Inputs'!$C$11)+F1190*'Monte Carlo Inputs'!$C$12-F1190*'Monte Carlo Inputs'!$C$13-'Monte Carlo Inputs'!$C$14*(F1190-'Monte Carlo Inputs'!$C$17)</f>
        <v>1250.7152827412417</v>
      </c>
      <c r="L1190" s="16">
        <f>G1190*$E1190*(1-'Monte Carlo Inputs'!$C$11)+G1190*'Monte Carlo Inputs'!$C$12-G1190*'Monte Carlo Inputs'!$C$13-'Monte Carlo Inputs'!$C$14*(G1190-F1190)</f>
        <v>1416.503632917151</v>
      </c>
      <c r="M1190" s="16">
        <f>H1190*$E1190*(1-'Monte Carlo Inputs'!$C$11)+H1190*'Monte Carlo Inputs'!$C$12-H1190*'Monte Carlo Inputs'!$C$13-'Monte Carlo Inputs'!$C$14*(H1190-G1190)</f>
        <v>1604.2680294669462</v>
      </c>
      <c r="N1190" s="16">
        <f>I1190*$E1190*(1-'Monte Carlo Inputs'!$C$11)+I1190*'Monte Carlo Inputs'!$C$12-I1190*'Monte Carlo Inputs'!$C$13-'Monte Carlo Inputs'!$C$14*(I1190-H1190)</f>
        <v>1816.9215034553245</v>
      </c>
      <c r="O1190" s="16">
        <f>J1190*$E1190*(1-'Monte Carlo Inputs'!$C$11)+J1190*'Monte Carlo Inputs'!$C$12-J1190*'Monte Carlo Inputs'!$C$13-'Monte Carlo Inputs'!$C$14*(J1190-I1190)</f>
        <v>2057.7632222810394</v>
      </c>
    </row>
    <row r="1191" spans="1:15">
      <c r="A1191">
        <v>1187</v>
      </c>
      <c r="B1191" s="39">
        <v>0.79776612064581898</v>
      </c>
      <c r="C1191" s="39">
        <v>-1.7468609703930966</v>
      </c>
      <c r="D1191" s="29">
        <f>'Monte Carlo Inputs'!$C$6+'Monte Carlo Inputs'!$D$6*B1191</f>
        <v>0.17799257902458243</v>
      </c>
      <c r="E1191" s="29">
        <f>'Monte Carlo Inputs'!$C$7+'Monte Carlo Inputs'!$D$7*C1191</f>
        <v>0.52029839746426099</v>
      </c>
      <c r="F1191" s="16">
        <f>'Monte Carlo Inputs'!$C$17*(1+$D1191)</f>
        <v>2861.4617737086137</v>
      </c>
      <c r="G1191" s="16">
        <f t="shared" ref="G1191:J1191" si="1185">F1191*(1+$D1191)</f>
        <v>3370.7807345912661</v>
      </c>
      <c r="H1191" s="16">
        <f t="shared" si="1185"/>
        <v>3970.7546908675422</v>
      </c>
      <c r="I1191" s="16">
        <f t="shared" si="1185"/>
        <v>4677.5195589690147</v>
      </c>
      <c r="J1191" s="16">
        <f t="shared" si="1185"/>
        <v>5510.0833287078367</v>
      </c>
      <c r="K1191" s="16">
        <f>F1191*$E1191*(1-'Monte Carlo Inputs'!$C$11)+F1191*'Monte Carlo Inputs'!$C$12-F1191*'Monte Carlo Inputs'!$C$13-'Monte Carlo Inputs'!$C$14*(F1191-'Monte Carlo Inputs'!$C$17)</f>
        <v>1176.2095817759043</v>
      </c>
      <c r="L1191" s="16">
        <f>G1191*$E1191*(1-'Monte Carlo Inputs'!$C$11)+G1191*'Monte Carlo Inputs'!$C$12-G1191*'Monte Carlo Inputs'!$C$13-'Monte Carlo Inputs'!$C$14*(G1191-F1191)</f>
        <v>1385.5661587096233</v>
      </c>
      <c r="M1191" s="16">
        <f>H1191*$E1191*(1-'Monte Carlo Inputs'!$C$11)+H1191*'Monte Carlo Inputs'!$C$12-H1191*'Monte Carlo Inputs'!$C$13-'Monte Carlo Inputs'!$C$14*(H1191-G1191)</f>
        <v>1632.1866527075331</v>
      </c>
      <c r="N1191" s="16">
        <f>I1191*$E1191*(1-'Monte Carlo Inputs'!$C$11)+I1191*'Monte Carlo Inputs'!$C$12-I1191*'Monte Carlo Inputs'!$C$13-'Monte Carlo Inputs'!$C$14*(I1191-H1191)</f>
        <v>1922.7037644724473</v>
      </c>
      <c r="O1191" s="16">
        <f>J1191*$E1191*(1-'Monte Carlo Inputs'!$C$11)+J1191*'Monte Carlo Inputs'!$C$12-J1191*'Monte Carlo Inputs'!$C$13-'Monte Carlo Inputs'!$C$14*(J1191-I1191)</f>
        <v>2264.9307662111714</v>
      </c>
    </row>
    <row r="1192" spans="1:15">
      <c r="A1192">
        <v>1188</v>
      </c>
      <c r="B1192" s="39">
        <v>-0.23360915710928293</v>
      </c>
      <c r="C1192" s="39">
        <v>-0.29247173023948059</v>
      </c>
      <c r="D1192" s="29">
        <f>'Monte Carlo Inputs'!$C$6+'Monte Carlo Inputs'!$D$6*B1192</f>
        <v>0.11117570836836792</v>
      </c>
      <c r="E1192" s="29">
        <f>'Monte Carlo Inputs'!$C$7+'Monte Carlo Inputs'!$D$7*C1192</f>
        <v>0.5723537246949455</v>
      </c>
      <c r="F1192" s="16">
        <f>'Monte Carlo Inputs'!$C$17*(1+$D1192)</f>
        <v>2699.156913197603</v>
      </c>
      <c r="G1192" s="16">
        <f t="shared" ref="G1192:J1192" si="1186">F1192*(1+$D1192)</f>
        <v>2999.2375950197243</v>
      </c>
      <c r="H1192" s="16">
        <f t="shared" si="1186"/>
        <v>3332.6799592110824</v>
      </c>
      <c r="I1192" s="16">
        <f t="shared" si="1186"/>
        <v>3703.1930144414382</v>
      </c>
      <c r="J1192" s="16">
        <f t="shared" si="1186"/>
        <v>4114.8981210467573</v>
      </c>
      <c r="K1192" s="16">
        <f>F1192*$E1192*(1-'Monte Carlo Inputs'!$C$11)+F1192*'Monte Carlo Inputs'!$C$12-F1192*'Monte Carlo Inputs'!$C$13-'Monte Carlo Inputs'!$C$14*(F1192-'Monte Carlo Inputs'!$C$17)</f>
        <v>1207.1640795207722</v>
      </c>
      <c r="L1192" s="16">
        <f>G1192*$E1192*(1-'Monte Carlo Inputs'!$C$11)+G1192*'Monte Carlo Inputs'!$C$12-G1192*'Monte Carlo Inputs'!$C$13-'Monte Carlo Inputs'!$C$14*(G1192-F1192)</f>
        <v>1341.3714011783429</v>
      </c>
      <c r="M1192" s="16">
        <f>H1192*$E1192*(1-'Monte Carlo Inputs'!$C$11)+H1192*'Monte Carlo Inputs'!$C$12-H1192*'Monte Carlo Inputs'!$C$13-'Monte Carlo Inputs'!$C$14*(H1192-G1192)</f>
        <v>1490.4993168894155</v>
      </c>
      <c r="N1192" s="16">
        <f>I1192*$E1192*(1-'Monte Carlo Inputs'!$C$11)+I1192*'Monte Carlo Inputs'!$C$12-I1192*'Monte Carlo Inputs'!$C$13-'Monte Carlo Inputs'!$C$14*(I1192-H1192)</f>
        <v>1656.2066342671653</v>
      </c>
      <c r="O1192" s="16">
        <f>J1192*$E1192*(1-'Monte Carlo Inputs'!$C$11)+J1192*'Monte Carlo Inputs'!$C$12-J1192*'Monte Carlo Inputs'!$C$13-'Monte Carlo Inputs'!$C$14*(J1192-I1192)</f>
        <v>1840.3365800362078</v>
      </c>
    </row>
    <row r="1193" spans="1:15">
      <c r="A1193">
        <v>1189</v>
      </c>
      <c r="B1193" s="39">
        <v>-5.8210225564183621E-2</v>
      </c>
      <c r="C1193" s="39">
        <v>-1.7364352441478669E-2</v>
      </c>
      <c r="D1193" s="29">
        <f>'Monte Carlo Inputs'!$C$6+'Monte Carlo Inputs'!$D$6*B1193</f>
        <v>0.12253879605823004</v>
      </c>
      <c r="E1193" s="29">
        <f>'Monte Carlo Inputs'!$C$7+'Monte Carlo Inputs'!$D$7*C1193</f>
        <v>0.5822003353404821</v>
      </c>
      <c r="F1193" s="16">
        <f>'Monte Carlo Inputs'!$C$17*(1+$D1193)</f>
        <v>2726.7589895050469</v>
      </c>
      <c r="G1193" s="16">
        <f t="shared" ref="G1193:J1193" si="1187">F1193*(1+$D1193)</f>
        <v>3060.8927532199514</v>
      </c>
      <c r="H1193" s="16">
        <f t="shared" si="1187"/>
        <v>3435.9708660628853</v>
      </c>
      <c r="I1193" s="16">
        <f t="shared" si="1187"/>
        <v>3857.0105992813851</v>
      </c>
      <c r="J1193" s="16">
        <f t="shared" si="1187"/>
        <v>4329.6440345011588</v>
      </c>
      <c r="K1193" s="16">
        <f>F1193*$E1193*(1-'Monte Carlo Inputs'!$C$11)+F1193*'Monte Carlo Inputs'!$C$12-F1193*'Monte Carlo Inputs'!$C$13-'Monte Carlo Inputs'!$C$14*(F1193-'Monte Carlo Inputs'!$C$17)</f>
        <v>1239.0304374951809</v>
      </c>
      <c r="L1193" s="16">
        <f>G1193*$E1193*(1-'Monte Carlo Inputs'!$C$11)+G1193*'Monte Carlo Inputs'!$C$12-G1193*'Monte Carlo Inputs'!$C$13-'Monte Carlo Inputs'!$C$14*(G1193-F1193)</f>
        <v>1390.8597355853426</v>
      </c>
      <c r="M1193" s="16">
        <f>H1193*$E1193*(1-'Monte Carlo Inputs'!$C$11)+H1193*'Monte Carlo Inputs'!$C$12-H1193*'Monte Carlo Inputs'!$C$13-'Monte Carlo Inputs'!$C$14*(H1193-G1193)</f>
        <v>1561.2940130698387</v>
      </c>
      <c r="N1193" s="16">
        <f>I1193*$E1193*(1-'Monte Carlo Inputs'!$C$11)+I1193*'Monte Carlo Inputs'!$C$12-I1193*'Monte Carlo Inputs'!$C$13-'Monte Carlo Inputs'!$C$14*(I1193-H1193)</f>
        <v>1752.6131017243388</v>
      </c>
      <c r="O1193" s="16">
        <f>J1193*$E1193*(1-'Monte Carlo Inputs'!$C$11)+J1193*'Monte Carlo Inputs'!$C$12-J1193*'Monte Carlo Inputs'!$C$13-'Monte Carlo Inputs'!$C$14*(J1193-I1193)</f>
        <v>1967.3762011655199</v>
      </c>
    </row>
    <row r="1194" spans="1:15">
      <c r="A1194">
        <v>1190</v>
      </c>
      <c r="B1194" s="39">
        <v>1.3088859696339783</v>
      </c>
      <c r="C1194" s="39">
        <v>-1.2181030750742483</v>
      </c>
      <c r="D1194" s="29">
        <f>'Monte Carlo Inputs'!$C$6+'Monte Carlo Inputs'!$D$6*B1194</f>
        <v>0.21110509352463902</v>
      </c>
      <c r="E1194" s="29">
        <f>'Monte Carlo Inputs'!$C$7+'Monte Carlo Inputs'!$D$7*C1194</f>
        <v>0.53922363735652212</v>
      </c>
      <c r="F1194" s="16">
        <f>'Monte Carlo Inputs'!$C$17*(1+$D1194)</f>
        <v>2941.895382680701</v>
      </c>
      <c r="G1194" s="16">
        <f t="shared" ref="G1194:J1194" si="1188">F1194*(1+$D1194)</f>
        <v>3562.9444825812143</v>
      </c>
      <c r="H1194" s="16">
        <f t="shared" si="1188"/>
        <v>4315.1002107996183</v>
      </c>
      <c r="I1194" s="16">
        <f t="shared" si="1188"/>
        <v>5226.0398443686609</v>
      </c>
      <c r="J1194" s="16">
        <f t="shared" si="1188"/>
        <v>6329.2834744775973</v>
      </c>
      <c r="K1194" s="16">
        <f>F1194*$E1194*(1-'Monte Carlo Inputs'!$C$11)+F1194*'Monte Carlo Inputs'!$C$12-F1194*'Monte Carlo Inputs'!$C$13-'Monte Carlo Inputs'!$C$14*(F1194-'Monte Carlo Inputs'!$C$17)</f>
        <v>1250.0341894931539</v>
      </c>
      <c r="L1194" s="16">
        <f>G1194*$E1194*(1-'Monte Carlo Inputs'!$C$11)+G1194*'Monte Carlo Inputs'!$C$12-G1194*'Monte Carlo Inputs'!$C$13-'Monte Carlo Inputs'!$C$14*(G1194-F1194)</f>
        <v>1513.9227739751027</v>
      </c>
      <c r="M1194" s="16">
        <f>H1194*$E1194*(1-'Monte Carlo Inputs'!$C$11)+H1194*'Monte Carlo Inputs'!$C$12-H1194*'Monte Carlo Inputs'!$C$13-'Monte Carlo Inputs'!$C$14*(H1194-G1194)</f>
        <v>1833.5195827641978</v>
      </c>
      <c r="N1194" s="16">
        <f>I1194*$E1194*(1-'Monte Carlo Inputs'!$C$11)+I1194*'Monte Carlo Inputs'!$C$12-I1194*'Monte Carlo Inputs'!$C$13-'Monte Carlo Inputs'!$C$14*(I1194-H1194)</f>
        <v>2220.5849057628907</v>
      </c>
      <c r="O1194" s="16">
        <f>J1194*$E1194*(1-'Monte Carlo Inputs'!$C$11)+J1194*'Monte Carlo Inputs'!$C$12-J1194*'Monte Carlo Inputs'!$C$13-'Monte Carlo Inputs'!$C$14*(J1194-I1194)</f>
        <v>2689.3616899733684</v>
      </c>
    </row>
    <row r="1195" spans="1:15">
      <c r="A1195">
        <v>1191</v>
      </c>
      <c r="B1195" s="39">
        <v>-0.33843308980691439</v>
      </c>
      <c r="C1195" s="39">
        <v>0.885718042468014</v>
      </c>
      <c r="D1195" s="29">
        <f>'Monte Carlo Inputs'!$C$6+'Monte Carlo Inputs'!$D$6*B1195</f>
        <v>0.10438476882987294</v>
      </c>
      <c r="E1195" s="29">
        <f>'Monte Carlo Inputs'!$C$7+'Monte Carlo Inputs'!$D$7*C1195</f>
        <v>0.61452335333690133</v>
      </c>
      <c r="F1195" s="16">
        <f>'Monte Carlo Inputs'!$C$17*(1+$D1195)</f>
        <v>2682.6610419646445</v>
      </c>
      <c r="G1195" s="16">
        <f t="shared" ref="G1195:J1195" si="1189">F1195*(1+$D1195)</f>
        <v>2962.68999467903</v>
      </c>
      <c r="H1195" s="16">
        <f t="shared" si="1189"/>
        <v>3271.9497048881781</v>
      </c>
      <c r="I1195" s="16">
        <f t="shared" si="1189"/>
        <v>3613.4914184559016</v>
      </c>
      <c r="J1195" s="16">
        <f t="shared" si="1189"/>
        <v>3990.6848848401505</v>
      </c>
      <c r="K1195" s="16">
        <f>F1195*$E1195*(1-'Monte Carlo Inputs'!$C$11)+F1195*'Monte Carlo Inputs'!$C$12-F1195*'Monte Carlo Inputs'!$C$13-'Monte Carlo Inputs'!$C$14*(F1195-'Monte Carlo Inputs'!$C$17)</f>
        <v>1280.0356441414801</v>
      </c>
      <c r="L1195" s="16">
        <f>G1195*$E1195*(1-'Monte Carlo Inputs'!$C$11)+G1195*'Monte Carlo Inputs'!$C$12-G1195*'Monte Carlo Inputs'!$C$13-'Monte Carlo Inputs'!$C$14*(G1195-F1195)</f>
        <v>1413.6518689491859</v>
      </c>
      <c r="M1195" s="16">
        <f>H1195*$E1195*(1-'Monte Carlo Inputs'!$C$11)+H1195*'Monte Carlo Inputs'!$C$12-H1195*'Monte Carlo Inputs'!$C$13-'Monte Carlo Inputs'!$C$14*(H1195-G1195)</f>
        <v>1561.2155924953645</v>
      </c>
      <c r="N1195" s="16">
        <f>I1195*$E1195*(1-'Monte Carlo Inputs'!$C$11)+I1195*'Monte Carlo Inputs'!$C$12-I1195*'Monte Carlo Inputs'!$C$13-'Monte Carlo Inputs'!$C$14*(I1195-H1195)</f>
        <v>1724.1827212115863</v>
      </c>
      <c r="O1195" s="16">
        <f>J1195*$E1195*(1-'Monte Carlo Inputs'!$C$11)+J1195*'Monte Carlo Inputs'!$C$12-J1195*'Monte Carlo Inputs'!$C$13-'Monte Carlo Inputs'!$C$14*(J1195-I1195)</f>
        <v>1904.1611359857191</v>
      </c>
    </row>
    <row r="1196" spans="1:15">
      <c r="A1196">
        <v>1192</v>
      </c>
      <c r="B1196" s="39">
        <v>-1.3550784931143691</v>
      </c>
      <c r="C1196" s="39">
        <v>4.6932529033491967E-2</v>
      </c>
      <c r="D1196" s="29">
        <f>'Monte Carlo Inputs'!$C$6+'Monte Carlo Inputs'!$D$6*B1196</f>
        <v>3.8522161996903198E-2</v>
      </c>
      <c r="E1196" s="29">
        <f>'Monte Carlo Inputs'!$C$7+'Monte Carlo Inputs'!$D$7*C1196</f>
        <v>0.58450164169828944</v>
      </c>
      <c r="F1196" s="16">
        <f>'Monte Carlo Inputs'!$C$17*(1+$D1196)</f>
        <v>2522.6741837066779</v>
      </c>
      <c r="G1196" s="16">
        <f t="shared" ref="G1196:J1196" si="1190">F1196*(1+$D1196)</f>
        <v>2619.8530472768321</v>
      </c>
      <c r="H1196" s="16">
        <f t="shared" si="1190"/>
        <v>2720.7754507721106</v>
      </c>
      <c r="I1196" s="16">
        <f t="shared" si="1190"/>
        <v>2825.5856034439512</v>
      </c>
      <c r="J1196" s="16">
        <f t="shared" si="1190"/>
        <v>2934.4332697959367</v>
      </c>
      <c r="K1196" s="16">
        <f>F1196*$E1196*(1-'Monte Carlo Inputs'!$C$11)+F1196*'Monte Carlo Inputs'!$C$12-F1196*'Monte Carlo Inputs'!$C$13-'Monte Carlo Inputs'!$C$14*(F1196-'Monte Carlo Inputs'!$C$17)</f>
        <v>1147.3782488865345</v>
      </c>
      <c r="L1196" s="16">
        <f>G1196*$E1196*(1-'Monte Carlo Inputs'!$C$11)+G1196*'Monte Carlo Inputs'!$C$12-G1196*'Monte Carlo Inputs'!$C$13-'Monte Carlo Inputs'!$C$14*(G1196-F1196)</f>
        <v>1191.5777396618648</v>
      </c>
      <c r="M1196" s="16">
        <f>H1196*$E1196*(1-'Monte Carlo Inputs'!$C$11)+H1196*'Monte Carlo Inputs'!$C$12-H1196*'Monte Carlo Inputs'!$C$13-'Monte Carlo Inputs'!$C$14*(H1196-G1196)</f>
        <v>1237.4798903810226</v>
      </c>
      <c r="N1196" s="16">
        <f>I1196*$E1196*(1-'Monte Carlo Inputs'!$C$11)+I1196*'Monte Carlo Inputs'!$C$12-I1196*'Monte Carlo Inputs'!$C$13-'Monte Carlo Inputs'!$C$14*(I1196-H1196)</f>
        <v>1285.1502911861905</v>
      </c>
      <c r="O1196" s="16">
        <f>J1196*$E1196*(1-'Monte Carlo Inputs'!$C$11)+J1196*'Monte Carlo Inputs'!$C$12-J1196*'Monte Carlo Inputs'!$C$13-'Monte Carlo Inputs'!$C$14*(J1196-I1196)</f>
        <v>1334.657058893632</v>
      </c>
    </row>
    <row r="1197" spans="1:15">
      <c r="A1197">
        <v>1193</v>
      </c>
      <c r="B1197" s="39">
        <v>-0.56549384711726258</v>
      </c>
      <c r="C1197" s="39">
        <v>-1.4716741647915032E-3</v>
      </c>
      <c r="D1197" s="29">
        <f>'Monte Carlo Inputs'!$C$6+'Monte Carlo Inputs'!$D$6*B1197</f>
        <v>8.967480866355014E-2</v>
      </c>
      <c r="E1197" s="29">
        <f>'Monte Carlo Inputs'!$C$7+'Monte Carlo Inputs'!$D$7*C1197</f>
        <v>0.58276916419690128</v>
      </c>
      <c r="F1197" s="16">
        <f>'Monte Carlo Inputs'!$C$17*(1+$D1197)</f>
        <v>2646.9290777246301</v>
      </c>
      <c r="G1197" s="16">
        <f t="shared" ref="G1197:J1197" si="1191">F1197*(1+$D1197)</f>
        <v>2884.2919363155738</v>
      </c>
      <c r="H1197" s="16">
        <f t="shared" si="1191"/>
        <v>3142.9402638344936</v>
      </c>
      <c r="I1197" s="16">
        <f t="shared" si="1191"/>
        <v>3424.7828306348197</v>
      </c>
      <c r="J1197" s="16">
        <f t="shared" si="1191"/>
        <v>3731.8995756862087</v>
      </c>
      <c r="K1197" s="16">
        <f>F1197*$E1197*(1-'Monte Carlo Inputs'!$C$11)+F1197*'Monte Carlo Inputs'!$C$12-F1197*'Monte Carlo Inputs'!$C$13-'Monte Carlo Inputs'!$C$14*(F1197-'Monte Carlo Inputs'!$C$17)</f>
        <v>1202.635218991544</v>
      </c>
      <c r="L1197" s="16">
        <f>G1197*$E1197*(1-'Monte Carlo Inputs'!$C$11)+G1197*'Monte Carlo Inputs'!$C$12-G1197*'Monte Carlo Inputs'!$C$13-'Monte Carlo Inputs'!$C$14*(G1197-F1197)</f>
        <v>1310.4813021466575</v>
      </c>
      <c r="M1197" s="16">
        <f>H1197*$E1197*(1-'Monte Carlo Inputs'!$C$11)+H1197*'Monte Carlo Inputs'!$C$12-H1197*'Monte Carlo Inputs'!$C$13-'Monte Carlo Inputs'!$C$14*(H1197-G1197)</f>
        <v>1427.9984621738192</v>
      </c>
      <c r="N1197" s="16">
        <f>I1197*$E1197*(1-'Monte Carlo Inputs'!$C$11)+I1197*'Monte Carlo Inputs'!$C$12-I1197*'Monte Carlo Inputs'!$C$13-'Monte Carlo Inputs'!$C$14*(I1197-H1197)</f>
        <v>1556.0539510411004</v>
      </c>
      <c r="O1197" s="16">
        <f>J1197*$E1197*(1-'Monte Carlo Inputs'!$C$11)+J1197*'Monte Carlo Inputs'!$C$12-J1197*'Monte Carlo Inputs'!$C$13-'Monte Carlo Inputs'!$C$14*(J1197-I1197)</f>
        <v>1695.5927913708724</v>
      </c>
    </row>
    <row r="1198" spans="1:15">
      <c r="A1198">
        <v>1194</v>
      </c>
      <c r="B1198" s="39">
        <v>1.3138941340871368</v>
      </c>
      <c r="C1198" s="39">
        <v>3.9725493050301409E-2</v>
      </c>
      <c r="D1198" s="29">
        <f>'Monte Carlo Inputs'!$C$6+'Monte Carlo Inputs'!$D$6*B1198</f>
        <v>0.21142954368716388</v>
      </c>
      <c r="E1198" s="29">
        <f>'Monte Carlo Inputs'!$C$7+'Monte Carlo Inputs'!$D$7*C1198</f>
        <v>0.58424368832094686</v>
      </c>
      <c r="F1198" s="16">
        <f>'Monte Carlo Inputs'!$C$17*(1+$D1198)</f>
        <v>2942.6835045704902</v>
      </c>
      <c r="G1198" s="16">
        <f t="shared" ref="G1198:J1198" si="1192">F1198*(1+$D1198)</f>
        <v>3564.8537351575728</v>
      </c>
      <c r="H1198" s="16">
        <f t="shared" si="1192"/>
        <v>4318.5691336934196</v>
      </c>
      <c r="I1198" s="16">
        <f t="shared" si="1192"/>
        <v>5231.64223501169</v>
      </c>
      <c r="J1198" s="16">
        <f t="shared" si="1192"/>
        <v>6337.7659654947056</v>
      </c>
      <c r="K1198" s="16">
        <f>F1198*$E1198*(1-'Monte Carlo Inputs'!$C$11)+F1198*'Monte Carlo Inputs'!$C$12-F1198*'Monte Carlo Inputs'!$C$13-'Monte Carlo Inputs'!$C$14*(F1198-'Monte Carlo Inputs'!$C$17)</f>
        <v>1344.649006656645</v>
      </c>
      <c r="L1198" s="16">
        <f>G1198*$E1198*(1-'Monte Carlo Inputs'!$C$11)+G1198*'Monte Carlo Inputs'!$C$12-G1198*'Monte Carlo Inputs'!$C$13-'Monte Carlo Inputs'!$C$14*(G1198-F1198)</f>
        <v>1628.9475325534572</v>
      </c>
      <c r="M1198" s="16">
        <f>H1198*$E1198*(1-'Monte Carlo Inputs'!$C$11)+H1198*'Monte Carlo Inputs'!$C$12-H1198*'Monte Carlo Inputs'!$C$13-'Monte Carlo Inputs'!$C$14*(H1198-G1198)</f>
        <v>1973.3551660515664</v>
      </c>
      <c r="N1198" s="16">
        <f>I1198*$E1198*(1-'Monte Carlo Inputs'!$C$11)+I1198*'Monte Carlo Inputs'!$C$12-I1198*'Monte Carlo Inputs'!$C$13-'Monte Carlo Inputs'!$C$14*(I1198-H1198)</f>
        <v>2390.580748342556</v>
      </c>
      <c r="O1198" s="16">
        <f>J1198*$E1198*(1-'Monte Carlo Inputs'!$C$11)+J1198*'Monte Carlo Inputs'!$C$12-J1198*'Monte Carlo Inputs'!$C$13-'Monte Carlo Inputs'!$C$14*(J1198-I1198)</f>
        <v>2896.0201451119419</v>
      </c>
    </row>
    <row r="1199" spans="1:15">
      <c r="A1199">
        <v>1195</v>
      </c>
      <c r="B1199" s="39">
        <v>-0.10917409883782989</v>
      </c>
      <c r="C1199" s="39">
        <v>-0.42648464839361327</v>
      </c>
      <c r="D1199" s="29">
        <f>'Monte Carlo Inputs'!$C$6+'Monte Carlo Inputs'!$D$6*B1199</f>
        <v>0.11923713990832037</v>
      </c>
      <c r="E1199" s="29">
        <f>'Monte Carlo Inputs'!$C$7+'Monte Carlo Inputs'!$D$7*C1199</f>
        <v>0.56755715021883379</v>
      </c>
      <c r="F1199" s="16">
        <f>'Monte Carlo Inputs'!$C$17*(1+$D1199)</f>
        <v>2718.7389365513013</v>
      </c>
      <c r="G1199" s="16">
        <f t="shared" ref="G1199:J1199" si="1193">F1199*(1+$D1199)</f>
        <v>3042.913591503067</v>
      </c>
      <c r="H1199" s="16">
        <f t="shared" si="1193"/>
        <v>3405.7419051420475</v>
      </c>
      <c r="I1199" s="16">
        <f t="shared" si="1193"/>
        <v>3811.832829177099</v>
      </c>
      <c r="J1199" s="16">
        <f t="shared" si="1193"/>
        <v>4266.3448735368174</v>
      </c>
      <c r="K1199" s="16">
        <f>F1199*$E1199*(1-'Monte Carlo Inputs'!$C$11)+F1199*'Monte Carlo Inputs'!$C$12-F1199*'Monte Carlo Inputs'!$C$13-'Monte Carlo Inputs'!$C$14*(F1199-'Monte Carlo Inputs'!$C$17)</f>
        <v>1206.9379500836228</v>
      </c>
      <c r="L1199" s="16">
        <f>G1199*$E1199*(1-'Monte Carlo Inputs'!$C$11)+G1199*'Monte Carlo Inputs'!$C$12-G1199*'Monte Carlo Inputs'!$C$13-'Monte Carlo Inputs'!$C$14*(G1199-F1199)</f>
        <v>1350.8497792984049</v>
      </c>
      <c r="M1199" s="16">
        <f>H1199*$E1199*(1-'Monte Carlo Inputs'!$C$11)+H1199*'Monte Carlo Inputs'!$C$12-H1199*'Monte Carlo Inputs'!$C$13-'Monte Carlo Inputs'!$C$14*(H1199-G1199)</f>
        <v>1511.9212434277324</v>
      </c>
      <c r="N1199" s="16">
        <f>I1199*$E1199*(1-'Monte Carlo Inputs'!$C$11)+I1199*'Monte Carlo Inputs'!$C$12-I1199*'Monte Carlo Inputs'!$C$13-'Monte Carlo Inputs'!$C$14*(I1199-H1199)</f>
        <v>1692.1984082606866</v>
      </c>
      <c r="O1199" s="16">
        <f>J1199*$E1199*(1-'Monte Carlo Inputs'!$C$11)+J1199*'Monte Carlo Inputs'!$C$12-J1199*'Monte Carlo Inputs'!$C$13-'Monte Carlo Inputs'!$C$14*(J1199-I1199)</f>
        <v>1893.971306619103</v>
      </c>
    </row>
    <row r="1200" spans="1:15">
      <c r="A1200">
        <v>1196</v>
      </c>
      <c r="B1200" s="39">
        <v>-2.2308991612325335</v>
      </c>
      <c r="C1200" s="39">
        <v>0.46283326999046659</v>
      </c>
      <c r="D1200" s="29">
        <f>'Monte Carlo Inputs'!$C$6+'Monte Carlo Inputs'!$D$6*B1200</f>
        <v>-1.8217220419810248E-2</v>
      </c>
      <c r="E1200" s="29">
        <f>'Monte Carlo Inputs'!$C$7+'Monte Carlo Inputs'!$D$7*C1200</f>
        <v>0.59938751170356586</v>
      </c>
      <c r="F1200" s="16">
        <f>'Monte Carlo Inputs'!$C$17*(1+$D1200)</f>
        <v>2384.8485498782393</v>
      </c>
      <c r="G1200" s="16">
        <f t="shared" ref="G1200:J1200" si="1194">F1200*(1+$D1200)</f>
        <v>2341.4032381772427</v>
      </c>
      <c r="H1200" s="16">
        <f t="shared" si="1194"/>
        <v>2298.7493792957102</v>
      </c>
      <c r="I1200" s="16">
        <f t="shared" si="1194"/>
        <v>2256.8725551631783</v>
      </c>
      <c r="J1200" s="16">
        <f t="shared" si="1194"/>
        <v>2215.7586103663502</v>
      </c>
      <c r="K1200" s="16">
        <f>F1200*$E1200*(1-'Monte Carlo Inputs'!$C$11)+F1200*'Monte Carlo Inputs'!$C$12-F1200*'Monte Carlo Inputs'!$C$13-'Monte Carlo Inputs'!$C$14*(F1200-'Monte Carlo Inputs'!$C$17)</f>
        <v>1107.7280355167211</v>
      </c>
      <c r="L1200" s="16">
        <f>G1200*$E1200*(1-'Monte Carlo Inputs'!$C$11)+G1200*'Monte Carlo Inputs'!$C$12-G1200*'Monte Carlo Inputs'!$C$13-'Monte Carlo Inputs'!$C$14*(G1200-F1200)</f>
        <v>1087.5483097285096</v>
      </c>
      <c r="M1200" s="16">
        <f>H1200*$E1200*(1-'Monte Carlo Inputs'!$C$11)+H1200*'Monte Carlo Inputs'!$C$12-H1200*'Monte Carlo Inputs'!$C$13-'Monte Carlo Inputs'!$C$14*(H1200-G1200)</f>
        <v>1067.7362024529932</v>
      </c>
      <c r="N1200" s="16">
        <f>I1200*$E1200*(1-'Monte Carlo Inputs'!$C$11)+I1200*'Monte Carlo Inputs'!$C$12-I1200*'Monte Carlo Inputs'!$C$13-'Monte Carlo Inputs'!$C$14*(I1200-H1200)</f>
        <v>1048.2850167026961</v>
      </c>
      <c r="O1200" s="16">
        <f>J1200*$E1200*(1-'Monte Carlo Inputs'!$C$11)+J1200*'Monte Carlo Inputs'!$C$12-J1200*'Monte Carlo Inputs'!$C$13-'Monte Carlo Inputs'!$C$14*(J1200-I1200)</f>
        <v>1029.1881774906383</v>
      </c>
    </row>
    <row r="1201" spans="1:15">
      <c r="A1201">
        <v>1197</v>
      </c>
      <c r="B1201" s="39">
        <v>1.4402923645192951</v>
      </c>
      <c r="C1201" s="39">
        <v>0.4826719207600691</v>
      </c>
      <c r="D1201" s="29">
        <f>'Monte Carlo Inputs'!$C$6+'Monte Carlo Inputs'!$D$6*B1201</f>
        <v>0.21961815785711231</v>
      </c>
      <c r="E1201" s="29">
        <f>'Monte Carlo Inputs'!$C$7+'Monte Carlo Inputs'!$D$7*C1201</f>
        <v>0.60009757433956135</v>
      </c>
      <c r="F1201" s="16">
        <f>'Monte Carlo Inputs'!$C$17*(1+$D1201)</f>
        <v>2962.5744672507121</v>
      </c>
      <c r="G1201" s="16">
        <f t="shared" ref="G1201:J1201" si="1195">F1201*(1+$D1201)</f>
        <v>3613.2096142628297</v>
      </c>
      <c r="H1201" s="16">
        <f t="shared" si="1195"/>
        <v>4406.7360536988399</v>
      </c>
      <c r="I1201" s="16">
        <f t="shared" si="1195"/>
        <v>5374.5353079747001</v>
      </c>
      <c r="J1201" s="16">
        <f t="shared" si="1195"/>
        <v>6554.8808516501122</v>
      </c>
      <c r="K1201" s="16">
        <f>F1201*$E1201*(1-'Monte Carlo Inputs'!$C$11)+F1201*'Monte Carlo Inputs'!$C$12-F1201*'Monte Carlo Inputs'!$C$13-'Monte Carlo Inputs'!$C$14*(F1201-'Monte Carlo Inputs'!$C$17)</f>
        <v>1387.4347496847599</v>
      </c>
      <c r="L1201" s="16">
        <f>G1201*$E1201*(1-'Monte Carlo Inputs'!$C$11)+G1201*'Monte Carlo Inputs'!$C$12-G1201*'Monte Carlo Inputs'!$C$13-'Monte Carlo Inputs'!$C$14*(G1201-F1201)</f>
        <v>1692.1406135574707</v>
      </c>
      <c r="M1201" s="16">
        <f>H1201*$E1201*(1-'Monte Carlo Inputs'!$C$11)+H1201*'Monte Carlo Inputs'!$C$12-H1201*'Monte Carlo Inputs'!$C$13-'Monte Carlo Inputs'!$C$14*(H1201-G1201)</f>
        <v>2063.7654179421661</v>
      </c>
      <c r="N1201" s="16">
        <f>I1201*$E1201*(1-'Monte Carlo Inputs'!$C$11)+I1201*'Monte Carlo Inputs'!$C$12-I1201*'Monte Carlo Inputs'!$C$13-'Monte Carlo Inputs'!$C$14*(I1201-H1201)</f>
        <v>2517.0057772798386</v>
      </c>
      <c r="O1201" s="16">
        <f>J1201*$E1201*(1-'Monte Carlo Inputs'!$C$11)+J1201*'Monte Carlo Inputs'!$C$12-J1201*'Monte Carlo Inputs'!$C$13-'Monte Carlo Inputs'!$C$14*(J1201-I1201)</f>
        <v>3069.7859494017462</v>
      </c>
    </row>
    <row r="1202" spans="1:15">
      <c r="A1202">
        <v>1198</v>
      </c>
      <c r="B1202" s="39">
        <v>7.9788245763152604E-2</v>
      </c>
      <c r="C1202" s="39">
        <v>-1.5611946385249338</v>
      </c>
      <c r="D1202" s="29">
        <f>'Monte Carlo Inputs'!$C$6+'Monte Carlo Inputs'!$D$6*B1202</f>
        <v>0.13147892309860629</v>
      </c>
      <c r="E1202" s="29">
        <f>'Monte Carlo Inputs'!$C$7+'Monte Carlo Inputs'!$D$7*C1202</f>
        <v>0.5269437447992682</v>
      </c>
      <c r="F1202" s="16">
        <f>'Monte Carlo Inputs'!$C$17*(1+$D1202)</f>
        <v>2748.4754520988249</v>
      </c>
      <c r="G1202" s="16">
        <f t="shared" ref="G1202:J1202" si="1196">F1202*(1+$D1202)</f>
        <v>3109.8420447037333</v>
      </c>
      <c r="H1202" s="16">
        <f t="shared" si="1196"/>
        <v>3518.720727748148</v>
      </c>
      <c r="I1202" s="16">
        <f t="shared" si="1196"/>
        <v>3981.3583397172183</v>
      </c>
      <c r="J1202" s="16">
        <f t="shared" si="1196"/>
        <v>4504.8230466928926</v>
      </c>
      <c r="K1202" s="16">
        <f>F1202*$E1202*(1-'Monte Carlo Inputs'!$C$11)+F1202*'Monte Carlo Inputs'!$C$12-F1202*'Monte Carlo Inputs'!$C$13-'Monte Carlo Inputs'!$C$14*(F1202-'Monte Carlo Inputs'!$C$17)</f>
        <v>1141.1550472818494</v>
      </c>
      <c r="L1202" s="16">
        <f>G1202*$E1202*(1-'Monte Carlo Inputs'!$C$11)+G1202*'Monte Carlo Inputs'!$C$12-G1202*'Monte Carlo Inputs'!$C$13-'Monte Carlo Inputs'!$C$14*(G1202-F1202)</f>
        <v>1291.1928839870061</v>
      </c>
      <c r="M1202" s="16">
        <f>H1202*$E1202*(1-'Monte Carlo Inputs'!$C$11)+H1202*'Monte Carlo Inputs'!$C$12-H1202*'Monte Carlo Inputs'!$C$13-'Monte Carlo Inputs'!$C$14*(H1202-G1202)</f>
        <v>1460.9575338862012</v>
      </c>
      <c r="N1202" s="16">
        <f>I1202*$E1202*(1-'Monte Carlo Inputs'!$C$11)+I1202*'Monte Carlo Inputs'!$C$12-I1202*'Monte Carlo Inputs'!$C$13-'Monte Carlo Inputs'!$C$14*(I1202-H1202)</f>
        <v>1653.0426571343542</v>
      </c>
      <c r="O1202" s="16">
        <f>J1202*$E1202*(1-'Monte Carlo Inputs'!$C$11)+J1202*'Monte Carlo Inputs'!$C$12-J1202*'Monte Carlo Inputs'!$C$13-'Monte Carlo Inputs'!$C$14*(J1202-I1202)</f>
        <v>1870.3829255304377</v>
      </c>
    </row>
    <row r="1203" spans="1:15">
      <c r="A1203">
        <v>1199</v>
      </c>
      <c r="B1203" s="39">
        <v>-0.30279154506841849</v>
      </c>
      <c r="C1203" s="39">
        <v>5.170010029188995E-3</v>
      </c>
      <c r="D1203" s="29">
        <f>'Monte Carlo Inputs'!$C$6+'Monte Carlo Inputs'!$D$6*B1203</f>
        <v>0.10669377946464717</v>
      </c>
      <c r="E1203" s="29">
        <f>'Monte Carlo Inputs'!$C$7+'Monte Carlo Inputs'!$D$7*C1203</f>
        <v>0.58300688257004052</v>
      </c>
      <c r="F1203" s="16">
        <f>'Monte Carlo Inputs'!$C$17*(1+$D1203)</f>
        <v>2688.2698596975747</v>
      </c>
      <c r="G1203" s="16">
        <f t="shared" ref="G1203:J1203" si="1197">F1203*(1+$D1203)</f>
        <v>2975.0915312496059</v>
      </c>
      <c r="H1203" s="16">
        <f t="shared" si="1197"/>
        <v>3292.5152909718909</v>
      </c>
      <c r="I1203" s="16">
        <f t="shared" si="1197"/>
        <v>3643.8061913108245</v>
      </c>
      <c r="J1203" s="16">
        <f t="shared" si="1197"/>
        <v>4032.5776454984575</v>
      </c>
      <c r="K1203" s="16">
        <f>F1203*$E1203*(1-'Monte Carlo Inputs'!$C$11)+F1203*'Monte Carlo Inputs'!$C$12-F1203*'Monte Carlo Inputs'!$C$13-'Monte Carlo Inputs'!$C$14*(F1203-'Monte Carlo Inputs'!$C$17)</f>
        <v>1222.5091663246906</v>
      </c>
      <c r="L1203" s="16">
        <f>G1203*$E1203*(1-'Monte Carlo Inputs'!$C$11)+G1203*'Monte Carlo Inputs'!$C$12-G1203*'Monte Carlo Inputs'!$C$13-'Monte Carlo Inputs'!$C$14*(G1203-F1203)</f>
        <v>1352.9432897100467</v>
      </c>
      <c r="M1203" s="16">
        <f>H1203*$E1203*(1-'Monte Carlo Inputs'!$C$11)+H1203*'Monte Carlo Inputs'!$C$12-H1203*'Monte Carlo Inputs'!$C$13-'Monte Carlo Inputs'!$C$14*(H1203-G1203)</f>
        <v>1497.2939226905448</v>
      </c>
      <c r="N1203" s="16">
        <f>I1203*$E1203*(1-'Monte Carlo Inputs'!$C$11)+I1203*'Monte Carlo Inputs'!$C$12-I1203*'Monte Carlo Inputs'!$C$13-'Monte Carlo Inputs'!$C$14*(I1203-H1203)</f>
        <v>1657.0458702718465</v>
      </c>
      <c r="O1203" s="16">
        <f>J1203*$E1203*(1-'Monte Carlo Inputs'!$C$11)+J1203*'Monte Carlo Inputs'!$C$12-J1203*'Monte Carlo Inputs'!$C$13-'Monte Carlo Inputs'!$C$14*(J1203-I1203)</f>
        <v>1833.8423569174349</v>
      </c>
    </row>
    <row r="1204" spans="1:15">
      <c r="A1204">
        <v>1200</v>
      </c>
      <c r="B1204" s="39">
        <v>0.48920211356944182</v>
      </c>
      <c r="C1204" s="39">
        <v>-3.5630676752040034E-2</v>
      </c>
      <c r="D1204" s="29">
        <f>'Monte Carlo Inputs'!$C$6+'Monte Carlo Inputs'!$D$6*B1204</f>
        <v>0.15800249220103429</v>
      </c>
      <c r="E1204" s="29">
        <f>'Monte Carlo Inputs'!$C$7+'Monte Carlo Inputs'!$D$7*C1204</f>
        <v>0.58154654922667137</v>
      </c>
      <c r="F1204" s="16">
        <f>'Monte Carlo Inputs'!$C$17*(1+$D1204)</f>
        <v>2812.9038538055329</v>
      </c>
      <c r="G1204" s="16">
        <f t="shared" ref="G1204:J1204" si="1198">F1204*(1+$D1204)</f>
        <v>3257.3496730287011</v>
      </c>
      <c r="H1204" s="16">
        <f t="shared" si="1198"/>
        <v>3772.0190393374601</v>
      </c>
      <c r="I1204" s="16">
        <f t="shared" si="1198"/>
        <v>4368.0074481825304</v>
      </c>
      <c r="J1204" s="16">
        <f t="shared" si="1198"/>
        <v>5058.1635109480503</v>
      </c>
      <c r="K1204" s="16">
        <f>F1204*$E1204*(1-'Monte Carlo Inputs'!$C$11)+F1204*'Monte Carlo Inputs'!$C$12-F1204*'Monte Carlo Inputs'!$C$13-'Monte Carlo Inputs'!$C$14*(F1204-'Monte Carlo Inputs'!$C$17)</f>
        <v>1278.1522248956273</v>
      </c>
      <c r="L1204" s="16">
        <f>G1204*$E1204*(1-'Monte Carlo Inputs'!$C$11)+G1204*'Monte Carlo Inputs'!$C$12-G1204*'Monte Carlo Inputs'!$C$13-'Monte Carlo Inputs'!$C$14*(G1204-F1204)</f>
        <v>1480.103461841433</v>
      </c>
      <c r="M1204" s="16">
        <f>H1204*$E1204*(1-'Monte Carlo Inputs'!$C$11)+H1204*'Monte Carlo Inputs'!$C$12-H1204*'Monte Carlo Inputs'!$C$13-'Monte Carlo Inputs'!$C$14*(H1204-G1204)</f>
        <v>1713.9634975277581</v>
      </c>
      <c r="N1204" s="16">
        <f>I1204*$E1204*(1-'Monte Carlo Inputs'!$C$11)+I1204*'Monte Carlo Inputs'!$C$12-I1204*'Monte Carlo Inputs'!$C$13-'Monte Carlo Inputs'!$C$14*(I1204-H1204)</f>
        <v>1984.7740016787457</v>
      </c>
      <c r="O1204" s="16">
        <f>J1204*$E1204*(1-'Monte Carlo Inputs'!$C$11)+J1204*'Monte Carlo Inputs'!$C$12-J1204*'Monte Carlo Inputs'!$C$13-'Monte Carlo Inputs'!$C$14*(J1204-I1204)</f>
        <v>2298.3732403998069</v>
      </c>
    </row>
    <row r="1205" spans="1:15">
      <c r="A1205">
        <v>1201</v>
      </c>
      <c r="B1205" s="39">
        <v>0.7230292091364513</v>
      </c>
      <c r="C1205" s="39">
        <v>-0.19489643486101321</v>
      </c>
      <c r="D1205" s="29">
        <f>'Monte Carlo Inputs'!$C$6+'Monte Carlo Inputs'!$D$6*B1205</f>
        <v>0.1731508044956877</v>
      </c>
      <c r="E1205" s="29">
        <f>'Monte Carlo Inputs'!$C$7+'Monte Carlo Inputs'!$D$7*C1205</f>
        <v>0.57584612809722879</v>
      </c>
      <c r="F1205" s="16">
        <f>'Monte Carlo Inputs'!$C$17*(1+$D1205)</f>
        <v>2849.7006192004756</v>
      </c>
      <c r="G1205" s="16">
        <f t="shared" ref="G1205:J1205" si="1199">F1205*(1+$D1205)</f>
        <v>3343.1285739868977</v>
      </c>
      <c r="H1205" s="16">
        <f t="shared" si="1199"/>
        <v>3921.9939761052506</v>
      </c>
      <c r="I1205" s="16">
        <f t="shared" si="1199"/>
        <v>4601.0903882951161</v>
      </c>
      <c r="J1205" s="16">
        <f t="shared" si="1199"/>
        <v>5397.7728905857921</v>
      </c>
      <c r="K1205" s="16">
        <f>F1205*$E1205*(1-'Monte Carlo Inputs'!$C$11)+F1205*'Monte Carlo Inputs'!$C$12-F1205*'Monte Carlo Inputs'!$C$13-'Monte Carlo Inputs'!$C$14*(F1205-'Monte Carlo Inputs'!$C$17)</f>
        <v>1283.8458001464498</v>
      </c>
      <c r="L1205" s="16">
        <f>G1205*$E1205*(1-'Monte Carlo Inputs'!$C$11)+G1205*'Monte Carlo Inputs'!$C$12-G1205*'Monte Carlo Inputs'!$C$13-'Monte Carlo Inputs'!$C$14*(G1205-F1205)</f>
        <v>1506.1447332902176</v>
      </c>
      <c r="M1205" s="16">
        <f>H1205*$E1205*(1-'Monte Carlo Inputs'!$C$11)+H1205*'Monte Carlo Inputs'!$C$12-H1205*'Monte Carlo Inputs'!$C$13-'Monte Carlo Inputs'!$C$14*(H1205-G1205)</f>
        <v>1766.9349055463622</v>
      </c>
      <c r="N1205" s="16">
        <f>I1205*$E1205*(1-'Monte Carlo Inputs'!$C$11)+I1205*'Monte Carlo Inputs'!$C$12-I1205*'Monte Carlo Inputs'!$C$13-'Monte Carlo Inputs'!$C$14*(I1205-H1205)</f>
        <v>2072.8811059332265</v>
      </c>
      <c r="O1205" s="16">
        <f>J1205*$E1205*(1-'Monte Carlo Inputs'!$C$11)+J1205*'Monte Carlo Inputs'!$C$12-J1205*'Monte Carlo Inputs'!$C$13-'Monte Carlo Inputs'!$C$14*(J1205-I1205)</f>
        <v>2431.8021370494762</v>
      </c>
    </row>
    <row r="1206" spans="1:15">
      <c r="A1206">
        <v>1202</v>
      </c>
      <c r="B1206" s="39">
        <v>-4.9228972903924507E-2</v>
      </c>
      <c r="C1206" s="39">
        <v>0.95573115234166361</v>
      </c>
      <c r="D1206" s="29">
        <f>'Monte Carlo Inputs'!$C$6+'Monte Carlo Inputs'!$D$6*B1206</f>
        <v>0.12312063974817915</v>
      </c>
      <c r="E1206" s="29">
        <f>'Monte Carlo Inputs'!$C$7+'Monte Carlo Inputs'!$D$7*C1206</f>
        <v>0.61702925426375765</v>
      </c>
      <c r="F1206" s="16">
        <f>'Monte Carlo Inputs'!$C$17*(1+$D1206)</f>
        <v>2728.1723460123026</v>
      </c>
      <c r="G1206" s="16">
        <f t="shared" ref="G1206:J1206" si="1200">F1206*(1+$D1206)</f>
        <v>3064.0666705966282</v>
      </c>
      <c r="H1206" s="16">
        <f t="shared" si="1200"/>
        <v>3441.3165193115587</v>
      </c>
      <c r="I1206" s="16">
        <f t="shared" si="1200"/>
        <v>3865.0136107451754</v>
      </c>
      <c r="J1206" s="16">
        <f t="shared" si="1200"/>
        <v>4340.8765591355414</v>
      </c>
      <c r="K1206" s="16">
        <f>F1206*$E1206*(1-'Monte Carlo Inputs'!$C$11)+F1206*'Monte Carlo Inputs'!$C$12-F1206*'Monte Carlo Inputs'!$C$13-'Monte Carlo Inputs'!$C$14*(F1206-'Monte Carlo Inputs'!$C$17)</f>
        <v>1307.306938026758</v>
      </c>
      <c r="L1206" s="16">
        <f>G1206*$E1206*(1-'Monte Carlo Inputs'!$C$11)+G1206*'Monte Carlo Inputs'!$C$12-G1206*'Monte Carlo Inputs'!$C$13-'Monte Carlo Inputs'!$C$14*(G1206-F1206)</f>
        <v>1468.2634045838454</v>
      </c>
      <c r="M1206" s="16">
        <f>H1206*$E1206*(1-'Monte Carlo Inputs'!$C$11)+H1206*'Monte Carlo Inputs'!$C$12-H1206*'Monte Carlo Inputs'!$C$13-'Monte Carlo Inputs'!$C$14*(H1206-G1206)</f>
        <v>1649.0369342750482</v>
      </c>
      <c r="N1206" s="16">
        <f>I1206*$E1206*(1-'Monte Carlo Inputs'!$C$11)+I1206*'Monte Carlo Inputs'!$C$12-I1206*'Monte Carlo Inputs'!$C$13-'Monte Carlo Inputs'!$C$14*(I1206-H1206)</f>
        <v>1852.0674165913688</v>
      </c>
      <c r="O1206" s="16">
        <f>J1206*$E1206*(1-'Monte Carlo Inputs'!$C$11)+J1206*'Monte Carlo Inputs'!$C$12-J1206*'Monte Carlo Inputs'!$C$13-'Monte Carlo Inputs'!$C$14*(J1206-I1206)</f>
        <v>2080.0951417788551</v>
      </c>
    </row>
    <row r="1207" spans="1:15">
      <c r="A1207">
        <v>1203</v>
      </c>
      <c r="B1207" s="39">
        <v>0.36560167417217593</v>
      </c>
      <c r="C1207" s="39">
        <v>7.4894948384879104E-2</v>
      </c>
      <c r="D1207" s="29">
        <f>'Monte Carlo Inputs'!$C$6+'Monte Carlo Inputs'!$D$6*B1207</f>
        <v>0.14999513081630719</v>
      </c>
      <c r="E1207" s="29">
        <f>'Monte Carlo Inputs'!$C$7+'Monte Carlo Inputs'!$D$7*C1207</f>
        <v>0.58550246929609562</v>
      </c>
      <c r="F1207" s="16">
        <f>'Monte Carlo Inputs'!$C$17*(1+$D1207)</f>
        <v>2793.4531722658921</v>
      </c>
      <c r="G1207" s="16">
        <f t="shared" ref="G1207:J1207" si="1201">F1207*(1+$D1207)</f>
        <v>3212.4575462691432</v>
      </c>
      <c r="H1207" s="16">
        <f t="shared" si="1201"/>
        <v>3694.3105361636167</v>
      </c>
      <c r="I1207" s="16">
        <f t="shared" si="1201"/>
        <v>4248.4391283115401</v>
      </c>
      <c r="J1207" s="16">
        <f t="shared" si="1201"/>
        <v>4885.6843111277476</v>
      </c>
      <c r="K1207" s="16">
        <f>F1207*$E1207*(1-'Monte Carlo Inputs'!$C$11)+F1207*'Monte Carlo Inputs'!$C$12-F1207*'Monte Carlo Inputs'!$C$13-'Monte Carlo Inputs'!$C$14*(F1207-'Monte Carlo Inputs'!$C$17)</f>
        <v>1276.8958434273418</v>
      </c>
      <c r="L1207" s="16">
        <f>G1207*$E1207*(1-'Monte Carlo Inputs'!$C$11)+G1207*'Monte Carlo Inputs'!$C$12-G1207*'Monte Carlo Inputs'!$C$13-'Monte Carlo Inputs'!$C$14*(G1207-F1207)</f>
        <v>1468.4240025010249</v>
      </c>
      <c r="M1207" s="16">
        <f>H1207*$E1207*(1-'Monte Carlo Inputs'!$C$11)+H1207*'Monte Carlo Inputs'!$C$12-H1207*'Monte Carlo Inputs'!$C$13-'Monte Carlo Inputs'!$C$14*(H1207-G1207)</f>
        <v>1688.6804528499715</v>
      </c>
      <c r="N1207" s="16">
        <f>I1207*$E1207*(1-'Monte Carlo Inputs'!$C$11)+I1207*'Monte Carlo Inputs'!$C$12-I1207*'Monte Carlo Inputs'!$C$13-'Monte Carlo Inputs'!$C$14*(I1207-H1207)</f>
        <v>1941.9742982821438</v>
      </c>
      <c r="O1207" s="16">
        <f>J1207*$E1207*(1-'Monte Carlo Inputs'!$C$11)+J1207*'Monte Carlo Inputs'!$C$12-J1207*'Monte Carlo Inputs'!$C$13-'Monte Carlo Inputs'!$C$14*(J1207-I1207)</f>
        <v>2233.2609871948803</v>
      </c>
    </row>
    <row r="1208" spans="1:15">
      <c r="A1208">
        <v>1204</v>
      </c>
      <c r="B1208" s="39">
        <v>1.8517542959977589</v>
      </c>
      <c r="C1208" s="39">
        <v>0.12958194657485617</v>
      </c>
      <c r="D1208" s="29">
        <f>'Monte Carlo Inputs'!$C$6+'Monte Carlo Inputs'!$D$6*B1208</f>
        <v>0.2462744092221763</v>
      </c>
      <c r="E1208" s="29">
        <f>'Monte Carlo Inputs'!$C$7+'Monte Carlo Inputs'!$D$7*C1208</f>
        <v>0.58745981985084972</v>
      </c>
      <c r="F1208" s="16">
        <f>'Monte Carlo Inputs'!$C$17*(1+$D1208)</f>
        <v>3027.3251674415887</v>
      </c>
      <c r="G1208" s="16">
        <f t="shared" ref="G1208:J1208" si="1202">F1208*(1+$D1208)</f>
        <v>3772.8778845766919</v>
      </c>
      <c r="H1208" s="16">
        <f t="shared" si="1202"/>
        <v>4702.0411566682305</v>
      </c>
      <c r="I1208" s="16">
        <f t="shared" si="1202"/>
        <v>5860.0335646650574</v>
      </c>
      <c r="J1208" s="16">
        <f t="shared" si="1202"/>
        <v>7303.209868825068</v>
      </c>
      <c r="K1208" s="16">
        <f>F1208*$E1208*(1-'Monte Carlo Inputs'!$C$11)+F1208*'Monte Carlo Inputs'!$C$12-F1208*'Monte Carlo Inputs'!$C$13-'Monte Carlo Inputs'!$C$14*(F1208-'Monte Carlo Inputs'!$C$17)</f>
        <v>1391.4250457806272</v>
      </c>
      <c r="L1208" s="16">
        <f>G1208*$E1208*(1-'Monte Carlo Inputs'!$C$11)+G1208*'Monte Carlo Inputs'!$C$12-G1208*'Monte Carlo Inputs'!$C$13-'Monte Carlo Inputs'!$C$14*(G1208-F1208)</f>
        <v>1734.0974269071908</v>
      </c>
      <c r="M1208" s="16">
        <f>H1208*$E1208*(1-'Monte Carlo Inputs'!$C$11)+H1208*'Monte Carlo Inputs'!$C$12-H1208*'Monte Carlo Inputs'!$C$13-'Monte Carlo Inputs'!$C$14*(H1208-G1208)</f>
        <v>2161.1612462524554</v>
      </c>
      <c r="N1208" s="16">
        <f>I1208*$E1208*(1-'Monte Carlo Inputs'!$C$11)+I1208*'Monte Carlo Inputs'!$C$12-I1208*'Monte Carlo Inputs'!$C$13-'Monte Carlo Inputs'!$C$14*(I1208-H1208)</f>
        <v>2693.3999554071406</v>
      </c>
      <c r="O1208" s="16">
        <f>J1208*$E1208*(1-'Monte Carlo Inputs'!$C$11)+J1208*'Monte Carlo Inputs'!$C$12-J1208*'Monte Carlo Inputs'!$C$13-'Monte Carlo Inputs'!$C$14*(J1208-I1208)</f>
        <v>3356.7154382240697</v>
      </c>
    </row>
    <row r="1209" spans="1:15">
      <c r="A1209">
        <v>1205</v>
      </c>
      <c r="B1209" s="39">
        <v>-0.9105707944579744</v>
      </c>
      <c r="C1209" s="39">
        <v>-2.3304084613720568</v>
      </c>
      <c r="D1209" s="29">
        <f>'Monte Carlo Inputs'!$C$6+'Monte Carlo Inputs'!$D$6*B1209</f>
        <v>6.7319258502321122E-2</v>
      </c>
      <c r="E1209" s="29">
        <f>'Monte Carlo Inputs'!$C$7+'Monte Carlo Inputs'!$D$7*C1209</f>
        <v>0.49941213486075997</v>
      </c>
      <c r="F1209" s="16">
        <f>'Monte Carlo Inputs'!$C$17*(1+$D1209)</f>
        <v>2592.6252108279891</v>
      </c>
      <c r="G1209" s="16">
        <f t="shared" ref="G1209:J1209" si="1203">F1209*(1+$D1209)</f>
        <v>2767.1588175953534</v>
      </c>
      <c r="H1209" s="16">
        <f t="shared" si="1203"/>
        <v>2953.4418973540328</v>
      </c>
      <c r="I1209" s="16">
        <f t="shared" si="1203"/>
        <v>3152.265415913595</v>
      </c>
      <c r="J1209" s="16">
        <f t="shared" si="1203"/>
        <v>3364.4735863154096</v>
      </c>
      <c r="K1209" s="16">
        <f>F1209*$E1209*(1-'Monte Carlo Inputs'!$C$11)+F1209*'Monte Carlo Inputs'!$C$12-F1209*'Monte Carlo Inputs'!$C$13-'Monte Carlo Inputs'!$C$14*(F1209-'Monte Carlo Inputs'!$C$17)</f>
        <v>1023.3462173240546</v>
      </c>
      <c r="L1209" s="16">
        <f>G1209*$E1209*(1-'Monte Carlo Inputs'!$C$11)+G1209*'Monte Carlo Inputs'!$C$12-G1209*'Monte Carlo Inputs'!$C$13-'Monte Carlo Inputs'!$C$14*(G1209-F1209)</f>
        <v>1092.237125865465</v>
      </c>
      <c r="M1209" s="16">
        <f>H1209*$E1209*(1-'Monte Carlo Inputs'!$C$11)+H1209*'Monte Carlo Inputs'!$C$12-H1209*'Monte Carlo Inputs'!$C$13-'Monte Carlo Inputs'!$C$14*(H1209-G1209)</f>
        <v>1165.7657192874349</v>
      </c>
      <c r="N1209" s="16">
        <f>I1209*$E1209*(1-'Monte Carlo Inputs'!$C$11)+I1209*'Monte Carlo Inputs'!$C$12-I1209*'Monte Carlo Inputs'!$C$13-'Monte Carlo Inputs'!$C$14*(I1209-H1209)</f>
        <v>1244.24420309729</v>
      </c>
      <c r="O1209" s="16">
        <f>J1209*$E1209*(1-'Monte Carlo Inputs'!$C$11)+J1209*'Monte Carlo Inputs'!$C$12-J1209*'Monte Carlo Inputs'!$C$13-'Monte Carlo Inputs'!$C$14*(J1209-I1209)</f>
        <v>1328.0058002456112</v>
      </c>
    </row>
    <row r="1210" spans="1:15">
      <c r="A1210">
        <v>1206</v>
      </c>
      <c r="B1210" s="39">
        <v>0.5125845743935542</v>
      </c>
      <c r="C1210" s="39">
        <v>1.0024462355030646</v>
      </c>
      <c r="D1210" s="29">
        <f>'Monte Carlo Inputs'!$C$6+'Monte Carlo Inputs'!$D$6*B1210</f>
        <v>0.1595173073165462</v>
      </c>
      <c r="E1210" s="29">
        <f>'Monte Carlo Inputs'!$C$7+'Monte Carlo Inputs'!$D$7*C1210</f>
        <v>0.61870127498107164</v>
      </c>
      <c r="F1210" s="16">
        <f>'Monte Carlo Inputs'!$C$17*(1+$D1210)</f>
        <v>2816.5834912026226</v>
      </c>
      <c r="G1210" s="16">
        <f t="shared" ref="G1210:J1210" si="1204">F1210*(1+$D1210)</f>
        <v>3265.8773055515016</v>
      </c>
      <c r="H1210" s="16">
        <f t="shared" si="1204"/>
        <v>3786.8412593592943</v>
      </c>
      <c r="I1210" s="16">
        <f t="shared" si="1204"/>
        <v>4390.9079802874876</v>
      </c>
      <c r="J1210" s="16">
        <f t="shared" si="1204"/>
        <v>5091.3337979776816</v>
      </c>
      <c r="K1210" s="16">
        <f>F1210*$E1210*(1-'Monte Carlo Inputs'!$C$11)+F1210*'Monte Carlo Inputs'!$C$12-F1210*'Monte Carlo Inputs'!$C$13-'Monte Carlo Inputs'!$C$14*(F1210-'Monte Carlo Inputs'!$C$17)</f>
        <v>1354.3431632112847</v>
      </c>
      <c r="L1210" s="16">
        <f>G1210*$E1210*(1-'Monte Carlo Inputs'!$C$11)+G1210*'Monte Carlo Inputs'!$C$12-G1210*'Monte Carlo Inputs'!$C$13-'Monte Carlo Inputs'!$C$14*(G1210-F1210)</f>
        <v>1570.3843377893224</v>
      </c>
      <c r="M1210" s="16">
        <f>H1210*$E1210*(1-'Monte Carlo Inputs'!$C$11)+H1210*'Monte Carlo Inputs'!$C$12-H1210*'Monte Carlo Inputs'!$C$13-'Monte Carlo Inputs'!$C$14*(H1210-G1210)</f>
        <v>1820.8878188055526</v>
      </c>
      <c r="N1210" s="16">
        <f>I1210*$E1210*(1-'Monte Carlo Inputs'!$C$11)+I1210*'Monte Carlo Inputs'!$C$12-I1210*'Monte Carlo Inputs'!$C$13-'Monte Carlo Inputs'!$C$14*(I1210-H1210)</f>
        <v>2111.3509405869131</v>
      </c>
      <c r="O1210" s="16">
        <f>J1210*$E1210*(1-'Monte Carlo Inputs'!$C$11)+J1210*'Monte Carlo Inputs'!$C$12-J1210*'Monte Carlo Inputs'!$C$13-'Monte Carlo Inputs'!$C$14*(J1210-I1210)</f>
        <v>2448.1479574295945</v>
      </c>
    </row>
    <row r="1211" spans="1:15">
      <c r="A1211">
        <v>1207</v>
      </c>
      <c r="B1211" s="39">
        <v>-0.50300001113115089</v>
      </c>
      <c r="C1211" s="39">
        <v>1.2367964065867381</v>
      </c>
      <c r="D1211" s="29">
        <f>'Monte Carlo Inputs'!$C$6+'Monte Carlo Inputs'!$D$6*B1211</f>
        <v>9.3723424764746044E-2</v>
      </c>
      <c r="E1211" s="29">
        <f>'Monte Carlo Inputs'!$C$7+'Monte Carlo Inputs'!$D$7*C1211</f>
        <v>0.62708910851663802</v>
      </c>
      <c r="F1211" s="16">
        <f>'Monte Carlo Inputs'!$C$17*(1+$D1211)</f>
        <v>2656.7635710960449</v>
      </c>
      <c r="G1211" s="16">
        <f t="shared" ref="G1211:J1211" si="1205">F1211*(1+$D1211)</f>
        <v>2905.7645517693832</v>
      </c>
      <c r="H1211" s="16">
        <f t="shared" si="1205"/>
        <v>3178.1027571212071</v>
      </c>
      <c r="I1211" s="16">
        <f t="shared" si="1205"/>
        <v>3475.9654317728887</v>
      </c>
      <c r="J1211" s="16">
        <f t="shared" si="1205"/>
        <v>3801.7448164025132</v>
      </c>
      <c r="K1211" s="16">
        <f>F1211*$E1211*(1-'Monte Carlo Inputs'!$C$11)+F1211*'Monte Carlo Inputs'!$C$12-F1211*'Monte Carlo Inputs'!$C$13-'Monte Carlo Inputs'!$C$14*(F1211-'Monte Carlo Inputs'!$C$17)</f>
        <v>1291.0408553379152</v>
      </c>
      <c r="L1211" s="16">
        <f>G1211*$E1211*(1-'Monte Carlo Inputs'!$C$11)+G1211*'Monte Carlo Inputs'!$C$12-G1211*'Monte Carlo Inputs'!$C$13-'Monte Carlo Inputs'!$C$14*(G1211-F1211)</f>
        <v>1412.0416258113914</v>
      </c>
      <c r="M1211" s="16">
        <f>H1211*$E1211*(1-'Monte Carlo Inputs'!$C$11)+H1211*'Monte Carlo Inputs'!$C$12-H1211*'Monte Carlo Inputs'!$C$13-'Monte Carlo Inputs'!$C$14*(H1211-G1211)</f>
        <v>1544.3830028928153</v>
      </c>
      <c r="N1211" s="16">
        <f>I1211*$E1211*(1-'Monte Carlo Inputs'!$C$11)+I1211*'Monte Carlo Inputs'!$C$12-I1211*'Monte Carlo Inputs'!$C$13-'Monte Carlo Inputs'!$C$14*(I1211-H1211)</f>
        <v>1689.1278670723925</v>
      </c>
      <c r="O1211" s="16">
        <f>J1211*$E1211*(1-'Monte Carlo Inputs'!$C$11)+J1211*'Monte Carlo Inputs'!$C$12-J1211*'Monte Carlo Inputs'!$C$13-'Monte Carlo Inputs'!$C$14*(J1211-I1211)</f>
        <v>1847.4387156399882</v>
      </c>
    </row>
    <row r="1212" spans="1:15">
      <c r="A1212">
        <v>1208</v>
      </c>
      <c r="B1212" s="39">
        <v>-0.51109648236203675</v>
      </c>
      <c r="C1212" s="39">
        <v>2.0419065495253068E-2</v>
      </c>
      <c r="D1212" s="29">
        <f>'Monte Carlo Inputs'!$C$6+'Monte Carlo Inputs'!$D$6*B1212</f>
        <v>9.3198900973383347E-2</v>
      </c>
      <c r="E1212" s="29">
        <f>'Monte Carlo Inputs'!$C$7+'Monte Carlo Inputs'!$D$7*C1212</f>
        <v>0.58355267495513885</v>
      </c>
      <c r="F1212" s="16">
        <f>'Monte Carlo Inputs'!$C$17*(1+$D1212)</f>
        <v>2655.489450354446</v>
      </c>
      <c r="G1212" s="16">
        <f t="shared" ref="G1212:J1212" si="1206">F1212*(1+$D1212)</f>
        <v>2902.9781486738943</v>
      </c>
      <c r="H1212" s="16">
        <f t="shared" si="1206"/>
        <v>3173.5325216800484</v>
      </c>
      <c r="I1212" s="16">
        <f t="shared" si="1206"/>
        <v>3469.302264903919</v>
      </c>
      <c r="J1212" s="16">
        <f t="shared" si="1206"/>
        <v>3792.6374231374339</v>
      </c>
      <c r="K1212" s="16">
        <f>F1212*$E1212*(1-'Monte Carlo Inputs'!$C$11)+F1212*'Monte Carlo Inputs'!$C$12-F1212*'Monte Carlo Inputs'!$C$13-'Monte Carlo Inputs'!$C$14*(F1212-'Monte Carlo Inputs'!$C$17)</f>
        <v>1208.1368285114008</v>
      </c>
      <c r="L1212" s="16">
        <f>G1212*$E1212*(1-'Monte Carlo Inputs'!$C$11)+G1212*'Monte Carlo Inputs'!$C$12-G1212*'Monte Carlo Inputs'!$C$13-'Monte Carlo Inputs'!$C$14*(G1212-F1212)</f>
        <v>1320.7338531541325</v>
      </c>
      <c r="M1212" s="16">
        <f>H1212*$E1212*(1-'Monte Carlo Inputs'!$C$11)+H1212*'Monte Carlo Inputs'!$C$12-H1212*'Monte Carlo Inputs'!$C$13-'Monte Carlo Inputs'!$C$14*(H1212-G1212)</f>
        <v>1443.8247967464395</v>
      </c>
      <c r="N1212" s="16">
        <f>I1212*$E1212*(1-'Monte Carlo Inputs'!$C$11)+I1212*'Monte Carlo Inputs'!$C$12-I1212*'Monte Carlo Inputs'!$C$13-'Monte Carlo Inputs'!$C$14*(I1212-H1212)</f>
        <v>1578.3876810013262</v>
      </c>
      <c r="O1212" s="16">
        <f>J1212*$E1212*(1-'Monte Carlo Inputs'!$C$11)+J1212*'Monte Carlo Inputs'!$C$12-J1212*'Monte Carlo Inputs'!$C$13-'Monte Carlo Inputs'!$C$14*(J1212-I1212)</f>
        <v>1725.4916781805769</v>
      </c>
    </row>
    <row r="1213" spans="1:15">
      <c r="A1213">
        <v>1209</v>
      </c>
      <c r="B1213" s="39">
        <v>0.33522675221750681</v>
      </c>
      <c r="C1213" s="39">
        <v>-0.13223770730770962</v>
      </c>
      <c r="D1213" s="29">
        <f>'Monte Carlo Inputs'!$C$6+'Monte Carlo Inputs'!$D$6*B1213</f>
        <v>0.14802731437236907</v>
      </c>
      <c r="E1213" s="29">
        <f>'Monte Carlo Inputs'!$C$7+'Monte Carlo Inputs'!$D$7*C1213</f>
        <v>0.57808880184411449</v>
      </c>
      <c r="F1213" s="16">
        <f>'Monte Carlo Inputs'!$C$17*(1+$D1213)</f>
        <v>2788.6731493419225</v>
      </c>
      <c r="G1213" s="16">
        <f t="shared" ref="G1213:J1213" si="1207">F1213*(1+$D1213)</f>
        <v>3201.4729463013441</v>
      </c>
      <c r="H1213" s="16">
        <f t="shared" si="1207"/>
        <v>3675.3783885781281</v>
      </c>
      <c r="I1213" s="16">
        <f t="shared" si="1207"/>
        <v>4219.4347807415943</v>
      </c>
      <c r="J1213" s="16">
        <f t="shared" si="1207"/>
        <v>4844.0263795041392</v>
      </c>
      <c r="K1213" s="16">
        <f>F1213*$E1213*(1-'Monte Carlo Inputs'!$C$11)+F1213*'Monte Carlo Inputs'!$C$12-F1213*'Monte Carlo Inputs'!$C$13-'Monte Carlo Inputs'!$C$14*(F1213-'Monte Carlo Inputs'!$C$17)</f>
        <v>1259.9299304334991</v>
      </c>
      <c r="L1213" s="16">
        <f>G1213*$E1213*(1-'Monte Carlo Inputs'!$C$11)+G1213*'Monte Carlo Inputs'!$C$12-G1213*'Monte Carlo Inputs'!$C$13-'Monte Carlo Inputs'!$C$14*(G1213-F1213)</f>
        <v>1446.433974332936</v>
      </c>
      <c r="M1213" s="16">
        <f>H1213*$E1213*(1-'Monte Carlo Inputs'!$C$11)+H1213*'Monte Carlo Inputs'!$C$12-H1213*'Monte Carlo Inputs'!$C$13-'Monte Carlo Inputs'!$C$14*(H1213-G1213)</f>
        <v>1660.5457109703925</v>
      </c>
      <c r="N1213" s="16">
        <f>I1213*$E1213*(1-'Monte Carlo Inputs'!$C$11)+I1213*'Monte Carlo Inputs'!$C$12-I1213*'Monte Carlo Inputs'!$C$13-'Monte Carlo Inputs'!$C$14*(I1213-H1213)</f>
        <v>1906.3518329578962</v>
      </c>
      <c r="O1213" s="16">
        <f>J1213*$E1213*(1-'Monte Carlo Inputs'!$C$11)+J1213*'Monte Carlo Inputs'!$C$12-J1213*'Monte Carlo Inputs'!$C$13-'Monte Carlo Inputs'!$C$14*(J1213-I1213)</f>
        <v>2188.5439750394971</v>
      </c>
    </row>
    <row r="1214" spans="1:15">
      <c r="A1214">
        <v>1210</v>
      </c>
      <c r="B1214" s="39">
        <v>-0.2638236556889853</v>
      </c>
      <c r="C1214" s="39">
        <v>-2.2179978163691452</v>
      </c>
      <c r="D1214" s="29">
        <f>'Monte Carlo Inputs'!$C$6+'Monte Carlo Inputs'!$D$6*B1214</f>
        <v>0.10921828483196459</v>
      </c>
      <c r="E1214" s="29">
        <f>'Monte Carlo Inputs'!$C$7+'Monte Carlo Inputs'!$D$7*C1214</f>
        <v>0.50343552333771324</v>
      </c>
      <c r="F1214" s="16">
        <f>'Monte Carlo Inputs'!$C$17*(1+$D1214)</f>
        <v>2694.4021356853254</v>
      </c>
      <c r="G1214" s="16">
        <f t="shared" ref="G1214:J1214" si="1208">F1214*(1+$D1214)</f>
        <v>2988.6801155924586</v>
      </c>
      <c r="H1214" s="16">
        <f t="shared" si="1208"/>
        <v>3315.0986317288643</v>
      </c>
      <c r="I1214" s="16">
        <f t="shared" si="1208"/>
        <v>3677.1680183350832</v>
      </c>
      <c r="J1214" s="16">
        <f t="shared" si="1208"/>
        <v>4078.7820023365948</v>
      </c>
      <c r="K1214" s="16">
        <f>F1214*$E1214*(1-'Monte Carlo Inputs'!$C$11)+F1214*'Monte Carlo Inputs'!$C$12-F1214*'Monte Carlo Inputs'!$C$13-'Monte Carlo Inputs'!$C$14*(F1214-'Monte Carlo Inputs'!$C$17)</f>
        <v>1072.8314483510355</v>
      </c>
      <c r="L1214" s="16">
        <f>G1214*$E1214*(1-'Monte Carlo Inputs'!$C$11)+G1214*'Monte Carlo Inputs'!$C$12-G1214*'Monte Carlo Inputs'!$C$13-'Monte Carlo Inputs'!$C$14*(G1214-F1214)</f>
        <v>1190.004259053728</v>
      </c>
      <c r="M1214" s="16">
        <f>H1214*$E1214*(1-'Monte Carlo Inputs'!$C$11)+H1214*'Monte Carlo Inputs'!$C$12-H1214*'Monte Carlo Inputs'!$C$13-'Monte Carlo Inputs'!$C$14*(H1214-G1214)</f>
        <v>1319.974483170309</v>
      </c>
      <c r="N1214" s="16">
        <f>I1214*$E1214*(1-'Monte Carlo Inputs'!$C$11)+I1214*'Monte Carlo Inputs'!$C$12-I1214*'Monte Carlo Inputs'!$C$13-'Monte Carlo Inputs'!$C$14*(I1214-H1214)</f>
        <v>1464.1398322441287</v>
      </c>
      <c r="O1214" s="16">
        <f>J1214*$E1214*(1-'Monte Carlo Inputs'!$C$11)+J1214*'Monte Carlo Inputs'!$C$12-J1214*'Monte Carlo Inputs'!$C$13-'Monte Carlo Inputs'!$C$14*(J1214-I1214)</f>
        <v>1624.0506734759927</v>
      </c>
    </row>
    <row r="1215" spans="1:15">
      <c r="A1215">
        <v>1211</v>
      </c>
      <c r="B1215" s="39">
        <v>-0.33898368056853334</v>
      </c>
      <c r="C1215" s="39">
        <v>-0.79674181081205586</v>
      </c>
      <c r="D1215" s="29">
        <f>'Monte Carlo Inputs'!$C$6+'Monte Carlo Inputs'!$D$6*B1215</f>
        <v>0.10434909922202304</v>
      </c>
      <c r="E1215" s="29">
        <f>'Monte Carlo Inputs'!$C$7+'Monte Carlo Inputs'!$D$7*C1215</f>
        <v>0.55430494976446232</v>
      </c>
      <c r="F1215" s="16">
        <f>'Monte Carlo Inputs'!$C$17*(1+$D1215)</f>
        <v>2682.5743969202167</v>
      </c>
      <c r="G1215" s="16">
        <f t="shared" ref="G1215:J1215" si="1209">F1215*(1+$D1215)</f>
        <v>2962.498618834903</v>
      </c>
      <c r="H1215" s="16">
        <f t="shared" si="1209"/>
        <v>3271.6326811568124</v>
      </c>
      <c r="I1215" s="16">
        <f t="shared" si="1209"/>
        <v>3613.0246044208579</v>
      </c>
      <c r="J1215" s="16">
        <f t="shared" si="1209"/>
        <v>3990.0404673591806</v>
      </c>
      <c r="K1215" s="16">
        <f>F1215*$E1215*(1-'Monte Carlo Inputs'!$C$11)+F1215*'Monte Carlo Inputs'!$C$12-F1215*'Monte Carlo Inputs'!$C$13-'Monte Carlo Inputs'!$C$14*(F1215-'Monte Carlo Inputs'!$C$17)</f>
        <v>1165.0452265372264</v>
      </c>
      <c r="L1215" s="16">
        <f>G1215*$E1215*(1-'Monte Carlo Inputs'!$C$11)+G1215*'Monte Carlo Inputs'!$C$12-G1215*'Monte Carlo Inputs'!$C$13-'Monte Carlo Inputs'!$C$14*(G1215-F1215)</f>
        <v>1286.6166464793037</v>
      </c>
      <c r="M1215" s="16">
        <f>H1215*$E1215*(1-'Monte Carlo Inputs'!$C$11)+H1215*'Monte Carlo Inputs'!$C$12-H1215*'Monte Carlo Inputs'!$C$13-'Monte Carlo Inputs'!$C$14*(H1215-G1215)</f>
        <v>1420.873934583479</v>
      </c>
      <c r="N1215" s="16">
        <f>I1215*$E1215*(1-'Monte Carlo Inputs'!$C$11)+I1215*'Monte Carlo Inputs'!$C$12-I1215*'Monte Carlo Inputs'!$C$13-'Monte Carlo Inputs'!$C$14*(I1215-H1215)</f>
        <v>1569.1408497653167</v>
      </c>
      <c r="O1215" s="16">
        <f>J1215*$E1215*(1-'Monte Carlo Inputs'!$C$11)+J1215*'Monte Carlo Inputs'!$C$12-J1215*'Monte Carlo Inputs'!$C$13-'Monte Carlo Inputs'!$C$14*(J1215-I1215)</f>
        <v>1732.8792839908076</v>
      </c>
    </row>
    <row r="1216" spans="1:15">
      <c r="A1216">
        <v>1212</v>
      </c>
      <c r="B1216" s="39">
        <v>0.2129893267713488</v>
      </c>
      <c r="C1216" s="39">
        <v>-5.7134397020251929E-2</v>
      </c>
      <c r="D1216" s="29">
        <f>'Monte Carlo Inputs'!$C$6+'Monte Carlo Inputs'!$D$6*B1216</f>
        <v>0.14010825481999928</v>
      </c>
      <c r="E1216" s="29">
        <f>'Monte Carlo Inputs'!$C$7+'Monte Carlo Inputs'!$D$7*C1216</f>
        <v>0.58077689062061588</v>
      </c>
      <c r="F1216" s="16">
        <f>'Monte Carlo Inputs'!$C$17*(1+$D1216)</f>
        <v>2769.4369617832604</v>
      </c>
      <c r="G1216" s="16">
        <f t="shared" ref="G1216:J1216" si="1210">F1216*(1+$D1216)</f>
        <v>3157.4579413327137</v>
      </c>
      <c r="H1216" s="16">
        <f t="shared" si="1210"/>
        <v>3599.8438631603876</v>
      </c>
      <c r="I1216" s="16">
        <f t="shared" si="1210"/>
        <v>4104.2117044522738</v>
      </c>
      <c r="J1216" s="16">
        <f t="shared" si="1210"/>
        <v>4679.2456437748961</v>
      </c>
      <c r="K1216" s="16">
        <f>F1216*$E1216*(1-'Monte Carlo Inputs'!$C$11)+F1216*'Monte Carlo Inputs'!$C$12-F1216*'Monte Carlo Inputs'!$C$13-'Monte Carlo Inputs'!$C$14*(F1216-'Monte Carlo Inputs'!$C$17)</f>
        <v>1256.2553830557797</v>
      </c>
      <c r="L1216" s="16">
        <f>G1216*$E1216*(1-'Monte Carlo Inputs'!$C$11)+G1216*'Monte Carlo Inputs'!$C$12-G1216*'Monte Carlo Inputs'!$C$13-'Monte Carlo Inputs'!$C$14*(G1216-F1216)</f>
        <v>1432.2671323839545</v>
      </c>
      <c r="M1216" s="16">
        <f>H1216*$E1216*(1-'Monte Carlo Inputs'!$C$11)+H1216*'Monte Carlo Inputs'!$C$12-H1216*'Monte Carlo Inputs'!$C$13-'Monte Carlo Inputs'!$C$14*(H1216-G1216)</f>
        <v>1632.9395807383153</v>
      </c>
      <c r="N1216" s="16">
        <f>I1216*$E1216*(1-'Monte Carlo Inputs'!$C$11)+I1216*'Monte Carlo Inputs'!$C$12-I1216*'Monte Carlo Inputs'!$C$13-'Monte Carlo Inputs'!$C$14*(I1216-H1216)</f>
        <v>1861.7278956220623</v>
      </c>
      <c r="O1216" s="16">
        <f>J1216*$E1216*(1-'Monte Carlo Inputs'!$C$11)+J1216*'Monte Carlo Inputs'!$C$12-J1216*'Monte Carlo Inputs'!$C$13-'Monte Carlo Inputs'!$C$14*(J1216-I1216)</f>
        <v>2122.5713420273787</v>
      </c>
    </row>
    <row r="1217" spans="1:15">
      <c r="A1217">
        <v>1213</v>
      </c>
      <c r="B1217" s="39">
        <v>2.7685397145605206</v>
      </c>
      <c r="C1217" s="39">
        <v>0.21163843440103719</v>
      </c>
      <c r="D1217" s="29">
        <f>'Monte Carlo Inputs'!$C$6+'Monte Carlo Inputs'!$D$6*B1217</f>
        <v>0.30566766214650792</v>
      </c>
      <c r="E1217" s="29">
        <f>'Monte Carlo Inputs'!$C$7+'Monte Carlo Inputs'!$D$7*C1217</f>
        <v>0.59039677593335027</v>
      </c>
      <c r="F1217" s="16">
        <f>'Monte Carlo Inputs'!$C$17*(1+$D1217)</f>
        <v>3171.5973181200829</v>
      </c>
      <c r="G1217" s="16">
        <f t="shared" ref="G1217:J1217" si="1211">F1217*(1+$D1217)</f>
        <v>4141.0520556199835</v>
      </c>
      <c r="H1217" s="16">
        <f t="shared" si="1211"/>
        <v>5406.8377562883352</v>
      </c>
      <c r="I1217" s="16">
        <f t="shared" si="1211"/>
        <v>7059.5332128584614</v>
      </c>
      <c r="J1217" s="16">
        <f t="shared" si="1211"/>
        <v>9217.4042258785339</v>
      </c>
      <c r="K1217" s="16">
        <f>F1217*$E1217*(1-'Monte Carlo Inputs'!$C$11)+F1217*'Monte Carlo Inputs'!$C$12-F1217*'Monte Carlo Inputs'!$C$13-'Monte Carlo Inputs'!$C$14*(F1217-'Monte Carlo Inputs'!$C$17)</f>
        <v>1466.3044710215679</v>
      </c>
      <c r="L1217" s="16">
        <f>G1217*$E1217*(1-'Monte Carlo Inputs'!$C$11)+G1217*'Monte Carlo Inputs'!$C$12-G1217*'Monte Carlo Inputs'!$C$13-'Monte Carlo Inputs'!$C$14*(G1217-F1217)</f>
        <v>1914.5063306737025</v>
      </c>
      <c r="M1217" s="16">
        <f>H1217*$E1217*(1-'Monte Carlo Inputs'!$C$11)+H1217*'Monte Carlo Inputs'!$C$12-H1217*'Monte Carlo Inputs'!$C$13-'Monte Carlo Inputs'!$C$14*(H1217-G1217)</f>
        <v>2499.7090049354229</v>
      </c>
      <c r="N1217" s="16">
        <f>I1217*$E1217*(1-'Monte Carlo Inputs'!$C$11)+I1217*'Monte Carlo Inputs'!$C$12-I1217*'Monte Carlo Inputs'!$C$13-'Monte Carlo Inputs'!$C$14*(I1217-H1217)</f>
        <v>3263.7892125206081</v>
      </c>
      <c r="O1217" s="16">
        <f>J1217*$E1217*(1-'Monte Carlo Inputs'!$C$11)+J1217*'Monte Carlo Inputs'!$C$12-J1217*'Monte Carlo Inputs'!$C$13-'Monte Carlo Inputs'!$C$14*(J1217-I1217)</f>
        <v>4261.4240308507742</v>
      </c>
    </row>
    <row r="1218" spans="1:15">
      <c r="A1218">
        <v>1214</v>
      </c>
      <c r="B1218" s="39">
        <v>1.4349306679163571</v>
      </c>
      <c r="C1218" s="39">
        <v>-1.7026219693080256</v>
      </c>
      <c r="D1218" s="29">
        <f>'Monte Carlo Inputs'!$C$6+'Monte Carlo Inputs'!$D$6*B1218</f>
        <v>0.21927080438050373</v>
      </c>
      <c r="E1218" s="29">
        <f>'Monte Carlo Inputs'!$C$7+'Monte Carlo Inputs'!$D$7*C1218</f>
        <v>0.5218817945454981</v>
      </c>
      <c r="F1218" s="16">
        <f>'Monte Carlo Inputs'!$C$17*(1+$D1218)</f>
        <v>2961.7307109206822</v>
      </c>
      <c r="G1218" s="16">
        <f t="shared" ref="G1218:J1218" si="1212">F1218*(1+$D1218)</f>
        <v>3611.1517862627015</v>
      </c>
      <c r="H1218" s="16">
        <f t="shared" si="1212"/>
        <v>4402.9719431766171</v>
      </c>
      <c r="I1218" s="16">
        <f t="shared" si="1212"/>
        <v>5368.4151428217438</v>
      </c>
      <c r="J1218" s="16">
        <f t="shared" si="1212"/>
        <v>6545.5518494367452</v>
      </c>
      <c r="K1218" s="16">
        <f>F1218*$E1218*(1-'Monte Carlo Inputs'!$C$11)+F1218*'Monte Carlo Inputs'!$C$12-F1218*'Monte Carlo Inputs'!$C$13-'Monte Carlo Inputs'!$C$14*(F1218-'Monte Carlo Inputs'!$C$17)</f>
        <v>1222.1892031874875</v>
      </c>
      <c r="L1218" s="16">
        <f>G1218*$E1218*(1-'Monte Carlo Inputs'!$C$11)+G1218*'Monte Carlo Inputs'!$C$12-G1218*'Monte Carlo Inputs'!$C$13-'Monte Carlo Inputs'!$C$14*(G1218-F1218)</f>
        <v>1490.1796128755752</v>
      </c>
      <c r="M1218" s="16">
        <f>H1218*$E1218*(1-'Monte Carlo Inputs'!$C$11)+H1218*'Monte Carlo Inputs'!$C$12-H1218*'Monte Carlo Inputs'!$C$13-'Monte Carlo Inputs'!$C$14*(H1218-G1218)</f>
        <v>1816.9324952622301</v>
      </c>
      <c r="N1218" s="16">
        <f>I1218*$E1218*(1-'Monte Carlo Inputs'!$C$11)+I1218*'Monte Carlo Inputs'!$C$12-I1218*'Monte Carlo Inputs'!$C$13-'Monte Carlo Inputs'!$C$14*(I1218-H1218)</f>
        <v>2215.3327450034553</v>
      </c>
      <c r="O1218" s="16">
        <f>J1218*$E1218*(1-'Monte Carlo Inputs'!$C$11)+J1218*'Monte Carlo Inputs'!$C$12-J1218*'Monte Carlo Inputs'!$C$13-'Monte Carlo Inputs'!$C$14*(J1218-I1218)</f>
        <v>2701.0905379708324</v>
      </c>
    </row>
    <row r="1219" spans="1:15">
      <c r="A1219">
        <v>1215</v>
      </c>
      <c r="B1219" s="39">
        <v>0.86343897431325634</v>
      </c>
      <c r="C1219" s="39">
        <v>0.20293768913155591</v>
      </c>
      <c r="D1219" s="29">
        <f>'Monte Carlo Inputs'!$C$6+'Monte Carlo Inputs'!$D$6*B1219</f>
        <v>0.18224714539219281</v>
      </c>
      <c r="E1219" s="29">
        <f>'Monte Carlo Inputs'!$C$7+'Monte Carlo Inputs'!$D$7*C1219</f>
        <v>0.59008535989034805</v>
      </c>
      <c r="F1219" s="16">
        <f>'Monte Carlo Inputs'!$C$17*(1+$D1219)</f>
        <v>2871.7965408721757</v>
      </c>
      <c r="G1219" s="16">
        <f t="shared" ref="G1219:J1219" si="1213">F1219*(1+$D1219)</f>
        <v>3395.1732625933032</v>
      </c>
      <c r="H1219" s="16">
        <f t="shared" si="1213"/>
        <v>4013.9338978128303</v>
      </c>
      <c r="I1219" s="16">
        <f t="shared" si="1213"/>
        <v>4745.4618924821762</v>
      </c>
      <c r="J1219" s="16">
        <f t="shared" si="1213"/>
        <v>5610.308775954486</v>
      </c>
      <c r="K1219" s="16">
        <f>F1219*$E1219*(1-'Monte Carlo Inputs'!$C$11)+F1219*'Monte Carlo Inputs'!$C$12-F1219*'Monte Carlo Inputs'!$C$13-'Monte Carlo Inputs'!$C$14*(F1219-'Monte Carlo Inputs'!$C$17)</f>
        <v>1323.2139511277242</v>
      </c>
      <c r="L1219" s="16">
        <f>G1219*$E1219*(1-'Monte Carlo Inputs'!$C$11)+G1219*'Monte Carlo Inputs'!$C$12-G1219*'Monte Carlo Inputs'!$C$13-'Monte Carlo Inputs'!$C$14*(G1219-F1219)</f>
        <v>1564.3659164638764</v>
      </c>
      <c r="M1219" s="16">
        <f>H1219*$E1219*(1-'Monte Carlo Inputs'!$C$11)+H1219*'Monte Carlo Inputs'!$C$12-H1219*'Monte Carlo Inputs'!$C$13-'Monte Carlo Inputs'!$C$14*(H1219-G1219)</f>
        <v>1849.4671390882593</v>
      </c>
      <c r="N1219" s="16">
        <f>I1219*$E1219*(1-'Monte Carlo Inputs'!$C$11)+I1219*'Monte Carlo Inputs'!$C$12-I1219*'Monte Carlo Inputs'!$C$13-'Monte Carlo Inputs'!$C$14*(I1219-H1219)</f>
        <v>2186.5272456837602</v>
      </c>
      <c r="O1219" s="16">
        <f>J1219*$E1219*(1-'Monte Carlo Inputs'!$C$11)+J1219*'Monte Carlo Inputs'!$C$12-J1219*'Monte Carlo Inputs'!$C$13-'Monte Carlo Inputs'!$C$14*(J1219-I1219)</f>
        <v>2585.0155945318793</v>
      </c>
    </row>
    <row r="1220" spans="1:15">
      <c r="A1220">
        <v>1216</v>
      </c>
      <c r="B1220" s="39">
        <v>-1.7598483435398209</v>
      </c>
      <c r="C1220" s="39">
        <v>1.4497810042788015</v>
      </c>
      <c r="D1220" s="29">
        <f>'Monte Carlo Inputs'!$C$6+'Monte Carlo Inputs'!$D$6*B1220</f>
        <v>1.229945206315336E-2</v>
      </c>
      <c r="E1220" s="29">
        <f>'Monte Carlo Inputs'!$C$7+'Monte Carlo Inputs'!$D$7*C1220</f>
        <v>0.6347122279827756</v>
      </c>
      <c r="F1220" s="16">
        <f>'Monte Carlo Inputs'!$C$17*(1+$D1220)</f>
        <v>2458.9765990066062</v>
      </c>
      <c r="G1220" s="16">
        <f t="shared" ref="G1220:J1220" si="1214">F1220*(1+$D1220)</f>
        <v>2489.220663810504</v>
      </c>
      <c r="H1220" s="16">
        <f t="shared" si="1214"/>
        <v>2519.8367140396522</v>
      </c>
      <c r="I1220" s="16">
        <f t="shared" si="1214"/>
        <v>2550.829324910957</v>
      </c>
      <c r="J1220" s="16">
        <f t="shared" si="1214"/>
        <v>2582.2031279139851</v>
      </c>
      <c r="K1220" s="16">
        <f>F1220*$E1220*(1-'Monte Carlo Inputs'!$C$11)+F1220*'Monte Carlo Inputs'!$C$12-F1220*'Monte Carlo Inputs'!$C$13-'Monte Carlo Inputs'!$C$14*(F1220-'Monte Carlo Inputs'!$C$17)</f>
        <v>1205.2342799031508</v>
      </c>
      <c r="L1220" s="16">
        <f>G1220*$E1220*(1-'Monte Carlo Inputs'!$C$11)+G1220*'Monte Carlo Inputs'!$C$12-G1220*'Monte Carlo Inputs'!$C$13-'Monte Carlo Inputs'!$C$14*(G1220-F1220)</f>
        <v>1220.0580011536886</v>
      </c>
      <c r="M1220" s="16">
        <f>H1220*$E1220*(1-'Monte Carlo Inputs'!$C$11)+H1220*'Monte Carlo Inputs'!$C$12-H1220*'Monte Carlo Inputs'!$C$13-'Monte Carlo Inputs'!$C$14*(H1220-G1220)</f>
        <v>1235.0640460531451</v>
      </c>
      <c r="N1220" s="16">
        <f>I1220*$E1220*(1-'Monte Carlo Inputs'!$C$11)+I1220*'Monte Carlo Inputs'!$C$12-I1220*'Monte Carlo Inputs'!$C$13-'Monte Carlo Inputs'!$C$14*(I1220-H1220)</f>
        <v>1250.2546570825002</v>
      </c>
      <c r="O1220" s="16">
        <f>J1220*$E1220*(1-'Monte Carlo Inputs'!$C$11)+J1220*'Monte Carlo Inputs'!$C$12-J1220*'Monte Carlo Inputs'!$C$13-'Monte Carlo Inputs'!$C$14*(J1220-I1220)</f>
        <v>1265.6321043040207</v>
      </c>
    </row>
    <row r="1221" spans="1:15">
      <c r="A1221">
        <v>1217</v>
      </c>
      <c r="B1221" s="39">
        <v>-1.6330372364406431</v>
      </c>
      <c r="C1221" s="39">
        <v>-0.89622133258489467</v>
      </c>
      <c r="D1221" s="29">
        <f>'Monte Carlo Inputs'!$C$6+'Monte Carlo Inputs'!$D$6*B1221</f>
        <v>2.0514814137043452E-2</v>
      </c>
      <c r="E1221" s="29">
        <f>'Monte Carlo Inputs'!$C$7+'Monte Carlo Inputs'!$D$7*C1221</f>
        <v>0.55074439051686352</v>
      </c>
      <c r="F1221" s="16">
        <f>'Monte Carlo Inputs'!$C$17*(1+$D1221)</f>
        <v>2478.9325350202926</v>
      </c>
      <c r="G1221" s="16">
        <f t="shared" ref="G1221:J1221" si="1215">F1221*(1+$D1221)</f>
        <v>2529.787375234504</v>
      </c>
      <c r="H1221" s="16">
        <f t="shared" si="1215"/>
        <v>2581.6854930436789</v>
      </c>
      <c r="I1221" s="16">
        <f t="shared" si="1215"/>
        <v>2634.6482910937716</v>
      </c>
      <c r="J1221" s="16">
        <f t="shared" si="1215"/>
        <v>2688.6976111020394</v>
      </c>
      <c r="K1221" s="16">
        <f>F1221*$E1221*(1-'Monte Carlo Inputs'!$C$11)+F1221*'Monte Carlo Inputs'!$C$12-F1221*'Monte Carlo Inputs'!$C$13-'Monte Carlo Inputs'!$C$14*(F1221-'Monte Carlo Inputs'!$C$17)</f>
        <v>1067.2315177366229</v>
      </c>
      <c r="L1221" s="16">
        <f>G1221*$E1221*(1-'Monte Carlo Inputs'!$C$11)+G1221*'Monte Carlo Inputs'!$C$12-G1221*'Monte Carlo Inputs'!$C$13-'Monte Carlo Inputs'!$C$14*(G1221-F1221)</f>
        <v>1089.1255739641849</v>
      </c>
      <c r="M1221" s="16">
        <f>H1221*$E1221*(1-'Monte Carlo Inputs'!$C$11)+H1221*'Monte Carlo Inputs'!$C$12-H1221*'Monte Carlo Inputs'!$C$13-'Monte Carlo Inputs'!$C$14*(H1221-G1221)</f>
        <v>1111.4687826859608</v>
      </c>
      <c r="N1221" s="16">
        <f>I1221*$E1221*(1-'Monte Carlo Inputs'!$C$11)+I1221*'Monte Carlo Inputs'!$C$12-I1221*'Monte Carlo Inputs'!$C$13-'Monte Carlo Inputs'!$C$14*(I1221-H1221)</f>
        <v>1134.2703581818894</v>
      </c>
      <c r="O1221" s="16">
        <f>J1221*$E1221*(1-'Monte Carlo Inputs'!$C$11)+J1221*'Monte Carlo Inputs'!$C$12-J1221*'Monte Carlo Inputs'!$C$13-'Monte Carlo Inputs'!$C$14*(J1221-I1221)</f>
        <v>1157.5397037611483</v>
      </c>
    </row>
    <row r="1222" spans="1:15">
      <c r="A1222">
        <v>1218</v>
      </c>
      <c r="B1222" s="39">
        <v>0.29788604588506445</v>
      </c>
      <c r="C1222" s="39">
        <v>8.2147732899285689E-2</v>
      </c>
      <c r="D1222" s="29">
        <f>'Monte Carlo Inputs'!$C$6+'Monte Carlo Inputs'!$D$6*B1222</f>
        <v>0.14560822483334396</v>
      </c>
      <c r="E1222" s="29">
        <f>'Monte Carlo Inputs'!$C$7+'Monte Carlo Inputs'!$D$7*C1222</f>
        <v>0.58576206009944287</v>
      </c>
      <c r="F1222" s="16">
        <f>'Monte Carlo Inputs'!$C$17*(1+$D1222)</f>
        <v>2782.7969389426762</v>
      </c>
      <c r="G1222" s="16">
        <f t="shared" ref="G1222:J1222" si="1216">F1222*(1+$D1222)</f>
        <v>3187.9950612937828</v>
      </c>
      <c r="H1222" s="16">
        <f t="shared" si="1216"/>
        <v>3652.1933629462378</v>
      </c>
      <c r="I1222" s="16">
        <f t="shared" si="1216"/>
        <v>4183.9827552729603</v>
      </c>
      <c r="J1222" s="16">
        <f t="shared" si="1216"/>
        <v>4793.205057001579</v>
      </c>
      <c r="K1222" s="16">
        <f>F1222*$E1222*(1-'Monte Carlo Inputs'!$C$11)+F1222*'Monte Carlo Inputs'!$C$12-F1222*'Monte Carlo Inputs'!$C$13-'Monte Carlo Inputs'!$C$14*(F1222-'Monte Carlo Inputs'!$C$17)</f>
        <v>1272.3835431446278</v>
      </c>
      <c r="L1222" s="16">
        <f>G1222*$E1222*(1-'Monte Carlo Inputs'!$C$11)+G1222*'Monte Carlo Inputs'!$C$12-G1222*'Monte Carlo Inputs'!$C$13-'Monte Carlo Inputs'!$C$14*(G1222-F1222)</f>
        <v>1457.6530521690777</v>
      </c>
      <c r="M1222" s="16">
        <f>H1222*$E1222*(1-'Monte Carlo Inputs'!$C$11)+H1222*'Monte Carlo Inputs'!$C$12-H1222*'Monte Carlo Inputs'!$C$13-'Monte Carlo Inputs'!$C$14*(H1222-G1222)</f>
        <v>1669.8993255183223</v>
      </c>
      <c r="N1222" s="16">
        <f>I1222*$E1222*(1-'Monte Carlo Inputs'!$C$11)+I1222*'Monte Carlo Inputs'!$C$12-I1222*'Monte Carlo Inputs'!$C$13-'Monte Carlo Inputs'!$C$14*(I1222-H1222)</f>
        <v>1913.0504019574437</v>
      </c>
      <c r="O1222" s="16">
        <f>J1222*$E1222*(1-'Monte Carlo Inputs'!$C$11)+J1222*'Monte Carlo Inputs'!$C$12-J1222*'Monte Carlo Inputs'!$C$13-'Monte Carlo Inputs'!$C$14*(J1222-I1222)</f>
        <v>2191.606275003182</v>
      </c>
    </row>
    <row r="1223" spans="1:15">
      <c r="A1223">
        <v>1219</v>
      </c>
      <c r="B1223" s="39">
        <v>0.26862453773587014</v>
      </c>
      <c r="C1223" s="39">
        <v>-0.46851623970068729</v>
      </c>
      <c r="D1223" s="29">
        <f>'Monte Carlo Inputs'!$C$6+'Monte Carlo Inputs'!$D$6*B1223</f>
        <v>0.1437125400642984</v>
      </c>
      <c r="E1223" s="29">
        <f>'Monte Carlo Inputs'!$C$7+'Monte Carlo Inputs'!$D$7*C1223</f>
        <v>0.566052760486629</v>
      </c>
      <c r="F1223" s="16">
        <f>'Monte Carlo Inputs'!$C$17*(1+$D1223)</f>
        <v>2778.1921310701878</v>
      </c>
      <c r="G1223" s="16">
        <f t="shared" ref="G1223:J1223" si="1217">F1223*(1+$D1223)</f>
        <v>3177.4531790129308</v>
      </c>
      <c r="H1223" s="16">
        <f t="shared" si="1217"/>
        <v>3634.0930463042591</v>
      </c>
      <c r="I1223" s="16">
        <f t="shared" si="1217"/>
        <v>4156.3577888186483</v>
      </c>
      <c r="J1223" s="16">
        <f t="shared" si="1217"/>
        <v>4753.6785240658073</v>
      </c>
      <c r="K1223" s="16">
        <f>F1223*$E1223*(1-'Monte Carlo Inputs'!$C$11)+F1223*'Monte Carlo Inputs'!$C$12-F1223*'Monte Carlo Inputs'!$C$13-'Monte Carlo Inputs'!$C$14*(F1223-'Monte Carlo Inputs'!$C$17)</f>
        <v>1231.2476447935228</v>
      </c>
      <c r="L1223" s="16">
        <f>G1223*$E1223*(1-'Monte Carlo Inputs'!$C$11)+G1223*'Monte Carlo Inputs'!$C$12-G1223*'Monte Carlo Inputs'!$C$13-'Monte Carlo Inputs'!$C$14*(G1223-F1223)</f>
        <v>1408.1933712749851</v>
      </c>
      <c r="M1223" s="16">
        <f>H1223*$E1223*(1-'Monte Carlo Inputs'!$C$11)+H1223*'Monte Carlo Inputs'!$C$12-H1223*'Monte Carlo Inputs'!$C$13-'Monte Carlo Inputs'!$C$14*(H1223-G1223)</f>
        <v>1610.5684175626209</v>
      </c>
      <c r="N1223" s="16">
        <f>I1223*$E1223*(1-'Monte Carlo Inputs'!$C$11)+I1223*'Monte Carlo Inputs'!$C$12-I1223*'Monte Carlo Inputs'!$C$13-'Monte Carlo Inputs'!$C$14*(I1223-H1223)</f>
        <v>1842.0272957978825</v>
      </c>
      <c r="O1223" s="16">
        <f>J1223*$E1223*(1-'Monte Carlo Inputs'!$C$11)+J1223*'Monte Carlo Inputs'!$C$12-J1223*'Monte Carlo Inputs'!$C$13-'Monte Carlo Inputs'!$C$14*(J1223-I1223)</f>
        <v>2106.7497173447669</v>
      </c>
    </row>
    <row r="1224" spans="1:15">
      <c r="A1224">
        <v>1220</v>
      </c>
      <c r="B1224" s="39">
        <v>-0.83222775303558172</v>
      </c>
      <c r="C1224" s="39">
        <v>0.26644333194175324</v>
      </c>
      <c r="D1224" s="29">
        <f>'Monte Carlo Inputs'!$C$6+'Monte Carlo Inputs'!$D$6*B1224</f>
        <v>7.2394653441909179E-2</v>
      </c>
      <c r="E1224" s="29">
        <f>'Monte Carlo Inputs'!$C$7+'Monte Carlo Inputs'!$D$7*C1224</f>
        <v>0.59235834632768625</v>
      </c>
      <c r="F1224" s="16">
        <f>'Monte Carlo Inputs'!$C$17*(1+$D1224)</f>
        <v>2604.9538526757419</v>
      </c>
      <c r="G1224" s="16">
        <f t="shared" ref="G1224:J1224" si="1218">F1224*(1+$D1224)</f>
        <v>2793.5385840723684</v>
      </c>
      <c r="H1224" s="16">
        <f t="shared" si="1218"/>
        <v>2995.775841742889</v>
      </c>
      <c r="I1224" s="16">
        <f t="shared" si="1218"/>
        <v>3212.6539955955091</v>
      </c>
      <c r="J1224" s="16">
        <f t="shared" si="1218"/>
        <v>3445.2329682354107</v>
      </c>
      <c r="K1224" s="16">
        <f>F1224*$E1224*(1-'Monte Carlo Inputs'!$C$11)+F1224*'Monte Carlo Inputs'!$C$12-F1224*'Monte Carlo Inputs'!$C$13-'Monte Carlo Inputs'!$C$14*(F1224-'Monte Carlo Inputs'!$C$17)</f>
        <v>1200.692634760755</v>
      </c>
      <c r="L1224" s="16">
        <f>G1224*$E1224*(1-'Monte Carlo Inputs'!$C$11)+G1224*'Monte Carlo Inputs'!$C$12-G1224*'Monte Carlo Inputs'!$C$13-'Monte Carlo Inputs'!$C$14*(G1224-F1224)</f>
        <v>1287.6163619445131</v>
      </c>
      <c r="M1224" s="16">
        <f>H1224*$E1224*(1-'Monte Carlo Inputs'!$C$11)+H1224*'Monte Carlo Inputs'!$C$12-H1224*'Monte Carlo Inputs'!$C$13-'Monte Carlo Inputs'!$C$14*(H1224-G1224)</f>
        <v>1380.8329022336179</v>
      </c>
      <c r="N1224" s="16">
        <f>I1224*$E1224*(1-'Monte Carlo Inputs'!$C$11)+I1224*'Monte Carlo Inputs'!$C$12-I1224*'Monte Carlo Inputs'!$C$13-'Monte Carlo Inputs'!$C$14*(I1224-H1224)</f>
        <v>1480.7978216520062</v>
      </c>
      <c r="O1224" s="16">
        <f>J1224*$E1224*(1-'Monte Carlo Inputs'!$C$11)+J1224*'Monte Carlo Inputs'!$C$12-J1224*'Monte Carlo Inputs'!$C$13-'Monte Carlo Inputs'!$C$14*(J1224-I1224)</f>
        <v>1587.9996667680371</v>
      </c>
    </row>
    <row r="1225" spans="1:15">
      <c r="A1225">
        <v>1221</v>
      </c>
      <c r="B1225" s="39">
        <v>0.1149638569063814</v>
      </c>
      <c r="C1225" s="39">
        <v>0.24981060395516028</v>
      </c>
      <c r="D1225" s="29">
        <f>'Monte Carlo Inputs'!$C$6+'Monte Carlo Inputs'!$D$6*B1225</f>
        <v>0.13375774857629871</v>
      </c>
      <c r="E1225" s="29">
        <f>'Monte Carlo Inputs'!$C$7+'Monte Carlo Inputs'!$D$7*C1225</f>
        <v>0.59176302969980088</v>
      </c>
      <c r="F1225" s="16">
        <f>'Monte Carlo Inputs'!$C$17*(1+$D1225)</f>
        <v>2754.0109470666875</v>
      </c>
      <c r="G1225" s="16">
        <f t="shared" ref="G1225:J1225" si="1219">F1225*(1+$D1225)</f>
        <v>3122.3812509008076</v>
      </c>
      <c r="H1225" s="16">
        <f t="shared" si="1219"/>
        <v>3540.0239372181468</v>
      </c>
      <c r="I1225" s="16">
        <f t="shared" si="1219"/>
        <v>4013.5295689666505</v>
      </c>
      <c r="J1225" s="16">
        <f t="shared" si="1219"/>
        <v>4550.3702479560316</v>
      </c>
      <c r="K1225" s="16">
        <f>F1225*$E1225*(1-'Monte Carlo Inputs'!$C$11)+F1225*'Monte Carlo Inputs'!$C$12-F1225*'Monte Carlo Inputs'!$C$13-'Monte Carlo Inputs'!$C$14*(F1225-'Monte Carlo Inputs'!$C$17)</f>
        <v>1270.5604283926386</v>
      </c>
      <c r="L1225" s="16">
        <f>G1225*$E1225*(1-'Monte Carlo Inputs'!$C$11)+G1225*'Monte Carlo Inputs'!$C$12-G1225*'Monte Carlo Inputs'!$C$13-'Monte Carlo Inputs'!$C$14*(G1225-F1225)</f>
        <v>1440.5077307245749</v>
      </c>
      <c r="M1225" s="16">
        <f>H1225*$E1225*(1-'Monte Carlo Inputs'!$C$11)+H1225*'Monte Carlo Inputs'!$C$12-H1225*'Monte Carlo Inputs'!$C$13-'Monte Carlo Inputs'!$C$14*(H1225-G1225)</f>
        <v>1633.1868015930477</v>
      </c>
      <c r="N1225" s="16">
        <f>I1225*$E1225*(1-'Monte Carlo Inputs'!$C$11)+I1225*'Monte Carlo Inputs'!$C$12-I1225*'Monte Carlo Inputs'!$C$13-'Monte Carlo Inputs'!$C$14*(I1225-H1225)</f>
        <v>1851.6381911786596</v>
      </c>
      <c r="O1225" s="16">
        <f>J1225*$E1225*(1-'Monte Carlo Inputs'!$C$11)+J1225*'Monte Carlo Inputs'!$C$12-J1225*'Monte Carlo Inputs'!$C$13-'Monte Carlo Inputs'!$C$14*(J1225-I1225)</f>
        <v>2099.3091468086068</v>
      </c>
    </row>
    <row r="1226" spans="1:15">
      <c r="A1226">
        <v>1222</v>
      </c>
      <c r="B1226" s="39">
        <v>0.6085777370138693</v>
      </c>
      <c r="C1226" s="39">
        <v>0.77870842783957006</v>
      </c>
      <c r="D1226" s="29">
        <f>'Monte Carlo Inputs'!$C$6+'Monte Carlo Inputs'!$D$6*B1226</f>
        <v>0.16573615206590186</v>
      </c>
      <c r="E1226" s="29">
        <f>'Monte Carlo Inputs'!$C$7+'Monte Carlo Inputs'!$D$7*C1226</f>
        <v>0.61069327789868877</v>
      </c>
      <c r="F1226" s="16">
        <f>'Monte Carlo Inputs'!$C$17*(1+$D1226)</f>
        <v>2831.6896869832831</v>
      </c>
      <c r="G1226" s="16">
        <f t="shared" ref="G1226:J1226" si="1220">F1226*(1+$D1226)</f>
        <v>3301.003039548591</v>
      </c>
      <c r="H1226" s="16">
        <f t="shared" si="1220"/>
        <v>3848.098581281221</v>
      </c>
      <c r="I1226" s="16">
        <f t="shared" si="1220"/>
        <v>4485.8676329130267</v>
      </c>
      <c r="J1226" s="16">
        <f t="shared" si="1220"/>
        <v>5229.3380730690078</v>
      </c>
      <c r="K1226" s="16">
        <f>F1226*$E1226*(1-'Monte Carlo Inputs'!$C$11)+F1226*'Monte Carlo Inputs'!$C$12-F1226*'Monte Carlo Inputs'!$C$13-'Monte Carlo Inputs'!$C$14*(F1226-'Monte Carlo Inputs'!$C$17)</f>
        <v>1345.6895669236112</v>
      </c>
      <c r="L1226" s="16">
        <f>G1226*$E1226*(1-'Monte Carlo Inputs'!$C$11)+G1226*'Monte Carlo Inputs'!$C$12-G1226*'Monte Carlo Inputs'!$C$13-'Monte Carlo Inputs'!$C$14*(G1226-F1226)</f>
        <v>1568.7189776207608</v>
      </c>
      <c r="M1226" s="16">
        <f>H1226*$E1226*(1-'Monte Carlo Inputs'!$C$11)+H1226*'Monte Carlo Inputs'!$C$12-H1226*'Monte Carlo Inputs'!$C$13-'Monte Carlo Inputs'!$C$14*(H1226-G1226)</f>
        <v>1828.7124246443818</v>
      </c>
      <c r="N1226" s="16">
        <f>I1226*$E1226*(1-'Monte Carlo Inputs'!$C$11)+I1226*'Monte Carlo Inputs'!$C$12-I1226*'Monte Carlo Inputs'!$C$13-'Monte Carlo Inputs'!$C$14*(I1226-H1226)</f>
        <v>2131.7961851400469</v>
      </c>
      <c r="O1226" s="16">
        <f>J1226*$E1226*(1-'Monte Carlo Inputs'!$C$11)+J1226*'Monte Carlo Inputs'!$C$12-J1226*'Monte Carlo Inputs'!$C$13-'Monte Carlo Inputs'!$C$14*(J1226-I1226)</f>
        <v>2485.1118818539271</v>
      </c>
    </row>
    <row r="1227" spans="1:15">
      <c r="A1227">
        <v>1223</v>
      </c>
      <c r="B1227" s="39">
        <v>-1.9751502941922772</v>
      </c>
      <c r="C1227" s="39">
        <v>0.30837501487725599</v>
      </c>
      <c r="D1227" s="29">
        <f>'Monte Carlo Inputs'!$C$6+'Monte Carlo Inputs'!$D$6*B1227</f>
        <v>-1.6487226692176449E-3</v>
      </c>
      <c r="E1227" s="29">
        <f>'Monte Carlo Inputs'!$C$7+'Monte Carlo Inputs'!$D$7*C1227</f>
        <v>0.59385916015130225</v>
      </c>
      <c r="F1227" s="16">
        <f>'Monte Carlo Inputs'!$C$17*(1+$D1227)</f>
        <v>2425.0950877642035</v>
      </c>
      <c r="G1227" s="16">
        <f t="shared" ref="G1227:J1227" si="1221">F1227*(1+$D1227)</f>
        <v>2421.0967785179982</v>
      </c>
      <c r="H1227" s="16">
        <f t="shared" si="1221"/>
        <v>2417.1050613748857</v>
      </c>
      <c r="I1227" s="16">
        <f t="shared" si="1221"/>
        <v>2413.1199254663161</v>
      </c>
      <c r="J1227" s="16">
        <f t="shared" si="1221"/>
        <v>2409.1413599416587</v>
      </c>
      <c r="K1227" s="16">
        <f>F1227*$E1227*(1-'Monte Carlo Inputs'!$C$11)+F1227*'Monte Carlo Inputs'!$C$12-F1227*'Monte Carlo Inputs'!$C$13-'Monte Carlo Inputs'!$C$14*(F1227-'Monte Carlo Inputs'!$C$17)</f>
        <v>1117.569266330946</v>
      </c>
      <c r="L1227" s="16">
        <f>G1227*$E1227*(1-'Monte Carlo Inputs'!$C$11)+G1227*'Monte Carlo Inputs'!$C$12-G1227*'Monte Carlo Inputs'!$C$13-'Monte Carlo Inputs'!$C$14*(G1227-F1227)</f>
        <v>1115.7267045471251</v>
      </c>
      <c r="M1227" s="16">
        <f>H1227*$E1227*(1-'Monte Carlo Inputs'!$C$11)+H1227*'Monte Carlo Inputs'!$C$12-H1227*'Monte Carlo Inputs'!$C$13-'Monte Carlo Inputs'!$C$14*(H1227-G1227)</f>
        <v>1113.8871806366869</v>
      </c>
      <c r="N1227" s="16">
        <f>I1227*$E1227*(1-'Monte Carlo Inputs'!$C$11)+I1227*'Monte Carlo Inputs'!$C$12-I1227*'Monte Carlo Inputs'!$C$13-'Monte Carlo Inputs'!$C$14*(I1227-H1227)</f>
        <v>1112.05068959102</v>
      </c>
      <c r="O1227" s="16">
        <f>J1227*$E1227*(1-'Monte Carlo Inputs'!$C$11)+J1227*'Monte Carlo Inputs'!$C$12-J1227*'Monte Carlo Inputs'!$C$13-'Monte Carlo Inputs'!$C$14*(J1227-I1227)</f>
        <v>1110.2172264097721</v>
      </c>
    </row>
    <row r="1228" spans="1:15">
      <c r="A1228">
        <v>1224</v>
      </c>
      <c r="B1228" s="39">
        <v>-1.3174839000148977</v>
      </c>
      <c r="C1228" s="39">
        <v>1.0381338210657829</v>
      </c>
      <c r="D1228" s="29">
        <f>'Monte Carlo Inputs'!$C$6+'Monte Carlo Inputs'!$D$6*B1228</f>
        <v>4.0957699398931999E-2</v>
      </c>
      <c r="E1228" s="29">
        <f>'Monte Carlo Inputs'!$C$7+'Monte Carlo Inputs'!$D$7*C1228</f>
        <v>0.61997860081190914</v>
      </c>
      <c r="F1228" s="16">
        <f>'Monte Carlo Inputs'!$C$17*(1+$D1228)</f>
        <v>2528.5903476099461</v>
      </c>
      <c r="G1228" s="16">
        <f t="shared" ref="G1228:J1228" si="1222">F1228*(1+$D1228)</f>
        <v>2632.1555909703952</v>
      </c>
      <c r="H1228" s="16">
        <f t="shared" si="1222"/>
        <v>2739.9626284365791</v>
      </c>
      <c r="I1228" s="16">
        <f t="shared" si="1222"/>
        <v>2852.1851941363921</v>
      </c>
      <c r="J1228" s="16">
        <f t="shared" si="1222"/>
        <v>2969.0041379479148</v>
      </c>
      <c r="K1228" s="16">
        <f>F1228*$E1228*(1-'Monte Carlo Inputs'!$C$11)+F1228*'Monte Carlo Inputs'!$C$12-F1228*'Monte Carlo Inputs'!$C$13-'Monte Carlo Inputs'!$C$14*(F1228-'Monte Carlo Inputs'!$C$17)</f>
        <v>1213.9974405066653</v>
      </c>
      <c r="L1228" s="16">
        <f>G1228*$E1228*(1-'Monte Carlo Inputs'!$C$11)+G1228*'Monte Carlo Inputs'!$C$12-G1228*'Monte Carlo Inputs'!$C$13-'Monte Carlo Inputs'!$C$14*(G1228-F1228)</f>
        <v>1263.7199827460104</v>
      </c>
      <c r="M1228" s="16">
        <f>H1228*$E1228*(1-'Monte Carlo Inputs'!$C$11)+H1228*'Monte Carlo Inputs'!$C$12-H1228*'Monte Carlo Inputs'!$C$13-'Monte Carlo Inputs'!$C$14*(H1228-G1228)</f>
        <v>1315.4790459237452</v>
      </c>
      <c r="N1228" s="16">
        <f>I1228*$E1228*(1-'Monte Carlo Inputs'!$C$11)+I1228*'Monte Carlo Inputs'!$C$12-I1228*'Monte Carlo Inputs'!$C$13-'Monte Carlo Inputs'!$C$14*(I1228-H1228)</f>
        <v>1369.3580412522836</v>
      </c>
      <c r="O1228" s="16">
        <f>J1228*$E1228*(1-'Monte Carlo Inputs'!$C$11)+J1228*'Monte Carlo Inputs'!$C$12-J1228*'Monte Carlo Inputs'!$C$13-'Monte Carlo Inputs'!$C$14*(J1228-I1228)</f>
        <v>1425.443796275405</v>
      </c>
    </row>
    <row r="1229" spans="1:15">
      <c r="A1229">
        <v>1225</v>
      </c>
      <c r="B1229" s="39">
        <v>-0.68966128728001475</v>
      </c>
      <c r="C1229" s="39">
        <v>0.98891246420050716</v>
      </c>
      <c r="D1229" s="29">
        <f>'Monte Carlo Inputs'!$C$6+'Monte Carlo Inputs'!$D$6*B1229</f>
        <v>8.1630714561230722E-2</v>
      </c>
      <c r="E1229" s="29">
        <f>'Monte Carlo Inputs'!$C$7+'Monte Carlo Inputs'!$D$7*C1229</f>
        <v>0.61821687584336515</v>
      </c>
      <c r="F1229" s="16">
        <f>'Monte Carlo Inputs'!$C$17*(1+$D1229)</f>
        <v>2627.3891687406858</v>
      </c>
      <c r="G1229" s="16">
        <f t="shared" ref="G1229:J1229" si="1223">F1229*(1+$D1229)</f>
        <v>2841.8648240154262</v>
      </c>
      <c r="H1229" s="16">
        <f t="shared" si="1223"/>
        <v>3073.8482802862318</v>
      </c>
      <c r="I1229" s="16">
        <f t="shared" si="1223"/>
        <v>3324.7687118588069</v>
      </c>
      <c r="J1229" s="16">
        <f t="shared" si="1223"/>
        <v>3596.171957558664</v>
      </c>
      <c r="K1229" s="16">
        <f>F1229*$E1229*(1-'Monte Carlo Inputs'!$C$11)+F1229*'Monte Carlo Inputs'!$C$12-F1229*'Monte Carlo Inputs'!$C$13-'Monte Carlo Inputs'!$C$14*(F1229-'Monte Carlo Inputs'!$C$17)</f>
        <v>1259.7289479601391</v>
      </c>
      <c r="L1229" s="16">
        <f>G1229*$E1229*(1-'Monte Carlo Inputs'!$C$11)+G1229*'Monte Carlo Inputs'!$C$12-G1229*'Monte Carlo Inputs'!$C$13-'Monte Carlo Inputs'!$C$14*(G1229-F1229)</f>
        <v>1362.5615221355929</v>
      </c>
      <c r="M1229" s="16">
        <f>H1229*$E1229*(1-'Monte Carlo Inputs'!$C$11)+H1229*'Monte Carlo Inputs'!$C$12-H1229*'Monte Carlo Inputs'!$C$13-'Monte Carlo Inputs'!$C$14*(H1229-G1229)</f>
        <v>1473.7883928211597</v>
      </c>
      <c r="N1229" s="16">
        <f>I1229*$E1229*(1-'Monte Carlo Inputs'!$C$11)+I1229*'Monte Carlo Inputs'!$C$12-I1229*'Monte Carlo Inputs'!$C$13-'Monte Carlo Inputs'!$C$14*(I1229-H1229)</f>
        <v>1594.0947924391985</v>
      </c>
      <c r="O1229" s="16">
        <f>J1229*$E1229*(1-'Monte Carlo Inputs'!$C$11)+J1229*'Monte Carlo Inputs'!$C$12-J1229*'Monte Carlo Inputs'!$C$13-'Monte Carlo Inputs'!$C$14*(J1229-I1229)</f>
        <v>1724.221889424347</v>
      </c>
    </row>
    <row r="1230" spans="1:15">
      <c r="A1230">
        <v>1226</v>
      </c>
      <c r="B1230" s="39">
        <v>-1.5120729641230304</v>
      </c>
      <c r="C1230" s="39">
        <v>0.11577729733913009</v>
      </c>
      <c r="D1230" s="29">
        <f>'Monte Carlo Inputs'!$C$6+'Monte Carlo Inputs'!$D$6*B1230</f>
        <v>2.8351393422772861E-2</v>
      </c>
      <c r="E1230" s="29">
        <f>'Monte Carlo Inputs'!$C$7+'Monte Carlo Inputs'!$D$7*C1230</f>
        <v>0.58696572548227843</v>
      </c>
      <c r="F1230" s="16">
        <f>'Monte Carlo Inputs'!$C$17*(1+$D1230)</f>
        <v>2497.9683697632577</v>
      </c>
      <c r="G1230" s="16">
        <f t="shared" ref="G1230:J1230" si="1224">F1230*(1+$D1230)</f>
        <v>2568.7892537720581</v>
      </c>
      <c r="H1230" s="16">
        <f t="shared" si="1224"/>
        <v>2641.6180085259407</v>
      </c>
      <c r="I1230" s="16">
        <f t="shared" si="1224"/>
        <v>2716.5115599583414</v>
      </c>
      <c r="J1230" s="16">
        <f t="shared" si="1224"/>
        <v>2793.5284479322308</v>
      </c>
      <c r="K1230" s="16">
        <f>F1230*$E1230*(1-'Monte Carlo Inputs'!$C$11)+F1230*'Monte Carlo Inputs'!$C$12-F1230*'Monte Carlo Inputs'!$C$13-'Monte Carlo Inputs'!$C$14*(F1230-'Monte Carlo Inputs'!$C$17)</f>
        <v>1140.1224812079411</v>
      </c>
      <c r="L1230" s="16">
        <f>G1230*$E1230*(1-'Monte Carlo Inputs'!$C$11)+G1230*'Monte Carlo Inputs'!$C$12-G1230*'Monte Carlo Inputs'!$C$13-'Monte Carlo Inputs'!$C$14*(G1230-F1230)</f>
        <v>1172.4465422228157</v>
      </c>
      <c r="M1230" s="16">
        <f>H1230*$E1230*(1-'Monte Carlo Inputs'!$C$11)+H1230*'Monte Carlo Inputs'!$C$12-H1230*'Monte Carlo Inputs'!$C$13-'Monte Carlo Inputs'!$C$14*(H1230-G1230)</f>
        <v>1205.687035408544</v>
      </c>
      <c r="N1230" s="16">
        <f>I1230*$E1230*(1-'Monte Carlo Inputs'!$C$11)+I1230*'Monte Carlo Inputs'!$C$12-I1230*'Monte Carlo Inputs'!$C$13-'Monte Carlo Inputs'!$C$14*(I1230-H1230)</f>
        <v>1239.8699428941482</v>
      </c>
      <c r="O1230" s="16">
        <f>J1230*$E1230*(1-'Monte Carlo Inputs'!$C$11)+J1230*'Monte Carlo Inputs'!$C$12-J1230*'Monte Carlo Inputs'!$C$13-'Monte Carlo Inputs'!$C$14*(J1230-I1230)</f>
        <v>1275.0219834382115</v>
      </c>
    </row>
    <row r="1231" spans="1:15">
      <c r="A1231">
        <v>1227</v>
      </c>
      <c r="B1231" s="39">
        <v>1.9677981805395233</v>
      </c>
      <c r="C1231" s="39">
        <v>1.5243844319333664</v>
      </c>
      <c r="D1231" s="29">
        <f>'Monte Carlo Inputs'!$C$6+'Monte Carlo Inputs'!$D$6*B1231</f>
        <v>0.25379222489131714</v>
      </c>
      <c r="E1231" s="29">
        <f>'Monte Carlo Inputs'!$C$7+'Monte Carlo Inputs'!$D$7*C1231</f>
        <v>0.6373824250193536</v>
      </c>
      <c r="F1231" s="16">
        <f>'Monte Carlo Inputs'!$C$17*(1+$D1231)</f>
        <v>3045.5866934834989</v>
      </c>
      <c r="G1231" s="16">
        <f t="shared" ref="G1231:J1231" si="1225">F1231*(1+$D1231)</f>
        <v>3818.532916522066</v>
      </c>
      <c r="H1231" s="16">
        <f t="shared" si="1225"/>
        <v>4787.6468812269313</v>
      </c>
      <c r="I1231" s="16">
        <f t="shared" si="1225"/>
        <v>6002.7144352074902</v>
      </c>
      <c r="J1231" s="16">
        <f t="shared" si="1225"/>
        <v>7526.1566871060249</v>
      </c>
      <c r="K1231" s="16">
        <f>F1231*$E1231*(1-'Monte Carlo Inputs'!$C$11)+F1231*'Monte Carlo Inputs'!$C$12-F1231*'Monte Carlo Inputs'!$C$13-'Monte Carlo Inputs'!$C$14*(F1231-'Monte Carlo Inputs'!$C$17)</f>
        <v>1508.2542230555111</v>
      </c>
      <c r="L1231" s="16">
        <f>G1231*$E1231*(1-'Monte Carlo Inputs'!$C$11)+G1231*'Monte Carlo Inputs'!$C$12-G1231*'Monte Carlo Inputs'!$C$13-'Monte Carlo Inputs'!$C$14*(G1231-F1231)</f>
        <v>1891.0374180264946</v>
      </c>
      <c r="M1231" s="16">
        <f>H1231*$E1231*(1-'Monte Carlo Inputs'!$C$11)+H1231*'Monte Carlo Inputs'!$C$12-H1231*'Monte Carlo Inputs'!$C$13-'Monte Carlo Inputs'!$C$14*(H1231-G1231)</f>
        <v>2370.9680117001703</v>
      </c>
      <c r="N1231" s="16">
        <f>I1231*$E1231*(1-'Monte Carlo Inputs'!$C$11)+I1231*'Monte Carlo Inputs'!$C$12-I1231*'Monte Carlo Inputs'!$C$13-'Monte Carlo Inputs'!$C$14*(I1231-H1231)</f>
        <v>2972.7012585356988</v>
      </c>
      <c r="O1231" s="16">
        <f>J1231*$E1231*(1-'Monte Carlo Inputs'!$C$11)+J1231*'Monte Carlo Inputs'!$C$12-J1231*'Monte Carlo Inputs'!$C$13-'Monte Carlo Inputs'!$C$14*(J1231-I1231)</f>
        <v>3727.1497248766927</v>
      </c>
    </row>
    <row r="1232" spans="1:15">
      <c r="A1232">
        <v>1228</v>
      </c>
      <c r="B1232" s="39">
        <v>2.3891602034766257E-2</v>
      </c>
      <c r="C1232" s="39">
        <v>0.90415194315685765</v>
      </c>
      <c r="D1232" s="29">
        <f>'Monte Carlo Inputs'!$C$6+'Monte Carlo Inputs'!$D$6*B1232</f>
        <v>0.12785770112958122</v>
      </c>
      <c r="E1232" s="29">
        <f>'Monte Carlo Inputs'!$C$7+'Monte Carlo Inputs'!$D$7*C1232</f>
        <v>0.6151831373245733</v>
      </c>
      <c r="F1232" s="16">
        <f>'Monte Carlo Inputs'!$C$17*(1+$D1232)</f>
        <v>2739.679141813866</v>
      </c>
      <c r="G1232" s="16">
        <f t="shared" ref="G1232:J1232" si="1226">F1232*(1+$D1232)</f>
        <v>3089.9682187188505</v>
      </c>
      <c r="H1232" s="16">
        <f t="shared" si="1226"/>
        <v>3485.0444517277097</v>
      </c>
      <c r="I1232" s="16">
        <f t="shared" si="1226"/>
        <v>3930.6342236600162</v>
      </c>
      <c r="J1232" s="16">
        <f t="shared" si="1226"/>
        <v>4433.1960794784418</v>
      </c>
      <c r="K1232" s="16">
        <f>F1232*$E1232*(1-'Monte Carlo Inputs'!$C$11)+F1232*'Monte Carlo Inputs'!$C$12-F1232*'Monte Carlo Inputs'!$C$13-'Monte Carlo Inputs'!$C$14*(F1232-'Monte Carlo Inputs'!$C$17)</f>
        <v>1309.3936313095896</v>
      </c>
      <c r="L1232" s="16">
        <f>G1232*$E1232*(1-'Monte Carlo Inputs'!$C$11)+G1232*'Monte Carlo Inputs'!$C$12-G1232*'Monte Carlo Inputs'!$C$13-'Monte Carlo Inputs'!$C$14*(G1232-F1232)</f>
        <v>1476.809690882548</v>
      </c>
      <c r="M1232" s="16">
        <f>H1232*$E1232*(1-'Monte Carlo Inputs'!$C$11)+H1232*'Monte Carlo Inputs'!$C$12-H1232*'Monte Carlo Inputs'!$C$13-'Monte Carlo Inputs'!$C$14*(H1232-G1232)</f>
        <v>1665.6311829646779</v>
      </c>
      <c r="N1232" s="16">
        <f>I1232*$E1232*(1-'Monte Carlo Inputs'!$C$11)+I1232*'Monte Carlo Inputs'!$C$12-I1232*'Monte Carlo Inputs'!$C$13-'Monte Carlo Inputs'!$C$14*(I1232-H1232)</f>
        <v>1878.5949569482862</v>
      </c>
      <c r="O1232" s="16">
        <f>J1232*$E1232*(1-'Monte Carlo Inputs'!$C$11)+J1232*'Monte Carlo Inputs'!$C$12-J1232*'Monte Carlo Inputs'!$C$13-'Monte Carlo Inputs'!$C$14*(J1232-I1232)</f>
        <v>2118.787789497319</v>
      </c>
    </row>
    <row r="1233" spans="1:15">
      <c r="A1233">
        <v>1229</v>
      </c>
      <c r="B1233" s="39">
        <v>-0.38672222765357939</v>
      </c>
      <c r="C1233" s="39">
        <v>0.45796600683964162</v>
      </c>
      <c r="D1233" s="29">
        <f>'Monte Carlo Inputs'!$C$6+'Monte Carlo Inputs'!$D$6*B1233</f>
        <v>0.10125639340029736</v>
      </c>
      <c r="E1233" s="29">
        <f>'Monte Carlo Inputs'!$C$7+'Monte Carlo Inputs'!$D$7*C1233</f>
        <v>0.59921330319800292</v>
      </c>
      <c r="F1233" s="16">
        <f>'Monte Carlo Inputs'!$C$17*(1+$D1233)</f>
        <v>2675.0619052086631</v>
      </c>
      <c r="G1233" s="16">
        <f t="shared" ref="G1233:J1233" si="1227">F1233*(1+$D1233)</f>
        <v>2945.9290258526207</v>
      </c>
      <c r="H1233" s="16">
        <f t="shared" si="1227"/>
        <v>3244.2231742237086</v>
      </c>
      <c r="I1233" s="16">
        <f t="shared" si="1227"/>
        <v>3572.7215122312664</v>
      </c>
      <c r="J1233" s="16">
        <f t="shared" si="1227"/>
        <v>3934.482407183461</v>
      </c>
      <c r="K1233" s="16">
        <f>F1233*$E1233*(1-'Monte Carlo Inputs'!$C$11)+F1233*'Monte Carlo Inputs'!$C$12-F1233*'Monte Carlo Inputs'!$C$13-'Monte Carlo Inputs'!$C$14*(F1233-'Monte Carlo Inputs'!$C$17)</f>
        <v>1247.1516463896917</v>
      </c>
      <c r="L1233" s="16">
        <f>G1233*$E1233*(1-'Monte Carlo Inputs'!$C$11)+G1233*'Monte Carlo Inputs'!$C$12-G1233*'Monte Carlo Inputs'!$C$13-'Monte Carlo Inputs'!$C$14*(G1233-F1233)</f>
        <v>1373.4337241263549</v>
      </c>
      <c r="M1233" s="16">
        <f>H1233*$E1233*(1-'Monte Carlo Inputs'!$C$11)+H1233*'Monte Carlo Inputs'!$C$12-H1233*'Monte Carlo Inputs'!$C$13-'Monte Carlo Inputs'!$C$14*(H1233-G1233)</f>
        <v>1512.5026696057287</v>
      </c>
      <c r="N1233" s="16">
        <f>I1233*$E1233*(1-'Monte Carlo Inputs'!$C$11)+I1233*'Monte Carlo Inputs'!$C$12-I1233*'Monte Carlo Inputs'!$C$13-'Monte Carlo Inputs'!$C$14*(I1233-H1233)</f>
        <v>1665.6532349383265</v>
      </c>
      <c r="O1233" s="16">
        <f>J1233*$E1233*(1-'Monte Carlo Inputs'!$C$11)+J1233*'Monte Carlo Inputs'!$C$12-J1233*'Monte Carlo Inputs'!$C$13-'Monte Carlo Inputs'!$C$14*(J1233-I1233)</f>
        <v>1834.3112741637196</v>
      </c>
    </row>
    <row r="1234" spans="1:15">
      <c r="A1234">
        <v>1230</v>
      </c>
      <c r="B1234" s="39">
        <v>8.6102634835534889E-2</v>
      </c>
      <c r="C1234" s="39">
        <v>0.1334989955133353</v>
      </c>
      <c r="D1234" s="29">
        <f>'Monte Carlo Inputs'!$C$6+'Monte Carlo Inputs'!$D$6*B1234</f>
        <v>0.1318879960393895</v>
      </c>
      <c r="E1234" s="29">
        <f>'Monte Carlo Inputs'!$C$7+'Monte Carlo Inputs'!$D$7*C1234</f>
        <v>0.58760001840199527</v>
      </c>
      <c r="F1234" s="16">
        <f>'Monte Carlo Inputs'!$C$17*(1+$D1234)</f>
        <v>2749.4691311792812</v>
      </c>
      <c r="G1234" s="16">
        <f t="shared" ref="G1234:J1234" si="1228">F1234*(1+$D1234)</f>
        <v>3112.0911050626778</v>
      </c>
      <c r="H1234" s="16">
        <f t="shared" si="1228"/>
        <v>3522.5385644014036</v>
      </c>
      <c r="I1234" s="16">
        <f t="shared" si="1228"/>
        <v>3987.1191166317726</v>
      </c>
      <c r="J1234" s="16">
        <f t="shared" si="1228"/>
        <v>4512.9722668946779</v>
      </c>
      <c r="K1234" s="16">
        <f>F1234*$E1234*(1-'Monte Carlo Inputs'!$C$11)+F1234*'Monte Carlo Inputs'!$C$12-F1234*'Monte Carlo Inputs'!$C$13-'Monte Carlo Inputs'!$C$14*(F1234-'Monte Carlo Inputs'!$C$17)</f>
        <v>1260.2531956245193</v>
      </c>
      <c r="L1234" s="16">
        <f>G1234*$E1234*(1-'Monte Carlo Inputs'!$C$11)+G1234*'Monte Carlo Inputs'!$C$12-G1234*'Monte Carlo Inputs'!$C$13-'Monte Carlo Inputs'!$C$14*(G1234-F1234)</f>
        <v>1426.4654640976742</v>
      </c>
      <c r="M1234" s="16">
        <f>H1234*$E1234*(1-'Monte Carlo Inputs'!$C$11)+H1234*'Monte Carlo Inputs'!$C$12-H1234*'Monte Carlo Inputs'!$C$13-'Monte Carlo Inputs'!$C$14*(H1234-G1234)</f>
        <v>1614.599135576914</v>
      </c>
      <c r="N1234" s="16">
        <f>I1234*$E1234*(1-'Monte Carlo Inputs'!$C$11)+I1234*'Monte Carlo Inputs'!$C$12-I1234*'Monte Carlo Inputs'!$C$13-'Monte Carlo Inputs'!$C$14*(I1234-H1234)</f>
        <v>1827.5453799750837</v>
      </c>
      <c r="O1234" s="16">
        <f>J1234*$E1234*(1-'Monte Carlo Inputs'!$C$11)+J1234*'Monte Carlo Inputs'!$C$12-J1234*'Monte Carlo Inputs'!$C$13-'Monte Carlo Inputs'!$C$14*(J1234-I1234)</f>
        <v>2068.5766778110419</v>
      </c>
    </row>
    <row r="1235" spans="1:15">
      <c r="A1235">
        <v>1231</v>
      </c>
      <c r="B1235" s="39">
        <v>0.72860673205168347</v>
      </c>
      <c r="C1235" s="39">
        <v>-0.36060900274579338</v>
      </c>
      <c r="D1235" s="29">
        <f>'Monte Carlo Inputs'!$C$6+'Monte Carlo Inputs'!$D$6*B1235</f>
        <v>0.17351214011740274</v>
      </c>
      <c r="E1235" s="29">
        <f>'Monte Carlo Inputs'!$C$7+'Monte Carlo Inputs'!$D$7*C1235</f>
        <v>0.56991496351671522</v>
      </c>
      <c r="F1235" s="16">
        <f>'Monte Carlo Inputs'!$C$17*(1+$D1235)</f>
        <v>2850.5783395591834</v>
      </c>
      <c r="G1235" s="16">
        <f t="shared" ref="G1235:J1235" si="1229">F1235*(1+$D1235)</f>
        <v>3345.1882878284096</v>
      </c>
      <c r="H1235" s="16">
        <f t="shared" si="1229"/>
        <v>3925.619066745187</v>
      </c>
      <c r="I1235" s="16">
        <f t="shared" si="1229"/>
        <v>4606.7616323018256</v>
      </c>
      <c r="J1235" s="16">
        <f t="shared" si="1229"/>
        <v>5406.090702133255</v>
      </c>
      <c r="K1235" s="16">
        <f>F1235*$E1235*(1-'Monte Carlo Inputs'!$C$11)+F1235*'Monte Carlo Inputs'!$C$12-F1235*'Monte Carlo Inputs'!$C$13-'Monte Carlo Inputs'!$C$14*(F1235-'Monte Carlo Inputs'!$C$17)</f>
        <v>1272.2230292082058</v>
      </c>
      <c r="L1235" s="16">
        <f>G1235*$E1235*(1-'Monte Carlo Inputs'!$C$11)+G1235*'Monte Carlo Inputs'!$C$12-G1235*'Monte Carlo Inputs'!$C$13-'Monte Carlo Inputs'!$C$14*(G1235-F1235)</f>
        <v>1492.9691697127666</v>
      </c>
      <c r="M1235" s="16">
        <f>H1235*$E1235*(1-'Monte Carlo Inputs'!$C$11)+H1235*'Monte Carlo Inputs'!$C$12-H1235*'Monte Carlo Inputs'!$C$13-'Monte Carlo Inputs'!$C$14*(H1235-G1235)</f>
        <v>1752.0174454789305</v>
      </c>
      <c r="N1235" s="16">
        <f>I1235*$E1235*(1-'Monte Carlo Inputs'!$C$11)+I1235*'Monte Carlo Inputs'!$C$12-I1235*'Monte Carlo Inputs'!$C$13-'Monte Carlo Inputs'!$C$14*(I1235-H1235)</f>
        <v>2056.0137419670045</v>
      </c>
      <c r="O1235" s="16">
        <f>J1235*$E1235*(1-'Monte Carlo Inputs'!$C$11)+J1235*'Monte Carlo Inputs'!$C$12-J1235*'Monte Carlo Inputs'!$C$13-'Monte Carlo Inputs'!$C$14*(J1235-I1235)</f>
        <v>2412.7570864464892</v>
      </c>
    </row>
    <row r="1236" spans="1:15">
      <c r="A1236">
        <v>1232</v>
      </c>
      <c r="B1236" s="39">
        <v>2.0082286779893637</v>
      </c>
      <c r="C1236" s="39">
        <v>1.3797430577535634</v>
      </c>
      <c r="D1236" s="29">
        <f>'Monte Carlo Inputs'!$C$6+'Monte Carlo Inputs'!$D$6*B1236</f>
        <v>0.25641148422100785</v>
      </c>
      <c r="E1236" s="29">
        <f>'Monte Carlo Inputs'!$C$7+'Monte Carlo Inputs'!$D$7*C1236</f>
        <v>0.63220543810543073</v>
      </c>
      <c r="F1236" s="16">
        <f>'Monte Carlo Inputs'!$C$17*(1+$D1236)</f>
        <v>3051.9491363212505</v>
      </c>
      <c r="G1236" s="16">
        <f t="shared" ref="G1236:J1236" si="1230">F1236*(1+$D1236)</f>
        <v>3834.5039441324056</v>
      </c>
      <c r="H1236" s="16">
        <f t="shared" si="1230"/>
        <v>4817.7147916987042</v>
      </c>
      <c r="I1236" s="16">
        <f t="shared" si="1230"/>
        <v>6053.0321919916732</v>
      </c>
      <c r="J1236" s="16">
        <f t="shared" si="1230"/>
        <v>7605.0991603777993</v>
      </c>
      <c r="K1236" s="16">
        <f>F1236*$E1236*(1-'Monte Carlo Inputs'!$C$11)+F1236*'Monte Carlo Inputs'!$C$12-F1236*'Monte Carlo Inputs'!$C$13-'Monte Carlo Inputs'!$C$14*(F1236-'Monte Carlo Inputs'!$C$17)</f>
        <v>1500.2473549173437</v>
      </c>
      <c r="L1236" s="16">
        <f>G1236*$E1236*(1-'Monte Carlo Inputs'!$C$11)+G1236*'Monte Carlo Inputs'!$C$12-G1236*'Monte Carlo Inputs'!$C$13-'Monte Carlo Inputs'!$C$14*(G1236-F1236)</f>
        <v>1884.9280058903407</v>
      </c>
      <c r="M1236" s="16">
        <f>H1236*$E1236*(1-'Monte Carlo Inputs'!$C$11)+H1236*'Monte Carlo Inputs'!$C$12-H1236*'Monte Carlo Inputs'!$C$13-'Monte Carlo Inputs'!$C$14*(H1236-G1236)</f>
        <v>2368.245193530428</v>
      </c>
      <c r="N1236" s="16">
        <f>I1236*$E1236*(1-'Monte Carlo Inputs'!$C$11)+I1236*'Monte Carlo Inputs'!$C$12-I1236*'Monte Carlo Inputs'!$C$13-'Monte Carlo Inputs'!$C$14*(I1236-H1236)</f>
        <v>2975.4904586028329</v>
      </c>
      <c r="O1236" s="16">
        <f>J1236*$E1236*(1-'Monte Carlo Inputs'!$C$11)+J1236*'Monte Carlo Inputs'!$C$12-J1236*'Monte Carlo Inputs'!$C$13-'Monte Carlo Inputs'!$C$14*(J1236-I1236)</f>
        <v>3738.4403833786328</v>
      </c>
    </row>
    <row r="1237" spans="1:15">
      <c r="A1237">
        <v>1233</v>
      </c>
      <c r="B1237" s="39">
        <v>0.19818871773737401</v>
      </c>
      <c r="C1237" s="39">
        <v>0.553406304941091</v>
      </c>
      <c r="D1237" s="29">
        <f>'Monte Carlo Inputs'!$C$6+'Monte Carlo Inputs'!$D$6*B1237</f>
        <v>0.13914940850984842</v>
      </c>
      <c r="E1237" s="29">
        <f>'Monte Carlo Inputs'!$C$7+'Monte Carlo Inputs'!$D$7*C1237</f>
        <v>0.60262929103090257</v>
      </c>
      <c r="F1237" s="16">
        <f>'Monte Carlo Inputs'!$C$17*(1+$D1237)</f>
        <v>2767.107828211273</v>
      </c>
      <c r="G1237" s="16">
        <f t="shared" ref="G1237:J1237" si="1231">F1237*(1+$D1237)</f>
        <v>3152.1492457898426</v>
      </c>
      <c r="H1237" s="16">
        <f t="shared" si="1231"/>
        <v>3590.7689488762639</v>
      </c>
      <c r="I1237" s="16">
        <f t="shared" si="1231"/>
        <v>4090.4223242079261</v>
      </c>
      <c r="J1237" s="16">
        <f t="shared" si="1231"/>
        <v>4659.6021711769381</v>
      </c>
      <c r="K1237" s="16">
        <f>F1237*$E1237*(1-'Monte Carlo Inputs'!$C$11)+F1237*'Monte Carlo Inputs'!$C$12-F1237*'Monte Carlo Inputs'!$C$13-'Monte Carlo Inputs'!$C$14*(F1237-'Monte Carlo Inputs'!$C$17)</f>
        <v>1298.1919721950915</v>
      </c>
      <c r="L1237" s="16">
        <f>G1237*$E1237*(1-'Monte Carlo Inputs'!$C$11)+G1237*'Monte Carlo Inputs'!$C$12-G1237*'Monte Carlo Inputs'!$C$13-'Monte Carlo Inputs'!$C$14*(G1237-F1237)</f>
        <v>1478.8346172582717</v>
      </c>
      <c r="M1237" s="16">
        <f>H1237*$E1237*(1-'Monte Carlo Inputs'!$C$11)+H1237*'Monte Carlo Inputs'!$C$12-H1237*'Monte Carlo Inputs'!$C$13-'Monte Carlo Inputs'!$C$14*(H1237-G1237)</f>
        <v>1684.6135795336484</v>
      </c>
      <c r="N1237" s="16">
        <f>I1237*$E1237*(1-'Monte Carlo Inputs'!$C$11)+I1237*'Monte Carlo Inputs'!$C$12-I1237*'Monte Carlo Inputs'!$C$13-'Monte Carlo Inputs'!$C$14*(I1237-H1237)</f>
        <v>1919.026562693414</v>
      </c>
      <c r="O1237" s="16">
        <f>J1237*$E1237*(1-'Monte Carlo Inputs'!$C$11)+J1237*'Monte Carlo Inputs'!$C$12-J1237*'Monte Carlo Inputs'!$C$13-'Monte Carlo Inputs'!$C$14*(J1237-I1237)</f>
        <v>2186.05797380689</v>
      </c>
    </row>
    <row r="1238" spans="1:15">
      <c r="A1238">
        <v>1234</v>
      </c>
      <c r="B1238" s="39">
        <v>0.53968667739276288</v>
      </c>
      <c r="C1238" s="39">
        <v>-2.0966789531898651</v>
      </c>
      <c r="D1238" s="29">
        <f>'Monte Carlo Inputs'!$C$6+'Monte Carlo Inputs'!$D$6*B1238</f>
        <v>0.16127309664916537</v>
      </c>
      <c r="E1238" s="29">
        <f>'Monte Carlo Inputs'!$C$7+'Monte Carlo Inputs'!$D$7*C1238</f>
        <v>0.5077777537033511</v>
      </c>
      <c r="F1238" s="16">
        <f>'Monte Carlo Inputs'!$C$17*(1+$D1238)</f>
        <v>2820.8484790704879</v>
      </c>
      <c r="G1238" s="16">
        <f t="shared" ref="G1238:J1238" si="1232">F1238*(1+$D1238)</f>
        <v>3275.7754484682737</v>
      </c>
      <c r="H1238" s="16">
        <f t="shared" si="1232"/>
        <v>3804.0698989700604</v>
      </c>
      <c r="I1238" s="16">
        <f t="shared" si="1232"/>
        <v>4417.5640314468392</v>
      </c>
      <c r="J1238" s="16">
        <f t="shared" si="1232"/>
        <v>5129.9982624442418</v>
      </c>
      <c r="K1238" s="16">
        <f>F1238*$E1238*(1-'Monte Carlo Inputs'!$C$11)+F1238*'Monte Carlo Inputs'!$C$12-F1238*'Monte Carlo Inputs'!$C$13-'Monte Carlo Inputs'!$C$14*(F1238-'Monte Carlo Inputs'!$C$17)</f>
        <v>1133.8055211143821</v>
      </c>
      <c r="L1238" s="16">
        <f>G1238*$E1238*(1-'Monte Carlo Inputs'!$C$11)+G1238*'Monte Carlo Inputs'!$C$12-G1238*'Monte Carlo Inputs'!$C$13-'Monte Carlo Inputs'!$C$14*(G1238-F1238)</f>
        <v>1316.6578485024193</v>
      </c>
      <c r="M1238" s="16">
        <f>H1238*$E1238*(1-'Monte Carlo Inputs'!$C$11)+H1238*'Monte Carlo Inputs'!$C$12-H1238*'Monte Carlo Inputs'!$C$13-'Monte Carlo Inputs'!$C$14*(H1238-G1238)</f>
        <v>1528.9993369578322</v>
      </c>
      <c r="N1238" s="16">
        <f>I1238*$E1238*(1-'Monte Carlo Inputs'!$C$11)+I1238*'Monte Carlo Inputs'!$C$12-I1238*'Monte Carlo Inputs'!$C$13-'Monte Carlo Inputs'!$C$14*(I1238-H1238)</f>
        <v>1775.5857948035418</v>
      </c>
      <c r="O1238" s="16">
        <f>J1238*$E1238*(1-'Monte Carlo Inputs'!$C$11)+J1238*'Monte Carlo Inputs'!$C$12-J1238*'Monte Carlo Inputs'!$C$13-'Monte Carlo Inputs'!$C$14*(J1238-I1238)</f>
        <v>2061.9400142977788</v>
      </c>
    </row>
    <row r="1239" spans="1:15">
      <c r="A1239">
        <v>1235</v>
      </c>
      <c r="B1239" s="39">
        <v>1.5317432388994814</v>
      </c>
      <c r="C1239" s="39">
        <v>0.91840363754300325</v>
      </c>
      <c r="D1239" s="29">
        <f>'Monte Carlo Inputs'!$C$6+'Monte Carlo Inputs'!$D$6*B1239</f>
        <v>0.22554273388355991</v>
      </c>
      <c r="E1239" s="29">
        <f>'Monte Carlo Inputs'!$C$7+'Monte Carlo Inputs'!$D$7*C1239</f>
        <v>0.61569323228016037</v>
      </c>
      <c r="F1239" s="16">
        <f>'Monte Carlo Inputs'!$C$17*(1+$D1239)</f>
        <v>2976.9658548765556</v>
      </c>
      <c r="G1239" s="16">
        <f t="shared" ref="G1239:J1239" si="1233">F1239*(1+$D1239)</f>
        <v>3648.3988724634228</v>
      </c>
      <c r="H1239" s="16">
        <f t="shared" si="1233"/>
        <v>4471.26872845652</v>
      </c>
      <c r="I1239" s="16">
        <f t="shared" si="1233"/>
        <v>5479.7309014006714</v>
      </c>
      <c r="J1239" s="16">
        <f t="shared" si="1233"/>
        <v>6715.6443898488023</v>
      </c>
      <c r="K1239" s="16">
        <f>F1239*$E1239*(1-'Monte Carlo Inputs'!$C$11)+F1239*'Monte Carlo Inputs'!$C$12-F1239*'Monte Carlo Inputs'!$C$13-'Monte Carlo Inputs'!$C$14*(F1239-'Monte Carlo Inputs'!$C$17)</f>
        <v>1427.4090712679358</v>
      </c>
      <c r="L1239" s="16">
        <f>G1239*$E1239*(1-'Monte Carlo Inputs'!$C$11)+G1239*'Monte Carlo Inputs'!$C$12-G1239*'Monte Carlo Inputs'!$C$13-'Monte Carlo Inputs'!$C$14*(G1239-F1239)</f>
        <v>1749.3508155718989</v>
      </c>
      <c r="M1239" s="16">
        <f>H1239*$E1239*(1-'Monte Carlo Inputs'!$C$11)+H1239*'Monte Carlo Inputs'!$C$12-H1239*'Monte Carlo Inputs'!$C$13-'Monte Carlo Inputs'!$C$14*(H1239-G1239)</f>
        <v>2143.9041810374197</v>
      </c>
      <c r="N1239" s="16">
        <f>I1239*$E1239*(1-'Monte Carlo Inputs'!$C$11)+I1239*'Monte Carlo Inputs'!$C$12-I1239*'Monte Carlo Inputs'!$C$13-'Monte Carlo Inputs'!$C$14*(I1239-H1239)</f>
        <v>2627.4461912129937</v>
      </c>
      <c r="O1239" s="16">
        <f>J1239*$E1239*(1-'Monte Carlo Inputs'!$C$11)+J1239*'Monte Carlo Inputs'!$C$12-J1239*'Monte Carlo Inputs'!$C$13-'Monte Carlo Inputs'!$C$14*(J1239-I1239)</f>
        <v>3220.0475883111189</v>
      </c>
    </row>
    <row r="1240" spans="1:15">
      <c r="A1240">
        <v>1236</v>
      </c>
      <c r="B1240" s="39">
        <v>-1.402191316581568</v>
      </c>
      <c r="C1240" s="39">
        <v>0.37249685086472528</v>
      </c>
      <c r="D1240" s="29">
        <f>'Monte Carlo Inputs'!$C$6+'Monte Carlo Inputs'!$D$6*B1240</f>
        <v>3.5469993208536749E-2</v>
      </c>
      <c r="E1240" s="29">
        <f>'Monte Carlo Inputs'!$C$7+'Monte Carlo Inputs'!$D$7*C1240</f>
        <v>0.59615420130177688</v>
      </c>
      <c r="F1240" s="16">
        <f>'Monte Carlo Inputs'!$C$17*(1+$D1240)</f>
        <v>2515.2601605028567</v>
      </c>
      <c r="G1240" s="16">
        <f t="shared" ref="G1240:J1240" si="1234">F1240*(1+$D1240)</f>
        <v>2604.4764213135959</v>
      </c>
      <c r="H1240" s="16">
        <f t="shared" si="1234"/>
        <v>2696.8571822893832</v>
      </c>
      <c r="I1240" s="16">
        <f t="shared" si="1234"/>
        <v>2792.5146882295812</v>
      </c>
      <c r="J1240" s="16">
        <f t="shared" si="1234"/>
        <v>2891.5651652558236</v>
      </c>
      <c r="K1240" s="16">
        <f>F1240*$E1240*(1-'Monte Carlo Inputs'!$C$11)+F1240*'Monte Carlo Inputs'!$C$12-F1240*'Monte Carlo Inputs'!$C$13-'Monte Carlo Inputs'!$C$14*(F1240-'Monte Carlo Inputs'!$C$17)</f>
        <v>1164.7421327981215</v>
      </c>
      <c r="L1240" s="16">
        <f>G1240*$E1240*(1-'Monte Carlo Inputs'!$C$11)+G1240*'Monte Carlo Inputs'!$C$12-G1240*'Monte Carlo Inputs'!$C$13-'Monte Carlo Inputs'!$C$14*(G1240-F1240)</f>
        <v>1206.0555283381673</v>
      </c>
      <c r="M1240" s="16">
        <f>H1240*$E1240*(1-'Monte Carlo Inputs'!$C$11)+H1240*'Monte Carlo Inputs'!$C$12-H1240*'Monte Carlo Inputs'!$C$13-'Monte Carlo Inputs'!$C$14*(H1240-G1240)</f>
        <v>1248.8343097374402</v>
      </c>
      <c r="N1240" s="16">
        <f>I1240*$E1240*(1-'Monte Carlo Inputs'!$C$11)+I1240*'Monte Carlo Inputs'!$C$12-I1240*'Monte Carlo Inputs'!$C$13-'Monte Carlo Inputs'!$C$14*(I1240-H1240)</f>
        <v>1293.130454222415</v>
      </c>
      <c r="O1240" s="16">
        <f>J1240*$E1240*(1-'Monte Carlo Inputs'!$C$11)+J1240*'Monte Carlo Inputs'!$C$12-J1240*'Monte Carlo Inputs'!$C$13-'Monte Carlo Inputs'!$C$14*(J1240-I1240)</f>
        <v>1338.9977826514362</v>
      </c>
    </row>
    <row r="1241" spans="1:15">
      <c r="A1241">
        <v>1237</v>
      </c>
      <c r="B1241" s="39">
        <v>-0.70751418204485972</v>
      </c>
      <c r="C1241" s="39">
        <v>-0.90321231305819361</v>
      </c>
      <c r="D1241" s="29">
        <f>'Monte Carlo Inputs'!$C$6+'Monte Carlo Inputs'!$D$6*B1241</f>
        <v>8.0474128218635754E-2</v>
      </c>
      <c r="E1241" s="29">
        <f>'Monte Carlo Inputs'!$C$7+'Monte Carlo Inputs'!$D$7*C1241</f>
        <v>0.5504941701727124</v>
      </c>
      <c r="F1241" s="16">
        <f>'Monte Carlo Inputs'!$C$17*(1+$D1241)</f>
        <v>2624.5797048558888</v>
      </c>
      <c r="G1241" s="16">
        <f t="shared" ref="G1241:J1241" si="1235">F1241*(1+$D1241)</f>
        <v>2835.790468544491</v>
      </c>
      <c r="H1241" s="16">
        <f t="shared" si="1235"/>
        <v>3063.9982343113256</v>
      </c>
      <c r="I1241" s="16">
        <f t="shared" si="1235"/>
        <v>3310.5708210809689</v>
      </c>
      <c r="J1241" s="16">
        <f t="shared" si="1235"/>
        <v>3576.9861218135134</v>
      </c>
      <c r="K1241" s="16">
        <f>F1241*$E1241*(1-'Monte Carlo Inputs'!$C$11)+F1241*'Monte Carlo Inputs'!$C$12-F1241*'Monte Carlo Inputs'!$C$13-'Monte Carlo Inputs'!$C$14*(F1241-'Monte Carlo Inputs'!$C$17)</f>
        <v>1131.8607941770542</v>
      </c>
      <c r="L1241" s="16">
        <f>G1241*$E1241*(1-'Monte Carlo Inputs'!$C$11)+G1241*'Monte Carlo Inputs'!$C$12-G1241*'Monte Carlo Inputs'!$C$13-'Monte Carlo Inputs'!$C$14*(G1241-F1241)</f>
        <v>1222.9463048533057</v>
      </c>
      <c r="M1241" s="16">
        <f>H1241*$E1241*(1-'Monte Carlo Inputs'!$C$11)+H1241*'Monte Carlo Inputs'!$C$12-H1241*'Monte Carlo Inputs'!$C$13-'Monte Carlo Inputs'!$C$14*(H1241-G1241)</f>
        <v>1321.3618425945772</v>
      </c>
      <c r="N1241" s="16">
        <f>I1241*$E1241*(1-'Monte Carlo Inputs'!$C$11)+I1241*'Monte Carlo Inputs'!$C$12-I1241*'Monte Carlo Inputs'!$C$13-'Monte Carlo Inputs'!$C$14*(I1241-H1241)</f>
        <v>1427.6972849387462</v>
      </c>
      <c r="O1241" s="16">
        <f>J1241*$E1241*(1-'Monte Carlo Inputs'!$C$11)+J1241*'Monte Carlo Inputs'!$C$12-J1241*'Monte Carlo Inputs'!$C$13-'Monte Carlo Inputs'!$C$14*(J1241-I1241)</f>
        <v>1542.5899793043054</v>
      </c>
    </row>
    <row r="1242" spans="1:15">
      <c r="A1242">
        <v>1238</v>
      </c>
      <c r="B1242" s="39">
        <v>1.5022935901417438</v>
      </c>
      <c r="C1242" s="39">
        <v>-0.2544040642645562</v>
      </c>
      <c r="D1242" s="29">
        <f>'Monte Carlo Inputs'!$C$6+'Monte Carlo Inputs'!$D$6*B1242</f>
        <v>0.22363486056687573</v>
      </c>
      <c r="E1242" s="29">
        <f>'Monte Carlo Inputs'!$C$7+'Monte Carlo Inputs'!$D$7*C1242</f>
        <v>0.57371623808168071</v>
      </c>
      <c r="F1242" s="16">
        <f>'Monte Carlo Inputs'!$C$17*(1+$D1242)</f>
        <v>2972.3314398029979</v>
      </c>
      <c r="G1242" s="16">
        <f t="shared" ref="G1242:J1242" si="1236">F1242*(1+$D1242)</f>
        <v>3637.0483669018822</v>
      </c>
      <c r="H1242" s="16">
        <f t="shared" si="1236"/>
        <v>4450.4191713089676</v>
      </c>
      <c r="I1242" s="16">
        <f t="shared" si="1236"/>
        <v>5445.6880421487986</v>
      </c>
      <c r="J1242" s="16">
        <f t="shared" si="1236"/>
        <v>6663.5337281454467</v>
      </c>
      <c r="K1242" s="16">
        <f>F1242*$E1242*(1-'Monte Carlo Inputs'!$C$11)+F1242*'Monte Carlo Inputs'!$C$12-F1242*'Monte Carlo Inputs'!$C$13-'Monte Carlo Inputs'!$C$14*(F1242-'Monte Carlo Inputs'!$C$17)</f>
        <v>1336.3409062055073</v>
      </c>
      <c r="L1242" s="16">
        <f>G1242*$E1242*(1-'Monte Carlo Inputs'!$C$11)+G1242*'Monte Carlo Inputs'!$C$12-G1242*'Monte Carlo Inputs'!$C$13-'Monte Carlo Inputs'!$C$14*(G1242-F1242)</f>
        <v>1635.1933184345878</v>
      </c>
      <c r="M1242" s="16">
        <f>H1242*$E1242*(1-'Monte Carlo Inputs'!$C$11)+H1242*'Monte Carlo Inputs'!$C$12-H1242*'Monte Carlo Inputs'!$C$13-'Monte Carlo Inputs'!$C$14*(H1242-G1242)</f>
        <v>2000.8795482025939</v>
      </c>
      <c r="N1242" s="16">
        <f>I1242*$E1242*(1-'Monte Carlo Inputs'!$C$11)+I1242*'Monte Carlo Inputs'!$C$12-I1242*'Monte Carlo Inputs'!$C$13-'Monte Carlo Inputs'!$C$14*(I1242-H1242)</f>
        <v>2448.3459669759941</v>
      </c>
      <c r="O1242" s="16">
        <f>J1242*$E1242*(1-'Monte Carlo Inputs'!$C$11)+J1242*'Monte Carlo Inputs'!$C$12-J1242*'Monte Carlo Inputs'!$C$13-'Monte Carlo Inputs'!$C$14*(J1242-I1242)</f>
        <v>2995.8814759201427</v>
      </c>
    </row>
    <row r="1243" spans="1:15">
      <c r="A1243">
        <v>1239</v>
      </c>
      <c r="B1243" s="39">
        <v>-1.4932812736771637</v>
      </c>
      <c r="C1243" s="39">
        <v>5.5966407301795966E-2</v>
      </c>
      <c r="D1243" s="29">
        <f>'Monte Carlo Inputs'!$C$6+'Monte Carlo Inputs'!$D$6*B1243</f>
        <v>2.9568798936569982E-2</v>
      </c>
      <c r="E1243" s="29">
        <f>'Monte Carlo Inputs'!$C$7+'Monte Carlo Inputs'!$D$7*C1243</f>
        <v>0.58482498119808457</v>
      </c>
      <c r="F1243" s="16">
        <f>'Monte Carlo Inputs'!$C$17*(1+$D1243)</f>
        <v>2500.9255694968228</v>
      </c>
      <c r="G1243" s="16">
        <f t="shared" ref="G1243:J1243" si="1237">F1243*(1+$D1243)</f>
        <v>2574.8749348166011</v>
      </c>
      <c r="H1243" s="16">
        <f t="shared" si="1237"/>
        <v>2651.0108940510072</v>
      </c>
      <c r="I1243" s="16">
        <f t="shared" si="1237"/>
        <v>2729.3981021558584</v>
      </c>
      <c r="J1243" s="16">
        <f t="shared" si="1237"/>
        <v>2810.1031258563607</v>
      </c>
      <c r="K1243" s="16">
        <f>F1243*$E1243*(1-'Monte Carlo Inputs'!$C$11)+F1243*'Monte Carlo Inputs'!$C$12-F1243*'Monte Carlo Inputs'!$C$13-'Monte Carlo Inputs'!$C$14*(F1243-'Monte Carlo Inputs'!$C$17)</f>
        <v>1137.7107625267854</v>
      </c>
      <c r="L1243" s="16">
        <f>G1243*$E1243*(1-'Monte Carlo Inputs'!$C$11)+G1243*'Monte Carlo Inputs'!$C$12-G1243*'Monte Carlo Inputs'!$C$13-'Monte Carlo Inputs'!$C$14*(G1243-F1243)</f>
        <v>1171.3515033119118</v>
      </c>
      <c r="M1243" s="16">
        <f>H1243*$E1243*(1-'Monte Carlo Inputs'!$C$11)+H1243*'Monte Carlo Inputs'!$C$12-H1243*'Monte Carlo Inputs'!$C$13-'Monte Carlo Inputs'!$C$14*(H1243-G1243)</f>
        <v>1205.9869603973907</v>
      </c>
      <c r="N1243" s="16">
        <f>I1243*$E1243*(1-'Monte Carlo Inputs'!$C$11)+I1243*'Monte Carlo Inputs'!$C$12-I1243*'Monte Carlo Inputs'!$C$13-'Monte Carlo Inputs'!$C$14*(I1243-H1243)</f>
        <v>1241.6465463495065</v>
      </c>
      <c r="O1243" s="16">
        <f>J1243*$E1243*(1-'Monte Carlo Inputs'!$C$11)+J1243*'Monte Carlo Inputs'!$C$12-J1243*'Monte Carlo Inputs'!$C$13-'Monte Carlo Inputs'!$C$14*(J1243-I1243)</f>
        <v>1278.3605434288015</v>
      </c>
    </row>
    <row r="1244" spans="1:15">
      <c r="A1244">
        <v>1240</v>
      </c>
      <c r="B1244" s="39">
        <v>0.9552406951223944</v>
      </c>
      <c r="C1244" s="39">
        <v>-0.17774643837145471</v>
      </c>
      <c r="D1244" s="29">
        <f>'Monte Carlo Inputs'!$C$6+'Monte Carlo Inputs'!$D$6*B1244</f>
        <v>0.1881944507403229</v>
      </c>
      <c r="E1244" s="29">
        <f>'Monte Carlo Inputs'!$C$7+'Monte Carlo Inputs'!$D$7*C1244</f>
        <v>0.57645995873803768</v>
      </c>
      <c r="F1244" s="16">
        <f>'Monte Carlo Inputs'!$C$17*(1+$D1244)</f>
        <v>2886.2431402933184</v>
      </c>
      <c r="G1244" s="16">
        <f t="shared" ref="G1244:J1244" si="1238">F1244*(1+$D1244)</f>
        <v>3429.4180827838441</v>
      </c>
      <c r="H1244" s="16">
        <f t="shared" si="1238"/>
        <v>4074.8155352322806</v>
      </c>
      <c r="I1244" s="16">
        <f t="shared" si="1238"/>
        <v>4841.673206753454</v>
      </c>
      <c r="J1244" s="16">
        <f t="shared" si="1238"/>
        <v>5752.849236562558</v>
      </c>
      <c r="K1244" s="16">
        <f>F1244*$E1244*(1-'Monte Carlo Inputs'!$C$11)+F1244*'Monte Carlo Inputs'!$C$12-F1244*'Monte Carlo Inputs'!$C$13-'Monte Carlo Inputs'!$C$14*(F1244-'Monte Carlo Inputs'!$C$17)</f>
        <v>1302.0917556864767</v>
      </c>
      <c r="L1244" s="16">
        <f>G1244*$E1244*(1-'Monte Carlo Inputs'!$C$11)+G1244*'Monte Carlo Inputs'!$C$12-G1244*'Monte Carlo Inputs'!$C$13-'Monte Carlo Inputs'!$C$14*(G1244-F1244)</f>
        <v>1547.1381984613961</v>
      </c>
      <c r="M1244" s="16">
        <f>H1244*$E1244*(1-'Monte Carlo Inputs'!$C$11)+H1244*'Monte Carlo Inputs'!$C$12-H1244*'Monte Carlo Inputs'!$C$13-'Monte Carlo Inputs'!$C$14*(H1244-G1244)</f>
        <v>1838.3010219402111</v>
      </c>
      <c r="N1244" s="16">
        <f>I1244*$E1244*(1-'Monte Carlo Inputs'!$C$11)+I1244*'Monte Carlo Inputs'!$C$12-I1244*'Monte Carlo Inputs'!$C$13-'Monte Carlo Inputs'!$C$14*(I1244-H1244)</f>
        <v>2184.259073059623</v>
      </c>
      <c r="O1244" s="16">
        <f>J1244*$E1244*(1-'Monte Carlo Inputs'!$C$11)+J1244*'Monte Carlo Inputs'!$C$12-J1244*'Monte Carlo Inputs'!$C$13-'Monte Carlo Inputs'!$C$14*(J1244-I1244)</f>
        <v>2595.3245095886455</v>
      </c>
    </row>
    <row r="1245" spans="1:15">
      <c r="A1245">
        <v>1241</v>
      </c>
      <c r="B1245" s="39">
        <v>-1.7532416050815285</v>
      </c>
      <c r="C1245" s="39">
        <v>-0.10507684289996896</v>
      </c>
      <c r="D1245" s="29">
        <f>'Monte Carlo Inputs'!$C$6+'Monte Carlo Inputs'!$D$6*B1245</f>
        <v>1.2727464638738847E-2</v>
      </c>
      <c r="E1245" s="29">
        <f>'Monte Carlo Inputs'!$C$7+'Monte Carlo Inputs'!$D$7*C1245</f>
        <v>0.57906094028242128</v>
      </c>
      <c r="F1245" s="16">
        <f>'Monte Carlo Inputs'!$C$17*(1+$D1245)</f>
        <v>2460.0162843539606</v>
      </c>
      <c r="G1245" s="16">
        <f t="shared" ref="G1245:J1245" si="1239">F1245*(1+$D1245)</f>
        <v>2491.3260546237971</v>
      </c>
      <c r="H1245" s="16">
        <f t="shared" si="1239"/>
        <v>2523.03431888759</v>
      </c>
      <c r="I1245" s="16">
        <f t="shared" si="1239"/>
        <v>2555.1461489635562</v>
      </c>
      <c r="J1245" s="16">
        <f t="shared" si="1239"/>
        <v>2587.6666812212993</v>
      </c>
      <c r="K1245" s="16">
        <f>F1245*$E1245*(1-'Monte Carlo Inputs'!$C$11)+F1245*'Monte Carlo Inputs'!$C$12-F1245*'Monte Carlo Inputs'!$C$13-'Monte Carlo Inputs'!$C$14*(F1245-'Monte Carlo Inputs'!$C$17)</f>
        <v>1108.344545315043</v>
      </c>
      <c r="L1245" s="16">
        <f>G1245*$E1245*(1-'Monte Carlo Inputs'!$C$11)+G1245*'Monte Carlo Inputs'!$C$12-G1245*'Monte Carlo Inputs'!$C$13-'Monte Carlo Inputs'!$C$14*(G1245-F1245)</f>
        <v>1122.4509613230789</v>
      </c>
      <c r="M1245" s="16">
        <f>H1245*$E1245*(1-'Monte Carlo Inputs'!$C$11)+H1245*'Monte Carlo Inputs'!$C$12-H1245*'Monte Carlo Inputs'!$C$13-'Monte Carlo Inputs'!$C$14*(H1245-G1245)</f>
        <v>1136.7369162420371</v>
      </c>
      <c r="N1245" s="16">
        <f>I1245*$E1245*(1-'Monte Carlo Inputs'!$C$11)+I1245*'Monte Carlo Inputs'!$C$12-I1245*'Monte Carlo Inputs'!$C$13-'Monte Carlo Inputs'!$C$14*(I1245-H1245)</f>
        <v>1151.2046951470563</v>
      </c>
      <c r="O1245" s="16">
        <f>J1245*$E1245*(1-'Monte Carlo Inputs'!$C$11)+J1245*'Monte Carlo Inputs'!$C$12-J1245*'Monte Carlo Inputs'!$C$13-'Monte Carlo Inputs'!$C$14*(J1245-I1245)</f>
        <v>1165.8566121964905</v>
      </c>
    </row>
    <row r="1246" spans="1:15">
      <c r="A1246">
        <v>1242</v>
      </c>
      <c r="B1246" s="39">
        <v>0.13307363115739346</v>
      </c>
      <c r="C1246" s="39">
        <v>6.5011176696999184E-2</v>
      </c>
      <c r="D1246" s="29">
        <f>'Monte Carlo Inputs'!$C$6+'Monte Carlo Inputs'!$D$6*B1246</f>
        <v>0.13493097666295295</v>
      </c>
      <c r="E1246" s="29">
        <f>'Monte Carlo Inputs'!$C$7+'Monte Carlo Inputs'!$D$7*C1246</f>
        <v>0.58514871051180239</v>
      </c>
      <c r="F1246" s="16">
        <f>'Monte Carlo Inputs'!$C$17*(1+$D1246)</f>
        <v>2756.8608354119792</v>
      </c>
      <c r="G1246" s="16">
        <f t="shared" ref="G1246:J1246" si="1240">F1246*(1+$D1246)</f>
        <v>3128.8467604579619</v>
      </c>
      <c r="H1246" s="16">
        <f t="shared" si="1240"/>
        <v>3551.0251096752709</v>
      </c>
      <c r="I1246" s="16">
        <f t="shared" si="1240"/>
        <v>4030.1683958784247</v>
      </c>
      <c r="J1246" s="16">
        <f t="shared" si="1240"/>
        <v>4573.9629536504672</v>
      </c>
      <c r="K1246" s="16">
        <f>F1246*$E1246*(1-'Monte Carlo Inputs'!$C$11)+F1246*'Monte Carlo Inputs'!$C$12-F1246*'Monte Carlo Inputs'!$C$13-'Monte Carlo Inputs'!$C$14*(F1246-'Monte Carlo Inputs'!$C$17)</f>
        <v>1258.9419974105922</v>
      </c>
      <c r="L1246" s="16">
        <f>G1246*$E1246*(1-'Monte Carlo Inputs'!$C$11)+G1246*'Monte Carlo Inputs'!$C$12-G1246*'Monte Carlo Inputs'!$C$13-'Monte Carlo Inputs'!$C$14*(G1246-F1246)</f>
        <v>1428.8122706832119</v>
      </c>
      <c r="M1246" s="16">
        <f>H1246*$E1246*(1-'Monte Carlo Inputs'!$C$11)+H1246*'Monte Carlo Inputs'!$C$12-H1246*'Monte Carlo Inputs'!$C$13-'Monte Carlo Inputs'!$C$14*(H1246-G1246)</f>
        <v>1621.603305834509</v>
      </c>
      <c r="N1246" s="16">
        <f>I1246*$E1246*(1-'Monte Carlo Inputs'!$C$11)+I1246*'Monte Carlo Inputs'!$C$12-I1246*'Monte Carlo Inputs'!$C$13-'Monte Carlo Inputs'!$C$14*(I1246-H1246)</f>
        <v>1840.4078236506327</v>
      </c>
      <c r="O1246" s="16">
        <f>J1246*$E1246*(1-'Monte Carlo Inputs'!$C$11)+J1246*'Monte Carlo Inputs'!$C$12-J1246*'Monte Carlo Inputs'!$C$13-'Monte Carlo Inputs'!$C$14*(J1246-I1246)</f>
        <v>2088.7358487539523</v>
      </c>
    </row>
    <row r="1247" spans="1:15">
      <c r="A1247">
        <v>1243</v>
      </c>
      <c r="B1247" s="39">
        <v>-2.4336377980783124</v>
      </c>
      <c r="C1247" s="39">
        <v>0.82863069505392317</v>
      </c>
      <c r="D1247" s="29">
        <f>'Monte Carlo Inputs'!$C$6+'Monte Carlo Inputs'!$D$6*B1247</f>
        <v>-3.1351490328457604E-2</v>
      </c>
      <c r="E1247" s="29">
        <f>'Monte Carlo Inputs'!$C$7+'Monte Carlo Inputs'!$D$7*C1247</f>
        <v>0.61248008976733703</v>
      </c>
      <c r="F1247" s="16">
        <f>'Monte Carlo Inputs'!$C$17*(1+$D1247)</f>
        <v>2352.9440948431438</v>
      </c>
      <c r="G1247" s="16">
        <f t="shared" ref="G1247:J1247" si="1241">F1247*(1+$D1247)</f>
        <v>2279.1757908102677</v>
      </c>
      <c r="H1247" s="16">
        <f t="shared" si="1241"/>
        <v>2207.7202330478249</v>
      </c>
      <c r="I1247" s="16">
        <f t="shared" si="1241"/>
        <v>2138.5049135134859</v>
      </c>
      <c r="J1247" s="16">
        <f t="shared" si="1241"/>
        <v>2071.4595974001086</v>
      </c>
      <c r="K1247" s="16">
        <f>F1247*$E1247*(1-'Monte Carlo Inputs'!$C$11)+F1247*'Monte Carlo Inputs'!$C$12-F1247*'Monte Carlo Inputs'!$C$13-'Monte Carlo Inputs'!$C$14*(F1247-'Monte Carlo Inputs'!$C$17)</f>
        <v>1114.2849119300276</v>
      </c>
      <c r="L1247" s="16">
        <f>G1247*$E1247*(1-'Monte Carlo Inputs'!$C$11)+G1247*'Monte Carlo Inputs'!$C$12-G1247*'Monte Carlo Inputs'!$C$13-'Monte Carlo Inputs'!$C$14*(G1247-F1247)</f>
        <v>1079.3504192905075</v>
      </c>
      <c r="M1247" s="16">
        <f>H1247*$E1247*(1-'Monte Carlo Inputs'!$C$11)+H1247*'Monte Carlo Inputs'!$C$12-H1247*'Monte Carlo Inputs'!$C$13-'Monte Carlo Inputs'!$C$14*(H1247-G1247)</f>
        <v>1045.5111750591043</v>
      </c>
      <c r="N1247" s="16">
        <f>I1247*$E1247*(1-'Monte Carlo Inputs'!$C$11)+I1247*'Monte Carlo Inputs'!$C$12-I1247*'Monte Carlo Inputs'!$C$13-'Monte Carlo Inputs'!$C$14*(I1247-H1247)</f>
        <v>1012.7328415659445</v>
      </c>
      <c r="O1247" s="16">
        <f>J1247*$E1247*(1-'Monte Carlo Inputs'!$C$11)+J1247*'Monte Carlo Inputs'!$C$12-J1247*'Monte Carlo Inputs'!$C$13-'Monte Carlo Inputs'!$C$14*(J1247-I1247)</f>
        <v>980.98215767827833</v>
      </c>
    </row>
    <row r="1248" spans="1:15">
      <c r="A1248">
        <v>1244</v>
      </c>
      <c r="B1248" s="39">
        <v>-4.5184326934318723E-2</v>
      </c>
      <c r="C1248" s="39">
        <v>-3.8334212847977743E-2</v>
      </c>
      <c r="D1248" s="29">
        <f>'Monte Carlo Inputs'!$C$6+'Monte Carlo Inputs'!$D$6*B1248</f>
        <v>0.12338266909135824</v>
      </c>
      <c r="E1248" s="29">
        <f>'Monte Carlo Inputs'!$C$7+'Monte Carlo Inputs'!$D$7*C1248</f>
        <v>0.58144978458329499</v>
      </c>
      <c r="F1248" s="16">
        <f>'Monte Carlo Inputs'!$C$17*(1+$D1248)</f>
        <v>2728.8088414898184</v>
      </c>
      <c r="G1248" s="16">
        <f t="shared" ref="G1248:J1248" si="1242">F1248*(1+$D1248)</f>
        <v>3065.496559792929</v>
      </c>
      <c r="H1248" s="16">
        <f t="shared" si="1242"/>
        <v>3443.7257074305571</v>
      </c>
      <c r="I1248" s="16">
        <f t="shared" si="1242"/>
        <v>3868.6217768318652</v>
      </c>
      <c r="J1248" s="16">
        <f t="shared" si="1242"/>
        <v>4345.9426573623332</v>
      </c>
      <c r="K1248" s="16">
        <f>F1248*$E1248*(1-'Monte Carlo Inputs'!$C$11)+F1248*'Monte Carlo Inputs'!$C$12-F1248*'Monte Carlo Inputs'!$C$13-'Monte Carlo Inputs'!$C$14*(F1248-'Monte Carlo Inputs'!$C$17)</f>
        <v>1238.5351156122613</v>
      </c>
      <c r="L1248" s="16">
        <f>G1248*$E1248*(1-'Monte Carlo Inputs'!$C$11)+G1248*'Monte Carlo Inputs'!$C$12-G1248*'Monte Carlo Inputs'!$C$13-'Monte Carlo Inputs'!$C$14*(G1248-F1248)</f>
        <v>1391.348883939876</v>
      </c>
      <c r="M1248" s="16">
        <f>H1248*$E1248*(1-'Monte Carlo Inputs'!$C$11)+H1248*'Monte Carlo Inputs'!$C$12-H1248*'Monte Carlo Inputs'!$C$13-'Monte Carlo Inputs'!$C$14*(H1248-G1248)</f>
        <v>1563.0172228776605</v>
      </c>
      <c r="N1248" s="16">
        <f>I1248*$E1248*(1-'Monte Carlo Inputs'!$C$11)+I1248*'Monte Carlo Inputs'!$C$12-I1248*'Monte Carlo Inputs'!$C$13-'Monte Carlo Inputs'!$C$14*(I1248-H1248)</f>
        <v>1755.8664596720685</v>
      </c>
      <c r="O1248" s="16">
        <f>J1248*$E1248*(1-'Monte Carlo Inputs'!$C$11)+J1248*'Monte Carlo Inputs'!$C$12-J1248*'Monte Carlo Inputs'!$C$13-'Monte Carlo Inputs'!$C$14*(J1248-I1248)</f>
        <v>1972.509950034402</v>
      </c>
    </row>
    <row r="1249" spans="1:15">
      <c r="A1249">
        <v>1245</v>
      </c>
      <c r="B1249" s="39">
        <v>0.6588696409643735</v>
      </c>
      <c r="C1249" s="39">
        <v>-0.68279995518707903</v>
      </c>
      <c r="D1249" s="29">
        <f>'Monte Carlo Inputs'!$C$6+'Monte Carlo Inputs'!$D$6*B1249</f>
        <v>0.16899427518926174</v>
      </c>
      <c r="E1249" s="29">
        <f>'Monte Carlo Inputs'!$C$7+'Monte Carlo Inputs'!$D$7*C1249</f>
        <v>0.55838314315043858</v>
      </c>
      <c r="F1249" s="16">
        <f>'Monte Carlo Inputs'!$C$17*(1+$D1249)</f>
        <v>2839.6039938622362</v>
      </c>
      <c r="G1249" s="16">
        <f t="shared" ref="G1249:J1249" si="1243">F1249*(1+$D1249)</f>
        <v>3319.4808126295175</v>
      </c>
      <c r="H1249" s="16">
        <f t="shared" si="1243"/>
        <v>3880.454066564504</v>
      </c>
      <c r="I1249" s="16">
        <f t="shared" si="1243"/>
        <v>4536.2285889487957</v>
      </c>
      <c r="J1249" s="16">
        <f t="shared" si="1243"/>
        <v>5302.8252514310052</v>
      </c>
      <c r="K1249" s="16">
        <f>F1249*$E1249*(1-'Monte Carlo Inputs'!$C$11)+F1249*'Monte Carlo Inputs'!$C$12-F1249*'Monte Carlo Inputs'!$C$13-'Monte Carlo Inputs'!$C$14*(F1249-'Monte Carlo Inputs'!$C$17)</f>
        <v>1243.867341686107</v>
      </c>
      <c r="L1249" s="16">
        <f>G1249*$E1249*(1-'Monte Carlo Inputs'!$C$11)+G1249*'Monte Carlo Inputs'!$C$12-G1249*'Monte Carlo Inputs'!$C$13-'Monte Carlo Inputs'!$C$14*(G1249-F1249)</f>
        <v>1454.0738015259446</v>
      </c>
      <c r="M1249" s="16">
        <f>H1249*$E1249*(1-'Monte Carlo Inputs'!$C$11)+H1249*'Monte Carlo Inputs'!$C$12-H1249*'Monte Carlo Inputs'!$C$13-'Monte Carlo Inputs'!$C$14*(H1249-G1249)</f>
        <v>1699.8039496865158</v>
      </c>
      <c r="N1249" s="16">
        <f>I1249*$E1249*(1-'Monte Carlo Inputs'!$C$11)+I1249*'Monte Carlo Inputs'!$C$12-I1249*'Monte Carlo Inputs'!$C$13-'Monte Carlo Inputs'!$C$14*(I1249-H1249)</f>
        <v>1987.061086127633</v>
      </c>
      <c r="O1249" s="16">
        <f>J1249*$E1249*(1-'Monte Carlo Inputs'!$C$11)+J1249*'Monte Carlo Inputs'!$C$12-J1249*'Monte Carlo Inputs'!$C$13-'Monte Carlo Inputs'!$C$14*(J1249-I1249)</f>
        <v>2322.8630341345597</v>
      </c>
    </row>
    <row r="1250" spans="1:15">
      <c r="A1250">
        <v>1246</v>
      </c>
      <c r="B1250" s="39">
        <v>1.8566119680860895</v>
      </c>
      <c r="C1250" s="39">
        <v>-0.34796499027660632</v>
      </c>
      <c r="D1250" s="29">
        <f>'Monte Carlo Inputs'!$C$6+'Monte Carlo Inputs'!$D$6*B1250</f>
        <v>0.24658910985017929</v>
      </c>
      <c r="E1250" s="29">
        <f>'Monte Carlo Inputs'!$C$7+'Monte Carlo Inputs'!$D$7*C1250</f>
        <v>0.57036751651175999</v>
      </c>
      <c r="F1250" s="16">
        <f>'Monte Carlo Inputs'!$C$17*(1+$D1250)</f>
        <v>3028.0896067370709</v>
      </c>
      <c r="G1250" s="16">
        <f t="shared" ref="G1250:J1250" si="1244">F1250*(1+$D1250)</f>
        <v>3774.7835274089448</v>
      </c>
      <c r="H1250" s="16">
        <f t="shared" si="1244"/>
        <v>4705.6040373098367</v>
      </c>
      <c r="I1250" s="16">
        <f t="shared" si="1244"/>
        <v>5865.9547481774798</v>
      </c>
      <c r="J1250" s="16">
        <f t="shared" si="1244"/>
        <v>7312.4353079519979</v>
      </c>
      <c r="K1250" s="16">
        <f>F1250*$E1250*(1-'Monte Carlo Inputs'!$C$11)+F1250*'Monte Carlo Inputs'!$C$12-F1250*'Monte Carlo Inputs'!$C$13-'Monte Carlo Inputs'!$C$14*(F1250-'Monte Carlo Inputs'!$C$17)</f>
        <v>1354.9577757681216</v>
      </c>
      <c r="L1250" s="16">
        <f>G1250*$E1250*(1-'Monte Carlo Inputs'!$C$11)+G1250*'Monte Carlo Inputs'!$C$12-G1250*'Monte Carlo Inputs'!$C$13-'Monte Carlo Inputs'!$C$14*(G1250-F1250)</f>
        <v>1689.0756075793618</v>
      </c>
      <c r="M1250" s="16">
        <f>H1250*$E1250*(1-'Monte Carlo Inputs'!$C$11)+H1250*'Monte Carlo Inputs'!$C$12-H1250*'Monte Carlo Inputs'!$C$13-'Monte Carlo Inputs'!$C$14*(H1250-G1250)</f>
        <v>2105.5832581220075</v>
      </c>
      <c r="N1250" s="16">
        <f>I1250*$E1250*(1-'Monte Carlo Inputs'!$C$11)+I1250*'Monte Carlo Inputs'!$C$12-I1250*'Monte Carlo Inputs'!$C$13-'Monte Carlo Inputs'!$C$14*(I1250-H1250)</f>
        <v>2624.797159457753</v>
      </c>
      <c r="O1250" s="16">
        <f>J1250*$E1250*(1-'Monte Carlo Inputs'!$C$11)+J1250*'Monte Carlo Inputs'!$C$12-J1250*'Monte Carlo Inputs'!$C$13-'Monte Carlo Inputs'!$C$14*(J1250-I1250)</f>
        <v>3272.0435545457212</v>
      </c>
    </row>
    <row r="1251" spans="1:15">
      <c r="A1251">
        <v>1247</v>
      </c>
      <c r="B1251" s="39">
        <v>0.54524672498767501</v>
      </c>
      <c r="C1251" s="39">
        <v>-0.25583340633218737</v>
      </c>
      <c r="D1251" s="29">
        <f>'Monte Carlo Inputs'!$C$6+'Monte Carlo Inputs'!$D$6*B1251</f>
        <v>0.16163330014541386</v>
      </c>
      <c r="E1251" s="29">
        <f>'Monte Carlo Inputs'!$C$7+'Monte Carlo Inputs'!$D$7*C1251</f>
        <v>0.57366507923987908</v>
      </c>
      <c r="F1251" s="16">
        <f>'Monte Carlo Inputs'!$C$17*(1+$D1251)</f>
        <v>2821.7234493832252</v>
      </c>
      <c r="G1251" s="16">
        <f t="shared" ref="G1251:J1251" si="1245">F1251*(1+$D1251)</f>
        <v>3277.8079226047362</v>
      </c>
      <c r="H1251" s="16">
        <f t="shared" si="1245"/>
        <v>3807.6108343781225</v>
      </c>
      <c r="I1251" s="16">
        <f t="shared" si="1245"/>
        <v>4423.0475392080907</v>
      </c>
      <c r="J1251" s="16">
        <f t="shared" si="1245"/>
        <v>5137.9593096703456</v>
      </c>
      <c r="K1251" s="16">
        <f>F1251*$E1251*(1-'Monte Carlo Inputs'!$C$11)+F1251*'Monte Carlo Inputs'!$C$12-F1251*'Monte Carlo Inputs'!$C$13-'Monte Carlo Inputs'!$C$14*(F1251-'Monte Carlo Inputs'!$C$17)</f>
        <v>1266.4625183333289</v>
      </c>
      <c r="L1251" s="16">
        <f>G1251*$E1251*(1-'Monte Carlo Inputs'!$C$11)+G1251*'Monte Carlo Inputs'!$C$12-G1251*'Monte Carlo Inputs'!$C$13-'Monte Carlo Inputs'!$C$14*(G1251-F1251)</f>
        <v>1471.1650346820163</v>
      </c>
      <c r="M1251" s="16">
        <f>H1251*$E1251*(1-'Monte Carlo Inputs'!$C$11)+H1251*'Monte Carlo Inputs'!$C$12-H1251*'Monte Carlo Inputs'!$C$13-'Monte Carlo Inputs'!$C$14*(H1251-G1251)</f>
        <v>1708.954294296213</v>
      </c>
      <c r="N1251" s="16">
        <f>I1251*$E1251*(1-'Monte Carlo Inputs'!$C$11)+I1251*'Monte Carlo Inputs'!$C$12-I1251*'Monte Carlo Inputs'!$C$13-'Monte Carlo Inputs'!$C$14*(I1251-H1251)</f>
        <v>1985.178216680986</v>
      </c>
      <c r="O1251" s="16">
        <f>J1251*$E1251*(1-'Monte Carlo Inputs'!$C$11)+J1251*'Monte Carlo Inputs'!$C$12-J1251*'Monte Carlo Inputs'!$C$13-'Monte Carlo Inputs'!$C$14*(J1251-I1251)</f>
        <v>2306.0491232199211</v>
      </c>
    </row>
    <row r="1252" spans="1:15">
      <c r="A1252">
        <v>1248</v>
      </c>
      <c r="B1252" s="39">
        <v>-1.2265040146120525</v>
      </c>
      <c r="C1252" s="39">
        <v>-0.24816924499873755</v>
      </c>
      <c r="D1252" s="29">
        <f>'Monte Carlo Inputs'!$C$6+'Monte Carlo Inputs'!$D$6*B1252</f>
        <v>4.6851762759177254E-2</v>
      </c>
      <c r="E1252" s="29">
        <f>'Monte Carlo Inputs'!$C$7+'Monte Carlo Inputs'!$D$7*C1252</f>
        <v>0.57393939399355487</v>
      </c>
      <c r="F1252" s="16">
        <f>'Monte Carlo Inputs'!$C$17*(1+$D1252)</f>
        <v>2542.9076169183181</v>
      </c>
      <c r="G1252" s="16">
        <f t="shared" ref="G1252:J1252" si="1246">F1252*(1+$D1252)</f>
        <v>2662.0473213046803</v>
      </c>
      <c r="H1252" s="16">
        <f t="shared" si="1246"/>
        <v>2786.7689308561507</v>
      </c>
      <c r="I1252" s="16">
        <f t="shared" si="1246"/>
        <v>2917.3339676692694</v>
      </c>
      <c r="J1252" s="16">
        <f t="shared" si="1246"/>
        <v>3054.0162066117996</v>
      </c>
      <c r="K1252" s="16">
        <f>F1252*$E1252*(1-'Monte Carlo Inputs'!$C$11)+F1252*'Monte Carlo Inputs'!$C$12-F1252*'Monte Carlo Inputs'!$C$13-'Monte Carlo Inputs'!$C$14*(F1252-'Monte Carlo Inputs'!$C$17)</f>
        <v>1137.7955329730146</v>
      </c>
      <c r="L1252" s="16">
        <f>G1252*$E1252*(1-'Monte Carlo Inputs'!$C$11)+G1252*'Monte Carlo Inputs'!$C$12-G1252*'Monte Carlo Inputs'!$C$13-'Monte Carlo Inputs'!$C$14*(G1252-F1252)</f>
        <v>1191.1032593523184</v>
      </c>
      <c r="M1252" s="16">
        <f>H1252*$E1252*(1-'Monte Carlo Inputs'!$C$11)+H1252*'Monte Carlo Inputs'!$C$12-H1252*'Monte Carlo Inputs'!$C$13-'Monte Carlo Inputs'!$C$14*(H1252-G1252)</f>
        <v>1246.9085466811759</v>
      </c>
      <c r="N1252" s="16">
        <f>I1252*$E1252*(1-'Monte Carlo Inputs'!$C$11)+I1252*'Monte Carlo Inputs'!$C$12-I1252*'Monte Carlo Inputs'!$C$13-'Monte Carlo Inputs'!$C$14*(I1252-H1252)</f>
        <v>1305.3284100926728</v>
      </c>
      <c r="O1252" s="16">
        <f>J1252*$E1252*(1-'Monte Carlo Inputs'!$C$11)+J1252*'Monte Carlo Inputs'!$C$12-J1252*'Monte Carlo Inputs'!$C$13-'Monte Carlo Inputs'!$C$14*(J1252-I1252)</f>
        <v>1366.4853470851492</v>
      </c>
    </row>
    <row r="1253" spans="1:15">
      <c r="A1253">
        <v>1249</v>
      </c>
      <c r="B1253" s="39">
        <v>-0.98943951139353958</v>
      </c>
      <c r="C1253" s="39">
        <v>0.3861377899508221</v>
      </c>
      <c r="D1253" s="29">
        <f>'Monte Carlo Inputs'!$C$6+'Monte Carlo Inputs'!$D$6*B1253</f>
        <v>6.2209808070490494E-2</v>
      </c>
      <c r="E1253" s="29">
        <f>'Monte Carlo Inputs'!$C$7+'Monte Carlo Inputs'!$D$7*C1253</f>
        <v>0.59664243617608437</v>
      </c>
      <c r="F1253" s="16">
        <f>'Monte Carlo Inputs'!$C$17*(1+$D1253)</f>
        <v>2580.2138447840289</v>
      </c>
      <c r="G1253" s="16">
        <f t="shared" ref="G1253:J1253" si="1247">F1253*(1+$D1253)</f>
        <v>2740.7284528488658</v>
      </c>
      <c r="H1253" s="16">
        <f t="shared" si="1247"/>
        <v>2911.2286438739261</v>
      </c>
      <c r="I1253" s="16">
        <f t="shared" si="1247"/>
        <v>3092.3356190586373</v>
      </c>
      <c r="J1253" s="16">
        <f t="shared" si="1247"/>
        <v>3284.7092244098167</v>
      </c>
      <c r="K1253" s="16">
        <f>F1253*$E1253*(1-'Monte Carlo Inputs'!$C$11)+F1253*'Monte Carlo Inputs'!$C$12-F1253*'Monte Carlo Inputs'!$C$13-'Monte Carlo Inputs'!$C$14*(F1253-'Monte Carlo Inputs'!$C$17)</f>
        <v>1196.7682086171915</v>
      </c>
      <c r="L1253" s="16">
        <f>G1253*$E1253*(1-'Monte Carlo Inputs'!$C$11)+G1253*'Monte Carlo Inputs'!$C$12-G1253*'Monte Carlo Inputs'!$C$13-'Monte Carlo Inputs'!$C$14*(G1253-F1253)</f>
        <v>1271.2189291801317</v>
      </c>
      <c r="M1253" s="16">
        <f>H1253*$E1253*(1-'Monte Carlo Inputs'!$C$11)+H1253*'Monte Carlo Inputs'!$C$12-H1253*'Monte Carlo Inputs'!$C$13-'Monte Carlo Inputs'!$C$14*(H1253-G1253)</f>
        <v>1350.3012147800021</v>
      </c>
      <c r="N1253" s="16">
        <f>I1253*$E1253*(1-'Monte Carlo Inputs'!$C$11)+I1253*'Monte Carlo Inputs'!$C$12-I1253*'Monte Carlo Inputs'!$C$13-'Monte Carlo Inputs'!$C$14*(I1253-H1253)</f>
        <v>1434.3031941888162</v>
      </c>
      <c r="O1253" s="16">
        <f>J1253*$E1253*(1-'Monte Carlo Inputs'!$C$11)+J1253*'Monte Carlo Inputs'!$C$12-J1253*'Monte Carlo Inputs'!$C$13-'Monte Carlo Inputs'!$C$14*(J1253-I1253)</f>
        <v>1523.5309206141937</v>
      </c>
    </row>
    <row r="1254" spans="1:15">
      <c r="A1254">
        <v>1250</v>
      </c>
      <c r="B1254" s="39">
        <v>1.3608892657631568</v>
      </c>
      <c r="C1254" s="39">
        <v>6.7694608372878912E-2</v>
      </c>
      <c r="D1254" s="29">
        <f>'Monte Carlo Inputs'!$C$6+'Monte Carlo Inputs'!$D$6*B1254</f>
        <v>0.21447408790147071</v>
      </c>
      <c r="E1254" s="29">
        <f>'Monte Carlo Inputs'!$C$7+'Monte Carlo Inputs'!$D$7*C1254</f>
        <v>0.58524475558015998</v>
      </c>
      <c r="F1254" s="16">
        <f>'Monte Carlo Inputs'!$C$17*(1+$D1254)</f>
        <v>2950.0790069214627</v>
      </c>
      <c r="G1254" s="16">
        <f t="shared" ref="G1254:J1254" si="1248">F1254*(1+$D1254)</f>
        <v>3582.7945111682197</v>
      </c>
      <c r="H1254" s="16">
        <f t="shared" si="1248"/>
        <v>4351.2110960894188</v>
      </c>
      <c r="I1254" s="16">
        <f t="shared" si="1248"/>
        <v>5284.4331271899555</v>
      </c>
      <c r="J1254" s="16">
        <f t="shared" si="1248"/>
        <v>6417.8071022203376</v>
      </c>
      <c r="K1254" s="16">
        <f>F1254*$E1254*(1-'Monte Carlo Inputs'!$C$11)+F1254*'Monte Carlo Inputs'!$C$12-F1254*'Monte Carlo Inputs'!$C$13-'Monte Carlo Inputs'!$C$14*(F1254-'Monte Carlo Inputs'!$C$17)</f>
        <v>1350.2321303170886</v>
      </c>
      <c r="L1254" s="16">
        <f>G1254*$E1254*(1-'Monte Carlo Inputs'!$C$11)+G1254*'Monte Carlo Inputs'!$C$12-G1254*'Monte Carlo Inputs'!$C$13-'Monte Carlo Inputs'!$C$14*(G1254-F1254)</f>
        <v>1639.8219349221058</v>
      </c>
      <c r="M1254" s="16">
        <f>H1254*$E1254*(1-'Monte Carlo Inputs'!$C$11)+H1254*'Monte Carlo Inputs'!$C$12-H1254*'Monte Carlo Inputs'!$C$13-'Monte Carlo Inputs'!$C$14*(H1254-G1254)</f>
        <v>1991.5212487353492</v>
      </c>
      <c r="N1254" s="16">
        <f>I1254*$E1254*(1-'Monte Carlo Inputs'!$C$11)+I1254*'Monte Carlo Inputs'!$C$12-I1254*'Monte Carlo Inputs'!$C$13-'Monte Carlo Inputs'!$C$14*(I1254-H1254)</f>
        <v>2418.6509520942609</v>
      </c>
      <c r="O1254" s="16">
        <f>J1254*$E1254*(1-'Monte Carlo Inputs'!$C$11)+J1254*'Monte Carlo Inputs'!$C$12-J1254*'Monte Carlo Inputs'!$C$13-'Monte Carlo Inputs'!$C$14*(J1254-I1254)</f>
        <v>2937.388908996701</v>
      </c>
    </row>
    <row r="1255" spans="1:15">
      <c r="A1255">
        <v>1251</v>
      </c>
      <c r="B1255" s="39">
        <v>-0.29521629136466143</v>
      </c>
      <c r="C1255" s="39">
        <v>-1.5325450993796168</v>
      </c>
      <c r="D1255" s="29">
        <f>'Monte Carlo Inputs'!$C$6+'Monte Carlo Inputs'!$D$6*B1255</f>
        <v>0.10718453657103588</v>
      </c>
      <c r="E1255" s="29">
        <f>'Monte Carlo Inputs'!$C$7+'Monte Carlo Inputs'!$D$7*C1255</f>
        <v>0.52796916570726415</v>
      </c>
      <c r="F1255" s="16">
        <f>'Monte Carlo Inputs'!$C$17*(1+$D1255)</f>
        <v>2689.4619577847034</v>
      </c>
      <c r="G1255" s="16">
        <f t="shared" ref="G1255:J1255" si="1249">F1255*(1+$D1255)</f>
        <v>2977.7306913552875</v>
      </c>
      <c r="H1255" s="16">
        <f t="shared" si="1249"/>
        <v>3296.8973755415541</v>
      </c>
      <c r="I1255" s="16">
        <f t="shared" si="1249"/>
        <v>3650.2737928612396</v>
      </c>
      <c r="J1255" s="16">
        <f t="shared" si="1249"/>
        <v>4041.5266977064684</v>
      </c>
      <c r="K1255" s="16">
        <f>F1255*$E1255*(1-'Monte Carlo Inputs'!$C$11)+F1255*'Monte Carlo Inputs'!$C$12-F1255*'Monte Carlo Inputs'!$C$13-'Monte Carlo Inputs'!$C$14*(F1255-'Monte Carlo Inputs'!$C$17)</f>
        <v>1117.7409804387389</v>
      </c>
      <c r="L1255" s="16">
        <f>G1255*$E1255*(1-'Monte Carlo Inputs'!$C$11)+G1255*'Monte Carlo Inputs'!$C$12-G1255*'Monte Carlo Inputs'!$C$13-'Monte Carlo Inputs'!$C$14*(G1255-F1255)</f>
        <v>1237.5455294335202</v>
      </c>
      <c r="M1255" s="16">
        <f>H1255*$E1255*(1-'Monte Carlo Inputs'!$C$11)+H1255*'Monte Carlo Inputs'!$C$12-H1255*'Monte Carlo Inputs'!$C$13-'Monte Carlo Inputs'!$C$14*(H1255-G1255)</f>
        <v>1370.1912734914092</v>
      </c>
      <c r="N1255" s="16">
        <f>I1255*$E1255*(1-'Monte Carlo Inputs'!$C$11)+I1255*'Monte Carlo Inputs'!$C$12-I1255*'Monte Carlo Inputs'!$C$13-'Monte Carlo Inputs'!$C$14*(I1255-H1255)</f>
        <v>1517.0545901542635</v>
      </c>
      <c r="O1255" s="16">
        <f>J1255*$E1255*(1-'Monte Carlo Inputs'!$C$11)+J1255*'Monte Carlo Inputs'!$C$12-J1255*'Monte Carlo Inputs'!$C$13-'Monte Carlo Inputs'!$C$14*(J1255-I1255)</f>
        <v>1679.6593833529103</v>
      </c>
    </row>
    <row r="1256" spans="1:15">
      <c r="A1256">
        <v>1252</v>
      </c>
      <c r="B1256" s="39">
        <v>2.1307499111868644</v>
      </c>
      <c r="C1256" s="39">
        <v>0.88076642226069612</v>
      </c>
      <c r="D1256" s="29">
        <f>'Monte Carlo Inputs'!$C$6+'Monte Carlo Inputs'!$D$6*B1256</f>
        <v>0.26434893004481708</v>
      </c>
      <c r="E1256" s="29">
        <f>'Monte Carlo Inputs'!$C$7+'Monte Carlo Inputs'!$D$7*C1256</f>
        <v>0.61434612553357493</v>
      </c>
      <c r="F1256" s="16">
        <f>'Monte Carlo Inputs'!$C$17*(1+$D1256)</f>
        <v>3071.229985971866</v>
      </c>
      <c r="G1256" s="16">
        <f t="shared" ref="G1256:J1256" si="1250">F1256*(1+$D1256)</f>
        <v>3883.1063466850878</v>
      </c>
      <c r="H1256" s="16">
        <f t="shared" si="1250"/>
        <v>4909.6013546815293</v>
      </c>
      <c r="I1256" s="16">
        <f t="shared" si="1250"/>
        <v>6207.4492197381769</v>
      </c>
      <c r="J1256" s="16">
        <f t="shared" si="1250"/>
        <v>7848.3817792834989</v>
      </c>
      <c r="K1256" s="16">
        <f>F1256*$E1256*(1-'Monte Carlo Inputs'!$C$11)+F1256*'Monte Carlo Inputs'!$C$12-F1256*'Monte Carlo Inputs'!$C$13-'Monte Carlo Inputs'!$C$14*(F1256-'Monte Carlo Inputs'!$C$17)</f>
        <v>1470.9526765251185</v>
      </c>
      <c r="L1256" s="16">
        <f>G1256*$E1256*(1-'Monte Carlo Inputs'!$C$11)+G1256*'Monte Carlo Inputs'!$C$12-G1256*'Monte Carlo Inputs'!$C$13-'Monte Carlo Inputs'!$C$14*(G1256-F1256)</f>
        <v>1859.7974427110933</v>
      </c>
      <c r="M1256" s="16">
        <f>H1256*$E1256*(1-'Monte Carlo Inputs'!$C$11)+H1256*'Monte Carlo Inputs'!$C$12-H1256*'Monte Carlo Inputs'!$C$13-'Monte Carlo Inputs'!$C$14*(H1256-G1256)</f>
        <v>2351.4329067918579</v>
      </c>
      <c r="N1256" s="16">
        <f>I1256*$E1256*(1-'Monte Carlo Inputs'!$C$11)+I1256*'Monte Carlo Inputs'!$C$12-I1256*'Monte Carlo Inputs'!$C$13-'Monte Carlo Inputs'!$C$14*(I1256-H1256)</f>
        <v>2973.0316797744608</v>
      </c>
      <c r="O1256" s="16">
        <f>J1256*$E1256*(1-'Monte Carlo Inputs'!$C$11)+J1256*'Monte Carlo Inputs'!$C$12-J1256*'Monte Carlo Inputs'!$C$13-'Monte Carlo Inputs'!$C$14*(J1256-I1256)</f>
        <v>3758.9494233121845</v>
      </c>
    </row>
    <row r="1257" spans="1:15">
      <c r="A1257">
        <v>1253</v>
      </c>
      <c r="B1257" s="39">
        <v>-1.0548248976956696</v>
      </c>
      <c r="C1257" s="39">
        <v>0.41975258108182056</v>
      </c>
      <c r="D1257" s="29">
        <f>'Monte Carlo Inputs'!$C$6+'Monte Carlo Inputs'!$D$6*B1257</f>
        <v>5.7973865059654225E-2</v>
      </c>
      <c r="E1257" s="29">
        <f>'Monte Carlo Inputs'!$C$7+'Monte Carlo Inputs'!$D$7*C1257</f>
        <v>0.59784557279440143</v>
      </c>
      <c r="F1257" s="16">
        <f>'Monte Carlo Inputs'!$C$17*(1+$D1257)</f>
        <v>2569.9243156164061</v>
      </c>
      <c r="G1257" s="16">
        <f t="shared" ref="G1257:J1257" si="1251">F1257*(1+$D1257)</f>
        <v>2718.912761103476</v>
      </c>
      <c r="H1257" s="16">
        <f t="shared" si="1251"/>
        <v>2876.5386426246605</v>
      </c>
      <c r="I1257" s="16">
        <f t="shared" si="1251"/>
        <v>3043.3027057310633</v>
      </c>
      <c r="J1257" s="16">
        <f t="shared" si="1251"/>
        <v>3219.7347261287964</v>
      </c>
      <c r="K1257" s="16">
        <f>F1257*$E1257*(1-'Monte Carlo Inputs'!$C$11)+F1257*'Monte Carlo Inputs'!$C$12-F1257*'Monte Carlo Inputs'!$C$13-'Monte Carlo Inputs'!$C$14*(F1257-'Monte Carlo Inputs'!$C$17)</f>
        <v>1194.0334416916282</v>
      </c>
      <c r="L1257" s="16">
        <f>G1257*$E1257*(1-'Monte Carlo Inputs'!$C$11)+G1257*'Monte Carlo Inputs'!$C$12-G1257*'Monte Carlo Inputs'!$C$13-'Monte Carlo Inputs'!$C$14*(G1257-F1257)</f>
        <v>1263.2561753169732</v>
      </c>
      <c r="M1257" s="16">
        <f>H1257*$E1257*(1-'Monte Carlo Inputs'!$C$11)+H1257*'Monte Carlo Inputs'!$C$12-H1257*'Monte Carlo Inputs'!$C$13-'Monte Carlo Inputs'!$C$14*(H1257-G1257)</f>
        <v>1336.4920183605743</v>
      </c>
      <c r="N1257" s="16">
        <f>I1257*$E1257*(1-'Monte Carlo Inputs'!$C$11)+I1257*'Monte Carlo Inputs'!$C$12-I1257*'Monte Carlo Inputs'!$C$13-'Monte Carlo Inputs'!$C$14*(I1257-H1257)</f>
        <v>1413.9736262863148</v>
      </c>
      <c r="O1257" s="16">
        <f>J1257*$E1257*(1-'Monte Carlo Inputs'!$C$11)+J1257*'Monte Carlo Inputs'!$C$12-J1257*'Monte Carlo Inputs'!$C$13-'Monte Carlo Inputs'!$C$14*(J1257-I1257)</f>
        <v>1495.947142494548</v>
      </c>
    </row>
    <row r="1258" spans="1:15">
      <c r="A1258">
        <v>1254</v>
      </c>
      <c r="B1258" s="39">
        <v>-0.79322125016947742</v>
      </c>
      <c r="C1258" s="39">
        <v>-0.18825242056592945</v>
      </c>
      <c r="D1258" s="29">
        <f>'Monte Carlo Inputs'!$C$6+'Monte Carlo Inputs'!$D$6*B1258</f>
        <v>7.4921660354881375E-2</v>
      </c>
      <c r="E1258" s="29">
        <f>'Monte Carlo Inputs'!$C$7+'Monte Carlo Inputs'!$D$7*C1258</f>
        <v>0.57608392986907042</v>
      </c>
      <c r="F1258" s="16">
        <f>'Monte Carlo Inputs'!$C$17*(1+$D1258)</f>
        <v>2611.0922051680432</v>
      </c>
      <c r="G1258" s="16">
        <f t="shared" ref="G1258:J1258" si="1252">F1258*(1+$D1258)</f>
        <v>2806.7195685189217</v>
      </c>
      <c r="H1258" s="16">
        <f t="shared" si="1252"/>
        <v>3017.0036587428958</v>
      </c>
      <c r="I1258" s="16">
        <f t="shared" si="1252"/>
        <v>3243.0425821526655</v>
      </c>
      <c r="J1258" s="16">
        <f t="shared" si="1252"/>
        <v>3486.0167170091254</v>
      </c>
      <c r="K1258" s="16">
        <f>F1258*$E1258*(1-'Monte Carlo Inputs'!$C$11)+F1258*'Monte Carlo Inputs'!$C$12-F1258*'Monte Carlo Inputs'!$C$13-'Monte Carlo Inputs'!$C$14*(F1258-'Monte Carlo Inputs'!$C$17)</f>
        <v>1173.3803317150634</v>
      </c>
      <c r="L1258" s="16">
        <f>G1258*$E1258*(1-'Monte Carlo Inputs'!$C$11)+G1258*'Monte Carlo Inputs'!$C$12-G1258*'Monte Carlo Inputs'!$C$13-'Monte Carlo Inputs'!$C$14*(G1258-F1258)</f>
        <v>1261.2919343949177</v>
      </c>
      <c r="M1258" s="16">
        <f>H1258*$E1258*(1-'Monte Carlo Inputs'!$C$11)+H1258*'Monte Carlo Inputs'!$C$12-H1258*'Monte Carlo Inputs'!$C$13-'Monte Carlo Inputs'!$C$14*(H1258-G1258)</f>
        <v>1355.790020312005</v>
      </c>
      <c r="N1258" s="16">
        <f>I1258*$E1258*(1-'Monte Carlo Inputs'!$C$11)+I1258*'Monte Carlo Inputs'!$C$12-I1258*'Monte Carlo Inputs'!$C$13-'Monte Carlo Inputs'!$C$14*(I1258-H1258)</f>
        <v>1457.3680597263585</v>
      </c>
      <c r="O1258" s="16">
        <f>J1258*$E1258*(1-'Monte Carlo Inputs'!$C$11)+J1258*'Monte Carlo Inputs'!$C$12-J1258*'Monte Carlo Inputs'!$C$13-'Monte Carlo Inputs'!$C$14*(J1258-I1258)</f>
        <v>1566.5564945092297</v>
      </c>
    </row>
    <row r="1259" spans="1:15">
      <c r="A1259">
        <v>1255</v>
      </c>
      <c r="B1259" s="39">
        <v>-0.85525549521020117</v>
      </c>
      <c r="C1259" s="39">
        <v>1.3663913112108823</v>
      </c>
      <c r="D1259" s="29">
        <f>'Monte Carlo Inputs'!$C$6+'Monte Carlo Inputs'!$D$6*B1259</f>
        <v>7.0902818506971416E-2</v>
      </c>
      <c r="E1259" s="29">
        <f>'Monte Carlo Inputs'!$C$7+'Monte Carlo Inputs'!$D$7*C1259</f>
        <v>0.63172755397634639</v>
      </c>
      <c r="F1259" s="16">
        <f>'Monte Carlo Inputs'!$C$17*(1+$D1259)</f>
        <v>2601.3300364352845</v>
      </c>
      <c r="G1259" s="16">
        <f t="shared" ref="G1259:J1259" si="1253">F1259*(1+$D1259)</f>
        <v>2785.7716678853885</v>
      </c>
      <c r="H1259" s="16">
        <f t="shared" si="1253"/>
        <v>2983.290730855329</v>
      </c>
      <c r="I1259" s="16">
        <f t="shared" si="1253"/>
        <v>3194.8144520986943</v>
      </c>
      <c r="J1259" s="16">
        <f t="shared" si="1253"/>
        <v>3421.335801359297</v>
      </c>
      <c r="K1259" s="16">
        <f>F1259*$E1259*(1-'Monte Carlo Inputs'!$C$11)+F1259*'Monte Carlo Inputs'!$C$12-F1259*'Monte Carlo Inputs'!$C$13-'Monte Carlo Inputs'!$C$14*(F1259-'Monte Carlo Inputs'!$C$17)</f>
        <v>1271.8395098187591</v>
      </c>
      <c r="L1259" s="16">
        <f>G1259*$E1259*(1-'Monte Carlo Inputs'!$C$11)+G1259*'Monte Carlo Inputs'!$C$12-G1259*'Monte Carlo Inputs'!$C$13-'Monte Carlo Inputs'!$C$14*(G1259-F1259)</f>
        <v>1362.0165157534336</v>
      </c>
      <c r="M1259" s="16">
        <f>H1259*$E1259*(1-'Monte Carlo Inputs'!$C$11)+H1259*'Monte Carlo Inputs'!$C$12-H1259*'Monte Carlo Inputs'!$C$13-'Monte Carlo Inputs'!$C$14*(H1259-G1259)</f>
        <v>1458.5873255733966</v>
      </c>
      <c r="N1259" s="16">
        <f>I1259*$E1259*(1-'Monte Carlo Inputs'!$C$11)+I1259*'Monte Carlo Inputs'!$C$12-I1259*'Monte Carlo Inputs'!$C$13-'Monte Carlo Inputs'!$C$14*(I1259-H1259)</f>
        <v>1562.0052779950961</v>
      </c>
      <c r="O1259" s="16">
        <f>J1259*$E1259*(1-'Monte Carlo Inputs'!$C$11)+J1259*'Monte Carlo Inputs'!$C$12-J1259*'Monte Carlo Inputs'!$C$13-'Monte Carlo Inputs'!$C$14*(J1259-I1259)</f>
        <v>1672.7558547277138</v>
      </c>
    </row>
    <row r="1260" spans="1:15">
      <c r="A1260">
        <v>1256</v>
      </c>
      <c r="B1260" s="39">
        <v>-1.3841757740452929</v>
      </c>
      <c r="C1260" s="39">
        <v>-0.13055292263708362</v>
      </c>
      <c r="D1260" s="29">
        <f>'Monte Carlo Inputs'!$C$6+'Monte Carlo Inputs'!$D$6*B1260</f>
        <v>3.6637116564516251E-2</v>
      </c>
      <c r="E1260" s="29">
        <f>'Monte Carlo Inputs'!$C$7+'Monte Carlo Inputs'!$D$7*C1260</f>
        <v>0.57814910345727377</v>
      </c>
      <c r="F1260" s="16">
        <f>'Monte Carlo Inputs'!$C$17*(1+$D1260)</f>
        <v>2518.0952198468667</v>
      </c>
      <c r="G1260" s="16">
        <f t="shared" ref="G1260:J1260" si="1254">F1260*(1+$D1260)</f>
        <v>2610.3509679369477</v>
      </c>
      <c r="H1260" s="16">
        <f t="shared" si="1254"/>
        <v>2705.9867006235513</v>
      </c>
      <c r="I1260" s="16">
        <f t="shared" si="1254"/>
        <v>2805.1262507963274</v>
      </c>
      <c r="J1260" s="16">
        <f t="shared" si="1254"/>
        <v>2907.8979882249369</v>
      </c>
      <c r="K1260" s="16">
        <f>F1260*$E1260*(1-'Monte Carlo Inputs'!$C$11)+F1260*'Monte Carlo Inputs'!$C$12-F1260*'Monte Carlo Inputs'!$C$13-'Monte Carlo Inputs'!$C$14*(F1260-'Monte Carlo Inputs'!$C$17)</f>
        <v>1133.8391705989777</v>
      </c>
      <c r="L1260" s="16">
        <f>G1260*$E1260*(1-'Monte Carlo Inputs'!$C$11)+G1260*'Monte Carlo Inputs'!$C$12-G1260*'Monte Carlo Inputs'!$C$13-'Monte Carlo Inputs'!$C$14*(G1260-F1260)</f>
        <v>1175.3797684576271</v>
      </c>
      <c r="M1260" s="16">
        <f>H1260*$E1260*(1-'Monte Carlo Inputs'!$C$11)+H1260*'Monte Carlo Inputs'!$C$12-H1260*'Monte Carlo Inputs'!$C$13-'Monte Carlo Inputs'!$C$14*(H1260-G1260)</f>
        <v>1218.4422940421832</v>
      </c>
      <c r="N1260" s="16">
        <f>I1260*$E1260*(1-'Monte Carlo Inputs'!$C$11)+I1260*'Monte Carlo Inputs'!$C$12-I1260*'Monte Carlo Inputs'!$C$13-'Monte Carlo Inputs'!$C$14*(I1260-H1260)</f>
        <v>1263.0825063961431</v>
      </c>
      <c r="O1260" s="16">
        <f>J1260*$E1260*(1-'Monte Carlo Inputs'!$C$11)+J1260*'Monte Carlo Inputs'!$C$12-J1260*'Monte Carlo Inputs'!$C$13-'Monte Carlo Inputs'!$C$14*(J1260-I1260)</f>
        <v>1309.3582074135802</v>
      </c>
    </row>
    <row r="1261" spans="1:15">
      <c r="A1261">
        <v>1257</v>
      </c>
      <c r="B1261" s="39">
        <v>-0.79250780929270281</v>
      </c>
      <c r="C1261" s="39">
        <v>1.2280670450176832</v>
      </c>
      <c r="D1261" s="29">
        <f>'Monte Carlo Inputs'!$C$6+'Monte Carlo Inputs'!$D$6*B1261</f>
        <v>7.4967880084801652E-2</v>
      </c>
      <c r="E1261" s="29">
        <f>'Monte Carlo Inputs'!$C$7+'Monte Carlo Inputs'!$D$7*C1261</f>
        <v>0.62677666824243461</v>
      </c>
      <c r="F1261" s="16">
        <f>'Monte Carlo Inputs'!$C$17*(1+$D1261)</f>
        <v>2611.2044775139921</v>
      </c>
      <c r="G1261" s="16">
        <f t="shared" ref="G1261:J1261" si="1255">F1261*(1+$D1261)</f>
        <v>2806.9609416611584</v>
      </c>
      <c r="H1261" s="16">
        <f t="shared" si="1255"/>
        <v>3017.3928529383343</v>
      </c>
      <c r="I1261" s="16">
        <f t="shared" si="1255"/>
        <v>3243.6003985061529</v>
      </c>
      <c r="J1261" s="16">
        <f t="shared" si="1255"/>
        <v>3486.7662442243773</v>
      </c>
      <c r="K1261" s="16">
        <f>F1261*$E1261*(1-'Monte Carlo Inputs'!$C$11)+F1261*'Monte Carlo Inputs'!$C$12-F1261*'Monte Carlo Inputs'!$C$13-'Monte Carlo Inputs'!$C$14*(F1261-'Monte Carlo Inputs'!$C$17)</f>
        <v>1267.6228253792556</v>
      </c>
      <c r="L1261" s="16">
        <f>G1261*$E1261*(1-'Monte Carlo Inputs'!$C$11)+G1261*'Monte Carlo Inputs'!$C$12-G1261*'Monte Carlo Inputs'!$C$13-'Monte Carlo Inputs'!$C$14*(G1261-F1261)</f>
        <v>1362.6538213450453</v>
      </c>
      <c r="M1261" s="16">
        <f>H1261*$E1261*(1-'Monte Carlo Inputs'!$C$11)+H1261*'Monte Carlo Inputs'!$C$12-H1261*'Monte Carlo Inputs'!$C$13-'Monte Carlo Inputs'!$C$14*(H1261-G1261)</f>
        <v>1464.8090896207373</v>
      </c>
      <c r="N1261" s="16">
        <f>I1261*$E1261*(1-'Monte Carlo Inputs'!$C$11)+I1261*'Monte Carlo Inputs'!$C$12-I1261*'Monte Carlo Inputs'!$C$13-'Monte Carlo Inputs'!$C$14*(I1261-H1261)</f>
        <v>1574.6227217985522</v>
      </c>
      <c r="O1261" s="16">
        <f>J1261*$E1261*(1-'Monte Carlo Inputs'!$C$11)+J1261*'Monte Carlo Inputs'!$C$12-J1261*'Monte Carlo Inputs'!$C$13-'Monte Carlo Inputs'!$C$14*(J1261-I1261)</f>
        <v>1692.6688491851503</v>
      </c>
    </row>
    <row r="1262" spans="1:15">
      <c r="A1262">
        <v>1258</v>
      </c>
      <c r="B1262" s="39">
        <v>-0.23506826324913629</v>
      </c>
      <c r="C1262" s="39">
        <v>0.36664565856865111</v>
      </c>
      <c r="D1262" s="29">
        <f>'Monte Carlo Inputs'!$C$6+'Monte Carlo Inputs'!$D$6*B1262</f>
        <v>0.11108118127592832</v>
      </c>
      <c r="E1262" s="29">
        <f>'Monte Carlo Inputs'!$C$7+'Monte Carlo Inputs'!$D$7*C1262</f>
        <v>0.59594477612091556</v>
      </c>
      <c r="F1262" s="16">
        <f>'Monte Carlo Inputs'!$C$17*(1+$D1262)</f>
        <v>2698.9272974373575</v>
      </c>
      <c r="G1262" s="16">
        <f t="shared" ref="G1262:J1262" si="1256">F1262*(1+$D1262)</f>
        <v>2998.7273298145478</v>
      </c>
      <c r="H1262" s="16">
        <f t="shared" si="1256"/>
        <v>3331.8295039347581</v>
      </c>
      <c r="I1262" s="16">
        <f t="shared" si="1256"/>
        <v>3701.933061041821</v>
      </c>
      <c r="J1262" s="16">
        <f t="shared" si="1256"/>
        <v>4113.1481584667599</v>
      </c>
      <c r="K1262" s="16">
        <f>F1262*$E1262*(1-'Monte Carlo Inputs'!$C$11)+F1262*'Monte Carlo Inputs'!$C$12-F1262*'Monte Carlo Inputs'!$C$13-'Monte Carlo Inputs'!$C$14*(F1262-'Monte Carlo Inputs'!$C$17)</f>
        <v>1252.3641585128321</v>
      </c>
      <c r="L1262" s="16">
        <f>G1262*$E1262*(1-'Monte Carlo Inputs'!$C$11)+G1262*'Monte Carlo Inputs'!$C$12-G1262*'Monte Carlo Inputs'!$C$13-'Monte Carlo Inputs'!$C$14*(G1262-F1262)</f>
        <v>1391.4782486280715</v>
      </c>
      <c r="M1262" s="16">
        <f>H1262*$E1262*(1-'Monte Carlo Inputs'!$C$11)+H1262*'Monte Carlo Inputs'!$C$12-H1262*'Monte Carlo Inputs'!$C$13-'Monte Carlo Inputs'!$C$14*(H1262-G1262)</f>
        <v>1546.0452962054374</v>
      </c>
      <c r="N1262" s="16">
        <f>I1262*$E1262*(1-'Monte Carlo Inputs'!$C$11)+I1262*'Monte Carlo Inputs'!$C$12-I1262*'Monte Carlo Inputs'!$C$13-'Monte Carlo Inputs'!$C$14*(I1262-H1262)</f>
        <v>1717.7818340140295</v>
      </c>
      <c r="O1262" s="16">
        <f>J1262*$E1262*(1-'Monte Carlo Inputs'!$C$11)+J1262*'Monte Carlo Inputs'!$C$12-J1262*'Monte Carlo Inputs'!$C$13-'Monte Carlo Inputs'!$C$14*(J1262-I1262)</f>
        <v>1908.5950693106386</v>
      </c>
    </row>
    <row r="1263" spans="1:15">
      <c r="A1263">
        <v>1259</v>
      </c>
      <c r="B1263" s="39">
        <v>0.65366697379655825</v>
      </c>
      <c r="C1263" s="39">
        <v>0.51764115817261114</v>
      </c>
      <c r="D1263" s="29">
        <f>'Monte Carlo Inputs'!$C$6+'Monte Carlo Inputs'!$D$6*B1263</f>
        <v>0.16865722431484492</v>
      </c>
      <c r="E1263" s="29">
        <f>'Monte Carlo Inputs'!$C$7+'Monte Carlo Inputs'!$D$7*C1263</f>
        <v>0.60134918913858526</v>
      </c>
      <c r="F1263" s="16">
        <f>'Monte Carlo Inputs'!$C$17*(1+$D1263)</f>
        <v>2838.7852635831905</v>
      </c>
      <c r="G1263" s="16">
        <f t="shared" ref="G1263:J1263" si="1257">F1263*(1+$D1263)</f>
        <v>3317.5669065650168</v>
      </c>
      <c r="H1263" s="16">
        <f t="shared" si="1257"/>
        <v>3877.0985325050592</v>
      </c>
      <c r="I1263" s="16">
        <f t="shared" si="1257"/>
        <v>4530.9992093925212</v>
      </c>
      <c r="J1263" s="16">
        <f t="shared" si="1257"/>
        <v>5295.1849594214209</v>
      </c>
      <c r="K1263" s="16">
        <f>F1263*$E1263*(1-'Monte Carlo Inputs'!$C$11)+F1263*'Monte Carlo Inputs'!$C$12-F1263*'Monte Carlo Inputs'!$C$13-'Monte Carlo Inputs'!$C$14*(F1263-'Monte Carlo Inputs'!$C$17)</f>
        <v>1330.2885092089239</v>
      </c>
      <c r="L1263" s="16">
        <f>G1263*$E1263*(1-'Monte Carlo Inputs'!$C$11)+G1263*'Monte Carlo Inputs'!$C$12-G1263*'Monte Carlo Inputs'!$C$13-'Monte Carlo Inputs'!$C$14*(G1263-F1263)</f>
        <v>1554.6512767100339</v>
      </c>
      <c r="M1263" s="16">
        <f>H1263*$E1263*(1-'Monte Carlo Inputs'!$C$11)+H1263*'Monte Carlo Inputs'!$C$12-H1263*'Monte Carlo Inputs'!$C$13-'Monte Carlo Inputs'!$C$14*(H1263-G1263)</f>
        <v>1816.8544458174783</v>
      </c>
      <c r="N1263" s="16">
        <f>I1263*$E1263*(1-'Monte Carlo Inputs'!$C$11)+I1263*'Monte Carlo Inputs'!$C$12-I1263*'Monte Carlo Inputs'!$C$13-'Monte Carlo Inputs'!$C$14*(I1263-H1263)</f>
        <v>2123.2800736331405</v>
      </c>
      <c r="O1263" s="16">
        <f>J1263*$E1263*(1-'Monte Carlo Inputs'!$C$11)+J1263*'Monte Carlo Inputs'!$C$12-J1263*'Monte Carlo Inputs'!$C$13-'Monte Carlo Inputs'!$C$14*(J1263-I1263)</f>
        <v>2481.3865972951253</v>
      </c>
    </row>
    <row r="1264" spans="1:15">
      <c r="A1264">
        <v>1260</v>
      </c>
      <c r="B1264" s="39">
        <v>0.72983540211148146</v>
      </c>
      <c r="C1264" s="39">
        <v>-1.8162847299115483</v>
      </c>
      <c r="D1264" s="29">
        <f>'Monte Carlo Inputs'!$C$6+'Monte Carlo Inputs'!$D$6*B1264</f>
        <v>0.17359173858193386</v>
      </c>
      <c r="E1264" s="29">
        <f>'Monte Carlo Inputs'!$C$7+'Monte Carlo Inputs'!$D$7*C1264</f>
        <v>0.51781359049543629</v>
      </c>
      <c r="F1264" s="16">
        <f>'Monte Carlo Inputs'!$C$17*(1+$D1264)</f>
        <v>2850.7716921893762</v>
      </c>
      <c r="G1264" s="16">
        <f t="shared" ref="G1264:J1264" si="1258">F1264*(1+$D1264)</f>
        <v>3345.6421065366917</v>
      </c>
      <c r="H1264" s="16">
        <f t="shared" si="1258"/>
        <v>3926.4179364833199</v>
      </c>
      <c r="I1264" s="16">
        <f t="shared" si="1258"/>
        <v>4608.0116524767482</v>
      </c>
      <c r="J1264" s="16">
        <f t="shared" si="1258"/>
        <v>5407.924406635997</v>
      </c>
      <c r="K1264" s="16">
        <f>F1264*$E1264*(1-'Monte Carlo Inputs'!$C$11)+F1264*'Monte Carlo Inputs'!$C$12-F1264*'Monte Carlo Inputs'!$C$13-'Monte Carlo Inputs'!$C$14*(F1264-'Monte Carlo Inputs'!$C$17)</f>
        <v>1166.6227651330432</v>
      </c>
      <c r="L1264" s="16">
        <f>G1264*$E1264*(1-'Monte Carlo Inputs'!$C$11)+G1264*'Monte Carlo Inputs'!$C$12-G1264*'Monte Carlo Inputs'!$C$13-'Monte Carlo Inputs'!$C$14*(G1264-F1264)</f>
        <v>1369.1388392017511</v>
      </c>
      <c r="M1264" s="16">
        <f>H1264*$E1264*(1-'Monte Carlo Inputs'!$C$11)+H1264*'Monte Carlo Inputs'!$C$12-H1264*'Monte Carlo Inputs'!$C$13-'Monte Carlo Inputs'!$C$14*(H1264-G1264)</f>
        <v>1606.810030658834</v>
      </c>
      <c r="N1264" s="16">
        <f>I1264*$E1264*(1-'Monte Carlo Inputs'!$C$11)+I1264*'Monte Carlo Inputs'!$C$12-I1264*'Monte Carlo Inputs'!$C$13-'Monte Carlo Inputs'!$C$14*(I1264-H1264)</f>
        <v>1885.7389774517915</v>
      </c>
      <c r="O1264" s="16">
        <f>J1264*$E1264*(1-'Monte Carlo Inputs'!$C$11)+J1264*'Monte Carlo Inputs'!$C$12-J1264*'Monte Carlo Inputs'!$C$13-'Monte Carlo Inputs'!$C$14*(J1264-I1264)</f>
        <v>2213.0876850593659</v>
      </c>
    </row>
    <row r="1265" spans="1:15">
      <c r="A1265">
        <v>1261</v>
      </c>
      <c r="B1265" s="39">
        <v>-0.95920728199254002</v>
      </c>
      <c r="C1265" s="39">
        <v>-0.65003805682748872</v>
      </c>
      <c r="D1265" s="29">
        <f>'Monte Carlo Inputs'!$C$6+'Monte Carlo Inputs'!$D$6*B1265</f>
        <v>6.4168380284798737E-2</v>
      </c>
      <c r="E1265" s="29">
        <f>'Monte Carlo Inputs'!$C$7+'Monte Carlo Inputs'!$D$7*C1265</f>
        <v>0.55955575313181249</v>
      </c>
      <c r="F1265" s="16">
        <f>'Monte Carlo Inputs'!$C$17*(1+$D1265)</f>
        <v>2584.9714125498049</v>
      </c>
      <c r="G1265" s="16">
        <f t="shared" ref="G1265:J1265" si="1259">F1265*(1+$D1265)</f>
        <v>2750.844841175634</v>
      </c>
      <c r="H1265" s="16">
        <f t="shared" si="1259"/>
        <v>2927.3620990486688</v>
      </c>
      <c r="I1265" s="16">
        <f t="shared" si="1259"/>
        <v>3115.2061834517303</v>
      </c>
      <c r="J1265" s="16">
        <f t="shared" si="1259"/>
        <v>3315.1039184970177</v>
      </c>
      <c r="K1265" s="16">
        <f>F1265*$E1265*(1-'Monte Carlo Inputs'!$C$11)+F1265*'Monte Carlo Inputs'!$C$12-F1265*'Monte Carlo Inputs'!$C$13-'Monte Carlo Inputs'!$C$14*(F1265-'Monte Carlo Inputs'!$C$17)</f>
        <v>1130.8328739148972</v>
      </c>
      <c r="L1265" s="16">
        <f>G1265*$E1265*(1-'Monte Carlo Inputs'!$C$11)+G1265*'Monte Carlo Inputs'!$C$12-G1265*'Monte Carlo Inputs'!$C$13-'Monte Carlo Inputs'!$C$14*(G1265-F1265)</f>
        <v>1203.3965878068202</v>
      </c>
      <c r="M1265" s="16">
        <f>H1265*$E1265*(1-'Monte Carlo Inputs'!$C$11)+H1265*'Monte Carlo Inputs'!$C$12-H1265*'Monte Carlo Inputs'!$C$13-'Monte Carlo Inputs'!$C$14*(H1265-G1265)</f>
        <v>1280.6165976866373</v>
      </c>
      <c r="N1265" s="16">
        <f>I1265*$E1265*(1-'Monte Carlo Inputs'!$C$11)+I1265*'Monte Carlo Inputs'!$C$12-I1265*'Monte Carlo Inputs'!$C$13-'Monte Carlo Inputs'!$C$14*(I1265-H1265)</f>
        <v>1362.7916905260183</v>
      </c>
      <c r="O1265" s="16">
        <f>J1265*$E1265*(1-'Monte Carlo Inputs'!$C$11)+J1265*'Monte Carlo Inputs'!$C$12-J1265*'Monte Carlo Inputs'!$C$13-'Monte Carlo Inputs'!$C$14*(J1265-I1265)</f>
        <v>1450.2398259726558</v>
      </c>
    </row>
    <row r="1266" spans="1:15">
      <c r="A1266">
        <v>1262</v>
      </c>
      <c r="B1266" s="39">
        <v>-0.16167014980774519</v>
      </c>
      <c r="C1266" s="39">
        <v>-0.13230807533676339</v>
      </c>
      <c r="D1266" s="29">
        <f>'Monte Carlo Inputs'!$C$6+'Monte Carlo Inputs'!$D$6*B1266</f>
        <v>0.1158362227802178</v>
      </c>
      <c r="E1266" s="29">
        <f>'Monte Carlo Inputs'!$C$7+'Monte Carlo Inputs'!$D$7*C1266</f>
        <v>0.57808628323996247</v>
      </c>
      <c r="F1266" s="16">
        <f>'Monte Carlo Inputs'!$C$17*(1+$D1266)</f>
        <v>2710.4777687554279</v>
      </c>
      <c r="G1266" s="16">
        <f t="shared" ref="G1266:J1266" si="1260">F1266*(1+$D1266)</f>
        <v>3024.4492754178095</v>
      </c>
      <c r="H1266" s="16">
        <f t="shared" si="1260"/>
        <v>3374.7900554725757</v>
      </c>
      <c r="I1266" s="16">
        <f t="shared" si="1260"/>
        <v>3765.712988174761</v>
      </c>
      <c r="J1266" s="16">
        <f t="shared" si="1260"/>
        <v>4201.9189567993326</v>
      </c>
      <c r="K1266" s="16">
        <f>F1266*$E1266*(1-'Monte Carlo Inputs'!$C$11)+F1266*'Monte Carlo Inputs'!$C$12-F1266*'Monte Carlo Inputs'!$C$13-'Monte Carlo Inputs'!$C$14*(F1266-'Monte Carlo Inputs'!$C$17)</f>
        <v>1223.4543824412012</v>
      </c>
      <c r="L1266" s="16">
        <f>G1266*$E1266*(1-'Monte Carlo Inputs'!$C$11)+G1266*'Monte Carlo Inputs'!$C$12-G1266*'Monte Carlo Inputs'!$C$13-'Monte Carlo Inputs'!$C$14*(G1266-F1266)</f>
        <v>1365.1747168470938</v>
      </c>
      <c r="M1266" s="16">
        <f>H1266*$E1266*(1-'Monte Carlo Inputs'!$C$11)+H1266*'Monte Carlo Inputs'!$C$12-H1266*'Monte Carlo Inputs'!$C$13-'Monte Carlo Inputs'!$C$14*(H1266-G1266)</f>
        <v>1523.3113994817149</v>
      </c>
      <c r="N1266" s="16">
        <f>I1266*$E1266*(1-'Monte Carlo Inputs'!$C$11)+I1266*'Monte Carlo Inputs'!$C$12-I1266*'Monte Carlo Inputs'!$C$13-'Monte Carlo Inputs'!$C$14*(I1266-H1266)</f>
        <v>1699.7660381157243</v>
      </c>
      <c r="O1266" s="16">
        <f>J1266*$E1266*(1-'Monte Carlo Inputs'!$C$11)+J1266*'Monte Carlo Inputs'!$C$12-J1266*'Monte Carlo Inputs'!$C$13-'Monte Carlo Inputs'!$C$14*(J1266-I1266)</f>
        <v>1896.6605155811458</v>
      </c>
    </row>
    <row r="1267" spans="1:15">
      <c r="A1267">
        <v>1263</v>
      </c>
      <c r="B1267" s="39">
        <v>0.71999366777569196</v>
      </c>
      <c r="C1267" s="39">
        <v>-0.72360983688763236</v>
      </c>
      <c r="D1267" s="29">
        <f>'Monte Carlo Inputs'!$C$6+'Monte Carlo Inputs'!$D$6*B1267</f>
        <v>0.17295414923465127</v>
      </c>
      <c r="E1267" s="29">
        <f>'Monte Carlo Inputs'!$C$7+'Monte Carlo Inputs'!$D$7*C1267</f>
        <v>0.55692248070360728</v>
      </c>
      <c r="F1267" s="16">
        <f>'Monte Carlo Inputs'!$C$17*(1+$D1267)</f>
        <v>2849.222923905892</v>
      </c>
      <c r="G1267" s="16">
        <f t="shared" ref="G1267:J1267" si="1261">F1267*(1+$D1267)</f>
        <v>3342.0078506899013</v>
      </c>
      <c r="H1267" s="16">
        <f t="shared" si="1261"/>
        <v>3920.0219752414987</v>
      </c>
      <c r="I1267" s="16">
        <f t="shared" si="1261"/>
        <v>4598.0060409505295</v>
      </c>
      <c r="J1267" s="16">
        <f t="shared" si="1261"/>
        <v>5393.2502639389159</v>
      </c>
      <c r="K1267" s="16">
        <f>F1267*$E1267*(1-'Monte Carlo Inputs'!$C$11)+F1267*'Monte Carlo Inputs'!$C$12-F1267*'Monte Carlo Inputs'!$C$13-'Monte Carlo Inputs'!$C$14*(F1267-'Monte Carlo Inputs'!$C$17)</f>
        <v>1245.257387480508</v>
      </c>
      <c r="L1267" s="16">
        <f>G1267*$E1267*(1-'Monte Carlo Inputs'!$C$11)+G1267*'Monte Carlo Inputs'!$C$12-G1267*'Monte Carlo Inputs'!$C$13-'Monte Carlo Inputs'!$C$14*(G1267-F1267)</f>
        <v>1460.6298195103639</v>
      </c>
      <c r="M1267" s="16">
        <f>H1267*$E1267*(1-'Monte Carlo Inputs'!$C$11)+H1267*'Monte Carlo Inputs'!$C$12-H1267*'Monte Carlo Inputs'!$C$13-'Monte Carlo Inputs'!$C$14*(H1267-G1267)</f>
        <v>1713.2518072905409</v>
      </c>
      <c r="N1267" s="16">
        <f>I1267*$E1267*(1-'Monte Carlo Inputs'!$C$11)+I1267*'Monte Carlo Inputs'!$C$12-I1267*'Monte Carlo Inputs'!$C$13-'Monte Carlo Inputs'!$C$14*(I1267-H1267)</f>
        <v>2009.5658160452053</v>
      </c>
      <c r="O1267" s="16">
        <f>J1267*$E1267*(1-'Monte Carlo Inputs'!$C$11)+J1267*'Monte Carlo Inputs'!$C$12-J1267*'Monte Carlo Inputs'!$C$13-'Monte Carlo Inputs'!$C$14*(J1267-I1267)</f>
        <v>2357.1285620903418</v>
      </c>
    </row>
    <row r="1268" spans="1:15">
      <c r="A1268">
        <v>1264</v>
      </c>
      <c r="B1268" s="39">
        <v>-0.18702836884185345</v>
      </c>
      <c r="C1268" s="39">
        <v>0.6837274836695586</v>
      </c>
      <c r="D1268" s="29">
        <f>'Monte Carlo Inputs'!$C$6+'Monte Carlo Inputs'!$D$6*B1268</f>
        <v>0.11419340965698498</v>
      </c>
      <c r="E1268" s="29">
        <f>'Monte Carlo Inputs'!$C$7+'Monte Carlo Inputs'!$D$7*C1268</f>
        <v>0.60729373120723551</v>
      </c>
      <c r="F1268" s="16">
        <f>'Monte Carlo Inputs'!$C$17*(1+$D1268)</f>
        <v>2706.4872113977826</v>
      </c>
      <c r="G1268" s="16">
        <f t="shared" ref="G1268:J1268" si="1262">F1268*(1+$D1268)</f>
        <v>3015.5502142603204</v>
      </c>
      <c r="H1268" s="16">
        <f t="shared" si="1262"/>
        <v>3359.906175218558</v>
      </c>
      <c r="I1268" s="16">
        <f t="shared" si="1262"/>
        <v>3743.5853174943245</v>
      </c>
      <c r="J1268" s="16">
        <f t="shared" si="1262"/>
        <v>4171.0780892408284</v>
      </c>
      <c r="K1268" s="16">
        <f>F1268*$E1268*(1-'Monte Carlo Inputs'!$C$11)+F1268*'Monte Carlo Inputs'!$C$12-F1268*'Monte Carlo Inputs'!$C$13-'Monte Carlo Inputs'!$C$14*(F1268-'Monte Carlo Inputs'!$C$17)</f>
        <v>1277.8427297430942</v>
      </c>
      <c r="L1268" s="16">
        <f>G1268*$E1268*(1-'Monte Carlo Inputs'!$C$11)+G1268*'Monte Carlo Inputs'!$C$12-G1268*'Monte Carlo Inputs'!$C$13-'Monte Carlo Inputs'!$C$14*(G1268-F1268)</f>
        <v>1423.7639480578473</v>
      </c>
      <c r="M1268" s="16">
        <f>H1268*$E1268*(1-'Monte Carlo Inputs'!$C$11)+H1268*'Monte Carlo Inputs'!$C$12-H1268*'Monte Carlo Inputs'!$C$13-'Monte Carlo Inputs'!$C$14*(H1268-G1268)</f>
        <v>1586.3484078332635</v>
      </c>
      <c r="N1268" s="16">
        <f>I1268*$E1268*(1-'Monte Carlo Inputs'!$C$11)+I1268*'Monte Carlo Inputs'!$C$12-I1268*'Monte Carlo Inputs'!$C$13-'Monte Carlo Inputs'!$C$14*(I1268-H1268)</f>
        <v>1767.4989414276733</v>
      </c>
      <c r="O1268" s="16">
        <f>J1268*$E1268*(1-'Monte Carlo Inputs'!$C$11)+J1268*'Monte Carlo Inputs'!$C$12-J1268*'Monte Carlo Inputs'!$C$13-'Monte Carlo Inputs'!$C$14*(J1268-I1268)</f>
        <v>1969.335672114411</v>
      </c>
    </row>
    <row r="1269" spans="1:15">
      <c r="A1269">
        <v>1265</v>
      </c>
      <c r="B1269" s="39">
        <v>0.94769525682166955</v>
      </c>
      <c r="C1269" s="39">
        <v>0.66056524183121734</v>
      </c>
      <c r="D1269" s="29">
        <f>'Monte Carlo Inputs'!$C$6+'Monte Carlo Inputs'!$D$6*B1269</f>
        <v>0.18770562520236611</v>
      </c>
      <c r="E1269" s="29">
        <f>'Monte Carlo Inputs'!$C$7+'Monte Carlo Inputs'!$D$7*C1269</f>
        <v>0.60646471099379962</v>
      </c>
      <c r="F1269" s="16">
        <f>'Monte Carlo Inputs'!$C$17*(1+$D1269)</f>
        <v>2885.0557341790682</v>
      </c>
      <c r="G1269" s="16">
        <f t="shared" ref="G1269:J1269" si="1263">F1269*(1+$D1269)</f>
        <v>3426.5969245068213</v>
      </c>
      <c r="H1269" s="16">
        <f t="shared" si="1263"/>
        <v>4069.7884425378793</v>
      </c>
      <c r="I1269" s="16">
        <f t="shared" si="1263"/>
        <v>4833.7106265858156</v>
      </c>
      <c r="J1269" s="16">
        <f t="shared" si="1263"/>
        <v>5741.0253017964269</v>
      </c>
      <c r="K1269" s="16">
        <f>F1269*$E1269*(1-'Monte Carlo Inputs'!$C$11)+F1269*'Monte Carlo Inputs'!$C$12-F1269*'Monte Carlo Inputs'!$C$13-'Monte Carlo Inputs'!$C$14*(F1269-'Monte Carlo Inputs'!$C$17)</f>
        <v>1363.1369143991342</v>
      </c>
      <c r="L1269" s="16">
        <f>G1269*$E1269*(1-'Monte Carlo Inputs'!$C$11)+G1269*'Monte Carlo Inputs'!$C$12-G1269*'Monte Carlo Inputs'!$C$13-'Monte Carlo Inputs'!$C$14*(G1269-F1269)</f>
        <v>1619.005381152848</v>
      </c>
      <c r="M1269" s="16">
        <f>H1269*$E1269*(1-'Monte Carlo Inputs'!$C$11)+H1269*'Monte Carlo Inputs'!$C$12-H1269*'Monte Carlo Inputs'!$C$13-'Monte Carlo Inputs'!$C$14*(H1269-G1269)</f>
        <v>1922.9017984281384</v>
      </c>
      <c r="N1269" s="16">
        <f>I1269*$E1269*(1-'Monte Carlo Inputs'!$C$11)+I1269*'Monte Carlo Inputs'!$C$12-I1269*'Monte Carlo Inputs'!$C$13-'Monte Carlo Inputs'!$C$14*(I1269-H1269)</f>
        <v>2283.841282704846</v>
      </c>
      <c r="O1269" s="16">
        <f>J1269*$E1269*(1-'Monte Carlo Inputs'!$C$11)+J1269*'Monte Carlo Inputs'!$C$12-J1269*'Monte Carlo Inputs'!$C$13-'Monte Carlo Inputs'!$C$14*(J1269-I1269)</f>
        <v>2712.5311385379332</v>
      </c>
    </row>
    <row r="1270" spans="1:15">
      <c r="A1270">
        <v>1266</v>
      </c>
      <c r="B1270" s="39">
        <v>1.0400865334150793</v>
      </c>
      <c r="C1270" s="39">
        <v>0.16575344470097114</v>
      </c>
      <c r="D1270" s="29">
        <f>'Monte Carlo Inputs'!$C$6+'Monte Carlo Inputs'!$D$6*B1270</f>
        <v>0.19369112447799469</v>
      </c>
      <c r="E1270" s="29">
        <f>'Monte Carlo Inputs'!$C$7+'Monte Carlo Inputs'!$D$7*C1270</f>
        <v>0.5887544658227768</v>
      </c>
      <c r="F1270" s="16">
        <f>'Monte Carlo Inputs'!$C$17*(1+$D1270)</f>
        <v>2899.5951104694973</v>
      </c>
      <c r="G1270" s="16">
        <f t="shared" ref="G1270:J1270" si="1264">F1270*(1+$D1270)</f>
        <v>3461.2209479472294</v>
      </c>
      <c r="H1270" s="16">
        <f t="shared" si="1264"/>
        <v>4131.6287254219187</v>
      </c>
      <c r="I1270" s="16">
        <f t="shared" si="1264"/>
        <v>4931.8885391744743</v>
      </c>
      <c r="J1270" s="16">
        <f t="shared" si="1264"/>
        <v>5887.1515761273122</v>
      </c>
      <c r="K1270" s="16">
        <f>F1270*$E1270*(1-'Monte Carlo Inputs'!$C$11)+F1270*'Monte Carlo Inputs'!$C$12-F1270*'Monte Carlo Inputs'!$C$13-'Monte Carlo Inputs'!$C$14*(F1270-'Monte Carlo Inputs'!$C$17)</f>
        <v>1333.670635349345</v>
      </c>
      <c r="L1270" s="16">
        <f>G1270*$E1270*(1-'Monte Carlo Inputs'!$C$11)+G1270*'Monte Carlo Inputs'!$C$12-G1270*'Monte Carlo Inputs'!$C$13-'Monte Carlo Inputs'!$C$14*(G1270-F1270)</f>
        <v>1591.9908003934411</v>
      </c>
      <c r="M1270" s="16">
        <f>H1270*$E1270*(1-'Monte Carlo Inputs'!$C$11)+H1270*'Monte Carlo Inputs'!$C$12-H1270*'Monte Carlo Inputs'!$C$13-'Monte Carlo Inputs'!$C$14*(H1270-G1270)</f>
        <v>1900.3452886802697</v>
      </c>
      <c r="N1270" s="16">
        <f>I1270*$E1270*(1-'Monte Carlo Inputs'!$C$11)+I1270*'Monte Carlo Inputs'!$C$12-I1270*'Monte Carlo Inputs'!$C$13-'Monte Carlo Inputs'!$C$14*(I1270-H1270)</f>
        <v>2268.4253045412102</v>
      </c>
      <c r="O1270" s="16">
        <f>J1270*$E1270*(1-'Monte Carlo Inputs'!$C$11)+J1270*'Monte Carlo Inputs'!$C$12-J1270*'Monte Carlo Inputs'!$C$13-'Monte Carlo Inputs'!$C$14*(J1270-I1270)</f>
        <v>2707.7991525721345</v>
      </c>
    </row>
    <row r="1271" spans="1:15">
      <c r="A1271">
        <v>1267</v>
      </c>
      <c r="B1271" s="39">
        <v>1.0214848400759138</v>
      </c>
      <c r="C1271" s="39">
        <v>1.0291743605332773</v>
      </c>
      <c r="D1271" s="29">
        <f>'Monte Carlo Inputs'!$C$6+'Monte Carlo Inputs'!$D$6*B1271</f>
        <v>0.19248602778367124</v>
      </c>
      <c r="E1271" s="29">
        <f>'Monte Carlo Inputs'!$C$7+'Monte Carlo Inputs'!$D$7*C1271</f>
        <v>0.61965792486288962</v>
      </c>
      <c r="F1271" s="16">
        <f>'Monte Carlo Inputs'!$C$17*(1+$D1271)</f>
        <v>2896.6678100893164</v>
      </c>
      <c r="G1271" s="16">
        <f t="shared" ref="G1271:J1271" si="1265">F1271*(1+$D1271)</f>
        <v>3454.2358906622349</v>
      </c>
      <c r="H1271" s="16">
        <f t="shared" si="1265"/>
        <v>4119.1280362836005</v>
      </c>
      <c r="I1271" s="16">
        <f t="shared" si="1265"/>
        <v>4912.0026299201854</v>
      </c>
      <c r="J1271" s="16">
        <f t="shared" si="1265"/>
        <v>5857.4945046164685</v>
      </c>
      <c r="K1271" s="16">
        <f>F1271*$E1271*(1-'Monte Carlo Inputs'!$C$11)+F1271*'Monte Carlo Inputs'!$C$12-F1271*'Monte Carlo Inputs'!$C$13-'Monte Carlo Inputs'!$C$14*(F1271-'Monte Carlo Inputs'!$C$17)</f>
        <v>1395.9810371714559</v>
      </c>
      <c r="L1271" s="16">
        <f>G1271*$E1271*(1-'Monte Carlo Inputs'!$C$11)+G1271*'Monte Carlo Inputs'!$C$12-G1271*'Monte Carlo Inputs'!$C$13-'Monte Carlo Inputs'!$C$14*(G1271-F1271)</f>
        <v>1664.6878818779189</v>
      </c>
      <c r="M1271" s="16">
        <f>H1271*$E1271*(1-'Monte Carlo Inputs'!$C$11)+H1271*'Monte Carlo Inputs'!$C$12-H1271*'Monte Carlo Inputs'!$C$13-'Monte Carlo Inputs'!$C$14*(H1271-G1271)</f>
        <v>1985.1170397602134</v>
      </c>
      <c r="N1271" s="16">
        <f>I1271*$E1271*(1-'Monte Carlo Inputs'!$C$11)+I1271*'Monte Carlo Inputs'!$C$12-I1271*'Monte Carlo Inputs'!$C$13-'Monte Carlo Inputs'!$C$14*(I1271-H1271)</f>
        <v>2367.2243334293375</v>
      </c>
      <c r="O1271" s="16">
        <f>J1271*$E1271*(1-'Monte Carlo Inputs'!$C$11)+J1271*'Monte Carlo Inputs'!$C$12-J1271*'Monte Carlo Inputs'!$C$13-'Monte Carlo Inputs'!$C$14*(J1271-I1271)</f>
        <v>2822.8819422439992</v>
      </c>
    </row>
    <row r="1272" spans="1:15">
      <c r="A1272">
        <v>1268</v>
      </c>
      <c r="B1272" s="39">
        <v>-0.34141383161532296</v>
      </c>
      <c r="C1272" s="39">
        <v>5.9817272970931139E-2</v>
      </c>
      <c r="D1272" s="29">
        <f>'Monte Carlo Inputs'!$C$6+'Monte Carlo Inputs'!$D$6*B1272</f>
        <v>0.10419166371656682</v>
      </c>
      <c r="E1272" s="29">
        <f>'Monte Carlo Inputs'!$C$7+'Monte Carlo Inputs'!$D$7*C1272</f>
        <v>0.5849628109255014</v>
      </c>
      <c r="F1272" s="16">
        <f>'Monte Carlo Inputs'!$C$17*(1+$D1272)</f>
        <v>2682.1919703339126</v>
      </c>
      <c r="G1272" s="16">
        <f t="shared" ref="G1272:J1272" si="1266">F1272*(1+$D1272)</f>
        <v>2961.6540141302194</v>
      </c>
      <c r="H1272" s="16">
        <f t="shared" si="1266"/>
        <v>3270.2336732152953</v>
      </c>
      <c r="I1272" s="16">
        <f t="shared" si="1266"/>
        <v>3610.9647603695362</v>
      </c>
      <c r="J1272" s="16">
        <f t="shared" si="1266"/>
        <v>3987.197186374332</v>
      </c>
      <c r="K1272" s="16">
        <f>F1272*$E1272*(1-'Monte Carlo Inputs'!$C$11)+F1272*'Monte Carlo Inputs'!$C$12-F1272*'Monte Carlo Inputs'!$C$13-'Monte Carlo Inputs'!$C$14*(F1272-'Monte Carlo Inputs'!$C$17)</f>
        <v>1223.3861773812362</v>
      </c>
      <c r="L1272" s="16">
        <f>G1272*$E1272*(1-'Monte Carlo Inputs'!$C$11)+G1272*'Monte Carlo Inputs'!$C$12-G1272*'Monte Carlo Inputs'!$C$13-'Monte Carlo Inputs'!$C$14*(G1272-F1272)</f>
        <v>1350.8528185704381</v>
      </c>
      <c r="M1272" s="16">
        <f>H1272*$E1272*(1-'Monte Carlo Inputs'!$C$11)+H1272*'Monte Carlo Inputs'!$C$12-H1272*'Monte Carlo Inputs'!$C$13-'Monte Carlo Inputs'!$C$14*(H1272-G1272)</f>
        <v>1491.6004211735055</v>
      </c>
      <c r="N1272" s="16">
        <f>I1272*$E1272*(1-'Monte Carlo Inputs'!$C$11)+I1272*'Monte Carlo Inputs'!$C$12-I1272*'Monte Carlo Inputs'!$C$13-'Monte Carlo Inputs'!$C$14*(I1272-H1272)</f>
        <v>1647.0127506559049</v>
      </c>
      <c r="O1272" s="16">
        <f>J1272*$E1272*(1-'Monte Carlo Inputs'!$C$11)+J1272*'Monte Carlo Inputs'!$C$12-J1272*'Monte Carlo Inputs'!$C$13-'Monte Carlo Inputs'!$C$14*(J1272-I1272)</f>
        <v>1818.6177493091427</v>
      </c>
    </row>
    <row r="1273" spans="1:15">
      <c r="A1273">
        <v>1269</v>
      </c>
      <c r="B1273" s="39">
        <v>0.10358468979132428</v>
      </c>
      <c r="C1273" s="39">
        <v>-9.8649605728260759E-2</v>
      </c>
      <c r="D1273" s="29">
        <f>'Monte Carlo Inputs'!$C$6+'Monte Carlo Inputs'!$D$6*B1273</f>
        <v>0.13302055780422867</v>
      </c>
      <c r="E1273" s="29">
        <f>'Monte Carlo Inputs'!$C$7+'Monte Carlo Inputs'!$D$7*C1273</f>
        <v>0.5792909831931673</v>
      </c>
      <c r="F1273" s="16">
        <f>'Monte Carlo Inputs'!$C$17*(1+$D1273)</f>
        <v>2752.2202369622523</v>
      </c>
      <c r="G1273" s="16">
        <f t="shared" ref="G1273:J1273" si="1267">F1273*(1+$D1273)</f>
        <v>3118.3221080830576</v>
      </c>
      <c r="H1273" s="16">
        <f t="shared" si="1267"/>
        <v>3533.1230543135243</v>
      </c>
      <c r="I1273" s="16">
        <f t="shared" si="1267"/>
        <v>4003.1010537892898</v>
      </c>
      <c r="J1273" s="16">
        <f t="shared" si="1267"/>
        <v>4535.5957889110368</v>
      </c>
      <c r="K1273" s="16">
        <f>F1273*$E1273*(1-'Monte Carlo Inputs'!$C$11)+F1273*'Monte Carlo Inputs'!$C$12-F1273*'Monte Carlo Inputs'!$C$13-'Monte Carlo Inputs'!$C$14*(F1273-'Monte Carlo Inputs'!$C$17)</f>
        <v>1245.282480915954</v>
      </c>
      <c r="L1273" s="16">
        <f>G1273*$E1273*(1-'Monte Carlo Inputs'!$C$11)+G1273*'Monte Carlo Inputs'!$C$12-G1273*'Monte Carlo Inputs'!$C$13-'Monte Carlo Inputs'!$C$14*(G1273-F1273)</f>
        <v>1410.9306511512279</v>
      </c>
      <c r="M1273" s="16">
        <f>H1273*$E1273*(1-'Monte Carlo Inputs'!$C$11)+H1273*'Monte Carlo Inputs'!$C$12-H1273*'Monte Carlo Inputs'!$C$13-'Monte Carlo Inputs'!$C$14*(H1273-G1273)</f>
        <v>1598.6134333904479</v>
      </c>
      <c r="N1273" s="16">
        <f>I1273*$E1273*(1-'Monte Carlo Inputs'!$C$11)+I1273*'Monte Carlo Inputs'!$C$12-I1273*'Monte Carlo Inputs'!$C$13-'Monte Carlo Inputs'!$C$14*(I1273-H1273)</f>
        <v>1811.2618840133789</v>
      </c>
      <c r="O1273" s="16">
        <f>J1273*$E1273*(1-'Monte Carlo Inputs'!$C$11)+J1273*'Monte Carlo Inputs'!$C$12-J1273*'Monte Carlo Inputs'!$C$13-'Monte Carlo Inputs'!$C$14*(J1273-I1273)</f>
        <v>2052.1969501543763</v>
      </c>
    </row>
    <row r="1274" spans="1:15">
      <c r="A1274">
        <v>1270</v>
      </c>
      <c r="B1274" s="39">
        <v>-0.20765309669087861</v>
      </c>
      <c r="C1274" s="39">
        <v>0.3401786077693173</v>
      </c>
      <c r="D1274" s="29">
        <f>'Monte Carlo Inputs'!$C$6+'Monte Carlo Inputs'!$D$6*B1274</f>
        <v>0.11285725219545703</v>
      </c>
      <c r="E1274" s="29">
        <f>'Monte Carlo Inputs'!$C$7+'Monte Carlo Inputs'!$D$7*C1274</f>
        <v>0.59499747057701258</v>
      </c>
      <c r="F1274" s="16">
        <f>'Monte Carlo Inputs'!$C$17*(1+$D1274)</f>
        <v>2703.241551307985</v>
      </c>
      <c r="G1274" s="16">
        <f t="shared" ref="G1274:J1274" si="1268">F1274*(1+$D1274)</f>
        <v>3008.3219648091886</v>
      </c>
      <c r="H1274" s="16">
        <f t="shared" si="1268"/>
        <v>3347.8329154767916</v>
      </c>
      <c r="I1274" s="16">
        <f t="shared" si="1268"/>
        <v>3725.6601391270078</v>
      </c>
      <c r="J1274" s="16">
        <f t="shared" si="1268"/>
        <v>4146.1279050430257</v>
      </c>
      <c r="K1274" s="16">
        <f>F1274*$E1274*(1-'Monte Carlo Inputs'!$C$11)+F1274*'Monte Carlo Inputs'!$C$12-F1274*'Monte Carlo Inputs'!$C$13-'Monte Carlo Inputs'!$C$14*(F1274-'Monte Carlo Inputs'!$C$17)</f>
        <v>1252.6089695852727</v>
      </c>
      <c r="L1274" s="16">
        <f>G1274*$E1274*(1-'Monte Carlo Inputs'!$C$11)+G1274*'Monte Carlo Inputs'!$C$12-G1274*'Monte Carlo Inputs'!$C$13-'Monte Carlo Inputs'!$C$14*(G1274-F1274)</f>
        <v>1393.9749759680492</v>
      </c>
      <c r="M1274" s="16">
        <f>H1274*$E1274*(1-'Monte Carlo Inputs'!$C$11)+H1274*'Monte Carlo Inputs'!$C$12-H1274*'Monte Carlo Inputs'!$C$13-'Monte Carlo Inputs'!$C$14*(H1274-G1274)</f>
        <v>1551.2951613850314</v>
      </c>
      <c r="N1274" s="16">
        <f>I1274*$E1274*(1-'Monte Carlo Inputs'!$C$11)+I1274*'Monte Carlo Inputs'!$C$12-I1274*'Monte Carlo Inputs'!$C$13-'Monte Carlo Inputs'!$C$14*(I1274-H1274)</f>
        <v>1726.3700706430536</v>
      </c>
      <c r="O1274" s="16">
        <f>J1274*$E1274*(1-'Monte Carlo Inputs'!$C$11)+J1274*'Monte Carlo Inputs'!$C$12-J1274*'Monte Carlo Inputs'!$C$13-'Monte Carlo Inputs'!$C$14*(J1274-I1274)</f>
        <v>1921.2034530883059</v>
      </c>
    </row>
    <row r="1275" spans="1:15">
      <c r="A1275">
        <v>1271</v>
      </c>
      <c r="B1275" s="39">
        <v>1.4138632164391909</v>
      </c>
      <c r="C1275" s="39">
        <v>0.56077630561121949</v>
      </c>
      <c r="D1275" s="29">
        <f>'Monte Carlo Inputs'!$C$6+'Monte Carlo Inputs'!$D$6*B1275</f>
        <v>0.21790596540213514</v>
      </c>
      <c r="E1275" s="29">
        <f>'Monte Carlo Inputs'!$C$7+'Monte Carlo Inputs'!$D$7*C1275</f>
        <v>0.60289307722099661</v>
      </c>
      <c r="F1275" s="16">
        <f>'Monte Carlo Inputs'!$C$17*(1+$D1275)</f>
        <v>2958.4153805583269</v>
      </c>
      <c r="G1275" s="16">
        <f t="shared" ref="G1275:J1275" si="1269">F1275*(1+$D1275)</f>
        <v>3603.0717401194142</v>
      </c>
      <c r="H1275" s="16">
        <f t="shared" si="1269"/>
        <v>4388.2025660632862</v>
      </c>
      <c r="I1275" s="16">
        <f t="shared" si="1269"/>
        <v>5344.4180826014335</v>
      </c>
      <c r="J1275" s="16">
        <f t="shared" si="1269"/>
        <v>6508.998664403327</v>
      </c>
      <c r="K1275" s="16">
        <f>F1275*$E1275*(1-'Monte Carlo Inputs'!$C$11)+F1275*'Monte Carlo Inputs'!$C$12-F1275*'Monte Carlo Inputs'!$C$13-'Monte Carlo Inputs'!$C$14*(F1275-'Monte Carlo Inputs'!$C$17)</f>
        <v>1391.3146907255377</v>
      </c>
      <c r="L1275" s="16">
        <f>G1275*$E1275*(1-'Monte Carlo Inputs'!$C$11)+G1275*'Monte Carlo Inputs'!$C$12-G1275*'Monte Carlo Inputs'!$C$13-'Monte Carlo Inputs'!$C$14*(G1275-F1275)</f>
        <v>1694.4904615862592</v>
      </c>
      <c r="M1275" s="16">
        <f>H1275*$E1275*(1-'Monte Carlo Inputs'!$C$11)+H1275*'Monte Carlo Inputs'!$C$12-H1275*'Monte Carlo Inputs'!$C$13-'Monte Carlo Inputs'!$C$14*(H1275-G1275)</f>
        <v>2063.7300414829224</v>
      </c>
      <c r="N1275" s="16">
        <f>I1275*$E1275*(1-'Monte Carlo Inputs'!$C$11)+I1275*'Monte Carlo Inputs'!$C$12-I1275*'Monte Carlo Inputs'!$C$13-'Monte Carlo Inputs'!$C$14*(I1275-H1275)</f>
        <v>2513.4291285016475</v>
      </c>
      <c r="O1275" s="16">
        <f>J1275*$E1275*(1-'Monte Carlo Inputs'!$C$11)+J1275*'Monte Carlo Inputs'!$C$12-J1275*'Monte Carlo Inputs'!$C$13-'Monte Carlo Inputs'!$C$14*(J1275-I1275)</f>
        <v>3061.120329217646</v>
      </c>
    </row>
    <row r="1276" spans="1:15">
      <c r="A1276">
        <v>1272</v>
      </c>
      <c r="B1276" s="39">
        <v>-2.0808948283505373</v>
      </c>
      <c r="C1276" s="39">
        <v>6.4743268627084752E-2</v>
      </c>
      <c r="D1276" s="29">
        <f>'Monte Carlo Inputs'!$C$6+'Monte Carlo Inputs'!$D$6*B1276</f>
        <v>-8.4993026800484206E-3</v>
      </c>
      <c r="E1276" s="29">
        <f>'Monte Carlo Inputs'!$C$7+'Monte Carlo Inputs'!$D$7*C1276</f>
        <v>0.58513912157793091</v>
      </c>
      <c r="F1276" s="16">
        <f>'Monte Carlo Inputs'!$C$17*(1+$D1276)</f>
        <v>2408.4543438598948</v>
      </c>
      <c r="G1276" s="16">
        <f t="shared" ref="G1276:J1276" si="1270">F1276*(1+$D1276)</f>
        <v>2387.9841614003521</v>
      </c>
      <c r="H1276" s="16">
        <f t="shared" si="1270"/>
        <v>2367.6879612174489</v>
      </c>
      <c r="I1276" s="16">
        <f t="shared" si="1270"/>
        <v>2347.5642645831549</v>
      </c>
      <c r="J1276" s="16">
        <f t="shared" si="1270"/>
        <v>2327.6116053375977</v>
      </c>
      <c r="K1276" s="16">
        <f>F1276*$E1276*(1-'Monte Carlo Inputs'!$C$11)+F1276*'Monte Carlo Inputs'!$C$12-F1276*'Monte Carlo Inputs'!$C$13-'Monte Carlo Inputs'!$C$14*(F1276-'Monte Carlo Inputs'!$C$17)</f>
        <v>1094.6768816369038</v>
      </c>
      <c r="L1276" s="16">
        <f>G1276*$E1276*(1-'Monte Carlo Inputs'!$C$11)+G1276*'Monte Carlo Inputs'!$C$12-G1276*'Monte Carlo Inputs'!$C$13-'Monte Carlo Inputs'!$C$14*(G1276-F1276)</f>
        <v>1085.3728914830201</v>
      </c>
      <c r="M1276" s="16">
        <f>H1276*$E1276*(1-'Monte Carlo Inputs'!$C$11)+H1276*'Monte Carlo Inputs'!$C$12-H1276*'Monte Carlo Inputs'!$C$13-'Monte Carlo Inputs'!$C$14*(H1276-G1276)</f>
        <v>1076.1479787575865</v>
      </c>
      <c r="N1276" s="16">
        <f>I1276*$E1276*(1-'Monte Carlo Inputs'!$C$11)+I1276*'Monte Carlo Inputs'!$C$12-I1276*'Monte Carlo Inputs'!$C$13-'Monte Carlo Inputs'!$C$14*(I1276-H1276)</f>
        <v>1067.0014713576036</v>
      </c>
      <c r="O1276" s="16">
        <f>J1276*$E1276*(1-'Monte Carlo Inputs'!$C$11)+J1276*'Monte Carlo Inputs'!$C$12-J1276*'Monte Carlo Inputs'!$C$13-'Monte Carlo Inputs'!$C$14*(J1276-I1276)</f>
        <v>1057.9327028924783</v>
      </c>
    </row>
    <row r="1277" spans="1:15">
      <c r="A1277">
        <v>1273</v>
      </c>
      <c r="B1277" s="39">
        <v>0.45218172366348097</v>
      </c>
      <c r="C1277" s="39">
        <v>0.8864238135661181</v>
      </c>
      <c r="D1277" s="29">
        <f>'Monte Carlo Inputs'!$C$6+'Monte Carlo Inputs'!$D$6*B1277</f>
        <v>0.15560415412047332</v>
      </c>
      <c r="E1277" s="29">
        <f>'Monte Carlo Inputs'!$C$7+'Monte Carlo Inputs'!$D$7*C1277</f>
        <v>0.61454861421235851</v>
      </c>
      <c r="F1277" s="16">
        <f>'Monte Carlo Inputs'!$C$17*(1+$D1277)</f>
        <v>2807.0780507740424</v>
      </c>
      <c r="G1277" s="16">
        <f t="shared" ref="G1277:J1277" si="1271">F1277*(1+$D1277)</f>
        <v>3243.8710564148842</v>
      </c>
      <c r="H1277" s="16">
        <f t="shared" si="1271"/>
        <v>3748.6308682242084</v>
      </c>
      <c r="I1277" s="16">
        <f t="shared" si="1271"/>
        <v>4331.9334035841321</v>
      </c>
      <c r="J1277" s="16">
        <f t="shared" si="1271"/>
        <v>5006.0002365550645</v>
      </c>
      <c r="K1277" s="16">
        <f>F1277*$E1277*(1-'Monte Carlo Inputs'!$C$11)+F1277*'Monte Carlo Inputs'!$C$12-F1277*'Monte Carlo Inputs'!$C$13-'Monte Carlo Inputs'!$C$14*(F1277-'Monte Carlo Inputs'!$C$17)</f>
        <v>1341.3403907977342</v>
      </c>
      <c r="L1277" s="16">
        <f>G1277*$E1277*(1-'Monte Carlo Inputs'!$C$11)+G1277*'Monte Carlo Inputs'!$C$12-G1277*'Monte Carlo Inputs'!$C$13-'Monte Carlo Inputs'!$C$14*(G1277-F1277)</f>
        <v>1550.0585276954407</v>
      </c>
      <c r="M1277" s="16">
        <f>H1277*$E1277*(1-'Monte Carlo Inputs'!$C$11)+H1277*'Monte Carlo Inputs'!$C$12-H1277*'Monte Carlo Inputs'!$C$13-'Monte Carlo Inputs'!$C$14*(H1277-G1277)</f>
        <v>1791.2540737347163</v>
      </c>
      <c r="N1277" s="16">
        <f>I1277*$E1277*(1-'Monte Carlo Inputs'!$C$11)+I1277*'Monte Carlo Inputs'!$C$12-I1277*'Monte Carlo Inputs'!$C$13-'Monte Carlo Inputs'!$C$14*(I1277-H1277)</f>
        <v>2069.9806486930588</v>
      </c>
      <c r="O1277" s="16">
        <f>J1277*$E1277*(1-'Monte Carlo Inputs'!$C$11)+J1277*'Monte Carlo Inputs'!$C$12-J1277*'Monte Carlo Inputs'!$C$13-'Monte Carlo Inputs'!$C$14*(J1277-I1277)</f>
        <v>2392.0782365786908</v>
      </c>
    </row>
    <row r="1278" spans="1:15">
      <c r="A1278">
        <v>1274</v>
      </c>
      <c r="B1278" s="39">
        <v>-0.43969637735354783</v>
      </c>
      <c r="C1278" s="39">
        <v>0.65900402828912663</v>
      </c>
      <c r="D1278" s="29">
        <f>'Monte Carlo Inputs'!$C$6+'Monte Carlo Inputs'!$D$6*B1278</f>
        <v>9.7824503006017235E-2</v>
      </c>
      <c r="E1278" s="29">
        <f>'Monte Carlo Inputs'!$C$7+'Monte Carlo Inputs'!$D$7*C1278</f>
        <v>0.60640883222382058</v>
      </c>
      <c r="F1278" s="16">
        <f>'Monte Carlo Inputs'!$C$17*(1+$D1278)</f>
        <v>2666.7255002519169</v>
      </c>
      <c r="G1278" s="16">
        <f t="shared" ref="G1278:J1278" si="1272">F1278*(1+$D1278)</f>
        <v>2927.5965969675331</v>
      </c>
      <c r="H1278" s="16">
        <f t="shared" si="1272"/>
        <v>3213.9872790679892</v>
      </c>
      <c r="I1278" s="16">
        <f t="shared" si="1272"/>
        <v>3528.3939873104769</v>
      </c>
      <c r="J1278" s="16">
        <f t="shared" si="1272"/>
        <v>3873.5573755285436</v>
      </c>
      <c r="K1278" s="16">
        <f>F1278*$E1278*(1-'Monte Carlo Inputs'!$C$11)+F1278*'Monte Carlo Inputs'!$C$12-F1278*'Monte Carlo Inputs'!$C$13-'Monte Carlo Inputs'!$C$14*(F1278-'Monte Carlo Inputs'!$C$17)</f>
        <v>1256.7922187022129</v>
      </c>
      <c r="L1278" s="16">
        <f>G1278*$E1278*(1-'Monte Carlo Inputs'!$C$11)+G1278*'Monte Carlo Inputs'!$C$12-G1278*'Monte Carlo Inputs'!$C$13-'Monte Carlo Inputs'!$C$14*(G1278-F1278)</f>
        <v>1379.7372928785867</v>
      </c>
      <c r="M1278" s="16">
        <f>H1278*$E1278*(1-'Monte Carlo Inputs'!$C$11)+H1278*'Monte Carlo Inputs'!$C$12-H1278*'Monte Carlo Inputs'!$C$13-'Monte Carlo Inputs'!$C$14*(H1278-G1278)</f>
        <v>1514.7094078333021</v>
      </c>
      <c r="N1278" s="16">
        <f>I1278*$E1278*(1-'Monte Carlo Inputs'!$C$11)+I1278*'Monte Carlo Inputs'!$C$12-I1278*'Monte Carlo Inputs'!$C$13-'Monte Carlo Inputs'!$C$14*(I1278-H1278)</f>
        <v>1662.885102853133</v>
      </c>
      <c r="O1278" s="16">
        <f>J1278*$E1278*(1-'Monte Carlo Inputs'!$C$11)+J1278*'Monte Carlo Inputs'!$C$12-J1278*'Monte Carlo Inputs'!$C$13-'Monte Carlo Inputs'!$C$14*(J1278-I1278)</f>
        <v>1825.556011595851</v>
      </c>
    </row>
    <row r="1279" spans="1:15">
      <c r="A1279">
        <v>1275</v>
      </c>
      <c r="B1279" s="39">
        <v>-0.2205124059994468</v>
      </c>
      <c r="C1279" s="39">
        <v>1.1143312599916322</v>
      </c>
      <c r="D1279" s="29">
        <f>'Monte Carlo Inputs'!$C$6+'Monte Carlo Inputs'!$D$6*B1279</f>
        <v>0.11202417152605312</v>
      </c>
      <c r="E1279" s="29">
        <f>'Monte Carlo Inputs'!$C$7+'Monte Carlo Inputs'!$D$7*C1279</f>
        <v>0.62270585051090044</v>
      </c>
      <c r="F1279" s="16">
        <f>'Monte Carlo Inputs'!$C$17*(1+$D1279)</f>
        <v>2701.2179150539359</v>
      </c>
      <c r="G1279" s="16">
        <f t="shared" ref="G1279:J1279" si="1273">F1279*(1+$D1279)</f>
        <v>3003.8196140991854</v>
      </c>
      <c r="H1279" s="16">
        <f t="shared" si="1273"/>
        <v>3340.3200177823551</v>
      </c>
      <c r="I1279" s="16">
        <f t="shared" si="1273"/>
        <v>3714.516600406314</v>
      </c>
      <c r="J1279" s="16">
        <f t="shared" si="1273"/>
        <v>4130.6322451866026</v>
      </c>
      <c r="K1279" s="16">
        <f>F1279*$E1279*(1-'Monte Carlo Inputs'!$C$11)+F1279*'Monte Carlo Inputs'!$C$12-F1279*'Monte Carlo Inputs'!$C$13-'Monte Carlo Inputs'!$C$14*(F1279-'Monte Carlo Inputs'!$C$17)</f>
        <v>1304.8994505058843</v>
      </c>
      <c r="L1279" s="16">
        <f>G1279*$E1279*(1-'Monte Carlo Inputs'!$C$11)+G1279*'Monte Carlo Inputs'!$C$12-G1279*'Monte Carlo Inputs'!$C$13-'Monte Carlo Inputs'!$C$14*(G1279-F1279)</f>
        <v>1451.0797303736078</v>
      </c>
      <c r="M1279" s="16">
        <f>H1279*$E1279*(1-'Monte Carlo Inputs'!$C$11)+H1279*'Monte Carlo Inputs'!$C$12-H1279*'Monte Carlo Inputs'!$C$13-'Monte Carlo Inputs'!$C$14*(H1279-G1279)</f>
        <v>1613.6357349869597</v>
      </c>
      <c r="N1279" s="16">
        <f>I1279*$E1279*(1-'Monte Carlo Inputs'!$C$11)+I1279*'Monte Carlo Inputs'!$C$12-I1279*'Monte Carlo Inputs'!$C$13-'Monte Carlo Inputs'!$C$14*(I1279-H1279)</f>
        <v>1794.4019413437072</v>
      </c>
      <c r="O1279" s="16">
        <f>J1279*$E1279*(1-'Monte Carlo Inputs'!$C$11)+J1279*'Monte Carlo Inputs'!$C$12-J1279*'Monte Carlo Inputs'!$C$13-'Monte Carlo Inputs'!$C$14*(J1279-I1279)</f>
        <v>1995.4183322074775</v>
      </c>
    </row>
    <row r="1280" spans="1:15">
      <c r="A1280">
        <v>1276</v>
      </c>
      <c r="B1280" s="39">
        <v>-1.2408428241209135</v>
      </c>
      <c r="C1280" s="39">
        <v>-1.0028793015140725</v>
      </c>
      <c r="D1280" s="29">
        <f>'Monte Carlo Inputs'!$C$6+'Monte Carlo Inputs'!$D$6*B1280</f>
        <v>4.5922833783486647E-2</v>
      </c>
      <c r="E1280" s="29">
        <f>'Monte Carlo Inputs'!$C$7+'Monte Carlo Inputs'!$D$7*C1280</f>
        <v>0.5469269011398229</v>
      </c>
      <c r="F1280" s="16">
        <f>'Monte Carlo Inputs'!$C$17*(1+$D1280)</f>
        <v>2540.6511555434681</v>
      </c>
      <c r="G1280" s="16">
        <f t="shared" ref="G1280:J1280" si="1274">F1280*(1+$D1280)</f>
        <v>2657.3250562613143</v>
      </c>
      <c r="H1280" s="16">
        <f t="shared" si="1274"/>
        <v>2779.3569531286971</v>
      </c>
      <c r="I1280" s="16">
        <f t="shared" si="1274"/>
        <v>2906.9929005122044</v>
      </c>
      <c r="J1280" s="16">
        <f t="shared" si="1274"/>
        <v>3040.4902522922025</v>
      </c>
      <c r="K1280" s="16">
        <f>F1280*$E1280*(1-'Monte Carlo Inputs'!$C$11)+F1280*'Monte Carlo Inputs'!$C$12-F1280*'Monte Carlo Inputs'!$C$13-'Monte Carlo Inputs'!$C$14*(F1280-'Monte Carlo Inputs'!$C$17)</f>
        <v>1087.9149951733295</v>
      </c>
      <c r="L1280" s="16">
        <f>G1280*$E1280*(1-'Monte Carlo Inputs'!$C$11)+G1280*'Monte Carlo Inputs'!$C$12-G1280*'Monte Carlo Inputs'!$C$13-'Monte Carlo Inputs'!$C$14*(G1280-F1280)</f>
        <v>1137.875134667237</v>
      </c>
      <c r="M1280" s="16">
        <f>H1280*$E1280*(1-'Monte Carlo Inputs'!$C$11)+H1280*'Monte Carlo Inputs'!$C$12-H1280*'Monte Carlo Inputs'!$C$13-'Monte Carlo Inputs'!$C$14*(H1280-G1280)</f>
        <v>1190.1295853429228</v>
      </c>
      <c r="N1280" s="16">
        <f>I1280*$E1280*(1-'Monte Carlo Inputs'!$C$11)+I1280*'Monte Carlo Inputs'!$C$12-I1280*'Monte Carlo Inputs'!$C$13-'Monte Carlo Inputs'!$C$14*(I1280-H1280)</f>
        <v>1244.7837084714361</v>
      </c>
      <c r="O1280" s="16">
        <f>J1280*$E1280*(1-'Monte Carlo Inputs'!$C$11)+J1280*'Monte Carlo Inputs'!$C$12-J1280*'Monte Carlo Inputs'!$C$13-'Monte Carlo Inputs'!$C$14*(J1280-I1280)</f>
        <v>1301.9477038119624</v>
      </c>
    </row>
    <row r="1281" spans="1:15">
      <c r="A1281">
        <v>1277</v>
      </c>
      <c r="B1281" s="39">
        <v>-0.11354231522281329</v>
      </c>
      <c r="C1281" s="39">
        <v>-0.58352278622434273</v>
      </c>
      <c r="D1281" s="29">
        <f>'Monte Carlo Inputs'!$C$6+'Monte Carlo Inputs'!$D$6*B1281</f>
        <v>0.11895414829945702</v>
      </c>
      <c r="E1281" s="29">
        <f>'Monte Carlo Inputs'!$C$7+'Monte Carlo Inputs'!$D$7*C1281</f>
        <v>0.56193645981025198</v>
      </c>
      <c r="F1281" s="16">
        <f>'Monte Carlo Inputs'!$C$17*(1+$D1281)</f>
        <v>2718.0515216342114</v>
      </c>
      <c r="G1281" s="16">
        <f t="shared" ref="G1281:J1281" si="1275">F1281*(1+$D1281)</f>
        <v>3041.3750254242518</v>
      </c>
      <c r="H1281" s="16">
        <f t="shared" si="1275"/>
        <v>3403.1592012328329</v>
      </c>
      <c r="I1281" s="16">
        <f t="shared" si="1275"/>
        <v>3807.9791055429446</v>
      </c>
      <c r="J1281" s="16">
        <f t="shared" si="1275"/>
        <v>4260.9540167849336</v>
      </c>
      <c r="K1281" s="16">
        <f>F1281*$E1281*(1-'Monte Carlo Inputs'!$C$11)+F1281*'Monte Carlo Inputs'!$C$12-F1281*'Monte Carlo Inputs'!$C$13-'Monte Carlo Inputs'!$C$14*(F1281-'Monte Carlo Inputs'!$C$17)</f>
        <v>1195.7515543683041</v>
      </c>
      <c r="L1281" s="16">
        <f>G1281*$E1281*(1-'Monte Carlo Inputs'!$C$11)+G1281*'Monte Carlo Inputs'!$C$12-G1281*'Monte Carlo Inputs'!$C$13-'Monte Carlo Inputs'!$C$14*(G1281-F1281)</f>
        <v>1337.9911620959374</v>
      </c>
      <c r="M1281" s="16">
        <f>H1281*$E1281*(1-'Monte Carlo Inputs'!$C$11)+H1281*'Monte Carlo Inputs'!$C$12-H1281*'Monte Carlo Inputs'!$C$13-'Monte Carlo Inputs'!$C$14*(H1281-G1281)</f>
        <v>1497.1507612152604</v>
      </c>
      <c r="N1281" s="16">
        <f>I1281*$E1281*(1-'Monte Carlo Inputs'!$C$11)+I1281*'Monte Carlo Inputs'!$C$12-I1281*'Monte Carlo Inputs'!$C$13-'Monte Carlo Inputs'!$C$14*(I1281-H1281)</f>
        <v>1675.2430548915054</v>
      </c>
      <c r="O1281" s="16">
        <f>J1281*$E1281*(1-'Monte Carlo Inputs'!$C$11)+J1281*'Monte Carlo Inputs'!$C$12-J1281*'Monte Carlo Inputs'!$C$13-'Monte Carlo Inputs'!$C$14*(J1281-I1281)</f>
        <v>1874.5201656807046</v>
      </c>
    </row>
    <row r="1282" spans="1:15">
      <c r="A1282">
        <v>1278</v>
      </c>
      <c r="B1282" s="39">
        <v>1.1672920748353568</v>
      </c>
      <c r="C1282" s="39">
        <v>0.94619107210276221</v>
      </c>
      <c r="D1282" s="29">
        <f>'Monte Carlo Inputs'!$C$6+'Monte Carlo Inputs'!$D$6*B1282</f>
        <v>0.2019320396823347</v>
      </c>
      <c r="E1282" s="29">
        <f>'Monte Carlo Inputs'!$C$7+'Monte Carlo Inputs'!$D$7*C1282</f>
        <v>0.6166877968430533</v>
      </c>
      <c r="F1282" s="16">
        <f>'Monte Carlo Inputs'!$C$17*(1+$D1282)</f>
        <v>2919.6131175923597</v>
      </c>
      <c r="G1282" s="16">
        <f t="shared" ref="G1282:J1282" si="1276">F1282*(1+$D1282)</f>
        <v>3509.1765495110853</v>
      </c>
      <c r="H1282" s="16">
        <f t="shared" si="1276"/>
        <v>4217.791727759276</v>
      </c>
      <c r="I1282" s="16">
        <f t="shared" si="1276"/>
        <v>5069.4990143009854</v>
      </c>
      <c r="J1282" s="16">
        <f t="shared" si="1276"/>
        <v>6093.1932904263685</v>
      </c>
      <c r="K1282" s="16">
        <f>F1282*$E1282*(1-'Monte Carlo Inputs'!$C$11)+F1282*'Monte Carlo Inputs'!$C$12-F1282*'Monte Carlo Inputs'!$C$13-'Monte Carlo Inputs'!$C$14*(F1282-'Monte Carlo Inputs'!$C$17)</f>
        <v>1401.1910510925065</v>
      </c>
      <c r="L1282" s="16">
        <f>G1282*$E1282*(1-'Monte Carlo Inputs'!$C$11)+G1282*'Monte Carlo Inputs'!$C$12-G1282*'Monte Carlo Inputs'!$C$13-'Monte Carlo Inputs'!$C$14*(G1282-F1282)</f>
        <v>1684.1364180242513</v>
      </c>
      <c r="M1282" s="16">
        <f>H1282*$E1282*(1-'Monte Carlo Inputs'!$C$11)+H1282*'Monte Carlo Inputs'!$C$12-H1282*'Monte Carlo Inputs'!$C$13-'Monte Carlo Inputs'!$C$14*(H1282-G1282)</f>
        <v>2024.2175200191891</v>
      </c>
      <c r="N1282" s="16">
        <f>I1282*$E1282*(1-'Monte Carlo Inputs'!$C$11)+I1282*'Monte Carlo Inputs'!$C$12-I1282*'Monte Carlo Inputs'!$C$13-'Monte Carlo Inputs'!$C$14*(I1282-H1282)</f>
        <v>2432.9718925973812</v>
      </c>
      <c r="O1282" s="16">
        <f>J1282*$E1282*(1-'Monte Carlo Inputs'!$C$11)+J1282*'Monte Carlo Inputs'!$C$12-J1282*'Monte Carlo Inputs'!$C$13-'Monte Carlo Inputs'!$C$14*(J1282-I1282)</f>
        <v>2924.266869359361</v>
      </c>
    </row>
    <row r="1283" spans="1:15">
      <c r="A1283">
        <v>1279</v>
      </c>
      <c r="B1283" s="39">
        <v>0.46311263929911461</v>
      </c>
      <c r="C1283" s="39">
        <v>-0.70475642929196092</v>
      </c>
      <c r="D1283" s="29">
        <f>'Monte Carlo Inputs'!$C$6+'Monte Carlo Inputs'!$D$6*B1283</f>
        <v>0.15631230525802031</v>
      </c>
      <c r="E1283" s="29">
        <f>'Monte Carlo Inputs'!$C$7+'Monte Carlo Inputs'!$D$7*C1283</f>
        <v>0.55759727963274575</v>
      </c>
      <c r="F1283" s="16">
        <f>'Monte Carlo Inputs'!$C$17*(1+$D1283)</f>
        <v>2808.7982207022578</v>
      </c>
      <c r="G1283" s="16">
        <f t="shared" ref="G1283:J1283" si="1277">F1283*(1+$D1283)</f>
        <v>3247.8479455848537</v>
      </c>
      <c r="H1283" s="16">
        <f t="shared" si="1277"/>
        <v>3755.5265450867478</v>
      </c>
      <c r="I1283" s="16">
        <f t="shared" si="1277"/>
        <v>4342.5615568069461</v>
      </c>
      <c r="J1283" s="16">
        <f t="shared" si="1277"/>
        <v>5021.3573644762982</v>
      </c>
      <c r="K1283" s="16">
        <f>F1283*$E1283*(1-'Monte Carlo Inputs'!$C$11)+F1283*'Monte Carlo Inputs'!$C$12-F1283*'Monte Carlo Inputs'!$C$13-'Monte Carlo Inputs'!$C$14*(F1283-'Monte Carlo Inputs'!$C$17)</f>
        <v>1228.3606663664971</v>
      </c>
      <c r="L1283" s="16">
        <f>G1283*$E1283*(1-'Monte Carlo Inputs'!$C$11)+G1283*'Monte Carlo Inputs'!$C$12-G1283*'Monte Carlo Inputs'!$C$13-'Monte Carlo Inputs'!$C$14*(G1283-F1283)</f>
        <v>1420.3685538145223</v>
      </c>
      <c r="M1283" s="16">
        <f>H1283*$E1283*(1-'Monte Carlo Inputs'!$C$11)+H1283*'Monte Carlo Inputs'!$C$12-H1283*'Monte Carlo Inputs'!$C$13-'Monte Carlo Inputs'!$C$14*(H1283-G1283)</f>
        <v>1642.3896367772711</v>
      </c>
      <c r="N1283" s="16">
        <f>I1283*$E1283*(1-'Monte Carlo Inputs'!$C$11)+I1283*'Monte Carlo Inputs'!$C$12-I1283*'Monte Carlo Inputs'!$C$13-'Monte Carlo Inputs'!$C$14*(I1283-H1283)</f>
        <v>1899.1153470338088</v>
      </c>
      <c r="O1283" s="16">
        <f>J1283*$E1283*(1-'Monte Carlo Inputs'!$C$11)+J1283*'Monte Carlo Inputs'!$C$12-J1283*'Monte Carlo Inputs'!$C$13-'Monte Carlo Inputs'!$C$14*(J1283-I1283)</f>
        <v>2195.9704448795487</v>
      </c>
    </row>
    <row r="1284" spans="1:15">
      <c r="A1284">
        <v>1280</v>
      </c>
      <c r="B1284" s="39">
        <v>1.0490471714858407</v>
      </c>
      <c r="C1284" s="39">
        <v>0.23056609242305795</v>
      </c>
      <c r="D1284" s="29">
        <f>'Monte Carlo Inputs'!$C$6+'Monte Carlo Inputs'!$D$6*B1284</f>
        <v>0.19427163266728775</v>
      </c>
      <c r="E1284" s="29">
        <f>'Monte Carlo Inputs'!$C$7+'Monte Carlo Inputs'!$D$7*C1284</f>
        <v>0.5910742324249445</v>
      </c>
      <c r="F1284" s="16">
        <f>'Monte Carlo Inputs'!$C$17*(1+$D1284)</f>
        <v>2901.0052229121093</v>
      </c>
      <c r="G1284" s="16">
        <f t="shared" ref="G1284:J1284" si="1278">F1284*(1+$D1284)</f>
        <v>3464.5882439435736</v>
      </c>
      <c r="H1284" s="16">
        <f t="shared" si="1278"/>
        <v>4137.6594586143829</v>
      </c>
      <c r="I1284" s="16">
        <f t="shared" si="1278"/>
        <v>4941.4893170606447</v>
      </c>
      <c r="J1284" s="16">
        <f t="shared" si="1278"/>
        <v>5901.4805144939764</v>
      </c>
      <c r="K1284" s="16">
        <f>F1284*$E1284*(1-'Monte Carlo Inputs'!$C$11)+F1284*'Monte Carlo Inputs'!$C$12-F1284*'Monte Carlo Inputs'!$C$13-'Monte Carlo Inputs'!$C$14*(F1284-'Monte Carlo Inputs'!$C$17)</f>
        <v>1339.1276615046027</v>
      </c>
      <c r="L1284" s="16">
        <f>G1284*$E1284*(1-'Monte Carlo Inputs'!$C$11)+G1284*'Monte Carlo Inputs'!$C$12-G1284*'Monte Carlo Inputs'!$C$13-'Monte Carlo Inputs'!$C$14*(G1284-F1284)</f>
        <v>1599.2821786550287</v>
      </c>
      <c r="M1284" s="16">
        <f>H1284*$E1284*(1-'Monte Carlo Inputs'!$C$11)+H1284*'Monte Carlo Inputs'!$C$12-H1284*'Monte Carlo Inputs'!$C$13-'Monte Carlo Inputs'!$C$14*(H1284-G1284)</f>
        <v>1909.9773385980384</v>
      </c>
      <c r="N1284" s="16">
        <f>I1284*$E1284*(1-'Monte Carlo Inputs'!$C$11)+I1284*'Monte Carlo Inputs'!$C$12-I1284*'Monte Carlo Inputs'!$C$13-'Monte Carlo Inputs'!$C$14*(I1284-H1284)</f>
        <v>2281.0317545250005</v>
      </c>
      <c r="O1284" s="16">
        <f>J1284*$E1284*(1-'Monte Carlo Inputs'!$C$11)+J1284*'Monte Carlo Inputs'!$C$12-J1284*'Monte Carlo Inputs'!$C$13-'Monte Carlo Inputs'!$C$14*(J1284-I1284)</f>
        <v>2724.1715176424996</v>
      </c>
    </row>
    <row r="1285" spans="1:15">
      <c r="A1285">
        <v>1281</v>
      </c>
      <c r="B1285" s="39">
        <v>0.41379944119087375</v>
      </c>
      <c r="C1285" s="39">
        <v>-0.28524786078300213</v>
      </c>
      <c r="D1285" s="29">
        <f>'Monte Carlo Inputs'!$C$6+'Monte Carlo Inputs'!$D$6*B1285</f>
        <v>0.15311758685560289</v>
      </c>
      <c r="E1285" s="29">
        <f>'Monte Carlo Inputs'!$C$7+'Monte Carlo Inputs'!$D$7*C1285</f>
        <v>0.57261228057396796</v>
      </c>
      <c r="F1285" s="16">
        <f>'Monte Carlo Inputs'!$C$17*(1+$D1285)</f>
        <v>2801.0379302309457</v>
      </c>
      <c r="G1285" s="16">
        <f t="shared" ref="G1285:J1285" si="1279">F1285*(1+$D1285)</f>
        <v>3229.926098798921</v>
      </c>
      <c r="H1285" s="16">
        <f t="shared" si="1279"/>
        <v>3724.4845887689435</v>
      </c>
      <c r="I1285" s="16">
        <f t="shared" si="1279"/>
        <v>4294.7686812821266</v>
      </c>
      <c r="J1285" s="16">
        <f t="shared" si="1279"/>
        <v>4952.373297863066</v>
      </c>
      <c r="K1285" s="16">
        <f>F1285*$E1285*(1-'Monte Carlo Inputs'!$C$11)+F1285*'Monte Carlo Inputs'!$C$12-F1285*'Monte Carlo Inputs'!$C$13-'Monte Carlo Inputs'!$C$14*(F1285-'Monte Carlo Inputs'!$C$17)</f>
        <v>1254.7814311687866</v>
      </c>
      <c r="L1285" s="16">
        <f>G1285*$E1285*(1-'Monte Carlo Inputs'!$C$11)+G1285*'Monte Carlo Inputs'!$C$12-G1285*'Monte Carlo Inputs'!$C$13-'Monte Carlo Inputs'!$C$14*(G1285-F1285)</f>
        <v>1446.910535940571</v>
      </c>
      <c r="M1285" s="16">
        <f>H1285*$E1285*(1-'Monte Carlo Inputs'!$C$11)+H1285*'Monte Carlo Inputs'!$C$12-H1285*'Monte Carlo Inputs'!$C$13-'Monte Carlo Inputs'!$C$14*(H1285-G1285)</f>
        <v>1668.4579855997385</v>
      </c>
      <c r="N1285" s="16">
        <f>I1285*$E1285*(1-'Monte Carlo Inputs'!$C$11)+I1285*'Monte Carlo Inputs'!$C$12-I1285*'Monte Carlo Inputs'!$C$13-'Monte Carlo Inputs'!$C$14*(I1285-H1285)</f>
        <v>1923.9282461247308</v>
      </c>
      <c r="O1285" s="16">
        <f>J1285*$E1285*(1-'Monte Carlo Inputs'!$C$11)+J1285*'Monte Carlo Inputs'!$C$12-J1285*'Monte Carlo Inputs'!$C$13-'Monte Carlo Inputs'!$C$14*(J1285-I1285)</f>
        <v>2218.5154964546823</v>
      </c>
    </row>
    <row r="1286" spans="1:15">
      <c r="A1286">
        <v>1282</v>
      </c>
      <c r="B1286" s="39">
        <v>0.13901761314822073</v>
      </c>
      <c r="C1286" s="39">
        <v>1.6028319327911631</v>
      </c>
      <c r="D1286" s="29">
        <f>'Monte Carlo Inputs'!$C$6+'Monte Carlo Inputs'!$D$6*B1286</f>
        <v>0.1353160530599056</v>
      </c>
      <c r="E1286" s="29">
        <f>'Monte Carlo Inputs'!$C$7+'Monte Carlo Inputs'!$D$7*C1286</f>
        <v>0.64019020866821408</v>
      </c>
      <c r="F1286" s="16">
        <f>'Monte Carlo Inputs'!$C$17*(1+$D1286)</f>
        <v>2757.7962244878172</v>
      </c>
      <c r="G1286" s="16">
        <f t="shared" ref="G1286:J1286" si="1280">F1286*(1+$D1286)</f>
        <v>3130.9703247290181</v>
      </c>
      <c r="H1286" s="16">
        <f t="shared" si="1280"/>
        <v>3554.6408713190399</v>
      </c>
      <c r="I1286" s="16">
        <f t="shared" si="1280"/>
        <v>4035.6408440713562</v>
      </c>
      <c r="J1286" s="16">
        <f t="shared" si="1280"/>
        <v>4581.727834658438</v>
      </c>
      <c r="K1286" s="16">
        <f>F1286*$E1286*(1-'Monte Carlo Inputs'!$C$11)+F1286*'Monte Carlo Inputs'!$C$12-F1286*'Monte Carlo Inputs'!$C$13-'Monte Carlo Inputs'!$C$14*(F1286-'Monte Carlo Inputs'!$C$17)</f>
        <v>1367.3949436980715</v>
      </c>
      <c r="L1286" s="16">
        <f>G1286*$E1286*(1-'Monte Carlo Inputs'!$C$11)+G1286*'Monte Carlo Inputs'!$C$12-G1286*'Monte Carlo Inputs'!$C$13-'Monte Carlo Inputs'!$C$14*(G1286-F1286)</f>
        <v>1552.4254304533667</v>
      </c>
      <c r="M1286" s="16">
        <f>H1286*$E1286*(1-'Monte Carlo Inputs'!$C$11)+H1286*'Monte Carlo Inputs'!$C$12-H1286*'Monte Carlo Inputs'!$C$13-'Monte Carlo Inputs'!$C$14*(H1286-G1286)</f>
        <v>1762.4935123721409</v>
      </c>
      <c r="N1286" s="16">
        <f>I1286*$E1286*(1-'Monte Carlo Inputs'!$C$11)+I1286*'Monte Carlo Inputs'!$C$12-I1286*'Monte Carlo Inputs'!$C$13-'Monte Carlo Inputs'!$C$14*(I1286-H1286)</f>
        <v>2000.9871780100291</v>
      </c>
      <c r="O1286" s="16">
        <f>J1286*$E1286*(1-'Monte Carlo Inputs'!$C$11)+J1286*'Monte Carlo Inputs'!$C$12-J1286*'Monte Carlo Inputs'!$C$13-'Monte Carlo Inputs'!$C$14*(J1286-I1286)</f>
        <v>2271.7528651618245</v>
      </c>
    </row>
    <row r="1287" spans="1:15">
      <c r="A1287">
        <v>1283</v>
      </c>
      <c r="B1287" s="39">
        <v>-0.33031373679769982</v>
      </c>
      <c r="C1287" s="39">
        <v>-0.6063539977297614</v>
      </c>
      <c r="D1287" s="29">
        <f>'Monte Carlo Inputs'!$C$6+'Monte Carlo Inputs'!$D$6*B1287</f>
        <v>0.10491077500001272</v>
      </c>
      <c r="E1287" s="29">
        <f>'Monte Carlo Inputs'!$C$7+'Monte Carlo Inputs'!$D$7*C1287</f>
        <v>0.56111928779524034</v>
      </c>
      <c r="F1287" s="16">
        <f>'Monte Carlo Inputs'!$C$17*(1+$D1287)</f>
        <v>2683.9387635525313</v>
      </c>
      <c r="G1287" s="16">
        <f t="shared" ref="G1287:J1287" si="1281">F1287*(1+$D1287)</f>
        <v>2965.512859289403</v>
      </c>
      <c r="H1287" s="16">
        <f t="shared" si="1281"/>
        <v>3276.6271116299577</v>
      </c>
      <c r="I1287" s="16">
        <f t="shared" si="1281"/>
        <v>3620.3806012971095</v>
      </c>
      <c r="J1287" s="16">
        <f t="shared" si="1281"/>
        <v>4000.1975359742009</v>
      </c>
      <c r="K1287" s="16">
        <f>F1287*$E1287*(1-'Monte Carlo Inputs'!$C$11)+F1287*'Monte Carlo Inputs'!$C$12-F1287*'Monte Carlo Inputs'!$C$13-'Monte Carlo Inputs'!$C$14*(F1287-'Monte Carlo Inputs'!$C$17)</f>
        <v>1178.672632007936</v>
      </c>
      <c r="L1287" s="16">
        <f>G1287*$E1287*(1-'Monte Carlo Inputs'!$C$11)+G1287*'Monte Carlo Inputs'!$C$12-G1287*'Monte Carlo Inputs'!$C$13-'Monte Carlo Inputs'!$C$14*(G1287-F1287)</f>
        <v>1302.3280913031933</v>
      </c>
      <c r="M1287" s="16">
        <f>H1287*$E1287*(1-'Monte Carlo Inputs'!$C$11)+H1287*'Monte Carlo Inputs'!$C$12-H1287*'Monte Carlo Inputs'!$C$13-'Monte Carlo Inputs'!$C$14*(H1287-G1287)</f>
        <v>1438.9563406660986</v>
      </c>
      <c r="N1287" s="16">
        <f>I1287*$E1287*(1-'Monte Carlo Inputs'!$C$11)+I1287*'Monte Carlo Inputs'!$C$12-I1287*'Monte Carlo Inputs'!$C$13-'Monte Carlo Inputs'!$C$14*(I1287-H1287)</f>
        <v>1589.9183655565612</v>
      </c>
      <c r="O1287" s="16">
        <f>J1287*$E1287*(1-'Monte Carlo Inputs'!$C$11)+J1287*'Monte Carlo Inputs'!$C$12-J1287*'Monte Carlo Inputs'!$C$13-'Monte Carlo Inputs'!$C$14*(J1287-I1287)</f>
        <v>1756.7179334738535</v>
      </c>
    </row>
    <row r="1288" spans="1:15">
      <c r="A1288">
        <v>1284</v>
      </c>
      <c r="B1288" s="39">
        <v>-1.1514403927961692</v>
      </c>
      <c r="C1288" s="39">
        <v>-0.82690428320110354</v>
      </c>
      <c r="D1288" s="29">
        <f>'Monte Carlo Inputs'!$C$6+'Monte Carlo Inputs'!$D$6*B1288</f>
        <v>5.1714702969238996E-2</v>
      </c>
      <c r="E1288" s="29">
        <f>'Monte Carlo Inputs'!$C$7+'Monte Carlo Inputs'!$D$7*C1288</f>
        <v>0.55322537812920147</v>
      </c>
      <c r="F1288" s="16">
        <f>'Monte Carlo Inputs'!$C$17*(1+$D1288)</f>
        <v>2554.7201849825792</v>
      </c>
      <c r="G1288" s="16">
        <f t="shared" ref="G1288:J1288" si="1282">F1288*(1+$D1288)</f>
        <v>2686.836780518473</v>
      </c>
      <c r="H1288" s="16">
        <f t="shared" si="1282"/>
        <v>2825.7857465498123</v>
      </c>
      <c r="I1288" s="16">
        <f t="shared" si="1282"/>
        <v>2971.9204170873454</v>
      </c>
      <c r="J1288" s="16">
        <f t="shared" si="1282"/>
        <v>3125.6123987052347</v>
      </c>
      <c r="K1288" s="16">
        <f>F1288*$E1288*(1-'Monte Carlo Inputs'!$C$11)+F1288*'Monte Carlo Inputs'!$C$12-F1288*'Monte Carlo Inputs'!$C$13-'Monte Carlo Inputs'!$C$14*(F1288-'Monte Carlo Inputs'!$C$17)</f>
        <v>1105.6147026750048</v>
      </c>
      <c r="L1288" s="16">
        <f>G1288*$E1288*(1-'Monte Carlo Inputs'!$C$11)+G1288*'Monte Carlo Inputs'!$C$12-G1288*'Monte Carlo Inputs'!$C$13-'Monte Carlo Inputs'!$C$14*(G1288-F1288)</f>
        <v>1162.7912386222663</v>
      </c>
      <c r="M1288" s="16">
        <f>H1288*$E1288*(1-'Monte Carlo Inputs'!$C$11)+H1288*'Monte Carlo Inputs'!$C$12-H1288*'Monte Carlo Inputs'!$C$13-'Monte Carlo Inputs'!$C$14*(H1288-G1288)</f>
        <v>1222.9246421428502</v>
      </c>
      <c r="N1288" s="16">
        <f>I1288*$E1288*(1-'Monte Carlo Inputs'!$C$11)+I1288*'Monte Carlo Inputs'!$C$12-I1288*'Monte Carlo Inputs'!$C$13-'Monte Carlo Inputs'!$C$14*(I1288-H1288)</f>
        <v>1286.1678267650309</v>
      </c>
      <c r="O1288" s="16">
        <f>J1288*$E1288*(1-'Monte Carlo Inputs'!$C$11)+J1288*'Monte Carlo Inputs'!$C$12-J1288*'Monte Carlo Inputs'!$C$13-'Monte Carlo Inputs'!$C$14*(J1288-I1288)</f>
        <v>1352.6816138947763</v>
      </c>
    </row>
    <row r="1289" spans="1:15">
      <c r="A1289">
        <v>1285</v>
      </c>
      <c r="B1289" s="39">
        <v>-0.56284770845028953</v>
      </c>
      <c r="C1289" s="39">
        <v>0.16874028781795877</v>
      </c>
      <c r="D1289" s="29">
        <f>'Monte Carlo Inputs'!$C$6+'Monte Carlo Inputs'!$D$6*B1289</f>
        <v>8.9846236764322907E-2</v>
      </c>
      <c r="E1289" s="29">
        <f>'Monte Carlo Inputs'!$C$7+'Monte Carlo Inputs'!$D$7*C1289</f>
        <v>0.5888613705574578</v>
      </c>
      <c r="F1289" s="16">
        <f>'Monte Carlo Inputs'!$C$17*(1+$D1289)</f>
        <v>2647.3454937242172</v>
      </c>
      <c r="G1289" s="16">
        <f t="shared" ref="G1289:J1289" si="1283">F1289*(1+$D1289)</f>
        <v>2885.1995237503265</v>
      </c>
      <c r="H1289" s="16">
        <f t="shared" si="1283"/>
        <v>3144.4238432735101</v>
      </c>
      <c r="I1289" s="16">
        <f t="shared" si="1283"/>
        <v>3426.9384923836442</v>
      </c>
      <c r="J1289" s="16">
        <f t="shared" si="1283"/>
        <v>3734.8360195471168</v>
      </c>
      <c r="K1289" s="16">
        <f>F1289*$E1289*(1-'Monte Carlo Inputs'!$C$11)+F1289*'Monte Carlo Inputs'!$C$12-F1289*'Monte Carlo Inputs'!$C$13-'Monte Carlo Inputs'!$C$14*(F1289-'Monte Carlo Inputs'!$C$17)</f>
        <v>1214.3071990848396</v>
      </c>
      <c r="L1289" s="16">
        <f>G1289*$E1289*(1-'Monte Carlo Inputs'!$C$11)+G1289*'Monte Carlo Inputs'!$C$12-G1289*'Monte Carlo Inputs'!$C$13-'Monte Carlo Inputs'!$C$14*(G1289-F1289)</f>
        <v>1323.4081311984378</v>
      </c>
      <c r="M1289" s="16">
        <f>H1289*$E1289*(1-'Monte Carlo Inputs'!$C$11)+H1289*'Monte Carlo Inputs'!$C$12-H1289*'Monte Carlo Inputs'!$C$13-'Monte Carlo Inputs'!$C$14*(H1289-G1289)</f>
        <v>1442.3113714899227</v>
      </c>
      <c r="N1289" s="16">
        <f>I1289*$E1289*(1-'Monte Carlo Inputs'!$C$11)+I1289*'Monte Carlo Inputs'!$C$12-I1289*'Monte Carlo Inputs'!$C$13-'Monte Carlo Inputs'!$C$14*(I1289-H1289)</f>
        <v>1571.897620460682</v>
      </c>
      <c r="O1289" s="16">
        <f>J1289*$E1289*(1-'Monte Carlo Inputs'!$C$11)+J1289*'Monte Carlo Inputs'!$C$12-J1289*'Monte Carlo Inputs'!$C$13-'Monte Carlo Inputs'!$C$14*(J1289-I1289)</f>
        <v>1713.1267062378679</v>
      </c>
    </row>
    <row r="1290" spans="1:15">
      <c r="A1290">
        <v>1286</v>
      </c>
      <c r="B1290" s="39">
        <v>-0.94956878898670916</v>
      </c>
      <c r="C1290" s="39">
        <v>0.34050189631872319</v>
      </c>
      <c r="D1290" s="29">
        <f>'Monte Carlo Inputs'!$C$6+'Monte Carlo Inputs'!$D$6*B1290</f>
        <v>6.4792802795577933E-2</v>
      </c>
      <c r="E1290" s="29">
        <f>'Monte Carlo Inputs'!$C$7+'Monte Carlo Inputs'!$D$7*C1290</f>
        <v>0.59500904168243918</v>
      </c>
      <c r="F1290" s="16">
        <f>'Monte Carlo Inputs'!$C$17*(1+$D1290)</f>
        <v>2586.488197270739</v>
      </c>
      <c r="G1290" s="16">
        <f t="shared" ref="G1290:J1290" si="1284">F1290*(1+$D1290)</f>
        <v>2754.0740169695919</v>
      </c>
      <c r="H1290" s="16">
        <f t="shared" si="1284"/>
        <v>2932.5181916355277</v>
      </c>
      <c r="I1290" s="16">
        <f t="shared" si="1284"/>
        <v>3122.5242645206135</v>
      </c>
      <c r="J1290" s="16">
        <f t="shared" si="1284"/>
        <v>3324.8413634161047</v>
      </c>
      <c r="K1290" s="16">
        <f>F1290*$E1290*(1-'Monte Carlo Inputs'!$C$11)+F1290*'Monte Carlo Inputs'!$C$12-F1290*'Monte Carlo Inputs'!$C$13-'Monte Carlo Inputs'!$C$14*(F1290-'Monte Carlo Inputs'!$C$17)</f>
        <v>1196.7712093066004</v>
      </c>
      <c r="L1290" s="16">
        <f>G1290*$E1290*(1-'Monte Carlo Inputs'!$C$11)+G1290*'Monte Carlo Inputs'!$C$12-G1290*'Monte Carlo Inputs'!$C$13-'Monte Carlo Inputs'!$C$14*(G1290-F1290)</f>
        <v>1274.3133702626287</v>
      </c>
      <c r="M1290" s="16">
        <f>H1290*$E1290*(1-'Monte Carlo Inputs'!$C$11)+H1290*'Monte Carlo Inputs'!$C$12-H1290*'Monte Carlo Inputs'!$C$13-'Monte Carlo Inputs'!$C$14*(H1290-G1290)</f>
        <v>1356.8797051618233</v>
      </c>
      <c r="N1290" s="16">
        <f>I1290*$E1290*(1-'Monte Carlo Inputs'!$C$11)+I1290*'Monte Carlo Inputs'!$C$12-I1290*'Monte Carlo Inputs'!$C$13-'Monte Carlo Inputs'!$C$14*(I1290-H1290)</f>
        <v>1444.7957443156952</v>
      </c>
      <c r="O1290" s="16">
        <f>J1290*$E1290*(1-'Monte Carlo Inputs'!$C$11)+J1290*'Monte Carlo Inputs'!$C$12-J1290*'Monte Carlo Inputs'!$C$13-'Monte Carlo Inputs'!$C$14*(J1290-I1290)</f>
        <v>1538.4081100570324</v>
      </c>
    </row>
    <row r="1291" spans="1:15">
      <c r="A1291">
        <v>1287</v>
      </c>
      <c r="B1291" s="39">
        <v>-0.47664347272560198</v>
      </c>
      <c r="C1291" s="39">
        <v>-2.5582417273676965</v>
      </c>
      <c r="D1291" s="29">
        <f>'Monte Carlo Inputs'!$C$6+'Monte Carlo Inputs'!$D$6*B1291</f>
        <v>9.5430913256638397E-2</v>
      </c>
      <c r="E1291" s="29">
        <f>'Monte Carlo Inputs'!$C$7+'Monte Carlo Inputs'!$D$7*C1291</f>
        <v>0.49125755361936824</v>
      </c>
      <c r="F1291" s="16">
        <f>'Monte Carlo Inputs'!$C$17*(1+$D1291)</f>
        <v>2660.9112313917008</v>
      </c>
      <c r="G1291" s="16">
        <f t="shared" ref="G1291:J1291" si="1285">F1291*(1+$D1291)</f>
        <v>2914.8444202982573</v>
      </c>
      <c r="H1291" s="16">
        <f t="shared" si="1285"/>
        <v>3193.0106853283369</v>
      </c>
      <c r="I1291" s="16">
        <f t="shared" si="1285"/>
        <v>3497.7226110674251</v>
      </c>
      <c r="J1291" s="16">
        <f t="shared" si="1285"/>
        <v>3831.5134741599836</v>
      </c>
      <c r="K1291" s="16">
        <f>F1291*$E1291*(1-'Monte Carlo Inputs'!$C$11)+F1291*'Monte Carlo Inputs'!$C$12-F1291*'Monte Carlo Inputs'!$C$13-'Monte Carlo Inputs'!$C$14*(F1291-'Monte Carlo Inputs'!$C$17)</f>
        <v>1035.9320467388425</v>
      </c>
      <c r="L1291" s="16">
        <f>G1291*$E1291*(1-'Monte Carlo Inputs'!$C$11)+G1291*'Monte Carlo Inputs'!$C$12-G1291*'Monte Carlo Inputs'!$C$13-'Monte Carlo Inputs'!$C$14*(G1291-F1291)</f>
        <v>1134.7919880309489</v>
      </c>
      <c r="M1291" s="16">
        <f>H1291*$E1291*(1-'Monte Carlo Inputs'!$C$11)+H1291*'Monte Carlo Inputs'!$C$12-H1291*'Monte Carlo Inputs'!$C$13-'Monte Carlo Inputs'!$C$14*(H1291-G1291)</f>
        <v>1243.0862238050586</v>
      </c>
      <c r="N1291" s="16">
        <f>I1291*$E1291*(1-'Monte Carlo Inputs'!$C$11)+I1291*'Monte Carlo Inputs'!$C$12-I1291*'Monte Carlo Inputs'!$C$13-'Monte Carlo Inputs'!$C$14*(I1291-H1291)</f>
        <v>1361.7150773995215</v>
      </c>
      <c r="O1291" s="16">
        <f>J1291*$E1291*(1-'Monte Carlo Inputs'!$C$11)+J1291*'Monte Carlo Inputs'!$C$12-J1291*'Monte Carlo Inputs'!$C$13-'Monte Carlo Inputs'!$C$14*(J1291-I1291)</f>
        <v>1491.6647908310918</v>
      </c>
    </row>
    <row r="1292" spans="1:15">
      <c r="A1292">
        <v>1288</v>
      </c>
      <c r="B1292" s="39">
        <v>-1.9503408091247472</v>
      </c>
      <c r="C1292" s="39">
        <v>-1.2035963199724149</v>
      </c>
      <c r="D1292" s="29">
        <f>'Monte Carlo Inputs'!$C$6+'Monte Carlo Inputs'!$D$6*B1292</f>
        <v>-4.1458862766352578E-5</v>
      </c>
      <c r="E1292" s="29">
        <f>'Monte Carlo Inputs'!$C$7+'Monte Carlo Inputs'!$D$7*C1292</f>
        <v>0.5397428614150015</v>
      </c>
      <c r="F1292" s="16">
        <f>'Monte Carlo Inputs'!$C$17*(1+$D1292)</f>
        <v>2428.9992922764545</v>
      </c>
      <c r="G1292" s="16">
        <f t="shared" ref="G1292:J1292" si="1286">F1292*(1+$D1292)</f>
        <v>2428.8985887281365</v>
      </c>
      <c r="H1292" s="16">
        <f t="shared" si="1286"/>
        <v>2428.797889354873</v>
      </c>
      <c r="I1292" s="16">
        <f t="shared" si="1286"/>
        <v>2428.6971941564907</v>
      </c>
      <c r="J1292" s="16">
        <f t="shared" si="1286"/>
        <v>2428.5965031328169</v>
      </c>
      <c r="K1292" s="16">
        <f>F1292*$E1292*(1-'Monte Carlo Inputs'!$C$11)+F1292*'Monte Carlo Inputs'!$C$12-F1292*'Monte Carlo Inputs'!$C$13-'Monte Carlo Inputs'!$C$14*(F1292-'Monte Carlo Inputs'!$C$17)</f>
        <v>1025.8988407453055</v>
      </c>
      <c r="L1292" s="16">
        <f>G1292*$E1292*(1-'Monte Carlo Inputs'!$C$11)+G1292*'Monte Carlo Inputs'!$C$12-G1292*'Monte Carlo Inputs'!$C$13-'Monte Carlo Inputs'!$C$14*(G1292-F1292)</f>
        <v>1025.8563081460552</v>
      </c>
      <c r="M1292" s="16">
        <f>H1292*$E1292*(1-'Monte Carlo Inputs'!$C$11)+H1292*'Monte Carlo Inputs'!$C$12-H1292*'Monte Carlo Inputs'!$C$13-'Monte Carlo Inputs'!$C$14*(H1292-G1292)</f>
        <v>1025.8137773101578</v>
      </c>
      <c r="N1292" s="16">
        <f>I1292*$E1292*(1-'Monte Carlo Inputs'!$C$11)+I1292*'Monte Carlo Inputs'!$C$12-I1292*'Monte Carlo Inputs'!$C$13-'Monte Carlo Inputs'!$C$14*(I1292-H1292)</f>
        <v>1025.7712482375402</v>
      </c>
      <c r="O1292" s="16">
        <f>J1292*$E1292*(1-'Monte Carlo Inputs'!$C$11)+J1292*'Monte Carlo Inputs'!$C$12-J1292*'Monte Carlo Inputs'!$C$13-'Monte Carlo Inputs'!$C$14*(J1292-I1292)</f>
        <v>1025.7287209281294</v>
      </c>
    </row>
    <row r="1293" spans="1:15">
      <c r="A1293">
        <v>1289</v>
      </c>
      <c r="B1293" s="39">
        <v>-0.69276969531357591</v>
      </c>
      <c r="C1293" s="39">
        <v>1.2159644852402889</v>
      </c>
      <c r="D1293" s="29">
        <f>'Monte Carlo Inputs'!$C$6+'Monte Carlo Inputs'!$D$6*B1293</f>
        <v>8.1429338687671632E-2</v>
      </c>
      <c r="E1293" s="29">
        <f>'Monte Carlo Inputs'!$C$7+'Monte Carlo Inputs'!$D$7*C1293</f>
        <v>0.62634349485793228</v>
      </c>
      <c r="F1293" s="16">
        <f>'Monte Carlo Inputs'!$C$17*(1+$D1293)</f>
        <v>2626.9000066062235</v>
      </c>
      <c r="G1293" s="16">
        <f t="shared" ref="G1293:J1293" si="1287">F1293*(1+$D1293)</f>
        <v>2840.8067369428086</v>
      </c>
      <c r="H1293" s="16">
        <f t="shared" si="1287"/>
        <v>3072.1317508715438</v>
      </c>
      <c r="I1293" s="16">
        <f t="shared" si="1287"/>
        <v>3322.2934077064124</v>
      </c>
      <c r="J1293" s="16">
        <f t="shared" si="1287"/>
        <v>3592.8255628223565</v>
      </c>
      <c r="K1293" s="16">
        <f>F1293*$E1293*(1-'Monte Carlo Inputs'!$C$11)+F1293*'Monte Carlo Inputs'!$C$12-F1293*'Monte Carlo Inputs'!$C$13-'Monte Carlo Inputs'!$C$14*(F1293-'Monte Carlo Inputs'!$C$17)</f>
        <v>1274.6773633407877</v>
      </c>
      <c r="L1293" s="16">
        <f>G1293*$E1293*(1-'Monte Carlo Inputs'!$C$11)+G1293*'Monte Carlo Inputs'!$C$12-G1293*'Monte Carlo Inputs'!$C$13-'Monte Carlo Inputs'!$C$14*(G1293-F1293)</f>
        <v>1378.4734980777728</v>
      </c>
      <c r="M1293" s="16">
        <f>H1293*$E1293*(1-'Monte Carlo Inputs'!$C$11)+H1293*'Monte Carlo Inputs'!$C$12-H1293*'Monte Carlo Inputs'!$C$13-'Monte Carlo Inputs'!$C$14*(H1293-G1293)</f>
        <v>1490.7216834247276</v>
      </c>
      <c r="N1293" s="16">
        <f>I1293*$E1293*(1-'Monte Carlo Inputs'!$C$11)+I1293*'Monte Carlo Inputs'!$C$12-I1293*'Monte Carlo Inputs'!$C$13-'Monte Carlo Inputs'!$C$14*(I1293-H1293)</f>
        <v>1612.1101642733754</v>
      </c>
      <c r="O1293" s="16">
        <f>J1293*$E1293*(1-'Monte Carlo Inputs'!$C$11)+J1293*'Monte Carlo Inputs'!$C$12-J1293*'Monte Carlo Inputs'!$C$13-'Monte Carlo Inputs'!$C$14*(J1293-I1293)</f>
        <v>1743.3832288418303</v>
      </c>
    </row>
    <row r="1294" spans="1:15">
      <c r="A1294">
        <v>1290</v>
      </c>
      <c r="B1294" s="39">
        <v>-0.25983389943522717</v>
      </c>
      <c r="C1294" s="39">
        <v>-1.9748270565543864</v>
      </c>
      <c r="D1294" s="29">
        <f>'Monte Carlo Inputs'!$C$6+'Monte Carlo Inputs'!$D$6*B1294</f>
        <v>0.10947675818623911</v>
      </c>
      <c r="E1294" s="29">
        <f>'Monte Carlo Inputs'!$C$7+'Monte Carlo Inputs'!$D$7*C1294</f>
        <v>0.51213906233924933</v>
      </c>
      <c r="F1294" s="16">
        <f>'Monte Carlo Inputs'!$C$17*(1+$D1294)</f>
        <v>2695.0299933101937</v>
      </c>
      <c r="G1294" s="16">
        <f t="shared" ref="G1294:J1294" si="1288">F1294*(1+$D1294)</f>
        <v>2990.0731401924754</v>
      </c>
      <c r="H1294" s="16">
        <f t="shared" si="1288"/>
        <v>3317.4166543204956</v>
      </c>
      <c r="I1294" s="16">
        <f t="shared" si="1288"/>
        <v>3680.5966751885426</v>
      </c>
      <c r="J1294" s="16">
        <f t="shared" si="1288"/>
        <v>4083.5364673792342</v>
      </c>
      <c r="K1294" s="16">
        <f>F1294*$E1294*(1-'Monte Carlo Inputs'!$C$11)+F1294*'Monte Carlo Inputs'!$C$12-F1294*'Monte Carlo Inputs'!$C$13-'Monte Carlo Inputs'!$C$14*(F1294-'Monte Carlo Inputs'!$C$17)</f>
        <v>1089.7818017160898</v>
      </c>
      <c r="L1294" s="16">
        <f>G1294*$E1294*(1-'Monte Carlo Inputs'!$C$11)+G1294*'Monte Carlo Inputs'!$C$12-G1294*'Monte Carlo Inputs'!$C$13-'Monte Carlo Inputs'!$C$14*(G1294-F1294)</f>
        <v>1209.0875804983264</v>
      </c>
      <c r="M1294" s="16">
        <f>H1294*$E1294*(1-'Monte Carlo Inputs'!$C$11)+H1294*'Monte Carlo Inputs'!$C$12-H1294*'Monte Carlo Inputs'!$C$13-'Monte Carlo Inputs'!$C$14*(H1294-G1294)</f>
        <v>1341.4545691745263</v>
      </c>
      <c r="N1294" s="16">
        <f>I1294*$E1294*(1-'Monte Carlo Inputs'!$C$11)+I1294*'Monte Carlo Inputs'!$C$12-I1294*'Monte Carlo Inputs'!$C$13-'Monte Carlo Inputs'!$C$14*(I1294-H1294)</f>
        <v>1488.3126666618716</v>
      </c>
      <c r="O1294" s="16">
        <f>J1294*$E1294*(1-'Monte Carlo Inputs'!$C$11)+J1294*'Monte Carlo Inputs'!$C$12-J1294*'Monte Carlo Inputs'!$C$13-'Monte Carlo Inputs'!$C$14*(J1294-I1294)</f>
        <v>1651.2483125755302</v>
      </c>
    </row>
    <row r="1295" spans="1:15">
      <c r="A1295">
        <v>1291</v>
      </c>
      <c r="B1295" s="39">
        <v>-0.37936798915777359</v>
      </c>
      <c r="C1295" s="39">
        <v>-0.20754945000933525</v>
      </c>
      <c r="D1295" s="29">
        <f>'Monte Carlo Inputs'!$C$6+'Monte Carlo Inputs'!$D$6*B1295</f>
        <v>0.10173283220288218</v>
      </c>
      <c r="E1295" s="29">
        <f>'Monte Carlo Inputs'!$C$7+'Monte Carlo Inputs'!$D$7*C1295</f>
        <v>0.57539325287935994</v>
      </c>
      <c r="F1295" s="16">
        <f>'Monte Carlo Inputs'!$C$17*(1+$D1295)</f>
        <v>2676.2192227040214</v>
      </c>
      <c r="G1295" s="16">
        <f t="shared" ref="G1295:J1295" si="1289">F1295*(1+$D1295)</f>
        <v>2948.478583825497</v>
      </c>
      <c r="H1295" s="16">
        <f t="shared" si="1289"/>
        <v>3248.4356608476078</v>
      </c>
      <c r="I1295" s="16">
        <f t="shared" si="1289"/>
        <v>3578.908220854476</v>
      </c>
      <c r="J1295" s="16">
        <f t="shared" si="1289"/>
        <v>3943.0006903561798</v>
      </c>
      <c r="K1295" s="16">
        <f>F1295*$E1295*(1-'Monte Carlo Inputs'!$C$11)+F1295*'Monte Carlo Inputs'!$C$12-F1295*'Monte Carlo Inputs'!$C$13-'Monte Carlo Inputs'!$C$14*(F1295-'Monte Carlo Inputs'!$C$17)</f>
        <v>1202.347691717654</v>
      </c>
      <c r="L1295" s="16">
        <f>G1295*$E1295*(1-'Monte Carlo Inputs'!$C$11)+G1295*'Monte Carlo Inputs'!$C$12-G1295*'Monte Carlo Inputs'!$C$13-'Monte Carlo Inputs'!$C$14*(G1295-F1295)</f>
        <v>1324.6659276886887</v>
      </c>
      <c r="M1295" s="16">
        <f>H1295*$E1295*(1-'Monte Carlo Inputs'!$C$11)+H1295*'Monte Carlo Inputs'!$C$12-H1295*'Monte Carlo Inputs'!$C$13-'Monte Carlo Inputs'!$C$14*(H1295-G1295)</f>
        <v>1459.4279442351169</v>
      </c>
      <c r="N1295" s="16">
        <f>I1295*$E1295*(1-'Monte Carlo Inputs'!$C$11)+I1295*'Monte Carlo Inputs'!$C$12-I1295*'Monte Carlo Inputs'!$C$13-'Monte Carlo Inputs'!$C$14*(I1295-H1295)</f>
        <v>1607.8996823981854</v>
      </c>
      <c r="O1295" s="16">
        <f>J1295*$E1295*(1-'Monte Carlo Inputs'!$C$11)+J1295*'Monte Carlo Inputs'!$C$12-J1295*'Monte Carlo Inputs'!$C$13-'Monte Carlo Inputs'!$C$14*(J1295-I1295)</f>
        <v>1771.4758709866676</v>
      </c>
    </row>
    <row r="1296" spans="1:15">
      <c r="A1296">
        <v>1292</v>
      </c>
      <c r="B1296" s="39">
        <v>0.16286159703851744</v>
      </c>
      <c r="C1296" s="39">
        <v>0.18052130068647901</v>
      </c>
      <c r="D1296" s="29">
        <f>'Monte Carlo Inputs'!$C$6+'Monte Carlo Inputs'!$D$6*B1296</f>
        <v>0.13686076759969421</v>
      </c>
      <c r="E1296" s="29">
        <f>'Monte Carlo Inputs'!$C$7+'Monte Carlo Inputs'!$D$7*C1296</f>
        <v>0.58928303517312497</v>
      </c>
      <c r="F1296" s="16">
        <f>'Monte Carlo Inputs'!$C$17*(1+$D1296)</f>
        <v>2761.5484905764179</v>
      </c>
      <c r="G1296" s="16">
        <f t="shared" ref="G1296:J1296" si="1290">F1296*(1+$D1296)</f>
        <v>3139.4961367604833</v>
      </c>
      <c r="H1296" s="16">
        <f t="shared" si="1290"/>
        <v>3569.1699879137977</v>
      </c>
      <c r="I1296" s="16">
        <f t="shared" si="1290"/>
        <v>4057.6493321534713</v>
      </c>
      <c r="J1296" s="16">
        <f t="shared" si="1290"/>
        <v>4612.9823344023816</v>
      </c>
      <c r="K1296" s="16">
        <f>F1296*$E1296*(1-'Monte Carlo Inputs'!$C$11)+F1296*'Monte Carlo Inputs'!$C$12-F1296*'Monte Carlo Inputs'!$C$13-'Monte Carlo Inputs'!$C$14*(F1296-'Monte Carlo Inputs'!$C$17)</f>
        <v>1269.2760185982811</v>
      </c>
      <c r="L1296" s="16">
        <f>G1296*$E1296*(1-'Monte Carlo Inputs'!$C$11)+G1296*'Monte Carlo Inputs'!$C$12-G1296*'Monte Carlo Inputs'!$C$13-'Monte Carlo Inputs'!$C$14*(G1296-F1296)</f>
        <v>1442.9901087995252</v>
      </c>
      <c r="M1296" s="16">
        <f>H1296*$E1296*(1-'Monte Carlo Inputs'!$C$11)+H1296*'Monte Carlo Inputs'!$C$12-H1296*'Monte Carlo Inputs'!$C$13-'Monte Carlo Inputs'!$C$14*(H1296-G1296)</f>
        <v>1640.4788427285946</v>
      </c>
      <c r="N1296" s="16">
        <f>I1296*$E1296*(1-'Monte Carlo Inputs'!$C$11)+I1296*'Monte Carlo Inputs'!$C$12-I1296*'Monte Carlo Inputs'!$C$13-'Monte Carlo Inputs'!$C$14*(I1296-H1296)</f>
        <v>1864.9960363754878</v>
      </c>
      <c r="O1296" s="16">
        <f>J1296*$E1296*(1-'Monte Carlo Inputs'!$C$11)+J1296*'Monte Carlo Inputs'!$C$12-J1296*'Monte Carlo Inputs'!$C$13-'Monte Carlo Inputs'!$C$14*(J1296-I1296)</f>
        <v>2120.2408254842244</v>
      </c>
    </row>
    <row r="1297" spans="1:15">
      <c r="A1297">
        <v>1293</v>
      </c>
      <c r="B1297" s="39">
        <v>0.76949123437799904</v>
      </c>
      <c r="C1297" s="39">
        <v>0.71773815099597049</v>
      </c>
      <c r="D1297" s="29">
        <f>'Monte Carlo Inputs'!$C$6+'Monte Carlo Inputs'!$D$6*B1297</f>
        <v>0.17616081181111165</v>
      </c>
      <c r="E1297" s="29">
        <f>'Monte Carlo Inputs'!$C$7+'Monte Carlo Inputs'!$D$7*C1297</f>
        <v>0.60851103697939823</v>
      </c>
      <c r="F1297" s="16">
        <f>'Monte Carlo Inputs'!$C$17*(1+$D1297)</f>
        <v>2857.0122279703714</v>
      </c>
      <c r="G1297" s="16">
        <f t="shared" ref="G1297:J1297" si="1291">F1297*(1+$D1297)</f>
        <v>3360.3058214039047</v>
      </c>
      <c r="H1297" s="16">
        <f t="shared" si="1291"/>
        <v>3952.2600228360207</v>
      </c>
      <c r="I1297" s="16">
        <f t="shared" si="1291"/>
        <v>4648.493356947416</v>
      </c>
      <c r="J1297" s="16">
        <f t="shared" si="1291"/>
        <v>5467.375720405832</v>
      </c>
      <c r="K1297" s="16">
        <f>F1297*$E1297*(1-'Monte Carlo Inputs'!$C$11)+F1297*'Monte Carlo Inputs'!$C$12-F1297*'Monte Carlo Inputs'!$C$13-'Monte Carlo Inputs'!$C$14*(F1297-'Monte Carlo Inputs'!$C$17)</f>
        <v>1353.6511762351465</v>
      </c>
      <c r="L1297" s="16">
        <f>G1297*$E1297*(1-'Monte Carlo Inputs'!$C$11)+G1297*'Monte Carlo Inputs'!$C$12-G1297*'Monte Carlo Inputs'!$C$13-'Monte Carlo Inputs'!$C$14*(G1297-F1297)</f>
        <v>1592.1114663497958</v>
      </c>
      <c r="M1297" s="16">
        <f>H1297*$E1297*(1-'Monte Carlo Inputs'!$C$11)+H1297*'Monte Carlo Inputs'!$C$12-H1297*'Monte Carlo Inputs'!$C$13-'Monte Carlo Inputs'!$C$14*(H1297-G1297)</f>
        <v>1872.5791147557554</v>
      </c>
      <c r="N1297" s="16">
        <f>I1297*$E1297*(1-'Monte Carlo Inputs'!$C$11)+I1297*'Monte Carlo Inputs'!$C$12-I1297*'Monte Carlo Inputs'!$C$13-'Monte Carlo Inputs'!$C$14*(I1297-H1297)</f>
        <v>2202.4541717916618</v>
      </c>
      <c r="O1297" s="16">
        <f>J1297*$E1297*(1-'Monte Carlo Inputs'!$C$11)+J1297*'Monte Carlo Inputs'!$C$12-J1297*'Monte Carlo Inputs'!$C$13-'Monte Carlo Inputs'!$C$14*(J1297-I1297)</f>
        <v>2590.4402866712499</v>
      </c>
    </row>
    <row r="1298" spans="1:15">
      <c r="A1298">
        <v>1294</v>
      </c>
      <c r="B1298" s="39">
        <v>1.819053009611127</v>
      </c>
      <c r="C1298" s="39">
        <v>1.8887870443423895</v>
      </c>
      <c r="D1298" s="29">
        <f>'Monte Carlo Inputs'!$C$6+'Monte Carlo Inputs'!$D$6*B1298</f>
        <v>0.24415588101046343</v>
      </c>
      <c r="E1298" s="29">
        <f>'Monte Carlo Inputs'!$C$7+'Monte Carlo Inputs'!$D$7*C1298</f>
        <v>0.65042508011398592</v>
      </c>
      <c r="F1298" s="16">
        <f>'Monte Carlo Inputs'!$C$17*(1+$D1298)</f>
        <v>3022.1790505625172</v>
      </c>
      <c r="G1298" s="16">
        <f t="shared" ref="G1298:J1298" si="1292">F1298*(1+$D1298)</f>
        <v>3760.0618392239744</v>
      </c>
      <c r="H1298" s="16">
        <f t="shared" si="1292"/>
        <v>4678.103050233527</v>
      </c>
      <c r="I1298" s="16">
        <f t="shared" si="1292"/>
        <v>5820.2894219210302</v>
      </c>
      <c r="J1298" s="16">
        <f t="shared" si="1292"/>
        <v>7241.3473134660399</v>
      </c>
      <c r="K1298" s="16">
        <f>F1298*$E1298*(1-'Monte Carlo Inputs'!$C$11)+F1298*'Monte Carlo Inputs'!$C$12-F1298*'Monte Carlo Inputs'!$C$13-'Monte Carlo Inputs'!$C$14*(F1298-'Monte Carlo Inputs'!$C$17)</f>
        <v>1524.397425275203</v>
      </c>
      <c r="L1298" s="16">
        <f>G1298*$E1298*(1-'Monte Carlo Inputs'!$C$11)+G1298*'Monte Carlo Inputs'!$C$12-G1298*'Monte Carlo Inputs'!$C$13-'Monte Carlo Inputs'!$C$14*(G1298-F1298)</f>
        <v>1896.5880216533521</v>
      </c>
      <c r="M1298" s="16">
        <f>H1298*$E1298*(1-'Monte Carlo Inputs'!$C$11)+H1298*'Monte Carlo Inputs'!$C$12-H1298*'Monte Carlo Inputs'!$C$13-'Monte Carlo Inputs'!$C$14*(H1298-G1298)</f>
        <v>2359.6511409940176</v>
      </c>
      <c r="N1298" s="16">
        <f>I1298*$E1298*(1-'Monte Carlo Inputs'!$C$11)+I1298*'Monte Carlo Inputs'!$C$12-I1298*'Monte Carlo Inputs'!$C$13-'Monte Carlo Inputs'!$C$14*(I1298-H1298)</f>
        <v>2935.7738442007576</v>
      </c>
      <c r="O1298" s="16">
        <f>J1298*$E1298*(1-'Monte Carlo Inputs'!$C$11)+J1298*'Monte Carlo Inputs'!$C$12-J1298*'Monte Carlo Inputs'!$C$13-'Monte Carlo Inputs'!$C$14*(J1298-I1298)</f>
        <v>3652.560293579068</v>
      </c>
    </row>
    <row r="1299" spans="1:15">
      <c r="A1299">
        <v>1295</v>
      </c>
      <c r="B1299" s="39">
        <v>0.38808161731967628</v>
      </c>
      <c r="C1299" s="39">
        <v>-0.65866890806448286</v>
      </c>
      <c r="D1299" s="29">
        <f>'Monte Carlo Inputs'!$C$6+'Monte Carlo Inputs'!$D$6*B1299</f>
        <v>0.15145147700381223</v>
      </c>
      <c r="E1299" s="29">
        <f>'Monte Carlo Inputs'!$C$7+'Monte Carlo Inputs'!$D$7*C1299</f>
        <v>0.5592468387277334</v>
      </c>
      <c r="F1299" s="16">
        <f>'Monte Carlo Inputs'!$C$17*(1+$D1299)</f>
        <v>2796.9907827899606</v>
      </c>
      <c r="G1299" s="16">
        <f t="shared" ref="G1299:J1299" si="1293">F1299*(1+$D1299)</f>
        <v>3220.599168009549</v>
      </c>
      <c r="H1299" s="16">
        <f t="shared" si="1293"/>
        <v>3708.3636688418442</v>
      </c>
      <c r="I1299" s="16">
        <f t="shared" si="1293"/>
        <v>4270.0008237552174</v>
      </c>
      <c r="J1299" s="16">
        <f t="shared" si="1293"/>
        <v>4916.6987553204399</v>
      </c>
      <c r="K1299" s="16">
        <f>F1299*$E1299*(1-'Monte Carlo Inputs'!$C$11)+F1299*'Monte Carlo Inputs'!$C$12-F1299*'Monte Carlo Inputs'!$C$13-'Monte Carlo Inputs'!$C$14*(F1299-'Monte Carlo Inputs'!$C$17)</f>
        <v>1226.3088459403857</v>
      </c>
      <c r="L1299" s="16">
        <f>G1299*$E1299*(1-'Monte Carlo Inputs'!$C$11)+G1299*'Monte Carlo Inputs'!$C$12-G1299*'Monte Carlo Inputs'!$C$13-'Monte Carlo Inputs'!$C$14*(G1299-F1299)</f>
        <v>1412.0351319208974</v>
      </c>
      <c r="M1299" s="16">
        <f>H1299*$E1299*(1-'Monte Carlo Inputs'!$C$11)+H1299*'Monte Carlo Inputs'!$C$12-H1299*'Monte Carlo Inputs'!$C$13-'Monte Carlo Inputs'!$C$14*(H1299-G1299)</f>
        <v>1625.8899382315901</v>
      </c>
      <c r="N1299" s="16">
        <f>I1299*$E1299*(1-'Monte Carlo Inputs'!$C$11)+I1299*'Monte Carlo Inputs'!$C$12-I1299*'Monte Carlo Inputs'!$C$13-'Monte Carlo Inputs'!$C$14*(I1299-H1299)</f>
        <v>1872.1333708224015</v>
      </c>
      <c r="O1299" s="16">
        <f>J1299*$E1299*(1-'Monte Carlo Inputs'!$C$11)+J1299*'Monte Carlo Inputs'!$C$12-J1299*'Monte Carlo Inputs'!$C$13-'Monte Carlo Inputs'!$C$14*(J1299-I1299)</f>
        <v>2155.6707349815797</v>
      </c>
    </row>
    <row r="1300" spans="1:15">
      <c r="A1300">
        <v>1296</v>
      </c>
      <c r="B1300" s="39">
        <v>-0.55854216748657814</v>
      </c>
      <c r="C1300" s="39">
        <v>-0.75007133970323914</v>
      </c>
      <c r="D1300" s="29">
        <f>'Monte Carlo Inputs'!$C$6+'Monte Carlo Inputs'!$D$6*B1300</f>
        <v>9.0125167993219069E-2</v>
      </c>
      <c r="E1300" s="29">
        <f>'Monte Carlo Inputs'!$C$7+'Monte Carlo Inputs'!$D$7*C1300</f>
        <v>0.55597537373247996</v>
      </c>
      <c r="F1300" s="16">
        <f>'Monte Carlo Inputs'!$C$17*(1+$D1300)</f>
        <v>2648.023045572329</v>
      </c>
      <c r="G1300" s="16">
        <f t="shared" ref="G1300:J1300" si="1294">F1300*(1+$D1300)</f>
        <v>2886.6765674044509</v>
      </c>
      <c r="H1300" s="16">
        <f t="shared" si="1294"/>
        <v>3146.8387779838663</v>
      </c>
      <c r="I1300" s="16">
        <f t="shared" si="1294"/>
        <v>3430.4481514972385</v>
      </c>
      <c r="J1300" s="16">
        <f t="shared" si="1294"/>
        <v>3739.6178674429552</v>
      </c>
      <c r="K1300" s="16">
        <f>F1300*$E1300*(1-'Monte Carlo Inputs'!$C$11)+F1300*'Monte Carlo Inputs'!$C$12-F1300*'Monte Carlo Inputs'!$C$13-'Monte Carlo Inputs'!$C$14*(F1300-'Monte Carlo Inputs'!$C$17)</f>
        <v>1152.6625765240506</v>
      </c>
      <c r="L1300" s="16">
        <f>G1300*$E1300*(1-'Monte Carlo Inputs'!$C$11)+G1300*'Monte Carlo Inputs'!$C$12-G1300*'Monte Carlo Inputs'!$C$13-'Monte Carlo Inputs'!$C$14*(G1300-F1300)</f>
        <v>1256.5464848727775</v>
      </c>
      <c r="M1300" s="16">
        <f>H1300*$E1300*(1-'Monte Carlo Inputs'!$C$11)+H1300*'Monte Carlo Inputs'!$C$12-H1300*'Monte Carlo Inputs'!$C$13-'Monte Carlo Inputs'!$C$14*(H1300-G1300)</f>
        <v>1369.7929479132254</v>
      </c>
      <c r="N1300" s="16">
        <f>I1300*$E1300*(1-'Monte Carlo Inputs'!$C$11)+I1300*'Monte Carlo Inputs'!$C$12-I1300*'Monte Carlo Inputs'!$C$13-'Monte Carlo Inputs'!$C$14*(I1300-H1300)</f>
        <v>1493.2457674598318</v>
      </c>
      <c r="O1300" s="16">
        <f>J1300*$E1300*(1-'Monte Carlo Inputs'!$C$11)+J1300*'Monte Carlo Inputs'!$C$12-J1300*'Monte Carlo Inputs'!$C$13-'Monte Carlo Inputs'!$C$14*(J1300-I1300)</f>
        <v>1627.8247931073126</v>
      </c>
    </row>
    <row r="1301" spans="1:15">
      <c r="A1301">
        <v>1297</v>
      </c>
      <c r="B1301" s="39">
        <v>-1.7231406450564963</v>
      </c>
      <c r="C1301" s="39">
        <v>-1.0413359800512905</v>
      </c>
      <c r="D1301" s="29">
        <f>'Monte Carlo Inputs'!$C$6+'Monte Carlo Inputs'!$D$6*B1301</f>
        <v>1.4677532665382034E-2</v>
      </c>
      <c r="E1301" s="29">
        <f>'Monte Carlo Inputs'!$C$7+'Monte Carlo Inputs'!$D$7*C1301</f>
        <v>0.54555046426158482</v>
      </c>
      <c r="F1301" s="16">
        <f>'Monte Carlo Inputs'!$C$17*(1+$D1301)</f>
        <v>2464.7531945974802</v>
      </c>
      <c r="G1301" s="16">
        <f t="shared" ref="G1301:J1301" si="1295">F1301*(1+$D1301)</f>
        <v>2500.9296901232897</v>
      </c>
      <c r="H1301" s="16">
        <f t="shared" si="1295"/>
        <v>2537.637167343898</v>
      </c>
      <c r="I1301" s="16">
        <f t="shared" si="1295"/>
        <v>2574.8834197604756</v>
      </c>
      <c r="J1301" s="16">
        <f t="shared" si="1295"/>
        <v>2612.6763552635607</v>
      </c>
      <c r="K1301" s="16">
        <f>F1301*$E1301*(1-'Monte Carlo Inputs'!$C$11)+F1301*'Monte Carlo Inputs'!$C$12-F1301*'Monte Carlo Inputs'!$C$13-'Monte Carlo Inputs'!$C$14*(F1301-'Monte Carlo Inputs'!$C$17)</f>
        <v>1051.7847245611279</v>
      </c>
      <c r="L1301" s="16">
        <f>G1301*$E1301*(1-'Monte Carlo Inputs'!$C$11)+G1301*'Monte Carlo Inputs'!$C$12-G1301*'Monte Carlo Inputs'!$C$13-'Monte Carlo Inputs'!$C$14*(G1301-F1301)</f>
        <v>1067.222329212824</v>
      </c>
      <c r="M1301" s="16">
        <f>H1301*$E1301*(1-'Monte Carlo Inputs'!$C$11)+H1301*'Monte Carlo Inputs'!$C$12-H1301*'Monte Carlo Inputs'!$C$13-'Monte Carlo Inputs'!$C$14*(H1301-G1301)</f>
        <v>1082.8865198110705</v>
      </c>
      <c r="N1301" s="16">
        <f>I1301*$E1301*(1-'Monte Carlo Inputs'!$C$11)+I1301*'Monte Carlo Inputs'!$C$12-I1301*'Monte Carlo Inputs'!$C$13-'Monte Carlo Inputs'!$C$14*(I1301-H1301)</f>
        <v>1098.7806220784992</v>
      </c>
      <c r="O1301" s="16">
        <f>J1301*$E1301*(1-'Monte Carlo Inputs'!$C$11)+J1301*'Monte Carlo Inputs'!$C$12-J1301*'Monte Carlo Inputs'!$C$13-'Monte Carlo Inputs'!$C$14*(J1301-I1301)</f>
        <v>1114.908010551145</v>
      </c>
    </row>
    <row r="1302" spans="1:15">
      <c r="A1302">
        <v>1298</v>
      </c>
      <c r="B1302" s="39">
        <v>-1.2876583188582833</v>
      </c>
      <c r="C1302" s="39">
        <v>-0.16733884484076672</v>
      </c>
      <c r="D1302" s="29">
        <f>'Monte Carlo Inputs'!$C$6+'Monte Carlo Inputs'!$D$6*B1302</f>
        <v>4.2889927212968401E-2</v>
      </c>
      <c r="E1302" s="29">
        <f>'Monte Carlo Inputs'!$C$7+'Monte Carlo Inputs'!$D$7*C1302</f>
        <v>0.57683246609161709</v>
      </c>
      <c r="F1302" s="16">
        <f>'Monte Carlo Inputs'!$C$17*(1+$D1302)</f>
        <v>2533.2839221930217</v>
      </c>
      <c r="G1302" s="16">
        <f t="shared" ref="G1302:J1302" si="1296">F1302*(1+$D1302)</f>
        <v>2641.9362852256636</v>
      </c>
      <c r="H1302" s="16">
        <f t="shared" si="1296"/>
        <v>2755.2487402002921</v>
      </c>
      <c r="I1302" s="16">
        <f t="shared" si="1296"/>
        <v>2873.4211581211052</v>
      </c>
      <c r="J1302" s="16">
        <f t="shared" si="1296"/>
        <v>2996.6619824451227</v>
      </c>
      <c r="K1302" s="16">
        <f>F1302*$E1302*(1-'Monte Carlo Inputs'!$C$11)+F1302*'Monte Carlo Inputs'!$C$12-F1302*'Monte Carlo Inputs'!$C$13-'Monte Carlo Inputs'!$C$14*(F1302-'Monte Carlo Inputs'!$C$17)</f>
        <v>1138.5505116095569</v>
      </c>
      <c r="L1302" s="16">
        <f>G1302*$E1302*(1-'Monte Carlo Inputs'!$C$11)+G1302*'Monte Carlo Inputs'!$C$12-G1302*'Monte Carlo Inputs'!$C$13-'Monte Carlo Inputs'!$C$14*(G1302-F1302)</f>
        <v>1187.3828601807786</v>
      </c>
      <c r="M1302" s="16">
        <f>H1302*$E1302*(1-'Monte Carlo Inputs'!$C$11)+H1302*'Monte Carlo Inputs'!$C$12-H1302*'Monte Carlo Inputs'!$C$13-'Monte Carlo Inputs'!$C$14*(H1302-G1302)</f>
        <v>1238.3096246278583</v>
      </c>
      <c r="N1302" s="16">
        <f>I1302*$E1302*(1-'Monte Carlo Inputs'!$C$11)+I1302*'Monte Carlo Inputs'!$C$12-I1302*'Monte Carlo Inputs'!$C$13-'Monte Carlo Inputs'!$C$14*(I1302-H1302)</f>
        <v>1291.4206342952655</v>
      </c>
      <c r="O1302" s="16">
        <f>J1302*$E1302*(1-'Monte Carlo Inputs'!$C$11)+J1302*'Monte Carlo Inputs'!$C$12-J1302*'Monte Carlo Inputs'!$C$13-'Monte Carlo Inputs'!$C$14*(J1302-I1302)</f>
        <v>1346.8095713015148</v>
      </c>
    </row>
    <row r="1303" spans="1:15">
      <c r="A1303">
        <v>1299</v>
      </c>
      <c r="B1303" s="39">
        <v>0.84713249347197561</v>
      </c>
      <c r="C1303" s="39">
        <v>1.609703322789735</v>
      </c>
      <c r="D1303" s="29">
        <f>'Monte Carlo Inputs'!$C$6+'Monte Carlo Inputs'!$D$6*B1303</f>
        <v>0.18119074231105495</v>
      </c>
      <c r="E1303" s="29">
        <f>'Monte Carlo Inputs'!$C$7+'Monte Carlo Inputs'!$D$7*C1303</f>
        <v>0.64043614864427412</v>
      </c>
      <c r="F1303" s="16">
        <f>'Monte Carlo Inputs'!$C$17*(1+$D1303)</f>
        <v>2869.2304321477841</v>
      </c>
      <c r="G1303" s="16">
        <f t="shared" ref="G1303:J1303" si="1297">F1303*(1+$D1303)</f>
        <v>3389.1084240101104</v>
      </c>
      <c r="H1303" s="16">
        <f t="shared" si="1297"/>
        <v>4003.1834951291521</v>
      </c>
      <c r="I1303" s="16">
        <f t="shared" si="1297"/>
        <v>4728.5232842189671</v>
      </c>
      <c r="J1303" s="16">
        <f t="shared" si="1297"/>
        <v>5585.2879281217092</v>
      </c>
      <c r="K1303" s="16">
        <f>F1303*$E1303*(1-'Monte Carlo Inputs'!$C$11)+F1303*'Monte Carlo Inputs'!$C$12-F1303*'Monte Carlo Inputs'!$C$13-'Monte Carlo Inputs'!$C$14*(F1303-'Monte Carlo Inputs'!$C$17)</f>
        <v>1424.7947485216423</v>
      </c>
      <c r="L1303" s="16">
        <f>G1303*$E1303*(1-'Monte Carlo Inputs'!$C$11)+G1303*'Monte Carlo Inputs'!$C$12-G1303*'Monte Carlo Inputs'!$C$13-'Monte Carlo Inputs'!$C$14*(G1303-F1303)</f>
        <v>1682.954366647172</v>
      </c>
      <c r="M1303" s="16">
        <f>H1303*$E1303*(1-'Monte Carlo Inputs'!$C$11)+H1303*'Monte Carlo Inputs'!$C$12-H1303*'Monte Carlo Inputs'!$C$13-'Monte Carlo Inputs'!$C$14*(H1303-G1303)</f>
        <v>1987.8901176156044</v>
      </c>
      <c r="N1303" s="16">
        <f>I1303*$E1303*(1-'Monte Carlo Inputs'!$C$11)+I1303*'Monte Carlo Inputs'!$C$12-I1303*'Monte Carlo Inputs'!$C$13-'Monte Carlo Inputs'!$C$14*(I1303-H1303)</f>
        <v>2348.0774036591861</v>
      </c>
      <c r="O1303" s="16">
        <f>J1303*$E1303*(1-'Monte Carlo Inputs'!$C$11)+J1303*'Monte Carlo Inputs'!$C$12-J1303*'Monte Carlo Inputs'!$C$13-'Monte Carlo Inputs'!$C$14*(J1303-I1303)</f>
        <v>2773.5272914320094</v>
      </c>
    </row>
    <row r="1304" spans="1:15">
      <c r="A1304">
        <v>1300</v>
      </c>
      <c r="B1304" s="39">
        <v>-1.5490767983898783</v>
      </c>
      <c r="C1304" s="39">
        <v>-3.6212909651604758E-2</v>
      </c>
      <c r="D1304" s="29">
        <f>'Monte Carlo Inputs'!$C$6+'Monte Carlo Inputs'!$D$6*B1304</f>
        <v>2.5954127886824011E-2</v>
      </c>
      <c r="E1304" s="29">
        <f>'Monte Carlo Inputs'!$C$7+'Monte Carlo Inputs'!$D$7*C1304</f>
        <v>0.58152571001576792</v>
      </c>
      <c r="F1304" s="16">
        <f>'Monte Carlo Inputs'!$C$17*(1+$D1304)</f>
        <v>2492.1451720498849</v>
      </c>
      <c r="G1304" s="16">
        <f t="shared" ref="G1304:J1304" si="1298">F1304*(1+$D1304)</f>
        <v>2556.8266265577986</v>
      </c>
      <c r="H1304" s="16">
        <f t="shared" si="1298"/>
        <v>2623.1868318079164</v>
      </c>
      <c r="I1304" s="16">
        <f t="shared" si="1298"/>
        <v>2691.269358311692</v>
      </c>
      <c r="J1304" s="16">
        <f t="shared" si="1298"/>
        <v>2761.1189074152044</v>
      </c>
      <c r="K1304" s="16">
        <f>F1304*$E1304*(1-'Monte Carlo Inputs'!$C$11)+F1304*'Monte Carlo Inputs'!$C$12-F1304*'Monte Carlo Inputs'!$C$13-'Monte Carlo Inputs'!$C$14*(F1304-'Monte Carlo Inputs'!$C$17)</f>
        <v>1127.7227165832053</v>
      </c>
      <c r="L1304" s="16">
        <f>G1304*$E1304*(1-'Monte Carlo Inputs'!$C$11)+G1304*'Monte Carlo Inputs'!$C$12-G1304*'Monte Carlo Inputs'!$C$13-'Monte Carlo Inputs'!$C$14*(G1304-F1304)</f>
        <v>1156.9917761902821</v>
      </c>
      <c r="M1304" s="16">
        <f>H1304*$E1304*(1-'Monte Carlo Inputs'!$C$11)+H1304*'Monte Carlo Inputs'!$C$12-H1304*'Monte Carlo Inputs'!$C$13-'Monte Carlo Inputs'!$C$14*(H1304-G1304)</f>
        <v>1187.0204887135287</v>
      </c>
      <c r="N1304" s="16">
        <f>I1304*$E1304*(1-'Monte Carlo Inputs'!$C$11)+I1304*'Monte Carlo Inputs'!$C$12-I1304*'Monte Carlo Inputs'!$C$13-'Monte Carlo Inputs'!$C$14*(I1304-H1304)</f>
        <v>1217.8285702818798</v>
      </c>
      <c r="O1304" s="16">
        <f>J1304*$E1304*(1-'Monte Carlo Inputs'!$C$11)+J1304*'Monte Carlo Inputs'!$C$12-J1304*'Monte Carlo Inputs'!$C$13-'Monte Carlo Inputs'!$C$14*(J1304-I1304)</f>
        <v>1249.4362487392036</v>
      </c>
    </row>
    <row r="1305" spans="1:15">
      <c r="A1305">
        <v>1301</v>
      </c>
      <c r="B1305" s="39">
        <v>-0.32911412619898806</v>
      </c>
      <c r="C1305" s="39">
        <v>1.9092591155018512</v>
      </c>
      <c r="D1305" s="29">
        <f>'Monte Carlo Inputs'!$C$6+'Monte Carlo Inputs'!$D$6*B1305</f>
        <v>0.10498849086924164</v>
      </c>
      <c r="E1305" s="29">
        <f>'Monte Carlo Inputs'!$C$7+'Monte Carlo Inputs'!$D$7*C1305</f>
        <v>0.65115781405746798</v>
      </c>
      <c r="F1305" s="16">
        <f>'Monte Carlo Inputs'!$C$17*(1+$D1305)</f>
        <v>2684.1275431704753</v>
      </c>
      <c r="G1305" s="16">
        <f t="shared" ref="G1305:J1305" si="1299">F1305*(1+$D1305)</f>
        <v>2965.9300432285086</v>
      </c>
      <c r="H1305" s="16">
        <f t="shared" si="1299"/>
        <v>3277.3185624908142</v>
      </c>
      <c r="I1305" s="16">
        <f t="shared" si="1299"/>
        <v>3621.3992924644767</v>
      </c>
      <c r="J1305" s="16">
        <f t="shared" si="1299"/>
        <v>4001.6045390152613</v>
      </c>
      <c r="K1305" s="16">
        <f>F1305*$E1305*(1-'Monte Carlo Inputs'!$C$11)+F1305*'Monte Carlo Inputs'!$C$12-F1305*'Monte Carlo Inputs'!$C$13-'Monte Carlo Inputs'!$C$14*(F1305-'Monte Carlo Inputs'!$C$17)</f>
        <v>1350.7277401375184</v>
      </c>
      <c r="L1305" s="16">
        <f>G1305*$E1305*(1-'Monte Carlo Inputs'!$C$11)+G1305*'Monte Carlo Inputs'!$C$12-G1305*'Monte Carlo Inputs'!$C$13-'Monte Carlo Inputs'!$C$14*(G1305-F1305)</f>
        <v>1492.5386071497776</v>
      </c>
      <c r="M1305" s="16">
        <f>H1305*$E1305*(1-'Monte Carlo Inputs'!$C$11)+H1305*'Monte Carlo Inputs'!$C$12-H1305*'Monte Carlo Inputs'!$C$13-'Monte Carlo Inputs'!$C$14*(H1305-G1305)</f>
        <v>1649.2379830785128</v>
      </c>
      <c r="N1305" s="16">
        <f>I1305*$E1305*(1-'Monte Carlo Inputs'!$C$11)+I1305*'Monte Carlo Inputs'!$C$12-I1305*'Monte Carlo Inputs'!$C$13-'Monte Carlo Inputs'!$C$14*(I1305-H1305)</f>
        <v>1822.3889900061574</v>
      </c>
      <c r="O1305" s="16">
        <f>J1305*$E1305*(1-'Monte Carlo Inputs'!$C$11)+J1305*'Monte Carlo Inputs'!$C$12-J1305*'Monte Carlo Inputs'!$C$13-'Monte Carlo Inputs'!$C$14*(J1305-I1305)</f>
        <v>2013.7188598436253</v>
      </c>
    </row>
    <row r="1306" spans="1:15">
      <c r="A1306">
        <v>1302</v>
      </c>
      <c r="B1306" s="39">
        <v>1.5521017493416269</v>
      </c>
      <c r="C1306" s="39">
        <v>0.48509353635843278</v>
      </c>
      <c r="D1306" s="29">
        <f>'Monte Carlo Inputs'!$C$6+'Monte Carlo Inputs'!$D$6*B1306</f>
        <v>0.22686164465086747</v>
      </c>
      <c r="E1306" s="29">
        <f>'Monte Carlo Inputs'!$C$7+'Monte Carlo Inputs'!$D$7*C1306</f>
        <v>0.60018424851791707</v>
      </c>
      <c r="F1306" s="16">
        <f>'Monte Carlo Inputs'!$C$17*(1+$D1306)</f>
        <v>2980.1696210214227</v>
      </c>
      <c r="G1306" s="16">
        <f t="shared" ref="G1306:J1306" si="1300">F1306*(1+$D1306)</f>
        <v>3656.2558025848953</v>
      </c>
      <c r="H1306" s="16">
        <f t="shared" si="1300"/>
        <v>4485.7200072235819</v>
      </c>
      <c r="I1306" s="16">
        <f t="shared" si="1300"/>
        <v>5503.3578255056254</v>
      </c>
      <c r="J1306" s="16">
        <f t="shared" si="1300"/>
        <v>6751.8586329020536</v>
      </c>
      <c r="K1306" s="16">
        <f>F1306*$E1306*(1-'Monte Carlo Inputs'!$C$11)+F1306*'Monte Carlo Inputs'!$C$12-F1306*'Monte Carlo Inputs'!$C$13-'Monte Carlo Inputs'!$C$14*(F1306-'Monte Carlo Inputs'!$C$17)</f>
        <v>1396.1005685489931</v>
      </c>
      <c r="L1306" s="16">
        <f>G1306*$E1306*(1-'Monte Carlo Inputs'!$C$11)+G1306*'Monte Carlo Inputs'!$C$12-G1306*'Monte Carlo Inputs'!$C$13-'Monte Carlo Inputs'!$C$14*(G1306-F1306)</f>
        <v>1712.8222396280289</v>
      </c>
      <c r="M1306" s="16">
        <f>H1306*$E1306*(1-'Monte Carlo Inputs'!$C$11)+H1306*'Monte Carlo Inputs'!$C$12-H1306*'Monte Carlo Inputs'!$C$13-'Monte Carlo Inputs'!$C$14*(H1306-G1306)</f>
        <v>2101.3959099046256</v>
      </c>
      <c r="N1306" s="16">
        <f>I1306*$E1306*(1-'Monte Carlo Inputs'!$C$11)+I1306*'Monte Carlo Inputs'!$C$12-I1306*'Monte Carlo Inputs'!$C$13-'Monte Carlo Inputs'!$C$14*(I1306-H1306)</f>
        <v>2578.1220420881955</v>
      </c>
      <c r="O1306" s="16">
        <f>J1306*$E1306*(1-'Monte Carlo Inputs'!$C$11)+J1306*'Monte Carlo Inputs'!$C$12-J1306*'Monte Carlo Inputs'!$C$13-'Monte Carlo Inputs'!$C$14*(J1306-I1306)</f>
        <v>3162.9990486669767</v>
      </c>
    </row>
    <row r="1307" spans="1:15">
      <c r="A1307">
        <v>1303</v>
      </c>
      <c r="B1307" s="39">
        <v>-0.98288314857829662</v>
      </c>
      <c r="C1307" s="39">
        <v>0.59983384649429905</v>
      </c>
      <c r="D1307" s="29">
        <f>'Monte Carlo Inputs'!$C$6+'Monte Carlo Inputs'!$D$6*B1307</f>
        <v>6.2634557097978161E-2</v>
      </c>
      <c r="E1307" s="29">
        <f>'Monte Carlo Inputs'!$C$7+'Monte Carlo Inputs'!$D$7*C1307</f>
        <v>0.60429102009307112</v>
      </c>
      <c r="F1307" s="16">
        <f>'Monte Carlo Inputs'!$C$17*(1+$D1307)</f>
        <v>2581.2456026466989</v>
      </c>
      <c r="G1307" s="16">
        <f t="shared" ref="G1307:J1307" si="1301">F1307*(1+$D1307)</f>
        <v>2742.9207777295783</v>
      </c>
      <c r="H1307" s="16">
        <f t="shared" si="1301"/>
        <v>2914.7224057975118</v>
      </c>
      <c r="I1307" s="16">
        <f t="shared" si="1301"/>
        <v>3097.2847527481922</v>
      </c>
      <c r="J1307" s="16">
        <f t="shared" si="1301"/>
        <v>3291.2818114428956</v>
      </c>
      <c r="K1307" s="16">
        <f>F1307*$E1307*(1-'Monte Carlo Inputs'!$C$11)+F1307*'Monte Carlo Inputs'!$C$12-F1307*'Monte Carlo Inputs'!$C$13-'Monte Carlo Inputs'!$C$14*(F1307-'Monte Carlo Inputs'!$C$17)</f>
        <v>1211.3115438370667</v>
      </c>
      <c r="L1307" s="16">
        <f>G1307*$E1307*(1-'Monte Carlo Inputs'!$C$11)+G1307*'Monte Carlo Inputs'!$C$12-G1307*'Monte Carlo Inputs'!$C$13-'Monte Carlo Inputs'!$C$14*(G1307-F1307)</f>
        <v>1287.1815058929694</v>
      </c>
      <c r="M1307" s="16">
        <f>H1307*$E1307*(1-'Monte Carlo Inputs'!$C$11)+H1307*'Monte Carlo Inputs'!$C$12-H1307*'Monte Carlo Inputs'!$C$13-'Monte Carlo Inputs'!$C$14*(H1307-G1307)</f>
        <v>1367.8035494192836</v>
      </c>
      <c r="N1307" s="16">
        <f>I1307*$E1307*(1-'Monte Carlo Inputs'!$C$11)+I1307*'Monte Carlo Inputs'!$C$12-I1307*'Monte Carlo Inputs'!$C$13-'Monte Carlo Inputs'!$C$14*(I1307-H1307)</f>
        <v>1453.4753189342032</v>
      </c>
      <c r="O1307" s="16">
        <f>J1307*$E1307*(1-'Monte Carlo Inputs'!$C$11)+J1307*'Monte Carlo Inputs'!$C$12-J1307*'Monte Carlo Inputs'!$C$13-'Monte Carlo Inputs'!$C$14*(J1307-I1307)</f>
        <v>1544.5131017884894</v>
      </c>
    </row>
    <row r="1308" spans="1:15">
      <c r="A1308">
        <v>1304</v>
      </c>
      <c r="B1308" s="39">
        <v>0.19830561965625187</v>
      </c>
      <c r="C1308" s="39">
        <v>0.17654321567058631</v>
      </c>
      <c r="D1308" s="29">
        <f>'Monte Carlo Inputs'!$C$6+'Monte Carlo Inputs'!$D$6*B1308</f>
        <v>0.13915698191262585</v>
      </c>
      <c r="E1308" s="29">
        <f>'Monte Carlo Inputs'!$C$7+'Monte Carlo Inputs'!$D$7*C1308</f>
        <v>0.58914065202593391</v>
      </c>
      <c r="F1308" s="16">
        <f>'Monte Carlo Inputs'!$C$17*(1+$D1308)</f>
        <v>2767.1262247639602</v>
      </c>
      <c r="G1308" s="16">
        <f t="shared" ref="G1308:J1308" si="1302">F1308*(1+$D1308)</f>
        <v>3152.1911587733916</v>
      </c>
      <c r="H1308" s="16">
        <f t="shared" si="1302"/>
        <v>3590.84056683996</v>
      </c>
      <c r="I1308" s="16">
        <f t="shared" si="1302"/>
        <v>4090.5311026508316</v>
      </c>
      <c r="J1308" s="16">
        <f t="shared" si="1302"/>
        <v>4659.7570653154471</v>
      </c>
      <c r="K1308" s="16">
        <f>F1308*$E1308*(1-'Monte Carlo Inputs'!$C$11)+F1308*'Monte Carlo Inputs'!$C$12-F1308*'Monte Carlo Inputs'!$C$13-'Monte Carlo Inputs'!$C$14*(F1308-'Monte Carlo Inputs'!$C$17)</f>
        <v>1271.6415751794577</v>
      </c>
      <c r="L1308" s="16">
        <f>G1308*$E1308*(1-'Monte Carlo Inputs'!$C$11)+G1308*'Monte Carlo Inputs'!$C$12-G1308*'Monte Carlo Inputs'!$C$13-'Monte Carlo Inputs'!$C$14*(G1308-F1308)</f>
        <v>1448.599378856049</v>
      </c>
      <c r="M1308" s="16">
        <f>H1308*$E1308*(1-'Monte Carlo Inputs'!$C$11)+H1308*'Monte Carlo Inputs'!$C$12-H1308*'Monte Carlo Inputs'!$C$13-'Monte Carlo Inputs'!$C$14*(H1308-G1308)</f>
        <v>1650.1820964181616</v>
      </c>
      <c r="N1308" s="16">
        <f>I1308*$E1308*(1-'Monte Carlo Inputs'!$C$11)+I1308*'Monte Carlo Inputs'!$C$12-I1308*'Monte Carlo Inputs'!$C$13-'Monte Carlo Inputs'!$C$14*(I1308-H1308)</f>
        <v>1879.8164565619625</v>
      </c>
      <c r="O1308" s="16">
        <f>J1308*$E1308*(1-'Monte Carlo Inputs'!$C$11)+J1308*'Monte Carlo Inputs'!$C$12-J1308*'Monte Carlo Inputs'!$C$13-'Monte Carlo Inputs'!$C$14*(J1308-I1308)</f>
        <v>2141.4060412068125</v>
      </c>
    </row>
    <row r="1309" spans="1:15">
      <c r="A1309">
        <v>1305</v>
      </c>
      <c r="B1309" s="39">
        <v>-0.10000873114246817</v>
      </c>
      <c r="C1309" s="39">
        <v>-1.7127941647592952</v>
      </c>
      <c r="D1309" s="29">
        <f>'Monte Carlo Inputs'!$C$6+'Monte Carlo Inputs'!$D$6*B1309</f>
        <v>0.11983091135216434</v>
      </c>
      <c r="E1309" s="29">
        <f>'Monte Carlo Inputs'!$C$7+'Monte Carlo Inputs'!$D$7*C1309</f>
        <v>0.52151771253206514</v>
      </c>
      <c r="F1309" s="16">
        <f>'Monte Carlo Inputs'!$C$17*(1+$D1309)</f>
        <v>2720.1812667655427</v>
      </c>
      <c r="G1309" s="16">
        <f t="shared" ref="G1309:J1309" si="1303">F1309*(1+$D1309)</f>
        <v>3046.1430670051423</v>
      </c>
      <c r="H1309" s="16">
        <f t="shared" si="1303"/>
        <v>3411.1651668334453</v>
      </c>
      <c r="I1309" s="16">
        <f t="shared" si="1303"/>
        <v>3819.9281975478543</v>
      </c>
      <c r="J1309" s="16">
        <f t="shared" si="1303"/>
        <v>4277.6736747598443</v>
      </c>
      <c r="K1309" s="16">
        <f>F1309*$E1309*(1-'Monte Carlo Inputs'!$C$11)+F1309*'Monte Carlo Inputs'!$C$12-F1309*'Monte Carlo Inputs'!$C$13-'Monte Carlo Inputs'!$C$14*(F1309-'Monte Carlo Inputs'!$C$17)</f>
        <v>1118.4855602081818</v>
      </c>
      <c r="L1309" s="16">
        <f>G1309*$E1309*(1-'Monte Carlo Inputs'!$C$11)+G1309*'Monte Carlo Inputs'!$C$12-G1309*'Monte Carlo Inputs'!$C$13-'Monte Carlo Inputs'!$C$14*(G1309-F1309)</f>
        <v>1252.5147042221643</v>
      </c>
      <c r="M1309" s="16">
        <f>H1309*$E1309*(1-'Monte Carlo Inputs'!$C$11)+H1309*'Monte Carlo Inputs'!$C$12-H1309*'Monte Carlo Inputs'!$C$13-'Monte Carlo Inputs'!$C$14*(H1309-G1309)</f>
        <v>1402.6046827110927</v>
      </c>
      <c r="N1309" s="16">
        <f>I1309*$E1309*(1-'Monte Carlo Inputs'!$C$11)+I1309*'Monte Carlo Inputs'!$C$12-I1309*'Monte Carlo Inputs'!$C$13-'Monte Carlo Inputs'!$C$14*(I1309-H1309)</f>
        <v>1570.6800801071759</v>
      </c>
      <c r="O1309" s="16">
        <f>J1309*$E1309*(1-'Monte Carlo Inputs'!$C$11)+J1309*'Monte Carlo Inputs'!$C$12-J1309*'Monte Carlo Inputs'!$C$13-'Monte Carlo Inputs'!$C$14*(J1309-I1309)</f>
        <v>1758.8961055491095</v>
      </c>
    </row>
    <row r="1310" spans="1:15">
      <c r="A1310">
        <v>1306</v>
      </c>
      <c r="B1310" s="39">
        <v>-0.53531091608541759</v>
      </c>
      <c r="C1310" s="39">
        <v>0.1657214454139474</v>
      </c>
      <c r="D1310" s="29">
        <f>'Monte Carlo Inputs'!$C$6+'Monte Carlo Inputs'!$D$6*B1310</f>
        <v>9.1630187120138568E-2</v>
      </c>
      <c r="E1310" s="29">
        <f>'Monte Carlo Inputs'!$C$7+'Monte Carlo Inputs'!$D$7*C1310</f>
        <v>0.58875332050808993</v>
      </c>
      <c r="F1310" s="16">
        <f>'Monte Carlo Inputs'!$C$17*(1+$D1310)</f>
        <v>2651.6788875335292</v>
      </c>
      <c r="G1310" s="16">
        <f t="shared" ref="G1310:J1310" si="1304">F1310*(1+$D1310)</f>
        <v>2894.6527201807476</v>
      </c>
      <c r="H1310" s="16">
        <f t="shared" si="1304"/>
        <v>3159.8902905787277</v>
      </c>
      <c r="I1310" s="16">
        <f t="shared" si="1304"/>
        <v>3449.4316291835657</v>
      </c>
      <c r="J1310" s="16">
        <f t="shared" si="1304"/>
        <v>3765.5036948237803</v>
      </c>
      <c r="K1310" s="16">
        <f>F1310*$E1310*(1-'Monte Carlo Inputs'!$C$11)+F1310*'Monte Carlo Inputs'!$C$12-F1310*'Monte Carlo Inputs'!$C$13-'Monte Carlo Inputs'!$C$14*(F1310-'Monte Carlo Inputs'!$C$17)</f>
        <v>1216.1576560067333</v>
      </c>
      <c r="L1310" s="16">
        <f>G1310*$E1310*(1-'Monte Carlo Inputs'!$C$11)+G1310*'Monte Carlo Inputs'!$C$12-G1310*'Monte Carlo Inputs'!$C$13-'Monte Carlo Inputs'!$C$14*(G1310-F1310)</f>
        <v>1327.5944095942195</v>
      </c>
      <c r="M1310" s="16">
        <f>H1310*$E1310*(1-'Monte Carlo Inputs'!$C$11)+H1310*'Monte Carlo Inputs'!$C$12-H1310*'Monte Carlo Inputs'!$C$13-'Monte Carlo Inputs'!$C$14*(H1310-G1310)</f>
        <v>1449.2421337649873</v>
      </c>
      <c r="N1310" s="16">
        <f>I1310*$E1310*(1-'Monte Carlo Inputs'!$C$11)+I1310*'Monte Carlo Inputs'!$C$12-I1310*'Monte Carlo Inputs'!$C$13-'Monte Carlo Inputs'!$C$14*(I1310-H1310)</f>
        <v>1582.0364616642626</v>
      </c>
      <c r="O1310" s="16">
        <f>J1310*$E1310*(1-'Monte Carlo Inputs'!$C$11)+J1310*'Monte Carlo Inputs'!$C$12-J1310*'Monte Carlo Inputs'!$C$13-'Monte Carlo Inputs'!$C$14*(J1310-I1310)</f>
        <v>1726.9987586774407</v>
      </c>
    </row>
    <row r="1311" spans="1:15">
      <c r="A1311">
        <v>1307</v>
      </c>
      <c r="B1311" s="39">
        <v>-1.2795794638319051</v>
      </c>
      <c r="C1311" s="39">
        <v>1.2275741108596163</v>
      </c>
      <c r="D1311" s="29">
        <f>'Monte Carlo Inputs'!$C$6+'Monte Carlo Inputs'!$D$6*B1311</f>
        <v>4.3413309751788573E-2</v>
      </c>
      <c r="E1311" s="29">
        <f>'Monte Carlo Inputs'!$C$7+'Monte Carlo Inputs'!$D$7*C1311</f>
        <v>0.62675902520149829</v>
      </c>
      <c r="F1311" s="16">
        <f>'Monte Carlo Inputs'!$C$17*(1+$D1311)</f>
        <v>2534.55527071807</v>
      </c>
      <c r="G1311" s="16">
        <f t="shared" ref="G1311:J1311" si="1305">F1311*(1+$D1311)</f>
        <v>2644.5887037687821</v>
      </c>
      <c r="H1311" s="16">
        <f t="shared" si="1305"/>
        <v>2759.3990523315774</v>
      </c>
      <c r="I1311" s="16">
        <f t="shared" si="1305"/>
        <v>2879.1936981192403</v>
      </c>
      <c r="J1311" s="16">
        <f t="shared" si="1305"/>
        <v>3004.1890259710885</v>
      </c>
      <c r="K1311" s="16">
        <f>F1311*$E1311*(1-'Monte Carlo Inputs'!$C$11)+F1311*'Monte Carlo Inputs'!$C$12-F1311*'Monte Carlo Inputs'!$C$13-'Monte Carlo Inputs'!$C$14*(F1311-'Monte Carlo Inputs'!$C$17)</f>
        <v>1229.1859483118694</v>
      </c>
      <c r="L1311" s="16">
        <f>G1311*$E1311*(1-'Monte Carlo Inputs'!$C$11)+G1311*'Monte Carlo Inputs'!$C$12-G1311*'Monte Carlo Inputs'!$C$13-'Monte Carlo Inputs'!$C$14*(G1311-F1311)</f>
        <v>1282.5489786284788</v>
      </c>
      <c r="M1311" s="16">
        <f>H1311*$E1311*(1-'Monte Carlo Inputs'!$C$11)+H1311*'Monte Carlo Inputs'!$C$12-H1311*'Monte Carlo Inputs'!$C$13-'Monte Carlo Inputs'!$C$14*(H1311-G1311)</f>
        <v>1338.228674709517</v>
      </c>
      <c r="N1311" s="16">
        <f>I1311*$E1311*(1-'Monte Carlo Inputs'!$C$11)+I1311*'Monte Carlo Inputs'!$C$12-I1311*'Monte Carlo Inputs'!$C$13-'Monte Carlo Inputs'!$C$14*(I1311-H1311)</f>
        <v>1396.3256106834069</v>
      </c>
      <c r="O1311" s="16">
        <f>J1311*$E1311*(1-'Monte Carlo Inputs'!$C$11)+J1311*'Monte Carlo Inputs'!$C$12-J1311*'Monte Carlo Inputs'!$C$13-'Monte Carlo Inputs'!$C$14*(J1311-I1311)</f>
        <v>1456.9447269343609</v>
      </c>
    </row>
    <row r="1312" spans="1:15">
      <c r="A1312">
        <v>1308</v>
      </c>
      <c r="B1312" s="39">
        <v>-2.75187478584933</v>
      </c>
      <c r="C1312" s="39">
        <v>8.5532513549352041E-2</v>
      </c>
      <c r="D1312" s="29">
        <f>'Monte Carlo Inputs'!$C$6+'Monte Carlo Inputs'!$D$6*B1312</f>
        <v>-5.1968233921732304E-2</v>
      </c>
      <c r="E1312" s="29">
        <f>'Monte Carlo Inputs'!$C$7+'Monte Carlo Inputs'!$D$7*C1312</f>
        <v>0.58588320776712277</v>
      </c>
      <c r="F1312" s="16">
        <f>'Monte Carlo Inputs'!$C$17*(1+$D1312)</f>
        <v>2302.8639629807203</v>
      </c>
      <c r="G1312" s="16">
        <f t="shared" ref="G1312:J1312" si="1306">F1312*(1+$D1312)</f>
        <v>2183.1881898626107</v>
      </c>
      <c r="H1312" s="16">
        <f t="shared" si="1306"/>
        <v>2069.7317553166672</v>
      </c>
      <c r="I1312" s="16">
        <f t="shared" si="1306"/>
        <v>1962.1714513011329</v>
      </c>
      <c r="J1312" s="16">
        <f t="shared" si="1306"/>
        <v>1860.2008663253707</v>
      </c>
      <c r="K1312" s="16">
        <f>F1312*$E1312*(1-'Monte Carlo Inputs'!$C$11)+F1312*'Monte Carlo Inputs'!$C$12-F1312*'Monte Carlo Inputs'!$C$13-'Monte Carlo Inputs'!$C$14*(F1312-'Monte Carlo Inputs'!$C$17)</f>
        <v>1046.1186089138412</v>
      </c>
      <c r="L1312" s="16">
        <f>G1312*$E1312*(1-'Monte Carlo Inputs'!$C$11)+G1312*'Monte Carlo Inputs'!$C$12-G1312*'Monte Carlo Inputs'!$C$13-'Monte Carlo Inputs'!$C$14*(G1312-F1312)</f>
        <v>991.75367233592942</v>
      </c>
      <c r="M1312" s="16">
        <f>H1312*$E1312*(1-'Monte Carlo Inputs'!$C$11)+H1312*'Monte Carlo Inputs'!$C$12-H1312*'Monte Carlo Inputs'!$C$13-'Monte Carlo Inputs'!$C$14*(H1312-G1312)</f>
        <v>940.21398549923867</v>
      </c>
      <c r="N1312" s="16">
        <f>I1312*$E1312*(1-'Monte Carlo Inputs'!$C$11)+I1312*'Monte Carlo Inputs'!$C$12-I1312*'Monte Carlo Inputs'!$C$13-'Monte Carlo Inputs'!$C$14*(I1312-H1312)</f>
        <v>891.35272516432985</v>
      </c>
      <c r="O1312" s="16">
        <f>J1312*$E1312*(1-'Monte Carlo Inputs'!$C$11)+J1312*'Monte Carlo Inputs'!$C$12-J1312*'Monte Carlo Inputs'!$C$13-'Monte Carlo Inputs'!$C$14*(J1312-I1312)</f>
        <v>845.03069823621638</v>
      </c>
    </row>
    <row r="1313" spans="1:15">
      <c r="A1313">
        <v>1309</v>
      </c>
      <c r="B1313" s="39">
        <v>0.54460223953932374</v>
      </c>
      <c r="C1313" s="39">
        <v>-0.81928199456060524</v>
      </c>
      <c r="D1313" s="29">
        <f>'Monte Carlo Inputs'!$C$6+'Monte Carlo Inputs'!$D$6*B1313</f>
        <v>0.16159154764099468</v>
      </c>
      <c r="E1313" s="29">
        <f>'Monte Carlo Inputs'!$C$7+'Monte Carlo Inputs'!$D$7*C1313</f>
        <v>0.55349819418041613</v>
      </c>
      <c r="F1313" s="16">
        <f>'Monte Carlo Inputs'!$C$17*(1+$D1313)</f>
        <v>2821.6220283747402</v>
      </c>
      <c r="G1313" s="16">
        <f t="shared" ref="G1313:J1313" si="1307">F1313*(1+$D1313)</f>
        <v>3277.5722987977369</v>
      </c>
      <c r="H1313" s="16">
        <f t="shared" si="1307"/>
        <v>3807.2002790657157</v>
      </c>
      <c r="I1313" s="16">
        <f t="shared" si="1307"/>
        <v>4422.4116643391708</v>
      </c>
      <c r="J1313" s="16">
        <f t="shared" si="1307"/>
        <v>5137.036009485324</v>
      </c>
      <c r="K1313" s="16">
        <f>F1313*$E1313*(1-'Monte Carlo Inputs'!$C$11)+F1313*'Monte Carlo Inputs'!$C$12-F1313*'Monte Carlo Inputs'!$C$13-'Monte Carlo Inputs'!$C$14*(F1313-'Monte Carlo Inputs'!$C$17)</f>
        <v>1225.9246597055951</v>
      </c>
      <c r="L1313" s="16">
        <f>G1313*$E1313*(1-'Monte Carlo Inputs'!$C$11)+G1313*'Monte Carlo Inputs'!$C$12-G1313*'Monte Carlo Inputs'!$C$13-'Monte Carlo Inputs'!$C$14*(G1313-F1313)</f>
        <v>1424.023722758682</v>
      </c>
      <c r="M1313" s="16">
        <f>H1313*$E1313*(1-'Monte Carlo Inputs'!$C$11)+H1313*'Monte Carlo Inputs'!$C$12-H1313*'Monte Carlo Inputs'!$C$13-'Monte Carlo Inputs'!$C$14*(H1313-G1313)</f>
        <v>1654.1339199967479</v>
      </c>
      <c r="N1313" s="16">
        <f>I1313*$E1313*(1-'Monte Carlo Inputs'!$C$11)+I1313*'Monte Carlo Inputs'!$C$12-I1313*'Monte Carlo Inputs'!$C$13-'Monte Carlo Inputs'!$C$14*(I1313-H1313)</f>
        <v>1921.4279801344878</v>
      </c>
      <c r="O1313" s="16">
        <f>J1313*$E1313*(1-'Monte Carlo Inputs'!$C$11)+J1313*'Monte Carlo Inputs'!$C$12-J1313*'Monte Carlo Inputs'!$C$13-'Monte Carlo Inputs'!$C$14*(J1313-I1313)</f>
        <v>2231.9145011251294</v>
      </c>
    </row>
    <row r="1314" spans="1:15">
      <c r="A1314">
        <v>1310</v>
      </c>
      <c r="B1314" s="39">
        <v>-1.9666358499403107</v>
      </c>
      <c r="C1314" s="39">
        <v>-2.1987528359954043</v>
      </c>
      <c r="D1314" s="29">
        <f>'Monte Carlo Inputs'!$C$6+'Monte Carlo Inputs'!$D$6*B1314</f>
        <v>-1.0971208104534058E-3</v>
      </c>
      <c r="E1314" s="29">
        <f>'Monte Carlo Inputs'!$C$7+'Monte Carlo Inputs'!$D$7*C1314</f>
        <v>0.50412433739329399</v>
      </c>
      <c r="F1314" s="16">
        <f>'Monte Carlo Inputs'!$C$17*(1+$D1314)</f>
        <v>2426.4349838393277</v>
      </c>
      <c r="G1314" s="16">
        <f t="shared" ref="G1314:J1314" si="1308">F1314*(1+$D1314)</f>
        <v>2423.7728915233452</v>
      </c>
      <c r="H1314" s="16">
        <f t="shared" si="1308"/>
        <v>2421.113719844242</v>
      </c>
      <c r="I1314" s="16">
        <f t="shared" si="1308"/>
        <v>2418.4574655977267</v>
      </c>
      <c r="J1314" s="16">
        <f t="shared" si="1308"/>
        <v>2415.8041255830231</v>
      </c>
      <c r="K1314" s="16">
        <f>F1314*$E1314*(1-'Monte Carlo Inputs'!$C$11)+F1314*'Monte Carlo Inputs'!$C$12-F1314*'Monte Carlo Inputs'!$C$13-'Monte Carlo Inputs'!$C$14*(F1314-'Monte Carlo Inputs'!$C$17)</f>
        <v>963.27436823067774</v>
      </c>
      <c r="L1314" s="16">
        <f>G1314*$E1314*(1-'Monte Carlo Inputs'!$C$11)+G1314*'Monte Carlo Inputs'!$C$12-G1314*'Monte Carlo Inputs'!$C$13-'Monte Carlo Inputs'!$C$14*(G1314-F1314)</f>
        <v>962.21753987511545</v>
      </c>
      <c r="M1314" s="16">
        <f>H1314*$E1314*(1-'Monte Carlo Inputs'!$C$11)+H1314*'Monte Carlo Inputs'!$C$12-H1314*'Monte Carlo Inputs'!$C$13-'Monte Carlo Inputs'!$C$14*(H1314-G1314)</f>
        <v>961.16187098793534</v>
      </c>
      <c r="N1314" s="16">
        <f>I1314*$E1314*(1-'Monte Carlo Inputs'!$C$11)+I1314*'Monte Carlo Inputs'!$C$12-I1314*'Monte Carlo Inputs'!$C$13-'Monte Carlo Inputs'!$C$14*(I1314-H1314)</f>
        <v>960.10736029705981</v>
      </c>
      <c r="O1314" s="16">
        <f>J1314*$E1314*(1-'Monte Carlo Inputs'!$C$11)+J1314*'Monte Carlo Inputs'!$C$12-J1314*'Monte Carlo Inputs'!$C$13-'Monte Carlo Inputs'!$C$14*(J1314-I1314)</f>
        <v>959.05400653180868</v>
      </c>
    </row>
    <row r="1315" spans="1:15">
      <c r="A1315">
        <v>1311</v>
      </c>
      <c r="B1315" s="39">
        <v>-0.41160712718805537</v>
      </c>
      <c r="C1315" s="39">
        <v>0.39509745382357969</v>
      </c>
      <c r="D1315" s="29">
        <f>'Monte Carlo Inputs'!$C$6+'Monte Carlo Inputs'!$D$6*B1315</f>
        <v>9.9644243924398468E-2</v>
      </c>
      <c r="E1315" s="29">
        <f>'Monte Carlo Inputs'!$C$7+'Monte Carlo Inputs'!$D$7*C1315</f>
        <v>0.59696311940303404</v>
      </c>
      <c r="F1315" s="16">
        <f>'Monte Carlo Inputs'!$C$17*(1+$D1315)</f>
        <v>2671.1458329167567</v>
      </c>
      <c r="G1315" s="16">
        <f t="shared" ref="G1315:J1315" si="1309">F1315*(1+$D1315)</f>
        <v>2937.3101398495546</v>
      </c>
      <c r="H1315" s="16">
        <f t="shared" si="1309"/>
        <v>3229.9961879063326</v>
      </c>
      <c r="I1315" s="16">
        <f t="shared" si="1309"/>
        <v>3551.8467159289485</v>
      </c>
      <c r="J1315" s="16">
        <f t="shared" si="1309"/>
        <v>3905.7677964730465</v>
      </c>
      <c r="K1315" s="16">
        <f>F1315*$E1315*(1-'Monte Carlo Inputs'!$C$11)+F1315*'Monte Carlo Inputs'!$C$12-F1315*'Monte Carlo Inputs'!$C$13-'Monte Carlo Inputs'!$C$14*(F1315-'Monte Carlo Inputs'!$C$17)</f>
        <v>1240.9893480386993</v>
      </c>
      <c r="L1315" s="16">
        <f>G1315*$E1315*(1-'Monte Carlo Inputs'!$C$11)+G1315*'Monte Carlo Inputs'!$C$12-G1315*'Monte Carlo Inputs'!$C$13-'Monte Carlo Inputs'!$C$14*(G1315-F1315)</f>
        <v>1364.6467933422475</v>
      </c>
      <c r="M1315" s="16">
        <f>H1315*$E1315*(1-'Monte Carlo Inputs'!$C$11)+H1315*'Monte Carlo Inputs'!$C$12-H1315*'Monte Carlo Inputs'!$C$13-'Monte Carlo Inputs'!$C$14*(H1315-G1315)</f>
        <v>1500.6259912886906</v>
      </c>
      <c r="N1315" s="16">
        <f>I1315*$E1315*(1-'Monte Carlo Inputs'!$C$11)+I1315*'Monte Carlo Inputs'!$C$12-I1315*'Monte Carlo Inputs'!$C$13-'Monte Carlo Inputs'!$C$14*(I1315-H1315)</f>
        <v>1650.1547336039528</v>
      </c>
      <c r="O1315" s="16">
        <f>J1315*$E1315*(1-'Monte Carlo Inputs'!$C$11)+J1315*'Monte Carlo Inputs'!$C$12-J1315*'Monte Carlo Inputs'!$C$13-'Monte Carlo Inputs'!$C$14*(J1315-I1315)</f>
        <v>1814.5831543921865</v>
      </c>
    </row>
    <row r="1316" spans="1:15">
      <c r="A1316">
        <v>1312</v>
      </c>
      <c r="B1316" s="39">
        <v>6.802397340479277E-2</v>
      </c>
      <c r="C1316" s="39">
        <v>-1.2970565410513129E-2</v>
      </c>
      <c r="D1316" s="29">
        <f>'Monte Carlo Inputs'!$C$6+'Monte Carlo Inputs'!$D$6*B1316</f>
        <v>0.13071678357336583</v>
      </c>
      <c r="E1316" s="29">
        <f>'Monte Carlo Inputs'!$C$7+'Monte Carlo Inputs'!$D$7*C1316</f>
        <v>0.5823575972449051</v>
      </c>
      <c r="F1316" s="16">
        <f>'Monte Carlo Inputs'!$C$17*(1+$D1316)</f>
        <v>2746.6241389780635</v>
      </c>
      <c r="G1316" s="16">
        <f t="shared" ref="G1316:J1316" si="1310">F1316*(1+$D1316)</f>
        <v>3105.6540121102412</v>
      </c>
      <c r="H1316" s="16">
        <f t="shared" si="1310"/>
        <v>3511.6151154650106</v>
      </c>
      <c r="I1316" s="16">
        <f t="shared" si="1310"/>
        <v>3970.6421485062106</v>
      </c>
      <c r="J1316" s="16">
        <f t="shared" si="1310"/>
        <v>4489.6717188797811</v>
      </c>
      <c r="K1316" s="16">
        <f>F1316*$E1316*(1-'Monte Carlo Inputs'!$C$11)+F1316*'Monte Carlo Inputs'!$C$12-F1316*'Monte Carlo Inputs'!$C$13-'Monte Carlo Inputs'!$C$14*(F1316-'Monte Carlo Inputs'!$C$17)</f>
        <v>1248.6611109004821</v>
      </c>
      <c r="L1316" s="16">
        <f>G1316*$E1316*(1-'Monte Carlo Inputs'!$C$11)+G1316*'Monte Carlo Inputs'!$C$12-G1316*'Monte Carlo Inputs'!$C$13-'Monte Carlo Inputs'!$C$14*(G1316-F1316)</f>
        <v>1411.8820750905388</v>
      </c>
      <c r="M1316" s="16">
        <f>H1316*$E1316*(1-'Monte Carlo Inputs'!$C$11)+H1316*'Monte Carlo Inputs'!$C$12-H1316*'Monte Carlo Inputs'!$C$13-'Monte Carlo Inputs'!$C$14*(H1316-G1316)</f>
        <v>1596.4387587312633</v>
      </c>
      <c r="N1316" s="16">
        <f>I1316*$E1316*(1-'Monte Carlo Inputs'!$C$11)+I1316*'Monte Carlo Inputs'!$C$12-I1316*'Monte Carlo Inputs'!$C$13-'Monte Carlo Inputs'!$C$14*(I1316-H1316)</f>
        <v>1805.1200984444708</v>
      </c>
      <c r="O1316" s="16">
        <f>J1316*$E1316*(1-'Monte Carlo Inputs'!$C$11)+J1316*'Monte Carlo Inputs'!$C$12-J1316*'Monte Carlo Inputs'!$C$13-'Monte Carlo Inputs'!$C$14*(J1316-I1316)</f>
        <v>2041.079591676769</v>
      </c>
    </row>
    <row r="1317" spans="1:15">
      <c r="A1317">
        <v>1313</v>
      </c>
      <c r="B1317" s="39">
        <v>-0.82340875204936648</v>
      </c>
      <c r="C1317" s="39">
        <v>2.3778320722390922</v>
      </c>
      <c r="D1317" s="29">
        <f>'Monte Carlo Inputs'!$C$6+'Monte Carlo Inputs'!$D$6*B1317</f>
        <v>7.2965985779344655E-2</v>
      </c>
      <c r="E1317" s="29">
        <f>'Monte Carlo Inputs'!$C$7+'Monte Carlo Inputs'!$D$7*C1317</f>
        <v>0.66792892176439111</v>
      </c>
      <c r="F1317" s="16">
        <f>'Monte Carlo Inputs'!$C$17*(1+$D1317)</f>
        <v>2606.341676056607</v>
      </c>
      <c r="G1317" s="16">
        <f t="shared" ref="G1317:J1317" si="1311">F1317*(1+$D1317)</f>
        <v>2796.5159657278668</v>
      </c>
      <c r="H1317" s="16">
        <f t="shared" si="1311"/>
        <v>3000.5665099148769</v>
      </c>
      <c r="I1317" s="16">
        <f t="shared" si="1311"/>
        <v>3219.5058032073039</v>
      </c>
      <c r="J1317" s="16">
        <f t="shared" si="1311"/>
        <v>3454.4202178606461</v>
      </c>
      <c r="K1317" s="16">
        <f>F1317*$E1317*(1-'Monte Carlo Inputs'!$C$11)+F1317*'Monte Carlo Inputs'!$C$12-F1317*'Monte Carlo Inputs'!$C$13-'Monte Carlo Inputs'!$C$14*(F1317-'Monte Carlo Inputs'!$C$17)</f>
        <v>1341.507393698447</v>
      </c>
      <c r="L1317" s="16">
        <f>G1317*$E1317*(1-'Monte Carlo Inputs'!$C$11)+G1317*'Monte Carlo Inputs'!$C$12-G1317*'Monte Carlo Inputs'!$C$13-'Monte Carlo Inputs'!$C$14*(G1317-F1317)</f>
        <v>1439.3918031099338</v>
      </c>
      <c r="M1317" s="16">
        <f>H1317*$E1317*(1-'Monte Carlo Inputs'!$C$11)+H1317*'Monte Carlo Inputs'!$C$12-H1317*'Monte Carlo Inputs'!$C$13-'Monte Carlo Inputs'!$C$14*(H1317-G1317)</f>
        <v>1544.4184449465586</v>
      </c>
      <c r="N1317" s="16">
        <f>I1317*$E1317*(1-'Monte Carlo Inputs'!$C$11)+I1317*'Monte Carlo Inputs'!$C$12-I1317*'Monte Carlo Inputs'!$C$13-'Monte Carlo Inputs'!$C$14*(I1317-H1317)</f>
        <v>1657.108459237887</v>
      </c>
      <c r="O1317" s="16">
        <f>J1317*$E1317*(1-'Monte Carlo Inputs'!$C$11)+J1317*'Monte Carlo Inputs'!$C$12-J1317*'Monte Carlo Inputs'!$C$13-'Monte Carlo Inputs'!$C$14*(J1317-I1317)</f>
        <v>1778.0210115094703</v>
      </c>
    </row>
    <row r="1318" spans="1:15">
      <c r="A1318">
        <v>1314</v>
      </c>
      <c r="B1318" s="39">
        <v>1.2624091913311899</v>
      </c>
      <c r="C1318" s="39">
        <v>-7.8843970737831809E-2</v>
      </c>
      <c r="D1318" s="29">
        <f>'Monte Carlo Inputs'!$C$6+'Monte Carlo Inputs'!$D$6*B1318</f>
        <v>0.20809413044325292</v>
      </c>
      <c r="E1318" s="29">
        <f>'Monte Carlo Inputs'!$C$7+'Monte Carlo Inputs'!$D$7*C1318</f>
        <v>0.57999986413230931</v>
      </c>
      <c r="F1318" s="16">
        <f>'Monte Carlo Inputs'!$C$17*(1+$D1318)</f>
        <v>2934.5814522597061</v>
      </c>
      <c r="G1318" s="16">
        <f t="shared" ref="G1318:J1318" si="1312">F1318*(1+$D1318)</f>
        <v>3545.2506277825878</v>
      </c>
      <c r="H1318" s="16">
        <f t="shared" si="1312"/>
        <v>4282.9964743744022</v>
      </c>
      <c r="I1318" s="16">
        <f t="shared" si="1312"/>
        <v>5174.2629014008608</v>
      </c>
      <c r="J1318" s="16">
        <f t="shared" si="1312"/>
        <v>6250.9966405526557</v>
      </c>
      <c r="K1318" s="16">
        <f>F1318*$E1318*(1-'Monte Carlo Inputs'!$C$11)+F1318*'Monte Carlo Inputs'!$C$12-F1318*'Monte Carlo Inputs'!$C$13-'Monte Carlo Inputs'!$C$14*(F1318-'Monte Carlo Inputs'!$C$17)</f>
        <v>1331.9728649294782</v>
      </c>
      <c r="L1318" s="16">
        <f>G1318*$E1318*(1-'Monte Carlo Inputs'!$C$11)+G1318*'Monte Carlo Inputs'!$C$12-G1318*'Monte Carlo Inputs'!$C$13-'Monte Carlo Inputs'!$C$14*(G1318-F1318)</f>
        <v>1609.1486000309865</v>
      </c>
      <c r="M1318" s="16">
        <f>H1318*$E1318*(1-'Monte Carlo Inputs'!$C$11)+H1318*'Monte Carlo Inputs'!$C$12-H1318*'Monte Carlo Inputs'!$C$13-'Monte Carlo Inputs'!$C$14*(H1318-G1318)</f>
        <v>1944.0029787084122</v>
      </c>
      <c r="N1318" s="16">
        <f>I1318*$E1318*(1-'Monte Carlo Inputs'!$C$11)+I1318*'Monte Carlo Inputs'!$C$12-I1318*'Monte Carlo Inputs'!$C$13-'Monte Carlo Inputs'!$C$14*(I1318-H1318)</f>
        <v>2348.5385881418329</v>
      </c>
      <c r="O1318" s="16">
        <f>J1318*$E1318*(1-'Monte Carlo Inputs'!$C$11)+J1318*'Monte Carlo Inputs'!$C$12-J1318*'Monte Carlo Inputs'!$C$13-'Monte Carlo Inputs'!$C$14*(J1318-I1318)</f>
        <v>2837.2556834536317</v>
      </c>
    </row>
    <row r="1319" spans="1:15">
      <c r="A1319">
        <v>1315</v>
      </c>
      <c r="B1319" s="39">
        <v>-0.62965902882944569</v>
      </c>
      <c r="C1319" s="39">
        <v>-0.19341092383632755</v>
      </c>
      <c r="D1319" s="29">
        <f>'Monte Carlo Inputs'!$C$6+'Monte Carlo Inputs'!$D$6*B1319</f>
        <v>8.5517915688155921E-2</v>
      </c>
      <c r="E1319" s="29">
        <f>'Monte Carlo Inputs'!$C$7+'Monte Carlo Inputs'!$D$7*C1319</f>
        <v>0.57589929733168121</v>
      </c>
      <c r="F1319" s="16">
        <f>'Monte Carlo Inputs'!$C$17*(1+$D1319)</f>
        <v>2636.8315689980996</v>
      </c>
      <c r="G1319" s="16">
        <f t="shared" ref="G1319:J1319" si="1313">F1319*(1+$D1319)</f>
        <v>2862.3279087995465</v>
      </c>
      <c r="H1319" s="16">
        <f t="shared" si="1313"/>
        <v>3107.1082255761216</v>
      </c>
      <c r="I1319" s="16">
        <f t="shared" si="1313"/>
        <v>3372.8216448449157</v>
      </c>
      <c r="J1319" s="16">
        <f t="shared" si="1313"/>
        <v>3661.2583218999503</v>
      </c>
      <c r="K1319" s="16">
        <f>F1319*$E1319*(1-'Monte Carlo Inputs'!$C$11)+F1319*'Monte Carlo Inputs'!$C$12-F1319*'Monte Carlo Inputs'!$C$13-'Monte Carlo Inputs'!$C$14*(F1319-'Monte Carlo Inputs'!$C$17)</f>
        <v>1185.0021452752012</v>
      </c>
      <c r="L1319" s="16">
        <f>G1319*$E1319*(1-'Monte Carlo Inputs'!$C$11)+G1319*'Monte Carlo Inputs'!$C$12-G1319*'Monte Carlo Inputs'!$C$13-'Monte Carlo Inputs'!$C$14*(G1319-F1319)</f>
        <v>1286.3410588251299</v>
      </c>
      <c r="M1319" s="16">
        <f>H1319*$E1319*(1-'Monte Carlo Inputs'!$C$11)+H1319*'Monte Carlo Inputs'!$C$12-H1319*'Monte Carlo Inputs'!$C$13-'Monte Carlo Inputs'!$C$14*(H1319-G1319)</f>
        <v>1396.3462650399501</v>
      </c>
      <c r="N1319" s="16">
        <f>I1319*$E1319*(1-'Monte Carlo Inputs'!$C$11)+I1319*'Monte Carlo Inputs'!$C$12-I1319*'Monte Carlo Inputs'!$C$13-'Monte Carlo Inputs'!$C$14*(I1319-H1319)</f>
        <v>1515.7588872051078</v>
      </c>
      <c r="O1319" s="16">
        <f>J1319*$E1319*(1-'Monte Carlo Inputs'!$C$11)+J1319*'Monte Carlo Inputs'!$C$12-J1319*'Monte Carlo Inputs'!$C$13-'Monte Carlo Inputs'!$C$14*(J1319-I1319)</f>
        <v>1645.3834279246873</v>
      </c>
    </row>
    <row r="1320" spans="1:15">
      <c r="A1320">
        <v>1316</v>
      </c>
      <c r="B1320" s="39">
        <v>8.2891636506529975E-2</v>
      </c>
      <c r="C1320" s="39">
        <v>-0.40001492573263114</v>
      </c>
      <c r="D1320" s="29">
        <f>'Monte Carlo Inputs'!$C$6+'Monte Carlo Inputs'!$D$6*B1320</f>
        <v>0.13167997393079928</v>
      </c>
      <c r="E1320" s="29">
        <f>'Monte Carlo Inputs'!$C$7+'Monte Carlo Inputs'!$D$7*C1320</f>
        <v>0.56850455139369216</v>
      </c>
      <c r="F1320" s="16">
        <f>'Monte Carlo Inputs'!$C$17*(1+$D1320)</f>
        <v>2748.9638246753047</v>
      </c>
      <c r="G1320" s="16">
        <f t="shared" ref="G1320:J1320" si="1314">F1320*(1+$D1320)</f>
        <v>3110.9473094452592</v>
      </c>
      <c r="H1320" s="16">
        <f t="shared" si="1314"/>
        <v>3520.596770053101</v>
      </c>
      <c r="I1320" s="16">
        <f t="shared" si="1314"/>
        <v>3984.1888609545495</v>
      </c>
      <c r="J1320" s="16">
        <f t="shared" si="1314"/>
        <v>4508.8267463004249</v>
      </c>
      <c r="K1320" s="16">
        <f>F1320*$E1320*(1-'Monte Carlo Inputs'!$C$11)+F1320*'Monte Carlo Inputs'!$C$12-F1320*'Monte Carlo Inputs'!$C$13-'Monte Carlo Inputs'!$C$14*(F1320-'Monte Carlo Inputs'!$C$17)</f>
        <v>1222.6616730615058</v>
      </c>
      <c r="L1320" s="16">
        <f>G1320*$E1320*(1-'Monte Carlo Inputs'!$C$11)+G1320*'Monte Carlo Inputs'!$C$12-G1320*'Monte Carlo Inputs'!$C$13-'Monte Carlo Inputs'!$C$14*(G1320-F1320)</f>
        <v>1383.6617302964323</v>
      </c>
      <c r="M1320" s="16">
        <f>H1320*$E1320*(1-'Monte Carlo Inputs'!$C$11)+H1320*'Monte Carlo Inputs'!$C$12-H1320*'Monte Carlo Inputs'!$C$13-'Monte Carlo Inputs'!$C$14*(H1320-G1320)</f>
        <v>1565.8622708709113</v>
      </c>
      <c r="N1320" s="16">
        <f>I1320*$E1320*(1-'Monte Carlo Inputs'!$C$11)+I1320*'Monte Carlo Inputs'!$C$12-I1320*'Monte Carlo Inputs'!$C$13-'Monte Carlo Inputs'!$C$14*(I1320-H1320)</f>
        <v>1772.054973878415</v>
      </c>
      <c r="O1320" s="16">
        <f>J1320*$E1320*(1-'Monte Carlo Inputs'!$C$11)+J1320*'Monte Carlo Inputs'!$C$12-J1320*'Monte Carlo Inputs'!$C$13-'Monte Carlo Inputs'!$C$14*(J1320-I1320)</f>
        <v>2005.3991266426676</v>
      </c>
    </row>
    <row r="1321" spans="1:15">
      <c r="A1321">
        <v>1317</v>
      </c>
      <c r="B1321" s="39">
        <v>0.14755205048788211</v>
      </c>
      <c r="C1321" s="39">
        <v>1.6424358086144737</v>
      </c>
      <c r="D1321" s="29">
        <f>'Monte Carlo Inputs'!$C$6+'Monte Carlo Inputs'!$D$6*B1321</f>
        <v>0.13586895015579967</v>
      </c>
      <c r="E1321" s="29">
        <f>'Monte Carlo Inputs'!$C$7+'Monte Carlo Inputs'!$D$7*C1321</f>
        <v>0.64160770589568816</v>
      </c>
      <c r="F1321" s="16">
        <f>'Monte Carlo Inputs'!$C$17*(1+$D1321)</f>
        <v>2759.1392668234535</v>
      </c>
      <c r="G1321" s="16">
        <f t="shared" ref="G1321:J1321" si="1315">F1321*(1+$D1321)</f>
        <v>3134.0206223403989</v>
      </c>
      <c r="H1321" s="16">
        <f t="shared" si="1315"/>
        <v>3559.836714064415</v>
      </c>
      <c r="I1321" s="16">
        <f t="shared" si="1315"/>
        <v>4043.5079911304188</v>
      </c>
      <c r="J1321" s="16">
        <f t="shared" si="1315"/>
        <v>4592.8951768318957</v>
      </c>
      <c r="K1321" s="16">
        <f>F1321*$E1321*(1-'Monte Carlo Inputs'!$C$11)+F1321*'Monte Carlo Inputs'!$C$12-F1321*'Monte Carlo Inputs'!$C$13-'Monte Carlo Inputs'!$C$14*(F1321-'Monte Carlo Inputs'!$C$17)</f>
        <v>1370.8637071912167</v>
      </c>
      <c r="L1321" s="16">
        <f>G1321*$E1321*(1-'Monte Carlo Inputs'!$C$11)+G1321*'Monte Carlo Inputs'!$C$12-G1321*'Monte Carlo Inputs'!$C$13-'Monte Carlo Inputs'!$C$14*(G1321-F1321)</f>
        <v>1557.1215198939747</v>
      </c>
      <c r="M1321" s="16">
        <f>H1321*$E1321*(1-'Monte Carlo Inputs'!$C$11)+H1321*'Monte Carlo Inputs'!$C$12-H1321*'Monte Carlo Inputs'!$C$13-'Monte Carlo Inputs'!$C$14*(H1321-G1321)</f>
        <v>1768.6859860669722</v>
      </c>
      <c r="N1321" s="16">
        <f>I1321*$E1321*(1-'Monte Carlo Inputs'!$C$11)+I1321*'Monte Carlo Inputs'!$C$12-I1321*'Monte Carlo Inputs'!$C$13-'Monte Carlo Inputs'!$C$14*(I1321-H1321)</f>
        <v>2008.9954941491671</v>
      </c>
      <c r="O1321" s="16">
        <f>J1321*$E1321*(1-'Monte Carlo Inputs'!$C$11)+J1321*'Monte Carlo Inputs'!$C$12-J1321*'Monte Carlo Inputs'!$C$13-'Monte Carlo Inputs'!$C$14*(J1321-I1321)</f>
        <v>2281.9556028069469</v>
      </c>
    </row>
    <row r="1322" spans="1:15">
      <c r="A1322">
        <v>1318</v>
      </c>
      <c r="B1322" s="39">
        <v>0.3563393445650952</v>
      </c>
      <c r="C1322" s="39">
        <v>-0.144323273039591</v>
      </c>
      <c r="D1322" s="29">
        <f>'Monte Carlo Inputs'!$C$6+'Monte Carlo Inputs'!$D$6*B1322</f>
        <v>0.14939507776803307</v>
      </c>
      <c r="E1322" s="29">
        <f>'Monte Carlo Inputs'!$C$7+'Monte Carlo Inputs'!$D$7*C1322</f>
        <v>0.5776562367084741</v>
      </c>
      <c r="F1322" s="16">
        <f>'Monte Carlo Inputs'!$C$17*(1+$D1322)</f>
        <v>2791.9955834063294</v>
      </c>
      <c r="G1322" s="16">
        <f t="shared" ref="G1322:J1322" si="1316">F1322*(1+$D1322)</f>
        <v>3209.1059807173228</v>
      </c>
      <c r="H1322" s="16">
        <f t="shared" si="1316"/>
        <v>3688.5306182724471</v>
      </c>
      <c r="I1322" s="16">
        <f t="shared" si="1316"/>
        <v>4239.5789368390306</v>
      </c>
      <c r="J1322" s="16">
        <f t="shared" si="1316"/>
        <v>4872.9511618118122</v>
      </c>
      <c r="K1322" s="16">
        <f>F1322*$E1322*(1-'Monte Carlo Inputs'!$C$11)+F1322*'Monte Carlo Inputs'!$C$12-F1322*'Monte Carlo Inputs'!$C$13-'Monte Carlo Inputs'!$C$14*(F1322-'Monte Carlo Inputs'!$C$17)</f>
        <v>1260.6201482030312</v>
      </c>
      <c r="L1322" s="16">
        <f>G1322*$E1322*(1-'Monte Carlo Inputs'!$C$11)+G1322*'Monte Carlo Inputs'!$C$12-G1322*'Monte Carlo Inputs'!$C$13-'Monte Carlo Inputs'!$C$14*(G1322-F1322)</f>
        <v>1448.9505932797724</v>
      </c>
      <c r="M1322" s="16">
        <f>H1322*$E1322*(1-'Monte Carlo Inputs'!$C$11)+H1322*'Monte Carlo Inputs'!$C$12-H1322*'Monte Carlo Inputs'!$C$13-'Monte Carlo Inputs'!$C$14*(H1322-G1322)</f>
        <v>1665.4166798448414</v>
      </c>
      <c r="N1322" s="16">
        <f>I1322*$E1322*(1-'Monte Carlo Inputs'!$C$11)+I1322*'Monte Carlo Inputs'!$C$12-I1322*'Monte Carlo Inputs'!$C$13-'Monte Carlo Inputs'!$C$14*(I1322-H1322)</f>
        <v>1914.221734246441</v>
      </c>
      <c r="O1322" s="16">
        <f>J1322*$E1322*(1-'Monte Carlo Inputs'!$C$11)+J1322*'Monte Carlo Inputs'!$C$12-J1322*'Monte Carlo Inputs'!$C$13-'Monte Carlo Inputs'!$C$14*(J1322-I1322)</f>
        <v>2200.197039099447</v>
      </c>
    </row>
    <row r="1323" spans="1:15">
      <c r="A1323">
        <v>1319</v>
      </c>
      <c r="B1323" s="39">
        <v>-0.27109273947268575</v>
      </c>
      <c r="C1323" s="39">
        <v>0.61247316323294931</v>
      </c>
      <c r="D1323" s="29">
        <f>'Monte Carlo Inputs'!$C$6+'Monte Carlo Inputs'!$D$6*B1323</f>
        <v>0.10874736271327481</v>
      </c>
      <c r="E1323" s="29">
        <f>'Monte Carlo Inputs'!$C$7+'Monte Carlo Inputs'!$D$7*C1323</f>
        <v>0.6047434050190853</v>
      </c>
      <c r="F1323" s="16">
        <f>'Monte Carlo Inputs'!$C$17*(1+$D1323)</f>
        <v>2693.2582187668163</v>
      </c>
      <c r="G1323" s="16">
        <f t="shared" ref="G1323:J1323" si="1317">F1323*(1+$D1323)</f>
        <v>2986.1429471635602</v>
      </c>
      <c r="H1323" s="16">
        <f t="shared" si="1317"/>
        <v>3310.8781173524435</v>
      </c>
      <c r="I1323" s="16">
        <f t="shared" si="1317"/>
        <v>3670.9273808796142</v>
      </c>
      <c r="J1323" s="16">
        <f t="shared" si="1317"/>
        <v>4070.1310522622221</v>
      </c>
      <c r="K1323" s="16">
        <f>F1323*$E1323*(1-'Monte Carlo Inputs'!$C$11)+F1323*'Monte Carlo Inputs'!$C$12-F1323*'Monte Carlo Inputs'!$C$13-'Monte Carlo Inputs'!$C$14*(F1323-'Monte Carlo Inputs'!$C$17)</f>
        <v>1266.5101757179807</v>
      </c>
      <c r="L1323" s="16">
        <f>G1323*$E1323*(1-'Monte Carlo Inputs'!$C$11)+G1323*'Monte Carlo Inputs'!$C$12-G1323*'Monte Carlo Inputs'!$C$13-'Monte Carlo Inputs'!$C$14*(G1323-F1323)</f>
        <v>1404.2398171768375</v>
      </c>
      <c r="M1323" s="16">
        <f>H1323*$E1323*(1-'Monte Carlo Inputs'!$C$11)+H1323*'Monte Carlo Inputs'!$C$12-H1323*'Monte Carlo Inputs'!$C$13-'Monte Carlo Inputs'!$C$14*(H1323-G1323)</f>
        <v>1556.94719391179</v>
      </c>
      <c r="N1323" s="16">
        <f>I1323*$E1323*(1-'Monte Carlo Inputs'!$C$11)+I1323*'Monte Carlo Inputs'!$C$12-I1323*'Monte Carlo Inputs'!$C$13-'Monte Carlo Inputs'!$C$14*(I1323-H1323)</f>
        <v>1726.2610951335307</v>
      </c>
      <c r="O1323" s="16">
        <f>J1323*$E1323*(1-'Monte Carlo Inputs'!$C$11)+J1323*'Monte Carlo Inputs'!$C$12-J1323*'Monte Carlo Inputs'!$C$13-'Monte Carlo Inputs'!$C$14*(J1323-I1323)</f>
        <v>1913.9874365838323</v>
      </c>
    </row>
    <row r="1324" spans="1:15">
      <c r="A1324">
        <v>1320</v>
      </c>
      <c r="B1324" s="39">
        <v>-0.57135960741916347</v>
      </c>
      <c r="C1324" s="39">
        <v>0.96913005734093915</v>
      </c>
      <c r="D1324" s="29">
        <f>'Monte Carlo Inputs'!$C$6+'Monte Carlo Inputs'!$D$6*B1324</f>
        <v>8.9294799799807006E-2</v>
      </c>
      <c r="E1324" s="29">
        <f>'Monte Carlo Inputs'!$C$7+'Monte Carlo Inputs'!$D$7*C1324</f>
        <v>0.61750882628272863</v>
      </c>
      <c r="F1324" s="16">
        <f>'Monte Carlo Inputs'!$C$17*(1+$D1324)</f>
        <v>2646.0059981937115</v>
      </c>
      <c r="G1324" s="16">
        <f t="shared" ref="G1324:J1324" si="1318">F1324*(1+$D1324)</f>
        <v>2882.2805740715075</v>
      </c>
      <c r="H1324" s="16">
        <f t="shared" si="1318"/>
        <v>3139.6532409000956</v>
      </c>
      <c r="I1324" s="16">
        <f t="shared" si="1318"/>
        <v>3420.0079484870848</v>
      </c>
      <c r="J1324" s="16">
        <f t="shared" si="1318"/>
        <v>3725.3968735609878</v>
      </c>
      <c r="K1324" s="16">
        <f>F1324*$E1324*(1-'Monte Carlo Inputs'!$C$11)+F1324*'Monte Carlo Inputs'!$C$12-F1324*'Monte Carlo Inputs'!$C$13-'Monte Carlo Inputs'!$C$14*(F1324-'Monte Carlo Inputs'!$C$17)</f>
        <v>1267.6103755415722</v>
      </c>
      <c r="L1324" s="16">
        <f>G1324*$E1324*(1-'Monte Carlo Inputs'!$C$11)+G1324*'Monte Carlo Inputs'!$C$12-G1324*'Monte Carlo Inputs'!$C$13-'Monte Carlo Inputs'!$C$14*(G1324-F1324)</f>
        <v>1380.8013902497155</v>
      </c>
      <c r="M1324" s="16">
        <f>H1324*$E1324*(1-'Monte Carlo Inputs'!$C$11)+H1324*'Monte Carlo Inputs'!$C$12-H1324*'Monte Carlo Inputs'!$C$13-'Monte Carlo Inputs'!$C$14*(H1324-G1324)</f>
        <v>1504.0997739553591</v>
      </c>
      <c r="N1324" s="16">
        <f>I1324*$E1324*(1-'Monte Carlo Inputs'!$C$11)+I1324*'Monte Carlo Inputs'!$C$12-I1324*'Monte Carlo Inputs'!$C$13-'Monte Carlo Inputs'!$C$14*(I1324-H1324)</f>
        <v>1638.4080621496375</v>
      </c>
      <c r="O1324" s="16">
        <f>J1324*$E1324*(1-'Monte Carlo Inputs'!$C$11)+J1324*'Monte Carlo Inputs'!$C$12-J1324*'Monte Carlo Inputs'!$C$13-'Monte Carlo Inputs'!$C$14*(J1324-I1324)</f>
        <v>1784.7093820496793</v>
      </c>
    </row>
    <row r="1325" spans="1:15">
      <c r="A1325">
        <v>1321</v>
      </c>
      <c r="B1325" s="39">
        <v>-0.9149657333176836</v>
      </c>
      <c r="C1325" s="39">
        <v>-0.75590941600617778</v>
      </c>
      <c r="D1325" s="29">
        <f>'Monte Carlo Inputs'!$C$6+'Monte Carlo Inputs'!$D$6*B1325</f>
        <v>6.703453569805698E-2</v>
      </c>
      <c r="E1325" s="29">
        <f>'Monte Carlo Inputs'!$C$7+'Monte Carlo Inputs'!$D$7*C1325</f>
        <v>0.55576641799768989</v>
      </c>
      <c r="F1325" s="16">
        <f>'Monte Carlo Inputs'!$C$17*(1+$D1325)</f>
        <v>2591.9335906641509</v>
      </c>
      <c r="G1325" s="16">
        <f t="shared" ref="G1325:J1325" si="1319">F1325*(1+$D1325)</f>
        <v>2765.6826554745203</v>
      </c>
      <c r="H1325" s="16">
        <f t="shared" si="1319"/>
        <v>2951.0789081724242</v>
      </c>
      <c r="I1325" s="16">
        <f t="shared" si="1319"/>
        <v>3148.903112590092</v>
      </c>
      <c r="J1325" s="16">
        <f t="shared" si="1319"/>
        <v>3359.9883707007357</v>
      </c>
      <c r="K1325" s="16">
        <f>F1325*$E1325*(1-'Monte Carlo Inputs'!$C$11)+F1325*'Monte Carlo Inputs'!$C$12-F1325*'Monte Carlo Inputs'!$C$13-'Monte Carlo Inputs'!$C$14*(F1325-'Monte Carlo Inputs'!$C$17)</f>
        <v>1126.9993910221858</v>
      </c>
      <c r="L1325" s="16">
        <f>G1325*$E1325*(1-'Monte Carlo Inputs'!$C$11)+G1325*'Monte Carlo Inputs'!$C$12-G1325*'Monte Carlo Inputs'!$C$13-'Monte Carlo Inputs'!$C$14*(G1325-F1325)</f>
        <v>1202.5472719313514</v>
      </c>
      <c r="M1325" s="16">
        <f>H1325*$E1325*(1-'Monte Carlo Inputs'!$C$11)+H1325*'Monte Carlo Inputs'!$C$12-H1325*'Monte Carlo Inputs'!$C$13-'Monte Carlo Inputs'!$C$14*(H1325-G1325)</f>
        <v>1283.1594699602347</v>
      </c>
      <c r="N1325" s="16">
        <f>I1325*$E1325*(1-'Monte Carlo Inputs'!$C$11)+I1325*'Monte Carlo Inputs'!$C$12-I1325*'Monte Carlo Inputs'!$C$13-'Monte Carlo Inputs'!$C$14*(I1325-H1325)</f>
        <v>1369.1754692555839</v>
      </c>
      <c r="O1325" s="16">
        <f>J1325*$E1325*(1-'Monte Carlo Inputs'!$C$11)+J1325*'Monte Carlo Inputs'!$C$12-J1325*'Monte Carlo Inputs'!$C$13-'Monte Carlo Inputs'!$C$14*(J1325-I1325)</f>
        <v>1460.9575111263016</v>
      </c>
    </row>
    <row r="1326" spans="1:15">
      <c r="A1326">
        <v>1322</v>
      </c>
      <c r="B1326" s="39">
        <v>-0.78644846562758886</v>
      </c>
      <c r="C1326" s="39">
        <v>-1.0346937291785416</v>
      </c>
      <c r="D1326" s="29">
        <f>'Monte Carlo Inputs'!$C$6+'Monte Carlo Inputs'!$D$6*B1326</f>
        <v>7.5360430100945841E-2</v>
      </c>
      <c r="E1326" s="29">
        <f>'Monte Carlo Inputs'!$C$7+'Monte Carlo Inputs'!$D$7*C1326</f>
        <v>0.5457882029172233</v>
      </c>
      <c r="F1326" s="16">
        <f>'Monte Carlo Inputs'!$C$17*(1+$D1326)</f>
        <v>2612.1580207582078</v>
      </c>
      <c r="G1326" s="16">
        <f t="shared" ref="G1326:J1326" si="1320">F1326*(1+$D1326)</f>
        <v>2809.0113726941818</v>
      </c>
      <c r="H1326" s="16">
        <f t="shared" si="1320"/>
        <v>3020.6996778988637</v>
      </c>
      <c r="I1326" s="16">
        <f t="shared" si="1320"/>
        <v>3248.3409048311105</v>
      </c>
      <c r="J1326" s="16">
        <f t="shared" si="1320"/>
        <v>3493.1372725336787</v>
      </c>
      <c r="K1326" s="16">
        <f>F1326*$E1326*(1-'Monte Carlo Inputs'!$C$11)+F1326*'Monte Carlo Inputs'!$C$12-F1326*'Monte Carlo Inputs'!$C$13-'Monte Carlo Inputs'!$C$14*(F1326-'Monte Carlo Inputs'!$C$17)</f>
        <v>1117.5639943429414</v>
      </c>
      <c r="L1326" s="16">
        <f>G1326*$E1326*(1-'Monte Carlo Inputs'!$C$11)+G1326*'Monte Carlo Inputs'!$C$12-G1326*'Monte Carlo Inputs'!$C$13-'Monte Carlo Inputs'!$C$14*(G1326-F1326)</f>
        <v>1201.7840976219563</v>
      </c>
      <c r="M1326" s="16">
        <f>H1326*$E1326*(1-'Monte Carlo Inputs'!$C$11)+H1326*'Monte Carlo Inputs'!$C$12-H1326*'Monte Carlo Inputs'!$C$13-'Monte Carlo Inputs'!$C$14*(H1326-G1326)</f>
        <v>1292.3510641072241</v>
      </c>
      <c r="N1326" s="16">
        <f>I1326*$E1326*(1-'Monte Carlo Inputs'!$C$11)+I1326*'Monte Carlo Inputs'!$C$12-I1326*'Monte Carlo Inputs'!$C$13-'Monte Carlo Inputs'!$C$14*(I1326-H1326)</f>
        <v>1389.7431961397597</v>
      </c>
      <c r="O1326" s="16">
        <f>J1326*$E1326*(1-'Monte Carlo Inputs'!$C$11)+J1326*'Monte Carlo Inputs'!$C$12-J1326*'Monte Carlo Inputs'!$C$13-'Monte Carlo Inputs'!$C$14*(J1326-I1326)</f>
        <v>1494.4748411307153</v>
      </c>
    </row>
    <row r="1327" spans="1:15">
      <c r="A1327">
        <v>1323</v>
      </c>
      <c r="B1327" s="39">
        <v>0.54097532035597917</v>
      </c>
      <c r="C1327" s="39">
        <v>-0.2701630949074888</v>
      </c>
      <c r="D1327" s="29">
        <f>'Monte Carlo Inputs'!$C$6+'Monte Carlo Inputs'!$D$6*B1327</f>
        <v>0.16135658041307976</v>
      </c>
      <c r="E1327" s="29">
        <f>'Monte Carlo Inputs'!$C$7+'Monte Carlo Inputs'!$D$7*C1327</f>
        <v>0.57315219272552176</v>
      </c>
      <c r="F1327" s="16">
        <f>'Monte Carlo Inputs'!$C$17*(1+$D1327)</f>
        <v>2821.0512694814129</v>
      </c>
      <c r="G1327" s="16">
        <f t="shared" ref="G1327:J1327" si="1321">F1327*(1+$D1327)</f>
        <v>3276.2464554949115</v>
      </c>
      <c r="H1327" s="16">
        <f t="shared" si="1321"/>
        <v>3804.8903801440442</v>
      </c>
      <c r="I1327" s="16">
        <f t="shared" si="1321"/>
        <v>4418.8344807307103</v>
      </c>
      <c r="J1327" s="16">
        <f t="shared" si="1321"/>
        <v>5131.8425019528249</v>
      </c>
      <c r="K1327" s="16">
        <f>F1327*$E1327*(1-'Monte Carlo Inputs'!$C$11)+F1327*'Monte Carlo Inputs'!$C$12-F1327*'Monte Carlo Inputs'!$C$13-'Monte Carlo Inputs'!$C$14*(F1327-'Monte Carlo Inputs'!$C$17)</f>
        <v>1265.1215661529757</v>
      </c>
      <c r="L1327" s="16">
        <f>G1327*$E1327*(1-'Monte Carlo Inputs'!$C$11)+G1327*'Monte Carlo Inputs'!$C$12-G1327*'Monte Carlo Inputs'!$C$13-'Monte Carlo Inputs'!$C$14*(G1327-F1327)</f>
        <v>1469.2572558742597</v>
      </c>
      <c r="M1327" s="16">
        <f>H1327*$E1327*(1-'Monte Carlo Inputs'!$C$11)+H1327*'Monte Carlo Inputs'!$C$12-H1327*'Monte Carlo Inputs'!$C$13-'Monte Carlo Inputs'!$C$14*(H1327-G1327)</f>
        <v>1706.3315824292361</v>
      </c>
      <c r="N1327" s="16">
        <f>I1327*$E1327*(1-'Monte Carlo Inputs'!$C$11)+I1327*'Monte Carlo Inputs'!$C$12-I1327*'Monte Carlo Inputs'!$C$13-'Monte Carlo Inputs'!$C$14*(I1327-H1327)</f>
        <v>1981.6594116208569</v>
      </c>
      <c r="O1327" s="16">
        <f>J1327*$E1327*(1-'Monte Carlo Inputs'!$C$11)+J1327*'Monte Carlo Inputs'!$C$12-J1327*'Monte Carlo Inputs'!$C$13-'Monte Carlo Inputs'!$C$14*(J1327-I1327)</f>
        <v>2301.4131978233936</v>
      </c>
    </row>
    <row r="1328" spans="1:15">
      <c r="A1328">
        <v>1324</v>
      </c>
      <c r="B1328" s="39">
        <v>8.1584891795153061E-2</v>
      </c>
      <c r="C1328" s="39">
        <v>-1.6087839393918244</v>
      </c>
      <c r="D1328" s="29">
        <f>'Monte Carlo Inputs'!$C$6+'Monte Carlo Inputs'!$D$6*B1328</f>
        <v>0.13159531745876243</v>
      </c>
      <c r="E1328" s="29">
        <f>'Monte Carlo Inputs'!$C$7+'Monte Carlo Inputs'!$D$7*C1328</f>
        <v>0.52524043418549893</v>
      </c>
      <c r="F1328" s="16">
        <f>'Monte Carlo Inputs'!$C$17*(1+$D1328)</f>
        <v>2748.7581856390802</v>
      </c>
      <c r="G1328" s="16">
        <f t="shared" ref="G1328:J1328" si="1322">F1328*(1+$D1328)</f>
        <v>3110.4818916956269</v>
      </c>
      <c r="H1328" s="16">
        <f t="shared" si="1322"/>
        <v>3519.8067436830452</v>
      </c>
      <c r="I1328" s="16">
        <f t="shared" si="1322"/>
        <v>3982.9968295115086</v>
      </c>
      <c r="J1328" s="16">
        <f t="shared" si="1322"/>
        <v>4507.1405617283199</v>
      </c>
      <c r="K1328" s="16">
        <f>F1328*$E1328*(1-'Monte Carlo Inputs'!$C$11)+F1328*'Monte Carlo Inputs'!$C$12-F1328*'Monte Carlo Inputs'!$C$13-'Monte Carlo Inputs'!$C$14*(F1328-'Monte Carlo Inputs'!$C$17)</f>
        <v>1137.9450486392209</v>
      </c>
      <c r="L1328" s="16">
        <f>G1328*$E1328*(1-'Monte Carlo Inputs'!$C$11)+G1328*'Monte Carlo Inputs'!$C$12-G1328*'Monte Carlo Inputs'!$C$13-'Monte Carlo Inputs'!$C$14*(G1328-F1328)</f>
        <v>1287.6932885655262</v>
      </c>
      <c r="M1328" s="16">
        <f>H1328*$E1328*(1-'Monte Carlo Inputs'!$C$11)+H1328*'Monte Carlo Inputs'!$C$12-H1328*'Monte Carlo Inputs'!$C$13-'Monte Carlo Inputs'!$C$14*(H1328-G1328)</f>
        <v>1457.1476956638242</v>
      </c>
      <c r="N1328" s="16">
        <f>I1328*$E1328*(1-'Monte Carlo Inputs'!$C$11)+I1328*'Monte Carlo Inputs'!$C$12-I1328*'Monte Carlo Inputs'!$C$13-'Monte Carlo Inputs'!$C$14*(I1328-H1328)</f>
        <v>1648.9015092590093</v>
      </c>
      <c r="O1328" s="16">
        <f>J1328*$E1328*(1-'Monte Carlo Inputs'!$C$11)+J1328*'Monte Carlo Inputs'!$C$12-J1328*'Monte Carlo Inputs'!$C$13-'Monte Carlo Inputs'!$C$14*(J1328-I1328)</f>
        <v>1865.8892268281811</v>
      </c>
    </row>
    <row r="1329" spans="1:15">
      <c r="A1329">
        <v>1325</v>
      </c>
      <c r="B1329" s="39">
        <v>0.76051128324010053</v>
      </c>
      <c r="C1329" s="39">
        <v>-0.89569956481461033</v>
      </c>
      <c r="D1329" s="29">
        <f>'Monte Carlo Inputs'!$C$6+'Monte Carlo Inputs'!$D$6*B1329</f>
        <v>0.17557905243930852</v>
      </c>
      <c r="E1329" s="29">
        <f>'Monte Carlo Inputs'!$C$7+'Monte Carlo Inputs'!$D$7*C1329</f>
        <v>0.55076306556702936</v>
      </c>
      <c r="F1329" s="16">
        <f>'Monte Carlo Inputs'!$C$17*(1+$D1329)</f>
        <v>2855.5990762803249</v>
      </c>
      <c r="G1329" s="16">
        <f t="shared" ref="G1329:J1329" si="1323">F1329*(1+$D1329)</f>
        <v>3356.9824562401891</v>
      </c>
      <c r="H1329" s="16">
        <f t="shared" si="1323"/>
        <v>3946.3982549622242</v>
      </c>
      <c r="I1329" s="16">
        <f t="shared" si="1323"/>
        <v>4639.3031211166326</v>
      </c>
      <c r="J1329" s="16">
        <f t="shared" si="1323"/>
        <v>5453.8675671010178</v>
      </c>
      <c r="K1329" s="16">
        <f>F1329*$E1329*(1-'Monte Carlo Inputs'!$C$11)+F1329*'Monte Carlo Inputs'!$C$12-F1329*'Monte Carlo Inputs'!$C$13-'Monte Carlo Inputs'!$C$14*(F1329-'Monte Carlo Inputs'!$C$17)</f>
        <v>1235.6194904132212</v>
      </c>
      <c r="L1329" s="16">
        <f>G1329*$E1329*(1-'Monte Carlo Inputs'!$C$11)+G1329*'Monte Carlo Inputs'!$C$12-G1329*'Monte Carlo Inputs'!$C$13-'Monte Carlo Inputs'!$C$14*(G1329-F1329)</f>
        <v>1452.5683897155161</v>
      </c>
      <c r="M1329" s="16">
        <f>H1329*$E1329*(1-'Monte Carlo Inputs'!$C$11)+H1329*'Monte Carlo Inputs'!$C$12-H1329*'Monte Carlo Inputs'!$C$13-'Monte Carlo Inputs'!$C$14*(H1329-G1329)</f>
        <v>1707.6089711850589</v>
      </c>
      <c r="N1329" s="16">
        <f>I1329*$E1329*(1-'Monte Carlo Inputs'!$C$11)+I1329*'Monte Carlo Inputs'!$C$12-I1329*'Monte Carlo Inputs'!$C$13-'Monte Carlo Inputs'!$C$14*(I1329-H1329)</f>
        <v>2007.429336282594</v>
      </c>
      <c r="O1329" s="16">
        <f>J1329*$E1329*(1-'Monte Carlo Inputs'!$C$11)+J1329*'Monte Carlo Inputs'!$C$12-J1329*'Monte Carlo Inputs'!$C$13-'Monte Carlo Inputs'!$C$14*(J1329-I1329)</f>
        <v>2359.891876985962</v>
      </c>
    </row>
    <row r="1330" spans="1:15">
      <c r="A1330">
        <v>1326</v>
      </c>
      <c r="B1330" s="39">
        <v>-1.0956286360099745</v>
      </c>
      <c r="C1330" s="39">
        <v>-0.97970677272331197</v>
      </c>
      <c r="D1330" s="29">
        <f>'Monte Carlo Inputs'!$C$6+'Monte Carlo Inputs'!$D$6*B1330</f>
        <v>5.5330425601641239E-2</v>
      </c>
      <c r="E1330" s="29">
        <f>'Monte Carlo Inputs'!$C$7+'Monte Carlo Inputs'!$D$7*C1330</f>
        <v>0.54775628954264011</v>
      </c>
      <c r="F1330" s="16">
        <f>'Monte Carlo Inputs'!$C$17*(1+$D1330)</f>
        <v>2563.5031368289469</v>
      </c>
      <c r="G1330" s="16">
        <f t="shared" ref="G1330:J1330" si="1324">F1330*(1+$D1330)</f>
        <v>2705.3428564208348</v>
      </c>
      <c r="H1330" s="16">
        <f t="shared" si="1324"/>
        <v>2855.0306280649593</v>
      </c>
      <c r="I1330" s="16">
        <f t="shared" si="1324"/>
        <v>3013.0006878215145</v>
      </c>
      <c r="J1330" s="16">
        <f t="shared" si="1324"/>
        <v>3179.7112982167164</v>
      </c>
      <c r="K1330" s="16">
        <f>F1330*$E1330*(1-'Monte Carlo Inputs'!$C$11)+F1330*'Monte Carlo Inputs'!$C$12-F1330*'Monte Carlo Inputs'!$C$13-'Monte Carlo Inputs'!$C$14*(F1330-'Monte Carlo Inputs'!$C$17)</f>
        <v>1099.5794505279102</v>
      </c>
      <c r="L1330" s="16">
        <f>G1330*$E1330*(1-'Monte Carlo Inputs'!$C$11)+G1330*'Monte Carlo Inputs'!$C$12-G1330*'Monte Carlo Inputs'!$C$13-'Monte Carlo Inputs'!$C$14*(G1330-F1330)</f>
        <v>1160.4196495084384</v>
      </c>
      <c r="M1330" s="16">
        <f>H1330*$E1330*(1-'Monte Carlo Inputs'!$C$11)+H1330*'Monte Carlo Inputs'!$C$12-H1330*'Monte Carlo Inputs'!$C$13-'Monte Carlo Inputs'!$C$14*(H1330-G1330)</f>
        <v>1224.6261625922477</v>
      </c>
      <c r="N1330" s="16">
        <f>I1330*$E1330*(1-'Monte Carlo Inputs'!$C$11)+I1330*'Monte Carlo Inputs'!$C$12-I1330*'Monte Carlo Inputs'!$C$13-'Monte Carlo Inputs'!$C$14*(I1330-H1330)</f>
        <v>1292.3852493713814</v>
      </c>
      <c r="O1330" s="16">
        <f>J1330*$E1330*(1-'Monte Carlo Inputs'!$C$11)+J1330*'Monte Carlo Inputs'!$C$12-J1330*'Monte Carlo Inputs'!$C$13-'Monte Carlo Inputs'!$C$14*(J1330-I1330)</f>
        <v>1363.8934752603832</v>
      </c>
    </row>
    <row r="1331" spans="1:15">
      <c r="A1331">
        <v>1327</v>
      </c>
      <c r="B1331" s="39">
        <v>0.42367131600139429</v>
      </c>
      <c r="C1331" s="39">
        <v>1.6421981579658076</v>
      </c>
      <c r="D1331" s="29">
        <f>'Monte Carlo Inputs'!$C$6+'Monte Carlo Inputs'!$D$6*B1331</f>
        <v>0.15375712883084258</v>
      </c>
      <c r="E1331" s="29">
        <f>'Monte Carlo Inputs'!$C$7+'Monte Carlo Inputs'!$D$7*C1331</f>
        <v>0.64159919993185033</v>
      </c>
      <c r="F1331" s="16">
        <f>'Monte Carlo Inputs'!$C$17*(1+$D1331)</f>
        <v>2802.5914416430001</v>
      </c>
      <c r="G1331" s="16">
        <f t="shared" ref="G1331:J1331" si="1325">F1331*(1+$D1331)</f>
        <v>3233.5098549959198</v>
      </c>
      <c r="H1331" s="16">
        <f t="shared" si="1325"/>
        <v>3730.6850463463265</v>
      </c>
      <c r="I1331" s="16">
        <f t="shared" si="1325"/>
        <v>4304.3044676446962</v>
      </c>
      <c r="J1331" s="16">
        <f t="shared" si="1325"/>
        <v>4966.121964203513</v>
      </c>
      <c r="K1331" s="16">
        <f>F1331*$E1331*(1-'Monte Carlo Inputs'!$C$11)+F1331*'Monte Carlo Inputs'!$C$12-F1331*'Monte Carlo Inputs'!$C$13-'Monte Carlo Inputs'!$C$14*(F1331-'Monte Carlo Inputs'!$C$17)</f>
        <v>1393.0770074752832</v>
      </c>
      <c r="L1331" s="16">
        <f>G1331*$E1331*(1-'Monte Carlo Inputs'!$C$11)+G1331*'Monte Carlo Inputs'!$C$12-G1331*'Monte Carlo Inputs'!$C$13-'Monte Carlo Inputs'!$C$14*(G1331-F1331)</f>
        <v>1607.2725283849452</v>
      </c>
      <c r="M1331" s="16">
        <f>H1331*$E1331*(1-'Monte Carlo Inputs'!$C$11)+H1331*'Monte Carlo Inputs'!$C$12-H1331*'Monte Carlo Inputs'!$C$13-'Monte Carlo Inputs'!$C$14*(H1331-G1331)</f>
        <v>1854.4021375981033</v>
      </c>
      <c r="N1331" s="16">
        <f>I1331*$E1331*(1-'Monte Carlo Inputs'!$C$11)+I1331*'Monte Carlo Inputs'!$C$12-I1331*'Monte Carlo Inputs'!$C$13-'Monte Carlo Inputs'!$C$14*(I1331-H1331)</f>
        <v>2139.5296859729642</v>
      </c>
      <c r="O1331" s="16">
        <f>J1331*$E1331*(1-'Monte Carlo Inputs'!$C$11)+J1331*'Monte Carlo Inputs'!$C$12-J1331*'Monte Carlo Inputs'!$C$13-'Monte Carlo Inputs'!$C$14*(J1331-I1331)</f>
        <v>2468.4976275365216</v>
      </c>
    </row>
    <row r="1332" spans="1:15">
      <c r="A1332">
        <v>1328</v>
      </c>
      <c r="B1332" s="39">
        <v>1.1788933660581404</v>
      </c>
      <c r="C1332" s="39">
        <v>0.12157448915371236</v>
      </c>
      <c r="D1332" s="29">
        <f>'Monte Carlo Inputs'!$C$6+'Monte Carlo Inputs'!$D$6*B1332</f>
        <v>0.20268362059744549</v>
      </c>
      <c r="E1332" s="29">
        <f>'Monte Carlo Inputs'!$C$7+'Monte Carlo Inputs'!$D$7*C1332</f>
        <v>0.58717321788430921</v>
      </c>
      <c r="F1332" s="16">
        <f>'Monte Carlo Inputs'!$C$17*(1+$D1332)</f>
        <v>2921.4387827932551</v>
      </c>
      <c r="G1332" s="16">
        <f t="shared" ref="G1332:J1332" si="1326">F1332*(1+$D1332)</f>
        <v>3513.5665726435859</v>
      </c>
      <c r="H1332" s="16">
        <f t="shared" si="1326"/>
        <v>4225.708966797145</v>
      </c>
      <c r="I1332" s="16">
        <f t="shared" si="1326"/>
        <v>5082.1909597786807</v>
      </c>
      <c r="J1332" s="16">
        <f t="shared" si="1326"/>
        <v>6112.2678240742298</v>
      </c>
      <c r="K1332" s="16">
        <f>F1332*$E1332*(1-'Monte Carlo Inputs'!$C$11)+F1332*'Monte Carlo Inputs'!$C$12-F1332*'Monte Carlo Inputs'!$C$13-'Monte Carlo Inputs'!$C$14*(F1332-'Monte Carlo Inputs'!$C$17)</f>
        <v>1340.7372810773857</v>
      </c>
      <c r="L1332" s="16">
        <f>G1332*$E1332*(1-'Monte Carlo Inputs'!$C$11)+G1332*'Monte Carlo Inputs'!$C$12-G1332*'Monte Carlo Inputs'!$C$13-'Monte Carlo Inputs'!$C$14*(G1332-F1332)</f>
        <v>1612.4827674761248</v>
      </c>
      <c r="M1332" s="16">
        <f>H1332*$E1332*(1-'Monte Carlo Inputs'!$C$11)+H1332*'Monte Carlo Inputs'!$C$12-H1332*'Monte Carlo Inputs'!$C$13-'Monte Carlo Inputs'!$C$14*(H1332-G1332)</f>
        <v>1939.3066129391746</v>
      </c>
      <c r="N1332" s="16">
        <f>I1332*$E1332*(1-'Monte Carlo Inputs'!$C$11)+I1332*'Monte Carlo Inputs'!$C$12-I1332*'Monte Carlo Inputs'!$C$13-'Monte Carlo Inputs'!$C$14*(I1332-H1332)</f>
        <v>2332.3722986982548</v>
      </c>
      <c r="O1332" s="16">
        <f>J1332*$E1332*(1-'Monte Carlo Inputs'!$C$11)+J1332*'Monte Carlo Inputs'!$C$12-J1332*'Monte Carlo Inputs'!$C$13-'Monte Carlo Inputs'!$C$14*(J1332-I1332)</f>
        <v>2805.1059607796042</v>
      </c>
    </row>
    <row r="1333" spans="1:15">
      <c r="A1333">
        <v>1329</v>
      </c>
      <c r="B1333" s="39">
        <v>-1.2332455020549691</v>
      </c>
      <c r="C1333" s="39">
        <v>0.67178854173856872</v>
      </c>
      <c r="D1333" s="29">
        <f>'Monte Carlo Inputs'!$C$6+'Monte Carlo Inputs'!$D$6*B1333</f>
        <v>4.6415020572100313E-2</v>
      </c>
      <c r="E1333" s="29">
        <f>'Monte Carlo Inputs'!$C$7+'Monte Carlo Inputs'!$D$7*C1333</f>
        <v>0.60686641401329089</v>
      </c>
      <c r="F1333" s="16">
        <f>'Monte Carlo Inputs'!$C$17*(1+$D1333)</f>
        <v>2541.8467264716892</v>
      </c>
      <c r="G1333" s="16">
        <f t="shared" ref="G1333:J1333" si="1327">F1333*(1+$D1333)</f>
        <v>2659.8265945719986</v>
      </c>
      <c r="H1333" s="16">
        <f t="shared" si="1327"/>
        <v>2783.2825006772773</v>
      </c>
      <c r="I1333" s="16">
        <f t="shared" si="1327"/>
        <v>2912.46861520418</v>
      </c>
      <c r="J1333" s="16">
        <f t="shared" si="1327"/>
        <v>3047.6509058944785</v>
      </c>
      <c r="K1333" s="16">
        <f>F1333*$E1333*(1-'Monte Carlo Inputs'!$C$11)+F1333*'Monte Carlo Inputs'!$C$12-F1333*'Monte Carlo Inputs'!$C$13-'Monte Carlo Inputs'!$C$14*(F1333-'Monte Carlo Inputs'!$C$17)</f>
        <v>1196.8592801326427</v>
      </c>
      <c r="L1333" s="16">
        <f>G1333*$E1333*(1-'Monte Carlo Inputs'!$C$11)+G1333*'Monte Carlo Inputs'!$C$12-G1333*'Monte Carlo Inputs'!$C$13-'Monte Carlo Inputs'!$C$14*(G1333-F1333)</f>
        <v>1252.4115282419089</v>
      </c>
      <c r="M1333" s="16">
        <f>H1333*$E1333*(1-'Monte Carlo Inputs'!$C$11)+H1333*'Monte Carlo Inputs'!$C$12-H1333*'Monte Carlo Inputs'!$C$13-'Monte Carlo Inputs'!$C$14*(H1333-G1333)</f>
        <v>1310.5422350899923</v>
      </c>
      <c r="N1333" s="16">
        <f>I1333*$E1333*(1-'Monte Carlo Inputs'!$C$11)+I1333*'Monte Carlo Inputs'!$C$12-I1333*'Monte Carlo Inputs'!$C$13-'Monte Carlo Inputs'!$C$14*(I1333-H1333)</f>
        <v>1371.3710798923005</v>
      </c>
      <c r="O1333" s="16">
        <f>J1333*$E1333*(1-'Monte Carlo Inputs'!$C$11)+J1333*'Monte Carlo Inputs'!$C$12-J1333*'Monte Carlo Inputs'!$C$13-'Monte Carlo Inputs'!$C$14*(J1333-I1333)</f>
        <v>1435.0232967774853</v>
      </c>
    </row>
    <row r="1334" spans="1:15">
      <c r="A1334">
        <v>1330</v>
      </c>
      <c r="B1334" s="39">
        <v>0.90453878866399484</v>
      </c>
      <c r="C1334" s="39">
        <v>-0.60293776558947032</v>
      </c>
      <c r="D1334" s="29">
        <f>'Monte Carlo Inputs'!$C$6+'Monte Carlo Inputs'!$D$6*B1334</f>
        <v>0.18490976591325575</v>
      </c>
      <c r="E1334" s="29">
        <f>'Monte Carlo Inputs'!$C$7+'Monte Carlo Inputs'!$D$7*C1334</f>
        <v>0.56124156117092905</v>
      </c>
      <c r="F1334" s="16">
        <f>'Monte Carlo Inputs'!$C$17*(1+$D1334)</f>
        <v>2878.2643123798898</v>
      </c>
      <c r="G1334" s="16">
        <f t="shared" ref="G1334:J1334" si="1328">F1334*(1+$D1334)</f>
        <v>3410.4834926185331</v>
      </c>
      <c r="H1334" s="16">
        <f t="shared" si="1328"/>
        <v>4041.1151968896488</v>
      </c>
      <c r="I1334" s="16">
        <f t="shared" si="1328"/>
        <v>4788.356861975014</v>
      </c>
      <c r="J1334" s="16">
        <f t="shared" si="1328"/>
        <v>5673.7708084319456</v>
      </c>
      <c r="K1334" s="16">
        <f>F1334*$E1334*(1-'Monte Carlo Inputs'!$C$11)+F1334*'Monte Carlo Inputs'!$C$12-F1334*'Monte Carlo Inputs'!$C$13-'Monte Carlo Inputs'!$C$14*(F1334-'Monte Carlo Inputs'!$C$17)</f>
        <v>1267.2109116715931</v>
      </c>
      <c r="L1334" s="16">
        <f>G1334*$E1334*(1-'Monte Carlo Inputs'!$C$11)+G1334*'Monte Carlo Inputs'!$C$12-G1334*'Monte Carlo Inputs'!$C$13-'Monte Carlo Inputs'!$C$14*(G1334-F1334)</f>
        <v>1501.5305847115108</v>
      </c>
      <c r="M1334" s="16">
        <f>H1334*$E1334*(1-'Monte Carlo Inputs'!$C$11)+H1334*'Monte Carlo Inputs'!$C$12-H1334*'Monte Carlo Inputs'!$C$13-'Monte Carlo Inputs'!$C$14*(H1334-G1334)</f>
        <v>1779.1782536421101</v>
      </c>
      <c r="N1334" s="16">
        <f>I1334*$E1334*(1-'Monte Carlo Inputs'!$C$11)+I1334*'Monte Carlo Inputs'!$C$12-I1334*'Monte Carlo Inputs'!$C$13-'Monte Carlo Inputs'!$C$14*(I1334-H1334)</f>
        <v>2108.1656880410278</v>
      </c>
      <c r="O1334" s="16">
        <f>J1334*$E1334*(1-'Monte Carlo Inputs'!$C$11)+J1334*'Monte Carlo Inputs'!$C$12-J1334*'Monte Carlo Inputs'!$C$13-'Monte Carlo Inputs'!$C$14*(J1334-I1334)</f>
        <v>2497.9861119230518</v>
      </c>
    </row>
    <row r="1335" spans="1:15">
      <c r="A1335">
        <v>1331</v>
      </c>
      <c r="B1335" s="39">
        <v>-8.3997790138999828E-2</v>
      </c>
      <c r="C1335" s="39">
        <v>1.935207299065731</v>
      </c>
      <c r="D1335" s="29">
        <f>'Monte Carlo Inputs'!$C$6+'Monte Carlo Inputs'!$D$6*B1335</f>
        <v>0.12086816810747611</v>
      </c>
      <c r="E1335" s="29">
        <f>'Monte Carlo Inputs'!$C$7+'Monte Carlo Inputs'!$D$7*C1335</f>
        <v>0.65208654836680391</v>
      </c>
      <c r="F1335" s="16">
        <f>'Monte Carlo Inputs'!$C$17*(1+$D1335)</f>
        <v>2722.7008671498706</v>
      </c>
      <c r="G1335" s="16">
        <f t="shared" ref="G1335:J1335" si="1329">F1335*(1+$D1335)</f>
        <v>3051.7887332669125</v>
      </c>
      <c r="H1335" s="16">
        <f t="shared" si="1329"/>
        <v>3420.6528469079194</v>
      </c>
      <c r="I1335" s="16">
        <f t="shared" si="1329"/>
        <v>3834.1008902453027</v>
      </c>
      <c r="J1335" s="16">
        <f t="shared" si="1329"/>
        <v>4297.5216411884958</v>
      </c>
      <c r="K1335" s="16">
        <f>F1335*$E1335*(1-'Monte Carlo Inputs'!$C$11)+F1335*'Monte Carlo Inputs'!$C$12-F1335*'Monte Carlo Inputs'!$C$13-'Monte Carlo Inputs'!$C$14*(F1335-'Monte Carlo Inputs'!$C$17)</f>
        <v>1372.5234279352217</v>
      </c>
      <c r="L1335" s="16">
        <f>G1335*$E1335*(1-'Monte Carlo Inputs'!$C$11)+G1335*'Monte Carlo Inputs'!$C$12-G1335*'Monte Carlo Inputs'!$C$13-'Monte Carlo Inputs'!$C$14*(G1335-F1335)</f>
        <v>1538.4178203543456</v>
      </c>
      <c r="M1335" s="16">
        <f>H1335*$E1335*(1-'Monte Carlo Inputs'!$C$11)+H1335*'Monte Carlo Inputs'!$C$12-H1335*'Monte Carlo Inputs'!$C$13-'Monte Carlo Inputs'!$C$14*(H1335-G1335)</f>
        <v>1724.3635640844718</v>
      </c>
      <c r="N1335" s="16">
        <f>I1335*$E1335*(1-'Monte Carlo Inputs'!$C$11)+I1335*'Monte Carlo Inputs'!$C$12-I1335*'Monte Carlo Inputs'!$C$13-'Monte Carlo Inputs'!$C$14*(I1335-H1335)</f>
        <v>1932.7842292266403</v>
      </c>
      <c r="O1335" s="16">
        <f>J1335*$E1335*(1-'Monte Carlo Inputs'!$C$11)+J1335*'Monte Carlo Inputs'!$C$12-J1335*'Monte Carlo Inputs'!$C$13-'Monte Carlo Inputs'!$C$14*(J1335-I1335)</f>
        <v>2166.3963183602846</v>
      </c>
    </row>
    <row r="1336" spans="1:15">
      <c r="A1336">
        <v>1332</v>
      </c>
      <c r="B1336" s="39">
        <v>-1.4575786678595788</v>
      </c>
      <c r="C1336" s="39">
        <v>0.67727519219373411</v>
      </c>
      <c r="D1336" s="29">
        <f>'Monte Carlo Inputs'!$C$6+'Monte Carlo Inputs'!$D$6*B1336</f>
        <v>3.1881765367368822E-2</v>
      </c>
      <c r="E1336" s="29">
        <f>'Monte Carlo Inputs'!$C$7+'Monte Carlo Inputs'!$D$7*C1336</f>
        <v>0.60706279155580756</v>
      </c>
      <c r="F1336" s="16">
        <f>'Monte Carlo Inputs'!$C$17*(1+$D1336)</f>
        <v>2506.5439962538762</v>
      </c>
      <c r="G1336" s="16">
        <f t="shared" ref="G1336:J1336" si="1330">F1336*(1+$D1336)</f>
        <v>2586.4570438254295</v>
      </c>
      <c r="H1336" s="16">
        <f t="shared" si="1330"/>
        <v>2668.9178604294502</v>
      </c>
      <c r="I1336" s="16">
        <f t="shared" si="1330"/>
        <v>2754.007673440442</v>
      </c>
      <c r="J1336" s="16">
        <f t="shared" si="1330"/>
        <v>2841.8102999050034</v>
      </c>
      <c r="K1336" s="16">
        <f>F1336*$E1336*(1-'Monte Carlo Inputs'!$C$11)+F1336*'Monte Carlo Inputs'!$C$12-F1336*'Monte Carlo Inputs'!$C$13-'Monte Carlo Inputs'!$C$14*(F1336-'Monte Carlo Inputs'!$C$17)</f>
        <v>1180.0212717079146</v>
      </c>
      <c r="L1336" s="16">
        <f>G1336*$E1336*(1-'Monte Carlo Inputs'!$C$11)+G1336*'Monte Carlo Inputs'!$C$12-G1336*'Monte Carlo Inputs'!$C$13-'Monte Carlo Inputs'!$C$14*(G1336-F1336)</f>
        <v>1217.6424330210109</v>
      </c>
      <c r="M1336" s="16">
        <f>H1336*$E1336*(1-'Monte Carlo Inputs'!$C$11)+H1336*'Monte Carlo Inputs'!$C$12-H1336*'Monte Carlo Inputs'!$C$13-'Monte Carlo Inputs'!$C$14*(H1336-G1336)</f>
        <v>1256.4630233719388</v>
      </c>
      <c r="N1336" s="16">
        <f>I1336*$E1336*(1-'Monte Carlo Inputs'!$C$11)+I1336*'Monte Carlo Inputs'!$C$12-I1336*'Monte Carlo Inputs'!$C$13-'Monte Carlo Inputs'!$C$14*(I1336-H1336)</f>
        <v>1296.5212826758577</v>
      </c>
      <c r="O1336" s="16">
        <f>J1336*$E1336*(1-'Monte Carlo Inputs'!$C$11)+J1336*'Monte Carlo Inputs'!$C$12-J1336*'Monte Carlo Inputs'!$C$13-'Monte Carlo Inputs'!$C$14*(J1336-I1336)</f>
        <v>1337.8566700039294</v>
      </c>
    </row>
    <row r="1337" spans="1:15">
      <c r="A1337">
        <v>1333</v>
      </c>
      <c r="B1337" s="39">
        <v>-1.0439471201507555</v>
      </c>
      <c r="C1337" s="39">
        <v>-0.55657160652378102</v>
      </c>
      <c r="D1337" s="29">
        <f>'Monte Carlo Inputs'!$C$6+'Monte Carlo Inputs'!$D$6*B1337</f>
        <v>5.867857368601144E-2</v>
      </c>
      <c r="E1337" s="29">
        <f>'Monte Carlo Inputs'!$C$7+'Monte Carlo Inputs'!$D$7*C1337</f>
        <v>0.56290109323838267</v>
      </c>
      <c r="F1337" s="16">
        <f>'Monte Carlo Inputs'!$C$17*(1+$D1337)</f>
        <v>2571.6361233406906</v>
      </c>
      <c r="G1337" s="16">
        <f t="shared" ref="G1337:J1337" si="1331">F1337*(1+$D1337)</f>
        <v>2722.5360630977461</v>
      </c>
      <c r="H1337" s="16">
        <f t="shared" si="1331"/>
        <v>2882.2905960890507</v>
      </c>
      <c r="I1337" s="16">
        <f t="shared" si="1331"/>
        <v>3051.4192972161595</v>
      </c>
      <c r="J1337" s="16">
        <f t="shared" si="1331"/>
        <v>3230.4722292947749</v>
      </c>
      <c r="K1337" s="16">
        <f>F1337*$E1337*(1-'Monte Carlo Inputs'!$C$11)+F1337*'Monte Carlo Inputs'!$C$12-F1337*'Monte Carlo Inputs'!$C$13-'Monte Carlo Inputs'!$C$14*(F1337-'Monte Carlo Inputs'!$C$17)</f>
        <v>1130.9107547460917</v>
      </c>
      <c r="L1337" s="16">
        <f>G1337*$E1337*(1-'Monte Carlo Inputs'!$C$11)+G1337*'Monte Carlo Inputs'!$C$12-G1337*'Monte Carlo Inputs'!$C$13-'Monte Carlo Inputs'!$C$14*(G1337-F1337)</f>
        <v>1197.270984800763</v>
      </c>
      <c r="M1337" s="16">
        <f>H1337*$E1337*(1-'Monte Carlo Inputs'!$C$11)+H1337*'Monte Carlo Inputs'!$C$12-H1337*'Monte Carlo Inputs'!$C$13-'Monte Carlo Inputs'!$C$14*(H1337-G1337)</f>
        <v>1267.5251385045185</v>
      </c>
      <c r="N1337" s="16">
        <f>I1337*$E1337*(1-'Monte Carlo Inputs'!$C$11)+I1337*'Monte Carlo Inputs'!$C$12-I1337*'Monte Carlo Inputs'!$C$13-'Monte Carlo Inputs'!$C$14*(I1337-H1337)</f>
        <v>1341.9017057431276</v>
      </c>
      <c r="O1337" s="16">
        <f>J1337*$E1337*(1-'Monte Carlo Inputs'!$C$11)+J1337*'Monte Carlo Inputs'!$C$12-J1337*'Monte Carlo Inputs'!$C$13-'Monte Carlo Inputs'!$C$14*(J1337-I1337)</f>
        <v>1420.6425838629598</v>
      </c>
    </row>
    <row r="1338" spans="1:15">
      <c r="A1338">
        <v>1334</v>
      </c>
      <c r="B1338" s="39">
        <v>-0.83833765923435899</v>
      </c>
      <c r="C1338" s="39">
        <v>-0.76173470110542663</v>
      </c>
      <c r="D1338" s="29">
        <f>'Monte Carlo Inputs'!$C$6+'Monte Carlo Inputs'!$D$6*B1338</f>
        <v>7.1998827770099499E-2</v>
      </c>
      <c r="E1338" s="29">
        <f>'Monte Carlo Inputs'!$C$7+'Monte Carlo Inputs'!$D$7*C1338</f>
        <v>0.55555792008414551</v>
      </c>
      <c r="F1338" s="16">
        <f>'Monte Carlo Inputs'!$C$17*(1+$D1338)</f>
        <v>2603.9923525363492</v>
      </c>
      <c r="G1338" s="16">
        <f t="shared" ref="G1338:J1338" si="1332">F1338*(1+$D1338)</f>
        <v>2791.4767494412704</v>
      </c>
      <c r="H1338" s="16">
        <f t="shared" si="1332"/>
        <v>2992.4598031485298</v>
      </c>
      <c r="I1338" s="16">
        <f t="shared" si="1332"/>
        <v>3207.9134011243668</v>
      </c>
      <c r="J1338" s="16">
        <f t="shared" si="1332"/>
        <v>3438.8794055933145</v>
      </c>
      <c r="K1338" s="16">
        <f>F1338*$E1338*(1-'Monte Carlo Inputs'!$C$11)+F1338*'Monte Carlo Inputs'!$C$12-F1338*'Monte Carlo Inputs'!$C$13-'Monte Carlo Inputs'!$C$14*(F1338-'Monte Carlo Inputs'!$C$17)</f>
        <v>1132.0457801582486</v>
      </c>
      <c r="L1338" s="16">
        <f>G1338*$E1338*(1-'Monte Carlo Inputs'!$C$11)+G1338*'Monte Carlo Inputs'!$C$12-G1338*'Monte Carlo Inputs'!$C$13-'Monte Carlo Inputs'!$C$14*(G1338-F1338)</f>
        <v>1213.5517493117304</v>
      </c>
      <c r="M1338" s="16">
        <f>H1338*$E1338*(1-'Monte Carlo Inputs'!$C$11)+H1338*'Monte Carlo Inputs'!$C$12-H1338*'Monte Carlo Inputs'!$C$13-'Monte Carlo Inputs'!$C$14*(H1338-G1338)</f>
        <v>1300.9260527005288</v>
      </c>
      <c r="N1338" s="16">
        <f>I1338*$E1338*(1-'Monte Carlo Inputs'!$C$11)+I1338*'Monte Carlo Inputs'!$C$12-I1338*'Monte Carlo Inputs'!$C$13-'Monte Carlo Inputs'!$C$14*(I1338-H1338)</f>
        <v>1394.5912035105498</v>
      </c>
      <c r="O1338" s="16">
        <f>J1338*$E1338*(1-'Monte Carlo Inputs'!$C$11)+J1338*'Monte Carlo Inputs'!$C$12-J1338*'Monte Carlo Inputs'!$C$13-'Monte Carlo Inputs'!$C$14*(J1338-I1338)</f>
        <v>1495.0001353818016</v>
      </c>
    </row>
    <row r="1339" spans="1:15">
      <c r="A1339">
        <v>1335</v>
      </c>
      <c r="B1339" s="39">
        <v>-0.57306578061628188</v>
      </c>
      <c r="C1339" s="39">
        <v>4.4341095350346332E-2</v>
      </c>
      <c r="D1339" s="29">
        <f>'Monte Carlo Inputs'!$C$6+'Monte Carlo Inputs'!$D$6*B1339</f>
        <v>8.9184266654124975E-2</v>
      </c>
      <c r="E1339" s="29">
        <f>'Monte Carlo Inputs'!$C$7+'Monte Carlo Inputs'!$D$7*C1339</f>
        <v>0.58440888941117919</v>
      </c>
      <c r="F1339" s="16">
        <f>'Monte Carlo Inputs'!$C$17*(1+$D1339)</f>
        <v>2645.7375021295352</v>
      </c>
      <c r="G1339" s="16">
        <f t="shared" ref="G1339:J1339" si="1333">F1339*(1+$D1339)</f>
        <v>2881.6956610162742</v>
      </c>
      <c r="H1339" s="16">
        <f t="shared" si="1333"/>
        <v>3138.6975752643843</v>
      </c>
      <c r="I1339" s="16">
        <f t="shared" si="1333"/>
        <v>3418.6200167634183</v>
      </c>
      <c r="J1339" s="16">
        <f t="shared" si="1333"/>
        <v>3723.5071359275762</v>
      </c>
      <c r="K1339" s="16">
        <f>F1339*$E1339*(1-'Monte Carlo Inputs'!$C$11)+F1339*'Monte Carlo Inputs'!$C$12-F1339*'Monte Carlo Inputs'!$C$13-'Monte Carlo Inputs'!$C$14*(F1339-'Monte Carlo Inputs'!$C$17)</f>
        <v>1205.1624990789126</v>
      </c>
      <c r="L1339" s="16">
        <f>G1339*$E1339*(1-'Monte Carlo Inputs'!$C$11)+G1339*'Monte Carlo Inputs'!$C$12-G1339*'Monte Carlo Inputs'!$C$13-'Monte Carlo Inputs'!$C$14*(G1339-F1339)</f>
        <v>1312.6440327583182</v>
      </c>
      <c r="M1339" s="16">
        <f>H1339*$E1339*(1-'Monte Carlo Inputs'!$C$11)+H1339*'Monte Carlo Inputs'!$C$12-H1339*'Monte Carlo Inputs'!$C$13-'Monte Carlo Inputs'!$C$14*(H1339-G1339)</f>
        <v>1429.711228197782</v>
      </c>
      <c r="N1339" s="16">
        <f>I1339*$E1339*(1-'Monte Carlo Inputs'!$C$11)+I1339*'Monte Carlo Inputs'!$C$12-I1339*'Monte Carlo Inputs'!$C$13-'Monte Carlo Inputs'!$C$14*(I1339-H1339)</f>
        <v>1557.2189756117693</v>
      </c>
      <c r="O1339" s="16">
        <f>J1339*$E1339*(1-'Monte Carlo Inputs'!$C$11)+J1339*'Monte Carlo Inputs'!$C$12-J1339*'Monte Carlo Inputs'!$C$13-'Monte Carlo Inputs'!$C$14*(J1339-I1339)</f>
        <v>1696.0984079715925</v>
      </c>
    </row>
    <row r="1340" spans="1:15">
      <c r="A1340">
        <v>1336</v>
      </c>
      <c r="B1340" s="39">
        <v>-0.96630216826066917</v>
      </c>
      <c r="C1340" s="39">
        <v>-1.9920096551494268</v>
      </c>
      <c r="D1340" s="29">
        <f>'Monte Carlo Inputs'!$C$6+'Monte Carlo Inputs'!$D$6*B1340</f>
        <v>6.3708743420969716E-2</v>
      </c>
      <c r="E1340" s="29">
        <f>'Monte Carlo Inputs'!$C$7+'Monte Carlo Inputs'!$D$7*C1340</f>
        <v>0.51152406480774681</v>
      </c>
      <c r="F1340" s="16">
        <f>'Monte Carlo Inputs'!$C$17*(1+$D1340)</f>
        <v>2583.8549086438779</v>
      </c>
      <c r="G1340" s="16">
        <f t="shared" ref="G1340:J1340" si="1334">F1340*(1+$D1340)</f>
        <v>2748.4690580556839</v>
      </c>
      <c r="H1340" s="16">
        <f t="shared" si="1334"/>
        <v>2923.5705680758279</v>
      </c>
      <c r="I1340" s="16">
        <f t="shared" si="1334"/>
        <v>3109.8275752704694</v>
      </c>
      <c r="J1340" s="16">
        <f t="shared" si="1334"/>
        <v>3307.9507823468325</v>
      </c>
      <c r="K1340" s="16">
        <f>F1340*$E1340*(1-'Monte Carlo Inputs'!$C$11)+F1340*'Monte Carlo Inputs'!$C$12-F1340*'Monte Carlo Inputs'!$C$13-'Monte Carlo Inputs'!$C$14*(F1340-'Monte Carlo Inputs'!$C$17)</f>
        <v>1042.0157189106344</v>
      </c>
      <c r="L1340" s="16">
        <f>G1340*$E1340*(1-'Monte Carlo Inputs'!$C$11)+G1340*'Monte Carlo Inputs'!$C$12-G1340*'Monte Carlo Inputs'!$C$13-'Monte Carlo Inputs'!$C$14*(G1340-F1340)</f>
        <v>1108.4012309873294</v>
      </c>
      <c r="M1340" s="16">
        <f>H1340*$E1340*(1-'Monte Carlo Inputs'!$C$11)+H1340*'Monte Carlo Inputs'!$C$12-H1340*'Monte Carlo Inputs'!$C$13-'Monte Carlo Inputs'!$C$14*(H1340-G1340)</f>
        <v>1179.0160806197882</v>
      </c>
      <c r="N1340" s="16">
        <f>I1340*$E1340*(1-'Monte Carlo Inputs'!$C$11)+I1340*'Monte Carlo Inputs'!$C$12-I1340*'Monte Carlo Inputs'!$C$13-'Monte Carlo Inputs'!$C$14*(I1340-H1340)</f>
        <v>1254.1297135891914</v>
      </c>
      <c r="O1340" s="16">
        <f>J1340*$E1340*(1-'Monte Carlo Inputs'!$C$11)+J1340*'Monte Carlo Inputs'!$C$12-J1340*'Monte Carlo Inputs'!$C$13-'Monte Carlo Inputs'!$C$14*(J1340-I1340)</f>
        <v>1334.0287417288598</v>
      </c>
    </row>
    <row r="1341" spans="1:15">
      <c r="A1341">
        <v>1337</v>
      </c>
      <c r="B1341" s="39">
        <v>-1.015962000034303</v>
      </c>
      <c r="C1341" s="39">
        <v>-0.88629023597957424</v>
      </c>
      <c r="D1341" s="29">
        <f>'Monte Carlo Inputs'!$C$6+'Monte Carlo Inputs'!$D$6*B1341</f>
        <v>6.0491568617584382E-2</v>
      </c>
      <c r="E1341" s="29">
        <f>'Monte Carlo Inputs'!$C$7+'Monte Carlo Inputs'!$D$7*C1341</f>
        <v>0.5510998431489903</v>
      </c>
      <c r="F1341" s="16">
        <f>'Monte Carlo Inputs'!$C$17*(1+$D1341)</f>
        <v>2576.0400693289748</v>
      </c>
      <c r="G1341" s="16">
        <f t="shared" ref="G1341:J1341" si="1335">F1341*(1+$D1341)</f>
        <v>2731.8687739444354</v>
      </c>
      <c r="H1341" s="16">
        <f t="shared" si="1335"/>
        <v>2897.1238013377315</v>
      </c>
      <c r="I1341" s="16">
        <f t="shared" si="1335"/>
        <v>3072.37536455999</v>
      </c>
      <c r="J1341" s="16">
        <f t="shared" si="1335"/>
        <v>3258.2281697442468</v>
      </c>
      <c r="K1341" s="16">
        <f>F1341*$E1341*(1-'Monte Carlo Inputs'!$C$11)+F1341*'Monte Carlo Inputs'!$C$12-F1341*'Monte Carlo Inputs'!$C$13-'Monte Carlo Inputs'!$C$14*(F1341-'Monte Carlo Inputs'!$C$17)</f>
        <v>1111.2850096137629</v>
      </c>
      <c r="L1341" s="16">
        <f>G1341*$E1341*(1-'Monte Carlo Inputs'!$C$11)+G1341*'Monte Carlo Inputs'!$C$12-G1341*'Monte Carlo Inputs'!$C$13-'Monte Carlo Inputs'!$C$14*(G1341-F1341)</f>
        <v>1178.5083830265069</v>
      </c>
      <c r="M1341" s="16">
        <f>H1341*$E1341*(1-'Monte Carlo Inputs'!$C$11)+H1341*'Monte Carlo Inputs'!$C$12-H1341*'Monte Carlo Inputs'!$C$13-'Monte Carlo Inputs'!$C$14*(H1341-G1341)</f>
        <v>1249.7982037447532</v>
      </c>
      <c r="N1341" s="16">
        <f>I1341*$E1341*(1-'Monte Carlo Inputs'!$C$11)+I1341*'Monte Carlo Inputs'!$C$12-I1341*'Monte Carlo Inputs'!$C$13-'Monte Carlo Inputs'!$C$14*(I1341-H1341)</f>
        <v>1325.4004575447127</v>
      </c>
      <c r="O1341" s="16">
        <f>J1341*$E1341*(1-'Monte Carlo Inputs'!$C$11)+J1341*'Monte Carlo Inputs'!$C$12-J1341*'Monte Carlo Inputs'!$C$13-'Monte Carlo Inputs'!$C$14*(J1341-I1341)</f>
        <v>1405.5760102680565</v>
      </c>
    </row>
    <row r="1342" spans="1:15">
      <c r="A1342">
        <v>1338</v>
      </c>
      <c r="B1342" s="39">
        <v>1.1765656432141862</v>
      </c>
      <c r="C1342" s="39">
        <v>-1.0034337705260998</v>
      </c>
      <c r="D1342" s="29">
        <f>'Monte Carlo Inputs'!$C$6+'Monte Carlo Inputs'!$D$6*B1342</f>
        <v>0.20253282082597285</v>
      </c>
      <c r="E1342" s="29">
        <f>'Monte Carlo Inputs'!$C$7+'Monte Carlo Inputs'!$D$7*C1342</f>
        <v>0.54690705565069009</v>
      </c>
      <c r="F1342" s="16">
        <f>'Monte Carlo Inputs'!$C$17*(1+$D1342)</f>
        <v>2921.0724750683712</v>
      </c>
      <c r="G1342" s="16">
        <f t="shared" ref="G1342:J1342" si="1336">F1342*(1+$D1342)</f>
        <v>3512.6855232810749</v>
      </c>
      <c r="H1342" s="16">
        <f t="shared" si="1336"/>
        <v>4224.1196309857496</v>
      </c>
      <c r="I1342" s="16">
        <f t="shared" si="1336"/>
        <v>5079.6424953556616</v>
      </c>
      <c r="J1342" s="16">
        <f t="shared" si="1336"/>
        <v>6108.4368187275277</v>
      </c>
      <c r="K1342" s="16">
        <f>F1342*$E1342*(1-'Monte Carlo Inputs'!$C$11)+F1342*'Monte Carlo Inputs'!$C$12-F1342*'Monte Carlo Inputs'!$C$13-'Monte Carlo Inputs'!$C$14*(F1342-'Monte Carlo Inputs'!$C$17)</f>
        <v>1256.8685730466091</v>
      </c>
      <c r="L1342" s="16">
        <f>G1342*$E1342*(1-'Monte Carlo Inputs'!$C$11)+G1342*'Monte Carlo Inputs'!$C$12-G1342*'Monte Carlo Inputs'!$C$13-'Monte Carlo Inputs'!$C$14*(G1342-F1342)</f>
        <v>1511.4257105532542</v>
      </c>
      <c r="M1342" s="16">
        <f>H1342*$E1342*(1-'Monte Carlo Inputs'!$C$11)+H1342*'Monte Carlo Inputs'!$C$12-H1342*'Monte Carlo Inputs'!$C$13-'Monte Carlo Inputs'!$C$14*(H1342-G1342)</f>
        <v>1817.539023180505</v>
      </c>
      <c r="N1342" s="16">
        <f>I1342*$E1342*(1-'Monte Carlo Inputs'!$C$11)+I1342*'Monte Carlo Inputs'!$C$12-I1342*'Monte Carlo Inputs'!$C$13-'Monte Carlo Inputs'!$C$14*(I1342-H1342)</f>
        <v>2185.650328506536</v>
      </c>
      <c r="O1342" s="16">
        <f>J1342*$E1342*(1-'Monte Carlo Inputs'!$C$11)+J1342*'Monte Carlo Inputs'!$C$12-J1342*'Monte Carlo Inputs'!$C$13-'Monte Carlo Inputs'!$C$14*(J1342-I1342)</f>
        <v>2628.3162548781797</v>
      </c>
    </row>
    <row r="1343" spans="1:15">
      <c r="A1343">
        <v>1339</v>
      </c>
      <c r="B1343" s="39">
        <v>0.20970262630043607</v>
      </c>
      <c r="C1343" s="39">
        <v>-2.3474029148103108</v>
      </c>
      <c r="D1343" s="29">
        <f>'Monte Carlo Inputs'!$C$6+'Monte Carlo Inputs'!$D$6*B1343</f>
        <v>0.1398953284051557</v>
      </c>
      <c r="E1343" s="29">
        <f>'Monte Carlo Inputs'!$C$7+'Monte Carlo Inputs'!$D$7*C1343</f>
        <v>0.49880387139839999</v>
      </c>
      <c r="F1343" s="16">
        <f>'Monte Carlo Inputs'!$C$17*(1+$D1343)</f>
        <v>2768.919742228964</v>
      </c>
      <c r="G1343" s="16">
        <f t="shared" ref="G1343:J1343" si="1337">F1343*(1+$D1343)</f>
        <v>3156.2786788956037</v>
      </c>
      <c r="H1343" s="16">
        <f t="shared" si="1337"/>
        <v>3597.8273212178947</v>
      </c>
      <c r="I1343" s="16">
        <f t="shared" si="1337"/>
        <v>4101.1465558647133</v>
      </c>
      <c r="J1343" s="16">
        <f t="shared" si="1337"/>
        <v>4674.8778001350802</v>
      </c>
      <c r="K1343" s="16">
        <f>F1343*$E1343*(1-'Monte Carlo Inputs'!$C$11)+F1343*'Monte Carlo Inputs'!$C$12-F1343*'Monte Carlo Inputs'!$C$13-'Monte Carlo Inputs'!$C$14*(F1343-'Monte Carlo Inputs'!$C$17)</f>
        <v>1094.5026469794313</v>
      </c>
      <c r="L1343" s="16">
        <f>G1343*$E1343*(1-'Monte Carlo Inputs'!$C$11)+G1343*'Monte Carlo Inputs'!$C$12-G1343*'Monte Carlo Inputs'!$C$13-'Monte Carlo Inputs'!$C$14*(G1343-F1343)</f>
        <v>1247.618454218931</v>
      </c>
      <c r="M1343" s="16">
        <f>H1343*$E1343*(1-'Monte Carlo Inputs'!$C$11)+H1343*'Monte Carlo Inputs'!$C$12-H1343*'Monte Carlo Inputs'!$C$13-'Monte Carlo Inputs'!$C$14*(H1343-G1343)</f>
        <v>1422.1544475962207</v>
      </c>
      <c r="N1343" s="16">
        <f>I1343*$E1343*(1-'Monte Carlo Inputs'!$C$11)+I1343*'Monte Carlo Inputs'!$C$12-I1343*'Monte Carlo Inputs'!$C$13-'Monte Carlo Inputs'!$C$14*(I1343-H1343)</f>
        <v>1621.1072110855466</v>
      </c>
      <c r="O1343" s="16">
        <f>J1343*$E1343*(1-'Monte Carlo Inputs'!$C$11)+J1343*'Monte Carlo Inputs'!$C$12-J1343*'Monte Carlo Inputs'!$C$13-'Monte Carlo Inputs'!$C$14*(J1343-I1343)</f>
        <v>1847.8925367603251</v>
      </c>
    </row>
    <row r="1344" spans="1:15">
      <c r="A1344">
        <v>1340</v>
      </c>
      <c r="B1344" s="39">
        <v>0.13639133628030348</v>
      </c>
      <c r="C1344" s="39">
        <v>0.26758401816802602</v>
      </c>
      <c r="D1344" s="29">
        <f>'Monte Carlo Inputs'!$C$6+'Monte Carlo Inputs'!$D$6*B1344</f>
        <v>0.13514591169082704</v>
      </c>
      <c r="E1344" s="29">
        <f>'Monte Carlo Inputs'!$C$7+'Monte Carlo Inputs'!$D$7*C1344</f>
        <v>0.5923991736338412</v>
      </c>
      <c r="F1344" s="16">
        <f>'Monte Carlo Inputs'!$C$17*(1+$D1344)</f>
        <v>2757.3829340881884</v>
      </c>
      <c r="G1344" s="16">
        <f t="shared" ref="G1344:J1344" si="1338">F1344*(1+$D1344)</f>
        <v>3130.0319645962645</v>
      </c>
      <c r="H1344" s="16">
        <f t="shared" si="1338"/>
        <v>3553.0429880730576</v>
      </c>
      <c r="I1344" s="16">
        <f t="shared" si="1338"/>
        <v>4033.2222219728915</v>
      </c>
      <c r="J1344" s="16">
        <f t="shared" si="1338"/>
        <v>4578.2957162131215</v>
      </c>
      <c r="K1344" s="16">
        <f>F1344*$E1344*(1-'Monte Carlo Inputs'!$C$11)+F1344*'Monte Carlo Inputs'!$C$12-F1344*'Monte Carlo Inputs'!$C$13-'Monte Carlo Inputs'!$C$14*(F1344-'Monte Carlo Inputs'!$C$17)</f>
        <v>1273.4141139390979</v>
      </c>
      <c r="L1344" s="16">
        <f>G1344*$E1344*(1-'Monte Carlo Inputs'!$C$11)+G1344*'Monte Carlo Inputs'!$C$12-G1344*'Monte Carlo Inputs'!$C$13-'Monte Carlo Inputs'!$C$14*(G1344-F1344)</f>
        <v>1445.510825327364</v>
      </c>
      <c r="M1344" s="16">
        <f>H1344*$E1344*(1-'Monte Carlo Inputs'!$C$11)+H1344*'Monte Carlo Inputs'!$C$12-H1344*'Monte Carlo Inputs'!$C$13-'Monte Carlo Inputs'!$C$14*(H1344-G1344)</f>
        <v>1640.8657036751906</v>
      </c>
      <c r="N1344" s="16">
        <f>I1344*$E1344*(1-'Monte Carlo Inputs'!$C$11)+I1344*'Monte Carlo Inputs'!$C$12-I1344*'Monte Carlo Inputs'!$C$13-'Monte Carlo Inputs'!$C$14*(I1344-H1344)</f>
        <v>1862.6219951605851</v>
      </c>
      <c r="O1344" s="16">
        <f>J1344*$E1344*(1-'Monte Carlo Inputs'!$C$11)+J1344*'Monte Carlo Inputs'!$C$12-J1344*'Monte Carlo Inputs'!$C$13-'Monte Carlo Inputs'!$C$14*(J1344-I1344)</f>
        <v>2114.3477428319497</v>
      </c>
    </row>
    <row r="1345" spans="1:15">
      <c r="A1345">
        <v>1341</v>
      </c>
      <c r="B1345" s="39">
        <v>0.35470229856742397</v>
      </c>
      <c r="C1345" s="39">
        <v>-0.18780053684444295</v>
      </c>
      <c r="D1345" s="29">
        <f>'Monte Carlo Inputs'!$C$6+'Monte Carlo Inputs'!$D$6*B1345</f>
        <v>0.14928902297590854</v>
      </c>
      <c r="E1345" s="29">
        <f>'Monte Carlo Inputs'!$C$7+'Monte Carlo Inputs'!$D$7*C1345</f>
        <v>0.57610010363764819</v>
      </c>
      <c r="F1345" s="16">
        <f>'Monte Carlo Inputs'!$C$17*(1+$D1345)</f>
        <v>2791.7379657107799</v>
      </c>
      <c r="G1345" s="16">
        <f t="shared" ref="G1345:J1345" si="1339">F1345*(1+$D1345)</f>
        <v>3208.5137990164926</v>
      </c>
      <c r="H1345" s="16">
        <f t="shared" si="1339"/>
        <v>3687.5096892763854</v>
      </c>
      <c r="I1345" s="16">
        <f t="shared" si="1339"/>
        <v>4238.014408002653</v>
      </c>
      <c r="J1345" s="16">
        <f t="shared" si="1339"/>
        <v>4870.703438331192</v>
      </c>
      <c r="K1345" s="16">
        <f>F1345*$E1345*(1-'Monte Carlo Inputs'!$C$11)+F1345*'Monte Carlo Inputs'!$C$12-F1345*'Monte Carlo Inputs'!$C$13-'Monte Carlo Inputs'!$C$14*(F1345-'Monte Carlo Inputs'!$C$17)</f>
        <v>1257.408775331276</v>
      </c>
      <c r="L1345" s="16">
        <f>G1345*$E1345*(1-'Monte Carlo Inputs'!$C$11)+G1345*'Monte Carlo Inputs'!$C$12-G1345*'Monte Carlo Inputs'!$C$13-'Monte Carlo Inputs'!$C$14*(G1345-F1345)</f>
        <v>1445.126102881816</v>
      </c>
      <c r="M1345" s="16">
        <f>H1345*$E1345*(1-'Monte Carlo Inputs'!$C$11)+H1345*'Monte Carlo Inputs'!$C$12-H1345*'Monte Carlo Inputs'!$C$13-'Monte Carlo Inputs'!$C$14*(H1345-G1345)</f>
        <v>1660.8675668580242</v>
      </c>
      <c r="N1345" s="16">
        <f>I1345*$E1345*(1-'Monte Carlo Inputs'!$C$11)+I1345*'Monte Carlo Inputs'!$C$12-I1345*'Monte Carlo Inputs'!$C$13-'Monte Carlo Inputs'!$C$14*(I1345-H1345)</f>
        <v>1908.8168632066333</v>
      </c>
      <c r="O1345" s="16">
        <f>J1345*$E1345*(1-'Monte Carlo Inputs'!$C$11)+J1345*'Monte Carlo Inputs'!$C$12-J1345*'Monte Carlo Inputs'!$C$13-'Monte Carlo Inputs'!$C$14*(J1345-I1345)</f>
        <v>2193.7822677546901</v>
      </c>
    </row>
    <row r="1346" spans="1:15">
      <c r="A1346">
        <v>1342</v>
      </c>
      <c r="B1346" s="39">
        <v>0.61401567135670954</v>
      </c>
      <c r="C1346" s="39">
        <v>-0.38337918068271054</v>
      </c>
      <c r="D1346" s="29">
        <f>'Monte Carlo Inputs'!$C$6+'Monte Carlo Inputs'!$D$6*B1346</f>
        <v>0.16608844454707652</v>
      </c>
      <c r="E1346" s="29">
        <f>'Monte Carlo Inputs'!$C$7+'Monte Carlo Inputs'!$D$7*C1346</f>
        <v>0.56909997600795037</v>
      </c>
      <c r="F1346" s="16">
        <f>'Monte Carlo Inputs'!$C$17*(1+$D1346)</f>
        <v>2832.5454406493041</v>
      </c>
      <c r="G1346" s="16">
        <f t="shared" ref="G1346:J1346" si="1340">F1346*(1+$D1346)</f>
        <v>3302.9985069956601</v>
      </c>
      <c r="H1346" s="16">
        <f t="shared" si="1340"/>
        <v>3851.5883913638854</v>
      </c>
      <c r="I1346" s="16">
        <f t="shared" si="1340"/>
        <v>4491.2927163210898</v>
      </c>
      <c r="J1346" s="16">
        <f t="shared" si="1340"/>
        <v>5237.2445375804737</v>
      </c>
      <c r="K1346" s="16">
        <f>F1346*$E1346*(1-'Monte Carlo Inputs'!$C$11)+F1346*'Monte Carlo Inputs'!$C$12-F1346*'Monte Carlo Inputs'!$C$13-'Monte Carlo Inputs'!$C$14*(F1346-'Monte Carlo Inputs'!$C$17)</f>
        <v>1262.2746267725006</v>
      </c>
      <c r="L1346" s="16">
        <f>G1346*$E1346*(1-'Monte Carlo Inputs'!$C$11)+G1346*'Monte Carlo Inputs'!$C$12-G1346*'Monte Carlo Inputs'!$C$13-'Monte Carlo Inputs'!$C$14*(G1346-F1346)</f>
        <v>1471.9238561243865</v>
      </c>
      <c r="M1346" s="16">
        <f>H1346*$E1346*(1-'Monte Carlo Inputs'!$C$11)+H1346*'Monte Carlo Inputs'!$C$12-H1346*'Monte Carlo Inputs'!$C$13-'Monte Carlo Inputs'!$C$14*(H1346-G1346)</f>
        <v>1716.3933998798209</v>
      </c>
      <c r="N1346" s="16">
        <f>I1346*$E1346*(1-'Monte Carlo Inputs'!$C$11)+I1346*'Monte Carlo Inputs'!$C$12-I1346*'Monte Carlo Inputs'!$C$13-'Monte Carlo Inputs'!$C$14*(I1346-H1346)</f>
        <v>2001.4665098967282</v>
      </c>
      <c r="O1346" s="16">
        <f>J1346*$E1346*(1-'Monte Carlo Inputs'!$C$11)+J1346*'Monte Carlo Inputs'!$C$12-J1346*'Monte Carlo Inputs'!$C$13-'Monte Carlo Inputs'!$C$14*(J1346-I1346)</f>
        <v>2333.8869693385413</v>
      </c>
    </row>
    <row r="1347" spans="1:15">
      <c r="A1347">
        <v>1343</v>
      </c>
      <c r="B1347" s="39">
        <v>-0.56078860863384361</v>
      </c>
      <c r="C1347" s="39">
        <v>0.92265107107569877</v>
      </c>
      <c r="D1347" s="29">
        <f>'Monte Carlo Inputs'!$C$6+'Monte Carlo Inputs'!$D$6*B1347</f>
        <v>8.9979633995254382E-2</v>
      </c>
      <c r="E1347" s="29">
        <f>'Monte Carlo Inputs'!$C$7+'Monte Carlo Inputs'!$D$7*C1347</f>
        <v>0.61584525591752703</v>
      </c>
      <c r="F1347" s="16">
        <f>'Monte Carlo Inputs'!$C$17*(1+$D1347)</f>
        <v>2647.6695289378727</v>
      </c>
      <c r="G1347" s="16">
        <f t="shared" ref="G1347:J1347" si="1341">F1347*(1+$D1347)</f>
        <v>2885.9058640920898</v>
      </c>
      <c r="H1347" s="16">
        <f t="shared" si="1341"/>
        <v>3145.5786174878544</v>
      </c>
      <c r="I1347" s="16">
        <f t="shared" si="1341"/>
        <v>3428.6166301927096</v>
      </c>
      <c r="J1347" s="16">
        <f t="shared" si="1341"/>
        <v>3737.1222996874917</v>
      </c>
      <c r="K1347" s="16">
        <f>F1347*$E1347*(1-'Monte Carlo Inputs'!$C$11)+F1347*'Monte Carlo Inputs'!$C$12-F1347*'Monte Carlo Inputs'!$C$13-'Monte Carlo Inputs'!$C$14*(F1347-'Monte Carlo Inputs'!$C$17)</f>
        <v>1265.2987327378955</v>
      </c>
      <c r="L1347" s="16">
        <f>G1347*$E1347*(1-'Monte Carlo Inputs'!$C$11)+G1347*'Monte Carlo Inputs'!$C$12-G1347*'Monte Carlo Inputs'!$C$13-'Monte Carlo Inputs'!$C$14*(G1347-F1347)</f>
        <v>1379.1498496043102</v>
      </c>
      <c r="M1347" s="16">
        <f>H1347*$E1347*(1-'Monte Carlo Inputs'!$C$11)+H1347*'Monte Carlo Inputs'!$C$12-H1347*'Monte Carlo Inputs'!$C$13-'Monte Carlo Inputs'!$C$14*(H1347-G1347)</f>
        <v>1503.2452482963163</v>
      </c>
      <c r="N1347" s="16">
        <f>I1347*$E1347*(1-'Monte Carlo Inputs'!$C$11)+I1347*'Monte Carlo Inputs'!$C$12-I1347*'Monte Carlo Inputs'!$C$13-'Monte Carlo Inputs'!$C$14*(I1347-H1347)</f>
        <v>1638.5067055431241</v>
      </c>
      <c r="O1347" s="16">
        <f>J1347*$E1347*(1-'Monte Carlo Inputs'!$C$11)+J1347*'Monte Carlo Inputs'!$C$12-J1347*'Monte Carlo Inputs'!$C$13-'Monte Carlo Inputs'!$C$14*(J1347-I1347)</f>
        <v>1785.9389392066644</v>
      </c>
    </row>
    <row r="1348" spans="1:15">
      <c r="A1348">
        <v>1344</v>
      </c>
      <c r="B1348" s="39">
        <v>0.1050442950224184</v>
      </c>
      <c r="C1348" s="39">
        <v>-1.582511452063547</v>
      </c>
      <c r="D1348" s="29">
        <f>'Monte Carlo Inputs'!$C$6+'Monte Carlo Inputs'!$D$6*B1348</f>
        <v>0.13311511722991845</v>
      </c>
      <c r="E1348" s="29">
        <f>'Monte Carlo Inputs'!$C$7+'Monte Carlo Inputs'!$D$7*C1348</f>
        <v>0.52618077593671608</v>
      </c>
      <c r="F1348" s="16">
        <f>'Monte Carlo Inputs'!$C$17*(1+$D1348)</f>
        <v>2752.4499312631956</v>
      </c>
      <c r="G1348" s="16">
        <f t="shared" ref="G1348:J1348" si="1342">F1348*(1+$D1348)</f>
        <v>3118.8426265327771</v>
      </c>
      <c r="H1348" s="16">
        <f t="shared" si="1342"/>
        <v>3534.0077283853548</v>
      </c>
      <c r="I1348" s="16">
        <f t="shared" si="1342"/>
        <v>4004.4375814408095</v>
      </c>
      <c r="J1348" s="16">
        <f t="shared" si="1342"/>
        <v>4537.4887595341943</v>
      </c>
      <c r="K1348" s="16">
        <f>F1348*$E1348*(1-'Monte Carlo Inputs'!$C$11)+F1348*'Monte Carlo Inputs'!$C$12-F1348*'Monte Carlo Inputs'!$C$13-'Monte Carlo Inputs'!$C$14*(F1348-'Monte Carlo Inputs'!$C$17)</f>
        <v>1141.36979058881</v>
      </c>
      <c r="L1348" s="16">
        <f>G1348*$E1348*(1-'Monte Carlo Inputs'!$C$11)+G1348*'Monte Carlo Inputs'!$C$12-G1348*'Monte Carlo Inputs'!$C$13-'Monte Carlo Inputs'!$C$14*(G1348-F1348)</f>
        <v>1293.303364065727</v>
      </c>
      <c r="M1348" s="16">
        <f>H1348*$E1348*(1-'Monte Carlo Inputs'!$C$11)+H1348*'Monte Carlo Inputs'!$C$12-H1348*'Monte Carlo Inputs'!$C$13-'Monte Carlo Inputs'!$C$14*(H1348-G1348)</f>
        <v>1465.4615929871845</v>
      </c>
      <c r="N1348" s="16">
        <f>I1348*$E1348*(1-'Monte Carlo Inputs'!$C$11)+I1348*'Monte Carlo Inputs'!$C$12-I1348*'Monte Carlo Inputs'!$C$13-'Monte Carlo Inputs'!$C$14*(I1348-H1348)</f>
        <v>1660.5366847336168</v>
      </c>
      <c r="O1348" s="16">
        <f>J1348*$E1348*(1-'Monte Carlo Inputs'!$C$11)+J1348*'Monte Carlo Inputs'!$C$12-J1348*'Monte Carlo Inputs'!$C$13-'Monte Carlo Inputs'!$C$14*(J1348-I1348)</f>
        <v>1881.5792201865127</v>
      </c>
    </row>
    <row r="1349" spans="1:15">
      <c r="A1349">
        <v>1345</v>
      </c>
      <c r="B1349" s="39">
        <v>1.9422507357936996</v>
      </c>
      <c r="C1349" s="39">
        <v>-1.3250555443903438</v>
      </c>
      <c r="D1349" s="29">
        <f>'Monte Carlo Inputs'!$C$6+'Monte Carlo Inputs'!$D$6*B1349</f>
        <v>0.25213715292285388</v>
      </c>
      <c r="E1349" s="29">
        <f>'Monte Carlo Inputs'!$C$7+'Monte Carlo Inputs'!$D$7*C1349</f>
        <v>0.53539560725655311</v>
      </c>
      <c r="F1349" s="16">
        <f>'Monte Carlo Inputs'!$C$17*(1+$D1349)</f>
        <v>3041.5663581649046</v>
      </c>
      <c r="G1349" s="16">
        <f t="shared" ref="G1349:J1349" si="1343">F1349*(1+$D1349)</f>
        <v>3808.4582401385364</v>
      </c>
      <c r="H1349" s="16">
        <f t="shared" si="1343"/>
        <v>4768.7120578326494</v>
      </c>
      <c r="I1349" s="16">
        <f t="shared" si="1343"/>
        <v>5971.0815392034565</v>
      </c>
      <c r="J1349" s="16">
        <f t="shared" si="1343"/>
        <v>7476.6130383684276</v>
      </c>
      <c r="K1349" s="16">
        <f>F1349*$E1349*(1-'Monte Carlo Inputs'!$C$11)+F1349*'Monte Carlo Inputs'!$C$12-F1349*'Monte Carlo Inputs'!$C$13-'Monte Carlo Inputs'!$C$14*(F1349-'Monte Carlo Inputs'!$C$17)</f>
        <v>1285.479763561882</v>
      </c>
      <c r="L1349" s="16">
        <f>G1349*$E1349*(1-'Monte Carlo Inputs'!$C$11)+G1349*'Monte Carlo Inputs'!$C$12-G1349*'Monte Carlo Inputs'!$C$13-'Monte Carlo Inputs'!$C$14*(G1349-F1349)</f>
        <v>1609.5969712863177</v>
      </c>
      <c r="M1349" s="16">
        <f>H1349*$E1349*(1-'Monte Carlo Inputs'!$C$11)+H1349*'Monte Carlo Inputs'!$C$12-H1349*'Monte Carlo Inputs'!$C$13-'Monte Carlo Inputs'!$C$14*(H1349-G1349)</f>
        <v>2015.4361689796986</v>
      </c>
      <c r="N1349" s="16">
        <f>I1349*$E1349*(1-'Monte Carlo Inputs'!$C$11)+I1349*'Monte Carlo Inputs'!$C$12-I1349*'Monte Carlo Inputs'!$C$13-'Monte Carlo Inputs'!$C$14*(I1349-H1349)</f>
        <v>2523.6025065239837</v>
      </c>
      <c r="O1349" s="16">
        <f>J1349*$E1349*(1-'Monte Carlo Inputs'!$C$11)+J1349*'Monte Carlo Inputs'!$C$12-J1349*'Monte Carlo Inputs'!$C$13-'Monte Carlo Inputs'!$C$14*(J1349-I1349)</f>
        <v>3159.8964576279182</v>
      </c>
    </row>
    <row r="1350" spans="1:15">
      <c r="A1350">
        <v>1346</v>
      </c>
      <c r="B1350" s="39">
        <v>-1.2374751324587498</v>
      </c>
      <c r="C1350" s="39">
        <v>0.39710919208174528</v>
      </c>
      <c r="D1350" s="29">
        <f>'Monte Carlo Inputs'!$C$6+'Monte Carlo Inputs'!$D$6*B1350</f>
        <v>4.6141007151662181E-2</v>
      </c>
      <c r="E1350" s="29">
        <f>'Monte Carlo Inputs'!$C$7+'Monte Carlo Inputs'!$D$7*C1350</f>
        <v>0.59703512330023023</v>
      </c>
      <c r="F1350" s="16">
        <f>'Monte Carlo Inputs'!$C$17*(1+$D1350)</f>
        <v>2541.181120472103</v>
      </c>
      <c r="G1350" s="16">
        <f t="shared" ref="G1350:J1350" si="1344">F1350*(1+$D1350)</f>
        <v>2658.4337767254751</v>
      </c>
      <c r="H1350" s="16">
        <f t="shared" si="1344"/>
        <v>2781.0965886295853</v>
      </c>
      <c r="I1350" s="16">
        <f t="shared" si="1344"/>
        <v>2909.419186215006</v>
      </c>
      <c r="J1350" s="16">
        <f t="shared" si="1344"/>
        <v>3043.6627176933357</v>
      </c>
      <c r="K1350" s="16">
        <f>F1350*$E1350*(1-'Monte Carlo Inputs'!$C$11)+F1350*'Monte Carlo Inputs'!$C$12-F1350*'Monte Carlo Inputs'!$C$13-'Monte Carlo Inputs'!$C$14*(F1350-'Monte Carlo Inputs'!$C$17)</f>
        <v>1178.757914459529</v>
      </c>
      <c r="L1350" s="16">
        <f>G1350*$E1350*(1-'Monte Carlo Inputs'!$C$11)+G1350*'Monte Carlo Inputs'!$C$12-G1350*'Monte Carlo Inputs'!$C$13-'Monte Carlo Inputs'!$C$14*(G1350-F1350)</f>
        <v>1233.1469918206844</v>
      </c>
      <c r="M1350" s="16">
        <f>H1350*$E1350*(1-'Monte Carlo Inputs'!$C$11)+H1350*'Monte Carlo Inputs'!$C$12-H1350*'Monte Carlo Inputs'!$C$13-'Monte Carlo Inputs'!$C$14*(H1350-G1350)</f>
        <v>1290.0456359893333</v>
      </c>
      <c r="N1350" s="16">
        <f>I1350*$E1350*(1-'Monte Carlo Inputs'!$C$11)+I1350*'Monte Carlo Inputs'!$C$12-I1350*'Monte Carlo Inputs'!$C$13-'Monte Carlo Inputs'!$C$14*(I1350-H1350)</f>
        <v>1349.5696409054876</v>
      </c>
      <c r="O1350" s="16">
        <f>J1350*$E1350*(1-'Monte Carlo Inputs'!$C$11)+J1350*'Monte Carlo Inputs'!$C$12-J1350*'Monte Carlo Inputs'!$C$13-'Monte Carlo Inputs'!$C$14*(J1350-I1350)</f>
        <v>1411.8401433581739</v>
      </c>
    </row>
    <row r="1351" spans="1:15">
      <c r="A1351">
        <v>1347</v>
      </c>
      <c r="B1351" s="39">
        <v>0.89127985641919871</v>
      </c>
      <c r="C1351" s="39">
        <v>1.0893537240497131</v>
      </c>
      <c r="D1351" s="29">
        <f>'Monte Carlo Inputs'!$C$6+'Monte Carlo Inputs'!$D$6*B1351</f>
        <v>0.18405079597287832</v>
      </c>
      <c r="E1351" s="29">
        <f>'Monte Carlo Inputs'!$C$7+'Monte Carlo Inputs'!$D$7*C1351</f>
        <v>0.62181185750615608</v>
      </c>
      <c r="F1351" s="16">
        <f>'Monte Carlo Inputs'!$C$17*(1+$D1351)</f>
        <v>2876.1777884977191</v>
      </c>
      <c r="G1351" s="16">
        <f t="shared" ref="G1351:J1351" si="1345">F1351*(1+$D1351)</f>
        <v>3405.5405998302372</v>
      </c>
      <c r="H1351" s="16">
        <f t="shared" si="1345"/>
        <v>4032.3330579469457</v>
      </c>
      <c r="I1351" s="16">
        <f t="shared" si="1345"/>
        <v>4774.4871668898313</v>
      </c>
      <c r="J1351" s="16">
        <f t="shared" si="1345"/>
        <v>5653.2353303181972</v>
      </c>
      <c r="K1351" s="16">
        <f>F1351*$E1351*(1-'Monte Carlo Inputs'!$C$11)+F1351*'Monte Carlo Inputs'!$C$12-F1351*'Monte Carlo Inputs'!$C$13-'Monte Carlo Inputs'!$C$14*(F1351-'Monte Carlo Inputs'!$C$17)</f>
        <v>1390.2265730065189</v>
      </c>
      <c r="L1351" s="16">
        <f>G1351*$E1351*(1-'Monte Carlo Inputs'!$C$11)+G1351*'Monte Carlo Inputs'!$C$12-G1351*'Monte Carlo Inputs'!$C$13-'Monte Carlo Inputs'!$C$14*(G1351-F1351)</f>
        <v>1646.0988803510156</v>
      </c>
      <c r="M1351" s="16">
        <f>H1351*$E1351*(1-'Monte Carlo Inputs'!$C$11)+H1351*'Monte Carlo Inputs'!$C$12-H1351*'Monte Carlo Inputs'!$C$13-'Monte Carlo Inputs'!$C$14*(H1351-G1351)</f>
        <v>1949.0646895296836</v>
      </c>
      <c r="N1351" s="16">
        <f>I1351*$E1351*(1-'Monte Carlo Inputs'!$C$11)+I1351*'Monte Carlo Inputs'!$C$12-I1351*'Monte Carlo Inputs'!$C$13-'Monte Carlo Inputs'!$C$14*(I1351-H1351)</f>
        <v>2307.7915970402523</v>
      </c>
      <c r="O1351" s="16">
        <f>J1351*$E1351*(1-'Monte Carlo Inputs'!$C$11)+J1351*'Monte Carlo Inputs'!$C$12-J1351*'Monte Carlo Inputs'!$C$13-'Monte Carlo Inputs'!$C$14*(J1351-I1351)</f>
        <v>2732.5424774150315</v>
      </c>
    </row>
    <row r="1352" spans="1:15">
      <c r="A1352">
        <v>1348</v>
      </c>
      <c r="B1352" s="39">
        <v>0.37897760541259717</v>
      </c>
      <c r="C1352" s="39">
        <v>0.6602670290926862</v>
      </c>
      <c r="D1352" s="29">
        <f>'Monte Carlo Inputs'!$C$6+'Monte Carlo Inputs'!$D$6*B1352</f>
        <v>0.15086168044850601</v>
      </c>
      <c r="E1352" s="29">
        <f>'Monte Carlo Inputs'!$C$7+'Monte Carlo Inputs'!$D$7*C1352</f>
        <v>0.60645403739882242</v>
      </c>
      <c r="F1352" s="16">
        <f>'Monte Carlo Inputs'!$C$17*(1+$D1352)</f>
        <v>2795.5581079774661</v>
      </c>
      <c r="G1352" s="16">
        <f t="shared" ref="G1352:J1352" si="1346">F1352*(1+$D1352)</f>
        <v>3217.3007019383922</v>
      </c>
      <c r="H1352" s="16">
        <f t="shared" si="1346"/>
        <v>3702.6680923409758</v>
      </c>
      <c r="I1352" s="16">
        <f t="shared" si="1346"/>
        <v>4261.2588228945988</v>
      </c>
      <c r="J1352" s="16">
        <f t="shared" si="1346"/>
        <v>4904.1194897425003</v>
      </c>
      <c r="K1352" s="16">
        <f>F1352*$E1352*(1-'Monte Carlo Inputs'!$C$11)+F1352*'Monte Carlo Inputs'!$C$12-F1352*'Monte Carlo Inputs'!$C$13-'Monte Carlo Inputs'!$C$14*(F1352-'Monte Carlo Inputs'!$C$17)</f>
        <v>1319.56647734336</v>
      </c>
      <c r="L1352" s="16">
        <f>G1352*$E1352*(1-'Monte Carlo Inputs'!$C$11)+G1352*'Monte Carlo Inputs'!$C$12-G1352*'Monte Carlo Inputs'!$C$13-'Monte Carlo Inputs'!$C$14*(G1352-F1352)</f>
        <v>1518.6384935788942</v>
      </c>
      <c r="M1352" s="16">
        <f>H1352*$E1352*(1-'Monte Carlo Inputs'!$C$11)+H1352*'Monte Carlo Inputs'!$C$12-H1352*'Monte Carlo Inputs'!$C$13-'Monte Carlo Inputs'!$C$14*(H1352-G1352)</f>
        <v>1747.7428487139941</v>
      </c>
      <c r="N1352" s="16">
        <f>I1352*$E1352*(1-'Monte Carlo Inputs'!$C$11)+I1352*'Monte Carlo Inputs'!$C$12-I1352*'Monte Carlo Inputs'!$C$13-'Monte Carlo Inputs'!$C$14*(I1352-H1352)</f>
        <v>2011.410271862846</v>
      </c>
      <c r="O1352" s="16">
        <f>J1352*$E1352*(1-'Monte Carlo Inputs'!$C$11)+J1352*'Monte Carlo Inputs'!$C$12-J1352*'Monte Carlo Inputs'!$C$13-'Monte Carlo Inputs'!$C$14*(J1352-I1352)</f>
        <v>2314.8550055474607</v>
      </c>
    </row>
    <row r="1353" spans="1:15">
      <c r="A1353">
        <v>1349</v>
      </c>
      <c r="B1353" s="39">
        <v>-0.5906457794927138</v>
      </c>
      <c r="C1353" s="39">
        <v>0.37902979366004141</v>
      </c>
      <c r="D1353" s="29">
        <f>'Monte Carlo Inputs'!$C$6+'Monte Carlo Inputs'!$D$6*B1353</f>
        <v>8.8045359666147058E-2</v>
      </c>
      <c r="E1353" s="29">
        <f>'Monte Carlo Inputs'!$C$7+'Monte Carlo Inputs'!$D$7*C1353</f>
        <v>0.596388027615669</v>
      </c>
      <c r="F1353" s="16">
        <f>'Monte Carlo Inputs'!$C$17*(1+$D1353)</f>
        <v>2642.970983165038</v>
      </c>
      <c r="G1353" s="16">
        <f t="shared" ref="G1353:J1353" si="1347">F1353*(1+$D1353)</f>
        <v>2875.6723139649939</v>
      </c>
      <c r="H1353" s="16">
        <f t="shared" si="1347"/>
        <v>3128.8619171300229</v>
      </c>
      <c r="I1353" s="16">
        <f t="shared" si="1347"/>
        <v>3404.3436899694461</v>
      </c>
      <c r="J1353" s="16">
        <f t="shared" si="1347"/>
        <v>3704.080354579984</v>
      </c>
      <c r="K1353" s="16">
        <f>F1353*$E1353*(1-'Monte Carlo Inputs'!$C$11)+F1353*'Monte Carlo Inputs'!$C$12-F1353*'Monte Carlo Inputs'!$C$13-'Monte Carlo Inputs'!$C$14*(F1353-'Monte Carlo Inputs'!$C$17)</f>
        <v>1226.3885094587476</v>
      </c>
      <c r="L1353" s="16">
        <f>G1353*$E1353*(1-'Monte Carlo Inputs'!$C$11)+G1353*'Monte Carlo Inputs'!$C$12-G1353*'Monte Carlo Inputs'!$C$13-'Monte Carlo Inputs'!$C$14*(G1353-F1353)</f>
        <v>1334.366326864473</v>
      </c>
      <c r="M1353" s="16">
        <f>H1353*$E1353*(1-'Monte Carlo Inputs'!$C$11)+H1353*'Monte Carlo Inputs'!$C$12-H1353*'Monte Carlo Inputs'!$C$13-'Monte Carlo Inputs'!$C$14*(H1353-G1353)</f>
        <v>1451.8510900396511</v>
      </c>
      <c r="N1353" s="16">
        <f>I1353*$E1353*(1-'Monte Carlo Inputs'!$C$11)+I1353*'Monte Carlo Inputs'!$C$12-I1353*'Monte Carlo Inputs'!$C$13-'Monte Carlo Inputs'!$C$14*(I1353-H1353)</f>
        <v>1579.6798414438799</v>
      </c>
      <c r="O1353" s="16">
        <f>J1353*$E1353*(1-'Monte Carlo Inputs'!$C$11)+J1353*'Monte Carlo Inputs'!$C$12-J1353*'Monte Carlo Inputs'!$C$13-'Monte Carlo Inputs'!$C$14*(J1353-I1353)</f>
        <v>1718.7633212411681</v>
      </c>
    </row>
    <row r="1354" spans="1:15">
      <c r="A1354">
        <v>1350</v>
      </c>
      <c r="B1354" s="39">
        <v>2.9439054510507106</v>
      </c>
      <c r="C1354" s="39">
        <v>-1.4699940810355805</v>
      </c>
      <c r="D1354" s="29">
        <f>'Monte Carlo Inputs'!$C$6+'Monte Carlo Inputs'!$D$6*B1354</f>
        <v>0.31702859931973643</v>
      </c>
      <c r="E1354" s="29">
        <f>'Monte Carlo Inputs'!$C$7+'Monte Carlo Inputs'!$D$7*C1354</f>
        <v>0.53020798433890326</v>
      </c>
      <c r="F1354" s="16">
        <f>'Monte Carlo Inputs'!$C$17*(1+$D1354)</f>
        <v>3199.1941706075722</v>
      </c>
      <c r="G1354" s="16">
        <f t="shared" ref="G1354:J1354" si="1348">F1354*(1+$D1354)</f>
        <v>4213.4302174671566</v>
      </c>
      <c r="H1354" s="16">
        <f t="shared" si="1348"/>
        <v>5549.2080976422212</v>
      </c>
      <c r="I1354" s="16">
        <f t="shared" si="1348"/>
        <v>7308.4657681714734</v>
      </c>
      <c r="J1354" s="16">
        <f t="shared" si="1348"/>
        <v>9625.4584338311161</v>
      </c>
      <c r="K1354" s="16">
        <f>F1354*$E1354*(1-'Monte Carlo Inputs'!$C$11)+F1354*'Monte Carlo Inputs'!$C$12-F1354*'Monte Carlo Inputs'!$C$13-'Monte Carlo Inputs'!$C$14*(F1354-'Monte Carlo Inputs'!$C$17)</f>
        <v>1342.4000657916674</v>
      </c>
      <c r="L1354" s="16">
        <f>G1354*$E1354*(1-'Monte Carlo Inputs'!$C$11)+G1354*'Monte Carlo Inputs'!$C$12-G1354*'Monte Carlo Inputs'!$C$13-'Monte Carlo Inputs'!$C$14*(G1354-F1354)</f>
        <v>1767.9792783763219</v>
      </c>
      <c r="M1354" s="16">
        <f>H1354*$E1354*(1-'Monte Carlo Inputs'!$C$11)+H1354*'Monte Carlo Inputs'!$C$12-H1354*'Monte Carlo Inputs'!$C$13-'Monte Carlo Inputs'!$C$14*(H1354-G1354)</f>
        <v>2328.4792726262858</v>
      </c>
      <c r="N1354" s="16">
        <f>I1354*$E1354*(1-'Monte Carlo Inputs'!$C$11)+I1354*'Monte Carlo Inputs'!$C$12-I1354*'Monte Carlo Inputs'!$C$13-'Monte Carlo Inputs'!$C$14*(I1354-H1354)</f>
        <v>3066.673794972035</v>
      </c>
      <c r="O1354" s="16">
        <f>J1354*$E1354*(1-'Monte Carlo Inputs'!$C$11)+J1354*'Monte Carlo Inputs'!$C$12-J1354*'Monte Carlo Inputs'!$C$13-'Monte Carlo Inputs'!$C$14*(J1354-I1354)</f>
        <v>4038.8970927625605</v>
      </c>
    </row>
    <row r="1355" spans="1:15">
      <c r="A1355">
        <v>1351</v>
      </c>
      <c r="B1355" s="39">
        <v>1.1532757345855476</v>
      </c>
      <c r="C1355" s="39">
        <v>-0.92680861706873197</v>
      </c>
      <c r="D1355" s="29">
        <f>'Monte Carlo Inputs'!$C$6+'Monte Carlo Inputs'!$D$6*B1355</f>
        <v>0.20102400163474504</v>
      </c>
      <c r="E1355" s="29">
        <f>'Monte Carlo Inputs'!$C$7+'Monte Carlo Inputs'!$D$7*C1355</f>
        <v>0.5496496140574777</v>
      </c>
      <c r="F1355" s="16">
        <f>'Monte Carlo Inputs'!$C$17*(1+$D1355)</f>
        <v>2917.40740237096</v>
      </c>
      <c r="G1355" s="16">
        <f t="shared" ref="G1355:J1355" si="1349">F1355*(1+$D1355)</f>
        <v>3503.8763127943971</v>
      </c>
      <c r="H1355" s="16">
        <f t="shared" si="1349"/>
        <v>4208.2395504255228</v>
      </c>
      <c r="I1355" s="16">
        <f t="shared" si="1349"/>
        <v>5054.1967046896625</v>
      </c>
      <c r="J1355" s="16">
        <f t="shared" si="1349"/>
        <v>6070.2115513155204</v>
      </c>
      <c r="K1355" s="16">
        <f>F1355*$E1355*(1-'Monte Carlo Inputs'!$C$11)+F1355*'Monte Carlo Inputs'!$C$12-F1355*'Monte Carlo Inputs'!$C$13-'Monte Carlo Inputs'!$C$14*(F1355-'Monte Carlo Inputs'!$C$17)</f>
        <v>1260.933897055854</v>
      </c>
      <c r="L1355" s="16">
        <f>G1355*$E1355*(1-'Monte Carlo Inputs'!$C$11)+G1355*'Monte Carlo Inputs'!$C$12-G1355*'Monte Carlo Inputs'!$C$13-'Monte Carlo Inputs'!$C$14*(G1355-F1355)</f>
        <v>1514.4118748389158</v>
      </c>
      <c r="M1355" s="16">
        <f>H1355*$E1355*(1-'Monte Carlo Inputs'!$C$11)+H1355*'Monte Carlo Inputs'!$C$12-H1355*'Monte Carlo Inputs'!$C$13-'Monte Carlo Inputs'!$C$14*(H1355-G1355)</f>
        <v>1818.8450100422115</v>
      </c>
      <c r="N1355" s="16">
        <f>I1355*$E1355*(1-'Monte Carlo Inputs'!$C$11)+I1355*'Monte Carlo Inputs'!$C$12-I1355*'Monte Carlo Inputs'!$C$13-'Monte Carlo Inputs'!$C$14*(I1355-H1355)</f>
        <v>2184.4765123142852</v>
      </c>
      <c r="O1355" s="16">
        <f>J1355*$E1355*(1-'Monte Carlo Inputs'!$C$11)+J1355*'Monte Carlo Inputs'!$C$12-J1355*'Monte Carlo Inputs'!$C$13-'Monte Carlo Inputs'!$C$14*(J1355-I1355)</f>
        <v>2623.608722296814</v>
      </c>
    </row>
    <row r="1356" spans="1:15">
      <c r="A1356">
        <v>1352</v>
      </c>
      <c r="B1356" s="39">
        <v>0.79584784288907329</v>
      </c>
      <c r="C1356" s="39">
        <v>-0.63367176076648868</v>
      </c>
      <c r="D1356" s="29">
        <f>'Monte Carlo Inputs'!$C$6+'Monte Carlo Inputs'!$D$6*B1356</f>
        <v>0.17786830484473767</v>
      </c>
      <c r="E1356" s="29">
        <f>'Monte Carlo Inputs'!$C$7+'Monte Carlo Inputs'!$D$7*C1356</f>
        <v>0.56014153365980901</v>
      </c>
      <c r="F1356" s="16">
        <f>'Monte Carlo Inputs'!$C$17*(1+$D1356)</f>
        <v>2861.1598992983527</v>
      </c>
      <c r="G1356" s="16">
        <f t="shared" ref="G1356:J1356" si="1350">F1356*(1+$D1356)</f>
        <v>3370.0695604762909</v>
      </c>
      <c r="H1356" s="16">
        <f t="shared" si="1350"/>
        <v>3969.4981204070587</v>
      </c>
      <c r="I1356" s="16">
        <f t="shared" si="1350"/>
        <v>4675.5460221682342</v>
      </c>
      <c r="J1356" s="16">
        <f t="shared" si="1350"/>
        <v>5507.1774673548543</v>
      </c>
      <c r="K1356" s="16">
        <f>F1356*$E1356*(1-'Monte Carlo Inputs'!$C$11)+F1356*'Monte Carlo Inputs'!$C$12-F1356*'Monte Carlo Inputs'!$C$13-'Monte Carlo Inputs'!$C$14*(F1356-'Monte Carlo Inputs'!$C$17)</f>
        <v>1257.198809288692</v>
      </c>
      <c r="L1356" s="16">
        <f>G1356*$E1356*(1-'Monte Carlo Inputs'!$C$11)+G1356*'Monte Carlo Inputs'!$C$12-G1356*'Monte Carlo Inputs'!$C$13-'Monte Carlo Inputs'!$C$14*(G1356-F1356)</f>
        <v>1480.8146303496942</v>
      </c>
      <c r="M1356" s="16">
        <f>H1356*$E1356*(1-'Monte Carlo Inputs'!$C$11)+H1356*'Monte Carlo Inputs'!$C$12-H1356*'Monte Carlo Inputs'!$C$13-'Monte Carlo Inputs'!$C$14*(H1356-G1356)</f>
        <v>1744.2046184392807</v>
      </c>
      <c r="N1356" s="16">
        <f>I1356*$E1356*(1-'Monte Carlo Inputs'!$C$11)+I1356*'Monte Carlo Inputs'!$C$12-I1356*'Monte Carlo Inputs'!$C$13-'Monte Carlo Inputs'!$C$14*(I1356-H1356)</f>
        <v>2054.443337223438</v>
      </c>
      <c r="O1356" s="16">
        <f>J1356*$E1356*(1-'Monte Carlo Inputs'!$C$11)+J1356*'Monte Carlo Inputs'!$C$12-J1356*'Monte Carlo Inputs'!$C$13-'Monte Carlo Inputs'!$C$14*(J1356-I1356)</f>
        <v>2419.8636910149366</v>
      </c>
    </row>
    <row r="1357" spans="1:15">
      <c r="A1357">
        <v>1353</v>
      </c>
      <c r="B1357" s="39">
        <v>1.1563914355407046</v>
      </c>
      <c r="C1357" s="39">
        <v>0.26935736496371376</v>
      </c>
      <c r="D1357" s="29">
        <f>'Monte Carlo Inputs'!$C$6+'Monte Carlo Inputs'!$D$6*B1357</f>
        <v>0.20122584997473753</v>
      </c>
      <c r="E1357" s="29">
        <f>'Monte Carlo Inputs'!$C$7+'Monte Carlo Inputs'!$D$7*C1357</f>
        <v>0.59246264505207946</v>
      </c>
      <c r="F1357" s="16">
        <f>'Monte Carlo Inputs'!$C$17*(1+$D1357)</f>
        <v>2917.8977121736352</v>
      </c>
      <c r="G1357" s="16">
        <f t="shared" ref="G1357:J1357" si="1351">F1357*(1+$D1357)</f>
        <v>3505.054159445117</v>
      </c>
      <c r="H1357" s="16">
        <f t="shared" si="1351"/>
        <v>4210.3616618869501</v>
      </c>
      <c r="I1357" s="16">
        <f t="shared" si="1351"/>
        <v>5057.5952660011999</v>
      </c>
      <c r="J1357" s="16">
        <f t="shared" si="1351"/>
        <v>6075.3141722304999</v>
      </c>
      <c r="K1357" s="16">
        <f>F1357*$E1357*(1-'Monte Carlo Inputs'!$C$11)+F1357*'Monte Carlo Inputs'!$C$12-F1357*'Monte Carlo Inputs'!$C$13-'Monte Carlo Inputs'!$C$14*(F1357-'Monte Carlo Inputs'!$C$17)</f>
        <v>1350.0452428457916</v>
      </c>
      <c r="L1357" s="16">
        <f>G1357*$E1357*(1-'Monte Carlo Inputs'!$C$11)+G1357*'Monte Carlo Inputs'!$C$12-G1357*'Monte Carlo Inputs'!$C$13-'Monte Carlo Inputs'!$C$14*(G1357-F1357)</f>
        <v>1621.7092443417866</v>
      </c>
      <c r="M1357" s="16">
        <f>H1357*$E1357*(1-'Monte Carlo Inputs'!$C$11)+H1357*'Monte Carlo Inputs'!$C$12-H1357*'Monte Carlo Inputs'!$C$13-'Monte Carlo Inputs'!$C$14*(H1357-G1357)</f>
        <v>1948.0390654463522</v>
      </c>
      <c r="N1357" s="16">
        <f>I1357*$E1357*(1-'Monte Carlo Inputs'!$C$11)+I1357*'Monte Carlo Inputs'!$C$12-I1357*'Monte Carlo Inputs'!$C$13-'Monte Carlo Inputs'!$C$14*(I1357-H1357)</f>
        <v>2340.0348821747875</v>
      </c>
      <c r="O1357" s="16">
        <f>J1357*$E1357*(1-'Monte Carlo Inputs'!$C$11)+J1357*'Monte Carlo Inputs'!$C$12-J1357*'Monte Carlo Inputs'!$C$13-'Monte Carlo Inputs'!$C$14*(J1357-I1357)</f>
        <v>2810.910390310944</v>
      </c>
    </row>
    <row r="1358" spans="1:15">
      <c r="A1358">
        <v>1354</v>
      </c>
      <c r="B1358" s="39">
        <v>0.24696454934813497</v>
      </c>
      <c r="C1358" s="39">
        <v>-0.43292098016224539</v>
      </c>
      <c r="D1358" s="29">
        <f>'Monte Carlo Inputs'!$C$6+'Monte Carlo Inputs'!$D$6*B1358</f>
        <v>0.14230931402840921</v>
      </c>
      <c r="E1358" s="29">
        <f>'Monte Carlo Inputs'!$C$7+'Monte Carlo Inputs'!$D$7*C1358</f>
        <v>0.56732678179535312</v>
      </c>
      <c r="F1358" s="16">
        <f>'Monte Carlo Inputs'!$C$17*(1+$D1358)</f>
        <v>2774.7835547064096</v>
      </c>
      <c r="G1358" s="16">
        <f t="shared" ref="G1358:J1358" si="1352">F1358*(1+$D1358)</f>
        <v>3169.6610989539899</v>
      </c>
      <c r="H1358" s="16">
        <f t="shared" si="1352"/>
        <v>3620.7333956486664</v>
      </c>
      <c r="I1358" s="16">
        <f t="shared" si="1352"/>
        <v>4135.9974814631814</v>
      </c>
      <c r="J1358" s="16">
        <f t="shared" si="1352"/>
        <v>4724.5884458734354</v>
      </c>
      <c r="K1358" s="16">
        <f>F1358*$E1358*(1-'Monte Carlo Inputs'!$C$11)+F1358*'Monte Carlo Inputs'!$C$12-F1358*'Monte Carlo Inputs'!$C$13-'Monte Carlo Inputs'!$C$14*(F1358-'Monte Carlo Inputs'!$C$17)</f>
        <v>1232.2025673797868</v>
      </c>
      <c r="L1358" s="16">
        <f>G1358*$E1358*(1-'Monte Carlo Inputs'!$C$11)+G1358*'Monte Carlo Inputs'!$C$12-G1358*'Monte Carlo Inputs'!$C$13-'Monte Carlo Inputs'!$C$14*(G1358-F1358)</f>
        <v>1407.5564694876493</v>
      </c>
      <c r="M1358" s="16">
        <f>H1358*$E1358*(1-'Monte Carlo Inputs'!$C$11)+H1358*'Monte Carlo Inputs'!$C$12-H1358*'Monte Carlo Inputs'!$C$13-'Monte Carlo Inputs'!$C$14*(H1358-G1358)</f>
        <v>1607.8648651166866</v>
      </c>
      <c r="N1358" s="16">
        <f>I1358*$E1358*(1-'Monte Carlo Inputs'!$C$11)+I1358*'Monte Carlo Inputs'!$C$12-I1358*'Monte Carlo Inputs'!$C$13-'Monte Carlo Inputs'!$C$14*(I1358-H1358)</f>
        <v>1836.6790111218229</v>
      </c>
      <c r="O1358" s="16">
        <f>J1358*$E1358*(1-'Monte Carlo Inputs'!$C$11)+J1358*'Monte Carlo Inputs'!$C$12-J1358*'Monte Carlo Inputs'!$C$13-'Monte Carlo Inputs'!$C$14*(J1358-I1358)</f>
        <v>2098.0555412849467</v>
      </c>
    </row>
    <row r="1359" spans="1:15">
      <c r="A1359">
        <v>1355</v>
      </c>
      <c r="B1359" s="39">
        <v>0.59382788109841578</v>
      </c>
      <c r="C1359" s="39">
        <v>0.14072503381836368</v>
      </c>
      <c r="D1359" s="29">
        <f>'Monte Carlo Inputs'!$C$6+'Monte Carlo Inputs'!$D$6*B1359</f>
        <v>0.164780593758313</v>
      </c>
      <c r="E1359" s="29">
        <f>'Monte Carlo Inputs'!$C$7+'Monte Carlo Inputs'!$D$7*C1359</f>
        <v>0.58785865190818787</v>
      </c>
      <c r="F1359" s="16">
        <f>'Monte Carlo Inputs'!$C$17*(1+$D1359)</f>
        <v>2829.3685402983187</v>
      </c>
      <c r="G1359" s="16">
        <f t="shared" ref="G1359:J1359" si="1353">F1359*(1+$D1359)</f>
        <v>3295.5935683297675</v>
      </c>
      <c r="H1359" s="16">
        <f t="shared" si="1353"/>
        <v>3838.6434333052243</v>
      </c>
      <c r="I1359" s="16">
        <f t="shared" si="1353"/>
        <v>4471.1773774717085</v>
      </c>
      <c r="J1359" s="16">
        <f t="shared" si="1353"/>
        <v>5207.9406405302343</v>
      </c>
      <c r="K1359" s="16">
        <f>F1359*$E1359*(1-'Monte Carlo Inputs'!$C$11)+F1359*'Monte Carlo Inputs'!$C$12-F1359*'Monte Carlo Inputs'!$C$13-'Monte Carlo Inputs'!$C$14*(F1359-'Monte Carlo Inputs'!$C$17)</f>
        <v>1298.5801135494844</v>
      </c>
      <c r="L1359" s="16">
        <f>G1359*$E1359*(1-'Monte Carlo Inputs'!$C$11)+G1359*'Monte Carlo Inputs'!$C$12-G1359*'Monte Carlo Inputs'!$C$13-'Monte Carlo Inputs'!$C$14*(G1359-F1359)</f>
        <v>1512.5609157029062</v>
      </c>
      <c r="M1359" s="16">
        <f>H1359*$E1359*(1-'Monte Carlo Inputs'!$C$11)+H1359*'Monte Carlo Inputs'!$C$12-H1359*'Monte Carlo Inputs'!$C$13-'Monte Carlo Inputs'!$C$14*(H1359-G1359)</f>
        <v>1761.8016014880486</v>
      </c>
      <c r="N1359" s="16">
        <f>I1359*$E1359*(1-'Monte Carlo Inputs'!$C$11)+I1359*'Monte Carlo Inputs'!$C$12-I1359*'Monte Carlo Inputs'!$C$13-'Monte Carlo Inputs'!$C$14*(I1359-H1359)</f>
        <v>2052.1123154655961</v>
      </c>
      <c r="O1359" s="16">
        <f>J1359*$E1359*(1-'Monte Carlo Inputs'!$C$11)+J1359*'Monte Carlo Inputs'!$C$12-J1359*'Monte Carlo Inputs'!$C$13-'Monte Carlo Inputs'!$C$14*(J1359-I1359)</f>
        <v>2390.2606012667638</v>
      </c>
    </row>
    <row r="1360" spans="1:15">
      <c r="A1360">
        <v>1356</v>
      </c>
      <c r="B1360" s="39">
        <v>-0.40181659995333741</v>
      </c>
      <c r="C1360" s="39">
        <v>-0.29465392061104523</v>
      </c>
      <c r="D1360" s="29">
        <f>'Monte Carlo Inputs'!$C$6+'Monte Carlo Inputs'!$D$6*B1360</f>
        <v>0.10027851585820143</v>
      </c>
      <c r="E1360" s="29">
        <f>'Monte Carlo Inputs'!$C$7+'Monte Carlo Inputs'!$D$7*C1360</f>
        <v>0.57227561999591769</v>
      </c>
      <c r="F1360" s="16">
        <f>'Monte Carlo Inputs'!$C$17*(1+$D1360)</f>
        <v>2672.6865428711571</v>
      </c>
      <c r="G1360" s="16">
        <f t="shared" ref="G1360:J1360" si="1354">F1360*(1+$D1360)</f>
        <v>2940.6995827444639</v>
      </c>
      <c r="H1360" s="16">
        <f t="shared" si="1354"/>
        <v>3235.5885724869108</v>
      </c>
      <c r="I1360" s="16">
        <f t="shared" si="1354"/>
        <v>3560.0485924636546</v>
      </c>
      <c r="J1360" s="16">
        <f t="shared" si="1354"/>
        <v>3917.0449816989885</v>
      </c>
      <c r="K1360" s="16">
        <f>F1360*$E1360*(1-'Monte Carlo Inputs'!$C$11)+F1360*'Monte Carlo Inputs'!$C$12-F1360*'Monte Carlo Inputs'!$C$13-'Monte Carlo Inputs'!$C$14*(F1360-'Monte Carlo Inputs'!$C$17)</f>
        <v>1194.7776584931421</v>
      </c>
      <c r="L1360" s="16">
        <f>G1360*$E1360*(1-'Monte Carlo Inputs'!$C$11)+G1360*'Monte Carlo Inputs'!$C$12-G1360*'Monte Carlo Inputs'!$C$13-'Monte Carlo Inputs'!$C$14*(G1360-F1360)</f>
        <v>1314.5881888673714</v>
      </c>
      <c r="M1360" s="16">
        <f>H1360*$E1360*(1-'Monte Carlo Inputs'!$C$11)+H1360*'Monte Carlo Inputs'!$C$12-H1360*'Monte Carlo Inputs'!$C$13-'Monte Carlo Inputs'!$C$14*(H1360-G1360)</f>
        <v>1446.4131414117123</v>
      </c>
      <c r="N1360" s="16">
        <f>I1360*$E1360*(1-'Monte Carlo Inputs'!$C$11)+I1360*'Monte Carlo Inputs'!$C$12-I1360*'Monte Carlo Inputs'!$C$13-'Monte Carlo Inputs'!$C$14*(I1360-H1360)</f>
        <v>1591.4573045502777</v>
      </c>
      <c r="O1360" s="16">
        <f>J1360*$E1360*(1-'Monte Carlo Inputs'!$C$11)+J1360*'Monte Carlo Inputs'!$C$12-J1360*'Monte Carlo Inputs'!$C$13-'Monte Carlo Inputs'!$C$14*(J1360-I1360)</f>
        <v>1751.0462811022733</v>
      </c>
    </row>
    <row r="1361" spans="1:15">
      <c r="A1361">
        <v>1357</v>
      </c>
      <c r="B1361" s="39">
        <v>1.8221372145983947</v>
      </c>
      <c r="C1361" s="39">
        <v>-0.84574002771000556</v>
      </c>
      <c r="D1361" s="29">
        <f>'Monte Carlo Inputs'!$C$6+'Monte Carlo Inputs'!$D$6*B1361</f>
        <v>0.24435568890789533</v>
      </c>
      <c r="E1361" s="29">
        <f>'Monte Carlo Inputs'!$C$7+'Monte Carlo Inputs'!$D$7*C1361</f>
        <v>0.55255121139517027</v>
      </c>
      <c r="F1361" s="16">
        <f>'Monte Carlo Inputs'!$C$17*(1+$D1361)</f>
        <v>3022.6644039261687</v>
      </c>
      <c r="G1361" s="16">
        <f t="shared" ref="G1361:J1361" si="1355">F1361*(1+$D1361)</f>
        <v>3761.2696466849202</v>
      </c>
      <c r="H1361" s="16">
        <f t="shared" si="1355"/>
        <v>4680.3572823689701</v>
      </c>
      <c r="I1361" s="16">
        <f t="shared" si="1355"/>
        <v>5824.0292104373248</v>
      </c>
      <c r="J1361" s="16">
        <f t="shared" si="1355"/>
        <v>7247.1638803734422</v>
      </c>
      <c r="K1361" s="16">
        <f>F1361*$E1361*(1-'Monte Carlo Inputs'!$C$11)+F1361*'Monte Carlo Inputs'!$C$12-F1361*'Monte Carlo Inputs'!$C$13-'Monte Carlo Inputs'!$C$14*(F1361-'Monte Carlo Inputs'!$C$17)</f>
        <v>1314.137104733803</v>
      </c>
      <c r="L1361" s="16">
        <f>G1361*$E1361*(1-'Monte Carlo Inputs'!$C$11)+G1361*'Monte Carlo Inputs'!$C$12-G1361*'Monte Carlo Inputs'!$C$13-'Monte Carlo Inputs'!$C$14*(G1361-F1361)</f>
        <v>1635.2539822804583</v>
      </c>
      <c r="M1361" s="16">
        <f>H1361*$E1361*(1-'Monte Carlo Inputs'!$C$11)+H1361*'Monte Carlo Inputs'!$C$12-H1361*'Monte Carlo Inputs'!$C$13-'Monte Carlo Inputs'!$C$14*(H1361-G1361)</f>
        <v>2034.8375956599793</v>
      </c>
      <c r="N1361" s="16">
        <f>I1361*$E1361*(1-'Monte Carlo Inputs'!$C$11)+I1361*'Monte Carlo Inputs'!$C$12-I1361*'Monte Carlo Inputs'!$C$13-'Monte Carlo Inputs'!$C$14*(I1361-H1361)</f>
        <v>2532.0617381631591</v>
      </c>
      <c r="O1361" s="16">
        <f>J1361*$E1361*(1-'Monte Carlo Inputs'!$C$11)+J1361*'Monte Carlo Inputs'!$C$12-J1361*'Monte Carlo Inputs'!$C$13-'Monte Carlo Inputs'!$C$14*(J1361-I1361)</f>
        <v>3150.7854285493404</v>
      </c>
    </row>
    <row r="1362" spans="1:15">
      <c r="A1362">
        <v>1358</v>
      </c>
      <c r="B1362" s="39">
        <v>1.2823318406234363</v>
      </c>
      <c r="C1362" s="39">
        <v>0.24220296520281007</v>
      </c>
      <c r="D1362" s="29">
        <f>'Monte Carlo Inputs'!$C$6+'Monte Carlo Inputs'!$D$6*B1362</f>
        <v>0.20938480427420472</v>
      </c>
      <c r="E1362" s="29">
        <f>'Monte Carlo Inputs'!$C$7+'Monte Carlo Inputs'!$D$7*C1362</f>
        <v>0.59149073799564567</v>
      </c>
      <c r="F1362" s="16">
        <f>'Monte Carlo Inputs'!$C$17*(1+$D1362)</f>
        <v>2937.7166280624715</v>
      </c>
      <c r="G1362" s="16">
        <f t="shared" ref="G1362:J1362" si="1356">F1362*(1+$D1362)</f>
        <v>3552.8298492424092</v>
      </c>
      <c r="H1362" s="16">
        <f t="shared" si="1356"/>
        <v>4296.7384318455834</v>
      </c>
      <c r="I1362" s="16">
        <f t="shared" si="1356"/>
        <v>5196.4101674150243</v>
      </c>
      <c r="J1362" s="16">
        <f t="shared" si="1356"/>
        <v>6284.4594932477066</v>
      </c>
      <c r="K1362" s="16">
        <f>F1362*$E1362*(1-'Monte Carlo Inputs'!$C$11)+F1362*'Monte Carlo Inputs'!$C$12-F1362*'Monte Carlo Inputs'!$C$13-'Monte Carlo Inputs'!$C$14*(F1362-'Monte Carlo Inputs'!$C$17)</f>
        <v>1357.4599118219935</v>
      </c>
      <c r="L1362" s="16">
        <f>G1362*$E1362*(1-'Monte Carlo Inputs'!$C$11)+G1362*'Monte Carlo Inputs'!$C$12-G1362*'Monte Carlo Inputs'!$C$13-'Monte Carlo Inputs'!$C$14*(G1362-F1362)</f>
        <v>1641.691389768921</v>
      </c>
      <c r="M1362" s="16">
        <f>H1362*$E1362*(1-'Monte Carlo Inputs'!$C$11)+H1362*'Monte Carlo Inputs'!$C$12-H1362*'Monte Carlo Inputs'!$C$13-'Monte Carlo Inputs'!$C$14*(H1362-G1362)</f>
        <v>1985.4366200943334</v>
      </c>
      <c r="N1362" s="16">
        <f>I1362*$E1362*(1-'Monte Carlo Inputs'!$C$11)+I1362*'Monte Carlo Inputs'!$C$12-I1362*'Monte Carlo Inputs'!$C$13-'Monte Carlo Inputs'!$C$14*(I1362-H1362)</f>
        <v>2401.1568781916239</v>
      </c>
      <c r="O1362" s="16">
        <f>J1362*$E1362*(1-'Monte Carlo Inputs'!$C$11)+J1362*'Monte Carlo Inputs'!$C$12-J1362*'Monte Carlo Inputs'!$C$13-'Monte Carlo Inputs'!$C$14*(J1362-I1362)</f>
        <v>2903.9226411634381</v>
      </c>
    </row>
    <row r="1363" spans="1:15">
      <c r="A1363">
        <v>1359</v>
      </c>
      <c r="B1363" s="39">
        <v>-0.40233075164341892</v>
      </c>
      <c r="C1363" s="39">
        <v>1.5473092482685848</v>
      </c>
      <c r="D1363" s="29">
        <f>'Monte Carlo Inputs'!$C$6+'Monte Carlo Inputs'!$D$6*B1363</f>
        <v>0.10024520692815937</v>
      </c>
      <c r="E1363" s="29">
        <f>'Monte Carlo Inputs'!$C$7+'Monte Carlo Inputs'!$D$7*C1363</f>
        <v>0.63820294732733429</v>
      </c>
      <c r="F1363" s="16">
        <f>'Monte Carlo Inputs'!$C$17*(1+$D1363)</f>
        <v>2672.6056321491924</v>
      </c>
      <c r="G1363" s="16">
        <f t="shared" ref="G1363:J1363" si="1357">F1363*(1+$D1363)</f>
        <v>2940.5215367813526</v>
      </c>
      <c r="H1363" s="16">
        <f t="shared" si="1357"/>
        <v>3235.2947267127088</v>
      </c>
      <c r="I1363" s="16">
        <f t="shared" si="1357"/>
        <v>3559.6175160656071</v>
      </c>
      <c r="J1363" s="16">
        <f t="shared" si="1357"/>
        <v>3916.4521105487047</v>
      </c>
      <c r="K1363" s="16">
        <f>F1363*$E1363*(1-'Monte Carlo Inputs'!$C$11)+F1363*'Monte Carlo Inputs'!$C$12-F1363*'Monte Carlo Inputs'!$C$13-'Monte Carlo Inputs'!$C$14*(F1363-'Monte Carlo Inputs'!$C$17)</f>
        <v>1320.1178256968844</v>
      </c>
      <c r="L1363" s="16">
        <f>G1363*$E1363*(1-'Monte Carlo Inputs'!$C$11)+G1363*'Monte Carlo Inputs'!$C$12-G1363*'Monte Carlo Inputs'!$C$13-'Monte Carlo Inputs'!$C$14*(G1363-F1363)</f>
        <v>1452.4533103034207</v>
      </c>
      <c r="M1363" s="16">
        <f>H1363*$E1363*(1-'Monte Carlo Inputs'!$C$11)+H1363*'Monte Carlo Inputs'!$C$12-H1363*'Monte Carlo Inputs'!$C$13-'Monte Carlo Inputs'!$C$14*(H1363-G1363)</f>
        <v>1598.0547929482773</v>
      </c>
      <c r="N1363" s="16">
        <f>I1363*$E1363*(1-'Monte Carlo Inputs'!$C$11)+I1363*'Monte Carlo Inputs'!$C$12-I1363*'Monte Carlo Inputs'!$C$13-'Monte Carlo Inputs'!$C$14*(I1363-H1363)</f>
        <v>1758.2521263499143</v>
      </c>
      <c r="O1363" s="16">
        <f>J1363*$E1363*(1-'Monte Carlo Inputs'!$C$11)+J1363*'Monte Carlo Inputs'!$C$12-J1363*'Monte Carlo Inputs'!$C$13-'Monte Carlo Inputs'!$C$14*(J1363-I1363)</f>
        <v>1934.5084745877377</v>
      </c>
    </row>
    <row r="1364" spans="1:15">
      <c r="A1364">
        <v>1360</v>
      </c>
      <c r="B1364" s="39">
        <v>5.3924564950657256E-2</v>
      </c>
      <c r="C1364" s="39">
        <v>-1.7282020283455235</v>
      </c>
      <c r="D1364" s="29">
        <f>'Monte Carlo Inputs'!$C$6+'Monte Carlo Inputs'!$D$6*B1364</f>
        <v>0.12980336401471632</v>
      </c>
      <c r="E1364" s="29">
        <f>'Monte Carlo Inputs'!$C$7+'Monte Carlo Inputs'!$D$7*C1364</f>
        <v>0.52096623610556048</v>
      </c>
      <c r="F1364" s="16">
        <f>'Monte Carlo Inputs'!$C$17*(1+$D1364)</f>
        <v>2744.4053515281475</v>
      </c>
      <c r="G1364" s="16">
        <f t="shared" ref="G1364:J1364" si="1358">F1364*(1+$D1364)</f>
        <v>3100.6383983764908</v>
      </c>
      <c r="H1364" s="16">
        <f t="shared" si="1358"/>
        <v>3503.1116930789613</v>
      </c>
      <c r="I1364" s="16">
        <f t="shared" si="1358"/>
        <v>3957.8273753598987</v>
      </c>
      <c r="J1364" s="16">
        <f t="shared" si="1358"/>
        <v>4471.5666828711483</v>
      </c>
      <c r="K1364" s="16">
        <f>F1364*$E1364*(1-'Monte Carlo Inputs'!$C$11)+F1364*'Monte Carlo Inputs'!$C$12-F1364*'Monte Carlo Inputs'!$C$13-'Monte Carlo Inputs'!$C$14*(F1364-'Monte Carlo Inputs'!$C$17)</f>
        <v>1127.7317109036494</v>
      </c>
      <c r="L1364" s="16">
        <f>G1364*$E1364*(1-'Monte Carlo Inputs'!$C$11)+G1364*'Monte Carlo Inputs'!$C$12-G1364*'Monte Carlo Inputs'!$C$13-'Monte Carlo Inputs'!$C$14*(G1364-F1364)</f>
        <v>1274.1150806850146</v>
      </c>
      <c r="M1364" s="16">
        <f>H1364*$E1364*(1-'Monte Carlo Inputs'!$C$11)+H1364*'Monte Carlo Inputs'!$C$12-H1364*'Monte Carlo Inputs'!$C$13-'Monte Carlo Inputs'!$C$14*(H1364-G1364)</f>
        <v>1439.4995042998112</v>
      </c>
      <c r="N1364" s="16">
        <f>I1364*$E1364*(1-'Monte Carlo Inputs'!$C$11)+I1364*'Monte Carlo Inputs'!$C$12-I1364*'Monte Carlo Inputs'!$C$13-'Monte Carlo Inputs'!$C$14*(I1364-H1364)</f>
        <v>1626.3513824554432</v>
      </c>
      <c r="O1364" s="16">
        <f>J1364*$E1364*(1-'Monte Carlo Inputs'!$C$11)+J1364*'Monte Carlo Inputs'!$C$12-J1364*'Monte Carlo Inputs'!$C$13-'Monte Carlo Inputs'!$C$14*(J1364-I1364)</f>
        <v>1837.4572629681438</v>
      </c>
    </row>
    <row r="1365" spans="1:15">
      <c r="A1365">
        <v>1361</v>
      </c>
      <c r="B1365" s="39">
        <v>0.17563779390678808</v>
      </c>
      <c r="C1365" s="39">
        <v>-0.38676921564964839</v>
      </c>
      <c r="D1365" s="29">
        <f>'Monte Carlo Inputs'!$C$6+'Monte Carlo Inputs'!$D$6*B1365</f>
        <v>0.13768846389224415</v>
      </c>
      <c r="E1365" s="29">
        <f>'Monte Carlo Inputs'!$C$7+'Monte Carlo Inputs'!$D$7*C1365</f>
        <v>0.56897864027838407</v>
      </c>
      <c r="F1365" s="16">
        <f>'Monte Carlo Inputs'!$C$17*(1+$D1365)</f>
        <v>2763.559047640651</v>
      </c>
      <c r="G1365" s="16">
        <f t="shared" ref="G1365:J1365" si="1359">F1365*(1+$D1365)</f>
        <v>3144.0692477858056</v>
      </c>
      <c r="H1365" s="16">
        <f t="shared" si="1359"/>
        <v>3576.9713128842768</v>
      </c>
      <c r="I1365" s="16">
        <f t="shared" si="1359"/>
        <v>4069.4789983419369</v>
      </c>
      <c r="J1365" s="16">
        <f t="shared" si="1359"/>
        <v>4629.799310465387</v>
      </c>
      <c r="K1365" s="16">
        <f>F1365*$E1365*(1-'Monte Carlo Inputs'!$C$11)+F1365*'Monte Carlo Inputs'!$C$12-F1365*'Monte Carlo Inputs'!$C$13-'Monte Carlo Inputs'!$C$14*(F1365-'Monte Carlo Inputs'!$C$17)</f>
        <v>1230.3016988178467</v>
      </c>
      <c r="L1365" s="16">
        <f>G1365*$E1365*(1-'Monte Carlo Inputs'!$C$11)+G1365*'Monte Carlo Inputs'!$C$12-G1365*'Monte Carlo Inputs'!$C$13-'Monte Carlo Inputs'!$C$14*(G1365-F1365)</f>
        <v>1399.7000498520947</v>
      </c>
      <c r="M1365" s="16">
        <f>H1365*$E1365*(1-'Monte Carlo Inputs'!$C$11)+H1365*'Monte Carlo Inputs'!$C$12-H1365*'Monte Carlo Inputs'!$C$13-'Monte Carlo Inputs'!$C$14*(H1365-G1365)</f>
        <v>1592.4225996261271</v>
      </c>
      <c r="N1365" s="16">
        <f>I1365*$E1365*(1-'Monte Carlo Inputs'!$C$11)+I1365*'Monte Carlo Inputs'!$C$12-I1365*'Monte Carlo Inputs'!$C$13-'Monte Carlo Inputs'!$C$14*(I1365-H1365)</f>
        <v>1811.6808212359429</v>
      </c>
      <c r="O1365" s="16">
        <f>J1365*$E1365*(1-'Monte Carlo Inputs'!$C$11)+J1365*'Monte Carlo Inputs'!$C$12-J1365*'Monte Carlo Inputs'!$C$13-'Monte Carlo Inputs'!$C$14*(J1365-I1365)</f>
        <v>2061.1283705749593</v>
      </c>
    </row>
    <row r="1366" spans="1:15">
      <c r="A1366">
        <v>1362</v>
      </c>
      <c r="B1366" s="39">
        <v>0.79534331884761522</v>
      </c>
      <c r="C1366" s="39">
        <v>0.64451687041450645</v>
      </c>
      <c r="D1366" s="29">
        <f>'Monte Carlo Inputs'!$C$6+'Monte Carlo Inputs'!$D$6*B1366</f>
        <v>0.17783561963466124</v>
      </c>
      <c r="E1366" s="29">
        <f>'Monte Carlo Inputs'!$C$7+'Monte Carlo Inputs'!$D$7*C1366</f>
        <v>0.60589030958697387</v>
      </c>
      <c r="F1366" s="16">
        <f>'Monte Carlo Inputs'!$C$17*(1+$D1366)</f>
        <v>2861.0805036545562</v>
      </c>
      <c r="G1366" s="16">
        <f t="shared" ref="G1366:J1366" si="1360">F1366*(1+$D1366)</f>
        <v>3369.8825278466129</v>
      </c>
      <c r="H1366" s="16">
        <f t="shared" si="1360"/>
        <v>3969.1676752822341</v>
      </c>
      <c r="I1366" s="16">
        <f t="shared" si="1360"/>
        <v>4675.0270682499186</v>
      </c>
      <c r="J1366" s="16">
        <f t="shared" si="1360"/>
        <v>5506.4134037409567</v>
      </c>
      <c r="K1366" s="16">
        <f>F1366*$E1366*(1-'Monte Carlo Inputs'!$C$11)+F1366*'Monte Carlo Inputs'!$C$12-F1366*'Monte Carlo Inputs'!$C$13-'Monte Carlo Inputs'!$C$14*(F1366-'Monte Carlo Inputs'!$C$17)</f>
        <v>1350.3012530361675</v>
      </c>
      <c r="L1366" s="16">
        <f>G1366*$E1366*(1-'Monte Carlo Inputs'!$C$11)+G1366*'Monte Carlo Inputs'!$C$12-G1366*'Monte Carlo Inputs'!$C$13-'Monte Carlo Inputs'!$C$14*(G1366-F1366)</f>
        <v>1590.4329130633137</v>
      </c>
      <c r="M1366" s="16">
        <f>H1366*$E1366*(1-'Monte Carlo Inputs'!$C$11)+H1366*'Monte Carlo Inputs'!$C$12-H1366*'Monte Carlo Inputs'!$C$13-'Monte Carlo Inputs'!$C$14*(H1366-G1366)</f>
        <v>1873.2685356452876</v>
      </c>
      <c r="N1366" s="16">
        <f>I1366*$E1366*(1-'Monte Carlo Inputs'!$C$11)+I1366*'Monte Carlo Inputs'!$C$12-I1366*'Monte Carlo Inputs'!$C$13-'Monte Carlo Inputs'!$C$14*(I1366-H1366)</f>
        <v>2206.4024064238815</v>
      </c>
      <c r="O1366" s="16">
        <f>J1366*$E1366*(1-'Monte Carlo Inputs'!$C$11)+J1366*'Monte Carlo Inputs'!$C$12-J1366*'Monte Carlo Inputs'!$C$13-'Monte Carlo Inputs'!$C$14*(J1366-I1366)</f>
        <v>2598.7793455336805</v>
      </c>
    </row>
    <row r="1367" spans="1:15">
      <c r="A1367">
        <v>1363</v>
      </c>
      <c r="B1367" s="39">
        <v>0.87031969988090463</v>
      </c>
      <c r="C1367" s="39">
        <v>0.79485981381930837</v>
      </c>
      <c r="D1367" s="29">
        <f>'Monte Carlo Inputs'!$C$6+'Monte Carlo Inputs'!$D$6*B1367</f>
        <v>0.18269290801632235</v>
      </c>
      <c r="E1367" s="29">
        <f>'Monte Carlo Inputs'!$C$7+'Monte Carlo Inputs'!$D$7*C1367</f>
        <v>0.61127136639053947</v>
      </c>
      <c r="F1367" s="16">
        <f>'Monte Carlo Inputs'!$C$17*(1+$D1367)</f>
        <v>2872.8793428624494</v>
      </c>
      <c r="G1367" s="16">
        <f t="shared" ref="G1367:J1367" si="1361">F1367*(1+$D1367)</f>
        <v>3397.7340243900117</v>
      </c>
      <c r="H1367" s="16">
        <f t="shared" si="1361"/>
        <v>4018.4759339718253</v>
      </c>
      <c r="I1367" s="16">
        <f t="shared" si="1361"/>
        <v>4752.6229881427453</v>
      </c>
      <c r="J1367" s="16">
        <f t="shared" si="1361"/>
        <v>5620.8935025517676</v>
      </c>
      <c r="K1367" s="16">
        <f>F1367*$E1367*(1-'Monte Carlo Inputs'!$C$11)+F1367*'Monte Carlo Inputs'!$C$12-F1367*'Monte Carlo Inputs'!$C$13-'Monte Carlo Inputs'!$C$14*(F1367-'Monte Carlo Inputs'!$C$17)</f>
        <v>1367.0379990855829</v>
      </c>
      <c r="L1367" s="16">
        <f>G1367*$E1367*(1-'Monte Carlo Inputs'!$C$11)+G1367*'Monte Carlo Inputs'!$C$12-G1367*'Monte Carlo Inputs'!$C$13-'Monte Carlo Inputs'!$C$14*(G1367-F1367)</f>
        <v>1616.7861465073431</v>
      </c>
      <c r="M1367" s="16">
        <f>H1367*$E1367*(1-'Monte Carlo Inputs'!$C$11)+H1367*'Monte Carlo Inputs'!$C$12-H1367*'Monte Carlo Inputs'!$C$13-'Monte Carlo Inputs'!$C$14*(H1367-G1367)</f>
        <v>1912.1615092532734</v>
      </c>
      <c r="N1367" s="16">
        <f>I1367*$E1367*(1-'Monte Carlo Inputs'!$C$11)+I1367*'Monte Carlo Inputs'!$C$12-I1367*'Monte Carlo Inputs'!$C$13-'Monte Carlo Inputs'!$C$14*(I1367-H1367)</f>
        <v>2261.4998559756341</v>
      </c>
      <c r="O1367" s="16">
        <f>J1367*$E1367*(1-'Monte Carlo Inputs'!$C$11)+J1367*'Monte Carlo Inputs'!$C$12-J1367*'Monte Carlo Inputs'!$C$13-'Monte Carlo Inputs'!$C$14*(J1367-I1367)</f>
        <v>2674.6598411423174</v>
      </c>
    </row>
    <row r="1368" spans="1:15">
      <c r="A1368">
        <v>1364</v>
      </c>
      <c r="B1368" s="39">
        <v>-1.8815729612591623</v>
      </c>
      <c r="C1368" s="39">
        <v>-6.8408726909923431E-2</v>
      </c>
      <c r="D1368" s="29">
        <f>'Monte Carlo Inputs'!$C$6+'Monte Carlo Inputs'!$D$6*B1368</f>
        <v>4.4136143731776101E-3</v>
      </c>
      <c r="E1368" s="29">
        <f>'Monte Carlo Inputs'!$C$7+'Monte Carlo Inputs'!$D$7*C1368</f>
        <v>0.58037336114204818</v>
      </c>
      <c r="F1368" s="16">
        <f>'Monte Carlo Inputs'!$C$17*(1+$D1368)</f>
        <v>2439.8211106738863</v>
      </c>
      <c r="G1368" s="16">
        <f t="shared" ref="G1368:J1368" si="1362">F1368*(1+$D1368)</f>
        <v>2450.5895401959388</v>
      </c>
      <c r="H1368" s="16">
        <f t="shared" si="1362"/>
        <v>2461.4054974133064</v>
      </c>
      <c r="I1368" s="16">
        <f t="shared" si="1362"/>
        <v>2472.2691920949082</v>
      </c>
      <c r="J1368" s="16">
        <f t="shared" si="1362"/>
        <v>2483.1808349355028</v>
      </c>
      <c r="K1368" s="16">
        <f>F1368*$E1368*(1-'Monte Carlo Inputs'!$C$11)+F1368*'Monte Carlo Inputs'!$C$12-F1368*'Monte Carlo Inputs'!$C$13-'Monte Carlo Inputs'!$C$14*(F1368-'Monte Carlo Inputs'!$C$17)</f>
        <v>1101.1899603803913</v>
      </c>
      <c r="L1368" s="16">
        <f>G1368*$E1368*(1-'Monte Carlo Inputs'!$C$11)+G1368*'Monte Carlo Inputs'!$C$12-G1368*'Monte Carlo Inputs'!$C$13-'Monte Carlo Inputs'!$C$14*(G1368-F1368)</f>
        <v>1106.0501882171252</v>
      </c>
      <c r="M1368" s="16">
        <f>H1368*$E1368*(1-'Monte Carlo Inputs'!$C$11)+H1368*'Monte Carlo Inputs'!$C$12-H1368*'Monte Carlo Inputs'!$C$13-'Monte Carlo Inputs'!$C$14*(H1368-G1368)</f>
        <v>1110.9318672252959</v>
      </c>
      <c r="N1368" s="16">
        <f>I1368*$E1368*(1-'Monte Carlo Inputs'!$C$11)+I1368*'Monte Carlo Inputs'!$C$12-I1368*'Monte Carlo Inputs'!$C$13-'Monte Carlo Inputs'!$C$14*(I1368-H1368)</f>
        <v>1115.8350920821028</v>
      </c>
      <c r="O1368" s="16">
        <f>J1368*$E1368*(1-'Monte Carlo Inputs'!$C$11)+J1368*'Monte Carlo Inputs'!$C$12-J1368*'Monte Carlo Inputs'!$C$13-'Monte Carlo Inputs'!$C$14*(J1368-I1368)</f>
        <v>1120.7599578826125</v>
      </c>
    </row>
    <row r="1369" spans="1:15">
      <c r="A1369">
        <v>1365</v>
      </c>
      <c r="B1369" s="39">
        <v>-0.32757887205344161</v>
      </c>
      <c r="C1369" s="39">
        <v>0.52982817220453593</v>
      </c>
      <c r="D1369" s="29">
        <f>'Monte Carlo Inputs'!$C$6+'Monte Carlo Inputs'!$D$6*B1369</f>
        <v>0.10508795115288415</v>
      </c>
      <c r="E1369" s="29">
        <f>'Monte Carlo Inputs'!$C$7+'Monte Carlo Inputs'!$D$7*C1369</f>
        <v>0.60178538529975167</v>
      </c>
      <c r="F1369" s="16">
        <f>'Monte Carlo Inputs'!$C$17*(1+$D1369)</f>
        <v>2684.3691421454714</v>
      </c>
      <c r="G1369" s="16">
        <f t="shared" ref="G1369:J1369" si="1363">F1369*(1+$D1369)</f>
        <v>2966.4639954315644</v>
      </c>
      <c r="H1369" s="16">
        <f t="shared" si="1363"/>
        <v>3278.2036188802663</v>
      </c>
      <c r="I1369" s="16">
        <f t="shared" si="1363"/>
        <v>3622.7033206503638</v>
      </c>
      <c r="J1369" s="16">
        <f t="shared" si="1363"/>
        <v>4003.4057902522604</v>
      </c>
      <c r="K1369" s="16">
        <f>F1369*$E1369*(1-'Monte Carlo Inputs'!$C$11)+F1369*'Monte Carlo Inputs'!$C$12-F1369*'Monte Carlo Inputs'!$C$13-'Monte Carlo Inputs'!$C$14*(F1369-'Monte Carlo Inputs'!$C$17)</f>
        <v>1256.5454857528941</v>
      </c>
      <c r="L1369" s="16">
        <f>G1369*$E1369*(1-'Monte Carlo Inputs'!$C$11)+G1369*'Monte Carlo Inputs'!$C$12-G1369*'Monte Carlo Inputs'!$C$13-'Monte Carlo Inputs'!$C$14*(G1369-F1369)</f>
        <v>1388.5932763810713</v>
      </c>
      <c r="M1369" s="16">
        <f>H1369*$E1369*(1-'Monte Carlo Inputs'!$C$11)+H1369*'Monte Carlo Inputs'!$C$12-H1369*'Monte Carlo Inputs'!$C$13-'Monte Carlo Inputs'!$C$14*(H1369-G1369)</f>
        <v>1534.5176987806287</v>
      </c>
      <c r="N1369" s="16">
        <f>I1369*$E1369*(1-'Monte Carlo Inputs'!$C$11)+I1369*'Monte Carlo Inputs'!$C$12-I1369*'Monte Carlo Inputs'!$C$13-'Monte Carlo Inputs'!$C$14*(I1369-H1369)</f>
        <v>1695.7770197533239</v>
      </c>
      <c r="O1369" s="16">
        <f>J1369*$E1369*(1-'Monte Carlo Inputs'!$C$11)+J1369*'Monte Carlo Inputs'!$C$12-J1369*'Monte Carlo Inputs'!$C$13-'Monte Carlo Inputs'!$C$14*(J1369-I1369)</f>
        <v>1873.9827523713448</v>
      </c>
    </row>
    <row r="1370" spans="1:15">
      <c r="A1370">
        <v>1366</v>
      </c>
      <c r="B1370" s="39">
        <v>1.0509664322526622</v>
      </c>
      <c r="C1370" s="39">
        <v>-1.1606965754579686</v>
      </c>
      <c r="D1370" s="29">
        <f>'Monte Carlo Inputs'!$C$6+'Monte Carlo Inputs'!$D$6*B1370</f>
        <v>0.19439597053069996</v>
      </c>
      <c r="E1370" s="29">
        <f>'Monte Carlo Inputs'!$C$7+'Monte Carlo Inputs'!$D$7*C1370</f>
        <v>0.54127832398386411</v>
      </c>
      <c r="F1370" s="16">
        <f>'Monte Carlo Inputs'!$C$17*(1+$D1370)</f>
        <v>2901.3072520161236</v>
      </c>
      <c r="G1370" s="16">
        <f t="shared" ref="G1370:J1370" si="1364">F1370*(1+$D1370)</f>
        <v>3465.3096910795557</v>
      </c>
      <c r="H1370" s="16">
        <f t="shared" si="1364"/>
        <v>4138.9519316664055</v>
      </c>
      <c r="I1370" s="16">
        <f t="shared" si="1364"/>
        <v>4943.5475094026115</v>
      </c>
      <c r="J1370" s="16">
        <f t="shared" si="1364"/>
        <v>5904.5532253575566</v>
      </c>
      <c r="K1370" s="16">
        <f>F1370*$E1370*(1-'Monte Carlo Inputs'!$C$11)+F1370*'Monte Carlo Inputs'!$C$12-F1370*'Monte Carlo Inputs'!$C$13-'Monte Carlo Inputs'!$C$14*(F1370-'Monte Carlo Inputs'!$C$17)</f>
        <v>1236.4680613983919</v>
      </c>
      <c r="L1370" s="16">
        <f>G1370*$E1370*(1-'Monte Carlo Inputs'!$C$11)+G1370*'Monte Carlo Inputs'!$C$12-G1370*'Monte Carlo Inputs'!$C$13-'Monte Carlo Inputs'!$C$14*(G1370-F1370)</f>
        <v>1476.832470224145</v>
      </c>
      <c r="M1370" s="16">
        <f>H1370*$E1370*(1-'Monte Carlo Inputs'!$C$11)+H1370*'Monte Carlo Inputs'!$C$12-H1370*'Monte Carlo Inputs'!$C$13-'Monte Carlo Inputs'!$C$14*(H1370-G1370)</f>
        <v>1763.9227515846187</v>
      </c>
      <c r="N1370" s="16">
        <f>I1370*$E1370*(1-'Monte Carlo Inputs'!$C$11)+I1370*'Monte Carlo Inputs'!$C$12-I1370*'Monte Carlo Inputs'!$C$13-'Monte Carlo Inputs'!$C$14*(I1370-H1370)</f>
        <v>2106.8222268200934</v>
      </c>
      <c r="O1370" s="16">
        <f>J1370*$E1370*(1-'Monte Carlo Inputs'!$C$11)+J1370*'Monte Carlo Inputs'!$C$12-J1370*'Monte Carlo Inputs'!$C$13-'Monte Carlo Inputs'!$C$14*(J1370-I1370)</f>
        <v>2516.3799783384361</v>
      </c>
    </row>
    <row r="1371" spans="1:15">
      <c r="A1371">
        <v>1367</v>
      </c>
      <c r="B1371" s="39">
        <v>0.40349376805711362</v>
      </c>
      <c r="C1371" s="39">
        <v>-0.33938108218534585</v>
      </c>
      <c r="D1371" s="29">
        <f>'Monte Carlo Inputs'!$C$6+'Monte Carlo Inputs'!$D$6*B1371</f>
        <v>0.15244994158267908</v>
      </c>
      <c r="E1371" s="29">
        <f>'Monte Carlo Inputs'!$C$7+'Monte Carlo Inputs'!$D$7*C1371</f>
        <v>0.5706747507323332</v>
      </c>
      <c r="F1371" s="16">
        <f>'Monte Carlo Inputs'!$C$17*(1+$D1371)</f>
        <v>2799.4161530984861</v>
      </c>
      <c r="G1371" s="16">
        <f t="shared" ref="G1371:J1371" si="1365">F1371*(1+$D1371)</f>
        <v>3226.1869821039581</v>
      </c>
      <c r="H1371" s="16">
        <f t="shared" si="1365"/>
        <v>3718.0189990605058</v>
      </c>
      <c r="I1371" s="16">
        <f t="shared" si="1365"/>
        <v>4284.8307782705706</v>
      </c>
      <c r="J1371" s="16">
        <f t="shared" si="1365"/>
        <v>4938.0529801095845</v>
      </c>
      <c r="K1371" s="16">
        <f>F1371*$E1371*(1-'Monte Carlo Inputs'!$C$11)+F1371*'Monte Carlo Inputs'!$C$12-F1371*'Monte Carlo Inputs'!$C$13-'Monte Carlo Inputs'!$C$14*(F1371-'Monte Carlo Inputs'!$C$17)</f>
        <v>1250.1718083587532</v>
      </c>
      <c r="L1371" s="16">
        <f>G1371*$E1371*(1-'Monte Carlo Inputs'!$C$11)+G1371*'Monte Carlo Inputs'!$C$12-G1371*'Monte Carlo Inputs'!$C$13-'Monte Carlo Inputs'!$C$14*(G1371-F1371)</f>
        <v>1440.7604275113572</v>
      </c>
      <c r="M1371" s="16">
        <f>H1371*$E1371*(1-'Monte Carlo Inputs'!$C$11)+H1371*'Monte Carlo Inputs'!$C$12-H1371*'Monte Carlo Inputs'!$C$13-'Monte Carlo Inputs'!$C$14*(H1371-G1371)</f>
        <v>1660.4042705200991</v>
      </c>
      <c r="N1371" s="16">
        <f>I1371*$E1371*(1-'Monte Carlo Inputs'!$C$11)+I1371*'Monte Carlo Inputs'!$C$12-I1371*'Monte Carlo Inputs'!$C$13-'Monte Carlo Inputs'!$C$14*(I1371-H1371)</f>
        <v>1913.5328045645188</v>
      </c>
      <c r="O1371" s="16">
        <f>J1371*$E1371*(1-'Monte Carlo Inputs'!$C$11)+J1371*'Monte Carlo Inputs'!$C$12-J1371*'Monte Carlo Inputs'!$C$13-'Monte Carlo Inputs'!$C$14*(J1371-I1371)</f>
        <v>2205.2507688369196</v>
      </c>
    </row>
    <row r="1372" spans="1:15">
      <c r="A1372">
        <v>1368</v>
      </c>
      <c r="B1372" s="39">
        <v>1.5416084340261531</v>
      </c>
      <c r="C1372" s="39">
        <v>0.61120518610591767</v>
      </c>
      <c r="D1372" s="29">
        <f>'Monte Carlo Inputs'!$C$6+'Monte Carlo Inputs'!$D$6*B1372</f>
        <v>0.22618184312051184</v>
      </c>
      <c r="E1372" s="29">
        <f>'Monte Carlo Inputs'!$C$7+'Monte Carlo Inputs'!$D$7*C1372</f>
        <v>0.60469802173210385</v>
      </c>
      <c r="F1372" s="16">
        <f>'Monte Carlo Inputs'!$C$17*(1+$D1372)</f>
        <v>2978.5183151240358</v>
      </c>
      <c r="G1372" s="16">
        <f t="shared" ref="G1372:J1372" si="1366">F1372*(1+$D1372)</f>
        <v>3652.2050774069917</v>
      </c>
      <c r="H1372" s="16">
        <f t="shared" si="1366"/>
        <v>4478.2675532689964</v>
      </c>
      <c r="I1372" s="16">
        <f t="shared" si="1366"/>
        <v>5491.1703624541624</v>
      </c>
      <c r="J1372" s="16">
        <f t="shared" si="1366"/>
        <v>6733.173395922774</v>
      </c>
      <c r="K1372" s="16">
        <f>F1372*$E1372*(1-'Monte Carlo Inputs'!$C$11)+F1372*'Monte Carlo Inputs'!$C$12-F1372*'Monte Carlo Inputs'!$C$13-'Monte Carlo Inputs'!$C$14*(F1372-'Monte Carlo Inputs'!$C$17)</f>
        <v>1404.8710707587809</v>
      </c>
      <c r="L1372" s="16">
        <f>G1372*$E1372*(1-'Monte Carlo Inputs'!$C$11)+G1372*'Monte Carlo Inputs'!$C$12-G1372*'Monte Carlo Inputs'!$C$13-'Monte Carlo Inputs'!$C$14*(G1372-F1372)</f>
        <v>1722.6273988896887</v>
      </c>
      <c r="M1372" s="16">
        <f>H1372*$E1372*(1-'Monte Carlo Inputs'!$C$11)+H1372*'Monte Carlo Inputs'!$C$12-H1372*'Monte Carlo Inputs'!$C$13-'Monte Carlo Inputs'!$C$14*(H1372-G1372)</f>
        <v>2112.2544389804521</v>
      </c>
      <c r="N1372" s="16">
        <f>I1372*$E1372*(1-'Monte Carlo Inputs'!$C$11)+I1372*'Monte Carlo Inputs'!$C$12-I1372*'Monte Carlo Inputs'!$C$13-'Monte Carlo Inputs'!$C$14*(I1372-H1372)</f>
        <v>2590.0080411285326</v>
      </c>
      <c r="O1372" s="16">
        <f>J1372*$E1372*(1-'Monte Carlo Inputs'!$C$11)+J1372*'Monte Carlo Inputs'!$C$12-J1372*'Monte Carlo Inputs'!$C$13-'Monte Carlo Inputs'!$C$14*(J1372-I1372)</f>
        <v>3175.820833567931</v>
      </c>
    </row>
    <row r="1373" spans="1:15">
      <c r="A1373">
        <v>1369</v>
      </c>
      <c r="B1373" s="39">
        <v>0.13280084814409471</v>
      </c>
      <c r="C1373" s="39">
        <v>-0.26477767587113465</v>
      </c>
      <c r="D1373" s="29">
        <f>'Monte Carlo Inputs'!$C$6+'Monte Carlo Inputs'!$D$6*B1373</f>
        <v>0.13491330462086518</v>
      </c>
      <c r="E1373" s="29">
        <f>'Monte Carlo Inputs'!$C$7+'Monte Carlo Inputs'!$D$7*C1373</f>
        <v>0.57334494700509975</v>
      </c>
      <c r="F1373" s="16">
        <f>'Monte Carlo Inputs'!$C$17*(1+$D1373)</f>
        <v>2756.8179082545444</v>
      </c>
      <c r="G1373" s="16">
        <f t="shared" ref="G1373:J1373" si="1367">F1373*(1+$D1373)</f>
        <v>3128.7493224951463</v>
      </c>
      <c r="H1373" s="16">
        <f t="shared" si="1367"/>
        <v>3550.8592329232597</v>
      </c>
      <c r="I1373" s="16">
        <f t="shared" si="1367"/>
        <v>4029.9173862804473</v>
      </c>
      <c r="J1373" s="16">
        <f t="shared" si="1367"/>
        <v>4573.6068582126227</v>
      </c>
      <c r="K1373" s="16">
        <f>F1373*$E1373*(1-'Monte Carlo Inputs'!$C$11)+F1373*'Monte Carlo Inputs'!$C$12-F1373*'Monte Carlo Inputs'!$C$13-'Monte Carlo Inputs'!$C$14*(F1373-'Monte Carlo Inputs'!$C$17)</f>
        <v>1235.7665847369612</v>
      </c>
      <c r="L1373" s="16">
        <f>G1373*$E1373*(1-'Monte Carlo Inputs'!$C$11)+G1373*'Monte Carlo Inputs'!$C$12-G1373*'Monte Carlo Inputs'!$C$13-'Monte Carlo Inputs'!$C$14*(G1373-F1373)</f>
        <v>1402.4879384238652</v>
      </c>
      <c r="M1373" s="16">
        <f>H1373*$E1373*(1-'Monte Carlo Inputs'!$C$11)+H1373*'Monte Carlo Inputs'!$C$12-H1373*'Monte Carlo Inputs'!$C$13-'Monte Carlo Inputs'!$C$14*(H1373-G1373)</f>
        <v>1591.7022208875337</v>
      </c>
      <c r="N1373" s="16">
        <f>I1373*$E1373*(1-'Monte Carlo Inputs'!$C$11)+I1373*'Monte Carlo Inputs'!$C$12-I1373*'Monte Carlo Inputs'!$C$13-'Monte Carlo Inputs'!$C$14*(I1373-H1373)</f>
        <v>1806.4440274798412</v>
      </c>
      <c r="O1373" s="16">
        <f>J1373*$E1373*(1-'Monte Carlo Inputs'!$C$11)+J1373*'Monte Carlo Inputs'!$C$12-J1373*'Monte Carlo Inputs'!$C$13-'Monte Carlo Inputs'!$C$14*(J1373-I1373)</f>
        <v>2050.1573608397716</v>
      </c>
    </row>
    <row r="1374" spans="1:15">
      <c r="A1374">
        <v>1370</v>
      </c>
      <c r="B1374" s="39">
        <v>-0.97710790477543541</v>
      </c>
      <c r="C1374" s="39">
        <v>0.29600925053572091</v>
      </c>
      <c r="D1374" s="29">
        <f>'Monte Carlo Inputs'!$C$6+'Monte Carlo Inputs'!$D$6*B1374</f>
        <v>6.3008701918497612E-2</v>
      </c>
      <c r="E1374" s="29">
        <f>'Monte Carlo Inputs'!$C$7+'Monte Carlo Inputs'!$D$7*C1374</f>
        <v>0.59341656618024941</v>
      </c>
      <c r="F1374" s="16">
        <f>'Monte Carlo Inputs'!$C$17*(1+$D1374)</f>
        <v>2582.1544378302228</v>
      </c>
      <c r="G1374" s="16">
        <f t="shared" ref="G1374:J1374" si="1368">F1374*(1+$D1374)</f>
        <v>2744.8526371109929</v>
      </c>
      <c r="H1374" s="16">
        <f t="shared" si="1368"/>
        <v>2917.8022387329211</v>
      </c>
      <c r="I1374" s="16">
        <f t="shared" si="1368"/>
        <v>3101.6491702503686</v>
      </c>
      <c r="J1374" s="16">
        <f t="shared" si="1368"/>
        <v>3297.0800582744291</v>
      </c>
      <c r="K1374" s="16">
        <f>F1374*$E1374*(1-'Monte Carlo Inputs'!$C$11)+F1374*'Monte Carlo Inputs'!$C$12-F1374*'Monte Carlo Inputs'!$C$13-'Monte Carlo Inputs'!$C$14*(F1374-'Monte Carlo Inputs'!$C$17)</f>
        <v>1191.7717442662799</v>
      </c>
      <c r="L1374" s="16">
        <f>G1374*$E1374*(1-'Monte Carlo Inputs'!$C$11)+G1374*'Monte Carlo Inputs'!$C$12-G1374*'Monte Carlo Inputs'!$C$13-'Monte Carlo Inputs'!$C$14*(G1374-F1374)</f>
        <v>1266.863734855642</v>
      </c>
      <c r="M1374" s="16">
        <f>H1374*$E1374*(1-'Monte Carlo Inputs'!$C$11)+H1374*'Monte Carlo Inputs'!$C$12-H1374*'Monte Carlo Inputs'!$C$13-'Monte Carlo Inputs'!$C$14*(H1374-G1374)</f>
        <v>1346.6871742965154</v>
      </c>
      <c r="N1374" s="16">
        <f>I1374*$E1374*(1-'Monte Carlo Inputs'!$C$11)+I1374*'Monte Carlo Inputs'!$C$12-I1374*'Monte Carlo Inputs'!$C$13-'Monte Carlo Inputs'!$C$14*(I1374-H1374)</f>
        <v>1431.5401850392284</v>
      </c>
      <c r="O1374" s="16">
        <f>J1374*$E1374*(1-'Monte Carlo Inputs'!$C$11)+J1374*'Monte Carlo Inputs'!$C$12-J1374*'Monte Carlo Inputs'!$C$13-'Monte Carlo Inputs'!$C$14*(J1374-I1374)</f>
        <v>1521.7396738427158</v>
      </c>
    </row>
    <row r="1375" spans="1:15">
      <c r="A1375">
        <v>1371</v>
      </c>
      <c r="B1375" s="39">
        <v>1.2094817010323584</v>
      </c>
      <c r="C1375" s="39">
        <v>-0.76599265498845126</v>
      </c>
      <c r="D1375" s="29">
        <f>'Monte Carlo Inputs'!$C$6+'Monte Carlo Inputs'!$D$6*B1375</f>
        <v>0.20466526284313696</v>
      </c>
      <c r="E1375" s="29">
        <f>'Monte Carlo Inputs'!$C$7+'Monte Carlo Inputs'!$D$7*C1375</f>
        <v>0.55540551990364728</v>
      </c>
      <c r="F1375" s="16">
        <f>'Monte Carlo Inputs'!$C$17*(1+$D1375)</f>
        <v>2926.2523899722642</v>
      </c>
      <c r="G1375" s="16">
        <f t="shared" ref="G1375:J1375" si="1369">F1375*(1+$D1375)</f>
        <v>3525.154604511295</v>
      </c>
      <c r="H1375" s="16">
        <f t="shared" si="1369"/>
        <v>4246.6312982062936</v>
      </c>
      <c r="I1375" s="16">
        <f t="shared" si="1369"/>
        <v>5115.7692090515766</v>
      </c>
      <c r="J1375" s="16">
        <f t="shared" si="1369"/>
        <v>6162.7894588669442</v>
      </c>
      <c r="K1375" s="16">
        <f>F1375*$E1375*(1-'Monte Carlo Inputs'!$C$11)+F1375*'Monte Carlo Inputs'!$C$12-F1375*'Monte Carlo Inputs'!$C$13-'Monte Carlo Inputs'!$C$14*(F1375-'Monte Carlo Inputs'!$C$17)</f>
        <v>1276.8654394492512</v>
      </c>
      <c r="L1375" s="16">
        <f>G1375*$E1375*(1-'Monte Carlo Inputs'!$C$11)+G1375*'Monte Carlo Inputs'!$C$12-G1375*'Monte Carlo Inputs'!$C$13-'Monte Carlo Inputs'!$C$14*(G1375-F1375)</f>
        <v>1538.1954402294493</v>
      </c>
      <c r="M1375" s="16">
        <f>H1375*$E1375*(1-'Monte Carlo Inputs'!$C$11)+H1375*'Monte Carlo Inputs'!$C$12-H1375*'Monte Carlo Inputs'!$C$13-'Monte Carlo Inputs'!$C$14*(H1375-G1375)</f>
        <v>1853.0106143081248</v>
      </c>
      <c r="N1375" s="16">
        <f>I1375*$E1375*(1-'Monte Carlo Inputs'!$C$11)+I1375*'Monte Carlo Inputs'!$C$12-I1375*'Monte Carlo Inputs'!$C$13-'Monte Carlo Inputs'!$C$14*(I1375-H1375)</f>
        <v>2232.2575187366192</v>
      </c>
      <c r="O1375" s="16">
        <f>J1375*$E1375*(1-'Monte Carlo Inputs'!$C$11)+J1375*'Monte Carlo Inputs'!$C$12-J1375*'Monte Carlo Inputs'!$C$13-'Monte Carlo Inputs'!$C$14*(J1375-I1375)</f>
        <v>2689.123090542419</v>
      </c>
    </row>
    <row r="1376" spans="1:15">
      <c r="A1376">
        <v>1372</v>
      </c>
      <c r="B1376" s="39">
        <v>-0.83733757471312786</v>
      </c>
      <c r="C1376" s="39">
        <v>-1.7366450686356858</v>
      </c>
      <c r="D1376" s="29">
        <f>'Monte Carlo Inputs'!$C$6+'Monte Carlo Inputs'!$D$6*B1376</f>
        <v>7.206361749265891E-2</v>
      </c>
      <c r="E1376" s="29">
        <f>'Monte Carlo Inputs'!$C$7+'Monte Carlo Inputs'!$D$7*C1376</f>
        <v>0.52066404380862086</v>
      </c>
      <c r="F1376" s="16">
        <f>'Monte Carlo Inputs'!$C$17*(1+$D1376)</f>
        <v>2604.1497332514182</v>
      </c>
      <c r="G1376" s="16">
        <f t="shared" ref="G1376:J1376" si="1370">F1376*(1+$D1376)</f>
        <v>2791.8141835220586</v>
      </c>
      <c r="H1376" s="16">
        <f t="shared" si="1370"/>
        <v>2993.0024129539725</v>
      </c>
      <c r="I1376" s="16">
        <f t="shared" si="1370"/>
        <v>3208.6889939956927</v>
      </c>
      <c r="J1376" s="16">
        <f t="shared" si="1370"/>
        <v>3439.9187303119029</v>
      </c>
      <c r="K1376" s="16">
        <f>F1376*$E1376*(1-'Monte Carlo Inputs'!$C$11)+F1376*'Monte Carlo Inputs'!$C$12-F1376*'Monte Carlo Inputs'!$C$13-'Monte Carlo Inputs'!$C$14*(F1376-'Monte Carlo Inputs'!$C$17)</f>
        <v>1067.4568140061729</v>
      </c>
      <c r="L1376" s="16">
        <f>G1376*$E1376*(1-'Monte Carlo Inputs'!$C$11)+G1376*'Monte Carlo Inputs'!$C$12-G1376*'Monte Carlo Inputs'!$C$13-'Monte Carlo Inputs'!$C$14*(G1376-F1376)</f>
        <v>1144.3816135406464</v>
      </c>
      <c r="M1376" s="16">
        <f>H1376*$E1376*(1-'Monte Carlo Inputs'!$C$11)+H1376*'Monte Carlo Inputs'!$C$12-H1376*'Monte Carlo Inputs'!$C$13-'Monte Carlo Inputs'!$C$14*(H1376-G1376)</f>
        <v>1226.8498924044716</v>
      </c>
      <c r="N1376" s="16">
        <f>I1376*$E1376*(1-'Monte Carlo Inputs'!$C$11)+I1376*'Monte Carlo Inputs'!$C$12-I1376*'Monte Carlo Inputs'!$C$13-'Monte Carlo Inputs'!$C$14*(I1376-H1376)</f>
        <v>1315.2611337716171</v>
      </c>
      <c r="O1376" s="16">
        <f>J1376*$E1376*(1-'Monte Carlo Inputs'!$C$11)+J1376*'Monte Carlo Inputs'!$C$12-J1376*'Monte Carlo Inputs'!$C$13-'Monte Carlo Inputs'!$C$14*(J1376-I1376)</f>
        <v>1410.0436090186956</v>
      </c>
    </row>
    <row r="1377" spans="1:15">
      <c r="A1377">
        <v>1373</v>
      </c>
      <c r="B1377" s="39">
        <v>-0.47245680972607457</v>
      </c>
      <c r="C1377" s="39">
        <v>0.53907343008121811</v>
      </c>
      <c r="D1377" s="29">
        <f>'Monte Carlo Inputs'!$C$6+'Monte Carlo Inputs'!$D$6*B1377</f>
        <v>9.5702143066150089E-2</v>
      </c>
      <c r="E1377" s="29">
        <f>'Monte Carlo Inputs'!$C$7+'Monte Carlo Inputs'!$D$7*C1377</f>
        <v>0.60211629047342574</v>
      </c>
      <c r="F1377" s="16">
        <f>'Monte Carlo Inputs'!$C$17*(1+$D1377)</f>
        <v>2661.5700757219852</v>
      </c>
      <c r="G1377" s="16">
        <f t="shared" ref="G1377:J1377" si="1371">F1377*(1+$D1377)</f>
        <v>2916.2880358893144</v>
      </c>
      <c r="H1377" s="16">
        <f t="shared" si="1371"/>
        <v>3195.383050722095</v>
      </c>
      <c r="I1377" s="16">
        <f t="shared" si="1371"/>
        <v>3501.1880565934516</v>
      </c>
      <c r="J1377" s="16">
        <f t="shared" si="1371"/>
        <v>3836.2592568870537</v>
      </c>
      <c r="K1377" s="16">
        <f>F1377*$E1377*(1-'Monte Carlo Inputs'!$C$11)+F1377*'Monte Carlo Inputs'!$C$12-F1377*'Monte Carlo Inputs'!$C$13-'Monte Carlo Inputs'!$C$14*(F1377-'Monte Carlo Inputs'!$C$17)</f>
        <v>1246.1541621747031</v>
      </c>
      <c r="L1377" s="16">
        <f>G1377*$E1377*(1-'Monte Carlo Inputs'!$C$11)+G1377*'Monte Carlo Inputs'!$C$12-G1377*'Monte Carlo Inputs'!$C$13-'Monte Carlo Inputs'!$C$14*(G1377-F1377)</f>
        <v>1365.4137860856249</v>
      </c>
      <c r="M1377" s="16">
        <f>H1377*$E1377*(1-'Monte Carlo Inputs'!$C$11)+H1377*'Monte Carlo Inputs'!$C$12-H1377*'Monte Carlo Inputs'!$C$13-'Monte Carlo Inputs'!$C$14*(H1377-G1377)</f>
        <v>1496.0868115860849</v>
      </c>
      <c r="N1377" s="16">
        <f>I1377*$E1377*(1-'Monte Carlo Inputs'!$C$11)+I1377*'Monte Carlo Inputs'!$C$12-I1377*'Monte Carlo Inputs'!$C$13-'Monte Carlo Inputs'!$C$14*(I1377-H1377)</f>
        <v>1639.2655256678765</v>
      </c>
      <c r="O1377" s="16">
        <f>J1377*$E1377*(1-'Monte Carlo Inputs'!$C$11)+J1377*'Monte Carlo Inputs'!$C$12-J1377*'Monte Carlo Inputs'!$C$13-'Monte Carlo Inputs'!$C$14*(J1377-I1377)</f>
        <v>1796.1467495287513</v>
      </c>
    </row>
    <row r="1378" spans="1:15">
      <c r="A1378">
        <v>1374</v>
      </c>
      <c r="B1378" s="39">
        <v>-2.4883137290487394</v>
      </c>
      <c r="C1378" s="39">
        <v>-0.27202220632559276</v>
      </c>
      <c r="D1378" s="29">
        <f>'Monte Carlo Inputs'!$C$6+'Monte Carlo Inputs'!$D$6*B1378</f>
        <v>-3.4893629340758597E-2</v>
      </c>
      <c r="E1378" s="29">
        <f>'Monte Carlo Inputs'!$C$7+'Monte Carlo Inputs'!$D$7*C1378</f>
        <v>0.5730856516300874</v>
      </c>
      <c r="F1378" s="16">
        <f>'Monte Carlo Inputs'!$C$17*(1+$D1378)</f>
        <v>2344.3398849683635</v>
      </c>
      <c r="G1378" s="16">
        <f t="shared" ref="G1378:J1378" si="1372">F1378*(1+$D1378)</f>
        <v>2262.537357973521</v>
      </c>
      <c r="H1378" s="16">
        <f t="shared" si="1372"/>
        <v>2183.5892180347737</v>
      </c>
      <c r="I1378" s="16">
        <f t="shared" si="1372"/>
        <v>2107.3958652281913</v>
      </c>
      <c r="J1378" s="16">
        <f t="shared" si="1372"/>
        <v>2033.8611750326716</v>
      </c>
      <c r="K1378" s="16">
        <f>F1378*$E1378*(1-'Monte Carlo Inputs'!$C$11)+F1378*'Monte Carlo Inputs'!$C$12-F1378*'Monte Carlo Inputs'!$C$13-'Monte Carlo Inputs'!$C$14*(F1378-'Monte Carlo Inputs'!$C$17)</f>
        <v>1044.3447221135268</v>
      </c>
      <c r="L1378" s="16">
        <f>G1378*$E1378*(1-'Monte Carlo Inputs'!$C$11)+G1378*'Monte Carlo Inputs'!$C$12-G1378*'Monte Carlo Inputs'!$C$13-'Monte Carlo Inputs'!$C$14*(G1378-F1378)</f>
        <v>1007.9037444761202</v>
      </c>
      <c r="M1378" s="16">
        <f>H1378*$E1378*(1-'Monte Carlo Inputs'!$C$11)+H1378*'Monte Carlo Inputs'!$C$12-H1378*'Monte Carlo Inputs'!$C$13-'Monte Carlo Inputs'!$C$14*(H1378-G1378)</f>
        <v>972.73432480520785</v>
      </c>
      <c r="N1378" s="16">
        <f>I1378*$E1378*(1-'Monte Carlo Inputs'!$C$11)+I1378*'Monte Carlo Inputs'!$C$12-I1378*'Monte Carlo Inputs'!$C$13-'Monte Carlo Inputs'!$C$14*(I1378-H1378)</f>
        <v>938.7920938284218</v>
      </c>
      <c r="O1378" s="16">
        <f>J1378*$E1378*(1-'Monte Carlo Inputs'!$C$11)+J1378*'Monte Carlo Inputs'!$C$12-J1378*'Monte Carlo Inputs'!$C$13-'Monte Carlo Inputs'!$C$14*(J1378-I1378)</f>
        <v>906.03423047833803</v>
      </c>
    </row>
    <row r="1379" spans="1:15">
      <c r="A1379">
        <v>1375</v>
      </c>
      <c r="B1379" s="39">
        <v>0.92508254064378359</v>
      </c>
      <c r="C1379" s="39">
        <v>1.7210835700693099</v>
      </c>
      <c r="D1379" s="29">
        <f>'Monte Carlo Inputs'!$C$6+'Monte Carlo Inputs'!$D$6*B1379</f>
        <v>0.18624067741407691</v>
      </c>
      <c r="E1379" s="29">
        <f>'Monte Carlo Inputs'!$C$7+'Monte Carlo Inputs'!$D$7*C1379</f>
        <v>0.64442265724809222</v>
      </c>
      <c r="F1379" s="16">
        <f>'Monte Carlo Inputs'!$C$17*(1+$D1379)</f>
        <v>2881.4972295065349</v>
      </c>
      <c r="G1379" s="16">
        <f t="shared" ref="G1379:J1379" si="1373">F1379*(1+$D1379)</f>
        <v>3418.1492254966183</v>
      </c>
      <c r="H1379" s="16">
        <f t="shared" si="1373"/>
        <v>4054.7476527555114</v>
      </c>
      <c r="I1379" s="16">
        <f t="shared" si="1373"/>
        <v>4809.9066023478363</v>
      </c>
      <c r="J1379" s="16">
        <f t="shared" si="1373"/>
        <v>5705.7068662675392</v>
      </c>
      <c r="K1379" s="16">
        <f>F1379*$E1379*(1-'Monte Carlo Inputs'!$C$11)+F1379*'Monte Carlo Inputs'!$C$12-F1379*'Monte Carlo Inputs'!$C$13-'Monte Carlo Inputs'!$C$14*(F1379-'Monte Carlo Inputs'!$C$17)</f>
        <v>1439.2341732463128</v>
      </c>
      <c r="L1379" s="16">
        <f>G1379*$E1379*(1-'Monte Carlo Inputs'!$C$11)+G1379*'Monte Carlo Inputs'!$C$12-G1379*'Monte Carlo Inputs'!$C$13-'Monte Carlo Inputs'!$C$14*(G1379-F1379)</f>
        <v>1707.2781206291954</v>
      </c>
      <c r="M1379" s="16">
        <f>H1379*$E1379*(1-'Monte Carlo Inputs'!$C$11)+H1379*'Monte Carlo Inputs'!$C$12-H1379*'Monte Carlo Inputs'!$C$13-'Monte Carlo Inputs'!$C$14*(H1379-G1379)</f>
        <v>2025.2427543494091</v>
      </c>
      <c r="N1379" s="16">
        <f>I1379*$E1379*(1-'Monte Carlo Inputs'!$C$11)+I1379*'Monte Carlo Inputs'!$C$12-I1379*'Monte Carlo Inputs'!$C$13-'Monte Carlo Inputs'!$C$14*(I1379-H1379)</f>
        <v>2402.4253368473942</v>
      </c>
      <c r="O1379" s="16">
        <f>J1379*$E1379*(1-'Monte Carlo Inputs'!$C$11)+J1379*'Monte Carlo Inputs'!$C$12-J1379*'Monte Carlo Inputs'!$C$13-'Monte Carlo Inputs'!$C$14*(J1379-I1379)</f>
        <v>2849.8546590185956</v>
      </c>
    </row>
    <row r="1380" spans="1:15">
      <c r="A1380">
        <v>1376</v>
      </c>
      <c r="B1380" s="39">
        <v>-0.61449880241263188</v>
      </c>
      <c r="C1380" s="39">
        <v>-1.1389735033454971</v>
      </c>
      <c r="D1380" s="29">
        <f>'Monte Carlo Inputs'!$C$6+'Monte Carlo Inputs'!$D$6*B1380</f>
        <v>8.650005953963158E-2</v>
      </c>
      <c r="E1380" s="29">
        <f>'Monte Carlo Inputs'!$C$7+'Monte Carlo Inputs'!$D$7*C1380</f>
        <v>0.54205583360511989</v>
      </c>
      <c r="F1380" s="16">
        <f>'Monte Carlo Inputs'!$C$17*(1+$D1380)</f>
        <v>2639.2172946277192</v>
      </c>
      <c r="G1380" s="16">
        <f t="shared" ref="G1380:J1380" si="1374">F1380*(1+$D1380)</f>
        <v>2867.5097477510421</v>
      </c>
      <c r="H1380" s="16">
        <f t="shared" si="1374"/>
        <v>3115.5495116619809</v>
      </c>
      <c r="I1380" s="16">
        <f t="shared" si="1374"/>
        <v>3385.044729919412</v>
      </c>
      <c r="J1380" s="16">
        <f t="shared" si="1374"/>
        <v>3677.851300601757</v>
      </c>
      <c r="K1380" s="16">
        <f>F1380*$E1380*(1-'Monte Carlo Inputs'!$C$11)+F1380*'Monte Carlo Inputs'!$C$12-F1380*'Monte Carlo Inputs'!$C$13-'Monte Carlo Inputs'!$C$14*(F1380-'Monte Carlo Inputs'!$C$17)</f>
        <v>1122.553254821453</v>
      </c>
      <c r="L1380" s="16">
        <f>G1380*$E1380*(1-'Monte Carlo Inputs'!$C$11)+G1380*'Monte Carlo Inputs'!$C$12-G1380*'Monte Carlo Inputs'!$C$13-'Monte Carlo Inputs'!$C$14*(G1380-F1380)</f>
        <v>1219.6541781999163</v>
      </c>
      <c r="M1380" s="16">
        <f>H1380*$E1380*(1-'Monte Carlo Inputs'!$C$11)+H1380*'Monte Carlo Inputs'!$C$12-H1380*'Monte Carlo Inputs'!$C$13-'Monte Carlo Inputs'!$C$14*(H1380-G1380)</f>
        <v>1325.1543372319688</v>
      </c>
      <c r="N1380" s="16">
        <f>I1380*$E1380*(1-'Monte Carlo Inputs'!$C$11)+I1380*'Monte Carlo Inputs'!$C$12-I1380*'Monte Carlo Inputs'!$C$13-'Monte Carlo Inputs'!$C$14*(I1380-H1380)</f>
        <v>1439.7802663017355</v>
      </c>
      <c r="O1380" s="16">
        <f>J1380*$E1380*(1-'Monte Carlo Inputs'!$C$11)+J1380*'Monte Carlo Inputs'!$C$12-J1380*'Monte Carlo Inputs'!$C$13-'Monte Carlo Inputs'!$C$14*(J1380-I1380)</f>
        <v>1564.3213450608221</v>
      </c>
    </row>
    <row r="1381" spans="1:15">
      <c r="A1381">
        <v>1377</v>
      </c>
      <c r="B1381" s="39">
        <v>0.90260345720862201</v>
      </c>
      <c r="C1381" s="39">
        <v>-1.2430324169714668</v>
      </c>
      <c r="D1381" s="29">
        <f>'Monte Carlo Inputs'!$C$6+'Monte Carlo Inputs'!$D$6*B1381</f>
        <v>0.1847843869223883</v>
      </c>
      <c r="E1381" s="29">
        <f>'Monte Carlo Inputs'!$C$7+'Monte Carlo Inputs'!$D$7*C1381</f>
        <v>0.53833136930731118</v>
      </c>
      <c r="F1381" s="16">
        <f>'Monte Carlo Inputs'!$C$17*(1+$D1381)</f>
        <v>2877.959754273174</v>
      </c>
      <c r="G1381" s="16">
        <f t="shared" ref="G1381:J1381" si="1375">F1381*(1+$D1381)</f>
        <v>3409.7617830538502</v>
      </c>
      <c r="H1381" s="16">
        <f t="shared" si="1375"/>
        <v>4039.8325236868459</v>
      </c>
      <c r="I1381" s="16">
        <f t="shared" si="1375"/>
        <v>4786.330499845445</v>
      </c>
      <c r="J1381" s="16">
        <f t="shared" si="1375"/>
        <v>5670.7696468673148</v>
      </c>
      <c r="K1381" s="16">
        <f>F1381*$E1381*(1-'Monte Carlo Inputs'!$C$11)+F1381*'Monte Carlo Inputs'!$C$12-F1381*'Monte Carlo Inputs'!$C$13-'Monte Carlo Inputs'!$C$14*(F1381-'Monte Carlo Inputs'!$C$17)</f>
        <v>1220.1552230559041</v>
      </c>
      <c r="L1381" s="16">
        <f>G1381*$E1381*(1-'Monte Carlo Inputs'!$C$11)+G1381*'Monte Carlo Inputs'!$C$12-G1381*'Monte Carlo Inputs'!$C$13-'Monte Carlo Inputs'!$C$14*(G1381-F1381)</f>
        <v>1445.6208578984395</v>
      </c>
      <c r="M1381" s="16">
        <f>H1381*$E1381*(1-'Monte Carlo Inputs'!$C$11)+H1381*'Monte Carlo Inputs'!$C$12-H1381*'Monte Carlo Inputs'!$C$13-'Monte Carlo Inputs'!$C$14*(H1381-G1381)</f>
        <v>1712.74902184742</v>
      </c>
      <c r="N1381" s="16">
        <f>I1381*$E1381*(1-'Monte Carlo Inputs'!$C$11)+I1381*'Monte Carlo Inputs'!$C$12-I1381*'Monte Carlo Inputs'!$C$13-'Monte Carlo Inputs'!$C$14*(I1381-H1381)</f>
        <v>2029.2382998014159</v>
      </c>
      <c r="O1381" s="16">
        <f>J1381*$E1381*(1-'Monte Carlo Inputs'!$C$11)+J1381*'Monte Carlo Inputs'!$C$12-J1381*'Monte Carlo Inputs'!$C$13-'Monte Carlo Inputs'!$C$14*(J1381-I1381)</f>
        <v>2404.2098549496509</v>
      </c>
    </row>
    <row r="1382" spans="1:15">
      <c r="A1382">
        <v>1378</v>
      </c>
      <c r="B1382" s="39">
        <v>-0.21171422687262803</v>
      </c>
      <c r="C1382" s="39">
        <v>-0.14985624567781583</v>
      </c>
      <c r="D1382" s="29">
        <f>'Monte Carlo Inputs'!$C$6+'Monte Carlo Inputs'!$D$6*B1382</f>
        <v>0.11259415493500823</v>
      </c>
      <c r="E1382" s="29">
        <f>'Monte Carlo Inputs'!$C$7+'Monte Carlo Inputs'!$D$7*C1382</f>
        <v>0.57745820120787394</v>
      </c>
      <c r="F1382" s="16">
        <f>'Monte Carlo Inputs'!$C$17*(1+$D1382)</f>
        <v>2702.6024617526291</v>
      </c>
      <c r="G1382" s="16">
        <f t="shared" ref="G1382:J1382" si="1376">F1382*(1+$D1382)</f>
        <v>3006.8997020589395</v>
      </c>
      <c r="H1382" s="16">
        <f t="shared" si="1376"/>
        <v>3345.4590329865937</v>
      </c>
      <c r="I1382" s="16">
        <f t="shared" si="1376"/>
        <v>3722.1381656754093</v>
      </c>
      <c r="J1382" s="16">
        <f t="shared" si="1376"/>
        <v>4141.2291669909737</v>
      </c>
      <c r="K1382" s="16">
        <f>F1382*$E1382*(1-'Monte Carlo Inputs'!$C$11)+F1382*'Monte Carlo Inputs'!$C$12-F1382*'Monte Carlo Inputs'!$C$13-'Monte Carlo Inputs'!$C$14*(F1382-'Monte Carlo Inputs'!$C$17)</f>
        <v>1218.5734526298666</v>
      </c>
      <c r="L1382" s="16">
        <f>G1382*$E1382*(1-'Monte Carlo Inputs'!$C$11)+G1382*'Monte Carlo Inputs'!$C$12-G1382*'Monte Carlo Inputs'!$C$13-'Monte Carlo Inputs'!$C$14*(G1382-F1382)</f>
        <v>1355.7777007549614</v>
      </c>
      <c r="M1382" s="16">
        <f>H1382*$E1382*(1-'Monte Carlo Inputs'!$C$11)+H1382*'Monte Carlo Inputs'!$C$12-H1382*'Monte Carlo Inputs'!$C$13-'Monte Carlo Inputs'!$C$14*(H1382-G1382)</f>
        <v>1508.4303452511949</v>
      </c>
      <c r="N1382" s="16">
        <f>I1382*$E1382*(1-'Monte Carlo Inputs'!$C$11)+I1382*'Monte Carlo Inputs'!$C$12-I1382*'Monte Carlo Inputs'!$C$13-'Monte Carlo Inputs'!$C$14*(I1382-H1382)</f>
        <v>1678.2707852530757</v>
      </c>
      <c r="O1382" s="16">
        <f>J1382*$E1382*(1-'Monte Carlo Inputs'!$C$11)+J1382*'Monte Carlo Inputs'!$C$12-J1382*'Monte Carlo Inputs'!$C$13-'Monte Carlo Inputs'!$C$14*(J1382-I1382)</f>
        <v>1867.2342660707588</v>
      </c>
    </row>
    <row r="1383" spans="1:15">
      <c r="A1383">
        <v>1379</v>
      </c>
      <c r="B1383" s="39">
        <v>-1.4865779591976842</v>
      </c>
      <c r="C1383" s="39">
        <v>-0.60973388698191</v>
      </c>
      <c r="D1383" s="29">
        <f>'Monte Carlo Inputs'!$C$6+'Monte Carlo Inputs'!$D$6*B1383</f>
        <v>3.0003068116958131E-2</v>
      </c>
      <c r="E1383" s="29">
        <f>'Monte Carlo Inputs'!$C$7+'Monte Carlo Inputs'!$D$7*C1383</f>
        <v>0.56099831519989474</v>
      </c>
      <c r="F1383" s="16">
        <f>'Monte Carlo Inputs'!$C$17*(1+$D1383)</f>
        <v>2501.980452762903</v>
      </c>
      <c r="G1383" s="16">
        <f t="shared" ref="G1383:J1383" si="1377">F1383*(1+$D1383)</f>
        <v>2577.0475427144461</v>
      </c>
      <c r="H1383" s="16">
        <f t="shared" si="1377"/>
        <v>2654.3668756791471</v>
      </c>
      <c r="I1383" s="16">
        <f t="shared" si="1377"/>
        <v>2734.0060258575459</v>
      </c>
      <c r="J1383" s="16">
        <f t="shared" si="1377"/>
        <v>2816.0345948835238</v>
      </c>
      <c r="K1383" s="16">
        <f>F1383*$E1383*(1-'Monte Carlo Inputs'!$C$11)+F1383*'Monte Carlo Inputs'!$C$12-F1383*'Monte Carlo Inputs'!$C$13-'Monte Carlo Inputs'!$C$14*(F1383-'Monte Carlo Inputs'!$C$17)</f>
        <v>1095.7882098156124</v>
      </c>
      <c r="L1383" s="16">
        <f>G1383*$E1383*(1-'Monte Carlo Inputs'!$C$11)+G1383*'Monte Carlo Inputs'!$C$12-G1383*'Monte Carlo Inputs'!$C$13-'Monte Carlo Inputs'!$C$14*(G1383-F1383)</f>
        <v>1128.6652181164698</v>
      </c>
      <c r="M1383" s="16">
        <f>H1383*$E1383*(1-'Monte Carlo Inputs'!$C$11)+H1383*'Monte Carlo Inputs'!$C$12-H1383*'Monte Carlo Inputs'!$C$13-'Monte Carlo Inputs'!$C$14*(H1383-G1383)</f>
        <v>1162.5286375368596</v>
      </c>
      <c r="N1383" s="16">
        <f>I1383*$E1383*(1-'Monte Carlo Inputs'!$C$11)+I1383*'Monte Carlo Inputs'!$C$12-I1383*'Monte Carlo Inputs'!$C$13-'Monte Carlo Inputs'!$C$14*(I1383-H1383)</f>
        <v>1197.4080634367924</v>
      </c>
      <c r="O1383" s="16">
        <f>J1383*$E1383*(1-'Monte Carlo Inputs'!$C$11)+J1383*'Monte Carlo Inputs'!$C$12-J1383*'Monte Carlo Inputs'!$C$13-'Monte Carlo Inputs'!$C$14*(J1383-I1383)</f>
        <v>1233.3339791278813</v>
      </c>
    </row>
    <row r="1384" spans="1:15">
      <c r="A1384">
        <v>1380</v>
      </c>
      <c r="B1384" s="39">
        <v>-0.23846335821360556</v>
      </c>
      <c r="C1384" s="39">
        <v>-0.83924765591675032</v>
      </c>
      <c r="D1384" s="29">
        <f>'Monte Carlo Inputs'!$C$6+'Monte Carlo Inputs'!$D$6*B1384</f>
        <v>0.11086123260544994</v>
      </c>
      <c r="E1384" s="29">
        <f>'Monte Carlo Inputs'!$C$7+'Monte Carlo Inputs'!$D$7*C1384</f>
        <v>0.55278358559656737</v>
      </c>
      <c r="F1384" s="16">
        <f>'Monte Carlo Inputs'!$C$17*(1+$D1384)</f>
        <v>2698.3930201218986</v>
      </c>
      <c r="G1384" s="16">
        <f t="shared" ref="G1384:J1384" si="1378">F1384*(1+$D1384)</f>
        <v>2997.5401963865547</v>
      </c>
      <c r="H1384" s="16">
        <f t="shared" si="1378"/>
        <v>3329.8511973423506</v>
      </c>
      <c r="I1384" s="16">
        <f t="shared" si="1378"/>
        <v>3699.0026054724567</v>
      </c>
      <c r="J1384" s="16">
        <f t="shared" si="1378"/>
        <v>4109.0785937259043</v>
      </c>
      <c r="K1384" s="16">
        <f>F1384*$E1384*(1-'Monte Carlo Inputs'!$C$11)+F1384*'Monte Carlo Inputs'!$C$12-F1384*'Monte Carlo Inputs'!$C$13-'Monte Carlo Inputs'!$C$14*(F1384-'Monte Carlo Inputs'!$C$17)</f>
        <v>1169.2342155525012</v>
      </c>
      <c r="L1384" s="16">
        <f>G1384*$E1384*(1-'Monte Carlo Inputs'!$C$11)+G1384*'Monte Carlo Inputs'!$C$12-G1384*'Monte Carlo Inputs'!$C$13-'Monte Carlo Inputs'!$C$14*(G1384-F1384)</f>
        <v>1298.8569618931178</v>
      </c>
      <c r="M1384" s="16">
        <f>H1384*$E1384*(1-'Monte Carlo Inputs'!$C$11)+H1384*'Monte Carlo Inputs'!$C$12-H1384*'Monte Carlo Inputs'!$C$13-'Monte Carlo Inputs'!$C$14*(H1384-G1384)</f>
        <v>1442.8498456667587</v>
      </c>
      <c r="N1384" s="16">
        <f>I1384*$E1384*(1-'Monte Carlo Inputs'!$C$11)+I1384*'Monte Carlo Inputs'!$C$12-I1384*'Monte Carlo Inputs'!$C$13-'Monte Carlo Inputs'!$C$14*(I1384-H1384)</f>
        <v>1602.8059580219588</v>
      </c>
      <c r="O1384" s="16">
        <f>J1384*$E1384*(1-'Monte Carlo Inputs'!$C$11)+J1384*'Monte Carlo Inputs'!$C$12-J1384*'Monte Carlo Inputs'!$C$13-'Monte Carlo Inputs'!$C$14*(J1384-I1384)</f>
        <v>1780.4950021556326</v>
      </c>
    </row>
    <row r="1385" spans="1:15">
      <c r="A1385">
        <v>1381</v>
      </c>
      <c r="B1385" s="39">
        <v>0.46271075798205274</v>
      </c>
      <c r="C1385" s="39">
        <v>0.64944740525492295</v>
      </c>
      <c r="D1385" s="29">
        <f>'Monte Carlo Inputs'!$C$6+'Monte Carlo Inputs'!$D$6*B1385</f>
        <v>0.15628626967954523</v>
      </c>
      <c r="E1385" s="29">
        <f>'Monte Carlo Inputs'!$C$7+'Monte Carlo Inputs'!$D$7*C1385</f>
        <v>0.60606678270534831</v>
      </c>
      <c r="F1385" s="16">
        <f>'Monte Carlo Inputs'!$C$17*(1+$D1385)</f>
        <v>2808.7349776785841</v>
      </c>
      <c r="G1385" s="16">
        <f t="shared" ref="G1385:J1385" si="1379">F1385*(1+$D1385)</f>
        <v>3247.7016898584307</v>
      </c>
      <c r="H1385" s="16">
        <f t="shared" si="1379"/>
        <v>3755.2728719983602</v>
      </c>
      <c r="I1385" s="16">
        <f t="shared" si="1379"/>
        <v>4342.1704607917763</v>
      </c>
      <c r="J1385" s="16">
        <f t="shared" si="1379"/>
        <v>5020.7920844216351</v>
      </c>
      <c r="K1385" s="16">
        <f>F1385*$E1385*(1-'Monte Carlo Inputs'!$C$11)+F1385*'Monte Carlo Inputs'!$C$12-F1385*'Monte Carlo Inputs'!$C$13-'Monte Carlo Inputs'!$C$14*(F1385-'Monte Carlo Inputs'!$C$17)</f>
        <v>1325.2042169358806</v>
      </c>
      <c r="L1385" s="16">
        <f>G1385*$E1385*(1-'Monte Carlo Inputs'!$C$11)+G1385*'Monte Carlo Inputs'!$C$12-G1385*'Monte Carlo Inputs'!$C$13-'Monte Carlo Inputs'!$C$14*(G1385-F1385)</f>
        <v>1532.3154405643922</v>
      </c>
      <c r="M1385" s="16">
        <f>H1385*$E1385*(1-'Monte Carlo Inputs'!$C$11)+H1385*'Monte Carlo Inputs'!$C$12-H1385*'Monte Carlo Inputs'!$C$13-'Monte Carlo Inputs'!$C$14*(H1385-G1385)</f>
        <v>1771.7953047425699</v>
      </c>
      <c r="N1385" s="16">
        <f>I1385*$E1385*(1-'Monte Carlo Inputs'!$C$11)+I1385*'Monte Carlo Inputs'!$C$12-I1385*'Monte Carlo Inputs'!$C$13-'Monte Carlo Inputs'!$C$14*(I1385-H1385)</f>
        <v>2048.7025835565196</v>
      </c>
      <c r="O1385" s="16">
        <f>J1385*$E1385*(1-'Monte Carlo Inputs'!$C$11)+J1385*'Monte Carlo Inputs'!$C$12-J1385*'Monte Carlo Inputs'!$C$13-'Monte Carlo Inputs'!$C$14*(J1385-I1385)</f>
        <v>2368.8866680234146</v>
      </c>
    </row>
    <row r="1386" spans="1:15">
      <c r="A1386">
        <v>1382</v>
      </c>
      <c r="B1386" s="39">
        <v>-0.62968295985689215</v>
      </c>
      <c r="C1386" s="39">
        <v>0.33210475367520659</v>
      </c>
      <c r="D1386" s="29">
        <f>'Monte Carlo Inputs'!$C$6+'Monte Carlo Inputs'!$D$6*B1386</f>
        <v>8.5516365334564914E-2</v>
      </c>
      <c r="E1386" s="29">
        <f>'Monte Carlo Inputs'!$C$7+'Monte Carlo Inputs'!$D$7*C1386</f>
        <v>0.59470849214862609</v>
      </c>
      <c r="F1386" s="16">
        <f>'Monte Carlo Inputs'!$C$17*(1+$D1386)</f>
        <v>2636.8278030341921</v>
      </c>
      <c r="G1386" s="16">
        <f t="shared" ref="G1386:J1386" si="1380">F1386*(1+$D1386)</f>
        <v>2862.3197327628022</v>
      </c>
      <c r="H1386" s="16">
        <f t="shared" si="1380"/>
        <v>3107.0949127340805</v>
      </c>
      <c r="I1386" s="16">
        <f t="shared" si="1380"/>
        <v>3372.8023764206164</v>
      </c>
      <c r="J1386" s="16">
        <f t="shared" si="1380"/>
        <v>3661.2321766438909</v>
      </c>
      <c r="K1386" s="16">
        <f>F1386*$E1386*(1-'Monte Carlo Inputs'!$C$11)+F1386*'Monte Carlo Inputs'!$C$12-F1386*'Monte Carlo Inputs'!$C$13-'Monte Carlo Inputs'!$C$14*(F1386-'Monte Carlo Inputs'!$C$17)</f>
        <v>1220.2920047258451</v>
      </c>
      <c r="L1386" s="16">
        <f>G1386*$E1386*(1-'Monte Carlo Inputs'!$C$11)+G1386*'Monte Carlo Inputs'!$C$12-G1386*'Monte Carlo Inputs'!$C$13-'Monte Carlo Inputs'!$C$14*(G1386-F1386)</f>
        <v>1324.6469416168293</v>
      </c>
      <c r="M1386" s="16">
        <f>H1386*$E1386*(1-'Monte Carlo Inputs'!$C$11)+H1386*'Monte Carlo Inputs'!$C$12-H1386*'Monte Carlo Inputs'!$C$13-'Monte Carlo Inputs'!$C$14*(H1386-G1386)</f>
        <v>1437.9259334154483</v>
      </c>
      <c r="N1386" s="16">
        <f>I1386*$E1386*(1-'Monte Carlo Inputs'!$C$11)+I1386*'Monte Carlo Inputs'!$C$12-I1386*'Monte Carlo Inputs'!$C$13-'Monte Carlo Inputs'!$C$14*(I1386-H1386)</f>
        <v>1560.8921328614492</v>
      </c>
      <c r="O1386" s="16">
        <f>J1386*$E1386*(1-'Monte Carlo Inputs'!$C$11)+J1386*'Monte Carlo Inputs'!$C$12-J1386*'Monte Carlo Inputs'!$C$13-'Monte Carlo Inputs'!$C$14*(J1386-I1386)</f>
        <v>1694.3739547430773</v>
      </c>
    </row>
    <row r="1387" spans="1:15">
      <c r="A1387">
        <v>1383</v>
      </c>
      <c r="B1387" s="39">
        <v>1.5487112537748671</v>
      </c>
      <c r="C1387" s="39">
        <v>-0.19562928612709937</v>
      </c>
      <c r="D1387" s="29">
        <f>'Monte Carlo Inputs'!$C$6+'Monte Carlo Inputs'!$D$6*B1387</f>
        <v>0.22664199394890597</v>
      </c>
      <c r="E1387" s="29">
        <f>'Monte Carlo Inputs'!$C$7+'Monte Carlo Inputs'!$D$7*C1387</f>
        <v>0.57581989797161026</v>
      </c>
      <c r="F1387" s="16">
        <f>'Monte Carlo Inputs'!$C$17*(1+$D1387)</f>
        <v>2979.6360675012879</v>
      </c>
      <c r="G1387" s="16">
        <f t="shared" ref="G1387:J1387" si="1381">F1387*(1+$D1387)</f>
        <v>3654.9467270818568</v>
      </c>
      <c r="H1387" s="16">
        <f t="shared" si="1381"/>
        <v>4483.3111410847168</v>
      </c>
      <c r="I1387" s="16">
        <f t="shared" si="1381"/>
        <v>5499.4177175935019</v>
      </c>
      <c r="J1387" s="16">
        <f t="shared" si="1381"/>
        <v>6745.8167146668347</v>
      </c>
      <c r="K1387" s="16">
        <f>F1387*$E1387*(1-'Monte Carlo Inputs'!$C$11)+F1387*'Monte Carlo Inputs'!$C$12-F1387*'Monte Carlo Inputs'!$C$13-'Monte Carlo Inputs'!$C$14*(F1387-'Monte Carlo Inputs'!$C$17)</f>
        <v>1344.1853312302951</v>
      </c>
      <c r="L1387" s="16">
        <f>G1387*$E1387*(1-'Monte Carlo Inputs'!$C$11)+G1387*'Monte Carlo Inputs'!$C$12-G1387*'Monte Carlo Inputs'!$C$13-'Monte Carlo Inputs'!$C$14*(G1387-F1387)</f>
        <v>1648.8341749371996</v>
      </c>
      <c r="M1387" s="16">
        <f>H1387*$E1387*(1-'Monte Carlo Inputs'!$C$11)+H1387*'Monte Carlo Inputs'!$C$12-H1387*'Monte Carlo Inputs'!$C$13-'Monte Carlo Inputs'!$C$14*(H1387-G1387)</f>
        <v>2022.5292400360656</v>
      </c>
      <c r="N1387" s="16">
        <f>I1387*$E1387*(1-'Monte Carlo Inputs'!$C$11)+I1387*'Monte Carlo Inputs'!$C$12-I1387*'Monte Carlo Inputs'!$C$13-'Monte Carlo Inputs'!$C$14*(I1387-H1387)</f>
        <v>2480.9192998178059</v>
      </c>
      <c r="O1387" s="16">
        <f>J1387*$E1387*(1-'Monte Carlo Inputs'!$C$11)+J1387*'Monte Carlo Inputs'!$C$12-J1387*'Monte Carlo Inputs'!$C$13-'Monte Carlo Inputs'!$C$14*(J1387-I1387)</f>
        <v>3043.1997967548368</v>
      </c>
    </row>
    <row r="1388" spans="1:15">
      <c r="A1388">
        <v>1384</v>
      </c>
      <c r="B1388" s="39">
        <v>1.3457040029982816</v>
      </c>
      <c r="C1388" s="39">
        <v>-0.21962277272368011</v>
      </c>
      <c r="D1388" s="29">
        <f>'Monte Carlo Inputs'!$C$6+'Monte Carlo Inputs'!$D$6*B1388</f>
        <v>0.2134903220890404</v>
      </c>
      <c r="E1388" s="29">
        <f>'Monte Carlo Inputs'!$C$7+'Monte Carlo Inputs'!$D$7*C1388</f>
        <v>0.57496112594435145</v>
      </c>
      <c r="F1388" s="16">
        <f>'Monte Carlo Inputs'!$C$17*(1+$D1388)</f>
        <v>2947.6893413864886</v>
      </c>
      <c r="G1388" s="16">
        <f t="shared" ref="G1388:J1388" si="1382">F1388*(1+$D1388)</f>
        <v>3576.992488297522</v>
      </c>
      <c r="H1388" s="16">
        <f t="shared" si="1382"/>
        <v>4340.6457667342384</v>
      </c>
      <c r="I1388" s="16">
        <f t="shared" si="1382"/>
        <v>5267.3316295487612</v>
      </c>
      <c r="J1388" s="16">
        <f t="shared" si="1382"/>
        <v>6391.8559556909167</v>
      </c>
      <c r="K1388" s="16">
        <f>F1388*$E1388*(1-'Monte Carlo Inputs'!$C$11)+F1388*'Monte Carlo Inputs'!$C$12-F1388*'Monte Carlo Inputs'!$C$13-'Monte Carlo Inputs'!$C$14*(F1388-'Monte Carlo Inputs'!$C$17)</f>
        <v>1327.5355356369832</v>
      </c>
      <c r="L1388" s="16">
        <f>G1388*$E1388*(1-'Monte Carlo Inputs'!$C$11)+G1388*'Monte Carlo Inputs'!$C$12-G1388*'Monte Carlo Inputs'!$C$13-'Monte Carlo Inputs'!$C$14*(G1388-F1388)</f>
        <v>1610.9515247247696</v>
      </c>
      <c r="M1388" s="16">
        <f>H1388*$E1388*(1-'Monte Carlo Inputs'!$C$11)+H1388*'Monte Carlo Inputs'!$C$12-H1388*'Monte Carlo Inputs'!$C$13-'Monte Carlo Inputs'!$C$14*(H1388-G1388)</f>
        <v>1954.8740846080914</v>
      </c>
      <c r="N1388" s="16">
        <f>I1388*$E1388*(1-'Monte Carlo Inputs'!$C$11)+I1388*'Monte Carlo Inputs'!$C$12-I1388*'Monte Carlo Inputs'!$C$13-'Monte Carlo Inputs'!$C$14*(I1388-H1388)</f>
        <v>2372.2207825745913</v>
      </c>
      <c r="O1388" s="16">
        <f>J1388*$E1388*(1-'Monte Carlo Inputs'!$C$11)+J1388*'Monte Carlo Inputs'!$C$12-J1388*'Monte Carlo Inputs'!$C$13-'Monte Carlo Inputs'!$C$14*(J1388-I1388)</f>
        <v>2878.6669615127566</v>
      </c>
    </row>
    <row r="1389" spans="1:15">
      <c r="A1389">
        <v>1385</v>
      </c>
      <c r="B1389" s="39">
        <v>0.36292282610449778</v>
      </c>
      <c r="C1389" s="39">
        <v>-0.22470121505212859</v>
      </c>
      <c r="D1389" s="29">
        <f>'Monte Carlo Inputs'!$C$6+'Monte Carlo Inputs'!$D$6*B1389</f>
        <v>0.14982158366164269</v>
      </c>
      <c r="E1389" s="29">
        <f>'Monte Carlo Inputs'!$C$7+'Monte Carlo Inputs'!$D$7*C1389</f>
        <v>0.57477935893870336</v>
      </c>
      <c r="F1389" s="16">
        <f>'Monte Carlo Inputs'!$C$17*(1+$D1389)</f>
        <v>2793.0316088724967</v>
      </c>
      <c r="G1389" s="16">
        <f t="shared" ref="G1389:J1389" si="1383">F1389*(1+$D1389)</f>
        <v>3211.4880277308002</v>
      </c>
      <c r="H1389" s="16">
        <f t="shared" si="1383"/>
        <v>3692.6382499558345</v>
      </c>
      <c r="I1389" s="16">
        <f t="shared" si="1383"/>
        <v>4245.8751604537747</v>
      </c>
      <c r="J1389" s="16">
        <f t="shared" si="1383"/>
        <v>4881.9989010225909</v>
      </c>
      <c r="K1389" s="16">
        <f>F1389*$E1389*(1-'Monte Carlo Inputs'!$C$11)+F1389*'Monte Carlo Inputs'!$C$12-F1389*'Monte Carlo Inputs'!$C$13-'Monte Carlo Inputs'!$C$14*(F1389-'Monte Carlo Inputs'!$C$17)</f>
        <v>1255.38539706234</v>
      </c>
      <c r="L1389" s="16">
        <f>G1389*$E1389*(1-'Monte Carlo Inputs'!$C$11)+G1389*'Monte Carlo Inputs'!$C$12-G1389*'Monte Carlo Inputs'!$C$13-'Monte Carlo Inputs'!$C$14*(G1389-F1389)</f>
        <v>1443.4692253559201</v>
      </c>
      <c r="M1389" s="16">
        <f>H1389*$E1389*(1-'Monte Carlo Inputs'!$C$11)+H1389*'Monte Carlo Inputs'!$C$12-H1389*'Monte Carlo Inputs'!$C$13-'Monte Carlo Inputs'!$C$14*(H1389-G1389)</f>
        <v>1659.7320706655887</v>
      </c>
      <c r="N1389" s="16">
        <f>I1389*$E1389*(1-'Monte Carlo Inputs'!$C$11)+I1389*'Monte Carlo Inputs'!$C$12-I1389*'Monte Carlo Inputs'!$C$13-'Monte Carlo Inputs'!$C$14*(I1389-H1389)</f>
        <v>1908.3957579467244</v>
      </c>
      <c r="O1389" s="16">
        <f>J1389*$E1389*(1-'Monte Carlo Inputs'!$C$11)+J1389*'Monte Carlo Inputs'!$C$12-J1389*'Monte Carlo Inputs'!$C$13-'Monte Carlo Inputs'!$C$14*(J1389-I1389)</f>
        <v>2194.3146326554638</v>
      </c>
    </row>
    <row r="1390" spans="1:15">
      <c r="A1390">
        <v>1386</v>
      </c>
      <c r="B1390" s="39">
        <v>0.88245428380201019</v>
      </c>
      <c r="C1390" s="39">
        <v>-0.79068954755980847</v>
      </c>
      <c r="D1390" s="29">
        <f>'Monte Carlo Inputs'!$C$6+'Monte Carlo Inputs'!$D$6*B1390</f>
        <v>0.18347903789727923</v>
      </c>
      <c r="E1390" s="29">
        <f>'Monte Carlo Inputs'!$C$7+'Monte Carlo Inputs'!$D$7*C1390</f>
        <v>0.55452157165314508</v>
      </c>
      <c r="F1390" s="16">
        <f>'Monte Carlo Inputs'!$C$17*(1+$D1390)</f>
        <v>2874.7889309562815</v>
      </c>
      <c r="G1390" s="16">
        <f t="shared" ref="G1390:J1390" si="1384">F1390*(1+$D1390)</f>
        <v>3402.2524381658882</v>
      </c>
      <c r="H1390" s="16">
        <f t="shared" si="1384"/>
        <v>4026.4944422042381</v>
      </c>
      <c r="I1390" s="16">
        <f t="shared" si="1384"/>
        <v>4765.271768558614</v>
      </c>
      <c r="J1390" s="16">
        <f t="shared" si="1384"/>
        <v>5639.5992479728147</v>
      </c>
      <c r="K1390" s="16">
        <f>F1390*$E1390*(1-'Monte Carlo Inputs'!$C$11)+F1390*'Monte Carlo Inputs'!$C$12-F1390*'Monte Carlo Inputs'!$C$13-'Monte Carlo Inputs'!$C$14*(F1390-'Monte Carlo Inputs'!$C$17)</f>
        <v>1251.8850797739494</v>
      </c>
      <c r="L1390" s="16">
        <f>G1390*$E1390*(1-'Monte Carlo Inputs'!$C$11)+G1390*'Monte Carlo Inputs'!$C$12-G1390*'Monte Carlo Inputs'!$C$13-'Monte Carlo Inputs'!$C$14*(G1390-F1390)</f>
        <v>1481.5797497688325</v>
      </c>
      <c r="M1390" s="16">
        <f>H1390*$E1390*(1-'Monte Carlo Inputs'!$C$11)+H1390*'Monte Carlo Inputs'!$C$12-H1390*'Monte Carlo Inputs'!$C$13-'Monte Carlo Inputs'!$C$14*(H1390-G1390)</f>
        <v>1753.41857682451</v>
      </c>
      <c r="N1390" s="16">
        <f>I1390*$E1390*(1-'Monte Carlo Inputs'!$C$11)+I1390*'Monte Carlo Inputs'!$C$12-I1390*'Monte Carlo Inputs'!$C$13-'Monte Carlo Inputs'!$C$14*(I1390-H1390)</f>
        <v>2075.1341303314866</v>
      </c>
      <c r="O1390" s="16">
        <f>J1390*$E1390*(1-'Monte Carlo Inputs'!$C$11)+J1390*'Monte Carlo Inputs'!$C$12-J1390*'Monte Carlo Inputs'!$C$13-'Monte Carlo Inputs'!$C$14*(J1390-I1390)</f>
        <v>2455.8777440725157</v>
      </c>
    </row>
    <row r="1391" spans="1:15">
      <c r="A1391">
        <v>1387</v>
      </c>
      <c r="B1391" s="39">
        <v>0.91411089652305355</v>
      </c>
      <c r="C1391" s="39">
        <v>-0.71386245270030335</v>
      </c>
      <c r="D1391" s="29">
        <f>'Monte Carlo Inputs'!$C$6+'Monte Carlo Inputs'!$D$6*B1391</f>
        <v>0.18552988771229495</v>
      </c>
      <c r="E1391" s="29">
        <f>'Monte Carlo Inputs'!$C$7+'Monte Carlo Inputs'!$D$7*C1391</f>
        <v>0.55727135792265292</v>
      </c>
      <c r="F1391" s="16">
        <f>'Monte Carlo Inputs'!$C$17*(1+$D1391)</f>
        <v>2879.7706502419364</v>
      </c>
      <c r="G1391" s="16">
        <f t="shared" ref="G1391:J1391" si="1385">F1391*(1+$D1391)</f>
        <v>3414.0541756184857</v>
      </c>
      <c r="H1391" s="16">
        <f t="shared" si="1385"/>
        <v>4047.4632634646755</v>
      </c>
      <c r="I1391" s="16">
        <f t="shared" si="1385"/>
        <v>4798.3886682549164</v>
      </c>
      <c r="J1391" s="16">
        <f t="shared" si="1385"/>
        <v>5688.6331790761997</v>
      </c>
      <c r="K1391" s="16">
        <f>F1391*$E1391*(1-'Monte Carlo Inputs'!$C$11)+F1391*'Monte Carlo Inputs'!$C$12-F1391*'Monte Carlo Inputs'!$C$13-'Monte Carlo Inputs'!$C$14*(F1391-'Monte Carlo Inputs'!$C$17)</f>
        <v>1259.7598062999962</v>
      </c>
      <c r="L1391" s="16">
        <f>G1391*$E1391*(1-'Monte Carlo Inputs'!$C$11)+G1391*'Monte Carlo Inputs'!$C$12-G1391*'Monte Carlo Inputs'!$C$13-'Monte Carlo Inputs'!$C$14*(G1391-F1391)</f>
        <v>1493.4829017072971</v>
      </c>
      <c r="M1391" s="16">
        <f>H1391*$E1391*(1-'Monte Carlo Inputs'!$C$11)+H1391*'Monte Carlo Inputs'!$C$12-H1391*'Monte Carlo Inputs'!$C$13-'Monte Carlo Inputs'!$C$14*(H1391-G1391)</f>
        <v>1770.5686167612844</v>
      </c>
      <c r="N1391" s="16">
        <f>I1391*$E1391*(1-'Monte Carlo Inputs'!$C$11)+I1391*'Monte Carlo Inputs'!$C$12-I1391*'Monte Carlo Inputs'!$C$13-'Monte Carlo Inputs'!$C$14*(I1391-H1391)</f>
        <v>2099.0620134159194</v>
      </c>
      <c r="O1391" s="16">
        <f>J1391*$E1391*(1-'Monte Carlo Inputs'!$C$11)+J1391*'Monte Carlo Inputs'!$C$12-J1391*'Monte Carlo Inputs'!$C$13-'Monte Carlo Inputs'!$C$14*(J1391-I1391)</f>
        <v>2488.5007530661187</v>
      </c>
    </row>
    <row r="1392" spans="1:15">
      <c r="A1392">
        <v>1388</v>
      </c>
      <c r="B1392" s="39">
        <v>0.63294714229129745</v>
      </c>
      <c r="C1392" s="39">
        <v>-0.15625296972215597</v>
      </c>
      <c r="D1392" s="29">
        <f>'Monte Carlo Inputs'!$C$6+'Monte Carlo Inputs'!$D$6*B1392</f>
        <v>0.16731490563456888</v>
      </c>
      <c r="E1392" s="29">
        <f>'Monte Carlo Inputs'!$C$7+'Monte Carlo Inputs'!$D$7*C1392</f>
        <v>0.57722925041936479</v>
      </c>
      <c r="F1392" s="16">
        <f>'Monte Carlo Inputs'!$C$17*(1+$D1392)</f>
        <v>2835.5246372769316</v>
      </c>
      <c r="G1392" s="16">
        <f t="shared" ref="G1392:J1392" si="1386">F1392*(1+$D1392)</f>
        <v>3309.9501743874166</v>
      </c>
      <c r="H1392" s="16">
        <f t="shared" si="1386"/>
        <v>3863.754175470172</v>
      </c>
      <c r="I1392" s="16">
        <f t="shared" si="1386"/>
        <v>4510.2178407341353</v>
      </c>
      <c r="J1392" s="16">
        <f t="shared" si="1386"/>
        <v>5264.8445131479157</v>
      </c>
      <c r="K1392" s="16">
        <f>F1392*$E1392*(1-'Monte Carlo Inputs'!$C$11)+F1392*'Monte Carlo Inputs'!$C$12-F1392*'Monte Carlo Inputs'!$C$13-'Monte Carlo Inputs'!$C$14*(F1392-'Monte Carlo Inputs'!$C$17)</f>
        <v>1280.0473807581513</v>
      </c>
      <c r="L1392" s="16">
        <f>G1392*$E1392*(1-'Monte Carlo Inputs'!$C$11)+G1392*'Monte Carlo Inputs'!$C$12-G1392*'Monte Carlo Inputs'!$C$13-'Monte Carlo Inputs'!$C$14*(G1392-F1392)</f>
        <v>1494.2183874774782</v>
      </c>
      <c r="M1392" s="16">
        <f>H1392*$E1392*(1-'Monte Carlo Inputs'!$C$11)+H1392*'Monte Carlo Inputs'!$C$12-H1392*'Monte Carlo Inputs'!$C$13-'Monte Carlo Inputs'!$C$14*(H1392-G1392)</f>
        <v>1744.22339597571</v>
      </c>
      <c r="N1392" s="16">
        <f>I1392*$E1392*(1-'Monte Carlo Inputs'!$C$11)+I1392*'Monte Carlo Inputs'!$C$12-I1392*'Monte Carlo Inputs'!$C$13-'Monte Carlo Inputs'!$C$14*(I1392-H1392)</f>
        <v>2036.0579688789933</v>
      </c>
      <c r="O1392" s="16">
        <f>J1392*$E1392*(1-'Monte Carlo Inputs'!$C$11)+J1392*'Monte Carlo Inputs'!$C$12-J1392*'Monte Carlo Inputs'!$C$13-'Monte Carlo Inputs'!$C$14*(J1392-I1392)</f>
        <v>2376.7208158084941</v>
      </c>
    </row>
    <row r="1393" spans="1:15">
      <c r="A1393">
        <v>1389</v>
      </c>
      <c r="B1393" s="39">
        <v>-8.7146886721960831E-2</v>
      </c>
      <c r="C1393" s="39">
        <v>-0.5190264390305166</v>
      </c>
      <c r="D1393" s="29">
        <f>'Monte Carlo Inputs'!$C$6+'Monte Carlo Inputs'!$D$6*B1393</f>
        <v>0.12066415625688606</v>
      </c>
      <c r="E1393" s="29">
        <f>'Monte Carlo Inputs'!$C$7+'Monte Carlo Inputs'!$D$7*C1393</f>
        <v>0.56424490542141714</v>
      </c>
      <c r="F1393" s="16">
        <f>'Monte Carlo Inputs'!$C$17*(1+$D1393)</f>
        <v>2722.2053019636023</v>
      </c>
      <c r="G1393" s="16">
        <f t="shared" ref="G1393:J1393" si="1387">F1393*(1+$D1393)</f>
        <v>3050.6779078830618</v>
      </c>
      <c r="H1393" s="16">
        <f t="shared" si="1387"/>
        <v>3418.7853836492936</v>
      </c>
      <c r="I1393" s="16">
        <f t="shared" si="1387"/>
        <v>3831.31023739071</v>
      </c>
      <c r="J1393" s="16">
        <f t="shared" si="1387"/>
        <v>4293.6120545438298</v>
      </c>
      <c r="K1393" s="16">
        <f>F1393*$E1393*(1-'Monte Carlo Inputs'!$C$11)+F1393*'Monte Carlo Inputs'!$C$12-F1393*'Monte Carlo Inputs'!$C$13-'Monte Carlo Inputs'!$C$14*(F1393-'Monte Carlo Inputs'!$C$17)</f>
        <v>1202.1127249825076</v>
      </c>
      <c r="L1393" s="16">
        <f>G1393*$E1393*(1-'Monte Carlo Inputs'!$C$11)+G1393*'Monte Carlo Inputs'!$C$12-G1393*'Monte Carlo Inputs'!$C$13-'Monte Carlo Inputs'!$C$14*(G1393-F1393)</f>
        <v>1347.164642668188</v>
      </c>
      <c r="M1393" s="16">
        <f>H1393*$E1393*(1-'Monte Carlo Inputs'!$C$11)+H1393*'Monte Carlo Inputs'!$C$12-H1393*'Monte Carlo Inputs'!$C$13-'Monte Carlo Inputs'!$C$14*(H1393-G1393)</f>
        <v>1509.7191276148544</v>
      </c>
      <c r="N1393" s="16">
        <f>I1393*$E1393*(1-'Monte Carlo Inputs'!$C$11)+I1393*'Monte Carlo Inputs'!$C$12-I1393*'Monte Carlo Inputs'!$C$13-'Monte Carlo Inputs'!$C$14*(I1393-H1393)</f>
        <v>1691.8881123333822</v>
      </c>
      <c r="O1393" s="16">
        <f>J1393*$E1393*(1-'Monte Carlo Inputs'!$C$11)+J1393*'Monte Carlo Inputs'!$C$12-J1393*'Monte Carlo Inputs'!$C$13-'Monte Carlo Inputs'!$C$14*(J1393-I1393)</f>
        <v>1896.0383638891458</v>
      </c>
    </row>
    <row r="1394" spans="1:15">
      <c r="A1394">
        <v>1390</v>
      </c>
      <c r="B1394" s="39">
        <v>-5.8515481357209569E-2</v>
      </c>
      <c r="C1394" s="39">
        <v>1.5236264070704997</v>
      </c>
      <c r="D1394" s="29">
        <f>'Monte Carlo Inputs'!$C$6+'Monte Carlo Inputs'!$D$6*B1394</f>
        <v>0.12251902029156238</v>
      </c>
      <c r="E1394" s="29">
        <f>'Monte Carlo Inputs'!$C$7+'Monte Carlo Inputs'!$D$7*C1394</f>
        <v>0.637355293883344</v>
      </c>
      <c r="F1394" s="16">
        <f>'Monte Carlo Inputs'!$C$17*(1+$D1394)</f>
        <v>2726.7109521902348</v>
      </c>
      <c r="G1394" s="16">
        <f t="shared" ref="G1394:J1394" si="1388">F1394*(1+$D1394)</f>
        <v>3060.7849066708559</v>
      </c>
      <c r="H1394" s="16">
        <f t="shared" si="1388"/>
        <v>3435.7892747593705</v>
      </c>
      <c r="I1394" s="16">
        <f t="shared" si="1388"/>
        <v>3856.7388106311464</v>
      </c>
      <c r="J1394" s="16">
        <f t="shared" si="1388"/>
        <v>4329.2626712301208</v>
      </c>
      <c r="K1394" s="16">
        <f>F1394*$E1394*(1-'Monte Carlo Inputs'!$C$11)+F1394*'Monte Carlo Inputs'!$C$12-F1394*'Monte Carlo Inputs'!$C$13-'Monte Carlo Inputs'!$C$14*(F1394-'Monte Carlo Inputs'!$C$17)</f>
        <v>1346.0225242559018</v>
      </c>
      <c r="L1394" s="16">
        <f>G1394*$E1394*(1-'Monte Carlo Inputs'!$C$11)+G1394*'Monte Carlo Inputs'!$C$12-G1394*'Monte Carlo Inputs'!$C$13-'Monte Carlo Inputs'!$C$14*(G1394-F1394)</f>
        <v>1510.9358852181103</v>
      </c>
      <c r="M1394" s="16">
        <f>H1394*$E1394*(1-'Monte Carlo Inputs'!$C$11)+H1394*'Monte Carlo Inputs'!$C$12-H1394*'Monte Carlo Inputs'!$C$13-'Monte Carlo Inputs'!$C$14*(H1394-G1394)</f>
        <v>1696.0542695983979</v>
      </c>
      <c r="N1394" s="16">
        <f>I1394*$E1394*(1-'Monte Carlo Inputs'!$C$11)+I1394*'Monte Carlo Inputs'!$C$12-I1394*'Monte Carlo Inputs'!$C$13-'Monte Carlo Inputs'!$C$14*(I1394-H1394)</f>
        <v>1903.8531770709151</v>
      </c>
      <c r="O1394" s="16">
        <f>J1394*$E1394*(1-'Monte Carlo Inputs'!$C$11)+J1394*'Monte Carlo Inputs'!$C$12-J1394*'Monte Carlo Inputs'!$C$13-'Monte Carlo Inputs'!$C$14*(J1394-I1394)</f>
        <v>2137.1114031046222</v>
      </c>
    </row>
    <row r="1395" spans="1:15">
      <c r="A1395">
        <v>1391</v>
      </c>
      <c r="B1395" s="39">
        <v>1.7485762109557217</v>
      </c>
      <c r="C1395" s="39">
        <v>0.80660317467852327</v>
      </c>
      <c r="D1395" s="29">
        <f>'Monte Carlo Inputs'!$C$6+'Monte Carlo Inputs'!$D$6*B1395</f>
        <v>0.23959009468458597</v>
      </c>
      <c r="E1395" s="29">
        <f>'Monte Carlo Inputs'!$C$7+'Monte Carlo Inputs'!$D$7*C1395</f>
        <v>0.61169168336995405</v>
      </c>
      <c r="F1395" s="16">
        <f>'Monte Carlo Inputs'!$C$17*(1+$D1395)</f>
        <v>3011.0882989983279</v>
      </c>
      <c r="G1395" s="16">
        <f t="shared" ref="G1395:J1395" si="1389">F1395*(1+$D1395)</f>
        <v>3732.5152296589858</v>
      </c>
      <c r="H1395" s="16">
        <f t="shared" si="1389"/>
        <v>4626.788906944641</v>
      </c>
      <c r="I1395" s="16">
        <f t="shared" si="1389"/>
        <v>5735.3216992450989</v>
      </c>
      <c r="J1395" s="16">
        <f t="shared" si="1389"/>
        <v>7109.4479682137926</v>
      </c>
      <c r="K1395" s="16">
        <f>F1395*$E1395*(1-'Monte Carlo Inputs'!$C$11)+F1395*'Monte Carlo Inputs'!$C$12-F1395*'Monte Carlo Inputs'!$C$13-'Monte Carlo Inputs'!$C$14*(F1395-'Monte Carlo Inputs'!$C$17)</f>
        <v>1435.663241023819</v>
      </c>
      <c r="L1395" s="16">
        <f>G1395*$E1395*(1-'Monte Carlo Inputs'!$C$11)+G1395*'Monte Carlo Inputs'!$C$12-G1395*'Monte Carlo Inputs'!$C$13-'Monte Carlo Inputs'!$C$14*(G1395-F1395)</f>
        <v>1779.6339328758954</v>
      </c>
      <c r="M1395" s="16">
        <f>H1395*$E1395*(1-'Monte Carlo Inputs'!$C$11)+H1395*'Monte Carlo Inputs'!$C$12-H1395*'Monte Carlo Inputs'!$C$13-'Monte Carlo Inputs'!$C$14*(H1395-G1395)</f>
        <v>2206.0165953575333</v>
      </c>
      <c r="N1395" s="16">
        <f>I1395*$E1395*(1-'Monte Carlo Inputs'!$C$11)+I1395*'Monte Carlo Inputs'!$C$12-I1395*'Monte Carlo Inputs'!$C$13-'Monte Carlo Inputs'!$C$14*(I1395-H1395)</f>
        <v>2734.5563203150123</v>
      </c>
      <c r="O1395" s="16">
        <f>J1395*$E1395*(1-'Monte Carlo Inputs'!$C$11)+J1395*'Monte Carlo Inputs'!$C$12-J1395*'Monte Carlo Inputs'!$C$13-'Monte Carlo Inputs'!$C$14*(J1395-I1395)</f>
        <v>3389.7289280196183</v>
      </c>
    </row>
    <row r="1396" spans="1:15">
      <c r="A1396">
        <v>1392</v>
      </c>
      <c r="B1396" s="39">
        <v>1.1112420436028161</v>
      </c>
      <c r="C1396" s="39">
        <v>0.34334021031823814</v>
      </c>
      <c r="D1396" s="29">
        <f>'Monte Carlo Inputs'!$C$6+'Monte Carlo Inputs'!$D$6*B1396</f>
        <v>0.19830088061936682</v>
      </c>
      <c r="E1396" s="29">
        <f>'Monte Carlo Inputs'!$C$7+'Monte Carlo Inputs'!$D$7*C1396</f>
        <v>0.59511063028055933</v>
      </c>
      <c r="F1396" s="16">
        <f>'Monte Carlo Inputs'!$C$17*(1+$D1396)</f>
        <v>2910.7926691125044</v>
      </c>
      <c r="G1396" s="16">
        <f t="shared" ref="G1396:J1396" si="1390">F1396*(1+$D1396)</f>
        <v>3488.0054186979114</v>
      </c>
      <c r="H1396" s="16">
        <f t="shared" si="1390"/>
        <v>4179.6799648308306</v>
      </c>
      <c r="I1396" s="16">
        <f t="shared" si="1390"/>
        <v>5008.5141825639084</v>
      </c>
      <c r="J1396" s="16">
        <f t="shared" si="1390"/>
        <v>6001.7069555609205</v>
      </c>
      <c r="K1396" s="16">
        <f>F1396*$E1396*(1-'Monte Carlo Inputs'!$C$11)+F1396*'Monte Carlo Inputs'!$C$12-F1396*'Monte Carlo Inputs'!$C$13-'Monte Carlo Inputs'!$C$14*(F1396-'Monte Carlo Inputs'!$C$17)</f>
        <v>1352.1433642395662</v>
      </c>
      <c r="L1396" s="16">
        <f>G1396*$E1396*(1-'Monte Carlo Inputs'!$C$11)+G1396*'Monte Carlo Inputs'!$C$12-G1396*'Monte Carlo Inputs'!$C$13-'Monte Carlo Inputs'!$C$14*(G1396-F1396)</f>
        <v>1620.2745840919054</v>
      </c>
      <c r="M1396" s="16">
        <f>H1396*$E1396*(1-'Monte Carlo Inputs'!$C$11)+H1396*'Monte Carlo Inputs'!$C$12-H1396*'Monte Carlo Inputs'!$C$13-'Monte Carlo Inputs'!$C$14*(H1396-G1396)</f>
        <v>1941.5764609625082</v>
      </c>
      <c r="N1396" s="16">
        <f>I1396*$E1396*(1-'Monte Carlo Inputs'!$C$11)+I1396*'Monte Carlo Inputs'!$C$12-I1396*'Monte Carlo Inputs'!$C$13-'Monte Carlo Inputs'!$C$14*(I1396-H1396)</f>
        <v>2326.5927829612074</v>
      </c>
      <c r="O1396" s="16">
        <f>J1396*$E1396*(1-'Monte Carlo Inputs'!$C$11)+J1396*'Monte Carlo Inputs'!$C$12-J1396*'Monte Carlo Inputs'!$C$13-'Monte Carlo Inputs'!$C$14*(J1396-I1396)</f>
        <v>2787.9581806650785</v>
      </c>
    </row>
    <row r="1397" spans="1:15">
      <c r="A1397">
        <v>1393</v>
      </c>
      <c r="B1397" s="39">
        <v>0.59910942821830382</v>
      </c>
      <c r="C1397" s="39">
        <v>-0.4972292790677515</v>
      </c>
      <c r="D1397" s="29">
        <f>'Monte Carlo Inputs'!$C$6+'Monte Carlo Inputs'!$D$6*B1397</f>
        <v>0.16512275481102157</v>
      </c>
      <c r="E1397" s="29">
        <f>'Monte Carlo Inputs'!$C$7+'Monte Carlo Inputs'!$D$7*C1397</f>
        <v>0.56502506678622588</v>
      </c>
      <c r="F1397" s="16">
        <f>'Monte Carlo Inputs'!$C$17*(1+$D1397)</f>
        <v>2830.1996837114525</v>
      </c>
      <c r="G1397" s="16">
        <f t="shared" ref="G1397:J1397" si="1391">F1397*(1+$D1397)</f>
        <v>3297.530052151169</v>
      </c>
      <c r="H1397" s="16">
        <f t="shared" si="1391"/>
        <v>3842.0272984345011</v>
      </c>
      <c r="I1397" s="16">
        <f t="shared" si="1391"/>
        <v>4476.4334300111523</v>
      </c>
      <c r="J1397" s="16">
        <f t="shared" si="1391"/>
        <v>5215.594449702744</v>
      </c>
      <c r="K1397" s="16">
        <f>F1397*$E1397*(1-'Monte Carlo Inputs'!$C$11)+F1397*'Monte Carlo Inputs'!$C$12-F1397*'Monte Carlo Inputs'!$C$13-'Monte Carlo Inputs'!$C$14*(F1397-'Monte Carlo Inputs'!$C$17)</f>
        <v>1252.9891241104617</v>
      </c>
      <c r="L1397" s="16">
        <f>G1397*$E1397*(1-'Monte Carlo Inputs'!$C$11)+G1397*'Monte Carlo Inputs'!$C$12-G1397*'Monte Carlo Inputs'!$C$13-'Monte Carlo Inputs'!$C$14*(G1397-F1397)</f>
        <v>1459.8861400318297</v>
      </c>
      <c r="M1397" s="16">
        <f>H1397*$E1397*(1-'Monte Carlo Inputs'!$C$11)+H1397*'Monte Carlo Inputs'!$C$12-H1397*'Monte Carlo Inputs'!$C$13-'Monte Carlo Inputs'!$C$14*(H1397-G1397)</f>
        <v>1700.9465611843141</v>
      </c>
      <c r="N1397" s="16">
        <f>I1397*$E1397*(1-'Monte Carlo Inputs'!$C$11)+I1397*'Monte Carlo Inputs'!$C$12-I1397*'Monte Carlo Inputs'!$C$13-'Monte Carlo Inputs'!$C$14*(I1397-H1397)</f>
        <v>1981.8115431534018</v>
      </c>
      <c r="O1397" s="16">
        <f>J1397*$E1397*(1-'Monte Carlo Inputs'!$C$11)+J1397*'Monte Carlo Inputs'!$C$12-J1397*'Monte Carlo Inputs'!$C$13-'Monte Carlo Inputs'!$C$14*(J1397-I1397)</f>
        <v>2309.0537246751733</v>
      </c>
    </row>
    <row r="1398" spans="1:15">
      <c r="A1398">
        <v>1394</v>
      </c>
      <c r="B1398" s="39">
        <v>0.47965631855128493</v>
      </c>
      <c r="C1398" s="39">
        <v>0.63609413652378533</v>
      </c>
      <c r="D1398" s="29">
        <f>'Monte Carlo Inputs'!$C$6+'Monte Carlo Inputs'!$D$6*B1398</f>
        <v>0.15738407505957711</v>
      </c>
      <c r="E1398" s="29">
        <f>'Monte Carlo Inputs'!$C$7+'Monte Carlo Inputs'!$D$7*C1398</f>
        <v>0.60558884409427527</v>
      </c>
      <c r="F1398" s="16">
        <f>'Monte Carlo Inputs'!$C$17*(1+$D1398)</f>
        <v>2811.4016567272192</v>
      </c>
      <c r="G1398" s="16">
        <f t="shared" ref="G1398:J1398" si="1392">F1398*(1+$D1398)</f>
        <v>3253.8715060921954</v>
      </c>
      <c r="H1398" s="16">
        <f t="shared" si="1392"/>
        <v>3765.9790634412288</v>
      </c>
      <c r="I1398" s="16">
        <f t="shared" si="1392"/>
        <v>4358.6841950346598</v>
      </c>
      <c r="J1398" s="16">
        <f t="shared" si="1392"/>
        <v>5044.671675546987</v>
      </c>
      <c r="K1398" s="16">
        <f>F1398*$E1398*(1-'Monte Carlo Inputs'!$C$11)+F1398*'Monte Carlo Inputs'!$C$12-F1398*'Monte Carlo Inputs'!$C$13-'Monte Carlo Inputs'!$C$14*(F1398-'Monte Carlo Inputs'!$C$17)</f>
        <v>1325.5449330973106</v>
      </c>
      <c r="L1398" s="16">
        <f>G1398*$E1398*(1-'Monte Carlo Inputs'!$C$11)+G1398*'Monte Carlo Inputs'!$C$12-G1398*'Monte Carlo Inputs'!$C$13-'Monte Carlo Inputs'!$C$14*(G1398-F1398)</f>
        <v>1534.16459634274</v>
      </c>
      <c r="M1398" s="16">
        <f>H1398*$E1398*(1-'Monte Carlo Inputs'!$C$11)+H1398*'Monte Carlo Inputs'!$C$12-H1398*'Monte Carlo Inputs'!$C$13-'Monte Carlo Inputs'!$C$14*(H1398-G1398)</f>
        <v>1775.6176723272918</v>
      </c>
      <c r="N1398" s="16">
        <f>I1398*$E1398*(1-'Monte Carlo Inputs'!$C$11)+I1398*'Monte Carlo Inputs'!$C$12-I1398*'Monte Carlo Inputs'!$C$13-'Monte Carlo Inputs'!$C$14*(I1398-H1398)</f>
        <v>2055.0716173459623</v>
      </c>
      <c r="O1398" s="16">
        <f>J1398*$E1398*(1-'Monte Carlo Inputs'!$C$11)+J1398*'Monte Carlo Inputs'!$C$12-J1398*'Monte Carlo Inputs'!$C$13-'Monte Carlo Inputs'!$C$14*(J1398-I1398)</f>
        <v>2378.5071630231459</v>
      </c>
    </row>
    <row r="1399" spans="1:15">
      <c r="A1399">
        <v>1395</v>
      </c>
      <c r="B1399" s="39">
        <v>1.5097642107377656</v>
      </c>
      <c r="C1399" s="39">
        <v>-1.2612630238171645</v>
      </c>
      <c r="D1399" s="29">
        <f>'Monte Carlo Inputs'!$C$6+'Monte Carlo Inputs'!$D$6*B1399</f>
        <v>0.22411883909617741</v>
      </c>
      <c r="E1399" s="29">
        <f>'Monte Carlo Inputs'!$C$7+'Monte Carlo Inputs'!$D$7*C1399</f>
        <v>0.53767886158876776</v>
      </c>
      <c r="F1399" s="16">
        <f>'Monte Carlo Inputs'!$C$17*(1+$D1399)</f>
        <v>2973.5070720485251</v>
      </c>
      <c r="G1399" s="16">
        <f t="shared" ref="G1399:J1399" si="1393">F1399*(1+$D1399)</f>
        <v>3639.926025080314</v>
      </c>
      <c r="H1399" s="16">
        <f t="shared" si="1393"/>
        <v>4455.702020217278</v>
      </c>
      <c r="I1399" s="16">
        <f t="shared" si="1393"/>
        <v>5454.3087843468675</v>
      </c>
      <c r="J1399" s="16">
        <f t="shared" si="1393"/>
        <v>6676.7221371667702</v>
      </c>
      <c r="K1399" s="16">
        <f>F1399*$E1399*(1-'Monte Carlo Inputs'!$C$11)+F1399*'Monte Carlo Inputs'!$C$12-F1399*'Monte Carlo Inputs'!$C$13-'Monte Carlo Inputs'!$C$14*(F1399-'Monte Carlo Inputs'!$C$17)</f>
        <v>1260.6352539818049</v>
      </c>
      <c r="L1399" s="16">
        <f>G1399*$E1399*(1-'Monte Carlo Inputs'!$C$11)+G1399*'Monte Carlo Inputs'!$C$12-G1399*'Monte Carlo Inputs'!$C$13-'Monte Carlo Inputs'!$C$14*(G1399-F1399)</f>
        <v>1543.1673636279218</v>
      </c>
      <c r="M1399" s="16">
        <f>H1399*$E1399*(1-'Monte Carlo Inputs'!$C$11)+H1399*'Monte Carlo Inputs'!$C$12-H1399*'Monte Carlo Inputs'!$C$13-'Monte Carlo Inputs'!$C$14*(H1399-G1399)</f>
        <v>1889.0202416953207</v>
      </c>
      <c r="N1399" s="16">
        <f>I1399*$E1399*(1-'Monte Carlo Inputs'!$C$11)+I1399*'Monte Carlo Inputs'!$C$12-I1399*'Monte Carlo Inputs'!$C$13-'Monte Carlo Inputs'!$C$14*(I1399-H1399)</f>
        <v>2312.3852652932569</v>
      </c>
      <c r="O1399" s="16">
        <f>J1399*$E1399*(1-'Monte Carlo Inputs'!$C$11)+J1399*'Monte Carlo Inputs'!$C$12-J1399*'Monte Carlo Inputs'!$C$13-'Monte Carlo Inputs'!$C$14*(J1399-I1399)</f>
        <v>2830.6343664938877</v>
      </c>
    </row>
    <row r="1400" spans="1:15">
      <c r="A1400">
        <v>1396</v>
      </c>
      <c r="B1400" s="39">
        <v>-0.65394485995723739</v>
      </c>
      <c r="C1400" s="39">
        <v>0.5876581317693651</v>
      </c>
      <c r="D1400" s="29">
        <f>'Monte Carlo Inputs'!$C$6+'Monte Carlo Inputs'!$D$6*B1400</f>
        <v>8.3944576407834703E-2</v>
      </c>
      <c r="E1400" s="29">
        <f>'Monte Carlo Inputs'!$C$7+'Monte Carlo Inputs'!$D$7*C1400</f>
        <v>0.60385522835536065</v>
      </c>
      <c r="F1400" s="16">
        <f>'Monte Carlo Inputs'!$C$17*(1+$D1400)</f>
        <v>2633.0097705522712</v>
      </c>
      <c r="G1400" s="16">
        <f t="shared" ref="G1400:J1400" si="1394">F1400*(1+$D1400)</f>
        <v>2854.0366604189712</v>
      </c>
      <c r="H1400" s="16">
        <f t="shared" si="1394"/>
        <v>3093.6175589302725</v>
      </c>
      <c r="I1400" s="16">
        <f t="shared" si="1394"/>
        <v>3353.3099744825136</v>
      </c>
      <c r="J1400" s="16">
        <f t="shared" si="1394"/>
        <v>3634.8021598546147</v>
      </c>
      <c r="K1400" s="16">
        <f>F1400*$E1400*(1-'Monte Carlo Inputs'!$C$11)+F1400*'Monte Carlo Inputs'!$C$12-F1400*'Monte Carlo Inputs'!$C$13-'Monte Carlo Inputs'!$C$14*(F1400-'Monte Carlo Inputs'!$C$17)</f>
        <v>1235.6032352781142</v>
      </c>
      <c r="L1400" s="16">
        <f>G1400*$E1400*(1-'Monte Carlo Inputs'!$C$11)+G1400*'Monte Carlo Inputs'!$C$12-G1400*'Monte Carlo Inputs'!$C$13-'Monte Carlo Inputs'!$C$14*(G1400-F1400)</f>
        <v>1339.3254254716853</v>
      </c>
      <c r="M1400" s="16">
        <f>H1400*$E1400*(1-'Monte Carlo Inputs'!$C$11)+H1400*'Monte Carlo Inputs'!$C$12-H1400*'Monte Carlo Inputs'!$C$13-'Monte Carlo Inputs'!$C$14*(H1400-G1400)</f>
        <v>1451.7545309851487</v>
      </c>
      <c r="N1400" s="16">
        <f>I1400*$E1400*(1-'Monte Carlo Inputs'!$C$11)+I1400*'Monte Carlo Inputs'!$C$12-I1400*'Monte Carlo Inputs'!$C$13-'Monte Carlo Inputs'!$C$14*(I1400-H1400)</f>
        <v>1573.6214501368515</v>
      </c>
      <c r="O1400" s="16">
        <f>J1400*$E1400*(1-'Monte Carlo Inputs'!$C$11)+J1400*'Monte Carlo Inputs'!$C$12-J1400*'Monte Carlo Inputs'!$C$13-'Monte Carlo Inputs'!$C$14*(J1400-I1400)</f>
        <v>1705.7184361948716</v>
      </c>
    </row>
    <row r="1401" spans="1:15">
      <c r="A1401">
        <v>1397</v>
      </c>
      <c r="B1401" s="39">
        <v>0.55364728368564609</v>
      </c>
      <c r="C1401" s="39">
        <v>-0.79434036279865194</v>
      </c>
      <c r="D1401" s="29">
        <f>'Monte Carlo Inputs'!$C$6+'Monte Carlo Inputs'!$D$6*B1401</f>
        <v>0.162177524014328</v>
      </c>
      <c r="E1401" s="29">
        <f>'Monte Carlo Inputs'!$C$7+'Monte Carlo Inputs'!$D$7*C1401</f>
        <v>0.55439090210700848</v>
      </c>
      <c r="F1401" s="16">
        <f>'Monte Carlo Inputs'!$C$17*(1+$D1401)</f>
        <v>2823.0454235832044</v>
      </c>
      <c r="G1401" s="16">
        <f t="shared" ref="G1401:J1401" si="1395">F1401*(1+$D1401)</f>
        <v>3280.8799405599079</v>
      </c>
      <c r="H1401" s="16">
        <f t="shared" si="1395"/>
        <v>3812.9649259081893</v>
      </c>
      <c r="I1401" s="16">
        <f t="shared" si="1395"/>
        <v>4431.3421367454548</v>
      </c>
      <c r="J1401" s="16">
        <f t="shared" si="1395"/>
        <v>5150.0062325431945</v>
      </c>
      <c r="K1401" s="16">
        <f>F1401*$E1401*(1-'Monte Carlo Inputs'!$C$11)+F1401*'Monte Carlo Inputs'!$C$12-F1401*'Monte Carlo Inputs'!$C$13-'Monte Carlo Inputs'!$C$14*(F1401-'Monte Carlo Inputs'!$C$17)</f>
        <v>1228.3569057088237</v>
      </c>
      <c r="L1401" s="16">
        <f>G1401*$E1401*(1-'Monte Carlo Inputs'!$C$11)+G1401*'Monte Carlo Inputs'!$C$12-G1401*'Monte Carlo Inputs'!$C$13-'Monte Carlo Inputs'!$C$14*(G1401-F1401)</f>
        <v>1427.5687872825818</v>
      </c>
      <c r="M1401" s="16">
        <f>H1401*$E1401*(1-'Monte Carlo Inputs'!$C$11)+H1401*'Monte Carlo Inputs'!$C$12-H1401*'Monte Carlo Inputs'!$C$13-'Monte Carlo Inputs'!$C$14*(H1401-G1401)</f>
        <v>1659.088358564208</v>
      </c>
      <c r="N1401" s="16">
        <f>I1401*$E1401*(1-'Monte Carlo Inputs'!$C$11)+I1401*'Monte Carlo Inputs'!$C$12-I1401*'Monte Carlo Inputs'!$C$13-'Monte Carlo Inputs'!$C$14*(I1401-H1401)</f>
        <v>1928.1552006771467</v>
      </c>
      <c r="O1401" s="16">
        <f>J1401*$E1401*(1-'Monte Carlo Inputs'!$C$11)+J1401*'Monte Carlo Inputs'!$C$12-J1401*'Monte Carlo Inputs'!$C$13-'Monte Carlo Inputs'!$C$14*(J1401-I1401)</f>
        <v>2240.8586370383159</v>
      </c>
    </row>
    <row r="1402" spans="1:15">
      <c r="A1402">
        <v>1398</v>
      </c>
      <c r="B1402" s="39">
        <v>-0.38059648877940094</v>
      </c>
      <c r="C1402" s="39">
        <v>0.59216940298290754</v>
      </c>
      <c r="D1402" s="29">
        <f>'Monte Carlo Inputs'!$C$6+'Monte Carlo Inputs'!$D$6*B1402</f>
        <v>0.10165324478005956</v>
      </c>
      <c r="E1402" s="29">
        <f>'Monte Carlo Inputs'!$C$7+'Monte Carlo Inputs'!$D$7*C1402</f>
        <v>0.60401669523971591</v>
      </c>
      <c r="F1402" s="16">
        <f>'Monte Carlo Inputs'!$C$17*(1+$D1402)</f>
        <v>2676.025896895243</v>
      </c>
      <c r="G1402" s="16">
        <f t="shared" ref="G1402:J1402" si="1396">F1402*(1+$D1402)</f>
        <v>2948.0526124301136</v>
      </c>
      <c r="H1402" s="16">
        <f t="shared" si="1396"/>
        <v>3247.7317262659658</v>
      </c>
      <c r="I1402" s="16">
        <f t="shared" si="1396"/>
        <v>3577.8741944160452</v>
      </c>
      <c r="J1402" s="16">
        <f t="shared" si="1396"/>
        <v>3941.5767156932779</v>
      </c>
      <c r="K1402" s="16">
        <f>F1402*$E1402*(1-'Monte Carlo Inputs'!$C$11)+F1402*'Monte Carlo Inputs'!$C$12-F1402*'Monte Carlo Inputs'!$C$13-'Monte Carlo Inputs'!$C$14*(F1402-'Monte Carlo Inputs'!$C$17)</f>
        <v>1256.7623081601712</v>
      </c>
      <c r="L1402" s="16">
        <f>G1402*$E1402*(1-'Monte Carlo Inputs'!$C$11)+G1402*'Monte Carlo Inputs'!$C$12-G1402*'Monte Carlo Inputs'!$C$13-'Monte Carlo Inputs'!$C$14*(G1402-F1402)</f>
        <v>1384.5162747019301</v>
      </c>
      <c r="M1402" s="16">
        <f>H1402*$E1402*(1-'Monte Carlo Inputs'!$C$11)+H1402*'Monte Carlo Inputs'!$C$12-H1402*'Monte Carlo Inputs'!$C$13-'Monte Carlo Inputs'!$C$14*(H1402-G1402)</f>
        <v>1525.2568464761814</v>
      </c>
      <c r="N1402" s="16">
        <f>I1402*$E1402*(1-'Monte Carlo Inputs'!$C$11)+I1402*'Monte Carlo Inputs'!$C$12-I1402*'Monte Carlo Inputs'!$C$13-'Monte Carlo Inputs'!$C$14*(I1402-H1402)</f>
        <v>1680.3041540434863</v>
      </c>
      <c r="O1402" s="16">
        <f>J1402*$E1402*(1-'Monte Carlo Inputs'!$C$11)+J1402*'Monte Carlo Inputs'!$C$12-J1402*'Monte Carlo Inputs'!$C$13-'Monte Carlo Inputs'!$C$14*(J1402-I1402)</f>
        <v>1851.1125235194197</v>
      </c>
    </row>
    <row r="1403" spans="1:15">
      <c r="A1403">
        <v>1399</v>
      </c>
      <c r="B1403" s="39">
        <v>0.98120635925322142</v>
      </c>
      <c r="C1403" s="39">
        <v>-0.66744725180974374</v>
      </c>
      <c r="D1403" s="29">
        <f>'Monte Carlo Inputs'!$C$6+'Monte Carlo Inputs'!$D$6*B1403</f>
        <v>0.18987661673668893</v>
      </c>
      <c r="E1403" s="29">
        <f>'Monte Carlo Inputs'!$C$7+'Monte Carlo Inputs'!$D$7*C1403</f>
        <v>0.55893264528928721</v>
      </c>
      <c r="F1403" s="16">
        <f>'Monte Carlo Inputs'!$C$17*(1+$D1403)</f>
        <v>2890.3292897150918</v>
      </c>
      <c r="G1403" s="16">
        <f t="shared" ref="G1403:J1403" si="1397">F1403*(1+$D1403)</f>
        <v>3439.1352365011508</v>
      </c>
      <c r="H1403" s="16">
        <f t="shared" si="1397"/>
        <v>4092.1465997079222</v>
      </c>
      <c r="I1403" s="16">
        <f t="shared" si="1397"/>
        <v>4869.1495512510082</v>
      </c>
      <c r="J1403" s="16">
        <f t="shared" si="1397"/>
        <v>5793.6871944275172</v>
      </c>
      <c r="K1403" s="16">
        <f>F1403*$E1403*(1-'Monte Carlo Inputs'!$C$11)+F1403*'Monte Carlo Inputs'!$C$12-F1403*'Monte Carlo Inputs'!$C$13-'Monte Carlo Inputs'!$C$14*(F1403-'Monte Carlo Inputs'!$C$17)</f>
        <v>1267.9447357559873</v>
      </c>
      <c r="L1403" s="16">
        <f>G1403*$E1403*(1-'Monte Carlo Inputs'!$C$11)+G1403*'Monte Carlo Inputs'!$C$12-G1403*'Monte Carlo Inputs'!$C$13-'Monte Carlo Inputs'!$C$14*(G1403-F1403)</f>
        <v>1508.697792390429</v>
      </c>
      <c r="M1403" s="16">
        <f>H1403*$E1403*(1-'Monte Carlo Inputs'!$C$11)+H1403*'Monte Carlo Inputs'!$C$12-H1403*'Monte Carlo Inputs'!$C$13-'Monte Carlo Inputs'!$C$14*(H1403-G1403)</f>
        <v>1795.1642248876358</v>
      </c>
      <c r="N1403" s="16">
        <f>I1403*$E1403*(1-'Monte Carlo Inputs'!$C$11)+I1403*'Monte Carlo Inputs'!$C$12-I1403*'Monte Carlo Inputs'!$C$13-'Monte Carlo Inputs'!$C$14*(I1403-H1403)</f>
        <v>2136.0239343960397</v>
      </c>
      <c r="O1403" s="16">
        <f>J1403*$E1403*(1-'Monte Carlo Inputs'!$C$11)+J1403*'Monte Carlo Inputs'!$C$12-J1403*'Monte Carlo Inputs'!$C$13-'Monte Carlo Inputs'!$C$14*(J1403-I1403)</f>
        <v>2541.6049323277521</v>
      </c>
    </row>
    <row r="1404" spans="1:15">
      <c r="A1404">
        <v>1400</v>
      </c>
      <c r="B1404" s="39">
        <v>-1.5558359094231895</v>
      </c>
      <c r="C1404" s="39">
        <v>0.52946501628516784</v>
      </c>
      <c r="D1404" s="29">
        <f>'Monte Carlo Inputs'!$C$6+'Monte Carlo Inputs'!$D$6*B1404</f>
        <v>2.5516243968715407E-2</v>
      </c>
      <c r="E1404" s="29">
        <f>'Monte Carlo Inputs'!$C$7+'Monte Carlo Inputs'!$D$7*C1404</f>
        <v>0.60177238726614657</v>
      </c>
      <c r="F1404" s="16">
        <f>'Monte Carlo Inputs'!$C$17*(1+$D1404)</f>
        <v>2491.0815082244067</v>
      </c>
      <c r="G1404" s="16">
        <f t="shared" ref="G1404:J1404" si="1398">F1404*(1+$D1404)</f>
        <v>2554.6445517342158</v>
      </c>
      <c r="H1404" s="16">
        <f t="shared" si="1398"/>
        <v>2619.8294853696157</v>
      </c>
      <c r="I1404" s="16">
        <f t="shared" si="1398"/>
        <v>2686.6776936747406</v>
      </c>
      <c r="J1404" s="16">
        <f t="shared" si="1398"/>
        <v>2755.2316171718508</v>
      </c>
      <c r="K1404" s="16">
        <f>F1404*$E1404*(1-'Monte Carlo Inputs'!$C$11)+F1404*'Monte Carlo Inputs'!$C$12-F1404*'Monte Carlo Inputs'!$C$13-'Monte Carlo Inputs'!$C$14*(F1404-'Monte Carlo Inputs'!$C$17)</f>
        <v>1163.1130041324373</v>
      </c>
      <c r="L1404" s="16">
        <f>G1404*$E1404*(1-'Monte Carlo Inputs'!$C$11)+G1404*'Monte Carlo Inputs'!$C$12-G1404*'Monte Carlo Inputs'!$C$13-'Monte Carlo Inputs'!$C$14*(G1404-F1404)</f>
        <v>1192.7912793090659</v>
      </c>
      <c r="M1404" s="16">
        <f>H1404*$E1404*(1-'Monte Carlo Inputs'!$C$11)+H1404*'Monte Carlo Inputs'!$C$12-H1404*'Monte Carlo Inputs'!$C$13-'Monte Carlo Inputs'!$C$14*(H1404-G1404)</f>
        <v>1223.226832595672</v>
      </c>
      <c r="N1404" s="16">
        <f>I1404*$E1404*(1-'Monte Carlo Inputs'!$C$11)+I1404*'Monte Carlo Inputs'!$C$12-I1404*'Monte Carlo Inputs'!$C$13-'Monte Carlo Inputs'!$C$14*(I1404-H1404)</f>
        <v>1254.438986885262</v>
      </c>
      <c r="O1404" s="16">
        <f>J1404*$E1404*(1-'Monte Carlo Inputs'!$C$11)+J1404*'Monte Carlo Inputs'!$C$12-J1404*'Monte Carlo Inputs'!$C$13-'Monte Carlo Inputs'!$C$14*(J1404-I1404)</f>
        <v>1286.4475581184945</v>
      </c>
    </row>
    <row r="1405" spans="1:15">
      <c r="A1405">
        <v>1401</v>
      </c>
      <c r="B1405" s="39">
        <v>0.93746209165321004</v>
      </c>
      <c r="C1405" s="39">
        <v>-5.6999058484881307E-2</v>
      </c>
      <c r="D1405" s="29">
        <f>'Monte Carlo Inputs'!$C$6+'Monte Carlo Inputs'!$D$6*B1405</f>
        <v>0.18704267730336965</v>
      </c>
      <c r="E1405" s="29">
        <f>'Monte Carlo Inputs'!$C$7+'Monte Carlo Inputs'!$D$7*C1405</f>
        <v>0.58078173464142613</v>
      </c>
      <c r="F1405" s="16">
        <f>'Monte Carlo Inputs'!$C$17*(1+$D1405)</f>
        <v>2883.4453674376159</v>
      </c>
      <c r="G1405" s="16">
        <f t="shared" ref="G1405:J1405" si="1399">F1405*(1+$D1405)</f>
        <v>3422.7727088211464</v>
      </c>
      <c r="H1405" s="16">
        <f t="shared" si="1399"/>
        <v>4062.977280079961</v>
      </c>
      <c r="I1405" s="16">
        <f t="shared" si="1399"/>
        <v>4822.9274283688801</v>
      </c>
      <c r="J1405" s="16">
        <f t="shared" si="1399"/>
        <v>5725.0206870108514</v>
      </c>
      <c r="K1405" s="16">
        <f>F1405*$E1405*(1-'Monte Carlo Inputs'!$C$11)+F1405*'Monte Carlo Inputs'!$C$12-F1405*'Monte Carlo Inputs'!$C$13-'Monte Carlo Inputs'!$C$14*(F1405-'Monte Carlo Inputs'!$C$17)</f>
        <v>1309.6574463090951</v>
      </c>
      <c r="L1405" s="16">
        <f>G1405*$E1405*(1-'Monte Carlo Inputs'!$C$11)+G1405*'Monte Carlo Inputs'!$C$12-G1405*'Monte Carlo Inputs'!$C$13-'Monte Carlo Inputs'!$C$14*(G1405-F1405)</f>
        <v>1554.6192814170424</v>
      </c>
      <c r="M1405" s="16">
        <f>H1405*$E1405*(1-'Monte Carlo Inputs'!$C$11)+H1405*'Monte Carlo Inputs'!$C$12-H1405*'Monte Carlo Inputs'!$C$13-'Monte Carlo Inputs'!$C$14*(H1405-G1405)</f>
        <v>1845.3994340007268</v>
      </c>
      <c r="N1405" s="16">
        <f>I1405*$E1405*(1-'Monte Carlo Inputs'!$C$11)+I1405*'Monte Carlo Inputs'!$C$12-I1405*'Monte Carlo Inputs'!$C$13-'Monte Carlo Inputs'!$C$14*(I1405-H1405)</f>
        <v>2190.567884830346</v>
      </c>
      <c r="O1405" s="16">
        <f>J1405*$E1405*(1-'Monte Carlo Inputs'!$C$11)+J1405*'Monte Carlo Inputs'!$C$12-J1405*'Monte Carlo Inputs'!$C$13-'Monte Carlo Inputs'!$C$14*(J1405-I1405)</f>
        <v>2600.2975668237937</v>
      </c>
    </row>
    <row r="1406" spans="1:15">
      <c r="A1406">
        <v>1402</v>
      </c>
      <c r="B1406" s="39">
        <v>0.50080153272140926</v>
      </c>
      <c r="C1406" s="39">
        <v>-0.71582194512128416</v>
      </c>
      <c r="D1406" s="29">
        <f>'Monte Carlo Inputs'!$C$6+'Monte Carlo Inputs'!$D$6*B1406</f>
        <v>0.15875395183544708</v>
      </c>
      <c r="E1406" s="29">
        <f>'Monte Carlo Inputs'!$C$7+'Monte Carlo Inputs'!$D$7*C1406</f>
        <v>0.55720122400226624</v>
      </c>
      <c r="F1406" s="16">
        <f>'Monte Carlo Inputs'!$C$17*(1+$D1406)</f>
        <v>2814.7292244034847</v>
      </c>
      <c r="G1406" s="16">
        <f t="shared" ref="G1406:J1406" si="1400">F1406*(1+$D1406)</f>
        <v>3261.5786121242609</v>
      </c>
      <c r="H1406" s="16">
        <f t="shared" si="1400"/>
        <v>3779.3671060209599</v>
      </c>
      <c r="I1406" s="16">
        <f t="shared" si="1400"/>
        <v>4379.3565695386842</v>
      </c>
      <c r="J1406" s="16">
        <f t="shared" si="1400"/>
        <v>5074.5967314494774</v>
      </c>
      <c r="K1406" s="16">
        <f>F1406*$E1406*(1-'Monte Carlo Inputs'!$C$11)+F1406*'Monte Carlo Inputs'!$C$12-F1406*'Monte Carlo Inputs'!$C$13-'Monte Carlo Inputs'!$C$14*(F1406-'Monte Carlo Inputs'!$C$17)</f>
        <v>1230.2471788494465</v>
      </c>
      <c r="L1406" s="16">
        <f>G1406*$E1406*(1-'Monte Carlo Inputs'!$C$11)+G1406*'Monte Carlo Inputs'!$C$12-G1406*'Monte Carlo Inputs'!$C$13-'Monte Carlo Inputs'!$C$14*(G1406-F1406)</f>
        <v>1425.5537802262065</v>
      </c>
      <c r="M1406" s="16">
        <f>H1406*$E1406*(1-'Monte Carlo Inputs'!$C$11)+H1406*'Monte Carlo Inputs'!$C$12-H1406*'Monte Carlo Inputs'!$C$13-'Monte Carlo Inputs'!$C$14*(H1406-G1406)</f>
        <v>1651.8660763910766</v>
      </c>
      <c r="N1406" s="16">
        <f>I1406*$E1406*(1-'Monte Carlo Inputs'!$C$11)+I1406*'Monte Carlo Inputs'!$C$12-I1406*'Monte Carlo Inputs'!$C$13-'Monte Carlo Inputs'!$C$14*(I1406-H1406)</f>
        <v>1914.1063439210748</v>
      </c>
      <c r="O1406" s="16">
        <f>J1406*$E1406*(1-'Monte Carlo Inputs'!$C$11)+J1406*'Monte Carlo Inputs'!$C$12-J1406*'Monte Carlo Inputs'!$C$13-'Monte Carlo Inputs'!$C$14*(J1406-I1406)</f>
        <v>2217.978290251845</v>
      </c>
    </row>
    <row r="1407" spans="1:15">
      <c r="A1407">
        <v>1403</v>
      </c>
      <c r="B1407" s="39">
        <v>-0.73199127467810099</v>
      </c>
      <c r="C1407" s="39">
        <v>0.53526581528827311</v>
      </c>
      <c r="D1407" s="29">
        <f>'Monte Carlo Inputs'!$C$6+'Monte Carlo Inputs'!$D$6*B1407</f>
        <v>7.8888398205720106E-2</v>
      </c>
      <c r="E1407" s="29">
        <f>'Monte Carlo Inputs'!$C$7+'Monte Carlo Inputs'!$D$7*C1407</f>
        <v>0.60198000877624114</v>
      </c>
      <c r="F1407" s="16">
        <f>'Monte Carlo Inputs'!$C$17*(1+$D1407)</f>
        <v>2620.7278080815149</v>
      </c>
      <c r="G1407" s="16">
        <f t="shared" ref="G1407:J1407" si="1401">F1407*(1+$D1407)</f>
        <v>2827.4728269942534</v>
      </c>
      <c r="H1407" s="16">
        <f t="shared" si="1401"/>
        <v>3050.527629286029</v>
      </c>
      <c r="I1407" s="16">
        <f t="shared" si="1401"/>
        <v>3291.1788676426963</v>
      </c>
      <c r="J1407" s="16">
        <f t="shared" si="1401"/>
        <v>3550.8146967195439</v>
      </c>
      <c r="K1407" s="16">
        <f>F1407*$E1407*(1-'Monte Carlo Inputs'!$C$11)+F1407*'Monte Carlo Inputs'!$C$12-F1407*'Monte Carlo Inputs'!$C$13-'Monte Carlo Inputs'!$C$14*(F1407-'Monte Carlo Inputs'!$C$17)</f>
        <v>1226.152701458672</v>
      </c>
      <c r="L1407" s="16">
        <f>G1407*$E1407*(1-'Monte Carlo Inputs'!$C$11)+G1407*'Monte Carlo Inputs'!$C$12-G1407*'Monte Carlo Inputs'!$C$13-'Monte Carlo Inputs'!$C$14*(G1407-F1407)</f>
        <v>1322.8819240323628</v>
      </c>
      <c r="M1407" s="16">
        <f>H1407*$E1407*(1-'Monte Carlo Inputs'!$C$11)+H1407*'Monte Carlo Inputs'!$C$12-H1407*'Monte Carlo Inputs'!$C$13-'Monte Carlo Inputs'!$C$14*(H1407-G1407)</f>
        <v>1427.241960034577</v>
      </c>
      <c r="N1407" s="16">
        <f>I1407*$E1407*(1-'Monte Carlo Inputs'!$C$11)+I1407*'Monte Carlo Inputs'!$C$12-I1407*'Monte Carlo Inputs'!$C$13-'Monte Carlo Inputs'!$C$14*(I1407-H1407)</f>
        <v>1539.8347921136972</v>
      </c>
      <c r="O1407" s="16">
        <f>J1407*$E1407*(1-'Monte Carlo Inputs'!$C$11)+J1407*'Monte Carlo Inputs'!$C$12-J1407*'Monte Carlo Inputs'!$C$13-'Monte Carlo Inputs'!$C$14*(J1407-I1407)</f>
        <v>1661.3098923649845</v>
      </c>
    </row>
    <row r="1408" spans="1:15">
      <c r="A1408">
        <v>1404</v>
      </c>
      <c r="B1408" s="39">
        <v>-1.2296742471235589</v>
      </c>
      <c r="C1408" s="39">
        <v>9.2200905306563843E-2</v>
      </c>
      <c r="D1408" s="29">
        <f>'Monte Carlo Inputs'!$C$6+'Monte Carlo Inputs'!$D$6*B1408</f>
        <v>4.6646381633373563E-2</v>
      </c>
      <c r="E1408" s="29">
        <f>'Monte Carlo Inputs'!$C$7+'Monte Carlo Inputs'!$D$7*C1408</f>
        <v>0.58612188205419835</v>
      </c>
      <c r="F1408" s="16">
        <f>'Monte Carlo Inputs'!$C$17*(1+$D1408)</f>
        <v>2542.408725625628</v>
      </c>
      <c r="G1408" s="16">
        <f t="shared" ref="G1408:J1408" si="1402">F1408*(1+$D1408)</f>
        <v>2661.0028933091799</v>
      </c>
      <c r="H1408" s="16">
        <f t="shared" si="1402"/>
        <v>2785.1290497979912</v>
      </c>
      <c r="I1408" s="16">
        <f t="shared" si="1402"/>
        <v>2915.0452423530633</v>
      </c>
      <c r="J1408" s="16">
        <f t="shared" si="1402"/>
        <v>3051.0215552064142</v>
      </c>
      <c r="K1408" s="16">
        <f>F1408*$E1408*(1-'Monte Carlo Inputs'!$C$11)+F1408*'Monte Carlo Inputs'!$C$12-F1408*'Monte Carlo Inputs'!$C$13-'Monte Carlo Inputs'!$C$14*(F1408-'Monte Carlo Inputs'!$C$17)</f>
        <v>1159.6037763730365</v>
      </c>
      <c r="L1408" s="16">
        <f>G1408*$E1408*(1-'Monte Carlo Inputs'!$C$11)+G1408*'Monte Carlo Inputs'!$C$12-G1408*'Monte Carlo Inputs'!$C$13-'Monte Carlo Inputs'!$C$14*(G1408-F1408)</f>
        <v>1213.6950966692341</v>
      </c>
      <c r="M1408" s="16">
        <f>H1408*$E1408*(1-'Monte Carlo Inputs'!$C$11)+H1408*'Monte Carlo Inputs'!$C$12-H1408*'Monte Carlo Inputs'!$C$13-'Monte Carlo Inputs'!$C$14*(H1408-G1408)</f>
        <v>1270.3095813350212</v>
      </c>
      <c r="N1408" s="16">
        <f>I1408*$E1408*(1-'Monte Carlo Inputs'!$C$11)+I1408*'Monte Carlo Inputs'!$C$12-I1408*'Monte Carlo Inputs'!$C$13-'Monte Carlo Inputs'!$C$14*(I1408-H1408)</f>
        <v>1329.5649268585057</v>
      </c>
      <c r="O1408" s="16">
        <f>J1408*$E1408*(1-'Monte Carlo Inputs'!$C$11)+J1408*'Monte Carlo Inputs'!$C$12-J1408*'Monte Carlo Inputs'!$C$13-'Monte Carlo Inputs'!$C$14*(J1408-I1408)</f>
        <v>1391.5843198430962</v>
      </c>
    </row>
    <row r="1409" spans="1:15">
      <c r="A1409">
        <v>1405</v>
      </c>
      <c r="B1409" s="39">
        <v>-1.645684211419961</v>
      </c>
      <c r="C1409" s="39">
        <v>0.53861177510504599</v>
      </c>
      <c r="D1409" s="29">
        <f>'Monte Carlo Inputs'!$C$6+'Monte Carlo Inputs'!$D$6*B1409</f>
        <v>1.9695489387254253E-2</v>
      </c>
      <c r="E1409" s="29">
        <f>'Monte Carlo Inputs'!$C$7+'Monte Carlo Inputs'!$D$7*C1409</f>
        <v>0.60209976697325895</v>
      </c>
      <c r="F1409" s="16">
        <f>'Monte Carlo Inputs'!$C$17*(1+$D1409)</f>
        <v>2476.9423132705797</v>
      </c>
      <c r="G1409" s="16">
        <f t="shared" ref="G1409:J1409" si="1403">F1409*(1+$D1409)</f>
        <v>2525.7269043144415</v>
      </c>
      <c r="H1409" s="16">
        <f t="shared" si="1403"/>
        <v>2575.4723317534695</v>
      </c>
      <c r="I1409" s="16">
        <f t="shared" si="1403"/>
        <v>2626.197519730687</v>
      </c>
      <c r="J1409" s="16">
        <f t="shared" si="1403"/>
        <v>2677.9217651093763</v>
      </c>
      <c r="K1409" s="16">
        <f>F1409*$E1409*(1-'Monte Carlo Inputs'!$C$11)+F1409*'Monte Carlo Inputs'!$C$12-F1409*'Monte Carlo Inputs'!$C$13-'Monte Carlo Inputs'!$C$14*(F1409-'Monte Carlo Inputs'!$C$17)</f>
        <v>1156.8571504752626</v>
      </c>
      <c r="L1409" s="16">
        <f>G1409*$E1409*(1-'Monte Carlo Inputs'!$C$11)+G1409*'Monte Carlo Inputs'!$C$12-G1409*'Monte Carlo Inputs'!$C$13-'Monte Carlo Inputs'!$C$14*(G1409-F1409)</f>
        <v>1179.6420182050176</v>
      </c>
      <c r="M1409" s="16">
        <f>H1409*$E1409*(1-'Monte Carlo Inputs'!$C$11)+H1409*'Monte Carlo Inputs'!$C$12-H1409*'Monte Carlo Inputs'!$C$13-'Monte Carlo Inputs'!$C$14*(H1409-G1409)</f>
        <v>1202.8756450553337</v>
      </c>
      <c r="N1409" s="16">
        <f>I1409*$E1409*(1-'Monte Carlo Inputs'!$C$11)+I1409*'Monte Carlo Inputs'!$C$12-I1409*'Monte Carlo Inputs'!$C$13-'Monte Carlo Inputs'!$C$14*(I1409-H1409)</f>
        <v>1226.5668695567076</v>
      </c>
      <c r="O1409" s="16">
        <f>J1409*$E1409*(1-'Monte Carlo Inputs'!$C$11)+J1409*'Monte Carlo Inputs'!$C$12-J1409*'Monte Carlo Inputs'!$C$13-'Monte Carlo Inputs'!$C$14*(J1409-I1409)</f>
        <v>1250.7247043188195</v>
      </c>
    </row>
    <row r="1410" spans="1:15">
      <c r="A1410">
        <v>1406</v>
      </c>
      <c r="B1410" s="39">
        <v>0.21821272246251061</v>
      </c>
      <c r="C1410" s="39">
        <v>1.3869849128878651</v>
      </c>
      <c r="D1410" s="29">
        <f>'Monte Carlo Inputs'!$C$6+'Monte Carlo Inputs'!$D$6*B1410</f>
        <v>0.14044664857619074</v>
      </c>
      <c r="E1410" s="29">
        <f>'Monte Carlo Inputs'!$C$7+'Monte Carlo Inputs'!$D$7*C1410</f>
        <v>0.63246463772570116</v>
      </c>
      <c r="F1410" s="16">
        <f>'Monte Carlo Inputs'!$C$17*(1+$D1410)</f>
        <v>2770.2589540564254</v>
      </c>
      <c r="G1410" s="16">
        <f t="shared" ref="G1410:J1410" si="1404">F1410*(1+$D1410)</f>
        <v>3159.3325398418342</v>
      </c>
      <c r="H1410" s="16">
        <f t="shared" si="1404"/>
        <v>3603.0502068003248</v>
      </c>
      <c r="I1410" s="16">
        <f t="shared" si="1404"/>
        <v>4109.0865329971821</v>
      </c>
      <c r="J1410" s="16">
        <f t="shared" si="1404"/>
        <v>4686.1939652661958</v>
      </c>
      <c r="K1410" s="16">
        <f>F1410*$E1410*(1-'Monte Carlo Inputs'!$C$11)+F1410*'Monte Carlo Inputs'!$C$12-F1410*'Monte Carlo Inputs'!$C$13-'Monte Carlo Inputs'!$C$14*(F1410-'Monte Carlo Inputs'!$C$17)</f>
        <v>1358.5293758935923</v>
      </c>
      <c r="L1410" s="16">
        <f>G1410*$E1410*(1-'Monte Carlo Inputs'!$C$11)+G1410*'Monte Carlo Inputs'!$C$12-G1410*'Monte Carlo Inputs'!$C$13-'Monte Carlo Inputs'!$C$14*(G1410-F1410)</f>
        <v>1549.3302737301515</v>
      </c>
      <c r="M1410" s="16">
        <f>H1410*$E1410*(1-'Monte Carlo Inputs'!$C$11)+H1410*'Monte Carlo Inputs'!$C$12-H1410*'Monte Carlo Inputs'!$C$13-'Monte Carlo Inputs'!$C$14*(H1410-G1410)</f>
        <v>1766.9285182131839</v>
      </c>
      <c r="N1410" s="16">
        <f>I1410*$E1410*(1-'Monte Carlo Inputs'!$C$11)+I1410*'Monte Carlo Inputs'!$C$12-I1410*'Monte Carlo Inputs'!$C$13-'Monte Carlo Inputs'!$C$14*(I1410-H1410)</f>
        <v>2015.0877068699208</v>
      </c>
      <c r="O1410" s="16">
        <f>J1410*$E1410*(1-'Monte Carlo Inputs'!$C$11)+J1410*'Monte Carlo Inputs'!$C$12-J1410*'Monte Carlo Inputs'!$C$13-'Monte Carlo Inputs'!$C$14*(J1410-I1410)</f>
        <v>2298.1000218868826</v>
      </c>
    </row>
    <row r="1411" spans="1:15">
      <c r="A1411">
        <v>1407</v>
      </c>
      <c r="B1411" s="39">
        <v>2.172334946341318</v>
      </c>
      <c r="C1411" s="39">
        <v>-2.2947026180400738</v>
      </c>
      <c r="D1411" s="29">
        <f>'Monte Carlo Inputs'!$C$6+'Monte Carlo Inputs'!$D$6*B1411</f>
        <v>0.26704298523023617</v>
      </c>
      <c r="E1411" s="29">
        <f>'Monte Carlo Inputs'!$C$7+'Monte Carlo Inputs'!$D$7*C1411</f>
        <v>0.5006901141715101</v>
      </c>
      <c r="F1411" s="16">
        <f>'Monte Carlo Inputs'!$C$17*(1+$D1411)</f>
        <v>3077.774115422767</v>
      </c>
      <c r="G1411" s="16">
        <f t="shared" ref="G1411:J1411" si="1405">F1411*(1+$D1411)</f>
        <v>3899.6721030696117</v>
      </c>
      <c r="H1411" s="16">
        <f t="shared" si="1405"/>
        <v>4941.0521828923938</v>
      </c>
      <c r="I1411" s="16">
        <f t="shared" si="1405"/>
        <v>6260.5255079903527</v>
      </c>
      <c r="J1411" s="16">
        <f t="shared" si="1405"/>
        <v>7932.3549287541364</v>
      </c>
      <c r="K1411" s="16">
        <f>F1411*$E1411*(1-'Monte Carlo Inputs'!$C$11)+F1411*'Monte Carlo Inputs'!$C$12-F1411*'Monte Carlo Inputs'!$C$13-'Monte Carlo Inputs'!$C$14*(F1411-'Monte Carlo Inputs'!$C$17)</f>
        <v>1225.2601111725787</v>
      </c>
      <c r="L1411" s="16">
        <f>G1411*$E1411*(1-'Monte Carlo Inputs'!$C$11)+G1411*'Monte Carlo Inputs'!$C$12-G1411*'Monte Carlo Inputs'!$C$13-'Monte Carlo Inputs'!$C$14*(G1411-F1411)</f>
        <v>1552.4572289436351</v>
      </c>
      <c r="M1411" s="16">
        <f>H1411*$E1411*(1-'Monte Carlo Inputs'!$C$11)+H1411*'Monte Carlo Inputs'!$C$12-H1411*'Monte Carlo Inputs'!$C$13-'Monte Carlo Inputs'!$C$14*(H1411-G1411)</f>
        <v>1967.0300418030038</v>
      </c>
      <c r="N1411" s="16">
        <f>I1411*$E1411*(1-'Monte Carlo Inputs'!$C$11)+I1411*'Monte Carlo Inputs'!$C$12-I1411*'Monte Carlo Inputs'!$C$13-'Monte Carlo Inputs'!$C$14*(I1411-H1411)</f>
        <v>2492.3116162036335</v>
      </c>
      <c r="O1411" s="16">
        <f>J1411*$E1411*(1-'Monte Carlo Inputs'!$C$11)+J1411*'Monte Carlo Inputs'!$C$12-J1411*'Monte Carlo Inputs'!$C$13-'Monte Carlo Inputs'!$C$14*(J1411-I1411)</f>
        <v>3157.8659503186459</v>
      </c>
    </row>
    <row r="1412" spans="1:15">
      <c r="A1412">
        <v>1408</v>
      </c>
      <c r="B1412" s="39">
        <v>-1.0758915817680228</v>
      </c>
      <c r="C1412" s="39">
        <v>0.86735188190181822</v>
      </c>
      <c r="D1412" s="29">
        <f>'Monte Carlo Inputs'!$C$6+'Monte Carlo Inputs'!$D$6*B1412</f>
        <v>5.6609075797028521E-2</v>
      </c>
      <c r="E1412" s="29">
        <f>'Monte Carlo Inputs'!$C$7+'Monte Carlo Inputs'!$D$7*C1412</f>
        <v>0.61386599389566698</v>
      </c>
      <c r="F1412" s="16">
        <f>'Monte Carlo Inputs'!$C$17*(1+$D1412)</f>
        <v>2566.6091060185627</v>
      </c>
      <c r="G1412" s="16">
        <f t="shared" ref="G1412:J1412" si="1406">F1412*(1+$D1412)</f>
        <v>2711.9024754425113</v>
      </c>
      <c r="H1412" s="16">
        <f t="shared" si="1406"/>
        <v>2865.4207682289857</v>
      </c>
      <c r="I1412" s="16">
        <f t="shared" si="1406"/>
        <v>3027.6295896880401</v>
      </c>
      <c r="J1412" s="16">
        <f t="shared" si="1406"/>
        <v>3199.0209026160169</v>
      </c>
      <c r="K1412" s="16">
        <f>F1412*$E1412*(1-'Monte Carlo Inputs'!$C$11)+F1412*'Monte Carlo Inputs'!$C$12-F1412*'Monte Carlo Inputs'!$C$13-'Monte Carlo Inputs'!$C$14*(F1412-'Monte Carlo Inputs'!$C$17)</f>
        <v>1221.6991799945711</v>
      </c>
      <c r="L1412" s="16">
        <f>G1412*$E1412*(1-'Monte Carlo Inputs'!$C$11)+G1412*'Monte Carlo Inputs'!$C$12-G1412*'Monte Carlo Inputs'!$C$13-'Monte Carlo Inputs'!$C$14*(G1412-F1412)</f>
        <v>1290.8584414760514</v>
      </c>
      <c r="M1412" s="16">
        <f>H1412*$E1412*(1-'Monte Carlo Inputs'!$C$11)+H1412*'Monte Carlo Inputs'!$C$12-H1412*'Monte Carlo Inputs'!$C$13-'Monte Carlo Inputs'!$C$14*(H1412-G1412)</f>
        <v>1363.9327448328031</v>
      </c>
      <c r="N1412" s="16">
        <f>I1412*$E1412*(1-'Monte Carlo Inputs'!$C$11)+I1412*'Monte Carlo Inputs'!$C$12-I1412*'Monte Carlo Inputs'!$C$13-'Monte Carlo Inputs'!$C$14*(I1412-H1412)</f>
        <v>1441.1437169670928</v>
      </c>
      <c r="O1412" s="16">
        <f>J1412*$E1412*(1-'Monte Carlo Inputs'!$C$11)+J1412*'Monte Carlo Inputs'!$C$12-J1412*'Monte Carlo Inputs'!$C$13-'Monte Carlo Inputs'!$C$14*(J1412-I1412)</f>
        <v>1522.725530875294</v>
      </c>
    </row>
    <row r="1413" spans="1:15">
      <c r="A1413">
        <v>1409</v>
      </c>
      <c r="B1413" s="39">
        <v>0.20929167088038397</v>
      </c>
      <c r="C1413" s="39">
        <v>1.8906421742005932</v>
      </c>
      <c r="D1413" s="29">
        <f>'Monte Carlo Inputs'!$C$6+'Monte Carlo Inputs'!$D$6*B1413</f>
        <v>0.13986870496775194</v>
      </c>
      <c r="E1413" s="29">
        <f>'Monte Carlo Inputs'!$C$7+'Monte Carlo Inputs'!$D$7*C1413</f>
        <v>0.65049147870190038</v>
      </c>
      <c r="F1413" s="16">
        <f>'Monte Carlo Inputs'!$C$17*(1+$D1413)</f>
        <v>2768.8550712371671</v>
      </c>
      <c r="G1413" s="16">
        <f t="shared" ref="G1413:J1413" si="1407">F1413*(1+$D1413)</f>
        <v>3156.1312442945023</v>
      </c>
      <c r="H1413" s="16">
        <f t="shared" si="1407"/>
        <v>3597.575234142234</v>
      </c>
      <c r="I1413" s="16">
        <f t="shared" si="1407"/>
        <v>4100.7634231657657</v>
      </c>
      <c r="J1413" s="16">
        <f t="shared" si="1407"/>
        <v>4674.3318925430876</v>
      </c>
      <c r="K1413" s="16">
        <f>F1413*$E1413*(1-'Monte Carlo Inputs'!$C$11)+F1413*'Monte Carlo Inputs'!$C$12-F1413*'Monte Carlo Inputs'!$C$13-'Monte Carlo Inputs'!$C$14*(F1413-'Monte Carlo Inputs'!$C$17)</f>
        <v>1393.3375302650109</v>
      </c>
      <c r="L1413" s="16">
        <f>G1413*$E1413*(1-'Monte Carlo Inputs'!$C$11)+G1413*'Monte Carlo Inputs'!$C$12-G1413*'Monte Carlo Inputs'!$C$13-'Monte Carlo Inputs'!$C$14*(G1413-F1413)</f>
        <v>1588.2218462061439</v>
      </c>
      <c r="M1413" s="16">
        <f>H1413*$E1413*(1-'Monte Carlo Inputs'!$C$11)+H1413*'Monte Carlo Inputs'!$C$12-H1413*'Monte Carlo Inputs'!$C$13-'Monte Carlo Inputs'!$C$14*(H1413-G1413)</f>
        <v>1810.3643790364895</v>
      </c>
      <c r="N1413" s="16">
        <f>I1413*$E1413*(1-'Monte Carlo Inputs'!$C$11)+I1413*'Monte Carlo Inputs'!$C$12-I1413*'Monte Carlo Inputs'!$C$13-'Monte Carlo Inputs'!$C$14*(I1413-H1413)</f>
        <v>2063.5777002520717</v>
      </c>
      <c r="O1413" s="16">
        <f>J1413*$E1413*(1-'Monte Carlo Inputs'!$C$11)+J1413*'Monte Carlo Inputs'!$C$12-J1413*'Monte Carlo Inputs'!$C$13-'Monte Carlo Inputs'!$C$14*(J1413-I1413)</f>
        <v>2352.2076407866616</v>
      </c>
    </row>
    <row r="1414" spans="1:15">
      <c r="A1414">
        <v>1410</v>
      </c>
      <c r="B1414" s="39">
        <v>5.2515702948635251E-2</v>
      </c>
      <c r="C1414" s="39">
        <v>0.3061742028604198</v>
      </c>
      <c r="D1414" s="29">
        <f>'Monte Carlo Inputs'!$C$6+'Monte Carlo Inputs'!$D$6*B1414</f>
        <v>0.12971209195090802</v>
      </c>
      <c r="E1414" s="29">
        <f>'Monte Carlo Inputs'!$C$7+'Monte Carlo Inputs'!$D$7*C1414</f>
        <v>0.593780388948555</v>
      </c>
      <c r="F1414" s="16">
        <f>'Monte Carlo Inputs'!$C$17*(1+$D1414)</f>
        <v>2744.1836425579513</v>
      </c>
      <c r="G1414" s="16">
        <f t="shared" ref="G1414:J1414" si="1408">F1414*(1+$D1414)</f>
        <v>3100.1374435316061</v>
      </c>
      <c r="H1414" s="16">
        <f t="shared" si="1408"/>
        <v>3502.2627566674309</v>
      </c>
      <c r="I1414" s="16">
        <f t="shared" si="1408"/>
        <v>3956.5485853965174</v>
      </c>
      <c r="J1414" s="16">
        <f t="shared" si="1408"/>
        <v>4469.7607793137058</v>
      </c>
      <c r="K1414" s="16">
        <f>F1414*$E1414*(1-'Monte Carlo Inputs'!$C$11)+F1414*'Monte Carlo Inputs'!$C$12-F1414*'Monte Carlo Inputs'!$C$13-'Monte Carlo Inputs'!$C$14*(F1414-'Monte Carlo Inputs'!$C$17)</f>
        <v>1269.8205774486587</v>
      </c>
      <c r="L1414" s="16">
        <f>G1414*$E1414*(1-'Monte Carlo Inputs'!$C$11)+G1414*'Monte Carlo Inputs'!$C$12-G1414*'Monte Carlo Inputs'!$C$13-'Monte Carlo Inputs'!$C$14*(G1414-F1414)</f>
        <v>1434.5316609518343</v>
      </c>
      <c r="M1414" s="16">
        <f>H1414*$E1414*(1-'Monte Carlo Inputs'!$C$11)+H1414*'Monte Carlo Inputs'!$C$12-H1414*'Monte Carlo Inputs'!$C$13-'Monte Carlo Inputs'!$C$14*(H1414-G1414)</f>
        <v>1620.6077636637074</v>
      </c>
      <c r="N1414" s="16">
        <f>I1414*$E1414*(1-'Monte Carlo Inputs'!$C$11)+I1414*'Monte Carlo Inputs'!$C$12-I1414*'Monte Carlo Inputs'!$C$13-'Monte Carlo Inputs'!$C$14*(I1414-H1414)</f>
        <v>1830.8201869204097</v>
      </c>
      <c r="O1414" s="16">
        <f>J1414*$E1414*(1-'Monte Carlo Inputs'!$C$11)+J1414*'Monte Carlo Inputs'!$C$12-J1414*'Monte Carlo Inputs'!$C$13-'Monte Carlo Inputs'!$C$14*(J1414-I1414)</f>
        <v>2068.2997033518091</v>
      </c>
    </row>
    <row r="1415" spans="1:15">
      <c r="A1415">
        <v>1411</v>
      </c>
      <c r="B1415" s="39">
        <v>0.54900957006913065</v>
      </c>
      <c r="C1415" s="39">
        <v>-1.1516552585121731</v>
      </c>
      <c r="D1415" s="29">
        <f>'Monte Carlo Inputs'!$C$6+'Monte Carlo Inputs'!$D$6*B1415</f>
        <v>0.16187707323027414</v>
      </c>
      <c r="E1415" s="29">
        <f>'Monte Carlo Inputs'!$C$7+'Monte Carlo Inputs'!$D$7*C1415</f>
        <v>0.54160192972792198</v>
      </c>
      <c r="F1415" s="16">
        <f>'Monte Carlo Inputs'!$C$17*(1+$D1415)</f>
        <v>2822.3155985836593</v>
      </c>
      <c r="G1415" s="16">
        <f t="shared" ref="G1415:J1415" si="1409">F1415*(1+$D1415)</f>
        <v>3279.1837874145313</v>
      </c>
      <c r="H1415" s="16">
        <f t="shared" si="1409"/>
        <v>3810.0084615053611</v>
      </c>
      <c r="I1415" s="16">
        <f t="shared" si="1409"/>
        <v>4426.7614802364287</v>
      </c>
      <c r="J1415" s="16">
        <f t="shared" si="1409"/>
        <v>5143.3526725456177</v>
      </c>
      <c r="K1415" s="16">
        <f>F1415*$E1415*(1-'Monte Carlo Inputs'!$C$11)+F1415*'Monte Carlo Inputs'!$C$12-F1415*'Monte Carlo Inputs'!$C$13-'Monte Carlo Inputs'!$C$14*(F1415-'Monte Carlo Inputs'!$C$17)</f>
        <v>1202.3449334144475</v>
      </c>
      <c r="L1415" s="16">
        <f>G1415*$E1415*(1-'Monte Carlo Inputs'!$C$11)+G1415*'Monte Carlo Inputs'!$C$12-G1415*'Monte Carlo Inputs'!$C$13-'Monte Carlo Inputs'!$C$14*(G1415-F1415)</f>
        <v>1396.9770122488274</v>
      </c>
      <c r="M1415" s="16">
        <f>H1415*$E1415*(1-'Monte Carlo Inputs'!$C$11)+H1415*'Monte Carlo Inputs'!$C$12-H1415*'Monte Carlo Inputs'!$C$13-'Monte Carlo Inputs'!$C$14*(H1415-G1415)</f>
        <v>1623.1155623616405</v>
      </c>
      <c r="N1415" s="16">
        <f>I1415*$E1415*(1-'Monte Carlo Inputs'!$C$11)+I1415*'Monte Carlo Inputs'!$C$12-I1415*'Monte Carlo Inputs'!$C$13-'Monte Carlo Inputs'!$C$14*(I1415-H1415)</f>
        <v>1885.8607591112532</v>
      </c>
      <c r="O1415" s="16">
        <f>J1415*$E1415*(1-'Monte Carlo Inputs'!$C$11)+J1415*'Monte Carlo Inputs'!$C$12-J1415*'Monte Carlo Inputs'!$C$13-'Monte Carlo Inputs'!$C$14*(J1415-I1415)</f>
        <v>2191.1383793160062</v>
      </c>
    </row>
    <row r="1416" spans="1:15">
      <c r="A1416">
        <v>1412</v>
      </c>
      <c r="B1416" s="39">
        <v>-0.51530672504154795</v>
      </c>
      <c r="C1416" s="39">
        <v>2.0095286939799948</v>
      </c>
      <c r="D1416" s="29">
        <f>'Monte Carlo Inputs'!$C$6+'Monte Carlo Inputs'!$D$6*B1416</f>
        <v>9.2926143572061415E-2</v>
      </c>
      <c r="E1416" s="29">
        <f>'Monte Carlo Inputs'!$C$7+'Monte Carlo Inputs'!$D$7*C1416</f>
        <v>0.65474665092098272</v>
      </c>
      <c r="F1416" s="16">
        <f>'Monte Carlo Inputs'!$C$17*(1+$D1416)</f>
        <v>2654.8268953508946</v>
      </c>
      <c r="G1416" s="16">
        <f t="shared" ref="G1416:J1416" si="1410">F1416*(1+$D1416)</f>
        <v>2901.5297205872421</v>
      </c>
      <c r="H1416" s="16">
        <f t="shared" si="1410"/>
        <v>3171.1576879811355</v>
      </c>
      <c r="I1416" s="16">
        <f t="shared" si="1410"/>
        <v>3465.8411425841168</v>
      </c>
      <c r="J1416" s="16">
        <f t="shared" si="1410"/>
        <v>3787.9083941978461</v>
      </c>
      <c r="K1416" s="16">
        <f>F1416*$E1416*(1-'Monte Carlo Inputs'!$C$11)+F1416*'Monte Carlo Inputs'!$C$12-F1416*'Monte Carlo Inputs'!$C$13-'Monte Carlo Inputs'!$C$14*(F1416-'Monte Carlo Inputs'!$C$17)</f>
        <v>1342.3180086986793</v>
      </c>
      <c r="L1416" s="16">
        <f>G1416*$E1416*(1-'Monte Carlo Inputs'!$C$11)+G1416*'Monte Carlo Inputs'!$C$12-G1416*'Monte Carlo Inputs'!$C$13-'Monte Carlo Inputs'!$C$14*(G1416-F1416)</f>
        <v>1467.0544446943766</v>
      </c>
      <c r="M1416" s="16">
        <f>H1416*$E1416*(1-'Monte Carlo Inputs'!$C$11)+H1416*'Monte Carlo Inputs'!$C$12-H1416*'Monte Carlo Inputs'!$C$13-'Monte Carlo Inputs'!$C$14*(H1416-G1416)</f>
        <v>1603.3821566500771</v>
      </c>
      <c r="N1416" s="16">
        <f>I1416*$E1416*(1-'Monte Carlo Inputs'!$C$11)+I1416*'Monte Carlo Inputs'!$C$12-I1416*'Monte Carlo Inputs'!$C$13-'Monte Carlo Inputs'!$C$14*(I1416-H1416)</f>
        <v>1752.3782771398237</v>
      </c>
      <c r="O1416" s="16">
        <f>J1416*$E1416*(1-'Monte Carlo Inputs'!$C$11)+J1416*'Monte Carlo Inputs'!$C$12-J1416*'Monte Carlo Inputs'!$C$13-'Monte Carlo Inputs'!$C$14*(J1416-I1416)</f>
        <v>1915.2200325138808</v>
      </c>
    </row>
    <row r="1417" spans="1:15">
      <c r="A1417">
        <v>1413</v>
      </c>
      <c r="B1417" s="39">
        <v>-0.24115764342612864</v>
      </c>
      <c r="C1417" s="39">
        <v>-1.2903790535132591</v>
      </c>
      <c r="D1417" s="29">
        <f>'Monte Carlo Inputs'!$C$6+'Monte Carlo Inputs'!$D$6*B1417</f>
        <v>0.11068668536698215</v>
      </c>
      <c r="E1417" s="29">
        <f>'Monte Carlo Inputs'!$C$7+'Monte Carlo Inputs'!$D$7*C1417</f>
        <v>0.53663674410629203</v>
      </c>
      <c r="F1417" s="16">
        <f>'Monte Carlo Inputs'!$C$17*(1+$D1417)</f>
        <v>2697.9690274249365</v>
      </c>
      <c r="G1417" s="16">
        <f t="shared" ref="G1417:J1417" si="1411">F1417*(1+$D1417)</f>
        <v>2996.5982762933832</v>
      </c>
      <c r="H1417" s="16">
        <f t="shared" si="1411"/>
        <v>3328.2818068727097</v>
      </c>
      <c r="I1417" s="16">
        <f t="shared" si="1411"/>
        <v>3696.6782880426799</v>
      </c>
      <c r="J1417" s="16">
        <f t="shared" si="1411"/>
        <v>4105.851354614214</v>
      </c>
      <c r="K1417" s="16">
        <f>F1417*$E1417*(1-'Monte Carlo Inputs'!$C$11)+F1417*'Monte Carlo Inputs'!$C$12-F1417*'Monte Carlo Inputs'!$C$13-'Monte Carlo Inputs'!$C$14*(F1417-'Monte Carlo Inputs'!$C$17)</f>
        <v>1138.0453581536449</v>
      </c>
      <c r="L1417" s="16">
        <f>G1417*$E1417*(1-'Monte Carlo Inputs'!$C$11)+G1417*'Monte Carlo Inputs'!$C$12-G1417*'Monte Carlo Inputs'!$C$13-'Monte Carlo Inputs'!$C$14*(G1417-F1417)</f>
        <v>1264.011826644952</v>
      </c>
      <c r="M1417" s="16">
        <f>H1417*$E1417*(1-'Monte Carlo Inputs'!$C$11)+H1417*'Monte Carlo Inputs'!$C$12-H1417*'Monte Carlo Inputs'!$C$13-'Monte Carlo Inputs'!$C$14*(H1417-G1417)</f>
        <v>1403.9211060009466</v>
      </c>
      <c r="N1417" s="16">
        <f>I1417*$E1417*(1-'Monte Carlo Inputs'!$C$11)+I1417*'Monte Carlo Inputs'!$C$12-I1417*'Monte Carlo Inputs'!$C$13-'Monte Carlo Inputs'!$C$14*(I1417-H1417)</f>
        <v>1559.3164797409383</v>
      </c>
      <c r="O1417" s="16">
        <f>J1417*$E1417*(1-'Monte Carlo Inputs'!$C$11)+J1417*'Monte Carlo Inputs'!$C$12-J1417*'Monte Carlo Inputs'!$C$13-'Monte Carlo Inputs'!$C$14*(J1417-I1417)</f>
        <v>1731.9120523215736</v>
      </c>
    </row>
    <row r="1418" spans="1:15">
      <c r="A1418">
        <v>1414</v>
      </c>
      <c r="B1418" s="39">
        <v>1.1716296584689392</v>
      </c>
      <c r="C1418" s="39">
        <v>1.6956062968661332</v>
      </c>
      <c r="D1418" s="29">
        <f>'Monte Carlo Inputs'!$C$6+'Monte Carlo Inputs'!$D$6*B1418</f>
        <v>0.20221304677146759</v>
      </c>
      <c r="E1418" s="29">
        <f>'Monte Carlo Inputs'!$C$7+'Monte Carlo Inputs'!$D$7*C1418</f>
        <v>0.64351077770654885</v>
      </c>
      <c r="F1418" s="16">
        <f>'Monte Carlo Inputs'!$C$17*(1+$D1418)</f>
        <v>2920.2957119125722</v>
      </c>
      <c r="G1418" s="16">
        <f t="shared" ref="G1418:J1418" si="1412">F1418*(1+$D1418)</f>
        <v>3510.8176052920653</v>
      </c>
      <c r="H1418" s="16">
        <f t="shared" si="1412"/>
        <v>4220.7507299170811</v>
      </c>
      <c r="I1418" s="16">
        <f t="shared" si="1412"/>
        <v>5074.2415946765095</v>
      </c>
      <c r="J1418" s="16">
        <f t="shared" si="1412"/>
        <v>6100.3194475905566</v>
      </c>
      <c r="K1418" s="16">
        <f>F1418*$E1418*(1-'Monte Carlo Inputs'!$C$11)+F1418*'Monte Carlo Inputs'!$C$12-F1418*'Monte Carlo Inputs'!$C$13-'Monte Carlo Inputs'!$C$14*(F1418-'Monte Carlo Inputs'!$C$17)</f>
        <v>1457.2664194408637</v>
      </c>
      <c r="L1418" s="16">
        <f>G1418*$E1418*(1-'Monte Carlo Inputs'!$C$11)+G1418*'Monte Carlo Inputs'!$C$12-G1418*'Monte Carlo Inputs'!$C$13-'Monte Carlo Inputs'!$C$14*(G1418-F1418)</f>
        <v>1751.9447020737482</v>
      </c>
      <c r="M1418" s="16">
        <f>H1418*$E1418*(1-'Monte Carlo Inputs'!$C$11)+H1418*'Monte Carlo Inputs'!$C$12-H1418*'Monte Carlo Inputs'!$C$13-'Monte Carlo Inputs'!$C$14*(H1418-G1418)</f>
        <v>2106.2107780552114</v>
      </c>
      <c r="N1418" s="16">
        <f>I1418*$E1418*(1-'Monte Carlo Inputs'!$C$11)+I1418*'Monte Carlo Inputs'!$C$12-I1418*'Monte Carlo Inputs'!$C$13-'Monte Carlo Inputs'!$C$14*(I1418-H1418)</f>
        <v>2532.1140766286589</v>
      </c>
      <c r="O1418" s="16">
        <f>J1418*$E1418*(1-'Monte Carlo Inputs'!$C$11)+J1418*'Monte Carlo Inputs'!$C$12-J1418*'Monte Carlo Inputs'!$C$13-'Monte Carlo Inputs'!$C$14*(J1418-I1418)</f>
        <v>3044.140578836661</v>
      </c>
    </row>
    <row r="1419" spans="1:15">
      <c r="A1419">
        <v>1415</v>
      </c>
      <c r="B1419" s="39">
        <v>-1.0955203629026693</v>
      </c>
      <c r="C1419" s="39">
        <v>0.62817521537638288</v>
      </c>
      <c r="D1419" s="29">
        <f>'Monte Carlo Inputs'!$C$6+'Monte Carlo Inputs'!$D$6*B1419</f>
        <v>5.5337439993359161E-2</v>
      </c>
      <c r="E1419" s="29">
        <f>'Monte Carlo Inputs'!$C$7+'Monte Carlo Inputs'!$D$7*C1419</f>
        <v>0.60530541100754642</v>
      </c>
      <c r="F1419" s="16">
        <f>'Monte Carlo Inputs'!$C$17*(1+$D1419)</f>
        <v>2563.5201754878694</v>
      </c>
      <c r="G1419" s="16">
        <f t="shared" ref="G1419:J1419" si="1413">F1419*(1+$D1419)</f>
        <v>2705.3788193706951</v>
      </c>
      <c r="H1419" s="16">
        <f t="shared" si="1413"/>
        <v>2855.087557446926</v>
      </c>
      <c r="I1419" s="16">
        <f t="shared" si="1413"/>
        <v>3013.0807938329322</v>
      </c>
      <c r="J1419" s="16">
        <f t="shared" si="1413"/>
        <v>3179.8169714568053</v>
      </c>
      <c r="K1419" s="16">
        <f>F1419*$E1419*(1-'Monte Carlo Inputs'!$C$11)+F1419*'Monte Carlo Inputs'!$C$12-F1419*'Monte Carlo Inputs'!$C$13-'Monte Carlo Inputs'!$C$14*(F1419-'Monte Carlo Inputs'!$C$17)</f>
        <v>1204.5642178159492</v>
      </c>
      <c r="L1419" s="16">
        <f>G1419*$E1419*(1-'Monte Carlo Inputs'!$C$11)+G1419*'Monte Carlo Inputs'!$C$12-G1419*'Monte Carlo Inputs'!$C$13-'Monte Carlo Inputs'!$C$14*(G1419-F1419)</f>
        <v>1271.221717937487</v>
      </c>
      <c r="M1419" s="16">
        <f>H1419*$E1419*(1-'Monte Carlo Inputs'!$C$11)+H1419*'Monte Carlo Inputs'!$C$12-H1419*'Monte Carlo Inputs'!$C$13-'Monte Carlo Inputs'!$C$14*(H1419-G1419)</f>
        <v>1341.567873472108</v>
      </c>
      <c r="N1419" s="16">
        <f>I1419*$E1419*(1-'Monte Carlo Inputs'!$C$11)+I1419*'Monte Carlo Inputs'!$C$12-I1419*'Monte Carlo Inputs'!$C$13-'Monte Carlo Inputs'!$C$14*(I1419-H1419)</f>
        <v>1415.806805167389</v>
      </c>
      <c r="O1419" s="16">
        <f>J1419*$E1419*(1-'Monte Carlo Inputs'!$C$11)+J1419*'Monte Carlo Inputs'!$C$12-J1419*'Monte Carlo Inputs'!$C$13-'Monte Carlo Inputs'!$C$14*(J1419-I1419)</f>
        <v>1494.1539292905293</v>
      </c>
    </row>
    <row r="1420" spans="1:15">
      <c r="A1420">
        <v>1416</v>
      </c>
      <c r="B1420" s="39">
        <v>1.548012430714194</v>
      </c>
      <c r="C1420" s="39">
        <v>-0.35334782427188222</v>
      </c>
      <c r="D1420" s="29">
        <f>'Monte Carlo Inputs'!$C$6+'Monte Carlo Inputs'!$D$6*B1420</f>
        <v>0.22659672122319335</v>
      </c>
      <c r="E1420" s="29">
        <f>'Monte Carlo Inputs'!$C$7+'Monte Carlo Inputs'!$D$7*C1420</f>
        <v>0.57017485475566576</v>
      </c>
      <c r="F1420" s="16">
        <f>'Monte Carlo Inputs'!$C$17*(1+$D1420)</f>
        <v>2979.5260955232598</v>
      </c>
      <c r="G1420" s="16">
        <f t="shared" ref="G1420:J1420" si="1414">F1420*(1+$D1420)</f>
        <v>3654.6769395677738</v>
      </c>
      <c r="H1420" s="16">
        <f t="shared" si="1414"/>
        <v>4482.8147512038468</v>
      </c>
      <c r="I1420" s="16">
        <f t="shared" si="1414"/>
        <v>5498.6058756776038</v>
      </c>
      <c r="J1420" s="16">
        <f t="shared" si="1414"/>
        <v>6744.5719384047352</v>
      </c>
      <c r="K1420" s="16">
        <f>F1420*$E1420*(1-'Monte Carlo Inputs'!$C$11)+F1420*'Monte Carlo Inputs'!$C$12-F1420*'Monte Carlo Inputs'!$C$13-'Monte Carlo Inputs'!$C$14*(F1420-'Monte Carlo Inputs'!$C$17)</f>
        <v>1332.1658761199833</v>
      </c>
      <c r="L1420" s="16">
        <f>G1420*$E1420*(1-'Monte Carlo Inputs'!$C$11)+G1420*'Monte Carlo Inputs'!$C$12-G1420*'Monte Carlo Inputs'!$C$13-'Monte Carlo Inputs'!$C$14*(G1420-F1420)</f>
        <v>1634.0302957741947</v>
      </c>
      <c r="M1420" s="16">
        <f>H1420*$E1420*(1-'Monte Carlo Inputs'!$C$11)+H1420*'Monte Carlo Inputs'!$C$12-H1420*'Monte Carlo Inputs'!$C$13-'Monte Carlo Inputs'!$C$14*(H1420-G1420)</f>
        <v>2004.2962031759919</v>
      </c>
      <c r="N1420" s="16">
        <f>I1420*$E1420*(1-'Monte Carlo Inputs'!$C$11)+I1420*'Monte Carlo Inputs'!$C$12-I1420*'Monte Carlo Inputs'!$C$13-'Monte Carlo Inputs'!$C$14*(I1420-H1420)</f>
        <v>2458.4631511757675</v>
      </c>
      <c r="O1420" s="16">
        <f>J1420*$E1420*(1-'Monte Carlo Inputs'!$C$11)+J1420*'Monte Carlo Inputs'!$C$12-J1420*'Monte Carlo Inputs'!$C$13-'Monte Carlo Inputs'!$C$14*(J1420-I1420)</f>
        <v>3015.542840480236</v>
      </c>
    </row>
    <row r="1421" spans="1:15">
      <c r="A1421">
        <v>1417</v>
      </c>
      <c r="B1421" s="39">
        <v>1.9885999485748105</v>
      </c>
      <c r="C1421" s="39">
        <v>-0.75356868032006896</v>
      </c>
      <c r="D1421" s="29">
        <f>'Monte Carlo Inputs'!$C$6+'Monte Carlo Inputs'!$D$6*B1421</f>
        <v>0.25513985176798576</v>
      </c>
      <c r="E1421" s="29">
        <f>'Monte Carlo Inputs'!$C$7+'Monte Carlo Inputs'!$D$7*C1421</f>
        <v>0.5558501973318164</v>
      </c>
      <c r="F1421" s="16">
        <f>'Monte Carlo Inputs'!$C$17*(1+$D1421)</f>
        <v>3048.8602139296145</v>
      </c>
      <c r="G1421" s="16">
        <f t="shared" ref="G1421:J1421" si="1415">F1421*(1+$D1421)</f>
        <v>3826.7459569729253</v>
      </c>
      <c r="H1421" s="16">
        <f t="shared" si="1415"/>
        <v>4803.1013531887365</v>
      </c>
      <c r="I1421" s="16">
        <f t="shared" si="1415"/>
        <v>6028.5639204679219</v>
      </c>
      <c r="J1421" s="16">
        <f t="shared" si="1415"/>
        <v>7566.6908255099343</v>
      </c>
      <c r="K1421" s="16">
        <f>F1421*$E1421*(1-'Monte Carlo Inputs'!$C$11)+F1421*'Monte Carlo Inputs'!$C$12-F1421*'Monte Carlo Inputs'!$C$13-'Monte Carlo Inputs'!$C$14*(F1421-'Monte Carlo Inputs'!$C$17)</f>
        <v>1333.0360325399679</v>
      </c>
      <c r="L1421" s="16">
        <f>G1421*$E1421*(1-'Monte Carlo Inputs'!$C$11)+G1421*'Monte Carlo Inputs'!$C$12-G1421*'Monte Carlo Inputs'!$C$13-'Monte Carlo Inputs'!$C$14*(G1421-F1421)</f>
        <v>1673.146648283599</v>
      </c>
      <c r="M1421" s="16">
        <f>H1421*$E1421*(1-'Monte Carlo Inputs'!$C$11)+H1421*'Monte Carlo Inputs'!$C$12-H1421*'Monte Carlo Inputs'!$C$13-'Monte Carlo Inputs'!$C$14*(H1421-G1421)</f>
        <v>2100.0330361127785</v>
      </c>
      <c r="N1421" s="16">
        <f>I1421*$E1421*(1-'Monte Carlo Inputs'!$C$11)+I1421*'Monte Carlo Inputs'!$C$12-I1421*'Monte Carlo Inputs'!$C$13-'Monte Carlo Inputs'!$C$14*(I1421-H1421)</f>
        <v>2635.8351536544665</v>
      </c>
      <c r="O1421" s="16">
        <f>J1421*$E1421*(1-'Monte Carlo Inputs'!$C$11)+J1421*'Monte Carlo Inputs'!$C$12-J1421*'Monte Carlo Inputs'!$C$13-'Monte Carlo Inputs'!$C$14*(J1421-I1421)</f>
        <v>3308.3417440427129</v>
      </c>
    </row>
    <row r="1422" spans="1:15">
      <c r="A1422">
        <v>1418</v>
      </c>
      <c r="B1422" s="39">
        <v>0.87436440385077818</v>
      </c>
      <c r="C1422" s="39">
        <v>-0.47829029801289014</v>
      </c>
      <c r="D1422" s="29">
        <f>'Monte Carlo Inputs'!$C$6+'Monte Carlo Inputs'!$D$6*B1422</f>
        <v>0.18295494111700511</v>
      </c>
      <c r="E1422" s="29">
        <f>'Monte Carlo Inputs'!$C$7+'Monte Carlo Inputs'!$D$7*C1422</f>
        <v>0.56570292855046878</v>
      </c>
      <c r="F1422" s="16">
        <f>'Monte Carlo Inputs'!$C$17*(1+$D1422)</f>
        <v>2873.5158474673176</v>
      </c>
      <c r="G1422" s="16">
        <f t="shared" ref="G1422:J1422" si="1416">F1422*(1+$D1422)</f>
        <v>3399.2397701394816</v>
      </c>
      <c r="H1422" s="16">
        <f t="shared" si="1416"/>
        <v>4021.1474821279321</v>
      </c>
      <c r="I1422" s="16">
        <f t="shared" si="1416"/>
        <v>4756.8362829434409</v>
      </c>
      <c r="J1422" s="16">
        <f t="shared" si="1416"/>
        <v>5627.1229849925912</v>
      </c>
      <c r="K1422" s="16">
        <f>F1422*$E1422*(1-'Monte Carlo Inputs'!$C$11)+F1422*'Monte Carlo Inputs'!$C$12-F1422*'Monte Carlo Inputs'!$C$13-'Monte Carlo Inputs'!$C$14*(F1422-'Monte Carlo Inputs'!$C$17)</f>
        <v>1274.1753616250512</v>
      </c>
      <c r="L1422" s="16">
        <f>G1422*$E1422*(1-'Monte Carlo Inputs'!$C$11)+G1422*'Monte Carlo Inputs'!$C$12-G1422*'Monte Carlo Inputs'!$C$13-'Monte Carlo Inputs'!$C$14*(G1422-F1422)</f>
        <v>1507.292039883901</v>
      </c>
      <c r="M1422" s="16">
        <f>H1422*$E1422*(1-'Monte Carlo Inputs'!$C$11)+H1422*'Monte Carlo Inputs'!$C$12-H1422*'Monte Carlo Inputs'!$C$13-'Monte Carlo Inputs'!$C$14*(H1422-G1422)</f>
        <v>1783.0585662869908</v>
      </c>
      <c r="N1422" s="16">
        <f>I1422*$E1422*(1-'Monte Carlo Inputs'!$C$11)+I1422*'Monte Carlo Inputs'!$C$12-I1422*'Monte Carlo Inputs'!$C$13-'Monte Carlo Inputs'!$C$14*(I1422-H1422)</f>
        <v>2109.2779412901982</v>
      </c>
      <c r="O1422" s="16">
        <f>J1422*$E1422*(1-'Monte Carlo Inputs'!$C$11)+J1422*'Monte Carlo Inputs'!$C$12-J1422*'Monte Carlo Inputs'!$C$13-'Monte Carlo Inputs'!$C$14*(J1422-I1422)</f>
        <v>2495.1807628383444</v>
      </c>
    </row>
    <row r="1423" spans="1:15">
      <c r="A1423">
        <v>1419</v>
      </c>
      <c r="B1423" s="39">
        <v>1.2664895625385036E-2</v>
      </c>
      <c r="C1423" s="39">
        <v>-1.5052756050855265</v>
      </c>
      <c r="D1423" s="29">
        <f>'Monte Carlo Inputs'!$C$6+'Monte Carlo Inputs'!$D$6*B1423</f>
        <v>0.12713038740951257</v>
      </c>
      <c r="E1423" s="29">
        <f>'Monte Carlo Inputs'!$C$7+'Monte Carlo Inputs'!$D$7*C1423</f>
        <v>0.52894519221358249</v>
      </c>
      <c r="F1423" s="16">
        <f>'Monte Carlo Inputs'!$C$17*(1+$D1423)</f>
        <v>2737.9124240564474</v>
      </c>
      <c r="G1423" s="16">
        <f t="shared" ref="G1423:J1423" si="1417">F1423*(1+$D1423)</f>
        <v>3085.9842912200616</v>
      </c>
      <c r="H1423" s="16">
        <f t="shared" si="1417"/>
        <v>3478.3066697025383</v>
      </c>
      <c r="I1423" s="16">
        <f t="shared" si="1417"/>
        <v>3920.505144150914</v>
      </c>
      <c r="J1423" s="16">
        <f t="shared" si="1417"/>
        <v>4418.9204819678071</v>
      </c>
      <c r="K1423" s="16">
        <f>F1423*$E1423*(1-'Monte Carlo Inputs'!$C$11)+F1423*'Monte Carlo Inputs'!$C$12-F1423*'Monte Carlo Inputs'!$C$13-'Monte Carlo Inputs'!$C$14*(F1423-'Monte Carlo Inputs'!$C$17)</f>
        <v>1140.5120960307386</v>
      </c>
      <c r="L1423" s="16">
        <f>G1423*$E1423*(1-'Monte Carlo Inputs'!$C$11)+G1423*'Monte Carlo Inputs'!$C$12-G1423*'Monte Carlo Inputs'!$C$13-'Monte Carlo Inputs'!$C$14*(G1423-F1423)</f>
        <v>1285.5058406443618</v>
      </c>
      <c r="M1423" s="16">
        <f>H1423*$E1423*(1-'Monte Carlo Inputs'!$C$11)+H1423*'Monte Carlo Inputs'!$C$12-H1423*'Monte Carlo Inputs'!$C$13-'Monte Carlo Inputs'!$C$14*(H1423-G1423)</f>
        <v>1448.9326961826707</v>
      </c>
      <c r="N1423" s="16">
        <f>I1423*$E1423*(1-'Monte Carlo Inputs'!$C$11)+I1423*'Monte Carlo Inputs'!$C$12-I1423*'Monte Carlo Inputs'!$C$13-'Monte Carlo Inputs'!$C$14*(I1423-H1423)</f>
        <v>1633.1360711786836</v>
      </c>
      <c r="O1423" s="16">
        <f>J1423*$E1423*(1-'Monte Carlo Inputs'!$C$11)+J1423*'Monte Carlo Inputs'!$C$12-J1423*'Monte Carlo Inputs'!$C$13-'Monte Carlo Inputs'!$C$14*(J1423-I1423)</f>
        <v>1840.7572926000789</v>
      </c>
    </row>
    <row r="1424" spans="1:15">
      <c r="A1424">
        <v>1420</v>
      </c>
      <c r="B1424" s="39">
        <v>-2.1951618355609006</v>
      </c>
      <c r="C1424" s="39">
        <v>1.0136001785520492</v>
      </c>
      <c r="D1424" s="29">
        <f>'Monte Carlo Inputs'!$C$6+'Monte Carlo Inputs'!$D$6*B1424</f>
        <v>-1.5902004689413884E-2</v>
      </c>
      <c r="E1424" s="29">
        <f>'Monte Carlo Inputs'!$C$7+'Monte Carlo Inputs'!$D$7*C1424</f>
        <v>0.61910049558811209</v>
      </c>
      <c r="F1424" s="16">
        <f>'Monte Carlo Inputs'!$C$17*(1+$D1424)</f>
        <v>2390.4724404089452</v>
      </c>
      <c r="G1424" s="16">
        <f t="shared" ref="G1424:J1424" si="1418">F1424*(1+$D1424)</f>
        <v>2352.4591364516477</v>
      </c>
      <c r="H1424" s="16">
        <f t="shared" si="1418"/>
        <v>2315.0503202321393</v>
      </c>
      <c r="I1424" s="16">
        <f t="shared" si="1418"/>
        <v>2278.2363791835787</v>
      </c>
      <c r="J1424" s="16">
        <f t="shared" si="1418"/>
        <v>2242.0078535982084</v>
      </c>
      <c r="K1424" s="16">
        <f>F1424*$E1424*(1-'Monte Carlo Inputs'!$C$11)+F1424*'Monte Carlo Inputs'!$C$12-F1424*'Monte Carlo Inputs'!$C$13-'Monte Carlo Inputs'!$C$14*(F1424-'Monte Carlo Inputs'!$C$17)</f>
        <v>1143.967980284762</v>
      </c>
      <c r="L1424" s="16">
        <f>G1424*$E1424*(1-'Monte Carlo Inputs'!$C$11)+G1424*'Monte Carlo Inputs'!$C$12-G1424*'Monte Carlo Inputs'!$C$13-'Monte Carlo Inputs'!$C$14*(G1424-F1424)</f>
        <v>1125.7765960977345</v>
      </c>
      <c r="M1424" s="16">
        <f>H1424*$E1424*(1-'Monte Carlo Inputs'!$C$11)+H1424*'Monte Carlo Inputs'!$C$12-H1424*'Monte Carlo Inputs'!$C$13-'Monte Carlo Inputs'!$C$14*(H1424-G1424)</f>
        <v>1107.8744913873561</v>
      </c>
      <c r="N1424" s="16">
        <f>I1424*$E1424*(1-'Monte Carlo Inputs'!$C$11)+I1424*'Monte Carlo Inputs'!$C$12-I1424*'Monte Carlo Inputs'!$C$13-'Monte Carlo Inputs'!$C$14*(I1424-H1424)</f>
        <v>1090.2570660300323</v>
      </c>
      <c r="O1424" s="16">
        <f>J1424*$E1424*(1-'Monte Carlo Inputs'!$C$11)+J1424*'Monte Carlo Inputs'!$C$12-J1424*'Monte Carlo Inputs'!$C$13-'Monte Carlo Inputs'!$C$14*(J1424-I1424)</f>
        <v>1072.9197930533562</v>
      </c>
    </row>
    <row r="1425" spans="1:15">
      <c r="A1425">
        <v>1421</v>
      </c>
      <c r="B1425" s="39">
        <v>-1.558548963357677</v>
      </c>
      <c r="C1425" s="39">
        <v>-0.2747560503073625</v>
      </c>
      <c r="D1425" s="29">
        <f>'Monte Carlo Inputs'!$C$6+'Monte Carlo Inputs'!$D$6*B1425</f>
        <v>2.5340480812729591E-2</v>
      </c>
      <c r="E1425" s="29">
        <f>'Monte Carlo Inputs'!$C$7+'Monte Carlo Inputs'!$D$7*C1425</f>
        <v>0.57298780221045498</v>
      </c>
      <c r="F1425" s="16">
        <f>'Monte Carlo Inputs'!$C$17*(1+$D1425)</f>
        <v>2490.6545619422018</v>
      </c>
      <c r="G1425" s="16">
        <f t="shared" ref="G1425:J1425" si="1419">F1425*(1+$D1425)</f>
        <v>2553.7689460802353</v>
      </c>
      <c r="H1425" s="16">
        <f t="shared" si="1419"/>
        <v>2618.4826790585262</v>
      </c>
      <c r="I1425" s="16">
        <f t="shared" si="1419"/>
        <v>2684.8362891456736</v>
      </c>
      <c r="J1425" s="16">
        <f t="shared" si="1419"/>
        <v>2752.8713316160897</v>
      </c>
      <c r="K1425" s="16">
        <f>F1425*$E1425*(1-'Monte Carlo Inputs'!$C$11)+F1425*'Monte Carlo Inputs'!$C$12-F1425*'Monte Carlo Inputs'!$C$13-'Monte Carlo Inputs'!$C$14*(F1425-'Monte Carlo Inputs'!$C$17)</f>
        <v>1111.8922574103149</v>
      </c>
      <c r="L1425" s="16">
        <f>G1425*$E1425*(1-'Monte Carlo Inputs'!$C$11)+G1425*'Monte Carlo Inputs'!$C$12-G1425*'Monte Carlo Inputs'!$C$13-'Monte Carlo Inputs'!$C$14*(G1425-F1425)</f>
        <v>1140.0681418250433</v>
      </c>
      <c r="M1425" s="16">
        <f>H1425*$E1425*(1-'Monte Carlo Inputs'!$C$11)+H1425*'Monte Carlo Inputs'!$C$12-H1425*'Monte Carlo Inputs'!$C$13-'Monte Carlo Inputs'!$C$14*(H1425-G1425)</f>
        <v>1168.9580166981652</v>
      </c>
      <c r="N1425" s="16">
        <f>I1425*$E1425*(1-'Monte Carlo Inputs'!$C$11)+I1425*'Monte Carlo Inputs'!$C$12-I1425*'Monte Carlo Inputs'!$C$13-'Monte Carlo Inputs'!$C$14*(I1425-H1425)</f>
        <v>1198.5799748911916</v>
      </c>
      <c r="O1425" s="16">
        <f>J1425*$E1425*(1-'Monte Carlo Inputs'!$C$11)+J1425*'Monte Carlo Inputs'!$C$12-J1425*'Monte Carlo Inputs'!$C$13-'Monte Carlo Inputs'!$C$14*(J1425-I1425)</f>
        <v>1228.9525677474439</v>
      </c>
    </row>
    <row r="1426" spans="1:15">
      <c r="A1426">
        <v>1422</v>
      </c>
      <c r="B1426" s="39">
        <v>-0.73845284063118688</v>
      </c>
      <c r="C1426" s="39">
        <v>0.62301351900822644</v>
      </c>
      <c r="D1426" s="29">
        <f>'Monte Carlo Inputs'!$C$6+'Monte Carlo Inputs'!$D$6*B1426</f>
        <v>7.8469790521557198E-2</v>
      </c>
      <c r="E1426" s="29">
        <f>'Monte Carlo Inputs'!$C$7+'Monte Carlo Inputs'!$D$7*C1426</f>
        <v>0.60512066418318078</v>
      </c>
      <c r="F1426" s="16">
        <f>'Monte Carlo Inputs'!$C$17*(1+$D1426)</f>
        <v>2619.710968155915</v>
      </c>
      <c r="G1426" s="16">
        <f t="shared" ref="G1426:J1426" si="1420">F1426*(1+$D1426)</f>
        <v>2825.2791390541356</v>
      </c>
      <c r="H1426" s="16">
        <f t="shared" si="1420"/>
        <v>3046.9782012606393</v>
      </c>
      <c r="I1426" s="16">
        <f t="shared" si="1420"/>
        <v>3286.0739424373128</v>
      </c>
      <c r="J1426" s="16">
        <f t="shared" si="1420"/>
        <v>3543.9314763387165</v>
      </c>
      <c r="K1426" s="16">
        <f>F1426*$E1426*(1-'Monte Carlo Inputs'!$C$11)+F1426*'Monte Carlo Inputs'!$C$12-F1426*'Monte Carlo Inputs'!$C$13-'Monte Carlo Inputs'!$C$14*(F1426-'Monte Carlo Inputs'!$C$17)</f>
        <v>1231.5157011643782</v>
      </c>
      <c r="L1426" s="16">
        <f>G1426*$E1426*(1-'Monte Carlo Inputs'!$C$11)+G1426*'Monte Carlo Inputs'!$C$12-G1426*'Monte Carlo Inputs'!$C$13-'Monte Carlo Inputs'!$C$14*(G1426-F1426)</f>
        <v>1328.1524802587558</v>
      </c>
      <c r="M1426" s="16">
        <f>H1426*$E1426*(1-'Monte Carlo Inputs'!$C$11)+H1426*'Monte Carlo Inputs'!$C$12-H1426*'Monte Carlo Inputs'!$C$13-'Monte Carlo Inputs'!$C$14*(H1426-G1426)</f>
        <v>1432.3723271653471</v>
      </c>
      <c r="N1426" s="16">
        <f>I1426*$E1426*(1-'Monte Carlo Inputs'!$C$11)+I1426*'Monte Carlo Inputs'!$C$12-I1426*'Monte Carlo Inputs'!$C$13-'Monte Carlo Inputs'!$C$14*(I1426-H1426)</f>
        <v>1544.7702836268872</v>
      </c>
      <c r="O1426" s="16">
        <f>J1426*$E1426*(1-'Monte Carlo Inputs'!$C$11)+J1426*'Monte Carlo Inputs'!$C$12-J1426*'Monte Carlo Inputs'!$C$13-'Monte Carlo Inputs'!$C$14*(J1426-I1426)</f>
        <v>1665.9880841870158</v>
      </c>
    </row>
    <row r="1427" spans="1:15">
      <c r="A1427">
        <v>1423</v>
      </c>
      <c r="B1427" s="39">
        <v>-6.5878299509907002E-3</v>
      </c>
      <c r="C1427" s="39">
        <v>1.3967375379589069</v>
      </c>
      <c r="D1427" s="29">
        <f>'Monte Carlo Inputs'!$C$6+'Monte Carlo Inputs'!$D$6*B1427</f>
        <v>0.12588311408198402</v>
      </c>
      <c r="E1427" s="29">
        <f>'Monte Carlo Inputs'!$C$7+'Monte Carlo Inputs'!$D$7*C1427</f>
        <v>0.63281370252583513</v>
      </c>
      <c r="F1427" s="16">
        <f>'Monte Carlo Inputs'!$C$17*(1+$D1427)</f>
        <v>2734.8826724165478</v>
      </c>
      <c r="G1427" s="16">
        <f t="shared" ref="G1427:J1427" si="1421">F1427*(1+$D1427)</f>
        <v>3079.1582198692017</v>
      </c>
      <c r="H1427" s="16">
        <f t="shared" si="1421"/>
        <v>3466.7722453374754</v>
      </c>
      <c r="I1427" s="16">
        <f t="shared" si="1421"/>
        <v>3903.1803313935488</v>
      </c>
      <c r="J1427" s="16">
        <f t="shared" si="1421"/>
        <v>4394.5248263329195</v>
      </c>
      <c r="K1427" s="16">
        <f>F1427*$E1427*(1-'Monte Carlo Inputs'!$C$11)+F1427*'Monte Carlo Inputs'!$C$12-F1427*'Monte Carlo Inputs'!$C$13-'Monte Carlo Inputs'!$C$14*(F1427-'Monte Carlo Inputs'!$C$17)</f>
        <v>1341.3402246740434</v>
      </c>
      <c r="L1427" s="16">
        <f>G1427*$E1427*(1-'Monte Carlo Inputs'!$C$11)+G1427*'Monte Carlo Inputs'!$C$12-G1427*'Monte Carlo Inputs'!$C$13-'Monte Carlo Inputs'!$C$14*(G1427-F1427)</f>
        <v>1510.1923091994399</v>
      </c>
      <c r="M1427" s="16">
        <f>H1427*$E1427*(1-'Monte Carlo Inputs'!$C$11)+H1427*'Monte Carlo Inputs'!$C$12-H1427*'Monte Carlo Inputs'!$C$13-'Monte Carlo Inputs'!$C$14*(H1427-G1427)</f>
        <v>1700.3000199441278</v>
      </c>
      <c r="N1427" s="16">
        <f>I1427*$E1427*(1-'Monte Carlo Inputs'!$C$11)+I1427*'Monte Carlo Inputs'!$C$12-I1427*'Monte Carlo Inputs'!$C$13-'Monte Carlo Inputs'!$C$14*(I1427-H1427)</f>
        <v>1914.3390813283545</v>
      </c>
      <c r="O1427" s="16">
        <f>J1427*$E1427*(1-'Monte Carlo Inputs'!$C$11)+J1427*'Monte Carlo Inputs'!$C$12-J1427*'Monte Carlo Inputs'!$C$13-'Monte Carlo Inputs'!$C$14*(J1427-I1427)</f>
        <v>2155.3220462948125</v>
      </c>
    </row>
    <row r="1428" spans="1:15">
      <c r="A1428">
        <v>1424</v>
      </c>
      <c r="B1428" s="39">
        <v>-0.4847056702105691</v>
      </c>
      <c r="C1428" s="39">
        <v>0.36157880077578158</v>
      </c>
      <c r="D1428" s="29">
        <f>'Monte Carlo Inputs'!$C$6+'Monte Carlo Inputs'!$D$6*B1428</f>
        <v>9.490860986409401E-2</v>
      </c>
      <c r="E1428" s="29">
        <f>'Monte Carlo Inputs'!$C$7+'Monte Carlo Inputs'!$D$7*C1428</f>
        <v>0.59576342374759128</v>
      </c>
      <c r="F1428" s="16">
        <f>'Monte Carlo Inputs'!$C$17*(1+$D1428)</f>
        <v>2659.6425042208716</v>
      </c>
      <c r="G1428" s="16">
        <f t="shared" ref="G1428:J1428" si="1422">F1428*(1+$D1428)</f>
        <v>2912.0654770319325</v>
      </c>
      <c r="H1428" s="16">
        <f t="shared" si="1422"/>
        <v>3188.4455632902532</v>
      </c>
      <c r="I1428" s="16">
        <f t="shared" si="1422"/>
        <v>3491.0564993294697</v>
      </c>
      <c r="J1428" s="16">
        <f t="shared" si="1422"/>
        <v>3822.3878186378406</v>
      </c>
      <c r="K1428" s="16">
        <f>F1428*$E1428*(1-'Monte Carlo Inputs'!$C$11)+F1428*'Monte Carlo Inputs'!$C$12-F1428*'Monte Carlo Inputs'!$C$13-'Monte Carlo Inputs'!$C$14*(F1428-'Monte Carlo Inputs'!$C$17)</f>
        <v>1233.1991869458827</v>
      </c>
      <c r="L1428" s="16">
        <f>G1428*$E1428*(1-'Monte Carlo Inputs'!$C$11)+G1428*'Monte Carlo Inputs'!$C$12-G1428*'Monte Carlo Inputs'!$C$13-'Monte Carlo Inputs'!$C$14*(G1428-F1428)</f>
        <v>1350.2404074644476</v>
      </c>
      <c r="M1428" s="16">
        <f>H1428*$E1428*(1-'Monte Carlo Inputs'!$C$11)+H1428*'Monte Carlo Inputs'!$C$12-H1428*'Monte Carlo Inputs'!$C$13-'Monte Carlo Inputs'!$C$14*(H1428-G1428)</f>
        <v>1478.3898475192264</v>
      </c>
      <c r="N1428" s="16">
        <f>I1428*$E1428*(1-'Monte Carlo Inputs'!$C$11)+I1428*'Monte Carlo Inputs'!$C$12-I1428*'Monte Carlo Inputs'!$C$13-'Monte Carlo Inputs'!$C$14*(I1428-H1428)</f>
        <v>1618.7017727844661</v>
      </c>
      <c r="O1428" s="16">
        <f>J1428*$E1428*(1-'Monte Carlo Inputs'!$C$11)+J1428*'Monte Carlo Inputs'!$C$12-J1428*'Monte Carlo Inputs'!$C$13-'Monte Carlo Inputs'!$C$14*(J1428-I1428)</f>
        <v>1772.3305078239848</v>
      </c>
    </row>
    <row r="1429" spans="1:15">
      <c r="A1429">
        <v>1425</v>
      </c>
      <c r="B1429" s="39">
        <v>-0.20042323610001567</v>
      </c>
      <c r="C1429" s="39">
        <v>-1.0925043534250098</v>
      </c>
      <c r="D1429" s="29">
        <f>'Monte Carlo Inputs'!$C$6+'Monte Carlo Inputs'!$D$6*B1429</f>
        <v>0.11332563326913724</v>
      </c>
      <c r="E1429" s="29">
        <f>'Monte Carlo Inputs'!$C$7+'Monte Carlo Inputs'!$D$7*C1429</f>
        <v>0.54371905190903647</v>
      </c>
      <c r="F1429" s="16">
        <f>'Monte Carlo Inputs'!$C$17*(1+$D1429)</f>
        <v>2704.3792957740616</v>
      </c>
      <c r="G1429" s="16">
        <f t="shared" ref="G1429:J1429" si="1423">F1429*(1+$D1429)</f>
        <v>3010.8547920676006</v>
      </c>
      <c r="H1429" s="16">
        <f t="shared" si="1423"/>
        <v>3352.0618180600782</v>
      </c>
      <c r="I1429" s="16">
        <f t="shared" si="1423"/>
        <v>3731.9363463490322</v>
      </c>
      <c r="J1429" s="16">
        <f t="shared" si="1423"/>
        <v>4154.8603961191466</v>
      </c>
      <c r="K1429" s="16">
        <f>F1429*$E1429*(1-'Monte Carlo Inputs'!$C$11)+F1429*'Monte Carlo Inputs'!$C$12-F1429*'Monte Carlo Inputs'!$C$13-'Monte Carlo Inputs'!$C$14*(F1429-'Monte Carlo Inputs'!$C$17)</f>
        <v>1154.4749931688443</v>
      </c>
      <c r="L1429" s="16">
        <f>G1429*$E1429*(1-'Monte Carlo Inputs'!$C$11)+G1429*'Monte Carlo Inputs'!$C$12-G1429*'Monte Carlo Inputs'!$C$13-'Monte Carlo Inputs'!$C$14*(G1429-F1429)</f>
        <v>1285.3066028630867</v>
      </c>
      <c r="M1429" s="16">
        <f>H1429*$E1429*(1-'Monte Carlo Inputs'!$C$11)+H1429*'Monte Carlo Inputs'!$C$12-H1429*'Monte Carlo Inputs'!$C$13-'Monte Carlo Inputs'!$C$14*(H1429-G1429)</f>
        <v>1430.9647875775497</v>
      </c>
      <c r="N1429" s="16">
        <f>I1429*$E1429*(1-'Monte Carlo Inputs'!$C$11)+I1429*'Monte Carlo Inputs'!$C$12-I1429*'Monte Carlo Inputs'!$C$13-'Monte Carlo Inputs'!$C$14*(I1429-H1429)</f>
        <v>1593.1297783156117</v>
      </c>
      <c r="O1429" s="16">
        <f>J1429*$E1429*(1-'Monte Carlo Inputs'!$C$11)+J1429*'Monte Carlo Inputs'!$C$12-J1429*'Monte Carlo Inputs'!$C$13-'Monte Carlo Inputs'!$C$14*(J1429-I1429)</f>
        <v>1773.6722193231487</v>
      </c>
    </row>
    <row r="1430" spans="1:15">
      <c r="A1430">
        <v>1426</v>
      </c>
      <c r="B1430" s="39">
        <v>0.215954235682913</v>
      </c>
      <c r="C1430" s="39">
        <v>0.88168429670073445</v>
      </c>
      <c r="D1430" s="29">
        <f>'Monte Carlo Inputs'!$C$6+'Monte Carlo Inputs'!$D$6*B1430</f>
        <v>0.14030033421100682</v>
      </c>
      <c r="E1430" s="29">
        <f>'Monte Carlo Inputs'!$C$7+'Monte Carlo Inputs'!$D$7*C1430</f>
        <v>0.61437897798669672</v>
      </c>
      <c r="F1430" s="16">
        <f>'Monte Carlo Inputs'!$C$17*(1+$D1430)</f>
        <v>2769.9035418319568</v>
      </c>
      <c r="G1430" s="16">
        <f t="shared" ref="G1430:J1430" si="1424">F1430*(1+$D1430)</f>
        <v>3158.5219344832317</v>
      </c>
      <c r="H1430" s="16">
        <f t="shared" si="1424"/>
        <v>3601.6636175040248</v>
      </c>
      <c r="I1430" s="16">
        <f t="shared" si="1424"/>
        <v>4106.9782267554629</v>
      </c>
      <c r="J1430" s="16">
        <f t="shared" si="1424"/>
        <v>4683.1886445665823</v>
      </c>
      <c r="K1430" s="16">
        <f>F1430*$E1430*(1-'Monte Carlo Inputs'!$C$11)+F1430*'Monte Carlo Inputs'!$C$12-F1430*'Monte Carlo Inputs'!$C$13-'Monte Carlo Inputs'!$C$14*(F1430-'Monte Carlo Inputs'!$C$17)</f>
        <v>1322.7032265068026</v>
      </c>
      <c r="L1430" s="16">
        <f>G1430*$E1430*(1-'Monte Carlo Inputs'!$C$11)+G1430*'Monte Carlo Inputs'!$C$12-G1430*'Monte Carlo Inputs'!$C$13-'Monte Carlo Inputs'!$C$14*(G1430-F1430)</f>
        <v>1508.2789312476839</v>
      </c>
      <c r="M1430" s="16">
        <f>H1430*$E1430*(1-'Monte Carlo Inputs'!$C$11)+H1430*'Monte Carlo Inputs'!$C$12-H1430*'Monte Carlo Inputs'!$C$13-'Monte Carlo Inputs'!$C$14*(H1430-G1430)</f>
        <v>1719.8909693851544</v>
      </c>
      <c r="N1430" s="16">
        <f>I1430*$E1430*(1-'Monte Carlo Inputs'!$C$11)+I1430*'Monte Carlo Inputs'!$C$12-I1430*'Monte Carlo Inputs'!$C$13-'Monte Carlo Inputs'!$C$14*(I1430-H1430)</f>
        <v>1961.1922471963835</v>
      </c>
      <c r="O1430" s="16">
        <f>J1430*$E1430*(1-'Monte Carlo Inputs'!$C$11)+J1430*'Monte Carlo Inputs'!$C$12-J1430*'Monte Carlo Inputs'!$C$13-'Monte Carlo Inputs'!$C$14*(J1430-I1430)</f>
        <v>2236.3481749300722</v>
      </c>
    </row>
    <row r="1431" spans="1:15">
      <c r="A1431">
        <v>1427</v>
      </c>
      <c r="B1431" s="39">
        <v>-0.49381478699870091</v>
      </c>
      <c r="C1431" s="39">
        <v>0.52282653436865589</v>
      </c>
      <c r="D1431" s="29">
        <f>'Monte Carlo Inputs'!$C$6+'Monte Carlo Inputs'!$D$6*B1431</f>
        <v>9.4318482592913214E-2</v>
      </c>
      <c r="E1431" s="29">
        <f>'Monte Carlo Inputs'!$C$7+'Monte Carlo Inputs'!$D$7*C1431</f>
        <v>0.60153478350854273</v>
      </c>
      <c r="F1431" s="16">
        <f>'Monte Carlo Inputs'!$C$17*(1+$D1431)</f>
        <v>2658.2090260664463</v>
      </c>
      <c r="G1431" s="16">
        <f t="shared" ref="G1431:J1431" si="1425">F1431*(1+$D1431)</f>
        <v>2908.9272678198195</v>
      </c>
      <c r="H1431" s="16">
        <f t="shared" si="1425"/>
        <v>3183.2928736937338</v>
      </c>
      <c r="I1431" s="16">
        <f t="shared" si="1425"/>
        <v>3483.5362271893614</v>
      </c>
      <c r="J1431" s="16">
        <f t="shared" si="1425"/>
        <v>3812.098078195304</v>
      </c>
      <c r="K1431" s="16">
        <f>F1431*$E1431*(1-'Monte Carlo Inputs'!$C$11)+F1431*'Monte Carlo Inputs'!$C$12-F1431*'Monte Carlo Inputs'!$C$13-'Monte Carlo Inputs'!$C$14*(F1431-'Monte Carlo Inputs'!$C$17)</f>
        <v>1243.4291618131331</v>
      </c>
      <c r="L1431" s="16">
        <f>G1431*$E1431*(1-'Monte Carlo Inputs'!$C$11)+G1431*'Monte Carlo Inputs'!$C$12-G1431*'Monte Carlo Inputs'!$C$13-'Monte Carlo Inputs'!$C$14*(G1431-F1431)</f>
        <v>1360.7075135671257</v>
      </c>
      <c r="M1431" s="16">
        <f>H1431*$E1431*(1-'Monte Carlo Inputs'!$C$11)+H1431*'Monte Carlo Inputs'!$C$12-H1431*'Monte Carlo Inputs'!$C$13-'Monte Carlo Inputs'!$C$14*(H1431-G1431)</f>
        <v>1489.0473814995532</v>
      </c>
      <c r="N1431" s="16">
        <f>I1431*$E1431*(1-'Monte Carlo Inputs'!$C$11)+I1431*'Monte Carlo Inputs'!$C$12-I1431*'Monte Carlo Inputs'!$C$13-'Monte Carlo Inputs'!$C$14*(I1431-H1431)</f>
        <v>1629.4920710315419</v>
      </c>
      <c r="O1431" s="16">
        <f>J1431*$E1431*(1-'Monte Carlo Inputs'!$C$11)+J1431*'Monte Carlo Inputs'!$C$12-J1431*'Monte Carlo Inputs'!$C$13-'Monte Carlo Inputs'!$C$14*(J1431-I1431)</f>
        <v>1783.1832905684205</v>
      </c>
    </row>
    <row r="1432" spans="1:15">
      <c r="A1432">
        <v>1428</v>
      </c>
      <c r="B1432" s="39">
        <v>-0.89913057903102955</v>
      </c>
      <c r="C1432" s="39">
        <v>1.6565221104773689</v>
      </c>
      <c r="D1432" s="29">
        <f>'Monte Carlo Inputs'!$C$6+'Monte Carlo Inputs'!$D$6*B1432</f>
        <v>6.8060404243302244E-2</v>
      </c>
      <c r="E1432" s="29">
        <f>'Monte Carlo Inputs'!$C$7+'Monte Carlo Inputs'!$D$7*C1432</f>
        <v>0.64211188114169437</v>
      </c>
      <c r="F1432" s="16">
        <f>'Monte Carlo Inputs'!$C$17*(1+$D1432)</f>
        <v>2594.4255279474055</v>
      </c>
      <c r="G1432" s="16">
        <f t="shared" ref="G1432:J1432" si="1426">F1432*(1+$D1432)</f>
        <v>2771.0031781586486</v>
      </c>
      <c r="H1432" s="16">
        <f t="shared" si="1426"/>
        <v>2959.5987746236015</v>
      </c>
      <c r="I1432" s="16">
        <f t="shared" si="1426"/>
        <v>3161.0302636224656</v>
      </c>
      <c r="J1432" s="16">
        <f t="shared" si="1426"/>
        <v>3376.1712611899225</v>
      </c>
      <c r="K1432" s="16">
        <f>F1432*$E1432*(1-'Monte Carlo Inputs'!$C$11)+F1432*'Monte Carlo Inputs'!$C$12-F1432*'Monte Carlo Inputs'!$C$13-'Monte Carlo Inputs'!$C$14*(F1432-'Monte Carlo Inputs'!$C$17)</f>
        <v>1287.5264327945169</v>
      </c>
      <c r="L1432" s="16">
        <f>G1432*$E1432*(1-'Monte Carlo Inputs'!$C$11)+G1432*'Monte Carlo Inputs'!$C$12-G1432*'Monte Carlo Inputs'!$C$13-'Monte Carlo Inputs'!$C$14*(G1432-F1432)</f>
        <v>1375.1560022844485</v>
      </c>
      <c r="M1432" s="16">
        <f>H1432*$E1432*(1-'Monte Carlo Inputs'!$C$11)+H1432*'Monte Carlo Inputs'!$C$12-H1432*'Monte Carlo Inputs'!$C$13-'Monte Carlo Inputs'!$C$14*(H1432-G1432)</f>
        <v>1468.7496756975318</v>
      </c>
      <c r="N1432" s="16">
        <f>I1432*$E1432*(1-'Monte Carlo Inputs'!$C$11)+I1432*'Monte Carlo Inputs'!$C$12-I1432*'Monte Carlo Inputs'!$C$13-'Monte Carlo Inputs'!$C$14*(I1432-H1432)</f>
        <v>1568.7133723577247</v>
      </c>
      <c r="O1432" s="16">
        <f>J1432*$E1432*(1-'Monte Carlo Inputs'!$C$11)+J1432*'Monte Carlo Inputs'!$C$12-J1432*'Monte Carlo Inputs'!$C$13-'Monte Carlo Inputs'!$C$14*(J1432-I1432)</f>
        <v>1675.4806386222651</v>
      </c>
    </row>
    <row r="1433" spans="1:15">
      <c r="A1433">
        <v>1429</v>
      </c>
      <c r="B1433" s="39">
        <v>1.7094076943971508</v>
      </c>
      <c r="C1433" s="39">
        <v>9.3603269420661037E-2</v>
      </c>
      <c r="D1433" s="29">
        <f>'Monte Carlo Inputs'!$C$6+'Monte Carlo Inputs'!$D$6*B1433</f>
        <v>0.23705259183655741</v>
      </c>
      <c r="E1433" s="29">
        <f>'Monte Carlo Inputs'!$C$7+'Monte Carlo Inputs'!$D$7*C1433</f>
        <v>0.58617207530428606</v>
      </c>
      <c r="F1433" s="16">
        <f>'Monte Carlo Inputs'!$C$17*(1+$D1433)</f>
        <v>3004.9244508301817</v>
      </c>
      <c r="G1433" s="16">
        <f t="shared" ref="G1433:J1433" si="1427">F1433*(1+$D1433)</f>
        <v>3717.2495801725199</v>
      </c>
      <c r="H1433" s="16">
        <f t="shared" si="1427"/>
        <v>4598.4332276557707</v>
      </c>
      <c r="I1433" s="16">
        <f t="shared" si="1427"/>
        <v>5688.503742658917</v>
      </c>
      <c r="J1433" s="16">
        <f t="shared" si="1427"/>
        <v>7036.9782985281699</v>
      </c>
      <c r="K1433" s="16">
        <f>F1433*$E1433*(1-'Monte Carlo Inputs'!$C$11)+F1433*'Monte Carlo Inputs'!$C$12-F1433*'Monte Carlo Inputs'!$C$13-'Monte Carlo Inputs'!$C$14*(F1433-'Monte Carlo Inputs'!$C$17)</f>
        <v>1378.0743900041293</v>
      </c>
      <c r="L1433" s="16">
        <f>G1433*$E1433*(1-'Monte Carlo Inputs'!$C$11)+G1433*'Monte Carlo Inputs'!$C$12-G1433*'Monte Carlo Inputs'!$C$13-'Monte Carlo Inputs'!$C$14*(G1433-F1433)</f>
        <v>1704.7504958981906</v>
      </c>
      <c r="M1433" s="16">
        <f>H1433*$E1433*(1-'Monte Carlo Inputs'!$C$11)+H1433*'Monte Carlo Inputs'!$C$12-H1433*'Monte Carlo Inputs'!$C$13-'Monte Carlo Inputs'!$C$14*(H1433-G1433)</f>
        <v>2108.8660193855135</v>
      </c>
      <c r="N1433" s="16">
        <f>I1433*$E1433*(1-'Monte Carlo Inputs'!$C$11)+I1433*'Monte Carlo Inputs'!$C$12-I1433*'Monte Carlo Inputs'!$C$13-'Monte Carlo Inputs'!$C$14*(I1433-H1433)</f>
        <v>2608.7781751168927</v>
      </c>
      <c r="O1433" s="16">
        <f>J1433*$E1433*(1-'Monte Carlo Inputs'!$C$11)+J1433*'Monte Carlo Inputs'!$C$12-J1433*'Monte Carlo Inputs'!$C$13-'Monte Carlo Inputs'!$C$14*(J1433-I1433)</f>
        <v>3227.1958030549963</v>
      </c>
    </row>
    <row r="1434" spans="1:15">
      <c r="A1434">
        <v>1430</v>
      </c>
      <c r="B1434" s="39">
        <v>0.1062067883547378</v>
      </c>
      <c r="C1434" s="39">
        <v>-0.17442184676725844</v>
      </c>
      <c r="D1434" s="29">
        <f>'Monte Carlo Inputs'!$C$6+'Monte Carlo Inputs'!$D$6*B1434</f>
        <v>0.13319042848499657</v>
      </c>
      <c r="E1434" s="29">
        <f>'Monte Carlo Inputs'!$C$7+'Monte Carlo Inputs'!$D$7*C1434</f>
        <v>0.57657895212652466</v>
      </c>
      <c r="F1434" s="16">
        <f>'Monte Carlo Inputs'!$C$17*(1+$D1434)</f>
        <v>2752.6328698329053</v>
      </c>
      <c r="G1434" s="16">
        <f t="shared" ref="G1434:J1434" si="1428">F1434*(1+$D1434)</f>
        <v>3119.2572212278355</v>
      </c>
      <c r="H1434" s="16">
        <f t="shared" si="1428"/>
        <v>3534.7124270780905</v>
      </c>
      <c r="I1434" s="16">
        <f t="shared" si="1428"/>
        <v>4005.5022898118632</v>
      </c>
      <c r="J1434" s="16">
        <f t="shared" si="1428"/>
        <v>4538.9968560895395</v>
      </c>
      <c r="K1434" s="16">
        <f>F1434*$E1434*(1-'Monte Carlo Inputs'!$C$11)+F1434*'Monte Carlo Inputs'!$C$12-F1434*'Monte Carlo Inputs'!$C$13-'Monte Carlo Inputs'!$C$14*(F1434-'Monte Carlo Inputs'!$C$17)</f>
        <v>1240.1632341819166</v>
      </c>
      <c r="L1434" s="16">
        <f>G1434*$E1434*(1-'Monte Carlo Inputs'!$C$11)+G1434*'Monte Carlo Inputs'!$C$12-G1434*'Monte Carlo Inputs'!$C$13-'Monte Carlo Inputs'!$C$14*(G1434-F1434)</f>
        <v>1405.3411067339448</v>
      </c>
      <c r="M1434" s="16">
        <f>H1434*$E1434*(1-'Monte Carlo Inputs'!$C$11)+H1434*'Monte Carlo Inputs'!$C$12-H1434*'Monte Carlo Inputs'!$C$13-'Monte Carlo Inputs'!$C$14*(H1434-G1434)</f>
        <v>1592.5190909074183</v>
      </c>
      <c r="N1434" s="16">
        <f>I1434*$E1434*(1-'Monte Carlo Inputs'!$C$11)+I1434*'Monte Carlo Inputs'!$C$12-I1434*'Monte Carlo Inputs'!$C$13-'Monte Carlo Inputs'!$C$14*(I1434-H1434)</f>
        <v>1804.6273909959145</v>
      </c>
      <c r="O1434" s="16">
        <f>J1434*$E1434*(1-'Monte Carlo Inputs'!$C$11)+J1434*'Monte Carlo Inputs'!$C$12-J1434*'Monte Carlo Inputs'!$C$13-'Monte Carlo Inputs'!$C$14*(J1434-I1434)</f>
        <v>2044.9864864584213</v>
      </c>
    </row>
    <row r="1435" spans="1:15">
      <c r="A1435">
        <v>1431</v>
      </c>
      <c r="B1435" s="39">
        <v>1.7303130054045013</v>
      </c>
      <c r="C1435" s="39">
        <v>0.42817409902760201</v>
      </c>
      <c r="D1435" s="29">
        <f>'Monte Carlo Inputs'!$C$6+'Monte Carlo Inputs'!$D$6*B1435</f>
        <v>0.23840692666669452</v>
      </c>
      <c r="E1435" s="29">
        <f>'Monte Carlo Inputs'!$C$7+'Monte Carlo Inputs'!$D$7*C1435</f>
        <v>0.59814699476614297</v>
      </c>
      <c r="F1435" s="16">
        <f>'Monte Carlo Inputs'!$C$17*(1+$D1435)</f>
        <v>3008.2142655660682</v>
      </c>
      <c r="G1435" s="16">
        <f t="shared" ref="G1435:J1435" si="1429">F1435*(1+$D1435)</f>
        <v>3725.3933833745823</v>
      </c>
      <c r="H1435" s="16">
        <f t="shared" si="1429"/>
        <v>4613.5529705293557</v>
      </c>
      <c r="I1435" s="16">
        <f t="shared" si="1429"/>
        <v>5713.4559552472592</v>
      </c>
      <c r="J1435" s="16">
        <f t="shared" si="1429"/>
        <v>7075.583430183282</v>
      </c>
      <c r="K1435" s="16">
        <f>F1435*$E1435*(1-'Monte Carlo Inputs'!$C$11)+F1435*'Monte Carlo Inputs'!$C$12-F1435*'Monte Carlo Inputs'!$C$13-'Monte Carlo Inputs'!$C$14*(F1435-'Monte Carlo Inputs'!$C$17)</f>
        <v>1405.260781717727</v>
      </c>
      <c r="L1435" s="16">
        <f>G1435*$E1435*(1-'Monte Carlo Inputs'!$C$11)+G1435*'Monte Carlo Inputs'!$C$12-G1435*'Monte Carlo Inputs'!$C$13-'Monte Carlo Inputs'!$C$14*(G1435-F1435)</f>
        <v>1740.2846858522867</v>
      </c>
      <c r="M1435" s="16">
        <f>H1435*$E1435*(1-'Monte Carlo Inputs'!$C$11)+H1435*'Monte Carlo Inputs'!$C$12-H1435*'Monte Carlo Inputs'!$C$13-'Monte Carlo Inputs'!$C$14*(H1435-G1435)</f>
        <v>2155.1806093314449</v>
      </c>
      <c r="N1435" s="16">
        <f>I1435*$E1435*(1-'Monte Carlo Inputs'!$C$11)+I1435*'Monte Carlo Inputs'!$C$12-I1435*'Monte Carlo Inputs'!$C$13-'Monte Carlo Inputs'!$C$14*(I1435-H1435)</f>
        <v>2668.9905948138089</v>
      </c>
      <c r="O1435" s="16">
        <f>J1435*$E1435*(1-'Monte Carlo Inputs'!$C$11)+J1435*'Monte Carlo Inputs'!$C$12-J1435*'Monte Carlo Inputs'!$C$13-'Monte Carlo Inputs'!$C$14*(J1435-I1435)</f>
        <v>3305.2964398256822</v>
      </c>
    </row>
    <row r="1436" spans="1:15">
      <c r="A1436">
        <v>1432</v>
      </c>
      <c r="B1436" s="39">
        <v>-1.0386396769407764</v>
      </c>
      <c r="C1436" s="39">
        <v>-0.31477103283891855</v>
      </c>
      <c r="D1436" s="29">
        <f>'Monte Carlo Inputs'!$C$6+'Monte Carlo Inputs'!$D$6*B1436</f>
        <v>5.9022412397414598E-2</v>
      </c>
      <c r="E1436" s="29">
        <f>'Monte Carlo Inputs'!$C$7+'Monte Carlo Inputs'!$D$7*C1436</f>
        <v>0.57155559070042605</v>
      </c>
      <c r="F1436" s="16">
        <f>'Monte Carlo Inputs'!$C$17*(1+$D1436)</f>
        <v>2572.4713419545601</v>
      </c>
      <c r="G1436" s="16">
        <f t="shared" ref="G1436:J1436" si="1430">F1436*(1+$D1436)</f>
        <v>2724.3048063799324</v>
      </c>
      <c r="H1436" s="16">
        <f t="shared" si="1430"/>
        <v>2885.0998481583474</v>
      </c>
      <c r="I1436" s="16">
        <f t="shared" si="1430"/>
        <v>3055.3854012040674</v>
      </c>
      <c r="J1436" s="16">
        <f t="shared" si="1430"/>
        <v>3235.7216183869737</v>
      </c>
      <c r="K1436" s="16">
        <f>F1436*$E1436*(1-'Monte Carlo Inputs'!$C$11)+F1436*'Monte Carlo Inputs'!$C$12-F1436*'Monte Carlo Inputs'!$C$13-'Monte Carlo Inputs'!$C$14*(F1436-'Monte Carlo Inputs'!$C$17)</f>
        <v>1147.133347170457</v>
      </c>
      <c r="L1436" s="16">
        <f>G1436*$E1436*(1-'Monte Carlo Inputs'!$C$11)+G1436*'Monte Carlo Inputs'!$C$12-G1436*'Monte Carlo Inputs'!$C$13-'Monte Carlo Inputs'!$C$14*(G1436-F1436)</f>
        <v>1214.8399246619781</v>
      </c>
      <c r="M1436" s="16">
        <f>H1436*$E1436*(1-'Monte Carlo Inputs'!$C$11)+H1436*'Monte Carlo Inputs'!$C$12-H1436*'Monte Carlo Inputs'!$C$13-'Monte Carlo Inputs'!$C$14*(H1436-G1436)</f>
        <v>1286.5427076922215</v>
      </c>
      <c r="N1436" s="16">
        <f>I1436*$E1436*(1-'Monte Carlo Inputs'!$C$11)+I1436*'Monte Carlo Inputs'!$C$12-I1436*'Monte Carlo Inputs'!$C$13-'Monte Carlo Inputs'!$C$14*(I1436-H1436)</f>
        <v>1362.4775619525178</v>
      </c>
      <c r="O1436" s="16">
        <f>J1436*$E1436*(1-'Monte Carlo Inputs'!$C$11)+J1436*'Monte Carlo Inputs'!$C$12-J1436*'Monte Carlo Inputs'!$C$13-'Monte Carlo Inputs'!$C$14*(J1436-I1436)</f>
        <v>1442.8942744963033</v>
      </c>
    </row>
    <row r="1437" spans="1:15">
      <c r="A1437">
        <v>1433</v>
      </c>
      <c r="B1437" s="39">
        <v>0.72843503236474283</v>
      </c>
      <c r="C1437" s="39">
        <v>0.81224919744046498</v>
      </c>
      <c r="D1437" s="29">
        <f>'Monte Carlo Inputs'!$C$6+'Monte Carlo Inputs'!$D$6*B1437</f>
        <v>0.17350101668248871</v>
      </c>
      <c r="E1437" s="29">
        <f>'Monte Carlo Inputs'!$C$7+'Monte Carlo Inputs'!$D$7*C1437</f>
        <v>0.61189376514717742</v>
      </c>
      <c r="F1437" s="16">
        <f>'Monte Carlo Inputs'!$C$17*(1+$D1437)</f>
        <v>2850.5513196234338</v>
      </c>
      <c r="G1437" s="16">
        <f t="shared" ref="G1437:J1437" si="1431">F1437*(1+$D1437)</f>
        <v>3345.124871683709</v>
      </c>
      <c r="H1437" s="16">
        <f t="shared" si="1431"/>
        <v>3925.507437850712</v>
      </c>
      <c r="I1437" s="16">
        <f t="shared" si="1431"/>
        <v>4606.5869693124814</v>
      </c>
      <c r="J1437" s="16">
        <f t="shared" si="1431"/>
        <v>5405.834491924501</v>
      </c>
      <c r="K1437" s="16">
        <f>F1437*$E1437*(1-'Monte Carlo Inputs'!$C$11)+F1437*'Monte Carlo Inputs'!$C$12-F1437*'Monte Carlo Inputs'!$C$13-'Monte Carlo Inputs'!$C$14*(F1437-'Monte Carlo Inputs'!$C$17)</f>
        <v>1357.3593580302572</v>
      </c>
      <c r="L1437" s="16">
        <f>G1437*$E1437*(1-'Monte Carlo Inputs'!$C$11)+G1437*'Monte Carlo Inputs'!$C$12-G1437*'Monte Carlo Inputs'!$C$13-'Monte Carlo Inputs'!$C$14*(G1437-F1437)</f>
        <v>1592.8625866519972</v>
      </c>
      <c r="M1437" s="16">
        <f>H1437*$E1437*(1-'Monte Carlo Inputs'!$C$11)+H1437*'Monte Carlo Inputs'!$C$12-H1437*'Monte Carlo Inputs'!$C$13-'Monte Carlo Inputs'!$C$14*(H1437-G1437)</f>
        <v>1869.2258648716172</v>
      </c>
      <c r="N1437" s="16">
        <f>I1437*$E1437*(1-'Monte Carlo Inputs'!$C$11)+I1437*'Monte Carlo Inputs'!$C$12-I1437*'Monte Carlo Inputs'!$C$13-'Monte Carlo Inputs'!$C$14*(I1437-H1437)</f>
        <v>2193.5384528360469</v>
      </c>
      <c r="O1437" s="16">
        <f>J1437*$E1437*(1-'Monte Carlo Inputs'!$C$11)+J1437*'Monte Carlo Inputs'!$C$12-J1437*'Monte Carlo Inputs'!$C$13-'Monte Carlo Inputs'!$C$14*(J1437-I1437)</f>
        <v>2574.119604535234</v>
      </c>
    </row>
    <row r="1438" spans="1:15">
      <c r="A1438">
        <v>1434</v>
      </c>
      <c r="B1438" s="39">
        <v>-1.4058749861945681</v>
      </c>
      <c r="C1438" s="39">
        <v>-0.14714087816762908</v>
      </c>
      <c r="D1438" s="29">
        <f>'Monte Carlo Inputs'!$C$6+'Monte Carlo Inputs'!$D$6*B1438</f>
        <v>3.5231349446774501E-2</v>
      </c>
      <c r="E1438" s="29">
        <f>'Monte Carlo Inputs'!$C$7+'Monte Carlo Inputs'!$D$7*C1438</f>
        <v>0.57755538931982631</v>
      </c>
      <c r="F1438" s="16">
        <f>'Monte Carlo Inputs'!$C$17*(1+$D1438)</f>
        <v>2514.6804709411599</v>
      </c>
      <c r="G1438" s="16">
        <f t="shared" ref="G1438:J1438" si="1432">F1438*(1+$D1438)</f>
        <v>2603.2760573598671</v>
      </c>
      <c r="H1438" s="16">
        <f t="shared" si="1432"/>
        <v>2694.9929858431337</v>
      </c>
      <c r="I1438" s="16">
        <f t="shared" si="1432"/>
        <v>2789.941225483979</v>
      </c>
      <c r="J1438" s="16">
        <f t="shared" si="1432"/>
        <v>2888.2346197349671</v>
      </c>
      <c r="K1438" s="16">
        <f>F1438*$E1438*(1-'Monte Carlo Inputs'!$C$11)+F1438*'Monte Carlo Inputs'!$C$12-F1438*'Monte Carlo Inputs'!$C$13-'Monte Carlo Inputs'!$C$14*(F1438-'Monte Carlo Inputs'!$C$17)</f>
        <v>1131.1839897152195</v>
      </c>
      <c r="L1438" s="16">
        <f>G1438*$E1438*(1-'Monte Carlo Inputs'!$C$11)+G1438*'Monte Carlo Inputs'!$C$12-G1438*'Monte Carlo Inputs'!$C$13-'Monte Carlo Inputs'!$C$14*(G1438-F1438)</f>
        <v>1171.0371281454727</v>
      </c>
      <c r="M1438" s="16">
        <f>H1438*$E1438*(1-'Monte Carlo Inputs'!$C$11)+H1438*'Monte Carlo Inputs'!$C$12-H1438*'Monte Carlo Inputs'!$C$13-'Monte Carlo Inputs'!$C$14*(H1438-G1438)</f>
        <v>1212.2943464223131</v>
      </c>
      <c r="N1438" s="16">
        <f>I1438*$E1438*(1-'Monte Carlo Inputs'!$C$11)+I1438*'Monte Carlo Inputs'!$C$12-I1438*'Monte Carlo Inputs'!$C$13-'Monte Carlo Inputs'!$C$14*(I1438-H1438)</f>
        <v>1255.0051121734664</v>
      </c>
      <c r="O1438" s="16">
        <f>J1438*$E1438*(1-'Monte Carlo Inputs'!$C$11)+J1438*'Monte Carlo Inputs'!$C$12-J1438*'Monte Carlo Inputs'!$C$13-'Monte Carlo Inputs'!$C$14*(J1438-I1438)</f>
        <v>1299.2206358379381</v>
      </c>
    </row>
    <row r="1439" spans="1:15">
      <c r="A1439">
        <v>1435</v>
      </c>
      <c r="B1439" s="39">
        <v>1.9951940753777157E-2</v>
      </c>
      <c r="C1439" s="39">
        <v>-2.0882812547952252</v>
      </c>
      <c r="D1439" s="29">
        <f>'Monte Carlo Inputs'!$C$6+'Monte Carlo Inputs'!$D$6*B1439</f>
        <v>0.12760247314039178</v>
      </c>
      <c r="E1439" s="29">
        <f>'Monte Carlo Inputs'!$C$7+'Monte Carlo Inputs'!$D$7*C1439</f>
        <v>0.50807832312854251</v>
      </c>
      <c r="F1439" s="16">
        <f>'Monte Carlo Inputs'!$C$17*(1+$D1439)</f>
        <v>2739.0591675053261</v>
      </c>
      <c r="G1439" s="16">
        <f t="shared" ref="G1439:J1439" si="1433">F1439*(1+$D1439)</f>
        <v>3088.5698913568681</v>
      </c>
      <c r="H1439" s="16">
        <f t="shared" si="1433"/>
        <v>3482.6790479609554</v>
      </c>
      <c r="I1439" s="16">
        <f t="shared" si="1433"/>
        <v>3927.0775076349983</v>
      </c>
      <c r="J1439" s="16">
        <f t="shared" si="1433"/>
        <v>4428.1823098232298</v>
      </c>
      <c r="K1439" s="16">
        <f>F1439*$E1439*(1-'Monte Carlo Inputs'!$C$11)+F1439*'Monte Carlo Inputs'!$C$12-F1439*'Monte Carlo Inputs'!$C$13-'Monte Carlo Inputs'!$C$14*(F1439-'Monte Carlo Inputs'!$C$17)</f>
        <v>1100.3364642979709</v>
      </c>
      <c r="L1439" s="16">
        <f>G1439*$E1439*(1-'Monte Carlo Inputs'!$C$11)+G1439*'Monte Carlo Inputs'!$C$12-G1439*'Monte Carlo Inputs'!$C$13-'Monte Carlo Inputs'!$C$14*(G1439-F1439)</f>
        <v>1240.7421184289462</v>
      </c>
      <c r="M1439" s="16">
        <f>H1439*$E1439*(1-'Monte Carlo Inputs'!$C$11)+H1439*'Monte Carlo Inputs'!$C$12-H1439*'Monte Carlo Inputs'!$C$13-'Monte Carlo Inputs'!$C$14*(H1439-G1439)</f>
        <v>1399.0638812699283</v>
      </c>
      <c r="N1439" s="16">
        <f>I1439*$E1439*(1-'Monte Carlo Inputs'!$C$11)+I1439*'Monte Carlo Inputs'!$C$12-I1439*'Monte Carlo Inputs'!$C$13-'Monte Carlo Inputs'!$C$14*(I1439-H1439)</f>
        <v>1577.5878926013668</v>
      </c>
      <c r="O1439" s="16">
        <f>J1439*$E1439*(1-'Monte Carlo Inputs'!$C$11)+J1439*'Monte Carlo Inputs'!$C$12-J1439*'Monte Carlo Inputs'!$C$13-'Monte Carlo Inputs'!$C$14*(J1439-I1439)</f>
        <v>1778.8920092936398</v>
      </c>
    </row>
    <row r="1440" spans="1:15">
      <c r="A1440">
        <v>1436</v>
      </c>
      <c r="B1440" s="39">
        <v>2.1354053768087331</v>
      </c>
      <c r="C1440" s="39">
        <v>6.1960908214264539E-2</v>
      </c>
      <c r="D1440" s="29">
        <f>'Monte Carlo Inputs'!$C$6+'Monte Carlo Inputs'!$D$6*B1440</f>
        <v>0.2646505308791689</v>
      </c>
      <c r="E1440" s="29">
        <f>'Monte Carlo Inputs'!$C$7+'Monte Carlo Inputs'!$D$7*C1440</f>
        <v>0.58503953566395117</v>
      </c>
      <c r="F1440" s="16">
        <f>'Monte Carlo Inputs'!$C$17*(1+$D1440)</f>
        <v>3071.9626045585896</v>
      </c>
      <c r="G1440" s="16">
        <f t="shared" ref="G1440:J1440" si="1434">F1440*(1+$D1440)</f>
        <v>3884.9591386959746</v>
      </c>
      <c r="H1440" s="16">
        <f t="shared" si="1434"/>
        <v>4913.1156371957431</v>
      </c>
      <c r="I1440" s="16">
        <f t="shared" si="1434"/>
        <v>6213.3742988503427</v>
      </c>
      <c r="J1440" s="16">
        <f t="shared" si="1434"/>
        <v>7857.7471055920696</v>
      </c>
      <c r="K1440" s="16">
        <f>F1440*$E1440*(1-'Monte Carlo Inputs'!$C$11)+F1440*'Monte Carlo Inputs'!$C$12-F1440*'Monte Carlo Inputs'!$C$13-'Monte Carlo Inputs'!$C$14*(F1440-'Monte Carlo Inputs'!$C$17)</f>
        <v>1407.2512427457825</v>
      </c>
      <c r="L1440" s="16">
        <f>G1440*$E1440*(1-'Monte Carlo Inputs'!$C$11)+G1440*'Monte Carlo Inputs'!$C$12-G1440*'Monte Carlo Inputs'!$C$13-'Monte Carlo Inputs'!$C$14*(G1440-F1440)</f>
        <v>1779.6810312188243</v>
      </c>
      <c r="M1440" s="16">
        <f>H1440*$E1440*(1-'Monte Carlo Inputs'!$C$11)+H1440*'Monte Carlo Inputs'!$C$12-H1440*'Monte Carlo Inputs'!$C$13-'Monte Carlo Inputs'!$C$14*(H1440-G1440)</f>
        <v>2250.6745609264726</v>
      </c>
      <c r="N1440" s="16">
        <f>I1440*$E1440*(1-'Monte Carlo Inputs'!$C$11)+I1440*'Monte Carlo Inputs'!$C$12-I1440*'Monte Carlo Inputs'!$C$13-'Monte Carlo Inputs'!$C$14*(I1440-H1440)</f>
        <v>2846.3167783119043</v>
      </c>
      <c r="O1440" s="16">
        <f>J1440*$E1440*(1-'Monte Carlo Inputs'!$C$11)+J1440*'Monte Carlo Inputs'!$C$12-J1440*'Monte Carlo Inputs'!$C$13-'Monte Carlo Inputs'!$C$14*(J1440-I1440)</f>
        <v>3599.5960247424346</v>
      </c>
    </row>
    <row r="1441" spans="1:15">
      <c r="A1441">
        <v>1437</v>
      </c>
      <c r="B1441" s="39">
        <v>-1.2964581782835809</v>
      </c>
      <c r="C1441" s="39">
        <v>-5.7427905461016969E-2</v>
      </c>
      <c r="D1441" s="29">
        <f>'Monte Carlo Inputs'!$C$6+'Monte Carlo Inputs'!$D$6*B1441</f>
        <v>4.2319834947141768E-2</v>
      </c>
      <c r="E1441" s="29">
        <f>'Monte Carlo Inputs'!$C$7+'Monte Carlo Inputs'!$D$7*C1441</f>
        <v>0.58076638540130643</v>
      </c>
      <c r="F1441" s="16">
        <f>'Monte Carlo Inputs'!$C$17*(1+$D1441)</f>
        <v>2531.8991110701027</v>
      </c>
      <c r="G1441" s="16">
        <f t="shared" ref="G1441:J1441" si="1435">F1441*(1+$D1441)</f>
        <v>2639.0486635534048</v>
      </c>
      <c r="H1441" s="16">
        <f t="shared" si="1435"/>
        <v>2750.7327674124604</v>
      </c>
      <c r="I1441" s="16">
        <f t="shared" si="1435"/>
        <v>2867.1433241130503</v>
      </c>
      <c r="J1441" s="16">
        <f t="shared" si="1435"/>
        <v>2988.4803563593141</v>
      </c>
      <c r="K1441" s="16">
        <f>F1441*$E1441*(1-'Monte Carlo Inputs'!$C$11)+F1441*'Monte Carlo Inputs'!$C$12-F1441*'Monte Carlo Inputs'!$C$13-'Monte Carlo Inputs'!$C$14*(F1441-'Monte Carlo Inputs'!$C$17)</f>
        <v>1144.9933389928349</v>
      </c>
      <c r="L1441" s="16">
        <f>G1441*$E1441*(1-'Monte Carlo Inputs'!$C$11)+G1441*'Monte Carlo Inputs'!$C$12-G1441*'Monte Carlo Inputs'!$C$13-'Monte Carlo Inputs'!$C$14*(G1441-F1441)</f>
        <v>1193.449268114588</v>
      </c>
      <c r="M1441" s="16">
        <f>H1441*$E1441*(1-'Monte Carlo Inputs'!$C$11)+H1441*'Monte Carlo Inputs'!$C$12-H1441*'Monte Carlo Inputs'!$C$13-'Monte Carlo Inputs'!$C$14*(H1441-G1441)</f>
        <v>1243.9558441589852</v>
      </c>
      <c r="N1441" s="16">
        <f>I1441*$E1441*(1-'Monte Carlo Inputs'!$C$11)+I1441*'Monte Carlo Inputs'!$C$12-I1441*'Monte Carlo Inputs'!$C$13-'Monte Carlo Inputs'!$C$14*(I1441-H1441)</f>
        <v>1296.5998501653257</v>
      </c>
      <c r="O1441" s="16">
        <f>J1441*$E1441*(1-'Monte Carlo Inputs'!$C$11)+J1441*'Monte Carlo Inputs'!$C$12-J1441*'Monte Carlo Inputs'!$C$13-'Monte Carlo Inputs'!$C$14*(J1441-I1441)</f>
        <v>1351.4717418168109</v>
      </c>
    </row>
    <row r="1442" spans="1:15">
      <c r="A1442">
        <v>1438</v>
      </c>
      <c r="B1442" s="39">
        <v>0.54223170205992977</v>
      </c>
      <c r="C1442" s="39">
        <v>0.72729362318815638</v>
      </c>
      <c r="D1442" s="29">
        <f>'Monte Carlo Inputs'!$C$6+'Monte Carlo Inputs'!$D$6*B1442</f>
        <v>0.16143797415560812</v>
      </c>
      <c r="E1442" s="29">
        <f>'Monte Carlo Inputs'!$C$7+'Monte Carlo Inputs'!$D$7*C1442</f>
        <v>0.60885304530706952</v>
      </c>
      <c r="F1442" s="16">
        <f>'Monte Carlo Inputs'!$C$17*(1+$D1442)</f>
        <v>2821.2489830213876</v>
      </c>
      <c r="G1442" s="16">
        <f t="shared" ref="G1442:J1442" si="1436">F1442*(1+$D1442)</f>
        <v>3276.7057034289296</v>
      </c>
      <c r="H1442" s="16">
        <f t="shared" si="1436"/>
        <v>3805.6904340946226</v>
      </c>
      <c r="I1442" s="16">
        <f t="shared" si="1436"/>
        <v>4420.073388038235</v>
      </c>
      <c r="J1442" s="16">
        <f t="shared" si="1436"/>
        <v>5133.6410814222427</v>
      </c>
      <c r="K1442" s="16">
        <f>F1442*$E1442*(1-'Monte Carlo Inputs'!$C$11)+F1442*'Monte Carlo Inputs'!$C$12-F1442*'Monte Carlo Inputs'!$C$13-'Monte Carlo Inputs'!$C$14*(F1442-'Monte Carlo Inputs'!$C$17)</f>
        <v>1336.8834321578152</v>
      </c>
      <c r="L1442" s="16">
        <f>G1442*$E1442*(1-'Monte Carlo Inputs'!$C$11)+G1442*'Monte Carlo Inputs'!$C$12-G1442*'Monte Carlo Inputs'!$C$13-'Monte Carlo Inputs'!$C$14*(G1442-F1442)</f>
        <v>1552.7071851275687</v>
      </c>
      <c r="M1442" s="16">
        <f>H1442*$E1442*(1-'Monte Carlo Inputs'!$C$11)+H1442*'Monte Carlo Inputs'!$C$12-H1442*'Monte Carlo Inputs'!$C$13-'Monte Carlo Inputs'!$C$14*(H1442-G1442)</f>
        <v>1803.3730875514202</v>
      </c>
      <c r="N1442" s="16">
        <f>I1442*$E1442*(1-'Monte Carlo Inputs'!$C$11)+I1442*'Monte Carlo Inputs'!$C$12-I1442*'Monte Carlo Inputs'!$C$13-'Monte Carlo Inputs'!$C$14*(I1442-H1442)</f>
        <v>2094.5059854524657</v>
      </c>
      <c r="O1442" s="16">
        <f>J1442*$E1442*(1-'Monte Carlo Inputs'!$C$11)+J1442*'Monte Carlo Inputs'!$C$12-J1442*'Monte Carlo Inputs'!$C$13-'Monte Carlo Inputs'!$C$14*(J1442-I1442)</f>
        <v>2432.6387886007074</v>
      </c>
    </row>
    <row r="1443" spans="1:15">
      <c r="A1443">
        <v>1439</v>
      </c>
      <c r="B1443" s="39">
        <v>1.0832234555634428</v>
      </c>
      <c r="C1443" s="39">
        <v>1.0088390086850776</v>
      </c>
      <c r="D1443" s="29">
        <f>'Monte Carlo Inputs'!$C$6+'Monte Carlo Inputs'!$D$6*B1443</f>
        <v>0.19648571749361166</v>
      </c>
      <c r="E1443" s="29">
        <f>'Monte Carlo Inputs'!$C$7+'Monte Carlo Inputs'!$D$7*C1443</f>
        <v>0.61893008436078489</v>
      </c>
      <c r="F1443" s="16">
        <f>'Monte Carlo Inputs'!$C$17*(1+$D1443)</f>
        <v>2906.3834563637324</v>
      </c>
      <c r="G1443" s="16">
        <f t="shared" ref="G1443:J1443" si="1437">F1443*(1+$D1443)</f>
        <v>3477.4462950989232</v>
      </c>
      <c r="H1443" s="16">
        <f t="shared" si="1437"/>
        <v>4160.7148254369367</v>
      </c>
      <c r="I1443" s="16">
        <f t="shared" si="1437"/>
        <v>4978.2358631992201</v>
      </c>
      <c r="J1443" s="16">
        <f t="shared" si="1437"/>
        <v>5956.3881086323481</v>
      </c>
      <c r="K1443" s="16">
        <f>F1443*$E1443*(1-'Monte Carlo Inputs'!$C$11)+F1443*'Monte Carlo Inputs'!$C$12-F1443*'Monte Carlo Inputs'!$C$13-'Monte Carlo Inputs'!$C$14*(F1443-'Monte Carlo Inputs'!$C$17)</f>
        <v>1399.2945935958433</v>
      </c>
      <c r="L1443" s="16">
        <f>G1443*$E1443*(1-'Monte Carlo Inputs'!$C$11)+G1443*'Monte Carlo Inputs'!$C$12-G1443*'Monte Carlo Inputs'!$C$13-'Monte Carlo Inputs'!$C$14*(G1443-F1443)</f>
        <v>1674.235995803454</v>
      </c>
      <c r="M1443" s="16">
        <f>H1443*$E1443*(1-'Monte Carlo Inputs'!$C$11)+H1443*'Monte Carlo Inputs'!$C$12-H1443*'Monte Carlo Inputs'!$C$13-'Monte Carlo Inputs'!$C$14*(H1443-G1443)</f>
        <v>2003.1994566925271</v>
      </c>
      <c r="N1443" s="16">
        <f>I1443*$E1443*(1-'Monte Carlo Inputs'!$C$11)+I1443*'Monte Carlo Inputs'!$C$12-I1443*'Monte Carlo Inputs'!$C$13-'Monte Carlo Inputs'!$C$14*(I1443-H1443)</f>
        <v>2396.7995392235707</v>
      </c>
      <c r="O1443" s="16">
        <f>J1443*$E1443*(1-'Monte Carlo Inputs'!$C$11)+J1443*'Monte Carlo Inputs'!$C$12-J1443*'Monte Carlo Inputs'!$C$13-'Monte Carlo Inputs'!$C$14*(J1443-I1443)</f>
        <v>2867.7364163762722</v>
      </c>
    </row>
    <row r="1444" spans="1:15">
      <c r="A1444">
        <v>1440</v>
      </c>
      <c r="B1444" s="39">
        <v>0.91257398845249105</v>
      </c>
      <c r="C1444" s="39">
        <v>-2.3787075448536807</v>
      </c>
      <c r="D1444" s="29">
        <f>'Monte Carlo Inputs'!$C$6+'Monte Carlo Inputs'!$D$6*B1444</f>
        <v>0.18543032028036582</v>
      </c>
      <c r="E1444" s="29">
        <f>'Monte Carlo Inputs'!$C$7+'Monte Carlo Inputs'!$D$7*C1444</f>
        <v>0.49768341979180597</v>
      </c>
      <c r="F1444" s="16">
        <f>'Monte Carlo Inputs'!$C$17*(1+$D1444)</f>
        <v>2879.5287909930371</v>
      </c>
      <c r="G1444" s="16">
        <f t="shared" ref="G1444:J1444" si="1438">F1444*(1+$D1444)</f>
        <v>3413.4807369634104</v>
      </c>
      <c r="H1444" s="16">
        <f t="shared" si="1438"/>
        <v>4046.4435632893947</v>
      </c>
      <c r="I1444" s="16">
        <f t="shared" si="1438"/>
        <v>4796.7768892265713</v>
      </c>
      <c r="J1444" s="16">
        <f t="shared" si="1438"/>
        <v>5686.2447641093113</v>
      </c>
      <c r="K1444" s="16">
        <f>F1444*$E1444*(1-'Monte Carlo Inputs'!$C$11)+F1444*'Monte Carlo Inputs'!$C$12-F1444*'Monte Carlo Inputs'!$C$13-'Monte Carlo Inputs'!$C$14*(F1444-'Monte Carlo Inputs'!$C$17)</f>
        <v>1137.5551905532195</v>
      </c>
      <c r="L1444" s="16">
        <f>G1444*$E1444*(1-'Monte Carlo Inputs'!$C$11)+G1444*'Monte Carlo Inputs'!$C$12-G1444*'Monte Carlo Inputs'!$C$13-'Monte Carlo Inputs'!$C$14*(G1444-F1444)</f>
        <v>1348.4924138740953</v>
      </c>
      <c r="M1444" s="16">
        <f>H1444*$E1444*(1-'Monte Carlo Inputs'!$C$11)+H1444*'Monte Carlo Inputs'!$C$12-H1444*'Monte Carlo Inputs'!$C$13-'Monte Carlo Inputs'!$C$14*(H1444-G1444)</f>
        <v>1598.5437940744123</v>
      </c>
      <c r="N1444" s="16">
        <f>I1444*$E1444*(1-'Monte Carlo Inputs'!$C$11)+I1444*'Monte Carlo Inputs'!$C$12-I1444*'Monte Carlo Inputs'!$C$13-'Monte Carlo Inputs'!$C$14*(I1444-H1444)</f>
        <v>1894.9622817918216</v>
      </c>
      <c r="O1444" s="16">
        <f>J1444*$E1444*(1-'Monte Carlo Inputs'!$C$11)+J1444*'Monte Carlo Inputs'!$C$12-J1444*'Monte Carlo Inputs'!$C$13-'Monte Carlo Inputs'!$C$14*(J1444-I1444)</f>
        <v>2246.3457446236921</v>
      </c>
    </row>
    <row r="1445" spans="1:15">
      <c r="A1445">
        <v>1441</v>
      </c>
      <c r="B1445" s="39">
        <v>0.466858414310314</v>
      </c>
      <c r="C1445" s="39">
        <v>-0.65727010594581081</v>
      </c>
      <c r="D1445" s="29">
        <f>'Monte Carlo Inputs'!$C$6+'Monte Carlo Inputs'!$D$6*B1445</f>
        <v>0.15655497247123426</v>
      </c>
      <c r="E1445" s="29">
        <f>'Monte Carlo Inputs'!$C$7+'Monte Carlo Inputs'!$D$7*C1445</f>
        <v>0.55929690448730318</v>
      </c>
      <c r="F1445" s="16">
        <f>'Monte Carlo Inputs'!$C$17*(1+$D1445)</f>
        <v>2809.3876836298755</v>
      </c>
      <c r="G1445" s="16">
        <f t="shared" ref="G1445:J1445" si="1439">F1445*(1+$D1445)</f>
        <v>3249.2112951015752</v>
      </c>
      <c r="H1445" s="16">
        <f t="shared" si="1439"/>
        <v>3757.8914799594259</v>
      </c>
      <c r="I1445" s="16">
        <f t="shared" si="1439"/>
        <v>4346.2080771543597</v>
      </c>
      <c r="J1445" s="16">
        <f t="shared" si="1439"/>
        <v>5026.628563027517</v>
      </c>
      <c r="K1445" s="16">
        <f>F1445*$E1445*(1-'Monte Carlo Inputs'!$C$11)+F1445*'Monte Carlo Inputs'!$C$12-F1445*'Monte Carlo Inputs'!$C$13-'Monte Carlo Inputs'!$C$14*(F1445-'Monte Carlo Inputs'!$C$17)</f>
        <v>1232.024693400773</v>
      </c>
      <c r="L1445" s="16">
        <f>G1445*$E1445*(1-'Monte Carlo Inputs'!$C$11)+G1445*'Monte Carlo Inputs'!$C$12-G1445*'Monte Carlo Inputs'!$C$13-'Monte Carlo Inputs'!$C$14*(G1445-F1445)</f>
        <v>1424.9042853600117</v>
      </c>
      <c r="M1445" s="16">
        <f>H1445*$E1445*(1-'Monte Carlo Inputs'!$C$11)+H1445*'Monte Carlo Inputs'!$C$12-H1445*'Monte Carlo Inputs'!$C$13-'Monte Carlo Inputs'!$C$14*(H1445-G1445)</f>
        <v>1647.9801365286917</v>
      </c>
      <c r="N1445" s="16">
        <f>I1445*$E1445*(1-'Monte Carlo Inputs'!$C$11)+I1445*'Monte Carlo Inputs'!$C$12-I1445*'Monte Carlo Inputs'!$C$13-'Monte Carlo Inputs'!$C$14*(I1445-H1445)</f>
        <v>1905.9796214360824</v>
      </c>
      <c r="O1445" s="16">
        <f>J1445*$E1445*(1-'Monte Carlo Inputs'!$C$11)+J1445*'Monte Carlo Inputs'!$C$12-J1445*'Monte Carlo Inputs'!$C$13-'Monte Carlo Inputs'!$C$14*(J1445-I1445)</f>
        <v>2204.3702086007424</v>
      </c>
    </row>
    <row r="1446" spans="1:15">
      <c r="A1446">
        <v>1442</v>
      </c>
      <c r="B1446" s="39">
        <v>-0.24666160566233269</v>
      </c>
      <c r="C1446" s="39">
        <v>-1.4745030012254874</v>
      </c>
      <c r="D1446" s="29">
        <f>'Monte Carlo Inputs'!$C$6+'Monte Carlo Inputs'!$D$6*B1446</f>
        <v>0.11033011531846053</v>
      </c>
      <c r="E1446" s="29">
        <f>'Monte Carlo Inputs'!$C$7+'Monte Carlo Inputs'!$D$7*C1446</f>
        <v>0.53004660160210726</v>
      </c>
      <c r="F1446" s="16">
        <f>'Monte Carlo Inputs'!$C$17*(1+$D1446)</f>
        <v>2697.1028831200729</v>
      </c>
      <c r="G1446" s="16">
        <f t="shared" ref="G1446:J1446" si="1440">F1446*(1+$D1446)</f>
        <v>2994.6745552404632</v>
      </c>
      <c r="H1446" s="16">
        <f t="shared" si="1440"/>
        <v>3325.0773442614031</v>
      </c>
      <c r="I1446" s="16">
        <f t="shared" si="1440"/>
        <v>3691.9335110965644</v>
      </c>
      <c r="J1446" s="16">
        <f t="shared" si="1440"/>
        <v>4099.2649611239376</v>
      </c>
      <c r="K1446" s="16">
        <f>F1446*$E1446*(1-'Monte Carlo Inputs'!$C$11)+F1446*'Monte Carlo Inputs'!$C$12-F1446*'Monte Carlo Inputs'!$C$13-'Monte Carlo Inputs'!$C$14*(F1446-'Monte Carlo Inputs'!$C$17)</f>
        <v>1125.0192247377504</v>
      </c>
      <c r="L1446" s="16">
        <f>G1446*$E1446*(1-'Monte Carlo Inputs'!$C$11)+G1446*'Monte Carlo Inputs'!$C$12-G1446*'Monte Carlo Inputs'!$C$13-'Monte Carlo Inputs'!$C$14*(G1446-F1446)</f>
        <v>1249.1427255385511</v>
      </c>
      <c r="M1446" s="16">
        <f>H1446*$E1446*(1-'Monte Carlo Inputs'!$C$11)+H1446*'Monte Carlo Inputs'!$C$12-H1446*'Monte Carlo Inputs'!$C$13-'Monte Carlo Inputs'!$C$14*(H1446-G1446)</f>
        <v>1386.9607864964357</v>
      </c>
      <c r="N1446" s="16">
        <f>I1446*$E1446*(1-'Monte Carlo Inputs'!$C$11)+I1446*'Monte Carlo Inputs'!$C$12-I1446*'Monte Carlo Inputs'!$C$13-'Monte Carlo Inputs'!$C$14*(I1446-H1446)</f>
        <v>1539.9843300127702</v>
      </c>
      <c r="O1446" s="16">
        <f>J1446*$E1446*(1-'Monte Carlo Inputs'!$C$11)+J1446*'Monte Carlo Inputs'!$C$12-J1446*'Monte Carlo Inputs'!$C$13-'Monte Carlo Inputs'!$C$14*(J1446-I1446)</f>
        <v>1709.8909787317018</v>
      </c>
    </row>
    <row r="1447" spans="1:15">
      <c r="A1447">
        <v>1443</v>
      </c>
      <c r="B1447" s="39">
        <v>-1.7968797656513105</v>
      </c>
      <c r="C1447" s="39">
        <v>-1.6822539746337843</v>
      </c>
      <c r="D1447" s="29">
        <f>'Monte Carlo Inputs'!$C$6+'Monte Carlo Inputs'!$D$6*B1447</f>
        <v>9.9003992694653986E-3</v>
      </c>
      <c r="E1447" s="29">
        <f>'Monte Carlo Inputs'!$C$7+'Monte Carlo Inputs'!$D$7*C1447</f>
        <v>0.52261080339576194</v>
      </c>
      <c r="F1447" s="16">
        <f>'Monte Carlo Inputs'!$C$17*(1+$D1447)</f>
        <v>2453.1490598654591</v>
      </c>
      <c r="G1447" s="16">
        <f t="shared" ref="G1447:J1447" si="1441">F1447*(1+$D1447)</f>
        <v>2477.4362150256411</v>
      </c>
      <c r="H1447" s="16">
        <f t="shared" si="1441"/>
        <v>2501.9638227190285</v>
      </c>
      <c r="I1447" s="16">
        <f t="shared" si="1441"/>
        <v>2526.7342635217051</v>
      </c>
      <c r="J1447" s="16">
        <f t="shared" si="1441"/>
        <v>2551.7499415784087</v>
      </c>
      <c r="K1447" s="16">
        <f>F1447*$E1447*(1-'Monte Carlo Inputs'!$C$11)+F1447*'Monte Carlo Inputs'!$C$12-F1447*'Monte Carlo Inputs'!$C$13-'Monte Carlo Inputs'!$C$14*(F1447-'Monte Carlo Inputs'!$C$17)</f>
        <v>1006.5978248283325</v>
      </c>
      <c r="L1447" s="16">
        <f>G1447*$E1447*(1-'Monte Carlo Inputs'!$C$11)+G1447*'Monte Carlo Inputs'!$C$12-G1447*'Monte Carlo Inputs'!$C$13-'Monte Carlo Inputs'!$C$14*(G1447-F1447)</f>
        <v>1016.5635451979082</v>
      </c>
      <c r="M1447" s="16">
        <f>H1447*$E1447*(1-'Monte Carlo Inputs'!$C$11)+H1447*'Monte Carlo Inputs'!$C$12-H1447*'Monte Carlo Inputs'!$C$13-'Monte Carlo Inputs'!$C$14*(H1447-G1447)</f>
        <v>1026.627930178151</v>
      </c>
      <c r="N1447" s="16">
        <f>I1447*$E1447*(1-'Monte Carlo Inputs'!$C$11)+I1447*'Monte Carlo Inputs'!$C$12-I1447*'Monte Carlo Inputs'!$C$13-'Monte Carlo Inputs'!$C$14*(I1447-H1447)</f>
        <v>1036.7919565880998</v>
      </c>
      <c r="O1447" s="16">
        <f>J1447*$E1447*(1-'Monte Carlo Inputs'!$C$11)+J1447*'Monte Carlo Inputs'!$C$12-J1447*'Monte Carlo Inputs'!$C$13-'Monte Carlo Inputs'!$C$14*(J1447-I1447)</f>
        <v>1047.0566109176921</v>
      </c>
    </row>
    <row r="1448" spans="1:15">
      <c r="A1448">
        <v>1444</v>
      </c>
      <c r="B1448" s="39">
        <v>1.812449758503492</v>
      </c>
      <c r="C1448" s="39">
        <v>-0.3338571937310687</v>
      </c>
      <c r="D1448" s="29">
        <f>'Monte Carlo Inputs'!$C$6+'Monte Carlo Inputs'!$D$6*B1448</f>
        <v>0.24372809436026399</v>
      </c>
      <c r="E1448" s="29">
        <f>'Monte Carlo Inputs'!$C$7+'Monte Carlo Inputs'!$D$7*C1448</f>
        <v>0.57087246109289858</v>
      </c>
      <c r="F1448" s="16">
        <f>'Monte Carlo Inputs'!$C$17*(1+$D1448)</f>
        <v>3021.1399140105177</v>
      </c>
      <c r="G1448" s="16">
        <f t="shared" ref="G1448:J1448" si="1442">F1448*(1+$D1448)</f>
        <v>3757.4765880480331</v>
      </c>
      <c r="H1448" s="16">
        <f t="shared" si="1442"/>
        <v>4673.2791964562866</v>
      </c>
      <c r="I1448" s="16">
        <f t="shared" si="1442"/>
        <v>5812.2886294220434</v>
      </c>
      <c r="J1448" s="16">
        <f t="shared" si="1442"/>
        <v>7228.9066609429083</v>
      </c>
      <c r="K1448" s="16">
        <f>F1448*$E1448*(1-'Monte Carlo Inputs'!$C$11)+F1448*'Monte Carlo Inputs'!$C$12-F1448*'Monte Carlo Inputs'!$C$13-'Monte Carlo Inputs'!$C$14*(F1448-'Monte Carlo Inputs'!$C$17)</f>
        <v>1352.8401006228275</v>
      </c>
      <c r="L1448" s="16">
        <f>G1448*$E1448*(1-'Monte Carlo Inputs'!$C$11)+G1448*'Monte Carlo Inputs'!$C$12-G1448*'Monte Carlo Inputs'!$C$13-'Monte Carlo Inputs'!$C$14*(G1448-F1448)</f>
        <v>1682.5652403217771</v>
      </c>
      <c r="M1448" s="16">
        <f>H1448*$E1448*(1-'Monte Carlo Inputs'!$C$11)+H1448*'Monte Carlo Inputs'!$C$12-H1448*'Monte Carlo Inputs'!$C$13-'Monte Carlo Inputs'!$C$14*(H1448-G1448)</f>
        <v>2092.6536599822234</v>
      </c>
      <c r="N1448" s="16">
        <f>I1448*$E1448*(1-'Monte Carlo Inputs'!$C$11)+I1448*'Monte Carlo Inputs'!$C$12-I1448*'Monte Carlo Inputs'!$C$13-'Monte Carlo Inputs'!$C$14*(I1448-H1448)</f>
        <v>2602.6921486857218</v>
      </c>
      <c r="O1448" s="16">
        <f>J1448*$E1448*(1-'Monte Carlo Inputs'!$C$11)+J1448*'Monte Carlo Inputs'!$C$12-J1448*'Monte Carlo Inputs'!$C$13-'Monte Carlo Inputs'!$C$14*(J1448-I1448)</f>
        <v>3237.0413462913148</v>
      </c>
    </row>
    <row r="1449" spans="1:15">
      <c r="A1449">
        <v>1445</v>
      </c>
      <c r="B1449" s="39">
        <v>-1.3564596205801225</v>
      </c>
      <c r="C1449" s="39">
        <v>-0.99406243562743479</v>
      </c>
      <c r="D1449" s="29">
        <f>'Monte Carlo Inputs'!$C$6+'Monte Carlo Inputs'!$D$6*B1449</f>
        <v>3.84326866941406E-2</v>
      </c>
      <c r="E1449" s="29">
        <f>'Monte Carlo Inputs'!$C$7+'Monte Carlo Inputs'!$D$7*C1449</f>
        <v>0.54724247335818554</v>
      </c>
      <c r="F1449" s="16">
        <f>'Monte Carlo Inputs'!$C$17*(1+$D1449)</f>
        <v>2522.4568392487377</v>
      </c>
      <c r="G1449" s="16">
        <f t="shared" ref="G1449:J1449" si="1443">F1449*(1+$D1449)</f>
        <v>2619.4016326510769</v>
      </c>
      <c r="H1449" s="16">
        <f t="shared" si="1443"/>
        <v>2720.0722749248762</v>
      </c>
      <c r="I1449" s="16">
        <f t="shared" si="1443"/>
        <v>2824.6119604524824</v>
      </c>
      <c r="J1449" s="16">
        <f t="shared" si="1443"/>
        <v>2933.1693869610754</v>
      </c>
      <c r="K1449" s="16">
        <f>F1449*$E1449*(1-'Monte Carlo Inputs'!$C$11)+F1449*'Monte Carlo Inputs'!$C$12-F1449*'Monte Carlo Inputs'!$C$13-'Monte Carlo Inputs'!$C$14*(F1449-'Monte Carlo Inputs'!$C$17)</f>
        <v>1080.3989458351405</v>
      </c>
      <c r="L1449" s="16">
        <f>G1449*$E1449*(1-'Monte Carlo Inputs'!$C$11)+G1449*'Monte Carlo Inputs'!$C$12-G1449*'Monte Carlo Inputs'!$C$13-'Monte Carlo Inputs'!$C$14*(G1449-F1449)</f>
        <v>1121.9215800251025</v>
      </c>
      <c r="M1449" s="16">
        <f>H1449*$E1449*(1-'Monte Carlo Inputs'!$C$11)+H1449*'Monte Carlo Inputs'!$C$12-H1449*'Monte Carlo Inputs'!$C$13-'Monte Carlo Inputs'!$C$14*(H1449-G1449)</f>
        <v>1165.0400406056021</v>
      </c>
      <c r="N1449" s="16">
        <f>I1449*$E1449*(1-'Monte Carlo Inputs'!$C$11)+I1449*'Monte Carlo Inputs'!$C$12-I1449*'Monte Carlo Inputs'!$C$13-'Monte Carlo Inputs'!$C$14*(I1449-H1449)</f>
        <v>1209.8156594723264</v>
      </c>
      <c r="O1449" s="16">
        <f>J1449*$E1449*(1-'Monte Carlo Inputs'!$C$11)+J1449*'Monte Carlo Inputs'!$C$12-J1449*'Monte Carlo Inputs'!$C$13-'Monte Carlo Inputs'!$C$14*(J1449-I1449)</f>
        <v>1256.3121256704917</v>
      </c>
    </row>
    <row r="1450" spans="1:15">
      <c r="A1450">
        <v>1446</v>
      </c>
      <c r="B1450" s="39">
        <v>-0.95957237056782885</v>
      </c>
      <c r="C1450" s="39">
        <v>-0.11928163352857819</v>
      </c>
      <c r="D1450" s="29">
        <f>'Monte Carlo Inputs'!$C$6+'Monte Carlo Inputs'!$D$6*B1450</f>
        <v>6.414472829639134E-2</v>
      </c>
      <c r="E1450" s="29">
        <f>'Monte Carlo Inputs'!$C$7+'Monte Carlo Inputs'!$D$7*C1450</f>
        <v>0.57855252410056235</v>
      </c>
      <c r="F1450" s="16">
        <f>'Monte Carlo Inputs'!$C$17*(1+$D1450)</f>
        <v>2584.9139595047645</v>
      </c>
      <c r="G1450" s="16">
        <f t="shared" ref="G1450:J1450" si="1444">F1450*(1+$D1450)</f>
        <v>2750.7225631067467</v>
      </c>
      <c r="H1450" s="16">
        <f t="shared" si="1444"/>
        <v>2927.1669145359824</v>
      </c>
      <c r="I1450" s="16">
        <f t="shared" si="1444"/>
        <v>3114.9292409470795</v>
      </c>
      <c r="J1450" s="16">
        <f t="shared" si="1444"/>
        <v>3314.7355307701146</v>
      </c>
      <c r="K1450" s="16">
        <f>F1450*$E1450*(1-'Monte Carlo Inputs'!$C$11)+F1450*'Monte Carlo Inputs'!$C$12-F1450*'Monte Carlo Inputs'!$C$13-'Monte Carlo Inputs'!$C$14*(F1450-'Monte Carlo Inputs'!$C$17)</f>
        <v>1165.7486434997406</v>
      </c>
      <c r="L1450" s="16">
        <f>G1450*$E1450*(1-'Monte Carlo Inputs'!$C$11)+G1450*'Monte Carlo Inputs'!$C$12-G1450*'Monte Carlo Inputs'!$C$13-'Monte Carlo Inputs'!$C$14*(G1450-F1450)</f>
        <v>1240.5252734989183</v>
      </c>
      <c r="M1450" s="16">
        <f>H1450*$E1450*(1-'Monte Carlo Inputs'!$C$11)+H1450*'Monte Carlo Inputs'!$C$12-H1450*'Monte Carlo Inputs'!$C$13-'Monte Carlo Inputs'!$C$14*(H1450-G1450)</f>
        <v>1320.0984301123128</v>
      </c>
      <c r="N1450" s="16">
        <f>I1450*$E1450*(1-'Monte Carlo Inputs'!$C$11)+I1450*'Monte Carlo Inputs'!$C$12-I1450*'Monte Carlo Inputs'!$C$13-'Monte Carlo Inputs'!$C$14*(I1450-H1450)</f>
        <v>1404.77578523636</v>
      </c>
      <c r="O1450" s="16">
        <f>J1450*$E1450*(1-'Monte Carlo Inputs'!$C$11)+J1450*'Monte Carlo Inputs'!$C$12-J1450*'Monte Carlo Inputs'!$C$13-'Monte Carlo Inputs'!$C$14*(J1450-I1450)</f>
        <v>1494.8847462976962</v>
      </c>
    </row>
    <row r="1451" spans="1:15">
      <c r="A1451">
        <v>1447</v>
      </c>
      <c r="B1451" s="39">
        <v>-0.44153294761807121</v>
      </c>
      <c r="C1451" s="39">
        <v>-0.86112470478308956</v>
      </c>
      <c r="D1451" s="29">
        <f>'Monte Carlo Inputs'!$C$6+'Monte Carlo Inputs'!$D$6*B1451</f>
        <v>9.7705522184523427E-2</v>
      </c>
      <c r="E1451" s="29">
        <f>'Monte Carlo Inputs'!$C$7+'Monte Carlo Inputs'!$D$7*C1451</f>
        <v>0.55200056485759463</v>
      </c>
      <c r="F1451" s="16">
        <f>'Monte Carlo Inputs'!$C$17*(1+$D1451)</f>
        <v>2666.4364839384261</v>
      </c>
      <c r="G1451" s="16">
        <f t="shared" ref="G1451:J1451" si="1445">F1451*(1+$D1451)</f>
        <v>2926.9620529734943</v>
      </c>
      <c r="H1451" s="16">
        <f t="shared" si="1445"/>
        <v>3212.9424087735542</v>
      </c>
      <c r="I1451" s="16">
        <f t="shared" si="1445"/>
        <v>3526.8646245715745</v>
      </c>
      <c r="J1451" s="16">
        <f t="shared" si="1445"/>
        <v>3871.4587743894631</v>
      </c>
      <c r="K1451" s="16">
        <f>F1451*$E1451*(1-'Monte Carlo Inputs'!$C$11)+F1451*'Monte Carlo Inputs'!$C$12-F1451*'Monte Carlo Inputs'!$C$13-'Monte Carlo Inputs'!$C$14*(F1451-'Monte Carlo Inputs'!$C$17)</f>
        <v>1153.4192880151591</v>
      </c>
      <c r="L1451" s="16">
        <f>G1451*$E1451*(1-'Monte Carlo Inputs'!$C$11)+G1451*'Monte Carlo Inputs'!$C$12-G1451*'Monte Carlo Inputs'!$C$13-'Monte Carlo Inputs'!$C$14*(G1451-F1451)</f>
        <v>1266.1147218483814</v>
      </c>
      <c r="M1451" s="16">
        <f>H1451*$E1451*(1-'Monte Carlo Inputs'!$C$11)+H1451*'Monte Carlo Inputs'!$C$12-H1451*'Monte Carlo Inputs'!$C$13-'Monte Carlo Inputs'!$C$14*(H1451-G1451)</f>
        <v>1389.8211218920901</v>
      </c>
      <c r="N1451" s="16">
        <f>I1451*$E1451*(1-'Monte Carlo Inputs'!$C$11)+I1451*'Monte Carlo Inputs'!$C$12-I1451*'Monte Carlo Inputs'!$C$13-'Monte Carlo Inputs'!$C$14*(I1451-H1451)</f>
        <v>1525.6143203496365</v>
      </c>
      <c r="O1451" s="16">
        <f>J1451*$E1451*(1-'Monte Carlo Inputs'!$C$11)+J1451*'Monte Carlo Inputs'!$C$12-J1451*'Monte Carlo Inputs'!$C$13-'Monte Carlo Inputs'!$C$14*(J1451-I1451)</f>
        <v>1674.6752641715846</v>
      </c>
    </row>
    <row r="1452" spans="1:15">
      <c r="A1452">
        <v>1448</v>
      </c>
      <c r="B1452" s="39">
        <v>1.1563987746275819</v>
      </c>
      <c r="C1452" s="39">
        <v>0.89619356041436682</v>
      </c>
      <c r="D1452" s="29">
        <f>'Monte Carlo Inputs'!$C$6+'Monte Carlo Inputs'!$D$6*B1452</f>
        <v>0.20122632543195393</v>
      </c>
      <c r="E1452" s="29">
        <f>'Monte Carlo Inputs'!$C$7+'Monte Carlo Inputs'!$D$7*C1452</f>
        <v>0.61489829183311218</v>
      </c>
      <c r="F1452" s="16">
        <f>'Monte Carlo Inputs'!$C$17*(1+$D1452)</f>
        <v>2917.89886710676</v>
      </c>
      <c r="G1452" s="16">
        <f t="shared" ref="G1452:J1452" si="1446">F1452*(1+$D1452)</f>
        <v>3505.0569341167147</v>
      </c>
      <c r="H1452" s="16">
        <f t="shared" si="1446"/>
        <v>4210.3666613988116</v>
      </c>
      <c r="I1452" s="16">
        <f t="shared" si="1446"/>
        <v>5057.603273393298</v>
      </c>
      <c r="J1452" s="16">
        <f t="shared" si="1446"/>
        <v>6075.3261955908538</v>
      </c>
      <c r="K1452" s="16">
        <f>F1452*$E1452*(1-'Monte Carlo Inputs'!$C$11)+F1452*'Monte Carlo Inputs'!$C$12-F1452*'Monte Carlo Inputs'!$C$13-'Monte Carlo Inputs'!$C$14*(F1452-'Monte Carlo Inputs'!$C$17)</f>
        <v>1396.6288869744844</v>
      </c>
      <c r="L1452" s="16">
        <f>G1452*$E1452*(1-'Monte Carlo Inputs'!$C$11)+G1452*'Monte Carlo Inputs'!$C$12-G1452*'Monte Carlo Inputs'!$C$13-'Monte Carlo Inputs'!$C$14*(G1452-F1452)</f>
        <v>1677.6673858924796</v>
      </c>
      <c r="M1452" s="16">
        <f>H1452*$E1452*(1-'Monte Carlo Inputs'!$C$11)+H1452*'Monte Carlo Inputs'!$C$12-H1452*'Monte Carlo Inputs'!$C$13-'Monte Carlo Inputs'!$C$14*(H1452-G1452)</f>
        <v>2015.2582292526552</v>
      </c>
      <c r="N1452" s="16">
        <f>I1452*$E1452*(1-'Monte Carlo Inputs'!$C$11)+I1452*'Monte Carlo Inputs'!$C$12-I1452*'Monte Carlo Inputs'!$C$13-'Monte Carlo Inputs'!$C$14*(I1452-H1452)</f>
        <v>2420.7812375216727</v>
      </c>
      <c r="O1452" s="16">
        <f>J1452*$E1452*(1-'Monte Carlo Inputs'!$C$11)+J1452*'Monte Carlo Inputs'!$C$12-J1452*'Monte Carlo Inputs'!$C$13-'Monte Carlo Inputs'!$C$14*(J1452-I1452)</f>
        <v>2907.9061506227777</v>
      </c>
    </row>
    <row r="1453" spans="1:15">
      <c r="A1453">
        <v>1449</v>
      </c>
      <c r="B1453" s="39">
        <v>1.8070734850667296</v>
      </c>
      <c r="C1453" s="39">
        <v>-1.6096254623725803</v>
      </c>
      <c r="D1453" s="29">
        <f>'Monte Carlo Inputs'!$C$6+'Monte Carlo Inputs'!$D$6*B1453</f>
        <v>0.24337979653445369</v>
      </c>
      <c r="E1453" s="29">
        <f>'Monte Carlo Inputs'!$C$7+'Monte Carlo Inputs'!$D$7*C1453</f>
        <v>0.52521031449475453</v>
      </c>
      <c r="F1453" s="16">
        <f>'Monte Carlo Inputs'!$C$17*(1+$D1453)</f>
        <v>3020.2938637618422</v>
      </c>
      <c r="G1453" s="16">
        <f t="shared" ref="G1453:J1453" si="1447">F1453*(1+$D1453)</f>
        <v>3755.3723697984583</v>
      </c>
      <c r="H1453" s="16">
        <f t="shared" si="1447"/>
        <v>4669.3541330711168</v>
      </c>
      <c r="I1453" s="16">
        <f t="shared" si="1447"/>
        <v>5805.780591925276</v>
      </c>
      <c r="J1453" s="16">
        <f t="shared" si="1447"/>
        <v>7218.7902911117299</v>
      </c>
      <c r="K1453" s="16">
        <f>F1453*$E1453*(1-'Monte Carlo Inputs'!$C$11)+F1453*'Monte Carlo Inputs'!$C$12-F1453*'Monte Carlo Inputs'!$C$13-'Monte Carlo Inputs'!$C$14*(F1453-'Monte Carlo Inputs'!$C$17)</f>
        <v>1254.3145957501931</v>
      </c>
      <c r="L1453" s="16">
        <f>G1453*$E1453*(1-'Monte Carlo Inputs'!$C$11)+G1453*'Monte Carlo Inputs'!$C$12-G1453*'Monte Carlo Inputs'!$C$13-'Monte Carlo Inputs'!$C$14*(G1453-F1453)</f>
        <v>1559.5894268540703</v>
      </c>
      <c r="M1453" s="16">
        <f>H1453*$E1453*(1-'Monte Carlo Inputs'!$C$11)+H1453*'Monte Carlo Inputs'!$C$12-H1453*'Monte Carlo Inputs'!$C$13-'Monte Carlo Inputs'!$C$14*(H1453-G1453)</f>
        <v>1939.1619842390996</v>
      </c>
      <c r="N1453" s="16">
        <f>I1453*$E1453*(1-'Monte Carlo Inputs'!$C$11)+I1453*'Monte Carlo Inputs'!$C$12-I1453*'Monte Carlo Inputs'!$C$13-'Monte Carlo Inputs'!$C$14*(I1453-H1453)</f>
        <v>2411.1148334105596</v>
      </c>
      <c r="O1453" s="16">
        <f>J1453*$E1453*(1-'Monte Carlo Inputs'!$C$11)+J1453*'Monte Carlo Inputs'!$C$12-J1453*'Monte Carlo Inputs'!$C$13-'Monte Carlo Inputs'!$C$14*(J1453-I1453)</f>
        <v>2997.9314709872247</v>
      </c>
    </row>
    <row r="1454" spans="1:15">
      <c r="A1454">
        <v>1450</v>
      </c>
      <c r="B1454" s="39">
        <v>-0.77624938603441285</v>
      </c>
      <c r="C1454" s="39">
        <v>-0.97611783158782517</v>
      </c>
      <c r="D1454" s="29">
        <f>'Monte Carlo Inputs'!$C$6+'Monte Carlo Inputs'!$D$6*B1454</f>
        <v>7.6021169791616897E-2</v>
      </c>
      <c r="E1454" s="29">
        <f>'Monte Carlo Inputs'!$C$7+'Monte Carlo Inputs'!$D$7*C1454</f>
        <v>0.54788474449820601</v>
      </c>
      <c r="F1454" s="16">
        <f>'Monte Carlo Inputs'!$C$17*(1+$D1454)</f>
        <v>2613.7630235408169</v>
      </c>
      <c r="G1454" s="16">
        <f t="shared" ref="G1454:J1454" si="1448">F1454*(1+$D1454)</f>
        <v>2812.4643461484634</v>
      </c>
      <c r="H1454" s="16">
        <f t="shared" si="1448"/>
        <v>3026.2711757398847</v>
      </c>
      <c r="I1454" s="16">
        <f t="shared" si="1448"/>
        <v>3256.3318506262826</v>
      </c>
      <c r="J1454" s="16">
        <f t="shared" si="1448"/>
        <v>3503.8820071405935</v>
      </c>
      <c r="K1454" s="16">
        <f>F1454*$E1454*(1-'Monte Carlo Inputs'!$C$11)+F1454*'Monte Carlo Inputs'!$C$12-F1454*'Monte Carlo Inputs'!$C$13-'Monte Carlo Inputs'!$C$14*(F1454-'Monte Carlo Inputs'!$C$17)</f>
        <v>1122.1750081554719</v>
      </c>
      <c r="L1454" s="16">
        <f>G1454*$E1454*(1-'Monte Carlo Inputs'!$C$11)+G1454*'Monte Carlo Inputs'!$C$12-G1454*'Monte Carlo Inputs'!$C$13-'Monte Carlo Inputs'!$C$14*(G1454-F1454)</f>
        <v>1207.4840649863681</v>
      </c>
      <c r="M1454" s="16">
        <f>H1454*$E1454*(1-'Monte Carlo Inputs'!$C$11)+H1454*'Monte Carlo Inputs'!$C$12-H1454*'Monte Carlo Inputs'!$C$13-'Monte Carlo Inputs'!$C$14*(H1454-G1454)</f>
        <v>1299.2784161113684</v>
      </c>
      <c r="N1454" s="16">
        <f>I1454*$E1454*(1-'Monte Carlo Inputs'!$C$11)+I1454*'Monte Carlo Inputs'!$C$12-I1454*'Monte Carlo Inputs'!$C$13-'Monte Carlo Inputs'!$C$14*(I1454-H1454)</f>
        <v>1398.051081189154</v>
      </c>
      <c r="O1454" s="16">
        <f>J1454*$E1454*(1-'Monte Carlo Inputs'!$C$11)+J1454*'Monte Carlo Inputs'!$C$12-J1454*'Monte Carlo Inputs'!$C$13-'Monte Carlo Inputs'!$C$14*(J1454-I1454)</f>
        <v>1504.3325598095885</v>
      </c>
    </row>
    <row r="1455" spans="1:15">
      <c r="A1455">
        <v>1451</v>
      </c>
      <c r="B1455" s="39">
        <v>0.24695793495939605</v>
      </c>
      <c r="C1455" s="39">
        <v>-8.6691938531234747E-2</v>
      </c>
      <c r="D1455" s="29">
        <f>'Monte Carlo Inputs'!$C$6+'Monte Carlo Inputs'!$D$6*B1455</f>
        <v>0.14230888552021595</v>
      </c>
      <c r="E1455" s="29">
        <f>'Monte Carlo Inputs'!$C$7+'Monte Carlo Inputs'!$D$7*C1455</f>
        <v>0.57971897059961364</v>
      </c>
      <c r="F1455" s="16">
        <f>'Monte Carlo Inputs'!$C$17*(1+$D1455)</f>
        <v>2774.782513817157</v>
      </c>
      <c r="G1455" s="16">
        <f t="shared" ref="G1455:J1455" si="1449">F1455*(1+$D1455)</f>
        <v>3169.6587209194599</v>
      </c>
      <c r="H1455" s="16">
        <f t="shared" si="1449"/>
        <v>3620.7293209729414</v>
      </c>
      <c r="I1455" s="16">
        <f t="shared" si="1449"/>
        <v>4135.9912754109691</v>
      </c>
      <c r="J1455" s="16">
        <f t="shared" si="1449"/>
        <v>4724.5795843360402</v>
      </c>
      <c r="K1455" s="16">
        <f>F1455*$E1455*(1-'Monte Carlo Inputs'!$C$11)+F1455*'Monte Carlo Inputs'!$C$12-F1455*'Monte Carlo Inputs'!$C$13-'Monte Carlo Inputs'!$C$14*(F1455-'Monte Carlo Inputs'!$C$17)</f>
        <v>1256.6699770067708</v>
      </c>
      <c r="L1455" s="16">
        <f>G1455*$E1455*(1-'Monte Carlo Inputs'!$C$11)+G1455*'Monte Carlo Inputs'!$C$12-G1455*'Monte Carlo Inputs'!$C$13-'Monte Carlo Inputs'!$C$14*(G1455-F1455)</f>
        <v>1435.5052809013198</v>
      </c>
      <c r="M1455" s="16">
        <f>H1455*$E1455*(1-'Monte Carlo Inputs'!$C$11)+H1455*'Monte Carlo Inputs'!$C$12-H1455*'Monte Carlo Inputs'!$C$13-'Monte Carlo Inputs'!$C$14*(H1455-G1455)</f>
        <v>1639.7904375847711</v>
      </c>
      <c r="N1455" s="16">
        <f>I1455*$E1455*(1-'Monte Carlo Inputs'!$C$11)+I1455*'Monte Carlo Inputs'!$C$12-I1455*'Monte Carlo Inputs'!$C$13-'Monte Carlo Inputs'!$C$14*(I1455-H1455)</f>
        <v>1873.1471872441673</v>
      </c>
      <c r="O1455" s="16">
        <f>J1455*$E1455*(1-'Monte Carlo Inputs'!$C$11)+J1455*'Monte Carlo Inputs'!$C$12-J1455*'Monte Carlo Inputs'!$C$13-'Monte Carlo Inputs'!$C$14*(J1455-I1455)</f>
        <v>2139.712675876212</v>
      </c>
    </row>
    <row r="1456" spans="1:15">
      <c r="A1456">
        <v>1452</v>
      </c>
      <c r="B1456" s="39">
        <v>1.6881383651344324</v>
      </c>
      <c r="C1456" s="39">
        <v>-0.1902816728778968</v>
      </c>
      <c r="D1456" s="29">
        <f>'Monte Carlo Inputs'!$C$6+'Monte Carlo Inputs'!$D$6*B1456</f>
        <v>0.23567467435788292</v>
      </c>
      <c r="E1456" s="29">
        <f>'Monte Carlo Inputs'!$C$7+'Monte Carlo Inputs'!$D$7*C1456</f>
        <v>0.57601129911093729</v>
      </c>
      <c r="F1456" s="16">
        <f>'Monte Carlo Inputs'!$C$17*(1+$D1456)</f>
        <v>3001.5773514827338</v>
      </c>
      <c r="G1456" s="16">
        <f t="shared" ref="G1456:J1456" si="1450">F1456*(1+$D1456)</f>
        <v>3708.9731163534234</v>
      </c>
      <c r="H1456" s="16">
        <f t="shared" si="1450"/>
        <v>4583.0841477521581</v>
      </c>
      <c r="I1456" s="16">
        <f t="shared" si="1450"/>
        <v>5663.2010118284225</v>
      </c>
      <c r="J1456" s="16">
        <f t="shared" si="1450"/>
        <v>6997.8740661143183</v>
      </c>
      <c r="K1456" s="16">
        <f>F1456*$E1456*(1-'Monte Carlo Inputs'!$C$11)+F1456*'Monte Carlo Inputs'!$C$12-F1456*'Monte Carlo Inputs'!$C$13-'Monte Carlo Inputs'!$C$14*(F1456-'Monte Carlo Inputs'!$C$17)</f>
        <v>1354.7922269635312</v>
      </c>
      <c r="L1456" s="16">
        <f>G1456*$E1456*(1-'Monte Carlo Inputs'!$C$11)+G1456*'Monte Carlo Inputs'!$C$12-G1456*'Monte Carlo Inputs'!$C$13-'Monte Carlo Inputs'!$C$14*(G1456-F1456)</f>
        <v>1674.0824438757518</v>
      </c>
      <c r="M1456" s="16">
        <f>H1456*$E1456*(1-'Monte Carlo Inputs'!$C$11)+H1456*'Monte Carlo Inputs'!$C$12-H1456*'Monte Carlo Inputs'!$C$13-'Monte Carlo Inputs'!$C$14*(H1456-G1456)</f>
        <v>2068.6212786844185</v>
      </c>
      <c r="N1456" s="16">
        <f>I1456*$E1456*(1-'Monte Carlo Inputs'!$C$11)+I1456*'Monte Carlo Inputs'!$C$12-I1456*'Monte Carlo Inputs'!$C$13-'Monte Carlo Inputs'!$C$14*(I1456-H1456)</f>
        <v>2556.1429249081566</v>
      </c>
      <c r="O1456" s="16">
        <f>J1456*$E1456*(1-'Monte Carlo Inputs'!$C$11)+J1456*'Monte Carlo Inputs'!$C$12-J1456*'Monte Carlo Inputs'!$C$13-'Monte Carlo Inputs'!$C$14*(J1456-I1456)</f>
        <v>3158.5610763480913</v>
      </c>
    </row>
    <row r="1457" spans="1:15">
      <c r="A1457">
        <v>1453</v>
      </c>
      <c r="B1457" s="39">
        <v>-0.91834868418338</v>
      </c>
      <c r="C1457" s="39">
        <v>0.91930993332333777</v>
      </c>
      <c r="D1457" s="29">
        <f>'Monte Carlo Inputs'!$C$6+'Monte Carlo Inputs'!$D$6*B1457</f>
        <v>6.6815373773872047E-2</v>
      </c>
      <c r="E1457" s="29">
        <f>'Monte Carlo Inputs'!$C$7+'Monte Carlo Inputs'!$D$7*C1457</f>
        <v>0.6157256703112669</v>
      </c>
      <c r="F1457" s="16">
        <f>'Monte Carlo Inputs'!$C$17*(1+$D1457)</f>
        <v>2591.4012244341134</v>
      </c>
      <c r="G1457" s="16">
        <f t="shared" ref="G1457:J1457" si="1451">F1457*(1+$D1457)</f>
        <v>2764.5466658427486</v>
      </c>
      <c r="H1457" s="16">
        <f t="shared" si="1451"/>
        <v>2949.2608846363437</v>
      </c>
      <c r="I1457" s="16">
        <f t="shared" si="1451"/>
        <v>3146.3168529999816</v>
      </c>
      <c r="J1457" s="16">
        <f t="shared" si="1451"/>
        <v>3356.5391895442085</v>
      </c>
      <c r="K1457" s="16">
        <f>F1457*$E1457*(1-'Monte Carlo Inputs'!$C$11)+F1457*'Monte Carlo Inputs'!$C$12-F1457*'Monte Carlo Inputs'!$C$13-'Monte Carlo Inputs'!$C$14*(F1457-'Monte Carlo Inputs'!$C$17)</f>
        <v>1237.3226895229848</v>
      </c>
      <c r="L1457" s="16">
        <f>G1457*$E1457*(1-'Monte Carlo Inputs'!$C$11)+G1457*'Monte Carlo Inputs'!$C$12-G1457*'Monte Carlo Inputs'!$C$13-'Monte Carlo Inputs'!$C$14*(G1457-F1457)</f>
        <v>1319.9948675023556</v>
      </c>
      <c r="M1457" s="16">
        <f>H1457*$E1457*(1-'Monte Carlo Inputs'!$C$11)+H1457*'Monte Carlo Inputs'!$C$12-H1457*'Monte Carlo Inputs'!$C$13-'Monte Carlo Inputs'!$C$14*(H1457-G1457)</f>
        <v>1408.1908179541183</v>
      </c>
      <c r="N1457" s="16">
        <f>I1457*$E1457*(1-'Monte Carlo Inputs'!$C$11)+I1457*'Monte Carlo Inputs'!$C$12-I1457*'Monte Carlo Inputs'!$C$13-'Monte Carlo Inputs'!$C$14*(I1457-H1457)</f>
        <v>1502.2796138006572</v>
      </c>
      <c r="O1457" s="16">
        <f>J1457*$E1457*(1-'Monte Carlo Inputs'!$C$11)+J1457*'Monte Carlo Inputs'!$C$12-J1457*'Monte Carlo Inputs'!$C$13-'Monte Carlo Inputs'!$C$14*(J1457-I1457)</f>
        <v>1602.6549877096165</v>
      </c>
    </row>
    <row r="1458" spans="1:15">
      <c r="A1458">
        <v>1454</v>
      </c>
      <c r="B1458" s="39">
        <v>1.0924964113681901</v>
      </c>
      <c r="C1458" s="39">
        <v>1.5915416325798031</v>
      </c>
      <c r="D1458" s="29">
        <f>'Monte Carlo Inputs'!$C$6+'Monte Carlo Inputs'!$D$6*B1458</f>
        <v>0.1970864589520992</v>
      </c>
      <c r="E1458" s="29">
        <f>'Monte Carlo Inputs'!$C$7+'Monte Carlo Inputs'!$D$7*C1458</f>
        <v>0.63978610758178633</v>
      </c>
      <c r="F1458" s="16">
        <f>'Monte Carlo Inputs'!$C$17*(1+$D1458)</f>
        <v>2907.8427174405442</v>
      </c>
      <c r="G1458" s="16">
        <f t="shared" ref="G1458:J1458" si="1452">F1458*(1+$D1458)</f>
        <v>3480.9391418105502</v>
      </c>
      <c r="H1458" s="16">
        <f t="shared" si="1452"/>
        <v>4166.9851110977497</v>
      </c>
      <c r="I1458" s="16">
        <f t="shared" si="1452"/>
        <v>4988.2414511501247</v>
      </c>
      <c r="J1458" s="16">
        <f t="shared" si="1452"/>
        <v>5971.3562951553831</v>
      </c>
      <c r="K1458" s="16">
        <f>F1458*$E1458*(1-'Monte Carlo Inputs'!$C$11)+F1458*'Monte Carlo Inputs'!$C$12-F1458*'Monte Carlo Inputs'!$C$13-'Monte Carlo Inputs'!$C$14*(F1458-'Monte Carlo Inputs'!$C$17)</f>
        <v>1443.1716930838072</v>
      </c>
      <c r="L1458" s="16">
        <f>G1458*$E1458*(1-'Monte Carlo Inputs'!$C$11)+G1458*'Monte Carlo Inputs'!$C$12-G1458*'Monte Carlo Inputs'!$C$13-'Monte Carlo Inputs'!$C$14*(G1458-F1458)</f>
        <v>1727.6012917336</v>
      </c>
      <c r="M1458" s="16">
        <f>H1458*$E1458*(1-'Monte Carlo Inputs'!$C$11)+H1458*'Monte Carlo Inputs'!$C$12-H1458*'Monte Carlo Inputs'!$C$13-'Monte Carlo Inputs'!$C$14*(H1458-G1458)</f>
        <v>2068.0881128024475</v>
      </c>
      <c r="N1458" s="16">
        <f>I1458*$E1458*(1-'Monte Carlo Inputs'!$C$11)+I1458*'Monte Carlo Inputs'!$C$12-I1458*'Monte Carlo Inputs'!$C$13-'Monte Carlo Inputs'!$C$14*(I1458-H1458)</f>
        <v>2475.6802757556111</v>
      </c>
      <c r="O1458" s="16">
        <f>J1458*$E1458*(1-'Monte Carlo Inputs'!$C$11)+J1458*'Monte Carlo Inputs'!$C$12-J1458*'Monte Carlo Inputs'!$C$13-'Monte Carlo Inputs'!$C$14*(J1458-I1458)</f>
        <v>2963.6033348018418</v>
      </c>
    </row>
    <row r="1459" spans="1:15">
      <c r="A1459">
        <v>1455</v>
      </c>
      <c r="B1459" s="39">
        <v>1.69990780409221</v>
      </c>
      <c r="C1459" s="39">
        <v>-1.3643951881089239E-2</v>
      </c>
      <c r="D1459" s="29">
        <f>'Monte Carlo Inputs'!$C$6+'Monte Carlo Inputs'!$D$6*B1459</f>
        <v>0.23643714859737577</v>
      </c>
      <c r="E1459" s="29">
        <f>'Monte Carlo Inputs'!$C$7+'Monte Carlo Inputs'!$D$7*C1459</f>
        <v>0.58233349547619639</v>
      </c>
      <c r="F1459" s="16">
        <f>'Monte Carlo Inputs'!$C$17*(1+$D1459)</f>
        <v>3003.4294776578859</v>
      </c>
      <c r="G1459" s="16">
        <f t="shared" ref="G1459:J1459" si="1453">F1459*(1+$D1459)</f>
        <v>3713.5517793686222</v>
      </c>
      <c r="H1459" s="16">
        <f t="shared" si="1453"/>
        <v>4591.5733732512499</v>
      </c>
      <c r="I1459" s="16">
        <f t="shared" si="1453"/>
        <v>5677.1918891984096</v>
      </c>
      <c r="J1459" s="16">
        <f t="shared" si="1453"/>
        <v>7019.49095152063</v>
      </c>
      <c r="K1459" s="16">
        <f>F1459*$E1459*(1-'Monte Carlo Inputs'!$C$11)+F1459*'Monte Carlo Inputs'!$C$12-F1459*'Monte Carlo Inputs'!$C$13-'Monte Carlo Inputs'!$C$14*(F1459-'Monte Carlo Inputs'!$C$17)</f>
        <v>1369.1648713258564</v>
      </c>
      <c r="L1459" s="16">
        <f>G1459*$E1459*(1-'Monte Carlo Inputs'!$C$11)+G1459*'Monte Carlo Inputs'!$C$12-G1459*'Monte Carlo Inputs'!$C$13-'Monte Carlo Inputs'!$C$14*(G1459-F1459)</f>
        <v>1692.8863094618348</v>
      </c>
      <c r="M1459" s="16">
        <f>H1459*$E1459*(1-'Monte Carlo Inputs'!$C$11)+H1459*'Monte Carlo Inputs'!$C$12-H1459*'Monte Carlo Inputs'!$C$13-'Monte Carlo Inputs'!$C$14*(H1459-G1459)</f>
        <v>2093.1475213705257</v>
      </c>
      <c r="N1459" s="16">
        <f>I1459*$E1459*(1-'Monte Carlo Inputs'!$C$11)+I1459*'Monte Carlo Inputs'!$C$12-I1459*'Monte Carlo Inputs'!$C$13-'Monte Carlo Inputs'!$C$14*(I1459-H1459)</f>
        <v>2588.0453529170372</v>
      </c>
      <c r="O1459" s="16">
        <f>J1459*$E1459*(1-'Monte Carlo Inputs'!$C$11)+J1459*'Monte Carlo Inputs'!$C$12-J1459*'Monte Carlo Inputs'!$C$13-'Monte Carlo Inputs'!$C$14*(J1459-I1459)</f>
        <v>3199.95541660143</v>
      </c>
    </row>
    <row r="1460" spans="1:15">
      <c r="A1460">
        <v>1456</v>
      </c>
      <c r="B1460" s="39">
        <v>-0.10015843289483946</v>
      </c>
      <c r="C1460" s="39">
        <v>-0.9497285204578636</v>
      </c>
      <c r="D1460" s="29">
        <f>'Monte Carlo Inputs'!$C$6+'Monte Carlo Inputs'!$D$6*B1460</f>
        <v>0.1198212130368751</v>
      </c>
      <c r="E1460" s="29">
        <f>'Monte Carlo Inputs'!$C$7+'Monte Carlo Inputs'!$D$7*C1460</f>
        <v>0.54882926759308082</v>
      </c>
      <c r="F1460" s="16">
        <f>'Monte Carlo Inputs'!$C$17*(1+$D1460)</f>
        <v>2720.1577085878739</v>
      </c>
      <c r="G1460" s="16">
        <f t="shared" ref="G1460:J1460" si="1454">F1460*(1+$D1460)</f>
        <v>3046.0903048824798</v>
      </c>
      <c r="H1460" s="16">
        <f t="shared" si="1454"/>
        <v>3411.0765402333636</v>
      </c>
      <c r="I1460" s="16">
        <f t="shared" si="1454"/>
        <v>3819.7958690457526</v>
      </c>
      <c r="J1460" s="16">
        <f t="shared" si="1454"/>
        <v>4277.4884436280599</v>
      </c>
      <c r="K1460" s="16">
        <f>F1460*$E1460*(1-'Monte Carlo Inputs'!$C$11)+F1460*'Monte Carlo Inputs'!$C$12-F1460*'Monte Carlo Inputs'!$C$13-'Monte Carlo Inputs'!$C$14*(F1460-'Monte Carlo Inputs'!$C$17)</f>
        <v>1171.3395195927774</v>
      </c>
      <c r="L1460" s="16">
        <f>G1460*$E1460*(1-'Monte Carlo Inputs'!$C$11)+G1460*'Monte Carlo Inputs'!$C$12-G1460*'Monte Carlo Inputs'!$C$13-'Monte Carlo Inputs'!$C$14*(G1460-F1460)</f>
        <v>1311.6908417084144</v>
      </c>
      <c r="M1460" s="16">
        <f>H1460*$E1460*(1-'Monte Carlo Inputs'!$C$11)+H1460*'Monte Carlo Inputs'!$C$12-H1460*'Monte Carlo Inputs'!$C$13-'Monte Carlo Inputs'!$C$14*(H1460-G1460)</f>
        <v>1468.8592294912764</v>
      </c>
      <c r="N1460" s="16">
        <f>I1460*$E1460*(1-'Monte Carlo Inputs'!$C$11)+I1460*'Monte Carlo Inputs'!$C$12-I1460*'Monte Carlo Inputs'!$C$13-'Monte Carlo Inputs'!$C$14*(I1460-H1460)</f>
        <v>1644.859724149331</v>
      </c>
      <c r="O1460" s="16">
        <f>J1460*$E1460*(1-'Monte Carlo Inputs'!$C$11)+J1460*'Monte Carlo Inputs'!$C$12-J1460*'Monte Carlo Inputs'!$C$13-'Monte Carlo Inputs'!$C$14*(J1460-I1460)</f>
        <v>1841.9488115724039</v>
      </c>
    </row>
    <row r="1461" spans="1:15">
      <c r="A1461">
        <v>1457</v>
      </c>
      <c r="B1461" s="39">
        <v>0.36861308358574058</v>
      </c>
      <c r="C1461" s="39">
        <v>1.0285459303069546</v>
      </c>
      <c r="D1461" s="29">
        <f>'Monte Carlo Inputs'!$C$6+'Monte Carlo Inputs'!$D$6*B1461</f>
        <v>0.15019022270731802</v>
      </c>
      <c r="E1461" s="29">
        <f>'Monte Carlo Inputs'!$C$7+'Monte Carlo Inputs'!$D$7*C1461</f>
        <v>0.61963543216274464</v>
      </c>
      <c r="F1461" s="16">
        <f>'Monte Carlo Inputs'!$C$17*(1+$D1461)</f>
        <v>2793.9270699783465</v>
      </c>
      <c r="G1461" s="16">
        <f t="shared" ref="G1461:J1461" si="1455">F1461*(1+$D1461)</f>
        <v>3213.5475988463986</v>
      </c>
      <c r="H1461" s="16">
        <f t="shared" si="1455"/>
        <v>3696.1910283977063</v>
      </c>
      <c r="I1461" s="16">
        <f t="shared" si="1455"/>
        <v>4251.3227821215487</v>
      </c>
      <c r="J1461" s="16">
        <f t="shared" si="1455"/>
        <v>4889.8298975690786</v>
      </c>
      <c r="K1461" s="16">
        <f>F1461*$E1461*(1-'Monte Carlo Inputs'!$C$11)+F1461*'Monte Carlo Inputs'!$C$12-F1461*'Monte Carlo Inputs'!$C$13-'Monte Carlo Inputs'!$C$14*(F1461-'Monte Carlo Inputs'!$C$17)</f>
        <v>1344.9785428068212</v>
      </c>
      <c r="L1461" s="16">
        <f>G1461*$E1461*(1-'Monte Carlo Inputs'!$C$11)+G1461*'Monte Carlo Inputs'!$C$12-G1461*'Monte Carlo Inputs'!$C$13-'Monte Carlo Inputs'!$C$14*(G1461-F1461)</f>
        <v>1546.981169687542</v>
      </c>
      <c r="M1461" s="16">
        <f>H1461*$E1461*(1-'Monte Carlo Inputs'!$C$11)+H1461*'Monte Carlo Inputs'!$C$12-H1461*'Monte Carlo Inputs'!$C$13-'Monte Carlo Inputs'!$C$14*(H1461-G1461)</f>
        <v>1779.3226160869413</v>
      </c>
      <c r="N1461" s="16">
        <f>I1461*$E1461*(1-'Monte Carlo Inputs'!$C$11)+I1461*'Monte Carlo Inputs'!$C$12-I1461*'Monte Carlo Inputs'!$C$13-'Monte Carlo Inputs'!$C$14*(I1461-H1461)</f>
        <v>2046.5594760652066</v>
      </c>
      <c r="O1461" s="16">
        <f>J1461*$E1461*(1-'Monte Carlo Inputs'!$C$11)+J1461*'Monte Carlo Inputs'!$C$12-J1461*'Monte Carlo Inputs'!$C$13-'Monte Carlo Inputs'!$C$14*(J1461-I1461)</f>
        <v>2353.9326995592119</v>
      </c>
    </row>
    <row r="1462" spans="1:15">
      <c r="A1462">
        <v>1458</v>
      </c>
      <c r="B1462" s="39">
        <v>-1.699317997836618</v>
      </c>
      <c r="C1462" s="39">
        <v>0.31947347034120477</v>
      </c>
      <c r="D1462" s="29">
        <f>'Monte Carlo Inputs'!$C$6+'Monte Carlo Inputs'!$D$6*B1462</f>
        <v>1.6220864925045916E-2</v>
      </c>
      <c r="E1462" s="29">
        <f>'Monte Carlo Inputs'!$C$7+'Monte Carlo Inputs'!$D$7*C1462</f>
        <v>0.59425639475327852</v>
      </c>
      <c r="F1462" s="16">
        <f>'Monte Carlo Inputs'!$C$17*(1+$D1462)</f>
        <v>2468.5021029894297</v>
      </c>
      <c r="G1462" s="16">
        <f t="shared" ref="G1462:J1462" si="1456">F1462*(1+$D1462)</f>
        <v>2508.5433421692128</v>
      </c>
      <c r="H1462" s="16">
        <f t="shared" si="1456"/>
        <v>2549.2340848811627</v>
      </c>
      <c r="I1462" s="16">
        <f t="shared" si="1456"/>
        <v>2590.5848666343431</v>
      </c>
      <c r="J1462" s="16">
        <f t="shared" si="1456"/>
        <v>2632.6063938328871</v>
      </c>
      <c r="K1462" s="16">
        <f>F1462*$E1462*(1-'Monte Carlo Inputs'!$C$11)+F1462*'Monte Carlo Inputs'!$C$12-F1462*'Monte Carlo Inputs'!$C$13-'Monte Carlo Inputs'!$C$14*(F1462-'Monte Carlo Inputs'!$C$17)</f>
        <v>1138.9993543248752</v>
      </c>
      <c r="L1462" s="16">
        <f>G1462*$E1462*(1-'Monte Carlo Inputs'!$C$11)+G1462*'Monte Carlo Inputs'!$C$12-G1462*'Monte Carlo Inputs'!$C$13-'Monte Carlo Inputs'!$C$14*(G1462-F1462)</f>
        <v>1157.4749090010932</v>
      </c>
      <c r="M1462" s="16">
        <f>H1462*$E1462*(1-'Monte Carlo Inputs'!$C$11)+H1462*'Monte Carlo Inputs'!$C$12-H1462*'Monte Carlo Inputs'!$C$13-'Monte Carlo Inputs'!$C$14*(H1462-G1462)</f>
        <v>1176.2501531541295</v>
      </c>
      <c r="N1462" s="16">
        <f>I1462*$E1462*(1-'Monte Carlo Inputs'!$C$11)+I1462*'Monte Carlo Inputs'!$C$12-I1462*'Monte Carlo Inputs'!$C$13-'Monte Carlo Inputs'!$C$14*(I1462-H1462)</f>
        <v>1195.3299480065075</v>
      </c>
      <c r="O1462" s="16">
        <f>J1462*$E1462*(1-'Monte Carlo Inputs'!$C$11)+J1462*'Monte Carlo Inputs'!$C$12-J1462*'Monte Carlo Inputs'!$C$13-'Monte Carlo Inputs'!$C$14*(J1462-I1462)</f>
        <v>1214.7192336339833</v>
      </c>
    </row>
    <row r="1463" spans="1:15">
      <c r="A1463">
        <v>1459</v>
      </c>
      <c r="B1463" s="39">
        <v>-0.36179850495230959</v>
      </c>
      <c r="C1463" s="39">
        <v>-0.4954888006633113</v>
      </c>
      <c r="D1463" s="29">
        <f>'Monte Carlo Inputs'!$C$6+'Monte Carlo Inputs'!$D$6*B1463</f>
        <v>0.10287105800581987</v>
      </c>
      <c r="E1463" s="29">
        <f>'Monte Carlo Inputs'!$C$7+'Monte Carlo Inputs'!$D$7*C1463</f>
        <v>0.56508736178290186</v>
      </c>
      <c r="F1463" s="16">
        <f>'Monte Carlo Inputs'!$C$17*(1+$D1463)</f>
        <v>2678.9840870019375</v>
      </c>
      <c r="G1463" s="16">
        <f t="shared" ref="G1463:J1463" si="1457">F1463*(1+$D1463)</f>
        <v>2954.5740144125821</v>
      </c>
      <c r="H1463" s="16">
        <f t="shared" si="1457"/>
        <v>3258.514169231707</v>
      </c>
      <c r="I1463" s="16">
        <f t="shared" si="1457"/>
        <v>3593.7209693475279</v>
      </c>
      <c r="J1463" s="16">
        <f t="shared" si="1457"/>
        <v>3963.4108476420088</v>
      </c>
      <c r="K1463" s="16">
        <f>F1463*$E1463*(1-'Monte Carlo Inputs'!$C$11)+F1463*'Monte Carlo Inputs'!$C$12-F1463*'Monte Carlo Inputs'!$C$13-'Monte Carlo Inputs'!$C$14*(F1463-'Monte Carlo Inputs'!$C$17)</f>
        <v>1183.9858870041776</v>
      </c>
      <c r="L1463" s="16">
        <f>G1463*$E1463*(1-'Monte Carlo Inputs'!$C$11)+G1463*'Monte Carlo Inputs'!$C$12-G1463*'Monte Carlo Inputs'!$C$13-'Monte Carlo Inputs'!$C$14*(G1463-F1463)</f>
        <v>1305.7837678642566</v>
      </c>
      <c r="M1463" s="16">
        <f>H1463*$E1463*(1-'Monte Carlo Inputs'!$C$11)+H1463*'Monte Carlo Inputs'!$C$12-H1463*'Monte Carlo Inputs'!$C$13-'Monte Carlo Inputs'!$C$14*(H1463-G1463)</f>
        <v>1440.1111255912786</v>
      </c>
      <c r="N1463" s="16">
        <f>I1463*$E1463*(1-'Monte Carlo Inputs'!$C$11)+I1463*'Monte Carlo Inputs'!$C$12-I1463*'Monte Carlo Inputs'!$C$13-'Monte Carlo Inputs'!$C$14*(I1463-H1463)</f>
        <v>1588.2568807268055</v>
      </c>
      <c r="O1463" s="16">
        <f>J1463*$E1463*(1-'Monte Carlo Inputs'!$C$11)+J1463*'Monte Carlo Inputs'!$C$12-J1463*'Monte Carlo Inputs'!$C$13-'Monte Carlo Inputs'!$C$14*(J1463-I1463)</f>
        <v>1751.6425464321951</v>
      </c>
    </row>
    <row r="1464" spans="1:15">
      <c r="A1464">
        <v>1460</v>
      </c>
      <c r="B1464" s="39">
        <v>0.30356857463467335</v>
      </c>
      <c r="C1464" s="39">
        <v>0.74526327847387031</v>
      </c>
      <c r="D1464" s="29">
        <f>'Monte Carlo Inputs'!$C$6+'Monte Carlo Inputs'!$D$6*B1464</f>
        <v>0.14597636317896076</v>
      </c>
      <c r="E1464" s="29">
        <f>'Monte Carlo Inputs'!$C$7+'Monte Carlo Inputs'!$D$7*C1464</f>
        <v>0.60949621307832003</v>
      </c>
      <c r="F1464" s="16">
        <f>'Monte Carlo Inputs'!$C$17*(1+$D1464)</f>
        <v>2783.6911837980142</v>
      </c>
      <c r="G1464" s="16">
        <f t="shared" ref="G1464:J1464" si="1458">F1464*(1+$D1464)</f>
        <v>3190.0442990221845</v>
      </c>
      <c r="H1464" s="16">
        <f t="shared" si="1458"/>
        <v>3655.7153641732202</v>
      </c>
      <c r="I1464" s="16">
        <f t="shared" si="1458"/>
        <v>4189.3633978526768</v>
      </c>
      <c r="J1464" s="16">
        <f t="shared" si="1458"/>
        <v>4800.9114307062646</v>
      </c>
      <c r="K1464" s="16">
        <f>F1464*$E1464*(1-'Monte Carlo Inputs'!$C$11)+F1464*'Monte Carlo Inputs'!$C$12-F1464*'Monte Carlo Inputs'!$C$13-'Monte Carlo Inputs'!$C$14*(F1464-'Monte Carlo Inputs'!$C$17)</f>
        <v>1319.8181078198188</v>
      </c>
      <c r="L1464" s="16">
        <f>G1464*$E1464*(1-'Monte Carlo Inputs'!$C$11)+G1464*'Monte Carlo Inputs'!$C$12-G1464*'Monte Carlo Inputs'!$C$13-'Monte Carlo Inputs'!$C$14*(G1464-F1464)</f>
        <v>1512.4803552570936</v>
      </c>
      <c r="M1464" s="16">
        <f>H1464*$E1464*(1-'Monte Carlo Inputs'!$C$11)+H1464*'Monte Carlo Inputs'!$C$12-H1464*'Monte Carlo Inputs'!$C$13-'Monte Carlo Inputs'!$C$14*(H1464-G1464)</f>
        <v>1733.2667368971465</v>
      </c>
      <c r="N1464" s="16">
        <f>I1464*$E1464*(1-'Monte Carlo Inputs'!$C$11)+I1464*'Monte Carlo Inputs'!$C$12-I1464*'Monte Carlo Inputs'!$C$13-'Monte Carlo Inputs'!$C$14*(I1464-H1464)</f>
        <v>1986.282711568457</v>
      </c>
      <c r="O1464" s="16">
        <f>J1464*$E1464*(1-'Monte Carlo Inputs'!$C$11)+J1464*'Monte Carlo Inputs'!$C$12-J1464*'Monte Carlo Inputs'!$C$13-'Monte Carlo Inputs'!$C$14*(J1464-I1464)</f>
        <v>2276.233038048465</v>
      </c>
    </row>
    <row r="1465" spans="1:15">
      <c r="A1465">
        <v>1461</v>
      </c>
      <c r="B1465" s="39">
        <v>-9.1309419027486641E-2</v>
      </c>
      <c r="C1465" s="39">
        <v>-1.6094557861209078</v>
      </c>
      <c r="D1465" s="29">
        <f>'Monte Carlo Inputs'!$C$6+'Monte Carlo Inputs'!$D$6*B1465</f>
        <v>0.12039448973621281</v>
      </c>
      <c r="E1465" s="29">
        <f>'Monte Carlo Inputs'!$C$7+'Monte Carlo Inputs'!$D$7*C1465</f>
        <v>0.52521638752703526</v>
      </c>
      <c r="F1465" s="16">
        <f>'Monte Carlo Inputs'!$C$17*(1+$D1465)</f>
        <v>2721.550255018235</v>
      </c>
      <c r="G1465" s="16">
        <f t="shared" ref="G1465:J1465" si="1459">F1465*(1+$D1465)</f>
        <v>3049.2099092626154</v>
      </c>
      <c r="H1465" s="16">
        <f t="shared" si="1459"/>
        <v>3416.3179803868916</v>
      </c>
      <c r="I1465" s="16">
        <f t="shared" si="1459"/>
        <v>3827.6238404122205</v>
      </c>
      <c r="J1465" s="16">
        <f t="shared" si="1459"/>
        <v>4288.448659580813</v>
      </c>
      <c r="K1465" s="16">
        <f>F1465*$E1465*(1-'Monte Carlo Inputs'!$C$11)+F1465*'Monte Carlo Inputs'!$C$12-F1465*'Monte Carlo Inputs'!$C$13-'Monte Carlo Inputs'!$C$14*(F1465-'Monte Carlo Inputs'!$C$17)</f>
        <v>1126.231741674872</v>
      </c>
      <c r="L1465" s="16">
        <f>G1465*$E1465*(1-'Monte Carlo Inputs'!$C$11)+G1465*'Monte Carlo Inputs'!$C$12-G1465*'Monte Carlo Inputs'!$C$13-'Monte Carlo Inputs'!$C$14*(G1465-F1465)</f>
        <v>1261.8238375385442</v>
      </c>
      <c r="M1465" s="16">
        <f>H1465*$E1465*(1-'Monte Carlo Inputs'!$C$11)+H1465*'Monte Carlo Inputs'!$C$12-H1465*'Monte Carlo Inputs'!$C$13-'Monte Carlo Inputs'!$C$14*(H1465-G1465)</f>
        <v>1413.7404745959871</v>
      </c>
      <c r="N1465" s="16">
        <f>I1465*$E1465*(1-'Monte Carlo Inputs'!$C$11)+I1465*'Monte Carlo Inputs'!$C$12-I1465*'Monte Carlo Inputs'!$C$13-'Monte Carlo Inputs'!$C$14*(I1465-H1465)</f>
        <v>1583.9470376544027</v>
      </c>
      <c r="O1465" s="16">
        <f>J1465*$E1465*(1-'Monte Carlo Inputs'!$C$11)+J1465*'Monte Carlo Inputs'!$C$12-J1465*'Monte Carlo Inputs'!$C$13-'Monte Carlo Inputs'!$C$14*(J1465-I1465)</f>
        <v>1774.6455330219903</v>
      </c>
    </row>
    <row r="1466" spans="1:15">
      <c r="A1466">
        <v>1462</v>
      </c>
      <c r="B1466" s="39">
        <v>-1.5368797187057961</v>
      </c>
      <c r="C1466" s="39">
        <v>-0.70927448039164698</v>
      </c>
      <c r="D1466" s="29">
        <f>'Monte Carlo Inputs'!$C$6+'Monte Carlo Inputs'!$D$6*B1466</f>
        <v>2.6744306508720714E-2</v>
      </c>
      <c r="E1466" s="29">
        <f>'Monte Carlo Inputs'!$C$7+'Monte Carlo Inputs'!$D$7*C1466</f>
        <v>0.55743557008350963</v>
      </c>
      <c r="F1466" s="16">
        <f>'Monte Carlo Inputs'!$C$17*(1+$D1466)</f>
        <v>2494.0645949403338</v>
      </c>
      <c r="G1466" s="16">
        <f t="shared" ref="G1466:J1466" si="1460">F1466*(1+$D1466)</f>
        <v>2560.7666229199663</v>
      </c>
      <c r="H1466" s="16">
        <f t="shared" si="1460"/>
        <v>2629.2525503806396</v>
      </c>
      <c r="I1466" s="16">
        <f t="shared" si="1460"/>
        <v>2699.5700864768551</v>
      </c>
      <c r="J1466" s="16">
        <f t="shared" si="1460"/>
        <v>2771.7682163113659</v>
      </c>
      <c r="K1466" s="16">
        <f>F1466*$E1466*(1-'Monte Carlo Inputs'!$C$11)+F1466*'Monte Carlo Inputs'!$C$12-F1466*'Monte Carlo Inputs'!$C$13-'Monte Carlo Inputs'!$C$14*(F1466-'Monte Carlo Inputs'!$C$17)</f>
        <v>1085.8696461131781</v>
      </c>
      <c r="L1466" s="16">
        <f>G1466*$E1466*(1-'Monte Carlo Inputs'!$C$11)+G1466*'Monte Carlo Inputs'!$C$12-G1466*'Monte Carlo Inputs'!$C$13-'Monte Carlo Inputs'!$C$14*(G1466-F1466)</f>
        <v>1114.9104767573447</v>
      </c>
      <c r="M1466" s="16">
        <f>H1466*$E1466*(1-'Monte Carlo Inputs'!$C$11)+H1466*'Monte Carlo Inputs'!$C$12-H1466*'Monte Carlo Inputs'!$C$13-'Monte Carlo Inputs'!$C$14*(H1466-G1466)</f>
        <v>1144.727984277527</v>
      </c>
      <c r="N1466" s="16">
        <f>I1466*$E1466*(1-'Monte Carlo Inputs'!$C$11)+I1466*'Monte Carlo Inputs'!$C$12-I1466*'Monte Carlo Inputs'!$C$13-'Monte Carlo Inputs'!$C$14*(I1466-H1466)</f>
        <v>1175.3429403581554</v>
      </c>
      <c r="O1466" s="16">
        <f>J1466*$E1466*(1-'Monte Carlo Inputs'!$C$11)+J1466*'Monte Carlo Inputs'!$C$12-J1466*'Monte Carlo Inputs'!$C$13-'Monte Carlo Inputs'!$C$14*(J1466-I1466)</f>
        <v>1206.776672207955</v>
      </c>
    </row>
    <row r="1467" spans="1:15">
      <c r="A1467">
        <v>1463</v>
      </c>
      <c r="B1467" s="39">
        <v>-2.7532832364410846</v>
      </c>
      <c r="C1467" s="39">
        <v>0.84897874398119977</v>
      </c>
      <c r="D1467" s="29">
        <f>'Monte Carlo Inputs'!$C$6+'Monte Carlo Inputs'!$D$6*B1467</f>
        <v>-5.2059479332636244E-2</v>
      </c>
      <c r="E1467" s="29">
        <f>'Monte Carlo Inputs'!$C$7+'Monte Carlo Inputs'!$D$7*C1467</f>
        <v>0.61320838472179051</v>
      </c>
      <c r="F1467" s="16">
        <f>'Monte Carlo Inputs'!$C$17*(1+$D1467)</f>
        <v>2302.6423187530936</v>
      </c>
      <c r="G1467" s="16">
        <f t="shared" ref="G1467:J1467" si="1461">F1467*(1+$D1467)</f>
        <v>2182.7679585495134</v>
      </c>
      <c r="H1467" s="16">
        <f t="shared" si="1461"/>
        <v>2069.1341951234645</v>
      </c>
      <c r="I1467" s="16">
        <f t="shared" si="1461"/>
        <v>1961.4161462559837</v>
      </c>
      <c r="J1467" s="16">
        <f t="shared" si="1461"/>
        <v>1859.3058429272712</v>
      </c>
      <c r="K1467" s="16">
        <f>F1467*$E1467*(1-'Monte Carlo Inputs'!$C$11)+F1467*'Monte Carlo Inputs'!$C$12-F1467*'Monte Carlo Inputs'!$C$13-'Monte Carlo Inputs'!$C$14*(F1467-'Monte Carlo Inputs'!$C$17)</f>
        <v>1090.7862581252593</v>
      </c>
      <c r="L1467" s="16">
        <f>G1467*$E1467*(1-'Monte Carlo Inputs'!$C$11)+G1467*'Monte Carlo Inputs'!$C$12-G1467*'Monte Carlo Inputs'!$C$13-'Monte Carlo Inputs'!$C$14*(G1467-F1467)</f>
        <v>1034.0004934640638</v>
      </c>
      <c r="M1467" s="16">
        <f>H1467*$E1467*(1-'Monte Carlo Inputs'!$C$11)+H1467*'Monte Carlo Inputs'!$C$12-H1467*'Monte Carlo Inputs'!$C$13-'Monte Carlo Inputs'!$C$14*(H1467-G1467)</f>
        <v>980.1709661446356</v>
      </c>
      <c r="N1467" s="16">
        <f>I1467*$E1467*(1-'Monte Carlo Inputs'!$C$11)+I1467*'Monte Carlo Inputs'!$C$12-I1467*'Monte Carlo Inputs'!$C$13-'Monte Carlo Inputs'!$C$14*(I1467-H1467)</f>
        <v>929.14377599017905</v>
      </c>
      <c r="O1467" s="16">
        <f>J1467*$E1467*(1-'Monte Carlo Inputs'!$C$11)+J1467*'Monte Carlo Inputs'!$C$12-J1467*'Monte Carlo Inputs'!$C$13-'Monte Carlo Inputs'!$C$14*(J1467-I1467)</f>
        <v>880.7730347869707</v>
      </c>
    </row>
    <row r="1468" spans="1:15">
      <c r="A1468">
        <v>1464</v>
      </c>
      <c r="B1468" s="39">
        <v>1.5316890691481255</v>
      </c>
      <c r="C1468" s="39">
        <v>-1.1435882719271591</v>
      </c>
      <c r="D1468" s="29">
        <f>'Monte Carlo Inputs'!$C$6+'Monte Carlo Inputs'!$D$6*B1468</f>
        <v>0.22553922453701275</v>
      </c>
      <c r="E1468" s="29">
        <f>'Monte Carlo Inputs'!$C$7+'Monte Carlo Inputs'!$D$7*C1468</f>
        <v>0.54189066235523708</v>
      </c>
      <c r="F1468" s="16">
        <f>'Monte Carlo Inputs'!$C$17*(1+$D1468)</f>
        <v>2976.9573303228581</v>
      </c>
      <c r="G1468" s="16">
        <f t="shared" ref="G1468:J1468" si="1462">F1468*(1+$D1468)</f>
        <v>3648.3779780836512</v>
      </c>
      <c r="H1468" s="16">
        <f t="shared" si="1462"/>
        <v>4471.230318078552</v>
      </c>
      <c r="I1468" s="16">
        <f t="shared" si="1462"/>
        <v>5479.6681367443689</v>
      </c>
      <c r="J1468" s="16">
        <f t="shared" si="1462"/>
        <v>6715.5482390258712</v>
      </c>
      <c r="K1468" s="16">
        <f>F1468*$E1468*(1-'Monte Carlo Inputs'!$C$11)+F1468*'Monte Carlo Inputs'!$C$12-F1468*'Monte Carlo Inputs'!$C$13-'Monte Carlo Inputs'!$C$14*(F1468-'Monte Carlo Inputs'!$C$17)</f>
        <v>1271.0672125722551</v>
      </c>
      <c r="L1468" s="16">
        <f>G1468*$E1468*(1-'Monte Carlo Inputs'!$C$11)+G1468*'Monte Carlo Inputs'!$C$12-G1468*'Monte Carlo Inputs'!$C$13-'Monte Carlo Inputs'!$C$14*(G1468-F1468)</f>
        <v>1557.7427260302238</v>
      </c>
      <c r="M1468" s="16">
        <f>H1468*$E1468*(1-'Monte Carlo Inputs'!$C$11)+H1468*'Monte Carlo Inputs'!$C$12-H1468*'Monte Carlo Inputs'!$C$13-'Monte Carlo Inputs'!$C$14*(H1468-G1468)</f>
        <v>1909.0748124872525</v>
      </c>
      <c r="N1468" s="16">
        <f>I1468*$E1468*(1-'Monte Carlo Inputs'!$C$11)+I1468*'Monte Carlo Inputs'!$C$12-I1468*'Monte Carlo Inputs'!$C$13-'Monte Carlo Inputs'!$C$14*(I1468-H1468)</f>
        <v>2339.64606527877</v>
      </c>
      <c r="O1468" s="16">
        <f>J1468*$E1468*(1-'Monte Carlo Inputs'!$C$11)+J1468*'Monte Carlo Inputs'!$C$12-J1468*'Monte Carlo Inputs'!$C$13-'Monte Carlo Inputs'!$C$14*(J1468-I1468)</f>
        <v>2867.3280245328174</v>
      </c>
    </row>
    <row r="1469" spans="1:15">
      <c r="A1469">
        <v>1465</v>
      </c>
      <c r="B1469" s="39">
        <v>1.8290062558882232</v>
      </c>
      <c r="C1469" s="39">
        <v>-0.95112497470683843</v>
      </c>
      <c r="D1469" s="29">
        <f>'Monte Carlo Inputs'!$C$6+'Monte Carlo Inputs'!$D$6*B1469</f>
        <v>0.2448006945748856</v>
      </c>
      <c r="E1469" s="29">
        <f>'Monte Carlo Inputs'!$C$7+'Monte Carlo Inputs'!$D$7*C1469</f>
        <v>0.54877928586818481</v>
      </c>
      <c r="F1469" s="16">
        <f>'Monte Carlo Inputs'!$C$17*(1+$D1469)</f>
        <v>3023.7453671918547</v>
      </c>
      <c r="G1469" s="16">
        <f t="shared" ref="G1469:J1469" si="1463">F1469*(1+$D1469)</f>
        <v>3763.9603332980132</v>
      </c>
      <c r="H1469" s="16">
        <f t="shared" si="1463"/>
        <v>4685.3804372416844</v>
      </c>
      <c r="I1469" s="16">
        <f t="shared" si="1463"/>
        <v>5832.3648226260293</v>
      </c>
      <c r="J1469" s="16">
        <f t="shared" si="1463"/>
        <v>7260.1317822190103</v>
      </c>
      <c r="K1469" s="16">
        <f>F1469*$E1469*(1-'Monte Carlo Inputs'!$C$11)+F1469*'Monte Carlo Inputs'!$C$12-F1469*'Monte Carlo Inputs'!$C$13-'Monte Carlo Inputs'!$C$14*(F1469-'Monte Carlo Inputs'!$C$17)</f>
        <v>1306.5058935741185</v>
      </c>
      <c r="L1469" s="16">
        <f>G1469*$E1469*(1-'Monte Carlo Inputs'!$C$11)+G1469*'Monte Carlo Inputs'!$C$12-G1469*'Monte Carlo Inputs'!$C$13-'Monte Carlo Inputs'!$C$14*(G1469-F1469)</f>
        <v>1626.3394437872444</v>
      </c>
      <c r="M1469" s="16">
        <f>H1469*$E1469*(1-'Monte Carlo Inputs'!$C$11)+H1469*'Monte Carlo Inputs'!$C$12-H1469*'Monte Carlo Inputs'!$C$13-'Monte Carlo Inputs'!$C$14*(H1469-G1469)</f>
        <v>2024.4684692408948</v>
      </c>
      <c r="N1469" s="16">
        <f>I1469*$E1469*(1-'Monte Carlo Inputs'!$C$11)+I1469*'Monte Carlo Inputs'!$C$12-I1469*'Monte Carlo Inputs'!$C$13-'Monte Carlo Inputs'!$C$14*(I1469-H1469)</f>
        <v>2520.0597566560209</v>
      </c>
      <c r="O1469" s="16">
        <f>J1469*$E1469*(1-'Monte Carlo Inputs'!$C$11)+J1469*'Monte Carlo Inputs'!$C$12-J1469*'Monte Carlo Inputs'!$C$13-'Monte Carlo Inputs'!$C$14*(J1469-I1469)</f>
        <v>3136.9721354556323</v>
      </c>
    </row>
    <row r="1470" spans="1:15">
      <c r="A1470">
        <v>1466</v>
      </c>
      <c r="B1470" s="39">
        <v>-0.32095254294040659</v>
      </c>
      <c r="C1470" s="39">
        <v>-0.17611783396041292</v>
      </c>
      <c r="D1470" s="29">
        <f>'Monte Carlo Inputs'!$C$6+'Monte Carlo Inputs'!$D$6*B1470</f>
        <v>0.10551723289428372</v>
      </c>
      <c r="E1470" s="29">
        <f>'Monte Carlo Inputs'!$C$7+'Monte Carlo Inputs'!$D$7*C1470</f>
        <v>0.57651824955400743</v>
      </c>
      <c r="F1470" s="16">
        <f>'Monte Carlo Inputs'!$C$17*(1+$D1470)</f>
        <v>2685.4119104235051</v>
      </c>
      <c r="G1470" s="16">
        <f t="shared" ref="G1470:J1470" si="1464">F1470*(1+$D1470)</f>
        <v>2968.7691443927456</v>
      </c>
      <c r="H1470" s="16">
        <f t="shared" si="1464"/>
        <v>3282.0254496109983</v>
      </c>
      <c r="I1470" s="16">
        <f t="shared" si="1464"/>
        <v>3628.3356933425684</v>
      </c>
      <c r="J1470" s="16">
        <f t="shared" si="1464"/>
        <v>4011.1876357156389</v>
      </c>
      <c r="K1470" s="16">
        <f>F1470*$E1470*(1-'Monte Carlo Inputs'!$C$11)+F1470*'Monte Carlo Inputs'!$C$12-F1470*'Monte Carlo Inputs'!$C$13-'Monte Carlo Inputs'!$C$14*(F1470-'Monte Carlo Inputs'!$C$17)</f>
        <v>1208.7672906156049</v>
      </c>
      <c r="L1470" s="16">
        <f>G1470*$E1470*(1-'Monte Carlo Inputs'!$C$11)+G1470*'Monte Carlo Inputs'!$C$12-G1470*'Monte Carlo Inputs'!$C$13-'Monte Carlo Inputs'!$C$14*(G1470-F1470)</f>
        <v>1336.3130703344839</v>
      </c>
      <c r="M1470" s="16">
        <f>H1470*$E1470*(1-'Monte Carlo Inputs'!$C$11)+H1470*'Monte Carlo Inputs'!$C$12-H1470*'Monte Carlo Inputs'!$C$13-'Monte Carlo Inputs'!$C$14*(H1470-G1470)</f>
        <v>1477.317127796643</v>
      </c>
      <c r="N1470" s="16">
        <f>I1470*$E1470*(1-'Monte Carlo Inputs'!$C$11)+I1470*'Monte Carlo Inputs'!$C$12-I1470*'Monte Carlo Inputs'!$C$13-'Monte Carlo Inputs'!$C$14*(I1470-H1470)</f>
        <v>1633.199543229076</v>
      </c>
      <c r="O1470" s="16">
        <f>J1470*$E1470*(1-'Monte Carlo Inputs'!$C$11)+J1470*'Monte Carlo Inputs'!$C$12-J1470*'Monte Carlo Inputs'!$C$13-'Monte Carlo Inputs'!$C$14*(J1470-I1470)</f>
        <v>1805.5302397948162</v>
      </c>
    </row>
    <row r="1471" spans="1:15">
      <c r="A1471">
        <v>1467</v>
      </c>
      <c r="B1471" s="39">
        <v>0.21473499115708788</v>
      </c>
      <c r="C1471" s="39">
        <v>1.2920101188117674</v>
      </c>
      <c r="D1471" s="29">
        <f>'Monte Carlo Inputs'!$C$6+'Monte Carlo Inputs'!$D$6*B1471</f>
        <v>0.14022134637259587</v>
      </c>
      <c r="E1471" s="29">
        <f>'Monte Carlo Inputs'!$C$7+'Monte Carlo Inputs'!$D$7*C1471</f>
        <v>0.62906531115768016</v>
      </c>
      <c r="F1471" s="16">
        <f>'Monte Carlo Inputs'!$C$17*(1+$D1471)</f>
        <v>2769.7116724736729</v>
      </c>
      <c r="G1471" s="16">
        <f t="shared" ref="G1471:J1471" si="1465">F1471*(1+$D1471)</f>
        <v>3158.0843722518257</v>
      </c>
      <c r="H1471" s="16">
        <f t="shared" si="1465"/>
        <v>3600.9152148872308</v>
      </c>
      <c r="I1471" s="16">
        <f t="shared" si="1465"/>
        <v>4105.8403944922838</v>
      </c>
      <c r="J1471" s="16">
        <f t="shared" si="1465"/>
        <v>4681.566862598982</v>
      </c>
      <c r="K1471" s="16">
        <f>F1471*$E1471*(1-'Monte Carlo Inputs'!$C$11)+F1471*'Monte Carlo Inputs'!$C$12-F1471*'Monte Carlo Inputs'!$C$13-'Monte Carlo Inputs'!$C$14*(F1471-'Monte Carlo Inputs'!$C$17)</f>
        <v>1351.5533752966787</v>
      </c>
      <c r="L1471" s="16">
        <f>G1471*$E1471*(1-'Monte Carlo Inputs'!$C$11)+G1471*'Monte Carlo Inputs'!$C$12-G1471*'Monte Carlo Inputs'!$C$13-'Monte Carlo Inputs'!$C$14*(G1471-F1471)</f>
        <v>1541.0700092752054</v>
      </c>
      <c r="M1471" s="16">
        <f>H1471*$E1471*(1-'Monte Carlo Inputs'!$C$11)+H1471*'Monte Carlo Inputs'!$C$12-H1471*'Monte Carlo Inputs'!$C$13-'Monte Carlo Inputs'!$C$14*(H1471-G1471)</f>
        <v>1757.1609208302036</v>
      </c>
      <c r="N1471" s="16">
        <f>I1471*$E1471*(1-'Monte Carlo Inputs'!$C$11)+I1471*'Monte Carlo Inputs'!$C$12-I1471*'Monte Carlo Inputs'!$C$13-'Monte Carlo Inputs'!$C$14*(I1471-H1471)</f>
        <v>2003.5523909423255</v>
      </c>
      <c r="O1471" s="16">
        <f>J1471*$E1471*(1-'Monte Carlo Inputs'!$C$11)+J1471*'Monte Carlo Inputs'!$C$12-J1471*'Monte Carlo Inputs'!$C$13-'Monte Carlo Inputs'!$C$14*(J1471-I1471)</f>
        <v>2284.4932047282919</v>
      </c>
    </row>
    <row r="1472" spans="1:15">
      <c r="A1472">
        <v>1468</v>
      </c>
      <c r="B1472" s="39">
        <v>-1.3311817830108572</v>
      </c>
      <c r="C1472" s="39">
        <v>-0.74988519757375871</v>
      </c>
      <c r="D1472" s="29">
        <f>'Monte Carlo Inputs'!$C$6+'Monte Carlo Inputs'!$D$6*B1472</f>
        <v>4.0070292364707633E-2</v>
      </c>
      <c r="E1472" s="29">
        <f>'Monte Carlo Inputs'!$C$7+'Monte Carlo Inputs'!$D$7*C1472</f>
        <v>0.55598203610950669</v>
      </c>
      <c r="F1472" s="16">
        <f>'Monte Carlo Inputs'!$C$17*(1+$D1472)</f>
        <v>2526.4347471831115</v>
      </c>
      <c r="G1472" s="16">
        <f t="shared" ref="G1472:J1472" si="1466">F1472*(1+$D1472)</f>
        <v>2627.669726143095</v>
      </c>
      <c r="H1472" s="16">
        <f t="shared" si="1466"/>
        <v>2732.9612203075399</v>
      </c>
      <c r="I1472" s="16">
        <f t="shared" si="1466"/>
        <v>2842.4717754266712</v>
      </c>
      <c r="J1472" s="16">
        <f t="shared" si="1466"/>
        <v>2956.3704505064475</v>
      </c>
      <c r="K1472" s="16">
        <f>F1472*$E1472*(1-'Monte Carlo Inputs'!$C$11)+F1472*'Monte Carlo Inputs'!$C$12-F1472*'Monte Carlo Inputs'!$C$13-'Monte Carlo Inputs'!$C$14*(F1472-'Monte Carlo Inputs'!$C$17)</f>
        <v>1097.8784348341967</v>
      </c>
      <c r="L1472" s="16">
        <f>G1472*$E1472*(1-'Monte Carlo Inputs'!$C$11)+G1472*'Monte Carlo Inputs'!$C$12-G1472*'Monte Carlo Inputs'!$C$13-'Monte Carlo Inputs'!$C$14*(G1472-F1472)</f>
        <v>1141.8707446989106</v>
      </c>
      <c r="M1472" s="16">
        <f>H1472*$E1472*(1-'Monte Carlo Inputs'!$C$11)+H1472*'Monte Carlo Inputs'!$C$12-H1472*'Monte Carlo Inputs'!$C$13-'Monte Carlo Inputs'!$C$14*(H1472-G1472)</f>
        <v>1187.6258392817022</v>
      </c>
      <c r="N1472" s="16">
        <f>I1472*$E1472*(1-'Monte Carlo Inputs'!$C$11)+I1472*'Monte Carlo Inputs'!$C$12-I1472*'Monte Carlo Inputs'!$C$13-'Monte Carlo Inputs'!$C$14*(I1472-H1472)</f>
        <v>1235.2143538816013</v>
      </c>
      <c r="O1472" s="16">
        <f>J1472*$E1472*(1-'Monte Carlo Inputs'!$C$11)+J1472*'Monte Carlo Inputs'!$C$12-J1472*'Monte Carlo Inputs'!$C$13-'Monte Carlo Inputs'!$C$14*(J1472-I1472)</f>
        <v>1284.7097541747205</v>
      </c>
    </row>
    <row r="1473" spans="1:15">
      <c r="A1473">
        <v>1469</v>
      </c>
      <c r="B1473" s="39">
        <v>-0.26722860545736599</v>
      </c>
      <c r="C1473" s="39">
        <v>-1.0046416223212962</v>
      </c>
      <c r="D1473" s="29">
        <f>'Monte Carlo Inputs'!$C$6+'Monte Carlo Inputs'!$D$6*B1473</f>
        <v>0.10899769772543631</v>
      </c>
      <c r="E1473" s="29">
        <f>'Monte Carlo Inputs'!$C$7+'Monte Carlo Inputs'!$D$7*C1473</f>
        <v>0.5468638243624564</v>
      </c>
      <c r="F1473" s="16">
        <f>'Monte Carlo Inputs'!$C$17*(1+$D1473)</f>
        <v>2693.8663075448576</v>
      </c>
      <c r="G1473" s="16">
        <f t="shared" ref="G1473:J1473" si="1467">F1473*(1+$D1473)</f>
        <v>2987.4915330473691</v>
      </c>
      <c r="H1473" s="16">
        <f t="shared" si="1467"/>
        <v>3313.1212321237667</v>
      </c>
      <c r="I1473" s="16">
        <f t="shared" si="1467"/>
        <v>3674.2438187105181</v>
      </c>
      <c r="J1473" s="16">
        <f t="shared" si="1467"/>
        <v>4074.7279358318801</v>
      </c>
      <c r="K1473" s="16">
        <f>F1473*$E1473*(1-'Monte Carlo Inputs'!$C$11)+F1473*'Monte Carlo Inputs'!$C$12-F1473*'Monte Carlo Inputs'!$C$13-'Monte Carlo Inputs'!$C$14*(F1473-'Monte Carlo Inputs'!$C$17)</f>
        <v>1155.8569581215918</v>
      </c>
      <c r="L1473" s="16">
        <f>G1473*$E1473*(1-'Monte Carlo Inputs'!$C$11)+G1473*'Monte Carlo Inputs'!$C$12-G1473*'Monte Carlo Inputs'!$C$13-'Monte Carlo Inputs'!$C$14*(G1473-F1473)</f>
        <v>1281.8427054567712</v>
      </c>
      <c r="M1473" s="16">
        <f>H1473*$E1473*(1-'Monte Carlo Inputs'!$C$11)+H1473*'Monte Carlo Inputs'!$C$12-H1473*'Monte Carlo Inputs'!$C$13-'Monte Carlo Inputs'!$C$14*(H1473-G1473)</f>
        <v>1421.560609197704</v>
      </c>
      <c r="N1473" s="16">
        <f>I1473*$E1473*(1-'Monte Carlo Inputs'!$C$11)+I1473*'Monte Carlo Inputs'!$C$12-I1473*'Monte Carlo Inputs'!$C$13-'Monte Carlo Inputs'!$C$14*(I1473-H1473)</f>
        <v>1576.5074427774223</v>
      </c>
      <c r="O1473" s="16">
        <f>J1473*$E1473*(1-'Monte Carlo Inputs'!$C$11)+J1473*'Monte Carlo Inputs'!$C$12-J1473*'Monte Carlo Inputs'!$C$13-'Monte Carlo Inputs'!$C$14*(J1473-I1473)</f>
        <v>1748.343124487177</v>
      </c>
    </row>
    <row r="1474" spans="1:15">
      <c r="A1474">
        <v>1470</v>
      </c>
      <c r="B1474" s="39">
        <v>-0.91401988499106057</v>
      </c>
      <c r="C1474" s="39">
        <v>-1.7252444379595702</v>
      </c>
      <c r="D1474" s="29">
        <f>'Monte Carlo Inputs'!$C$6+'Monte Carlo Inputs'!$D$6*B1474</f>
        <v>6.7095811769593144E-2</v>
      </c>
      <c r="E1474" s="29">
        <f>'Monte Carlo Inputs'!$C$7+'Monte Carlo Inputs'!$D$7*C1474</f>
        <v>0.52107209382996089</v>
      </c>
      <c r="F1474" s="16">
        <f>'Monte Carlo Inputs'!$C$17*(1+$D1474)</f>
        <v>2592.0824363695192</v>
      </c>
      <c r="G1474" s="16">
        <f t="shared" ref="G1474:J1474" si="1468">F1474*(1+$D1474)</f>
        <v>2766.0003116114372</v>
      </c>
      <c r="H1474" s="16">
        <f t="shared" si="1468"/>
        <v>2951.5873478739545</v>
      </c>
      <c r="I1474" s="16">
        <f t="shared" si="1468"/>
        <v>3149.6264969884182</v>
      </c>
      <c r="J1474" s="16">
        <f t="shared" si="1468"/>
        <v>3360.9532435748765</v>
      </c>
      <c r="K1474" s="16">
        <f>F1474*$E1474*(1-'Monte Carlo Inputs'!$C$11)+F1474*'Monte Carlo Inputs'!$C$12-F1474*'Monte Carlo Inputs'!$C$13-'Monte Carlo Inputs'!$C$14*(F1474-'Monte Carlo Inputs'!$C$17)</f>
        <v>1063.0742935691362</v>
      </c>
      <c r="L1474" s="16">
        <f>G1474*$E1474*(1-'Monte Carlo Inputs'!$C$11)+G1474*'Monte Carlo Inputs'!$C$12-G1474*'Monte Carlo Inputs'!$C$13-'Monte Carlo Inputs'!$C$14*(G1474-F1474)</f>
        <v>1134.4021262675444</v>
      </c>
      <c r="M1474" s="16">
        <f>H1474*$E1474*(1-'Monte Carlo Inputs'!$C$11)+H1474*'Monte Carlo Inputs'!$C$12-H1474*'Monte Carlo Inputs'!$C$13-'Monte Carlo Inputs'!$C$14*(H1474-G1474)</f>
        <v>1210.5157578026176</v>
      </c>
      <c r="N1474" s="16">
        <f>I1474*$E1474*(1-'Monte Carlo Inputs'!$C$11)+I1474*'Monte Carlo Inputs'!$C$12-I1474*'Monte Carlo Inputs'!$C$13-'Monte Carlo Inputs'!$C$14*(I1474-H1474)</f>
        <v>1291.7362952322685</v>
      </c>
      <c r="O1474" s="16">
        <f>J1474*$E1474*(1-'Monte Carlo Inputs'!$C$11)+J1474*'Monte Carlo Inputs'!$C$12-J1474*'Monte Carlo Inputs'!$C$13-'Monte Carlo Inputs'!$C$14*(J1474-I1474)</f>
        <v>1378.4063905531252</v>
      </c>
    </row>
    <row r="1475" spans="1:15">
      <c r="A1475">
        <v>1471</v>
      </c>
      <c r="B1475" s="39">
        <v>-0.20401726137769691</v>
      </c>
      <c r="C1475" s="39">
        <v>6.9670568018337695E-2</v>
      </c>
      <c r="D1475" s="29">
        <f>'Monte Carlo Inputs'!$C$6+'Monte Carlo Inputs'!$D$6*B1475</f>
        <v>0.11309279704812883</v>
      </c>
      <c r="E1475" s="29">
        <f>'Monte Carlo Inputs'!$C$7+'Monte Carlo Inputs'!$D$7*C1475</f>
        <v>0.58531547889349256</v>
      </c>
      <c r="F1475" s="16">
        <f>'Monte Carlo Inputs'!$C$17*(1+$D1475)</f>
        <v>2703.8137133096102</v>
      </c>
      <c r="G1475" s="16">
        <f t="shared" ref="G1475:J1475" si="1469">F1475*(1+$D1475)</f>
        <v>3009.5955688448817</v>
      </c>
      <c r="H1475" s="16">
        <f t="shared" si="1469"/>
        <v>3349.9591497092038</v>
      </c>
      <c r="I1475" s="16">
        <f t="shared" si="1469"/>
        <v>3728.8153999467891</v>
      </c>
      <c r="J1475" s="16">
        <f t="shared" si="1469"/>
        <v>4150.5175632029086</v>
      </c>
      <c r="K1475" s="16">
        <f>F1475*$E1475*(1-'Monte Carlo Inputs'!$C$11)+F1475*'Monte Carlo Inputs'!$C$12-F1475*'Monte Carlo Inputs'!$C$13-'Monte Carlo Inputs'!$C$14*(F1475-'Monte Carlo Inputs'!$C$17)</f>
        <v>1234.2549383268463</v>
      </c>
      <c r="L1475" s="16">
        <f>G1475*$E1475*(1-'Monte Carlo Inputs'!$C$11)+G1475*'Monte Carlo Inputs'!$C$12-G1475*'Monte Carlo Inputs'!$C$13-'Monte Carlo Inputs'!$C$14*(G1475-F1475)</f>
        <v>1373.8402815726952</v>
      </c>
      <c r="M1475" s="16">
        <f>H1475*$E1475*(1-'Monte Carlo Inputs'!$C$11)+H1475*'Monte Carlo Inputs'!$C$12-H1475*'Monte Carlo Inputs'!$C$13-'Monte Carlo Inputs'!$C$14*(H1475-G1475)</f>
        <v>1529.2117217131399</v>
      </c>
      <c r="N1475" s="16">
        <f>I1475*$E1475*(1-'Monte Carlo Inputs'!$C$11)+I1475*'Monte Carlo Inputs'!$C$12-I1475*'Monte Carlo Inputs'!$C$13-'Monte Carlo Inputs'!$C$14*(I1475-H1475)</f>
        <v>1702.1545526004643</v>
      </c>
      <c r="O1475" s="16">
        <f>J1475*$E1475*(1-'Monte Carlo Inputs'!$C$11)+J1475*'Monte Carlo Inputs'!$C$12-J1475*'Monte Carlo Inputs'!$C$13-'Monte Carlo Inputs'!$C$14*(J1475-I1475)</f>
        <v>1894.6559719622567</v>
      </c>
    </row>
    <row r="1476" spans="1:15">
      <c r="A1476">
        <v>1472</v>
      </c>
      <c r="B1476" s="39">
        <v>0.93855974389272045</v>
      </c>
      <c r="C1476" s="39">
        <v>0.37492617953829815</v>
      </c>
      <c r="D1476" s="29">
        <f>'Monte Carlo Inputs'!$C$6+'Monte Carlo Inputs'!$D$6*B1476</f>
        <v>0.18711378787708099</v>
      </c>
      <c r="E1476" s="29">
        <f>'Monte Carlo Inputs'!$C$7+'Monte Carlo Inputs'!$D$7*C1476</f>
        <v>0.59624115154560586</v>
      </c>
      <c r="F1476" s="16">
        <f>'Monte Carlo Inputs'!$C$17*(1+$D1476)</f>
        <v>2883.6181021322177</v>
      </c>
      <c r="G1476" s="16">
        <f t="shared" ref="G1476:J1476" si="1470">F1476*(1+$D1476)</f>
        <v>3423.1828080130963</v>
      </c>
      <c r="H1476" s="16">
        <f t="shared" si="1470"/>
        <v>4063.7075098161295</v>
      </c>
      <c r="I1476" s="16">
        <f t="shared" si="1470"/>
        <v>4824.0832148023655</v>
      </c>
      <c r="J1476" s="16">
        <f t="shared" si="1470"/>
        <v>5726.7356981582825</v>
      </c>
      <c r="K1476" s="16">
        <f>F1476*$E1476*(1-'Monte Carlo Inputs'!$C$11)+F1476*'Monte Carlo Inputs'!$C$12-F1476*'Monte Carlo Inputs'!$C$13-'Monte Carlo Inputs'!$C$14*(F1476-'Monte Carlo Inputs'!$C$17)</f>
        <v>1341.4595957812373</v>
      </c>
      <c r="L1476" s="16">
        <f>G1476*$E1476*(1-'Monte Carlo Inputs'!$C$11)+G1476*'Monte Carlo Inputs'!$C$12-G1476*'Monte Carlo Inputs'!$C$13-'Monte Carlo Inputs'!$C$14*(G1476-F1476)</f>
        <v>1592.4651820319223</v>
      </c>
      <c r="M1476" s="16">
        <f>H1476*$E1476*(1-'Monte Carlo Inputs'!$C$11)+H1476*'Monte Carlo Inputs'!$C$12-H1476*'Monte Carlo Inputs'!$C$13-'Monte Carlo Inputs'!$C$14*(H1476-G1476)</f>
        <v>1890.4373743042809</v>
      </c>
      <c r="N1476" s="16">
        <f>I1476*$E1476*(1-'Monte Carlo Inputs'!$C$11)+I1476*'Monte Carlo Inputs'!$C$12-I1476*'Monte Carlo Inputs'!$C$13-'Monte Carlo Inputs'!$C$14*(I1476-H1476)</f>
        <v>2244.1642721547573</v>
      </c>
      <c r="O1476" s="16">
        <f>J1476*$E1476*(1-'Monte Carlo Inputs'!$C$11)+J1476*'Monte Carlo Inputs'!$C$12-J1476*'Monte Carlo Inputs'!$C$13-'Monte Carlo Inputs'!$C$14*(J1476-I1476)</f>
        <v>2664.0783497360471</v>
      </c>
    </row>
    <row r="1477" spans="1:15">
      <c r="A1477">
        <v>1473</v>
      </c>
      <c r="B1477" s="39">
        <v>-2.851194102544651</v>
      </c>
      <c r="C1477" s="39">
        <v>-0.35521777403414784</v>
      </c>
      <c r="D1477" s="29">
        <f>'Monte Carlo Inputs'!$C$6+'Monte Carlo Inputs'!$D$6*B1477</f>
        <v>-5.8402561057960795E-2</v>
      </c>
      <c r="E1477" s="29">
        <f>'Monte Carlo Inputs'!$C$7+'Monte Carlo Inputs'!$D$7*C1477</f>
        <v>0.57010792573550229</v>
      </c>
      <c r="F1477" s="16">
        <f>'Monte Carlo Inputs'!$C$17*(1+$D1477)</f>
        <v>2287.2343389341077</v>
      </c>
      <c r="G1477" s="16">
        <f t="shared" ref="G1477:J1477" si="1471">F1477*(1+$D1477)</f>
        <v>2153.6539958006438</v>
      </c>
      <c r="H1477" s="16">
        <f t="shared" si="1471"/>
        <v>2027.8750868131754</v>
      </c>
      <c r="I1477" s="16">
        <f t="shared" si="1471"/>
        <v>1909.4419882376512</v>
      </c>
      <c r="J1477" s="16">
        <f t="shared" si="1471"/>
        <v>1797.9256859329678</v>
      </c>
      <c r="K1477" s="16">
        <f>F1477*$E1477*(1-'Monte Carlo Inputs'!$C$11)+F1477*'Monte Carlo Inputs'!$C$12-F1477*'Monte Carlo Inputs'!$C$13-'Monte Carlo Inputs'!$C$14*(F1477-'Monte Carlo Inputs'!$C$17)</f>
        <v>1013.0673797006621</v>
      </c>
      <c r="L1477" s="16">
        <f>G1477*$E1477*(1-'Monte Carlo Inputs'!$C$11)+G1477*'Monte Carlo Inputs'!$C$12-G1477*'Monte Carlo Inputs'!$C$13-'Monte Carlo Inputs'!$C$14*(G1477-F1477)</f>
        <v>953.90165020186566</v>
      </c>
      <c r="M1477" s="16">
        <f>H1477*$E1477*(1-'Monte Carlo Inputs'!$C$11)+H1477*'Monte Carlo Inputs'!$C$12-H1477*'Monte Carlo Inputs'!$C$13-'Monte Carlo Inputs'!$C$14*(H1477-G1477)</f>
        <v>898.19135083266167</v>
      </c>
      <c r="N1477" s="16">
        <f>I1477*$E1477*(1-'Monte Carlo Inputs'!$C$11)+I1477*'Monte Carlo Inputs'!$C$12-I1477*'Monte Carlo Inputs'!$C$13-'Monte Carlo Inputs'!$C$14*(I1477-H1477)</f>
        <v>845.73467562392477</v>
      </c>
      <c r="O1477" s="16">
        <f>J1477*$E1477*(1-'Monte Carlo Inputs'!$C$11)+J1477*'Monte Carlo Inputs'!$C$12-J1477*'Monte Carlo Inputs'!$C$13-'Monte Carlo Inputs'!$C$14*(J1477-I1477)</f>
        <v>796.34160459196391</v>
      </c>
    </row>
    <row r="1478" spans="1:15">
      <c r="A1478">
        <v>1474</v>
      </c>
      <c r="B1478" s="39">
        <v>-1.2855792242059767</v>
      </c>
      <c r="C1478" s="39">
        <v>0.55585485073320562</v>
      </c>
      <c r="D1478" s="29">
        <f>'Monte Carlo Inputs'!$C$6+'Monte Carlo Inputs'!$D$6*B1478</f>
        <v>4.3024619794283292E-2</v>
      </c>
      <c r="E1478" s="29">
        <f>'Monte Carlo Inputs'!$C$7+'Monte Carlo Inputs'!$D$7*C1478</f>
        <v>0.60271692909155983</v>
      </c>
      <c r="F1478" s="16">
        <f>'Monte Carlo Inputs'!$C$17*(1+$D1478)</f>
        <v>2533.611103942294</v>
      </c>
      <c r="G1478" s="16">
        <f t="shared" ref="G1478:J1478" si="1472">F1478*(1+$D1478)</f>
        <v>2642.6187583959859</v>
      </c>
      <c r="H1478" s="16">
        <f t="shared" si="1472"/>
        <v>2756.3164257372146</v>
      </c>
      <c r="I1478" s="16">
        <f t="shared" si="1472"/>
        <v>2874.9058919872964</v>
      </c>
      <c r="J1478" s="16">
        <f t="shared" si="1472"/>
        <v>2998.5976249343948</v>
      </c>
      <c r="K1478" s="16">
        <f>F1478*$E1478*(1-'Monte Carlo Inputs'!$C$11)+F1478*'Monte Carlo Inputs'!$C$12-F1478*'Monte Carlo Inputs'!$C$13-'Monte Carlo Inputs'!$C$14*(F1478-'Monte Carlo Inputs'!$C$17)</f>
        <v>1185.3686070053861</v>
      </c>
      <c r="L1478" s="16">
        <f>G1478*$E1478*(1-'Monte Carlo Inputs'!$C$11)+G1478*'Monte Carlo Inputs'!$C$12-G1478*'Monte Carlo Inputs'!$C$13-'Monte Carlo Inputs'!$C$14*(G1478-F1478)</f>
        <v>1236.3686406378724</v>
      </c>
      <c r="M1478" s="16">
        <f>H1478*$E1478*(1-'Monte Carlo Inputs'!$C$11)+H1478*'Monte Carlo Inputs'!$C$12-H1478*'Monte Carlo Inputs'!$C$13-'Monte Carlo Inputs'!$C$14*(H1478-G1478)</f>
        <v>1289.5629313268917</v>
      </c>
      <c r="N1478" s="16">
        <f>I1478*$E1478*(1-'Monte Carlo Inputs'!$C$11)+I1478*'Monte Carlo Inputs'!$C$12-I1478*'Monte Carlo Inputs'!$C$13-'Monte Carlo Inputs'!$C$14*(I1478-H1478)</f>
        <v>1345.0458861480327</v>
      </c>
      <c r="O1478" s="16">
        <f>J1478*$E1478*(1-'Monte Carlo Inputs'!$C$11)+J1478*'Monte Carlo Inputs'!$C$12-J1478*'Monte Carlo Inputs'!$C$13-'Monte Carlo Inputs'!$C$14*(J1478-I1478)</f>
        <v>1402.915974005417</v>
      </c>
    </row>
    <row r="1479" spans="1:15">
      <c r="A1479">
        <v>1475</v>
      </c>
      <c r="B1479" s="39">
        <v>0.67965956138008099</v>
      </c>
      <c r="C1479" s="39">
        <v>2.5385509838621303</v>
      </c>
      <c r="D1479" s="29">
        <f>'Monte Carlo Inputs'!$C$6+'Monte Carlo Inputs'!$D$6*B1479</f>
        <v>0.17034113452681818</v>
      </c>
      <c r="E1479" s="29">
        <f>'Monte Carlo Inputs'!$C$7+'Monte Carlo Inputs'!$D$7*C1479</f>
        <v>0.67368135399210283</v>
      </c>
      <c r="F1479" s="16">
        <f>'Monte Carlo Inputs'!$C$17*(1+$D1479)</f>
        <v>2842.8756498790945</v>
      </c>
      <c r="G1479" s="16">
        <f t="shared" ref="G1479:J1479" si="1473">F1479*(1+$D1479)</f>
        <v>3327.134313398165</v>
      </c>
      <c r="H1479" s="16">
        <f t="shared" si="1473"/>
        <v>3893.8821470655148</v>
      </c>
      <c r="I1479" s="16">
        <f t="shared" si="1473"/>
        <v>4557.1704497103774</v>
      </c>
      <c r="J1479" s="16">
        <f t="shared" si="1473"/>
        <v>5333.4440343461338</v>
      </c>
      <c r="K1479" s="16">
        <f>F1479*$E1479*(1-'Monte Carlo Inputs'!$C$11)+F1479*'Monte Carlo Inputs'!$C$12-F1479*'Monte Carlo Inputs'!$C$13-'Monte Carlo Inputs'!$C$14*(F1479-'Monte Carlo Inputs'!$C$17)</f>
        <v>1478.5857155654655</v>
      </c>
      <c r="L1479" s="16">
        <f>G1479*$E1479*(1-'Monte Carlo Inputs'!$C$11)+G1479*'Monte Carlo Inputs'!$C$12-G1479*'Monte Carlo Inputs'!$C$13-'Monte Carlo Inputs'!$C$14*(G1479-F1479)</f>
        <v>1730.4496838500343</v>
      </c>
      <c r="M1479" s="16">
        <f>H1479*$E1479*(1-'Monte Carlo Inputs'!$C$11)+H1479*'Monte Carlo Inputs'!$C$12-H1479*'Monte Carlo Inputs'!$C$13-'Monte Carlo Inputs'!$C$14*(H1479-G1479)</f>
        <v>2025.2164462386229</v>
      </c>
      <c r="N1479" s="16">
        <f>I1479*$E1479*(1-'Monte Carlo Inputs'!$C$11)+I1479*'Monte Carlo Inputs'!$C$12-I1479*'Monte Carlo Inputs'!$C$13-'Monte Carlo Inputs'!$C$14*(I1479-H1479)</f>
        <v>2370.1941133532805</v>
      </c>
      <c r="O1479" s="16">
        <f>J1479*$E1479*(1-'Monte Carlo Inputs'!$C$11)+J1479*'Monte Carlo Inputs'!$C$12-J1479*'Monte Carlo Inputs'!$C$13-'Monte Carlo Inputs'!$C$14*(J1479-I1479)</f>
        <v>2773.9356676706648</v>
      </c>
    </row>
    <row r="1480" spans="1:15">
      <c r="A1480">
        <v>1476</v>
      </c>
      <c r="B1480" s="39">
        <v>0.93080550328996703</v>
      </c>
      <c r="C1480" s="39">
        <v>6.4405018202821837E-2</v>
      </c>
      <c r="D1480" s="29">
        <f>'Monte Carlo Inputs'!$C$6+'Monte Carlo Inputs'!$D$6*B1480</f>
        <v>0.18661143523923313</v>
      </c>
      <c r="E1480" s="29">
        <f>'Monte Carlo Inputs'!$C$7+'Monte Carlo Inputs'!$D$7*C1480</f>
        <v>0.58512701495885344</v>
      </c>
      <c r="F1480" s="16">
        <f>'Monte Carlo Inputs'!$C$17*(1+$D1480)</f>
        <v>2882.3978373396217</v>
      </c>
      <c r="G1480" s="16">
        <f t="shared" ref="G1480:J1480" si="1474">F1480*(1+$D1480)</f>
        <v>3420.2862346960301</v>
      </c>
      <c r="H1480" s="16">
        <f t="shared" si="1474"/>
        <v>4058.5507578816491</v>
      </c>
      <c r="I1480" s="16">
        <f t="shared" si="1474"/>
        <v>4815.9227398012208</v>
      </c>
      <c r="J1480" s="16">
        <f t="shared" si="1474"/>
        <v>5714.6289942767871</v>
      </c>
      <c r="K1480" s="16">
        <f>F1480*$E1480*(1-'Monte Carlo Inputs'!$C$11)+F1480*'Monte Carlo Inputs'!$C$12-F1480*'Monte Carlo Inputs'!$C$13-'Monte Carlo Inputs'!$C$14*(F1480-'Monte Carlo Inputs'!$C$17)</f>
        <v>1318.0791952786667</v>
      </c>
      <c r="L1480" s="16">
        <f>G1480*$E1480*(1-'Monte Carlo Inputs'!$C$11)+G1480*'Monte Carlo Inputs'!$C$12-G1480*'Monte Carlo Inputs'!$C$13-'Monte Carlo Inputs'!$C$14*(G1480-F1480)</f>
        <v>1564.0478456685923</v>
      </c>
      <c r="M1480" s="16">
        <f>H1480*$E1480*(1-'Monte Carlo Inputs'!$C$11)+H1480*'Monte Carlo Inputs'!$C$12-H1480*'Monte Carlo Inputs'!$C$13-'Monte Carlo Inputs'!$C$14*(H1480-G1480)</f>
        <v>1855.9170589316391</v>
      </c>
      <c r="N1480" s="16">
        <f>I1480*$E1480*(1-'Monte Carlo Inputs'!$C$11)+I1480*'Monte Carlo Inputs'!$C$12-I1480*'Monte Carlo Inputs'!$C$13-'Monte Carlo Inputs'!$C$14*(I1480-H1480)</f>
        <v>2202.2524049838485</v>
      </c>
      <c r="O1480" s="16">
        <f>J1480*$E1480*(1-'Monte Carlo Inputs'!$C$11)+J1480*'Monte Carlo Inputs'!$C$12-J1480*'Monte Carlo Inputs'!$C$13-'Monte Carlo Inputs'!$C$14*(J1480-I1480)</f>
        <v>2613.217887036938</v>
      </c>
    </row>
    <row r="1481" spans="1:15">
      <c r="A1481">
        <v>1477</v>
      </c>
      <c r="B1481" s="39">
        <v>-0.81901821003621511</v>
      </c>
      <c r="C1481" s="39">
        <v>0.26211061847099509</v>
      </c>
      <c r="D1481" s="29">
        <f>'Monte Carlo Inputs'!$C$6+'Monte Carlo Inputs'!$D$6*B1481</f>
        <v>7.3250423737215756E-2</v>
      </c>
      <c r="E1481" s="29">
        <f>'Monte Carlo Inputs'!$C$7+'Monte Carlo Inputs'!$D$7*C1481</f>
        <v>0.59220327036088849</v>
      </c>
      <c r="F1481" s="16">
        <f>'Monte Carlo Inputs'!$C$17*(1+$D1481)</f>
        <v>2607.0326043000714</v>
      </c>
      <c r="G1481" s="16">
        <f t="shared" ref="G1481:J1481" si="1475">F1481*(1+$D1481)</f>
        <v>2797.9988472617888</v>
      </c>
      <c r="H1481" s="16">
        <f t="shared" si="1475"/>
        <v>3002.953448439956</v>
      </c>
      <c r="I1481" s="16">
        <f t="shared" si="1475"/>
        <v>3222.921061001316</v>
      </c>
      <c r="J1481" s="16">
        <f t="shared" si="1475"/>
        <v>3459.0013943912595</v>
      </c>
      <c r="K1481" s="16">
        <f>F1481*$E1481*(1-'Monte Carlo Inputs'!$C$11)+F1481*'Monte Carlo Inputs'!$C$12-F1481*'Monte Carlo Inputs'!$C$13-'Monte Carlo Inputs'!$C$14*(F1481-'Monte Carlo Inputs'!$C$17)</f>
        <v>1201.3956009725912</v>
      </c>
      <c r="L1481" s="16">
        <f>G1481*$E1481*(1-'Monte Carlo Inputs'!$C$11)+G1481*'Monte Carlo Inputs'!$C$12-G1481*'Monte Carlo Inputs'!$C$13-'Monte Carlo Inputs'!$C$14*(G1481-F1481)</f>
        <v>1289.3983378198604</v>
      </c>
      <c r="M1481" s="16">
        <f>H1481*$E1481*(1-'Monte Carlo Inputs'!$C$11)+H1481*'Monte Carlo Inputs'!$C$12-H1481*'Monte Carlo Inputs'!$C$13-'Monte Carlo Inputs'!$C$14*(H1481-G1481)</f>
        <v>1383.8473124312268</v>
      </c>
      <c r="N1481" s="16">
        <f>I1481*$E1481*(1-'Monte Carlo Inputs'!$C$11)+I1481*'Monte Carlo Inputs'!$C$12-I1481*'Monte Carlo Inputs'!$C$13-'Monte Carlo Inputs'!$C$14*(I1481-H1481)</f>
        <v>1485.2147144544213</v>
      </c>
      <c r="O1481" s="16">
        <f>J1481*$E1481*(1-'Monte Carlo Inputs'!$C$11)+J1481*'Monte Carlo Inputs'!$C$12-J1481*'Monte Carlo Inputs'!$C$13-'Monte Carlo Inputs'!$C$14*(J1481-I1481)</f>
        <v>1594.0073216289559</v>
      </c>
    </row>
    <row r="1482" spans="1:15">
      <c r="A1482">
        <v>1478</v>
      </c>
      <c r="B1482" s="39">
        <v>1.5031083368141269</v>
      </c>
      <c r="C1482" s="39">
        <v>-0.80180041086430787</v>
      </c>
      <c r="D1482" s="29">
        <f>'Monte Carlo Inputs'!$C$6+'Monte Carlo Inputs'!$D$6*B1482</f>
        <v>0.22368764331647267</v>
      </c>
      <c r="E1482" s="29">
        <f>'Monte Carlo Inputs'!$C$7+'Monte Carlo Inputs'!$D$7*C1482</f>
        <v>0.55412389295121101</v>
      </c>
      <c r="F1482" s="16">
        <f>'Monte Carlo Inputs'!$C$17*(1+$D1482)</f>
        <v>2972.4596543800444</v>
      </c>
      <c r="G1482" s="16">
        <f t="shared" ref="G1482:J1482" si="1476">F1482*(1+$D1482)</f>
        <v>3637.3621493216137</v>
      </c>
      <c r="H1482" s="16">
        <f t="shared" si="1476"/>
        <v>4450.9951163919059</v>
      </c>
      <c r="I1482" s="16">
        <f t="shared" si="1476"/>
        <v>5446.6277243907407</v>
      </c>
      <c r="J1482" s="16">
        <f t="shared" si="1476"/>
        <v>6664.9710440818681</v>
      </c>
      <c r="K1482" s="16">
        <f>F1482*$E1482*(1-'Monte Carlo Inputs'!$C$11)+F1482*'Monte Carlo Inputs'!$C$12-F1482*'Monte Carlo Inputs'!$C$13-'Monte Carlo Inputs'!$C$14*(F1482-'Monte Carlo Inputs'!$C$17)</f>
        <v>1294.960102743235</v>
      </c>
      <c r="L1482" s="16">
        <f>G1482*$E1482*(1-'Monte Carlo Inputs'!$C$11)+G1482*'Monte Carlo Inputs'!$C$12-G1482*'Monte Carlo Inputs'!$C$13-'Monte Carlo Inputs'!$C$14*(G1482-F1482)</f>
        <v>1584.6266763147269</v>
      </c>
      <c r="M1482" s="16">
        <f>H1482*$E1482*(1-'Monte Carlo Inputs'!$C$11)+H1482*'Monte Carlo Inputs'!$C$12-H1482*'Monte Carlo Inputs'!$C$13-'Monte Carlo Inputs'!$C$14*(H1482-G1482)</f>
        <v>1939.0880830759836</v>
      </c>
      <c r="N1482" s="16">
        <f>I1482*$E1482*(1-'Monte Carlo Inputs'!$C$11)+I1482*'Monte Carlo Inputs'!$C$12-I1482*'Monte Carlo Inputs'!$C$13-'Monte Carlo Inputs'!$C$14*(I1482-H1482)</f>
        <v>2372.838126562307</v>
      </c>
      <c r="O1482" s="16">
        <f>J1482*$E1482*(1-'Monte Carlo Inputs'!$C$11)+J1482*'Monte Carlo Inputs'!$C$12-J1482*'Monte Carlo Inputs'!$C$13-'Monte Carlo Inputs'!$C$14*(J1482-I1482)</f>
        <v>2903.6126950645034</v>
      </c>
    </row>
    <row r="1483" spans="1:15">
      <c r="A1483">
        <v>1479</v>
      </c>
      <c r="B1483" s="39">
        <v>-0.33040673917287966</v>
      </c>
      <c r="C1483" s="39">
        <v>-0.61868634941431888</v>
      </c>
      <c r="D1483" s="29">
        <f>'Monte Carlo Inputs'!$C$6+'Monte Carlo Inputs'!$D$6*B1483</f>
        <v>0.10490474991117539</v>
      </c>
      <c r="E1483" s="29">
        <f>'Monte Carlo Inputs'!$C$7+'Monte Carlo Inputs'!$D$7*C1483</f>
        <v>0.56067788972604415</v>
      </c>
      <c r="F1483" s="16">
        <f>'Monte Carlo Inputs'!$C$17*(1+$D1483)</f>
        <v>2683.9241280092369</v>
      </c>
      <c r="G1483" s="16">
        <f t="shared" ref="G1483:J1483" si="1477">F1483*(1+$D1483)</f>
        <v>2965.4805174386156</v>
      </c>
      <c r="H1483" s="16">
        <f t="shared" si="1477"/>
        <v>3276.5735094869769</v>
      </c>
      <c r="I1483" s="16">
        <f t="shared" si="1477"/>
        <v>3620.3016340652907</v>
      </c>
      <c r="J1483" s="16">
        <f t="shared" si="1477"/>
        <v>4000.0884715899301</v>
      </c>
      <c r="K1483" s="16">
        <f>F1483*$E1483*(1-'Monte Carlo Inputs'!$C$11)+F1483*'Monte Carlo Inputs'!$C$12-F1483*'Monte Carlo Inputs'!$C$13-'Monte Carlo Inputs'!$C$14*(F1483-'Monte Carlo Inputs'!$C$17)</f>
        <v>1177.8229970364089</v>
      </c>
      <c r="L1483" s="16">
        <f>G1483*$E1483*(1-'Monte Carlo Inputs'!$C$11)+G1483*'Monte Carlo Inputs'!$C$12-G1483*'Monte Carlo Inputs'!$C$13-'Monte Carlo Inputs'!$C$14*(G1483-F1483)</f>
        <v>1301.3822239801445</v>
      </c>
      <c r="M1483" s="16">
        <f>H1483*$E1483*(1-'Monte Carlo Inputs'!$C$11)+H1483*'Monte Carlo Inputs'!$C$12-H1483*'Monte Carlo Inputs'!$C$13-'Monte Carlo Inputs'!$C$14*(H1483-G1483)</f>
        <v>1437.9034007256307</v>
      </c>
      <c r="N1483" s="16">
        <f>I1483*$E1483*(1-'Monte Carlo Inputs'!$C$11)+I1483*'Monte Carlo Inputs'!$C$12-I1483*'Monte Carlo Inputs'!$C$13-'Monte Carlo Inputs'!$C$14*(I1483-H1483)</f>
        <v>1588.7462973751817</v>
      </c>
      <c r="O1483" s="16">
        <f>J1483*$E1483*(1-'Monte Carlo Inputs'!$C$11)+J1483*'Monte Carlo Inputs'!$C$12-J1483*'Monte Carlo Inputs'!$C$13-'Monte Carlo Inputs'!$C$14*(J1483-I1483)</f>
        <v>1755.4133303736314</v>
      </c>
    </row>
    <row r="1484" spans="1:15">
      <c r="A1484">
        <v>1480</v>
      </c>
      <c r="B1484" s="39">
        <v>-2.0824689724412884</v>
      </c>
      <c r="C1484" s="39">
        <v>2.6849499169489395</v>
      </c>
      <c r="D1484" s="29">
        <f>'Monte Carlo Inputs'!$C$6+'Monte Carlo Inputs'!$D$6*B1484</f>
        <v>-8.6012824195035587E-3</v>
      </c>
      <c r="E1484" s="29">
        <f>'Monte Carlo Inputs'!$C$7+'Monte Carlo Inputs'!$D$7*C1484</f>
        <v>0.67892124724602432</v>
      </c>
      <c r="F1484" s="16">
        <f>'Monte Carlo Inputs'!$C$17*(1+$D1484)</f>
        <v>2408.2066248747842</v>
      </c>
      <c r="G1484" s="16">
        <f t="shared" ref="G1484:J1484" si="1478">F1484*(1+$D1484)</f>
        <v>2387.4929595697167</v>
      </c>
      <c r="H1484" s="16">
        <f t="shared" si="1478"/>
        <v>2366.9574583498811</v>
      </c>
      <c r="I1484" s="16">
        <f t="shared" si="1478"/>
        <v>2346.5985887756633</v>
      </c>
      <c r="J1484" s="16">
        <f t="shared" si="1478"/>
        <v>2326.4148315883954</v>
      </c>
      <c r="K1484" s="16">
        <f>F1484*$E1484*(1-'Monte Carlo Inputs'!$C$11)+F1484*'Monte Carlo Inputs'!$C$12-F1484*'Monte Carlo Inputs'!$C$13-'Monte Carlo Inputs'!$C$14*(F1484-'Monte Carlo Inputs'!$C$17)</f>
        <v>1255.2665550091067</v>
      </c>
      <c r="L1484" s="16">
        <f>G1484*$E1484*(1-'Monte Carlo Inputs'!$C$11)+G1484*'Monte Carlo Inputs'!$C$12-G1484*'Monte Carlo Inputs'!$C$13-'Monte Carlo Inputs'!$C$14*(G1484-F1484)</f>
        <v>1244.469652857716</v>
      </c>
      <c r="M1484" s="16">
        <f>H1484*$E1484*(1-'Monte Carlo Inputs'!$C$11)+H1484*'Monte Carlo Inputs'!$C$12-H1484*'Monte Carlo Inputs'!$C$13-'Monte Carlo Inputs'!$C$14*(H1484-G1484)</f>
        <v>1233.7656179109854</v>
      </c>
      <c r="N1484" s="16">
        <f>I1484*$E1484*(1-'Monte Carlo Inputs'!$C$11)+I1484*'Monte Carlo Inputs'!$C$12-I1484*'Monte Carlo Inputs'!$C$13-'Monte Carlo Inputs'!$C$14*(I1484-H1484)</f>
        <v>1223.1536513918595</v>
      </c>
      <c r="O1484" s="16">
        <f>J1484*$E1484*(1-'Monte Carlo Inputs'!$C$11)+J1484*'Monte Carlo Inputs'!$C$12-J1484*'Monte Carlo Inputs'!$C$13-'Monte Carlo Inputs'!$C$14*(J1484-I1484)</f>
        <v>1212.6329613937912</v>
      </c>
    </row>
    <row r="1485" spans="1:15">
      <c r="A1485">
        <v>1481</v>
      </c>
      <c r="B1485" s="39">
        <v>-0.42362896358247221</v>
      </c>
      <c r="C1485" s="39">
        <v>0.49559794032244531</v>
      </c>
      <c r="D1485" s="29">
        <f>'Monte Carlo Inputs'!$C$6+'Monte Carlo Inputs'!$D$6*B1485</f>
        <v>9.8865418307049646E-2</v>
      </c>
      <c r="E1485" s="29">
        <f>'Monte Carlo Inputs'!$C$7+'Monte Carlo Inputs'!$D$7*C1485</f>
        <v>0.60056022089904681</v>
      </c>
      <c r="F1485" s="16">
        <f>'Monte Carlo Inputs'!$C$17*(1+$D1485)</f>
        <v>2669.2539876096548</v>
      </c>
      <c r="G1485" s="16">
        <f t="shared" ref="G1485:J1485" si="1479">F1485*(1+$D1485)</f>
        <v>2933.1508996624439</v>
      </c>
      <c r="H1485" s="16">
        <f t="shared" si="1479"/>
        <v>3223.1380903152703</v>
      </c>
      <c r="I1485" s="16">
        <f t="shared" si="1479"/>
        <v>3541.7949858756747</v>
      </c>
      <c r="J1485" s="16">
        <f t="shared" si="1479"/>
        <v>3891.9560287120844</v>
      </c>
      <c r="K1485" s="16">
        <f>F1485*$E1485*(1-'Monte Carlo Inputs'!$C$11)+F1485*'Monte Carlo Inputs'!$C$12-F1485*'Monte Carlo Inputs'!$C$13-'Monte Carlo Inputs'!$C$14*(F1485-'Monte Carlo Inputs'!$C$17)</f>
        <v>1246.9137981134445</v>
      </c>
      <c r="L1485" s="16">
        <f>G1485*$E1485*(1-'Monte Carlo Inputs'!$C$11)+G1485*'Monte Carlo Inputs'!$C$12-G1485*'Monte Carlo Inputs'!$C$13-'Monte Carlo Inputs'!$C$14*(G1485-F1485)</f>
        <v>1370.1904523567628</v>
      </c>
      <c r="M1485" s="16">
        <f>H1485*$E1485*(1-'Monte Carlo Inputs'!$C$11)+H1485*'Monte Carlo Inputs'!$C$12-H1485*'Monte Carlo Inputs'!$C$13-'Monte Carlo Inputs'!$C$14*(H1485-G1485)</f>
        <v>1505.6549045893394</v>
      </c>
      <c r="N1485" s="16">
        <f>I1485*$E1485*(1-'Monte Carlo Inputs'!$C$11)+I1485*'Monte Carlo Inputs'!$C$12-I1485*'Monte Carlo Inputs'!$C$13-'Monte Carlo Inputs'!$C$14*(I1485-H1485)</f>
        <v>1654.5121065576254</v>
      </c>
      <c r="O1485" s="16">
        <f>J1485*$E1485*(1-'Monte Carlo Inputs'!$C$11)+J1485*'Monte Carlo Inputs'!$C$12-J1485*'Monte Carlo Inputs'!$C$13-'Monte Carlo Inputs'!$C$14*(J1485-I1485)</f>
        <v>1818.0861380665226</v>
      </c>
    </row>
    <row r="1486" spans="1:15">
      <c r="A1486">
        <v>1482</v>
      </c>
      <c r="B1486" s="39">
        <v>0.59752490387293133</v>
      </c>
      <c r="C1486" s="39">
        <v>-0.30731808818032408</v>
      </c>
      <c r="D1486" s="29">
        <f>'Monte Carlo Inputs'!$C$6+'Monte Carlo Inputs'!$D$6*B1486</f>
        <v>0.16502010259458796</v>
      </c>
      <c r="E1486" s="29">
        <f>'Monte Carlo Inputs'!$C$7+'Monte Carlo Inputs'!$D$7*C1486</f>
        <v>0.57182234561192025</v>
      </c>
      <c r="F1486" s="16">
        <f>'Monte Carlo Inputs'!$C$17*(1+$D1486)</f>
        <v>2829.9503312125139</v>
      </c>
      <c r="G1486" s="16">
        <f t="shared" ref="G1486:J1486" si="1480">F1486*(1+$D1486)</f>
        <v>3296.9490252067908</v>
      </c>
      <c r="H1486" s="16">
        <f t="shared" si="1480"/>
        <v>3841.0118915955418</v>
      </c>
      <c r="I1486" s="16">
        <f t="shared" si="1480"/>
        <v>4474.8560680136698</v>
      </c>
      <c r="J1486" s="16">
        <f t="shared" si="1480"/>
        <v>5213.2972754532993</v>
      </c>
      <c r="K1486" s="16">
        <f>F1486*$E1486*(1-'Monte Carlo Inputs'!$C$11)+F1486*'Monte Carlo Inputs'!$C$12-F1486*'Monte Carlo Inputs'!$C$13-'Monte Carlo Inputs'!$C$14*(F1486-'Monte Carlo Inputs'!$C$17)</f>
        <v>1266.5629348479231</v>
      </c>
      <c r="L1486" s="16">
        <f>G1486*$E1486*(1-'Monte Carlo Inputs'!$C$11)+G1486*'Monte Carlo Inputs'!$C$12-G1486*'Monte Carlo Inputs'!$C$13-'Monte Carlo Inputs'!$C$14*(G1486-F1486)</f>
        <v>1475.5712802990295</v>
      </c>
      <c r="M1486" s="16">
        <f>H1486*$E1486*(1-'Monte Carlo Inputs'!$C$11)+H1486*'Monte Carlo Inputs'!$C$12-H1486*'Monte Carlo Inputs'!$C$13-'Monte Carlo Inputs'!$C$14*(H1486-G1486)</f>
        <v>1719.0702043596027</v>
      </c>
      <c r="N1486" s="16">
        <f>I1486*$E1486*(1-'Monte Carlo Inputs'!$C$11)+I1486*'Monte Carlo Inputs'!$C$12-I1486*'Monte Carlo Inputs'!$C$13-'Monte Carlo Inputs'!$C$14*(I1486-H1486)</f>
        <v>2002.7513458503233</v>
      </c>
      <c r="O1486" s="16">
        <f>J1486*$E1486*(1-'Monte Carlo Inputs'!$C$11)+J1486*'Monte Carlo Inputs'!$C$12-J1486*'Monte Carlo Inputs'!$C$13-'Monte Carlo Inputs'!$C$14*(J1486-I1486)</f>
        <v>2333.245578413992</v>
      </c>
    </row>
    <row r="1487" spans="1:15">
      <c r="A1487">
        <v>1483</v>
      </c>
      <c r="B1487" s="39">
        <v>-0.32908944164121978</v>
      </c>
      <c r="C1487" s="39">
        <v>-1.2728190521596647</v>
      </c>
      <c r="D1487" s="29">
        <f>'Monte Carlo Inputs'!$C$6+'Monte Carlo Inputs'!$D$6*B1487</f>
        <v>0.10499009003972709</v>
      </c>
      <c r="E1487" s="29">
        <f>'Monte Carlo Inputs'!$C$7+'Monte Carlo Inputs'!$D$7*C1487</f>
        <v>0.5372652495925786</v>
      </c>
      <c r="F1487" s="16">
        <f>'Monte Carlo Inputs'!$C$17*(1+$D1487)</f>
        <v>2684.1314277155016</v>
      </c>
      <c r="G1487" s="16">
        <f t="shared" ref="G1487:J1487" si="1481">F1487*(1+$D1487)</f>
        <v>2965.9386279898135</v>
      </c>
      <c r="H1487" s="16">
        <f t="shared" si="1481"/>
        <v>3277.3327915947689</v>
      </c>
      <c r="I1487" s="16">
        <f t="shared" si="1481"/>
        <v>3621.4202564744542</v>
      </c>
      <c r="J1487" s="16">
        <f t="shared" si="1481"/>
        <v>4001.6334952733987</v>
      </c>
      <c r="K1487" s="16">
        <f>F1487*$E1487*(1-'Monte Carlo Inputs'!$C$11)+F1487*'Monte Carlo Inputs'!$C$12-F1487*'Monte Carlo Inputs'!$C$13-'Monte Carlo Inputs'!$C$14*(F1487-'Monte Carlo Inputs'!$C$17)</f>
        <v>1133.2000108281029</v>
      </c>
      <c r="L1487" s="16">
        <f>G1487*$E1487*(1-'Monte Carlo Inputs'!$C$11)+G1487*'Monte Carlo Inputs'!$C$12-G1487*'Monte Carlo Inputs'!$C$13-'Monte Carlo Inputs'!$C$14*(G1487-F1487)</f>
        <v>1252.1747819979648</v>
      </c>
      <c r="M1487" s="16">
        <f>H1487*$E1487*(1-'Monte Carlo Inputs'!$C$11)+H1487*'Monte Carlo Inputs'!$C$12-H1487*'Monte Carlo Inputs'!$C$13-'Monte Carlo Inputs'!$C$14*(H1487-G1487)</f>
        <v>1383.6407251054072</v>
      </c>
      <c r="N1487" s="16">
        <f>I1487*$E1487*(1-'Monte Carlo Inputs'!$C$11)+I1487*'Monte Carlo Inputs'!$C$12-I1487*'Monte Carlo Inputs'!$C$13-'Monte Carlo Inputs'!$C$14*(I1487-H1487)</f>
        <v>1528.9092894168571</v>
      </c>
      <c r="O1487" s="16">
        <f>J1487*$E1487*(1-'Monte Carlo Inputs'!$C$11)+J1487*'Monte Carlo Inputs'!$C$12-J1487*'Monte Carlo Inputs'!$C$13-'Monte Carlo Inputs'!$C$14*(J1487-I1487)</f>
        <v>1689.429613375308</v>
      </c>
    </row>
    <row r="1488" spans="1:15">
      <c r="A1488">
        <v>1484</v>
      </c>
      <c r="B1488" s="39">
        <v>-0.23784895983528895</v>
      </c>
      <c r="C1488" s="39">
        <v>-0.28332547686819221</v>
      </c>
      <c r="D1488" s="29">
        <f>'Monte Carlo Inputs'!$C$6+'Monte Carlo Inputs'!$D$6*B1488</f>
        <v>0.11090103594169504</v>
      </c>
      <c r="E1488" s="29">
        <f>'Monte Carlo Inputs'!$C$7+'Monte Carlo Inputs'!$D$7*C1488</f>
        <v>0.57268108631110182</v>
      </c>
      <c r="F1488" s="16">
        <f>'Monte Carlo Inputs'!$C$17*(1+$D1488)</f>
        <v>2698.4897064059719</v>
      </c>
      <c r="G1488" s="16">
        <f t="shared" ref="G1488:J1488" si="1482">F1488*(1+$D1488)</f>
        <v>2997.7550103243948</v>
      </c>
      <c r="H1488" s="16">
        <f t="shared" si="1482"/>
        <v>3330.2091464687769</v>
      </c>
      <c r="I1488" s="16">
        <f t="shared" si="1482"/>
        <v>3699.5327907146725</v>
      </c>
      <c r="J1488" s="16">
        <f t="shared" si="1482"/>
        <v>4109.8148097051999</v>
      </c>
      <c r="K1488" s="16">
        <f>F1488*$E1488*(1-'Monte Carlo Inputs'!$C$11)+F1488*'Monte Carlo Inputs'!$C$12-F1488*'Monte Carlo Inputs'!$C$13-'Monte Carlo Inputs'!$C$14*(F1488-'Monte Carlo Inputs'!$C$17)</f>
        <v>1207.4842047808777</v>
      </c>
      <c r="L1488" s="16">
        <f>G1488*$E1488*(1-'Monte Carlo Inputs'!$C$11)+G1488*'Monte Carlo Inputs'!$C$12-G1488*'Monte Carlo Inputs'!$C$13-'Monte Carlo Inputs'!$C$14*(G1488-F1488)</f>
        <v>1341.3954539743108</v>
      </c>
      <c r="M1488" s="16">
        <f>H1488*$E1488*(1-'Monte Carlo Inputs'!$C$11)+H1488*'Monte Carlo Inputs'!$C$12-H1488*'Monte Carlo Inputs'!$C$13-'Monte Carlo Inputs'!$C$14*(H1488-G1488)</f>
        <v>1490.1575994275427</v>
      </c>
      <c r="N1488" s="16">
        <f>I1488*$E1488*(1-'Monte Carlo Inputs'!$C$11)+I1488*'Monte Carlo Inputs'!$C$12-I1488*'Monte Carlo Inputs'!$C$13-'Monte Carlo Inputs'!$C$14*(I1488-H1488)</f>
        <v>1655.4176209204461</v>
      </c>
      <c r="O1488" s="16">
        <f>J1488*$E1488*(1-'Monte Carlo Inputs'!$C$11)+J1488*'Monte Carlo Inputs'!$C$12-J1488*'Monte Carlo Inputs'!$C$13-'Monte Carlo Inputs'!$C$14*(J1488-I1488)</f>
        <v>1839.0051499966603</v>
      </c>
    </row>
    <row r="1489" spans="1:15">
      <c r="A1489">
        <v>1485</v>
      </c>
      <c r="B1489" s="39">
        <v>1.382666572578789</v>
      </c>
      <c r="C1489" s="39">
        <v>0.54385901026648753</v>
      </c>
      <c r="D1489" s="29">
        <f>'Monte Carlo Inputs'!$C$6+'Monte Carlo Inputs'!$D$6*B1489</f>
        <v>0.21588491432336049</v>
      </c>
      <c r="E1489" s="29">
        <f>'Monte Carlo Inputs'!$C$7+'Monte Carlo Inputs'!$D$7*C1489</f>
        <v>0.60228757539197109</v>
      </c>
      <c r="F1489" s="16">
        <f>'Monte Carlo Inputs'!$C$17*(1+$D1489)</f>
        <v>2953.5060453828755</v>
      </c>
      <c r="G1489" s="16">
        <f t="shared" ref="G1489:J1489" si="1483">F1489*(1+$D1489)</f>
        <v>3591.1234449438848</v>
      </c>
      <c r="H1489" s="16">
        <f t="shared" si="1483"/>
        <v>4366.3928221802071</v>
      </c>
      <c r="I1489" s="16">
        <f t="shared" si="1483"/>
        <v>5309.0311624987171</v>
      </c>
      <c r="J1489" s="16">
        <f t="shared" si="1483"/>
        <v>6455.1709001548043</v>
      </c>
      <c r="K1489" s="16">
        <f>F1489*$E1489*(1-'Monte Carlo Inputs'!$C$11)+F1489*'Monte Carlo Inputs'!$C$12-F1489*'Monte Carlo Inputs'!$C$13-'Monte Carlo Inputs'!$C$14*(F1489-'Monte Carlo Inputs'!$C$17)</f>
        <v>1387.6657598215909</v>
      </c>
      <c r="L1489" s="16">
        <f>G1489*$E1489*(1-'Monte Carlo Inputs'!$C$11)+G1489*'Monte Carlo Inputs'!$C$12-G1489*'Monte Carlo Inputs'!$C$13-'Monte Carlo Inputs'!$C$14*(G1489-F1489)</f>
        <v>1687.2418634901358</v>
      </c>
      <c r="M1489" s="16">
        <f>H1489*$E1489*(1-'Monte Carlo Inputs'!$C$11)+H1489*'Monte Carlo Inputs'!$C$12-H1489*'Monte Carlo Inputs'!$C$13-'Monte Carlo Inputs'!$C$14*(H1489-G1489)</f>
        <v>2051.4919286324912</v>
      </c>
      <c r="N1489" s="16">
        <f>I1489*$E1489*(1-'Monte Carlo Inputs'!$C$11)+I1489*'Monte Carlo Inputs'!$C$12-I1489*'Monte Carlo Inputs'!$C$13-'Monte Carlo Inputs'!$C$14*(I1489-H1489)</f>
        <v>2494.3780878803823</v>
      </c>
      <c r="O1489" s="16">
        <f>J1489*$E1489*(1-'Monte Carlo Inputs'!$C$11)+J1489*'Monte Carlo Inputs'!$C$12-J1489*'Monte Carlo Inputs'!$C$13-'Monte Carlo Inputs'!$C$14*(J1489-I1489)</f>
        <v>3032.8766876725063</v>
      </c>
    </row>
    <row r="1490" spans="1:15">
      <c r="A1490">
        <v>1486</v>
      </c>
      <c r="B1490" s="39">
        <v>-0.46652841841218751</v>
      </c>
      <c r="C1490" s="39">
        <v>0.96518269924339162</v>
      </c>
      <c r="D1490" s="29">
        <f>'Monte Carlo Inputs'!$C$6+'Monte Carlo Inputs'!$D$6*B1490</f>
        <v>9.6086209432838271E-2</v>
      </c>
      <c r="E1490" s="29">
        <f>'Monte Carlo Inputs'!$C$7+'Monte Carlo Inputs'!$D$7*C1490</f>
        <v>0.6173675429097556</v>
      </c>
      <c r="F1490" s="16">
        <f>'Monte Carlo Inputs'!$C$17*(1+$D1490)</f>
        <v>2662.5030113333078</v>
      </c>
      <c r="G1490" s="16">
        <f t="shared" ref="G1490:J1490" si="1484">F1490*(1+$D1490)</f>
        <v>2918.3328332958426</v>
      </c>
      <c r="H1490" s="16">
        <f t="shared" si="1484"/>
        <v>3198.7443731106355</v>
      </c>
      <c r="I1490" s="16">
        <f t="shared" si="1484"/>
        <v>3506.0995948674572</v>
      </c>
      <c r="J1490" s="16">
        <f t="shared" si="1484"/>
        <v>3842.987414832281</v>
      </c>
      <c r="K1490" s="16">
        <f>F1490*$E1490*(1-'Monte Carlo Inputs'!$C$11)+F1490*'Monte Carlo Inputs'!$C$12-F1490*'Monte Carlo Inputs'!$C$13-'Monte Carlo Inputs'!$C$14*(F1490-'Monte Carlo Inputs'!$C$17)</f>
        <v>1275.4997338206535</v>
      </c>
      <c r="L1490" s="16">
        <f>G1490*$E1490*(1-'Monte Carlo Inputs'!$C$11)+G1490*'Monte Carlo Inputs'!$C$12-G1490*'Monte Carlo Inputs'!$C$13-'Monte Carlo Inputs'!$C$14*(G1490-F1490)</f>
        <v>1398.0576683760744</v>
      </c>
      <c r="M1490" s="16">
        <f>H1490*$E1490*(1-'Monte Carlo Inputs'!$C$11)+H1490*'Monte Carlo Inputs'!$C$12-H1490*'Monte Carlo Inputs'!$C$13-'Monte Carlo Inputs'!$C$14*(H1490-G1490)</f>
        <v>1532.3917302988434</v>
      </c>
      <c r="N1490" s="16">
        <f>I1490*$E1490*(1-'Monte Carlo Inputs'!$C$11)+I1490*'Monte Carlo Inputs'!$C$12-I1490*'Monte Carlo Inputs'!$C$13-'Monte Carlo Inputs'!$C$14*(I1490-H1490)</f>
        <v>1679.6334430294874</v>
      </c>
      <c r="O1490" s="16">
        <f>J1490*$E1490*(1-'Monte Carlo Inputs'!$C$11)+J1490*'Monte Carlo Inputs'!$C$12-J1490*'Monte Carlo Inputs'!$C$13-'Monte Carlo Inputs'!$C$14*(J1490-I1490)</f>
        <v>1841.0230538068181</v>
      </c>
    </row>
    <row r="1491" spans="1:15">
      <c r="A1491">
        <v>1487</v>
      </c>
      <c r="B1491" s="39">
        <v>-0.79689920229338196</v>
      </c>
      <c r="C1491" s="39">
        <v>1.105011396045948</v>
      </c>
      <c r="D1491" s="29">
        <f>'Monte Carlo Inputs'!$C$6+'Monte Carlo Inputs'!$D$6*B1491</f>
        <v>7.4683386996344428E-2</v>
      </c>
      <c r="E1491" s="29">
        <f>'Monte Carlo Inputs'!$C$7+'Monte Carlo Inputs'!$D$7*C1491</f>
        <v>0.62237227504565096</v>
      </c>
      <c r="F1491" s="16">
        <f>'Monte Carlo Inputs'!$C$17*(1+$D1491)</f>
        <v>2610.5134153528206</v>
      </c>
      <c r="G1491" s="16">
        <f t="shared" ref="G1491:J1491" si="1485">F1491*(1+$D1491)</f>
        <v>2805.4753990107638</v>
      </c>
      <c r="H1491" s="16">
        <f t="shared" si="1485"/>
        <v>3014.9978039438083</v>
      </c>
      <c r="I1491" s="16">
        <f t="shared" si="1485"/>
        <v>3240.1680517288723</v>
      </c>
      <c r="J1491" s="16">
        <f t="shared" si="1485"/>
        <v>3482.1547762693308</v>
      </c>
      <c r="K1491" s="16">
        <f>F1491*$E1491*(1-'Monte Carlo Inputs'!$C$11)+F1491*'Monte Carlo Inputs'!$C$12-F1491*'Monte Carlo Inputs'!$C$13-'Monte Carlo Inputs'!$C$14*(F1491-'Monte Carlo Inputs'!$C$17)</f>
        <v>1259.0950957646901</v>
      </c>
      <c r="L1491" s="16">
        <f>G1491*$E1491*(1-'Monte Carlo Inputs'!$C$11)+G1491*'Monte Carlo Inputs'!$C$12-G1491*'Monte Carlo Inputs'!$C$13-'Monte Carlo Inputs'!$C$14*(G1491-F1491)</f>
        <v>1353.1285820668836</v>
      </c>
      <c r="M1491" s="16">
        <f>H1491*$E1491*(1-'Monte Carlo Inputs'!$C$11)+H1491*'Monte Carlo Inputs'!$C$12-H1491*'Monte Carlo Inputs'!$C$13-'Monte Carlo Inputs'!$C$14*(H1491-G1491)</f>
        <v>1454.1848076171996</v>
      </c>
      <c r="N1491" s="16">
        <f>I1491*$E1491*(1-'Monte Carlo Inputs'!$C$11)+I1491*'Monte Carlo Inputs'!$C$12-I1491*'Monte Carlo Inputs'!$C$13-'Monte Carlo Inputs'!$C$14*(I1491-H1491)</f>
        <v>1562.7882543686796</v>
      </c>
      <c r="O1491" s="16">
        <f>J1491*$E1491*(1-'Monte Carlo Inputs'!$C$11)+J1491*'Monte Carlo Inputs'!$C$12-J1491*'Monte Carlo Inputs'!$C$13-'Monte Carlo Inputs'!$C$14*(J1491-I1491)</f>
        <v>1679.502574363037</v>
      </c>
    </row>
    <row r="1492" spans="1:15">
      <c r="A1492">
        <v>1488</v>
      </c>
      <c r="B1492" s="39">
        <v>-0.3800031830318405</v>
      </c>
      <c r="C1492" s="39">
        <v>1.4242878017200484</v>
      </c>
      <c r="D1492" s="29">
        <f>'Monte Carlo Inputs'!$C$6+'Monte Carlo Inputs'!$D$6*B1492</f>
        <v>0.10169168164610566</v>
      </c>
      <c r="E1492" s="29">
        <f>'Monte Carlo Inputs'!$C$7+'Monte Carlo Inputs'!$D$7*C1492</f>
        <v>0.63379977829962619</v>
      </c>
      <c r="F1492" s="16">
        <f>'Monte Carlo Inputs'!$C$17*(1+$D1492)</f>
        <v>2676.1192638865559</v>
      </c>
      <c r="G1492" s="16">
        <f t="shared" ref="G1492:J1492" si="1486">F1492*(1+$D1492)</f>
        <v>2948.2583321167185</v>
      </c>
      <c r="H1492" s="16">
        <f t="shared" si="1486"/>
        <v>3248.0716798368107</v>
      </c>
      <c r="I1492" s="16">
        <f t="shared" si="1486"/>
        <v>3578.3735510665078</v>
      </c>
      <c r="J1492" s="16">
        <f t="shared" si="1486"/>
        <v>3942.2643750324082</v>
      </c>
      <c r="K1492" s="16">
        <f>F1492*$E1492*(1-'Monte Carlo Inputs'!$C$11)+F1492*'Monte Carlo Inputs'!$C$12-F1492*'Monte Carlo Inputs'!$C$13-'Monte Carlo Inputs'!$C$14*(F1492-'Monte Carlo Inputs'!$C$17)</f>
        <v>1313.5221437748992</v>
      </c>
      <c r="L1492" s="16">
        <f>G1492*$E1492*(1-'Monte Carlo Inputs'!$C$11)+G1492*'Monte Carlo Inputs'!$C$12-G1492*'Monte Carlo Inputs'!$C$13-'Monte Carlo Inputs'!$C$14*(G1492-F1492)</f>
        <v>1447.0964194547666</v>
      </c>
      <c r="M1492" s="16">
        <f>H1492*$E1492*(1-'Monte Carlo Inputs'!$C$11)+H1492*'Monte Carlo Inputs'!$C$12-H1492*'Monte Carlo Inputs'!$C$13-'Monte Carlo Inputs'!$C$14*(H1492-G1492)</f>
        <v>1594.2540878531804</v>
      </c>
      <c r="N1492" s="16">
        <f>I1492*$E1492*(1-'Monte Carlo Inputs'!$C$11)+I1492*'Monte Carlo Inputs'!$C$12-I1492*'Monte Carlo Inputs'!$C$13-'Monte Carlo Inputs'!$C$14*(I1492-H1492)</f>
        <v>1756.3764670181488</v>
      </c>
      <c r="O1492" s="16">
        <f>J1492*$E1492*(1-'Monte Carlo Inputs'!$C$11)+J1492*'Monte Carlo Inputs'!$C$12-J1492*'Monte Carlo Inputs'!$C$13-'Monte Carlo Inputs'!$C$14*(J1492-I1492)</f>
        <v>1934.9853435528705</v>
      </c>
    </row>
    <row r="1493" spans="1:15">
      <c r="A1493">
        <v>1489</v>
      </c>
      <c r="B1493" s="39">
        <v>-0.45094780595991868</v>
      </c>
      <c r="C1493" s="39">
        <v>-0.99892639001238537</v>
      </c>
      <c r="D1493" s="29">
        <f>'Monte Carlo Inputs'!$C$6+'Monte Carlo Inputs'!$D$6*B1493</f>
        <v>9.7095587677034509E-2</v>
      </c>
      <c r="E1493" s="29">
        <f>'Monte Carlo Inputs'!$C$7+'Monte Carlo Inputs'!$D$7*C1493</f>
        <v>0.54706838327957841</v>
      </c>
      <c r="F1493" s="16">
        <f>'Monte Carlo Inputs'!$C$17*(1+$D1493)</f>
        <v>2664.9548920262851</v>
      </c>
      <c r="G1493" s="16">
        <f t="shared" ref="G1493:J1493" si="1487">F1493*(1+$D1493)</f>
        <v>2923.7102534003652</v>
      </c>
      <c r="H1493" s="16">
        <f t="shared" si="1487"/>
        <v>3207.5896186516452</v>
      </c>
      <c r="I1493" s="16">
        <f t="shared" si="1487"/>
        <v>3519.0324177013817</v>
      </c>
      <c r="J1493" s="16">
        <f t="shared" si="1487"/>
        <v>3860.714938352633</v>
      </c>
      <c r="K1493" s="16">
        <f>F1493*$E1493*(1-'Monte Carlo Inputs'!$C$11)+F1493*'Monte Carlo Inputs'!$C$12-F1493*'Monte Carlo Inputs'!$C$13-'Monte Carlo Inputs'!$C$14*(F1493-'Monte Carlo Inputs'!$C$17)</f>
        <v>1143.4028246556118</v>
      </c>
      <c r="L1493" s="16">
        <f>G1493*$E1493*(1-'Monte Carlo Inputs'!$C$11)+G1493*'Monte Carlo Inputs'!$C$12-G1493*'Monte Carlo Inputs'!$C$13-'Monte Carlo Inputs'!$C$14*(G1493-F1493)</f>
        <v>1254.4221938671296</v>
      </c>
      <c r="M1493" s="16">
        <f>H1493*$E1493*(1-'Monte Carlo Inputs'!$C$11)+H1493*'Monte Carlo Inputs'!$C$12-H1493*'Monte Carlo Inputs'!$C$13-'Monte Carlo Inputs'!$C$14*(H1493-G1493)</f>
        <v>1376.2210539757732</v>
      </c>
      <c r="N1493" s="16">
        <f>I1493*$E1493*(1-'Monte Carlo Inputs'!$C$11)+I1493*'Monte Carlo Inputs'!$C$12-I1493*'Monte Carlo Inputs'!$C$13-'Monte Carlo Inputs'!$C$14*(I1493-H1493)</f>
        <v>1509.8460459850592</v>
      </c>
      <c r="O1493" s="16">
        <f>J1493*$E1493*(1-'Monte Carlo Inputs'!$C$11)+J1493*'Monte Carlo Inputs'!$C$12-J1493*'Monte Carlo Inputs'!$C$13-'Monte Carlo Inputs'!$C$14*(J1493-I1493)</f>
        <v>1656.4454351218251</v>
      </c>
    </row>
    <row r="1494" spans="1:15">
      <c r="A1494">
        <v>1490</v>
      </c>
      <c r="B1494" s="39">
        <v>0.57289110723982473</v>
      </c>
      <c r="C1494" s="39">
        <v>0.47129331509163919</v>
      </c>
      <c r="D1494" s="29">
        <f>'Monte Carlo Inputs'!$C$6+'Monte Carlo Inputs'!$D$6*B1494</f>
        <v>0.16342422063105247</v>
      </c>
      <c r="E1494" s="29">
        <f>'Monte Carlo Inputs'!$C$7+'Monte Carlo Inputs'!$D$7*C1494</f>
        <v>0.59969031263468475</v>
      </c>
      <c r="F1494" s="16">
        <f>'Monte Carlo Inputs'!$C$17*(1+$D1494)</f>
        <v>2826.07377433489</v>
      </c>
      <c r="G1494" s="16">
        <f t="shared" ref="G1494:J1494" si="1488">F1494*(1+$D1494)</f>
        <v>3287.9226783514264</v>
      </c>
      <c r="H1494" s="16">
        <f t="shared" si="1488"/>
        <v>3825.2488795561712</v>
      </c>
      <c r="I1494" s="16">
        <f t="shared" si="1488"/>
        <v>4450.3871964174459</v>
      </c>
      <c r="J1494" s="16">
        <f t="shared" si="1488"/>
        <v>5177.6882554983822</v>
      </c>
      <c r="K1494" s="16">
        <f>F1494*$E1494*(1-'Monte Carlo Inputs'!$C$11)+F1494*'Monte Carlo Inputs'!$C$12-F1494*'Monte Carlo Inputs'!$C$13-'Monte Carlo Inputs'!$C$14*(F1494-'Monte Carlo Inputs'!$C$17)</f>
        <v>1320.8134866253558</v>
      </c>
      <c r="L1494" s="16">
        <f>G1494*$E1494*(1-'Monte Carlo Inputs'!$C$11)+G1494*'Monte Carlo Inputs'!$C$12-G1494*'Monte Carlo Inputs'!$C$13-'Monte Carlo Inputs'!$C$14*(G1494-F1494)</f>
        <v>1536.6664012760878</v>
      </c>
      <c r="M1494" s="16">
        <f>H1494*$E1494*(1-'Monte Carlo Inputs'!$C$11)+H1494*'Monte Carlo Inputs'!$C$12-H1494*'Monte Carlo Inputs'!$C$13-'Monte Carlo Inputs'!$C$14*(H1494-G1494)</f>
        <v>1787.7949102745567</v>
      </c>
      <c r="N1494" s="16">
        <f>I1494*$E1494*(1-'Monte Carlo Inputs'!$C$11)+I1494*'Monte Carlo Inputs'!$C$12-I1494*'Monte Carlo Inputs'!$C$13-'Monte Carlo Inputs'!$C$14*(I1494-H1494)</f>
        <v>2079.9639001343385</v>
      </c>
      <c r="O1494" s="16">
        <f>J1494*$E1494*(1-'Monte Carlo Inputs'!$C$11)+J1494*'Monte Carlo Inputs'!$C$12-J1494*'Monte Carlo Inputs'!$C$13-'Monte Carlo Inputs'!$C$14*(J1494-I1494)</f>
        <v>2419.8803794545174</v>
      </c>
    </row>
    <row r="1495" spans="1:15">
      <c r="A1495">
        <v>1491</v>
      </c>
      <c r="B1495" s="39">
        <v>0.19966733607824935</v>
      </c>
      <c r="C1495" s="39">
        <v>-0.51182610607459189</v>
      </c>
      <c r="D1495" s="29">
        <f>'Monte Carlo Inputs'!$C$6+'Monte Carlo Inputs'!$D$6*B1495</f>
        <v>0.13924519968553686</v>
      </c>
      <c r="E1495" s="29">
        <f>'Monte Carlo Inputs'!$C$7+'Monte Carlo Inputs'!$D$7*C1495</f>
        <v>0.56450261888480258</v>
      </c>
      <c r="F1495" s="16">
        <f>'Monte Carlo Inputs'!$C$17*(1+$D1495)</f>
        <v>2767.3405145561378</v>
      </c>
      <c r="G1495" s="16">
        <f t="shared" ref="G1495:J1495" si="1489">F1495*(1+$D1495)</f>
        <v>3152.6793971033835</v>
      </c>
      <c r="H1495" s="16">
        <f t="shared" si="1489"/>
        <v>3591.674869297522</v>
      </c>
      <c r="I1495" s="16">
        <f t="shared" si="1489"/>
        <v>4091.79835367838</v>
      </c>
      <c r="J1495" s="16">
        <f t="shared" si="1489"/>
        <v>4661.5616325092769</v>
      </c>
      <c r="K1495" s="16">
        <f>F1495*$E1495*(1-'Monte Carlo Inputs'!$C$11)+F1495*'Monte Carlo Inputs'!$C$12-F1495*'Monte Carlo Inputs'!$C$13-'Monte Carlo Inputs'!$C$14*(F1495-'Monte Carlo Inputs'!$C$17)</f>
        <v>1223.226854610974</v>
      </c>
      <c r="L1495" s="16">
        <f>G1495*$E1495*(1-'Monte Carlo Inputs'!$C$11)+G1495*'Monte Carlo Inputs'!$C$12-G1495*'Monte Carlo Inputs'!$C$13-'Monte Carlo Inputs'!$C$14*(G1495-F1495)</f>
        <v>1393.5553222419903</v>
      </c>
      <c r="M1495" s="16">
        <f>H1495*$E1495*(1-'Monte Carlo Inputs'!$C$11)+H1495*'Monte Carlo Inputs'!$C$12-H1495*'Monte Carlo Inputs'!$C$13-'Monte Carlo Inputs'!$C$14*(H1495-G1495)</f>
        <v>1587.6012113604188</v>
      </c>
      <c r="N1495" s="16">
        <f>I1495*$E1495*(1-'Monte Carlo Inputs'!$C$11)+I1495*'Monte Carlo Inputs'!$C$12-I1495*'Monte Carlo Inputs'!$C$13-'Monte Carlo Inputs'!$C$14*(I1495-H1495)</f>
        <v>1808.6670590573008</v>
      </c>
      <c r="O1495" s="16">
        <f>J1495*$E1495*(1-'Monte Carlo Inputs'!$C$11)+J1495*'Monte Carlo Inputs'!$C$12-J1495*'Monte Carlo Inputs'!$C$13-'Monte Carlo Inputs'!$C$14*(J1495-I1495)</f>
        <v>2060.5152648603871</v>
      </c>
    </row>
    <row r="1496" spans="1:15">
      <c r="A1496">
        <v>1492</v>
      </c>
      <c r="B1496" s="39">
        <v>-1.0813511253439929</v>
      </c>
      <c r="C1496" s="39">
        <v>0.34595869819808717</v>
      </c>
      <c r="D1496" s="29">
        <f>'Monte Carlo Inputs'!$C$6+'Monte Carlo Inputs'!$D$6*B1496</f>
        <v>5.6255383377959142E-2</v>
      </c>
      <c r="E1496" s="29">
        <f>'Monte Carlo Inputs'!$C$7+'Monte Carlo Inputs'!$D$7*C1496</f>
        <v>0.59520435088827006</v>
      </c>
      <c r="F1496" s="16">
        <f>'Monte Carlo Inputs'!$C$17*(1+$D1496)</f>
        <v>2565.749951763401</v>
      </c>
      <c r="G1496" s="16">
        <f t="shared" ref="G1496:J1496" si="1490">F1496*(1+$D1496)</f>
        <v>2710.0871989518314</v>
      </c>
      <c r="H1496" s="16">
        <f t="shared" si="1490"/>
        <v>2862.5441933165662</v>
      </c>
      <c r="I1496" s="16">
        <f t="shared" si="1490"/>
        <v>3023.5777143479404</v>
      </c>
      <c r="J1496" s="16">
        <f t="shared" si="1490"/>
        <v>3193.6702378416371</v>
      </c>
      <c r="K1496" s="16">
        <f>F1496*$E1496*(1-'Monte Carlo Inputs'!$C$11)+F1496*'Monte Carlo Inputs'!$C$12-F1496*'Monte Carlo Inputs'!$C$13-'Monte Carlo Inputs'!$C$14*(F1496-'Monte Carlo Inputs'!$C$17)</f>
        <v>1187.2056862766892</v>
      </c>
      <c r="L1496" s="16">
        <f>G1496*$E1496*(1-'Monte Carlo Inputs'!$C$11)+G1496*'Monte Carlo Inputs'!$C$12-G1496*'Monte Carlo Inputs'!$C$13-'Monte Carlo Inputs'!$C$14*(G1496-F1496)</f>
        <v>1253.9923973066775</v>
      </c>
      <c r="M1496" s="16">
        <f>H1496*$E1496*(1-'Monte Carlo Inputs'!$C$11)+H1496*'Monte Carlo Inputs'!$C$12-H1496*'Monte Carlo Inputs'!$C$13-'Monte Carlo Inputs'!$C$14*(H1496-G1496)</f>
        <v>1324.5362203702109</v>
      </c>
      <c r="N1496" s="16">
        <f>I1496*$E1496*(1-'Monte Carlo Inputs'!$C$11)+I1496*'Monte Carlo Inputs'!$C$12-I1496*'Monte Carlo Inputs'!$C$13-'Monte Carlo Inputs'!$C$14*(I1496-H1496)</f>
        <v>1399.0485132451299</v>
      </c>
      <c r="O1496" s="16">
        <f>J1496*$E1496*(1-'Monte Carlo Inputs'!$C$11)+J1496*'Monte Carlo Inputs'!$C$12-J1496*'Monte Carlo Inputs'!$C$13-'Monte Carlo Inputs'!$C$14*(J1496-I1496)</f>
        <v>1477.7525237220984</v>
      </c>
    </row>
    <row r="1497" spans="1:15">
      <c r="A1497">
        <v>1493</v>
      </c>
      <c r="B1497" s="39">
        <v>-1.3255004901156209</v>
      </c>
      <c r="C1497" s="39">
        <v>-2.2533926652106222E-2</v>
      </c>
      <c r="D1497" s="29">
        <f>'Monte Carlo Inputs'!$C$6+'Monte Carlo Inputs'!$D$6*B1497</f>
        <v>4.0438350646429616E-2</v>
      </c>
      <c r="E1497" s="29">
        <f>'Monte Carlo Inputs'!$C$7+'Monte Carlo Inputs'!$D$7*C1497</f>
        <v>0.58201530655331291</v>
      </c>
      <c r="F1497" s="16">
        <f>'Monte Carlo Inputs'!$C$17*(1+$D1497)</f>
        <v>2527.3287975552425</v>
      </c>
      <c r="G1497" s="16">
        <f t="shared" ref="G1497:J1497" si="1491">F1497*(1+$D1497)</f>
        <v>2629.529805669601</v>
      </c>
      <c r="H1497" s="16">
        <f t="shared" si="1491"/>
        <v>2735.8636539865065</v>
      </c>
      <c r="I1497" s="16">
        <f t="shared" si="1491"/>
        <v>2846.4974677472351</v>
      </c>
      <c r="J1497" s="16">
        <f t="shared" si="1491"/>
        <v>2961.6051304621719</v>
      </c>
      <c r="K1497" s="16">
        <f>F1497*$E1497*(1-'Monte Carlo Inputs'!$C$11)+F1497*'Monte Carlo Inputs'!$C$12-F1497*'Monte Carlo Inputs'!$C$13-'Monte Carlo Inputs'!$C$14*(F1497-'Monte Carlo Inputs'!$C$17)</f>
        <v>1145.0990493258191</v>
      </c>
      <c r="L1497" s="16">
        <f>G1497*$E1497*(1-'Monte Carlo Inputs'!$C$11)+G1497*'Monte Carlo Inputs'!$C$12-G1497*'Monte Carlo Inputs'!$C$13-'Monte Carlo Inputs'!$C$14*(G1497-F1497)</f>
        <v>1191.4049662073498</v>
      </c>
      <c r="M1497" s="16">
        <f>H1497*$E1497*(1-'Monte Carlo Inputs'!$C$11)+H1497*'Monte Carlo Inputs'!$C$12-H1497*'Monte Carlo Inputs'!$C$13-'Monte Carlo Inputs'!$C$14*(H1497-G1497)</f>
        <v>1239.5834179927406</v>
      </c>
      <c r="N1497" s="16">
        <f>I1497*$E1497*(1-'Monte Carlo Inputs'!$C$11)+I1497*'Monte Carlo Inputs'!$C$12-I1497*'Monte Carlo Inputs'!$C$13-'Monte Carlo Inputs'!$C$14*(I1497-H1497)</f>
        <v>1289.7101269050306</v>
      </c>
      <c r="O1497" s="16">
        <f>J1497*$E1497*(1-'Monte Carlo Inputs'!$C$11)+J1497*'Monte Carlo Inputs'!$C$12-J1497*'Monte Carlo Inputs'!$C$13-'Monte Carlo Inputs'!$C$14*(J1497-I1497)</f>
        <v>1341.8638772490676</v>
      </c>
    </row>
    <row r="1498" spans="1:15">
      <c r="A1498">
        <v>1494</v>
      </c>
      <c r="B1498" s="39">
        <v>1.2329964414668493</v>
      </c>
      <c r="C1498" s="39">
        <v>-0.85611331424688175</v>
      </c>
      <c r="D1498" s="29">
        <f>'Monte Carlo Inputs'!$C$6+'Monte Carlo Inputs'!$D$6*B1498</f>
        <v>0.20618864759358946</v>
      </c>
      <c r="E1498" s="29">
        <f>'Monte Carlo Inputs'!$C$7+'Monte Carlo Inputs'!$D$7*C1498</f>
        <v>0.5521799319534455</v>
      </c>
      <c r="F1498" s="16">
        <f>'Monte Carlo Inputs'!$C$17*(1+$D1498)</f>
        <v>2929.9528438695884</v>
      </c>
      <c r="G1498" s="16">
        <f t="shared" ref="G1498:J1498" si="1492">F1498*(1+$D1498)</f>
        <v>3534.0758582600502</v>
      </c>
      <c r="H1498" s="16">
        <f t="shared" si="1492"/>
        <v>4262.7621799678436</v>
      </c>
      <c r="I1498" s="16">
        <f t="shared" si="1492"/>
        <v>5141.6953488685149</v>
      </c>
      <c r="J1498" s="16">
        <f t="shared" si="1492"/>
        <v>6201.8545591899629</v>
      </c>
      <c r="K1498" s="16">
        <f>F1498*$E1498*(1-'Monte Carlo Inputs'!$C$11)+F1498*'Monte Carlo Inputs'!$C$12-F1498*'Monte Carlo Inputs'!$C$13-'Monte Carlo Inputs'!$C$14*(F1498-'Monte Carlo Inputs'!$C$17)</f>
        <v>1271.8066707486778</v>
      </c>
      <c r="L1498" s="16">
        <f>G1498*$E1498*(1-'Monte Carlo Inputs'!$C$11)+G1498*'Monte Carlo Inputs'!$C$12-G1498*'Monte Carlo Inputs'!$C$13-'Monte Carlo Inputs'!$C$14*(G1498-F1498)</f>
        <v>1534.0387681908528</v>
      </c>
      <c r="M1498" s="16">
        <f>H1498*$E1498*(1-'Monte Carlo Inputs'!$C$11)+H1498*'Monte Carlo Inputs'!$C$12-H1498*'Monte Carlo Inputs'!$C$13-'Monte Carlo Inputs'!$C$14*(H1498-G1498)</f>
        <v>1850.340147160261</v>
      </c>
      <c r="N1498" s="16">
        <f>I1498*$E1498*(1-'Monte Carlo Inputs'!$C$11)+I1498*'Monte Carlo Inputs'!$C$12-I1498*'Monte Carlo Inputs'!$C$13-'Monte Carlo Inputs'!$C$14*(I1498-H1498)</f>
        <v>2231.8592796913581</v>
      </c>
      <c r="O1498" s="16">
        <f>J1498*$E1498*(1-'Monte Carlo Inputs'!$C$11)+J1498*'Monte Carlo Inputs'!$C$12-J1498*'Monte Carlo Inputs'!$C$13-'Monte Carlo Inputs'!$C$14*(J1498-I1498)</f>
        <v>2692.0433261901221</v>
      </c>
    </row>
    <row r="1499" spans="1:15">
      <c r="A1499">
        <v>1495</v>
      </c>
      <c r="B1499" s="39">
        <v>-0.35189007527290211</v>
      </c>
      <c r="C1499" s="39">
        <v>1.3425142424084655</v>
      </c>
      <c r="D1499" s="29">
        <f>'Monte Carlo Inputs'!$C$6+'Monte Carlo Inputs'!$D$6*B1499</f>
        <v>0.1035129681607115</v>
      </c>
      <c r="E1499" s="29">
        <f>'Monte Carlo Inputs'!$C$7+'Monte Carlo Inputs'!$D$7*C1499</f>
        <v>0.63087294876097222</v>
      </c>
      <c r="F1499" s="16">
        <f>'Monte Carlo Inputs'!$C$17*(1+$D1499)</f>
        <v>2680.5433509591844</v>
      </c>
      <c r="G1499" s="16">
        <f t="shared" ref="G1499:J1499" si="1493">F1499*(1+$D1499)</f>
        <v>2958.014349500429</v>
      </c>
      <c r="H1499" s="16">
        <f t="shared" si="1493"/>
        <v>3264.2071946791943</v>
      </c>
      <c r="I1499" s="16">
        <f t="shared" si="1493"/>
        <v>3602.0949700919869</v>
      </c>
      <c r="J1499" s="16">
        <f t="shared" si="1493"/>
        <v>3974.9585120429774</v>
      </c>
      <c r="K1499" s="16">
        <f>F1499*$E1499*(1-'Monte Carlo Inputs'!$C$11)+F1499*'Monte Carlo Inputs'!$C$12-F1499*'Monte Carlo Inputs'!$C$13-'Monte Carlo Inputs'!$C$14*(F1499-'Monte Carlo Inputs'!$C$17)</f>
        <v>1310.1782983962453</v>
      </c>
      <c r="L1499" s="16">
        <f>G1499*$E1499*(1-'Monte Carlo Inputs'!$C$11)+G1499*'Monte Carlo Inputs'!$C$12-G1499*'Monte Carlo Inputs'!$C$13-'Monte Carlo Inputs'!$C$14*(G1499-F1499)</f>
        <v>1445.7987428829906</v>
      </c>
      <c r="M1499" s="16">
        <f>H1499*$E1499*(1-'Monte Carlo Inputs'!$C$11)+H1499*'Monte Carlo Inputs'!$C$12-H1499*'Monte Carlo Inputs'!$C$13-'Monte Carlo Inputs'!$C$14*(H1499-G1499)</f>
        <v>1595.4576621218343</v>
      </c>
      <c r="N1499" s="16">
        <f>I1499*$E1499*(1-'Monte Carlo Inputs'!$C$11)+I1499*'Monte Carlo Inputs'!$C$12-I1499*'Monte Carlo Inputs'!$C$13-'Monte Carlo Inputs'!$C$14*(I1499-H1499)</f>
        <v>1760.6082203028147</v>
      </c>
      <c r="O1499" s="16">
        <f>J1499*$E1499*(1-'Monte Carlo Inputs'!$C$11)+J1499*'Monte Carlo Inputs'!$C$12-J1499*'Monte Carlo Inputs'!$C$13-'Monte Carlo Inputs'!$C$14*(J1499-I1499)</f>
        <v>1942.8540029545065</v>
      </c>
    </row>
    <row r="1500" spans="1:15">
      <c r="A1500">
        <v>1496</v>
      </c>
      <c r="B1500" s="39">
        <v>5.3061919178615066E-2</v>
      </c>
      <c r="C1500" s="39">
        <v>-0.98743009141362181</v>
      </c>
      <c r="D1500" s="29">
        <f>'Monte Carlo Inputs'!$C$6+'Monte Carlo Inputs'!$D$6*B1500</f>
        <v>0.12974747815802007</v>
      </c>
      <c r="E1500" s="29">
        <f>'Monte Carlo Inputs'!$C$7+'Monte Carlo Inputs'!$D$7*C1500</f>
        <v>0.54747985743586214</v>
      </c>
      <c r="F1500" s="16">
        <f>'Monte Carlo Inputs'!$C$17*(1+$D1500)</f>
        <v>2744.2695991936471</v>
      </c>
      <c r="G1500" s="16">
        <f t="shared" ref="G1500:J1500" si="1494">F1500*(1+$D1500)</f>
        <v>3100.3316590747436</v>
      </c>
      <c r="H1500" s="16">
        <f t="shared" si="1494"/>
        <v>3502.5918732931623</v>
      </c>
      <c r="I1500" s="16">
        <f t="shared" si="1494"/>
        <v>3957.0443358697257</v>
      </c>
      <c r="J1500" s="16">
        <f t="shared" si="1494"/>
        <v>4470.4608594083002</v>
      </c>
      <c r="K1500" s="16">
        <f>F1500*$E1500*(1-'Monte Carlo Inputs'!$C$11)+F1500*'Monte Carlo Inputs'!$C$12-F1500*'Monte Carlo Inputs'!$C$13-'Monte Carlo Inputs'!$C$14*(F1500-'Monte Carlo Inputs'!$C$17)</f>
        <v>1179.448342750853</v>
      </c>
      <c r="L1500" s="16">
        <f>G1500*$E1500*(1-'Monte Carlo Inputs'!$C$11)+G1500*'Monte Carlo Inputs'!$C$12-G1500*'Monte Carlo Inputs'!$C$13-'Monte Carlo Inputs'!$C$14*(G1500-F1500)</f>
        <v>1332.4787908404321</v>
      </c>
      <c r="M1500" s="16">
        <f>H1500*$E1500*(1-'Monte Carlo Inputs'!$C$11)+H1500*'Monte Carlo Inputs'!$C$12-H1500*'Monte Carlo Inputs'!$C$13-'Monte Carlo Inputs'!$C$14*(H1500-G1500)</f>
        <v>1505.3645536510262</v>
      </c>
      <c r="N1500" s="16">
        <f>I1500*$E1500*(1-'Monte Carlo Inputs'!$C$11)+I1500*'Monte Carlo Inputs'!$C$12-I1500*'Monte Carlo Inputs'!$C$13-'Monte Carlo Inputs'!$C$14*(I1500-H1500)</f>
        <v>1700.6818081957204</v>
      </c>
      <c r="O1500" s="16">
        <f>J1500*$E1500*(1-'Monte Carlo Inputs'!$C$11)+J1500*'Monte Carlo Inputs'!$C$12-J1500*'Monte Carlo Inputs'!$C$13-'Monte Carlo Inputs'!$C$14*(J1500-I1500)</f>
        <v>1921.3409839583367</v>
      </c>
    </row>
    <row r="1501" spans="1:15">
      <c r="A1501">
        <v>1497</v>
      </c>
      <c r="B1501" s="39">
        <v>1.7688724675482732</v>
      </c>
      <c r="C1501" s="39">
        <v>-0.96249914342385701</v>
      </c>
      <c r="D1501" s="29">
        <f>'Monte Carlo Inputs'!$C$6+'Monte Carlo Inputs'!$D$6*B1501</f>
        <v>0.24090497238313002</v>
      </c>
      <c r="E1501" s="29">
        <f>'Monte Carlo Inputs'!$C$7+'Monte Carlo Inputs'!$D$7*C1501</f>
        <v>0.548372182970147</v>
      </c>
      <c r="F1501" s="16">
        <f>'Monte Carlo Inputs'!$C$17*(1+$D1501)</f>
        <v>3014.2822684158614</v>
      </c>
      <c r="G1501" s="16">
        <f t="shared" ref="G1501:J1501" si="1495">F1501*(1+$D1501)</f>
        <v>3740.4378550435431</v>
      </c>
      <c r="H1501" s="16">
        <f t="shared" si="1495"/>
        <v>4641.5279332136215</v>
      </c>
      <c r="I1501" s="16">
        <f t="shared" si="1495"/>
        <v>5759.6950917799759</v>
      </c>
      <c r="J1501" s="16">
        <f t="shared" si="1495"/>
        <v>7147.2342788004808</v>
      </c>
      <c r="K1501" s="16">
        <f>F1501*$E1501*(1-'Monte Carlo Inputs'!$C$11)+F1501*'Monte Carlo Inputs'!$C$12-F1501*'Monte Carlo Inputs'!$C$13-'Monte Carlo Inputs'!$C$14*(F1501-'Monte Carlo Inputs'!$C$17)</f>
        <v>1301.4164335313121</v>
      </c>
      <c r="L1501" s="16">
        <f>G1501*$E1501*(1-'Monte Carlo Inputs'!$C$11)+G1501*'Monte Carlo Inputs'!$C$12-G1501*'Monte Carlo Inputs'!$C$13-'Monte Carlo Inputs'!$C$14*(G1501-F1501)</f>
        <v>1614.9341235101244</v>
      </c>
      <c r="M1501" s="16">
        <f>H1501*$E1501*(1-'Monte Carlo Inputs'!$C$11)+H1501*'Monte Carlo Inputs'!$C$12-H1501*'Monte Carlo Inputs'!$C$13-'Monte Carlo Inputs'!$C$14*(H1501-G1501)</f>
        <v>2003.9797839349051</v>
      </c>
      <c r="N1501" s="16">
        <f>I1501*$E1501*(1-'Monte Carlo Inputs'!$C$11)+I1501*'Monte Carlo Inputs'!$C$12-I1501*'Monte Carlo Inputs'!$C$13-'Monte Carlo Inputs'!$C$14*(I1501-H1501)</f>
        <v>2486.748478440094</v>
      </c>
      <c r="O1501" s="16">
        <f>J1501*$E1501*(1-'Monte Carlo Inputs'!$C$11)+J1501*'Monte Carlo Inputs'!$C$12-J1501*'Monte Carlo Inputs'!$C$13-'Monte Carlo Inputs'!$C$14*(J1501-I1501)</f>
        <v>3085.8185519624958</v>
      </c>
    </row>
    <row r="1502" spans="1:15">
      <c r="A1502">
        <v>1498</v>
      </c>
      <c r="B1502" s="39">
        <v>-0.77153470862475348</v>
      </c>
      <c r="C1502" s="39">
        <v>8.2964665720688169E-2</v>
      </c>
      <c r="D1502" s="29">
        <f>'Monte Carlo Inputs'!$C$6+'Monte Carlo Inputs'!$D$6*B1502</f>
        <v>7.6326606617049292E-2</v>
      </c>
      <c r="E1502" s="29">
        <f>'Monte Carlo Inputs'!$C$7+'Monte Carlo Inputs'!$D$7*C1502</f>
        <v>0.5857912996621194</v>
      </c>
      <c r="F1502" s="16">
        <f>'Monte Carlo Inputs'!$C$17*(1+$D1502)</f>
        <v>2614.5049601334749</v>
      </c>
      <c r="G1502" s="16">
        <f t="shared" ref="G1502:J1502" si="1496">F1502*(1+$D1502)</f>
        <v>2814.0612517239069</v>
      </c>
      <c r="H1502" s="16">
        <f t="shared" si="1496"/>
        <v>3028.8489978805192</v>
      </c>
      <c r="I1502" s="16">
        <f t="shared" si="1496"/>
        <v>3260.0307638441896</v>
      </c>
      <c r="J1502" s="16">
        <f t="shared" si="1496"/>
        <v>3508.8578495156039</v>
      </c>
      <c r="K1502" s="16">
        <f>F1502*$E1502*(1-'Monte Carlo Inputs'!$C$11)+F1502*'Monte Carlo Inputs'!$C$12-F1502*'Monte Carlo Inputs'!$C$13-'Monte Carlo Inputs'!$C$14*(F1502-'Monte Carlo Inputs'!$C$17)</f>
        <v>1193.0268882988885</v>
      </c>
      <c r="L1502" s="16">
        <f>G1502*$E1502*(1-'Monte Carlo Inputs'!$C$11)+G1502*'Monte Carlo Inputs'!$C$12-G1502*'Monte Carlo Inputs'!$C$13-'Monte Carlo Inputs'!$C$14*(G1502-F1502)</f>
        <v>1284.0865822856401</v>
      </c>
      <c r="M1502" s="16">
        <f>H1502*$E1502*(1-'Monte Carlo Inputs'!$C$11)+H1502*'Monte Carlo Inputs'!$C$12-H1502*'Monte Carlo Inputs'!$C$13-'Monte Carlo Inputs'!$C$14*(H1502-G1502)</f>
        <v>1382.0965537139875</v>
      </c>
      <c r="N1502" s="16">
        <f>I1502*$E1502*(1-'Monte Carlo Inputs'!$C$11)+I1502*'Monte Carlo Inputs'!$C$12-I1502*'Monte Carlo Inputs'!$C$13-'Monte Carlo Inputs'!$C$14*(I1502-H1502)</f>
        <v>1487.5872936760948</v>
      </c>
      <c r="O1502" s="16">
        <f>J1502*$E1502*(1-'Monte Carlo Inputs'!$C$11)+J1502*'Monte Carlo Inputs'!$C$12-J1502*'Monte Carlo Inputs'!$C$13-'Monte Carlo Inputs'!$C$14*(J1502-I1502)</f>
        <v>1601.1297838490316</v>
      </c>
    </row>
    <row r="1503" spans="1:15">
      <c r="A1503">
        <v>1499</v>
      </c>
      <c r="B1503" s="39">
        <v>-7.7370145269051116E-2</v>
      </c>
      <c r="C1503" s="39">
        <v>-0.39164804923778401</v>
      </c>
      <c r="D1503" s="29">
        <f>'Monte Carlo Inputs'!$C$6+'Monte Carlo Inputs'!$D$6*B1503</f>
        <v>0.12129753508919645</v>
      </c>
      <c r="E1503" s="29">
        <f>'Monte Carlo Inputs'!$C$7+'Monte Carlo Inputs'!$D$7*C1503</f>
        <v>0.5688040176451008</v>
      </c>
      <c r="F1503" s="16">
        <f>'Monte Carlo Inputs'!$C$17*(1+$D1503)</f>
        <v>2723.7438424851675</v>
      </c>
      <c r="G1503" s="16">
        <f t="shared" ref="G1503:J1503" si="1497">F1503*(1+$D1503)</f>
        <v>3054.127256792995</v>
      </c>
      <c r="H1503" s="16">
        <f t="shared" si="1497"/>
        <v>3424.5853648907146</v>
      </c>
      <c r="I1503" s="16">
        <f t="shared" si="1497"/>
        <v>3839.9791283544946</v>
      </c>
      <c r="J1503" s="16">
        <f t="shared" si="1497"/>
        <v>4305.7591314178562</v>
      </c>
      <c r="K1503" s="16">
        <f>F1503*$E1503*(1-'Monte Carlo Inputs'!$C$11)+F1503*'Monte Carlo Inputs'!$C$12-F1503*'Monte Carlo Inputs'!$C$13-'Monte Carlo Inputs'!$C$14*(F1503-'Monte Carlo Inputs'!$C$17)</f>
        <v>1211.6513616533502</v>
      </c>
      <c r="L1503" s="16">
        <f>G1503*$E1503*(1-'Monte Carlo Inputs'!$C$11)+G1503*'Monte Carlo Inputs'!$C$12-G1503*'Monte Carlo Inputs'!$C$13-'Monte Carlo Inputs'!$C$14*(G1503-F1503)</f>
        <v>1358.6216852093701</v>
      </c>
      <c r="M1503" s="16">
        <f>H1503*$E1503*(1-'Monte Carlo Inputs'!$C$11)+H1503*'Monte Carlo Inputs'!$C$12-H1503*'Monte Carlo Inputs'!$C$13-'Monte Carlo Inputs'!$C$14*(H1503-G1503)</f>
        <v>1523.4191467439966</v>
      </c>
      <c r="N1503" s="16">
        <f>I1503*$E1503*(1-'Monte Carlo Inputs'!$C$11)+I1503*'Monte Carlo Inputs'!$C$12-I1503*'Monte Carlo Inputs'!$C$13-'Monte Carlo Inputs'!$C$14*(I1503-H1503)</f>
        <v>1708.2061341517306</v>
      </c>
      <c r="O1503" s="16">
        <f>J1503*$E1503*(1-'Monte Carlo Inputs'!$C$11)+J1503*'Monte Carlo Inputs'!$C$12-J1503*'Monte Carlo Inputs'!$C$13-'Monte Carlo Inputs'!$C$14*(J1503-I1503)</f>
        <v>1915.4073276485806</v>
      </c>
    </row>
    <row r="1504" spans="1:15">
      <c r="A1504">
        <v>1500</v>
      </c>
      <c r="B1504" s="39">
        <v>-0.84808541579098595</v>
      </c>
      <c r="C1504" s="39">
        <v>-0.59546049078373919</v>
      </c>
      <c r="D1504" s="29">
        <f>'Monte Carlo Inputs'!$C$6+'Monte Carlo Inputs'!$D$6*B1504</f>
        <v>7.1367326702466719E-2</v>
      </c>
      <c r="E1504" s="29">
        <f>'Monte Carlo Inputs'!$C$7+'Monte Carlo Inputs'!$D$7*C1504</f>
        <v>0.56150918690416463</v>
      </c>
      <c r="F1504" s="16">
        <f>'Monte Carlo Inputs'!$C$17*(1+$D1504)</f>
        <v>2602.4583732929627</v>
      </c>
      <c r="G1504" s="16">
        <f t="shared" ref="G1504:J1504" si="1498">F1504*(1+$D1504)</f>
        <v>2788.188870249332</v>
      </c>
      <c r="H1504" s="16">
        <f t="shared" si="1498"/>
        <v>2987.1744562605982</v>
      </c>
      <c r="I1504" s="16">
        <f t="shared" si="1498"/>
        <v>3200.3611115978119</v>
      </c>
      <c r="J1504" s="16">
        <f t="shared" si="1498"/>
        <v>3428.7623286150829</v>
      </c>
      <c r="K1504" s="16">
        <f>F1504*$E1504*(1-'Monte Carlo Inputs'!$C$11)+F1504*'Monte Carlo Inputs'!$C$12-F1504*'Monte Carlo Inputs'!$C$13-'Monte Carlo Inputs'!$C$14*(F1504-'Monte Carlo Inputs'!$C$17)</f>
        <v>1142.3757080063958</v>
      </c>
      <c r="L1504" s="16">
        <f>G1504*$E1504*(1-'Monte Carlo Inputs'!$C$11)+G1504*'Monte Carlo Inputs'!$C$12-G1504*'Monte Carlo Inputs'!$C$13-'Monte Carlo Inputs'!$C$14*(G1504-F1504)</f>
        <v>1223.9040083766499</v>
      </c>
      <c r="M1504" s="16">
        <f>H1504*$E1504*(1-'Monte Carlo Inputs'!$C$11)+H1504*'Monte Carlo Inputs'!$C$12-H1504*'Monte Carlo Inputs'!$C$13-'Monte Carlo Inputs'!$C$14*(H1504-G1504)</f>
        <v>1311.2507655949253</v>
      </c>
      <c r="N1504" s="16">
        <f>I1504*$E1504*(1-'Monte Carlo Inputs'!$C$11)+I1504*'Monte Carlo Inputs'!$C$12-I1504*'Monte Carlo Inputs'!$C$13-'Monte Carlo Inputs'!$C$14*(I1504-H1504)</f>
        <v>1404.831227371998</v>
      </c>
      <c r="O1504" s="16">
        <f>J1504*$E1504*(1-'Monte Carlo Inputs'!$C$11)+J1504*'Monte Carlo Inputs'!$C$12-J1504*'Monte Carlo Inputs'!$C$13-'Monte Carlo Inputs'!$C$14*(J1504-I1504)</f>
        <v>1505.0902765376829</v>
      </c>
    </row>
    <row r="1505" spans="1:15">
      <c r="A1505">
        <v>1501</v>
      </c>
      <c r="B1505" s="39">
        <v>0.41459914819198618</v>
      </c>
      <c r="C1505" s="39">
        <v>-0.18982426544666889</v>
      </c>
      <c r="D1505" s="29">
        <f>'Monte Carlo Inputs'!$C$6+'Monte Carlo Inputs'!$D$6*B1505</f>
        <v>0.1531693952714227</v>
      </c>
      <c r="E1505" s="29">
        <f>'Monte Carlo Inputs'!$C$7+'Monte Carlo Inputs'!$D$7*C1505</f>
        <v>0.57602767058347915</v>
      </c>
      <c r="F1505" s="16">
        <f>'Monte Carlo Inputs'!$C$17*(1+$D1505)</f>
        <v>2801.1637780538135</v>
      </c>
      <c r="G1505" s="16">
        <f t="shared" ref="G1505:J1505" si="1499">F1505*(1+$D1505)</f>
        <v>3230.2163399945302</v>
      </c>
      <c r="H1505" s="16">
        <f t="shared" si="1499"/>
        <v>3724.9866233873613</v>
      </c>
      <c r="I1505" s="16">
        <f t="shared" si="1499"/>
        <v>4295.5405718857428</v>
      </c>
      <c r="J1505" s="16">
        <f t="shared" si="1499"/>
        <v>4953.485923645344</v>
      </c>
      <c r="K1505" s="16">
        <f>F1505*$E1505*(1-'Monte Carlo Inputs'!$C$11)+F1505*'Monte Carlo Inputs'!$C$12-F1505*'Monte Carlo Inputs'!$C$13-'Monte Carlo Inputs'!$C$14*(F1505-'Monte Carlo Inputs'!$C$17)</f>
        <v>1261.6473037511244</v>
      </c>
      <c r="L1505" s="16">
        <f>G1505*$E1505*(1-'Monte Carlo Inputs'!$C$11)+G1505*'Monte Carlo Inputs'!$C$12-G1505*'Monte Carlo Inputs'!$C$13-'Monte Carlo Inputs'!$C$14*(G1505-F1505)</f>
        <v>1454.893058312505</v>
      </c>
      <c r="M1505" s="16">
        <f>H1505*$E1505*(1-'Monte Carlo Inputs'!$C$11)+H1505*'Monte Carlo Inputs'!$C$12-H1505*'Monte Carlo Inputs'!$C$13-'Monte Carlo Inputs'!$C$14*(H1505-G1505)</f>
        <v>1677.7381482388223</v>
      </c>
      <c r="N1505" s="16">
        <f>I1505*$E1505*(1-'Monte Carlo Inputs'!$C$11)+I1505*'Monte Carlo Inputs'!$C$12-I1505*'Monte Carlo Inputs'!$C$13-'Monte Carlo Inputs'!$C$14*(I1505-H1505)</f>
        <v>1934.7162858283596</v>
      </c>
      <c r="O1505" s="16">
        <f>J1505*$E1505*(1-'Monte Carlo Inputs'!$C$11)+J1505*'Monte Carlo Inputs'!$C$12-J1505*'Monte Carlo Inputs'!$C$13-'Monte Carlo Inputs'!$C$14*(J1505-I1505)</f>
        <v>2231.0556093504629</v>
      </c>
    </row>
    <row r="1506" spans="1:15">
      <c r="A1506">
        <v>1502</v>
      </c>
      <c r="B1506" s="39">
        <v>1.820070383319536</v>
      </c>
      <c r="C1506" s="39">
        <v>0.69724731098778614</v>
      </c>
      <c r="D1506" s="29">
        <f>'Monte Carlo Inputs'!$C$6+'Monte Carlo Inputs'!$D$6*B1506</f>
        <v>0.2442217907999939</v>
      </c>
      <c r="E1506" s="29">
        <f>'Monte Carlo Inputs'!$C$7+'Monte Carlo Inputs'!$D$7*C1506</f>
        <v>0.60777763126350826</v>
      </c>
      <c r="F1506" s="16">
        <f>'Monte Carlo Inputs'!$C$17*(1+$D1506)</f>
        <v>3022.3391520322657</v>
      </c>
      <c r="G1506" s="16">
        <f t="shared" ref="G1506:J1506" si="1500">F1506*(1+$D1506)</f>
        <v>3760.4602321465209</v>
      </c>
      <c r="H1506" s="16">
        <f t="shared" si="1500"/>
        <v>4678.8465642735055</v>
      </c>
      <c r="I1506" s="16">
        <f t="shared" si="1500"/>
        <v>5821.5228510787801</v>
      </c>
      <c r="J1506" s="16">
        <f t="shared" si="1500"/>
        <v>7243.265586952326</v>
      </c>
      <c r="K1506" s="16">
        <f>F1506*$E1506*(1-'Monte Carlo Inputs'!$C$11)+F1506*'Monte Carlo Inputs'!$C$12-F1506*'Monte Carlo Inputs'!$C$13-'Monte Carlo Inputs'!$C$14*(F1506-'Monte Carlo Inputs'!$C$17)</f>
        <v>1432.7620898102036</v>
      </c>
      <c r="L1506" s="16">
        <f>G1506*$E1506*(1-'Monte Carlo Inputs'!$C$11)+G1506*'Monte Carlo Inputs'!$C$12-G1506*'Monte Carlo Inputs'!$C$13-'Monte Carlo Inputs'!$C$14*(G1506-F1506)</f>
        <v>1782.673813173993</v>
      </c>
      <c r="M1506" s="16">
        <f>H1506*$E1506*(1-'Monte Carlo Inputs'!$C$11)+H1506*'Monte Carlo Inputs'!$C$12-H1506*'Monte Carlo Inputs'!$C$13-'Monte Carlo Inputs'!$C$14*(H1506-G1506)</f>
        <v>2218.0416042396</v>
      </c>
      <c r="N1506" s="16">
        <f>I1506*$E1506*(1-'Monte Carlo Inputs'!$C$11)+I1506*'Monte Carlo Inputs'!$C$12-I1506*'Monte Carlo Inputs'!$C$13-'Monte Carlo Inputs'!$C$14*(I1506-H1506)</f>
        <v>2759.7356968958866</v>
      </c>
      <c r="O1506" s="16">
        <f>J1506*$E1506*(1-'Monte Carlo Inputs'!$C$11)+J1506*'Monte Carlo Inputs'!$C$12-J1506*'Monte Carlo Inputs'!$C$13-'Monte Carlo Inputs'!$C$14*(J1506-I1506)</f>
        <v>3433.7232909264694</v>
      </c>
    </row>
    <row r="1507" spans="1:15">
      <c r="A1507">
        <v>1503</v>
      </c>
      <c r="B1507" s="39">
        <v>0.55411373105291417</v>
      </c>
      <c r="C1507" s="39">
        <v>-1.1955456459300915</v>
      </c>
      <c r="D1507" s="29">
        <f>'Monte Carlo Inputs'!$C$6+'Monte Carlo Inputs'!$D$6*B1507</f>
        <v>0.16220774245574199</v>
      </c>
      <c r="E1507" s="29">
        <f>'Monte Carlo Inputs'!$C$7+'Monte Carlo Inputs'!$D$7*C1507</f>
        <v>0.54003101018572297</v>
      </c>
      <c r="F1507" s="16">
        <f>'Monte Carlo Inputs'!$C$17*(1+$D1507)</f>
        <v>2823.1188271992432</v>
      </c>
      <c r="G1507" s="16">
        <f t="shared" ref="G1507:J1507" si="1501">F1507*(1+$D1507)</f>
        <v>3281.0505588435344</v>
      </c>
      <c r="H1507" s="16">
        <f t="shared" si="1501"/>
        <v>3813.2623628766946</v>
      </c>
      <c r="I1507" s="16">
        <f t="shared" si="1501"/>
        <v>4431.8030421503718</v>
      </c>
      <c r="J1507" s="16">
        <f t="shared" si="1501"/>
        <v>5150.6758086260734</v>
      </c>
      <c r="K1507" s="16">
        <f>F1507*$E1507*(1-'Monte Carlo Inputs'!$C$11)+F1507*'Monte Carlo Inputs'!$C$12-F1507*'Monte Carlo Inputs'!$C$13-'Monte Carlo Inputs'!$C$14*(F1507-'Monte Carlo Inputs'!$C$17)</f>
        <v>1199.5429586479615</v>
      </c>
      <c r="L1507" s="16">
        <f>G1507*$E1507*(1-'Monte Carlo Inputs'!$C$11)+G1507*'Monte Carlo Inputs'!$C$12-G1507*'Monte Carlo Inputs'!$C$13-'Monte Carlo Inputs'!$C$14*(G1507-F1507)</f>
        <v>1394.1181139489288</v>
      </c>
      <c r="M1507" s="16">
        <f>H1507*$E1507*(1-'Monte Carlo Inputs'!$C$11)+H1507*'Monte Carlo Inputs'!$C$12-H1507*'Monte Carlo Inputs'!$C$13-'Monte Carlo Inputs'!$C$14*(H1507-G1507)</f>
        <v>1620.2548659292413</v>
      </c>
      <c r="N1507" s="16">
        <f>I1507*$E1507*(1-'Monte Carlo Inputs'!$C$11)+I1507*'Monte Carlo Inputs'!$C$12-I1507*'Monte Carlo Inputs'!$C$13-'Monte Carlo Inputs'!$C$14*(I1507-H1507)</f>
        <v>1883.0727499345542</v>
      </c>
      <c r="O1507" s="16">
        <f>J1507*$E1507*(1-'Monte Carlo Inputs'!$C$11)+J1507*'Monte Carlo Inputs'!$C$12-J1507*'Monte Carlo Inputs'!$C$13-'Monte Carlo Inputs'!$C$14*(J1507-I1507)</f>
        <v>2188.5217295813645</v>
      </c>
    </row>
    <row r="1508" spans="1:15">
      <c r="A1508">
        <v>1504</v>
      </c>
      <c r="B1508" s="39">
        <v>0.25283152754925076</v>
      </c>
      <c r="C1508" s="39">
        <v>0.65195006344752926</v>
      </c>
      <c r="D1508" s="29">
        <f>'Monte Carlo Inputs'!$C$6+'Monte Carlo Inputs'!$D$6*B1508</f>
        <v>0.14268940179283579</v>
      </c>
      <c r="E1508" s="29">
        <f>'Monte Carlo Inputs'!$C$7+'Monte Carlo Inputs'!$D$7*C1508</f>
        <v>0.60615635755062769</v>
      </c>
      <c r="F1508" s="16">
        <f>'Monte Carlo Inputs'!$C$17*(1+$D1508)</f>
        <v>2775.7068258949776</v>
      </c>
      <c r="G1508" s="16">
        <f t="shared" ref="G1508:J1508" si="1502">F1508*(1+$D1508)</f>
        <v>3171.7707724342226</v>
      </c>
      <c r="H1508" s="16">
        <f t="shared" si="1502"/>
        <v>3624.3488465768623</v>
      </c>
      <c r="I1508" s="16">
        <f t="shared" si="1502"/>
        <v>4141.5050153834691</v>
      </c>
      <c r="J1508" s="16">
        <f t="shared" si="1502"/>
        <v>4732.4538885505654</v>
      </c>
      <c r="K1508" s="16">
        <f>F1508*$E1508*(1-'Monte Carlo Inputs'!$C$11)+F1508*'Monte Carlo Inputs'!$C$12-F1508*'Monte Carlo Inputs'!$C$13-'Monte Carlo Inputs'!$C$14*(F1508-'Monte Carlo Inputs'!$C$17)</f>
        <v>1309.3191168341405</v>
      </c>
      <c r="L1508" s="16">
        <f>G1508*$E1508*(1-'Monte Carlo Inputs'!$C$11)+G1508*'Monte Carlo Inputs'!$C$12-G1508*'Monte Carlo Inputs'!$C$13-'Monte Carlo Inputs'!$C$14*(G1508-F1508)</f>
        <v>1496.145078371128</v>
      </c>
      <c r="M1508" s="16">
        <f>H1508*$E1508*(1-'Monte Carlo Inputs'!$C$11)+H1508*'Monte Carlo Inputs'!$C$12-H1508*'Monte Carlo Inputs'!$C$13-'Monte Carlo Inputs'!$C$14*(H1508-G1508)</f>
        <v>1709.6291245991993</v>
      </c>
      <c r="N1508" s="16">
        <f>I1508*$E1508*(1-'Monte Carlo Inputs'!$C$11)+I1508*'Monte Carlo Inputs'!$C$12-I1508*'Monte Carlo Inputs'!$C$13-'Monte Carlo Inputs'!$C$14*(I1508-H1508)</f>
        <v>1953.5750816758684</v>
      </c>
      <c r="O1508" s="16">
        <f>J1508*$E1508*(1-'Monte Carlo Inputs'!$C$11)+J1508*'Monte Carlo Inputs'!$C$12-J1508*'Monte Carlo Inputs'!$C$13-'Monte Carlo Inputs'!$C$14*(J1508-I1508)</f>
        <v>2232.3295414375884</v>
      </c>
    </row>
    <row r="1509" spans="1:15">
      <c r="A1509">
        <v>1505</v>
      </c>
      <c r="B1509" s="39">
        <v>-0.94993973203453719</v>
      </c>
      <c r="C1509" s="39">
        <v>0.85309631742463699</v>
      </c>
      <c r="D1509" s="29">
        <f>'Monte Carlo Inputs'!$C$6+'Monte Carlo Inputs'!$D$6*B1509</f>
        <v>6.4768771529575997E-2</v>
      </c>
      <c r="E1509" s="29">
        <f>'Monte Carlo Inputs'!$C$7+'Monte Carlo Inputs'!$D$7*C1509</f>
        <v>0.61335576042224049</v>
      </c>
      <c r="F1509" s="16">
        <f>'Monte Carlo Inputs'!$C$17*(1+$D1509)</f>
        <v>2586.4298229224933</v>
      </c>
      <c r="G1509" s="16">
        <f t="shared" ref="G1509:J1509" si="1503">F1509*(1+$D1509)</f>
        <v>2753.9497052006418</v>
      </c>
      <c r="H1509" s="16">
        <f t="shared" si="1503"/>
        <v>2932.3196444607252</v>
      </c>
      <c r="I1509" s="16">
        <f t="shared" si="1503"/>
        <v>3122.2423855644893</v>
      </c>
      <c r="J1509" s="16">
        <f t="shared" si="1503"/>
        <v>3324.4661892950739</v>
      </c>
      <c r="K1509" s="16">
        <f>F1509*$E1509*(1-'Monte Carlo Inputs'!$C$11)+F1509*'Monte Carlo Inputs'!$C$12-F1509*'Monte Carlo Inputs'!$C$13-'Monte Carlo Inputs'!$C$14*(F1509-'Monte Carlo Inputs'!$C$17)</f>
        <v>1230.5092014325419</v>
      </c>
      <c r="L1509" s="16">
        <f>G1509*$E1509*(1-'Monte Carlo Inputs'!$C$11)+G1509*'Monte Carlo Inputs'!$C$12-G1509*'Monte Carlo Inputs'!$C$13-'Monte Carlo Inputs'!$C$14*(G1509-F1509)</f>
        <v>1310.2077707651672</v>
      </c>
      <c r="M1509" s="16">
        <f>H1509*$E1509*(1-'Monte Carlo Inputs'!$C$11)+H1509*'Monte Carlo Inputs'!$C$12-H1509*'Monte Carlo Inputs'!$C$13-'Monte Carlo Inputs'!$C$14*(H1509-G1509)</f>
        <v>1395.0683185261314</v>
      </c>
      <c r="N1509" s="16">
        <f>I1509*$E1509*(1-'Monte Carlo Inputs'!$C$11)+I1509*'Monte Carlo Inputs'!$C$12-I1509*'Monte Carlo Inputs'!$C$13-'Monte Carlo Inputs'!$C$14*(I1509-H1509)</f>
        <v>1485.4251797168999</v>
      </c>
      <c r="O1509" s="16">
        <f>J1509*$E1509*(1-'Monte Carlo Inputs'!$C$11)+J1509*'Monte Carlo Inputs'!$C$12-J1509*'Monte Carlo Inputs'!$C$13-'Monte Carlo Inputs'!$C$14*(J1509-I1509)</f>
        <v>1581.6343438062631</v>
      </c>
    </row>
    <row r="1510" spans="1:15">
      <c r="A1510">
        <v>1506</v>
      </c>
      <c r="B1510" s="39">
        <v>-5.7970544227687687E-2</v>
      </c>
      <c r="C1510" s="39">
        <v>-2.2952098599015911</v>
      </c>
      <c r="D1510" s="29">
        <f>'Monte Carlo Inputs'!$C$6+'Monte Carlo Inputs'!$D$6*B1510</f>
        <v>0.12255432363311453</v>
      </c>
      <c r="E1510" s="29">
        <f>'Monte Carlo Inputs'!$C$7+'Monte Carlo Inputs'!$D$7*C1510</f>
        <v>0.50067195903094841</v>
      </c>
      <c r="F1510" s="16">
        <f>'Monte Carlo Inputs'!$C$17*(1+$D1510)</f>
        <v>2726.7967075371989</v>
      </c>
      <c r="G1510" s="16">
        <f t="shared" ref="G1510:J1510" si="1504">F1510*(1+$D1510)</f>
        <v>3060.977433714424</v>
      </c>
      <c r="H1510" s="16">
        <f t="shared" si="1504"/>
        <v>3436.1134527595223</v>
      </c>
      <c r="I1510" s="16">
        <f t="shared" si="1504"/>
        <v>3857.2240128891117</v>
      </c>
      <c r="J1510" s="16">
        <f t="shared" si="1504"/>
        <v>4329.9434928901446</v>
      </c>
      <c r="K1510" s="16">
        <f>F1510*$E1510*(1-'Monte Carlo Inputs'!$C$11)+F1510*'Monte Carlo Inputs'!$C$12-F1510*'Monte Carlo Inputs'!$C$13-'Monte Carlo Inputs'!$C$14*(F1510-'Monte Carlo Inputs'!$C$17)</f>
        <v>1080.8574017793328</v>
      </c>
      <c r="L1510" s="16">
        <f>G1510*$E1510*(1-'Monte Carlo Inputs'!$C$11)+G1510*'Monte Carlo Inputs'!$C$12-G1510*'Monte Carlo Inputs'!$C$13-'Monte Carlo Inputs'!$C$14*(G1510-F1510)</f>
        <v>1213.3211495982448</v>
      </c>
      <c r="M1510" s="16">
        <f>H1510*$E1510*(1-'Monte Carlo Inputs'!$C$11)+H1510*'Monte Carlo Inputs'!$C$12-H1510*'Monte Carlo Inputs'!$C$13-'Monte Carlo Inputs'!$C$14*(H1510-G1510)</f>
        <v>1362.0189024370106</v>
      </c>
      <c r="N1510" s="16">
        <f>I1510*$E1510*(1-'Monte Carlo Inputs'!$C$11)+I1510*'Monte Carlo Inputs'!$C$12-I1510*'Monte Carlo Inputs'!$C$13-'Monte Carlo Inputs'!$C$14*(I1510-H1510)</f>
        <v>1528.9402078006958</v>
      </c>
      <c r="O1510" s="16">
        <f>J1510*$E1510*(1-'Monte Carlo Inputs'!$C$11)+J1510*'Monte Carlo Inputs'!$C$12-J1510*'Monte Carlo Inputs'!$C$13-'Monte Carlo Inputs'!$C$14*(J1510-I1510)</f>
        <v>1716.3184408431832</v>
      </c>
    </row>
    <row r="1511" spans="1:15">
      <c r="A1511">
        <v>1507</v>
      </c>
      <c r="B1511" s="39">
        <v>0.33594450690988925</v>
      </c>
      <c r="C1511" s="39">
        <v>-0.26745108222601904</v>
      </c>
      <c r="D1511" s="29">
        <f>'Monte Carlo Inputs'!$C$6+'Monte Carlo Inputs'!$D$6*B1511</f>
        <v>0.14807381356958485</v>
      </c>
      <c r="E1511" s="29">
        <f>'Monte Carlo Inputs'!$C$7+'Monte Carlo Inputs'!$D$7*C1511</f>
        <v>0.57324926076184246</v>
      </c>
      <c r="F1511" s="16">
        <f>'Monte Carlo Inputs'!$C$17*(1+$D1511)</f>
        <v>2788.786100541879</v>
      </c>
      <c r="G1511" s="16">
        <f t="shared" ref="G1511:J1511" si="1505">F1511*(1+$D1511)</f>
        <v>3201.7322936789669</v>
      </c>
      <c r="H1511" s="16">
        <f t="shared" si="1505"/>
        <v>3675.8250044329056</v>
      </c>
      <c r="I1511" s="16">
        <f t="shared" si="1505"/>
        <v>4220.1184308537222</v>
      </c>
      <c r="J1511" s="16">
        <f t="shared" si="1505"/>
        <v>4845.0074606255257</v>
      </c>
      <c r="K1511" s="16">
        <f>F1511*$E1511*(1-'Monte Carlo Inputs'!$C$11)+F1511*'Monte Carlo Inputs'!$C$12-F1511*'Monte Carlo Inputs'!$C$13-'Monte Carlo Inputs'!$C$14*(F1511-'Monte Carlo Inputs'!$C$17)</f>
        <v>1250.3789047914986</v>
      </c>
      <c r="L1511" s="16">
        <f>G1511*$E1511*(1-'Monte Carlo Inputs'!$C$11)+G1511*'Monte Carlo Inputs'!$C$12-G1511*'Monte Carlo Inputs'!$C$13-'Monte Carlo Inputs'!$C$14*(G1511-F1511)</f>
        <v>1435.5272776309369</v>
      </c>
      <c r="M1511" s="16">
        <f>H1511*$E1511*(1-'Monte Carlo Inputs'!$C$11)+H1511*'Monte Carlo Inputs'!$C$12-H1511*'Monte Carlo Inputs'!$C$13-'Monte Carlo Inputs'!$C$14*(H1511-G1511)</f>
        <v>1648.0912761129141</v>
      </c>
      <c r="N1511" s="16">
        <f>I1511*$E1511*(1-'Monte Carlo Inputs'!$C$11)+I1511*'Monte Carlo Inputs'!$C$12-I1511*'Monte Carlo Inputs'!$C$13-'Monte Carlo Inputs'!$C$14*(I1511-H1511)</f>
        <v>1892.1304364777166</v>
      </c>
      <c r="O1511" s="16">
        <f>J1511*$E1511*(1-'Monte Carlo Inputs'!$C$11)+J1511*'Monte Carlo Inputs'!$C$12-J1511*'Monte Carlo Inputs'!$C$13-'Monte Carlo Inputs'!$C$14*(J1511-I1511)</f>
        <v>2172.3054059780552</v>
      </c>
    </row>
    <row r="1512" spans="1:15">
      <c r="A1512">
        <v>1508</v>
      </c>
      <c r="B1512" s="39">
        <v>-0.96187496881444678</v>
      </c>
      <c r="C1512" s="39">
        <v>1.2023572326910354</v>
      </c>
      <c r="D1512" s="29">
        <f>'Monte Carlo Inputs'!$C$6+'Monte Carlo Inputs'!$D$6*B1512</f>
        <v>6.399555620303618E-2</v>
      </c>
      <c r="E1512" s="29">
        <f>'Monte Carlo Inputs'!$C$7+'Monte Carlo Inputs'!$D$7*C1512</f>
        <v>0.62585646568815712</v>
      </c>
      <c r="F1512" s="16">
        <f>'Monte Carlo Inputs'!$C$17*(1+$D1512)</f>
        <v>2584.5516055727953</v>
      </c>
      <c r="G1512" s="16">
        <f t="shared" ref="G1512:J1512" si="1506">F1512*(1+$D1512)</f>
        <v>2749.9514231068765</v>
      </c>
      <c r="H1512" s="16">
        <f t="shared" si="1506"/>
        <v>2925.9360939599319</v>
      </c>
      <c r="I1512" s="16">
        <f t="shared" si="1506"/>
        <v>3113.1830017074367</v>
      </c>
      <c r="J1512" s="16">
        <f t="shared" si="1506"/>
        <v>3312.4128794635417</v>
      </c>
      <c r="K1512" s="16">
        <f>F1512*$E1512*(1-'Monte Carlo Inputs'!$C$11)+F1512*'Monte Carlo Inputs'!$C$12-F1512*'Monte Carlo Inputs'!$C$13-'Monte Carlo Inputs'!$C$14*(F1512-'Monte Carlo Inputs'!$C$17)</f>
        <v>1252.5760714594178</v>
      </c>
      <c r="L1512" s="16">
        <f>G1512*$E1512*(1-'Monte Carlo Inputs'!$C$11)+G1512*'Monte Carlo Inputs'!$C$12-G1512*'Monte Carlo Inputs'!$C$13-'Monte Carlo Inputs'!$C$14*(G1512-F1512)</f>
        <v>1332.7353738390771</v>
      </c>
      <c r="M1512" s="16">
        <f>H1512*$E1512*(1-'Monte Carlo Inputs'!$C$11)+H1512*'Monte Carlo Inputs'!$C$12-H1512*'Monte Carlo Inputs'!$C$13-'Monte Carlo Inputs'!$C$14*(H1512-G1512)</f>
        <v>1418.0245153593703</v>
      </c>
      <c r="N1512" s="16">
        <f>I1512*$E1512*(1-'Monte Carlo Inputs'!$C$11)+I1512*'Monte Carlo Inputs'!$C$12-I1512*'Monte Carlo Inputs'!$C$13-'Monte Carlo Inputs'!$C$14*(I1512-H1512)</f>
        <v>1508.771782929334</v>
      </c>
      <c r="O1512" s="16">
        <f>J1512*$E1512*(1-'Monte Carlo Inputs'!$C$11)+J1512*'Monte Carlo Inputs'!$C$12-J1512*'Monte Carlo Inputs'!$C$13-'Monte Carlo Inputs'!$C$14*(J1512-I1512)</f>
        <v>1605.3264723613431</v>
      </c>
    </row>
    <row r="1513" spans="1:15">
      <c r="A1513">
        <v>1509</v>
      </c>
      <c r="B1513" s="39">
        <v>7.6742149759934531E-3</v>
      </c>
      <c r="C1513" s="39">
        <v>1.4576352069202321</v>
      </c>
      <c r="D1513" s="29">
        <f>'Monte Carlo Inputs'!$C$6+'Monte Carlo Inputs'!$D$6*B1513</f>
        <v>0.12680706992204799</v>
      </c>
      <c r="E1513" s="29">
        <f>'Monte Carlo Inputs'!$C$7+'Monte Carlo Inputs'!$D$7*C1513</f>
        <v>0.63499334467241264</v>
      </c>
      <c r="F1513" s="16">
        <f>'Monte Carlo Inputs'!$C$17*(1+$D1513)</f>
        <v>2737.1270535476474</v>
      </c>
      <c r="G1513" s="16">
        <f t="shared" ref="G1513:J1513" si="1507">F1513*(1+$D1513)</f>
        <v>3084.2141152123932</v>
      </c>
      <c r="H1513" s="16">
        <f t="shared" si="1507"/>
        <v>3475.3142701746988</v>
      </c>
      <c r="I1513" s="16">
        <f t="shared" si="1507"/>
        <v>3916.0086898338332</v>
      </c>
      <c r="J1513" s="16">
        <f t="shared" si="1507"/>
        <v>4412.5862775809401</v>
      </c>
      <c r="K1513" s="16">
        <f>F1513*$E1513*(1-'Monte Carlo Inputs'!$C$11)+F1513*'Monte Carlo Inputs'!$C$12-F1513*'Monte Carlo Inputs'!$C$13-'Monte Carlo Inputs'!$C$14*(F1513-'Monte Carlo Inputs'!$C$17)</f>
        <v>1346.7196270526613</v>
      </c>
      <c r="L1513" s="16">
        <f>G1513*$E1513*(1-'Monte Carlo Inputs'!$C$11)+G1513*'Monte Carlo Inputs'!$C$12-G1513*'Monte Carlo Inputs'!$C$13-'Monte Carlo Inputs'!$C$14*(G1513-F1513)</f>
        <v>1517.4931969657227</v>
      </c>
      <c r="M1513" s="16">
        <f>H1513*$E1513*(1-'Monte Carlo Inputs'!$C$11)+H1513*'Monte Carlo Inputs'!$C$12-H1513*'Monte Carlo Inputs'!$C$13-'Monte Carlo Inputs'!$C$14*(H1513-G1513)</f>
        <v>1709.9220628995872</v>
      </c>
      <c r="N1513" s="16">
        <f>I1513*$E1513*(1-'Monte Carlo Inputs'!$C$11)+I1513*'Monte Carlo Inputs'!$C$12-I1513*'Monte Carlo Inputs'!$C$13-'Monte Carlo Inputs'!$C$14*(I1513-H1513)</f>
        <v>1926.7522694909476</v>
      </c>
      <c r="O1513" s="16">
        <f>J1513*$E1513*(1-'Monte Carlo Inputs'!$C$11)+J1513*'Monte Carlo Inputs'!$C$12-J1513*'Monte Carlo Inputs'!$C$13-'Monte Carlo Inputs'!$C$14*(J1513-I1513)</f>
        <v>2171.0780792507512</v>
      </c>
    </row>
    <row r="1514" spans="1:15">
      <c r="A1514">
        <v>1510</v>
      </c>
      <c r="B1514" s="39">
        <v>2.5519272617647553</v>
      </c>
      <c r="C1514" s="39">
        <v>0.69060440839336412</v>
      </c>
      <c r="D1514" s="29">
        <f>'Monte Carlo Inputs'!$C$6+'Monte Carlo Inputs'!$D$6*B1514</f>
        <v>0.291634587519702</v>
      </c>
      <c r="E1514" s="29">
        <f>'Monte Carlo Inputs'!$C$7+'Monte Carlo Inputs'!$D$7*C1514</f>
        <v>0.60753986928152481</v>
      </c>
      <c r="F1514" s="16">
        <f>'Monte Carlo Inputs'!$C$17*(1+$D1514)</f>
        <v>3137.5095765441083</v>
      </c>
      <c r="G1514" s="16">
        <f t="shared" ref="G1514:J1514" si="1508">F1514*(1+$D1514)</f>
        <v>4052.5158877386639</v>
      </c>
      <c r="H1514" s="16">
        <f t="shared" si="1508"/>
        <v>5234.3696870763679</v>
      </c>
      <c r="I1514" s="16">
        <f t="shared" si="1508"/>
        <v>6760.892931692516</v>
      </c>
      <c r="J1514" s="16">
        <f t="shared" si="1508"/>
        <v>8732.6031530915316</v>
      </c>
      <c r="K1514" s="16">
        <f>F1514*$E1514*(1-'Monte Carlo Inputs'!$C$11)+F1514*'Monte Carlo Inputs'!$C$12-F1514*'Monte Carlo Inputs'!$C$13-'Monte Carlo Inputs'!$C$14*(F1514-'Monte Carlo Inputs'!$C$17)</f>
        <v>1488.3803575848924</v>
      </c>
      <c r="L1514" s="16">
        <f>G1514*$E1514*(1-'Monte Carlo Inputs'!$C$11)+G1514*'Monte Carlo Inputs'!$C$12-G1514*'Monte Carlo Inputs'!$C$13-'Monte Carlo Inputs'!$C$14*(G1514-F1514)</f>
        <v>1922.4435492415892</v>
      </c>
      <c r="M1514" s="16">
        <f>H1514*$E1514*(1-'Monte Carlo Inputs'!$C$11)+H1514*'Monte Carlo Inputs'!$C$12-H1514*'Monte Carlo Inputs'!$C$13-'Monte Carlo Inputs'!$C$14*(H1514-G1514)</f>
        <v>2483.0945807545713</v>
      </c>
      <c r="N1514" s="16">
        <f>I1514*$E1514*(1-'Monte Carlo Inputs'!$C$11)+I1514*'Monte Carlo Inputs'!$C$12-I1514*'Monte Carlo Inputs'!$C$13-'Monte Carlo Inputs'!$C$14*(I1514-H1514)</f>
        <v>3207.2508445853387</v>
      </c>
      <c r="O1514" s="16">
        <f>J1514*$E1514*(1-'Monte Carlo Inputs'!$C$11)+J1514*'Monte Carlo Inputs'!$C$12-J1514*'Monte Carlo Inputs'!$C$13-'Monte Carlo Inputs'!$C$14*(J1514-I1514)</f>
        <v>4142.5961217182003</v>
      </c>
    </row>
    <row r="1515" spans="1:15">
      <c r="A1515">
        <v>1511</v>
      </c>
      <c r="B1515" s="39">
        <v>0.4829781109991515</v>
      </c>
      <c r="C1515" s="39">
        <v>0.22468803638435617</v>
      </c>
      <c r="D1515" s="29">
        <f>'Monte Carlo Inputs'!$C$6+'Monte Carlo Inputs'!$D$6*B1515</f>
        <v>0.1575992748817204</v>
      </c>
      <c r="E1515" s="29">
        <f>'Monte Carlo Inputs'!$C$7+'Monte Carlo Inputs'!$D$7*C1515</f>
        <v>0.59086384574019246</v>
      </c>
      <c r="F1515" s="16">
        <f>'Monte Carlo Inputs'!$C$17*(1+$D1515)</f>
        <v>2811.9243986151873</v>
      </c>
      <c r="G1515" s="16">
        <f t="shared" ref="G1515:J1515" si="1509">F1515*(1+$D1515)</f>
        <v>3255.0816448591581</v>
      </c>
      <c r="H1515" s="16">
        <f t="shared" si="1509"/>
        <v>3768.0801517697587</v>
      </c>
      <c r="I1515" s="16">
        <f t="shared" si="1509"/>
        <v>4361.9268513848756</v>
      </c>
      <c r="J1515" s="16">
        <f t="shared" si="1509"/>
        <v>5049.3633602502377</v>
      </c>
      <c r="K1515" s="16">
        <f>F1515*$E1515*(1-'Monte Carlo Inputs'!$C$11)+F1515*'Monte Carlo Inputs'!$C$12-F1515*'Monte Carlo Inputs'!$C$13-'Monte Carlo Inputs'!$C$14*(F1515-'Monte Carlo Inputs'!$C$17)</f>
        <v>1296.3358747019854</v>
      </c>
      <c r="L1515" s="16">
        <f>G1515*$E1515*(1-'Monte Carlo Inputs'!$C$11)+G1515*'Monte Carlo Inputs'!$C$12-G1515*'Monte Carlo Inputs'!$C$13-'Monte Carlo Inputs'!$C$14*(G1515-F1515)</f>
        <v>1500.6374685581789</v>
      </c>
      <c r="M1515" s="16">
        <f>H1515*$E1515*(1-'Monte Carlo Inputs'!$C$11)+H1515*'Monte Carlo Inputs'!$C$12-H1515*'Monte Carlo Inputs'!$C$13-'Monte Carlo Inputs'!$C$14*(H1515-G1515)</f>
        <v>1737.1368454632882</v>
      </c>
      <c r="N1515" s="16">
        <f>I1515*$E1515*(1-'Monte Carlo Inputs'!$C$11)+I1515*'Monte Carlo Inputs'!$C$12-I1515*'Monte Carlo Inputs'!$C$13-'Monte Carlo Inputs'!$C$14*(I1515-H1515)</f>
        <v>2010.9083526786214</v>
      </c>
      <c r="O1515" s="16">
        <f>J1515*$E1515*(1-'Monte Carlo Inputs'!$C$11)+J1515*'Monte Carlo Inputs'!$C$12-J1515*'Monte Carlo Inputs'!$C$13-'Monte Carlo Inputs'!$C$14*(J1515-I1515)</f>
        <v>2327.826050914367</v>
      </c>
    </row>
    <row r="1516" spans="1:15">
      <c r="A1516">
        <v>1512</v>
      </c>
      <c r="B1516" s="39">
        <v>-0.69917865516870392</v>
      </c>
      <c r="C1516" s="39">
        <v>0.33713715984061343</v>
      </c>
      <c r="D1516" s="29">
        <f>'Monte Carlo Inputs'!$C$6+'Monte Carlo Inputs'!$D$6*B1516</f>
        <v>8.1014139049948058E-2</v>
      </c>
      <c r="E1516" s="29">
        <f>'Monte Carlo Inputs'!$C$7+'Monte Carlo Inputs'!$D$7*C1516</f>
        <v>0.59488861143338534</v>
      </c>
      <c r="F1516" s="16">
        <f>'Monte Carlo Inputs'!$C$17*(1+$D1516)</f>
        <v>2625.8914451662295</v>
      </c>
      <c r="G1516" s="16">
        <f t="shared" ref="G1516:J1516" si="1510">F1516*(1+$D1516)</f>
        <v>2838.6257798349957</v>
      </c>
      <c r="H1516" s="16">
        <f t="shared" si="1510"/>
        <v>3068.5946034733156</v>
      </c>
      <c r="I1516" s="16">
        <f t="shared" si="1510"/>
        <v>3317.1941533670233</v>
      </c>
      <c r="J1516" s="16">
        <f t="shared" si="1510"/>
        <v>3585.9337817635742</v>
      </c>
      <c r="K1516" s="16">
        <f>F1516*$E1516*(1-'Monte Carlo Inputs'!$C$11)+F1516*'Monte Carlo Inputs'!$C$12-F1516*'Monte Carlo Inputs'!$C$13-'Monte Carlo Inputs'!$C$14*(F1516-'Monte Carlo Inputs'!$C$17)</f>
        <v>1215.3984570012362</v>
      </c>
      <c r="L1516" s="16">
        <f>G1516*$E1516*(1-'Monte Carlo Inputs'!$C$11)+G1516*'Monte Carlo Inputs'!$C$12-G1516*'Monte Carlo Inputs'!$C$13-'Monte Carlo Inputs'!$C$14*(G1516-F1516)</f>
        <v>1313.8629165978268</v>
      </c>
      <c r="M1516" s="16">
        <f>H1516*$E1516*(1-'Monte Carlo Inputs'!$C$11)+H1516*'Monte Carlo Inputs'!$C$12-H1516*'Monte Carlo Inputs'!$C$13-'Monte Carlo Inputs'!$C$14*(H1516-G1516)</f>
        <v>1420.3043896156537</v>
      </c>
      <c r="N1516" s="16">
        <f>I1516*$E1516*(1-'Monte Carlo Inputs'!$C$11)+I1516*'Monte Carlo Inputs'!$C$12-I1516*'Monte Carlo Inputs'!$C$13-'Monte Carlo Inputs'!$C$14*(I1516-H1516)</f>
        <v>1535.3691269292281</v>
      </c>
      <c r="O1516" s="16">
        <f>J1516*$E1516*(1-'Monte Carlo Inputs'!$C$11)+J1516*'Monte Carlo Inputs'!$C$12-J1516*'Monte Carlo Inputs'!$C$13-'Monte Carlo Inputs'!$C$14*(J1516-I1516)</f>
        <v>1659.7557348712701</v>
      </c>
    </row>
    <row r="1517" spans="1:15">
      <c r="A1517">
        <v>1513</v>
      </c>
      <c r="B1517" s="39">
        <v>-0.38288087392195663</v>
      </c>
      <c r="C1517" s="39">
        <v>-1.1249237616497063</v>
      </c>
      <c r="D1517" s="29">
        <f>'Monte Carlo Inputs'!$C$6+'Monte Carlo Inputs'!$D$6*B1517</f>
        <v>0.10150525260893506</v>
      </c>
      <c r="E1517" s="29">
        <f>'Monte Carlo Inputs'!$C$7+'Monte Carlo Inputs'!$D$7*C1517</f>
        <v>0.54255870029396025</v>
      </c>
      <c r="F1517" s="16">
        <f>'Monte Carlo Inputs'!$C$17*(1+$D1517)</f>
        <v>2675.6664091123644</v>
      </c>
      <c r="G1517" s="16">
        <f t="shared" ref="G1517:J1517" si="1511">F1517*(1+$D1517)</f>
        <v>2947.2606038665572</v>
      </c>
      <c r="H1517" s="16">
        <f t="shared" si="1511"/>
        <v>3246.4230359663948</v>
      </c>
      <c r="I1517" s="16">
        <f t="shared" si="1511"/>
        <v>3575.9520263076297</v>
      </c>
      <c r="J1517" s="16">
        <f t="shared" si="1511"/>
        <v>3938.9299400554187</v>
      </c>
      <c r="K1517" s="16">
        <f>F1517*$E1517*(1-'Monte Carlo Inputs'!$C$11)+F1517*'Monte Carlo Inputs'!$C$12-F1517*'Monte Carlo Inputs'!$C$13-'Monte Carlo Inputs'!$C$14*(F1517-'Monte Carlo Inputs'!$C$17)</f>
        <v>1139.5761573746308</v>
      </c>
      <c r="L1517" s="16">
        <f>G1517*$E1517*(1-'Monte Carlo Inputs'!$C$11)+G1517*'Monte Carlo Inputs'!$C$12-G1517*'Monte Carlo Inputs'!$C$13-'Monte Carlo Inputs'!$C$14*(G1517-F1517)</f>
        <v>1255.2491230960625</v>
      </c>
      <c r="M1517" s="16">
        <f>H1517*$E1517*(1-'Monte Carlo Inputs'!$C$11)+H1517*'Monte Carlo Inputs'!$C$12-H1517*'Monte Carlo Inputs'!$C$13-'Monte Carlo Inputs'!$C$14*(H1517-G1517)</f>
        <v>1382.6635024230723</v>
      </c>
      <c r="N1517" s="16">
        <f>I1517*$E1517*(1-'Monte Carlo Inputs'!$C$11)+I1517*'Monte Carlo Inputs'!$C$12-I1517*'Monte Carlo Inputs'!$C$13-'Monte Carlo Inputs'!$C$14*(I1517-H1517)</f>
        <v>1523.011110509681</v>
      </c>
      <c r="O1517" s="16">
        <f>J1517*$E1517*(1-'Monte Carlo Inputs'!$C$11)+J1517*'Monte Carlo Inputs'!$C$12-J1517*'Monte Carlo Inputs'!$C$13-'Monte Carlo Inputs'!$C$14*(J1517-I1517)</f>
        <v>1677.6047380081809</v>
      </c>
    </row>
    <row r="1518" spans="1:15">
      <c r="A1518">
        <v>1514</v>
      </c>
      <c r="B1518" s="39">
        <v>3.3567729871630057E-2</v>
      </c>
      <c r="C1518" s="39">
        <v>-0.15413764418385856</v>
      </c>
      <c r="D1518" s="29">
        <f>'Monte Carlo Inputs'!$C$6+'Monte Carlo Inputs'!$D$6*B1518</f>
        <v>0.12848456178454667</v>
      </c>
      <c r="E1518" s="29">
        <f>'Monte Carlo Inputs'!$C$7+'Monte Carlo Inputs'!$D$7*C1518</f>
        <v>0.57730496190020864</v>
      </c>
      <c r="F1518" s="16">
        <f>'Monte Carlo Inputs'!$C$17*(1+$D1518)</f>
        <v>2741.2018490308428</v>
      </c>
      <c r="G1518" s="16">
        <f t="shared" ref="G1518:J1518" si="1512">F1518*(1+$D1518)</f>
        <v>3093.4039673665598</v>
      </c>
      <c r="H1518" s="16">
        <f t="shared" si="1512"/>
        <v>3490.8586205362303</v>
      </c>
      <c r="I1518" s="16">
        <f t="shared" si="1512"/>
        <v>3939.3800606476352</v>
      </c>
      <c r="J1518" s="16">
        <f t="shared" si="1512"/>
        <v>4445.5295814427272</v>
      </c>
      <c r="K1518" s="16">
        <f>F1518*$E1518*(1-'Monte Carlo Inputs'!$C$11)+F1518*'Monte Carlo Inputs'!$C$12-F1518*'Monte Carlo Inputs'!$C$13-'Monte Carlo Inputs'!$C$14*(F1518-'Monte Carlo Inputs'!$C$17)</f>
        <v>1236.2601634090122</v>
      </c>
      <c r="L1518" s="16">
        <f>G1518*$E1518*(1-'Monte Carlo Inputs'!$C$11)+G1518*'Monte Carlo Inputs'!$C$12-G1518*'Monte Carlo Inputs'!$C$13-'Monte Carlo Inputs'!$C$14*(G1518-F1518)</f>
        <v>1395.100508756311</v>
      </c>
      <c r="M1518" s="16">
        <f>H1518*$E1518*(1-'Monte Carlo Inputs'!$C$11)+H1518*'Monte Carlo Inputs'!$C$12-H1518*'Monte Carlo Inputs'!$C$13-'Monte Carlo Inputs'!$C$14*(H1518-G1518)</f>
        <v>1574.3493862692637</v>
      </c>
      <c r="N1518" s="16">
        <f>I1518*$E1518*(1-'Monte Carlo Inputs'!$C$11)+I1518*'Monte Carlo Inputs'!$C$12-I1518*'Monte Carlo Inputs'!$C$13-'Monte Carlo Inputs'!$C$14*(I1518-H1518)</f>
        <v>1776.6289772598402</v>
      </c>
      <c r="O1518" s="16">
        <f>J1518*$E1518*(1-'Monte Carlo Inputs'!$C$11)+J1518*'Monte Carlo Inputs'!$C$12-J1518*'Monte Carlo Inputs'!$C$13-'Monte Carlo Inputs'!$C$14*(J1518-I1518)</f>
        <v>2004.898372856798</v>
      </c>
    </row>
    <row r="1519" spans="1:15">
      <c r="A1519">
        <v>1515</v>
      </c>
      <c r="B1519" s="39">
        <v>6.0402304287266041E-2</v>
      </c>
      <c r="C1519" s="39">
        <v>2.8648138901574808E-2</v>
      </c>
      <c r="D1519" s="29">
        <f>'Monte Carlo Inputs'!$C$6+'Monte Carlo Inputs'!$D$6*B1519</f>
        <v>0.1302230194793508</v>
      </c>
      <c r="E1519" s="29">
        <f>'Monte Carlo Inputs'!$C$7+'Monte Carlo Inputs'!$D$7*C1519</f>
        <v>0.58384720897474296</v>
      </c>
      <c r="F1519" s="16">
        <f>'Monte Carlo Inputs'!$C$17*(1+$D1519)</f>
        <v>2745.4247366172913</v>
      </c>
      <c r="G1519" s="16">
        <f t="shared" ref="G1519:J1519" si="1513">F1519*(1+$D1519)</f>
        <v>3102.9422355728962</v>
      </c>
      <c r="H1519" s="16">
        <f t="shared" si="1513"/>
        <v>3507.0167427592055</v>
      </c>
      <c r="I1519" s="16">
        <f t="shared" si="1513"/>
        <v>3963.7110523659467</v>
      </c>
      <c r="J1519" s="16">
        <f t="shared" si="1513"/>
        <v>4479.8774739487153</v>
      </c>
      <c r="K1519" s="16">
        <f>F1519*$E1519*(1-'Monte Carlo Inputs'!$C$11)+F1519*'Monte Carlo Inputs'!$C$12-F1519*'Monte Carlo Inputs'!$C$13-'Monte Carlo Inputs'!$C$14*(F1519-'Monte Carlo Inputs'!$C$17)</f>
        <v>1251.008121995136</v>
      </c>
      <c r="L1519" s="16">
        <f>G1519*$E1519*(1-'Monte Carlo Inputs'!$C$11)+G1519*'Monte Carlo Inputs'!$C$12-G1519*'Monte Carlo Inputs'!$C$13-'Monte Carlo Inputs'!$C$14*(G1519-F1519)</f>
        <v>1413.9181770345347</v>
      </c>
      <c r="M1519" s="16">
        <f>H1519*$E1519*(1-'Monte Carlo Inputs'!$C$11)+H1519*'Monte Carlo Inputs'!$C$12-H1519*'Monte Carlo Inputs'!$C$13-'Monte Carlo Inputs'!$C$14*(H1519-G1519)</f>
        <v>1598.0428713447109</v>
      </c>
      <c r="N1519" s="16">
        <f>I1519*$E1519*(1-'Monte Carlo Inputs'!$C$11)+I1519*'Monte Carlo Inputs'!$C$12-I1519*'Monte Carlo Inputs'!$C$13-'Monte Carlo Inputs'!$C$14*(I1519-H1519)</f>
        <v>1806.1448393086705</v>
      </c>
      <c r="O1519" s="16">
        <f>J1519*$E1519*(1-'Monte Carlo Inputs'!$C$11)+J1519*'Monte Carlo Inputs'!$C$12-J1519*'Monte Carlo Inputs'!$C$13-'Monte Carlo Inputs'!$C$14*(J1519-I1519)</f>
        <v>2041.3464739004926</v>
      </c>
    </row>
    <row r="1520" spans="1:15">
      <c r="A1520">
        <v>1516</v>
      </c>
      <c r="B1520" s="39">
        <v>0.39057077408192781</v>
      </c>
      <c r="C1520" s="39">
        <v>-0.53399731642986514</v>
      </c>
      <c r="D1520" s="29">
        <f>'Monte Carlo Inputs'!$C$6+'Monte Carlo Inputs'!$D$6*B1520</f>
        <v>0.15161273515010831</v>
      </c>
      <c r="E1520" s="29">
        <f>'Monte Carlo Inputs'!$C$7+'Monte Carlo Inputs'!$D$7*C1520</f>
        <v>0.56370906955269795</v>
      </c>
      <c r="F1520" s="16">
        <f>'Monte Carlo Inputs'!$C$17*(1+$D1520)</f>
        <v>2797.3824949531286</v>
      </c>
      <c r="G1520" s="16">
        <f t="shared" ref="G1520:J1520" si="1514">F1520*(1+$D1520)</f>
        <v>3221.5013062740068</v>
      </c>
      <c r="H1520" s="16">
        <f t="shared" si="1514"/>
        <v>3709.9219306078562</v>
      </c>
      <c r="I1520" s="16">
        <f t="shared" si="1514"/>
        <v>4272.3933417006838</v>
      </c>
      <c r="J1520" s="16">
        <f t="shared" si="1514"/>
        <v>4920.1425818730359</v>
      </c>
      <c r="K1520" s="16">
        <f>F1520*$E1520*(1-'Monte Carlo Inputs'!$C$11)+F1520*'Monte Carlo Inputs'!$C$12-F1520*'Monte Carlo Inputs'!$C$13-'Monte Carlo Inputs'!$C$14*(F1520-'Monte Carlo Inputs'!$C$17)</f>
        <v>1235.3685484438658</v>
      </c>
      <c r="L1520" s="16">
        <f>G1520*$E1520*(1-'Monte Carlo Inputs'!$C$11)+G1520*'Monte Carlo Inputs'!$C$12-G1520*'Monte Carlo Inputs'!$C$13-'Monte Carlo Inputs'!$C$14*(G1520-F1520)</f>
        <v>1422.6661529918597</v>
      </c>
      <c r="M1520" s="16">
        <f>H1520*$E1520*(1-'Monte Carlo Inputs'!$C$11)+H1520*'Monte Carlo Inputs'!$C$12-H1520*'Monte Carlo Inputs'!$C$13-'Monte Carlo Inputs'!$C$14*(H1520-G1520)</f>
        <v>1638.3604596524383</v>
      </c>
      <c r="N1520" s="16">
        <f>I1520*$E1520*(1-'Monte Carlo Inputs'!$C$11)+I1520*'Monte Carlo Inputs'!$C$12-I1520*'Monte Carlo Inputs'!$C$13-'Monte Carlo Inputs'!$C$14*(I1520-H1520)</f>
        <v>1886.756770102133</v>
      </c>
      <c r="O1520" s="16">
        <f>J1520*$E1520*(1-'Monte Carlo Inputs'!$C$11)+J1520*'Monte Carlo Inputs'!$C$12-J1520*'Monte Carlo Inputs'!$C$13-'Monte Carlo Inputs'!$C$14*(J1520-I1520)</f>
        <v>2172.813124580302</v>
      </c>
    </row>
    <row r="1521" spans="1:15">
      <c r="A1521">
        <v>1517</v>
      </c>
      <c r="B1521" s="39">
        <v>-0.19055283221140071</v>
      </c>
      <c r="C1521" s="39">
        <v>-0.37629796757202449</v>
      </c>
      <c r="D1521" s="29">
        <f>'Monte Carlo Inputs'!$C$6+'Monte Carlo Inputs'!$D$6*B1521</f>
        <v>0.11396507995180902</v>
      </c>
      <c r="E1521" s="29">
        <f>'Monte Carlo Inputs'!$C$7+'Monte Carlo Inputs'!$D$7*C1521</f>
        <v>0.56935342594795957</v>
      </c>
      <c r="F1521" s="16">
        <f>'Monte Carlo Inputs'!$C$17*(1+$D1521)</f>
        <v>2705.9325757109395</v>
      </c>
      <c r="G1521" s="16">
        <f t="shared" ref="G1521:J1521" si="1515">F1521*(1+$D1521)</f>
        <v>3014.3143980460413</v>
      </c>
      <c r="H1521" s="16">
        <f t="shared" si="1515"/>
        <v>3357.8409794192476</v>
      </c>
      <c r="I1521" s="16">
        <f t="shared" si="1515"/>
        <v>3740.5175951042229</v>
      </c>
      <c r="J1521" s="16">
        <f t="shared" si="1515"/>
        <v>4166.8059818914244</v>
      </c>
      <c r="K1521" s="16">
        <f>F1521*$E1521*(1-'Monte Carlo Inputs'!$C$11)+F1521*'Monte Carlo Inputs'!$C$12-F1521*'Monte Carlo Inputs'!$C$13-'Monte Carlo Inputs'!$C$14*(F1521-'Monte Carlo Inputs'!$C$17)</f>
        <v>1204.5196477481463</v>
      </c>
      <c r="L1521" s="16">
        <f>G1521*$E1521*(1-'Monte Carlo Inputs'!$C$11)+G1521*'Monte Carlo Inputs'!$C$12-G1521*'Monte Carlo Inputs'!$C$13-'Monte Carlo Inputs'!$C$14*(G1521-F1521)</f>
        <v>1341.7928257072886</v>
      </c>
      <c r="M1521" s="16">
        <f>H1521*$E1521*(1-'Monte Carlo Inputs'!$C$11)+H1521*'Monte Carlo Inputs'!$C$12-H1521*'Monte Carlo Inputs'!$C$13-'Monte Carlo Inputs'!$C$14*(H1521-G1521)</f>
        <v>1494.7103523677836</v>
      </c>
      <c r="N1521" s="16">
        <f>I1521*$E1521*(1-'Monte Carlo Inputs'!$C$11)+I1521*'Monte Carlo Inputs'!$C$12-I1521*'Monte Carlo Inputs'!$C$13-'Monte Carlo Inputs'!$C$14*(I1521-H1521)</f>
        <v>1665.0551371801751</v>
      </c>
      <c r="O1521" s="16">
        <f>J1521*$E1521*(1-'Monte Carlo Inputs'!$C$11)+J1521*'Monte Carlo Inputs'!$C$12-J1521*'Monte Carlo Inputs'!$C$13-'Monte Carlo Inputs'!$C$14*(J1521-I1521)</f>
        <v>1854.813279013084</v>
      </c>
    </row>
    <row r="1522" spans="1:15">
      <c r="A1522">
        <v>1518</v>
      </c>
      <c r="B1522" s="39">
        <v>-0.1090486027540319</v>
      </c>
      <c r="C1522" s="39">
        <v>-0.73929931163378582</v>
      </c>
      <c r="D1522" s="29">
        <f>'Monte Carlo Inputs'!$C$6+'Monte Carlo Inputs'!$D$6*B1522</f>
        <v>0.11924527007760001</v>
      </c>
      <c r="E1522" s="29">
        <f>'Monte Carlo Inputs'!$C$7+'Monte Carlo Inputs'!$D$7*C1522</f>
        <v>0.55636092488385835</v>
      </c>
      <c r="F1522" s="16">
        <f>'Monte Carlo Inputs'!$C$17*(1+$D1522)</f>
        <v>2718.7586855454988</v>
      </c>
      <c r="G1522" s="16">
        <f t="shared" ref="G1522:J1522" si="1516">F1522*(1+$D1522)</f>
        <v>3042.9577992791928</v>
      </c>
      <c r="H1522" s="16">
        <f t="shared" si="1516"/>
        <v>3405.8161238889797</v>
      </c>
      <c r="I1522" s="16">
        <f t="shared" si="1516"/>
        <v>3811.9435874167661</v>
      </c>
      <c r="J1522" s="16">
        <f t="shared" si="1516"/>
        <v>4266.4998300188545</v>
      </c>
      <c r="K1522" s="16">
        <f>F1522*$E1522*(1-'Monte Carlo Inputs'!$C$11)+F1522*'Monte Carlo Inputs'!$C$12-F1522*'Monte Carlo Inputs'!$C$13-'Monte Carlo Inputs'!$C$14*(F1522-'Monte Carlo Inputs'!$C$17)</f>
        <v>1185.2868466371756</v>
      </c>
      <c r="L1522" s="16">
        <f>G1522*$E1522*(1-'Monte Carlo Inputs'!$C$11)+G1522*'Monte Carlo Inputs'!$C$12-G1522*'Monte Carlo Inputs'!$C$13-'Monte Carlo Inputs'!$C$14*(G1522-F1522)</f>
        <v>1326.626696783853</v>
      </c>
      <c r="M1522" s="16">
        <f>H1522*$E1522*(1-'Monte Carlo Inputs'!$C$11)+H1522*'Monte Carlo Inputs'!$C$12-H1522*'Monte Carlo Inputs'!$C$13-'Monte Carlo Inputs'!$C$14*(H1522-G1522)</f>
        <v>1484.8206555339978</v>
      </c>
      <c r="N1522" s="16">
        <f>I1522*$E1522*(1-'Monte Carlo Inputs'!$C$11)+I1522*'Monte Carlo Inputs'!$C$12-I1522*'Monte Carlo Inputs'!$C$13-'Monte Carlo Inputs'!$C$14*(I1522-H1522)</f>
        <v>1661.8784956199481</v>
      </c>
      <c r="O1522" s="16">
        <f>J1522*$E1522*(1-'Monte Carlo Inputs'!$C$11)+J1522*'Monte Carlo Inputs'!$C$12-J1522*'Monte Carlo Inputs'!$C$13-'Monte Carlo Inputs'!$C$14*(J1522-I1522)</f>
        <v>1860.049645666305</v>
      </c>
    </row>
    <row r="1523" spans="1:15">
      <c r="A1523">
        <v>1519</v>
      </c>
      <c r="B1523" s="39">
        <v>-0.82810430190378048</v>
      </c>
      <c r="C1523" s="39">
        <v>-0.21827897152804257</v>
      </c>
      <c r="D1523" s="29">
        <f>'Monte Carlo Inputs'!$C$6+'Monte Carlo Inputs'!$D$6*B1523</f>
        <v>7.2661788118174142E-2</v>
      </c>
      <c r="E1523" s="29">
        <f>'Monte Carlo Inputs'!$C$7+'Monte Carlo Inputs'!$D$7*C1523</f>
        <v>0.57500922311740577</v>
      </c>
      <c r="F1523" s="16">
        <f>'Monte Carlo Inputs'!$C$17*(1+$D1523)</f>
        <v>2605.6027495178573</v>
      </c>
      <c r="G1523" s="16">
        <f t="shared" ref="G1523:J1523" si="1517">F1523*(1+$D1523)</f>
        <v>2794.9305044234557</v>
      </c>
      <c r="H1523" s="16">
        <f t="shared" si="1517"/>
        <v>2998.0151525408942</v>
      </c>
      <c r="I1523" s="16">
        <f t="shared" si="1517"/>
        <v>3215.8562943298962</v>
      </c>
      <c r="J1523" s="16">
        <f t="shared" si="1517"/>
        <v>3449.5261630069917</v>
      </c>
      <c r="K1523" s="16">
        <f>F1523*$E1523*(1-'Monte Carlo Inputs'!$C$11)+F1523*'Monte Carlo Inputs'!$C$12-F1523*'Monte Carlo Inputs'!$C$13-'Monte Carlo Inputs'!$C$14*(F1523-'Monte Carlo Inputs'!$C$17)</f>
        <v>1168.8352665421969</v>
      </c>
      <c r="L1523" s="16">
        <f>G1523*$E1523*(1-'Monte Carlo Inputs'!$C$11)+G1523*'Monte Carlo Inputs'!$C$12-G1523*'Monte Carlo Inputs'!$C$13-'Monte Carlo Inputs'!$C$14*(G1523-F1523)</f>
        <v>1253.7649270247355</v>
      </c>
      <c r="M1523" s="16">
        <f>H1523*$E1523*(1-'Monte Carlo Inputs'!$C$11)+H1523*'Monte Carlo Inputs'!$C$12-H1523*'Monte Carlo Inputs'!$C$13-'Monte Carlo Inputs'!$C$14*(H1523-G1523)</f>
        <v>1344.8657285022048</v>
      </c>
      <c r="N1523" s="16">
        <f>I1523*$E1523*(1-'Monte Carlo Inputs'!$C$11)+I1523*'Monte Carlo Inputs'!$C$12-I1523*'Monte Carlo Inputs'!$C$13-'Monte Carlo Inputs'!$C$14*(I1523-H1523)</f>
        <v>1442.586077114026</v>
      </c>
      <c r="O1523" s="16">
        <f>J1523*$E1523*(1-'Monte Carlo Inputs'!$C$11)+J1523*'Monte Carlo Inputs'!$C$12-J1523*'Monte Carlo Inputs'!$C$13-'Monte Carlo Inputs'!$C$14*(J1523-I1523)</f>
        <v>1547.4069609915132</v>
      </c>
    </row>
    <row r="1524" spans="1:15">
      <c r="A1524">
        <v>1520</v>
      </c>
      <c r="B1524" s="39">
        <v>0.6234419650507752</v>
      </c>
      <c r="C1524" s="39">
        <v>-0.50282347852167775</v>
      </c>
      <c r="D1524" s="29">
        <f>'Monte Carlo Inputs'!$C$6+'Monte Carlo Inputs'!$D$6*B1524</f>
        <v>0.1666991198852471</v>
      </c>
      <c r="E1524" s="29">
        <f>'Monte Carlo Inputs'!$C$7+'Monte Carlo Inputs'!$D$7*C1524</f>
        <v>0.56482483986269805</v>
      </c>
      <c r="F1524" s="16">
        <f>'Monte Carlo Inputs'!$C$17*(1+$D1524)</f>
        <v>2834.0288321132539</v>
      </c>
      <c r="G1524" s="16">
        <f t="shared" ref="G1524:J1524" si="1518">F1524*(1+$D1524)</f>
        <v>3306.4589441559478</v>
      </c>
      <c r="H1524" s="16">
        <f t="shared" si="1518"/>
        <v>3857.6427400834473</v>
      </c>
      <c r="I1524" s="16">
        <f t="shared" si="1518"/>
        <v>4500.7083896870708</v>
      </c>
      <c r="J1524" s="16">
        <f t="shared" si="1518"/>
        <v>5250.9725171080527</v>
      </c>
      <c r="K1524" s="16">
        <f>F1524*$E1524*(1-'Monte Carlo Inputs'!$C$11)+F1524*'Monte Carlo Inputs'!$C$12-F1524*'Monte Carlo Inputs'!$C$13-'Monte Carlo Inputs'!$C$14*(F1524-'Monte Carlo Inputs'!$C$17)</f>
        <v>1254.3356804538828</v>
      </c>
      <c r="L1524" s="16">
        <f>G1524*$E1524*(1-'Monte Carlo Inputs'!$C$11)+G1524*'Monte Carlo Inputs'!$C$12-G1524*'Monte Carlo Inputs'!$C$13-'Monte Carlo Inputs'!$C$14*(G1524-F1524)</f>
        <v>1463.4323344262075</v>
      </c>
      <c r="M1524" s="16">
        <f>H1524*$E1524*(1-'Monte Carlo Inputs'!$C$11)+H1524*'Monte Carlo Inputs'!$C$12-H1524*'Monte Carlo Inputs'!$C$13-'Monte Carlo Inputs'!$C$14*(H1524-G1524)</f>
        <v>1707.3852165866688</v>
      </c>
      <c r="N1524" s="16">
        <f>I1524*$E1524*(1-'Monte Carlo Inputs'!$C$11)+I1524*'Monte Carlo Inputs'!$C$12-I1524*'Monte Carlo Inputs'!$C$13-'Monte Carlo Inputs'!$C$14*(I1524-H1524)</f>
        <v>1992.0048294967478</v>
      </c>
      <c r="O1524" s="16">
        <f>J1524*$E1524*(1-'Monte Carlo Inputs'!$C$11)+J1524*'Monte Carlo Inputs'!$C$12-J1524*'Monte Carlo Inputs'!$C$13-'Monte Carlo Inputs'!$C$14*(J1524-I1524)</f>
        <v>2324.0702813810176</v>
      </c>
    </row>
    <row r="1525" spans="1:15">
      <c r="A1525">
        <v>1521</v>
      </c>
      <c r="B1525" s="39">
        <v>1.4622682107332177</v>
      </c>
      <c r="C1525" s="39">
        <v>-0.23946539129384381</v>
      </c>
      <c r="D1525" s="29">
        <f>'Monte Carlo Inputs'!$C$6+'Monte Carlo Inputs'!$D$6*B1525</f>
        <v>0.22104184650440328</v>
      </c>
      <c r="E1525" s="29">
        <f>'Monte Carlo Inputs'!$C$7+'Monte Carlo Inputs'!$D$7*C1525</f>
        <v>0.57425092129330879</v>
      </c>
      <c r="F1525" s="16">
        <f>'Monte Carlo Inputs'!$C$17*(1+$D1525)</f>
        <v>2966.0327493438463</v>
      </c>
      <c r="G1525" s="16">
        <f t="shared" ref="G1525:J1525" si="1519">F1525*(1+$D1525)</f>
        <v>3621.6501050513421</v>
      </c>
      <c r="H1525" s="16">
        <f t="shared" si="1519"/>
        <v>4422.1863316647568</v>
      </c>
      <c r="I1525" s="16">
        <f t="shared" si="1519"/>
        <v>5399.6745640024683</v>
      </c>
      <c r="J1525" s="16">
        <f t="shared" si="1519"/>
        <v>6593.2286001524326</v>
      </c>
      <c r="K1525" s="16">
        <f>F1525*$E1525*(1-'Monte Carlo Inputs'!$C$11)+F1525*'Monte Carlo Inputs'!$C$12-F1525*'Monte Carlo Inputs'!$C$13-'Monte Carlo Inputs'!$C$14*(F1525-'Monte Carlo Inputs'!$C$17)</f>
        <v>1334.5512404417009</v>
      </c>
      <c r="L1525" s="16">
        <f>G1525*$E1525*(1-'Monte Carlo Inputs'!$C$11)+G1525*'Monte Carlo Inputs'!$C$12-G1525*'Monte Carlo Inputs'!$C$13-'Monte Carlo Inputs'!$C$14*(G1525-F1525)</f>
        <v>1629.5429108836761</v>
      </c>
      <c r="M1525" s="16">
        <f>H1525*$E1525*(1-'Monte Carlo Inputs'!$C$11)+H1525*'Monte Carlo Inputs'!$C$12-H1525*'Monte Carlo Inputs'!$C$13-'Monte Carlo Inputs'!$C$14*(H1525-G1525)</f>
        <v>1989.7400848635648</v>
      </c>
      <c r="N1525" s="16">
        <f>I1525*$E1525*(1-'Monte Carlo Inputs'!$C$11)+I1525*'Monte Carlo Inputs'!$C$12-I1525*'Monte Carlo Inputs'!$C$13-'Monte Carlo Inputs'!$C$14*(I1525-H1525)</f>
        <v>2429.5559072856354</v>
      </c>
      <c r="O1525" s="16">
        <f>J1525*$E1525*(1-'Monte Carlo Inputs'!$C$11)+J1525*'Monte Carlo Inputs'!$C$12-J1525*'Monte Carlo Inputs'!$C$13-'Monte Carlo Inputs'!$C$14*(J1525-I1525)</f>
        <v>2966.5894312177325</v>
      </c>
    </row>
    <row r="1526" spans="1:15">
      <c r="A1526">
        <v>1522</v>
      </c>
      <c r="B1526" s="39">
        <v>1.1420320520042604</v>
      </c>
      <c r="C1526" s="39">
        <v>1.4782703778447353</v>
      </c>
      <c r="D1526" s="29">
        <f>'Monte Carlo Inputs'!$C$6+'Monte Carlo Inputs'!$D$6*B1526</f>
        <v>0.20029558812616394</v>
      </c>
      <c r="E1526" s="29">
        <f>'Monte Carlo Inputs'!$C$7+'Monte Carlo Inputs'!$D$7*C1526</f>
        <v>0.63573191626334569</v>
      </c>
      <c r="F1526" s="16">
        <f>'Monte Carlo Inputs'!$C$17*(1+$D1526)</f>
        <v>2915.638013117265</v>
      </c>
      <c r="G1526" s="16">
        <f t="shared" ref="G1526:J1526" si="1520">F1526*(1+$D1526)</f>
        <v>3499.6274437175875</v>
      </c>
      <c r="H1526" s="16">
        <f t="shared" si="1520"/>
        <v>4200.5873807794651</v>
      </c>
      <c r="I1526" s="16">
        <f t="shared" si="1520"/>
        <v>5041.94650068803</v>
      </c>
      <c r="J1526" s="16">
        <f t="shared" si="1520"/>
        <v>6051.8261403439928</v>
      </c>
      <c r="K1526" s="16">
        <f>F1526*$E1526*(1-'Monte Carlo Inputs'!$C$11)+F1526*'Monte Carlo Inputs'!$C$12-F1526*'Monte Carlo Inputs'!$C$13-'Monte Carlo Inputs'!$C$14*(F1526-'Monte Carlo Inputs'!$C$17)</f>
        <v>1438.7384975092514</v>
      </c>
      <c r="L1526" s="16">
        <f>G1526*$E1526*(1-'Monte Carlo Inputs'!$C$11)+G1526*'Monte Carlo Inputs'!$C$12-G1526*'Monte Carlo Inputs'!$C$13-'Monte Carlo Inputs'!$C$14*(G1526-F1526)</f>
        <v>1726.9114710276199</v>
      </c>
      <c r="M1526" s="16">
        <f>H1526*$E1526*(1-'Monte Carlo Inputs'!$C$11)+H1526*'Monte Carlo Inputs'!$C$12-H1526*'Monte Carlo Inputs'!$C$13-'Monte Carlo Inputs'!$C$14*(H1526-G1526)</f>
        <v>2072.8042197589161</v>
      </c>
      <c r="N1526" s="16">
        <f>I1526*$E1526*(1-'Monte Carlo Inputs'!$C$11)+I1526*'Monte Carlo Inputs'!$C$12-I1526*'Monte Carlo Inputs'!$C$13-'Monte Carlo Inputs'!$C$14*(I1526-H1526)</f>
        <v>2487.9777600259222</v>
      </c>
      <c r="O1526" s="16">
        <f>J1526*$E1526*(1-'Monte Carlo Inputs'!$C$11)+J1526*'Monte Carlo Inputs'!$C$12-J1526*'Monte Carlo Inputs'!$C$13-'Monte Carlo Inputs'!$C$14*(J1526-I1526)</f>
        <v>2986.3087287151302</v>
      </c>
    </row>
    <row r="1527" spans="1:15">
      <c r="A1527">
        <v>1523</v>
      </c>
      <c r="B1527" s="39">
        <v>1.0434695030415937</v>
      </c>
      <c r="C1527" s="39">
        <v>0.13015770800210891</v>
      </c>
      <c r="D1527" s="29">
        <f>'Monte Carlo Inputs'!$C$6+'Monte Carlo Inputs'!$D$6*B1527</f>
        <v>0.19391028761758508</v>
      </c>
      <c r="E1527" s="29">
        <f>'Monte Carlo Inputs'!$C$7+'Monte Carlo Inputs'!$D$7*C1527</f>
        <v>0.5874804274355836</v>
      </c>
      <c r="F1527" s="16">
        <f>'Monte Carlo Inputs'!$C$17*(1+$D1527)</f>
        <v>2900.1274796518765</v>
      </c>
      <c r="G1527" s="16">
        <f t="shared" ref="G1527:J1527" si="1521">F1527*(1+$D1527)</f>
        <v>3462.4920333588339</v>
      </c>
      <c r="H1527" s="16">
        <f t="shared" si="1521"/>
        <v>4133.9048594210426</v>
      </c>
      <c r="I1527" s="16">
        <f t="shared" si="1521"/>
        <v>4935.5115396951096</v>
      </c>
      <c r="J1527" s="16">
        <f t="shared" si="1521"/>
        <v>5892.5580018972987</v>
      </c>
      <c r="K1527" s="16">
        <f>F1527*$E1527*(1-'Monte Carlo Inputs'!$C$11)+F1527*'Monte Carlo Inputs'!$C$12-F1527*'Monte Carlo Inputs'!$C$13-'Monte Carlo Inputs'!$C$14*(F1527-'Monte Carlo Inputs'!$C$17)</f>
        <v>1331.2938025682854</v>
      </c>
      <c r="L1527" s="16">
        <f>G1527*$E1527*(1-'Monte Carlo Inputs'!$C$11)+G1527*'Monte Carlo Inputs'!$C$12-G1527*'Monte Carlo Inputs'!$C$13-'Monte Carlo Inputs'!$C$14*(G1527-F1527)</f>
        <v>1589.4453667278099</v>
      </c>
      <c r="M1527" s="16">
        <f>H1527*$E1527*(1-'Monte Carlo Inputs'!$C$11)+H1527*'Monte Carlo Inputs'!$C$12-H1527*'Monte Carlo Inputs'!$C$13-'Monte Carlo Inputs'!$C$14*(H1527-G1527)</f>
        <v>1897.6551749424377</v>
      </c>
      <c r="N1527" s="16">
        <f>I1527*$E1527*(1-'Monte Carlo Inputs'!$C$11)+I1527*'Monte Carlo Inputs'!$C$12-I1527*'Monte Carlo Inputs'!$C$13-'Monte Carlo Inputs'!$C$14*(I1527-H1527)</f>
        <v>2265.6300357145242</v>
      </c>
      <c r="O1527" s="16">
        <f>J1527*$E1527*(1-'Monte Carlo Inputs'!$C$11)+J1527*'Monte Carlo Inputs'!$C$12-J1527*'Monte Carlo Inputs'!$C$13-'Monte Carlo Inputs'!$C$14*(J1527-I1527)</f>
        <v>2704.9590075749679</v>
      </c>
    </row>
    <row r="1528" spans="1:15">
      <c r="A1528">
        <v>1524</v>
      </c>
      <c r="B1528" s="39">
        <v>0.54610195343736823</v>
      </c>
      <c r="C1528" s="39">
        <v>0.27047487040679458</v>
      </c>
      <c r="D1528" s="29">
        <f>'Monte Carlo Inputs'!$C$6+'Monte Carlo Inputs'!$D$6*B1528</f>
        <v>0.1616887054764676</v>
      </c>
      <c r="E1528" s="29">
        <f>'Monte Carlo Inputs'!$C$7+'Monte Carlo Inputs'!$D$7*C1528</f>
        <v>0.59250264267439101</v>
      </c>
      <c r="F1528" s="16">
        <f>'Monte Carlo Inputs'!$C$17*(1+$D1528)</f>
        <v>2821.8580344728875</v>
      </c>
      <c r="G1528" s="16">
        <f t="shared" ref="G1528:J1528" si="1522">F1528*(1+$D1528)</f>
        <v>3278.1206071051779</v>
      </c>
      <c r="H1528" s="16">
        <f t="shared" si="1522"/>
        <v>3808.1556844637457</v>
      </c>
      <c r="I1528" s="16">
        <f t="shared" si="1522"/>
        <v>4423.8914473375398</v>
      </c>
      <c r="J1528" s="16">
        <f t="shared" si="1522"/>
        <v>5139.1847286259626</v>
      </c>
      <c r="K1528" s="16">
        <f>F1528*$E1528*(1-'Monte Carlo Inputs'!$C$11)+F1528*'Monte Carlo Inputs'!$C$12-F1528*'Monte Carlo Inputs'!$C$13-'Monte Carlo Inputs'!$C$14*(F1528-'Monte Carlo Inputs'!$C$17)</f>
        <v>1304.3499049847687</v>
      </c>
      <c r="L1528" s="16">
        <f>G1528*$E1528*(1-'Monte Carlo Inputs'!$C$11)+G1528*'Monte Carlo Inputs'!$C$12-G1528*'Monte Carlo Inputs'!$C$13-'Monte Carlo Inputs'!$C$14*(G1528-F1528)</f>
        <v>1515.2485526101093</v>
      </c>
      <c r="M1528" s="16">
        <f>H1528*$E1528*(1-'Monte Carlo Inputs'!$C$11)+H1528*'Monte Carlo Inputs'!$C$12-H1528*'Monte Carlo Inputs'!$C$13-'Monte Carlo Inputs'!$C$14*(H1528-G1528)</f>
        <v>1760.2471295567286</v>
      </c>
      <c r="N1528" s="16">
        <f>I1528*$E1528*(1-'Monte Carlo Inputs'!$C$11)+I1528*'Monte Carlo Inputs'!$C$12-I1528*'Monte Carlo Inputs'!$C$13-'Monte Carlo Inputs'!$C$14*(I1528-H1528)</f>
        <v>2044.8592092534241</v>
      </c>
      <c r="O1528" s="16">
        <f>J1528*$E1528*(1-'Monte Carlo Inputs'!$C$11)+J1528*'Monte Carlo Inputs'!$C$12-J1528*'Monte Carlo Inputs'!$C$13-'Monte Carlo Inputs'!$C$14*(J1528-I1528)</f>
        <v>2375.4898476792432</v>
      </c>
    </row>
    <row r="1529" spans="1:15">
      <c r="A1529">
        <v>1525</v>
      </c>
      <c r="B1529" s="39">
        <v>-2.0717842992401061E-2</v>
      </c>
      <c r="C1529" s="39">
        <v>-1.2070352075803528</v>
      </c>
      <c r="D1529" s="29">
        <f>'Monte Carlo Inputs'!$C$6+'Monte Carlo Inputs'!$D$6*B1529</f>
        <v>0.12496771182819573</v>
      </c>
      <c r="E1529" s="29">
        <f>'Monte Carlo Inputs'!$C$7+'Monte Carlo Inputs'!$D$7*C1529</f>
        <v>0.5396197771575012</v>
      </c>
      <c r="F1529" s="16">
        <f>'Monte Carlo Inputs'!$C$17*(1+$D1529)</f>
        <v>2732.6590688018709</v>
      </c>
      <c r="G1529" s="16">
        <f t="shared" ref="G1529:J1529" si="1523">F1529*(1+$D1529)</f>
        <v>3074.153219836609</v>
      </c>
      <c r="H1529" s="16">
        <f t="shared" si="1523"/>
        <v>3458.3231135288706</v>
      </c>
      <c r="I1529" s="16">
        <f t="shared" si="1523"/>
        <v>3890.5018397891354</v>
      </c>
      <c r="J1529" s="16">
        <f t="shared" si="1523"/>
        <v>4376.6889525709694</v>
      </c>
      <c r="K1529" s="16">
        <f>F1529*$E1529*(1-'Monte Carlo Inputs'!$C$11)+F1529*'Monte Carlo Inputs'!$C$12-F1529*'Monte Carlo Inputs'!$C$13-'Monte Carlo Inputs'!$C$14*(F1529-'Monte Carlo Inputs'!$C$17)</f>
        <v>1159.002199764062</v>
      </c>
      <c r="L1529" s="16">
        <f>G1529*$E1529*(1-'Monte Carlo Inputs'!$C$11)+G1529*'Monte Carlo Inputs'!$C$12-G1529*'Monte Carlo Inputs'!$C$13-'Monte Carlo Inputs'!$C$14*(G1529-F1529)</f>
        <v>1303.8400526724226</v>
      </c>
      <c r="M1529" s="16">
        <f>H1529*$E1529*(1-'Monte Carlo Inputs'!$C$11)+H1529*'Monte Carlo Inputs'!$C$12-H1529*'Monte Carlo Inputs'!$C$13-'Monte Carlo Inputs'!$C$14*(H1529-G1529)</f>
        <v>1466.7779606448496</v>
      </c>
      <c r="N1529" s="16">
        <f>I1529*$E1529*(1-'Monte Carlo Inputs'!$C$11)+I1529*'Monte Carlo Inputs'!$C$12-I1529*'Monte Carlo Inputs'!$C$13-'Monte Carlo Inputs'!$C$14*(I1529-H1529)</f>
        <v>1650.0778461466634</v>
      </c>
      <c r="O1529" s="16">
        <f>J1529*$E1529*(1-'Monte Carlo Inputs'!$C$11)+J1529*'Monte Carlo Inputs'!$C$12-J1529*'Monte Carlo Inputs'!$C$13-'Monte Carlo Inputs'!$C$14*(J1529-I1529)</f>
        <v>1856.2842989180094</v>
      </c>
    </row>
    <row r="1530" spans="1:15">
      <c r="A1530">
        <v>1526</v>
      </c>
      <c r="B1530" s="39">
        <v>0.76822826728151483</v>
      </c>
      <c r="C1530" s="39">
        <v>0.17872851463947229</v>
      </c>
      <c r="D1530" s="29">
        <f>'Monte Carlo Inputs'!$C$6+'Monte Carlo Inputs'!$D$6*B1530</f>
        <v>0.17607899143888739</v>
      </c>
      <c r="E1530" s="29">
        <f>'Monte Carlo Inputs'!$C$7+'Monte Carlo Inputs'!$D$7*C1530</f>
        <v>0.58921886798750844</v>
      </c>
      <c r="F1530" s="16">
        <f>'Monte Carlo Inputs'!$C$17*(1+$D1530)</f>
        <v>2856.8134781042017</v>
      </c>
      <c r="G1530" s="16">
        <f t="shared" ref="G1530:J1530" si="1524">F1530*(1+$D1530)</f>
        <v>3359.8383140578094</v>
      </c>
      <c r="H1530" s="16">
        <f t="shared" si="1524"/>
        <v>3951.43525579484</v>
      </c>
      <c r="I1530" s="16">
        <f t="shared" si="1524"/>
        <v>4647.1999903712576</v>
      </c>
      <c r="J1530" s="16">
        <f t="shared" si="1524"/>
        <v>5465.474277690636</v>
      </c>
      <c r="K1530" s="16">
        <f>F1530*$E1530*(1-'Monte Carlo Inputs'!$C$11)+F1530*'Monte Carlo Inputs'!$C$12-F1530*'Monte Carlo Inputs'!$C$13-'Monte Carlo Inputs'!$C$14*(F1530-'Monte Carlo Inputs'!$C$17)</f>
        <v>1314.336446870941</v>
      </c>
      <c r="L1530" s="16">
        <f>G1530*$E1530*(1-'Monte Carlo Inputs'!$C$11)+G1530*'Monte Carlo Inputs'!$C$12-G1530*'Monte Carlo Inputs'!$C$13-'Monte Carlo Inputs'!$C$14*(G1530-F1530)</f>
        <v>1545.7634828473472</v>
      </c>
      <c r="M1530" s="16">
        <f>H1530*$E1530*(1-'Monte Carlo Inputs'!$C$11)+H1530*'Monte Carlo Inputs'!$C$12-H1530*'Monte Carlo Inputs'!$C$13-'Monte Carlo Inputs'!$C$14*(H1530-G1530)</f>
        <v>1817.9399579101701</v>
      </c>
      <c r="N1530" s="16">
        <f>I1530*$E1530*(1-'Monte Carlo Inputs'!$C$11)+I1530*'Monte Carlo Inputs'!$C$12-I1530*'Monte Carlo Inputs'!$C$13-'Monte Carlo Inputs'!$C$14*(I1530-H1530)</f>
        <v>2138.0409921954461</v>
      </c>
      <c r="O1530" s="16">
        <f>J1530*$E1530*(1-'Monte Carlo Inputs'!$C$11)+J1530*'Monte Carlo Inputs'!$C$12-J1530*'Monte Carlo Inputs'!$C$13-'Monte Carlo Inputs'!$C$14*(J1530-I1530)</f>
        <v>2514.5050937562187</v>
      </c>
    </row>
    <row r="1531" spans="1:15">
      <c r="A1531">
        <v>1527</v>
      </c>
      <c r="B1531" s="39">
        <v>-0.80231805460230754</v>
      </c>
      <c r="C1531" s="39">
        <v>0.67416562608945652</v>
      </c>
      <c r="D1531" s="29">
        <f>'Monte Carlo Inputs'!$C$6+'Monte Carlo Inputs'!$D$6*B1531</f>
        <v>7.4332330730366547E-2</v>
      </c>
      <c r="E1531" s="29">
        <f>'Monte Carlo Inputs'!$C$7+'Monte Carlo Inputs'!$D$7*C1531</f>
        <v>0.60695149433451723</v>
      </c>
      <c r="F1531" s="16">
        <f>'Monte Carlo Inputs'!$C$17*(1+$D1531)</f>
        <v>2609.6606645771335</v>
      </c>
      <c r="G1531" s="16">
        <f t="shared" ref="G1531:J1531" si="1525">F1531*(1+$D1531)</f>
        <v>2803.6428241905091</v>
      </c>
      <c r="H1531" s="16">
        <f t="shared" si="1525"/>
        <v>3012.0441298480569</v>
      </c>
      <c r="I1531" s="16">
        <f t="shared" si="1525"/>
        <v>3235.9363902823816</v>
      </c>
      <c r="J1531" s="16">
        <f t="shared" si="1525"/>
        <v>3476.4710842672798</v>
      </c>
      <c r="K1531" s="16">
        <f>F1531*$E1531*(1-'Monte Carlo Inputs'!$C$11)+F1531*'Monte Carlo Inputs'!$C$12-F1531*'Monte Carlo Inputs'!$C$13-'Monte Carlo Inputs'!$C$14*(F1531-'Monte Carlo Inputs'!$C$17)</f>
        <v>1230.0346597311373</v>
      </c>
      <c r="L1531" s="16">
        <f>G1531*$E1531*(1-'Monte Carlo Inputs'!$C$11)+G1531*'Monte Carlo Inputs'!$C$12-G1531*'Monte Carlo Inputs'!$C$13-'Monte Carlo Inputs'!$C$14*(G1531-F1531)</f>
        <v>1321.4660028680858</v>
      </c>
      <c r="M1531" s="16">
        <f>H1531*$E1531*(1-'Monte Carlo Inputs'!$C$11)+H1531*'Monte Carlo Inputs'!$C$12-H1531*'Monte Carlo Inputs'!$C$13-'Monte Carlo Inputs'!$C$14*(H1531-G1531)</f>
        <v>1419.693650842212</v>
      </c>
      <c r="N1531" s="16">
        <f>I1531*$E1531*(1-'Monte Carlo Inputs'!$C$11)+I1531*'Monte Carlo Inputs'!$C$12-I1531*'Monte Carlo Inputs'!$C$13-'Monte Carlo Inputs'!$C$14*(I1531-H1531)</f>
        <v>1525.2227888324167</v>
      </c>
      <c r="O1531" s="16">
        <f>J1531*$E1531*(1-'Monte Carlo Inputs'!$C$11)+J1531*'Monte Carlo Inputs'!$C$12-J1531*'Monte Carlo Inputs'!$C$13-'Monte Carlo Inputs'!$C$14*(J1531-I1531)</f>
        <v>1638.5961536093996</v>
      </c>
    </row>
    <row r="1532" spans="1:15">
      <c r="A1532">
        <v>1528</v>
      </c>
      <c r="B1532" s="39">
        <v>0.61005803142758142</v>
      </c>
      <c r="C1532" s="39">
        <v>2.4672732686117751</v>
      </c>
      <c r="D1532" s="29">
        <f>'Monte Carlo Inputs'!$C$6+'Monte Carlo Inputs'!$D$6*B1532</f>
        <v>0.16583205182470684</v>
      </c>
      <c r="E1532" s="29">
        <f>'Monte Carlo Inputs'!$C$7+'Monte Carlo Inputs'!$D$7*C1532</f>
        <v>0.67113019045955291</v>
      </c>
      <c r="F1532" s="16">
        <f>'Monte Carlo Inputs'!$C$17*(1+$D1532)</f>
        <v>2831.9226370873957</v>
      </c>
      <c r="G1532" s="16">
        <f t="shared" ref="G1532:J1532" si="1526">F1532*(1+$D1532)</f>
        <v>3301.546178604433</v>
      </c>
      <c r="H1532" s="16">
        <f t="shared" si="1526"/>
        <v>3849.0483555964256</v>
      </c>
      <c r="I1532" s="16">
        <f t="shared" si="1526"/>
        <v>4487.3439419774941</v>
      </c>
      <c r="J1532" s="16">
        <f t="shared" si="1526"/>
        <v>5231.4893951187896</v>
      </c>
      <c r="K1532" s="16">
        <f>F1532*$E1532*(1-'Monte Carlo Inputs'!$C$11)+F1532*'Monte Carlo Inputs'!$C$12-F1532*'Monte Carlo Inputs'!$C$13-'Monte Carlo Inputs'!$C$14*(F1532-'Monte Carlo Inputs'!$C$17)</f>
        <v>1467.5912431842125</v>
      </c>
      <c r="L1532" s="16">
        <f>G1532*$E1532*(1-'Monte Carlo Inputs'!$C$11)+G1532*'Monte Carlo Inputs'!$C$12-G1532*'Monte Carlo Inputs'!$C$13-'Monte Carlo Inputs'!$C$14*(G1532-F1532)</f>
        <v>1710.9649102814226</v>
      </c>
      <c r="M1532" s="16">
        <f>H1532*$E1532*(1-'Monte Carlo Inputs'!$C$11)+H1532*'Monte Carlo Inputs'!$C$12-H1532*'Monte Carlo Inputs'!$C$13-'Monte Carlo Inputs'!$C$14*(H1532-G1532)</f>
        <v>1994.697731953466</v>
      </c>
      <c r="N1532" s="16">
        <f>I1532*$E1532*(1-'Monte Carlo Inputs'!$C$11)+I1532*'Monte Carlo Inputs'!$C$12-I1532*'Monte Carlo Inputs'!$C$13-'Monte Carlo Inputs'!$C$14*(I1532-H1532)</f>
        <v>2325.4825496133981</v>
      </c>
      <c r="O1532" s="16">
        <f>J1532*$E1532*(1-'Monte Carlo Inputs'!$C$11)+J1532*'Monte Carlo Inputs'!$C$12-J1532*'Monte Carlo Inputs'!$C$13-'Monte Carlo Inputs'!$C$14*(J1532-I1532)</f>
        <v>2711.1220922983384</v>
      </c>
    </row>
    <row r="1533" spans="1:15">
      <c r="A1533">
        <v>1529</v>
      </c>
      <c r="B1533" s="39">
        <v>-1.5476741889674439</v>
      </c>
      <c r="C1533" s="39">
        <v>2.1004395453510933</v>
      </c>
      <c r="D1533" s="29">
        <f>'Monte Carlo Inputs'!$C$6+'Monte Carlo Inputs'!$D$6*B1533</f>
        <v>2.6044994881972441E-2</v>
      </c>
      <c r="E1533" s="29">
        <f>'Monte Carlo Inputs'!$C$7+'Monte Carlo Inputs'!$D$7*C1533</f>
        <v>0.65800052133358489</v>
      </c>
      <c r="F1533" s="16">
        <f>'Monte Carlo Inputs'!$C$17*(1+$D1533)</f>
        <v>2492.3658970677998</v>
      </c>
      <c r="G1533" s="16">
        <f t="shared" ref="G1533:J1533" si="1527">F1533*(1+$D1533)</f>
        <v>2557.2795541009336</v>
      </c>
      <c r="H1533" s="16">
        <f t="shared" si="1527"/>
        <v>2623.8838869992655</v>
      </c>
      <c r="I1533" s="16">
        <f t="shared" si="1527"/>
        <v>2692.2229294070517</v>
      </c>
      <c r="J1533" s="16">
        <f t="shared" si="1527"/>
        <v>2762.3418618245873</v>
      </c>
      <c r="K1533" s="16">
        <f>F1533*$E1533*(1-'Monte Carlo Inputs'!$C$11)+F1533*'Monte Carlo Inputs'!$C$12-F1533*'Monte Carlo Inputs'!$C$13-'Monte Carlo Inputs'!$C$14*(F1533-'Monte Carlo Inputs'!$C$17)</f>
        <v>1263.4543143113431</v>
      </c>
      <c r="L1533" s="16">
        <f>G1533*$E1533*(1-'Monte Carlo Inputs'!$C$11)+G1533*'Monte Carlo Inputs'!$C$12-G1533*'Monte Carlo Inputs'!$C$13-'Monte Carlo Inputs'!$C$14*(G1533-F1533)</f>
        <v>1296.360975461188</v>
      </c>
      <c r="M1533" s="16">
        <f>H1533*$E1533*(1-'Monte Carlo Inputs'!$C$11)+H1533*'Monte Carlo Inputs'!$C$12-H1533*'Monte Carlo Inputs'!$C$13-'Monte Carlo Inputs'!$C$14*(H1533-G1533)</f>
        <v>1330.1246904322636</v>
      </c>
      <c r="N1533" s="16">
        <f>I1533*$E1533*(1-'Monte Carlo Inputs'!$C$11)+I1533*'Monte Carlo Inputs'!$C$12-I1533*'Monte Carlo Inputs'!$C$13-'Monte Carlo Inputs'!$C$14*(I1533-H1533)</f>
        <v>1364.7677811869573</v>
      </c>
      <c r="O1533" s="16">
        <f>J1533*$E1533*(1-'Monte Carlo Inputs'!$C$11)+J1533*'Monte Carlo Inputs'!$C$12-J1533*'Monte Carlo Inputs'!$C$13-'Monte Carlo Inputs'!$C$14*(J1533-I1533)</f>
        <v>1400.3131510630526</v>
      </c>
    </row>
    <row r="1534" spans="1:15">
      <c r="A1534">
        <v>1530</v>
      </c>
      <c r="B1534" s="39">
        <v>-1.3778218444529018</v>
      </c>
      <c r="C1534" s="39">
        <v>-0.47748610782107348</v>
      </c>
      <c r="D1534" s="29">
        <f>'Monte Carlo Inputs'!$C$6+'Monte Carlo Inputs'!$D$6*B1534</f>
        <v>3.7048751108110858E-2</v>
      </c>
      <c r="E1534" s="29">
        <f>'Monte Carlo Inputs'!$C$7+'Monte Carlo Inputs'!$D$7*C1534</f>
        <v>0.56573171203045824</v>
      </c>
      <c r="F1534" s="16">
        <f>'Monte Carlo Inputs'!$C$17*(1+$D1534)</f>
        <v>2519.0951213167123</v>
      </c>
      <c r="G1534" s="16">
        <f t="shared" ref="G1534:J1534" si="1528">F1534*(1+$D1534)</f>
        <v>2612.4244494840314</v>
      </c>
      <c r="H1534" s="16">
        <f t="shared" si="1528"/>
        <v>2709.2115127017087</v>
      </c>
      <c r="I1534" s="16">
        <f t="shared" si="1528"/>
        <v>2809.5844157350225</v>
      </c>
      <c r="J1534" s="16">
        <f t="shared" si="1528"/>
        <v>2913.6760094708161</v>
      </c>
      <c r="K1534" s="16">
        <f>F1534*$E1534*(1-'Monte Carlo Inputs'!$C$11)+F1534*'Monte Carlo Inputs'!$C$12-F1534*'Monte Carlo Inputs'!$C$13-'Monte Carlo Inputs'!$C$14*(F1534-'Monte Carlo Inputs'!$C$17)</f>
        <v>1112.0471469313436</v>
      </c>
      <c r="L1534" s="16">
        <f>G1534*$E1534*(1-'Monte Carlo Inputs'!$C$11)+G1534*'Monte Carlo Inputs'!$C$12-G1534*'Monte Carlo Inputs'!$C$13-'Monte Carlo Inputs'!$C$14*(G1534-F1534)</f>
        <v>1153.2471048984878</v>
      </c>
      <c r="M1534" s="16">
        <f>H1534*$E1534*(1-'Monte Carlo Inputs'!$C$11)+H1534*'Monte Carlo Inputs'!$C$12-H1534*'Monte Carlo Inputs'!$C$13-'Monte Carlo Inputs'!$C$14*(H1534-G1534)</f>
        <v>1195.9734698540208</v>
      </c>
      <c r="N1534" s="16">
        <f>I1534*$E1534*(1-'Monte Carlo Inputs'!$C$11)+I1534*'Monte Carlo Inputs'!$C$12-I1534*'Monte Carlo Inputs'!$C$13-'Monte Carlo Inputs'!$C$14*(I1534-H1534)</f>
        <v>1240.2827932705461</v>
      </c>
      <c r="O1534" s="16">
        <f>J1534*$E1534*(1-'Monte Carlo Inputs'!$C$11)+J1534*'Monte Carlo Inputs'!$C$12-J1534*'Monte Carlo Inputs'!$C$13-'Monte Carlo Inputs'!$C$14*(J1534-I1534)</f>
        <v>1286.2337217820991</v>
      </c>
    </row>
    <row r="1535" spans="1:15">
      <c r="A1535">
        <v>1531</v>
      </c>
      <c r="B1535" s="39">
        <v>2.1443356195191239</v>
      </c>
      <c r="C1535" s="39">
        <v>-2.8060732304702629</v>
      </c>
      <c r="D1535" s="29">
        <f>'Monte Carlo Inputs'!$C$6+'Monte Carlo Inputs'!$D$6*B1535</f>
        <v>0.26522906992793066</v>
      </c>
      <c r="E1535" s="29">
        <f>'Monte Carlo Inputs'!$C$7+'Monte Carlo Inputs'!$D$7*C1535</f>
        <v>0.48238719784671835</v>
      </c>
      <c r="F1535" s="16">
        <f>'Monte Carlo Inputs'!$C$17*(1+$D1535)</f>
        <v>3073.3679337619369</v>
      </c>
      <c r="G1535" s="16">
        <f t="shared" ref="G1535:J1535" si="1529">F1535*(1+$D1535)</f>
        <v>3888.5144523799418</v>
      </c>
      <c r="H1535" s="16">
        <f t="shared" si="1529"/>
        <v>4919.861523985991</v>
      </c>
      <c r="I1535" s="16">
        <f t="shared" si="1529"/>
        <v>6224.7518201670073</v>
      </c>
      <c r="J1535" s="16">
        <f t="shared" si="1529"/>
        <v>7875.7369559620965</v>
      </c>
      <c r="K1535" s="16">
        <f>F1535*$E1535*(1-'Monte Carlo Inputs'!$C$11)+F1535*'Monte Carlo Inputs'!$C$12-F1535*'Monte Carlo Inputs'!$C$13-'Monte Carlo Inputs'!$C$14*(F1535-'Monte Carlo Inputs'!$C$17)</f>
        <v>1183.4205967274634</v>
      </c>
      <c r="L1535" s="16">
        <f>G1535*$E1535*(1-'Monte Carlo Inputs'!$C$11)+G1535*'Monte Carlo Inputs'!$C$12-G1535*'Monte Carlo Inputs'!$C$13-'Monte Carlo Inputs'!$C$14*(G1535-F1535)</f>
        <v>1497.2981409310448</v>
      </c>
      <c r="M1535" s="16">
        <f>H1535*$E1535*(1-'Monte Carlo Inputs'!$C$11)+H1535*'Monte Carlo Inputs'!$C$12-H1535*'Monte Carlo Inputs'!$C$13-'Monte Carlo Inputs'!$C$14*(H1535-G1535)</f>
        <v>1894.425134255006</v>
      </c>
      <c r="N1535" s="16">
        <f>I1535*$E1535*(1-'Monte Carlo Inputs'!$C$11)+I1535*'Monte Carlo Inputs'!$C$12-I1535*'Monte Carlo Inputs'!$C$13-'Monte Carlo Inputs'!$C$14*(I1535-H1535)</f>
        <v>2396.8817506615565</v>
      </c>
      <c r="O1535" s="16">
        <f>J1535*$E1535*(1-'Monte Carlo Inputs'!$C$11)+J1535*'Monte Carlo Inputs'!$C$12-J1535*'Monte Carlo Inputs'!$C$13-'Monte Carlo Inputs'!$C$14*(J1535-I1535)</f>
        <v>3032.6044681167518</v>
      </c>
    </row>
    <row r="1536" spans="1:15">
      <c r="A1536">
        <v>1532</v>
      </c>
      <c r="B1536" s="39">
        <v>0.90675093300311715</v>
      </c>
      <c r="C1536" s="39">
        <v>0.9320194018311706</v>
      </c>
      <c r="D1536" s="29">
        <f>'Monte Carlo Inputs'!$C$6+'Monte Carlo Inputs'!$D$6*B1536</f>
        <v>0.18505307801833326</v>
      </c>
      <c r="E1536" s="29">
        <f>'Monte Carlo Inputs'!$C$7+'Monte Carlo Inputs'!$D$7*C1536</f>
        <v>0.61618056610108551</v>
      </c>
      <c r="F1536" s="16">
        <f>'Monte Carlo Inputs'!$C$17*(1+$D1536)</f>
        <v>2878.6124318143338</v>
      </c>
      <c r="G1536" s="16">
        <f t="shared" ref="G1536:J1536" si="1530">F1536*(1+$D1536)</f>
        <v>3411.3085227434158</v>
      </c>
      <c r="H1536" s="16">
        <f t="shared" si="1530"/>
        <v>4042.5816649472581</v>
      </c>
      <c r="I1536" s="16">
        <f t="shared" si="1530"/>
        <v>4790.6738451862266</v>
      </c>
      <c r="J1536" s="16">
        <f t="shared" si="1530"/>
        <v>5677.2027860198623</v>
      </c>
      <c r="K1536" s="16">
        <f>F1536*$E1536*(1-'Monte Carlo Inputs'!$C$11)+F1536*'Monte Carlo Inputs'!$C$12-F1536*'Monte Carlo Inputs'!$C$13-'Monte Carlo Inputs'!$C$14*(F1536-'Monte Carlo Inputs'!$C$17)</f>
        <v>1379.9030323322479</v>
      </c>
      <c r="L1536" s="16">
        <f>G1536*$E1536*(1-'Monte Carlo Inputs'!$C$11)+G1536*'Monte Carlo Inputs'!$C$12-G1536*'Monte Carlo Inputs'!$C$13-'Monte Carlo Inputs'!$C$14*(G1536-F1536)</f>
        <v>1635.2583358321619</v>
      </c>
      <c r="M1536" s="16">
        <f>H1536*$E1536*(1-'Monte Carlo Inputs'!$C$11)+H1536*'Monte Carlo Inputs'!$C$12-H1536*'Monte Carlo Inputs'!$C$13-'Monte Carlo Inputs'!$C$14*(H1536-G1536)</f>
        <v>1937.8679242330406</v>
      </c>
      <c r="N1536" s="16">
        <f>I1536*$E1536*(1-'Monte Carlo Inputs'!$C$11)+I1536*'Monte Carlo Inputs'!$C$12-I1536*'Monte Carlo Inputs'!$C$13-'Monte Carlo Inputs'!$C$14*(I1536-H1536)</f>
        <v>2296.4763484053638</v>
      </c>
      <c r="O1536" s="16">
        <f>J1536*$E1536*(1-'Monte Carlo Inputs'!$C$11)+J1536*'Monte Carlo Inputs'!$C$12-J1536*'Monte Carlo Inputs'!$C$13-'Monte Carlo Inputs'!$C$14*(J1536-I1536)</f>
        <v>2721.4463652740783</v>
      </c>
    </row>
    <row r="1537" spans="1:15">
      <c r="A1537">
        <v>1533</v>
      </c>
      <c r="B1537" s="39">
        <v>0.48055990742310922</v>
      </c>
      <c r="C1537" s="39">
        <v>-1.4631115960304812</v>
      </c>
      <c r="D1537" s="29">
        <f>'Monte Carlo Inputs'!$C$6+'Monte Carlo Inputs'!$D$6*B1537</f>
        <v>0.1574426133841591</v>
      </c>
      <c r="E1537" s="29">
        <f>'Monte Carlo Inputs'!$C$7+'Monte Carlo Inputs'!$D$7*C1537</f>
        <v>0.53045432142612126</v>
      </c>
      <c r="F1537" s="16">
        <f>'Monte Carlo Inputs'!$C$17*(1+$D1537)</f>
        <v>2811.5438521714614</v>
      </c>
      <c r="G1537" s="16">
        <f t="shared" ref="G1537:J1537" si="1531">F1537*(1+$D1537)</f>
        <v>3254.2006639015021</v>
      </c>
      <c r="H1537" s="16">
        <f t="shared" si="1531"/>
        <v>3766.5505209026201</v>
      </c>
      <c r="I1537" s="16">
        <f t="shared" si="1531"/>
        <v>4359.5660783569947</v>
      </c>
      <c r="J1537" s="16">
        <f t="shared" si="1531"/>
        <v>5045.9475549544495</v>
      </c>
      <c r="K1537" s="16">
        <f>F1537*$E1537*(1-'Monte Carlo Inputs'!$C$11)+F1537*'Monte Carlo Inputs'!$C$12-F1537*'Monte Carlo Inputs'!$C$13-'Monte Carlo Inputs'!$C$14*(F1537-'Monte Carlo Inputs'!$C$17)</f>
        <v>1175.2984928315741</v>
      </c>
      <c r="L1537" s="16">
        <f>G1537*$E1537*(1-'Monte Carlo Inputs'!$C$11)+G1537*'Monte Carlo Inputs'!$C$12-G1537*'Monte Carlo Inputs'!$C$13-'Monte Carlo Inputs'!$C$14*(G1537-F1537)</f>
        <v>1360.3405590494408</v>
      </c>
      <c r="M1537" s="16">
        <f>H1537*$E1537*(1-'Monte Carlo Inputs'!$C$11)+H1537*'Monte Carlo Inputs'!$C$12-H1537*'Monte Carlo Inputs'!$C$13-'Monte Carlo Inputs'!$C$14*(H1537-G1537)</f>
        <v>1574.5161317586524</v>
      </c>
      <c r="N1537" s="16">
        <f>I1537*$E1537*(1-'Monte Carlo Inputs'!$C$11)+I1537*'Monte Carlo Inputs'!$C$12-I1537*'Monte Carlo Inputs'!$C$13-'Monte Carlo Inputs'!$C$14*(I1537-H1537)</f>
        <v>1822.4120663582519</v>
      </c>
      <c r="O1537" s="16">
        <f>J1537*$E1537*(1-'Monte Carlo Inputs'!$C$11)+J1537*'Monte Carlo Inputs'!$C$12-J1537*'Monte Carlo Inputs'!$C$13-'Monte Carlo Inputs'!$C$14*(J1537-I1537)</f>
        <v>2109.3373847485204</v>
      </c>
    </row>
    <row r="1538" spans="1:15">
      <c r="A1538">
        <v>1534</v>
      </c>
      <c r="B1538" s="39">
        <v>-1.7308038448133229</v>
      </c>
      <c r="C1538" s="39">
        <v>1.1259142955709442</v>
      </c>
      <c r="D1538" s="29">
        <f>'Monte Carlo Inputs'!$C$6+'Monte Carlo Inputs'!$D$6*B1538</f>
        <v>1.4181078040176057E-2</v>
      </c>
      <c r="E1538" s="29">
        <f>'Monte Carlo Inputs'!$C$7+'Monte Carlo Inputs'!$D$7*C1538</f>
        <v>0.62312042914690713</v>
      </c>
      <c r="F1538" s="16">
        <f>'Monte Carlo Inputs'!$C$17*(1+$D1538)</f>
        <v>2463.547256667392</v>
      </c>
      <c r="G1538" s="16">
        <f t="shared" ref="G1538:J1538" si="1532">F1538*(1+$D1538)</f>
        <v>2498.4830125698541</v>
      </c>
      <c r="H1538" s="16">
        <f t="shared" si="1532"/>
        <v>2533.9141951531615</v>
      </c>
      <c r="I1538" s="16">
        <f t="shared" si="1532"/>
        <v>2569.8478301017385</v>
      </c>
      <c r="J1538" s="16">
        <f t="shared" si="1532"/>
        <v>2606.2910427317884</v>
      </c>
      <c r="K1538" s="16">
        <f>F1538*$E1538*(1-'Monte Carlo Inputs'!$C$11)+F1538*'Monte Carlo Inputs'!$C$12-F1538*'Monte Carlo Inputs'!$C$13-'Monte Carlo Inputs'!$C$14*(F1538-'Monte Carlo Inputs'!$C$17)</f>
        <v>1187.2298633457333</v>
      </c>
      <c r="L1538" s="16">
        <f>G1538*$E1538*(1-'Monte Carlo Inputs'!$C$11)+G1538*'Monte Carlo Inputs'!$C$12-G1538*'Monte Carlo Inputs'!$C$13-'Monte Carlo Inputs'!$C$14*(G1538-F1538)</f>
        <v>1204.0660626894664</v>
      </c>
      <c r="M1538" s="16">
        <f>H1538*$E1538*(1-'Monte Carlo Inputs'!$C$11)+H1538*'Monte Carlo Inputs'!$C$12-H1538*'Monte Carlo Inputs'!$C$13-'Monte Carlo Inputs'!$C$14*(H1538-G1538)</f>
        <v>1221.1410174899936</v>
      </c>
      <c r="N1538" s="16">
        <f>I1538*$E1538*(1-'Monte Carlo Inputs'!$C$11)+I1538*'Monte Carlo Inputs'!$C$12-I1538*'Monte Carlo Inputs'!$C$13-'Monte Carlo Inputs'!$C$14*(I1538-H1538)</f>
        <v>1238.4581135570793</v>
      </c>
      <c r="O1538" s="16">
        <f>J1538*$E1538*(1-'Monte Carlo Inputs'!$C$11)+J1538*'Monte Carlo Inputs'!$C$12-J1538*'Monte Carlo Inputs'!$C$13-'Monte Carlo Inputs'!$C$14*(J1538-I1538)</f>
        <v>1256.0207847149215</v>
      </c>
    </row>
    <row r="1539" spans="1:15">
      <c r="A1539">
        <v>1535</v>
      </c>
      <c r="B1539" s="39">
        <v>-0.79109389465951885</v>
      </c>
      <c r="C1539" s="39">
        <v>-1.9481999864223896</v>
      </c>
      <c r="D1539" s="29">
        <f>'Monte Carlo Inputs'!$C$6+'Monte Carlo Inputs'!$D$6*B1539</f>
        <v>7.5059479479514718E-2</v>
      </c>
      <c r="E1539" s="29">
        <f>'Monte Carlo Inputs'!$C$7+'Monte Carlo Inputs'!$D$7*C1539</f>
        <v>0.51309209527613286</v>
      </c>
      <c r="F1539" s="16">
        <f>'Monte Carlo Inputs'!$C$17*(1+$D1539)</f>
        <v>2611.4269816036895</v>
      </c>
      <c r="G1539" s="16">
        <f t="shared" ref="G1539:J1539" si="1533">F1539*(1+$D1539)</f>
        <v>2807.4393315416228</v>
      </c>
      <c r="H1539" s="16">
        <f t="shared" si="1533"/>
        <v>3018.164266437454</v>
      </c>
      <c r="I1539" s="16">
        <f t="shared" si="1533"/>
        <v>3244.7061052599206</v>
      </c>
      <c r="J1539" s="16">
        <f t="shared" si="1533"/>
        <v>3488.252056584734</v>
      </c>
      <c r="K1539" s="16">
        <f>F1539*$E1539*(1-'Monte Carlo Inputs'!$C$11)+F1539*'Monte Carlo Inputs'!$C$12-F1539*'Monte Carlo Inputs'!$C$13-'Monte Carlo Inputs'!$C$14*(F1539-'Monte Carlo Inputs'!$C$17)</f>
        <v>1056.4832398622502</v>
      </c>
      <c r="L1539" s="16">
        <f>G1539*$E1539*(1-'Monte Carlo Inputs'!$C$11)+G1539*'Monte Carlo Inputs'!$C$12-G1539*'Monte Carlo Inputs'!$C$13-'Monte Carlo Inputs'!$C$14*(G1539-F1539)</f>
        <v>1135.7823219251422</v>
      </c>
      <c r="M1539" s="16">
        <f>H1539*$E1539*(1-'Monte Carlo Inputs'!$C$11)+H1539*'Monte Carlo Inputs'!$C$12-H1539*'Monte Carlo Inputs'!$C$13-'Monte Carlo Inputs'!$C$14*(H1539-G1539)</f>
        <v>1221.033551810878</v>
      </c>
      <c r="N1539" s="16">
        <f>I1539*$E1539*(1-'Monte Carlo Inputs'!$C$11)+I1539*'Monte Carlo Inputs'!$C$12-I1539*'Monte Carlo Inputs'!$C$13-'Monte Carlo Inputs'!$C$14*(I1539-H1539)</f>
        <v>1312.6836946368255</v>
      </c>
      <c r="O1539" s="16">
        <f>J1539*$E1539*(1-'Monte Carlo Inputs'!$C$11)+J1539*'Monte Carlo Inputs'!$C$12-J1539*'Monte Carlo Inputs'!$C$13-'Monte Carlo Inputs'!$C$14*(J1539-I1539)</f>
        <v>1411.2130494775122</v>
      </c>
    </row>
    <row r="1540" spans="1:15">
      <c r="A1540">
        <v>1536</v>
      </c>
      <c r="B1540" s="39">
        <v>0.40253136613192331</v>
      </c>
      <c r="C1540" s="39">
        <v>-0.15749785162475774</v>
      </c>
      <c r="D1540" s="29">
        <f>'Monte Carlo Inputs'!$C$6+'Monte Carlo Inputs'!$D$6*B1540</f>
        <v>0.15238759309872599</v>
      </c>
      <c r="E1540" s="29">
        <f>'Monte Carlo Inputs'!$C$7+'Monte Carlo Inputs'!$D$7*C1540</f>
        <v>0.57718469375391757</v>
      </c>
      <c r="F1540" s="16">
        <f>'Monte Carlo Inputs'!$C$17*(1+$D1540)</f>
        <v>2799.2647023961158</v>
      </c>
      <c r="G1540" s="16">
        <f t="shared" ref="G1540:J1540" si="1534">F1540*(1+$D1540)</f>
        <v>3225.8379128404813</v>
      </c>
      <c r="H1540" s="16">
        <f t="shared" si="1534"/>
        <v>3717.41558810486</v>
      </c>
      <c r="I1540" s="16">
        <f t="shared" si="1534"/>
        <v>4283.9036021238444</v>
      </c>
      <c r="J1540" s="16">
        <f t="shared" si="1534"/>
        <v>4936.7173611184589</v>
      </c>
      <c r="K1540" s="16">
        <f>F1540*$E1540*(1-'Monte Carlo Inputs'!$C$11)+F1540*'Monte Carlo Inputs'!$C$12-F1540*'Monte Carlo Inputs'!$C$13-'Monte Carlo Inputs'!$C$14*(F1540-'Monte Carlo Inputs'!$C$17)</f>
        <v>1263.0690041514054</v>
      </c>
      <c r="L1540" s="16">
        <f>G1540*$E1540*(1-'Monte Carlo Inputs'!$C$11)+G1540*'Monte Carlo Inputs'!$C$12-G1540*'Monte Carlo Inputs'!$C$13-'Monte Carlo Inputs'!$C$14*(G1540-F1540)</f>
        <v>1455.5450496116428</v>
      </c>
      <c r="M1540" s="16">
        <f>H1540*$E1540*(1-'Monte Carlo Inputs'!$C$11)+H1540*'Monte Carlo Inputs'!$C$12-H1540*'Monte Carlo Inputs'!$C$13-'Monte Carlo Inputs'!$C$14*(H1540-G1540)</f>
        <v>1677.3520563687266</v>
      </c>
      <c r="N1540" s="16">
        <f>I1540*$E1540*(1-'Monte Carlo Inputs'!$C$11)+I1540*'Monte Carlo Inputs'!$C$12-I1540*'Monte Carlo Inputs'!$C$13-'Monte Carlo Inputs'!$C$14*(I1540-H1540)</f>
        <v>1932.959699017955</v>
      </c>
      <c r="O1540" s="16">
        <f>J1540*$E1540*(1-'Monte Carlo Inputs'!$C$11)+J1540*'Monte Carlo Inputs'!$C$12-J1540*'Monte Carlo Inputs'!$C$13-'Monte Carlo Inputs'!$C$14*(J1540-I1540)</f>
        <v>2227.5187751081394</v>
      </c>
    </row>
    <row r="1541" spans="1:15">
      <c r="A1541">
        <v>1537</v>
      </c>
      <c r="B1541" s="39">
        <v>-0.46153451945846641</v>
      </c>
      <c r="C1541" s="39">
        <v>1.3143218618506654</v>
      </c>
      <c r="D1541" s="29">
        <f>'Monte Carlo Inputs'!$C$6+'Monte Carlo Inputs'!$D$6*B1541</f>
        <v>9.6409735415725187E-2</v>
      </c>
      <c r="E1541" s="29">
        <f>'Monte Carlo Inputs'!$C$7+'Monte Carlo Inputs'!$D$7*C1541</f>
        <v>0.62986389041893354</v>
      </c>
      <c r="F1541" s="16">
        <f>'Monte Carlo Inputs'!$C$17*(1+$D1541)</f>
        <v>2663.2888882983384</v>
      </c>
      <c r="G1541" s="16">
        <f t="shared" ref="G1541:J1541" si="1535">F1541*(1+$D1541)</f>
        <v>2920.0558653548219</v>
      </c>
      <c r="H1541" s="16">
        <f t="shared" si="1535"/>
        <v>3201.5776787328168</v>
      </c>
      <c r="I1541" s="16">
        <f t="shared" si="1535"/>
        <v>3510.2409356523394</v>
      </c>
      <c r="J1541" s="16">
        <f t="shared" si="1535"/>
        <v>3848.6623355040292</v>
      </c>
      <c r="K1541" s="16">
        <f>F1541*$E1541*(1-'Monte Carlo Inputs'!$C$11)+F1541*'Monte Carlo Inputs'!$C$12-F1541*'Monte Carlo Inputs'!$C$13-'Monte Carlo Inputs'!$C$14*(F1541-'Monte Carlo Inputs'!$C$17)</f>
        <v>1299.5703714222509</v>
      </c>
      <c r="L1541" s="16">
        <f>G1541*$E1541*(1-'Monte Carlo Inputs'!$C$11)+G1541*'Monte Carlo Inputs'!$C$12-G1541*'Monte Carlo Inputs'!$C$13-'Monte Carlo Inputs'!$C$14*(G1541-F1541)</f>
        <v>1424.8616070851858</v>
      </c>
      <c r="M1541" s="16">
        <f>H1541*$E1541*(1-'Monte Carlo Inputs'!$C$11)+H1541*'Monte Carlo Inputs'!$C$12-H1541*'Monte Carlo Inputs'!$C$13-'Monte Carlo Inputs'!$C$14*(H1541-G1541)</f>
        <v>1562.2321376282935</v>
      </c>
      <c r="N1541" s="16">
        <f>I1541*$E1541*(1-'Monte Carlo Inputs'!$C$11)+I1541*'Monte Carlo Inputs'!$C$12-I1541*'Monte Carlo Inputs'!$C$13-'Monte Carlo Inputs'!$C$14*(I1541-H1541)</f>
        <v>1712.8465246749799</v>
      </c>
      <c r="O1541" s="16">
        <f>J1541*$E1541*(1-'Monte Carlo Inputs'!$C$11)+J1541*'Monte Carlo Inputs'!$C$12-J1541*'Monte Carlo Inputs'!$C$13-'Monte Carlo Inputs'!$C$14*(J1541-I1541)</f>
        <v>1877.9816049266396</v>
      </c>
    </row>
    <row r="1542" spans="1:15">
      <c r="A1542">
        <v>1538</v>
      </c>
      <c r="B1542" s="39">
        <v>0.51592686311176639</v>
      </c>
      <c r="C1542" s="39">
        <v>-1.0437251646823289</v>
      </c>
      <c r="D1542" s="29">
        <f>'Monte Carlo Inputs'!$C$6+'Monte Carlo Inputs'!$D$6*B1542</f>
        <v>0.15973383497412841</v>
      </c>
      <c r="E1542" s="29">
        <f>'Monte Carlo Inputs'!$C$7+'Monte Carlo Inputs'!$D$7*C1542</f>
        <v>0.54546495084856617</v>
      </c>
      <c r="F1542" s="16">
        <f>'Monte Carlo Inputs'!$C$17*(1+$D1542)</f>
        <v>2817.1094585356559</v>
      </c>
      <c r="G1542" s="16">
        <f t="shared" ref="G1542:J1542" si="1536">F1542*(1+$D1542)</f>
        <v>3267.0971558894466</v>
      </c>
      <c r="H1542" s="16">
        <f t="shared" si="1536"/>
        <v>3788.9631138327359</v>
      </c>
      <c r="I1542" s="16">
        <f t="shared" si="1536"/>
        <v>4394.1887225807541</v>
      </c>
      <c r="J1542" s="16">
        <f t="shared" si="1536"/>
        <v>5096.0893388386439</v>
      </c>
      <c r="K1542" s="16">
        <f>F1542*$E1542*(1-'Monte Carlo Inputs'!$C$11)+F1542*'Monte Carlo Inputs'!$C$12-F1542*'Monte Carlo Inputs'!$C$13-'Monte Carlo Inputs'!$C$14*(F1542-'Monte Carlo Inputs'!$C$17)</f>
        <v>1207.7956645977756</v>
      </c>
      <c r="L1542" s="16">
        <f>G1542*$E1542*(1-'Monte Carlo Inputs'!$C$11)+G1542*'Monte Carlo Inputs'!$C$12-G1542*'Monte Carlo Inputs'!$C$13-'Monte Carlo Inputs'!$C$14*(G1542-F1542)</f>
        <v>1400.7214979691043</v>
      </c>
      <c r="M1542" s="16">
        <f>H1542*$E1542*(1-'Monte Carlo Inputs'!$C$11)+H1542*'Monte Carlo Inputs'!$C$12-H1542*'Monte Carlo Inputs'!$C$13-'Monte Carlo Inputs'!$C$14*(H1542-G1542)</f>
        <v>1624.4641145704156</v>
      </c>
      <c r="N1542" s="16">
        <f>I1542*$E1542*(1-'Monte Carlo Inputs'!$C$11)+I1542*'Monte Carlo Inputs'!$C$12-I1542*'Monte Carlo Inputs'!$C$13-'Monte Carlo Inputs'!$C$14*(I1542-H1542)</f>
        <v>1883.9459973685998</v>
      </c>
      <c r="O1542" s="16">
        <f>J1542*$E1542*(1-'Monte Carlo Inputs'!$C$11)+J1542*'Monte Carlo Inputs'!$C$12-J1542*'Monte Carlo Inputs'!$C$13-'Monte Carlo Inputs'!$C$14*(J1542-I1542)</f>
        <v>2184.8759164124449</v>
      </c>
    </row>
    <row r="1543" spans="1:15">
      <c r="A1543">
        <v>1539</v>
      </c>
      <c r="B1543" s="39">
        <v>1.7274627790730409E-2</v>
      </c>
      <c r="C1543" s="39">
        <v>-0.81184330273116356</v>
      </c>
      <c r="D1543" s="29">
        <f>'Monte Carlo Inputs'!$C$6+'Monte Carlo Inputs'!$D$6*B1543</f>
        <v>0.12742902543632476</v>
      </c>
      <c r="E1543" s="29">
        <f>'Monte Carlo Inputs'!$C$7+'Monte Carlo Inputs'!$D$7*C1543</f>
        <v>0.55376443895633942</v>
      </c>
      <c r="F1543" s="16">
        <f>'Monte Carlo Inputs'!$C$17*(1+$D1543)</f>
        <v>2738.6378456873772</v>
      </c>
      <c r="G1543" s="16">
        <f t="shared" ref="G1543:J1543" si="1537">F1543*(1+$D1543)</f>
        <v>3087.6197973863559</v>
      </c>
      <c r="H1543" s="16">
        <f t="shared" si="1537"/>
        <v>3481.0721790852022</v>
      </c>
      <c r="I1543" s="16">
        <f t="shared" si="1537"/>
        <v>3924.6618143395331</v>
      </c>
      <c r="J1543" s="16">
        <f t="shared" si="1537"/>
        <v>4424.777644507978</v>
      </c>
      <c r="K1543" s="16">
        <f>F1543*$E1543*(1-'Monte Carlo Inputs'!$C$11)+F1543*'Monte Carlo Inputs'!$C$12-F1543*'Monte Carlo Inputs'!$C$13-'Monte Carlo Inputs'!$C$14*(F1543-'Monte Carlo Inputs'!$C$17)</f>
        <v>1189.1913501840795</v>
      </c>
      <c r="L1543" s="16">
        <f>G1543*$E1543*(1-'Monte Carlo Inputs'!$C$11)+G1543*'Monte Carlo Inputs'!$C$12-G1543*'Monte Carlo Inputs'!$C$13-'Monte Carlo Inputs'!$C$14*(G1543-F1543)</f>
        <v>1340.7288449953442</v>
      </c>
      <c r="M1543" s="16">
        <f>H1543*$E1543*(1-'Monte Carlo Inputs'!$C$11)+H1543*'Monte Carlo Inputs'!$C$12-H1543*'Monte Carlo Inputs'!$C$13-'Monte Carlo Inputs'!$C$14*(H1543-G1543)</f>
        <v>1511.5766150874704</v>
      </c>
      <c r="N1543" s="16">
        <f>I1543*$E1543*(1-'Monte Carlo Inputs'!$C$11)+I1543*'Monte Carlo Inputs'!$C$12-I1543*'Monte Carlo Inputs'!$C$13-'Monte Carlo Inputs'!$C$14*(I1543-H1543)</f>
        <v>1704.1953500204054</v>
      </c>
      <c r="O1543" s="16">
        <f>J1543*$E1543*(1-'Monte Carlo Inputs'!$C$11)+J1543*'Monte Carlo Inputs'!$C$12-J1543*'Monte Carlo Inputs'!$C$13-'Monte Carlo Inputs'!$C$14*(J1543-I1543)</f>
        <v>1921.3593026266221</v>
      </c>
    </row>
    <row r="1544" spans="1:15">
      <c r="A1544">
        <v>1540</v>
      </c>
      <c r="B1544" s="39">
        <v>-0.60528136389746623</v>
      </c>
      <c r="C1544" s="39">
        <v>1.2208412424815489</v>
      </c>
      <c r="D1544" s="29">
        <f>'Monte Carlo Inputs'!$C$6+'Monte Carlo Inputs'!$D$6*B1544</f>
        <v>8.7097204352322821E-2</v>
      </c>
      <c r="E1544" s="29">
        <f>'Monte Carlo Inputs'!$C$7+'Monte Carlo Inputs'!$D$7*C1544</f>
        <v>0.62651804317485427</v>
      </c>
      <c r="F1544" s="16">
        <f>'Monte Carlo Inputs'!$C$17*(1+$D1544)</f>
        <v>2640.6678190922275</v>
      </c>
      <c r="G1544" s="16">
        <f t="shared" ref="G1544:J1544" si="1538">F1544*(1+$D1544)</f>
        <v>2870.662603758306</v>
      </c>
      <c r="H1544" s="16">
        <f t="shared" si="1538"/>
        <v>3120.6892911844143</v>
      </c>
      <c r="I1544" s="16">
        <f t="shared" si="1538"/>
        <v>3392.4926040988089</v>
      </c>
      <c r="J1544" s="16">
        <f t="shared" si="1538"/>
        <v>3687.9692257017468</v>
      </c>
      <c r="K1544" s="16">
        <f>F1544*$E1544*(1-'Monte Carlo Inputs'!$C$11)+F1544*'Monte Carlo Inputs'!$C$12-F1544*'Monte Carlo Inputs'!$C$13-'Monte Carlo Inputs'!$C$14*(F1544-'Monte Carlo Inputs'!$C$17)</f>
        <v>1281.8994583041801</v>
      </c>
      <c r="L1544" s="16">
        <f>G1544*$E1544*(1-'Monte Carlo Inputs'!$C$11)+G1544*'Monte Carlo Inputs'!$C$12-G1544*'Monte Carlo Inputs'!$C$13-'Monte Carlo Inputs'!$C$14*(G1544-F1544)</f>
        <v>1393.5493173832313</v>
      </c>
      <c r="M1544" s="16">
        <f>H1544*$E1544*(1-'Monte Carlo Inputs'!$C$11)+H1544*'Monte Carlo Inputs'!$C$12-H1544*'Monte Carlo Inputs'!$C$13-'Monte Carlo Inputs'!$C$14*(H1544-G1544)</f>
        <v>1514.9235670543985</v>
      </c>
      <c r="N1544" s="16">
        <f>I1544*$E1544*(1-'Monte Carlo Inputs'!$C$11)+I1544*'Monte Carlo Inputs'!$C$12-I1544*'Monte Carlo Inputs'!$C$13-'Monte Carlo Inputs'!$C$14*(I1544-H1544)</f>
        <v>1646.8691745522851</v>
      </c>
      <c r="O1544" s="16">
        <f>J1544*$E1544*(1-'Monte Carlo Inputs'!$C$11)+J1544*'Monte Carlo Inputs'!$C$12-J1544*'Monte Carlo Inputs'!$C$13-'Monte Carlo Inputs'!$C$14*(J1544-I1544)</f>
        <v>1790.3068755898071</v>
      </c>
    </row>
    <row r="1545" spans="1:15">
      <c r="A1545">
        <v>1541</v>
      </c>
      <c r="B1545" s="39">
        <v>0.43276315205852439</v>
      </c>
      <c r="C1545" s="39">
        <v>0.17487898076969199</v>
      </c>
      <c r="D1545" s="29">
        <f>'Monte Carlo Inputs'!$C$6+'Monte Carlo Inputs'!$D$6*B1545</f>
        <v>0.1543461365828793</v>
      </c>
      <c r="E1545" s="29">
        <f>'Monte Carlo Inputs'!$C$7+'Monte Carlo Inputs'!$D$7*C1545</f>
        <v>0.58908108592769626</v>
      </c>
      <c r="F1545" s="16">
        <f>'Monte Carlo Inputs'!$C$17*(1+$D1545)</f>
        <v>2804.0222003734725</v>
      </c>
      <c r="G1545" s="16">
        <f t="shared" ref="G1545:J1545" si="1539">F1545*(1+$D1545)</f>
        <v>3236.8121938937425</v>
      </c>
      <c r="H1545" s="16">
        <f t="shared" si="1539"/>
        <v>3736.4016508655955</v>
      </c>
      <c r="I1545" s="16">
        <f t="shared" si="1539"/>
        <v>4313.1008103985923</v>
      </c>
      <c r="J1545" s="16">
        <f t="shared" si="1539"/>
        <v>4978.8112571761012</v>
      </c>
      <c r="K1545" s="16">
        <f>F1545*$E1545*(1-'Monte Carlo Inputs'!$C$11)+F1545*'Monte Carlo Inputs'!$C$12-F1545*'Monte Carlo Inputs'!$C$13-'Monte Carlo Inputs'!$C$14*(F1545-'Monte Carlo Inputs'!$C$17)</f>
        <v>1289.0213373941101</v>
      </c>
      <c r="L1545" s="16">
        <f>G1545*$E1545*(1-'Monte Carlo Inputs'!$C$11)+G1545*'Monte Carlo Inputs'!$C$12-G1545*'Monte Carlo Inputs'!$C$13-'Monte Carlo Inputs'!$C$14*(G1545-F1545)</f>
        <v>1487.9768007937871</v>
      </c>
      <c r="M1545" s="16">
        <f>H1545*$E1545*(1-'Monte Carlo Inputs'!$C$11)+H1545*'Monte Carlo Inputs'!$C$12-H1545*'Monte Carlo Inputs'!$C$13-'Monte Carlo Inputs'!$C$14*(H1545-G1545)</f>
        <v>1717.6402713212613</v>
      </c>
      <c r="N1545" s="16">
        <f>I1545*$E1545*(1-'Monte Carlo Inputs'!$C$11)+I1545*'Monte Carlo Inputs'!$C$12-I1545*'Monte Carlo Inputs'!$C$13-'Monte Carlo Inputs'!$C$14*(I1545-H1545)</f>
        <v>1982.7514112388665</v>
      </c>
      <c r="O1545" s="16">
        <f>J1545*$E1545*(1-'Monte Carlo Inputs'!$C$11)+J1545*'Monte Carlo Inputs'!$C$12-J1545*'Monte Carlo Inputs'!$C$13-'Monte Carlo Inputs'!$C$14*(J1545-I1545)</f>
        <v>2288.7814313678373</v>
      </c>
    </row>
    <row r="1546" spans="1:15">
      <c r="A1546">
        <v>1542</v>
      </c>
      <c r="B1546" s="39">
        <v>-0.64921816029998891</v>
      </c>
      <c r="C1546" s="39">
        <v>0.60460336888972155</v>
      </c>
      <c r="D1546" s="29">
        <f>'Monte Carlo Inputs'!$C$6+'Monte Carlo Inputs'!$D$6*B1546</f>
        <v>8.4250792085523385E-2</v>
      </c>
      <c r="E1546" s="29">
        <f>'Monte Carlo Inputs'!$C$7+'Monte Carlo Inputs'!$D$7*C1546</f>
        <v>0.60446173027310623</v>
      </c>
      <c r="F1546" s="16">
        <f>'Monte Carlo Inputs'!$C$17*(1+$D1546)</f>
        <v>2633.753599054945</v>
      </c>
      <c r="G1546" s="16">
        <f t="shared" ref="G1546:J1546" si="1540">F1546*(1+$D1546)</f>
        <v>2855.6494259334218</v>
      </c>
      <c r="H1546" s="16">
        <f t="shared" si="1540"/>
        <v>3096.2401519868827</v>
      </c>
      <c r="I1546" s="16">
        <f t="shared" si="1540"/>
        <v>3357.1008372787787</v>
      </c>
      <c r="J1546" s="16">
        <f t="shared" si="1540"/>
        <v>3639.9392419304895</v>
      </c>
      <c r="K1546" s="16">
        <f>F1546*$E1546*(1-'Monte Carlo Inputs'!$C$11)+F1546*'Monte Carlo Inputs'!$C$12-F1546*'Monte Carlo Inputs'!$C$13-'Monte Carlo Inputs'!$C$14*(F1546-'Monte Carlo Inputs'!$C$17)</f>
        <v>1237.100448393637</v>
      </c>
      <c r="L1546" s="16">
        <f>G1546*$E1546*(1-'Monte Carlo Inputs'!$C$11)+G1546*'Monte Carlo Inputs'!$C$12-G1546*'Monte Carlo Inputs'!$C$13-'Monte Carlo Inputs'!$C$14*(G1546-F1546)</f>
        <v>1341.3271410601565</v>
      </c>
      <c r="M1546" s="16">
        <f>H1546*$E1546*(1-'Monte Carlo Inputs'!$C$11)+H1546*'Monte Carlo Inputs'!$C$12-H1546*'Monte Carlo Inputs'!$C$13-'Monte Carlo Inputs'!$C$14*(H1546-G1546)</f>
        <v>1454.3350151402856</v>
      </c>
      <c r="N1546" s="16">
        <f>I1546*$E1546*(1-'Monte Carlo Inputs'!$C$11)+I1546*'Monte Carlo Inputs'!$C$12-I1546*'Monte Carlo Inputs'!$C$13-'Monte Carlo Inputs'!$C$14*(I1546-H1546)</f>
        <v>1576.8638921235663</v>
      </c>
      <c r="O1546" s="16">
        <f>J1546*$E1546*(1-'Monte Carlo Inputs'!$C$11)+J1546*'Monte Carlo Inputs'!$C$12-J1546*'Monte Carlo Inputs'!$C$13-'Monte Carlo Inputs'!$C$14*(J1546-I1546)</f>
        <v>1709.7159240460378</v>
      </c>
    </row>
    <row r="1547" spans="1:15">
      <c r="A1547">
        <v>1543</v>
      </c>
      <c r="B1547" s="39">
        <v>1.2935403714075868</v>
      </c>
      <c r="C1547" s="39">
        <v>1.0293044097888753</v>
      </c>
      <c r="D1547" s="29">
        <f>'Monte Carlo Inputs'!$C$6+'Monte Carlo Inputs'!$D$6*B1547</f>
        <v>0.21011094050008061</v>
      </c>
      <c r="E1547" s="29">
        <f>'Monte Carlo Inputs'!$C$7+'Monte Carlo Inputs'!$D$7*C1547</f>
        <v>0.61966257957042548</v>
      </c>
      <c r="F1547" s="16">
        <f>'Monte Carlo Inputs'!$C$17*(1+$D1547)</f>
        <v>2939.4804855687466</v>
      </c>
      <c r="G1547" s="16">
        <f t="shared" ref="G1547:J1547" si="1541">F1547*(1+$D1547)</f>
        <v>3557.0974949732299</v>
      </c>
      <c r="H1547" s="16">
        <f t="shared" si="1541"/>
        <v>4304.482595092536</v>
      </c>
      <c r="I1547" s="16">
        <f t="shared" si="1541"/>
        <v>5208.901481513657</v>
      </c>
      <c r="J1547" s="16">
        <f t="shared" si="1541"/>
        <v>6303.3486707667553</v>
      </c>
      <c r="K1547" s="16">
        <f>F1547*$E1547*(1-'Monte Carlo Inputs'!$C$11)+F1547*'Monte Carlo Inputs'!$C$12-F1547*'Monte Carlo Inputs'!$C$13-'Monte Carlo Inputs'!$C$14*(F1547-'Monte Carlo Inputs'!$C$17)</f>
        <v>1417.2251809837517</v>
      </c>
      <c r="L1547" s="16">
        <f>G1547*$E1547*(1-'Monte Carlo Inputs'!$C$11)+G1547*'Monte Carlo Inputs'!$C$12-G1547*'Monte Carlo Inputs'!$C$13-'Monte Carlo Inputs'!$C$14*(G1547-F1547)</f>
        <v>1714.999696660645</v>
      </c>
      <c r="M1547" s="16">
        <f>H1547*$E1547*(1-'Monte Carlo Inputs'!$C$11)+H1547*'Monte Carlo Inputs'!$C$12-H1547*'Monte Carlo Inputs'!$C$13-'Monte Carlo Inputs'!$C$14*(H1547-G1547)</f>
        <v>2075.3398958833654</v>
      </c>
      <c r="N1547" s="16">
        <f>I1547*$E1547*(1-'Monte Carlo Inputs'!$C$11)+I1547*'Monte Carlo Inputs'!$C$12-I1547*'Monte Carlo Inputs'!$C$13-'Monte Carlo Inputs'!$C$14*(I1547-H1547)</f>
        <v>2511.3915132647594</v>
      </c>
      <c r="O1547" s="16">
        <f>J1547*$E1547*(1-'Monte Carlo Inputs'!$C$11)+J1547*'Monte Carlo Inputs'!$C$12-J1547*'Monte Carlo Inputs'!$C$13-'Monte Carlo Inputs'!$C$14*(J1547-I1547)</f>
        <v>3039.0623460807387</v>
      </c>
    </row>
    <row r="1548" spans="1:15">
      <c r="A1548">
        <v>1544</v>
      </c>
      <c r="B1548" s="39">
        <v>-0.25423578061938951</v>
      </c>
      <c r="C1548" s="39">
        <v>-0.54539022586489694</v>
      </c>
      <c r="D1548" s="29">
        <f>'Monte Carlo Inputs'!$C$6+'Monte Carlo Inputs'!$D$6*B1548</f>
        <v>0.1098394280978644</v>
      </c>
      <c r="E1548" s="29">
        <f>'Monte Carlo Inputs'!$C$7+'Monte Carlo Inputs'!$D$7*C1548</f>
        <v>0.56330129588910327</v>
      </c>
      <c r="F1548" s="16">
        <f>'Monte Carlo Inputs'!$C$17*(1+$D1548)</f>
        <v>2695.9109547925227</v>
      </c>
      <c r="G1548" s="16">
        <f t="shared" ref="G1548:J1548" si="1542">F1548*(1+$D1548)</f>
        <v>2992.0282722697007</v>
      </c>
      <c r="H1548" s="16">
        <f t="shared" si="1542"/>
        <v>3320.6709465484455</v>
      </c>
      <c r="I1548" s="16">
        <f t="shared" si="1542"/>
        <v>3685.4115442185202</v>
      </c>
      <c r="J1548" s="16">
        <f t="shared" si="1542"/>
        <v>4090.2150405407492</v>
      </c>
      <c r="K1548" s="16">
        <f>F1548*$E1548*(1-'Monte Carlo Inputs'!$C$11)+F1548*'Monte Carlo Inputs'!$C$12-F1548*'Monte Carlo Inputs'!$C$13-'Monte Carlo Inputs'!$C$14*(F1548-'Monte Carlo Inputs'!$C$17)</f>
        <v>1188.297781256952</v>
      </c>
      <c r="L1548" s="16">
        <f>G1548*$E1548*(1-'Monte Carlo Inputs'!$C$11)+G1548*'Monte Carlo Inputs'!$C$12-G1548*'Monte Carlo Inputs'!$C$13-'Monte Carlo Inputs'!$C$14*(G1548-F1548)</f>
        <v>1318.8197299601768</v>
      </c>
      <c r="M1548" s="16">
        <f>H1548*$E1548*(1-'Monte Carlo Inputs'!$C$11)+H1548*'Monte Carlo Inputs'!$C$12-H1548*'Monte Carlo Inputs'!$C$13-'Monte Carlo Inputs'!$C$14*(H1548-G1548)</f>
        <v>1463.6781348631823</v>
      </c>
      <c r="N1548" s="16">
        <f>I1548*$E1548*(1-'Monte Carlo Inputs'!$C$11)+I1548*'Monte Carlo Inputs'!$C$12-I1548*'Monte Carlo Inputs'!$C$13-'Monte Carlo Inputs'!$C$14*(I1548-H1548)</f>
        <v>1624.4477041159032</v>
      </c>
      <c r="O1548" s="16">
        <f>J1548*$E1548*(1-'Monte Carlo Inputs'!$C$11)+J1548*'Monte Carlo Inputs'!$C$12-J1548*'Monte Carlo Inputs'!$C$13-'Monte Carlo Inputs'!$C$14*(J1548-I1548)</f>
        <v>1802.8761109108823</v>
      </c>
    </row>
    <row r="1549" spans="1:15">
      <c r="A1549">
        <v>1545</v>
      </c>
      <c r="B1549" s="39">
        <v>-0.66374790411684503</v>
      </c>
      <c r="C1549" s="39">
        <v>1.3660718758706489</v>
      </c>
      <c r="D1549" s="29">
        <f>'Monte Carlo Inputs'!$C$6+'Monte Carlo Inputs'!$D$6*B1549</f>
        <v>8.330949357447906E-2</v>
      </c>
      <c r="E1549" s="29">
        <f>'Monte Carlo Inputs'!$C$7+'Monte Carlo Inputs'!$D$7*C1549</f>
        <v>0.63171612078452544</v>
      </c>
      <c r="F1549" s="16">
        <f>'Monte Carlo Inputs'!$C$17*(1+$D1549)</f>
        <v>2631.4670908417675</v>
      </c>
      <c r="G1549" s="16">
        <f t="shared" ref="G1549:J1549" si="1543">F1549*(1+$D1549)</f>
        <v>2850.6932815377031</v>
      </c>
      <c r="H1549" s="16">
        <f t="shared" si="1543"/>
        <v>3088.1830951587795</v>
      </c>
      <c r="I1549" s="16">
        <f t="shared" si="1543"/>
        <v>3345.458064881725</v>
      </c>
      <c r="J1549" s="16">
        <f t="shared" si="1543"/>
        <v>3624.1664820416786</v>
      </c>
      <c r="K1549" s="16">
        <f>F1549*$E1549*(1-'Monte Carlo Inputs'!$C$11)+F1549*'Monte Carlo Inputs'!$C$12-F1549*'Monte Carlo Inputs'!$C$13-'Monte Carlo Inputs'!$C$14*(F1549-'Monte Carlo Inputs'!$C$17)</f>
        <v>1287.0244319817327</v>
      </c>
      <c r="L1549" s="16">
        <f>G1549*$E1549*(1-'Monte Carlo Inputs'!$C$11)+G1549*'Monte Carlo Inputs'!$C$12-G1549*'Monte Carlo Inputs'!$C$13-'Monte Carlo Inputs'!$C$14*(G1549-F1549)</f>
        <v>1394.2457856281123</v>
      </c>
      <c r="M1549" s="16">
        <f>H1549*$E1549*(1-'Monte Carlo Inputs'!$C$11)+H1549*'Monte Carlo Inputs'!$C$12-H1549*'Monte Carlo Inputs'!$C$13-'Monte Carlo Inputs'!$C$14*(H1549-G1549)</f>
        <v>1510.3996959471424</v>
      </c>
      <c r="N1549" s="16">
        <f>I1549*$E1549*(1-'Monte Carlo Inputs'!$C$11)+I1549*'Monte Carlo Inputs'!$C$12-I1549*'Monte Carlo Inputs'!$C$13-'Monte Carlo Inputs'!$C$14*(I1549-H1549)</f>
        <v>1636.2303297115463</v>
      </c>
      <c r="O1549" s="16">
        <f>J1549*$E1549*(1-'Monte Carlo Inputs'!$C$11)+J1549*'Monte Carlo Inputs'!$C$12-J1549*'Monte Carlo Inputs'!$C$13-'Monte Carlo Inputs'!$C$14*(J1549-I1549)</f>
        <v>1772.5438498510182</v>
      </c>
    </row>
    <row r="1550" spans="1:15">
      <c r="A1550">
        <v>1546</v>
      </c>
      <c r="B1550" s="39">
        <v>-1.9508454811059937</v>
      </c>
      <c r="C1550" s="39">
        <v>0.66116588955605593</v>
      </c>
      <c r="D1550" s="29">
        <f>'Monte Carlo Inputs'!$C$6+'Monte Carlo Inputs'!$D$6*B1550</f>
        <v>-7.4153657010550544E-5</v>
      </c>
      <c r="E1550" s="29">
        <f>'Monte Carlo Inputs'!$C$7+'Monte Carlo Inputs'!$D$7*C1550</f>
        <v>0.60648620930594577</v>
      </c>
      <c r="F1550" s="16">
        <f>'Monte Carlo Inputs'!$C$17*(1+$D1550)</f>
        <v>2428.919873351756</v>
      </c>
      <c r="G1550" s="16">
        <f t="shared" ref="G1550:J1550" si="1544">F1550*(1+$D1550)</f>
        <v>2428.7397600605614</v>
      </c>
      <c r="H1550" s="16">
        <f t="shared" si="1544"/>
        <v>2428.559660125426</v>
      </c>
      <c r="I1550" s="16">
        <f t="shared" si="1544"/>
        <v>2428.3795735453596</v>
      </c>
      <c r="J1550" s="16">
        <f t="shared" si="1544"/>
        <v>2428.1995003193715</v>
      </c>
      <c r="K1550" s="16">
        <f>F1550*$E1550*(1-'Monte Carlo Inputs'!$C$11)+F1550*'Monte Carlo Inputs'!$C$12-F1550*'Monte Carlo Inputs'!$C$13-'Monte Carlo Inputs'!$C$14*(F1550-'Monte Carlo Inputs'!$C$17)</f>
        <v>1141.2200952736132</v>
      </c>
      <c r="L1550" s="16">
        <f>G1550*$E1550*(1-'Monte Carlo Inputs'!$C$11)+G1550*'Monte Carlo Inputs'!$C$12-G1550*'Monte Carlo Inputs'!$C$13-'Monte Carlo Inputs'!$C$14*(G1550-F1550)</f>
        <v>1141.1354696300946</v>
      </c>
      <c r="M1550" s="16">
        <f>H1550*$E1550*(1-'Monte Carlo Inputs'!$C$11)+H1550*'Monte Carlo Inputs'!$C$12-H1550*'Monte Carlo Inputs'!$C$13-'Monte Carlo Inputs'!$C$14*(H1550-G1550)</f>
        <v>1141.0508502618773</v>
      </c>
      <c r="N1550" s="16">
        <f>I1550*$E1550*(1-'Monte Carlo Inputs'!$C$11)+I1550*'Monte Carlo Inputs'!$C$12-I1550*'Monte Carlo Inputs'!$C$13-'Monte Carlo Inputs'!$C$14*(I1550-H1550)</f>
        <v>1140.9662371684951</v>
      </c>
      <c r="O1550" s="16">
        <f>J1550*$E1550*(1-'Monte Carlo Inputs'!$C$11)+J1550*'Monte Carlo Inputs'!$C$12-J1550*'Monte Carlo Inputs'!$C$13-'Monte Carlo Inputs'!$C$14*(J1550-I1550)</f>
        <v>1140.8816303494839</v>
      </c>
    </row>
    <row r="1551" spans="1:15">
      <c r="A1551">
        <v>1547</v>
      </c>
      <c r="B1551" s="39">
        <v>-5.7962191486319134E-2</v>
      </c>
      <c r="C1551" s="39">
        <v>0.38692113393604421</v>
      </c>
      <c r="D1551" s="29">
        <f>'Monte Carlo Inputs'!$C$6+'Monte Carlo Inputs'!$D$6*B1551</f>
        <v>0.12255486475917376</v>
      </c>
      <c r="E1551" s="29">
        <f>'Monte Carlo Inputs'!$C$7+'Monte Carlo Inputs'!$D$7*C1551</f>
        <v>0.59667047353111913</v>
      </c>
      <c r="F1551" s="16">
        <f>'Monte Carlo Inputs'!$C$17*(1+$D1551)</f>
        <v>2726.798021986509</v>
      </c>
      <c r="G1551" s="16">
        <f t="shared" ref="G1551:J1551" si="1545">F1551*(1+$D1551)</f>
        <v>3060.9803847966477</v>
      </c>
      <c r="H1551" s="16">
        <f t="shared" si="1545"/>
        <v>3436.1184218858843</v>
      </c>
      <c r="I1551" s="16">
        <f t="shared" si="1545"/>
        <v>3857.2314503766142</v>
      </c>
      <c r="J1551" s="16">
        <f t="shared" si="1545"/>
        <v>4329.9539291223518</v>
      </c>
      <c r="K1551" s="16">
        <f>F1551*$E1551*(1-'Monte Carlo Inputs'!$C$11)+F1551*'Monte Carlo Inputs'!$C$12-F1551*'Monte Carlo Inputs'!$C$13-'Monte Carlo Inputs'!$C$14*(F1551-'Monte Carlo Inputs'!$C$17)</f>
        <v>1267.1253974852759</v>
      </c>
      <c r="L1551" s="16">
        <f>G1551*$E1551*(1-'Monte Carlo Inputs'!$C$11)+G1551*'Monte Carlo Inputs'!$C$12-G1551*'Monte Carlo Inputs'!$C$13-'Monte Carlo Inputs'!$C$14*(G1551-F1551)</f>
        <v>1422.4177792069984</v>
      </c>
      <c r="M1551" s="16">
        <f>H1551*$E1551*(1-'Monte Carlo Inputs'!$C$11)+H1551*'Monte Carlo Inputs'!$C$12-H1551*'Monte Carlo Inputs'!$C$13-'Monte Carlo Inputs'!$C$14*(H1551-G1551)</f>
        <v>1596.7419977687564</v>
      </c>
      <c r="N1551" s="16">
        <f>I1551*$E1551*(1-'Monte Carlo Inputs'!$C$11)+I1551*'Monte Carlo Inputs'!$C$12-I1551*'Monte Carlo Inputs'!$C$13-'Monte Carlo Inputs'!$C$14*(I1551-H1551)</f>
        <v>1792.430497360599</v>
      </c>
      <c r="O1551" s="16">
        <f>J1551*$E1551*(1-'Monte Carlo Inputs'!$C$11)+J1551*'Monte Carlo Inputs'!$C$12-J1551*'Monte Carlo Inputs'!$C$13-'Monte Carlo Inputs'!$C$14*(J1551-I1551)</f>
        <v>2012.1015745548459</v>
      </c>
    </row>
    <row r="1552" spans="1:15">
      <c r="A1552">
        <v>1548</v>
      </c>
      <c r="B1552" s="39">
        <v>0.72984664826618528</v>
      </c>
      <c r="C1552" s="39">
        <v>-0.74543409958883655</v>
      </c>
      <c r="D1552" s="29">
        <f>'Monte Carlo Inputs'!$C$6+'Monte Carlo Inputs'!$D$6*B1552</f>
        <v>0.17359246715559704</v>
      </c>
      <c r="E1552" s="29">
        <f>'Monte Carlo Inputs'!$C$7+'Monte Carlo Inputs'!$D$7*C1552</f>
        <v>0.55614134928079806</v>
      </c>
      <c r="F1552" s="16">
        <f>'Monte Carlo Inputs'!$C$17*(1+$D1552)</f>
        <v>2850.7734619676612</v>
      </c>
      <c r="G1552" s="16">
        <f t="shared" ref="G1552:J1552" si="1546">F1552*(1+$D1552)</f>
        <v>3345.64626053233</v>
      </c>
      <c r="H1552" s="16">
        <f t="shared" si="1546"/>
        <v>3926.4252491280345</v>
      </c>
      <c r="I1552" s="16">
        <f t="shared" si="1546"/>
        <v>4608.0230952262</v>
      </c>
      <c r="J1552" s="16">
        <f t="shared" si="1546"/>
        <v>5407.9411930364868</v>
      </c>
      <c r="K1552" s="16">
        <f>F1552*$E1552*(1-'Monte Carlo Inputs'!$C$11)+F1552*'Monte Carlo Inputs'!$C$12-F1552*'Monte Carlo Inputs'!$C$13-'Monte Carlo Inputs'!$C$14*(F1552-'Monte Carlo Inputs'!$C$17)</f>
        <v>1244.3726610826243</v>
      </c>
      <c r="L1552" s="16">
        <f>G1552*$E1552*(1-'Monte Carlo Inputs'!$C$11)+G1552*'Monte Carlo Inputs'!$C$12-G1552*'Monte Carlo Inputs'!$C$13-'Monte Carlo Inputs'!$C$14*(G1552-F1552)</f>
        <v>1460.3863813809328</v>
      </c>
      <c r="M1552" s="16">
        <f>H1552*$E1552*(1-'Monte Carlo Inputs'!$C$11)+H1552*'Monte Carlo Inputs'!$C$12-H1552*'Monte Carlo Inputs'!$C$13-'Monte Carlo Inputs'!$C$14*(H1552-G1552)</f>
        <v>1713.8984563252836</v>
      </c>
      <c r="N1552" s="16">
        <f>I1552*$E1552*(1-'Monte Carlo Inputs'!$C$11)+I1552*'Monte Carlo Inputs'!$C$12-I1552*'Monte Carlo Inputs'!$C$13-'Monte Carlo Inputs'!$C$14*(I1552-H1552)</f>
        <v>2011.4183178129585</v>
      </c>
      <c r="O1552" s="16">
        <f>J1552*$E1552*(1-'Monte Carlo Inputs'!$C$11)+J1552*'Monte Carlo Inputs'!$C$12-J1552*'Monte Carlo Inputs'!$C$13-'Monte Carlo Inputs'!$C$14*(J1552-I1552)</f>
        <v>2360.5853860840712</v>
      </c>
    </row>
    <row r="1553" spans="1:15">
      <c r="A1553">
        <v>1549</v>
      </c>
      <c r="B1553" s="39">
        <v>-0.29516593143400777</v>
      </c>
      <c r="C1553" s="39">
        <v>0.39235065904634903</v>
      </c>
      <c r="D1553" s="29">
        <f>'Monte Carlo Inputs'!$C$6+'Monte Carlo Inputs'!$D$6*B1553</f>
        <v>0.10718779910121796</v>
      </c>
      <c r="E1553" s="29">
        <f>'Monte Carlo Inputs'!$C$7+'Monte Carlo Inputs'!$D$7*C1553</f>
        <v>0.59686480645006612</v>
      </c>
      <c r="F1553" s="16">
        <f>'Monte Carlo Inputs'!$C$17*(1+$D1553)</f>
        <v>2689.4698827967691</v>
      </c>
      <c r="G1553" s="16">
        <f t="shared" ref="G1553:J1553" si="1547">F1553*(1+$D1553)</f>
        <v>2977.7482402827654</v>
      </c>
      <c r="H1553" s="16">
        <f t="shared" si="1547"/>
        <v>3296.9265204362</v>
      </c>
      <c r="I1553" s="16">
        <f t="shared" si="1547"/>
        <v>3650.316817960193</v>
      </c>
      <c r="J1553" s="16">
        <f t="shared" si="1547"/>
        <v>4041.5862436995076</v>
      </c>
      <c r="K1553" s="16">
        <f>F1553*$E1553*(1-'Monte Carlo Inputs'!$C$11)+F1553*'Monte Carlo Inputs'!$C$12-F1553*'Monte Carlo Inputs'!$C$13-'Monte Carlo Inputs'!$C$14*(F1553-'Monte Carlo Inputs'!$C$17)</f>
        <v>1249.5937239059049</v>
      </c>
      <c r="L1553" s="16">
        <f>G1553*$E1553*(1-'Monte Carlo Inputs'!$C$11)+G1553*'Monte Carlo Inputs'!$C$12-G1553*'Monte Carlo Inputs'!$C$13-'Monte Carlo Inputs'!$C$14*(G1553-F1553)</f>
        <v>1383.5349249420735</v>
      </c>
      <c r="M1553" s="16">
        <f>H1553*$E1553*(1-'Monte Carlo Inputs'!$C$11)+H1553*'Monte Carlo Inputs'!$C$12-H1553*'Monte Carlo Inputs'!$C$13-'Monte Carlo Inputs'!$C$14*(H1553-G1553)</f>
        <v>1531.8329885262838</v>
      </c>
      <c r="N1553" s="16">
        <f>I1553*$E1553*(1-'Monte Carlo Inputs'!$C$11)+I1553*'Monte Carlo Inputs'!$C$12-I1553*'Monte Carlo Inputs'!$C$13-'Monte Carlo Inputs'!$C$14*(I1553-H1553)</f>
        <v>1696.0267951570574</v>
      </c>
      <c r="O1553" s="16">
        <f>J1553*$E1553*(1-'Monte Carlo Inputs'!$C$11)+J1553*'Monte Carlo Inputs'!$C$12-J1553*'Monte Carlo Inputs'!$C$13-'Monte Carlo Inputs'!$C$14*(J1553-I1553)</f>
        <v>1877.8201745466347</v>
      </c>
    </row>
    <row r="1554" spans="1:15">
      <c r="A1554">
        <v>1550</v>
      </c>
      <c r="B1554" s="39">
        <v>0.18689931859425879</v>
      </c>
      <c r="C1554" s="39">
        <v>0.76785584755124969</v>
      </c>
      <c r="D1554" s="29">
        <f>'Monte Carlo Inputs'!$C$6+'Monte Carlo Inputs'!$D$6*B1554</f>
        <v>0.13841803328823774</v>
      </c>
      <c r="E1554" s="29">
        <f>'Monte Carlo Inputs'!$C$7+'Monte Carlo Inputs'!$D$7*C1554</f>
        <v>0.61030484363184412</v>
      </c>
      <c r="F1554" s="16">
        <f>'Monte Carlo Inputs'!$C$17*(1+$D1554)</f>
        <v>2765.3312446604587</v>
      </c>
      <c r="G1554" s="16">
        <f t="shared" ref="G1554:J1554" si="1548">F1554*(1+$D1554)</f>
        <v>3148.1029569368739</v>
      </c>
      <c r="H1554" s="16">
        <f t="shared" si="1548"/>
        <v>3583.8571768249612</v>
      </c>
      <c r="I1554" s="16">
        <f t="shared" si="1548"/>
        <v>4079.9276388270082</v>
      </c>
      <c r="J1554" s="16">
        <f t="shared" si="1548"/>
        <v>4644.6631985517661</v>
      </c>
      <c r="K1554" s="16">
        <f>F1554*$E1554*(1-'Monte Carlo Inputs'!$C$11)+F1554*'Monte Carlo Inputs'!$C$12-F1554*'Monte Carlo Inputs'!$C$13-'Monte Carlo Inputs'!$C$14*(F1554-'Monte Carlo Inputs'!$C$17)</f>
        <v>1312.4357971801676</v>
      </c>
      <c r="L1554" s="16">
        <f>G1554*$E1554*(1-'Monte Carlo Inputs'!$C$11)+G1554*'Monte Carlo Inputs'!$C$12-G1554*'Monte Carlo Inputs'!$C$13-'Monte Carlo Inputs'!$C$14*(G1554-F1554)</f>
        <v>1494.1005790429267</v>
      </c>
      <c r="M1554" s="16">
        <f>H1554*$E1554*(1-'Monte Carlo Inputs'!$C$11)+H1554*'Monte Carlo Inputs'!$C$12-H1554*'Monte Carlo Inputs'!$C$13-'Monte Carlo Inputs'!$C$14*(H1554-G1554)</f>
        <v>1700.9110427288658</v>
      </c>
      <c r="N1554" s="16">
        <f>I1554*$E1554*(1-'Monte Carlo Inputs'!$C$11)+I1554*'Monte Carlo Inputs'!$C$12-I1554*'Monte Carlo Inputs'!$C$13-'Monte Carlo Inputs'!$C$14*(I1554-H1554)</f>
        <v>1936.347804061641</v>
      </c>
      <c r="O1554" s="16">
        <f>J1554*$E1554*(1-'Monte Carlo Inputs'!$C$11)+J1554*'Monte Carlo Inputs'!$C$12-J1554*'Monte Carlo Inputs'!$C$13-'Monte Carlo Inputs'!$C$14*(J1554-I1554)</f>
        <v>2204.3732588618514</v>
      </c>
    </row>
    <row r="1555" spans="1:15">
      <c r="A1555">
        <v>1551</v>
      </c>
      <c r="B1555" s="39">
        <v>0.95649611751206121</v>
      </c>
      <c r="C1555" s="39">
        <v>-1.2023887140050362</v>
      </c>
      <c r="D1555" s="29">
        <f>'Monte Carlo Inputs'!$C$6+'Monte Carlo Inputs'!$D$6*B1555</f>
        <v>0.18827578233439782</v>
      </c>
      <c r="E1555" s="29">
        <f>'Monte Carlo Inputs'!$C$7+'Monte Carlo Inputs'!$D$7*C1555</f>
        <v>0.53978608390459515</v>
      </c>
      <c r="F1555" s="16">
        <f>'Monte Carlo Inputs'!$C$17*(1+$D1555)</f>
        <v>2886.4407028684864</v>
      </c>
      <c r="G1555" s="16">
        <f t="shared" ref="G1555:J1555" si="1549">F1555*(1+$D1555)</f>
        <v>3429.8875843628998</v>
      </c>
      <c r="H1555" s="16">
        <f t="shared" si="1549"/>
        <v>4075.6523526278629</v>
      </c>
      <c r="I1555" s="16">
        <f t="shared" si="1549"/>
        <v>4842.9989878419028</v>
      </c>
      <c r="J1555" s="16">
        <f t="shared" si="1549"/>
        <v>5754.8184111225346</v>
      </c>
      <c r="K1555" s="16">
        <f>F1555*$E1555*(1-'Monte Carlo Inputs'!$C$11)+F1555*'Monte Carlo Inputs'!$C$12-F1555*'Monte Carlo Inputs'!$C$13-'Monte Carlo Inputs'!$C$14*(F1555-'Monte Carlo Inputs'!$C$17)</f>
        <v>1226.8587061899841</v>
      </c>
      <c r="L1555" s="16">
        <f>G1555*$E1555*(1-'Monte Carlo Inputs'!$C$11)+G1555*'Monte Carlo Inputs'!$C$12-G1555*'Monte Carlo Inputs'!$C$13-'Monte Carlo Inputs'!$C$14*(G1555-F1555)</f>
        <v>1457.8464889116703</v>
      </c>
      <c r="M1555" s="16">
        <f>H1555*$E1555*(1-'Monte Carlo Inputs'!$C$11)+H1555*'Monte Carlo Inputs'!$C$12-H1555*'Monte Carlo Inputs'!$C$13-'Monte Carlo Inputs'!$C$14*(H1555-G1555)</f>
        <v>1732.3236771349705</v>
      </c>
      <c r="N1555" s="16">
        <f>I1555*$E1555*(1-'Monte Carlo Inputs'!$C$11)+I1555*'Monte Carlo Inputs'!$C$12-I1555*'Monte Carlo Inputs'!$C$13-'Monte Carlo Inputs'!$C$14*(I1555-H1555)</f>
        <v>2058.4782727039574</v>
      </c>
      <c r="O1555" s="16">
        <f>J1555*$E1555*(1-'Monte Carlo Inputs'!$C$11)+J1555*'Monte Carlo Inputs'!$C$12-J1555*'Monte Carlo Inputs'!$C$13-'Monte Carlo Inputs'!$C$14*(J1555-I1555)</f>
        <v>2446.0398799156551</v>
      </c>
    </row>
    <row r="1556" spans="1:15">
      <c r="A1556">
        <v>1552</v>
      </c>
      <c r="B1556" s="39">
        <v>-1.063654291927465</v>
      </c>
      <c r="C1556" s="39">
        <v>0.71881379772652865</v>
      </c>
      <c r="D1556" s="29">
        <f>'Monte Carlo Inputs'!$C$6+'Monte Carlo Inputs'!$D$6*B1556</f>
        <v>5.740185940363085E-2</v>
      </c>
      <c r="E1556" s="29">
        <f>'Monte Carlo Inputs'!$C$7+'Monte Carlo Inputs'!$D$7*C1556</f>
        <v>0.60854953639963461</v>
      </c>
      <c r="F1556" s="16">
        <f>'Monte Carlo Inputs'!$C$17*(1+$D1556)</f>
        <v>2568.5348566773605</v>
      </c>
      <c r="G1556" s="16">
        <f t="shared" ref="G1556:J1556" si="1550">F1556*(1+$D1556)</f>
        <v>2715.9735333936796</v>
      </c>
      <c r="H1556" s="16">
        <f t="shared" si="1550"/>
        <v>2871.8754643015263</v>
      </c>
      <c r="I1556" s="16">
        <f t="shared" si="1550"/>
        <v>3036.7264559280998</v>
      </c>
      <c r="J1556" s="16">
        <f t="shared" si="1550"/>
        <v>3211.040200998571</v>
      </c>
      <c r="K1556" s="16">
        <f>F1556*$E1556*(1-'Monte Carlo Inputs'!$C$11)+F1556*'Monte Carlo Inputs'!$C$12-F1556*'Monte Carlo Inputs'!$C$13-'Monte Carlo Inputs'!$C$14*(F1556-'Monte Carlo Inputs'!$C$17)</f>
        <v>1212.9294945335735</v>
      </c>
      <c r="L1556" s="16">
        <f>G1556*$E1556*(1-'Monte Carlo Inputs'!$C$11)+G1556*'Monte Carlo Inputs'!$C$12-G1556*'Monte Carlo Inputs'!$C$13-'Monte Carlo Inputs'!$C$14*(G1556-F1556)</f>
        <v>1282.5539028453065</v>
      </c>
      <c r="M1556" s="16">
        <f>H1556*$E1556*(1-'Monte Carlo Inputs'!$C$11)+H1556*'Monte Carlo Inputs'!$C$12-H1556*'Monte Carlo Inputs'!$C$13-'Monte Carlo Inputs'!$C$14*(H1556-G1556)</f>
        <v>1356.1748816540112</v>
      </c>
      <c r="N1556" s="16">
        <f>I1556*$E1556*(1-'Monte Carlo Inputs'!$C$11)+I1556*'Monte Carlo Inputs'!$C$12-I1556*'Monte Carlo Inputs'!$C$13-'Monte Carlo Inputs'!$C$14*(I1556-H1556)</f>
        <v>1434.0218415374502</v>
      </c>
      <c r="O1556" s="16">
        <f>J1556*$E1556*(1-'Monte Carlo Inputs'!$C$11)+J1556*'Monte Carlo Inputs'!$C$12-J1556*'Monte Carlo Inputs'!$C$13-'Monte Carlo Inputs'!$C$14*(J1556-I1556)</f>
        <v>1516.3373616671188</v>
      </c>
    </row>
    <row r="1557" spans="1:15">
      <c r="A1557">
        <v>1553</v>
      </c>
      <c r="B1557" s="39">
        <v>-1.1743195562403617</v>
      </c>
      <c r="C1557" s="39">
        <v>-1.5193975480021364</v>
      </c>
      <c r="D1557" s="29">
        <f>'Monte Carlo Inputs'!$C$6+'Monte Carlo Inputs'!$D$6*B1557</f>
        <v>5.0232493595459546E-2</v>
      </c>
      <c r="E1557" s="29">
        <f>'Monte Carlo Inputs'!$C$7+'Monte Carlo Inputs'!$D$7*C1557</f>
        <v>0.52843974130720783</v>
      </c>
      <c r="F1557" s="16">
        <f>'Monte Carlo Inputs'!$C$17*(1+$D1557)</f>
        <v>2551.1197501927309</v>
      </c>
      <c r="G1557" s="16">
        <f t="shared" ref="G1557:J1557" si="1551">F1557*(1+$D1557)</f>
        <v>2679.2688567055375</v>
      </c>
      <c r="H1557" s="16">
        <f t="shared" si="1551"/>
        <v>2813.8552123905124</v>
      </c>
      <c r="I1557" s="16">
        <f t="shared" si="1551"/>
        <v>2955.2021763254688</v>
      </c>
      <c r="J1557" s="16">
        <f t="shared" si="1551"/>
        <v>3103.6493507210257</v>
      </c>
      <c r="K1557" s="16">
        <f>F1557*$E1557*(1-'Monte Carlo Inputs'!$C$11)+F1557*'Monte Carlo Inputs'!$C$12-F1557*'Monte Carlo Inputs'!$C$13-'Monte Carlo Inputs'!$C$14*(F1557-'Monte Carlo Inputs'!$C$17)</f>
        <v>1059.005575483503</v>
      </c>
      <c r="L1557" s="16">
        <f>G1557*$E1557*(1-'Monte Carlo Inputs'!$C$11)+G1557*'Monte Carlo Inputs'!$C$12-G1557*'Monte Carlo Inputs'!$C$13-'Monte Carlo Inputs'!$C$14*(G1557-F1557)</f>
        <v>1112.202066271534</v>
      </c>
      <c r="M1557" s="16">
        <f>H1557*$E1557*(1-'Monte Carlo Inputs'!$C$11)+H1557*'Monte Carlo Inputs'!$C$12-H1557*'Monte Carlo Inputs'!$C$13-'Monte Carlo Inputs'!$C$14*(H1557-G1557)</f>
        <v>1168.0707494423757</v>
      </c>
      <c r="N1557" s="16">
        <f>I1557*$E1557*(1-'Monte Carlo Inputs'!$C$11)+I1557*'Monte Carlo Inputs'!$C$12-I1557*'Monte Carlo Inputs'!$C$13-'Monte Carlo Inputs'!$C$14*(I1557-H1557)</f>
        <v>1226.7458558827832</v>
      </c>
      <c r="O1557" s="16">
        <f>J1557*$E1557*(1-'Monte Carlo Inputs'!$C$11)+J1557*'Monte Carlo Inputs'!$C$12-J1557*'Monte Carlo Inputs'!$C$13-'Monte Carlo Inputs'!$C$14*(J1557-I1557)</f>
        <v>1288.3683592316715</v>
      </c>
    </row>
    <row r="1558" spans="1:15">
      <c r="A1558">
        <v>1554</v>
      </c>
      <c r="B1558" s="39">
        <v>1.0106121215608186</v>
      </c>
      <c r="C1558" s="39">
        <v>1.3042882375562721</v>
      </c>
      <c r="D1558" s="29">
        <f>'Monte Carlo Inputs'!$C$6+'Monte Carlo Inputs'!$D$6*B1558</f>
        <v>0.19178164690275096</v>
      </c>
      <c r="E1558" s="29">
        <f>'Monte Carlo Inputs'!$C$7+'Monte Carlo Inputs'!$D$7*C1558</f>
        <v>0.62950476812791656</v>
      </c>
      <c r="F1558" s="16">
        <f>'Monte Carlo Inputs'!$C$17*(1+$D1558)</f>
        <v>2894.9567984914725</v>
      </c>
      <c r="G1558" s="16">
        <f t="shared" ref="G1558:J1558" si="1552">F1558*(1+$D1558)</f>
        <v>3450.1563810184821</v>
      </c>
      <c r="H1558" s="16">
        <f t="shared" si="1552"/>
        <v>4111.8330538422415</v>
      </c>
      <c r="I1558" s="16">
        <f t="shared" si="1552"/>
        <v>4900.4071686972738</v>
      </c>
      <c r="J1558" s="16">
        <f t="shared" si="1552"/>
        <v>5840.2153260040841</v>
      </c>
      <c r="K1558" s="16">
        <f>F1558*$E1558*(1-'Monte Carlo Inputs'!$C$11)+F1558*'Monte Carlo Inputs'!$C$12-F1558*'Monte Carlo Inputs'!$C$13-'Monte Carlo Inputs'!$C$14*(F1558-'Monte Carlo Inputs'!$C$17)</f>
        <v>1415.4166364834266</v>
      </c>
      <c r="L1558" s="16">
        <f>G1558*$E1558*(1-'Monte Carlo Inputs'!$C$11)+G1558*'Monte Carlo Inputs'!$C$12-G1558*'Monte Carlo Inputs'!$C$13-'Monte Carlo Inputs'!$C$14*(G1558-F1558)</f>
        <v>1686.8675700817703</v>
      </c>
      <c r="M1558" s="16">
        <f>H1558*$E1558*(1-'Monte Carlo Inputs'!$C$11)+H1558*'Monte Carlo Inputs'!$C$12-H1558*'Monte Carlo Inputs'!$C$13-'Monte Carlo Inputs'!$C$14*(H1558-G1558)</f>
        <v>2010.3778107788939</v>
      </c>
      <c r="N1558" s="16">
        <f>I1558*$E1558*(1-'Monte Carlo Inputs'!$C$11)+I1558*'Monte Carlo Inputs'!$C$12-I1558*'Monte Carlo Inputs'!$C$13-'Monte Carlo Inputs'!$C$14*(I1558-H1558)</f>
        <v>2395.9313782268173</v>
      </c>
      <c r="O1558" s="16">
        <f>J1558*$E1558*(1-'Monte Carlo Inputs'!$C$11)+J1558*'Monte Carlo Inputs'!$C$12-J1558*'Monte Carlo Inputs'!$C$13-'Monte Carlo Inputs'!$C$14*(J1558-I1558)</f>
        <v>2855.4270438091335</v>
      </c>
    </row>
    <row r="1559" spans="1:15">
      <c r="A1559">
        <v>1555</v>
      </c>
      <c r="B1559" s="39">
        <v>-0.78154098438051056</v>
      </c>
      <c r="C1559" s="39">
        <v>-0.69866796748810722</v>
      </c>
      <c r="D1559" s="29">
        <f>'Monte Carlo Inputs'!$C$6+'Monte Carlo Inputs'!$D$6*B1559</f>
        <v>7.5678357577787778E-2</v>
      </c>
      <c r="E1559" s="29">
        <f>'Monte Carlo Inputs'!$C$7+'Monte Carlo Inputs'!$D$7*C1559</f>
        <v>0.5578151971356955</v>
      </c>
      <c r="F1559" s="16">
        <f>'Monte Carlo Inputs'!$C$17*(1+$D1559)</f>
        <v>2612.9302983922048</v>
      </c>
      <c r="G1559" s="16">
        <f t="shared" ref="G1559:J1559" si="1553">F1559*(1+$D1559)</f>
        <v>2810.6725718397656</v>
      </c>
      <c r="H1559" s="16">
        <f t="shared" si="1553"/>
        <v>3023.3796557655355</v>
      </c>
      <c r="I1559" s="16">
        <f t="shared" si="1553"/>
        <v>3252.1840624479687</v>
      </c>
      <c r="J1559" s="16">
        <f t="shared" si="1553"/>
        <v>3498.3040108346886</v>
      </c>
      <c r="K1559" s="16">
        <f>F1559*$E1559*(1-'Monte Carlo Inputs'!$C$11)+F1559*'Monte Carlo Inputs'!$C$12-F1559*'Monte Carlo Inputs'!$C$13-'Monte Carlo Inputs'!$C$14*(F1559-'Monte Carlo Inputs'!$C$17)</f>
        <v>1140.2681178442399</v>
      </c>
      <c r="L1559" s="16">
        <f>G1559*$E1559*(1-'Monte Carlo Inputs'!$C$11)+G1559*'Monte Carlo Inputs'!$C$12-G1559*'Monte Carlo Inputs'!$C$13-'Monte Carlo Inputs'!$C$14*(G1559-F1559)</f>
        <v>1226.5617362010071</v>
      </c>
      <c r="M1559" s="16">
        <f>H1559*$E1559*(1-'Monte Carlo Inputs'!$C$11)+H1559*'Monte Carlo Inputs'!$C$12-H1559*'Monte Carlo Inputs'!$C$13-'Monte Carlo Inputs'!$C$14*(H1559-G1559)</f>
        <v>1319.3859138644589</v>
      </c>
      <c r="N1559" s="16">
        <f>I1559*$E1559*(1-'Monte Carlo Inputs'!$C$11)+I1559*'Monte Carlo Inputs'!$C$12-I1559*'Monte Carlo Inputs'!$C$13-'Monte Carlo Inputs'!$C$14*(I1559-H1559)</f>
        <v>1419.23487283699</v>
      </c>
      <c r="O1559" s="16">
        <f>J1559*$E1559*(1-'Monte Carlo Inputs'!$C$11)+J1559*'Monte Carlo Inputs'!$C$12-J1559*'Monte Carlo Inputs'!$C$13-'Monte Carlo Inputs'!$C$14*(J1559-I1559)</f>
        <v>1526.640237030414</v>
      </c>
    </row>
    <row r="1560" spans="1:15">
      <c r="A1560">
        <v>1556</v>
      </c>
      <c r="B1560" s="39">
        <v>2.2215147011397165</v>
      </c>
      <c r="C1560" s="39">
        <v>1.5828079781111997</v>
      </c>
      <c r="D1560" s="29">
        <f>'Monte Carlo Inputs'!$C$6+'Monte Carlo Inputs'!$D$6*B1560</f>
        <v>0.27022905860831964</v>
      </c>
      <c r="E1560" s="29">
        <f>'Monte Carlo Inputs'!$C$7+'Monte Carlo Inputs'!$D$7*C1560</f>
        <v>0.63947351365663119</v>
      </c>
      <c r="F1560" s="16">
        <f>'Monte Carlo Inputs'!$C$17*(1+$D1560)</f>
        <v>3085.5134062654697</v>
      </c>
      <c r="G1560" s="16">
        <f t="shared" ref="G1560:J1560" si="1554">F1560*(1+$D1560)</f>
        <v>3919.3087893639372</v>
      </c>
      <c r="H1560" s="16">
        <f t="shared" si="1554"/>
        <v>4978.419913909067</v>
      </c>
      <c r="I1560" s="16">
        <f t="shared" si="1554"/>
        <v>6323.7336406016257</v>
      </c>
      <c r="J1560" s="16">
        <f t="shared" si="1554"/>
        <v>8032.5902291911643</v>
      </c>
      <c r="K1560" s="16">
        <f>F1560*$E1560*(1-'Monte Carlo Inputs'!$C$11)+F1560*'Monte Carlo Inputs'!$C$12-F1560*'Monte Carlo Inputs'!$C$13-'Monte Carlo Inputs'!$C$14*(F1560-'Monte Carlo Inputs'!$C$17)</f>
        <v>1533.1519336240599</v>
      </c>
      <c r="L1560" s="16">
        <f>G1560*$E1560*(1-'Monte Carlo Inputs'!$C$11)+G1560*'Monte Carlo Inputs'!$C$12-G1560*'Monte Carlo Inputs'!$C$13-'Monte Carlo Inputs'!$C$14*(G1560-F1560)</f>
        <v>1947.4541373508148</v>
      </c>
      <c r="M1560" s="16">
        <f>H1560*$E1560*(1-'Monte Carlo Inputs'!$C$11)+H1560*'Monte Carlo Inputs'!$C$12-H1560*'Monte Carlo Inputs'!$C$13-'Monte Carlo Inputs'!$C$14*(H1560-G1560)</f>
        <v>2473.7128355700024</v>
      </c>
      <c r="N1560" s="16">
        <f>I1560*$E1560*(1-'Monte Carlo Inputs'!$C$11)+I1560*'Monte Carlo Inputs'!$C$12-I1560*'Monte Carlo Inputs'!$C$13-'Monte Carlo Inputs'!$C$14*(I1560-H1560)</f>
        <v>3142.1819263934012</v>
      </c>
      <c r="O1560" s="16">
        <f>J1560*$E1560*(1-'Monte Carlo Inputs'!$C$11)+J1560*'Monte Carlo Inputs'!$C$12-J1560*'Monte Carlo Inputs'!$C$13-'Monte Carlo Inputs'!$C$14*(J1560-I1560)</f>
        <v>3991.2907903387668</v>
      </c>
    </row>
    <row r="1561" spans="1:15">
      <c r="A1561">
        <v>1557</v>
      </c>
      <c r="B1561" s="39">
        <v>0.20193379923994711</v>
      </c>
      <c r="C1561" s="39">
        <v>-0.87402782897341746</v>
      </c>
      <c r="D1561" s="29">
        <f>'Monte Carlo Inputs'!$C$6+'Monte Carlo Inputs'!$D$6*B1561</f>
        <v>0.13939203079462828</v>
      </c>
      <c r="E1561" s="29">
        <f>'Monte Carlo Inputs'!$C$7+'Monte Carlo Inputs'!$D$7*C1561</f>
        <v>0.55153873776655082</v>
      </c>
      <c r="F1561" s="16">
        <f>'Monte Carlo Inputs'!$C$17*(1+$D1561)</f>
        <v>2767.6971820032322</v>
      </c>
      <c r="G1561" s="16">
        <f t="shared" ref="G1561:J1561" si="1555">F1561*(1+$D1561)</f>
        <v>3153.4921128272331</v>
      </c>
      <c r="H1561" s="16">
        <f t="shared" si="1555"/>
        <v>3593.0637825290646</v>
      </c>
      <c r="I1561" s="16">
        <f t="shared" si="1555"/>
        <v>4093.90823995042</v>
      </c>
      <c r="J1561" s="16">
        <f t="shared" si="1555"/>
        <v>4664.5664234039714</v>
      </c>
      <c r="K1561" s="16">
        <f>F1561*$E1561*(1-'Monte Carlo Inputs'!$C$11)+F1561*'Monte Carlo Inputs'!$C$12-F1561*'Monte Carlo Inputs'!$C$13-'Monte Carlo Inputs'!$C$14*(F1561-'Monte Carlo Inputs'!$C$17)</f>
        <v>1197.8584472566272</v>
      </c>
      <c r="L1561" s="16">
        <f>G1561*$E1561*(1-'Monte Carlo Inputs'!$C$11)+G1561*'Monte Carlo Inputs'!$C$12-G1561*'Monte Carlo Inputs'!$C$13-'Monte Carlo Inputs'!$C$14*(G1561-F1561)</f>
        <v>1364.8303688242288</v>
      </c>
      <c r="M1561" s="16">
        <f>H1561*$E1561*(1-'Monte Carlo Inputs'!$C$11)+H1561*'Monte Carlo Inputs'!$C$12-H1561*'Monte Carlo Inputs'!$C$13-'Monte Carlo Inputs'!$C$14*(H1561-G1561)</f>
        <v>1555.0768456248195</v>
      </c>
      <c r="N1561" s="16">
        <f>I1561*$E1561*(1-'Monte Carlo Inputs'!$C$11)+I1561*'Monte Carlo Inputs'!$C$12-I1561*'Monte Carlo Inputs'!$C$13-'Monte Carlo Inputs'!$C$14*(I1561-H1561)</f>
        <v>1771.8421651781682</v>
      </c>
      <c r="O1561" s="16">
        <f>J1561*$E1561*(1-'Monte Carlo Inputs'!$C$11)+J1561*'Monte Carlo Inputs'!$C$12-J1561*'Monte Carlo Inputs'!$C$13-'Monte Carlo Inputs'!$C$14*(J1561-I1561)</f>
        <v>2018.8228428299044</v>
      </c>
    </row>
    <row r="1562" spans="1:15">
      <c r="A1562">
        <v>1558</v>
      </c>
      <c r="B1562" s="39">
        <v>1.8925839743333908E-2</v>
      </c>
      <c r="C1562" s="39">
        <v>1.1968531365125843</v>
      </c>
      <c r="D1562" s="29">
        <f>'Monte Carlo Inputs'!$C$6+'Monte Carlo Inputs'!$D$6*B1562</f>
        <v>0.12753599795917139</v>
      </c>
      <c r="E1562" s="29">
        <f>'Monte Carlo Inputs'!$C$7+'Monte Carlo Inputs'!$D$7*C1562</f>
        <v>0.62565946373038117</v>
      </c>
      <c r="F1562" s="16">
        <f>'Monte Carlo Inputs'!$C$17*(1+$D1562)</f>
        <v>2738.897692642624</v>
      </c>
      <c r="G1562" s="16">
        <f t="shared" ref="G1562:J1562" si="1556">F1562*(1+$D1562)</f>
        <v>3088.205743181873</v>
      </c>
      <c r="H1562" s="16">
        <f t="shared" si="1556"/>
        <v>3482.063144541818</v>
      </c>
      <c r="I1562" s="16">
        <f t="shared" si="1556"/>
        <v>3926.1515426378096</v>
      </c>
      <c r="J1562" s="16">
        <f t="shared" si="1556"/>
        <v>4426.8771977670631</v>
      </c>
      <c r="K1562" s="16">
        <f>F1562*$E1562*(1-'Monte Carlo Inputs'!$C$11)+F1562*'Monte Carlo Inputs'!$C$12-F1562*'Monte Carlo Inputs'!$C$13-'Monte Carlo Inputs'!$C$14*(F1562-'Monte Carlo Inputs'!$C$17)</f>
        <v>1329.4261161312202</v>
      </c>
      <c r="L1562" s="16">
        <f>G1562*$E1562*(1-'Monte Carlo Inputs'!$C$11)+G1562*'Monte Carlo Inputs'!$C$12-G1562*'Monte Carlo Inputs'!$C$13-'Monte Carlo Inputs'!$C$14*(G1562-F1562)</f>
        <v>1498.9758025650008</v>
      </c>
      <c r="M1562" s="16">
        <f>H1562*$E1562*(1-'Monte Carlo Inputs'!$C$11)+H1562*'Monte Carlo Inputs'!$C$12-H1562*'Monte Carlo Inputs'!$C$13-'Monte Carlo Inputs'!$C$14*(H1562-G1562)</f>
        <v>1690.149177461778</v>
      </c>
      <c r="N1562" s="16">
        <f>I1562*$E1562*(1-'Monte Carlo Inputs'!$C$11)+I1562*'Monte Carlo Inputs'!$C$12-I1562*'Monte Carlo Inputs'!$C$13-'Monte Carlo Inputs'!$C$14*(I1562-H1562)</f>
        <v>1905.704039509239</v>
      </c>
      <c r="O1562" s="16">
        <f>J1562*$E1562*(1-'Monte Carlo Inputs'!$C$11)+J1562*'Monte Carlo Inputs'!$C$12-J1562*'Monte Carlo Inputs'!$C$13-'Monte Carlo Inputs'!$C$14*(J1562-I1562)</f>
        <v>2148.749906002874</v>
      </c>
    </row>
    <row r="1563" spans="1:15">
      <c r="A1563">
        <v>1559</v>
      </c>
      <c r="B1563" s="39">
        <v>3.087673428292707E-2</v>
      </c>
      <c r="C1563" s="39">
        <v>0.66312100410284947</v>
      </c>
      <c r="D1563" s="29">
        <f>'Monte Carlo Inputs'!$C$6+'Monte Carlo Inputs'!$D$6*B1563</f>
        <v>0.12831022766188069</v>
      </c>
      <c r="E1563" s="29">
        <f>'Monte Carlo Inputs'!$C$7+'Monte Carlo Inputs'!$D$7*C1563</f>
        <v>0.60655618653397869</v>
      </c>
      <c r="F1563" s="16">
        <f>'Monte Carlo Inputs'!$C$17*(1+$D1563)</f>
        <v>2740.7783740134746</v>
      </c>
      <c r="G1563" s="16">
        <f t="shared" ref="G1563:J1563" si="1557">F1563*(1+$D1563)</f>
        <v>3092.4482711539026</v>
      </c>
      <c r="H1563" s="16">
        <f t="shared" si="1557"/>
        <v>3489.2410128582492</v>
      </c>
      <c r="I1563" s="16">
        <f t="shared" si="1557"/>
        <v>3936.946321585262</v>
      </c>
      <c r="J1563" s="16">
        <f t="shared" si="1557"/>
        <v>4442.0968004004708</v>
      </c>
      <c r="K1563" s="16">
        <f>F1563*$E1563*(1-'Monte Carlo Inputs'!$C$11)+F1563*'Monte Carlo Inputs'!$C$12-F1563*'Monte Carlo Inputs'!$C$13-'Monte Carlo Inputs'!$C$14*(F1563-'Monte Carlo Inputs'!$C$17)</f>
        <v>1293.1105008899317</v>
      </c>
      <c r="L1563" s="16">
        <f>G1563*$E1563*(1-'Monte Carlo Inputs'!$C$11)+G1563*'Monte Carlo Inputs'!$C$12-G1563*'Monte Carlo Inputs'!$C$13-'Monte Carlo Inputs'!$C$14*(G1563-F1563)</f>
        <v>1459.0298036510871</v>
      </c>
      <c r="M1563" s="16">
        <f>H1563*$E1563*(1-'Monte Carlo Inputs'!$C$11)+H1563*'Monte Carlo Inputs'!$C$12-H1563*'Monte Carlo Inputs'!$C$13-'Monte Carlo Inputs'!$C$14*(H1563-G1563)</f>
        <v>1646.2382499230275</v>
      </c>
      <c r="N1563" s="16">
        <f>I1563*$E1563*(1-'Monte Carlo Inputs'!$C$11)+I1563*'Monte Carlo Inputs'!$C$12-I1563*'Monte Carlo Inputs'!$C$13-'Monte Carlo Inputs'!$C$14*(I1563-H1563)</f>
        <v>1857.4674545563469</v>
      </c>
      <c r="O1563" s="16">
        <f>J1563*$E1563*(1-'Monte Carlo Inputs'!$C$11)+J1563*'Monte Carlo Inputs'!$C$12-J1563*'Monte Carlo Inputs'!$C$13-'Monte Carlo Inputs'!$C$14*(J1563-I1563)</f>
        <v>2095.7995265250056</v>
      </c>
    </row>
    <row r="1564" spans="1:15">
      <c r="A1564">
        <v>1560</v>
      </c>
      <c r="B1564" s="39">
        <v>1.4161804139748508</v>
      </c>
      <c r="C1564" s="39">
        <v>0.74172908411447358</v>
      </c>
      <c r="D1564" s="29">
        <f>'Monte Carlo Inputs'!$C$6+'Monte Carlo Inputs'!$D$6*B1564</f>
        <v>0.21805608329943638</v>
      </c>
      <c r="E1564" s="29">
        <f>'Monte Carlo Inputs'!$C$7+'Monte Carlo Inputs'!$D$7*C1564</f>
        <v>0.6093697176128724</v>
      </c>
      <c r="F1564" s="16">
        <f>'Monte Carlo Inputs'!$C$17*(1+$D1564)</f>
        <v>2958.7800319426615</v>
      </c>
      <c r="G1564" s="16">
        <f t="shared" ref="G1564:J1564" si="1558">F1564*(1+$D1564)</f>
        <v>3603.9600170526596</v>
      </c>
      <c r="H1564" s="16">
        <f t="shared" si="1558"/>
        <v>4389.8254227389325</v>
      </c>
      <c r="I1564" s="16">
        <f t="shared" si="1558"/>
        <v>5347.0535607896772</v>
      </c>
      <c r="J1564" s="16">
        <f t="shared" si="1558"/>
        <v>6513.0111174477797</v>
      </c>
      <c r="K1564" s="16">
        <f>F1564*$E1564*(1-'Monte Carlo Inputs'!$C$11)+F1564*'Monte Carlo Inputs'!$C$12-F1564*'Monte Carlo Inputs'!$C$13-'Monte Carlo Inputs'!$C$14*(F1564-'Monte Carlo Inputs'!$C$17)</f>
        <v>1405.127043968504</v>
      </c>
      <c r="L1564" s="16">
        <f>G1564*$E1564*(1-'Monte Carlo Inputs'!$C$11)+G1564*'Monte Carlo Inputs'!$C$12-G1564*'Monte Carlo Inputs'!$C$13-'Monte Carlo Inputs'!$C$14*(G1564-F1564)</f>
        <v>1711.5235437143913</v>
      </c>
      <c r="M1564" s="16">
        <f>H1564*$E1564*(1-'Monte Carlo Inputs'!$C$11)+H1564*'Monte Carlo Inputs'!$C$12-H1564*'Monte Carlo Inputs'!$C$13-'Monte Carlo Inputs'!$C$14*(H1564-G1564)</f>
        <v>2084.7316641315233</v>
      </c>
      <c r="N1564" s="16">
        <f>I1564*$E1564*(1-'Monte Carlo Inputs'!$C$11)+I1564*'Monte Carlo Inputs'!$C$12-I1564*'Monte Carlo Inputs'!$C$13-'Monte Carlo Inputs'!$C$14*(I1564-H1564)</f>
        <v>2539.3200855423588</v>
      </c>
      <c r="O1564" s="16">
        <f>J1564*$E1564*(1-'Monte Carlo Inputs'!$C$11)+J1564*'Monte Carlo Inputs'!$C$12-J1564*'Monte Carlo Inputs'!$C$13-'Monte Carlo Inputs'!$C$14*(J1564-I1564)</f>
        <v>3093.0342776393163</v>
      </c>
    </row>
    <row r="1565" spans="1:15">
      <c r="A1565">
        <v>1561</v>
      </c>
      <c r="B1565" s="39">
        <v>0.9810598971682436</v>
      </c>
      <c r="C1565" s="39">
        <v>0.18149811435839472</v>
      </c>
      <c r="D1565" s="29">
        <f>'Monte Carlo Inputs'!$C$6+'Monte Carlo Inputs'!$D$6*B1565</f>
        <v>0.18986712830081201</v>
      </c>
      <c r="E1565" s="29">
        <f>'Monte Carlo Inputs'!$C$7+'Monte Carlo Inputs'!$D$7*C1565</f>
        <v>0.58931799717224531</v>
      </c>
      <c r="F1565" s="16">
        <f>'Monte Carlo Inputs'!$C$17*(1+$D1565)</f>
        <v>2890.3062413555026</v>
      </c>
      <c r="G1565" s="16">
        <f t="shared" ref="G1565:J1565" si="1559">F1565*(1+$D1565)</f>
        <v>3439.0803873115856</v>
      </c>
      <c r="H1565" s="16">
        <f t="shared" si="1559"/>
        <v>4092.0487044460806</v>
      </c>
      <c r="I1565" s="16">
        <f t="shared" si="1559"/>
        <v>4868.9942408263159</v>
      </c>
      <c r="J1565" s="16">
        <f t="shared" si="1559"/>
        <v>5793.4561950452007</v>
      </c>
      <c r="K1565" s="16">
        <f>F1565*$E1565*(1-'Monte Carlo Inputs'!$C$11)+F1565*'Monte Carlo Inputs'!$C$12-F1565*'Monte Carlo Inputs'!$C$13-'Monte Carlo Inputs'!$C$14*(F1565-'Monte Carlo Inputs'!$C$17)</f>
        <v>1330.4267611910309</v>
      </c>
      <c r="L1565" s="16">
        <f>G1565*$E1565*(1-'Monte Carlo Inputs'!$C$11)+G1565*'Monte Carlo Inputs'!$C$12-G1565*'Monte Carlo Inputs'!$C$13-'Monte Carlo Inputs'!$C$14*(G1565-F1565)</f>
        <v>1583.0310697529221</v>
      </c>
      <c r="M1565" s="16">
        <f>H1565*$E1565*(1-'Monte Carlo Inputs'!$C$11)+H1565*'Monte Carlo Inputs'!$C$12-H1565*'Monte Carlo Inputs'!$C$13-'Monte Carlo Inputs'!$C$14*(H1565-G1565)</f>
        <v>1883.5966329778716</v>
      </c>
      <c r="N1565" s="16">
        <f>I1565*$E1565*(1-'Monte Carlo Inputs'!$C$11)+I1565*'Monte Carlo Inputs'!$C$12-I1565*'Monte Carlo Inputs'!$C$13-'Monte Carlo Inputs'!$C$14*(I1565-H1565)</f>
        <v>2241.2297165584587</v>
      </c>
      <c r="O1565" s="16">
        <f>J1565*$E1565*(1-'Monte Carlo Inputs'!$C$11)+J1565*'Monte Carlo Inputs'!$C$12-J1565*'Monte Carlo Inputs'!$C$13-'Monte Carlo Inputs'!$C$14*(J1565-I1565)</f>
        <v>2666.7655667038557</v>
      </c>
    </row>
    <row r="1566" spans="1:15">
      <c r="A1566">
        <v>1562</v>
      </c>
      <c r="B1566" s="39">
        <v>-0.13071885653837581</v>
      </c>
      <c r="C1566" s="39">
        <v>-0.68836985951980645</v>
      </c>
      <c r="D1566" s="29">
        <f>'Monte Carlo Inputs'!$C$6+'Monte Carlo Inputs'!$D$6*B1566</f>
        <v>0.11784137900572224</v>
      </c>
      <c r="E1566" s="29">
        <f>'Monte Carlo Inputs'!$C$7+'Monte Carlo Inputs'!$D$7*C1566</f>
        <v>0.55818378579500805</v>
      </c>
      <c r="F1566" s="16">
        <f>'Monte Carlo Inputs'!$C$17*(1+$D1566)</f>
        <v>2715.3484937428002</v>
      </c>
      <c r="G1566" s="16">
        <f t="shared" ref="G1566:J1566" si="1560">F1566*(1+$D1566)</f>
        <v>3035.3289047265625</v>
      </c>
      <c r="H1566" s="16">
        <f t="shared" si="1560"/>
        <v>3393.0162485954693</v>
      </c>
      <c r="I1566" s="16">
        <f t="shared" si="1560"/>
        <v>3792.8539623187817</v>
      </c>
      <c r="J1566" s="16">
        <f t="shared" si="1560"/>
        <v>4239.8091036057449</v>
      </c>
      <c r="K1566" s="16">
        <f>F1566*$E1566*(1-'Monte Carlo Inputs'!$C$11)+F1566*'Monte Carlo Inputs'!$C$12-F1566*'Monte Carlo Inputs'!$C$13-'Monte Carlo Inputs'!$C$14*(F1566-'Monte Carlo Inputs'!$C$17)</f>
        <v>1187.2711171983112</v>
      </c>
      <c r="L1566" s="16">
        <f>G1566*$E1566*(1-'Monte Carlo Inputs'!$C$11)+G1566*'Monte Carlo Inputs'!$C$12-G1566*'Monte Carlo Inputs'!$C$13-'Monte Carlo Inputs'!$C$14*(G1566-F1566)</f>
        <v>1327.180782902625</v>
      </c>
      <c r="M1566" s="16">
        <f>H1566*$E1566*(1-'Monte Carlo Inputs'!$C$11)+H1566*'Monte Carlo Inputs'!$C$12-H1566*'Monte Carlo Inputs'!$C$13-'Monte Carlo Inputs'!$C$14*(H1566-G1566)</f>
        <v>1483.5775965497644</v>
      </c>
      <c r="N1566" s="16">
        <f>I1566*$E1566*(1-'Monte Carlo Inputs'!$C$11)+I1566*'Monte Carlo Inputs'!$C$12-I1566*'Monte Carlo Inputs'!$C$13-'Monte Carlo Inputs'!$C$14*(I1566-H1566)</f>
        <v>1658.4044263891835</v>
      </c>
      <c r="O1566" s="16">
        <f>J1566*$E1566*(1-'Monte Carlo Inputs'!$C$11)+J1566*'Monte Carlo Inputs'!$C$12-J1566*'Monte Carlo Inputs'!$C$13-'Monte Carlo Inputs'!$C$14*(J1566-I1566)</f>
        <v>1853.8330909440788</v>
      </c>
    </row>
    <row r="1567" spans="1:15">
      <c r="A1567">
        <v>1563</v>
      </c>
      <c r="B1567" s="39">
        <v>0.78270169742053119</v>
      </c>
      <c r="C1567" s="39">
        <v>0.87058780146980452</v>
      </c>
      <c r="D1567" s="29">
        <f>'Monte Carlo Inputs'!$C$6+'Monte Carlo Inputs'!$D$6*B1567</f>
        <v>0.17701664171072184</v>
      </c>
      <c r="E1567" s="29">
        <f>'Monte Carlo Inputs'!$C$7+'Monte Carlo Inputs'!$D$7*C1567</f>
        <v>0.61398181354514814</v>
      </c>
      <c r="F1567" s="16">
        <f>'Monte Carlo Inputs'!$C$17*(1+$D1567)</f>
        <v>2859.0911243795153</v>
      </c>
      <c r="G1567" s="16">
        <f t="shared" ref="G1567:J1567" si="1561">F1567*(1+$D1567)</f>
        <v>3365.1978335621093</v>
      </c>
      <c r="H1567" s="16">
        <f t="shared" si="1561"/>
        <v>3960.8938527514711</v>
      </c>
      <c r="I1567" s="16">
        <f t="shared" si="1561"/>
        <v>4662.0379807381796</v>
      </c>
      <c r="J1567" s="16">
        <f t="shared" si="1561"/>
        <v>5487.2962876162874</v>
      </c>
      <c r="K1567" s="16">
        <f>F1567*$E1567*(1-'Monte Carlo Inputs'!$C$11)+F1567*'Monte Carlo Inputs'!$C$12-F1567*'Monte Carlo Inputs'!$C$13-'Monte Carlo Inputs'!$C$14*(F1567-'Monte Carlo Inputs'!$C$17)</f>
        <v>1365.7958199690879</v>
      </c>
      <c r="L1567" s="16">
        <f>G1567*$E1567*(1-'Monte Carlo Inputs'!$C$11)+G1567*'Monte Carlo Inputs'!$C$12-G1567*'Monte Carlo Inputs'!$C$13-'Monte Carlo Inputs'!$C$14*(G1567-F1567)</f>
        <v>1607.5644092825573</v>
      </c>
      <c r="M1567" s="16">
        <f>H1567*$E1567*(1-'Monte Carlo Inputs'!$C$11)+H1567*'Monte Carlo Inputs'!$C$12-H1567*'Monte Carlo Inputs'!$C$13-'Monte Carlo Inputs'!$C$14*(H1567-G1567)</f>
        <v>1892.1300623474365</v>
      </c>
      <c r="N1567" s="16">
        <f>I1567*$E1567*(1-'Monte Carlo Inputs'!$C$11)+I1567*'Monte Carlo Inputs'!$C$12-I1567*'Monte Carlo Inputs'!$C$13-'Monte Carlo Inputs'!$C$14*(I1567-H1567)</f>
        <v>2227.0685716640787</v>
      </c>
      <c r="O1567" s="16">
        <f>J1567*$E1567*(1-'Monte Carlo Inputs'!$C$11)+J1567*'Monte Carlo Inputs'!$C$12-J1567*'Monte Carlo Inputs'!$C$13-'Monte Carlo Inputs'!$C$14*(J1567-I1567)</f>
        <v>2621.2967710795479</v>
      </c>
    </row>
    <row r="1568" spans="1:15">
      <c r="A1568">
        <v>1564</v>
      </c>
      <c r="B1568" s="39">
        <v>-0.20979799738874591</v>
      </c>
      <c r="C1568" s="39">
        <v>-1.4419663656928858</v>
      </c>
      <c r="D1568" s="29">
        <f>'Monte Carlo Inputs'!$C$6+'Monte Carlo Inputs'!$D$6*B1568</f>
        <v>0.11271829641903804</v>
      </c>
      <c r="E1568" s="29">
        <f>'Monte Carlo Inputs'!$C$7+'Monte Carlo Inputs'!$D$7*C1568</f>
        <v>0.53121114900308786</v>
      </c>
      <c r="F1568" s="16">
        <f>'Monte Carlo Inputs'!$C$17*(1+$D1568)</f>
        <v>2702.9040138314858</v>
      </c>
      <c r="G1568" s="16">
        <f t="shared" ref="G1568:J1568" si="1562">F1568*(1+$D1568)</f>
        <v>3007.5707496547511</v>
      </c>
      <c r="H1568" s="16">
        <f t="shared" si="1562"/>
        <v>3346.5790009155639</v>
      </c>
      <c r="I1568" s="16">
        <f t="shared" si="1562"/>
        <v>3723.7996847304926</v>
      </c>
      <c r="J1568" s="16">
        <f t="shared" si="1562"/>
        <v>4143.5400413990646</v>
      </c>
      <c r="K1568" s="16">
        <f>F1568*$E1568*(1-'Monte Carlo Inputs'!$C$11)+F1568*'Monte Carlo Inputs'!$C$12-F1568*'Monte Carlo Inputs'!$C$13-'Monte Carlo Inputs'!$C$14*(F1568-'Monte Carlo Inputs'!$C$17)</f>
        <v>1129.7663743586227</v>
      </c>
      <c r="L1568" s="16">
        <f>G1568*$E1568*(1-'Monte Carlo Inputs'!$C$11)+G1568*'Monte Carlo Inputs'!$C$12-G1568*'Monte Carlo Inputs'!$C$13-'Monte Carlo Inputs'!$C$14*(G1568-F1568)</f>
        <v>1257.11171542784</v>
      </c>
      <c r="M1568" s="16">
        <f>H1568*$E1568*(1-'Monte Carlo Inputs'!$C$11)+H1568*'Monte Carlo Inputs'!$C$12-H1568*'Monte Carlo Inputs'!$C$13-'Monte Carlo Inputs'!$C$14*(H1568-G1568)</f>
        <v>1398.8112063992803</v>
      </c>
      <c r="N1568" s="16">
        <f>I1568*$E1568*(1-'Monte Carlo Inputs'!$C$11)+I1568*'Monte Carlo Inputs'!$C$12-I1568*'Monte Carlo Inputs'!$C$13-'Monte Carlo Inputs'!$C$14*(I1568-H1568)</f>
        <v>1556.4828225964668</v>
      </c>
      <c r="O1568" s="16">
        <f>J1568*$E1568*(1-'Monte Carlo Inputs'!$C$11)+J1568*'Monte Carlo Inputs'!$C$12-J1568*'Monte Carlo Inputs'!$C$13-'Monte Carlo Inputs'!$C$14*(J1568-I1568)</f>
        <v>1731.9269147650361</v>
      </c>
    </row>
    <row r="1569" spans="1:15">
      <c r="A1569">
        <v>1565</v>
      </c>
      <c r="B1569" s="39">
        <v>-0.18847060232501056</v>
      </c>
      <c r="C1569" s="39">
        <v>-2.0728551089313352</v>
      </c>
      <c r="D1569" s="29">
        <f>'Monte Carlo Inputs'!$C$6+'Monte Carlo Inputs'!$D$6*B1569</f>
        <v>0.11409997564690291</v>
      </c>
      <c r="E1569" s="29">
        <f>'Monte Carlo Inputs'!$C$7+'Monte Carlo Inputs'!$D$7*C1569</f>
        <v>0.50863045391216155</v>
      </c>
      <c r="F1569" s="16">
        <f>'Monte Carlo Inputs'!$C$17*(1+$D1569)</f>
        <v>2706.2602508438927</v>
      </c>
      <c r="G1569" s="16">
        <f t="shared" ref="G1569:J1569" si="1563">F1569*(1+$D1569)</f>
        <v>3015.0444795593626</v>
      </c>
      <c r="H1569" s="16">
        <f t="shared" si="1563"/>
        <v>3359.0609812514153</v>
      </c>
      <c r="I1569" s="16">
        <f t="shared" si="1563"/>
        <v>3742.3297574086641</v>
      </c>
      <c r="J1569" s="16">
        <f t="shared" si="1563"/>
        <v>4169.3294915916731</v>
      </c>
      <c r="K1569" s="16">
        <f>F1569*$E1569*(1-'Monte Carlo Inputs'!$C$11)+F1569*'Monte Carlo Inputs'!$C$12-F1569*'Monte Carlo Inputs'!$C$13-'Monte Carlo Inputs'!$C$14*(F1569-'Monte Carlo Inputs'!$C$17)</f>
        <v>1087.736098172991</v>
      </c>
      <c r="L1569" s="16">
        <f>G1569*$E1569*(1-'Monte Carlo Inputs'!$C$11)+G1569*'Monte Carlo Inputs'!$C$12-G1569*'Monte Carlo Inputs'!$C$13-'Monte Carlo Inputs'!$C$14*(G1569-F1569)</f>
        <v>1211.8467604847863</v>
      </c>
      <c r="M1569" s="16">
        <f>H1569*$E1569*(1-'Monte Carlo Inputs'!$C$11)+H1569*'Monte Carlo Inputs'!$C$12-H1569*'Monte Carlo Inputs'!$C$13-'Monte Carlo Inputs'!$C$14*(H1569-G1569)</f>
        <v>1350.1184463438792</v>
      </c>
      <c r="N1569" s="16">
        <f>I1569*$E1569*(1-'Monte Carlo Inputs'!$C$11)+I1569*'Monte Carlo Inputs'!$C$12-I1569*'Monte Carlo Inputs'!$C$13-'Monte Carlo Inputs'!$C$14*(I1569-H1569)</f>
        <v>1504.1669281921502</v>
      </c>
      <c r="O1569" s="16">
        <f>J1569*$E1569*(1-'Monte Carlo Inputs'!$C$11)+J1569*'Monte Carlo Inputs'!$C$12-J1569*'Monte Carlo Inputs'!$C$13-'Monte Carlo Inputs'!$C$14*(J1569-I1569)</f>
        <v>1675.7923380677512</v>
      </c>
    </row>
    <row r="1570" spans="1:15">
      <c r="A1570">
        <v>1566</v>
      </c>
      <c r="B1570" s="39">
        <v>0.45168669080550689</v>
      </c>
      <c r="C1570" s="39">
        <v>0.15194597972369309</v>
      </c>
      <c r="D1570" s="29">
        <f>'Monte Carlo Inputs'!$C$6+'Monte Carlo Inputs'!$D$6*B1570</f>
        <v>0.15557208378957124</v>
      </c>
      <c r="E1570" s="29">
        <f>'Monte Carlo Inputs'!$C$7+'Monte Carlo Inputs'!$D$7*C1570</f>
        <v>0.58826027067351783</v>
      </c>
      <c r="F1570" s="16">
        <f>'Monte Carlo Inputs'!$C$17*(1+$D1570)</f>
        <v>2807.0001487332484</v>
      </c>
      <c r="G1570" s="16">
        <f t="shared" ref="G1570:J1570" si="1564">F1570*(1+$D1570)</f>
        <v>3243.6910110693166</v>
      </c>
      <c r="H1570" s="16">
        <f t="shared" si="1564"/>
        <v>3748.3187808308717</v>
      </c>
      <c r="I1570" s="16">
        <f t="shared" si="1564"/>
        <v>4331.4525442723161</v>
      </c>
      <c r="J1570" s="16">
        <f t="shared" si="1564"/>
        <v>5005.3056424204005</v>
      </c>
      <c r="K1570" s="16">
        <f>F1570*$E1570*(1-'Monte Carlo Inputs'!$C$11)+F1570*'Monte Carlo Inputs'!$C$12-F1570*'Monte Carlo Inputs'!$C$13-'Monte Carlo Inputs'!$C$14*(F1570-'Monte Carlo Inputs'!$C$17)</f>
        <v>1288.7940747190312</v>
      </c>
      <c r="L1570" s="16">
        <f>G1570*$E1570*(1-'Monte Carlo Inputs'!$C$11)+G1570*'Monte Carlo Inputs'!$C$12-G1570*'Monte Carlo Inputs'!$C$13-'Monte Carlo Inputs'!$C$14*(G1570-F1570)</f>
        <v>1489.2944544987233</v>
      </c>
      <c r="M1570" s="16">
        <f>H1570*$E1570*(1-'Monte Carlo Inputs'!$C$11)+H1570*'Monte Carlo Inputs'!$C$12-H1570*'Monte Carlo Inputs'!$C$13-'Monte Carlo Inputs'!$C$14*(H1570-G1570)</f>
        <v>1720.9870961613431</v>
      </c>
      <c r="N1570" s="16">
        <f>I1570*$E1570*(1-'Monte Carlo Inputs'!$C$11)+I1570*'Monte Carlo Inputs'!$C$12-I1570*'Monte Carlo Inputs'!$C$13-'Monte Carlo Inputs'!$C$14*(I1570-H1570)</f>
        <v>1988.7246448861267</v>
      </c>
      <c r="O1570" s="16">
        <f>J1570*$E1570*(1-'Monte Carlo Inputs'!$C$11)+J1570*'Monte Carlo Inputs'!$C$12-J1570*'Monte Carlo Inputs'!$C$13-'Monte Carlo Inputs'!$C$14*(J1570-I1570)</f>
        <v>2298.1146819747369</v>
      </c>
    </row>
    <row r="1571" spans="1:15">
      <c r="A1571">
        <v>1567</v>
      </c>
      <c r="B1571" s="39">
        <v>-6.5031456468099852E-2</v>
      </c>
      <c r="C1571" s="39">
        <v>-1.820491167859652</v>
      </c>
      <c r="D1571" s="29">
        <f>'Monte Carlo Inputs'!$C$6+'Monte Carlo Inputs'!$D$6*B1571</f>
        <v>0.12209688775108583</v>
      </c>
      <c r="E1571" s="29">
        <f>'Monte Carlo Inputs'!$C$7+'Monte Carlo Inputs'!$D$7*C1571</f>
        <v>0.5176630341671723</v>
      </c>
      <c r="F1571" s="16">
        <f>'Monte Carlo Inputs'!$C$17*(1+$D1571)</f>
        <v>2725.6855500361626</v>
      </c>
      <c r="G1571" s="16">
        <f t="shared" ref="G1571:J1571" si="1565">F1571*(1+$D1571)</f>
        <v>3058.4832726836844</v>
      </c>
      <c r="H1571" s="16">
        <f t="shared" si="1565"/>
        <v>3431.9145615171174</v>
      </c>
      <c r="I1571" s="16">
        <f t="shared" si="1565"/>
        <v>3850.9406485059894</v>
      </c>
      <c r="J1571" s="16">
        <f t="shared" si="1565"/>
        <v>4321.1285166027183</v>
      </c>
      <c r="K1571" s="16">
        <f>F1571*$E1571*(1-'Monte Carlo Inputs'!$C$11)+F1571*'Monte Carlo Inputs'!$C$12-F1571*'Monte Carlo Inputs'!$C$13-'Monte Carlo Inputs'!$C$14*(F1571-'Monte Carlo Inputs'!$C$17)</f>
        <v>1113.3549688604116</v>
      </c>
      <c r="L1571" s="16">
        <f>G1571*$E1571*(1-'Monte Carlo Inputs'!$C$11)+G1571*'Monte Carlo Inputs'!$C$12-G1571*'Monte Carlo Inputs'!$C$13-'Monte Carlo Inputs'!$C$14*(G1571-F1571)</f>
        <v>1249.2921455204748</v>
      </c>
      <c r="M1571" s="16">
        <f>H1571*$E1571*(1-'Monte Carlo Inputs'!$C$11)+H1571*'Monte Carlo Inputs'!$C$12-H1571*'Monte Carlo Inputs'!$C$13-'Monte Carlo Inputs'!$C$14*(H1571-G1571)</f>
        <v>1401.8268283804014</v>
      </c>
      <c r="N1571" s="16">
        <f>I1571*$E1571*(1-'Monte Carlo Inputs'!$C$11)+I1571*'Monte Carlo Inputs'!$C$12-I1571*'Monte Carlo Inputs'!$C$13-'Monte Carlo Inputs'!$C$14*(I1571-H1571)</f>
        <v>1572.9855212916236</v>
      </c>
      <c r="O1571" s="16">
        <f>J1571*$E1571*(1-'Monte Carlo Inputs'!$C$11)+J1571*'Monte Carlo Inputs'!$C$12-J1571*'Monte Carlo Inputs'!$C$13-'Monte Carlo Inputs'!$C$14*(J1571-I1571)</f>
        <v>1765.0421579188499</v>
      </c>
    </row>
    <row r="1572" spans="1:15">
      <c r="A1572">
        <v>1568</v>
      </c>
      <c r="B1572" s="39">
        <v>0.9804078989717584</v>
      </c>
      <c r="C1572" s="39">
        <v>0.20707447979367216</v>
      </c>
      <c r="D1572" s="29">
        <f>'Monte Carlo Inputs'!$C$6+'Monte Carlo Inputs'!$D$6*B1572</f>
        <v>0.18982488908866271</v>
      </c>
      <c r="E1572" s="29">
        <f>'Monte Carlo Inputs'!$C$7+'Monte Carlo Inputs'!$D$7*C1572</f>
        <v>0.59023342341121032</v>
      </c>
      <c r="F1572" s="16">
        <f>'Monte Carlo Inputs'!$C$17*(1+$D1572)</f>
        <v>2890.203638085271</v>
      </c>
      <c r="G1572" s="16">
        <f t="shared" ref="G1572:J1572" si="1566">F1572*(1+$D1572)</f>
        <v>3438.8362231284568</v>
      </c>
      <c r="H1572" s="16">
        <f t="shared" si="1566"/>
        <v>4091.6129277778919</v>
      </c>
      <c r="I1572" s="16">
        <f t="shared" si="1566"/>
        <v>4868.3028979870687</v>
      </c>
      <c r="J1572" s="16">
        <f t="shared" si="1566"/>
        <v>5792.4279556474794</v>
      </c>
      <c r="K1572" s="16">
        <f>F1572*$E1572*(1-'Monte Carlo Inputs'!$C$11)+F1572*'Monte Carlo Inputs'!$C$12-F1572*'Monte Carlo Inputs'!$C$13-'Monte Carlo Inputs'!$C$14*(F1572-'Monte Carlo Inputs'!$C$17)</f>
        <v>1332.2607441155733</v>
      </c>
      <c r="L1572" s="16">
        <f>G1572*$E1572*(1-'Monte Carlo Inputs'!$C$11)+G1572*'Monte Carlo Inputs'!$C$12-G1572*'Monte Carlo Inputs'!$C$13-'Monte Carlo Inputs'!$C$14*(G1572-F1572)</f>
        <v>1585.1569921044913</v>
      </c>
      <c r="M1572" s="16">
        <f>H1572*$E1572*(1-'Monte Carlo Inputs'!$C$11)+H1572*'Monte Carlo Inputs'!$C$12-H1572*'Monte Carlo Inputs'!$C$13-'Monte Carlo Inputs'!$C$14*(H1572-G1572)</f>
        <v>1886.0592423188448</v>
      </c>
      <c r="N1572" s="16">
        <f>I1572*$E1572*(1-'Monte Carlo Inputs'!$C$11)+I1572*'Monte Carlo Inputs'!$C$12-I1572*'Monte Carlo Inputs'!$C$13-'Monte Carlo Inputs'!$C$14*(I1572-H1572)</f>
        <v>2244.0802288066666</v>
      </c>
      <c r="O1572" s="16">
        <f>J1572*$E1572*(1-'Monte Carlo Inputs'!$C$11)+J1572*'Monte Carlo Inputs'!$C$12-J1572*'Monte Carlo Inputs'!$C$13-'Monte Carlo Inputs'!$C$14*(J1572-I1572)</f>
        <v>2670.0625093459525</v>
      </c>
    </row>
    <row r="1573" spans="1:15">
      <c r="A1573">
        <v>1569</v>
      </c>
      <c r="B1573" s="39">
        <v>-0.90198718294280278</v>
      </c>
      <c r="C1573" s="39">
        <v>1.0557744525354422</v>
      </c>
      <c r="D1573" s="29">
        <f>'Monte Carlo Inputs'!$C$6+'Monte Carlo Inputs'!$D$6*B1573</f>
        <v>6.7875341310143292E-2</v>
      </c>
      <c r="E1573" s="29">
        <f>'Monte Carlo Inputs'!$C$7+'Monte Carlo Inputs'!$D$7*C1573</f>
        <v>0.62060999220174917</v>
      </c>
      <c r="F1573" s="16">
        <f>'Monte Carlo Inputs'!$C$17*(1+$D1573)</f>
        <v>2593.9759915764698</v>
      </c>
      <c r="G1573" s="16">
        <f t="shared" ref="G1573:J1573" si="1567">F1573*(1+$D1573)</f>
        <v>2770.0429973550404</v>
      </c>
      <c r="H1573" s="16">
        <f t="shared" si="1567"/>
        <v>2958.0606112442865</v>
      </c>
      <c r="I1573" s="16">
        <f t="shared" si="1567"/>
        <v>3158.8399848485838</v>
      </c>
      <c r="J1573" s="16">
        <f t="shared" si="1567"/>
        <v>3373.2473269643097</v>
      </c>
      <c r="K1573" s="16">
        <f>F1573*$E1573*(1-'Monte Carlo Inputs'!$C$11)+F1573*'Monte Carlo Inputs'!$C$12-F1573*'Monte Carlo Inputs'!$C$13-'Monte Carlo Inputs'!$C$14*(F1573-'Monte Carlo Inputs'!$C$17)</f>
        <v>1247.6080268800908</v>
      </c>
      <c r="L1573" s="16">
        <f>G1573*$E1573*(1-'Monte Carlo Inputs'!$C$11)+G1573*'Monte Carlo Inputs'!$C$12-G1573*'Monte Carlo Inputs'!$C$13-'Monte Carlo Inputs'!$C$14*(G1573-F1573)</f>
        <v>1332.2898475258517</v>
      </c>
      <c r="M1573" s="16">
        <f>H1573*$E1573*(1-'Monte Carlo Inputs'!$C$11)+H1573*'Monte Carlo Inputs'!$C$12-H1573*'Monte Carlo Inputs'!$C$13-'Monte Carlo Inputs'!$C$14*(H1573-G1573)</f>
        <v>1422.7194756507079</v>
      </c>
      <c r="N1573" s="16">
        <f>I1573*$E1573*(1-'Monte Carlo Inputs'!$C$11)+I1573*'Monte Carlo Inputs'!$C$12-I1573*'Monte Carlo Inputs'!$C$13-'Monte Carlo Inputs'!$C$14*(I1573-H1573)</f>
        <v>1519.287045649088</v>
      </c>
      <c r="O1573" s="16">
        <f>J1573*$E1573*(1-'Monte Carlo Inputs'!$C$11)+J1573*'Monte Carlo Inputs'!$C$12-J1573*'Monte Carlo Inputs'!$C$13-'Monte Carlo Inputs'!$C$14*(J1573-I1573)</f>
        <v>1622.4091724205991</v>
      </c>
    </row>
    <row r="1574" spans="1:15">
      <c r="A1574">
        <v>1570</v>
      </c>
      <c r="B1574" s="39">
        <v>-1.3822853468961169</v>
      </c>
      <c r="C1574" s="39">
        <v>-1.3767296862832523</v>
      </c>
      <c r="D1574" s="29">
        <f>'Monte Carlo Inputs'!$C$6+'Monte Carlo Inputs'!$D$6*B1574</f>
        <v>3.6759586463723473E-2</v>
      </c>
      <c r="E1574" s="29">
        <f>'Monte Carlo Inputs'!$C$7+'Monte Carlo Inputs'!$D$7*C1574</f>
        <v>0.53354609249713691</v>
      </c>
      <c r="F1574" s="16">
        <f>'Monte Carlo Inputs'!$C$17*(1+$D1574)</f>
        <v>2518.3927114790313</v>
      </c>
      <c r="G1574" s="16">
        <f t="shared" ref="G1574:J1574" si="1568">F1574*(1+$D1574)</f>
        <v>2610.967786106256</v>
      </c>
      <c r="H1574" s="16">
        <f t="shared" si="1568"/>
        <v>2706.9458821936259</v>
      </c>
      <c r="I1574" s="16">
        <f t="shared" si="1568"/>
        <v>2806.4520934027432</v>
      </c>
      <c r="J1574" s="16">
        <f t="shared" si="1568"/>
        <v>2909.6161117864795</v>
      </c>
      <c r="K1574" s="16">
        <f>F1574*$E1574*(1-'Monte Carlo Inputs'!$C$11)+F1574*'Monte Carlo Inputs'!$C$12-F1574*'Monte Carlo Inputs'!$C$13-'Monte Carlo Inputs'!$C$14*(F1574-'Monte Carlo Inputs'!$C$17)</f>
        <v>1054.0484288698624</v>
      </c>
      <c r="L1574" s="16">
        <f>G1574*$E1574*(1-'Monte Carlo Inputs'!$C$11)+G1574*'Monte Carlo Inputs'!$C$12-G1574*'Monte Carlo Inputs'!$C$13-'Monte Carlo Inputs'!$C$14*(G1574-F1574)</f>
        <v>1092.7948132278559</v>
      </c>
      <c r="M1574" s="16">
        <f>H1574*$E1574*(1-'Monte Carlo Inputs'!$C$11)+H1574*'Monte Carlo Inputs'!$C$12-H1574*'Monte Carlo Inputs'!$C$13-'Monte Carlo Inputs'!$C$14*(H1574-G1574)</f>
        <v>1132.965498651814</v>
      </c>
      <c r="N1574" s="16">
        <f>I1574*$E1574*(1-'Monte Carlo Inputs'!$C$11)+I1574*'Monte Carlo Inputs'!$C$12-I1574*'Monte Carlo Inputs'!$C$13-'Monte Carlo Inputs'!$C$14*(I1574-H1574)</f>
        <v>1174.6128418599212</v>
      </c>
      <c r="O1574" s="16">
        <f>J1574*$E1574*(1-'Monte Carlo Inputs'!$C$11)+J1574*'Monte Carlo Inputs'!$C$12-J1574*'Monte Carlo Inputs'!$C$13-'Monte Carlo Inputs'!$C$14*(J1574-I1574)</f>
        <v>1217.7911241816712</v>
      </c>
    </row>
    <row r="1575" spans="1:15">
      <c r="A1575">
        <v>1571</v>
      </c>
      <c r="B1575" s="39">
        <v>-0.86635707420571373</v>
      </c>
      <c r="C1575" s="39">
        <v>9.589072958741654E-2</v>
      </c>
      <c r="D1575" s="29">
        <f>'Monte Carlo Inputs'!$C$6+'Monte Carlo Inputs'!$D$6*B1575</f>
        <v>7.0183611072178659E-2</v>
      </c>
      <c r="E1575" s="29">
        <f>'Monte Carlo Inputs'!$C$7+'Monte Carlo Inputs'!$D$7*C1575</f>
        <v>0.58625394780734097</v>
      </c>
      <c r="F1575" s="16">
        <f>'Monte Carlo Inputs'!$C$17*(1+$D1575)</f>
        <v>2599.5830096554296</v>
      </c>
      <c r="G1575" s="16">
        <f t="shared" ref="G1575:J1575" si="1569">F1575*(1+$D1575)</f>
        <v>2782.0311325549301</v>
      </c>
      <c r="H1575" s="16">
        <f t="shared" si="1569"/>
        <v>2977.2841235528581</v>
      </c>
      <c r="I1575" s="16">
        <f t="shared" si="1569"/>
        <v>3186.2406745316644</v>
      </c>
      <c r="J1575" s="16">
        <f t="shared" si="1569"/>
        <v>3409.8625508153509</v>
      </c>
      <c r="K1575" s="16">
        <f>F1575*$E1575*(1-'Monte Carlo Inputs'!$C$11)+F1575*'Monte Carlo Inputs'!$C$12-F1575*'Monte Carlo Inputs'!$C$13-'Monte Carlo Inputs'!$C$14*(F1575-'Monte Carlo Inputs'!$C$17)</f>
        <v>1186.8412388150241</v>
      </c>
      <c r="L1575" s="16">
        <f>G1575*$E1575*(1-'Monte Carlo Inputs'!$C$11)+G1575*'Monte Carlo Inputs'!$C$12-G1575*'Monte Carlo Inputs'!$C$13-'Monte Carlo Inputs'!$C$14*(G1575-F1575)</f>
        <v>1270.1380427244403</v>
      </c>
      <c r="M1575" s="16">
        <f>H1575*$E1575*(1-'Monte Carlo Inputs'!$C$11)+H1575*'Monte Carlo Inputs'!$C$12-H1575*'Monte Carlo Inputs'!$C$13-'Monte Carlo Inputs'!$C$14*(H1575-G1575)</f>
        <v>1359.280917122991</v>
      </c>
      <c r="N1575" s="16">
        <f>I1575*$E1575*(1-'Monte Carlo Inputs'!$C$11)+I1575*'Monte Carlo Inputs'!$C$12-I1575*'Monte Carlo Inputs'!$C$13-'Monte Carlo Inputs'!$C$14*(I1575-H1575)</f>
        <v>1454.6801603481852</v>
      </c>
      <c r="O1575" s="16">
        <f>J1575*$E1575*(1-'Monte Carlo Inputs'!$C$11)+J1575*'Monte Carlo Inputs'!$C$12-J1575*'Monte Carlo Inputs'!$C$13-'Monte Carlo Inputs'!$C$14*(J1575-I1575)</f>
        <v>1556.7748669564769</v>
      </c>
    </row>
    <row r="1576" spans="1:15">
      <c r="A1576">
        <v>1572</v>
      </c>
      <c r="B1576" s="39">
        <v>-0.49620845844162398</v>
      </c>
      <c r="C1576" s="39">
        <v>-0.1889576591063665</v>
      </c>
      <c r="D1576" s="29">
        <f>'Monte Carlo Inputs'!$C$6+'Monte Carlo Inputs'!$D$6*B1576</f>
        <v>9.4163410391121263E-2</v>
      </c>
      <c r="E1576" s="29">
        <f>'Monte Carlo Inputs'!$C$7+'Monte Carlo Inputs'!$D$7*C1576</f>
        <v>0.57605868805485416</v>
      </c>
      <c r="F1576" s="16">
        <f>'Monte Carlo Inputs'!$C$17*(1+$D1576)</f>
        <v>2657.8323401810731</v>
      </c>
      <c r="G1576" s="16">
        <f t="shared" ref="G1576:J1576" si="1570">F1576*(1+$D1576)</f>
        <v>2908.1028975803379</v>
      </c>
      <c r="H1576" s="16">
        <f t="shared" si="1570"/>
        <v>3181.939784184804</v>
      </c>
      <c r="I1576" s="16">
        <f t="shared" si="1570"/>
        <v>3481.5620859228338</v>
      </c>
      <c r="J1576" s="16">
        <f t="shared" si="1570"/>
        <v>3809.397845421754</v>
      </c>
      <c r="K1576" s="16">
        <f>F1576*$E1576*(1-'Monte Carlo Inputs'!$C$11)+F1576*'Monte Carlo Inputs'!$C$12-F1576*'Monte Carlo Inputs'!$C$13-'Monte Carlo Inputs'!$C$14*(F1576-'Monte Carlo Inputs'!$C$17)</f>
        <v>1195.0657303118467</v>
      </c>
      <c r="L1576" s="16">
        <f>G1576*$E1576*(1-'Monte Carlo Inputs'!$C$11)+G1576*'Monte Carlo Inputs'!$C$12-G1576*'Monte Carlo Inputs'!$C$13-'Monte Carlo Inputs'!$C$14*(G1576-F1576)</f>
        <v>1307.5971951195661</v>
      </c>
      <c r="M1576" s="16">
        <f>H1576*$E1576*(1-'Monte Carlo Inputs'!$C$11)+H1576*'Monte Carlo Inputs'!$C$12-H1576*'Monte Carlo Inputs'!$C$13-'Monte Carlo Inputs'!$C$14*(H1576-G1576)</f>
        <v>1430.7250064298887</v>
      </c>
      <c r="N1576" s="16">
        <f>I1576*$E1576*(1-'Monte Carlo Inputs'!$C$11)+I1576*'Monte Carlo Inputs'!$C$12-I1576*'Monte Carlo Inputs'!$C$13-'Monte Carlo Inputs'!$C$14*(I1576-H1576)</f>
        <v>1565.4469523671862</v>
      </c>
      <c r="O1576" s="16">
        <f>J1576*$E1576*(1-'Monte Carlo Inputs'!$C$11)+J1576*'Monte Carlo Inputs'!$C$12-J1576*'Monte Carlo Inputs'!$C$13-'Monte Carlo Inputs'!$C$14*(J1576-I1576)</f>
        <v>1712.8547761884674</v>
      </c>
    </row>
    <row r="1577" spans="1:15">
      <c r="A1577">
        <v>1573</v>
      </c>
      <c r="B1577" s="39">
        <v>2.3591944630487367</v>
      </c>
      <c r="C1577" s="39">
        <v>1.1984086713978079</v>
      </c>
      <c r="D1577" s="29">
        <f>'Monte Carlo Inputs'!$C$6+'Monte Carlo Inputs'!$D$6*B1577</f>
        <v>0.27914853829904551</v>
      </c>
      <c r="E1577" s="29">
        <f>'Monte Carlo Inputs'!$C$7+'Monte Carlo Inputs'!$D$7*C1577</f>
        <v>0.625715139250547</v>
      </c>
      <c r="F1577" s="16">
        <f>'Monte Carlo Inputs'!$C$17*(1+$D1577)</f>
        <v>3107.1797143822118</v>
      </c>
      <c r="G1577" s="16">
        <f t="shared" ref="G1577:J1577" si="1571">F1577*(1+$D1577)</f>
        <v>3974.5443898844519</v>
      </c>
      <c r="H1577" s="16">
        <f t="shared" si="1571"/>
        <v>5084.0326467253681</v>
      </c>
      <c r="I1577" s="16">
        <f t="shared" si="1571"/>
        <v>6503.2329287233824</v>
      </c>
      <c r="J1577" s="16">
        <f t="shared" si="1571"/>
        <v>8318.6008949947354</v>
      </c>
      <c r="K1577" s="16">
        <f>F1577*$E1577*(1-'Monte Carlo Inputs'!$C$11)+F1577*'Monte Carlo Inputs'!$C$12-F1577*'Monte Carlo Inputs'!$C$13-'Monte Carlo Inputs'!$C$14*(F1577-'Monte Carlo Inputs'!$C$17)</f>
        <v>1513.7840141587915</v>
      </c>
      <c r="L1577" s="16">
        <f>G1577*$E1577*(1-'Monte Carlo Inputs'!$C$11)+G1577*'Monte Carlo Inputs'!$C$12-G1577*'Monte Carlo Inputs'!$C$13-'Monte Carlo Inputs'!$C$14*(G1577-F1577)</f>
        <v>1936.3546090116795</v>
      </c>
      <c r="M1577" s="16">
        <f>H1577*$E1577*(1-'Monte Carlo Inputs'!$C$11)+H1577*'Monte Carlo Inputs'!$C$12-H1577*'Monte Carlo Inputs'!$C$13-'Monte Carlo Inputs'!$C$14*(H1577-G1577)</f>
        <v>2476.8851677459093</v>
      </c>
      <c r="N1577" s="16">
        <f>I1577*$E1577*(1-'Monte Carlo Inputs'!$C$11)+I1577*'Monte Carlo Inputs'!$C$12-I1577*'Monte Carlo Inputs'!$C$13-'Monte Carlo Inputs'!$C$14*(I1577-H1577)</f>
        <v>3168.3040418567662</v>
      </c>
      <c r="O1577" s="16">
        <f>J1577*$E1577*(1-'Monte Carlo Inputs'!$C$11)+J1577*'Monte Carlo Inputs'!$C$12-J1577*'Monte Carlo Inputs'!$C$13-'Monte Carlo Inputs'!$C$14*(J1577-I1577)</f>
        <v>4052.7314840280405</v>
      </c>
    </row>
    <row r="1578" spans="1:15">
      <c r="A1578">
        <v>1574</v>
      </c>
      <c r="B1578" s="39">
        <v>0.12305123239204829</v>
      </c>
      <c r="C1578" s="39">
        <v>-1.9362114559237271</v>
      </c>
      <c r="D1578" s="29">
        <f>'Monte Carlo Inputs'!$C$6+'Monte Carlo Inputs'!$D$6*B1578</f>
        <v>0.13428168310665725</v>
      </c>
      <c r="E1578" s="29">
        <f>'Monte Carlo Inputs'!$C$7+'Monte Carlo Inputs'!$D$7*C1578</f>
        <v>0.51352118733821184</v>
      </c>
      <c r="F1578" s="16">
        <f>'Monte Carlo Inputs'!$C$17*(1+$D1578)</f>
        <v>2755.2836364343816</v>
      </c>
      <c r="G1578" s="16">
        <f t="shared" ref="G1578:J1578" si="1572">F1578*(1+$D1578)</f>
        <v>3125.2677605710219</v>
      </c>
      <c r="H1578" s="16">
        <f t="shared" si="1572"/>
        <v>3544.9339756194727</v>
      </c>
      <c r="I1578" s="16">
        <f t="shared" si="1572"/>
        <v>4020.9536763676297</v>
      </c>
      <c r="J1578" s="16">
        <f t="shared" si="1572"/>
        <v>4560.8941037241766</v>
      </c>
      <c r="K1578" s="16">
        <f>F1578*$E1578*(1-'Monte Carlo Inputs'!$C$11)+F1578*'Monte Carlo Inputs'!$C$12-F1578*'Monte Carlo Inputs'!$C$13-'Monte Carlo Inputs'!$C$14*(F1578-'Monte Carlo Inputs'!$C$17)</f>
        <v>1117.7665699291376</v>
      </c>
      <c r="L1578" s="16">
        <f>G1578*$E1578*(1-'Monte Carlo Inputs'!$C$11)+G1578*'Monte Carlo Inputs'!$C$12-G1578*'Monte Carlo Inputs'!$C$13-'Monte Carlo Inputs'!$C$14*(G1578-F1578)</f>
        <v>1267.8621462595777</v>
      </c>
      <c r="M1578" s="16">
        <f>H1578*$E1578*(1-'Monte Carlo Inputs'!$C$11)+H1578*'Monte Carlo Inputs'!$C$12-H1578*'Monte Carlo Inputs'!$C$13-'Monte Carlo Inputs'!$C$14*(H1578-G1578)</f>
        <v>1438.1128092065328</v>
      </c>
      <c r="N1578" s="16">
        <f>I1578*$E1578*(1-'Monte Carlo Inputs'!$C$11)+I1578*'Monte Carlo Inputs'!$C$12-I1578*'Monte Carlo Inputs'!$C$13-'Monte Carlo Inputs'!$C$14*(I1578-H1578)</f>
        <v>1631.2250177240292</v>
      </c>
      <c r="O1578" s="16">
        <f>J1578*$E1578*(1-'Monte Carlo Inputs'!$C$11)+J1578*'Monte Carlo Inputs'!$C$12-J1578*'Monte Carlo Inputs'!$C$13-'Monte Carlo Inputs'!$C$14*(J1578-I1578)</f>
        <v>1850.2686586296991</v>
      </c>
    </row>
    <row r="1579" spans="1:15">
      <c r="A1579">
        <v>1575</v>
      </c>
      <c r="B1579" s="39">
        <v>0.49383884386637877</v>
      </c>
      <c r="C1579" s="39">
        <v>-0.59616564653867721</v>
      </c>
      <c r="D1579" s="29">
        <f>'Monte Carlo Inputs'!$C$6+'Monte Carlo Inputs'!$D$6*B1579</f>
        <v>0.15830287928146977</v>
      </c>
      <c r="E1579" s="29">
        <f>'Monte Carlo Inputs'!$C$7+'Monte Carlo Inputs'!$D$7*C1579</f>
        <v>0.56148394805299706</v>
      </c>
      <c r="F1579" s="16">
        <f>'Monte Carlo Inputs'!$C$17*(1+$D1579)</f>
        <v>2813.6335240626186</v>
      </c>
      <c r="G1579" s="16">
        <f t="shared" ref="G1579:J1579" si="1573">F1579*(1+$D1579)</f>
        <v>3259.0398121645999</v>
      </c>
      <c r="H1579" s="16">
        <f t="shared" si="1573"/>
        <v>3774.9551981231966</v>
      </c>
      <c r="I1579" s="16">
        <f t="shared" si="1573"/>
        <v>4372.5414751446497</v>
      </c>
      <c r="J1579" s="16">
        <f t="shared" si="1573"/>
        <v>5064.7273804376928</v>
      </c>
      <c r="K1579" s="16">
        <f>F1579*$E1579*(1-'Monte Carlo Inputs'!$C$11)+F1579*'Monte Carlo Inputs'!$C$12-F1579*'Monte Carlo Inputs'!$C$13-'Monte Carlo Inputs'!$C$14*(F1579-'Monte Carlo Inputs'!$C$17)</f>
        <v>1238.3268912744338</v>
      </c>
      <c r="L1579" s="16">
        <f>G1579*$E1579*(1-'Monte Carlo Inputs'!$C$11)+G1579*'Monte Carlo Inputs'!$C$12-G1579*'Monte Carlo Inputs'!$C$13-'Monte Carlo Inputs'!$C$14*(G1579-F1579)</f>
        <v>1434.3576036548484</v>
      </c>
      <c r="M1579" s="16">
        <f>H1579*$E1579*(1-'Monte Carlo Inputs'!$C$11)+H1579*'Monte Carlo Inputs'!$C$12-H1579*'Monte Carlo Inputs'!$C$13-'Monte Carlo Inputs'!$C$14*(H1579-G1579)</f>
        <v>1661.4205422326802</v>
      </c>
      <c r="N1579" s="16">
        <f>I1579*$E1579*(1-'Monte Carlo Inputs'!$C$11)+I1579*'Monte Carlo Inputs'!$C$12-I1579*'Monte Carlo Inputs'!$C$13-'Monte Carlo Inputs'!$C$14*(I1579-H1579)</f>
        <v>1924.4281977654937</v>
      </c>
      <c r="O1579" s="16">
        <f>J1579*$E1579*(1-'Monte Carlo Inputs'!$C$11)+J1579*'Monte Carlo Inputs'!$C$12-J1579*'Monte Carlo Inputs'!$C$13-'Monte Carlo Inputs'!$C$14*(J1579-I1579)</f>
        <v>2229.0707224422213</v>
      </c>
    </row>
    <row r="1580" spans="1:15">
      <c r="A1580">
        <v>1576</v>
      </c>
      <c r="B1580" s="39">
        <v>0.21066362590250365</v>
      </c>
      <c r="C1580" s="39">
        <v>-1.7460966510888072</v>
      </c>
      <c r="D1580" s="29">
        <f>'Monte Carlo Inputs'!$C$6+'Monte Carlo Inputs'!$D$6*B1580</f>
        <v>0.13995758604066133</v>
      </c>
      <c r="E1580" s="29">
        <f>'Monte Carlo Inputs'!$C$7+'Monte Carlo Inputs'!$D$7*C1580</f>
        <v>0.52032575389017155</v>
      </c>
      <c r="F1580" s="16">
        <f>'Monte Carlo Inputs'!$C$17*(1+$D1580)</f>
        <v>2769.0709722513707</v>
      </c>
      <c r="G1580" s="16">
        <f t="shared" ref="G1580:J1580" si="1574">F1580*(1+$D1580)</f>
        <v>3156.6234611029395</v>
      </c>
      <c r="H1580" s="16">
        <f t="shared" si="1574"/>
        <v>3598.4168607582237</v>
      </c>
      <c r="I1580" s="16">
        <f t="shared" si="1574"/>
        <v>4102.0425981579592</v>
      </c>
      <c r="J1580" s="16">
        <f t="shared" si="1574"/>
        <v>4676.1545780321094</v>
      </c>
      <c r="K1580" s="16">
        <f>F1580*$E1580*(1-'Monte Carlo Inputs'!$C$11)+F1580*'Monte Carlo Inputs'!$C$12-F1580*'Monte Carlo Inputs'!$C$13-'Monte Carlo Inputs'!$C$14*(F1580-'Monte Carlo Inputs'!$C$17)</f>
        <v>1136.9712872034615</v>
      </c>
      <c r="L1580" s="16">
        <f>G1580*$E1580*(1-'Monte Carlo Inputs'!$C$11)+G1580*'Monte Carlo Inputs'!$C$12-G1580*'Monte Carlo Inputs'!$C$13-'Monte Carlo Inputs'!$C$14*(G1580-F1580)</f>
        <v>1296.0990439580014</v>
      </c>
      <c r="M1580" s="16">
        <f>H1580*$E1580*(1-'Monte Carlo Inputs'!$C$11)+H1580*'Monte Carlo Inputs'!$C$12-H1580*'Monte Carlo Inputs'!$C$13-'Monte Carlo Inputs'!$C$14*(H1580-G1580)</f>
        <v>1477.4979374199722</v>
      </c>
      <c r="N1580" s="16">
        <f>I1580*$E1580*(1-'Monte Carlo Inputs'!$C$11)+I1580*'Monte Carlo Inputs'!$C$12-I1580*'Monte Carlo Inputs'!$C$13-'Monte Carlo Inputs'!$C$14*(I1580-H1580)</f>
        <v>1684.2849821213274</v>
      </c>
      <c r="O1580" s="16">
        <f>J1580*$E1580*(1-'Monte Carlo Inputs'!$C$11)+J1580*'Monte Carlo Inputs'!$C$12-J1580*'Monte Carlo Inputs'!$C$13-'Monte Carlo Inputs'!$C$14*(J1580-I1580)</f>
        <v>1920.0134424235666</v>
      </c>
    </row>
    <row r="1581" spans="1:15">
      <c r="A1581">
        <v>1577</v>
      </c>
      <c r="B1581" s="39">
        <v>-1.911358376976632</v>
      </c>
      <c r="C1581" s="39">
        <v>-1.9979603893531728</v>
      </c>
      <c r="D1581" s="29">
        <f>'Monte Carlo Inputs'!$C$6+'Monte Carlo Inputs'!$D$6*B1581</f>
        <v>2.4839886468682043E-3</v>
      </c>
      <c r="E1581" s="29">
        <f>'Monte Carlo Inputs'!$C$7+'Monte Carlo Inputs'!$D$7*C1581</f>
        <v>0.51131107683472921</v>
      </c>
      <c r="F1581" s="16">
        <f>'Monte Carlo Inputs'!$C$17*(1+$D1581)</f>
        <v>2435.1338568221076</v>
      </c>
      <c r="G1581" s="16">
        <f t="shared" ref="G1581:J1581" si="1575">F1581*(1+$D1581)</f>
        <v>2441.1827016760581</v>
      </c>
      <c r="H1581" s="16">
        <f t="shared" si="1575"/>
        <v>2447.2465717919522</v>
      </c>
      <c r="I1581" s="16">
        <f t="shared" si="1575"/>
        <v>2453.3255044923703</v>
      </c>
      <c r="J1581" s="16">
        <f t="shared" si="1575"/>
        <v>2459.4195371926016</v>
      </c>
      <c r="K1581" s="16">
        <f>F1581*$E1581*(1-'Monte Carlo Inputs'!$C$11)+F1581*'Monte Carlo Inputs'!$C$12-F1581*'Monte Carlo Inputs'!$C$13-'Monte Carlo Inputs'!$C$14*(F1581-'Monte Carlo Inputs'!$C$17)</f>
        <v>979.32673886625196</v>
      </c>
      <c r="L1581" s="16">
        <f>G1581*$E1581*(1-'Monte Carlo Inputs'!$C$11)+G1581*'Monte Carlo Inputs'!$C$12-G1581*'Monte Carlo Inputs'!$C$13-'Monte Carlo Inputs'!$C$14*(G1581-F1581)</f>
        <v>981.75937536717026</v>
      </c>
      <c r="M1581" s="16">
        <f>H1581*$E1581*(1-'Monte Carlo Inputs'!$C$11)+H1581*'Monte Carlo Inputs'!$C$12-H1581*'Monte Carlo Inputs'!$C$13-'Monte Carlo Inputs'!$C$14*(H1581-G1581)</f>
        <v>984.19805450953845</v>
      </c>
      <c r="N1581" s="16">
        <f>I1581*$E1581*(1-'Monte Carlo Inputs'!$C$11)+I1581*'Monte Carlo Inputs'!$C$12-I1581*'Monte Carlo Inputs'!$C$13-'Monte Carlo Inputs'!$C$14*(I1581-H1581)</f>
        <v>986.64279130321006</v>
      </c>
      <c r="O1581" s="16">
        <f>J1581*$E1581*(1-'Monte Carlo Inputs'!$C$11)+J1581*'Monte Carlo Inputs'!$C$12-J1581*'Monte Carlo Inputs'!$C$13-'Monte Carlo Inputs'!$C$14*(J1581-I1581)</f>
        <v>989.09360079532144</v>
      </c>
    </row>
    <row r="1582" spans="1:15">
      <c r="A1582">
        <v>1578</v>
      </c>
      <c r="B1582" s="39">
        <v>1.3863364460475778</v>
      </c>
      <c r="C1582" s="39">
        <v>0.5921805228902085</v>
      </c>
      <c r="D1582" s="29">
        <f>'Monte Carlo Inputs'!$C$6+'Monte Carlo Inputs'!$D$6*B1582</f>
        <v>0.21612266431230964</v>
      </c>
      <c r="E1582" s="29">
        <f>'Monte Carlo Inputs'!$C$7+'Monte Carlo Inputs'!$D$7*C1582</f>
        <v>0.6040170932421195</v>
      </c>
      <c r="F1582" s="16">
        <f>'Monte Carlo Inputs'!$C$17*(1+$D1582)</f>
        <v>2954.0835638810318</v>
      </c>
      <c r="G1582" s="16">
        <f t="shared" ref="G1582:J1582" si="1576">F1582*(1+$D1582)</f>
        <v>3592.5279743082028</v>
      </c>
      <c r="H1582" s="16">
        <f t="shared" si="1576"/>
        <v>4368.9546917321959</v>
      </c>
      <c r="I1582" s="16">
        <f t="shared" si="1576"/>
        <v>5313.1848199691231</v>
      </c>
      <c r="J1582" s="16">
        <f t="shared" si="1576"/>
        <v>6461.4844792445683</v>
      </c>
      <c r="K1582" s="16">
        <f>F1582*$E1582*(1-'Monte Carlo Inputs'!$C$11)+F1582*'Monte Carlo Inputs'!$C$12-F1582*'Monte Carlo Inputs'!$C$13-'Monte Carlo Inputs'!$C$14*(F1582-'Monte Carlo Inputs'!$C$17)</f>
        <v>1391.580588116185</v>
      </c>
      <c r="L1582" s="16">
        <f>G1582*$E1582*(1-'Monte Carlo Inputs'!$C$11)+G1582*'Monte Carlo Inputs'!$C$12-G1582*'Monte Carlo Inputs'!$C$13-'Monte Carlo Inputs'!$C$14*(G1582-F1582)</f>
        <v>1692.3326924251455</v>
      </c>
      <c r="M1582" s="16">
        <f>H1582*$E1582*(1-'Monte Carlo Inputs'!$C$11)+H1582*'Monte Carlo Inputs'!$C$12-H1582*'Monte Carlo Inputs'!$C$13-'Monte Carlo Inputs'!$C$14*(H1582-G1582)</f>
        <v>2058.0841428148919</v>
      </c>
      <c r="N1582" s="16">
        <f>I1582*$E1582*(1-'Monte Carlo Inputs'!$C$11)+I1582*'Monte Carlo Inputs'!$C$12-I1582*'Monte Carlo Inputs'!$C$13-'Monte Carlo Inputs'!$C$14*(I1582-H1582)</f>
        <v>2502.8827711389622</v>
      </c>
      <c r="O1582" s="16">
        <f>J1582*$E1582*(1-'Monte Carlo Inputs'!$C$11)+J1582*'Monte Carlo Inputs'!$C$12-J1582*'Monte Carlo Inputs'!$C$13-'Monte Carlo Inputs'!$C$14*(J1582-I1582)</f>
        <v>3043.8124640988908</v>
      </c>
    </row>
    <row r="1583" spans="1:15">
      <c r="A1583">
        <v>1579</v>
      </c>
      <c r="B1583" s="39">
        <v>-1.133219678404753</v>
      </c>
      <c r="C1583" s="39">
        <v>7.7852858740239408E-2</v>
      </c>
      <c r="D1583" s="29">
        <f>'Monte Carlo Inputs'!$C$6+'Monte Carlo Inputs'!$D$6*B1583</f>
        <v>5.2895118229341981E-2</v>
      </c>
      <c r="E1583" s="29">
        <f>'Monte Carlo Inputs'!$C$7+'Monte Carlo Inputs'!$D$7*C1583</f>
        <v>0.58560833847280314</v>
      </c>
      <c r="F1583" s="16">
        <f>'Monte Carlo Inputs'!$C$17*(1+$D1583)</f>
        <v>2557.587531690895</v>
      </c>
      <c r="G1583" s="16">
        <f t="shared" ref="G1583:J1583" si="1577">F1583*(1+$D1583)</f>
        <v>2692.8714265615758</v>
      </c>
      <c r="H1583" s="16">
        <f t="shared" si="1577"/>
        <v>2835.3111790459675</v>
      </c>
      <c r="I1583" s="16">
        <f t="shared" si="1577"/>
        <v>2985.2852990785791</v>
      </c>
      <c r="J1583" s="16">
        <f t="shared" si="1577"/>
        <v>3143.1923179216574</v>
      </c>
      <c r="K1583" s="16">
        <f>F1583*$E1583*(1-'Monte Carlo Inputs'!$C$11)+F1583*'Monte Carlo Inputs'!$C$12-F1583*'Monte Carlo Inputs'!$C$13-'Monte Carlo Inputs'!$C$14*(F1583-'Monte Carlo Inputs'!$C$17)</f>
        <v>1165.8354029749833</v>
      </c>
      <c r="L1583" s="16">
        <f>G1583*$E1583*(1-'Monte Carlo Inputs'!$C$11)+G1583*'Monte Carlo Inputs'!$C$12-G1583*'Monte Carlo Inputs'!$C$13-'Monte Carlo Inputs'!$C$14*(G1583-F1583)</f>
        <v>1227.5024044512977</v>
      </c>
      <c r="M1583" s="16">
        <f>H1583*$E1583*(1-'Monte Carlo Inputs'!$C$11)+H1583*'Monte Carlo Inputs'!$C$12-H1583*'Monte Carlo Inputs'!$C$13-'Monte Carlo Inputs'!$C$14*(H1583-G1583)</f>
        <v>1292.4312892615505</v>
      </c>
      <c r="N1583" s="16">
        <f>I1583*$E1583*(1-'Monte Carlo Inputs'!$C$11)+I1583*'Monte Carlo Inputs'!$C$12-I1583*'Monte Carlo Inputs'!$C$13-'Monte Carlo Inputs'!$C$14*(I1583-H1583)</f>
        <v>1360.7945951103416</v>
      </c>
      <c r="O1583" s="16">
        <f>J1583*$E1583*(1-'Monte Carlo Inputs'!$C$11)+J1583*'Monte Carlo Inputs'!$C$12-J1583*'Monte Carlo Inputs'!$C$13-'Monte Carlo Inputs'!$C$14*(J1583-I1583)</f>
        <v>1432.7739861045527</v>
      </c>
    </row>
    <row r="1584" spans="1:15">
      <c r="A1584">
        <v>1580</v>
      </c>
      <c r="B1584" s="39">
        <v>0.90059984255039038</v>
      </c>
      <c r="C1584" s="39">
        <v>0.41659825009691182</v>
      </c>
      <c r="D1584" s="29">
        <f>'Monte Carlo Inputs'!$C$6+'Monte Carlo Inputs'!$D$6*B1584</f>
        <v>0.18465458425564674</v>
      </c>
      <c r="E1584" s="29">
        <f>'Monte Carlo Inputs'!$C$7+'Monte Carlo Inputs'!$D$7*C1584</f>
        <v>0.59773267335381153</v>
      </c>
      <c r="F1584" s="16">
        <f>'Monte Carlo Inputs'!$C$17*(1+$D1584)</f>
        <v>2877.6444506153916</v>
      </c>
      <c r="G1584" s="16">
        <f t="shared" ref="G1584:J1584" si="1578">F1584*(1+$D1584)</f>
        <v>3409.0146902793454</v>
      </c>
      <c r="H1584" s="16">
        <f t="shared" si="1578"/>
        <v>4038.5048806342697</v>
      </c>
      <c r="I1584" s="16">
        <f t="shared" si="1578"/>
        <v>4784.2333203821909</v>
      </c>
      <c r="J1584" s="16">
        <f t="shared" si="1578"/>
        <v>5667.663935139376</v>
      </c>
      <c r="K1584" s="16">
        <f>F1584*$E1584*(1-'Monte Carlo Inputs'!$C$11)+F1584*'Monte Carlo Inputs'!$C$12-F1584*'Monte Carlo Inputs'!$C$13-'Monte Carlo Inputs'!$C$14*(F1584-'Monte Carlo Inputs'!$C$17)</f>
        <v>1341.6504178379721</v>
      </c>
      <c r="L1584" s="16">
        <f>G1584*$E1584*(1-'Monte Carlo Inputs'!$C$11)+G1584*'Monte Carlo Inputs'!$C$12-G1584*'Monte Carlo Inputs'!$C$13-'Monte Carlo Inputs'!$C$14*(G1584-F1584)</f>
        <v>1589.3923179602573</v>
      </c>
      <c r="M1584" s="16">
        <f>H1584*$E1584*(1-'Monte Carlo Inputs'!$C$11)+H1584*'Monte Carlo Inputs'!$C$12-H1584*'Monte Carlo Inputs'!$C$13-'Monte Carlo Inputs'!$C$14*(H1584-G1584)</f>
        <v>1882.8808956523271</v>
      </c>
      <c r="N1584" s="16">
        <f>I1584*$E1584*(1-'Monte Carlo Inputs'!$C$11)+I1584*'Monte Carlo Inputs'!$C$12-I1584*'Monte Carlo Inputs'!$C$13-'Monte Carlo Inputs'!$C$14*(I1584-H1584)</f>
        <v>2230.5634846419071</v>
      </c>
      <c r="O1584" s="16">
        <f>J1584*$E1584*(1-'Monte Carlo Inputs'!$C$11)+J1584*'Monte Carlo Inputs'!$C$12-J1584*'Monte Carlo Inputs'!$C$13-'Monte Carlo Inputs'!$C$14*(J1584-I1584)</f>
        <v>2642.447257554285</v>
      </c>
    </row>
    <row r="1585" spans="1:15">
      <c r="A1585">
        <v>1581</v>
      </c>
      <c r="B1585" s="39">
        <v>-0.9202070527601548</v>
      </c>
      <c r="C1585" s="39">
        <v>-0.69936877546007947</v>
      </c>
      <c r="D1585" s="29">
        <f>'Monte Carlo Inputs'!$C$6+'Monte Carlo Inputs'!$D$6*B1585</f>
        <v>6.6694980765135012E-2</v>
      </c>
      <c r="E1585" s="29">
        <f>'Monte Carlo Inputs'!$C$7+'Monte Carlo Inputs'!$D$7*C1585</f>
        <v>0.55779011389986033</v>
      </c>
      <c r="F1585" s="16">
        <f>'Monte Carlo Inputs'!$C$17*(1+$D1585)</f>
        <v>2591.1087777765897</v>
      </c>
      <c r="G1585" s="16">
        <f t="shared" ref="G1585:J1585" si="1579">F1585*(1+$D1585)</f>
        <v>2763.9227278707717</v>
      </c>
      <c r="H1585" s="16">
        <f t="shared" si="1579"/>
        <v>2948.2625010424322</v>
      </c>
      <c r="I1585" s="16">
        <f t="shared" si="1579"/>
        <v>3144.8968118400257</v>
      </c>
      <c r="J1585" s="16">
        <f t="shared" si="1579"/>
        <v>3354.6456442140302</v>
      </c>
      <c r="K1585" s="16">
        <f>F1585*$E1585*(1-'Monte Carlo Inputs'!$C$11)+F1585*'Monte Carlo Inputs'!$C$12-F1585*'Monte Carlo Inputs'!$C$13-'Monte Carlo Inputs'!$C$14*(F1585-'Monte Carlo Inputs'!$C$17)</f>
        <v>1130.3590118164902</v>
      </c>
      <c r="L1585" s="16">
        <f>G1585*$E1585*(1-'Monte Carlo Inputs'!$C$11)+G1585*'Monte Carlo Inputs'!$C$12-G1585*'Monte Carlo Inputs'!$C$13-'Monte Carlo Inputs'!$C$14*(G1585-F1585)</f>
        <v>1205.7482843672879</v>
      </c>
      <c r="M1585" s="16">
        <f>H1585*$E1585*(1-'Monte Carlo Inputs'!$C$11)+H1585*'Monte Carlo Inputs'!$C$12-H1585*'Monte Carlo Inputs'!$C$13-'Monte Carlo Inputs'!$C$14*(H1585-G1585)</f>
        <v>1286.1656430007586</v>
      </c>
      <c r="N1585" s="16">
        <f>I1585*$E1585*(1-'Monte Carlo Inputs'!$C$11)+I1585*'Monte Carlo Inputs'!$C$12-I1585*'Monte Carlo Inputs'!$C$13-'Monte Carlo Inputs'!$C$14*(I1585-H1585)</f>
        <v>1371.9464358214716</v>
      </c>
      <c r="O1585" s="16">
        <f>J1585*$E1585*(1-'Monte Carlo Inputs'!$C$11)+J1585*'Monte Carlo Inputs'!$C$12-J1585*'Monte Carlo Inputs'!$C$13-'Monte Carlo Inputs'!$C$14*(J1585-I1585)</f>
        <v>1463.44837696938</v>
      </c>
    </row>
    <row r="1586" spans="1:15">
      <c r="A1586">
        <v>1582</v>
      </c>
      <c r="B1586" s="39">
        <v>0.100466668812036</v>
      </c>
      <c r="C1586" s="39">
        <v>-6.9230956500345733E-2</v>
      </c>
      <c r="D1586" s="29">
        <f>'Monte Carlo Inputs'!$C$6+'Monte Carlo Inputs'!$D$6*B1586</f>
        <v>0.13281855916322</v>
      </c>
      <c r="E1586" s="29">
        <f>'Monte Carlo Inputs'!$C$7+'Monte Carlo Inputs'!$D$7*C1586</f>
        <v>0.58034393199804291</v>
      </c>
      <c r="F1586" s="16">
        <f>'Monte Carlo Inputs'!$C$17*(1+$D1586)</f>
        <v>2751.7295620633781</v>
      </c>
      <c r="G1586" s="16">
        <f t="shared" ref="G1586:J1586" si="1580">F1586*(1+$D1586)</f>
        <v>3117.2103177034746</v>
      </c>
      <c r="H1586" s="16">
        <f t="shared" si="1580"/>
        <v>3531.2337007095734</v>
      </c>
      <c r="I1586" s="16">
        <f t="shared" si="1580"/>
        <v>4000.2470729064244</v>
      </c>
      <c r="J1586" s="16">
        <f t="shared" si="1580"/>
        <v>4531.5541254267446</v>
      </c>
      <c r="K1586" s="16">
        <f>F1586*$E1586*(1-'Monte Carlo Inputs'!$C$11)+F1586*'Monte Carlo Inputs'!$C$12-F1586*'Monte Carlo Inputs'!$C$13-'Monte Carlo Inputs'!$C$14*(F1586-'Monte Carlo Inputs'!$C$17)</f>
        <v>1247.1149414958622</v>
      </c>
      <c r="L1586" s="16">
        <f>G1586*$E1586*(1-'Monte Carlo Inputs'!$C$11)+G1586*'Monte Carlo Inputs'!$C$12-G1586*'Monte Carlo Inputs'!$C$13-'Monte Carlo Inputs'!$C$14*(G1586-F1586)</f>
        <v>1412.7549511362663</v>
      </c>
      <c r="M1586" s="16">
        <f>H1586*$E1586*(1-'Monte Carlo Inputs'!$C$11)+H1586*'Monte Carlo Inputs'!$C$12-H1586*'Monte Carlo Inputs'!$C$13-'Monte Carlo Inputs'!$C$14*(H1586-G1586)</f>
        <v>1600.3950281968905</v>
      </c>
      <c r="N1586" s="16">
        <f>I1586*$E1586*(1-'Monte Carlo Inputs'!$C$11)+I1586*'Monte Carlo Inputs'!$C$12-I1586*'Monte Carlo Inputs'!$C$13-'Monte Carlo Inputs'!$C$14*(I1586-H1586)</f>
        <v>1812.9571899339821</v>
      </c>
      <c r="O1586" s="16">
        <f>J1586*$E1586*(1-'Monte Carlo Inputs'!$C$11)+J1586*'Monte Carlo Inputs'!$C$12-J1586*'Monte Carlo Inputs'!$C$13-'Monte Carlo Inputs'!$C$14*(J1586-I1586)</f>
        <v>2053.7515517256143</v>
      </c>
    </row>
    <row r="1587" spans="1:15">
      <c r="A1587">
        <v>1583</v>
      </c>
      <c r="B1587" s="39">
        <v>-0.55495192992539844</v>
      </c>
      <c r="C1587" s="39">
        <v>0.57869558709175051</v>
      </c>
      <c r="D1587" s="29">
        <f>'Monte Carlo Inputs'!$C$6+'Monte Carlo Inputs'!$D$6*B1587</f>
        <v>9.035775882986638E-2</v>
      </c>
      <c r="E1587" s="29">
        <f>'Monte Carlo Inputs'!$C$7+'Monte Carlo Inputs'!$D$7*C1587</f>
        <v>0.60353444201898521</v>
      </c>
      <c r="F1587" s="16">
        <f>'Monte Carlo Inputs'!$C$17*(1+$D1587)</f>
        <v>2648.5880319736284</v>
      </c>
      <c r="G1587" s="16">
        <f t="shared" ref="G1587:J1587" si="1581">F1587*(1+$D1587)</f>
        <v>2887.9085106063717</v>
      </c>
      <c r="H1587" s="16">
        <f t="shared" si="1581"/>
        <v>3148.8534513304608</v>
      </c>
      <c r="I1587" s="16">
        <f t="shared" si="1581"/>
        <v>3433.3767920763707</v>
      </c>
      <c r="J1587" s="16">
        <f t="shared" si="1581"/>
        <v>3743.6090242268674</v>
      </c>
      <c r="K1587" s="16">
        <f>F1587*$E1587*(1-'Monte Carlo Inputs'!$C$11)+F1587*'Monte Carlo Inputs'!$C$12-F1587*'Monte Carlo Inputs'!$C$13-'Monte Carlo Inputs'!$C$14*(F1587-'Monte Carlo Inputs'!$C$17)</f>
        <v>1242.5500573368258</v>
      </c>
      <c r="L1587" s="16">
        <f>G1587*$E1587*(1-'Monte Carlo Inputs'!$C$11)+G1587*'Monte Carlo Inputs'!$C$12-G1587*'Monte Carlo Inputs'!$C$13-'Monte Carlo Inputs'!$C$14*(G1587-F1587)</f>
        <v>1354.8240957517032</v>
      </c>
      <c r="M1587" s="16">
        <f>H1587*$E1587*(1-'Monte Carlo Inputs'!$C$11)+H1587*'Monte Carlo Inputs'!$C$12-H1587*'Monte Carlo Inputs'!$C$13-'Monte Carlo Inputs'!$C$14*(H1587-G1587)</f>
        <v>1477.2429646525275</v>
      </c>
      <c r="N1587" s="16">
        <f>I1587*$E1587*(1-'Monte Carlo Inputs'!$C$11)+I1587*'Monte Carlo Inputs'!$C$12-I1587*'Monte Carlo Inputs'!$C$13-'Monte Carlo Inputs'!$C$14*(I1587-H1587)</f>
        <v>1610.7233281857173</v>
      </c>
      <c r="O1587" s="16">
        <f>J1587*$E1587*(1-'Monte Carlo Inputs'!$C$11)+J1587*'Monte Carlo Inputs'!$C$12-J1587*'Monte Carlo Inputs'!$C$13-'Monte Carlo Inputs'!$C$14*(J1587-I1587)</f>
        <v>1756.2646782155614</v>
      </c>
    </row>
    <row r="1588" spans="1:15">
      <c r="A1588">
        <v>1584</v>
      </c>
      <c r="B1588" s="39">
        <v>-0.34752783953359134</v>
      </c>
      <c r="C1588" s="39">
        <v>-0.26303870749774455</v>
      </c>
      <c r="D1588" s="29">
        <f>'Monte Carlo Inputs'!$C$6+'Monte Carlo Inputs'!$D$6*B1588</f>
        <v>0.10379557231794886</v>
      </c>
      <c r="E1588" s="29">
        <f>'Monte Carlo Inputs'!$C$7+'Monte Carlo Inputs'!$D$7*C1588</f>
        <v>0.57340718795492351</v>
      </c>
      <c r="F1588" s="16">
        <f>'Monte Carlo Inputs'!$C$17*(1+$D1588)</f>
        <v>2681.2298247175299</v>
      </c>
      <c r="G1588" s="16">
        <f t="shared" ref="G1588:J1588" si="1582">F1588*(1+$D1588)</f>
        <v>2959.5296088900395</v>
      </c>
      <c r="H1588" s="16">
        <f t="shared" si="1582"/>
        <v>3266.7156784366966</v>
      </c>
      <c r="I1588" s="16">
        <f t="shared" si="1582"/>
        <v>3605.7863018800504</v>
      </c>
      <c r="J1588" s="16">
        <f t="shared" si="1582"/>
        <v>3980.0509547399106</v>
      </c>
      <c r="K1588" s="16">
        <f>F1588*$E1588*(1-'Monte Carlo Inputs'!$C$11)+F1588*'Monte Carlo Inputs'!$C$12-F1588*'Monte Carlo Inputs'!$C$13-'Monte Carlo Inputs'!$C$14*(F1588-'Monte Carlo Inputs'!$C$17)</f>
        <v>1200.8858539180853</v>
      </c>
      <c r="L1588" s="16">
        <f>G1588*$E1588*(1-'Monte Carlo Inputs'!$C$11)+G1588*'Monte Carlo Inputs'!$C$12-G1588*'Monte Carlo Inputs'!$C$13-'Monte Carlo Inputs'!$C$14*(G1588-F1588)</f>
        <v>1325.5324884140416</v>
      </c>
      <c r="M1588" s="16">
        <f>H1588*$E1588*(1-'Monte Carlo Inputs'!$C$11)+H1588*'Monte Carlo Inputs'!$C$12-H1588*'Monte Carlo Inputs'!$C$13-'Monte Carlo Inputs'!$C$14*(H1588-G1588)</f>
        <v>1463.1168916750121</v>
      </c>
      <c r="N1588" s="16">
        <f>I1588*$E1588*(1-'Monte Carlo Inputs'!$C$11)+I1588*'Monte Carlo Inputs'!$C$12-I1588*'Monte Carlo Inputs'!$C$13-'Monte Carlo Inputs'!$C$14*(I1588-H1588)</f>
        <v>1614.9819468144783</v>
      </c>
      <c r="O1588" s="16">
        <f>J1588*$E1588*(1-'Monte Carlo Inputs'!$C$11)+J1588*'Monte Carlo Inputs'!$C$12-J1588*'Monte Carlo Inputs'!$C$13-'Monte Carlo Inputs'!$C$14*(J1588-I1588)</f>
        <v>1782.6099222672422</v>
      </c>
    </row>
    <row r="1589" spans="1:15">
      <c r="A1589">
        <v>1585</v>
      </c>
      <c r="B1589" s="39">
        <v>1.1762169922607375</v>
      </c>
      <c r="C1589" s="39">
        <v>-0.19834035428546695</v>
      </c>
      <c r="D1589" s="29">
        <f>'Monte Carlo Inputs'!$C$6+'Monte Carlo Inputs'!$D$6*B1589</f>
        <v>0.20251023373651744</v>
      </c>
      <c r="E1589" s="29">
        <f>'Monte Carlo Inputs'!$C$7+'Monte Carlo Inputs'!$D$7*C1589</f>
        <v>0.57572286374154846</v>
      </c>
      <c r="F1589" s="16">
        <f>'Monte Carlo Inputs'!$C$17*(1+$D1589)</f>
        <v>2921.0176087693749</v>
      </c>
      <c r="G1589" s="16">
        <f t="shared" ref="G1589:J1589" si="1583">F1589*(1+$D1589)</f>
        <v>3512.5535674697444</v>
      </c>
      <c r="H1589" s="16">
        <f t="shared" si="1583"/>
        <v>4223.8816114300807</v>
      </c>
      <c r="I1589" s="16">
        <f t="shared" si="1583"/>
        <v>5079.2608638361644</v>
      </c>
      <c r="J1589" s="16">
        <f t="shared" si="1583"/>
        <v>6107.8631685803712</v>
      </c>
      <c r="K1589" s="16">
        <f>F1589*$E1589*(1-'Monte Carlo Inputs'!$C$11)+F1589*'Monte Carlo Inputs'!$C$12-F1589*'Monte Carlo Inputs'!$C$13-'Monte Carlo Inputs'!$C$14*(F1589-'Monte Carlo Inputs'!$C$17)</f>
        <v>1316.7383602002562</v>
      </c>
      <c r="L1589" s="16">
        <f>G1589*$E1589*(1-'Monte Carlo Inputs'!$C$11)+G1589*'Monte Carlo Inputs'!$C$12-G1589*'Monte Carlo Inputs'!$C$13-'Monte Carlo Inputs'!$C$14*(G1589-F1589)</f>
        <v>1583.3913532942486</v>
      </c>
      <c r="M1589" s="16">
        <f>H1589*$E1589*(1-'Monte Carlo Inputs'!$C$11)+H1589*'Monte Carlo Inputs'!$C$12-H1589*'Monte Carlo Inputs'!$C$13-'Monte Carlo Inputs'!$C$14*(H1589-G1589)</f>
        <v>1904.0443063462478</v>
      </c>
      <c r="N1589" s="16">
        <f>I1589*$E1589*(1-'Monte Carlo Inputs'!$C$11)+I1589*'Monte Carlo Inputs'!$C$12-I1589*'Monte Carlo Inputs'!$C$13-'Monte Carlo Inputs'!$C$14*(I1589-H1589)</f>
        <v>2289.6327638691114</v>
      </c>
      <c r="O1589" s="16">
        <f>J1589*$E1589*(1-'Monte Carlo Inputs'!$C$11)+J1589*'Monte Carlo Inputs'!$C$12-J1589*'Monte Carlo Inputs'!$C$13-'Monte Carlo Inputs'!$C$14*(J1589-I1589)</f>
        <v>2753.3068300510336</v>
      </c>
    </row>
    <row r="1590" spans="1:15">
      <c r="A1590">
        <v>1586</v>
      </c>
      <c r="B1590" s="39">
        <v>-0.65939010700455203</v>
      </c>
      <c r="C1590" s="39">
        <v>-0.25074763291056407</v>
      </c>
      <c r="D1590" s="29">
        <f>'Monte Carlo Inputs'!$C$6+'Monte Carlo Inputs'!$D$6*B1590</f>
        <v>8.3591810178607756E-2</v>
      </c>
      <c r="E1590" s="29">
        <f>'Monte Carlo Inputs'!$C$7+'Monte Carlo Inputs'!$D$7*C1590</f>
        <v>0.57384710863914479</v>
      </c>
      <c r="F1590" s="16">
        <f>'Monte Carlo Inputs'!$C$17*(1+$D1590)</f>
        <v>2632.1528661048565</v>
      </c>
      <c r="G1590" s="16">
        <f t="shared" ref="G1590:J1590" si="1584">F1590*(1+$D1590)</f>
        <v>2852.1792888493719</v>
      </c>
      <c r="H1590" s="16">
        <f t="shared" si="1584"/>
        <v>3090.598118558225</v>
      </c>
      <c r="I1590" s="16">
        <f t="shared" si="1584"/>
        <v>3348.9468098231064</v>
      </c>
      <c r="J1590" s="16">
        <f t="shared" si="1584"/>
        <v>3628.8913358480936</v>
      </c>
      <c r="K1590" s="16">
        <f>F1590*$E1590*(1-'Monte Carlo Inputs'!$C$11)+F1590*'Monte Carlo Inputs'!$C$12-F1590*'Monte Carlo Inputs'!$C$13-'Monte Carlo Inputs'!$C$14*(F1590-'Monte Carlo Inputs'!$C$17)</f>
        <v>1178.9835798499353</v>
      </c>
      <c r="L1590" s="16">
        <f>G1590*$E1590*(1-'Monte Carlo Inputs'!$C$11)+G1590*'Monte Carlo Inputs'!$C$12-G1590*'Monte Carlo Inputs'!$C$13-'Monte Carlo Inputs'!$C$14*(G1590-F1590)</f>
        <v>1277.5369514604465</v>
      </c>
      <c r="M1590" s="16">
        <f>H1590*$E1590*(1-'Monte Carlo Inputs'!$C$11)+H1590*'Monte Carlo Inputs'!$C$12-H1590*'Monte Carlo Inputs'!$C$13-'Monte Carlo Inputs'!$C$14*(H1590-G1590)</f>
        <v>1384.3285778030852</v>
      </c>
      <c r="N1590" s="16">
        <f>I1590*$E1590*(1-'Monte Carlo Inputs'!$C$11)+I1590*'Monte Carlo Inputs'!$C$12-I1590*'Monte Carlo Inputs'!$C$13-'Monte Carlo Inputs'!$C$14*(I1590-H1590)</f>
        <v>1500.047109503623</v>
      </c>
      <c r="O1590" s="16">
        <f>J1590*$E1590*(1-'Monte Carlo Inputs'!$C$11)+J1590*'Monte Carlo Inputs'!$C$12-J1590*'Monte Carlo Inputs'!$C$13-'Monte Carlo Inputs'!$C$14*(J1590-I1590)</f>
        <v>1625.4387627402189</v>
      </c>
    </row>
    <row r="1591" spans="1:15">
      <c r="A1591">
        <v>1587</v>
      </c>
      <c r="B1591" s="39">
        <v>2.2217051022248429</v>
      </c>
      <c r="C1591" s="39">
        <v>0.40499991359842757</v>
      </c>
      <c r="D1591" s="29">
        <f>'Monte Carlo Inputs'!$C$6+'Monte Carlo Inputs'!$D$6*B1591</f>
        <v>0.27024139359923138</v>
      </c>
      <c r="E1591" s="29">
        <f>'Monte Carlo Inputs'!$C$7+'Monte Carlo Inputs'!$D$7*C1591</f>
        <v>0.5973175470691201</v>
      </c>
      <c r="F1591" s="16">
        <f>'Monte Carlo Inputs'!$C$17*(1+$D1591)</f>
        <v>3085.5433691918934</v>
      </c>
      <c r="G1591" s="16">
        <f t="shared" ref="G1591:J1591" si="1585">F1591*(1+$D1591)</f>
        <v>3919.3849092931782</v>
      </c>
      <c r="H1591" s="16">
        <f t="shared" si="1585"/>
        <v>4978.5649492323637</v>
      </c>
      <c r="I1591" s="16">
        <f t="shared" si="1585"/>
        <v>6323.9792792372045</v>
      </c>
      <c r="J1591" s="16">
        <f t="shared" si="1585"/>
        <v>8032.9802527509291</v>
      </c>
      <c r="K1591" s="16">
        <f>F1591*$E1591*(1-'Monte Carlo Inputs'!$C$11)+F1591*'Monte Carlo Inputs'!$C$12-F1591*'Monte Carlo Inputs'!$C$13-'Monte Carlo Inputs'!$C$14*(F1591-'Monte Carlo Inputs'!$C$17)</f>
        <v>1440.6100179898597</v>
      </c>
      <c r="L1591" s="16">
        <f>G1591*$E1591*(1-'Monte Carlo Inputs'!$C$11)+G1591*'Monte Carlo Inputs'!$C$12-G1591*'Monte Carlo Inputs'!$C$13-'Monte Carlo Inputs'!$C$14*(G1591-F1591)</f>
        <v>1829.9224768844533</v>
      </c>
      <c r="M1591" s="16">
        <f>H1591*$E1591*(1-'Monte Carlo Inputs'!$C$11)+H1591*'Monte Carlo Inputs'!$C$12-H1591*'Monte Carlo Inputs'!$C$13-'Monte Carlo Inputs'!$C$14*(H1591-G1591)</f>
        <v>2324.4432772162654</v>
      </c>
      <c r="N1591" s="16">
        <f>I1591*$E1591*(1-'Monte Carlo Inputs'!$C$11)+I1591*'Monte Carlo Inputs'!$C$12-I1591*'Monte Carlo Inputs'!$C$13-'Monte Carlo Inputs'!$C$14*(I1591-H1591)</f>
        <v>2952.6040677935534</v>
      </c>
      <c r="O1591" s="16">
        <f>J1591*$E1591*(1-'Monte Carlo Inputs'!$C$11)+J1591*'Monte Carlo Inputs'!$C$12-J1591*'Monte Carlo Inputs'!$C$13-'Monte Carlo Inputs'!$C$14*(J1591-I1591)</f>
        <v>3750.5199058208427</v>
      </c>
    </row>
    <row r="1592" spans="1:15">
      <c r="A1592">
        <v>1588</v>
      </c>
      <c r="B1592" s="39">
        <v>1.2900439654749809</v>
      </c>
      <c r="C1592" s="39">
        <v>0.7053459519723877</v>
      </c>
      <c r="D1592" s="29">
        <f>'Monte Carlo Inputs'!$C$6+'Monte Carlo Inputs'!$D$6*B1592</f>
        <v>0.20988442847482724</v>
      </c>
      <c r="E1592" s="29">
        <f>'Monte Carlo Inputs'!$C$7+'Monte Carlo Inputs'!$D$7*C1592</f>
        <v>0.60806749686133998</v>
      </c>
      <c r="F1592" s="16">
        <f>'Monte Carlo Inputs'!$C$17*(1+$D1592)</f>
        <v>2938.9302652082038</v>
      </c>
      <c r="G1592" s="16">
        <f t="shared" ref="G1592:J1592" si="1586">F1592*(1+$D1592)</f>
        <v>3555.7659642488002</v>
      </c>
      <c r="H1592" s="16">
        <f t="shared" si="1586"/>
        <v>4302.065871445403</v>
      </c>
      <c r="I1592" s="16">
        <f t="shared" si="1586"/>
        <v>5205.0025081347812</v>
      </c>
      <c r="J1592" s="16">
        <f t="shared" si="1586"/>
        <v>6297.4514847646924</v>
      </c>
      <c r="K1592" s="16">
        <f>F1592*$E1592*(1-'Monte Carlo Inputs'!$C$11)+F1592*'Monte Carlo Inputs'!$C$12-F1592*'Monte Carlo Inputs'!$C$13-'Monte Carlo Inputs'!$C$14*(F1592-'Monte Carlo Inputs'!$C$17)</f>
        <v>1392.7039041367041</v>
      </c>
      <c r="L1592" s="16">
        <f>G1592*$E1592*(1-'Monte Carlo Inputs'!$C$11)+G1592*'Monte Carlo Inputs'!$C$12-G1592*'Monte Carlo Inputs'!$C$13-'Monte Carlo Inputs'!$C$14*(G1592-F1592)</f>
        <v>1685.010767091097</v>
      </c>
      <c r="M1592" s="16">
        <f>H1592*$E1592*(1-'Monte Carlo Inputs'!$C$11)+H1592*'Monte Carlo Inputs'!$C$12-H1592*'Monte Carlo Inputs'!$C$13-'Monte Carlo Inputs'!$C$14*(H1592-G1592)</f>
        <v>2038.6682889159424</v>
      </c>
      <c r="N1592" s="16">
        <f>I1592*$E1592*(1-'Monte Carlo Inputs'!$C$11)+I1592*'Monte Carlo Inputs'!$C$12-I1592*'Monte Carlo Inputs'!$C$13-'Monte Carlo Inputs'!$C$14*(I1592-H1592)</f>
        <v>2466.5530175848189</v>
      </c>
      <c r="O1592" s="16">
        <f>J1592*$E1592*(1-'Monte Carlo Inputs'!$C$11)+J1592*'Monte Carlo Inputs'!$C$12-J1592*'Monte Carlo Inputs'!$C$13-'Monte Carlo Inputs'!$C$14*(J1592-I1592)</f>
        <v>2984.2440879834694</v>
      </c>
    </row>
    <row r="1593" spans="1:15">
      <c r="A1593">
        <v>1589</v>
      </c>
      <c r="B1593" s="39">
        <v>-0.25972320498126406</v>
      </c>
      <c r="C1593" s="39">
        <v>0.26760930263198879</v>
      </c>
      <c r="D1593" s="29">
        <f>'Monte Carlo Inputs'!$C$6+'Monte Carlo Inputs'!$D$6*B1593</f>
        <v>0.10948392944307681</v>
      </c>
      <c r="E1593" s="29">
        <f>'Monte Carlo Inputs'!$C$7+'Monte Carlo Inputs'!$D$7*C1593</f>
        <v>0.5924000786123772</v>
      </c>
      <c r="F1593" s="16">
        <f>'Monte Carlo Inputs'!$C$17*(1+$D1593)</f>
        <v>2695.0474130101779</v>
      </c>
      <c r="G1593" s="16">
        <f t="shared" ref="G1593:J1593" si="1587">F1593*(1+$D1593)</f>
        <v>2990.1117938219309</v>
      </c>
      <c r="H1593" s="16">
        <f t="shared" si="1587"/>
        <v>3317.4809824836425</v>
      </c>
      <c r="I1593" s="16">
        <f t="shared" si="1587"/>
        <v>3680.6918362986303</v>
      </c>
      <c r="J1593" s="16">
        <f t="shared" si="1587"/>
        <v>4083.6684416056578</v>
      </c>
      <c r="K1593" s="16">
        <f>F1593*$E1593*(1-'Monte Carlo Inputs'!$C$11)+F1593*'Monte Carlo Inputs'!$C$12-F1593*'Monte Carlo Inputs'!$C$13-'Monte Carlo Inputs'!$C$14*(F1593-'Monte Carlo Inputs'!$C$17)</f>
        <v>1243.707516736162</v>
      </c>
      <c r="L1593" s="16">
        <f>G1593*$E1593*(1-'Monte Carlo Inputs'!$C$11)+G1593*'Monte Carlo Inputs'!$C$12-G1593*'Monte Carlo Inputs'!$C$13-'Monte Carlo Inputs'!$C$14*(G1593-F1593)</f>
        <v>1379.8735027463281</v>
      </c>
      <c r="M1593" s="16">
        <f>H1593*$E1593*(1-'Monte Carlo Inputs'!$C$11)+H1593*'Monte Carlo Inputs'!$C$12-H1593*'Monte Carlo Inputs'!$C$13-'Monte Carlo Inputs'!$C$14*(H1593-G1593)</f>
        <v>1530.9474759613777</v>
      </c>
      <c r="N1593" s="16">
        <f>I1593*$E1593*(1-'Monte Carlo Inputs'!$C$11)+I1593*'Monte Carlo Inputs'!$C$12-I1593*'Monte Carlo Inputs'!$C$13-'Monte Carlo Inputs'!$C$14*(I1593-H1593)</f>
        <v>1698.5616214005902</v>
      </c>
      <c r="O1593" s="16">
        <f>J1593*$E1593*(1-'Monte Carlo Inputs'!$C$11)+J1593*'Monte Carlo Inputs'!$C$12-J1593*'Monte Carlo Inputs'!$C$13-'Monte Carlo Inputs'!$C$14*(J1593-I1593)</f>
        <v>1884.5268221127301</v>
      </c>
    </row>
    <row r="1594" spans="1:15">
      <c r="A1594">
        <v>1590</v>
      </c>
      <c r="B1594" s="39">
        <v>-0.64753333992300399</v>
      </c>
      <c r="C1594" s="39">
        <v>0.57373974304334829</v>
      </c>
      <c r="D1594" s="29">
        <f>'Monte Carlo Inputs'!$C$6+'Monte Carlo Inputs'!$D$6*B1594</f>
        <v>8.4359941904833563E-2</v>
      </c>
      <c r="E1594" s="29">
        <f>'Monte Carlo Inputs'!$C$7+'Monte Carlo Inputs'!$D$7*C1594</f>
        <v>0.60335706303643943</v>
      </c>
      <c r="F1594" s="16">
        <f>'Monte Carlo Inputs'!$C$17*(1+$D1594)</f>
        <v>2634.0187348810314</v>
      </c>
      <c r="G1594" s="16">
        <f t="shared" ref="G1594:J1594" si="1588">F1594*(1+$D1594)</f>
        <v>2856.2244023318385</v>
      </c>
      <c r="H1594" s="16">
        <f t="shared" si="1588"/>
        <v>3097.1753269797205</v>
      </c>
      <c r="I1594" s="16">
        <f t="shared" si="1588"/>
        <v>3358.4528576328134</v>
      </c>
      <c r="J1594" s="16">
        <f t="shared" si="1588"/>
        <v>3641.7717455928396</v>
      </c>
      <c r="K1594" s="16">
        <f>F1594*$E1594*(1-'Monte Carlo Inputs'!$C$11)+F1594*'Monte Carlo Inputs'!$C$12-F1594*'Monte Carlo Inputs'!$C$13-'Monte Carlo Inputs'!$C$14*(F1594-'Monte Carlo Inputs'!$C$17)</f>
        <v>1235.1586103521638</v>
      </c>
      <c r="L1594" s="16">
        <f>G1594*$E1594*(1-'Monte Carlo Inputs'!$C$11)+G1594*'Monte Carlo Inputs'!$C$12-G1594*'Monte Carlo Inputs'!$C$13-'Monte Carlo Inputs'!$C$14*(G1594-F1594)</f>
        <v>1339.3565189647275</v>
      </c>
      <c r="M1594" s="16">
        <f>H1594*$E1594*(1-'Monte Carlo Inputs'!$C$11)+H1594*'Monte Carlo Inputs'!$C$12-H1594*'Monte Carlo Inputs'!$C$13-'Monte Carlo Inputs'!$C$14*(H1594-G1594)</f>
        <v>1452.3445570944521</v>
      </c>
      <c r="N1594" s="16">
        <f>I1594*$E1594*(1-'Monte Carlo Inputs'!$C$11)+I1594*'Monte Carlo Inputs'!$C$12-I1594*'Monte Carlo Inputs'!$C$13-'Monte Carlo Inputs'!$C$14*(I1594-H1594)</f>
        <v>1574.8642595567414</v>
      </c>
      <c r="O1594" s="16">
        <f>J1594*$E1594*(1-'Monte Carlo Inputs'!$C$11)+J1594*'Monte Carlo Inputs'!$C$12-J1594*'Monte Carlo Inputs'!$C$13-'Monte Carlo Inputs'!$C$14*(J1594-I1594)</f>
        <v>1707.7197170009465</v>
      </c>
    </row>
    <row r="1595" spans="1:15">
      <c r="A1595">
        <v>1591</v>
      </c>
      <c r="B1595" s="39">
        <v>-0.48647555697634592</v>
      </c>
      <c r="C1595" s="39">
        <v>0.19089581141280515</v>
      </c>
      <c r="D1595" s="29">
        <f>'Monte Carlo Inputs'!$C$6+'Monte Carlo Inputs'!$D$6*B1595</f>
        <v>9.4793949082848161E-2</v>
      </c>
      <c r="E1595" s="29">
        <f>'Monte Carlo Inputs'!$C$7+'Monte Carlo Inputs'!$D$7*C1595</f>
        <v>0.58965435843089331</v>
      </c>
      <c r="F1595" s="16">
        <f>'Monte Carlo Inputs'!$C$17*(1+$D1595)</f>
        <v>2659.363981717147</v>
      </c>
      <c r="G1595" s="16">
        <f t="shared" ref="G1595:J1595" si="1589">F1595*(1+$D1595)</f>
        <v>2911.4555955928026</v>
      </c>
      <c r="H1595" s="16">
        <f t="shared" si="1589"/>
        <v>3187.4439690784002</v>
      </c>
      <c r="I1595" s="16">
        <f t="shared" si="1589"/>
        <v>3489.5943703876496</v>
      </c>
      <c r="J1595" s="16">
        <f t="shared" si="1589"/>
        <v>3820.3868014539703</v>
      </c>
      <c r="K1595" s="16">
        <f>F1595*$E1595*(1-'Monte Carlo Inputs'!$C$11)+F1595*'Monte Carlo Inputs'!$C$12-F1595*'Monte Carlo Inputs'!$C$13-'Monte Carlo Inputs'!$C$14*(F1595-'Monte Carlo Inputs'!$C$17)</f>
        <v>1221.5054014611565</v>
      </c>
      <c r="L1595" s="16">
        <f>G1595*$E1595*(1-'Monte Carlo Inputs'!$C$11)+G1595*'Monte Carlo Inputs'!$C$12-G1595*'Monte Carlo Inputs'!$C$13-'Monte Carlo Inputs'!$C$14*(G1595-F1595)</f>
        <v>1337.2967222916893</v>
      </c>
      <c r="M1595" s="16">
        <f>H1595*$E1595*(1-'Monte Carlo Inputs'!$C$11)+H1595*'Monte Carlo Inputs'!$C$12-H1595*'Monte Carlo Inputs'!$C$13-'Monte Carlo Inputs'!$C$14*(H1595-G1595)</f>
        <v>1464.0643596932673</v>
      </c>
      <c r="N1595" s="16">
        <f>I1595*$E1595*(1-'Monte Carlo Inputs'!$C$11)+I1595*'Monte Carlo Inputs'!$C$12-I1595*'Monte Carlo Inputs'!$C$13-'Monte Carlo Inputs'!$C$14*(I1595-H1595)</f>
        <v>1602.8488020600439</v>
      </c>
      <c r="O1595" s="16">
        <f>J1595*$E1595*(1-'Monte Carlo Inputs'!$C$11)+J1595*'Monte Carlo Inputs'!$C$12-J1595*'Monte Carlo Inputs'!$C$13-'Monte Carlo Inputs'!$C$14*(J1595-I1595)</f>
        <v>1754.7891697900277</v>
      </c>
    </row>
    <row r="1596" spans="1:15">
      <c r="A1596">
        <v>1592</v>
      </c>
      <c r="B1596" s="39">
        <v>1.3582731652409148</v>
      </c>
      <c r="C1596" s="39">
        <v>0.10614868167236811</v>
      </c>
      <c r="D1596" s="29">
        <f>'Monte Carlo Inputs'!$C$6+'Monte Carlo Inputs'!$D$6*B1596</f>
        <v>0.21430460579928307</v>
      </c>
      <c r="E1596" s="29">
        <f>'Monte Carlo Inputs'!$C$7+'Monte Carlo Inputs'!$D$7*C1596</f>
        <v>0.5866210992120382</v>
      </c>
      <c r="F1596" s="16">
        <f>'Monte Carlo Inputs'!$C$17*(1+$D1596)</f>
        <v>2949.667317947039</v>
      </c>
      <c r="G1596" s="16">
        <f t="shared" ref="G1596:J1596" si="1590">F1596*(1+$D1596)</f>
        <v>3581.7946097587078</v>
      </c>
      <c r="H1596" s="16">
        <f t="shared" si="1590"/>
        <v>4349.3896916570448</v>
      </c>
      <c r="I1596" s="16">
        <f t="shared" si="1590"/>
        <v>5281.4839349950726</v>
      </c>
      <c r="J1596" s="16">
        <f t="shared" si="1590"/>
        <v>6413.3302677194379</v>
      </c>
      <c r="K1596" s="16">
        <f>F1596*$E1596*(1-'Monte Carlo Inputs'!$C$11)+F1596*'Monte Carlo Inputs'!$C$12-F1596*'Monte Carlo Inputs'!$C$13-'Monte Carlo Inputs'!$C$14*(F1596-'Monte Carlo Inputs'!$C$17)</f>
        <v>1352.9268332260913</v>
      </c>
      <c r="L1596" s="16">
        <f>G1596*$E1596*(1-'Monte Carlo Inputs'!$C$11)+G1596*'Monte Carlo Inputs'!$C$12-G1596*'Monte Carlo Inputs'!$C$13-'Monte Carlo Inputs'!$C$14*(G1596-F1596)</f>
        <v>1642.8652848958816</v>
      </c>
      <c r="M1596" s="16">
        <f>H1596*$E1596*(1-'Monte Carlo Inputs'!$C$11)+H1596*'Monte Carlo Inputs'!$C$12-H1596*'Monte Carlo Inputs'!$C$13-'Monte Carlo Inputs'!$C$14*(H1596-G1596)</f>
        <v>1994.9388821568202</v>
      </c>
      <c r="N1596" s="16">
        <f>I1596*$E1596*(1-'Monte Carlo Inputs'!$C$11)+I1596*'Monte Carlo Inputs'!$C$12-I1596*'Monte Carlo Inputs'!$C$13-'Monte Carlo Inputs'!$C$14*(I1596-H1596)</f>
        <v>2422.4634728910996</v>
      </c>
      <c r="O1596" s="16">
        <f>J1596*$E1596*(1-'Monte Carlo Inputs'!$C$11)+J1596*'Monte Carlo Inputs'!$C$12-J1596*'Monte Carlo Inputs'!$C$13-'Monte Carlo Inputs'!$C$14*(J1596-I1596)</f>
        <v>2941.6085525121889</v>
      </c>
    </row>
    <row r="1597" spans="1:15">
      <c r="A1597">
        <v>1593</v>
      </c>
      <c r="B1597" s="39">
        <v>1.5915104856162641</v>
      </c>
      <c r="C1597" s="39">
        <v>-1.1290908073296924</v>
      </c>
      <c r="D1597" s="29">
        <f>'Monte Carlo Inputs'!$C$6+'Monte Carlo Inputs'!$D$6*B1597</f>
        <v>0.22941470995229557</v>
      </c>
      <c r="E1597" s="29">
        <f>'Monte Carlo Inputs'!$C$7+'Monte Carlo Inputs'!$D$7*C1597</f>
        <v>0.54240955388908585</v>
      </c>
      <c r="F1597" s="16">
        <f>'Monte Carlo Inputs'!$C$17*(1+$D1597)</f>
        <v>2986.3712719451219</v>
      </c>
      <c r="G1597" s="16">
        <f t="shared" ref="G1597:J1597" si="1591">F1597*(1+$D1597)</f>
        <v>3671.4887711082802</v>
      </c>
      <c r="H1597" s="16">
        <f t="shared" si="1591"/>
        <v>4513.7823026251963</v>
      </c>
      <c r="I1597" s="16">
        <f t="shared" si="1591"/>
        <v>5549.3103603697609</v>
      </c>
      <c r="J1597" s="16">
        <f t="shared" si="1591"/>
        <v>6822.4037871292585</v>
      </c>
      <c r="K1597" s="16">
        <f>F1597*$E1597*(1-'Monte Carlo Inputs'!$C$11)+F1597*'Monte Carlo Inputs'!$C$12-F1597*'Monte Carlo Inputs'!$C$13-'Monte Carlo Inputs'!$C$14*(F1597-'Monte Carlo Inputs'!$C$17)</f>
        <v>1276.3180937152144</v>
      </c>
      <c r="L1597" s="16">
        <f>G1597*$E1597*(1-'Monte Carlo Inputs'!$C$11)+G1597*'Monte Carlo Inputs'!$C$12-G1597*'Monte Carlo Inputs'!$C$13-'Monte Carlo Inputs'!$C$14*(G1597-F1597)</f>
        <v>1569.124238991757</v>
      </c>
      <c r="M1597" s="16">
        <f>H1597*$E1597*(1-'Monte Carlo Inputs'!$C$11)+H1597*'Monte Carlo Inputs'!$C$12-H1597*'Monte Carlo Inputs'!$C$13-'Monte Carlo Inputs'!$C$14*(H1597-G1597)</f>
        <v>1929.1044211591675</v>
      </c>
      <c r="N1597" s="16">
        <f>I1597*$E1597*(1-'Monte Carlo Inputs'!$C$11)+I1597*'Monte Carlo Inputs'!$C$12-I1597*'Monte Carlo Inputs'!$C$13-'Monte Carlo Inputs'!$C$14*(I1597-H1597)</f>
        <v>2371.6693524070888</v>
      </c>
      <c r="O1597" s="16">
        <f>J1597*$E1597*(1-'Monte Carlo Inputs'!$C$11)+J1597*'Monte Carlo Inputs'!$C$12-J1597*'Monte Carlo Inputs'!$C$13-'Monte Carlo Inputs'!$C$14*(J1597-I1597)</f>
        <v>2915.76518899231</v>
      </c>
    </row>
    <row r="1598" spans="1:15">
      <c r="A1598">
        <v>1594</v>
      </c>
      <c r="B1598" s="39">
        <v>0.68587894533590898</v>
      </c>
      <c r="C1598" s="39">
        <v>-1.2906826915755361</v>
      </c>
      <c r="D1598" s="29">
        <f>'Monte Carlo Inputs'!$C$6+'Monte Carlo Inputs'!$D$6*B1598</f>
        <v>0.17074405263267234</v>
      </c>
      <c r="E1598" s="29">
        <f>'Monte Carlo Inputs'!$C$7+'Monte Carlo Inputs'!$D$7*C1598</f>
        <v>0.53662587632877068</v>
      </c>
      <c r="F1598" s="16">
        <f>'Monte Carlo Inputs'!$C$17*(1+$D1598)</f>
        <v>2843.8543782500251</v>
      </c>
      <c r="G1598" s="16">
        <f t="shared" ref="G1598:J1598" si="1592">F1598*(1+$D1598)</f>
        <v>3329.4255998896033</v>
      </c>
      <c r="H1598" s="16">
        <f t="shared" si="1592"/>
        <v>3897.9052197537208</v>
      </c>
      <c r="I1598" s="16">
        <f t="shared" si="1592"/>
        <v>4563.4493537525186</v>
      </c>
      <c r="J1598" s="16">
        <f t="shared" si="1592"/>
        <v>5342.6311903961741</v>
      </c>
      <c r="K1598" s="16">
        <f>F1598*$E1598*(1-'Monte Carlo Inputs'!$C$11)+F1598*'Monte Carlo Inputs'!$C$12-F1598*'Monte Carlo Inputs'!$C$13-'Monte Carlo Inputs'!$C$14*(F1598-'Monte Carlo Inputs'!$C$17)</f>
        <v>1201.7619155537479</v>
      </c>
      <c r="L1598" s="16">
        <f>G1598*$E1598*(1-'Monte Carlo Inputs'!$C$11)+G1598*'Monte Carlo Inputs'!$C$12-G1598*'Monte Carlo Inputs'!$C$13-'Monte Carlo Inputs'!$C$14*(G1598-F1598)</f>
        <v>1406.9556153149983</v>
      </c>
      <c r="M1598" s="16">
        <f>H1598*$E1598*(1-'Monte Carlo Inputs'!$C$11)+H1598*'Monte Carlo Inputs'!$C$12-H1598*'Monte Carlo Inputs'!$C$13-'Monte Carlo Inputs'!$C$14*(H1598-G1598)</f>
        <v>1647.1849189481763</v>
      </c>
      <c r="N1598" s="16">
        <f>I1598*$E1598*(1-'Monte Carlo Inputs'!$C$11)+I1598*'Monte Carlo Inputs'!$C$12-I1598*'Monte Carlo Inputs'!$C$13-'Monte Carlo Inputs'!$C$14*(I1598-H1598)</f>
        <v>1928.431947444808</v>
      </c>
      <c r="O1598" s="16">
        <f>J1598*$E1598*(1-'Monte Carlo Inputs'!$C$11)+J1598*'Monte Carlo Inputs'!$C$12-J1598*'Monte Carlo Inputs'!$C$13-'Monte Carlo Inputs'!$C$14*(J1598-I1598)</f>
        <v>2257.7002333778519</v>
      </c>
    </row>
    <row r="1599" spans="1:15">
      <c r="A1599">
        <v>1595</v>
      </c>
      <c r="B1599" s="39">
        <v>-1.0846951432966074</v>
      </c>
      <c r="C1599" s="39">
        <v>-1.3146333383033073</v>
      </c>
      <c r="D1599" s="29">
        <f>'Monte Carlo Inputs'!$C$6+'Monte Carlo Inputs'!$D$6*B1599</f>
        <v>5.6038743693228435E-2</v>
      </c>
      <c r="E1599" s="29">
        <f>'Monte Carlo Inputs'!$C$7+'Monte Carlo Inputs'!$D$7*C1599</f>
        <v>0.53576863762101667</v>
      </c>
      <c r="F1599" s="16">
        <f>'Monte Carlo Inputs'!$C$17*(1+$D1599)</f>
        <v>2565.2237123052214</v>
      </c>
      <c r="G1599" s="16">
        <f t="shared" ref="G1599:J1599" si="1593">F1599*(1+$D1599)</f>
        <v>2708.9756264348853</v>
      </c>
      <c r="H1599" s="16">
        <f t="shared" si="1593"/>
        <v>2860.7832172358726</v>
      </c>
      <c r="I1599" s="16">
        <f t="shared" si="1593"/>
        <v>3021.0979147084431</v>
      </c>
      <c r="J1599" s="16">
        <f t="shared" si="1593"/>
        <v>3190.3964464229362</v>
      </c>
      <c r="K1599" s="16">
        <f>F1599*$E1599*(1-'Monte Carlo Inputs'!$C$11)+F1599*'Monte Carlo Inputs'!$C$12-F1599*'Monte Carlo Inputs'!$C$13-'Monte Carlo Inputs'!$C$14*(F1599-'Monte Carlo Inputs'!$C$17)</f>
        <v>1078.4632088344265</v>
      </c>
      <c r="L1599" s="16">
        <f>G1599*$E1599*(1-'Monte Carlo Inputs'!$C$11)+G1599*'Monte Carlo Inputs'!$C$12-G1599*'Monte Carlo Inputs'!$C$13-'Monte Carlo Inputs'!$C$14*(G1599-F1599)</f>
        <v>1138.8989321768754</v>
      </c>
      <c r="M1599" s="16">
        <f>H1599*$E1599*(1-'Monte Carlo Inputs'!$C$11)+H1599*'Monte Carlo Inputs'!$C$12-H1599*'Monte Carlo Inputs'!$C$13-'Monte Carlo Inputs'!$C$14*(H1599-G1599)</f>
        <v>1202.721397529627</v>
      </c>
      <c r="N1599" s="16">
        <f>I1599*$E1599*(1-'Monte Carlo Inputs'!$C$11)+I1599*'Monte Carlo Inputs'!$C$12-I1599*'Monte Carlo Inputs'!$C$13-'Monte Carlo Inputs'!$C$14*(I1599-H1599)</f>
        <v>1270.1203936601512</v>
      </c>
      <c r="O1599" s="16">
        <f>J1599*$E1599*(1-'Monte Carlo Inputs'!$C$11)+J1599*'Monte Carlo Inputs'!$C$12-J1599*'Monte Carlo Inputs'!$C$13-'Monte Carlo Inputs'!$C$14*(J1599-I1599)</f>
        <v>1341.2963448600149</v>
      </c>
    </row>
    <row r="1600" spans="1:15">
      <c r="A1600">
        <v>1596</v>
      </c>
      <c r="B1600" s="39">
        <v>0.29788359963977334</v>
      </c>
      <c r="C1600" s="39">
        <v>0.39598633933630201</v>
      </c>
      <c r="D1600" s="29">
        <f>'Monte Carlo Inputs'!$C$6+'Monte Carlo Inputs'!$D$6*B1600</f>
        <v>0.145608066355185</v>
      </c>
      <c r="E1600" s="29">
        <f>'Monte Carlo Inputs'!$C$7+'Monte Carlo Inputs'!$D$7*C1600</f>
        <v>0.59699493428790662</v>
      </c>
      <c r="F1600" s="16">
        <f>'Monte Carlo Inputs'!$C$17*(1+$D1600)</f>
        <v>2782.7965539833804</v>
      </c>
      <c r="G1600" s="16">
        <f t="shared" ref="G1600:J1600" si="1594">F1600*(1+$D1600)</f>
        <v>3187.9941792687728</v>
      </c>
      <c r="H1600" s="16">
        <f t="shared" si="1594"/>
        <v>3652.1918472636839</v>
      </c>
      <c r="I1600" s="16">
        <f t="shared" si="1594"/>
        <v>4183.9804401019201</v>
      </c>
      <c r="J1600" s="16">
        <f t="shared" si="1594"/>
        <v>4793.2017416530771</v>
      </c>
      <c r="K1600" s="16">
        <f>F1600*$E1600*(1-'Monte Carlo Inputs'!$C$11)+F1600*'Monte Carlo Inputs'!$C$12-F1600*'Monte Carlo Inputs'!$C$13-'Monte Carlo Inputs'!$C$14*(F1600-'Monte Carlo Inputs'!$C$17)</f>
        <v>1294.6262840359755</v>
      </c>
      <c r="L1600" s="16">
        <f>G1600*$E1600*(1-'Monte Carlo Inputs'!$C$11)+G1600*'Monte Carlo Inputs'!$C$12-G1600*'Monte Carlo Inputs'!$C$13-'Monte Carlo Inputs'!$C$14*(G1600-F1600)</f>
        <v>1483.1343139070527</v>
      </c>
      <c r="M1600" s="16">
        <f>H1600*$E1600*(1-'Monte Carlo Inputs'!$C$11)+H1600*'Monte Carlo Inputs'!$C$12-H1600*'Monte Carlo Inputs'!$C$13-'Monte Carlo Inputs'!$C$14*(H1600-G1600)</f>
        <v>1699.0906335000832</v>
      </c>
      <c r="N1600" s="16">
        <f>I1600*$E1600*(1-'Monte Carlo Inputs'!$C$11)+I1600*'Monte Carlo Inputs'!$C$12-I1600*'Monte Carlo Inputs'!$C$13-'Monte Carlo Inputs'!$C$14*(I1600-H1600)</f>
        <v>1946.4919352062361</v>
      </c>
      <c r="O1600" s="16">
        <f>J1600*$E1600*(1-'Monte Carlo Inputs'!$C$11)+J1600*'Monte Carlo Inputs'!$C$12-J1600*'Monte Carlo Inputs'!$C$13-'Monte Carlo Inputs'!$C$14*(J1600-I1600)</f>
        <v>2229.9168620675787</v>
      </c>
    </row>
    <row r="1601" spans="1:15">
      <c r="A1601">
        <v>1597</v>
      </c>
      <c r="B1601" s="39">
        <v>-1.0174976804943789</v>
      </c>
      <c r="C1601" s="39">
        <v>-0.15767723637267547</v>
      </c>
      <c r="D1601" s="29">
        <f>'Monte Carlo Inputs'!$C$6+'Monte Carlo Inputs'!$D$6*B1601</f>
        <v>6.0392080715476137E-2</v>
      </c>
      <c r="E1601" s="29">
        <f>'Monte Carlo Inputs'!$C$7+'Monte Carlo Inputs'!$D$7*C1601</f>
        <v>0.57717827323629045</v>
      </c>
      <c r="F1601" s="16">
        <f>'Monte Carlo Inputs'!$C$17*(1+$D1601)</f>
        <v>2575.7984032659633</v>
      </c>
      <c r="G1601" s="16">
        <f t="shared" ref="G1601:J1601" si="1595">F1601*(1+$D1601)</f>
        <v>2731.3562283427959</v>
      </c>
      <c r="H1601" s="16">
        <f t="shared" si="1595"/>
        <v>2896.3085141475922</v>
      </c>
      <c r="I1601" s="16">
        <f t="shared" si="1595"/>
        <v>3071.222611710914</v>
      </c>
      <c r="J1601" s="16">
        <f t="shared" si="1595"/>
        <v>3256.7001355725547</v>
      </c>
      <c r="K1601" s="16">
        <f>F1601*$E1601*(1-'Monte Carlo Inputs'!$C$11)+F1601*'Monte Carlo Inputs'!$C$12-F1601*'Monte Carlo Inputs'!$C$13-'Monte Carlo Inputs'!$C$14*(F1601-'Monte Carlo Inputs'!$C$17)</f>
        <v>1158.9752761887019</v>
      </c>
      <c r="L1601" s="16">
        <f>G1601*$E1601*(1-'Monte Carlo Inputs'!$C$11)+G1601*'Monte Carlo Inputs'!$C$12-G1601*'Monte Carlo Inputs'!$C$13-'Monte Carlo Inputs'!$C$14*(G1601-F1601)</f>
        <v>1228.968204615531</v>
      </c>
      <c r="M1601" s="16">
        <f>H1601*$E1601*(1-'Monte Carlo Inputs'!$C$11)+H1601*'Monte Carlo Inputs'!$C$12-H1601*'Monte Carlo Inputs'!$C$13-'Monte Carlo Inputs'!$C$14*(H1601-G1601)</f>
        <v>1303.1881516254259</v>
      </c>
      <c r="N1601" s="16">
        <f>I1601*$E1601*(1-'Monte Carlo Inputs'!$C$11)+I1601*'Monte Carlo Inputs'!$C$12-I1601*'Monte Carlo Inputs'!$C$13-'Monte Carlo Inputs'!$C$14*(I1601-H1601)</f>
        <v>1381.8903956658405</v>
      </c>
      <c r="O1601" s="16">
        <f>J1601*$E1601*(1-'Monte Carlo Inputs'!$C$11)+J1601*'Monte Carlo Inputs'!$C$12-J1601*'Monte Carlo Inputs'!$C$13-'Monte Carlo Inputs'!$C$14*(J1601-I1601)</f>
        <v>1465.3456319808333</v>
      </c>
    </row>
    <row r="1602" spans="1:15">
      <c r="A1602">
        <v>1598</v>
      </c>
      <c r="B1602" s="39">
        <v>0.13930401879045651</v>
      </c>
      <c r="C1602" s="39">
        <v>-1.0836517312449632</v>
      </c>
      <c r="D1602" s="29">
        <f>'Monte Carlo Inputs'!$C$6+'Monte Carlo Inputs'!$D$6*B1602</f>
        <v>0.13533460763375008</v>
      </c>
      <c r="E1602" s="29">
        <f>'Monte Carlo Inputs'!$C$7+'Monte Carlo Inputs'!$D$7*C1602</f>
        <v>0.54403590391241297</v>
      </c>
      <c r="F1602" s="16">
        <f>'Monte Carlo Inputs'!$C$17*(1+$D1602)</f>
        <v>2757.8412954031428</v>
      </c>
      <c r="G1602" s="16">
        <f t="shared" ref="G1602:J1602" si="1596">F1602*(1+$D1602)</f>
        <v>3131.0726650326801</v>
      </c>
      <c r="H1602" s="16">
        <f t="shared" si="1596"/>
        <v>3554.815155627638</v>
      </c>
      <c r="I1602" s="16">
        <f t="shared" si="1596"/>
        <v>4035.9046699250125</v>
      </c>
      <c r="J1602" s="16">
        <f t="shared" si="1596"/>
        <v>4582.1022448765334</v>
      </c>
      <c r="K1602" s="16">
        <f>F1602*$E1602*(1-'Monte Carlo Inputs'!$C$11)+F1602*'Monte Carlo Inputs'!$C$12-F1602*'Monte Carlo Inputs'!$C$13-'Monte Carlo Inputs'!$C$14*(F1602-'Monte Carlo Inputs'!$C$17)</f>
        <v>1178.7242132709894</v>
      </c>
      <c r="L1602" s="16">
        <f>G1602*$E1602*(1-'Monte Carlo Inputs'!$C$11)+G1602*'Monte Carlo Inputs'!$C$12-G1602*'Monte Carlo Inputs'!$C$13-'Monte Carlo Inputs'!$C$14*(G1602-F1602)</f>
        <v>1338.2463921824194</v>
      </c>
      <c r="M1602" s="16">
        <f>H1602*$E1602*(1-'Monte Carlo Inputs'!$C$11)+H1602*'Monte Carlo Inputs'!$C$12-H1602*'Monte Carlo Inputs'!$C$13-'Monte Carlo Inputs'!$C$14*(H1602-G1602)</f>
        <v>1519.3574425857084</v>
      </c>
      <c r="N1602" s="16">
        <f>I1602*$E1602*(1-'Monte Carlo Inputs'!$C$11)+I1602*'Monte Carlo Inputs'!$C$12-I1602*'Monte Carlo Inputs'!$C$13-'Monte Carlo Inputs'!$C$14*(I1602-H1602)</f>
        <v>1724.9790859334632</v>
      </c>
      <c r="O1602" s="16">
        <f>J1602*$E1602*(1-'Monte Carlo Inputs'!$C$11)+J1602*'Monte Carlo Inputs'!$C$12-J1602*'Monte Carlo Inputs'!$C$13-'Monte Carlo Inputs'!$C$14*(J1602-I1602)</f>
        <v>1958.4284537046935</v>
      </c>
    </row>
    <row r="1603" spans="1:15">
      <c r="A1603">
        <v>1599</v>
      </c>
      <c r="B1603" s="39">
        <v>-0.12594518975364971</v>
      </c>
      <c r="C1603" s="39">
        <v>-0.26419618932312267</v>
      </c>
      <c r="D1603" s="29">
        <f>'Monte Carlo Inputs'!$C$6+'Monte Carlo Inputs'!$D$6*B1603</f>
        <v>0.11815063741339434</v>
      </c>
      <c r="E1603" s="29">
        <f>'Monte Carlo Inputs'!$C$7+'Monte Carlo Inputs'!$D$7*C1603</f>
        <v>0.57336575950267699</v>
      </c>
      <c r="F1603" s="16">
        <f>'Monte Carlo Inputs'!$C$17*(1+$D1603)</f>
        <v>2716.0997133408764</v>
      </c>
      <c r="G1603" s="16">
        <f t="shared" ref="G1603:J1603" si="1597">F1603*(1+$D1603)</f>
        <v>3037.0086257504386</v>
      </c>
      <c r="H1603" s="16">
        <f t="shared" si="1597"/>
        <v>3395.8331307128296</v>
      </c>
      <c r="I1603" s="16">
        <f t="shared" si="1597"/>
        <v>3797.0529796560727</v>
      </c>
      <c r="J1603" s="16">
        <f t="shared" si="1597"/>
        <v>4245.6772094948656</v>
      </c>
      <c r="K1603" s="16">
        <f>F1603*$E1603*(1-'Monte Carlo Inputs'!$C$11)+F1603*'Monte Carlo Inputs'!$C$12-F1603*'Monte Carlo Inputs'!$C$13-'Monte Carlo Inputs'!$C$14*(F1603-'Monte Carlo Inputs'!$C$17)</f>
        <v>1216.9531013395638</v>
      </c>
      <c r="L1603" s="16">
        <f>G1603*$E1603*(1-'Monte Carlo Inputs'!$C$11)+G1603*'Monte Carlo Inputs'!$C$12-G1603*'Monte Carlo Inputs'!$C$13-'Monte Carlo Inputs'!$C$14*(G1603-F1603)</f>
        <v>1360.7368859650403</v>
      </c>
      <c r="M1603" s="16">
        <f>H1603*$E1603*(1-'Monte Carlo Inputs'!$C$11)+H1603*'Monte Carlo Inputs'!$C$12-H1603*'Monte Carlo Inputs'!$C$13-'Monte Carlo Inputs'!$C$14*(H1603-G1603)</f>
        <v>1521.5088163937269</v>
      </c>
      <c r="N1603" s="16">
        <f>I1603*$E1603*(1-'Monte Carlo Inputs'!$C$11)+I1603*'Monte Carlo Inputs'!$C$12-I1603*'Monte Carlo Inputs'!$C$13-'Monte Carlo Inputs'!$C$14*(I1603-H1603)</f>
        <v>1701.2760528807451</v>
      </c>
      <c r="O1603" s="16">
        <f>J1603*$E1603*(1-'Monte Carlo Inputs'!$C$11)+J1603*'Monte Carlo Inputs'!$C$12-J1603*'Monte Carlo Inputs'!$C$13-'Monte Carlo Inputs'!$C$14*(J1603-I1603)</f>
        <v>1902.2829029447482</v>
      </c>
    </row>
    <row r="1604" spans="1:15">
      <c r="A1604">
        <v>1600</v>
      </c>
      <c r="B1604" s="39">
        <v>0.68324940210350804</v>
      </c>
      <c r="C1604" s="39">
        <v>-0.47003625648496822</v>
      </c>
      <c r="D1604" s="29">
        <f>'Monte Carlo Inputs'!$C$6+'Monte Carlo Inputs'!$D$6*B1604</f>
        <v>0.17057369965463054</v>
      </c>
      <c r="E1604" s="29">
        <f>'Monte Carlo Inputs'!$C$7+'Monte Carlo Inputs'!$D$7*C1604</f>
        <v>0.56599835622612071</v>
      </c>
      <c r="F1604" s="16">
        <f>'Monte Carlo Inputs'!$C$17*(1+$D1604)</f>
        <v>2843.4405738310634</v>
      </c>
      <c r="G1604" s="16">
        <f t="shared" ref="G1604:J1604" si="1598">F1604*(1+$D1604)</f>
        <v>3328.4567522575135</v>
      </c>
      <c r="H1604" s="16">
        <f t="shared" si="1598"/>
        <v>3896.2039346305137</v>
      </c>
      <c r="I1604" s="16">
        <f t="shared" si="1598"/>
        <v>4560.793854369369</v>
      </c>
      <c r="J1604" s="16">
        <f t="shared" si="1598"/>
        <v>5338.7453354712543</v>
      </c>
      <c r="K1604" s="16">
        <f>F1604*$E1604*(1-'Monte Carlo Inputs'!$C$11)+F1604*'Monte Carlo Inputs'!$C$12-F1604*'Monte Carlo Inputs'!$C$13-'Monte Carlo Inputs'!$C$14*(F1604-'Monte Carlo Inputs'!$C$17)</f>
        <v>1261.0109241662872</v>
      </c>
      <c r="L1604" s="16">
        <f>G1604*$E1604*(1-'Monte Carlo Inputs'!$C$11)+G1604*'Monte Carlo Inputs'!$C$12-G1604*'Monte Carlo Inputs'!$C$13-'Monte Carlo Inputs'!$C$14*(G1604-F1604)</f>
        <v>1476.1062228062356</v>
      </c>
      <c r="M1604" s="16">
        <f>H1604*$E1604*(1-'Monte Carlo Inputs'!$C$11)+H1604*'Monte Carlo Inputs'!$C$12-H1604*'Monte Carlo Inputs'!$C$13-'Monte Carlo Inputs'!$C$14*(H1604-G1604)</f>
        <v>1727.8911223135178</v>
      </c>
      <c r="N1604" s="16">
        <f>I1604*$E1604*(1-'Monte Carlo Inputs'!$C$11)+I1604*'Monte Carlo Inputs'!$C$12-I1604*'Monte Carlo Inputs'!$C$13-'Monte Carlo Inputs'!$C$14*(I1604-H1604)</f>
        <v>2022.6239036469265</v>
      </c>
      <c r="O1604" s="16">
        <f>J1604*$E1604*(1-'Monte Carlo Inputs'!$C$11)+J1604*'Monte Carlo Inputs'!$C$12-J1604*'Monte Carlo Inputs'!$C$13-'Monte Carlo Inputs'!$C$14*(J1604-I1604)</f>
        <v>2367.6303459018732</v>
      </c>
    </row>
    <row r="1605" spans="1:15">
      <c r="A1605">
        <v>1601</v>
      </c>
      <c r="B1605" s="39">
        <v>0.48606471028005127</v>
      </c>
      <c r="C1605" s="39">
        <v>-0.39129991949777432</v>
      </c>
      <c r="D1605" s="29">
        <f>'Monte Carlo Inputs'!$C$6+'Monte Carlo Inputs'!$D$6*B1605</f>
        <v>0.15779923789166217</v>
      </c>
      <c r="E1605" s="29">
        <f>'Monte Carlo Inputs'!$C$7+'Monte Carlo Inputs'!$D$7*C1605</f>
        <v>0.56881647786347611</v>
      </c>
      <c r="F1605" s="16">
        <f>'Monte Carlo Inputs'!$C$17*(1+$D1605)</f>
        <v>2812.4101287626372</v>
      </c>
      <c r="G1605" s="16">
        <f t="shared" ref="G1605:J1605" si="1599">F1605*(1+$D1605)</f>
        <v>3256.2063037201729</v>
      </c>
      <c r="H1605" s="16">
        <f t="shared" si="1599"/>
        <v>3770.0331768652422</v>
      </c>
      <c r="I1605" s="16">
        <f t="shared" si="1599"/>
        <v>4364.9415390008598</v>
      </c>
      <c r="J1605" s="16">
        <f t="shared" si="1599"/>
        <v>5053.7259872968543</v>
      </c>
      <c r="K1605" s="16">
        <f>F1605*$E1605*(1-'Monte Carlo Inputs'!$C$11)+F1605*'Monte Carlo Inputs'!$C$12-F1605*'Monte Carlo Inputs'!$C$13-'Monte Carlo Inputs'!$C$14*(F1605-'Monte Carlo Inputs'!$C$17)</f>
        <v>1252.4448664798431</v>
      </c>
      <c r="L1605" s="16">
        <f>G1605*$E1605*(1-'Monte Carlo Inputs'!$C$11)+G1605*'Monte Carlo Inputs'!$C$12-G1605*'Monte Carlo Inputs'!$C$13-'Monte Carlo Inputs'!$C$14*(G1605-F1605)</f>
        <v>1450.0797119116869</v>
      </c>
      <c r="M1605" s="16">
        <f>H1605*$E1605*(1-'Monte Carlo Inputs'!$C$11)+H1605*'Monte Carlo Inputs'!$C$12-H1605*'Monte Carlo Inputs'!$C$13-'Monte Carlo Inputs'!$C$14*(H1605-G1605)</f>
        <v>1678.9011853335121</v>
      </c>
      <c r="N1605" s="16">
        <f>I1605*$E1605*(1-'Monte Carlo Inputs'!$C$11)+I1605*'Monte Carlo Inputs'!$C$12-I1605*'Monte Carlo Inputs'!$C$13-'Monte Carlo Inputs'!$C$14*(I1605-H1605)</f>
        <v>1943.8305128745487</v>
      </c>
      <c r="O1605" s="16">
        <f>J1605*$E1605*(1-'Monte Carlo Inputs'!$C$11)+J1605*'Monte Carlo Inputs'!$C$12-J1605*'Monte Carlo Inputs'!$C$13-'Monte Carlo Inputs'!$C$14*(J1605-I1605)</f>
        <v>2250.5654863967111</v>
      </c>
    </row>
    <row r="1606" spans="1:15">
      <c r="A1606">
        <v>1602</v>
      </c>
      <c r="B1606" s="39">
        <v>-1.1289826209540561</v>
      </c>
      <c r="C1606" s="39">
        <v>0.88889428296262885</v>
      </c>
      <c r="D1606" s="29">
        <f>'Monte Carlo Inputs'!$C$6+'Monte Carlo Inputs'!$D$6*B1606</f>
        <v>5.3169612805421387E-2</v>
      </c>
      <c r="E1606" s="29">
        <f>'Monte Carlo Inputs'!$C$7+'Monte Carlo Inputs'!$D$7*C1606</f>
        <v>0.61463703696006478</v>
      </c>
      <c r="F1606" s="16">
        <f>'Monte Carlo Inputs'!$C$17*(1+$D1606)</f>
        <v>2558.2543064656493</v>
      </c>
      <c r="G1606" s="16">
        <f t="shared" ref="G1606:J1606" si="1600">F1606*(1+$D1606)</f>
        <v>2694.2756973982296</v>
      </c>
      <c r="H1606" s="16">
        <f t="shared" si="1600"/>
        <v>2837.5292930199498</v>
      </c>
      <c r="I1606" s="16">
        <f t="shared" si="1600"/>
        <v>2988.3996268538613</v>
      </c>
      <c r="J1606" s="16">
        <f t="shared" si="1600"/>
        <v>3147.2916779215466</v>
      </c>
      <c r="K1606" s="16">
        <f>F1606*$E1606*(1-'Monte Carlo Inputs'!$C$11)+F1606*'Monte Carlo Inputs'!$C$12-F1606*'Monte Carlo Inputs'!$C$13-'Monte Carlo Inputs'!$C$14*(F1606-'Monte Carlo Inputs'!$C$17)</f>
        <v>1218.9933604057139</v>
      </c>
      <c r="L1606" s="16">
        <f>G1606*$E1606*(1-'Monte Carlo Inputs'!$C$11)+G1606*'Monte Carlo Inputs'!$C$12-G1606*'Monte Carlo Inputs'!$C$13-'Monte Carlo Inputs'!$C$14*(G1606-F1606)</f>
        <v>1283.8067653908649</v>
      </c>
      <c r="M1606" s="16">
        <f>H1606*$E1606*(1-'Monte Carlo Inputs'!$C$11)+H1606*'Monte Carlo Inputs'!$C$12-H1606*'Monte Carlo Inputs'!$C$13-'Monte Carlo Inputs'!$C$14*(H1606-G1606)</f>
        <v>1352.0662740236776</v>
      </c>
      <c r="N1606" s="16">
        <f>I1606*$E1606*(1-'Monte Carlo Inputs'!$C$11)+I1606*'Monte Carlo Inputs'!$C$12-I1606*'Monte Carlo Inputs'!$C$13-'Monte Carlo Inputs'!$C$14*(I1606-H1606)</f>
        <v>1423.9551143007852</v>
      </c>
      <c r="O1606" s="16">
        <f>J1606*$E1606*(1-'Monte Carlo Inputs'!$C$11)+J1606*'Monte Carlo Inputs'!$C$12-J1606*'Monte Carlo Inputs'!$C$13-'Monte Carlo Inputs'!$C$14*(J1606-I1606)</f>
        <v>1499.6662563804575</v>
      </c>
    </row>
    <row r="1607" spans="1:15">
      <c r="A1607">
        <v>1603</v>
      </c>
      <c r="B1607" s="39">
        <v>0.91277665821678877</v>
      </c>
      <c r="C1607" s="39">
        <v>1.9864245877980449</v>
      </c>
      <c r="D1607" s="29">
        <f>'Monte Carlo Inputs'!$C$6+'Monte Carlo Inputs'!$D$6*B1607</f>
        <v>0.18544345008841831</v>
      </c>
      <c r="E1607" s="29">
        <f>'Monte Carlo Inputs'!$C$7+'Monte Carlo Inputs'!$D$7*C1607</f>
        <v>0.65391971149206696</v>
      </c>
      <c r="F1607" s="16">
        <f>'Monte Carlo Inputs'!$C$17*(1+$D1607)</f>
        <v>2879.5606846097776</v>
      </c>
      <c r="G1607" s="16">
        <f t="shared" ref="G1607:J1607" si="1601">F1607*(1+$D1607)</f>
        <v>3413.5563527027825</v>
      </c>
      <c r="H1607" s="16">
        <f t="shared" si="1601"/>
        <v>4046.5780198192242</v>
      </c>
      <c r="I1607" s="16">
        <f t="shared" si="1601"/>
        <v>4796.9894088664614</v>
      </c>
      <c r="J1607" s="16">
        <f t="shared" si="1601"/>
        <v>5686.5596748842609</v>
      </c>
      <c r="K1607" s="16">
        <f>F1607*$E1607*(1-'Monte Carlo Inputs'!$C$11)+F1607*'Monte Carlo Inputs'!$C$12-F1607*'Monte Carlo Inputs'!$C$13-'Monte Carlo Inputs'!$C$14*(F1607-'Monte Carlo Inputs'!$C$17)</f>
        <v>1457.699185357877</v>
      </c>
      <c r="L1607" s="16">
        <f>G1607*$E1607*(1-'Monte Carlo Inputs'!$C$11)+G1607*'Monte Carlo Inputs'!$C$12-G1607*'Monte Carlo Inputs'!$C$13-'Monte Carlo Inputs'!$C$14*(G1607-F1607)</f>
        <v>1728.0199514817184</v>
      </c>
      <c r="M1607" s="16">
        <f>H1607*$E1607*(1-'Monte Carlo Inputs'!$C$11)+H1607*'Monte Carlo Inputs'!$C$12-H1607*'Monte Carlo Inputs'!$C$13-'Monte Carlo Inputs'!$C$14*(H1607-G1607)</f>
        <v>2048.4699331061092</v>
      </c>
      <c r="N1607" s="16">
        <f>I1607*$E1607*(1-'Monte Carlo Inputs'!$C$11)+I1607*'Monte Carlo Inputs'!$C$12-I1607*'Monte Carlo Inputs'!$C$13-'Monte Carlo Inputs'!$C$14*(I1607-H1607)</f>
        <v>2428.3452649036981</v>
      </c>
      <c r="O1607" s="16">
        <f>J1607*$E1607*(1-'Monte Carlo Inputs'!$C$11)+J1607*'Monte Carlo Inputs'!$C$12-J1607*'Monte Carlo Inputs'!$C$13-'Monte Carlo Inputs'!$C$14*(J1607-I1607)</f>
        <v>2878.6659888333143</v>
      </c>
    </row>
    <row r="1608" spans="1:15">
      <c r="A1608">
        <v>1604</v>
      </c>
      <c r="B1608" s="39">
        <v>1.1419132543851065</v>
      </c>
      <c r="C1608" s="39">
        <v>-1.5297592021715916</v>
      </c>
      <c r="D1608" s="29">
        <f>'Monte Carlo Inputs'!$C$6+'Monte Carlo Inputs'!$D$6*B1608</f>
        <v>0.20028789191187174</v>
      </c>
      <c r="E1608" s="29">
        <f>'Monte Carlo Inputs'!$C$7+'Monte Carlo Inputs'!$D$7*C1608</f>
        <v>0.52806887820979853</v>
      </c>
      <c r="F1608" s="16">
        <f>'Monte Carlo Inputs'!$C$17*(1+$D1608)</f>
        <v>2915.6193182431284</v>
      </c>
      <c r="G1608" s="16">
        <f t="shared" ref="G1608:J1608" si="1602">F1608*(1+$D1608)</f>
        <v>3499.5825651115733</v>
      </c>
      <c r="H1608" s="16">
        <f t="shared" si="1602"/>
        <v>4200.5065796493109</v>
      </c>
      <c r="I1608" s="16">
        <f t="shared" si="1602"/>
        <v>5041.8171874492182</v>
      </c>
      <c r="J1608" s="16">
        <f t="shared" si="1602"/>
        <v>6051.6321233284643</v>
      </c>
      <c r="K1608" s="16">
        <f>F1608*$E1608*(1-'Monte Carlo Inputs'!$C$11)+F1608*'Monte Carlo Inputs'!$C$12-F1608*'Monte Carlo Inputs'!$C$13-'Monte Carlo Inputs'!$C$14*(F1608-'Monte Carlo Inputs'!$C$17)</f>
        <v>1215.3630727216967</v>
      </c>
      <c r="L1608" s="16">
        <f>G1608*$E1608*(1-'Monte Carlo Inputs'!$C$11)+G1608*'Monte Carlo Inputs'!$C$12-G1608*'Monte Carlo Inputs'!$C$13-'Monte Carlo Inputs'!$C$14*(G1608-F1608)</f>
        <v>1458.7855804646599</v>
      </c>
      <c r="M1608" s="16">
        <f>H1608*$E1608*(1-'Monte Carlo Inputs'!$C$11)+H1608*'Monte Carlo Inputs'!$C$12-H1608*'Monte Carlo Inputs'!$C$13-'Monte Carlo Inputs'!$C$14*(H1608-G1608)</f>
        <v>1750.9626691273629</v>
      </c>
      <c r="N1608" s="16">
        <f>I1608*$E1608*(1-'Monte Carlo Inputs'!$C$11)+I1608*'Monte Carlo Inputs'!$C$12-I1608*'Monte Carlo Inputs'!$C$13-'Monte Carlo Inputs'!$C$14*(I1608-H1608)</f>
        <v>2101.6592909432666</v>
      </c>
      <c r="O1608" s="16">
        <f>J1608*$E1608*(1-'Monte Carlo Inputs'!$C$11)+J1608*'Monte Carlo Inputs'!$C$12-J1608*'Monte Carlo Inputs'!$C$13-'Monte Carlo Inputs'!$C$14*(J1608-I1608)</f>
        <v>2522.5961998432927</v>
      </c>
    </row>
    <row r="1609" spans="1:15">
      <c r="A1609">
        <v>1605</v>
      </c>
      <c r="B1609" s="39">
        <v>-1.5169430694912691</v>
      </c>
      <c r="C1609" s="39">
        <v>1.1532800122520626</v>
      </c>
      <c r="D1609" s="29">
        <f>'Monte Carlo Inputs'!$C$6+'Monte Carlo Inputs'!$D$6*B1609</f>
        <v>2.8035887314094329E-2</v>
      </c>
      <c r="E1609" s="29">
        <f>'Monte Carlo Inputs'!$C$7+'Monte Carlo Inputs'!$D$7*C1609</f>
        <v>0.62409989963349255</v>
      </c>
      <c r="F1609" s="16">
        <f>'Monte Carlo Inputs'!$C$17*(1+$D1609)</f>
        <v>2497.2019738746667</v>
      </c>
      <c r="G1609" s="16">
        <f t="shared" ref="G1609:J1609" si="1603">F1609*(1+$D1609)</f>
        <v>2567.2132470147503</v>
      </c>
      <c r="H1609" s="16">
        <f t="shared" si="1603"/>
        <v>2639.1873483193058</v>
      </c>
      <c r="I1609" s="16">
        <f t="shared" si="1603"/>
        <v>2713.1793074175689</v>
      </c>
      <c r="J1609" s="16">
        <f t="shared" si="1603"/>
        <v>2789.2456967432599</v>
      </c>
      <c r="K1609" s="16">
        <f>F1609*$E1609*(1-'Monte Carlo Inputs'!$C$11)+F1609*'Monte Carlo Inputs'!$C$12-F1609*'Monte Carlo Inputs'!$C$13-'Monte Carlo Inputs'!$C$14*(F1609-'Monte Carlo Inputs'!$C$17)</f>
        <v>1205.7454503430924</v>
      </c>
      <c r="L1609" s="16">
        <f>G1609*$E1609*(1-'Monte Carlo Inputs'!$C$11)+G1609*'Monte Carlo Inputs'!$C$12-G1609*'Monte Carlo Inputs'!$C$13-'Monte Carlo Inputs'!$C$14*(G1609-F1609)</f>
        <v>1239.5495939183932</v>
      </c>
      <c r="M1609" s="16">
        <f>H1609*$E1609*(1-'Monte Carlo Inputs'!$C$11)+H1609*'Monte Carlo Inputs'!$C$12-H1609*'Monte Carlo Inputs'!$C$13-'Monte Carlo Inputs'!$C$14*(H1609-G1609)</f>
        <v>1274.3014666537204</v>
      </c>
      <c r="N1609" s="16">
        <f>I1609*$E1609*(1-'Monte Carlo Inputs'!$C$11)+I1609*'Monte Carlo Inputs'!$C$12-I1609*'Monte Carlo Inputs'!$C$13-'Monte Carlo Inputs'!$C$14*(I1609-H1609)</f>
        <v>1310.027638977009</v>
      </c>
      <c r="O1609" s="16">
        <f>J1609*$E1609*(1-'Monte Carlo Inputs'!$C$11)+J1609*'Monte Carlo Inputs'!$C$12-J1609*'Monte Carlo Inputs'!$C$13-'Monte Carlo Inputs'!$C$14*(J1609-I1609)</f>
        <v>1346.7554262417173</v>
      </c>
    </row>
    <row r="1610" spans="1:15">
      <c r="A1610">
        <v>1606</v>
      </c>
      <c r="B1610" s="39">
        <v>-1.2933278804877624</v>
      </c>
      <c r="C1610" s="39">
        <v>1.4619558718938237</v>
      </c>
      <c r="D1610" s="29">
        <f>'Monte Carlo Inputs'!$C$6+'Monte Carlo Inputs'!$D$6*B1610</f>
        <v>4.2522628932463863E-2</v>
      </c>
      <c r="E1610" s="29">
        <f>'Monte Carlo Inputs'!$C$7+'Monte Carlo Inputs'!$D$7*C1610</f>
        <v>0.63514798940082851</v>
      </c>
      <c r="F1610" s="16">
        <f>'Monte Carlo Inputs'!$C$17*(1+$D1610)</f>
        <v>2532.3917179398481</v>
      </c>
      <c r="G1610" s="16">
        <f t="shared" ref="G1610:J1610" si="1604">F1610*(1+$D1610)</f>
        <v>2640.0756712734487</v>
      </c>
      <c r="H1610" s="16">
        <f t="shared" si="1604"/>
        <v>2752.338629396635</v>
      </c>
      <c r="I1610" s="16">
        <f t="shared" si="1604"/>
        <v>2869.3753036309545</v>
      </c>
      <c r="J1610" s="16">
        <f t="shared" si="1604"/>
        <v>2991.3886849352293</v>
      </c>
      <c r="K1610" s="16">
        <f>F1610*$E1610*(1-'Monte Carlo Inputs'!$C$11)+F1610*'Monte Carlo Inputs'!$C$12-F1610*'Monte Carlo Inputs'!$C$13-'Monte Carlo Inputs'!$C$14*(F1610-'Monte Carlo Inputs'!$C$17)</f>
        <v>1243.2186883178313</v>
      </c>
      <c r="L1610" s="16">
        <f>G1610*$E1610*(1-'Monte Carlo Inputs'!$C$11)+G1610*'Monte Carlo Inputs'!$C$12-G1610*'Monte Carlo Inputs'!$C$13-'Monte Carlo Inputs'!$C$14*(G1610-F1610)</f>
        <v>1296.0836152830746</v>
      </c>
      <c r="M1610" s="16">
        <f>H1610*$E1610*(1-'Monte Carlo Inputs'!$C$11)+H1610*'Monte Carlo Inputs'!$C$12-H1610*'Monte Carlo Inputs'!$C$13-'Monte Carlo Inputs'!$C$14*(H1610-G1610)</f>
        <v>1351.1964979212032</v>
      </c>
      <c r="N1610" s="16">
        <f>I1610*$E1610*(1-'Monte Carlo Inputs'!$C$11)+I1610*'Monte Carlo Inputs'!$C$12-I1610*'Monte Carlo Inputs'!$C$13-'Monte Carlo Inputs'!$C$14*(I1610-H1610)</f>
        <v>1408.6529252171513</v>
      </c>
      <c r="O1610" s="16">
        <f>J1610*$E1610*(1-'Monte Carlo Inputs'!$C$11)+J1610*'Monte Carlo Inputs'!$C$12-J1610*'Monte Carlo Inputs'!$C$13-'Monte Carlo Inputs'!$C$14*(J1610-I1610)</f>
        <v>1468.5525508507901</v>
      </c>
    </row>
    <row r="1611" spans="1:15">
      <c r="A1611">
        <v>1607</v>
      </c>
      <c r="B1611" s="39">
        <v>-0.92671128939271685</v>
      </c>
      <c r="C1611" s="39">
        <v>0.37535656409976398</v>
      </c>
      <c r="D1611" s="29">
        <f>'Monte Carlo Inputs'!$C$6+'Monte Carlo Inputs'!$D$6*B1611</f>
        <v>6.6273608693136893E-2</v>
      </c>
      <c r="E1611" s="29">
        <f>'Monte Carlo Inputs'!$C$7+'Monte Carlo Inputs'!$D$7*C1611</f>
        <v>0.59625655581879744</v>
      </c>
      <c r="F1611" s="16">
        <f>'Monte Carlo Inputs'!$C$17*(1+$D1611)</f>
        <v>2590.0852228764988</v>
      </c>
      <c r="G1611" s="16">
        <f t="shared" ref="G1611:J1611" si="1605">F1611*(1+$D1611)</f>
        <v>2761.739517419292</v>
      </c>
      <c r="H1611" s="16">
        <f t="shared" si="1605"/>
        <v>2944.7699615091105</v>
      </c>
      <c r="I1611" s="16">
        <f t="shared" si="1605"/>
        <v>3139.9304936294689</v>
      </c>
      <c r="J1611" s="16">
        <f t="shared" si="1605"/>
        <v>3348.025018487916</v>
      </c>
      <c r="K1611" s="16">
        <f>F1611*$E1611*(1-'Monte Carlo Inputs'!$C$11)+F1611*'Monte Carlo Inputs'!$C$12-F1611*'Monte Carlo Inputs'!$C$13-'Monte Carlo Inputs'!$C$14*(F1611-'Monte Carlo Inputs'!$C$17)</f>
        <v>1200.7913990268758</v>
      </c>
      <c r="L1611" s="16">
        <f>G1611*$E1611*(1-'Monte Carlo Inputs'!$C$11)+G1611*'Monte Carlo Inputs'!$C$12-G1611*'Monte Carlo Inputs'!$C$13-'Monte Carlo Inputs'!$C$14*(G1611-F1611)</f>
        <v>1280.3721783280675</v>
      </c>
      <c r="M1611" s="16">
        <f>H1611*$E1611*(1-'Monte Carlo Inputs'!$C$11)+H1611*'Monte Carlo Inputs'!$C$12-H1611*'Monte Carlo Inputs'!$C$13-'Monte Carlo Inputs'!$C$14*(H1611-G1611)</f>
        <v>1365.2270630561607</v>
      </c>
      <c r="N1611" s="16">
        <f>I1611*$E1611*(1-'Monte Carlo Inputs'!$C$11)+I1611*'Monte Carlo Inputs'!$C$12-I1611*'Monte Carlo Inputs'!$C$13-'Monte Carlo Inputs'!$C$14*(I1611-H1611)</f>
        <v>1455.7055872104249</v>
      </c>
      <c r="O1611" s="16">
        <f>J1611*$E1611*(1-'Monte Carlo Inputs'!$C$11)+J1611*'Monte Carlo Inputs'!$C$12-J1611*'Monte Carlo Inputs'!$C$13-'Monte Carlo Inputs'!$C$14*(J1611-I1611)</f>
        <v>1552.1804496696218</v>
      </c>
    </row>
    <row r="1612" spans="1:15">
      <c r="A1612">
        <v>1608</v>
      </c>
      <c r="B1612" s="39">
        <v>0.72357030604197203</v>
      </c>
      <c r="C1612" s="39">
        <v>2.7760969633472161</v>
      </c>
      <c r="D1612" s="29">
        <f>'Monte Carlo Inputs'!$C$6+'Monte Carlo Inputs'!$D$6*B1612</f>
        <v>0.17318585905121997</v>
      </c>
      <c r="E1612" s="29">
        <f>'Monte Carlo Inputs'!$C$7+'Monte Carlo Inputs'!$D$7*C1612</f>
        <v>0.68218357152303244</v>
      </c>
      <c r="F1612" s="16">
        <f>'Monte Carlo Inputs'!$C$17*(1+$D1612)</f>
        <v>2849.7857702213191</v>
      </c>
      <c r="G1612" s="16">
        <f t="shared" ref="G1612:J1612" si="1606">F1612*(1+$D1612)</f>
        <v>3343.3283669490411</v>
      </c>
      <c r="H1612" s="16">
        <f t="shared" si="1606"/>
        <v>3922.3455622694237</v>
      </c>
      <c r="I1612" s="16">
        <f t="shared" si="1606"/>
        <v>4601.6403479667943</v>
      </c>
      <c r="J1612" s="16">
        <f t="shared" si="1606"/>
        <v>5398.579384674179</v>
      </c>
      <c r="K1612" s="16">
        <f>F1612*$E1612*(1-'Monte Carlo Inputs'!$C$11)+F1612*'Monte Carlo Inputs'!$C$12-F1612*'Monte Carlo Inputs'!$C$13-'Monte Carlo Inputs'!$C$14*(F1612-'Monte Carlo Inputs'!$C$17)</f>
        <v>1499.519720249491</v>
      </c>
      <c r="L1612" s="16">
        <f>G1612*$E1612*(1-'Monte Carlo Inputs'!$C$11)+G1612*'Monte Carlo Inputs'!$C$12-G1612*'Monte Carlo Inputs'!$C$13-'Monte Carlo Inputs'!$C$14*(G1612-F1612)</f>
        <v>1759.2153311651439</v>
      </c>
      <c r="M1612" s="16">
        <f>H1612*$E1612*(1-'Monte Carlo Inputs'!$C$11)+H1612*'Monte Carlo Inputs'!$C$12-H1612*'Monte Carlo Inputs'!$C$13-'Monte Carlo Inputs'!$C$14*(H1612-G1612)</f>
        <v>2063.8865495490559</v>
      </c>
      <c r="N1612" s="16">
        <f>I1612*$E1612*(1-'Monte Carlo Inputs'!$C$11)+I1612*'Monte Carlo Inputs'!$C$12-I1612*'Monte Carlo Inputs'!$C$13-'Monte Carlo Inputs'!$C$14*(I1612-H1612)</f>
        <v>2421.3225146169675</v>
      </c>
      <c r="O1612" s="16">
        <f>J1612*$E1612*(1-'Monte Carlo Inputs'!$C$11)+J1612*'Monte Carlo Inputs'!$C$12-J1612*'Monte Carlo Inputs'!$C$13-'Monte Carlo Inputs'!$C$14*(J1612-I1612)</f>
        <v>2840.661334350968</v>
      </c>
    </row>
    <row r="1613" spans="1:15">
      <c r="A1613">
        <v>1609</v>
      </c>
      <c r="B1613" s="39">
        <v>-0.12685576369947024</v>
      </c>
      <c r="C1613" s="39">
        <v>-1.5094912431856666</v>
      </c>
      <c r="D1613" s="29">
        <f>'Monte Carlo Inputs'!$C$6+'Monte Carlo Inputs'!$D$6*B1613</f>
        <v>0.11809164656605384</v>
      </c>
      <c r="E1613" s="29">
        <f>'Monte Carlo Inputs'!$C$7+'Monte Carlo Inputs'!$D$7*C1613</f>
        <v>0.52879430659456772</v>
      </c>
      <c r="F1613" s="16">
        <f>'Monte Carlo Inputs'!$C$17*(1+$D1613)</f>
        <v>2715.9564186736015</v>
      </c>
      <c r="G1613" s="16">
        <f t="shared" ref="G1613:J1613" si="1607">F1613*(1+$D1613)</f>
        <v>3036.6881841564095</v>
      </c>
      <c r="H1613" s="16">
        <f t="shared" si="1607"/>
        <v>3395.29569193112</v>
      </c>
      <c r="I1613" s="16">
        <f t="shared" si="1607"/>
        <v>3796.2517507698949</v>
      </c>
      <c r="J1613" s="16">
        <f t="shared" si="1607"/>
        <v>4244.5573707975764</v>
      </c>
      <c r="K1613" s="16">
        <f>F1613*$E1613*(1-'Monte Carlo Inputs'!$C$11)+F1613*'Monte Carlo Inputs'!$C$12-F1613*'Monte Carlo Inputs'!$C$13-'Monte Carlo Inputs'!$C$14*(F1613-'Monte Carlo Inputs'!$C$17)</f>
        <v>1130.7478963673116</v>
      </c>
      <c r="L1613" s="16">
        <f>G1613*$E1613*(1-'Monte Carlo Inputs'!$C$11)+G1613*'Monte Carlo Inputs'!$C$12-G1613*'Monte Carlo Inputs'!$C$13-'Monte Carlo Inputs'!$C$14*(G1613-F1613)</f>
        <v>1264.279777300429</v>
      </c>
      <c r="M1613" s="16">
        <f>H1613*$E1613*(1-'Monte Carlo Inputs'!$C$11)+H1613*'Monte Carlo Inputs'!$C$12-H1613*'Monte Carlo Inputs'!$C$13-'Monte Carlo Inputs'!$C$14*(H1613-G1613)</f>
        <v>1413.580657922</v>
      </c>
      <c r="N1613" s="16">
        <f>I1613*$E1613*(1-'Monte Carlo Inputs'!$C$11)+I1613*'Monte Carlo Inputs'!$C$12-I1613*'Monte Carlo Inputs'!$C$13-'Monte Carlo Inputs'!$C$14*(I1613-H1613)</f>
        <v>1580.5127253699347</v>
      </c>
      <c r="O1613" s="16">
        <f>J1613*$E1613*(1-'Monte Carlo Inputs'!$C$11)+J1613*'Monte Carlo Inputs'!$C$12-J1613*'Monte Carlo Inputs'!$C$13-'Monte Carlo Inputs'!$C$14*(J1613-I1613)</f>
        <v>1767.158075527472</v>
      </c>
    </row>
    <row r="1614" spans="1:15">
      <c r="A1614">
        <v>1610</v>
      </c>
      <c r="B1614" s="39">
        <v>0.33863153952627767</v>
      </c>
      <c r="C1614" s="39">
        <v>2.958250679238374E-2</v>
      </c>
      <c r="D1614" s="29">
        <f>'Monte Carlo Inputs'!$C$6+'Monte Carlo Inputs'!$D$6*B1614</f>
        <v>0.14824789095407387</v>
      </c>
      <c r="E1614" s="29">
        <f>'Monte Carlo Inputs'!$C$7+'Monte Carlo Inputs'!$D$7*C1614</f>
        <v>0.58388065175949899</v>
      </c>
      <c r="F1614" s="16">
        <f>'Monte Carlo Inputs'!$C$17*(1+$D1614)</f>
        <v>2789.2089519165411</v>
      </c>
      <c r="G1614" s="16">
        <f t="shared" ref="G1614:J1614" si="1608">F1614*(1+$D1614)</f>
        <v>3202.7032964683913</v>
      </c>
      <c r="H1614" s="16">
        <f t="shared" si="1608"/>
        <v>3677.49730552149</v>
      </c>
      <c r="I1614" s="16">
        <f t="shared" si="1608"/>
        <v>4222.6785250543408</v>
      </c>
      <c r="J1614" s="16">
        <f t="shared" si="1608"/>
        <v>4848.6817105707059</v>
      </c>
      <c r="K1614" s="16">
        <f>F1614*$E1614*(1-'Monte Carlo Inputs'!$C$11)+F1614*'Monte Carlo Inputs'!$C$12-F1614*'Monte Carlo Inputs'!$C$13-'Monte Carlo Inputs'!$C$14*(F1614-'Monte Carlo Inputs'!$C$17)</f>
        <v>1271.6750660851119</v>
      </c>
      <c r="L1614" s="16">
        <f>G1614*$E1614*(1-'Monte Carlo Inputs'!$C$11)+G1614*'Monte Carlo Inputs'!$C$12-G1614*'Monte Carlo Inputs'!$C$13-'Monte Carlo Inputs'!$C$14*(G1614-F1614)</f>
        <v>1460.198212611112</v>
      </c>
      <c r="M1614" s="16">
        <f>H1614*$E1614*(1-'Monte Carlo Inputs'!$C$11)+H1614*'Monte Carlo Inputs'!$C$12-H1614*'Monte Carlo Inputs'!$C$13-'Monte Carlo Inputs'!$C$14*(H1614-G1614)</f>
        <v>1676.6695180056176</v>
      </c>
      <c r="N1614" s="16">
        <f>I1614*$E1614*(1-'Monte Carlo Inputs'!$C$11)+I1614*'Monte Carlo Inputs'!$C$12-I1614*'Monte Carlo Inputs'!$C$13-'Monte Carlo Inputs'!$C$14*(I1614-H1614)</f>
        <v>1925.2322378769345</v>
      </c>
      <c r="O1614" s="16">
        <f>J1614*$E1614*(1-'Monte Carlo Inputs'!$C$11)+J1614*'Monte Carlo Inputs'!$C$12-J1614*'Monte Carlo Inputs'!$C$13-'Monte Carlo Inputs'!$C$14*(J1614-I1614)</f>
        <v>2210.6438567389819</v>
      </c>
    </row>
    <row r="1615" spans="1:15">
      <c r="A1615">
        <v>1611</v>
      </c>
      <c r="B1615" s="39">
        <v>0.9822288648115356</v>
      </c>
      <c r="C1615" s="39">
        <v>-0.19685977186001369</v>
      </c>
      <c r="D1615" s="29">
        <f>'Monte Carlo Inputs'!$C$6+'Monte Carlo Inputs'!$D$6*B1615</f>
        <v>0.18994285898925078</v>
      </c>
      <c r="E1615" s="29">
        <f>'Monte Carlo Inputs'!$C$7+'Monte Carlo Inputs'!$D$7*C1615</f>
        <v>0.57577585657216146</v>
      </c>
      <c r="F1615" s="16">
        <f>'Monte Carlo Inputs'!$C$17*(1+$D1615)</f>
        <v>2890.4901987707894</v>
      </c>
      <c r="G1615" s="16">
        <f t="shared" ref="G1615:J1615" si="1609">F1615*(1+$D1615)</f>
        <v>3439.5181710057204</v>
      </c>
      <c r="H1615" s="16">
        <f t="shared" si="1609"/>
        <v>4092.8300859520255</v>
      </c>
      <c r="I1615" s="16">
        <f t="shared" si="1609"/>
        <v>4870.2339338349739</v>
      </c>
      <c r="J1615" s="16">
        <f t="shared" si="1609"/>
        <v>5795.3000911740537</v>
      </c>
      <c r="K1615" s="16">
        <f>F1615*$E1615*(1-'Monte Carlo Inputs'!$C$11)+F1615*'Monte Carlo Inputs'!$C$12-F1615*'Monte Carlo Inputs'!$C$13-'Monte Carlo Inputs'!$C$14*(F1615-'Monte Carlo Inputs'!$C$17)</f>
        <v>1302.6606231767666</v>
      </c>
      <c r="L1615" s="16">
        <f>G1615*$E1615*(1-'Monte Carlo Inputs'!$C$11)+G1615*'Monte Carlo Inputs'!$C$12-G1615*'Monte Carlo Inputs'!$C$13-'Monte Carlo Inputs'!$C$14*(G1615-F1615)</f>
        <v>1550.0917062356805</v>
      </c>
      <c r="M1615" s="16">
        <f>H1615*$E1615*(1-'Monte Carlo Inputs'!$C$11)+H1615*'Monte Carlo Inputs'!$C$12-H1615*'Monte Carlo Inputs'!$C$13-'Monte Carlo Inputs'!$C$14*(H1615-G1615)</f>
        <v>1844.5205566136115</v>
      </c>
      <c r="N1615" s="16">
        <f>I1615*$E1615*(1-'Monte Carlo Inputs'!$C$11)+I1615*'Monte Carlo Inputs'!$C$12-I1615*'Monte Carlo Inputs'!$C$13-'Monte Carlo Inputs'!$C$14*(I1615-H1615)</f>
        <v>2194.8740646012448</v>
      </c>
      <c r="O1615" s="16">
        <f>J1615*$E1615*(1-'Monte Carlo Inputs'!$C$11)+J1615*'Monte Carlo Inputs'!$C$12-J1615*'Monte Carlo Inputs'!$C$13-'Monte Carlo Inputs'!$C$14*(J1615-I1615)</f>
        <v>2611.7747195529623</v>
      </c>
    </row>
    <row r="1616" spans="1:15">
      <c r="A1616">
        <v>1612</v>
      </c>
      <c r="B1616" s="39">
        <v>-0.52315309368408391</v>
      </c>
      <c r="C1616" s="39">
        <v>-2.8457392965595144E-4</v>
      </c>
      <c r="D1616" s="29">
        <f>'Monte Carlo Inputs'!$C$6+'Monte Carlo Inputs'!$D$6*B1616</f>
        <v>9.2417822488536472E-2</v>
      </c>
      <c r="E1616" s="29">
        <f>'Monte Carlo Inputs'!$C$7+'Monte Carlo Inputs'!$D$7*C1616</f>
        <v>0.58281165274775792</v>
      </c>
      <c r="F1616" s="16">
        <f>'Monte Carlo Inputs'!$C$17*(1+$D1616)</f>
        <v>2653.5921326069047</v>
      </c>
      <c r="G1616" s="16">
        <f t="shared" ref="G1616:J1616" si="1610">F1616*(1+$D1616)</f>
        <v>2898.831339275147</v>
      </c>
      <c r="H1616" s="16">
        <f t="shared" si="1610"/>
        <v>3166.7350194124842</v>
      </c>
      <c r="I1616" s="16">
        <f t="shared" si="1610"/>
        <v>3459.3977743047794</v>
      </c>
      <c r="J1616" s="16">
        <f t="shared" si="1610"/>
        <v>3779.1077837277171</v>
      </c>
      <c r="K1616" s="16">
        <f>F1616*$E1616*(1-'Monte Carlo Inputs'!$C$11)+F1616*'Monte Carlo Inputs'!$C$12-F1616*'Monte Carlo Inputs'!$C$13-'Monte Carlo Inputs'!$C$14*(F1616-'Monte Carlo Inputs'!$C$17)</f>
        <v>1205.8453175772488</v>
      </c>
      <c r="L1616" s="16">
        <f>G1616*$E1616*(1-'Monte Carlo Inputs'!$C$11)+G1616*'Monte Carlo Inputs'!$C$12-G1616*'Monte Carlo Inputs'!$C$13-'Monte Carlo Inputs'!$C$14*(G1616-F1616)</f>
        <v>1317.2869160857363</v>
      </c>
      <c r="M1616" s="16">
        <f>H1616*$E1616*(1-'Monte Carlo Inputs'!$C$11)+H1616*'Monte Carlo Inputs'!$C$12-H1616*'Monte Carlo Inputs'!$C$13-'Monte Carlo Inputs'!$C$14*(H1616-G1616)</f>
        <v>1439.0277044630195</v>
      </c>
      <c r="N1616" s="16">
        <f>I1616*$E1616*(1-'Monte Carlo Inputs'!$C$11)+I1616*'Monte Carlo Inputs'!$C$12-I1616*'Monte Carlo Inputs'!$C$13-'Monte Carlo Inputs'!$C$14*(I1616-H1616)</f>
        <v>1572.0195114101691</v>
      </c>
      <c r="O1616" s="16">
        <f>J1616*$E1616*(1-'Monte Carlo Inputs'!$C$11)+J1616*'Monte Carlo Inputs'!$C$12-J1616*'Monte Carlo Inputs'!$C$13-'Monte Carlo Inputs'!$C$14*(J1616-I1616)</f>
        <v>1717.3021315641899</v>
      </c>
    </row>
    <row r="1617" spans="1:15">
      <c r="A1617">
        <v>1613</v>
      </c>
      <c r="B1617" s="39">
        <v>0.8831026242104455</v>
      </c>
      <c r="C1617" s="39">
        <v>0.33727601867647256</v>
      </c>
      <c r="D1617" s="29">
        <f>'Monte Carlo Inputs'!$C$6+'Monte Carlo Inputs'!$D$6*B1617</f>
        <v>0.18352104014238435</v>
      </c>
      <c r="E1617" s="29">
        <f>'Monte Carlo Inputs'!$C$7+'Monte Carlo Inputs'!$D$7*C1617</f>
        <v>0.59489358145237337</v>
      </c>
      <c r="F1617" s="16">
        <f>'Monte Carlo Inputs'!$C$17*(1+$D1617)</f>
        <v>2874.8909586098662</v>
      </c>
      <c r="G1617" s="16">
        <f t="shared" ref="G1617:J1617" si="1611">F1617*(1+$D1617)</f>
        <v>3402.4939376298853</v>
      </c>
      <c r="H1617" s="16">
        <f t="shared" si="1611"/>
        <v>4026.9231641418787</v>
      </c>
      <c r="I1617" s="16">
        <f t="shared" si="1611"/>
        <v>4765.9482917986579</v>
      </c>
      <c r="J1617" s="16">
        <f t="shared" si="1611"/>
        <v>5640.6000795743676</v>
      </c>
      <c r="K1617" s="16">
        <f>F1617*$E1617*(1-'Monte Carlo Inputs'!$C$11)+F1617*'Monte Carlo Inputs'!$C$12-F1617*'Monte Carlo Inputs'!$C$13-'Monte Carlo Inputs'!$C$14*(F1617-'Monte Carlo Inputs'!$C$17)</f>
        <v>1334.5197718809738</v>
      </c>
      <c r="L1617" s="16">
        <f>G1617*$E1617*(1-'Monte Carlo Inputs'!$C$11)+G1617*'Monte Carlo Inputs'!$C$12-G1617*'Monte Carlo Inputs'!$C$13-'Monte Carlo Inputs'!$C$14*(G1617-F1617)</f>
        <v>1579.4322285071478</v>
      </c>
      <c r="M1617" s="16">
        <f>H1617*$E1617*(1-'Monte Carlo Inputs'!$C$11)+H1617*'Monte Carlo Inputs'!$C$12-H1617*'Monte Carlo Inputs'!$C$13-'Monte Carlo Inputs'!$C$14*(H1617-G1617)</f>
        <v>1869.2912739171836</v>
      </c>
      <c r="N1617" s="16">
        <f>I1617*$E1617*(1-'Monte Carlo Inputs'!$C$11)+I1617*'Monte Carlo Inputs'!$C$12-I1617*'Monte Carlo Inputs'!$C$13-'Monte Carlo Inputs'!$C$14*(I1617-H1617)</f>
        <v>2212.3455528355476</v>
      </c>
      <c r="O1617" s="16">
        <f>J1617*$E1617*(1-'Monte Carlo Inputs'!$C$11)+J1617*'Monte Carlo Inputs'!$C$12-J1617*'Monte Carlo Inputs'!$C$13-'Monte Carlo Inputs'!$C$14*(J1617-I1617)</f>
        <v>2618.3575098463057</v>
      </c>
    </row>
    <row r="1618" spans="1:15">
      <c r="A1618">
        <v>1614</v>
      </c>
      <c r="B1618" s="39">
        <v>-0.10575199871667768</v>
      </c>
      <c r="C1618" s="39">
        <v>-0.99403525440151475</v>
      </c>
      <c r="D1618" s="29">
        <f>'Monte Carlo Inputs'!$C$6+'Monte Carlo Inputs'!$D$6*B1618</f>
        <v>0.11945883808753728</v>
      </c>
      <c r="E1618" s="29">
        <f>'Monte Carlo Inputs'!$C$7+'Monte Carlo Inputs'!$D$7*C1618</f>
        <v>0.54724344622540066</v>
      </c>
      <c r="F1618" s="16">
        <f>'Monte Carlo Inputs'!$C$17*(1+$D1618)</f>
        <v>2719.277463598437</v>
      </c>
      <c r="G1618" s="16">
        <f t="shared" ref="G1618:J1618" si="1612">F1618*(1+$D1618)</f>
        <v>3044.1191898375314</v>
      </c>
      <c r="H1618" s="16">
        <f t="shared" si="1612"/>
        <v>3407.7661312554978</v>
      </c>
      <c r="I1618" s="16">
        <f t="shared" si="1612"/>
        <v>3814.8539137693415</v>
      </c>
      <c r="J1618" s="16">
        <f t="shared" si="1612"/>
        <v>4270.5719297819205</v>
      </c>
      <c r="K1618" s="16">
        <f>F1618*$E1618*(1-'Monte Carlo Inputs'!$C$11)+F1618*'Monte Carlo Inputs'!$C$12-F1618*'Monte Carlo Inputs'!$C$13-'Monte Carlo Inputs'!$C$14*(F1618-'Monte Carlo Inputs'!$C$17)</f>
        <v>1167.8787879952308</v>
      </c>
      <c r="L1618" s="16">
        <f>G1618*$E1618*(1-'Monte Carlo Inputs'!$C$11)+G1618*'Monte Carlo Inputs'!$C$12-G1618*'Monte Carlo Inputs'!$C$13-'Monte Carlo Inputs'!$C$14*(G1618-F1618)</f>
        <v>1307.392231036222</v>
      </c>
      <c r="M1618" s="16">
        <f>H1618*$E1618*(1-'Monte Carlo Inputs'!$C$11)+H1618*'Monte Carlo Inputs'!$C$12-H1618*'Monte Carlo Inputs'!$C$13-'Monte Carlo Inputs'!$C$14*(H1618-G1618)</f>
        <v>1463.5717878804819</v>
      </c>
      <c r="N1618" s="16">
        <f>I1618*$E1618*(1-'Monte Carlo Inputs'!$C$11)+I1618*'Monte Carlo Inputs'!$C$12-I1618*'Monte Carlo Inputs'!$C$13-'Monte Carlo Inputs'!$C$14*(I1618-H1618)</f>
        <v>1638.4083731183835</v>
      </c>
      <c r="O1618" s="16">
        <f>J1618*$E1618*(1-'Monte Carlo Inputs'!$C$11)+J1618*'Monte Carlo Inputs'!$C$12-J1618*'Monte Carlo Inputs'!$C$13-'Monte Carlo Inputs'!$C$14*(J1618-I1618)</f>
        <v>1834.130733683998</v>
      </c>
    </row>
    <row r="1619" spans="1:15">
      <c r="A1619">
        <v>1615</v>
      </c>
      <c r="B1619" s="39">
        <v>-0.32771471103955746</v>
      </c>
      <c r="C1619" s="39">
        <v>1.4454798439241168</v>
      </c>
      <c r="D1619" s="29">
        <f>'Monte Carlo Inputs'!$C$6+'Monte Carlo Inputs'!$D$6*B1619</f>
        <v>0.10507915092646693</v>
      </c>
      <c r="E1619" s="29">
        <f>'Monte Carlo Inputs'!$C$7+'Monte Carlo Inputs'!$D$7*C1619</f>
        <v>0.63455828136136694</v>
      </c>
      <c r="F1619" s="16">
        <f>'Monte Carlo Inputs'!$C$17*(1+$D1619)</f>
        <v>2684.3477655154816</v>
      </c>
      <c r="G1619" s="16">
        <f t="shared" ref="G1619:J1619" si="1613">F1619*(1+$D1619)</f>
        <v>2966.4167495072074</v>
      </c>
      <c r="H1619" s="16">
        <f t="shared" si="1613"/>
        <v>3278.1253028394749</v>
      </c>
      <c r="I1619" s="16">
        <f t="shared" si="1613"/>
        <v>3622.5879262924145</v>
      </c>
      <c r="J1619" s="16">
        <f t="shared" si="1613"/>
        <v>4003.2463897436924</v>
      </c>
      <c r="K1619" s="16">
        <f>F1619*$E1619*(1-'Monte Carlo Inputs'!$C$11)+F1619*'Monte Carlo Inputs'!$C$12-F1619*'Monte Carlo Inputs'!$C$13-'Monte Carlo Inputs'!$C$14*(F1619-'Monte Carlo Inputs'!$C$17)</f>
        <v>1319.1349770737788</v>
      </c>
      <c r="L1619" s="16">
        <f>G1619*$E1619*(1-'Monte Carlo Inputs'!$C$11)+G1619*'Monte Carlo Inputs'!$C$12-G1619*'Monte Carlo Inputs'!$C$13-'Monte Carlo Inputs'!$C$14*(G1619-F1619)</f>
        <v>1457.748560422096</v>
      </c>
      <c r="M1619" s="16">
        <f>H1619*$E1619*(1-'Monte Carlo Inputs'!$C$11)+H1619*'Monte Carlo Inputs'!$C$12-H1619*'Monte Carlo Inputs'!$C$13-'Monte Carlo Inputs'!$C$14*(H1619-G1619)</f>
        <v>1610.9275414155295</v>
      </c>
      <c r="N1619" s="16">
        <f>I1619*$E1619*(1-'Monte Carlo Inputs'!$C$11)+I1619*'Monte Carlo Inputs'!$C$12-I1619*'Monte Carlo Inputs'!$C$13-'Monte Carlo Inputs'!$C$14*(I1619-H1619)</f>
        <v>1780.2024396715342</v>
      </c>
      <c r="O1619" s="16">
        <f>J1619*$E1619*(1-'Monte Carlo Inputs'!$C$11)+J1619*'Monte Carlo Inputs'!$C$12-J1619*'Monte Carlo Inputs'!$C$13-'Monte Carlo Inputs'!$C$14*(J1619-I1619)</f>
        <v>1967.2646005094443</v>
      </c>
    </row>
    <row r="1620" spans="1:15">
      <c r="A1620">
        <v>1616</v>
      </c>
      <c r="B1620" s="39">
        <v>-0.52111962197712558</v>
      </c>
      <c r="C1620" s="39">
        <v>-0.20005196251394375</v>
      </c>
      <c r="D1620" s="29">
        <f>'Monte Carlo Inputs'!$C$6+'Monte Carlo Inputs'!$D$6*B1620</f>
        <v>9.2549559421694932E-2</v>
      </c>
      <c r="E1620" s="29">
        <f>'Monte Carlo Inputs'!$C$7+'Monte Carlo Inputs'!$D$7*C1620</f>
        <v>0.57566160206278716</v>
      </c>
      <c r="F1620" s="16">
        <f>'Monte Carlo Inputs'!$C$17*(1+$D1620)</f>
        <v>2653.9121347912396</v>
      </c>
      <c r="G1620" s="16">
        <f t="shared" ref="G1620:J1620" si="1614">F1620*(1+$D1620)</f>
        <v>2899.5305336100587</v>
      </c>
      <c r="H1620" s="16">
        <f t="shared" si="1614"/>
        <v>3167.8808070254217</v>
      </c>
      <c r="I1620" s="16">
        <f t="shared" si="1614"/>
        <v>3461.0667800160682</v>
      </c>
      <c r="J1620" s="16">
        <f t="shared" si="1614"/>
        <v>3781.3869856356196</v>
      </c>
      <c r="K1620" s="16">
        <f>F1620*$E1620*(1-'Monte Carlo Inputs'!$C$11)+F1620*'Monte Carlo Inputs'!$C$12-F1620*'Monte Carlo Inputs'!$C$13-'Monte Carlo Inputs'!$C$14*(F1620-'Monte Carlo Inputs'!$C$17)</f>
        <v>1192.4931132678107</v>
      </c>
      <c r="L1620" s="16">
        <f>G1620*$E1620*(1-'Monte Carlo Inputs'!$C$11)+G1620*'Monte Carlo Inputs'!$C$12-G1620*'Monte Carlo Inputs'!$C$13-'Monte Carlo Inputs'!$C$14*(G1620-F1620)</f>
        <v>1302.8578255141517</v>
      </c>
      <c r="M1620" s="16">
        <f>H1620*$E1620*(1-'Monte Carlo Inputs'!$C$11)+H1620*'Monte Carlo Inputs'!$C$12-H1620*'Monte Carlo Inputs'!$C$13-'Monte Carlo Inputs'!$C$14*(H1620-G1620)</f>
        <v>1423.4367432545941</v>
      </c>
      <c r="N1620" s="16">
        <f>I1620*$E1620*(1-'Monte Carlo Inputs'!$C$11)+I1620*'Monte Carlo Inputs'!$C$12-I1620*'Monte Carlo Inputs'!$C$13-'Monte Carlo Inputs'!$C$14*(I1620-H1620)</f>
        <v>1555.1751867074593</v>
      </c>
      <c r="O1620" s="16">
        <f>J1620*$E1620*(1-'Monte Carlo Inputs'!$C$11)+J1620*'Monte Carlo Inputs'!$C$12-J1620*'Monte Carlo Inputs'!$C$13-'Monte Carlo Inputs'!$C$14*(J1620-I1620)</f>
        <v>1699.1059650607865</v>
      </c>
    </row>
    <row r="1621" spans="1:15">
      <c r="A1621">
        <v>1617</v>
      </c>
      <c r="B1621" s="39">
        <v>0.19646239731754661</v>
      </c>
      <c r="C1621" s="39">
        <v>-0.14427795795994916</v>
      </c>
      <c r="D1621" s="29">
        <f>'Monte Carlo Inputs'!$C$6+'Monte Carlo Inputs'!$D$6*B1621</f>
        <v>0.13903757014151574</v>
      </c>
      <c r="E1621" s="29">
        <f>'Monte Carlo Inputs'!$C$7+'Monte Carlo Inputs'!$D$7*C1621</f>
        <v>0.5776578586204314</v>
      </c>
      <c r="F1621" s="16">
        <f>'Monte Carlo Inputs'!$C$17*(1+$D1621)</f>
        <v>2766.8361616307566</v>
      </c>
      <c r="G1621" s="16">
        <f t="shared" ref="G1621:J1621" si="1615">F1621*(1+$D1621)</f>
        <v>3151.5303385235752</v>
      </c>
      <c r="H1621" s="16">
        <f t="shared" si="1615"/>
        <v>3589.7114590191618</v>
      </c>
      <c r="I1621" s="16">
        <f t="shared" si="1615"/>
        <v>4088.8162177903419</v>
      </c>
      <c r="J1621" s="16">
        <f t="shared" si="1615"/>
        <v>4657.3152894671339</v>
      </c>
      <c r="K1621" s="16">
        <f>F1621*$E1621*(1-'Monte Carlo Inputs'!$C$11)+F1621*'Monte Carlo Inputs'!$C$12-F1621*'Monte Carlo Inputs'!$C$13-'Monte Carlo Inputs'!$C$14*(F1621-'Monte Carlo Inputs'!$C$17)</f>
        <v>1248.8966138398075</v>
      </c>
      <c r="L1621" s="16">
        <f>G1621*$E1621*(1-'Monte Carlo Inputs'!$C$11)+G1621*'Monte Carlo Inputs'!$C$12-G1621*'Monte Carlo Inputs'!$C$13-'Monte Carlo Inputs'!$C$14*(G1621-F1621)</f>
        <v>1422.5401643860612</v>
      </c>
      <c r="M1621" s="16">
        <f>H1621*$E1621*(1-'Monte Carlo Inputs'!$C$11)+H1621*'Monte Carlo Inputs'!$C$12-H1621*'Monte Carlo Inputs'!$C$13-'Monte Carlo Inputs'!$C$14*(H1621-G1621)</f>
        <v>1620.3266922710118</v>
      </c>
      <c r="N1621" s="16">
        <f>I1621*$E1621*(1-'Monte Carlo Inputs'!$C$11)+I1621*'Monte Carlo Inputs'!$C$12-I1621*'Monte Carlo Inputs'!$C$13-'Monte Carlo Inputs'!$C$14*(I1621-H1621)</f>
        <v>1845.6129783998131</v>
      </c>
      <c r="O1621" s="16">
        <f>J1621*$E1621*(1-'Monte Carlo Inputs'!$C$11)+J1621*'Monte Carlo Inputs'!$C$12-J1621*'Monte Carlo Inputs'!$C$13-'Monte Carlo Inputs'!$C$14*(J1621-I1621)</f>
        <v>2102.2225223381688</v>
      </c>
    </row>
    <row r="1622" spans="1:15">
      <c r="A1622">
        <v>1618</v>
      </c>
      <c r="B1622" s="39">
        <v>-0.74390232313359306</v>
      </c>
      <c r="C1622" s="39">
        <v>4.8030571389893383E-2</v>
      </c>
      <c r="D1622" s="29">
        <f>'Monte Carlo Inputs'!$C$6+'Monte Carlo Inputs'!$D$6*B1622</f>
        <v>7.8116749901561811E-2</v>
      </c>
      <c r="E1622" s="29">
        <f>'Monte Carlo Inputs'!$C$7+'Monte Carlo Inputs'!$D$7*C1622</f>
        <v>0.58454094270011037</v>
      </c>
      <c r="F1622" s="16">
        <f>'Monte Carlo Inputs'!$C$17*(1+$D1622)</f>
        <v>2618.8533971858842</v>
      </c>
      <c r="G1622" s="16">
        <f t="shared" ref="G1622:J1622" si="1616">F1622*(1+$D1622)</f>
        <v>2823.4297130427094</v>
      </c>
      <c r="H1622" s="16">
        <f t="shared" si="1616"/>
        <v>3043.9868658011051</v>
      </c>
      <c r="I1622" s="16">
        <f t="shared" si="1616"/>
        <v>3281.7732265005288</v>
      </c>
      <c r="J1622" s="16">
        <f t="shared" si="1616"/>
        <v>3538.1346848687122</v>
      </c>
      <c r="K1622" s="16">
        <f>F1622*$E1622*(1-'Monte Carlo Inputs'!$C$11)+F1622*'Monte Carlo Inputs'!$C$12-F1622*'Monte Carlo Inputs'!$C$13-'Monte Carlo Inputs'!$C$14*(F1622-'Monte Carlo Inputs'!$C$17)</f>
        <v>1192.7488058242395</v>
      </c>
      <c r="L1622" s="16">
        <f>G1622*$E1622*(1-'Monte Carlo Inputs'!$C$11)+G1622*'Monte Carlo Inputs'!$C$12-G1622*'Monte Carlo Inputs'!$C$13-'Monte Carlo Inputs'!$C$14*(G1622-F1622)</f>
        <v>1285.9224659841982</v>
      </c>
      <c r="M1622" s="16">
        <f>H1622*$E1622*(1-'Monte Carlo Inputs'!$C$11)+H1622*'Monte Carlo Inputs'!$C$12-H1622*'Monte Carlo Inputs'!$C$13-'Monte Carlo Inputs'!$C$14*(H1622-G1622)</f>
        <v>1386.3745496522852</v>
      </c>
      <c r="N1622" s="16">
        <f>I1622*$E1622*(1-'Monte Carlo Inputs'!$C$11)+I1622*'Monte Carlo Inputs'!$C$12-I1622*'Monte Carlo Inputs'!$C$13-'Monte Carlo Inputs'!$C$14*(I1622-H1622)</f>
        <v>1494.6736236173631</v>
      </c>
      <c r="O1622" s="16">
        <f>J1622*$E1622*(1-'Monte Carlo Inputs'!$C$11)+J1622*'Monte Carlo Inputs'!$C$12-J1622*'Monte Carlo Inputs'!$C$13-'Monte Carlo Inputs'!$C$14*(J1622-I1622)</f>
        <v>1611.4326692579418</v>
      </c>
    </row>
    <row r="1623" spans="1:15">
      <c r="A1623">
        <v>1619</v>
      </c>
      <c r="B1623" s="39">
        <v>-0.13183396482241788</v>
      </c>
      <c r="C1623" s="39">
        <v>-1.0607505198747866</v>
      </c>
      <c r="D1623" s="29">
        <f>'Monte Carlo Inputs'!$C$6+'Monte Carlo Inputs'!$D$6*B1623</f>
        <v>0.11776913755531178</v>
      </c>
      <c r="E1623" s="29">
        <f>'Monte Carlo Inputs'!$C$7+'Monte Carlo Inputs'!$D$7*C1623</f>
        <v>0.5448555813542838</v>
      </c>
      <c r="F1623" s="16">
        <f>'Monte Carlo Inputs'!$C$17*(1+$D1623)</f>
        <v>2715.1730120356083</v>
      </c>
      <c r="G1623" s="16">
        <f t="shared" ref="G1623:J1623" si="1617">F1623*(1+$D1623)</f>
        <v>3034.9365959765</v>
      </c>
      <c r="H1623" s="16">
        <f t="shared" si="1617"/>
        <v>3392.3584614197061</v>
      </c>
      <c r="I1623" s="16">
        <f t="shared" si="1617"/>
        <v>3791.8735916995693</v>
      </c>
      <c r="J1623" s="16">
        <f t="shared" si="1617"/>
        <v>4238.4392743127901</v>
      </c>
      <c r="K1623" s="16">
        <f>F1623*$E1623*(1-'Monte Carlo Inputs'!$C$11)+F1623*'Monte Carlo Inputs'!$C$12-F1623*'Monte Carlo Inputs'!$C$13-'Monte Carlo Inputs'!$C$14*(F1623-'Monte Carlo Inputs'!$C$17)</f>
        <v>1161.441080183791</v>
      </c>
      <c r="L1623" s="16">
        <f>G1623*$E1623*(1-'Monte Carlo Inputs'!$C$11)+G1623*'Monte Carlo Inputs'!$C$12-G1623*'Monte Carlo Inputs'!$C$13-'Monte Carlo Inputs'!$C$14*(G1623-F1623)</f>
        <v>1298.2229945183456</v>
      </c>
      <c r="M1623" s="16">
        <f>H1623*$E1623*(1-'Monte Carlo Inputs'!$C$11)+H1623*'Monte Carlo Inputs'!$C$12-H1623*'Monte Carlo Inputs'!$C$13-'Monte Carlo Inputs'!$C$14*(H1623-G1623)</f>
        <v>1451.1135969372453</v>
      </c>
      <c r="N1623" s="16">
        <f>I1623*$E1623*(1-'Monte Carlo Inputs'!$C$11)+I1623*'Monte Carlo Inputs'!$C$12-I1623*'Monte Carlo Inputs'!$C$13-'Monte Carlo Inputs'!$C$14*(I1623-H1623)</f>
        <v>1622.0099937433313</v>
      </c>
      <c r="O1623" s="16">
        <f>J1623*$E1623*(1-'Monte Carlo Inputs'!$C$11)+J1623*'Monte Carlo Inputs'!$C$12-J1623*'Monte Carlo Inputs'!$C$13-'Monte Carlo Inputs'!$C$14*(J1623-I1623)</f>
        <v>1813.0327118125799</v>
      </c>
    </row>
    <row r="1624" spans="1:15">
      <c r="A1624">
        <v>1620</v>
      </c>
      <c r="B1624" s="39">
        <v>1.7382484865989936E-2</v>
      </c>
      <c r="C1624" s="39">
        <v>1.3251016208215729</v>
      </c>
      <c r="D1624" s="29">
        <f>'Monte Carlo Inputs'!$C$6+'Monte Carlo Inputs'!$D$6*B1624</f>
        <v>0.12743601287571993</v>
      </c>
      <c r="E1624" s="29">
        <f>'Monte Carlo Inputs'!$C$7+'Monte Carlo Inputs'!$D$7*C1624</f>
        <v>0.63024971827382004</v>
      </c>
      <c r="F1624" s="16">
        <f>'Monte Carlo Inputs'!$C$17*(1+$D1624)</f>
        <v>2738.6548188764118</v>
      </c>
      <c r="G1624" s="16">
        <f t="shared" ref="G1624:J1624" si="1618">F1624*(1+$D1624)</f>
        <v>3087.6580696368987</v>
      </c>
      <c r="H1624" s="16">
        <f t="shared" si="1618"/>
        <v>3481.1369031549671</v>
      </c>
      <c r="I1624" s="16">
        <f t="shared" si="1618"/>
        <v>3924.7591103675672</v>
      </c>
      <c r="J1624" s="16">
        <f t="shared" si="1618"/>
        <v>4424.9147628904675</v>
      </c>
      <c r="K1624" s="16">
        <f>F1624*$E1624*(1-'Monte Carlo Inputs'!$C$11)+F1624*'Monte Carlo Inputs'!$C$12-F1624*'Monte Carlo Inputs'!$C$13-'Monte Carlo Inputs'!$C$14*(F1624-'Monte Carlo Inputs'!$C$17)</f>
        <v>1338.2498896704328</v>
      </c>
      <c r="L1624" s="16">
        <f>G1624*$E1624*(1-'Monte Carlo Inputs'!$C$11)+G1624*'Monte Carlo Inputs'!$C$12-G1624*'Monte Carlo Inputs'!$C$13-'Monte Carlo Inputs'!$C$14*(G1624-F1624)</f>
        <v>1508.7911198414049</v>
      </c>
      <c r="M1624" s="16">
        <f>H1624*$E1624*(1-'Monte Carlo Inputs'!$C$11)+H1624*'Monte Carlo Inputs'!$C$12-H1624*'Monte Carlo Inputs'!$C$13-'Monte Carlo Inputs'!$C$14*(H1624-G1624)</f>
        <v>1701.0654444162858</v>
      </c>
      <c r="N1624" s="16">
        <f>I1624*$E1624*(1-'Monte Carlo Inputs'!$C$11)+I1624*'Monte Carlo Inputs'!$C$12-I1624*'Monte Carlo Inputs'!$C$13-'Monte Carlo Inputs'!$C$14*(I1624-H1624)</f>
        <v>1917.842442293362</v>
      </c>
      <c r="O1624" s="16">
        <f>J1624*$E1624*(1-'Monte Carlo Inputs'!$C$11)+J1624*'Monte Carlo Inputs'!$C$12-J1624*'Monte Carlo Inputs'!$C$13-'Monte Carlo Inputs'!$C$14*(J1624-I1624)</f>
        <v>2162.2446364630614</v>
      </c>
    </row>
    <row r="1625" spans="1:15">
      <c r="A1625">
        <v>1621</v>
      </c>
      <c r="B1625" s="39">
        <v>-0.86881128355918424</v>
      </c>
      <c r="C1625" s="39">
        <v>-1.0429138179092203</v>
      </c>
      <c r="D1625" s="29">
        <f>'Monte Carlo Inputs'!$C$6+'Monte Carlo Inputs'!$D$6*B1625</f>
        <v>7.0024616967442083E-2</v>
      </c>
      <c r="E1625" s="29">
        <f>'Monte Carlo Inputs'!$C$7+'Monte Carlo Inputs'!$D$7*C1625</f>
        <v>0.54549399047606451</v>
      </c>
      <c r="F1625" s="16">
        <f>'Monte Carlo Inputs'!$C$17*(1+$D1625)</f>
        <v>2599.1967970756141</v>
      </c>
      <c r="G1625" s="16">
        <f t="shared" ref="G1625:J1625" si="1619">F1625*(1+$D1625)</f>
        <v>2781.2045572138363</v>
      </c>
      <c r="H1625" s="16">
        <f t="shared" si="1619"/>
        <v>2975.9573410408398</v>
      </c>
      <c r="I1625" s="16">
        <f t="shared" si="1619"/>
        <v>3184.3476139586719</v>
      </c>
      <c r="J1625" s="16">
        <f t="shared" si="1619"/>
        <v>3407.330335917316</v>
      </c>
      <c r="K1625" s="16">
        <f>F1625*$E1625*(1-'Monte Carlo Inputs'!$C$11)+F1625*'Monte Carlo Inputs'!$C$12-F1625*'Monte Carlo Inputs'!$C$13-'Monte Carlo Inputs'!$C$14*(F1625-'Monte Carlo Inputs'!$C$17)</f>
        <v>1111.2725716374277</v>
      </c>
      <c r="L1625" s="16">
        <f>G1625*$E1625*(1-'Monte Carlo Inputs'!$C$11)+G1625*'Monte Carlo Inputs'!$C$12-G1625*'Monte Carlo Inputs'!$C$13-'Monte Carlo Inputs'!$C$14*(G1625-F1625)</f>
        <v>1189.0890078127629</v>
      </c>
      <c r="M1625" s="16">
        <f>H1625*$E1625*(1-'Monte Carlo Inputs'!$C$11)+H1625*'Monte Carlo Inputs'!$C$12-H1625*'Monte Carlo Inputs'!$C$13-'Monte Carlo Inputs'!$C$14*(H1625-G1625)</f>
        <v>1272.3545101250475</v>
      </c>
      <c r="N1625" s="16">
        <f>I1625*$E1625*(1-'Monte Carlo Inputs'!$C$11)+I1625*'Monte Carlo Inputs'!$C$12-I1625*'Monte Carlo Inputs'!$C$13-'Monte Carlo Inputs'!$C$14*(I1625-H1625)</f>
        <v>1361.450647343351</v>
      </c>
      <c r="O1625" s="16">
        <f>J1625*$E1625*(1-'Monte Carlo Inputs'!$C$11)+J1625*'Monte Carlo Inputs'!$C$12-J1625*'Monte Carlo Inputs'!$C$13-'Monte Carlo Inputs'!$C$14*(J1625-I1625)</f>
        <v>1456.7857074436456</v>
      </c>
    </row>
    <row r="1626" spans="1:15">
      <c r="A1626">
        <v>1622</v>
      </c>
      <c r="B1626" s="39">
        <v>-0.69091149006679353</v>
      </c>
      <c r="C1626" s="39">
        <v>-1.1007820910037496</v>
      </c>
      <c r="D1626" s="29">
        <f>'Monte Carlo Inputs'!$C$6+'Monte Carlo Inputs'!$D$6*B1626</f>
        <v>8.1549721115198107E-2</v>
      </c>
      <c r="E1626" s="29">
        <f>'Monte Carlo Inputs'!$C$7+'Monte Carlo Inputs'!$D$7*C1626</f>
        <v>0.54342277610714351</v>
      </c>
      <c r="F1626" s="16">
        <f>'Monte Carlo Inputs'!$C$17*(1+$D1626)</f>
        <v>2627.1924275609281</v>
      </c>
      <c r="G1626" s="16">
        <f t="shared" ref="G1626:J1626" si="1620">F1626*(1+$D1626)</f>
        <v>2841.4392373444821</v>
      </c>
      <c r="H1626" s="16">
        <f t="shared" si="1620"/>
        <v>3073.1578147157056</v>
      </c>
      <c r="I1626" s="16">
        <f t="shared" si="1620"/>
        <v>3323.772977448763</v>
      </c>
      <c r="J1626" s="16">
        <f t="shared" si="1620"/>
        <v>3594.8257368099412</v>
      </c>
      <c r="K1626" s="16">
        <f>F1626*$E1626*(1-'Monte Carlo Inputs'!$C$11)+F1626*'Monte Carlo Inputs'!$C$12-F1626*'Monte Carlo Inputs'!$C$13-'Monte Carlo Inputs'!$C$14*(F1626-'Monte Carlo Inputs'!$C$17)</f>
        <v>1119.808535494871</v>
      </c>
      <c r="L1626" s="16">
        <f>G1626*$E1626*(1-'Monte Carlo Inputs'!$C$11)+G1626*'Monte Carlo Inputs'!$C$12-G1626*'Monte Carlo Inputs'!$C$13-'Monte Carlo Inputs'!$C$14*(G1626-F1626)</f>
        <v>1211.1286092668959</v>
      </c>
      <c r="M1626" s="16">
        <f>H1626*$E1626*(1-'Monte Carlo Inputs'!$C$11)+H1626*'Monte Carlo Inputs'!$C$12-H1626*'Monte Carlo Inputs'!$C$13-'Monte Carlo Inputs'!$C$14*(H1626-G1626)</f>
        <v>1309.895809587249</v>
      </c>
      <c r="N1626" s="16">
        <f>I1626*$E1626*(1-'Monte Carlo Inputs'!$C$11)+I1626*'Monte Carlo Inputs'!$C$12-I1626*'Monte Carlo Inputs'!$C$13-'Monte Carlo Inputs'!$C$14*(I1626-H1626)</f>
        <v>1416.717447549056</v>
      </c>
      <c r="O1626" s="16">
        <f>J1626*$E1626*(1-'Monte Carlo Inputs'!$C$11)+J1626*'Monte Carlo Inputs'!$C$12-J1626*'Monte Carlo Inputs'!$C$13-'Monte Carlo Inputs'!$C$14*(J1626-I1626)</f>
        <v>1532.2503602957165</v>
      </c>
    </row>
    <row r="1627" spans="1:15">
      <c r="A1627">
        <v>1623</v>
      </c>
      <c r="B1627" s="39">
        <v>7.7231954650581913E-2</v>
      </c>
      <c r="C1627" s="39">
        <v>1.5007919627708664</v>
      </c>
      <c r="D1627" s="29">
        <f>'Monte Carlo Inputs'!$C$6+'Monte Carlo Inputs'!$D$6*B1627</f>
        <v>0.13131331570398264</v>
      </c>
      <c r="E1627" s="29">
        <f>'Monte Carlo Inputs'!$C$7+'Monte Carlo Inputs'!$D$7*C1627</f>
        <v>0.63653800616054512</v>
      </c>
      <c r="F1627" s="16">
        <f>'Monte Carlo Inputs'!$C$17*(1+$D1627)</f>
        <v>2748.0731751765443</v>
      </c>
      <c r="G1627" s="16">
        <f t="shared" ref="G1627:J1627" si="1621">F1627*(1+$D1627)</f>
        <v>3108.9317756061473</v>
      </c>
      <c r="H1627" s="16">
        <f t="shared" si="1621"/>
        <v>3517.1759153584603</v>
      </c>
      <c r="I1627" s="16">
        <f t="shared" si="1621"/>
        <v>3979.0279467183695</v>
      </c>
      <c r="J1627" s="16">
        <f t="shared" si="1621"/>
        <v>4501.527299680768</v>
      </c>
      <c r="K1627" s="16">
        <f>F1627*$E1627*(1-'Monte Carlo Inputs'!$C$11)+F1627*'Monte Carlo Inputs'!$C$12-F1627*'Monte Carlo Inputs'!$C$13-'Monte Carlo Inputs'!$C$14*(F1627-'Monte Carlo Inputs'!$C$17)</f>
        <v>1355.2886925447729</v>
      </c>
      <c r="L1627" s="16">
        <f>G1627*$E1627*(1-'Monte Carlo Inputs'!$C$11)+G1627*'Monte Carlo Inputs'!$C$12-G1627*'Monte Carlo Inputs'!$C$13-'Monte Carlo Inputs'!$C$14*(G1627-F1627)</f>
        <v>1533.2561444989419</v>
      </c>
      <c r="M1627" s="16">
        <f>H1627*$E1627*(1-'Monte Carlo Inputs'!$C$11)+H1627*'Monte Carlo Inputs'!$C$12-H1627*'Monte Carlo Inputs'!$C$13-'Monte Carlo Inputs'!$C$14*(H1627-G1627)</f>
        <v>1734.5930926566027</v>
      </c>
      <c r="N1627" s="16">
        <f>I1627*$E1627*(1-'Monte Carlo Inputs'!$C$11)+I1627*'Monte Carlo Inputs'!$C$12-I1627*'Monte Carlo Inputs'!$C$13-'Monte Carlo Inputs'!$C$14*(I1627-H1627)</f>
        <v>1962.3682630505666</v>
      </c>
      <c r="O1627" s="16">
        <f>J1627*$E1627*(1-'Monte Carlo Inputs'!$C$11)+J1627*'Monte Carlo Inputs'!$C$12-J1627*'Monte Carlo Inputs'!$C$13-'Monte Carlo Inputs'!$C$14*(J1627-I1627)</f>
        <v>2220.0533463040015</v>
      </c>
    </row>
    <row r="1628" spans="1:15">
      <c r="A1628">
        <v>1624</v>
      </c>
      <c r="B1628" s="39">
        <v>0.28004797453566566</v>
      </c>
      <c r="C1628" s="39">
        <v>-0.92691756526686764</v>
      </c>
      <c r="D1628" s="29">
        <f>'Monte Carlo Inputs'!$C$6+'Monte Carlo Inputs'!$D$6*B1628</f>
        <v>0.14445259881455536</v>
      </c>
      <c r="E1628" s="29">
        <f>'Monte Carlo Inputs'!$C$7+'Monte Carlo Inputs'!$D$7*C1628</f>
        <v>0.54964571459648848</v>
      </c>
      <c r="F1628" s="16">
        <f>'Monte Carlo Inputs'!$C$17*(1+$D1628)</f>
        <v>2779.9898077804369</v>
      </c>
      <c r="G1628" s="16">
        <f t="shared" ref="G1628:J1628" si="1622">F1628*(1+$D1628)</f>
        <v>3181.5665601922969</v>
      </c>
      <c r="H1628" s="16">
        <f t="shared" si="1622"/>
        <v>3641.1521181135595</v>
      </c>
      <c r="I1628" s="16">
        <f t="shared" si="1622"/>
        <v>4167.1260042541853</v>
      </c>
      <c r="J1628" s="16">
        <f t="shared" si="1622"/>
        <v>4769.0781851564161</v>
      </c>
      <c r="K1628" s="16">
        <f>F1628*$E1628*(1-'Monte Carlo Inputs'!$C$11)+F1628*'Monte Carlo Inputs'!$C$12-F1628*'Monte Carlo Inputs'!$C$13-'Monte Carlo Inputs'!$C$14*(F1628-'Monte Carlo Inputs'!$C$17)</f>
        <v>1199.614835373093</v>
      </c>
      <c r="L1628" s="16">
        <f>G1628*$E1628*(1-'Monte Carlo Inputs'!$C$11)+G1628*'Monte Carlo Inputs'!$C$12-G1628*'Monte Carlo Inputs'!$C$13-'Monte Carlo Inputs'!$C$14*(G1628-F1628)</f>
        <v>1372.9023159192311</v>
      </c>
      <c r="M1628" s="16">
        <f>H1628*$E1628*(1-'Monte Carlo Inputs'!$C$11)+H1628*'Monte Carlo Inputs'!$C$12-H1628*'Monte Carlo Inputs'!$C$13-'Monte Carlo Inputs'!$C$14*(H1628-G1628)</f>
        <v>1571.2216233722856</v>
      </c>
      <c r="N1628" s="16">
        <f>I1628*$E1628*(1-'Monte Carlo Inputs'!$C$11)+I1628*'Monte Carlo Inputs'!$C$12-I1628*'Monte Carlo Inputs'!$C$13-'Monte Carlo Inputs'!$C$14*(I1628-H1628)</f>
        <v>1798.188670182037</v>
      </c>
      <c r="O1628" s="16">
        <f>J1628*$E1628*(1-'Monte Carlo Inputs'!$C$11)+J1628*'Monte Carlo Inputs'!$C$12-J1628*'Monte Carlo Inputs'!$C$13-'Monte Carlo Inputs'!$C$14*(J1628-I1628)</f>
        <v>2057.9416967487209</v>
      </c>
    </row>
    <row r="1629" spans="1:15">
      <c r="A1629">
        <v>1625</v>
      </c>
      <c r="B1629" s="39">
        <v>-0.34362127121228048</v>
      </c>
      <c r="C1629" s="39">
        <v>-1.2391294432434865</v>
      </c>
      <c r="D1629" s="29">
        <f>'Monte Carlo Inputs'!$C$6+'Monte Carlo Inputs'!$D$6*B1629</f>
        <v>0.10404865640466737</v>
      </c>
      <c r="E1629" s="29">
        <f>'Monte Carlo Inputs'!$C$7+'Monte Carlo Inputs'!$D$7*C1629</f>
        <v>0.53847106408019141</v>
      </c>
      <c r="F1629" s="16">
        <f>'Monte Carlo Inputs'!$C$17*(1+$D1629)</f>
        <v>2681.8445912725779</v>
      </c>
      <c r="G1629" s="16">
        <f t="shared" ref="G1629:J1629" si="1623">F1629*(1+$D1629)</f>
        <v>2960.8869176806143</v>
      </c>
      <c r="H1629" s="16">
        <f t="shared" si="1623"/>
        <v>3268.9632232314393</v>
      </c>
      <c r="I1629" s="16">
        <f t="shared" si="1623"/>
        <v>3609.0944544449417</v>
      </c>
      <c r="J1629" s="16">
        <f t="shared" si="1623"/>
        <v>3984.6158832674741</v>
      </c>
      <c r="K1629" s="16">
        <f>F1629*$E1629*(1-'Monte Carlo Inputs'!$C$11)+F1629*'Monte Carlo Inputs'!$C$12-F1629*'Monte Carlo Inputs'!$C$13-'Monte Carlo Inputs'!$C$14*(F1629-'Monte Carlo Inputs'!$C$17)</f>
        <v>1134.5009398044458</v>
      </c>
      <c r="L1629" s="16">
        <f>G1629*$E1629*(1-'Monte Carlo Inputs'!$C$11)+G1629*'Monte Carlo Inputs'!$C$12-G1629*'Monte Carlo Inputs'!$C$13-'Monte Carlo Inputs'!$C$14*(G1629-F1629)</f>
        <v>1252.5442382809308</v>
      </c>
      <c r="M1629" s="16">
        <f>H1629*$E1629*(1-'Monte Carlo Inputs'!$C$11)+H1629*'Monte Carlo Inputs'!$C$12-H1629*'Monte Carlo Inputs'!$C$13-'Monte Carlo Inputs'!$C$14*(H1629-G1629)</f>
        <v>1382.8697833614692</v>
      </c>
      <c r="N1629" s="16">
        <f>I1629*$E1629*(1-'Monte Carlo Inputs'!$C$11)+I1629*'Monte Carlo Inputs'!$C$12-I1629*'Monte Carlo Inputs'!$C$13-'Monte Carlo Inputs'!$C$14*(I1629-H1629)</f>
        <v>1526.7555263028439</v>
      </c>
      <c r="O1629" s="16">
        <f>J1629*$E1629*(1-'Monte Carlo Inputs'!$C$11)+J1629*'Monte Carlo Inputs'!$C$12-J1629*'Monte Carlo Inputs'!$C$13-'Monte Carlo Inputs'!$C$14*(J1629-I1629)</f>
        <v>1685.6123874730558</v>
      </c>
    </row>
    <row r="1630" spans="1:15">
      <c r="A1630">
        <v>1626</v>
      </c>
      <c r="B1630" s="39">
        <v>-0.1218044825244636</v>
      </c>
      <c r="C1630" s="39">
        <v>-0.85847548855115319</v>
      </c>
      <c r="D1630" s="29">
        <f>'Monte Carlo Inputs'!$C$6+'Monte Carlo Inputs'!$D$6*B1630</f>
        <v>0.11841889001293306</v>
      </c>
      <c r="E1630" s="29">
        <f>'Monte Carlo Inputs'!$C$7+'Monte Carlo Inputs'!$D$7*C1630</f>
        <v>0.55209538529083968</v>
      </c>
      <c r="F1630" s="16">
        <f>'Monte Carlo Inputs'!$C$17*(1+$D1630)</f>
        <v>2716.7513257304163</v>
      </c>
      <c r="G1630" s="16">
        <f t="shared" ref="G1630:J1630" si="1624">F1630*(1+$D1630)</f>
        <v>3038.4660021645764</v>
      </c>
      <c r="H1630" s="16">
        <f t="shared" si="1624"/>
        <v>3398.2777734829397</v>
      </c>
      <c r="I1630" s="16">
        <f t="shared" si="1624"/>
        <v>3800.6980553744111</v>
      </c>
      <c r="J1630" s="16">
        <f t="shared" si="1624"/>
        <v>4250.7725003661617</v>
      </c>
      <c r="K1630" s="16">
        <f>F1630*$E1630*(1-'Monte Carlo Inputs'!$C$11)+F1630*'Monte Carlo Inputs'!$C$12-F1630*'Monte Carlo Inputs'!$C$13-'Monte Carlo Inputs'!$C$14*(F1630-'Monte Carlo Inputs'!$C$17)</f>
        <v>1176.1356397695158</v>
      </c>
      <c r="L1630" s="16">
        <f>G1630*$E1630*(1-'Monte Carlo Inputs'!$C$11)+G1630*'Monte Carlo Inputs'!$C$12-G1630*'Monte Carlo Inputs'!$C$13-'Monte Carlo Inputs'!$C$14*(G1630-F1630)</f>
        <v>1315.4123167356727</v>
      </c>
      <c r="M1630" s="16">
        <f>H1630*$E1630*(1-'Monte Carlo Inputs'!$C$11)+H1630*'Monte Carlo Inputs'!$C$12-H1630*'Monte Carlo Inputs'!$C$13-'Monte Carlo Inputs'!$C$14*(H1630-G1630)</f>
        <v>1471.1819831928519</v>
      </c>
      <c r="N1630" s="16">
        <f>I1630*$E1630*(1-'Monte Carlo Inputs'!$C$11)+I1630*'Monte Carlo Inputs'!$C$12-I1630*'Monte Carlo Inputs'!$C$13-'Monte Carlo Inputs'!$C$14*(I1630-H1630)</f>
        <v>1645.3977206495749</v>
      </c>
      <c r="O1630" s="16">
        <f>J1630*$E1630*(1-'Monte Carlo Inputs'!$C$11)+J1630*'Monte Carlo Inputs'!$C$12-J1630*'Monte Carlo Inputs'!$C$13-'Monte Carlo Inputs'!$C$14*(J1630-I1630)</f>
        <v>1840.2438923587079</v>
      </c>
    </row>
    <row r="1631" spans="1:15">
      <c r="A1631">
        <v>1627</v>
      </c>
      <c r="B1631" s="39">
        <v>1.2582460252849608</v>
      </c>
      <c r="C1631" s="39">
        <v>7.3434216345090744E-2</v>
      </c>
      <c r="D1631" s="29">
        <f>'Monte Carlo Inputs'!$C$6+'Monte Carlo Inputs'!$D$6*B1631</f>
        <v>0.20782442286616545</v>
      </c>
      <c r="E1631" s="29">
        <f>'Monte Carlo Inputs'!$C$7+'Monte Carlo Inputs'!$D$7*C1631</f>
        <v>0.58545018694813244</v>
      </c>
      <c r="F1631" s="16">
        <f>'Monte Carlo Inputs'!$C$17*(1+$D1631)</f>
        <v>2933.926305584203</v>
      </c>
      <c r="G1631" s="16">
        <f t="shared" ref="G1631:J1631" si="1625">F1631*(1+$D1631)</f>
        <v>3543.6678467741008</v>
      </c>
      <c r="H1631" s="16">
        <f t="shared" si="1625"/>
        <v>4280.1285718593153</v>
      </c>
      <c r="I1631" s="16">
        <f t="shared" si="1625"/>
        <v>5169.6438220989621</v>
      </c>
      <c r="J1631" s="16">
        <f t="shared" si="1625"/>
        <v>6244.0220658503167</v>
      </c>
      <c r="K1631" s="16">
        <f>F1631*$E1631*(1-'Monte Carlo Inputs'!$C$11)+F1631*'Monte Carlo Inputs'!$C$12-F1631*'Monte Carlo Inputs'!$C$13-'Monte Carlo Inputs'!$C$14*(F1631-'Monte Carlo Inputs'!$C$17)</f>
        <v>1343.0450654192348</v>
      </c>
      <c r="L1631" s="16">
        <f>G1631*$E1631*(1-'Monte Carlo Inputs'!$C$11)+G1631*'Monte Carlo Inputs'!$C$12-G1631*'Monte Carlo Inputs'!$C$13-'Monte Carlo Inputs'!$C$14*(G1631-F1631)</f>
        <v>1622.1626310232386</v>
      </c>
      <c r="M1631" s="16">
        <f>H1631*$E1631*(1-'Monte Carlo Inputs'!$C$11)+H1631*'Monte Carlo Inputs'!$C$12-H1631*'Monte Carlo Inputs'!$C$13-'Monte Carlo Inputs'!$C$14*(H1631-G1631)</f>
        <v>1959.2876436107035</v>
      </c>
      <c r="N1631" s="16">
        <f>I1631*$E1631*(1-'Monte Carlo Inputs'!$C$11)+I1631*'Monte Carlo Inputs'!$C$12-I1631*'Monte Carlo Inputs'!$C$13-'Monte Carlo Inputs'!$C$14*(I1631-H1631)</f>
        <v>2366.4754673729071</v>
      </c>
      <c r="O1631" s="16">
        <f>J1631*$E1631*(1-'Monte Carlo Inputs'!$C$11)+J1631*'Monte Carlo Inputs'!$C$12-J1631*'Monte Carlo Inputs'!$C$13-'Monte Carlo Inputs'!$C$14*(J1631-I1631)</f>
        <v>2858.2868656066207</v>
      </c>
    </row>
    <row r="1632" spans="1:15">
      <c r="A1632">
        <v>1628</v>
      </c>
      <c r="B1632" s="39">
        <v>-1.3089274581719801</v>
      </c>
      <c r="C1632" s="39">
        <v>-1.065689031322667</v>
      </c>
      <c r="D1632" s="29">
        <f>'Monte Carlo Inputs'!$C$6+'Monte Carlo Inputs'!$D$6*B1632</f>
        <v>4.151202203999825E-2</v>
      </c>
      <c r="E1632" s="29">
        <f>'Monte Carlo Inputs'!$C$7+'Monte Carlo Inputs'!$D$7*C1632</f>
        <v>0.54467882273812085</v>
      </c>
      <c r="F1632" s="16">
        <f>'Monte Carlo Inputs'!$C$17*(1+$D1632)</f>
        <v>2529.9368527373604</v>
      </c>
      <c r="G1632" s="16">
        <f t="shared" ref="G1632:J1632" si="1626">F1632*(1+$D1632)</f>
        <v>2634.9596471279974</v>
      </c>
      <c r="H1632" s="16">
        <f t="shared" si="1626"/>
        <v>2744.342150074081</v>
      </c>
      <c r="I1632" s="16">
        <f t="shared" si="1626"/>
        <v>2858.2653418932523</v>
      </c>
      <c r="J1632" s="16">
        <f t="shared" si="1626"/>
        <v>2976.9177157620879</v>
      </c>
      <c r="K1632" s="16">
        <f>F1632*$E1632*(1-'Monte Carlo Inputs'!$C$11)+F1632*'Monte Carlo Inputs'!$C$12-F1632*'Monte Carlo Inputs'!$C$13-'Monte Carlo Inputs'!$C$14*(F1632-'Monte Carlo Inputs'!$C$17)</f>
        <v>1079.1083037536669</v>
      </c>
      <c r="L1632" s="16">
        <f>G1632*$E1632*(1-'Monte Carlo Inputs'!$C$11)+G1632*'Monte Carlo Inputs'!$C$12-G1632*'Monte Carlo Inputs'!$C$13-'Monte Carlo Inputs'!$C$14*(G1632-F1632)</f>
        <v>1123.9042714426341</v>
      </c>
      <c r="M1632" s="16">
        <f>H1632*$E1632*(1-'Monte Carlo Inputs'!$C$11)+H1632*'Monte Carlo Inputs'!$C$12-H1632*'Monte Carlo Inputs'!$C$13-'Monte Carlo Inputs'!$C$14*(H1632-G1632)</f>
        <v>1170.5598103296093</v>
      </c>
      <c r="N1632" s="16">
        <f>I1632*$E1632*(1-'Monte Carlo Inputs'!$C$11)+I1632*'Monte Carlo Inputs'!$C$12-I1632*'Monte Carlo Inputs'!$C$13-'Monte Carlo Inputs'!$C$14*(I1632-H1632)</f>
        <v>1219.1521149751479</v>
      </c>
      <c r="O1632" s="16">
        <f>J1632*$E1632*(1-'Monte Carlo Inputs'!$C$11)+J1632*'Monte Carlo Inputs'!$C$12-J1632*'Monte Carlo Inputs'!$C$13-'Monte Carlo Inputs'!$C$14*(J1632-I1632)</f>
        <v>1269.7615844421066</v>
      </c>
    </row>
    <row r="1633" spans="1:15">
      <c r="A1633">
        <v>1629</v>
      </c>
      <c r="B1633" s="39">
        <v>0.93757365645818924</v>
      </c>
      <c r="C1633" s="39">
        <v>-0.770901503937099</v>
      </c>
      <c r="D1633" s="29">
        <f>'Monte Carlo Inputs'!$C$6+'Monte Carlo Inputs'!$D$6*B1633</f>
        <v>0.18704990494524246</v>
      </c>
      <c r="E1633" s="29">
        <f>'Monte Carlo Inputs'!$C$7+'Monte Carlo Inputs'!$D$7*C1633</f>
        <v>0.55522982296413959</v>
      </c>
      <c r="F1633" s="16">
        <f>'Monte Carlo Inputs'!$C$17*(1+$D1633)</f>
        <v>2883.4629241024891</v>
      </c>
      <c r="G1633" s="16">
        <f t="shared" ref="G1633:J1633" si="1627">F1633*(1+$D1633)</f>
        <v>3422.8143899689908</v>
      </c>
      <c r="H1633" s="16">
        <f t="shared" si="1627"/>
        <v>4063.0514962578986</v>
      </c>
      <c r="I1633" s="16">
        <f t="shared" si="1627"/>
        <v>4823.0448924205639</v>
      </c>
      <c r="J1633" s="16">
        <f t="shared" si="1627"/>
        <v>5725.1949810944679</v>
      </c>
      <c r="K1633" s="16">
        <f>F1633*$E1633*(1-'Monte Carlo Inputs'!$C$11)+F1633*'Monte Carlo Inputs'!$C$12-F1633*'Monte Carlo Inputs'!$C$13-'Monte Carlo Inputs'!$C$14*(F1633-'Monte Carlo Inputs'!$C$17)</f>
        <v>1257.2383956371973</v>
      </c>
      <c r="L1633" s="16">
        <f>G1633*$E1633*(1-'Monte Carlo Inputs'!$C$11)+G1633*'Monte Carlo Inputs'!$C$12-G1633*'Monte Carlo Inputs'!$C$13-'Monte Carlo Inputs'!$C$14*(G1633-F1633)</f>
        <v>1492.4047180346445</v>
      </c>
      <c r="M1633" s="16">
        <f>H1633*$E1633*(1-'Monte Carlo Inputs'!$C$11)+H1633*'Monte Carlo Inputs'!$C$12-H1633*'Monte Carlo Inputs'!$C$13-'Monte Carlo Inputs'!$C$14*(H1633-G1633)</f>
        <v>1771.5588786828562</v>
      </c>
      <c r="N1633" s="16">
        <f>I1633*$E1633*(1-'Monte Carlo Inputs'!$C$11)+I1633*'Monte Carlo Inputs'!$C$12-I1633*'Monte Carlo Inputs'!$C$13-'Monte Carlo Inputs'!$C$14*(I1633-H1633)</f>
        <v>2102.9287985453848</v>
      </c>
      <c r="O1633" s="16">
        <f>J1633*$E1633*(1-'Monte Carlo Inputs'!$C$11)+J1633*'Monte Carlo Inputs'!$C$12-J1633*'Monte Carlo Inputs'!$C$13-'Monte Carlo Inputs'!$C$14*(J1633-I1633)</f>
        <v>2496.2814304199123</v>
      </c>
    </row>
    <row r="1634" spans="1:15">
      <c r="A1634">
        <v>1630</v>
      </c>
      <c r="B1634" s="39">
        <v>1.0258864363198501</v>
      </c>
      <c r="C1634" s="39">
        <v>-0.64314519111161816</v>
      </c>
      <c r="D1634" s="29">
        <f>'Monte Carlo Inputs'!$C$6+'Monte Carlo Inputs'!$D$6*B1634</f>
        <v>0.19277118188155901</v>
      </c>
      <c r="E1634" s="29">
        <f>'Monte Carlo Inputs'!$C$7+'Monte Carlo Inputs'!$D$7*C1634</f>
        <v>0.55980246176419957</v>
      </c>
      <c r="F1634" s="16">
        <f>'Monte Carlo Inputs'!$C$17*(1+$D1634)</f>
        <v>2897.3604779084953</v>
      </c>
      <c r="G1634" s="16">
        <f t="shared" ref="G1634:J1634" si="1628">F1634*(1+$D1634)</f>
        <v>3455.8880815718344</v>
      </c>
      <c r="H1634" s="16">
        <f t="shared" si="1628"/>
        <v>4122.0837115068307</v>
      </c>
      <c r="I1634" s="16">
        <f t="shared" si="1628"/>
        <v>4916.7026603887252</v>
      </c>
      <c r="J1634" s="16">
        <f t="shared" si="1628"/>
        <v>5864.501243192065</v>
      </c>
      <c r="K1634" s="16">
        <f>F1634*$E1634*(1-'Monte Carlo Inputs'!$C$11)+F1634*'Monte Carlo Inputs'!$C$12-F1634*'Monte Carlo Inputs'!$C$13-'Monte Carlo Inputs'!$C$14*(F1634-'Monte Carlo Inputs'!$C$17)</f>
        <v>1272.9215589911216</v>
      </c>
      <c r="L1634" s="16">
        <f>G1634*$E1634*(1-'Monte Carlo Inputs'!$C$11)+G1634*'Monte Carlo Inputs'!$C$12-G1634*'Monte Carlo Inputs'!$C$13-'Monte Carlo Inputs'!$C$14*(G1634-F1634)</f>
        <v>1518.3041523603565</v>
      </c>
      <c r="M1634" s="16">
        <f>H1634*$E1634*(1-'Monte Carlo Inputs'!$C$11)+H1634*'Monte Carlo Inputs'!$C$12-H1634*'Monte Carlo Inputs'!$C$13-'Monte Carlo Inputs'!$C$14*(H1634-G1634)</f>
        <v>1810.9894382665414</v>
      </c>
      <c r="N1634" s="16">
        <f>I1634*$E1634*(1-'Monte Carlo Inputs'!$C$11)+I1634*'Monte Carlo Inputs'!$C$12-I1634*'Monte Carlo Inputs'!$C$13-'Monte Carlo Inputs'!$C$14*(I1634-H1634)</f>
        <v>2160.0960126562027</v>
      </c>
      <c r="O1634" s="16">
        <f>J1634*$E1634*(1-'Monte Carlo Inputs'!$C$11)+J1634*'Monte Carlo Inputs'!$C$12-J1634*'Monte Carlo Inputs'!$C$13-'Monte Carlo Inputs'!$C$14*(J1634-I1634)</f>
        <v>2576.5002739935821</v>
      </c>
    </row>
    <row r="1635" spans="1:15">
      <c r="A1635">
        <v>1631</v>
      </c>
      <c r="B1635" s="39">
        <v>0.3220003141102073</v>
      </c>
      <c r="C1635" s="39">
        <v>1.0373474338922817</v>
      </c>
      <c r="D1635" s="29">
        <f>'Monte Carlo Inputs'!$C$6+'Monte Carlo Inputs'!$D$6*B1635</f>
        <v>0.14717044954021852</v>
      </c>
      <c r="E1635" s="29">
        <f>'Monte Carlo Inputs'!$C$7+'Monte Carlo Inputs'!$D$7*C1635</f>
        <v>0.61995045453544029</v>
      </c>
      <c r="F1635" s="16">
        <f>'Monte Carlo Inputs'!$C$17*(1+$D1635)</f>
        <v>2786.5917389781448</v>
      </c>
      <c r="G1635" s="16">
        <f t="shared" ref="G1635:J1635" si="1629">F1635*(1+$D1635)</f>
        <v>3196.6956978886174</v>
      </c>
      <c r="H1635" s="16">
        <f t="shared" si="1629"/>
        <v>3667.1548407901673</v>
      </c>
      <c r="I1635" s="16">
        <f t="shared" si="1629"/>
        <v>4206.8516672428441</v>
      </c>
      <c r="J1635" s="16">
        <f t="shared" si="1629"/>
        <v>4825.975918259991</v>
      </c>
      <c r="K1635" s="16">
        <f>F1635*$E1635*(1-'Monte Carlo Inputs'!$C$11)+F1635*'Monte Carlo Inputs'!$C$12-F1635*'Monte Carlo Inputs'!$C$13-'Monte Carlo Inputs'!$C$14*(F1635-'Monte Carlo Inputs'!$C$17)</f>
        <v>1341.9650988169435</v>
      </c>
      <c r="L1635" s="16">
        <f>G1635*$E1635*(1-'Monte Carlo Inputs'!$C$11)+G1635*'Monte Carlo Inputs'!$C$12-G1635*'Monte Carlo Inputs'!$C$13-'Monte Carlo Inputs'!$C$14*(G1635-F1635)</f>
        <v>1539.4627056771167</v>
      </c>
      <c r="M1635" s="16">
        <f>H1635*$E1635*(1-'Monte Carlo Inputs'!$C$11)+H1635*'Monte Carlo Inputs'!$C$12-H1635*'Monte Carlo Inputs'!$C$13-'Monte Carlo Inputs'!$C$14*(H1635-G1635)</f>
        <v>1766.0261241220185</v>
      </c>
      <c r="N1635" s="16">
        <f>I1635*$E1635*(1-'Monte Carlo Inputs'!$C$11)+I1635*'Monte Carlo Inputs'!$C$12-I1635*'Monte Carlo Inputs'!$C$13-'Monte Carlo Inputs'!$C$14*(I1635-H1635)</f>
        <v>2025.9329827088254</v>
      </c>
      <c r="O1635" s="16">
        <f>J1635*$E1635*(1-'Monte Carlo Inputs'!$C$11)+J1635*'Monte Carlo Inputs'!$C$12-J1635*'Monte Carlo Inputs'!$C$13-'Monte Carlo Inputs'!$C$14*(J1635-I1635)</f>
        <v>2324.090450512439</v>
      </c>
    </row>
    <row r="1636" spans="1:15">
      <c r="A1636">
        <v>1632</v>
      </c>
      <c r="B1636" s="39">
        <v>1.3746231893086902</v>
      </c>
      <c r="C1636" s="39">
        <v>0.8464537950648624</v>
      </c>
      <c r="D1636" s="29">
        <f>'Monte Carlo Inputs'!$C$6+'Monte Carlo Inputs'!$D$6*B1636</f>
        <v>0.21536382979555763</v>
      </c>
      <c r="E1636" s="29">
        <f>'Monte Carlo Inputs'!$C$7+'Monte Carlo Inputs'!$D$7*C1636</f>
        <v>0.6131180120495705</v>
      </c>
      <c r="F1636" s="16">
        <f>'Monte Carlo Inputs'!$C$17*(1+$D1636)</f>
        <v>2952.2402789563894</v>
      </c>
      <c r="G1636" s="16">
        <f t="shared" ref="G1636:J1636" si="1630">F1636*(1+$D1636)</f>
        <v>3588.0460519091425</v>
      </c>
      <c r="H1636" s="16">
        <f t="shared" si="1630"/>
        <v>4360.781391131125</v>
      </c>
      <c r="I1636" s="16">
        <f t="shared" si="1630"/>
        <v>5299.9359724263231</v>
      </c>
      <c r="J1636" s="16">
        <f t="shared" si="1630"/>
        <v>6441.3504811192988</v>
      </c>
      <c r="K1636" s="16">
        <f>F1636*$E1636*(1-'Monte Carlo Inputs'!$C$11)+F1636*'Monte Carlo Inputs'!$C$12-F1636*'Monte Carlo Inputs'!$C$13-'Monte Carlo Inputs'!$C$14*(F1636-'Monte Carlo Inputs'!$C$17)</f>
        <v>1409.8054785502018</v>
      </c>
      <c r="L1636" s="16">
        <f>G1636*$E1636*(1-'Monte Carlo Inputs'!$C$11)+G1636*'Monte Carlo Inputs'!$C$12-G1636*'Monte Carlo Inputs'!$C$13-'Monte Carlo Inputs'!$C$14*(G1636-F1636)</f>
        <v>1713.4265856775323</v>
      </c>
      <c r="M1636" s="16">
        <f>H1636*$E1636*(1-'Monte Carlo Inputs'!$C$11)+H1636*'Monte Carlo Inputs'!$C$12-H1636*'Monte Carlo Inputs'!$C$13-'Monte Carlo Inputs'!$C$14*(H1636-G1636)</f>
        <v>2082.436697242571</v>
      </c>
      <c r="N1636" s="16">
        <f>I1636*$E1636*(1-'Monte Carlo Inputs'!$C$11)+I1636*'Monte Carlo Inputs'!$C$12-I1636*'Monte Carlo Inputs'!$C$13-'Monte Carlo Inputs'!$C$14*(I1636-H1636)</f>
        <v>2530.9182396675442</v>
      </c>
      <c r="O1636" s="16">
        <f>J1636*$E1636*(1-'Monte Carlo Inputs'!$C$11)+J1636*'Monte Carlo Inputs'!$C$12-J1636*'Monte Carlo Inputs'!$C$13-'Monte Carlo Inputs'!$C$14*(J1636-I1636)</f>
        <v>3075.9864846617766</v>
      </c>
    </row>
    <row r="1637" spans="1:15">
      <c r="A1637">
        <v>1633</v>
      </c>
      <c r="B1637" s="39">
        <v>-0.21120967399726337</v>
      </c>
      <c r="C1637" s="39">
        <v>-1.3866931835494356</v>
      </c>
      <c r="D1637" s="29">
        <f>'Monte Carlo Inputs'!$C$6+'Monte Carlo Inputs'!$D$6*B1637</f>
        <v>0.11262684201306757</v>
      </c>
      <c r="E1637" s="29">
        <f>'Monte Carlo Inputs'!$C$7+'Monte Carlo Inputs'!$D$7*C1637</f>
        <v>0.53318948018439849</v>
      </c>
      <c r="F1637" s="16">
        <f>'Monte Carlo Inputs'!$C$17*(1+$D1637)</f>
        <v>2702.6818619339429</v>
      </c>
      <c r="G1637" s="16">
        <f t="shared" ref="G1637:J1637" si="1631">F1637*(1+$D1637)</f>
        <v>3007.0763850095605</v>
      </c>
      <c r="H1637" s="16">
        <f t="shared" si="1631"/>
        <v>3345.7539019452588</v>
      </c>
      <c r="I1637" s="16">
        <f t="shared" si="1631"/>
        <v>3722.575598074252</v>
      </c>
      <c r="J1637" s="16">
        <f t="shared" si="1631"/>
        <v>4141.8375318402614</v>
      </c>
      <c r="K1637" s="16">
        <f>F1637*$E1637*(1-'Monte Carlo Inputs'!$C$11)+F1637*'Monte Carlo Inputs'!$C$12-F1637*'Monte Carlo Inputs'!$C$13-'Monte Carlo Inputs'!$C$14*(F1637-'Monte Carlo Inputs'!$C$17)</f>
        <v>1133.4748106693426</v>
      </c>
      <c r="L1637" s="16">
        <f>G1637*$E1637*(1-'Monte Carlo Inputs'!$C$11)+G1637*'Monte Carlo Inputs'!$C$12-G1637*'Monte Carlo Inputs'!$C$13-'Monte Carlo Inputs'!$C$14*(G1637-F1637)</f>
        <v>1261.1344990963903</v>
      </c>
      <c r="M1637" s="16">
        <f>H1637*$E1637*(1-'Monte Carlo Inputs'!$C$11)+H1637*'Monte Carlo Inputs'!$C$12-H1637*'Monte Carlo Inputs'!$C$13-'Monte Carlo Inputs'!$C$14*(H1637-G1637)</f>
        <v>1403.1720950833487</v>
      </c>
      <c r="N1637" s="16">
        <f>I1637*$E1637*(1-'Monte Carlo Inputs'!$C$11)+I1637*'Monte Carlo Inputs'!$C$12-I1637*'Monte Carlo Inputs'!$C$13-'Monte Carlo Inputs'!$C$14*(I1637-H1637)</f>
        <v>1561.2069369534463</v>
      </c>
      <c r="O1637" s="16">
        <f>J1637*$E1637*(1-'Monte Carlo Inputs'!$C$11)+J1637*'Monte Carlo Inputs'!$C$12-J1637*'Monte Carlo Inputs'!$C$13-'Monte Carlo Inputs'!$C$14*(J1637-I1637)</f>
        <v>1737.0407439914072</v>
      </c>
    </row>
    <row r="1638" spans="1:15">
      <c r="A1638">
        <v>1634</v>
      </c>
      <c r="B1638" s="39">
        <v>0.2364863091022866</v>
      </c>
      <c r="C1638" s="39">
        <v>-1.2906954039931433</v>
      </c>
      <c r="D1638" s="29">
        <f>'Monte Carlo Inputs'!$C$6+'Monte Carlo Inputs'!$D$6*B1638</f>
        <v>0.14163048912508644</v>
      </c>
      <c r="E1638" s="29">
        <f>'Monte Carlo Inputs'!$C$7+'Monte Carlo Inputs'!$D$7*C1638</f>
        <v>0.53662542132742708</v>
      </c>
      <c r="F1638" s="16">
        <f>'Monte Carlo Inputs'!$C$17*(1+$D1638)</f>
        <v>2773.1346211337477</v>
      </c>
      <c r="G1638" s="16">
        <f t="shared" ref="G1638:J1638" si="1632">F1638*(1+$D1638)</f>
        <v>3165.8950339346316</v>
      </c>
      <c r="H1638" s="16">
        <f t="shared" si="1632"/>
        <v>3614.2822961094753</v>
      </c>
      <c r="I1638" s="16">
        <f t="shared" si="1632"/>
        <v>4126.1748655436004</v>
      </c>
      <c r="J1638" s="16">
        <f t="shared" si="1632"/>
        <v>4710.5670299661779</v>
      </c>
      <c r="K1638" s="16">
        <f>F1638*$E1638*(1-'Monte Carlo Inputs'!$C$11)+F1638*'Monte Carlo Inputs'!$C$12-F1638*'Monte Carlo Inputs'!$C$13-'Monte Carlo Inputs'!$C$14*(F1638-'Monte Carlo Inputs'!$C$17)</f>
        <v>1170.8635017183531</v>
      </c>
      <c r="L1638" s="16">
        <f>G1638*$E1638*(1-'Monte Carlo Inputs'!$C$11)+G1638*'Monte Carlo Inputs'!$C$12-G1638*'Monte Carlo Inputs'!$C$13-'Monte Carlo Inputs'!$C$14*(G1638-F1638)</f>
        <v>1336.6934721654352</v>
      </c>
      <c r="M1638" s="16">
        <f>H1638*$E1638*(1-'Monte Carlo Inputs'!$C$11)+H1638*'Monte Carlo Inputs'!$C$12-H1638*'Monte Carlo Inputs'!$C$13-'Monte Carlo Inputs'!$C$14*(H1638-G1638)</f>
        <v>1526.0100224385353</v>
      </c>
      <c r="N1638" s="16">
        <f>I1638*$E1638*(1-'Monte Carlo Inputs'!$C$11)+I1638*'Monte Carlo Inputs'!$C$12-I1638*'Monte Carlo Inputs'!$C$13-'Monte Carlo Inputs'!$C$14*(I1638-H1638)</f>
        <v>1742.1395683262895</v>
      </c>
      <c r="O1638" s="16">
        <f>J1638*$E1638*(1-'Monte Carlo Inputs'!$C$11)+J1638*'Monte Carlo Inputs'!$C$12-J1638*'Monte Carlo Inputs'!$C$13-'Monte Carlo Inputs'!$C$14*(J1638-I1638)</f>
        <v>1988.8796475125087</v>
      </c>
    </row>
    <row r="1639" spans="1:15">
      <c r="A1639">
        <v>1635</v>
      </c>
      <c r="B1639" s="39">
        <v>6.4803759538899636E-3</v>
      </c>
      <c r="C1639" s="39">
        <v>-0.22906791916726699</v>
      </c>
      <c r="D1639" s="29">
        <f>'Monte Carlo Inputs'!$C$6+'Monte Carlo Inputs'!$D$6*B1639</f>
        <v>0.12672972796006315</v>
      </c>
      <c r="E1639" s="29">
        <f>'Monte Carlo Inputs'!$C$7+'Monte Carlo Inputs'!$D$7*C1639</f>
        <v>0.57462306638279237</v>
      </c>
      <c r="F1639" s="16">
        <f>'Monte Carlo Inputs'!$C$17*(1+$D1639)</f>
        <v>2736.9391821877898</v>
      </c>
      <c r="G1639" s="16">
        <f t="shared" ref="G1639:J1639" si="1633">F1639*(1+$D1639)</f>
        <v>3083.7907401896864</v>
      </c>
      <c r="H1639" s="16">
        <f t="shared" si="1633"/>
        <v>3474.5987017796874</v>
      </c>
      <c r="I1639" s="16">
        <f t="shared" si="1633"/>
        <v>3914.9336500266159</v>
      </c>
      <c r="J1639" s="16">
        <f t="shared" si="1633"/>
        <v>4411.072126476186</v>
      </c>
      <c r="K1639" s="16">
        <f>F1639*$E1639*(1-'Monte Carlo Inputs'!$C$11)+F1639*'Monte Carlo Inputs'!$C$12-F1639*'Monte Carlo Inputs'!$C$13-'Monte Carlo Inputs'!$C$14*(F1639-'Monte Carlo Inputs'!$C$17)</f>
        <v>1229.0513353941749</v>
      </c>
      <c r="L1639" s="16">
        <f>G1639*$E1639*(1-'Monte Carlo Inputs'!$C$11)+G1639*'Monte Carlo Inputs'!$C$12-G1639*'Monte Carlo Inputs'!$C$13-'Monte Carlo Inputs'!$C$14*(G1639-F1639)</f>
        <v>1384.8086767776313</v>
      </c>
      <c r="M1639" s="16">
        <f>H1639*$E1639*(1-'Monte Carlo Inputs'!$C$11)+H1639*'Monte Carlo Inputs'!$C$12-H1639*'Monte Carlo Inputs'!$C$13-'Monte Carlo Inputs'!$C$14*(H1639-G1639)</f>
        <v>1560.3051036623956</v>
      </c>
      <c r="N1639" s="16">
        <f>I1639*$E1639*(1-'Monte Carlo Inputs'!$C$11)+I1639*'Monte Carlo Inputs'!$C$12-I1639*'Monte Carlo Inputs'!$C$13-'Monte Carlo Inputs'!$C$14*(I1639-H1639)</f>
        <v>1758.042144984229</v>
      </c>
      <c r="O1639" s="16">
        <f>J1639*$E1639*(1-'Monte Carlo Inputs'!$C$11)+J1639*'Monte Carlo Inputs'!$C$12-J1639*'Monte Carlo Inputs'!$C$13-'Monte Carlo Inputs'!$C$14*(J1639-I1639)</f>
        <v>1980.8383477604064</v>
      </c>
    </row>
    <row r="1640" spans="1:15">
      <c r="A1640">
        <v>1636</v>
      </c>
      <c r="B1640" s="39">
        <v>0.80179126934691525</v>
      </c>
      <c r="C1640" s="39">
        <v>0.12219573985627516</v>
      </c>
      <c r="D1640" s="29">
        <f>'Monte Carlo Inputs'!$C$6+'Monte Carlo Inputs'!$D$6*B1640</f>
        <v>0.17825334525190423</v>
      </c>
      <c r="E1640" s="29">
        <f>'Monte Carlo Inputs'!$C$7+'Monte Carlo Inputs'!$D$7*C1640</f>
        <v>0.58719545361579106</v>
      </c>
      <c r="F1640" s="16">
        <f>'Monte Carlo Inputs'!$C$17*(1+$D1640)</f>
        <v>2862.0952009514008</v>
      </c>
      <c r="G1640" s="16">
        <f t="shared" ref="G1640:J1640" si="1634">F1640*(1+$D1640)</f>
        <v>3372.2732449504088</v>
      </c>
      <c r="H1640" s="16">
        <f t="shared" si="1634"/>
        <v>3973.3922319663134</v>
      </c>
      <c r="I1640" s="16">
        <f t="shared" si="1634"/>
        <v>4681.6626893122384</v>
      </c>
      <c r="J1640" s="16">
        <f t="shared" si="1634"/>
        <v>5516.1847250231713</v>
      </c>
      <c r="K1640" s="16">
        <f>F1640*$E1640*(1-'Monte Carlo Inputs'!$C$11)+F1640*'Monte Carlo Inputs'!$C$12-F1640*'Monte Carlo Inputs'!$C$13-'Monte Carlo Inputs'!$C$14*(F1640-'Monte Carlo Inputs'!$C$17)</f>
        <v>1312.7208323748528</v>
      </c>
      <c r="L1640" s="16">
        <f>G1640*$E1640*(1-'Monte Carlo Inputs'!$C$11)+G1640*'Monte Carlo Inputs'!$C$12-G1640*'Monte Carlo Inputs'!$C$13-'Monte Carlo Inputs'!$C$14*(G1640-F1640)</f>
        <v>1546.7177121275342</v>
      </c>
      <c r="M1640" s="16">
        <f>H1640*$E1640*(1-'Monte Carlo Inputs'!$C$11)+H1640*'Monte Carlo Inputs'!$C$12-H1640*'Monte Carlo Inputs'!$C$13-'Monte Carlo Inputs'!$C$14*(H1640-G1640)</f>
        <v>1822.4253184746392</v>
      </c>
      <c r="N1640" s="16">
        <f>I1640*$E1640*(1-'Monte Carlo Inputs'!$C$11)+I1640*'Monte Carlo Inputs'!$C$12-I1640*'Monte Carlo Inputs'!$C$13-'Monte Carlo Inputs'!$C$14*(I1640-H1640)</f>
        <v>2147.2787279645099</v>
      </c>
      <c r="O1640" s="16">
        <f>J1640*$E1640*(1-'Monte Carlo Inputs'!$C$11)+J1640*'Monte Carlo Inputs'!$C$12-J1640*'Monte Carlo Inputs'!$C$13-'Monte Carlo Inputs'!$C$14*(J1640-I1640)</f>
        <v>2530.0383444124373</v>
      </c>
    </row>
    <row r="1641" spans="1:15">
      <c r="A1641">
        <v>1637</v>
      </c>
      <c r="B1641" s="39">
        <v>0.86481319913934218</v>
      </c>
      <c r="C1641" s="39">
        <v>-0.11238549508258153</v>
      </c>
      <c r="D1641" s="29">
        <f>'Monte Carlo Inputs'!$C$6+'Monte Carlo Inputs'!$D$6*B1641</f>
        <v>0.18233617351264281</v>
      </c>
      <c r="E1641" s="29">
        <f>'Monte Carlo Inputs'!$C$7+'Monte Carlo Inputs'!$D$7*C1641</f>
        <v>0.57879934987011805</v>
      </c>
      <c r="F1641" s="16">
        <f>'Monte Carlo Inputs'!$C$17*(1+$D1641)</f>
        <v>2872.0127990795609</v>
      </c>
      <c r="G1641" s="16">
        <f t="shared" ref="G1641:J1641" si="1635">F1641*(1+$D1641)</f>
        <v>3395.6846231430623</v>
      </c>
      <c r="H1641" s="16">
        <f t="shared" si="1635"/>
        <v>4014.8407637826886</v>
      </c>
      <c r="I1641" s="16">
        <f t="shared" si="1635"/>
        <v>4746.8914659133998</v>
      </c>
      <c r="J1641" s="16">
        <f t="shared" si="1635"/>
        <v>5612.4214918878688</v>
      </c>
      <c r="K1641" s="16">
        <f>F1641*$E1641*(1-'Monte Carlo Inputs'!$C$11)+F1641*'Monte Carlo Inputs'!$C$12-F1641*'Monte Carlo Inputs'!$C$13-'Monte Carlo Inputs'!$C$14*(F1641-'Monte Carlo Inputs'!$C$17)</f>
        <v>1300.2520412185168</v>
      </c>
      <c r="L1641" s="16">
        <f>G1641*$E1641*(1-'Monte Carlo Inputs'!$C$11)+G1641*'Monte Carlo Inputs'!$C$12-G1641*'Monte Carlo Inputs'!$C$13-'Monte Carlo Inputs'!$C$14*(G1641-F1641)</f>
        <v>1537.3350230163041</v>
      </c>
      <c r="M1641" s="16">
        <f>H1641*$E1641*(1-'Monte Carlo Inputs'!$C$11)+H1641*'Monte Carlo Inputs'!$C$12-H1641*'Monte Carlo Inputs'!$C$13-'Monte Carlo Inputs'!$C$14*(H1641-G1641)</f>
        <v>1817.6468085200675</v>
      </c>
      <c r="N1641" s="16">
        <f>I1641*$E1641*(1-'Monte Carlo Inputs'!$C$11)+I1641*'Monte Carlo Inputs'!$C$12-I1641*'Monte Carlo Inputs'!$C$13-'Monte Carlo Inputs'!$C$14*(I1641-H1641)</f>
        <v>2149.0695723830841</v>
      </c>
      <c r="O1641" s="16">
        <f>J1641*$E1641*(1-'Monte Carlo Inputs'!$C$11)+J1641*'Monte Carlo Inputs'!$C$12-J1641*'Monte Carlo Inputs'!$C$13-'Monte Carlo Inputs'!$C$14*(J1641-I1641)</f>
        <v>2540.9226948238665</v>
      </c>
    </row>
    <row r="1642" spans="1:15">
      <c r="A1642">
        <v>1638</v>
      </c>
      <c r="B1642" s="39">
        <v>-2.5623337039749408</v>
      </c>
      <c r="C1642" s="39">
        <v>0.2475611261991604</v>
      </c>
      <c r="D1642" s="29">
        <f>'Monte Carlo Inputs'!$C$6+'Monte Carlo Inputs'!$D$6*B1642</f>
        <v>-3.968895767302702E-2</v>
      </c>
      <c r="E1642" s="29">
        <f>'Monte Carlo Inputs'!$C$7+'Monte Carlo Inputs'!$D$7*C1642</f>
        <v>0.59168251665868787</v>
      </c>
      <c r="F1642" s="16">
        <f>'Monte Carlo Inputs'!$C$17*(1+$D1642)</f>
        <v>2332.6915529164503</v>
      </c>
      <c r="G1642" s="16">
        <f t="shared" ref="G1642:J1642" si="1636">F1642*(1+$D1642)</f>
        <v>2240.1094566085217</v>
      </c>
      <c r="H1642" s="16">
        <f t="shared" si="1636"/>
        <v>2151.2018472022382</v>
      </c>
      <c r="I1642" s="16">
        <f t="shared" si="1636"/>
        <v>2065.8228881424911</v>
      </c>
      <c r="J1642" s="16">
        <f t="shared" si="1636"/>
        <v>1983.8325309750333</v>
      </c>
      <c r="K1642" s="16">
        <f>F1642*$E1642*(1-'Monte Carlo Inputs'!$C$11)+F1642*'Monte Carlo Inputs'!$C$12-F1642*'Monte Carlo Inputs'!$C$13-'Monte Carlo Inputs'!$C$14*(F1642-'Monte Carlo Inputs'!$C$17)</f>
        <v>1069.8219280302224</v>
      </c>
      <c r="L1642" s="16">
        <f>G1642*$E1642*(1-'Monte Carlo Inputs'!$C$11)+G1642*'Monte Carlo Inputs'!$C$12-G1642*'Monte Carlo Inputs'!$C$13-'Monte Carlo Inputs'!$C$14*(G1642-F1642)</f>
        <v>1027.3618108109547</v>
      </c>
      <c r="M1642" s="16">
        <f>H1642*$E1642*(1-'Monte Carlo Inputs'!$C$11)+H1642*'Monte Carlo Inputs'!$C$12-H1642*'Monte Carlo Inputs'!$C$13-'Monte Carlo Inputs'!$C$14*(H1642-G1642)</f>
        <v>986.58689138679415</v>
      </c>
      <c r="N1642" s="16">
        <f>I1642*$E1642*(1-'Monte Carlo Inputs'!$C$11)+I1642*'Monte Carlo Inputs'!$C$12-I1642*'Monte Carlo Inputs'!$C$13-'Monte Carlo Inputs'!$C$14*(I1642-H1642)</f>
        <v>947.43028601378046</v>
      </c>
      <c r="O1642" s="16">
        <f>J1642*$E1642*(1-'Monte Carlo Inputs'!$C$11)+J1642*'Monte Carlo Inputs'!$C$12-J1642*'Monte Carlo Inputs'!$C$13-'Monte Carlo Inputs'!$C$14*(J1642-I1642)</f>
        <v>909.8277654940357</v>
      </c>
    </row>
    <row r="1643" spans="1:15">
      <c r="A1643">
        <v>1639</v>
      </c>
      <c r="B1643" s="39">
        <v>0.16257149483041805</v>
      </c>
      <c r="C1643" s="39">
        <v>1.2684268639689835</v>
      </c>
      <c r="D1643" s="29">
        <f>'Monte Carlo Inputs'!$C$6+'Monte Carlo Inputs'!$D$6*B1643</f>
        <v>0.13684197354661409</v>
      </c>
      <c r="E1643" s="29">
        <f>'Monte Carlo Inputs'!$C$7+'Monte Carlo Inputs'!$D$7*C1643</f>
        <v>0.62822122209671039</v>
      </c>
      <c r="F1643" s="16">
        <f>'Monte Carlo Inputs'!$C$17*(1+$D1643)</f>
        <v>2761.5028379420805</v>
      </c>
      <c r="G1643" s="16">
        <f t="shared" ref="G1643:J1643" si="1637">F1643*(1+$D1643)</f>
        <v>3139.3923362406504</v>
      </c>
      <c r="H1643" s="16">
        <f t="shared" si="1637"/>
        <v>3568.9929792689363</v>
      </c>
      <c r="I1643" s="16">
        <f t="shared" si="1637"/>
        <v>4057.3810221261069</v>
      </c>
      <c r="J1643" s="16">
        <f t="shared" si="1637"/>
        <v>4612.6010486244213</v>
      </c>
      <c r="K1643" s="16">
        <f>F1643*$E1643*(1-'Monte Carlo Inputs'!$C$11)+F1643*'Monte Carlo Inputs'!$C$12-F1643*'Monte Carlo Inputs'!$C$13-'Monte Carlo Inputs'!$C$14*(F1643-'Monte Carlo Inputs'!$C$17)</f>
        <v>1345.7683290100865</v>
      </c>
      <c r="L1643" s="16">
        <f>G1643*$E1643*(1-'Monte Carlo Inputs'!$C$11)+G1643*'Monte Carlo Inputs'!$C$12-G1643*'Monte Carlo Inputs'!$C$13-'Monte Carlo Inputs'!$C$14*(G1643-F1643)</f>
        <v>1529.9259230883556</v>
      </c>
      <c r="M1643" s="16">
        <f>H1643*$E1643*(1-'Monte Carlo Inputs'!$C$11)+H1643*'Monte Carlo Inputs'!$C$12-H1643*'Monte Carlo Inputs'!$C$13-'Monte Carlo Inputs'!$C$14*(H1643-G1643)</f>
        <v>1739.2840057838914</v>
      </c>
      <c r="N1643" s="16">
        <f>I1643*$E1643*(1-'Monte Carlo Inputs'!$C$11)+I1643*'Monte Carlo Inputs'!$C$12-I1643*'Monte Carlo Inputs'!$C$13-'Monte Carlo Inputs'!$C$14*(I1643-H1643)</f>
        <v>1977.2910616934194</v>
      </c>
      <c r="O1643" s="16">
        <f>J1643*$E1643*(1-'Monte Carlo Inputs'!$C$11)+J1643*'Monte Carlo Inputs'!$C$12-J1643*'Monte Carlo Inputs'!$C$13-'Monte Carlo Inputs'!$C$14*(J1643-I1643)</f>
        <v>2247.8674728516266</v>
      </c>
    </row>
    <row r="1644" spans="1:15">
      <c r="A1644">
        <v>1640</v>
      </c>
      <c r="B1644" s="39">
        <v>-0.41573499818991039</v>
      </c>
      <c r="C1644" s="39">
        <v>-6.7516881917704649E-2</v>
      </c>
      <c r="D1644" s="29">
        <f>'Monte Carlo Inputs'!$C$6+'Monte Carlo Inputs'!$D$6*B1644</f>
        <v>9.9376822910180615E-2</v>
      </c>
      <c r="E1644" s="29">
        <f>'Monte Carlo Inputs'!$C$7+'Monte Carlo Inputs'!$D$7*C1644</f>
        <v>0.58040528195226004</v>
      </c>
      <c r="F1644" s="16">
        <f>'Monte Carlo Inputs'!$C$17*(1+$D1644)</f>
        <v>2670.4962405311198</v>
      </c>
      <c r="G1644" s="16">
        <f t="shared" ref="G1644:J1644" si="1638">F1644*(1+$D1644)</f>
        <v>2935.881672508684</v>
      </c>
      <c r="H1644" s="16">
        <f t="shared" si="1638"/>
        <v>3227.6402655628244</v>
      </c>
      <c r="I1644" s="16">
        <f t="shared" si="1638"/>
        <v>3548.3929006514295</v>
      </c>
      <c r="J1644" s="16">
        <f t="shared" si="1638"/>
        <v>3901.0209135552086</v>
      </c>
      <c r="K1644" s="16">
        <f>F1644*$E1644*(1-'Monte Carlo Inputs'!$C$11)+F1644*'Monte Carlo Inputs'!$C$12-F1644*'Monte Carlo Inputs'!$C$13-'Monte Carlo Inputs'!$C$14*(F1644-'Monte Carlo Inputs'!$C$17)</f>
        <v>1209.2135674691581</v>
      </c>
      <c r="L1644" s="16">
        <f>G1644*$E1644*(1-'Monte Carlo Inputs'!$C$11)+G1644*'Monte Carlo Inputs'!$C$12-G1644*'Monte Carlo Inputs'!$C$13-'Monte Carlo Inputs'!$C$14*(G1644-F1644)</f>
        <v>1329.381370024128</v>
      </c>
      <c r="M1644" s="16">
        <f>H1644*$E1644*(1-'Monte Carlo Inputs'!$C$11)+H1644*'Monte Carlo Inputs'!$C$12-H1644*'Monte Carlo Inputs'!$C$13-'Monte Carlo Inputs'!$C$14*(H1644-G1644)</f>
        <v>1461.4910670131094</v>
      </c>
      <c r="N1644" s="16">
        <f>I1644*$E1644*(1-'Monte Carlo Inputs'!$C$11)+I1644*'Monte Carlo Inputs'!$C$12-I1644*'Monte Carlo Inputs'!$C$13-'Monte Carlo Inputs'!$C$14*(I1644-H1644)</f>
        <v>1606.7294059644817</v>
      </c>
      <c r="O1644" s="16">
        <f>J1644*$E1644*(1-'Monte Carlo Inputs'!$C$11)+J1644*'Monte Carlo Inputs'!$C$12-J1644*'Monte Carlo Inputs'!$C$13-'Monte Carlo Inputs'!$C$14*(J1644-I1644)</f>
        <v>1766.4010696055934</v>
      </c>
    </row>
    <row r="1645" spans="1:15">
      <c r="A1645">
        <v>1641</v>
      </c>
      <c r="B1645" s="39">
        <v>2.3190184428482685</v>
      </c>
      <c r="C1645" s="39">
        <v>0.95163863848772945</v>
      </c>
      <c r="D1645" s="29">
        <f>'Monte Carlo Inputs'!$C$6+'Monte Carlo Inputs'!$D$6*B1645</f>
        <v>0.27654576508631246</v>
      </c>
      <c r="E1645" s="29">
        <f>'Monte Carlo Inputs'!$C$7+'Monte Carlo Inputs'!$D$7*C1645</f>
        <v>0.61688277549316373</v>
      </c>
      <c r="F1645" s="16">
        <f>'Monte Carlo Inputs'!$C$17*(1+$D1645)</f>
        <v>3100.8573179711625</v>
      </c>
      <c r="G1645" s="16">
        <f t="shared" ref="G1645:J1645" si="1639">F1645*(1+$D1645)</f>
        <v>3958.3862773929886</v>
      </c>
      <c r="H1645" s="16">
        <f t="shared" si="1639"/>
        <v>5053.0612389817934</v>
      </c>
      <c r="I1645" s="16">
        <f t="shared" si="1639"/>
        <v>6450.4639253440037</v>
      </c>
      <c r="J1645" s="16">
        <f t="shared" si="1639"/>
        <v>8234.3124067399203</v>
      </c>
      <c r="K1645" s="16">
        <f>F1645*$E1645*(1-'Monte Carlo Inputs'!$C$11)+F1645*'Monte Carlo Inputs'!$C$12-F1645*'Monte Carlo Inputs'!$C$13-'Monte Carlo Inputs'!$C$14*(F1645-'Monte Carlo Inputs'!$C$17)</f>
        <v>1491.132463688049</v>
      </c>
      <c r="L1645" s="16">
        <f>G1645*$E1645*(1-'Monte Carlo Inputs'!$C$11)+G1645*'Monte Carlo Inputs'!$C$12-G1645*'Monte Carlo Inputs'!$C$13-'Monte Carlo Inputs'!$C$14*(G1645-F1645)</f>
        <v>1903.4988317036989</v>
      </c>
      <c r="M1645" s="16">
        <f>H1645*$E1645*(1-'Monte Carlo Inputs'!$C$11)+H1645*'Monte Carlo Inputs'!$C$12-H1645*'Monte Carlo Inputs'!$C$13-'Monte Carlo Inputs'!$C$14*(H1645-G1645)</f>
        <v>2429.9033724581004</v>
      </c>
      <c r="N1645" s="16">
        <f>I1645*$E1645*(1-'Monte Carlo Inputs'!$C$11)+I1645*'Monte Carlo Inputs'!$C$12-I1645*'Monte Carlo Inputs'!$C$13-'Monte Carlo Inputs'!$C$14*(I1645-H1645)</f>
        <v>3101.882859680336</v>
      </c>
      <c r="O1645" s="16">
        <f>J1645*$E1645*(1-'Monte Carlo Inputs'!$C$11)+J1645*'Monte Carlo Inputs'!$C$12-J1645*'Monte Carlo Inputs'!$C$13-'Monte Carlo Inputs'!$C$14*(J1645-I1645)</f>
        <v>3959.6954283187538</v>
      </c>
    </row>
    <row r="1646" spans="1:15">
      <c r="A1646">
        <v>1642</v>
      </c>
      <c r="B1646" s="39">
        <v>0.70748928721033999</v>
      </c>
      <c r="C1646" s="39">
        <v>1.4267583755322826</v>
      </c>
      <c r="D1646" s="29">
        <f>'Monte Carlo Inputs'!$C$6+'Monte Carlo Inputs'!$D$6*B1646</f>
        <v>0.17214406235658516</v>
      </c>
      <c r="E1646" s="29">
        <f>'Monte Carlo Inputs'!$C$7+'Monte Carlo Inputs'!$D$7*C1646</f>
        <v>0.63388820478456764</v>
      </c>
      <c r="F1646" s="16">
        <f>'Monte Carlo Inputs'!$C$17*(1+$D1646)</f>
        <v>2847.2551418703811</v>
      </c>
      <c r="G1646" s="16">
        <f t="shared" ref="G1646:J1646" si="1640">F1646*(1+$D1646)</f>
        <v>3337.3932085576234</v>
      </c>
      <c r="H1646" s="16">
        <f t="shared" si="1640"/>
        <v>3911.9056331600104</v>
      </c>
      <c r="I1646" s="16">
        <f t="shared" si="1640"/>
        <v>4585.3169604077839</v>
      </c>
      <c r="J1646" s="16">
        <f t="shared" si="1640"/>
        <v>5374.6520491649289</v>
      </c>
      <c r="K1646" s="16">
        <f>F1646*$E1646*(1-'Monte Carlo Inputs'!$C$11)+F1646*'Monte Carlo Inputs'!$C$12-F1646*'Monte Carlo Inputs'!$C$13-'Monte Carlo Inputs'!$C$14*(F1646-'Monte Carlo Inputs'!$C$17)</f>
        <v>1400.3041125451343</v>
      </c>
      <c r="L1646" s="16">
        <f>G1646*$E1646*(1-'Monte Carlo Inputs'!$C$11)+G1646*'Monte Carlo Inputs'!$C$12-G1646*'Monte Carlo Inputs'!$C$13-'Monte Carlo Inputs'!$C$14*(G1646-F1646)</f>
        <v>1641.3581510132867</v>
      </c>
      <c r="M1646" s="16">
        <f>H1646*$E1646*(1-'Monte Carlo Inputs'!$C$11)+H1646*'Monte Carlo Inputs'!$C$12-H1646*'Monte Carlo Inputs'!$C$13-'Monte Carlo Inputs'!$C$14*(H1646-G1646)</f>
        <v>1923.9082109108072</v>
      </c>
      <c r="N1646" s="16">
        <f>I1646*$E1646*(1-'Monte Carlo Inputs'!$C$11)+I1646*'Monte Carlo Inputs'!$C$12-I1646*'Monte Carlo Inputs'!$C$13-'Monte Carlo Inputs'!$C$14*(I1646-H1646)</f>
        <v>2255.0975859381829</v>
      </c>
      <c r="O1646" s="16">
        <f>J1646*$E1646*(1-'Monte Carlo Inputs'!$C$11)+J1646*'Monte Carlo Inputs'!$C$12-J1646*'Monte Carlo Inputs'!$C$13-'Monte Carlo Inputs'!$C$14*(J1646-I1646)</f>
        <v>2643.2992453921102</v>
      </c>
    </row>
    <row r="1647" spans="1:15">
      <c r="A1647">
        <v>1643</v>
      </c>
      <c r="B1647" s="39">
        <v>2.0098316492971073</v>
      </c>
      <c r="C1647" s="39">
        <v>0.10292807648645422</v>
      </c>
      <c r="D1647" s="29">
        <f>'Monte Carlo Inputs'!$C$6+'Monte Carlo Inputs'!$D$6*B1647</f>
        <v>0.25651533151000649</v>
      </c>
      <c r="E1647" s="29">
        <f>'Monte Carlo Inputs'!$C$7+'Monte Carlo Inputs'!$D$7*C1647</f>
        <v>0.58650582769310433</v>
      </c>
      <c r="F1647" s="16">
        <f>'Monte Carlo Inputs'!$C$17*(1+$D1647)</f>
        <v>3052.2013917709569</v>
      </c>
      <c r="G1647" s="16">
        <f t="shared" ref="G1647:J1647" si="1641">F1647*(1+$D1647)</f>
        <v>3835.1378436163868</v>
      </c>
      <c r="H1647" s="16">
        <f t="shared" si="1641"/>
        <v>4818.9094989582154</v>
      </c>
      <c r="I1647" s="16">
        <f t="shared" si="1641"/>
        <v>6055.0336666002004</v>
      </c>
      <c r="J1647" s="16">
        <f t="shared" si="1641"/>
        <v>7608.2426348924</v>
      </c>
      <c r="K1647" s="16">
        <f>F1647*$E1647*(1-'Monte Carlo Inputs'!$C$11)+F1647*'Monte Carlo Inputs'!$C$12-F1647*'Monte Carlo Inputs'!$C$13-'Monte Carlo Inputs'!$C$14*(F1647-'Monte Carlo Inputs'!$C$17)</f>
        <v>1401.121370122293</v>
      </c>
      <c r="L1647" s="16">
        <f>G1647*$E1647*(1-'Monte Carlo Inputs'!$C$11)+G1647*'Monte Carlo Inputs'!$C$12-G1647*'Monte Carlo Inputs'!$C$13-'Monte Carlo Inputs'!$C$14*(G1647-F1647)</f>
        <v>1760.5304828649676</v>
      </c>
      <c r="M1647" s="16">
        <f>H1647*$E1647*(1-'Monte Carlo Inputs'!$C$11)+H1647*'Monte Carlo Inputs'!$C$12-H1647*'Monte Carlo Inputs'!$C$13-'Monte Carlo Inputs'!$C$14*(H1647-G1647)</f>
        <v>2212.1335433105464</v>
      </c>
      <c r="N1647" s="16">
        <f>I1647*$E1647*(1-'Monte Carlo Inputs'!$C$11)+I1647*'Monte Carlo Inputs'!$C$12-I1647*'Monte Carlo Inputs'!$C$13-'Monte Carlo Inputs'!$C$14*(I1647-H1647)</f>
        <v>2779.5797125172558</v>
      </c>
      <c r="O1647" s="16">
        <f>J1647*$E1647*(1-'Monte Carlo Inputs'!$C$11)+J1647*'Monte Carlo Inputs'!$C$12-J1647*'Monte Carlo Inputs'!$C$13-'Monte Carlo Inputs'!$C$14*(J1647-I1647)</f>
        <v>3492.5845239321075</v>
      </c>
    </row>
    <row r="1648" spans="1:15">
      <c r="A1648">
        <v>1644</v>
      </c>
      <c r="B1648" s="39">
        <v>2.2689631341642982</v>
      </c>
      <c r="C1648" s="39">
        <v>-1.8541671634012211</v>
      </c>
      <c r="D1648" s="29">
        <f>'Monte Carlo Inputs'!$C$6+'Monte Carlo Inputs'!$D$6*B1648</f>
        <v>0.27330296960911865</v>
      </c>
      <c r="E1648" s="29">
        <f>'Monte Carlo Inputs'!$C$7+'Monte Carlo Inputs'!$D$7*C1648</f>
        <v>0.51645770692784931</v>
      </c>
      <c r="F1648" s="16">
        <f>'Monte Carlo Inputs'!$C$17*(1+$D1648)</f>
        <v>3092.9802434775106</v>
      </c>
      <c r="G1648" s="16">
        <f t="shared" ref="G1648:J1648" si="1642">F1648*(1+$D1648)</f>
        <v>3938.3009289622491</v>
      </c>
      <c r="H1648" s="16">
        <f t="shared" si="1642"/>
        <v>5014.6502680619824</v>
      </c>
      <c r="I1648" s="16">
        <f t="shared" si="1642"/>
        <v>6385.1690778744851</v>
      </c>
      <c r="J1648" s="16">
        <f t="shared" si="1642"/>
        <v>8130.2547483138997</v>
      </c>
      <c r="K1648" s="16">
        <f>F1648*$E1648*(1-'Monte Carlo Inputs'!$C$11)+F1648*'Monte Carlo Inputs'!$C$12-F1648*'Monte Carlo Inputs'!$C$13-'Monte Carlo Inputs'!$C$14*(F1648-'Monte Carlo Inputs'!$C$17)</f>
        <v>1266.2174473783227</v>
      </c>
      <c r="L1648" s="16">
        <f>G1648*$E1648*(1-'Monte Carlo Inputs'!$C$11)+G1648*'Monte Carlo Inputs'!$C$12-G1648*'Monte Carlo Inputs'!$C$13-'Monte Carlo Inputs'!$C$14*(G1648-F1648)</f>
        <v>1612.2784359176962</v>
      </c>
      <c r="M1648" s="16">
        <f>H1648*$E1648*(1-'Monte Carlo Inputs'!$C$11)+H1648*'Monte Carlo Inputs'!$C$12-H1648*'Monte Carlo Inputs'!$C$13-'Monte Carlo Inputs'!$C$14*(H1648-G1648)</f>
        <v>2052.9189202907478</v>
      </c>
      <c r="N1648" s="16">
        <f>I1648*$E1648*(1-'Monte Carlo Inputs'!$C$11)+I1648*'Monte Carlo Inputs'!$C$12-I1648*'Monte Carlo Inputs'!$C$13-'Monte Carlo Inputs'!$C$14*(I1648-H1648)</f>
        <v>2613.9877575729547</v>
      </c>
      <c r="O1648" s="16">
        <f>J1648*$E1648*(1-'Monte Carlo Inputs'!$C$11)+J1648*'Monte Carlo Inputs'!$C$12-J1648*'Monte Carlo Inputs'!$C$13-'Monte Carlo Inputs'!$C$14*(J1648-I1648)</f>
        <v>3328.3983742395235</v>
      </c>
    </row>
    <row r="1649" spans="1:15">
      <c r="A1649">
        <v>1645</v>
      </c>
      <c r="B1649" s="39">
        <v>-0.21960194480006523</v>
      </c>
      <c r="C1649" s="39">
        <v>0.42018413320816345</v>
      </c>
      <c r="D1649" s="29">
        <f>'Monte Carlo Inputs'!$C$6+'Monte Carlo Inputs'!$D$6*B1649</f>
        <v>0.11208315506920048</v>
      </c>
      <c r="E1649" s="29">
        <f>'Monte Carlo Inputs'!$C$7+'Monte Carlo Inputs'!$D$7*C1649</f>
        <v>0.59786101885693665</v>
      </c>
      <c r="F1649" s="16">
        <f>'Monte Carlo Inputs'!$C$17*(1+$D1649)</f>
        <v>2701.3611919785953</v>
      </c>
      <c r="G1649" s="16">
        <f t="shared" ref="G1649:J1649" si="1643">F1649*(1+$D1649)</f>
        <v>3004.1382773570526</v>
      </c>
      <c r="H1649" s="16">
        <f t="shared" si="1643"/>
        <v>3340.851573747384</v>
      </c>
      <c r="I1649" s="16">
        <f t="shared" si="1643"/>
        <v>3715.3047587508945</v>
      </c>
      <c r="J1649" s="16">
        <f t="shared" si="1643"/>
        <v>4131.7278381553097</v>
      </c>
      <c r="K1649" s="16">
        <f>F1649*$E1649*(1-'Monte Carlo Inputs'!$C$11)+F1649*'Monte Carlo Inputs'!$C$12-F1649*'Monte Carlo Inputs'!$C$13-'Monte Carlo Inputs'!$C$14*(F1649-'Monte Carlo Inputs'!$C$17)</f>
        <v>1257.2136950964589</v>
      </c>
      <c r="L1649" s="16">
        <f>G1649*$E1649*(1-'Monte Carlo Inputs'!$C$11)+G1649*'Monte Carlo Inputs'!$C$12-G1649*'Monte Carlo Inputs'!$C$13-'Monte Carlo Inputs'!$C$14*(G1649-F1649)</f>
        <v>1398.126172639078</v>
      </c>
      <c r="M1649" s="16">
        <f>H1649*$E1649*(1-'Monte Carlo Inputs'!$C$11)+H1649*'Monte Carlo Inputs'!$C$12-H1649*'Monte Carlo Inputs'!$C$13-'Monte Carlo Inputs'!$C$14*(H1649-G1649)</f>
        <v>1554.8325652532912</v>
      </c>
      <c r="N1649" s="16">
        <f>I1649*$E1649*(1-'Monte Carlo Inputs'!$C$11)+I1649*'Monte Carlo Inputs'!$C$12-I1649*'Monte Carlo Inputs'!$C$13-'Monte Carlo Inputs'!$C$14*(I1649-H1649)</f>
        <v>1729.1031047712186</v>
      </c>
      <c r="O1649" s="16">
        <f>J1649*$E1649*(1-'Monte Carlo Inputs'!$C$11)+J1649*'Monte Carlo Inputs'!$C$12-J1649*'Monte Carlo Inputs'!$C$13-'Monte Carlo Inputs'!$C$14*(J1649-I1649)</f>
        <v>1922.9064361939272</v>
      </c>
    </row>
    <row r="1650" spans="1:15">
      <c r="A1650">
        <v>1646</v>
      </c>
      <c r="B1650" s="39">
        <v>-0.31786835079926495</v>
      </c>
      <c r="C1650" s="39">
        <v>-0.7140979634201986</v>
      </c>
      <c r="D1650" s="29">
        <f>'Monte Carlo Inputs'!$C$6+'Monte Carlo Inputs'!$D$6*B1650</f>
        <v>0.10571703995948904</v>
      </c>
      <c r="E1650" s="29">
        <f>'Monte Carlo Inputs'!$C$7+'Monte Carlo Inputs'!$D$7*C1650</f>
        <v>0.55726292855089188</v>
      </c>
      <c r="F1650" s="16">
        <f>'Monte Carlo Inputs'!$C$17*(1+$D1650)</f>
        <v>2685.8972617655954</v>
      </c>
      <c r="G1650" s="16">
        <f t="shared" ref="G1650:J1650" si="1644">F1650*(1+$D1650)</f>
        <v>2969.8423699147511</v>
      </c>
      <c r="H1650" s="16">
        <f t="shared" si="1644"/>
        <v>3283.8053144084129</v>
      </c>
      <c r="I1650" s="16">
        <f t="shared" si="1644"/>
        <v>3630.9594920509098</v>
      </c>
      <c r="J1650" s="16">
        <f t="shared" si="1644"/>
        <v>4014.8137817633424</v>
      </c>
      <c r="K1650" s="16">
        <f>F1650*$E1650*(1-'Monte Carlo Inputs'!$C$11)+F1650*'Monte Carlo Inputs'!$C$12-F1650*'Monte Carlo Inputs'!$C$13-'Monte Carlo Inputs'!$C$14*(F1650-'Monte Carlo Inputs'!$C$17)</f>
        <v>1172.1921151645358</v>
      </c>
      <c r="L1650" s="16">
        <f>G1650*$E1650*(1-'Monte Carlo Inputs'!$C$11)+G1650*'Monte Carlo Inputs'!$C$12-G1650*'Monte Carlo Inputs'!$C$13-'Monte Carlo Inputs'!$C$14*(G1650-F1650)</f>
        <v>1296.1127958435829</v>
      </c>
      <c r="M1650" s="16">
        <f>H1650*$E1650*(1-'Monte Carlo Inputs'!$C$11)+H1650*'Monte Carlo Inputs'!$C$12-H1650*'Monte Carlo Inputs'!$C$13-'Monte Carlo Inputs'!$C$14*(H1650-G1650)</f>
        <v>1433.1340040737846</v>
      </c>
      <c r="N1650" s="16">
        <f>I1650*$E1650*(1-'Monte Carlo Inputs'!$C$11)+I1650*'Monte Carlo Inputs'!$C$12-I1650*'Monte Carlo Inputs'!$C$13-'Monte Carlo Inputs'!$C$14*(I1650-H1650)</f>
        <v>1584.6406888497552</v>
      </c>
      <c r="O1650" s="16">
        <f>J1650*$E1650*(1-'Monte Carlo Inputs'!$C$11)+J1650*'Monte Carlo Inputs'!$C$12-J1650*'Monte Carlo Inputs'!$C$13-'Monte Carlo Inputs'!$C$14*(J1650-I1650)</f>
        <v>1752.1642118743173</v>
      </c>
    </row>
    <row r="1651" spans="1:15">
      <c r="A1651">
        <v>1647</v>
      </c>
      <c r="B1651" s="39">
        <v>-0.90871040989260321</v>
      </c>
      <c r="C1651" s="39">
        <v>0.28245985422637987</v>
      </c>
      <c r="D1651" s="29">
        <f>'Monte Carlo Inputs'!$C$6+'Monte Carlo Inputs'!$D$6*B1651</f>
        <v>6.7439782115361169E-2</v>
      </c>
      <c r="E1651" s="29">
        <f>'Monte Carlo Inputs'!$C$7+'Monte Carlo Inputs'!$D$7*C1651</f>
        <v>0.59293160779415288</v>
      </c>
      <c r="F1651" s="16">
        <f>'Monte Carlo Inputs'!$C$17*(1+$D1651)</f>
        <v>2592.9179747364242</v>
      </c>
      <c r="G1651" s="16">
        <f t="shared" ref="G1651:J1651" si="1645">F1651*(1+$D1651)</f>
        <v>2767.7837979956521</v>
      </c>
      <c r="H1651" s="16">
        <f t="shared" si="1645"/>
        <v>2954.4425342749055</v>
      </c>
      <c r="I1651" s="16">
        <f t="shared" si="1645"/>
        <v>3153.6894950587607</v>
      </c>
      <c r="J1651" s="16">
        <f t="shared" si="1645"/>
        <v>3366.3736274650269</v>
      </c>
      <c r="K1651" s="16">
        <f>F1651*$E1651*(1-'Monte Carlo Inputs'!$C$11)+F1651*'Monte Carlo Inputs'!$C$12-F1651*'Monte Carlo Inputs'!$C$13-'Monte Carlo Inputs'!$C$14*(F1651-'Monte Carlo Inputs'!$C$17)</f>
        <v>1196.0145313536455</v>
      </c>
      <c r="L1651" s="16">
        <f>G1651*$E1651*(1-'Monte Carlo Inputs'!$C$11)+G1651*'Monte Carlo Inputs'!$C$12-G1651*'Monte Carlo Inputs'!$C$13-'Monte Carlo Inputs'!$C$14*(G1651-F1651)</f>
        <v>1276.673490754941</v>
      </c>
      <c r="M1651" s="16">
        <f>H1651*$E1651*(1-'Monte Carlo Inputs'!$C$11)+H1651*'Monte Carlo Inputs'!$C$12-H1651*'Monte Carlo Inputs'!$C$13-'Monte Carlo Inputs'!$C$14*(H1651-G1651)</f>
        <v>1362.7720728039117</v>
      </c>
      <c r="N1651" s="16">
        <f>I1651*$E1651*(1-'Monte Carlo Inputs'!$C$11)+I1651*'Monte Carlo Inputs'!$C$12-I1651*'Monte Carlo Inputs'!$C$13-'Monte Carlo Inputs'!$C$14*(I1651-H1651)</f>
        <v>1454.6771244667066</v>
      </c>
      <c r="O1651" s="16">
        <f>J1651*$E1651*(1-'Monte Carlo Inputs'!$C$11)+J1651*'Monte Carlo Inputs'!$C$12-J1651*'Monte Carlo Inputs'!$C$13-'Monte Carlo Inputs'!$C$14*(J1651-I1651)</f>
        <v>1552.7802327889415</v>
      </c>
    </row>
    <row r="1652" spans="1:15">
      <c r="A1652">
        <v>1648</v>
      </c>
      <c r="B1652" s="39">
        <v>-0.78812795153444648</v>
      </c>
      <c r="C1652" s="39">
        <v>0.83720600703751802</v>
      </c>
      <c r="D1652" s="29">
        <f>'Monte Carlo Inputs'!$C$6+'Monte Carlo Inputs'!$D$6*B1652</f>
        <v>7.5251625871265548E-2</v>
      </c>
      <c r="E1652" s="29">
        <f>'Monte Carlo Inputs'!$C$7+'Monte Carlo Inputs'!$D$7*C1652</f>
        <v>0.61278701631704391</v>
      </c>
      <c r="F1652" s="16">
        <f>'Monte Carlo Inputs'!$C$17*(1+$D1652)</f>
        <v>2611.8937244038916</v>
      </c>
      <c r="G1652" s="16">
        <f t="shared" ref="G1652:J1652" si="1646">F1652*(1+$D1652)</f>
        <v>2808.4429737682399</v>
      </c>
      <c r="H1652" s="16">
        <f t="shared" si="1646"/>
        <v>3019.7828737110322</v>
      </c>
      <c r="I1652" s="16">
        <f t="shared" si="1646"/>
        <v>3247.02644473599</v>
      </c>
      <c r="J1652" s="16">
        <f t="shared" si="1646"/>
        <v>3491.3704639493685</v>
      </c>
      <c r="K1652" s="16">
        <f>F1652*$E1652*(1-'Monte Carlo Inputs'!$C$11)+F1652*'Monte Carlo Inputs'!$C$12-F1652*'Monte Carlo Inputs'!$C$13-'Monte Carlo Inputs'!$C$14*(F1652-'Monte Carlo Inputs'!$C$17)</f>
        <v>1241.967659767997</v>
      </c>
      <c r="L1652" s="16">
        <f>G1652*$E1652*(1-'Monte Carlo Inputs'!$C$11)+G1652*'Monte Carlo Inputs'!$C$12-G1652*'Monte Carlo Inputs'!$C$13-'Monte Carlo Inputs'!$C$14*(G1652-F1652)</f>
        <v>1335.4277454450698</v>
      </c>
      <c r="M1652" s="16">
        <f>H1652*$E1652*(1-'Monte Carlo Inputs'!$C$11)+H1652*'Monte Carlo Inputs'!$C$12-H1652*'Monte Carlo Inputs'!$C$13-'Monte Carlo Inputs'!$C$14*(H1652-G1652)</f>
        <v>1435.9208545234098</v>
      </c>
      <c r="N1652" s="16">
        <f>I1652*$E1652*(1-'Monte Carlo Inputs'!$C$11)+I1652*'Monte Carlo Inputs'!$C$12-I1652*'Monte Carlo Inputs'!$C$13-'Monte Carlo Inputs'!$C$14*(I1652-H1652)</f>
        <v>1543.9762334487536</v>
      </c>
      <c r="O1652" s="16">
        <f>J1652*$E1652*(1-'Monte Carlo Inputs'!$C$11)+J1652*'Monte Carlo Inputs'!$C$12-J1652*'Monte Carlo Inputs'!$C$13-'Monte Carlo Inputs'!$C$14*(J1652-I1652)</f>
        <v>1660.162955322365</v>
      </c>
    </row>
    <row r="1653" spans="1:15">
      <c r="A1653">
        <v>1649</v>
      </c>
      <c r="B1653" s="39">
        <v>-0.62157978884289045</v>
      </c>
      <c r="C1653" s="39">
        <v>-1.7431948677460729</v>
      </c>
      <c r="D1653" s="29">
        <f>'Monte Carlo Inputs'!$C$6+'Monte Carlo Inputs'!$D$6*B1653</f>
        <v>8.6041323166331257E-2</v>
      </c>
      <c r="E1653" s="29">
        <f>'Monte Carlo Inputs'!$C$7+'Monte Carlo Inputs'!$D$7*C1653</f>
        <v>0.52042961417549838</v>
      </c>
      <c r="F1653" s="16">
        <f>'Monte Carlo Inputs'!$C$17*(1+$D1653)</f>
        <v>2638.1029781033358</v>
      </c>
      <c r="G1653" s="16">
        <f t="shared" ref="G1653:J1653" si="1647">F1653*(1+$D1653)</f>
        <v>2865.088848988386</v>
      </c>
      <c r="H1653" s="16">
        <f t="shared" si="1647"/>
        <v>3111.6048845444479</v>
      </c>
      <c r="I1653" s="16">
        <f t="shared" si="1647"/>
        <v>3379.3314859814718</v>
      </c>
      <c r="J1653" s="16">
        <f t="shared" si="1647"/>
        <v>3670.0936384529623</v>
      </c>
      <c r="K1653" s="16">
        <f>F1653*$E1653*(1-'Monte Carlo Inputs'!$C$11)+F1653*'Monte Carlo Inputs'!$C$12-F1653*'Monte Carlo Inputs'!$C$13-'Monte Carlo Inputs'!$C$14*(F1653-'Monte Carlo Inputs'!$C$17)</f>
        <v>1081.4652993488307</v>
      </c>
      <c r="L1653" s="16">
        <f>G1653*$E1653*(1-'Monte Carlo Inputs'!$C$11)+G1653*'Monte Carlo Inputs'!$C$12-G1653*'Monte Carlo Inputs'!$C$13-'Monte Carlo Inputs'!$C$14*(G1653-F1653)</f>
        <v>1174.5160046632768</v>
      </c>
      <c r="M1653" s="16">
        <f>H1653*$E1653*(1-'Monte Carlo Inputs'!$C$11)+H1653*'Monte Carlo Inputs'!$C$12-H1653*'Monte Carlo Inputs'!$C$13-'Monte Carlo Inputs'!$C$14*(H1653-G1653)</f>
        <v>1275.5729157845383</v>
      </c>
      <c r="N1653" s="16">
        <f>I1653*$E1653*(1-'Monte Carlo Inputs'!$C$11)+I1653*'Monte Carlo Inputs'!$C$12-I1653*'Monte Carlo Inputs'!$C$13-'Monte Carlo Inputs'!$C$14*(I1653-H1653)</f>
        <v>1385.3248972537749</v>
      </c>
      <c r="O1653" s="16">
        <f>J1653*$E1653*(1-'Monte Carlo Inputs'!$C$11)+J1653*'Monte Carlo Inputs'!$C$12-J1653*'Monte Carlo Inputs'!$C$13-'Monte Carlo Inputs'!$C$14*(J1653-I1653)</f>
        <v>1504.5200844287519</v>
      </c>
    </row>
    <row r="1654" spans="1:15">
      <c r="A1654">
        <v>1650</v>
      </c>
      <c r="B1654" s="39">
        <v>2.6205463739518366</v>
      </c>
      <c r="C1654" s="39">
        <v>0.43033886317640319</v>
      </c>
      <c r="D1654" s="29">
        <f>'Monte Carlo Inputs'!$C$6+'Monte Carlo Inputs'!$D$6*B1654</f>
        <v>0.2960800250267247</v>
      </c>
      <c r="E1654" s="29">
        <f>'Monte Carlo Inputs'!$C$7+'Monte Carlo Inputs'!$D$7*C1654</f>
        <v>0.59822447574787196</v>
      </c>
      <c r="F1654" s="16">
        <f>'Monte Carlo Inputs'!$C$17*(1+$D1654)</f>
        <v>3148.3079887924173</v>
      </c>
      <c r="G1654" s="16">
        <f t="shared" ref="G1654:J1654" si="1648">F1654*(1+$D1654)</f>
        <v>4080.4590969059132</v>
      </c>
      <c r="H1654" s="16">
        <f t="shared" si="1648"/>
        <v>5288.601528438342</v>
      </c>
      <c r="I1654" s="16">
        <f t="shared" si="1648"/>
        <v>6854.4508013347404</v>
      </c>
      <c r="J1654" s="16">
        <f t="shared" si="1648"/>
        <v>8883.9167661383835</v>
      </c>
      <c r="K1654" s="16">
        <f>F1654*$E1654*(1-'Monte Carlo Inputs'!$C$11)+F1654*'Monte Carlo Inputs'!$C$12-F1654*'Monte Carlo Inputs'!$C$13-'Monte Carlo Inputs'!$C$14*(F1654-'Monte Carlo Inputs'!$C$17)</f>
        <v>1472.7742642061578</v>
      </c>
      <c r="L1654" s="16">
        <f>G1654*$E1654*(1-'Monte Carlo Inputs'!$C$11)+G1654*'Monte Carlo Inputs'!$C$12-G1654*'Monte Carlo Inputs'!$C$13-'Monte Carlo Inputs'!$C$14*(G1654-F1654)</f>
        <v>1908.8333052110327</v>
      </c>
      <c r="M1654" s="16">
        <f>H1654*$E1654*(1-'Monte Carlo Inputs'!$C$11)+H1654*'Monte Carlo Inputs'!$C$12-H1654*'Monte Carlo Inputs'!$C$13-'Monte Carlo Inputs'!$C$14*(H1654-G1654)</f>
        <v>2474.0007179897607</v>
      </c>
      <c r="N1654" s="16">
        <f>I1654*$E1654*(1-'Monte Carlo Inputs'!$C$11)+I1654*'Monte Carlo Inputs'!$C$12-I1654*'Monte Carlo Inputs'!$C$13-'Monte Carlo Inputs'!$C$14*(I1654-H1654)</f>
        <v>3206.502912488304</v>
      </c>
      <c r="O1654" s="16">
        <f>J1654*$E1654*(1-'Monte Carlo Inputs'!$C$11)+J1654*'Monte Carlo Inputs'!$C$12-J1654*'Monte Carlo Inputs'!$C$13-'Monte Carlo Inputs'!$C$14*(J1654-I1654)</f>
        <v>4155.8843750661063</v>
      </c>
    </row>
    <row r="1655" spans="1:15">
      <c r="A1655">
        <v>1651</v>
      </c>
      <c r="B1655" s="39">
        <v>-5.2617352312935871E-2</v>
      </c>
      <c r="C1655" s="39">
        <v>1.2742322511066988</v>
      </c>
      <c r="D1655" s="29">
        <f>'Monte Carlo Inputs'!$C$6+'Monte Carlo Inputs'!$D$6*B1655</f>
        <v>0.12290112613990373</v>
      </c>
      <c r="E1655" s="29">
        <f>'Monte Carlo Inputs'!$C$7+'Monte Carlo Inputs'!$D$7*C1655</f>
        <v>0.62842900782477495</v>
      </c>
      <c r="F1655" s="16">
        <f>'Monte Carlo Inputs'!$C$17*(1+$D1655)</f>
        <v>2727.6391255064409</v>
      </c>
      <c r="G1655" s="16">
        <f t="shared" ref="G1655:J1655" si="1649">F1655*(1+$D1655)</f>
        <v>3062.8690457344446</v>
      </c>
      <c r="H1655" s="16">
        <f t="shared" si="1649"/>
        <v>3439.2991006742604</v>
      </c>
      <c r="I1655" s="16">
        <f t="shared" si="1649"/>
        <v>3861.9928332790855</v>
      </c>
      <c r="J1655" s="16">
        <f t="shared" si="1649"/>
        <v>4336.6361016333231</v>
      </c>
      <c r="K1655" s="16">
        <f>F1655*$E1655*(1-'Monte Carlo Inputs'!$C$11)+F1655*'Monte Carlo Inputs'!$C$12-F1655*'Monte Carlo Inputs'!$C$13-'Monte Carlo Inputs'!$C$14*(F1655-'Monte Carlo Inputs'!$C$17)</f>
        <v>1329.1694137235611</v>
      </c>
      <c r="L1655" s="16">
        <f>G1655*$E1655*(1-'Monte Carlo Inputs'!$C$11)+G1655*'Monte Carlo Inputs'!$C$12-G1655*'Monte Carlo Inputs'!$C$13-'Monte Carlo Inputs'!$C$14*(G1655-F1655)</f>
        <v>1492.5258315009023</v>
      </c>
      <c r="M1655" s="16">
        <f>H1655*$E1655*(1-'Monte Carlo Inputs'!$C$11)+H1655*'Monte Carlo Inputs'!$C$12-H1655*'Monte Carlo Inputs'!$C$13-'Monte Carlo Inputs'!$C$14*(H1655-G1655)</f>
        <v>1675.9589369852597</v>
      </c>
      <c r="N1655" s="16">
        <f>I1655*$E1655*(1-'Monte Carlo Inputs'!$C$11)+I1655*'Monte Carlo Inputs'!$C$12-I1655*'Monte Carlo Inputs'!$C$13-'Monte Carlo Inputs'!$C$14*(I1655-H1655)</f>
        <v>1881.9361777049837</v>
      </c>
      <c r="O1655" s="16">
        <f>J1655*$E1655*(1-'Monte Carlo Inputs'!$C$11)+J1655*'Monte Carlo Inputs'!$C$12-J1655*'Monte Carlo Inputs'!$C$13-'Monte Carlo Inputs'!$C$14*(J1655-I1655)</f>
        <v>2113.2282532683525</v>
      </c>
    </row>
    <row r="1656" spans="1:15">
      <c r="A1656">
        <v>1652</v>
      </c>
      <c r="B1656" s="39">
        <v>1.180255544432113</v>
      </c>
      <c r="C1656" s="39">
        <v>0.91135928292391755</v>
      </c>
      <c r="D1656" s="29">
        <f>'Monte Carlo Inputs'!$C$6+'Monte Carlo Inputs'!$D$6*B1656</f>
        <v>0.20277186829756733</v>
      </c>
      <c r="E1656" s="29">
        <f>'Monte Carlo Inputs'!$C$7+'Monte Carlo Inputs'!$D$7*C1656</f>
        <v>0.61544110157491205</v>
      </c>
      <c r="F1656" s="16">
        <f>'Monte Carlo Inputs'!$C$17*(1+$D1656)</f>
        <v>2921.6531452816216</v>
      </c>
      <c r="G1656" s="16">
        <f t="shared" ref="G1656:J1656" si="1650">F1656*(1+$D1656)</f>
        <v>3514.0822120678404</v>
      </c>
      <c r="H1656" s="16">
        <f t="shared" si="1650"/>
        <v>4226.6392275600847</v>
      </c>
      <c r="I1656" s="16">
        <f t="shared" si="1650"/>
        <v>5083.6827603522306</v>
      </c>
      <c r="J1656" s="16">
        <f t="shared" si="1650"/>
        <v>6114.5106115009876</v>
      </c>
      <c r="K1656" s="16">
        <f>F1656*$E1656*(1-'Monte Carlo Inputs'!$C$11)+F1656*'Monte Carlo Inputs'!$C$12-F1656*'Monte Carlo Inputs'!$C$13-'Monte Carlo Inputs'!$C$14*(F1656-'Monte Carlo Inputs'!$C$17)</f>
        <v>1399.6067192845765</v>
      </c>
      <c r="L1656" s="16">
        <f>G1656*$E1656*(1-'Monte Carlo Inputs'!$C$11)+G1656*'Monte Carlo Inputs'!$C$12-G1656*'Monte Carlo Inputs'!$C$13-'Monte Carlo Inputs'!$C$14*(G1656-F1656)</f>
        <v>1683.4075886357389</v>
      </c>
      <c r="M1656" s="16">
        <f>H1656*$E1656*(1-'Monte Carlo Inputs'!$C$11)+H1656*'Monte Carlo Inputs'!$C$12-H1656*'Monte Carlo Inputs'!$C$13-'Monte Carlo Inputs'!$C$14*(H1656-G1656)</f>
        <v>2024.7552904897104</v>
      </c>
      <c r="N1656" s="16">
        <f>I1656*$E1656*(1-'Monte Carlo Inputs'!$C$11)+I1656*'Monte Carlo Inputs'!$C$12-I1656*'Monte Carlo Inputs'!$C$13-'Monte Carlo Inputs'!$C$14*(I1656-H1656)</f>
        <v>2435.3187035876922</v>
      </c>
      <c r="O1656" s="16">
        <f>J1656*$E1656*(1-'Monte Carlo Inputs'!$C$11)+J1656*'Monte Carlo Inputs'!$C$12-J1656*'Monte Carlo Inputs'!$C$13-'Monte Carlo Inputs'!$C$14*(J1656-I1656)</f>
        <v>2929.1328270141789</v>
      </c>
    </row>
    <row r="1657" spans="1:15">
      <c r="A1657">
        <v>1653</v>
      </c>
      <c r="B1657" s="39">
        <v>0.61362329752352573</v>
      </c>
      <c r="C1657" s="39">
        <v>0.50246576596081727</v>
      </c>
      <c r="D1657" s="29">
        <f>'Monte Carlo Inputs'!$C$6+'Monte Carlo Inputs'!$D$6*B1657</f>
        <v>0.16606302490378452</v>
      </c>
      <c r="E1657" s="29">
        <f>'Monte Carlo Inputs'!$C$7+'Monte Carlo Inputs'!$D$7*C1657</f>
        <v>0.60080603329994919</v>
      </c>
      <c r="F1657" s="16">
        <f>'Monte Carlo Inputs'!$C$17*(1+$D1657)</f>
        <v>2832.483693793783</v>
      </c>
      <c r="G1657" s="16">
        <f t="shared" ref="G1657:J1657" si="1651">F1657*(1+$D1657)</f>
        <v>3302.8545039758233</v>
      </c>
      <c r="H1657" s="16">
        <f t="shared" si="1651"/>
        <v>3851.3365137231372</v>
      </c>
      <c r="I1657" s="16">
        <f t="shared" si="1651"/>
        <v>4490.9011051143971</v>
      </c>
      <c r="J1657" s="16">
        <f t="shared" si="1651"/>
        <v>5236.6737271734419</v>
      </c>
      <c r="K1657" s="16">
        <f>F1657*$E1657*(1-'Monte Carlo Inputs'!$C$11)+F1657*'Monte Carlo Inputs'!$C$12-F1657*'Monte Carlo Inputs'!$C$13-'Monte Carlo Inputs'!$C$14*(F1657-'Monte Carlo Inputs'!$C$17)</f>
        <v>1326.1503864829103</v>
      </c>
      <c r="L1657" s="16">
        <f>G1657*$E1657*(1-'Monte Carlo Inputs'!$C$11)+G1657*'Monte Carlo Inputs'!$C$12-G1657*'Monte Carlo Inputs'!$C$13-'Monte Carlo Inputs'!$C$14*(G1657-F1657)</f>
        <v>1546.3749311395852</v>
      </c>
      <c r="M1657" s="16">
        <f>H1657*$E1657*(1-'Monte Carlo Inputs'!$C$11)+H1657*'Monte Carlo Inputs'!$C$12-H1657*'Monte Carlo Inputs'!$C$13-'Monte Carlo Inputs'!$C$14*(H1657-G1657)</f>
        <v>1803.1706298400059</v>
      </c>
      <c r="N1657" s="16">
        <f>I1657*$E1657*(1-'Monte Carlo Inputs'!$C$11)+I1657*'Monte Carlo Inputs'!$C$12-I1657*'Monte Carlo Inputs'!$C$13-'Monte Carlo Inputs'!$C$14*(I1657-H1657)</f>
        <v>2102.6105990488995</v>
      </c>
      <c r="O1657" s="16">
        <f>J1657*$E1657*(1-'Monte Carlo Inputs'!$C$11)+J1657*'Monte Carlo Inputs'!$C$12-J1657*'Monte Carlo Inputs'!$C$13-'Monte Carlo Inputs'!$C$14*(J1657-I1657)</f>
        <v>2451.7764753217175</v>
      </c>
    </row>
    <row r="1658" spans="1:15">
      <c r="A1658">
        <v>1654</v>
      </c>
      <c r="B1658" s="39">
        <v>-0.2440876345874288</v>
      </c>
      <c r="C1658" s="39">
        <v>-0.66430418912336842</v>
      </c>
      <c r="D1658" s="29">
        <f>'Monte Carlo Inputs'!$C$6+'Monte Carlo Inputs'!$D$6*B1658</f>
        <v>0.11049686809612942</v>
      </c>
      <c r="E1658" s="29">
        <f>'Monte Carlo Inputs'!$C$7+'Monte Carlo Inputs'!$D$7*C1658</f>
        <v>0.55904514141627215</v>
      </c>
      <c r="F1658" s="16">
        <f>'Monte Carlo Inputs'!$C$17*(1+$D1658)</f>
        <v>2697.5079422923081</v>
      </c>
      <c r="G1658" s="16">
        <f t="shared" ref="G1658:J1658" si="1652">F1658*(1+$D1658)</f>
        <v>2995.5741215800426</v>
      </c>
      <c r="H1658" s="16">
        <f t="shared" si="1652"/>
        <v>3326.5756801644511</v>
      </c>
      <c r="I1658" s="16">
        <f t="shared" si="1652"/>
        <v>3694.1518743073743</v>
      </c>
      <c r="J1658" s="16">
        <f t="shared" si="1652"/>
        <v>4102.3440866897854</v>
      </c>
      <c r="K1658" s="16">
        <f>F1658*$E1658*(1-'Monte Carlo Inputs'!$C$11)+F1658*'Monte Carlo Inputs'!$C$12-F1658*'Monte Carlo Inputs'!$C$13-'Monte Carlo Inputs'!$C$14*(F1658-'Monte Carlo Inputs'!$C$17)</f>
        <v>1180.8562417739915</v>
      </c>
      <c r="L1658" s="16">
        <f>G1658*$E1658*(1-'Monte Carlo Inputs'!$C$11)+G1658*'Monte Carlo Inputs'!$C$12-G1658*'Monte Carlo Inputs'!$C$13-'Monte Carlo Inputs'!$C$14*(G1658-F1658)</f>
        <v>1311.3371581617835</v>
      </c>
      <c r="M1658" s="16">
        <f>H1658*$E1658*(1-'Monte Carlo Inputs'!$C$11)+H1658*'Monte Carlo Inputs'!$C$12-H1658*'Monte Carlo Inputs'!$C$13-'Monte Carlo Inputs'!$C$14*(H1658-G1658)</f>
        <v>1456.2358071567392</v>
      </c>
      <c r="N1658" s="16">
        <f>I1658*$E1658*(1-'Monte Carlo Inputs'!$C$11)+I1658*'Monte Carlo Inputs'!$C$12-I1658*'Monte Carlo Inputs'!$C$13-'Monte Carlo Inputs'!$C$14*(I1658-H1658)</f>
        <v>1617.1453030569978</v>
      </c>
      <c r="O1658" s="16">
        <f>J1658*$E1658*(1-'Monte Carlo Inputs'!$C$11)+J1658*'Monte Carlo Inputs'!$C$12-J1658*'Monte Carlo Inputs'!$C$13-'Monte Carlo Inputs'!$C$14*(J1658-I1658)</f>
        <v>1795.834794301162</v>
      </c>
    </row>
    <row r="1659" spans="1:15">
      <c r="A1659">
        <v>1655</v>
      </c>
      <c r="B1659" s="39">
        <v>-0.30206920151087613</v>
      </c>
      <c r="C1659" s="39">
        <v>-0.84713284630366714</v>
      </c>
      <c r="D1659" s="29">
        <f>'Monte Carlo Inputs'!$C$6+'Monte Carlo Inputs'!$D$6*B1659</f>
        <v>0.10674057594803651</v>
      </c>
      <c r="E1659" s="29">
        <f>'Monte Carlo Inputs'!$C$7+'Monte Carlo Inputs'!$D$7*C1659</f>
        <v>0.55250135979721815</v>
      </c>
      <c r="F1659" s="16">
        <f>'Monte Carlo Inputs'!$C$17*(1+$D1659)</f>
        <v>2688.3835330353759</v>
      </c>
      <c r="G1659" s="16">
        <f t="shared" ref="G1659:J1659" si="1653">F1659*(1+$D1659)</f>
        <v>2975.3431397207887</v>
      </c>
      <c r="H1659" s="16">
        <f t="shared" si="1653"/>
        <v>3292.9329800976247</v>
      </c>
      <c r="I1659" s="16">
        <f t="shared" si="1653"/>
        <v>3644.4225429515291</v>
      </c>
      <c r="J1659" s="16">
        <f t="shared" si="1653"/>
        <v>4033.4303041841827</v>
      </c>
      <c r="K1659" s="16">
        <f>F1659*$E1659*(1-'Monte Carlo Inputs'!$C$11)+F1659*'Monte Carlo Inputs'!$C$12-F1659*'Monte Carlo Inputs'!$C$13-'Monte Carlo Inputs'!$C$14*(F1659-'Monte Carlo Inputs'!$C$17)</f>
        <v>1164.2060873274841</v>
      </c>
      <c r="L1659" s="16">
        <f>G1659*$E1659*(1-'Monte Carlo Inputs'!$C$11)+G1659*'Monte Carlo Inputs'!$C$12-G1659*'Monte Carlo Inputs'!$C$13-'Monte Carlo Inputs'!$C$14*(G1659-F1659)</f>
        <v>1288.4741156110301</v>
      </c>
      <c r="M1659" s="16">
        <f>H1659*$E1659*(1-'Monte Carlo Inputs'!$C$11)+H1659*'Monte Carlo Inputs'!$C$12-H1659*'Monte Carlo Inputs'!$C$13-'Monte Carlo Inputs'!$C$14*(H1659-G1659)</f>
        <v>1426.006584805488</v>
      </c>
      <c r="N1659" s="16">
        <f>I1659*$E1659*(1-'Monte Carlo Inputs'!$C$11)+I1659*'Monte Carlo Inputs'!$C$12-I1659*'Monte Carlo Inputs'!$C$13-'Monte Carlo Inputs'!$C$14*(I1659-H1659)</f>
        <v>1578.2193489733181</v>
      </c>
      <c r="O1659" s="16">
        <f>J1659*$E1659*(1-'Monte Carlo Inputs'!$C$11)+J1659*'Monte Carlo Inputs'!$C$12-J1659*'Monte Carlo Inputs'!$C$13-'Monte Carlo Inputs'!$C$14*(J1659-I1659)</f>
        <v>1746.6793912550652</v>
      </c>
    </row>
    <row r="1660" spans="1:15">
      <c r="A1660">
        <v>1656</v>
      </c>
      <c r="B1660" s="39">
        <v>-1.1378998941368732</v>
      </c>
      <c r="C1660" s="39">
        <v>0.83118649730920258</v>
      </c>
      <c r="D1660" s="29">
        <f>'Monte Carlo Inputs'!$C$6+'Monte Carlo Inputs'!$D$6*B1660</f>
        <v>5.2591913977736382E-2</v>
      </c>
      <c r="E1660" s="29">
        <f>'Monte Carlo Inputs'!$C$7+'Monte Carlo Inputs'!$D$7*C1660</f>
        <v>0.61257156673860602</v>
      </c>
      <c r="F1660" s="16">
        <f>'Monte Carlo Inputs'!$C$17*(1+$D1660)</f>
        <v>2556.8510182433201</v>
      </c>
      <c r="G1660" s="16">
        <f t="shared" ref="G1660:J1660" si="1654">F1660*(1+$D1660)</f>
        <v>2691.3207070486606</v>
      </c>
      <c r="H1660" s="16">
        <f t="shared" si="1654"/>
        <v>2832.8624141602645</v>
      </c>
      <c r="I1660" s="16">
        <f t="shared" si="1654"/>
        <v>2981.8480705565439</v>
      </c>
      <c r="J1660" s="16">
        <f t="shared" si="1654"/>
        <v>3138.6691677779331</v>
      </c>
      <c r="K1660" s="16">
        <f>F1660*$E1660*(1-'Monte Carlo Inputs'!$C$11)+F1660*'Monte Carlo Inputs'!$C$12-F1660*'Monte Carlo Inputs'!$C$13-'Monte Carlo Inputs'!$C$14*(F1660-'Monte Carlo Inputs'!$C$17)</f>
        <v>1214.5444770459937</v>
      </c>
      <c r="L1660" s="16">
        <f>G1660*$E1660*(1-'Monte Carlo Inputs'!$C$11)+G1660*'Monte Carlo Inputs'!$C$12-G1660*'Monte Carlo Inputs'!$C$13-'Monte Carlo Inputs'!$C$14*(G1660-F1660)</f>
        <v>1278.4196957049314</v>
      </c>
      <c r="M1660" s="16">
        <f>H1660*$E1660*(1-'Monte Carlo Inputs'!$C$11)+H1660*'Monte Carlo Inputs'!$C$12-H1660*'Monte Carlo Inputs'!$C$13-'Monte Carlo Inputs'!$C$14*(H1660-G1660)</f>
        <v>1345.6542343688893</v>
      </c>
      <c r="N1660" s="16">
        <f>I1660*$E1660*(1-'Monte Carlo Inputs'!$C$11)+I1660*'Monte Carlo Inputs'!$C$12-I1660*'Monte Carlo Inputs'!$C$13-'Monte Carlo Inputs'!$C$14*(I1660-H1660)</f>
        <v>1416.4247661065945</v>
      </c>
      <c r="O1660" s="16">
        <f>J1660*$E1660*(1-'Monte Carlo Inputs'!$C$11)+J1660*'Monte Carlo Inputs'!$C$12-J1660*'Monte Carlo Inputs'!$C$13-'Monte Carlo Inputs'!$C$14*(J1660-I1660)</f>
        <v>1490.917255561608</v>
      </c>
    </row>
    <row r="1661" spans="1:15">
      <c r="A1661">
        <v>1657</v>
      </c>
      <c r="B1661" s="39">
        <v>2.1303547483425436</v>
      </c>
      <c r="C1661" s="39">
        <v>-0.66491381407528349</v>
      </c>
      <c r="D1661" s="29">
        <f>'Monte Carlo Inputs'!$C$6+'Monte Carlo Inputs'!$D$6*B1661</f>
        <v>0.26432332971753891</v>
      </c>
      <c r="E1661" s="29">
        <f>'Monte Carlo Inputs'!$C$7+'Monte Carlo Inputs'!$D$7*C1661</f>
        <v>0.55902332179227887</v>
      </c>
      <c r="F1661" s="16">
        <f>'Monte Carlo Inputs'!$C$17*(1+$D1661)</f>
        <v>3071.1678002168742</v>
      </c>
      <c r="G1661" s="16">
        <f t="shared" ref="G1661:J1661" si="1655">F1661*(1+$D1661)</f>
        <v>3882.9490992914875</v>
      </c>
      <c r="H1661" s="16">
        <f t="shared" si="1655"/>
        <v>4909.3031343399325</v>
      </c>
      <c r="I1661" s="16">
        <f t="shared" si="1655"/>
        <v>6206.9464854014141</v>
      </c>
      <c r="J1661" s="16">
        <f t="shared" si="1655"/>
        <v>7847.5872478012916</v>
      </c>
      <c r="K1661" s="16">
        <f>F1661*$E1661*(1-'Monte Carlo Inputs'!$C$11)+F1661*'Monte Carlo Inputs'!$C$12-F1661*'Monte Carlo Inputs'!$C$13-'Monte Carlo Inputs'!$C$14*(F1661-'Monte Carlo Inputs'!$C$17)</f>
        <v>1350.0218110134995</v>
      </c>
      <c r="L1661" s="16">
        <f>G1661*$E1661*(1-'Monte Carlo Inputs'!$C$11)+G1661*'Monte Carlo Inputs'!$C$12-G1661*'Monte Carlo Inputs'!$C$13-'Monte Carlo Inputs'!$C$14*(G1661-F1661)</f>
        <v>1706.8640712918893</v>
      </c>
      <c r="M1661" s="16">
        <f>H1661*$E1661*(1-'Monte Carlo Inputs'!$C$11)+H1661*'Monte Carlo Inputs'!$C$12-H1661*'Monte Carlo Inputs'!$C$13-'Monte Carlo Inputs'!$C$14*(H1661-G1661)</f>
        <v>2158.0280659909968</v>
      </c>
      <c r="N1661" s="16">
        <f>I1661*$E1661*(1-'Monte Carlo Inputs'!$C$11)+I1661*'Monte Carlo Inputs'!$C$12-I1661*'Monte Carlo Inputs'!$C$13-'Monte Carlo Inputs'!$C$14*(I1661-H1661)</f>
        <v>2728.4452300176376</v>
      </c>
      <c r="O1661" s="16">
        <f>J1661*$E1661*(1-'Monte Carlo Inputs'!$C$11)+J1661*'Monte Carlo Inputs'!$C$12-J1661*'Monte Carlo Inputs'!$C$13-'Monte Carlo Inputs'!$C$14*(J1661-I1661)</f>
        <v>3449.6369581678359</v>
      </c>
    </row>
    <row r="1662" spans="1:15">
      <c r="A1662">
        <v>1658</v>
      </c>
      <c r="B1662" s="39">
        <v>-0.36807305796074918</v>
      </c>
      <c r="C1662" s="39">
        <v>1.0710996140943649</v>
      </c>
      <c r="D1662" s="29">
        <f>'Monte Carlo Inputs'!$C$6+'Monte Carlo Inputs'!$D$6*B1662</f>
        <v>0.10246456581443925</v>
      </c>
      <c r="E1662" s="29">
        <f>'Monte Carlo Inputs'!$C$7+'Monte Carlo Inputs'!$D$7*C1662</f>
        <v>0.62115850856709887</v>
      </c>
      <c r="F1662" s="16">
        <f>'Monte Carlo Inputs'!$C$17*(1+$D1662)</f>
        <v>2677.9966768198547</v>
      </c>
      <c r="G1662" s="16">
        <f t="shared" ref="G1662:J1662" si="1656">F1662*(1+$D1662)</f>
        <v>2952.3964435627122</v>
      </c>
      <c r="H1662" s="16">
        <f t="shared" si="1656"/>
        <v>3254.9124632644598</v>
      </c>
      <c r="I1662" s="16">
        <f t="shared" si="1656"/>
        <v>3588.4256555768593</v>
      </c>
      <c r="J1662" s="16">
        <f t="shared" si="1656"/>
        <v>3956.1121323329367</v>
      </c>
      <c r="K1662" s="16">
        <f>F1662*$E1662*(1-'Monte Carlo Inputs'!$C$11)+F1662*'Monte Carlo Inputs'!$C$12-F1662*'Monte Carlo Inputs'!$C$13-'Monte Carlo Inputs'!$C$14*(F1662-'Monte Carlo Inputs'!$C$17)</f>
        <v>1290.38312225759</v>
      </c>
      <c r="L1662" s="16">
        <f>G1662*$E1662*(1-'Monte Carlo Inputs'!$C$11)+G1662*'Monte Carlo Inputs'!$C$12-G1662*'Monte Carlo Inputs'!$C$13-'Monte Carlo Inputs'!$C$14*(G1662-F1662)</f>
        <v>1422.6016686139944</v>
      </c>
      <c r="M1662" s="16">
        <f>H1662*$E1662*(1-'Monte Carlo Inputs'!$C$11)+H1662*'Monte Carlo Inputs'!$C$12-H1662*'Monte Carlo Inputs'!$C$13-'Monte Carlo Inputs'!$C$14*(H1662-G1662)</f>
        <v>1568.367930915424</v>
      </c>
      <c r="N1662" s="16">
        <f>I1662*$E1662*(1-'Monte Carlo Inputs'!$C$11)+I1662*'Monte Carlo Inputs'!$C$12-I1662*'Monte Carlo Inputs'!$C$13-'Monte Carlo Inputs'!$C$14*(I1662-H1662)</f>
        <v>1729.0700699939632</v>
      </c>
      <c r="O1662" s="16">
        <f>J1662*$E1662*(1-'Monte Carlo Inputs'!$C$11)+J1662*'Monte Carlo Inputs'!$C$12-J1662*'Monte Carlo Inputs'!$C$13-'Monte Carlo Inputs'!$C$14*(J1662-I1662)</f>
        <v>1906.2384839786364</v>
      </c>
    </row>
    <row r="1663" spans="1:15">
      <c r="A1663">
        <v>1659</v>
      </c>
      <c r="B1663" s="39">
        <v>0.58091426996010198</v>
      </c>
      <c r="C1663" s="39">
        <v>0.59586746082214381</v>
      </c>
      <c r="D1663" s="29">
        <f>'Monte Carlo Inputs'!$C$6+'Monte Carlo Inputs'!$D$6*B1663</f>
        <v>0.16394399518576291</v>
      </c>
      <c r="E1663" s="29">
        <f>'Monte Carlo Inputs'!$C$7+'Monte Carlo Inputs'!$D$7*C1663</f>
        <v>0.60414905568740396</v>
      </c>
      <c r="F1663" s="16">
        <f>'Monte Carlo Inputs'!$C$17*(1+$D1663)</f>
        <v>2827.336358705737</v>
      </c>
      <c r="G1663" s="16">
        <f t="shared" ref="G1663:J1663" si="1657">F1663*(1+$D1663)</f>
        <v>3290.8611770859225</v>
      </c>
      <c r="H1663" s="16">
        <f t="shared" si="1657"/>
        <v>3830.3781060591109</v>
      </c>
      <c r="I1663" s="16">
        <f t="shared" si="1657"/>
        <v>4458.3455958385175</v>
      </c>
      <c r="J1663" s="16">
        <f t="shared" si="1657"/>
        <v>5189.2645847391341</v>
      </c>
      <c r="K1663" s="16">
        <f>F1663*$E1663*(1-'Monte Carlo Inputs'!$C$11)+F1663*'Monte Carlo Inputs'!$C$12-F1663*'Monte Carlo Inputs'!$C$13-'Monte Carlo Inputs'!$C$14*(F1663-'Monte Carlo Inputs'!$C$17)</f>
        <v>1330.3921198045919</v>
      </c>
      <c r="L1663" s="16">
        <f>G1663*$E1663*(1-'Monte Carlo Inputs'!$C$11)+G1663*'Monte Carlo Inputs'!$C$12-G1663*'Monte Carlo Inputs'!$C$13-'Monte Carlo Inputs'!$C$14*(G1663-F1663)</f>
        <v>1548.5019190890127</v>
      </c>
      <c r="M1663" s="16">
        <f>H1663*$E1663*(1-'Monte Carlo Inputs'!$C$11)+H1663*'Monte Carlo Inputs'!$C$12-H1663*'Monte Carlo Inputs'!$C$13-'Monte Carlo Inputs'!$C$14*(H1663-G1663)</f>
        <v>1802.3695102572865</v>
      </c>
      <c r="N1663" s="16">
        <f>I1663*$E1663*(1-'Monte Carlo Inputs'!$C$11)+I1663*'Monte Carlo Inputs'!$C$12-I1663*'Monte Carlo Inputs'!$C$13-'Monte Carlo Inputs'!$C$14*(I1663-H1663)</f>
        <v>2097.8571685698726</v>
      </c>
      <c r="O1663" s="16">
        <f>J1663*$E1663*(1-'Monte Carlo Inputs'!$C$11)+J1663*'Monte Carlo Inputs'!$C$12-J1663*'Monte Carlo Inputs'!$C$13-'Monte Carlo Inputs'!$C$14*(J1663-I1663)</f>
        <v>2441.7882541143099</v>
      </c>
    </row>
    <row r="1664" spans="1:15">
      <c r="A1664">
        <v>1660</v>
      </c>
      <c r="B1664" s="39">
        <v>2.11304448723063</v>
      </c>
      <c r="C1664" s="39">
        <v>-1.3450738860042857</v>
      </c>
      <c r="D1664" s="29">
        <f>'Monte Carlo Inputs'!$C$6+'Monte Carlo Inputs'!$D$6*B1664</f>
        <v>0.26320189748749989</v>
      </c>
      <c r="E1664" s="29">
        <f>'Monte Carlo Inputs'!$C$7+'Monte Carlo Inputs'!$D$7*C1664</f>
        <v>0.53467911314716376</v>
      </c>
      <c r="F1664" s="16">
        <f>'Monte Carlo Inputs'!$C$17*(1+$D1664)</f>
        <v>3068.4437291868862</v>
      </c>
      <c r="G1664" s="16">
        <f t="shared" ref="G1664:J1664" si="1658">F1664*(1+$D1664)</f>
        <v>3876.0639410424951</v>
      </c>
      <c r="H1664" s="16">
        <f t="shared" si="1658"/>
        <v>4896.2513251077571</v>
      </c>
      <c r="I1664" s="16">
        <f t="shared" si="1658"/>
        <v>6184.9539644518045</v>
      </c>
      <c r="J1664" s="16">
        <f t="shared" si="1658"/>
        <v>7812.8455837683541</v>
      </c>
      <c r="K1664" s="16">
        <f>F1664*$E1664*(1-'Monte Carlo Inputs'!$C$11)+F1664*'Monte Carlo Inputs'!$C$12-F1664*'Monte Carlo Inputs'!$C$13-'Monte Carlo Inputs'!$C$14*(F1664-'Monte Carlo Inputs'!$C$17)</f>
        <v>1295.6345694382769</v>
      </c>
      <c r="L1664" s="16">
        <f>G1664*$E1664*(1-'Monte Carlo Inputs'!$C$11)+G1664*'Monte Carlo Inputs'!$C$12-G1664*'Monte Carlo Inputs'!$C$13-'Monte Carlo Inputs'!$C$14*(G1664-F1664)</f>
        <v>1636.648046564831</v>
      </c>
      <c r="M1664" s="16">
        <f>H1664*$E1664*(1-'Monte Carlo Inputs'!$C$11)+H1664*'Monte Carlo Inputs'!$C$12-H1664*'Monte Carlo Inputs'!$C$13-'Monte Carlo Inputs'!$C$14*(H1664-G1664)</f>
        <v>2067.416917939905</v>
      </c>
      <c r="N1664" s="16">
        <f>I1664*$E1664*(1-'Monte Carlo Inputs'!$C$11)+I1664*'Monte Carlo Inputs'!$C$12-I1664*'Monte Carlo Inputs'!$C$13-'Monte Carlo Inputs'!$C$14*(I1664-H1664)</f>
        <v>2611.5649736394471</v>
      </c>
      <c r="O1664" s="16">
        <f>J1664*$E1664*(1-'Monte Carlo Inputs'!$C$11)+J1664*'Monte Carlo Inputs'!$C$12-J1664*'Monte Carlo Inputs'!$C$13-'Monte Carlo Inputs'!$C$14*(J1664-I1664)</f>
        <v>3298.933830113242</v>
      </c>
    </row>
    <row r="1665" spans="1:15">
      <c r="A1665">
        <v>1661</v>
      </c>
      <c r="B1665" s="39">
        <v>-9.9206352415347199E-2</v>
      </c>
      <c r="C1665" s="39">
        <v>-1.6009231283041343</v>
      </c>
      <c r="D1665" s="29">
        <f>'Monte Carlo Inputs'!$C$6+'Monte Carlo Inputs'!$D$6*B1665</f>
        <v>0.11988289285374157</v>
      </c>
      <c r="E1665" s="29">
        <f>'Monte Carlo Inputs'!$C$7+'Monte Carlo Inputs'!$D$7*C1665</f>
        <v>0.52552178740386091</v>
      </c>
      <c r="F1665" s="16">
        <f>'Monte Carlo Inputs'!$C$17*(1+$D1665)</f>
        <v>2720.3075350310241</v>
      </c>
      <c r="G1665" s="16">
        <f t="shared" ref="G1665:J1665" si="1659">F1665*(1+$D1665)</f>
        <v>3046.4258717823745</v>
      </c>
      <c r="H1665" s="16">
        <f t="shared" si="1659"/>
        <v>3411.6402181561275</v>
      </c>
      <c r="I1665" s="16">
        <f t="shared" si="1659"/>
        <v>3820.6375168848544</v>
      </c>
      <c r="J1665" s="16">
        <f t="shared" si="1659"/>
        <v>4278.6665949545468</v>
      </c>
      <c r="K1665" s="16">
        <f>F1665*$E1665*(1-'Monte Carlo Inputs'!$C$11)+F1665*'Monte Carlo Inputs'!$C$12-F1665*'Monte Carlo Inputs'!$C$13-'Monte Carlo Inputs'!$C$14*(F1665-'Monte Carlo Inputs'!$C$17)</f>
        <v>1126.2900474097301</v>
      </c>
      <c r="L1665" s="16">
        <f>G1665*$E1665*(1-'Monte Carlo Inputs'!$C$11)+G1665*'Monte Carlo Inputs'!$C$12-G1665*'Monte Carlo Inputs'!$C$13-'Monte Carlo Inputs'!$C$14*(G1665-F1665)</f>
        <v>1261.3129564855863</v>
      </c>
      <c r="M1665" s="16">
        <f>H1665*$E1665*(1-'Monte Carlo Inputs'!$C$11)+H1665*'Monte Carlo Inputs'!$C$12-H1665*'Monte Carlo Inputs'!$C$13-'Monte Carlo Inputs'!$C$14*(H1665-G1665)</f>
        <v>1412.522802502984</v>
      </c>
      <c r="N1665" s="16">
        <f>I1665*$E1665*(1-'Monte Carlo Inputs'!$C$11)+I1665*'Monte Carlo Inputs'!$C$12-I1665*'Monte Carlo Inputs'!$C$13-'Monte Carlo Inputs'!$C$14*(I1665-H1665)</f>
        <v>1581.8601222889165</v>
      </c>
      <c r="O1665" s="16">
        <f>J1665*$E1665*(1-'Monte Carlo Inputs'!$C$11)+J1665*'Monte Carlo Inputs'!$C$12-J1665*'Monte Carlo Inputs'!$C$13-'Monte Carlo Inputs'!$C$14*(J1665-I1665)</f>
        <v>1771.4980898388851</v>
      </c>
    </row>
    <row r="1666" spans="1:15">
      <c r="A1666">
        <v>1662</v>
      </c>
      <c r="B1666" s="39">
        <v>-1.178151174031133</v>
      </c>
      <c r="C1666" s="39">
        <v>-6.3127121977294795E-2</v>
      </c>
      <c r="D1666" s="29">
        <f>'Monte Carlo Inputs'!$C$6+'Monte Carlo Inputs'!$D$6*B1666</f>
        <v>4.9984265122417923E-2</v>
      </c>
      <c r="E1666" s="29">
        <f>'Monte Carlo Inputs'!$C$7+'Monte Carlo Inputs'!$D$7*C1666</f>
        <v>0.58056239971953527</v>
      </c>
      <c r="F1666" s="16">
        <f>'Monte Carlo Inputs'!$C$17*(1+$D1666)</f>
        <v>2550.5167784088653</v>
      </c>
      <c r="G1666" s="16">
        <f t="shared" ref="G1666:J1666" si="1660">F1666*(1+$D1666)</f>
        <v>2678.0024852600291</v>
      </c>
      <c r="H1666" s="16">
        <f t="shared" si="1660"/>
        <v>2811.8604714817602</v>
      </c>
      <c r="I1666" s="16">
        <f t="shared" si="1660"/>
        <v>2952.4092507755513</v>
      </c>
      <c r="J1666" s="16">
        <f t="shared" si="1660"/>
        <v>3099.9832575161954</v>
      </c>
      <c r="K1666" s="16">
        <f>F1666*$E1666*(1-'Monte Carlo Inputs'!$C$11)+F1666*'Monte Carlo Inputs'!$C$12-F1666*'Monte Carlo Inputs'!$C$13-'Monte Carlo Inputs'!$C$14*(F1666-'Monte Carlo Inputs'!$C$17)</f>
        <v>1153.3419687436146</v>
      </c>
      <c r="L1666" s="16">
        <f>G1666*$E1666*(1-'Monte Carlo Inputs'!$C$11)+G1666*'Monte Carlo Inputs'!$C$12-G1666*'Monte Carlo Inputs'!$C$13-'Monte Carlo Inputs'!$C$14*(G1666-F1666)</f>
        <v>1210.9909194861068</v>
      </c>
      <c r="M1666" s="16">
        <f>H1666*$E1666*(1-'Monte Carlo Inputs'!$C$11)+H1666*'Monte Carlo Inputs'!$C$12-H1666*'Monte Carlo Inputs'!$C$13-'Monte Carlo Inputs'!$C$14*(H1666-G1666)</f>
        <v>1271.5214106665408</v>
      </c>
      <c r="N1666" s="16">
        <f>I1666*$E1666*(1-'Monte Carlo Inputs'!$C$11)+I1666*'Monte Carlo Inputs'!$C$12-I1666*'Monte Carlo Inputs'!$C$13-'Monte Carlo Inputs'!$C$14*(I1666-H1666)</f>
        <v>1335.0774739661279</v>
      </c>
      <c r="O1666" s="16">
        <f>J1666*$E1666*(1-'Monte Carlo Inputs'!$C$11)+J1666*'Monte Carlo Inputs'!$C$12-J1666*'Monte Carlo Inputs'!$C$13-'Monte Carlo Inputs'!$C$14*(J1666-I1666)</f>
        <v>1401.8103403838188</v>
      </c>
    </row>
    <row r="1667" spans="1:15">
      <c r="A1667">
        <v>1663</v>
      </c>
      <c r="B1667" s="39">
        <v>0.72204378549976789</v>
      </c>
      <c r="C1667" s="39">
        <v>-6.8639094448842575E-3</v>
      </c>
      <c r="D1667" s="29">
        <f>'Monte Carlo Inputs'!$C$6+'Monte Carlo Inputs'!$D$6*B1667</f>
        <v>0.17308696456749284</v>
      </c>
      <c r="E1667" s="29">
        <f>'Monte Carlo Inputs'!$C$7+'Monte Carlo Inputs'!$D$7*C1667</f>
        <v>0.58257616595113559</v>
      </c>
      <c r="F1667" s="16">
        <f>'Monte Carlo Inputs'!$C$17*(1+$D1667)</f>
        <v>2849.5455456308973</v>
      </c>
      <c r="G1667" s="16">
        <f t="shared" ref="G1667:J1667" si="1661">F1667*(1+$D1667)</f>
        <v>3342.7647345209693</v>
      </c>
      <c r="H1667" s="16">
        <f t="shared" si="1661"/>
        <v>3921.353735682465</v>
      </c>
      <c r="I1667" s="16">
        <f t="shared" si="1661"/>
        <v>4600.0889507871416</v>
      </c>
      <c r="J1667" s="16">
        <f t="shared" si="1661"/>
        <v>5396.3043840193504</v>
      </c>
      <c r="K1667" s="16">
        <f>F1667*$E1667*(1-'Monte Carlo Inputs'!$C$11)+F1667*'Monte Carlo Inputs'!$C$12-F1667*'Monte Carlo Inputs'!$C$13-'Monte Carlo Inputs'!$C$14*(F1667-'Monte Carlo Inputs'!$C$17)</f>
        <v>1297.4199480960706</v>
      </c>
      <c r="L1667" s="16">
        <f>G1667*$E1667*(1-'Monte Carlo Inputs'!$C$11)+G1667*'Monte Carlo Inputs'!$C$12-G1667*'Monte Carlo Inputs'!$C$13-'Monte Carlo Inputs'!$C$14*(G1667-F1667)</f>
        <v>1521.9864286813331</v>
      </c>
      <c r="M1667" s="16">
        <f>H1667*$E1667*(1-'Monte Carlo Inputs'!$C$11)+H1667*'Monte Carlo Inputs'!$C$12-H1667*'Monte Carlo Inputs'!$C$13-'Monte Carlo Inputs'!$C$14*(H1667-G1667)</f>
        <v>1785.4224397347039</v>
      </c>
      <c r="N1667" s="16">
        <f>I1667*$E1667*(1-'Monte Carlo Inputs'!$C$11)+I1667*'Monte Carlo Inputs'!$C$12-I1667*'Monte Carlo Inputs'!$C$13-'Monte Carlo Inputs'!$C$14*(I1667-H1667)</f>
        <v>2094.4557902990719</v>
      </c>
      <c r="O1667" s="16">
        <f>J1667*$E1667*(1-'Monte Carlo Inputs'!$C$11)+J1667*'Monte Carlo Inputs'!$C$12-J1667*'Monte Carlo Inputs'!$C$13-'Monte Carlo Inputs'!$C$14*(J1667-I1667)</f>
        <v>2456.9787854627466</v>
      </c>
    </row>
    <row r="1668" spans="1:15">
      <c r="A1668">
        <v>1664</v>
      </c>
      <c r="B1668" s="39">
        <v>-1.0216672643409399</v>
      </c>
      <c r="C1668" s="39">
        <v>0.85209496339998769</v>
      </c>
      <c r="D1668" s="29">
        <f>'Monte Carlo Inputs'!$C$6+'Monte Carlo Inputs'!$D$6*B1668</f>
        <v>6.0121957366027323E-2</v>
      </c>
      <c r="E1668" s="29">
        <f>'Monte Carlo Inputs'!$C$7+'Monte Carlo Inputs'!$D$7*C1668</f>
        <v>0.61331992007772484</v>
      </c>
      <c r="F1668" s="16">
        <f>'Monte Carlo Inputs'!$C$17*(1+$D1668)</f>
        <v>2575.1422466378176</v>
      </c>
      <c r="G1668" s="16">
        <f t="shared" ref="G1668:J1668" si="1662">F1668*(1+$D1668)</f>
        <v>2729.9648390016328</v>
      </c>
      <c r="H1668" s="16">
        <f t="shared" si="1662"/>
        <v>2894.0956686628429</v>
      </c>
      <c r="I1668" s="16">
        <f t="shared" si="1662"/>
        <v>3068.0943650673948</v>
      </c>
      <c r="J1668" s="16">
        <f t="shared" si="1662"/>
        <v>3252.5542036789257</v>
      </c>
      <c r="K1668" s="16">
        <f>F1668*$E1668*(1-'Monte Carlo Inputs'!$C$11)+F1668*'Monte Carlo Inputs'!$C$12-F1668*'Monte Carlo Inputs'!$C$13-'Monte Carlo Inputs'!$C$14*(F1668-'Monte Carlo Inputs'!$C$17)</f>
        <v>1224.8956873475147</v>
      </c>
      <c r="L1668" s="16">
        <f>G1668*$E1668*(1-'Monte Carlo Inputs'!$C$11)+G1668*'Monte Carlo Inputs'!$C$12-G1668*'Monte Carlo Inputs'!$C$13-'Monte Carlo Inputs'!$C$14*(G1668-F1668)</f>
        <v>1298.5388136400529</v>
      </c>
      <c r="M1668" s="16">
        <f>H1668*$E1668*(1-'Monte Carlo Inputs'!$C$11)+H1668*'Monte Carlo Inputs'!$C$12-H1668*'Monte Carlo Inputs'!$C$13-'Monte Carlo Inputs'!$C$14*(H1668-G1668)</f>
        <v>1376.6095088318521</v>
      </c>
      <c r="N1668" s="16">
        <f>I1668*$E1668*(1-'Monte Carlo Inputs'!$C$11)+I1668*'Monte Carlo Inputs'!$C$12-I1668*'Monte Carlo Inputs'!$C$13-'Monte Carlo Inputs'!$C$14*(I1668-H1668)</f>
        <v>1459.3739670315085</v>
      </c>
      <c r="O1668" s="16">
        <f>J1668*$E1668*(1-'Monte Carlo Inputs'!$C$11)+J1668*'Monte Carlo Inputs'!$C$12-J1668*'Monte Carlo Inputs'!$C$13-'Monte Carlo Inputs'!$C$14*(J1668-I1668)</f>
        <v>1547.1143864584669</v>
      </c>
    </row>
    <row r="1669" spans="1:15">
      <c r="A1669">
        <v>1665</v>
      </c>
      <c r="B1669" s="39">
        <v>-1.1819771710646485</v>
      </c>
      <c r="C1669" s="39">
        <v>-0.4894404545547118</v>
      </c>
      <c r="D1669" s="29">
        <f>'Monte Carlo Inputs'!$C$6+'Monte Carlo Inputs'!$D$6*B1669</f>
        <v>4.9736400785902232E-2</v>
      </c>
      <c r="E1669" s="29">
        <f>'Monte Carlo Inputs'!$C$7+'Monte Carlo Inputs'!$D$7*C1669</f>
        <v>0.56530384346964369</v>
      </c>
      <c r="F1669" s="16">
        <f>'Monte Carlo Inputs'!$C$17*(1+$D1669)</f>
        <v>2549.9146911490357</v>
      </c>
      <c r="G1669" s="16">
        <f t="shared" ref="G1669:J1669" si="1663">F1669*(1+$D1669)</f>
        <v>2676.738270197884</v>
      </c>
      <c r="H1669" s="16">
        <f t="shared" si="1663"/>
        <v>2809.8695976034087</v>
      </c>
      <c r="I1669" s="16">
        <f t="shared" si="1663"/>
        <v>2949.6223980659338</v>
      </c>
      <c r="J1669" s="16">
        <f t="shared" si="1663"/>
        <v>3096.3259998232152</v>
      </c>
      <c r="K1669" s="16">
        <f>F1669*$E1669*(1-'Monte Carlo Inputs'!$C$11)+F1669*'Monte Carlo Inputs'!$C$12-F1669*'Monte Carlo Inputs'!$C$13-'Monte Carlo Inputs'!$C$14*(F1669-'Monte Carlo Inputs'!$C$17)</f>
        <v>1125.3741961116011</v>
      </c>
      <c r="L1669" s="16">
        <f>G1669*$E1669*(1-'Monte Carlo Inputs'!$C$11)+G1669*'Monte Carlo Inputs'!$C$12-G1669*'Monte Carlo Inputs'!$C$13-'Monte Carlo Inputs'!$C$14*(G1669-F1669)</f>
        <v>1181.3462581635199</v>
      </c>
      <c r="M1669" s="16">
        <f>H1669*$E1669*(1-'Monte Carlo Inputs'!$C$11)+H1669*'Monte Carlo Inputs'!$C$12-H1669*'Monte Carlo Inputs'!$C$13-'Monte Carlo Inputs'!$C$14*(H1669-G1669)</f>
        <v>1240.1021691264666</v>
      </c>
      <c r="N1669" s="16">
        <f>I1669*$E1669*(1-'Monte Carlo Inputs'!$C$11)+I1669*'Monte Carlo Inputs'!$C$12-I1669*'Monte Carlo Inputs'!$C$13-'Monte Carlo Inputs'!$C$14*(I1669-H1669)</f>
        <v>1301.7803876256073</v>
      </c>
      <c r="O1669" s="16">
        <f>J1669*$E1669*(1-'Monte Carlo Inputs'!$C$11)+J1669*'Monte Carlo Inputs'!$C$12-J1669*'Monte Carlo Inputs'!$C$13-'Monte Carlo Inputs'!$C$14*(J1669-I1669)</f>
        <v>1366.5262587197815</v>
      </c>
    </row>
    <row r="1670" spans="1:15">
      <c r="A1670">
        <v>1666</v>
      </c>
      <c r="B1670" s="39">
        <v>2.9481549231965935E-2</v>
      </c>
      <c r="C1670" s="39">
        <v>-0.23496952406106228</v>
      </c>
      <c r="D1670" s="29">
        <f>'Monte Carlo Inputs'!$C$6+'Monte Carlo Inputs'!$D$6*B1670</f>
        <v>0.12821984164904698</v>
      </c>
      <c r="E1670" s="29">
        <f>'Monte Carlo Inputs'!$C$7+'Monte Carlo Inputs'!$D$7*C1670</f>
        <v>0.57441183684021113</v>
      </c>
      <c r="F1670" s="16">
        <f>'Monte Carlo Inputs'!$C$17*(1+$D1670)</f>
        <v>2740.5588173497003</v>
      </c>
      <c r="G1670" s="16">
        <f t="shared" ref="G1670:J1670" si="1664">F1670*(1+$D1670)</f>
        <v>3091.9528349401785</v>
      </c>
      <c r="H1670" s="16">
        <f t="shared" si="1664"/>
        <v>3488.4025378225301</v>
      </c>
      <c r="I1670" s="16">
        <f t="shared" si="1664"/>
        <v>3935.6849588302684</v>
      </c>
      <c r="J1670" s="16">
        <f t="shared" si="1664"/>
        <v>4440.317861032021</v>
      </c>
      <c r="K1670" s="16">
        <f>F1670*$E1670*(1-'Monte Carlo Inputs'!$C$11)+F1670*'Monte Carlo Inputs'!$C$12-F1670*'Monte Carlo Inputs'!$C$13-'Monte Carlo Inputs'!$C$14*(F1670-'Monte Carlo Inputs'!$C$17)</f>
        <v>1230.3187032692194</v>
      </c>
      <c r="L1670" s="16">
        <f>G1670*$E1670*(1-'Monte Carlo Inputs'!$C$11)+G1670*'Monte Carlo Inputs'!$C$12-G1670*'Monte Carlo Inputs'!$C$13-'Monte Carlo Inputs'!$C$14*(G1670-F1670)</f>
        <v>1388.0699725802594</v>
      </c>
      <c r="M1670" s="16">
        <f>H1670*$E1670*(1-'Monte Carlo Inputs'!$C$11)+H1670*'Monte Carlo Inputs'!$C$12-H1670*'Monte Carlo Inputs'!$C$13-'Monte Carlo Inputs'!$C$14*(H1670-G1670)</f>
        <v>1566.0480846622972</v>
      </c>
      <c r="N1670" s="16">
        <f>I1670*$E1670*(1-'Monte Carlo Inputs'!$C$11)+I1670*'Monte Carlo Inputs'!$C$12-I1670*'Monte Carlo Inputs'!$C$13-'Monte Carlo Inputs'!$C$14*(I1670-H1670)</f>
        <v>1766.8465220924902</v>
      </c>
      <c r="O1670" s="16">
        <f>J1670*$E1670*(1-'Monte Carlo Inputs'!$C$11)+J1670*'Monte Carlo Inputs'!$C$12-J1670*'Monte Carlo Inputs'!$C$13-'Monte Carlo Inputs'!$C$14*(J1670-I1670)</f>
        <v>1993.3913033733581</v>
      </c>
    </row>
    <row r="1671" spans="1:15">
      <c r="A1671">
        <v>1667</v>
      </c>
      <c r="B1671" s="39">
        <v>-4.1912166710481966E-2</v>
      </c>
      <c r="C1671" s="39">
        <v>2.1915935722550675</v>
      </c>
      <c r="D1671" s="29">
        <f>'Monte Carlo Inputs'!$C$6+'Monte Carlo Inputs'!$D$6*B1671</f>
        <v>0.12359465352724505</v>
      </c>
      <c r="E1671" s="29">
        <f>'Monte Carlo Inputs'!$C$7+'Monte Carlo Inputs'!$D$7*C1671</f>
        <v>0.66126309545602524</v>
      </c>
      <c r="F1671" s="16">
        <f>'Monte Carlo Inputs'!$C$17*(1+$D1671)</f>
        <v>2729.3237728830313</v>
      </c>
      <c r="G1671" s="16">
        <f t="shared" ref="G1671:J1671" si="1665">F1671*(1+$D1671)</f>
        <v>3066.6535989561826</v>
      </c>
      <c r="H1671" s="16">
        <f t="shared" si="1665"/>
        <v>3445.675588007251</v>
      </c>
      <c r="I1671" s="16">
        <f t="shared" si="1665"/>
        <v>3871.5426684742934</v>
      </c>
      <c r="J1671" s="16">
        <f t="shared" si="1665"/>
        <v>4350.0446432003191</v>
      </c>
      <c r="K1671" s="16">
        <f>F1671*$E1671*(1-'Monte Carlo Inputs'!$C$11)+F1671*'Monte Carlo Inputs'!$C$12-F1671*'Monte Carlo Inputs'!$C$13-'Monte Carlo Inputs'!$C$14*(F1671-'Monte Carlo Inputs'!$C$17)</f>
        <v>1393.7830037489989</v>
      </c>
      <c r="L1671" s="16">
        <f>G1671*$E1671*(1-'Monte Carlo Inputs'!$C$11)+G1671*'Monte Carlo Inputs'!$C$12-G1671*'Monte Carlo Inputs'!$C$13-'Monte Carlo Inputs'!$C$14*(G1671-F1671)</f>
        <v>1566.0471311895194</v>
      </c>
      <c r="M1671" s="16">
        <f>H1671*$E1671*(1-'Monte Carlo Inputs'!$C$11)+H1671*'Monte Carlo Inputs'!$C$12-H1671*'Monte Carlo Inputs'!$C$13-'Monte Carlo Inputs'!$C$14*(H1671-G1671)</f>
        <v>1759.6021837762239</v>
      </c>
      <c r="N1671" s="16">
        <f>I1671*$E1671*(1-'Monte Carlo Inputs'!$C$11)+I1671*'Monte Carlo Inputs'!$C$12-I1671*'Monte Carlo Inputs'!$C$13-'Monte Carlo Inputs'!$C$14*(I1671-H1671)</f>
        <v>1977.0796060258301</v>
      </c>
      <c r="O1671" s="16">
        <f>J1671*$E1671*(1-'Monte Carlo Inputs'!$C$11)+J1671*'Monte Carlo Inputs'!$C$12-J1671*'Monte Carlo Inputs'!$C$13-'Monte Carlo Inputs'!$C$14*(J1671-I1671)</f>
        <v>2221.4360749283746</v>
      </c>
    </row>
    <row r="1672" spans="1:15">
      <c r="A1672">
        <v>1668</v>
      </c>
      <c r="B1672" s="39">
        <v>1.448660258350935E-2</v>
      </c>
      <c r="C1672" s="39">
        <v>0.31942372929652713</v>
      </c>
      <c r="D1672" s="29">
        <f>'Monte Carlo Inputs'!$C$6+'Monte Carlo Inputs'!$D$6*B1672</f>
        <v>0.12724840532289464</v>
      </c>
      <c r="E1672" s="29">
        <f>'Monte Carlo Inputs'!$C$7+'Monte Carlo Inputs'!$D$7*C1672</f>
        <v>0.59425461442770544</v>
      </c>
      <c r="F1672" s="16">
        <f>'Monte Carlo Inputs'!$C$17*(1+$D1672)</f>
        <v>2738.1991013698439</v>
      </c>
      <c r="G1672" s="16">
        <f t="shared" ref="G1672:J1672" si="1666">F1672*(1+$D1672)</f>
        <v>3086.6305704757397</v>
      </c>
      <c r="H1672" s="16">
        <f t="shared" si="1666"/>
        <v>3479.3993883896742</v>
      </c>
      <c r="I1672" s="16">
        <f t="shared" si="1666"/>
        <v>3922.1474120437151</v>
      </c>
      <c r="J1672" s="16">
        <f t="shared" si="1666"/>
        <v>4421.2344156675963</v>
      </c>
      <c r="K1672" s="16">
        <f>F1672*$E1672*(1-'Monte Carlo Inputs'!$C$11)+F1672*'Monte Carlo Inputs'!$C$12-F1672*'Monte Carlo Inputs'!$C$13-'Monte Carlo Inputs'!$C$14*(F1672-'Monte Carlo Inputs'!$C$17)</f>
        <v>1267.886532401393</v>
      </c>
      <c r="L1672" s="16">
        <f>G1672*$E1672*(1-'Monte Carlo Inputs'!$C$11)+G1672*'Monte Carlo Inputs'!$C$12-G1672*'Monte Carlo Inputs'!$C$13-'Monte Carlo Inputs'!$C$14*(G1672-F1672)</f>
        <v>1429.223071779845</v>
      </c>
      <c r="M1672" s="16">
        <f>H1672*$E1672*(1-'Monte Carlo Inputs'!$C$11)+H1672*'Monte Carlo Inputs'!$C$12-H1672*'Monte Carlo Inputs'!$C$13-'Monte Carlo Inputs'!$C$14*(H1672-G1672)</f>
        <v>1611.0894285145191</v>
      </c>
      <c r="N1672" s="16">
        <f>I1672*$E1672*(1-'Monte Carlo Inputs'!$C$11)+I1672*'Monte Carlo Inputs'!$C$12-I1672*'Monte Carlo Inputs'!$C$13-'Monte Carlo Inputs'!$C$14*(I1672-H1672)</f>
        <v>1816.0979891255652</v>
      </c>
      <c r="O1672" s="16">
        <f>J1672*$E1672*(1-'Monte Carlo Inputs'!$C$11)+J1672*'Monte Carlo Inputs'!$C$12-J1672*'Monte Carlo Inputs'!$C$13-'Monte Carlo Inputs'!$C$14*(J1672-I1672)</f>
        <v>2047.1935621519094</v>
      </c>
    </row>
    <row r="1673" spans="1:15">
      <c r="A1673">
        <v>1669</v>
      </c>
      <c r="B1673" s="39">
        <v>1.4550404944952129</v>
      </c>
      <c r="C1673" s="39">
        <v>-0.81660542225118382</v>
      </c>
      <c r="D1673" s="29">
        <f>'Monte Carlo Inputs'!$C$6+'Monte Carlo Inputs'!$D$6*B1673</f>
        <v>0.22057360435100812</v>
      </c>
      <c r="E1673" s="29">
        <f>'Monte Carlo Inputs'!$C$7+'Monte Carlo Inputs'!$D$7*C1673</f>
        <v>0.55359399373914286</v>
      </c>
      <c r="F1673" s="16">
        <f>'Monte Carlo Inputs'!$C$17*(1+$D1673)</f>
        <v>2964.8953423290341</v>
      </c>
      <c r="G1673" s="16">
        <f t="shared" ref="G1673:J1673" si="1667">F1673*(1+$D1673)</f>
        <v>3618.8729945100649</v>
      </c>
      <c r="H1673" s="16">
        <f t="shared" si="1667"/>
        <v>4417.1008545976756</v>
      </c>
      <c r="I1673" s="16">
        <f t="shared" si="1667"/>
        <v>5391.3967108782026</v>
      </c>
      <c r="J1673" s="16">
        <f t="shared" si="1667"/>
        <v>6580.5965158827776</v>
      </c>
      <c r="K1673" s="16">
        <f>F1673*$E1673*(1-'Monte Carlo Inputs'!$C$11)+F1673*'Monte Carlo Inputs'!$C$12-F1673*'Monte Carlo Inputs'!$C$13-'Monte Carlo Inputs'!$C$14*(F1673-'Monte Carlo Inputs'!$C$17)</f>
        <v>1290.4431155049713</v>
      </c>
      <c r="L1673" s="16">
        <f>G1673*$E1673*(1-'Monte Carlo Inputs'!$C$11)+G1673*'Monte Carlo Inputs'!$C$12-G1673*'Monte Carlo Inputs'!$C$13-'Monte Carlo Inputs'!$C$14*(G1673-F1673)</f>
        <v>1575.0808047018468</v>
      </c>
      <c r="M1673" s="16">
        <f>H1673*$E1673*(1-'Monte Carlo Inputs'!$C$11)+H1673*'Monte Carlo Inputs'!$C$12-H1673*'Monte Carlo Inputs'!$C$13-'Monte Carlo Inputs'!$C$14*(H1673-G1673)</f>
        <v>1922.5020549390192</v>
      </c>
      <c r="N1673" s="16">
        <f>I1673*$E1673*(1-'Monte Carlo Inputs'!$C$11)+I1673*'Monte Carlo Inputs'!$C$12-I1673*'Monte Carlo Inputs'!$C$13-'Monte Carlo Inputs'!$C$14*(I1673-H1673)</f>
        <v>2346.555262569138</v>
      </c>
      <c r="O1673" s="16">
        <f>J1673*$E1673*(1-'Monte Carlo Inputs'!$C$11)+J1673*'Monte Carlo Inputs'!$C$12-J1673*'Monte Carlo Inputs'!$C$13-'Monte Carlo Inputs'!$C$14*(J1673-I1673)</f>
        <v>2864.1434146428392</v>
      </c>
    </row>
    <row r="1674" spans="1:15">
      <c r="A1674">
        <v>1670</v>
      </c>
      <c r="B1674" s="39">
        <v>1.1029410963138353</v>
      </c>
      <c r="C1674" s="39">
        <v>-3.4897820236659909E-3</v>
      </c>
      <c r="D1674" s="29">
        <f>'Monte Carlo Inputs'!$C$6+'Monte Carlo Inputs'!$D$6*B1674</f>
        <v>0.19776311000056829</v>
      </c>
      <c r="E1674" s="29">
        <f>'Monte Carlo Inputs'!$C$7+'Monte Carlo Inputs'!$D$7*C1674</f>
        <v>0.58269693231971176</v>
      </c>
      <c r="F1674" s="16">
        <f>'Monte Carlo Inputs'!$C$17*(1+$D1674)</f>
        <v>2909.4863705023809</v>
      </c>
      <c r="G1674" s="16">
        <f t="shared" ref="G1674:J1674" si="1668">F1674*(1+$D1674)</f>
        <v>3484.8754436371973</v>
      </c>
      <c r="H1674" s="16">
        <f t="shared" si="1668"/>
        <v>4174.0552493354999</v>
      </c>
      <c r="I1674" s="16">
        <f t="shared" si="1668"/>
        <v>4999.5293967582857</v>
      </c>
      <c r="J1674" s="16">
        <f t="shared" si="1668"/>
        <v>5988.25187880047</v>
      </c>
      <c r="K1674" s="16">
        <f>F1674*$E1674*(1-'Monte Carlo Inputs'!$C$11)+F1674*'Monte Carlo Inputs'!$C$12-F1674*'Monte Carlo Inputs'!$C$13-'Monte Carlo Inputs'!$C$14*(F1674-'Monte Carlo Inputs'!$C$17)</f>
        <v>1325.8180488608273</v>
      </c>
      <c r="L1674" s="16">
        <f>G1674*$E1674*(1-'Monte Carlo Inputs'!$C$11)+G1674*'Monte Carlo Inputs'!$C$12-G1674*'Monte Carlo Inputs'!$C$13-'Monte Carlo Inputs'!$C$14*(G1674-F1674)</f>
        <v>1588.0159494984298</v>
      </c>
      <c r="M1674" s="16">
        <f>H1674*$E1674*(1-'Monte Carlo Inputs'!$C$11)+H1674*'Monte Carlo Inputs'!$C$12-H1674*'Monte Carlo Inputs'!$C$13-'Monte Carlo Inputs'!$C$14*(H1674-G1674)</f>
        <v>1902.0669224017445</v>
      </c>
      <c r="N1674" s="16">
        <f>I1674*$E1674*(1-'Monte Carlo Inputs'!$C$11)+I1674*'Monte Carlo Inputs'!$C$12-I1674*'Monte Carlo Inputs'!$C$13-'Monte Carlo Inputs'!$C$14*(I1674-H1674)</f>
        <v>2278.2255924051228</v>
      </c>
      <c r="O1674" s="16">
        <f>J1674*$E1674*(1-'Monte Carlo Inputs'!$C$11)+J1674*'Monte Carlo Inputs'!$C$12-J1674*'Monte Carlo Inputs'!$C$13-'Monte Carlo Inputs'!$C$14*(J1674-I1674)</f>
        <v>2728.7745708420475</v>
      </c>
    </row>
    <row r="1675" spans="1:15">
      <c r="A1675">
        <v>1671</v>
      </c>
      <c r="B1675" s="39">
        <v>0.24780204119643304</v>
      </c>
      <c r="C1675" s="39">
        <v>1.6161232721250629</v>
      </c>
      <c r="D1675" s="29">
        <f>'Monte Carlo Inputs'!$C$6+'Monte Carlo Inputs'!$D$6*B1675</f>
        <v>0.14236357030709873</v>
      </c>
      <c r="E1675" s="29">
        <f>'Monte Carlo Inputs'!$C$7+'Monte Carlo Inputs'!$D$7*C1675</f>
        <v>0.6406659307096445</v>
      </c>
      <c r="F1675" s="16">
        <f>'Monte Carlo Inputs'!$C$17*(1+$D1675)</f>
        <v>2774.9153486329737</v>
      </c>
      <c r="G1675" s="16">
        <f t="shared" ref="G1675:J1675" si="1669">F1675*(1+$D1675)</f>
        <v>3169.9622049643312</v>
      </c>
      <c r="H1675" s="16">
        <f t="shared" si="1669"/>
        <v>3621.2493422016164</v>
      </c>
      <c r="I1675" s="16">
        <f t="shared" si="1669"/>
        <v>4136.7833275296707</v>
      </c>
      <c r="J1675" s="16">
        <f t="shared" si="1669"/>
        <v>4725.7105716236747</v>
      </c>
      <c r="K1675" s="16">
        <f>F1675*$E1675*(1-'Monte Carlo Inputs'!$C$11)+F1675*'Monte Carlo Inputs'!$C$12-F1675*'Monte Carlo Inputs'!$C$13-'Monte Carlo Inputs'!$C$14*(F1675-'Monte Carlo Inputs'!$C$17)</f>
        <v>1377.0752111708177</v>
      </c>
      <c r="L1675" s="16">
        <f>G1675*$E1675*(1-'Monte Carlo Inputs'!$C$11)+G1675*'Monte Carlo Inputs'!$C$12-G1675*'Monte Carlo Inputs'!$C$13-'Monte Carlo Inputs'!$C$14*(G1675-F1675)</f>
        <v>1573.1205548144974</v>
      </c>
      <c r="M1675" s="16">
        <f>H1675*$E1675*(1-'Monte Carlo Inputs'!$C$11)+H1675*'Monte Carlo Inputs'!$C$12-H1675*'Monte Carlo Inputs'!$C$13-'Monte Carlo Inputs'!$C$14*(H1675-G1675)</f>
        <v>1797.0756135213733</v>
      </c>
      <c r="N1675" s="16">
        <f>I1675*$E1675*(1-'Monte Carlo Inputs'!$C$11)+I1675*'Monte Carlo Inputs'!$C$12-I1675*'Monte Carlo Inputs'!$C$13-'Monte Carlo Inputs'!$C$14*(I1675-H1675)</f>
        <v>2052.913713974096</v>
      </c>
      <c r="O1675" s="16">
        <f>J1675*$E1675*(1-'Monte Carlo Inputs'!$C$11)+J1675*'Monte Carlo Inputs'!$C$12-J1675*'Monte Carlo Inputs'!$C$13-'Monte Carlo Inputs'!$C$14*(J1675-I1675)</f>
        <v>2345.1738398278535</v>
      </c>
    </row>
    <row r="1676" spans="1:15">
      <c r="A1676">
        <v>1672</v>
      </c>
      <c r="B1676" s="39">
        <v>-1.8206886106002176</v>
      </c>
      <c r="C1676" s="39">
        <v>-0.25162309515352788</v>
      </c>
      <c r="D1676" s="29">
        <f>'Monte Carlo Inputs'!$C$6+'Monte Carlo Inputs'!$D$6*B1676</f>
        <v>8.3579611795321085E-3</v>
      </c>
      <c r="E1676" s="29">
        <f>'Monte Carlo Inputs'!$C$7+'Monte Carlo Inputs'!$D$7*C1676</f>
        <v>0.57381577419835172</v>
      </c>
      <c r="F1676" s="16">
        <f>'Monte Carlo Inputs'!$C$17*(1+$D1676)</f>
        <v>2449.4023235012019</v>
      </c>
      <c r="G1676" s="16">
        <f t="shared" ref="G1676:J1676" si="1670">F1676*(1+$D1676)</f>
        <v>2469.8743330340808</v>
      </c>
      <c r="H1676" s="16">
        <f t="shared" si="1670"/>
        <v>2490.5174468279024</v>
      </c>
      <c r="I1676" s="16">
        <f t="shared" si="1670"/>
        <v>2511.3330949654373</v>
      </c>
      <c r="J1676" s="16">
        <f t="shared" si="1670"/>
        <v>2532.3227194820329</v>
      </c>
      <c r="K1676" s="16">
        <f>F1676*$E1676*(1-'Monte Carlo Inputs'!$C$11)+F1676*'Monte Carlo Inputs'!$C$12-F1676*'Monte Carlo Inputs'!$C$13-'Monte Carlo Inputs'!$C$14*(F1676-'Monte Carlo Inputs'!$C$17)</f>
        <v>1094.2448517214948</v>
      </c>
      <c r="L1676" s="16">
        <f>G1676*$E1676*(1-'Monte Carlo Inputs'!$C$11)+G1676*'Monte Carlo Inputs'!$C$12-G1676*'Monte Carlo Inputs'!$C$13-'Monte Carlo Inputs'!$C$14*(G1676-F1676)</f>
        <v>1103.3905077130862</v>
      </c>
      <c r="M1676" s="16">
        <f>H1676*$E1676*(1-'Monte Carlo Inputs'!$C$11)+H1676*'Monte Carlo Inputs'!$C$12-H1676*'Monte Carlo Inputs'!$C$13-'Monte Carlo Inputs'!$C$14*(H1676-G1676)</f>
        <v>1112.6126027424161</v>
      </c>
      <c r="N1676" s="16">
        <f>I1676*$E1676*(1-'Monte Carlo Inputs'!$C$11)+I1676*'Monte Carlo Inputs'!$C$12-I1676*'Monte Carlo Inputs'!$C$13-'Monte Carlo Inputs'!$C$14*(I1676-H1676)</f>
        <v>1121.9117756839953</v>
      </c>
      <c r="O1676" s="16">
        <f>J1676*$E1676*(1-'Monte Carlo Inputs'!$C$11)+J1676*'Monte Carlo Inputs'!$C$12-J1676*'Monte Carlo Inputs'!$C$13-'Monte Carlo Inputs'!$C$14*(J1676-I1676)</f>
        <v>1131.288670752022</v>
      </c>
    </row>
    <row r="1677" spans="1:15">
      <c r="A1677">
        <v>1673</v>
      </c>
      <c r="B1677" s="39">
        <v>-1.0607127814919881</v>
      </c>
      <c r="C1677" s="39">
        <v>-1.2304319446072216</v>
      </c>
      <c r="D1677" s="29">
        <f>'Monte Carlo Inputs'!$C$6+'Monte Carlo Inputs'!$D$6*B1677</f>
        <v>5.7592422941986118E-2</v>
      </c>
      <c r="E1677" s="29">
        <f>'Monte Carlo Inputs'!$C$7+'Monte Carlo Inputs'!$D$7*C1677</f>
        <v>0.53878236392008261</v>
      </c>
      <c r="F1677" s="16">
        <f>'Monte Carlo Inputs'!$C$17*(1+$D1677)</f>
        <v>2568.9977545683792</v>
      </c>
      <c r="G1677" s="16">
        <f t="shared" ref="G1677:J1677" si="1671">F1677*(1+$D1677)</f>
        <v>2716.952559786494</v>
      </c>
      <c r="H1677" s="16">
        <f t="shared" si="1671"/>
        <v>2873.4284407230298</v>
      </c>
      <c r="I1677" s="16">
        <f t="shared" si="1671"/>
        <v>3038.9161467746826</v>
      </c>
      <c r="J1677" s="16">
        <f t="shared" si="1671"/>
        <v>3213.9346907849613</v>
      </c>
      <c r="K1677" s="16">
        <f>F1677*$E1677*(1-'Monte Carlo Inputs'!$C$11)+F1677*'Monte Carlo Inputs'!$C$12-F1677*'Monte Carlo Inputs'!$C$13-'Monte Carlo Inputs'!$C$14*(F1677-'Monte Carlo Inputs'!$C$17)</f>
        <v>1085.6189695326166</v>
      </c>
      <c r="L1677" s="16">
        <f>G1677*$E1677*(1-'Monte Carlo Inputs'!$C$11)+G1677*'Monte Carlo Inputs'!$C$12-G1677*'Monte Carlo Inputs'!$C$13-'Monte Carlo Inputs'!$C$14*(G1677-F1677)</f>
        <v>1148.142396379782</v>
      </c>
      <c r="M1677" s="16">
        <f>H1677*$E1677*(1-'Monte Carlo Inputs'!$C$11)+H1677*'Monte Carlo Inputs'!$C$12-H1677*'Monte Carlo Inputs'!$C$13-'Monte Carlo Inputs'!$C$14*(H1677-G1677)</f>
        <v>1214.2666988697119</v>
      </c>
      <c r="N1677" s="16">
        <f>I1677*$E1677*(1-'Monte Carlo Inputs'!$C$11)+I1677*'Monte Carlo Inputs'!$C$12-I1677*'Monte Carlo Inputs'!$C$13-'Monte Carlo Inputs'!$C$14*(I1677-H1677)</f>
        <v>1284.1992601553861</v>
      </c>
      <c r="O1677" s="16">
        <f>J1677*$E1677*(1-'Monte Carlo Inputs'!$C$11)+J1677*'Monte Carlo Inputs'!$C$12-J1677*'Monte Carlo Inputs'!$C$13-'Monte Carlo Inputs'!$C$14*(J1677-I1677)</f>
        <v>1358.1594070880408</v>
      </c>
    </row>
    <row r="1678" spans="1:15">
      <c r="A1678">
        <v>1674</v>
      </c>
      <c r="B1678" s="39">
        <v>-1.5134731507109342</v>
      </c>
      <c r="C1678" s="39">
        <v>-0.7889994058611266</v>
      </c>
      <c r="D1678" s="29">
        <f>'Monte Carlo Inputs'!$C$6+'Monte Carlo Inputs'!$D$6*B1678</f>
        <v>2.8260683389134886E-2</v>
      </c>
      <c r="E1678" s="29">
        <f>'Monte Carlo Inputs'!$C$7+'Monte Carlo Inputs'!$D$7*C1678</f>
        <v>0.5545820650044172</v>
      </c>
      <c r="F1678" s="16">
        <f>'Monte Carlo Inputs'!$C$17*(1+$D1678)</f>
        <v>2497.7480260205475</v>
      </c>
      <c r="G1678" s="16">
        <f t="shared" ref="G1678:J1678" si="1672">F1678*(1+$D1678)</f>
        <v>2568.3360921697508</v>
      </c>
      <c r="H1678" s="16">
        <f t="shared" si="1672"/>
        <v>2640.919025307448</v>
      </c>
      <c r="I1678" s="16">
        <f t="shared" si="1672"/>
        <v>2715.5532017380042</v>
      </c>
      <c r="J1678" s="16">
        <f t="shared" si="1672"/>
        <v>2792.2965909986733</v>
      </c>
      <c r="K1678" s="16">
        <f>F1678*$E1678*(1-'Monte Carlo Inputs'!$C$11)+F1678*'Monte Carlo Inputs'!$C$12-F1678*'Monte Carlo Inputs'!$C$13-'Monte Carlo Inputs'!$C$14*(F1678-'Monte Carlo Inputs'!$C$17)</f>
        <v>1082.4618620333449</v>
      </c>
      <c r="L1678" s="16">
        <f>G1678*$E1678*(1-'Monte Carlo Inputs'!$C$11)+G1678*'Monte Carlo Inputs'!$C$12-G1678*'Monte Carlo Inputs'!$C$13-'Monte Carlo Inputs'!$C$14*(G1678-F1678)</f>
        <v>1113.0529739970827</v>
      </c>
      <c r="M1678" s="16">
        <f>H1678*$E1678*(1-'Monte Carlo Inputs'!$C$11)+H1678*'Monte Carlo Inputs'!$C$12-H1678*'Monte Carlo Inputs'!$C$13-'Monte Carlo Inputs'!$C$14*(H1678-G1678)</f>
        <v>1144.5086116905491</v>
      </c>
      <c r="N1678" s="16">
        <f>I1678*$E1678*(1-'Monte Carlo Inputs'!$C$11)+I1678*'Monte Carlo Inputs'!$C$12-I1678*'Monte Carlo Inputs'!$C$13-'Monte Carlo Inputs'!$C$14*(I1678-H1678)</f>
        <v>1176.853207201674</v>
      </c>
      <c r="O1678" s="16">
        <f>J1678*$E1678*(1-'Monte Carlo Inputs'!$C$11)+J1678*'Monte Carlo Inputs'!$C$12-J1678*'Monte Carlo Inputs'!$C$13-'Monte Carlo Inputs'!$C$14*(J1678-I1678)</f>
        <v>1210.1118830858884</v>
      </c>
    </row>
    <row r="1679" spans="1:15">
      <c r="A1679">
        <v>1675</v>
      </c>
      <c r="B1679" s="39">
        <v>-0.91326771288274677</v>
      </c>
      <c r="C1679" s="39">
        <v>1.3553583271840819</v>
      </c>
      <c r="D1679" s="29">
        <f>'Monte Carlo Inputs'!$C$6+'Monte Carlo Inputs'!$D$6*B1679</f>
        <v>6.7144540673180791E-2</v>
      </c>
      <c r="E1679" s="29">
        <f>'Monte Carlo Inputs'!$C$7+'Monte Carlo Inputs'!$D$7*C1679</f>
        <v>0.63133266272028532</v>
      </c>
      <c r="F1679" s="16">
        <f>'Monte Carlo Inputs'!$C$17*(1+$D1679)</f>
        <v>2592.2008037492237</v>
      </c>
      <c r="G1679" s="16">
        <f t="shared" ref="G1679:J1679" si="1673">F1679*(1+$D1679)</f>
        <v>2766.2529360496155</v>
      </c>
      <c r="H1679" s="16">
        <f t="shared" si="1673"/>
        <v>2951.9917188265044</v>
      </c>
      <c r="I1679" s="16">
        <f t="shared" si="1673"/>
        <v>3150.2018468581437</v>
      </c>
      <c r="J1679" s="16">
        <f t="shared" si="1673"/>
        <v>3361.7207028932394</v>
      </c>
      <c r="K1679" s="16">
        <f>F1679*$E1679*(1-'Monte Carlo Inputs'!$C$11)+F1679*'Monte Carlo Inputs'!$C$12-F1679*'Monte Carlo Inputs'!$C$13-'Monte Carlo Inputs'!$C$14*(F1679-'Monte Carlo Inputs'!$C$17)</f>
        <v>1266.5047567199711</v>
      </c>
      <c r="L1679" s="16">
        <f>G1679*$E1679*(1-'Monte Carlo Inputs'!$C$11)+G1679*'Monte Carlo Inputs'!$C$12-G1679*'Monte Carlo Inputs'!$C$13-'Monte Carlo Inputs'!$C$14*(G1679-F1679)</f>
        <v>1351.543636870332</v>
      </c>
      <c r="M1679" s="16">
        <f>H1679*$E1679*(1-'Monte Carlo Inputs'!$C$11)+H1679*'Monte Carlo Inputs'!$C$12-H1679*'Monte Carlo Inputs'!$C$13-'Monte Carlo Inputs'!$C$14*(H1679-G1679)</f>
        <v>1442.2924135677506</v>
      </c>
      <c r="N1679" s="16">
        <f>I1679*$E1679*(1-'Monte Carlo Inputs'!$C$11)+I1679*'Monte Carlo Inputs'!$C$12-I1679*'Monte Carlo Inputs'!$C$13-'Monte Carlo Inputs'!$C$14*(I1679-H1679)</f>
        <v>1539.1344751931706</v>
      </c>
      <c r="O1679" s="16">
        <f>J1679*$E1679*(1-'Monte Carlo Inputs'!$C$11)+J1679*'Monte Carlo Inputs'!$C$12-J1679*'Monte Carlo Inputs'!$C$13-'Monte Carlo Inputs'!$C$14*(J1679-I1679)</f>
        <v>1642.4789525642734</v>
      </c>
    </row>
    <row r="1680" spans="1:15">
      <c r="A1680">
        <v>1676</v>
      </c>
      <c r="B1680" s="39">
        <v>-0.86067341032834555</v>
      </c>
      <c r="C1680" s="39">
        <v>1.1946005867919285</v>
      </c>
      <c r="D1680" s="29">
        <f>'Monte Carlo Inputs'!$C$6+'Monte Carlo Inputs'!$D$6*B1680</f>
        <v>7.05518229561925E-2</v>
      </c>
      <c r="E1680" s="29">
        <f>'Monte Carlo Inputs'!$C$7+'Monte Carlo Inputs'!$D$7*C1680</f>
        <v>0.62557884073787351</v>
      </c>
      <c r="F1680" s="16">
        <f>'Monte Carlo Inputs'!$C$17*(1+$D1680)</f>
        <v>2600.4774331428875</v>
      </c>
      <c r="G1680" s="16">
        <f t="shared" ref="G1680:J1680" si="1674">F1680*(1+$D1680)</f>
        <v>2783.9458566075587</v>
      </c>
      <c r="H1680" s="16">
        <f t="shared" si="1674"/>
        <v>2980.3583118025608</v>
      </c>
      <c r="I1680" s="16">
        <f t="shared" si="1674"/>
        <v>3190.6280237628721</v>
      </c>
      <c r="J1680" s="16">
        <f t="shared" si="1674"/>
        <v>3415.7326472144568</v>
      </c>
      <c r="K1680" s="16">
        <f>F1680*$E1680*(1-'Monte Carlo Inputs'!$C$11)+F1680*'Monte Carlo Inputs'!$C$12-F1680*'Monte Carlo Inputs'!$C$13-'Monte Carlo Inputs'!$C$14*(F1680-'Monte Carlo Inputs'!$C$17)</f>
        <v>1260.0315480856309</v>
      </c>
      <c r="L1680" s="16">
        <f>G1680*$E1680*(1-'Monte Carlo Inputs'!$C$11)+G1680*'Monte Carlo Inputs'!$C$12-G1680*'Monte Carlo Inputs'!$C$13-'Monte Carlo Inputs'!$C$14*(G1680-F1680)</f>
        <v>1348.9290707853856</v>
      </c>
      <c r="M1680" s="16">
        <f>H1680*$E1680*(1-'Monte Carlo Inputs'!$C$11)+H1680*'Monte Carlo Inputs'!$C$12-H1680*'Monte Carlo Inputs'!$C$13-'Monte Carlo Inputs'!$C$14*(H1680-G1680)</f>
        <v>1444.0984757678975</v>
      </c>
      <c r="N1680" s="16">
        <f>I1680*$E1680*(1-'Monte Carlo Inputs'!$C$11)+I1680*'Monte Carlo Inputs'!$C$12-I1680*'Monte Carlo Inputs'!$C$13-'Monte Carlo Inputs'!$C$14*(I1680-H1680)</f>
        <v>1545.9822557615817</v>
      </c>
      <c r="O1680" s="16">
        <f>J1680*$E1680*(1-'Monte Carlo Inputs'!$C$11)+J1680*'Monte Carlo Inputs'!$C$12-J1680*'Monte Carlo Inputs'!$C$13-'Monte Carlo Inputs'!$C$14*(J1680-I1680)</f>
        <v>1655.0541221634883</v>
      </c>
    </row>
    <row r="1681" spans="1:15">
      <c r="A1681">
        <v>1677</v>
      </c>
      <c r="B1681" s="39">
        <v>-1.8176722285131921</v>
      </c>
      <c r="C1681" s="39">
        <v>2.0591804810167038</v>
      </c>
      <c r="D1681" s="29">
        <f>'Monte Carlo Inputs'!$C$6+'Monte Carlo Inputs'!$D$6*B1681</f>
        <v>8.5533752214482506E-3</v>
      </c>
      <c r="E1681" s="29">
        <f>'Monte Carlo Inputs'!$C$7+'Monte Carlo Inputs'!$D$7*C1681</f>
        <v>0.65652378179518478</v>
      </c>
      <c r="F1681" s="16">
        <f>'Monte Carlo Inputs'!$C$17*(1+$D1681)</f>
        <v>2449.87700375042</v>
      </c>
      <c r="G1681" s="16">
        <f t="shared" ref="G1681:J1681" si="1675">F1681*(1+$D1681)</f>
        <v>2470.8317210098944</v>
      </c>
      <c r="H1681" s="16">
        <f t="shared" si="1675"/>
        <v>2491.9656718287488</v>
      </c>
      <c r="I1681" s="16">
        <f t="shared" si="1675"/>
        <v>2513.2803892588681</v>
      </c>
      <c r="J1681" s="16">
        <f t="shared" si="1675"/>
        <v>2534.7774194649064</v>
      </c>
      <c r="K1681" s="16">
        <f>F1681*$E1681*(1-'Monte Carlo Inputs'!$C$11)+F1681*'Monte Carlo Inputs'!$C$12-F1681*'Monte Carlo Inputs'!$C$13-'Monte Carlo Inputs'!$C$14*(F1681-'Monte Carlo Inputs'!$C$17)</f>
        <v>1238.6468986071386</v>
      </c>
      <c r="L1681" s="16">
        <f>G1681*$E1681*(1-'Monte Carlo Inputs'!$C$11)+G1681*'Monte Carlo Inputs'!$C$12-G1681*'Monte Carlo Inputs'!$C$13-'Monte Carlo Inputs'!$C$14*(G1681-F1681)</f>
        <v>1249.2415102978084</v>
      </c>
      <c r="M1681" s="16">
        <f>H1681*$E1681*(1-'Monte Carlo Inputs'!$C$11)+H1681*'Monte Carlo Inputs'!$C$12-H1681*'Monte Carlo Inputs'!$C$13-'Monte Carlo Inputs'!$C$14*(H1681-G1681)</f>
        <v>1259.9267416775945</v>
      </c>
      <c r="N1681" s="16">
        <f>I1681*$E1681*(1-'Monte Carlo Inputs'!$C$11)+I1681*'Monte Carlo Inputs'!$C$12-I1681*'Monte Carlo Inputs'!$C$13-'Monte Carlo Inputs'!$C$14*(I1681-H1681)</f>
        <v>1270.7033678506991</v>
      </c>
      <c r="O1681" s="16">
        <f>J1681*$E1681*(1-'Monte Carlo Inputs'!$C$11)+J1681*'Monte Carlo Inputs'!$C$12-J1681*'Monte Carlo Inputs'!$C$13-'Monte Carlo Inputs'!$C$14*(J1681-I1681)</f>
        <v>1281.5721705510841</v>
      </c>
    </row>
    <row r="1682" spans="1:15">
      <c r="A1682">
        <v>1678</v>
      </c>
      <c r="B1682" s="39">
        <v>-1.1776351894078123</v>
      </c>
      <c r="C1682" s="39">
        <v>-0.8786648723626389</v>
      </c>
      <c r="D1682" s="29">
        <f>'Monte Carlo Inputs'!$C$6+'Monte Carlo Inputs'!$D$6*B1682</f>
        <v>5.0017692797659524E-2</v>
      </c>
      <c r="E1682" s="29">
        <f>'Monte Carlo Inputs'!$C$7+'Monte Carlo Inputs'!$D$7*C1682</f>
        <v>0.55137276925939704</v>
      </c>
      <c r="F1682" s="16">
        <f>'Monte Carlo Inputs'!$C$17*(1+$D1682)</f>
        <v>2550.5979775747951</v>
      </c>
      <c r="G1682" s="16">
        <f t="shared" ref="G1682:J1682" si="1676">F1682*(1+$D1682)</f>
        <v>2678.1730036674626</v>
      </c>
      <c r="H1682" s="16">
        <f t="shared" si="1676"/>
        <v>2812.1290382238867</v>
      </c>
      <c r="I1682" s="16">
        <f t="shared" si="1676"/>
        <v>2952.7852445651465</v>
      </c>
      <c r="J1682" s="16">
        <f t="shared" si="1676"/>
        <v>3100.4767498252677</v>
      </c>
      <c r="K1682" s="16">
        <f>F1682*$E1682*(1-'Monte Carlo Inputs'!$C$11)+F1682*'Monte Carlo Inputs'!$C$12-F1682*'Monte Carlo Inputs'!$C$13-'Monte Carlo Inputs'!$C$14*(F1682-'Monte Carlo Inputs'!$C$17)</f>
        <v>1100.4026485558081</v>
      </c>
      <c r="L1682" s="16">
        <f>G1682*$E1682*(1-'Monte Carlo Inputs'!$C$11)+G1682*'Monte Carlo Inputs'!$C$12-G1682*'Monte Carlo Inputs'!$C$13-'Monte Carlo Inputs'!$C$14*(G1682-F1682)</f>
        <v>1155.4422501850033</v>
      </c>
      <c r="M1682" s="16">
        <f>H1682*$E1682*(1-'Monte Carlo Inputs'!$C$11)+H1682*'Monte Carlo Inputs'!$C$12-H1682*'Monte Carlo Inputs'!$C$13-'Monte Carlo Inputs'!$C$14*(H1682-G1682)</f>
        <v>1213.2348057001932</v>
      </c>
      <c r="N1682" s="16">
        <f>I1682*$E1682*(1-'Monte Carlo Inputs'!$C$11)+I1682*'Monte Carlo Inputs'!$C$12-I1682*'Monte Carlo Inputs'!$C$13-'Monte Carlo Inputs'!$C$14*(I1682-H1682)</f>
        <v>1273.9180115031336</v>
      </c>
      <c r="O1682" s="16">
        <f>J1682*$E1682*(1-'Monte Carlo Inputs'!$C$11)+J1682*'Monte Carlo Inputs'!$C$12-J1682*'Monte Carlo Inputs'!$C$13-'Monte Carlo Inputs'!$C$14*(J1682-I1682)</f>
        <v>1337.6364512519021</v>
      </c>
    </row>
    <row r="1683" spans="1:15">
      <c r="A1683">
        <v>1679</v>
      </c>
      <c r="B1683" s="39">
        <v>-6.7600512900552939E-2</v>
      </c>
      <c r="C1683" s="39">
        <v>-0.50698835714060386</v>
      </c>
      <c r="D1683" s="29">
        <f>'Monte Carlo Inputs'!$C$6+'Monte Carlo Inputs'!$D$6*B1683</f>
        <v>0.12193045336482697</v>
      </c>
      <c r="E1683" s="29">
        <f>'Monte Carlo Inputs'!$C$7+'Monte Carlo Inputs'!$D$7*C1683</f>
        <v>0.56467577102101618</v>
      </c>
      <c r="F1683" s="16">
        <f>'Monte Carlo Inputs'!$C$17*(1+$D1683)</f>
        <v>2725.2812642685012</v>
      </c>
      <c r="G1683" s="16">
        <f t="shared" ref="G1683:J1683" si="1677">F1683*(1+$D1683)</f>
        <v>3057.576044367428</v>
      </c>
      <c r="H1683" s="16">
        <f t="shared" si="1677"/>
        <v>3430.3876776545826</v>
      </c>
      <c r="I1683" s="16">
        <f t="shared" si="1677"/>
        <v>3848.6564024081213</v>
      </c>
      <c r="J1683" s="16">
        <f t="shared" si="1677"/>
        <v>4317.9248223991872</v>
      </c>
      <c r="K1683" s="16">
        <f>F1683*$E1683*(1-'Monte Carlo Inputs'!$C$11)+F1683*'Monte Carlo Inputs'!$C$12-F1683*'Monte Carlo Inputs'!$C$13-'Monte Carlo Inputs'!$C$14*(F1683-'Monte Carlo Inputs'!$C$17)</f>
        <v>1204.3526174185026</v>
      </c>
      <c r="L1683" s="16">
        <f>G1683*$E1683*(1-'Monte Carlo Inputs'!$C$11)+G1683*'Monte Carlo Inputs'!$C$12-G1683*'Monte Carlo Inputs'!$C$13-'Monte Carlo Inputs'!$C$14*(G1683-F1683)</f>
        <v>1351.1998780714562</v>
      </c>
      <c r="M1683" s="16">
        <f>H1683*$E1683*(1-'Monte Carlo Inputs'!$C$11)+H1683*'Monte Carlo Inputs'!$C$12-H1683*'Monte Carlo Inputs'!$C$13-'Monte Carlo Inputs'!$C$14*(H1683-G1683)</f>
        <v>1515.9522917912077</v>
      </c>
      <c r="N1683" s="16">
        <f>I1683*$E1683*(1-'Monte Carlo Inputs'!$C$11)+I1683*'Monte Carlo Inputs'!$C$12-I1683*'Monte Carlo Inputs'!$C$13-'Monte Carlo Inputs'!$C$14*(I1683-H1683)</f>
        <v>1700.7930420087578</v>
      </c>
      <c r="O1683" s="16">
        <f>J1683*$E1683*(1-'Monte Carlo Inputs'!$C$11)+J1683*'Monte Carlo Inputs'!$C$12-J1683*'Monte Carlo Inputs'!$C$13-'Monte Carlo Inputs'!$C$14*(J1683-I1683)</f>
        <v>1908.1715087006287</v>
      </c>
    </row>
    <row r="1684" spans="1:15">
      <c r="A1684">
        <v>1680</v>
      </c>
      <c r="B1684" s="39">
        <v>-7.2427002233125232E-2</v>
      </c>
      <c r="C1684" s="39">
        <v>-0.71407119277524989</v>
      </c>
      <c r="D1684" s="29">
        <f>'Monte Carlo Inputs'!$C$6+'Monte Carlo Inputs'!$D$6*B1684</f>
        <v>0.12161777288817252</v>
      </c>
      <c r="E1684" s="29">
        <f>'Monte Carlo Inputs'!$C$7+'Monte Carlo Inputs'!$D$7*C1684</f>
        <v>0.5572638867226416</v>
      </c>
      <c r="F1684" s="16">
        <f>'Monte Carlo Inputs'!$C$17*(1+$D1684)</f>
        <v>2724.5217321226601</v>
      </c>
      <c r="G1684" s="16">
        <f t="shared" ref="G1684:J1684" si="1678">F1684*(1+$D1684)</f>
        <v>3055.8719973688439</v>
      </c>
      <c r="H1684" s="16">
        <f t="shared" si="1678"/>
        <v>3427.5203439201737</v>
      </c>
      <c r="I1684" s="16">
        <f t="shared" si="1678"/>
        <v>3844.3677346766481</v>
      </c>
      <c r="J1684" s="16">
        <f t="shared" si="1678"/>
        <v>4311.9111767311706</v>
      </c>
      <c r="K1684" s="16">
        <f>F1684*$E1684*(1-'Monte Carlo Inputs'!$C$11)+F1684*'Monte Carlo Inputs'!$C$12-F1684*'Monte Carlo Inputs'!$C$13-'Monte Carlo Inputs'!$C$14*(F1684-'Monte Carlo Inputs'!$C$17)</f>
        <v>1189.6362248959206</v>
      </c>
      <c r="L1684" s="16">
        <f>G1684*$E1684*(1-'Monte Carlo Inputs'!$C$11)+G1684*'Monte Carlo Inputs'!$C$12-G1684*'Monte Carlo Inputs'!$C$13-'Monte Carlo Inputs'!$C$14*(G1684-F1684)</f>
        <v>1334.3171331148556</v>
      </c>
      <c r="M1684" s="16">
        <f>H1684*$E1684*(1-'Monte Carlo Inputs'!$C$11)+H1684*'Monte Carlo Inputs'!$C$12-H1684*'Monte Carlo Inputs'!$C$13-'Monte Carlo Inputs'!$C$14*(H1684-G1684)</f>
        <v>1496.5938111708151</v>
      </c>
      <c r="N1684" s="16">
        <f>I1684*$E1684*(1-'Monte Carlo Inputs'!$C$11)+I1684*'Monte Carlo Inputs'!$C$12-I1684*'Monte Carlo Inputs'!$C$13-'Monte Carlo Inputs'!$C$14*(I1684-H1684)</f>
        <v>1678.6062174036317</v>
      </c>
      <c r="O1684" s="16">
        <f>J1684*$E1684*(1-'Monte Carlo Inputs'!$C$11)+J1684*'Monte Carlo Inputs'!$C$12-J1684*'Monte Carlo Inputs'!$C$13-'Monte Carlo Inputs'!$C$14*(J1684-I1684)</f>
        <v>1882.754567120501</v>
      </c>
    </row>
    <row r="1685" spans="1:15">
      <c r="A1685">
        <v>1681</v>
      </c>
      <c r="B1685" s="39">
        <v>6.2400660788920481E-2</v>
      </c>
      <c r="C1685" s="39">
        <v>-0.48529246923390246</v>
      </c>
      <c r="D1685" s="29">
        <f>'Monte Carlo Inputs'!$C$6+'Monte Carlo Inputs'!$D$6*B1685</f>
        <v>0.13035248150037837</v>
      </c>
      <c r="E1685" s="29">
        <f>'Monte Carlo Inputs'!$C$7+'Monte Carlo Inputs'!$D$7*C1685</f>
        <v>0.56545230766840249</v>
      </c>
      <c r="F1685" s="16">
        <f>'Monte Carlo Inputs'!$C$17*(1+$D1685)</f>
        <v>2745.7392128125698</v>
      </c>
      <c r="G1685" s="16">
        <f t="shared" ref="G1685:J1685" si="1679">F1685*(1+$D1685)</f>
        <v>3103.653132755584</v>
      </c>
      <c r="H1685" s="16">
        <f t="shared" si="1679"/>
        <v>3508.2220203266979</v>
      </c>
      <c r="I1685" s="16">
        <f t="shared" si="1679"/>
        <v>3965.527466330554</v>
      </c>
      <c r="J1685" s="16">
        <f t="shared" si="1679"/>
        <v>4482.4438120246505</v>
      </c>
      <c r="K1685" s="16">
        <f>F1685*$E1685*(1-'Monte Carlo Inputs'!$C$11)+F1685*'Monte Carlo Inputs'!$C$12-F1685*'Monte Carlo Inputs'!$C$13-'Monte Carlo Inputs'!$C$14*(F1685-'Monte Carlo Inputs'!$C$17)</f>
        <v>1215.2162349089292</v>
      </c>
      <c r="L1685" s="16">
        <f>G1685*$E1685*(1-'Monte Carlo Inputs'!$C$11)+G1685*'Monte Carlo Inputs'!$C$12-G1685*'Monte Carlo Inputs'!$C$13-'Monte Carlo Inputs'!$C$14*(G1685-F1685)</f>
        <v>1373.6226866888551</v>
      </c>
      <c r="M1685" s="16">
        <f>H1685*$E1685*(1-'Monte Carlo Inputs'!$C$11)+H1685*'Monte Carlo Inputs'!$C$12-H1685*'Monte Carlo Inputs'!$C$13-'Monte Carlo Inputs'!$C$14*(H1685-G1685)</f>
        <v>1552.6778125439641</v>
      </c>
      <c r="N1685" s="16">
        <f>I1685*$E1685*(1-'Monte Carlo Inputs'!$C$11)+I1685*'Monte Carlo Inputs'!$C$12-I1685*'Monte Carlo Inputs'!$C$13-'Monte Carlo Inputs'!$C$14*(I1685-H1685)</f>
        <v>1755.0732183796492</v>
      </c>
      <c r="O1685" s="16">
        <f>J1685*$E1685*(1-'Monte Carlo Inputs'!$C$11)+J1685*'Monte Carlo Inputs'!$C$12-J1685*'Monte Carlo Inputs'!$C$13-'Monte Carlo Inputs'!$C$14*(J1685-I1685)</f>
        <v>1983.8513676102923</v>
      </c>
    </row>
    <row r="1686" spans="1:15">
      <c r="A1686">
        <v>1682</v>
      </c>
      <c r="B1686" s="39">
        <v>1.1286899884137769</v>
      </c>
      <c r="C1686" s="39">
        <v>6.6550355064147358E-3</v>
      </c>
      <c r="D1686" s="29">
        <f>'Monte Carlo Inputs'!$C$6+'Monte Carlo Inputs'!$D$6*B1686</f>
        <v>0.19943123258416112</v>
      </c>
      <c r="E1686" s="29">
        <f>'Monte Carlo Inputs'!$C$7+'Monte Carlo Inputs'!$D$7*C1686</f>
        <v>0.58306003442583576</v>
      </c>
      <c r="F1686" s="16">
        <f>'Monte Carlo Inputs'!$C$17*(1+$D1686)</f>
        <v>2913.5384070701862</v>
      </c>
      <c r="G1686" s="16">
        <f t="shared" ref="G1686:J1686" si="1680">F1686*(1+$D1686)</f>
        <v>3494.5889627734869</v>
      </c>
      <c r="H1686" s="16">
        <f t="shared" si="1680"/>
        <v>4191.5191469944084</v>
      </c>
      <c r="I1686" s="16">
        <f t="shared" si="1680"/>
        <v>5027.4389768796154</v>
      </c>
      <c r="J1686" s="16">
        <f t="shared" si="1680"/>
        <v>6030.0673287803711</v>
      </c>
      <c r="K1686" s="16">
        <f>F1686*$E1686*(1-'Monte Carlo Inputs'!$C$11)+F1686*'Monte Carlo Inputs'!$C$12-F1686*'Monte Carlo Inputs'!$C$13-'Monte Carlo Inputs'!$C$14*(F1686-'Monte Carlo Inputs'!$C$17)</f>
        <v>1328.474005968618</v>
      </c>
      <c r="L1686" s="16">
        <f>G1686*$E1686*(1-'Monte Carlo Inputs'!$C$11)+G1686*'Monte Carlo Inputs'!$C$12-G1686*'Monte Carlo Inputs'!$C$13-'Monte Carlo Inputs'!$C$14*(G1686-F1686)</f>
        <v>1593.4132144349578</v>
      </c>
      <c r="M1686" s="16">
        <f>H1686*$E1686*(1-'Monte Carlo Inputs'!$C$11)+H1686*'Monte Carlo Inputs'!$C$12-H1686*'Monte Carlo Inputs'!$C$13-'Monte Carlo Inputs'!$C$14*(H1686-G1686)</f>
        <v>1911.1895758056119</v>
      </c>
      <c r="N1686" s="16">
        <f>I1686*$E1686*(1-'Monte Carlo Inputs'!$C$11)+I1686*'Monte Carlo Inputs'!$C$12-I1686*'Monte Carlo Inputs'!$C$13-'Monte Carlo Inputs'!$C$14*(I1686-H1686)</f>
        <v>2292.3404686105246</v>
      </c>
      <c r="O1686" s="16">
        <f>J1686*$E1686*(1-'Monte Carlo Inputs'!$C$11)+J1686*'Monte Carlo Inputs'!$C$12-J1686*'Monte Carlo Inputs'!$C$13-'Monte Carlo Inputs'!$C$14*(J1686-I1686)</f>
        <v>2749.5047537680748</v>
      </c>
    </row>
    <row r="1687" spans="1:15">
      <c r="A1687">
        <v>1683</v>
      </c>
      <c r="B1687" s="39">
        <v>1.2497056810087688</v>
      </c>
      <c r="C1687" s="39">
        <v>-1.1116816942067833</v>
      </c>
      <c r="D1687" s="29">
        <f>'Monte Carlo Inputs'!$C$6+'Monte Carlo Inputs'!$D$6*B1687</f>
        <v>0.20727114309383671</v>
      </c>
      <c r="E1687" s="29">
        <f>'Monte Carlo Inputs'!$C$7+'Monte Carlo Inputs'!$D$7*C1687</f>
        <v>0.54303265880171114</v>
      </c>
      <c r="F1687" s="16">
        <f>'Monte Carlo Inputs'!$C$17*(1+$D1687)</f>
        <v>2932.5823336892395</v>
      </c>
      <c r="G1687" s="16">
        <f t="shared" ref="G1687:J1687" si="1681">F1687*(1+$D1687)</f>
        <v>3540.4220262097997</v>
      </c>
      <c r="H1687" s="16">
        <f t="shared" si="1681"/>
        <v>4274.2493466169026</v>
      </c>
      <c r="I1687" s="16">
        <f t="shared" si="1681"/>
        <v>5160.1778945582728</v>
      </c>
      <c r="J1687" s="16">
        <f t="shared" si="1681"/>
        <v>6229.7338653309134</v>
      </c>
      <c r="K1687" s="16">
        <f>F1687*$E1687*(1-'Monte Carlo Inputs'!$C$11)+F1687*'Monte Carlo Inputs'!$C$12-F1687*'Monte Carlo Inputs'!$C$13-'Monte Carlo Inputs'!$C$14*(F1687-'Monte Carlo Inputs'!$C$17)</f>
        <v>1253.8965586236693</v>
      </c>
      <c r="L1687" s="16">
        <f>G1687*$E1687*(1-'Monte Carlo Inputs'!$C$11)+G1687*'Monte Carlo Inputs'!$C$12-G1687*'Monte Carlo Inputs'!$C$13-'Monte Carlo Inputs'!$C$14*(G1687-F1687)</f>
        <v>1513.7931316510253</v>
      </c>
      <c r="M1687" s="16">
        <f>H1687*$E1687*(1-'Monte Carlo Inputs'!$C$11)+H1687*'Monte Carlo Inputs'!$C$12-H1687*'Monte Carlo Inputs'!$C$13-'Monte Carlo Inputs'!$C$14*(H1687-G1687)</f>
        <v>1827.5587644559321</v>
      </c>
      <c r="N1687" s="16">
        <f>I1687*$E1687*(1-'Monte Carlo Inputs'!$C$11)+I1687*'Monte Carlo Inputs'!$C$12-I1687*'Monte Carlo Inputs'!$C$13-'Monte Carlo Inputs'!$C$14*(I1687-H1687)</f>
        <v>2206.3589586358735</v>
      </c>
      <c r="O1687" s="16">
        <f>J1687*$E1687*(1-'Monte Carlo Inputs'!$C$11)+J1687*'Monte Carlo Inputs'!$C$12-J1687*'Monte Carlo Inputs'!$C$13-'Monte Carlo Inputs'!$C$14*(J1687-I1687)</f>
        <v>2663.6735020676574</v>
      </c>
    </row>
    <row r="1688" spans="1:15">
      <c r="A1688">
        <v>1684</v>
      </c>
      <c r="B1688" s="39">
        <v>0.98407086406620725</v>
      </c>
      <c r="C1688" s="39">
        <v>0.34531832463612433</v>
      </c>
      <c r="D1688" s="29">
        <f>'Monte Carlo Inputs'!$C$6+'Monte Carlo Inputs'!$D$6*B1688</f>
        <v>0.19006219152378287</v>
      </c>
      <c r="E1688" s="29">
        <f>'Monte Carlo Inputs'!$C$7+'Monte Carlo Inputs'!$D$7*C1688</f>
        <v>0.59518143071367202</v>
      </c>
      <c r="F1688" s="16">
        <f>'Monte Carlo Inputs'!$C$17*(1+$D1688)</f>
        <v>2890.780069430421</v>
      </c>
      <c r="G1688" s="16">
        <f t="shared" ref="G1688:J1688" si="1682">F1688*(1+$D1688)</f>
        <v>3440.2080646396398</v>
      </c>
      <c r="H1688" s="16">
        <f t="shared" si="1682"/>
        <v>4094.0615487028413</v>
      </c>
      <c r="I1688" s="16">
        <f t="shared" si="1682"/>
        <v>4872.1878588825557</v>
      </c>
      <c r="J1688" s="16">
        <f t="shared" si="1682"/>
        <v>5798.2065608573412</v>
      </c>
      <c r="K1688" s="16">
        <f>F1688*$E1688*(1-'Monte Carlo Inputs'!$C$11)+F1688*'Monte Carlo Inputs'!$C$12-F1688*'Monte Carlo Inputs'!$C$13-'Monte Carlo Inputs'!$C$14*(F1688-'Monte Carlo Inputs'!$C$17)</f>
        <v>1342.7126328475899</v>
      </c>
      <c r="L1688" s="16">
        <f>G1688*$E1688*(1-'Monte Carlo Inputs'!$C$11)+G1688*'Monte Carlo Inputs'!$C$12-G1688*'Monte Carlo Inputs'!$C$13-'Monte Carlo Inputs'!$C$14*(G1688-F1688)</f>
        <v>1597.9115384332715</v>
      </c>
      <c r="M1688" s="16">
        <f>H1688*$E1688*(1-'Monte Carlo Inputs'!$C$11)+H1688*'Monte Carlo Inputs'!$C$12-H1688*'Monte Carlo Inputs'!$C$13-'Monte Carlo Inputs'!$C$14*(H1688-G1688)</f>
        <v>1901.6141072890382</v>
      </c>
      <c r="N1688" s="16">
        <f>I1688*$E1688*(1-'Monte Carlo Inputs'!$C$11)+I1688*'Monte Carlo Inputs'!$C$12-I1688*'Monte Carlo Inputs'!$C$13-'Monte Carlo Inputs'!$C$14*(I1688-H1688)</f>
        <v>2263.0390519529346</v>
      </c>
      <c r="O1688" s="16">
        <f>J1688*$E1688*(1-'Monte Carlo Inputs'!$C$11)+J1688*'Monte Carlo Inputs'!$C$12-J1688*'Monte Carlo Inputs'!$C$13-'Monte Carlo Inputs'!$C$14*(J1688-I1688)</f>
        <v>2693.1572136710133</v>
      </c>
    </row>
    <row r="1689" spans="1:15">
      <c r="A1689">
        <v>1685</v>
      </c>
      <c r="B1689" s="39">
        <v>-1.429738637768192</v>
      </c>
      <c r="C1689" s="39">
        <v>0.30355398741400813</v>
      </c>
      <c r="D1689" s="29">
        <f>'Monte Carlo Inputs'!$C$6+'Monte Carlo Inputs'!$D$6*B1689</f>
        <v>3.368536075093298E-2</v>
      </c>
      <c r="E1689" s="29">
        <f>'Monte Carlo Inputs'!$C$7+'Monte Carlo Inputs'!$D$7*C1689</f>
        <v>0.59368660650798666</v>
      </c>
      <c r="F1689" s="16">
        <f>'Monte Carlo Inputs'!$C$17*(1+$D1689)</f>
        <v>2510.9251098000914</v>
      </c>
      <c r="G1689" s="16">
        <f t="shared" ref="G1689:J1689" si="1683">F1689*(1+$D1689)</f>
        <v>2595.5065279422834</v>
      </c>
      <c r="H1689" s="16">
        <f t="shared" si="1683"/>
        <v>2682.9371016674204</v>
      </c>
      <c r="I1689" s="16">
        <f t="shared" si="1683"/>
        <v>2773.3128058091497</v>
      </c>
      <c r="J1689" s="16">
        <f t="shared" si="1683"/>
        <v>2866.7328481480126</v>
      </c>
      <c r="K1689" s="16">
        <f>F1689*$E1689*(1-'Monte Carlo Inputs'!$C$11)+F1689*'Monte Carlo Inputs'!$C$12-F1689*'Monte Carlo Inputs'!$C$13-'Monte Carlo Inputs'!$C$14*(F1689-'Monte Carlo Inputs'!$C$17)</f>
        <v>1158.2556504241538</v>
      </c>
      <c r="L1689" s="16">
        <f>G1689*$E1689*(1-'Monte Carlo Inputs'!$C$11)+G1689*'Monte Carlo Inputs'!$C$12-G1689*'Monte Carlo Inputs'!$C$13-'Monte Carlo Inputs'!$C$14*(G1689-F1689)</f>
        <v>1197.2719098504979</v>
      </c>
      <c r="M1689" s="16">
        <f>H1689*$E1689*(1-'Monte Carlo Inputs'!$C$11)+H1689*'Monte Carlo Inputs'!$C$12-H1689*'Monte Carlo Inputs'!$C$13-'Monte Carlo Inputs'!$C$14*(H1689-G1689)</f>
        <v>1237.6024460507701</v>
      </c>
      <c r="N1689" s="16">
        <f>I1689*$E1689*(1-'Monte Carlo Inputs'!$C$11)+I1689*'Monte Carlo Inputs'!$C$12-I1689*'Monte Carlo Inputs'!$C$13-'Monte Carlo Inputs'!$C$14*(I1689-H1689)</f>
        <v>1279.2915309122272</v>
      </c>
      <c r="O1689" s="16">
        <f>J1689*$E1689*(1-'Monte Carlo Inputs'!$C$11)+J1689*'Monte Carlo Inputs'!$C$12-J1689*'Monte Carlo Inputs'!$C$13-'Monte Carlo Inputs'!$C$14*(J1689-I1689)</f>
        <v>1322.3849276366188</v>
      </c>
    </row>
    <row r="1690" spans="1:15">
      <c r="A1690">
        <v>1686</v>
      </c>
      <c r="B1690" s="39">
        <v>0.79716383620922537</v>
      </c>
      <c r="C1690" s="39">
        <v>-0.69978612531426621</v>
      </c>
      <c r="D1690" s="29">
        <f>'Monte Carlo Inputs'!$C$6+'Monte Carlo Inputs'!$D$6*B1690</f>
        <v>0.17795356048092903</v>
      </c>
      <c r="E1690" s="29">
        <f>'Monte Carlo Inputs'!$C$7+'Monte Carlo Inputs'!$D$7*C1690</f>
        <v>0.55777517616336614</v>
      </c>
      <c r="F1690" s="16">
        <f>'Monte Carlo Inputs'!$C$17*(1+$D1690)</f>
        <v>2861.3669937642253</v>
      </c>
      <c r="G1690" s="16">
        <f t="shared" ref="G1690:J1690" si="1684">F1690*(1+$D1690)</f>
        <v>3370.5574381471815</v>
      </c>
      <c r="H1690" s="16">
        <f t="shared" si="1684"/>
        <v>3970.3601350709514</v>
      </c>
      <c r="I1690" s="16">
        <f t="shared" si="1684"/>
        <v>4676.8998574983698</v>
      </c>
      <c r="J1690" s="16">
        <f t="shared" si="1684"/>
        <v>5509.1708391529546</v>
      </c>
      <c r="K1690" s="16">
        <f>F1690*$E1690*(1-'Monte Carlo Inputs'!$C$11)+F1690*'Monte Carlo Inputs'!$C$12-F1690*'Monte Carlo Inputs'!$C$13-'Monte Carlo Inputs'!$C$14*(F1690-'Monte Carlo Inputs'!$C$17)</f>
        <v>1252.474680894722</v>
      </c>
      <c r="L1690" s="16">
        <f>G1690*$E1690*(1-'Monte Carlo Inputs'!$C$11)+G1690*'Monte Carlo Inputs'!$C$12-G1690*'Monte Carlo Inputs'!$C$13-'Monte Carlo Inputs'!$C$14*(G1690-F1690)</f>
        <v>1475.3570097721536</v>
      </c>
      <c r="M1690" s="16">
        <f>H1690*$E1690*(1-'Monte Carlo Inputs'!$C$11)+H1690*'Monte Carlo Inputs'!$C$12-H1690*'Monte Carlo Inputs'!$C$13-'Monte Carlo Inputs'!$C$14*(H1690-G1690)</f>
        <v>1737.9020426416048</v>
      </c>
      <c r="N1690" s="16">
        <f>I1690*$E1690*(1-'Monte Carlo Inputs'!$C$11)+I1690*'Monte Carlo Inputs'!$C$12-I1690*'Monte Carlo Inputs'!$C$13-'Monte Carlo Inputs'!$C$14*(I1690-H1690)</f>
        <v>2047.1678988967578</v>
      </c>
      <c r="O1690" s="16">
        <f>J1690*$E1690*(1-'Monte Carlo Inputs'!$C$11)+J1690*'Monte Carlo Inputs'!$C$12-J1690*'Monte Carlo Inputs'!$C$13-'Monte Carlo Inputs'!$C$14*(J1690-I1690)</f>
        <v>2411.4687154076992</v>
      </c>
    </row>
    <row r="1691" spans="1:15">
      <c r="A1691">
        <v>1687</v>
      </c>
      <c r="B1691" s="39">
        <v>2.1424052732567707E-2</v>
      </c>
      <c r="C1691" s="39">
        <v>0.60412003137486892</v>
      </c>
      <c r="D1691" s="29">
        <f>'Monte Carlo Inputs'!$C$6+'Monte Carlo Inputs'!$D$6*B1691</f>
        <v>0.12769784280631241</v>
      </c>
      <c r="E1691" s="29">
        <f>'Monte Carlo Inputs'!$C$7+'Monte Carlo Inputs'!$D$7*C1691</f>
        <v>0.60444443071408593</v>
      </c>
      <c r="F1691" s="16">
        <f>'Monte Carlo Inputs'!$C$17*(1+$D1691)</f>
        <v>2739.2908299608139</v>
      </c>
      <c r="G1691" s="16">
        <f t="shared" ref="G1691:J1691" si="1685">F1691*(1+$D1691)</f>
        <v>3089.092359765923</v>
      </c>
      <c r="H1691" s="16">
        <f t="shared" si="1685"/>
        <v>3483.5627903374925</v>
      </c>
      <c r="I1691" s="16">
        <f t="shared" si="1685"/>
        <v>3928.406243943929</v>
      </c>
      <c r="J1691" s="16">
        <f t="shared" si="1685"/>
        <v>4430.0552469624172</v>
      </c>
      <c r="K1691" s="16">
        <f>F1691*$E1691*(1-'Monte Carlo Inputs'!$C$11)+F1691*'Monte Carlo Inputs'!$C$12-F1691*'Monte Carlo Inputs'!$C$13-'Monte Carlo Inputs'!$C$14*(F1691-'Monte Carlo Inputs'!$C$17)</f>
        <v>1288.2703245968069</v>
      </c>
      <c r="L1691" s="16">
        <f>G1691*$E1691*(1-'Monte Carlo Inputs'!$C$11)+G1691*'Monte Carlo Inputs'!$C$12-G1691*'Monte Carlo Inputs'!$C$13-'Monte Carlo Inputs'!$C$14*(G1691-F1691)</f>
        <v>1452.7796659992071</v>
      </c>
      <c r="M1691" s="16">
        <f>H1691*$E1691*(1-'Monte Carlo Inputs'!$C$11)+H1691*'Monte Carlo Inputs'!$C$12-H1691*'Monte Carlo Inputs'!$C$13-'Monte Carlo Inputs'!$C$14*(H1691-G1691)</f>
        <v>1638.2964954201807</v>
      </c>
      <c r="N1691" s="16">
        <f>I1691*$E1691*(1-'Monte Carlo Inputs'!$C$11)+I1691*'Monte Carlo Inputs'!$C$12-I1691*'Monte Carlo Inputs'!$C$13-'Monte Carlo Inputs'!$C$14*(I1691-H1691)</f>
        <v>1847.5034237624798</v>
      </c>
      <c r="O1691" s="16">
        <f>J1691*$E1691*(1-'Monte Carlo Inputs'!$C$11)+J1691*'Monte Carlo Inputs'!$C$12-J1691*'Monte Carlo Inputs'!$C$13-'Monte Carlo Inputs'!$C$14*(J1691-I1691)</f>
        <v>2083.425625554225</v>
      </c>
    </row>
    <row r="1692" spans="1:15">
      <c r="A1692">
        <v>1688</v>
      </c>
      <c r="B1692" s="39">
        <v>0.87333809141354435</v>
      </c>
      <c r="C1692" s="39">
        <v>-1.3327381296116441</v>
      </c>
      <c r="D1692" s="29">
        <f>'Monte Carlo Inputs'!$C$6+'Monte Carlo Inputs'!$D$6*B1692</f>
        <v>0.18288845223865932</v>
      </c>
      <c r="E1692" s="29">
        <f>'Monte Carlo Inputs'!$C$7+'Monte Carlo Inputs'!$D$7*C1692</f>
        <v>0.53512063307726798</v>
      </c>
      <c r="F1692" s="16">
        <f>'Monte Carlo Inputs'!$C$17*(1+$D1692)</f>
        <v>2873.3543393329278</v>
      </c>
      <c r="G1692" s="16">
        <f t="shared" ref="G1692:J1692" si="1686">F1692*(1+$D1692)</f>
        <v>3398.8576671867627</v>
      </c>
      <c r="H1692" s="16">
        <f t="shared" si="1686"/>
        <v>4020.4694853180499</v>
      </c>
      <c r="I1692" s="16">
        <f t="shared" si="1686"/>
        <v>4755.766926760627</v>
      </c>
      <c r="J1692" s="16">
        <f t="shared" si="1686"/>
        <v>5625.5417792036833</v>
      </c>
      <c r="K1692" s="16">
        <f>F1692*$E1692*(1-'Monte Carlo Inputs'!$C$11)+F1692*'Monte Carlo Inputs'!$C$12-F1692*'Monte Carlo Inputs'!$C$13-'Monte Carlo Inputs'!$C$14*(F1692-'Monte Carlo Inputs'!$C$17)</f>
        <v>1211.5728484464128</v>
      </c>
      <c r="L1692" s="16">
        <f>G1692*$E1692*(1-'Monte Carlo Inputs'!$C$11)+G1692*'Monte Carlo Inputs'!$C$12-G1692*'Monte Carlo Inputs'!$C$13-'Monte Carlo Inputs'!$C$14*(G1692-F1692)</f>
        <v>1433.1555314731609</v>
      </c>
      <c r="M1692" s="16">
        <f>H1692*$E1692*(1-'Monte Carlo Inputs'!$C$11)+H1692*'Monte Carlo Inputs'!$C$12-H1692*'Monte Carlo Inputs'!$C$13-'Monte Carlo Inputs'!$C$14*(H1692-G1692)</f>
        <v>1695.2631284415604</v>
      </c>
      <c r="N1692" s="16">
        <f>I1692*$E1692*(1-'Monte Carlo Inputs'!$C$11)+I1692*'Monte Carlo Inputs'!$C$12-I1692*'Monte Carlo Inputs'!$C$13-'Monte Carlo Inputs'!$C$14*(I1692-H1692)</f>
        <v>2005.3071781395051</v>
      </c>
      <c r="O1692" s="16">
        <f>J1692*$E1692*(1-'Monte Carlo Inputs'!$C$11)+J1692*'Monte Carlo Inputs'!$C$12-J1692*'Monte Carlo Inputs'!$C$13-'Monte Carlo Inputs'!$C$14*(J1692-I1692)</f>
        <v>2372.0547042125122</v>
      </c>
    </row>
    <row r="1693" spans="1:15">
      <c r="A1693">
        <v>1689</v>
      </c>
      <c r="B1693" s="39">
        <v>-0.20161165972912945</v>
      </c>
      <c r="C1693" s="39">
        <v>-1.4564114728600743</v>
      </c>
      <c r="D1693" s="29">
        <f>'Monte Carlo Inputs'!$C$6+'Monte Carlo Inputs'!$D$6*B1693</f>
        <v>0.11324864213930899</v>
      </c>
      <c r="E1693" s="29">
        <f>'Monte Carlo Inputs'!$C$7+'Monte Carlo Inputs'!$D$7*C1693</f>
        <v>0.53069413144017541</v>
      </c>
      <c r="F1693" s="16">
        <f>'Monte Carlo Inputs'!$C$17*(1+$D1693)</f>
        <v>2704.1922766205962</v>
      </c>
      <c r="G1693" s="16">
        <f t="shared" ref="G1693:J1693" si="1687">F1693*(1+$D1693)</f>
        <v>3010.4383800314854</v>
      </c>
      <c r="H1693" s="16">
        <f t="shared" si="1687"/>
        <v>3351.3664388141124</v>
      </c>
      <c r="I1693" s="16">
        <f t="shared" si="1687"/>
        <v>3730.9041373210625</v>
      </c>
      <c r="J1693" s="16">
        <f t="shared" si="1687"/>
        <v>4153.423964824603</v>
      </c>
      <c r="K1693" s="16">
        <f>F1693*$E1693*(1-'Monte Carlo Inputs'!$C$11)+F1693*'Monte Carlo Inputs'!$C$12-F1693*'Monte Carlo Inputs'!$C$13-'Monte Carlo Inputs'!$C$14*(F1693-'Monte Carlo Inputs'!$C$17)</f>
        <v>1129.3293928145936</v>
      </c>
      <c r="L1693" s="16">
        <f>G1693*$E1693*(1-'Monte Carlo Inputs'!$C$11)+G1693*'Monte Carlo Inputs'!$C$12-G1693*'Monte Carlo Inputs'!$C$13-'Monte Carlo Inputs'!$C$14*(G1693-F1693)</f>
        <v>1257.2244130788567</v>
      </c>
      <c r="M1693" s="16">
        <f>H1693*$E1693*(1-'Monte Carlo Inputs'!$C$11)+H1693*'Monte Carlo Inputs'!$C$12-H1693*'Monte Carlo Inputs'!$C$13-'Monte Carlo Inputs'!$C$14*(H1693-G1693)</f>
        <v>1399.6033707244269</v>
      </c>
      <c r="N1693" s="16">
        <f>I1693*$E1693*(1-'Monte Carlo Inputs'!$C$11)+I1693*'Monte Carlo Inputs'!$C$12-I1693*'Monte Carlo Inputs'!$C$13-'Monte Carlo Inputs'!$C$14*(I1693-H1693)</f>
        <v>1558.1065519925683</v>
      </c>
      <c r="O1693" s="16">
        <f>J1693*$E1693*(1-'Monte Carlo Inputs'!$C$11)+J1693*'Monte Carlo Inputs'!$C$12-J1693*'Monte Carlo Inputs'!$C$13-'Monte Carlo Inputs'!$C$14*(J1693-I1693)</f>
        <v>1734.560003314087</v>
      </c>
    </row>
    <row r="1694" spans="1:15">
      <c r="A1694">
        <v>1690</v>
      </c>
      <c r="B1694" s="39">
        <v>-1.3611458171307178</v>
      </c>
      <c r="C1694" s="39">
        <v>2.9723029003214236</v>
      </c>
      <c r="D1694" s="29">
        <f>'Monte Carlo Inputs'!$C$6+'Monte Carlo Inputs'!$D$6*B1694</f>
        <v>3.8129094979714159E-2</v>
      </c>
      <c r="E1694" s="29">
        <f>'Monte Carlo Inputs'!$C$7+'Monte Carlo Inputs'!$D$7*C1694</f>
        <v>0.68920615115427108</v>
      </c>
      <c r="F1694" s="16">
        <f>'Monte Carlo Inputs'!$C$17*(1+$D1694)</f>
        <v>2521.719384615224</v>
      </c>
      <c r="G1694" s="16">
        <f t="shared" ref="G1694:J1694" si="1688">F1694*(1+$D1694)</f>
        <v>2617.8702625434044</v>
      </c>
      <c r="H1694" s="16">
        <f t="shared" si="1688"/>
        <v>2717.687286428491</v>
      </c>
      <c r="I1694" s="16">
        <f t="shared" si="1688"/>
        <v>2821.3102430978847</v>
      </c>
      <c r="J1694" s="16">
        <f t="shared" si="1688"/>
        <v>2928.8842493242046</v>
      </c>
      <c r="K1694" s="16">
        <f>F1694*$E1694*(1-'Monte Carlo Inputs'!$C$11)+F1694*'Monte Carlo Inputs'!$C$12-F1694*'Monte Carlo Inputs'!$C$13-'Monte Carlo Inputs'!$C$14*(F1694-'Monte Carlo Inputs'!$C$17)</f>
        <v>1334.8090406131664</v>
      </c>
      <c r="L1694" s="16">
        <f>G1694*$E1694*(1-'Monte Carlo Inputs'!$C$11)+G1694*'Monte Carlo Inputs'!$C$12-G1694*'Monte Carlo Inputs'!$C$13-'Monte Carlo Inputs'!$C$14*(G1694-F1694)</f>
        <v>1385.7041013024868</v>
      </c>
      <c r="M1694" s="16">
        <f>H1694*$E1694*(1-'Monte Carlo Inputs'!$C$11)+H1694*'Monte Carlo Inputs'!$C$12-H1694*'Monte Carlo Inputs'!$C$13-'Monte Carlo Inputs'!$C$14*(H1694-G1694)</f>
        <v>1438.5397445948292</v>
      </c>
      <c r="N1694" s="16">
        <f>I1694*$E1694*(1-'Monte Carlo Inputs'!$C$11)+I1694*'Monte Carlo Inputs'!$C$12-I1694*'Monte Carlo Inputs'!$C$13-'Monte Carlo Inputs'!$C$14*(I1694-H1694)</f>
        <v>1493.389963148579</v>
      </c>
      <c r="O1694" s="16">
        <f>J1694*$E1694*(1-'Monte Carlo Inputs'!$C$11)+J1694*'Monte Carlo Inputs'!$C$12-J1694*'Monte Carlo Inputs'!$C$13-'Monte Carlo Inputs'!$C$14*(J1694-I1694)</f>
        <v>1550.3315708952232</v>
      </c>
    </row>
    <row r="1695" spans="1:15">
      <c r="A1695">
        <v>1691</v>
      </c>
      <c r="B1695" s="39">
        <v>0.99733574428829919</v>
      </c>
      <c r="C1695" s="39">
        <v>0.33645063794711777</v>
      </c>
      <c r="D1695" s="29">
        <f>'Monte Carlo Inputs'!$C$6+'Monte Carlo Inputs'!$D$6*B1695</f>
        <v>0.19092154679939008</v>
      </c>
      <c r="E1695" s="29">
        <f>'Monte Carlo Inputs'!$C$7+'Monte Carlo Inputs'!$D$7*C1695</f>
        <v>0.59486403952317701</v>
      </c>
      <c r="F1695" s="16">
        <f>'Monte Carlo Inputs'!$C$17*(1+$D1695)</f>
        <v>2892.8675293303991</v>
      </c>
      <c r="G1695" s="16">
        <f t="shared" ref="G1695:J1695" si="1689">F1695*(1+$D1695)</f>
        <v>3445.1782727158889</v>
      </c>
      <c r="H1695" s="16">
        <f t="shared" si="1689"/>
        <v>4102.9370375424578</v>
      </c>
      <c r="I1695" s="16">
        <f t="shared" si="1689"/>
        <v>4886.2761231705708</v>
      </c>
      <c r="J1695" s="16">
        <f t="shared" si="1689"/>
        <v>5819.1715186952233</v>
      </c>
      <c r="K1695" s="16">
        <f>F1695*$E1695*(1-'Monte Carlo Inputs'!$C$11)+F1695*'Monte Carlo Inputs'!$C$12-F1695*'Monte Carlo Inputs'!$C$13-'Monte Carlo Inputs'!$C$14*(F1695-'Monte Carlo Inputs'!$C$17)</f>
        <v>1343.0582774244451</v>
      </c>
      <c r="L1695" s="16">
        <f>G1695*$E1695*(1-'Monte Carlo Inputs'!$C$11)+G1695*'Monte Carlo Inputs'!$C$12-G1695*'Monte Carlo Inputs'!$C$13-'Monte Carlo Inputs'!$C$14*(G1695-F1695)</f>
        <v>1599.4770411920447</v>
      </c>
      <c r="M1695" s="16">
        <f>H1695*$E1695*(1-'Monte Carlo Inputs'!$C$11)+H1695*'Monte Carlo Inputs'!$C$12-H1695*'Monte Carlo Inputs'!$C$13-'Monte Carlo Inputs'!$C$14*(H1695-G1695)</f>
        <v>1904.8516719665415</v>
      </c>
      <c r="N1695" s="16">
        <f>I1695*$E1695*(1-'Monte Carlo Inputs'!$C$11)+I1695*'Monte Carlo Inputs'!$C$12-I1695*'Monte Carlo Inputs'!$C$13-'Monte Carlo Inputs'!$C$14*(I1695-H1695)</f>
        <v>2268.5288996017985</v>
      </c>
      <c r="O1695" s="16">
        <f>J1695*$E1695*(1-'Monte Carlo Inputs'!$C$11)+J1695*'Monte Carlo Inputs'!$C$12-J1695*'Monte Carlo Inputs'!$C$13-'Monte Carlo Inputs'!$C$14*(J1695-I1695)</f>
        <v>2701.6399460728917</v>
      </c>
    </row>
    <row r="1696" spans="1:15">
      <c r="A1696">
        <v>1692</v>
      </c>
      <c r="B1696" s="39">
        <v>0.40579986261102219</v>
      </c>
      <c r="C1696" s="39">
        <v>-1.226496561162947</v>
      </c>
      <c r="D1696" s="29">
        <f>'Monte Carlo Inputs'!$C$6+'Monte Carlo Inputs'!$D$6*B1696</f>
        <v>0.15259934018166907</v>
      </c>
      <c r="E1696" s="29">
        <f>'Monte Carlo Inputs'!$C$7+'Monte Carlo Inputs'!$D$7*C1696</f>
        <v>0.53892321869768545</v>
      </c>
      <c r="F1696" s="16">
        <f>'Monte Carlo Inputs'!$C$17*(1+$D1696)</f>
        <v>2799.7790572352924</v>
      </c>
      <c r="G1696" s="16">
        <f t="shared" ref="G1696:J1696" si="1690">F1696*(1+$D1696)</f>
        <v>3227.0234940238533</v>
      </c>
      <c r="H1696" s="16">
        <f t="shared" si="1690"/>
        <v>3719.4651499626375</v>
      </c>
      <c r="I1696" s="16">
        <f t="shared" si="1690"/>
        <v>4287.0530776756486</v>
      </c>
      <c r="J1696" s="16">
        <f t="shared" si="1690"/>
        <v>4941.2545486527461</v>
      </c>
      <c r="K1696" s="16">
        <f>F1696*$E1696*(1-'Monte Carlo Inputs'!$C$11)+F1696*'Monte Carlo Inputs'!$C$12-F1696*'Monte Carlo Inputs'!$C$13-'Monte Carlo Inputs'!$C$14*(F1696-'Monte Carlo Inputs'!$C$17)</f>
        <v>1187.0822483371644</v>
      </c>
      <c r="L1696" s="16">
        <f>G1696*$E1696*(1-'Monte Carlo Inputs'!$C$11)+G1696*'Monte Carlo Inputs'!$C$12-G1696*'Monte Carlo Inputs'!$C$13-'Monte Carlo Inputs'!$C$14*(G1696-F1696)</f>
        <v>1368.2302161747878</v>
      </c>
      <c r="M1696" s="16">
        <f>H1696*$E1696*(1-'Monte Carlo Inputs'!$C$11)+H1696*'Monte Carlo Inputs'!$C$12-H1696*'Monte Carlo Inputs'!$C$13-'Monte Carlo Inputs'!$C$14*(H1696-G1696)</f>
        <v>1577.0212443796829</v>
      </c>
      <c r="N1696" s="16">
        <f>I1696*$E1696*(1-'Monte Carlo Inputs'!$C$11)+I1696*'Monte Carlo Inputs'!$C$12-I1696*'Monte Carlo Inputs'!$C$13-'Monte Carlo Inputs'!$C$14*(I1696-H1696)</f>
        <v>1817.6736457244972</v>
      </c>
      <c r="O1696" s="16">
        <f>J1696*$E1696*(1-'Monte Carlo Inputs'!$C$11)+J1696*'Monte Carlo Inputs'!$C$12-J1696*'Monte Carlo Inputs'!$C$13-'Monte Carlo Inputs'!$C$14*(J1696-I1696)</f>
        <v>2095.0494447276642</v>
      </c>
    </row>
    <row r="1697" spans="1:15">
      <c r="A1697">
        <v>1693</v>
      </c>
      <c r="B1697" s="39">
        <v>0.46062807430978486</v>
      </c>
      <c r="C1697" s="39">
        <v>1.2786052319524119</v>
      </c>
      <c r="D1697" s="29">
        <f>'Monte Carlo Inputs'!$C$6+'Monte Carlo Inputs'!$D$6*B1697</f>
        <v>0.15615134458627497</v>
      </c>
      <c r="E1697" s="29">
        <f>'Monte Carlo Inputs'!$C$7+'Monte Carlo Inputs'!$D$7*C1697</f>
        <v>0.62858552503668241</v>
      </c>
      <c r="F1697" s="16">
        <f>'Monte Carlo Inputs'!$C$17*(1+$D1697)</f>
        <v>2808.4072311345212</v>
      </c>
      <c r="G1697" s="16">
        <f t="shared" ref="G1697:J1697" si="1691">F1697*(1+$D1697)</f>
        <v>3246.9437964219942</v>
      </c>
      <c r="H1697" s="16">
        <f t="shared" si="1691"/>
        <v>3753.9584360293529</v>
      </c>
      <c r="I1697" s="16">
        <f t="shared" si="1691"/>
        <v>4340.1440933363265</v>
      </c>
      <c r="J1697" s="16">
        <f t="shared" si="1691"/>
        <v>5017.8634292089737</v>
      </c>
      <c r="K1697" s="16">
        <f>F1697*$E1697*(1-'Monte Carlo Inputs'!$C$11)+F1697*'Monte Carlo Inputs'!$C$12-F1697*'Monte Carlo Inputs'!$C$13-'Monte Carlo Inputs'!$C$14*(F1697-'Monte Carlo Inputs'!$C$17)</f>
        <v>1370.0459898538695</v>
      </c>
      <c r="L1697" s="16">
        <f>G1697*$E1697*(1-'Monte Carlo Inputs'!$C$11)+G1697*'Monte Carlo Inputs'!$C$12-G1697*'Monte Carlo Inputs'!$C$13-'Monte Carlo Inputs'!$C$14*(G1697-F1697)</f>
        <v>1583.9805133145853</v>
      </c>
      <c r="M1697" s="16">
        <f>H1697*$E1697*(1-'Monte Carlo Inputs'!$C$11)+H1697*'Monte Carlo Inputs'!$C$12-H1697*'Monte Carlo Inputs'!$C$13-'Monte Carlo Inputs'!$C$14*(H1697-G1697)</f>
        <v>1831.321200267116</v>
      </c>
      <c r="N1697" s="16">
        <f>I1697*$E1697*(1-'Monte Carlo Inputs'!$C$11)+I1697*'Monte Carlo Inputs'!$C$12-I1697*'Monte Carlo Inputs'!$C$13-'Monte Carlo Inputs'!$C$14*(I1697-H1697)</f>
        <v>2117.2844680581775</v>
      </c>
      <c r="O1697" s="16">
        <f>J1697*$E1697*(1-'Monte Carlo Inputs'!$C$11)+J1697*'Monte Carlo Inputs'!$C$12-J1697*'Monte Carlo Inputs'!$C$13-'Monte Carlo Inputs'!$C$14*(J1697-I1697)</f>
        <v>2447.9012846170972</v>
      </c>
    </row>
    <row r="1698" spans="1:15">
      <c r="A1698">
        <v>1694</v>
      </c>
      <c r="B1698" s="39">
        <v>-0.5989149346250553</v>
      </c>
      <c r="C1698" s="39">
        <v>-1.7754890015468825</v>
      </c>
      <c r="D1698" s="29">
        <f>'Monte Carlo Inputs'!$C$6+'Monte Carlo Inputs'!$D$6*B1698</f>
        <v>8.7509648678274196E-2</v>
      </c>
      <c r="E1698" s="29">
        <f>'Monte Carlo Inputs'!$C$7+'Monte Carlo Inputs'!$D$7*C1698</f>
        <v>0.51927374636774759</v>
      </c>
      <c r="F1698" s="16">
        <f>'Monte Carlo Inputs'!$C$17*(1+$D1698)</f>
        <v>2641.6696876043966</v>
      </c>
      <c r="G1698" s="16">
        <f t="shared" ref="G1698:J1698" si="1692">F1698*(1+$D1698)</f>
        <v>2872.8412738907041</v>
      </c>
      <c r="H1698" s="16">
        <f t="shared" si="1692"/>
        <v>3124.2426044773256</v>
      </c>
      <c r="I1698" s="16">
        <f t="shared" si="1692"/>
        <v>3397.6439771808327</v>
      </c>
      <c r="J1698" s="16">
        <f t="shared" si="1692"/>
        <v>3694.9706079577818</v>
      </c>
      <c r="K1698" s="16">
        <f>F1698*$E1698*(1-'Monte Carlo Inputs'!$C$11)+F1698*'Monte Carlo Inputs'!$C$12-F1698*'Monte Carlo Inputs'!$C$13-'Monte Carlo Inputs'!$C$14*(F1698-'Monte Carlo Inputs'!$C$17)</f>
        <v>1080.8097596683158</v>
      </c>
      <c r="L1698" s="16">
        <f>G1698*$E1698*(1-'Monte Carlo Inputs'!$C$11)+G1698*'Monte Carlo Inputs'!$C$12-G1698*'Monte Carlo Inputs'!$C$13-'Monte Carlo Inputs'!$C$14*(G1698-F1698)</f>
        <v>1175.3910420249404</v>
      </c>
      <c r="M1698" s="16">
        <f>H1698*$E1698*(1-'Monte Carlo Inputs'!$C$11)+H1698*'Monte Carlo Inputs'!$C$12-H1698*'Monte Carlo Inputs'!$C$13-'Monte Carlo Inputs'!$C$14*(H1698-G1698)</f>
        <v>1278.2490991721336</v>
      </c>
      <c r="N1698" s="16">
        <f>I1698*$E1698*(1-'Monte Carlo Inputs'!$C$11)+I1698*'Monte Carlo Inputs'!$C$12-I1698*'Monte Carlo Inputs'!$C$13-'Monte Carlo Inputs'!$C$14*(I1698-H1698)</f>
        <v>1390.1082287640072</v>
      </c>
      <c r="O1698" s="16">
        <f>J1698*$E1698*(1-'Monte Carlo Inputs'!$C$11)+J1698*'Monte Carlo Inputs'!$C$12-J1698*'Monte Carlo Inputs'!$C$13-'Monte Carlo Inputs'!$C$14*(J1698-I1698)</f>
        <v>1511.7561114879236</v>
      </c>
    </row>
    <row r="1699" spans="1:15">
      <c r="A1699">
        <v>1695</v>
      </c>
      <c r="B1699" s="39">
        <v>-1.1920510513100646</v>
      </c>
      <c r="C1699" s="39">
        <v>-3.1942014489021682E-2</v>
      </c>
      <c r="D1699" s="29">
        <f>'Monte Carlo Inputs'!$C$6+'Monte Carlo Inputs'!$D$6*B1699</f>
        <v>4.908377204069006E-2</v>
      </c>
      <c r="E1699" s="29">
        <f>'Monte Carlo Inputs'!$C$7+'Monte Carlo Inputs'!$D$7*C1699</f>
        <v>0.58167857338900952</v>
      </c>
      <c r="F1699" s="16">
        <f>'Monte Carlo Inputs'!$C$17*(1+$D1699)</f>
        <v>2548.3293906640406</v>
      </c>
      <c r="G1699" s="16">
        <f t="shared" ref="G1699:J1699" si="1693">F1699*(1+$D1699)</f>
        <v>2673.4110095599849</v>
      </c>
      <c r="H1699" s="16">
        <f t="shared" si="1693"/>
        <v>2804.6321061242984</v>
      </c>
      <c r="I1699" s="16">
        <f t="shared" si="1693"/>
        <v>2942.294029079304</v>
      </c>
      <c r="J1699" s="16">
        <f t="shared" si="1693"/>
        <v>3086.7129184793162</v>
      </c>
      <c r="K1699" s="16">
        <f>F1699*$E1699*(1-'Monte Carlo Inputs'!$C$11)+F1699*'Monte Carlo Inputs'!$C$12-F1699*'Monte Carlo Inputs'!$C$13-'Monte Carlo Inputs'!$C$14*(F1699-'Monte Carlo Inputs'!$C$17)</f>
        <v>1154.341893650628</v>
      </c>
      <c r="L1699" s="16">
        <f>G1699*$E1699*(1-'Monte Carlo Inputs'!$C$11)+G1699*'Monte Carlo Inputs'!$C$12-G1699*'Monte Carlo Inputs'!$C$13-'Monte Carlo Inputs'!$C$14*(G1699-F1699)</f>
        <v>1211.0013480155937</v>
      </c>
      <c r="M1699" s="16">
        <f>H1699*$E1699*(1-'Monte Carlo Inputs'!$C$11)+H1699*'Monte Carlo Inputs'!$C$12-H1699*'Monte Carlo Inputs'!$C$13-'Monte Carlo Inputs'!$C$14*(H1699-G1699)</f>
        <v>1270.4418621225595</v>
      </c>
      <c r="N1699" s="16">
        <f>I1699*$E1699*(1-'Monte Carlo Inputs'!$C$11)+I1699*'Monte Carlo Inputs'!$C$12-I1699*'Monte Carlo Inputs'!$C$13-'Monte Carlo Inputs'!$C$14*(I1699-H1699)</f>
        <v>1332.7999408739329</v>
      </c>
      <c r="O1699" s="16">
        <f>J1699*$E1699*(1-'Monte Carlo Inputs'!$C$11)+J1699*'Monte Carlo Inputs'!$C$12-J1699*'Monte Carlo Inputs'!$C$13-'Monte Carlo Inputs'!$C$14*(J1699-I1699)</f>
        <v>1398.2187893476346</v>
      </c>
    </row>
    <row r="1700" spans="1:15">
      <c r="A1700">
        <v>1696</v>
      </c>
      <c r="B1700" s="39">
        <v>0.70842515385381921</v>
      </c>
      <c r="C1700" s="39">
        <v>-1.9420165970835688</v>
      </c>
      <c r="D1700" s="29">
        <f>'Monte Carlo Inputs'!$C$6+'Monte Carlo Inputs'!$D$6*B1700</f>
        <v>0.17220469177229591</v>
      </c>
      <c r="E1700" s="29">
        <f>'Monte Carlo Inputs'!$C$7+'Monte Carlo Inputs'!$D$7*C1700</f>
        <v>0.51331341041415812</v>
      </c>
      <c r="F1700" s="16">
        <f>'Monte Carlo Inputs'!$C$17*(1+$D1700)</f>
        <v>2847.4024167840844</v>
      </c>
      <c r="G1700" s="16">
        <f t="shared" ref="G1700:J1700" si="1694">F1700*(1+$D1700)</f>
        <v>3337.738472318078</v>
      </c>
      <c r="H1700" s="16">
        <f t="shared" si="1694"/>
        <v>3912.5126971601467</v>
      </c>
      <c r="I1700" s="16">
        <f t="shared" si="1694"/>
        <v>4586.2657402298037</v>
      </c>
      <c r="J1700" s="16">
        <f t="shared" si="1694"/>
        <v>5376.0422184119179</v>
      </c>
      <c r="K1700" s="16">
        <f>F1700*$E1700*(1-'Monte Carlo Inputs'!$C$11)+F1700*'Monte Carlo Inputs'!$C$12-F1700*'Monte Carlo Inputs'!$C$13-'Monte Carlo Inputs'!$C$14*(F1700-'Monte Carlo Inputs'!$C$17)</f>
        <v>1156.07785660886</v>
      </c>
      <c r="L1700" s="16">
        <f>G1700*$E1700*(1-'Monte Carlo Inputs'!$C$11)+G1700*'Monte Carlo Inputs'!$C$12-G1700*'Monte Carlo Inputs'!$C$13-'Monte Carlo Inputs'!$C$14*(G1700-F1700)</f>
        <v>1355.1598875709651</v>
      </c>
      <c r="M1700" s="16">
        <f>H1700*$E1700*(1-'Monte Carlo Inputs'!$C$11)+H1700*'Monte Carlo Inputs'!$C$12-H1700*'Monte Carlo Inputs'!$C$13-'Monte Carlo Inputs'!$C$14*(H1700-G1700)</f>
        <v>1588.5247783123023</v>
      </c>
      <c r="N1700" s="16">
        <f>I1700*$E1700*(1-'Monte Carlo Inputs'!$C$11)+I1700*'Monte Carlo Inputs'!$C$12-I1700*'Monte Carlo Inputs'!$C$13-'Monte Carlo Inputs'!$C$14*(I1700-H1700)</f>
        <v>1862.0761981342271</v>
      </c>
      <c r="O1700" s="16">
        <f>J1700*$E1700*(1-'Monte Carlo Inputs'!$C$11)+J1700*'Monte Carlo Inputs'!$C$12-J1700*'Monte Carlo Inputs'!$C$13-'Monte Carlo Inputs'!$C$14*(J1700-I1700)</f>
        <v>2182.7344558904606</v>
      </c>
    </row>
    <row r="1701" spans="1:15">
      <c r="A1701">
        <v>1697</v>
      </c>
      <c r="B1701" s="39">
        <v>-0.8828074145704784</v>
      </c>
      <c r="C1701" s="39">
        <v>-1.2537393426137953</v>
      </c>
      <c r="D1701" s="29">
        <f>'Monte Carlo Inputs'!$C$6+'Monte Carlo Inputs'!$D$6*B1701</f>
        <v>6.9117888160150354E-2</v>
      </c>
      <c r="E1701" s="29">
        <f>'Monte Carlo Inputs'!$C$7+'Monte Carlo Inputs'!$D$7*C1701</f>
        <v>0.53794814829428494</v>
      </c>
      <c r="F1701" s="16">
        <f>'Monte Carlo Inputs'!$C$17*(1+$D1701)</f>
        <v>2596.9942621298219</v>
      </c>
      <c r="G1701" s="16">
        <f t="shared" ref="G1701:J1701" si="1695">F1701*(1+$D1701)</f>
        <v>2776.4930210922635</v>
      </c>
      <c r="H1701" s="16">
        <f t="shared" si="1695"/>
        <v>2968.3983552015566</v>
      </c>
      <c r="I1701" s="16">
        <f t="shared" si="1695"/>
        <v>3173.5677807311522</v>
      </c>
      <c r="J1701" s="16">
        <f t="shared" si="1695"/>
        <v>3392.9180836683845</v>
      </c>
      <c r="K1701" s="16">
        <f>F1701*$E1701*(1-'Monte Carlo Inputs'!$C$11)+F1701*'Monte Carlo Inputs'!$C$12-F1701*'Monte Carlo Inputs'!$C$13-'Monte Carlo Inputs'!$C$14*(F1701-'Monte Carlo Inputs'!$C$17)</f>
        <v>1096.3520359726606</v>
      </c>
      <c r="L1701" s="16">
        <f>G1701*$E1701*(1-'Monte Carlo Inputs'!$C$11)+G1701*'Monte Carlo Inputs'!$C$12-G1701*'Monte Carlo Inputs'!$C$13-'Monte Carlo Inputs'!$C$14*(G1701-F1701)</f>
        <v>1172.1295733791724</v>
      </c>
      <c r="M1701" s="16">
        <f>H1701*$E1701*(1-'Monte Carlo Inputs'!$C$11)+H1701*'Monte Carlo Inputs'!$C$12-H1701*'Monte Carlo Inputs'!$C$13-'Monte Carlo Inputs'!$C$14*(H1701-G1701)</f>
        <v>1253.1446941411987</v>
      </c>
      <c r="N1701" s="16">
        <f>I1701*$E1701*(1-'Monte Carlo Inputs'!$C$11)+I1701*'Monte Carlo Inputs'!$C$12-I1701*'Monte Carlo Inputs'!$C$13-'Monte Carlo Inputs'!$C$14*(I1701-H1701)</f>
        <v>1339.7594089593363</v>
      </c>
      <c r="O1701" s="16">
        <f>J1701*$E1701*(1-'Monte Carlo Inputs'!$C$11)+J1701*'Monte Carlo Inputs'!$C$12-J1701*'Monte Carlo Inputs'!$C$13-'Monte Carlo Inputs'!$C$14*(J1701-I1701)</f>
        <v>1432.3607499492964</v>
      </c>
    </row>
    <row r="1702" spans="1:15">
      <c r="A1702">
        <v>1698</v>
      </c>
      <c r="B1702" s="39">
        <v>1.0743188822324059</v>
      </c>
      <c r="C1702" s="39">
        <v>0.76818863882985056</v>
      </c>
      <c r="D1702" s="29">
        <f>'Monte Carlo Inputs'!$C$6+'Monte Carlo Inputs'!$D$6*B1702</f>
        <v>0.19590884141626014</v>
      </c>
      <c r="E1702" s="29">
        <f>'Monte Carlo Inputs'!$C$7+'Monte Carlo Inputs'!$D$7*C1702</f>
        <v>0.61031675485782733</v>
      </c>
      <c r="F1702" s="16">
        <f>'Monte Carlo Inputs'!$C$17*(1+$D1702)</f>
        <v>2904.9821666842381</v>
      </c>
      <c r="G1702" s="16">
        <f t="shared" ref="G1702:J1702" si="1696">F1702*(1+$D1702)</f>
        <v>3474.0938572942446</v>
      </c>
      <c r="H1702" s="16">
        <f t="shared" si="1696"/>
        <v>4154.6995598481062</v>
      </c>
      <c r="I1702" s="16">
        <f t="shared" si="1696"/>
        <v>4968.6419370505946</v>
      </c>
      <c r="J1702" s="16">
        <f t="shared" si="1696"/>
        <v>5942.0428223504196</v>
      </c>
      <c r="K1702" s="16">
        <f>F1702*$E1702*(1-'Monte Carlo Inputs'!$C$11)+F1702*'Monte Carlo Inputs'!$C$12-F1702*'Monte Carlo Inputs'!$C$13-'Monte Carlo Inputs'!$C$14*(F1702-'Monte Carlo Inputs'!$C$17)</f>
        <v>1380.7956277379587</v>
      </c>
      <c r="L1702" s="16">
        <f>G1702*$E1702*(1-'Monte Carlo Inputs'!$C$11)+G1702*'Monte Carlo Inputs'!$C$12-G1702*'Monte Carlo Inputs'!$C$13-'Monte Carlo Inputs'!$C$14*(G1702-F1702)</f>
        <v>1651.3056994007397</v>
      </c>
      <c r="M1702" s="16">
        <f>H1702*$E1702*(1-'Monte Carlo Inputs'!$C$11)+H1702*'Monte Carlo Inputs'!$C$12-H1702*'Monte Carlo Inputs'!$C$13-'Monte Carlo Inputs'!$C$14*(H1702-G1702)</f>
        <v>1974.8110857944062</v>
      </c>
      <c r="N1702" s="16">
        <f>I1702*$E1702*(1-'Monte Carlo Inputs'!$C$11)+I1702*'Monte Carlo Inputs'!$C$12-I1702*'Monte Carlo Inputs'!$C$13-'Monte Carlo Inputs'!$C$14*(I1702-H1702)</f>
        <v>2361.6940376283756</v>
      </c>
      <c r="O1702" s="16">
        <f>J1702*$E1702*(1-'Monte Carlo Inputs'!$C$11)+J1702*'Monte Carlo Inputs'!$C$12-J1702*'Monte Carlo Inputs'!$C$13-'Monte Carlo Inputs'!$C$14*(J1702-I1702)</f>
        <v>2824.3707803198399</v>
      </c>
    </row>
    <row r="1703" spans="1:15">
      <c r="A1703">
        <v>1699</v>
      </c>
      <c r="B1703" s="39">
        <v>-1.3008476858308695</v>
      </c>
      <c r="C1703" s="39">
        <v>-0.15741898514365477</v>
      </c>
      <c r="D1703" s="29">
        <f>'Monte Carlo Inputs'!$C$6+'Monte Carlo Inputs'!$D$6*B1703</f>
        <v>4.2035464006362544E-2</v>
      </c>
      <c r="E1703" s="29">
        <f>'Monte Carlo Inputs'!$C$7+'Monte Carlo Inputs'!$D$7*C1703</f>
        <v>0.57718751653365763</v>
      </c>
      <c r="F1703" s="16">
        <f>'Monte Carlo Inputs'!$C$17*(1+$D1703)</f>
        <v>2531.2083456178557</v>
      </c>
      <c r="G1703" s="16">
        <f t="shared" ref="G1703:J1703" si="1697">F1703*(1+$D1703)</f>
        <v>2637.6088629226792</v>
      </c>
      <c r="H1703" s="16">
        <f t="shared" si="1697"/>
        <v>2748.4819753429283</v>
      </c>
      <c r="I1703" s="16">
        <f t="shared" si="1697"/>
        <v>2864.0156904895921</v>
      </c>
      <c r="J1703" s="16">
        <f t="shared" si="1697"/>
        <v>2984.4059189608247</v>
      </c>
      <c r="K1703" s="16">
        <f>F1703*$E1703*(1-'Monte Carlo Inputs'!$C$11)+F1703*'Monte Carlo Inputs'!$C$12-F1703*'Monte Carlo Inputs'!$C$13-'Monte Carlo Inputs'!$C$14*(F1703-'Monte Carlo Inputs'!$C$17)</f>
        <v>1138.2238039594258</v>
      </c>
      <c r="L1703" s="16">
        <f>G1703*$E1703*(1-'Monte Carlo Inputs'!$C$11)+G1703*'Monte Carlo Inputs'!$C$12-G1703*'Monte Carlo Inputs'!$C$13-'Monte Carlo Inputs'!$C$14*(G1703-F1703)</f>
        <v>1186.0695697019469</v>
      </c>
      <c r="M1703" s="16">
        <f>H1703*$E1703*(1-'Monte Carlo Inputs'!$C$11)+H1703*'Monte Carlo Inputs'!$C$12-H1703*'Monte Carlo Inputs'!$C$13-'Monte Carlo Inputs'!$C$14*(H1703-G1703)</f>
        <v>1235.9265544081948</v>
      </c>
      <c r="N1703" s="16">
        <f>I1703*$E1703*(1-'Monte Carlo Inputs'!$C$11)+I1703*'Monte Carlo Inputs'!$C$12-I1703*'Monte Carlo Inputs'!$C$13-'Monte Carlo Inputs'!$C$14*(I1703-H1703)</f>
        <v>1287.8793006005283</v>
      </c>
      <c r="O1703" s="16">
        <f>J1703*$E1703*(1-'Monte Carlo Inputs'!$C$11)+J1703*'Monte Carlo Inputs'!$C$12-J1703*'Monte Carlo Inputs'!$C$13-'Monte Carlo Inputs'!$C$14*(J1703-I1703)</f>
        <v>1342.0159045854612</v>
      </c>
    </row>
    <row r="1704" spans="1:15">
      <c r="A1704">
        <v>1700</v>
      </c>
      <c r="B1704" s="39">
        <v>-0.35318754939805991</v>
      </c>
      <c r="C1704" s="39">
        <v>-0.10086253990974998</v>
      </c>
      <c r="D1704" s="29">
        <f>'Monte Carlo Inputs'!$C$6+'Monte Carlo Inputs'!$D$6*B1704</f>
        <v>0.10342891227662132</v>
      </c>
      <c r="E1704" s="29">
        <f>'Monte Carlo Inputs'!$C$7+'Monte Carlo Inputs'!$D$7*C1704</f>
        <v>0.57921177811534008</v>
      </c>
      <c r="F1704" s="16">
        <f>'Monte Carlo Inputs'!$C$17*(1+$D1704)</f>
        <v>2680.3391708111417</v>
      </c>
      <c r="G1704" s="16">
        <f t="shared" ref="G1704:J1704" si="1698">F1704*(1+$D1704)</f>
        <v>2957.5637357805595</v>
      </c>
      <c r="H1704" s="16">
        <f t="shared" si="1698"/>
        <v>3263.4613359611235</v>
      </c>
      <c r="I1704" s="16">
        <f t="shared" si="1698"/>
        <v>3600.9975921963924</v>
      </c>
      <c r="J1704" s="16">
        <f t="shared" si="1698"/>
        <v>3973.4448562679981</v>
      </c>
      <c r="K1704" s="16">
        <f>F1704*$E1704*(1-'Monte Carlo Inputs'!$C$11)+F1704*'Monte Carlo Inputs'!$C$12-F1704*'Monte Carlo Inputs'!$C$13-'Monte Carlo Inputs'!$C$14*(F1704-'Monte Carlo Inputs'!$C$17)</f>
        <v>1211.5442618970919</v>
      </c>
      <c r="L1704" s="16">
        <f>G1704*$E1704*(1-'Monte Carlo Inputs'!$C$11)+G1704*'Monte Carlo Inputs'!$C$12-G1704*'Monte Carlo Inputs'!$C$13-'Monte Carlo Inputs'!$C$14*(G1704-F1704)</f>
        <v>1336.8529670800899</v>
      </c>
      <c r="M1704" s="16">
        <f>H1704*$E1704*(1-'Monte Carlo Inputs'!$C$11)+H1704*'Monte Carlo Inputs'!$C$12-H1704*'Monte Carlo Inputs'!$C$13-'Monte Carlo Inputs'!$C$14*(H1704-G1704)</f>
        <v>1475.1222153389576</v>
      </c>
      <c r="N1704" s="16">
        <f>I1704*$E1704*(1-'Monte Carlo Inputs'!$C$11)+I1704*'Monte Carlo Inputs'!$C$12-I1704*'Monte Carlo Inputs'!$C$13-'Monte Carlo Inputs'!$C$14*(I1704-H1704)</f>
        <v>1627.6925015465463</v>
      </c>
      <c r="O1704" s="16">
        <f>J1704*$E1704*(1-'Monte Carlo Inputs'!$C$11)+J1704*'Monte Carlo Inputs'!$C$12-J1704*'Monte Carlo Inputs'!$C$13-'Monte Carlo Inputs'!$C$14*(J1704-I1704)</f>
        <v>1796.0429665023184</v>
      </c>
    </row>
    <row r="1705" spans="1:15">
      <c r="A1705">
        <v>1701</v>
      </c>
      <c r="B1705" s="39">
        <v>-0.31404504706838093</v>
      </c>
      <c r="C1705" s="39">
        <v>-1.1847506988927252</v>
      </c>
      <c r="D1705" s="29">
        <f>'Monte Carlo Inputs'!$C$6+'Monte Carlo Inputs'!$D$6*B1705</f>
        <v>0.10596472981242205</v>
      </c>
      <c r="E1705" s="29">
        <f>'Monte Carlo Inputs'!$C$7+'Monte Carlo Inputs'!$D$7*C1705</f>
        <v>0.54041738165008324</v>
      </c>
      <c r="F1705" s="16">
        <f>'Monte Carlo Inputs'!$C$17*(1+$D1705)</f>
        <v>2686.4989251873549</v>
      </c>
      <c r="G1705" s="16">
        <f t="shared" ref="G1705:J1705" si="1699">F1705*(1+$D1705)</f>
        <v>2971.1730579361952</v>
      </c>
      <c r="H1705" s="16">
        <f t="shared" si="1699"/>
        <v>3286.0126082463516</v>
      </c>
      <c r="I1705" s="16">
        <f t="shared" si="1699"/>
        <v>3634.2140464393883</v>
      </c>
      <c r="J1705" s="16">
        <f t="shared" si="1699"/>
        <v>4019.3125559508471</v>
      </c>
      <c r="K1705" s="16">
        <f>F1705*$E1705*(1-'Monte Carlo Inputs'!$C$11)+F1705*'Monte Carlo Inputs'!$C$12-F1705*'Monte Carlo Inputs'!$C$13-'Monte Carlo Inputs'!$C$14*(F1705-'Monte Carlo Inputs'!$C$17)</f>
        <v>1140.2611919581418</v>
      </c>
      <c r="L1705" s="16">
        <f>G1705*$E1705*(1-'Monte Carlo Inputs'!$C$11)+G1705*'Monte Carlo Inputs'!$C$12-G1705*'Monte Carlo Inputs'!$C$13-'Monte Carlo Inputs'!$C$14*(G1705-F1705)</f>
        <v>1261.0886610795769</v>
      </c>
      <c r="M1705" s="16">
        <f>H1705*$E1705*(1-'Monte Carlo Inputs'!$C$11)+H1705*'Monte Carlo Inputs'!$C$12-H1705*'Monte Carlo Inputs'!$C$13-'Monte Carlo Inputs'!$C$14*(H1705-G1705)</f>
        <v>1394.7195803203831</v>
      </c>
      <c r="N1705" s="16">
        <f>I1705*$E1705*(1-'Monte Carlo Inputs'!$C$11)+I1705*'Monte Carlo Inputs'!$C$12-I1705*'Monte Carlo Inputs'!$C$13-'Monte Carlo Inputs'!$C$14*(I1705-H1705)</f>
        <v>1542.5106638131272</v>
      </c>
      <c r="O1705" s="16">
        <f>J1705*$E1705*(1-'Monte Carlo Inputs'!$C$11)+J1705*'Monte Carlo Inputs'!$C$12-J1705*'Monte Carlo Inputs'!$C$13-'Monte Carlo Inputs'!$C$14*(J1705-I1705)</f>
        <v>1705.9623895368647</v>
      </c>
    </row>
    <row r="1706" spans="1:15">
      <c r="A1706">
        <v>1702</v>
      </c>
      <c r="B1706" s="39">
        <v>-0.1724965269769333</v>
      </c>
      <c r="C1706" s="39">
        <v>-0.42383929548811144</v>
      </c>
      <c r="D1706" s="29">
        <f>'Monte Carlo Inputs'!$C$6+'Monte Carlo Inputs'!$D$6*B1706</f>
        <v>0.11513484408849313</v>
      </c>
      <c r="E1706" s="29">
        <f>'Monte Carlo Inputs'!$C$7+'Monte Carlo Inputs'!$D$7*C1706</f>
        <v>0.56765183237635708</v>
      </c>
      <c r="F1706" s="16">
        <f>'Monte Carlo Inputs'!$C$17*(1+$D1706)</f>
        <v>2708.7740497753593</v>
      </c>
      <c r="G1706" s="16">
        <f t="shared" ref="G1706:J1706" si="1700">F1706*(1+$D1706)</f>
        <v>3020.6483276672016</v>
      </c>
      <c r="H1706" s="16">
        <f t="shared" si="1700"/>
        <v>3368.4302019193324</v>
      </c>
      <c r="I1706" s="16">
        <f t="shared" si="1700"/>
        <v>3756.2538880402863</v>
      </c>
      <c r="J1706" s="16">
        <f t="shared" si="1700"/>
        <v>4188.729593796601</v>
      </c>
      <c r="K1706" s="16">
        <f>F1706*$E1706*(1-'Monte Carlo Inputs'!$C$11)+F1706*'Monte Carlo Inputs'!$C$12-F1706*'Monte Carlo Inputs'!$C$13-'Monte Carlo Inputs'!$C$14*(F1706-'Monte Carlo Inputs'!$C$17)</f>
        <v>1202.5474566251712</v>
      </c>
      <c r="L1706" s="16">
        <f>G1706*$E1706*(1-'Monte Carlo Inputs'!$C$11)+G1706*'Monte Carlo Inputs'!$C$12-G1706*'Monte Carlo Inputs'!$C$13-'Monte Carlo Inputs'!$C$14*(G1706-F1706)</f>
        <v>1341.0025705527244</v>
      </c>
      <c r="M1706" s="16">
        <f>H1706*$E1706*(1-'Monte Carlo Inputs'!$C$11)+H1706*'Monte Carlo Inputs'!$C$12-H1706*'Monte Carlo Inputs'!$C$13-'Monte Carlo Inputs'!$C$14*(H1706-G1706)</f>
        <v>1495.3986924355806</v>
      </c>
      <c r="N1706" s="16">
        <f>I1706*$E1706*(1-'Monte Carlo Inputs'!$C$11)+I1706*'Monte Carlo Inputs'!$C$12-I1706*'Monte Carlo Inputs'!$C$13-'Monte Carlo Inputs'!$C$14*(I1706-H1706)</f>
        <v>1667.571187739288</v>
      </c>
      <c r="O1706" s="16">
        <f>J1706*$E1706*(1-'Monte Carlo Inputs'!$C$11)+J1706*'Monte Carlo Inputs'!$C$12-J1706*'Monte Carlo Inputs'!$C$13-'Monte Carlo Inputs'!$C$14*(J1706-I1706)</f>
        <v>1859.5667364461144</v>
      </c>
    </row>
    <row r="1707" spans="1:15">
      <c r="A1707">
        <v>1703</v>
      </c>
      <c r="B1707" s="39">
        <v>-0.31125514511747243</v>
      </c>
      <c r="C1707" s="39">
        <v>-2.1239345670778933</v>
      </c>
      <c r="D1707" s="29">
        <f>'Monte Carlo Inputs'!$C$6+'Monte Carlo Inputs'!$D$6*B1707</f>
        <v>0.10614547150927861</v>
      </c>
      <c r="E1707" s="29">
        <f>'Monte Carlo Inputs'!$C$7+'Monte Carlo Inputs'!$D$7*C1707</f>
        <v>0.50680222400288066</v>
      </c>
      <c r="F1707" s="16">
        <f>'Monte Carlo Inputs'!$C$17*(1+$D1707)</f>
        <v>2686.9379648431891</v>
      </c>
      <c r="G1707" s="16">
        <f t="shared" ref="G1707:J1707" si="1701">F1707*(1+$D1707)</f>
        <v>2972.1442620376511</v>
      </c>
      <c r="H1707" s="16">
        <f t="shared" si="1701"/>
        <v>3287.6239161252347</v>
      </c>
      <c r="I1707" s="16">
        <f t="shared" si="1701"/>
        <v>3636.5903068475291</v>
      </c>
      <c r="J1707" s="16">
        <f t="shared" si="1701"/>
        <v>4022.5978996539325</v>
      </c>
      <c r="K1707" s="16">
        <f>F1707*$E1707*(1-'Monte Carlo Inputs'!$C$11)+F1707*'Monte Carlo Inputs'!$C$12-F1707*'Monte Carlo Inputs'!$C$13-'Monte Carlo Inputs'!$C$14*(F1707-'Monte Carlo Inputs'!$C$17)</f>
        <v>1076.1836027489198</v>
      </c>
      <c r="L1707" s="16">
        <f>G1707*$E1707*(1-'Monte Carlo Inputs'!$C$11)+G1707*'Monte Carlo Inputs'!$C$12-G1707*'Monte Carlo Inputs'!$C$13-'Monte Carlo Inputs'!$C$14*(G1707-F1707)</f>
        <v>1190.415618693258</v>
      </c>
      <c r="M1707" s="16">
        <f>H1707*$E1707*(1-'Monte Carlo Inputs'!$C$11)+H1707*'Monte Carlo Inputs'!$C$12-H1707*'Monte Carlo Inputs'!$C$13-'Monte Carlo Inputs'!$C$14*(H1707-G1707)</f>
        <v>1316.7728458314639</v>
      </c>
      <c r="N1707" s="16">
        <f>I1707*$E1707*(1-'Monte Carlo Inputs'!$C$11)+I1707*'Monte Carlo Inputs'!$C$12-I1707*'Monte Carlo Inputs'!$C$13-'Monte Carlo Inputs'!$C$14*(I1707-H1707)</f>
        <v>1456.5423204228593</v>
      </c>
      <c r="O1707" s="16">
        <f>J1707*$E1707*(1-'Monte Carlo Inputs'!$C$11)+J1707*'Monte Carlo Inputs'!$C$12-J1707*'Monte Carlo Inputs'!$C$13-'Monte Carlo Inputs'!$C$14*(J1707-I1707)</f>
        <v>1611.1476917973628</v>
      </c>
    </row>
    <row r="1708" spans="1:15">
      <c r="A1708">
        <v>1704</v>
      </c>
      <c r="B1708" s="39">
        <v>-1.7906520597241016</v>
      </c>
      <c r="C1708" s="39">
        <v>-0.27549215040543024</v>
      </c>
      <c r="D1708" s="29">
        <f>'Monte Carlo Inputs'!$C$6+'Monte Carlo Inputs'!$D$6*B1708</f>
        <v>1.030385650796832E-2</v>
      </c>
      <c r="E1708" s="29">
        <f>'Monte Carlo Inputs'!$C$7+'Monte Carlo Inputs'!$D$7*C1708</f>
        <v>0.57296145580302738</v>
      </c>
      <c r="F1708" s="16">
        <f>'Monte Carlo Inputs'!$C$17*(1+$D1708)</f>
        <v>2454.1290978435063</v>
      </c>
      <c r="G1708" s="16">
        <f t="shared" ref="G1708:J1708" si="1702">F1708*(1+$D1708)</f>
        <v>2479.4160919197157</v>
      </c>
      <c r="H1708" s="16">
        <f t="shared" si="1702"/>
        <v>2504.9636395544039</v>
      </c>
      <c r="I1708" s="16">
        <f t="shared" si="1702"/>
        <v>2530.7744254540503</v>
      </c>
      <c r="J1708" s="16">
        <f t="shared" si="1702"/>
        <v>2556.8511619879646</v>
      </c>
      <c r="K1708" s="16">
        <f>F1708*$E1708*(1-'Monte Carlo Inputs'!$C$11)+F1708*'Monte Carlo Inputs'!$C$12-F1708*'Monte Carlo Inputs'!$C$13-'Monte Carlo Inputs'!$C$14*(F1708-'Monte Carlo Inputs'!$C$17)</f>
        <v>1094.9431797240486</v>
      </c>
      <c r="L1708" s="16">
        <f>G1708*$E1708*(1-'Monte Carlo Inputs'!$C$11)+G1708*'Monte Carlo Inputs'!$C$12-G1708*'Monte Carlo Inputs'!$C$13-'Monte Carlo Inputs'!$C$14*(G1708-F1708)</f>
        <v>1106.2253171323039</v>
      </c>
      <c r="M1708" s="16">
        <f>H1708*$E1708*(1-'Monte Carlo Inputs'!$C$11)+H1708*'Monte Carlo Inputs'!$C$12-H1708*'Monte Carlo Inputs'!$C$13-'Monte Carlo Inputs'!$C$14*(H1708-G1708)</f>
        <v>1117.6237040655169</v>
      </c>
      <c r="N1708" s="16">
        <f>I1708*$E1708*(1-'Monte Carlo Inputs'!$C$11)+I1708*'Monte Carlo Inputs'!$C$12-I1708*'Monte Carlo Inputs'!$C$13-'Monte Carlo Inputs'!$C$14*(I1708-H1708)</f>
        <v>1129.1395383421118</v>
      </c>
      <c r="O1708" s="16">
        <f>J1708*$E1708*(1-'Monte Carlo Inputs'!$C$11)+J1708*'Monte Carlo Inputs'!$C$12-J1708*'Monte Carlo Inputs'!$C$13-'Monte Carlo Inputs'!$C$14*(J1708-I1708)</f>
        <v>1140.7740301226622</v>
      </c>
    </row>
    <row r="1709" spans="1:15">
      <c r="A1709">
        <v>1705</v>
      </c>
      <c r="B1709" s="39">
        <v>-0.67276838203753486</v>
      </c>
      <c r="C1709" s="39">
        <v>-2.3446432198036304</v>
      </c>
      <c r="D1709" s="29">
        <f>'Monte Carlo Inputs'!$C$6+'Monte Carlo Inputs'!$D$6*B1709</f>
        <v>8.2725108705572897E-2</v>
      </c>
      <c r="E1709" s="29">
        <f>'Monte Carlo Inputs'!$C$7+'Monte Carlo Inputs'!$D$7*C1709</f>
        <v>0.49890264607485074</v>
      </c>
      <c r="F1709" s="16">
        <f>'Monte Carlo Inputs'!$C$17*(1+$D1709)</f>
        <v>2630.0475615567075</v>
      </c>
      <c r="G1709" s="16">
        <f t="shared" ref="G1709:J1709" si="1703">F1709*(1+$D1709)</f>
        <v>2847.618531987313</v>
      </c>
      <c r="H1709" s="16">
        <f t="shared" si="1703"/>
        <v>3083.1880845979676</v>
      </c>
      <c r="I1709" s="16">
        <f t="shared" si="1703"/>
        <v>3338.2451540560619</v>
      </c>
      <c r="J1709" s="16">
        <f t="shared" si="1703"/>
        <v>3614.4018473112014</v>
      </c>
      <c r="K1709" s="16">
        <f>F1709*$E1709*(1-'Monte Carlo Inputs'!$C$11)+F1709*'Monte Carlo Inputs'!$C$12-F1709*'Monte Carlo Inputs'!$C$13-'Monte Carlo Inputs'!$C$14*(F1709-'Monte Carlo Inputs'!$C$17)</f>
        <v>1037.7516225811883</v>
      </c>
      <c r="L1709" s="16">
        <f>G1709*$E1709*(1-'Monte Carlo Inputs'!$C$11)+G1709*'Monte Carlo Inputs'!$C$12-G1709*'Monte Carlo Inputs'!$C$13-'Monte Carlo Inputs'!$C$14*(G1709-F1709)</f>
        <v>1123.5997383686015</v>
      </c>
      <c r="M1709" s="16">
        <f>H1709*$E1709*(1-'Monte Carlo Inputs'!$C$11)+H1709*'Monte Carlo Inputs'!$C$12-H1709*'Monte Carlo Inputs'!$C$13-'Monte Carlo Inputs'!$C$14*(H1709-G1709)</f>
        <v>1216.5496488666975</v>
      </c>
      <c r="N1709" s="16">
        <f>I1709*$E1709*(1-'Monte Carlo Inputs'!$C$11)+I1709*'Monte Carlo Inputs'!$C$12-I1709*'Monte Carlo Inputs'!$C$13-'Monte Carlo Inputs'!$C$14*(I1709-H1709)</f>
        <v>1317.1888508149218</v>
      </c>
      <c r="O1709" s="16">
        <f>J1709*$E1709*(1-'Monte Carlo Inputs'!$C$11)+J1709*'Monte Carlo Inputs'!$C$12-J1709*'Monte Carlo Inputs'!$C$13-'Monte Carlo Inputs'!$C$14*(J1709-I1709)</f>
        <v>1426.1534416843549</v>
      </c>
    </row>
    <row r="1710" spans="1:15">
      <c r="A1710">
        <v>1706</v>
      </c>
      <c r="B1710" s="39">
        <v>6.6956415817666981E-2</v>
      </c>
      <c r="C1710" s="39">
        <v>0.87684532148631056</v>
      </c>
      <c r="D1710" s="29">
        <f>'Monte Carlo Inputs'!$C$6+'Monte Carlo Inputs'!$D$6*B1710</f>
        <v>0.13064762265904539</v>
      </c>
      <c r="E1710" s="29">
        <f>'Monte Carlo Inputs'!$C$7+'Monte Carlo Inputs'!$D$7*C1710</f>
        <v>0.61420578195959918</v>
      </c>
      <c r="F1710" s="16">
        <f>'Monte Carlo Inputs'!$C$17*(1+$D1710)</f>
        <v>2746.4561402010877</v>
      </c>
      <c r="G1710" s="16">
        <f t="shared" ref="G1710:J1710" si="1704">F1710*(1+$D1710)</f>
        <v>3105.2741056556974</v>
      </c>
      <c r="H1710" s="16">
        <f t="shared" si="1704"/>
        <v>3510.9707852643078</v>
      </c>
      <c r="I1710" s="16">
        <f t="shared" si="1704"/>
        <v>3969.6707715844514</v>
      </c>
      <c r="J1710" s="16">
        <f t="shared" si="1704"/>
        <v>4488.2988206310583</v>
      </c>
      <c r="K1710" s="16">
        <f>F1710*$E1710*(1-'Monte Carlo Inputs'!$C$11)+F1710*'Monte Carlo Inputs'!$C$12-F1710*'Monte Carlo Inputs'!$C$13-'Monte Carlo Inputs'!$C$14*(F1710-'Monte Carlo Inputs'!$C$17)</f>
        <v>1310.8232863890762</v>
      </c>
      <c r="L1710" s="16">
        <f>G1710*$E1710*(1-'Monte Carlo Inputs'!$C$11)+G1710*'Monte Carlo Inputs'!$C$12-G1710*'Monte Carlo Inputs'!$C$13-'Monte Carlo Inputs'!$C$14*(G1710-F1710)</f>
        <v>1482.0792324819261</v>
      </c>
      <c r="M1710" s="16">
        <f>H1710*$E1710*(1-'Monte Carlo Inputs'!$C$11)+H1710*'Monte Carlo Inputs'!$C$12-H1710*'Monte Carlo Inputs'!$C$13-'Monte Carlo Inputs'!$C$14*(H1710-G1710)</f>
        <v>1675.7093607980323</v>
      </c>
      <c r="N1710" s="16">
        <f>I1710*$E1710*(1-'Monte Carlo Inputs'!$C$11)+I1710*'Monte Carlo Inputs'!$C$12-I1710*'Monte Carlo Inputs'!$C$13-'Monte Carlo Inputs'!$C$14*(I1710-H1710)</f>
        <v>1894.6368050538035</v>
      </c>
      <c r="O1710" s="16">
        <f>J1710*$E1710*(1-'Monte Carlo Inputs'!$C$11)+J1710*'Monte Carlo Inputs'!$C$12-J1710*'Monte Carlo Inputs'!$C$13-'Monte Carlo Inputs'!$C$14*(J1710-I1710)</f>
        <v>2142.1665994364121</v>
      </c>
    </row>
    <row r="1711" spans="1:15">
      <c r="A1711">
        <v>1707</v>
      </c>
      <c r="B1711" s="39">
        <v>-1.7564144507756665</v>
      </c>
      <c r="C1711" s="39">
        <v>-0.77796118431572459</v>
      </c>
      <c r="D1711" s="29">
        <f>'Monte Carlo Inputs'!$C$6+'Monte Carlo Inputs'!$D$6*B1711</f>
        <v>1.2521914219866315E-2</v>
      </c>
      <c r="E1711" s="29">
        <f>'Monte Carlo Inputs'!$C$7+'Monte Carlo Inputs'!$D$7*C1711</f>
        <v>0.55497714372112306</v>
      </c>
      <c r="F1711" s="16">
        <f>'Monte Carlo Inputs'!$C$17*(1+$D1711)</f>
        <v>2459.5169818314776</v>
      </c>
      <c r="G1711" s="16">
        <f t="shared" ref="G1711:J1711" si="1705">F1711*(1+$D1711)</f>
        <v>2490.3148425002755</v>
      </c>
      <c r="H1711" s="16">
        <f t="shared" si="1705"/>
        <v>2521.4983513385237</v>
      </c>
      <c r="I1711" s="16">
        <f t="shared" si="1705"/>
        <v>2553.0723373995188</v>
      </c>
      <c r="J1711" s="16">
        <f t="shared" si="1705"/>
        <v>2585.041690205549</v>
      </c>
      <c r="K1711" s="16">
        <f>F1711*$E1711*(1-'Monte Carlo Inputs'!$C$11)+F1711*'Monte Carlo Inputs'!$C$12-F1711*'Monte Carlo Inputs'!$C$13-'Monte Carlo Inputs'!$C$14*(F1711-'Monte Carlo Inputs'!$C$17)</f>
        <v>1065.9616437148716</v>
      </c>
      <c r="L1711" s="16">
        <f>G1711*$E1711*(1-'Monte Carlo Inputs'!$C$11)+G1711*'Monte Carlo Inputs'!$C$12-G1711*'Monte Carlo Inputs'!$C$13-'Monte Carlo Inputs'!$C$14*(G1711-F1711)</f>
        <v>1079.3095239791367</v>
      </c>
      <c r="M1711" s="16">
        <f>H1711*$E1711*(1-'Monte Carlo Inputs'!$C$11)+H1711*'Monte Carlo Inputs'!$C$12-H1711*'Monte Carlo Inputs'!$C$13-'Monte Carlo Inputs'!$C$14*(H1711-G1711)</f>
        <v>1092.8245452550882</v>
      </c>
      <c r="N1711" s="16">
        <f>I1711*$E1711*(1-'Monte Carlo Inputs'!$C$11)+I1711*'Monte Carlo Inputs'!$C$12-I1711*'Monte Carlo Inputs'!$C$13-'Monte Carlo Inputs'!$C$14*(I1711-H1711)</f>
        <v>1106.5088004681368</v>
      </c>
      <c r="O1711" s="16">
        <f>J1711*$E1711*(1-'Monte Carlo Inputs'!$C$11)+J1711*'Monte Carlo Inputs'!$C$12-J1711*'Monte Carlo Inputs'!$C$13-'Monte Carlo Inputs'!$C$14*(J1711-I1711)</f>
        <v>1120.3644087511259</v>
      </c>
    </row>
    <row r="1712" spans="1:15">
      <c r="A1712">
        <v>1708</v>
      </c>
      <c r="B1712" s="39">
        <v>0.51048628255919248</v>
      </c>
      <c r="C1712" s="39">
        <v>1.4741112255590891</v>
      </c>
      <c r="D1712" s="29">
        <f>'Monte Carlo Inputs'!$C$6+'Monte Carlo Inputs'!$D$6*B1712</f>
        <v>0.15938137106024897</v>
      </c>
      <c r="E1712" s="29">
        <f>'Monte Carlo Inputs'!$C$7+'Monte Carlo Inputs'!$D$7*C1712</f>
        <v>0.63558305237790558</v>
      </c>
      <c r="F1712" s="16">
        <f>'Monte Carlo Inputs'!$C$17*(1+$D1712)</f>
        <v>2816.2532884424513</v>
      </c>
      <c r="G1712" s="16">
        <f t="shared" ref="G1712:J1712" si="1706">F1712*(1+$D1712)</f>
        <v>3265.1115988073439</v>
      </c>
      <c r="H1712" s="16">
        <f t="shared" si="1706"/>
        <v>3785.5095620899797</v>
      </c>
      <c r="I1712" s="16">
        <f t="shared" si="1706"/>
        <v>4388.8492662575636</v>
      </c>
      <c r="J1712" s="16">
        <f t="shared" si="1706"/>
        <v>5088.3500796904618</v>
      </c>
      <c r="K1712" s="16">
        <f>F1712*$E1712*(1-'Monte Carlo Inputs'!$C$11)+F1712*'Monte Carlo Inputs'!$C$12-F1712*'Monte Carlo Inputs'!$C$13-'Monte Carlo Inputs'!$C$14*(F1712-'Monte Carlo Inputs'!$C$17)</f>
        <v>1388.0101876400281</v>
      </c>
      <c r="L1712" s="16">
        <f>G1712*$E1712*(1-'Monte Carlo Inputs'!$C$11)+G1712*'Monte Carlo Inputs'!$C$12-G1712*'Monte Carlo Inputs'!$C$13-'Monte Carlo Inputs'!$C$14*(G1712-F1712)</f>
        <v>1609.2331543916891</v>
      </c>
      <c r="M1712" s="16">
        <f>H1712*$E1712*(1-'Monte Carlo Inputs'!$C$11)+H1712*'Monte Carlo Inputs'!$C$12-H1712*'Monte Carlo Inputs'!$C$13-'Monte Carlo Inputs'!$C$14*(H1712-G1712)</f>
        <v>1865.7149408942455</v>
      </c>
      <c r="N1712" s="16">
        <f>I1712*$E1712*(1-'Monte Carlo Inputs'!$C$11)+I1712*'Monte Carlo Inputs'!$C$12-I1712*'Monte Carlo Inputs'!$C$13-'Monte Carlo Inputs'!$C$14*(I1712-H1712)</f>
        <v>2163.0751461815621</v>
      </c>
      <c r="O1712" s="16">
        <f>J1712*$E1712*(1-'Monte Carlo Inputs'!$C$11)+J1712*'Monte Carlo Inputs'!$C$12-J1712*'Monte Carlo Inputs'!$C$13-'Monte Carlo Inputs'!$C$14*(J1712-I1712)</f>
        <v>2507.829028686328</v>
      </c>
    </row>
    <row r="1713" spans="1:15">
      <c r="A1713">
        <v>1709</v>
      </c>
      <c r="B1713" s="39">
        <v>-0.70679095740933917</v>
      </c>
      <c r="C1713" s="39">
        <v>-1.0113015450194942</v>
      </c>
      <c r="D1713" s="29">
        <f>'Monte Carlo Inputs'!$C$6+'Monte Carlo Inputs'!$D$6*B1713</f>
        <v>8.0520981781998388E-2</v>
      </c>
      <c r="E1713" s="29">
        <f>'Monte Carlo Inputs'!$C$7+'Monte Carlo Inputs'!$D$7*C1713</f>
        <v>0.54662545319893685</v>
      </c>
      <c r="F1713" s="16">
        <f>'Monte Carlo Inputs'!$C$17*(1+$D1713)</f>
        <v>2624.6935168466525</v>
      </c>
      <c r="G1713" s="16">
        <f t="shared" ref="G1713:J1713" si="1707">F1713*(1+$D1713)</f>
        <v>2836.0364156999908</v>
      </c>
      <c r="H1713" s="16">
        <f t="shared" si="1707"/>
        <v>3064.3968522616533</v>
      </c>
      <c r="I1713" s="16">
        <f t="shared" si="1707"/>
        <v>3311.145095375427</v>
      </c>
      <c r="J1713" s="16">
        <f t="shared" si="1707"/>
        <v>3577.7617492777049</v>
      </c>
      <c r="K1713" s="16">
        <f>F1713*$E1713*(1-'Monte Carlo Inputs'!$C$11)+F1713*'Monte Carlo Inputs'!$C$12-F1713*'Monte Carlo Inputs'!$C$13-'Monte Carlo Inputs'!$C$14*(F1713-'Monte Carlo Inputs'!$C$17)</f>
        <v>1124.6861892714796</v>
      </c>
      <c r="L1713" s="16">
        <f>G1713*$E1713*(1-'Monte Carlo Inputs'!$C$11)+G1713*'Monte Carlo Inputs'!$C$12-G1713*'Monte Carlo Inputs'!$C$13-'Monte Carlo Inputs'!$C$14*(G1713-F1713)</f>
        <v>1215.2470254282737</v>
      </c>
      <c r="M1713" s="16">
        <f>H1713*$E1713*(1-'Monte Carlo Inputs'!$C$11)+H1713*'Monte Carlo Inputs'!$C$12-H1713*'Monte Carlo Inputs'!$C$13-'Monte Carlo Inputs'!$C$14*(H1713-G1713)</f>
        <v>1313.0999090234111</v>
      </c>
      <c r="N1713" s="16">
        <f>I1713*$E1713*(1-'Monte Carlo Inputs'!$C$11)+I1713*'Monte Carlo Inputs'!$C$12-I1713*'Monte Carlo Inputs'!$C$13-'Monte Carlo Inputs'!$C$14*(I1713-H1713)</f>
        <v>1418.8320028758289</v>
      </c>
      <c r="O1713" s="16">
        <f>J1713*$E1713*(1-'Monte Carlo Inputs'!$C$11)+J1713*'Monte Carlo Inputs'!$C$12-J1713*'Monte Carlo Inputs'!$C$13-'Monte Carlo Inputs'!$C$14*(J1713-I1713)</f>
        <v>1533.0777487311098</v>
      </c>
    </row>
    <row r="1714" spans="1:15">
      <c r="A1714">
        <v>1710</v>
      </c>
      <c r="B1714" s="39">
        <v>-0.70383018478088011</v>
      </c>
      <c r="C1714" s="39">
        <v>1.0430723829501749</v>
      </c>
      <c r="D1714" s="29">
        <f>'Monte Carlo Inputs'!$C$6+'Monte Carlo Inputs'!$D$6*B1714</f>
        <v>8.0712793207019948E-2</v>
      </c>
      <c r="E1714" s="29">
        <f>'Monte Carlo Inputs'!$C$7+'Monte Carlo Inputs'!$D$7*C1714</f>
        <v>0.62015536123328974</v>
      </c>
      <c r="F1714" s="16">
        <f>'Monte Carlo Inputs'!$C$17*(1+$D1714)</f>
        <v>2625.1594459791727</v>
      </c>
      <c r="G1714" s="16">
        <f t="shared" ref="G1714:J1714" si="1708">F1714*(1+$D1714)</f>
        <v>2837.0433974779448</v>
      </c>
      <c r="H1714" s="16">
        <f t="shared" si="1708"/>
        <v>3066.0290945379234</v>
      </c>
      <c r="I1714" s="16">
        <f t="shared" si="1708"/>
        <v>3313.4968668120696</v>
      </c>
      <c r="J1714" s="16">
        <f t="shared" si="1708"/>
        <v>3580.9384542151806</v>
      </c>
      <c r="K1714" s="16">
        <f>F1714*$E1714*(1-'Monte Carlo Inputs'!$C$11)+F1714*'Monte Carlo Inputs'!$C$12-F1714*'Monte Carlo Inputs'!$C$13-'Monte Carlo Inputs'!$C$14*(F1714-'Monte Carlo Inputs'!$C$17)</f>
        <v>1262.2464038696412</v>
      </c>
      <c r="L1714" s="16">
        <f>G1714*$E1714*(1-'Monte Carlo Inputs'!$C$11)+G1714*'Monte Carlo Inputs'!$C$12-G1714*'Monte Carlo Inputs'!$C$13-'Monte Carlo Inputs'!$C$14*(G1714-F1714)</f>
        <v>1364.125836841476</v>
      </c>
      <c r="M1714" s="16">
        <f>H1714*$E1714*(1-'Monte Carlo Inputs'!$C$11)+H1714*'Monte Carlo Inputs'!$C$12-H1714*'Monte Carlo Inputs'!$C$13-'Monte Carlo Inputs'!$C$14*(H1714-G1714)</f>
        <v>1474.2282434188148</v>
      </c>
      <c r="N1714" s="16">
        <f>I1714*$E1714*(1-'Monte Carlo Inputs'!$C$11)+I1714*'Monte Carlo Inputs'!$C$12-I1714*'Monte Carlo Inputs'!$C$13-'Monte Carlo Inputs'!$C$14*(I1714-H1714)</f>
        <v>1593.2173227698263</v>
      </c>
      <c r="O1714" s="16">
        <f>J1714*$E1714*(1-'Monte Carlo Inputs'!$C$11)+J1714*'Monte Carlo Inputs'!$C$12-J1714*'Monte Carlo Inputs'!$C$13-'Monte Carlo Inputs'!$C$14*(J1714-I1714)</f>
        <v>1721.8103430763892</v>
      </c>
    </row>
    <row r="1715" spans="1:15">
      <c r="A1715">
        <v>1711</v>
      </c>
      <c r="B1715" s="39">
        <v>0.49064168842770761</v>
      </c>
      <c r="C1715" s="39">
        <v>-1.8813338497535601</v>
      </c>
      <c r="D1715" s="29">
        <f>'Monte Carlo Inputs'!$C$6+'Monte Carlo Inputs'!$D$6*B1715</f>
        <v>0.15809575397410497</v>
      </c>
      <c r="E1715" s="29">
        <f>'Monte Carlo Inputs'!$C$7+'Monte Carlo Inputs'!$D$7*C1715</f>
        <v>0.51548536011119173</v>
      </c>
      <c r="F1715" s="16">
        <f>'Monte Carlo Inputs'!$C$17*(1+$D1715)</f>
        <v>2813.1303959784991</v>
      </c>
      <c r="G1715" s="16">
        <f t="shared" ref="G1715:J1715" si="1709">F1715*(1+$D1715)</f>
        <v>3257.8743669581927</v>
      </c>
      <c r="H1715" s="16">
        <f t="shared" si="1709"/>
        <v>3772.9304713553583</v>
      </c>
      <c r="I1715" s="16">
        <f t="shared" si="1709"/>
        <v>4369.4147589161594</v>
      </c>
      <c r="J1715" s="16">
        <f t="shared" si="1709"/>
        <v>5060.200679652592</v>
      </c>
      <c r="K1715" s="16">
        <f>F1715*$E1715*(1-'Monte Carlo Inputs'!$C$11)+F1715*'Monte Carlo Inputs'!$C$12-F1715*'Monte Carlo Inputs'!$C$13-'Monte Carlo Inputs'!$C$14*(F1715-'Monte Carlo Inputs'!$C$17)</f>
        <v>1146.020602236691</v>
      </c>
      <c r="L1715" s="16">
        <f>G1715*$E1715*(1-'Monte Carlo Inputs'!$C$11)+G1715*'Monte Carlo Inputs'!$C$12-G1715*'Monte Carlo Inputs'!$C$13-'Monte Carlo Inputs'!$C$14*(G1715-F1715)</f>
        <v>1327.2015934171584</v>
      </c>
      <c r="M1715" s="16">
        <f>H1715*$E1715*(1-'Monte Carlo Inputs'!$C$11)+H1715*'Monte Carlo Inputs'!$C$12-H1715*'Monte Carlo Inputs'!$C$13-'Monte Carlo Inputs'!$C$14*(H1715-G1715)</f>
        <v>1537.0265300040778</v>
      </c>
      <c r="N1715" s="16">
        <f>I1715*$E1715*(1-'Monte Carlo Inputs'!$C$11)+I1715*'Monte Carlo Inputs'!$C$12-I1715*'Monte Carlo Inputs'!$C$13-'Monte Carlo Inputs'!$C$14*(I1715-H1715)</f>
        <v>1780.0238981432753</v>
      </c>
      <c r="O1715" s="16">
        <f>J1715*$E1715*(1-'Monte Carlo Inputs'!$C$11)+J1715*'Monte Carlo Inputs'!$C$12-J1715*'Monte Carlo Inputs'!$C$13-'Monte Carlo Inputs'!$C$14*(J1715-I1715)</f>
        <v>2061.4381184121617</v>
      </c>
    </row>
    <row r="1716" spans="1:15">
      <c r="A1716">
        <v>1712</v>
      </c>
      <c r="B1716" s="39">
        <v>-0.18938322486819725</v>
      </c>
      <c r="C1716" s="39">
        <v>-0.17931663689927441</v>
      </c>
      <c r="D1716" s="29">
        <f>'Monte Carlo Inputs'!$C$6+'Monte Carlo Inputs'!$D$6*B1716</f>
        <v>0.11404085208272481</v>
      </c>
      <c r="E1716" s="29">
        <f>'Monte Carlo Inputs'!$C$7+'Monte Carlo Inputs'!$D$7*C1716</f>
        <v>0.57640375837851487</v>
      </c>
      <c r="F1716" s="16">
        <f>'Monte Carlo Inputs'!$C$17*(1+$D1716)</f>
        <v>2706.1166337941472</v>
      </c>
      <c r="G1716" s="16">
        <f t="shared" ref="G1716:J1716" si="1710">F1716*(1+$D1716)</f>
        <v>3014.7244805472665</v>
      </c>
      <c r="H1716" s="16">
        <f t="shared" si="1710"/>
        <v>3358.5262291035265</v>
      </c>
      <c r="I1716" s="16">
        <f t="shared" si="1710"/>
        <v>3741.5354220126728</v>
      </c>
      <c r="J1716" s="16">
        <f t="shared" si="1710"/>
        <v>4168.2233096366954</v>
      </c>
      <c r="K1716" s="16">
        <f>F1716*$E1716*(1-'Monte Carlo Inputs'!$C$11)+F1716*'Monte Carlo Inputs'!$C$12-F1716*'Monte Carlo Inputs'!$C$13-'Monte Carlo Inputs'!$C$14*(F1716-'Monte Carlo Inputs'!$C$17)</f>
        <v>1218.1804672014348</v>
      </c>
      <c r="L1716" s="16">
        <f>G1716*$E1716*(1-'Monte Carlo Inputs'!$C$11)+G1716*'Monte Carlo Inputs'!$C$12-G1716*'Monte Carlo Inputs'!$C$13-'Monte Carlo Inputs'!$C$14*(G1716-F1716)</f>
        <v>1357.1028056716177</v>
      </c>
      <c r="M1716" s="16">
        <f>H1716*$E1716*(1-'Monte Carlo Inputs'!$C$11)+H1716*'Monte Carlo Inputs'!$C$12-H1716*'Monte Carlo Inputs'!$C$13-'Monte Carlo Inputs'!$C$14*(H1716-G1716)</f>
        <v>1511.8679659942657</v>
      </c>
      <c r="N1716" s="16">
        <f>I1716*$E1716*(1-'Monte Carlo Inputs'!$C$11)+I1716*'Monte Carlo Inputs'!$C$12-I1716*'Monte Carlo Inputs'!$C$13-'Monte Carlo Inputs'!$C$14*(I1716-H1716)</f>
        <v>1684.2826770728277</v>
      </c>
      <c r="O1716" s="16">
        <f>J1716*$E1716*(1-'Monte Carlo Inputs'!$C$11)+J1716*'Monte Carlo Inputs'!$C$12-J1716*'Monte Carlo Inputs'!$C$13-'Monte Carlo Inputs'!$C$14*(J1716-I1716)</f>
        <v>1876.3597087143855</v>
      </c>
    </row>
    <row r="1717" spans="1:15">
      <c r="A1717">
        <v>1713</v>
      </c>
      <c r="B1717" s="39">
        <v>0.68947939257281221</v>
      </c>
      <c r="C1717" s="39">
        <v>0.74970178590031644</v>
      </c>
      <c r="D1717" s="29">
        <f>'Monte Carlo Inputs'!$C$6+'Monte Carlo Inputs'!$D$6*B1717</f>
        <v>0.17097730489547266</v>
      </c>
      <c r="E1717" s="29">
        <f>'Monte Carlo Inputs'!$C$7+'Monte Carlo Inputs'!$D$7*C1717</f>
        <v>0.60965507560983545</v>
      </c>
      <c r="F1717" s="16">
        <f>'Monte Carlo Inputs'!$C$17*(1+$D1717)</f>
        <v>2844.4209713215928</v>
      </c>
      <c r="G1717" s="16">
        <f t="shared" ref="G1717:J1717" si="1711">F1717*(1+$D1717)</f>
        <v>3330.7524029863212</v>
      </c>
      <c r="H1717" s="16">
        <f t="shared" si="1711"/>
        <v>3900.2354721230413</v>
      </c>
      <c r="I1717" s="16">
        <f t="shared" si="1711"/>
        <v>4567.0872216043599</v>
      </c>
      <c r="J1717" s="16">
        <f t="shared" si="1711"/>
        <v>5347.955485976825</v>
      </c>
      <c r="K1717" s="16">
        <f>F1717*$E1717*(1-'Monte Carlo Inputs'!$C$11)+F1717*'Monte Carlo Inputs'!$C$12-F1717*'Monte Carlo Inputs'!$C$13-'Monte Carlo Inputs'!$C$14*(F1717-'Monte Carlo Inputs'!$C$17)</f>
        <v>1349.8215338023763</v>
      </c>
      <c r="L1717" s="16">
        <f>G1717*$E1717*(1-'Monte Carlo Inputs'!$C$11)+G1717*'Monte Carlo Inputs'!$C$12-G1717*'Monte Carlo Inputs'!$C$13-'Monte Carlo Inputs'!$C$14*(G1717-F1717)</f>
        <v>1580.6103817417795</v>
      </c>
      <c r="M1717" s="16">
        <f>H1717*$E1717*(1-'Monte Carlo Inputs'!$C$11)+H1717*'Monte Carlo Inputs'!$C$12-H1717*'Monte Carlo Inputs'!$C$13-'Monte Carlo Inputs'!$C$14*(H1717-G1717)</f>
        <v>1850.8588849017931</v>
      </c>
      <c r="N1717" s="16">
        <f>I1717*$E1717*(1-'Monte Carlo Inputs'!$C$11)+I1717*'Monte Carlo Inputs'!$C$12-I1717*'Monte Carlo Inputs'!$C$13-'Monte Carlo Inputs'!$C$14*(I1717-H1717)</f>
        <v>2167.3137487841414</v>
      </c>
      <c r="O1717" s="16">
        <f>J1717*$E1717*(1-'Monte Carlo Inputs'!$C$11)+J1717*'Monte Carlo Inputs'!$C$12-J1717*'Monte Carlo Inputs'!$C$13-'Monte Carlo Inputs'!$C$14*(J1717-I1717)</f>
        <v>2537.875212414157</v>
      </c>
    </row>
    <row r="1718" spans="1:15">
      <c r="A1718">
        <v>1714</v>
      </c>
      <c r="B1718" s="39">
        <v>0.61097918182459154</v>
      </c>
      <c r="C1718" s="39">
        <v>0.57273133700824919</v>
      </c>
      <c r="D1718" s="29">
        <f>'Monte Carlo Inputs'!$C$6+'Monte Carlo Inputs'!$D$6*B1718</f>
        <v>0.16589172785947268</v>
      </c>
      <c r="E1718" s="29">
        <f>'Monte Carlo Inputs'!$C$7+'Monte Carlo Inputs'!$D$7*C1718</f>
        <v>0.60332097028720211</v>
      </c>
      <c r="F1718" s="16">
        <f>'Monte Carlo Inputs'!$C$17*(1+$D1718)</f>
        <v>2832.0675961434454</v>
      </c>
      <c r="G1718" s="16">
        <f t="shared" ref="G1718:J1718" si="1712">F1718*(1+$D1718)</f>
        <v>3301.8841830825049</v>
      </c>
      <c r="H1718" s="16">
        <f t="shared" si="1712"/>
        <v>3849.6394554059252</v>
      </c>
      <c r="I1718" s="16">
        <f t="shared" si="1712"/>
        <v>4488.2627962992137</v>
      </c>
      <c r="J1718" s="16">
        <f t="shared" si="1712"/>
        <v>5232.8284666646787</v>
      </c>
      <c r="K1718" s="16">
        <f>F1718*$E1718*(1-'Monte Carlo Inputs'!$C$11)+F1718*'Monte Carlo Inputs'!$C$12-F1718*'Monte Carlo Inputs'!$C$13-'Monte Carlo Inputs'!$C$14*(F1718-'Monte Carlo Inputs'!$C$17)</f>
        <v>1331.0177492706232</v>
      </c>
      <c r="L1718" s="16">
        <f>G1718*$E1718*(1-'Monte Carlo Inputs'!$C$11)+G1718*'Monte Carlo Inputs'!$C$12-G1718*'Monte Carlo Inputs'!$C$13-'Monte Carlo Inputs'!$C$14*(G1718-F1718)</f>
        <v>1551.822583508753</v>
      </c>
      <c r="M1718" s="16">
        <f>H1718*$E1718*(1-'Monte Carlo Inputs'!$C$11)+H1718*'Monte Carlo Inputs'!$C$12-H1718*'Monte Carlo Inputs'!$C$13-'Monte Carlo Inputs'!$C$14*(H1718-G1718)</f>
        <v>1809.2571132183714</v>
      </c>
      <c r="N1718" s="16">
        <f>I1718*$E1718*(1-'Monte Carlo Inputs'!$C$11)+I1718*'Monte Carlo Inputs'!$C$12-I1718*'Monte Carlo Inputs'!$C$13-'Monte Carlo Inputs'!$C$14*(I1718-H1718)</f>
        <v>2109.3979018722084</v>
      </c>
      <c r="O1718" s="16">
        <f>J1718*$E1718*(1-'Monte Carlo Inputs'!$C$11)+J1718*'Monte Carlo Inputs'!$C$12-J1718*'Monte Carlo Inputs'!$C$13-'Monte Carlo Inputs'!$C$14*(J1718-I1718)</f>
        <v>2459.3295645569351</v>
      </c>
    </row>
    <row r="1719" spans="1:15">
      <c r="A1719">
        <v>1715</v>
      </c>
      <c r="B1719" s="39">
        <v>0.9054313649761554</v>
      </c>
      <c r="C1719" s="39">
        <v>1.5854109704529191</v>
      </c>
      <c r="D1719" s="29">
        <f>'Monte Carlo Inputs'!$C$6+'Monte Carlo Inputs'!$D$6*B1719</f>
        <v>0.18496759079745331</v>
      </c>
      <c r="E1719" s="29">
        <f>'Monte Carlo Inputs'!$C$7+'Monte Carlo Inputs'!$D$7*C1719</f>
        <v>0.63956667964987857</v>
      </c>
      <c r="F1719" s="16">
        <f>'Monte Carlo Inputs'!$C$17*(1+$D1719)</f>
        <v>2878.4047748060943</v>
      </c>
      <c r="G1719" s="16">
        <f t="shared" ref="G1719:J1719" si="1713">F1719*(1+$D1719)</f>
        <v>3410.8163713418635</v>
      </c>
      <c r="H1719" s="16">
        <f t="shared" si="1713"/>
        <v>4041.7068582014799</v>
      </c>
      <c r="I1719" s="16">
        <f t="shared" si="1713"/>
        <v>4789.2916384725522</v>
      </c>
      <c r="J1719" s="16">
        <f t="shared" si="1713"/>
        <v>5675.1553744672083</v>
      </c>
      <c r="K1719" s="16">
        <f>F1719*$E1719*(1-'Monte Carlo Inputs'!$C$11)+F1719*'Monte Carlo Inputs'!$C$12-F1719*'Monte Carlo Inputs'!$C$13-'Monte Carlo Inputs'!$C$14*(F1719-'Monte Carlo Inputs'!$C$17)</f>
        <v>1427.6998793294567</v>
      </c>
      <c r="L1719" s="16">
        <f>G1719*$E1719*(1-'Monte Carlo Inputs'!$C$11)+G1719*'Monte Carlo Inputs'!$C$12-G1719*'Monte Carlo Inputs'!$C$13-'Monte Carlo Inputs'!$C$14*(G1719-F1719)</f>
        <v>1691.7780863908408</v>
      </c>
      <c r="M1719" s="16">
        <f>H1719*$E1719*(1-'Monte Carlo Inputs'!$C$11)+H1719*'Monte Carlo Inputs'!$C$12-H1719*'Monte Carlo Inputs'!$C$13-'Monte Carlo Inputs'!$C$14*(H1719-G1719)</f>
        <v>2004.7022031944805</v>
      </c>
      <c r="N1719" s="16">
        <f>I1719*$E1719*(1-'Monte Carlo Inputs'!$C$11)+I1719*'Monte Carlo Inputs'!$C$12-I1719*'Monte Carlo Inputs'!$C$13-'Monte Carlo Inputs'!$C$14*(I1719-H1719)</f>
        <v>2375.5071399857102</v>
      </c>
      <c r="O1719" s="16">
        <f>J1719*$E1719*(1-'Monte Carlo Inputs'!$C$11)+J1719*'Monte Carlo Inputs'!$C$12-J1719*'Monte Carlo Inputs'!$C$13-'Monte Carlo Inputs'!$C$14*(J1719-I1719)</f>
        <v>2814.898972591016</v>
      </c>
    </row>
    <row r="1720" spans="1:15">
      <c r="A1720">
        <v>1716</v>
      </c>
      <c r="B1720" s="39">
        <v>-0.44584694605255432</v>
      </c>
      <c r="C1720" s="39">
        <v>0.44715280969912252</v>
      </c>
      <c r="D1720" s="29">
        <f>'Monte Carlo Inputs'!$C$6+'Monte Carlo Inputs'!$D$6*B1720</f>
        <v>9.7426043044752525E-2</v>
      </c>
      <c r="E1720" s="29">
        <f>'Monte Carlo Inputs'!$C$7+'Monte Carlo Inputs'!$D$7*C1720</f>
        <v>0.59882627852811454</v>
      </c>
      <c r="F1720" s="16">
        <f>'Monte Carlo Inputs'!$C$17*(1+$D1720)</f>
        <v>2665.7576011600086</v>
      </c>
      <c r="G1720" s="16">
        <f t="shared" ref="G1720:J1720" si="1714">F1720*(1+$D1720)</f>
        <v>2925.4718159574995</v>
      </c>
      <c r="H1720" s="16">
        <f t="shared" si="1714"/>
        <v>3210.4889590251851</v>
      </c>
      <c r="I1720" s="16">
        <f t="shared" si="1714"/>
        <v>3523.2741945418752</v>
      </c>
      <c r="J1720" s="16">
        <f t="shared" si="1714"/>
        <v>3866.5328578777776</v>
      </c>
      <c r="K1720" s="16">
        <f>F1720*$E1720*(1-'Monte Carlo Inputs'!$C$11)+F1720*'Monte Carlo Inputs'!$C$12-F1720*'Monte Carlo Inputs'!$C$13-'Monte Carlo Inputs'!$C$14*(F1720-'Monte Carlo Inputs'!$C$17)</f>
        <v>1241.9380768923579</v>
      </c>
      <c r="L1720" s="16">
        <f>G1720*$E1720*(1-'Monte Carlo Inputs'!$C$11)+G1720*'Monte Carlo Inputs'!$C$12-G1720*'Monte Carlo Inputs'!$C$13-'Monte Carlo Inputs'!$C$14*(G1720-F1720)</f>
        <v>1362.9351894305901</v>
      </c>
      <c r="M1720" s="16">
        <f>H1720*$E1720*(1-'Monte Carlo Inputs'!$C$11)+H1720*'Monte Carlo Inputs'!$C$12-H1720*'Monte Carlo Inputs'!$C$13-'Monte Carlo Inputs'!$C$14*(H1720-G1720)</f>
        <v>1495.7205718632624</v>
      </c>
      <c r="N1720" s="16">
        <f>I1720*$E1720*(1-'Monte Carlo Inputs'!$C$11)+I1720*'Monte Carlo Inputs'!$C$12-I1720*'Monte Carlo Inputs'!$C$13-'Monte Carlo Inputs'!$C$14*(I1720-H1720)</f>
        <v>1641.4427086805345</v>
      </c>
      <c r="O1720" s="16">
        <f>J1720*$E1720*(1-'Monte Carlo Inputs'!$C$11)+J1720*'Monte Carlo Inputs'!$C$12-J1720*'Monte Carlo Inputs'!$C$13-'Monte Carlo Inputs'!$C$14*(J1720-I1720)</f>
        <v>1801.3619766719391</v>
      </c>
    </row>
    <row r="1721" spans="1:15">
      <c r="A1721">
        <v>1717</v>
      </c>
      <c r="B1721" s="39">
        <v>0.75627498614563804</v>
      </c>
      <c r="C1721" s="39">
        <v>-0.54269907867937561</v>
      </c>
      <c r="D1721" s="29">
        <f>'Monte Carlo Inputs'!$C$6+'Monte Carlo Inputs'!$D$6*B1721</f>
        <v>0.17530460712233514</v>
      </c>
      <c r="E1721" s="29">
        <f>'Monte Carlo Inputs'!$C$7+'Monte Carlo Inputs'!$D$7*C1721</f>
        <v>0.56339761711006708</v>
      </c>
      <c r="F1721" s="16">
        <f>'Monte Carlo Inputs'!$C$17*(1+$D1721)</f>
        <v>2854.932421160865</v>
      </c>
      <c r="G1721" s="16">
        <f t="shared" ref="G1721:J1721" si="1715">F1721*(1+$D1721)</f>
        <v>3355.4152276132877</v>
      </c>
      <c r="H1721" s="16">
        <f t="shared" si="1715"/>
        <v>3943.6349758223359</v>
      </c>
      <c r="I1721" s="16">
        <f t="shared" si="1715"/>
        <v>4634.9723558927708</v>
      </c>
      <c r="J1721" s="16">
        <f t="shared" si="1715"/>
        <v>5447.5043637654371</v>
      </c>
      <c r="K1721" s="16">
        <f>F1721*$E1721*(1-'Monte Carlo Inputs'!$C$11)+F1721*'Monte Carlo Inputs'!$C$12-F1721*'Monte Carlo Inputs'!$C$13-'Monte Carlo Inputs'!$C$14*(F1721-'Monte Carlo Inputs'!$C$17)</f>
        <v>1260.9885250004861</v>
      </c>
      <c r="L1721" s="16">
        <f>G1721*$E1721*(1-'Monte Carlo Inputs'!$C$11)+G1721*'Monte Carlo Inputs'!$C$12-G1721*'Monte Carlo Inputs'!$C$13-'Monte Carlo Inputs'!$C$14*(G1721-F1721)</f>
        <v>1482.0456229614692</v>
      </c>
      <c r="M1721" s="16">
        <f>H1721*$E1721*(1-'Monte Carlo Inputs'!$C$11)+H1721*'Monte Carlo Inputs'!$C$12-H1721*'Monte Carlo Inputs'!$C$13-'Monte Carlo Inputs'!$C$14*(H1721-G1721)</f>
        <v>1741.8550486321064</v>
      </c>
      <c r="N1721" s="16">
        <f>I1721*$E1721*(1-'Monte Carlo Inputs'!$C$11)+I1721*'Monte Carlo Inputs'!$C$12-I1721*'Monte Carlo Inputs'!$C$13-'Monte Carlo Inputs'!$C$14*(I1721-H1721)</f>
        <v>2047.2102635966137</v>
      </c>
      <c r="O1721" s="16">
        <f>J1721*$E1721*(1-'Monte Carlo Inputs'!$C$11)+J1721*'Monte Carlo Inputs'!$C$12-J1721*'Monte Carlo Inputs'!$C$13-'Monte Carlo Inputs'!$C$14*(J1721-I1721)</f>
        <v>2406.0956545532304</v>
      </c>
    </row>
    <row r="1722" spans="1:15">
      <c r="A1722">
        <v>1718</v>
      </c>
      <c r="B1722" s="39">
        <v>-0.263189994397097</v>
      </c>
      <c r="C1722" s="39">
        <v>1.6734490329625265</v>
      </c>
      <c r="D1722" s="29">
        <f>'Monte Carlo Inputs'!$C$6+'Monte Carlo Inputs'!$D$6*B1722</f>
        <v>0.10925933610155883</v>
      </c>
      <c r="E1722" s="29">
        <f>'Monte Carlo Inputs'!$C$7+'Monte Carlo Inputs'!$D$7*C1722</f>
        <v>0.64271772754418854</v>
      </c>
      <c r="F1722" s="16">
        <f>'Monte Carlo Inputs'!$C$17*(1+$D1722)</f>
        <v>2694.5018533242969</v>
      </c>
      <c r="G1722" s="16">
        <f t="shared" ref="G1722:J1722" si="1716">F1722*(1+$D1722)</f>
        <v>2988.9013369429294</v>
      </c>
      <c r="H1722" s="16">
        <f t="shared" si="1716"/>
        <v>3315.4667126903755</v>
      </c>
      <c r="I1722" s="16">
        <f t="shared" si="1716"/>
        <v>3677.7124045857436</v>
      </c>
      <c r="J1722" s="16">
        <f t="shared" si="1716"/>
        <v>4079.5368202832492</v>
      </c>
      <c r="K1722" s="16">
        <f>F1722*$E1722*(1-'Monte Carlo Inputs'!$C$11)+F1722*'Monte Carlo Inputs'!$C$12-F1722*'Monte Carlo Inputs'!$C$13-'Monte Carlo Inputs'!$C$14*(F1722-'Monte Carlo Inputs'!$C$17)</f>
        <v>1339.9232953730855</v>
      </c>
      <c r="L1722" s="16">
        <f>G1722*$E1722*(1-'Monte Carlo Inputs'!$C$11)+G1722*'Monte Carlo Inputs'!$C$12-G1722*'Monte Carlo Inputs'!$C$13-'Monte Carlo Inputs'!$C$14*(G1722-F1722)</f>
        <v>1486.3224250525614</v>
      </c>
      <c r="M1722" s="16">
        <f>H1722*$E1722*(1-'Monte Carlo Inputs'!$C$11)+H1722*'Monte Carlo Inputs'!$C$12-H1722*'Monte Carlo Inputs'!$C$13-'Monte Carlo Inputs'!$C$14*(H1722-G1722)</f>
        <v>1648.7170264466633</v>
      </c>
      <c r="N1722" s="16">
        <f>I1722*$E1722*(1-'Monte Carlo Inputs'!$C$11)+I1722*'Monte Carlo Inputs'!$C$12-I1722*'Monte Carlo Inputs'!$C$13-'Monte Carlo Inputs'!$C$14*(I1722-H1722)</f>
        <v>1828.8547541755615</v>
      </c>
      <c r="O1722" s="16">
        <f>J1722*$E1722*(1-'Monte Carlo Inputs'!$C$11)+J1722*'Monte Carlo Inputs'!$C$12-J1722*'Monte Carlo Inputs'!$C$13-'Monte Carlo Inputs'!$C$14*(J1722-I1722)</f>
        <v>2028.6742104429636</v>
      </c>
    </row>
    <row r="1723" spans="1:15">
      <c r="A1723">
        <v>1719</v>
      </c>
      <c r="B1723" s="39">
        <v>-0.703302032342628</v>
      </c>
      <c r="C1723" s="39">
        <v>-0.4751427880100183</v>
      </c>
      <c r="D1723" s="29">
        <f>'Monte Carlo Inputs'!$C$6+'Monte Carlo Inputs'!$D$6*B1723</f>
        <v>8.0747009164988476E-2</v>
      </c>
      <c r="E1723" s="29">
        <f>'Monte Carlo Inputs'!$C$7+'Monte Carlo Inputs'!$D$7*C1723</f>
        <v>0.56581558385527841</v>
      </c>
      <c r="F1723" s="16">
        <f>'Monte Carlo Inputs'!$C$17*(1+$D1723)</f>
        <v>2625.242559962674</v>
      </c>
      <c r="G1723" s="16">
        <f t="shared" ref="G1723:J1723" si="1717">F1723*(1+$D1723)</f>
        <v>2837.2230450122979</v>
      </c>
      <c r="H1723" s="16">
        <f t="shared" si="1717"/>
        <v>3066.3203202310224</v>
      </c>
      <c r="I1723" s="16">
        <f t="shared" si="1717"/>
        <v>3313.9165152315072</v>
      </c>
      <c r="J1723" s="16">
        <f t="shared" si="1717"/>
        <v>3581.5053624589123</v>
      </c>
      <c r="K1723" s="16">
        <f>F1723*$E1723*(1-'Monte Carlo Inputs'!$C$11)+F1723*'Monte Carlo Inputs'!$C$12-F1723*'Monte Carlo Inputs'!$C$13-'Monte Carlo Inputs'!$C$14*(F1723-'Monte Carlo Inputs'!$C$17)</f>
        <v>1160.7781330242969</v>
      </c>
      <c r="L1723" s="16">
        <f>G1723*$E1723*(1-'Monte Carlo Inputs'!$C$11)+G1723*'Monte Carlo Inputs'!$C$12-G1723*'Monte Carlo Inputs'!$C$13-'Monte Carlo Inputs'!$C$14*(G1723-F1723)</f>
        <v>1254.507495570128</v>
      </c>
      <c r="M1723" s="16">
        <f>H1723*$E1723*(1-'Monte Carlo Inputs'!$C$11)+H1723*'Monte Carlo Inputs'!$C$12-H1723*'Monte Carlo Inputs'!$C$13-'Monte Carlo Inputs'!$C$14*(H1723-G1723)</f>
        <v>1355.805223812476</v>
      </c>
      <c r="N1723" s="16">
        <f>I1723*$E1723*(1-'Monte Carlo Inputs'!$C$11)+I1723*'Monte Carlo Inputs'!$C$12-I1723*'Monte Carlo Inputs'!$C$13-'Monte Carlo Inputs'!$C$14*(I1723-H1723)</f>
        <v>1465.2824406456014</v>
      </c>
      <c r="O1723" s="16">
        <f>J1723*$E1723*(1-'Monte Carlo Inputs'!$C$11)+J1723*'Monte Carlo Inputs'!$C$12-J1723*'Monte Carlo Inputs'!$C$13-'Monte Carlo Inputs'!$C$14*(J1723-I1723)</f>
        <v>1583.5996153097083</v>
      </c>
    </row>
    <row r="1724" spans="1:15">
      <c r="A1724">
        <v>1720</v>
      </c>
      <c r="B1724" s="39">
        <v>-0.33312421783489876</v>
      </c>
      <c r="C1724" s="39">
        <v>0.35626955106585184</v>
      </c>
      <c r="D1724" s="29">
        <f>'Monte Carlo Inputs'!$C$6+'Monte Carlo Inputs'!$D$6*B1724</f>
        <v>0.10472870010254863</v>
      </c>
      <c r="E1724" s="29">
        <f>'Monte Carlo Inputs'!$C$7+'Monte Carlo Inputs'!$D$7*C1724</f>
        <v>0.59557339571151302</v>
      </c>
      <c r="F1724" s="16">
        <f>'Monte Carlo Inputs'!$C$17*(1+$D1724)</f>
        <v>2683.4964854191012</v>
      </c>
      <c r="G1724" s="16">
        <f t="shared" ref="G1724:J1724" si="1718">F1724*(1+$D1724)</f>
        <v>2964.5355840668012</v>
      </c>
      <c r="H1724" s="16">
        <f t="shared" si="1718"/>
        <v>3275.0075421938668</v>
      </c>
      <c r="I1724" s="16">
        <f t="shared" si="1718"/>
        <v>3617.9948249138729</v>
      </c>
      <c r="J1724" s="16">
        <f t="shared" si="1718"/>
        <v>3996.9027199048505</v>
      </c>
      <c r="K1724" s="16">
        <f>F1724*$E1724*(1-'Monte Carlo Inputs'!$C$11)+F1724*'Monte Carlo Inputs'!$C$12-F1724*'Monte Carlo Inputs'!$C$13-'Monte Carlo Inputs'!$C$14*(F1724-'Monte Carlo Inputs'!$C$17)</f>
        <v>1244.2619422055348</v>
      </c>
      <c r="L1724" s="16">
        <f>G1724*$E1724*(1-'Monte Carlo Inputs'!$C$11)+G1724*'Monte Carlo Inputs'!$C$12-G1724*'Monte Carlo Inputs'!$C$13-'Monte Carlo Inputs'!$C$14*(G1724-F1724)</f>
        <v>1374.5718779997928</v>
      </c>
      <c r="M1724" s="16">
        <f>H1724*$E1724*(1-'Monte Carlo Inputs'!$C$11)+H1724*'Monte Carlo Inputs'!$C$12-H1724*'Monte Carlo Inputs'!$C$13-'Monte Carlo Inputs'!$C$14*(H1724-G1724)</f>
        <v>1518.5290039802303</v>
      </c>
      <c r="N1724" s="16">
        <f>I1724*$E1724*(1-'Monte Carlo Inputs'!$C$11)+I1724*'Monte Carlo Inputs'!$C$12-I1724*'Monte Carlo Inputs'!$C$13-'Monte Carlo Inputs'!$C$14*(I1724-H1724)</f>
        <v>1677.5625726350972</v>
      </c>
      <c r="O1724" s="16">
        <f>J1724*$E1724*(1-'Monte Carlo Inputs'!$C$11)+J1724*'Monte Carlo Inputs'!$C$12-J1724*'Monte Carlo Inputs'!$C$13-'Monte Carlo Inputs'!$C$14*(J1724-I1724)</f>
        <v>1853.251520207858</v>
      </c>
    </row>
    <row r="1725" spans="1:15">
      <c r="A1725">
        <v>1721</v>
      </c>
      <c r="B1725" s="39">
        <v>-0.16906278154584464</v>
      </c>
      <c r="C1725" s="39">
        <v>-0.70466777915612955</v>
      </c>
      <c r="D1725" s="29">
        <f>'Monte Carlo Inputs'!$C$6+'Monte Carlo Inputs'!$D$6*B1725</f>
        <v>0.11535729670034436</v>
      </c>
      <c r="E1725" s="29">
        <f>'Monte Carlo Inputs'!$C$7+'Monte Carlo Inputs'!$D$7*C1725</f>
        <v>0.55760045258789581</v>
      </c>
      <c r="F1725" s="16">
        <f>'Monte Carlo Inputs'!$C$17*(1+$D1725)</f>
        <v>2709.314409414807</v>
      </c>
      <c r="G1725" s="16">
        <f t="shared" ref="G1725:J1725" si="1719">F1725*(1+$D1725)</f>
        <v>3021.8535955961893</v>
      </c>
      <c r="H1725" s="16">
        <f t="shared" si="1719"/>
        <v>3370.4464574083818</v>
      </c>
      <c r="I1725" s="16">
        <f t="shared" si="1719"/>
        <v>3759.2520494082655</v>
      </c>
      <c r="J1725" s="16">
        <f t="shared" si="1719"/>
        <v>4192.9092034432324</v>
      </c>
      <c r="K1725" s="16">
        <f>F1725*$E1725*(1-'Monte Carlo Inputs'!$C$11)+F1725*'Monte Carlo Inputs'!$C$12-F1725*'Monte Carlo Inputs'!$C$13-'Monte Carlo Inputs'!$C$14*(F1725-'Monte Carlo Inputs'!$C$17)</f>
        <v>1183.4176645266243</v>
      </c>
      <c r="L1725" s="16">
        <f>G1725*$E1725*(1-'Monte Carlo Inputs'!$C$11)+G1725*'Monte Carlo Inputs'!$C$12-G1725*'Monte Carlo Inputs'!$C$13-'Monte Carlo Inputs'!$C$14*(G1725-F1725)</f>
        <v>1319.9335271738507</v>
      </c>
      <c r="M1725" s="16">
        <f>H1725*$E1725*(1-'Monte Carlo Inputs'!$C$11)+H1725*'Monte Carlo Inputs'!$C$12-H1725*'Monte Carlo Inputs'!$C$13-'Monte Carlo Inputs'!$C$14*(H1725-G1725)</f>
        <v>1472.1974906927771</v>
      </c>
      <c r="N1725" s="16">
        <f>I1725*$E1725*(1-'Monte Carlo Inputs'!$C$11)+I1725*'Monte Carlo Inputs'!$C$12-I1725*'Monte Carlo Inputs'!$C$13-'Monte Carlo Inputs'!$C$14*(I1725-H1725)</f>
        <v>1642.0262134281263</v>
      </c>
      <c r="O1725" s="16">
        <f>J1725*$E1725*(1-'Monte Carlo Inputs'!$C$11)+J1725*'Monte Carlo Inputs'!$C$12-J1725*'Monte Carlo Inputs'!$C$13-'Monte Carlo Inputs'!$C$14*(J1725-I1725)</f>
        <v>1831.4459185202979</v>
      </c>
    </row>
    <row r="1726" spans="1:15">
      <c r="A1726">
        <v>1722</v>
      </c>
      <c r="B1726" s="39">
        <v>0.40641533356532689</v>
      </c>
      <c r="C1726" s="39">
        <v>-7.068547756407996E-2</v>
      </c>
      <c r="D1726" s="29">
        <f>'Monte Carlo Inputs'!$C$6+'Monte Carlo Inputs'!$D$6*B1726</f>
        <v>0.15263921300394181</v>
      </c>
      <c r="E1726" s="29">
        <f>'Monte Carlo Inputs'!$C$7+'Monte Carlo Inputs'!$D$7*C1726</f>
        <v>0.58029187195259835</v>
      </c>
      <c r="F1726" s="16">
        <f>'Monte Carlo Inputs'!$C$17*(1+$D1726)</f>
        <v>2799.8759123078753</v>
      </c>
      <c r="G1726" s="16">
        <f t="shared" ref="G1726:J1726" si="1720">F1726*(1+$D1726)</f>
        <v>3227.246768071243</v>
      </c>
      <c r="H1726" s="16">
        <f t="shared" si="1720"/>
        <v>3719.8511749191521</v>
      </c>
      <c r="I1726" s="16">
        <f t="shared" si="1720"/>
        <v>4287.6463307505992</v>
      </c>
      <c r="J1726" s="16">
        <f t="shared" si="1720"/>
        <v>4942.1092923156093</v>
      </c>
      <c r="K1726" s="16">
        <f>F1726*$E1726*(1-'Monte Carlo Inputs'!$C$11)+F1726*'Monte Carlo Inputs'!$C$12-F1726*'Monte Carlo Inputs'!$C$13-'Monte Carlo Inputs'!$C$14*(F1726-'Monte Carlo Inputs'!$C$17)</f>
        <v>1269.544163777899</v>
      </c>
      <c r="L1726" s="16">
        <f>G1726*$E1726*(1-'Monte Carlo Inputs'!$C$11)+G1726*'Monte Carlo Inputs'!$C$12-G1726*'Monte Carlo Inputs'!$C$13-'Monte Carlo Inputs'!$C$14*(G1726-F1726)</f>
        <v>1463.326385810705</v>
      </c>
      <c r="M1726" s="16">
        <f>H1726*$E1726*(1-'Monte Carlo Inputs'!$C$11)+H1726*'Monte Carlo Inputs'!$C$12-H1726*'Monte Carlo Inputs'!$C$13-'Monte Carlo Inputs'!$C$14*(H1726-G1726)</f>
        <v>1686.6873737087535</v>
      </c>
      <c r="N1726" s="16">
        <f>I1726*$E1726*(1-'Monte Carlo Inputs'!$C$11)+I1726*'Monte Carlo Inputs'!$C$12-I1726*'Monte Carlo Inputs'!$C$13-'Monte Carlo Inputs'!$C$14*(I1726-H1726)</f>
        <v>1944.1420070153429</v>
      </c>
      <c r="O1726" s="16">
        <f>J1726*$E1726*(1-'Monte Carlo Inputs'!$C$11)+J1726*'Monte Carlo Inputs'!$C$12-J1726*'Monte Carlo Inputs'!$C$13-'Monte Carlo Inputs'!$C$14*(J1726-I1726)</f>
        <v>2240.8943129340682</v>
      </c>
    </row>
    <row r="1727" spans="1:15">
      <c r="A1727">
        <v>1723</v>
      </c>
      <c r="B1727" s="39">
        <v>1.1533013913398682</v>
      </c>
      <c r="C1727" s="39">
        <v>-2.1952908516696237</v>
      </c>
      <c r="D1727" s="29">
        <f>'Monte Carlo Inputs'!$C$6+'Monte Carlo Inputs'!$D$6*B1727</f>
        <v>0.20102566378825198</v>
      </c>
      <c r="E1727" s="29">
        <f>'Monte Carlo Inputs'!$C$7+'Monte Carlo Inputs'!$D$7*C1727</f>
        <v>0.50424824832578063</v>
      </c>
      <c r="F1727" s="16">
        <f>'Monte Carlo Inputs'!$C$17*(1+$D1727)</f>
        <v>2917.4114399080431</v>
      </c>
      <c r="G1727" s="16">
        <f t="shared" ref="G1727:J1727" si="1721">F1727*(1+$D1727)</f>
        <v>3503.8860111589975</v>
      </c>
      <c r="H1727" s="16">
        <f t="shared" si="1721"/>
        <v>4208.257022390605</v>
      </c>
      <c r="I1727" s="16">
        <f t="shared" si="1721"/>
        <v>5054.2246837082494</v>
      </c>
      <c r="J1727" s="16">
        <f t="shared" si="1721"/>
        <v>6070.2535556856683</v>
      </c>
      <c r="K1727" s="16">
        <f>F1727*$E1727*(1-'Monte Carlo Inputs'!$C$11)+F1727*'Monte Carlo Inputs'!$C$12-F1727*'Monte Carlo Inputs'!$C$13-'Monte Carlo Inputs'!$C$14*(F1727-'Monte Carlo Inputs'!$C$17)</f>
        <v>1166.6846702827388</v>
      </c>
      <c r="L1727" s="16">
        <f>G1727*$E1727*(1-'Monte Carlo Inputs'!$C$11)+G1727*'Monte Carlo Inputs'!$C$12-G1727*'Monte Carlo Inputs'!$C$13-'Monte Carlo Inputs'!$C$14*(G1727-F1727)</f>
        <v>1401.218230557904</v>
      </c>
      <c r="M1727" s="16">
        <f>H1727*$E1727*(1-'Monte Carlo Inputs'!$C$11)+H1727*'Monte Carlo Inputs'!$C$12-H1727*'Monte Carlo Inputs'!$C$13-'Monte Carlo Inputs'!$C$14*(H1727-G1727)</f>
        <v>1682.8990554680065</v>
      </c>
      <c r="N1727" s="16">
        <f>I1727*$E1727*(1-'Monte Carlo Inputs'!$C$11)+I1727*'Monte Carlo Inputs'!$C$12-I1727*'Monte Carlo Inputs'!$C$13-'Monte Carlo Inputs'!$C$14*(I1727-H1727)</f>
        <v>2021.2049551820849</v>
      </c>
      <c r="O1727" s="16">
        <f>J1727*$E1727*(1-'Monte Carlo Inputs'!$C$11)+J1727*'Monte Carlo Inputs'!$C$12-J1727*'Monte Carlo Inputs'!$C$13-'Monte Carlo Inputs'!$C$14*(J1727-I1727)</f>
        <v>2427.5190229496675</v>
      </c>
    </row>
    <row r="1728" spans="1:15">
      <c r="A1728">
        <v>1724</v>
      </c>
      <c r="B1728" s="39">
        <v>-5.3478867383469381E-2</v>
      </c>
      <c r="C1728" s="39">
        <v>1.3549066834578372</v>
      </c>
      <c r="D1728" s="29">
        <f>'Monte Carlo Inputs'!$C$6+'Monte Carlo Inputs'!$D$6*B1728</f>
        <v>0.1228453135348532</v>
      </c>
      <c r="E1728" s="29">
        <f>'Monte Carlo Inputs'!$C$7+'Monte Carlo Inputs'!$D$7*C1728</f>
        <v>0.63131649754158881</v>
      </c>
      <c r="F1728" s="16">
        <f>'Monte Carlo Inputs'!$C$17*(1+$D1728)</f>
        <v>2727.5035511075125</v>
      </c>
      <c r="G1728" s="16">
        <f t="shared" ref="G1728:J1728" si="1722">F1728*(1+$D1728)</f>
        <v>3062.5645800107404</v>
      </c>
      <c r="H1728" s="16">
        <f t="shared" si="1722"/>
        <v>3438.7862860628961</v>
      </c>
      <c r="I1728" s="16">
        <f t="shared" si="1722"/>
        <v>3861.2250655536463</v>
      </c>
      <c r="J1728" s="16">
        <f t="shared" si="1722"/>
        <v>4335.5584693602186</v>
      </c>
      <c r="K1728" s="16">
        <f>F1728*$E1728*(1-'Monte Carlo Inputs'!$C$11)+F1728*'Monte Carlo Inputs'!$C$12-F1728*'Monte Carlo Inputs'!$C$13-'Monte Carlo Inputs'!$C$14*(F1728-'Monte Carlo Inputs'!$C$17)</f>
        <v>1334.7054169783521</v>
      </c>
      <c r="L1728" s="16">
        <f>G1728*$E1728*(1-'Monte Carlo Inputs'!$C$11)+G1728*'Monte Carlo Inputs'!$C$12-G1728*'Monte Carlo Inputs'!$C$13-'Monte Carlo Inputs'!$C$14*(G1728-F1728)</f>
        <v>1498.6677224037246</v>
      </c>
      <c r="M1728" s="16">
        <f>H1728*$E1728*(1-'Monte Carlo Inputs'!$C$11)+H1728*'Monte Carlo Inputs'!$C$12-H1728*'Monte Carlo Inputs'!$C$13-'Monte Carlo Inputs'!$C$14*(H1728-G1728)</f>
        <v>1682.7720286469744</v>
      </c>
      <c r="N1728" s="16">
        <f>I1728*$E1728*(1-'Monte Carlo Inputs'!$C$11)+I1728*'Monte Carlo Inputs'!$C$12-I1728*'Monte Carlo Inputs'!$C$13-'Monte Carlo Inputs'!$C$14*(I1728-H1728)</f>
        <v>1889.4926861137933</v>
      </c>
      <c r="O1728" s="16">
        <f>J1728*$E1728*(1-'Monte Carlo Inputs'!$C$11)+J1728*'Monte Carlo Inputs'!$C$12-J1728*'Monte Carlo Inputs'!$C$13-'Monte Carlo Inputs'!$C$14*(J1728-I1728)</f>
        <v>2121.6080075612545</v>
      </c>
    </row>
    <row r="1729" spans="1:15">
      <c r="A1729">
        <v>1725</v>
      </c>
      <c r="B1729" s="39">
        <v>0.50428567195168728</v>
      </c>
      <c r="C1729" s="39">
        <v>-1.5749092998174956</v>
      </c>
      <c r="D1729" s="29">
        <f>'Monte Carlo Inputs'!$C$6+'Monte Carlo Inputs'!$D$6*B1729</f>
        <v>0.15897966917162798</v>
      </c>
      <c r="E1729" s="29">
        <f>'Monte Carlo Inputs'!$C$7+'Monte Carlo Inputs'!$D$7*C1729</f>
        <v>0.52645287126848839</v>
      </c>
      <c r="F1729" s="16">
        <f>'Monte Carlo Inputs'!$C$17*(1+$D1729)</f>
        <v>2815.2775143848016</v>
      </c>
      <c r="G1729" s="16">
        <f t="shared" ref="G1729:J1729" si="1723">F1729*(1+$D1729)</f>
        <v>3262.8494022480204</v>
      </c>
      <c r="H1729" s="16">
        <f t="shared" si="1723"/>
        <v>3781.5761207742544</v>
      </c>
      <c r="I1729" s="16">
        <f t="shared" si="1723"/>
        <v>4382.7698414022734</v>
      </c>
      <c r="J1729" s="16">
        <f t="shared" si="1723"/>
        <v>5079.5411408437949</v>
      </c>
      <c r="K1729" s="16">
        <f>F1729*$E1729*(1-'Monte Carlo Inputs'!$C$11)+F1729*'Monte Carlo Inputs'!$C$12-F1729*'Monte Carlo Inputs'!$C$13-'Monte Carlo Inputs'!$C$14*(F1729-'Monte Carlo Inputs'!$C$17)</f>
        <v>1168.897328669505</v>
      </c>
      <c r="L1729" s="16">
        <f>G1729*$E1729*(1-'Monte Carlo Inputs'!$C$11)+G1729*'Monte Carlo Inputs'!$C$12-G1729*'Monte Carlo Inputs'!$C$13-'Monte Carlo Inputs'!$C$14*(G1729-F1729)</f>
        <v>1354.7282392769825</v>
      </c>
      <c r="M1729" s="16">
        <f>H1729*$E1729*(1-'Monte Carlo Inputs'!$C$11)+H1729*'Monte Carlo Inputs'!$C$12-H1729*'Monte Carlo Inputs'!$C$13-'Monte Carlo Inputs'!$C$14*(H1729-G1729)</f>
        <v>1570.1024865746992</v>
      </c>
      <c r="N1729" s="16">
        <f>I1729*$E1729*(1-'Monte Carlo Inputs'!$C$11)+I1729*'Monte Carlo Inputs'!$C$12-I1729*'Monte Carlo Inputs'!$C$13-'Monte Carlo Inputs'!$C$14*(I1729-H1729)</f>
        <v>1819.7168604558947</v>
      </c>
      <c r="O1729" s="16">
        <f>J1729*$E1729*(1-'Monte Carlo Inputs'!$C$11)+J1729*'Monte Carlo Inputs'!$C$12-J1729*'Monte Carlo Inputs'!$C$13-'Monte Carlo Inputs'!$C$14*(J1729-I1729)</f>
        <v>2109.0148449172066</v>
      </c>
    </row>
    <row r="1730" spans="1:15">
      <c r="A1730">
        <v>1726</v>
      </c>
      <c r="B1730" s="39">
        <v>0.14305203201310099</v>
      </c>
      <c r="C1730" s="39">
        <v>-0.11511805890723456</v>
      </c>
      <c r="D1730" s="29">
        <f>'Monte Carlo Inputs'!$C$6+'Monte Carlo Inputs'!$D$6*B1730</f>
        <v>0.13557741984780694</v>
      </c>
      <c r="E1730" s="29">
        <f>'Monte Carlo Inputs'!$C$7+'Monte Carlo Inputs'!$D$7*C1730</f>
        <v>0.57870154626971737</v>
      </c>
      <c r="F1730" s="16">
        <f>'Monte Carlo Inputs'!$C$17*(1+$D1730)</f>
        <v>2758.4311105523084</v>
      </c>
      <c r="G1730" s="16">
        <f t="shared" ref="G1730:J1730" si="1724">F1730*(1+$D1730)</f>
        <v>3132.4120833489114</v>
      </c>
      <c r="H1730" s="16">
        <f t="shared" si="1724"/>
        <v>3557.0964315094507</v>
      </c>
      <c r="I1730" s="16">
        <f t="shared" si="1724"/>
        <v>4039.3583878433437</v>
      </c>
      <c r="J1730" s="16">
        <f t="shared" si="1724"/>
        <v>4587.0041759077412</v>
      </c>
      <c r="K1730" s="16">
        <f>F1730*$E1730*(1-'Monte Carlo Inputs'!$C$11)+F1730*'Monte Carlo Inputs'!$C$12-F1730*'Monte Carlo Inputs'!$C$13-'Monte Carlo Inputs'!$C$14*(F1730-'Monte Carlo Inputs'!$C$17)</f>
        <v>1247.0276126788572</v>
      </c>
      <c r="L1730" s="16">
        <f>G1730*$E1730*(1-'Monte Carlo Inputs'!$C$11)+G1730*'Monte Carlo Inputs'!$C$12-G1730*'Monte Carlo Inputs'!$C$13-'Monte Carlo Inputs'!$C$14*(G1730-F1730)</f>
        <v>1416.0963988848273</v>
      </c>
      <c r="M1730" s="16">
        <f>H1730*$E1730*(1-'Monte Carlo Inputs'!$C$11)+H1730*'Monte Carlo Inputs'!$C$12-H1730*'Monte Carlo Inputs'!$C$13-'Monte Carlo Inputs'!$C$14*(H1730-G1730)</f>
        <v>1608.0870949014031</v>
      </c>
      <c r="N1730" s="16">
        <f>I1730*$E1730*(1-'Monte Carlo Inputs'!$C$11)+I1730*'Monte Carlo Inputs'!$C$12-I1730*'Monte Carlo Inputs'!$C$13-'Monte Carlo Inputs'!$C$14*(I1730-H1730)</f>
        <v>1826.1073941186914</v>
      </c>
      <c r="O1730" s="16">
        <f>J1730*$E1730*(1-'Monte Carlo Inputs'!$C$11)+J1730*'Monte Carlo Inputs'!$C$12-J1730*'Monte Carlo Inputs'!$C$13-'Monte Carlo Inputs'!$C$14*(J1730-I1730)</f>
        <v>2073.6863229783053</v>
      </c>
    </row>
    <row r="1731" spans="1:15">
      <c r="A1731">
        <v>1727</v>
      </c>
      <c r="B1731" s="39">
        <v>-0.17583691149867781</v>
      </c>
      <c r="C1731" s="39">
        <v>-0.25287144099149256</v>
      </c>
      <c r="D1731" s="29">
        <f>'Monte Carlo Inputs'!$C$6+'Monte Carlo Inputs'!$D$6*B1731</f>
        <v>0.11491843979284506</v>
      </c>
      <c r="E1731" s="29">
        <f>'Monte Carlo Inputs'!$C$7+'Monte Carlo Inputs'!$D$7*C1731</f>
        <v>0.57377109355214084</v>
      </c>
      <c r="F1731" s="16">
        <f>'Monte Carlo Inputs'!$C$17*(1+$D1731)</f>
        <v>2708.2483821008004</v>
      </c>
      <c r="G1731" s="16">
        <f t="shared" ref="G1731:J1731" si="1725">F1731*(1+$D1731)</f>
        <v>3019.4760607433213</v>
      </c>
      <c r="H1731" s="16">
        <f t="shared" si="1725"/>
        <v>3366.4695386357898</v>
      </c>
      <c r="I1731" s="16">
        <f t="shared" si="1725"/>
        <v>3753.3389656259537</v>
      </c>
      <c r="J1731" s="16">
        <f t="shared" si="1725"/>
        <v>4184.6668235693796</v>
      </c>
      <c r="K1731" s="16">
        <f>F1731*$E1731*(1-'Monte Carlo Inputs'!$C$11)+F1731*'Monte Carlo Inputs'!$C$12-F1731*'Monte Carlo Inputs'!$C$13-'Monte Carlo Inputs'!$C$14*(F1731-'Monte Carlo Inputs'!$C$17)</f>
        <v>1214.0987164606211</v>
      </c>
      <c r="L1731" s="16">
        <f>G1731*$E1731*(1-'Monte Carlo Inputs'!$C$11)+G1731*'Monte Carlo Inputs'!$C$12-G1731*'Monte Carlo Inputs'!$C$13-'Monte Carlo Inputs'!$C$14*(G1731-F1731)</f>
        <v>1353.6210467107712</v>
      </c>
      <c r="M1731" s="16">
        <f>H1731*$E1731*(1-'Monte Carlo Inputs'!$C$11)+H1731*'Monte Carlo Inputs'!$C$12-H1731*'Monte Carlo Inputs'!$C$13-'Monte Carlo Inputs'!$C$14*(H1731-G1731)</f>
        <v>1509.1770654695313</v>
      </c>
      <c r="N1731" s="16">
        <f>I1731*$E1731*(1-'Monte Carlo Inputs'!$C$11)+I1731*'Monte Carlo Inputs'!$C$12-I1731*'Monte Carlo Inputs'!$C$13-'Monte Carlo Inputs'!$C$14*(I1731-H1731)</f>
        <v>1682.609339204434</v>
      </c>
      <c r="O1731" s="16">
        <f>J1731*$E1731*(1-'Monte Carlo Inputs'!$C$11)+J1731*'Monte Carlo Inputs'!$C$12-J1731*'Monte Carlo Inputs'!$C$13-'Monte Carlo Inputs'!$C$14*(J1731-I1731)</f>
        <v>1875.9721792466778</v>
      </c>
    </row>
    <row r="1732" spans="1:15">
      <c r="A1732">
        <v>1728</v>
      </c>
      <c r="B1732" s="39">
        <v>-1.2464580694253506</v>
      </c>
      <c r="C1732" s="39">
        <v>-0.88974021036498174</v>
      </c>
      <c r="D1732" s="29">
        <f>'Monte Carlo Inputs'!$C$6+'Monte Carlo Inputs'!$D$6*B1732</f>
        <v>4.5559054345195152E-2</v>
      </c>
      <c r="E1732" s="29">
        <f>'Monte Carlo Inputs'!$C$7+'Monte Carlo Inputs'!$D$7*C1732</f>
        <v>0.55097636207486533</v>
      </c>
      <c r="F1732" s="16">
        <f>'Monte Carlo Inputs'!$C$17*(1+$D1732)</f>
        <v>2539.7674989099137</v>
      </c>
      <c r="G1732" s="16">
        <f t="shared" ref="G1732:J1732" si="1726">F1732*(1+$D1732)</f>
        <v>2655.4769044169107</v>
      </c>
      <c r="H1732" s="16">
        <f t="shared" si="1726"/>
        <v>2776.4579210176512</v>
      </c>
      <c r="I1732" s="16">
        <f t="shared" si="1726"/>
        <v>2902.9507183284418</v>
      </c>
      <c r="J1732" s="16">
        <f t="shared" si="1726"/>
        <v>3035.2064078661906</v>
      </c>
      <c r="K1732" s="16">
        <f>F1732*$E1732*(1-'Monte Carlo Inputs'!$C$11)+F1732*'Monte Carlo Inputs'!$C$12-F1732*'Monte Carlo Inputs'!$C$13-'Monte Carlo Inputs'!$C$14*(F1732-'Monte Carlo Inputs'!$C$17)</f>
        <v>1094.8407555943825</v>
      </c>
      <c r="L1732" s="16">
        <f>G1732*$E1732*(1-'Monte Carlo Inputs'!$C$11)+G1732*'Monte Carlo Inputs'!$C$12-G1732*'Monte Carlo Inputs'!$C$13-'Monte Carlo Inputs'!$C$14*(G1732-F1732)</f>
        <v>1144.7206650778414</v>
      </c>
      <c r="M1732" s="16">
        <f>H1732*$E1732*(1-'Monte Carlo Inputs'!$C$11)+H1732*'Monte Carlo Inputs'!$C$12-H1732*'Monte Carlo Inputs'!$C$13-'Monte Carlo Inputs'!$C$14*(H1732-G1732)</f>
        <v>1196.8730560681909</v>
      </c>
      <c r="N1732" s="16">
        <f>I1732*$E1732*(1-'Monte Carlo Inputs'!$C$11)+I1732*'Monte Carlo Inputs'!$C$12-I1732*'Monte Carlo Inputs'!$C$13-'Monte Carlo Inputs'!$C$14*(I1732-H1732)</f>
        <v>1251.4014606739013</v>
      </c>
      <c r="O1732" s="16">
        <f>J1732*$E1732*(1-'Monte Carlo Inputs'!$C$11)+J1732*'Monte Carlo Inputs'!$C$12-J1732*'Monte Carlo Inputs'!$C$13-'Monte Carlo Inputs'!$C$14*(J1732-I1732)</f>
        <v>1308.4141278284001</v>
      </c>
    </row>
    <row r="1733" spans="1:15">
      <c r="A1733">
        <v>1729</v>
      </c>
      <c r="B1733" s="39">
        <v>0.4687735675336675</v>
      </c>
      <c r="C1733" s="39">
        <v>-0.3639364021331995</v>
      </c>
      <c r="D1733" s="29">
        <f>'Monte Carlo Inputs'!$C$6+'Monte Carlo Inputs'!$D$6*B1733</f>
        <v>0.15667904423053625</v>
      </c>
      <c r="E1733" s="29">
        <f>'Monte Carlo Inputs'!$C$7+'Monte Carlo Inputs'!$D$7*C1733</f>
        <v>0.56979586963238449</v>
      </c>
      <c r="F1733" s="16">
        <f>'Monte Carlo Inputs'!$C$17*(1+$D1733)</f>
        <v>2809.6890663403956</v>
      </c>
      <c r="G1733" s="16">
        <f t="shared" ref="G1733:J1733" si="1727">F1733*(1+$D1733)</f>
        <v>3249.9084638395962</v>
      </c>
      <c r="H1733" s="16">
        <f t="shared" si="1727"/>
        <v>3759.101015790714</v>
      </c>
      <c r="I1733" s="16">
        <f t="shared" si="1727"/>
        <v>4348.0733701108402</v>
      </c>
      <c r="J1733" s="16">
        <f t="shared" si="1727"/>
        <v>5029.325349984053</v>
      </c>
      <c r="K1733" s="16">
        <f>F1733*$E1733*(1-'Monte Carlo Inputs'!$C$11)+F1733*'Monte Carlo Inputs'!$C$12-F1733*'Monte Carlo Inputs'!$C$13-'Monte Carlo Inputs'!$C$14*(F1733-'Monte Carlo Inputs'!$C$17)</f>
        <v>1253.1518006974466</v>
      </c>
      <c r="L1733" s="16">
        <f>G1733*$E1733*(1-'Monte Carlo Inputs'!$C$11)+G1733*'Monte Carlo Inputs'!$C$12-G1733*'Monte Carlo Inputs'!$C$13-'Monte Carlo Inputs'!$C$14*(G1733-F1733)</f>
        <v>1449.4944271064981</v>
      </c>
      <c r="M1733" s="16">
        <f>H1733*$E1733*(1-'Monte Carlo Inputs'!$C$11)+H1733*'Monte Carlo Inputs'!$C$12-H1733*'Monte Carlo Inputs'!$C$13-'Monte Carlo Inputs'!$C$14*(H1733-G1733)</f>
        <v>1676.5998285630326</v>
      </c>
      <c r="N1733" s="16">
        <f>I1733*$E1733*(1-'Monte Carlo Inputs'!$C$11)+I1733*'Monte Carlo Inputs'!$C$12-I1733*'Monte Carlo Inputs'!$C$13-'Monte Carlo Inputs'!$C$14*(I1733-H1733)</f>
        <v>1939.2878872593692</v>
      </c>
      <c r="O1733" s="16">
        <f>J1733*$E1733*(1-'Monte Carlo Inputs'!$C$11)+J1733*'Monte Carlo Inputs'!$C$12-J1733*'Monte Carlo Inputs'!$C$13-'Monte Carlo Inputs'!$C$14*(J1733-I1733)</f>
        <v>2243.1336599230226</v>
      </c>
    </row>
    <row r="1734" spans="1:15">
      <c r="A1734">
        <v>1730</v>
      </c>
      <c r="B1734" s="39">
        <v>-1.621300677336289</v>
      </c>
      <c r="C1734" s="39">
        <v>-0.70779735256324683</v>
      </c>
      <c r="D1734" s="29">
        <f>'Monte Carlo Inputs'!$C$6+'Monte Carlo Inputs'!$D$6*B1734</f>
        <v>2.1275158279993572E-2</v>
      </c>
      <c r="E1734" s="29">
        <f>'Monte Carlo Inputs'!$C$7+'Monte Carlo Inputs'!$D$7*C1734</f>
        <v>0.55748843926759462</v>
      </c>
      <c r="F1734" s="16">
        <f>'Monte Carlo Inputs'!$C$17*(1+$D1734)</f>
        <v>2480.7794869779327</v>
      </c>
      <c r="G1734" s="16">
        <f t="shared" ref="G1734:J1734" si="1728">F1734*(1+$D1734)</f>
        <v>2533.5584632211494</v>
      </c>
      <c r="H1734" s="16">
        <f t="shared" si="1728"/>
        <v>2587.4603205377966</v>
      </c>
      <c r="I1734" s="16">
        <f t="shared" si="1728"/>
        <v>2642.5089484004411</v>
      </c>
      <c r="J1734" s="16">
        <f t="shared" si="1728"/>
        <v>2698.7287445339598</v>
      </c>
      <c r="K1734" s="16">
        <f>F1734*$E1734*(1-'Monte Carlo Inputs'!$C$11)+F1734*'Monte Carlo Inputs'!$C$12-F1734*'Monte Carlo Inputs'!$C$13-'Monte Carlo Inputs'!$C$14*(F1734-'Monte Carlo Inputs'!$C$17)</f>
        <v>1079.9619791206806</v>
      </c>
      <c r="L1734" s="16">
        <f>G1734*$E1734*(1-'Monte Carlo Inputs'!$C$11)+G1734*'Monte Carlo Inputs'!$C$12-G1734*'Monte Carlo Inputs'!$C$13-'Monte Carlo Inputs'!$C$14*(G1734-F1734)</f>
        <v>1102.9383411628485</v>
      </c>
      <c r="M1734" s="16">
        <f>H1734*$E1734*(1-'Monte Carlo Inputs'!$C$11)+H1734*'Monte Carlo Inputs'!$C$12-H1734*'Monte Carlo Inputs'!$C$13-'Monte Carlo Inputs'!$C$14*(H1734-G1734)</f>
        <v>1126.4035289441615</v>
      </c>
      <c r="N1734" s="16">
        <f>I1734*$E1734*(1-'Monte Carlo Inputs'!$C$11)+I1734*'Monte Carlo Inputs'!$C$12-I1734*'Monte Carlo Inputs'!$C$13-'Monte Carlo Inputs'!$C$14*(I1734-H1734)</f>
        <v>1150.3679423095919</v>
      </c>
      <c r="O1734" s="16">
        <f>J1734*$E1734*(1-'Monte Carlo Inputs'!$C$11)+J1734*'Monte Carlo Inputs'!$C$12-J1734*'Monte Carlo Inputs'!$C$13-'Monte Carlo Inputs'!$C$14*(J1734-I1734)</f>
        <v>1174.8422023624591</v>
      </c>
    </row>
    <row r="1735" spans="1:15">
      <c r="A1735">
        <v>1731</v>
      </c>
      <c r="B1735" s="39">
        <v>-2.1267376549661883</v>
      </c>
      <c r="C1735" s="39">
        <v>-0.3481406688633743</v>
      </c>
      <c r="D1735" s="29">
        <f>'Monte Carlo Inputs'!$C$6+'Monte Carlo Inputs'!$D$6*B1735</f>
        <v>-1.1469195678802779E-2</v>
      </c>
      <c r="E1735" s="29">
        <f>'Monte Carlo Inputs'!$C$7+'Monte Carlo Inputs'!$D$7*C1735</f>
        <v>0.57036122864461325</v>
      </c>
      <c r="F1735" s="16">
        <f>'Monte Carlo Inputs'!$C$17*(1+$D1735)</f>
        <v>2401.2401767766205</v>
      </c>
      <c r="G1735" s="16">
        <f t="shared" ref="G1735:J1735" si="1729">F1735*(1+$D1735)</f>
        <v>2373.6998833173666</v>
      </c>
      <c r="H1735" s="16">
        <f t="shared" si="1729"/>
        <v>2346.4754548728483</v>
      </c>
      <c r="I1735" s="16">
        <f t="shared" si="1729"/>
        <v>2319.5632687254038</v>
      </c>
      <c r="J1735" s="16">
        <f t="shared" si="1729"/>
        <v>2292.9597437070288</v>
      </c>
      <c r="K1735" s="16">
        <f>F1735*$E1735*(1-'Monte Carlo Inputs'!$C$11)+F1735*'Monte Carlo Inputs'!$C$12-F1735*'Monte Carlo Inputs'!$C$13-'Monte Carlo Inputs'!$C$14*(F1735-'Monte Carlo Inputs'!$C$17)</f>
        <v>1066.0256059338008</v>
      </c>
      <c r="L1735" s="16">
        <f>G1735*$E1735*(1-'Monte Carlo Inputs'!$C$11)+G1735*'Monte Carlo Inputs'!$C$12-G1735*'Monte Carlo Inputs'!$C$13-'Monte Carlo Inputs'!$C$14*(G1735-F1735)</f>
        <v>1053.7991496607315</v>
      </c>
      <c r="M1735" s="16">
        <f>H1735*$E1735*(1-'Monte Carlo Inputs'!$C$11)+H1735*'Monte Carlo Inputs'!$C$12-H1735*'Monte Carlo Inputs'!$C$13-'Monte Carlo Inputs'!$C$14*(H1735-G1735)</f>
        <v>1041.7129210071166</v>
      </c>
      <c r="N1735" s="16">
        <f>I1735*$E1735*(1-'Monte Carlo Inputs'!$C$11)+I1735*'Monte Carlo Inputs'!$C$12-I1735*'Monte Carlo Inputs'!$C$13-'Monte Carlo Inputs'!$C$14*(I1735-H1735)</f>
        <v>1029.7653116749491</v>
      </c>
      <c r="O1735" s="16">
        <f>J1735*$E1735*(1-'Monte Carlo Inputs'!$C$11)+J1735*'Monte Carlo Inputs'!$C$12-J1735*'Monte Carlo Inputs'!$C$13-'Monte Carlo Inputs'!$C$14*(J1735-I1735)</f>
        <v>1017.9547318121056</v>
      </c>
    </row>
    <row r="1736" spans="1:15">
      <c r="A1736">
        <v>1732</v>
      </c>
      <c r="B1736" s="39">
        <v>-0.2433537350555571</v>
      </c>
      <c r="C1736" s="39">
        <v>0.47027116985514616</v>
      </c>
      <c r="D1736" s="29">
        <f>'Monte Carlo Inputs'!$C$6+'Monte Carlo Inputs'!$D$6*B1736</f>
        <v>0.11054441322461307</v>
      </c>
      <c r="E1736" s="29">
        <f>'Monte Carlo Inputs'!$C$7+'Monte Carlo Inputs'!$D$7*C1736</f>
        <v>0.5996537281335802</v>
      </c>
      <c r="F1736" s="16">
        <f>'Monte Carlo Inputs'!$C$17*(1+$D1736)</f>
        <v>2697.6234341639083</v>
      </c>
      <c r="G1736" s="16">
        <f t="shared" ref="G1736:J1736" si="1730">F1736*(1+$D1736)</f>
        <v>2995.8306337945232</v>
      </c>
      <c r="H1736" s="16">
        <f t="shared" si="1730"/>
        <v>3327.0029733276597</v>
      </c>
      <c r="I1736" s="16">
        <f t="shared" si="1730"/>
        <v>3694.7845648107091</v>
      </c>
      <c r="J1736" s="16">
        <f t="shared" si="1730"/>
        <v>4103.222356519067</v>
      </c>
      <c r="K1736" s="16">
        <f>F1736*$E1736*(1-'Monte Carlo Inputs'!$C$11)+F1736*'Monte Carlo Inputs'!$C$12-F1736*'Monte Carlo Inputs'!$C$13-'Monte Carlo Inputs'!$C$14*(F1736-'Monte Carlo Inputs'!$C$17)</f>
        <v>1258.859005629897</v>
      </c>
      <c r="L1736" s="16">
        <f>G1736*$E1736*(1-'Monte Carlo Inputs'!$C$11)+G1736*'Monte Carlo Inputs'!$C$12-G1736*'Monte Carlo Inputs'!$C$13-'Monte Carlo Inputs'!$C$14*(G1736-F1736)</f>
        <v>1398.0188357397737</v>
      </c>
      <c r="M1736" s="16">
        <f>H1736*$E1736*(1-'Monte Carlo Inputs'!$C$11)+H1736*'Monte Carlo Inputs'!$C$12-H1736*'Monte Carlo Inputs'!$C$13-'Monte Carlo Inputs'!$C$14*(H1736-G1736)</f>
        <v>1552.562007613584</v>
      </c>
      <c r="N1736" s="16">
        <f>I1736*$E1736*(1-'Monte Carlo Inputs'!$C$11)+I1736*'Monte Carlo Inputs'!$C$12-I1736*'Monte Carlo Inputs'!$C$13-'Monte Carlo Inputs'!$C$14*(I1736-H1736)</f>
        <v>1724.1890637400547</v>
      </c>
      <c r="O1736" s="16">
        <f>J1736*$E1736*(1-'Monte Carlo Inputs'!$C$11)+J1736*'Monte Carlo Inputs'!$C$12-J1736*'Monte Carlo Inputs'!$C$13-'Monte Carlo Inputs'!$C$14*(J1736-I1736)</f>
        <v>1914.7885320794946</v>
      </c>
    </row>
    <row r="1737" spans="1:15">
      <c r="A1737">
        <v>1733</v>
      </c>
      <c r="B1737" s="39">
        <v>-0.24274565707769755</v>
      </c>
      <c r="C1737" s="39">
        <v>0.90232687953601876</v>
      </c>
      <c r="D1737" s="29">
        <f>'Monte Carlo Inputs'!$C$6+'Monte Carlo Inputs'!$D$6*B1737</f>
        <v>0.11058380709847436</v>
      </c>
      <c r="E1737" s="29">
        <f>'Monte Carlo Inputs'!$C$7+'Monte Carlo Inputs'!$D$7*C1737</f>
        <v>0.61511781486386152</v>
      </c>
      <c r="F1737" s="16">
        <f>'Monte Carlo Inputs'!$C$17*(1+$D1737)</f>
        <v>2697.7191258229045</v>
      </c>
      <c r="G1737" s="16">
        <f t="shared" ref="G1737:J1737" si="1731">F1737*(1+$D1737)</f>
        <v>2996.0431772387697</v>
      </c>
      <c r="H1737" s="16">
        <f t="shared" si="1731"/>
        <v>3327.3570380092419</v>
      </c>
      <c r="I1737" s="16">
        <f t="shared" si="1731"/>
        <v>3695.3088468482069</v>
      </c>
      <c r="J1737" s="16">
        <f t="shared" si="1731"/>
        <v>4103.9501675373549</v>
      </c>
      <c r="K1737" s="16">
        <f>F1737*$E1737*(1-'Monte Carlo Inputs'!$C$11)+F1737*'Monte Carlo Inputs'!$C$12-F1737*'Monte Carlo Inputs'!$C$13-'Monte Carlo Inputs'!$C$14*(F1737-'Monte Carlo Inputs'!$C$17)</f>
        <v>1288.5903410306125</v>
      </c>
      <c r="L1737" s="16">
        <f>G1737*$E1737*(1-'Monte Carlo Inputs'!$C$11)+G1737*'Monte Carlo Inputs'!$C$12-G1737*'Monte Carlo Inputs'!$C$13-'Monte Carlo Inputs'!$C$14*(G1737-F1737)</f>
        <v>1431.087566732099</v>
      </c>
      <c r="M1737" s="16">
        <f>H1737*$E1737*(1-'Monte Carlo Inputs'!$C$11)+H1737*'Monte Carlo Inputs'!$C$12-H1737*'Monte Carlo Inputs'!$C$13-'Monte Carlo Inputs'!$C$14*(H1737-G1737)</f>
        <v>1589.3426781526266</v>
      </c>
      <c r="N1737" s="16">
        <f>I1737*$E1737*(1-'Monte Carlo Inputs'!$C$11)+I1737*'Monte Carlo Inputs'!$C$12-I1737*'Monte Carlo Inputs'!$C$13-'Monte Carlo Inputs'!$C$14*(I1737-H1737)</f>
        <v>1765.098242286829</v>
      </c>
      <c r="O1737" s="16">
        <f>J1737*$E1737*(1-'Monte Carlo Inputs'!$C$11)+J1737*'Monte Carlo Inputs'!$C$12-J1737*'Monte Carlo Inputs'!$C$13-'Monte Carlo Inputs'!$C$14*(J1737-I1737)</f>
        <v>1960.2895258217325</v>
      </c>
    </row>
    <row r="1738" spans="1:15">
      <c r="A1738">
        <v>1734</v>
      </c>
      <c r="B1738" s="39">
        <v>-0.91879731697306677</v>
      </c>
      <c r="C1738" s="39">
        <v>0.32651419240672247</v>
      </c>
      <c r="D1738" s="29">
        <f>'Monte Carlo Inputs'!$C$6+'Monte Carlo Inputs'!$D$6*B1738</f>
        <v>6.678630943645078E-2</v>
      </c>
      <c r="E1738" s="29">
        <f>'Monte Carlo Inputs'!$C$7+'Monte Carlo Inputs'!$D$7*C1738</f>
        <v>0.59450839544260026</v>
      </c>
      <c r="F1738" s="16">
        <f>'Monte Carlo Inputs'!$C$17*(1+$D1738)</f>
        <v>2591.330624252083</v>
      </c>
      <c r="G1738" s="16">
        <f t="shared" ref="G1738:J1738" si="1732">F1738*(1+$D1738)</f>
        <v>2764.3960331755334</v>
      </c>
      <c r="H1738" s="16">
        <f t="shared" si="1732"/>
        <v>2949.0198420520915</v>
      </c>
      <c r="I1738" s="16">
        <f t="shared" si="1732"/>
        <v>3145.9739937576155</v>
      </c>
      <c r="J1738" s="16">
        <f t="shared" si="1732"/>
        <v>3356.0819863837382</v>
      </c>
      <c r="K1738" s="16">
        <f>F1738*$E1738*(1-'Monte Carlo Inputs'!$C$11)+F1738*'Monte Carlo Inputs'!$C$12-F1738*'Monte Carlo Inputs'!$C$13-'Monte Carlo Inputs'!$C$14*(F1738-'Monte Carlo Inputs'!$C$17)</f>
        <v>1198.1648904548138</v>
      </c>
      <c r="L1738" s="16">
        <f>G1738*$E1738*(1-'Monte Carlo Inputs'!$C$11)+G1738*'Monte Carlo Inputs'!$C$12-G1738*'Monte Carlo Inputs'!$C$13-'Monte Carlo Inputs'!$C$14*(G1738-F1738)</f>
        <v>1278.1859015846201</v>
      </c>
      <c r="M1738" s="16">
        <f>H1738*$E1738*(1-'Monte Carlo Inputs'!$C$11)+H1738*'Monte Carlo Inputs'!$C$12-H1738*'Monte Carlo Inputs'!$C$13-'Monte Carlo Inputs'!$C$14*(H1738-G1738)</f>
        <v>1363.5512207251595</v>
      </c>
      <c r="N1738" s="16">
        <f>I1738*$E1738*(1-'Monte Carlo Inputs'!$C$11)+I1738*'Monte Carlo Inputs'!$C$12-I1738*'Monte Carlo Inputs'!$C$13-'Monte Carlo Inputs'!$C$14*(I1738-H1738)</f>
        <v>1454.6177744849599</v>
      </c>
      <c r="O1738" s="16">
        <f>J1738*$E1738*(1-'Monte Carlo Inputs'!$C$11)+J1738*'Monte Carlo Inputs'!$C$12-J1738*'Monte Carlo Inputs'!$C$13-'Monte Carlo Inputs'!$C$14*(J1738-I1738)</f>
        <v>1551.7663272834739</v>
      </c>
    </row>
    <row r="1739" spans="1:15">
      <c r="A1739">
        <v>1735</v>
      </c>
      <c r="B1739" s="39">
        <v>0.31433118613739869</v>
      </c>
      <c r="C1739" s="39">
        <v>1.3945820650617102</v>
      </c>
      <c r="D1739" s="29">
        <f>'Monte Carlo Inputs'!$C$6+'Monte Carlo Inputs'!$D$6*B1739</f>
        <v>0.14667361086000461</v>
      </c>
      <c r="E1739" s="29">
        <f>'Monte Carlo Inputs'!$C$7+'Monte Carlo Inputs'!$D$7*C1739</f>
        <v>0.63273655409548191</v>
      </c>
      <c r="F1739" s="16">
        <f>'Monte Carlo Inputs'!$C$17*(1+$D1739)</f>
        <v>2785.3848681400377</v>
      </c>
      <c r="G1739" s="16">
        <f t="shared" ref="G1739:J1739" si="1733">F1739*(1+$D1739)</f>
        <v>3193.9273243849548</v>
      </c>
      <c r="H1739" s="16">
        <f t="shared" si="1733"/>
        <v>3662.3921778769295</v>
      </c>
      <c r="I1739" s="16">
        <f t="shared" si="1733"/>
        <v>4199.568462991575</v>
      </c>
      <c r="J1739" s="16">
        <f t="shared" si="1733"/>
        <v>4815.5343335123489</v>
      </c>
      <c r="K1739" s="16">
        <f>F1739*$E1739*(1-'Monte Carlo Inputs'!$C$11)+F1739*'Monte Carlo Inputs'!$C$12-F1739*'Monte Carlo Inputs'!$C$13-'Monte Carlo Inputs'!$C$14*(F1739-'Monte Carlo Inputs'!$C$17)</f>
        <v>1366.7083699722984</v>
      </c>
      <c r="L1739" s="16">
        <f>G1739*$E1739*(1-'Monte Carlo Inputs'!$C$11)+G1739*'Monte Carlo Inputs'!$C$12-G1739*'Monte Carlo Inputs'!$C$13-'Monte Carlo Inputs'!$C$14*(G1739-F1739)</f>
        <v>1567.1684215887267</v>
      </c>
      <c r="M1739" s="16">
        <f>H1739*$E1739*(1-'Monte Carlo Inputs'!$C$11)+H1739*'Monte Carlo Inputs'!$C$12-H1739*'Monte Carlo Inputs'!$C$13-'Monte Carlo Inputs'!$C$14*(H1739-G1739)</f>
        <v>1797.0306728089192</v>
      </c>
      <c r="N1739" s="16">
        <f>I1739*$E1739*(1-'Monte Carlo Inputs'!$C$11)+I1739*'Monte Carlo Inputs'!$C$12-I1739*'Monte Carlo Inputs'!$C$13-'Monte Carlo Inputs'!$C$14*(I1739-H1739)</f>
        <v>2060.6076504159869</v>
      </c>
      <c r="O1739" s="16">
        <f>J1739*$E1739*(1-'Monte Carlo Inputs'!$C$11)+J1739*'Monte Carlo Inputs'!$C$12-J1739*'Monte Carlo Inputs'!$C$13-'Monte Carlo Inputs'!$C$14*(J1739-I1739)</f>
        <v>2362.8444150682503</v>
      </c>
    </row>
    <row r="1740" spans="1:15">
      <c r="A1740">
        <v>1736</v>
      </c>
      <c r="B1740" s="39">
        <v>-0.58333243975044613</v>
      </c>
      <c r="C1740" s="39">
        <v>-0.23857669798106779</v>
      </c>
      <c r="D1740" s="29">
        <f>'Monte Carlo Inputs'!$C$6+'Monte Carlo Inputs'!$D$6*B1740</f>
        <v>8.851914887378412E-2</v>
      </c>
      <c r="E1740" s="29">
        <f>'Monte Carlo Inputs'!$C$7+'Monte Carlo Inputs'!$D$7*C1740</f>
        <v>0.57428272929898372</v>
      </c>
      <c r="F1740" s="16">
        <f>'Monte Carlo Inputs'!$C$17*(1+$D1740)</f>
        <v>2644.1218645293097</v>
      </c>
      <c r="G1740" s="16">
        <f t="shared" ref="G1740:J1740" si="1734">F1740*(1+$D1740)</f>
        <v>2878.1772814960077</v>
      </c>
      <c r="H1740" s="16">
        <f t="shared" si="1734"/>
        <v>3132.9510847618963</v>
      </c>
      <c r="I1740" s="16">
        <f t="shared" si="1734"/>
        <v>3410.2772482482183</v>
      </c>
      <c r="J1740" s="16">
        <f t="shared" si="1734"/>
        <v>3712.1520876867812</v>
      </c>
      <c r="K1740" s="16">
        <f>F1740*$E1740*(1-'Monte Carlo Inputs'!$C$11)+F1740*'Monte Carlo Inputs'!$C$12-F1740*'Monte Carlo Inputs'!$C$13-'Monte Carlo Inputs'!$C$14*(F1740-'Monte Carlo Inputs'!$C$17)</f>
        <v>1185.3494649604906</v>
      </c>
      <c r="L1740" s="16">
        <f>G1740*$E1740*(1-'Monte Carlo Inputs'!$C$11)+G1740*'Monte Carlo Inputs'!$C$12-G1740*'Monte Carlo Inputs'!$C$13-'Monte Carlo Inputs'!$C$14*(G1740-F1740)</f>
        <v>1290.2755907167889</v>
      </c>
      <c r="M1740" s="16">
        <f>H1740*$E1740*(1-'Monte Carlo Inputs'!$C$11)+H1740*'Monte Carlo Inputs'!$C$12-H1740*'Monte Carlo Inputs'!$C$13-'Monte Carlo Inputs'!$C$14*(H1740-G1740)</f>
        <v>1404.4896878196582</v>
      </c>
      <c r="N1740" s="16">
        <f>I1740*$E1740*(1-'Monte Carlo Inputs'!$C$11)+I1740*'Monte Carlo Inputs'!$C$12-I1740*'Monte Carlo Inputs'!$C$13-'Monte Carlo Inputs'!$C$14*(I1740-H1740)</f>
        <v>1528.8139195874612</v>
      </c>
      <c r="O1740" s="16">
        <f>J1740*$E1740*(1-'Monte Carlo Inputs'!$C$11)+J1740*'Monte Carlo Inputs'!$C$12-J1740*'Monte Carlo Inputs'!$C$13-'Monte Carlo Inputs'!$C$14*(J1740-I1740)</f>
        <v>1664.1432265357369</v>
      </c>
    </row>
    <row r="1741" spans="1:15">
      <c r="A1741">
        <v>1737</v>
      </c>
      <c r="B1741" s="39">
        <v>0.49278263770106701</v>
      </c>
      <c r="C1741" s="39">
        <v>-0.67183560729399783</v>
      </c>
      <c r="D1741" s="29">
        <f>'Monte Carlo Inputs'!$C$6+'Monte Carlo Inputs'!$D$6*B1741</f>
        <v>0.15823445376046297</v>
      </c>
      <c r="E1741" s="29">
        <f>'Monte Carlo Inputs'!$C$7+'Monte Carlo Inputs'!$D$7*C1741</f>
        <v>0.55877557779014009</v>
      </c>
      <c r="F1741" s="16">
        <f>'Monte Carlo Inputs'!$C$17*(1+$D1741)</f>
        <v>2813.4673116295412</v>
      </c>
      <c r="G1741" s="16">
        <f t="shared" ref="G1741:J1741" si="1735">F1741*(1+$D1741)</f>
        <v>3258.6547748581597</v>
      </c>
      <c r="H1741" s="16">
        <f t="shared" si="1735"/>
        <v>3774.2862331517649</v>
      </c>
      <c r="I1741" s="16">
        <f t="shared" si="1735"/>
        <v>4371.5083535901695</v>
      </c>
      <c r="J1741" s="16">
        <f t="shared" si="1735"/>
        <v>5063.2315900298108</v>
      </c>
      <c r="K1741" s="16">
        <f>F1741*$E1741*(1-'Monte Carlo Inputs'!$C$11)+F1741*'Monte Carlo Inputs'!$C$12-F1741*'Monte Carlo Inputs'!$C$13-'Monte Carlo Inputs'!$C$14*(F1741-'Monte Carlo Inputs'!$C$17)</f>
        <v>1232.8292093775224</v>
      </c>
      <c r="L1741" s="16">
        <f>G1741*$E1741*(1-'Monte Carlo Inputs'!$C$11)+G1741*'Monte Carlo Inputs'!$C$12-G1741*'Monte Carlo Inputs'!$C$13-'Monte Carlo Inputs'!$C$14*(G1741-F1741)</f>
        <v>1427.905265903318</v>
      </c>
      <c r="M1741" s="16">
        <f>H1741*$E1741*(1-'Monte Carlo Inputs'!$C$11)+H1741*'Monte Carlo Inputs'!$C$12-H1741*'Monte Carlo Inputs'!$C$13-'Monte Carlo Inputs'!$C$14*(H1741-G1741)</f>
        <v>1653.8490756752178</v>
      </c>
      <c r="N1741" s="16">
        <f>I1741*$E1741*(1-'Monte Carlo Inputs'!$C$11)+I1741*'Monte Carlo Inputs'!$C$12-I1741*'Monte Carlo Inputs'!$C$13-'Monte Carlo Inputs'!$C$14*(I1741-H1741)</f>
        <v>1915.5449807669327</v>
      </c>
      <c r="O1741" s="16">
        <f>J1741*$E1741*(1-'Monte Carlo Inputs'!$C$11)+J1741*'Monte Carlo Inputs'!$C$12-J1741*'Monte Carlo Inputs'!$C$13-'Monte Carlo Inputs'!$C$14*(J1741-I1741)</f>
        <v>2218.6501944521851</v>
      </c>
    </row>
    <row r="1742" spans="1:15">
      <c r="A1742">
        <v>1738</v>
      </c>
      <c r="B1742" s="39">
        <v>-1.2521667400722205</v>
      </c>
      <c r="C1742" s="39">
        <v>-1.4442270425027941</v>
      </c>
      <c r="D1742" s="29">
        <f>'Monte Carlo Inputs'!$C$6+'Monte Carlo Inputs'!$D$6*B1742</f>
        <v>4.5189222416451361E-2</v>
      </c>
      <c r="E1742" s="29">
        <f>'Monte Carlo Inputs'!$C$7+'Monte Carlo Inputs'!$D$7*C1742</f>
        <v>0.53113023512676527</v>
      </c>
      <c r="F1742" s="16">
        <f>'Monte Carlo Inputs'!$C$17*(1+$D1742)</f>
        <v>2538.8691401718024</v>
      </c>
      <c r="G1742" s="16">
        <f t="shared" ref="G1742:J1742" si="1736">F1742*(1+$D1742)</f>
        <v>2653.5986624332909</v>
      </c>
      <c r="H1742" s="16">
        <f t="shared" si="1736"/>
        <v>2773.5127225939868</v>
      </c>
      <c r="I1742" s="16">
        <f t="shared" si="1736"/>
        <v>2898.8456058901443</v>
      </c>
      <c r="J1742" s="16">
        <f t="shared" si="1736"/>
        <v>3029.8421847256668</v>
      </c>
      <c r="K1742" s="16">
        <f>F1742*$E1742*(1-'Monte Carlo Inputs'!$C$11)+F1742*'Monte Carlo Inputs'!$C$12-F1742*'Monte Carlo Inputs'!$C$13-'Monte Carlo Inputs'!$C$14*(F1742-'Monte Carlo Inputs'!$C$17)</f>
        <v>1058.5852564129505</v>
      </c>
      <c r="L1742" s="16">
        <f>G1742*$E1742*(1-'Monte Carlo Inputs'!$C$11)+G1742*'Monte Carlo Inputs'!$C$12-G1742*'Monte Carlo Inputs'!$C$13-'Monte Carlo Inputs'!$C$14*(G1742-F1742)</f>
        <v>1106.4219010117715</v>
      </c>
      <c r="M1742" s="16">
        <f>H1742*$E1742*(1-'Monte Carlo Inputs'!$C$11)+H1742*'Monte Carlo Inputs'!$C$12-H1742*'Monte Carlo Inputs'!$C$13-'Monte Carlo Inputs'!$C$14*(H1742-G1742)</f>
        <v>1156.4202463830256</v>
      </c>
      <c r="N1742" s="16">
        <f>I1742*$E1742*(1-'Monte Carlo Inputs'!$C$11)+I1742*'Monte Carlo Inputs'!$C$12-I1742*'Monte Carlo Inputs'!$C$13-'Monte Carlo Inputs'!$C$14*(I1742-H1742)</f>
        <v>1208.6779781037158</v>
      </c>
      <c r="O1742" s="16">
        <f>J1742*$E1742*(1-'Monte Carlo Inputs'!$C$11)+J1742*'Monte Carlo Inputs'!$C$12-J1742*'Monte Carlo Inputs'!$C$13-'Monte Carlo Inputs'!$C$14*(J1742-I1742)</f>
        <v>1263.2971960861112</v>
      </c>
    </row>
    <row r="1743" spans="1:15">
      <c r="A1743">
        <v>1739</v>
      </c>
      <c r="B1743" s="39">
        <v>-1.3203289034209928</v>
      </c>
      <c r="C1743" s="39">
        <v>-0.86279911912489438</v>
      </c>
      <c r="D1743" s="29">
        <f>'Monte Carlo Inputs'!$C$6+'Monte Carlo Inputs'!$D$6*B1743</f>
        <v>4.0773387995797231E-2</v>
      </c>
      <c r="E1743" s="29">
        <f>'Monte Carlo Inputs'!$C$7+'Monte Carlo Inputs'!$D$7*C1743</f>
        <v>0.551940634418015</v>
      </c>
      <c r="F1743" s="16">
        <f>'Monte Carlo Inputs'!$C$17*(1+$D1743)</f>
        <v>2528.1426367805916</v>
      </c>
      <c r="G1743" s="16">
        <f t="shared" ref="G1743:J1743" si="1737">F1743*(1+$D1743)</f>
        <v>2631.2235774187643</v>
      </c>
      <c r="H1743" s="16">
        <f t="shared" si="1737"/>
        <v>2738.5074772445491</v>
      </c>
      <c r="I1743" s="16">
        <f t="shared" si="1737"/>
        <v>2850.1657051436327</v>
      </c>
      <c r="J1743" s="16">
        <f t="shared" si="1737"/>
        <v>2966.376617291769</v>
      </c>
      <c r="K1743" s="16">
        <f>F1743*$E1743*(1-'Monte Carlo Inputs'!$C$11)+F1743*'Monte Carlo Inputs'!$C$12-F1743*'Monte Carlo Inputs'!$C$13-'Monte Carlo Inputs'!$C$14*(F1743-'Monte Carlo Inputs'!$C$17)</f>
        <v>1091.3778237309034</v>
      </c>
      <c r="L1743" s="16">
        <f>G1743*$E1743*(1-'Monte Carlo Inputs'!$C$11)+G1743*'Monte Carlo Inputs'!$C$12-G1743*'Monte Carlo Inputs'!$C$13-'Monte Carlo Inputs'!$C$14*(G1743-F1743)</f>
        <v>1135.8769951878921</v>
      </c>
      <c r="M1743" s="16">
        <f>H1743*$E1743*(1-'Monte Carlo Inputs'!$C$11)+H1743*'Monte Carlo Inputs'!$C$12-H1743*'Monte Carlo Inputs'!$C$13-'Monte Carlo Inputs'!$C$14*(H1743-G1743)</f>
        <v>1182.1905486281883</v>
      </c>
      <c r="N1743" s="16">
        <f>I1743*$E1743*(1-'Monte Carlo Inputs'!$C$11)+I1743*'Monte Carlo Inputs'!$C$12-I1743*'Monte Carlo Inputs'!$C$13-'Monte Carlo Inputs'!$C$14*(I1743-H1743)</f>
        <v>1230.3924625523696</v>
      </c>
      <c r="O1743" s="16">
        <f>J1743*$E1743*(1-'Monte Carlo Inputs'!$C$11)+J1743*'Monte Carlo Inputs'!$C$12-J1743*'Monte Carlo Inputs'!$C$13-'Monte Carlo Inputs'!$C$14*(J1743-I1743)</f>
        <v>1280.5597318151219</v>
      </c>
    </row>
    <row r="1744" spans="1:15">
      <c r="A1744">
        <v>1740</v>
      </c>
      <c r="B1744" s="39">
        <v>0.12055263163475516</v>
      </c>
      <c r="C1744" s="39">
        <v>1.4441174239717698</v>
      </c>
      <c r="D1744" s="29">
        <f>'Monte Carlo Inputs'!$C$6+'Monte Carlo Inputs'!$D$6*B1744</f>
        <v>0.13411981313825452</v>
      </c>
      <c r="E1744" s="29">
        <f>'Monte Carlo Inputs'!$C$7+'Monte Carlo Inputs'!$D$7*C1744</f>
        <v>0.63450951778798026</v>
      </c>
      <c r="F1744" s="16">
        <f>'Monte Carlo Inputs'!$C$17*(1+$D1744)</f>
        <v>2754.8904380941349</v>
      </c>
      <c r="G1744" s="16">
        <f t="shared" ref="G1744:J1744" si="1738">F1744*(1+$D1744)</f>
        <v>3124.3758288676845</v>
      </c>
      <c r="H1744" s="16">
        <f t="shared" si="1738"/>
        <v>3543.4165312090977</v>
      </c>
      <c r="I1744" s="16">
        <f t="shared" si="1738"/>
        <v>4018.6588942458643</v>
      </c>
      <c r="J1744" s="16">
        <f t="shared" si="1738"/>
        <v>4557.6406742085046</v>
      </c>
      <c r="K1744" s="16">
        <f>F1744*$E1744*(1-'Monte Carlo Inputs'!$C$11)+F1744*'Monte Carlo Inputs'!$C$12-F1744*'Monte Carlo Inputs'!$C$13-'Monte Carlo Inputs'!$C$14*(F1744-'Monte Carlo Inputs'!$C$17)</f>
        <v>1354.7753741718384</v>
      </c>
      <c r="L1744" s="16">
        <f>G1744*$E1744*(1-'Monte Carlo Inputs'!$C$11)+G1744*'Monte Carlo Inputs'!$C$12-G1744*'Monte Carlo Inputs'!$C$13-'Monte Carlo Inputs'!$C$14*(G1744-F1744)</f>
        <v>1536.4775942000745</v>
      </c>
      <c r="M1744" s="16">
        <f>H1744*$E1744*(1-'Monte Carlo Inputs'!$C$11)+H1744*'Monte Carlo Inputs'!$C$12-H1744*'Monte Carlo Inputs'!$C$13-'Monte Carlo Inputs'!$C$14*(H1744-G1744)</f>
        <v>1742.5496820253031</v>
      </c>
      <c r="N1744" s="16">
        <f>I1744*$E1744*(1-'Monte Carlo Inputs'!$C$11)+I1744*'Monte Carlo Inputs'!$C$12-I1744*'Monte Carlo Inputs'!$C$13-'Monte Carlo Inputs'!$C$14*(I1744-H1744)</f>
        <v>1976.2601197626623</v>
      </c>
      <c r="O1744" s="16">
        <f>J1744*$E1744*(1-'Monte Carlo Inputs'!$C$11)+J1744*'Monte Carlo Inputs'!$C$12-J1744*'Monte Carlo Inputs'!$C$13-'Monte Carlo Inputs'!$C$14*(J1744-I1744)</f>
        <v>2241.3157577378151</v>
      </c>
    </row>
    <row r="1745" spans="1:15">
      <c r="A1745">
        <v>1741</v>
      </c>
      <c r="B1745" s="39">
        <v>1.1997715207597237</v>
      </c>
      <c r="C1745" s="39">
        <v>-2.9796522295717542</v>
      </c>
      <c r="D1745" s="29">
        <f>'Monte Carlo Inputs'!$C$6+'Monte Carlo Inputs'!$D$6*B1745</f>
        <v>0.20403619612676449</v>
      </c>
      <c r="E1745" s="29">
        <f>'Monte Carlo Inputs'!$C$7+'Monte Carlo Inputs'!$D$7*C1745</f>
        <v>0.47617447889285119</v>
      </c>
      <c r="F1745" s="16">
        <f>'Monte Carlo Inputs'!$C$17*(1+$D1745)</f>
        <v>2924.724324011524</v>
      </c>
      <c r="G1745" s="16">
        <f t="shared" ref="G1745:J1745" si="1739">F1745*(1+$D1745)</f>
        <v>3521.4739498022582</v>
      </c>
      <c r="H1745" s="16">
        <f t="shared" si="1739"/>
        <v>4239.9820992794039</v>
      </c>
      <c r="I1745" s="16">
        <f t="shared" si="1739"/>
        <v>5105.091918461947</v>
      </c>
      <c r="J1745" s="16">
        <f t="shared" si="1739"/>
        <v>6146.715454382409</v>
      </c>
      <c r="K1745" s="16">
        <f>F1745*$E1745*(1-'Monte Carlo Inputs'!$C$11)+F1745*'Monte Carlo Inputs'!$C$12-F1745*'Monte Carlo Inputs'!$C$13-'Monte Carlo Inputs'!$C$14*(F1745-'Monte Carlo Inputs'!$C$17)</f>
        <v>1111.2853263360346</v>
      </c>
      <c r="L1745" s="16">
        <f>G1745*$E1745*(1-'Monte Carlo Inputs'!$C$11)+G1745*'Monte Carlo Inputs'!$C$12-G1745*'Monte Carlo Inputs'!$C$13-'Monte Carlo Inputs'!$C$14*(G1745-F1745)</f>
        <v>1338.0277571331294</v>
      </c>
      <c r="M1745" s="16">
        <f>H1745*$E1745*(1-'Monte Carlo Inputs'!$C$11)+H1745*'Monte Carlo Inputs'!$C$12-H1745*'Monte Carlo Inputs'!$C$13-'Monte Carlo Inputs'!$C$14*(H1745-G1745)</f>
        <v>1611.0338510105994</v>
      </c>
      <c r="N1745" s="16">
        <f>I1745*$E1745*(1-'Monte Carlo Inputs'!$C$11)+I1745*'Monte Carlo Inputs'!$C$12-I1745*'Monte Carlo Inputs'!$C$13-'Monte Carlo Inputs'!$C$14*(I1745-H1745)</f>
        <v>1939.7430698022547</v>
      </c>
      <c r="O1745" s="16">
        <f>J1745*$E1745*(1-'Monte Carlo Inputs'!$C$11)+J1745*'Monte Carlo Inputs'!$C$12-J1745*'Monte Carlo Inputs'!$C$13-'Monte Carlo Inputs'!$C$14*(J1745-I1745)</f>
        <v>2335.5208672279596</v>
      </c>
    </row>
    <row r="1746" spans="1:15">
      <c r="A1746">
        <v>1742</v>
      </c>
      <c r="B1746" s="39">
        <v>0.56697781118847446</v>
      </c>
      <c r="C1746" s="39">
        <v>-0.71320243180452947</v>
      </c>
      <c r="D1746" s="29">
        <f>'Monte Carlo Inputs'!$C$6+'Monte Carlo Inputs'!$D$6*B1746</f>
        <v>0.16304113219957972</v>
      </c>
      <c r="E1746" s="29">
        <f>'Monte Carlo Inputs'!$C$7+'Monte Carlo Inputs'!$D$7*C1746</f>
        <v>0.55729498131229305</v>
      </c>
      <c r="F1746" s="16">
        <f>'Monte Carlo Inputs'!$C$17*(1+$D1746)</f>
        <v>2825.1432142259996</v>
      </c>
      <c r="G1746" s="16">
        <f t="shared" ref="G1746:J1746" si="1740">F1746*(1+$D1746)</f>
        <v>3285.7577624993664</v>
      </c>
      <c r="H1746" s="16">
        <f t="shared" si="1740"/>
        <v>3821.4714282308209</v>
      </c>
      <c r="I1746" s="16">
        <f t="shared" si="1740"/>
        <v>4444.5284565579186</v>
      </c>
      <c r="J1746" s="16">
        <f t="shared" si="1740"/>
        <v>5169.1694082083723</v>
      </c>
      <c r="K1746" s="16">
        <f>F1746*$E1746*(1-'Monte Carlo Inputs'!$C$11)+F1746*'Monte Carlo Inputs'!$C$12-F1746*'Monte Carlo Inputs'!$C$13-'Monte Carlo Inputs'!$C$14*(F1746-'Monte Carlo Inputs'!$C$17)</f>
        <v>1235.1380086963588</v>
      </c>
      <c r="L1746" s="16">
        <f>G1746*$E1746*(1-'Monte Carlo Inputs'!$C$11)+G1746*'Monte Carlo Inputs'!$C$12-G1746*'Monte Carlo Inputs'!$C$13-'Monte Carlo Inputs'!$C$14*(G1746-F1746)</f>
        <v>1436.5163080569475</v>
      </c>
      <c r="M1746" s="16">
        <f>H1746*$E1746*(1-'Monte Carlo Inputs'!$C$11)+H1746*'Monte Carlo Inputs'!$C$12-H1746*'Monte Carlo Inputs'!$C$13-'Monte Carlo Inputs'!$C$14*(H1746-G1746)</f>
        <v>1670.7275533457125</v>
      </c>
      <c r="N1746" s="16">
        <f>I1746*$E1746*(1-'Monte Carlo Inputs'!$C$11)+I1746*'Monte Carlo Inputs'!$C$12-I1746*'Monte Carlo Inputs'!$C$13-'Monte Carlo Inputs'!$C$14*(I1746-H1746)</f>
        <v>1943.1248652402312</v>
      </c>
      <c r="O1746" s="16">
        <f>J1746*$E1746*(1-'Monte Carlo Inputs'!$C$11)+J1746*'Monte Carlo Inputs'!$C$12-J1746*'Monte Carlo Inputs'!$C$13-'Monte Carlo Inputs'!$C$14*(J1746-I1746)</f>
        <v>2259.9341432741544</v>
      </c>
    </row>
    <row r="1747" spans="1:15">
      <c r="A1747">
        <v>1743</v>
      </c>
      <c r="B1747" s="39">
        <v>1.7385628476032302</v>
      </c>
      <c r="C1747" s="39">
        <v>-2.2592151104355973</v>
      </c>
      <c r="D1747" s="29">
        <f>'Monte Carlo Inputs'!$C$6+'Monte Carlo Inputs'!$D$6*B1747</f>
        <v>0.23894138648070756</v>
      </c>
      <c r="E1747" s="29">
        <f>'Monte Carlo Inputs'!$C$7+'Monte Carlo Inputs'!$D$7*C1747</f>
        <v>0.50196027883579031</v>
      </c>
      <c r="F1747" s="16">
        <f>'Monte Carlo Inputs'!$C$17*(1+$D1747)</f>
        <v>3009.5125219002871</v>
      </c>
      <c r="G1747" s="16">
        <f t="shared" ref="G1747:J1747" si="1741">F1747*(1+$D1747)</f>
        <v>3728.6096165141921</v>
      </c>
      <c r="H1747" s="16">
        <f t="shared" si="1741"/>
        <v>4619.5287679293924</v>
      </c>
      <c r="I1747" s="16">
        <f t="shared" si="1741"/>
        <v>5723.3253766259559</v>
      </c>
      <c r="J1747" s="16">
        <f t="shared" si="1741"/>
        <v>7090.8646773971795</v>
      </c>
      <c r="K1747" s="16">
        <f>F1747*$E1747*(1-'Monte Carlo Inputs'!$C$11)+F1747*'Monte Carlo Inputs'!$C$12-F1747*'Monte Carlo Inputs'!$C$13-'Monte Carlo Inputs'!$C$14*(F1747-'Monte Carlo Inputs'!$C$17)</f>
        <v>1199.902122938757</v>
      </c>
      <c r="L1747" s="16">
        <f>G1747*$E1747*(1-'Monte Carlo Inputs'!$C$11)+G1747*'Monte Carlo Inputs'!$C$12-G1747*'Monte Carlo Inputs'!$C$13-'Monte Carlo Inputs'!$C$14*(G1747-F1747)</f>
        <v>1486.6083998348879</v>
      </c>
      <c r="M1747" s="16">
        <f>H1747*$E1747*(1-'Monte Carlo Inputs'!$C$11)+H1747*'Monte Carlo Inputs'!$C$12-H1747*'Monte Carlo Inputs'!$C$13-'Monte Carlo Inputs'!$C$14*(H1747-G1747)</f>
        <v>1841.820672045302</v>
      </c>
      <c r="N1747" s="16">
        <f>I1747*$E1747*(1-'Monte Carlo Inputs'!$C$11)+I1747*'Monte Carlo Inputs'!$C$12-I1747*'Monte Carlo Inputs'!$C$13-'Monte Carlo Inputs'!$C$14*(I1747-H1747)</f>
        <v>2281.9078570726347</v>
      </c>
      <c r="O1747" s="16">
        <f>J1747*$E1747*(1-'Monte Carlo Inputs'!$C$11)+J1747*'Monte Carlo Inputs'!$C$12-J1747*'Monte Carlo Inputs'!$C$13-'Monte Carlo Inputs'!$C$14*(J1747-I1747)</f>
        <v>2827.1500842627906</v>
      </c>
    </row>
    <row r="1748" spans="1:15">
      <c r="A1748">
        <v>1744</v>
      </c>
      <c r="B1748" s="39">
        <v>0.53169086770115925</v>
      </c>
      <c r="C1748" s="39">
        <v>-1.6492090207779659</v>
      </c>
      <c r="D1748" s="29">
        <f>'Monte Carlo Inputs'!$C$6+'Monte Carlo Inputs'!$D$6*B1748</f>
        <v>0.16075509413981837</v>
      </c>
      <c r="E1748" s="29">
        <f>'Monte Carlo Inputs'!$C$7+'Monte Carlo Inputs'!$D$7*C1748</f>
        <v>0.52379354446589377</v>
      </c>
      <c r="F1748" s="16">
        <f>'Monte Carlo Inputs'!$C$17*(1+$D1748)</f>
        <v>2819.5901991750334</v>
      </c>
      <c r="G1748" s="16">
        <f t="shared" ref="G1748:J1748" si="1742">F1748*(1+$D1748)</f>
        <v>3272.8536870791249</v>
      </c>
      <c r="H1748" s="16">
        <f t="shared" si="1742"/>
        <v>3798.9815896513815</v>
      </c>
      <c r="I1748" s="16">
        <f t="shared" si="1742"/>
        <v>4409.6872327312258</v>
      </c>
      <c r="J1748" s="16">
        <f t="shared" si="1742"/>
        <v>5118.5669189560895</v>
      </c>
      <c r="K1748" s="16">
        <f>F1748*$E1748*(1-'Monte Carlo Inputs'!$C$11)+F1748*'Monte Carlo Inputs'!$C$12-F1748*'Monte Carlo Inputs'!$C$13-'Monte Carlo Inputs'!$C$14*(F1748-'Monte Carlo Inputs'!$C$17)</f>
        <v>1165.4147996216263</v>
      </c>
      <c r="L1748" s="16">
        <f>G1748*$E1748*(1-'Monte Carlo Inputs'!$C$11)+G1748*'Monte Carlo Inputs'!$C$12-G1748*'Monte Carlo Inputs'!$C$13-'Monte Carlo Inputs'!$C$14*(G1748-F1748)</f>
        <v>1352.7611654467385</v>
      </c>
      <c r="M1748" s="16">
        <f>H1748*$E1748*(1-'Monte Carlo Inputs'!$C$11)+H1748*'Monte Carlo Inputs'!$C$12-H1748*'Monte Carlo Inputs'!$C$13-'Monte Carlo Inputs'!$C$14*(H1748-G1748)</f>
        <v>1570.2244139468194</v>
      </c>
      <c r="N1748" s="16">
        <f>I1748*$E1748*(1-'Monte Carlo Inputs'!$C$11)+I1748*'Monte Carlo Inputs'!$C$12-I1748*'Monte Carlo Inputs'!$C$13-'Monte Carlo Inputs'!$C$14*(I1748-H1748)</f>
        <v>1822.6459874314817</v>
      </c>
      <c r="O1748" s="16">
        <f>J1748*$E1748*(1-'Monte Carlo Inputs'!$C$11)+J1748*'Monte Carlo Inputs'!$C$12-J1748*'Monte Carlo Inputs'!$C$13-'Monte Carlo Inputs'!$C$14*(J1748-I1748)</f>
        <v>2115.6456147245913</v>
      </c>
    </row>
    <row r="1749" spans="1:15">
      <c r="A1749">
        <v>1745</v>
      </c>
      <c r="B1749" s="39">
        <v>1.4279408001267777</v>
      </c>
      <c r="C1749" s="39">
        <v>1.186998174945465</v>
      </c>
      <c r="D1749" s="29">
        <f>'Monte Carlo Inputs'!$C$6+'Monte Carlo Inputs'!$D$6*B1749</f>
        <v>0.21881797105971973</v>
      </c>
      <c r="E1749" s="29">
        <f>'Monte Carlo Inputs'!$C$7+'Monte Carlo Inputs'!$D$7*C1749</f>
        <v>0.62530673611451404</v>
      </c>
      <c r="F1749" s="16">
        <f>'Monte Carlo Inputs'!$C$17*(1+$D1749)</f>
        <v>2960.6307335011657</v>
      </c>
      <c r="G1749" s="16">
        <f t="shared" ref="G1749:J1749" si="1743">F1749*(1+$D1749)</f>
        <v>3608.4699436629408</v>
      </c>
      <c r="H1749" s="16">
        <f t="shared" si="1743"/>
        <v>4398.0680153652465</v>
      </c>
      <c r="I1749" s="16">
        <f t="shared" si="1743"/>
        <v>5360.4443350701185</v>
      </c>
      <c r="J1749" s="16">
        <f t="shared" si="1743"/>
        <v>6533.4058884487304</v>
      </c>
      <c r="K1749" s="16">
        <f>F1749*$E1749*(1-'Monte Carlo Inputs'!$C$11)+F1749*'Monte Carlo Inputs'!$C$12-F1749*'Monte Carlo Inputs'!$C$13-'Monte Carlo Inputs'!$C$14*(F1749-'Monte Carlo Inputs'!$C$17)</f>
        <v>1439.6060116628594</v>
      </c>
      <c r="L1749" s="16">
        <f>G1749*$E1749*(1-'Monte Carlo Inputs'!$C$11)+G1749*'Monte Carlo Inputs'!$C$12-G1749*'Monte Carlo Inputs'!$C$13-'Monte Carlo Inputs'!$C$14*(G1749-F1749)</f>
        <v>1754.6176782603013</v>
      </c>
      <c r="M1749" s="16">
        <f>H1749*$E1749*(1-'Monte Carlo Inputs'!$C$11)+H1749*'Monte Carlo Inputs'!$C$12-H1749*'Monte Carlo Inputs'!$C$13-'Monte Carlo Inputs'!$C$14*(H1749-G1749)</f>
        <v>2138.5595586027362</v>
      </c>
      <c r="N1749" s="16">
        <f>I1749*$E1749*(1-'Monte Carlo Inputs'!$C$11)+I1749*'Monte Carlo Inputs'!$C$12-I1749*'Monte Carlo Inputs'!$C$13-'Monte Carlo Inputs'!$C$14*(I1749-H1749)</f>
        <v>2606.5148222065573</v>
      </c>
      <c r="O1749" s="16">
        <f>J1749*$E1749*(1-'Monte Carlo Inputs'!$C$11)+J1749*'Monte Carlo Inputs'!$C$12-J1749*'Monte Carlo Inputs'!$C$13-'Monte Carlo Inputs'!$C$14*(J1749-I1749)</f>
        <v>3176.8671071388826</v>
      </c>
    </row>
    <row r="1750" spans="1:15">
      <c r="A1750">
        <v>1746</v>
      </c>
      <c r="B1750" s="39">
        <v>0.32164603503639766</v>
      </c>
      <c r="C1750" s="39">
        <v>1.1327204620441085</v>
      </c>
      <c r="D1750" s="29">
        <f>'Monte Carlo Inputs'!$C$6+'Monte Carlo Inputs'!$D$6*B1750</f>
        <v>0.14714749783722397</v>
      </c>
      <c r="E1750" s="29">
        <f>'Monte Carlo Inputs'!$C$7+'Monte Carlo Inputs'!$D$7*C1750</f>
        <v>0.62336403465027956</v>
      </c>
      <c r="F1750" s="16">
        <f>'Monte Carlo Inputs'!$C$17*(1+$D1750)</f>
        <v>2786.5359869964013</v>
      </c>
      <c r="G1750" s="16">
        <f t="shared" ref="G1750:J1750" si="1744">F1750*(1+$D1750)</f>
        <v>3196.5677851163014</v>
      </c>
      <c r="H1750" s="16">
        <f t="shared" si="1744"/>
        <v>3666.9347363632423</v>
      </c>
      <c r="I1750" s="16">
        <f t="shared" si="1744"/>
        <v>4206.5150075514939</v>
      </c>
      <c r="J1750" s="16">
        <f t="shared" si="1744"/>
        <v>4825.4931655274277</v>
      </c>
      <c r="K1750" s="16">
        <f>F1750*$E1750*(1-'Monte Carlo Inputs'!$C$11)+F1750*'Monte Carlo Inputs'!$C$12-F1750*'Monte Carlo Inputs'!$C$13-'Monte Carlo Inputs'!$C$14*(F1750-'Monte Carlo Inputs'!$C$17)</f>
        <v>1348.7059634899401</v>
      </c>
      <c r="L1750" s="16">
        <f>G1750*$E1750*(1-'Monte Carlo Inputs'!$C$11)+G1750*'Monte Carlo Inputs'!$C$12-G1750*'Monte Carlo Inputs'!$C$13-'Monte Carlo Inputs'!$C$14*(G1750-F1750)</f>
        <v>1547.164671335627</v>
      </c>
      <c r="M1750" s="16">
        <f>H1750*$E1750*(1-'Monte Carlo Inputs'!$C$11)+H1750*'Monte Carlo Inputs'!$C$12-H1750*'Monte Carlo Inputs'!$C$13-'Monte Carlo Inputs'!$C$14*(H1750-G1750)</f>
        <v>1774.8260814648156</v>
      </c>
      <c r="N1750" s="16">
        <f>I1750*$E1750*(1-'Monte Carlo Inputs'!$C$11)+I1750*'Monte Carlo Inputs'!$C$12-I1750*'Monte Carlo Inputs'!$C$13-'Monte Carlo Inputs'!$C$14*(I1750-H1750)</f>
        <v>2035.9872984486085</v>
      </c>
      <c r="O1750" s="16">
        <f>J1750*$E1750*(1-'Monte Carlo Inputs'!$C$11)+J1750*'Monte Carlo Inputs'!$C$12-J1750*'Monte Carlo Inputs'!$C$13-'Monte Carlo Inputs'!$C$14*(J1750-I1750)</f>
        <v>2335.5777350436906</v>
      </c>
    </row>
    <row r="1751" spans="1:15">
      <c r="A1751">
        <v>1747</v>
      </c>
      <c r="B1751" s="39">
        <v>2.0752852397819934</v>
      </c>
      <c r="C1751" s="39">
        <v>-0.48354481976773134</v>
      </c>
      <c r="D1751" s="29">
        <f>'Monte Carlo Inputs'!$C$6+'Monte Carlo Inputs'!$D$6*B1751</f>
        <v>0.26075569307745911</v>
      </c>
      <c r="E1751" s="29">
        <f>'Monte Carlo Inputs'!$C$7+'Monte Carlo Inputs'!$D$7*C1751</f>
        <v>0.56551485933086976</v>
      </c>
      <c r="F1751" s="16">
        <f>'Monte Carlo Inputs'!$C$17*(1+$D1751)</f>
        <v>3062.5016540544561</v>
      </c>
      <c r="G1751" s="16">
        <f t="shared" ref="G1751:J1751" si="1745">F1751*(1+$D1751)</f>
        <v>3861.0663954082906</v>
      </c>
      <c r="H1751" s="16">
        <f t="shared" si="1745"/>
        <v>4867.861439361066</v>
      </c>
      <c r="I1751" s="16">
        <f t="shared" si="1745"/>
        <v>6137.1840227866978</v>
      </c>
      <c r="J1751" s="16">
        <f t="shared" si="1745"/>
        <v>7737.4896961923514</v>
      </c>
      <c r="K1751" s="16">
        <f>F1751*$E1751*(1-'Monte Carlo Inputs'!$C$11)+F1751*'Monte Carlo Inputs'!$C$12-F1751*'Monte Carlo Inputs'!$C$13-'Monte Carlo Inputs'!$C$14*(F1751-'Monte Carlo Inputs'!$C$17)</f>
        <v>1360.2437666723347</v>
      </c>
      <c r="L1751" s="16">
        <f>G1751*$E1751*(1-'Monte Carlo Inputs'!$C$11)+G1751*'Monte Carlo Inputs'!$C$12-G1751*'Monte Carlo Inputs'!$C$13-'Monte Carlo Inputs'!$C$14*(G1751-F1751)</f>
        <v>1714.935072805273</v>
      </c>
      <c r="M1751" s="16">
        <f>H1751*$E1751*(1-'Monte Carlo Inputs'!$C$11)+H1751*'Monte Carlo Inputs'!$C$12-H1751*'Monte Carlo Inputs'!$C$13-'Monte Carlo Inputs'!$C$14*(H1751-G1751)</f>
        <v>2162.1141562974544</v>
      </c>
      <c r="N1751" s="16">
        <f>I1751*$E1751*(1-'Monte Carlo Inputs'!$C$11)+I1751*'Monte Carlo Inputs'!$C$12-I1751*'Monte Carlo Inputs'!$C$13-'Monte Carlo Inputs'!$C$14*(I1751-H1751)</f>
        <v>2725.8977316353826</v>
      </c>
      <c r="O1751" s="16">
        <f>J1751*$E1751*(1-'Monte Carlo Inputs'!$C$11)+J1751*'Monte Carlo Inputs'!$C$12-J1751*'Monte Carlo Inputs'!$C$13-'Monte Carlo Inputs'!$C$14*(J1751-I1751)</f>
        <v>3436.6910839062407</v>
      </c>
    </row>
    <row r="1752" spans="1:15">
      <c r="A1752">
        <v>1748</v>
      </c>
      <c r="B1752" s="39">
        <v>1.8584940451808236</v>
      </c>
      <c r="C1752" s="39">
        <v>-1.3898340182278872</v>
      </c>
      <c r="D1752" s="29">
        <f>'Monte Carlo Inputs'!$C$6+'Monte Carlo Inputs'!$D$6*B1752</f>
        <v>0.24671103879739781</v>
      </c>
      <c r="E1752" s="29">
        <f>'Monte Carlo Inputs'!$C$7+'Monte Carlo Inputs'!$D$7*C1752</f>
        <v>0.53307706380200892</v>
      </c>
      <c r="F1752" s="16">
        <f>'Monte Carlo Inputs'!$C$17*(1+$D1752)</f>
        <v>3028.3857843427595</v>
      </c>
      <c r="G1752" s="16">
        <f t="shared" ref="G1752:J1752" si="1746">F1752*(1+$D1752)</f>
        <v>3775.5219870772344</v>
      </c>
      <c r="H1752" s="16">
        <f t="shared" si="1746"/>
        <v>4706.9849385114749</v>
      </c>
      <c r="I1752" s="16">
        <f t="shared" si="1746"/>
        <v>5868.2500822953471</v>
      </c>
      <c r="J1752" s="16">
        <f t="shared" si="1746"/>
        <v>7316.0121560213474</v>
      </c>
      <c r="K1752" s="16">
        <f>F1752*$E1752*(1-'Monte Carlo Inputs'!$C$11)+F1752*'Monte Carlo Inputs'!$C$12-F1752*'Monte Carlo Inputs'!$C$13-'Monte Carlo Inputs'!$C$14*(F1752-'Monte Carlo Inputs'!$C$17)</f>
        <v>1274.7364289719274</v>
      </c>
      <c r="L1752" s="16">
        <f>G1752*$E1752*(1-'Monte Carlo Inputs'!$C$11)+G1752*'Monte Carlo Inputs'!$C$12-G1752*'Monte Carlo Inputs'!$C$13-'Monte Carlo Inputs'!$C$14*(G1752-F1752)</f>
        <v>1589.2279775564766</v>
      </c>
      <c r="M1752" s="16">
        <f>H1752*$E1752*(1-'Monte Carlo Inputs'!$C$11)+H1752*'Monte Carlo Inputs'!$C$12-H1752*'Monte Carlo Inputs'!$C$13-'Monte Carlo Inputs'!$C$14*(H1752-G1752)</f>
        <v>1981.3080627853233</v>
      </c>
      <c r="N1752" s="16">
        <f>I1752*$E1752*(1-'Monte Carlo Inputs'!$C$11)+I1752*'Monte Carlo Inputs'!$C$12-I1752*'Monte Carlo Inputs'!$C$13-'Monte Carlo Inputs'!$C$14*(I1752-H1752)</f>
        <v>2470.1186331327503</v>
      </c>
      <c r="O1752" s="16">
        <f>J1752*$E1752*(1-'Monte Carlo Inputs'!$C$11)+J1752*'Monte Carlo Inputs'!$C$12-J1752*'Monte Carlo Inputs'!$C$13-'Monte Carlo Inputs'!$C$14*(J1752-I1752)</f>
        <v>3079.5241670657392</v>
      </c>
    </row>
    <row r="1753" spans="1:15">
      <c r="A1753">
        <v>1749</v>
      </c>
      <c r="B1753" s="39">
        <v>1.1283319665931115</v>
      </c>
      <c r="C1753" s="39">
        <v>-1.7074893500037991</v>
      </c>
      <c r="D1753" s="29">
        <f>'Monte Carlo Inputs'!$C$6+'Monte Carlo Inputs'!$D$6*B1753</f>
        <v>0.19940803841013013</v>
      </c>
      <c r="E1753" s="29">
        <f>'Monte Carlo Inputs'!$C$7+'Monte Carlo Inputs'!$D$7*C1753</f>
        <v>0.52170758183278032</v>
      </c>
      <c r="F1753" s="16">
        <f>'Monte Carlo Inputs'!$C$17*(1+$D1753)</f>
        <v>2913.4820661020476</v>
      </c>
      <c r="G1753" s="16">
        <f t="shared" ref="G1753:J1753" si="1747">F1753*(1+$D1753)</f>
        <v>3494.4538098465505</v>
      </c>
      <c r="H1753" s="16">
        <f t="shared" si="1747"/>
        <v>4191.275989382857</v>
      </c>
      <c r="I1753" s="16">
        <f t="shared" si="1747"/>
        <v>5027.0501128611704</v>
      </c>
      <c r="J1753" s="16">
        <f t="shared" si="1747"/>
        <v>6029.4843148562404</v>
      </c>
      <c r="K1753" s="16">
        <f>F1753*$E1753*(1-'Monte Carlo Inputs'!$C$11)+F1753*'Monte Carlo Inputs'!$C$12-F1753*'Monte Carlo Inputs'!$C$13-'Monte Carlo Inputs'!$C$14*(F1753-'Monte Carlo Inputs'!$C$17)</f>
        <v>1201.254363579292</v>
      </c>
      <c r="L1753" s="16">
        <f>G1753*$E1753*(1-'Monte Carlo Inputs'!$C$11)+G1753*'Monte Carlo Inputs'!$C$12-G1753*'Monte Carlo Inputs'!$C$13-'Monte Carlo Inputs'!$C$14*(G1753-F1753)</f>
        <v>1440.794139852248</v>
      </c>
      <c r="M1753" s="16">
        <f>H1753*$E1753*(1-'Monte Carlo Inputs'!$C$11)+H1753*'Monte Carlo Inputs'!$C$12-H1753*'Monte Carlo Inputs'!$C$13-'Monte Carlo Inputs'!$C$14*(H1753-G1753)</f>
        <v>1728.1000730329954</v>
      </c>
      <c r="N1753" s="16">
        <f>I1753*$E1753*(1-'Monte Carlo Inputs'!$C$11)+I1753*'Monte Carlo Inputs'!$C$12-I1753*'Monte Carlo Inputs'!$C$13-'Monte Carlo Inputs'!$C$14*(I1753-H1753)</f>
        <v>2072.6971187729077</v>
      </c>
      <c r="O1753" s="16">
        <f>J1753*$E1753*(1-'Monte Carlo Inputs'!$C$11)+J1753*'Monte Carlo Inputs'!$C$12-J1753*'Monte Carlo Inputs'!$C$13-'Monte Carlo Inputs'!$C$14*(J1753-I1753)</f>
        <v>2486.0095854457422</v>
      </c>
    </row>
    <row r="1754" spans="1:15">
      <c r="A1754">
        <v>1750</v>
      </c>
      <c r="B1754" s="39">
        <v>0.21707455998530376</v>
      </c>
      <c r="C1754" s="39">
        <v>0.48715177830709072</v>
      </c>
      <c r="D1754" s="29">
        <f>'Monte Carlo Inputs'!$C$6+'Monte Carlo Inputs'!$D$6*B1754</f>
        <v>0.14037291357723788</v>
      </c>
      <c r="E1754" s="29">
        <f>'Monte Carlo Inputs'!$C$7+'Monte Carlo Inputs'!$D$7*C1754</f>
        <v>0.60025791686968921</v>
      </c>
      <c r="F1754" s="16">
        <f>'Monte Carlo Inputs'!$C$17*(1+$D1754)</f>
        <v>2770.0798443704689</v>
      </c>
      <c r="G1754" s="16">
        <f t="shared" ref="G1754:J1754" si="1748">F1754*(1+$D1754)</f>
        <v>3158.9240229663333</v>
      </c>
      <c r="H1754" s="16">
        <f t="shared" si="1748"/>
        <v>3602.3513918392468</v>
      </c>
      <c r="I1754" s="16">
        <f t="shared" si="1748"/>
        <v>4108.0239524407398</v>
      </c>
      <c r="J1754" s="16">
        <f t="shared" si="1748"/>
        <v>4684.6792436899268</v>
      </c>
      <c r="K1754" s="16">
        <f>F1754*$E1754*(1-'Monte Carlo Inputs'!$C$11)+F1754*'Monte Carlo Inputs'!$C$12-F1754*'Monte Carlo Inputs'!$C$13-'Monte Carlo Inputs'!$C$14*(F1754-'Monte Carlo Inputs'!$C$17)</f>
        <v>1294.9557835212579</v>
      </c>
      <c r="L1754" s="16">
        <f>G1754*$E1754*(1-'Monte Carlo Inputs'!$C$11)+G1754*'Monte Carlo Inputs'!$C$12-G1754*'Monte Carlo Inputs'!$C$13-'Monte Carlo Inputs'!$C$14*(G1754-F1754)</f>
        <v>1476.732499807832</v>
      </c>
      <c r="M1754" s="16">
        <f>H1754*$E1754*(1-'Monte Carlo Inputs'!$C$11)+H1754*'Monte Carlo Inputs'!$C$12-H1754*'Monte Carlo Inputs'!$C$13-'Monte Carlo Inputs'!$C$14*(H1754-G1754)</f>
        <v>1684.0257433800552</v>
      </c>
      <c r="N1754" s="16">
        <f>I1754*$E1754*(1-'Monte Carlo Inputs'!$C$11)+I1754*'Monte Carlo Inputs'!$C$12-I1754*'Monte Carlo Inputs'!$C$13-'Monte Carlo Inputs'!$C$14*(I1754-H1754)</f>
        <v>1920.4173435173871</v>
      </c>
      <c r="O1754" s="16">
        <f>J1754*$E1754*(1-'Monte Carlo Inputs'!$C$11)+J1754*'Monte Carlo Inputs'!$C$12-J1754*'Monte Carlo Inputs'!$C$13-'Monte Carlo Inputs'!$C$14*(J1754-I1754)</f>
        <v>2189.9919213111821</v>
      </c>
    </row>
    <row r="1755" spans="1:15">
      <c r="A1755">
        <v>1751</v>
      </c>
      <c r="B1755" s="39">
        <v>-0.7936934309698892</v>
      </c>
      <c r="C1755" s="39">
        <v>0.77203508116760111</v>
      </c>
      <c r="D1755" s="29">
        <f>'Monte Carlo Inputs'!$C$6+'Monte Carlo Inputs'!$D$6*B1755</f>
        <v>7.4891070477318925E-2</v>
      </c>
      <c r="E1755" s="29">
        <f>'Monte Carlo Inputs'!$C$7+'Monte Carlo Inputs'!$D$7*C1755</f>
        <v>0.61045442626589175</v>
      </c>
      <c r="F1755" s="16">
        <f>'Monte Carlo Inputs'!$C$17*(1+$D1755)</f>
        <v>2611.0178992964557</v>
      </c>
      <c r="G1755" s="16">
        <f t="shared" ref="G1755:J1755" si="1749">F1755*(1+$D1755)</f>
        <v>2806.5598248102078</v>
      </c>
      <c r="H1755" s="16">
        <f t="shared" si="1749"/>
        <v>3016.7460944488807</v>
      </c>
      <c r="I1755" s="16">
        <f t="shared" si="1749"/>
        <v>3242.6734388204286</v>
      </c>
      <c r="J1755" s="16">
        <f t="shared" si="1749"/>
        <v>3485.5207238620592</v>
      </c>
      <c r="K1755" s="16">
        <f>F1755*$E1755*(1-'Monte Carlo Inputs'!$C$11)+F1755*'Monte Carlo Inputs'!$C$12-F1755*'Monte Carlo Inputs'!$C$13-'Monte Carlo Inputs'!$C$14*(F1755-'Monte Carlo Inputs'!$C$17)</f>
        <v>1237.2037574243764</v>
      </c>
      <c r="L1755" s="16">
        <f>G1755*$E1755*(1-'Monte Carlo Inputs'!$C$11)+G1755*'Monte Carlo Inputs'!$C$12-G1755*'Monte Carlo Inputs'!$C$13-'Monte Carlo Inputs'!$C$14*(G1755-F1755)</f>
        <v>1329.8592712164491</v>
      </c>
      <c r="M1755" s="16">
        <f>H1755*$E1755*(1-'Monte Carlo Inputs'!$C$11)+H1755*'Monte Carlo Inputs'!$C$12-H1755*'Monte Carlo Inputs'!$C$13-'Monte Carlo Inputs'!$C$14*(H1755-G1755)</f>
        <v>1429.4538556220359</v>
      </c>
      <c r="N1755" s="16">
        <f>I1755*$E1755*(1-'Monte Carlo Inputs'!$C$11)+I1755*'Monte Carlo Inputs'!$C$12-I1755*'Monte Carlo Inputs'!$C$13-'Monte Carlo Inputs'!$C$14*(I1755-H1755)</f>
        <v>1536.5071850675015</v>
      </c>
      <c r="O1755" s="16">
        <f>J1755*$E1755*(1-'Monte Carlo Inputs'!$C$11)+J1755*'Monte Carlo Inputs'!$C$12-J1755*'Monte Carlo Inputs'!$C$13-'Monte Carlo Inputs'!$C$14*(J1755-I1755)</f>
        <v>1651.5778529532981</v>
      </c>
    </row>
    <row r="1756" spans="1:15">
      <c r="A1756">
        <v>1752</v>
      </c>
      <c r="B1756" s="39">
        <v>-0.69724137706111877</v>
      </c>
      <c r="C1756" s="39">
        <v>-0.16927477539566979</v>
      </c>
      <c r="D1756" s="29">
        <f>'Monte Carlo Inputs'!$C$6+'Monte Carlo Inputs'!$D$6*B1756</f>
        <v>8.1139644153213064E-2</v>
      </c>
      <c r="E1756" s="29">
        <f>'Monte Carlo Inputs'!$C$7+'Monte Carlo Inputs'!$D$7*C1756</f>
        <v>0.5767631754947472</v>
      </c>
      <c r="F1756" s="16">
        <f>'Monte Carlo Inputs'!$C$17*(1+$D1756)</f>
        <v>2626.1963096125701</v>
      </c>
      <c r="G1756" s="16">
        <f t="shared" ref="G1756:J1756" si="1750">F1756*(1+$D1756)</f>
        <v>2839.2849436510155</v>
      </c>
      <c r="H1756" s="16">
        <f t="shared" si="1750"/>
        <v>3069.6635136284344</v>
      </c>
      <c r="I1756" s="16">
        <f t="shared" si="1750"/>
        <v>3318.7349187943473</v>
      </c>
      <c r="J1756" s="16">
        <f t="shared" si="1750"/>
        <v>3588.0158891441633</v>
      </c>
      <c r="K1756" s="16">
        <f>F1756*$E1756*(1-'Monte Carlo Inputs'!$C$11)+F1756*'Monte Carlo Inputs'!$C$12-F1756*'Monte Carlo Inputs'!$C$13-'Monte Carlo Inputs'!$C$14*(F1756-'Monte Carlo Inputs'!$C$17)</f>
        <v>1181.6727358403327</v>
      </c>
      <c r="L1756" s="16">
        <f>G1756*$E1756*(1-'Monte Carlo Inputs'!$C$11)+G1756*'Monte Carlo Inputs'!$C$12-G1756*'Monte Carlo Inputs'!$C$13-'Monte Carlo Inputs'!$C$14*(G1756-F1756)</f>
        <v>1277.5532411319714</v>
      </c>
      <c r="M1756" s="16">
        <f>H1756*$E1756*(1-'Monte Carlo Inputs'!$C$11)+H1756*'Monte Carlo Inputs'!$C$12-H1756*'Monte Carlo Inputs'!$C$13-'Monte Carlo Inputs'!$C$14*(H1756-G1756)</f>
        <v>1381.2134565042034</v>
      </c>
      <c r="N1756" s="16">
        <f>I1756*$E1756*(1-'Monte Carlo Inputs'!$C$11)+I1756*'Monte Carlo Inputs'!$C$12-I1756*'Monte Carlo Inputs'!$C$13-'Monte Carlo Inputs'!$C$14*(I1756-H1756)</f>
        <v>1493.2846248645842</v>
      </c>
      <c r="O1756" s="16">
        <f>J1756*$E1756*(1-'Monte Carlo Inputs'!$C$11)+J1756*'Monte Carlo Inputs'!$C$12-J1756*'Monte Carlo Inputs'!$C$13-'Monte Carlo Inputs'!$C$14*(J1756-I1756)</f>
        <v>1614.4492079455608</v>
      </c>
    </row>
    <row r="1757" spans="1:15">
      <c r="A1757">
        <v>1753</v>
      </c>
      <c r="B1757" s="39">
        <v>-1.4880965339580681</v>
      </c>
      <c r="C1757" s="39">
        <v>-1.5050097473389117</v>
      </c>
      <c r="D1757" s="29">
        <f>'Monte Carlo Inputs'!$C$6+'Monte Carlo Inputs'!$D$6*B1757</f>
        <v>2.9904688394722378E-2</v>
      </c>
      <c r="E1757" s="29">
        <f>'Monte Carlo Inputs'!$C$7+'Monte Carlo Inputs'!$D$7*C1757</f>
        <v>0.52895470776252551</v>
      </c>
      <c r="F1757" s="16">
        <f>'Monte Carlo Inputs'!$C$17*(1+$D1757)</f>
        <v>2501.7414785796204</v>
      </c>
      <c r="G1757" s="16">
        <f t="shared" ref="G1757:J1757" si="1751">F1757*(1+$D1757)</f>
        <v>2576.5552779406958</v>
      </c>
      <c r="H1757" s="16">
        <f t="shared" si="1751"/>
        <v>2653.6063606592893</v>
      </c>
      <c r="I1757" s="16">
        <f t="shared" si="1751"/>
        <v>2732.9616319970582</v>
      </c>
      <c r="J1757" s="16">
        <f t="shared" si="1751"/>
        <v>2814.689997996662</v>
      </c>
      <c r="K1757" s="16">
        <f>F1757*$E1757*(1-'Monte Carlo Inputs'!$C$11)+F1757*'Monte Carlo Inputs'!$C$12-F1757*'Monte Carlo Inputs'!$C$13-'Monte Carlo Inputs'!$C$14*(F1757-'Monte Carlo Inputs'!$C$17)</f>
        <v>1038.6365296919494</v>
      </c>
      <c r="L1757" s="16">
        <f>G1757*$E1757*(1-'Monte Carlo Inputs'!$C$11)+G1757*'Monte Carlo Inputs'!$C$12-G1757*'Monte Carlo Inputs'!$C$13-'Monte Carlo Inputs'!$C$14*(G1757-F1757)</f>
        <v>1069.6966314677632</v>
      </c>
      <c r="M1757" s="16">
        <f>H1757*$E1757*(1-'Monte Carlo Inputs'!$C$11)+H1757*'Monte Carlo Inputs'!$C$12-H1757*'Monte Carlo Inputs'!$C$13-'Monte Carlo Inputs'!$C$14*(H1757-G1757)</f>
        <v>1101.6855759086905</v>
      </c>
      <c r="N1757" s="16">
        <f>I1757*$E1757*(1-'Monte Carlo Inputs'!$C$11)+I1757*'Monte Carlo Inputs'!$C$12-I1757*'Monte Carlo Inputs'!$C$13-'Monte Carlo Inputs'!$C$14*(I1757-H1757)</f>
        <v>1134.6311397651998</v>
      </c>
      <c r="O1757" s="16">
        <f>J1757*$E1757*(1-'Monte Carlo Inputs'!$C$11)+J1757*'Monte Carlo Inputs'!$C$12-J1757*'Monte Carlo Inputs'!$C$13-'Monte Carlo Inputs'!$C$14*(J1757-I1757)</f>
        <v>1168.5619304428269</v>
      </c>
    </row>
    <row r="1758" spans="1:15">
      <c r="A1758">
        <v>1754</v>
      </c>
      <c r="B1758" s="39">
        <v>0.64882093878379643</v>
      </c>
      <c r="C1758" s="39">
        <v>0.44709005084690789</v>
      </c>
      <c r="D1758" s="29">
        <f>'Monte Carlo Inputs'!$C$6+'Monte Carlo Inputs'!$D$6*B1758</f>
        <v>0.16834327758601894</v>
      </c>
      <c r="E1758" s="29">
        <f>'Monte Carlo Inputs'!$C$7+'Monte Carlo Inputs'!$D$7*C1758</f>
        <v>0.59882403227071768</v>
      </c>
      <c r="F1758" s="16">
        <f>'Monte Carlo Inputs'!$C$17*(1+$D1758)</f>
        <v>2838.0226555841991</v>
      </c>
      <c r="G1758" s="16">
        <f t="shared" ref="G1758:J1758" si="1752">F1758*(1+$D1758)</f>
        <v>3315.7846912886207</v>
      </c>
      <c r="H1758" s="16">
        <f t="shared" si="1752"/>
        <v>3873.974753989693</v>
      </c>
      <c r="I1758" s="16">
        <f t="shared" si="1752"/>
        <v>4526.1323613618097</v>
      </c>
      <c r="J1758" s="16">
        <f t="shared" si="1752"/>
        <v>5288.0763178616044</v>
      </c>
      <c r="K1758" s="16">
        <f>F1758*$E1758*(1-'Monte Carlo Inputs'!$C$11)+F1758*'Monte Carlo Inputs'!$C$12-F1758*'Monte Carlo Inputs'!$C$13-'Monte Carlo Inputs'!$C$14*(F1758-'Monte Carlo Inputs'!$C$17)</f>
        <v>1324.8207485316668</v>
      </c>
      <c r="L1758" s="16">
        <f>G1758*$E1758*(1-'Monte Carlo Inputs'!$C$11)+G1758*'Monte Carlo Inputs'!$C$12-G1758*'Monte Carlo Inputs'!$C$13-'Monte Carlo Inputs'!$C$14*(G1758-F1758)</f>
        <v>1547.8454155534509</v>
      </c>
      <c r="M1758" s="16">
        <f>H1758*$E1758*(1-'Monte Carlo Inputs'!$C$11)+H1758*'Monte Carlo Inputs'!$C$12-H1758*'Monte Carlo Inputs'!$C$13-'Monte Carlo Inputs'!$C$14*(H1758-G1758)</f>
        <v>1808.4147860042119</v>
      </c>
      <c r="N1758" s="16">
        <f>I1758*$E1758*(1-'Monte Carlo Inputs'!$C$11)+I1758*'Monte Carlo Inputs'!$C$12-I1758*'Monte Carlo Inputs'!$C$13-'Monte Carlo Inputs'!$C$14*(I1758-H1758)</f>
        <v>2112.8492583151806</v>
      </c>
      <c r="O1758" s="16">
        <f>J1758*$E1758*(1-'Monte Carlo Inputs'!$C$11)+J1758*'Monte Carlo Inputs'!$C$12-J1758*'Monte Carlo Inputs'!$C$13-'Monte Carlo Inputs'!$C$14*(J1758-I1758)</f>
        <v>2468.5332275051478</v>
      </c>
    </row>
    <row r="1759" spans="1:15">
      <c r="A1759">
        <v>1755</v>
      </c>
      <c r="B1759" s="39">
        <v>0.45934494365605683</v>
      </c>
      <c r="C1759" s="39">
        <v>0.30424522115353847</v>
      </c>
      <c r="D1759" s="29">
        <f>'Monte Carlo Inputs'!$C$6+'Monte Carlo Inputs'!$D$6*B1759</f>
        <v>0.15606821793317951</v>
      </c>
      <c r="E1759" s="29">
        <f>'Monte Carlo Inputs'!$C$7+'Monte Carlo Inputs'!$D$7*C1759</f>
        <v>0.5937113470640295</v>
      </c>
      <c r="F1759" s="16">
        <f>'Monte Carlo Inputs'!$C$17*(1+$D1759)</f>
        <v>2808.205308181487</v>
      </c>
      <c r="G1759" s="16">
        <f t="shared" ref="G1759:J1759" si="1753">F1759*(1+$D1759)</f>
        <v>3246.476906219867</v>
      </c>
      <c r="H1759" s="16">
        <f t="shared" si="1753"/>
        <v>3753.1487715348239</v>
      </c>
      <c r="I1759" s="16">
        <f t="shared" si="1753"/>
        <v>4338.8960119463663</v>
      </c>
      <c r="J1759" s="16">
        <f t="shared" si="1753"/>
        <v>5016.0597803282153</v>
      </c>
      <c r="K1759" s="16">
        <f>F1759*$E1759*(1-'Monte Carlo Inputs'!$C$11)+F1759*'Monte Carlo Inputs'!$C$12-F1759*'Monte Carlo Inputs'!$C$13-'Monte Carlo Inputs'!$C$14*(F1759-'Monte Carlo Inputs'!$C$17)</f>
        <v>1300.2574659256823</v>
      </c>
      <c r="L1759" s="16">
        <f>G1759*$E1759*(1-'Monte Carlo Inputs'!$C$11)+G1759*'Monte Carlo Inputs'!$C$12-G1759*'Monte Carlo Inputs'!$C$13-'Monte Carlo Inputs'!$C$14*(G1759-F1759)</f>
        <v>1503.1863314870154</v>
      </c>
      <c r="M1759" s="16">
        <f>H1759*$E1759*(1-'Monte Carlo Inputs'!$C$11)+H1759*'Monte Carlo Inputs'!$C$12-H1759*'Monte Carlo Inputs'!$C$13-'Monte Carlo Inputs'!$C$14*(H1759-G1759)</f>
        <v>1737.7859434637078</v>
      </c>
      <c r="N1759" s="16">
        <f>I1759*$E1759*(1-'Monte Carlo Inputs'!$C$11)+I1759*'Monte Carlo Inputs'!$C$12-I1759*'Monte Carlo Inputs'!$C$13-'Monte Carlo Inputs'!$C$14*(I1759-H1759)</f>
        <v>2008.9990988094175</v>
      </c>
      <c r="O1759" s="16">
        <f>J1759*$E1759*(1-'Monte Carlo Inputs'!$C$11)+J1759*'Monte Carlo Inputs'!$C$12-J1759*'Monte Carlo Inputs'!$C$13-'Monte Carlo Inputs'!$C$14*(J1759-I1759)</f>
        <v>2322.5400079899673</v>
      </c>
    </row>
    <row r="1760" spans="1:15">
      <c r="A1760">
        <v>1756</v>
      </c>
      <c r="B1760" s="39">
        <v>0.72315764427556672</v>
      </c>
      <c r="C1760" s="39">
        <v>0.12899783616379379</v>
      </c>
      <c r="D1760" s="29">
        <f>'Monte Carlo Inputs'!$C$6+'Monte Carlo Inputs'!$D$6*B1760</f>
        <v>0.17315912506945275</v>
      </c>
      <c r="E1760" s="29">
        <f>'Monte Carlo Inputs'!$C$7+'Monte Carlo Inputs'!$D$7*C1760</f>
        <v>0.58743891344027732</v>
      </c>
      <c r="F1760" s="16">
        <f>'Monte Carlo Inputs'!$C$17*(1+$D1760)</f>
        <v>2849.7208307062078</v>
      </c>
      <c r="G1760" s="16">
        <f t="shared" ref="G1760:J1760" si="1754">F1760*(1+$D1760)</f>
        <v>3343.1759964434887</v>
      </c>
      <c r="H1760" s="16">
        <f t="shared" si="1754"/>
        <v>3922.0774269408384</v>
      </c>
      <c r="I1760" s="16">
        <f t="shared" si="1754"/>
        <v>4601.2209226445639</v>
      </c>
      <c r="J1760" s="16">
        <f t="shared" si="1754"/>
        <v>5397.9643118609565</v>
      </c>
      <c r="K1760" s="16">
        <f>F1760*$E1760*(1-'Monte Carlo Inputs'!$C$11)+F1760*'Monte Carlo Inputs'!$C$12-F1760*'Monte Carlo Inputs'!$C$13-'Monte Carlo Inputs'!$C$14*(F1760-'Monte Carlo Inputs'!$C$17)</f>
        <v>1307.362865917946</v>
      </c>
      <c r="L1760" s="16">
        <f>G1760*$E1760*(1-'Monte Carlo Inputs'!$C$11)+G1760*'Monte Carlo Inputs'!$C$12-G1760*'Monte Carlo Inputs'!$C$13-'Monte Carlo Inputs'!$C$14*(G1760-F1760)</f>
        <v>1533.7446759285897</v>
      </c>
      <c r="M1760" s="16">
        <f>H1760*$E1760*(1-'Monte Carlo Inputs'!$C$11)+H1760*'Monte Carlo Inputs'!$C$12-H1760*'Monte Carlo Inputs'!$C$13-'Monte Carlo Inputs'!$C$14*(H1760-G1760)</f>
        <v>1799.3265620923155</v>
      </c>
      <c r="N1760" s="16">
        <f>I1760*$E1760*(1-'Monte Carlo Inputs'!$C$11)+I1760*'Monte Carlo Inputs'!$C$12-I1760*'Monte Carlo Inputs'!$C$13-'Monte Carlo Inputs'!$C$14*(I1760-H1760)</f>
        <v>2110.8963752984469</v>
      </c>
      <c r="O1760" s="16">
        <f>J1760*$E1760*(1-'Monte Carlo Inputs'!$C$11)+J1760*'Monte Carlo Inputs'!$C$12-J1760*'Monte Carlo Inputs'!$C$13-'Monte Carlo Inputs'!$C$14*(J1760-I1760)</f>
        <v>2476.4173447574044</v>
      </c>
    </row>
    <row r="1761" spans="1:15">
      <c r="A1761">
        <v>1757</v>
      </c>
      <c r="B1761" s="39">
        <v>0.87617161276852684</v>
      </c>
      <c r="C1761" s="39">
        <v>0.593906472045582</v>
      </c>
      <c r="D1761" s="29">
        <f>'Monte Carlo Inputs'!$C$6+'Monte Carlo Inputs'!$D$6*B1761</f>
        <v>0.18307201978575971</v>
      </c>
      <c r="E1761" s="29">
        <f>'Monte Carlo Inputs'!$C$7+'Monte Carlo Inputs'!$D$7*C1761</f>
        <v>0.60407886820963574</v>
      </c>
      <c r="F1761" s="16">
        <f>'Monte Carlo Inputs'!$C$17*(1+$D1761)</f>
        <v>2873.8002432615895</v>
      </c>
      <c r="G1761" s="16">
        <f t="shared" ref="G1761:J1761" si="1755">F1761*(1+$D1761)</f>
        <v>3399.9126582562967</v>
      </c>
      <c r="H1761" s="16">
        <f t="shared" si="1755"/>
        <v>4022.3415356984488</v>
      </c>
      <c r="I1761" s="16">
        <f t="shared" si="1755"/>
        <v>4758.7197249069186</v>
      </c>
      <c r="J1761" s="16">
        <f t="shared" si="1755"/>
        <v>5629.9081565399638</v>
      </c>
      <c r="K1761" s="16">
        <f>F1761*$E1761*(1-'Monte Carlo Inputs'!$C$11)+F1761*'Monte Carlo Inputs'!$C$12-F1761*'Monte Carlo Inputs'!$C$13-'Monte Carlo Inputs'!$C$14*(F1761-'Monte Carlo Inputs'!$C$17)</f>
        <v>1352.7811804612234</v>
      </c>
      <c r="L1761" s="16">
        <f>G1761*$E1761*(1-'Monte Carlo Inputs'!$C$11)+G1761*'Monte Carlo Inputs'!$C$12-G1761*'Monte Carlo Inputs'!$C$13-'Monte Carlo Inputs'!$C$14*(G1761-F1761)</f>
        <v>1600.4375634964242</v>
      </c>
      <c r="M1761" s="16">
        <f>H1761*$E1761*(1-'Monte Carlo Inputs'!$C$11)+H1761*'Monte Carlo Inputs'!$C$12-H1761*'Monte Carlo Inputs'!$C$13-'Monte Carlo Inputs'!$C$14*(H1761-G1761)</f>
        <v>1893.4329007867145</v>
      </c>
      <c r="N1761" s="16">
        <f>I1761*$E1761*(1-'Monte Carlo Inputs'!$C$11)+I1761*'Monte Carlo Inputs'!$C$12-I1761*'Monte Carlo Inputs'!$C$13-'Monte Carlo Inputs'!$C$14*(I1761-H1761)</f>
        <v>2240.0674862625488</v>
      </c>
      <c r="O1761" s="16">
        <f>J1761*$E1761*(1-'Monte Carlo Inputs'!$C$11)+J1761*'Monte Carlo Inputs'!$C$12-J1761*'Monte Carlo Inputs'!$C$13-'Monte Carlo Inputs'!$C$14*(J1761-I1761)</f>
        <v>2650.1611654290436</v>
      </c>
    </row>
    <row r="1762" spans="1:15">
      <c r="A1762">
        <v>1758</v>
      </c>
      <c r="B1762" s="39">
        <v>-0.87567801027276326</v>
      </c>
      <c r="C1762" s="39">
        <v>2.1309002857731584E-2</v>
      </c>
      <c r="D1762" s="29">
        <f>'Monte Carlo Inputs'!$C$6+'Monte Carlo Inputs'!$D$6*B1762</f>
        <v>6.9579761248531075E-2</v>
      </c>
      <c r="E1762" s="29">
        <f>'Monte Carlo Inputs'!$C$7+'Monte Carlo Inputs'!$D$7*C1762</f>
        <v>0.58358452748769318</v>
      </c>
      <c r="F1762" s="16">
        <f>'Monte Carlo Inputs'!$C$17*(1+$D1762)</f>
        <v>2598.1161980488073</v>
      </c>
      <c r="G1762" s="16">
        <f t="shared" ref="G1762:J1762" si="1756">F1762*(1+$D1762)</f>
        <v>2778.8925028049848</v>
      </c>
      <c r="H1762" s="16">
        <f t="shared" si="1756"/>
        <v>2972.2471796854888</v>
      </c>
      <c r="I1762" s="16">
        <f t="shared" si="1756"/>
        <v>3179.0554288196254</v>
      </c>
      <c r="J1762" s="16">
        <f t="shared" si="1756"/>
        <v>3400.2533465527417</v>
      </c>
      <c r="K1762" s="16">
        <f>F1762*$E1762*(1-'Monte Carlo Inputs'!$C$11)+F1762*'Monte Carlo Inputs'!$C$12-F1762*'Monte Carlo Inputs'!$C$13-'Monte Carlo Inputs'!$C$14*(F1762-'Monte Carlo Inputs'!$C$17)</f>
        <v>1181.2134992504245</v>
      </c>
      <c r="L1762" s="16">
        <f>G1762*$E1762*(1-'Monte Carlo Inputs'!$C$11)+G1762*'Monte Carlo Inputs'!$C$12-G1762*'Monte Carlo Inputs'!$C$13-'Monte Carlo Inputs'!$C$14*(G1762-F1762)</f>
        <v>1263.4020525118115</v>
      </c>
      <c r="M1762" s="16">
        <f>H1762*$E1762*(1-'Monte Carlo Inputs'!$C$11)+H1762*'Monte Carlo Inputs'!$C$12-H1762*'Monte Carlo Inputs'!$C$13-'Monte Carlo Inputs'!$C$14*(H1762-G1762)</f>
        <v>1351.3092656864872</v>
      </c>
      <c r="N1762" s="16">
        <f>I1762*$E1762*(1-'Monte Carlo Inputs'!$C$11)+I1762*'Monte Carlo Inputs'!$C$12-I1762*'Monte Carlo Inputs'!$C$13-'Monte Carlo Inputs'!$C$14*(I1762-H1762)</f>
        <v>1445.333041765881</v>
      </c>
      <c r="O1762" s="16">
        <f>J1762*$E1762*(1-'Monte Carlo Inputs'!$C$11)+J1762*'Monte Carlo Inputs'!$C$12-J1762*'Monte Carlo Inputs'!$C$13-'Monte Carlo Inputs'!$C$14*(J1762-I1762)</f>
        <v>1545.8989697365644</v>
      </c>
    </row>
    <row r="1763" spans="1:15">
      <c r="A1763">
        <v>1759</v>
      </c>
      <c r="B1763" s="39">
        <v>2.1569719124956723</v>
      </c>
      <c r="C1763" s="39">
        <v>-1.3738082817008634</v>
      </c>
      <c r="D1763" s="29">
        <f>'Monte Carlo Inputs'!$C$6+'Monte Carlo Inputs'!$D$6*B1763</f>
        <v>0.26604770265221489</v>
      </c>
      <c r="E1763" s="29">
        <f>'Monte Carlo Inputs'!$C$7+'Monte Carlo Inputs'!$D$7*C1763</f>
        <v>0.53365065506354692</v>
      </c>
      <c r="F1763" s="16">
        <f>'Monte Carlo Inputs'!$C$17*(1+$D1763)</f>
        <v>3075.3564745124959</v>
      </c>
      <c r="G1763" s="16">
        <f t="shared" ref="G1763:J1763" si="1757">F1763*(1+$D1763)</f>
        <v>3893.5479993931608</v>
      </c>
      <c r="H1763" s="16">
        <f t="shared" si="1757"/>
        <v>4929.4174997978389</v>
      </c>
      <c r="I1763" s="16">
        <f t="shared" si="1757"/>
        <v>6240.8777010326794</v>
      </c>
      <c r="J1763" s="16">
        <f t="shared" si="1757"/>
        <v>7901.2488759258613</v>
      </c>
      <c r="K1763" s="16">
        <f>F1763*$E1763*(1-'Monte Carlo Inputs'!$C$11)+F1763*'Monte Carlo Inputs'!$C$12-F1763*'Monte Carlo Inputs'!$C$13-'Monte Carlo Inputs'!$C$14*(F1763-'Monte Carlo Inputs'!$C$17)</f>
        <v>1296.3945603752134</v>
      </c>
      <c r="L1763" s="16">
        <f>G1763*$E1763*(1-'Monte Carlo Inputs'!$C$11)+G1763*'Monte Carlo Inputs'!$C$12-G1763*'Monte Carlo Inputs'!$C$13-'Monte Carlo Inputs'!$C$14*(G1763-F1763)</f>
        <v>1641.2973548938676</v>
      </c>
      <c r="M1763" s="16">
        <f>H1763*$E1763*(1-'Monte Carlo Inputs'!$C$11)+H1763*'Monte Carlo Inputs'!$C$12-H1763*'Monte Carlo Inputs'!$C$13-'Monte Carlo Inputs'!$C$14*(H1763-G1763)</f>
        <v>2077.9607455325377</v>
      </c>
      <c r="N1763" s="16">
        <f>I1763*$E1763*(1-'Monte Carlo Inputs'!$C$11)+I1763*'Monte Carlo Inputs'!$C$12-I1763*'Monte Carlo Inputs'!$C$13-'Monte Carlo Inputs'!$C$14*(I1763-H1763)</f>
        <v>2630.797428082954</v>
      </c>
      <c r="O1763" s="16">
        <f>J1763*$E1763*(1-'Monte Carlo Inputs'!$C$11)+J1763*'Monte Carlo Inputs'!$C$12-J1763*'Monte Carlo Inputs'!$C$13-'Monte Carlo Inputs'!$C$14*(J1763-I1763)</f>
        <v>3330.7150399677794</v>
      </c>
    </row>
    <row r="1764" spans="1:15">
      <c r="A1764">
        <v>1760</v>
      </c>
      <c r="B1764" s="39">
        <v>0.29372362391239687</v>
      </c>
      <c r="C1764" s="39">
        <v>1.606717764938272</v>
      </c>
      <c r="D1764" s="29">
        <f>'Monte Carlo Inputs'!$C$6+'Monte Carlo Inputs'!$D$6*B1764</f>
        <v>0.14533856546050183</v>
      </c>
      <c r="E1764" s="29">
        <f>'Monte Carlo Inputs'!$C$7+'Monte Carlo Inputs'!$D$7*C1764</f>
        <v>0.64032928991166438</v>
      </c>
      <c r="F1764" s="16">
        <f>'Monte Carlo Inputs'!$C$17*(1+$D1764)</f>
        <v>2782.1419093601053</v>
      </c>
      <c r="G1764" s="16">
        <f t="shared" ref="G1764:J1764" si="1758">F1764*(1+$D1764)</f>
        <v>3186.4944233740443</v>
      </c>
      <c r="H1764" s="16">
        <f t="shared" si="1758"/>
        <v>3649.6149517151166</v>
      </c>
      <c r="I1764" s="16">
        <f t="shared" si="1758"/>
        <v>4180.0447532805902</v>
      </c>
      <c r="J1764" s="16">
        <f t="shared" si="1758"/>
        <v>4787.5664612830878</v>
      </c>
      <c r="K1764" s="16">
        <f>F1764*$E1764*(1-'Monte Carlo Inputs'!$C$11)+F1764*'Monte Carlo Inputs'!$C$12-F1764*'Monte Carlo Inputs'!$C$13-'Monte Carlo Inputs'!$C$14*(F1764-'Monte Carlo Inputs'!$C$17)</f>
        <v>1380.1010516904075</v>
      </c>
      <c r="L1764" s="16">
        <f>G1764*$E1764*(1-'Monte Carlo Inputs'!$C$11)+G1764*'Monte Carlo Inputs'!$C$12-G1764*'Monte Carlo Inputs'!$C$13-'Monte Carlo Inputs'!$C$14*(G1764-F1764)</f>
        <v>1580.6829587336213</v>
      </c>
      <c r="M1764" s="16">
        <f>H1764*$E1764*(1-'Monte Carlo Inputs'!$C$11)+H1764*'Monte Carlo Inputs'!$C$12-H1764*'Monte Carlo Inputs'!$C$13-'Monte Carlo Inputs'!$C$14*(H1764-G1764)</f>
        <v>1810.4171524038275</v>
      </c>
      <c r="N1764" s="16">
        <f>I1764*$E1764*(1-'Monte Carlo Inputs'!$C$11)+I1764*'Monte Carlo Inputs'!$C$12-I1764*'Monte Carlo Inputs'!$C$13-'Monte Carlo Inputs'!$C$14*(I1764-H1764)</f>
        <v>2073.5405842192863</v>
      </c>
      <c r="O1764" s="16">
        <f>J1764*$E1764*(1-'Monte Carlo Inputs'!$C$11)+J1764*'Monte Carlo Inputs'!$C$12-J1764*'Monte Carlo Inputs'!$C$13-'Monte Carlo Inputs'!$C$14*(J1764-I1764)</f>
        <v>2374.9059981538476</v>
      </c>
    </row>
    <row r="1765" spans="1:15">
      <c r="A1765">
        <v>1761</v>
      </c>
      <c r="B1765" s="39">
        <v>0.6713121818515253</v>
      </c>
      <c r="C1765" s="39">
        <v>0.42725800533109981</v>
      </c>
      <c r="D1765" s="29">
        <f>'Monte Carlo Inputs'!$C$6+'Monte Carlo Inputs'!$D$6*B1765</f>
        <v>0.16980035583034619</v>
      </c>
      <c r="E1765" s="29">
        <f>'Monte Carlo Inputs'!$C$7+'Monte Carlo Inputs'!$D$7*C1765</f>
        <v>0.59811420604918275</v>
      </c>
      <c r="F1765" s="16">
        <f>'Monte Carlo Inputs'!$C$17*(1+$D1765)</f>
        <v>2841.5620443474945</v>
      </c>
      <c r="G1765" s="16">
        <f t="shared" ref="G1765:J1765" si="1759">F1765*(1+$D1765)</f>
        <v>3324.0602905917053</v>
      </c>
      <c r="H1765" s="16">
        <f t="shared" si="1759"/>
        <v>3888.4869107357013</v>
      </c>
      <c r="I1765" s="16">
        <f t="shared" si="1759"/>
        <v>4548.7533718202676</v>
      </c>
      <c r="J1765" s="16">
        <f t="shared" si="1759"/>
        <v>5321.1333129398363</v>
      </c>
      <c r="K1765" s="16">
        <f>F1765*$E1765*(1-'Monte Carlo Inputs'!$C$11)+F1765*'Monte Carlo Inputs'!$C$12-F1765*'Monte Carlo Inputs'!$C$13-'Monte Carlo Inputs'!$C$14*(F1765-'Monte Carlo Inputs'!$C$17)</f>
        <v>1325.0885046272213</v>
      </c>
      <c r="L1765" s="16">
        <f>G1765*$E1765*(1-'Monte Carlo Inputs'!$C$11)+G1765*'Monte Carlo Inputs'!$C$12-G1765*'Monte Carlo Inputs'!$C$13-'Monte Carlo Inputs'!$C$14*(G1765-F1765)</f>
        <v>1550.0890042196245</v>
      </c>
      <c r="M1765" s="16">
        <f>H1765*$E1765*(1-'Monte Carlo Inputs'!$C$11)+H1765*'Monte Carlo Inputs'!$C$12-H1765*'Monte Carlo Inputs'!$C$13-'Monte Carlo Inputs'!$C$14*(H1765-G1765)</f>
        <v>1813.2946687048241</v>
      </c>
      <c r="N1765" s="16">
        <f>I1765*$E1765*(1-'Monte Carlo Inputs'!$C$11)+I1765*'Monte Carlo Inputs'!$C$12-I1765*'Monte Carlo Inputs'!$C$13-'Monte Carlo Inputs'!$C$14*(I1765-H1765)</f>
        <v>2121.1927486761733</v>
      </c>
      <c r="O1765" s="16">
        <f>J1765*$E1765*(1-'Monte Carlo Inputs'!$C$11)+J1765*'Monte Carlo Inputs'!$C$12-J1765*'Monte Carlo Inputs'!$C$13-'Monte Carlo Inputs'!$C$14*(J1765-I1765)</f>
        <v>2481.3720321861374</v>
      </c>
    </row>
    <row r="1766" spans="1:15">
      <c r="A1766">
        <v>1762</v>
      </c>
      <c r="B1766" s="39">
        <v>-0.80440408947602704</v>
      </c>
      <c r="C1766" s="39">
        <v>-0.47585843420451501</v>
      </c>
      <c r="D1766" s="29">
        <f>'Monte Carlo Inputs'!$C$6+'Monte Carlo Inputs'!$D$6*B1766</f>
        <v>7.4197188532033997E-2</v>
      </c>
      <c r="E1766" s="29">
        <f>'Monte Carlo Inputs'!$C$7+'Monte Carlo Inputs'!$D$7*C1766</f>
        <v>0.56578996953154215</v>
      </c>
      <c r="F1766" s="16">
        <f>'Monte Carlo Inputs'!$C$17*(1+$D1766)</f>
        <v>2609.3323906631645</v>
      </c>
      <c r="G1766" s="16">
        <f t="shared" ref="G1766:J1766" si="1760">F1766*(1+$D1766)</f>
        <v>2802.9375179959425</v>
      </c>
      <c r="H1766" s="16">
        <f t="shared" si="1760"/>
        <v>3010.9076014621992</v>
      </c>
      <c r="I1766" s="16">
        <f t="shared" si="1760"/>
        <v>3234.3084804204245</v>
      </c>
      <c r="J1766" s="16">
        <f t="shared" si="1760"/>
        <v>3474.2850765129351</v>
      </c>
      <c r="K1766" s="16">
        <f>F1766*$E1766*(1-'Monte Carlo Inputs'!$C$11)+F1766*'Monte Carlo Inputs'!$C$12-F1766*'Monte Carlo Inputs'!$C$13-'Monte Carlo Inputs'!$C$14*(F1766-'Monte Carlo Inputs'!$C$17)</f>
        <v>1153.4489450719939</v>
      </c>
      <c r="L1766" s="16">
        <f>G1766*$E1766*(1-'Monte Carlo Inputs'!$C$11)+G1766*'Monte Carlo Inputs'!$C$12-G1766*'Monte Carlo Inputs'!$C$13-'Monte Carlo Inputs'!$C$14*(G1766-F1766)</f>
        <v>1239.0316139115764</v>
      </c>
      <c r="M1766" s="16">
        <f>H1766*$E1766*(1-'Monte Carlo Inputs'!$C$11)+H1766*'Monte Carlo Inputs'!$C$12-H1766*'Monte Carlo Inputs'!$C$13-'Monte Carlo Inputs'!$C$14*(H1766-G1766)</f>
        <v>1330.9642761661244</v>
      </c>
      <c r="N1766" s="16">
        <f>I1766*$E1766*(1-'Monte Carlo Inputs'!$C$11)+I1766*'Monte Carlo Inputs'!$C$12-I1766*'Monte Carlo Inputs'!$C$13-'Monte Carlo Inputs'!$C$14*(I1766-H1766)</f>
        <v>1429.7180834942244</v>
      </c>
      <c r="O1766" s="16">
        <f>J1766*$E1766*(1-'Monte Carlo Inputs'!$C$11)+J1766*'Monte Carlo Inputs'!$C$12-J1766*'Monte Carlo Inputs'!$C$13-'Monte Carlo Inputs'!$C$14*(J1766-I1766)</f>
        <v>1535.7991456829038</v>
      </c>
    </row>
    <row r="1767" spans="1:15">
      <c r="A1767">
        <v>1763</v>
      </c>
      <c r="B1767" s="39">
        <v>-1.2821465609614755</v>
      </c>
      <c r="C1767" s="39">
        <v>0.51547707820699584</v>
      </c>
      <c r="D1767" s="29">
        <f>'Monte Carlo Inputs'!$C$6+'Monte Carlo Inputs'!$D$6*B1767</f>
        <v>4.3247002297491441E-2</v>
      </c>
      <c r="E1767" s="29">
        <f>'Monte Carlo Inputs'!$C$7+'Monte Carlo Inputs'!$D$7*C1767</f>
        <v>0.60127173264505973</v>
      </c>
      <c r="F1767" s="16">
        <f>'Monte Carlo Inputs'!$C$17*(1+$D1767)</f>
        <v>2534.1512932808364</v>
      </c>
      <c r="G1767" s="16">
        <f t="shared" ref="G1767:J1767" si="1761">F1767*(1+$D1767)</f>
        <v>2643.7457400835433</v>
      </c>
      <c r="H1767" s="16">
        <f t="shared" si="1761"/>
        <v>2758.0798181789191</v>
      </c>
      <c r="I1767" s="16">
        <f t="shared" si="1761"/>
        <v>2877.3585024123672</v>
      </c>
      <c r="J1767" s="16">
        <f t="shared" si="1761"/>
        <v>3001.7956321769011</v>
      </c>
      <c r="K1767" s="16">
        <f>F1767*$E1767*(1-'Monte Carlo Inputs'!$C$11)+F1767*'Monte Carlo Inputs'!$C$12-F1767*'Monte Carlo Inputs'!$C$13-'Monte Carlo Inputs'!$C$14*(F1767-'Monte Carlo Inputs'!$C$17)</f>
        <v>1183.0239934273004</v>
      </c>
      <c r="L1767" s="16">
        <f>G1767*$E1767*(1-'Monte Carlo Inputs'!$C$11)+G1767*'Monte Carlo Inputs'!$C$12-G1767*'Monte Carlo Inputs'!$C$13-'Monte Carlo Inputs'!$C$14*(G1767-F1767)</f>
        <v>1234.1862347890381</v>
      </c>
      <c r="M1767" s="16">
        <f>H1767*$E1767*(1-'Monte Carlo Inputs'!$C$11)+H1767*'Monte Carlo Inputs'!$C$12-H1767*'Monte Carlo Inputs'!$C$13-'Monte Carlo Inputs'!$C$14*(H1767-G1767)</f>
        <v>1287.561089720492</v>
      </c>
      <c r="N1767" s="16">
        <f>I1767*$E1767*(1-'Monte Carlo Inputs'!$C$11)+I1767*'Monte Carlo Inputs'!$C$12-I1767*'Monte Carlo Inputs'!$C$13-'Monte Carlo Inputs'!$C$14*(I1767-H1767)</f>
        <v>1343.2442471257943</v>
      </c>
      <c r="O1767" s="16">
        <f>J1767*$E1767*(1-'Monte Carlo Inputs'!$C$11)+J1767*'Monte Carlo Inputs'!$C$12-J1767*'Monte Carlo Inputs'!$C$13-'Monte Carlo Inputs'!$C$14*(J1767-I1767)</f>
        <v>1401.3355341673355</v>
      </c>
    </row>
    <row r="1768" spans="1:15">
      <c r="A1768">
        <v>1764</v>
      </c>
      <c r="B1768" s="39">
        <v>-1.2654738861626302</v>
      </c>
      <c r="C1768" s="39">
        <v>0.56298885258250586</v>
      </c>
      <c r="D1768" s="29">
        <f>'Monte Carlo Inputs'!$C$6+'Monte Carlo Inputs'!$D$6*B1768</f>
        <v>4.432712897839497E-2</v>
      </c>
      <c r="E1768" s="29">
        <f>'Monte Carlo Inputs'!$C$7+'Monte Carlo Inputs'!$D$7*C1768</f>
        <v>0.6029722684398422</v>
      </c>
      <c r="F1768" s="16">
        <f>'Monte Carlo Inputs'!$C$17*(1+$D1768)</f>
        <v>2536.7750290014201</v>
      </c>
      <c r="G1768" s="16">
        <f t="shared" ref="G1768:J1768" si="1762">F1768*(1+$D1768)</f>
        <v>2649.222982901138</v>
      </c>
      <c r="H1768" s="16">
        <f t="shared" si="1762"/>
        <v>2766.6554317567252</v>
      </c>
      <c r="I1768" s="16">
        <f t="shared" si="1762"/>
        <v>2889.2933239189829</v>
      </c>
      <c r="J1768" s="16">
        <f t="shared" si="1762"/>
        <v>3017.3674017447556</v>
      </c>
      <c r="K1768" s="16">
        <f>F1768*$E1768*(1-'Monte Carlo Inputs'!$C$11)+F1768*'Monte Carlo Inputs'!$C$12-F1768*'Monte Carlo Inputs'!$C$13-'Monte Carlo Inputs'!$C$14*(F1768-'Monte Carlo Inputs'!$C$17)</f>
        <v>1187.3606365450755</v>
      </c>
      <c r="L1768" s="16">
        <f>G1768*$E1768*(1-'Monte Carlo Inputs'!$C$11)+G1768*'Monte Carlo Inputs'!$C$12-G1768*'Monte Carlo Inputs'!$C$13-'Monte Carlo Inputs'!$C$14*(G1768-F1768)</f>
        <v>1239.9929246250779</v>
      </c>
      <c r="M1768" s="16">
        <f>H1768*$E1768*(1-'Monte Carlo Inputs'!$C$11)+H1768*'Monte Carlo Inputs'!$C$12-H1768*'Monte Carlo Inputs'!$C$13-'Monte Carlo Inputs'!$C$14*(H1768-G1768)</f>
        <v>1294.9582509272311</v>
      </c>
      <c r="N1768" s="16">
        <f>I1768*$E1768*(1-'Monte Carlo Inputs'!$C$11)+I1768*'Monte Carlo Inputs'!$C$12-I1768*'Monte Carlo Inputs'!$C$13-'Monte Carlo Inputs'!$C$14*(I1768-H1768)</f>
        <v>1352.3600323377195</v>
      </c>
      <c r="O1768" s="16">
        <f>J1768*$E1768*(1-'Monte Carlo Inputs'!$C$11)+J1768*'Monte Carlo Inputs'!$C$12-J1768*'Monte Carlo Inputs'!$C$13-'Monte Carlo Inputs'!$C$14*(J1768-I1768)</f>
        <v>1412.30626991638</v>
      </c>
    </row>
    <row r="1769" spans="1:15">
      <c r="A1769">
        <v>1765</v>
      </c>
      <c r="B1769" s="39">
        <v>-0.98102891950336879</v>
      </c>
      <c r="C1769" s="39">
        <v>-1.6018946366529472</v>
      </c>
      <c r="D1769" s="29">
        <f>'Monte Carlo Inputs'!$C$6+'Monte Carlo Inputs'!$D$6*B1769</f>
        <v>6.2754681932205431E-2</v>
      </c>
      <c r="E1769" s="29">
        <f>'Monte Carlo Inputs'!$C$7+'Monte Carlo Inputs'!$D$7*C1769</f>
        <v>0.52548701529223596</v>
      </c>
      <c r="F1769" s="16">
        <f>'Monte Carlo Inputs'!$C$17*(1+$D1769)</f>
        <v>2581.5373978815205</v>
      </c>
      <c r="G1769" s="16">
        <f t="shared" ref="G1769:J1769" si="1763">F1769*(1+$D1769)</f>
        <v>2743.5409561816682</v>
      </c>
      <c r="H1769" s="16">
        <f t="shared" si="1763"/>
        <v>2915.7109962548275</v>
      </c>
      <c r="I1769" s="16">
        <f t="shared" si="1763"/>
        <v>3098.6855124310327</v>
      </c>
      <c r="J1769" s="16">
        <f t="shared" si="1763"/>
        <v>3293.1425361715751</v>
      </c>
      <c r="K1769" s="16">
        <f>F1769*$E1769*(1-'Monte Carlo Inputs'!$C$11)+F1769*'Monte Carlo Inputs'!$C$12-F1769*'Monte Carlo Inputs'!$C$13-'Monte Carlo Inputs'!$C$14*(F1769-'Monte Carlo Inputs'!$C$17)</f>
        <v>1066.6938678836043</v>
      </c>
      <c r="L1769" s="16">
        <f>G1769*$E1769*(1-'Monte Carlo Inputs'!$C$11)+G1769*'Monte Carlo Inputs'!$C$12-G1769*'Monte Carlo Inputs'!$C$13-'Monte Carlo Inputs'!$C$14*(G1769-F1769)</f>
        <v>1133.6339022816735</v>
      </c>
      <c r="M1769" s="16">
        <f>H1769*$E1769*(1-'Monte Carlo Inputs'!$C$11)+H1769*'Monte Carlo Inputs'!$C$12-H1769*'Monte Carlo Inputs'!$C$13-'Monte Carlo Inputs'!$C$14*(H1769-G1769)</f>
        <v>1204.774737246925</v>
      </c>
      <c r="N1769" s="16">
        <f>I1769*$E1769*(1-'Monte Carlo Inputs'!$C$11)+I1769*'Monte Carlo Inputs'!$C$12-I1769*'Monte Carlo Inputs'!$C$13-'Monte Carlo Inputs'!$C$14*(I1769-H1769)</f>
        <v>1280.3799926828119</v>
      </c>
      <c r="O1769" s="16">
        <f>J1769*$E1769*(1-'Monte Carlo Inputs'!$C$11)+J1769*'Monte Carlo Inputs'!$C$12-J1769*'Monte Carlo Inputs'!$C$13-'Monte Carlo Inputs'!$C$14*(J1769-I1769)</f>
        <v>1360.7298318759811</v>
      </c>
    </row>
    <row r="1770" spans="1:15">
      <c r="A1770">
        <v>1766</v>
      </c>
      <c r="B1770" s="39">
        <v>-0.17511388137996328</v>
      </c>
      <c r="C1770" s="39">
        <v>-6.0039542567137213E-2</v>
      </c>
      <c r="D1770" s="29">
        <f>'Monte Carlo Inputs'!$C$6+'Monte Carlo Inputs'!$D$6*B1770</f>
        <v>0.11496528075458291</v>
      </c>
      <c r="E1770" s="29">
        <f>'Monte Carlo Inputs'!$C$7+'Monte Carlo Inputs'!$D$7*C1770</f>
        <v>0.58067290999567678</v>
      </c>
      <c r="F1770" s="16">
        <f>'Monte Carlo Inputs'!$C$17*(1+$D1770)</f>
        <v>2708.3621634809579</v>
      </c>
      <c r="G1770" s="16">
        <f t="shared" ref="G1770:J1770" si="1764">F1770*(1+$D1770)</f>
        <v>3019.7297799906355</v>
      </c>
      <c r="H1770" s="16">
        <f t="shared" si="1764"/>
        <v>3366.8938619502337</v>
      </c>
      <c r="I1770" s="16">
        <f t="shared" si="1764"/>
        <v>3753.9697600602244</v>
      </c>
      <c r="J1770" s="16">
        <f t="shared" si="1764"/>
        <v>4185.5459474697627</v>
      </c>
      <c r="K1770" s="16">
        <f>F1770*$E1770*(1-'Monte Carlo Inputs'!$C$11)+F1770*'Monte Carlo Inputs'!$C$12-F1770*'Monte Carlo Inputs'!$C$13-'Monte Carlo Inputs'!$C$14*(F1770-'Monte Carlo Inputs'!$C$17)</f>
        <v>1227.4525988189048</v>
      </c>
      <c r="L1770" s="16">
        <f>G1770*$E1770*(1-'Monte Carlo Inputs'!$C$11)+G1770*'Monte Carlo Inputs'!$C$12-G1770*'Monte Carlo Inputs'!$C$13-'Monte Carlo Inputs'!$C$14*(G1770-F1770)</f>
        <v>1368.5670314550625</v>
      </c>
      <c r="M1770" s="16">
        <f>H1770*$E1770*(1-'Monte Carlo Inputs'!$C$11)+H1770*'Monte Carlo Inputs'!$C$12-H1770*'Monte Carlo Inputs'!$C$13-'Monte Carlo Inputs'!$C$14*(H1770-G1770)</f>
        <v>1525.9047244577598</v>
      </c>
      <c r="N1770" s="16">
        <f>I1770*$E1770*(1-'Monte Carlo Inputs'!$C$11)+I1770*'Monte Carlo Inputs'!$C$12-I1770*'Monte Carlo Inputs'!$C$13-'Monte Carlo Inputs'!$C$14*(I1770-H1770)</f>
        <v>1701.3307895097905</v>
      </c>
      <c r="O1770" s="16">
        <f>J1770*$E1770*(1-'Monte Carlo Inputs'!$C$11)+J1770*'Monte Carlo Inputs'!$C$12-J1770*'Monte Carlo Inputs'!$C$13-'Monte Carlo Inputs'!$C$14*(J1770-I1770)</f>
        <v>1896.9247613822004</v>
      </c>
    </row>
    <row r="1771" spans="1:15">
      <c r="A1771">
        <v>1767</v>
      </c>
      <c r="B1771" s="39">
        <v>-1.1657529418610355</v>
      </c>
      <c r="C1771" s="39">
        <v>1.8636323265592676E-2</v>
      </c>
      <c r="D1771" s="29">
        <f>'Monte Carlo Inputs'!$C$6+'Monte Carlo Inputs'!$D$6*B1771</f>
        <v>5.0787475256636239E-2</v>
      </c>
      <c r="E1771" s="29">
        <f>'Monte Carlo Inputs'!$C$7+'Monte Carlo Inputs'!$D$7*C1771</f>
        <v>0.58348886725664195</v>
      </c>
      <c r="F1771" s="16">
        <f>'Monte Carlo Inputs'!$C$17*(1+$D1771)</f>
        <v>2552.4678561458954</v>
      </c>
      <c r="G1771" s="16">
        <f t="shared" ref="G1771:J1771" si="1765">F1771*(1+$D1771)</f>
        <v>2682.1012542332642</v>
      </c>
      <c r="H1771" s="16">
        <f t="shared" si="1765"/>
        <v>2818.3184053184291</v>
      </c>
      <c r="I1771" s="16">
        <f t="shared" si="1765"/>
        <v>2961.4536815938613</v>
      </c>
      <c r="J1771" s="16">
        <f t="shared" si="1765"/>
        <v>3111.8584371714837</v>
      </c>
      <c r="K1771" s="16">
        <f>F1771*$E1771*(1-'Monte Carlo Inputs'!$C$11)+F1771*'Monte Carlo Inputs'!$C$12-F1771*'Monte Carlo Inputs'!$C$13-'Monte Carlo Inputs'!$C$14*(F1771-'Monte Carlo Inputs'!$C$17)</f>
        <v>1159.5706421662812</v>
      </c>
      <c r="L1771" s="16">
        <f>G1771*$E1771*(1-'Monte Carlo Inputs'!$C$11)+G1771*'Monte Carlo Inputs'!$C$12-G1771*'Monte Carlo Inputs'!$C$13-'Monte Carlo Inputs'!$C$14*(G1771-F1771)</f>
        <v>1218.4623074636227</v>
      </c>
      <c r="M1771" s="16">
        <f>H1771*$E1771*(1-'Monte Carlo Inputs'!$C$11)+H1771*'Monte Carlo Inputs'!$C$12-H1771*'Monte Carlo Inputs'!$C$13-'Monte Carlo Inputs'!$C$14*(H1771-G1771)</f>
        <v>1280.3449317550758</v>
      </c>
      <c r="N1771" s="16">
        <f>I1771*$E1771*(1-'Monte Carlo Inputs'!$C$11)+I1771*'Monte Carlo Inputs'!$C$12-I1771*'Monte Carlo Inputs'!$C$13-'Monte Carlo Inputs'!$C$14*(I1771-H1771)</f>
        <v>1345.3704182965459</v>
      </c>
      <c r="O1771" s="16">
        <f>J1771*$E1771*(1-'Monte Carlo Inputs'!$C$11)+J1771*'Monte Carlo Inputs'!$C$12-J1771*'Monte Carlo Inputs'!$C$13-'Monte Carlo Inputs'!$C$14*(J1771-I1771)</f>
        <v>1413.6983851267921</v>
      </c>
    </row>
    <row r="1772" spans="1:15">
      <c r="A1772">
        <v>1768</v>
      </c>
      <c r="B1772" s="39">
        <v>-0.79337703612574784</v>
      </c>
      <c r="C1772" s="39">
        <v>-0.33666923996220793</v>
      </c>
      <c r="D1772" s="29">
        <f>'Monte Carlo Inputs'!$C$6+'Monte Carlo Inputs'!$D$6*B1772</f>
        <v>7.4911567879024449E-2</v>
      </c>
      <c r="E1772" s="29">
        <f>'Monte Carlo Inputs'!$C$7+'Monte Carlo Inputs'!$D$7*C1772</f>
        <v>0.57077181266762944</v>
      </c>
      <c r="F1772" s="16">
        <f>'Monte Carlo Inputs'!$C$17*(1+$D1772)</f>
        <v>2611.0676895349388</v>
      </c>
      <c r="G1772" s="16">
        <f t="shared" ref="G1772:J1772" si="1766">F1772*(1+$D1772)</f>
        <v>2806.6668639962627</v>
      </c>
      <c r="H1772" s="16">
        <f t="shared" si="1766"/>
        <v>3016.9186792923274</v>
      </c>
      <c r="I1772" s="16">
        <f t="shared" si="1766"/>
        <v>3242.9207877216313</v>
      </c>
      <c r="J1772" s="16">
        <f t="shared" si="1766"/>
        <v>3485.8530684373395</v>
      </c>
      <c r="K1772" s="16">
        <f>F1772*$E1772*(1-'Monte Carlo Inputs'!$C$11)+F1772*'Monte Carlo Inputs'!$C$12-F1772*'Monte Carlo Inputs'!$C$13-'Monte Carlo Inputs'!$C$14*(F1772-'Monte Carlo Inputs'!$C$17)</f>
        <v>1163.4992023760997</v>
      </c>
      <c r="L1772" s="16">
        <f>G1772*$E1772*(1-'Monte Carlo Inputs'!$C$11)+G1772*'Monte Carlo Inputs'!$C$12-G1772*'Monte Carlo Inputs'!$C$13-'Monte Carlo Inputs'!$C$14*(G1772-F1772)</f>
        <v>1250.6587518520878</v>
      </c>
      <c r="M1772" s="16">
        <f>H1772*$E1772*(1-'Monte Carlo Inputs'!$C$11)+H1772*'Monte Carlo Inputs'!$C$12-H1772*'Monte Carlo Inputs'!$C$13-'Monte Carlo Inputs'!$C$14*(H1772-G1772)</f>
        <v>1344.3475598349512</v>
      </c>
      <c r="N1772" s="16">
        <f>I1772*$E1772*(1-'Monte Carlo Inputs'!$C$11)+I1772*'Monte Carlo Inputs'!$C$12-I1772*'Monte Carlo Inputs'!$C$13-'Monte Carlo Inputs'!$C$14*(I1772-H1772)</f>
        <v>1445.0547433165279</v>
      </c>
      <c r="O1772" s="16">
        <f>J1772*$E1772*(1-'Monte Carlo Inputs'!$C$11)+J1772*'Monte Carlo Inputs'!$C$12-J1772*'Monte Carlo Inputs'!$C$13-'Monte Carlo Inputs'!$C$14*(J1772-I1772)</f>
        <v>1553.3060598093903</v>
      </c>
    </row>
    <row r="1773" spans="1:15">
      <c r="A1773">
        <v>1769</v>
      </c>
      <c r="B1773" s="39">
        <v>0.31713684716097673</v>
      </c>
      <c r="C1773" s="39">
        <v>-1.279157569633889</v>
      </c>
      <c r="D1773" s="29">
        <f>'Monte Carlo Inputs'!$C$6+'Monte Carlo Inputs'!$D$6*B1773</f>
        <v>0.14685537349651615</v>
      </c>
      <c r="E1773" s="29">
        <f>'Monte Carlo Inputs'!$C$7+'Monte Carlo Inputs'!$D$7*C1773</f>
        <v>0.53703838212672517</v>
      </c>
      <c r="F1773" s="16">
        <f>'Monte Carlo Inputs'!$C$17*(1+$D1773)</f>
        <v>2785.8263877603877</v>
      </c>
      <c r="G1773" s="16">
        <f t="shared" ref="G1773:J1773" si="1767">F1773*(1+$D1773)</f>
        <v>3194.9399624313896</v>
      </c>
      <c r="H1773" s="16">
        <f t="shared" si="1767"/>
        <v>3664.1340639131963</v>
      </c>
      <c r="I1773" s="16">
        <f t="shared" si="1767"/>
        <v>4202.2318404104763</v>
      </c>
      <c r="J1773" s="16">
        <f t="shared" si="1767"/>
        <v>4819.3521668529092</v>
      </c>
      <c r="K1773" s="16">
        <f>F1773*$E1773*(1-'Monte Carlo Inputs'!$C$11)+F1773*'Monte Carlo Inputs'!$C$12-F1773*'Monte Carlo Inputs'!$C$13-'Monte Carlo Inputs'!$C$14*(F1773-'Monte Carlo Inputs'!$C$17)</f>
        <v>1177.2271602005053</v>
      </c>
      <c r="L1773" s="16">
        <f>G1773*$E1773*(1-'Monte Carlo Inputs'!$C$11)+G1773*'Monte Carlo Inputs'!$C$12-G1773*'Monte Carlo Inputs'!$C$13-'Monte Carlo Inputs'!$C$14*(G1773-F1773)</f>
        <v>1350.1092945019934</v>
      </c>
      <c r="M1773" s="16">
        <f>H1773*$E1773*(1-'Monte Carlo Inputs'!$C$11)+H1773*'Monte Carlo Inputs'!$C$12-H1773*'Monte Carlo Inputs'!$C$13-'Monte Carlo Inputs'!$C$14*(H1773-G1773)</f>
        <v>1548.3800992072015</v>
      </c>
      <c r="N1773" s="16">
        <f>I1773*$E1773*(1-'Monte Carlo Inputs'!$C$11)+I1773*'Monte Carlo Inputs'!$C$12-I1773*'Monte Carlo Inputs'!$C$13-'Monte Carlo Inputs'!$C$14*(I1773-H1773)</f>
        <v>1775.768036990848</v>
      </c>
      <c r="O1773" s="16">
        <f>J1773*$E1773*(1-'Monte Carlo Inputs'!$C$11)+J1773*'Monte Carlo Inputs'!$C$12-J1773*'Monte Carlo Inputs'!$C$13-'Monte Carlo Inputs'!$C$14*(J1773-I1773)</f>
        <v>2036.5491153063144</v>
      </c>
    </row>
    <row r="1774" spans="1:15">
      <c r="A1774">
        <v>1770</v>
      </c>
      <c r="B1774" s="39">
        <v>0.49898860171650061</v>
      </c>
      <c r="C1774" s="39">
        <v>0.53096631420296447</v>
      </c>
      <c r="D1774" s="29">
        <f>'Monte Carlo Inputs'!$C$6+'Monte Carlo Inputs'!$D$6*B1774</f>
        <v>0.15863650246558503</v>
      </c>
      <c r="E1774" s="29">
        <f>'Monte Carlo Inputs'!$C$7+'Monte Carlo Inputs'!$D$7*C1774</f>
        <v>0.60182612154320525</v>
      </c>
      <c r="F1774" s="16">
        <f>'Monte Carlo Inputs'!$C$17*(1+$D1774)</f>
        <v>2814.4439281391533</v>
      </c>
      <c r="G1774" s="16">
        <f t="shared" ref="G1774:J1774" si="1768">F1774*(1+$D1774)</f>
        <v>3260.9174692846514</v>
      </c>
      <c r="H1774" s="16">
        <f t="shared" si="1768"/>
        <v>3778.2180114408957</v>
      </c>
      <c r="I1774" s="16">
        <f t="shared" si="1768"/>
        <v>4377.5813023283572</v>
      </c>
      <c r="J1774" s="16">
        <f t="shared" si="1768"/>
        <v>5072.0254893884694</v>
      </c>
      <c r="K1774" s="16">
        <f>F1774*$E1774*(1-'Monte Carlo Inputs'!$C$11)+F1774*'Monte Carlo Inputs'!$C$12-F1774*'Monte Carlo Inputs'!$C$13-'Monte Carlo Inputs'!$C$14*(F1774-'Monte Carlo Inputs'!$C$17)</f>
        <v>1319.4878561947201</v>
      </c>
      <c r="L1774" s="16">
        <f>G1774*$E1774*(1-'Monte Carlo Inputs'!$C$11)+G1774*'Monte Carlo Inputs'!$C$12-G1774*'Monte Carlo Inputs'!$C$13-'Monte Carlo Inputs'!$C$14*(G1774-F1774)</f>
        <v>1528.8067947472634</v>
      </c>
      <c r="M1774" s="16">
        <f>H1774*$E1774*(1-'Monte Carlo Inputs'!$C$11)+H1774*'Monte Carlo Inputs'!$C$12-H1774*'Monte Carlo Inputs'!$C$13-'Monte Carlo Inputs'!$C$14*(H1774-G1774)</f>
        <v>1771.3313576115909</v>
      </c>
      <c r="N1774" s="16">
        <f>I1774*$E1774*(1-'Monte Carlo Inputs'!$C$11)+I1774*'Monte Carlo Inputs'!$C$12-I1774*'Monte Carlo Inputs'!$C$13-'Monte Carlo Inputs'!$C$14*(I1774-H1774)</f>
        <v>2052.3291688907102</v>
      </c>
      <c r="O1774" s="16">
        <f>J1774*$E1774*(1-'Monte Carlo Inputs'!$C$11)+J1774*'Monte Carlo Inputs'!$C$12-J1774*'Monte Carlo Inputs'!$C$13-'Monte Carlo Inputs'!$C$14*(J1774-I1774)</f>
        <v>2377.9034901516343</v>
      </c>
    </row>
    <row r="1775" spans="1:15">
      <c r="A1775">
        <v>1771</v>
      </c>
      <c r="B1775" s="39">
        <v>2.8385573538463578</v>
      </c>
      <c r="C1775" s="39">
        <v>-0.4659068223350139</v>
      </c>
      <c r="D1775" s="29">
        <f>'Monte Carlo Inputs'!$C$6+'Monte Carlo Inputs'!$D$6*B1775</f>
        <v>0.31020370217841386</v>
      </c>
      <c r="E1775" s="29">
        <f>'Monte Carlo Inputs'!$C$7+'Monte Carlo Inputs'!$D$7*C1775</f>
        <v>0.56614615644357191</v>
      </c>
      <c r="F1775" s="16">
        <f>'Monte Carlo Inputs'!$C$17*(1+$D1775)</f>
        <v>3182.6158129615856</v>
      </c>
      <c r="G1775" s="16">
        <f t="shared" ref="G1775:J1775" si="1769">F1775*(1+$D1775)</f>
        <v>4169.8750207538314</v>
      </c>
      <c r="H1775" s="16">
        <f t="shared" si="1769"/>
        <v>5463.3856898129607</v>
      </c>
      <c r="I1775" s="16">
        <f t="shared" si="1769"/>
        <v>7158.1481572215089</v>
      </c>
      <c r="J1775" s="16">
        <f t="shared" si="1769"/>
        <v>9378.6322163332115</v>
      </c>
      <c r="K1775" s="16">
        <f>F1775*$E1775*(1-'Monte Carlo Inputs'!$C$11)+F1775*'Monte Carlo Inputs'!$C$12-F1775*'Monte Carlo Inputs'!$C$13-'Monte Carlo Inputs'!$C$14*(F1775-'Monte Carlo Inputs'!$C$17)</f>
        <v>1416.6205515972288</v>
      </c>
      <c r="L1775" s="16">
        <f>G1775*$E1775*(1-'Monte Carlo Inputs'!$C$11)+G1775*'Monte Carlo Inputs'!$C$12-G1775*'Monte Carlo Inputs'!$C$13-'Monte Carlo Inputs'!$C$14*(G1775-F1775)</f>
        <v>1856.0614912847159</v>
      </c>
      <c r="M1775" s="16">
        <f>H1775*$E1775*(1-'Monte Carlo Inputs'!$C$11)+H1775*'Monte Carlo Inputs'!$C$12-H1775*'Monte Carlo Inputs'!$C$13-'Monte Carlo Inputs'!$C$14*(H1775-G1775)</f>
        <v>2431.8186373520234</v>
      </c>
      <c r="N1775" s="16">
        <f>I1775*$E1775*(1-'Monte Carlo Inputs'!$C$11)+I1775*'Monte Carlo Inputs'!$C$12-I1775*'Monte Carlo Inputs'!$C$13-'Monte Carlo Inputs'!$C$14*(I1775-H1775)</f>
        <v>3186.1777816850863</v>
      </c>
      <c r="O1775" s="16">
        <f>J1775*$E1775*(1-'Monte Carlo Inputs'!$C$11)+J1775*'Monte Carlo Inputs'!$C$12-J1775*'Monte Carlo Inputs'!$C$13-'Monte Carlo Inputs'!$C$14*(J1775-I1775)</f>
        <v>4174.541925362405</v>
      </c>
    </row>
    <row r="1776" spans="1:15">
      <c r="A1776">
        <v>1772</v>
      </c>
      <c r="B1776" s="39">
        <v>-0.69086591550275245</v>
      </c>
      <c r="C1776" s="39">
        <v>-0.69449506257223559</v>
      </c>
      <c r="D1776" s="29">
        <f>'Monte Carlo Inputs'!$C$6+'Monte Carlo Inputs'!$D$6*B1776</f>
        <v>8.1552673629007991E-2</v>
      </c>
      <c r="E1776" s="29">
        <f>'Monte Carlo Inputs'!$C$7+'Monte Carlo Inputs'!$D$7*C1776</f>
        <v>0.55796455325364591</v>
      </c>
      <c r="F1776" s="16">
        <f>'Monte Carlo Inputs'!$C$17*(1+$D1776)</f>
        <v>2627.1995995122238</v>
      </c>
      <c r="G1776" s="16">
        <f t="shared" ref="G1776:J1776" si="1770">F1776*(1+$D1776)</f>
        <v>2841.4547510095049</v>
      </c>
      <c r="H1776" s="16">
        <f t="shared" si="1770"/>
        <v>3073.1829829501771</v>
      </c>
      <c r="I1776" s="16">
        <f t="shared" si="1770"/>
        <v>3323.8092717609343</v>
      </c>
      <c r="J1776" s="16">
        <f t="shared" si="1770"/>
        <v>3594.8748045059247</v>
      </c>
      <c r="K1776" s="16">
        <f>F1776*$E1776*(1-'Monte Carlo Inputs'!$C$11)+F1776*'Monte Carlo Inputs'!$C$12-F1776*'Monte Carlo Inputs'!$C$13-'Monte Carlo Inputs'!$C$14*(F1776-'Monte Carlo Inputs'!$C$17)</f>
        <v>1146.996748340277</v>
      </c>
      <c r="L1776" s="16">
        <f>G1776*$E1776*(1-'Monte Carlo Inputs'!$C$11)+G1776*'Monte Carlo Inputs'!$C$12-G1776*'Monte Carlo Inputs'!$C$13-'Monte Carlo Inputs'!$C$14*(G1776-F1776)</f>
        <v>1240.5373998112052</v>
      </c>
      <c r="M1776" s="16">
        <f>H1776*$E1776*(1-'Monte Carlo Inputs'!$C$11)+H1776*'Monte Carlo Inputs'!$C$12-H1776*'Monte Carlo Inputs'!$C$13-'Monte Carlo Inputs'!$C$14*(H1776-G1776)</f>
        <v>1341.7065415025863</v>
      </c>
      <c r="N1776" s="16">
        <f>I1776*$E1776*(1-'Monte Carlo Inputs'!$C$11)+I1776*'Monte Carlo Inputs'!$C$12-I1776*'Monte Carlo Inputs'!$C$13-'Monte Carlo Inputs'!$C$14*(I1776-H1776)</f>
        <v>1451.1262971876522</v>
      </c>
      <c r="O1776" s="16">
        <f>J1776*$E1776*(1-'Monte Carlo Inputs'!$C$11)+J1776*'Monte Carlo Inputs'!$C$12-J1776*'Monte Carlo Inputs'!$C$13-'Monte Carlo Inputs'!$C$14*(J1776-I1776)</f>
        <v>1569.4695264966676</v>
      </c>
    </row>
    <row r="1777" spans="1:15">
      <c r="A1777">
        <v>1773</v>
      </c>
      <c r="B1777" s="39">
        <v>0.46786254897860696</v>
      </c>
      <c r="C1777" s="39">
        <v>-0.89267831968801303</v>
      </c>
      <c r="D1777" s="29">
        <f>'Monte Carlo Inputs'!$C$6+'Monte Carlo Inputs'!$D$6*B1777</f>
        <v>0.15662002457952096</v>
      </c>
      <c r="E1777" s="29">
        <f>'Monte Carlo Inputs'!$C$7+'Monte Carlo Inputs'!$D$7*C1777</f>
        <v>0.5508712016143591</v>
      </c>
      <c r="F1777" s="16">
        <f>'Monte Carlo Inputs'!$C$17*(1+$D1777)</f>
        <v>2809.5457017061144</v>
      </c>
      <c r="G1777" s="16">
        <f t="shared" ref="G1777:J1777" si="1771">F1777*(1+$D1777)</f>
        <v>3249.5768185646134</v>
      </c>
      <c r="H1777" s="16">
        <f t="shared" si="1771"/>
        <v>3758.5256197612443</v>
      </c>
      <c r="I1777" s="16">
        <f t="shared" si="1771"/>
        <v>4347.1859947110097</v>
      </c>
      <c r="J1777" s="16">
        <f t="shared" si="1771"/>
        <v>5028.0423720543968</v>
      </c>
      <c r="K1777" s="16">
        <f>F1777*$E1777*(1-'Monte Carlo Inputs'!$C$11)+F1777*'Monte Carlo Inputs'!$C$12-F1777*'Monte Carlo Inputs'!$C$13-'Monte Carlo Inputs'!$C$14*(F1777-'Monte Carlo Inputs'!$C$17)</f>
        <v>1215.2516405867907</v>
      </c>
      <c r="L1777" s="16">
        <f>G1777*$E1777*(1-'Monte Carlo Inputs'!$C$11)+G1777*'Monte Carlo Inputs'!$C$12-G1777*'Monte Carlo Inputs'!$C$13-'Monte Carlo Inputs'!$C$14*(G1777-F1777)</f>
        <v>1405.584382405797</v>
      </c>
      <c r="M1777" s="16">
        <f>H1777*$E1777*(1-'Monte Carlo Inputs'!$C$11)+H1777*'Monte Carlo Inputs'!$C$12-H1777*'Monte Carlo Inputs'!$C$13-'Monte Carlo Inputs'!$C$14*(H1777-G1777)</f>
        <v>1625.7270429267837</v>
      </c>
      <c r="N1777" s="16">
        <f>I1777*$E1777*(1-'Monte Carlo Inputs'!$C$11)+I1777*'Monte Carlo Inputs'!$C$12-I1777*'Monte Carlo Inputs'!$C$13-'Monte Carlo Inputs'!$C$14*(I1777-H1777)</f>
        <v>1880.3484523495683</v>
      </c>
      <c r="O1777" s="16">
        <f>J1777*$E1777*(1-'Monte Carlo Inputs'!$C$11)+J1777*'Monte Carlo Inputs'!$C$12-J1777*'Monte Carlo Inputs'!$C$13-'Monte Carlo Inputs'!$C$14*(J1777-I1777)</f>
        <v>2174.848673174622</v>
      </c>
    </row>
    <row r="1778" spans="1:15">
      <c r="A1778">
        <v>1774</v>
      </c>
      <c r="B1778" s="39">
        <v>-0.38167980630104176</v>
      </c>
      <c r="C1778" s="39">
        <v>0.71061259115031239</v>
      </c>
      <c r="D1778" s="29">
        <f>'Monte Carlo Inputs'!$C$6+'Monte Carlo Inputs'!$D$6*B1778</f>
        <v>0.10158306287025012</v>
      </c>
      <c r="E1778" s="29">
        <f>'Monte Carlo Inputs'!$C$7+'Monte Carlo Inputs'!$D$7*C1778</f>
        <v>0.60825599978630929</v>
      </c>
      <c r="F1778" s="16">
        <f>'Monte Carlo Inputs'!$C$17*(1+$D1778)</f>
        <v>2675.855418018125</v>
      </c>
      <c r="G1778" s="16">
        <f t="shared" ref="G1778:J1778" si="1772">F1778*(1+$D1778)</f>
        <v>2947.6770071783594</v>
      </c>
      <c r="H1778" s="16">
        <f t="shared" si="1772"/>
        <v>3247.1110659197493</v>
      </c>
      <c r="I1778" s="16">
        <f t="shared" si="1772"/>
        <v>3576.9625534757602</v>
      </c>
      <c r="J1778" s="16">
        <f t="shared" si="1772"/>
        <v>3940.3213654300184</v>
      </c>
      <c r="K1778" s="16">
        <f>F1778*$E1778*(1-'Monte Carlo Inputs'!$C$11)+F1778*'Monte Carlo Inputs'!$C$12-F1778*'Monte Carlo Inputs'!$C$13-'Monte Carlo Inputs'!$C$14*(F1778-'Monte Carlo Inputs'!$C$17)</f>
        <v>1264.751569071931</v>
      </c>
      <c r="L1778" s="16">
        <f>G1778*$E1778*(1-'Monte Carlo Inputs'!$C$11)+G1778*'Monte Carlo Inputs'!$C$12-G1778*'Monte Carlo Inputs'!$C$13-'Monte Carlo Inputs'!$C$14*(G1778-F1778)</f>
        <v>1393.2289072282124</v>
      </c>
      <c r="M1778" s="16">
        <f>H1778*$E1778*(1-'Monte Carlo Inputs'!$C$11)+H1778*'Monte Carlo Inputs'!$C$12-H1778*'Monte Carlo Inputs'!$C$13-'Monte Carlo Inputs'!$C$14*(H1778-G1778)</f>
        <v>1534.7573669038256</v>
      </c>
      <c r="N1778" s="16">
        <f>I1778*$E1778*(1-'Monte Carlo Inputs'!$C$11)+I1778*'Monte Carlo Inputs'!$C$12-I1778*'Monte Carlo Inputs'!$C$13-'Monte Carlo Inputs'!$C$14*(I1778-H1778)</f>
        <v>1690.6627209965964</v>
      </c>
      <c r="O1778" s="16">
        <f>J1778*$E1778*(1-'Monte Carlo Inputs'!$C$11)+J1778*'Monte Carlo Inputs'!$C$12-J1778*'Monte Carlo Inputs'!$C$13-'Monte Carlo Inputs'!$C$14*(J1778-I1778)</f>
        <v>1862.4054184759818</v>
      </c>
    </row>
    <row r="1779" spans="1:15">
      <c r="A1779">
        <v>1775</v>
      </c>
      <c r="B1779" s="39">
        <v>0.67602186007048493</v>
      </c>
      <c r="C1779" s="39">
        <v>1.2114041519308327</v>
      </c>
      <c r="D1779" s="29">
        <f>'Monte Carlo Inputs'!$C$6+'Monte Carlo Inputs'!$D$6*B1779</f>
        <v>0.17010546878697391</v>
      </c>
      <c r="E1779" s="29">
        <f>'Monte Carlo Inputs'!$C$7+'Monte Carlo Inputs'!$D$7*C1779</f>
        <v>0.62618027194885761</v>
      </c>
      <c r="F1779" s="16">
        <f>'Monte Carlo Inputs'!$C$17*(1+$D1779)</f>
        <v>2842.3031942304387</v>
      </c>
      <c r="G1779" s="16">
        <f t="shared" ref="G1779:J1779" si="1773">F1779*(1+$D1779)</f>
        <v>3325.7945115197208</v>
      </c>
      <c r="H1779" s="16">
        <f t="shared" si="1773"/>
        <v>3891.5303459909278</v>
      </c>
      <c r="I1779" s="16">
        <f t="shared" si="1773"/>
        <v>4553.5009397944496</v>
      </c>
      <c r="J1779" s="16">
        <f t="shared" si="1773"/>
        <v>5328.0763517801106</v>
      </c>
      <c r="K1779" s="16">
        <f>F1779*$E1779*(1-'Monte Carlo Inputs'!$C$11)+F1779*'Monte Carlo Inputs'!$C$12-F1779*'Monte Carlo Inputs'!$C$13-'Monte Carlo Inputs'!$C$14*(F1779-'Monte Carlo Inputs'!$C$17)</f>
        <v>1382.208538873836</v>
      </c>
      <c r="L1779" s="16">
        <f>G1779*$E1779*(1-'Monte Carlo Inputs'!$C$11)+G1779*'Monte Carlo Inputs'!$C$12-G1779*'Monte Carlo Inputs'!$C$13-'Monte Carlo Inputs'!$C$14*(G1779-F1779)</f>
        <v>1617.329770340328</v>
      </c>
      <c r="M1779" s="16">
        <f>H1779*$E1779*(1-'Monte Carlo Inputs'!$C$11)+H1779*'Monte Carlo Inputs'!$C$12-H1779*'Monte Carlo Inputs'!$C$13-'Monte Carlo Inputs'!$C$14*(H1779-G1779)</f>
        <v>1892.4464091071984</v>
      </c>
      <c r="N1779" s="16">
        <f>I1779*$E1779*(1-'Monte Carlo Inputs'!$C$11)+I1779*'Monte Carlo Inputs'!$C$12-I1779*'Monte Carlo Inputs'!$C$13-'Monte Carlo Inputs'!$C$14*(I1779-H1779)</f>
        <v>2214.3618926826039</v>
      </c>
      <c r="O1779" s="16">
        <f>J1779*$E1779*(1-'Monte Carlo Inputs'!$C$11)+J1779*'Monte Carlo Inputs'!$C$12-J1779*'Monte Carlo Inputs'!$C$13-'Monte Carlo Inputs'!$C$14*(J1779-I1779)</f>
        <v>2591.0369605013893</v>
      </c>
    </row>
    <row r="1780" spans="1:15">
      <c r="A1780">
        <v>1776</v>
      </c>
      <c r="B1780" s="39">
        <v>-0.66214291538062309</v>
      </c>
      <c r="C1780" s="39">
        <v>0.53780653079575802</v>
      </c>
      <c r="D1780" s="29">
        <f>'Monte Carlo Inputs'!$C$6+'Monte Carlo Inputs'!$D$6*B1780</f>
        <v>8.3413471561062408E-2</v>
      </c>
      <c r="E1780" s="29">
        <f>'Monte Carlo Inputs'!$C$7+'Monte Carlo Inputs'!$D$7*C1780</f>
        <v>0.60207094576442199</v>
      </c>
      <c r="F1780" s="16">
        <f>'Monte Carlo Inputs'!$C$17*(1+$D1780)</f>
        <v>2631.7196637689772</v>
      </c>
      <c r="G1780" s="16">
        <f t="shared" ref="G1780:J1780" si="1774">F1780*(1+$D1780)</f>
        <v>2851.2405370994593</v>
      </c>
      <c r="H1780" s="16">
        <f t="shared" si="1774"/>
        <v>3089.0724085545535</v>
      </c>
      <c r="I1780" s="16">
        <f t="shared" si="1774"/>
        <v>3346.7426620555811</v>
      </c>
      <c r="J1780" s="16">
        <f t="shared" si="1774"/>
        <v>3625.9060859191486</v>
      </c>
      <c r="K1780" s="16">
        <f>F1780*$E1780*(1-'Monte Carlo Inputs'!$C$11)+F1780*'Monte Carlo Inputs'!$C$12-F1780*'Monte Carlo Inputs'!$C$13-'Monte Carlo Inputs'!$C$14*(F1780-'Monte Carlo Inputs'!$C$17)</f>
        <v>1231.6365136476684</v>
      </c>
      <c r="L1780" s="16">
        <f>G1780*$E1780*(1-'Monte Carlo Inputs'!$C$11)+G1780*'Monte Carlo Inputs'!$C$12-G1780*'Monte Carlo Inputs'!$C$13-'Monte Carlo Inputs'!$C$14*(G1780-F1780)</f>
        <v>1334.3715909523842</v>
      </c>
      <c r="M1780" s="16">
        <f>H1780*$E1780*(1-'Monte Carlo Inputs'!$C$11)+H1780*'Monte Carlo Inputs'!$C$12-H1780*'Monte Carlo Inputs'!$C$13-'Monte Carlo Inputs'!$C$14*(H1780-G1780)</f>
        <v>1445.6761577061802</v>
      </c>
      <c r="N1780" s="16">
        <f>I1780*$E1780*(1-'Monte Carlo Inputs'!$C$11)+I1780*'Monte Carlo Inputs'!$C$12-I1780*'Monte Carlo Inputs'!$C$13-'Monte Carlo Inputs'!$C$14*(I1780-H1780)</f>
        <v>1566.2650247735105</v>
      </c>
      <c r="O1780" s="16">
        <f>J1780*$E1780*(1-'Monte Carlo Inputs'!$C$11)+J1780*'Monte Carlo Inputs'!$C$12-J1780*'Monte Carlo Inputs'!$C$13-'Monte Carlo Inputs'!$C$14*(J1780-I1780)</f>
        <v>1696.9126278745425</v>
      </c>
    </row>
    <row r="1781" spans="1:15">
      <c r="A1781">
        <v>1777</v>
      </c>
      <c r="B1781" s="39">
        <v>1.5250805809886903E-2</v>
      </c>
      <c r="C1781" s="39">
        <v>1.7890104877094757</v>
      </c>
      <c r="D1781" s="29">
        <f>'Monte Carlo Inputs'!$C$6+'Monte Carlo Inputs'!$D$6*B1781</f>
        <v>0.12729791365340559</v>
      </c>
      <c r="E1781" s="29">
        <f>'Monte Carlo Inputs'!$C$7+'Monte Carlo Inputs'!$D$7*C1781</f>
        <v>0.64685388942989597</v>
      </c>
      <c r="F1781" s="16">
        <f>'Monte Carlo Inputs'!$C$17*(1+$D1781)</f>
        <v>2738.319362055488</v>
      </c>
      <c r="G1781" s="16">
        <f t="shared" ref="G1781:J1781" si="1775">F1781*(1+$D1781)</f>
        <v>3086.901703761876</v>
      </c>
      <c r="H1781" s="16">
        <f t="shared" si="1775"/>
        <v>3479.8578503039057</v>
      </c>
      <c r="I1781" s="16">
        <f t="shared" si="1775"/>
        <v>3922.836494458018</v>
      </c>
      <c r="J1781" s="16">
        <f t="shared" si="1775"/>
        <v>4422.2053958059632</v>
      </c>
      <c r="K1781" s="16">
        <f>F1781*$E1781*(1-'Monte Carlo Inputs'!$C$11)+F1781*'Monte Carlo Inputs'!$C$12-F1781*'Monte Carlo Inputs'!$C$13-'Monte Carlo Inputs'!$C$14*(F1781-'Monte Carlo Inputs'!$C$17)</f>
        <v>1370.4344448931038</v>
      </c>
      <c r="L1781" s="16">
        <f>G1781*$E1781*(1-'Monte Carlo Inputs'!$C$11)+G1781*'Monte Carlo Inputs'!$C$12-G1781*'Monte Carlo Inputs'!$C$13-'Monte Carlo Inputs'!$C$14*(G1781-F1781)</f>
        <v>1544.8878905267588</v>
      </c>
      <c r="M1781" s="16">
        <f>H1781*$E1781*(1-'Monte Carlo Inputs'!$C$11)+H1781*'Monte Carlo Inputs'!$C$12-H1781*'Monte Carlo Inputs'!$C$13-'Monte Carlo Inputs'!$C$14*(H1781-G1781)</f>
        <v>1741.5488958192259</v>
      </c>
      <c r="N1781" s="16">
        <f>I1781*$E1781*(1-'Monte Carlo Inputs'!$C$11)+I1781*'Monte Carlo Inputs'!$C$12-I1781*'Monte Carlo Inputs'!$C$13-'Monte Carlo Inputs'!$C$14*(I1781-H1781)</f>
        <v>1963.2444367824055</v>
      </c>
      <c r="O1781" s="16">
        <f>J1781*$E1781*(1-'Monte Carlo Inputs'!$C$11)+J1781*'Monte Carlo Inputs'!$C$12-J1781*'Monte Carlo Inputs'!$C$13-'Monte Carlo Inputs'!$C$14*(J1781-I1781)</f>
        <v>2213.1613575764613</v>
      </c>
    </row>
    <row r="1782" spans="1:15">
      <c r="A1782">
        <v>1778</v>
      </c>
      <c r="B1782" s="39">
        <v>0.28067630944088023</v>
      </c>
      <c r="C1782" s="39">
        <v>-2.0979394273868719</v>
      </c>
      <c r="D1782" s="29">
        <f>'Monte Carlo Inputs'!$C$6+'Monte Carlo Inputs'!$D$6*B1782</f>
        <v>0.14449330501820015</v>
      </c>
      <c r="E1782" s="29">
        <f>'Monte Carlo Inputs'!$C$7+'Monte Carlo Inputs'!$D$7*C1782</f>
        <v>0.50773263896035148</v>
      </c>
      <c r="F1782" s="16">
        <f>'Monte Carlo Inputs'!$C$17*(1+$D1782)</f>
        <v>2780.0886872197107</v>
      </c>
      <c r="G1782" s="16">
        <f t="shared" ref="G1782:J1782" si="1776">F1782*(1+$D1782)</f>
        <v>3181.7928898797963</v>
      </c>
      <c r="H1782" s="16">
        <f t="shared" si="1776"/>
        <v>3641.5406604219384</v>
      </c>
      <c r="I1782" s="16">
        <f t="shared" si="1776"/>
        <v>4167.7189058044642</v>
      </c>
      <c r="J1782" s="16">
        <f t="shared" si="1776"/>
        <v>4769.9263848909886</v>
      </c>
      <c r="K1782" s="16">
        <f>F1782*$E1782*(1-'Monte Carlo Inputs'!$C$11)+F1782*'Monte Carlo Inputs'!$C$12-F1782*'Monte Carlo Inputs'!$C$13-'Monte Carlo Inputs'!$C$14*(F1782-'Monte Carlo Inputs'!$C$17)</f>
        <v>1116.7449877932413</v>
      </c>
      <c r="L1782" s="16">
        <f>G1782*$E1782*(1-'Monte Carlo Inputs'!$C$11)+G1782*'Monte Carlo Inputs'!$C$12-G1782*'Monte Carlo Inputs'!$C$13-'Monte Carlo Inputs'!$C$14*(G1782-F1782)</f>
        <v>1278.1071619419965</v>
      </c>
      <c r="M1782" s="16">
        <f>H1782*$E1782*(1-'Monte Carlo Inputs'!$C$11)+H1782*'Monte Carlo Inputs'!$C$12-H1782*'Monte Carlo Inputs'!$C$13-'Monte Carlo Inputs'!$C$14*(H1782-G1782)</f>
        <v>1462.7850899384277</v>
      </c>
      <c r="N1782" s="16">
        <f>I1782*$E1782*(1-'Monte Carlo Inputs'!$C$11)+I1782*'Monte Carlo Inputs'!$C$12-I1782*'Monte Carlo Inputs'!$C$13-'Monte Carlo Inputs'!$C$14*(I1782-H1782)</f>
        <v>1674.1477421149764</v>
      </c>
      <c r="O1782" s="16">
        <f>J1782*$E1782*(1-'Monte Carlo Inputs'!$C$11)+J1782*'Monte Carlo Inputs'!$C$12-J1782*'Monte Carlo Inputs'!$C$13-'Monte Carlo Inputs'!$C$14*(J1782-I1782)</f>
        <v>1916.0508824619274</v>
      </c>
    </row>
    <row r="1783" spans="1:15">
      <c r="A1783">
        <v>1779</v>
      </c>
      <c r="B1783" s="39">
        <v>-0.60926638616633966</v>
      </c>
      <c r="C1783" s="39">
        <v>0.49037131371711334</v>
      </c>
      <c r="D1783" s="29">
        <f>'Monte Carlo Inputs'!$C$6+'Monte Carlo Inputs'!$D$6*B1783</f>
        <v>8.6839037685693954E-2</v>
      </c>
      <c r="E1783" s="29">
        <f>'Monte Carlo Inputs'!$C$7+'Monte Carlo Inputs'!$D$7*C1783</f>
        <v>0.60037315009933123</v>
      </c>
      <c r="F1783" s="16">
        <f>'Monte Carlo Inputs'!$C$17*(1+$D1783)</f>
        <v>2640.0407064423198</v>
      </c>
      <c r="G1783" s="16">
        <f t="shared" ref="G1783:J1783" si="1777">F1783*(1+$D1783)</f>
        <v>2869.2993008408307</v>
      </c>
      <c r="H1783" s="16">
        <f t="shared" si="1777"/>
        <v>3118.4664909580829</v>
      </c>
      <c r="I1783" s="16">
        <f t="shared" si="1777"/>
        <v>3389.2711200879658</v>
      </c>
      <c r="J1783" s="16">
        <f t="shared" si="1777"/>
        <v>3683.592162612319</v>
      </c>
      <c r="K1783" s="16">
        <f>F1783*$E1783*(1-'Monte Carlo Inputs'!$C$11)+F1783*'Monte Carlo Inputs'!$C$12-F1783*'Monte Carlo Inputs'!$C$13-'Monte Carlo Inputs'!$C$14*(F1783-'Monte Carlo Inputs'!$C$17)</f>
        <v>1232.4700376495948</v>
      </c>
      <c r="L1783" s="16">
        <f>G1783*$E1783*(1-'Monte Carlo Inputs'!$C$11)+G1783*'Monte Carlo Inputs'!$C$12-G1783*'Monte Carlo Inputs'!$C$13-'Monte Carlo Inputs'!$C$14*(G1783-F1783)</f>
        <v>1339.4965496955365</v>
      </c>
      <c r="M1783" s="16">
        <f>H1783*$E1783*(1-'Monte Carlo Inputs'!$C$11)+H1783*'Monte Carlo Inputs'!$C$12-H1783*'Monte Carlo Inputs'!$C$13-'Monte Carlo Inputs'!$C$14*(H1783-G1783)</f>
        <v>1455.8171410544044</v>
      </c>
      <c r="N1783" s="16">
        <f>I1783*$E1783*(1-'Monte Carlo Inputs'!$C$11)+I1783*'Monte Carlo Inputs'!$C$12-I1783*'Monte Carlo Inputs'!$C$13-'Monte Carlo Inputs'!$C$14*(I1783-H1783)</f>
        <v>1582.2389006299072</v>
      </c>
      <c r="O1783" s="16">
        <f>J1783*$E1783*(1-'Monte Carlo Inputs'!$C$11)+J1783*'Monte Carlo Inputs'!$C$12-J1783*'Monte Carlo Inputs'!$C$13-'Monte Carlo Inputs'!$C$14*(J1783-I1783)</f>
        <v>1719.639004149479</v>
      </c>
    </row>
    <row r="1784" spans="1:15">
      <c r="A1784">
        <v>1780</v>
      </c>
      <c r="B1784" s="39">
        <v>-0.9214788482294608</v>
      </c>
      <c r="C1784" s="39">
        <v>-0.67615615295748799</v>
      </c>
      <c r="D1784" s="29">
        <f>'Monte Carlo Inputs'!$C$6+'Monte Carlo Inputs'!$D$6*B1784</f>
        <v>6.6612588453425992E-2</v>
      </c>
      <c r="E1784" s="29">
        <f>'Monte Carlo Inputs'!$C$7+'Monte Carlo Inputs'!$D$7*C1784</f>
        <v>0.5586209373320572</v>
      </c>
      <c r="F1784" s="16">
        <f>'Monte Carlo Inputs'!$C$17*(1+$D1784)</f>
        <v>2590.9086386122176</v>
      </c>
      <c r="G1784" s="16">
        <f t="shared" ref="G1784:J1784" si="1778">F1784*(1+$D1784)</f>
        <v>2763.4957694765199</v>
      </c>
      <c r="H1784" s="16">
        <f t="shared" si="1778"/>
        <v>2947.5793758614432</v>
      </c>
      <c r="I1784" s="16">
        <f t="shared" si="1778"/>
        <v>3143.9252677595082</v>
      </c>
      <c r="J1784" s="16">
        <f t="shared" si="1778"/>
        <v>3353.3502677490997</v>
      </c>
      <c r="K1784" s="16">
        <f>F1784*$E1784*(1-'Monte Carlo Inputs'!$C$11)+F1784*'Monte Carlo Inputs'!$C$12-F1784*'Monte Carlo Inputs'!$C$13-'Monte Carlo Inputs'!$C$14*(F1784-'Monte Carlo Inputs'!$C$17)</f>
        <v>1131.8002801388429</v>
      </c>
      <c r="L1784" s="16">
        <f>G1784*$E1784*(1-'Monte Carlo Inputs'!$C$11)+G1784*'Monte Carlo Inputs'!$C$12-G1784*'Monte Carlo Inputs'!$C$13-'Monte Carlo Inputs'!$C$14*(G1784-F1784)</f>
        <v>1207.1924264112042</v>
      </c>
      <c r="M1784" s="16">
        <f>H1784*$E1784*(1-'Monte Carlo Inputs'!$C$11)+H1784*'Monte Carlo Inputs'!$C$12-H1784*'Monte Carlo Inputs'!$C$13-'Monte Carlo Inputs'!$C$14*(H1784-G1784)</f>
        <v>1287.6066386958264</v>
      </c>
      <c r="N1784" s="16">
        <f>I1784*$E1784*(1-'Monte Carlo Inputs'!$C$11)+I1784*'Monte Carlo Inputs'!$C$12-I1784*'Monte Carlo Inputs'!$C$13-'Monte Carlo Inputs'!$C$14*(I1784-H1784)</f>
        <v>1373.3774498091709</v>
      </c>
      <c r="O1784" s="16">
        <f>J1784*$E1784*(1-'Monte Carlo Inputs'!$C$11)+J1784*'Monte Carlo Inputs'!$C$12-J1784*'Monte Carlo Inputs'!$C$13-'Monte Carlo Inputs'!$C$14*(J1784-I1784)</f>
        <v>1464.8616766645248</v>
      </c>
    </row>
    <row r="1785" spans="1:15">
      <c r="A1785">
        <v>1781</v>
      </c>
      <c r="B1785" s="39">
        <v>-1.0818462308787098</v>
      </c>
      <c r="C1785" s="39">
        <v>1.2297742497943798</v>
      </c>
      <c r="D1785" s="29">
        <f>'Monte Carlo Inputs'!$C$6+'Monte Carlo Inputs'!$D$6*B1785</f>
        <v>5.6223308338749001E-2</v>
      </c>
      <c r="E1785" s="29">
        <f>'Monte Carlo Inputs'!$C$7+'Monte Carlo Inputs'!$D$7*C1785</f>
        <v>0.6268377723133719</v>
      </c>
      <c r="F1785" s="16">
        <f>'Monte Carlo Inputs'!$C$17*(1+$D1785)</f>
        <v>2565.6720382856552</v>
      </c>
      <c r="G1785" s="16">
        <f t="shared" ref="G1785:J1785" si="1779">F1785*(1+$D1785)</f>
        <v>2709.9226083902959</v>
      </c>
      <c r="H1785" s="16">
        <f t="shared" si="1779"/>
        <v>2862.2834227759699</v>
      </c>
      <c r="I1785" s="16">
        <f t="shared" si="1779"/>
        <v>3023.2104662075926</v>
      </c>
      <c r="J1785" s="16">
        <f t="shared" si="1779"/>
        <v>3193.1853604221151</v>
      </c>
      <c r="K1785" s="16">
        <f>F1785*$E1785*(1-'Monte Carlo Inputs'!$C$11)+F1785*'Monte Carlo Inputs'!$C$12-F1785*'Monte Carlo Inputs'!$C$13-'Monte Carlo Inputs'!$C$14*(F1785-'Monte Carlo Inputs'!$C$17)</f>
        <v>1244.9203685453977</v>
      </c>
      <c r="L1785" s="16">
        <f>G1785*$E1785*(1-'Monte Carlo Inputs'!$C$11)+G1785*'Monte Carlo Inputs'!$C$12-G1785*'Monte Carlo Inputs'!$C$13-'Monte Carlo Inputs'!$C$14*(G1785-F1785)</f>
        <v>1314.9139102833142</v>
      </c>
      <c r="M1785" s="16">
        <f>H1785*$E1785*(1-'Monte Carlo Inputs'!$C$11)+H1785*'Monte Carlo Inputs'!$C$12-H1785*'Monte Carlo Inputs'!$C$13-'Monte Carlo Inputs'!$C$14*(H1785-G1785)</f>
        <v>1388.8427205000828</v>
      </c>
      <c r="N1785" s="16">
        <f>I1785*$E1785*(1-'Monte Carlo Inputs'!$C$11)+I1785*'Monte Carlo Inputs'!$C$12-I1785*'Monte Carlo Inputs'!$C$13-'Monte Carlo Inputs'!$C$14*(I1785-H1785)</f>
        <v>1466.9280530087858</v>
      </c>
      <c r="O1785" s="16">
        <f>J1785*$E1785*(1-'Monte Carlo Inputs'!$C$11)+J1785*'Monte Carlo Inputs'!$C$12-J1785*'Monte Carlo Inputs'!$C$13-'Monte Carlo Inputs'!$C$14*(J1785-I1785)</f>
        <v>1549.4036012438592</v>
      </c>
    </row>
    <row r="1786" spans="1:15">
      <c r="A1786">
        <v>1782</v>
      </c>
      <c r="B1786" s="39">
        <v>-1.4567030438421791</v>
      </c>
      <c r="C1786" s="39">
        <v>-0.28009815233044194</v>
      </c>
      <c r="D1786" s="29">
        <f>'Monte Carlo Inputs'!$C$6+'Monte Carlo Inputs'!$D$6*B1786</f>
        <v>3.193849200991683E-2</v>
      </c>
      <c r="E1786" s="29">
        <f>'Monte Carlo Inputs'!$C$7+'Monte Carlo Inputs'!$D$7*C1786</f>
        <v>0.57279659832827989</v>
      </c>
      <c r="F1786" s="16">
        <f>'Monte Carlo Inputs'!$C$17*(1+$D1786)</f>
        <v>2506.6817909412894</v>
      </c>
      <c r="G1786" s="16">
        <f t="shared" ref="G1786:J1786" si="1780">F1786*(1+$D1786)</f>
        <v>2586.7414272926717</v>
      </c>
      <c r="H1786" s="16">
        <f t="shared" si="1780"/>
        <v>2669.3580476999796</v>
      </c>
      <c r="I1786" s="16">
        <f t="shared" si="1780"/>
        <v>2754.6133183780526</v>
      </c>
      <c r="J1786" s="16">
        <f t="shared" si="1780"/>
        <v>2842.5915138374803</v>
      </c>
      <c r="K1786" s="16">
        <f>F1786*$E1786*(1-'Monte Carlo Inputs'!$C$11)+F1786*'Monte Carlo Inputs'!$C$12-F1786*'Monte Carlo Inputs'!$C$13-'Monte Carlo Inputs'!$C$14*(F1786-'Monte Carlo Inputs'!$C$17)</f>
        <v>1118.9682092954968</v>
      </c>
      <c r="L1786" s="16">
        <f>G1786*$E1786*(1-'Monte Carlo Inputs'!$C$11)+G1786*'Monte Carlo Inputs'!$C$12-G1786*'Monte Carlo Inputs'!$C$13-'Monte Carlo Inputs'!$C$14*(G1786-F1786)</f>
        <v>1154.706366507432</v>
      </c>
      <c r="M1786" s="16">
        <f>H1786*$E1786*(1-'Monte Carlo Inputs'!$C$11)+H1786*'Monte Carlo Inputs'!$C$12-H1786*'Monte Carlo Inputs'!$C$13-'Monte Carlo Inputs'!$C$14*(H1786-G1786)</f>
        <v>1191.5859465679298</v>
      </c>
      <c r="N1786" s="16">
        <f>I1786*$E1786*(1-'Monte Carlo Inputs'!$C$11)+I1786*'Monte Carlo Inputs'!$C$12-I1786*'Monte Carlo Inputs'!$C$13-'Monte Carlo Inputs'!$C$14*(I1786-H1786)</f>
        <v>1229.6434048015185</v>
      </c>
      <c r="O1786" s="16">
        <f>J1786*$E1786*(1-'Monte Carlo Inputs'!$C$11)+J1786*'Monte Carlo Inputs'!$C$12-J1786*'Monte Carlo Inputs'!$C$13-'Monte Carlo Inputs'!$C$14*(J1786-I1786)</f>
        <v>1268.9163608608189</v>
      </c>
    </row>
    <row r="1787" spans="1:15">
      <c r="A1787">
        <v>1783</v>
      </c>
      <c r="B1787" s="39">
        <v>0.34709058408445947</v>
      </c>
      <c r="C1787" s="39">
        <v>-0.80808992181577211</v>
      </c>
      <c r="D1787" s="29">
        <f>'Monte Carlo Inputs'!$C$6+'Monte Carlo Inputs'!$D$6*B1787</f>
        <v>0.14879590378539695</v>
      </c>
      <c r="E1787" s="29">
        <f>'Monte Carlo Inputs'!$C$7+'Monte Carlo Inputs'!$D$7*C1787</f>
        <v>0.5538987795210093</v>
      </c>
      <c r="F1787" s="16">
        <f>'Monte Carlo Inputs'!$C$17*(1+$D1787)</f>
        <v>2790.5401298851084</v>
      </c>
      <c r="G1787" s="16">
        <f t="shared" ref="G1787:J1787" si="1781">F1787*(1+$D1787)</f>
        <v>3205.7610705607822</v>
      </c>
      <c r="H1787" s="16">
        <f t="shared" si="1781"/>
        <v>3682.7651863749156</v>
      </c>
      <c r="I1787" s="16">
        <f t="shared" si="1781"/>
        <v>4230.7455607109669</v>
      </c>
      <c r="J1787" s="16">
        <f t="shared" si="1781"/>
        <v>4860.2631701030114</v>
      </c>
      <c r="K1787" s="16">
        <f>F1787*$E1787*(1-'Monte Carlo Inputs'!$C$11)+F1787*'Monte Carlo Inputs'!$C$12-F1787*'Monte Carlo Inputs'!$C$13-'Monte Carlo Inputs'!$C$14*(F1787-'Monte Carlo Inputs'!$C$17)</f>
        <v>1212.7672202880508</v>
      </c>
      <c r="L1787" s="16">
        <f>G1787*$E1787*(1-'Monte Carlo Inputs'!$C$11)+G1787*'Monte Carlo Inputs'!$C$12-G1787*'Monte Carlo Inputs'!$C$13-'Monte Carlo Inputs'!$C$14*(G1787-F1787)</f>
        <v>1393.2220149121149</v>
      </c>
      <c r="M1787" s="16">
        <f>H1787*$E1787*(1-'Monte Carlo Inputs'!$C$11)+H1787*'Monte Carlo Inputs'!$C$12-H1787*'Monte Carlo Inputs'!$C$13-'Monte Carlo Inputs'!$C$14*(H1787-G1787)</f>
        <v>1600.5277437946747</v>
      </c>
      <c r="N1787" s="16">
        <f>I1787*$E1787*(1-'Monte Carlo Inputs'!$C$11)+I1787*'Monte Carlo Inputs'!$C$12-I1787*'Monte Carlo Inputs'!$C$13-'Monte Carlo Inputs'!$C$14*(I1787-H1787)</f>
        <v>1838.6797159662058</v>
      </c>
      <c r="O1787" s="16">
        <f>J1787*$E1787*(1-'Monte Carlo Inputs'!$C$11)+J1787*'Monte Carlo Inputs'!$C$12-J1787*'Monte Carlo Inputs'!$C$13-'Monte Carlo Inputs'!$C$14*(J1787-I1787)</f>
        <v>2112.2677260752744</v>
      </c>
    </row>
    <row r="1788" spans="1:15">
      <c r="A1788">
        <v>1784</v>
      </c>
      <c r="B1788" s="39">
        <v>-0.8771130999178115</v>
      </c>
      <c r="C1788" s="39">
        <v>0.47330917522330762</v>
      </c>
      <c r="D1788" s="29">
        <f>'Monte Carlo Inputs'!$C$6+'Monte Carlo Inputs'!$D$6*B1788</f>
        <v>6.9486790046620978E-2</v>
      </c>
      <c r="E1788" s="29">
        <f>'Monte Carlo Inputs'!$C$7+'Monte Carlo Inputs'!$D$7*C1788</f>
        <v>0.5997624640614887</v>
      </c>
      <c r="F1788" s="16">
        <f>'Monte Carlo Inputs'!$C$17*(1+$D1788)</f>
        <v>2597.8903617022474</v>
      </c>
      <c r="G1788" s="16">
        <f t="shared" ref="G1788:J1788" si="1782">F1788*(1+$D1788)</f>
        <v>2778.4094238299917</v>
      </c>
      <c r="H1788" s="16">
        <f t="shared" si="1782"/>
        <v>2971.4721761272194</v>
      </c>
      <c r="I1788" s="16">
        <f t="shared" si="1782"/>
        <v>3177.9502393591474</v>
      </c>
      <c r="J1788" s="16">
        <f t="shared" si="1782"/>
        <v>3398.7758004201055</v>
      </c>
      <c r="K1788" s="16">
        <f>F1788*$E1788*(1-'Monte Carlo Inputs'!$C$11)+F1788*'Monte Carlo Inputs'!$C$12-F1788*'Monte Carlo Inputs'!$C$13-'Monte Carlo Inputs'!$C$14*(F1788-'Monte Carlo Inputs'!$C$17)</f>
        <v>1211.0136372610286</v>
      </c>
      <c r="L1788" s="16">
        <f>G1788*$E1788*(1-'Monte Carlo Inputs'!$C$11)+G1788*'Monte Carlo Inputs'!$C$12-G1788*'Monte Carlo Inputs'!$C$13-'Monte Carlo Inputs'!$C$14*(G1788-F1788)</f>
        <v>1295.1630876169804</v>
      </c>
      <c r="M1788" s="16">
        <f>H1788*$E1788*(1-'Monte Carlo Inputs'!$C$11)+H1788*'Monte Carlo Inputs'!$C$12-H1788*'Monte Carlo Inputs'!$C$13-'Monte Carlo Inputs'!$C$14*(H1788-G1788)</f>
        <v>1385.159813162355</v>
      </c>
      <c r="N1788" s="16">
        <f>I1788*$E1788*(1-'Monte Carlo Inputs'!$C$11)+I1788*'Monte Carlo Inputs'!$C$12-I1788*'Monte Carlo Inputs'!$C$13-'Monte Carlo Inputs'!$C$14*(I1788-H1788)</f>
        <v>1481.4101222805839</v>
      </c>
      <c r="O1788" s="16">
        <f>J1788*$E1788*(1-'Monte Carlo Inputs'!$C$11)+J1788*'Monte Carlo Inputs'!$C$12-J1788*'Monte Carlo Inputs'!$C$13-'Monte Carlo Inputs'!$C$14*(J1788-I1788)</f>
        <v>1584.3485564204339</v>
      </c>
    </row>
    <row r="1789" spans="1:15">
      <c r="A1789">
        <v>1785</v>
      </c>
      <c r="B1789" s="39">
        <v>1.2998890165776968</v>
      </c>
      <c r="C1789" s="39">
        <v>0.84768602004542914</v>
      </c>
      <c r="D1789" s="29">
        <f>'Monte Carlo Inputs'!$C$6+'Monte Carlo Inputs'!$D$6*B1789</f>
        <v>0.21052223269635734</v>
      </c>
      <c r="E1789" s="29">
        <f>'Monte Carlo Inputs'!$C$7+'Monte Carlo Inputs'!$D$7*C1789</f>
        <v>0.61316211569996504</v>
      </c>
      <c r="F1789" s="16">
        <f>'Monte Carlo Inputs'!$C$17*(1+$D1789)</f>
        <v>2940.4795554427224</v>
      </c>
      <c r="G1789" s="16">
        <f t="shared" ref="G1789:J1789" si="1783">F1789*(1+$D1789)</f>
        <v>3559.5158766525169</v>
      </c>
      <c r="H1789" s="16">
        <f t="shared" si="1783"/>
        <v>4308.8731063235364</v>
      </c>
      <c r="I1789" s="16">
        <f t="shared" si="1783"/>
        <v>5215.9866930720564</v>
      </c>
      <c r="J1789" s="16">
        <f t="shared" si="1783"/>
        <v>6314.0678574120757</v>
      </c>
      <c r="K1789" s="16">
        <f>F1789*$E1789*(1-'Monte Carlo Inputs'!$C$11)+F1789*'Monte Carlo Inputs'!$C$12-F1789*'Monte Carlo Inputs'!$C$13-'Monte Carlo Inputs'!$C$14*(F1789-'Monte Carlo Inputs'!$C$17)</f>
        <v>1404.1193572700504</v>
      </c>
      <c r="L1789" s="16">
        <f>G1789*$E1789*(1-'Monte Carlo Inputs'!$C$11)+G1789*'Monte Carlo Inputs'!$C$12-G1789*'Monte Carlo Inputs'!$C$13-'Monte Carlo Inputs'!$C$14*(G1789-F1789)</f>
        <v>1699.7176993347155</v>
      </c>
      <c r="M1789" s="16">
        <f>H1789*$E1789*(1-'Monte Carlo Inputs'!$C$11)+H1789*'Monte Carlo Inputs'!$C$12-H1789*'Monte Carlo Inputs'!$C$13-'Monte Carlo Inputs'!$C$14*(H1789-G1789)</f>
        <v>2057.546064352176</v>
      </c>
      <c r="N1789" s="16">
        <f>I1789*$E1789*(1-'Monte Carlo Inputs'!$C$11)+I1789*'Monte Carlo Inputs'!$C$12-I1789*'Monte Carlo Inputs'!$C$13-'Monte Carlo Inputs'!$C$14*(I1789-H1789)</f>
        <v>2490.7052556951985</v>
      </c>
      <c r="O1789" s="16">
        <f>J1789*$E1789*(1-'Monte Carlo Inputs'!$C$11)+J1789*'Monte Carlo Inputs'!$C$12-J1789*'Monte Carlo Inputs'!$C$13-'Monte Carlo Inputs'!$C$14*(J1789-I1789)</f>
        <v>3015.0540871127041</v>
      </c>
    </row>
    <row r="1790" spans="1:15">
      <c r="A1790">
        <v>1786</v>
      </c>
      <c r="B1790" s="39">
        <v>-2.1831994716898606</v>
      </c>
      <c r="C1790" s="39">
        <v>-0.24067205763891311</v>
      </c>
      <c r="D1790" s="29">
        <f>'Monte Carlo Inputs'!$C$6+'Monte Carlo Inputs'!$D$6*B1790</f>
        <v>-1.512703195470419E-2</v>
      </c>
      <c r="E1790" s="29">
        <f>'Monte Carlo Inputs'!$C$7+'Monte Carlo Inputs'!$D$7*C1790</f>
        <v>0.57420773243456547</v>
      </c>
      <c r="F1790" s="16">
        <f>'Monte Carlo Inputs'!$C$17*(1+$D1790)</f>
        <v>2392.3549266788282</v>
      </c>
      <c r="G1790" s="16">
        <f t="shared" ref="G1790:J1790" si="1784">F1790*(1+$D1790)</f>
        <v>2356.1656972559636</v>
      </c>
      <c r="H1790" s="16">
        <f t="shared" si="1784"/>
        <v>2320.5239034629944</v>
      </c>
      <c r="I1790" s="16">
        <f t="shared" si="1784"/>
        <v>2285.4212642236548</v>
      </c>
      <c r="J1790" s="16">
        <f t="shared" si="1784"/>
        <v>2250.8496237297832</v>
      </c>
      <c r="K1790" s="16">
        <f>F1790*$E1790*(1-'Monte Carlo Inputs'!$C$11)+F1790*'Monte Carlo Inputs'!$C$12-F1790*'Monte Carlo Inputs'!$C$13-'Monte Carlo Inputs'!$C$14*(F1790-'Monte Carlo Inputs'!$C$17)</f>
        <v>1068.4783806987323</v>
      </c>
      <c r="L1790" s="16">
        <f>G1790*$E1790*(1-'Monte Carlo Inputs'!$C$11)+G1790*'Monte Carlo Inputs'!$C$12-G1790*'Monte Carlo Inputs'!$C$13-'Monte Carlo Inputs'!$C$14*(G1790-F1790)</f>
        <v>1052.3154740909918</v>
      </c>
      <c r="M1790" s="16">
        <f>H1790*$E1790*(1-'Monte Carlo Inputs'!$C$11)+H1790*'Monte Carlo Inputs'!$C$12-H1790*'Monte Carlo Inputs'!$C$13-'Monte Carlo Inputs'!$C$14*(H1790-G1790)</f>
        <v>1036.3970642879876</v>
      </c>
      <c r="N1790" s="16">
        <f>I1790*$E1790*(1-'Monte Carlo Inputs'!$C$11)+I1790*'Monte Carlo Inputs'!$C$12-I1790*'Monte Carlo Inputs'!$C$13-'Monte Carlo Inputs'!$C$14*(I1790-H1790)</f>
        <v>1020.7194527787416</v>
      </c>
      <c r="O1790" s="16">
        <f>J1790*$E1790*(1-'Monte Carlo Inputs'!$C$11)+J1790*'Monte Carlo Inputs'!$C$12-J1790*'Monte Carlo Inputs'!$C$13-'Monte Carlo Inputs'!$C$14*(J1790-I1790)</f>
        <v>1005.2789969997693</v>
      </c>
    </row>
    <row r="1791" spans="1:15">
      <c r="A1791">
        <v>1787</v>
      </c>
      <c r="B1791" s="39">
        <v>-0.20886653633356347</v>
      </c>
      <c r="C1791" s="39">
        <v>-0.2755017055975697</v>
      </c>
      <c r="D1791" s="29">
        <f>'Monte Carlo Inputs'!$C$6+'Monte Carlo Inputs'!$D$6*B1791</f>
        <v>0.11277864042202877</v>
      </c>
      <c r="E1791" s="29">
        <f>'Monte Carlo Inputs'!$C$7+'Monte Carlo Inputs'!$D$7*C1791</f>
        <v>0.57296111380472337</v>
      </c>
      <c r="F1791" s="16">
        <f>'Monte Carlo Inputs'!$C$17*(1+$D1791)</f>
        <v>2703.0505954491505</v>
      </c>
      <c r="G1791" s="16">
        <f t="shared" ref="G1791:J1791" si="1785">F1791*(1+$D1791)</f>
        <v>3007.8969665958612</v>
      </c>
      <c r="H1791" s="16">
        <f t="shared" si="1785"/>
        <v>3347.1234970180867</v>
      </c>
      <c r="I1791" s="16">
        <f t="shared" si="1785"/>
        <v>3724.6075343364132</v>
      </c>
      <c r="J1791" s="16">
        <f t="shared" si="1785"/>
        <v>4144.6637081645185</v>
      </c>
      <c r="K1791" s="16">
        <f>F1791*$E1791*(1-'Monte Carlo Inputs'!$C$11)+F1791*'Monte Carlo Inputs'!$C$12-F1791*'Monte Carlo Inputs'!$C$13-'Monte Carlo Inputs'!$C$14*(F1791-'Monte Carlo Inputs'!$C$17)</f>
        <v>1210.1324843974519</v>
      </c>
      <c r="L1791" s="16">
        <f>G1791*$E1791*(1-'Monte Carlo Inputs'!$C$11)+G1791*'Monte Carlo Inputs'!$C$12-G1791*'Monte Carlo Inputs'!$C$13-'Monte Carlo Inputs'!$C$14*(G1791-F1791)</f>
        <v>1346.6095807183287</v>
      </c>
      <c r="M1791" s="16">
        <f>H1791*$E1791*(1-'Monte Carlo Inputs'!$C$11)+H1791*'Monte Carlo Inputs'!$C$12-H1791*'Monte Carlo Inputs'!$C$13-'Monte Carlo Inputs'!$C$14*(H1791-G1791)</f>
        <v>1498.47837841102</v>
      </c>
      <c r="N1791" s="16">
        <f>I1791*$E1791*(1-'Monte Carlo Inputs'!$C$11)+I1791*'Monte Carlo Inputs'!$C$12-I1791*'Monte Carlo Inputs'!$C$13-'Monte Carlo Inputs'!$C$14*(I1791-H1791)</f>
        <v>1667.474732630021</v>
      </c>
      <c r="O1791" s="16">
        <f>J1791*$E1791*(1-'Monte Carlo Inputs'!$C$11)+J1791*'Monte Carlo Inputs'!$C$12-J1791*'Monte Carlo Inputs'!$C$13-'Monte Carlo Inputs'!$C$14*(J1791-I1791)</f>
        <v>1855.5302659141209</v>
      </c>
    </row>
    <row r="1792" spans="1:15">
      <c r="A1792">
        <v>1788</v>
      </c>
      <c r="B1792" s="39">
        <v>-0.43799404749072612</v>
      </c>
      <c r="C1792" s="39">
        <v>-1.034126426568043</v>
      </c>
      <c r="D1792" s="29">
        <f>'Monte Carlo Inputs'!$C$6+'Monte Carlo Inputs'!$D$6*B1792</f>
        <v>9.793478716418122E-2</v>
      </c>
      <c r="E1792" s="29">
        <f>'Monte Carlo Inputs'!$C$7+'Monte Carlo Inputs'!$D$7*C1792</f>
        <v>0.5458085077449909</v>
      </c>
      <c r="F1792" s="16">
        <f>'Monte Carlo Inputs'!$C$17*(1+$D1792)</f>
        <v>2666.9933915005126</v>
      </c>
      <c r="G1792" s="16">
        <f t="shared" ref="G1792:J1792" si="1786">F1792*(1+$D1792)</f>
        <v>2928.184821665393</v>
      </c>
      <c r="H1792" s="16">
        <f t="shared" si="1786"/>
        <v>3214.9559789525788</v>
      </c>
      <c r="I1792" s="16">
        <f t="shared" si="1786"/>
        <v>3529.8120084935113</v>
      </c>
      <c r="J1792" s="16">
        <f t="shared" si="1786"/>
        <v>3875.5033962748939</v>
      </c>
      <c r="K1792" s="16">
        <f>F1792*$E1792*(1-'Monte Carlo Inputs'!$C$11)+F1792*'Monte Carlo Inputs'!$C$12-F1792*'Monte Carlo Inputs'!$C$13-'Monte Carlo Inputs'!$C$14*(F1792-'Monte Carlo Inputs'!$C$17)</f>
        <v>1141.9176517090375</v>
      </c>
      <c r="L1792" s="16">
        <f>G1792*$E1792*(1-'Monte Carlo Inputs'!$C$11)+G1792*'Monte Carlo Inputs'!$C$12-G1792*'Monte Carlo Inputs'!$C$13-'Monte Carlo Inputs'!$C$14*(G1792-F1792)</f>
        <v>1253.7511138881837</v>
      </c>
      <c r="M1792" s="16">
        <f>H1792*$E1792*(1-'Monte Carlo Inputs'!$C$11)+H1792*'Monte Carlo Inputs'!$C$12-H1792*'Monte Carlo Inputs'!$C$13-'Monte Carlo Inputs'!$C$14*(H1792-G1792)</f>
        <v>1376.5369623836775</v>
      </c>
      <c r="N1792" s="16">
        <f>I1792*$E1792*(1-'Monte Carlo Inputs'!$C$11)+I1792*'Monte Carlo Inputs'!$C$12-I1792*'Monte Carlo Inputs'!$C$13-'Monte Carlo Inputs'!$C$14*(I1792-H1792)</f>
        <v>1511.3478168183517</v>
      </c>
      <c r="O1792" s="16">
        <f>J1792*$E1792*(1-'Monte Carlo Inputs'!$C$11)+J1792*'Monte Carlo Inputs'!$C$12-J1792*'Monte Carlo Inputs'!$C$13-'Monte Carlo Inputs'!$C$14*(J1792-I1792)</f>
        <v>1659.3613435895063</v>
      </c>
    </row>
    <row r="1793" spans="1:15">
      <c r="A1793">
        <v>1789</v>
      </c>
      <c r="B1793" s="39">
        <v>0.5690190319149695</v>
      </c>
      <c r="C1793" s="39">
        <v>-0.97760143637814723</v>
      </c>
      <c r="D1793" s="29">
        <f>'Monte Carlo Inputs'!$C$6+'Monte Carlo Inputs'!$D$6*B1793</f>
        <v>0.16317337114713321</v>
      </c>
      <c r="E1793" s="29">
        <f>'Monte Carlo Inputs'!$C$7+'Monte Carlo Inputs'!$D$7*C1793</f>
        <v>0.54783164349146785</v>
      </c>
      <c r="F1793" s="16">
        <f>'Monte Carlo Inputs'!$C$17*(1+$D1793)</f>
        <v>2825.464435853502</v>
      </c>
      <c r="G1793" s="16">
        <f t="shared" ref="G1793:J1793" si="1787">F1793*(1+$D1793)</f>
        <v>3286.504992908051</v>
      </c>
      <c r="H1793" s="16">
        <f t="shared" si="1787"/>
        <v>3822.7750918927431</v>
      </c>
      <c r="I1793" s="16">
        <f t="shared" si="1787"/>
        <v>4446.5501907741746</v>
      </c>
      <c r="J1793" s="16">
        <f t="shared" si="1787"/>
        <v>5172.1087753777256</v>
      </c>
      <c r="K1793" s="16">
        <f>F1793*$E1793*(1-'Monte Carlo Inputs'!$C$11)+F1793*'Monte Carlo Inputs'!$C$12-F1793*'Monte Carlo Inputs'!$C$13-'Monte Carlo Inputs'!$C$14*(F1793-'Monte Carlo Inputs'!$C$17)</f>
        <v>1216.2568036907867</v>
      </c>
      <c r="L1793" s="16">
        <f>G1793*$E1793*(1-'Monte Carlo Inputs'!$C$11)+G1793*'Monte Carlo Inputs'!$C$12-G1793*'Monte Carlo Inputs'!$C$13-'Monte Carlo Inputs'!$C$14*(G1793-F1793)</f>
        <v>1414.7175265296494</v>
      </c>
      <c r="M1793" s="16">
        <f>H1793*$E1793*(1-'Monte Carlo Inputs'!$C$11)+H1793*'Monte Carlo Inputs'!$C$12-H1793*'Monte Carlo Inputs'!$C$13-'Monte Carlo Inputs'!$C$14*(H1793-G1793)</f>
        <v>1645.5617545544264</v>
      </c>
      <c r="N1793" s="16">
        <f>I1793*$E1793*(1-'Monte Carlo Inputs'!$C$11)+I1793*'Monte Carlo Inputs'!$C$12-I1793*'Monte Carlo Inputs'!$C$13-'Monte Carlo Inputs'!$C$14*(I1793-H1793)</f>
        <v>1914.0736134758638</v>
      </c>
      <c r="O1793" s="16">
        <f>J1793*$E1793*(1-'Monte Carlo Inputs'!$C$11)+J1793*'Monte Carlo Inputs'!$C$12-J1793*'Monte Carlo Inputs'!$C$13-'Monte Carlo Inputs'!$C$14*(J1793-I1793)</f>
        <v>2226.3994576104951</v>
      </c>
    </row>
    <row r="1794" spans="1:15">
      <c r="A1794">
        <v>1790</v>
      </c>
      <c r="B1794" s="39">
        <v>-1.0095137524707534</v>
      </c>
      <c r="C1794" s="39">
        <v>-1.6195514927984398</v>
      </c>
      <c r="D1794" s="29">
        <f>'Monte Carlo Inputs'!$C$6+'Monte Carlo Inputs'!$D$6*B1794</f>
        <v>6.0909313479911062E-2</v>
      </c>
      <c r="E1794" s="29">
        <f>'Monte Carlo Inputs'!$C$7+'Monte Carlo Inputs'!$D$7*C1794</f>
        <v>0.52485504319072229</v>
      </c>
      <c r="F1794" s="16">
        <f>'Monte Carlo Inputs'!$C$17*(1+$D1794)</f>
        <v>2577.0548133740522</v>
      </c>
      <c r="G1794" s="16">
        <f t="shared" ref="G1794:J1794" si="1788">F1794*(1+$D1794)</f>
        <v>2734.0214528567658</v>
      </c>
      <c r="H1794" s="16">
        <f t="shared" si="1788"/>
        <v>2900.5488225896202</v>
      </c>
      <c r="I1794" s="16">
        <f t="shared" si="1788"/>
        <v>3077.2192600885182</v>
      </c>
      <c r="J1794" s="16">
        <f t="shared" si="1788"/>
        <v>3264.6505726476698</v>
      </c>
      <c r="K1794" s="16">
        <f>F1794*$E1794*(1-'Monte Carlo Inputs'!$C$11)+F1794*'Monte Carlo Inputs'!$C$12-F1794*'Monte Carlo Inputs'!$C$13-'Monte Carlo Inputs'!$C$14*(F1794-'Monte Carlo Inputs'!$C$17)</f>
        <v>1063.6120658377849</v>
      </c>
      <c r="L1794" s="16">
        <f>G1794*$E1794*(1-'Monte Carlo Inputs'!$C$11)+G1794*'Monte Carlo Inputs'!$C$12-G1794*'Monte Carlo Inputs'!$C$13-'Monte Carlo Inputs'!$C$14*(G1794-F1794)</f>
        <v>1128.3959465769144</v>
      </c>
      <c r="M1794" s="16">
        <f>H1794*$E1794*(1-'Monte Carlo Inputs'!$C$11)+H1794*'Monte Carlo Inputs'!$C$12-H1794*'Monte Carlo Inputs'!$C$13-'Monte Carlo Inputs'!$C$14*(H1794-G1794)</f>
        <v>1197.1257690164286</v>
      </c>
      <c r="N1794" s="16">
        <f>I1794*$E1794*(1-'Monte Carlo Inputs'!$C$11)+I1794*'Monte Carlo Inputs'!$C$12-I1794*'Monte Carlo Inputs'!$C$13-'Monte Carlo Inputs'!$C$14*(I1794-H1794)</f>
        <v>1270.0418777563295</v>
      </c>
      <c r="O1794" s="16">
        <f>J1794*$E1794*(1-'Monte Carlo Inputs'!$C$11)+J1794*'Monte Carlo Inputs'!$C$12-J1794*'Monte Carlo Inputs'!$C$13-'Monte Carlo Inputs'!$C$14*(J1794-I1794)</f>
        <v>1347.3992566212048</v>
      </c>
    </row>
    <row r="1795" spans="1:15">
      <c r="A1795">
        <v>1791</v>
      </c>
      <c r="B1795" s="39">
        <v>1.0075038159416425</v>
      </c>
      <c r="C1795" s="39">
        <v>0.58787460719898299</v>
      </c>
      <c r="D1795" s="29">
        <f>'Monte Carlo Inputs'!$C$6+'Monte Carlo Inputs'!$D$6*B1795</f>
        <v>0.19158027766403068</v>
      </c>
      <c r="E1795" s="29">
        <f>'Monte Carlo Inputs'!$C$7+'Monte Carlo Inputs'!$D$7*C1795</f>
        <v>0.60386297641826914</v>
      </c>
      <c r="F1795" s="16">
        <f>'Monte Carlo Inputs'!$C$17*(1+$D1795)</f>
        <v>2894.4676524736974</v>
      </c>
      <c r="G1795" s="16">
        <f t="shared" ref="G1795:J1795" si="1789">F1795*(1+$D1795)</f>
        <v>3448.9905690241635</v>
      </c>
      <c r="H1795" s="16">
        <f t="shared" si="1789"/>
        <v>4109.7491398984357</v>
      </c>
      <c r="I1795" s="16">
        <f t="shared" si="1789"/>
        <v>4897.0960212496893</v>
      </c>
      <c r="J1795" s="16">
        <f t="shared" si="1789"/>
        <v>5835.2830367481247</v>
      </c>
      <c r="K1795" s="16">
        <f>F1795*$E1795*(1-'Monte Carlo Inputs'!$C$11)+F1795*'Monte Carlo Inputs'!$C$12-F1795*'Monte Carlo Inputs'!$C$13-'Monte Carlo Inputs'!$C$14*(F1795-'Monte Carlo Inputs'!$C$17)</f>
        <v>1362.3581199479263</v>
      </c>
      <c r="L1795" s="16">
        <f>G1795*$E1795*(1-'Monte Carlo Inputs'!$C$11)+G1795*'Monte Carlo Inputs'!$C$12-G1795*'Monte Carlo Inputs'!$C$13-'Monte Carlo Inputs'!$C$14*(G1795-F1795)</f>
        <v>1623.3590668453969</v>
      </c>
      <c r="M1795" s="16">
        <f>H1795*$E1795*(1-'Monte Carlo Inputs'!$C$11)+H1795*'Monte Carlo Inputs'!$C$12-H1795*'Monte Carlo Inputs'!$C$13-'Monte Carlo Inputs'!$C$14*(H1795-G1795)</f>
        <v>1934.3626476200598</v>
      </c>
      <c r="N1795" s="16">
        <f>I1795*$E1795*(1-'Monte Carlo Inputs'!$C$11)+I1795*'Monte Carlo Inputs'!$C$12-I1795*'Monte Carlo Inputs'!$C$13-'Monte Carlo Inputs'!$C$14*(I1795-H1795)</f>
        <v>2304.9483807540405</v>
      </c>
      <c r="O1795" s="16">
        <f>J1795*$E1795*(1-'Monte Carlo Inputs'!$C$11)+J1795*'Monte Carlo Inputs'!$C$12-J1795*'Monte Carlo Inputs'!$C$13-'Monte Carlo Inputs'!$C$14*(J1795-I1795)</f>
        <v>2746.5310315401571</v>
      </c>
    </row>
    <row r="1796" spans="1:15">
      <c r="A1796">
        <v>1792</v>
      </c>
      <c r="B1796" s="39">
        <v>0.27240206977044151</v>
      </c>
      <c r="C1796" s="39">
        <v>-0.19558471219575529</v>
      </c>
      <c r="D1796" s="29">
        <f>'Monte Carlo Inputs'!$C$6+'Monte Carlo Inputs'!$D$6*B1796</f>
        <v>0.14395726463235575</v>
      </c>
      <c r="E1796" s="29">
        <f>'Monte Carlo Inputs'!$C$7+'Monte Carlo Inputs'!$D$7*C1796</f>
        <v>0.57582149335647559</v>
      </c>
      <c r="F1796" s="16">
        <f>'Monte Carlo Inputs'!$C$17*(1+$D1796)</f>
        <v>2778.7865915184557</v>
      </c>
      <c r="G1796" s="16">
        <f t="shared" ref="G1796:J1796" si="1790">F1796*(1+$D1796)</f>
        <v>3178.8131082305199</v>
      </c>
      <c r="H1796" s="16">
        <f t="shared" si="1790"/>
        <v>3636.4263480688619</v>
      </c>
      <c r="I1796" s="16">
        <f t="shared" si="1790"/>
        <v>4159.9163381738817</v>
      </c>
      <c r="J1796" s="16">
        <f t="shared" si="1790"/>
        <v>4758.7665153168391</v>
      </c>
      <c r="K1796" s="16">
        <f>F1796*$E1796*(1-'Monte Carlo Inputs'!$C$11)+F1796*'Monte Carlo Inputs'!$C$12-F1796*'Monte Carlo Inputs'!$C$13-'Monte Carlo Inputs'!$C$14*(F1796-'Monte Carlo Inputs'!$C$17)</f>
        <v>1250.8356227152915</v>
      </c>
      <c r="L1796" s="16">
        <f>G1796*$E1796*(1-'Monte Carlo Inputs'!$C$11)+G1796*'Monte Carlo Inputs'!$C$12-G1796*'Monte Carlo Inputs'!$C$13-'Monte Carlo Inputs'!$C$14*(G1796-F1796)</f>
        <v>1430.9024974660945</v>
      </c>
      <c r="M1796" s="16">
        <f>H1796*$E1796*(1-'Monte Carlo Inputs'!$C$11)+H1796*'Monte Carlo Inputs'!$C$12-H1796*'Monte Carlo Inputs'!$C$13-'Monte Carlo Inputs'!$C$14*(H1796-G1796)</f>
        <v>1636.8913069569196</v>
      </c>
      <c r="N1796" s="16">
        <f>I1796*$E1796*(1-'Monte Carlo Inputs'!$C$11)+I1796*'Monte Carlo Inputs'!$C$12-I1796*'Monte Carlo Inputs'!$C$13-'Monte Carlo Inputs'!$C$14*(I1796-H1796)</f>
        <v>1872.5337020069192</v>
      </c>
      <c r="O1796" s="16">
        <f>J1796*$E1796*(1-'Monte Carlo Inputs'!$C$11)+J1796*'Monte Carlo Inputs'!$C$12-J1796*'Monte Carlo Inputs'!$C$13-'Monte Carlo Inputs'!$C$14*(J1796-I1796)</f>
        <v>2142.0985316797337</v>
      </c>
    </row>
    <row r="1797" spans="1:15">
      <c r="A1797">
        <v>1793</v>
      </c>
      <c r="B1797" s="39">
        <v>1.3443645011914664</v>
      </c>
      <c r="C1797" s="39">
        <v>1.0030689914495443</v>
      </c>
      <c r="D1797" s="29">
        <f>'Monte Carlo Inputs'!$C$6+'Monte Carlo Inputs'!$D$6*B1797</f>
        <v>0.21340354347324447</v>
      </c>
      <c r="E1797" s="29">
        <f>'Monte Carlo Inputs'!$C$7+'Monte Carlo Inputs'!$D$7*C1797</f>
        <v>0.61872356458806521</v>
      </c>
      <c r="F1797" s="16">
        <f>'Monte Carlo Inputs'!$C$17*(1+$D1797)</f>
        <v>2947.4785474508585</v>
      </c>
      <c r="G1797" s="16">
        <f t="shared" ref="G1797:J1797" si="1791">F1797*(1+$D1797)</f>
        <v>3576.480913788243</v>
      </c>
      <c r="H1797" s="16">
        <f t="shared" si="1791"/>
        <v>4339.7146139550814</v>
      </c>
      <c r="I1797" s="16">
        <f t="shared" si="1791"/>
        <v>5265.8250902357186</v>
      </c>
      <c r="J1797" s="16">
        <f t="shared" si="1791"/>
        <v>6389.5708238023381</v>
      </c>
      <c r="K1797" s="16">
        <f>F1797*$E1797*(1-'Monte Carlo Inputs'!$C$11)+F1797*'Monte Carlo Inputs'!$C$12-F1797*'Monte Carlo Inputs'!$C$13-'Monte Carlo Inputs'!$C$14*(F1797-'Monte Carlo Inputs'!$C$17)</f>
        <v>1419.2226796420591</v>
      </c>
      <c r="L1797" s="16">
        <f>G1797*$E1797*(1-'Monte Carlo Inputs'!$C$11)+G1797*'Monte Carlo Inputs'!$C$12-G1797*'Monte Carlo Inputs'!$C$13-'Monte Carlo Inputs'!$C$14*(G1797-F1797)</f>
        <v>1722.0898284552677</v>
      </c>
      <c r="M1797" s="16">
        <f>H1797*$E1797*(1-'Monte Carlo Inputs'!$C$11)+H1797*'Monte Carlo Inputs'!$C$12-H1797*'Monte Carlo Inputs'!$C$13-'Monte Carlo Inputs'!$C$14*(H1797-G1797)</f>
        <v>2089.5899000268537</v>
      </c>
      <c r="N1797" s="16">
        <f>I1797*$E1797*(1-'Monte Carlo Inputs'!$C$11)+I1797*'Monte Carlo Inputs'!$C$12-I1797*'Monte Carlo Inputs'!$C$13-'Monte Carlo Inputs'!$C$14*(I1797-H1797)</f>
        <v>2535.5157890984865</v>
      </c>
      <c r="O1797" s="16">
        <f>J1797*$E1797*(1-'Monte Carlo Inputs'!$C$11)+J1797*'Monte Carlo Inputs'!$C$12-J1797*'Monte Carlo Inputs'!$C$13-'Monte Carlo Inputs'!$C$14*(J1797-I1797)</f>
        <v>3076.603843024463</v>
      </c>
    </row>
    <row r="1798" spans="1:15">
      <c r="A1798">
        <v>1794</v>
      </c>
      <c r="B1798" s="39">
        <v>0.17972352397851493</v>
      </c>
      <c r="C1798" s="39">
        <v>1.1220996038135995</v>
      </c>
      <c r="D1798" s="29">
        <f>'Monte Carlo Inputs'!$C$6+'Monte Carlo Inputs'!$D$6*B1798</f>
        <v>0.13795315483803935</v>
      </c>
      <c r="E1798" s="29">
        <f>'Monte Carlo Inputs'!$C$7+'Monte Carlo Inputs'!$D$7*C1798</f>
        <v>0.62298389415185196</v>
      </c>
      <c r="F1798" s="16">
        <f>'Monte Carlo Inputs'!$C$17*(1+$D1798)</f>
        <v>2764.2020084170817</v>
      </c>
      <c r="G1798" s="16">
        <f t="shared" ref="G1798:J1798" si="1792">F1798*(1+$D1798)</f>
        <v>3145.5323960878627</v>
      </c>
      <c r="H1798" s="16">
        <f t="shared" si="1792"/>
        <v>3579.4685137734405</v>
      </c>
      <c r="I1798" s="16">
        <f t="shared" si="1792"/>
        <v>4073.2674878919142</v>
      </c>
      <c r="J1798" s="16">
        <f t="shared" si="1792"/>
        <v>4635.1875883458188</v>
      </c>
      <c r="K1798" s="16">
        <f>F1798*$E1798*(1-'Monte Carlo Inputs'!$C$11)+F1798*'Monte Carlo Inputs'!$C$12-F1798*'Monte Carlo Inputs'!$C$13-'Monte Carlo Inputs'!$C$14*(F1798-'Monte Carlo Inputs'!$C$17)</f>
        <v>1336.8220556251702</v>
      </c>
      <c r="L1798" s="16">
        <f>G1798*$E1798*(1-'Monte Carlo Inputs'!$C$11)+G1798*'Monte Carlo Inputs'!$C$12-G1798*'Monte Carlo Inputs'!$C$13-'Monte Carlo Inputs'!$C$14*(G1798-F1798)</f>
        <v>1521.2408756557356</v>
      </c>
      <c r="M1798" s="16">
        <f>H1798*$E1798*(1-'Monte Carlo Inputs'!$C$11)+H1798*'Monte Carlo Inputs'!$C$12-H1798*'Monte Carlo Inputs'!$C$13-'Monte Carlo Inputs'!$C$14*(H1798-G1798)</f>
        <v>1731.1008537210257</v>
      </c>
      <c r="N1798" s="16">
        <f>I1798*$E1798*(1-'Monte Carlo Inputs'!$C$11)+I1798*'Monte Carlo Inputs'!$C$12-I1798*'Monte Carlo Inputs'!$C$13-'Monte Carlo Inputs'!$C$14*(I1798-H1798)</f>
        <v>1969.9116778346645</v>
      </c>
      <c r="O1798" s="16">
        <f>J1798*$E1798*(1-'Monte Carlo Inputs'!$C$11)+J1798*'Monte Carlo Inputs'!$C$12-J1798*'Monte Carlo Inputs'!$C$13-'Monte Carlo Inputs'!$C$14*(J1798-I1798)</f>
        <v>2241.6672085442519</v>
      </c>
    </row>
    <row r="1799" spans="1:15">
      <c r="A1799">
        <v>1795</v>
      </c>
      <c r="B1799" s="39">
        <v>-0.72302668889700683</v>
      </c>
      <c r="C1799" s="39">
        <v>-0.18983765561088009</v>
      </c>
      <c r="D1799" s="29">
        <f>'Monte Carlo Inputs'!$C$6+'Monte Carlo Inputs'!$D$6*B1799</f>
        <v>7.9469162144454097E-2</v>
      </c>
      <c r="E1799" s="29">
        <f>'Monte Carlo Inputs'!$C$7+'Monte Carlo Inputs'!$D$7*C1799</f>
        <v>0.57602719132430935</v>
      </c>
      <c r="F1799" s="16">
        <f>'Monte Carlo Inputs'!$C$17*(1+$D1799)</f>
        <v>2622.138541765094</v>
      </c>
      <c r="G1799" s="16">
        <f t="shared" ref="G1799:J1799" si="1793">F1799*(1+$D1799)</f>
        <v>2830.5176947058467</v>
      </c>
      <c r="H1799" s="16">
        <f t="shared" si="1793"/>
        <v>3055.456564339172</v>
      </c>
      <c r="I1799" s="16">
        <f t="shared" si="1793"/>
        <v>3298.2711374759783</v>
      </c>
      <c r="J1799" s="16">
        <f t="shared" si="1793"/>
        <v>3560.3819812964298</v>
      </c>
      <c r="K1799" s="16">
        <f>F1799*$E1799*(1-'Monte Carlo Inputs'!$C$11)+F1799*'Monte Carlo Inputs'!$C$12-F1799*'Monte Carlo Inputs'!$C$13-'Monte Carlo Inputs'!$C$14*(F1799-'Monte Carlo Inputs'!$C$17)</f>
        <v>1178.4107705733049</v>
      </c>
      <c r="L1799" s="16">
        <f>G1799*$E1799*(1-'Monte Carlo Inputs'!$C$11)+G1799*'Monte Carlo Inputs'!$C$12-G1799*'Monte Carlo Inputs'!$C$13-'Monte Carlo Inputs'!$C$14*(G1799-F1799)</f>
        <v>1272.0580871727661</v>
      </c>
      <c r="M1799" s="16">
        <f>H1799*$E1799*(1-'Monte Carlo Inputs'!$C$11)+H1799*'Monte Carlo Inputs'!$C$12-H1799*'Monte Carlo Inputs'!$C$13-'Monte Carlo Inputs'!$C$14*(H1799-G1799)</f>
        <v>1373.1474775594629</v>
      </c>
      <c r="N1799" s="16">
        <f>I1799*$E1799*(1-'Monte Carlo Inputs'!$C$11)+I1799*'Monte Carlo Inputs'!$C$12-I1799*'Monte Carlo Inputs'!$C$13-'Monte Carlo Inputs'!$C$14*(I1799-H1799)</f>
        <v>1482.270357101884</v>
      </c>
      <c r="O1799" s="16">
        <f>J1799*$E1799*(1-'Monte Carlo Inputs'!$C$11)+J1799*'Monte Carlo Inputs'!$C$12-J1799*'Monte Carlo Inputs'!$C$13-'Monte Carlo Inputs'!$C$14*(J1799-I1799)</f>
        <v>1600.0651404523312</v>
      </c>
    </row>
    <row r="1800" spans="1:15">
      <c r="A1800">
        <v>1796</v>
      </c>
      <c r="B1800" s="39">
        <v>-3.4410313640437402E-2</v>
      </c>
      <c r="C1800" s="39">
        <v>1.5009108512367171</v>
      </c>
      <c r="D1800" s="29">
        <f>'Monte Carlo Inputs'!$C$6+'Monte Carlo Inputs'!$D$6*B1800</f>
        <v>0.1240806554288556</v>
      </c>
      <c r="E1800" s="29">
        <f>'Monte Carlo Inputs'!$C$7+'Monte Carlo Inputs'!$D$7*C1800</f>
        <v>0.63654226140241776</v>
      </c>
      <c r="F1800" s="16">
        <f>'Monte Carlo Inputs'!$C$17*(1+$D1800)</f>
        <v>2730.5043201022336</v>
      </c>
      <c r="G1800" s="16">
        <f t="shared" ref="G1800:J1800" si="1794">F1800*(1+$D1800)</f>
        <v>3069.3070857918406</v>
      </c>
      <c r="H1800" s="16">
        <f t="shared" si="1794"/>
        <v>3450.1487207093228</v>
      </c>
      <c r="I1800" s="16">
        <f t="shared" si="1794"/>
        <v>3878.2454353019634</v>
      </c>
      <c r="J1800" s="16">
        <f t="shared" si="1794"/>
        <v>4359.4606708281981</v>
      </c>
      <c r="K1800" s="16">
        <f>F1800*$E1800*(1-'Monte Carlo Inputs'!$C$11)+F1800*'Monte Carlo Inputs'!$C$12-F1800*'Monte Carlo Inputs'!$C$13-'Monte Carlo Inputs'!$C$14*(F1800-'Monte Carlo Inputs'!$C$17)</f>
        <v>1346.3720601715875</v>
      </c>
      <c r="L1800" s="16">
        <f>G1800*$E1800*(1-'Monte Carlo Inputs'!$C$11)+G1800*'Monte Carlo Inputs'!$C$12-G1800*'Monte Carlo Inputs'!$C$13-'Monte Carlo Inputs'!$C$14*(G1800-F1800)</f>
        <v>1513.4307878487768</v>
      </c>
      <c r="M1800" s="16">
        <f>H1800*$E1800*(1-'Monte Carlo Inputs'!$C$11)+H1800*'Monte Carlo Inputs'!$C$12-H1800*'Monte Carlo Inputs'!$C$13-'Monte Carlo Inputs'!$C$14*(H1800-G1800)</f>
        <v>1701.2182719512628</v>
      </c>
      <c r="N1800" s="16">
        <f>I1800*$E1800*(1-'Monte Carlo Inputs'!$C$11)+I1800*'Monte Carlo Inputs'!$C$12-I1800*'Monte Carlo Inputs'!$C$13-'Monte Carlo Inputs'!$C$14*(I1800-H1800)</f>
        <v>1912.3065501625201</v>
      </c>
      <c r="O1800" s="16">
        <f>J1800*$E1800*(1-'Monte Carlo Inputs'!$C$11)+J1800*'Monte Carlo Inputs'!$C$12-J1800*'Monte Carlo Inputs'!$C$13-'Monte Carlo Inputs'!$C$14*(J1800-I1800)</f>
        <v>2149.5868002875795</v>
      </c>
    </row>
    <row r="1801" spans="1:15">
      <c r="A1801">
        <v>1797</v>
      </c>
      <c r="B1801" s="39">
        <v>1.4887387368925229</v>
      </c>
      <c r="C1801" s="39">
        <v>-0.88096676572000387</v>
      </c>
      <c r="D1801" s="29">
        <f>'Monte Carlo Inputs'!$C$6+'Monte Carlo Inputs'!$D$6*B1801</f>
        <v>0.22275671960708027</v>
      </c>
      <c r="E1801" s="29">
        <f>'Monte Carlo Inputs'!$C$7+'Monte Carlo Inputs'!$D$7*C1801</f>
        <v>0.55129038016529519</v>
      </c>
      <c r="F1801" s="16">
        <f>'Monte Carlo Inputs'!$C$17*(1+$D1801)</f>
        <v>2970.1983475975594</v>
      </c>
      <c r="G1801" s="16">
        <f t="shared" ref="G1801:J1801" si="1795">F1801*(1+$D1801)</f>
        <v>3631.8299880907621</v>
      </c>
      <c r="H1801" s="16">
        <f t="shared" si="1795"/>
        <v>4440.8445224084817</v>
      </c>
      <c r="I1801" s="16">
        <f t="shared" si="1795"/>
        <v>5430.072480505266</v>
      </c>
      <c r="J1801" s="16">
        <f t="shared" si="1795"/>
        <v>6639.6576134913003</v>
      </c>
      <c r="K1801" s="16">
        <f>F1801*$E1801*(1-'Monte Carlo Inputs'!$C$11)+F1801*'Monte Carlo Inputs'!$C$12-F1801*'Monte Carlo Inputs'!$C$13-'Monte Carlo Inputs'!$C$14*(F1801-'Monte Carlo Inputs'!$C$17)</f>
        <v>1287.955313809472</v>
      </c>
      <c r="L1801" s="16">
        <f>G1801*$E1801*(1-'Monte Carlo Inputs'!$C$11)+G1801*'Monte Carlo Inputs'!$C$12-G1801*'Monte Carlo Inputs'!$C$13-'Monte Carlo Inputs'!$C$14*(G1801-F1801)</f>
        <v>1574.8560145141776</v>
      </c>
      <c r="M1801" s="16">
        <f>H1801*$E1801*(1-'Monte Carlo Inputs'!$C$11)+H1801*'Monte Carlo Inputs'!$C$12-H1801*'Monte Carlo Inputs'!$C$13-'Monte Carlo Inputs'!$C$14*(H1801-G1801)</f>
        <v>1925.665774160836</v>
      </c>
      <c r="N1801" s="16">
        <f>I1801*$E1801*(1-'Monte Carlo Inputs'!$C$11)+I1801*'Monte Carlo Inputs'!$C$12-I1801*'Monte Carlo Inputs'!$C$13-'Monte Carlo Inputs'!$C$14*(I1801-H1801)</f>
        <v>2354.6207650725328</v>
      </c>
      <c r="O1801" s="16">
        <f>J1801*$E1801*(1-'Monte Carlo Inputs'!$C$11)+J1801*'Monte Carlo Inputs'!$C$12-J1801*'Monte Carlo Inputs'!$C$13-'Monte Carlo Inputs'!$C$14*(J1801-I1801)</f>
        <v>2879.1283626188037</v>
      </c>
    </row>
    <row r="1802" spans="1:15">
      <c r="A1802">
        <v>1798</v>
      </c>
      <c r="B1802" s="39">
        <v>-0.37538642443202169</v>
      </c>
      <c r="C1802" s="39">
        <v>-0.54068704183195782</v>
      </c>
      <c r="D1802" s="29">
        <f>'Monte Carlo Inputs'!$C$6+'Monte Carlo Inputs'!$D$6*B1802</f>
        <v>0.10199077487518374</v>
      </c>
      <c r="E1802" s="29">
        <f>'Monte Carlo Inputs'!$C$7+'Monte Carlo Inputs'!$D$7*C1802</f>
        <v>0.56346963169433439</v>
      </c>
      <c r="F1802" s="16">
        <f>'Monte Carlo Inputs'!$C$17*(1+$D1802)</f>
        <v>2676.8457912493095</v>
      </c>
      <c r="G1802" s="16">
        <f t="shared" ref="G1802:J1802" si="1796">F1802*(1+$D1802)</f>
        <v>2949.8593677202011</v>
      </c>
      <c r="H1802" s="16">
        <f t="shared" si="1796"/>
        <v>3250.7178104068043</v>
      </c>
      <c r="I1802" s="16">
        <f t="shared" si="1796"/>
        <v>3582.2610387907553</v>
      </c>
      <c r="J1802" s="16">
        <f t="shared" si="1796"/>
        <v>3947.6186179422052</v>
      </c>
      <c r="K1802" s="16">
        <f>F1802*$E1802*(1-'Monte Carlo Inputs'!$C$11)+F1802*'Monte Carlo Inputs'!$C$12-F1802*'Monte Carlo Inputs'!$C$13-'Monte Carlo Inputs'!$C$14*(F1802-'Monte Carlo Inputs'!$C$17)</f>
        <v>1179.9269523476185</v>
      </c>
      <c r="L1802" s="16">
        <f>G1802*$E1802*(1-'Monte Carlo Inputs'!$C$11)+G1802*'Monte Carlo Inputs'!$C$12-G1802*'Monte Carlo Inputs'!$C$13-'Monte Carlo Inputs'!$C$14*(G1802-F1802)</f>
        <v>1300.2686165136658</v>
      </c>
      <c r="M1802" s="16">
        <f>H1802*$E1802*(1-'Monte Carlo Inputs'!$C$11)+H1802*'Monte Carlo Inputs'!$C$12-H1802*'Monte Carlo Inputs'!$C$13-'Monte Carlo Inputs'!$C$14*(H1802-G1802)</f>
        <v>1432.884020257778</v>
      </c>
      <c r="N1802" s="16">
        <f>I1802*$E1802*(1-'Monte Carlo Inputs'!$C$11)+I1802*'Monte Carlo Inputs'!$C$12-I1802*'Monte Carlo Inputs'!$C$13-'Monte Carlo Inputs'!$C$14*(I1802-H1802)</f>
        <v>1579.0249717901374</v>
      </c>
      <c r="O1802" s="16">
        <f>J1802*$E1802*(1-'Monte Carlo Inputs'!$C$11)+J1802*'Monte Carlo Inputs'!$C$12-J1802*'Monte Carlo Inputs'!$C$13-'Monte Carlo Inputs'!$C$14*(J1802-I1802)</f>
        <v>1740.0709522102788</v>
      </c>
    </row>
    <row r="1803" spans="1:15">
      <c r="A1803">
        <v>1799</v>
      </c>
      <c r="B1803" s="39">
        <v>-2.4739316902072432</v>
      </c>
      <c r="C1803" s="39">
        <v>1.4673529332953132</v>
      </c>
      <c r="D1803" s="29">
        <f>'Monte Carlo Inputs'!$C$6+'Monte Carlo Inputs'!$D$6*B1803</f>
        <v>-3.3961899785308586E-2</v>
      </c>
      <c r="E1803" s="29">
        <f>'Monte Carlo Inputs'!$C$7+'Monte Carlo Inputs'!$D$7*C1803</f>
        <v>0.63534116038255894</v>
      </c>
      <c r="F1803" s="16">
        <f>'Monte Carlo Inputs'!$C$17*(1+$D1803)</f>
        <v>2346.6031492315074</v>
      </c>
      <c r="G1803" s="16">
        <f t="shared" ref="G1803:J1803" si="1797">F1803*(1+$D1803)</f>
        <v>2266.9080482414174</v>
      </c>
      <c r="H1803" s="16">
        <f t="shared" si="1797"/>
        <v>2189.919544284533</v>
      </c>
      <c r="I1803" s="16">
        <f t="shared" si="1797"/>
        <v>2115.545716183653</v>
      </c>
      <c r="J1803" s="16">
        <f t="shared" si="1797"/>
        <v>2043.6977645793847</v>
      </c>
      <c r="K1803" s="16">
        <f>F1803*$E1803*(1-'Monte Carlo Inputs'!$C$11)+F1803*'Monte Carlo Inputs'!$C$12-F1803*'Monte Carlo Inputs'!$C$13-'Monte Carlo Inputs'!$C$14*(F1803-'Monte Carlo Inputs'!$C$17)</f>
        <v>1149.3452392442562</v>
      </c>
      <c r="L1803" s="16">
        <f>G1803*$E1803*(1-'Monte Carlo Inputs'!$C$11)+G1803*'Monte Carlo Inputs'!$C$12-G1803*'Monte Carlo Inputs'!$C$13-'Monte Carlo Inputs'!$C$14*(G1803-F1803)</f>
        <v>1110.3112914103212</v>
      </c>
      <c r="M1803" s="16">
        <f>H1803*$E1803*(1-'Monte Carlo Inputs'!$C$11)+H1803*'Monte Carlo Inputs'!$C$12-H1803*'Monte Carlo Inputs'!$C$13-'Monte Carlo Inputs'!$C$14*(H1803-G1803)</f>
        <v>1072.6030106009473</v>
      </c>
      <c r="N1803" s="16">
        <f>I1803*$E1803*(1-'Monte Carlo Inputs'!$C$11)+I1803*'Monte Carlo Inputs'!$C$12-I1803*'Monte Carlo Inputs'!$C$13-'Monte Carlo Inputs'!$C$14*(I1803-H1803)</f>
        <v>1036.1753746454976</v>
      </c>
      <c r="O1803" s="16">
        <f>J1803*$E1803*(1-'Monte Carlo Inputs'!$C$11)+J1803*'Monte Carlo Inputs'!$C$12-J1803*'Monte Carlo Inputs'!$C$13-'Monte Carlo Inputs'!$C$14*(J1803-I1803)</f>
        <v>1000.9848904117827</v>
      </c>
    </row>
    <row r="1804" spans="1:15">
      <c r="A1804">
        <v>1800</v>
      </c>
      <c r="B1804" s="39">
        <v>-1.6836051142497823</v>
      </c>
      <c r="C1804" s="39">
        <v>0.97195790726377884</v>
      </c>
      <c r="D1804" s="29">
        <f>'Monte Carlo Inputs'!$C$6+'Monte Carlo Inputs'!$D$6*B1804</f>
        <v>1.7238812255083669E-2</v>
      </c>
      <c r="E1804" s="29">
        <f>'Monte Carlo Inputs'!$C$7+'Monte Carlo Inputs'!$D$7*C1804</f>
        <v>0.61761004035185707</v>
      </c>
      <c r="F1804" s="16">
        <f>'Monte Carlo Inputs'!$C$17*(1+$D1804)</f>
        <v>2470.9747988488243</v>
      </c>
      <c r="G1804" s="16">
        <f t="shared" ref="G1804:J1804" si="1798">F1804*(1+$D1804)</f>
        <v>2513.5714694932226</v>
      </c>
      <c r="H1804" s="16">
        <f t="shared" si="1798"/>
        <v>2556.9024561455512</v>
      </c>
      <c r="I1804" s="16">
        <f t="shared" si="1798"/>
        <v>2600.980417541607</v>
      </c>
      <c r="J1804" s="16">
        <f t="shared" si="1798"/>
        <v>2645.8182306387562</v>
      </c>
      <c r="K1804" s="16">
        <f>F1804*$E1804*(1-'Monte Carlo Inputs'!$C$11)+F1804*'Monte Carlo Inputs'!$C$12-F1804*'Monte Carlo Inputs'!$C$13-'Monte Carlo Inputs'!$C$14*(F1804-'Monte Carlo Inputs'!$C$17)</f>
        <v>1181.2433051298913</v>
      </c>
      <c r="L1804" s="16">
        <f>G1804*$E1804*(1-'Monte Carlo Inputs'!$C$11)+G1804*'Monte Carlo Inputs'!$C$12-G1804*'Monte Carlo Inputs'!$C$13-'Monte Carlo Inputs'!$C$14*(G1804-F1804)</f>
        <v>1201.6065366946</v>
      </c>
      <c r="M1804" s="16">
        <f>H1804*$E1804*(1-'Monte Carlo Inputs'!$C$11)+H1804*'Monte Carlo Inputs'!$C$12-H1804*'Monte Carlo Inputs'!$C$13-'Monte Carlo Inputs'!$C$14*(H1804-G1804)</f>
        <v>1222.3208061851599</v>
      </c>
      <c r="N1804" s="16">
        <f>I1804*$E1804*(1-'Monte Carlo Inputs'!$C$11)+I1804*'Monte Carlo Inputs'!$C$12-I1804*'Monte Carlo Inputs'!$C$13-'Monte Carlo Inputs'!$C$14*(I1804-H1804)</f>
        <v>1243.3921650784685</v>
      </c>
      <c r="O1804" s="16">
        <f>J1804*$E1804*(1-'Monte Carlo Inputs'!$C$11)+J1804*'Monte Carlo Inputs'!$C$12-J1804*'Monte Carlo Inputs'!$C$13-'Monte Carlo Inputs'!$C$14*(J1804-I1804)</f>
        <v>1264.8267691716981</v>
      </c>
    </row>
    <row r="1805" spans="1:15">
      <c r="A1805">
        <v>1801</v>
      </c>
      <c r="B1805" s="39">
        <v>0.27546260714255377</v>
      </c>
      <c r="C1805" s="39">
        <v>-0.83487406521031848</v>
      </c>
      <c r="D1805" s="29">
        <f>'Monte Carlo Inputs'!$C$6+'Monte Carlo Inputs'!$D$6*B1805</f>
        <v>0.14415553924116356</v>
      </c>
      <c r="E1805" s="29">
        <f>'Monte Carlo Inputs'!$C$7+'Monte Carlo Inputs'!$D$7*C1805</f>
        <v>0.55294012463653741</v>
      </c>
      <c r="F1805" s="16">
        <f>'Monte Carlo Inputs'!$C$17*(1+$D1805)</f>
        <v>2779.2682203707109</v>
      </c>
      <c r="G1805" s="16">
        <f t="shared" ref="G1805:J1805" si="1799">F1805*(1+$D1805)</f>
        <v>3179.9151293740797</v>
      </c>
      <c r="H1805" s="16">
        <f t="shared" si="1799"/>
        <v>3638.3175095901343</v>
      </c>
      <c r="I1805" s="16">
        <f t="shared" si="1799"/>
        <v>4162.8011321156673</v>
      </c>
      <c r="J1805" s="16">
        <f t="shared" si="1799"/>
        <v>4762.8919740695274</v>
      </c>
      <c r="K1805" s="16">
        <f>F1805*$E1805*(1-'Monte Carlo Inputs'!$C$11)+F1805*'Monte Carlo Inputs'!$C$12-F1805*'Monte Carlo Inputs'!$C$13-'Monte Carlo Inputs'!$C$14*(F1805-'Monte Carlo Inputs'!$C$17)</f>
        <v>1205.8080859904217</v>
      </c>
      <c r="L1805" s="16">
        <f>G1805*$E1805*(1-'Monte Carlo Inputs'!$C$11)+G1805*'Monte Carlo Inputs'!$C$12-G1805*'Monte Carlo Inputs'!$C$13-'Monte Carlo Inputs'!$C$14*(G1805-F1805)</f>
        <v>1379.6320008477262</v>
      </c>
      <c r="M1805" s="16">
        <f>H1805*$E1805*(1-'Monte Carlo Inputs'!$C$11)+H1805*'Monte Carlo Inputs'!$C$12-H1805*'Monte Carlo Inputs'!$C$13-'Monte Carlo Inputs'!$C$14*(H1805-G1805)</f>
        <v>1578.5135958842952</v>
      </c>
      <c r="N1805" s="16">
        <f>I1805*$E1805*(1-'Monte Carlo Inputs'!$C$11)+I1805*'Monte Carlo Inputs'!$C$12-I1805*'Monte Carlo Inputs'!$C$13-'Monte Carlo Inputs'!$C$14*(I1805-H1805)</f>
        <v>1806.0650744985044</v>
      </c>
      <c r="O1805" s="16">
        <f>J1805*$E1805*(1-'Monte Carlo Inputs'!$C$11)+J1805*'Monte Carlo Inputs'!$C$12-J1805*'Monte Carlo Inputs'!$C$13-'Monte Carlo Inputs'!$C$14*(J1805-I1805)</f>
        <v>2066.4193592174684</v>
      </c>
    </row>
    <row r="1806" spans="1:15">
      <c r="A1806">
        <v>1802</v>
      </c>
      <c r="B1806" s="39">
        <v>5.8154397509585717E-2</v>
      </c>
      <c r="C1806" s="39">
        <v>-0.12290102273368454</v>
      </c>
      <c r="D1806" s="29">
        <f>'Monte Carlo Inputs'!$C$6+'Monte Carlo Inputs'!$D$6*B1806</f>
        <v>0.13007739053162345</v>
      </c>
      <c r="E1806" s="29">
        <f>'Monte Carlo Inputs'!$C$7+'Monte Carlo Inputs'!$D$7*C1806</f>
        <v>0.57842297935129905</v>
      </c>
      <c r="F1806" s="16">
        <f>'Monte Carlo Inputs'!$C$17*(1+$D1806)</f>
        <v>2745.0709893403669</v>
      </c>
      <c r="G1806" s="16">
        <f t="shared" ref="G1806:J1806" si="1800">F1806*(1+$D1806)</f>
        <v>3102.1426604578237</v>
      </c>
      <c r="H1806" s="16">
        <f t="shared" si="1800"/>
        <v>3505.6612827870053</v>
      </c>
      <c r="I1806" s="16">
        <f t="shared" si="1800"/>
        <v>3961.6685545396826</v>
      </c>
      <c r="J1806" s="16">
        <f t="shared" si="1800"/>
        <v>4476.9920622653935</v>
      </c>
      <c r="K1806" s="16">
        <f>F1806*$E1806*(1-'Monte Carlo Inputs'!$C$11)+F1806*'Monte Carlo Inputs'!$C$12-F1806*'Monte Carlo Inputs'!$C$13-'Monte Carlo Inputs'!$C$14*(F1806-'Monte Carlo Inputs'!$C$17)</f>
        <v>1240.2464346969364</v>
      </c>
      <c r="L1806" s="16">
        <f>G1806*$E1806*(1-'Monte Carlo Inputs'!$C$11)+G1806*'Monte Carlo Inputs'!$C$12-G1806*'Monte Carlo Inputs'!$C$13-'Monte Carlo Inputs'!$C$14*(G1806-F1806)</f>
        <v>1401.5744545384634</v>
      </c>
      <c r="M1806" s="16">
        <f>H1806*$E1806*(1-'Monte Carlo Inputs'!$C$11)+H1806*'Monte Carlo Inputs'!$C$12-H1806*'Monte Carlo Inputs'!$C$13-'Monte Carlo Inputs'!$C$14*(H1806-G1806)</f>
        <v>1583.88760222061</v>
      </c>
      <c r="N1806" s="16">
        <f>I1806*$E1806*(1-'Monte Carlo Inputs'!$C$11)+I1806*'Monte Carlo Inputs'!$C$12-I1806*'Monte Carlo Inputs'!$C$13-'Monte Carlo Inputs'!$C$14*(I1806-H1806)</f>
        <v>1789.9155684128568</v>
      </c>
      <c r="O1806" s="16">
        <f>J1806*$E1806*(1-'Monte Carlo Inputs'!$C$11)+J1806*'Monte Carlo Inputs'!$C$12-J1806*'Monte Carlo Inputs'!$C$13-'Monte Carlo Inputs'!$C$14*(J1806-I1806)</f>
        <v>2022.7431148239293</v>
      </c>
    </row>
    <row r="1807" spans="1:15">
      <c r="A1807">
        <v>1803</v>
      </c>
      <c r="B1807" s="39">
        <v>-1.7913329350768381</v>
      </c>
      <c r="C1807" s="39">
        <v>0.82809210098472963</v>
      </c>
      <c r="D1807" s="29">
        <f>'Monte Carlo Inputs'!$C$6+'Monte Carlo Inputs'!$D$6*B1807</f>
        <v>1.025974651099823E-2</v>
      </c>
      <c r="E1807" s="29">
        <f>'Monte Carlo Inputs'!$C$7+'Monte Carlo Inputs'!$D$7*C1807</f>
        <v>0.6124608124722758</v>
      </c>
      <c r="F1807" s="16">
        <f>'Monte Carlo Inputs'!$C$17*(1+$D1807)</f>
        <v>2454.0219502498658</v>
      </c>
      <c r="G1807" s="16">
        <f t="shared" ref="G1807:J1807" si="1801">F1807*(1+$D1807)</f>
        <v>2479.1995933918547</v>
      </c>
      <c r="H1807" s="16">
        <f t="shared" si="1801"/>
        <v>2504.6355527702249</v>
      </c>
      <c r="I1807" s="16">
        <f t="shared" si="1801"/>
        <v>2530.3324786440812</v>
      </c>
      <c r="J1807" s="16">
        <f t="shared" si="1801"/>
        <v>2556.2930484635153</v>
      </c>
      <c r="K1807" s="16">
        <f>F1807*$E1807*(1-'Monte Carlo Inputs'!$C$11)+F1807*'Monte Carlo Inputs'!$C$12-F1807*'Monte Carlo Inputs'!$C$13-'Monte Carlo Inputs'!$C$14*(F1807-'Monte Carlo Inputs'!$C$17)</f>
        <v>1163.8680015717141</v>
      </c>
      <c r="L1807" s="16">
        <f>G1807*$E1807*(1-'Monte Carlo Inputs'!$C$11)+G1807*'Monte Carlo Inputs'!$C$12-G1807*'Monte Carlo Inputs'!$C$13-'Monte Carlo Inputs'!$C$14*(G1807-F1807)</f>
        <v>1175.8089922401018</v>
      </c>
      <c r="M1807" s="16">
        <f>H1807*$E1807*(1-'Monte Carlo Inputs'!$C$11)+H1807*'Monte Carlo Inputs'!$C$12-H1807*'Monte Carlo Inputs'!$C$13-'Monte Carlo Inputs'!$C$14*(H1807-G1807)</f>
        <v>1187.8724944458374</v>
      </c>
      <c r="N1807" s="16">
        <f>I1807*$E1807*(1-'Monte Carlo Inputs'!$C$11)+I1807*'Monte Carlo Inputs'!$C$12-I1807*'Monte Carlo Inputs'!$C$13-'Monte Carlo Inputs'!$C$14*(I1807-H1807)</f>
        <v>1200.0597651262387</v>
      </c>
      <c r="O1807" s="16">
        <f>J1807*$E1807*(1-'Monte Carlo Inputs'!$C$11)+J1807*'Monte Carlo Inputs'!$C$12-J1807*'Monte Carlo Inputs'!$C$13-'Monte Carlo Inputs'!$C$14*(J1807-I1807)</f>
        <v>1212.3720741144821</v>
      </c>
    </row>
    <row r="1808" spans="1:15">
      <c r="A1808">
        <v>1804</v>
      </c>
      <c r="B1808" s="39">
        <v>0.32441764037137394</v>
      </c>
      <c r="C1808" s="39">
        <v>1.8812946261163883</v>
      </c>
      <c r="D1808" s="29">
        <f>'Monte Carlo Inputs'!$C$6+'Monte Carlo Inputs'!$D$6*B1808</f>
        <v>0.14732705420159628</v>
      </c>
      <c r="E1808" s="29">
        <f>'Monte Carlo Inputs'!$C$7+'Monte Carlo Inputs'!$D$7*C1808</f>
        <v>0.65015691236924766</v>
      </c>
      <c r="F1808" s="16">
        <f>'Monte Carlo Inputs'!$C$17*(1+$D1808)</f>
        <v>2786.972147361098</v>
      </c>
      <c r="G1808" s="16">
        <f t="shared" ref="G1808:J1808" si="1802">F1808*(1+$D1808)</f>
        <v>3197.5685439737058</v>
      </c>
      <c r="H1808" s="16">
        <f t="shared" si="1802"/>
        <v>3668.6568981650394</v>
      </c>
      <c r="I1808" s="16">
        <f t="shared" si="1802"/>
        <v>4209.1493118480603</v>
      </c>
      <c r="J1808" s="16">
        <f t="shared" si="1802"/>
        <v>4829.270880657311</v>
      </c>
      <c r="K1808" s="16">
        <f>F1808*$E1808*(1-'Monte Carlo Inputs'!$C$11)+F1808*'Monte Carlo Inputs'!$C$12-F1808*'Monte Carlo Inputs'!$C$13-'Monte Carlo Inputs'!$C$14*(F1808-'Monte Carlo Inputs'!$C$17)</f>
        <v>1402.0573171670126</v>
      </c>
      <c r="L1808" s="16">
        <f>G1808*$E1808*(1-'Monte Carlo Inputs'!$C$11)+G1808*'Monte Carlo Inputs'!$C$12-G1808*'Monte Carlo Inputs'!$C$13-'Monte Carlo Inputs'!$C$14*(G1808-F1808)</f>
        <v>1608.6182915270217</v>
      </c>
      <c r="M1808" s="16">
        <f>H1808*$E1808*(1-'Monte Carlo Inputs'!$C$11)+H1808*'Monte Carlo Inputs'!$C$12-H1808*'Monte Carlo Inputs'!$C$13-'Monte Carlo Inputs'!$C$14*(H1808-G1808)</f>
        <v>1845.611285752502</v>
      </c>
      <c r="N1808" s="16">
        <f>I1808*$E1808*(1-'Monte Carlo Inputs'!$C$11)+I1808*'Monte Carlo Inputs'!$C$12-I1808*'Monte Carlo Inputs'!$C$13-'Monte Carlo Inputs'!$C$14*(I1808-H1808)</f>
        <v>2117.5197596836397</v>
      </c>
      <c r="O1808" s="16">
        <f>J1808*$E1808*(1-'Monte Carlo Inputs'!$C$11)+J1808*'Monte Carlo Inputs'!$C$12-J1808*'Monte Carlo Inputs'!$C$13-'Monte Carlo Inputs'!$C$14*(J1808-I1808)</f>
        <v>2429.4877080915021</v>
      </c>
    </row>
    <row r="1809" spans="1:15">
      <c r="A1809">
        <v>1805</v>
      </c>
      <c r="B1809" s="39">
        <v>-0.72869482896614257</v>
      </c>
      <c r="C1809" s="39">
        <v>0.35951466718334163</v>
      </c>
      <c r="D1809" s="29">
        <f>'Monte Carlo Inputs'!$C$6+'Monte Carlo Inputs'!$D$6*B1809</f>
        <v>7.9101955958665843E-2</v>
      </c>
      <c r="E1809" s="29">
        <f>'Monte Carlo Inputs'!$C$7+'Monte Carlo Inputs'!$D$7*C1809</f>
        <v>0.59568954452280343</v>
      </c>
      <c r="F1809" s="16">
        <f>'Monte Carlo Inputs'!$C$17*(1+$D1809)</f>
        <v>2621.2465612191959</v>
      </c>
      <c r="G1809" s="16">
        <f t="shared" ref="G1809:J1809" si="1803">F1809*(1+$D1809)</f>
        <v>2828.5922912615611</v>
      </c>
      <c r="H1809" s="16">
        <f t="shared" si="1803"/>
        <v>3052.3394741099551</v>
      </c>
      <c r="I1809" s="16">
        <f t="shared" si="1803"/>
        <v>3293.7854967618982</v>
      </c>
      <c r="J1809" s="16">
        <f t="shared" si="1803"/>
        <v>3554.3303720640502</v>
      </c>
      <c r="K1809" s="16">
        <f>F1809*$E1809*(1-'Monte Carlo Inputs'!$C$11)+F1809*'Monte Carlo Inputs'!$C$12-F1809*'Monte Carlo Inputs'!$C$13-'Monte Carlo Inputs'!$C$14*(F1809-'Monte Carlo Inputs'!$C$17)</f>
        <v>1214.6704423143922</v>
      </c>
      <c r="L1809" s="16">
        <f>G1809*$E1809*(1-'Monte Carlo Inputs'!$C$11)+G1809*'Monte Carlo Inputs'!$C$12-G1809*'Monte Carlo Inputs'!$C$13-'Monte Carlo Inputs'!$C$14*(G1809-F1809)</f>
        <v>1310.7532501466383</v>
      </c>
      <c r="M1809" s="16">
        <f>H1809*$E1809*(1-'Monte Carlo Inputs'!$C$11)+H1809*'Monte Carlo Inputs'!$C$12-H1809*'Monte Carlo Inputs'!$C$13-'Monte Carlo Inputs'!$C$14*(H1809-G1809)</f>
        <v>1414.436396012416</v>
      </c>
      <c r="N1809" s="16">
        <f>I1809*$E1809*(1-'Monte Carlo Inputs'!$C$11)+I1809*'Monte Carlo Inputs'!$C$12-I1809*'Monte Carlo Inputs'!$C$13-'Monte Carlo Inputs'!$C$14*(I1809-H1809)</f>
        <v>1526.3210815161242</v>
      </c>
      <c r="O1809" s="16">
        <f>J1809*$E1809*(1-'Monte Carlo Inputs'!$C$11)+J1809*'Monte Carlo Inputs'!$C$12-J1809*'Monte Carlo Inputs'!$C$13-'Monte Carlo Inputs'!$C$14*(J1809-I1809)</f>
        <v>1647.0560644849959</v>
      </c>
    </row>
    <row r="1810" spans="1:15">
      <c r="A1810">
        <v>1806</v>
      </c>
      <c r="B1810" s="39">
        <v>0.42659133668728211</v>
      </c>
      <c r="C1810" s="39">
        <v>-0.91316156256872083</v>
      </c>
      <c r="D1810" s="29">
        <f>'Monte Carlo Inputs'!$C$6+'Monte Carlo Inputs'!$D$6*B1810</f>
        <v>0.15394630017195435</v>
      </c>
      <c r="E1810" s="29">
        <f>'Monte Carlo Inputs'!$C$7+'Monte Carlo Inputs'!$D$7*C1810</f>
        <v>0.55013806781395491</v>
      </c>
      <c r="F1810" s="16">
        <f>'Monte Carlo Inputs'!$C$17*(1+$D1810)</f>
        <v>2803.0509577476946</v>
      </c>
      <c r="G1810" s="16">
        <f t="shared" ref="G1810:J1810" si="1804">F1810*(1+$D1810)</f>
        <v>3234.5702818864052</v>
      </c>
      <c r="H1810" s="16">
        <f t="shared" si="1804"/>
        <v>3732.5204094289725</v>
      </c>
      <c r="I1810" s="16">
        <f t="shared" si="1804"/>
        <v>4307.1281167768711</v>
      </c>
      <c r="J1810" s="16">
        <f t="shared" si="1804"/>
        <v>4970.1945547212681</v>
      </c>
      <c r="K1810" s="16">
        <f>F1810*$E1810*(1-'Monte Carlo Inputs'!$C$11)+F1810*'Monte Carlo Inputs'!$C$12-F1810*'Monte Carlo Inputs'!$C$13-'Monte Carlo Inputs'!$C$14*(F1810-'Monte Carlo Inputs'!$C$17)</f>
        <v>1210.8859566751842</v>
      </c>
      <c r="L1810" s="16">
        <f>G1810*$E1810*(1-'Monte Carlo Inputs'!$C$11)+G1810*'Monte Carlo Inputs'!$C$12-G1810*'Monte Carlo Inputs'!$C$13-'Monte Carlo Inputs'!$C$14*(G1810-F1810)</f>
        <v>1397.2973696355061</v>
      </c>
      <c r="M1810" s="16">
        <f>H1810*$E1810*(1-'Monte Carlo Inputs'!$C$11)+H1810*'Monte Carlo Inputs'!$C$12-H1810*'Monte Carlo Inputs'!$C$13-'Monte Carlo Inputs'!$C$14*(H1810-G1810)</f>
        <v>1612.4061299308958</v>
      </c>
      <c r="N1810" s="16">
        <f>I1810*$E1810*(1-'Monte Carlo Inputs'!$C$11)+I1810*'Monte Carlo Inputs'!$C$12-I1810*'Monte Carlo Inputs'!$C$13-'Monte Carlo Inputs'!$C$14*(I1810-H1810)</f>
        <v>1860.6300880083372</v>
      </c>
      <c r="O1810" s="16">
        <f>J1810*$E1810*(1-'Monte Carlo Inputs'!$C$11)+J1810*'Monte Carlo Inputs'!$C$12-J1810*'Monte Carlo Inputs'!$C$13-'Monte Carlo Inputs'!$C$14*(J1810-I1810)</f>
        <v>2147.0672060458387</v>
      </c>
    </row>
    <row r="1811" spans="1:15">
      <c r="A1811">
        <v>1807</v>
      </c>
      <c r="B1811" s="39">
        <v>-0.29047305195457435</v>
      </c>
      <c r="C1811" s="39">
        <v>-1.173708680547682</v>
      </c>
      <c r="D1811" s="29">
        <f>'Monte Carlo Inputs'!$C$6+'Monte Carlo Inputs'!$D$6*B1811</f>
        <v>0.10749182376415638</v>
      </c>
      <c r="E1811" s="29">
        <f>'Monte Carlo Inputs'!$C$7+'Monte Carlo Inputs'!$D$7*C1811</f>
        <v>0.54081259626139166</v>
      </c>
      <c r="F1811" s="16">
        <f>'Monte Carlo Inputs'!$C$17*(1+$D1811)</f>
        <v>2690.2083891055127</v>
      </c>
      <c r="G1811" s="16">
        <f t="shared" ref="G1811:J1811" si="1805">F1811*(1+$D1811)</f>
        <v>2979.3837951560977</v>
      </c>
      <c r="H1811" s="16">
        <f t="shared" si="1805"/>
        <v>3299.6431929908003</v>
      </c>
      <c r="I1811" s="16">
        <f t="shared" si="1805"/>
        <v>3654.3278575763661</v>
      </c>
      <c r="J1811" s="16">
        <f t="shared" si="1805"/>
        <v>4047.1382236194122</v>
      </c>
      <c r="K1811" s="16">
        <f>F1811*$E1811*(1-'Monte Carlo Inputs'!$C$11)+F1811*'Monte Carlo Inputs'!$C$12-F1811*'Monte Carlo Inputs'!$C$13-'Monte Carlo Inputs'!$C$14*(F1811-'Monte Carlo Inputs'!$C$17)</f>
        <v>1142.6484188210964</v>
      </c>
      <c r="L1811" s="16">
        <f>G1811*$E1811*(1-'Monte Carlo Inputs'!$C$11)+G1811*'Monte Carlo Inputs'!$C$12-G1811*'Monte Carlo Inputs'!$C$13-'Monte Carlo Inputs'!$C$14*(G1811-F1811)</f>
        <v>1265.473781281406</v>
      </c>
      <c r="M1811" s="16">
        <f>H1811*$E1811*(1-'Monte Carlo Inputs'!$C$11)+H1811*'Monte Carlo Inputs'!$C$12-H1811*'Monte Carlo Inputs'!$C$13-'Monte Carlo Inputs'!$C$14*(H1811-G1811)</f>
        <v>1401.5018659570676</v>
      </c>
      <c r="N1811" s="16">
        <f>I1811*$E1811*(1-'Monte Carlo Inputs'!$C$11)+I1811*'Monte Carlo Inputs'!$C$12-I1811*'Monte Carlo Inputs'!$C$13-'Monte Carlo Inputs'!$C$14*(I1811-H1811)</f>
        <v>1552.151857537661</v>
      </c>
      <c r="O1811" s="16">
        <f>J1811*$E1811*(1-'Monte Carlo Inputs'!$C$11)+J1811*'Monte Carlo Inputs'!$C$12-J1811*'Monte Carlo Inputs'!$C$13-'Monte Carlo Inputs'!$C$14*(J1811-I1811)</f>
        <v>1718.9954914633076</v>
      </c>
    </row>
    <row r="1812" spans="1:15">
      <c r="A1812">
        <v>1808</v>
      </c>
      <c r="B1812" s="39">
        <v>-1.3135545483713209</v>
      </c>
      <c r="C1812" s="39">
        <v>-0.4606088170383888</v>
      </c>
      <c r="D1812" s="29">
        <f>'Monte Carlo Inputs'!$C$6+'Monte Carlo Inputs'!$D$6*B1812</f>
        <v>4.1212259486025721E-2</v>
      </c>
      <c r="E1812" s="29">
        <f>'Monte Carlo Inputs'!$C$7+'Monte Carlo Inputs'!$D$7*C1812</f>
        <v>0.56633578202094248</v>
      </c>
      <c r="F1812" s="16">
        <f>'Monte Carlo Inputs'!$C$17*(1+$D1812)</f>
        <v>2529.2086995175055</v>
      </c>
      <c r="G1812" s="16">
        <f t="shared" ref="G1812:J1812" si="1806">F1812*(1+$D1812)</f>
        <v>2633.4431047363346</v>
      </c>
      <c r="H1812" s="16">
        <f t="shared" si="1806"/>
        <v>2741.9732453104139</v>
      </c>
      <c r="I1812" s="16">
        <f t="shared" si="1806"/>
        <v>2854.9761581998869</v>
      </c>
      <c r="J1812" s="16">
        <f t="shared" si="1806"/>
        <v>2972.6361764580379</v>
      </c>
      <c r="K1812" s="16">
        <f>F1812*$E1812*(1-'Monte Carlo Inputs'!$C$11)+F1812*'Monte Carlo Inputs'!$C$12-F1812*'Monte Carlo Inputs'!$C$13-'Monte Carlo Inputs'!$C$14*(F1812-'Monte Carlo Inputs'!$C$17)</f>
        <v>1117.7623934758708</v>
      </c>
      <c r="L1812" s="16">
        <f>G1812*$E1812*(1-'Monte Carlo Inputs'!$C$11)+G1812*'Monte Carlo Inputs'!$C$12-G1812*'Monte Carlo Inputs'!$C$13-'Monte Carlo Inputs'!$C$14*(G1812-F1812)</f>
        <v>1163.8279072795192</v>
      </c>
      <c r="M1812" s="16">
        <f>H1812*$E1812*(1-'Monte Carlo Inputs'!$C$11)+H1812*'Monte Carlo Inputs'!$C$12-H1812*'Monte Carlo Inputs'!$C$13-'Monte Carlo Inputs'!$C$14*(H1812-G1812)</f>
        <v>1211.7918849914013</v>
      </c>
      <c r="N1812" s="16">
        <f>I1812*$E1812*(1-'Monte Carlo Inputs'!$C$11)+I1812*'Monte Carlo Inputs'!$C$12-I1812*'Monte Carlo Inputs'!$C$13-'Monte Carlo Inputs'!$C$14*(I1812-H1812)</f>
        <v>1261.7325665987271</v>
      </c>
      <c r="O1812" s="16">
        <f>J1812*$E1812*(1-'Monte Carlo Inputs'!$C$11)+J1812*'Monte Carlo Inputs'!$C$12-J1812*'Monte Carlo Inputs'!$C$13-'Monte Carlo Inputs'!$C$14*(J1812-I1812)</f>
        <v>1313.7314165353632</v>
      </c>
    </row>
    <row r="1813" spans="1:15">
      <c r="A1813">
        <v>1809</v>
      </c>
      <c r="B1813" s="39">
        <v>0.86115168799467934</v>
      </c>
      <c r="C1813" s="39">
        <v>1.5702525807504113</v>
      </c>
      <c r="D1813" s="29">
        <f>'Monte Carlo Inputs'!$C$6+'Monte Carlo Inputs'!$D$6*B1813</f>
        <v>0.18209896527056457</v>
      </c>
      <c r="E1813" s="29">
        <f>'Monte Carlo Inputs'!$C$7+'Monte Carlo Inputs'!$D$7*C1813</f>
        <v>0.63902413236303879</v>
      </c>
      <c r="F1813" s="16">
        <f>'Monte Carlo Inputs'!$C$17*(1+$D1813)</f>
        <v>2871.4365965387292</v>
      </c>
      <c r="G1813" s="16">
        <f t="shared" ref="G1813:J1813" si="1807">F1813*(1+$D1813)</f>
        <v>3394.3222296084637</v>
      </c>
      <c r="H1813" s="16">
        <f t="shared" si="1807"/>
        <v>4012.424795415041</v>
      </c>
      <c r="I1813" s="16">
        <f t="shared" si="1807"/>
        <v>4743.0831988860773</v>
      </c>
      <c r="J1813" s="16">
        <f t="shared" si="1807"/>
        <v>5606.793741595432</v>
      </c>
      <c r="K1813" s="16">
        <f>F1813*$E1813*(1-'Monte Carlo Inputs'!$C$11)+F1813*'Monte Carlo Inputs'!$C$12-F1813*'Monte Carlo Inputs'!$C$13-'Monte Carlo Inputs'!$C$14*(F1813-'Monte Carlo Inputs'!$C$17)</f>
        <v>1423.036505883475</v>
      </c>
      <c r="L1813" s="16">
        <f>G1813*$E1813*(1-'Monte Carlo Inputs'!$C$11)+G1813*'Monte Carlo Inputs'!$C$12-G1813*'Monte Carlo Inputs'!$C$13-'Monte Carlo Inputs'!$C$14*(G1813-F1813)</f>
        <v>1682.1699811470953</v>
      </c>
      <c r="M1813" s="16">
        <f>H1813*$E1813*(1-'Monte Carlo Inputs'!$C$11)+H1813*'Monte Carlo Inputs'!$C$12-H1813*'Monte Carlo Inputs'!$C$13-'Monte Carlo Inputs'!$C$14*(H1813-G1813)</f>
        <v>1988.4913941231871</v>
      </c>
      <c r="N1813" s="16">
        <f>I1813*$E1813*(1-'Monte Carlo Inputs'!$C$11)+I1813*'Monte Carlo Inputs'!$C$12-I1813*'Monte Carlo Inputs'!$C$13-'Monte Carlo Inputs'!$C$14*(I1813-H1813)</f>
        <v>2350.5936194424421</v>
      </c>
      <c r="O1813" s="16">
        <f>J1813*$E1813*(1-'Monte Carlo Inputs'!$C$11)+J1813*'Monte Carlo Inputs'!$C$12-J1813*'Monte Carlo Inputs'!$C$13-'Monte Carlo Inputs'!$C$14*(J1813-I1813)</f>
        <v>2778.634285314502</v>
      </c>
    </row>
    <row r="1814" spans="1:15">
      <c r="A1814">
        <v>1810</v>
      </c>
      <c r="B1814" s="39">
        <v>0.18599383223349383</v>
      </c>
      <c r="C1814" s="39">
        <v>1.113452077338704</v>
      </c>
      <c r="D1814" s="29">
        <f>'Monte Carlo Inputs'!$C$6+'Monte Carlo Inputs'!$D$6*B1814</f>
        <v>0.13835937203626369</v>
      </c>
      <c r="E1814" s="29">
        <f>'Monte Carlo Inputs'!$C$7+'Monte Carlo Inputs'!$D$7*C1814</f>
        <v>0.62267438290963506</v>
      </c>
      <c r="F1814" s="16">
        <f>'Monte Carlo Inputs'!$C$17*(1+$D1814)</f>
        <v>2765.1887506132884</v>
      </c>
      <c r="G1814" s="16">
        <f t="shared" ref="G1814:J1814" si="1808">F1814*(1+$D1814)</f>
        <v>3147.7785297098835</v>
      </c>
      <c r="H1814" s="16">
        <f t="shared" si="1808"/>
        <v>3583.3031903897763</v>
      </c>
      <c r="I1814" s="16">
        <f t="shared" si="1808"/>
        <v>4079.0867696276459</v>
      </c>
      <c r="J1814" s="16">
        <f t="shared" si="1808"/>
        <v>4643.4666535547585</v>
      </c>
      <c r="K1814" s="16">
        <f>F1814*$E1814*(1-'Monte Carlo Inputs'!$C$11)+F1814*'Monte Carlo Inputs'!$C$12-F1814*'Monte Carlo Inputs'!$C$13-'Monte Carlo Inputs'!$C$14*(F1814-'Monte Carlo Inputs'!$C$17)</f>
        <v>1336.7047946033715</v>
      </c>
      <c r="L1814" s="16">
        <f>G1814*$E1814*(1-'Monte Carlo Inputs'!$C$11)+G1814*'Monte Carlo Inputs'!$C$12-G1814*'Monte Carlo Inputs'!$C$13-'Monte Carlo Inputs'!$C$14*(G1814-F1814)</f>
        <v>1521.6504305825565</v>
      </c>
      <c r="M1814" s="16">
        <f>H1814*$E1814*(1-'Monte Carlo Inputs'!$C$11)+H1814*'Monte Carlo Inputs'!$C$12-H1814*'Monte Carlo Inputs'!$C$13-'Monte Carlo Inputs'!$C$14*(H1814-G1814)</f>
        <v>1732.1850286166696</v>
      </c>
      <c r="N1814" s="16">
        <f>I1814*$E1814*(1-'Monte Carlo Inputs'!$C$11)+I1814*'Monte Carlo Inputs'!$C$12-I1814*'Monte Carlo Inputs'!$C$13-'Monte Carlo Inputs'!$C$14*(I1814-H1814)</f>
        <v>1971.8490614266893</v>
      </c>
      <c r="O1814" s="16">
        <f>J1814*$E1814*(1-'Monte Carlo Inputs'!$C$11)+J1814*'Monte Carlo Inputs'!$C$12-J1814*'Monte Carlo Inputs'!$C$13-'Monte Carlo Inputs'!$C$14*(J1814-I1814)</f>
        <v>2244.6728593159819</v>
      </c>
    </row>
    <row r="1815" spans="1:15">
      <c r="A1815">
        <v>1811</v>
      </c>
      <c r="B1815" s="39">
        <v>0.3388585632065147</v>
      </c>
      <c r="C1815" s="39">
        <v>-1.2505020728438758</v>
      </c>
      <c r="D1815" s="29">
        <f>'Monte Carlo Inputs'!$C$6+'Monte Carlo Inputs'!$D$6*B1815</f>
        <v>0.14826259851222992</v>
      </c>
      <c r="E1815" s="29">
        <f>'Monte Carlo Inputs'!$C$7+'Monte Carlo Inputs'!$D$7*C1815</f>
        <v>0.53806401627003364</v>
      </c>
      <c r="F1815" s="16">
        <f>'Monte Carlo Inputs'!$C$17*(1+$D1815)</f>
        <v>2789.2446780460582</v>
      </c>
      <c r="G1815" s="16">
        <f t="shared" ref="G1815:J1815" si="1809">F1815*(1+$D1815)</f>
        <v>3202.7853418995746</v>
      </c>
      <c r="H1815" s="16">
        <f t="shared" si="1809"/>
        <v>3677.638619166486</v>
      </c>
      <c r="I1815" s="16">
        <f t="shared" si="1809"/>
        <v>4222.8948772330386</v>
      </c>
      <c r="J1815" s="16">
        <f t="shared" si="1809"/>
        <v>4848.9922449755932</v>
      </c>
      <c r="K1815" s="16">
        <f>F1815*$E1815*(1-'Monte Carlo Inputs'!$C$11)+F1815*'Monte Carlo Inputs'!$C$12-F1815*'Monte Carlo Inputs'!$C$13-'Monte Carlo Inputs'!$C$14*(F1815-'Monte Carlo Inputs'!$C$17)</f>
        <v>1180.7572459791413</v>
      </c>
      <c r="L1815" s="16">
        <f>G1815*$E1815*(1-'Monte Carlo Inputs'!$C$11)+G1815*'Monte Carlo Inputs'!$C$12-G1815*'Monte Carlo Inputs'!$C$13-'Monte Carlo Inputs'!$C$14*(G1815-F1815)</f>
        <v>1355.819383480153</v>
      </c>
      <c r="M1815" s="16">
        <f>H1815*$E1815*(1-'Monte Carlo Inputs'!$C$11)+H1815*'Monte Carlo Inputs'!$C$12-H1815*'Monte Carlo Inputs'!$C$13-'Monte Carlo Inputs'!$C$14*(H1815-G1815)</f>
        <v>1556.8366883881697</v>
      </c>
      <c r="N1815" s="16">
        <f>I1815*$E1815*(1-'Monte Carlo Inputs'!$C$11)+I1815*'Monte Carlo Inputs'!$C$12-I1815*'Monte Carlo Inputs'!$C$13-'Monte Carlo Inputs'!$C$14*(I1815-H1815)</f>
        <v>1787.6573412677747</v>
      </c>
      <c r="O1815" s="16">
        <f>J1815*$E1815*(1-'Monte Carlo Inputs'!$C$11)+J1815*'Monte Carlo Inputs'!$C$12-J1815*'Monte Carlo Inputs'!$C$13-'Monte Carlo Inputs'!$C$14*(J1815-I1815)</f>
        <v>2052.7000639335993</v>
      </c>
    </row>
    <row r="1816" spans="1:15">
      <c r="A1816">
        <v>1812</v>
      </c>
      <c r="B1816" s="39">
        <v>1.1553597965141738</v>
      </c>
      <c r="C1816" s="39">
        <v>-0.52642841731964152</v>
      </c>
      <c r="D1816" s="29">
        <f>'Monte Carlo Inputs'!$C$6+'Monte Carlo Inputs'!$D$6*B1816</f>
        <v>0.20115901601731551</v>
      </c>
      <c r="E1816" s="29">
        <f>'Monte Carlo Inputs'!$C$7+'Monte Carlo Inputs'!$D$7*C1816</f>
        <v>0.56397997469217565</v>
      </c>
      <c r="F1816" s="16">
        <f>'Monte Carlo Inputs'!$C$17*(1+$D1816)</f>
        <v>2917.7353658076618</v>
      </c>
      <c r="G1816" s="16">
        <f t="shared" ref="G1816:J1816" si="1810">F1816*(1+$D1816)</f>
        <v>3504.6641409924532</v>
      </c>
      <c r="H1816" s="16">
        <f t="shared" si="1810"/>
        <v>4209.6589310656655</v>
      </c>
      <c r="I1816" s="16">
        <f t="shared" si="1810"/>
        <v>5056.469779407339</v>
      </c>
      <c r="J1816" s="16">
        <f t="shared" si="1810"/>
        <v>6073.6242647542122</v>
      </c>
      <c r="K1816" s="16">
        <f>F1816*$E1816*(1-'Monte Carlo Inputs'!$C$11)+F1816*'Monte Carlo Inputs'!$C$12-F1816*'Monte Carlo Inputs'!$C$13-'Monte Carlo Inputs'!$C$14*(F1816-'Monte Carlo Inputs'!$C$17)</f>
        <v>1290.8326590311469</v>
      </c>
      <c r="L1816" s="16">
        <f>G1816*$E1816*(1-'Monte Carlo Inputs'!$C$11)+G1816*'Monte Carlo Inputs'!$C$12-G1816*'Monte Carlo Inputs'!$C$13-'Monte Carlo Inputs'!$C$14*(G1816-F1816)</f>
        <v>1550.4952865648675</v>
      </c>
      <c r="M1816" s="16">
        <f>H1816*$E1816*(1-'Monte Carlo Inputs'!$C$11)+H1816*'Monte Carlo Inputs'!$C$12-H1816*'Monte Carlo Inputs'!$C$13-'Monte Carlo Inputs'!$C$14*(H1816-G1816)</f>
        <v>1862.3913927497415</v>
      </c>
      <c r="N1816" s="16">
        <f>I1816*$E1816*(1-'Monte Carlo Inputs'!$C$11)+I1816*'Monte Carlo Inputs'!$C$12-I1816*'Monte Carlo Inputs'!$C$13-'Monte Carlo Inputs'!$C$14*(I1816-H1816)</f>
        <v>2237.0282127543969</v>
      </c>
      <c r="O1816" s="16">
        <f>J1816*$E1816*(1-'Monte Carlo Inputs'!$C$11)+J1816*'Monte Carlo Inputs'!$C$12-J1816*'Monte Carlo Inputs'!$C$13-'Monte Carlo Inputs'!$C$14*(J1816-I1816)</f>
        <v>2687.0266068350461</v>
      </c>
    </row>
    <row r="1817" spans="1:15">
      <c r="A1817">
        <v>1813</v>
      </c>
      <c r="B1817" s="39">
        <v>0.98373023647810398</v>
      </c>
      <c r="C1817" s="39">
        <v>-9.1726979423417218E-2</v>
      </c>
      <c r="D1817" s="29">
        <f>'Monte Carlo Inputs'!$C$6+'Monte Carlo Inputs'!$D$6*B1817</f>
        <v>0.19004012422200911</v>
      </c>
      <c r="E1817" s="29">
        <f>'Monte Carlo Inputs'!$C$7+'Monte Carlo Inputs'!$D$7*C1817</f>
        <v>0.57953875701302604</v>
      </c>
      <c r="F1817" s="16">
        <f>'Monte Carlo Inputs'!$C$17*(1+$D1817)</f>
        <v>2890.7264657476826</v>
      </c>
      <c r="G1817" s="16">
        <f t="shared" ref="G1817:J1817" si="1811">F1817*(1+$D1817)</f>
        <v>3440.0804823902217</v>
      </c>
      <c r="H1817" s="16">
        <f t="shared" si="1811"/>
        <v>4093.8338045973683</v>
      </c>
      <c r="I1817" s="16">
        <f t="shared" si="1811"/>
        <v>4871.8264893673122</v>
      </c>
      <c r="J1817" s="16">
        <f t="shared" si="1811"/>
        <v>5797.6690005947512</v>
      </c>
      <c r="K1817" s="16">
        <f>F1817*$E1817*(1-'Monte Carlo Inputs'!$C$11)+F1817*'Monte Carlo Inputs'!$C$12-F1817*'Monte Carlo Inputs'!$C$13-'Monte Carlo Inputs'!$C$14*(F1817-'Monte Carlo Inputs'!$C$17)</f>
        <v>1310.5105776186024</v>
      </c>
      <c r="L1817" s="16">
        <f>G1817*$E1817*(1-'Monte Carlo Inputs'!$C$11)+G1817*'Monte Carlo Inputs'!$C$12-G1817*'Monte Carlo Inputs'!$C$13-'Monte Carlo Inputs'!$C$14*(G1817-F1817)</f>
        <v>1559.5601705834986</v>
      </c>
      <c r="M1817" s="16">
        <f>H1817*$E1817*(1-'Monte Carlo Inputs'!$C$11)+H1817*'Monte Carlo Inputs'!$C$12-H1817*'Monte Carlo Inputs'!$C$13-'Monte Carlo Inputs'!$C$14*(H1817-G1817)</f>
        <v>1855.9391791328842</v>
      </c>
      <c r="N1817" s="16">
        <f>I1817*$E1817*(1-'Monte Carlo Inputs'!$C$11)+I1817*'Monte Carlo Inputs'!$C$12-I1817*'Monte Carlo Inputs'!$C$13-'Monte Carlo Inputs'!$C$14*(I1817-H1817)</f>
        <v>2208.6420912837916</v>
      </c>
      <c r="O1817" s="16">
        <f>J1817*$E1817*(1-'Monte Carlo Inputs'!$C$11)+J1817*'Monte Carlo Inputs'!$C$12-J1817*'Monte Carlo Inputs'!$C$13-'Monte Carlo Inputs'!$C$14*(J1817-I1817)</f>
        <v>2628.3727086733211</v>
      </c>
    </row>
    <row r="1818" spans="1:15">
      <c r="A1818">
        <v>1814</v>
      </c>
      <c r="B1818" s="39">
        <v>0.98816932812415526</v>
      </c>
      <c r="C1818" s="39">
        <v>-0.21190609136918023</v>
      </c>
      <c r="D1818" s="29">
        <f>'Monte Carlo Inputs'!$C$6+'Monte Carlo Inputs'!$D$6*B1818</f>
        <v>0.19032770743128563</v>
      </c>
      <c r="E1818" s="29">
        <f>'Monte Carlo Inputs'!$C$7+'Monte Carlo Inputs'!$D$7*C1818</f>
        <v>0.57523732048839316</v>
      </c>
      <c r="F1818" s="16">
        <f>'Monte Carlo Inputs'!$C$17*(1+$D1818)</f>
        <v>2891.4250341213365</v>
      </c>
      <c r="G1818" s="16">
        <f t="shared" ref="G1818:J1818" si="1812">F1818*(1+$D1818)</f>
        <v>3441.7433320750774</v>
      </c>
      <c r="H1818" s="16">
        <f t="shared" si="1812"/>
        <v>4096.8024500358415</v>
      </c>
      <c r="I1818" s="16">
        <f t="shared" si="1812"/>
        <v>4876.537468150038</v>
      </c>
      <c r="J1818" s="16">
        <f t="shared" si="1812"/>
        <v>5804.6776646658009</v>
      </c>
      <c r="K1818" s="16">
        <f>F1818*$E1818*(1-'Monte Carlo Inputs'!$C$11)+F1818*'Monte Carlo Inputs'!$C$12-F1818*'Monte Carlo Inputs'!$C$13-'Monte Carlo Inputs'!$C$14*(F1818-'Monte Carlo Inputs'!$C$17)</f>
        <v>1301.9870796285979</v>
      </c>
      <c r="L1818" s="16">
        <f>G1818*$E1818*(1-'Monte Carlo Inputs'!$C$11)+G1818*'Monte Carlo Inputs'!$C$12-G1818*'Monte Carlo Inputs'!$C$13-'Monte Carlo Inputs'!$C$14*(G1818-F1818)</f>
        <v>1549.7912955994643</v>
      </c>
      <c r="M1818" s="16">
        <f>H1818*$E1818*(1-'Monte Carlo Inputs'!$C$11)+H1818*'Monte Carlo Inputs'!$C$12-H1818*'Monte Carlo Inputs'!$C$13-'Monte Carlo Inputs'!$C$14*(H1818-G1818)</f>
        <v>1844.7595198878723</v>
      </c>
      <c r="N1818" s="16">
        <f>I1818*$E1818*(1-'Monte Carlo Inputs'!$C$11)+I1818*'Monte Carlo Inputs'!$C$12-I1818*'Monte Carlo Inputs'!$C$13-'Monte Carlo Inputs'!$C$14*(I1818-H1818)</f>
        <v>2195.8683700701699</v>
      </c>
      <c r="O1818" s="16">
        <f>J1818*$E1818*(1-'Monte Carlo Inputs'!$C$11)+J1818*'Monte Carlo Inputs'!$C$12-J1818*'Monte Carlo Inputs'!$C$13-'Monte Carlo Inputs'!$C$14*(J1818-I1818)</f>
        <v>2613.8029627664996</v>
      </c>
    </row>
    <row r="1819" spans="1:15">
      <c r="A1819">
        <v>1815</v>
      </c>
      <c r="B1819" s="39">
        <v>-0.47410280223072615</v>
      </c>
      <c r="C1819" s="39">
        <v>0.24059151966734513</v>
      </c>
      <c r="D1819" s="29">
        <f>'Monte Carlo Inputs'!$C$6+'Monte Carlo Inputs'!$D$6*B1819</f>
        <v>9.5595508681308339E-2</v>
      </c>
      <c r="E1819" s="29">
        <f>'Monte Carlo Inputs'!$C$7+'Monte Carlo Inputs'!$D$7*C1819</f>
        <v>0.59143306132811602</v>
      </c>
      <c r="F1819" s="16">
        <f>'Monte Carlo Inputs'!$C$17*(1+$D1819)</f>
        <v>2661.3110501377664</v>
      </c>
      <c r="G1819" s="16">
        <f t="shared" ref="G1819:J1819" si="1813">F1819*(1+$D1819)</f>
        <v>2915.720433734873</v>
      </c>
      <c r="H1819" s="16">
        <f t="shared" si="1813"/>
        <v>3194.4502117702432</v>
      </c>
      <c r="I1819" s="16">
        <f t="shared" si="1813"/>
        <v>3499.8253047215326</v>
      </c>
      <c r="J1819" s="16">
        <f t="shared" si="1813"/>
        <v>3834.3928850221023</v>
      </c>
      <c r="K1819" s="16">
        <f>F1819*$E1819*(1-'Monte Carlo Inputs'!$C$11)+F1819*'Monte Carlo Inputs'!$C$12-F1819*'Monte Carlo Inputs'!$C$13-'Monte Carlo Inputs'!$C$14*(F1819-'Monte Carlo Inputs'!$C$17)</f>
        <v>1225.7979074793664</v>
      </c>
      <c r="L1819" s="16">
        <f>G1819*$E1819*(1-'Monte Carlo Inputs'!$C$11)+G1819*'Monte Carlo Inputs'!$C$12-G1819*'Monte Carlo Inputs'!$C$13-'Monte Carlo Inputs'!$C$14*(G1819-F1819)</f>
        <v>1342.9786819853396</v>
      </c>
      <c r="M1819" s="16">
        <f>H1819*$E1819*(1-'Monte Carlo Inputs'!$C$11)+H1819*'Monte Carlo Inputs'!$C$12-H1819*'Monte Carlo Inputs'!$C$13-'Monte Carlo Inputs'!$C$14*(H1819-G1819)</f>
        <v>1471.3614122378813</v>
      </c>
      <c r="N1819" s="16">
        <f>I1819*$E1819*(1-'Monte Carlo Inputs'!$C$11)+I1819*'Monte Carlo Inputs'!$C$12-I1819*'Monte Carlo Inputs'!$C$13-'Monte Carlo Inputs'!$C$14*(I1819-H1819)</f>
        <v>1612.0169548948095</v>
      </c>
      <c r="O1819" s="16">
        <f>J1819*$E1819*(1-'Monte Carlo Inputs'!$C$11)+J1819*'Monte Carlo Inputs'!$C$12-J1819*'Monte Carlo Inputs'!$C$13-'Monte Carlo Inputs'!$C$14*(J1819-I1819)</f>
        <v>1766.1185357008728</v>
      </c>
    </row>
    <row r="1820" spans="1:15">
      <c r="A1820">
        <v>1816</v>
      </c>
      <c r="B1820" s="39">
        <v>0.54061034799394403</v>
      </c>
      <c r="C1820" s="39">
        <v>1.2668447722988363</v>
      </c>
      <c r="D1820" s="29">
        <f>'Monte Carlo Inputs'!$C$6+'Monte Carlo Inputs'!$D$6*B1820</f>
        <v>0.16133293595346049</v>
      </c>
      <c r="E1820" s="29">
        <f>'Monte Carlo Inputs'!$C$7+'Monte Carlo Inputs'!$D$7*C1820</f>
        <v>0.62816459605924757</v>
      </c>
      <c r="F1820" s="16">
        <f>'Monte Carlo Inputs'!$C$17*(1+$D1820)</f>
        <v>2820.9938347245516</v>
      </c>
      <c r="G1820" s="16">
        <f t="shared" ref="G1820:J1820" si="1814">F1820*(1+$D1820)</f>
        <v>3276.1130523872748</v>
      </c>
      <c r="H1820" s="16">
        <f t="shared" si="1814"/>
        <v>3804.6579896443673</v>
      </c>
      <c r="I1820" s="16">
        <f t="shared" si="1814"/>
        <v>4418.4746334124839</v>
      </c>
      <c r="J1820" s="16">
        <f t="shared" si="1814"/>
        <v>5131.3201184568097</v>
      </c>
      <c r="K1820" s="16">
        <f>F1820*$E1820*(1-'Monte Carlo Inputs'!$C$11)+F1820*'Monte Carlo Inputs'!$C$12-F1820*'Monte Carlo Inputs'!$C$13-'Monte Carlo Inputs'!$C$14*(F1820-'Monte Carlo Inputs'!$C$17)</f>
        <v>1375.5237547656145</v>
      </c>
      <c r="L1820" s="16">
        <f>G1820*$E1820*(1-'Monte Carlo Inputs'!$C$11)+G1820*'Monte Carlo Inputs'!$C$12-G1820*'Monte Carlo Inputs'!$C$13-'Monte Carlo Inputs'!$C$14*(G1820-F1820)</f>
        <v>1597.4410405956789</v>
      </c>
      <c r="M1820" s="16">
        <f>H1820*$E1820*(1-'Monte Carlo Inputs'!$C$11)+H1820*'Monte Carlo Inputs'!$C$12-H1820*'Monte Carlo Inputs'!$C$13-'Monte Carlo Inputs'!$C$14*(H1820-G1820)</f>
        <v>1855.1608936875311</v>
      </c>
      <c r="N1820" s="16">
        <f>I1820*$E1820*(1-'Monte Carlo Inputs'!$C$11)+I1820*'Monte Carlo Inputs'!$C$12-I1820*'Monte Carlo Inputs'!$C$13-'Monte Carlo Inputs'!$C$14*(I1820-H1820)</f>
        <v>2154.4594473321858</v>
      </c>
      <c r="O1820" s="16">
        <f>J1820*$E1820*(1-'Monte Carlo Inputs'!$C$11)+J1820*'Monte Carlo Inputs'!$C$12-J1820*'Monte Carlo Inputs'!$C$13-'Monte Carlo Inputs'!$C$14*(J1820-I1820)</f>
        <v>2502.044715362958</v>
      </c>
    </row>
    <row r="1821" spans="1:15">
      <c r="A1821">
        <v>1817</v>
      </c>
      <c r="B1821" s="39">
        <v>-0.97145168786691083</v>
      </c>
      <c r="C1821" s="39">
        <v>6.1736456063716623E-3</v>
      </c>
      <c r="D1821" s="29">
        <f>'Monte Carlo Inputs'!$C$6+'Monte Carlo Inputs'!$D$6*B1821</f>
        <v>6.3375135671304816E-2</v>
      </c>
      <c r="E1821" s="29">
        <f>'Monte Carlo Inputs'!$C$7+'Monte Carlo Inputs'!$D$7*C1821</f>
        <v>0.58304280457561386</v>
      </c>
      <c r="F1821" s="16">
        <f>'Monte Carlo Inputs'!$C$17*(1+$D1821)</f>
        <v>2583.0445420591668</v>
      </c>
      <c r="G1821" s="16">
        <f t="shared" ref="G1821:J1821" si="1815">F1821*(1+$D1821)</f>
        <v>2746.7453403571899</v>
      </c>
      <c r="H1821" s="16">
        <f t="shared" si="1815"/>
        <v>2920.8206989568512</v>
      </c>
      <c r="I1821" s="16">
        <f t="shared" si="1815"/>
        <v>3105.9281070247971</v>
      </c>
      <c r="J1821" s="16">
        <f t="shared" si="1815"/>
        <v>3302.7667221928127</v>
      </c>
      <c r="K1821" s="16">
        <f>F1821*$E1821*(1-'Monte Carlo Inputs'!$C$11)+F1821*'Monte Carlo Inputs'!$C$12-F1821*'Monte Carlo Inputs'!$C$13-'Monte Carlo Inputs'!$C$14*(F1821-'Monte Carlo Inputs'!$C$17)</f>
        <v>1173.1293689943079</v>
      </c>
      <c r="L1821" s="16">
        <f>G1821*$E1821*(1-'Monte Carlo Inputs'!$C$11)+G1821*'Monte Carlo Inputs'!$C$12-G1821*'Monte Carlo Inputs'!$C$13-'Monte Carlo Inputs'!$C$14*(G1821-F1821)</f>
        <v>1247.4766019143144</v>
      </c>
      <c r="M1821" s="16">
        <f>H1821*$E1821*(1-'Monte Carlo Inputs'!$C$11)+H1821*'Monte Carlo Inputs'!$C$12-H1821*'Monte Carlo Inputs'!$C$13-'Monte Carlo Inputs'!$C$14*(H1821-G1821)</f>
        <v>1326.5356008074127</v>
      </c>
      <c r="N1821" s="16">
        <f>I1821*$E1821*(1-'Monte Carlo Inputs'!$C$11)+I1821*'Monte Carlo Inputs'!$C$12-I1821*'Monte Carlo Inputs'!$C$13-'Monte Carlo Inputs'!$C$14*(I1821-H1821)</f>
        <v>1410.6049744813981</v>
      </c>
      <c r="O1821" s="16">
        <f>J1821*$E1821*(1-'Monte Carlo Inputs'!$C$11)+J1821*'Monte Carlo Inputs'!$C$12-J1821*'Monte Carlo Inputs'!$C$13-'Monte Carlo Inputs'!$C$14*(J1821-I1821)</f>
        <v>1500.0022561177743</v>
      </c>
    </row>
    <row r="1822" spans="1:15">
      <c r="A1822">
        <v>1818</v>
      </c>
      <c r="B1822" s="39">
        <v>1.3860494960014336</v>
      </c>
      <c r="C1822" s="39">
        <v>-0.61190381895885204</v>
      </c>
      <c r="D1822" s="29">
        <f>'Monte Carlo Inputs'!$C$6+'Monte Carlo Inputs'!$D$6*B1822</f>
        <v>0.21610407446966795</v>
      </c>
      <c r="E1822" s="29">
        <f>'Monte Carlo Inputs'!$C$7+'Monte Carlo Inputs'!$D$7*C1822</f>
        <v>0.56092064925187379</v>
      </c>
      <c r="F1822" s="16">
        <f>'Monte Carlo Inputs'!$C$17*(1+$D1822)</f>
        <v>2954.0384072942707</v>
      </c>
      <c r="G1822" s="16">
        <f t="shared" ref="G1822:J1822" si="1816">F1822*(1+$D1822)</f>
        <v>3592.4181432504506</v>
      </c>
      <c r="H1822" s="16">
        <f t="shared" si="1816"/>
        <v>4368.754341205632</v>
      </c>
      <c r="I1822" s="16">
        <f t="shared" si="1816"/>
        <v>5312.8599546972182</v>
      </c>
      <c r="J1822" s="16">
        <f t="shared" si="1816"/>
        <v>6460.9906379940221</v>
      </c>
      <c r="K1822" s="16">
        <f>F1822*$E1822*(1-'Monte Carlo Inputs'!$C$11)+F1822*'Monte Carlo Inputs'!$C$12-F1822*'Monte Carlo Inputs'!$C$13-'Monte Carlo Inputs'!$C$14*(F1822-'Monte Carlo Inputs'!$C$17)</f>
        <v>1300.969358616109</v>
      </c>
      <c r="L1822" s="16">
        <f>G1822*$E1822*(1-'Monte Carlo Inputs'!$C$11)+G1822*'Monte Carlo Inputs'!$C$12-G1822*'Monte Carlo Inputs'!$C$13-'Monte Carlo Inputs'!$C$14*(G1822-F1822)</f>
        <v>1582.1141377732404</v>
      </c>
      <c r="M1822" s="16">
        <f>H1822*$E1822*(1-'Monte Carlo Inputs'!$C$11)+H1822*'Monte Carlo Inputs'!$C$12-H1822*'Monte Carlo Inputs'!$C$13-'Monte Carlo Inputs'!$C$14*(H1822-G1822)</f>
        <v>1924.0154492221031</v>
      </c>
      <c r="N1822" s="16">
        <f>I1822*$E1822*(1-'Monte Carlo Inputs'!$C$11)+I1822*'Monte Carlo Inputs'!$C$12-I1822*'Monte Carlo Inputs'!$C$13-'Monte Carlo Inputs'!$C$14*(I1822-H1822)</f>
        <v>2339.8030271415878</v>
      </c>
      <c r="O1822" s="16">
        <f>J1822*$E1822*(1-'Monte Carlo Inputs'!$C$11)+J1822*'Monte Carlo Inputs'!$C$12-J1822*'Monte Carlo Inputs'!$C$13-'Monte Carlo Inputs'!$C$14*(J1822-I1822)</f>
        <v>2845.4439947633477</v>
      </c>
    </row>
    <row r="1823" spans="1:15">
      <c r="A1823">
        <v>1819</v>
      </c>
      <c r="B1823" s="39">
        <v>0.72262213035509359</v>
      </c>
      <c r="C1823" s="39">
        <v>-0.4087726563566691</v>
      </c>
      <c r="D1823" s="29">
        <f>'Monte Carlo Inputs'!$C$6+'Monte Carlo Inputs'!$D$6*B1823</f>
        <v>0.17312443220340235</v>
      </c>
      <c r="E1823" s="29">
        <f>'Monte Carlo Inputs'!$C$7+'Monte Carlo Inputs'!$D$7*C1823</f>
        <v>0.5681910957376366</v>
      </c>
      <c r="F1823" s="16">
        <f>'Monte Carlo Inputs'!$C$17*(1+$D1823)</f>
        <v>2849.6365582652852</v>
      </c>
      <c r="G1823" s="16">
        <f t="shared" ref="G1823:J1823" si="1817">F1823*(1+$D1823)</f>
        <v>3342.9782694010205</v>
      </c>
      <c r="H1823" s="16">
        <f t="shared" si="1817"/>
        <v>3921.7294841593853</v>
      </c>
      <c r="I1823" s="16">
        <f t="shared" si="1817"/>
        <v>4600.6766743598209</v>
      </c>
      <c r="J1823" s="16">
        <f t="shared" si="1817"/>
        <v>5397.1662113598031</v>
      </c>
      <c r="K1823" s="16">
        <f>F1823*$E1823*(1-'Monte Carlo Inputs'!$C$11)+F1823*'Monte Carlo Inputs'!$C$12-F1823*'Monte Carlo Inputs'!$C$13-'Monte Carlo Inputs'!$C$14*(F1823-'Monte Carlo Inputs'!$C$17)</f>
        <v>1268.2937265691246</v>
      </c>
      <c r="L1823" s="16">
        <f>G1823*$E1823*(1-'Monte Carlo Inputs'!$C$11)+G1823*'Monte Carlo Inputs'!$C$12-G1823*'Monte Carlo Inputs'!$C$13-'Monte Carlo Inputs'!$C$14*(G1823-F1823)</f>
        <v>1487.8663578485418</v>
      </c>
      <c r="M1823" s="16">
        <f>H1823*$E1823*(1-'Monte Carlo Inputs'!$C$11)+H1823*'Monte Carlo Inputs'!$C$12-H1823*'Monte Carlo Inputs'!$C$13-'Monte Carlo Inputs'!$C$14*(H1823-G1823)</f>
        <v>1745.4523762456154</v>
      </c>
      <c r="N1823" s="16">
        <f>I1823*$E1823*(1-'Monte Carlo Inputs'!$C$11)+I1823*'Monte Carlo Inputs'!$C$12-I1823*'Monte Carlo Inputs'!$C$13-'Monte Carlo Inputs'!$C$14*(I1823-H1823)</f>
        <v>2047.6328278212163</v>
      </c>
      <c r="O1823" s="16">
        <f>J1823*$E1823*(1-'Monte Carlo Inputs'!$C$11)+J1823*'Monte Carlo Inputs'!$C$12-J1823*'Monte Carlo Inputs'!$C$13-'Monte Carlo Inputs'!$C$14*(J1823-I1823)</f>
        <v>2402.1280984988121</v>
      </c>
    </row>
    <row r="1824" spans="1:15">
      <c r="A1824">
        <v>1820</v>
      </c>
      <c r="B1824" s="39">
        <v>1.2121558710220861</v>
      </c>
      <c r="C1824" s="39">
        <v>-1.1318809529115641</v>
      </c>
      <c r="D1824" s="29">
        <f>'Monte Carlo Inputs'!$C$6+'Monte Carlo Inputs'!$D$6*B1824</f>
        <v>0.20483850693204442</v>
      </c>
      <c r="E1824" s="29">
        <f>'Monte Carlo Inputs'!$C$7+'Monte Carlo Inputs'!$D$7*C1824</f>
        <v>0.54230968932925849</v>
      </c>
      <c r="F1824" s="16">
        <f>'Monte Carlo Inputs'!$C$17*(1+$D1824)</f>
        <v>2926.6732171886297</v>
      </c>
      <c r="G1824" s="16">
        <f t="shared" ref="G1824:J1824" si="1818">F1824*(1+$D1824)</f>
        <v>3526.1685892755513</v>
      </c>
      <c r="H1824" s="16">
        <f t="shared" si="1818"/>
        <v>4248.4636982934289</v>
      </c>
      <c r="I1824" s="16">
        <f t="shared" si="1818"/>
        <v>5118.7126590068465</v>
      </c>
      <c r="J1824" s="16">
        <f t="shared" si="1818"/>
        <v>6167.2221174919641</v>
      </c>
      <c r="K1824" s="16">
        <f>F1824*$E1824*(1-'Monte Carlo Inputs'!$C$11)+F1824*'Monte Carlo Inputs'!$C$12-F1824*'Monte Carlo Inputs'!$C$13-'Monte Carlo Inputs'!$C$14*(F1824-'Monte Carlo Inputs'!$C$17)</f>
        <v>1249.7823079090865</v>
      </c>
      <c r="L1824" s="16">
        <f>G1824*$E1824*(1-'Monte Carlo Inputs'!$C$11)+G1824*'Monte Carlo Inputs'!$C$12-G1824*'Monte Carlo Inputs'!$C$13-'Monte Carlo Inputs'!$C$14*(G1824-F1824)</f>
        <v>1505.785849851268</v>
      </c>
      <c r="M1824" s="16">
        <f>H1824*$E1824*(1-'Monte Carlo Inputs'!$C$11)+H1824*'Monte Carlo Inputs'!$C$12-H1824*'Monte Carlo Inputs'!$C$13-'Monte Carlo Inputs'!$C$14*(H1824-G1824)</f>
        <v>1814.2287750942019</v>
      </c>
      <c r="N1824" s="16">
        <f>I1824*$E1824*(1-'Monte Carlo Inputs'!$C$11)+I1824*'Monte Carlo Inputs'!$C$12-I1824*'Monte Carlo Inputs'!$C$13-'Monte Carlo Inputs'!$C$14*(I1824-H1824)</f>
        <v>2185.8526886176501</v>
      </c>
      <c r="O1824" s="16">
        <f>J1824*$E1824*(1-'Monte Carlo Inputs'!$C$11)+J1824*'Monte Carlo Inputs'!$C$12-J1824*'Monte Carlo Inputs'!$C$13-'Monte Carlo Inputs'!$C$14*(J1824-I1824)</f>
        <v>2633.5994897274836</v>
      </c>
    </row>
    <row r="1825" spans="1:15">
      <c r="A1825">
        <v>1821</v>
      </c>
      <c r="B1825" s="39">
        <v>-1.7950746071368957</v>
      </c>
      <c r="C1825" s="39">
        <v>-1.635128859728574</v>
      </c>
      <c r="D1825" s="29">
        <f>'Monte Carlo Inputs'!$C$6+'Monte Carlo Inputs'!$D$6*B1825</f>
        <v>1.0017345104384137E-2</v>
      </c>
      <c r="E1825" s="29">
        <f>'Monte Carlo Inputs'!$C$7+'Monte Carlo Inputs'!$D$7*C1825</f>
        <v>0.52429749992063113</v>
      </c>
      <c r="F1825" s="16">
        <f>'Monte Carlo Inputs'!$C$17*(1+$D1825)</f>
        <v>2453.4331329930596</v>
      </c>
      <c r="G1825" s="16">
        <f t="shared" ref="G1825:J1825" si="1819">F1825*(1+$D1825)</f>
        <v>2478.0100193767817</v>
      </c>
      <c r="H1825" s="16">
        <f t="shared" si="1819"/>
        <v>2502.8331009130006</v>
      </c>
      <c r="I1825" s="16">
        <f t="shared" si="1819"/>
        <v>2527.9048438235222</v>
      </c>
      <c r="J1825" s="16">
        <f t="shared" si="1819"/>
        <v>2553.2277390351469</v>
      </c>
      <c r="K1825" s="16">
        <f>F1825*$E1825*(1-'Monte Carlo Inputs'!$C$11)+F1825*'Monte Carlo Inputs'!$C$12-F1825*'Monte Carlo Inputs'!$C$13-'Monte Carlo Inputs'!$C$14*(F1825-'Monte Carlo Inputs'!$C$17)</f>
        <v>1009.6637332096616</v>
      </c>
      <c r="L1825" s="16">
        <f>G1825*$E1825*(1-'Monte Carlo Inputs'!$C$11)+G1825*'Monte Carlo Inputs'!$C$12-G1825*'Monte Carlo Inputs'!$C$13-'Monte Carlo Inputs'!$C$14*(G1825-F1825)</f>
        <v>1019.7778832646036</v>
      </c>
      <c r="M1825" s="16">
        <f>H1825*$E1825*(1-'Monte Carlo Inputs'!$C$11)+H1825*'Monte Carlo Inputs'!$C$12-H1825*'Monte Carlo Inputs'!$C$13-'Monte Carlo Inputs'!$C$14*(H1825-G1825)</f>
        <v>1029.9933502510837</v>
      </c>
      <c r="N1825" s="16">
        <f>I1825*$E1825*(1-'Monte Carlo Inputs'!$C$11)+I1825*'Monte Carlo Inputs'!$C$12-I1825*'Monte Carlo Inputs'!$C$13-'Monte Carlo Inputs'!$C$14*(I1825-H1825)</f>
        <v>1040.3111490957697</v>
      </c>
      <c r="O1825" s="16">
        <f>J1825*$E1825*(1-'Monte Carlo Inputs'!$C$11)+J1825*'Monte Carlo Inputs'!$C$12-J1825*'Monte Carlo Inputs'!$C$13-'Monte Carlo Inputs'!$C$14*(J1825-I1825)</f>
        <v>1050.7323048922005</v>
      </c>
    </row>
    <row r="1826" spans="1:15">
      <c r="A1826">
        <v>1822</v>
      </c>
      <c r="B1826" s="39">
        <v>3.8651179115380165E-2</v>
      </c>
      <c r="C1826" s="39">
        <v>1.0540591534456063</v>
      </c>
      <c r="D1826" s="29">
        <f>'Monte Carlo Inputs'!$C$6+'Monte Carlo Inputs'!$D$6*B1826</f>
        <v>0.12881388921553416</v>
      </c>
      <c r="E1826" s="29">
        <f>'Monte Carlo Inputs'!$C$7+'Monte Carlo Inputs'!$D$7*C1826</f>
        <v>0.62054859842011578</v>
      </c>
      <c r="F1826" s="16">
        <f>'Monte Carlo Inputs'!$C$17*(1+$D1826)</f>
        <v>2742.0018182934546</v>
      </c>
      <c r="G1826" s="16">
        <f t="shared" ref="G1826:J1826" si="1820">F1826*(1+$D1826)</f>
        <v>3095.209736743901</v>
      </c>
      <c r="H1826" s="16">
        <f t="shared" si="1820"/>
        <v>3493.9157408716724</v>
      </c>
      <c r="I1826" s="16">
        <f t="shared" si="1820"/>
        <v>3943.980616044727</v>
      </c>
      <c r="J1826" s="16">
        <f t="shared" si="1820"/>
        <v>4452.0200981881262</v>
      </c>
      <c r="K1826" s="16">
        <f>F1826*$E1826*(1-'Monte Carlo Inputs'!$C$11)+F1826*'Monte Carlo Inputs'!$C$12-F1826*'Monte Carlo Inputs'!$C$13-'Monte Carlo Inputs'!$C$14*(F1826-'Monte Carlo Inputs'!$C$17)</f>
        <v>1321.006983198537</v>
      </c>
      <c r="L1826" s="16">
        <f>G1826*$E1826*(1-'Monte Carlo Inputs'!$C$11)+G1826*'Monte Carlo Inputs'!$C$12-G1826*'Monte Carlo Inputs'!$C$13-'Monte Carlo Inputs'!$C$14*(G1826-F1826)</f>
        <v>1491.1710303852208</v>
      </c>
      <c r="M1826" s="16">
        <f>H1826*$E1826*(1-'Monte Carlo Inputs'!$C$11)+H1826*'Monte Carlo Inputs'!$C$12-H1826*'Monte Carlo Inputs'!$C$13-'Monte Carlo Inputs'!$C$14*(H1826-G1826)</f>
        <v>1683.2545702946761</v>
      </c>
      <c r="N1826" s="16">
        <f>I1826*$E1826*(1-'Monte Carlo Inputs'!$C$11)+I1826*'Monte Carlo Inputs'!$C$12-I1826*'Monte Carlo Inputs'!$C$13-'Monte Carlo Inputs'!$C$14*(I1826-H1826)</f>
        <v>1900.0811380341563</v>
      </c>
      <c r="O1826" s="16">
        <f>J1826*$E1826*(1-'Monte Carlo Inputs'!$C$11)+J1826*'Monte Carlo Inputs'!$C$12-J1826*'Monte Carlo Inputs'!$C$13-'Monte Carlo Inputs'!$C$14*(J1826-I1826)</f>
        <v>2144.8379792494138</v>
      </c>
    </row>
    <row r="1827" spans="1:15">
      <c r="A1827">
        <v>1823</v>
      </c>
      <c r="B1827" s="39">
        <v>0.65936311470763587</v>
      </c>
      <c r="C1827" s="39">
        <v>6.8222634465925122E-2</v>
      </c>
      <c r="D1827" s="29">
        <f>'Monte Carlo Inputs'!$C$6+'Monte Carlo Inputs'!$D$6*B1827</f>
        <v>0.16902624451409137</v>
      </c>
      <c r="E1827" s="29">
        <f>'Monte Carlo Inputs'!$C$7+'Monte Carlo Inputs'!$D$7*C1827</f>
        <v>0.58526365462747199</v>
      </c>
      <c r="F1827" s="16">
        <f>'Monte Carlo Inputs'!$C$17*(1+$D1827)</f>
        <v>2839.6816505491797</v>
      </c>
      <c r="G1827" s="16">
        <f t="shared" ref="G1827:J1827" si="1821">F1827*(1+$D1827)</f>
        <v>3319.6623755570836</v>
      </c>
      <c r="H1827" s="16">
        <f t="shared" si="1821"/>
        <v>3880.7724399522244</v>
      </c>
      <c r="I1827" s="16">
        <f t="shared" si="1821"/>
        <v>4536.7248312911361</v>
      </c>
      <c r="J1827" s="16">
        <f t="shared" si="1821"/>
        <v>5303.550391918101</v>
      </c>
      <c r="K1827" s="16">
        <f>F1827*$E1827*(1-'Monte Carlo Inputs'!$C$11)+F1827*'Monte Carlo Inputs'!$C$12-F1827*'Monte Carlo Inputs'!$C$13-'Monte Carlo Inputs'!$C$14*(F1827-'Monte Carlo Inputs'!$C$17)</f>
        <v>1298.2183348358442</v>
      </c>
      <c r="L1827" s="16">
        <f>G1827*$E1827*(1-'Monte Carlo Inputs'!$C$11)+G1827*'Monte Carlo Inputs'!$C$12-G1827*'Monte Carlo Inputs'!$C$13-'Monte Carlo Inputs'!$C$14*(G1827-F1827)</f>
        <v>1517.6513045324837</v>
      </c>
      <c r="M1827" s="16">
        <f>H1827*$E1827*(1-'Monte Carlo Inputs'!$C$11)+H1827*'Monte Carlo Inputs'!$C$12-H1827*'Monte Carlo Inputs'!$C$13-'Monte Carlo Inputs'!$C$14*(H1827-G1827)</f>
        <v>1774.1742050195212</v>
      </c>
      <c r="N1827" s="16">
        <f>I1827*$E1827*(1-'Monte Carlo Inputs'!$C$11)+I1827*'Monte Carlo Inputs'!$C$12-I1827*'Monte Carlo Inputs'!$C$13-'Monte Carlo Inputs'!$C$14*(I1827-H1827)</f>
        <v>2074.0562080077439</v>
      </c>
      <c r="O1827" s="16">
        <f>J1827*$E1827*(1-'Monte Carlo Inputs'!$C$11)+J1827*'Monte Carlo Inputs'!$C$12-J1827*'Monte Carlo Inputs'!$C$13-'Monte Carlo Inputs'!$C$14*(J1827-I1827)</f>
        <v>2424.6261397584299</v>
      </c>
    </row>
    <row r="1828" spans="1:15">
      <c r="A1828">
        <v>1824</v>
      </c>
      <c r="B1828" s="39">
        <v>-0.87530535899662987</v>
      </c>
      <c r="C1828" s="39">
        <v>1.6786087612203726</v>
      </c>
      <c r="D1828" s="29">
        <f>'Monte Carlo Inputs'!$C$6+'Monte Carlo Inputs'!$D$6*B1828</f>
        <v>6.9603903180817328E-2</v>
      </c>
      <c r="E1828" s="29">
        <f>'Monte Carlo Inputs'!$C$7+'Monte Carlo Inputs'!$D$7*C1828</f>
        <v>0.64290240392618325</v>
      </c>
      <c r="F1828" s="16">
        <f>'Monte Carlo Inputs'!$C$17*(1+$D1828)</f>
        <v>2598.1748412165239</v>
      </c>
      <c r="G1828" s="16">
        <f t="shared" ref="G1828:J1828" si="1822">F1828*(1+$D1828)</f>
        <v>2779.0179513113944</v>
      </c>
      <c r="H1828" s="16">
        <f t="shared" si="1822"/>
        <v>2972.4484477322262</v>
      </c>
      <c r="I1828" s="16">
        <f t="shared" si="1822"/>
        <v>3179.3424616981511</v>
      </c>
      <c r="J1828" s="16">
        <f t="shared" si="1822"/>
        <v>3400.6371065808507</v>
      </c>
      <c r="K1828" s="16">
        <f>F1828*$E1828*(1-'Monte Carlo Inputs'!$C$11)+F1828*'Monte Carlo Inputs'!$C$12-F1828*'Monte Carlo Inputs'!$C$13-'Monte Carlo Inputs'!$C$14*(F1828-'Monte Carlo Inputs'!$C$17)</f>
        <v>1290.9074494172069</v>
      </c>
      <c r="L1828" s="16">
        <f>G1828*$E1828*(1-'Monte Carlo Inputs'!$C$11)+G1828*'Monte Carlo Inputs'!$C$12-G1828*'Monte Carlo Inputs'!$C$13-'Monte Carlo Inputs'!$C$14*(G1828-F1828)</f>
        <v>1380.7596465418376</v>
      </c>
      <c r="M1828" s="16">
        <f>H1828*$E1828*(1-'Monte Carlo Inputs'!$C$11)+H1828*'Monte Carlo Inputs'!$C$12-H1828*'Monte Carlo Inputs'!$C$13-'Monte Carlo Inputs'!$C$14*(H1828-G1828)</f>
        <v>1476.8659072957155</v>
      </c>
      <c r="N1828" s="16">
        <f>I1828*$E1828*(1-'Monte Carlo Inputs'!$C$11)+I1828*'Monte Carlo Inputs'!$C$12-I1828*'Monte Carlo Inputs'!$C$13-'Monte Carlo Inputs'!$C$14*(I1828-H1828)</f>
        <v>1579.6615389181768</v>
      </c>
      <c r="O1828" s="16">
        <f>J1828*$E1828*(1-'Monte Carlo Inputs'!$C$11)+J1828*'Monte Carlo Inputs'!$C$12-J1828*'Monte Carlo Inputs'!$C$13-'Monte Carlo Inputs'!$C$14*(J1828-I1828)</f>
        <v>1689.6121477314985</v>
      </c>
    </row>
    <row r="1829" spans="1:15">
      <c r="A1829">
        <v>1825</v>
      </c>
      <c r="B1829" s="39">
        <v>-0.96432598672722236</v>
      </c>
      <c r="C1829" s="39">
        <v>0.18935692738650223</v>
      </c>
      <c r="D1829" s="29">
        <f>'Monte Carlo Inputs'!$C$6+'Monte Carlo Inputs'!$D$6*B1829</f>
        <v>6.3836768853381604E-2</v>
      </c>
      <c r="E1829" s="29">
        <f>'Monte Carlo Inputs'!$C$7+'Monte Carlo Inputs'!$D$7*C1829</f>
        <v>0.58959927887629571</v>
      </c>
      <c r="F1829" s="16">
        <f>'Monte Carlo Inputs'!$C$17*(1+$D1829)</f>
        <v>2584.1658952217499</v>
      </c>
      <c r="G1829" s="16">
        <f t="shared" ref="G1829:J1829" si="1823">F1829*(1+$D1829)</f>
        <v>2749.1306961538126</v>
      </c>
      <c r="H1829" s="16">
        <f t="shared" si="1823"/>
        <v>2924.6263169519198</v>
      </c>
      <c r="I1829" s="16">
        <f t="shared" si="1823"/>
        <v>3111.3250111296961</v>
      </c>
      <c r="J1829" s="16">
        <f t="shared" si="1823"/>
        <v>3309.9419466929276</v>
      </c>
      <c r="K1829" s="16">
        <f>F1829*$E1829*(1-'Monte Carlo Inputs'!$C$11)+F1829*'Monte Carlo Inputs'!$C$12-F1829*'Monte Carlo Inputs'!$C$13-'Monte Carlo Inputs'!$C$14*(F1829-'Monte Carlo Inputs'!$C$17)</f>
        <v>1185.7125209268663</v>
      </c>
      <c r="L1829" s="16">
        <f>G1829*$E1829*(1-'Monte Carlo Inputs'!$C$11)+G1829*'Monte Carlo Inputs'!$C$12-G1829*'Monte Carlo Inputs'!$C$13-'Monte Carlo Inputs'!$C$14*(G1829-F1829)</f>
        <v>1261.4045770518351</v>
      </c>
      <c r="M1829" s="16">
        <f>H1829*$E1829*(1-'Monte Carlo Inputs'!$C$11)+H1829*'Monte Carlo Inputs'!$C$12-H1829*'Monte Carlo Inputs'!$C$13-'Monte Carlo Inputs'!$C$14*(H1829-G1829)</f>
        <v>1341.9285694676907</v>
      </c>
      <c r="N1829" s="16">
        <f>I1829*$E1829*(1-'Monte Carlo Inputs'!$C$11)+I1829*'Monte Carlo Inputs'!$C$12-I1829*'Monte Carlo Inputs'!$C$13-'Monte Carlo Inputs'!$C$14*(I1829-H1829)</f>
        <v>1427.5929533745489</v>
      </c>
      <c r="O1829" s="16">
        <f>J1829*$E1829*(1-'Monte Carlo Inputs'!$C$11)+J1829*'Monte Carlo Inputs'!$C$12-J1829*'Monte Carlo Inputs'!$C$13-'Monte Carlo Inputs'!$C$14*(J1829-I1829)</f>
        <v>1518.7258747558362</v>
      </c>
    </row>
    <row r="1830" spans="1:15">
      <c r="A1830">
        <v>1826</v>
      </c>
      <c r="B1830" s="39">
        <v>-1.2156749555881683</v>
      </c>
      <c r="C1830" s="39">
        <v>-0.85679299041203394</v>
      </c>
      <c r="D1830" s="29">
        <f>'Monte Carlo Inputs'!$C$6+'Monte Carlo Inputs'!$D$6*B1830</f>
        <v>4.7553315192838744E-2</v>
      </c>
      <c r="E1830" s="29">
        <f>'Monte Carlo Inputs'!$C$7+'Monte Carlo Inputs'!$D$7*C1830</f>
        <v>0.55215560506473438</v>
      </c>
      <c r="F1830" s="16">
        <f>'Monte Carlo Inputs'!$C$17*(1+$D1830)</f>
        <v>2544.6117579349248</v>
      </c>
      <c r="G1830" s="16">
        <f t="shared" ref="G1830:J1830" si="1824">F1830*(1+$D1830)</f>
        <v>2665.6164829034074</v>
      </c>
      <c r="H1830" s="16">
        <f t="shared" si="1824"/>
        <v>2792.3753836981391</v>
      </c>
      <c r="I1830" s="16">
        <f t="shared" si="1824"/>
        <v>2925.1620904558604</v>
      </c>
      <c r="J1830" s="16">
        <f t="shared" si="1824"/>
        <v>3064.2632453334509</v>
      </c>
      <c r="K1830" s="16">
        <f>F1830*$E1830*(1-'Monte Carlo Inputs'!$C$11)+F1830*'Monte Carlo Inputs'!$C$12-F1830*'Monte Carlo Inputs'!$C$13-'Monte Carlo Inputs'!$C$14*(F1830-'Monte Carlo Inputs'!$C$17)</f>
        <v>1099.1419111952</v>
      </c>
      <c r="L1830" s="16">
        <f>G1830*$E1830*(1-'Monte Carlo Inputs'!$C$11)+G1830*'Monte Carlo Inputs'!$C$12-G1830*'Monte Carlo Inputs'!$C$13-'Monte Carlo Inputs'!$C$14*(G1830-F1830)</f>
        <v>1151.4097529399244</v>
      </c>
      <c r="M1830" s="16">
        <f>H1830*$E1830*(1-'Monte Carlo Inputs'!$C$11)+H1830*'Monte Carlo Inputs'!$C$12-H1830*'Monte Carlo Inputs'!$C$13-'Monte Carlo Inputs'!$C$14*(H1830-G1830)</f>
        <v>1206.1631038375847</v>
      </c>
      <c r="N1830" s="16">
        <f>I1830*$E1830*(1-'Monte Carlo Inputs'!$C$11)+I1830*'Monte Carlo Inputs'!$C$12-I1830*'Monte Carlo Inputs'!$C$13-'Monte Carlo Inputs'!$C$14*(I1830-H1830)</f>
        <v>1263.5201580883459</v>
      </c>
      <c r="O1830" s="16">
        <f>J1830*$E1830*(1-'Monte Carlo Inputs'!$C$11)+J1830*'Monte Carlo Inputs'!$C$12-J1830*'Monte Carlo Inputs'!$C$13-'Monte Carlo Inputs'!$C$14*(J1830-I1830)</f>
        <v>1323.6047304184267</v>
      </c>
    </row>
    <row r="1831" spans="1:15">
      <c r="A1831">
        <v>1827</v>
      </c>
      <c r="B1831" s="39">
        <v>0.96356197175498037</v>
      </c>
      <c r="C1831" s="39">
        <v>-0.31898578258404303</v>
      </c>
      <c r="D1831" s="29">
        <f>'Monte Carlo Inputs'!$C$6+'Monte Carlo Inputs'!$D$6*B1831</f>
        <v>0.18873353838033718</v>
      </c>
      <c r="E1831" s="29">
        <f>'Monte Carlo Inputs'!$C$7+'Monte Carlo Inputs'!$D$7*C1831</f>
        <v>0.57140473687730875</v>
      </c>
      <c r="F1831" s="16">
        <f>'Monte Carlo Inputs'!$C$17*(1+$D1831)</f>
        <v>2887.5526380796778</v>
      </c>
      <c r="G1831" s="16">
        <f t="shared" ref="G1831:J1831" si="1825">F1831*(1+$D1831)</f>
        <v>3432.5306647239327</v>
      </c>
      <c r="H1831" s="16">
        <f t="shared" si="1825"/>
        <v>4080.3643226762915</v>
      </c>
      <c r="I1831" s="16">
        <f t="shared" si="1825"/>
        <v>4850.4659191758765</v>
      </c>
      <c r="J1831" s="16">
        <f t="shared" si="1825"/>
        <v>5765.9115148951742</v>
      </c>
      <c r="K1831" s="16">
        <f>F1831*$E1831*(1-'Monte Carlo Inputs'!$C$11)+F1831*'Monte Carlo Inputs'!$C$12-F1831*'Monte Carlo Inputs'!$C$13-'Monte Carlo Inputs'!$C$14*(F1831-'Monte Carlo Inputs'!$C$17)</f>
        <v>1292.3140058440565</v>
      </c>
      <c r="L1831" s="16">
        <f>G1831*$E1831*(1-'Monte Carlo Inputs'!$C$11)+G1831*'Monte Carlo Inputs'!$C$12-G1831*'Monte Carlo Inputs'!$C$13-'Monte Carlo Inputs'!$C$14*(G1831-F1831)</f>
        <v>1536.2170008654732</v>
      </c>
      <c r="M1831" s="16">
        <f>H1831*$E1831*(1-'Monte Carlo Inputs'!$C$11)+H1831*'Monte Carlo Inputs'!$C$12-H1831*'Monte Carlo Inputs'!$C$13-'Monte Carlo Inputs'!$C$14*(H1831-G1831)</f>
        <v>1826.1526711588435</v>
      </c>
      <c r="N1831" s="16">
        <f>I1831*$E1831*(1-'Monte Carlo Inputs'!$C$11)+I1831*'Monte Carlo Inputs'!$C$12-I1831*'Monte Carlo Inputs'!$C$13-'Monte Carlo Inputs'!$C$14*(I1831-H1831)</f>
        <v>2170.8089264093564</v>
      </c>
      <c r="O1831" s="16">
        <f>J1831*$E1831*(1-'Monte Carlo Inputs'!$C$11)+J1831*'Monte Carlo Inputs'!$C$12-J1831*'Monte Carlo Inputs'!$C$13-'Monte Carlo Inputs'!$C$14*(J1831-I1831)</f>
        <v>2580.5133762382161</v>
      </c>
    </row>
    <row r="1832" spans="1:15">
      <c r="A1832">
        <v>1828</v>
      </c>
      <c r="B1832" s="39">
        <v>-2.5385625496600182</v>
      </c>
      <c r="C1832" s="39">
        <v>1.1458283447858566</v>
      </c>
      <c r="D1832" s="29">
        <f>'Monte Carlo Inputs'!$C$6+'Monte Carlo Inputs'!$D$6*B1832</f>
        <v>-3.8148961342432175E-2</v>
      </c>
      <c r="E1832" s="29">
        <f>'Monte Carlo Inputs'!$C$7+'Monte Carlo Inputs'!$D$7*C1832</f>
        <v>0.62383319043511687</v>
      </c>
      <c r="F1832" s="16">
        <f>'Monte Carlo Inputs'!$C$17*(1+$D1832)</f>
        <v>2336.4323580030982</v>
      </c>
      <c r="G1832" s="16">
        <f t="shared" ref="G1832:J1832" si="1826">F1832*(1+$D1832)</f>
        <v>2247.2998902984305</v>
      </c>
      <c r="H1832" s="16">
        <f t="shared" si="1826"/>
        <v>2161.5677336585836</v>
      </c>
      <c r="I1832" s="16">
        <f t="shared" si="1826"/>
        <v>2079.1061697481937</v>
      </c>
      <c r="J1832" s="16">
        <f t="shared" si="1826"/>
        <v>1999.7904288516577</v>
      </c>
      <c r="K1832" s="16">
        <f>F1832*$E1832*(1-'Monte Carlo Inputs'!$C$11)+F1832*'Monte Carlo Inputs'!$C$12-F1832*'Monte Carlo Inputs'!$C$13-'Monte Carlo Inputs'!$C$14*(F1832-'Monte Carlo Inputs'!$C$17)</f>
        <v>1125.0546973931182</v>
      </c>
      <c r="L1832" s="16">
        <f>G1832*$E1832*(1-'Monte Carlo Inputs'!$C$11)+G1832*'Monte Carlo Inputs'!$C$12-G1832*'Monte Carlo Inputs'!$C$13-'Monte Carlo Inputs'!$C$14*(G1832-F1832)</f>
        <v>1082.1350292341465</v>
      </c>
      <c r="M1832" s="16">
        <f>H1832*$E1832*(1-'Monte Carlo Inputs'!$C$11)+H1832*'Monte Carlo Inputs'!$C$12-H1832*'Monte Carlo Inputs'!$C$13-'Monte Carlo Inputs'!$C$14*(H1832-G1832)</f>
        <v>1040.8527018366015</v>
      </c>
      <c r="N1832" s="16">
        <f>I1832*$E1832*(1-'Monte Carlo Inputs'!$C$11)+I1832*'Monte Carlo Inputs'!$C$12-I1832*'Monte Carlo Inputs'!$C$13-'Monte Carlo Inputs'!$C$14*(I1832-H1832)</f>
        <v>1001.1452523510709</v>
      </c>
      <c r="O1832" s="16">
        <f>J1832*$E1832*(1-'Monte Carlo Inputs'!$C$11)+J1832*'Monte Carlo Inputs'!$C$12-J1832*'Monte Carlo Inputs'!$C$13-'Monte Carlo Inputs'!$C$14*(J1832-I1832)</f>
        <v>962.95260082097047</v>
      </c>
    </row>
    <row r="1833" spans="1:15">
      <c r="A1833">
        <v>1829</v>
      </c>
      <c r="B1833" s="39">
        <v>-7.7387775392593172E-2</v>
      </c>
      <c r="C1833" s="39">
        <v>-1.0480813688415851</v>
      </c>
      <c r="D1833" s="29">
        <f>'Monte Carlo Inputs'!$C$6+'Monte Carlo Inputs'!$D$6*B1833</f>
        <v>0.12129639293491976</v>
      </c>
      <c r="E1833" s="29">
        <f>'Monte Carlo Inputs'!$C$7+'Monte Carlo Inputs'!$D$7*C1833</f>
        <v>0.54530903410583098</v>
      </c>
      <c r="F1833" s="16">
        <f>'Monte Carlo Inputs'!$C$17*(1+$D1833)</f>
        <v>2723.7410680782141</v>
      </c>
      <c r="G1833" s="16">
        <f t="shared" ref="G1833:J1833" si="1827">F1833*(1+$D1833)</f>
        <v>3054.1210349248072</v>
      </c>
      <c r="H1833" s="16">
        <f t="shared" si="1827"/>
        <v>3424.5749000478504</v>
      </c>
      <c r="I1833" s="16">
        <f t="shared" si="1827"/>
        <v>3839.9634827591181</v>
      </c>
      <c r="J1833" s="16">
        <f t="shared" si="1827"/>
        <v>4305.7372022196114</v>
      </c>
      <c r="K1833" s="16">
        <f>F1833*$E1833*(1-'Monte Carlo Inputs'!$C$11)+F1833*'Monte Carlo Inputs'!$C$12-F1833*'Monte Carlo Inputs'!$C$13-'Monte Carlo Inputs'!$C$14*(F1833-'Monte Carlo Inputs'!$C$17)</f>
        <v>1166.1135005359545</v>
      </c>
      <c r="L1833" s="16">
        <f>G1833*$E1833*(1-'Monte Carlo Inputs'!$C$11)+G1833*'Monte Carlo Inputs'!$C$12-G1833*'Monte Carlo Inputs'!$C$13-'Monte Carlo Inputs'!$C$14*(G1833-F1833)</f>
        <v>1307.5588619036785</v>
      </c>
      <c r="M1833" s="16">
        <f>H1833*$E1833*(1-'Monte Carlo Inputs'!$C$11)+H1833*'Monte Carlo Inputs'!$C$12-H1833*'Monte Carlo Inputs'!$C$13-'Monte Carlo Inputs'!$C$14*(H1833-G1833)</f>
        <v>1466.1610354026836</v>
      </c>
      <c r="N1833" s="16">
        <f>I1833*$E1833*(1-'Monte Carlo Inputs'!$C$11)+I1833*'Monte Carlo Inputs'!$C$12-I1833*'Monte Carlo Inputs'!$C$13-'Monte Carlo Inputs'!$C$14*(I1833-H1833)</f>
        <v>1644.001080458756</v>
      </c>
      <c r="O1833" s="16">
        <f>J1833*$E1833*(1-'Monte Carlo Inputs'!$C$11)+J1833*'Monte Carlo Inputs'!$C$12-J1833*'Monte Carlo Inputs'!$C$13-'Monte Carlo Inputs'!$C$14*(J1833-I1833)</f>
        <v>1843.4124814995141</v>
      </c>
    </row>
    <row r="1834" spans="1:15">
      <c r="A1834">
        <v>1830</v>
      </c>
      <c r="B1834" s="39">
        <v>-0.49958495306319994</v>
      </c>
      <c r="C1834" s="39">
        <v>-0.95156167709211203</v>
      </c>
      <c r="D1834" s="29">
        <f>'Monte Carlo Inputs'!$C$6+'Monte Carlo Inputs'!$D$6*B1834</f>
        <v>9.394466672984958E-2</v>
      </c>
      <c r="E1834" s="29">
        <f>'Monte Carlo Inputs'!$C$7+'Monte Carlo Inputs'!$D$7*C1834</f>
        <v>0.54876365546819261</v>
      </c>
      <c r="F1834" s="16">
        <f>'Monte Carlo Inputs'!$C$17*(1+$D1834)</f>
        <v>2657.3009899534782</v>
      </c>
      <c r="G1834" s="16">
        <f t="shared" ref="G1834:J1834" si="1828">F1834*(1+$D1834)</f>
        <v>2906.9402458555569</v>
      </c>
      <c r="H1834" s="16">
        <f t="shared" si="1828"/>
        <v>3180.0317784560443</v>
      </c>
      <c r="I1834" s="16">
        <f t="shared" si="1828"/>
        <v>3478.7788040734281</v>
      </c>
      <c r="J1834" s="16">
        <f t="shared" si="1828"/>
        <v>3805.5915194489708</v>
      </c>
      <c r="K1834" s="16">
        <f>F1834*$E1834*(1-'Monte Carlo Inputs'!$C$11)+F1834*'Monte Carlo Inputs'!$C$12-F1834*'Monte Carlo Inputs'!$C$13-'Monte Carlo Inputs'!$C$14*(F1834-'Monte Carlo Inputs'!$C$17)</f>
        <v>1143.2074846594028</v>
      </c>
      <c r="L1834" s="16">
        <f>G1834*$E1834*(1-'Monte Carlo Inputs'!$C$11)+G1834*'Monte Carlo Inputs'!$C$12-G1834*'Monte Carlo Inputs'!$C$13-'Monte Carlo Inputs'!$C$14*(G1834-F1834)</f>
        <v>1250.6057308087998</v>
      </c>
      <c r="M1834" s="16">
        <f>H1834*$E1834*(1-'Monte Carlo Inputs'!$C$11)+H1834*'Monte Carlo Inputs'!$C$12-H1834*'Monte Carlo Inputs'!$C$13-'Monte Carlo Inputs'!$C$14*(H1834-G1834)</f>
        <v>1368.0934694000728</v>
      </c>
      <c r="N1834" s="16">
        <f>I1834*$E1834*(1-'Monte Carlo Inputs'!$C$11)+I1834*'Monte Carlo Inputs'!$C$12-I1834*'Monte Carlo Inputs'!$C$13-'Monte Carlo Inputs'!$C$14*(I1834-H1834)</f>
        <v>1496.6185544381458</v>
      </c>
      <c r="O1834" s="16">
        <f>J1834*$E1834*(1-'Monte Carlo Inputs'!$C$11)+J1834*'Monte Carlo Inputs'!$C$12-J1834*'Monte Carlo Inputs'!$C$13-'Monte Carlo Inputs'!$C$14*(J1834-I1834)</f>
        <v>1637.2178857565468</v>
      </c>
    </row>
    <row r="1835" spans="1:15">
      <c r="A1835">
        <v>1831</v>
      </c>
      <c r="B1835" s="39">
        <v>1.692350807526291</v>
      </c>
      <c r="C1835" s="39">
        <v>1.2525645926370661</v>
      </c>
      <c r="D1835" s="29">
        <f>'Monte Carlo Inputs'!$C$6+'Monte Carlo Inputs'!$D$6*B1835</f>
        <v>0.23594757426591273</v>
      </c>
      <c r="E1835" s="29">
        <f>'Monte Carlo Inputs'!$C$7+'Monte Carlo Inputs'!$D$7*C1835</f>
        <v>0.62765348156205292</v>
      </c>
      <c r="F1835" s="16">
        <f>'Monte Carlo Inputs'!$C$17*(1+$D1835)</f>
        <v>3002.2402526493292</v>
      </c>
      <c r="G1835" s="16">
        <f t="shared" ref="G1835:J1835" si="1829">F1835*(1+$D1835)</f>
        <v>3710.6115576254197</v>
      </c>
      <c r="H1835" s="16">
        <f t="shared" si="1829"/>
        <v>4586.1213536901978</v>
      </c>
      <c r="I1835" s="16">
        <f t="shared" si="1829"/>
        <v>5668.2055623825036</v>
      </c>
      <c r="J1835" s="16">
        <f t="shared" si="1829"/>
        <v>7005.6049152672085</v>
      </c>
      <c r="K1835" s="16">
        <f>F1835*$E1835*(1-'Monte Carlo Inputs'!$C$11)+F1835*'Monte Carlo Inputs'!$C$12-F1835*'Monte Carlo Inputs'!$C$13-'Monte Carlo Inputs'!$C$14*(F1835-'Monte Carlo Inputs'!$C$17)</f>
        <v>1465.4243076649643</v>
      </c>
      <c r="L1835" s="16">
        <f>G1835*$E1835*(1-'Monte Carlo Inputs'!$C$11)+G1835*'Monte Carlo Inputs'!$C$12-G1835*'Monte Carlo Inputs'!$C$13-'Monte Carlo Inputs'!$C$14*(G1835-F1835)</f>
        <v>1811.1876183288175</v>
      </c>
      <c r="M1835" s="16">
        <f>H1835*$E1835*(1-'Monte Carlo Inputs'!$C$11)+H1835*'Monte Carlo Inputs'!$C$12-H1835*'Monte Carlo Inputs'!$C$13-'Monte Carlo Inputs'!$C$14*(H1835-G1835)</f>
        <v>2238.5329434139585</v>
      </c>
      <c r="N1835" s="16">
        <f>I1835*$E1835*(1-'Monte Carlo Inputs'!$C$11)+I1835*'Monte Carlo Inputs'!$C$12-I1835*'Monte Carlo Inputs'!$C$13-'Monte Carlo Inputs'!$C$14*(I1835-H1835)</f>
        <v>2766.7093613268153</v>
      </c>
      <c r="O1835" s="16">
        <f>J1835*$E1835*(1-'Monte Carlo Inputs'!$C$11)+J1835*'Monte Carlo Inputs'!$C$12-J1835*'Monte Carlo Inputs'!$C$13-'Monte Carlo Inputs'!$C$14*(J1835-I1835)</f>
        <v>3419.507723830669</v>
      </c>
    </row>
    <row r="1836" spans="1:15">
      <c r="A1836">
        <v>1832</v>
      </c>
      <c r="B1836" s="39">
        <v>-0.70645765347204503</v>
      </c>
      <c r="C1836" s="39">
        <v>1.4635735516519084</v>
      </c>
      <c r="D1836" s="29">
        <f>'Monte Carlo Inputs'!$C$6+'Monte Carlo Inputs'!$D$6*B1836</f>
        <v>8.0542574626569829E-2</v>
      </c>
      <c r="E1836" s="29">
        <f>'Monte Carlo Inputs'!$C$7+'Monte Carlo Inputs'!$D$7*C1836</f>
        <v>0.63520588920291499</v>
      </c>
      <c r="F1836" s="16">
        <f>'Monte Carlo Inputs'!$C$17*(1+$D1836)</f>
        <v>2624.745968025401</v>
      </c>
      <c r="G1836" s="16">
        <f t="shared" ref="G1836:J1836" si="1830">F1836*(1+$D1836)</f>
        <v>2836.1497660308751</v>
      </c>
      <c r="H1836" s="16">
        <f t="shared" si="1830"/>
        <v>3064.5805702135453</v>
      </c>
      <c r="I1836" s="16">
        <f t="shared" si="1830"/>
        <v>3311.4097794891054</v>
      </c>
      <c r="J1836" s="16">
        <f t="shared" si="1830"/>
        <v>3578.1192487727594</v>
      </c>
      <c r="K1836" s="16">
        <f>F1836*$E1836*(1-'Monte Carlo Inputs'!$C$11)+F1836*'Monte Carlo Inputs'!$C$12-F1836*'Monte Carlo Inputs'!$C$13-'Monte Carlo Inputs'!$C$14*(F1836-'Monte Carlo Inputs'!$C$17)</f>
        <v>1290.1510278547171</v>
      </c>
      <c r="L1836" s="16">
        <f>G1836*$E1836*(1-'Monte Carlo Inputs'!$C$11)+G1836*'Monte Carlo Inputs'!$C$12-G1836*'Monte Carlo Inputs'!$C$13-'Monte Carlo Inputs'!$C$14*(G1836-F1836)</f>
        <v>1394.063113295251</v>
      </c>
      <c r="M1836" s="16">
        <f>H1836*$E1836*(1-'Monte Carlo Inputs'!$C$11)+H1836*'Monte Carlo Inputs'!$C$12-H1836*'Monte Carlo Inputs'!$C$13-'Monte Carlo Inputs'!$C$14*(H1836-G1836)</f>
        <v>1506.3445456319826</v>
      </c>
      <c r="N1836" s="16">
        <f>I1836*$E1836*(1-'Monte Carlo Inputs'!$C$11)+I1836*'Monte Carlo Inputs'!$C$12-I1836*'Monte Carlo Inputs'!$C$13-'Monte Carlo Inputs'!$C$14*(I1836-H1836)</f>
        <v>1627.6694136118726</v>
      </c>
      <c r="O1836" s="16">
        <f>J1836*$E1836*(1-'Monte Carlo Inputs'!$C$11)+J1836*'Monte Carlo Inputs'!$C$12-J1836*'Monte Carlo Inputs'!$C$13-'Monte Carlo Inputs'!$C$14*(J1836-I1836)</f>
        <v>1758.7660988250916</v>
      </c>
    </row>
    <row r="1837" spans="1:15">
      <c r="A1837">
        <v>1833</v>
      </c>
      <c r="B1837" s="39">
        <v>0.58646101791053995</v>
      </c>
      <c r="C1837" s="39">
        <v>0.37478138963878688</v>
      </c>
      <c r="D1837" s="29">
        <f>'Monte Carlo Inputs'!$C$6+'Monte Carlo Inputs'!$D$6*B1837</f>
        <v>0.16430333707455991</v>
      </c>
      <c r="E1837" s="29">
        <f>'Monte Carlo Inputs'!$C$7+'Monte Carlo Inputs'!$D$7*C1837</f>
        <v>0.59623596924269096</v>
      </c>
      <c r="F1837" s="16">
        <f>'Monte Carlo Inputs'!$C$17*(1+$D1837)</f>
        <v>2828.2092360878137</v>
      </c>
      <c r="G1837" s="16">
        <f t="shared" ref="G1837:J1837" si="1831">F1837*(1+$D1837)</f>
        <v>3292.8934515221331</v>
      </c>
      <c r="H1837" s="16">
        <f t="shared" si="1831"/>
        <v>3833.9268342381852</v>
      </c>
      <c r="I1837" s="16">
        <f t="shared" si="1831"/>
        <v>4463.8538072032225</v>
      </c>
      <c r="J1837" s="16">
        <f t="shared" si="1831"/>
        <v>5197.279883939691</v>
      </c>
      <c r="K1837" s="16">
        <f>F1837*$E1837*(1-'Monte Carlo Inputs'!$C$11)+F1837*'Monte Carlo Inputs'!$C$12-F1837*'Monte Carlo Inputs'!$C$13-'Monte Carlo Inputs'!$C$14*(F1837-'Monte Carlo Inputs'!$C$17)</f>
        <v>1314.890511884503</v>
      </c>
      <c r="L1837" s="16">
        <f>G1837*$E1837*(1-'Monte Carlo Inputs'!$C$11)+G1837*'Monte Carlo Inputs'!$C$12-G1837*'Monte Carlo Inputs'!$C$13-'Monte Carlo Inputs'!$C$14*(G1837-F1837)</f>
        <v>1530.9314108748031</v>
      </c>
      <c r="M1837" s="16">
        <f>H1837*$E1837*(1-'Monte Carlo Inputs'!$C$11)+H1837*'Monte Carlo Inputs'!$C$12-H1837*'Monte Carlo Inputs'!$C$13-'Monte Carlo Inputs'!$C$14*(H1837-G1837)</f>
        <v>1782.4685505137975</v>
      </c>
      <c r="N1837" s="16">
        <f>I1837*$E1837*(1-'Monte Carlo Inputs'!$C$11)+I1837*'Monte Carlo Inputs'!$C$12-I1837*'Monte Carlo Inputs'!$C$13-'Monte Carlo Inputs'!$C$14*(I1837-H1837)</f>
        <v>2075.3340815936681</v>
      </c>
      <c r="O1837" s="16">
        <f>J1837*$E1837*(1-'Monte Carlo Inputs'!$C$11)+J1837*'Monte Carlo Inputs'!$C$12-J1837*'Monte Carlo Inputs'!$C$13-'Monte Carlo Inputs'!$C$14*(J1837-I1837)</f>
        <v>2416.3183967440746</v>
      </c>
    </row>
    <row r="1838" spans="1:15">
      <c r="A1838">
        <v>1834</v>
      </c>
      <c r="B1838" s="39">
        <v>-0.53416793816481589</v>
      </c>
      <c r="C1838" s="39">
        <v>-4.9947065114161427E-3</v>
      </c>
      <c r="D1838" s="29">
        <f>'Monte Carlo Inputs'!$C$6+'Monte Carlo Inputs'!$D$6*B1838</f>
        <v>9.170423408396533E-2</v>
      </c>
      <c r="E1838" s="29">
        <f>'Monte Carlo Inputs'!$C$7+'Monte Carlo Inputs'!$D$7*C1838</f>
        <v>0.58264306824089129</v>
      </c>
      <c r="F1838" s="16">
        <f>'Monte Carlo Inputs'!$C$17*(1+$D1838)</f>
        <v>2651.8587550133607</v>
      </c>
      <c r="G1838" s="16">
        <f t="shared" ref="G1838:J1838" si="1832">F1838*(1+$D1838)</f>
        <v>2895.045431040719</v>
      </c>
      <c r="H1838" s="16">
        <f t="shared" si="1832"/>
        <v>3160.5333549325915</v>
      </c>
      <c r="I1838" s="16">
        <f t="shared" si="1832"/>
        <v>3450.3676455435102</v>
      </c>
      <c r="J1838" s="16">
        <f t="shared" si="1832"/>
        <v>3766.7809677861724</v>
      </c>
      <c r="K1838" s="16">
        <f>F1838*$E1838*(1-'Monte Carlo Inputs'!$C$11)+F1838*'Monte Carlo Inputs'!$C$12-F1838*'Monte Carlo Inputs'!$C$13-'Monte Carlo Inputs'!$C$14*(F1838-'Monte Carlo Inputs'!$C$17)</f>
        <v>1204.7129194090244</v>
      </c>
      <c r="L1838" s="16">
        <f>G1838*$E1838*(1-'Monte Carlo Inputs'!$C$11)+G1838*'Monte Carlo Inputs'!$C$12-G1838*'Monte Carlo Inputs'!$C$13-'Monte Carlo Inputs'!$C$14*(G1838-F1838)</f>
        <v>1315.190194974487</v>
      </c>
      <c r="M1838" s="16">
        <f>H1838*$E1838*(1-'Monte Carlo Inputs'!$C$11)+H1838*'Monte Carlo Inputs'!$C$12-H1838*'Monte Carlo Inputs'!$C$13-'Monte Carlo Inputs'!$C$14*(H1838-G1838)</f>
        <v>1435.7987044793636</v>
      </c>
      <c r="N1838" s="16">
        <f>I1838*$E1838*(1-'Monte Carlo Inputs'!$C$11)+I1838*'Monte Carlo Inputs'!$C$12-I1838*'Monte Carlo Inputs'!$C$13-'Monte Carlo Inputs'!$C$14*(I1838-H1838)</f>
        <v>1567.4675249723932</v>
      </c>
      <c r="O1838" s="16">
        <f>J1838*$E1838*(1-'Monte Carlo Inputs'!$C$11)+J1838*'Monte Carlo Inputs'!$C$12-J1838*'Monte Carlo Inputs'!$C$13-'Monte Carlo Inputs'!$C$14*(J1838-I1838)</f>
        <v>1711.2109338014748</v>
      </c>
    </row>
    <row r="1839" spans="1:15">
      <c r="A1839">
        <v>1835</v>
      </c>
      <c r="B1839" s="39">
        <v>-0.26844627483587402</v>
      </c>
      <c r="C1839" s="39">
        <v>1.195596076976372</v>
      </c>
      <c r="D1839" s="29">
        <f>'Monte Carlo Inputs'!$C$6+'Monte Carlo Inputs'!$D$6*B1839</f>
        <v>0.10891881193175809</v>
      </c>
      <c r="E1839" s="29">
        <f>'Monte Carlo Inputs'!$C$7+'Monte Carlo Inputs'!$D$7*C1839</f>
        <v>0.62561447120451574</v>
      </c>
      <c r="F1839" s="16">
        <f>'Monte Carlo Inputs'!$C$17*(1+$D1839)</f>
        <v>2693.6746860634339</v>
      </c>
      <c r="G1839" s="16">
        <f t="shared" ref="G1839:J1839" si="1833">F1839*(1+$D1839)</f>
        <v>2987.0665326001144</v>
      </c>
      <c r="H1839" s="16">
        <f t="shared" si="1833"/>
        <v>3312.414270492035</v>
      </c>
      <c r="I1839" s="16">
        <f t="shared" si="1833"/>
        <v>3673.1984974598286</v>
      </c>
      <c r="J1839" s="16">
        <f t="shared" si="1833"/>
        <v>4073.278913792672</v>
      </c>
      <c r="K1839" s="16">
        <f>F1839*$E1839*(1-'Monte Carlo Inputs'!$C$11)+F1839*'Monte Carlo Inputs'!$C$12-F1839*'Monte Carlo Inputs'!$C$13-'Monte Carlo Inputs'!$C$14*(F1839-'Monte Carlo Inputs'!$C$17)</f>
        <v>1306.716856760266</v>
      </c>
      <c r="L1839" s="16">
        <f>G1839*$E1839*(1-'Monte Carlo Inputs'!$C$11)+G1839*'Monte Carlo Inputs'!$C$12-G1839*'Monte Carlo Inputs'!$C$13-'Monte Carlo Inputs'!$C$14*(G1839-F1839)</f>
        <v>1449.0429043297956</v>
      </c>
      <c r="M1839" s="16">
        <f>H1839*$E1839*(1-'Monte Carlo Inputs'!$C$11)+H1839*'Monte Carlo Inputs'!$C$12-H1839*'Monte Carlo Inputs'!$C$13-'Monte Carlo Inputs'!$C$14*(H1839-G1839)</f>
        <v>1606.870935907541</v>
      </c>
      <c r="N1839" s="16">
        <f>I1839*$E1839*(1-'Monte Carlo Inputs'!$C$11)+I1839*'Monte Carlo Inputs'!$C$12-I1839*'Monte Carlo Inputs'!$C$13-'Monte Carlo Inputs'!$C$14*(I1839-H1839)</f>
        <v>1781.8894091742623</v>
      </c>
      <c r="O1839" s="16">
        <f>J1839*$E1839*(1-'Monte Carlo Inputs'!$C$11)+J1839*'Monte Carlo Inputs'!$C$12-J1839*'Monte Carlo Inputs'!$C$13-'Monte Carlo Inputs'!$C$14*(J1839-I1839)</f>
        <v>1975.9706866153056</v>
      </c>
    </row>
    <row r="1840" spans="1:15">
      <c r="A1840">
        <v>1836</v>
      </c>
      <c r="B1840" s="39">
        <v>-0.39137008856281602</v>
      </c>
      <c r="C1840" s="39">
        <v>-0.22540893279541013</v>
      </c>
      <c r="D1840" s="29">
        <f>'Monte Carlo Inputs'!$C$6+'Monte Carlo Inputs'!$D$6*B1840</f>
        <v>0.10095528523152636</v>
      </c>
      <c r="E1840" s="29">
        <f>'Monte Carlo Inputs'!$C$7+'Monte Carlo Inputs'!$D$7*C1840</f>
        <v>0.57475402838915279</v>
      </c>
      <c r="F1840" s="16">
        <f>'Monte Carlo Inputs'!$C$17*(1+$D1840)</f>
        <v>2674.3304833559009</v>
      </c>
      <c r="G1840" s="16">
        <f t="shared" ref="G1840:J1840" si="1834">F1840*(1+$D1840)</f>
        <v>2944.3182801064613</v>
      </c>
      <c r="H1840" s="16">
        <f t="shared" si="1834"/>
        <v>3241.562771887006</v>
      </c>
      <c r="I1840" s="16">
        <f t="shared" si="1834"/>
        <v>3568.8156661187559</v>
      </c>
      <c r="J1840" s="16">
        <f t="shared" si="1834"/>
        <v>3929.1064696305143</v>
      </c>
      <c r="K1840" s="16">
        <f>F1840*$E1840*(1-'Monte Carlo Inputs'!$C$11)+F1840*'Monte Carlo Inputs'!$C$12-F1840*'Monte Carlo Inputs'!$C$13-'Monte Carlo Inputs'!$C$14*(F1840-'Monte Carlo Inputs'!$C$17)</f>
        <v>1200.253965229605</v>
      </c>
      <c r="L1840" s="16">
        <f>G1840*$E1840*(1-'Monte Carlo Inputs'!$C$11)+G1840*'Monte Carlo Inputs'!$C$12-G1840*'Monte Carlo Inputs'!$C$13-'Monte Carlo Inputs'!$C$14*(G1840-F1840)</f>
        <v>1321.4259466396304</v>
      </c>
      <c r="M1840" s="16">
        <f>H1840*$E1840*(1-'Monte Carlo Inputs'!$C$11)+H1840*'Monte Carlo Inputs'!$C$12-H1840*'Monte Carlo Inputs'!$C$13-'Monte Carlo Inputs'!$C$14*(H1840-G1840)</f>
        <v>1454.8308799949737</v>
      </c>
      <c r="N1840" s="16">
        <f>I1840*$E1840*(1-'Monte Carlo Inputs'!$C$11)+I1840*'Monte Carlo Inputs'!$C$12-I1840*'Monte Carlo Inputs'!$C$13-'Monte Carlo Inputs'!$C$14*(I1840-H1840)</f>
        <v>1601.7037464484988</v>
      </c>
      <c r="O1840" s="16">
        <f>J1840*$E1840*(1-'Monte Carlo Inputs'!$C$11)+J1840*'Monte Carlo Inputs'!$C$12-J1840*'Monte Carlo Inputs'!$C$13-'Monte Carlo Inputs'!$C$14*(J1840-I1840)</f>
        <v>1763.4042050276112</v>
      </c>
    </row>
    <row r="1841" spans="1:15">
      <c r="A1841">
        <v>1837</v>
      </c>
      <c r="B1841" s="39">
        <v>-3.5628423421237211E-2</v>
      </c>
      <c r="C1841" s="39">
        <v>0.21778468515547217</v>
      </c>
      <c r="D1841" s="29">
        <f>'Monte Carlo Inputs'!$C$6+'Monte Carlo Inputs'!$D$6*B1841</f>
        <v>0.12400174110404658</v>
      </c>
      <c r="E1841" s="29">
        <f>'Monte Carlo Inputs'!$C$7+'Monte Carlo Inputs'!$D$7*C1841</f>
        <v>0.59061676181156686</v>
      </c>
      <c r="F1841" s="16">
        <f>'Monte Carlo Inputs'!$C$17*(1+$D1841)</f>
        <v>2730.3126293158398</v>
      </c>
      <c r="G1841" s="16">
        <f t="shared" ref="G1841:J1841" si="1835">F1841*(1+$D1841)</f>
        <v>3068.8761491093715</v>
      </c>
      <c r="H1841" s="16">
        <f t="shared" si="1835"/>
        <v>3449.422134831615</v>
      </c>
      <c r="I1841" s="16">
        <f t="shared" si="1835"/>
        <v>3877.1564853535729</v>
      </c>
      <c r="J1841" s="16">
        <f t="shared" si="1835"/>
        <v>4357.9306400702617</v>
      </c>
      <c r="K1841" s="16">
        <f>F1841*$E1841*(1-'Monte Carlo Inputs'!$C$11)+F1841*'Monte Carlo Inputs'!$C$12-F1841*'Monte Carlo Inputs'!$C$13-'Monte Carlo Inputs'!$C$14*(F1841-'Monte Carlo Inputs'!$C$17)</f>
        <v>1257.0498441195734</v>
      </c>
      <c r="L1841" s="16">
        <f>G1841*$E1841*(1-'Monte Carlo Inputs'!$C$11)+G1841*'Monte Carlo Inputs'!$C$12-G1841*'Monte Carlo Inputs'!$C$13-'Monte Carlo Inputs'!$C$14*(G1841-F1841)</f>
        <v>1412.9262134449707</v>
      </c>
      <c r="M1841" s="16">
        <f>H1841*$E1841*(1-'Monte Carlo Inputs'!$C$11)+H1841*'Monte Carlo Inputs'!$C$12-H1841*'Monte Carlo Inputs'!$C$13-'Monte Carlo Inputs'!$C$14*(H1841-G1841)</f>
        <v>1588.1315239636951</v>
      </c>
      <c r="N1841" s="16">
        <f>I1841*$E1841*(1-'Monte Carlo Inputs'!$C$11)+I1841*'Monte Carlo Inputs'!$C$12-I1841*'Monte Carlo Inputs'!$C$13-'Monte Carlo Inputs'!$C$14*(I1841-H1841)</f>
        <v>1785.0625980374164</v>
      </c>
      <c r="O1841" s="16">
        <f>J1841*$E1841*(1-'Monte Carlo Inputs'!$C$11)+J1841*'Monte Carlo Inputs'!$C$12-J1841*'Monte Carlo Inputs'!$C$13-'Monte Carlo Inputs'!$C$14*(J1841-I1841)</f>
        <v>2006.4134681737687</v>
      </c>
    </row>
    <row r="1842" spans="1:15">
      <c r="A1842">
        <v>1838</v>
      </c>
      <c r="B1842" s="39">
        <v>0.10142143500493664</v>
      </c>
      <c r="C1842" s="39">
        <v>1.3000066985176193</v>
      </c>
      <c r="D1842" s="29">
        <f>'Monte Carlo Inputs'!$C$6+'Monte Carlo Inputs'!$D$6*B1842</f>
        <v>0.13288041297200706</v>
      </c>
      <c r="E1842" s="29">
        <f>'Monte Carlo Inputs'!$C$7+'Monte Carlo Inputs'!$D$7*C1842</f>
        <v>0.62935152379032477</v>
      </c>
      <c r="F1842" s="16">
        <f>'Monte Carlo Inputs'!$C$17*(1+$D1842)</f>
        <v>2751.8798111503029</v>
      </c>
      <c r="G1842" s="16">
        <f t="shared" ref="G1842:J1842" si="1836">F1842*(1+$D1842)</f>
        <v>3117.5507369052843</v>
      </c>
      <c r="H1842" s="16">
        <f t="shared" si="1836"/>
        <v>3531.8121662864437</v>
      </c>
      <c r="I1842" s="16">
        <f t="shared" si="1836"/>
        <v>4001.1208254821454</v>
      </c>
      <c r="J1842" s="16">
        <f t="shared" si="1836"/>
        <v>4532.7914131231109</v>
      </c>
      <c r="K1842" s="16">
        <f>F1842*$E1842*(1-'Monte Carlo Inputs'!$C$11)+F1842*'Monte Carlo Inputs'!$C$12-F1842*'Monte Carlo Inputs'!$C$13-'Monte Carlo Inputs'!$C$14*(F1842-'Monte Carlo Inputs'!$C$17)</f>
        <v>1343.1501389031573</v>
      </c>
      <c r="L1842" s="16">
        <f>G1842*$E1842*(1-'Monte Carlo Inputs'!$C$11)+G1842*'Monte Carlo Inputs'!$C$12-G1842*'Monte Carlo Inputs'!$C$13-'Monte Carlo Inputs'!$C$14*(G1842-F1842)</f>
        <v>1521.628484044018</v>
      </c>
      <c r="M1842" s="16">
        <f>H1842*$E1842*(1-'Monte Carlo Inputs'!$C$11)+H1842*'Monte Carlo Inputs'!$C$12-H1842*'Monte Carlo Inputs'!$C$13-'Monte Carlo Inputs'!$C$14*(H1842-G1842)</f>
        <v>1723.8231053937564</v>
      </c>
      <c r="N1842" s="16">
        <f>I1842*$E1842*(1-'Monte Carlo Inputs'!$C$11)+I1842*'Monte Carlo Inputs'!$C$12-I1842*'Monte Carlo Inputs'!$C$13-'Monte Carlo Inputs'!$C$14*(I1842-H1842)</f>
        <v>1952.8854315291665</v>
      </c>
      <c r="O1842" s="16">
        <f>J1842*$E1842*(1-'Monte Carlo Inputs'!$C$11)+J1842*'Monte Carlo Inputs'!$C$12-J1842*'Monte Carlo Inputs'!$C$13-'Monte Carlo Inputs'!$C$14*(J1842-I1842)</f>
        <v>2212.3856541577784</v>
      </c>
    </row>
    <row r="1843" spans="1:15">
      <c r="A1843">
        <v>1839</v>
      </c>
      <c r="B1843" s="39">
        <v>-0.49279981943007339</v>
      </c>
      <c r="C1843" s="39">
        <v>0.17977068692796386</v>
      </c>
      <c r="D1843" s="29">
        <f>'Monte Carlo Inputs'!$C$6+'Monte Carlo Inputs'!$D$6*B1843</f>
        <v>9.438423650248999E-2</v>
      </c>
      <c r="E1843" s="29">
        <f>'Monte Carlo Inputs'!$C$7+'Monte Carlo Inputs'!$D$7*C1843</f>
        <v>0.58925616929448354</v>
      </c>
      <c r="F1843" s="16">
        <f>'Monte Carlo Inputs'!$C$17*(1+$D1843)</f>
        <v>2658.3687488881992</v>
      </c>
      <c r="G1843" s="16">
        <f t="shared" ref="G1843:J1843" si="1837">F1843*(1+$D1843)</f>
        <v>2909.2768535940918</v>
      </c>
      <c r="H1843" s="16">
        <f t="shared" si="1837"/>
        <v>3183.8667281949365</v>
      </c>
      <c r="I1843" s="16">
        <f t="shared" si="1837"/>
        <v>3484.3735584612969</v>
      </c>
      <c r="J1843" s="16">
        <f t="shared" si="1837"/>
        <v>3813.2434964661306</v>
      </c>
      <c r="K1843" s="16">
        <f>F1843*$E1843*(1-'Monte Carlo Inputs'!$C$11)+F1843*'Monte Carlo Inputs'!$C$12-F1843*'Monte Carlo Inputs'!$C$13-'Monte Carlo Inputs'!$C$14*(F1843-'Monte Carlo Inputs'!$C$17)</f>
        <v>1220.2798057576158</v>
      </c>
      <c r="L1843" s="16">
        <f>G1843*$E1843*(1-'Monte Carlo Inputs'!$C$11)+G1843*'Monte Carlo Inputs'!$C$12-G1843*'Monte Carlo Inputs'!$C$13-'Monte Carlo Inputs'!$C$14*(G1843-F1843)</f>
        <v>1335.4549835434552</v>
      </c>
      <c r="M1843" s="16">
        <f>H1843*$E1843*(1-'Monte Carlo Inputs'!$C$11)+H1843*'Monte Carlo Inputs'!$C$12-H1843*'Monte Carlo Inputs'!$C$13-'Monte Carlo Inputs'!$C$14*(H1843-G1843)</f>
        <v>1461.5008825486493</v>
      </c>
      <c r="N1843" s="16">
        <f>I1843*$E1843*(1-'Monte Carlo Inputs'!$C$11)+I1843*'Monte Carlo Inputs'!$C$12-I1843*'Monte Carlo Inputs'!$C$13-'Monte Carlo Inputs'!$C$14*(I1843-H1843)</f>
        <v>1599.4435274957195</v>
      </c>
      <c r="O1843" s="16">
        <f>J1843*$E1843*(1-'Monte Carlo Inputs'!$C$11)+J1843*'Monte Carlo Inputs'!$C$12-J1843*'Monte Carlo Inputs'!$C$13-'Monte Carlo Inputs'!$C$14*(J1843-I1843)</f>
        <v>1750.4057836672521</v>
      </c>
    </row>
    <row r="1844" spans="1:15">
      <c r="A1844">
        <v>1840</v>
      </c>
      <c r="B1844" s="39">
        <v>5.8552499716571976E-2</v>
      </c>
      <c r="C1844" s="39">
        <v>7.0614956667030939E-3</v>
      </c>
      <c r="D1844" s="29">
        <f>'Monte Carlo Inputs'!$C$6+'Monte Carlo Inputs'!$D$6*B1844</f>
        <v>0.13010318128329829</v>
      </c>
      <c r="E1844" s="29">
        <f>'Monte Carlo Inputs'!$C$7+'Monte Carlo Inputs'!$D$7*C1844</f>
        <v>0.58307458239969723</v>
      </c>
      <c r="F1844" s="16">
        <f>'Monte Carlo Inputs'!$C$17*(1+$D1844)</f>
        <v>2745.1336376552599</v>
      </c>
      <c r="G1844" s="16">
        <f t="shared" ref="G1844:J1844" si="1838">F1844*(1+$D1844)</f>
        <v>3102.284256962002</v>
      </c>
      <c r="H1844" s="16">
        <f t="shared" si="1838"/>
        <v>3505.9013080378513</v>
      </c>
      <c r="I1844" s="16">
        <f t="shared" si="1838"/>
        <v>3962.0302214788521</v>
      </c>
      <c r="J1844" s="16">
        <f t="shared" si="1838"/>
        <v>4477.5029576338211</v>
      </c>
      <c r="K1844" s="16">
        <f>F1844*$E1844*(1-'Monte Carlo Inputs'!$C$11)+F1844*'Monte Carlo Inputs'!$C$12-F1844*'Monte Carlo Inputs'!$C$13-'Monte Carlo Inputs'!$C$14*(F1844-'Monte Carlo Inputs'!$C$17)</f>
        <v>1249.3619390187901</v>
      </c>
      <c r="L1844" s="16">
        <f>G1844*$E1844*(1-'Monte Carlo Inputs'!$C$11)+G1844*'Monte Carlo Inputs'!$C$12-G1844*'Monte Carlo Inputs'!$C$13-'Monte Carlo Inputs'!$C$14*(G1844-F1844)</f>
        <v>1411.9079018594048</v>
      </c>
      <c r="M1844" s="16">
        <f>H1844*$E1844*(1-'Monte Carlo Inputs'!$C$11)+H1844*'Monte Carlo Inputs'!$C$12-H1844*'Monte Carlo Inputs'!$C$13-'Monte Carlo Inputs'!$C$14*(H1844-G1844)</f>
        <v>1595.6016115703399</v>
      </c>
      <c r="N1844" s="16">
        <f>I1844*$E1844*(1-'Monte Carlo Inputs'!$C$11)+I1844*'Monte Carlo Inputs'!$C$12-I1844*'Monte Carlo Inputs'!$C$13-'Monte Carlo Inputs'!$C$14*(I1844-H1844)</f>
        <v>1803.1944572963985</v>
      </c>
      <c r="O1844" s="16">
        <f>J1844*$E1844*(1-'Monte Carlo Inputs'!$C$11)+J1844*'Monte Carlo Inputs'!$C$12-J1844*'Monte Carlo Inputs'!$C$13-'Monte Carlo Inputs'!$C$14*(J1844-I1844)</f>
        <v>2037.79579266307</v>
      </c>
    </row>
    <row r="1845" spans="1:15">
      <c r="A1845">
        <v>1841</v>
      </c>
      <c r="B1845" s="39">
        <v>0.70836443299444152</v>
      </c>
      <c r="C1845" s="39">
        <v>2.0653871570808979</v>
      </c>
      <c r="D1845" s="29">
        <f>'Monte Carlo Inputs'!$C$6+'Monte Carlo Inputs'!$D$6*B1845</f>
        <v>0.1722007580171491</v>
      </c>
      <c r="E1845" s="29">
        <f>'Monte Carlo Inputs'!$C$7+'Monte Carlo Inputs'!$D$7*C1845</f>
        <v>0.65674593040892337</v>
      </c>
      <c r="F1845" s="16">
        <f>'Monte Carlo Inputs'!$C$17*(1+$D1845)</f>
        <v>2847.3928612994573</v>
      </c>
      <c r="G1845" s="16">
        <f t="shared" ref="G1845:J1845" si="1839">F1845*(1+$D1845)</f>
        <v>3337.716070387843</v>
      </c>
      <c r="H1845" s="16">
        <f t="shared" si="1839"/>
        <v>3912.4733077546502</v>
      </c>
      <c r="I1845" s="16">
        <f t="shared" si="1839"/>
        <v>4586.2041770718643</v>
      </c>
      <c r="J1845" s="16">
        <f t="shared" si="1839"/>
        <v>5375.9520127850556</v>
      </c>
      <c r="K1845" s="16">
        <f>F1845*$E1845*(1-'Monte Carlo Inputs'!$C$11)+F1845*'Monte Carlo Inputs'!$C$12-F1845*'Monte Carlo Inputs'!$C$13-'Monte Carlo Inputs'!$C$14*(F1845-'Monte Carlo Inputs'!$C$17)</f>
        <v>1446.6864928521316</v>
      </c>
      <c r="L1845" s="16">
        <f>G1845*$E1845*(1-'Monte Carlo Inputs'!$C$11)+G1845*'Monte Carlo Inputs'!$C$12-G1845*'Monte Carlo Inputs'!$C$13-'Monte Carlo Inputs'!$C$14*(G1845-F1845)</f>
        <v>1695.8070035344392</v>
      </c>
      <c r="M1845" s="16">
        <f>H1845*$E1845*(1-'Monte Carlo Inputs'!$C$11)+H1845*'Monte Carlo Inputs'!$C$12-H1845*'Monte Carlo Inputs'!$C$13-'Monte Carlo Inputs'!$C$14*(H1845-G1845)</f>
        <v>1987.8262549938604</v>
      </c>
      <c r="N1845" s="16">
        <f>I1845*$E1845*(1-'Monte Carlo Inputs'!$C$11)+I1845*'Monte Carlo Inputs'!$C$12-I1845*'Monte Carlo Inputs'!$C$13-'Monte Carlo Inputs'!$C$14*(I1845-H1845)</f>
        <v>2330.1314429101944</v>
      </c>
      <c r="O1845" s="16">
        <f>J1845*$E1845*(1-'Monte Carlo Inputs'!$C$11)+J1845*'Monte Carlo Inputs'!$C$12-J1845*'Monte Carlo Inputs'!$C$13-'Monte Carlo Inputs'!$C$14*(J1845-I1845)</f>
        <v>2731.3818436589231</v>
      </c>
    </row>
    <row r="1846" spans="1:15">
      <c r="A1846">
        <v>1842</v>
      </c>
      <c r="B1846" s="39">
        <v>-1.5091242655376329</v>
      </c>
      <c r="C1846" s="39">
        <v>0.32034670000747212</v>
      </c>
      <c r="D1846" s="29">
        <f>'Monte Carlo Inputs'!$C$6+'Monte Carlo Inputs'!$D$6*B1846</f>
        <v>2.8542422640007448E-2</v>
      </c>
      <c r="E1846" s="29">
        <f>'Monte Carlo Inputs'!$C$7+'Monte Carlo Inputs'!$D$7*C1846</f>
        <v>0.59428764928595113</v>
      </c>
      <c r="F1846" s="16">
        <f>'Monte Carlo Inputs'!$C$17*(1+$D1846)</f>
        <v>2498.4323988348424</v>
      </c>
      <c r="G1846" s="16">
        <f t="shared" ref="G1846:J1846" si="1840">F1846*(1+$D1846)</f>
        <v>2569.7437122998745</v>
      </c>
      <c r="H1846" s="16">
        <f t="shared" si="1840"/>
        <v>2643.0904234128393</v>
      </c>
      <c r="I1846" s="16">
        <f t="shared" si="1840"/>
        <v>2718.5306273536448</v>
      </c>
      <c r="J1846" s="16">
        <f t="shared" si="1840"/>
        <v>2796.1240774793773</v>
      </c>
      <c r="K1846" s="16">
        <f>F1846*$E1846*(1-'Monte Carlo Inputs'!$C$11)+F1846*'Monte Carlo Inputs'!$C$12-F1846*'Monte Carlo Inputs'!$C$13-'Monte Carlo Inputs'!$C$14*(F1846-'Monte Carlo Inputs'!$C$17)</f>
        <v>1153.3588796037038</v>
      </c>
      <c r="L1846" s="16">
        <f>G1846*$E1846*(1-'Monte Carlo Inputs'!$C$11)+G1846*'Monte Carlo Inputs'!$C$12-G1846*'Monte Carlo Inputs'!$C$13-'Monte Carlo Inputs'!$C$14*(G1846-F1846)</f>
        <v>1186.2785362009583</v>
      </c>
      <c r="M1846" s="16">
        <f>H1846*$E1846*(1-'Monte Carlo Inputs'!$C$11)+H1846*'Monte Carlo Inputs'!$C$12-H1846*'Monte Carlo Inputs'!$C$13-'Monte Carlo Inputs'!$C$14*(H1846-G1846)</f>
        <v>1220.1377995499754</v>
      </c>
      <c r="N1846" s="16">
        <f>I1846*$E1846*(1-'Monte Carlo Inputs'!$C$11)+I1846*'Monte Carlo Inputs'!$C$12-I1846*'Monte Carlo Inputs'!$C$13-'Monte Carlo Inputs'!$C$14*(I1846-H1846)</f>
        <v>1254.9634883037797</v>
      </c>
      <c r="O1846" s="16">
        <f>J1846*$E1846*(1-'Monte Carlo Inputs'!$C$11)+J1846*'Monte Carlo Inputs'!$C$12-J1846*'Monte Carlo Inputs'!$C$13-'Monte Carlo Inputs'!$C$14*(J1846-I1846)</f>
        <v>1290.7831865847243</v>
      </c>
    </row>
    <row r="1847" spans="1:15">
      <c r="A1847">
        <v>1843</v>
      </c>
      <c r="B1847" s="39">
        <v>0.12640559323939826</v>
      </c>
      <c r="C1847" s="39">
        <v>-1.0441843215052058</v>
      </c>
      <c r="D1847" s="29">
        <f>'Monte Carlo Inputs'!$C$6+'Monte Carlo Inputs'!$D$6*B1847</f>
        <v>0.13449899284803432</v>
      </c>
      <c r="E1847" s="29">
        <f>'Monte Carlo Inputs'!$C$7+'Monte Carlo Inputs'!$D$7*C1847</f>
        <v>0.54544851676200579</v>
      </c>
      <c r="F1847" s="16">
        <f>'Monte Carlo Inputs'!$C$17*(1+$D1847)</f>
        <v>2755.8115035271603</v>
      </c>
      <c r="G1847" s="16">
        <f t="shared" ref="G1847:J1847" si="1841">F1847*(1+$D1847)</f>
        <v>3126.4653752305903</v>
      </c>
      <c r="H1847" s="16">
        <f t="shared" si="1841"/>
        <v>3546.9718193733561</v>
      </c>
      <c r="I1847" s="16">
        <f t="shared" si="1841"/>
        <v>4024.0359567394321</v>
      </c>
      <c r="J1847" s="16">
        <f t="shared" si="1841"/>
        <v>4565.2647401051618</v>
      </c>
      <c r="K1847" s="16">
        <f>F1847*$E1847*(1-'Monte Carlo Inputs'!$C$11)+F1847*'Monte Carlo Inputs'!$C$12-F1847*'Monte Carlo Inputs'!$C$13-'Monte Carlo Inputs'!$C$14*(F1847-'Monte Carlo Inputs'!$C$17)</f>
        <v>1180.5967720354988</v>
      </c>
      <c r="L1847" s="16">
        <f>G1847*$E1847*(1-'Monte Carlo Inputs'!$C$11)+G1847*'Monte Carlo Inputs'!$C$12-G1847*'Monte Carlo Inputs'!$C$13-'Monte Carlo Inputs'!$C$14*(G1847-F1847)</f>
        <v>1339.3858488339138</v>
      </c>
      <c r="M1847" s="16">
        <f>H1847*$E1847*(1-'Monte Carlo Inputs'!$C$11)+H1847*'Monte Carlo Inputs'!$C$12-H1847*'Monte Carlo Inputs'!$C$13-'Monte Carlo Inputs'!$C$14*(H1847-G1847)</f>
        <v>1519.5318965369845</v>
      </c>
      <c r="N1847" s="16">
        <f>I1847*$E1847*(1-'Monte Carlo Inputs'!$C$11)+I1847*'Monte Carlo Inputs'!$C$12-I1847*'Monte Carlo Inputs'!$C$13-'Monte Carlo Inputs'!$C$14*(I1847-H1847)</f>
        <v>1723.9074062216725</v>
      </c>
      <c r="O1847" s="16">
        <f>J1847*$E1847*(1-'Monte Carlo Inputs'!$C$11)+J1847*'Monte Carlo Inputs'!$C$12-J1847*'Monte Carlo Inputs'!$C$13-'Monte Carlo Inputs'!$C$14*(J1847-I1847)</f>
        <v>1955.7712161217544</v>
      </c>
    </row>
    <row r="1848" spans="1:15">
      <c r="A1848">
        <v>1844</v>
      </c>
      <c r="B1848" s="39">
        <v>1.019525044449769</v>
      </c>
      <c r="C1848" s="39">
        <v>-1.8033756510066965</v>
      </c>
      <c r="D1848" s="29">
        <f>'Monte Carlo Inputs'!$C$6+'Monte Carlo Inputs'!$D$6*B1848</f>
        <v>0.19235906389992397</v>
      </c>
      <c r="E1848" s="29">
        <f>'Monte Carlo Inputs'!$C$7+'Monte Carlo Inputs'!$D$7*C1848</f>
        <v>0.51827563071691629</v>
      </c>
      <c r="F1848" s="16">
        <f>'Monte Carlo Inputs'!$C$17*(1+$D1848)</f>
        <v>2896.3594021193057</v>
      </c>
      <c r="G1848" s="16">
        <f t="shared" ref="G1848:J1848" si="1842">F1848*(1+$D1848)</f>
        <v>3453.5003854287188</v>
      </c>
      <c r="H1848" s="16">
        <f t="shared" si="1842"/>
        <v>4117.8124867478136</v>
      </c>
      <c r="I1848" s="16">
        <f t="shared" si="1842"/>
        <v>4909.9110420140414</v>
      </c>
      <c r="J1848" s="16">
        <f t="shared" si="1842"/>
        <v>5854.3769338877628</v>
      </c>
      <c r="K1848" s="16">
        <f>F1848*$E1848*(1-'Monte Carlo Inputs'!$C$11)+F1848*'Monte Carlo Inputs'!$C$12-F1848*'Monte Carlo Inputs'!$C$13-'Monte Carlo Inputs'!$C$14*(F1848-'Monte Carlo Inputs'!$C$17)</f>
        <v>1186.8820706425183</v>
      </c>
      <c r="L1848" s="16">
        <f>G1848*$E1848*(1-'Monte Carlo Inputs'!$C$11)+G1848*'Monte Carlo Inputs'!$C$12-G1848*'Monte Carlo Inputs'!$C$13-'Monte Carlo Inputs'!$C$14*(G1848-F1848)</f>
        <v>1415.1895947109169</v>
      </c>
      <c r="M1848" s="16">
        <f>H1848*$E1848*(1-'Monte Carlo Inputs'!$C$11)+H1848*'Monte Carlo Inputs'!$C$12-H1848*'Monte Carlo Inputs'!$C$13-'Monte Carlo Inputs'!$C$14*(H1848-G1848)</f>
        <v>1687.4141403904216</v>
      </c>
      <c r="N1848" s="16">
        <f>I1848*$E1848*(1-'Monte Carlo Inputs'!$C$11)+I1848*'Monte Carlo Inputs'!$C$12-I1848*'Monte Carlo Inputs'!$C$13-'Monte Carlo Inputs'!$C$14*(I1848-H1848)</f>
        <v>2012.0035448474184</v>
      </c>
      <c r="O1848" s="16">
        <f>J1848*$E1848*(1-'Monte Carlo Inputs'!$C$11)+J1848*'Monte Carlo Inputs'!$C$12-J1848*'Monte Carlo Inputs'!$C$13-'Monte Carlo Inputs'!$C$14*(J1848-I1848)</f>
        <v>2399.0306632975962</v>
      </c>
    </row>
    <row r="1849" spans="1:15">
      <c r="A1849">
        <v>1845</v>
      </c>
      <c r="B1849" s="39">
        <v>0.1805774254308343</v>
      </c>
      <c r="C1849" s="39">
        <v>2.2308227733926191</v>
      </c>
      <c r="D1849" s="29">
        <f>'Monte Carlo Inputs'!$C$6+'Monte Carlo Inputs'!$D$6*B1849</f>
        <v>0.13800847420056758</v>
      </c>
      <c r="E1849" s="29">
        <f>'Monte Carlo Inputs'!$C$7+'Monte Carlo Inputs'!$D$7*C1849</f>
        <v>0.66266718237157329</v>
      </c>
      <c r="F1849" s="16">
        <f>'Monte Carlo Inputs'!$C$17*(1+$D1849)</f>
        <v>2764.3363846805992</v>
      </c>
      <c r="G1849" s="16">
        <f t="shared" ref="G1849:J1849" si="1843">F1849*(1+$D1849)</f>
        <v>3145.8382313074821</v>
      </c>
      <c r="H1849" s="16">
        <f t="shared" si="1843"/>
        <v>3579.99056569204</v>
      </c>
      <c r="I1849" s="16">
        <f t="shared" si="1843"/>
        <v>4074.0596013156255</v>
      </c>
      <c r="J1849" s="16">
        <f t="shared" si="1843"/>
        <v>4636.3143506953675</v>
      </c>
      <c r="K1849" s="16">
        <f>F1849*$E1849*(1-'Monte Carlo Inputs'!$C$11)+F1849*'Monte Carlo Inputs'!$C$12-F1849*'Monte Carlo Inputs'!$C$13-'Monte Carlo Inputs'!$C$14*(F1849-'Monte Carlo Inputs'!$C$17)</f>
        <v>1414.9471335099895</v>
      </c>
      <c r="L1849" s="16">
        <f>G1849*$E1849*(1-'Monte Carlo Inputs'!$C$11)+G1849*'Monte Carlo Inputs'!$C$12-G1849*'Monte Carlo Inputs'!$C$13-'Monte Carlo Inputs'!$C$14*(G1849-F1849)</f>
        <v>1610.2218284801702</v>
      </c>
      <c r="M1849" s="16">
        <f>H1849*$E1849*(1-'Monte Carlo Inputs'!$C$11)+H1849*'Monte Carlo Inputs'!$C$12-H1849*'Monte Carlo Inputs'!$C$13-'Monte Carlo Inputs'!$C$14*(H1849-G1849)</f>
        <v>1832.4460861531661</v>
      </c>
      <c r="N1849" s="16">
        <f>I1849*$E1849*(1-'Monte Carlo Inputs'!$C$11)+I1849*'Monte Carlo Inputs'!$C$12-I1849*'Monte Carlo Inputs'!$C$13-'Monte Carlo Inputs'!$C$14*(I1849-H1849)</f>
        <v>2085.339174557967</v>
      </c>
      <c r="O1849" s="16">
        <f>J1849*$E1849*(1-'Monte Carlo Inputs'!$C$11)+J1849*'Monte Carlo Inputs'!$C$12-J1849*'Monte Carlo Inputs'!$C$13-'Monte Carlo Inputs'!$C$14*(J1849-I1849)</f>
        <v>2373.1336522293827</v>
      </c>
    </row>
    <row r="1850" spans="1:15">
      <c r="A1850">
        <v>1846</v>
      </c>
      <c r="B1850" s="39">
        <v>0.76352873759826223</v>
      </c>
      <c r="C1850" s="39">
        <v>2.8796428661705402</v>
      </c>
      <c r="D1850" s="29">
        <f>'Monte Carlo Inputs'!$C$6+'Monte Carlo Inputs'!$D$6*B1850</f>
        <v>0.1757745359475027</v>
      </c>
      <c r="E1850" s="29">
        <f>'Monte Carlo Inputs'!$C$7+'Monte Carlo Inputs'!$D$7*C1850</f>
        <v>0.6858896741990228</v>
      </c>
      <c r="F1850" s="16">
        <f>'Monte Carlo Inputs'!$C$17*(1+$D1850)</f>
        <v>2856.0739252700791</v>
      </c>
      <c r="G1850" s="16">
        <f t="shared" ref="G1850:J1850" si="1844">F1850*(1+$D1850)</f>
        <v>3358.0989941161897</v>
      </c>
      <c r="H1850" s="16">
        <f t="shared" si="1844"/>
        <v>3948.3672864727387</v>
      </c>
      <c r="I1850" s="16">
        <f t="shared" si="1844"/>
        <v>4642.3897140027848</v>
      </c>
      <c r="J1850" s="16">
        <f t="shared" si="1844"/>
        <v>5458.4036116690841</v>
      </c>
      <c r="K1850" s="16">
        <f>F1850*$E1850*(1-'Monte Carlo Inputs'!$C$11)+F1850*'Monte Carlo Inputs'!$C$12-F1850*'Monte Carlo Inputs'!$C$13-'Monte Carlo Inputs'!$C$14*(F1850-'Monte Carlo Inputs'!$C$17)</f>
        <v>1510.4502472291183</v>
      </c>
      <c r="L1850" s="16">
        <f>G1850*$E1850*(1-'Monte Carlo Inputs'!$C$11)+G1850*'Monte Carlo Inputs'!$C$12-G1850*'Monte Carlo Inputs'!$C$13-'Monte Carlo Inputs'!$C$14*(G1850-F1850)</f>
        <v>1775.9489385076072</v>
      </c>
      <c r="M1850" s="16">
        <f>H1850*$E1850*(1-'Monte Carlo Inputs'!$C$11)+H1850*'Monte Carlo Inputs'!$C$12-H1850*'Monte Carlo Inputs'!$C$13-'Monte Carlo Inputs'!$C$14*(H1850-G1850)</f>
        <v>2088.1155390402423</v>
      </c>
      <c r="N1850" s="16">
        <f>I1850*$E1850*(1-'Monte Carlo Inputs'!$C$11)+I1850*'Monte Carlo Inputs'!$C$12-I1850*'Monte Carlo Inputs'!$C$13-'Monte Carlo Inputs'!$C$14*(I1850-H1850)</f>
        <v>2455.1530789198096</v>
      </c>
      <c r="O1850" s="16">
        <f>J1850*$E1850*(1-'Monte Carlo Inputs'!$C$11)+J1850*'Monte Carlo Inputs'!$C$12-J1850*'Monte Carlo Inputs'!$C$13-'Monte Carlo Inputs'!$C$14*(J1850-I1850)</f>
        <v>2886.7064720470216</v>
      </c>
    </row>
    <row r="1851" spans="1:15">
      <c r="A1851">
        <v>1847</v>
      </c>
      <c r="B1851" s="39">
        <v>1.2651767589823917</v>
      </c>
      <c r="C1851" s="39">
        <v>-0.70571987074911291</v>
      </c>
      <c r="D1851" s="29">
        <f>'Monte Carlo Inputs'!$C$6+'Monte Carlo Inputs'!$D$6*B1851</f>
        <v>0.20827342522932263</v>
      </c>
      <c r="E1851" s="29">
        <f>'Monte Carlo Inputs'!$C$7+'Monte Carlo Inputs'!$D$7*C1851</f>
        <v>0.55756279625035066</v>
      </c>
      <c r="F1851" s="16">
        <f>'Monte Carlo Inputs'!$C$17*(1+$D1851)</f>
        <v>2935.0169772245481</v>
      </c>
      <c r="G1851" s="16">
        <f t="shared" ref="G1851:J1851" si="1845">F1851*(1+$D1851)</f>
        <v>3546.3030161773172</v>
      </c>
      <c r="H1851" s="16">
        <f t="shared" si="1845"/>
        <v>4284.9036922576452</v>
      </c>
      <c r="I1851" s="16">
        <f t="shared" si="1845"/>
        <v>5177.3352610219163</v>
      </c>
      <c r="J1851" s="16">
        <f t="shared" si="1845"/>
        <v>6255.6366093954994</v>
      </c>
      <c r="K1851" s="16">
        <f>F1851*$E1851*(1-'Monte Carlo Inputs'!$C$11)+F1851*'Monte Carlo Inputs'!$C$12-F1851*'Monte Carlo Inputs'!$C$13-'Monte Carlo Inputs'!$C$14*(F1851-'Monte Carlo Inputs'!$C$17)</f>
        <v>1285.3172426566475</v>
      </c>
      <c r="L1851" s="16">
        <f>G1851*$E1851*(1-'Monte Carlo Inputs'!$C$11)+G1851*'Monte Carlo Inputs'!$C$12-G1851*'Monte Carlo Inputs'!$C$13-'Monte Carlo Inputs'!$C$14*(G1851-F1851)</f>
        <v>1553.0146672910557</v>
      </c>
      <c r="M1851" s="16">
        <f>H1851*$E1851*(1-'Monte Carlo Inputs'!$C$11)+H1851*'Monte Carlo Inputs'!$C$12-H1851*'Monte Carlo Inputs'!$C$13-'Monte Carlo Inputs'!$C$14*(H1851-G1851)</f>
        <v>1876.4663514791407</v>
      </c>
      <c r="N1851" s="16">
        <f>I1851*$E1851*(1-'Monte Carlo Inputs'!$C$11)+I1851*'Monte Carlo Inputs'!$C$12-I1851*'Monte Carlo Inputs'!$C$13-'Monte Carlo Inputs'!$C$14*(I1851-H1851)</f>
        <v>2267.2844258292716</v>
      </c>
      <c r="O1851" s="16">
        <f>J1851*$E1851*(1-'Monte Carlo Inputs'!$C$11)+J1851*'Monte Carlo Inputs'!$C$12-J1851*'Monte Carlo Inputs'!$C$13-'Monte Carlo Inputs'!$C$14*(J1851-I1851)</f>
        <v>2739.4995191658318</v>
      </c>
    </row>
    <row r="1852" spans="1:15">
      <c r="A1852">
        <v>1848</v>
      </c>
      <c r="B1852" s="39">
        <v>0.21178023351231504</v>
      </c>
      <c r="C1852" s="39">
        <v>-0.13477514400270479</v>
      </c>
      <c r="D1852" s="29">
        <f>'Monte Carlo Inputs'!$C$6+'Monte Carlo Inputs'!$D$6*B1852</f>
        <v>0.14002992462376265</v>
      </c>
      <c r="E1852" s="29">
        <f>'Monte Carlo Inputs'!$C$7+'Monte Carlo Inputs'!$D$7*C1852</f>
        <v>0.57799798221080145</v>
      </c>
      <c r="F1852" s="16">
        <f>'Monte Carlo Inputs'!$C$17*(1+$D1852)</f>
        <v>2769.2466899035821</v>
      </c>
      <c r="G1852" s="16">
        <f t="shared" ref="G1852:J1852" si="1846">F1852*(1+$D1852)</f>
        <v>3157.0240951553851</v>
      </c>
      <c r="H1852" s="16">
        <f t="shared" si="1846"/>
        <v>3599.1019412353962</v>
      </c>
      <c r="I1852" s="16">
        <f t="shared" si="1846"/>
        <v>4103.083914779826</v>
      </c>
      <c r="J1852" s="16">
        <f t="shared" si="1846"/>
        <v>4677.6384460914178</v>
      </c>
      <c r="K1852" s="16">
        <f>F1852*$E1852*(1-'Monte Carlo Inputs'!$C$11)+F1852*'Monte Carlo Inputs'!$C$12-F1852*'Monte Carlo Inputs'!$C$13-'Monte Carlo Inputs'!$C$14*(F1852-'Monte Carlo Inputs'!$C$17)</f>
        <v>1250.6903770848128</v>
      </c>
      <c r="L1852" s="16">
        <f>G1852*$E1852*(1-'Monte Carlo Inputs'!$C$11)+G1852*'Monte Carlo Inputs'!$C$12-G1852*'Monte Carlo Inputs'!$C$13-'Monte Carlo Inputs'!$C$14*(G1852-F1852)</f>
        <v>1425.8244563156647</v>
      </c>
      <c r="M1852" s="16">
        <f>H1852*$E1852*(1-'Monte Carlo Inputs'!$C$11)+H1852*'Monte Carlo Inputs'!$C$12-H1852*'Monte Carlo Inputs'!$C$13-'Monte Carlo Inputs'!$C$14*(H1852-G1852)</f>
        <v>1625.4825474602646</v>
      </c>
      <c r="N1852" s="16">
        <f>I1852*$E1852*(1-'Monte Carlo Inputs'!$C$11)+I1852*'Monte Carlo Inputs'!$C$12-I1852*'Monte Carlo Inputs'!$C$13-'Monte Carlo Inputs'!$C$14*(I1852-H1852)</f>
        <v>1853.0987460583669</v>
      </c>
      <c r="O1852" s="16">
        <f>J1852*$E1852*(1-'Monte Carlo Inputs'!$C$11)+J1852*'Monte Carlo Inputs'!$C$12-J1852*'Monte Carlo Inputs'!$C$13-'Monte Carlo Inputs'!$C$14*(J1852-I1852)</f>
        <v>2112.5880237893093</v>
      </c>
    </row>
    <row r="1853" spans="1:15">
      <c r="A1853">
        <v>1849</v>
      </c>
      <c r="B1853" s="39">
        <v>-0.13337829638751</v>
      </c>
      <c r="C1853" s="39">
        <v>-0.61349048451257115</v>
      </c>
      <c r="D1853" s="29">
        <f>'Monte Carlo Inputs'!$C$6+'Monte Carlo Inputs'!$D$6*B1853</f>
        <v>0.11766908919788008</v>
      </c>
      <c r="E1853" s="29">
        <f>'Monte Carlo Inputs'!$C$7+'Monte Carlo Inputs'!$D$7*C1853</f>
        <v>0.56086385950651252</v>
      </c>
      <c r="F1853" s="16">
        <f>'Monte Carlo Inputs'!$C$17*(1+$D1853)</f>
        <v>2714.9299845705709</v>
      </c>
      <c r="G1853" s="16">
        <f t="shared" ref="G1853:J1853" si="1847">F1853*(1+$D1853)</f>
        <v>3034.3933230910043</v>
      </c>
      <c r="H1853" s="16">
        <f t="shared" si="1847"/>
        <v>3391.4476216872513</v>
      </c>
      <c r="I1853" s="16">
        <f t="shared" si="1847"/>
        <v>3790.5161743935064</v>
      </c>
      <c r="J1853" s="16">
        <f t="shared" si="1847"/>
        <v>4236.5427602242225</v>
      </c>
      <c r="K1853" s="16">
        <f>F1853*$E1853*(1-'Monte Carlo Inputs'!$C$11)+F1853*'Monte Carlo Inputs'!$C$12-F1853*'Monte Carlo Inputs'!$C$13-'Monte Carlo Inputs'!$C$14*(F1853-'Monte Carlo Inputs'!$C$17)</f>
        <v>1192.2594070635505</v>
      </c>
      <c r="L1853" s="16">
        <f>G1853*$E1853*(1-'Monte Carlo Inputs'!$C$11)+G1853*'Monte Carlo Inputs'!$C$12-G1853*'Monte Carlo Inputs'!$C$13-'Monte Carlo Inputs'!$C$14*(G1853-F1853)</f>
        <v>1332.5514855803231</v>
      </c>
      <c r="M1853" s="16">
        <f>H1853*$E1853*(1-'Monte Carlo Inputs'!$C$11)+H1853*'Monte Carlo Inputs'!$C$12-H1853*'Monte Carlo Inputs'!$C$13-'Monte Carlo Inputs'!$C$14*(H1853-G1853)</f>
        <v>1489.3516051978418</v>
      </c>
      <c r="N1853" s="16">
        <f>I1853*$E1853*(1-'Monte Carlo Inputs'!$C$11)+I1853*'Monte Carlo Inputs'!$C$12-I1853*'Monte Carlo Inputs'!$C$13-'Monte Carlo Inputs'!$C$14*(I1853-H1853)</f>
        <v>1664.6022520768722</v>
      </c>
      <c r="O1853" s="16">
        <f>J1853*$E1853*(1-'Monte Carlo Inputs'!$C$11)+J1853*'Monte Carlo Inputs'!$C$12-J1853*'Monte Carlo Inputs'!$C$13-'Monte Carlo Inputs'!$C$14*(J1853-I1853)</f>
        <v>1860.4744829554975</v>
      </c>
    </row>
    <row r="1854" spans="1:15">
      <c r="A1854">
        <v>1850</v>
      </c>
      <c r="B1854" s="39">
        <v>1.7054957346360426</v>
      </c>
      <c r="C1854" s="39">
        <v>0.57029040481500881</v>
      </c>
      <c r="D1854" s="29">
        <f>'Monte Carlo Inputs'!$C$6+'Monte Carlo Inputs'!$D$6*B1854</f>
        <v>0.23679915846947186</v>
      </c>
      <c r="E1854" s="29">
        <f>'Monte Carlo Inputs'!$C$7+'Monte Carlo Inputs'!$D$7*C1854</f>
        <v>0.60323360473157295</v>
      </c>
      <c r="F1854" s="16">
        <f>'Monte Carlo Inputs'!$C$17*(1+$D1854)</f>
        <v>3004.3088358381942</v>
      </c>
      <c r="G1854" s="16">
        <f t="shared" ref="G1854:J1854" si="1848">F1854*(1+$D1854)</f>
        <v>3715.7266399470768</v>
      </c>
      <c r="H1854" s="16">
        <f t="shared" si="1848"/>
        <v>4595.6075813891421</v>
      </c>
      <c r="I1854" s="16">
        <f t="shared" si="1848"/>
        <v>5683.8435893180149</v>
      </c>
      <c r="J1854" s="16">
        <f t="shared" si="1848"/>
        <v>7029.7729681406227</v>
      </c>
      <c r="K1854" s="16">
        <f>F1854*$E1854*(1-'Monte Carlo Inputs'!$C$11)+F1854*'Monte Carlo Inputs'!$C$12-F1854*'Monte Carlo Inputs'!$C$13-'Monte Carlo Inputs'!$C$14*(F1854-'Monte Carlo Inputs'!$C$17)</f>
        <v>1414.2576090543241</v>
      </c>
      <c r="L1854" s="16">
        <f>G1854*$E1854*(1-'Monte Carlo Inputs'!$C$11)+G1854*'Monte Carlo Inputs'!$C$12-G1854*'Monte Carlo Inputs'!$C$13-'Monte Carlo Inputs'!$C$14*(G1854-F1854)</f>
        <v>1749.1526207374357</v>
      </c>
      <c r="M1854" s="16">
        <f>H1854*$E1854*(1-'Monte Carlo Inputs'!$C$11)+H1854*'Monte Carlo Inputs'!$C$12-H1854*'Monte Carlo Inputs'!$C$13-'Monte Carlo Inputs'!$C$14*(H1854-G1854)</f>
        <v>2163.350489362731</v>
      </c>
      <c r="N1854" s="16">
        <f>I1854*$E1854*(1-'Monte Carlo Inputs'!$C$11)+I1854*'Monte Carlo Inputs'!$C$12-I1854*'Monte Carlo Inputs'!$C$13-'Monte Carlo Inputs'!$C$14*(I1854-H1854)</f>
        <v>2675.6300647183457</v>
      </c>
      <c r="O1854" s="16">
        <f>J1854*$E1854*(1-'Monte Carlo Inputs'!$C$11)+J1854*'Monte Carlo Inputs'!$C$12-J1854*'Monte Carlo Inputs'!$C$13-'Monte Carlo Inputs'!$C$14*(J1854-I1854)</f>
        <v>3309.217012419268</v>
      </c>
    </row>
    <row r="1855" spans="1:15">
      <c r="A1855">
        <v>1851</v>
      </c>
      <c r="B1855" s="39">
        <v>-1.4470258697865932</v>
      </c>
      <c r="C1855" s="39">
        <v>0.35006837805267421</v>
      </c>
      <c r="D1855" s="29">
        <f>'Monte Carlo Inputs'!$C$6+'Monte Carlo Inputs'!$D$6*B1855</f>
        <v>3.2565420443374293E-2</v>
      </c>
      <c r="E1855" s="29">
        <f>'Monte Carlo Inputs'!$C$7+'Monte Carlo Inputs'!$D$7*C1855</f>
        <v>0.59535144406232388</v>
      </c>
      <c r="F1855" s="16">
        <f>'Monte Carlo Inputs'!$C$17*(1+$D1855)</f>
        <v>2508.2046627990007</v>
      </c>
      <c r="G1855" s="16">
        <f t="shared" ref="G1855:J1855" si="1849">F1855*(1+$D1855)</f>
        <v>2589.8854022010819</v>
      </c>
      <c r="H1855" s="16">
        <f t="shared" si="1849"/>
        <v>2674.2261092239178</v>
      </c>
      <c r="I1855" s="16">
        <f t="shared" si="1849"/>
        <v>2761.3134068314434</v>
      </c>
      <c r="J1855" s="16">
        <f t="shared" si="1849"/>
        <v>2851.2367389008355</v>
      </c>
      <c r="K1855" s="16">
        <f>F1855*$E1855*(1-'Monte Carlo Inputs'!$C$11)+F1855*'Monte Carlo Inputs'!$C$12-F1855*'Monte Carlo Inputs'!$C$13-'Monte Carlo Inputs'!$C$14*(F1855-'Monte Carlo Inputs'!$C$17)</f>
        <v>1159.927980637631</v>
      </c>
      <c r="L1855" s="16">
        <f>G1855*$E1855*(1-'Monte Carlo Inputs'!$C$11)+G1855*'Monte Carlo Inputs'!$C$12-G1855*'Monte Carlo Inputs'!$C$13-'Monte Carlo Inputs'!$C$14*(G1855-F1855)</f>
        <v>1197.7015230111294</v>
      </c>
      <c r="M1855" s="16">
        <f>H1855*$E1855*(1-'Monte Carlo Inputs'!$C$11)+H1855*'Monte Carlo Inputs'!$C$12-H1855*'Monte Carlo Inputs'!$C$13-'Monte Carlo Inputs'!$C$14*(H1855-G1855)</f>
        <v>1236.7051766736568</v>
      </c>
      <c r="N1855" s="16">
        <f>I1855*$E1855*(1-'Monte Carlo Inputs'!$C$11)+I1855*'Monte Carlo Inputs'!$C$12-I1855*'Monte Carlo Inputs'!$C$13-'Monte Carlo Inputs'!$C$14*(I1855-H1855)</f>
        <v>1276.9790007165316</v>
      </c>
      <c r="O1855" s="16">
        <f>J1855*$E1855*(1-'Monte Carlo Inputs'!$C$11)+J1855*'Monte Carlo Inputs'!$C$12-J1855*'Monte Carlo Inputs'!$C$13-'Monte Carlo Inputs'!$C$14*(J1855-I1855)</f>
        <v>1318.5643587722254</v>
      </c>
    </row>
    <row r="1856" spans="1:15">
      <c r="A1856">
        <v>1852</v>
      </c>
      <c r="B1856" s="39">
        <v>1.0881447735884471</v>
      </c>
      <c r="C1856" s="39">
        <v>-0.600928975854647</v>
      </c>
      <c r="D1856" s="29">
        <f>'Monte Carlo Inputs'!$C$6+'Monte Carlo Inputs'!$D$6*B1856</f>
        <v>0.19680454137569126</v>
      </c>
      <c r="E1856" s="29">
        <f>'Monte Carlo Inputs'!$C$7+'Monte Carlo Inputs'!$D$7*C1856</f>
        <v>0.56131345953492739</v>
      </c>
      <c r="F1856" s="16">
        <f>'Monte Carlo Inputs'!$C$17*(1+$D1856)</f>
        <v>2907.1579114556916</v>
      </c>
      <c r="G1856" s="16">
        <f t="shared" ref="G1856:J1856" si="1850">F1856*(1+$D1856)</f>
        <v>3479.2997909264413</v>
      </c>
      <c r="H1856" s="16">
        <f t="shared" si="1850"/>
        <v>4164.0417905882578</v>
      </c>
      <c r="I1856" s="16">
        <f t="shared" si="1850"/>
        <v>4983.544125454192</v>
      </c>
      <c r="J1856" s="16">
        <f t="shared" si="1850"/>
        <v>5964.328241489724</v>
      </c>
      <c r="K1856" s="16">
        <f>F1856*$E1856*(1-'Monte Carlo Inputs'!$C$11)+F1856*'Monte Carlo Inputs'!$C$12-F1856*'Monte Carlo Inputs'!$C$13-'Monte Carlo Inputs'!$C$14*(F1856-'Monte Carlo Inputs'!$C$17)</f>
        <v>1280.4893763250598</v>
      </c>
      <c r="L1856" s="16">
        <f>G1856*$E1856*(1-'Monte Carlo Inputs'!$C$11)+G1856*'Monte Carlo Inputs'!$C$12-G1856*'Monte Carlo Inputs'!$C$13-'Monte Carlo Inputs'!$C$14*(G1856-F1856)</f>
        <v>1532.4955007691581</v>
      </c>
      <c r="M1856" s="16">
        <f>H1856*$E1856*(1-'Monte Carlo Inputs'!$C$11)+H1856*'Monte Carlo Inputs'!$C$12-H1856*'Monte Carlo Inputs'!$C$13-'Monte Carlo Inputs'!$C$14*(H1856-G1856)</f>
        <v>1834.0975749583424</v>
      </c>
      <c r="N1856" s="16">
        <f>I1856*$E1856*(1-'Monte Carlo Inputs'!$C$11)+I1856*'Monte Carlo Inputs'!$C$12-I1856*'Monte Carlo Inputs'!$C$13-'Monte Carlo Inputs'!$C$14*(I1856-H1856)</f>
        <v>2195.0563070362859</v>
      </c>
      <c r="O1856" s="16">
        <f>J1856*$E1856*(1-'Monte Carlo Inputs'!$C$11)+J1856*'Monte Carlo Inputs'!$C$12-J1856*'Monte Carlo Inputs'!$C$13-'Monte Carlo Inputs'!$C$14*(J1856-I1856)</f>
        <v>2627.0533568363808</v>
      </c>
    </row>
    <row r="1857" spans="1:15">
      <c r="A1857">
        <v>1853</v>
      </c>
      <c r="B1857" s="39">
        <v>-0.73312360860353498</v>
      </c>
      <c r="C1857" s="39">
        <v>0.36890348815227531</v>
      </c>
      <c r="D1857" s="29">
        <f>'Monte Carlo Inputs'!$C$6+'Monte Carlo Inputs'!$D$6*B1857</f>
        <v>7.8815040805104458E-2</v>
      </c>
      <c r="E1857" s="29">
        <f>'Monte Carlo Inputs'!$C$7+'Monte Carlo Inputs'!$D$7*C1857</f>
        <v>0.59602558808965256</v>
      </c>
      <c r="F1857" s="16">
        <f>'Monte Carlo Inputs'!$C$17*(1+$D1857)</f>
        <v>2620.5496156196796</v>
      </c>
      <c r="G1857" s="16">
        <f t="shared" ref="G1857:J1857" si="1851">F1857*(1+$D1857)</f>
        <v>2827.0883405065456</v>
      </c>
      <c r="H1857" s="16">
        <f t="shared" si="1851"/>
        <v>3049.905423423204</v>
      </c>
      <c r="I1857" s="16">
        <f t="shared" si="1851"/>
        <v>3290.2838438220133</v>
      </c>
      <c r="J1857" s="16">
        <f t="shared" si="1851"/>
        <v>3549.6076992332214</v>
      </c>
      <c r="K1857" s="16">
        <f>F1857*$E1857*(1-'Monte Carlo Inputs'!$C$11)+F1857*'Monte Carlo Inputs'!$C$12-F1857*'Monte Carlo Inputs'!$C$13-'Monte Carlo Inputs'!$C$14*(F1857-'Monte Carlo Inputs'!$C$17)</f>
        <v>1214.9632795821319</v>
      </c>
      <c r="L1857" s="16">
        <f>G1857*$E1857*(1-'Monte Carlo Inputs'!$C$11)+G1857*'Monte Carlo Inputs'!$C$12-G1857*'Monte Carlo Inputs'!$C$13-'Monte Carlo Inputs'!$C$14*(G1857-F1857)</f>
        <v>1310.7206600391012</v>
      </c>
      <c r="M1857" s="16">
        <f>H1857*$E1857*(1-'Monte Carlo Inputs'!$C$11)+H1857*'Monte Carlo Inputs'!$C$12-H1857*'Monte Carlo Inputs'!$C$13-'Monte Carlo Inputs'!$C$14*(H1857-G1857)</f>
        <v>1414.0251623441761</v>
      </c>
      <c r="N1857" s="16">
        <f>I1857*$E1857*(1-'Monte Carlo Inputs'!$C$11)+I1857*'Monte Carlo Inputs'!$C$12-I1857*'Monte Carlo Inputs'!$C$13-'Monte Carlo Inputs'!$C$14*(I1857-H1857)</f>
        <v>1525.4716132137771</v>
      </c>
      <c r="O1857" s="16">
        <f>J1857*$E1857*(1-'Monte Carlo Inputs'!$C$11)+J1857*'Monte Carlo Inputs'!$C$12-J1857*'Monte Carlo Inputs'!$C$13-'Monte Carlo Inputs'!$C$14*(J1857-I1857)</f>
        <v>1645.7017206562493</v>
      </c>
    </row>
    <row r="1858" spans="1:15">
      <c r="A1858">
        <v>1854</v>
      </c>
      <c r="B1858" s="39">
        <v>-3.7303993709094617E-2</v>
      </c>
      <c r="C1858" s="39">
        <v>-0.41478108304756123</v>
      </c>
      <c r="D1858" s="29">
        <f>'Monte Carlo Inputs'!$C$6+'Monte Carlo Inputs'!$D$6*B1858</f>
        <v>0.12389319054479442</v>
      </c>
      <c r="E1858" s="29">
        <f>'Monte Carlo Inputs'!$C$7+'Monte Carlo Inputs'!$D$7*C1858</f>
        <v>0.5679760428419599</v>
      </c>
      <c r="F1858" s="16">
        <f>'Monte Carlo Inputs'!$C$17*(1+$D1858)</f>
        <v>2730.0489491523604</v>
      </c>
      <c r="G1858" s="16">
        <f t="shared" ref="G1858:J1858" si="1852">F1858*(1+$D1858)</f>
        <v>3068.2834238063097</v>
      </c>
      <c r="H1858" s="16">
        <f t="shared" si="1852"/>
        <v>3448.4228466773789</v>
      </c>
      <c r="I1858" s="16">
        <f t="shared" si="1852"/>
        <v>3875.6589554998018</v>
      </c>
      <c r="J1858" s="16">
        <f t="shared" si="1852"/>
        <v>4355.8267089601777</v>
      </c>
      <c r="K1858" s="16">
        <f>F1858*$E1858*(1-'Monte Carlo Inputs'!$C$11)+F1858*'Monte Carlo Inputs'!$C$12-F1858*'Monte Carlo Inputs'!$C$13-'Monte Carlo Inputs'!$C$14*(F1858-'Monte Carlo Inputs'!$C$17)</f>
        <v>1212.9419881270701</v>
      </c>
      <c r="L1858" s="16">
        <f>G1858*$E1858*(1-'Monte Carlo Inputs'!$C$11)+G1858*'Monte Carlo Inputs'!$C$12-G1858*'Monte Carlo Inputs'!$C$13-'Monte Carlo Inputs'!$C$14*(G1858-F1858)</f>
        <v>1363.2172409818791</v>
      </c>
      <c r="M1858" s="16">
        <f>H1858*$E1858*(1-'Monte Carlo Inputs'!$C$11)+H1858*'Monte Carlo Inputs'!$C$12-H1858*'Monte Carlo Inputs'!$C$13-'Monte Carlo Inputs'!$C$14*(H1858-G1858)</f>
        <v>1532.110574372796</v>
      </c>
      <c r="N1858" s="16">
        <f>I1858*$E1858*(1-'Monte Carlo Inputs'!$C$11)+I1858*'Monte Carlo Inputs'!$C$12-I1858*'Monte Carlo Inputs'!$C$13-'Monte Carlo Inputs'!$C$14*(I1858-H1858)</f>
        <v>1721.9286416992591</v>
      </c>
      <c r="O1858" s="16">
        <f>J1858*$E1858*(1-'Monte Carlo Inputs'!$C$11)+J1858*'Monte Carlo Inputs'!$C$12-J1858*'Monte Carlo Inputs'!$C$13-'Monte Carlo Inputs'!$C$14*(J1858-I1858)</f>
        <v>1935.2638750098447</v>
      </c>
    </row>
    <row r="1859" spans="1:15">
      <c r="A1859">
        <v>1855</v>
      </c>
      <c r="B1859" s="39">
        <v>1.6931841322455807</v>
      </c>
      <c r="C1859" s="39">
        <v>0.1624095724391631</v>
      </c>
      <c r="D1859" s="29">
        <f>'Monte Carlo Inputs'!$C$6+'Monte Carlo Inputs'!$D$6*B1859</f>
        <v>0.23600156058028765</v>
      </c>
      <c r="E1859" s="29">
        <f>'Monte Carlo Inputs'!$C$7+'Monte Carlo Inputs'!$D$7*C1859</f>
        <v>0.58863478234327882</v>
      </c>
      <c r="F1859" s="16">
        <f>'Monte Carlo Inputs'!$C$17*(1+$D1859)</f>
        <v>3002.371390805577</v>
      </c>
      <c r="G1859" s="16">
        <f t="shared" ref="G1859:J1859" si="1853">F1859*(1+$D1859)</f>
        <v>3710.9357244773018</v>
      </c>
      <c r="H1859" s="16">
        <f t="shared" si="1853"/>
        <v>4586.7223466670857</v>
      </c>
      <c r="I1859" s="16">
        <f t="shared" si="1853"/>
        <v>5669.1959784289975</v>
      </c>
      <c r="J1859" s="16">
        <f t="shared" si="1853"/>
        <v>7007.1350765737316</v>
      </c>
      <c r="K1859" s="16">
        <f>F1859*$E1859*(1-'Monte Carlo Inputs'!$C$11)+F1859*'Monte Carlo Inputs'!$C$12-F1859*'Monte Carlo Inputs'!$C$13-'Monte Carlo Inputs'!$C$14*(F1859-'Monte Carlo Inputs'!$C$17)</f>
        <v>1382.130289676553</v>
      </c>
      <c r="L1859" s="16">
        <f>G1859*$E1859*(1-'Monte Carlo Inputs'!$C$11)+G1859*'Monte Carlo Inputs'!$C$12-G1859*'Monte Carlo Inputs'!$C$13-'Monte Carlo Inputs'!$C$14*(G1859-F1859)</f>
        <v>1708.3151949655048</v>
      </c>
      <c r="M1859" s="16">
        <f>H1859*$E1859*(1-'Monte Carlo Inputs'!$C$11)+H1859*'Monte Carlo Inputs'!$C$12-H1859*'Monte Carlo Inputs'!$C$13-'Monte Carlo Inputs'!$C$14*(H1859-G1859)</f>
        <v>2111.4802469403826</v>
      </c>
      <c r="N1859" s="16">
        <f>I1859*$E1859*(1-'Monte Carlo Inputs'!$C$11)+I1859*'Monte Carlo Inputs'!$C$12-I1859*'Monte Carlo Inputs'!$C$13-'Monte Carlo Inputs'!$C$14*(I1859-H1859)</f>
        <v>2609.7928803527639</v>
      </c>
      <c r="O1859" s="16">
        <f>J1859*$E1859*(1-'Monte Carlo Inputs'!$C$11)+J1859*'Monte Carlo Inputs'!$C$12-J1859*'Monte Carlo Inputs'!$C$13-'Monte Carlo Inputs'!$C$14*(J1859-I1859)</f>
        <v>3225.70807290734</v>
      </c>
    </row>
    <row r="1860" spans="1:15">
      <c r="A1860">
        <v>1856</v>
      </c>
      <c r="B1860" s="39">
        <v>0.189747738123314</v>
      </c>
      <c r="C1860" s="39">
        <v>-0.86141576202849901</v>
      </c>
      <c r="D1860" s="29">
        <f>'Monte Carlo Inputs'!$C$6+'Monte Carlo Inputs'!$D$6*B1860</f>
        <v>0.13860256600232584</v>
      </c>
      <c r="E1860" s="29">
        <f>'Monte Carlo Inputs'!$C$7+'Monte Carlo Inputs'!$D$7*C1860</f>
        <v>0.5519901473711788</v>
      </c>
      <c r="F1860" s="16">
        <f>'Monte Carlo Inputs'!$C$17*(1+$D1860)</f>
        <v>2765.7794930762498</v>
      </c>
      <c r="G1860" s="16">
        <f t="shared" ref="G1860:J1860" si="1854">F1860*(1+$D1860)</f>
        <v>3149.1236278132296</v>
      </c>
      <c r="H1860" s="16">
        <f t="shared" si="1854"/>
        <v>3585.6002432866962</v>
      </c>
      <c r="I1860" s="16">
        <f t="shared" si="1854"/>
        <v>4082.573637664796</v>
      </c>
      <c r="J1860" s="16">
        <f t="shared" si="1854"/>
        <v>4648.4288197385858</v>
      </c>
      <c r="K1860" s="16">
        <f>F1860*$E1860*(1-'Monte Carlo Inputs'!$C$11)+F1860*'Monte Carlo Inputs'!$C$12-F1860*'Monte Carlo Inputs'!$C$13-'Monte Carlo Inputs'!$C$14*(F1860-'Monte Carlo Inputs'!$C$17)</f>
        <v>1197.8886563267297</v>
      </c>
      <c r="L1860" s="16">
        <f>G1860*$E1860*(1-'Monte Carlo Inputs'!$C$11)+G1860*'Monte Carlo Inputs'!$C$12-G1860*'Monte Carlo Inputs'!$C$13-'Monte Carlo Inputs'!$C$14*(G1860-F1860)</f>
        <v>1363.9190978786926</v>
      </c>
      <c r="M1860" s="16">
        <f>H1860*$E1860*(1-'Monte Carlo Inputs'!$C$11)+H1860*'Monte Carlo Inputs'!$C$12-H1860*'Monte Carlo Inputs'!$C$13-'Monte Carlo Inputs'!$C$14*(H1860-G1860)</f>
        <v>1552.9617846642566</v>
      </c>
      <c r="N1860" s="16">
        <f>I1860*$E1860*(1-'Monte Carlo Inputs'!$C$11)+I1860*'Monte Carlo Inputs'!$C$12-I1860*'Monte Carlo Inputs'!$C$13-'Monte Carlo Inputs'!$C$14*(I1860-H1860)</f>
        <v>1768.2062729222741</v>
      </c>
      <c r="O1860" s="16">
        <f>J1860*$E1860*(1-'Monte Carlo Inputs'!$C$11)+J1860*'Monte Carlo Inputs'!$C$12-J1860*'Monte Carlo Inputs'!$C$13-'Monte Carlo Inputs'!$C$14*(J1860-I1860)</f>
        <v>2013.2841995707095</v>
      </c>
    </row>
    <row r="1861" spans="1:15">
      <c r="A1861">
        <v>1857</v>
      </c>
      <c r="B1861" s="39">
        <v>-0.2761209217815544</v>
      </c>
      <c r="C1861" s="39">
        <v>-1.1519965075428269</v>
      </c>
      <c r="D1861" s="29">
        <f>'Monte Carlo Inputs'!$C$6+'Monte Carlo Inputs'!$D$6*B1861</f>
        <v>0.10842161570904293</v>
      </c>
      <c r="E1861" s="29">
        <f>'Monte Carlo Inputs'!$C$7+'Monte Carlo Inputs'!$D$7*C1861</f>
        <v>0.54158971578308013</v>
      </c>
      <c r="F1861" s="16">
        <f>'Monte Carlo Inputs'!$C$17*(1+$D1861)</f>
        <v>2692.4669467188369</v>
      </c>
      <c r="G1861" s="16">
        <f t="shared" ref="G1861:J1861" si="1855">F1861*(1+$D1861)</f>
        <v>2984.3885633252867</v>
      </c>
      <c r="H1861" s="16">
        <f t="shared" si="1855"/>
        <v>3307.9607932646036</v>
      </c>
      <c r="I1861" s="16">
        <f t="shared" si="1855"/>
        <v>3666.6152471725195</v>
      </c>
      <c r="J1861" s="16">
        <f t="shared" si="1855"/>
        <v>4064.1555964543759</v>
      </c>
      <c r="K1861" s="16">
        <f>F1861*$E1861*(1-'Monte Carlo Inputs'!$C$11)+F1861*'Monte Carlo Inputs'!$C$12-F1861*'Monte Carlo Inputs'!$C$13-'Monte Carlo Inputs'!$C$14*(F1861-'Monte Carlo Inputs'!$C$17)</f>
        <v>1145.1307861154248</v>
      </c>
      <c r="L1861" s="16">
        <f>G1861*$E1861*(1-'Monte Carlo Inputs'!$C$11)+G1861*'Monte Carlo Inputs'!$C$12-G1861*'Monte Carlo Inputs'!$C$13-'Monte Carlo Inputs'!$C$14*(G1861-F1861)</f>
        <v>1269.2877161442254</v>
      </c>
      <c r="M1861" s="16">
        <f>H1861*$E1861*(1-'Monte Carlo Inputs'!$C$11)+H1861*'Monte Carlo Inputs'!$C$12-H1861*'Monte Carlo Inputs'!$C$13-'Monte Carlo Inputs'!$C$14*(H1861-G1861)</f>
        <v>1406.9059411282235</v>
      </c>
      <c r="N1861" s="16">
        <f>I1861*$E1861*(1-'Monte Carlo Inputs'!$C$11)+I1861*'Monte Carlo Inputs'!$C$12-I1861*'Monte Carlo Inputs'!$C$13-'Monte Carlo Inputs'!$C$14*(I1861-H1861)</f>
        <v>1559.4449564159975</v>
      </c>
      <c r="O1861" s="16">
        <f>J1861*$E1861*(1-'Monte Carlo Inputs'!$C$11)+J1861*'Monte Carlo Inputs'!$C$12-J1861*'Monte Carlo Inputs'!$C$13-'Monte Carlo Inputs'!$C$14*(J1861-I1861)</f>
        <v>1728.5224981999379</v>
      </c>
    </row>
    <row r="1862" spans="1:15">
      <c r="A1862">
        <v>1858</v>
      </c>
      <c r="B1862" s="39">
        <v>1.4720517509050941</v>
      </c>
      <c r="C1862" s="39">
        <v>-0.2854303507844862</v>
      </c>
      <c r="D1862" s="29">
        <f>'Monte Carlo Inputs'!$C$6+'Monte Carlo Inputs'!$D$6*B1862</f>
        <v>0.22167566578660192</v>
      </c>
      <c r="E1862" s="29">
        <f>'Monte Carlo Inputs'!$C$7+'Monte Carlo Inputs'!$D$7*C1862</f>
        <v>0.57260574891347338</v>
      </c>
      <c r="F1862" s="16">
        <f>'Monte Carlo Inputs'!$C$17*(1+$D1862)</f>
        <v>2967.572359762235</v>
      </c>
      <c r="G1862" s="16">
        <f t="shared" ref="G1862:J1862" si="1856">F1862*(1+$D1862)</f>
        <v>3625.4109383824457</v>
      </c>
      <c r="H1862" s="16">
        <f t="shared" si="1856"/>
        <v>4429.0763218984039</v>
      </c>
      <c r="I1862" s="16">
        <f t="shared" si="1856"/>
        <v>5410.8947643749061</v>
      </c>
      <c r="J1862" s="16">
        <f t="shared" si="1856"/>
        <v>6610.3584637689519</v>
      </c>
      <c r="K1862" s="16">
        <f>F1862*$E1862*(1-'Monte Carlo Inputs'!$C$11)+F1862*'Monte Carlo Inputs'!$C$12-F1862*'Monte Carlo Inputs'!$C$13-'Monte Carlo Inputs'!$C$14*(F1862-'Monte Carlo Inputs'!$C$17)</f>
        <v>1331.7910980677545</v>
      </c>
      <c r="L1862" s="16">
        <f>G1862*$E1862*(1-'Monte Carlo Inputs'!$C$11)+G1862*'Monte Carlo Inputs'!$C$12-G1862*'Monte Carlo Inputs'!$C$13-'Monte Carlo Inputs'!$C$14*(G1862-F1862)</f>
        <v>1627.0167764205937</v>
      </c>
      <c r="M1862" s="16">
        <f>H1862*$E1862*(1-'Monte Carlo Inputs'!$C$11)+H1862*'Monte Carlo Inputs'!$C$12-H1862*'Monte Carlo Inputs'!$C$13-'Monte Carlo Inputs'!$C$14*(H1862-G1862)</f>
        <v>1987.6868035795997</v>
      </c>
      <c r="N1862" s="16">
        <f>I1862*$E1862*(1-'Monte Carlo Inputs'!$C$11)+I1862*'Monte Carlo Inputs'!$C$12-I1862*'Monte Carlo Inputs'!$C$13-'Monte Carlo Inputs'!$C$14*(I1862-H1862)</f>
        <v>2428.3085991383496</v>
      </c>
      <c r="O1862" s="16">
        <f>J1862*$E1862*(1-'Monte Carlo Inputs'!$C$11)+J1862*'Monte Carlo Inputs'!$C$12-J1862*'Monte Carlo Inputs'!$C$13-'Monte Carlo Inputs'!$C$14*(J1862-I1862)</f>
        <v>2966.6055245876742</v>
      </c>
    </row>
    <row r="1863" spans="1:15">
      <c r="A1863">
        <v>1859</v>
      </c>
      <c r="B1863" s="39">
        <v>2.4943504756256223</v>
      </c>
      <c r="C1863" s="39">
        <v>-0.4595323625644907</v>
      </c>
      <c r="D1863" s="29">
        <f>'Monte Carlo Inputs'!$C$6+'Monte Carlo Inputs'!$D$6*B1863</f>
        <v>0.2879045187898866</v>
      </c>
      <c r="E1863" s="29">
        <f>'Monte Carlo Inputs'!$C$7+'Monte Carlo Inputs'!$D$7*C1863</f>
        <v>0.56637431035183261</v>
      </c>
      <c r="F1863" s="16">
        <f>'Monte Carlo Inputs'!$C$17*(1+$D1863)</f>
        <v>3128.4488665925137</v>
      </c>
      <c r="G1863" s="16">
        <f t="shared" ref="G1863:J1863" si="1857">F1863*(1+$D1863)</f>
        <v>4029.1434320875974</v>
      </c>
      <c r="H1863" s="16">
        <f t="shared" si="1857"/>
        <v>5189.1520330382091</v>
      </c>
      <c r="I1863" s="16">
        <f t="shared" si="1857"/>
        <v>6683.1323520376363</v>
      </c>
      <c r="J1863" s="16">
        <f t="shared" si="1857"/>
        <v>8607.2363558601555</v>
      </c>
      <c r="K1863" s="16">
        <f>F1863*$E1863*(1-'Monte Carlo Inputs'!$C$11)+F1863*'Monte Carlo Inputs'!$C$12-F1863*'Monte Carlo Inputs'!$C$13-'Monte Carlo Inputs'!$C$14*(F1863-'Monte Carlo Inputs'!$C$17)</f>
        <v>1392.3250472567115</v>
      </c>
      <c r="L1863" s="16">
        <f>G1863*$E1863*(1-'Monte Carlo Inputs'!$C$11)+G1863*'Monte Carlo Inputs'!$C$12-G1863*'Monte Carlo Inputs'!$C$13-'Monte Carlo Inputs'!$C$14*(G1863-F1863)</f>
        <v>1793.1817199862612</v>
      </c>
      <c r="M1863" s="16">
        <f>H1863*$E1863*(1-'Monte Carlo Inputs'!$C$11)+H1863*'Monte Carlo Inputs'!$C$12-H1863*'Monte Carlo Inputs'!$C$13-'Monte Carlo Inputs'!$C$14*(H1863-G1863)</f>
        <v>2309.4468401817271</v>
      </c>
      <c r="N1863" s="16">
        <f>I1863*$E1863*(1-'Monte Carlo Inputs'!$C$11)+I1863*'Monte Carlo Inputs'!$C$12-I1863*'Monte Carlo Inputs'!$C$13-'Monte Carlo Inputs'!$C$14*(I1863-H1863)</f>
        <v>2974.3470213750711</v>
      </c>
      <c r="O1863" s="16">
        <f>J1863*$E1863*(1-'Monte Carlo Inputs'!$C$11)+J1863*'Monte Carlo Inputs'!$C$12-J1863*'Monte Carlo Inputs'!$C$13-'Monte Carlo Inputs'!$C$14*(J1863-I1863)</f>
        <v>3830.6749692781932</v>
      </c>
    </row>
    <row r="1864" spans="1:15">
      <c r="A1864">
        <v>1860</v>
      </c>
      <c r="B1864" s="39">
        <v>1.2597277289270166</v>
      </c>
      <c r="C1864" s="39">
        <v>-0.988072988593656</v>
      </c>
      <c r="D1864" s="29">
        <f>'Monte Carlo Inputs'!$C$6+'Monte Carlo Inputs'!$D$6*B1864</f>
        <v>0.20792041392076741</v>
      </c>
      <c r="E1864" s="29">
        <f>'Monte Carlo Inputs'!$C$7+'Monte Carlo Inputs'!$D$7*C1864</f>
        <v>0.54745684693622532</v>
      </c>
      <c r="F1864" s="16">
        <f>'Monte Carlo Inputs'!$C$17*(1+$D1864)</f>
        <v>2934.1594774549362</v>
      </c>
      <c r="G1864" s="16">
        <f t="shared" ref="G1864:J1864" si="1858">F1864*(1+$D1864)</f>
        <v>3544.2311305169087</v>
      </c>
      <c r="H1864" s="16">
        <f t="shared" si="1858"/>
        <v>4281.1491342048539</v>
      </c>
      <c r="I1864" s="16">
        <f t="shared" si="1858"/>
        <v>5171.2874342452615</v>
      </c>
      <c r="J1864" s="16">
        <f t="shared" si="1858"/>
        <v>6246.5036580767992</v>
      </c>
      <c r="K1864" s="16">
        <f>F1864*$E1864*(1-'Monte Carlo Inputs'!$C$11)+F1864*'Monte Carlo Inputs'!$C$12-F1864*'Monte Carlo Inputs'!$C$13-'Monte Carlo Inputs'!$C$14*(F1864-'Monte Carlo Inputs'!$C$17)</f>
        <v>1263.8299285208607</v>
      </c>
      <c r="L1864" s="16">
        <f>G1864*$E1864*(1-'Monte Carlo Inputs'!$C$11)+G1864*'Monte Carlo Inputs'!$C$12-G1864*'Monte Carlo Inputs'!$C$13-'Monte Carlo Inputs'!$C$14*(G1864-F1864)</f>
        <v>1526.6059703843716</v>
      </c>
      <c r="M1864" s="16">
        <f>H1864*$E1864*(1-'Monte Carlo Inputs'!$C$11)+H1864*'Monte Carlo Inputs'!$C$12-H1864*'Monte Carlo Inputs'!$C$13-'Monte Carlo Inputs'!$C$14*(H1864-G1864)</f>
        <v>1844.0185156406051</v>
      </c>
      <c r="N1864" s="16">
        <f>I1864*$E1864*(1-'Monte Carlo Inputs'!$C$11)+I1864*'Monte Carlo Inputs'!$C$12-I1864*'Monte Carlo Inputs'!$C$13-'Monte Carlo Inputs'!$C$14*(I1864-H1864)</f>
        <v>2227.4276086901582</v>
      </c>
      <c r="O1864" s="16">
        <f>J1864*$E1864*(1-'Monte Carlo Inputs'!$C$11)+J1864*'Monte Carlo Inputs'!$C$12-J1864*'Monte Carlo Inputs'!$C$13-'Monte Carlo Inputs'!$C$14*(J1864-I1864)</f>
        <v>2690.5552790675611</v>
      </c>
    </row>
    <row r="1865" spans="1:15">
      <c r="A1865">
        <v>1861</v>
      </c>
      <c r="B1865" s="39">
        <v>6.9898426986862036E-2</v>
      </c>
      <c r="C1865" s="39">
        <v>0.51733355836482986</v>
      </c>
      <c r="D1865" s="29">
        <f>'Monte Carlo Inputs'!$C$6+'Monte Carlo Inputs'!$D$6*B1865</f>
        <v>0.1308382186370575</v>
      </c>
      <c r="E1865" s="29">
        <f>'Monte Carlo Inputs'!$C$7+'Monte Carlo Inputs'!$D$7*C1865</f>
        <v>0.6013381795627385</v>
      </c>
      <c r="F1865" s="16">
        <f>'Monte Carlo Inputs'!$C$17*(1+$D1865)</f>
        <v>2746.9191168912771</v>
      </c>
      <c r="G1865" s="16">
        <f t="shared" ref="G1865:J1865" si="1859">F1865*(1+$D1865)</f>
        <v>3106.3211208854113</v>
      </c>
      <c r="H1865" s="16">
        <f t="shared" si="1859"/>
        <v>3512.7466428567263</v>
      </c>
      <c r="I1865" s="16">
        <f t="shared" si="1859"/>
        <v>3972.3481561314047</v>
      </c>
      <c r="J1865" s="16">
        <f t="shared" si="1859"/>
        <v>4492.0831126858384</v>
      </c>
      <c r="K1865" s="16">
        <f>F1865*$E1865*(1-'Monte Carlo Inputs'!$C$11)+F1865*'Monte Carlo Inputs'!$C$12-F1865*'Monte Carlo Inputs'!$C$13-'Monte Carlo Inputs'!$C$14*(F1865-'Monte Carlo Inputs'!$C$17)</f>
        <v>1285.8996707614444</v>
      </c>
      <c r="L1865" s="16">
        <f>G1865*$E1865*(1-'Monte Carlo Inputs'!$C$11)+G1865*'Monte Carlo Inputs'!$C$12-G1865*'Monte Carlo Inputs'!$C$13-'Monte Carlo Inputs'!$C$14*(G1865-F1865)</f>
        <v>1454.144493029851</v>
      </c>
      <c r="M1865" s="16">
        <f>H1865*$E1865*(1-'Monte Carlo Inputs'!$C$11)+H1865*'Monte Carlo Inputs'!$C$12-H1865*'Monte Carlo Inputs'!$C$13-'Monte Carlo Inputs'!$C$14*(H1865-G1865)</f>
        <v>1644.4021681387635</v>
      </c>
      <c r="N1865" s="16">
        <f>I1865*$E1865*(1-'Monte Carlo Inputs'!$C$11)+I1865*'Monte Carlo Inputs'!$C$12-I1865*'Monte Carlo Inputs'!$C$13-'Monte Carlo Inputs'!$C$14*(I1865-H1865)</f>
        <v>1859.5528185409546</v>
      </c>
      <c r="O1865" s="16">
        <f>J1865*$E1865*(1-'Monte Carlo Inputs'!$C$11)+J1865*'Monte Carlo Inputs'!$C$12-J1865*'Monte Carlo Inputs'!$C$13-'Monte Carlo Inputs'!$C$14*(J1865-I1865)</f>
        <v>2102.8533967803728</v>
      </c>
    </row>
    <row r="1866" spans="1:15">
      <c r="A1866">
        <v>1862</v>
      </c>
      <c r="B1866" s="39">
        <v>0.46523757257181197</v>
      </c>
      <c r="C1866" s="39">
        <v>-8.4385614671313048E-3</v>
      </c>
      <c r="D1866" s="29">
        <f>'Monte Carlo Inputs'!$C$6+'Monte Carlo Inputs'!$D$6*B1866</f>
        <v>0.15644996745983686</v>
      </c>
      <c r="E1866" s="29">
        <f>'Monte Carlo Inputs'!$C$7+'Monte Carlo Inputs'!$D$7*C1866</f>
        <v>0.5825198061926683</v>
      </c>
      <c r="F1866" s="16">
        <f>'Monte Carlo Inputs'!$C$17*(1+$D1866)</f>
        <v>2809.1326159566902</v>
      </c>
      <c r="G1866" s="16">
        <f t="shared" ref="G1866:J1866" si="1860">F1866*(1+$D1866)</f>
        <v>3248.621322313481</v>
      </c>
      <c r="H1866" s="16">
        <f t="shared" si="1860"/>
        <v>3756.8680224787577</v>
      </c>
      <c r="I1866" s="16">
        <f t="shared" si="1860"/>
        <v>4344.6299023464617</v>
      </c>
      <c r="J1866" s="16">
        <f t="shared" si="1860"/>
        <v>5024.3471091935999</v>
      </c>
      <c r="K1866" s="16">
        <f>F1866*$E1866*(1-'Monte Carlo Inputs'!$C$11)+F1866*'Monte Carlo Inputs'!$C$12-F1866*'Monte Carlo Inputs'!$C$13-'Monte Carlo Inputs'!$C$14*(F1866-'Monte Carlo Inputs'!$C$17)</f>
        <v>1278.3294694230003</v>
      </c>
      <c r="L1866" s="16">
        <f>G1866*$E1866*(1-'Monte Carlo Inputs'!$C$11)+G1866*'Monte Carlo Inputs'!$C$12-G1866*'Monte Carlo Inputs'!$C$13-'Monte Carlo Inputs'!$C$14*(G1866-F1866)</f>
        <v>1478.3240733171797</v>
      </c>
      <c r="M1866" s="16">
        <f>H1866*$E1866*(1-'Monte Carlo Inputs'!$C$11)+H1866*'Monte Carlo Inputs'!$C$12-H1866*'Monte Carlo Inputs'!$C$13-'Monte Carlo Inputs'!$C$14*(H1866-G1866)</f>
        <v>1709.6078264827456</v>
      </c>
      <c r="N1866" s="16">
        <f>I1866*$E1866*(1-'Monte Carlo Inputs'!$C$11)+I1866*'Monte Carlo Inputs'!$C$12-I1866*'Monte Carlo Inputs'!$C$13-'Monte Carlo Inputs'!$C$14*(I1866-H1866)</f>
        <v>1977.075915305054</v>
      </c>
      <c r="O1866" s="16">
        <f>J1866*$E1866*(1-'Monte Carlo Inputs'!$C$11)+J1866*'Monte Carlo Inputs'!$C$12-J1866*'Monte Carlo Inputs'!$C$13-'Monte Carlo Inputs'!$C$14*(J1866-I1866)</f>
        <v>2286.3893779201571</v>
      </c>
    </row>
    <row r="1867" spans="1:15">
      <c r="A1867">
        <v>1863</v>
      </c>
      <c r="B1867" s="39">
        <v>-0.63676393717732582</v>
      </c>
      <c r="C1867" s="39">
        <v>-0.87458521370991837</v>
      </c>
      <c r="D1867" s="29">
        <f>'Monte Carlo Inputs'!$C$6+'Monte Carlo Inputs'!$D$6*B1867</f>
        <v>8.5057629551437725E-2</v>
      </c>
      <c r="E1867" s="29">
        <f>'Monte Carlo Inputs'!$C$7+'Monte Carlo Inputs'!$D$7*C1867</f>
        <v>0.55151878791815334</v>
      </c>
      <c r="F1867" s="16">
        <f>'Monte Carlo Inputs'!$C$17*(1+$D1867)</f>
        <v>2635.7134879433979</v>
      </c>
      <c r="G1867" s="16">
        <f t="shared" ref="G1867:J1867" si="1861">F1867*(1+$D1867)</f>
        <v>2859.9010294046157</v>
      </c>
      <c r="H1867" s="16">
        <f t="shared" si="1861"/>
        <v>3103.1574317174891</v>
      </c>
      <c r="I1867" s="16">
        <f t="shared" si="1861"/>
        <v>3367.1046469843063</v>
      </c>
      <c r="J1867" s="16">
        <f t="shared" si="1861"/>
        <v>3653.5025867084223</v>
      </c>
      <c r="K1867" s="16">
        <f>F1867*$E1867*(1-'Monte Carlo Inputs'!$C$11)+F1867*'Monte Carlo Inputs'!$C$12-F1867*'Monte Carlo Inputs'!$C$13-'Monte Carlo Inputs'!$C$14*(F1867-'Monte Carlo Inputs'!$C$17)</f>
        <v>1138.756697447328</v>
      </c>
      <c r="L1867" s="16">
        <f>G1867*$E1867*(1-'Monte Carlo Inputs'!$C$11)+G1867*'Monte Carlo Inputs'!$C$12-G1867*'Monte Carlo Inputs'!$C$13-'Monte Carlo Inputs'!$C$14*(G1867-F1867)</f>
        <v>1235.6166427680218</v>
      </c>
      <c r="M1867" s="16">
        <f>H1867*$E1867*(1-'Monte Carlo Inputs'!$C$11)+H1867*'Monte Carlo Inputs'!$C$12-H1867*'Monte Carlo Inputs'!$C$13-'Monte Carlo Inputs'!$C$14*(H1867-G1867)</f>
        <v>1340.7152654361753</v>
      </c>
      <c r="N1867" s="16">
        <f>I1867*$E1867*(1-'Monte Carlo Inputs'!$C$11)+I1867*'Monte Carlo Inputs'!$C$12-I1867*'Monte Carlo Inputs'!$C$13-'Monte Carlo Inputs'!$C$14*(I1867-H1867)</f>
        <v>1454.7533278176031</v>
      </c>
      <c r="O1867" s="16">
        <f>J1867*$E1867*(1-'Monte Carlo Inputs'!$C$11)+J1867*'Monte Carlo Inputs'!$C$12-J1867*'Monte Carlo Inputs'!$C$13-'Monte Carlo Inputs'!$C$14*(J1867-I1867)</f>
        <v>1578.4911974638342</v>
      </c>
    </row>
    <row r="1868" spans="1:15">
      <c r="A1868">
        <v>1864</v>
      </c>
      <c r="B1868" s="39">
        <v>-0.35296189659106392</v>
      </c>
      <c r="C1868" s="39">
        <v>-0.12345074405313672</v>
      </c>
      <c r="D1868" s="29">
        <f>'Monte Carlo Inputs'!$C$6+'Monte Carlo Inputs'!$D$6*B1868</f>
        <v>0.10344353102378684</v>
      </c>
      <c r="E1868" s="29">
        <f>'Monte Carlo Inputs'!$C$7+'Monte Carlo Inputs'!$D$7*C1868</f>
        <v>0.5784033037910159</v>
      </c>
      <c r="F1868" s="16">
        <f>'Monte Carlo Inputs'!$C$17*(1+$D1868)</f>
        <v>2680.3746812098811</v>
      </c>
      <c r="G1868" s="16">
        <f t="shared" ref="G1868:J1868" si="1862">F1868*(1+$D1868)</f>
        <v>2957.6421027009883</v>
      </c>
      <c r="H1868" s="16">
        <f t="shared" si="1862"/>
        <v>3263.5910453089964</v>
      </c>
      <c r="I1868" s="16">
        <f t="shared" si="1862"/>
        <v>3601.1884268533709</v>
      </c>
      <c r="J1868" s="16">
        <f t="shared" si="1862"/>
        <v>3973.7080736090797</v>
      </c>
      <c r="K1868" s="16">
        <f>F1868*$E1868*(1-'Monte Carlo Inputs'!$C$11)+F1868*'Monte Carlo Inputs'!$C$12-F1868*'Monte Carlo Inputs'!$C$13-'Monte Carlo Inputs'!$C$14*(F1868-'Monte Carlo Inputs'!$C$17)</f>
        <v>1210.0188636259845</v>
      </c>
      <c r="L1868" s="16">
        <f>G1868*$E1868*(1-'Monte Carlo Inputs'!$C$11)+G1868*'Monte Carlo Inputs'!$C$12-G1868*'Monte Carlo Inputs'!$C$13-'Monte Carlo Inputs'!$C$14*(G1868-F1868)</f>
        <v>1335.1874874848465</v>
      </c>
      <c r="M1868" s="16">
        <f>H1868*$E1868*(1-'Monte Carlo Inputs'!$C$11)+H1868*'Monte Carlo Inputs'!$C$12-H1868*'Monte Carlo Inputs'!$C$13-'Monte Carlo Inputs'!$C$14*(H1868-G1868)</f>
        <v>1473.3039957690571</v>
      </c>
      <c r="N1868" s="16">
        <f>I1868*$E1868*(1-'Monte Carlo Inputs'!$C$11)+I1868*'Monte Carlo Inputs'!$C$12-I1868*'Monte Carlo Inputs'!$C$13-'Monte Carlo Inputs'!$C$14*(I1868-H1868)</f>
        <v>1625.707763362863</v>
      </c>
      <c r="O1868" s="16">
        <f>J1868*$E1868*(1-'Monte Carlo Inputs'!$C$11)+J1868*'Monte Carlo Inputs'!$C$12-J1868*'Monte Carlo Inputs'!$C$13-'Monte Carlo Inputs'!$C$14*(J1868-I1868)</f>
        <v>1793.8767148179004</v>
      </c>
    </row>
    <row r="1869" spans="1:15">
      <c r="A1869">
        <v>1865</v>
      </c>
      <c r="B1869" s="39">
        <v>-0.24637900778997501</v>
      </c>
      <c r="C1869" s="39">
        <v>0.51667114351198462</v>
      </c>
      <c r="D1869" s="29">
        <f>'Monte Carlo Inputs'!$C$6+'Monte Carlo Inputs'!$D$6*B1869</f>
        <v>0.11034842320880103</v>
      </c>
      <c r="E1869" s="29">
        <f>'Monte Carlo Inputs'!$C$7+'Monte Carlo Inputs'!$D$7*C1869</f>
        <v>0.60131447048887066</v>
      </c>
      <c r="F1869" s="16">
        <f>'Monte Carlo Inputs'!$C$17*(1+$D1869)</f>
        <v>2697.147354816499</v>
      </c>
      <c r="G1869" s="16">
        <f t="shared" ref="G1869:J1869" si="1863">F1869*(1+$D1869)</f>
        <v>2994.7733125822883</v>
      </c>
      <c r="H1869" s="16">
        <f t="shared" si="1863"/>
        <v>3325.2418254935415</v>
      </c>
      <c r="I1869" s="16">
        <f t="shared" si="1863"/>
        <v>3692.177017724709</v>
      </c>
      <c r="J1869" s="16">
        <f t="shared" si="1863"/>
        <v>4099.6029298384037</v>
      </c>
      <c r="K1869" s="16">
        <f>F1869*$E1869*(1-'Monte Carlo Inputs'!$C$11)+F1869*'Monte Carlo Inputs'!$C$12-F1869*'Monte Carlo Inputs'!$C$13-'Monte Carlo Inputs'!$C$14*(F1869-'Monte Carlo Inputs'!$C$17)</f>
        <v>1261.8169801762351</v>
      </c>
      <c r="L1869" s="16">
        <f>G1869*$E1869*(1-'Monte Carlo Inputs'!$C$11)+G1869*'Monte Carlo Inputs'!$C$12-G1869*'Monte Carlo Inputs'!$C$13-'Monte Carlo Inputs'!$C$14*(G1869-F1869)</f>
        <v>1401.0564943167733</v>
      </c>
      <c r="M1869" s="16">
        <f>H1869*$E1869*(1-'Monte Carlo Inputs'!$C$11)+H1869*'Monte Carlo Inputs'!$C$12-H1869*'Monte Carlo Inputs'!$C$13-'Monte Carlo Inputs'!$C$14*(H1869-G1869)</f>
        <v>1555.6608692910793</v>
      </c>
      <c r="N1869" s="16">
        <f>I1869*$E1869*(1-'Monte Carlo Inputs'!$C$11)+I1869*'Monte Carlo Inputs'!$C$12-I1869*'Monte Carlo Inputs'!$C$13-'Monte Carlo Inputs'!$C$14*(I1869-H1869)</f>
        <v>1727.3255932649831</v>
      </c>
      <c r="O1869" s="16">
        <f>J1869*$E1869*(1-'Monte Carlo Inputs'!$C$11)+J1869*'Monte Carlo Inputs'!$C$12-J1869*'Monte Carlo Inputs'!$C$13-'Monte Carlo Inputs'!$C$14*(J1869-I1869)</f>
        <v>1917.9332488499806</v>
      </c>
    </row>
    <row r="1870" spans="1:15">
      <c r="A1870">
        <v>1866</v>
      </c>
      <c r="B1870" s="39">
        <v>1.7728729196490285</v>
      </c>
      <c r="C1870" s="39">
        <v>-0.52974301985719774</v>
      </c>
      <c r="D1870" s="29">
        <f>'Monte Carlo Inputs'!$C$6+'Monte Carlo Inputs'!$D$6*B1870</f>
        <v>0.24116413865979738</v>
      </c>
      <c r="E1870" s="29">
        <f>'Monte Carlo Inputs'!$C$7+'Monte Carlo Inputs'!$D$7*C1870</f>
        <v>0.56386133883117751</v>
      </c>
      <c r="F1870" s="16">
        <f>'Monte Carlo Inputs'!$C$17*(1+$D1870)</f>
        <v>3014.911809218514</v>
      </c>
      <c r="G1870" s="16">
        <f t="shared" ref="G1870:J1870" si="1864">F1870*(1+$D1870)</f>
        <v>3742.0004188239482</v>
      </c>
      <c r="H1870" s="16">
        <f t="shared" si="1864"/>
        <v>4644.4367266942263</v>
      </c>
      <c r="I1870" s="16">
        <f t="shared" si="1864"/>
        <v>5764.5083094473684</v>
      </c>
      <c r="J1870" s="16">
        <f t="shared" si="1864"/>
        <v>7154.7009906924877</v>
      </c>
      <c r="K1870" s="16">
        <f>F1870*$E1870*(1-'Monte Carlo Inputs'!$C$11)+F1870*'Monte Carlo Inputs'!$C$12-F1870*'Monte Carlo Inputs'!$C$13-'Monte Carlo Inputs'!$C$14*(F1870-'Monte Carlo Inputs'!$C$17)</f>
        <v>1334.9260934288004</v>
      </c>
      <c r="L1870" s="16">
        <f>G1870*$E1870*(1-'Monte Carlo Inputs'!$C$11)+G1870*'Monte Carlo Inputs'!$C$12-G1870*'Monte Carlo Inputs'!$C$13-'Monte Carlo Inputs'!$C$14*(G1870-F1870)</f>
        <v>1656.8623949250452</v>
      </c>
      <c r="M1870" s="16">
        <f>H1870*$E1870*(1-'Monte Carlo Inputs'!$C$11)+H1870*'Monte Carlo Inputs'!$C$12-H1870*'Monte Carlo Inputs'!$C$13-'Monte Carlo Inputs'!$C$14*(H1870-G1870)</f>
        <v>2056.4381872749527</v>
      </c>
      <c r="N1870" s="16">
        <f>I1870*$E1870*(1-'Monte Carlo Inputs'!$C$11)+I1870*'Monte Carlo Inputs'!$C$12-I1870*'Monte Carlo Inputs'!$C$13-'Monte Carlo Inputs'!$C$14*(I1870-H1870)</f>
        <v>2552.3773314162318</v>
      </c>
      <c r="O1870" s="16">
        <f>J1870*$E1870*(1-'Monte Carlo Inputs'!$C$11)+J1870*'Monte Carlo Inputs'!$C$12-J1870*'Monte Carlo Inputs'!$C$13-'Monte Carlo Inputs'!$C$14*(J1870-I1870)</f>
        <v>3167.9192120820198</v>
      </c>
    </row>
    <row r="1871" spans="1:15">
      <c r="A1871">
        <v>1867</v>
      </c>
      <c r="B1871" s="39">
        <v>0.89273113827359651</v>
      </c>
      <c r="C1871" s="39">
        <v>-0.29875806250768933</v>
      </c>
      <c r="D1871" s="29">
        <f>'Monte Carlo Inputs'!$C$6+'Monte Carlo Inputs'!$D$6*B1871</f>
        <v>0.18414481617487702</v>
      </c>
      <c r="E1871" s="29">
        <f>'Monte Carlo Inputs'!$C$7+'Monte Carlo Inputs'!$D$7*C1871</f>
        <v>0.57212872503579792</v>
      </c>
      <c r="F1871" s="16">
        <f>'Monte Carlo Inputs'!$C$17*(1+$D1871)</f>
        <v>2876.4061729703944</v>
      </c>
      <c r="G1871" s="16">
        <f t="shared" ref="G1871:J1871" si="1865">F1871*(1+$D1871)</f>
        <v>3406.0814589363094</v>
      </c>
      <c r="H1871" s="16">
        <f t="shared" si="1865"/>
        <v>4033.2937030687935</v>
      </c>
      <c r="I1871" s="16">
        <f t="shared" si="1865"/>
        <v>4776.0038305996859</v>
      </c>
      <c r="J1871" s="16">
        <f t="shared" si="1865"/>
        <v>5655.4801780359739</v>
      </c>
      <c r="K1871" s="16">
        <f>F1871*$E1871*(1-'Monte Carlo Inputs'!$C$11)+F1871*'Monte Carlo Inputs'!$C$12-F1871*'Monte Carlo Inputs'!$C$13-'Monte Carlo Inputs'!$C$14*(F1871-'Monte Carlo Inputs'!$C$17)</f>
        <v>1288.6500968527298</v>
      </c>
      <c r="L1871" s="16">
        <f>G1871*$E1871*(1-'Monte Carlo Inputs'!$C$11)+G1871*'Monte Carlo Inputs'!$C$12-G1871*'Monte Carlo Inputs'!$C$13-'Monte Carlo Inputs'!$C$14*(G1871-F1871)</f>
        <v>1525.9483320514134</v>
      </c>
      <c r="M1871" s="16">
        <f>H1871*$E1871*(1-'Monte Carlo Inputs'!$C$11)+H1871*'Monte Carlo Inputs'!$C$12-H1871*'Monte Carlo Inputs'!$C$13-'Monte Carlo Inputs'!$C$14*(H1871-G1871)</f>
        <v>1806.943807149381</v>
      </c>
      <c r="N1871" s="16">
        <f>I1871*$E1871*(1-'Monte Carlo Inputs'!$C$11)+I1871*'Monte Carlo Inputs'!$C$12-I1871*'Monte Carlo Inputs'!$C$13-'Monte Carlo Inputs'!$C$14*(I1871-H1871)</f>
        <v>2139.6831423552362</v>
      </c>
      <c r="O1871" s="16">
        <f>J1871*$E1871*(1-'Monte Carlo Inputs'!$C$11)+J1871*'Monte Carlo Inputs'!$C$12-J1871*'Monte Carlo Inputs'!$C$13-'Monte Carlo Inputs'!$C$14*(J1871-I1871)</f>
        <v>2533.694701276725</v>
      </c>
    </row>
    <row r="1872" spans="1:15">
      <c r="A1872">
        <v>1868</v>
      </c>
      <c r="B1872" s="39">
        <v>-1.5560493282786561</v>
      </c>
      <c r="C1872" s="39">
        <v>-4.9169210357055793E-2</v>
      </c>
      <c r="D1872" s="29">
        <f>'Monte Carlo Inputs'!$C$6+'Monte Carlo Inputs'!$D$6*B1872</f>
        <v>2.5502417788886525E-2</v>
      </c>
      <c r="E1872" s="29">
        <f>'Monte Carlo Inputs'!$C$7+'Monte Carlo Inputs'!$D$7*C1872</f>
        <v>0.58106197963720008</v>
      </c>
      <c r="F1872" s="16">
        <f>'Monte Carlo Inputs'!$C$17*(1+$D1872)</f>
        <v>2491.0479230509845</v>
      </c>
      <c r="G1872" s="16">
        <f t="shared" ref="G1872:J1872" si="1866">F1872*(1+$D1872)</f>
        <v>2554.5756679167689</v>
      </c>
      <c r="H1872" s="16">
        <f t="shared" si="1866"/>
        <v>2619.723523873306</v>
      </c>
      <c r="I1872" s="16">
        <f t="shared" si="1866"/>
        <v>2686.5328076704973</v>
      </c>
      <c r="J1872" s="16">
        <f t="shared" si="1866"/>
        <v>2755.0458897352605</v>
      </c>
      <c r="K1872" s="16">
        <f>F1872*$E1872*(1-'Monte Carlo Inputs'!$C$11)+F1872*'Monte Carlo Inputs'!$C$12-F1872*'Monte Carlo Inputs'!$C$13-'Monte Carlo Inputs'!$C$14*(F1872-'Monte Carlo Inputs'!$C$17)</f>
        <v>1126.3862799627905</v>
      </c>
      <c r="L1872" s="16">
        <f>G1872*$E1872*(1-'Monte Carlo Inputs'!$C$11)+G1872*'Monte Carlo Inputs'!$C$12-G1872*'Monte Carlo Inputs'!$C$13-'Monte Carlo Inputs'!$C$14*(G1872-F1872)</f>
        <v>1155.1118534660714</v>
      </c>
      <c r="M1872" s="16">
        <f>H1872*$E1872*(1-'Monte Carlo Inputs'!$C$11)+H1872*'Monte Carlo Inputs'!$C$12-H1872*'Monte Carlo Inputs'!$C$13-'Monte Carlo Inputs'!$C$14*(H1872-G1872)</f>
        <v>1184.5699985460581</v>
      </c>
      <c r="N1872" s="16">
        <f>I1872*$E1872*(1-'Monte Carlo Inputs'!$C$11)+I1872*'Monte Carlo Inputs'!$C$12-I1872*'Monte Carlo Inputs'!$C$13-'Monte Carlo Inputs'!$C$14*(I1872-H1872)</f>
        <v>1214.7793975491604</v>
      </c>
      <c r="O1872" s="16">
        <f>J1872*$E1872*(1-'Monte Carlo Inputs'!$C$11)+J1872*'Monte Carlo Inputs'!$C$12-J1872*'Monte Carlo Inputs'!$C$13-'Monte Carlo Inputs'!$C$14*(J1872-I1872)</f>
        <v>1245.7592092667912</v>
      </c>
    </row>
    <row r="1873" spans="1:15">
      <c r="A1873">
        <v>1869</v>
      </c>
      <c r="B1873" s="39">
        <v>0.53556129178089529</v>
      </c>
      <c r="C1873" s="39">
        <v>-1.2193033038544447</v>
      </c>
      <c r="D1873" s="29">
        <f>'Monte Carlo Inputs'!$C$6+'Monte Carlo Inputs'!$D$6*B1873</f>
        <v>0.16100583664906615</v>
      </c>
      <c r="E1873" s="29">
        <f>'Monte Carlo Inputs'!$C$7+'Monte Carlo Inputs'!$D$7*C1873</f>
        <v>0.53918067891033739</v>
      </c>
      <c r="F1873" s="16">
        <f>'Monte Carlo Inputs'!$C$17*(1+$D1873)</f>
        <v>2820.1992778042468</v>
      </c>
      <c r="G1873" s="16">
        <f t="shared" ref="G1873:J1873" si="1867">F1873*(1+$D1873)</f>
        <v>3274.2678220442117</v>
      </c>
      <c r="H1873" s="16">
        <f t="shared" si="1867"/>
        <v>3801.4440521455554</v>
      </c>
      <c r="I1873" s="16">
        <f t="shared" si="1867"/>
        <v>4413.4987322358666</v>
      </c>
      <c r="J1873" s="16">
        <f t="shared" si="1867"/>
        <v>5124.0977881690951</v>
      </c>
      <c r="K1873" s="16">
        <f>F1873*$E1873*(1-'Monte Carlo Inputs'!$C$11)+F1873*'Monte Carlo Inputs'!$C$12-F1873*'Monte Carlo Inputs'!$C$13-'Monte Carlo Inputs'!$C$14*(F1873-'Monte Carlo Inputs'!$C$17)</f>
        <v>1196.5539052578624</v>
      </c>
      <c r="L1873" s="16">
        <f>G1873*$E1873*(1-'Monte Carlo Inputs'!$C$11)+G1873*'Monte Carlo Inputs'!$C$12-G1873*'Monte Carlo Inputs'!$C$13-'Monte Carlo Inputs'!$C$14*(G1873-F1873)</f>
        <v>1389.2060678696121</v>
      </c>
      <c r="M1873" s="16">
        <f>H1873*$E1873*(1-'Monte Carlo Inputs'!$C$11)+H1873*'Monte Carlo Inputs'!$C$12-H1873*'Monte Carlo Inputs'!$C$13-'Monte Carlo Inputs'!$C$14*(H1873-G1873)</f>
        <v>1612.8763531049183</v>
      </c>
      <c r="N1873" s="16">
        <f>I1873*$E1873*(1-'Monte Carlo Inputs'!$C$11)+I1873*'Monte Carlo Inputs'!$C$12-I1873*'Monte Carlo Inputs'!$C$13-'Monte Carlo Inputs'!$C$14*(I1873-H1873)</f>
        <v>1872.5588597480705</v>
      </c>
      <c r="O1873" s="16">
        <f>J1873*$E1873*(1-'Monte Carlo Inputs'!$C$11)+J1873*'Monte Carlo Inputs'!$C$12-J1873*'Monte Carlo Inputs'!$C$13-'Monte Carlo Inputs'!$C$14*(J1873-I1873)</f>
        <v>2174.0517656364295</v>
      </c>
    </row>
    <row r="1874" spans="1:15">
      <c r="A1874">
        <v>1870</v>
      </c>
      <c r="B1874" s="39">
        <v>0.47806973959337495</v>
      </c>
      <c r="C1874" s="39">
        <v>-0.18153698364147103</v>
      </c>
      <c r="D1874" s="29">
        <f>'Monte Carlo Inputs'!$C$6+'Monte Carlo Inputs'!$D$6*B1874</f>
        <v>0.15728128973661756</v>
      </c>
      <c r="E1874" s="29">
        <f>'Monte Carlo Inputs'!$C$7+'Monte Carlo Inputs'!$D$7*C1874</f>
        <v>0.57632428799119373</v>
      </c>
      <c r="F1874" s="16">
        <f>'Monte Carlo Inputs'!$C$17*(1+$D1874)</f>
        <v>2811.1519808992184</v>
      </c>
      <c r="G1874" s="16">
        <f t="shared" ref="G1874:J1874" si="1868">F1874*(1+$D1874)</f>
        <v>3253.2935901006949</v>
      </c>
      <c r="H1874" s="16">
        <f t="shared" si="1868"/>
        <v>3764.9758018436032</v>
      </c>
      <c r="I1874" s="16">
        <f t="shared" si="1868"/>
        <v>4357.1360517847215</v>
      </c>
      <c r="J1874" s="16">
        <f t="shared" si="1868"/>
        <v>5042.432029567336</v>
      </c>
      <c r="K1874" s="16">
        <f>F1874*$E1874*(1-'Monte Carlo Inputs'!$C$11)+F1874*'Monte Carlo Inputs'!$C$12-F1874*'Monte Carlo Inputs'!$C$13-'Monte Carlo Inputs'!$C$14*(F1874-'Monte Carlo Inputs'!$C$17)</f>
        <v>1266.8845346801108</v>
      </c>
      <c r="L1874" s="16">
        <f>G1874*$E1874*(1-'Monte Carlo Inputs'!$C$11)+G1874*'Monte Carlo Inputs'!$C$12-G1874*'Monte Carlo Inputs'!$C$13-'Monte Carlo Inputs'!$C$14*(G1874-F1874)</f>
        <v>1466.1417682419735</v>
      </c>
      <c r="M1874" s="16">
        <f>H1874*$E1874*(1-'Monte Carlo Inputs'!$C$11)+H1874*'Monte Carlo Inputs'!$C$12-H1874*'Monte Carlo Inputs'!$C$13-'Monte Carlo Inputs'!$C$14*(H1874-G1874)</f>
        <v>1696.7384364877962</v>
      </c>
      <c r="N1874" s="16">
        <f>I1874*$E1874*(1-'Monte Carlo Inputs'!$C$11)+I1874*'Monte Carlo Inputs'!$C$12-I1874*'Monte Carlo Inputs'!$C$13-'Monte Carlo Inputs'!$C$14*(I1874-H1874)</f>
        <v>1963.6036461242891</v>
      </c>
      <c r="O1874" s="16">
        <f>J1874*$E1874*(1-'Monte Carlo Inputs'!$C$11)+J1874*'Monte Carlo Inputs'!$C$12-J1874*'Monte Carlo Inputs'!$C$13-'Monte Carlo Inputs'!$C$14*(J1874-I1874)</f>
        <v>2272.4417601182417</v>
      </c>
    </row>
    <row r="1875" spans="1:15">
      <c r="A1875">
        <v>1871</v>
      </c>
      <c r="B1875" s="39">
        <v>1.1402205828957557</v>
      </c>
      <c r="C1875" s="39">
        <v>1.158540517159802</v>
      </c>
      <c r="D1875" s="29">
        <f>'Monte Carlo Inputs'!$C$6+'Monte Carlo Inputs'!$D$6*B1875</f>
        <v>0.2001782334641595</v>
      </c>
      <c r="E1875" s="29">
        <f>'Monte Carlo Inputs'!$C$7+'Monte Carlo Inputs'!$D$7*C1875</f>
        <v>0.62428818300139077</v>
      </c>
      <c r="F1875" s="16">
        <f>'Monte Carlo Inputs'!$C$17*(1+$D1875)</f>
        <v>2915.3529469077903</v>
      </c>
      <c r="G1875" s="16">
        <f t="shared" ref="G1875:J1875" si="1869">F1875*(1+$D1875)</f>
        <v>3498.9431497443234</v>
      </c>
      <c r="H1875" s="16">
        <f t="shared" si="1869"/>
        <v>4199.3554084516645</v>
      </c>
      <c r="I1875" s="16">
        <f t="shared" si="1869"/>
        <v>5039.9749558036829</v>
      </c>
      <c r="J1875" s="16">
        <f t="shared" si="1869"/>
        <v>6048.8682391600696</v>
      </c>
      <c r="K1875" s="16">
        <f>F1875*$E1875*(1-'Monte Carlo Inputs'!$C$11)+F1875*'Monte Carlo Inputs'!$C$12-F1875*'Monte Carlo Inputs'!$C$13-'Monte Carlo Inputs'!$C$14*(F1875-'Monte Carlo Inputs'!$C$17)</f>
        <v>1414.8539771271937</v>
      </c>
      <c r="L1875" s="16">
        <f>G1875*$E1875*(1-'Monte Carlo Inputs'!$C$11)+G1875*'Monte Carlo Inputs'!$C$12-G1875*'Monte Carlo Inputs'!$C$13-'Monte Carlo Inputs'!$C$14*(G1875-F1875)</f>
        <v>1698.0769468782557</v>
      </c>
      <c r="M1875" s="16">
        <f>H1875*$E1875*(1-'Monte Carlo Inputs'!$C$11)+H1875*'Monte Carlo Inputs'!$C$12-H1875*'Monte Carlo Inputs'!$C$13-'Monte Carlo Inputs'!$C$14*(H1875-G1875)</f>
        <v>2037.9949903905585</v>
      </c>
      <c r="N1875" s="16">
        <f>I1875*$E1875*(1-'Monte Carlo Inputs'!$C$11)+I1875*'Monte Carlo Inputs'!$C$12-I1875*'Monte Carlo Inputs'!$C$13-'Monte Carlo Inputs'!$C$14*(I1875-H1875)</f>
        <v>2445.9572273757472</v>
      </c>
      <c r="O1875" s="16">
        <f>J1875*$E1875*(1-'Monte Carlo Inputs'!$C$11)+J1875*'Monte Carlo Inputs'!$C$12-J1875*'Monte Carlo Inputs'!$C$13-'Monte Carlo Inputs'!$C$14*(J1875-I1875)</f>
        <v>2935.5846242807179</v>
      </c>
    </row>
    <row r="1876" spans="1:15">
      <c r="A1876">
        <v>1872</v>
      </c>
      <c r="B1876" s="39">
        <v>-6.3797102400679059E-3</v>
      </c>
      <c r="C1876" s="39">
        <v>1.1226738668020395</v>
      </c>
      <c r="D1876" s="29">
        <f>'Monte Carlo Inputs'!$C$6+'Monte Carlo Inputs'!$D$6*B1876</f>
        <v>0.12589659696072433</v>
      </c>
      <c r="E1876" s="29">
        <f>'Monte Carlo Inputs'!$C$7+'Monte Carlo Inputs'!$D$7*C1876</f>
        <v>0.6230044481046414</v>
      </c>
      <c r="F1876" s="16">
        <f>'Monte Carlo Inputs'!$C$17*(1+$D1876)</f>
        <v>2734.9154236772961</v>
      </c>
      <c r="G1876" s="16">
        <f t="shared" ref="G1876:J1876" si="1870">F1876*(1+$D1876)</f>
        <v>3079.2319684936656</v>
      </c>
      <c r="H1876" s="16">
        <f t="shared" si="1870"/>
        <v>3466.8967945796908</v>
      </c>
      <c r="I1876" s="16">
        <f t="shared" si="1870"/>
        <v>3903.3673030313175</v>
      </c>
      <c r="J1876" s="16">
        <f t="shared" si="1870"/>
        <v>4394.787963170721</v>
      </c>
      <c r="K1876" s="16">
        <f>F1876*$E1876*(1-'Monte Carlo Inputs'!$C$11)+F1876*'Monte Carlo Inputs'!$C$12-F1876*'Monte Carlo Inputs'!$C$13-'Monte Carlo Inputs'!$C$14*(F1876-'Monte Carlo Inputs'!$C$17)</f>
        <v>1322.2670624570201</v>
      </c>
      <c r="L1876" s="16">
        <f>G1876*$E1876*(1-'Monte Carlo Inputs'!$C$11)+G1876*'Monte Carlo Inputs'!$C$12-G1876*'Monte Carlo Inputs'!$C$13-'Monte Carlo Inputs'!$C$14*(G1876-F1876)</f>
        <v>1488.7359858936125</v>
      </c>
      <c r="M1876" s="16">
        <f>H1876*$E1876*(1-'Monte Carlo Inputs'!$C$11)+H1876*'Monte Carlo Inputs'!$C$12-H1876*'Monte Carlo Inputs'!$C$13-'Monte Carlo Inputs'!$C$14*(H1876-G1876)</f>
        <v>1676.1627802905873</v>
      </c>
      <c r="N1876" s="16">
        <f>I1876*$E1876*(1-'Monte Carlo Inputs'!$C$11)+I1876*'Monte Carlo Inputs'!$C$12-I1876*'Monte Carlo Inputs'!$C$13-'Monte Carlo Inputs'!$C$14*(I1876-H1876)</f>
        <v>1887.1859702813986</v>
      </c>
      <c r="O1876" s="16">
        <f>J1876*$E1876*(1-'Monte Carlo Inputs'!$C$11)+J1876*'Monte Carlo Inputs'!$C$12-J1876*'Monte Carlo Inputs'!$C$13-'Monte Carlo Inputs'!$C$14*(J1876-I1876)</f>
        <v>2124.7762617718495</v>
      </c>
    </row>
    <row r="1877" spans="1:15">
      <c r="A1877">
        <v>1873</v>
      </c>
      <c r="B1877" s="39">
        <v>5.4121349234035734E-2</v>
      </c>
      <c r="C1877" s="39">
        <v>-0.13124661005600399</v>
      </c>
      <c r="D1877" s="29">
        <f>'Monte Carlo Inputs'!$C$6+'Monte Carlo Inputs'!$D$6*B1877</f>
        <v>0.12981611253631969</v>
      </c>
      <c r="E1877" s="29">
        <f>'Monte Carlo Inputs'!$C$7+'Monte Carlo Inputs'!$D$7*C1877</f>
        <v>0.5781242750794291</v>
      </c>
      <c r="F1877" s="16">
        <f>'Monte Carlo Inputs'!$C$17*(1+$D1877)</f>
        <v>2744.4363189619748</v>
      </c>
      <c r="G1877" s="16">
        <f t="shared" ref="G1877:J1877" si="1871">F1877*(1+$D1877)</f>
        <v>3100.7083729931055</v>
      </c>
      <c r="H1877" s="16">
        <f t="shared" si="1871"/>
        <v>3503.2302800838875</v>
      </c>
      <c r="I1877" s="16">
        <f t="shared" si="1871"/>
        <v>3958.0060163639005</v>
      </c>
      <c r="J1877" s="16">
        <f t="shared" si="1871"/>
        <v>4471.8189708036271</v>
      </c>
      <c r="K1877" s="16">
        <f>F1877*$E1877*(1-'Monte Carlo Inputs'!$C$11)+F1877*'Monte Carlo Inputs'!$C$12-F1877*'Monte Carlo Inputs'!$C$13-'Monte Carlo Inputs'!$C$14*(F1877-'Monte Carlo Inputs'!$C$17)</f>
        <v>1239.3669408510361</v>
      </c>
      <c r="L1877" s="16">
        <f>G1877*$E1877*(1-'Monte Carlo Inputs'!$C$11)+G1877*'Monte Carlo Inputs'!$C$12-G1877*'Monte Carlo Inputs'!$C$13-'Monte Carlo Inputs'!$C$14*(G1877-F1877)</f>
        <v>1400.2567391183488</v>
      </c>
      <c r="M1877" s="16">
        <f>H1877*$E1877*(1-'Monte Carlo Inputs'!$C$11)+H1877*'Monte Carlo Inputs'!$C$12-H1877*'Monte Carlo Inputs'!$C$13-'Monte Carlo Inputs'!$C$14*(H1877-G1877)</f>
        <v>1582.0326255434761</v>
      </c>
      <c r="N1877" s="16">
        <f>I1877*$E1877*(1-'Monte Carlo Inputs'!$C$11)+I1877*'Monte Carlo Inputs'!$C$12-I1877*'Monte Carlo Inputs'!$C$13-'Monte Carlo Inputs'!$C$14*(I1877-H1877)</f>
        <v>1787.4059508971577</v>
      </c>
      <c r="O1877" s="16">
        <f>J1877*$E1877*(1-'Monte Carlo Inputs'!$C$11)+J1877*'Monte Carlo Inputs'!$C$12-J1877*'Monte Carlo Inputs'!$C$13-'Monte Carlo Inputs'!$C$14*(J1877-I1877)</f>
        <v>2019.4400429669106</v>
      </c>
    </row>
    <row r="1878" spans="1:15">
      <c r="A1878">
        <v>1874</v>
      </c>
      <c r="B1878" s="39">
        <v>-6.0560170371171798E-2</v>
      </c>
      <c r="C1878" s="39">
        <v>1.5067489408752579</v>
      </c>
      <c r="D1878" s="29">
        <f>'Monte Carlo Inputs'!$C$6+'Monte Carlo Inputs'!$D$6*B1878</f>
        <v>0.12238655665361726</v>
      </c>
      <c r="E1878" s="29">
        <f>'Monte Carlo Inputs'!$C$7+'Monte Carlo Inputs'!$D$7*C1878</f>
        <v>0.63675121761451425</v>
      </c>
      <c r="F1878" s="16">
        <f>'Monte Carlo Inputs'!$C$17*(1+$D1878)</f>
        <v>2726.3891847673021</v>
      </c>
      <c r="G1878" s="16">
        <f t="shared" ref="G1878:J1878" si="1872">F1878*(1+$D1878)</f>
        <v>3060.0625691886353</v>
      </c>
      <c r="H1878" s="16">
        <f t="shared" si="1872"/>
        <v>3434.573090176254</v>
      </c>
      <c r="I1878" s="16">
        <f t="shared" si="1872"/>
        <v>3854.9186642580994</v>
      </c>
      <c r="J1878" s="16">
        <f t="shared" si="1872"/>
        <v>4326.7088857564104</v>
      </c>
      <c r="K1878" s="16">
        <f>F1878*$E1878*(1-'Monte Carlo Inputs'!$C$11)+F1878*'Monte Carlo Inputs'!$C$12-F1878*'Monte Carlo Inputs'!$C$13-'Monte Carlo Inputs'!$C$14*(F1878-'Monte Carlo Inputs'!$C$17)</f>
        <v>1344.6869575894816</v>
      </c>
      <c r="L1878" s="16">
        <f>G1878*$E1878*(1-'Monte Carlo Inputs'!$C$11)+G1878*'Monte Carlo Inputs'!$C$12-G1878*'Monte Carlo Inputs'!$C$13-'Monte Carlo Inputs'!$C$14*(G1878-F1878)</f>
        <v>1509.258564105887</v>
      </c>
      <c r="M1878" s="16">
        <f>H1878*$E1878*(1-'Monte Carlo Inputs'!$C$11)+H1878*'Monte Carlo Inputs'!$C$12-H1878*'Monte Carlo Inputs'!$C$13-'Monte Carlo Inputs'!$C$14*(H1878-G1878)</f>
        <v>1693.9715228667892</v>
      </c>
      <c r="N1878" s="16">
        <f>I1878*$E1878*(1-'Monte Carlo Inputs'!$C$11)+I1878*'Monte Carlo Inputs'!$C$12-I1878*'Monte Carlo Inputs'!$C$13-'Monte Carlo Inputs'!$C$14*(I1878-H1878)</f>
        <v>1901.29086461974</v>
      </c>
      <c r="O1878" s="16">
        <f>J1878*$E1878*(1-'Monte Carlo Inputs'!$C$11)+J1878*'Monte Carlo Inputs'!$C$12-J1878*'Monte Carlo Inputs'!$C$13-'Monte Carlo Inputs'!$C$14*(J1878-I1878)</f>
        <v>2133.9833067375293</v>
      </c>
    </row>
    <row r="1879" spans="1:15">
      <c r="A1879">
        <v>1875</v>
      </c>
      <c r="B1879" s="39">
        <v>0.31653719253970686</v>
      </c>
      <c r="C1879" s="39">
        <v>-0.67940740939672928</v>
      </c>
      <c r="D1879" s="29">
        <f>'Monte Carlo Inputs'!$C$6+'Monte Carlo Inputs'!$D$6*B1879</f>
        <v>0.14681652532346801</v>
      </c>
      <c r="E1879" s="29">
        <f>'Monte Carlo Inputs'!$C$7+'Monte Carlo Inputs'!$D$7*C1879</f>
        <v>0.55850456874709875</v>
      </c>
      <c r="F1879" s="16">
        <f>'Monte Carlo Inputs'!$C$17*(1+$D1879)</f>
        <v>2785.732021663237</v>
      </c>
      <c r="G1879" s="16">
        <f t="shared" ref="G1879:J1879" si="1873">F1879*(1+$D1879)</f>
        <v>3194.7235175661535</v>
      </c>
      <c r="H1879" s="16">
        <f t="shared" si="1873"/>
        <v>3663.7617237843838</v>
      </c>
      <c r="I1879" s="16">
        <f t="shared" si="1873"/>
        <v>4201.6624896835274</v>
      </c>
      <c r="J1879" s="16">
        <f t="shared" si="1873"/>
        <v>4818.5359770008154</v>
      </c>
      <c r="K1879" s="16">
        <f>F1879*$E1879*(1-'Monte Carlo Inputs'!$C$11)+F1879*'Monte Carlo Inputs'!$C$12-F1879*'Monte Carlo Inputs'!$C$13-'Monte Carlo Inputs'!$C$14*(F1879-'Monte Carlo Inputs'!$C$17)</f>
        <v>1219.7372922583486</v>
      </c>
      <c r="L1879" s="16">
        <f>G1879*$E1879*(1-'Monte Carlo Inputs'!$C$11)+G1879*'Monte Carlo Inputs'!$C$12-G1879*'Monte Carlo Inputs'!$C$13-'Monte Carlo Inputs'!$C$14*(G1879-F1879)</f>
        <v>1398.8148833151745</v>
      </c>
      <c r="M1879" s="16">
        <f>H1879*$E1879*(1-'Monte Carlo Inputs'!$C$11)+H1879*'Monte Carlo Inputs'!$C$12-H1879*'Monte Carlo Inputs'!$C$13-'Monte Carlo Inputs'!$C$14*(H1879-G1879)</f>
        <v>1604.1840240542608</v>
      </c>
      <c r="N1879" s="16">
        <f>I1879*$E1879*(1-'Monte Carlo Inputs'!$C$11)+I1879*'Monte Carlo Inputs'!$C$12-I1879*'Monte Carlo Inputs'!$C$13-'Monte Carlo Inputs'!$C$14*(I1879-H1879)</f>
        <v>1839.7047484453267</v>
      </c>
      <c r="O1879" s="16">
        <f>J1879*$E1879*(1-'Monte Carlo Inputs'!$C$11)+J1879*'Monte Carlo Inputs'!$C$12-J1879*'Monte Carlo Inputs'!$C$13-'Monte Carlo Inputs'!$C$14*(J1879-I1879)</f>
        <v>2109.8038072331547</v>
      </c>
    </row>
    <row r="1880" spans="1:15">
      <c r="A1880">
        <v>1876</v>
      </c>
      <c r="B1880" s="39">
        <v>9.276778484384024E-2</v>
      </c>
      <c r="C1880" s="39">
        <v>1.0797381074620651</v>
      </c>
      <c r="D1880" s="29">
        <f>'Monte Carlo Inputs'!$C$6+'Monte Carlo Inputs'!$D$6*B1880</f>
        <v>0.13231979276325373</v>
      </c>
      <c r="E1880" s="29">
        <f>'Monte Carlo Inputs'!$C$7+'Monte Carlo Inputs'!$D$7*C1880</f>
        <v>0.62146769649741407</v>
      </c>
      <c r="F1880" s="16">
        <f>'Monte Carlo Inputs'!$C$17*(1+$D1880)</f>
        <v>2750.5180086012201</v>
      </c>
      <c r="G1880" s="16">
        <f t="shared" ref="G1880:J1880" si="1874">F1880*(1+$D1880)</f>
        <v>3114.465981490931</v>
      </c>
      <c r="H1880" s="16">
        <f t="shared" si="1874"/>
        <v>3526.5714747300149</v>
      </c>
      <c r="I1880" s="16">
        <f t="shared" si="1874"/>
        <v>3993.2066814310929</v>
      </c>
      <c r="J1880" s="16">
        <f t="shared" si="1874"/>
        <v>4521.5869619788955</v>
      </c>
      <c r="K1880" s="16">
        <f>F1880*$E1880*(1-'Monte Carlo Inputs'!$C$11)+F1880*'Monte Carlo Inputs'!$C$12-F1880*'Monte Carlo Inputs'!$C$13-'Monte Carlo Inputs'!$C$14*(F1880-'Monte Carlo Inputs'!$C$17)</f>
        <v>1327.0351295763819</v>
      </c>
      <c r="L1880" s="16">
        <f>G1880*$E1880*(1-'Monte Carlo Inputs'!$C$11)+G1880*'Monte Carlo Inputs'!$C$12-G1880*'Monte Carlo Inputs'!$C$13-'Monte Carlo Inputs'!$C$14*(G1880-F1880)</f>
        <v>1502.6281429114861</v>
      </c>
      <c r="M1880" s="16">
        <f>H1880*$E1880*(1-'Monte Carlo Inputs'!$C$11)+H1880*'Monte Carlo Inputs'!$C$12-H1880*'Monte Carlo Inputs'!$C$13-'Monte Carlo Inputs'!$C$14*(H1880-G1880)</f>
        <v>1701.4555873817667</v>
      </c>
      <c r="N1880" s="16">
        <f>I1880*$E1880*(1-'Monte Carlo Inputs'!$C$11)+I1880*'Monte Carlo Inputs'!$C$12-I1880*'Monte Carlo Inputs'!$C$13-'Monte Carlo Inputs'!$C$14*(I1880-H1880)</f>
        <v>1926.5918381000029</v>
      </c>
      <c r="O1880" s="16">
        <f>J1880*$E1880*(1-'Monte Carlo Inputs'!$C$11)+J1880*'Monte Carlo Inputs'!$C$12-J1880*'Monte Carlo Inputs'!$C$13-'Monte Carlo Inputs'!$C$14*(J1880-I1880)</f>
        <v>2181.5180708567709</v>
      </c>
    </row>
    <row r="1881" spans="1:15">
      <c r="A1881">
        <v>1877</v>
      </c>
      <c r="B1881" s="39">
        <v>2.002388779079721</v>
      </c>
      <c r="C1881" s="39">
        <v>1.3625351672325821</v>
      </c>
      <c r="D1881" s="29">
        <f>'Monte Carlo Inputs'!$C$6+'Monte Carlo Inputs'!$D$6*B1881</f>
        <v>0.2560331507680863</v>
      </c>
      <c r="E1881" s="29">
        <f>'Monte Carlo Inputs'!$C$7+'Monte Carlo Inputs'!$D$7*C1881</f>
        <v>0.63158953532831386</v>
      </c>
      <c r="F1881" s="16">
        <f>'Monte Carlo Inputs'!$C$17*(1+$D1881)</f>
        <v>3051.0301265307594</v>
      </c>
      <c r="G1881" s="16">
        <f t="shared" ref="G1881:J1881" si="1875">F1881*(1+$D1881)</f>
        <v>3832.1949829147829</v>
      </c>
      <c r="H1881" s="16">
        <f t="shared" si="1875"/>
        <v>4813.363938748108</v>
      </c>
      <c r="I1881" s="16">
        <f t="shared" si="1875"/>
        <v>6045.7446737792725</v>
      </c>
      <c r="J1881" s="16">
        <f t="shared" si="1875"/>
        <v>7593.6557313463563</v>
      </c>
      <c r="K1881" s="16">
        <f>F1881*$E1881*(1-'Monte Carlo Inputs'!$C$11)+F1881*'Monte Carlo Inputs'!$C$12-F1881*'Monte Carlo Inputs'!$C$13-'Monte Carlo Inputs'!$C$14*(F1881-'Monte Carlo Inputs'!$C$17)</f>
        <v>1498.4461913618256</v>
      </c>
      <c r="L1881" s="16">
        <f>G1881*$E1881*(1-'Monte Carlo Inputs'!$C$11)+G1881*'Monte Carlo Inputs'!$C$12-G1881*'Monte Carlo Inputs'!$C$13-'Monte Carlo Inputs'!$C$14*(G1881-F1881)</f>
        <v>1882.0980909926323</v>
      </c>
      <c r="M1881" s="16">
        <f>H1881*$E1881*(1-'Monte Carlo Inputs'!$C$11)+H1881*'Monte Carlo Inputs'!$C$12-H1881*'Monte Carlo Inputs'!$C$13-'Monte Carlo Inputs'!$C$14*(H1881-G1881)</f>
        <v>2363.9775952840764</v>
      </c>
      <c r="N1881" s="16">
        <f>I1881*$E1881*(1-'Monte Carlo Inputs'!$C$11)+I1881*'Monte Carlo Inputs'!$C$12-I1881*'Monte Carlo Inputs'!$C$13-'Monte Carlo Inputs'!$C$14*(I1881-H1881)</f>
        <v>2969.234227349823</v>
      </c>
      <c r="O1881" s="16">
        <f>J1881*$E1881*(1-'Monte Carlo Inputs'!$C$11)+J1881*'Monte Carlo Inputs'!$C$12-J1881*'Monte Carlo Inputs'!$C$13-'Monte Carlo Inputs'!$C$14*(J1881-I1881)</f>
        <v>3729.4566219466424</v>
      </c>
    </row>
    <row r="1882" spans="1:15">
      <c r="A1882">
        <v>1878</v>
      </c>
      <c r="B1882" s="39">
        <v>-0.67569828105914898</v>
      </c>
      <c r="C1882" s="39">
        <v>1.0905088925586086</v>
      </c>
      <c r="D1882" s="29">
        <f>'Monte Carlo Inputs'!$C$6+'Monte Carlo Inputs'!$D$6*B1882</f>
        <v>8.2535297403920349E-2</v>
      </c>
      <c r="E1882" s="29">
        <f>'Monte Carlo Inputs'!$C$7+'Monte Carlo Inputs'!$D$7*C1882</f>
        <v>0.62185320316045345</v>
      </c>
      <c r="F1882" s="16">
        <f>'Monte Carlo Inputs'!$C$17*(1+$D1882)</f>
        <v>2629.5864909238635</v>
      </c>
      <c r="G1882" s="16">
        <f t="shared" ref="G1882:J1882" si="1876">F1882*(1+$D1882)</f>
        <v>2846.6201940015958</v>
      </c>
      <c r="H1882" s="16">
        <f t="shared" si="1876"/>
        <v>3081.5668383095231</v>
      </c>
      <c r="I1882" s="16">
        <f t="shared" si="1876"/>
        <v>3335.9048737794583</v>
      </c>
      <c r="J1882" s="16">
        <f t="shared" si="1876"/>
        <v>3611.2347746480336</v>
      </c>
      <c r="K1882" s="16">
        <f>F1882*$E1882*(1-'Monte Carlo Inputs'!$C$11)+F1882*'Monte Carlo Inputs'!$C$12-F1882*'Monte Carlo Inputs'!$C$13-'Monte Carlo Inputs'!$C$14*(F1882-'Monte Carlo Inputs'!$C$17)</f>
        <v>1267.6206198101054</v>
      </c>
      <c r="L1882" s="16">
        <f>G1882*$E1882*(1-'Monte Carlo Inputs'!$C$11)+G1882*'Monte Carlo Inputs'!$C$12-G1882*'Monte Carlo Inputs'!$C$13-'Monte Carlo Inputs'!$C$14*(G1882-F1882)</f>
        <v>1372.2440646614739</v>
      </c>
      <c r="M1882" s="16">
        <f>H1882*$E1882*(1-'Monte Carlo Inputs'!$C$11)+H1882*'Monte Carlo Inputs'!$C$12-H1882*'Monte Carlo Inputs'!$C$13-'Monte Carlo Inputs'!$C$14*(H1882-G1882)</f>
        <v>1485.5026366490733</v>
      </c>
      <c r="N1882" s="16">
        <f>I1882*$E1882*(1-'Monte Carlo Inputs'!$C$11)+I1882*'Monte Carlo Inputs'!$C$12-I1882*'Monte Carlo Inputs'!$C$13-'Monte Carlo Inputs'!$C$14*(I1882-H1882)</f>
        <v>1608.1090385592126</v>
      </c>
      <c r="O1882" s="16">
        <f>J1882*$E1882*(1-'Monte Carlo Inputs'!$C$11)+J1882*'Monte Carlo Inputs'!$C$12-J1882*'Monte Carlo Inputs'!$C$13-'Monte Carlo Inputs'!$C$14*(J1882-I1882)</f>
        <v>1740.8347963146302</v>
      </c>
    </row>
    <row r="1883" spans="1:15">
      <c r="A1883">
        <v>1879</v>
      </c>
      <c r="B1883" s="39">
        <v>-0.59170515997066364</v>
      </c>
      <c r="C1883" s="39">
        <v>0.82938849093749945</v>
      </c>
      <c r="D1883" s="29">
        <f>'Monte Carlo Inputs'!$C$6+'Monte Carlo Inputs'!$D$6*B1883</f>
        <v>8.7976728499686518E-2</v>
      </c>
      <c r="E1883" s="29">
        <f>'Monte Carlo Inputs'!$C$7+'Monte Carlo Inputs'!$D$7*C1883</f>
        <v>0.612507212707747</v>
      </c>
      <c r="F1883" s="16">
        <f>'Monte Carlo Inputs'!$C$17*(1+$D1883)</f>
        <v>2642.804271198589</v>
      </c>
      <c r="G1883" s="16">
        <f t="shared" ref="G1883:J1883" si="1877">F1883*(1+$D1883)</f>
        <v>2875.3095450436394</v>
      </c>
      <c r="H1883" s="16">
        <f t="shared" si="1877"/>
        <v>3128.2698722405012</v>
      </c>
      <c r="I1883" s="16">
        <f t="shared" si="1877"/>
        <v>3403.484821464353</v>
      </c>
      <c r="J1883" s="16">
        <f t="shared" si="1877"/>
        <v>3702.9122815551268</v>
      </c>
      <c r="K1883" s="16">
        <f>F1883*$E1883*(1-'Monte Carlo Inputs'!$C$11)+F1883*'Monte Carlo Inputs'!$C$12-F1883*'Monte Carlo Inputs'!$C$13-'Monte Carlo Inputs'!$C$14*(F1883-'Monte Carlo Inputs'!$C$17)</f>
        <v>1256.6214899353979</v>
      </c>
      <c r="L1883" s="16">
        <f>G1883*$E1883*(1-'Monte Carlo Inputs'!$C$11)+G1883*'Monte Carlo Inputs'!$C$12-G1883*'Monte Carlo Inputs'!$C$13-'Monte Carlo Inputs'!$C$14*(G1883-F1883)</f>
        <v>1367.174937582316</v>
      </c>
      <c r="M1883" s="16">
        <f>H1883*$E1883*(1-'Monte Carlo Inputs'!$C$11)+H1883*'Monte Carlo Inputs'!$C$12-H1883*'Monte Carlo Inputs'!$C$13-'Monte Carlo Inputs'!$C$14*(H1883-G1883)</f>
        <v>1487.4545158775718</v>
      </c>
      <c r="N1883" s="16">
        <f>I1883*$E1883*(1-'Monte Carlo Inputs'!$C$11)+I1883*'Monte Carlo Inputs'!$C$12-I1883*'Monte Carlo Inputs'!$C$13-'Monte Carlo Inputs'!$C$14*(I1883-H1883)</f>
        <v>1618.3158979765656</v>
      </c>
      <c r="O1883" s="16">
        <f>J1883*$E1883*(1-'Monte Carlo Inputs'!$C$11)+J1883*'Monte Carlo Inputs'!$C$12-J1883*'Monte Carlo Inputs'!$C$13-'Monte Carlo Inputs'!$C$14*(J1883-I1883)</f>
        <v>1760.6900363595767</v>
      </c>
    </row>
    <row r="1884" spans="1:15">
      <c r="A1884">
        <v>1880</v>
      </c>
      <c r="B1884" s="39">
        <v>-0.92864376963771922</v>
      </c>
      <c r="C1884" s="39">
        <v>-0.55471021251064545</v>
      </c>
      <c r="D1884" s="29">
        <f>'Monte Carlo Inputs'!$C$6+'Monte Carlo Inputs'!$D$6*B1884</f>
        <v>6.6148414415786103E-2</v>
      </c>
      <c r="E1884" s="29">
        <f>'Monte Carlo Inputs'!$C$7+'Monte Carlo Inputs'!$D$7*C1884</f>
        <v>0.56296771603218765</v>
      </c>
      <c r="F1884" s="16">
        <f>'Monte Carlo Inputs'!$C$17*(1+$D1884)</f>
        <v>2589.7811134573863</v>
      </c>
      <c r="G1884" s="16">
        <f t="shared" ref="G1884:J1884" si="1878">F1884*(1+$D1884)</f>
        <v>2761.0910277965413</v>
      </c>
      <c r="H1884" s="16">
        <f t="shared" si="1878"/>
        <v>2943.7328213429355</v>
      </c>
      <c r="I1884" s="16">
        <f t="shared" si="1878"/>
        <v>3138.456079938479</v>
      </c>
      <c r="J1884" s="16">
        <f t="shared" si="1878"/>
        <v>3346.0599733399927</v>
      </c>
      <c r="K1884" s="16">
        <f>F1884*$E1884*(1-'Monte Carlo Inputs'!$C$11)+F1884*'Monte Carlo Inputs'!$C$12-F1884*'Monte Carlo Inputs'!$C$13-'Monte Carlo Inputs'!$C$14*(F1884-'Monte Carlo Inputs'!$C$17)</f>
        <v>1139.3003406240216</v>
      </c>
      <c r="L1884" s="16">
        <f>G1884*$E1884*(1-'Monte Carlo Inputs'!$C$11)+G1884*'Monte Carlo Inputs'!$C$12-G1884*'Monte Carlo Inputs'!$C$13-'Monte Carlo Inputs'!$C$14*(G1884-F1884)</f>
        <v>1214.6632516996656</v>
      </c>
      <c r="M1884" s="16">
        <f>H1884*$E1884*(1-'Monte Carlo Inputs'!$C$11)+H1884*'Monte Carlo Inputs'!$C$12-H1884*'Monte Carlo Inputs'!$C$13-'Monte Carlo Inputs'!$C$14*(H1884-G1884)</f>
        <v>1295.0112998487211</v>
      </c>
      <c r="N1884" s="16">
        <f>I1884*$E1884*(1-'Monte Carlo Inputs'!$C$11)+I1884*'Monte Carlo Inputs'!$C$12-I1884*'Monte Carlo Inputs'!$C$13-'Monte Carlo Inputs'!$C$14*(I1884-H1884)</f>
        <v>1380.6742439842401</v>
      </c>
      <c r="O1884" s="16">
        <f>J1884*$E1884*(1-'Monte Carlo Inputs'!$C$11)+J1884*'Monte Carlo Inputs'!$C$12-J1884*'Monte Carlo Inputs'!$C$13-'Monte Carlo Inputs'!$C$14*(J1884-I1884)</f>
        <v>1472.0036560485119</v>
      </c>
    </row>
    <row r="1885" spans="1:15">
      <c r="A1885">
        <v>1881</v>
      </c>
      <c r="B1885" s="39">
        <v>-1.0440006695079105</v>
      </c>
      <c r="C1885" s="39">
        <v>-2.2026783362010853</v>
      </c>
      <c r="D1885" s="29">
        <f>'Monte Carlo Inputs'!$C$6+'Monte Carlo Inputs'!$D$6*B1885</f>
        <v>5.8675104531235367E-2</v>
      </c>
      <c r="E1885" s="29">
        <f>'Monte Carlo Inputs'!$C$7+'Monte Carlo Inputs'!$D$7*C1885</f>
        <v>0.5039838363553949</v>
      </c>
      <c r="F1885" s="16">
        <f>'Monte Carlo Inputs'!$C$17*(1+$D1885)</f>
        <v>2571.6276964168242</v>
      </c>
      <c r="G1885" s="16">
        <f t="shared" ref="G1885:J1885" si="1879">F1885*(1+$D1885)</f>
        <v>2722.5182203195009</v>
      </c>
      <c r="H1885" s="16">
        <f t="shared" si="1879"/>
        <v>2882.2622614849402</v>
      </c>
      <c r="I1885" s="16">
        <f t="shared" si="1879"/>
        <v>3051.3793009640035</v>
      </c>
      <c r="J1885" s="16">
        <f t="shared" si="1879"/>
        <v>3230.4193004125141</v>
      </c>
      <c r="K1885" s="16">
        <f>F1885*$E1885*(1-'Monte Carlo Inputs'!$C$11)+F1885*'Monte Carlo Inputs'!$C$12-F1885*'Monte Carlo Inputs'!$C$13-'Monte Carlo Inputs'!$C$14*(F1885-'Monte Carlo Inputs'!$C$17)</f>
        <v>1023.094168704738</v>
      </c>
      <c r="L1885" s="16">
        <f>G1885*$E1885*(1-'Monte Carlo Inputs'!$C$11)+G1885*'Monte Carlo Inputs'!$C$12-G1885*'Monte Carlo Inputs'!$C$13-'Monte Carlo Inputs'!$C$14*(G1885-F1885)</f>
        <v>1083.1243259987855</v>
      </c>
      <c r="M1885" s="16">
        <f>H1885*$E1885*(1-'Monte Carlo Inputs'!$C$11)+H1885*'Monte Carlo Inputs'!$C$12-H1885*'Monte Carlo Inputs'!$C$13-'Monte Carlo Inputs'!$C$14*(H1885-G1885)</f>
        <v>1146.6767590470877</v>
      </c>
      <c r="N1885" s="16">
        <f>I1885*$E1885*(1-'Monte Carlo Inputs'!$C$11)+I1885*'Monte Carlo Inputs'!$C$12-I1885*'Monte Carlo Inputs'!$C$13-'Monte Carlo Inputs'!$C$14*(I1885-H1885)</f>
        <v>1213.9581377477141</v>
      </c>
      <c r="O1885" s="16">
        <f>J1885*$E1885*(1-'Monte Carlo Inputs'!$C$11)+J1885*'Monte Carlo Inputs'!$C$12-J1885*'Monte Carlo Inputs'!$C$13-'Monte Carlo Inputs'!$C$14*(J1885-I1885)</f>
        <v>1285.1872583766049</v>
      </c>
    </row>
    <row r="1886" spans="1:15">
      <c r="A1886">
        <v>1882</v>
      </c>
      <c r="B1886" s="39">
        <v>0.10285330305400522</v>
      </c>
      <c r="C1886" s="39">
        <v>-1.5454941925899972</v>
      </c>
      <c r="D1886" s="29">
        <f>'Monte Carlo Inputs'!$C$6+'Monte Carlo Inputs'!$D$6*B1886</f>
        <v>0.13297317546524778</v>
      </c>
      <c r="E1886" s="29">
        <f>'Monte Carlo Inputs'!$C$7+'Monte Carlo Inputs'!$D$7*C1886</f>
        <v>0.52750569329850527</v>
      </c>
      <c r="F1886" s="16">
        <f>'Monte Carlo Inputs'!$C$17*(1+$D1886)</f>
        <v>2752.105140522634</v>
      </c>
      <c r="G1886" s="16">
        <f t="shared" ref="G1886:J1886" si="1880">F1886*(1+$D1886)</f>
        <v>3118.0613002721607</v>
      </c>
      <c r="H1886" s="16">
        <f t="shared" si="1880"/>
        <v>3532.6798126646495</v>
      </c>
      <c r="I1886" s="16">
        <f t="shared" si="1880"/>
        <v>4002.431465256645</v>
      </c>
      <c r="J1886" s="16">
        <f t="shared" si="1880"/>
        <v>4534.6474867738461</v>
      </c>
      <c r="K1886" s="16">
        <f>F1886*$E1886*(1-'Monte Carlo Inputs'!$C$11)+F1886*'Monte Carlo Inputs'!$C$12-F1886*'Monte Carlo Inputs'!$C$13-'Monte Carlo Inputs'!$C$14*(F1886-'Monte Carlo Inputs'!$C$17)</f>
        <v>1143.8163311974613</v>
      </c>
      <c r="L1886" s="16">
        <f>G1886*$E1886*(1-'Monte Carlo Inputs'!$C$11)+G1886*'Monte Carlo Inputs'!$C$12-G1886*'Monte Carlo Inputs'!$C$13-'Monte Carlo Inputs'!$C$14*(G1886-F1886)</f>
        <v>1295.9132209057973</v>
      </c>
      <c r="M1886" s="16">
        <f>H1886*$E1886*(1-'Monte Carlo Inputs'!$C$11)+H1886*'Monte Carlo Inputs'!$C$12-H1886*'Monte Carlo Inputs'!$C$13-'Monte Carlo Inputs'!$C$14*(H1886-G1886)</f>
        <v>1468.2349170170385</v>
      </c>
      <c r="N1886" s="16">
        <f>I1886*$E1886*(1-'Monte Carlo Inputs'!$C$11)+I1886*'Monte Carlo Inputs'!$C$12-I1886*'Monte Carlo Inputs'!$C$13-'Monte Carlo Inputs'!$C$14*(I1886-H1886)</f>
        <v>1663.4707762617486</v>
      </c>
      <c r="O1886" s="16">
        <f>J1886*$E1886*(1-'Monte Carlo Inputs'!$C$11)+J1886*'Monte Carlo Inputs'!$C$12-J1886*'Monte Carlo Inputs'!$C$13-'Monte Carlo Inputs'!$C$14*(J1886-I1886)</f>
        <v>1884.6677676749143</v>
      </c>
    </row>
    <row r="1887" spans="1:15">
      <c r="A1887">
        <v>1883</v>
      </c>
      <c r="B1887" s="39">
        <v>-1.3509557248320463</v>
      </c>
      <c r="C1887" s="39">
        <v>-0.2636231363286114</v>
      </c>
      <c r="D1887" s="29">
        <f>'Monte Carlo Inputs'!$C$6+'Monte Carlo Inputs'!$D$6*B1887</f>
        <v>3.8789252435278934E-2</v>
      </c>
      <c r="E1887" s="29">
        <f>'Monte Carlo Inputs'!$C$7+'Monte Carlo Inputs'!$D$7*C1887</f>
        <v>0.5733862701475072</v>
      </c>
      <c r="F1887" s="16">
        <f>'Monte Carlo Inputs'!$C$17*(1+$D1887)</f>
        <v>2523.3229730905364</v>
      </c>
      <c r="G1887" s="16">
        <f t="shared" ref="G1887:J1887" si="1881">F1887*(1+$D1887)</f>
        <v>2621.2007848694834</v>
      </c>
      <c r="H1887" s="16">
        <f t="shared" si="1881"/>
        <v>2722.8752037973368</v>
      </c>
      <c r="I1887" s="16">
        <f t="shared" si="1881"/>
        <v>2828.4934974271932</v>
      </c>
      <c r="J1887" s="16">
        <f t="shared" si="1881"/>
        <v>2938.2086457104415</v>
      </c>
      <c r="K1887" s="16">
        <f>F1887*$E1887*(1-'Monte Carlo Inputs'!$C$11)+F1887*'Monte Carlo Inputs'!$C$12-F1887*'Monte Carlo Inputs'!$C$13-'Monte Carlo Inputs'!$C$14*(F1887-'Monte Carlo Inputs'!$C$17)</f>
        <v>1127.7258397530354</v>
      </c>
      <c r="L1887" s="16">
        <f>G1887*$E1887*(1-'Monte Carlo Inputs'!$C$11)+G1887*'Monte Carlo Inputs'!$C$12-G1887*'Monte Carlo Inputs'!$C$13-'Monte Carlo Inputs'!$C$14*(G1887-F1887)</f>
        <v>1171.4694820290028</v>
      </c>
      <c r="M1887" s="16">
        <f>H1887*$E1887*(1-'Monte Carlo Inputs'!$C$11)+H1887*'Monte Carlo Inputs'!$C$12-H1887*'Monte Carlo Inputs'!$C$13-'Monte Carlo Inputs'!$C$14*(H1887-G1887)</f>
        <v>1216.9099074876508</v>
      </c>
      <c r="N1887" s="16">
        <f>I1887*$E1887*(1-'Monte Carlo Inputs'!$C$11)+I1887*'Monte Carlo Inputs'!$C$12-I1887*'Monte Carlo Inputs'!$C$13-'Monte Carlo Inputs'!$C$14*(I1887-H1887)</f>
        <v>1264.1129330801816</v>
      </c>
      <c r="O1887" s="16">
        <f>J1887*$E1887*(1-'Monte Carlo Inputs'!$C$11)+J1887*'Monte Carlo Inputs'!$C$12-J1887*'Monte Carlo Inputs'!$C$13-'Monte Carlo Inputs'!$C$14*(J1887-I1887)</f>
        <v>1313.1469287481295</v>
      </c>
    </row>
    <row r="1888" spans="1:15">
      <c r="A1888">
        <v>1884</v>
      </c>
      <c r="B1888" s="39">
        <v>-0.96857322121328959</v>
      </c>
      <c r="C1888" s="39">
        <v>-1.0558494449612528E-2</v>
      </c>
      <c r="D1888" s="29">
        <f>'Monte Carlo Inputs'!$C$6+'Monte Carlo Inputs'!$D$6*B1888</f>
        <v>6.3561614965729887E-2</v>
      </c>
      <c r="E1888" s="29">
        <f>'Monte Carlo Inputs'!$C$7+'Monte Carlo Inputs'!$D$7*C1888</f>
        <v>0.58244392980272852</v>
      </c>
      <c r="F1888" s="16">
        <f>'Monte Carlo Inputs'!$C$17*(1+$D1888)</f>
        <v>2583.4975189132547</v>
      </c>
      <c r="G1888" s="16">
        <f t="shared" ref="G1888:J1888" si="1882">F1888*(1+$D1888)</f>
        <v>2747.7087934753372</v>
      </c>
      <c r="H1888" s="16">
        <f t="shared" si="1882"/>
        <v>2922.3576018441668</v>
      </c>
      <c r="I1888" s="16">
        <f t="shared" si="1882"/>
        <v>3108.1073705247595</v>
      </c>
      <c r="J1888" s="16">
        <f t="shared" si="1882"/>
        <v>3305.6636944822012</v>
      </c>
      <c r="K1888" s="16">
        <f>F1888*$E1888*(1-'Monte Carlo Inputs'!$C$11)+F1888*'Monte Carlo Inputs'!$C$12-F1888*'Monte Carlo Inputs'!$C$13-'Monte Carlo Inputs'!$C$14*(F1888-'Monte Carlo Inputs'!$C$17)</f>
        <v>1172.2412965331009</v>
      </c>
      <c r="L1888" s="16">
        <f>G1888*$E1888*(1-'Monte Carlo Inputs'!$C$11)+G1888*'Monte Carlo Inputs'!$C$12-G1888*'Monte Carlo Inputs'!$C$13-'Monte Carlo Inputs'!$C$14*(G1888-F1888)</f>
        <v>1246.750846470266</v>
      </c>
      <c r="M1888" s="16">
        <f>H1888*$E1888*(1-'Monte Carlo Inputs'!$C$11)+H1888*'Monte Carlo Inputs'!$C$12-H1888*'Monte Carlo Inputs'!$C$13-'Monte Carlo Inputs'!$C$14*(H1888-G1888)</f>
        <v>1325.9963437318065</v>
      </c>
      <c r="N1888" s="16">
        <f>I1888*$E1888*(1-'Monte Carlo Inputs'!$C$11)+I1888*'Monte Carlo Inputs'!$C$12-I1888*'Monte Carlo Inputs'!$C$13-'Monte Carlo Inputs'!$C$14*(I1888-H1888)</f>
        <v>1410.2788127780534</v>
      </c>
      <c r="O1888" s="16">
        <f>J1888*$E1888*(1-'Monte Carlo Inputs'!$C$11)+J1888*'Monte Carlo Inputs'!$C$12-J1888*'Monte Carlo Inputs'!$C$13-'Monte Carlo Inputs'!$C$14*(J1888-I1888)</f>
        <v>1499.9184116701786</v>
      </c>
    </row>
    <row r="1889" spans="1:15">
      <c r="A1889">
        <v>1885</v>
      </c>
      <c r="B1889" s="39">
        <v>-1.4201892435872878</v>
      </c>
      <c r="C1889" s="39">
        <v>-1.0553566067366902</v>
      </c>
      <c r="D1889" s="29">
        <f>'Monte Carlo Inputs'!$C$6+'Monte Carlo Inputs'!$D$6*B1889</f>
        <v>3.430401106143828E-2</v>
      </c>
      <c r="E1889" s="29">
        <f>'Monte Carlo Inputs'!$C$7+'Monte Carlo Inputs'!$D$7*C1889</f>
        <v>0.54504863965374417</v>
      </c>
      <c r="F1889" s="16">
        <f>'Monte Carlo Inputs'!$C$17*(1+$D1889)</f>
        <v>2512.4278732693401</v>
      </c>
      <c r="G1889" s="16">
        <f t="shared" ref="G1889:J1889" si="1883">F1889*(1+$D1889)</f>
        <v>2598.6142268250373</v>
      </c>
      <c r="H1889" s="16">
        <f t="shared" si="1883"/>
        <v>2687.7571180064542</v>
      </c>
      <c r="I1889" s="16">
        <f t="shared" si="1883"/>
        <v>2779.957967913007</v>
      </c>
      <c r="J1889" s="16">
        <f t="shared" si="1883"/>
        <v>2875.3216767946283</v>
      </c>
      <c r="K1889" s="16">
        <f>F1889*$E1889*(1-'Monte Carlo Inputs'!$C$11)+F1889*'Monte Carlo Inputs'!$C$12-F1889*'Monte Carlo Inputs'!$C$13-'Monte Carlo Inputs'!$C$14*(F1889-'Monte Carlo Inputs'!$C$17)</f>
        <v>1072.0194360324042</v>
      </c>
      <c r="L1889" s="16">
        <f>G1889*$E1889*(1-'Monte Carlo Inputs'!$C$11)+G1889*'Monte Carlo Inputs'!$C$12-G1889*'Monte Carlo Inputs'!$C$13-'Monte Carlo Inputs'!$C$14*(G1889-F1889)</f>
        <v>1108.7940026241365</v>
      </c>
      <c r="M1889" s="16">
        <f>H1889*$E1889*(1-'Monte Carlo Inputs'!$C$11)+H1889*'Monte Carlo Inputs'!$C$12-H1889*'Monte Carlo Inputs'!$C$13-'Monte Carlo Inputs'!$C$14*(H1889-G1889)</f>
        <v>1146.8300843550112</v>
      </c>
      <c r="N1889" s="16">
        <f>I1889*$E1889*(1-'Monte Carlo Inputs'!$C$11)+I1889*'Monte Carlo Inputs'!$C$12-I1889*'Monte Carlo Inputs'!$C$13-'Monte Carlo Inputs'!$C$14*(I1889-H1889)</f>
        <v>1186.1709562543156</v>
      </c>
      <c r="O1889" s="16">
        <f>J1889*$E1889*(1-'Monte Carlo Inputs'!$C$11)+J1889*'Monte Carlo Inputs'!$C$12-J1889*'Monte Carlo Inputs'!$C$13-'Monte Carlo Inputs'!$C$14*(J1889-I1889)</f>
        <v>1226.8613778584208</v>
      </c>
    </row>
    <row r="1890" spans="1:15">
      <c r="A1890">
        <v>1886</v>
      </c>
      <c r="B1890" s="39">
        <v>-0.35352327058569427</v>
      </c>
      <c r="C1890" s="39">
        <v>-0.92319693176632123</v>
      </c>
      <c r="D1890" s="29">
        <f>'Monte Carlo Inputs'!$C$6+'Monte Carlo Inputs'!$D$6*B1890</f>
        <v>0.10340716283230698</v>
      </c>
      <c r="E1890" s="29">
        <f>'Monte Carlo Inputs'!$C$7+'Monte Carlo Inputs'!$D$7*C1890</f>
        <v>0.54977888306956924</v>
      </c>
      <c r="F1890" s="16">
        <f>'Monte Carlo Inputs'!$C$17*(1+$D1890)</f>
        <v>2680.2863392359573</v>
      </c>
      <c r="G1890" s="16">
        <f t="shared" ref="G1890:J1890" si="1884">F1890*(1+$D1890)</f>
        <v>2957.4471451545378</v>
      </c>
      <c r="H1890" s="16">
        <f t="shared" si="1884"/>
        <v>3263.2683636614747</v>
      </c>
      <c r="I1890" s="16">
        <f t="shared" si="1884"/>
        <v>3600.7136867081326</v>
      </c>
      <c r="J1890" s="16">
        <f t="shared" si="1884"/>
        <v>3973.0532732220768</v>
      </c>
      <c r="K1890" s="16">
        <f>F1890*$E1890*(1-'Monte Carlo Inputs'!$C$11)+F1890*'Monte Carlo Inputs'!$C$12-F1890*'Monte Carlo Inputs'!$C$13-'Monte Carlo Inputs'!$C$14*(F1890-'Monte Carlo Inputs'!$C$17)</f>
        <v>1155.3845858244854</v>
      </c>
      <c r="L1890" s="16">
        <f>G1890*$E1890*(1-'Monte Carlo Inputs'!$C$11)+G1890*'Monte Carlo Inputs'!$C$12-G1890*'Monte Carlo Inputs'!$C$13-'Monte Carlo Inputs'!$C$14*(G1890-F1890)</f>
        <v>1274.8596278247758</v>
      </c>
      <c r="M1890" s="16">
        <f>H1890*$E1890*(1-'Monte Carlo Inputs'!$C$11)+H1890*'Monte Carlo Inputs'!$C$12-H1890*'Monte Carlo Inputs'!$C$13-'Monte Carlo Inputs'!$C$14*(H1890-G1890)</f>
        <v>1406.6892449475868</v>
      </c>
      <c r="N1890" s="16">
        <f>I1890*$E1890*(1-'Monte Carlo Inputs'!$C$11)+I1890*'Monte Carlo Inputs'!$C$12-I1890*'Monte Carlo Inputs'!$C$13-'Monte Carlo Inputs'!$C$14*(I1890-H1890)</f>
        <v>1552.1509887543366</v>
      </c>
      <c r="O1890" s="16">
        <f>J1890*$E1890*(1-'Monte Carlo Inputs'!$C$11)+J1890*'Monte Carlo Inputs'!$C$12-J1890*'Monte Carlo Inputs'!$C$13-'Monte Carlo Inputs'!$C$14*(J1890-I1890)</f>
        <v>1712.6545187887828</v>
      </c>
    </row>
    <row r="1891" spans="1:15">
      <c r="A1891">
        <v>1887</v>
      </c>
      <c r="B1891" s="39">
        <v>2.025877332352366</v>
      </c>
      <c r="C1891" s="39">
        <v>0.71325104305303955</v>
      </c>
      <c r="D1891" s="29">
        <f>'Monte Carlo Inputs'!$C$6+'Monte Carlo Inputs'!$D$6*B1891</f>
        <v>0.25755483900297982</v>
      </c>
      <c r="E1891" s="29">
        <f>'Monte Carlo Inputs'!$C$7+'Monte Carlo Inputs'!$D$7*C1891</f>
        <v>0.60835043494395968</v>
      </c>
      <c r="F1891" s="16">
        <f>'Monte Carlo Inputs'!$C$17*(1+$D1891)</f>
        <v>3054.7264594221388</v>
      </c>
      <c r="G1891" s="16">
        <f t="shared" ref="G1891:J1891" si="1885">F1891*(1+$D1891)</f>
        <v>3841.4860408767504</v>
      </c>
      <c r="H1891" s="16">
        <f t="shared" si="1885"/>
        <v>4830.8793596669566</v>
      </c>
      <c r="I1891" s="16">
        <f t="shared" si="1885"/>
        <v>6075.0957153887975</v>
      </c>
      <c r="J1891" s="16">
        <f t="shared" si="1885"/>
        <v>7639.7660142934519</v>
      </c>
      <c r="K1891" s="16">
        <f>F1891*$E1891*(1-'Monte Carlo Inputs'!$C$11)+F1891*'Monte Carlo Inputs'!$C$12-F1891*'Monte Carlo Inputs'!$C$13-'Monte Carlo Inputs'!$C$14*(F1891-'Monte Carlo Inputs'!$C$17)</f>
        <v>1449.7969689904592</v>
      </c>
      <c r="L1891" s="16">
        <f>G1891*$E1891*(1-'Monte Carlo Inputs'!$C$11)+G1891*'Monte Carlo Inputs'!$C$12-G1891*'Monte Carlo Inputs'!$C$13-'Monte Carlo Inputs'!$C$14*(G1891-F1891)</f>
        <v>1823.1991939258046</v>
      </c>
      <c r="M1891" s="16">
        <f>H1891*$E1891*(1-'Monte Carlo Inputs'!$C$11)+H1891*'Monte Carlo Inputs'!$C$12-H1891*'Monte Carlo Inputs'!$C$13-'Monte Carlo Inputs'!$C$14*(H1891-G1891)</f>
        <v>2292.7729687877281</v>
      </c>
      <c r="N1891" s="16">
        <f>I1891*$E1891*(1-'Monte Carlo Inputs'!$C$11)+I1891*'Monte Carlo Inputs'!$C$12-I1891*'Monte Carlo Inputs'!$C$13-'Monte Carlo Inputs'!$C$14*(I1891-H1891)</f>
        <v>2883.2877416342353</v>
      </c>
      <c r="O1891" s="16">
        <f>J1891*$E1891*(1-'Monte Carlo Inputs'!$C$11)+J1891*'Monte Carlo Inputs'!$C$12-J1891*'Monte Carlo Inputs'!$C$13-'Monte Carlo Inputs'!$C$14*(J1891-I1891)</f>
        <v>3625.8924517301066</v>
      </c>
    </row>
    <row r="1892" spans="1:15">
      <c r="A1892">
        <v>1888</v>
      </c>
      <c r="B1892" s="39">
        <v>-0.91521502249634956</v>
      </c>
      <c r="C1892" s="39">
        <v>0.33103120503681227</v>
      </c>
      <c r="D1892" s="29">
        <f>'Monte Carlo Inputs'!$C$6+'Monte Carlo Inputs'!$D$6*B1892</f>
        <v>6.7018385686353016E-2</v>
      </c>
      <c r="E1892" s="29">
        <f>'Monte Carlo Inputs'!$C$7+'Monte Carlo Inputs'!$D$7*C1892</f>
        <v>0.59467006782305576</v>
      </c>
      <c r="F1892" s="16">
        <f>'Monte Carlo Inputs'!$C$17*(1+$D1892)</f>
        <v>2591.8943606707207</v>
      </c>
      <c r="G1892" s="16">
        <f t="shared" ref="G1892:J1892" si="1886">F1892*(1+$D1892)</f>
        <v>2765.5989365924347</v>
      </c>
      <c r="H1892" s="16">
        <f t="shared" si="1886"/>
        <v>2950.9449127787543</v>
      </c>
      <c r="I1892" s="16">
        <f t="shared" si="1886"/>
        <v>3148.7124770825426</v>
      </c>
      <c r="J1892" s="16">
        <f t="shared" si="1886"/>
        <v>3359.7341042870926</v>
      </c>
      <c r="K1892" s="16">
        <f>F1892*$E1892*(1-'Monte Carlo Inputs'!$C$11)+F1892*'Monte Carlo Inputs'!$C$12-F1892*'Monte Carlo Inputs'!$C$13-'Monte Carlo Inputs'!$C$14*(F1892-'Monte Carlo Inputs'!$C$17)</f>
        <v>1198.7325822617165</v>
      </c>
      <c r="L1892" s="16">
        <f>G1892*$E1892*(1-'Monte Carlo Inputs'!$C$11)+G1892*'Monte Carlo Inputs'!$C$12-G1892*'Monte Carlo Inputs'!$C$13-'Monte Carlo Inputs'!$C$14*(G1892-F1892)</f>
        <v>1279.0697047945303</v>
      </c>
      <c r="M1892" s="16">
        <f>H1892*$E1892*(1-'Monte Carlo Inputs'!$C$11)+H1892*'Monte Carlo Inputs'!$C$12-H1892*'Monte Carlo Inputs'!$C$13-'Monte Carlo Inputs'!$C$14*(H1892-G1892)</f>
        <v>1364.7908915901799</v>
      </c>
      <c r="N1892" s="16">
        <f>I1892*$E1892*(1-'Monte Carlo Inputs'!$C$11)+I1892*'Monte Carlo Inputs'!$C$12-I1892*'Monte Carlo Inputs'!$C$13-'Monte Carlo Inputs'!$C$14*(I1892-H1892)</f>
        <v>1456.2569739439921</v>
      </c>
      <c r="O1892" s="16">
        <f>J1892*$E1892*(1-'Monte Carlo Inputs'!$C$11)+J1892*'Monte Carlo Inputs'!$C$12-J1892*'Monte Carlo Inputs'!$C$13-'Monte Carlo Inputs'!$C$14*(J1892-I1892)</f>
        <v>1553.8529654822123</v>
      </c>
    </row>
    <row r="1893" spans="1:15">
      <c r="A1893">
        <v>1889</v>
      </c>
      <c r="B1893" s="39">
        <v>-0.14221161516165071</v>
      </c>
      <c r="C1893" s="39">
        <v>1.839219062015162E-2</v>
      </c>
      <c r="D1893" s="29">
        <f>'Monte Carlo Inputs'!$C$6+'Monte Carlo Inputs'!$D$6*B1893</f>
        <v>0.11709682929333637</v>
      </c>
      <c r="E1893" s="29">
        <f>'Monte Carlo Inputs'!$C$7+'Monte Carlo Inputs'!$D$7*C1893</f>
        <v>0.58348012928994408</v>
      </c>
      <c r="F1893" s="16">
        <f>'Monte Carlo Inputs'!$C$17*(1+$D1893)</f>
        <v>2713.5399080364436</v>
      </c>
      <c r="G1893" s="16">
        <f t="shared" ref="G1893:J1893" si="1887">F1893*(1+$D1893)</f>
        <v>3031.2868274284424</v>
      </c>
      <c r="H1893" s="16">
        <f t="shared" si="1887"/>
        <v>3386.2409035989699</v>
      </c>
      <c r="I1893" s="16">
        <f t="shared" si="1887"/>
        <v>3782.7589766338115</v>
      </c>
      <c r="J1893" s="16">
        <f t="shared" si="1887"/>
        <v>4225.7080587785367</v>
      </c>
      <c r="K1893" s="16">
        <f>F1893*$E1893*(1-'Monte Carlo Inputs'!$C$11)+F1893*'Monte Carlo Inputs'!$C$12-F1893*'Monte Carlo Inputs'!$C$13-'Monte Carlo Inputs'!$C$14*(F1893-'Monte Carlo Inputs'!$C$17)</f>
        <v>1235.2974526986377</v>
      </c>
      <c r="L1893" s="16">
        <f>G1893*$E1893*(1-'Monte Carlo Inputs'!$C$11)+G1893*'Monte Carlo Inputs'!$C$12-G1893*'Monte Carlo Inputs'!$C$13-'Monte Carlo Inputs'!$C$14*(G1893-F1893)</f>
        <v>1379.9468676437834</v>
      </c>
      <c r="M1893" s="16">
        <f>H1893*$E1893*(1-'Monte Carlo Inputs'!$C$11)+H1893*'Monte Carlo Inputs'!$C$12-H1893*'Monte Carlo Inputs'!$C$13-'Monte Carlo Inputs'!$C$14*(H1893-G1893)</f>
        <v>1541.5342704381414</v>
      </c>
      <c r="N1893" s="16">
        <f>I1893*$E1893*(1-'Monte Carlo Inputs'!$C$11)+I1893*'Monte Carlo Inputs'!$C$12-I1893*'Monte Carlo Inputs'!$C$13-'Monte Carlo Inputs'!$C$14*(I1893-H1893)</f>
        <v>1722.0430457534642</v>
      </c>
      <c r="O1893" s="16">
        <f>J1893*$E1893*(1-'Monte Carlo Inputs'!$C$11)+J1893*'Monte Carlo Inputs'!$C$12-J1893*'Monte Carlo Inputs'!$C$13-'Monte Carlo Inputs'!$C$14*(J1893-I1893)</f>
        <v>1923.688826317835</v>
      </c>
    </row>
    <row r="1894" spans="1:15">
      <c r="A1894">
        <v>1890</v>
      </c>
      <c r="B1894" s="39">
        <v>0.78261132421957091</v>
      </c>
      <c r="C1894" s="39">
        <v>1.6855298995705077</v>
      </c>
      <c r="D1894" s="29">
        <f>'Monte Carlo Inputs'!$C$6+'Monte Carlo Inputs'!$D$6*B1894</f>
        <v>0.17701078695095632</v>
      </c>
      <c r="E1894" s="29">
        <f>'Monte Carlo Inputs'!$C$7+'Monte Carlo Inputs'!$D$7*C1894</f>
        <v>0.6431501244893435</v>
      </c>
      <c r="F1894" s="16">
        <f>'Monte Carlo Inputs'!$C$17*(1+$D1894)</f>
        <v>2859.0769025825684</v>
      </c>
      <c r="G1894" s="16">
        <f t="shared" ref="G1894:J1894" si="1888">F1894*(1+$D1894)</f>
        <v>3365.1643550620115</v>
      </c>
      <c r="H1894" s="16">
        <f t="shared" si="1888"/>
        <v>3960.8347457708455</v>
      </c>
      <c r="I1894" s="16">
        <f t="shared" si="1888"/>
        <v>4661.9452211024336</v>
      </c>
      <c r="J1894" s="16">
        <f t="shared" si="1888"/>
        <v>5487.159813412025</v>
      </c>
      <c r="K1894" s="16">
        <f>F1894*$E1894*(1-'Monte Carlo Inputs'!$C$11)+F1894*'Monte Carlo Inputs'!$C$12-F1894*'Monte Carlo Inputs'!$C$13-'Monte Carlo Inputs'!$C$14*(F1894-'Monte Carlo Inputs'!$C$17)</f>
        <v>1425.1300634659369</v>
      </c>
      <c r="L1894" s="16">
        <f>G1894*$E1894*(1-'Monte Carlo Inputs'!$C$11)+G1894*'Monte Carlo Inputs'!$C$12-G1894*'Monte Carlo Inputs'!$C$13-'Monte Carlo Inputs'!$C$14*(G1894-F1894)</f>
        <v>1677.3934575075091</v>
      </c>
      <c r="M1894" s="16">
        <f>H1894*$E1894*(1-'Monte Carlo Inputs'!$C$11)+H1894*'Monte Carlo Inputs'!$C$12-H1894*'Monte Carlo Inputs'!$C$13-'Monte Carlo Inputs'!$C$14*(H1894-G1894)</f>
        <v>1974.3101934472988</v>
      </c>
      <c r="N1894" s="16">
        <f>I1894*$E1894*(1-'Monte Carlo Inputs'!$C$11)+I1894*'Monte Carlo Inputs'!$C$12-I1894*'Monte Carlo Inputs'!$C$13-'Monte Carlo Inputs'!$C$14*(I1894-H1894)</f>
        <v>2323.7843944746992</v>
      </c>
      <c r="O1894" s="16">
        <f>J1894*$E1894*(1-'Monte Carlo Inputs'!$C$11)+J1894*'Monte Carlo Inputs'!$C$12-J1894*'Monte Carlo Inputs'!$C$13-'Monte Carlo Inputs'!$C$14*(J1894-I1894)</f>
        <v>2735.1192988450171</v>
      </c>
    </row>
    <row r="1895" spans="1:15">
      <c r="A1895">
        <v>1891</v>
      </c>
      <c r="B1895" s="39">
        <v>0.74253454094421434</v>
      </c>
      <c r="C1895" s="39">
        <v>1.8375820094398416</v>
      </c>
      <c r="D1895" s="29">
        <f>'Monte Carlo Inputs'!$C$6+'Monte Carlo Inputs'!$D$6*B1895</f>
        <v>0.17441444272768275</v>
      </c>
      <c r="E1895" s="29">
        <f>'Monte Carlo Inputs'!$C$7+'Monte Carlo Inputs'!$D$7*C1895</f>
        <v>0.64859235557634476</v>
      </c>
      <c r="F1895" s="16">
        <f>'Monte Carlo Inputs'!$C$17*(1+$D1895)</f>
        <v>2852.7701228298147</v>
      </c>
      <c r="G1895" s="16">
        <f t="shared" ref="G1895:J1895" si="1889">F1895*(1+$D1895)</f>
        <v>3350.3344340333601</v>
      </c>
      <c r="H1895" s="16">
        <f t="shared" si="1889"/>
        <v>3934.6811472966551</v>
      </c>
      <c r="I1895" s="16">
        <f t="shared" si="1889"/>
        <v>4620.9463669135212</v>
      </c>
      <c r="J1895" s="16">
        <f t="shared" si="1889"/>
        <v>5426.9061523732535</v>
      </c>
      <c r="K1895" s="16">
        <f>F1895*$E1895*(1-'Monte Carlo Inputs'!$C$11)+F1895*'Monte Carlo Inputs'!$C$12-F1895*'Monte Carlo Inputs'!$C$13-'Monte Carlo Inputs'!$C$14*(F1895-'Monte Carlo Inputs'!$C$17)</f>
        <v>1432.9440547817192</v>
      </c>
      <c r="L1895" s="16">
        <f>G1895*$E1895*(1-'Monte Carlo Inputs'!$C$11)+G1895*'Monte Carlo Inputs'!$C$12-G1895*'Monte Carlo Inputs'!$C$13-'Monte Carlo Inputs'!$C$14*(G1895-F1895)</f>
        <v>1682.8701935564191</v>
      </c>
      <c r="M1895" s="16">
        <f>H1895*$E1895*(1-'Monte Carlo Inputs'!$C$11)+H1895*'Monte Carlo Inputs'!$C$12-H1895*'Monte Carlo Inputs'!$C$13-'Monte Carlo Inputs'!$C$14*(H1895-G1895)</f>
        <v>1976.3870605485895</v>
      </c>
      <c r="N1895" s="16">
        <f>I1895*$E1895*(1-'Monte Carlo Inputs'!$C$11)+I1895*'Monte Carlo Inputs'!$C$12-I1895*'Monte Carlo Inputs'!$C$13-'Monte Carlo Inputs'!$C$14*(I1895-H1895)</f>
        <v>2321.0975083283747</v>
      </c>
      <c r="O1895" s="16">
        <f>J1895*$E1895*(1-'Monte Carlo Inputs'!$C$11)+J1895*'Monte Carlo Inputs'!$C$12-J1895*'Monte Carlo Inputs'!$C$13-'Monte Carlo Inputs'!$C$14*(J1895-I1895)</f>
        <v>2725.9304367600816</v>
      </c>
    </row>
    <row r="1896" spans="1:15">
      <c r="A1896">
        <v>1892</v>
      </c>
      <c r="B1896" s="39">
        <v>-1.2613727149606475</v>
      </c>
      <c r="C1896" s="39">
        <v>-0.22301347660911855</v>
      </c>
      <c r="D1896" s="29">
        <f>'Monte Carlo Inputs'!$C$6+'Monte Carlo Inputs'!$D$6*B1896</f>
        <v>4.4592820266185315E-2</v>
      </c>
      <c r="E1896" s="29">
        <f>'Monte Carlo Inputs'!$C$7+'Monte Carlo Inputs'!$D$7*C1896</f>
        <v>0.57483976627293354</v>
      </c>
      <c r="F1896" s="16">
        <f>'Monte Carlo Inputs'!$C$17*(1+$D1896)</f>
        <v>2537.4204197085915</v>
      </c>
      <c r="G1896" s="16">
        <f t="shared" ref="G1896:J1896" si="1890">F1896*(1+$D1896)</f>
        <v>2650.5711524244052</v>
      </c>
      <c r="H1896" s="16">
        <f t="shared" si="1890"/>
        <v>2768.7675954272027</v>
      </c>
      <c r="I1896" s="16">
        <f t="shared" si="1890"/>
        <v>2892.2347511689263</v>
      </c>
      <c r="J1896" s="16">
        <f t="shared" si="1890"/>
        <v>3021.2076555954177</v>
      </c>
      <c r="K1896" s="16">
        <f>F1896*$E1896*(1-'Monte Carlo Inputs'!$C$11)+F1896*'Monte Carlo Inputs'!$C$12-F1896*'Monte Carlo Inputs'!$C$13-'Monte Carlo Inputs'!$C$14*(F1896-'Monte Carlo Inputs'!$C$17)</f>
        <v>1136.8781563137418</v>
      </c>
      <c r="L1896" s="16">
        <f>G1896*$E1896*(1-'Monte Carlo Inputs'!$C$11)+G1896*'Monte Carlo Inputs'!$C$12-G1896*'Monte Carlo Inputs'!$C$13-'Monte Carlo Inputs'!$C$14*(G1896-F1896)</f>
        <v>1187.5747596027925</v>
      </c>
      <c r="M1896" s="16">
        <f>H1896*$E1896*(1-'Monte Carlo Inputs'!$C$11)+H1896*'Monte Carlo Inputs'!$C$12-H1896*'Monte Carlo Inputs'!$C$13-'Monte Carlo Inputs'!$C$14*(H1896-G1896)</f>
        <v>1240.5320674104182</v>
      </c>
      <c r="N1896" s="16">
        <f>I1896*$E1896*(1-'Monte Carlo Inputs'!$C$11)+I1896*'Monte Carlo Inputs'!$C$12-I1896*'Monte Carlo Inputs'!$C$13-'Monte Carlo Inputs'!$C$14*(I1896-H1896)</f>
        <v>1295.8508909268903</v>
      </c>
      <c r="O1896" s="16">
        <f>J1896*$E1896*(1-'Monte Carlo Inputs'!$C$11)+J1896*'Monte Carlo Inputs'!$C$12-J1896*'Monte Carlo Inputs'!$C$13-'Monte Carlo Inputs'!$C$14*(J1896-I1896)</f>
        <v>1353.6365367977692</v>
      </c>
    </row>
    <row r="1897" spans="1:15">
      <c r="A1897">
        <v>1893</v>
      </c>
      <c r="B1897" s="39">
        <v>-0.17578701523897813</v>
      </c>
      <c r="C1897" s="39">
        <v>1.1703040316658115</v>
      </c>
      <c r="D1897" s="29">
        <f>'Monte Carlo Inputs'!$C$6+'Monte Carlo Inputs'!$D$6*B1897</f>
        <v>0.11492167228445359</v>
      </c>
      <c r="E1897" s="29">
        <f>'Monte Carlo Inputs'!$C$7+'Monte Carlo Inputs'!$D$7*C1897</f>
        <v>0.62470922131774165</v>
      </c>
      <c r="F1897" s="16">
        <f>'Monte Carlo Inputs'!$C$17*(1+$D1897)</f>
        <v>2708.2562341461662</v>
      </c>
      <c r="G1897" s="16">
        <f t="shared" ref="G1897:J1897" si="1891">F1897*(1+$D1897)</f>
        <v>3019.4935695490399</v>
      </c>
      <c r="H1897" s="16">
        <f t="shared" si="1891"/>
        <v>3366.4988200137691</v>
      </c>
      <c r="I1897" s="16">
        <f t="shared" si="1891"/>
        <v>3753.3824941533908</v>
      </c>
      <c r="J1897" s="16">
        <f t="shared" si="1891"/>
        <v>4184.7274871046911</v>
      </c>
      <c r="K1897" s="16">
        <f>F1897*$E1897*(1-'Monte Carlo Inputs'!$C$11)+F1897*'Monte Carlo Inputs'!$C$12-F1897*'Monte Carlo Inputs'!$C$13-'Monte Carlo Inputs'!$C$14*(F1897-'Monte Carlo Inputs'!$C$17)</f>
        <v>1312.2663502771361</v>
      </c>
      <c r="L1897" s="16">
        <f>G1897*$E1897*(1-'Monte Carlo Inputs'!$C$11)+G1897*'Monte Carlo Inputs'!$C$12-G1897*'Monte Carlo Inputs'!$C$13-'Monte Carlo Inputs'!$C$14*(G1897-F1897)</f>
        <v>1463.0741937336011</v>
      </c>
      <c r="M1897" s="16">
        <f>H1897*$E1897*(1-'Monte Carlo Inputs'!$C$11)+H1897*'Monte Carlo Inputs'!$C$12-H1897*'Monte Carlo Inputs'!$C$13-'Monte Carlo Inputs'!$C$14*(H1897-G1897)</f>
        <v>1631.2131267536943</v>
      </c>
      <c r="N1897" s="16">
        <f>I1897*$E1897*(1-'Monte Carlo Inputs'!$C$11)+I1897*'Monte Carlo Inputs'!$C$12-I1897*'Monte Carlo Inputs'!$C$13-'Monte Carlo Inputs'!$C$14*(I1897-H1897)</f>
        <v>1818.6748671325813</v>
      </c>
      <c r="O1897" s="16">
        <f>J1897*$E1897*(1-'Monte Carlo Inputs'!$C$11)+J1897*'Monte Carlo Inputs'!$C$12-J1897*'Monte Carlo Inputs'!$C$13-'Monte Carlo Inputs'!$C$14*(J1897-I1897)</f>
        <v>2027.6800242051638</v>
      </c>
    </row>
    <row r="1898" spans="1:15">
      <c r="A1898">
        <v>1894</v>
      </c>
      <c r="B1898" s="39">
        <v>-1.7541600185883752</v>
      </c>
      <c r="C1898" s="39">
        <v>0.6471793079495205</v>
      </c>
      <c r="D1898" s="29">
        <f>'Monte Carlo Inputs'!$C$6+'Monte Carlo Inputs'!$D$6*B1898</f>
        <v>1.2667965911341131E-2</v>
      </c>
      <c r="E1898" s="29">
        <f>'Monte Carlo Inputs'!$C$7+'Monte Carlo Inputs'!$D$7*C1898</f>
        <v>0.60598560323553097</v>
      </c>
      <c r="F1898" s="16">
        <f>'Monte Carlo Inputs'!$C$17*(1+$D1898)</f>
        <v>2459.8717559952393</v>
      </c>
      <c r="G1898" s="16">
        <f t="shared" ref="G1898:J1898" si="1892">F1898*(1+$D1898)</f>
        <v>2491.0333275464577</v>
      </c>
      <c r="H1898" s="16">
        <f t="shared" si="1892"/>
        <v>2522.5896528238309</v>
      </c>
      <c r="I1898" s="16">
        <f t="shared" si="1892"/>
        <v>2554.5457325541051</v>
      </c>
      <c r="J1898" s="16">
        <f t="shared" si="1892"/>
        <v>2586.9066308130623</v>
      </c>
      <c r="K1898" s="16">
        <f>F1898*$E1898*(1-'Monte Carlo Inputs'!$C$11)+F1898*'Monte Carlo Inputs'!$C$12-F1898*'Monte Carlo Inputs'!$C$13-'Monte Carlo Inputs'!$C$14*(F1898-'Monte Carlo Inputs'!$C$17)</f>
        <v>1155.4053871006111</v>
      </c>
      <c r="L1898" s="16">
        <f>G1898*$E1898*(1-'Monte Carlo Inputs'!$C$11)+G1898*'Monte Carlo Inputs'!$C$12-G1898*'Monte Carlo Inputs'!$C$13-'Monte Carlo Inputs'!$C$14*(G1898-F1898)</f>
        <v>1170.0420231581816</v>
      </c>
      <c r="M1898" s="16">
        <f>H1898*$E1898*(1-'Monte Carlo Inputs'!$C$11)+H1898*'Monte Carlo Inputs'!$C$12-H1898*'Monte Carlo Inputs'!$C$13-'Monte Carlo Inputs'!$C$14*(H1898-G1898)</f>
        <v>1184.8640756223858</v>
      </c>
      <c r="N1898" s="16">
        <f>I1898*$E1898*(1-'Monte Carlo Inputs'!$C$11)+I1898*'Monte Carlo Inputs'!$C$12-I1898*'Monte Carlo Inputs'!$C$13-'Monte Carlo Inputs'!$C$14*(I1898-H1898)</f>
        <v>1199.8738933419431</v>
      </c>
      <c r="O1898" s="16">
        <f>J1898*$E1898*(1-'Monte Carlo Inputs'!$C$11)+J1898*'Monte Carlo Inputs'!$C$12-J1898*'Monte Carlo Inputs'!$C$13-'Monte Carlo Inputs'!$C$14*(J1898-I1898)</f>
        <v>1215.0738549207072</v>
      </c>
    </row>
    <row r="1899" spans="1:15">
      <c r="A1899">
        <v>1895</v>
      </c>
      <c r="B1899" s="39">
        <v>0.94334904350712756</v>
      </c>
      <c r="C1899" s="39">
        <v>0.23544551877115211</v>
      </c>
      <c r="D1899" s="29">
        <f>'Monte Carlo Inputs'!$C$6+'Monte Carlo Inputs'!$D$6*B1899</f>
        <v>0.18742405904585113</v>
      </c>
      <c r="E1899" s="29">
        <f>'Monte Carlo Inputs'!$C$7+'Monte Carlo Inputs'!$D$7*C1899</f>
        <v>0.59124887627422185</v>
      </c>
      <c r="F1899" s="16">
        <f>'Monte Carlo Inputs'!$C$17*(1+$D1899)</f>
        <v>2884.3717818282776</v>
      </c>
      <c r="G1899" s="16">
        <f t="shared" ref="G1899:J1899" si="1893">F1899*(1+$D1899)</f>
        <v>3424.9724489758473</v>
      </c>
      <c r="H1899" s="16">
        <f t="shared" si="1893"/>
        <v>4066.8946874831099</v>
      </c>
      <c r="I1899" s="16">
        <f t="shared" si="1893"/>
        <v>4829.1285975232022</v>
      </c>
      <c r="J1899" s="16">
        <f t="shared" si="1893"/>
        <v>5734.2234809253987</v>
      </c>
      <c r="K1899" s="16">
        <f>F1899*$E1899*(1-'Monte Carlo Inputs'!$C$11)+F1899*'Monte Carlo Inputs'!$C$12-F1899*'Monte Carlo Inputs'!$C$13-'Monte Carlo Inputs'!$C$14*(F1899-'Monte Carlo Inputs'!$C$17)</f>
        <v>1331.5744988463484</v>
      </c>
      <c r="L1899" s="16">
        <f>G1899*$E1899*(1-'Monte Carlo Inputs'!$C$11)+G1899*'Monte Carlo Inputs'!$C$12-G1899*'Monte Carlo Inputs'!$C$13-'Monte Carlo Inputs'!$C$14*(G1899-F1899)</f>
        <v>1581.1435963420761</v>
      </c>
      <c r="M1899" s="16">
        <f>H1899*$E1899*(1-'Monte Carlo Inputs'!$C$11)+H1899*'Monte Carlo Inputs'!$C$12-H1899*'Monte Carlo Inputs'!$C$13-'Monte Carlo Inputs'!$C$14*(H1899-G1899)</f>
        <v>1877.4879471028626</v>
      </c>
      <c r="N1899" s="16">
        <f>I1899*$E1899*(1-'Monte Carlo Inputs'!$C$11)+I1899*'Monte Carlo Inputs'!$C$12-I1899*'Monte Carlo Inputs'!$C$13-'Monte Carlo Inputs'!$C$14*(I1899-H1899)</f>
        <v>2229.3743589585433</v>
      </c>
      <c r="O1899" s="16">
        <f>J1899*$E1899*(1-'Monte Carlo Inputs'!$C$11)+J1899*'Monte Carlo Inputs'!$C$12-J1899*'Monte Carlo Inputs'!$C$13-'Monte Carlo Inputs'!$C$14*(J1899-I1899)</f>
        <v>2647.2127504472951</v>
      </c>
    </row>
    <row r="1900" spans="1:15">
      <c r="A1900">
        <v>1896</v>
      </c>
      <c r="B1900" s="39">
        <v>-1.1701444130110863</v>
      </c>
      <c r="C1900" s="39">
        <v>-0.13858046497993026</v>
      </c>
      <c r="D1900" s="29">
        <f>'Monte Carlo Inputs'!$C$6+'Monte Carlo Inputs'!$D$6*B1900</f>
        <v>5.0502977105330818E-2</v>
      </c>
      <c r="E1900" s="29">
        <f>'Monte Carlo Inputs'!$C$7+'Monte Carlo Inputs'!$D$7*C1900</f>
        <v>0.57786178261359711</v>
      </c>
      <c r="F1900" s="16">
        <f>'Monte Carlo Inputs'!$C$17*(1+$D1900)</f>
        <v>2551.7767816865598</v>
      </c>
      <c r="G1900" s="16">
        <f t="shared" ref="G1900:J1900" si="1894">F1900*(1+$D1900)</f>
        <v>2680.6491060699914</v>
      </c>
      <c r="H1900" s="16">
        <f t="shared" si="1894"/>
        <v>2816.0298665012701</v>
      </c>
      <c r="I1900" s="16">
        <f t="shared" si="1894"/>
        <v>2958.2477583771119</v>
      </c>
      <c r="J1900" s="16">
        <f t="shared" si="1894"/>
        <v>3107.6480771903275</v>
      </c>
      <c r="K1900" s="16">
        <f>F1900*$E1900*(1-'Monte Carlo Inputs'!$C$11)+F1900*'Monte Carlo Inputs'!$C$12-F1900*'Monte Carlo Inputs'!$C$13-'Monte Carlo Inputs'!$C$14*(F1900-'Monte Carlo Inputs'!$C$17)</f>
        <v>1149.0281432546069</v>
      </c>
      <c r="L1900" s="16">
        <f>G1900*$E1900*(1-'Monte Carlo Inputs'!$C$11)+G1900*'Monte Carlo Inputs'!$C$12-G1900*'Monte Carlo Inputs'!$C$13-'Monte Carlo Inputs'!$C$14*(G1900-F1900)</f>
        <v>1207.0574852667753</v>
      </c>
      <c r="M1900" s="16">
        <f>H1900*$E1900*(1-'Monte Carlo Inputs'!$C$11)+H1900*'Monte Carlo Inputs'!$C$12-H1900*'Monte Carlo Inputs'!$C$13-'Monte Carlo Inputs'!$C$14*(H1900-G1900)</f>
        <v>1268.0174818100215</v>
      </c>
      <c r="N1900" s="16">
        <f>I1900*$E1900*(1-'Monte Carlo Inputs'!$C$11)+I1900*'Monte Carlo Inputs'!$C$12-I1900*'Monte Carlo Inputs'!$C$13-'Monte Carlo Inputs'!$C$14*(I1900-H1900)</f>
        <v>1332.0561396630326</v>
      </c>
      <c r="O1900" s="16">
        <f>J1900*$E1900*(1-'Monte Carlo Inputs'!$C$11)+J1900*'Monte Carlo Inputs'!$C$12-J1900*'Monte Carlo Inputs'!$C$13-'Monte Carlo Inputs'!$C$14*(J1900-I1900)</f>
        <v>1399.3289403874501</v>
      </c>
    </row>
    <row r="1901" spans="1:15">
      <c r="A1901">
        <v>1897</v>
      </c>
      <c r="B1901" s="39">
        <v>-0.75435201090430237</v>
      </c>
      <c r="C1901" s="39">
        <v>-0.62749026527781615</v>
      </c>
      <c r="D1901" s="29">
        <f>'Monte Carlo Inputs'!$C$6+'Monte Carlo Inputs'!$D$6*B1901</f>
        <v>7.7439774748838508E-2</v>
      </c>
      <c r="E1901" s="29">
        <f>'Monte Carlo Inputs'!$C$7+'Monte Carlo Inputs'!$D$7*C1901</f>
        <v>0.56036278101337422</v>
      </c>
      <c r="F1901" s="16">
        <f>'Monte Carlo Inputs'!$C$17*(1+$D1901)</f>
        <v>2617.2089568424039</v>
      </c>
      <c r="G1901" s="16">
        <f t="shared" ref="G1901:J1901" si="1895">F1901*(1+$D1901)</f>
        <v>2819.8850289309221</v>
      </c>
      <c r="H1901" s="16">
        <f t="shared" si="1895"/>
        <v>3038.2562903889543</v>
      </c>
      <c r="I1901" s="16">
        <f t="shared" si="1895"/>
        <v>3273.5381731459165</v>
      </c>
      <c r="J1901" s="16">
        <f t="shared" si="1895"/>
        <v>3527.0402319060604</v>
      </c>
      <c r="K1901" s="16">
        <f>F1901*$E1901*(1-'Monte Carlo Inputs'!$C$11)+F1901*'Monte Carlo Inputs'!$C$12-F1901*'Monte Carlo Inputs'!$C$13-'Monte Carlo Inputs'!$C$14*(F1901-'Monte Carlo Inputs'!$C$17)</f>
        <v>1146.9464351455074</v>
      </c>
      <c r="L1901" s="16">
        <f>G1901*$E1901*(1-'Monte Carlo Inputs'!$C$11)+G1901*'Monte Carlo Inputs'!$C$12-G1901*'Monte Carlo Inputs'!$C$13-'Monte Carlo Inputs'!$C$14*(G1901-F1901)</f>
        <v>1235.7657087321586</v>
      </c>
      <c r="M1901" s="16">
        <f>H1901*$E1901*(1-'Monte Carlo Inputs'!$C$11)+H1901*'Monte Carlo Inputs'!$C$12-H1901*'Monte Carlo Inputs'!$C$13-'Monte Carlo Inputs'!$C$14*(H1901-G1901)</f>
        <v>1331.4631268587154</v>
      </c>
      <c r="N1901" s="16">
        <f>I1901*$E1901*(1-'Monte Carlo Inputs'!$C$11)+I1901*'Monte Carlo Inputs'!$C$12-I1901*'Monte Carlo Inputs'!$C$13-'Monte Carlo Inputs'!$C$14*(I1901-H1901)</f>
        <v>1434.5713314890388</v>
      </c>
      <c r="O1901" s="16">
        <f>J1901*$E1901*(1-'Monte Carlo Inputs'!$C$11)+J1901*'Monte Carlo Inputs'!$C$12-J1901*'Monte Carlo Inputs'!$C$13-'Monte Carlo Inputs'!$C$14*(J1901-I1901)</f>
        <v>1545.6642122606913</v>
      </c>
    </row>
    <row r="1902" spans="1:15">
      <c r="A1902">
        <v>1898</v>
      </c>
      <c r="B1902" s="39">
        <v>1.5024645631165241</v>
      </c>
      <c r="C1902" s="39">
        <v>-0.73551473074806573</v>
      </c>
      <c r="D1902" s="29">
        <f>'Monte Carlo Inputs'!$C$6+'Monte Carlo Inputs'!$D$6*B1902</f>
        <v>0.22364593692228971</v>
      </c>
      <c r="E1902" s="29">
        <f>'Monte Carlo Inputs'!$C$7+'Monte Carlo Inputs'!$D$7*C1902</f>
        <v>0.55649638215416675</v>
      </c>
      <c r="F1902" s="16">
        <f>'Monte Carlo Inputs'!$C$17*(1+$D1902)</f>
        <v>2972.3583453779343</v>
      </c>
      <c r="G1902" s="16">
        <f t="shared" ref="G1902:J1902" si="1896">F1902*(1+$D1902)</f>
        <v>3637.1142123987688</v>
      </c>
      <c r="H1902" s="16">
        <f t="shared" si="1896"/>
        <v>4450.5400281240672</v>
      </c>
      <c r="I1902" s="16">
        <f t="shared" si="1896"/>
        <v>5445.8852225240271</v>
      </c>
      <c r="J1902" s="16">
        <f t="shared" si="1896"/>
        <v>6663.8353254866652</v>
      </c>
      <c r="K1902" s="16">
        <f>F1902*$E1902*(1-'Monte Carlo Inputs'!$C$11)+F1902*'Monte Carlo Inputs'!$C$12-F1902*'Monte Carlo Inputs'!$C$13-'Monte Carlo Inputs'!$C$14*(F1902-'Monte Carlo Inputs'!$C$17)</f>
        <v>1299.9325129386311</v>
      </c>
      <c r="L1902" s="16">
        <f>G1902*$E1902*(1-'Monte Carlo Inputs'!$C$11)+G1902*'Monte Carlo Inputs'!$C$12-G1902*'Monte Carlo Inputs'!$C$13-'Monte Carlo Inputs'!$C$14*(G1902-F1902)</f>
        <v>1590.6571377305377</v>
      </c>
      <c r="M1902" s="16">
        <f>H1902*$E1902*(1-'Monte Carlo Inputs'!$C$11)+H1902*'Monte Carlo Inputs'!$C$12-H1902*'Monte Carlo Inputs'!$C$13-'Monte Carlo Inputs'!$C$14*(H1902-G1902)</f>
        <v>1946.4011436204119</v>
      </c>
      <c r="N1902" s="16">
        <f>I1902*$E1902*(1-'Monte Carlo Inputs'!$C$11)+I1902*'Monte Carlo Inputs'!$C$12-I1902*'Monte Carlo Inputs'!$C$13-'Monte Carlo Inputs'!$C$14*(I1902-H1902)</f>
        <v>2381.7058510120141</v>
      </c>
      <c r="O1902" s="16">
        <f>J1902*$E1902*(1-'Monte Carlo Inputs'!$C$11)+J1902*'Monte Carlo Inputs'!$C$12-J1902*'Monte Carlo Inputs'!$C$13-'Monte Carlo Inputs'!$C$14*(J1902-I1902)</f>
        <v>2914.3646875348954</v>
      </c>
    </row>
    <row r="1903" spans="1:15">
      <c r="A1903">
        <v>1899</v>
      </c>
      <c r="B1903" s="39">
        <v>0.98892419398791376</v>
      </c>
      <c r="C1903" s="39">
        <v>0.60083350760459009</v>
      </c>
      <c r="D1903" s="29">
        <f>'Monte Carlo Inputs'!$C$6+'Monte Carlo Inputs'!$D$6*B1903</f>
        <v>0.19037661084779114</v>
      </c>
      <c r="E1903" s="29">
        <f>'Monte Carlo Inputs'!$C$7+'Monte Carlo Inputs'!$D$7*C1903</f>
        <v>0.60432679984499671</v>
      </c>
      <c r="F1903" s="16">
        <f>'Monte Carlo Inputs'!$C$17*(1+$D1903)</f>
        <v>2891.5438254103697</v>
      </c>
      <c r="G1903" s="16">
        <f t="shared" ref="G1903:J1903" si="1897">F1903*(1+$D1903)</f>
        <v>3442.0261390098531</v>
      </c>
      <c r="H1903" s="16">
        <f t="shared" si="1897"/>
        <v>4097.307409804057</v>
      </c>
      <c r="I1903" s="16">
        <f t="shared" si="1897"/>
        <v>4877.3389080840952</v>
      </c>
      <c r="J1903" s="16">
        <f t="shared" si="1897"/>
        <v>5805.8701593612113</v>
      </c>
      <c r="K1903" s="16">
        <f>F1903*$E1903*(1-'Monte Carlo Inputs'!$C$11)+F1903*'Monte Carlo Inputs'!$C$12-F1903*'Monte Carlo Inputs'!$C$13-'Monte Carlo Inputs'!$C$14*(F1903-'Monte Carlo Inputs'!$C$17)</f>
        <v>1361.895147194914</v>
      </c>
      <c r="L1903" s="16">
        <f>G1903*$E1903*(1-'Monte Carlo Inputs'!$C$11)+G1903*'Monte Carlo Inputs'!$C$12-G1903*'Monte Carlo Inputs'!$C$13-'Monte Carlo Inputs'!$C$14*(G1903-F1903)</f>
        <v>1621.1681296479353</v>
      </c>
      <c r="M1903" s="16">
        <f>H1903*$E1903*(1-'Monte Carlo Inputs'!$C$11)+H1903*'Monte Carlo Inputs'!$C$12-H1903*'Monte Carlo Inputs'!$C$13-'Monte Carlo Inputs'!$C$14*(H1903-G1903)</f>
        <v>1929.8006237847619</v>
      </c>
      <c r="N1903" s="16">
        <f>I1903*$E1903*(1-'Monte Carlo Inputs'!$C$11)+I1903*'Monte Carlo Inputs'!$C$12-I1903*'Monte Carlo Inputs'!$C$13-'Monte Carlo Inputs'!$C$14*(I1903-H1903)</f>
        <v>2297.1895261528589</v>
      </c>
      <c r="O1903" s="16">
        <f>J1903*$E1903*(1-'Monte Carlo Inputs'!$C$11)+J1903*'Monte Carlo Inputs'!$C$12-J1903*'Monte Carlo Inputs'!$C$13-'Monte Carlo Inputs'!$C$14*(J1903-I1903)</f>
        <v>2734.5206826168828</v>
      </c>
    </row>
    <row r="1904" spans="1:15">
      <c r="A1904">
        <v>1900</v>
      </c>
      <c r="B1904" s="39">
        <v>-2.1671505798112318</v>
      </c>
      <c r="C1904" s="39">
        <v>-0.22376164373246557</v>
      </c>
      <c r="D1904" s="29">
        <f>'Monte Carlo Inputs'!$C$6+'Monte Carlo Inputs'!$D$6*B1904</f>
        <v>-1.4087316580525394E-2</v>
      </c>
      <c r="E1904" s="29">
        <f>'Monte Carlo Inputs'!$C$7+'Monte Carlo Inputs'!$D$7*C1904</f>
        <v>0.57481298796396796</v>
      </c>
      <c r="F1904" s="16">
        <f>'Monte Carlo Inputs'!$C$17*(1+$D1904)</f>
        <v>2394.880499294246</v>
      </c>
      <c r="G1904" s="16">
        <f t="shared" ref="G1904:J1904" si="1898">F1904*(1+$D1904)</f>
        <v>2361.1430595281613</v>
      </c>
      <c r="H1904" s="16">
        <f t="shared" si="1898"/>
        <v>2327.8808897566778</v>
      </c>
      <c r="I1904" s="16">
        <f t="shared" si="1898"/>
        <v>2295.0872947009202</v>
      </c>
      <c r="J1904" s="16">
        <f t="shared" si="1898"/>
        <v>2262.7556734005266</v>
      </c>
      <c r="K1904" s="16">
        <f>F1904*$E1904*(1-'Monte Carlo Inputs'!$C$11)+F1904*'Monte Carlo Inputs'!$C$12-F1904*'Monte Carlo Inputs'!$C$13-'Monte Carlo Inputs'!$C$14*(F1904-'Monte Carlo Inputs'!$C$17)</f>
        <v>1070.6807803527618</v>
      </c>
      <c r="L1904" s="16">
        <f>G1904*$E1904*(1-'Monte Carlo Inputs'!$C$11)+G1904*'Monte Carlo Inputs'!$C$12-G1904*'Monte Carlo Inputs'!$C$13-'Monte Carlo Inputs'!$C$14*(G1904-F1904)</f>
        <v>1055.5977612432484</v>
      </c>
      <c r="M1904" s="16">
        <f>H1904*$E1904*(1-'Monte Carlo Inputs'!$C$11)+H1904*'Monte Carlo Inputs'!$C$12-H1904*'Monte Carlo Inputs'!$C$13-'Monte Carlo Inputs'!$C$14*(H1904-G1904)</f>
        <v>1040.7272213989208</v>
      </c>
      <c r="N1904" s="16">
        <f>I1904*$E1904*(1-'Monte Carlo Inputs'!$C$11)+I1904*'Monte Carlo Inputs'!$C$12-I1904*'Monte Carlo Inputs'!$C$13-'Monte Carlo Inputs'!$C$14*(I1904-H1904)</f>
        <v>1026.0661675571037</v>
      </c>
      <c r="O1904" s="16">
        <f>J1904*$E1904*(1-'Monte Carlo Inputs'!$C$11)+J1904*'Monte Carlo Inputs'!$C$12-J1904*'Monte Carlo Inputs'!$C$13-'Monte Carlo Inputs'!$C$14*(J1904-I1904)</f>
        <v>1011.6116486221603</v>
      </c>
    </row>
    <row r="1905" spans="1:15">
      <c r="A1905">
        <v>1901</v>
      </c>
      <c r="B1905" s="39">
        <v>0.64569950889601957</v>
      </c>
      <c r="C1905" s="39">
        <v>1.5022216729714577</v>
      </c>
      <c r="D1905" s="29">
        <f>'Monte Carlo Inputs'!$C$6+'Monte Carlo Inputs'!$D$6*B1905</f>
        <v>0.16814105810144103</v>
      </c>
      <c r="E1905" s="29">
        <f>'Monte Carlo Inputs'!$C$7+'Monte Carlo Inputs'!$D$7*C1905</f>
        <v>0.63658917817851812</v>
      </c>
      <c r="F1905" s="16">
        <f>'Monte Carlo Inputs'!$C$17*(1+$D1905)</f>
        <v>2837.531444234211</v>
      </c>
      <c r="G1905" s="16">
        <f t="shared" ref="G1905:J1905" si="1899">F1905*(1+$D1905)</f>
        <v>3314.6369836638614</v>
      </c>
      <c r="H1905" s="16">
        <f t="shared" si="1899"/>
        <v>3871.9635533192723</v>
      </c>
      <c r="I1905" s="16">
        <f t="shared" si="1899"/>
        <v>4522.9996021045899</v>
      </c>
      <c r="J1905" s="16">
        <f t="shared" si="1899"/>
        <v>5283.5015409948528</v>
      </c>
      <c r="K1905" s="16">
        <f>F1905*$E1905*(1-'Monte Carlo Inputs'!$C$11)+F1905*'Monte Carlo Inputs'!$C$12-F1905*'Monte Carlo Inputs'!$C$13-'Monte Carlo Inputs'!$C$14*(F1905-'Monte Carlo Inputs'!$C$17)</f>
        <v>1400.836416675573</v>
      </c>
      <c r="L1905" s="16">
        <f>G1905*$E1905*(1-'Monte Carlo Inputs'!$C$11)+G1905*'Monte Carlo Inputs'!$C$12-G1905*'Monte Carlo Inputs'!$C$13-'Monte Carlo Inputs'!$C$14*(G1905-F1905)</f>
        <v>1636.374534002435</v>
      </c>
      <c r="M1905" s="16">
        <f>H1905*$E1905*(1-'Monte Carlo Inputs'!$C$11)+H1905*'Monte Carlo Inputs'!$C$12-H1905*'Monte Carlo Inputs'!$C$13-'Monte Carlo Inputs'!$C$14*(H1905-G1905)</f>
        <v>1911.5162795998572</v>
      </c>
      <c r="N1905" s="16">
        <f>I1905*$E1905*(1-'Monte Carlo Inputs'!$C$11)+I1905*'Monte Carlo Inputs'!$C$12-I1905*'Monte Carlo Inputs'!$C$13-'Monte Carlo Inputs'!$C$14*(I1905-H1905)</f>
        <v>2232.9206494299065</v>
      </c>
      <c r="O1905" s="16">
        <f>J1905*$E1905*(1-'Monte Carlo Inputs'!$C$11)+J1905*'Monte Carlo Inputs'!$C$12-J1905*'Monte Carlo Inputs'!$C$13-'Monte Carlo Inputs'!$C$14*(J1905-I1905)</f>
        <v>2608.3662900816084</v>
      </c>
    </row>
    <row r="1906" spans="1:15">
      <c r="A1906">
        <v>1902</v>
      </c>
      <c r="B1906" s="39">
        <v>0.38962260467930648</v>
      </c>
      <c r="C1906" s="39">
        <v>-0.60040267076814979</v>
      </c>
      <c r="D1906" s="29">
        <f>'Monte Carlo Inputs'!$C$6+'Monte Carlo Inputs'!$D$6*B1906</f>
        <v>0.15155130870941155</v>
      </c>
      <c r="E1906" s="29">
        <f>'Monte Carlo Inputs'!$C$7+'Monte Carlo Inputs'!$D$7*C1906</f>
        <v>0.56133229698417719</v>
      </c>
      <c r="F1906" s="16">
        <f>'Monte Carlo Inputs'!$C$17*(1+$D1906)</f>
        <v>2797.2332839860319</v>
      </c>
      <c r="G1906" s="16">
        <f t="shared" ref="G1906:J1906" si="1900">F1906*(1+$D1906)</f>
        <v>3221.1576489396402</v>
      </c>
      <c r="H1906" s="16">
        <f t="shared" si="1900"/>
        <v>3709.3283061957741</v>
      </c>
      <c r="I1906" s="16">
        <f t="shared" si="1900"/>
        <v>4271.4818654326082</v>
      </c>
      <c r="J1906" s="16">
        <f t="shared" si="1900"/>
        <v>4918.8305322674387</v>
      </c>
      <c r="K1906" s="16">
        <f>F1906*$E1906*(1-'Monte Carlo Inputs'!$C$11)+F1906*'Monte Carlo Inputs'!$C$12-F1906*'Monte Carlo Inputs'!$C$13-'Monte Carlo Inputs'!$C$14*(F1906-'Monte Carlo Inputs'!$C$17)</f>
        <v>1230.5696691872172</v>
      </c>
      <c r="L1906" s="16">
        <f>G1906*$E1906*(1-'Monte Carlo Inputs'!$C$11)+G1906*'Monte Carlo Inputs'!$C$12-G1906*'Monte Carlo Inputs'!$C$13-'Monte Carlo Inputs'!$C$14*(G1906-F1906)</f>
        <v>1417.0641130106474</v>
      </c>
      <c r="M1906" s="16">
        <f>H1906*$E1906*(1-'Monte Carlo Inputs'!$C$11)+H1906*'Monte Carlo Inputs'!$C$12-H1906*'Monte Carlo Inputs'!$C$13-'Monte Carlo Inputs'!$C$14*(H1906-G1906)</f>
        <v>1631.8220338625526</v>
      </c>
      <c r="N1906" s="16">
        <f>I1906*$E1906*(1-'Monte Carlo Inputs'!$C$11)+I1906*'Monte Carlo Inputs'!$C$12-I1906*'Monte Carlo Inputs'!$C$13-'Monte Carlo Inputs'!$C$14*(I1906-H1906)</f>
        <v>1879.1267986752764</v>
      </c>
      <c r="O1906" s="16">
        <f>J1906*$E1906*(1-'Monte Carlo Inputs'!$C$11)+J1906*'Monte Carlo Inputs'!$C$12-J1906*'Monte Carlo Inputs'!$C$13-'Monte Carlo Inputs'!$C$14*(J1906-I1906)</f>
        <v>2163.9109242454406</v>
      </c>
    </row>
    <row r="1907" spans="1:15">
      <c r="A1907">
        <v>1903</v>
      </c>
      <c r="B1907" s="39">
        <v>-0.97601117549911875</v>
      </c>
      <c r="C1907" s="39">
        <v>0.108159284214535</v>
      </c>
      <c r="D1907" s="29">
        <f>'Monte Carlo Inputs'!$C$6+'Monte Carlo Inputs'!$D$6*B1907</f>
        <v>6.3079752698733518E-2</v>
      </c>
      <c r="E1907" s="29">
        <f>'Monte Carlo Inputs'!$C$7+'Monte Carlo Inputs'!$D$7*C1907</f>
        <v>0.586693062459822</v>
      </c>
      <c r="F1907" s="16">
        <f>'Monte Carlo Inputs'!$C$17*(1+$D1907)</f>
        <v>2582.3270272804939</v>
      </c>
      <c r="G1907" s="16">
        <f t="shared" ref="G1907:J1907" si="1901">F1907*(1+$D1907)</f>
        <v>2745.219577548603</v>
      </c>
      <c r="H1907" s="16">
        <f t="shared" si="1901"/>
        <v>2918.3873496040906</v>
      </c>
      <c r="I1907" s="16">
        <f t="shared" si="1901"/>
        <v>3102.4785018962289</v>
      </c>
      <c r="J1907" s="16">
        <f t="shared" si="1901"/>
        <v>3298.1820785489799</v>
      </c>
      <c r="K1907" s="16">
        <f>F1907*$E1907*(1-'Monte Carlo Inputs'!$C$11)+F1907*'Monte Carlo Inputs'!$C$12-F1907*'Monte Carlo Inputs'!$C$13-'Monte Carlo Inputs'!$C$14*(F1907-'Monte Carlo Inputs'!$C$17)</f>
        <v>1179.4995886483255</v>
      </c>
      <c r="L1907" s="16">
        <f>G1907*$E1907*(1-'Monte Carlo Inputs'!$C$11)+G1907*'Monte Carlo Inputs'!$C$12-G1907*'Monte Carlo Inputs'!$C$13-'Monte Carlo Inputs'!$C$14*(G1907-F1907)</f>
        <v>1253.9021310085195</v>
      </c>
      <c r="M1907" s="16">
        <f>H1907*$E1907*(1-'Monte Carlo Inputs'!$C$11)+H1907*'Monte Carlo Inputs'!$C$12-H1907*'Monte Carlo Inputs'!$C$13-'Monte Carlo Inputs'!$C$14*(H1907-G1907)</f>
        <v>1332.9979673409518</v>
      </c>
      <c r="N1907" s="16">
        <f>I1907*$E1907*(1-'Monte Carlo Inputs'!$C$11)+I1907*'Monte Carlo Inputs'!$C$12-I1907*'Monte Carlo Inputs'!$C$13-'Monte Carlo Inputs'!$C$14*(I1907-H1907)</f>
        <v>1417.0831494687334</v>
      </c>
      <c r="O1907" s="16">
        <f>J1907*$E1907*(1-'Monte Carlo Inputs'!$C$11)+J1907*'Monte Carlo Inputs'!$C$12-J1907*'Monte Carlo Inputs'!$C$13-'Monte Carlo Inputs'!$C$14*(J1907-I1907)</f>
        <v>1506.4724040907633</v>
      </c>
    </row>
    <row r="1908" spans="1:15">
      <c r="A1908">
        <v>1904</v>
      </c>
      <c r="B1908" s="39">
        <v>0.70128674321277884</v>
      </c>
      <c r="C1908" s="39">
        <v>-0.47726295784337519</v>
      </c>
      <c r="D1908" s="29">
        <f>'Monte Carlo Inputs'!$C$6+'Monte Carlo Inputs'!$D$6*B1908</f>
        <v>0.17174223521474541</v>
      </c>
      <c r="E1908" s="29">
        <f>'Monte Carlo Inputs'!$C$7+'Monte Carlo Inputs'!$D$7*C1908</f>
        <v>0.56573969898800014</v>
      </c>
      <c r="F1908" s="16">
        <f>'Monte Carlo Inputs'!$C$17*(1+$D1908)</f>
        <v>2846.2790635601386</v>
      </c>
      <c r="G1908" s="16">
        <f t="shared" ref="G1908:J1908" si="1902">F1908*(1+$D1908)</f>
        <v>3335.1053919808896</v>
      </c>
      <c r="H1908" s="16">
        <f t="shared" si="1902"/>
        <v>3907.8838466764378</v>
      </c>
      <c r="I1908" s="16">
        <f t="shared" si="1902"/>
        <v>4579.032553464247</v>
      </c>
      <c r="J1908" s="16">
        <f t="shared" si="1902"/>
        <v>5365.4458393172808</v>
      </c>
      <c r="K1908" s="16">
        <f>F1908*$E1908*(1-'Monte Carlo Inputs'!$C$11)+F1908*'Monte Carlo Inputs'!$C$12-F1908*'Monte Carlo Inputs'!$C$13-'Monte Carlo Inputs'!$C$14*(F1908-'Monte Carlo Inputs'!$C$17)</f>
        <v>1261.7865211366045</v>
      </c>
      <c r="L1908" s="16">
        <f>G1908*$E1908*(1-'Monte Carlo Inputs'!$C$11)+G1908*'Monte Carlo Inputs'!$C$12-G1908*'Monte Carlo Inputs'!$C$13-'Monte Carlo Inputs'!$C$14*(G1908-F1908)</f>
        <v>1478.4885586404425</v>
      </c>
      <c r="M1908" s="16">
        <f>H1908*$E1908*(1-'Monte Carlo Inputs'!$C$11)+H1908*'Monte Carlo Inputs'!$C$12-H1908*'Monte Carlo Inputs'!$C$13-'Monte Carlo Inputs'!$C$14*(H1908-G1908)</f>
        <v>1732.4074884407796</v>
      </c>
      <c r="N1908" s="16">
        <f>I1908*$E1908*(1-'Monte Carlo Inputs'!$C$11)+I1908*'Monte Carlo Inputs'!$C$12-I1908*'Monte Carlo Inputs'!$C$13-'Monte Carlo Inputs'!$C$14*(I1908-H1908)</f>
        <v>2029.9350228083629</v>
      </c>
      <c r="O1908" s="16">
        <f>J1908*$E1908*(1-'Monte Carlo Inputs'!$C$11)+J1908*'Monte Carlo Inputs'!$C$12-J1908*'Monte Carlo Inputs'!$C$13-'Monte Carlo Inputs'!$C$14*(J1908-I1908)</f>
        <v>2378.5606009661665</v>
      </c>
    </row>
    <row r="1909" spans="1:15">
      <c r="A1909">
        <v>1905</v>
      </c>
      <c r="B1909" s="39">
        <v>0.34575186635478677</v>
      </c>
      <c r="C1909" s="39">
        <v>0.87619703220940781</v>
      </c>
      <c r="D1909" s="29">
        <f>'Monte Carlo Inputs'!$C$6+'Monte Carlo Inputs'!$D$6*B1909</f>
        <v>0.14870917596544822</v>
      </c>
      <c r="E1909" s="29">
        <f>'Monte Carlo Inputs'!$C$7+'Monte Carlo Inputs'!$D$7*C1909</f>
        <v>0.61418257846667057</v>
      </c>
      <c r="F1909" s="16">
        <f>'Monte Carlo Inputs'!$C$17*(1+$D1909)</f>
        <v>2790.3294593376704</v>
      </c>
      <c r="G1909" s="16">
        <f t="shared" ref="G1909:J1909" si="1903">F1909*(1+$D1909)</f>
        <v>3205.2770539078901</v>
      </c>
      <c r="H1909" s="16">
        <f t="shared" si="1903"/>
        <v>3681.9311633354919</v>
      </c>
      <c r="I1909" s="16">
        <f t="shared" si="1903"/>
        <v>4229.4681125966172</v>
      </c>
      <c r="J1909" s="16">
        <f t="shared" si="1903"/>
        <v>4858.4288303929998</v>
      </c>
      <c r="K1909" s="16">
        <f>F1909*$E1909*(1-'Monte Carlo Inputs'!$C$11)+F1909*'Monte Carlo Inputs'!$C$12-F1909*'Monte Carlo Inputs'!$C$13-'Monte Carlo Inputs'!$C$14*(F1909-'Monte Carlo Inputs'!$C$17)</f>
        <v>1332.3674746672107</v>
      </c>
      <c r="L1909" s="16">
        <f>G1909*$E1909*(1-'Monte Carlo Inputs'!$C$11)+G1909*'Monte Carlo Inputs'!$C$12-G1909*'Monte Carlo Inputs'!$C$13-'Monte Carlo Inputs'!$C$14*(G1909-F1909)</f>
        <v>1530.5027439081364</v>
      </c>
      <c r="M1909" s="16">
        <f>H1909*$E1909*(1-'Monte Carlo Inputs'!$C$11)+H1909*'Monte Carlo Inputs'!$C$12-H1909*'Monte Carlo Inputs'!$C$13-'Monte Carlo Inputs'!$C$14*(H1909-G1909)</f>
        <v>1758.102545767573</v>
      </c>
      <c r="N1909" s="16">
        <f>I1909*$E1909*(1-'Monte Carlo Inputs'!$C$11)+I1909*'Monte Carlo Inputs'!$C$12-I1909*'Monte Carlo Inputs'!$C$13-'Monte Carlo Inputs'!$C$14*(I1909-H1909)</f>
        <v>2019.5485266114254</v>
      </c>
      <c r="O1909" s="16">
        <f>J1909*$E1909*(1-'Monte Carlo Inputs'!$C$11)+J1909*'Monte Carlo Inputs'!$C$12-J1909*'Monte Carlo Inputs'!$C$13-'Monte Carlo Inputs'!$C$14*(J1909-I1909)</f>
        <v>2319.8739238260455</v>
      </c>
    </row>
    <row r="1910" spans="1:15">
      <c r="A1910">
        <v>1906</v>
      </c>
      <c r="B1910" s="39">
        <v>-0.45197228176304766</v>
      </c>
      <c r="C1910" s="39">
        <v>1.0633995778448362</v>
      </c>
      <c r="D1910" s="29">
        <f>'Monte Carlo Inputs'!$C$6+'Monte Carlo Inputs'!$D$6*B1910</f>
        <v>9.7029217783646066E-2</v>
      </c>
      <c r="E1910" s="29">
        <f>'Monte Carlo Inputs'!$C$7+'Monte Carlo Inputs'!$D$7*C1910</f>
        <v>0.62088290978268068</v>
      </c>
      <c r="F1910" s="16">
        <f>'Monte Carlo Inputs'!$C$17*(1+$D1910)</f>
        <v>2664.7936729182552</v>
      </c>
      <c r="G1910" s="16">
        <f t="shared" ref="G1910:J1910" si="1904">F1910*(1+$D1910)</f>
        <v>2923.3565185563225</v>
      </c>
      <c r="H1910" s="16">
        <f t="shared" si="1904"/>
        <v>3207.0075148545652</v>
      </c>
      <c r="I1910" s="16">
        <f t="shared" si="1904"/>
        <v>3518.1809454471781</v>
      </c>
      <c r="J1910" s="16">
        <f t="shared" si="1904"/>
        <v>3859.547290605246</v>
      </c>
      <c r="K1910" s="16">
        <f>F1910*$E1910*(1-'Monte Carlo Inputs'!$C$11)+F1910*'Monte Carlo Inputs'!$C$12-F1910*'Monte Carlo Inputs'!$C$13-'Monte Carlo Inputs'!$C$14*(F1910-'Monte Carlo Inputs'!$C$17)</f>
        <v>1283.2979548208168</v>
      </c>
      <c r="L1910" s="16">
        <f>G1910*$E1910*(1-'Monte Carlo Inputs'!$C$11)+G1910*'Monte Carlo Inputs'!$C$12-G1910*'Monte Carlo Inputs'!$C$13-'Monte Carlo Inputs'!$C$14*(G1910-F1910)</f>
        <v>1407.8153515604336</v>
      </c>
      <c r="M1910" s="16">
        <f>H1910*$E1910*(1-'Monte Carlo Inputs'!$C$11)+H1910*'Monte Carlo Inputs'!$C$12-H1910*'Monte Carlo Inputs'!$C$13-'Monte Carlo Inputs'!$C$14*(H1910-G1910)</f>
        <v>1544.414573906151</v>
      </c>
      <c r="N1910" s="16">
        <f>I1910*$E1910*(1-'Monte Carlo Inputs'!$C$11)+I1910*'Monte Carlo Inputs'!$C$12-I1910*'Monte Carlo Inputs'!$C$13-'Monte Carlo Inputs'!$C$14*(I1910-H1910)</f>
        <v>1694.2679119459274</v>
      </c>
      <c r="O1910" s="16">
        <f>J1910*$E1910*(1-'Monte Carlo Inputs'!$C$11)+J1910*'Monte Carlo Inputs'!$C$12-J1910*'Monte Carlo Inputs'!$C$13-'Monte Carlo Inputs'!$C$14*(J1910-I1910)</f>
        <v>1858.6614021579721</v>
      </c>
    </row>
    <row r="1911" spans="1:15">
      <c r="A1911">
        <v>1907</v>
      </c>
      <c r="B1911" s="39">
        <v>-0.42549766466544303</v>
      </c>
      <c r="C1911" s="39">
        <v>1.8558015837606781</v>
      </c>
      <c r="D1911" s="29">
        <f>'Monte Carlo Inputs'!$C$6+'Monte Carlo Inputs'!$D$6*B1911</f>
        <v>9.8744355914679963E-2</v>
      </c>
      <c r="E1911" s="29">
        <f>'Monte Carlo Inputs'!$C$7+'Monte Carlo Inputs'!$D$7*C1911</f>
        <v>0.64924446842006656</v>
      </c>
      <c r="F1911" s="16">
        <f>'Monte Carlo Inputs'!$C$17*(1+$D1911)</f>
        <v>2668.9599149523492</v>
      </c>
      <c r="G1911" s="16">
        <f t="shared" ref="G1911:J1911" si="1905">F1911*(1+$D1911)</f>
        <v>2932.5046427164179</v>
      </c>
      <c r="H1911" s="16">
        <f t="shared" si="1905"/>
        <v>3222.0729248782591</v>
      </c>
      <c r="I1911" s="16">
        <f t="shared" si="1905"/>
        <v>3540.2344405554913</v>
      </c>
      <c r="J1911" s="16">
        <f t="shared" si="1905"/>
        <v>3889.8126101751104</v>
      </c>
      <c r="K1911" s="16">
        <f>F1911*$E1911*(1-'Monte Carlo Inputs'!$C$11)+F1911*'Monte Carlo Inputs'!$C$12-F1911*'Monte Carlo Inputs'!$C$13-'Monte Carlo Inputs'!$C$14*(F1911-'Monte Carlo Inputs'!$C$17)</f>
        <v>1339.2311133511007</v>
      </c>
      <c r="L1911" s="16">
        <f>G1911*$E1911*(1-'Monte Carlo Inputs'!$C$11)+G1911*'Monte Carlo Inputs'!$C$12-G1911*'Monte Carlo Inputs'!$C$13-'Monte Carlo Inputs'!$C$14*(G1911-F1911)</f>
        <v>1471.4726270598551</v>
      </c>
      <c r="M1911" s="16">
        <f>H1911*$E1911*(1-'Monte Carlo Inputs'!$C$11)+H1911*'Monte Carlo Inputs'!$C$12-H1911*'Monte Carlo Inputs'!$C$13-'Monte Carlo Inputs'!$C$14*(H1911-G1911)</f>
        <v>1616.7722438649625</v>
      </c>
      <c r="N1911" s="16">
        <f>I1911*$E1911*(1-'Monte Carlo Inputs'!$C$11)+I1911*'Monte Carlo Inputs'!$C$12-I1911*'Monte Carlo Inputs'!$C$13-'Monte Carlo Inputs'!$C$14*(I1911-H1911)</f>
        <v>1776.4193777461398</v>
      </c>
      <c r="O1911" s="16">
        <f>J1911*$E1911*(1-'Monte Carlo Inputs'!$C$11)+J1911*'Monte Carlo Inputs'!$C$12-J1911*'Monte Carlo Inputs'!$C$13-'Monte Carlo Inputs'!$C$14*(J1911-I1911)</f>
        <v>1951.8307650360391</v>
      </c>
    </row>
    <row r="1912" spans="1:15">
      <c r="A1912">
        <v>1908</v>
      </c>
      <c r="B1912" s="39">
        <v>8.6034775191164467E-2</v>
      </c>
      <c r="C1912" s="39">
        <v>0.5237238684141502</v>
      </c>
      <c r="D1912" s="29">
        <f>'Monte Carlo Inputs'!$C$6+'Monte Carlo Inputs'!$D$6*B1912</f>
        <v>0.13188359980343303</v>
      </c>
      <c r="E1912" s="29">
        <f>'Monte Carlo Inputs'!$C$7+'Monte Carlo Inputs'!$D$7*C1912</f>
        <v>0.60156690078229846</v>
      </c>
      <c r="F1912" s="16">
        <f>'Monte Carlo Inputs'!$C$17*(1+$D1912)</f>
        <v>2749.4584522825198</v>
      </c>
      <c r="G1912" s="16">
        <f t="shared" ref="G1912:J1912" si="1906">F1912*(1+$D1912)</f>
        <v>3112.0669304795142</v>
      </c>
      <c r="H1912" s="16">
        <f t="shared" si="1906"/>
        <v>3522.4975201003731</v>
      </c>
      <c r="I1912" s="16">
        <f t="shared" si="1906"/>
        <v>3987.0571733498764</v>
      </c>
      <c r="J1912" s="16">
        <f t="shared" si="1906"/>
        <v>4512.8846259933589</v>
      </c>
      <c r="K1912" s="16">
        <f>F1912*$E1912*(1-'Monte Carlo Inputs'!$C$11)+F1912*'Monte Carlo Inputs'!$C$12-F1912*'Monte Carlo Inputs'!$C$13-'Monte Carlo Inputs'!$C$14*(F1912-'Monte Carlo Inputs'!$C$17)</f>
        <v>1287.5735179357166</v>
      </c>
      <c r="L1912" s="16">
        <f>G1912*$E1912*(1-'Monte Carlo Inputs'!$C$11)+G1912*'Monte Carlo Inputs'!$C$12-G1912*'Monte Carlo Inputs'!$C$13-'Monte Carlo Inputs'!$C$14*(G1912-F1912)</f>
        <v>1457.383348492649</v>
      </c>
      <c r="M1912" s="16">
        <f>H1912*$E1912*(1-'Monte Carlo Inputs'!$C$11)+H1912*'Monte Carlo Inputs'!$C$12-H1912*'Monte Carlo Inputs'!$C$13-'Monte Carlo Inputs'!$C$14*(H1912-G1912)</f>
        <v>1649.5883107854406</v>
      </c>
      <c r="N1912" s="16">
        <f>I1912*$E1912*(1-'Monte Carlo Inputs'!$C$11)+I1912*'Monte Carlo Inputs'!$C$12-I1912*'Monte Carlo Inputs'!$C$13-'Monte Carlo Inputs'!$C$14*(I1912-H1912)</f>
        <v>1867.1419554054894</v>
      </c>
      <c r="O1912" s="16">
        <f>J1912*$E1912*(1-'Monte Carlo Inputs'!$C$11)+J1912*'Monte Carlo Inputs'!$C$12-J1912*'Monte Carlo Inputs'!$C$13-'Monte Carlo Inputs'!$C$14*(J1912-I1912)</f>
        <v>2113.3873578283865</v>
      </c>
    </row>
    <row r="1913" spans="1:15">
      <c r="A1913">
        <v>1909</v>
      </c>
      <c r="B1913" s="39">
        <v>-0.97950445372061223</v>
      </c>
      <c r="C1913" s="39">
        <v>0.58327052283075176</v>
      </c>
      <c r="D1913" s="29">
        <f>'Monte Carlo Inputs'!$C$6+'Monte Carlo Inputs'!$D$6*B1913</f>
        <v>6.285344329988915E-2</v>
      </c>
      <c r="E1913" s="29">
        <f>'Monte Carlo Inputs'!$C$7+'Monte Carlo Inputs'!$D$7*C1913</f>
        <v>0.60369818757648663</v>
      </c>
      <c r="F1913" s="16">
        <f>'Monte Carlo Inputs'!$C$17*(1+$D1913)</f>
        <v>2581.7772991197608</v>
      </c>
      <c r="G1913" s="16">
        <f t="shared" ref="G1913:J1913" si="1907">F1913*(1+$D1913)</f>
        <v>2744.0508922029253</v>
      </c>
      <c r="H1913" s="16">
        <f t="shared" si="1907"/>
        <v>2916.5239393680117</v>
      </c>
      <c r="I1913" s="16">
        <f t="shared" si="1907"/>
        <v>3099.8375114238484</v>
      </c>
      <c r="J1913" s="16">
        <f t="shared" si="1907"/>
        <v>3294.6729726869962</v>
      </c>
      <c r="K1913" s="16">
        <f>F1913*$E1913*(1-'Monte Carlo Inputs'!$C$11)+F1913*'Monte Carlo Inputs'!$C$12-F1913*'Monte Carlo Inputs'!$C$13-'Monte Carlo Inputs'!$C$14*(F1913-'Monte Carlo Inputs'!$C$17)</f>
        <v>1210.4803365683865</v>
      </c>
      <c r="L1913" s="16">
        <f>G1913*$E1913*(1-'Monte Carlo Inputs'!$C$11)+G1913*'Monte Carlo Inputs'!$C$12-G1913*'Monte Carlo Inputs'!$C$13-'Monte Carlo Inputs'!$C$14*(G1913-F1913)</f>
        <v>1286.5631937685184</v>
      </c>
      <c r="M1913" s="16">
        <f>H1913*$E1913*(1-'Monte Carlo Inputs'!$C$11)+H1913*'Monte Carlo Inputs'!$C$12-H1913*'Monte Carlo Inputs'!$C$13-'Monte Carlo Inputs'!$C$14*(H1913-G1913)</f>
        <v>1367.4281205197717</v>
      </c>
      <c r="N1913" s="16">
        <f>I1913*$E1913*(1-'Monte Carlo Inputs'!$C$11)+I1913*'Monte Carlo Inputs'!$C$12-I1913*'Monte Carlo Inputs'!$C$13-'Monte Carlo Inputs'!$C$14*(I1913-H1913)</f>
        <v>1453.3756863595354</v>
      </c>
      <c r="O1913" s="16">
        <f>J1913*$E1913*(1-'Monte Carlo Inputs'!$C$11)+J1913*'Monte Carlo Inputs'!$C$12-J1913*'Monte Carlo Inputs'!$C$13-'Monte Carlo Inputs'!$C$14*(J1913-I1913)</f>
        <v>1544.7253526555714</v>
      </c>
    </row>
    <row r="1914" spans="1:15">
      <c r="A1914">
        <v>1910</v>
      </c>
      <c r="B1914" s="39">
        <v>-1.8031325943573269</v>
      </c>
      <c r="C1914" s="39">
        <v>0.31799095470961858</v>
      </c>
      <c r="D1914" s="29">
        <f>'Monte Carlo Inputs'!$C$6+'Monte Carlo Inputs'!$D$6*B1914</f>
        <v>9.4953144706570181E-3</v>
      </c>
      <c r="E1914" s="29">
        <f>'Monte Carlo Inputs'!$C$7+'Monte Carlo Inputs'!$D$7*C1914</f>
        <v>0.59420333272958081</v>
      </c>
      <c r="F1914" s="16">
        <f>'Monte Carlo Inputs'!$C$17*(1+$D1914)</f>
        <v>2452.1650683806733</v>
      </c>
      <c r="G1914" s="16">
        <f t="shared" ref="G1914:J1914" si="1908">F1914*(1+$D1914)</f>
        <v>2475.4491468389083</v>
      </c>
      <c r="H1914" s="16">
        <f t="shared" si="1908"/>
        <v>2498.9543149442634</v>
      </c>
      <c r="I1914" s="16">
        <f t="shared" si="1908"/>
        <v>2522.6826720124645</v>
      </c>
      <c r="J1914" s="16">
        <f t="shared" si="1908"/>
        <v>2546.6363372929004</v>
      </c>
      <c r="K1914" s="16">
        <f>F1914*$E1914*(1-'Monte Carlo Inputs'!$C$11)+F1914*'Monte Carlo Inputs'!$C$12-F1914*'Monte Carlo Inputs'!$C$13-'Monte Carlo Inputs'!$C$14*(F1914-'Monte Carlo Inputs'!$C$17)</f>
        <v>1131.0991493524803</v>
      </c>
      <c r="L1914" s="16">
        <f>G1914*$E1914*(1-'Monte Carlo Inputs'!$C$11)+G1914*'Monte Carlo Inputs'!$C$12-G1914*'Monte Carlo Inputs'!$C$13-'Monte Carlo Inputs'!$C$14*(G1914-F1914)</f>
        <v>1141.8392914730748</v>
      </c>
      <c r="M1914" s="16">
        <f>H1914*$E1914*(1-'Monte Carlo Inputs'!$C$11)+H1914*'Monte Carlo Inputs'!$C$12-H1914*'Monte Carlo Inputs'!$C$13-'Monte Carlo Inputs'!$C$14*(H1914-G1914)</f>
        <v>1152.6814146205638</v>
      </c>
      <c r="N1914" s="16">
        <f>I1914*$E1914*(1-'Monte Carlo Inputs'!$C$11)+I1914*'Monte Carlo Inputs'!$C$12-I1914*'Monte Carlo Inputs'!$C$13-'Monte Carlo Inputs'!$C$14*(I1914-H1914)</f>
        <v>1163.626487136868</v>
      </c>
      <c r="O1914" s="16">
        <f>J1914*$E1914*(1-'Monte Carlo Inputs'!$C$11)+J1914*'Monte Carlo Inputs'!$C$12-J1914*'Monte Carlo Inputs'!$C$13-'Monte Carlo Inputs'!$C$14*(J1914-I1914)</f>
        <v>1174.6754865586183</v>
      </c>
    </row>
    <row r="1915" spans="1:15">
      <c r="A1915">
        <v>1911</v>
      </c>
      <c r="B1915" s="39">
        <v>-0.91805989692481216</v>
      </c>
      <c r="C1915" s="39">
        <v>1.1709058934118399</v>
      </c>
      <c r="D1915" s="29">
        <f>'Monte Carlo Inputs'!$C$6+'Monte Carlo Inputs'!$D$6*B1915</f>
        <v>6.6834082638937045E-2</v>
      </c>
      <c r="E1915" s="29">
        <f>'Monte Carlo Inputs'!$C$7+'Monte Carlo Inputs'!$D$7*C1915</f>
        <v>0.62473076308199027</v>
      </c>
      <c r="F1915" s="16">
        <f>'Monte Carlo Inputs'!$C$17*(1+$D1915)</f>
        <v>2591.4466701382426</v>
      </c>
      <c r="G1915" s="16">
        <f t="shared" ref="G1915:J1915" si="1909">F1915*(1+$D1915)</f>
        <v>2764.6436310446602</v>
      </c>
      <c r="H1915" s="16">
        <f t="shared" si="1909"/>
        <v>2949.4160519491102</v>
      </c>
      <c r="I1915" s="16">
        <f t="shared" si="1909"/>
        <v>3146.5375681016844</v>
      </c>
      <c r="J1915" s="16">
        <f t="shared" si="1909"/>
        <v>3356.8335199547128</v>
      </c>
      <c r="K1915" s="16">
        <f>F1915*$E1915*(1-'Monte Carlo Inputs'!$C$11)+F1915*'Monte Carlo Inputs'!$C$12-F1915*'Monte Carlo Inputs'!$C$13-'Monte Carlo Inputs'!$C$14*(F1915-'Monte Carlo Inputs'!$C$17)</f>
        <v>1253.9505265468524</v>
      </c>
      <c r="L1915" s="16">
        <f>G1915*$E1915*(1-'Monte Carlo Inputs'!$C$11)+G1915*'Monte Carlo Inputs'!$C$12-G1915*'Monte Carlo Inputs'!$C$13-'Monte Carlo Inputs'!$C$14*(G1915-F1915)</f>
        <v>1337.7571596632235</v>
      </c>
      <c r="M1915" s="16">
        <f>H1915*$E1915*(1-'Monte Carlo Inputs'!$C$11)+H1915*'Monte Carlo Inputs'!$C$12-H1915*'Monte Carlo Inputs'!$C$13-'Monte Carlo Inputs'!$C$14*(H1915-G1915)</f>
        <v>1427.164932222985</v>
      </c>
      <c r="N1915" s="16">
        <f>I1915*$E1915*(1-'Monte Carlo Inputs'!$C$11)+I1915*'Monte Carlo Inputs'!$C$12-I1915*'Monte Carlo Inputs'!$C$13-'Monte Carlo Inputs'!$C$14*(I1915-H1915)</f>
        <v>1522.5481912425689</v>
      </c>
      <c r="O1915" s="16">
        <f>J1915*$E1915*(1-'Monte Carlo Inputs'!$C$11)+J1915*'Monte Carlo Inputs'!$C$12-J1915*'Monte Carlo Inputs'!$C$13-'Monte Carlo Inputs'!$C$14*(J1915-I1915)</f>
        <v>1624.3063028778392</v>
      </c>
    </row>
    <row r="1916" spans="1:15">
      <c r="A1916">
        <v>1912</v>
      </c>
      <c r="B1916" s="39">
        <v>0.79253440350385818</v>
      </c>
      <c r="C1916" s="39">
        <v>-0.45290052181684209</v>
      </c>
      <c r="D1916" s="29">
        <f>'Monte Carlo Inputs'!$C$6+'Monte Carlo Inputs'!$D$6*B1916</f>
        <v>0.17765364616946769</v>
      </c>
      <c r="E1916" s="29">
        <f>'Monte Carlo Inputs'!$C$7+'Monte Carlo Inputs'!$D$7*C1916</f>
        <v>0.56661167640950794</v>
      </c>
      <c r="F1916" s="16">
        <f>'Monte Carlo Inputs'!$C$17*(1+$D1916)</f>
        <v>2860.6384719102548</v>
      </c>
      <c r="G1916" s="16">
        <f t="shared" ref="G1916:J1916" si="1910">F1916*(1+$D1916)</f>
        <v>3368.841326817766</v>
      </c>
      <c r="H1916" s="16">
        <f t="shared" si="1910"/>
        <v>3967.3282718933297</v>
      </c>
      <c r="I1916" s="16">
        <f t="shared" si="1910"/>
        <v>4672.1386049463936</v>
      </c>
      <c r="J1916" s="16">
        <f t="shared" si="1910"/>
        <v>5502.1610635242505</v>
      </c>
      <c r="K1916" s="16">
        <f>F1916*$E1916*(1-'Monte Carlo Inputs'!$C$11)+F1916*'Monte Carlo Inputs'!$C$12-F1916*'Monte Carlo Inputs'!$C$13-'Monte Carlo Inputs'!$C$14*(F1916-'Monte Carlo Inputs'!$C$17)</f>
        <v>1270.1325924144194</v>
      </c>
      <c r="L1916" s="16">
        <f>G1916*$E1916*(1-'Monte Carlo Inputs'!$C$11)+G1916*'Monte Carlo Inputs'!$C$12-G1916*'Monte Carlo Inputs'!$C$13-'Monte Carlo Inputs'!$C$14*(G1916-F1916)</f>
        <v>1495.7762785755194</v>
      </c>
      <c r="M1916" s="16">
        <f>H1916*$E1916*(1-'Monte Carlo Inputs'!$C$11)+H1916*'Monte Carlo Inputs'!$C$12-H1916*'Monte Carlo Inputs'!$C$13-'Monte Carlo Inputs'!$C$14*(H1916-G1916)</f>
        <v>1761.5063883182581</v>
      </c>
      <c r="N1916" s="16">
        <f>I1916*$E1916*(1-'Monte Carlo Inputs'!$C$11)+I1916*'Monte Carlo Inputs'!$C$12-I1916*'Monte Carlo Inputs'!$C$13-'Monte Carlo Inputs'!$C$14*(I1916-H1916)</f>
        <v>2074.4444209538074</v>
      </c>
      <c r="O1916" s="16">
        <f>J1916*$E1916*(1-'Monte Carlo Inputs'!$C$11)+J1916*'Monte Carlo Inputs'!$C$12-J1916*'Monte Carlo Inputs'!$C$13-'Monte Carlo Inputs'!$C$14*(J1916-I1916)</f>
        <v>2442.9770361121614</v>
      </c>
    </row>
    <row r="1917" spans="1:15">
      <c r="A1917">
        <v>1913</v>
      </c>
      <c r="B1917" s="39">
        <v>-0.22478091676698064</v>
      </c>
      <c r="C1917" s="39">
        <v>0.21352263118783441</v>
      </c>
      <c r="D1917" s="29">
        <f>'Monte Carlo Inputs'!$C$6+'Monte Carlo Inputs'!$D$6*B1917</f>
        <v>0.11174763927052947</v>
      </c>
      <c r="E1917" s="29">
        <f>'Monte Carlo Inputs'!$C$7+'Monte Carlo Inputs'!$D$7*C1917</f>
        <v>0.59046421488132639</v>
      </c>
      <c r="F1917" s="16">
        <f>'Monte Carlo Inputs'!$C$17*(1+$D1917)</f>
        <v>2700.5461905520433</v>
      </c>
      <c r="G1917" s="16">
        <f t="shared" ref="G1917:J1917" si="1911">F1917*(1+$D1917)</f>
        <v>3002.3258520872555</v>
      </c>
      <c r="H1917" s="16">
        <f t="shared" si="1911"/>
        <v>3337.8286783788872</v>
      </c>
      <c r="I1917" s="16">
        <f t="shared" si="1911"/>
        <v>3710.823153477199</v>
      </c>
      <c r="J1917" s="16">
        <f t="shared" si="1911"/>
        <v>4125.4988806286974</v>
      </c>
      <c r="K1917" s="16">
        <f>F1917*$E1917*(1-'Monte Carlo Inputs'!$C$11)+F1917*'Monte Carlo Inputs'!$C$12-F1917*'Monte Carlo Inputs'!$C$13-'Monte Carlo Inputs'!$C$14*(F1917-'Monte Carlo Inputs'!$C$17)</f>
        <v>1242.6081438649921</v>
      </c>
      <c r="L1917" s="16">
        <f>G1917*$E1917*(1-'Monte Carlo Inputs'!$C$11)+G1917*'Monte Carlo Inputs'!$C$12-G1917*'Monte Carlo Inputs'!$C$13-'Monte Carlo Inputs'!$C$14*(G1917-F1917)</f>
        <v>1381.4666704802398</v>
      </c>
      <c r="M1917" s="16">
        <f>H1917*$E1917*(1-'Monte Carlo Inputs'!$C$11)+H1917*'Monte Carlo Inputs'!$C$12-H1917*'Monte Carlo Inputs'!$C$13-'Monte Carlo Inputs'!$C$14*(H1917-G1917)</f>
        <v>1535.8423096373249</v>
      </c>
      <c r="N1917" s="16">
        <f>I1917*$E1917*(1-'Monte Carlo Inputs'!$C$11)+I1917*'Monte Carlo Inputs'!$C$12-I1917*'Monte Carlo Inputs'!$C$13-'Monte Carlo Inputs'!$C$14*(I1917-H1917)</f>
        <v>1707.4690620310932</v>
      </c>
      <c r="O1917" s="16">
        <f>J1917*$E1917*(1-'Monte Carlo Inputs'!$C$11)+J1917*'Monte Carlo Inputs'!$C$12-J1917*'Monte Carlo Inputs'!$C$13-'Monte Carlo Inputs'!$C$14*(J1917-I1917)</f>
        <v>1898.2746988405331</v>
      </c>
    </row>
    <row r="1918" spans="1:15">
      <c r="A1918">
        <v>1914</v>
      </c>
      <c r="B1918" s="39">
        <v>1.0864008335105206</v>
      </c>
      <c r="C1918" s="39">
        <v>-1.2163155986368173</v>
      </c>
      <c r="D1918" s="29">
        <f>'Monte Carlo Inputs'!$C$6+'Monte Carlo Inputs'!$D$6*B1918</f>
        <v>0.19669156153107772</v>
      </c>
      <c r="E1918" s="29">
        <f>'Monte Carlo Inputs'!$C$7+'Monte Carlo Inputs'!$D$7*C1918</f>
        <v>0.53928761450122231</v>
      </c>
      <c r="F1918" s="16">
        <f>'Monte Carlo Inputs'!$C$17*(1+$D1918)</f>
        <v>2906.8834721151416</v>
      </c>
      <c r="G1918" s="16">
        <f t="shared" ref="G1918:J1918" si="1912">F1918*(1+$D1918)</f>
        <v>3478.6429214343502</v>
      </c>
      <c r="H1918" s="16">
        <f t="shared" si="1912"/>
        <v>4162.8626296603034</v>
      </c>
      <c r="I1918" s="16">
        <f t="shared" si="1912"/>
        <v>4981.6625807275577</v>
      </c>
      <c r="J1918" s="16">
        <f t="shared" si="1912"/>
        <v>5961.5135727518</v>
      </c>
      <c r="K1918" s="16">
        <f>F1918*$E1918*(1-'Monte Carlo Inputs'!$C$11)+F1918*'Monte Carlo Inputs'!$C$12-F1918*'Monte Carlo Inputs'!$C$13-'Monte Carlo Inputs'!$C$14*(F1918-'Monte Carlo Inputs'!$C$17)</f>
        <v>1234.8050737412746</v>
      </c>
      <c r="L1918" s="16">
        <f>G1918*$E1918*(1-'Monte Carlo Inputs'!$C$11)+G1918*'Monte Carlo Inputs'!$C$12-G1918*'Monte Carlo Inputs'!$C$13-'Monte Carlo Inputs'!$C$14*(G1918-F1918)</f>
        <v>1477.680811881944</v>
      </c>
      <c r="M1918" s="16">
        <f>H1918*$E1918*(1-'Monte Carlo Inputs'!$C$11)+H1918*'Monte Carlo Inputs'!$C$12-H1918*'Monte Carlo Inputs'!$C$13-'Monte Carlo Inputs'!$C$14*(H1918-G1918)</f>
        <v>1768.3281582155143</v>
      </c>
      <c r="N1918" s="16">
        <f>I1918*$E1918*(1-'Monte Carlo Inputs'!$C$11)+I1918*'Monte Carlo Inputs'!$C$12-I1918*'Monte Carlo Inputs'!$C$13-'Monte Carlo Inputs'!$C$14*(I1918-H1918)</f>
        <v>2116.1433849542991</v>
      </c>
      <c r="O1918" s="16">
        <f>J1918*$E1918*(1-'Monte Carlo Inputs'!$C$11)+J1918*'Monte Carlo Inputs'!$C$12-J1918*'Monte Carlo Inputs'!$C$13-'Monte Carlo Inputs'!$C$14*(J1918-I1918)</f>
        <v>2532.3709317646208</v>
      </c>
    </row>
    <row r="1919" spans="1:15">
      <c r="A1919">
        <v>1915</v>
      </c>
      <c r="B1919" s="39">
        <v>2.326704275210004E-2</v>
      </c>
      <c r="C1919" s="39">
        <v>-1.016702177688966</v>
      </c>
      <c r="D1919" s="29">
        <f>'Monte Carlo Inputs'!$C$6+'Monte Carlo Inputs'!$D$6*B1919</f>
        <v>0.12781723952679988</v>
      </c>
      <c r="E1919" s="29">
        <f>'Monte Carlo Inputs'!$C$7+'Monte Carlo Inputs'!$D$7*C1919</f>
        <v>0.54643215439480619</v>
      </c>
      <c r="F1919" s="16">
        <f>'Monte Carlo Inputs'!$C$17*(1+$D1919)</f>
        <v>2739.5808565345496</v>
      </c>
      <c r="G1919" s="16">
        <f t="shared" ref="G1919:J1919" si="1913">F1919*(1+$D1919)</f>
        <v>3089.7465190772614</v>
      </c>
      <c r="H1919" s="16">
        <f t="shared" si="1913"/>
        <v>3484.6693899832558</v>
      </c>
      <c r="I1919" s="16">
        <f t="shared" si="1913"/>
        <v>3930.0702120744527</v>
      </c>
      <c r="J1919" s="16">
        <f t="shared" si="1913"/>
        <v>4432.4009377283137</v>
      </c>
      <c r="K1919" s="16">
        <f>F1919*$E1919*(1-'Monte Carlo Inputs'!$C$11)+F1919*'Monte Carlo Inputs'!$C$12-F1919*'Monte Carlo Inputs'!$C$13-'Monte Carlo Inputs'!$C$14*(F1919-'Monte Carlo Inputs'!$C$17)</f>
        <v>1175.321209645643</v>
      </c>
      <c r="L1919" s="16">
        <f>G1919*$E1919*(1-'Monte Carlo Inputs'!$C$11)+G1919*'Monte Carlo Inputs'!$C$12-G1919*'Monte Carlo Inputs'!$C$13-'Monte Carlo Inputs'!$C$14*(G1919-F1919)</f>
        <v>1325.5475222198484</v>
      </c>
      <c r="M1919" s="16">
        <f>H1919*$E1919*(1-'Monte Carlo Inputs'!$C$11)+H1919*'Monte Carlo Inputs'!$C$12-H1919*'Monte Carlo Inputs'!$C$13-'Monte Carlo Inputs'!$C$14*(H1919-G1919)</f>
        <v>1494.9753473715789</v>
      </c>
      <c r="N1919" s="16">
        <f>I1919*$E1919*(1-'Monte Carlo Inputs'!$C$11)+I1919*'Monte Carlo Inputs'!$C$12-I1919*'Monte Carlo Inputs'!$C$13-'Monte Carlo Inputs'!$C$14*(I1919-H1919)</f>
        <v>1686.0589694332323</v>
      </c>
      <c r="O1919" s="16">
        <f>J1919*$E1919*(1-'Monte Carlo Inputs'!$C$11)+J1919*'Monte Carlo Inputs'!$C$12-J1919*'Monte Carlo Inputs'!$C$13-'Monte Carlo Inputs'!$C$14*(J1919-I1919)</f>
        <v>1901.5663725855891</v>
      </c>
    </row>
    <row r="1920" spans="1:15">
      <c r="A1920">
        <v>1916</v>
      </c>
      <c r="B1920" s="39">
        <v>0.58273009733941994</v>
      </c>
      <c r="C1920" s="39">
        <v>0.91793494343016357</v>
      </c>
      <c r="D1920" s="29">
        <f>'Monte Carlo Inputs'!$C$6+'Monte Carlo Inputs'!$D$6*B1920</f>
        <v>0.16406163219505987</v>
      </c>
      <c r="E1920" s="29">
        <f>'Monte Carlo Inputs'!$C$7+'Monte Carlo Inputs'!$D$7*C1920</f>
        <v>0.61567645683604866</v>
      </c>
      <c r="F1920" s="16">
        <f>'Monte Carlo Inputs'!$C$17*(1+$D1920)</f>
        <v>2827.6221107650204</v>
      </c>
      <c r="G1920" s="16">
        <f t="shared" ref="G1920:J1920" si="1914">F1920*(1+$D1920)</f>
        <v>3291.5264094879699</v>
      </c>
      <c r="H1920" s="16">
        <f t="shared" si="1914"/>
        <v>3831.5396046417113</v>
      </c>
      <c r="I1920" s="16">
        <f t="shared" si="1914"/>
        <v>4460.1482459992449</v>
      </c>
      <c r="J1920" s="16">
        <f t="shared" si="1914"/>
        <v>5191.8874470698147</v>
      </c>
      <c r="K1920" s="16">
        <f>F1920*$E1920*(1-'Monte Carlo Inputs'!$C$11)+F1920*'Monte Carlo Inputs'!$C$12-F1920*'Monte Carlo Inputs'!$C$13-'Monte Carlo Inputs'!$C$14*(F1920-'Monte Carlo Inputs'!$C$17)</f>
        <v>1353.7245143466835</v>
      </c>
      <c r="L1920" s="16">
        <f>G1920*$E1920*(1-'Monte Carlo Inputs'!$C$11)+G1920*'Monte Carlo Inputs'!$C$12-G1920*'Monte Carlo Inputs'!$C$13-'Monte Carlo Inputs'!$C$14*(G1920-F1920)</f>
        <v>1575.8187677128651</v>
      </c>
      <c r="M1920" s="16">
        <f>H1920*$E1920*(1-'Monte Carlo Inputs'!$C$11)+H1920*'Monte Carlo Inputs'!$C$12-H1920*'Monte Carlo Inputs'!$C$13-'Monte Carlo Inputs'!$C$14*(H1920-G1920)</f>
        <v>1834.3501667874461</v>
      </c>
      <c r="N1920" s="16">
        <f>I1920*$E1920*(1-'Monte Carlo Inputs'!$C$11)+I1920*'Monte Carlo Inputs'!$C$12-I1920*'Monte Carlo Inputs'!$C$13-'Monte Carlo Inputs'!$C$14*(I1920-H1920)</f>
        <v>2135.2966491678744</v>
      </c>
      <c r="O1920" s="16">
        <f>J1920*$E1920*(1-'Monte Carlo Inputs'!$C$11)+J1920*'Monte Carlo Inputs'!$C$12-J1920*'Monte Carlo Inputs'!$C$13-'Monte Carlo Inputs'!$C$14*(J1920-I1920)</f>
        <v>2485.6169026509988</v>
      </c>
    </row>
    <row r="1921" spans="1:15">
      <c r="A1921">
        <v>1917</v>
      </c>
      <c r="B1921" s="39">
        <v>-1.4189006607248491</v>
      </c>
      <c r="C1921" s="39">
        <v>-1.4743448206349636</v>
      </c>
      <c r="D1921" s="29">
        <f>'Monte Carlo Inputs'!$C$6+'Monte Carlo Inputs'!$D$6*B1921</f>
        <v>3.4387490931769071E-2</v>
      </c>
      <c r="E1921" s="29">
        <f>'Monte Carlo Inputs'!$C$7+'Monte Carlo Inputs'!$D$7*C1921</f>
        <v>0.5300522631830471</v>
      </c>
      <c r="F1921" s="16">
        <f>'Monte Carlo Inputs'!$C$17*(1+$D1921)</f>
        <v>2512.630654222361</v>
      </c>
      <c r="G1921" s="16">
        <f t="shared" ref="G1921:J1921" si="1915">F1921*(1+$D1921)</f>
        <v>2599.0337180593178</v>
      </c>
      <c r="H1921" s="16">
        <f t="shared" si="1915"/>
        <v>2688.407966470445</v>
      </c>
      <c r="I1921" s="16">
        <f t="shared" si="1915"/>
        <v>2780.8555710383434</v>
      </c>
      <c r="J1921" s="16">
        <f t="shared" si="1915"/>
        <v>2876.4822167699845</v>
      </c>
      <c r="K1921" s="16">
        <f>F1921*$E1921*(1-'Monte Carlo Inputs'!$C$11)+F1921*'Monte Carlo Inputs'!$C$12-F1921*'Monte Carlo Inputs'!$C$13-'Monte Carlo Inputs'!$C$14*(F1921-'Monte Carlo Inputs'!$C$17)</f>
        <v>1045.296920840794</v>
      </c>
      <c r="L1921" s="16">
        <f>G1921*$E1921*(1-'Monte Carlo Inputs'!$C$11)+G1921*'Monte Carlo Inputs'!$C$12-G1921*'Monte Carlo Inputs'!$C$13-'Monte Carlo Inputs'!$C$14*(G1921-F1921)</f>
        <v>1081.2420592272128</v>
      </c>
      <c r="M1921" s="16">
        <f>H1921*$E1921*(1-'Monte Carlo Inputs'!$C$11)+H1921*'Monte Carlo Inputs'!$C$12-H1921*'Monte Carlo Inputs'!$C$13-'Monte Carlo Inputs'!$C$14*(H1921-G1921)</f>
        <v>1118.4232607339363</v>
      </c>
      <c r="N1921" s="16">
        <f>I1921*$E1921*(1-'Monte Carlo Inputs'!$C$11)+I1921*'Monte Carlo Inputs'!$C$12-I1921*'Monte Carlo Inputs'!$C$13-'Monte Carlo Inputs'!$C$14*(I1921-H1921)</f>
        <v>1156.8830304703042</v>
      </c>
      <c r="O1921" s="16">
        <f>J1921*$E1921*(1-'Monte Carlo Inputs'!$C$11)+J1921*'Monte Carlo Inputs'!$C$12-J1921*'Monte Carlo Inputs'!$C$13-'Monte Carlo Inputs'!$C$14*(J1921-I1921)</f>
        <v>1196.6653351897194</v>
      </c>
    </row>
    <row r="1922" spans="1:15">
      <c r="A1922">
        <v>1918</v>
      </c>
      <c r="B1922" s="39">
        <v>-0.76929627920856436</v>
      </c>
      <c r="C1922" s="39">
        <v>1.1696934754979191</v>
      </c>
      <c r="D1922" s="29">
        <f>'Monte Carlo Inputs'!$C$6+'Monte Carlo Inputs'!$D$6*B1922</f>
        <v>7.6471621581049726E-2</v>
      </c>
      <c r="E1922" s="29">
        <f>'Monte Carlo Inputs'!$C$7+'Monte Carlo Inputs'!$D$7*C1922</f>
        <v>0.62468736836377659</v>
      </c>
      <c r="F1922" s="16">
        <f>'Monte Carlo Inputs'!$C$17*(1+$D1922)</f>
        <v>2614.857215982528</v>
      </c>
      <c r="G1922" s="16">
        <f t="shared" ref="G1922:J1922" si="1916">F1922*(1+$D1922)</f>
        <v>2814.819587491621</v>
      </c>
      <c r="H1922" s="16">
        <f t="shared" si="1916"/>
        <v>3030.0734058052067</v>
      </c>
      <c r="I1922" s="16">
        <f t="shared" si="1916"/>
        <v>3261.7880326567447</v>
      </c>
      <c r="J1922" s="16">
        <f t="shared" si="1916"/>
        <v>3511.2222527676677</v>
      </c>
      <c r="K1922" s="16">
        <f>F1922*$E1922*(1-'Monte Carlo Inputs'!$C$11)+F1922*'Monte Carlo Inputs'!$C$12-F1922*'Monte Carlo Inputs'!$C$13-'Monte Carlo Inputs'!$C$14*(F1922-'Monte Carlo Inputs'!$C$17)</f>
        <v>1265.5655478821313</v>
      </c>
      <c r="L1922" s="16">
        <f>G1922*$E1922*(1-'Monte Carlo Inputs'!$C$11)+G1922*'Monte Carlo Inputs'!$C$12-G1922*'Monte Carlo Inputs'!$C$13-'Monte Carlo Inputs'!$C$14*(G1922-F1922)</f>
        <v>1362.3453975457876</v>
      </c>
      <c r="M1922" s="16">
        <f>H1922*$E1922*(1-'Monte Carlo Inputs'!$C$11)+H1922*'Monte Carlo Inputs'!$C$12-H1922*'Monte Carlo Inputs'!$C$13-'Monte Carlo Inputs'!$C$14*(H1922-G1922)</f>
        <v>1466.5261592495935</v>
      </c>
      <c r="N1922" s="16">
        <f>I1922*$E1922*(1-'Monte Carlo Inputs'!$C$11)+I1922*'Monte Carlo Inputs'!$C$12-I1922*'Monte Carlo Inputs'!$C$13-'Monte Carlo Inputs'!$C$14*(I1922-H1922)</f>
        <v>1578.6737927384386</v>
      </c>
      <c r="O1922" s="16">
        <f>J1922*$E1922*(1-'Monte Carlo Inputs'!$C$11)+J1922*'Monte Carlo Inputs'!$C$12-J1922*'Monte Carlo Inputs'!$C$13-'Monte Carlo Inputs'!$C$14*(J1922-I1922)</f>
        <v>1699.3975376166529</v>
      </c>
    </row>
    <row r="1923" spans="1:15">
      <c r="A1923">
        <v>1919</v>
      </c>
      <c r="B1923" s="39">
        <v>1.6921834469811841</v>
      </c>
      <c r="C1923" s="39">
        <v>-0.18062811774233747</v>
      </c>
      <c r="D1923" s="29">
        <f>'Monte Carlo Inputs'!$C$6+'Monte Carlo Inputs'!$D$6*B1923</f>
        <v>0.23593673193903469</v>
      </c>
      <c r="E1923" s="29">
        <f>'Monte Carlo Inputs'!$C$7+'Monte Carlo Inputs'!$D$7*C1923</f>
        <v>0.57635681801168759</v>
      </c>
      <c r="F1923" s="16">
        <f>'Monte Carlo Inputs'!$C$17*(1+$D1923)</f>
        <v>3002.2139155531095</v>
      </c>
      <c r="G1923" s="16">
        <f t="shared" ref="G1923:J1923" si="1917">F1923*(1+$D1923)</f>
        <v>3710.5464553706029</v>
      </c>
      <c r="H1923" s="16">
        <f t="shared" si="1917"/>
        <v>4586.0006597587117</v>
      </c>
      <c r="I1923" s="16">
        <f t="shared" si="1917"/>
        <v>5668.0066680924392</v>
      </c>
      <c r="J1923" s="16">
        <f t="shared" si="1917"/>
        <v>7005.2976379708261</v>
      </c>
      <c r="K1923" s="16">
        <f>F1923*$E1923*(1-'Monte Carlo Inputs'!$C$11)+F1923*'Monte Carlo Inputs'!$C$12-F1923*'Monte Carlo Inputs'!$C$13-'Monte Carlo Inputs'!$C$14*(F1923-'Monte Carlo Inputs'!$C$17)</f>
        <v>1355.8263125294045</v>
      </c>
      <c r="L1923" s="16">
        <f>G1923*$E1923*(1-'Monte Carlo Inputs'!$C$11)+G1923*'Monte Carlo Inputs'!$C$12-G1923*'Monte Carlo Inputs'!$C$13-'Monte Carlo Inputs'!$C$14*(G1923-F1923)</f>
        <v>1675.7155417845443</v>
      </c>
      <c r="M1923" s="16">
        <f>H1923*$E1923*(1-'Monte Carlo Inputs'!$C$11)+H1923*'Monte Carlo Inputs'!$C$12-H1923*'Monte Carlo Inputs'!$C$13-'Monte Carlo Inputs'!$C$14*(H1923-G1923)</f>
        <v>2071.0783903726383</v>
      </c>
      <c r="N1923" s="16">
        <f>I1923*$E1923*(1-'Monte Carlo Inputs'!$C$11)+I1923*'Monte Carlo Inputs'!$C$12-I1923*'Monte Carlo Inputs'!$C$13-'Monte Carlo Inputs'!$C$14*(I1923-H1923)</f>
        <v>2559.7218573867149</v>
      </c>
      <c r="O1923" s="16">
        <f>J1923*$E1923*(1-'Monte Carlo Inputs'!$C$11)+J1923*'Monte Carlo Inputs'!$C$12-J1923*'Monte Carlo Inputs'!$C$13-'Monte Carlo Inputs'!$C$14*(J1923-I1923)</f>
        <v>3163.6542670914519</v>
      </c>
    </row>
    <row r="1924" spans="1:15">
      <c r="A1924">
        <v>1920</v>
      </c>
      <c r="B1924" s="39">
        <v>0.24884732193853409</v>
      </c>
      <c r="C1924" s="39">
        <v>0.9089391139846672</v>
      </c>
      <c r="D1924" s="29">
        <f>'Monte Carlo Inputs'!$C$6+'Monte Carlo Inputs'!$D$6*B1924</f>
        <v>0.14243128803279059</v>
      </c>
      <c r="E1924" s="29">
        <f>'Monte Carlo Inputs'!$C$7+'Monte Carlo Inputs'!$D$7*C1924</f>
        <v>0.6153544791752078</v>
      </c>
      <c r="F1924" s="16">
        <f>'Monte Carlo Inputs'!$C$17*(1+$D1924)</f>
        <v>2775.0798417604524</v>
      </c>
      <c r="G1924" s="16">
        <f t="shared" ref="G1924:J1924" si="1918">F1924*(1+$D1924)</f>
        <v>3170.3380380162266</v>
      </c>
      <c r="H1924" s="16">
        <f t="shared" si="1918"/>
        <v>3621.8933682702282</v>
      </c>
      <c r="I1924" s="16">
        <f t="shared" si="1918"/>
        <v>4137.7643058303793</v>
      </c>
      <c r="J1924" s="16">
        <f t="shared" si="1918"/>
        <v>4727.1114054859063</v>
      </c>
      <c r="K1924" s="16">
        <f>F1924*$E1924*(1-'Monte Carlo Inputs'!$C$11)+F1924*'Monte Carlo Inputs'!$C$12-F1924*'Monte Carlo Inputs'!$C$13-'Monte Carlo Inputs'!$C$14*(F1924-'Monte Carlo Inputs'!$C$17)</f>
        <v>1327.1774400548504</v>
      </c>
      <c r="L1924" s="16">
        <f>G1924*$E1924*(1-'Monte Carlo Inputs'!$C$11)+G1924*'Monte Carlo Inputs'!$C$12-G1924*'Monte Carlo Inputs'!$C$13-'Monte Carlo Inputs'!$C$14*(G1924-F1924)</f>
        <v>1516.2090322899248</v>
      </c>
      <c r="M1924" s="16">
        <f>H1924*$E1924*(1-'Monte Carlo Inputs'!$C$11)+H1924*'Monte Carlo Inputs'!$C$12-H1924*'Monte Carlo Inputs'!$C$13-'Monte Carlo Inputs'!$C$14*(H1924-G1924)</f>
        <v>1732.1646376859298</v>
      </c>
      <c r="N1924" s="16">
        <f>I1924*$E1924*(1-'Monte Carlo Inputs'!$C$11)+I1924*'Monte Carlo Inputs'!$C$12-I1924*'Monte Carlo Inputs'!$C$13-'Monte Carlo Inputs'!$C$14*(I1924-H1924)</f>
        <v>1978.8790781163884</v>
      </c>
      <c r="O1924" s="16">
        <f>J1924*$E1924*(1-'Monte Carlo Inputs'!$C$11)+J1924*'Monte Carlo Inputs'!$C$12-J1924*'Monte Carlo Inputs'!$C$13-'Monte Carlo Inputs'!$C$14*(J1924-I1924)</f>
        <v>2260.7333740736472</v>
      </c>
    </row>
    <row r="1925" spans="1:15">
      <c r="A1925">
        <v>1921</v>
      </c>
      <c r="B1925" s="39">
        <v>0.40381286517410531</v>
      </c>
      <c r="C1925" s="39">
        <v>2.1918180119475013</v>
      </c>
      <c r="D1925" s="29">
        <f>'Monte Carlo Inputs'!$C$6+'Monte Carlo Inputs'!$D$6*B1925</f>
        <v>0.15247061404909618</v>
      </c>
      <c r="E1925" s="29">
        <f>'Monte Carlo Inputs'!$C$7+'Monte Carlo Inputs'!$D$7*C1925</f>
        <v>0.66127112857488413</v>
      </c>
      <c r="F1925" s="16">
        <f>'Monte Carlo Inputs'!$C$17*(1+$D1925)</f>
        <v>2799.4663685866599</v>
      </c>
      <c r="G1925" s="16">
        <f t="shared" ref="G1925:J1925" si="1919">F1925*(1+$D1925)</f>
        <v>3226.302724814861</v>
      </c>
      <c r="H1925" s="16">
        <f t="shared" si="1919"/>
        <v>3718.219082375655</v>
      </c>
      <c r="I1925" s="16">
        <f t="shared" si="1919"/>
        <v>4285.1382290345382</v>
      </c>
      <c r="J1925" s="16">
        <f t="shared" si="1919"/>
        <v>4938.4958861006908</v>
      </c>
      <c r="K1925" s="16">
        <f>F1925*$E1925*(1-'Monte Carlo Inputs'!$C$11)+F1925*'Monte Carlo Inputs'!$C$12-F1925*'Monte Carlo Inputs'!$C$13-'Monte Carlo Inputs'!$C$14*(F1925-'Monte Carlo Inputs'!$C$17)</f>
        <v>1430.6652003673105</v>
      </c>
      <c r="L1925" s="16">
        <f>G1925*$E1925*(1-'Monte Carlo Inputs'!$C$11)+G1925*'Monte Carlo Inputs'!$C$12-G1925*'Monte Carlo Inputs'!$C$13-'Monte Carlo Inputs'!$C$14*(G1925-F1925)</f>
        <v>1648.799601965987</v>
      </c>
      <c r="M1925" s="16">
        <f>H1925*$E1925*(1-'Monte Carlo Inputs'!$C$11)+H1925*'Monte Carlo Inputs'!$C$12-H1925*'Monte Carlo Inputs'!$C$13-'Monte Carlo Inputs'!$C$14*(H1925-G1925)</f>
        <v>1900.1930897216466</v>
      </c>
      <c r="N1925" s="16">
        <f>I1925*$E1925*(1-'Monte Carlo Inputs'!$C$11)+I1925*'Monte Carlo Inputs'!$C$12-I1925*'Monte Carlo Inputs'!$C$13-'Monte Carlo Inputs'!$C$14*(I1925-H1925)</f>
        <v>2189.9166969233556</v>
      </c>
      <c r="O1925" s="16">
        <f>J1925*$E1925*(1-'Monte Carlo Inputs'!$C$11)+J1925*'Monte Carlo Inputs'!$C$12-J1925*'Monte Carlo Inputs'!$C$13-'Monte Carlo Inputs'!$C$14*(J1925-I1925)</f>
        <v>2523.8146404196277</v>
      </c>
    </row>
    <row r="1926" spans="1:15">
      <c r="A1926">
        <v>1922</v>
      </c>
      <c r="B1926" s="39">
        <v>-0.40109851006829678</v>
      </c>
      <c r="C1926" s="39">
        <v>-2.0811904226664533</v>
      </c>
      <c r="D1926" s="29">
        <f>'Monte Carlo Inputs'!$C$6+'Monte Carlo Inputs'!$D$6*B1926</f>
        <v>0.10032503677062113</v>
      </c>
      <c r="E1926" s="29">
        <f>'Monte Carlo Inputs'!$C$7+'Monte Carlo Inputs'!$D$7*C1926</f>
        <v>0.50833211735130657</v>
      </c>
      <c r="F1926" s="16">
        <f>'Monte Carlo Inputs'!$C$17*(1+$D1926)</f>
        <v>2672.7995468195163</v>
      </c>
      <c r="G1926" s="16">
        <f t="shared" ref="G1926:J1926" si="1920">F1926*(1+$D1926)</f>
        <v>2940.9482596346838</v>
      </c>
      <c r="H1926" s="16">
        <f t="shared" si="1920"/>
        <v>3235.9990019230281</v>
      </c>
      <c r="I1926" s="16">
        <f t="shared" si="1920"/>
        <v>3560.6507207806494</v>
      </c>
      <c r="J1926" s="16">
        <f t="shared" si="1920"/>
        <v>3917.8731352703071</v>
      </c>
      <c r="K1926" s="16">
        <f>F1926*$E1926*(1-'Monte Carlo Inputs'!$C$11)+F1926*'Monte Carlo Inputs'!$C$12-F1926*'Monte Carlo Inputs'!$C$13-'Monte Carlo Inputs'!$C$14*(F1926-'Monte Carlo Inputs'!$C$17)</f>
        <v>1073.216250627022</v>
      </c>
      <c r="L1926" s="16">
        <f>G1926*$E1926*(1-'Monte Carlo Inputs'!$C$11)+G1926*'Monte Carlo Inputs'!$C$12-G1926*'Monte Carlo Inputs'!$C$13-'Monte Carlo Inputs'!$C$14*(G1926-F1926)</f>
        <v>1180.8867104340061</v>
      </c>
      <c r="M1926" s="16">
        <f>H1926*$E1926*(1-'Monte Carlo Inputs'!$C$11)+H1926*'Monte Carlo Inputs'!$C$12-H1926*'Monte Carlo Inputs'!$C$13-'Monte Carlo Inputs'!$C$14*(H1926-G1926)</f>
        <v>1299.3592130802358</v>
      </c>
      <c r="N1926" s="16">
        <f>I1926*$E1926*(1-'Monte Carlo Inputs'!$C$11)+I1926*'Monte Carlo Inputs'!$C$12-I1926*'Monte Carlo Inputs'!$C$13-'Monte Carlo Inputs'!$C$14*(I1926-H1926)</f>
        <v>1429.7174739107559</v>
      </c>
      <c r="O1926" s="16">
        <f>J1926*$E1926*(1-'Monte Carlo Inputs'!$C$11)+J1926*'Monte Carlo Inputs'!$C$12-J1926*'Monte Carlo Inputs'!$C$13-'Monte Carlo Inputs'!$C$14*(J1926-I1926)</f>
        <v>1573.1539320524525</v>
      </c>
    </row>
    <row r="1927" spans="1:15">
      <c r="A1927">
        <v>1923</v>
      </c>
      <c r="B1927" s="39">
        <v>-1.0717511723401654</v>
      </c>
      <c r="C1927" s="39">
        <v>-0.79093646778692484</v>
      </c>
      <c r="D1927" s="29">
        <f>'Monte Carlo Inputs'!$C$6+'Monte Carlo Inputs'!$D$6*B1927</f>
        <v>5.687730910373244E-2</v>
      </c>
      <c r="E1927" s="29">
        <f>'Monte Carlo Inputs'!$C$7+'Monte Carlo Inputs'!$D$7*C1927</f>
        <v>0.55451273391365441</v>
      </c>
      <c r="F1927" s="16">
        <f>'Monte Carlo Inputs'!$C$17*(1+$D1927)</f>
        <v>2567.2606715438769</v>
      </c>
      <c r="G1927" s="16">
        <f t="shared" ref="G1927:J1927" si="1921">F1927*(1+$D1927)</f>
        <v>2713.2795503091338</v>
      </c>
      <c r="H1927" s="16">
        <f t="shared" si="1921"/>
        <v>2867.6035899769026</v>
      </c>
      <c r="I1927" s="16">
        <f t="shared" si="1921"/>
        <v>3030.7051657509919</v>
      </c>
      <c r="J1927" s="16">
        <f t="shared" si="1921"/>
        <v>3203.0835202656899</v>
      </c>
      <c r="K1927" s="16">
        <f>F1927*$E1927*(1-'Monte Carlo Inputs'!$C$11)+F1927*'Monte Carlo Inputs'!$C$12-F1927*'Monte Carlo Inputs'!$C$13-'Monte Carlo Inputs'!$C$14*(F1927-'Monte Carlo Inputs'!$C$17)</f>
        <v>1113.5935092663678</v>
      </c>
      <c r="L1927" s="16">
        <f>G1927*$E1927*(1-'Monte Carlo Inputs'!$C$11)+G1927*'Monte Carlo Inputs'!$C$12-G1927*'Monte Carlo Inputs'!$C$13-'Monte Carlo Inputs'!$C$14*(G1927-F1927)</f>
        <v>1176.9317115088215</v>
      </c>
      <c r="M1927" s="16">
        <f>H1927*$E1927*(1-'Monte Carlo Inputs'!$C$11)+H1927*'Monte Carlo Inputs'!$C$12-H1927*'Monte Carlo Inputs'!$C$13-'Monte Carlo Inputs'!$C$14*(H1927-G1927)</f>
        <v>1243.8724202582935</v>
      </c>
      <c r="N1927" s="16">
        <f>I1927*$E1927*(1-'Monte Carlo Inputs'!$C$11)+I1927*'Monte Carlo Inputs'!$C$12-I1927*'Monte Carlo Inputs'!$C$13-'Monte Carlo Inputs'!$C$14*(I1927-H1927)</f>
        <v>1314.6205363909323</v>
      </c>
      <c r="O1927" s="16">
        <f>J1927*$E1927*(1-'Monte Carlo Inputs'!$C$11)+J1927*'Monte Carlo Inputs'!$C$12-J1927*'Monte Carlo Inputs'!$C$13-'Monte Carlo Inputs'!$C$14*(J1927-I1927)</f>
        <v>1389.3926149933538</v>
      </c>
    </row>
    <row r="1928" spans="1:15">
      <c r="A1928">
        <v>1924</v>
      </c>
      <c r="B1928" s="39">
        <v>0.34175441059653783</v>
      </c>
      <c r="C1928" s="39">
        <v>2.8507300432368754</v>
      </c>
      <c r="D1928" s="29">
        <f>'Monte Carlo Inputs'!$C$6+'Monte Carlo Inputs'!$D$6*B1928</f>
        <v>0.14845020380457363</v>
      </c>
      <c r="E1928" s="29">
        <f>'Monte Carlo Inputs'!$C$7+'Monte Carlo Inputs'!$D$7*C1928</f>
        <v>0.68485482986889301</v>
      </c>
      <c r="F1928" s="16">
        <f>'Monte Carlo Inputs'!$C$17*(1+$D1928)</f>
        <v>2789.7003900616901</v>
      </c>
      <c r="G1928" s="16">
        <f t="shared" ref="G1928:J1928" si="1922">F1928*(1+$D1928)</f>
        <v>3203.8319815200466</v>
      </c>
      <c r="H1928" s="16">
        <f t="shared" si="1922"/>
        <v>3679.4414921323087</v>
      </c>
      <c r="I1928" s="16">
        <f t="shared" si="1922"/>
        <v>4225.6553315263545</v>
      </c>
      <c r="J1928" s="16">
        <f t="shared" si="1922"/>
        <v>4852.954726699325</v>
      </c>
      <c r="K1928" s="16">
        <f>F1928*$E1928*(1-'Monte Carlo Inputs'!$C$11)+F1928*'Monte Carlo Inputs'!$C$12-F1928*'Monte Carlo Inputs'!$C$13-'Monte Carlo Inputs'!$C$14*(F1928-'Monte Carlo Inputs'!$C$17)</f>
        <v>1472.3476822493972</v>
      </c>
      <c r="L1928" s="16">
        <f>G1928*$E1928*(1-'Monte Carlo Inputs'!$C$11)+G1928*'Monte Carlo Inputs'!$C$12-G1928*'Monte Carlo Inputs'!$C$13-'Monte Carlo Inputs'!$C$14*(G1928-F1928)</f>
        <v>1690.9179957505119</v>
      </c>
      <c r="M1928" s="16">
        <f>H1928*$E1928*(1-'Monte Carlo Inputs'!$C$11)+H1928*'Monte Carlo Inputs'!$C$12-H1928*'Monte Carlo Inputs'!$C$13-'Monte Carlo Inputs'!$C$14*(H1928-G1928)</f>
        <v>1941.9351168364969</v>
      </c>
      <c r="N1928" s="16">
        <f>I1928*$E1928*(1-'Monte Carlo Inputs'!$C$11)+I1928*'Monte Carlo Inputs'!$C$12-I1928*'Monte Carlo Inputs'!$C$13-'Monte Carlo Inputs'!$C$14*(I1928-H1928)</f>
        <v>2230.215780706133</v>
      </c>
      <c r="O1928" s="16">
        <f>J1928*$E1928*(1-'Monte Carlo Inputs'!$C$11)+J1928*'Monte Carlo Inputs'!$C$12-J1928*'Monte Carlo Inputs'!$C$13-'Monte Carlo Inputs'!$C$14*(J1928-I1928)</f>
        <v>2561.291767880135</v>
      </c>
    </row>
    <row r="1929" spans="1:15">
      <c r="A1929">
        <v>1925</v>
      </c>
      <c r="B1929" s="39">
        <v>2.0503854314902039</v>
      </c>
      <c r="C1929" s="39">
        <v>0.38214827583256145</v>
      </c>
      <c r="D1929" s="29">
        <f>'Monte Carlo Inputs'!$C$6+'Monte Carlo Inputs'!$D$6*B1929</f>
        <v>0.25914257774894522</v>
      </c>
      <c r="E1929" s="29">
        <f>'Monte Carlo Inputs'!$C$7+'Monte Carlo Inputs'!$D$7*C1929</f>
        <v>0.59649964395981658</v>
      </c>
      <c r="F1929" s="16">
        <f>'Monte Carlo Inputs'!$C$17*(1+$D1929)</f>
        <v>3058.5832356099636</v>
      </c>
      <c r="G1929" s="16">
        <f t="shared" ref="G1929:J1929" si="1923">F1929*(1+$D1929)</f>
        <v>3851.1923795456396</v>
      </c>
      <c r="H1929" s="16">
        <f t="shared" si="1923"/>
        <v>4849.2003001881912</v>
      </c>
      <c r="I1929" s="16">
        <f t="shared" si="1923"/>
        <v>6105.8345659999186</v>
      </c>
      <c r="J1929" s="16">
        <f t="shared" si="1923"/>
        <v>7688.1162747417502</v>
      </c>
      <c r="K1929" s="16">
        <f>F1929*$E1929*(1-'Monte Carlo Inputs'!$C$11)+F1929*'Monte Carlo Inputs'!$C$12-F1929*'Monte Carlo Inputs'!$C$13-'Monte Carlo Inputs'!$C$14*(F1929-'Monte Carlo Inputs'!$C$17)</f>
        <v>1425.8867108605316</v>
      </c>
      <c r="L1929" s="16">
        <f>G1929*$E1929*(1-'Monte Carlo Inputs'!$C$11)+G1929*'Monte Carlo Inputs'!$C$12-G1929*'Monte Carlo Inputs'!$C$13-'Monte Carlo Inputs'!$C$14*(G1929-F1929)</f>
        <v>1795.3946686908948</v>
      </c>
      <c r="M1929" s="16">
        <f>H1929*$E1929*(1-'Monte Carlo Inputs'!$C$11)+H1929*'Monte Carlo Inputs'!$C$12-H1929*'Monte Carlo Inputs'!$C$13-'Monte Carlo Inputs'!$C$14*(H1929-G1929)</f>
        <v>2260.6578712121673</v>
      </c>
      <c r="N1929" s="16">
        <f>I1929*$E1929*(1-'Monte Carlo Inputs'!$C$11)+I1929*'Monte Carlo Inputs'!$C$12-I1929*'Monte Carlo Inputs'!$C$13-'Monte Carlo Inputs'!$C$14*(I1929-H1929)</f>
        <v>2846.4905793665316</v>
      </c>
      <c r="O1929" s="16">
        <f>J1929*$E1929*(1-'Monte Carlo Inputs'!$C$11)+J1929*'Monte Carlo Inputs'!$C$12-J1929*'Monte Carlo Inputs'!$C$13-'Monte Carlo Inputs'!$C$14*(J1929-I1929)</f>
        <v>3584.1374856416633</v>
      </c>
    </row>
    <row r="1930" spans="1:15">
      <c r="A1930">
        <v>1926</v>
      </c>
      <c r="B1930" s="39">
        <v>-0.70310635277372291</v>
      </c>
      <c r="C1930" s="39">
        <v>0.52484266983215244</v>
      </c>
      <c r="D1930" s="29">
        <f>'Monte Carlo Inputs'!$C$6+'Monte Carlo Inputs'!$D$6*B1930</f>
        <v>8.0759686118496668E-2</v>
      </c>
      <c r="E1930" s="29">
        <f>'Monte Carlo Inputs'!$C$7+'Monte Carlo Inputs'!$D$7*C1930</f>
        <v>0.60160694478999077</v>
      </c>
      <c r="F1930" s="16">
        <f>'Monte Carlo Inputs'!$C$17*(1+$D1930)</f>
        <v>2625.2733535504408</v>
      </c>
      <c r="G1930" s="16">
        <f t="shared" ref="G1930:J1930" si="1924">F1930*(1+$D1930)</f>
        <v>2837.2896055584274</v>
      </c>
      <c r="H1930" s="16">
        <f t="shared" si="1924"/>
        <v>3066.4282235305996</v>
      </c>
      <c r="I1930" s="16">
        <f t="shared" si="1924"/>
        <v>3314.0720043678302</v>
      </c>
      <c r="J1930" s="16">
        <f t="shared" si="1924"/>
        <v>3581.7154192146736</v>
      </c>
      <c r="K1930" s="16">
        <f>F1930*$E1930*(1-'Monte Carlo Inputs'!$C$11)+F1930*'Monte Carlo Inputs'!$C$12-F1930*'Monte Carlo Inputs'!$C$13-'Monte Carlo Inputs'!$C$14*(F1930-'Monte Carlo Inputs'!$C$17)</f>
        <v>1227.6531298324649</v>
      </c>
      <c r="L1930" s="16">
        <f>G1930*$E1930*(1-'Monte Carlo Inputs'!$C$11)+G1930*'Monte Carlo Inputs'!$C$12-G1930*'Monte Carlo Inputs'!$C$13-'Monte Carlo Inputs'!$C$14*(G1930-F1930)</f>
        <v>1326.7980112601244</v>
      </c>
      <c r="M1930" s="16">
        <f>H1930*$E1930*(1-'Monte Carlo Inputs'!$C$11)+H1930*'Monte Carlo Inputs'!$C$12-H1930*'Monte Carlo Inputs'!$C$13-'Monte Carlo Inputs'!$C$14*(H1930-G1930)</f>
        <v>1433.9498021921379</v>
      </c>
      <c r="N1930" s="16">
        <f>I1930*$E1930*(1-'Monte Carlo Inputs'!$C$11)+I1930*'Monte Carlo Inputs'!$C$12-I1930*'Monte Carlo Inputs'!$C$13-'Monte Carlo Inputs'!$C$14*(I1930-H1930)</f>
        <v>1549.7551381268554</v>
      </c>
      <c r="O1930" s="16">
        <f>J1930*$E1930*(1-'Monte Carlo Inputs'!$C$11)+J1930*'Monte Carlo Inputs'!$C$12-J1930*'Monte Carlo Inputs'!$C$13-'Monte Carlo Inputs'!$C$14*(J1930-I1930)</f>
        <v>1674.9128766425081</v>
      </c>
    </row>
    <row r="1931" spans="1:15">
      <c r="A1931">
        <v>1927</v>
      </c>
      <c r="B1931" s="39">
        <v>-1.6623809527802178</v>
      </c>
      <c r="C1931" s="39">
        <v>1.2402642780584785</v>
      </c>
      <c r="D1931" s="29">
        <f>'Monte Carlo Inputs'!$C$6+'Monte Carlo Inputs'!$D$6*B1931</f>
        <v>1.8613803572293849E-2</v>
      </c>
      <c r="E1931" s="29">
        <f>'Monte Carlo Inputs'!$C$7+'Monte Carlo Inputs'!$D$7*C1931</f>
        <v>0.62721323016115482</v>
      </c>
      <c r="F1931" s="16">
        <f>'Monte Carlo Inputs'!$C$17*(1+$D1931)</f>
        <v>2474.3147902574592</v>
      </c>
      <c r="G1931" s="16">
        <f t="shared" ref="G1931:J1931" si="1925">F1931*(1+$D1931)</f>
        <v>2520.371199739333</v>
      </c>
      <c r="H1931" s="16">
        <f t="shared" si="1925"/>
        <v>2567.2848941805473</v>
      </c>
      <c r="I1931" s="16">
        <f t="shared" si="1925"/>
        <v>2615.0718309149411</v>
      </c>
      <c r="J1931" s="16">
        <f t="shared" si="1925"/>
        <v>2663.7482643030307</v>
      </c>
      <c r="K1931" s="16">
        <f>F1931*$E1931*(1-'Monte Carlo Inputs'!$C$11)+F1931*'Monte Carlo Inputs'!$C$12-F1931*'Monte Carlo Inputs'!$C$13-'Monte Carlo Inputs'!$C$14*(F1931-'Monte Carlo Inputs'!$C$17)</f>
        <v>1199.8029321172601</v>
      </c>
      <c r="L1931" s="16">
        <f>G1931*$E1931*(1-'Monte Carlo Inputs'!$C$11)+G1931*'Monte Carlo Inputs'!$C$12-G1931*'Monte Carlo Inputs'!$C$13-'Monte Carlo Inputs'!$C$14*(G1931-F1931)</f>
        <v>1222.1358282211531</v>
      </c>
      <c r="M1931" s="16">
        <f>H1931*$E1931*(1-'Monte Carlo Inputs'!$C$11)+H1931*'Monte Carlo Inputs'!$C$12-H1931*'Monte Carlo Inputs'!$C$13-'Monte Carlo Inputs'!$C$14*(H1931-G1931)</f>
        <v>1244.8844244663239</v>
      </c>
      <c r="N1931" s="16">
        <f>I1931*$E1931*(1-'Monte Carlo Inputs'!$C$11)+I1931*'Monte Carlo Inputs'!$C$12-I1931*'Monte Carlo Inputs'!$C$13-'Monte Carlo Inputs'!$C$14*(I1931-H1931)</f>
        <v>1268.0564586135481</v>
      </c>
      <c r="O1931" s="16">
        <f>J1931*$E1931*(1-'Monte Carlo Inputs'!$C$11)+J1931*'Monte Carlo Inputs'!$C$12-J1931*'Monte Carlo Inputs'!$C$13-'Monte Carlo Inputs'!$C$14*(J1931-I1931)</f>
        <v>1291.6598124527595</v>
      </c>
    </row>
    <row r="1932" spans="1:15">
      <c r="A1932">
        <v>1928</v>
      </c>
      <c r="B1932" s="39">
        <v>-1.457397744542781</v>
      </c>
      <c r="C1932" s="39">
        <v>-4.4887475716958704E-2</v>
      </c>
      <c r="D1932" s="29">
        <f>'Monte Carlo Inputs'!$C$6+'Monte Carlo Inputs'!$D$6*B1932</f>
        <v>3.1893486348196942E-2</v>
      </c>
      <c r="E1932" s="29">
        <f>'Monte Carlo Inputs'!$C$7+'Monte Carlo Inputs'!$D$7*C1932</f>
        <v>0.58121523097573569</v>
      </c>
      <c r="F1932" s="16">
        <f>'Monte Carlo Inputs'!$C$17*(1+$D1932)</f>
        <v>2506.5724676884056</v>
      </c>
      <c r="G1932" s="16">
        <f t="shared" ref="G1932:J1932" si="1926">F1932*(1+$D1932)</f>
        <v>2586.5158024673924</v>
      </c>
      <c r="H1932" s="16">
        <f t="shared" si="1926"/>
        <v>2669.0088089027818</v>
      </c>
      <c r="I1932" s="16">
        <f t="shared" si="1926"/>
        <v>2754.1328049127401</v>
      </c>
      <c r="J1932" s="16">
        <f t="shared" si="1926"/>
        <v>2841.9717019273462</v>
      </c>
      <c r="K1932" s="16">
        <f>F1932*$E1932*(1-'Monte Carlo Inputs'!$C$11)+F1932*'Monte Carlo Inputs'!$C$12-F1932*'Monte Carlo Inputs'!$C$13-'Monte Carlo Inputs'!$C$14*(F1932-'Monte Carlo Inputs'!$C$17)</f>
        <v>1133.9331847937146</v>
      </c>
      <c r="L1932" s="16">
        <f>G1932*$E1932*(1-'Monte Carlo Inputs'!$C$11)+G1932*'Monte Carlo Inputs'!$C$12-G1932*'Monte Carlo Inputs'!$C$13-'Monte Carlo Inputs'!$C$14*(G1932-F1932)</f>
        <v>1170.0982673427002</v>
      </c>
      <c r="M1932" s="16">
        <f>H1932*$E1932*(1-'Monte Carlo Inputs'!$C$11)+H1932*'Monte Carlo Inputs'!$C$12-H1932*'Monte Carlo Inputs'!$C$13-'Monte Carlo Inputs'!$C$14*(H1932-G1932)</f>
        <v>1207.4167804582439</v>
      </c>
      <c r="N1932" s="16">
        <f>I1932*$E1932*(1-'Monte Carlo Inputs'!$C$11)+I1932*'Monte Carlo Inputs'!$C$12-I1932*'Monte Carlo Inputs'!$C$13-'Monte Carlo Inputs'!$C$14*(I1932-H1932)</f>
        <v>1245.9255110623728</v>
      </c>
      <c r="O1932" s="16">
        <f>J1932*$E1932*(1-'Monte Carlo Inputs'!$C$11)+J1932*'Monte Carlo Inputs'!$C$12-J1932*'Monte Carlo Inputs'!$C$13-'Monte Carlo Inputs'!$C$14*(J1932-I1932)</f>
        <v>1285.6624193403109</v>
      </c>
    </row>
    <row r="1933" spans="1:15">
      <c r="A1933">
        <v>1929</v>
      </c>
      <c r="B1933" s="39">
        <v>-0.42970211807764719</v>
      </c>
      <c r="C1933" s="39">
        <v>-0.14061901041591252</v>
      </c>
      <c r="D1933" s="29">
        <f>'Monte Carlo Inputs'!$C$6+'Monte Carlo Inputs'!$D$6*B1933</f>
        <v>9.8471973566680693E-2</v>
      </c>
      <c r="E1933" s="29">
        <f>'Monte Carlo Inputs'!$C$7+'Monte Carlo Inputs'!$D$7*C1933</f>
        <v>0.57778881923707115</v>
      </c>
      <c r="F1933" s="16">
        <f>'Monte Carlo Inputs'!$C$17*(1+$D1933)</f>
        <v>2668.2982709908242</v>
      </c>
      <c r="G1933" s="16">
        <f t="shared" ref="G1933:J1933" si="1927">F1933*(1+$D1933)</f>
        <v>2931.0508677998523</v>
      </c>
      <c r="H1933" s="16">
        <f t="shared" si="1927"/>
        <v>3219.6772313764354</v>
      </c>
      <c r="I1933" s="16">
        <f t="shared" si="1927"/>
        <v>3536.7252025977791</v>
      </c>
      <c r="J1933" s="16">
        <f t="shared" si="1927"/>
        <v>3884.9935132606006</v>
      </c>
      <c r="K1933" s="16">
        <f>F1933*$E1933*(1-'Monte Carlo Inputs'!$C$11)+F1933*'Monte Carlo Inputs'!$C$12-F1933*'Monte Carlo Inputs'!$C$13-'Monte Carlo Inputs'!$C$14*(F1933-'Monte Carlo Inputs'!$C$17)</f>
        <v>1203.2169517936452</v>
      </c>
      <c r="L1933" s="16">
        <f>G1933*$E1933*(1-'Monte Carlo Inputs'!$C$11)+G1933*'Monte Carlo Inputs'!$C$12-G1933*'Monte Carlo Inputs'!$C$13-'Monte Carlo Inputs'!$C$14*(G1933-F1933)</f>
        <v>1321.7000996656511</v>
      </c>
      <c r="M1933" s="16">
        <f>H1933*$E1933*(1-'Monte Carlo Inputs'!$C$11)+H1933*'Monte Carlo Inputs'!$C$12-H1933*'Monte Carlo Inputs'!$C$13-'Monte Carlo Inputs'!$C$14*(H1933-G1933)</f>
        <v>1451.8505169430059</v>
      </c>
      <c r="N1933" s="16">
        <f>I1933*$E1933*(1-'Monte Carlo Inputs'!$C$11)+I1933*'Monte Carlo Inputs'!$C$12-I1933*'Monte Carlo Inputs'!$C$13-'Monte Carlo Inputs'!$C$14*(I1933-H1933)</f>
        <v>1594.8171026701891</v>
      </c>
      <c r="O1933" s="16">
        <f>J1933*$E1933*(1-'Monte Carlo Inputs'!$C$11)+J1933*'Monte Carlo Inputs'!$C$12-J1933*'Monte Carlo Inputs'!$C$13-'Monte Carlo Inputs'!$C$14*(J1933-I1933)</f>
        <v>1751.8618902480182</v>
      </c>
    </row>
    <row r="1934" spans="1:15">
      <c r="A1934">
        <v>1930</v>
      </c>
      <c r="B1934" s="39">
        <v>1.6832282802460798</v>
      </c>
      <c r="C1934" s="39">
        <v>-2.2886966648318157</v>
      </c>
      <c r="D1934" s="29">
        <f>'Monte Carlo Inputs'!$C$6+'Monte Carlo Inputs'!$D$6*B1934</f>
        <v>0.23535657820610181</v>
      </c>
      <c r="E1934" s="29">
        <f>'Monte Carlo Inputs'!$C$7+'Monte Carlo Inputs'!$D$7*C1934</f>
        <v>0.50090507853658961</v>
      </c>
      <c r="F1934" s="16">
        <f>'Monte Carlo Inputs'!$C$17*(1+$D1934)</f>
        <v>3000.8046641204423</v>
      </c>
      <c r="G1934" s="16">
        <f t="shared" ref="G1934:J1934" si="1928">F1934*(1+$D1934)</f>
        <v>3707.0637817327402</v>
      </c>
      <c r="H1934" s="16">
        <f t="shared" si="1928"/>
        <v>4579.5456285931295</v>
      </c>
      <c r="I1934" s="16">
        <f t="shared" si="1928"/>
        <v>5657.3718174775204</v>
      </c>
      <c r="J1934" s="16">
        <f t="shared" si="1928"/>
        <v>6988.8714900786645</v>
      </c>
      <c r="K1934" s="16">
        <f>F1934*$E1934*(1-'Monte Carlo Inputs'!$C$11)+F1934*'Monte Carlo Inputs'!$C$12-F1934*'Monte Carlo Inputs'!$C$13-'Monte Carlo Inputs'!$C$14*(F1934-'Monte Carlo Inputs'!$C$17)</f>
        <v>1194.0592903543766</v>
      </c>
      <c r="L1934" s="16">
        <f>G1934*$E1934*(1-'Monte Carlo Inputs'!$C$11)+G1934*'Monte Carlo Inputs'!$C$12-G1934*'Monte Carlo Inputs'!$C$13-'Monte Carlo Inputs'!$C$14*(G1934-F1934)</f>
        <v>1475.0889991073889</v>
      </c>
      <c r="M1934" s="16">
        <f>H1934*$E1934*(1-'Monte Carlo Inputs'!$C$11)+H1934*'Monte Carlo Inputs'!$C$12-H1934*'Monte Carlo Inputs'!$C$13-'Monte Carlo Inputs'!$C$14*(H1934-G1934)</f>
        <v>1822.2608984867675</v>
      </c>
      <c r="N1934" s="16">
        <f>I1934*$E1934*(1-'Monte Carlo Inputs'!$C$11)+I1934*'Monte Carlo Inputs'!$C$12-I1934*'Monte Carlo Inputs'!$C$13-'Monte Carlo Inputs'!$C$14*(I1934-H1934)</f>
        <v>2251.1419881533898</v>
      </c>
      <c r="O1934" s="16">
        <f>J1934*$E1934*(1-'Monte Carlo Inputs'!$C$11)+J1934*'Monte Carlo Inputs'!$C$12-J1934*'Monte Carlo Inputs'!$C$13-'Monte Carlo Inputs'!$C$14*(J1934-I1934)</f>
        <v>2780.9630635412527</v>
      </c>
    </row>
    <row r="1935" spans="1:15">
      <c r="A1935">
        <v>1931</v>
      </c>
      <c r="B1935" s="39">
        <v>-0.13951741108981458</v>
      </c>
      <c r="C1935" s="39">
        <v>-1.6259044367442403</v>
      </c>
      <c r="D1935" s="29">
        <f>'Monte Carlo Inputs'!$C$6+'Monte Carlo Inputs'!$D$6*B1935</f>
        <v>0.11727137127516586</v>
      </c>
      <c r="E1935" s="29">
        <f>'Monte Carlo Inputs'!$C$7+'Monte Carlo Inputs'!$D$7*C1935</f>
        <v>0.52462765937430877</v>
      </c>
      <c r="F1935" s="16">
        <f>'Monte Carlo Inputs'!$C$17*(1+$D1935)</f>
        <v>2713.9638879645058</v>
      </c>
      <c r="G1935" s="16">
        <f t="shared" ref="G1935:J1935" si="1929">F1935*(1+$D1935)</f>
        <v>3032.2341546973839</v>
      </c>
      <c r="H1935" s="16">
        <f t="shared" si="1929"/>
        <v>3387.8284120461394</v>
      </c>
      <c r="I1935" s="16">
        <f t="shared" si="1929"/>
        <v>3785.1236955717577</v>
      </c>
      <c r="J1935" s="16">
        <f t="shared" si="1929"/>
        <v>4229.0103417975815</v>
      </c>
      <c r="K1935" s="16">
        <f>F1935*$E1935*(1-'Monte Carlo Inputs'!$C$11)+F1935*'Monte Carlo Inputs'!$C$12-F1935*'Monte Carlo Inputs'!$C$13-'Monte Carlo Inputs'!$C$14*(F1935-'Monte Carlo Inputs'!$C$17)</f>
        <v>1121.8419012809288</v>
      </c>
      <c r="L1935" s="16">
        <f>G1935*$E1935*(1-'Monte Carlo Inputs'!$C$11)+G1935*'Monte Carlo Inputs'!$C$12-G1935*'Monte Carlo Inputs'!$C$13-'Monte Carlo Inputs'!$C$14*(G1935-F1935)</f>
        <v>1253.4018393980828</v>
      </c>
      <c r="M1935" s="16">
        <f>H1935*$E1935*(1-'Monte Carlo Inputs'!$C$11)+H1935*'Monte Carlo Inputs'!$C$12-H1935*'Monte Carlo Inputs'!$C$13-'Monte Carlo Inputs'!$C$14*(H1935-G1935)</f>
        <v>1400.3899918631112</v>
      </c>
      <c r="N1935" s="16">
        <f>I1935*$E1935*(1-'Monte Carlo Inputs'!$C$11)+I1935*'Monte Carlo Inputs'!$C$12-I1935*'Monte Carlo Inputs'!$C$13-'Monte Carlo Inputs'!$C$14*(I1935-H1935)</f>
        <v>1564.6156465289166</v>
      </c>
      <c r="O1935" s="16">
        <f>J1935*$E1935*(1-'Monte Carlo Inputs'!$C$11)+J1935*'Monte Carlo Inputs'!$C$12-J1935*'Monte Carlo Inputs'!$C$13-'Monte Carlo Inputs'!$C$14*(J1935-I1935)</f>
        <v>1748.1002689159432</v>
      </c>
    </row>
    <row r="1936" spans="1:15">
      <c r="A1936">
        <v>1932</v>
      </c>
      <c r="B1936" s="39">
        <v>-0.61743556409168854</v>
      </c>
      <c r="C1936" s="39">
        <v>-1.9076479893957301</v>
      </c>
      <c r="D1936" s="29">
        <f>'Monte Carlo Inputs'!$C$6+'Monte Carlo Inputs'!$D$6*B1936</f>
        <v>8.6309803645884781E-2</v>
      </c>
      <c r="E1936" s="29">
        <f>'Monte Carlo Inputs'!$C$7+'Monte Carlo Inputs'!$D$7*C1936</f>
        <v>0.51454352754529453</v>
      </c>
      <c r="F1936" s="16">
        <f>'Monte Carlo Inputs'!$C$17*(1+$D1936)</f>
        <v>2638.755144036219</v>
      </c>
      <c r="G1936" s="16">
        <f t="shared" ref="G1936:J1936" si="1930">F1936*(1+$D1936)</f>
        <v>2866.5055823875532</v>
      </c>
      <c r="H1936" s="16">
        <f t="shared" si="1930"/>
        <v>3113.9131163532552</v>
      </c>
      <c r="I1936" s="16">
        <f t="shared" si="1930"/>
        <v>3382.6743459960494</v>
      </c>
      <c r="J1936" s="16">
        <f t="shared" si="1930"/>
        <v>3674.6323045969398</v>
      </c>
      <c r="K1936" s="16">
        <f>F1936*$E1936*(1-'Monte Carlo Inputs'!$C$11)+F1936*'Monte Carlo Inputs'!$C$12-F1936*'Monte Carlo Inputs'!$C$13-'Monte Carlo Inputs'!$C$14*(F1936-'Monte Carlo Inputs'!$C$17)</f>
        <v>1070.6906039841051</v>
      </c>
      <c r="L1936" s="16">
        <f>G1936*$E1936*(1-'Monte Carlo Inputs'!$C$11)+G1936*'Monte Carlo Inputs'!$C$12-G1936*'Monte Carlo Inputs'!$C$13-'Monte Carlo Inputs'!$C$14*(G1936-F1936)</f>
        <v>1163.1016997794668</v>
      </c>
      <c r="M1936" s="16">
        <f>H1936*$E1936*(1-'Monte Carlo Inputs'!$C$11)+H1936*'Monte Carlo Inputs'!$C$12-H1936*'Monte Carlo Inputs'!$C$13-'Monte Carlo Inputs'!$C$14*(H1936-G1936)</f>
        <v>1263.4887791076271</v>
      </c>
      <c r="N1936" s="16">
        <f>I1936*$E1936*(1-'Monte Carlo Inputs'!$C$11)+I1936*'Monte Carlo Inputs'!$C$12-I1936*'Monte Carlo Inputs'!$C$13-'Monte Carlo Inputs'!$C$14*(I1936-H1936)</f>
        <v>1372.5402475411852</v>
      </c>
      <c r="O1936" s="16">
        <f>J1936*$E1936*(1-'Monte Carlo Inputs'!$C$11)+J1936*'Monte Carlo Inputs'!$C$12-J1936*'Monte Carlo Inputs'!$C$13-'Monte Carlo Inputs'!$C$14*(J1936-I1936)</f>
        <v>1491.0039268025387</v>
      </c>
    </row>
    <row r="1937" spans="1:15">
      <c r="A1937">
        <v>1933</v>
      </c>
      <c r="B1937" s="39">
        <v>-0.48224033261972427</v>
      </c>
      <c r="C1937" s="39">
        <v>0.83250387569260653</v>
      </c>
      <c r="D1937" s="29">
        <f>'Monte Carlo Inputs'!$C$6+'Monte Carlo Inputs'!$D$6*B1937</f>
        <v>9.5068324903308368E-2</v>
      </c>
      <c r="E1937" s="29">
        <f>'Monte Carlo Inputs'!$C$7+'Monte Carlo Inputs'!$D$7*C1937</f>
        <v>0.61261871818949787</v>
      </c>
      <c r="F1937" s="16">
        <f>'Monte Carlo Inputs'!$C$17*(1+$D1937)</f>
        <v>2660.0304680226268</v>
      </c>
      <c r="G1937" s="16">
        <f t="shared" ref="G1937:J1937" si="1931">F1937*(1+$D1937)</f>
        <v>2912.9151088093013</v>
      </c>
      <c r="H1937" s="16">
        <f t="shared" si="1931"/>
        <v>3189.8410687893397</v>
      </c>
      <c r="I1937" s="16">
        <f t="shared" si="1931"/>
        <v>3493.0939159069212</v>
      </c>
      <c r="J1937" s="16">
        <f t="shared" si="1931"/>
        <v>3825.1765032221301</v>
      </c>
      <c r="K1937" s="16">
        <f>F1937*$E1937*(1-'Monte Carlo Inputs'!$C$11)+F1937*'Monte Carlo Inputs'!$C$12-F1937*'Monte Carlo Inputs'!$C$13-'Monte Carlo Inputs'!$C$14*(F1937-'Monte Carlo Inputs'!$C$17)</f>
        <v>1265.2888172283906</v>
      </c>
      <c r="L1937" s="16">
        <f>G1937*$E1937*(1-'Monte Carlo Inputs'!$C$11)+G1937*'Monte Carlo Inputs'!$C$12-G1937*'Monte Carlo Inputs'!$C$13-'Monte Carlo Inputs'!$C$14*(G1937-F1937)</f>
        <v>1385.5777056011823</v>
      </c>
      <c r="M1937" s="16">
        <f>H1937*$E1937*(1-'Monte Carlo Inputs'!$C$11)+H1937*'Monte Carlo Inputs'!$C$12-H1937*'Monte Carlo Inputs'!$C$13-'Monte Carlo Inputs'!$C$14*(H1937-G1937)</f>
        <v>1517.3022570960559</v>
      </c>
      <c r="N1937" s="16">
        <f>I1937*$E1937*(1-'Monte Carlo Inputs'!$C$11)+I1937*'Monte Carlo Inputs'!$C$12-I1937*'Monte Carlo Inputs'!$C$13-'Monte Carlo Inputs'!$C$14*(I1937-H1937)</f>
        <v>1661.5496410501869</v>
      </c>
      <c r="O1937" s="16">
        <f>J1937*$E1937*(1-'Monte Carlo Inputs'!$C$11)+J1937*'Monte Carlo Inputs'!$C$12-J1937*'Monte Carlo Inputs'!$C$13-'Monte Carlo Inputs'!$C$14*(J1937-I1937)</f>
        <v>1819.5103821685213</v>
      </c>
    </row>
    <row r="1938" spans="1:15">
      <c r="A1938">
        <v>1934</v>
      </c>
      <c r="B1938" s="39">
        <v>1.6859531997581467</v>
      </c>
      <c r="C1938" s="39">
        <v>-1.4140258072815857</v>
      </c>
      <c r="D1938" s="29">
        <f>'Monte Carlo Inputs'!$C$6+'Monte Carlo Inputs'!$D$6*B1938</f>
        <v>0.23553311006459532</v>
      </c>
      <c r="E1938" s="29">
        <f>'Monte Carlo Inputs'!$C$7+'Monte Carlo Inputs'!$D$7*C1938</f>
        <v>0.53221119415671858</v>
      </c>
      <c r="F1938" s="16">
        <f>'Monte Carlo Inputs'!$C$17*(1+$D1938)</f>
        <v>3001.2334776579091</v>
      </c>
      <c r="G1938" s="16">
        <f t="shared" ref="G1938:J1938" si="1932">F1938*(1+$D1938)</f>
        <v>3708.1233326806578</v>
      </c>
      <c r="H1938" s="16">
        <f t="shared" si="1932"/>
        <v>4581.5091537300259</v>
      </c>
      <c r="I1938" s="16">
        <f t="shared" si="1932"/>
        <v>5660.6062534974717</v>
      </c>
      <c r="J1938" s="16">
        <f t="shared" si="1932"/>
        <v>6993.8664492348289</v>
      </c>
      <c r="K1938" s="16">
        <f>F1938*$E1938*(1-'Monte Carlo Inputs'!$C$11)+F1938*'Monte Carlo Inputs'!$C$12-F1938*'Monte Carlo Inputs'!$C$13-'Monte Carlo Inputs'!$C$14*(F1938-'Monte Carlo Inputs'!$C$17)</f>
        <v>1261.0929829603849</v>
      </c>
      <c r="L1938" s="16">
        <f>G1938*$E1938*(1-'Monte Carlo Inputs'!$C$11)+G1938*'Monte Carlo Inputs'!$C$12-G1938*'Monte Carlo Inputs'!$C$13-'Monte Carlo Inputs'!$C$14*(G1938-F1938)</f>
        <v>1558.1221353176825</v>
      </c>
      <c r="M1938" s="16">
        <f>H1938*$E1938*(1-'Monte Carlo Inputs'!$C$11)+H1938*'Monte Carlo Inputs'!$C$12-H1938*'Monte Carlo Inputs'!$C$13-'Monte Carlo Inputs'!$C$14*(H1938-G1938)</f>
        <v>1925.1114877095447</v>
      </c>
      <c r="N1938" s="16">
        <f>I1938*$E1938*(1-'Monte Carlo Inputs'!$C$11)+I1938*'Monte Carlo Inputs'!$C$12-I1938*'Monte Carlo Inputs'!$C$13-'Monte Carlo Inputs'!$C$14*(I1938-H1938)</f>
        <v>2378.5389836308536</v>
      </c>
      <c r="O1938" s="16">
        <f>J1938*$E1938*(1-'Monte Carlo Inputs'!$C$11)+J1938*'Monte Carlo Inputs'!$C$12-J1938*'Monte Carlo Inputs'!$C$13-'Monte Carlo Inputs'!$C$14*(J1938-I1938)</f>
        <v>2938.7636678553113</v>
      </c>
    </row>
    <row r="1939" spans="1:15">
      <c r="A1939">
        <v>1935</v>
      </c>
      <c r="B1939" s="39">
        <v>0.94071187873918416</v>
      </c>
      <c r="C1939" s="39">
        <v>0.17691030228673521</v>
      </c>
      <c r="D1939" s="29">
        <f>'Monte Carlo Inputs'!$C$6+'Monte Carlo Inputs'!$D$6*B1939</f>
        <v>0.18725321231236888</v>
      </c>
      <c r="E1939" s="29">
        <f>'Monte Carlo Inputs'!$C$7+'Monte Carlo Inputs'!$D$7*C1939</f>
        <v>0.58915379074657215</v>
      </c>
      <c r="F1939" s="16">
        <f>'Monte Carlo Inputs'!$C$17*(1+$D1939)</f>
        <v>2883.9567780279758</v>
      </c>
      <c r="G1939" s="16">
        <f t="shared" ref="G1939:J1939" si="1933">F1939*(1+$D1939)</f>
        <v>3423.9869488837439</v>
      </c>
      <c r="H1939" s="16">
        <f t="shared" si="1933"/>
        <v>4065.1395039778517</v>
      </c>
      <c r="I1939" s="16">
        <f t="shared" si="1933"/>
        <v>4826.3499345956143</v>
      </c>
      <c r="J1939" s="16">
        <f t="shared" si="1933"/>
        <v>5730.0994635922343</v>
      </c>
      <c r="K1939" s="16">
        <f>F1939*$E1939*(1-'Monte Carlo Inputs'!$C$11)+F1939*'Monte Carlo Inputs'!$C$12-F1939*'Monte Carlo Inputs'!$C$13-'Monte Carlo Inputs'!$C$14*(F1939-'Monte Carlo Inputs'!$C$17)</f>
        <v>1327.0776316111824</v>
      </c>
      <c r="L1939" s="16">
        <f>G1939*$E1939*(1-'Monte Carlo Inputs'!$C$11)+G1939*'Monte Carlo Inputs'!$C$12-G1939*'Monte Carlo Inputs'!$C$13-'Monte Carlo Inputs'!$C$14*(G1939-F1939)</f>
        <v>1575.5771811182669</v>
      </c>
      <c r="M1939" s="16">
        <f>H1939*$E1939*(1-'Monte Carlo Inputs'!$C$11)+H1939*'Monte Carlo Inputs'!$C$12-H1939*'Monte Carlo Inputs'!$C$13-'Monte Carlo Inputs'!$C$14*(H1939-G1939)</f>
        <v>1870.6090695287296</v>
      </c>
      <c r="N1939" s="16">
        <f>I1939*$E1939*(1-'Monte Carlo Inputs'!$C$11)+I1939*'Monte Carlo Inputs'!$C$12-I1939*'Monte Carlo Inputs'!$C$13-'Monte Carlo Inputs'!$C$14*(I1939-H1939)</f>
        <v>2220.8866267786352</v>
      </c>
      <c r="O1939" s="16">
        <f>J1939*$E1939*(1-'Monte Carlo Inputs'!$C$11)+J1939*'Monte Carlo Inputs'!$C$12-J1939*'Monte Carlo Inputs'!$C$13-'Monte Carlo Inputs'!$C$14*(J1939-I1939)</f>
        <v>2636.7547818245162</v>
      </c>
    </row>
    <row r="1940" spans="1:15">
      <c r="A1940">
        <v>1936</v>
      </c>
      <c r="B1940" s="39">
        <v>-1.9679537621653216</v>
      </c>
      <c r="C1940" s="39">
        <v>1.3567108549664046</v>
      </c>
      <c r="D1940" s="29">
        <f>'Monte Carlo Inputs'!$C$6+'Monte Carlo Inputs'!$D$6*B1940</f>
        <v>-1.1825007614509608E-3</v>
      </c>
      <c r="E1940" s="29">
        <f>'Monte Carlo Inputs'!$C$7+'Monte Carlo Inputs'!$D$7*C1940</f>
        <v>0.6313810722342954</v>
      </c>
      <c r="F1940" s="16">
        <f>'Monte Carlo Inputs'!$C$17*(1+$D1940)</f>
        <v>2426.2275874003599</v>
      </c>
      <c r="G1940" s="16">
        <f t="shared" ref="G1940:J1940" si="1934">F1940*(1+$D1940)</f>
        <v>2423.3585714308056</v>
      </c>
      <c r="H1940" s="16">
        <f t="shared" si="1934"/>
        <v>2420.4929480748197</v>
      </c>
      <c r="I1940" s="16">
        <f t="shared" si="1934"/>
        <v>2417.6307133206346</v>
      </c>
      <c r="J1940" s="16">
        <f t="shared" si="1934"/>
        <v>2414.7718631612256</v>
      </c>
      <c r="K1940" s="16">
        <f>F1940*$E1940*(1-'Monte Carlo Inputs'!$C$11)+F1940*'Monte Carlo Inputs'!$C$12-F1940*'Monte Carlo Inputs'!$C$13-'Monte Carlo Inputs'!$C$14*(F1940-'Monte Carlo Inputs'!$C$17)</f>
        <v>1182.8894400828524</v>
      </c>
      <c r="L1940" s="16">
        <f>G1940*$E1940*(1-'Monte Carlo Inputs'!$C$11)+G1940*'Monte Carlo Inputs'!$C$12-G1940*'Monte Carlo Inputs'!$C$13-'Monte Carlo Inputs'!$C$14*(G1940-F1940)</f>
        <v>1181.4906724192419</v>
      </c>
      <c r="M1940" s="16">
        <f>H1940*$E1940*(1-'Monte Carlo Inputs'!$C$11)+H1940*'Monte Carlo Inputs'!$C$12-H1940*'Monte Carlo Inputs'!$C$13-'Monte Carlo Inputs'!$C$14*(H1940-G1940)</f>
        <v>1180.0935587994588</v>
      </c>
      <c r="N1940" s="16">
        <f>I1940*$E1940*(1-'Monte Carlo Inputs'!$C$11)+I1940*'Monte Carlo Inputs'!$C$12-I1940*'Monte Carlo Inputs'!$C$13-'Monte Carlo Inputs'!$C$14*(I1940-H1940)</f>
        <v>1178.6980972675954</v>
      </c>
      <c r="O1940" s="16">
        <f>J1940*$E1940*(1-'Monte Carlo Inputs'!$C$11)+J1940*'Monte Carlo Inputs'!$C$12-J1940*'Monte Carlo Inputs'!$C$13-'Monte Carlo Inputs'!$C$14*(J1940-I1940)</f>
        <v>1177.3042858700553</v>
      </c>
    </row>
    <row r="1941" spans="1:15">
      <c r="A1941">
        <v>1937</v>
      </c>
      <c r="B1941" s="39">
        <v>-0.21588882221313271</v>
      </c>
      <c r="C1941" s="39">
        <v>-1.3374207722085172</v>
      </c>
      <c r="D1941" s="29">
        <f>'Monte Carlo Inputs'!$C$6+'Monte Carlo Inputs'!$D$6*B1941</f>
        <v>0.11232370691969834</v>
      </c>
      <c r="E1941" s="29">
        <f>'Monte Carlo Inputs'!$C$7+'Monte Carlo Inputs'!$D$7*C1941</f>
        <v>0.53495303248868087</v>
      </c>
      <c r="F1941" s="16">
        <f>'Monte Carlo Inputs'!$C$17*(1+$D1941)</f>
        <v>2701.9455164786395</v>
      </c>
      <c r="G1941" s="16">
        <f t="shared" ref="G1941:J1941" si="1935">F1941*(1+$D1941)</f>
        <v>3005.4380527845792</v>
      </c>
      <c r="H1941" s="16">
        <f t="shared" si="1935"/>
        <v>3343.019995790863</v>
      </c>
      <c r="I1941" s="16">
        <f t="shared" si="1935"/>
        <v>3718.520394024767</v>
      </c>
      <c r="J1941" s="16">
        <f t="shared" si="1935"/>
        <v>4136.1983889381263</v>
      </c>
      <c r="K1941" s="16">
        <f>F1941*$E1941*(1-'Monte Carlo Inputs'!$C$11)+F1941*'Monte Carlo Inputs'!$C$12-F1941*'Monte Carlo Inputs'!$C$13-'Monte Carlo Inputs'!$C$14*(F1941-'Monte Carlo Inputs'!$C$17)</f>
        <v>1136.5455627839422</v>
      </c>
      <c r="L1941" s="16">
        <f>G1941*$E1941*(1-'Monte Carlo Inputs'!$C$11)+G1941*'Monte Carlo Inputs'!$C$12-G1941*'Monte Carlo Inputs'!$C$13-'Monte Carlo Inputs'!$C$14*(G1941-F1941)</f>
        <v>1264.2065734789694</v>
      </c>
      <c r="M1941" s="16">
        <f>H1941*$E1941*(1-'Monte Carlo Inputs'!$C$11)+H1941*'Monte Carlo Inputs'!$C$12-H1941*'Monte Carlo Inputs'!$C$13-'Monte Carlo Inputs'!$C$14*(H1941-G1941)</f>
        <v>1406.2069421243768</v>
      </c>
      <c r="N1941" s="16">
        <f>I1941*$E1941*(1-'Monte Carlo Inputs'!$C$11)+I1941*'Monte Carlo Inputs'!$C$12-I1941*'Monte Carlo Inputs'!$C$13-'Monte Carlo Inputs'!$C$14*(I1941-H1941)</f>
        <v>1564.1573185600007</v>
      </c>
      <c r="O1941" s="16">
        <f>J1941*$E1941*(1-'Monte Carlo Inputs'!$C$11)+J1941*'Monte Carlo Inputs'!$C$12-J1941*'Monte Carlo Inputs'!$C$13-'Monte Carlo Inputs'!$C$14*(J1941-I1941)</f>
        <v>1739.8492667862354</v>
      </c>
    </row>
    <row r="1942" spans="1:15">
      <c r="A1942">
        <v>1938</v>
      </c>
      <c r="B1942" s="39">
        <v>1.0877324885724668</v>
      </c>
      <c r="C1942" s="39">
        <v>-1.6739025623569144</v>
      </c>
      <c r="D1942" s="29">
        <f>'Monte Carlo Inputs'!$C$6+'Monte Carlo Inputs'!$D$6*B1942</f>
        <v>0.19677783180141659</v>
      </c>
      <c r="E1942" s="29">
        <f>'Monte Carlo Inputs'!$C$7+'Monte Carlo Inputs'!$D$7*C1942</f>
        <v>0.52290971615371451</v>
      </c>
      <c r="F1942" s="16">
        <f>'Monte Carlo Inputs'!$C$17*(1+$D1942)</f>
        <v>2907.0930312288215</v>
      </c>
      <c r="G1942" s="16">
        <f t="shared" ref="G1942:J1942" si="1936">F1942*(1+$D1942)</f>
        <v>3479.1444947590367</v>
      </c>
      <c r="H1942" s="16">
        <f t="shared" si="1936"/>
        <v>4163.7630049615545</v>
      </c>
      <c r="I1942" s="16">
        <f t="shared" si="1936"/>
        <v>4983.0992612128402</v>
      </c>
      <c r="J1942" s="16">
        <f t="shared" si="1936"/>
        <v>5963.6627294855443</v>
      </c>
      <c r="K1942" s="16">
        <f>F1942*$E1942*(1-'Monte Carlo Inputs'!$C$11)+F1942*'Monte Carlo Inputs'!$C$12-F1942*'Monte Carlo Inputs'!$C$13-'Monte Carlo Inputs'!$C$14*(F1942-'Monte Carlo Inputs'!$C$17)</f>
        <v>1201.0175578559204</v>
      </c>
      <c r="L1942" s="16">
        <f>G1942*$E1942*(1-'Monte Carlo Inputs'!$C$11)+G1942*'Monte Carlo Inputs'!$C$12-G1942*'Monte Carlo Inputs'!$C$13-'Monte Carlo Inputs'!$C$14*(G1942-F1942)</f>
        <v>1437.3511888462406</v>
      </c>
      <c r="M1942" s="16">
        <f>H1942*$E1942*(1-'Monte Carlo Inputs'!$C$11)+H1942*'Monte Carlo Inputs'!$C$12-H1942*'Monte Carlo Inputs'!$C$13-'Monte Carlo Inputs'!$C$14*(H1942-G1942)</f>
        <v>1720.1900393245926</v>
      </c>
      <c r="N1942" s="16">
        <f>I1942*$E1942*(1-'Monte Carlo Inputs'!$C$11)+I1942*'Monte Carlo Inputs'!$C$12-I1942*'Monte Carlo Inputs'!$C$13-'Monte Carlo Inputs'!$C$14*(I1942-H1942)</f>
        <v>2058.6853055492793</v>
      </c>
      <c r="O1942" s="16">
        <f>J1942*$E1942*(1-'Monte Carlo Inputs'!$C$11)+J1942*'Monte Carlo Inputs'!$C$12-J1942*'Monte Carlo Inputs'!$C$13-'Monte Carlo Inputs'!$C$14*(J1942-I1942)</f>
        <v>2463.788936336703</v>
      </c>
    </row>
    <row r="1943" spans="1:15">
      <c r="A1943">
        <v>1939</v>
      </c>
      <c r="B1943" s="39">
        <v>-0.87731222022111777</v>
      </c>
      <c r="C1943" s="39">
        <v>-1.631169313251112</v>
      </c>
      <c r="D1943" s="29">
        <f>'Monte Carlo Inputs'!$C$6+'Monte Carlo Inputs'!$D$6*B1943</f>
        <v>6.9473890187725776E-2</v>
      </c>
      <c r="E1943" s="29">
        <f>'Monte Carlo Inputs'!$C$7+'Monte Carlo Inputs'!$D$7*C1943</f>
        <v>0.5244392195386528</v>
      </c>
      <c r="F1943" s="16">
        <f>'Monte Carlo Inputs'!$C$17*(1+$D1943)</f>
        <v>2597.8590266550054</v>
      </c>
      <c r="G1943" s="16">
        <f t="shared" ref="G1943:J1943" si="1937">F1943*(1+$D1943)</f>
        <v>2778.3423993960278</v>
      </c>
      <c r="H1943" s="16">
        <f t="shared" si="1937"/>
        <v>2971.3646541555704</v>
      </c>
      <c r="I1943" s="16">
        <f t="shared" si="1937"/>
        <v>3177.7969158460646</v>
      </c>
      <c r="J1943" s="16">
        <f t="shared" si="1937"/>
        <v>3398.5708298164482</v>
      </c>
      <c r="K1943" s="16">
        <f>F1943*$E1943*(1-'Monte Carlo Inputs'!$C$11)+F1943*'Monte Carlo Inputs'!$C$12-F1943*'Monte Carlo Inputs'!$C$13-'Monte Carlo Inputs'!$C$14*(F1943-'Monte Carlo Inputs'!$C$17)</f>
        <v>1071.7585127722728</v>
      </c>
      <c r="L1943" s="16">
        <f>G1943*$E1943*(1-'Monte Carlo Inputs'!$C$11)+G1943*'Monte Carlo Inputs'!$C$12-G1943*'Monte Carlo Inputs'!$C$13-'Monte Carlo Inputs'!$C$14*(G1943-F1943)</f>
        <v>1146.2177459963743</v>
      </c>
      <c r="M1943" s="16">
        <f>H1943*$E1943*(1-'Monte Carlo Inputs'!$C$11)+H1943*'Monte Carlo Inputs'!$C$12-H1943*'Monte Carlo Inputs'!$C$13-'Monte Carlo Inputs'!$C$14*(H1943-G1943)</f>
        <v>1225.849951812949</v>
      </c>
      <c r="N1943" s="16">
        <f>I1943*$E1943*(1-'Monte Carlo Inputs'!$C$11)+I1943*'Monte Carlo Inputs'!$C$12-I1943*'Monte Carlo Inputs'!$C$13-'Monte Carlo Inputs'!$C$14*(I1943-H1943)</f>
        <v>1311.014516751831</v>
      </c>
      <c r="O1943" s="16">
        <f>J1943*$E1943*(1-'Monte Carlo Inputs'!$C$11)+J1943*'Monte Carlo Inputs'!$C$12-J1943*'Monte Carlo Inputs'!$C$13-'Monte Carlo Inputs'!$C$14*(J1943-I1943)</f>
        <v>1402.0957953231621</v>
      </c>
    </row>
    <row r="1944" spans="1:15">
      <c r="A1944">
        <v>1940</v>
      </c>
      <c r="B1944" s="39">
        <v>-2.2122419880051897E-2</v>
      </c>
      <c r="C1944" s="39">
        <v>-1.1586004536356604E-2</v>
      </c>
      <c r="D1944" s="29">
        <f>'Monte Carlo Inputs'!$C$6+'Monte Carlo Inputs'!$D$6*B1944</f>
        <v>0.12487671737229492</v>
      </c>
      <c r="E1944" s="29">
        <f>'Monte Carlo Inputs'!$C$7+'Monte Carlo Inputs'!$D$7*C1944</f>
        <v>0.58240715328353987</v>
      </c>
      <c r="F1944" s="16">
        <f>'Monte Carlo Inputs'!$C$17*(1+$D1944)</f>
        <v>2732.4380341690421</v>
      </c>
      <c r="G1944" s="16">
        <f t="shared" ref="G1944:J1944" si="1938">F1944*(1+$D1944)</f>
        <v>3073.6559262992787</v>
      </c>
      <c r="H1944" s="16">
        <f t="shared" si="1938"/>
        <v>3457.4839887074331</v>
      </c>
      <c r="I1944" s="16">
        <f t="shared" si="1938"/>
        <v>3889.2432395844862</v>
      </c>
      <c r="J1944" s="16">
        <f t="shared" si="1938"/>
        <v>4374.9191684061871</v>
      </c>
      <c r="K1944" s="16">
        <f>F1944*$E1944*(1-'Monte Carlo Inputs'!$C$11)+F1944*'Monte Carlo Inputs'!$C$12-F1944*'Monte Carlo Inputs'!$C$13-'Monte Carlo Inputs'!$C$14*(F1944-'Monte Carlo Inputs'!$C$17)</f>
        <v>1242.0979075432572</v>
      </c>
      <c r="L1944" s="16">
        <f>G1944*$E1944*(1-'Monte Carlo Inputs'!$C$11)+G1944*'Monte Carlo Inputs'!$C$12-G1944*'Monte Carlo Inputs'!$C$13-'Monte Carlo Inputs'!$C$14*(G1944-F1944)</f>
        <v>1397.2070168922555</v>
      </c>
      <c r="M1944" s="16">
        <f>H1944*$E1944*(1-'Monte Carlo Inputs'!$C$11)+H1944*'Monte Carlo Inputs'!$C$12-H1944*'Monte Carlo Inputs'!$C$13-'Monte Carlo Inputs'!$C$14*(H1944-G1944)</f>
        <v>1571.6856426512968</v>
      </c>
      <c r="N1944" s="16">
        <f>I1944*$E1944*(1-'Monte Carlo Inputs'!$C$11)+I1944*'Monte Carlo Inputs'!$C$12-I1944*'Monte Carlo Inputs'!$C$13-'Monte Carlo Inputs'!$C$14*(I1944-H1944)</f>
        <v>1767.9525864467566</v>
      </c>
      <c r="O1944" s="16">
        <f>J1944*$E1944*(1-'Monte Carlo Inputs'!$C$11)+J1944*'Monte Carlo Inputs'!$C$12-J1944*'Monte Carlo Inputs'!$C$13-'Monte Carlo Inputs'!$C$14*(J1944-I1944)</f>
        <v>1988.7287019120863</v>
      </c>
    </row>
    <row r="1945" spans="1:15">
      <c r="A1945">
        <v>1941</v>
      </c>
      <c r="B1945" s="39">
        <v>0.85832671785318415</v>
      </c>
      <c r="C1945" s="39">
        <v>1.3982675084421872</v>
      </c>
      <c r="D1945" s="29">
        <f>'Monte Carlo Inputs'!$C$6+'Monte Carlo Inputs'!$D$6*B1945</f>
        <v>0.18191595170739017</v>
      </c>
      <c r="E1945" s="29">
        <f>'Monte Carlo Inputs'!$C$7+'Monte Carlo Inputs'!$D$7*C1945</f>
        <v>0.63286846304795785</v>
      </c>
      <c r="F1945" s="16">
        <f>'Monte Carlo Inputs'!$C$17*(1+$D1945)</f>
        <v>2870.992038292422</v>
      </c>
      <c r="G1945" s="16">
        <f t="shared" ref="G1945:J1945" si="1939">F1945*(1+$D1945)</f>
        <v>3393.2712872827283</v>
      </c>
      <c r="H1945" s="16">
        <f t="shared" si="1939"/>
        <v>4010.5614629101269</v>
      </c>
      <c r="I1945" s="16">
        <f t="shared" si="1939"/>
        <v>4740.146568316406</v>
      </c>
      <c r="J1945" s="16">
        <f t="shared" si="1939"/>
        <v>5602.4548425242056</v>
      </c>
      <c r="K1945" s="16">
        <f>F1945*$E1945*(1-'Monte Carlo Inputs'!$C$11)+F1945*'Monte Carlo Inputs'!$C$12-F1945*'Monte Carlo Inputs'!$C$13-'Monte Carlo Inputs'!$C$14*(F1945-'Monte Carlo Inputs'!$C$17)</f>
        <v>1410.2343422231222</v>
      </c>
      <c r="L1945" s="16">
        <f>G1945*$E1945*(1-'Monte Carlo Inputs'!$C$11)+G1945*'Monte Carlo Inputs'!$C$12-G1945*'Monte Carlo Inputs'!$C$13-'Monte Carlo Inputs'!$C$14*(G1945-F1945)</f>
        <v>1666.7784647190872</v>
      </c>
      <c r="M1945" s="16">
        <f>H1945*$E1945*(1-'Monte Carlo Inputs'!$C$11)+H1945*'Monte Carlo Inputs'!$C$12-H1945*'Monte Carlo Inputs'!$C$13-'Monte Carlo Inputs'!$C$14*(H1945-G1945)</f>
        <v>1969.9920554138423</v>
      </c>
      <c r="N1945" s="16">
        <f>I1945*$E1945*(1-'Monte Carlo Inputs'!$C$11)+I1945*'Monte Carlo Inputs'!$C$12-I1945*'Monte Carlo Inputs'!$C$13-'Monte Carlo Inputs'!$C$14*(I1945-H1945)</f>
        <v>2328.3650350304497</v>
      </c>
      <c r="O1945" s="16">
        <f>J1945*$E1945*(1-'Monte Carlo Inputs'!$C$11)+J1945*'Monte Carlo Inputs'!$C$12-J1945*'Monte Carlo Inputs'!$C$13-'Monte Carlo Inputs'!$C$14*(J1945-I1945)</f>
        <v>2751.9317763002255</v>
      </c>
    </row>
    <row r="1946" spans="1:15">
      <c r="A1946">
        <v>1942</v>
      </c>
      <c r="B1946" s="39">
        <v>-1.5674079376008947E-2</v>
      </c>
      <c r="C1946" s="39">
        <v>0.58029892997451304</v>
      </c>
      <c r="D1946" s="29">
        <f>'Monte Carlo Inputs'!$C$6+'Monte Carlo Inputs'!$D$6*B1946</f>
        <v>0.12529446825570145</v>
      </c>
      <c r="E1946" s="29">
        <f>'Monte Carlo Inputs'!$C$7+'Monte Carlo Inputs'!$D$7*C1946</f>
        <v>0.60359182867733008</v>
      </c>
      <c r="F1946" s="16">
        <f>'Monte Carlo Inputs'!$C$17*(1+$D1946)</f>
        <v>2733.4527928399252</v>
      </c>
      <c r="G1946" s="16">
        <f t="shared" ref="G1946:J1946" si="1940">F1946*(1+$D1946)</f>
        <v>3075.9393070208662</v>
      </c>
      <c r="H1946" s="16">
        <f t="shared" si="1940"/>
        <v>3461.3374868808569</v>
      </c>
      <c r="I1946" s="16">
        <f t="shared" si="1940"/>
        <v>3895.0239267531201</v>
      </c>
      <c r="J1946" s="16">
        <f t="shared" si="1940"/>
        <v>4383.0488784988866</v>
      </c>
      <c r="K1946" s="16">
        <f>F1946*$E1946*(1-'Monte Carlo Inputs'!$C$11)+F1946*'Monte Carlo Inputs'!$C$12-F1946*'Monte Carlo Inputs'!$C$13-'Monte Carlo Inputs'!$C$14*(F1946-'Monte Carlo Inputs'!$C$17)</f>
        <v>1283.7795957960891</v>
      </c>
      <c r="L1946" s="16">
        <f>G1946*$E1946*(1-'Monte Carlo Inputs'!$C$11)+G1946*'Monte Carlo Inputs'!$C$12-G1946*'Monte Carlo Inputs'!$C$13-'Monte Carlo Inputs'!$C$14*(G1946-F1946)</f>
        <v>1444.6300776088794</v>
      </c>
      <c r="M1946" s="16">
        <f>H1946*$E1946*(1-'Monte Carlo Inputs'!$C$11)+H1946*'Monte Carlo Inputs'!$C$12-H1946*'Monte Carlo Inputs'!$C$13-'Monte Carlo Inputs'!$C$14*(H1946-G1946)</f>
        <v>1625.634235009077</v>
      </c>
      <c r="N1946" s="16">
        <f>I1946*$E1946*(1-'Monte Carlo Inputs'!$C$11)+I1946*'Monte Carlo Inputs'!$C$12-I1946*'Monte Carlo Inputs'!$C$13-'Monte Carlo Inputs'!$C$14*(I1946-H1946)</f>
        <v>1829.3172120628035</v>
      </c>
      <c r="O1946" s="16">
        <f>J1946*$E1946*(1-'Monte Carlo Inputs'!$C$11)+J1946*'Monte Carlo Inputs'!$C$12-J1946*'Monte Carlo Inputs'!$C$13-'Monte Carlo Inputs'!$C$14*(J1946-I1946)</f>
        <v>2058.5205394192149</v>
      </c>
    </row>
    <row r="1947" spans="1:15">
      <c r="A1947">
        <v>1943</v>
      </c>
      <c r="B1947" s="39">
        <v>-0.87690040133644531</v>
      </c>
      <c r="C1947" s="39">
        <v>-1.1076501285175111</v>
      </c>
      <c r="D1947" s="29">
        <f>'Monte Carlo Inputs'!$C$6+'Monte Carlo Inputs'!$D$6*B1947</f>
        <v>6.9500569564034692E-2</v>
      </c>
      <c r="E1947" s="29">
        <f>'Monte Carlo Inputs'!$C$7+'Monte Carlo Inputs'!$D$7*C1947</f>
        <v>0.54317695612282224</v>
      </c>
      <c r="F1947" s="16">
        <f>'Monte Carlo Inputs'!$C$17*(1+$D1947)</f>
        <v>2597.923833527997</v>
      </c>
      <c r="G1947" s="16">
        <f t="shared" ref="G1947:J1947" si="1941">F1947*(1+$D1947)</f>
        <v>2778.4810196421731</v>
      </c>
      <c r="H1947" s="16">
        <f t="shared" si="1941"/>
        <v>2971.5870330301641</v>
      </c>
      <c r="I1947" s="16">
        <f t="shared" si="1941"/>
        <v>3178.1140243348605</v>
      </c>
      <c r="J1947" s="16">
        <f t="shared" si="1941"/>
        <v>3398.9947591655796</v>
      </c>
      <c r="K1947" s="16">
        <f>F1947*$E1947*(1-'Monte Carlo Inputs'!$C$11)+F1947*'Monte Carlo Inputs'!$C$12-F1947*'Monte Carlo Inputs'!$C$13-'Monte Carlo Inputs'!$C$14*(F1947-'Monte Carlo Inputs'!$C$17)</f>
        <v>1106.4250811616917</v>
      </c>
      <c r="L1947" s="16">
        <f>G1947*$E1947*(1-'Monte Carlo Inputs'!$C$11)+G1947*'Monte Carlo Inputs'!$C$12-G1947*'Monte Carlo Inputs'!$C$13-'Monte Carlo Inputs'!$C$14*(G1947-F1947)</f>
        <v>1183.3222544823625</v>
      </c>
      <c r="M1947" s="16">
        <f>H1947*$E1947*(1-'Monte Carlo Inputs'!$C$11)+H1947*'Monte Carlo Inputs'!$C$12-H1947*'Monte Carlo Inputs'!$C$13-'Monte Carlo Inputs'!$C$14*(H1947-G1947)</f>
        <v>1265.5638251466844</v>
      </c>
      <c r="N1947" s="16">
        <f>I1947*$E1947*(1-'Monte Carlo Inputs'!$C$11)+I1947*'Monte Carlo Inputs'!$C$12-I1947*'Monte Carlo Inputs'!$C$13-'Monte Carlo Inputs'!$C$14*(I1947-H1947)</f>
        <v>1353.521231814017</v>
      </c>
      <c r="O1947" s="16">
        <f>J1947*$E1947*(1-'Monte Carlo Inputs'!$C$11)+J1947*'Monte Carlo Inputs'!$C$12-J1947*'Monte Carlo Inputs'!$C$13-'Monte Carlo Inputs'!$C$14*(J1947-I1947)</f>
        <v>1447.5917283421054</v>
      </c>
    </row>
    <row r="1948" spans="1:15">
      <c r="A1948">
        <v>1944</v>
      </c>
      <c r="B1948" s="39">
        <v>2.8445124206880075</v>
      </c>
      <c r="C1948" s="39">
        <v>-1.3455010795459641</v>
      </c>
      <c r="D1948" s="29">
        <f>'Monte Carlo Inputs'!$C$6+'Monte Carlo Inputs'!$D$6*B1948</f>
        <v>0.3105894966990792</v>
      </c>
      <c r="E1948" s="29">
        <f>'Monte Carlo Inputs'!$C$7+'Monte Carlo Inputs'!$D$7*C1948</f>
        <v>0.53466382308657412</v>
      </c>
      <c r="F1948" s="16">
        <f>'Monte Carlo Inputs'!$C$17*(1+$D1948)</f>
        <v>3183.5529464317337</v>
      </c>
      <c r="G1948" s="16">
        <f t="shared" ref="G1948:J1948" si="1942">F1948*(1+$D1948)</f>
        <v>4172.3310537788366</v>
      </c>
      <c r="H1948" s="16">
        <f t="shared" si="1942"/>
        <v>5468.2132558339445</v>
      </c>
      <c r="I1948" s="16">
        <f t="shared" si="1942"/>
        <v>7166.5828588066424</v>
      </c>
      <c r="J1948" s="16">
        <f t="shared" si="1942"/>
        <v>9392.4482219756464</v>
      </c>
      <c r="K1948" s="16">
        <f>F1948*$E1948*(1-'Monte Carlo Inputs'!$C$11)+F1948*'Monte Carlo Inputs'!$C$12-F1948*'Monte Carlo Inputs'!$C$13-'Monte Carlo Inputs'!$C$14*(F1948-'Monte Carlo Inputs'!$C$17)</f>
        <v>1345.7317807917611</v>
      </c>
      <c r="L1948" s="16">
        <f>G1948*$E1948*(1-'Monte Carlo Inputs'!$C$11)+G1948*'Monte Carlo Inputs'!$C$12-G1948*'Monte Carlo Inputs'!$C$13-'Monte Carlo Inputs'!$C$14*(G1948-F1948)</f>
        <v>1763.7019372798297</v>
      </c>
      <c r="M1948" s="16">
        <f>H1948*$E1948*(1-'Monte Carlo Inputs'!$C$11)+H1948*'Monte Carlo Inputs'!$C$12-H1948*'Monte Carlo Inputs'!$C$13-'Monte Carlo Inputs'!$C$14*(H1948-G1948)</f>
        <v>2311.4892343067636</v>
      </c>
      <c r="N1948" s="16">
        <f>I1948*$E1948*(1-'Monte Carlo Inputs'!$C$11)+I1948*'Monte Carlo Inputs'!$C$12-I1948*'Monte Carlo Inputs'!$C$13-'Monte Carlo Inputs'!$C$14*(I1948-H1948)</f>
        <v>3029.4135122154412</v>
      </c>
      <c r="O1948" s="16">
        <f>J1948*$E1948*(1-'Monte Carlo Inputs'!$C$11)+J1948*'Monte Carlo Inputs'!$C$12-J1948*'Monte Carlo Inputs'!$C$13-'Monte Carlo Inputs'!$C$14*(J1948-I1948)</f>
        <v>3970.3175302678246</v>
      </c>
    </row>
    <row r="1949" spans="1:15">
      <c r="A1949">
        <v>1945</v>
      </c>
      <c r="B1949" s="39">
        <v>1.135296687475073</v>
      </c>
      <c r="C1949" s="39">
        <v>-0.17704696176920065</v>
      </c>
      <c r="D1949" s="29">
        <f>'Monte Carlo Inputs'!$C$6+'Monte Carlo Inputs'!$D$6*B1949</f>
        <v>0.19985924260744187</v>
      </c>
      <c r="E1949" s="29">
        <f>'Monte Carlo Inputs'!$C$7+'Monte Carlo Inputs'!$D$7*C1949</f>
        <v>0.57648499432164579</v>
      </c>
      <c r="F1949" s="16">
        <f>'Monte Carlo Inputs'!$C$17*(1+$D1949)</f>
        <v>2914.5780862177376</v>
      </c>
      <c r="G1949" s="16">
        <f t="shared" ref="G1949:J1949" si="1943">F1949*(1+$D1949)</f>
        <v>3497.0834550494624</v>
      </c>
      <c r="H1949" s="16">
        <f t="shared" si="1943"/>
        <v>4196.0079057106641</v>
      </c>
      <c r="I1949" s="16">
        <f t="shared" si="1943"/>
        <v>5034.6188677208356</v>
      </c>
      <c r="J1949" s="16">
        <f t="shared" si="1943"/>
        <v>6040.833981440659</v>
      </c>
      <c r="K1949" s="16">
        <f>F1949*$E1949*(1-'Monte Carlo Inputs'!$C$11)+F1949*'Monte Carlo Inputs'!$C$12-F1949*'Monte Carlo Inputs'!$C$13-'Monte Carlo Inputs'!$C$14*(F1949-'Monte Carlo Inputs'!$C$17)</f>
        <v>1315.3263874909073</v>
      </c>
      <c r="L1949" s="16">
        <f>G1949*$E1949*(1-'Monte Carlo Inputs'!$C$11)+G1949*'Monte Carlo Inputs'!$C$12-G1949*'Monte Carlo Inputs'!$C$13-'Monte Carlo Inputs'!$C$14*(G1949-F1949)</f>
        <v>1578.2065230764229</v>
      </c>
      <c r="M1949" s="16">
        <f>H1949*$E1949*(1-'Monte Carlo Inputs'!$C$11)+H1949*'Monte Carlo Inputs'!$C$12-H1949*'Monte Carlo Inputs'!$C$13-'Monte Carlo Inputs'!$C$14*(H1949-G1949)</f>
        <v>1893.6256834566009</v>
      </c>
      <c r="N1949" s="16">
        <f>I1949*$E1949*(1-'Monte Carlo Inputs'!$C$11)+I1949*'Monte Carlo Inputs'!$C$12-I1949*'Monte Carlo Inputs'!$C$13-'Monte Carlo Inputs'!$C$14*(I1949-H1949)</f>
        <v>2272.0842783342373</v>
      </c>
      <c r="O1949" s="16">
        <f>J1949*$E1949*(1-'Monte Carlo Inputs'!$C$11)+J1949*'Monte Carlo Inputs'!$C$12-J1949*'Monte Carlo Inputs'!$C$13-'Monte Carlo Inputs'!$C$14*(J1949-I1949)</f>
        <v>2726.1813213423943</v>
      </c>
    </row>
    <row r="1950" spans="1:15">
      <c r="A1950">
        <v>1946</v>
      </c>
      <c r="B1950" s="39">
        <v>1.3194363818579395</v>
      </c>
      <c r="C1950" s="39">
        <v>-1.2625205098326751</v>
      </c>
      <c r="D1950" s="29">
        <f>'Monte Carlo Inputs'!$C$6+'Monte Carlo Inputs'!$D$6*B1950</f>
        <v>0.21178859403521222</v>
      </c>
      <c r="E1950" s="29">
        <f>'Monte Carlo Inputs'!$C$7+'Monte Carlo Inputs'!$D$7*C1950</f>
        <v>0.53763385379840578</v>
      </c>
      <c r="F1950" s="16">
        <f>'Monte Carlo Inputs'!$C$17*(1+$D1950)</f>
        <v>2943.5556737709344</v>
      </c>
      <c r="G1950" s="16">
        <f t="shared" ref="G1950:J1950" si="1944">F1950*(1+$D1950)</f>
        <v>3566.9671913832526</v>
      </c>
      <c r="H1950" s="16">
        <f t="shared" si="1944"/>
        <v>4322.4101578160416</v>
      </c>
      <c r="I1950" s="16">
        <f t="shared" si="1944"/>
        <v>5237.8473279834207</v>
      </c>
      <c r="J1950" s="16">
        <f t="shared" si="1944"/>
        <v>6347.1636493481228</v>
      </c>
      <c r="K1950" s="16">
        <f>F1950*$E1950*(1-'Monte Carlo Inputs'!$C$11)+F1950*'Monte Carlo Inputs'!$C$12-F1950*'Monte Carlo Inputs'!$C$13-'Monte Carlo Inputs'!$C$14*(F1950-'Monte Carlo Inputs'!$C$17)</f>
        <v>1247.4327520096642</v>
      </c>
      <c r="L1950" s="16">
        <f>G1950*$E1950*(1-'Monte Carlo Inputs'!$C$11)+G1950*'Monte Carlo Inputs'!$C$12-G1950*'Monte Carlo Inputs'!$C$13-'Monte Carlo Inputs'!$C$14*(G1950-F1950)</f>
        <v>1511.6247807112666</v>
      </c>
      <c r="M1950" s="16">
        <f>H1950*$E1950*(1-'Monte Carlo Inputs'!$C$11)+H1950*'Monte Carlo Inputs'!$C$12-H1950*'Monte Carlo Inputs'!$C$13-'Monte Carlo Inputs'!$C$14*(H1950-G1950)</f>
        <v>1831.7696677268918</v>
      </c>
      <c r="N1950" s="16">
        <f>I1950*$E1950*(1-'Monte Carlo Inputs'!$C$11)+I1950*'Monte Carlo Inputs'!$C$12-I1950*'Monte Carlo Inputs'!$C$13-'Monte Carlo Inputs'!$C$14*(I1950-H1950)</f>
        <v>2219.7175902511181</v>
      </c>
      <c r="O1950" s="16">
        <f>J1950*$E1950*(1-'Monte Carlo Inputs'!$C$11)+J1950*'Monte Carlo Inputs'!$C$12-J1950*'Monte Carlo Inputs'!$C$13-'Monte Carlo Inputs'!$C$14*(J1950-I1950)</f>
        <v>2689.8284578456319</v>
      </c>
    </row>
    <row r="1951" spans="1:15">
      <c r="A1951">
        <v>1947</v>
      </c>
      <c r="B1951" s="39">
        <v>1.5220199562319838</v>
      </c>
      <c r="C1951" s="39">
        <v>-1.0999090135642138</v>
      </c>
      <c r="D1951" s="29">
        <f>'Monte Carlo Inputs'!$C$6+'Monte Carlo Inputs'!$D$6*B1951</f>
        <v>0.22491281833840346</v>
      </c>
      <c r="E1951" s="29">
        <f>'Monte Carlo Inputs'!$C$7+'Monte Carlo Inputs'!$D$7*C1951</f>
        <v>0.5434540251913349</v>
      </c>
      <c r="F1951" s="16">
        <f>'Monte Carlo Inputs'!$C$17*(1+$D1951)</f>
        <v>2975.4357270258165</v>
      </c>
      <c r="G1951" s="16">
        <f t="shared" ref="G1951:J1951" si="1945">F1951*(1+$D1951)</f>
        <v>3644.6493621759696</v>
      </c>
      <c r="H1951" s="16">
        <f t="shared" si="1945"/>
        <v>4464.3777220782313</v>
      </c>
      <c r="I1951" s="16">
        <f t="shared" si="1945"/>
        <v>5468.4734976780283</v>
      </c>
      <c r="J1951" s="16">
        <f t="shared" si="1945"/>
        <v>6698.4032840496602</v>
      </c>
      <c r="K1951" s="16">
        <f>F1951*$E1951*(1-'Monte Carlo Inputs'!$C$11)+F1951*'Monte Carlo Inputs'!$C$12-F1951*'Monte Carlo Inputs'!$C$13-'Monte Carlo Inputs'!$C$14*(F1951-'Monte Carlo Inputs'!$C$17)</f>
        <v>1273.7067367619672</v>
      </c>
      <c r="L1951" s="16">
        <f>G1951*$E1951*(1-'Monte Carlo Inputs'!$C$11)+G1951*'Monte Carlo Inputs'!$C$12-G1951*'Monte Carlo Inputs'!$C$13-'Monte Carlo Inputs'!$C$14*(G1951-F1951)</f>
        <v>1560.1797086637123</v>
      </c>
      <c r="M1951" s="16">
        <f>H1951*$E1951*(1-'Monte Carlo Inputs'!$C$11)+H1951*'Monte Carlo Inputs'!$C$12-H1951*'Monte Carlo Inputs'!$C$13-'Monte Carlo Inputs'!$C$14*(H1951-G1951)</f>
        <v>1911.084124053657</v>
      </c>
      <c r="N1951" s="16">
        <f>I1951*$E1951*(1-'Monte Carlo Inputs'!$C$11)+I1951*'Monte Carlo Inputs'!$C$12-I1951*'Monte Carlo Inputs'!$C$13-'Monte Carlo Inputs'!$C$14*(I1951-H1951)</f>
        <v>2340.9114404763436</v>
      </c>
      <c r="O1951" s="16">
        <f>J1951*$E1951*(1-'Monte Carlo Inputs'!$C$11)+J1951*'Monte Carlo Inputs'!$C$12-J1951*'Monte Carlo Inputs'!$C$13-'Monte Carlo Inputs'!$C$14*(J1951-I1951)</f>
        <v>2867.4124300344906</v>
      </c>
    </row>
    <row r="1952" spans="1:15">
      <c r="A1952">
        <v>1948</v>
      </c>
      <c r="B1952" s="39">
        <v>-0.25651899434094111</v>
      </c>
      <c r="C1952" s="39">
        <v>7.0474205623981934E-2</v>
      </c>
      <c r="D1952" s="29">
        <f>'Monte Carlo Inputs'!$C$6+'Monte Carlo Inputs'!$D$6*B1952</f>
        <v>0.10969151181636747</v>
      </c>
      <c r="E1952" s="29">
        <f>'Monte Carlo Inputs'!$C$7+'Monte Carlo Inputs'!$D$7*C1952</f>
        <v>0.5853442425953832</v>
      </c>
      <c r="F1952" s="16">
        <f>'Monte Carlo Inputs'!$C$17*(1+$D1952)</f>
        <v>2695.5516513531388</v>
      </c>
      <c r="G1952" s="16">
        <f t="shared" ref="G1952:J1952" si="1946">F1952*(1+$D1952)</f>
        <v>2991.2307871691705</v>
      </c>
      <c r="H1952" s="16">
        <f t="shared" si="1946"/>
        <v>3319.3434144054199</v>
      </c>
      <c r="I1952" s="16">
        <f t="shared" si="1946"/>
        <v>3683.4472117692535</v>
      </c>
      <c r="J1952" s="16">
        <f t="shared" si="1946"/>
        <v>4087.4901051240063</v>
      </c>
      <c r="K1952" s="16">
        <f>F1952*$E1952*(1-'Monte Carlo Inputs'!$C$11)+F1952*'Monte Carlo Inputs'!$C$12-F1952*'Monte Carlo Inputs'!$C$13-'Monte Carlo Inputs'!$C$14*(F1952-'Monte Carlo Inputs'!$C$17)</f>
        <v>1230.4141591448101</v>
      </c>
      <c r="L1952" s="16">
        <f>G1952*$E1952*(1-'Monte Carlo Inputs'!$C$11)+G1952*'Monte Carlo Inputs'!$C$12-G1952*'Monte Carlo Inputs'!$C$13-'Monte Carlo Inputs'!$C$14*(G1952-F1952)</f>
        <v>1365.3801484216688</v>
      </c>
      <c r="M1952" s="16">
        <f>H1952*$E1952*(1-'Monte Carlo Inputs'!$C$11)+H1952*'Monte Carlo Inputs'!$C$12-H1952*'Monte Carlo Inputs'!$C$13-'Monte Carlo Inputs'!$C$14*(H1952-G1952)</f>
        <v>1515.1507611060981</v>
      </c>
      <c r="N1952" s="16">
        <f>I1952*$E1952*(1-'Monte Carlo Inputs'!$C$11)+I1952*'Monte Carlo Inputs'!$C$12-I1952*'Monte Carlo Inputs'!$C$13-'Monte Carlo Inputs'!$C$14*(I1952-H1952)</f>
        <v>1681.3499387215456</v>
      </c>
      <c r="O1952" s="16">
        <f>J1952*$E1952*(1-'Monte Carlo Inputs'!$C$11)+J1952*'Monte Carlo Inputs'!$C$12-J1952*'Monte Carlo Inputs'!$C$13-'Monte Carlo Inputs'!$C$14*(J1952-I1952)</f>
        <v>1865.7797553922685</v>
      </c>
    </row>
    <row r="1953" spans="1:15">
      <c r="A1953">
        <v>1949</v>
      </c>
      <c r="B1953" s="39">
        <v>-0.16972423542133958</v>
      </c>
      <c r="C1953" s="39">
        <v>-0.97885920821483863</v>
      </c>
      <c r="D1953" s="29">
        <f>'Monte Carlo Inputs'!$C$6+'Monte Carlo Inputs'!$D$6*B1953</f>
        <v>0.11531444490915135</v>
      </c>
      <c r="E1953" s="29">
        <f>'Monte Carlo Inputs'!$C$7+'Monte Carlo Inputs'!$D$7*C1953</f>
        <v>0.54778662547102819</v>
      </c>
      <c r="F1953" s="16">
        <f>'Monte Carlo Inputs'!$C$17*(1+$D1953)</f>
        <v>2709.2103181288203</v>
      </c>
      <c r="G1953" s="16">
        <f t="shared" ref="G1953:J1953" si="1947">F1953*(1+$D1953)</f>
        <v>3021.6214021059909</v>
      </c>
      <c r="H1953" s="16">
        <f t="shared" si="1947"/>
        <v>3370.0579968154552</v>
      </c>
      <c r="I1953" s="16">
        <f t="shared" si="1947"/>
        <v>3758.6743640298764</v>
      </c>
      <c r="J1953" s="16">
        <f t="shared" si="1947"/>
        <v>4192.1038119122395</v>
      </c>
      <c r="K1953" s="16">
        <f>F1953*$E1953*(1-'Monte Carlo Inputs'!$C$11)+F1953*'Monte Carlo Inputs'!$C$12-F1953*'Monte Carlo Inputs'!$C$13-'Monte Carlo Inputs'!$C$14*(F1953-'Monte Carlo Inputs'!$C$17)</f>
        <v>1164.4515269103058</v>
      </c>
      <c r="L1953" s="16">
        <f>G1953*$E1953*(1-'Monte Carlo Inputs'!$C$11)+G1953*'Monte Carlo Inputs'!$C$12-G1953*'Monte Carlo Inputs'!$C$13-'Monte Carlo Inputs'!$C$14*(G1953-F1953)</f>
        <v>1298.7296083595816</v>
      </c>
      <c r="M1953" s="16">
        <f>H1953*$E1953*(1-'Monte Carlo Inputs'!$C$11)+H1953*'Monte Carlo Inputs'!$C$12-H1953*'Monte Carlo Inputs'!$C$13-'Monte Carlo Inputs'!$C$14*(H1953-G1953)</f>
        <v>1448.4918922346462</v>
      </c>
      <c r="N1953" s="16">
        <f>I1953*$E1953*(1-'Monte Carlo Inputs'!$C$11)+I1953*'Monte Carlo Inputs'!$C$12-I1953*'Monte Carlo Inputs'!$C$13-'Monte Carlo Inputs'!$C$14*(I1953-H1953)</f>
        <v>1615.5239307430913</v>
      </c>
      <c r="O1953" s="16">
        <f>J1953*$E1953*(1-'Monte Carlo Inputs'!$C$11)+J1953*'Monte Carlo Inputs'!$C$12-J1953*'Monte Carlo Inputs'!$C$13-'Monte Carlo Inputs'!$C$14*(J1953-I1953)</f>
        <v>1801.8171760541811</v>
      </c>
    </row>
    <row r="1954" spans="1:15">
      <c r="A1954">
        <v>1950</v>
      </c>
      <c r="B1954" s="39">
        <v>-1.5762704502598313</v>
      </c>
      <c r="C1954" s="39">
        <v>-0.1094984779140518</v>
      </c>
      <c r="D1954" s="29">
        <f>'Monte Carlo Inputs'!$C$6+'Monte Carlo Inputs'!$D$6*B1954</f>
        <v>2.4192407629557752E-2</v>
      </c>
      <c r="E1954" s="29">
        <f>'Monte Carlo Inputs'!$C$7+'Monte Carlo Inputs'!$D$7*C1954</f>
        <v>0.57890268164628866</v>
      </c>
      <c r="F1954" s="16">
        <f>'Monte Carlo Inputs'!$C$17*(1+$D1954)</f>
        <v>2487.8657773729587</v>
      </c>
      <c r="G1954" s="16">
        <f t="shared" ref="G1954:J1954" si="1948">F1954*(1+$D1954)</f>
        <v>2548.0532403867919</v>
      </c>
      <c r="H1954" s="16">
        <f t="shared" si="1948"/>
        <v>2609.6967830400445</v>
      </c>
      <c r="I1954" s="16">
        <f t="shared" si="1948"/>
        <v>2672.8316314048943</v>
      </c>
      <c r="J1954" s="16">
        <f t="shared" si="1948"/>
        <v>2737.4938637570172</v>
      </c>
      <c r="K1954" s="16">
        <f>F1954*$E1954*(1-'Monte Carlo Inputs'!$C$11)+F1954*'Monte Carlo Inputs'!$C$12-F1954*'Monte Carlo Inputs'!$C$13-'Monte Carlo Inputs'!$C$14*(F1954-'Monte Carlo Inputs'!$C$17)</f>
        <v>1121.0727786292368</v>
      </c>
      <c r="L1954" s="16">
        <f>G1954*$E1954*(1-'Monte Carlo Inputs'!$C$11)+G1954*'Monte Carlo Inputs'!$C$12-G1954*'Monte Carlo Inputs'!$C$13-'Monte Carlo Inputs'!$C$14*(G1954-F1954)</f>
        <v>1148.1942282722362</v>
      </c>
      <c r="M1954" s="16">
        <f>H1954*$E1954*(1-'Monte Carlo Inputs'!$C$11)+H1954*'Monte Carlo Inputs'!$C$12-H1954*'Monte Carlo Inputs'!$C$13-'Monte Carlo Inputs'!$C$14*(H1954-G1954)</f>
        <v>1175.9718110805036</v>
      </c>
      <c r="N1954" s="16">
        <f>I1954*$E1954*(1-'Monte Carlo Inputs'!$C$11)+I1954*'Monte Carlo Inputs'!$C$12-I1954*'Monte Carlo Inputs'!$C$13-'Monte Carlo Inputs'!$C$14*(I1954-H1954)</f>
        <v>1204.4214004950325</v>
      </c>
      <c r="O1954" s="16">
        <f>J1954*$E1954*(1-'Monte Carlo Inputs'!$C$11)+J1954*'Monte Carlo Inputs'!$C$12-J1954*'Monte Carlo Inputs'!$C$13-'Monte Carlo Inputs'!$C$14*(J1954-I1954)</f>
        <v>1233.5592539735705</v>
      </c>
    </row>
    <row r="1955" spans="1:15">
      <c r="A1955">
        <v>1951</v>
      </c>
      <c r="B1955" s="39">
        <v>1.4789111678712941</v>
      </c>
      <c r="C1955" s="39">
        <v>0.49832082798662741</v>
      </c>
      <c r="D1955" s="29">
        <f>'Monte Carlo Inputs'!$C$6+'Monte Carlo Inputs'!$D$6*B1955</f>
        <v>0.22212004794903384</v>
      </c>
      <c r="E1955" s="29">
        <f>'Monte Carlo Inputs'!$C$7+'Monte Carlo Inputs'!$D$7*C1955</f>
        <v>0.60065767817145921</v>
      </c>
      <c r="F1955" s="16">
        <f>'Monte Carlo Inputs'!$C$17*(1+$D1955)</f>
        <v>2968.6518084729987</v>
      </c>
      <c r="G1955" s="16">
        <f t="shared" ref="G1955:J1955" si="1949">F1955*(1+$D1955)</f>
        <v>3628.0488905150073</v>
      </c>
      <c r="H1955" s="16">
        <f t="shared" si="1949"/>
        <v>4433.9112840376401</v>
      </c>
      <c r="I1955" s="16">
        <f t="shared" si="1949"/>
        <v>5418.7718710498439</v>
      </c>
      <c r="J1955" s="16">
        <f t="shared" si="1949"/>
        <v>6622.3897388723117</v>
      </c>
      <c r="K1955" s="16">
        <f>F1955*$E1955*(1-'Monte Carlo Inputs'!$C$11)+F1955*'Monte Carlo Inputs'!$C$12-F1955*'Monte Carlo Inputs'!$C$13-'Monte Carlo Inputs'!$C$14*(F1955-'Monte Carlo Inputs'!$C$17)</f>
        <v>1391.5475967354737</v>
      </c>
      <c r="L1955" s="16">
        <f>G1955*$E1955*(1-'Monte Carlo Inputs'!$C$11)+G1955*'Monte Carlo Inputs'!$C$12-G1955*'Monte Carlo Inputs'!$C$13-'Monte Carlo Inputs'!$C$14*(G1955-F1955)</f>
        <v>1700.6382156457196</v>
      </c>
      <c r="M1955" s="16">
        <f>H1955*$E1955*(1-'Monte Carlo Inputs'!$C$11)+H1955*'Monte Carlo Inputs'!$C$12-H1955*'Monte Carlo Inputs'!$C$13-'Monte Carlo Inputs'!$C$14*(H1955-G1955)</f>
        <v>2078.3840576489065</v>
      </c>
      <c r="N1955" s="16">
        <f>I1955*$E1955*(1-'Monte Carlo Inputs'!$C$11)+I1955*'Monte Carlo Inputs'!$C$12-I1955*'Monte Carlo Inputs'!$C$13-'Monte Carlo Inputs'!$C$14*(I1955-H1955)</f>
        <v>2540.0348241903894</v>
      </c>
      <c r="O1955" s="16">
        <f>J1955*$E1955*(1-'Monte Carlo Inputs'!$C$11)+J1955*'Monte Carlo Inputs'!$C$12-J1955*'Monte Carlo Inputs'!$C$13-'Monte Carlo Inputs'!$C$14*(J1955-I1955)</f>
        <v>3104.2274811317748</v>
      </c>
    </row>
    <row r="1956" spans="1:15">
      <c r="A1956">
        <v>1952</v>
      </c>
      <c r="B1956" s="39">
        <v>0.6402310745237042</v>
      </c>
      <c r="C1956" s="39">
        <v>1.9989658123058895</v>
      </c>
      <c r="D1956" s="29">
        <f>'Monte Carlo Inputs'!$C$6+'Monte Carlo Inputs'!$D$6*B1956</f>
        <v>0.16778678969882596</v>
      </c>
      <c r="E1956" s="29">
        <f>'Monte Carlo Inputs'!$C$7+'Monte Carlo Inputs'!$D$7*C1956</f>
        <v>0.65436858551258736</v>
      </c>
      <c r="F1956" s="16">
        <f>'Monte Carlo Inputs'!$C$17*(1+$D1956)</f>
        <v>2836.6708908574183</v>
      </c>
      <c r="G1956" s="16">
        <f t="shared" ref="G1956:J1956" si="1950">F1956*(1+$D1956)</f>
        <v>3312.6267930664931</v>
      </c>
      <c r="H1956" s="16">
        <f t="shared" si="1950"/>
        <v>3868.4418081454369</v>
      </c>
      <c r="I1956" s="16">
        <f t="shared" si="1950"/>
        <v>4517.5152402708809</v>
      </c>
      <c r="J1956" s="16">
        <f t="shared" si="1950"/>
        <v>5275.4946198514517</v>
      </c>
      <c r="K1956" s="16">
        <f>F1956*$E1956*(1-'Monte Carlo Inputs'!$C$11)+F1956*'Monte Carlo Inputs'!$C$12-F1956*'Monte Carlo Inputs'!$C$13-'Monte Carlo Inputs'!$C$14*(F1956-'Monte Carlo Inputs'!$C$17)</f>
        <v>1436.2869366594068</v>
      </c>
      <c r="L1956" s="16">
        <f>G1956*$E1956*(1-'Monte Carlo Inputs'!$C$11)+G1956*'Monte Carlo Inputs'!$C$12-G1956*'Monte Carlo Inputs'!$C$13-'Monte Carlo Inputs'!$C$14*(G1956-F1956)</f>
        <v>1677.2769108478496</v>
      </c>
      <c r="M1956" s="16">
        <f>H1956*$E1956*(1-'Monte Carlo Inputs'!$C$11)+H1956*'Monte Carlo Inputs'!$C$12-H1956*'Monte Carlo Inputs'!$C$13-'Monte Carlo Inputs'!$C$14*(H1956-G1956)</f>
        <v>1958.7018191549739</v>
      </c>
      <c r="N1956" s="16">
        <f>I1956*$E1956*(1-'Monte Carlo Inputs'!$C$11)+I1956*'Monte Carlo Inputs'!$C$12-I1956*'Monte Carlo Inputs'!$C$13-'Monte Carlo Inputs'!$C$14*(I1956-H1956)</f>
        <v>2287.3461093682376</v>
      </c>
      <c r="O1956" s="16">
        <f>J1956*$E1956*(1-'Monte Carlo Inputs'!$C$11)+J1956*'Monte Carlo Inputs'!$C$12-J1956*'Monte Carlo Inputs'!$C$13-'Monte Carlo Inputs'!$C$14*(J1956-I1956)</f>
        <v>2671.1325699892332</v>
      </c>
    </row>
    <row r="1957" spans="1:15">
      <c r="A1957">
        <v>1953</v>
      </c>
      <c r="B1957" s="39">
        <v>3.6662579497650262E-2</v>
      </c>
      <c r="C1957" s="39">
        <v>0.88288322787032891</v>
      </c>
      <c r="D1957" s="29">
        <f>'Monte Carlo Inputs'!$C$6+'Monte Carlo Inputs'!$D$6*B1957</f>
        <v>0.12868505928688387</v>
      </c>
      <c r="E1957" s="29">
        <f>'Monte Carlo Inputs'!$C$7+'Monte Carlo Inputs'!$D$7*C1957</f>
        <v>0.61442188998895664</v>
      </c>
      <c r="F1957" s="16">
        <f>'Monte Carlo Inputs'!$C$17*(1+$D1957)</f>
        <v>2741.68887751377</v>
      </c>
      <c r="G1957" s="16">
        <f t="shared" ref="G1957:J1957" si="1951">F1957*(1+$D1957)</f>
        <v>3094.5032732628192</v>
      </c>
      <c r="H1957" s="16">
        <f t="shared" si="1951"/>
        <v>3492.7196104461009</v>
      </c>
      <c r="I1957" s="16">
        <f t="shared" si="1951"/>
        <v>3942.1804405888192</v>
      </c>
      <c r="J1957" s="16">
        <f t="shared" si="1951"/>
        <v>4449.4801643055853</v>
      </c>
      <c r="K1957" s="16">
        <f>F1957*$E1957*(1-'Monte Carlo Inputs'!$C$11)+F1957*'Monte Carlo Inputs'!$C$12-F1957*'Monte Carlo Inputs'!$C$13-'Monte Carlo Inputs'!$C$14*(F1957-'Monte Carlo Inputs'!$C$17)</f>
        <v>1308.8989025328076</v>
      </c>
      <c r="L1957" s="16">
        <f>G1957*$E1957*(1-'Monte Carlo Inputs'!$C$11)+G1957*'Monte Carlo Inputs'!$C$12-G1957*'Monte Carlo Inputs'!$C$13-'Monte Carlo Inputs'!$C$14*(G1957-F1957)</f>
        <v>1477.334635405779</v>
      </c>
      <c r="M1957" s="16">
        <f>H1957*$E1957*(1-'Monte Carlo Inputs'!$C$11)+H1957*'Monte Carlo Inputs'!$C$12-H1957*'Monte Carlo Inputs'!$C$13-'Monte Carlo Inputs'!$C$14*(H1957-G1957)</f>
        <v>1667.4455305495385</v>
      </c>
      <c r="N1957" s="16">
        <f>I1957*$E1957*(1-'Monte Carlo Inputs'!$C$11)+I1957*'Monte Carlo Inputs'!$C$12-I1957*'Monte Carlo Inputs'!$C$13-'Monte Carlo Inputs'!$C$14*(I1957-H1957)</f>
        <v>1882.0208575059553</v>
      </c>
      <c r="O1957" s="16">
        <f>J1957*$E1957*(1-'Monte Carlo Inputs'!$C$11)+J1957*'Monte Carlo Inputs'!$C$12-J1957*'Monte Carlo Inputs'!$C$13-'Monte Carlo Inputs'!$C$14*(J1957-I1957)</f>
        <v>2124.2088231332614</v>
      </c>
    </row>
    <row r="1958" spans="1:15">
      <c r="A1958">
        <v>1954</v>
      </c>
      <c r="B1958" s="39">
        <v>1.1230839118008278</v>
      </c>
      <c r="C1958" s="39">
        <v>0.81590436944158151</v>
      </c>
      <c r="D1958" s="29">
        <f>'Monte Carlo Inputs'!$C$6+'Monte Carlo Inputs'!$D$6*B1958</f>
        <v>0.19906804713264287</v>
      </c>
      <c r="E1958" s="29">
        <f>'Monte Carlo Inputs'!$C$7+'Monte Carlo Inputs'!$D$7*C1958</f>
        <v>0.61202459063003267</v>
      </c>
      <c r="F1958" s="16">
        <f>'Monte Carlo Inputs'!$C$17*(1+$D1958)</f>
        <v>2912.6561932899035</v>
      </c>
      <c r="G1958" s="16">
        <f t="shared" ref="G1958:J1958" si="1952">F1958*(1+$D1958)</f>
        <v>3492.4729736569225</v>
      </c>
      <c r="H1958" s="16">
        <f t="shared" si="1952"/>
        <v>4187.7127481863399</v>
      </c>
      <c r="I1958" s="16">
        <f t="shared" si="1952"/>
        <v>5021.3525469202677</v>
      </c>
      <c r="J1958" s="16">
        <f t="shared" si="1952"/>
        <v>6020.9433924002078</v>
      </c>
      <c r="K1958" s="16">
        <f>F1958*$E1958*(1-'Monte Carlo Inputs'!$C$11)+F1958*'Monte Carlo Inputs'!$C$12-F1958*'Monte Carlo Inputs'!$C$13-'Monte Carlo Inputs'!$C$14*(F1958-'Monte Carlo Inputs'!$C$17)</f>
        <v>1388.0904197271861</v>
      </c>
      <c r="L1958" s="16">
        <f>G1958*$E1958*(1-'Monte Carlo Inputs'!$C$11)+G1958*'Monte Carlo Inputs'!$C$12-G1958*'Monte Carlo Inputs'!$C$13-'Monte Carlo Inputs'!$C$14*(G1958-F1958)</f>
        <v>1664.4148688258078</v>
      </c>
      <c r="M1958" s="16">
        <f>H1958*$E1958*(1-'Monte Carlo Inputs'!$C$11)+H1958*'Monte Carlo Inputs'!$C$12-H1958*'Monte Carlo Inputs'!$C$13-'Monte Carlo Inputs'!$C$14*(H1958-G1958)</f>
        <v>1995.7466863814955</v>
      </c>
      <c r="N1958" s="16">
        <f>I1958*$E1958*(1-'Monte Carlo Inputs'!$C$11)+I1958*'Monte Carlo Inputs'!$C$12-I1958*'Monte Carlo Inputs'!$C$13-'Monte Carlo Inputs'!$C$14*(I1958-H1958)</f>
        <v>2393.0360818109029</v>
      </c>
      <c r="O1958" s="16">
        <f>J1958*$E1958*(1-'Monte Carlo Inputs'!$C$11)+J1958*'Monte Carlo Inputs'!$C$12-J1958*'Monte Carlo Inputs'!$C$13-'Monte Carlo Inputs'!$C$14*(J1958-I1958)</f>
        <v>2869.4131013349506</v>
      </c>
    </row>
    <row r="1959" spans="1:15">
      <c r="A1959">
        <v>1955</v>
      </c>
      <c r="B1959" s="39">
        <v>-0.42112878185246699</v>
      </c>
      <c r="C1959" s="39">
        <v>-0.62125274903879868</v>
      </c>
      <c r="D1959" s="29">
        <f>'Monte Carlo Inputs'!$C$6+'Monte Carlo Inputs'!$D$6*B1959</f>
        <v>9.9027390697578932E-2</v>
      </c>
      <c r="E1959" s="29">
        <f>'Monte Carlo Inputs'!$C$7+'Monte Carlo Inputs'!$D$7*C1959</f>
        <v>0.56058603345499336</v>
      </c>
      <c r="F1959" s="16">
        <f>'Monte Carlo Inputs'!$C$17*(1+$D1959)</f>
        <v>2669.6474347434892</v>
      </c>
      <c r="G1959" s="16">
        <f t="shared" ref="G1959:J1959" si="1953">F1959*(1+$D1959)</f>
        <v>2934.015654288622</v>
      </c>
      <c r="H1959" s="16">
        <f t="shared" si="1953"/>
        <v>3224.5635687986742</v>
      </c>
      <c r="I1959" s="16">
        <f t="shared" si="1953"/>
        <v>3543.8836851552801</v>
      </c>
      <c r="J1959" s="16">
        <f t="shared" si="1953"/>
        <v>3894.8252394319279</v>
      </c>
      <c r="K1959" s="16">
        <f>F1959*$E1959*(1-'Monte Carlo Inputs'!$C$11)+F1959*'Monte Carlo Inputs'!$C$12-F1959*'Monte Carlo Inputs'!$C$13-'Monte Carlo Inputs'!$C$14*(F1959-'Monte Carlo Inputs'!$C$17)</f>
        <v>1171.1666618878382</v>
      </c>
      <c r="L1959" s="16">
        <f>G1959*$E1959*(1-'Monte Carlo Inputs'!$C$11)+G1959*'Monte Carlo Inputs'!$C$12-G1959*'Monte Carlo Inputs'!$C$13-'Monte Carlo Inputs'!$C$14*(G1959-F1959)</f>
        <v>1287.1442404865845</v>
      </c>
      <c r="M1959" s="16">
        <f>H1959*$E1959*(1-'Monte Carlo Inputs'!$C$11)+H1959*'Monte Carlo Inputs'!$C$12-H1959*'Monte Carlo Inputs'!$C$13-'Monte Carlo Inputs'!$C$14*(H1959-G1959)</f>
        <v>1414.6067760733879</v>
      </c>
      <c r="N1959" s="16">
        <f>I1959*$E1959*(1-'Monte Carlo Inputs'!$C$11)+I1959*'Monte Carlo Inputs'!$C$12-I1959*'Monte Carlo Inputs'!$C$13-'Monte Carlo Inputs'!$C$14*(I1959-H1959)</f>
        <v>1554.69159397105</v>
      </c>
      <c r="O1959" s="16">
        <f>J1959*$E1959*(1-'Monte Carlo Inputs'!$C$11)+J1959*'Monte Carlo Inputs'!$C$12-J1959*'Monte Carlo Inputs'!$C$13-'Monte Carlo Inputs'!$C$14*(J1959-I1959)</f>
        <v>1708.6486458614631</v>
      </c>
    </row>
    <row r="1960" spans="1:15">
      <c r="A1960">
        <v>1956</v>
      </c>
      <c r="B1960" s="39">
        <v>-2.3962051689874871E-2</v>
      </c>
      <c r="C1960" s="39">
        <v>2.1639596160749255</v>
      </c>
      <c r="D1960" s="29">
        <f>'Monte Carlo Inputs'!$C$6+'Monte Carlo Inputs'!$D$6*B1960</f>
        <v>0.12475753821089447</v>
      </c>
      <c r="E1960" s="29">
        <f>'Monte Carlo Inputs'!$C$7+'Monte Carlo Inputs'!$D$7*C1960</f>
        <v>0.66027402417309711</v>
      </c>
      <c r="F1960" s="16">
        <f>'Monte Carlo Inputs'!$C$17*(1+$D1960)</f>
        <v>2732.1485360680845</v>
      </c>
      <c r="G1960" s="16">
        <f t="shared" ref="G1960:J1960" si="1954">F1960*(1+$D1960)</f>
        <v>3073.0046614544381</v>
      </c>
      <c r="H1960" s="16">
        <f t="shared" si="1954"/>
        <v>3456.3851579280972</v>
      </c>
      <c r="I1960" s="16">
        <f t="shared" si="1954"/>
        <v>3887.5952613398804</v>
      </c>
      <c r="J1960" s="16">
        <f t="shared" si="1954"/>
        <v>4372.6020757049828</v>
      </c>
      <c r="K1960" s="16">
        <f>F1960*$E1960*(1-'Monte Carlo Inputs'!$C$11)+F1960*'Monte Carlo Inputs'!$C$12-F1960*'Monte Carlo Inputs'!$C$13-'Monte Carlo Inputs'!$C$14*(F1960-'Monte Carlo Inputs'!$C$17)</f>
        <v>1393.3447923972842</v>
      </c>
      <c r="L1960" s="16">
        <f>G1960*$E1960*(1-'Monte Carlo Inputs'!$C$11)+G1960*'Monte Carlo Inputs'!$C$12-G1960*'Monte Carlo Inputs'!$C$13-'Monte Carlo Inputs'!$C$14*(G1960-F1960)</f>
        <v>1567.1750585757393</v>
      </c>
      <c r="M1960" s="16">
        <f>H1960*$E1960*(1-'Monte Carlo Inputs'!$C$11)+H1960*'Monte Carlo Inputs'!$C$12-H1960*'Monte Carlo Inputs'!$C$13-'Monte Carlo Inputs'!$C$14*(H1960-G1960)</f>
        <v>1762.6919608291628</v>
      </c>
      <c r="N1960" s="16">
        <f>I1960*$E1960*(1-'Monte Carlo Inputs'!$C$11)+I1960*'Monte Carlo Inputs'!$C$12-I1960*'Monte Carlo Inputs'!$C$13-'Monte Carlo Inputs'!$C$14*(I1960-H1960)</f>
        <v>1982.6010704863436</v>
      </c>
      <c r="O1960" s="16">
        <f>J1960*$E1960*(1-'Monte Carlo Inputs'!$C$11)+J1960*'Monte Carlo Inputs'!$C$12-J1960*'Monte Carlo Inputs'!$C$13-'Monte Carlo Inputs'!$C$14*(J1960-I1960)</f>
        <v>2229.9454992945039</v>
      </c>
    </row>
    <row r="1961" spans="1:15">
      <c r="A1961">
        <v>1957</v>
      </c>
      <c r="B1961" s="39">
        <v>-2.3048290532212259</v>
      </c>
      <c r="C1961" s="39">
        <v>-1.3980020365983867</v>
      </c>
      <c r="D1961" s="29">
        <f>'Monte Carlo Inputs'!$C$6+'Monte Carlo Inputs'!$D$6*B1961</f>
        <v>-2.3006712796812212E-2</v>
      </c>
      <c r="E1961" s="29">
        <f>'Monte Carlo Inputs'!$C$7+'Monte Carlo Inputs'!$D$7*C1961</f>
        <v>0.53278471505700742</v>
      </c>
      <c r="F1961" s="16">
        <f>'Monte Carlo Inputs'!$C$17*(1+$D1961)</f>
        <v>2373.214393945264</v>
      </c>
      <c r="G1961" s="16">
        <f t="shared" ref="G1961:J1961" si="1955">F1961*(1+$D1961)</f>
        <v>2318.6145319785046</v>
      </c>
      <c r="H1961" s="16">
        <f t="shared" si="1955"/>
        <v>2265.2708333547598</v>
      </c>
      <c r="I1961" s="16">
        <f t="shared" si="1955"/>
        <v>2213.1543978847712</v>
      </c>
      <c r="J1961" s="16">
        <f t="shared" si="1955"/>
        <v>2162.2369902776345</v>
      </c>
      <c r="K1961" s="16">
        <f>F1961*$E1961*(1-'Monte Carlo Inputs'!$C$11)+F1961*'Monte Carlo Inputs'!$C$12-F1961*'Monte Carlo Inputs'!$C$13-'Monte Carlo Inputs'!$C$14*(F1961-'Monte Carlo Inputs'!$C$17)</f>
        <v>989.65231804891073</v>
      </c>
      <c r="L1961" s="16">
        <f>G1961*$E1961*(1-'Monte Carlo Inputs'!$C$11)+G1961*'Monte Carlo Inputs'!$C$12-G1961*'Monte Carlo Inputs'!$C$13-'Monte Carlo Inputs'!$C$14*(G1961-F1961)</f>
        <v>966.88367139885997</v>
      </c>
      <c r="M1961" s="16">
        <f>H1961*$E1961*(1-'Monte Carlo Inputs'!$C$11)+H1961*'Monte Carlo Inputs'!$C$12-H1961*'Monte Carlo Inputs'!$C$13-'Monte Carlo Inputs'!$C$14*(H1961-G1961)</f>
        <v>944.63885646305903</v>
      </c>
      <c r="N1961" s="16">
        <f>I1961*$E1961*(1-'Monte Carlo Inputs'!$C$11)+I1961*'Monte Carlo Inputs'!$C$12-I1961*'Monte Carlo Inputs'!$C$13-'Monte Carlo Inputs'!$C$14*(I1961-H1961)</f>
        <v>922.9058215957042</v>
      </c>
      <c r="O1961" s="16">
        <f>J1961*$E1961*(1-'Monte Carlo Inputs'!$C$11)+J1961*'Monte Carlo Inputs'!$C$12-J1961*'Monte Carlo Inputs'!$C$13-'Monte Carlo Inputs'!$C$14*(J1961-I1961)</f>
        <v>901.67279241974597</v>
      </c>
    </row>
    <row r="1962" spans="1:15">
      <c r="A1962">
        <v>1958</v>
      </c>
      <c r="B1962" s="39">
        <v>-0.90386989945178375</v>
      </c>
      <c r="C1962" s="39">
        <v>1.0872521712245848</v>
      </c>
      <c r="D1962" s="29">
        <f>'Monte Carlo Inputs'!$C$6+'Monte Carlo Inputs'!$D$6*B1962</f>
        <v>6.7753370938954338E-2</v>
      </c>
      <c r="E1962" s="29">
        <f>'Monte Carlo Inputs'!$C$7+'Monte Carlo Inputs'!$D$7*C1962</f>
        <v>0.62173663897662879</v>
      </c>
      <c r="F1962" s="16">
        <f>'Monte Carlo Inputs'!$C$17*(1+$D1962)</f>
        <v>2593.6797133478144</v>
      </c>
      <c r="G1962" s="16">
        <f t="shared" ref="G1962:J1962" si="1956">F1962*(1+$D1962)</f>
        <v>2769.4102570631098</v>
      </c>
      <c r="H1962" s="16">
        <f t="shared" si="1956"/>
        <v>2957.0471374920517</v>
      </c>
      <c r="I1962" s="16">
        <f t="shared" si="1956"/>
        <v>3157.3970490825241</v>
      </c>
      <c r="J1962" s="16">
        <f t="shared" si="1956"/>
        <v>3371.3213425505724</v>
      </c>
      <c r="K1962" s="16">
        <f>F1962*$E1962*(1-'Monte Carlo Inputs'!$C$11)+F1962*'Monte Carlo Inputs'!$C$12-F1962*'Monte Carlo Inputs'!$C$13-'Monte Carlo Inputs'!$C$14*(F1962-'Monte Carlo Inputs'!$C$17)</f>
        <v>1249.5402078254085</v>
      </c>
      <c r="L1962" s="16">
        <f>G1962*$E1962*(1-'Monte Carlo Inputs'!$C$11)+G1962*'Monte Carlo Inputs'!$C$12-G1962*'Monte Carlo Inputs'!$C$13-'Monte Carlo Inputs'!$C$14*(G1962-F1962)</f>
        <v>1334.2007690293417</v>
      </c>
      <c r="M1962" s="16">
        <f>H1962*$E1962*(1-'Monte Carlo Inputs'!$C$11)+H1962*'Monte Carlo Inputs'!$C$12-H1962*'Monte Carlo Inputs'!$C$13-'Monte Carlo Inputs'!$C$14*(H1962-G1962)</f>
        <v>1424.597368640425</v>
      </c>
      <c r="N1962" s="16">
        <f>I1962*$E1962*(1-'Monte Carlo Inputs'!$C$11)+I1962*'Monte Carlo Inputs'!$C$12-I1962*'Monte Carlo Inputs'!$C$13-'Monte Carlo Inputs'!$C$14*(I1962-H1962)</f>
        <v>1521.1186425965782</v>
      </c>
      <c r="O1962" s="16">
        <f>J1962*$E1962*(1-'Monte Carlo Inputs'!$C$11)+J1962*'Monte Carlo Inputs'!$C$12-J1962*'Monte Carlo Inputs'!$C$13-'Monte Carlo Inputs'!$C$14*(J1962-I1962)</f>
        <v>1624.1795582305824</v>
      </c>
    </row>
    <row r="1963" spans="1:15">
      <c r="A1963">
        <v>1959</v>
      </c>
      <c r="B1963" s="39">
        <v>-2.2418029904307204</v>
      </c>
      <c r="C1963" s="39">
        <v>0.84498199726650614</v>
      </c>
      <c r="D1963" s="29">
        <f>'Monte Carlo Inputs'!$C$6+'Monte Carlo Inputs'!$D$6*B1963</f>
        <v>-1.8923616782905633E-2</v>
      </c>
      <c r="E1963" s="29">
        <f>'Monte Carlo Inputs'!$C$7+'Monte Carlo Inputs'!$D$7*C1963</f>
        <v>0.61306533363728888</v>
      </c>
      <c r="F1963" s="16">
        <f>'Monte Carlo Inputs'!$C$17*(1+$D1963)</f>
        <v>2383.1326424726444</v>
      </c>
      <c r="G1963" s="16">
        <f t="shared" ref="G1963:J1963" si="1957">F1963*(1+$D1963)</f>
        <v>2338.0351536036587</v>
      </c>
      <c r="H1963" s="16">
        <f t="shared" si="1957"/>
        <v>2293.791072331901</v>
      </c>
      <c r="I1963" s="16">
        <f t="shared" si="1957"/>
        <v>2250.3842490990419</v>
      </c>
      <c r="J1963" s="16">
        <f t="shared" si="1957"/>
        <v>2207.7988399548049</v>
      </c>
      <c r="K1963" s="16">
        <f>F1963*$E1963*(1-'Monte Carlo Inputs'!$C$11)+F1963*'Monte Carlo Inputs'!$C$12-F1963*'Monte Carlo Inputs'!$C$13-'Monte Carlo Inputs'!$C$14*(F1963-'Monte Carlo Inputs'!$C$17)</f>
        <v>1130.096203687513</v>
      </c>
      <c r="L1963" s="16">
        <f>G1963*$E1963*(1-'Monte Carlo Inputs'!$C$11)+G1963*'Monte Carlo Inputs'!$C$12-G1963*'Monte Carlo Inputs'!$C$13-'Monte Carlo Inputs'!$C$14*(G1963-F1963)</f>
        <v>1108.7106962011139</v>
      </c>
      <c r="M1963" s="16">
        <f>H1963*$E1963*(1-'Monte Carlo Inputs'!$C$11)+H1963*'Monte Carlo Inputs'!$C$12-H1963*'Monte Carlo Inputs'!$C$13-'Monte Carlo Inputs'!$C$14*(H1963-G1963)</f>
        <v>1087.7298798630952</v>
      </c>
      <c r="N1963" s="16">
        <f>I1963*$E1963*(1-'Monte Carlo Inputs'!$C$11)+I1963*'Monte Carlo Inputs'!$C$12-I1963*'Monte Carlo Inputs'!$C$13-'Monte Carlo Inputs'!$C$14*(I1963-H1963)</f>
        <v>1067.1460964532503</v>
      </c>
      <c r="O1963" s="16">
        <f>J1963*$E1963*(1-'Monte Carlo Inputs'!$C$11)+J1963*'Monte Carlo Inputs'!$C$12-J1963*'Monte Carlo Inputs'!$C$13-'Monte Carlo Inputs'!$C$14*(J1963-I1963)</f>
        <v>1046.9518326725954</v>
      </c>
    </row>
    <row r="1964" spans="1:15">
      <c r="A1964">
        <v>1960</v>
      </c>
      <c r="B1964" s="39">
        <v>1.3296603249808003</v>
      </c>
      <c r="C1964" s="39">
        <v>-1.2283890979502603</v>
      </c>
      <c r="D1964" s="29">
        <f>'Monte Carlo Inputs'!$C$6+'Monte Carlo Inputs'!$D$6*B1964</f>
        <v>0.21245094449092955</v>
      </c>
      <c r="E1964" s="29">
        <f>'Monte Carlo Inputs'!$C$7+'Monte Carlo Inputs'!$D$7*C1964</f>
        <v>0.53885548124539984</v>
      </c>
      <c r="F1964" s="16">
        <f>'Monte Carlo Inputs'!$C$17*(1+$D1964)</f>
        <v>2945.1645892629172</v>
      </c>
      <c r="G1964" s="16">
        <f t="shared" ref="G1964:J1964" si="1958">F1964*(1+$D1964)</f>
        <v>3570.8675879330644</v>
      </c>
      <c r="H1964" s="16">
        <f t="shared" si="1958"/>
        <v>4329.5017796414913</v>
      </c>
      <c r="I1964" s="16">
        <f t="shared" si="1958"/>
        <v>5249.3085219014865</v>
      </c>
      <c r="J1964" s="16">
        <f t="shared" si="1958"/>
        <v>6364.5290753037425</v>
      </c>
      <c r="K1964" s="16">
        <f>F1964*$E1964*(1-'Monte Carlo Inputs'!$C$11)+F1964*'Monte Carlo Inputs'!$C$12-F1964*'Monte Carlo Inputs'!$C$13-'Monte Carlo Inputs'!$C$14*(F1964-'Monte Carlo Inputs'!$C$17)</f>
        <v>1250.6970067862601</v>
      </c>
      <c r="L1964" s="16">
        <f>G1964*$E1964*(1-'Monte Carlo Inputs'!$C$11)+G1964*'Monte Carlo Inputs'!$C$12-G1964*'Monte Carlo Inputs'!$C$13-'Monte Carlo Inputs'!$C$14*(G1964-F1964)</f>
        <v>1516.4087671499797</v>
      </c>
      <c r="M1964" s="16">
        <f>H1964*$E1964*(1-'Monte Carlo Inputs'!$C$11)+H1964*'Monte Carlo Inputs'!$C$12-H1964*'Monte Carlo Inputs'!$C$13-'Monte Carlo Inputs'!$C$14*(H1964-G1964)</f>
        <v>1838.5712419653191</v>
      </c>
      <c r="N1964" s="16">
        <f>I1964*$E1964*(1-'Monte Carlo Inputs'!$C$11)+I1964*'Monte Carlo Inputs'!$C$12-I1964*'Monte Carlo Inputs'!$C$13-'Monte Carlo Inputs'!$C$14*(I1964-H1964)</f>
        <v>2229.1774388347117</v>
      </c>
      <c r="O1964" s="16">
        <f>J1964*$E1964*(1-'Monte Carlo Inputs'!$C$11)+J1964*'Monte Carlo Inputs'!$C$12-J1964*'Monte Carlo Inputs'!$C$13-'Monte Carlo Inputs'!$C$14*(J1964-I1964)</f>
        <v>2702.7682911530178</v>
      </c>
    </row>
    <row r="1965" spans="1:15">
      <c r="A1965">
        <v>1961</v>
      </c>
      <c r="B1965" s="39">
        <v>-0.45247412203271753</v>
      </c>
      <c r="C1965" s="39">
        <v>-1.1822529529412901E-2</v>
      </c>
      <c r="D1965" s="29">
        <f>'Monte Carlo Inputs'!$C$6+'Monte Carlo Inputs'!$D$6*B1965</f>
        <v>9.6996706439703831E-2</v>
      </c>
      <c r="E1965" s="29">
        <f>'Monte Carlo Inputs'!$C$7+'Monte Carlo Inputs'!$D$7*C1965</f>
        <v>0.58239868760903413</v>
      </c>
      <c r="F1965" s="16">
        <f>'Monte Carlo Inputs'!$C$17*(1+$D1965)</f>
        <v>2664.7146996126853</v>
      </c>
      <c r="G1965" s="16">
        <f t="shared" ref="G1965:J1965" si="1959">F1965*(1+$D1965)</f>
        <v>2923.183249076581</v>
      </c>
      <c r="H1965" s="16">
        <f t="shared" si="1959"/>
        <v>3206.7223965567218</v>
      </c>
      <c r="I1965" s="16">
        <f t="shared" si="1959"/>
        <v>3517.7639074891581</v>
      </c>
      <c r="J1965" s="16">
        <f t="shared" si="1959"/>
        <v>3858.9754205480699</v>
      </c>
      <c r="K1965" s="16">
        <f>F1965*$E1965*(1-'Monte Carlo Inputs'!$C$11)+F1965*'Monte Carlo Inputs'!$C$12-F1965*'Monte Carlo Inputs'!$C$13-'Monte Carlo Inputs'!$C$14*(F1965-'Monte Carlo Inputs'!$C$17)</f>
        <v>1210.2872744327435</v>
      </c>
      <c r="L1965" s="16">
        <f>G1965*$E1965*(1-'Monte Carlo Inputs'!$C$11)+G1965*'Monte Carlo Inputs'!$C$12-G1965*'Monte Carlo Inputs'!$C$13-'Monte Carlo Inputs'!$C$14*(G1965-F1965)</f>
        <v>1327.681153898606</v>
      </c>
      <c r="M1965" s="16">
        <f>H1965*$E1965*(1-'Monte Carlo Inputs'!$C$11)+H1965*'Monte Carlo Inputs'!$C$12-H1965*'Monte Carlo Inputs'!$C$13-'Monte Carlo Inputs'!$C$14*(H1965-G1965)</f>
        <v>1456.461853028836</v>
      </c>
      <c r="N1965" s="16">
        <f>I1965*$E1965*(1-'Monte Carlo Inputs'!$C$11)+I1965*'Monte Carlo Inputs'!$C$12-I1965*'Monte Carlo Inputs'!$C$13-'Monte Carlo Inputs'!$C$14*(I1965-H1965)</f>
        <v>1597.7338558277015</v>
      </c>
      <c r="O1965" s="16">
        <f>J1965*$E1965*(1-'Monte Carlo Inputs'!$C$11)+J1965*'Monte Carlo Inputs'!$C$12-J1965*'Monte Carlo Inputs'!$C$13-'Monte Carlo Inputs'!$C$14*(J1965-I1965)</f>
        <v>1752.7087776101973</v>
      </c>
    </row>
    <row r="1966" spans="1:15">
      <c r="A1966">
        <v>1962</v>
      </c>
      <c r="B1966" s="39">
        <v>-0.4302670580689732</v>
      </c>
      <c r="C1966" s="39">
        <v>0.12675172650346916</v>
      </c>
      <c r="D1966" s="29">
        <f>'Monte Carlo Inputs'!$C$6+'Monte Carlo Inputs'!$D$6*B1966</f>
        <v>9.8435374354790411E-2</v>
      </c>
      <c r="E1966" s="29">
        <f>'Monte Carlo Inputs'!$C$7+'Monte Carlo Inputs'!$D$7*C1966</f>
        <v>0.58735852094964547</v>
      </c>
      <c r="F1966" s="16">
        <f>'Monte Carlo Inputs'!$C$17*(1+$D1966)</f>
        <v>2668.2093678452215</v>
      </c>
      <c r="G1966" s="16">
        <f t="shared" ref="G1966:J1966" si="1960">F1966*(1+$D1966)</f>
        <v>2930.8555558260246</v>
      </c>
      <c r="H1966" s="16">
        <f t="shared" si="1960"/>
        <v>3219.3554196435762</v>
      </c>
      <c r="I1966" s="16">
        <f t="shared" si="1960"/>
        <v>3536.2538755573146</v>
      </c>
      <c r="J1966" s="16">
        <f t="shared" si="1960"/>
        <v>3884.3463496113768</v>
      </c>
      <c r="K1966" s="16">
        <f>F1966*$E1966*(1-'Monte Carlo Inputs'!$C$11)+F1966*'Monte Carlo Inputs'!$C$12-F1966*'Monte Carlo Inputs'!$C$13-'Monte Carlo Inputs'!$C$14*(F1966-'Monte Carlo Inputs'!$C$17)</f>
        <v>1221.3447895181741</v>
      </c>
      <c r="L1966" s="16">
        <f>G1966*$E1966*(1-'Monte Carlo Inputs'!$C$11)+G1966*'Monte Carlo Inputs'!$C$12-G1966*'Monte Carlo Inputs'!$C$13-'Monte Carlo Inputs'!$C$14*(G1966-F1966)</f>
        <v>1341.5683210906682</v>
      </c>
      <c r="M1966" s="16">
        <f>H1966*$E1966*(1-'Monte Carlo Inputs'!$C$11)+H1966*'Monte Carlo Inputs'!$C$12-H1966*'Monte Carlo Inputs'!$C$13-'Monte Carlo Inputs'!$C$14*(H1966-G1966)</f>
        <v>1473.6261009997554</v>
      </c>
      <c r="N1966" s="16">
        <f>I1966*$E1966*(1-'Monte Carlo Inputs'!$C$11)+I1966*'Monte Carlo Inputs'!$C$12-I1966*'Monte Carlo Inputs'!$C$13-'Monte Carlo Inputs'!$C$14*(I1966-H1966)</f>
        <v>1618.6830379106566</v>
      </c>
      <c r="O1966" s="16">
        <f>J1966*$E1966*(1-'Monte Carlo Inputs'!$C$11)+J1966*'Monte Carlo Inputs'!$C$12-J1966*'Monte Carlo Inputs'!$C$13-'Monte Carlo Inputs'!$C$14*(J1966-I1966)</f>
        <v>1778.018708709141</v>
      </c>
    </row>
    <row r="1967" spans="1:15">
      <c r="A1967">
        <v>1963</v>
      </c>
      <c r="B1967" s="39">
        <v>1.5202665777190081</v>
      </c>
      <c r="C1967" s="39">
        <v>-0.31678789401558516</v>
      </c>
      <c r="D1967" s="29">
        <f>'Monte Carlo Inputs'!$C$6+'Monte Carlo Inputs'!$D$6*B1967</f>
        <v>0.22479922703188321</v>
      </c>
      <c r="E1967" s="29">
        <f>'Monte Carlo Inputs'!$C$7+'Monte Carlo Inputs'!$D$7*C1967</f>
        <v>0.57148340344433834</v>
      </c>
      <c r="F1967" s="16">
        <f>'Monte Carlo Inputs'!$C$17*(1+$D1967)</f>
        <v>2975.159802383148</v>
      </c>
      <c r="G1967" s="16">
        <f t="shared" ref="G1967:J1967" si="1961">F1967*(1+$D1967)</f>
        <v>3643.9734262552101</v>
      </c>
      <c r="H1967" s="16">
        <f t="shared" si="1961"/>
        <v>4463.1358358021043</v>
      </c>
      <c r="I1967" s="16">
        <f t="shared" si="1961"/>
        <v>5466.4453218287154</v>
      </c>
      <c r="J1967" s="16">
        <f t="shared" si="1961"/>
        <v>6695.2980047878646</v>
      </c>
      <c r="K1967" s="16">
        <f>F1967*$E1967*(1-'Monte Carlo Inputs'!$C$11)+F1967*'Monte Carlo Inputs'!$C$12-F1967*'Monte Carlo Inputs'!$C$13-'Monte Carlo Inputs'!$C$14*(F1967-'Monte Carlo Inputs'!$C$17)</f>
        <v>1332.9242593417378</v>
      </c>
      <c r="L1967" s="16">
        <f>G1967*$E1967*(1-'Monte Carlo Inputs'!$C$11)+G1967*'Monte Carlo Inputs'!$C$12-G1967*'Monte Carlo Inputs'!$C$13-'Monte Carlo Inputs'!$C$14*(G1967-F1967)</f>
        <v>1632.5646025338058</v>
      </c>
      <c r="M1967" s="16">
        <f>H1967*$E1967*(1-'Monte Carlo Inputs'!$C$11)+H1967*'Monte Carlo Inputs'!$C$12-H1967*'Monte Carlo Inputs'!$C$13-'Monte Carlo Inputs'!$C$14*(H1967-G1967)</f>
        <v>1999.5638632630191</v>
      </c>
      <c r="N1967" s="16">
        <f>I1967*$E1967*(1-'Monte Carlo Inputs'!$C$11)+I1967*'Monte Carlo Inputs'!$C$12-I1967*'Monte Carlo Inputs'!$C$13-'Monte Carlo Inputs'!$C$14*(I1967-H1967)</f>
        <v>2449.0642741254314</v>
      </c>
      <c r="O1967" s="16">
        <f>J1967*$E1967*(1-'Monte Carlo Inputs'!$C$11)+J1967*'Monte Carlo Inputs'!$C$12-J1967*'Monte Carlo Inputs'!$C$13-'Monte Carlo Inputs'!$C$14*(J1967-I1967)</f>
        <v>2999.6120299002296</v>
      </c>
    </row>
    <row r="1968" spans="1:15">
      <c r="A1968">
        <v>1964</v>
      </c>
      <c r="B1968" s="39">
        <v>0.29007037994985613</v>
      </c>
      <c r="C1968" s="39">
        <v>-0.38065239117683491</v>
      </c>
      <c r="D1968" s="29">
        <f>'Monte Carlo Inputs'!$C$6+'Monte Carlo Inputs'!$D$6*B1968</f>
        <v>0.1451018928015915</v>
      </c>
      <c r="E1968" s="29">
        <f>'Monte Carlo Inputs'!$C$7+'Monte Carlo Inputs'!$D$7*C1968</f>
        <v>0.56919757293461803</v>
      </c>
      <c r="F1968" s="16">
        <f>'Monte Carlo Inputs'!$C$17*(1+$D1968)</f>
        <v>2781.5670078043463</v>
      </c>
      <c r="G1968" s="16">
        <f t="shared" ref="G1968:J1968" si="1962">F1968*(1+$D1968)</f>
        <v>3185.1776455912159</v>
      </c>
      <c r="H1968" s="16">
        <f t="shared" si="1962"/>
        <v>3647.3529508758179</v>
      </c>
      <c r="I1968" s="16">
        <f t="shared" si="1962"/>
        <v>4176.5907677633695</v>
      </c>
      <c r="J1968" s="16">
        <f t="shared" si="1962"/>
        <v>4782.6219936234866</v>
      </c>
      <c r="K1968" s="16">
        <f>F1968*$E1968*(1-'Monte Carlo Inputs'!$C$11)+F1968*'Monte Carlo Inputs'!$C$12-F1968*'Monte Carlo Inputs'!$C$13-'Monte Carlo Inputs'!$C$14*(F1968-'Monte Carlo Inputs'!$C$17)</f>
        <v>1239.0172888505158</v>
      </c>
      <c r="L1968" s="16">
        <f>G1968*$E1968*(1-'Monte Carlo Inputs'!$C$11)+G1968*'Monte Carlo Inputs'!$C$12-G1968*'Monte Carlo Inputs'!$C$13-'Monte Carlo Inputs'!$C$14*(G1968-F1968)</f>
        <v>1418.8010426766214</v>
      </c>
      <c r="M1968" s="16">
        <f>H1968*$E1968*(1-'Monte Carlo Inputs'!$C$11)+H1968*'Monte Carlo Inputs'!$C$12-H1968*'Monte Carlo Inputs'!$C$13-'Monte Carlo Inputs'!$C$14*(H1968-G1968)</f>
        <v>1624.6717594778704</v>
      </c>
      <c r="N1968" s="16">
        <f>I1968*$E1968*(1-'Monte Carlo Inputs'!$C$11)+I1968*'Monte Carlo Inputs'!$C$12-I1968*'Monte Carlo Inputs'!$C$13-'Monte Carlo Inputs'!$C$14*(I1968-H1968)</f>
        <v>1860.4147069594019</v>
      </c>
      <c r="O1968" s="16">
        <f>J1968*$E1968*(1-'Monte Carlo Inputs'!$C$11)+J1968*'Monte Carlo Inputs'!$C$12-J1968*'Monte Carlo Inputs'!$C$13-'Monte Carlo Inputs'!$C$14*(J1968-I1968)</f>
        <v>2130.3644023351289</v>
      </c>
    </row>
    <row r="1969" spans="1:15">
      <c r="A1969">
        <v>1965</v>
      </c>
      <c r="B1969" s="39">
        <v>2.4581417911246746</v>
      </c>
      <c r="C1969" s="39">
        <v>-1.2935753423619425</v>
      </c>
      <c r="D1969" s="29">
        <f>'Monte Carlo Inputs'!$C$6+'Monte Carlo Inputs'!$D$6*B1969</f>
        <v>0.28555876643270633</v>
      </c>
      <c r="E1969" s="29">
        <f>'Monte Carlo Inputs'!$C$7+'Monte Carlo Inputs'!$D$7*C1969</f>
        <v>0.53652234291481704</v>
      </c>
      <c r="F1969" s="16">
        <f>'Monte Carlo Inputs'!$C$17*(1+$D1969)</f>
        <v>3122.7507995416877</v>
      </c>
      <c r="G1969" s="16">
        <f t="shared" ref="G1969:J1969" si="1963">F1969*(1+$D1969)</f>
        <v>4014.4796657355596</v>
      </c>
      <c r="H1969" s="16">
        <f t="shared" si="1963"/>
        <v>5160.8495269521891</v>
      </c>
      <c r="I1969" s="16">
        <f t="shared" si="1963"/>
        <v>6634.5753516134728</v>
      </c>
      <c r="J1969" s="16">
        <f t="shared" si="1963"/>
        <v>8529.1365048250555</v>
      </c>
      <c r="K1969" s="16">
        <f>F1969*$E1969*(1-'Monte Carlo Inputs'!$C$11)+F1969*'Monte Carlo Inputs'!$C$12-F1969*'Monte Carlo Inputs'!$C$13-'Monte Carlo Inputs'!$C$14*(F1969-'Monte Carlo Inputs'!$C$17)</f>
        <v>1323.3819173687496</v>
      </c>
      <c r="L1969" s="16">
        <f>G1969*$E1969*(1-'Monte Carlo Inputs'!$C$11)+G1969*'Monte Carlo Inputs'!$C$12-G1969*'Monte Carlo Inputs'!$C$13-'Monte Carlo Inputs'!$C$14*(G1969-F1969)</f>
        <v>1701.2852252119194</v>
      </c>
      <c r="M1969" s="16">
        <f>H1969*$E1969*(1-'Monte Carlo Inputs'!$C$11)+H1969*'Monte Carlo Inputs'!$C$12-H1969*'Monte Carlo Inputs'!$C$13-'Monte Carlo Inputs'!$C$14*(H1969-G1969)</f>
        <v>2187.1021354736245</v>
      </c>
      <c r="N1969" s="16">
        <f>I1969*$E1969*(1-'Monte Carlo Inputs'!$C$11)+I1969*'Monte Carlo Inputs'!$C$12-I1969*'Monte Carlo Inputs'!$C$13-'Monte Carlo Inputs'!$C$14*(I1969-H1969)</f>
        <v>2811.6483233418103</v>
      </c>
      <c r="O1969" s="16">
        <f>J1969*$E1969*(1-'Monte Carlo Inputs'!$C$11)+J1969*'Monte Carlo Inputs'!$C$12-J1969*'Monte Carlo Inputs'!$C$13-'Monte Carlo Inputs'!$C$14*(J1969-I1969)</f>
        <v>3614.5391501978843</v>
      </c>
    </row>
    <row r="1970" spans="1:15">
      <c r="A1970">
        <v>1966</v>
      </c>
      <c r="B1970" s="39">
        <v>0.75146607567584278</v>
      </c>
      <c r="C1970" s="39">
        <v>0.61249198387180404</v>
      </c>
      <c r="D1970" s="29">
        <f>'Monte Carlo Inputs'!$C$6+'Monte Carlo Inputs'!$D$6*B1970</f>
        <v>0.17499306547906734</v>
      </c>
      <c r="E1970" s="29">
        <f>'Monte Carlo Inputs'!$C$7+'Monte Carlo Inputs'!$D$7*C1970</f>
        <v>0.60474407864515956</v>
      </c>
      <c r="F1970" s="16">
        <f>'Monte Carlo Inputs'!$C$17*(1+$D1970)</f>
        <v>2854.1756553552027</v>
      </c>
      <c r="G1970" s="16">
        <f t="shared" ref="G1970:J1970" si="1964">F1970*(1+$D1970)</f>
        <v>3353.6366027015351</v>
      </c>
      <c r="H1970" s="16">
        <f t="shared" si="1964"/>
        <v>3940.4997523110815</v>
      </c>
      <c r="I1970" s="16">
        <f t="shared" si="1964"/>
        <v>4630.0598834875027</v>
      </c>
      <c r="J1970" s="16">
        <f t="shared" si="1964"/>
        <v>5440.2882558506335</v>
      </c>
      <c r="K1970" s="16">
        <f>F1970*$E1970*(1-'Monte Carlo Inputs'!$C$11)+F1970*'Monte Carlo Inputs'!$C$12-F1970*'Monte Carlo Inputs'!$C$13-'Monte Carlo Inputs'!$C$14*(F1970-'Monte Carlo Inputs'!$C$17)</f>
        <v>1344.6162594148911</v>
      </c>
      <c r="L1970" s="16">
        <f>G1970*$E1970*(1-'Monte Carlo Inputs'!$C$11)+G1970*'Monte Carlo Inputs'!$C$12-G1970*'Monte Carlo Inputs'!$C$13-'Monte Carlo Inputs'!$C$14*(G1970-F1970)</f>
        <v>1579.9147805428995</v>
      </c>
      <c r="M1970" s="16">
        <f>H1970*$E1970*(1-'Monte Carlo Inputs'!$C$11)+H1970*'Monte Carlo Inputs'!$C$12-H1970*'Monte Carlo Inputs'!$C$13-'Monte Carlo Inputs'!$C$14*(H1970-G1970)</f>
        <v>1856.3889111857893</v>
      </c>
      <c r="N1970" s="16">
        <f>I1970*$E1970*(1-'Monte Carlo Inputs'!$C$11)+I1970*'Monte Carlo Inputs'!$C$12-I1970*'Monte Carlo Inputs'!$C$13-'Monte Carlo Inputs'!$C$14*(I1970-H1970)</f>
        <v>2181.2440974755386</v>
      </c>
      <c r="O1970" s="16">
        <f>J1970*$E1970*(1-'Monte Carlo Inputs'!$C$11)+J1970*'Monte Carlo Inputs'!$C$12-J1970*'Monte Carlo Inputs'!$C$13-'Monte Carlo Inputs'!$C$14*(J1970-I1970)</f>
        <v>2562.946688650904</v>
      </c>
    </row>
    <row r="1971" spans="1:15">
      <c r="A1971">
        <v>1967</v>
      </c>
      <c r="B1971" s="39">
        <v>-0.56096188981920381</v>
      </c>
      <c r="C1971" s="39">
        <v>-0.30588492897438735</v>
      </c>
      <c r="D1971" s="29">
        <f>'Monte Carlo Inputs'!$C$6+'Monte Carlo Inputs'!$D$6*B1971</f>
        <v>8.9968408104156267E-2</v>
      </c>
      <c r="E1971" s="29">
        <f>'Monte Carlo Inputs'!$C$7+'Monte Carlo Inputs'!$D$7*C1971</f>
        <v>0.57187364107628358</v>
      </c>
      <c r="F1971" s="16">
        <f>'Monte Carlo Inputs'!$C$17*(1+$D1971)</f>
        <v>2647.6422601258064</v>
      </c>
      <c r="G1971" s="16">
        <f t="shared" ref="G1971:J1971" si="1965">F1971*(1+$D1971)</f>
        <v>2885.8464194986159</v>
      </c>
      <c r="H1971" s="16">
        <f t="shared" si="1965"/>
        <v>3145.4814278939857</v>
      </c>
      <c r="I1971" s="16">
        <f t="shared" si="1965"/>
        <v>3428.4753846827962</v>
      </c>
      <c r="J1971" s="16">
        <f t="shared" si="1965"/>
        <v>3736.9298572669923</v>
      </c>
      <c r="K1971" s="16">
        <f>F1971*$E1971*(1-'Monte Carlo Inputs'!$C$11)+F1971*'Monte Carlo Inputs'!$C$12-F1971*'Monte Carlo Inputs'!$C$13-'Monte Carlo Inputs'!$C$14*(F1971-'Monte Carlo Inputs'!$C$17)</f>
        <v>1182.4431593044392</v>
      </c>
      <c r="L1971" s="16">
        <f>G1971*$E1971*(1-'Monte Carlo Inputs'!$C$11)+G1971*'Monte Carlo Inputs'!$C$12-G1971*'Monte Carlo Inputs'!$C$13-'Monte Carlo Inputs'!$C$14*(G1971-F1971)</f>
        <v>1288.8256880207089</v>
      </c>
      <c r="M1971" s="16">
        <f>H1971*$E1971*(1-'Monte Carlo Inputs'!$C$11)+H1971*'Monte Carlo Inputs'!$C$12-H1971*'Monte Carlo Inputs'!$C$13-'Monte Carlo Inputs'!$C$14*(H1971-G1971)</f>
        <v>1404.7792834956763</v>
      </c>
      <c r="N1971" s="16">
        <f>I1971*$E1971*(1-'Monte Carlo Inputs'!$C$11)+I1971*'Monte Carlo Inputs'!$C$12-I1971*'Monte Carlo Inputs'!$C$13-'Monte Carlo Inputs'!$C$14*(I1971-H1971)</f>
        <v>1531.1650393694795</v>
      </c>
      <c r="O1971" s="16">
        <f>J1971*$E1971*(1-'Monte Carlo Inputs'!$C$11)+J1971*'Monte Carlo Inputs'!$C$12-J1971*'Monte Carlo Inputs'!$C$13-'Monte Carlo Inputs'!$C$14*(J1971-I1971)</f>
        <v>1668.9215205062894</v>
      </c>
    </row>
    <row r="1972" spans="1:15">
      <c r="A1972">
        <v>1968</v>
      </c>
      <c r="B1972" s="39">
        <v>0.78914655251964205</v>
      </c>
      <c r="C1972" s="39">
        <v>0.51599196688809157</v>
      </c>
      <c r="D1972" s="29">
        <f>'Monte Carlo Inputs'!$C$6+'Monte Carlo Inputs'!$D$6*B1972</f>
        <v>0.17743416679479468</v>
      </c>
      <c r="E1972" s="29">
        <f>'Monte Carlo Inputs'!$C$7+'Monte Carlo Inputs'!$D$7*C1972</f>
        <v>0.60129016147968106</v>
      </c>
      <c r="F1972" s="16">
        <f>'Monte Carlo Inputs'!$C$17*(1+$D1972)</f>
        <v>2860.1053345612363</v>
      </c>
      <c r="G1972" s="16">
        <f t="shared" ref="G1972:J1972" si="1966">F1972*(1+$D1972)</f>
        <v>3367.5857415444571</v>
      </c>
      <c r="H1972" s="16">
        <f t="shared" si="1966"/>
        <v>3965.110511705429</v>
      </c>
      <c r="I1972" s="16">
        <f t="shared" si="1966"/>
        <v>4668.6565915991641</v>
      </c>
      <c r="J1972" s="16">
        <f t="shared" si="1966"/>
        <v>5497.0357839805883</v>
      </c>
      <c r="K1972" s="16">
        <f>F1972*$E1972*(1-'Monte Carlo Inputs'!$C$11)+F1972*'Monte Carlo Inputs'!$C$12-F1972*'Monte Carlo Inputs'!$C$13-'Monte Carlo Inputs'!$C$14*(F1972-'Monte Carlo Inputs'!$C$17)</f>
        <v>1340.4650366462079</v>
      </c>
      <c r="L1972" s="16">
        <f>G1972*$E1972*(1-'Monte Carlo Inputs'!$C$11)+G1972*'Monte Carlo Inputs'!$C$12-G1972*'Monte Carlo Inputs'!$C$13-'Monte Carlo Inputs'!$C$14*(G1972-F1972)</f>
        <v>1578.3093335410817</v>
      </c>
      <c r="M1972" s="16">
        <f>H1972*$E1972*(1-'Monte Carlo Inputs'!$C$11)+H1972*'Monte Carlo Inputs'!$C$12-H1972*'Monte Carlo Inputs'!$C$13-'Monte Carlo Inputs'!$C$14*(H1972-G1972)</f>
        <v>1858.3553350823915</v>
      </c>
      <c r="N1972" s="16">
        <f>I1972*$E1972*(1-'Monte Carlo Inputs'!$C$11)+I1972*'Monte Carlo Inputs'!$C$12-I1972*'Monte Carlo Inputs'!$C$13-'Monte Carlo Inputs'!$C$14*(I1972-H1972)</f>
        <v>2188.0910655713969</v>
      </c>
      <c r="O1972" s="16">
        <f>J1972*$E1972*(1-'Monte Carlo Inputs'!$C$11)+J1972*'Monte Carlo Inputs'!$C$12-J1972*'Monte Carlo Inputs'!$C$13-'Monte Carlo Inputs'!$C$14*(J1972-I1972)</f>
        <v>2576.3331806621932</v>
      </c>
    </row>
    <row r="1973" spans="1:15">
      <c r="A1973">
        <v>1969</v>
      </c>
      <c r="B1973" s="39">
        <v>-1.3151067871526716</v>
      </c>
      <c r="C1973" s="39">
        <v>0.85374333785563739</v>
      </c>
      <c r="D1973" s="29">
        <f>'Monte Carlo Inputs'!$C$6+'Monte Carlo Inputs'!$D$6*B1973</f>
        <v>4.1111698865543514E-2</v>
      </c>
      <c r="E1973" s="29">
        <f>'Monte Carlo Inputs'!$C$7+'Monte Carlo Inputs'!$D$7*C1973</f>
        <v>0.61337891850078696</v>
      </c>
      <c r="F1973" s="16">
        <f>'Monte Carlo Inputs'!$C$17*(1+$D1973)</f>
        <v>2528.964427714292</v>
      </c>
      <c r="G1973" s="16">
        <f t="shared" ref="G1973:J1973" si="1967">F1973*(1+$D1973)</f>
        <v>2632.9344517081536</v>
      </c>
      <c r="H1973" s="16">
        <f t="shared" si="1967"/>
        <v>2741.1788600194941</v>
      </c>
      <c r="I1973" s="16">
        <f t="shared" si="1967"/>
        <v>2853.8733798492094</v>
      </c>
      <c r="J1973" s="16">
        <f t="shared" si="1967"/>
        <v>2971.200962841961</v>
      </c>
      <c r="K1973" s="16">
        <f>F1973*$E1973*(1-'Monte Carlo Inputs'!$C$11)+F1973*'Monte Carlo Inputs'!$C$12-F1973*'Monte Carlo Inputs'!$C$13-'Monte Carlo Inputs'!$C$14*(F1973-'Monte Carlo Inputs'!$C$17)</f>
        <v>1202.3066518325645</v>
      </c>
      <c r="L1973" s="16">
        <f>G1973*$E1973*(1-'Monte Carlo Inputs'!$C$11)+G1973*'Monte Carlo Inputs'!$C$12-G1973*'Monte Carlo Inputs'!$C$13-'Monte Carlo Inputs'!$C$14*(G1973-F1973)</f>
        <v>1251.7355208467447</v>
      </c>
      <c r="M1973" s="16">
        <f>H1973*$E1973*(1-'Monte Carlo Inputs'!$C$11)+H1973*'Monte Carlo Inputs'!$C$12-H1973*'Monte Carlo Inputs'!$C$13-'Monte Carlo Inputs'!$C$14*(H1973-G1973)</f>
        <v>1303.1964946391001</v>
      </c>
      <c r="N1973" s="16">
        <f>I1973*$E1973*(1-'Monte Carlo Inputs'!$C$11)+I1973*'Monte Carlo Inputs'!$C$12-I1973*'Monte Carlo Inputs'!$C$13-'Monte Carlo Inputs'!$C$14*(I1973-H1973)</f>
        <v>1356.7731164893348</v>
      </c>
      <c r="O1973" s="16">
        <f>J1973*$E1973*(1-'Monte Carlo Inputs'!$C$11)+J1973*'Monte Carlo Inputs'!$C$12-J1973*'Monte Carlo Inputs'!$C$13-'Monte Carlo Inputs'!$C$14*(J1973-I1973)</f>
        <v>1412.5523642833093</v>
      </c>
    </row>
    <row r="1974" spans="1:15">
      <c r="A1974">
        <v>1970</v>
      </c>
      <c r="B1974" s="39">
        <v>0.8387281479116262</v>
      </c>
      <c r="C1974" s="39">
        <v>0.59157535996521882</v>
      </c>
      <c r="D1974" s="29">
        <f>'Monte Carlo Inputs'!$C$6+'Monte Carlo Inputs'!$D$6*B1974</f>
        <v>0.18064627311311346</v>
      </c>
      <c r="E1974" s="29">
        <f>'Monte Carlo Inputs'!$C$7+'Monte Carlo Inputs'!$D$7*C1974</f>
        <v>0.60399543332246486</v>
      </c>
      <c r="F1974" s="16">
        <f>'Monte Carlo Inputs'!$C$17*(1+$D1974)</f>
        <v>2867.9078620190644</v>
      </c>
      <c r="G1974" s="16">
        <f t="shared" ref="G1974:J1974" si="1968">F1974*(1+$D1974)</f>
        <v>3385.9847289246059</v>
      </c>
      <c r="H1974" s="16">
        <f t="shared" si="1968"/>
        <v>3997.6502510227519</v>
      </c>
      <c r="I1974" s="16">
        <f t="shared" si="1968"/>
        <v>4719.8108700797147</v>
      </c>
      <c r="J1974" s="16">
        <f t="shared" si="1968"/>
        <v>5572.4271135583767</v>
      </c>
      <c r="K1974" s="16">
        <f>F1974*$E1974*(1-'Monte Carlo Inputs'!$C$11)+F1974*'Monte Carlo Inputs'!$C$12-F1974*'Monte Carlo Inputs'!$C$13-'Monte Carlo Inputs'!$C$14*(F1974-'Monte Carlo Inputs'!$C$17)</f>
        <v>1349.7537059119734</v>
      </c>
      <c r="L1974" s="16">
        <f>G1974*$E1974*(1-'Monte Carlo Inputs'!$C$11)+G1974*'Monte Carlo Inputs'!$C$12-G1974*'Monte Carlo Inputs'!$C$13-'Monte Carlo Inputs'!$C$14*(G1974-F1974)</f>
        <v>1593.5816825055849</v>
      </c>
      <c r="M1974" s="16">
        <f>H1974*$E1974*(1-'Monte Carlo Inputs'!$C$11)+H1974*'Monte Carlo Inputs'!$C$12-H1974*'Monte Carlo Inputs'!$C$13-'Monte Carlo Inputs'!$C$14*(H1974-G1974)</f>
        <v>1881.4562743515437</v>
      </c>
      <c r="N1974" s="16">
        <f>I1974*$E1974*(1-'Monte Carlo Inputs'!$C$11)+I1974*'Monte Carlo Inputs'!$C$12-I1974*'Monte Carlo Inputs'!$C$13-'Monte Carlo Inputs'!$C$14*(I1974-H1974)</f>
        <v>2221.3343383384336</v>
      </c>
      <c r="O1974" s="16">
        <f>J1974*$E1974*(1-'Monte Carlo Inputs'!$C$11)+J1974*'Monte Carlo Inputs'!$C$12-J1974*'Monte Carlo Inputs'!$C$13-'Monte Carlo Inputs'!$C$14*(J1974-I1974)</f>
        <v>2622.6101078974552</v>
      </c>
    </row>
    <row r="1975" spans="1:15">
      <c r="A1975">
        <v>1971</v>
      </c>
      <c r="B1975" s="39">
        <v>0.94556122344669835</v>
      </c>
      <c r="C1975" s="39">
        <v>-0.76319275602627856</v>
      </c>
      <c r="D1975" s="29">
        <f>'Monte Carlo Inputs'!$C$6+'Monte Carlo Inputs'!$D$6*B1975</f>
        <v>0.18756737345727692</v>
      </c>
      <c r="E1975" s="29">
        <f>'Monte Carlo Inputs'!$C$7+'Monte Carlo Inputs'!$D$7*C1975</f>
        <v>0.55550573355530586</v>
      </c>
      <c r="F1975" s="16">
        <f>'Monte Carlo Inputs'!$C$17*(1+$D1975)</f>
        <v>2884.7199068650716</v>
      </c>
      <c r="G1975" s="16">
        <f t="shared" ref="G1975:J1975" si="1969">F1975*(1+$D1975)</f>
        <v>3425.7992429556734</v>
      </c>
      <c r="H1975" s="16">
        <f t="shared" si="1969"/>
        <v>4068.3674089487968</v>
      </c>
      <c r="I1975" s="16">
        <f t="shared" si="1969"/>
        <v>4831.4603981045102</v>
      </c>
      <c r="J1975" s="16">
        <f t="shared" si="1969"/>
        <v>5737.6847349398231</v>
      </c>
      <c r="K1975" s="16">
        <f>F1975*$E1975*(1-'Monte Carlo Inputs'!$C$11)+F1975*'Monte Carlo Inputs'!$C$12-F1975*'Monte Carlo Inputs'!$C$13-'Monte Carlo Inputs'!$C$14*(F1975-'Monte Carlo Inputs'!$C$17)</f>
        <v>1258.3705710182865</v>
      </c>
      <c r="L1975" s="16">
        <f>G1975*$E1975*(1-'Monte Carlo Inputs'!$C$11)+G1975*'Monte Carlo Inputs'!$C$12-G1975*'Monte Carlo Inputs'!$C$13-'Monte Carlo Inputs'!$C$14*(G1975-F1975)</f>
        <v>1494.3998338601198</v>
      </c>
      <c r="M1975" s="16">
        <f>H1975*$E1975*(1-'Monte Carlo Inputs'!$C$11)+H1975*'Monte Carlo Inputs'!$C$12-H1975*'Monte Carlo Inputs'!$C$13-'Monte Carlo Inputs'!$C$14*(H1975-G1975)</f>
        <v>1774.7004855922535</v>
      </c>
      <c r="N1975" s="16">
        <f>I1975*$E1975*(1-'Monte Carlo Inputs'!$C$11)+I1975*'Monte Carlo Inputs'!$C$12-I1975*'Monte Carlo Inputs'!$C$13-'Monte Carlo Inputs'!$C$14*(I1975-H1975)</f>
        <v>2107.5763943481466</v>
      </c>
      <c r="O1975" s="16">
        <f>J1975*$E1975*(1-'Monte Carlo Inputs'!$C$11)+J1975*'Monte Carlo Inputs'!$C$12-J1975*'Monte Carlo Inputs'!$C$13-'Monte Carlo Inputs'!$C$14*(J1975-I1975)</f>
        <v>2502.8889629965865</v>
      </c>
    </row>
    <row r="1976" spans="1:15">
      <c r="A1976">
        <v>1972</v>
      </c>
      <c r="B1976" s="39">
        <v>-1.3616347737915524</v>
      </c>
      <c r="C1976" s="39">
        <v>-1.1107666567597758</v>
      </c>
      <c r="D1976" s="29">
        <f>'Monte Carlo Inputs'!$C$6+'Monte Carlo Inputs'!$D$6*B1976</f>
        <v>3.8097418290667859E-2</v>
      </c>
      <c r="E1976" s="29">
        <f>'Monte Carlo Inputs'!$C$7+'Monte Carlo Inputs'!$D$7*C1976</f>
        <v>0.54306540971351469</v>
      </c>
      <c r="F1976" s="16">
        <f>'Monte Carlo Inputs'!$C$17*(1+$D1976)</f>
        <v>2521.6424387698617</v>
      </c>
      <c r="G1976" s="16">
        <f t="shared" ref="G1976:J1976" si="1970">F1976*(1+$D1976)</f>
        <v>2617.7105055391771</v>
      </c>
      <c r="H1976" s="16">
        <f t="shared" si="1970"/>
        <v>2717.4385176325791</v>
      </c>
      <c r="I1976" s="16">
        <f t="shared" si="1970"/>
        <v>2820.965909518</v>
      </c>
      <c r="J1976" s="16">
        <f t="shared" si="1970"/>
        <v>2928.4374277566217</v>
      </c>
      <c r="K1976" s="16">
        <f>F1976*$E1976*(1-'Monte Carlo Inputs'!$C$11)+F1976*'Monte Carlo Inputs'!$C$12-F1976*'Monte Carlo Inputs'!$C$13-'Monte Carlo Inputs'!$C$14*(F1976-'Monte Carlo Inputs'!$C$17)</f>
        <v>1072.5419388440043</v>
      </c>
      <c r="L1976" s="16">
        <f>G1976*$E1976*(1-'Monte Carlo Inputs'!$C$11)+G1976*'Monte Carlo Inputs'!$C$12-G1976*'Monte Carlo Inputs'!$C$13-'Monte Carlo Inputs'!$C$14*(G1976-F1976)</f>
        <v>1113.4030177224286</v>
      </c>
      <c r="M1976" s="16">
        <f>H1976*$E1976*(1-'Monte Carlo Inputs'!$C$11)+H1976*'Monte Carlo Inputs'!$C$12-H1976*'Monte Carlo Inputs'!$C$13-'Monte Carlo Inputs'!$C$14*(H1976-G1976)</f>
        <v>1155.8207982146919</v>
      </c>
      <c r="N1976" s="16">
        <f>I1976*$E1976*(1-'Monte Carlo Inputs'!$C$11)+I1976*'Monte Carlo Inputs'!$C$12-I1976*'Monte Carlo Inputs'!$C$13-'Monte Carlo Inputs'!$C$14*(I1976-H1976)</f>
        <v>1199.8545866333307</v>
      </c>
      <c r="O1976" s="16">
        <f>J1976*$E1976*(1-'Monte Carlo Inputs'!$C$11)+J1976*'Monte Carlo Inputs'!$C$12-J1976*'Monte Carlo Inputs'!$C$13-'Monte Carlo Inputs'!$C$14*(J1976-I1976)</f>
        <v>1245.5659487082769</v>
      </c>
    </row>
    <row r="1977" spans="1:15">
      <c r="A1977">
        <v>1973</v>
      </c>
      <c r="B1977" s="39">
        <v>-0.81480487331445306</v>
      </c>
      <c r="C1977" s="39">
        <v>1.2014502241034859</v>
      </c>
      <c r="D1977" s="29">
        <f>'Monte Carlo Inputs'!$C$6+'Monte Carlo Inputs'!$D$6*B1977</f>
        <v>7.3523381583734837E-2</v>
      </c>
      <c r="E1977" s="29">
        <f>'Monte Carlo Inputs'!$C$7+'Monte Carlo Inputs'!$D$7*C1977</f>
        <v>0.6258240021443392</v>
      </c>
      <c r="F1977" s="16">
        <f>'Monte Carlo Inputs'!$C$17*(1+$D1977)</f>
        <v>2607.6956462050507</v>
      </c>
      <c r="G1977" s="16">
        <f t="shared" ref="G1977:J1977" si="1971">F1977*(1+$D1977)</f>
        <v>2799.4222482552286</v>
      </c>
      <c r="H1977" s="16">
        <f t="shared" si="1971"/>
        <v>3005.2452384276949</v>
      </c>
      <c r="I1977" s="16">
        <f t="shared" si="1971"/>
        <v>3226.2010308453164</v>
      </c>
      <c r="J1977" s="16">
        <f t="shared" si="1971"/>
        <v>3463.4022403019953</v>
      </c>
      <c r="K1977" s="16">
        <f>F1977*$E1977*(1-'Monte Carlo Inputs'!$C$11)+F1977*'Monte Carlo Inputs'!$C$12-F1977*'Monte Carlo Inputs'!$C$13-'Monte Carlo Inputs'!$C$14*(F1977-'Monte Carlo Inputs'!$C$17)</f>
        <v>1264.0969919205515</v>
      </c>
      <c r="L1977" s="16">
        <f>G1977*$E1977*(1-'Monte Carlo Inputs'!$C$11)+G1977*'Monte Carlo Inputs'!$C$12-G1977*'Monte Carlo Inputs'!$C$13-'Monte Carlo Inputs'!$C$14*(G1977-F1977)</f>
        <v>1357.0376774163776</v>
      </c>
      <c r="M1977" s="16">
        <f>H1977*$E1977*(1-'Monte Carlo Inputs'!$C$11)+H1977*'Monte Carlo Inputs'!$C$12-H1977*'Monte Carlo Inputs'!$C$13-'Monte Carlo Inputs'!$C$14*(H1977-G1977)</f>
        <v>1456.8116763965672</v>
      </c>
      <c r="N1977" s="16">
        <f>I1977*$E1977*(1-'Monte Carlo Inputs'!$C$11)+I1977*'Monte Carlo Inputs'!$C$12-I1977*'Monte Carlo Inputs'!$C$13-'Monte Carlo Inputs'!$C$14*(I1977-H1977)</f>
        <v>1563.9213971759125</v>
      </c>
      <c r="O1977" s="16">
        <f>J1977*$E1977*(1-'Monte Carlo Inputs'!$C$11)+J1977*'Monte Carlo Inputs'!$C$12-J1977*'Monte Carlo Inputs'!$C$13-'Monte Carlo Inputs'!$C$14*(J1977-I1977)</f>
        <v>1678.9061868274448</v>
      </c>
    </row>
    <row r="1978" spans="1:15">
      <c r="A1978">
        <v>1974</v>
      </c>
      <c r="B1978" s="39">
        <v>-0.59271159470843171</v>
      </c>
      <c r="C1978" s="39">
        <v>-0.92631490844464837</v>
      </c>
      <c r="D1978" s="29">
        <f>'Monte Carlo Inputs'!$C$6+'Monte Carlo Inputs'!$D$6*B1978</f>
        <v>8.7911527383131016E-2</v>
      </c>
      <c r="E1978" s="29">
        <f>'Monte Carlo Inputs'!$C$7+'Monte Carlo Inputs'!$D$7*C1978</f>
        <v>0.54966728481800986</v>
      </c>
      <c r="F1978" s="16">
        <f>'Monte Carlo Inputs'!$C$17*(1+$D1978)</f>
        <v>2642.645891166364</v>
      </c>
      <c r="G1978" s="16">
        <f t="shared" ref="G1978:J1978" si="1972">F1978*(1+$D1978)</f>
        <v>2874.9649277915546</v>
      </c>
      <c r="H1978" s="16">
        <f t="shared" si="1972"/>
        <v>3127.707485766643</v>
      </c>
      <c r="I1978" s="16">
        <f t="shared" si="1972"/>
        <v>3402.6690280480411</v>
      </c>
      <c r="J1978" s="16">
        <f t="shared" si="1972"/>
        <v>3701.8028594830184</v>
      </c>
      <c r="K1978" s="16">
        <f>F1978*$E1978*(1-'Monte Carlo Inputs'!$C$11)+F1978*'Monte Carlo Inputs'!$C$12-F1978*'Monte Carlo Inputs'!$C$13-'Monte Carlo Inputs'!$C$14*(F1978-'Monte Carlo Inputs'!$C$17)</f>
        <v>1138.377302742337</v>
      </c>
      <c r="L1978" s="16">
        <f>G1978*$E1978*(1-'Monte Carlo Inputs'!$C$11)+G1978*'Monte Carlo Inputs'!$C$12-G1978*'Monte Carlo Inputs'!$C$13-'Monte Carlo Inputs'!$C$14*(G1978-F1978)</f>
        <v>1238.453790164705</v>
      </c>
      <c r="M1978" s="16">
        <f>H1978*$E1978*(1-'Monte Carlo Inputs'!$C$11)+H1978*'Monte Carlo Inputs'!$C$12-H1978*'Monte Carlo Inputs'!$C$13-'Monte Carlo Inputs'!$C$14*(H1978-G1978)</f>
        <v>1347.3281544515114</v>
      </c>
      <c r="N1978" s="16">
        <f>I1978*$E1978*(1-'Monte Carlo Inputs'!$C$11)+I1978*'Monte Carlo Inputs'!$C$12-I1978*'Monte Carlo Inputs'!$C$13-'Monte Carlo Inputs'!$C$14*(I1978-H1978)</f>
        <v>1465.7738303956389</v>
      </c>
      <c r="O1978" s="16">
        <f>J1978*$E1978*(1-'Monte Carlo Inputs'!$C$11)+J1978*'Monte Carlo Inputs'!$C$12-J1978*'Monte Carlo Inputs'!$C$13-'Monte Carlo Inputs'!$C$14*(J1978-I1978)</f>
        <v>1594.6322466239424</v>
      </c>
    </row>
    <row r="1979" spans="1:15">
      <c r="A1979">
        <v>1975</v>
      </c>
      <c r="B1979" s="39">
        <v>-0.76420637132443947</v>
      </c>
      <c r="C1979" s="39">
        <v>1.4821291258259657</v>
      </c>
      <c r="D1979" s="29">
        <f>'Monte Carlo Inputs'!$C$6+'Monte Carlo Inputs'!$D$6*B1979</f>
        <v>7.6801367430189976E-2</v>
      </c>
      <c r="E1979" s="29">
        <f>'Monte Carlo Inputs'!$C$7+'Monte Carlo Inputs'!$D$7*C1979</f>
        <v>0.63587002811354232</v>
      </c>
      <c r="F1979" s="16">
        <f>'Monte Carlo Inputs'!$C$17*(1+$D1979)</f>
        <v>2615.6582016246748</v>
      </c>
      <c r="G1979" s="16">
        <f t="shared" ref="G1979:J1979" si="1973">F1979*(1+$D1979)</f>
        <v>2816.5443282394413</v>
      </c>
      <c r="H1979" s="16">
        <f t="shared" si="1973"/>
        <v>3032.858784075976</v>
      </c>
      <c r="I1979" s="16">
        <f t="shared" si="1973"/>
        <v>3265.7864859156743</v>
      </c>
      <c r="J1979" s="16">
        <f t="shared" si="1973"/>
        <v>3516.6033537690328</v>
      </c>
      <c r="K1979" s="16">
        <f>F1979*$E1979*(1-'Monte Carlo Inputs'!$C$11)+F1979*'Monte Carlo Inputs'!$C$12-F1979*'Monte Carlo Inputs'!$C$13-'Monte Carlo Inputs'!$C$14*(F1979-'Monte Carlo Inputs'!$C$17)</f>
        <v>1286.7792138238265</v>
      </c>
      <c r="L1979" s="16">
        <f>G1979*$E1979*(1-'Monte Carlo Inputs'!$C$11)+G1979*'Monte Carlo Inputs'!$C$12-G1979*'Monte Carlo Inputs'!$C$13-'Monte Carlo Inputs'!$C$14*(G1979-F1979)</f>
        <v>1385.6056170262409</v>
      </c>
      <c r="M1979" s="16">
        <f>H1979*$E1979*(1-'Monte Carlo Inputs'!$C$11)+H1979*'Monte Carlo Inputs'!$C$12-H1979*'Monte Carlo Inputs'!$C$13-'Monte Carlo Inputs'!$C$14*(H1979-G1979)</f>
        <v>1492.0220231328083</v>
      </c>
      <c r="N1979" s="16">
        <f>I1979*$E1979*(1-'Monte Carlo Inputs'!$C$11)+I1979*'Monte Carlo Inputs'!$C$12-I1979*'Monte Carlo Inputs'!$C$13-'Monte Carlo Inputs'!$C$14*(I1979-H1979)</f>
        <v>1606.6113547453667</v>
      </c>
      <c r="O1979" s="16">
        <f>J1979*$E1979*(1-'Monte Carlo Inputs'!$C$11)+J1979*'Monte Carlo Inputs'!$C$12-J1979*'Monte Carlo Inputs'!$C$13-'Monte Carlo Inputs'!$C$14*(J1979-I1979)</f>
        <v>1730.0013037186807</v>
      </c>
    </row>
    <row r="1980" spans="1:15">
      <c r="A1980">
        <v>1976</v>
      </c>
      <c r="B1980" s="39">
        <v>0.23704090155667773</v>
      </c>
      <c r="C1980" s="39">
        <v>-0.43468965533963022</v>
      </c>
      <c r="D1980" s="29">
        <f>'Monte Carlo Inputs'!$C$6+'Monte Carlo Inputs'!$D$6*B1980</f>
        <v>0.14166641797958895</v>
      </c>
      <c r="E1980" s="29">
        <f>'Monte Carlo Inputs'!$C$7+'Monte Carlo Inputs'!$D$7*C1980</f>
        <v>0.56726347758312323</v>
      </c>
      <c r="F1980" s="16">
        <f>'Monte Carlo Inputs'!$C$17*(1+$D1980)</f>
        <v>2773.2218959142201</v>
      </c>
      <c r="G1980" s="16">
        <f t="shared" ref="G1980:J1980" si="1974">F1980*(1+$D1980)</f>
        <v>3166.0943081709524</v>
      </c>
      <c r="H1980" s="16">
        <f t="shared" si="1974"/>
        <v>3614.6235477950963</v>
      </c>
      <c r="I1980" s="16">
        <f t="shared" si="1974"/>
        <v>4126.6943181559018</v>
      </c>
      <c r="J1980" s="16">
        <f t="shared" si="1974"/>
        <v>4711.3083203057704</v>
      </c>
      <c r="K1980" s="16">
        <f>F1980*$E1980*(1-'Monte Carlo Inputs'!$C$11)+F1980*'Monte Carlo Inputs'!$C$12-F1980*'Monte Carlo Inputs'!$C$13-'Monte Carlo Inputs'!$C$14*(F1980-'Monte Carlo Inputs'!$C$17)</f>
        <v>1231.3612401920229</v>
      </c>
      <c r="L1980" s="16">
        <f>G1980*$E1980*(1-'Monte Carlo Inputs'!$C$11)+G1980*'Monte Carlo Inputs'!$C$12-G1980*'Monte Carlo Inputs'!$C$13-'Monte Carlo Inputs'!$C$14*(G1980-F1980)</f>
        <v>1405.8037763289312</v>
      </c>
      <c r="M1980" s="16">
        <f>H1980*$E1980*(1-'Monte Carlo Inputs'!$C$11)+H1980*'Monte Carlo Inputs'!$C$12-H1980*'Monte Carlo Inputs'!$C$13-'Monte Carlo Inputs'!$C$14*(H1980-G1980)</f>
        <v>1604.9589617036304</v>
      </c>
      <c r="N1980" s="16">
        <f>I1980*$E1980*(1-'Monte Carlo Inputs'!$C$11)+I1980*'Monte Carlo Inputs'!$C$12-I1980*'Monte Carlo Inputs'!$C$13-'Monte Carlo Inputs'!$C$14*(I1980-H1980)</f>
        <v>1832.3277488124245</v>
      </c>
      <c r="O1980" s="16">
        <f>J1980*$E1980*(1-'Monte Carlo Inputs'!$C$11)+J1980*'Monte Carlo Inputs'!$C$12-J1980*'Monte Carlo Inputs'!$C$13-'Monte Carlo Inputs'!$C$14*(J1980-I1980)</f>
        <v>2091.9070575512837</v>
      </c>
    </row>
    <row r="1981" spans="1:15">
      <c r="A1981">
        <v>1977</v>
      </c>
      <c r="B1981" s="39">
        <v>0.1455266089059799</v>
      </c>
      <c r="C1981" s="39">
        <v>0.61981260097539859</v>
      </c>
      <c r="D1981" s="29">
        <f>'Monte Carlo Inputs'!$C$6+'Monte Carlo Inputs'!$D$6*B1981</f>
        <v>0.13573773344824561</v>
      </c>
      <c r="E1981" s="29">
        <f>'Monte Carlo Inputs'!$C$7+'Monte Carlo Inputs'!$D$7*C1981</f>
        <v>0.60500609730449584</v>
      </c>
      <c r="F1981" s="16">
        <f>'Monte Carlo Inputs'!$C$17*(1+$D1981)</f>
        <v>2758.8205283191342</v>
      </c>
      <c r="G1981" s="16">
        <f t="shared" ref="G1981:J1981" si="1975">F1981*(1+$D1981)</f>
        <v>3133.2965738236653</v>
      </c>
      <c r="H1981" s="16">
        <f t="shared" si="1975"/>
        <v>3558.6031489756433</v>
      </c>
      <c r="I1981" s="16">
        <f t="shared" si="1975"/>
        <v>4041.6398746593868</v>
      </c>
      <c r="J1981" s="16">
        <f t="shared" si="1975"/>
        <v>4590.2429106597037</v>
      </c>
      <c r="K1981" s="16">
        <f>F1981*$E1981*(1-'Monte Carlo Inputs'!$C$11)+F1981*'Monte Carlo Inputs'!$C$12-F1981*'Monte Carlo Inputs'!$C$13-'Monte Carlo Inputs'!$C$14*(F1981-'Monte Carlo Inputs'!$C$17)</f>
        <v>1298.8479351409221</v>
      </c>
      <c r="L1981" s="16">
        <f>G1981*$E1981*(1-'Monte Carlo Inputs'!$C$11)+G1981*'Monte Carlo Inputs'!$C$12-G1981*'Monte Carlo Inputs'!$C$13-'Monte Carlo Inputs'!$C$14*(G1981-F1981)</f>
        <v>1475.1506099508849</v>
      </c>
      <c r="M1981" s="16">
        <f>H1981*$E1981*(1-'Monte Carlo Inputs'!$C$11)+H1981*'Monte Carlo Inputs'!$C$12-H1981*'Monte Carlo Inputs'!$C$13-'Monte Carlo Inputs'!$C$14*(H1981-G1981)</f>
        <v>1675.3842102404149</v>
      </c>
      <c r="N1981" s="16">
        <f>I1981*$E1981*(1-'Monte Carlo Inputs'!$C$11)+I1981*'Monte Carlo Inputs'!$C$12-I1981*'Monte Carlo Inputs'!$C$13-'Monte Carlo Inputs'!$C$14*(I1981-H1981)</f>
        <v>1902.7970655934282</v>
      </c>
      <c r="O1981" s="16">
        <f>J1981*$E1981*(1-'Monte Carlo Inputs'!$C$11)+J1981*'Monte Carlo Inputs'!$C$12-J1981*'Monte Carlo Inputs'!$C$13-'Monte Carlo Inputs'!$C$14*(J1981-I1981)</f>
        <v>2161.0784264890531</v>
      </c>
    </row>
    <row r="1982" spans="1:15">
      <c r="A1982">
        <v>1978</v>
      </c>
      <c r="B1982" s="39">
        <v>-0.26452111834579217</v>
      </c>
      <c r="C1982" s="39">
        <v>0.89694216941119864</v>
      </c>
      <c r="D1982" s="29">
        <f>'Monte Carlo Inputs'!$C$6+'Monte Carlo Inputs'!$D$6*B1982</f>
        <v>0.10917310023899196</v>
      </c>
      <c r="E1982" s="29">
        <f>'Monte Carlo Inputs'!$C$7+'Monte Carlo Inputs'!$D$7*C1982</f>
        <v>0.61492508595756112</v>
      </c>
      <c r="F1982" s="16">
        <f>'Monte Carlo Inputs'!$C$17*(1+$D1982)</f>
        <v>2694.2923777905357</v>
      </c>
      <c r="G1982" s="16">
        <f t="shared" ref="G1982:J1982" si="1976">F1982*(1+$D1982)</f>
        <v>2988.4366296242138</v>
      </c>
      <c r="H1982" s="16">
        <f t="shared" si="1976"/>
        <v>3314.6935213480533</v>
      </c>
      <c r="I1982" s="16">
        <f t="shared" si="1976"/>
        <v>3676.5688894157215</v>
      </c>
      <c r="J1982" s="16">
        <f t="shared" si="1976"/>
        <v>4077.9513133154633</v>
      </c>
      <c r="K1982" s="16">
        <f>F1982*$E1982*(1-'Monte Carlo Inputs'!$C$11)+F1982*'Monte Carlo Inputs'!$C$12-F1982*'Monte Carlo Inputs'!$C$13-'Monte Carlo Inputs'!$C$14*(F1982-'Monte Carlo Inputs'!$C$17)</f>
        <v>1286.5323017595367</v>
      </c>
      <c r="L1982" s="16">
        <f>G1982*$E1982*(1-'Monte Carlo Inputs'!$C$11)+G1982*'Monte Carlo Inputs'!$C$12-G1982*'Monte Carlo Inputs'!$C$13-'Monte Carlo Inputs'!$C$14*(G1982-F1982)</f>
        <v>1426.9870217002315</v>
      </c>
      <c r="M1982" s="16">
        <f>H1982*$E1982*(1-'Monte Carlo Inputs'!$C$11)+H1982*'Monte Carlo Inputs'!$C$12-H1982*'Monte Carlo Inputs'!$C$13-'Monte Carlo Inputs'!$C$14*(H1982-G1982)</f>
        <v>1582.775618860052</v>
      </c>
      <c r="N1982" s="16">
        <f>I1982*$E1982*(1-'Monte Carlo Inputs'!$C$11)+I1982*'Monte Carlo Inputs'!$C$12-I1982*'Monte Carlo Inputs'!$C$13-'Monte Carlo Inputs'!$C$14*(I1982-H1982)</f>
        <v>1755.5721401536928</v>
      </c>
      <c r="O1982" s="16">
        <f>J1982*$E1982*(1-'Monte Carlo Inputs'!$C$11)+J1982*'Monte Carlo Inputs'!$C$12-J1982*'Monte Carlo Inputs'!$C$13-'Monte Carlo Inputs'!$C$14*(J1982-I1982)</f>
        <v>1947.2333933874731</v>
      </c>
    </row>
    <row r="1983" spans="1:15">
      <c r="A1983">
        <v>1979</v>
      </c>
      <c r="B1983" s="39">
        <v>1.4120956599066017</v>
      </c>
      <c r="C1983" s="39">
        <v>0.25485615591270855</v>
      </c>
      <c r="D1983" s="29">
        <f>'Monte Carlo Inputs'!$C$6+'Monte Carlo Inputs'!$D$6*B1983</f>
        <v>0.21779145558329149</v>
      </c>
      <c r="E1983" s="29">
        <f>'Monte Carlo Inputs'!$C$7+'Monte Carlo Inputs'!$D$7*C1983</f>
        <v>0.59194361949719365</v>
      </c>
      <c r="F1983" s="16">
        <f>'Monte Carlo Inputs'!$C$17*(1+$D1983)</f>
        <v>2958.137224757374</v>
      </c>
      <c r="G1983" s="16">
        <f t="shared" ref="G1983:J1983" si="1977">F1983*(1+$D1983)</f>
        <v>3602.394236752401</v>
      </c>
      <c r="H1983" s="16">
        <f t="shared" si="1977"/>
        <v>4386.964921159567</v>
      </c>
      <c r="I1983" s="16">
        <f t="shared" si="1977"/>
        <v>5342.4083969317489</v>
      </c>
      <c r="J1983" s="16">
        <f t="shared" si="1977"/>
        <v>6505.9392980199136</v>
      </c>
      <c r="K1983" s="16">
        <f>F1983*$E1983*(1-'Monte Carlo Inputs'!$C$11)+F1983*'Monte Carlo Inputs'!$C$12-F1983*'Monte Carlo Inputs'!$C$13-'Monte Carlo Inputs'!$C$14*(F1983-'Monte Carlo Inputs'!$C$17)</f>
        <v>1368.1321977393563</v>
      </c>
      <c r="L1983" s="16">
        <f>G1983*$E1983*(1-'Monte Carlo Inputs'!$C$11)+G1983*'Monte Carlo Inputs'!$C$12-G1983*'Monte Carlo Inputs'!$C$13-'Monte Carlo Inputs'!$C$14*(G1983-F1983)</f>
        <v>1666.0997005153786</v>
      </c>
      <c r="M1983" s="16">
        <f>H1983*$E1983*(1-'Monte Carlo Inputs'!$C$11)+H1983*'Monte Carlo Inputs'!$C$12-H1983*'Monte Carlo Inputs'!$C$13-'Monte Carlo Inputs'!$C$14*(H1983-G1983)</f>
        <v>2028.9619794375089</v>
      </c>
      <c r="N1983" s="16">
        <f>I1983*$E1983*(1-'Monte Carlo Inputs'!$C$11)+I1983*'Monte Carlo Inputs'!$C$12-I1983*'Monte Carlo Inputs'!$C$13-'Monte Carlo Inputs'!$C$14*(I1983-H1983)</f>
        <v>2470.8525622623606</v>
      </c>
      <c r="O1983" s="16">
        <f>J1983*$E1983*(1-'Monte Carlo Inputs'!$C$11)+J1983*'Monte Carlo Inputs'!$C$12-J1983*'Monte Carlo Inputs'!$C$13-'Monte Carlo Inputs'!$C$14*(J1983-I1983)</f>
        <v>3008.9831383291853</v>
      </c>
    </row>
    <row r="1984" spans="1:15">
      <c r="A1984">
        <v>1980</v>
      </c>
      <c r="B1984" s="39">
        <v>-1.2503001187896752</v>
      </c>
      <c r="C1984" s="39">
        <v>-0.29556370350124039</v>
      </c>
      <c r="D1984" s="29">
        <f>'Monte Carlo Inputs'!$C$6+'Monte Carlo Inputs'!$D$6*B1984</f>
        <v>4.5310150070516753E-2</v>
      </c>
      <c r="E1984" s="29">
        <f>'Monte Carlo Inputs'!$C$7+'Monte Carlo Inputs'!$D$7*C1984</f>
        <v>0.57224305715458845</v>
      </c>
      <c r="F1984" s="16">
        <f>'Monte Carlo Inputs'!$C$17*(1+$D1984)</f>
        <v>2539.1628855362924</v>
      </c>
      <c r="G1984" s="16">
        <f t="shared" ref="G1984:J1984" si="1978">F1984*(1+$D1984)</f>
        <v>2654.212736933428</v>
      </c>
      <c r="H1984" s="16">
        <f t="shared" si="1978"/>
        <v>2774.4755143629582</v>
      </c>
      <c r="I1984" s="16">
        <f t="shared" si="1978"/>
        <v>2900.1874162857175</v>
      </c>
      <c r="J1984" s="16">
        <f t="shared" si="1978"/>
        <v>3031.5953433502473</v>
      </c>
      <c r="K1984" s="16">
        <f>F1984*$E1984*(1-'Monte Carlo Inputs'!$C$11)+F1984*'Monte Carlo Inputs'!$C$12-F1984*'Monte Carlo Inputs'!$C$13-'Monte Carlo Inputs'!$C$14*(F1984-'Monte Carlo Inputs'!$C$17)</f>
        <v>1132.9950882621972</v>
      </c>
      <c r="L1984" s="16">
        <f>G1984*$E1984*(1-'Monte Carlo Inputs'!$C$11)+G1984*'Monte Carlo Inputs'!$C$12-G1984*'Monte Carlo Inputs'!$C$13-'Monte Carlo Inputs'!$C$14*(G1984-F1984)</f>
        <v>1184.3312657405158</v>
      </c>
      <c r="M1984" s="16">
        <f>H1984*$E1984*(1-'Monte Carlo Inputs'!$C$11)+H1984*'Monte Carlo Inputs'!$C$12-H1984*'Monte Carlo Inputs'!$C$13-'Monte Carlo Inputs'!$C$14*(H1984-G1984)</f>
        <v>1237.9934931244234</v>
      </c>
      <c r="N1984" s="16">
        <f>I1984*$E1984*(1-'Monte Carlo Inputs'!$C$11)+I1984*'Monte Carlo Inputs'!$C$12-I1984*'Monte Carlo Inputs'!$C$13-'Monte Carlo Inputs'!$C$14*(I1984-H1984)</f>
        <v>1294.087164084214</v>
      </c>
      <c r="O1984" s="16">
        <f>J1984*$E1984*(1-'Monte Carlo Inputs'!$C$11)+J1984*'Monte Carlo Inputs'!$C$12-J1984*'Monte Carlo Inputs'!$C$13-'Monte Carlo Inputs'!$C$14*(J1984-I1984)</f>
        <v>1352.7224476931988</v>
      </c>
    </row>
    <row r="1985" spans="1:15">
      <c r="A1985">
        <v>1981</v>
      </c>
      <c r="B1985" s="39">
        <v>1.3966094984833817</v>
      </c>
      <c r="C1985" s="39">
        <v>9.0788204336479314E-2</v>
      </c>
      <c r="D1985" s="29">
        <f>'Monte Carlo Inputs'!$C$6+'Monte Carlo Inputs'!$D$6*B1985</f>
        <v>0.21678819627788254</v>
      </c>
      <c r="E1985" s="29">
        <f>'Monte Carlo Inputs'!$C$7+'Monte Carlo Inputs'!$D$7*C1985</f>
        <v>0.58607131882858676</v>
      </c>
      <c r="F1985" s="16">
        <f>'Monte Carlo Inputs'!$C$17*(1+$D1985)</f>
        <v>2955.7002075786049</v>
      </c>
      <c r="G1985" s="16">
        <f t="shared" ref="G1985:J1985" si="1979">F1985*(1+$D1985)</f>
        <v>3596.4611243177337</v>
      </c>
      <c r="H1985" s="16">
        <f t="shared" si="1979"/>
        <v>4376.1314444421005</v>
      </c>
      <c r="I1985" s="16">
        <f t="shared" si="1979"/>
        <v>5324.8250869576286</v>
      </c>
      <c r="J1985" s="16">
        <f t="shared" si="1979"/>
        <v>6479.1843130543921</v>
      </c>
      <c r="K1985" s="16">
        <f>F1985*$E1985*(1-'Monte Carlo Inputs'!$C$11)+F1985*'Monte Carlo Inputs'!$C$12-F1985*'Monte Carlo Inputs'!$C$13-'Monte Carlo Inputs'!$C$14*(F1985-'Monte Carlo Inputs'!$C$17)</f>
        <v>1354.6209326440387</v>
      </c>
      <c r="L1985" s="16">
        <f>G1985*$E1985*(1-'Monte Carlo Inputs'!$C$11)+G1985*'Monte Carlo Inputs'!$C$12-G1985*'Monte Carlo Inputs'!$C$13-'Monte Carlo Inputs'!$C$14*(G1985-F1985)</f>
        <v>1648.286761272203</v>
      </c>
      <c r="M1985" s="16">
        <f>H1985*$E1985*(1-'Monte Carlo Inputs'!$C$11)+H1985*'Monte Carlo Inputs'!$C$12-H1985*'Monte Carlo Inputs'!$C$13-'Monte Carlo Inputs'!$C$14*(H1985-G1985)</f>
        <v>2005.6158751971163</v>
      </c>
      <c r="N1985" s="16">
        <f>I1985*$E1985*(1-'Monte Carlo Inputs'!$C$11)+I1985*'Monte Carlo Inputs'!$C$12-I1985*'Monte Carlo Inputs'!$C$13-'Monte Carlo Inputs'!$C$14*(I1985-H1985)</f>
        <v>2440.4097232073864</v>
      </c>
      <c r="O1985" s="16">
        <f>J1985*$E1985*(1-'Monte Carlo Inputs'!$C$11)+J1985*'Monte Carlo Inputs'!$C$12-J1985*'Monte Carlo Inputs'!$C$13-'Monte Carlo Inputs'!$C$14*(J1985-I1985)</f>
        <v>2969.4617452805219</v>
      </c>
    </row>
    <row r="1986" spans="1:15">
      <c r="A1986">
        <v>1982</v>
      </c>
      <c r="B1986" s="39">
        <v>-1.1594186496965089</v>
      </c>
      <c r="C1986" s="39">
        <v>0.87205468198394531</v>
      </c>
      <c r="D1986" s="29">
        <f>'Monte Carlo Inputs'!$C$6+'Monte Carlo Inputs'!$D$6*B1986</f>
        <v>5.1197837604255308E-2</v>
      </c>
      <c r="E1986" s="29">
        <f>'Monte Carlo Inputs'!$C$7+'Monte Carlo Inputs'!$D$7*C1986</f>
        <v>0.61403431595857627</v>
      </c>
      <c r="F1986" s="16">
        <f>'Monte Carlo Inputs'!$C$17*(1+$D1986)</f>
        <v>2553.4646673244965</v>
      </c>
      <c r="G1986" s="16">
        <f t="shared" ref="G1986:J1986" si="1980">F1986*(1+$D1986)</f>
        <v>2684.1965366903796</v>
      </c>
      <c r="H1986" s="16">
        <f t="shared" si="1980"/>
        <v>2821.6215950737578</v>
      </c>
      <c r="I1986" s="16">
        <f t="shared" si="1980"/>
        <v>2966.0825192790035</v>
      </c>
      <c r="J1986" s="16">
        <f t="shared" si="1980"/>
        <v>3117.9395304218701</v>
      </c>
      <c r="K1986" s="16">
        <f>F1986*$E1986*(1-'Monte Carlo Inputs'!$C$11)+F1986*'Monte Carlo Inputs'!$C$12-F1986*'Monte Carlo Inputs'!$C$13-'Monte Carlo Inputs'!$C$14*(F1986-'Monte Carlo Inputs'!$C$17)</f>
        <v>1215.5397574675196</v>
      </c>
      <c r="L1986" s="16">
        <f>G1986*$E1986*(1-'Monte Carlo Inputs'!$C$11)+G1986*'Monte Carlo Inputs'!$C$12-G1986*'Monte Carlo Inputs'!$C$13-'Monte Carlo Inputs'!$C$14*(G1986-F1986)</f>
        <v>1277.7727645718576</v>
      </c>
      <c r="M1986" s="16">
        <f>H1986*$E1986*(1-'Monte Carlo Inputs'!$C$11)+H1986*'Monte Carlo Inputs'!$C$12-H1986*'Monte Carlo Inputs'!$C$13-'Monte Carlo Inputs'!$C$14*(H1986-G1986)</f>
        <v>1343.1919670675477</v>
      </c>
      <c r="N1986" s="16">
        <f>I1986*$E1986*(1-'Monte Carlo Inputs'!$C$11)+I1986*'Monte Carlo Inputs'!$C$12-I1986*'Monte Carlo Inputs'!$C$13-'Monte Carlo Inputs'!$C$14*(I1986-H1986)</f>
        <v>1411.9604912688119</v>
      </c>
      <c r="O1986" s="16">
        <f>J1986*$E1986*(1-'Monte Carlo Inputs'!$C$11)+J1986*'Monte Carlo Inputs'!$C$12-J1986*'Monte Carlo Inputs'!$C$13-'Monte Carlo Inputs'!$C$14*(J1986-I1986)</f>
        <v>1484.249815204417</v>
      </c>
    </row>
    <row r="1987" spans="1:15">
      <c r="A1987">
        <v>1983</v>
      </c>
      <c r="B1987" s="39">
        <v>0.38421651136826696</v>
      </c>
      <c r="C1987" s="39">
        <v>0.29749674816083832</v>
      </c>
      <c r="D1987" s="29">
        <f>'Monte Carlo Inputs'!$C$6+'Monte Carlo Inputs'!$D$6*B1987</f>
        <v>0.15120107902550312</v>
      </c>
      <c r="E1987" s="29">
        <f>'Monte Carlo Inputs'!$C$7+'Monte Carlo Inputs'!$D$7*C1987</f>
        <v>0.59346980651886894</v>
      </c>
      <c r="F1987" s="16">
        <f>'Monte Carlo Inputs'!$C$17*(1+$D1987)</f>
        <v>2796.3825410608501</v>
      </c>
      <c r="G1987" s="16">
        <f t="shared" ref="G1987:J1987" si="1981">F1987*(1+$D1987)</f>
        <v>3219.1985986373293</v>
      </c>
      <c r="H1987" s="16">
        <f t="shared" si="1981"/>
        <v>3705.9449003486811</v>
      </c>
      <c r="I1987" s="16">
        <f t="shared" si="1981"/>
        <v>4266.2877680904621</v>
      </c>
      <c r="J1987" s="16">
        <f t="shared" si="1981"/>
        <v>4911.3550820590453</v>
      </c>
      <c r="K1987" s="16">
        <f>F1987*$E1987*(1-'Monte Carlo Inputs'!$C$11)+F1987*'Monte Carlo Inputs'!$C$12-F1987*'Monte Carlo Inputs'!$C$13-'Monte Carlo Inputs'!$C$14*(F1987-'Monte Carlo Inputs'!$C$17)</f>
        <v>1294.1312186736905</v>
      </c>
      <c r="L1987" s="16">
        <f>G1987*$E1987*(1-'Monte Carlo Inputs'!$C$11)+G1987*'Monte Carlo Inputs'!$C$12-G1987*'Monte Carlo Inputs'!$C$13-'Monte Carlo Inputs'!$C$14*(G1987-F1987)</f>
        <v>1489.805255337742</v>
      </c>
      <c r="M1987" s="16">
        <f>H1987*$E1987*(1-'Monte Carlo Inputs'!$C$11)+H1987*'Monte Carlo Inputs'!$C$12-H1987*'Monte Carlo Inputs'!$C$13-'Monte Carlo Inputs'!$C$14*(H1987-G1987)</f>
        <v>1715.0654174826739</v>
      </c>
      <c r="N1987" s="16">
        <f>I1987*$E1987*(1-'Monte Carlo Inputs'!$C$11)+I1987*'Monte Carlo Inputs'!$C$12-I1987*'Monte Carlo Inputs'!$C$13-'Monte Carlo Inputs'!$C$14*(I1987-H1987)</f>
        <v>1974.3851592053786</v>
      </c>
      <c r="O1987" s="16">
        <f>J1987*$E1987*(1-'Monte Carlo Inputs'!$C$11)+J1987*'Monte Carlo Inputs'!$C$12-J1987*'Monte Carlo Inputs'!$C$13-'Monte Carlo Inputs'!$C$14*(J1987-I1987)</f>
        <v>2272.9143256891721</v>
      </c>
    </row>
    <row r="1988" spans="1:15">
      <c r="A1988">
        <v>1984</v>
      </c>
      <c r="B1988" s="39">
        <v>-0.12206362970339968</v>
      </c>
      <c r="C1988" s="39">
        <v>8.9276169040906309E-2</v>
      </c>
      <c r="D1988" s="29">
        <f>'Monte Carlo Inputs'!$C$6+'Monte Carlo Inputs'!$D$6*B1988</f>
        <v>0.11840210135810551</v>
      </c>
      <c r="E1988" s="29">
        <f>'Monte Carlo Inputs'!$C$7+'Monte Carlo Inputs'!$D$7*C1988</f>
        <v>0.58601720024057591</v>
      </c>
      <c r="F1988" s="16">
        <f>'Monte Carlo Inputs'!$C$17*(1+$D1988)</f>
        <v>2716.7105444089748</v>
      </c>
      <c r="G1988" s="16">
        <f t="shared" ref="G1988:J1988" si="1982">F1988*(1+$D1988)</f>
        <v>3038.3747816487203</v>
      </c>
      <c r="H1988" s="16">
        <f t="shared" si="1982"/>
        <v>3398.1247405094041</v>
      </c>
      <c r="I1988" s="16">
        <f t="shared" si="1982"/>
        <v>3800.4698504626849</v>
      </c>
      <c r="J1988" s="16">
        <f t="shared" si="1982"/>
        <v>4250.453466905592</v>
      </c>
      <c r="K1988" s="16">
        <f>F1988*$E1988*(1-'Monte Carlo Inputs'!$C$11)+F1988*'Monte Carlo Inputs'!$C$12-F1988*'Monte Carlo Inputs'!$C$13-'Monte Carlo Inputs'!$C$14*(F1988-'Monte Carlo Inputs'!$C$17)</f>
        <v>1241.6929242405984</v>
      </c>
      <c r="L1988" s="16">
        <f>G1988*$E1988*(1-'Monte Carlo Inputs'!$C$11)+G1988*'Monte Carlo Inputs'!$C$12-G1988*'Monte Carlo Inputs'!$C$13-'Monte Carlo Inputs'!$C$14*(G1988-F1988)</f>
        <v>1388.7119757121764</v>
      </c>
      <c r="M1988" s="16">
        <f>H1988*$E1988*(1-'Monte Carlo Inputs'!$C$11)+H1988*'Monte Carlo Inputs'!$C$12-H1988*'Monte Carlo Inputs'!$C$13-'Monte Carlo Inputs'!$C$14*(H1988-G1988)</f>
        <v>1553.1383918176643</v>
      </c>
      <c r="N1988" s="16">
        <f>I1988*$E1988*(1-'Monte Carlo Inputs'!$C$11)+I1988*'Monte Carlo Inputs'!$C$12-I1988*'Monte Carlo Inputs'!$C$13-'Monte Carlo Inputs'!$C$14*(I1988-H1988)</f>
        <v>1737.0332411088248</v>
      </c>
      <c r="O1988" s="16">
        <f>J1988*$E1988*(1-'Monte Carlo Inputs'!$C$11)+J1988*'Monte Carlo Inputs'!$C$12-J1988*'Monte Carlo Inputs'!$C$13-'Monte Carlo Inputs'!$C$14*(J1988-I1988)</f>
        <v>1942.7016269849903</v>
      </c>
    </row>
    <row r="1989" spans="1:15">
      <c r="A1989">
        <v>1985</v>
      </c>
      <c r="B1989" s="39">
        <v>-0.57561525616693232</v>
      </c>
      <c r="C1989" s="39">
        <v>1.2633176066268004</v>
      </c>
      <c r="D1989" s="29">
        <f>'Monte Carlo Inputs'!$C$6+'Monte Carlo Inputs'!$D$6*B1989</f>
        <v>8.9019100800547632E-2</v>
      </c>
      <c r="E1989" s="29">
        <f>'Monte Carlo Inputs'!$C$7+'Monte Carlo Inputs'!$D$7*C1989</f>
        <v>0.6280383521637446</v>
      </c>
      <c r="F1989" s="16">
        <f>'Monte Carlo Inputs'!$C$17*(1+$D1989)</f>
        <v>2645.3362977546108</v>
      </c>
      <c r="G1989" s="16">
        <f t="shared" ref="G1989:J1989" si="1983">F1989*(1+$D1989)</f>
        <v>2880.8217562957761</v>
      </c>
      <c r="H1989" s="16">
        <f t="shared" si="1983"/>
        <v>3137.2699186078808</v>
      </c>
      <c r="I1989" s="16">
        <f t="shared" si="1983"/>
        <v>3416.5468657309616</v>
      </c>
      <c r="J1989" s="16">
        <f t="shared" si="1983"/>
        <v>3720.6847955612611</v>
      </c>
      <c r="K1989" s="16">
        <f>F1989*$E1989*(1-'Monte Carlo Inputs'!$C$11)+F1989*'Monte Carlo Inputs'!$C$12-F1989*'Monte Carlo Inputs'!$C$13-'Monte Carlo Inputs'!$C$14*(F1989-'Monte Carlo Inputs'!$C$17)</f>
        <v>1287.0994924092654</v>
      </c>
      <c r="L1989" s="16">
        <f>G1989*$E1989*(1-'Monte Carlo Inputs'!$C$11)+G1989*'Monte Carlo Inputs'!$C$12-G1989*'Monte Carlo Inputs'!$C$13-'Monte Carlo Inputs'!$C$14*(G1989-F1989)</f>
        <v>1401.6759318643792</v>
      </c>
      <c r="M1989" s="16">
        <f>H1989*$E1989*(1-'Monte Carlo Inputs'!$C$11)+H1989*'Monte Carlo Inputs'!$C$12-H1989*'Monte Carlo Inputs'!$C$13-'Monte Carlo Inputs'!$C$14*(H1989-G1989)</f>
        <v>1526.4518629327165</v>
      </c>
      <c r="N1989" s="16">
        <f>I1989*$E1989*(1-'Monte Carlo Inputs'!$C$11)+I1989*'Monte Carlo Inputs'!$C$12-I1989*'Monte Carlo Inputs'!$C$13-'Monte Carlo Inputs'!$C$14*(I1989-H1989)</f>
        <v>1662.3352351863075</v>
      </c>
      <c r="O1989" s="16">
        <f>J1989*$E1989*(1-'Monte Carlo Inputs'!$C$11)+J1989*'Monte Carlo Inputs'!$C$12-J1989*'Monte Carlo Inputs'!$C$13-'Monte Carlo Inputs'!$C$14*(J1989-I1989)</f>
        <v>1810.3148230516597</v>
      </c>
    </row>
    <row r="1990" spans="1:15">
      <c r="A1990">
        <v>1986</v>
      </c>
      <c r="B1990" s="39">
        <v>0.46976641369768279</v>
      </c>
      <c r="C1990" s="39">
        <v>-1.6961226857521641</v>
      </c>
      <c r="D1990" s="29">
        <f>'Monte Carlo Inputs'!$C$6+'Monte Carlo Inputs'!$D$6*B1990</f>
        <v>0.15674336502157452</v>
      </c>
      <c r="E1990" s="29">
        <f>'Monte Carlo Inputs'!$C$7+'Monte Carlo Inputs'!$D$7*C1990</f>
        <v>0.52211441613188281</v>
      </c>
      <c r="F1990" s="16">
        <f>'Monte Carlo Inputs'!$C$17*(1+$D1990)</f>
        <v>2809.8453079739074</v>
      </c>
      <c r="G1990" s="16">
        <f t="shared" ref="G1990:J1990" si="1984">F1990*(1+$D1990)</f>
        <v>3250.2699167358205</v>
      </c>
      <c r="H1990" s="16">
        <f t="shared" si="1984"/>
        <v>3759.7281607133859</v>
      </c>
      <c r="I1990" s="16">
        <f t="shared" si="1984"/>
        <v>4349.0406041899778</v>
      </c>
      <c r="J1990" s="16">
        <f t="shared" si="1984"/>
        <v>5030.7238631061764</v>
      </c>
      <c r="K1990" s="16">
        <f>F1990*$E1990*(1-'Monte Carlo Inputs'!$C$11)+F1990*'Monte Carlo Inputs'!$C$12-F1990*'Monte Carlo Inputs'!$C$13-'Monte Carlo Inputs'!$C$14*(F1990-'Monte Carlo Inputs'!$C$17)</f>
        <v>1157.8889648210425</v>
      </c>
      <c r="L1990" s="16">
        <f>G1990*$E1990*(1-'Monte Carlo Inputs'!$C$11)+G1990*'Monte Carlo Inputs'!$C$12-G1990*'Monte Carlo Inputs'!$C$13-'Monte Carlo Inputs'!$C$14*(G1990-F1990)</f>
        <v>1339.3803774884404</v>
      </c>
      <c r="M1990" s="16">
        <f>H1990*$E1990*(1-'Monte Carlo Inputs'!$C$11)+H1990*'Monte Carlo Inputs'!$C$12-H1990*'Monte Carlo Inputs'!$C$13-'Monte Carlo Inputs'!$C$14*(H1990-G1990)</f>
        <v>1549.3193648998451</v>
      </c>
      <c r="N1990" s="16">
        <f>I1990*$E1990*(1-'Monte Carlo Inputs'!$C$11)+I1990*'Monte Carlo Inputs'!$C$12-I1990*'Monte Carlo Inputs'!$C$13-'Monte Carlo Inputs'!$C$14*(I1990-H1990)</f>
        <v>1792.1648956473362</v>
      </c>
      <c r="O1990" s="16">
        <f>J1990*$E1990*(1-'Monte Carlo Inputs'!$C$11)+J1990*'Monte Carlo Inputs'!$C$12-J1990*'Monte Carlo Inputs'!$C$13-'Monte Carlo Inputs'!$C$14*(J1990-I1990)</f>
        <v>2073.0748520646384</v>
      </c>
    </row>
    <row r="1991" spans="1:15">
      <c r="A1991">
        <v>1987</v>
      </c>
      <c r="B1991" s="39">
        <v>-1.3362342375561353E-3</v>
      </c>
      <c r="C1991" s="39">
        <v>-1.808895559357832</v>
      </c>
      <c r="D1991" s="29">
        <f>'Monte Carlo Inputs'!$C$6+'Monte Carlo Inputs'!$D$6*B1991</f>
        <v>0.12622333475538142</v>
      </c>
      <c r="E1991" s="29">
        <f>'Monte Carlo Inputs'!$C$7+'Monte Carlo Inputs'!$D$7*C1991</f>
        <v>0.51807806281173063</v>
      </c>
      <c r="F1991" s="16">
        <f>'Monte Carlo Inputs'!$C$17*(1+$D1991)</f>
        <v>2735.7091024542974</v>
      </c>
      <c r="G1991" s="16">
        <f t="shared" ref="G1991:J1991" si="1985">F1991*(1+$D1991)</f>
        <v>3081.0194282867301</v>
      </c>
      <c r="H1991" s="16">
        <f t="shared" si="1985"/>
        <v>3469.9159749711998</v>
      </c>
      <c r="I1991" s="16">
        <f t="shared" si="1985"/>
        <v>3907.9003406530351</v>
      </c>
      <c r="J1991" s="16">
        <f t="shared" si="1985"/>
        <v>4401.168553541952</v>
      </c>
      <c r="K1991" s="16">
        <f>F1991*$E1991*(1-'Monte Carlo Inputs'!$C$11)+F1991*'Monte Carlo Inputs'!$C$12-F1991*'Monte Carlo Inputs'!$C$13-'Monte Carlo Inputs'!$C$14*(F1991-'Monte Carlo Inputs'!$C$17)</f>
        <v>1118.4069326748393</v>
      </c>
      <c r="L1991" s="16">
        <f>G1991*$E1991*(1-'Monte Carlo Inputs'!$C$11)+G1991*'Monte Carlo Inputs'!$C$12-G1991*'Monte Carlo Inputs'!$C$13-'Monte Carlo Inputs'!$C$14*(G1991-F1991)</f>
        <v>1259.5759853305947</v>
      </c>
      <c r="M1991" s="16">
        <f>H1991*$E1991*(1-'Monte Carlo Inputs'!$C$11)+H1991*'Monte Carlo Inputs'!$C$12-H1991*'Monte Carlo Inputs'!$C$13-'Monte Carlo Inputs'!$C$14*(H1991-G1991)</f>
        <v>1418.5638665768179</v>
      </c>
      <c r="N1991" s="16">
        <f>I1991*$E1991*(1-'Monte Carlo Inputs'!$C$11)+I1991*'Monte Carlo Inputs'!$C$12-I1991*'Monte Carlo Inputs'!$C$13-'Monte Carlo Inputs'!$C$14*(I1991-H1991)</f>
        <v>1597.6197283796316</v>
      </c>
      <c r="O1991" s="16">
        <f>J1991*$E1991*(1-'Monte Carlo Inputs'!$C$11)+J1991*'Monte Carlo Inputs'!$C$12-J1991*'Monte Carlo Inputs'!$C$13-'Monte Carlo Inputs'!$C$14*(J1991-I1991)</f>
        <v>1799.2766181666952</v>
      </c>
    </row>
    <row r="1992" spans="1:15">
      <c r="A1992">
        <v>1988</v>
      </c>
      <c r="B1992" s="39">
        <v>0.11631577088937849</v>
      </c>
      <c r="C1992" s="39">
        <v>2.697407369732931</v>
      </c>
      <c r="D1992" s="29">
        <f>'Monte Carlo Inputs'!$C$6+'Monte Carlo Inputs'!$D$6*B1992</f>
        <v>0.13384533130558116</v>
      </c>
      <c r="E1992" s="29">
        <f>'Monte Carlo Inputs'!$C$7+'Monte Carlo Inputs'!$D$7*C1992</f>
        <v>0.67936712291893764</v>
      </c>
      <c r="F1992" s="16">
        <f>'Monte Carlo Inputs'!$C$17*(1+$D1992)</f>
        <v>2754.2236942743875</v>
      </c>
      <c r="G1992" s="16">
        <f t="shared" ref="G1992:J1992" si="1986">F1992*(1+$D1992)</f>
        <v>3122.8636771242245</v>
      </c>
      <c r="H1992" s="16">
        <f t="shared" si="1986"/>
        <v>3540.8444006110817</v>
      </c>
      <c r="I1992" s="16">
        <f t="shared" si="1986"/>
        <v>4014.7698925123841</v>
      </c>
      <c r="J1992" s="16">
        <f t="shared" si="1986"/>
        <v>4552.1280988913768</v>
      </c>
      <c r="K1992" s="16">
        <f>F1992*$E1992*(1-'Monte Carlo Inputs'!$C$11)+F1992*'Monte Carlo Inputs'!$C$12-F1992*'Monte Carlo Inputs'!$C$13-'Monte Carlo Inputs'!$C$14*(F1992-'Monte Carlo Inputs'!$C$17)</f>
        <v>1442.3509760204745</v>
      </c>
      <c r="L1992" s="16">
        <f>G1992*$E1992*(1-'Monte Carlo Inputs'!$C$11)+G1992*'Monte Carlo Inputs'!$C$12-G1992*'Monte Carlo Inputs'!$C$13-'Monte Carlo Inputs'!$C$14*(G1992-F1992)</f>
        <v>1635.402920264863</v>
      </c>
      <c r="M1992" s="16">
        <f>H1992*$E1992*(1-'Monte Carlo Inputs'!$C$11)+H1992*'Monte Carlo Inputs'!$C$12-H1992*'Monte Carlo Inputs'!$C$13-'Monte Carlo Inputs'!$C$14*(H1992-G1992)</f>
        <v>1854.2939659458282</v>
      </c>
      <c r="N1992" s="16">
        <f>I1992*$E1992*(1-'Monte Carlo Inputs'!$C$11)+I1992*'Monte Carlo Inputs'!$C$12-I1992*'Monte Carlo Inputs'!$C$13-'Monte Carlo Inputs'!$C$14*(I1992-H1992)</f>
        <v>2102.4825561557877</v>
      </c>
      <c r="O1992" s="16">
        <f>J1992*$E1992*(1-'Monte Carlo Inputs'!$C$11)+J1992*'Monte Carlo Inputs'!$C$12-J1992*'Monte Carlo Inputs'!$C$13-'Monte Carlo Inputs'!$C$14*(J1992-I1992)</f>
        <v>2383.8900304486647</v>
      </c>
    </row>
    <row r="1993" spans="1:15">
      <c r="A1993">
        <v>1989</v>
      </c>
      <c r="B1993" s="39">
        <v>0.89564357714587839</v>
      </c>
      <c r="C1993" s="39">
        <v>0.87236717718005097</v>
      </c>
      <c r="D1993" s="29">
        <f>'Monte Carlo Inputs'!$C$6+'Monte Carlo Inputs'!$D$6*B1993</f>
        <v>0.18433349633390406</v>
      </c>
      <c r="E1993" s="29">
        <f>'Monte Carlo Inputs'!$C$7+'Monte Carlo Inputs'!$D$7*C1993</f>
        <v>0.61404550074958142</v>
      </c>
      <c r="F1993" s="16">
        <f>'Monte Carlo Inputs'!$C$17*(1+$D1993)</f>
        <v>2876.864495944687</v>
      </c>
      <c r="G1993" s="16">
        <f t="shared" ref="G1993:J1993" si="1987">F1993*(1+$D1993)</f>
        <v>3407.1669869610455</v>
      </c>
      <c r="H1993" s="16">
        <f t="shared" si="1987"/>
        <v>4035.2219902610282</v>
      </c>
      <c r="I1993" s="16">
        <f t="shared" si="1987"/>
        <v>4779.0485682092985</v>
      </c>
      <c r="J1993" s="16">
        <f t="shared" si="1987"/>
        <v>5659.9872999368563</v>
      </c>
      <c r="K1993" s="16">
        <f>F1993*$E1993*(1-'Monte Carlo Inputs'!$C$11)+F1993*'Monte Carlo Inputs'!$C$12-F1993*'Monte Carlo Inputs'!$C$13-'Monte Carlo Inputs'!$C$14*(F1993-'Monte Carlo Inputs'!$C$17)</f>
        <v>1374.6697182247883</v>
      </c>
      <c r="L1993" s="16">
        <f>G1993*$E1993*(1-'Monte Carlo Inputs'!$C$11)+G1993*'Monte Carlo Inputs'!$C$12-G1993*'Monte Carlo Inputs'!$C$13-'Monte Carlo Inputs'!$C$14*(G1993-F1993)</f>
        <v>1628.0673936895064</v>
      </c>
      <c r="M1993" s="16">
        <f>H1993*$E1993*(1-'Monte Carlo Inputs'!$C$11)+H1993*'Monte Carlo Inputs'!$C$12-H1993*'Monte Carlo Inputs'!$C$13-'Monte Carlo Inputs'!$C$14*(H1993-G1993)</f>
        <v>1928.1747486355193</v>
      </c>
      <c r="N1993" s="16">
        <f>I1993*$E1993*(1-'Monte Carlo Inputs'!$C$11)+I1993*'Monte Carlo Inputs'!$C$12-I1993*'Monte Carlo Inputs'!$C$13-'Monte Carlo Inputs'!$C$14*(I1993-H1993)</f>
        <v>2283.601941594251</v>
      </c>
      <c r="O1993" s="16">
        <f>J1993*$E1993*(1-'Monte Carlo Inputs'!$C$11)+J1993*'Monte Carlo Inputs'!$C$12-J1993*'Monte Carlo Inputs'!$C$13-'Monte Carlo Inputs'!$C$14*(J1993-I1993)</f>
        <v>2704.5462717232112</v>
      </c>
    </row>
    <row r="1994" spans="1:15">
      <c r="A1994">
        <v>1990</v>
      </c>
      <c r="B1994" s="39">
        <v>0.10606503845286</v>
      </c>
      <c r="C1994" s="39">
        <v>0.25014588851627051</v>
      </c>
      <c r="D1994" s="29">
        <f>'Monte Carlo Inputs'!$C$6+'Monte Carlo Inputs'!$D$6*B1994</f>
        <v>0.13318124532435313</v>
      </c>
      <c r="E1994" s="29">
        <f>'Monte Carlo Inputs'!$C$7+'Monte Carlo Inputs'!$D$7*C1994</f>
        <v>0.59177503016505606</v>
      </c>
      <c r="F1994" s="16">
        <f>'Monte Carlo Inputs'!$C$17*(1+$D1994)</f>
        <v>2752.6105630173865</v>
      </c>
      <c r="G1994" s="16">
        <f t="shared" ref="G1994:J1994" si="1988">F1994*(1+$D1994)</f>
        <v>3119.2066656930106</v>
      </c>
      <c r="H1994" s="16">
        <f t="shared" si="1988"/>
        <v>3534.6264938540285</v>
      </c>
      <c r="I1994" s="16">
        <f t="shared" si="1988"/>
        <v>4005.3724520619598</v>
      </c>
      <c r="J1994" s="16">
        <f t="shared" si="1988"/>
        <v>4538.8129432154292</v>
      </c>
      <c r="K1994" s="16">
        <f>F1994*$E1994*(1-'Monte Carlo Inputs'!$C$11)+F1994*'Monte Carlo Inputs'!$C$12-F1994*'Monte Carlo Inputs'!$C$13-'Monte Carlo Inputs'!$C$14*(F1994-'Monte Carlo Inputs'!$C$17)</f>
        <v>1269.9171618177211</v>
      </c>
      <c r="L1994" s="16">
        <f>G1994*$E1994*(1-'Monte Carlo Inputs'!$C$11)+G1994*'Monte Carlo Inputs'!$C$12-G1994*'Monte Carlo Inputs'!$C$13-'Monte Carlo Inputs'!$C$14*(G1994-F1994)</f>
        <v>1439.046310887373</v>
      </c>
      <c r="M1994" s="16">
        <f>H1994*$E1994*(1-'Monte Carlo Inputs'!$C$11)+H1994*'Monte Carlo Inputs'!$C$12-H1994*'Monte Carlo Inputs'!$C$13-'Monte Carlo Inputs'!$C$14*(H1994-G1994)</f>
        <v>1630.7002906507691</v>
      </c>
      <c r="N1994" s="16">
        <f>I1994*$E1994*(1-'Monte Carlo Inputs'!$C$11)+I1994*'Monte Carlo Inputs'!$C$12-I1994*'Monte Carlo Inputs'!$C$13-'Monte Carlo Inputs'!$C$14*(I1994-H1994)</f>
        <v>1847.8789861104235</v>
      </c>
      <c r="O1994" s="16">
        <f>J1994*$E1994*(1-'Monte Carlo Inputs'!$C$11)+J1994*'Monte Carlo Inputs'!$C$12-J1994*'Monte Carlo Inputs'!$C$13-'Monte Carlo Inputs'!$C$14*(J1994-I1994)</f>
        <v>2093.9818106893131</v>
      </c>
    </row>
    <row r="1995" spans="1:15">
      <c r="A1995">
        <v>1991</v>
      </c>
      <c r="B1995" s="39">
        <v>-0.18596857888801299</v>
      </c>
      <c r="C1995" s="39">
        <v>1.4365892836836474</v>
      </c>
      <c r="D1995" s="29">
        <f>'Monte Carlo Inputs'!$C$6+'Monte Carlo Inputs'!$D$6*B1995</f>
        <v>0.11426206735103273</v>
      </c>
      <c r="E1995" s="29">
        <f>'Monte Carlo Inputs'!$C$7+'Monte Carlo Inputs'!$D$7*C1995</f>
        <v>0.6342400714834302</v>
      </c>
      <c r="F1995" s="16">
        <f>'Monte Carlo Inputs'!$C$17*(1+$D1995)</f>
        <v>2706.6539878023941</v>
      </c>
      <c r="G1995" s="16">
        <f t="shared" ref="G1995:J1995" si="1989">F1995*(1+$D1995)</f>
        <v>3015.9218680526128</v>
      </c>
      <c r="H1995" s="16">
        <f t="shared" si="1989"/>
        <v>3360.5273356654934</v>
      </c>
      <c r="I1995" s="16">
        <f t="shared" si="1989"/>
        <v>3744.508136428291</v>
      </c>
      <c r="J1995" s="16">
        <f t="shared" si="1989"/>
        <v>4172.3633773093507</v>
      </c>
      <c r="K1995" s="16">
        <f>F1995*$E1995*(1-'Monte Carlo Inputs'!$C$11)+F1995*'Monte Carlo Inputs'!$C$12-F1995*'Monte Carlo Inputs'!$C$13-'Monte Carlo Inputs'!$C$14*(F1995-'Monte Carlo Inputs'!$C$17)</f>
        <v>1329.8221489101131</v>
      </c>
      <c r="L1995" s="16">
        <f>G1995*$E1995*(1-'Monte Carlo Inputs'!$C$11)+G1995*'Monte Carlo Inputs'!$C$12-G1995*'Monte Carlo Inputs'!$C$13-'Monte Carlo Inputs'!$C$14*(G1995-F1995)</f>
        <v>1481.7703768537756</v>
      </c>
      <c r="M1995" s="16">
        <f>H1995*$E1995*(1-'Monte Carlo Inputs'!$C$11)+H1995*'Monte Carlo Inputs'!$C$12-H1995*'Monte Carlo Inputs'!$C$13-'Monte Carlo Inputs'!$C$14*(H1995-G1995)</f>
        <v>1651.0805234526072</v>
      </c>
      <c r="N1995" s="16">
        <f>I1995*$E1995*(1-'Monte Carlo Inputs'!$C$11)+I1995*'Monte Carlo Inputs'!$C$12-I1995*'Monte Carlo Inputs'!$C$13-'Monte Carlo Inputs'!$C$14*(I1995-H1995)</f>
        <v>1839.7363974253276</v>
      </c>
      <c r="O1995" s="16">
        <f>J1995*$E1995*(1-'Monte Carlo Inputs'!$C$11)+J1995*'Monte Carlo Inputs'!$C$12-J1995*'Monte Carlo Inputs'!$C$13-'Monte Carlo Inputs'!$C$14*(J1995-I1995)</f>
        <v>2049.948481576087</v>
      </c>
    </row>
    <row r="1996" spans="1:15">
      <c r="A1996">
        <v>1992</v>
      </c>
      <c r="B1996" s="39">
        <v>1.4652634580395889</v>
      </c>
      <c r="C1996" s="39">
        <v>-1.299212002250449</v>
      </c>
      <c r="D1996" s="29">
        <f>'Monte Carlo Inputs'!$C$6+'Monte Carlo Inputs'!$D$6*B1996</f>
        <v>0.22123589134547103</v>
      </c>
      <c r="E1996" s="29">
        <f>'Monte Carlo Inputs'!$C$7+'Monte Carlo Inputs'!$D$7*C1996</f>
        <v>0.53632059625244954</v>
      </c>
      <c r="F1996" s="16">
        <f>'Monte Carlo Inputs'!$C$17*(1+$D1996)</f>
        <v>2966.5041036672842</v>
      </c>
      <c r="G1996" s="16">
        <f t="shared" ref="G1996:J1996" si="1990">F1996*(1+$D1996)</f>
        <v>3622.8012832221134</v>
      </c>
      <c r="H1996" s="16">
        <f t="shared" si="1990"/>
        <v>4424.2949542832739</v>
      </c>
      <c r="I1996" s="16">
        <f t="shared" si="1990"/>
        <v>5403.1077920694042</v>
      </c>
      <c r="J1996" s="16">
        <f t="shared" si="1990"/>
        <v>6598.4691604835389</v>
      </c>
      <c r="K1996" s="16">
        <f>F1996*$E1996*(1-'Monte Carlo Inputs'!$C$11)+F1996*'Monte Carlo Inputs'!$C$12-F1996*'Monte Carlo Inputs'!$C$13-'Monte Carlo Inputs'!$C$14*(F1996-'Monte Carlo Inputs'!$C$17)</f>
        <v>1254.7032634669526</v>
      </c>
      <c r="L1996" s="16">
        <f>G1996*$E1996*(1-'Monte Carlo Inputs'!$C$11)+G1996*'Monte Carlo Inputs'!$C$12-G1996*'Monte Carlo Inputs'!$C$13-'Monte Carlo Inputs'!$C$14*(G1996-F1996)</f>
        <v>1532.2886583341353</v>
      </c>
      <c r="M1996" s="16">
        <f>H1996*$E1996*(1-'Monte Carlo Inputs'!$C$11)+H1996*'Monte Carlo Inputs'!$C$12-H1996*'Monte Carlo Inputs'!$C$13-'Monte Carlo Inputs'!$C$14*(H1996-G1996)</f>
        <v>1871.2859054592438</v>
      </c>
      <c r="N1996" s="16">
        <f>I1996*$E1996*(1-'Monte Carlo Inputs'!$C$11)+I1996*'Monte Carlo Inputs'!$C$12-I1996*'Monte Carlo Inputs'!$C$13-'Monte Carlo Inputs'!$C$14*(I1996-H1996)</f>
        <v>2285.2815107157367</v>
      </c>
      <c r="O1996" s="16">
        <f>J1996*$E1996*(1-'Monte Carlo Inputs'!$C$11)+J1996*'Monte Carlo Inputs'!$C$12-J1996*'Monte Carlo Inputs'!$C$13-'Monte Carlo Inputs'!$C$14*(J1996-I1996)</f>
        <v>2790.8678027142564</v>
      </c>
    </row>
    <row r="1997" spans="1:15">
      <c r="A1997">
        <v>1993</v>
      </c>
      <c r="B1997" s="39">
        <v>-3.0409484365524686</v>
      </c>
      <c r="C1997" s="39">
        <v>0.50252462161573153</v>
      </c>
      <c r="D1997" s="29">
        <f>'Monte Carlo Inputs'!$C$6+'Monte Carlo Inputs'!$D$6*B1997</f>
        <v>-7.0695652685533267E-2</v>
      </c>
      <c r="E1997" s="29">
        <f>'Monte Carlo Inputs'!$C$7+'Monte Carlo Inputs'!$D$7*C1997</f>
        <v>0.60080813985457104</v>
      </c>
      <c r="F1997" s="16">
        <f>'Monte Carlo Inputs'!$C$17*(1+$D1997)</f>
        <v>2257.3731900615717</v>
      </c>
      <c r="G1997" s="16">
        <f t="shared" ref="G1997:J1997" si="1991">F1997*(1+$D1997)</f>
        <v>2097.7867190353445</v>
      </c>
      <c r="H1997" s="16">
        <f t="shared" si="1991"/>
        <v>1949.4823177380974</v>
      </c>
      <c r="I1997" s="16">
        <f t="shared" si="1991"/>
        <v>1811.6623928866966</v>
      </c>
      <c r="J1997" s="16">
        <f t="shared" si="1991"/>
        <v>1683.5857375757366</v>
      </c>
      <c r="K1997" s="16">
        <f>F1997*$E1997*(1-'Monte Carlo Inputs'!$C$11)+F1997*'Monte Carlo Inputs'!$C$12-F1997*'Monte Carlo Inputs'!$C$13-'Monte Carlo Inputs'!$C$14*(F1997-'Monte Carlo Inputs'!$C$17)</f>
        <v>1048.6229039027917</v>
      </c>
      <c r="L1997" s="16">
        <f>G1997*$E1997*(1-'Monte Carlo Inputs'!$C$11)+G1997*'Monte Carlo Inputs'!$C$12-G1997*'Monte Carlo Inputs'!$C$13-'Monte Carlo Inputs'!$C$14*(G1997-F1997)</f>
        <v>974.48982329038449</v>
      </c>
      <c r="M1997" s="16">
        <f>H1997*$E1997*(1-'Monte Carlo Inputs'!$C$11)+H1997*'Monte Carlo Inputs'!$C$12-H1997*'Monte Carlo Inputs'!$C$13-'Monte Carlo Inputs'!$C$14*(H1997-G1997)</f>
        <v>905.59762919746072</v>
      </c>
      <c r="N1997" s="16">
        <f>I1997*$E1997*(1-'Monte Carlo Inputs'!$C$11)+I1997*'Monte Carlo Inputs'!$C$12-I1997*'Monte Carlo Inputs'!$C$13-'Monte Carlo Inputs'!$C$14*(I1997-H1997)</f>
        <v>841.57581373087487</v>
      </c>
      <c r="O1997" s="16">
        <f>J1997*$E1997*(1-'Monte Carlo Inputs'!$C$11)+J1997*'Monte Carlo Inputs'!$C$12-J1997*'Monte Carlo Inputs'!$C$13-'Monte Carlo Inputs'!$C$14*(J1997-I1997)</f>
        <v>782.08006229481168</v>
      </c>
    </row>
    <row r="1998" spans="1:15">
      <c r="A1998">
        <v>1994</v>
      </c>
      <c r="B1998" s="39">
        <v>0.81829874987351414</v>
      </c>
      <c r="C1998" s="39">
        <v>-8.3775371634093834E-2</v>
      </c>
      <c r="D1998" s="29">
        <f>'Monte Carlo Inputs'!$C$6+'Monte Carlo Inputs'!$D$6*B1998</f>
        <v>0.1793227699462856</v>
      </c>
      <c r="E1998" s="29">
        <f>'Monte Carlo Inputs'!$C$7+'Monte Carlo Inputs'!$D$7*C1998</f>
        <v>0.57982336001616674</v>
      </c>
      <c r="F1998" s="16">
        <f>'Monte Carlo Inputs'!$C$17*(1+$D1998)</f>
        <v>2864.6929404765228</v>
      </c>
      <c r="G1998" s="16">
        <f t="shared" ref="G1998:J1998" si="1992">F1998*(1+$D1998)</f>
        <v>3378.3976136083429</v>
      </c>
      <c r="H1998" s="16">
        <f t="shared" si="1992"/>
        <v>3984.2212316605119</v>
      </c>
      <c r="I1998" s="16">
        <f t="shared" si="1992"/>
        <v>4698.6828190006763</v>
      </c>
      <c r="J1998" s="16">
        <f t="shared" si="1992"/>
        <v>5541.2636372028992</v>
      </c>
      <c r="K1998" s="16">
        <f>F1998*$E1998*(1-'Monte Carlo Inputs'!$C$11)+F1998*'Monte Carlo Inputs'!$C$12-F1998*'Monte Carlo Inputs'!$C$13-'Monte Carlo Inputs'!$C$14*(F1998-'Monte Carlo Inputs'!$C$17)</f>
        <v>1298.9217055677566</v>
      </c>
      <c r="L1998" s="16">
        <f>G1998*$E1998*(1-'Monte Carlo Inputs'!$C$11)+G1998*'Monte Carlo Inputs'!$C$12-G1998*'Monte Carlo Inputs'!$C$13-'Monte Carlo Inputs'!$C$14*(G1998-F1998)</f>
        <v>1531.8479437535202</v>
      </c>
      <c r="M1998" s="16">
        <f>H1998*$E1998*(1-'Monte Carlo Inputs'!$C$11)+H1998*'Monte Carlo Inputs'!$C$12-H1998*'Monte Carlo Inputs'!$C$13-'Monte Carlo Inputs'!$C$14*(H1998-G1998)</f>
        <v>1806.5431601639234</v>
      </c>
      <c r="N1998" s="16">
        <f>I1998*$E1998*(1-'Monte Carlo Inputs'!$C$11)+I1998*'Monte Carlo Inputs'!$C$12-I1998*'Monte Carlo Inputs'!$C$13-'Monte Carlo Inputs'!$C$14*(I1998-H1998)</f>
        <v>2130.4974836720348</v>
      </c>
      <c r="O1998" s="16">
        <f>J1998*$E1998*(1-'Monte Carlo Inputs'!$C$11)+J1998*'Monte Carlo Inputs'!$C$12-J1998*'Monte Carlo Inputs'!$C$13-'Monte Carlo Inputs'!$C$14*(J1998-I1998)</f>
        <v>2512.5441938076947</v>
      </c>
    </row>
    <row r="1999" spans="1:15">
      <c r="A1999">
        <v>1995</v>
      </c>
      <c r="B1999" s="39">
        <v>-1.5772346059721312</v>
      </c>
      <c r="C1999" s="39">
        <v>5.2114407428715197E-2</v>
      </c>
      <c r="D1999" s="29">
        <f>'Monte Carlo Inputs'!$C$6+'Monte Carlo Inputs'!$D$6*B1999</f>
        <v>2.4129945527827518E-2</v>
      </c>
      <c r="E1999" s="29">
        <f>'Monte Carlo Inputs'!$C$7+'Monte Carlo Inputs'!$D$7*C1999</f>
        <v>0.58468711087537473</v>
      </c>
      <c r="F1999" s="16">
        <f>'Monte Carlo Inputs'!$C$17*(1+$D1999)</f>
        <v>2487.7140506816459</v>
      </c>
      <c r="G1999" s="16">
        <f t="shared" ref="G1999:J1999" si="1993">F1999*(1+$D1999)</f>
        <v>2547.7424552134048</v>
      </c>
      <c r="H1999" s="16">
        <f t="shared" si="1993"/>
        <v>2609.2193418766374</v>
      </c>
      <c r="I1999" s="16">
        <f t="shared" si="1993"/>
        <v>2672.1796624662743</v>
      </c>
      <c r="J1999" s="16">
        <f t="shared" si="1993"/>
        <v>2736.6592121621538</v>
      </c>
      <c r="K1999" s="16">
        <f>F1999*$E1999*(1-'Monte Carlo Inputs'!$C$11)+F1999*'Monte Carlo Inputs'!$C$12-F1999*'Monte Carlo Inputs'!$C$13-'Monte Carlo Inputs'!$C$14*(F1999-'Monte Carlo Inputs'!$C$17)</f>
        <v>1131.2414652418188</v>
      </c>
      <c r="L1999" s="16">
        <f>G1999*$E1999*(1-'Monte Carlo Inputs'!$C$11)+G1999*'Monte Carlo Inputs'!$C$12-G1999*'Monte Carlo Inputs'!$C$13-'Monte Carlo Inputs'!$C$14*(G1999-F1999)</f>
        <v>1158.5382601769236</v>
      </c>
      <c r="M1999" s="16">
        <f>H1999*$E1999*(1-'Monte Carlo Inputs'!$C$11)+H1999*'Monte Carlo Inputs'!$C$12-H1999*'Monte Carlo Inputs'!$C$13-'Monte Carlo Inputs'!$C$14*(H1999-G1999)</f>
        <v>1186.4937252868967</v>
      </c>
      <c r="N1999" s="16">
        <f>I1999*$E1999*(1-'Monte Carlo Inputs'!$C$11)+I1999*'Monte Carlo Inputs'!$C$12-I1999*'Monte Carlo Inputs'!$C$13-'Monte Carlo Inputs'!$C$14*(I1999-H1999)</f>
        <v>1215.1237542471783</v>
      </c>
      <c r="O1999" s="16">
        <f>J1999*$E1999*(1-'Monte Carlo Inputs'!$C$11)+J1999*'Monte Carlo Inputs'!$C$12-J1999*'Monte Carlo Inputs'!$C$13-'Monte Carlo Inputs'!$C$14*(J1999-I1999)</f>
        <v>1244.4446242467318</v>
      </c>
    </row>
    <row r="2000" spans="1:15">
      <c r="A2000">
        <v>1996</v>
      </c>
      <c r="B2000" s="39">
        <v>-0.4737732291338656</v>
      </c>
      <c r="C2000" s="39">
        <v>-1.3962728325856717</v>
      </c>
      <c r="D2000" s="29">
        <f>'Monte Carlo Inputs'!$C$6+'Monte Carlo Inputs'!$D$6*B2000</f>
        <v>9.5616859826191933E-2</v>
      </c>
      <c r="E2000" s="29">
        <f>'Monte Carlo Inputs'!$C$7+'Monte Carlo Inputs'!$D$7*C2000</f>
        <v>0.53284660652199178</v>
      </c>
      <c r="F2000" s="16">
        <f>'Monte Carlo Inputs'!$C$17*(1+$D2000)</f>
        <v>2661.362914203803</v>
      </c>
      <c r="G2000" s="16">
        <f t="shared" ref="G2000:J2000" si="1994">F2000*(1+$D2000)</f>
        <v>2915.8340789178537</v>
      </c>
      <c r="H2000" s="16">
        <f t="shared" si="1994"/>
        <v>3194.6369773181755</v>
      </c>
      <c r="I2000" s="16">
        <f t="shared" si="1994"/>
        <v>3500.0981333739769</v>
      </c>
      <c r="J2000" s="16">
        <f t="shared" si="1994"/>
        <v>3834.7665259707123</v>
      </c>
      <c r="K2000" s="16">
        <f>F2000*$E2000*(1-'Monte Carlo Inputs'!$C$11)+F2000*'Monte Carlo Inputs'!$C$12-F2000*'Monte Carlo Inputs'!$C$13-'Monte Carlo Inputs'!$C$14*(F2000-'Monte Carlo Inputs'!$C$17)</f>
        <v>1114.8742474029596</v>
      </c>
      <c r="L2000" s="16">
        <f>G2000*$E2000*(1-'Monte Carlo Inputs'!$C$11)+G2000*'Monte Carlo Inputs'!$C$12-G2000*'Monte Carlo Inputs'!$C$13-'Monte Carlo Inputs'!$C$14*(G2000-F2000)</f>
        <v>1221.4750220407193</v>
      </c>
      <c r="M2000" s="16">
        <f>H2000*$E2000*(1-'Monte Carlo Inputs'!$C$11)+H2000*'Monte Carlo Inputs'!$C$12-H2000*'Monte Carlo Inputs'!$C$13-'Monte Carlo Inputs'!$C$14*(H2000-G2000)</f>
        <v>1338.2686280043815</v>
      </c>
      <c r="N2000" s="16">
        <f>I2000*$E2000*(1-'Monte Carlo Inputs'!$C$11)+I2000*'Monte Carlo Inputs'!$C$12-I2000*'Monte Carlo Inputs'!$C$13-'Monte Carlo Inputs'!$C$14*(I2000-H2000)</f>
        <v>1466.2296718180667</v>
      </c>
      <c r="O2000" s="16">
        <f>J2000*$E2000*(1-'Monte Carlo Inputs'!$C$11)+J2000*'Monte Carlo Inputs'!$C$12-J2000*'Monte Carlo Inputs'!$C$13-'Monte Carlo Inputs'!$C$14*(J2000-I2000)</f>
        <v>1606.4259488212981</v>
      </c>
    </row>
    <row r="2001" spans="1:15">
      <c r="A2001">
        <v>1997</v>
      </c>
      <c r="B2001" s="39">
        <v>7.4764269376672118E-2</v>
      </c>
      <c r="C2001" s="39">
        <v>0.56228522594200403</v>
      </c>
      <c r="D2001" s="29">
        <f>'Monte Carlo Inputs'!$C$6+'Monte Carlo Inputs'!$D$6*B2001</f>
        <v>0.1311534485718889</v>
      </c>
      <c r="E2001" s="29">
        <f>'Monte Carlo Inputs'!$C$7+'Monte Carlo Inputs'!$D$7*C2001</f>
        <v>0.60294708431855726</v>
      </c>
      <c r="F2001" s="16">
        <f>'Monte Carlo Inputs'!$C$17*(1+$D2001)</f>
        <v>2747.6848419259754</v>
      </c>
      <c r="G2001" s="16">
        <f t="shared" ref="G2001:J2001" si="1995">F2001*(1+$D2001)</f>
        <v>3108.0531845332721</v>
      </c>
      <c r="H2001" s="16">
        <f t="shared" si="1995"/>
        <v>3515.6850780296518</v>
      </c>
      <c r="I2001" s="16">
        <f t="shared" si="1995"/>
        <v>3976.7793001059708</v>
      </c>
      <c r="J2001" s="16">
        <f t="shared" si="1995"/>
        <v>4498.347619524171</v>
      </c>
      <c r="K2001" s="16">
        <f>F2001*$E2001*(1-'Monte Carlo Inputs'!$C$11)+F2001*'Monte Carlo Inputs'!$C$12-F2001*'Monte Carlo Inputs'!$C$13-'Monte Carlo Inputs'!$C$14*(F2001-'Monte Carlo Inputs'!$C$17)</f>
        <v>1289.4151723705299</v>
      </c>
      <c r="L2001" s="16">
        <f>G2001*$E2001*(1-'Monte Carlo Inputs'!$C$11)+G2001*'Monte Carlo Inputs'!$C$12-G2001*'Monte Carlo Inputs'!$C$13-'Monte Carlo Inputs'!$C$14*(G2001-F2001)</f>
        <v>1458.5264188678411</v>
      </c>
      <c r="M2001" s="16">
        <f>H2001*$E2001*(1-'Monte Carlo Inputs'!$C$11)+H2001*'Monte Carlo Inputs'!$C$12-H2001*'Monte Carlo Inputs'!$C$13-'Monte Carlo Inputs'!$C$14*(H2001-G2001)</f>
        <v>1649.8171885355657</v>
      </c>
      <c r="N2001" s="16">
        <f>I2001*$E2001*(1-'Monte Carlo Inputs'!$C$11)+I2001*'Monte Carlo Inputs'!$C$12-I2001*'Monte Carlo Inputs'!$C$13-'Monte Carlo Inputs'!$C$14*(I2001-H2001)</f>
        <v>1866.1964023251835</v>
      </c>
      <c r="O2001" s="16">
        <f>J2001*$E2001*(1-'Monte Carlo Inputs'!$C$11)+J2001*'Monte Carlo Inputs'!$C$12-J2001*'Monte Carlo Inputs'!$C$13-'Monte Carlo Inputs'!$C$14*(J2001-I2001)</f>
        <v>2110.954496202583</v>
      </c>
    </row>
    <row r="2002" spans="1:15">
      <c r="A2002">
        <v>1998</v>
      </c>
      <c r="B2002" s="39">
        <v>-0.17644456495364855</v>
      </c>
      <c r="C2002" s="39">
        <v>0.35167833688383399</v>
      </c>
      <c r="D2002" s="29">
        <f>'Monte Carlo Inputs'!$C$6+'Monte Carlo Inputs'!$D$6*B2002</f>
        <v>0.11487907342137943</v>
      </c>
      <c r="E2002" s="29">
        <f>'Monte Carlo Inputs'!$C$7+'Monte Carlo Inputs'!$D$7*C2002</f>
        <v>0.59540906751790934</v>
      </c>
      <c r="F2002" s="16">
        <f>'Monte Carlo Inputs'!$C$17*(1+$D2002)</f>
        <v>2708.1527572478731</v>
      </c>
      <c r="G2002" s="16">
        <f t="shared" ref="G2002:J2002" si="1996">F2002*(1+$D2002)</f>
        <v>3019.2628366840627</v>
      </c>
      <c r="H2002" s="16">
        <f t="shared" si="1996"/>
        <v>3366.1129537779334</v>
      </c>
      <c r="I2002" s="16">
        <f t="shared" si="1996"/>
        <v>3752.8088909396447</v>
      </c>
      <c r="J2002" s="16">
        <f t="shared" si="1996"/>
        <v>4183.9280990583056</v>
      </c>
      <c r="K2002" s="16">
        <f>F2002*$E2002*(1-'Monte Carlo Inputs'!$C$11)+F2002*'Monte Carlo Inputs'!$C$12-F2002*'Monte Carlo Inputs'!$C$13-'Monte Carlo Inputs'!$C$14*(F2002-'Monte Carlo Inputs'!$C$17)</f>
        <v>1255.7518366548093</v>
      </c>
      <c r="L2002" s="16">
        <f>G2002*$E2002*(1-'Monte Carlo Inputs'!$C$11)+G2002*'Monte Carlo Inputs'!$C$12-G2002*'Monte Carlo Inputs'!$C$13-'Monte Carlo Inputs'!$C$14*(G2002-F2002)</f>
        <v>1400.0114440969087</v>
      </c>
      <c r="M2002" s="16">
        <f>H2002*$E2002*(1-'Monte Carlo Inputs'!$C$11)+H2002*'Monte Carlo Inputs'!$C$12-H2002*'Monte Carlo Inputs'!$C$13-'Monte Carlo Inputs'!$C$14*(H2002-G2002)</f>
        <v>1560.8434615740891</v>
      </c>
      <c r="N2002" s="16">
        <f>I2002*$E2002*(1-'Monte Carlo Inputs'!$C$11)+I2002*'Monte Carlo Inputs'!$C$12-I2002*'Monte Carlo Inputs'!$C$13-'Monte Carlo Inputs'!$C$14*(I2002-H2002)</f>
        <v>1740.1517121955389</v>
      </c>
      <c r="O2002" s="16">
        <f>J2002*$E2002*(1-'Monte Carlo Inputs'!$C$11)+J2002*'Monte Carlo Inputs'!$C$12-J2002*'Monte Carlo Inputs'!$C$13-'Monte Carlo Inputs'!$C$14*(J2002-I2002)</f>
        <v>1940.058728505189</v>
      </c>
    </row>
    <row r="2003" spans="1:15">
      <c r="A2003">
        <v>1999</v>
      </c>
      <c r="B2003" s="39">
        <v>1.176544199779785</v>
      </c>
      <c r="C2003" s="39">
        <v>-0.34681076644648634</v>
      </c>
      <c r="D2003" s="29">
        <f>'Monte Carlo Inputs'!$C$6+'Monte Carlo Inputs'!$D$6*B2003</f>
        <v>0.20253143162922388</v>
      </c>
      <c r="E2003" s="29">
        <f>'Monte Carlo Inputs'!$C$7+'Monte Carlo Inputs'!$D$7*C2003</f>
        <v>0.57040882835422657</v>
      </c>
      <c r="F2003" s="16">
        <f>'Monte Carlo Inputs'!$C$17*(1+$D2003)</f>
        <v>2921.0691005705485</v>
      </c>
      <c r="G2003" s="16">
        <f t="shared" ref="G2003:J2003" si="1997">F2003*(1+$D2003)</f>
        <v>3512.6774073969914</v>
      </c>
      <c r="H2003" s="16">
        <f t="shared" si="1997"/>
        <v>4224.1049915687345</v>
      </c>
      <c r="I2003" s="16">
        <f t="shared" si="1997"/>
        <v>5079.6190228633013</v>
      </c>
      <c r="J2003" s="16">
        <f t="shared" si="1997"/>
        <v>6108.4015356948457</v>
      </c>
      <c r="K2003" s="16">
        <f>F2003*$E2003*(1-'Monte Carlo Inputs'!$C$11)+F2003*'Monte Carlo Inputs'!$C$12-F2003*'Monte Carlo Inputs'!$C$13-'Monte Carlo Inputs'!$C$14*(F2003-'Monte Carlo Inputs'!$C$17)</f>
        <v>1305.7167795900748</v>
      </c>
      <c r="L2003" s="16">
        <f>G2003*$E2003*(1-'Monte Carlo Inputs'!$C$11)+G2003*'Monte Carlo Inputs'!$C$12-G2003*'Monte Carlo Inputs'!$C$13-'Monte Carlo Inputs'!$C$14*(G2003-F2003)</f>
        <v>1570.1654682627529</v>
      </c>
      <c r="M2003" s="16">
        <f>H2003*$E2003*(1-'Monte Carlo Inputs'!$C$11)+H2003*'Monte Carlo Inputs'!$C$12-H2003*'Monte Carlo Inputs'!$C$13-'Monte Carlo Inputs'!$C$14*(H2003-G2003)</f>
        <v>1888.1733284447789</v>
      </c>
      <c r="N2003" s="16">
        <f>I2003*$E2003*(1-'Monte Carlo Inputs'!$C$11)+I2003*'Monte Carlo Inputs'!$C$12-I2003*'Monte Carlo Inputs'!$C$13-'Monte Carlo Inputs'!$C$14*(I2003-H2003)</f>
        <v>2270.5877758188162</v>
      </c>
      <c r="O2003" s="16">
        <f>J2003*$E2003*(1-'Monte Carlo Inputs'!$C$11)+J2003*'Monte Carlo Inputs'!$C$12-J2003*'Monte Carlo Inputs'!$C$13-'Monte Carlo Inputs'!$C$14*(J2003-I2003)</f>
        <v>2730.4531686952173</v>
      </c>
    </row>
    <row r="2004" spans="1:15">
      <c r="A2004">
        <v>2000</v>
      </c>
      <c r="B2004" s="39">
        <v>-9.4492852335434238E-2</v>
      </c>
      <c r="C2004" s="39">
        <v>1.3977870710527882</v>
      </c>
      <c r="D2004" s="29">
        <f>'Monte Carlo Inputs'!$C$6+'Monte Carlo Inputs'!$D$6*B2004</f>
        <v>0.12018825340675299</v>
      </c>
      <c r="E2004" s="29">
        <f>'Monte Carlo Inputs'!$C$7+'Monte Carlo Inputs'!$D$7*C2004</f>
        <v>0.63285126728988395</v>
      </c>
      <c r="F2004" s="16">
        <f>'Monte Carlo Inputs'!$C$17*(1+$D2004)</f>
        <v>2721.0492863503446</v>
      </c>
      <c r="G2004" s="16">
        <f t="shared" ref="G2004:J2004" si="1998">F2004*(1+$D2004)</f>
        <v>3048.0874475104843</v>
      </c>
      <c r="H2004" s="16">
        <f t="shared" si="1998"/>
        <v>3414.4317540578177</v>
      </c>
      <c r="I2004" s="16">
        <f t="shared" si="1998"/>
        <v>3824.8063429545832</v>
      </c>
      <c r="J2004" s="16">
        <f t="shared" si="1998"/>
        <v>4284.5031369333656</v>
      </c>
      <c r="K2004" s="16">
        <f>F2004*$E2004*(1-'Monte Carlo Inputs'!$C$11)+F2004*'Monte Carlo Inputs'!$C$12-F2004*'Monte Carlo Inputs'!$C$13-'Monte Carlo Inputs'!$C$14*(F2004-'Monte Carlo Inputs'!$C$17)</f>
        <v>1334.4223200804679</v>
      </c>
      <c r="L2004" s="16">
        <f>G2004*$E2004*(1-'Monte Carlo Inputs'!$C$11)+G2004*'Monte Carlo Inputs'!$C$12-G2004*'Monte Carlo Inputs'!$C$13-'Monte Carlo Inputs'!$C$14*(G2004-F2004)</f>
        <v>1494.8042080379264</v>
      </c>
      <c r="M2004" s="16">
        <f>H2004*$E2004*(1-'Monte Carlo Inputs'!$C$11)+H2004*'Monte Carlo Inputs'!$C$12-H2004*'Monte Carlo Inputs'!$C$13-'Monte Carlo Inputs'!$C$14*(H2004-G2004)</f>
        <v>1674.4621149870695</v>
      </c>
      <c r="N2004" s="16">
        <f>I2004*$E2004*(1-'Monte Carlo Inputs'!$C$11)+I2004*'Monte Carlo Inputs'!$C$12-I2004*'Monte Carlo Inputs'!$C$13-'Monte Carlo Inputs'!$C$14*(I2004-H2004)</f>
        <v>1875.7127919831435</v>
      </c>
      <c r="O2004" s="16">
        <f>J2004*$E2004*(1-'Monte Carlo Inputs'!$C$11)+J2004*'Monte Carlo Inputs'!$C$12-J2004*'Monte Carlo Inputs'!$C$13-'Monte Carlo Inputs'!$C$14*(J2004-I2004)</f>
        <v>2101.1514363443021</v>
      </c>
    </row>
    <row r="2005" spans="1:15">
      <c r="A2005">
        <v>2001</v>
      </c>
      <c r="B2005" s="39">
        <v>-0.72625988951842424</v>
      </c>
      <c r="C2005" s="39">
        <v>-0.34992367842585775</v>
      </c>
      <c r="D2005" s="29">
        <f>'Monte Carlo Inputs'!$C$6+'Monte Carlo Inputs'!$D$6*B2005</f>
        <v>7.9259701677070138E-2</v>
      </c>
      <c r="E2005" s="29">
        <f>'Monte Carlo Inputs'!$C$7+'Monte Carlo Inputs'!$D$7*C2005</f>
        <v>0.57029741137777168</v>
      </c>
      <c r="F2005" s="16">
        <f>'Monte Carlo Inputs'!$C$17*(1+$D2005)</f>
        <v>2621.6297413437715</v>
      </c>
      <c r="G2005" s="16">
        <f t="shared" ref="G2005:J2005" si="1999">F2005*(1+$D2005)</f>
        <v>2829.4193325504134</v>
      </c>
      <c r="H2005" s="16">
        <f t="shared" si="1999"/>
        <v>3053.6782647676941</v>
      </c>
      <c r="I2005" s="16">
        <f t="shared" si="1999"/>
        <v>3295.711893050935</v>
      </c>
      <c r="J2005" s="16">
        <f t="shared" si="1999"/>
        <v>3556.9290345077243</v>
      </c>
      <c r="K2005" s="16">
        <f>F2005*$E2005*(1-'Monte Carlo Inputs'!$C$11)+F2005*'Monte Carlo Inputs'!$C$12-F2005*'Monte Carlo Inputs'!$C$13-'Monte Carlo Inputs'!$C$14*(F2005-'Monte Carlo Inputs'!$C$17)</f>
        <v>1167.4854138937342</v>
      </c>
      <c r="L2005" s="16">
        <f>G2005*$E2005*(1-'Monte Carlo Inputs'!$C$11)+G2005*'Monte Carlo Inputs'!$C$12-G2005*'Monte Carlo Inputs'!$C$13-'Monte Carlo Inputs'!$C$14*(G2005-F2005)</f>
        <v>1260.0199595112824</v>
      </c>
      <c r="M2005" s="16">
        <f>H2005*$E2005*(1-'Monte Carlo Inputs'!$C$11)+H2005*'Monte Carlo Inputs'!$C$12-H2005*'Monte Carlo Inputs'!$C$13-'Monte Carlo Inputs'!$C$14*(H2005-G2005)</f>
        <v>1359.8887656093007</v>
      </c>
      <c r="N2005" s="16">
        <f>I2005*$E2005*(1-'Monte Carlo Inputs'!$C$11)+I2005*'Monte Carlo Inputs'!$C$12-I2005*'Monte Carlo Inputs'!$C$13-'Monte Carlo Inputs'!$C$14*(I2005-H2005)</f>
        <v>1467.673143485493</v>
      </c>
      <c r="O2005" s="16">
        <f>J2005*$E2005*(1-'Monte Carlo Inputs'!$C$11)+J2005*'Monte Carlo Inputs'!$C$12-J2005*'Monte Carlo Inputs'!$C$13-'Monte Carlo Inputs'!$C$14*(J2005-I2005)</f>
        <v>1584.000478997601</v>
      </c>
    </row>
    <row r="2006" spans="1:15">
      <c r="A2006">
        <v>2002</v>
      </c>
      <c r="B2006" s="39">
        <v>0.15201023277531067</v>
      </c>
      <c r="C2006" s="39">
        <v>-0.51326714479529079</v>
      </c>
      <c r="D2006" s="29">
        <f>'Monte Carlo Inputs'!$C$6+'Monte Carlo Inputs'!$D$6*B2006</f>
        <v>0.13615777013790095</v>
      </c>
      <c r="E2006" s="29">
        <f>'Monte Carlo Inputs'!$C$7+'Monte Carlo Inputs'!$D$7*C2006</f>
        <v>0.56445104139778124</v>
      </c>
      <c r="F2006" s="16">
        <f>'Monte Carlo Inputs'!$C$17*(1+$D2006)</f>
        <v>2759.8408394419753</v>
      </c>
      <c r="G2006" s="16">
        <f t="shared" ref="G2006:J2006" si="2000">F2006*(1+$D2006)</f>
        <v>3135.614614075907</v>
      </c>
      <c r="H2006" s="16">
        <f t="shared" si="2000"/>
        <v>3562.5529079402972</v>
      </c>
      <c r="I2006" s="16">
        <f t="shared" si="2000"/>
        <v>4047.6221678837423</v>
      </c>
      <c r="J2006" s="16">
        <f t="shared" si="2000"/>
        <v>4598.7373766235287</v>
      </c>
      <c r="K2006" s="16">
        <f>F2006*$E2006*(1-'Monte Carlo Inputs'!$C$11)+F2006*'Monte Carlo Inputs'!$C$12-F2006*'Monte Carlo Inputs'!$C$13-'Monte Carlo Inputs'!$C$14*(F2006-'Monte Carlo Inputs'!$C$17)</f>
        <v>1219.7001853845338</v>
      </c>
      <c r="L2006" s="16">
        <f>G2006*$E2006*(1-'Monte Carlo Inputs'!$C$11)+G2006*'Monte Carlo Inputs'!$C$12-G2006*'Monte Carlo Inputs'!$C$13-'Monte Carlo Inputs'!$C$14*(G2006-F2006)</f>
        <v>1385.7718428632763</v>
      </c>
      <c r="M2006" s="16">
        <f>H2006*$E2006*(1-'Monte Carlo Inputs'!$C$11)+H2006*'Monte Carlo Inputs'!$C$12-H2006*'Monte Carlo Inputs'!$C$13-'Monte Carlo Inputs'!$C$14*(H2006-G2006)</f>
        <v>1574.4554469074294</v>
      </c>
      <c r="N2006" s="16">
        <f>I2006*$E2006*(1-'Monte Carlo Inputs'!$C$11)+I2006*'Monte Carlo Inputs'!$C$12-I2006*'Monte Carlo Inputs'!$C$13-'Monte Carlo Inputs'!$C$14*(I2006-H2006)</f>
        <v>1788.8297897398174</v>
      </c>
      <c r="O2006" s="16">
        <f>J2006*$E2006*(1-'Monte Carlo Inputs'!$C$11)+J2006*'Monte Carlo Inputs'!$C$12-J2006*'Monte Carlo Inputs'!$C$13-'Monte Carlo Inputs'!$C$14*(J2006-I2006)</f>
        <v>2032.3928650670407</v>
      </c>
    </row>
    <row r="2007" spans="1:15">
      <c r="A2007">
        <v>2003</v>
      </c>
      <c r="B2007" s="39">
        <v>0.98934572793469377</v>
      </c>
      <c r="C2007" s="39">
        <v>-0.41330607936849462</v>
      </c>
      <c r="D2007" s="29">
        <f>'Monte Carlo Inputs'!$C$6+'Monte Carlo Inputs'!$D$6*B2007</f>
        <v>0.19040391960708242</v>
      </c>
      <c r="E2007" s="29">
        <f>'Monte Carlo Inputs'!$C$7+'Monte Carlo Inputs'!$D$7*C2007</f>
        <v>0.56802883599874388</v>
      </c>
      <c r="F2007" s="16">
        <f>'Monte Carlo Inputs'!$C$17*(1+$D2007)</f>
        <v>2891.6101611175641</v>
      </c>
      <c r="G2007" s="16">
        <f t="shared" ref="G2007:J2007" si="2001">F2007*(1+$D2007)</f>
        <v>3442.1840697700154</v>
      </c>
      <c r="H2007" s="16">
        <f t="shared" si="2001"/>
        <v>4097.5894086632852</v>
      </c>
      <c r="I2007" s="16">
        <f t="shared" si="2001"/>
        <v>4877.7864930132419</v>
      </c>
      <c r="J2007" s="16">
        <f t="shared" si="2001"/>
        <v>5806.5361602894473</v>
      </c>
      <c r="K2007" s="16">
        <f>F2007*$E2007*(1-'Monte Carlo Inputs'!$C$11)+F2007*'Monte Carlo Inputs'!$C$12-F2007*'Monte Carlo Inputs'!$C$13-'Monte Carlo Inputs'!$C$14*(F2007-'Monte Carlo Inputs'!$C$17)</f>
        <v>1287.2409288488202</v>
      </c>
      <c r="L2007" s="16">
        <f>G2007*$E2007*(1-'Monte Carlo Inputs'!$C$11)+G2007*'Monte Carlo Inputs'!$C$12-G2007*'Monte Carlo Inputs'!$C$13-'Monte Carlo Inputs'!$C$14*(G2007-F2007)</f>
        <v>1532.3366471802969</v>
      </c>
      <c r="M2007" s="16">
        <f>H2007*$E2007*(1-'Monte Carlo Inputs'!$C$11)+H2007*'Monte Carlo Inputs'!$C$12-H2007*'Monte Carlo Inputs'!$C$13-'Monte Carlo Inputs'!$C$14*(H2007-G2007)</f>
        <v>1824.0995509610004</v>
      </c>
      <c r="N2007" s="16">
        <f>I2007*$E2007*(1-'Monte Carlo Inputs'!$C$11)+I2007*'Monte Carlo Inputs'!$C$12-I2007*'Monte Carlo Inputs'!$C$13-'Monte Carlo Inputs'!$C$14*(I2007-H2007)</f>
        <v>2171.4152552174942</v>
      </c>
      <c r="O2007" s="16">
        <f>J2007*$E2007*(1-'Monte Carlo Inputs'!$C$11)+J2007*'Monte Carlo Inputs'!$C$12-J2007*'Monte Carlo Inputs'!$C$13-'Monte Carlo Inputs'!$C$14*(J2007-I2007)</f>
        <v>2584.8612309055175</v>
      </c>
    </row>
    <row r="2008" spans="1:15">
      <c r="A2008">
        <v>2004</v>
      </c>
      <c r="B2008" s="39">
        <v>-0.13105256319018854</v>
      </c>
      <c r="C2008" s="39">
        <v>-0.16685247025449965</v>
      </c>
      <c r="D2008" s="29">
        <f>'Monte Carlo Inputs'!$C$6+'Monte Carlo Inputs'!$D$6*B2008</f>
        <v>0.11781976007159399</v>
      </c>
      <c r="E2008" s="29">
        <f>'Monte Carlo Inputs'!$C$7+'Monte Carlo Inputs'!$D$7*C2008</f>
        <v>0.57684987435313728</v>
      </c>
      <c r="F2008" s="16">
        <f>'Monte Carlo Inputs'!$C$17*(1+$D2008)</f>
        <v>2715.2959791899093</v>
      </c>
      <c r="G2008" s="16">
        <f t="shared" ref="G2008:J2008" si="2002">F2008*(1+$D2008)</f>
        <v>3035.2114999814285</v>
      </c>
      <c r="H2008" s="16">
        <f t="shared" si="2002"/>
        <v>3392.8193906757833</v>
      </c>
      <c r="I2008" s="16">
        <f t="shared" si="2002"/>
        <v>3792.560557251456</v>
      </c>
      <c r="J2008" s="16">
        <f t="shared" si="2002"/>
        <v>4239.3991321638132</v>
      </c>
      <c r="K2008" s="16">
        <f>F2008*$E2008*(1-'Monte Carlo Inputs'!$C$11)+F2008*'Monte Carlo Inputs'!$C$12-F2008*'Monte Carlo Inputs'!$C$13-'Monte Carlo Inputs'!$C$14*(F2008-'Monte Carlo Inputs'!$C$17)</f>
        <v>1223.3127051129434</v>
      </c>
      <c r="L2008" s="16">
        <f>G2008*$E2008*(1-'Monte Carlo Inputs'!$C$11)+G2008*'Monte Carlo Inputs'!$C$12-G2008*'Monte Carlo Inputs'!$C$13-'Monte Carlo Inputs'!$C$14*(G2008-F2008)</f>
        <v>1367.443114521883</v>
      </c>
      <c r="M2008" s="16">
        <f>H2008*$E2008*(1-'Monte Carlo Inputs'!$C$11)+H2008*'Monte Carlo Inputs'!$C$12-H2008*'Monte Carlo Inputs'!$C$13-'Monte Carlo Inputs'!$C$14*(H2008-G2008)</f>
        <v>1528.5549341864046</v>
      </c>
      <c r="N2008" s="16">
        <f>I2008*$E2008*(1-'Monte Carlo Inputs'!$C$11)+I2008*'Monte Carlo Inputs'!$C$12-I2008*'Monte Carlo Inputs'!$C$13-'Monte Carlo Inputs'!$C$14*(I2008-H2008)</f>
        <v>1708.648909788498</v>
      </c>
      <c r="O2008" s="16">
        <f>J2008*$E2008*(1-'Monte Carlo Inputs'!$C$11)+J2008*'Monte Carlo Inputs'!$C$12-J2008*'Monte Carlo Inputs'!$C$13-'Monte Carlo Inputs'!$C$14*(J2008-I2008)</f>
        <v>1909.9615143863693</v>
      </c>
    </row>
    <row r="2009" spans="1:15">
      <c r="A2009">
        <v>2005</v>
      </c>
      <c r="B2009" s="39">
        <v>0.4440643383529907</v>
      </c>
      <c r="C2009" s="39">
        <v>0.25957015097236691</v>
      </c>
      <c r="D2009" s="29">
        <f>'Monte Carlo Inputs'!$C$6+'Monte Carlo Inputs'!$D$6*B2009</f>
        <v>0.15507827542621352</v>
      </c>
      <c r="E2009" s="29">
        <f>'Monte Carlo Inputs'!$C$7+'Monte Carlo Inputs'!$D$7*C2009</f>
        <v>0.59211234224941123</v>
      </c>
      <c r="F2009" s="16">
        <f>'Monte Carlo Inputs'!$C$17*(1+$D2009)</f>
        <v>2805.8006388378153</v>
      </c>
      <c r="G2009" s="16">
        <f t="shared" ref="G2009:J2009" si="2003">F2009*(1+$D2009)</f>
        <v>3240.9193630985515</v>
      </c>
      <c r="H2009" s="16">
        <f t="shared" si="2003"/>
        <v>3743.5155487232969</v>
      </c>
      <c r="I2009" s="16">
        <f t="shared" si="2003"/>
        <v>4324.0534840505206</v>
      </c>
      <c r="J2009" s="16">
        <f t="shared" si="2003"/>
        <v>4994.6202412077855</v>
      </c>
      <c r="K2009" s="16">
        <f>F2009*$E2009*(1-'Monte Carlo Inputs'!$C$11)+F2009*'Monte Carlo Inputs'!$C$12-F2009*'Monte Carlo Inputs'!$C$13-'Monte Carlo Inputs'!$C$14*(F2009-'Monte Carlo Inputs'!$C$17)</f>
        <v>1295.9167207015134</v>
      </c>
      <c r="L2009" s="16">
        <f>G2009*$E2009*(1-'Monte Carlo Inputs'!$C$11)+G2009*'Monte Carlo Inputs'!$C$12-G2009*'Monte Carlo Inputs'!$C$13-'Monte Carlo Inputs'!$C$14*(G2009-F2009)</f>
        <v>1496.8852508438979</v>
      </c>
      <c r="M2009" s="16">
        <f>H2009*$E2009*(1-'Monte Carlo Inputs'!$C$11)+H2009*'Monte Carlo Inputs'!$C$12-H2009*'Monte Carlo Inputs'!$C$13-'Monte Carlo Inputs'!$C$14*(H2009-G2009)</f>
        <v>1729.0196340557047</v>
      </c>
      <c r="N2009" s="16">
        <f>I2009*$E2009*(1-'Monte Carlo Inputs'!$C$11)+I2009*'Monte Carlo Inputs'!$C$12-I2009*'Monte Carlo Inputs'!$C$13-'Monte Carlo Inputs'!$C$14*(I2009-H2009)</f>
        <v>1997.1530170831256</v>
      </c>
      <c r="O2009" s="16">
        <f>J2009*$E2009*(1-'Monte Carlo Inputs'!$C$11)+J2009*'Monte Carlo Inputs'!$C$12-J2009*'Monte Carlo Inputs'!$C$13-'Monte Carlo Inputs'!$C$14*(J2009-I2009)</f>
        <v>2306.8680627346366</v>
      </c>
    </row>
    <row r="2010" spans="1:15">
      <c r="A2010">
        <v>2006</v>
      </c>
      <c r="B2010" s="39">
        <v>0.90345058750858875</v>
      </c>
      <c r="C2010" s="39">
        <v>-0.39233564434097362</v>
      </c>
      <c r="D2010" s="29">
        <f>'Monte Carlo Inputs'!$C$6+'Monte Carlo Inputs'!$D$6*B2010</f>
        <v>0.18483926762091063</v>
      </c>
      <c r="E2010" s="29">
        <f>'Monte Carlo Inputs'!$C$7+'Monte Carlo Inputs'!$D$7*C2010</f>
        <v>0.56877940732269849</v>
      </c>
      <c r="F2010" s="16">
        <f>'Monte Carlo Inputs'!$C$17*(1+$D2010)</f>
        <v>2878.0930649779543</v>
      </c>
      <c r="G2010" s="16">
        <f t="shared" ref="G2010:J2010" si="2004">F2010*(1+$D2010)</f>
        <v>3410.0776792533011</v>
      </c>
      <c r="H2010" s="16">
        <f t="shared" si="2004"/>
        <v>4040.3939400168956</v>
      </c>
      <c r="I2010" s="16">
        <f t="shared" si="2004"/>
        <v>4787.2173967895833</v>
      </c>
      <c r="J2010" s="16">
        <f t="shared" si="2004"/>
        <v>5672.0831543542517</v>
      </c>
      <c r="K2010" s="16">
        <f>F2010*$E2010*(1-'Monte Carlo Inputs'!$C$11)+F2010*'Monte Carlo Inputs'!$C$12-F2010*'Monte Carlo Inputs'!$C$13-'Monte Carlo Inputs'!$C$14*(F2010-'Monte Carlo Inputs'!$C$17)</f>
        <v>1282.5704031057194</v>
      </c>
      <c r="L2010" s="16">
        <f>G2010*$E2010*(1-'Monte Carlo Inputs'!$C$11)+G2010*'Monte Carlo Inputs'!$C$12-G2010*'Monte Carlo Inputs'!$C$13-'Monte Carlo Inputs'!$C$14*(G2010-F2010)</f>
        <v>1519.6397770880367</v>
      </c>
      <c r="M2010" s="16">
        <f>H2010*$E2010*(1-'Monte Carlo Inputs'!$C$11)+H2010*'Monte Carlo Inputs'!$C$12-H2010*'Monte Carlo Inputs'!$C$13-'Monte Carlo Inputs'!$C$14*(H2010-G2010)</f>
        <v>1800.5288805325927</v>
      </c>
      <c r="N2010" s="16">
        <f>I2010*$E2010*(1-'Monte Carlo Inputs'!$C$11)+I2010*'Monte Carlo Inputs'!$C$12-I2010*'Monte Carlo Inputs'!$C$13-'Monte Carlo Inputs'!$C$14*(I2010-H2010)</f>
        <v>2133.3373201405352</v>
      </c>
      <c r="O2010" s="16">
        <f>J2010*$E2010*(1-'Monte Carlo Inputs'!$C$11)+J2010*'Monte Carlo Inputs'!$C$12-J2010*'Monte Carlo Inputs'!$C$13-'Monte Carlo Inputs'!$C$14*(J2010-I2010)</f>
        <v>2527.6618279836675</v>
      </c>
    </row>
    <row r="2011" spans="1:15">
      <c r="A2011">
        <v>2007</v>
      </c>
      <c r="B2011" s="39">
        <v>0.10150855583866444</v>
      </c>
      <c r="C2011" s="39">
        <v>-2.2742754757257466</v>
      </c>
      <c r="D2011" s="29">
        <f>'Monte Carlo Inputs'!$C$6+'Monte Carlo Inputs'!$D$6*B2011</f>
        <v>0.13288605702961073</v>
      </c>
      <c r="E2011" s="29">
        <f>'Monte Carlo Inputs'!$C$7+'Monte Carlo Inputs'!$D$7*C2011</f>
        <v>0.50142124002709454</v>
      </c>
      <c r="F2011" s="16">
        <f>'Monte Carlo Inputs'!$C$17*(1+$D2011)</f>
        <v>2751.8935211306275</v>
      </c>
      <c r="G2011" s="16">
        <f t="shared" ref="G2011:J2011" si="2005">F2011*(1+$D2011)</f>
        <v>3117.5818005190081</v>
      </c>
      <c r="H2011" s="16">
        <f t="shared" si="2005"/>
        <v>3531.8649534572533</v>
      </c>
      <c r="I2011" s="16">
        <f t="shared" si="2005"/>
        <v>4001.2005610832571</v>
      </c>
      <c r="J2011" s="16">
        <f t="shared" si="2005"/>
        <v>4532.9043270302773</v>
      </c>
      <c r="K2011" s="16">
        <f>F2011*$E2011*(1-'Monte Carlo Inputs'!$C$11)+F2011*'Monte Carlo Inputs'!$C$12-F2011*'Monte Carlo Inputs'!$C$13-'Monte Carlo Inputs'!$C$14*(F2011-'Monte Carlo Inputs'!$C$17)</f>
        <v>1092.6473680378519</v>
      </c>
      <c r="L2011" s="16">
        <f>G2011*$E2011*(1-'Monte Carlo Inputs'!$C$11)+G2011*'Monte Carlo Inputs'!$C$12-G2011*'Monte Carlo Inputs'!$C$13-'Monte Carlo Inputs'!$C$14*(G2011-F2011)</f>
        <v>1237.844968500184</v>
      </c>
      <c r="M2011" s="16">
        <f>H2011*$E2011*(1-'Monte Carlo Inputs'!$C$11)+H2011*'Monte Carlo Inputs'!$C$12-H2011*'Monte Carlo Inputs'!$C$13-'Monte Carlo Inputs'!$C$14*(H2011-G2011)</f>
        <v>1402.337305578116</v>
      </c>
      <c r="N2011" s="16">
        <f>I2011*$E2011*(1-'Monte Carlo Inputs'!$C$11)+I2011*'Monte Carlo Inputs'!$C$12-I2011*'Monte Carlo Inputs'!$C$13-'Monte Carlo Inputs'!$C$14*(I2011-H2011)</f>
        <v>1588.6883807419199</v>
      </c>
      <c r="O2011" s="16">
        <f>J2011*$E2011*(1-'Monte Carlo Inputs'!$C$11)+J2011*'Monte Carlo Inputs'!$C$12-J2011*'Monte Carlo Inputs'!$C$13-'Monte Carlo Inputs'!$C$14*(J2011-I2011)</f>
        <v>1799.8029155074707</v>
      </c>
    </row>
    <row r="2012" spans="1:15">
      <c r="A2012">
        <v>2008</v>
      </c>
      <c r="B2012" s="39">
        <v>0.15860806317401063</v>
      </c>
      <c r="C2012" s="39">
        <v>1.2206786202643711</v>
      </c>
      <c r="D2012" s="29">
        <f>'Monte Carlo Inputs'!$C$6+'Monte Carlo Inputs'!$D$6*B2012</f>
        <v>0.13658520561155427</v>
      </c>
      <c r="E2012" s="29">
        <f>'Monte Carlo Inputs'!$C$7+'Monte Carlo Inputs'!$D$7*C2012</f>
        <v>0.62651222261973993</v>
      </c>
      <c r="F2012" s="16">
        <f>'Monte Carlo Inputs'!$C$17*(1+$D2012)</f>
        <v>2760.8791229510266</v>
      </c>
      <c r="G2012" s="16">
        <f t="shared" ref="G2012:J2012" si="2006">F2012*(1+$D2012)</f>
        <v>3137.9743656279397</v>
      </c>
      <c r="H2012" s="16">
        <f t="shared" si="2006"/>
        <v>3566.5752395610184</v>
      </c>
      <c r="I2012" s="16">
        <f t="shared" si="2006"/>
        <v>4053.7166519855382</v>
      </c>
      <c r="J2012" s="16">
        <f t="shared" si="2006"/>
        <v>4607.3943743879636</v>
      </c>
      <c r="K2012" s="16">
        <f>F2012*$E2012*(1-'Monte Carlo Inputs'!$C$11)+F2012*'Monte Carlo Inputs'!$C$12-F2012*'Monte Carlo Inputs'!$C$13-'Monte Carlo Inputs'!$C$14*(F2012-'Monte Carlo Inputs'!$C$17)</f>
        <v>1342.0977313876369</v>
      </c>
      <c r="L2012" s="16">
        <f>G2012*$E2012*(1-'Monte Carlo Inputs'!$C$11)+G2012*'Monte Carlo Inputs'!$C$12-G2012*'Monte Carlo Inputs'!$C$13-'Monte Carlo Inputs'!$C$14*(G2012-F2012)</f>
        <v>1525.4084259800179</v>
      </c>
      <c r="M2012" s="16">
        <f>H2012*$E2012*(1-'Monte Carlo Inputs'!$C$11)+H2012*'Monte Carlo Inputs'!$C$12-H2012*'Monte Carlo Inputs'!$C$13-'Monte Carlo Inputs'!$C$14*(H2012-G2012)</f>
        <v>1733.756649484096</v>
      </c>
      <c r="N2012" s="16">
        <f>I2012*$E2012*(1-'Monte Carlo Inputs'!$C$11)+I2012*'Monte Carlo Inputs'!$C$12-I2012*'Monte Carlo Inputs'!$C$13-'Monte Carlo Inputs'!$C$14*(I2012-H2012)</f>
        <v>1970.5621579342803</v>
      </c>
      <c r="O2012" s="16">
        <f>J2012*$E2012*(1-'Monte Carlo Inputs'!$C$11)+J2012*'Monte Carlo Inputs'!$C$12-J2012*'Monte Carlo Inputs'!$C$13-'Monte Carlo Inputs'!$C$14*(J2012-I2012)</f>
        <v>2239.7117954460814</v>
      </c>
    </row>
    <row r="2013" spans="1:15">
      <c r="A2013">
        <v>2009</v>
      </c>
      <c r="B2013" s="39">
        <v>-0.1527702578132534</v>
      </c>
      <c r="C2013" s="39">
        <v>-9.46576160912148E-2</v>
      </c>
      <c r="D2013" s="29">
        <f>'Monte Carlo Inputs'!$C$6+'Monte Carlo Inputs'!$D$6*B2013</f>
        <v>0.11641279558070665</v>
      </c>
      <c r="E2013" s="29">
        <f>'Monte Carlo Inputs'!$C$7+'Monte Carlo Inputs'!$D$7*C2013</f>
        <v>0.57943386401290986</v>
      </c>
      <c r="F2013" s="16">
        <f>'Monte Carlo Inputs'!$C$17*(1+$D2013)</f>
        <v>2711.878321745095</v>
      </c>
      <c r="G2013" s="16">
        <f t="shared" ref="G2013:J2013" si="2007">F2013*(1+$D2013)</f>
        <v>3027.5756584541564</v>
      </c>
      <c r="H2013" s="16">
        <f t="shared" si="2007"/>
        <v>3380.0242046869034</v>
      </c>
      <c r="I2013" s="16">
        <f t="shared" si="2007"/>
        <v>3773.5022714849601</v>
      </c>
      <c r="J2013" s="16">
        <f t="shared" si="2007"/>
        <v>4212.7862200386708</v>
      </c>
      <c r="K2013" s="16">
        <f>F2013*$E2013*(1-'Monte Carlo Inputs'!$C$11)+F2013*'Monte Carlo Inputs'!$C$12-F2013*'Monte Carlo Inputs'!$C$13-'Monte Carlo Inputs'!$C$14*(F2013-'Monte Carlo Inputs'!$C$17)</f>
        <v>1226.7080304018505</v>
      </c>
      <c r="L2013" s="16">
        <f>G2013*$E2013*(1-'Monte Carlo Inputs'!$C$11)+G2013*'Monte Carlo Inputs'!$C$12-G2013*'Monte Carlo Inputs'!$C$13-'Monte Carlo Inputs'!$C$14*(G2013-F2013)</f>
        <v>1369.5125415822322</v>
      </c>
      <c r="M2013" s="16">
        <f>H2013*$E2013*(1-'Monte Carlo Inputs'!$C$11)+H2013*'Monte Carlo Inputs'!$C$12-H2013*'Monte Carlo Inputs'!$C$13-'Monte Carlo Inputs'!$C$14*(H2013-G2013)</f>
        <v>1528.9413251306587</v>
      </c>
      <c r="N2013" s="16">
        <f>I2013*$E2013*(1-'Monte Carlo Inputs'!$C$11)+I2013*'Monte Carlo Inputs'!$C$12-I2013*'Monte Carlo Inputs'!$C$13-'Monte Carlo Inputs'!$C$14*(I2013-H2013)</f>
        <v>1706.9296590679887</v>
      </c>
      <c r="O2013" s="16">
        <f>J2013*$E2013*(1-'Monte Carlo Inputs'!$C$11)+J2013*'Monte Carlo Inputs'!$C$12-J2013*'Monte Carlo Inputs'!$C$13-'Monte Carlo Inputs'!$C$14*(J2013-I2013)</f>
        <v>1905.6381125397154</v>
      </c>
    </row>
    <row r="2014" spans="1:15">
      <c r="A2014">
        <v>2010</v>
      </c>
      <c r="B2014" s="39">
        <v>1.5108230453756346</v>
      </c>
      <c r="C2014" s="39">
        <v>0.51077684613295449</v>
      </c>
      <c r="D2014" s="29">
        <f>'Monte Carlo Inputs'!$C$6+'Monte Carlo Inputs'!$D$6*B2014</f>
        <v>0.2241874349007994</v>
      </c>
      <c r="E2014" s="29">
        <f>'Monte Carlo Inputs'!$C$7+'Monte Carlo Inputs'!$D$7*C2014</f>
        <v>0.60110350249599143</v>
      </c>
      <c r="F2014" s="16">
        <f>'Monte Carlo Inputs'!$C$17*(1+$D2014)</f>
        <v>2973.6736981175327</v>
      </c>
      <c r="G2014" s="16">
        <f t="shared" ref="G2014:J2014" si="2008">F2014*(1+$D2014)</f>
        <v>3640.3339767304769</v>
      </c>
      <c r="H2014" s="16">
        <f t="shared" si="2008"/>
        <v>4456.4511131559093</v>
      </c>
      <c r="I2014" s="16">
        <f t="shared" si="2008"/>
        <v>5455.5314569751454</v>
      </c>
      <c r="J2014" s="16">
        <f t="shared" si="2008"/>
        <v>6678.5930603350243</v>
      </c>
      <c r="K2014" s="16">
        <f>F2014*$E2014*(1-'Monte Carlo Inputs'!$C$11)+F2014*'Monte Carlo Inputs'!$C$12-F2014*'Monte Carlo Inputs'!$C$13-'Monte Carlo Inputs'!$C$14*(F2014-'Monte Carlo Inputs'!$C$17)</f>
        <v>1394.9138361252246</v>
      </c>
      <c r="L2014" s="16">
        <f>G2014*$E2014*(1-'Monte Carlo Inputs'!$C$11)+G2014*'Monte Carlo Inputs'!$C$12-G2014*'Monte Carlo Inputs'!$C$13-'Monte Carlo Inputs'!$C$14*(G2014-F2014)</f>
        <v>1707.6359909537728</v>
      </c>
      <c r="M2014" s="16">
        <f>H2014*$E2014*(1-'Monte Carlo Inputs'!$C$11)+H2014*'Monte Carlo Inputs'!$C$12-H2014*'Monte Carlo Inputs'!$C$13-'Monte Carlo Inputs'!$C$14*(H2014-G2014)</f>
        <v>2090.4665235099842</v>
      </c>
      <c r="N2014" s="16">
        <f>I2014*$E2014*(1-'Monte Carlo Inputs'!$C$11)+I2014*'Monte Carlo Inputs'!$C$12-I2014*'Monte Carlo Inputs'!$C$13-'Monte Carlo Inputs'!$C$14*(I2014-H2014)</f>
        <v>2559.1228511616796</v>
      </c>
      <c r="O2014" s="16">
        <f>J2014*$E2014*(1-'Monte Carlo Inputs'!$C$11)+J2014*'Monte Carlo Inputs'!$C$12-J2014*'Monte Carlo Inputs'!$C$13-'Monte Carlo Inputs'!$C$14*(J2014-I2014)</f>
        <v>3132.8460387596369</v>
      </c>
    </row>
    <row r="2015" spans="1:15">
      <c r="A2015">
        <v>2011</v>
      </c>
      <c r="B2015" s="39">
        <v>0.43888161943140469</v>
      </c>
      <c r="C2015" s="39">
        <v>1.3007188017092364</v>
      </c>
      <c r="D2015" s="29">
        <f>'Monte Carlo Inputs'!$C$6+'Monte Carlo Inputs'!$D$6*B2015</f>
        <v>0.15474251688390595</v>
      </c>
      <c r="E2015" s="29">
        <f>'Monte Carlo Inputs'!$C$7+'Monte Carlo Inputs'!$D$7*C2015</f>
        <v>0.62937701130332213</v>
      </c>
      <c r="F2015" s="16">
        <f>'Monte Carlo Inputs'!$C$17*(1+$D2015)</f>
        <v>2804.9850477626965</v>
      </c>
      <c r="G2015" s="16">
        <f t="shared" ref="G2015:J2015" si="2009">F2015*(1+$D2015)</f>
        <v>3239.0354938752193</v>
      </c>
      <c r="H2015" s="16">
        <f t="shared" si="2009"/>
        <v>3740.2519984737764</v>
      </c>
      <c r="I2015" s="16">
        <f t="shared" si="2009"/>
        <v>4319.0280064976678</v>
      </c>
      <c r="J2015" s="16">
        <f t="shared" si="2009"/>
        <v>4987.3652707151959</v>
      </c>
      <c r="K2015" s="16">
        <f>F2015*$E2015*(1-'Monte Carlo Inputs'!$C$11)+F2015*'Monte Carlo Inputs'!$C$12-F2015*'Monte Carlo Inputs'!$C$13-'Monte Carlo Inputs'!$C$14*(F2015-'Monte Carlo Inputs'!$C$17)</f>
        <v>1369.9066697349645</v>
      </c>
      <c r="L2015" s="16">
        <f>G2015*$E2015*(1-'Monte Carlo Inputs'!$C$11)+G2015*'Monte Carlo Inputs'!$C$12-G2015*'Monte Carlo Inputs'!$C$13-'Monte Carlo Inputs'!$C$14*(G2015-F2015)</f>
        <v>1581.8894757058026</v>
      </c>
      <c r="M2015" s="16">
        <f>H2015*$E2015*(1-'Monte Carlo Inputs'!$C$11)+H2015*'Monte Carlo Inputs'!$C$12-H2015*'Monte Carlo Inputs'!$C$13-'Monte Carlo Inputs'!$C$14*(H2015-G2015)</f>
        <v>1826.675034608681</v>
      </c>
      <c r="N2015" s="16">
        <f>I2015*$E2015*(1-'Monte Carlo Inputs'!$C$11)+I2015*'Monte Carlo Inputs'!$C$12-I2015*'Monte Carlo Inputs'!$C$13-'Monte Carlo Inputs'!$C$14*(I2015-H2015)</f>
        <v>2109.3393269930243</v>
      </c>
      <c r="O2015" s="16">
        <f>J2015*$E2015*(1-'Monte Carlo Inputs'!$C$11)+J2015*'Monte Carlo Inputs'!$C$12-J2015*'Monte Carlo Inputs'!$C$13-'Monte Carlo Inputs'!$C$14*(J2015-I2015)</f>
        <v>2435.7438034141292</v>
      </c>
    </row>
    <row r="2016" spans="1:15">
      <c r="A2016">
        <v>2012</v>
      </c>
      <c r="B2016" s="39">
        <v>0.98480050223617555</v>
      </c>
      <c r="C2016" s="39">
        <v>0.50487877352733967</v>
      </c>
      <c r="D2016" s="29">
        <f>'Monte Carlo Inputs'!$C$6+'Monte Carlo Inputs'!$D$6*B2016</f>
        <v>0.19010946058314476</v>
      </c>
      <c r="E2016" s="29">
        <f>'Monte Carlo Inputs'!$C$7+'Monte Carlo Inputs'!$D$7*C2016</f>
        <v>0.60089239938064987</v>
      </c>
      <c r="F2016" s="16">
        <f>'Monte Carlo Inputs'!$C$17*(1+$D2016)</f>
        <v>2890.8948907025174</v>
      </c>
      <c r="G2016" s="16">
        <f t="shared" ref="G2016:J2016" si="2010">F2016*(1+$D2016)</f>
        <v>3440.4813589765422</v>
      </c>
      <c r="H2016" s="16">
        <f t="shared" si="2010"/>
        <v>4094.5494142779376</v>
      </c>
      <c r="I2016" s="16">
        <f t="shared" si="2010"/>
        <v>4872.9619947573474</v>
      </c>
      <c r="J2016" s="16">
        <f t="shared" si="2010"/>
        <v>5799.3581710228318</v>
      </c>
      <c r="K2016" s="16">
        <f>F2016*$E2016*(1-'Monte Carlo Inputs'!$C$11)+F2016*'Monte Carlo Inputs'!$C$12-F2016*'Monte Carlo Inputs'!$C$13-'Monte Carlo Inputs'!$C$14*(F2016-'Monte Carlo Inputs'!$C$17)</f>
        <v>1354.5155186895674</v>
      </c>
      <c r="L2016" s="16">
        <f>G2016*$E2016*(1-'Monte Carlo Inputs'!$C$11)+G2016*'Monte Carlo Inputs'!$C$12-G2016*'Monte Carlo Inputs'!$C$13-'Monte Carlo Inputs'!$C$14*(G2016-F2016)</f>
        <v>1612.0217332991399</v>
      </c>
      <c r="M2016" s="16">
        <f>H2016*$E2016*(1-'Monte Carlo Inputs'!$C$11)+H2016*'Monte Carlo Inputs'!$C$12-H2016*'Monte Carlo Inputs'!$C$13-'Monte Carlo Inputs'!$C$14*(H2016-G2016)</f>
        <v>1918.4823154649448</v>
      </c>
      <c r="N2016" s="16">
        <f>I2016*$E2016*(1-'Monte Carlo Inputs'!$C$11)+I2016*'Monte Carlo Inputs'!$C$12-I2016*'Monte Carlo Inputs'!$C$13-'Monte Carlo Inputs'!$C$14*(I2016-H2016)</f>
        <v>2283.2039535962881</v>
      </c>
      <c r="O2016" s="16">
        <f>J2016*$E2016*(1-'Monte Carlo Inputs'!$C$11)+J2016*'Monte Carlo Inputs'!$C$12-J2016*'Monte Carlo Inputs'!$C$13-'Monte Carlo Inputs'!$C$14*(J2016-I2016)</f>
        <v>2717.2626256157823</v>
      </c>
    </row>
    <row r="2017" spans="1:15">
      <c r="A2017">
        <v>2013</v>
      </c>
      <c r="B2017" s="39">
        <v>-1.8767233439554605</v>
      </c>
      <c r="C2017" s="39">
        <v>-0.85906917889470624</v>
      </c>
      <c r="D2017" s="29">
        <f>'Monte Carlo Inputs'!$C$6+'Monte Carlo Inputs'!$D$6*B2017</f>
        <v>4.727793178024367E-3</v>
      </c>
      <c r="E2017" s="29">
        <f>'Monte Carlo Inputs'!$C$7+'Monte Carlo Inputs'!$D$7*C2017</f>
        <v>0.5520741359964596</v>
      </c>
      <c r="F2017" s="16">
        <f>'Monte Carlo Inputs'!$C$17*(1+$D2017)</f>
        <v>2440.584282408739</v>
      </c>
      <c r="G2017" s="16">
        <f t="shared" ref="G2017:J2017" si="2011">F2017*(1+$D2017)</f>
        <v>2452.1228601295043</v>
      </c>
      <c r="H2017" s="16">
        <f t="shared" si="2011"/>
        <v>2463.7159898593018</v>
      </c>
      <c r="I2017" s="16">
        <f t="shared" si="2011"/>
        <v>2475.3639295087478</v>
      </c>
      <c r="J2017" s="16">
        <f t="shared" si="2011"/>
        <v>2487.0669382078067</v>
      </c>
      <c r="K2017" s="16">
        <f>F2017*$E2017*(1-'Monte Carlo Inputs'!$C$11)+F2017*'Monte Carlo Inputs'!$C$12-F2017*'Monte Carlo Inputs'!$C$13-'Monte Carlo Inputs'!$C$14*(F2017-'Monte Carlo Inputs'!$C$17)</f>
        <v>1052.4011845416067</v>
      </c>
      <c r="L2017" s="16">
        <f>G2017*$E2017*(1-'Monte Carlo Inputs'!$C$11)+G2017*'Monte Carlo Inputs'!$C$12-G2017*'Monte Carlo Inputs'!$C$13-'Monte Carlo Inputs'!$C$14*(G2017-F2017)</f>
        <v>1057.3767196824269</v>
      </c>
      <c r="M2017" s="16">
        <f>H2017*$E2017*(1-'Monte Carlo Inputs'!$C$11)+H2017*'Monte Carlo Inputs'!$C$12-H2017*'Monte Carlo Inputs'!$C$13-'Monte Carlo Inputs'!$C$14*(H2017-G2017)</f>
        <v>1062.3757781243432</v>
      </c>
      <c r="N2017" s="16">
        <f>I2017*$E2017*(1-'Monte Carlo Inputs'!$C$11)+I2017*'Monte Carlo Inputs'!$C$12-I2017*'Monte Carlo Inputs'!$C$13-'Monte Carlo Inputs'!$C$14*(I2017-H2017)</f>
        <v>1067.3984710806576</v>
      </c>
      <c r="O2017" s="16">
        <f>J2017*$E2017*(1-'Monte Carlo Inputs'!$C$11)+J2017*'Monte Carlo Inputs'!$C$12-J2017*'Monte Carlo Inputs'!$C$13-'Monte Carlo Inputs'!$C$14*(J2017-I2017)</f>
        <v>1072.4449102904666</v>
      </c>
    </row>
    <row r="2018" spans="1:15">
      <c r="A2018">
        <v>2014</v>
      </c>
      <c r="B2018" s="39">
        <v>-1.1108940480749141</v>
      </c>
      <c r="C2018" s="39">
        <v>0.40934381425002803</v>
      </c>
      <c r="D2018" s="29">
        <f>'Monte Carlo Inputs'!$C$6+'Monte Carlo Inputs'!$D$6*B2018</f>
        <v>5.434146737716547E-2</v>
      </c>
      <c r="E2018" s="29">
        <f>'Monte Carlo Inputs'!$C$7+'Monte Carlo Inputs'!$D$7*C2018</f>
        <v>0.59747302344616815</v>
      </c>
      <c r="F2018" s="16">
        <f>'Monte Carlo Inputs'!$C$17*(1+$D2018)</f>
        <v>2561.1008584058727</v>
      </c>
      <c r="G2018" s="16">
        <f t="shared" ref="G2018:J2018" si="2012">F2018*(1+$D2018)</f>
        <v>2700.2748371525659</v>
      </c>
      <c r="H2018" s="16">
        <f t="shared" si="2012"/>
        <v>2847.0117341250725</v>
      </c>
      <c r="I2018" s="16">
        <f t="shared" si="2012"/>
        <v>3001.722529397437</v>
      </c>
      <c r="J2018" s="16">
        <f t="shared" si="2012"/>
        <v>3164.8405363039901</v>
      </c>
      <c r="K2018" s="16">
        <f>F2018*$E2018*(1-'Monte Carlo Inputs'!$C$11)+F2018*'Monte Carlo Inputs'!$C$12-F2018*'Monte Carlo Inputs'!$C$13-'Monte Carlo Inputs'!$C$14*(F2018-'Monte Carlo Inputs'!$C$17)</f>
        <v>1189.1151587146289</v>
      </c>
      <c r="L2018" s="16">
        <f>G2018*$E2018*(1-'Monte Carlo Inputs'!$C$11)+G2018*'Monte Carlo Inputs'!$C$12-G2018*'Monte Carlo Inputs'!$C$13-'Monte Carlo Inputs'!$C$14*(G2018-F2018)</f>
        <v>1253.7334213196132</v>
      </c>
      <c r="M2018" s="16">
        <f>H2018*$E2018*(1-'Monte Carlo Inputs'!$C$11)+H2018*'Monte Carlo Inputs'!$C$12-H2018*'Monte Carlo Inputs'!$C$13-'Monte Carlo Inputs'!$C$14*(H2018-G2018)</f>
        <v>1321.8631351339143</v>
      </c>
      <c r="N2018" s="16">
        <f>I2018*$E2018*(1-'Monte Carlo Inputs'!$C$11)+I2018*'Monte Carlo Inputs'!$C$12-I2018*'Monte Carlo Inputs'!$C$13-'Monte Carlo Inputs'!$C$14*(I2018-H2018)</f>
        <v>1393.6951175688716</v>
      </c>
      <c r="O2018" s="16">
        <f>J2018*$E2018*(1-'Monte Carlo Inputs'!$C$11)+J2018*'Monte Carlo Inputs'!$C$12-J2018*'Monte Carlo Inputs'!$C$13-'Monte Carlo Inputs'!$C$14*(J2018-I2018)</f>
        <v>1469.430555333955</v>
      </c>
    </row>
    <row r="2019" spans="1:15">
      <c r="A2019">
        <v>2015</v>
      </c>
      <c r="B2019" s="39">
        <v>-0.86932218339923684</v>
      </c>
      <c r="C2019" s="39">
        <v>-1.719961565716092</v>
      </c>
      <c r="D2019" s="29">
        <f>'Monte Carlo Inputs'!$C$6+'Monte Carlo Inputs'!$D$6*B2019</f>
        <v>6.9991518706055245E-2</v>
      </c>
      <c r="E2019" s="29">
        <f>'Monte Carlo Inputs'!$C$7+'Monte Carlo Inputs'!$D$7*C2019</f>
        <v>0.52126117776688763</v>
      </c>
      <c r="F2019" s="16">
        <f>'Monte Carlo Inputs'!$C$17*(1+$D2019)</f>
        <v>2599.1163980888796</v>
      </c>
      <c r="G2019" s="16">
        <f t="shared" ref="G2019:J2019" si="2013">F2019*(1+$D2019)</f>
        <v>2781.0325020849327</v>
      </c>
      <c r="H2019" s="16">
        <f t="shared" si="2013"/>
        <v>2975.6811904767583</v>
      </c>
      <c r="I2019" s="16">
        <f t="shared" si="2013"/>
        <v>3183.9536361832693</v>
      </c>
      <c r="J2019" s="16">
        <f t="shared" si="2013"/>
        <v>3406.8033866694036</v>
      </c>
      <c r="K2019" s="16">
        <f>F2019*$E2019*(1-'Monte Carlo Inputs'!$C$11)+F2019*'Monte Carlo Inputs'!$C$12-F2019*'Monte Carlo Inputs'!$C$13-'Monte Carlo Inputs'!$C$14*(F2019-'Monte Carlo Inputs'!$C$17)</f>
        <v>1066.4192907875529</v>
      </c>
      <c r="L2019" s="16">
        <f>G2019*$E2019*(1-'Monte Carlo Inputs'!$C$11)+G2019*'Monte Carlo Inputs'!$C$12-G2019*'Monte Carlo Inputs'!$C$13-'Monte Carlo Inputs'!$C$14*(G2019-F2019)</f>
        <v>1141.0595965272082</v>
      </c>
      <c r="M2019" s="16">
        <f>H2019*$E2019*(1-'Monte Carlo Inputs'!$C$11)+H2019*'Monte Carlo Inputs'!$C$12-H2019*'Monte Carlo Inputs'!$C$13-'Monte Carlo Inputs'!$C$14*(H2019-G2019)</f>
        <v>1220.9240906222662</v>
      </c>
      <c r="N2019" s="16">
        <f>I2019*$E2019*(1-'Monte Carlo Inputs'!$C$11)+I2019*'Monte Carlo Inputs'!$C$12-I2019*'Monte Carlo Inputs'!$C$13-'Monte Carlo Inputs'!$C$14*(I2019-H2019)</f>
        <v>1306.3784219497279</v>
      </c>
      <c r="O2019" s="16">
        <f>J2019*$E2019*(1-'Monte Carlo Inputs'!$C$11)+J2019*'Monte Carlo Inputs'!$C$12-J2019*'Monte Carlo Inputs'!$C$13-'Monte Carlo Inputs'!$C$14*(J2019-I2019)</f>
        <v>1397.8138317068094</v>
      </c>
    </row>
    <row r="2020" spans="1:15">
      <c r="A2020">
        <v>2016</v>
      </c>
      <c r="B2020" s="39">
        <v>-0.62331853529287584</v>
      </c>
      <c r="C2020" s="39">
        <v>1.4788840000291179</v>
      </c>
      <c r="D2020" s="29">
        <f>'Monte Carlo Inputs'!$C$6+'Monte Carlo Inputs'!$D$6*B2020</f>
        <v>8.5928679786992646E-2</v>
      </c>
      <c r="E2020" s="29">
        <f>'Monte Carlo Inputs'!$C$7+'Monte Carlo Inputs'!$D$7*C2020</f>
        <v>0.63575387895580948</v>
      </c>
      <c r="F2020" s="16">
        <f>'Monte Carlo Inputs'!$C$17*(1+$D2020)</f>
        <v>2637.8293560705843</v>
      </c>
      <c r="G2020" s="16">
        <f t="shared" ref="G2020:J2020" si="2014">F2020*(1+$D2020)</f>
        <v>2864.4945501411025</v>
      </c>
      <c r="H2020" s="16">
        <f t="shared" si="2014"/>
        <v>3110.6367850917632</v>
      </c>
      <c r="I2020" s="16">
        <f t="shared" si="2014"/>
        <v>3377.9296973315536</v>
      </c>
      <c r="J2020" s="16">
        <f t="shared" si="2014"/>
        <v>3668.1907366365299</v>
      </c>
      <c r="K2020" s="16">
        <f>F2020*$E2020*(1-'Monte Carlo Inputs'!$C$11)+F2020*'Monte Carlo Inputs'!$C$12-F2020*'Monte Carlo Inputs'!$C$13-'Monte Carlo Inputs'!$C$14*(F2020-'Monte Carlo Inputs'!$C$17)</f>
        <v>1297.8135102906697</v>
      </c>
      <c r="L2020" s="16">
        <f>G2020*$E2020*(1-'Monte Carlo Inputs'!$C$11)+G2020*'Monte Carlo Inputs'!$C$12-G2020*'Monte Carlo Inputs'!$C$13-'Monte Carlo Inputs'!$C$14*(G2020-F2020)</f>
        <v>1409.3329118396696</v>
      </c>
      <c r="M2020" s="16">
        <f>H2020*$E2020*(1-'Monte Carlo Inputs'!$C$11)+H2020*'Monte Carlo Inputs'!$C$12-H2020*'Monte Carlo Inputs'!$C$13-'Monte Carlo Inputs'!$C$14*(H2020-G2020)</f>
        <v>1530.4350283344108</v>
      </c>
      <c r="N2020" s="16">
        <f>I2020*$E2020*(1-'Monte Carlo Inputs'!$C$11)+I2020*'Monte Carlo Inputs'!$C$12-I2020*'Monte Carlo Inputs'!$C$13-'Monte Carlo Inputs'!$C$14*(I2020-H2020)</f>
        <v>1661.9432898189552</v>
      </c>
      <c r="O2020" s="16">
        <f>J2020*$E2020*(1-'Monte Carlo Inputs'!$C$11)+J2020*'Monte Carlo Inputs'!$C$12-J2020*'Monte Carlo Inputs'!$C$13-'Monte Carlo Inputs'!$C$14*(J2020-I2020)</f>
        <v>1804.7518825939494</v>
      </c>
    </row>
    <row r="2021" spans="1:15">
      <c r="A2021">
        <v>2017</v>
      </c>
      <c r="B2021" s="39">
        <v>0.5509830661931473</v>
      </c>
      <c r="C2021" s="39">
        <v>-0.60688786662521954</v>
      </c>
      <c r="D2021" s="29">
        <f>'Monte Carlo Inputs'!$C$6+'Monte Carlo Inputs'!$D$6*B2021</f>
        <v>0.16200492469045841</v>
      </c>
      <c r="E2021" s="29">
        <f>'Monte Carlo Inputs'!$C$7+'Monte Carlo Inputs'!$D$7*C2021</f>
        <v>0.56110017962303715</v>
      </c>
      <c r="F2021" s="16">
        <f>'Monte Carlo Inputs'!$C$17*(1+$D2021)</f>
        <v>2822.6261625655929</v>
      </c>
      <c r="G2021" s="16">
        <f t="shared" ref="G2021:J2021" si="2015">F2021*(1+$D2021)</f>
        <v>3279.9055014613496</v>
      </c>
      <c r="H2021" s="16">
        <f t="shared" si="2015"/>
        <v>3811.2663452174161</v>
      </c>
      <c r="I2021" s="16">
        <f t="shared" si="2015"/>
        <v>4428.7102624496429</v>
      </c>
      <c r="J2021" s="16">
        <f t="shared" si="2015"/>
        <v>5146.1831349936574</v>
      </c>
      <c r="K2021" s="16">
        <f>F2021*$E2021*(1-'Monte Carlo Inputs'!$C$11)+F2021*'Monte Carlo Inputs'!$C$12-F2021*'Monte Carlo Inputs'!$C$13-'Monte Carlo Inputs'!$C$14*(F2021-'Monte Carlo Inputs'!$C$17)</f>
        <v>1241.6440460012334</v>
      </c>
      <c r="L2021" s="16">
        <f>G2021*$E2021*(1-'Monte Carlo Inputs'!$C$11)+G2021*'Monte Carlo Inputs'!$C$12-G2021*'Monte Carlo Inputs'!$C$13-'Monte Carlo Inputs'!$C$14*(G2021-F2021)</f>
        <v>1442.7964961660196</v>
      </c>
      <c r="M2021" s="16">
        <f>H2021*$E2021*(1-'Monte Carlo Inputs'!$C$11)+H2021*'Monte Carlo Inputs'!$C$12-H2021*'Monte Carlo Inputs'!$C$13-'Monte Carlo Inputs'!$C$14*(H2021-G2021)</f>
        <v>1676.5366338710533</v>
      </c>
      <c r="N2021" s="16">
        <f>I2021*$E2021*(1-'Monte Carlo Inputs'!$C$11)+I2021*'Monte Carlo Inputs'!$C$12-I2021*'Monte Carlo Inputs'!$C$13-'Monte Carlo Inputs'!$C$14*(I2021-H2021)</f>
        <v>1948.1438249821279</v>
      </c>
      <c r="O2021" s="16">
        <f>J2021*$E2021*(1-'Monte Carlo Inputs'!$C$11)+J2021*'Monte Carlo Inputs'!$C$12-J2021*'Monte Carlo Inputs'!$C$13-'Monte Carlo Inputs'!$C$14*(J2021-I2021)</f>
        <v>2263.7527186345383</v>
      </c>
    </row>
    <row r="2022" spans="1:15">
      <c r="A2022">
        <v>2018</v>
      </c>
      <c r="B2022" s="39">
        <v>1.9305351279629313</v>
      </c>
      <c r="C2022" s="39">
        <v>-1.9534624008202557E-2</v>
      </c>
      <c r="D2022" s="29">
        <f>'Monte Carlo Inputs'!$C$6+'Monte Carlo Inputs'!$D$6*B2022</f>
        <v>0.25137816609238489</v>
      </c>
      <c r="E2022" s="29">
        <f>'Monte Carlo Inputs'!$C$7+'Monte Carlo Inputs'!$D$7*C2022</f>
        <v>0.58212265723790391</v>
      </c>
      <c r="F2022" s="16">
        <f>'Monte Carlo Inputs'!$C$17*(1+$D2022)</f>
        <v>3039.7227032550127</v>
      </c>
      <c r="G2022" s="16">
        <f t="shared" ref="G2022:J2022" si="2016">F2022*(1+$D2022)</f>
        <v>3803.8426218286445</v>
      </c>
      <c r="H2022" s="16">
        <f t="shared" si="2016"/>
        <v>4760.0456042079777</v>
      </c>
      <c r="I2022" s="16">
        <f t="shared" si="2016"/>
        <v>5956.6171387098966</v>
      </c>
      <c r="J2022" s="16">
        <f t="shared" si="2016"/>
        <v>7453.9806311532593</v>
      </c>
      <c r="K2022" s="16">
        <f>F2022*$E2022*(1-'Monte Carlo Inputs'!$C$11)+F2022*'Monte Carlo Inputs'!$C$12-F2022*'Monte Carlo Inputs'!$C$13-'Monte Carlo Inputs'!$C$14*(F2022-'Monte Carlo Inputs'!$C$17)</f>
        <v>1385.7457815892483</v>
      </c>
      <c r="L2022" s="16">
        <f>G2022*$E2022*(1-'Monte Carlo Inputs'!$C$11)+G2022*'Monte Carlo Inputs'!$C$12-G2022*'Monte Carlo Inputs'!$C$13-'Monte Carlo Inputs'!$C$14*(G2022-F2022)</f>
        <v>1734.0920148354128</v>
      </c>
      <c r="M2022" s="16">
        <f>H2022*$E2022*(1-'Monte Carlo Inputs'!$C$11)+H2022*'Monte Carlo Inputs'!$C$12-H2022*'Monte Carlo Inputs'!$C$13-'Monte Carlo Inputs'!$C$14*(H2022-G2022)</f>
        <v>2170.004885360187</v>
      </c>
      <c r="N2022" s="16">
        <f>I2022*$E2022*(1-'Monte Carlo Inputs'!$C$11)+I2022*'Monte Carlo Inputs'!$C$12-I2022*'Monte Carlo Inputs'!$C$13-'Monte Carlo Inputs'!$C$14*(I2022-H2022)</f>
        <v>2715.4967338535462</v>
      </c>
      <c r="O2022" s="16">
        <f>J2022*$E2022*(1-'Monte Carlo Inputs'!$C$11)+J2022*'Monte Carlo Inputs'!$C$12-J2022*'Monte Carlo Inputs'!$C$13-'Monte Carlo Inputs'!$C$14*(J2022-I2022)</f>
        <v>3398.1133228395115</v>
      </c>
    </row>
    <row r="2023" spans="1:15">
      <c r="A2023">
        <v>2019</v>
      </c>
      <c r="B2023" s="39">
        <v>0.21975797322424884</v>
      </c>
      <c r="C2023" s="39">
        <v>0.99887439351662555</v>
      </c>
      <c r="D2023" s="29">
        <f>'Monte Carlo Inputs'!$C$6+'Monte Carlo Inputs'!$D$6*B2023</f>
        <v>0.14054675648308496</v>
      </c>
      <c r="E2023" s="29">
        <f>'Monte Carlo Inputs'!$C$7+'Monte Carlo Inputs'!$D$7*C2023</f>
        <v>0.61857343203622095</v>
      </c>
      <c r="F2023" s="16">
        <f>'Monte Carlo Inputs'!$C$17*(1+$D2023)</f>
        <v>2770.5021261730622</v>
      </c>
      <c r="G2023" s="16">
        <f t="shared" ref="G2023:J2023" si="2017">F2023*(1+$D2023)</f>
        <v>3159.8872138361767</v>
      </c>
      <c r="H2023" s="16">
        <f t="shared" si="2017"/>
        <v>3603.9991125932233</v>
      </c>
      <c r="I2023" s="16">
        <f t="shared" si="2017"/>
        <v>4110.5294982361174</v>
      </c>
      <c r="J2023" s="16">
        <f t="shared" si="2017"/>
        <v>4688.2510866412458</v>
      </c>
      <c r="K2023" s="16">
        <f>F2023*$E2023*(1-'Monte Carlo Inputs'!$C$11)+F2023*'Monte Carlo Inputs'!$C$12-F2023*'Monte Carlo Inputs'!$C$13-'Monte Carlo Inputs'!$C$14*(F2023-'Monte Carlo Inputs'!$C$17)</f>
        <v>1331.2668746247045</v>
      </c>
      <c r="L2023" s="16">
        <f>G2023*$E2023*(1-'Monte Carlo Inputs'!$C$11)+G2023*'Monte Carlo Inputs'!$C$12-G2023*'Monte Carlo Inputs'!$C$13-'Monte Carlo Inputs'!$C$14*(G2023-F2023)</f>
        <v>1518.3721158665801</v>
      </c>
      <c r="M2023" s="16">
        <f>H2023*$E2023*(1-'Monte Carlo Inputs'!$C$11)+H2023*'Monte Carlo Inputs'!$C$12-H2023*'Monte Carlo Inputs'!$C$13-'Monte Carlo Inputs'!$C$14*(H2023-G2023)</f>
        <v>1731.7743918859869</v>
      </c>
      <c r="N2023" s="16">
        <f>I2023*$E2023*(1-'Monte Carlo Inputs'!$C$11)+I2023*'Monte Carlo Inputs'!$C$12-I2023*'Monte Carlo Inputs'!$C$13-'Monte Carlo Inputs'!$C$14*(I2023-H2023)</f>
        <v>1975.169665626029</v>
      </c>
      <c r="O2023" s="16">
        <f>J2023*$E2023*(1-'Monte Carlo Inputs'!$C$11)+J2023*'Monte Carlo Inputs'!$C$12-J2023*'Monte Carlo Inputs'!$C$13-'Monte Carlo Inputs'!$C$14*(J2023-I2023)</f>
        <v>2252.7733556335465</v>
      </c>
    </row>
    <row r="2024" spans="1:15">
      <c r="A2024">
        <v>2020</v>
      </c>
      <c r="B2024" s="39">
        <v>1.1732961297248123</v>
      </c>
      <c r="C2024" s="39">
        <v>-0.28497582393546839</v>
      </c>
      <c r="D2024" s="29">
        <f>'Monte Carlo Inputs'!$C$6+'Monte Carlo Inputs'!$D$6*B2024</f>
        <v>0.202321007856785</v>
      </c>
      <c r="E2024" s="29">
        <f>'Monte Carlo Inputs'!$C$7+'Monte Carlo Inputs'!$D$7*C2024</f>
        <v>0.5726220172845583</v>
      </c>
      <c r="F2024" s="16">
        <f>'Monte Carlo Inputs'!$C$17*(1+$D2024)</f>
        <v>2920.5579601849167</v>
      </c>
      <c r="G2024" s="16">
        <f t="shared" ref="G2024:J2024" si="2018">F2024*(1+$D2024)</f>
        <v>3511.4481901936852</v>
      </c>
      <c r="H2024" s="16">
        <f t="shared" si="2018"/>
        <v>4221.8879270705547</v>
      </c>
      <c r="I2024" s="16">
        <f t="shared" si="2018"/>
        <v>5076.0645475338624</v>
      </c>
      <c r="J2024" s="16">
        <f t="shared" si="2018"/>
        <v>6103.0590427370089</v>
      </c>
      <c r="K2024" s="16">
        <f>F2024*$E2024*(1-'Monte Carlo Inputs'!$C$11)+F2024*'Monte Carlo Inputs'!$C$12-F2024*'Monte Carlo Inputs'!$C$13-'Monte Carlo Inputs'!$C$14*(F2024-'Monte Carlo Inputs'!$C$17)</f>
        <v>1310.0806025559141</v>
      </c>
      <c r="L2024" s="16">
        <f>G2024*$E2024*(1-'Monte Carlo Inputs'!$C$11)+G2024*'Monte Carlo Inputs'!$C$12-G2024*'Monte Carlo Inputs'!$C$13-'Monte Carlo Inputs'!$C$14*(G2024-F2024)</f>
        <v>1575.1374304386507</v>
      </c>
      <c r="M2024" s="16">
        <f>H2024*$E2024*(1-'Monte Carlo Inputs'!$C$11)+H2024*'Monte Carlo Inputs'!$C$12-H2024*'Monte Carlo Inputs'!$C$13-'Monte Carlo Inputs'!$C$14*(H2024-G2024)</f>
        <v>1893.8208228779449</v>
      </c>
      <c r="N2024" s="16">
        <f>I2024*$E2024*(1-'Monte Carlo Inputs'!$C$11)+I2024*'Monte Carlo Inputs'!$C$12-I2024*'Monte Carlo Inputs'!$C$13-'Monte Carlo Inputs'!$C$14*(I2024-H2024)</f>
        <v>2276.9805604627768</v>
      </c>
      <c r="O2024" s="16">
        <f>J2024*$E2024*(1-'Monte Carlo Inputs'!$C$11)+J2024*'Monte Carlo Inputs'!$C$12-J2024*'Monte Carlo Inputs'!$C$13-'Monte Carlo Inputs'!$C$14*(J2024-I2024)</f>
        <v>2737.6615623259127</v>
      </c>
    </row>
    <row r="2025" spans="1:15">
      <c r="A2025">
        <v>2021</v>
      </c>
      <c r="B2025" s="39">
        <v>-0.2682537978334375</v>
      </c>
      <c r="C2025" s="39">
        <v>-1.1102508831462661</v>
      </c>
      <c r="D2025" s="29">
        <f>'Monte Carlo Inputs'!$C$6+'Monte Carlo Inputs'!$D$6*B2025</f>
        <v>0.10893128140940943</v>
      </c>
      <c r="E2025" s="29">
        <f>'Monte Carlo Inputs'!$C$7+'Monte Carlo Inputs'!$D$7*C2025</f>
        <v>0.54308387022153204</v>
      </c>
      <c r="F2025" s="16">
        <f>'Monte Carlo Inputs'!$C$17*(1+$D2025)</f>
        <v>2693.7049756715969</v>
      </c>
      <c r="G2025" s="16">
        <f t="shared" ref="G2025:J2025" si="2019">F2025*(1+$D2025)</f>
        <v>2987.1337104104059</v>
      </c>
      <c r="H2025" s="16">
        <f t="shared" si="2019"/>
        <v>3312.5260132266553</v>
      </c>
      <c r="I2025" s="16">
        <f t="shared" si="2019"/>
        <v>3673.3637165494374</v>
      </c>
      <c r="J2025" s="16">
        <f t="shared" si="2019"/>
        <v>4073.5079332759983</v>
      </c>
      <c r="K2025" s="16">
        <f>F2025*$E2025*(1-'Monte Carlo Inputs'!$C$11)+F2025*'Monte Carlo Inputs'!$C$12-F2025*'Monte Carlo Inputs'!$C$13-'Monte Carlo Inputs'!$C$14*(F2025-'Monte Carlo Inputs'!$C$17)</f>
        <v>1148.5400020533411</v>
      </c>
      <c r="L2025" s="16">
        <f>G2025*$E2025*(1-'Monte Carlo Inputs'!$C$11)+G2025*'Monte Carlo Inputs'!$C$12-G2025*'Monte Carlo Inputs'!$C$13-'Monte Carlo Inputs'!$C$14*(G2025-F2025)</f>
        <v>1273.6519362269776</v>
      </c>
      <c r="M2025" s="16">
        <f>H2025*$E2025*(1-'Monte Carlo Inputs'!$C$11)+H2025*'Monte Carlo Inputs'!$C$12-H2025*'Monte Carlo Inputs'!$C$13-'Monte Carlo Inputs'!$C$14*(H2025-G2025)</f>
        <v>1412.3924737097577</v>
      </c>
      <c r="N2025" s="16">
        <f>I2025*$E2025*(1-'Monte Carlo Inputs'!$C$11)+I2025*'Monte Carlo Inputs'!$C$12-I2025*'Monte Carlo Inputs'!$C$13-'Monte Carlo Inputs'!$C$14*(I2025-H2025)</f>
        <v>1566.246195723967</v>
      </c>
      <c r="O2025" s="16">
        <f>J2025*$E2025*(1-'Monte Carlo Inputs'!$C$11)+J2025*'Monte Carlo Inputs'!$C$12-J2025*'Monte Carlo Inputs'!$C$13-'Monte Carlo Inputs'!$C$14*(J2025-I2025)</f>
        <v>1736.8594008267914</v>
      </c>
    </row>
    <row r="2026" spans="1:15">
      <c r="A2026">
        <v>2022</v>
      </c>
      <c r="B2026" s="39">
        <v>-1.1544334682872537</v>
      </c>
      <c r="C2026" s="39">
        <v>1.3347940170574144</v>
      </c>
      <c r="D2026" s="29">
        <f>'Monte Carlo Inputs'!$C$6+'Monte Carlo Inputs'!$D$6*B2026</f>
        <v>5.1520798827589045E-2</v>
      </c>
      <c r="E2026" s="29">
        <f>'Monte Carlo Inputs'!$C$7+'Monte Carlo Inputs'!$D$7*C2026</f>
        <v>0.63059662737062616</v>
      </c>
      <c r="F2026" s="16">
        <f>'Monte Carlo Inputs'!$C$17*(1+$D2026)</f>
        <v>2554.2491724320967</v>
      </c>
      <c r="G2026" s="16">
        <f t="shared" ref="G2026:J2026" si="2020">F2026*(1+$D2026)</f>
        <v>2685.8461302005062</v>
      </c>
      <c r="H2026" s="16">
        <f t="shared" si="2020"/>
        <v>2824.2230683564248</v>
      </c>
      <c r="I2026" s="16">
        <f t="shared" si="2020"/>
        <v>2969.7292969054524</v>
      </c>
      <c r="J2026" s="16">
        <f t="shared" si="2020"/>
        <v>3122.7321225837154</v>
      </c>
      <c r="K2026" s="16">
        <f>F2026*$E2026*(1-'Monte Carlo Inputs'!$C$11)+F2026*'Monte Carlo Inputs'!$C$12-F2026*'Monte Carlo Inputs'!$C$13-'Monte Carlo Inputs'!$C$14*(F2026-'Monte Carlo Inputs'!$C$17)</f>
        <v>1246.0282993120074</v>
      </c>
      <c r="L2026" s="16">
        <f>G2026*$E2026*(1-'Monte Carlo Inputs'!$C$11)+G2026*'Monte Carlo Inputs'!$C$12-G2026*'Monte Carlo Inputs'!$C$13-'Monte Carlo Inputs'!$C$14*(G2026-F2026)</f>
        <v>1310.224672654344</v>
      </c>
      <c r="M2026" s="16">
        <f>H2026*$E2026*(1-'Monte Carlo Inputs'!$C$11)+H2026*'Monte Carlo Inputs'!$C$12-H2026*'Monte Carlo Inputs'!$C$13-'Monte Carlo Inputs'!$C$14*(H2026-G2026)</f>
        <v>1377.728494433112</v>
      </c>
      <c r="N2026" s="16">
        <f>I2026*$E2026*(1-'Monte Carlo Inputs'!$C$11)+I2026*'Monte Carlo Inputs'!$C$12-I2026*'Monte Carlo Inputs'!$C$13-'Monte Carlo Inputs'!$C$14*(I2026-H2026)</f>
        <v>1448.7101670338377</v>
      </c>
      <c r="O2026" s="16">
        <f>J2026*$E2026*(1-'Monte Carlo Inputs'!$C$11)+J2026*'Monte Carlo Inputs'!$C$12-J2026*'Monte Carlo Inputs'!$C$13-'Monte Carlo Inputs'!$C$14*(J2026-I2026)</f>
        <v>1523.3488721090705</v>
      </c>
    </row>
    <row r="2027" spans="1:15">
      <c r="A2027">
        <v>2023</v>
      </c>
      <c r="B2027" s="39">
        <v>-2.8332961126817022E-2</v>
      </c>
      <c r="C2027" s="39">
        <v>-1.9610949318262356</v>
      </c>
      <c r="D2027" s="29">
        <f>'Monte Carlo Inputs'!$C$6+'Monte Carlo Inputs'!$D$6*B2027</f>
        <v>0.12447437213468808</v>
      </c>
      <c r="E2027" s="29">
        <f>'Monte Carlo Inputs'!$C$7+'Monte Carlo Inputs'!$D$7*C2027</f>
        <v>0.51263056091924497</v>
      </c>
      <c r="F2027" s="16">
        <f>'Monte Carlo Inputs'!$C$17*(1+$D2027)</f>
        <v>2731.4606973523714</v>
      </c>
      <c r="G2027" s="16">
        <f t="shared" ref="G2027:J2027" si="2021">F2027*(1+$D2027)</f>
        <v>3071.4575526658855</v>
      </c>
      <c r="H2027" s="16">
        <f t="shared" si="2021"/>
        <v>3453.7753030723175</v>
      </c>
      <c r="I2027" s="16">
        <f t="shared" si="2021"/>
        <v>3883.6818154165367</v>
      </c>
      <c r="J2027" s="16">
        <f t="shared" si="2021"/>
        <v>4367.1006709614157</v>
      </c>
      <c r="K2027" s="16">
        <f>F2027*$E2027*(1-'Monte Carlo Inputs'!$C$11)+F2027*'Monte Carlo Inputs'!$C$12-F2027*'Monte Carlo Inputs'!$C$13-'Monte Carlo Inputs'!$C$14*(F2027-'Monte Carlo Inputs'!$C$17)</f>
        <v>1106.0189231459715</v>
      </c>
      <c r="L2027" s="16">
        <f>G2027*$E2027*(1-'Monte Carlo Inputs'!$C$11)+G2027*'Monte Carlo Inputs'!$C$12-G2027*'Monte Carlo Inputs'!$C$13-'Monte Carlo Inputs'!$C$14*(G2027-F2027)</f>
        <v>1243.6899341736503</v>
      </c>
      <c r="M2027" s="16">
        <f>H2027*$E2027*(1-'Monte Carlo Inputs'!$C$11)+H2027*'Monte Carlo Inputs'!$C$12-H2027*'Monte Carlo Inputs'!$C$13-'Monte Carlo Inputs'!$C$14*(H2027-G2027)</f>
        <v>1398.4974578601468</v>
      </c>
      <c r="N2027" s="16">
        <f>I2027*$E2027*(1-'Monte Carlo Inputs'!$C$11)+I2027*'Monte Carlo Inputs'!$C$12-I2027*'Monte Carlo Inputs'!$C$13-'Monte Carlo Inputs'!$C$14*(I2027-H2027)</f>
        <v>1572.5745508592463</v>
      </c>
      <c r="O2027" s="16">
        <f>J2027*$E2027*(1-'Monte Carlo Inputs'!$C$11)+J2027*'Monte Carlo Inputs'!$C$12-J2027*'Monte Carlo Inputs'!$C$13-'Monte Carlo Inputs'!$C$14*(J2027-I2027)</f>
        <v>1768.3197807124402</v>
      </c>
    </row>
    <row r="2028" spans="1:15">
      <c r="A2028">
        <v>2024</v>
      </c>
      <c r="B2028" s="39">
        <v>0.20284674943912653</v>
      </c>
      <c r="C2028" s="39">
        <v>-1.224743012980581</v>
      </c>
      <c r="D2028" s="29">
        <f>'Monte Carlo Inputs'!$C$6+'Monte Carlo Inputs'!$D$6*B2028</f>
        <v>0.1394511755857531</v>
      </c>
      <c r="E2028" s="29">
        <f>'Monte Carlo Inputs'!$C$7+'Monte Carlo Inputs'!$D$7*C2028</f>
        <v>0.53898598148630339</v>
      </c>
      <c r="F2028" s="16">
        <f>'Monte Carlo Inputs'!$C$17*(1+$D2028)</f>
        <v>2767.8408506153532</v>
      </c>
      <c r="G2028" s="16">
        <f t="shared" ref="G2028:J2028" si="2022">F2028*(1+$D2028)</f>
        <v>3153.8195110679349</v>
      </c>
      <c r="H2028" s="16">
        <f t="shared" si="2022"/>
        <v>3593.6233494716435</v>
      </c>
      <c r="I2028" s="16">
        <f t="shared" si="2022"/>
        <v>4094.7583501678755</v>
      </c>
      <c r="J2028" s="16">
        <f t="shared" si="2022"/>
        <v>4665.7772158383641</v>
      </c>
      <c r="K2028" s="16">
        <f>F2028*$E2028*(1-'Monte Carlo Inputs'!$C$11)+F2028*'Monte Carlo Inputs'!$C$12-F2028*'Monte Carlo Inputs'!$C$13-'Monte Carlo Inputs'!$C$14*(F2028-'Monte Carlo Inputs'!$C$17)</f>
        <v>1173.1998238137585</v>
      </c>
      <c r="L2028" s="16">
        <f>G2028*$E2028*(1-'Monte Carlo Inputs'!$C$11)+G2028*'Monte Carlo Inputs'!$C$12-G2028*'Monte Carlo Inputs'!$C$13-'Monte Carlo Inputs'!$C$14*(G2028-F2028)</f>
        <v>1336.8039184415857</v>
      </c>
      <c r="M2028" s="16">
        <f>H2028*$E2028*(1-'Monte Carlo Inputs'!$C$11)+H2028*'Monte Carlo Inputs'!$C$12-H2028*'Monte Carlo Inputs'!$C$13-'Monte Carlo Inputs'!$C$14*(H2028-G2028)</f>
        <v>1523.222796395906</v>
      </c>
      <c r="N2028" s="16">
        <f>I2028*$E2028*(1-'Monte Carlo Inputs'!$C$11)+I2028*'Monte Carlo Inputs'!$C$12-I2028*'Monte Carlo Inputs'!$C$13-'Monte Carlo Inputs'!$C$14*(I2028-H2028)</f>
        <v>1735.6380060323329</v>
      </c>
      <c r="O2028" s="16">
        <f>J2028*$E2028*(1-'Monte Carlo Inputs'!$C$11)+J2028*'Monte Carlo Inputs'!$C$12-J2028*'Monte Carlo Inputs'!$C$13-'Monte Carlo Inputs'!$C$14*(J2028-I2028)</f>
        <v>1977.6747663648537</v>
      </c>
    </row>
    <row r="2029" spans="1:15">
      <c r="A2029">
        <v>2025</v>
      </c>
      <c r="B2029" s="39">
        <v>0.49423298914035652</v>
      </c>
      <c r="C2029" s="39">
        <v>-4.9054933759888508E-2</v>
      </c>
      <c r="D2029" s="29">
        <f>'Monte Carlo Inputs'!$C$6+'Monte Carlo Inputs'!$D$6*B2029</f>
        <v>0.15832841368621958</v>
      </c>
      <c r="E2029" s="29">
        <f>'Monte Carlo Inputs'!$C$7+'Monte Carlo Inputs'!$D$7*C2029</f>
        <v>0.58106606981161568</v>
      </c>
      <c r="F2029" s="16">
        <f>'Monte Carlo Inputs'!$C$17*(1+$D2029)</f>
        <v>2813.6955496851961</v>
      </c>
      <c r="G2029" s="16">
        <f t="shared" ref="G2029:J2029" si="2023">F2029*(1+$D2029)</f>
        <v>3259.1835026628287</v>
      </c>
      <c r="H2029" s="16">
        <f t="shared" si="2023"/>
        <v>3775.2048565517312</v>
      </c>
      <c r="I2029" s="16">
        <f t="shared" si="2023"/>
        <v>4372.9270528300785</v>
      </c>
      <c r="J2029" s="16">
        <f t="shared" si="2023"/>
        <v>5065.28565627022</v>
      </c>
      <c r="K2029" s="16">
        <f>F2029*$E2029*(1-'Monte Carlo Inputs'!$C$11)+F2029*'Monte Carlo Inputs'!$C$12-F2029*'Monte Carlo Inputs'!$C$13-'Monte Carlo Inputs'!$C$14*(F2029-'Monte Carlo Inputs'!$C$17)</f>
        <v>1277.5614316290907</v>
      </c>
      <c r="L2029" s="16">
        <f>G2029*$E2029*(1-'Monte Carlo Inputs'!$C$11)+G2029*'Monte Carlo Inputs'!$C$12-G2029*'Monte Carlo Inputs'!$C$13-'Monte Carlo Inputs'!$C$14*(G2029-F2029)</f>
        <v>1479.8357064856204</v>
      </c>
      <c r="M2029" s="16">
        <f>H2029*$E2029*(1-'Monte Carlo Inputs'!$C$11)+H2029*'Monte Carlo Inputs'!$C$12-H2029*'Monte Carlo Inputs'!$C$13-'Monte Carlo Inputs'!$C$14*(H2029-G2029)</f>
        <v>1714.1357464097146</v>
      </c>
      <c r="N2029" s="16">
        <f>I2029*$E2029*(1-'Monte Carlo Inputs'!$C$11)+I2029*'Monte Carlo Inputs'!$C$12-I2029*'Monte Carlo Inputs'!$C$13-'Monte Carlo Inputs'!$C$14*(I2029-H2029)</f>
        <v>1985.5321399816089</v>
      </c>
      <c r="O2029" s="16">
        <f>J2029*$E2029*(1-'Monte Carlo Inputs'!$C$11)+J2029*'Monte Carlo Inputs'!$C$12-J2029*'Monte Carlo Inputs'!$C$13-'Monte Carlo Inputs'!$C$14*(J2029-I2029)</f>
        <v>2299.8982940279011</v>
      </c>
    </row>
    <row r="2030" spans="1:15">
      <c r="A2030">
        <v>2026</v>
      </c>
      <c r="B2030" s="39">
        <v>-1.262998083093839</v>
      </c>
      <c r="C2030" s="39">
        <v>-2.0078253647112518</v>
      </c>
      <c r="D2030" s="29">
        <f>'Monte Carlo Inputs'!$C$6+'Monte Carlo Inputs'!$D$6*B2030</f>
        <v>4.4487522015716693E-2</v>
      </c>
      <c r="E2030" s="29">
        <f>'Monte Carlo Inputs'!$C$7+'Monte Carlo Inputs'!$D$7*C2030</f>
        <v>0.51095799080644344</v>
      </c>
      <c r="F2030" s="16">
        <f>'Monte Carlo Inputs'!$C$17*(1+$D2030)</f>
        <v>2537.1646397283776</v>
      </c>
      <c r="G2030" s="16">
        <f t="shared" ref="G2030:J2030" si="2024">F2030*(1+$D2030)</f>
        <v>2650.0368074957914</v>
      </c>
      <c r="H2030" s="16">
        <f t="shared" si="2024"/>
        <v>2767.9303783117198</v>
      </c>
      <c r="I2030" s="16">
        <f t="shared" si="2024"/>
        <v>2891.0687419548331</v>
      </c>
      <c r="J2030" s="16">
        <f t="shared" si="2024"/>
        <v>3019.6852262614989</v>
      </c>
      <c r="K2030" s="16">
        <f>F2030*$E2030*(1-'Monte Carlo Inputs'!$C$11)+F2030*'Monte Carlo Inputs'!$C$12-F2030*'Monte Carlo Inputs'!$C$13-'Monte Carlo Inputs'!$C$14*(F2030-'Monte Carlo Inputs'!$C$17)</f>
        <v>1021.4286981269033</v>
      </c>
      <c r="L2030" s="16">
        <f>G2030*$E2030*(1-'Monte Carlo Inputs'!$C$11)+G2030*'Monte Carlo Inputs'!$C$12-G2030*'Monte Carlo Inputs'!$C$13-'Monte Carlo Inputs'!$C$14*(G2030-F2030)</f>
        <v>1066.869529822309</v>
      </c>
      <c r="M2030" s="16">
        <f>H2030*$E2030*(1-'Monte Carlo Inputs'!$C$11)+H2030*'Monte Carlo Inputs'!$C$12-H2030*'Monte Carlo Inputs'!$C$13-'Monte Carlo Inputs'!$C$14*(H2030-G2030)</f>
        <v>1114.331911518176</v>
      </c>
      <c r="N2030" s="16">
        <f>I2030*$E2030*(1-'Monte Carlo Inputs'!$C$11)+I2030*'Monte Carlo Inputs'!$C$12-I2030*'Monte Carlo Inputs'!$C$13-'Monte Carlo Inputs'!$C$14*(I2030-H2030)</f>
        <v>1163.9057769646563</v>
      </c>
      <c r="O2030" s="16">
        <f>J2030*$E2030*(1-'Monte Carlo Inputs'!$C$11)+J2030*'Monte Carlo Inputs'!$C$12-J2030*'Monte Carlo Inputs'!$C$13-'Monte Carlo Inputs'!$C$14*(J2030-I2030)</f>
        <v>1215.6850608415912</v>
      </c>
    </row>
    <row r="2031" spans="1:15">
      <c r="A2031">
        <v>2027</v>
      </c>
      <c r="B2031" s="39">
        <v>-3.011947372354571E-2</v>
      </c>
      <c r="C2031" s="39">
        <v>-0.93128850115834216</v>
      </c>
      <c r="D2031" s="29">
        <f>'Monte Carlo Inputs'!$C$6+'Monte Carlo Inputs'!$D$6*B2031</f>
        <v>0.12435863426150467</v>
      </c>
      <c r="E2031" s="29">
        <f>'Monte Carlo Inputs'!$C$7+'Monte Carlo Inputs'!$D$7*C2031</f>
        <v>0.54948927057734054</v>
      </c>
      <c r="F2031" s="16">
        <f>'Monte Carlo Inputs'!$C$17*(1+$D2031)</f>
        <v>2731.1795584846213</v>
      </c>
      <c r="G2031" s="16">
        <f t="shared" ref="G2031:J2031" si="2025">F2031*(1+$D2031)</f>
        <v>3070.8253183007082</v>
      </c>
      <c r="H2031" s="16">
        <f t="shared" si="2025"/>
        <v>3452.7089609402346</v>
      </c>
      <c r="I2031" s="16">
        <f t="shared" si="2025"/>
        <v>3882.0831318252208</v>
      </c>
      <c r="J2031" s="16">
        <f t="shared" si="2025"/>
        <v>4364.8536881886303</v>
      </c>
      <c r="K2031" s="16">
        <f>F2031*$E2031*(1-'Monte Carlo Inputs'!$C$11)+F2031*'Monte Carlo Inputs'!$C$12-F2031*'Monte Carlo Inputs'!$C$13-'Monte Carlo Inputs'!$C$14*(F2031-'Monte Carlo Inputs'!$C$17)</f>
        <v>1177.5333557360327</v>
      </c>
      <c r="L2031" s="16">
        <f>G2031*$E2031*(1-'Monte Carlo Inputs'!$C$11)+G2031*'Monte Carlo Inputs'!$C$12-G2031*'Monte Carlo Inputs'!$C$13-'Monte Carlo Inputs'!$C$14*(G2031-F2031)</f>
        <v>1323.9697956527325</v>
      </c>
      <c r="M2031" s="16">
        <f>H2031*$E2031*(1-'Monte Carlo Inputs'!$C$11)+H2031*'Monte Carlo Inputs'!$C$12-H2031*'Monte Carlo Inputs'!$C$13-'Monte Carlo Inputs'!$C$14*(H2031-G2031)</f>
        <v>1488.6168712435895</v>
      </c>
      <c r="N2031" s="16">
        <f>I2031*$E2031*(1-'Monte Carlo Inputs'!$C$11)+I2031*'Monte Carlo Inputs'!$C$12-I2031*'Monte Carlo Inputs'!$C$13-'Monte Carlo Inputs'!$C$14*(I2031-H2031)</f>
        <v>1673.7392322900764</v>
      </c>
      <c r="O2031" s="16">
        <f>J2031*$E2031*(1-'Monte Carlo Inputs'!$C$11)+J2031*'Monte Carlo Inputs'!$C$12-J2031*'Monte Carlo Inputs'!$C$13-'Monte Carlo Inputs'!$C$14*(J2031-I2031)</f>
        <v>1881.8831573275697</v>
      </c>
    </row>
    <row r="2032" spans="1:15">
      <c r="A2032">
        <v>2028</v>
      </c>
      <c r="B2032" s="39">
        <v>-0.21105954117809456</v>
      </c>
      <c r="C2032" s="39">
        <v>-1.5710785885476657</v>
      </c>
      <c r="D2032" s="29">
        <f>'Monte Carlo Inputs'!$C$6+'Monte Carlo Inputs'!$D$6*B2032</f>
        <v>0.11263656825469466</v>
      </c>
      <c r="E2032" s="29">
        <f>'Monte Carlo Inputs'!$C$7+'Monte Carlo Inputs'!$D$7*C2032</f>
        <v>0.52658997963203502</v>
      </c>
      <c r="F2032" s="16">
        <f>'Monte Carlo Inputs'!$C$17*(1+$D2032)</f>
        <v>2702.705487947479</v>
      </c>
      <c r="G2032" s="16">
        <f t="shared" ref="G2032:J2032" si="2026">F2032*(1+$D2032)</f>
        <v>3007.128959113013</v>
      </c>
      <c r="H2032" s="16">
        <f t="shared" si="2026"/>
        <v>3345.8416453668146</v>
      </c>
      <c r="I2032" s="16">
        <f t="shared" si="2026"/>
        <v>3722.7057662245734</v>
      </c>
      <c r="J2032" s="16">
        <f t="shared" si="2026"/>
        <v>4142.0185683540731</v>
      </c>
      <c r="K2032" s="16">
        <f>F2032*$E2032*(1-'Monte Carlo Inputs'!$C$11)+F2032*'Monte Carlo Inputs'!$C$12-F2032*'Monte Carlo Inputs'!$C$13-'Monte Carlo Inputs'!$C$14*(F2032-'Monte Carlo Inputs'!$C$17)</f>
        <v>1120.7930976976959</v>
      </c>
      <c r="L2032" s="16">
        <f>G2032*$E2032*(1-'Monte Carlo Inputs'!$C$11)+G2032*'Monte Carlo Inputs'!$C$12-G2032*'Monte Carlo Inputs'!$C$13-'Monte Carlo Inputs'!$C$14*(G2032-F2032)</f>
        <v>1247.0353859459128</v>
      </c>
      <c r="M2032" s="16">
        <f>H2032*$E2032*(1-'Monte Carlo Inputs'!$C$11)+H2032*'Monte Carlo Inputs'!$C$12-H2032*'Monte Carlo Inputs'!$C$13-'Monte Carlo Inputs'!$C$14*(H2032-G2032)</f>
        <v>1387.4971723110291</v>
      </c>
      <c r="N2032" s="16">
        <f>I2032*$E2032*(1-'Monte Carlo Inputs'!$C$11)+I2032*'Monte Carlo Inputs'!$C$12-I2032*'Monte Carlo Inputs'!$C$13-'Monte Carlo Inputs'!$C$14*(I2032-H2032)</f>
        <v>1543.7800922632364</v>
      </c>
      <c r="O2032" s="16">
        <f>J2032*$E2032*(1-'Monte Carlo Inputs'!$C$11)+J2032*'Monte Carlo Inputs'!$C$12-J2032*'Monte Carlo Inputs'!$C$13-'Monte Carlo Inputs'!$C$14*(J2032-I2032)</f>
        <v>1717.6661839956828</v>
      </c>
    </row>
    <row r="2033" spans="1:15">
      <c r="A2033">
        <v>2029</v>
      </c>
      <c r="B2033" s="39">
        <v>0.21446377871426953</v>
      </c>
      <c r="C2033" s="39">
        <v>-2.0051899304659551</v>
      </c>
      <c r="D2033" s="29">
        <f>'Monte Carlo Inputs'!$C$6+'Monte Carlo Inputs'!$D$6*B2033</f>
        <v>0.14020377607873388</v>
      </c>
      <c r="E2033" s="29">
        <f>'Monte Carlo Inputs'!$C$7+'Monte Carlo Inputs'!$D$7*C2033</f>
        <v>0.51105231795645689</v>
      </c>
      <c r="F2033" s="16">
        <f>'Monte Carlo Inputs'!$C$17*(1+$D2033)</f>
        <v>2769.6689924728526</v>
      </c>
      <c r="G2033" s="16">
        <f t="shared" ref="G2033:J2033" si="2027">F2033*(1+$D2033)</f>
        <v>3157.9870437057284</v>
      </c>
      <c r="H2033" s="16">
        <f t="shared" si="2027"/>
        <v>3600.7487520409891</v>
      </c>
      <c r="I2033" s="16">
        <f t="shared" si="2027"/>
        <v>4105.5873237879241</v>
      </c>
      <c r="J2033" s="16">
        <f t="shared" si="2027"/>
        <v>4681.2061696039746</v>
      </c>
      <c r="K2033" s="16">
        <f>F2033*$E2033*(1-'Monte Carlo Inputs'!$C$11)+F2033*'Monte Carlo Inputs'!$C$12-F2033*'Monte Carlo Inputs'!$C$13-'Monte Carlo Inputs'!$C$14*(F2033-'Monte Carlo Inputs'!$C$17)</f>
        <v>1118.9493363317772</v>
      </c>
      <c r="L2033" s="16">
        <f>G2033*$E2033*(1-'Monte Carlo Inputs'!$C$11)+G2033*'Monte Carlo Inputs'!$C$12-G2033*'Monte Carlo Inputs'!$C$13-'Monte Carlo Inputs'!$C$14*(G2033-F2033)</f>
        <v>1275.8302585262854</v>
      </c>
      <c r="M2033" s="16">
        <f>H2033*$E2033*(1-'Monte Carlo Inputs'!$C$11)+H2033*'Monte Carlo Inputs'!$C$12-H2033*'Monte Carlo Inputs'!$C$13-'Monte Carlo Inputs'!$C$14*(H2033-G2033)</f>
        <v>1454.7064784071777</v>
      </c>
      <c r="N2033" s="16">
        <f>I2033*$E2033*(1-'Monte Carlo Inputs'!$C$11)+I2033*'Monte Carlo Inputs'!$C$12-I2033*'Monte Carlo Inputs'!$C$13-'Monte Carlo Inputs'!$C$14*(I2033-H2033)</f>
        <v>1658.6618197660614</v>
      </c>
      <c r="O2033" s="16">
        <f>J2033*$E2033*(1-'Monte Carlo Inputs'!$C$11)+J2033*'Monte Carlo Inputs'!$C$12-J2033*'Monte Carlo Inputs'!$C$13-'Monte Carlo Inputs'!$C$14*(J2033-I2033)</f>
        <v>1891.2124701348873</v>
      </c>
    </row>
    <row r="2034" spans="1:15">
      <c r="A2034">
        <v>2030</v>
      </c>
      <c r="B2034" s="39">
        <v>0.95301146026903982</v>
      </c>
      <c r="C2034" s="39">
        <v>-1.9998681531463496</v>
      </c>
      <c r="D2034" s="29">
        <f>'Monte Carlo Inputs'!$C$6+'Monte Carlo Inputs'!$D$6*B2034</f>
        <v>0.18805003143915144</v>
      </c>
      <c r="E2034" s="29">
        <f>'Monte Carlo Inputs'!$C$7+'Monte Carlo Inputs'!$D$7*C2034</f>
        <v>0.51124279437925524</v>
      </c>
      <c r="F2034" s="16">
        <f>'Monte Carlo Inputs'!$C$17*(1+$D2034)</f>
        <v>2885.8923313688429</v>
      </c>
      <c r="G2034" s="16">
        <f t="shared" ref="G2034:J2034" si="2028">F2034*(1+$D2034)</f>
        <v>3428.5844750127594</v>
      </c>
      <c r="H2034" s="16">
        <f t="shared" si="2028"/>
        <v>4073.3298933306951</v>
      </c>
      <c r="I2034" s="16">
        <f t="shared" si="2028"/>
        <v>4839.319707833567</v>
      </c>
      <c r="J2034" s="16">
        <f t="shared" si="2028"/>
        <v>5749.3539310357737</v>
      </c>
      <c r="K2034" s="16">
        <f>F2034*$E2034*(1-'Monte Carlo Inputs'!$C$11)+F2034*'Monte Carlo Inputs'!$C$12-F2034*'Monte Carlo Inputs'!$C$13-'Monte Carlo Inputs'!$C$14*(F2034-'Monte Carlo Inputs'!$C$17)</f>
        <v>1168.0035807670811</v>
      </c>
      <c r="L2034" s="16">
        <f>G2034*$E2034*(1-'Monte Carlo Inputs'!$C$11)+G2034*'Monte Carlo Inputs'!$C$12-G2034*'Monte Carlo Inputs'!$C$13-'Monte Carlo Inputs'!$C$14*(G2034-F2034)</f>
        <v>1387.6466908513719</v>
      </c>
      <c r="M2034" s="16">
        <f>H2034*$E2034*(1-'Monte Carlo Inputs'!$C$11)+H2034*'Monte Carlo Inputs'!$C$12-H2034*'Monte Carlo Inputs'!$C$13-'Monte Carlo Inputs'!$C$14*(H2034-G2034)</f>
        <v>1648.5936946924071</v>
      </c>
      <c r="N2034" s="16">
        <f>I2034*$E2034*(1-'Monte Carlo Inputs'!$C$11)+I2034*'Monte Carlo Inputs'!$C$12-I2034*'Monte Carlo Inputs'!$C$13-'Monte Carlo Inputs'!$C$14*(I2034-H2034)</f>
        <v>1958.6117908097008</v>
      </c>
      <c r="O2034" s="16">
        <f>J2034*$E2034*(1-'Monte Carlo Inputs'!$C$11)+J2034*'Monte Carlo Inputs'!$C$12-J2034*'Monte Carlo Inputs'!$C$13-'Monte Carlo Inputs'!$C$14*(J2034-I2034)</f>
        <v>2326.9287996485568</v>
      </c>
    </row>
    <row r="2035" spans="1:15">
      <c r="A2035">
        <v>2031</v>
      </c>
      <c r="B2035" s="39">
        <v>-2.1566930778937898</v>
      </c>
      <c r="C2035" s="39">
        <v>1.6974048081155493</v>
      </c>
      <c r="D2035" s="29">
        <f>'Monte Carlo Inputs'!$C$6+'Monte Carlo Inputs'!$D$6*B2035</f>
        <v>-1.34098351941907E-2</v>
      </c>
      <c r="E2035" s="29">
        <f>'Monte Carlo Inputs'!$C$7+'Monte Carlo Inputs'!$D$7*C2035</f>
        <v>0.64357514980793107</v>
      </c>
      <c r="F2035" s="16">
        <f>'Monte Carlo Inputs'!$C$17*(1+$D2035)</f>
        <v>2396.5261693297916</v>
      </c>
      <c r="G2035" s="16">
        <f t="shared" ref="G2035:J2035" si="2029">F2035*(1+$D2035)</f>
        <v>2364.3891483605139</v>
      </c>
      <c r="H2035" s="16">
        <f t="shared" si="2029"/>
        <v>2332.6830795460664</v>
      </c>
      <c r="I2035" s="16">
        <f t="shared" si="2029"/>
        <v>2301.4021838890762</v>
      </c>
      <c r="J2035" s="16">
        <f t="shared" si="2029"/>
        <v>2270.5407598875731</v>
      </c>
      <c r="K2035" s="16">
        <f>F2035*$E2035*(1-'Monte Carlo Inputs'!$C$11)+F2035*'Monte Carlo Inputs'!$C$12-F2035*'Monte Carlo Inputs'!$C$13-'Monte Carlo Inputs'!$C$14*(F2035-'Monte Carlo Inputs'!$C$17)</f>
        <v>1188.7048451170037</v>
      </c>
      <c r="L2035" s="16">
        <f>G2035*$E2035*(1-'Monte Carlo Inputs'!$C$11)+G2035*'Monte Carlo Inputs'!$C$12-G2035*'Monte Carlo Inputs'!$C$13-'Monte Carlo Inputs'!$C$14*(G2035-F2035)</f>
        <v>1172.7645090494486</v>
      </c>
      <c r="M2035" s="16">
        <f>H2035*$E2035*(1-'Monte Carlo Inputs'!$C$11)+H2035*'Monte Carlo Inputs'!$C$12-H2035*'Monte Carlo Inputs'!$C$13-'Monte Carlo Inputs'!$C$14*(H2035-G2035)</f>
        <v>1157.0379302614997</v>
      </c>
      <c r="N2035" s="16">
        <f>I2035*$E2035*(1-'Monte Carlo Inputs'!$C$11)+I2035*'Monte Carlo Inputs'!$C$12-I2035*'Monte Carlo Inputs'!$C$13-'Monte Carlo Inputs'!$C$14*(I2035-H2035)</f>
        <v>1141.5222423032653</v>
      </c>
      <c r="O2035" s="16">
        <f>J2035*$E2035*(1-'Monte Carlo Inputs'!$C$11)+J2035*'Monte Carlo Inputs'!$C$12-J2035*'Monte Carlo Inputs'!$C$13-'Monte Carlo Inputs'!$C$14*(J2035-I2035)</f>
        <v>1126.2146171634754</v>
      </c>
    </row>
    <row r="2036" spans="1:15">
      <c r="A2036">
        <v>2032</v>
      </c>
      <c r="B2036" s="39">
        <v>0.60710257294043535</v>
      </c>
      <c r="C2036" s="39">
        <v>-0.4371036754104945</v>
      </c>
      <c r="D2036" s="29">
        <f>'Monte Carlo Inputs'!$C$6+'Monte Carlo Inputs'!$D$6*B2036</f>
        <v>0.16564058467232826</v>
      </c>
      <c r="E2036" s="29">
        <f>'Monte Carlo Inputs'!$C$7+'Monte Carlo Inputs'!$D$7*C2036</f>
        <v>0.56717707526298711</v>
      </c>
      <c r="F2036" s="16">
        <f>'Monte Carlo Inputs'!$C$17*(1+$D2036)</f>
        <v>2831.4575442275532</v>
      </c>
      <c r="G2036" s="16">
        <f t="shared" ref="G2036:J2036" si="2030">F2036*(1+$D2036)</f>
        <v>3300.4618273282799</v>
      </c>
      <c r="H2036" s="16">
        <f t="shared" si="2030"/>
        <v>3847.1522540956375</v>
      </c>
      <c r="I2036" s="16">
        <f t="shared" si="2030"/>
        <v>4484.3968027875044</v>
      </c>
      <c r="J2036" s="16">
        <f t="shared" si="2030"/>
        <v>5227.1949111039467</v>
      </c>
      <c r="K2036" s="16">
        <f>F2036*$E2036*(1-'Monte Carlo Inputs'!$C$11)+F2036*'Monte Carlo Inputs'!$C$12-F2036*'Monte Carlo Inputs'!$C$13-'Monte Carlo Inputs'!$C$14*(F2036-'Monte Carlo Inputs'!$C$17)</f>
        <v>1257.8999461173955</v>
      </c>
      <c r="L2036" s="16">
        <f>G2036*$E2036*(1-'Monte Carlo Inputs'!$C$11)+G2036*'Monte Carlo Inputs'!$C$12-G2036*'Monte Carlo Inputs'!$C$13-'Monte Carlo Inputs'!$C$14*(G2036-F2036)</f>
        <v>1466.2592286515708</v>
      </c>
      <c r="M2036" s="16">
        <f>H2036*$E2036*(1-'Monte Carlo Inputs'!$C$11)+H2036*'Monte Carlo Inputs'!$C$12-H2036*'Monte Carlo Inputs'!$C$13-'Monte Carlo Inputs'!$C$14*(H2036-G2036)</f>
        <v>1709.1312645666144</v>
      </c>
      <c r="N2036" s="16">
        <f>I2036*$E2036*(1-'Monte Carlo Inputs'!$C$11)+I2036*'Monte Carlo Inputs'!$C$12-I2036*'Monte Carlo Inputs'!$C$13-'Monte Carlo Inputs'!$C$14*(I2036-H2036)</f>
        <v>1992.2327665111841</v>
      </c>
      <c r="O2036" s="16">
        <f>J2036*$E2036*(1-'Monte Carlo Inputs'!$C$11)+J2036*'Monte Carlo Inputs'!$C$12-J2036*'Monte Carlo Inputs'!$C$13-'Monte Carlo Inputs'!$C$14*(J2036-I2036)</f>
        <v>2322.2273667594663</v>
      </c>
    </row>
    <row r="2037" spans="1:15">
      <c r="A2037">
        <v>2033</v>
      </c>
      <c r="B2037" s="39">
        <v>-0.10072863683824518</v>
      </c>
      <c r="C2037" s="39">
        <v>-1.4282024630654533</v>
      </c>
      <c r="D2037" s="29">
        <f>'Monte Carlo Inputs'!$C$6+'Monte Carlo Inputs'!$D$6*B2037</f>
        <v>0.11978427280381354</v>
      </c>
      <c r="E2037" s="29">
        <f>'Monte Carlo Inputs'!$C$7+'Monte Carlo Inputs'!$D$7*C2037</f>
        <v>0.5317037849738866</v>
      </c>
      <c r="F2037" s="16">
        <f>'Monte Carlo Inputs'!$C$17*(1+$D2037)</f>
        <v>2720.0679770677434</v>
      </c>
      <c r="G2037" s="16">
        <f t="shared" ref="G2037:J2037" si="2031">F2037*(1+$D2037)</f>
        <v>3045.8893416777428</v>
      </c>
      <c r="H2037" s="16">
        <f t="shared" si="2031"/>
        <v>3410.7389815114971</v>
      </c>
      <c r="I2037" s="16">
        <f t="shared" si="2031"/>
        <v>3819.2918701354711</v>
      </c>
      <c r="J2037" s="16">
        <f t="shared" si="2031"/>
        <v>4276.782969425165</v>
      </c>
      <c r="K2037" s="16">
        <f>F2037*$E2037*(1-'Monte Carlo Inputs'!$C$11)+F2037*'Monte Carlo Inputs'!$C$12-F2037*'Monte Carlo Inputs'!$C$13-'Monte Carlo Inputs'!$C$14*(F2037-'Monte Carlo Inputs'!$C$17)</f>
        <v>1138.1527009915885</v>
      </c>
      <c r="L2037" s="16">
        <f>G2037*$E2037*(1-'Monte Carlo Inputs'!$C$11)+G2037*'Monte Carlo Inputs'!$C$12-G2037*'Monte Carlo Inputs'!$C$13-'Monte Carlo Inputs'!$C$14*(G2037-F2037)</f>
        <v>1274.4854946195621</v>
      </c>
      <c r="M2037" s="16">
        <f>H2037*$E2037*(1-'Monte Carlo Inputs'!$C$11)+H2037*'Monte Carlo Inputs'!$C$12-H2037*'Monte Carlo Inputs'!$C$13-'Monte Carlo Inputs'!$C$14*(H2037-G2037)</f>
        <v>1427.1488127915743</v>
      </c>
      <c r="N2037" s="16">
        <f>I2037*$E2037*(1-'Monte Carlo Inputs'!$C$11)+I2037*'Monte Carlo Inputs'!$C$12-I2037*'Monte Carlo Inputs'!$C$13-'Monte Carlo Inputs'!$C$14*(I2037-H2037)</f>
        <v>1598.0987955146388</v>
      </c>
      <c r="O2037" s="16">
        <f>J2037*$E2037*(1-'Monte Carlo Inputs'!$C$11)+J2037*'Monte Carlo Inputs'!$C$12-J2037*'Monte Carlo Inputs'!$C$13-'Monte Carlo Inputs'!$C$14*(J2037-I2037)</f>
        <v>1789.52589760401</v>
      </c>
    </row>
    <row r="2038" spans="1:15">
      <c r="A2038">
        <v>2034</v>
      </c>
      <c r="B2038" s="39">
        <v>0.39029372266618678</v>
      </c>
      <c r="C2038" s="39">
        <v>1.2702025080126778</v>
      </c>
      <c r="D2038" s="29">
        <f>'Monte Carlo Inputs'!$C$6+'Monte Carlo Inputs'!$D$6*B2038</f>
        <v>0.15159478658278278</v>
      </c>
      <c r="E2038" s="29">
        <f>'Monte Carlo Inputs'!$C$7+'Monte Carlo Inputs'!$D$7*C2038</f>
        <v>0.62828477573777686</v>
      </c>
      <c r="F2038" s="16">
        <f>'Monte Carlo Inputs'!$C$17*(1+$D2038)</f>
        <v>2797.338896088238</v>
      </c>
      <c r="G2038" s="16">
        <f t="shared" ref="G2038:J2038" si="2032">F2038*(1+$D2038)</f>
        <v>3221.4008890404516</v>
      </c>
      <c r="H2038" s="16">
        <f t="shared" si="2032"/>
        <v>3709.7484693121255</v>
      </c>
      <c r="I2038" s="16">
        <f t="shared" si="2032"/>
        <v>4272.1269967933022</v>
      </c>
      <c r="J2038" s="16">
        <f t="shared" si="2032"/>
        <v>4919.7591771267271</v>
      </c>
      <c r="K2038" s="16">
        <f>F2038*$E2038*(1-'Monte Carlo Inputs'!$C$11)+F2038*'Monte Carlo Inputs'!$C$12-F2038*'Monte Carlo Inputs'!$C$13-'Monte Carlo Inputs'!$C$14*(F2038-'Monte Carlo Inputs'!$C$17)</f>
        <v>1363.8873133484717</v>
      </c>
      <c r="L2038" s="16">
        <f>G2038*$E2038*(1-'Monte Carlo Inputs'!$C$11)+G2038*'Monte Carlo Inputs'!$C$12-G2038*'Monte Carlo Inputs'!$C$13-'Monte Carlo Inputs'!$C$14*(G2038-F2038)</f>
        <v>1570.6455195384981</v>
      </c>
      <c r="M2038" s="16">
        <f>H2038*$E2038*(1-'Monte Carlo Inputs'!$C$11)+H2038*'Monte Carlo Inputs'!$C$12-H2038*'Monte Carlo Inputs'!$C$13-'Monte Carlo Inputs'!$C$14*(H2038-G2038)</f>
        <v>1808.7471918701408</v>
      </c>
      <c r="N2038" s="16">
        <f>I2038*$E2038*(1-'Monte Carlo Inputs'!$C$11)+I2038*'Monte Carlo Inputs'!$C$12-I2038*'Monte Carlo Inputs'!$C$13-'Monte Carlo Inputs'!$C$14*(I2038-H2038)</f>
        <v>2082.9438364039024</v>
      </c>
      <c r="O2038" s="16">
        <f>J2038*$E2038*(1-'Monte Carlo Inputs'!$C$11)+J2038*'Monte Carlo Inputs'!$C$12-J2038*'Monte Carlo Inputs'!$C$13-'Monte Carlo Inputs'!$C$14*(J2038-I2038)</f>
        <v>2398.7072627474754</v>
      </c>
    </row>
    <row r="2039" spans="1:15">
      <c r="A2039">
        <v>2035</v>
      </c>
      <c r="B2039" s="39">
        <v>0.42803745183820557</v>
      </c>
      <c r="C2039" s="39">
        <v>1.2643910993133332</v>
      </c>
      <c r="D2039" s="29">
        <f>'Monte Carlo Inputs'!$C$6+'Monte Carlo Inputs'!$D$6*B2039</f>
        <v>0.15403998565295943</v>
      </c>
      <c r="E2039" s="29">
        <f>'Monte Carlo Inputs'!$C$7+'Monte Carlo Inputs'!$D$7*C2039</f>
        <v>0.62807677448669252</v>
      </c>
      <c r="F2039" s="16">
        <f>'Monte Carlo Inputs'!$C$17*(1+$D2039)</f>
        <v>2803.2785291496043</v>
      </c>
      <c r="G2039" s="16">
        <f t="shared" ref="G2039:J2039" si="2033">F2039*(1+$D2039)</f>
        <v>3235.0955135610589</v>
      </c>
      <c r="H2039" s="16">
        <f t="shared" si="2033"/>
        <v>3733.429580055958</v>
      </c>
      <c r="I2039" s="16">
        <f t="shared" si="2033"/>
        <v>4308.5270190041128</v>
      </c>
      <c r="J2039" s="16">
        <f t="shared" si="2033"/>
        <v>4972.212459196895</v>
      </c>
      <c r="K2039" s="16">
        <f>F2039*$E2039*(1-'Monte Carlo Inputs'!$C$11)+F2039*'Monte Carlo Inputs'!$C$12-F2039*'Monte Carlo Inputs'!$C$13-'Monte Carlo Inputs'!$C$14*(F2039-'Monte Carlo Inputs'!$C$17)</f>
        <v>1366.4548304537959</v>
      </c>
      <c r="L2039" s="16">
        <f>G2039*$E2039*(1-'Monte Carlo Inputs'!$C$11)+G2039*'Monte Carlo Inputs'!$C$12-G2039*'Monte Carlo Inputs'!$C$13-'Monte Carlo Inputs'!$C$14*(G2039-F2039)</f>
        <v>1576.943512932316</v>
      </c>
      <c r="M2039" s="16">
        <f>H2039*$E2039*(1-'Monte Carlo Inputs'!$C$11)+H2039*'Monte Carlo Inputs'!$C$12-H2039*'Monte Carlo Inputs'!$C$13-'Monte Carlo Inputs'!$C$14*(H2039-G2039)</f>
        <v>1819.8558690399375</v>
      </c>
      <c r="N2039" s="16">
        <f>I2039*$E2039*(1-'Monte Carlo Inputs'!$C$11)+I2039*'Monte Carlo Inputs'!$C$12-I2039*'Monte Carlo Inputs'!$C$13-'Monte Carlo Inputs'!$C$14*(I2039-H2039)</f>
        <v>2100.1864409973041</v>
      </c>
      <c r="O2039" s="16">
        <f>J2039*$E2039*(1-'Monte Carlo Inputs'!$C$11)+J2039*'Monte Carlo Inputs'!$C$12-J2039*'Monte Carlo Inputs'!$C$13-'Monte Carlo Inputs'!$C$14*(J2039-I2039)</f>
        <v>2423.6991302370689</v>
      </c>
    </row>
    <row r="2040" spans="1:15">
      <c r="A2040">
        <v>2036</v>
      </c>
      <c r="B2040" s="39">
        <v>-0.80681434863239099</v>
      </c>
      <c r="C2040" s="39">
        <v>-1.790185730891551</v>
      </c>
      <c r="D2040" s="29">
        <f>'Monte Carlo Inputs'!$C$6+'Monte Carlo Inputs'!$D$6*B2040</f>
        <v>7.4041041707718747E-2</v>
      </c>
      <c r="E2040" s="29">
        <f>'Monte Carlo Inputs'!$C$7+'Monte Carlo Inputs'!$D$7*C2040</f>
        <v>0.51874772277369474</v>
      </c>
      <c r="F2040" s="16">
        <f>'Monte Carlo Inputs'!$C$17*(1+$D2040)</f>
        <v>2608.9530944122203</v>
      </c>
      <c r="G2040" s="16">
        <f t="shared" ref="G2040:J2040" si="2034">F2040*(1+$D2040)</f>
        <v>2802.1226992890774</v>
      </c>
      <c r="H2040" s="16">
        <f t="shared" si="2034"/>
        <v>3009.5947829372858</v>
      </c>
      <c r="I2040" s="16">
        <f t="shared" si="2034"/>
        <v>3232.4283157840787</v>
      </c>
      <c r="J2040" s="16">
        <f t="shared" si="2034"/>
        <v>3471.760675530259</v>
      </c>
      <c r="K2040" s="16">
        <f>F2040*$E2040*(1-'Monte Carlo Inputs'!$C$11)+F2040*'Monte Carlo Inputs'!$C$12-F2040*'Monte Carlo Inputs'!$C$13-'Monte Carlo Inputs'!$C$14*(F2040-'Monte Carlo Inputs'!$C$17)</f>
        <v>1065.943274783805</v>
      </c>
      <c r="L2040" s="16">
        <f>G2040*$E2040*(1-'Monte Carlo Inputs'!$C$11)+G2040*'Monte Carlo Inputs'!$C$12-G2040*'Monte Carlo Inputs'!$C$13-'Monte Carlo Inputs'!$C$14*(G2040-F2040)</f>
        <v>1144.8668252501352</v>
      </c>
      <c r="M2040" s="16">
        <f>H2040*$E2040*(1-'Monte Carlo Inputs'!$C$11)+H2040*'Monte Carlo Inputs'!$C$12-H2040*'Monte Carlo Inputs'!$C$13-'Monte Carlo Inputs'!$C$14*(H2040-G2040)</f>
        <v>1229.6339576082642</v>
      </c>
      <c r="N2040" s="16">
        <f>I2040*$E2040*(1-'Monte Carlo Inputs'!$C$11)+I2040*'Monte Carlo Inputs'!$C$12-I2040*'Monte Carlo Inputs'!$C$13-'Monte Carlo Inputs'!$C$14*(I2040-H2040)</f>
        <v>1320.6773367487649</v>
      </c>
      <c r="O2040" s="16">
        <f>J2040*$E2040*(1-'Monte Carlo Inputs'!$C$11)+J2040*'Monte Carlo Inputs'!$C$12-J2040*'Monte Carlo Inputs'!$C$13-'Monte Carlo Inputs'!$C$14*(J2040-I2040)</f>
        <v>1418.4616625214194</v>
      </c>
    </row>
    <row r="2041" spans="1:15">
      <c r="A2041">
        <v>2037</v>
      </c>
      <c r="B2041" s="39">
        <v>1.3434931402883843</v>
      </c>
      <c r="C2041" s="39">
        <v>0.68466476947473165</v>
      </c>
      <c r="D2041" s="29">
        <f>'Monte Carlo Inputs'!$C$6+'Monte Carlo Inputs'!$D$6*B2041</f>
        <v>0.21334709301334703</v>
      </c>
      <c r="E2041" s="29">
        <f>'Monte Carlo Inputs'!$C$7+'Monte Carlo Inputs'!$D$7*C2041</f>
        <v>0.60732727842963652</v>
      </c>
      <c r="F2041" s="16">
        <f>'Monte Carlo Inputs'!$C$17*(1+$D2041)</f>
        <v>2947.3414236387216</v>
      </c>
      <c r="G2041" s="16">
        <f t="shared" ref="G2041:J2041" si="2035">F2041*(1+$D2041)</f>
        <v>3576.1481484898623</v>
      </c>
      <c r="H2041" s="16">
        <f t="shared" si="2035"/>
        <v>4339.1089601552376</v>
      </c>
      <c r="I2041" s="16">
        <f t="shared" si="2035"/>
        <v>5264.8452430725247</v>
      </c>
      <c r="J2041" s="16">
        <f t="shared" si="2035"/>
        <v>6388.0846708471963</v>
      </c>
      <c r="K2041" s="16">
        <f>F2041*$E2041*(1-'Monte Carlo Inputs'!$C$11)+F2041*'Monte Carlo Inputs'!$C$12-F2041*'Monte Carlo Inputs'!$C$13-'Monte Carlo Inputs'!$C$14*(F2041-'Monte Carlo Inputs'!$C$17)</f>
        <v>1395.2539125863141</v>
      </c>
      <c r="L2041" s="16">
        <f>G2041*$E2041*(1-'Monte Carlo Inputs'!$C$11)+G2041*'Monte Carlo Inputs'!$C$12-G2041*'Monte Carlo Inputs'!$C$13-'Monte Carlo Inputs'!$C$14*(G2041-F2041)</f>
        <v>1692.9272788521025</v>
      </c>
      <c r="M2041" s="16">
        <f>H2041*$E2041*(1-'Monte Carlo Inputs'!$C$11)+H2041*'Monte Carlo Inputs'!$C$12-H2041*'Monte Carlo Inputs'!$C$13-'Monte Carlo Inputs'!$C$14*(H2041-G2041)</f>
        <v>2054.1083924781947</v>
      </c>
      <c r="N2041" s="16">
        <f>I2041*$E2041*(1-'Monte Carlo Inputs'!$C$11)+I2041*'Monte Carlo Inputs'!$C$12-I2041*'Monte Carlo Inputs'!$C$13-'Monte Carlo Inputs'!$C$14*(I2041-H2041)</f>
        <v>2492.3464467477365</v>
      </c>
      <c r="O2041" s="16">
        <f>J2041*$E2041*(1-'Monte Carlo Inputs'!$C$11)+J2041*'Monte Carlo Inputs'!$C$12-J2041*'Monte Carlo Inputs'!$C$13-'Monte Carlo Inputs'!$C$14*(J2041-I2041)</f>
        <v>3024.0813159435115</v>
      </c>
    </row>
    <row r="2042" spans="1:15">
      <c r="A2042">
        <v>2038</v>
      </c>
      <c r="B2042" s="39">
        <v>-1.6252602816516382</v>
      </c>
      <c r="C2042" s="39">
        <v>0.99846824227647035</v>
      </c>
      <c r="D2042" s="29">
        <f>'Monte Carlo Inputs'!$C$6+'Monte Carlo Inputs'!$D$6*B2042</f>
        <v>2.1018638296341915E-2</v>
      </c>
      <c r="E2042" s="29">
        <f>'Monte Carlo Inputs'!$C$7+'Monte Carlo Inputs'!$D$7*C2042</f>
        <v>0.61855889511919226</v>
      </c>
      <c r="F2042" s="16">
        <f>'Monte Carlo Inputs'!$C$17*(1+$D2042)</f>
        <v>2480.1563742856447</v>
      </c>
      <c r="G2042" s="16">
        <f t="shared" ref="G2042:J2042" si="2036">F2042*(1+$D2042)</f>
        <v>2532.2858840351214</v>
      </c>
      <c r="H2042" s="16">
        <f t="shared" si="2036"/>
        <v>2585.511085094588</v>
      </c>
      <c r="I2042" s="16">
        <f t="shared" si="2036"/>
        <v>2639.8550074033737</v>
      </c>
      <c r="J2042" s="16">
        <f t="shared" si="2036"/>
        <v>2695.3411649587724</v>
      </c>
      <c r="K2042" s="16">
        <f>F2042*$E2042*(1-'Monte Carlo Inputs'!$C$11)+F2042*'Monte Carlo Inputs'!$C$12-F2042*'Monte Carlo Inputs'!$C$13-'Monte Carlo Inputs'!$C$14*(F2042-'Monte Carlo Inputs'!$C$17)</f>
        <v>1187.4583920191708</v>
      </c>
      <c r="L2042" s="16">
        <f>G2042*$E2042*(1-'Monte Carlo Inputs'!$C$11)+G2042*'Monte Carlo Inputs'!$C$12-G2042*'Monte Carlo Inputs'!$C$13-'Monte Carlo Inputs'!$C$14*(G2042-F2042)</f>
        <v>1212.4171504529772</v>
      </c>
      <c r="M2042" s="16">
        <f>H2042*$E2042*(1-'Monte Carlo Inputs'!$C$11)+H2042*'Monte Carlo Inputs'!$C$12-H2042*'Monte Carlo Inputs'!$C$13-'Monte Carlo Inputs'!$C$14*(H2042-G2042)</f>
        <v>1237.90050800263</v>
      </c>
      <c r="N2042" s="16">
        <f>I2042*$E2042*(1-'Monte Carlo Inputs'!$C$11)+I2042*'Monte Carlo Inputs'!$C$12-I2042*'Monte Carlo Inputs'!$C$13-'Monte Carlo Inputs'!$C$14*(I2042-H2042)</f>
        <v>1263.9194910271951</v>
      </c>
      <c r="O2042" s="16">
        <f>J2042*$E2042*(1-'Monte Carlo Inputs'!$C$11)+J2042*'Monte Carlo Inputs'!$C$12-J2042*'Monte Carlo Inputs'!$C$13-'Monte Carlo Inputs'!$C$14*(J2042-I2042)</f>
        <v>1290.4853576447924</v>
      </c>
    </row>
    <row r="2043" spans="1:15">
      <c r="A2043">
        <v>2039</v>
      </c>
      <c r="B2043" s="39">
        <v>0.38772753369763491</v>
      </c>
      <c r="C2043" s="39">
        <v>-0.66116054532091517</v>
      </c>
      <c r="D2043" s="29">
        <f>'Monte Carlo Inputs'!$C$6+'Monte Carlo Inputs'!$D$6*B2043</f>
        <v>0.15142853796301331</v>
      </c>
      <c r="E2043" s="29">
        <f>'Monte Carlo Inputs'!$C$7+'Monte Carlo Inputs'!$D$7*C2043</f>
        <v>0.55915765834249476</v>
      </c>
      <c r="F2043" s="16">
        <f>'Monte Carlo Inputs'!$C$17*(1+$D2043)</f>
        <v>2796.9350615659564</v>
      </c>
      <c r="G2043" s="16">
        <f t="shared" ref="G2043:J2043" si="2037">F2043*(1+$D2043)</f>
        <v>3220.4708487163798</v>
      </c>
      <c r="H2043" s="16">
        <f t="shared" si="2037"/>
        <v>3708.1420408900058</v>
      </c>
      <c r="I2043" s="16">
        <f t="shared" si="2037"/>
        <v>4269.6605687011643</v>
      </c>
      <c r="J2043" s="16">
        <f t="shared" si="2037"/>
        <v>4916.2090262179099</v>
      </c>
      <c r="K2043" s="16">
        <f>F2043*$E2043*(1-'Monte Carlo Inputs'!$C$11)+F2043*'Monte Carlo Inputs'!$C$12-F2043*'Monte Carlo Inputs'!$C$13-'Monte Carlo Inputs'!$C$14*(F2043-'Monte Carlo Inputs'!$C$17)</f>
        <v>1226.106115468981</v>
      </c>
      <c r="L2043" s="16">
        <f>G2043*$E2043*(1-'Monte Carlo Inputs'!$C$11)+G2043*'Monte Carlo Inputs'!$C$12-G2043*'Monte Carlo Inputs'!$C$13-'Monte Carlo Inputs'!$C$14*(G2043-F2043)</f>
        <v>1411.7735719219584</v>
      </c>
      <c r="M2043" s="16">
        <f>H2043*$E2043*(1-'Monte Carlo Inputs'!$C$11)+H2043*'Monte Carlo Inputs'!$C$12-H2043*'Monte Carlo Inputs'!$C$13-'Monte Carlo Inputs'!$C$14*(H2043-G2043)</f>
        <v>1625.5563798529211</v>
      </c>
      <c r="N2043" s="16">
        <f>I2043*$E2043*(1-'Monte Carlo Inputs'!$C$11)+I2043*'Monte Carlo Inputs'!$C$12-I2043*'Monte Carlo Inputs'!$C$13-'Monte Carlo Inputs'!$C$14*(I2043-H2043)</f>
        <v>1871.7120058304984</v>
      </c>
      <c r="O2043" s="16">
        <f>J2043*$E2043*(1-'Monte Carlo Inputs'!$C$11)+J2043*'Monte Carlo Inputs'!$C$12-J2043*'Monte Carlo Inputs'!$C$13-'Monte Carlo Inputs'!$C$14*(J2043-I2043)</f>
        <v>2155.1426183612302</v>
      </c>
    </row>
    <row r="2044" spans="1:15">
      <c r="A2044">
        <v>2040</v>
      </c>
      <c r="B2044" s="39">
        <v>-1.388459010348928</v>
      </c>
      <c r="C2044" s="39">
        <v>-0.36772666553651362</v>
      </c>
      <c r="D2044" s="29">
        <f>'Monte Carlo Inputs'!$C$6+'Monte Carlo Inputs'!$D$6*B2044</f>
        <v>3.6359630326225842E-2</v>
      </c>
      <c r="E2044" s="29">
        <f>'Monte Carlo Inputs'!$C$7+'Monte Carlo Inputs'!$D$7*C2044</f>
        <v>0.56966020897408021</v>
      </c>
      <c r="F2044" s="16">
        <f>'Monte Carlo Inputs'!$C$17*(1+$D2044)</f>
        <v>2517.4211780254359</v>
      </c>
      <c r="G2044" s="16">
        <f t="shared" ref="G2044:J2044" si="2038">F2044*(1+$D2044)</f>
        <v>2608.953681433853</v>
      </c>
      <c r="H2044" s="16">
        <f t="shared" si="2038"/>
        <v>2703.8142728290341</v>
      </c>
      <c r="I2044" s="16">
        <f t="shared" si="2038"/>
        <v>2802.1239602598712</v>
      </c>
      <c r="J2044" s="16">
        <f t="shared" si="2038"/>
        <v>2904.0081515831803</v>
      </c>
      <c r="K2044" s="16">
        <f>F2044*$E2044*(1-'Monte Carlo Inputs'!$C$11)+F2044*'Monte Carlo Inputs'!$C$12-F2044*'Monte Carlo Inputs'!$C$13-'Monte Carlo Inputs'!$C$14*(F2044-'Monte Carlo Inputs'!$C$17)</f>
        <v>1118.3183617727811</v>
      </c>
      <c r="L2044" s="16">
        <f>G2044*$E2044*(1-'Monte Carlo Inputs'!$C$11)+G2044*'Monte Carlo Inputs'!$C$12-G2044*'Monte Carlo Inputs'!$C$13-'Monte Carlo Inputs'!$C$14*(G2044-F2044)</f>
        <v>1158.98000399387</v>
      </c>
      <c r="M2044" s="16">
        <f>H2044*$E2044*(1-'Monte Carlo Inputs'!$C$11)+H2044*'Monte Carlo Inputs'!$C$12-H2044*'Monte Carlo Inputs'!$C$13-'Monte Carlo Inputs'!$C$14*(H2044-G2044)</f>
        <v>1201.1200884945749</v>
      </c>
      <c r="N2044" s="16">
        <f>I2044*$E2044*(1-'Monte Carlo Inputs'!$C$11)+I2044*'Monte Carlo Inputs'!$C$12-I2044*'Monte Carlo Inputs'!$C$13-'Monte Carlo Inputs'!$C$14*(I2044-H2044)</f>
        <v>1244.7923708896415</v>
      </c>
      <c r="O2044" s="16">
        <f>J2044*$E2044*(1-'Monte Carlo Inputs'!$C$11)+J2044*'Monte Carlo Inputs'!$C$12-J2044*'Monte Carlo Inputs'!$C$13-'Monte Carlo Inputs'!$C$14*(J2044-I2044)</f>
        <v>1290.0525613280952</v>
      </c>
    </row>
    <row r="2045" spans="1:15">
      <c r="A2045">
        <v>2041</v>
      </c>
      <c r="B2045" s="39">
        <v>8.9155690024468201E-2</v>
      </c>
      <c r="C2045" s="39">
        <v>-0.51824047494360148</v>
      </c>
      <c r="D2045" s="29">
        <f>'Monte Carlo Inputs'!$C$6+'Monte Carlo Inputs'!$D$6*B2045</f>
        <v>0.13208578592059478</v>
      </c>
      <c r="E2045" s="29">
        <f>'Monte Carlo Inputs'!$C$7+'Monte Carlo Inputs'!$D$7*C2045</f>
        <v>0.56427303655482108</v>
      </c>
      <c r="F2045" s="16">
        <f>'Monte Carlo Inputs'!$C$17*(1+$D2045)</f>
        <v>2749.9495825797171</v>
      </c>
      <c r="G2045" s="16">
        <f t="shared" ref="G2045:J2045" si="2039">F2045*(1+$D2045)</f>
        <v>3113.1788344367706</v>
      </c>
      <c r="H2045" s="16">
        <f t="shared" si="2039"/>
        <v>3524.3855074947128</v>
      </c>
      <c r="I2045" s="16">
        <f t="shared" si="2039"/>
        <v>3989.9067371393062</v>
      </c>
      <c r="J2045" s="16">
        <f t="shared" si="2039"/>
        <v>4516.9167042642275</v>
      </c>
      <c r="K2045" s="16">
        <f>F2045*$E2045*(1-'Monte Carlo Inputs'!$C$11)+F2045*'Monte Carlo Inputs'!$C$12-F2045*'Monte Carlo Inputs'!$C$13-'Monte Carlo Inputs'!$C$14*(F2045-'Monte Carlo Inputs'!$C$17)</f>
        <v>1214.8345262863234</v>
      </c>
      <c r="L2045" s="16">
        <f>G2045*$E2045*(1-'Monte Carlo Inputs'!$C$11)+G2045*'Monte Carlo Inputs'!$C$12-G2045*'Monte Carlo Inputs'!$C$13-'Monte Carlo Inputs'!$C$14*(G2045-F2045)</f>
        <v>1375.2968994543257</v>
      </c>
      <c r="M2045" s="16">
        <f>H2045*$E2045*(1-'Monte Carlo Inputs'!$C$11)+H2045*'Monte Carlo Inputs'!$C$12-H2045*'Monte Carlo Inputs'!$C$13-'Monte Carlo Inputs'!$C$14*(H2045-G2045)</f>
        <v>1556.9540712929079</v>
      </c>
      <c r="N2045" s="16">
        <f>I2045*$E2045*(1-'Monte Carlo Inputs'!$C$11)+I2045*'Monte Carlo Inputs'!$C$12-I2045*'Monte Carlo Inputs'!$C$13-'Monte Carlo Inputs'!$C$14*(I2045-H2045)</f>
        <v>1762.6055734419012</v>
      </c>
      <c r="O2045" s="16">
        <f>J2045*$E2045*(1-'Monte Carlo Inputs'!$C$11)+J2045*'Monte Carlo Inputs'!$C$12-J2045*'Monte Carlo Inputs'!$C$13-'Monte Carlo Inputs'!$C$14*(J2045-I2045)</f>
        <v>1995.4207158779955</v>
      </c>
    </row>
    <row r="2046" spans="1:15">
      <c r="A2046">
        <v>2042</v>
      </c>
      <c r="B2046" s="39">
        <v>1.9124114913386381</v>
      </c>
      <c r="C2046" s="39">
        <v>-0.48105378881228494</v>
      </c>
      <c r="D2046" s="29">
        <f>'Monte Carlo Inputs'!$C$6+'Monte Carlo Inputs'!$D$6*B2046</f>
        <v>0.25020403994231716</v>
      </c>
      <c r="E2046" s="29">
        <f>'Monte Carlo Inputs'!$C$7+'Monte Carlo Inputs'!$D$7*C2046</f>
        <v>0.56560401801545535</v>
      </c>
      <c r="F2046" s="16">
        <f>'Monte Carlo Inputs'!$C$17*(1+$D2046)</f>
        <v>3036.8706334238827</v>
      </c>
      <c r="G2046" s="16">
        <f t="shared" ref="G2046:J2046" si="2040">F2046*(1+$D2046)</f>
        <v>3796.7079346887217</v>
      </c>
      <c r="H2046" s="16">
        <f t="shared" si="2040"/>
        <v>4746.6595984288906</v>
      </c>
      <c r="I2046" s="16">
        <f t="shared" si="2040"/>
        <v>5934.2930061867755</v>
      </c>
      <c r="J2046" s="16">
        <f t="shared" si="2040"/>
        <v>7419.0770905361442</v>
      </c>
      <c r="K2046" s="16">
        <f>F2046*$E2046*(1-'Monte Carlo Inputs'!$C$11)+F2046*'Monte Carlo Inputs'!$C$12-F2046*'Monte Carlo Inputs'!$C$13-'Monte Carlo Inputs'!$C$14*(F2046-'Monte Carlo Inputs'!$C$17)</f>
        <v>1348.7113348811743</v>
      </c>
      <c r="L2046" s="16">
        <f>G2046*$E2046*(1-'Monte Carlo Inputs'!$C$11)+G2046*'Monte Carlo Inputs'!$C$12-G2046*'Monte Carlo Inputs'!$C$13-'Monte Carlo Inputs'!$C$14*(G2046-F2046)</f>
        <v>1686.1643595844396</v>
      </c>
      <c r="M2046" s="16">
        <f>H2046*$E2046*(1-'Monte Carlo Inputs'!$C$11)+H2046*'Monte Carlo Inputs'!$C$12-H2046*'Monte Carlo Inputs'!$C$13-'Monte Carlo Inputs'!$C$14*(H2046-G2046)</f>
        <v>2108.0494943592162</v>
      </c>
      <c r="N2046" s="16">
        <f>I2046*$E2046*(1-'Monte Carlo Inputs'!$C$11)+I2046*'Monte Carlo Inputs'!$C$12-I2046*'Monte Carlo Inputs'!$C$13-'Monte Carlo Inputs'!$C$14*(I2046-H2046)</f>
        <v>2635.4919942462511</v>
      </c>
      <c r="O2046" s="16">
        <f>J2046*$E2046*(1-'Monte Carlo Inputs'!$C$11)+J2046*'Monte Carlo Inputs'!$C$12-J2046*'Monte Carlo Inputs'!$C$13-'Monte Carlo Inputs'!$C$14*(J2046-I2046)</f>
        <v>3294.9027384422961</v>
      </c>
    </row>
    <row r="2047" spans="1:15">
      <c r="A2047">
        <v>2043</v>
      </c>
      <c r="B2047" s="39">
        <v>0.76257511991536497</v>
      </c>
      <c r="C2047" s="39">
        <v>-0.54866843597504023</v>
      </c>
      <c r="D2047" s="29">
        <f>'Monte Carlo Inputs'!$C$6+'Monte Carlo Inputs'!$D$6*B2047</f>
        <v>0.17571275654407129</v>
      </c>
      <c r="E2047" s="29">
        <f>'Monte Carlo Inputs'!$C$7+'Monte Carlo Inputs'!$D$7*C2047</f>
        <v>0.56318396258155179</v>
      </c>
      <c r="F2047" s="16">
        <f>'Monte Carlo Inputs'!$C$17*(1+$D2047)</f>
        <v>2855.9238569212039</v>
      </c>
      <c r="G2047" s="16">
        <f t="shared" ref="G2047:J2047" si="2041">F2047*(1+$D2047)</f>
        <v>3357.7461103008045</v>
      </c>
      <c r="H2047" s="16">
        <f t="shared" si="2041"/>
        <v>3947.7449351168921</v>
      </c>
      <c r="I2047" s="16">
        <f t="shared" si="2041"/>
        <v>4641.4140797991768</v>
      </c>
      <c r="J2047" s="16">
        <f t="shared" si="2041"/>
        <v>5456.9697420231541</v>
      </c>
      <c r="K2047" s="16">
        <f>F2047*$E2047*(1-'Monte Carlo Inputs'!$C$11)+F2047*'Monte Carlo Inputs'!$C$12-F2047*'Monte Carlo Inputs'!$C$13-'Monte Carlo Inputs'!$C$14*(F2047-'Monte Carlo Inputs'!$C$17)</f>
        <v>1261.0063825348873</v>
      </c>
      <c r="L2047" s="16">
        <f>G2047*$E2047*(1-'Monte Carlo Inputs'!$C$11)+G2047*'Monte Carlo Inputs'!$C$12-G2047*'Monte Carlo Inputs'!$C$13-'Monte Carlo Inputs'!$C$14*(G2047-F2047)</f>
        <v>1482.5812900297599</v>
      </c>
      <c r="M2047" s="16">
        <f>H2047*$E2047*(1-'Monte Carlo Inputs'!$C$11)+H2047*'Monte Carlo Inputs'!$C$12-H2047*'Monte Carlo Inputs'!$C$13-'Monte Carlo Inputs'!$C$14*(H2047-G2047)</f>
        <v>1743.0897353015544</v>
      </c>
      <c r="N2047" s="16">
        <f>I2047*$E2047*(1-'Monte Carlo Inputs'!$C$11)+I2047*'Monte Carlo Inputs'!$C$12-I2047*'Monte Carlo Inputs'!$C$13-'Monte Carlo Inputs'!$C$14*(I2047-H2047)</f>
        <v>2049.3728375950664</v>
      </c>
      <c r="O2047" s="16">
        <f>J2047*$E2047*(1-'Monte Carlo Inputs'!$C$11)+J2047*'Monte Carlo Inputs'!$C$12-J2047*'Monte Carlo Inputs'!$C$13-'Monte Carlo Inputs'!$C$14*(J2047-I2047)</f>
        <v>2409.4737880754406</v>
      </c>
    </row>
    <row r="2048" spans="1:15">
      <c r="A2048">
        <v>2044</v>
      </c>
      <c r="B2048" s="39">
        <v>-1.1160565328079746</v>
      </c>
      <c r="C2048" s="39">
        <v>0.52773376364657165</v>
      </c>
      <c r="D2048" s="29">
        <f>'Monte Carlo Inputs'!$C$6+'Monte Carlo Inputs'!$D$6*B2048</f>
        <v>5.4007019691523453E-2</v>
      </c>
      <c r="E2048" s="29">
        <f>'Monte Carlo Inputs'!$C$7+'Monte Carlo Inputs'!$D$7*C2048</f>
        <v>0.60171042247698758</v>
      </c>
      <c r="F2048" s="16">
        <f>'Monte Carlo Inputs'!$C$17*(1+$D2048)</f>
        <v>2560.28845153268</v>
      </c>
      <c r="G2048" s="16">
        <f t="shared" ref="G2048:J2048" si="2042">F2048*(1+$D2048)</f>
        <v>2698.5620003505855</v>
      </c>
      <c r="H2048" s="16">
        <f t="shared" si="2042"/>
        <v>2844.3032914423165</v>
      </c>
      <c r="I2048" s="16">
        <f t="shared" si="2042"/>
        <v>2997.9156353119065</v>
      </c>
      <c r="J2048" s="16">
        <f t="shared" si="2042"/>
        <v>3159.8241240617226</v>
      </c>
      <c r="K2048" s="16">
        <f>F2048*$E2048*(1-'Monte Carlo Inputs'!$C$11)+F2048*'Monte Carlo Inputs'!$C$12-F2048*'Monte Carlo Inputs'!$C$13-'Monte Carlo Inputs'!$C$14*(F2048-'Monte Carlo Inputs'!$C$17)</f>
        <v>1196.4448729739636</v>
      </c>
      <c r="L2048" s="16">
        <f>G2048*$E2048*(1-'Monte Carlo Inputs'!$C$11)+G2048*'Monte Carlo Inputs'!$C$12-G2048*'Monte Carlo Inputs'!$C$13-'Monte Carlo Inputs'!$C$14*(G2048-F2048)</f>
        <v>1261.0612947884906</v>
      </c>
      <c r="M2048" s="16">
        <f>H2048*$E2048*(1-'Monte Carlo Inputs'!$C$11)+H2048*'Monte Carlo Inputs'!$C$12-H2048*'Monte Carlo Inputs'!$C$13-'Monte Carlo Inputs'!$C$14*(H2048-G2048)</f>
        <v>1329.1674569683507</v>
      </c>
      <c r="N2048" s="16">
        <f>I2048*$E2048*(1-'Monte Carlo Inputs'!$C$11)+I2048*'Monte Carlo Inputs'!$C$12-I2048*'Monte Carlo Inputs'!$C$13-'Monte Carlo Inputs'!$C$14*(I2048-H2048)</f>
        <v>1400.9518299901722</v>
      </c>
      <c r="O2048" s="16">
        <f>J2048*$E2048*(1-'Monte Carlo Inputs'!$C$11)+J2048*'Monte Carlo Inputs'!$C$12-J2048*'Monte Carlo Inputs'!$C$13-'Monte Carlo Inputs'!$C$14*(J2048-I2048)</f>
        <v>1476.6130630593277</v>
      </c>
    </row>
    <row r="2049" spans="1:15">
      <c r="A2049">
        <v>2045</v>
      </c>
      <c r="B2049" s="39">
        <v>0.56007819598206465</v>
      </c>
      <c r="C2049" s="39">
        <v>-1.2128635582615142</v>
      </c>
      <c r="D2049" s="29">
        <f>'Monte Carlo Inputs'!$C$6+'Monte Carlo Inputs'!$D$6*B2049</f>
        <v>0.16259414582442849</v>
      </c>
      <c r="E2049" s="29">
        <f>'Monte Carlo Inputs'!$C$7+'Monte Carlo Inputs'!$D$7*C2049</f>
        <v>0.53941116952101253</v>
      </c>
      <c r="F2049" s="16">
        <f>'Monte Carlo Inputs'!$C$17*(1+$D2049)</f>
        <v>2824.0574396221195</v>
      </c>
      <c r="G2049" s="16">
        <f t="shared" ref="G2049:J2049" si="2043">F2049*(1+$D2049)</f>
        <v>3283.2326467766006</v>
      </c>
      <c r="H2049" s="16">
        <f t="shared" si="2043"/>
        <v>3817.0670545221192</v>
      </c>
      <c r="I2049" s="16">
        <f t="shared" si="2043"/>
        <v>4437.6998118067104</v>
      </c>
      <c r="J2049" s="16">
        <f t="shared" si="2043"/>
        <v>5159.2438221326493</v>
      </c>
      <c r="K2049" s="16">
        <f>F2049*$E2049*(1-'Monte Carlo Inputs'!$C$11)+F2049*'Monte Carlo Inputs'!$C$12-F2049*'Monte Carlo Inputs'!$C$13-'Monte Carlo Inputs'!$C$14*(F2049-'Monte Carlo Inputs'!$C$17)</f>
        <v>1198.7097291993698</v>
      </c>
      <c r="L2049" s="16">
        <f>G2049*$E2049*(1-'Monte Carlo Inputs'!$C$11)+G2049*'Monte Carlo Inputs'!$C$12-G2049*'Monte Carlo Inputs'!$C$13-'Monte Carlo Inputs'!$C$14*(G2049-F2049)</f>
        <v>1393.6129137099731</v>
      </c>
      <c r="M2049" s="16">
        <f>H2049*$E2049*(1-'Monte Carlo Inputs'!$C$11)+H2049*'Monte Carlo Inputs'!$C$12-H2049*'Monte Carlo Inputs'!$C$13-'Monte Carlo Inputs'!$C$14*(H2049-G2049)</f>
        <v>1620.206215024539</v>
      </c>
      <c r="N2049" s="16">
        <f>I2049*$E2049*(1-'Monte Carlo Inputs'!$C$11)+I2049*'Monte Carlo Inputs'!$C$12-I2049*'Monte Carlo Inputs'!$C$13-'Monte Carlo Inputs'!$C$14*(I2049-H2049)</f>
        <v>1883.6422606158844</v>
      </c>
      <c r="O2049" s="16">
        <f>J2049*$E2049*(1-'Monte Carlo Inputs'!$C$11)+J2049*'Monte Carlo Inputs'!$C$12-J2049*'Monte Carlo Inputs'!$C$13-'Monte Carlo Inputs'!$C$14*(J2049-I2049)</f>
        <v>2189.9114650195197</v>
      </c>
    </row>
    <row r="2050" spans="1:15">
      <c r="A2050">
        <v>2046</v>
      </c>
      <c r="B2050" s="39">
        <v>-1.4875172927916924</v>
      </c>
      <c r="C2050" s="39">
        <v>-0.38738963876205335</v>
      </c>
      <c r="D2050" s="29">
        <f>'Monte Carlo Inputs'!$C$6+'Monte Carlo Inputs'!$D$6*B2050</f>
        <v>2.994221409746825E-2</v>
      </c>
      <c r="E2050" s="29">
        <f>'Monte Carlo Inputs'!$C$7+'Monte Carlo Inputs'!$D$7*C2050</f>
        <v>0.56895643416791097</v>
      </c>
      <c r="F2050" s="16">
        <f>'Monte Carlo Inputs'!$C$17*(1+$D2050)</f>
        <v>2501.8326322641606</v>
      </c>
      <c r="G2050" s="16">
        <f t="shared" ref="G2050:J2050" si="2044">F2050*(1+$D2050)</f>
        <v>2576.7430405754467</v>
      </c>
      <c r="H2050" s="16">
        <f t="shared" si="2044"/>
        <v>2653.8964323705181</v>
      </c>
      <c r="I2050" s="16">
        <f t="shared" si="2044"/>
        <v>2733.3599675410637</v>
      </c>
      <c r="J2050" s="16">
        <f t="shared" si="2044"/>
        <v>2815.2028168946272</v>
      </c>
      <c r="K2050" s="16">
        <f>F2050*$E2050*(1-'Monte Carlo Inputs'!$C$11)+F2050*'Monte Carlo Inputs'!$C$12-F2050*'Monte Carlo Inputs'!$C$13-'Monte Carlo Inputs'!$C$14*(F2050-'Monte Carlo Inputs'!$C$17)</f>
        <v>1109.8883987877025</v>
      </c>
      <c r="L2050" s="16">
        <f>G2050*$E2050*(1-'Monte Carlo Inputs'!$C$11)+G2050*'Monte Carlo Inputs'!$C$12-G2050*'Monte Carlo Inputs'!$C$13-'Monte Carlo Inputs'!$C$14*(G2050-F2050)</f>
        <v>1143.1209148485002</v>
      </c>
      <c r="M2050" s="16">
        <f>H2050*$E2050*(1-'Monte Carlo Inputs'!$C$11)+H2050*'Monte Carlo Inputs'!$C$12-H2050*'Monte Carlo Inputs'!$C$13-'Monte Carlo Inputs'!$C$14*(H2050-G2050)</f>
        <v>1177.3484860201877</v>
      </c>
      <c r="N2050" s="16">
        <f>I2050*$E2050*(1-'Monte Carlo Inputs'!$C$11)+I2050*'Monte Carlo Inputs'!$C$12-I2050*'Monte Carlo Inputs'!$C$13-'Monte Carlo Inputs'!$C$14*(I2050-H2050)</f>
        <v>1212.6009064559344</v>
      </c>
      <c r="O2050" s="16">
        <f>J2050*$E2050*(1-'Monte Carlo Inputs'!$C$11)+J2050*'Monte Carlo Inputs'!$C$12-J2050*'Monte Carlo Inputs'!$C$13-'Monte Carlo Inputs'!$C$14*(J2050-I2050)</f>
        <v>1248.9088624118222</v>
      </c>
    </row>
    <row r="2051" spans="1:15">
      <c r="A2051">
        <v>2047</v>
      </c>
      <c r="B2051" s="39">
        <v>0.60112684037500708</v>
      </c>
      <c r="C2051" s="39">
        <v>0.69945145417793098</v>
      </c>
      <c r="D2051" s="29">
        <f>'Monte Carlo Inputs'!$C$6+'Monte Carlo Inputs'!$D$6*B2051</f>
        <v>0.16525345133831096</v>
      </c>
      <c r="E2051" s="29">
        <f>'Monte Carlo Inputs'!$C$7+'Monte Carlo Inputs'!$D$7*C2051</f>
        <v>0.60785652169521565</v>
      </c>
      <c r="F2051" s="16">
        <f>'Monte Carlo Inputs'!$C$17*(1+$D2051)</f>
        <v>2830.5171586458919</v>
      </c>
      <c r="G2051" s="16">
        <f t="shared" ref="G2051:J2051" si="2045">F2051*(1+$D2051)</f>
        <v>3298.2698881844353</v>
      </c>
      <c r="H2051" s="16">
        <f t="shared" si="2045"/>
        <v>3843.3203706521385</v>
      </c>
      <c r="I2051" s="16">
        <f t="shared" si="2045"/>
        <v>4478.442326501241</v>
      </c>
      <c r="J2051" s="16">
        <f t="shared" si="2045"/>
        <v>5218.5203775751461</v>
      </c>
      <c r="K2051" s="16">
        <f>F2051*$E2051*(1-'Monte Carlo Inputs'!$C$11)+F2051*'Monte Carlo Inputs'!$C$12-F2051*'Monte Carlo Inputs'!$C$13-'Monte Carlo Inputs'!$C$14*(F2051-'Monte Carlo Inputs'!$C$17)</f>
        <v>1339.4019243133716</v>
      </c>
      <c r="L2051" s="16">
        <f>G2051*$E2051*(1-'Monte Carlo Inputs'!$C$11)+G2051*'Monte Carlo Inputs'!$C$12-G2051*'Monte Carlo Inputs'!$C$13-'Monte Carlo Inputs'!$C$14*(G2051-F2051)</f>
        <v>1560.7427150353317</v>
      </c>
      <c r="M2051" s="16">
        <f>H2051*$E2051*(1-'Monte Carlo Inputs'!$C$11)+H2051*'Monte Carlo Inputs'!$C$12-H2051*'Monte Carlo Inputs'!$C$13-'Monte Carlo Inputs'!$C$14*(H2051-G2051)</f>
        <v>1818.660835346046</v>
      </c>
      <c r="N2051" s="16">
        <f>I2051*$E2051*(1-'Monte Carlo Inputs'!$C$11)+I2051*'Monte Carlo Inputs'!$C$12-I2051*'Monte Carlo Inputs'!$C$13-'Monte Carlo Inputs'!$C$14*(I2051-H2051)</f>
        <v>2119.2008152007961</v>
      </c>
      <c r="O2051" s="16">
        <f>J2051*$E2051*(1-'Monte Carlo Inputs'!$C$11)+J2051*'Monte Carlo Inputs'!$C$12-J2051*'Monte Carlo Inputs'!$C$13-'Monte Carlo Inputs'!$C$14*(J2051-I2051)</f>
        <v>2469.4060639916897</v>
      </c>
    </row>
    <row r="2052" spans="1:15">
      <c r="A2052">
        <v>2048</v>
      </c>
      <c r="B2052" s="39">
        <v>0.53550441245452696</v>
      </c>
      <c r="C2052" s="39">
        <v>0.81539766384671142</v>
      </c>
      <c r="D2052" s="29">
        <f>'Monte Carlo Inputs'!$C$6+'Monte Carlo Inputs'!$D$6*B2052</f>
        <v>0.16100215176474234</v>
      </c>
      <c r="E2052" s="29">
        <f>'Monte Carlo Inputs'!$C$7+'Monte Carlo Inputs'!$D$7*C2052</f>
        <v>0.61200645468346326</v>
      </c>
      <c r="F2052" s="16">
        <f>'Monte Carlo Inputs'!$C$17*(1+$D2052)</f>
        <v>2820.1903268517362</v>
      </c>
      <c r="G2052" s="16">
        <f t="shared" ref="G2052:J2052" si="2046">F2052*(1+$D2052)</f>
        <v>3274.2470378609778</v>
      </c>
      <c r="H2052" s="16">
        <f t="shared" si="2046"/>
        <v>3801.4078563659291</v>
      </c>
      <c r="I2052" s="16">
        <f t="shared" si="2046"/>
        <v>4413.4427009762403</v>
      </c>
      <c r="J2052" s="16">
        <f t="shared" si="2046"/>
        <v>5124.0164725238119</v>
      </c>
      <c r="K2052" s="16">
        <f>F2052*$E2052*(1-'Monte Carlo Inputs'!$C$11)+F2052*'Monte Carlo Inputs'!$C$12-F2052*'Monte Carlo Inputs'!$C$13-'Monte Carlo Inputs'!$C$14*(F2052-'Monte Carlo Inputs'!$C$17)</f>
        <v>1342.6946668780208</v>
      </c>
      <c r="L2052" s="16">
        <f>G2052*$E2052*(1-'Monte Carlo Inputs'!$C$11)+G2052*'Monte Carlo Inputs'!$C$12-G2052*'Monte Carlo Inputs'!$C$13-'Monte Carlo Inputs'!$C$14*(G2052-F2052)</f>
        <v>1558.871397408426</v>
      </c>
      <c r="M2052" s="16">
        <f>H2052*$E2052*(1-'Monte Carlo Inputs'!$C$11)+H2052*'Monte Carlo Inputs'!$C$12-H2052*'Monte Carlo Inputs'!$C$13-'Monte Carlo Inputs'!$C$14*(H2052-G2052)</f>
        <v>1809.8530467156936</v>
      </c>
      <c r="N2052" s="16">
        <f>I2052*$E2052*(1-'Monte Carlo Inputs'!$C$11)+I2052*'Monte Carlo Inputs'!$C$12-I2052*'Monte Carlo Inputs'!$C$13-'Monte Carlo Inputs'!$C$14*(I2052-H2052)</f>
        <v>2101.2432816148948</v>
      </c>
      <c r="O2052" s="16">
        <f>J2052*$E2052*(1-'Monte Carlo Inputs'!$C$11)+J2052*'Monte Carlo Inputs'!$C$12-J2052*'Monte Carlo Inputs'!$C$13-'Monte Carlo Inputs'!$C$14*(J2052-I2052)</f>
        <v>2439.5479713361015</v>
      </c>
    </row>
    <row r="2053" spans="1:15">
      <c r="A2053">
        <v>2049</v>
      </c>
      <c r="B2053" s="39">
        <v>0.56556477891434298</v>
      </c>
      <c r="C2053" s="39">
        <v>1.0438063024678703</v>
      </c>
      <c r="D2053" s="29">
        <f>'Monte Carlo Inputs'!$C$6+'Monte Carlo Inputs'!$D$6*B2053</f>
        <v>0.16294958996783337</v>
      </c>
      <c r="E2053" s="29">
        <f>'Monte Carlo Inputs'!$C$7+'Monte Carlo Inputs'!$D$7*C2053</f>
        <v>0.6201816295936432</v>
      </c>
      <c r="F2053" s="16">
        <f>'Monte Carlo Inputs'!$C$17*(1+$D2053)</f>
        <v>2824.9208489908647</v>
      </c>
      <c r="G2053" s="16">
        <f t="shared" ref="G2053:J2053" si="2047">F2053*(1+$D2053)</f>
        <v>3285.2405430255103</v>
      </c>
      <c r="H2053" s="16">
        <f t="shared" si="2047"/>
        <v>3820.5691424572196</v>
      </c>
      <c r="I2053" s="16">
        <f t="shared" si="2047"/>
        <v>4443.1293176643812</v>
      </c>
      <c r="J2053" s="16">
        <f t="shared" si="2047"/>
        <v>5167.1354181518518</v>
      </c>
      <c r="K2053" s="16">
        <f>F2053*$E2053*(1-'Monte Carlo Inputs'!$C$11)+F2053*'Monte Carlo Inputs'!$C$12-F2053*'Monte Carlo Inputs'!$C$13-'Monte Carlo Inputs'!$C$14*(F2053-'Monte Carlo Inputs'!$C$17)</f>
        <v>1361.4484013654453</v>
      </c>
      <c r="L2053" s="16">
        <f>G2053*$E2053*(1-'Monte Carlo Inputs'!$C$11)+G2053*'Monte Carlo Inputs'!$C$12-G2053*'Monte Carlo Inputs'!$C$13-'Monte Carlo Inputs'!$C$14*(G2053-F2053)</f>
        <v>1583.2958601303069</v>
      </c>
      <c r="M2053" s="16">
        <f>H2053*$E2053*(1-'Monte Carlo Inputs'!$C$11)+H2053*'Monte Carlo Inputs'!$C$12-H2053*'Monte Carlo Inputs'!$C$13-'Monte Carlo Inputs'!$C$14*(H2053-G2053)</f>
        <v>1841.2932713363086</v>
      </c>
      <c r="N2053" s="16">
        <f>I2053*$E2053*(1-'Monte Carlo Inputs'!$C$11)+I2053*'Monte Carlo Inputs'!$C$12-I2053*'Monte Carlo Inputs'!$C$13-'Monte Carlo Inputs'!$C$14*(I2053-H2053)</f>
        <v>2141.331254911091</v>
      </c>
      <c r="O2053" s="16">
        <f>J2053*$E2053*(1-'Monte Carlo Inputs'!$C$11)+J2053*'Monte Carlo Inputs'!$C$12-J2053*'Monte Carlo Inputs'!$C$13-'Monte Carlo Inputs'!$C$14*(J2053-I2053)</f>
        <v>2490.2603048841597</v>
      </c>
    </row>
    <row r="2054" spans="1:15">
      <c r="A2054">
        <v>2050</v>
      </c>
      <c r="B2054" s="39">
        <v>-2.2893236673253721E-2</v>
      </c>
      <c r="C2054" s="39">
        <v>0.68808294880616216</v>
      </c>
      <c r="D2054" s="29">
        <f>'Monte Carlo Inputs'!$C$6+'Monte Carlo Inputs'!$D$6*B2054</f>
        <v>0.12482678058683783</v>
      </c>
      <c r="E2054" s="29">
        <f>'Monte Carlo Inputs'!$C$7+'Monte Carlo Inputs'!$D$7*C2054</f>
        <v>0.60744962149895954</v>
      </c>
      <c r="F2054" s="16">
        <f>'Monte Carlo Inputs'!$C$17*(1+$D2054)</f>
        <v>2732.3167327234883</v>
      </c>
      <c r="G2054" s="16">
        <f t="shared" ref="G2054:J2054" si="2048">F2054*(1+$D2054)</f>
        <v>3073.3830340129089</v>
      </c>
      <c r="H2054" s="16">
        <f t="shared" si="2048"/>
        <v>3457.0235436589487</v>
      </c>
      <c r="I2054" s="16">
        <f t="shared" si="2048"/>
        <v>3888.5526630267973</v>
      </c>
      <c r="J2054" s="16">
        <f t="shared" si="2048"/>
        <v>4373.9481730948073</v>
      </c>
      <c r="K2054" s="16">
        <f>F2054*$E2054*(1-'Monte Carlo Inputs'!$C$11)+F2054*'Monte Carlo Inputs'!$C$12-F2054*'Monte Carlo Inputs'!$C$13-'Monte Carlo Inputs'!$C$14*(F2054-'Monte Carlo Inputs'!$C$17)</f>
        <v>1290.7296022841649</v>
      </c>
      <c r="L2054" s="16">
        <f>G2054*$E2054*(1-'Monte Carlo Inputs'!$C$11)+G2054*'Monte Carlo Inputs'!$C$12-G2054*'Monte Carlo Inputs'!$C$13-'Monte Carlo Inputs'!$C$14*(G2054-F2054)</f>
        <v>1451.8472231454268</v>
      </c>
      <c r="M2054" s="16">
        <f>H2054*$E2054*(1-'Monte Carlo Inputs'!$C$11)+H2054*'Monte Carlo Inputs'!$C$12-H2054*'Monte Carlo Inputs'!$C$13-'Monte Carlo Inputs'!$C$14*(H2054-G2054)</f>
        <v>1633.0766379146107</v>
      </c>
      <c r="N2054" s="16">
        <f>I2054*$E2054*(1-'Monte Carlo Inputs'!$C$11)+I2054*'Monte Carlo Inputs'!$C$12-I2054*'Monte Carlo Inputs'!$C$13-'Monte Carlo Inputs'!$C$14*(I2054-H2054)</f>
        <v>1836.928337077069</v>
      </c>
      <c r="O2054" s="16">
        <f>J2054*$E2054*(1-'Monte Carlo Inputs'!$C$11)+J2054*'Monte Carlo Inputs'!$C$12-J2054*'Monte Carlo Inputs'!$C$13-'Monte Carlo Inputs'!$C$14*(J2054-I2054)</f>
        <v>2066.226187563133</v>
      </c>
    </row>
    <row r="2055" spans="1:15">
      <c r="A2055">
        <v>2051</v>
      </c>
      <c r="B2055" s="39">
        <v>-0.15935283552510948</v>
      </c>
      <c r="C2055" s="39">
        <v>1.9482353122048413</v>
      </c>
      <c r="D2055" s="29">
        <f>'Monte Carlo Inputs'!$C$6+'Monte Carlo Inputs'!$D$6*B2055</f>
        <v>0.11598634824088394</v>
      </c>
      <c r="E2055" s="29">
        <f>'Monte Carlo Inputs'!$C$7+'Monte Carlo Inputs'!$D$7*C2055</f>
        <v>0.65255284546829395</v>
      </c>
      <c r="F2055" s="16">
        <f>'Monte Carlo Inputs'!$C$17*(1+$D2055)</f>
        <v>2710.842438511932</v>
      </c>
      <c r="G2055" s="16">
        <f t="shared" ref="G2055:J2055" si="2049">F2055*(1+$D2055)</f>
        <v>3025.263153611344</v>
      </c>
      <c r="H2055" s="16">
        <f t="shared" si="2049"/>
        <v>3376.1523792664243</v>
      </c>
      <c r="I2055" s="16">
        <f t="shared" si="2049"/>
        <v>3767.7399648423088</v>
      </c>
      <c r="J2055" s="16">
        <f t="shared" si="2049"/>
        <v>4204.7463644856052</v>
      </c>
      <c r="K2055" s="16">
        <f>F2055*$E2055*(1-'Monte Carlo Inputs'!$C$11)+F2055*'Monte Carlo Inputs'!$C$12-F2055*'Monte Carlo Inputs'!$C$13-'Monte Carlo Inputs'!$C$14*(F2055-'Monte Carlo Inputs'!$C$17)</f>
        <v>1367.267667865161</v>
      </c>
      <c r="L2055" s="16">
        <f>G2055*$E2055*(1-'Monte Carlo Inputs'!$C$11)+G2055*'Monte Carlo Inputs'!$C$12-G2055*'Monte Carlo Inputs'!$C$13-'Monte Carlo Inputs'!$C$14*(G2055-F2055)</f>
        <v>1525.8520517286709</v>
      </c>
      <c r="M2055" s="16">
        <f>H2055*$E2055*(1-'Monte Carlo Inputs'!$C$11)+H2055*'Monte Carlo Inputs'!$C$12-H2055*'Monte Carlo Inputs'!$C$13-'Monte Carlo Inputs'!$C$14*(H2055-G2055)</f>
        <v>1702.8300591645402</v>
      </c>
      <c r="N2055" s="16">
        <f>I2055*$E2055*(1-'Monte Carlo Inputs'!$C$11)+I2055*'Monte Carlo Inputs'!$C$12-I2055*'Monte Carlo Inputs'!$C$13-'Monte Carlo Inputs'!$C$14*(I2055-H2055)</f>
        <v>1900.3350994018435</v>
      </c>
      <c r="O2055" s="16">
        <f>J2055*$E2055*(1-'Monte Carlo Inputs'!$C$11)+J2055*'Monte Carlo Inputs'!$C$12-J2055*'Monte Carlo Inputs'!$C$13-'Monte Carlo Inputs'!$C$14*(J2055-I2055)</f>
        <v>2120.7480280154405</v>
      </c>
    </row>
    <row r="2056" spans="1:15">
      <c r="A2056">
        <v>2052</v>
      </c>
      <c r="B2056" s="39">
        <v>-0.11821159151893336</v>
      </c>
      <c r="C2056" s="39">
        <v>-1.1319908369241929</v>
      </c>
      <c r="D2056" s="29">
        <f>'Monte Carlo Inputs'!$C$6+'Monte Carlo Inputs'!$D$6*B2056</f>
        <v>0.11865165275097436</v>
      </c>
      <c r="E2056" s="29">
        <f>'Monte Carlo Inputs'!$C$7+'Monte Carlo Inputs'!$D$7*C2056</f>
        <v>0.54230575637370793</v>
      </c>
      <c r="F2056" s="16">
        <f>'Monte Carlo Inputs'!$C$17*(1+$D2056)</f>
        <v>2717.3167296973925</v>
      </c>
      <c r="G2056" s="16">
        <f t="shared" ref="G2056:J2056" si="2050">F2056*(1+$D2056)</f>
        <v>3039.7308507238608</v>
      </c>
      <c r="H2056" s="16">
        <f t="shared" si="2050"/>
        <v>3400.3999400803723</v>
      </c>
      <c r="I2056" s="16">
        <f t="shared" si="2050"/>
        <v>3803.8630129852231</v>
      </c>
      <c r="J2056" s="16">
        <f t="shared" si="2050"/>
        <v>4255.1976463142209</v>
      </c>
      <c r="K2056" s="16">
        <f>F2056*$E2056*(1-'Monte Carlo Inputs'!$C$11)+F2056*'Monte Carlo Inputs'!$C$12-F2056*'Monte Carlo Inputs'!$C$13-'Monte Carlo Inputs'!$C$14*(F2056-'Monte Carlo Inputs'!$C$17)</f>
        <v>1157.4599622462019</v>
      </c>
      <c r="L2056" s="16">
        <f>G2056*$E2056*(1-'Monte Carlo Inputs'!$C$11)+G2056*'Monte Carlo Inputs'!$C$12-G2056*'Monte Carlo Inputs'!$C$13-'Monte Carlo Inputs'!$C$14*(G2056-F2056)</f>
        <v>1294.7944997597945</v>
      </c>
      <c r="M2056" s="16">
        <f>H2056*$E2056*(1-'Monte Carlo Inputs'!$C$11)+H2056*'Monte Carlo Inputs'!$C$12-H2056*'Monte Carlo Inputs'!$C$13-'Monte Carlo Inputs'!$C$14*(H2056-G2056)</f>
        <v>1448.4240071291649</v>
      </c>
      <c r="N2056" s="16">
        <f>I2056*$E2056*(1-'Monte Carlo Inputs'!$C$11)+I2056*'Monte Carlo Inputs'!$C$12-I2056*'Monte Carlo Inputs'!$C$13-'Monte Carlo Inputs'!$C$14*(I2056-H2056)</f>
        <v>1620.2819094592298</v>
      </c>
      <c r="O2056" s="16">
        <f>J2056*$E2056*(1-'Monte Carlo Inputs'!$C$11)+J2056*'Monte Carlo Inputs'!$C$12-J2056*'Monte Carlo Inputs'!$C$13-'Monte Carlo Inputs'!$C$14*(J2056-I2056)</f>
        <v>1812.5310359390719</v>
      </c>
    </row>
    <row r="2057" spans="1:15">
      <c r="A2057">
        <v>2053</v>
      </c>
      <c r="B2057" s="39">
        <v>-0.55755221204370442</v>
      </c>
      <c r="C2057" s="39">
        <v>-0.43678801320966171</v>
      </c>
      <c r="D2057" s="29">
        <f>'Monte Carlo Inputs'!$C$6+'Monte Carlo Inputs'!$D$6*B2057</f>
        <v>9.0189301511065134E-2</v>
      </c>
      <c r="E2057" s="29">
        <f>'Monte Carlo Inputs'!$C$7+'Monte Carlo Inputs'!$D$7*C2057</f>
        <v>0.56718837340704997</v>
      </c>
      <c r="F2057" s="16">
        <f>'Monte Carlo Inputs'!$C$17*(1+$D2057)</f>
        <v>2648.1788323005285</v>
      </c>
      <c r="G2057" s="16">
        <f t="shared" ref="G2057:J2057" si="2051">F2057*(1+$D2057)</f>
        <v>2887.0162314621011</v>
      </c>
      <c r="H2057" s="16">
        <f t="shared" si="2051"/>
        <v>3147.3942088287754</v>
      </c>
      <c r="I2057" s="16">
        <f t="shared" si="2051"/>
        <v>3431.2554941030139</v>
      </c>
      <c r="J2057" s="16">
        <f t="shared" si="2051"/>
        <v>3740.7180304221692</v>
      </c>
      <c r="K2057" s="16">
        <f>F2057*$E2057*(1-'Monte Carlo Inputs'!$C$11)+F2057*'Monte Carlo Inputs'!$C$12-F2057*'Monte Carlo Inputs'!$C$13-'Monte Carlo Inputs'!$C$14*(F2057-'Monte Carlo Inputs'!$C$17)</f>
        <v>1173.8622554899287</v>
      </c>
      <c r="L2057" s="16">
        <f>G2057*$E2057*(1-'Monte Carlo Inputs'!$C$11)+G2057*'Monte Carlo Inputs'!$C$12-G2057*'Monte Carlo Inputs'!$C$13-'Monte Carlo Inputs'!$C$14*(G2057-F2057)</f>
        <v>1279.7320723827684</v>
      </c>
      <c r="M2057" s="16">
        <f>H2057*$E2057*(1-'Monte Carlo Inputs'!$C$11)+H2057*'Monte Carlo Inputs'!$C$12-H2057*'Monte Carlo Inputs'!$C$13-'Monte Carlo Inputs'!$C$14*(H2057-G2057)</f>
        <v>1395.1502141122785</v>
      </c>
      <c r="N2057" s="16">
        <f>I2057*$E2057*(1-'Monte Carlo Inputs'!$C$11)+I2057*'Monte Carlo Inputs'!$C$12-I2057*'Monte Carlo Inputs'!$C$13-'Monte Carlo Inputs'!$C$14*(I2057-H2057)</f>
        <v>1520.9778374260777</v>
      </c>
      <c r="O2057" s="16">
        <f>J2057*$E2057*(1-'Monte Carlo Inputs'!$C$11)+J2057*'Monte Carlo Inputs'!$C$12-J2057*'Monte Carlo Inputs'!$C$13-'Monte Carlo Inputs'!$C$14*(J2057-I2057)</f>
        <v>1658.1537661973462</v>
      </c>
    </row>
    <row r="2058" spans="1:15">
      <c r="A2058">
        <v>2054</v>
      </c>
      <c r="B2058" s="39">
        <v>-0.20301542140970413</v>
      </c>
      <c r="C2058" s="39">
        <v>-0.24858435422709824</v>
      </c>
      <c r="D2058" s="29">
        <f>'Monte Carlo Inputs'!$C$6+'Monte Carlo Inputs'!$D$6*B2058</f>
        <v>0.11315770049598468</v>
      </c>
      <c r="E2058" s="29">
        <f>'Monte Carlo Inputs'!$C$7+'Monte Carlo Inputs'!$D$7*C2058</f>
        <v>0.57392453645327457</v>
      </c>
      <c r="F2058" s="16">
        <f>'Monte Carlo Inputs'!$C$17*(1+$D2058)</f>
        <v>2703.9713702747968</v>
      </c>
      <c r="G2058" s="16">
        <f t="shared" ref="G2058:J2058" si="2052">F2058*(1+$D2058)</f>
        <v>3009.9465527420698</v>
      </c>
      <c r="H2058" s="16">
        <f t="shared" si="2052"/>
        <v>3350.5451832661788</v>
      </c>
      <c r="I2058" s="16">
        <f t="shared" si="2052"/>
        <v>3729.6851716124775</v>
      </c>
      <c r="J2058" s="16">
        <f t="shared" si="2052"/>
        <v>4151.727769206118</v>
      </c>
      <c r="K2058" s="16">
        <f>F2058*$E2058*(1-'Monte Carlo Inputs'!$C$11)+F2058*'Monte Carlo Inputs'!$C$12-F2058*'Monte Carlo Inputs'!$C$13-'Monte Carlo Inputs'!$C$14*(F2058-'Monte Carlo Inputs'!$C$17)</f>
        <v>1212.4122741014874</v>
      </c>
      <c r="L2058" s="16">
        <f>G2058*$E2058*(1-'Monte Carlo Inputs'!$C$11)+G2058*'Monte Carlo Inputs'!$C$12-G2058*'Monte Carlo Inputs'!$C$13-'Monte Carlo Inputs'!$C$14*(G2058-F2058)</f>
        <v>1349.6060590919192</v>
      </c>
      <c r="M2058" s="16">
        <f>H2058*$E2058*(1-'Monte Carlo Inputs'!$C$11)+H2058*'Monte Carlo Inputs'!$C$12-H2058*'Monte Carlo Inputs'!$C$13-'Monte Carlo Inputs'!$C$14*(H2058-G2058)</f>
        <v>1502.324377314209</v>
      </c>
      <c r="N2058" s="16">
        <f>I2058*$E2058*(1-'Monte Carlo Inputs'!$C$11)+I2058*'Monte Carlo Inputs'!$C$12-I2058*'Monte Carlo Inputs'!$C$13-'Monte Carlo Inputs'!$C$14*(I2058-H2058)</f>
        <v>1672.3239492501471</v>
      </c>
      <c r="O2058" s="16">
        <f>J2058*$E2058*(1-'Monte Carlo Inputs'!$C$11)+J2058*'Monte Carlo Inputs'!$C$12-J2058*'Monte Carlo Inputs'!$C$13-'Monte Carlo Inputs'!$C$14*(J2058-I2058)</f>
        <v>1861.5602818316577</v>
      </c>
    </row>
    <row r="2059" spans="1:15">
      <c r="A2059">
        <v>2055</v>
      </c>
      <c r="B2059" s="39">
        <v>-6.2857962612479737E-2</v>
      </c>
      <c r="C2059" s="39">
        <v>-0.24135615719150325</v>
      </c>
      <c r="D2059" s="29">
        <f>'Monte Carlo Inputs'!$C$6+'Monte Carlo Inputs'!$D$6*B2059</f>
        <v>0.12223769591369678</v>
      </c>
      <c r="E2059" s="29">
        <f>'Monte Carlo Inputs'!$C$7+'Monte Carlo Inputs'!$D$7*C2059</f>
        <v>0.57418324722449565</v>
      </c>
      <c r="F2059" s="16">
        <f>'Monte Carlo Inputs'!$C$17*(1+$D2059)</f>
        <v>2726.0275871439612</v>
      </c>
      <c r="G2059" s="16">
        <f t="shared" ref="G2059:J2059" si="2053">F2059*(1+$D2059)</f>
        <v>3059.2509183936136</v>
      </c>
      <c r="H2059" s="16">
        <f t="shared" si="2053"/>
        <v>3433.2067018799098</v>
      </c>
      <c r="I2059" s="16">
        <f t="shared" si="2053"/>
        <v>3852.8739787131722</v>
      </c>
      <c r="J2059" s="16">
        <f t="shared" si="2053"/>
        <v>4323.8404165169077</v>
      </c>
      <c r="K2059" s="16">
        <f>F2059*$E2059*(1-'Monte Carlo Inputs'!$C$11)+F2059*'Monte Carlo Inputs'!$C$12-F2059*'Monte Carlo Inputs'!$C$13-'Monte Carlo Inputs'!$C$14*(F2059-'Monte Carlo Inputs'!$C$17)</f>
        <v>1223.1358788618761</v>
      </c>
      <c r="L2059" s="16">
        <f>G2059*$E2059*(1-'Monte Carlo Inputs'!$C$11)+G2059*'Monte Carlo Inputs'!$C$12-G2059*'Monte Carlo Inputs'!$C$13-'Monte Carlo Inputs'!$C$14*(G2059-F2059)</f>
        <v>1372.6491904833265</v>
      </c>
      <c r="M2059" s="16">
        <f>H2059*$E2059*(1-'Monte Carlo Inputs'!$C$11)+H2059*'Monte Carlo Inputs'!$C$12-H2059*'Monte Carlo Inputs'!$C$13-'Monte Carlo Inputs'!$C$14*(H2059-G2059)</f>
        <v>1540.4386648258092</v>
      </c>
      <c r="N2059" s="16">
        <f>I2059*$E2059*(1-'Monte Carlo Inputs'!$C$11)+I2059*'Monte Carlo Inputs'!$C$12-I2059*'Monte Carlo Inputs'!$C$13-'Monte Carlo Inputs'!$C$14*(I2059-H2059)</f>
        <v>1728.7383379104876</v>
      </c>
      <c r="O2059" s="16">
        <f>J2059*$E2059*(1-'Monte Carlo Inputs'!$C$11)+J2059*'Monte Carlo Inputs'!$C$12-J2059*'Monte Carlo Inputs'!$C$13-'Monte Carlo Inputs'!$C$14*(J2059-I2059)</f>
        <v>1940.0553291743392</v>
      </c>
    </row>
    <row r="2060" spans="1:15">
      <c r="A2060">
        <v>2056</v>
      </c>
      <c r="B2060" s="39">
        <v>-0.2060655057194716</v>
      </c>
      <c r="C2060" s="39">
        <v>0.63934043989758482</v>
      </c>
      <c r="D2060" s="29">
        <f>'Monte Carlo Inputs'!$C$6+'Monte Carlo Inputs'!$D$6*B2060</f>
        <v>0.11296010308094884</v>
      </c>
      <c r="E2060" s="29">
        <f>'Monte Carlo Inputs'!$C$7+'Monte Carlo Inputs'!$D$7*C2060</f>
        <v>0.60570503539970277</v>
      </c>
      <c r="F2060" s="16">
        <f>'Monte Carlo Inputs'!$C$17*(1+$D2060)</f>
        <v>2703.4913863939332</v>
      </c>
      <c r="G2060" s="16">
        <f t="shared" ref="G2060:J2060" si="2054">F2060*(1+$D2060)</f>
        <v>3008.8780520794494</v>
      </c>
      <c r="H2060" s="16">
        <f t="shared" si="2054"/>
        <v>3348.7612270003488</v>
      </c>
      <c r="I2060" s="16">
        <f t="shared" si="2054"/>
        <v>3727.037640395793</v>
      </c>
      <c r="J2060" s="16">
        <f t="shared" si="2054"/>
        <v>4148.0441964414777</v>
      </c>
      <c r="K2060" s="16">
        <f>F2060*$E2060*(1-'Monte Carlo Inputs'!$C$11)+F2060*'Monte Carlo Inputs'!$C$12-F2060*'Monte Carlo Inputs'!$C$13-'Monte Carlo Inputs'!$C$14*(F2060-'Monte Carlo Inputs'!$C$17)</f>
        <v>1273.3269810307504</v>
      </c>
      <c r="L2060" s="16">
        <f>G2060*$E2060*(1-'Monte Carlo Inputs'!$C$11)+G2060*'Monte Carlo Inputs'!$C$12-G2060*'Monte Carlo Inputs'!$C$13-'Monte Carlo Inputs'!$C$14*(G2060-F2060)</f>
        <v>1417.1621280637373</v>
      </c>
      <c r="M2060" s="16">
        <f>H2060*$E2060*(1-'Monte Carlo Inputs'!$C$11)+H2060*'Monte Carlo Inputs'!$C$12-H2060*'Monte Carlo Inputs'!$C$13-'Monte Carlo Inputs'!$C$14*(H2060-G2060)</f>
        <v>1577.2449081322341</v>
      </c>
      <c r="N2060" s="16">
        <f>I2060*$E2060*(1-'Monte Carlo Inputs'!$C$11)+I2060*'Monte Carlo Inputs'!$C$12-I2060*'Monte Carlo Inputs'!$C$13-'Monte Carlo Inputs'!$C$14*(I2060-H2060)</f>
        <v>1755.4106555387527</v>
      </c>
      <c r="O2060" s="16">
        <f>J2060*$E2060*(1-'Monte Carlo Inputs'!$C$11)+J2060*'Monte Carlo Inputs'!$C$12-J2060*'Monte Carlo Inputs'!$C$13-'Monte Carlo Inputs'!$C$14*(J2060-I2060)</f>
        <v>1953.7020241378059</v>
      </c>
    </row>
    <row r="2061" spans="1:15">
      <c r="A2061">
        <v>2057</v>
      </c>
      <c r="B2061" s="39">
        <v>0.43558211927406953</v>
      </c>
      <c r="C2061" s="39">
        <v>-1.0929760437154594</v>
      </c>
      <c r="D2061" s="29">
        <f>'Monte Carlo Inputs'!$C$6+'Monte Carlo Inputs'!$D$6*B2061</f>
        <v>0.15452876125101675</v>
      </c>
      <c r="E2061" s="29">
        <f>'Monte Carlo Inputs'!$C$7+'Monte Carlo Inputs'!$D$7*C2061</f>
        <v>0.54370216922609094</v>
      </c>
      <c r="F2061" s="16">
        <f>'Monte Carlo Inputs'!$C$17*(1+$D2061)</f>
        <v>2804.4658139548451</v>
      </c>
      <c r="G2061" s="16">
        <f t="shared" ref="G2061:J2061" si="2055">F2061*(1+$D2061)</f>
        <v>3237.8364421561114</v>
      </c>
      <c r="H2061" s="16">
        <f t="shared" si="2055"/>
        <v>3738.1752966958943</v>
      </c>
      <c r="I2061" s="16">
        <f t="shared" si="2055"/>
        <v>4315.8308946334628</v>
      </c>
      <c r="J2061" s="16">
        <f t="shared" si="2055"/>
        <v>4982.7508965500392</v>
      </c>
      <c r="K2061" s="16">
        <f>F2061*$E2061*(1-'Monte Carlo Inputs'!$C$11)+F2061*'Monte Carlo Inputs'!$C$12-F2061*'Monte Carlo Inputs'!$C$13-'Monte Carlo Inputs'!$C$14*(F2061-'Monte Carlo Inputs'!$C$17)</f>
        <v>1198.6743466975474</v>
      </c>
      <c r="L2061" s="16">
        <f>G2061*$E2061*(1-'Monte Carlo Inputs'!$C$11)+G2061*'Monte Carlo Inputs'!$C$12-G2061*'Monte Carlo Inputs'!$C$13-'Monte Carlo Inputs'!$C$14*(G2061-F2061)</f>
        <v>1383.904008636091</v>
      </c>
      <c r="M2061" s="16">
        <f>H2061*$E2061*(1-'Monte Carlo Inputs'!$C$11)+H2061*'Monte Carlo Inputs'!$C$12-H2061*'Monte Carlo Inputs'!$C$13-'Monte Carlo Inputs'!$C$14*(H2061-G2061)</f>
        <v>1597.7569807809423</v>
      </c>
      <c r="N2061" s="16">
        <f>I2061*$E2061*(1-'Monte Carlo Inputs'!$C$11)+I2061*'Monte Carlo Inputs'!$C$12-I2061*'Monte Carlo Inputs'!$C$13-'Monte Carlo Inputs'!$C$14*(I2061-H2061)</f>
        <v>1844.6563878011864</v>
      </c>
      <c r="O2061" s="16">
        <f>J2061*$E2061*(1-'Monte Carlo Inputs'!$C$11)+J2061*'Monte Carlo Inputs'!$C$12-J2061*'Monte Carlo Inputs'!$C$13-'Monte Carlo Inputs'!$C$14*(J2061-I2061)</f>
        <v>2129.7088543418786</v>
      </c>
    </row>
    <row r="2062" spans="1:15">
      <c r="A2062">
        <v>2058</v>
      </c>
      <c r="B2062" s="39">
        <v>0.24945584703819912</v>
      </c>
      <c r="C2062" s="39">
        <v>-0.27748899274487498</v>
      </c>
      <c r="D2062" s="29">
        <f>'Monte Carlo Inputs'!$C$6+'Monte Carlo Inputs'!$D$6*B2062</f>
        <v>0.14247071087310134</v>
      </c>
      <c r="E2062" s="29">
        <f>'Monte Carlo Inputs'!$C$7+'Monte Carlo Inputs'!$D$7*C2062</f>
        <v>0.57288998505878774</v>
      </c>
      <c r="F2062" s="16">
        <f>'Monte Carlo Inputs'!$C$17*(1+$D2062)</f>
        <v>2775.1756037818509</v>
      </c>
      <c r="G2062" s="16">
        <f t="shared" ref="G2062:J2062" si="2056">F2062*(1+$D2062)</f>
        <v>3170.5568448503395</v>
      </c>
      <c r="H2062" s="16">
        <f t="shared" si="2056"/>
        <v>3622.2683323997448</v>
      </c>
      <c r="I2062" s="16">
        <f t="shared" si="2056"/>
        <v>4138.3354766898601</v>
      </c>
      <c r="J2062" s="16">
        <f t="shared" si="2056"/>
        <v>4727.9270738852392</v>
      </c>
      <c r="K2062" s="16">
        <f>F2062*$E2062*(1-'Monte Carlo Inputs'!$C$11)+F2062*'Monte Carlo Inputs'!$C$12-F2062*'Monte Carlo Inputs'!$C$13-'Monte Carlo Inputs'!$C$14*(F2062-'Monte Carlo Inputs'!$C$17)</f>
        <v>1243.3682997166018</v>
      </c>
      <c r="L2062" s="16">
        <f>G2062*$E2062*(1-'Monte Carlo Inputs'!$C$11)+G2062*'Monte Carlo Inputs'!$C$12-G2062*'Monte Carlo Inputs'!$C$13-'Monte Carlo Inputs'!$C$14*(G2062-F2062)</f>
        <v>1420.5118652543053</v>
      </c>
      <c r="M2062" s="16">
        <f>H2062*$E2062*(1-'Monte Carlo Inputs'!$C$11)+H2062*'Monte Carlo Inputs'!$C$12-H2062*'Monte Carlo Inputs'!$C$13-'Monte Carlo Inputs'!$C$14*(H2062-G2062)</f>
        <v>1622.8932005007612</v>
      </c>
      <c r="N2062" s="16">
        <f>I2062*$E2062*(1-'Monte Carlo Inputs'!$C$11)+I2062*'Monte Carlo Inputs'!$C$12-I2062*'Monte Carlo Inputs'!$C$13-'Monte Carlo Inputs'!$C$14*(I2062-H2062)</f>
        <v>1854.1079484472277</v>
      </c>
      <c r="O2062" s="16">
        <f>J2062*$E2062*(1-'Monte Carlo Inputs'!$C$11)+J2062*'Monte Carlo Inputs'!$C$12-J2062*'Monte Carlo Inputs'!$C$13-'Monte Carlo Inputs'!$C$14*(J2062-I2062)</f>
        <v>2118.2640258979709</v>
      </c>
    </row>
    <row r="2063" spans="1:15">
      <c r="A2063">
        <v>2059</v>
      </c>
      <c r="B2063" s="39">
        <v>1.9602831603215816</v>
      </c>
      <c r="C2063" s="39">
        <v>0.77280973390748819</v>
      </c>
      <c r="D2063" s="29">
        <f>'Monte Carlo Inputs'!$C$6+'Monte Carlo Inputs'!$D$6*B2063</f>
        <v>0.25330536996594599</v>
      </c>
      <c r="E2063" s="29">
        <f>'Monte Carlo Inputs'!$C$7+'Monte Carlo Inputs'!$D$7*C2063</f>
        <v>0.61048215254490401</v>
      </c>
      <c r="F2063" s="16">
        <f>'Monte Carlo Inputs'!$C$17*(1+$D2063)</f>
        <v>3044.40407418428</v>
      </c>
      <c r="G2063" s="16">
        <f t="shared" ref="G2063:J2063" si="2057">F2063*(1+$D2063)</f>
        <v>3815.5679745213624</v>
      </c>
      <c r="H2063" s="16">
        <f t="shared" si="2057"/>
        <v>4782.0718319377111</v>
      </c>
      <c r="I2063" s="16">
        <f t="shared" si="2057"/>
        <v>5993.3963065304224</v>
      </c>
      <c r="J2063" s="16">
        <f t="shared" si="2057"/>
        <v>7511.555775308645</v>
      </c>
      <c r="K2063" s="16">
        <f>F2063*$E2063*(1-'Monte Carlo Inputs'!$C$11)+F2063*'Monte Carlo Inputs'!$C$12-F2063*'Monte Carlo Inputs'!$C$13-'Monte Carlo Inputs'!$C$14*(F2063-'Monte Carlo Inputs'!$C$17)</f>
        <v>1449.3782584725245</v>
      </c>
      <c r="L2063" s="16">
        <f>G2063*$E2063*(1-'Monte Carlo Inputs'!$C$11)+G2063*'Monte Carlo Inputs'!$C$12-G2063*'Monte Carlo Inputs'!$C$13-'Monte Carlo Inputs'!$C$14*(G2063-F2063)</f>
        <v>1816.5135544555058</v>
      </c>
      <c r="M2063" s="16">
        <f>H2063*$E2063*(1-'Monte Carlo Inputs'!$C$11)+H2063*'Monte Carlo Inputs'!$C$12-H2063*'Monte Carlo Inputs'!$C$13-'Monte Carlo Inputs'!$C$14*(H2063-G2063)</f>
        <v>2276.6461924150135</v>
      </c>
      <c r="N2063" s="16">
        <f>I2063*$E2063*(1-'Monte Carlo Inputs'!$C$11)+I2063*'Monte Carlo Inputs'!$C$12-I2063*'Monte Carlo Inputs'!$C$13-'Monte Carlo Inputs'!$C$14*(I2063-H2063)</f>
        <v>2853.3328984662603</v>
      </c>
      <c r="O2063" s="16">
        <f>J2063*$E2063*(1-'Monte Carlo Inputs'!$C$11)+J2063*'Monte Carlo Inputs'!$C$12-J2063*'Monte Carlo Inputs'!$C$13-'Monte Carlo Inputs'!$C$14*(J2063-I2063)</f>
        <v>3576.0974439482611</v>
      </c>
    </row>
    <row r="2064" spans="1:15">
      <c r="A2064">
        <v>2060</v>
      </c>
      <c r="B2064" s="39">
        <v>-0.12700304741791277</v>
      </c>
      <c r="C2064" s="39">
        <v>0.2108849936443738</v>
      </c>
      <c r="D2064" s="29">
        <f>'Monte Carlo Inputs'!$C$6+'Monte Carlo Inputs'!$D$6*B2064</f>
        <v>0.11808210490127169</v>
      </c>
      <c r="E2064" s="29">
        <f>'Monte Carlo Inputs'!$C$7+'Monte Carlo Inputs'!$D$7*C2064</f>
        <v>0.59036980887112633</v>
      </c>
      <c r="F2064" s="16">
        <f>'Monte Carlo Inputs'!$C$17*(1+$D2064)</f>
        <v>2715.9332410156794</v>
      </c>
      <c r="G2064" s="16">
        <f t="shared" ref="G2064:J2064" si="2058">F2064*(1+$D2064)</f>
        <v>3036.6363548861436</v>
      </c>
      <c r="H2064" s="16">
        <f t="shared" si="2058"/>
        <v>3395.2087674908244</v>
      </c>
      <c r="I2064" s="16">
        <f t="shared" si="2058"/>
        <v>3796.1221653353932</v>
      </c>
      <c r="J2064" s="16">
        <f t="shared" si="2058"/>
        <v>4244.3762610805697</v>
      </c>
      <c r="K2064" s="16">
        <f>F2064*$E2064*(1-'Monte Carlo Inputs'!$C$11)+F2064*'Monte Carlo Inputs'!$C$12-F2064*'Monte Carlo Inputs'!$C$13-'Monte Carlo Inputs'!$C$14*(F2064-'Monte Carlo Inputs'!$C$17)</f>
        <v>1249.7377868907397</v>
      </c>
      <c r="L2064" s="16">
        <f>G2064*$E2064*(1-'Monte Carlo Inputs'!$C$11)+G2064*'Monte Carlo Inputs'!$C$12-G2064*'Monte Carlo Inputs'!$C$13-'Monte Carlo Inputs'!$C$14*(G2064-F2064)</f>
        <v>1397.3094553414551</v>
      </c>
      <c r="M2064" s="16">
        <f>H2064*$E2064*(1-'Monte Carlo Inputs'!$C$11)+H2064*'Monte Carlo Inputs'!$C$12-H2064*'Monte Carlo Inputs'!$C$13-'Monte Carlo Inputs'!$C$14*(H2064-G2064)</f>
        <v>1562.3066970266234</v>
      </c>
      <c r="N2064" s="16">
        <f>I2064*$E2064*(1-'Monte Carlo Inputs'!$C$11)+I2064*'Monte Carlo Inputs'!$C$12-I2064*'Monte Carlo Inputs'!$C$13-'Monte Carlo Inputs'!$C$14*(I2064-H2064)</f>
        <v>1746.7871603128806</v>
      </c>
      <c r="O2064" s="16">
        <f>J2064*$E2064*(1-'Monte Carlo Inputs'!$C$11)+J2064*'Monte Carlo Inputs'!$C$12-J2064*'Monte Carlo Inputs'!$C$13-'Monte Carlo Inputs'!$C$14*(J2064-I2064)</f>
        <v>1953.0514650171406</v>
      </c>
    </row>
    <row r="2065" spans="1:15">
      <c r="A2065">
        <v>2061</v>
      </c>
      <c r="B2065" s="39">
        <v>-1.2551761549317362</v>
      </c>
      <c r="C2065" s="39">
        <v>0.44521723497967935</v>
      </c>
      <c r="D2065" s="29">
        <f>'Monte Carlo Inputs'!$C$6+'Monte Carlo Inputs'!$D$6*B2065</f>
        <v>4.4994259741122533E-2</v>
      </c>
      <c r="E2065" s="29">
        <f>'Monte Carlo Inputs'!$C$7+'Monte Carlo Inputs'!$D$7*C2065</f>
        <v>0.59875700066726523</v>
      </c>
      <c r="F2065" s="16">
        <f>'Monte Carlo Inputs'!$C$17*(1+$D2065)</f>
        <v>2538.3955563371615</v>
      </c>
      <c r="G2065" s="16">
        <f t="shared" ref="G2065:J2065" si="2059">F2065*(1+$D2065)</f>
        <v>2652.6087853247072</v>
      </c>
      <c r="H2065" s="16">
        <f t="shared" si="2059"/>
        <v>2771.9609540031906</v>
      </c>
      <c r="I2065" s="16">
        <f t="shared" si="2059"/>
        <v>2896.6832851598601</v>
      </c>
      <c r="J2065" s="16">
        <f t="shared" si="2059"/>
        <v>3027.0174052801112</v>
      </c>
      <c r="K2065" s="16">
        <f>F2065*$E2065*(1-'Monte Carlo Inputs'!$C$11)+F2065*'Monte Carlo Inputs'!$C$12-F2065*'Monte Carlo Inputs'!$C$13-'Monte Carlo Inputs'!$C$14*(F2065-'Monte Carlo Inputs'!$C$17)</f>
        <v>1180.5313079339323</v>
      </c>
      <c r="L2065" s="16">
        <f>G2065*$E2065*(1-'Monte Carlo Inputs'!$C$11)+G2065*'Monte Carlo Inputs'!$C$12-G2065*'Monte Carlo Inputs'!$C$13-'Monte Carlo Inputs'!$C$14*(G2065-F2065)</f>
        <v>1233.6484402356393</v>
      </c>
      <c r="M2065" s="16">
        <f>H2065*$E2065*(1-'Monte Carlo Inputs'!$C$11)+H2065*'Monte Carlo Inputs'!$C$12-H2065*'Monte Carlo Inputs'!$C$13-'Monte Carlo Inputs'!$C$14*(H2065-G2065)</f>
        <v>1289.1555385848324</v>
      </c>
      <c r="N2065" s="16">
        <f>I2065*$E2065*(1-'Monte Carlo Inputs'!$C$11)+I2065*'Monte Carlo Inputs'!$C$12-I2065*'Monte Carlo Inputs'!$C$13-'Monte Carlo Inputs'!$C$14*(I2065-H2065)</f>
        <v>1347.1601377346251</v>
      </c>
      <c r="O2065" s="16">
        <f>J2065*$E2065*(1-'Monte Carlo Inputs'!$C$11)+J2065*'Monte Carlo Inputs'!$C$12-J2065*'Monte Carlo Inputs'!$C$13-'Monte Carlo Inputs'!$C$14*(J2065-I2065)</f>
        <v>1407.7746108847432</v>
      </c>
    </row>
    <row r="2066" spans="1:15">
      <c r="A2066">
        <v>2062</v>
      </c>
      <c r="B2066" s="39">
        <v>8.6440870566754924E-2</v>
      </c>
      <c r="C2066" s="39">
        <v>3.4691766148520907E-3</v>
      </c>
      <c r="D2066" s="29">
        <f>'Monte Carlo Inputs'!$C$6+'Monte Carlo Inputs'!$D$6*B2066</f>
        <v>0.13190990838651637</v>
      </c>
      <c r="E2066" s="29">
        <f>'Monte Carlo Inputs'!$C$7+'Monte Carlo Inputs'!$D$7*C2066</f>
        <v>0.58294600654214934</v>
      </c>
      <c r="F2066" s="16">
        <f>'Monte Carlo Inputs'!$C$17*(1+$D2066)</f>
        <v>2749.522358461687</v>
      </c>
      <c r="G2066" s="16">
        <f t="shared" ref="G2066:J2066" si="2060">F2066*(1+$D2066)</f>
        <v>3112.2116008730463</v>
      </c>
      <c r="H2066" s="16">
        <f t="shared" si="2060"/>
        <v>3522.7431480236633</v>
      </c>
      <c r="I2066" s="16">
        <f t="shared" si="2060"/>
        <v>3987.4278739486926</v>
      </c>
      <c r="J2066" s="16">
        <f t="shared" si="2060"/>
        <v>4513.4091194991061</v>
      </c>
      <c r="K2066" s="16">
        <f>F2066*$E2066*(1-'Monte Carlo Inputs'!$C$11)+F2066*'Monte Carlo Inputs'!$C$12-F2066*'Monte Carlo Inputs'!$C$13-'Monte Carlo Inputs'!$C$14*(F2066-'Monte Carlo Inputs'!$C$17)</f>
        <v>1251.1728720812503</v>
      </c>
      <c r="L2066" s="16">
        <f>G2066*$E2066*(1-'Monte Carlo Inputs'!$C$11)+G2066*'Monte Carlo Inputs'!$C$12-G2066*'Monte Carlo Inputs'!$C$13-'Monte Carlo Inputs'!$C$14*(G2066-F2066)</f>
        <v>1416.2149710131821</v>
      </c>
      <c r="M2066" s="16">
        <f>H2066*$E2066*(1-'Monte Carlo Inputs'!$C$11)+H2066*'Monte Carlo Inputs'!$C$12-H2066*'Monte Carlo Inputs'!$C$13-'Monte Carlo Inputs'!$C$14*(H2066-G2066)</f>
        <v>1603.0277580951438</v>
      </c>
      <c r="N2066" s="16">
        <f>I2066*$E2066*(1-'Monte Carlo Inputs'!$C$11)+I2066*'Monte Carlo Inputs'!$C$12-I2066*'Monte Carlo Inputs'!$C$13-'Monte Carlo Inputs'!$C$14*(I2066-H2066)</f>
        <v>1814.4830028065169</v>
      </c>
      <c r="O2066" s="16">
        <f>J2066*$E2066*(1-'Monte Carlo Inputs'!$C$11)+J2066*'Monte Carlo Inputs'!$C$12-J2066*'Monte Carlo Inputs'!$C$13-'Monte Carlo Inputs'!$C$14*(J2066-I2066)</f>
        <v>2053.8312894756159</v>
      </c>
    </row>
    <row r="2067" spans="1:15">
      <c r="A2067">
        <v>2063</v>
      </c>
      <c r="B2067" s="39">
        <v>1.4147320012910347</v>
      </c>
      <c r="C2067" s="39">
        <v>1.4037716678383747</v>
      </c>
      <c r="D2067" s="29">
        <f>'Monte Carlo Inputs'!$C$6+'Monte Carlo Inputs'!$D$6*B2067</f>
        <v>0.21796224897449307</v>
      </c>
      <c r="E2067" s="29">
        <f>'Monte Carlo Inputs'!$C$7+'Monte Carlo Inputs'!$D$7*C2067</f>
        <v>0.6330654672684155</v>
      </c>
      <c r="F2067" s="16">
        <f>'Monte Carlo Inputs'!$C$17*(1+$D2067)</f>
        <v>2958.5520989839415</v>
      </c>
      <c r="G2067" s="16">
        <f t="shared" ref="G2067:J2067" si="2061">F2067*(1+$D2067)</f>
        <v>3603.4047681866882</v>
      </c>
      <c r="H2067" s="16">
        <f t="shared" si="2061"/>
        <v>4388.8109754260704</v>
      </c>
      <c r="I2067" s="16">
        <f t="shared" si="2061"/>
        <v>5345.4060859538749</v>
      </c>
      <c r="J2067" s="16">
        <f t="shared" si="2061"/>
        <v>6510.5028181303232</v>
      </c>
      <c r="K2067" s="16">
        <f>F2067*$E2067*(1-'Monte Carlo Inputs'!$C$11)+F2067*'Monte Carlo Inputs'!$C$12-F2067*'Monte Carlo Inputs'!$C$13-'Monte Carlo Inputs'!$C$14*(F2067-'Monte Carlo Inputs'!$C$17)</f>
        <v>1454.9005691014056</v>
      </c>
      <c r="L2067" s="16">
        <f>G2067*$E2067*(1-'Monte Carlo Inputs'!$C$11)+G2067*'Monte Carlo Inputs'!$C$12-G2067*'Monte Carlo Inputs'!$C$13-'Monte Carlo Inputs'!$C$14*(G2067-F2067)</f>
        <v>1772.0139691770178</v>
      </c>
      <c r="M2067" s="16">
        <f>H2067*$E2067*(1-'Monte Carlo Inputs'!$C$11)+H2067*'Monte Carlo Inputs'!$C$12-H2067*'Monte Carlo Inputs'!$C$13-'Monte Carlo Inputs'!$C$14*(H2067-G2067)</f>
        <v>2158.2461191130587</v>
      </c>
      <c r="N2067" s="16">
        <f>I2067*$E2067*(1-'Monte Carlo Inputs'!$C$11)+I2067*'Monte Carlo Inputs'!$C$12-I2067*'Monte Carlo Inputs'!$C$13-'Monte Carlo Inputs'!$C$14*(I2067-H2067)</f>
        <v>2628.6622970754124</v>
      </c>
      <c r="O2067" s="16">
        <f>J2067*$E2067*(1-'Monte Carlo Inputs'!$C$11)+J2067*'Monte Carlo Inputs'!$C$12-J2067*'Monte Carlo Inputs'!$C$13-'Monte Carlo Inputs'!$C$14*(J2067-I2067)</f>
        <v>3201.6114431404258</v>
      </c>
    </row>
    <row r="2068" spans="1:15">
      <c r="A2068">
        <v>2064</v>
      </c>
      <c r="B2068" s="39">
        <v>-0.64758460249228389</v>
      </c>
      <c r="C2068" s="39">
        <v>0.83026704145405261</v>
      </c>
      <c r="D2068" s="29">
        <f>'Monte Carlo Inputs'!$C$6+'Monte Carlo Inputs'!$D$6*B2068</f>
        <v>8.4356620897887841E-2</v>
      </c>
      <c r="E2068" s="29">
        <f>'Monte Carlo Inputs'!$C$7+'Monte Carlo Inputs'!$D$7*C2068</f>
        <v>0.61253865768366211</v>
      </c>
      <c r="F2068" s="16">
        <f>'Monte Carlo Inputs'!$C$17*(1+$D2068)</f>
        <v>2634.01066782306</v>
      </c>
      <c r="G2068" s="16">
        <f t="shared" ref="G2068:J2068" si="2062">F2068*(1+$D2068)</f>
        <v>2856.2069071696023</v>
      </c>
      <c r="H2068" s="16">
        <f t="shared" si="2062"/>
        <v>3097.1468704436375</v>
      </c>
      <c r="I2068" s="16">
        <f t="shared" si="2062"/>
        <v>3358.4117148587311</v>
      </c>
      <c r="J2068" s="16">
        <f t="shared" si="2062"/>
        <v>3641.7159787080946</v>
      </c>
      <c r="K2068" s="16">
        <f>F2068*$E2068*(1-'Monte Carlo Inputs'!$C$11)+F2068*'Monte Carlo Inputs'!$C$12-F2068*'Monte Carlo Inputs'!$C$13-'Monte Carlo Inputs'!$C$14*(F2068-'Monte Carlo Inputs'!$C$17)</f>
        <v>1252.3636833060743</v>
      </c>
      <c r="L2068" s="16">
        <f>G2068*$E2068*(1-'Monte Carlo Inputs'!$C$11)+G2068*'Monte Carlo Inputs'!$C$12-G2068*'Monte Carlo Inputs'!$C$13-'Monte Carlo Inputs'!$C$14*(G2068-F2068)</f>
        <v>1358.0088517650076</v>
      </c>
      <c r="M2068" s="16">
        <f>H2068*$E2068*(1-'Monte Carlo Inputs'!$C$11)+H2068*'Monte Carlo Inputs'!$C$12-H2068*'Monte Carlo Inputs'!$C$13-'Monte Carlo Inputs'!$C$14*(H2068-G2068)</f>
        <v>1472.5658896493244</v>
      </c>
      <c r="N2068" s="16">
        <f>I2068*$E2068*(1-'Monte Carlo Inputs'!$C$11)+I2068*'Monte Carlo Inputs'!$C$12-I2068*'Monte Carlo Inputs'!$C$13-'Monte Carlo Inputs'!$C$14*(I2068-H2068)</f>
        <v>1596.786572149633</v>
      </c>
      <c r="O2068" s="16">
        <f>J2068*$E2068*(1-'Monte Carlo Inputs'!$C$11)+J2068*'Monte Carlo Inputs'!$C$12-J2068*'Monte Carlo Inputs'!$C$13-'Monte Carlo Inputs'!$C$14*(J2068-I2068)</f>
        <v>1731.4860916712973</v>
      </c>
    </row>
    <row r="2069" spans="1:15">
      <c r="A2069">
        <v>2065</v>
      </c>
      <c r="B2069" s="39">
        <v>-0.80876611483130267</v>
      </c>
      <c r="C2069" s="39">
        <v>0.21846993097875481</v>
      </c>
      <c r="D2069" s="29">
        <f>'Monte Carlo Inputs'!$C$6+'Monte Carlo Inputs'!$D$6*B2069</f>
        <v>7.3914598004367893E-2</v>
      </c>
      <c r="E2069" s="29">
        <f>'Monte Carlo Inputs'!$C$7+'Monte Carlo Inputs'!$D$7*C2069</f>
        <v>0.59064128804882143</v>
      </c>
      <c r="F2069" s="16">
        <f>'Monte Carlo Inputs'!$C$17*(1+$D2069)</f>
        <v>2608.6459500124101</v>
      </c>
      <c r="G2069" s="16">
        <f t="shared" ref="G2069:J2069" si="2063">F2069*(1+$D2069)</f>
        <v>2801.4629667432996</v>
      </c>
      <c r="H2069" s="16">
        <f t="shared" si="2063"/>
        <v>3008.5319757542543</v>
      </c>
      <c r="I2069" s="16">
        <f t="shared" si="2063"/>
        <v>3230.9064073254167</v>
      </c>
      <c r="J2069" s="16">
        <f t="shared" si="2063"/>
        <v>3469.7175556126112</v>
      </c>
      <c r="K2069" s="16">
        <f>F2069*$E2069*(1-'Monte Carlo Inputs'!$C$11)+F2069*'Monte Carlo Inputs'!$C$12-F2069*'Monte Carlo Inputs'!$C$13-'Monte Carlo Inputs'!$C$14*(F2069-'Monte Carlo Inputs'!$C$17)</f>
        <v>1199.2648590819363</v>
      </c>
      <c r="L2069" s="16">
        <f>G2069*$E2069*(1-'Monte Carlo Inputs'!$C$11)+G2069*'Monte Carlo Inputs'!$C$12-G2069*'Monte Carlo Inputs'!$C$13-'Monte Carlo Inputs'!$C$14*(G2069-F2069)</f>
        <v>1287.9080390417423</v>
      </c>
      <c r="M2069" s="16">
        <f>H2069*$E2069*(1-'Monte Carlo Inputs'!$C$11)+H2069*'Monte Carlo Inputs'!$C$12-H2069*'Monte Carlo Inputs'!$C$13-'Monte Carlo Inputs'!$C$14*(H2069-G2069)</f>
        <v>1383.1032440141062</v>
      </c>
      <c r="N2069" s="16">
        <f>I2069*$E2069*(1-'Monte Carlo Inputs'!$C$11)+I2069*'Monte Carlo Inputs'!$C$12-I2069*'Monte Carlo Inputs'!$C$13-'Monte Carlo Inputs'!$C$14*(I2069-H2069)</f>
        <v>1485.3347642939464</v>
      </c>
      <c r="O2069" s="16">
        <f>J2069*$E2069*(1-'Monte Carlo Inputs'!$C$11)+J2069*'Monte Carlo Inputs'!$C$12-J2069*'Monte Carlo Inputs'!$C$13-'Monte Carlo Inputs'!$C$14*(J2069-I2069)</f>
        <v>1595.1226862986459</v>
      </c>
    </row>
    <row r="2070" spans="1:15">
      <c r="A2070">
        <v>2066</v>
      </c>
      <c r="B2070" s="39">
        <v>-0.71329357702260665</v>
      </c>
      <c r="C2070" s="39">
        <v>-0.52952692594493733</v>
      </c>
      <c r="D2070" s="29">
        <f>'Monte Carlo Inputs'!$C$6+'Monte Carlo Inputs'!$D$6*B2070</f>
        <v>8.0099714467377514E-2</v>
      </c>
      <c r="E2070" s="29">
        <f>'Monte Carlo Inputs'!$C$7+'Monte Carlo Inputs'!$D$7*C2070</f>
        <v>0.56386907323886193</v>
      </c>
      <c r="F2070" s="16">
        <f>'Monte Carlo Inputs'!$C$17*(1+$D2070)</f>
        <v>2623.6702164127068</v>
      </c>
      <c r="G2070" s="16">
        <f t="shared" ref="G2070:J2070" si="2064">F2070*(1+$D2070)</f>
        <v>2833.8254516039269</v>
      </c>
      <c r="H2070" s="16">
        <f t="shared" si="2064"/>
        <v>3060.8140611277881</v>
      </c>
      <c r="I2070" s="16">
        <f t="shared" si="2064"/>
        <v>3305.984393461858</v>
      </c>
      <c r="J2070" s="16">
        <f t="shared" si="2064"/>
        <v>3570.7927994117586</v>
      </c>
      <c r="K2070" s="16">
        <f>F2070*$E2070*(1-'Monte Carlo Inputs'!$C$11)+F2070*'Monte Carlo Inputs'!$C$12-F2070*'Monte Carlo Inputs'!$C$13-'Monte Carlo Inputs'!$C$14*(F2070-'Monte Carlo Inputs'!$C$17)</f>
        <v>1156.4245113959062</v>
      </c>
      <c r="L2070" s="16">
        <f>G2070*$E2070*(1-'Monte Carlo Inputs'!$C$11)+G2070*'Monte Carlo Inputs'!$C$12-G2070*'Monte Carlo Inputs'!$C$13-'Monte Carlo Inputs'!$C$14*(G2070-F2070)</f>
        <v>1249.0537845617946</v>
      </c>
      <c r="M2070" s="16">
        <f>H2070*$E2070*(1-'Monte Carlo Inputs'!$C$11)+H2070*'Monte Carlo Inputs'!$C$12-H2070*'Monte Carlo Inputs'!$C$13-'Monte Carlo Inputs'!$C$14*(H2070-G2070)</f>
        <v>1349.1026360595913</v>
      </c>
      <c r="N2070" s="16">
        <f>I2070*$E2070*(1-'Monte Carlo Inputs'!$C$11)+I2070*'Monte Carlo Inputs'!$C$12-I2070*'Monte Carlo Inputs'!$C$13-'Monte Carlo Inputs'!$C$14*(I2070-H2070)</f>
        <v>1457.165371995151</v>
      </c>
      <c r="O2070" s="16">
        <f>J2070*$E2070*(1-'Monte Carlo Inputs'!$C$11)+J2070*'Monte Carlo Inputs'!$C$12-J2070*'Monte Carlo Inputs'!$C$13-'Monte Carlo Inputs'!$C$14*(J2070-I2070)</f>
        <v>1573.8839022237119</v>
      </c>
    </row>
    <row r="2071" spans="1:15">
      <c r="A2071">
        <v>2067</v>
      </c>
      <c r="B2071" s="39">
        <v>-0.13269655546103609</v>
      </c>
      <c r="C2071" s="39">
        <v>0.69498821023433544</v>
      </c>
      <c r="D2071" s="29">
        <f>'Monte Carlo Inputs'!$C$6+'Monte Carlo Inputs'!$D$6*B2071</f>
        <v>0.11771325527039289</v>
      </c>
      <c r="E2071" s="29">
        <f>'Monte Carlo Inputs'!$C$7+'Monte Carlo Inputs'!$D$7*C2071</f>
        <v>0.60769677379721154</v>
      </c>
      <c r="F2071" s="16">
        <f>'Monte Carlo Inputs'!$C$17*(1+$D2071)</f>
        <v>2715.0372683773121</v>
      </c>
      <c r="G2071" s="16">
        <f t="shared" ref="G2071:J2071" si="2065">F2071*(1+$D2071)</f>
        <v>3034.6331434184413</v>
      </c>
      <c r="H2071" s="16">
        <f t="shared" si="2065"/>
        <v>3391.8496892816515</v>
      </c>
      <c r="I2071" s="16">
        <f t="shared" si="2065"/>
        <v>3791.1153575948656</v>
      </c>
      <c r="J2071" s="16">
        <f t="shared" si="2065"/>
        <v>4237.3798874429376</v>
      </c>
      <c r="K2071" s="16">
        <f>F2071*$E2071*(1-'Monte Carlo Inputs'!$C$11)+F2071*'Monte Carlo Inputs'!$C$12-F2071*'Monte Carlo Inputs'!$C$13-'Monte Carlo Inputs'!$C$14*(F2071-'Monte Carlo Inputs'!$C$17)</f>
        <v>1282.7868557913789</v>
      </c>
      <c r="L2071" s="16">
        <f>G2071*$E2071*(1-'Monte Carlo Inputs'!$C$11)+G2071*'Monte Carlo Inputs'!$C$12-G2071*'Monte Carlo Inputs'!$C$13-'Monte Carlo Inputs'!$C$14*(G2071-F2071)</f>
        <v>1433.7878724046543</v>
      </c>
      <c r="M2071" s="16">
        <f>H2071*$E2071*(1-'Monte Carlo Inputs'!$C$11)+H2071*'Monte Carlo Inputs'!$C$12-H2071*'Monte Carlo Inputs'!$C$13-'Monte Carlo Inputs'!$C$14*(H2071-G2071)</f>
        <v>1602.563710232617</v>
      </c>
      <c r="N2071" s="16">
        <f>I2071*$E2071*(1-'Monte Carlo Inputs'!$C$11)+I2071*'Monte Carlo Inputs'!$C$12-I2071*'Monte Carlo Inputs'!$C$13-'Monte Carlo Inputs'!$C$14*(I2071-H2071)</f>
        <v>1791.206701342297</v>
      </c>
      <c r="O2071" s="16">
        <f>J2071*$E2071*(1-'Monte Carlo Inputs'!$C$11)+J2071*'Monte Carlo Inputs'!$C$12-J2071*'Monte Carlo Inputs'!$C$13-'Monte Carlo Inputs'!$C$14*(J2071-I2071)</f>
        <v>2002.0554730194417</v>
      </c>
    </row>
    <row r="2072" spans="1:15">
      <c r="A2072">
        <v>2068</v>
      </c>
      <c r="B2072" s="39">
        <v>0.17441773681832909</v>
      </c>
      <c r="C2072" s="39">
        <v>-1.1910103698053545</v>
      </c>
      <c r="D2072" s="29">
        <f>'Monte Carlo Inputs'!$C$6+'Monte Carlo Inputs'!$D$6*B2072</f>
        <v>0.13760942341257493</v>
      </c>
      <c r="E2072" s="29">
        <f>'Monte Carlo Inputs'!$C$7+'Monte Carlo Inputs'!$D$7*C2072</f>
        <v>0.54019333625101329</v>
      </c>
      <c r="F2072" s="16">
        <f>'Monte Carlo Inputs'!$C$17*(1+$D2072)</f>
        <v>2763.3670504114862</v>
      </c>
      <c r="G2072" s="16">
        <f t="shared" ref="G2072:J2072" si="2066">F2072*(1+$D2072)</f>
        <v>3143.6323968959186</v>
      </c>
      <c r="H2072" s="16">
        <f t="shared" si="2066"/>
        <v>3576.2258384538568</v>
      </c>
      <c r="I2072" s="16">
        <f t="shared" si="2066"/>
        <v>4068.3482140766441</v>
      </c>
      <c r="J2072" s="16">
        <f t="shared" si="2066"/>
        <v>4628.1912660573098</v>
      </c>
      <c r="K2072" s="16">
        <f>F2072*$E2072*(1-'Monte Carlo Inputs'!$C$11)+F2072*'Monte Carlo Inputs'!$C$12-F2072*'Monte Carlo Inputs'!$C$13-'Monte Carlo Inputs'!$C$14*(F2072-'Monte Carlo Inputs'!$C$17)</f>
        <v>1173.6117708490524</v>
      </c>
      <c r="L2072" s="16">
        <f>G2072*$E2072*(1-'Monte Carlo Inputs'!$C$11)+G2072*'Monte Carlo Inputs'!$C$12-G2072*'Monte Carlo Inputs'!$C$13-'Monte Carlo Inputs'!$C$14*(G2072-F2072)</f>
        <v>1335.1118099458013</v>
      </c>
      <c r="M2072" s="16">
        <f>H2072*$E2072*(1-'Monte Carlo Inputs'!$C$11)+H2072*'Monte Carlo Inputs'!$C$12-H2072*'Monte Carlo Inputs'!$C$13-'Monte Carlo Inputs'!$C$14*(H2072-G2072)</f>
        <v>1518.8357763037627</v>
      </c>
      <c r="N2072" s="16">
        <f>I2072*$E2072*(1-'Monte Carlo Inputs'!$C$11)+I2072*'Monte Carlo Inputs'!$C$12-I2072*'Monte Carlo Inputs'!$C$13-'Monte Carlo Inputs'!$C$14*(I2072-H2072)</f>
        <v>1727.8418917393137</v>
      </c>
      <c r="O2072" s="16">
        <f>J2072*$E2072*(1-'Monte Carlo Inputs'!$C$11)+J2072*'Monte Carlo Inputs'!$C$12-J2072*'Monte Carlo Inputs'!$C$13-'Monte Carlo Inputs'!$C$14*(J2072-I2072)</f>
        <v>1965.6092182096534</v>
      </c>
    </row>
    <row r="2073" spans="1:15">
      <c r="A2073">
        <v>2069</v>
      </c>
      <c r="B2073" s="39">
        <v>0.59306156691498579</v>
      </c>
      <c r="C2073" s="39">
        <v>0.13764707059026338</v>
      </c>
      <c r="D2073" s="29">
        <f>'Monte Carlo Inputs'!$C$6+'Monte Carlo Inputs'!$D$6*B2073</f>
        <v>0.16473094867103916</v>
      </c>
      <c r="E2073" s="29">
        <f>'Monte Carlo Inputs'!$C$7+'Monte Carlo Inputs'!$D$7*C2073</f>
        <v>0.58774848581329442</v>
      </c>
      <c r="F2073" s="16">
        <f>'Monte Carlo Inputs'!$C$17*(1+$D2073)</f>
        <v>2829.2479474168217</v>
      </c>
      <c r="G2073" s="16">
        <f t="shared" ref="G2073:J2073" si="2067">F2073*(1+$D2073)</f>
        <v>3295.3126458203851</v>
      </c>
      <c r="H2073" s="16">
        <f t="shared" si="2067"/>
        <v>3838.1526241340489</v>
      </c>
      <c r="I2073" s="16">
        <f t="shared" si="2067"/>
        <v>4470.4151470518891</v>
      </c>
      <c r="J2073" s="16">
        <f t="shared" si="2067"/>
        <v>5206.8308751791292</v>
      </c>
      <c r="K2073" s="16">
        <f>F2073*$E2073*(1-'Monte Carlo Inputs'!$C$11)+F2073*'Monte Carlo Inputs'!$C$12-F2073*'Monte Carlo Inputs'!$C$13-'Monte Carlo Inputs'!$C$14*(F2073-'Monte Carlo Inputs'!$C$17)</f>
        <v>1298.3012418963799</v>
      </c>
      <c r="L2073" s="16">
        <f>G2073*$E2073*(1-'Monte Carlo Inputs'!$C$11)+G2073*'Monte Carlo Inputs'!$C$12-G2073*'Monte Carlo Inputs'!$C$13-'Monte Carlo Inputs'!$C$14*(G2073-F2073)</f>
        <v>1512.1716371347586</v>
      </c>
      <c r="M2073" s="16">
        <f>H2073*$E2073*(1-'Monte Carlo Inputs'!$C$11)+H2073*'Monte Carlo Inputs'!$C$12-H2073*'Monte Carlo Inputs'!$C$13-'Monte Carlo Inputs'!$C$14*(H2073-G2073)</f>
        <v>1761.2731054734058</v>
      </c>
      <c r="N2073" s="16">
        <f>I2073*$E2073*(1-'Monte Carlo Inputs'!$C$11)+I2073*'Monte Carlo Inputs'!$C$12-I2073*'Monte Carlo Inputs'!$C$13-'Monte Carlo Inputs'!$C$14*(I2073-H2073)</f>
        <v>2051.4092950068271</v>
      </c>
      <c r="O2073" s="16">
        <f>J2073*$E2073*(1-'Monte Carlo Inputs'!$C$11)+J2073*'Monte Carlo Inputs'!$C$12-J2073*'Monte Carlo Inputs'!$C$13-'Monte Carlo Inputs'!$C$14*(J2073-I2073)</f>
        <v>2389.3398942858889</v>
      </c>
    </row>
    <row r="2074" spans="1:15">
      <c r="A2074">
        <v>2070</v>
      </c>
      <c r="B2074" s="39">
        <v>0.85511098783636419</v>
      </c>
      <c r="C2074" s="39">
        <v>1.7035449885314546</v>
      </c>
      <c r="D2074" s="29">
        <f>'Monte Carlo Inputs'!$C$6+'Monte Carlo Inputs'!$D$6*B2074</f>
        <v>0.18170762305996821</v>
      </c>
      <c r="E2074" s="29">
        <f>'Monte Carlo Inputs'!$C$7+'Monte Carlo Inputs'!$D$7*C2074</f>
        <v>0.64379491841731074</v>
      </c>
      <c r="F2074" s="16">
        <f>'Monte Carlo Inputs'!$C$17*(1+$D2074)</f>
        <v>2870.4859871749691</v>
      </c>
      <c r="G2074" s="16">
        <f t="shared" ref="G2074:J2074" si="2068">F2074*(1+$D2074)</f>
        <v>3392.0751729314788</v>
      </c>
      <c r="H2074" s="16">
        <f t="shared" si="2068"/>
        <v>4008.4410898455881</v>
      </c>
      <c r="I2074" s="16">
        <f t="shared" si="2068"/>
        <v>4736.8053924573378</v>
      </c>
      <c r="J2074" s="16">
        <f t="shared" si="2068"/>
        <v>5597.5190412184002</v>
      </c>
      <c r="K2074" s="16">
        <f>F2074*$E2074*(1-'Monte Carlo Inputs'!$C$11)+F2074*'Monte Carlo Inputs'!$C$12-F2074*'Monte Carlo Inputs'!$C$13-'Monte Carlo Inputs'!$C$14*(F2074-'Monte Carlo Inputs'!$C$17)</f>
        <v>1432.2965380229468</v>
      </c>
      <c r="L2074" s="16">
        <f>G2074*$E2074*(1-'Monte Carlo Inputs'!$C$11)+G2074*'Monte Carlo Inputs'!$C$12-G2074*'Monte Carlo Inputs'!$C$13-'Monte Carlo Inputs'!$C$14*(G2074-F2074)</f>
        <v>1692.5557374641178</v>
      </c>
      <c r="M2074" s="16">
        <f>H2074*$E2074*(1-'Monte Carlo Inputs'!$C$11)+H2074*'Monte Carlo Inputs'!$C$12-H2074*'Monte Carlo Inputs'!$C$13-'Monte Carlo Inputs'!$C$14*(H2074-G2074)</f>
        <v>2000.1060174152337</v>
      </c>
      <c r="N2074" s="16">
        <f>I2074*$E2074*(1-'Monte Carlo Inputs'!$C$11)+I2074*'Monte Carlo Inputs'!$C$12-I2074*'Monte Carlo Inputs'!$C$13-'Monte Carlo Inputs'!$C$14*(I2074-H2074)</f>
        <v>2363.5405277076957</v>
      </c>
      <c r="O2074" s="16">
        <f>J2074*$E2074*(1-'Monte Carlo Inputs'!$C$11)+J2074*'Monte Carlo Inputs'!$C$12-J2074*'Monte Carlo Inputs'!$C$13-'Monte Carlo Inputs'!$C$14*(J2074-I2074)</f>
        <v>2793.013859003363</v>
      </c>
    </row>
    <row r="2075" spans="1:15">
      <c r="A2075">
        <v>2071</v>
      </c>
      <c r="B2075" s="39">
        <v>-1.5220048552084608</v>
      </c>
      <c r="C2075" s="39">
        <v>0.37467186172493822</v>
      </c>
      <c r="D2075" s="29">
        <f>'Monte Carlo Inputs'!$C$6+'Monte Carlo Inputs'!$D$6*B2075</f>
        <v>2.7707963338360467E-2</v>
      </c>
      <c r="E2075" s="29">
        <f>'Monte Carlo Inputs'!$C$7+'Monte Carlo Inputs'!$D$7*C2075</f>
        <v>0.59623204903258564</v>
      </c>
      <c r="F2075" s="16">
        <f>'Monte Carlo Inputs'!$C$17*(1+$D2075)</f>
        <v>2496.4054137452122</v>
      </c>
      <c r="G2075" s="16">
        <f t="shared" ref="G2075:J2075" si="2069">F2075*(1+$D2075)</f>
        <v>2565.5757234269495</v>
      </c>
      <c r="H2075" s="16">
        <f t="shared" si="2069"/>
        <v>2636.6626015134511</v>
      </c>
      <c r="I2075" s="16">
        <f t="shared" si="2069"/>
        <v>2709.7191522118123</v>
      </c>
      <c r="J2075" s="16">
        <f t="shared" si="2069"/>
        <v>2784.7999511385506</v>
      </c>
      <c r="K2075" s="16">
        <f>F2075*$E2075*(1-'Monte Carlo Inputs'!$C$11)+F2075*'Monte Carlo Inputs'!$C$12-F2075*'Monte Carlo Inputs'!$C$13-'Monte Carlo Inputs'!$C$14*(F2075-'Monte Carlo Inputs'!$C$17)</f>
        <v>1155.8441027162391</v>
      </c>
      <c r="L2075" s="16">
        <f>G2075*$E2075*(1-'Monte Carlo Inputs'!$C$11)+G2075*'Monte Carlo Inputs'!$C$12-G2075*'Monte Carlo Inputs'!$C$13-'Monte Carlo Inputs'!$C$14*(G2075-F2075)</f>
        <v>1187.8701887391608</v>
      </c>
      <c r="M2075" s="16">
        <f>H2075*$E2075*(1-'Monte Carlo Inputs'!$C$11)+H2075*'Monte Carlo Inputs'!$C$12-H2075*'Monte Carlo Inputs'!$C$13-'Monte Carlo Inputs'!$C$14*(H2075-G2075)</f>
        <v>1220.7836523794772</v>
      </c>
      <c r="N2075" s="16">
        <f>I2075*$E2075*(1-'Monte Carlo Inputs'!$C$11)+I2075*'Monte Carlo Inputs'!$C$12-I2075*'Monte Carlo Inputs'!$C$13-'Monte Carlo Inputs'!$C$14*(I2075-H2075)</f>
        <v>1254.6090810636774</v>
      </c>
      <c r="O2075" s="16">
        <f>J2075*$E2075*(1-'Monte Carlo Inputs'!$C$11)+J2075*'Monte Carlo Inputs'!$C$12-J2075*'Monte Carlo Inputs'!$C$13-'Monte Carlo Inputs'!$C$14*(J2075-I2075)</f>
        <v>1289.371743485764</v>
      </c>
    </row>
    <row r="2076" spans="1:15">
      <c r="A2076">
        <v>2072</v>
      </c>
      <c r="B2076" s="39">
        <v>-0.58811346517930507</v>
      </c>
      <c r="C2076" s="39">
        <v>0.38121676783426622</v>
      </c>
      <c r="D2076" s="29">
        <f>'Monte Carlo Inputs'!$C$6+'Monte Carlo Inputs'!$D$6*B2076</f>
        <v>8.8209413741893561E-2</v>
      </c>
      <c r="E2076" s="29">
        <f>'Monte Carlo Inputs'!$C$7+'Monte Carlo Inputs'!$D$7*C2076</f>
        <v>0.59646630353599439</v>
      </c>
      <c r="F2076" s="16">
        <f>'Monte Carlo Inputs'!$C$17*(1+$D2076)</f>
        <v>2643.3694869204342</v>
      </c>
      <c r="G2076" s="16">
        <f t="shared" ref="G2076:J2076" si="2070">F2076*(1+$D2076)</f>
        <v>2876.5395596648959</v>
      </c>
      <c r="H2076" s="16">
        <f t="shared" si="2070"/>
        <v>3130.2774278283014</v>
      </c>
      <c r="I2076" s="16">
        <f t="shared" si="2070"/>
        <v>3406.3973645865185</v>
      </c>
      <c r="J2076" s="16">
        <f t="shared" si="2070"/>
        <v>3706.8736790886269</v>
      </c>
      <c r="K2076" s="16">
        <f>F2076*$E2076*(1-'Monte Carlo Inputs'!$C$11)+F2076*'Monte Carlo Inputs'!$C$12-F2076*'Monte Carlo Inputs'!$C$13-'Monte Carlo Inputs'!$C$14*(F2076-'Monte Carlo Inputs'!$C$17)</f>
        <v>1226.7267956138628</v>
      </c>
      <c r="L2076" s="16">
        <f>G2076*$E2076*(1-'Monte Carlo Inputs'!$C$11)+G2076*'Monte Carlo Inputs'!$C$12-G2076*'Monte Carlo Inputs'!$C$13-'Monte Carlo Inputs'!$C$14*(G2076-F2076)</f>
        <v>1334.9356470764335</v>
      </c>
      <c r="M2076" s="16">
        <f>H2076*$E2076*(1-'Monte Carlo Inputs'!$C$11)+H2076*'Monte Carlo Inputs'!$C$12-H2076*'Monte Carlo Inputs'!$C$13-'Monte Carlo Inputs'!$C$14*(H2076-G2076)</f>
        <v>1452.6895378882014</v>
      </c>
      <c r="N2076" s="16">
        <f>I2076*$E2076*(1-'Monte Carlo Inputs'!$C$11)+I2076*'Monte Carlo Inputs'!$C$12-I2076*'Monte Carlo Inputs'!$C$13-'Monte Carlo Inputs'!$C$14*(I2076-H2076)</f>
        <v>1580.8304303743018</v>
      </c>
      <c r="O2076" s="16">
        <f>J2076*$E2076*(1-'Monte Carlo Inputs'!$C$11)+J2076*'Monte Carlo Inputs'!$C$12-J2076*'Monte Carlo Inputs'!$C$13-'Monte Carlo Inputs'!$C$14*(J2076-I2076)</f>
        <v>1720.2745558629647</v>
      </c>
    </row>
    <row r="2077" spans="1:15">
      <c r="A2077">
        <v>2073</v>
      </c>
      <c r="B2077" s="39">
        <v>-0.86395406199681146</v>
      </c>
      <c r="C2077" s="39">
        <v>1.1960673791682304</v>
      </c>
      <c r="D2077" s="29">
        <f>'Monte Carlo Inputs'!$C$6+'Monte Carlo Inputs'!$D$6*B2077</f>
        <v>7.0339288408460182E-2</v>
      </c>
      <c r="E2077" s="29">
        <f>'Monte Carlo Inputs'!$C$7+'Monte Carlo Inputs'!$D$7*C2077</f>
        <v>0.62563133999668252</v>
      </c>
      <c r="F2077" s="16">
        <f>'Monte Carlo Inputs'!$C$17*(1+$D2077)</f>
        <v>2599.9611654729911</v>
      </c>
      <c r="G2077" s="16">
        <f t="shared" ref="G2077:J2077" si="2071">F2077*(1+$D2077)</f>
        <v>2782.8405837419918</v>
      </c>
      <c r="H2077" s="16">
        <f t="shared" si="2071"/>
        <v>2978.5836101565874</v>
      </c>
      <c r="I2077" s="16">
        <f t="shared" si="2071"/>
        <v>3188.0950617601038</v>
      </c>
      <c r="J2077" s="16">
        <f t="shared" si="2071"/>
        <v>3412.3433997828351</v>
      </c>
      <c r="K2077" s="16">
        <f>F2077*$E2077*(1-'Monte Carlo Inputs'!$C$11)+F2077*'Monte Carlo Inputs'!$C$12-F2077*'Monte Carlo Inputs'!$C$13-'Monte Carlo Inputs'!$C$14*(F2077-'Monte Carlo Inputs'!$C$17)</f>
        <v>1259.8704392927893</v>
      </c>
      <c r="L2077" s="16">
        <f>G2077*$E2077*(1-'Monte Carlo Inputs'!$C$11)+G2077*'Monte Carlo Inputs'!$C$12-G2077*'Monte Carlo Inputs'!$C$13-'Monte Carlo Inputs'!$C$14*(G2077-F2077)</f>
        <v>1348.488829479498</v>
      </c>
      <c r="M2077" s="16">
        <f>H2077*$E2077*(1-'Monte Carlo Inputs'!$C$11)+H2077*'Monte Carlo Inputs'!$C$12-H2077*'Monte Carlo Inputs'!$C$13-'Monte Carlo Inputs'!$C$14*(H2077-G2077)</f>
        <v>1443.3405741718432</v>
      </c>
      <c r="N2077" s="16">
        <f>I2077*$E2077*(1-'Monte Carlo Inputs'!$C$11)+I2077*'Monte Carlo Inputs'!$C$12-I2077*'Monte Carlo Inputs'!$C$13-'Monte Carlo Inputs'!$C$14*(I2077-H2077)</f>
        <v>1544.864123090149</v>
      </c>
      <c r="O2077" s="16">
        <f>J2077*$E2077*(1-'Monte Carlo Inputs'!$C$11)+J2077*'Monte Carlo Inputs'!$C$12-J2077*'Monte Carlo Inputs'!$C$13-'Monte Carlo Inputs'!$C$14*(J2077-I2077)</f>
        <v>1653.5287661960697</v>
      </c>
    </row>
    <row r="2078" spans="1:15">
      <c r="A2078">
        <v>2074</v>
      </c>
      <c r="B2078" s="39">
        <v>0.97714511083812883</v>
      </c>
      <c r="C2078" s="39">
        <v>-0.91647809006669445</v>
      </c>
      <c r="D2078" s="29">
        <f>'Monte Carlo Inputs'!$C$6+'Monte Carlo Inputs'!$D$6*B2078</f>
        <v>0.18961351181658201</v>
      </c>
      <c r="E2078" s="29">
        <f>'Monte Carlo Inputs'!$C$7+'Monte Carlo Inputs'!$D$7*C2078</f>
        <v>0.55001936305500165</v>
      </c>
      <c r="F2078" s="16">
        <f>'Monte Carlo Inputs'!$C$17*(1+$D2078)</f>
        <v>2889.6901815536598</v>
      </c>
      <c r="G2078" s="16">
        <f t="shared" ref="G2078:J2078" si="2072">F2078*(1+$D2078)</f>
        <v>3437.6144849399457</v>
      </c>
      <c r="H2078" s="16">
        <f t="shared" si="2072"/>
        <v>4089.4326397009595</v>
      </c>
      <c r="I2078" s="16">
        <f t="shared" si="2072"/>
        <v>4864.844323852014</v>
      </c>
      <c r="J2078" s="16">
        <f t="shared" si="2072"/>
        <v>5787.2845405385597</v>
      </c>
      <c r="K2078" s="16">
        <f>F2078*$E2078*(1-'Monte Carlo Inputs'!$C$11)+F2078*'Monte Carlo Inputs'!$C$12-F2078*'Monte Carlo Inputs'!$C$13-'Monte Carlo Inputs'!$C$14*(F2078-'Monte Carlo Inputs'!$C$17)</f>
        <v>1249.3276445281608</v>
      </c>
      <c r="L2078" s="16">
        <f>G2078*$E2078*(1-'Monte Carlo Inputs'!$C$11)+G2078*'Monte Carlo Inputs'!$C$12-G2078*'Monte Carlo Inputs'!$C$13-'Monte Carlo Inputs'!$C$14*(G2078-F2078)</f>
        <v>1486.217046616684</v>
      </c>
      <c r="M2078" s="16">
        <f>H2078*$E2078*(1-'Monte Carlo Inputs'!$C$11)+H2078*'Monte Carlo Inputs'!$C$12-H2078*'Monte Carlo Inputs'!$C$13-'Monte Carlo Inputs'!$C$14*(H2078-G2078)</f>
        <v>1768.0238801473417</v>
      </c>
      <c r="N2078" s="16">
        <f>I2078*$E2078*(1-'Monte Carlo Inputs'!$C$11)+I2078*'Monte Carlo Inputs'!$C$12-I2078*'Monte Carlo Inputs'!$C$13-'Monte Carlo Inputs'!$C$14*(I2078-H2078)</f>
        <v>2103.2650970376594</v>
      </c>
      <c r="O2078" s="16">
        <f>J2078*$E2078*(1-'Monte Carlo Inputs'!$C$11)+J2078*'Monte Carlo Inputs'!$C$12-J2078*'Monte Carlo Inputs'!$C$13-'Monte Carlo Inputs'!$C$14*(J2078-I2078)</f>
        <v>2502.0725783682142</v>
      </c>
    </row>
    <row r="2079" spans="1:15">
      <c r="A2079">
        <v>2075</v>
      </c>
      <c r="B2079" s="39">
        <v>1.2296165067845111</v>
      </c>
      <c r="C2079" s="39">
        <v>-0.77275709890505195</v>
      </c>
      <c r="D2079" s="29">
        <f>'Monte Carlo Inputs'!$C$6+'Monte Carlo Inputs'!$D$6*B2079</f>
        <v>0.20596968107057195</v>
      </c>
      <c r="E2079" s="29">
        <f>'Monte Carlo Inputs'!$C$7+'Monte Carlo Inputs'!$D$7*C2079</f>
        <v>0.55516340772907213</v>
      </c>
      <c r="F2079" s="16">
        <f>'Monte Carlo Inputs'!$C$17*(1+$D2079)</f>
        <v>2929.4209522885267</v>
      </c>
      <c r="G2079" s="16">
        <f t="shared" ref="G2079:J2079" si="2073">F2079*(1+$D2079)</f>
        <v>3532.7928515528461</v>
      </c>
      <c r="H2079" s="16">
        <f t="shared" si="2073"/>
        <v>4260.4410684755821</v>
      </c>
      <c r="I2079" s="16">
        <f t="shared" si="2073"/>
        <v>5137.9627565694645</v>
      </c>
      <c r="J2079" s="16">
        <f t="shared" si="2073"/>
        <v>6196.2273068925542</v>
      </c>
      <c r="K2079" s="16">
        <f>F2079*$E2079*(1-'Monte Carlo Inputs'!$C$11)+F2079*'Monte Carlo Inputs'!$C$12-F2079*'Monte Carlo Inputs'!$C$13-'Monte Carlo Inputs'!$C$14*(F2079-'Monte Carlo Inputs'!$C$17)</f>
        <v>1277.7874464181891</v>
      </c>
      <c r="L2079" s="16">
        <f>G2079*$E2079*(1-'Monte Carlo Inputs'!$C$11)+G2079*'Monte Carlo Inputs'!$C$12-G2079*'Monte Carlo Inputs'!$C$13-'Monte Carlo Inputs'!$C$14*(G2079-F2079)</f>
        <v>1540.9729192329246</v>
      </c>
      <c r="M2079" s="16">
        <f>H2079*$E2079*(1-'Monte Carlo Inputs'!$C$11)+H2079*'Monte Carlo Inputs'!$C$12-H2079*'Monte Carlo Inputs'!$C$13-'Monte Carlo Inputs'!$C$14*(H2079-G2079)</f>
        <v>1858.366619945718</v>
      </c>
      <c r="N2079" s="16">
        <f>I2079*$E2079*(1-'Monte Carlo Inputs'!$C$11)+I2079*'Monte Carlo Inputs'!$C$12-I2079*'Monte Carlo Inputs'!$C$13-'Monte Carlo Inputs'!$C$14*(I2079-H2079)</f>
        <v>2241.1337999681346</v>
      </c>
      <c r="O2079" s="16">
        <f>J2079*$E2079*(1-'Monte Carlo Inputs'!$C$11)+J2079*'Monte Carlo Inputs'!$C$12-J2079*'Monte Carlo Inputs'!$C$13-'Monte Carlo Inputs'!$C$14*(J2079-I2079)</f>
        <v>2702.7394139840503</v>
      </c>
    </row>
    <row r="2080" spans="1:15">
      <c r="A2080">
        <v>2076</v>
      </c>
      <c r="B2080" s="39">
        <v>-1.2757558993426477</v>
      </c>
      <c r="C2080" s="39">
        <v>0.56946652093762684</v>
      </c>
      <c r="D2080" s="29">
        <f>'Monte Carlo Inputs'!$C$6+'Monte Carlo Inputs'!$D$6*B2080</f>
        <v>4.366101649775643E-2</v>
      </c>
      <c r="E2080" s="29">
        <f>'Monte Carlo Inputs'!$C$7+'Monte Carlo Inputs'!$D$7*C2080</f>
        <v>0.60320411637752491</v>
      </c>
      <c r="F2080" s="16">
        <f>'Monte Carlo Inputs'!$C$17*(1+$D2080)</f>
        <v>2535.1569751747006</v>
      </c>
      <c r="G2080" s="16">
        <f t="shared" ref="G2080:J2080" si="2074">F2080*(1+$D2080)</f>
        <v>2645.8445056922055</v>
      </c>
      <c r="H2080" s="16">
        <f t="shared" si="2074"/>
        <v>2761.3647663057313</v>
      </c>
      <c r="I2080" s="16">
        <f t="shared" si="2074"/>
        <v>2881.9287589237292</v>
      </c>
      <c r="J2080" s="16">
        <f t="shared" si="2074"/>
        <v>3007.756698012457</v>
      </c>
      <c r="K2080" s="16">
        <f>F2080*$E2080*(1-'Monte Carlo Inputs'!$C$11)+F2080*'Monte Carlo Inputs'!$C$12-F2080*'Monte Carlo Inputs'!$C$13-'Monte Carlo Inputs'!$C$14*(F2080-'Monte Carlo Inputs'!$C$17)</f>
        <v>1186.9955607251522</v>
      </c>
      <c r="L2080" s="16">
        <f>G2080*$E2080*(1-'Monte Carlo Inputs'!$C$11)+G2080*'Monte Carlo Inputs'!$C$12-G2080*'Monte Carlo Inputs'!$C$13-'Monte Carlo Inputs'!$C$14*(G2080-F2080)</f>
        <v>1238.8209934847368</v>
      </c>
      <c r="M2080" s="16">
        <f>H2080*$E2080*(1-'Monte Carlo Inputs'!$C$11)+H2080*'Monte Carlo Inputs'!$C$12-H2080*'Monte Carlo Inputs'!$C$13-'Monte Carlo Inputs'!$C$14*(H2080-G2080)</f>
        <v>1292.909177319041</v>
      </c>
      <c r="N2080" s="16">
        <f>I2080*$E2080*(1-'Monte Carlo Inputs'!$C$11)+I2080*'Monte Carlo Inputs'!$C$12-I2080*'Monte Carlo Inputs'!$C$13-'Monte Carlo Inputs'!$C$14*(I2080-H2080)</f>
        <v>1349.3589062400683</v>
      </c>
      <c r="O2080" s="16">
        <f>J2080*$E2080*(1-'Monte Carlo Inputs'!$C$11)+J2080*'Monte Carlo Inputs'!$C$12-J2080*'Monte Carlo Inputs'!$C$13-'Monte Carlo Inputs'!$C$14*(J2080-I2080)</f>
        <v>1408.2732877068106</v>
      </c>
    </row>
    <row r="2081" spans="1:15">
      <c r="A2081">
        <v>2077</v>
      </c>
      <c r="B2081" s="39">
        <v>1.824006703445656</v>
      </c>
      <c r="C2081" s="39">
        <v>0.93043070710249143</v>
      </c>
      <c r="D2081" s="29">
        <f>'Monte Carlo Inputs'!$C$6+'Monte Carlo Inputs'!$D$6*B2081</f>
        <v>0.24447680233498134</v>
      </c>
      <c r="E2081" s="29">
        <f>'Monte Carlo Inputs'!$C$7+'Monte Carlo Inputs'!$D$7*C2081</f>
        <v>0.61612370372773462</v>
      </c>
      <c r="F2081" s="16">
        <f>'Monte Carlo Inputs'!$C$17*(1+$D2081)</f>
        <v>3022.9586005519036</v>
      </c>
      <c r="G2081" s="16">
        <f t="shared" ref="G2081:J2081" si="2075">F2081*(1+$D2081)</f>
        <v>3762.0018528058631</v>
      </c>
      <c r="H2081" s="16">
        <f t="shared" si="2075"/>
        <v>4681.7240361581153</v>
      </c>
      <c r="I2081" s="16">
        <f t="shared" si="2075"/>
        <v>5826.2969579328737</v>
      </c>
      <c r="J2081" s="16">
        <f t="shared" si="2075"/>
        <v>7250.6914076623316</v>
      </c>
      <c r="K2081" s="16">
        <f>F2081*$E2081*(1-'Monte Carlo Inputs'!$C$11)+F2081*'Monte Carlo Inputs'!$C$12-F2081*'Monte Carlo Inputs'!$C$13-'Monte Carlo Inputs'!$C$14*(F2081-'Monte Carlo Inputs'!$C$17)</f>
        <v>1451.0169582657065</v>
      </c>
      <c r="L2081" s="16">
        <f>G2081*$E2081*(1-'Monte Carlo Inputs'!$C$11)+G2081*'Monte Carlo Inputs'!$C$12-G2081*'Monte Carlo Inputs'!$C$13-'Monte Carlo Inputs'!$C$14*(G2081-F2081)</f>
        <v>1805.756944356338</v>
      </c>
      <c r="M2081" s="16">
        <f>H2081*$E2081*(1-'Monte Carlo Inputs'!$C$11)+H2081*'Monte Carlo Inputs'!$C$12-H2081*'Monte Carlo Inputs'!$C$13-'Monte Carlo Inputs'!$C$14*(H2081-G2081)</f>
        <v>2247.2226279067622</v>
      </c>
      <c r="N2081" s="16">
        <f>I2081*$E2081*(1-'Monte Carlo Inputs'!$C$11)+I2081*'Monte Carlo Inputs'!$C$12-I2081*'Monte Carlo Inputs'!$C$13-'Monte Carlo Inputs'!$C$14*(I2081-H2081)</f>
        <v>2796.6164301122208</v>
      </c>
      <c r="O2081" s="16">
        <f>J2081*$E2081*(1-'Monte Carlo Inputs'!$C$11)+J2081*'Monte Carlo Inputs'!$C$12-J2081*'Monte Carlo Inputs'!$C$13-'Monte Carlo Inputs'!$C$14*(J2081-I2081)</f>
        <v>3480.3242723035269</v>
      </c>
    </row>
    <row r="2082" spans="1:15">
      <c r="A2082">
        <v>2078</v>
      </c>
      <c r="B2082" s="39">
        <v>-0.47176668412947043</v>
      </c>
      <c r="C2082" s="39">
        <v>-0.37383772068644522</v>
      </c>
      <c r="D2082" s="29">
        <f>'Monte Carlo Inputs'!$C$6+'Monte Carlo Inputs'!$D$6*B2082</f>
        <v>9.5746852333202931E-2</v>
      </c>
      <c r="E2082" s="29">
        <f>'Monte Carlo Inputs'!$C$7+'Monte Carlo Inputs'!$D$7*C2082</f>
        <v>0.56944148281276674</v>
      </c>
      <c r="F2082" s="16">
        <f>'Monte Carlo Inputs'!$C$17*(1+$D2082)</f>
        <v>2661.678679002584</v>
      </c>
      <c r="G2082" s="16">
        <f t="shared" ref="G2082:J2082" si="2076">F2082*(1+$D2082)</f>
        <v>2916.5260344394792</v>
      </c>
      <c r="H2082" s="16">
        <f t="shared" si="2076"/>
        <v>3195.7742219848983</v>
      </c>
      <c r="I2082" s="16">
        <f t="shared" si="2076"/>
        <v>3501.7595445075431</v>
      </c>
      <c r="J2082" s="16">
        <f t="shared" si="2076"/>
        <v>3837.0419985218909</v>
      </c>
      <c r="K2082" s="16">
        <f>F2082*$E2082*(1-'Monte Carlo Inputs'!$C$11)+F2082*'Monte Carlo Inputs'!$C$12-F2082*'Monte Carlo Inputs'!$C$13-'Monte Carlo Inputs'!$C$14*(F2082-'Monte Carlo Inputs'!$C$17)</f>
        <v>1184.3212776257155</v>
      </c>
      <c r="L2082" s="16">
        <f>G2082*$E2082*(1-'Monte Carlo Inputs'!$C$11)+G2082*'Monte Carlo Inputs'!$C$12-G2082*'Monte Carlo Inputs'!$C$13-'Monte Carlo Inputs'!$C$14*(G2082-F2082)</f>
        <v>1297.7163121096153</v>
      </c>
      <c r="M2082" s="16">
        <f>H2082*$E2082*(1-'Monte Carlo Inputs'!$C$11)+H2082*'Monte Carlo Inputs'!$C$12-H2082*'Monte Carlo Inputs'!$C$13-'Monte Carlo Inputs'!$C$14*(H2082-G2082)</f>
        <v>1421.9685642155634</v>
      </c>
      <c r="N2082" s="16">
        <f>I2082*$E2082*(1-'Monte Carlo Inputs'!$C$11)+I2082*'Monte Carlo Inputs'!$C$12-I2082*'Monte Carlo Inputs'!$C$13-'Monte Carlo Inputs'!$C$14*(I2082-H2082)</f>
        <v>1558.1175783559679</v>
      </c>
      <c r="O2082" s="16">
        <f>J2082*$E2082*(1-'Monte Carlo Inputs'!$C$11)+J2082*'Monte Carlo Inputs'!$C$12-J2082*'Monte Carlo Inputs'!$C$13-'Monte Carlo Inputs'!$C$14*(J2082-I2082)</f>
        <v>1707.3024320485845</v>
      </c>
    </row>
    <row r="2083" spans="1:15">
      <c r="A2083">
        <v>2079</v>
      </c>
      <c r="B2083" s="39">
        <v>0.86136589453798507</v>
      </c>
      <c r="C2083" s="39">
        <v>-0.2087277887660739</v>
      </c>
      <c r="D2083" s="29">
        <f>'Monte Carlo Inputs'!$C$6+'Monte Carlo Inputs'!$D$6*B2083</f>
        <v>0.18211284248015694</v>
      </c>
      <c r="E2083" s="29">
        <f>'Monte Carlo Inputs'!$C$7+'Monte Carlo Inputs'!$D$7*C2083</f>
        <v>0.5753510779182992</v>
      </c>
      <c r="F2083" s="16">
        <f>'Monte Carlo Inputs'!$C$17*(1+$D2083)</f>
        <v>2871.4703056685498</v>
      </c>
      <c r="G2083" s="16">
        <f t="shared" ref="G2083:J2083" si="2077">F2083*(1+$D2083)</f>
        <v>3394.4019251312147</v>
      </c>
      <c r="H2083" s="16">
        <f t="shared" si="2077"/>
        <v>4012.5661082369775</v>
      </c>
      <c r="I2083" s="16">
        <f t="shared" si="2077"/>
        <v>4743.3059278475548</v>
      </c>
      <c r="J2083" s="16">
        <f t="shared" si="2077"/>
        <v>5607.1228531208517</v>
      </c>
      <c r="K2083" s="16">
        <f>F2083*$E2083*(1-'Monte Carlo Inputs'!$C$11)+F2083*'Monte Carlo Inputs'!$C$12-F2083*'Monte Carlo Inputs'!$C$13-'Monte Carlo Inputs'!$C$14*(F2083-'Monte Carlo Inputs'!$C$17)</f>
        <v>1292.9530261714465</v>
      </c>
      <c r="L2083" s="16">
        <f>G2083*$E2083*(1-'Monte Carlo Inputs'!$C$11)+G2083*'Monte Carlo Inputs'!$C$12-G2083*'Monte Carlo Inputs'!$C$13-'Monte Carlo Inputs'!$C$14*(G2083-F2083)</f>
        <v>1528.4163769608492</v>
      </c>
      <c r="M2083" s="16">
        <f>H2083*$E2083*(1-'Monte Carlo Inputs'!$C$11)+H2083*'Monte Carlo Inputs'!$C$12-H2083*'Monte Carlo Inputs'!$C$13-'Monte Carlo Inputs'!$C$14*(H2083-G2083)</f>
        <v>1806.760627862413</v>
      </c>
      <c r="N2083" s="16">
        <f>I2083*$E2083*(1-'Monte Carlo Inputs'!$C$11)+I2083*'Monte Carlo Inputs'!$C$12-I2083*'Monte Carlo Inputs'!$C$13-'Monte Carlo Inputs'!$C$14*(I2083-H2083)</f>
        <v>2135.7949414836698</v>
      </c>
      <c r="O2083" s="16">
        <f>J2083*$E2083*(1-'Monte Carlo Inputs'!$C$11)+J2083*'Monte Carlo Inputs'!$C$12-J2083*'Monte Carlo Inputs'!$C$13-'Monte Carlo Inputs'!$C$14*(J2083-I2083)</f>
        <v>2524.7506292320018</v>
      </c>
    </row>
    <row r="2084" spans="1:15">
      <c r="A2084">
        <v>2080</v>
      </c>
      <c r="B2084" s="39">
        <v>0.73670364327534898</v>
      </c>
      <c r="C2084" s="39">
        <v>1.407153225867311</v>
      </c>
      <c r="D2084" s="29">
        <f>'Monte Carlo Inputs'!$C$6+'Monte Carlo Inputs'!$D$6*B2084</f>
        <v>0.17403669241336631</v>
      </c>
      <c r="E2084" s="29">
        <f>'Monte Carlo Inputs'!$C$7+'Monte Carlo Inputs'!$D$7*C2084</f>
        <v>0.6331864995924219</v>
      </c>
      <c r="F2084" s="16">
        <f>'Monte Carlo Inputs'!$C$17*(1+$D2084)</f>
        <v>2851.8525295413083</v>
      </c>
      <c r="G2084" s="16">
        <f t="shared" ref="G2084:J2084" si="2078">F2084*(1+$D2084)</f>
        <v>3348.1795110333696</v>
      </c>
      <c r="H2084" s="16">
        <f t="shared" si="2078"/>
        <v>3930.8855987398192</v>
      </c>
      <c r="I2084" s="16">
        <f t="shared" si="2078"/>
        <v>4615.0039265998321</v>
      </c>
      <c r="J2084" s="16">
        <f t="shared" si="2078"/>
        <v>5418.1839454599649</v>
      </c>
      <c r="K2084" s="16">
        <f>F2084*$E2084*(1-'Monte Carlo Inputs'!$C$11)+F2084*'Monte Carlo Inputs'!$C$12-F2084*'Monte Carlo Inputs'!$C$13-'Monte Carlo Inputs'!$C$14*(F2084-'Monte Carlo Inputs'!$C$17)</f>
        <v>1401.2069251489263</v>
      </c>
      <c r="L2084" s="16">
        <f>G2084*$E2084*(1-'Monte Carlo Inputs'!$C$11)+G2084*'Monte Carlo Inputs'!$C$12-G2084*'Monte Carlo Inputs'!$C$13-'Monte Carlo Inputs'!$C$14*(G2084-F2084)</f>
        <v>1645.0683437885489</v>
      </c>
      <c r="M2084" s="16">
        <f>H2084*$E2084*(1-'Monte Carlo Inputs'!$C$11)+H2084*'Monte Carlo Inputs'!$C$12-H2084*'Monte Carlo Inputs'!$C$13-'Monte Carlo Inputs'!$C$14*(H2084-G2084)</f>
        <v>1931.3705971354423</v>
      </c>
      <c r="N2084" s="16">
        <f>I2084*$E2084*(1-'Monte Carlo Inputs'!$C$11)+I2084*'Monte Carlo Inputs'!$C$12-I2084*'Monte Carlo Inputs'!$C$13-'Monte Carlo Inputs'!$C$14*(I2084-H2084)</f>
        <v>2267.4999476853227</v>
      </c>
      <c r="O2084" s="16">
        <f>J2084*$E2084*(1-'Monte Carlo Inputs'!$C$11)+J2084*'Monte Carlo Inputs'!$C$12-J2084*'Monte Carlo Inputs'!$C$13-'Monte Carlo Inputs'!$C$14*(J2084-I2084)</f>
        <v>2662.1281386279575</v>
      </c>
    </row>
    <row r="2085" spans="1:15">
      <c r="A2085">
        <v>2081</v>
      </c>
      <c r="B2085" s="39">
        <v>-0.48203676058143963</v>
      </c>
      <c r="C2085" s="39">
        <v>2.7610900807386245E-2</v>
      </c>
      <c r="D2085" s="29">
        <f>'Monte Carlo Inputs'!$C$6+'Monte Carlo Inputs'!$D$6*B2085</f>
        <v>9.5081513164501613E-2</v>
      </c>
      <c r="E2085" s="29">
        <f>'Monte Carlo Inputs'!$C$7+'Monte Carlo Inputs'!$D$7*C2085</f>
        <v>0.58381008427186531</v>
      </c>
      <c r="F2085" s="16">
        <f>'Monte Carlo Inputs'!$C$17*(1+$D2085)</f>
        <v>2660.0625036278911</v>
      </c>
      <c r="G2085" s="16">
        <f t="shared" ref="G2085:J2085" si="2079">F2085*(1+$D2085)</f>
        <v>2912.9852715849834</v>
      </c>
      <c r="H2085" s="16">
        <f t="shared" si="2079"/>
        <v>3189.9563190331901</v>
      </c>
      <c r="I2085" s="16">
        <f t="shared" si="2079"/>
        <v>3493.262192775529</v>
      </c>
      <c r="J2085" s="16">
        <f t="shared" si="2079"/>
        <v>3825.4068479449711</v>
      </c>
      <c r="K2085" s="16">
        <f>F2085*$E2085*(1-'Monte Carlo Inputs'!$C$11)+F2085*'Monte Carlo Inputs'!$C$12-F2085*'Monte Carlo Inputs'!$C$13-'Monte Carlo Inputs'!$C$14*(F2085-'Monte Carlo Inputs'!$C$17)</f>
        <v>1210.7747334470737</v>
      </c>
      <c r="L2085" s="16">
        <f>G2085*$E2085*(1-'Monte Carlo Inputs'!$C$11)+G2085*'Monte Carlo Inputs'!$C$12-G2085*'Monte Carlo Inputs'!$C$13-'Monte Carlo Inputs'!$C$14*(G2085-F2085)</f>
        <v>1325.8970272045672</v>
      </c>
      <c r="M2085" s="16">
        <f>H2085*$E2085*(1-'Monte Carlo Inputs'!$C$11)+H2085*'Monte Carlo Inputs'!$C$12-H2085*'Monte Carlo Inputs'!$C$13-'Monte Carlo Inputs'!$C$14*(H2085-G2085)</f>
        <v>1451.9653228514921</v>
      </c>
      <c r="N2085" s="16">
        <f>I2085*$E2085*(1-'Monte Carlo Inputs'!$C$11)+I2085*'Monte Carlo Inputs'!$C$12-I2085*'Monte Carlo Inputs'!$C$13-'Monte Carlo Inputs'!$C$14*(I2085-H2085)</f>
        <v>1590.0203828105957</v>
      </c>
      <c r="O2085" s="16">
        <f>J2085*$E2085*(1-'Monte Carlo Inputs'!$C$11)+J2085*'Monte Carlo Inputs'!$C$12-J2085*'Monte Carlo Inputs'!$C$13-'Monte Carlo Inputs'!$C$14*(J2085-I2085)</f>
        <v>1741.2019267706271</v>
      </c>
    </row>
    <row r="2086" spans="1:15">
      <c r="A2086">
        <v>2082</v>
      </c>
      <c r="B2086" s="39">
        <v>1.8118615859073215</v>
      </c>
      <c r="C2086" s="39">
        <v>0.67057014952247895</v>
      </c>
      <c r="D2086" s="29">
        <f>'Monte Carlo Inputs'!$C$6+'Monte Carlo Inputs'!$D$6*B2086</f>
        <v>0.243689990041565</v>
      </c>
      <c r="E2086" s="29">
        <f>'Monte Carlo Inputs'!$C$7+'Monte Carlo Inputs'!$D$7*C2086</f>
        <v>0.60682280546356238</v>
      </c>
      <c r="F2086" s="16">
        <f>'Monte Carlo Inputs'!$C$17*(1+$D2086)</f>
        <v>3021.0473548099658</v>
      </c>
      <c r="G2086" s="16">
        <f t="shared" ref="G2086:J2086" si="2080">F2086*(1+$D2086)</f>
        <v>3757.2463546187028</v>
      </c>
      <c r="H2086" s="16">
        <f t="shared" si="2080"/>
        <v>4672.8496813594411</v>
      </c>
      <c r="I2086" s="16">
        <f t="shared" si="2080"/>
        <v>5811.5763736756535</v>
      </c>
      <c r="J2086" s="16">
        <f t="shared" si="2080"/>
        <v>7227.7993623024677</v>
      </c>
      <c r="K2086" s="16">
        <f>F2086*$E2086*(1-'Monte Carlo Inputs'!$C$11)+F2086*'Monte Carlo Inputs'!$C$12-F2086*'Monte Carlo Inputs'!$C$13-'Monte Carlo Inputs'!$C$14*(F2086-'Monte Carlo Inputs'!$C$17)</f>
        <v>1430.0797142261911</v>
      </c>
      <c r="L2086" s="16">
        <f>G2086*$E2086*(1-'Monte Carlo Inputs'!$C$11)+G2086*'Monte Carlo Inputs'!$C$12-G2086*'Monte Carlo Inputs'!$C$13-'Monte Carlo Inputs'!$C$14*(G2086-F2086)</f>
        <v>1778.5758255446158</v>
      </c>
      <c r="M2086" s="16">
        <f>H2086*$E2086*(1-'Monte Carlo Inputs'!$C$11)+H2086*'Monte Carlo Inputs'!$C$12-H2086*'Monte Carlo Inputs'!$C$13-'Monte Carlo Inputs'!$C$14*(H2086-G2086)</f>
        <v>2211.9969507597516</v>
      </c>
      <c r="N2086" s="16">
        <f>I2086*$E2086*(1-'Monte Carlo Inputs'!$C$11)+I2086*'Monte Carlo Inputs'!$C$12-I2086*'Monte Carlo Inputs'!$C$13-'Monte Carlo Inputs'!$C$14*(I2086-H2086)</f>
        <v>2751.0384656623673</v>
      </c>
      <c r="O2086" s="16">
        <f>J2086*$E2086*(1-'Monte Carlo Inputs'!$C$11)+J2086*'Monte Carlo Inputs'!$C$12-J2086*'Monte Carlo Inputs'!$C$13-'Monte Carlo Inputs'!$C$14*(J2086-I2086)</f>
        <v>3421.4390019635921</v>
      </c>
    </row>
    <row r="2087" spans="1:15">
      <c r="A2087">
        <v>2083</v>
      </c>
      <c r="B2087" s="39">
        <v>0.80118577398370572</v>
      </c>
      <c r="C2087" s="39">
        <v>0.51258601738240417</v>
      </c>
      <c r="D2087" s="29">
        <f>'Monte Carlo Inputs'!$C$6+'Monte Carlo Inputs'!$D$6*B2087</f>
        <v>0.17821411869078813</v>
      </c>
      <c r="E2087" s="29">
        <f>'Monte Carlo Inputs'!$C$7+'Monte Carlo Inputs'!$D$7*C2087</f>
        <v>0.60116825613883085</v>
      </c>
      <c r="F2087" s="16">
        <f>'Monte Carlo Inputs'!$C$17*(1+$D2087)</f>
        <v>2861.9999157117941</v>
      </c>
      <c r="G2087" s="16">
        <f t="shared" ref="G2087:J2087" si="2081">F2087*(1+$D2087)</f>
        <v>3372.0487083834814</v>
      </c>
      <c r="H2087" s="16">
        <f t="shared" si="2081"/>
        <v>3972.995397130454</v>
      </c>
      <c r="I2087" s="16">
        <f t="shared" si="2081"/>
        <v>4681.0392703926154</v>
      </c>
      <c r="J2087" s="16">
        <f t="shared" si="2081"/>
        <v>5515.2665585226059</v>
      </c>
      <c r="K2087" s="16">
        <f>F2087*$E2087*(1-'Monte Carlo Inputs'!$C$11)+F2087*'Monte Carlo Inputs'!$C$12-F2087*'Monte Carlo Inputs'!$C$13-'Monte Carlo Inputs'!$C$14*(F2087-'Monte Carlo Inputs'!$C$17)</f>
        <v>1341.1316937376737</v>
      </c>
      <c r="L2087" s="16">
        <f>G2087*$E2087*(1-'Monte Carlo Inputs'!$C$11)+G2087*'Monte Carlo Inputs'!$C$12-G2087*'Monte Carlo Inputs'!$C$13-'Monte Carlo Inputs'!$C$14*(G2087-F2087)</f>
        <v>1580.140296585417</v>
      </c>
      <c r="M2087" s="16">
        <f>H2087*$E2087*(1-'Monte Carlo Inputs'!$C$11)+H2087*'Monte Carlo Inputs'!$C$12-H2087*'Monte Carlo Inputs'!$C$13-'Monte Carlo Inputs'!$C$14*(H2087-G2087)</f>
        <v>1861.7436069491876</v>
      </c>
      <c r="N2087" s="16">
        <f>I2087*$E2087*(1-'Monte Carlo Inputs'!$C$11)+I2087*'Monte Carlo Inputs'!$C$12-I2087*'Monte Carlo Inputs'!$C$13-'Monte Carlo Inputs'!$C$14*(I2087-H2087)</f>
        <v>2193.5326030898459</v>
      </c>
      <c r="O2087" s="16">
        <f>J2087*$E2087*(1-'Monte Carlo Inputs'!$C$11)+J2087*'Monte Carlo Inputs'!$C$12-J2087*'Monte Carlo Inputs'!$C$13-'Monte Carlo Inputs'!$C$14*(J2087-I2087)</f>
        <v>2584.4510827690137</v>
      </c>
    </row>
    <row r="2088" spans="1:15">
      <c r="A2088">
        <v>2084</v>
      </c>
      <c r="B2088" s="39">
        <v>-1.0187730210790502</v>
      </c>
      <c r="C2088" s="39">
        <v>-0.34051192856365414</v>
      </c>
      <c r="D2088" s="29">
        <f>'Monte Carlo Inputs'!$C$6+'Monte Carlo Inputs'!$D$6*B2088</f>
        <v>6.0309458736137939E-2</v>
      </c>
      <c r="E2088" s="29">
        <f>'Monte Carlo Inputs'!$C$7+'Monte Carlo Inputs'!$D$7*C2088</f>
        <v>0.57063427561284985</v>
      </c>
      <c r="F2088" s="16">
        <f>'Monte Carlo Inputs'!$C$17*(1+$D2088)</f>
        <v>2575.5977062159532</v>
      </c>
      <c r="G2088" s="16">
        <f t="shared" ref="G2088:J2088" si="2082">F2088*(1+$D2088)</f>
        <v>2730.9306097998756</v>
      </c>
      <c r="H2088" s="16">
        <f t="shared" si="2082"/>
        <v>2895.6315567228571</v>
      </c>
      <c r="I2088" s="16">
        <f t="shared" si="2082"/>
        <v>3070.2655286080931</v>
      </c>
      <c r="J2088" s="16">
        <f t="shared" si="2082"/>
        <v>3255.4315808146694</v>
      </c>
      <c r="K2088" s="16">
        <f>F2088*$E2088*(1-'Monte Carlo Inputs'!$C$11)+F2088*'Monte Carlo Inputs'!$C$12-F2088*'Monte Carlo Inputs'!$C$13-'Monte Carlo Inputs'!$C$14*(F2088-'Monte Carlo Inputs'!$C$17)</f>
        <v>1146.8884459658821</v>
      </c>
      <c r="L2088" s="16">
        <f>G2088*$E2088*(1-'Monte Carlo Inputs'!$C$11)+G2088*'Monte Carlo Inputs'!$C$12-G2088*'Monte Carlo Inputs'!$C$13-'Monte Carlo Inputs'!$C$14*(G2088-F2088)</f>
        <v>1216.0566673728151</v>
      </c>
      <c r="M2088" s="16">
        <f>H2088*$E2088*(1-'Monte Carlo Inputs'!$C$11)+H2088*'Monte Carlo Inputs'!$C$12-H2088*'Monte Carlo Inputs'!$C$13-'Monte Carlo Inputs'!$C$14*(H2088-G2088)</f>
        <v>1289.396386774541</v>
      </c>
      <c r="N2088" s="16">
        <f>I2088*$E2088*(1-'Monte Carlo Inputs'!$C$11)+I2088*'Monte Carlo Inputs'!$C$12-I2088*'Monte Carlo Inputs'!$C$13-'Monte Carlo Inputs'!$C$14*(I2088-H2088)</f>
        <v>1367.1591849572455</v>
      </c>
      <c r="O2088" s="16">
        <f>J2088*$E2088*(1-'Monte Carlo Inputs'!$C$11)+J2088*'Monte Carlo Inputs'!$C$12-J2088*'Monte Carlo Inputs'!$C$13-'Monte Carlo Inputs'!$C$14*(J2088-I2088)</f>
        <v>1449.6118154081566</v>
      </c>
    </row>
    <row r="2089" spans="1:15">
      <c r="A2089">
        <v>2085</v>
      </c>
      <c r="B2089" s="39">
        <v>-0.6455447547702049</v>
      </c>
      <c r="C2089" s="39">
        <v>-1.9670678228795972</v>
      </c>
      <c r="D2089" s="29">
        <f>'Monte Carlo Inputs'!$C$6+'Monte Carlo Inputs'!$D$6*B2089</f>
        <v>8.4488770896384208E-2</v>
      </c>
      <c r="E2089" s="29">
        <f>'Monte Carlo Inputs'!$C$7+'Monte Carlo Inputs'!$D$7*C2089</f>
        <v>0.51241677991089318</v>
      </c>
      <c r="F2089" s="16">
        <f>'Monte Carlo Inputs'!$C$17*(1+$D2089)</f>
        <v>2634.3316733844072</v>
      </c>
      <c r="G2089" s="16">
        <f t="shared" ref="G2089:J2089" si="2083">F2089*(1+$D2089)</f>
        <v>2856.9031186020707</v>
      </c>
      <c r="H2089" s="16">
        <f t="shared" si="2083"/>
        <v>3098.2793516628067</v>
      </c>
      <c r="I2089" s="16">
        <f t="shared" si="2083"/>
        <v>3360.0491659784434</v>
      </c>
      <c r="J2089" s="16">
        <f t="shared" si="2083"/>
        <v>3643.935590163383</v>
      </c>
      <c r="K2089" s="16">
        <f>F2089*$E2089*(1-'Monte Carlo Inputs'!$C$11)+F2089*'Monte Carlo Inputs'!$C$12-F2089*'Monte Carlo Inputs'!$C$13-'Monte Carlo Inputs'!$C$14*(F2089-'Monte Carlo Inputs'!$C$17)</f>
        <v>1064.8408633615195</v>
      </c>
      <c r="L2089" s="16">
        <f>G2089*$E2089*(1-'Monte Carlo Inputs'!$C$11)+G2089*'Monte Carlo Inputs'!$C$12-G2089*'Monte Carlo Inputs'!$C$13-'Monte Carlo Inputs'!$C$14*(G2089-F2089)</f>
        <v>1154.8079591071789</v>
      </c>
      <c r="M2089" s="16">
        <f>H2089*$E2089*(1-'Monte Carlo Inputs'!$C$11)+H2089*'Monte Carlo Inputs'!$C$12-H2089*'Monte Carlo Inputs'!$C$13-'Monte Carlo Inputs'!$C$14*(H2089-G2089)</f>
        <v>1252.3762641935061</v>
      </c>
      <c r="N2089" s="16">
        <f>I2089*$E2089*(1-'Monte Carlo Inputs'!$C$11)+I2089*'Monte Carlo Inputs'!$C$12-I2089*'Monte Carlo Inputs'!$C$13-'Monte Carlo Inputs'!$C$14*(I2089-H2089)</f>
        <v>1358.1879954550211</v>
      </c>
      <c r="O2089" s="16">
        <f>J2089*$E2089*(1-'Monte Carlo Inputs'!$C$11)+J2089*'Monte Carlo Inputs'!$C$12-J2089*'Monte Carlo Inputs'!$C$13-'Monte Carlo Inputs'!$C$14*(J2089-I2089)</f>
        <v>1472.9396298372396</v>
      </c>
    </row>
    <row r="2090" spans="1:15">
      <c r="A2090">
        <v>2086</v>
      </c>
      <c r="B2090" s="39">
        <v>-0.61879204836589197</v>
      </c>
      <c r="C2090" s="39">
        <v>-1.054662053143868</v>
      </c>
      <c r="D2090" s="29">
        <f>'Monte Carlo Inputs'!$C$6+'Monte Carlo Inputs'!$D$6*B2090</f>
        <v>8.6221924833728342E-2</v>
      </c>
      <c r="E2090" s="29">
        <f>'Monte Carlo Inputs'!$C$7+'Monte Carlo Inputs'!$D$7*C2090</f>
        <v>0.54507349903358238</v>
      </c>
      <c r="F2090" s="16">
        <f>'Monte Carlo Inputs'!$C$17*(1+$D2090)</f>
        <v>2638.5416776136099</v>
      </c>
      <c r="G2090" s="16">
        <f t="shared" ref="G2090:J2090" si="2084">F2090*(1+$D2090)</f>
        <v>2866.0418198114703</v>
      </c>
      <c r="H2090" s="16">
        <f t="shared" si="2084"/>
        <v>3113.1574621695768</v>
      </c>
      <c r="I2090" s="16">
        <f t="shared" si="2084"/>
        <v>3381.5798908683228</v>
      </c>
      <c r="J2090" s="16">
        <f t="shared" si="2084"/>
        <v>3673.1462180380186</v>
      </c>
      <c r="K2090" s="16">
        <f>F2090*$E2090*(1-'Monte Carlo Inputs'!$C$11)+F2090*'Monte Carlo Inputs'!$C$12-F2090*'Monte Carlo Inputs'!$C$13-'Monte Carlo Inputs'!$C$14*(F2090-'Monte Carlo Inputs'!$C$17)</f>
        <v>1127.9211794166599</v>
      </c>
      <c r="L2090" s="16">
        <f>G2090*$E2090*(1-'Monte Carlo Inputs'!$C$11)+G2090*'Monte Carlo Inputs'!$C$12-G2090*'Monte Carlo Inputs'!$C$13-'Monte Carlo Inputs'!$C$14*(G2090-F2090)</f>
        <v>1225.1727145666935</v>
      </c>
      <c r="M2090" s="16">
        <f>H2090*$E2090*(1-'Monte Carlo Inputs'!$C$11)+H2090*'Monte Carlo Inputs'!$C$12-H2090*'Monte Carlo Inputs'!$C$13-'Monte Carlo Inputs'!$C$14*(H2090-G2090)</f>
        <v>1330.8094642703979</v>
      </c>
      <c r="N2090" s="16">
        <f>I2090*$E2090*(1-'Monte Carlo Inputs'!$C$11)+I2090*'Monte Carlo Inputs'!$C$12-I2090*'Monte Carlo Inputs'!$C$13-'Monte Carlo Inputs'!$C$14*(I2090-H2090)</f>
        <v>1445.5544178667346</v>
      </c>
      <c r="O2090" s="16">
        <f>J2090*$E2090*(1-'Monte Carlo Inputs'!$C$11)+J2090*'Monte Carlo Inputs'!$C$12-J2090*'Monte Carlo Inputs'!$C$13-'Monte Carlo Inputs'!$C$14*(J2090-I2090)</f>
        <v>1570.192902227104</v>
      </c>
    </row>
    <row r="2091" spans="1:15">
      <c r="A2091">
        <v>2087</v>
      </c>
      <c r="B2091" s="39">
        <v>0.34733414491355746</v>
      </c>
      <c r="C2091" s="39">
        <v>-0.33847250261086154</v>
      </c>
      <c r="D2091" s="29">
        <f>'Monte Carlo Inputs'!$C$6+'Monte Carlo Inputs'!$D$6*B2091</f>
        <v>0.14881168269028808</v>
      </c>
      <c r="E2091" s="29">
        <f>'Monte Carlo Inputs'!$C$7+'Monte Carlo Inputs'!$D$7*C2091</f>
        <v>0.57070727050472914</v>
      </c>
      <c r="F2091" s="16">
        <f>'Monte Carlo Inputs'!$C$17*(1+$D2091)</f>
        <v>2790.5784584229791</v>
      </c>
      <c r="G2091" s="16">
        <f t="shared" ref="G2091:J2091" si="2085">F2091*(1+$D2091)</f>
        <v>3205.849134500173</v>
      </c>
      <c r="H2091" s="16">
        <f t="shared" si="2085"/>
        <v>3682.9169386563476</v>
      </c>
      <c r="I2091" s="16">
        <f t="shared" si="2085"/>
        <v>4230.9780055063629</v>
      </c>
      <c r="J2091" s="16">
        <f t="shared" si="2085"/>
        <v>4860.5969619313637</v>
      </c>
      <c r="K2091" s="16">
        <f>F2091*$E2091*(1-'Monte Carlo Inputs'!$C$11)+F2091*'Monte Carlo Inputs'!$C$12-F2091*'Monte Carlo Inputs'!$C$13-'Monte Carlo Inputs'!$C$14*(F2091-'Monte Carlo Inputs'!$C$17)</f>
        <v>1246.161065340699</v>
      </c>
      <c r="L2091" s="16">
        <f>G2091*$E2091*(1-'Monte Carlo Inputs'!$C$11)+G2091*'Monte Carlo Inputs'!$C$12-G2091*'Monte Carlo Inputs'!$C$13-'Monte Carlo Inputs'!$C$14*(G2091-F2091)</f>
        <v>1431.6043903771704</v>
      </c>
      <c r="M2091" s="16">
        <f>H2091*$E2091*(1-'Monte Carlo Inputs'!$C$11)+H2091*'Monte Carlo Inputs'!$C$12-H2091*'Monte Carlo Inputs'!$C$13-'Monte Carlo Inputs'!$C$14*(H2091-G2091)</f>
        <v>1644.6438486560014</v>
      </c>
      <c r="N2091" s="16">
        <f>I2091*$E2091*(1-'Monte Carlo Inputs'!$C$11)+I2091*'Monte Carlo Inputs'!$C$12-I2091*'Monte Carlo Inputs'!$C$13-'Monte Carlo Inputs'!$C$14*(I2091-H2091)</f>
        <v>1889.386067200732</v>
      </c>
      <c r="O2091" s="16">
        <f>J2091*$E2091*(1-'Monte Carlo Inputs'!$C$11)+J2091*'Monte Carlo Inputs'!$C$12-J2091*'Monte Carlo Inputs'!$C$13-'Monte Carlo Inputs'!$C$14*(J2091-I2091)</f>
        <v>2170.5487871124587</v>
      </c>
    </row>
    <row r="2092" spans="1:15">
      <c r="A2092">
        <v>2088</v>
      </c>
      <c r="B2092" s="39">
        <v>-0.71036642077455925</v>
      </c>
      <c r="C2092" s="39">
        <v>1.576328117635728</v>
      </c>
      <c r="D2092" s="29">
        <f>'Monte Carlo Inputs'!$C$6+'Monte Carlo Inputs'!$D$6*B2092</f>
        <v>8.0289348080510081E-2</v>
      </c>
      <c r="E2092" s="29">
        <f>'Monte Carlo Inputs'!$C$7+'Monte Carlo Inputs'!$D$7*C2092</f>
        <v>0.63924158725883673</v>
      </c>
      <c r="F2092" s="16">
        <f>'Monte Carlo Inputs'!$C$17*(1+$D2092)</f>
        <v>2624.1308554223674</v>
      </c>
      <c r="G2092" s="16">
        <f t="shared" ref="G2092:J2092" si="2086">F2092*(1+$D2092)</f>
        <v>2834.8206110821802</v>
      </c>
      <c r="H2092" s="16">
        <f t="shared" si="2086"/>
        <v>3062.4265098711617</v>
      </c>
      <c r="I2092" s="16">
        <f t="shared" si="2086"/>
        <v>3308.3067378931887</v>
      </c>
      <c r="J2092" s="16">
        <f t="shared" si="2086"/>
        <v>3573.9285291289916</v>
      </c>
      <c r="K2092" s="16">
        <f>F2092*$E2092*(1-'Monte Carlo Inputs'!$C$11)+F2092*'Monte Carlo Inputs'!$C$12-F2092*'Monte Carlo Inputs'!$C$13-'Monte Carlo Inputs'!$C$14*(F2092-'Monte Carlo Inputs'!$C$17)</f>
        <v>1297.3748373364588</v>
      </c>
      <c r="L2092" s="16">
        <f>G2092*$E2092*(1-'Monte Carlo Inputs'!$C$11)+G2092*'Monte Carlo Inputs'!$C$12-G2092*'Monte Carlo Inputs'!$C$13-'Monte Carlo Inputs'!$C$14*(G2092-F2092)</f>
        <v>1401.5402172422603</v>
      </c>
      <c r="M2092" s="16">
        <f>H2092*$E2092*(1-'Monte Carlo Inputs'!$C$11)+H2092*'Monte Carlo Inputs'!$C$12-H2092*'Monte Carlo Inputs'!$C$13-'Monte Carlo Inputs'!$C$14*(H2092-G2092)</f>
        <v>1514.0689675932581</v>
      </c>
      <c r="N2092" s="16">
        <f>I2092*$E2092*(1-'Monte Carlo Inputs'!$C$11)+I2092*'Monte Carlo Inputs'!$C$12-I2092*'Monte Carlo Inputs'!$C$13-'Monte Carlo Inputs'!$C$14*(I2092-H2092)</f>
        <v>1635.6325779502517</v>
      </c>
      <c r="O2092" s="16">
        <f>J2092*$E2092*(1-'Monte Carlo Inputs'!$C$11)+J2092*'Monte Carlo Inputs'!$C$12-J2092*'Monte Carlo Inputs'!$C$13-'Monte Carlo Inputs'!$C$14*(J2092-I2092)</f>
        <v>1766.9564513331213</v>
      </c>
    </row>
    <row r="2093" spans="1:15">
      <c r="A2093">
        <v>2089</v>
      </c>
      <c r="B2093" s="39">
        <v>0.24283192718996793</v>
      </c>
      <c r="C2093" s="39">
        <v>-0.12001287250395262</v>
      </c>
      <c r="D2093" s="29">
        <f>'Monte Carlo Inputs'!$C$6+'Monte Carlo Inputs'!$D$6*B2093</f>
        <v>0.1420415852141077</v>
      </c>
      <c r="E2093" s="29">
        <f>'Monte Carlo Inputs'!$C$7+'Monte Carlo Inputs'!$D$7*C2093</f>
        <v>0.57852635168186184</v>
      </c>
      <c r="F2093" s="16">
        <f>'Monte Carlo Inputs'!$C$17*(1+$D2093)</f>
        <v>2774.1332146435893</v>
      </c>
      <c r="G2093" s="16">
        <f t="shared" ref="G2093:J2093" si="2087">F2093*(1+$D2093)</f>
        <v>3168.1754940466731</v>
      </c>
      <c r="H2093" s="16">
        <f t="shared" si="2087"/>
        <v>3618.1881634575511</v>
      </c>
      <c r="I2093" s="16">
        <f t="shared" si="2087"/>
        <v>4132.1213457979829</v>
      </c>
      <c r="J2093" s="16">
        <f t="shared" si="2087"/>
        <v>4719.0544120521809</v>
      </c>
      <c r="K2093" s="16">
        <f>F2093*$E2093*(1-'Monte Carlo Inputs'!$C$11)+F2093*'Monte Carlo Inputs'!$C$12-F2093*'Monte Carlo Inputs'!$C$13-'Monte Carlo Inputs'!$C$14*(F2093-'Monte Carlo Inputs'!$C$17)</f>
        <v>1254.0121597560601</v>
      </c>
      <c r="L2093" s="16">
        <f>G2093*$E2093*(1-'Monte Carlo Inputs'!$C$11)+G2093*'Monte Carlo Inputs'!$C$12-G2093*'Monte Carlo Inputs'!$C$13-'Monte Carlo Inputs'!$C$14*(G2093-F2093)</f>
        <v>1432.134034805578</v>
      </c>
      <c r="M2093" s="16">
        <f>H2093*$E2093*(1-'Monte Carlo Inputs'!$C$11)+H2093*'Monte Carlo Inputs'!$C$12-H2093*'Monte Carlo Inputs'!$C$13-'Monte Carlo Inputs'!$C$14*(H2093-G2093)</f>
        <v>1635.5566233484383</v>
      </c>
      <c r="N2093" s="16">
        <f>I2093*$E2093*(1-'Monte Carlo Inputs'!$C$11)+I2093*'Monte Carlo Inputs'!$C$12-I2093*'Monte Carlo Inputs'!$C$13-'Monte Carlo Inputs'!$C$14*(I2093-H2093)</f>
        <v>1867.8736788362837</v>
      </c>
      <c r="O2093" s="16">
        <f>J2093*$E2093*(1-'Monte Carlo Inputs'!$C$11)+J2093*'Monte Carlo Inputs'!$C$12-J2093*'Monte Carlo Inputs'!$C$13-'Monte Carlo Inputs'!$C$14*(J2093-I2093)</f>
        <v>2133.189417157897</v>
      </c>
    </row>
    <row r="2094" spans="1:15">
      <c r="A2094">
        <v>2090</v>
      </c>
      <c r="B2094" s="39">
        <v>9.9319790329120236E-2</v>
      </c>
      <c r="C2094" s="39">
        <v>-4.8751375436840133E-2</v>
      </c>
      <c r="D2094" s="29">
        <f>'Monte Carlo Inputs'!$C$6+'Monte Carlo Inputs'!$D$6*B2094</f>
        <v>0.13274425950440119</v>
      </c>
      <c r="E2094" s="29">
        <f>'Monte Carlo Inputs'!$C$7+'Monte Carlo Inputs'!$D$7*C2094</f>
        <v>0.58107693473512012</v>
      </c>
      <c r="F2094" s="16">
        <f>'Monte Carlo Inputs'!$C$17*(1+$D2094)</f>
        <v>2751.5490807621413</v>
      </c>
      <c r="G2094" s="16">
        <f t="shared" ref="G2094:J2094" si="2088">F2094*(1+$D2094)</f>
        <v>3116.8014259779279</v>
      </c>
      <c r="H2094" s="16">
        <f t="shared" si="2088"/>
        <v>3530.53892329163</v>
      </c>
      <c r="I2094" s="16">
        <f t="shared" si="2088"/>
        <v>3999.1976983154436</v>
      </c>
      <c r="J2094" s="16">
        <f t="shared" si="2088"/>
        <v>4530.0682353900329</v>
      </c>
      <c r="K2094" s="16">
        <f>F2094*$E2094*(1-'Monte Carlo Inputs'!$C$11)+F2094*'Monte Carlo Inputs'!$C$12-F2094*'Monte Carlo Inputs'!$C$13-'Monte Carlo Inputs'!$C$14*(F2094-'Monte Carlo Inputs'!$C$17)</f>
        <v>1248.4656412887789</v>
      </c>
      <c r="L2094" s="16">
        <f>G2094*$E2094*(1-'Monte Carlo Inputs'!$C$11)+G2094*'Monte Carlo Inputs'!$C$12-G2094*'Monte Carlo Inputs'!$C$13-'Monte Carlo Inputs'!$C$14*(G2094-F2094)</f>
        <v>1414.1922883583452</v>
      </c>
      <c r="M2094" s="16">
        <f>H2094*$E2094*(1-'Monte Carlo Inputs'!$C$11)+H2094*'Monte Carlo Inputs'!$C$12-H2094*'Monte Carlo Inputs'!$C$13-'Monte Carlo Inputs'!$C$14*(H2094-G2094)</f>
        <v>1601.9181964733089</v>
      </c>
      <c r="N2094" s="16">
        <f>I2094*$E2094*(1-'Monte Carlo Inputs'!$C$11)+I2094*'Monte Carlo Inputs'!$C$12-I2094*'Monte Carlo Inputs'!$C$13-'Monte Carlo Inputs'!$C$14*(I2094-H2094)</f>
        <v>1814.563641250784</v>
      </c>
      <c r="O2094" s="16">
        <f>J2094*$E2094*(1-'Monte Carlo Inputs'!$C$11)+J2094*'Monte Carlo Inputs'!$C$12-J2094*'Monte Carlo Inputs'!$C$13-'Monte Carlo Inputs'!$C$14*(J2094-I2094)</f>
        <v>2055.4365481322288</v>
      </c>
    </row>
    <row r="2095" spans="1:15">
      <c r="A2095">
        <v>2091</v>
      </c>
      <c r="B2095" s="39">
        <v>-0.77049395244112528</v>
      </c>
      <c r="C2095" s="39">
        <v>1.3136572269632154</v>
      </c>
      <c r="D2095" s="29">
        <f>'Monte Carlo Inputs'!$C$6+'Monte Carlo Inputs'!$D$6*B2095</f>
        <v>7.6394031222627889E-2</v>
      </c>
      <c r="E2095" s="29">
        <f>'Monte Carlo Inputs'!$C$7+'Monte Carlo Inputs'!$D$7*C2095</f>
        <v>0.62984010188585038</v>
      </c>
      <c r="F2095" s="16">
        <f>'Monte Carlo Inputs'!$C$17*(1+$D2095)</f>
        <v>2614.668741242886</v>
      </c>
      <c r="G2095" s="16">
        <f t="shared" ref="G2095:J2095" si="2089">F2095*(1+$D2095)</f>
        <v>2814.4138266982241</v>
      </c>
      <c r="H2095" s="16">
        <f t="shared" si="2089"/>
        <v>3029.418244448404</v>
      </c>
      <c r="I2095" s="16">
        <f t="shared" si="2089"/>
        <v>3260.8477164011938</v>
      </c>
      <c r="J2095" s="16">
        <f t="shared" si="2089"/>
        <v>3509.9570186601813</v>
      </c>
      <c r="K2095" s="16">
        <f>F2095*$E2095*(1-'Monte Carlo Inputs'!$C$11)+F2095*'Monte Carlo Inputs'!$C$12-F2095*'Monte Carlo Inputs'!$C$13-'Monte Carlo Inputs'!$C$14*(F2095-'Monte Carlo Inputs'!$C$17)</f>
        <v>1275.0581970497835</v>
      </c>
      <c r="L2095" s="16">
        <f>G2095*$E2095*(1-'Monte Carlo Inputs'!$C$11)+G2095*'Monte Carlo Inputs'!$C$12-G2095*'Monte Carlo Inputs'!$C$13-'Monte Carlo Inputs'!$C$14*(G2095-F2095)</f>
        <v>1372.4650327658724</v>
      </c>
      <c r="M2095" s="16">
        <f>H2095*$E2095*(1-'Monte Carlo Inputs'!$C$11)+H2095*'Monte Carlo Inputs'!$C$12-H2095*'Monte Carlo Inputs'!$C$13-'Monte Carlo Inputs'!$C$14*(H2095-G2095)</f>
        <v>1477.3131693309533</v>
      </c>
      <c r="N2095" s="16">
        <f>I2095*$E2095*(1-'Monte Carlo Inputs'!$C$11)+I2095*'Monte Carlo Inputs'!$C$12-I2095*'Monte Carlo Inputs'!$C$13-'Monte Carlo Inputs'!$C$14*(I2095-H2095)</f>
        <v>1590.1710777144215</v>
      </c>
      <c r="O2095" s="16">
        <f>J2095*$E2095*(1-'Monte Carlo Inputs'!$C$11)+J2095*'Monte Carlo Inputs'!$C$12-J2095*'Monte Carlo Inputs'!$C$13-'Monte Carlo Inputs'!$C$14*(J2095-I2095)</f>
        <v>1711.6506566746568</v>
      </c>
    </row>
    <row r="2096" spans="1:15">
      <c r="A2096">
        <v>2092</v>
      </c>
      <c r="B2096" s="39">
        <v>0.11459077702801976</v>
      </c>
      <c r="C2096" s="39">
        <v>-0.18417631663036271</v>
      </c>
      <c r="D2096" s="29">
        <f>'Monte Carlo Inputs'!$C$6+'Monte Carlo Inputs'!$D$6*B2096</f>
        <v>0.13373357887733986</v>
      </c>
      <c r="E2096" s="29">
        <f>'Monte Carlo Inputs'!$C$7+'Monte Carlo Inputs'!$D$7*C2096</f>
        <v>0.57622982129781186</v>
      </c>
      <c r="F2096" s="16">
        <f>'Monte Carlo Inputs'!$C$17*(1+$D2096)</f>
        <v>2753.9522364509467</v>
      </c>
      <c r="G2096" s="16">
        <f t="shared" ref="G2096:J2096" si="2090">F2096*(1+$D2096)</f>
        <v>3122.2481250887859</v>
      </c>
      <c r="H2096" s="16">
        <f t="shared" si="2090"/>
        <v>3539.7975409999735</v>
      </c>
      <c r="I2096" s="16">
        <f t="shared" si="2090"/>
        <v>4013.1873346591074</v>
      </c>
      <c r="J2096" s="16">
        <f t="shared" si="2090"/>
        <v>4549.8852396282828</v>
      </c>
      <c r="K2096" s="16">
        <f>F2096*$E2096*(1-'Monte Carlo Inputs'!$C$11)+F2096*'Monte Carlo Inputs'!$C$12-F2096*'Monte Carlo Inputs'!$C$13-'Monte Carlo Inputs'!$C$14*(F2096-'Monte Carlo Inputs'!$C$17)</f>
        <v>1240.0930053263328</v>
      </c>
      <c r="L2096" s="16">
        <f>G2096*$E2096*(1-'Monte Carlo Inputs'!$C$11)+G2096*'Monte Carlo Inputs'!$C$12-G2096*'Monte Carlo Inputs'!$C$13-'Monte Carlo Inputs'!$C$14*(G2096-F2096)</f>
        <v>1405.9350810693788</v>
      </c>
      <c r="M2096" s="16">
        <f>H2096*$E2096*(1-'Monte Carlo Inputs'!$C$11)+H2096*'Monte Carlo Inputs'!$C$12-H2096*'Monte Carlo Inputs'!$C$13-'Monte Carlo Inputs'!$C$14*(H2096-G2096)</f>
        <v>1593.9558111299903</v>
      </c>
      <c r="N2096" s="16">
        <f>I2096*$E2096*(1-'Monte Carlo Inputs'!$C$11)+I2096*'Monte Carlo Inputs'!$C$12-I2096*'Monte Carlo Inputs'!$C$13-'Monte Carlo Inputs'!$C$14*(I2096-H2096)</f>
        <v>1807.1212263247367</v>
      </c>
      <c r="O2096" s="16">
        <f>J2096*$E2096*(1-'Monte Carlo Inputs'!$C$11)+J2096*'Monte Carlo Inputs'!$C$12-J2096*'Monte Carlo Inputs'!$C$13-'Monte Carlo Inputs'!$C$14*(J2096-I2096)</f>
        <v>2048.7940153863515</v>
      </c>
    </row>
    <row r="2097" spans="1:15">
      <c r="A2097">
        <v>2093</v>
      </c>
      <c r="B2097" s="39">
        <v>1.5168677397078141</v>
      </c>
      <c r="C2097" s="39">
        <v>1.0814758066750001</v>
      </c>
      <c r="D2097" s="29">
        <f>'Monte Carlo Inputs'!$C$6+'Monte Carlo Inputs'!$D$6*B2097</f>
        <v>0.22457903587094158</v>
      </c>
      <c r="E2097" s="29">
        <f>'Monte Carlo Inputs'!$C$7+'Monte Carlo Inputs'!$D$7*C2097</f>
        <v>0.62152989202159725</v>
      </c>
      <c r="F2097" s="16">
        <f>'Monte Carlo Inputs'!$C$17*(1+$D2097)</f>
        <v>2974.6249360341048</v>
      </c>
      <c r="G2097" s="16">
        <f t="shared" ref="G2097:J2097" si="2091">F2097*(1+$D2097)</f>
        <v>3642.6633362463053</v>
      </c>
      <c r="H2097" s="16">
        <f t="shared" si="2091"/>
        <v>4460.7291563029285</v>
      </c>
      <c r="I2097" s="16">
        <f t="shared" si="2091"/>
        <v>5462.5154095068392</v>
      </c>
      <c r="J2097" s="16">
        <f t="shared" si="2091"/>
        <v>6689.2818536040468</v>
      </c>
      <c r="K2097" s="16">
        <f>F2097*$E2097*(1-'Monte Carlo Inputs'!$C$11)+F2097*'Monte Carlo Inputs'!$C$12-F2097*'Monte Carlo Inputs'!$C$13-'Monte Carlo Inputs'!$C$14*(F2097-'Monte Carlo Inputs'!$C$17)</f>
        <v>1438.6088583341457</v>
      </c>
      <c r="L2097" s="16">
        <f>G2097*$E2097*(1-'Monte Carlo Inputs'!$C$11)+G2097*'Monte Carlo Inputs'!$C$12-G2097*'Monte Carlo Inputs'!$C$13-'Monte Carlo Inputs'!$C$14*(G2097-F2097)</f>
        <v>1761.6902487342243</v>
      </c>
      <c r="M2097" s="16">
        <f>H2097*$E2097*(1-'Monte Carlo Inputs'!$C$11)+H2097*'Monte Carlo Inputs'!$C$12-H2097*'Monte Carlo Inputs'!$C$13-'Monte Carlo Inputs'!$C$14*(H2097-G2097)</f>
        <v>2157.3289462981957</v>
      </c>
      <c r="N2097" s="16">
        <f>I2097*$E2097*(1-'Monte Carlo Inputs'!$C$11)+I2097*'Monte Carlo Inputs'!$C$12-I2097*'Monte Carlo Inputs'!$C$13-'Monte Carlo Inputs'!$C$14*(I2097-H2097)</f>
        <v>2641.8198011143186</v>
      </c>
      <c r="O2097" s="16">
        <f>J2097*$E2097*(1-'Monte Carlo Inputs'!$C$11)+J2097*'Monte Carlo Inputs'!$C$12-J2097*'Monte Carlo Inputs'!$C$13-'Monte Carlo Inputs'!$C$14*(J2097-I2097)</f>
        <v>3235.1171449933358</v>
      </c>
    </row>
    <row r="2098" spans="1:15">
      <c r="A2098">
        <v>2094</v>
      </c>
      <c r="B2098" s="39">
        <v>0.27543535971076122</v>
      </c>
      <c r="C2098" s="39">
        <v>-0.65599477639756054</v>
      </c>
      <c r="D2098" s="29">
        <f>'Monte Carlo Inputs'!$C$6+'Monte Carlo Inputs'!$D$6*B2098</f>
        <v>0.14415377403681451</v>
      </c>
      <c r="E2098" s="29">
        <f>'Monte Carlo Inputs'!$C$7+'Monte Carlo Inputs'!$D$7*C2098</f>
        <v>0.55934255093127305</v>
      </c>
      <c r="F2098" s="16">
        <f>'Monte Carlo Inputs'!$C$17*(1+$D2098)</f>
        <v>2779.2639325128262</v>
      </c>
      <c r="G2098" s="16">
        <f t="shared" ref="G2098:J2098" si="2092">F2098*(1+$D2098)</f>
        <v>3179.9053174289484</v>
      </c>
      <c r="H2098" s="16">
        <f t="shared" si="2092"/>
        <v>3638.3006700160654</v>
      </c>
      <c r="I2098" s="16">
        <f t="shared" si="2092"/>
        <v>4162.7754426795518</v>
      </c>
      <c r="J2098" s="16">
        <f t="shared" si="2092"/>
        <v>4762.8552332095796</v>
      </c>
      <c r="K2098" s="16">
        <f>F2098*$E2098*(1-'Monte Carlo Inputs'!$C$11)+F2098*'Monte Carlo Inputs'!$C$12-F2098*'Monte Carlo Inputs'!$C$13-'Monte Carlo Inputs'!$C$14*(F2098-'Monte Carlo Inputs'!$C$17)</f>
        <v>1218.4679170007132</v>
      </c>
      <c r="L2098" s="16">
        <f>G2098*$E2098*(1-'Monte Carlo Inputs'!$C$11)+G2098*'Monte Carlo Inputs'!$C$12-G2098*'Monte Carlo Inputs'!$C$13-'Monte Carlo Inputs'!$C$14*(G2098-F2098)</f>
        <v>1394.1146657791421</v>
      </c>
      <c r="M2098" s="16">
        <f>H2098*$E2098*(1-'Monte Carlo Inputs'!$C$11)+H2098*'Monte Carlo Inputs'!$C$12-H2098*'Monte Carlo Inputs'!$C$13-'Monte Carlo Inputs'!$C$14*(H2098-G2098)</f>
        <v>1595.0815562912774</v>
      </c>
      <c r="N2098" s="16">
        <f>I2098*$E2098*(1-'Monte Carlo Inputs'!$C$11)+I2098*'Monte Carlo Inputs'!$C$12-I2098*'Monte Carlo Inputs'!$C$13-'Monte Carlo Inputs'!$C$14*(I2098-H2098)</f>
        <v>1825.0185825271806</v>
      </c>
      <c r="O2098" s="16">
        <f>J2098*$E2098*(1-'Monte Carlo Inputs'!$C$11)+J2098*'Monte Carlo Inputs'!$C$12-J2098*'Monte Carlo Inputs'!$C$13-'Monte Carlo Inputs'!$C$14*(J2098-I2098)</f>
        <v>2088.1018988857909</v>
      </c>
    </row>
    <row r="2099" spans="1:15">
      <c r="A2099">
        <v>2095</v>
      </c>
      <c r="B2099" s="39">
        <v>-1.0737419233205632</v>
      </c>
      <c r="C2099" s="39">
        <v>-1.027167467690258</v>
      </c>
      <c r="D2099" s="29">
        <f>'Monte Carlo Inputs'!$C$6+'Monte Carlo Inputs'!$D$6*B2099</f>
        <v>5.6748339800671871E-2</v>
      </c>
      <c r="E2099" s="29">
        <f>'Monte Carlo Inputs'!$C$7+'Monte Carlo Inputs'!$D$7*C2099</f>
        <v>0.5460575819759923</v>
      </c>
      <c r="F2099" s="16">
        <f>'Monte Carlo Inputs'!$C$17*(1+$D2099)</f>
        <v>2566.9473922098123</v>
      </c>
      <c r="G2099" s="16">
        <f t="shared" ref="G2099:J2099" si="2093">F2099*(1+$D2099)</f>
        <v>2712.6173950733832</v>
      </c>
      <c r="H2099" s="16">
        <f t="shared" si="2093"/>
        <v>2866.553928758221</v>
      </c>
      <c r="I2099" s="16">
        <f t="shared" si="2093"/>
        <v>3029.2261051643436</v>
      </c>
      <c r="J2099" s="16">
        <f t="shared" si="2093"/>
        <v>3201.1296575132756</v>
      </c>
      <c r="K2099" s="16">
        <f>F2099*$E2099*(1-'Monte Carlo Inputs'!$C$11)+F2099*'Monte Carlo Inputs'!$C$12-F2099*'Monte Carlo Inputs'!$C$13-'Monte Carlo Inputs'!$C$14*(F2099-'Monte Carlo Inputs'!$C$17)</f>
        <v>1098.0087178727558</v>
      </c>
      <c r="L2099" s="16">
        <f>G2099*$E2099*(1-'Monte Carlo Inputs'!$C$11)+G2099*'Monte Carlo Inputs'!$C$12-G2099*'Monte Carlo Inputs'!$C$13-'Monte Carlo Inputs'!$C$14*(G2099-F2099)</f>
        <v>1160.3188896986994</v>
      </c>
      <c r="M2099" s="16">
        <f>H2099*$E2099*(1-'Monte Carlo Inputs'!$C$11)+H2099*'Monte Carlo Inputs'!$C$12-H2099*'Monte Carlo Inputs'!$C$13-'Monte Carlo Inputs'!$C$14*(H2099-G2099)</f>
        <v>1226.1650603284593</v>
      </c>
      <c r="N2099" s="16">
        <f>I2099*$E2099*(1-'Monte Carlo Inputs'!$C$11)+I2099*'Monte Carlo Inputs'!$C$12-I2099*'Monte Carlo Inputs'!$C$13-'Monte Carlo Inputs'!$C$14*(I2099-H2099)</f>
        <v>1295.7478918236902</v>
      </c>
      <c r="O2099" s="16">
        <f>J2099*$E2099*(1-'Monte Carlo Inputs'!$C$11)+J2099*'Monte Carlo Inputs'!$C$12-J2099*'Monte Carlo Inputs'!$C$13-'Monte Carlo Inputs'!$C$14*(J2099-I2099)</f>
        <v>1369.279433484905</v>
      </c>
    </row>
    <row r="2100" spans="1:15">
      <c r="A2100">
        <v>2096</v>
      </c>
      <c r="B2100" s="39">
        <v>1.5263554575083598</v>
      </c>
      <c r="C2100" s="39">
        <v>-0.93920224932698881</v>
      </c>
      <c r="D2100" s="29">
        <f>'Monte Carlo Inputs'!$C$6+'Monte Carlo Inputs'!$D$6*B2100</f>
        <v>0.22519369052359292</v>
      </c>
      <c r="E2100" s="29">
        <f>'Monte Carlo Inputs'!$C$7+'Monte Carlo Inputs'!$D$7*C2100</f>
        <v>0.54920602264125395</v>
      </c>
      <c r="F2100" s="16">
        <f>'Monte Carlo Inputs'!$C$17*(1+$D2100)</f>
        <v>2976.1179936508602</v>
      </c>
      <c r="G2100" s="16">
        <f t="shared" ref="G2100:J2100" si="2094">F2100*(1+$D2100)</f>
        <v>3646.3209880747681</v>
      </c>
      <c r="H2100" s="16">
        <f t="shared" si="2094"/>
        <v>4467.4494682129589</v>
      </c>
      <c r="I2100" s="16">
        <f t="shared" si="2094"/>
        <v>5473.4909011874979</v>
      </c>
      <c r="J2100" s="16">
        <f t="shared" si="2094"/>
        <v>6706.0865172732174</v>
      </c>
      <c r="K2100" s="16">
        <f>F2100*$E2100*(1-'Monte Carlo Inputs'!$C$11)+F2100*'Monte Carlo Inputs'!$C$12-F2100*'Monte Carlo Inputs'!$C$13-'Monte Carlo Inputs'!$C$14*(F2100-'Monte Carlo Inputs'!$C$17)</f>
        <v>1286.1892855613648</v>
      </c>
      <c r="L2100" s="16">
        <f>G2100*$E2100*(1-'Monte Carlo Inputs'!$C$11)+G2100*'Monte Carlo Inputs'!$C$12-G2100*'Monte Carlo Inputs'!$C$13-'Monte Carlo Inputs'!$C$14*(G2100-F2100)</f>
        <v>1575.8309974888316</v>
      </c>
      <c r="M2100" s="16">
        <f>H2100*$E2100*(1-'Monte Carlo Inputs'!$C$11)+H2100*'Monte Carlo Inputs'!$C$12-H2100*'Monte Carlo Inputs'!$C$13-'Monte Carlo Inputs'!$C$14*(H2100-G2100)</f>
        <v>1930.698195454816</v>
      </c>
      <c r="N2100" s="16">
        <f>I2100*$E2100*(1-'Monte Carlo Inputs'!$C$11)+I2100*'Monte Carlo Inputs'!$C$12-I2100*'Monte Carlo Inputs'!$C$13-'Monte Carlo Inputs'!$C$14*(I2100-H2100)</f>
        <v>2365.4792473765278</v>
      </c>
      <c r="O2100" s="16">
        <f>J2100*$E2100*(1-'Monte Carlo Inputs'!$C$11)+J2100*'Monte Carlo Inputs'!$C$12-J2100*'Monte Carlo Inputs'!$C$13-'Monte Carlo Inputs'!$C$14*(J2100-I2100)</f>
        <v>2898.170248950219</v>
      </c>
    </row>
    <row r="2101" spans="1:15">
      <c r="A2101">
        <v>2097</v>
      </c>
      <c r="B2101" s="39">
        <v>-0.8431199458522326</v>
      </c>
      <c r="C2101" s="39">
        <v>0.82371402942064054</v>
      </c>
      <c r="D2101" s="29">
        <f>'Monte Carlo Inputs'!$C$6+'Monte Carlo Inputs'!$D$6*B2101</f>
        <v>7.1689010933028416E-2</v>
      </c>
      <c r="E2101" s="29">
        <f>'Monte Carlo Inputs'!$C$7+'Monte Carlo Inputs'!$D$7*C2101</f>
        <v>0.6123041130539798</v>
      </c>
      <c r="F2101" s="16">
        <f>'Monte Carlo Inputs'!$C$17*(1+$D2101)</f>
        <v>2603.2397764574198</v>
      </c>
      <c r="G2101" s="16">
        <f t="shared" ref="G2101:J2101" si="2095">F2101*(1+$D2101)</f>
        <v>2789.86346125317</v>
      </c>
      <c r="H2101" s="16">
        <f t="shared" si="2095"/>
        <v>2989.8660134286051</v>
      </c>
      <c r="I2101" s="16">
        <f t="shared" si="2095"/>
        <v>3204.2065507535785</v>
      </c>
      <c r="J2101" s="16">
        <f t="shared" si="2095"/>
        <v>3433.912949202233</v>
      </c>
      <c r="K2101" s="16">
        <f>F2101*$E2101*(1-'Monte Carlo Inputs'!$C$11)+F2101*'Monte Carlo Inputs'!$C$12-F2101*'Monte Carlo Inputs'!$C$13-'Monte Carlo Inputs'!$C$14*(F2101-'Monte Carlo Inputs'!$C$17)</f>
        <v>1236.8232216371221</v>
      </c>
      <c r="L2101" s="16">
        <f>G2101*$E2101*(1-'Monte Carlo Inputs'!$C$11)+G2101*'Monte Carlo Inputs'!$C$12-G2101*'Monte Carlo Inputs'!$C$13-'Monte Carlo Inputs'!$C$14*(G2101-F2101)</f>
        <v>1325.4898550952892</v>
      </c>
      <c r="M2101" s="16">
        <f>H2101*$E2101*(1-'Monte Carlo Inputs'!$C$11)+H2101*'Monte Carlo Inputs'!$C$12-H2101*'Monte Carlo Inputs'!$C$13-'Monte Carlo Inputs'!$C$14*(H2101-G2101)</f>
        <v>1420.5129118088337</v>
      </c>
      <c r="N2101" s="16">
        <f>I2101*$E2101*(1-'Monte Carlo Inputs'!$C$11)+I2101*'Monte Carlo Inputs'!$C$12-I2101*'Monte Carlo Inputs'!$C$13-'Monte Carlo Inputs'!$C$14*(I2101-H2101)</f>
        <v>1522.3480774740053</v>
      </c>
      <c r="O2101" s="16">
        <f>J2101*$E2101*(1-'Monte Carlo Inputs'!$C$11)+J2101*'Monte Carlo Inputs'!$C$12-J2101*'Monte Carlo Inputs'!$C$13-'Monte Carlo Inputs'!$C$14*(J2101-I2101)</f>
        <v>1631.4837054439138</v>
      </c>
    </row>
    <row r="2102" spans="1:15">
      <c r="A2102">
        <v>2098</v>
      </c>
      <c r="B2102" s="39">
        <v>0.85548067911985726</v>
      </c>
      <c r="C2102" s="39">
        <v>1.0134662436924331</v>
      </c>
      <c r="D2102" s="29">
        <f>'Monte Carlo Inputs'!$C$6+'Monte Carlo Inputs'!$D$6*B2102</f>
        <v>0.18173157323136041</v>
      </c>
      <c r="E2102" s="29">
        <f>'Monte Carlo Inputs'!$C$7+'Monte Carlo Inputs'!$D$7*C2102</f>
        <v>0.61909570180749796</v>
      </c>
      <c r="F2102" s="16">
        <f>'Monte Carlo Inputs'!$C$17*(1+$D2102)</f>
        <v>2870.544164536298</v>
      </c>
      <c r="G2102" s="16">
        <f t="shared" ref="G2102:J2102" si="2096">F2102*(1+$D2102)</f>
        <v>3392.2126715875806</v>
      </c>
      <c r="H2102" s="16">
        <f t="shared" si="2096"/>
        <v>4008.6848171305478</v>
      </c>
      <c r="I2102" s="16">
        <f t="shared" si="2096"/>
        <v>4737.1894155363507</v>
      </c>
      <c r="J2102" s="16">
        <f t="shared" si="2096"/>
        <v>5598.0863007167209</v>
      </c>
      <c r="K2102" s="16">
        <f>F2102*$E2102*(1-'Monte Carlo Inputs'!$C$11)+F2102*'Monte Carlo Inputs'!$C$12-F2102*'Monte Carlo Inputs'!$C$13-'Monte Carlo Inputs'!$C$14*(F2102-'Monte Carlo Inputs'!$C$17)</f>
        <v>1381.8757255768915</v>
      </c>
      <c r="L2102" s="16">
        <f>G2102*$E2102*(1-'Monte Carlo Inputs'!$C$11)+G2102*'Monte Carlo Inputs'!$C$12-G2102*'Monte Carlo Inputs'!$C$13-'Monte Carlo Inputs'!$C$14*(G2102-F2102)</f>
        <v>1633.0061751962076</v>
      </c>
      <c r="M2102" s="16">
        <f>H2102*$E2102*(1-'Monte Carlo Inputs'!$C$11)+H2102*'Monte Carlo Inputs'!$C$12-H2102*'Monte Carlo Inputs'!$C$13-'Monte Carlo Inputs'!$C$14*(H2102-G2102)</f>
        <v>1929.7749565111408</v>
      </c>
      <c r="N2102" s="16">
        <f>I2102*$E2102*(1-'Monte Carlo Inputs'!$C$11)+I2102*'Monte Carlo Inputs'!$C$12-I2102*'Monte Carlo Inputs'!$C$13-'Monte Carlo Inputs'!$C$14*(I2102-H2102)</f>
        <v>2280.4759953403909</v>
      </c>
      <c r="O2102" s="16">
        <f>J2102*$E2102*(1-'Monte Carlo Inputs'!$C$11)+J2102*'Monte Carlo Inputs'!$C$12-J2102*'Monte Carlo Inputs'!$C$13-'Monte Carlo Inputs'!$C$14*(J2102-I2102)</f>
        <v>2694.9104856899526</v>
      </c>
    </row>
    <row r="2103" spans="1:15">
      <c r="A2103">
        <v>2099</v>
      </c>
      <c r="B2103" s="39">
        <v>-1.6070214367036622</v>
      </c>
      <c r="C2103" s="39">
        <v>0.90722636722722361</v>
      </c>
      <c r="D2103" s="29">
        <f>'Monte Carlo Inputs'!$C$6+'Monte Carlo Inputs'!$D$6*B2103</f>
        <v>2.2200228130897781E-2</v>
      </c>
      <c r="E2103" s="29">
        <f>'Monte Carlo Inputs'!$C$7+'Monte Carlo Inputs'!$D$7*C2103</f>
        <v>0.61529317674635275</v>
      </c>
      <c r="F2103" s="16">
        <f>'Monte Carlo Inputs'!$C$17*(1+$D2103)</f>
        <v>2483.0265741527642</v>
      </c>
      <c r="G2103" s="16">
        <f t="shared" ref="G2103:J2103" si="2097">F2103*(1+$D2103)</f>
        <v>2538.1503305540368</v>
      </c>
      <c r="H2103" s="16">
        <f t="shared" si="2097"/>
        <v>2594.4978469228499</v>
      </c>
      <c r="I2103" s="16">
        <f t="shared" si="2097"/>
        <v>2652.09629100966</v>
      </c>
      <c r="J2103" s="16">
        <f t="shared" si="2097"/>
        <v>2710.9734336951824</v>
      </c>
      <c r="K2103" s="16">
        <f>F2103*$E2103*(1-'Monte Carlo Inputs'!$C$11)+F2103*'Monte Carlo Inputs'!$C$12-F2103*'Monte Carlo Inputs'!$C$13-'Monte Carlo Inputs'!$C$14*(F2103-'Monte Carlo Inputs'!$C$17)</f>
        <v>1183.1096707582358</v>
      </c>
      <c r="L2103" s="16">
        <f>G2103*$E2103*(1-'Monte Carlo Inputs'!$C$11)+G2103*'Monte Carlo Inputs'!$C$12-G2103*'Monte Carlo Inputs'!$C$13-'Monte Carlo Inputs'!$C$14*(G2103-F2103)</f>
        <v>1209.3749753529398</v>
      </c>
      <c r="M2103" s="16">
        <f>H2103*$E2103*(1-'Monte Carlo Inputs'!$C$11)+H2103*'Monte Carlo Inputs'!$C$12-H2103*'Monte Carlo Inputs'!$C$13-'Monte Carlo Inputs'!$C$14*(H2103-G2103)</f>
        <v>1236.223375701574</v>
      </c>
      <c r="N2103" s="16">
        <f>I2103*$E2103*(1-'Monte Carlo Inputs'!$C$11)+I2103*'Monte Carlo Inputs'!$C$12-I2103*'Monte Carlo Inputs'!$C$13-'Monte Carlo Inputs'!$C$14*(I2103-H2103)</f>
        <v>1263.6678166628972</v>
      </c>
      <c r="O2103" s="16">
        <f>J2103*$E2103*(1-'Monte Carlo Inputs'!$C$11)+J2103*'Monte Carlo Inputs'!$C$12-J2103*'Monte Carlo Inputs'!$C$13-'Monte Carlo Inputs'!$C$14*(J2103-I2103)</f>
        <v>1291.7215304744873</v>
      </c>
    </row>
    <row r="2104" spans="1:15">
      <c r="A2104">
        <v>2100</v>
      </c>
      <c r="B2104" s="39">
        <v>1.8822598790881593</v>
      </c>
      <c r="C2104" s="39">
        <v>-2.6861145588270449E-2</v>
      </c>
      <c r="D2104" s="29">
        <f>'Monte Carlo Inputs'!$C$6+'Monte Carlo Inputs'!$D$6*B2104</f>
        <v>0.24825069044939385</v>
      </c>
      <c r="E2104" s="29">
        <f>'Monte Carlo Inputs'!$C$7+'Monte Carlo Inputs'!$D$7*C2104</f>
        <v>0.58186042724624576</v>
      </c>
      <c r="F2104" s="16">
        <f>'Monte Carlo Inputs'!$C$17*(1+$D2104)</f>
        <v>3032.1257521706229</v>
      </c>
      <c r="G2104" s="16">
        <f t="shared" ref="G2104:J2104" si="2098">F2104*(1+$D2104)</f>
        <v>3784.8530636763676</v>
      </c>
      <c r="H2104" s="16">
        <f t="shared" si="2098"/>
        <v>4724.4454499835292</v>
      </c>
      <c r="I2104" s="16">
        <f t="shared" si="2098"/>
        <v>5897.2922949324375</v>
      </c>
      <c r="J2104" s="16">
        <f t="shared" si="2098"/>
        <v>7361.2991789313046</v>
      </c>
      <c r="K2104" s="16">
        <f>F2104*$E2104*(1-'Monte Carlo Inputs'!$C$11)+F2104*'Monte Carlo Inputs'!$C$12-F2104*'Monte Carlo Inputs'!$C$13-'Monte Carlo Inputs'!$C$14*(F2104-'Monte Carlo Inputs'!$C$17)</f>
        <v>1381.6149400756649</v>
      </c>
      <c r="L2104" s="16">
        <f>G2104*$E2104*(1-'Monte Carlo Inputs'!$C$11)+G2104*'Monte Carlo Inputs'!$C$12-G2104*'Monte Carlo Inputs'!$C$13-'Monte Carlo Inputs'!$C$14*(G2104-F2104)</f>
        <v>1724.6018028846465</v>
      </c>
      <c r="M2104" s="16">
        <f>H2104*$E2104*(1-'Monte Carlo Inputs'!$C$11)+H2104*'Monte Carlo Inputs'!$C$12-H2104*'Monte Carlo Inputs'!$C$13-'Monte Carlo Inputs'!$C$14*(H2104-G2104)</f>
        <v>2152.7353912010294</v>
      </c>
      <c r="N2104" s="16">
        <f>I2104*$E2104*(1-'Monte Carlo Inputs'!$C$11)+I2104*'Monte Carlo Inputs'!$C$12-I2104*'Monte Carlo Inputs'!$C$13-'Monte Carlo Inputs'!$C$14*(I2104-H2104)</f>
        <v>2687.1534384215306</v>
      </c>
      <c r="O2104" s="16">
        <f>J2104*$E2104*(1-'Monte Carlo Inputs'!$C$11)+J2104*'Monte Carlo Inputs'!$C$12-J2104*'Monte Carlo Inputs'!$C$13-'Monte Carlo Inputs'!$C$14*(J2104-I2104)</f>
        <v>3354.2411348531377</v>
      </c>
    </row>
    <row r="2105" spans="1:15">
      <c r="A2105">
        <v>2101</v>
      </c>
      <c r="B2105" s="39">
        <v>0.2485939452070097</v>
      </c>
      <c r="C2105" s="39">
        <v>0.69278631005841307</v>
      </c>
      <c r="D2105" s="29">
        <f>'Monte Carlo Inputs'!$C$6+'Monte Carlo Inputs'!$D$6*B2105</f>
        <v>0.14241487321205298</v>
      </c>
      <c r="E2105" s="29">
        <f>'Monte Carlo Inputs'!$C$7+'Monte Carlo Inputs'!$D$7*C2105</f>
        <v>0.60761796364720322</v>
      </c>
      <c r="F2105" s="16">
        <f>'Monte Carlo Inputs'!$C$17*(1+$D2105)</f>
        <v>2775.0399685193984</v>
      </c>
      <c r="G2105" s="16">
        <f t="shared" ref="G2105:J2105" si="2099">F2105*(1+$D2105)</f>
        <v>3170.2469337944676</v>
      </c>
      <c r="H2105" s="16">
        <f t="shared" si="2099"/>
        <v>3621.7372489217064</v>
      </c>
      <c r="I2105" s="16">
        <f t="shared" si="2099"/>
        <v>4137.5265000342606</v>
      </c>
      <c r="J2105" s="16">
        <f t="shared" si="2099"/>
        <v>4726.7718119481488</v>
      </c>
      <c r="K2105" s="16">
        <f>F2105*$E2105*(1-'Monte Carlo Inputs'!$C$11)+F2105*'Monte Carlo Inputs'!$C$12-F2105*'Monte Carlo Inputs'!$C$13-'Monte Carlo Inputs'!$C$14*(F2105-'Monte Carlo Inputs'!$C$17)</f>
        <v>1311.8809241366473</v>
      </c>
      <c r="L2105" s="16">
        <f>G2105*$E2105*(1-'Monte Carlo Inputs'!$C$11)+G2105*'Monte Carlo Inputs'!$C$12-G2105*'Monte Carlo Inputs'!$C$13-'Monte Carlo Inputs'!$C$14*(G2105-F2105)</f>
        <v>1498.712279616879</v>
      </c>
      <c r="M2105" s="16">
        <f>H2105*$E2105*(1-'Monte Carlo Inputs'!$C$11)+H2105*'Monte Carlo Inputs'!$C$12-H2105*'Monte Carlo Inputs'!$C$13-'Monte Carlo Inputs'!$C$14*(H2105-G2105)</f>
        <v>1712.1511988998636</v>
      </c>
      <c r="N2105" s="16">
        <f>I2105*$E2105*(1-'Monte Carlo Inputs'!$C$11)+I2105*'Monte Carlo Inputs'!$C$12-I2105*'Monte Carlo Inputs'!$C$13-'Monte Carlo Inputs'!$C$14*(I2105-H2105)</f>
        <v>1955.9869948110515</v>
      </c>
      <c r="O2105" s="16">
        <f>J2105*$E2105*(1-'Monte Carlo Inputs'!$C$11)+J2105*'Monte Carlo Inputs'!$C$12-J2105*'Monte Carlo Inputs'!$C$13-'Monte Carlo Inputs'!$C$14*(J2105-I2105)</f>
        <v>2234.5486346814923</v>
      </c>
    </row>
    <row r="2106" spans="1:15">
      <c r="A2106">
        <v>2102</v>
      </c>
      <c r="B2106" s="39">
        <v>-1.5215890541088122</v>
      </c>
      <c r="C2106" s="39">
        <v>1.8677584236209821</v>
      </c>
      <c r="D2106" s="29">
        <f>'Monte Carlo Inputs'!$C$6+'Monte Carlo Inputs'!$D$6*B2106</f>
        <v>2.7734900699467671E-2</v>
      </c>
      <c r="E2106" s="29">
        <f>'Monte Carlo Inputs'!$C$7+'Monte Carlo Inputs'!$D$7*C2106</f>
        <v>0.64967242621457499</v>
      </c>
      <c r="F2106" s="16">
        <f>'Monte Carlo Inputs'!$C$17*(1+$D2106)</f>
        <v>2496.470847289077</v>
      </c>
      <c r="G2106" s="16">
        <f t="shared" ref="G2106:J2106" si="2100">F2106*(1+$D2106)</f>
        <v>2565.7102183377551</v>
      </c>
      <c r="H2106" s="16">
        <f t="shared" si="2100"/>
        <v>2636.8699364669619</v>
      </c>
      <c r="I2106" s="16">
        <f t="shared" si="2100"/>
        <v>2710.0032623122847</v>
      </c>
      <c r="J2106" s="16">
        <f t="shared" si="2100"/>
        <v>2785.164933687749</v>
      </c>
      <c r="K2106" s="16">
        <f>F2106*$E2106*(1-'Monte Carlo Inputs'!$C$11)+F2106*'Monte Carlo Inputs'!$C$12-F2106*'Monte Carlo Inputs'!$C$13-'Monte Carlo Inputs'!$C$14*(F2106-'Monte Carlo Inputs'!$C$17)</f>
        <v>1250.8080957364325</v>
      </c>
      <c r="L2106" s="16">
        <f>G2106*$E2106*(1-'Monte Carlo Inputs'!$C$11)+G2106*'Monte Carlo Inputs'!$C$12-G2106*'Monte Carlo Inputs'!$C$13-'Monte Carlo Inputs'!$C$14*(G2106-F2106)</f>
        <v>1285.4991340657725</v>
      </c>
      <c r="M2106" s="16">
        <f>H2106*$E2106*(1-'Monte Carlo Inputs'!$C$11)+H2106*'Monte Carlo Inputs'!$C$12-H2106*'Monte Carlo Inputs'!$C$13-'Monte Carlo Inputs'!$C$14*(H2106-G2106)</f>
        <v>1321.1523248983383</v>
      </c>
      <c r="N2106" s="16">
        <f>I2106*$E2106*(1-'Monte Carlo Inputs'!$C$11)+I2106*'Monte Carlo Inputs'!$C$12-I2106*'Monte Carlo Inputs'!$C$13-'Monte Carlo Inputs'!$C$14*(I2106-H2106)</f>
        <v>1357.7943534382648</v>
      </c>
      <c r="O2106" s="16">
        <f>J2106*$E2106*(1-'Monte Carlo Inputs'!$C$11)+J2106*'Monte Carlo Inputs'!$C$12-J2106*'Monte Carlo Inputs'!$C$13-'Monte Carlo Inputs'!$C$14*(J2106-I2106)</f>
        <v>1395.4526450011729</v>
      </c>
    </row>
    <row r="2107" spans="1:15">
      <c r="A2107">
        <v>2103</v>
      </c>
      <c r="B2107" s="39">
        <v>-0.79856647607902931</v>
      </c>
      <c r="C2107" s="39">
        <v>0.31856181597851085</v>
      </c>
      <c r="D2107" s="29">
        <f>'Monte Carlo Inputs'!$C$6+'Monte Carlo Inputs'!$D$6*B2107</f>
        <v>7.4575373919739979E-2</v>
      </c>
      <c r="E2107" s="29">
        <f>'Monte Carlo Inputs'!$C$7+'Monte Carlo Inputs'!$D$7*C2107</f>
        <v>0.59422376492842766</v>
      </c>
      <c r="F2107" s="16">
        <f>'Monte Carlo Inputs'!$C$17*(1+$D2107)</f>
        <v>2610.2510407884406</v>
      </c>
      <c r="G2107" s="16">
        <f t="shared" ref="G2107:J2107" si="2101">F2107*(1+$D2107)</f>
        <v>2804.9114881796286</v>
      </c>
      <c r="H2107" s="16">
        <f t="shared" si="2101"/>
        <v>3014.0888112223984</v>
      </c>
      <c r="I2107" s="16">
        <f t="shared" si="2101"/>
        <v>3238.8656113466132</v>
      </c>
      <c r="J2107" s="16">
        <f t="shared" si="2101"/>
        <v>3480.4052253885739</v>
      </c>
      <c r="K2107" s="16">
        <f>F2107*$E2107*(1-'Monte Carlo Inputs'!$C$11)+F2107*'Monte Carlo Inputs'!$C$12-F2107*'Monte Carlo Inputs'!$C$13-'Monte Carlo Inputs'!$C$14*(F2107-'Monte Carlo Inputs'!$C$17)</f>
        <v>1206.6818539888484</v>
      </c>
      <c r="L2107" s="16">
        <f>G2107*$E2107*(1-'Monte Carlo Inputs'!$C$11)+G2107*'Monte Carlo Inputs'!$C$12-G2107*'Monte Carlo Inputs'!$C$13-'Monte Carlo Inputs'!$C$14*(G2107-F2107)</f>
        <v>1296.6706044522316</v>
      </c>
      <c r="M2107" s="16">
        <f>H2107*$E2107*(1-'Monte Carlo Inputs'!$C$11)+H2107*'Monte Carlo Inputs'!$C$12-H2107*'Monte Carlo Inputs'!$C$13-'Monte Carlo Inputs'!$C$14*(H2107-G2107)</f>
        <v>1393.3702996299919</v>
      </c>
      <c r="N2107" s="16">
        <f>I2107*$E2107*(1-'Monte Carlo Inputs'!$C$11)+I2107*'Monte Carlo Inputs'!$C$12-I2107*'Monte Carlo Inputs'!$C$13-'Monte Carlo Inputs'!$C$14*(I2107-H2107)</f>
        <v>1497.2814107335585</v>
      </c>
      <c r="O2107" s="16">
        <f>J2107*$E2107*(1-'Monte Carlo Inputs'!$C$11)+J2107*'Monte Carlo Inputs'!$C$12-J2107*'Monte Carlo Inputs'!$C$13-'Monte Carlo Inputs'!$C$14*(J2107-I2107)</f>
        <v>1608.9417318020894</v>
      </c>
    </row>
    <row r="2108" spans="1:15">
      <c r="A2108">
        <v>2104</v>
      </c>
      <c r="B2108" s="39">
        <v>-0.75284023338036232</v>
      </c>
      <c r="C2108" s="39">
        <v>-0.46955056970992071</v>
      </c>
      <c r="D2108" s="29">
        <f>'Monte Carlo Inputs'!$C$6+'Monte Carlo Inputs'!$D$6*B2108</f>
        <v>7.7537714117230122E-2</v>
      </c>
      <c r="E2108" s="29">
        <f>'Monte Carlo Inputs'!$C$7+'Monte Carlo Inputs'!$D$7*C2108</f>
        <v>0.56601573986958331</v>
      </c>
      <c r="F2108" s="16">
        <f>'Monte Carlo Inputs'!$C$17*(1+$D2108)</f>
        <v>2617.4468613621643</v>
      </c>
      <c r="G2108" s="16">
        <f t="shared" ref="G2108:J2108" si="2102">F2108*(1+$D2108)</f>
        <v>2820.3977078155053</v>
      </c>
      <c r="H2108" s="16">
        <f t="shared" si="2102"/>
        <v>3039.0848989809951</v>
      </c>
      <c r="I2108" s="16">
        <f t="shared" si="2102"/>
        <v>3274.728595056175</v>
      </c>
      <c r="J2108" s="16">
        <f t="shared" si="2102"/>
        <v>3528.6435646711598</v>
      </c>
      <c r="K2108" s="16">
        <f>F2108*$E2108*(1-'Monte Carlo Inputs'!$C$11)+F2108*'Monte Carlo Inputs'!$C$12-F2108*'Monte Carlo Inputs'!$C$13-'Monte Carlo Inputs'!$C$14*(F2108-'Monte Carlo Inputs'!$C$17)</f>
        <v>1157.5830564424405</v>
      </c>
      <c r="L2108" s="16">
        <f>G2108*$E2108*(1-'Monte Carlo Inputs'!$C$11)+G2108*'Monte Carlo Inputs'!$C$12-G2108*'Monte Carlo Inputs'!$C$13-'Monte Carlo Inputs'!$C$14*(G2108-F2108)</f>
        <v>1247.3394005398243</v>
      </c>
      <c r="M2108" s="16">
        <f>H2108*$E2108*(1-'Monte Carlo Inputs'!$C$11)+H2108*'Monte Carlo Inputs'!$C$12-H2108*'Monte Carlo Inputs'!$C$13-'Monte Carlo Inputs'!$C$14*(H2108-G2108)</f>
        <v>1344.0552463860381</v>
      </c>
      <c r="N2108" s="16">
        <f>I2108*$E2108*(1-'Monte Carlo Inputs'!$C$11)+I2108*'Monte Carlo Inputs'!$C$12-I2108*'Monte Carlo Inputs'!$C$13-'Monte Carlo Inputs'!$C$14*(I2108-H2108)</f>
        <v>1448.2702178380821</v>
      </c>
      <c r="O2108" s="16">
        <f>J2108*$E2108*(1-'Monte Carlo Inputs'!$C$11)+J2108*'Monte Carlo Inputs'!$C$12-J2108*'Monte Carlo Inputs'!$C$13-'Monte Carlo Inputs'!$C$14*(J2108-I2108)</f>
        <v>1560.5657799533101</v>
      </c>
    </row>
    <row r="2109" spans="1:15">
      <c r="A2109">
        <v>2105</v>
      </c>
      <c r="B2109" s="39">
        <v>-5.6476662433728134E-2</v>
      </c>
      <c r="C2109" s="39">
        <v>0.16611339918600262</v>
      </c>
      <c r="D2109" s="29">
        <f>'Monte Carlo Inputs'!$C$6+'Monte Carlo Inputs'!$D$6*B2109</f>
        <v>0.12265110364011637</v>
      </c>
      <c r="E2109" s="29">
        <f>'Monte Carlo Inputs'!$C$7+'Monte Carlo Inputs'!$D$7*C2109</f>
        <v>0.58876734927102381</v>
      </c>
      <c r="F2109" s="16">
        <f>'Monte Carlo Inputs'!$C$17*(1+$D2109)</f>
        <v>2727.0317958522069</v>
      </c>
      <c r="G2109" s="16">
        <f t="shared" ref="G2109:J2109" si="2103">F2109*(1+$D2109)</f>
        <v>3061.5052552751686</v>
      </c>
      <c r="H2109" s="16">
        <f t="shared" si="2103"/>
        <v>3437.0022536346842</v>
      </c>
      <c r="I2109" s="16">
        <f t="shared" si="2103"/>
        <v>3858.5543732565452</v>
      </c>
      <c r="J2109" s="16">
        <f t="shared" si="2103"/>
        <v>4331.8103255918577</v>
      </c>
      <c r="K2109" s="16">
        <f>F2109*$E2109*(1-'Monte Carlo Inputs'!$C$11)+F2109*'Monte Carlo Inputs'!$C$12-F2109*'Monte Carlo Inputs'!$C$13-'Monte Carlo Inputs'!$C$14*(F2109-'Monte Carlo Inputs'!$C$17)</f>
        <v>1251.9016484870301</v>
      </c>
      <c r="L2109" s="16">
        <f>G2109*$E2109*(1-'Monte Carlo Inputs'!$C$11)+G2109*'Monte Carlo Inputs'!$C$12-G2109*'Monte Carlo Inputs'!$C$13-'Monte Carlo Inputs'!$C$14*(G2109-F2109)</f>
        <v>1405.4487673228459</v>
      </c>
      <c r="M2109" s="16">
        <f>H2109*$E2109*(1-'Monte Carlo Inputs'!$C$11)+H2109*'Monte Carlo Inputs'!$C$12-H2109*'Monte Carlo Inputs'!$C$13-'Monte Carlo Inputs'!$C$14*(H2109-G2109)</f>
        <v>1577.8286097446339</v>
      </c>
      <c r="N2109" s="16">
        <f>I2109*$E2109*(1-'Monte Carlo Inputs'!$C$11)+I2109*'Monte Carlo Inputs'!$C$12-I2109*'Monte Carlo Inputs'!$C$13-'Monte Carlo Inputs'!$C$14*(I2109-H2109)</f>
        <v>1771.3510300847636</v>
      </c>
      <c r="O2109" s="16">
        <f>J2109*$E2109*(1-'Monte Carlo Inputs'!$C$11)+J2109*'Monte Carlo Inputs'!$C$12-J2109*'Monte Carlo Inputs'!$C$13-'Monte Carlo Inputs'!$C$14*(J2109-I2109)</f>
        <v>1988.6091888587171</v>
      </c>
    </row>
    <row r="2110" spans="1:15">
      <c r="A2110">
        <v>2106</v>
      </c>
      <c r="B2110" s="39">
        <v>-0.77460863849637462</v>
      </c>
      <c r="C2110" s="39">
        <v>-0.61832602579568563</v>
      </c>
      <c r="D2110" s="29">
        <f>'Monte Carlo Inputs'!$C$6+'Monte Carlo Inputs'!$D$6*B2110</f>
        <v>7.6127464385246507E-2</v>
      </c>
      <c r="E2110" s="29">
        <f>'Monte Carlo Inputs'!$C$7+'Monte Carlo Inputs'!$D$7*C2110</f>
        <v>0.56069078638627723</v>
      </c>
      <c r="F2110" s="16">
        <f>'Monte Carlo Inputs'!$C$17*(1+$D2110)</f>
        <v>2614.0212237382029</v>
      </c>
      <c r="G2110" s="16">
        <f t="shared" ref="G2110:J2110" si="2104">F2110*(1+$D2110)</f>
        <v>2813.0200313506116</v>
      </c>
      <c r="H2110" s="16">
        <f t="shared" si="2104"/>
        <v>3027.1681136022403</v>
      </c>
      <c r="I2110" s="16">
        <f t="shared" si="2104"/>
        <v>3257.6187463586489</v>
      </c>
      <c r="J2110" s="16">
        <f t="shared" si="2104"/>
        <v>3505.6130014527785</v>
      </c>
      <c r="K2110" s="16">
        <f>F2110*$E2110*(1-'Monte Carlo Inputs'!$C$11)+F2110*'Monte Carlo Inputs'!$C$12-F2110*'Monte Carlo Inputs'!$C$13-'Monte Carlo Inputs'!$C$14*(F2110-'Monte Carlo Inputs'!$C$17)</f>
        <v>1146.1099815711266</v>
      </c>
      <c r="L2110" s="16">
        <f>G2110*$E2110*(1-'Monte Carlo Inputs'!$C$11)+G2110*'Monte Carlo Inputs'!$C$12-G2110*'Monte Carlo Inputs'!$C$13-'Monte Carlo Inputs'!$C$14*(G2110-F2110)</f>
        <v>1233.3604283747579</v>
      </c>
      <c r="M2110" s="16">
        <f>H2110*$E2110*(1-'Monte Carlo Inputs'!$C$11)+H2110*'Monte Carlo Inputs'!$C$12-H2110*'Monte Carlo Inputs'!$C$13-'Monte Carlo Inputs'!$C$14*(H2110-G2110)</f>
        <v>1327.25303046003</v>
      </c>
      <c r="N2110" s="16">
        <f>I2110*$E2110*(1-'Monte Carlo Inputs'!$C$11)+I2110*'Monte Carlo Inputs'!$C$12-I2110*'Monte Carlo Inputs'!$C$13-'Monte Carlo Inputs'!$C$14*(I2110-H2110)</f>
        <v>1428.2934382665865</v>
      </c>
      <c r="O2110" s="16">
        <f>J2110*$E2110*(1-'Monte Carlo Inputs'!$C$11)+J2110*'Monte Carlo Inputs'!$C$12-J2110*'Monte Carlo Inputs'!$C$13-'Monte Carlo Inputs'!$C$14*(J2110-I2110)</f>
        <v>1537.0257961199075</v>
      </c>
    </row>
    <row r="2111" spans="1:15">
      <c r="A2111">
        <v>2107</v>
      </c>
      <c r="B2111" s="39">
        <v>0.15509443075278062</v>
      </c>
      <c r="C2111" s="39">
        <v>-0.22943712098350183</v>
      </c>
      <c r="D2111" s="29">
        <f>'Monte Carlo Inputs'!$C$6+'Monte Carlo Inputs'!$D$6*B2111</f>
        <v>0.13635757758120842</v>
      </c>
      <c r="E2111" s="29">
        <f>'Monte Carlo Inputs'!$C$7+'Monte Carlo Inputs'!$D$7*C2111</f>
        <v>0.57460985195516345</v>
      </c>
      <c r="F2111" s="16">
        <f>'Monte Carlo Inputs'!$C$17*(1+$D2111)</f>
        <v>2760.3261917025138</v>
      </c>
      <c r="G2111" s="16">
        <f t="shared" ref="G2111:J2111" si="2105">F2111*(1+$D2111)</f>
        <v>3136.7175845370311</v>
      </c>
      <c r="H2111" s="16">
        <f t="shared" si="2105"/>
        <v>3564.4327959208804</v>
      </c>
      <c r="I2111" s="16">
        <f t="shared" si="2105"/>
        <v>4050.4702174236659</v>
      </c>
      <c r="J2111" s="16">
        <f t="shared" si="2105"/>
        <v>4602.7825243363877</v>
      </c>
      <c r="K2111" s="16">
        <f>F2111*$E2111*(1-'Monte Carlo Inputs'!$C$11)+F2111*'Monte Carlo Inputs'!$C$12-F2111*'Monte Carlo Inputs'!$C$13-'Monte Carlo Inputs'!$C$14*(F2111-'Monte Carlo Inputs'!$C$17)</f>
        <v>1239.8755150548111</v>
      </c>
      <c r="L2111" s="16">
        <f>G2111*$E2111*(1-'Monte Carlo Inputs'!$C$11)+G2111*'Monte Carlo Inputs'!$C$12-G2111*'Monte Carlo Inputs'!$C$13-'Monte Carlo Inputs'!$C$14*(G2111-F2111)</f>
        <v>1408.9419367899384</v>
      </c>
      <c r="M2111" s="16">
        <f>H2111*$E2111*(1-'Monte Carlo Inputs'!$C$11)+H2111*'Monte Carlo Inputs'!$C$12-H2111*'Monte Carlo Inputs'!$C$13-'Monte Carlo Inputs'!$C$14*(H2111-G2111)</f>
        <v>1601.0618462431905</v>
      </c>
      <c r="N2111" s="16">
        <f>I2111*$E2111*(1-'Monte Carlo Inputs'!$C$11)+I2111*'Monte Carlo Inputs'!$C$12-I2111*'Monte Carlo Inputs'!$C$13-'Monte Carlo Inputs'!$C$14*(I2111-H2111)</f>
        <v>1819.3787611546095</v>
      </c>
      <c r="O2111" s="16">
        <f>J2111*$E2111*(1-'Monte Carlo Inputs'!$C$11)+J2111*'Monte Carlo Inputs'!$C$12-J2111*'Monte Carlo Inputs'!$C$13-'Monte Carlo Inputs'!$C$14*(J2111-I2111)</f>
        <v>2067.464841728352</v>
      </c>
    </row>
    <row r="2112" spans="1:15">
      <c r="A2112">
        <v>2108</v>
      </c>
      <c r="B2112" s="39">
        <v>1.1988088138771615</v>
      </c>
      <c r="C2112" s="39">
        <v>-0.26782683180594985</v>
      </c>
      <c r="D2112" s="29">
        <f>'Monte Carlo Inputs'!$C$6+'Monte Carlo Inputs'!$D$6*B2112</f>
        <v>0.20397382788637769</v>
      </c>
      <c r="E2112" s="29">
        <f>'Monte Carlo Inputs'!$C$7+'Monte Carlo Inputs'!$D$7*C2112</f>
        <v>0.57323581197743179</v>
      </c>
      <c r="F2112" s="16">
        <f>'Monte Carlo Inputs'!$C$17*(1+$D2112)</f>
        <v>2924.5728253188004</v>
      </c>
      <c r="G2112" s="16">
        <f t="shared" ref="G2112:J2112" si="2106">F2112*(1+$D2112)</f>
        <v>3521.1091394315545</v>
      </c>
      <c r="H2112" s="16">
        <f t="shared" si="2106"/>
        <v>4239.3232490071177</v>
      </c>
      <c r="I2112" s="16">
        <f t="shared" si="2106"/>
        <v>5104.0342397548147</v>
      </c>
      <c r="J2112" s="16">
        <f t="shared" si="2106"/>
        <v>6145.1236413007418</v>
      </c>
      <c r="K2112" s="16">
        <f>F2112*$E2112*(1-'Monte Carlo Inputs'!$C$11)+F2112*'Monte Carlo Inputs'!$C$12-F2112*'Monte Carlo Inputs'!$C$13-'Monte Carlo Inputs'!$C$14*(F2112-'Monte Carlo Inputs'!$C$17)</f>
        <v>1313.2148722444447</v>
      </c>
      <c r="L2112" s="16">
        <f>G2112*$E2112*(1-'Monte Carlo Inputs'!$C$11)+G2112*'Monte Carlo Inputs'!$C$12-G2112*'Monte Carlo Inputs'!$C$13-'Monte Carlo Inputs'!$C$14*(G2112-F2112)</f>
        <v>1581.0763365734645</v>
      </c>
      <c r="M2112" s="16">
        <f>H2112*$E2112*(1-'Monte Carlo Inputs'!$C$11)+H2112*'Monte Carlo Inputs'!$C$12-H2112*'Monte Carlo Inputs'!$C$13-'Monte Carlo Inputs'!$C$14*(H2112-G2112)</f>
        <v>1903.574529124925</v>
      </c>
      <c r="N2112" s="16">
        <f>I2112*$E2112*(1-'Monte Carlo Inputs'!$C$11)+I2112*'Monte Carlo Inputs'!$C$12-I2112*'Monte Carlo Inputs'!$C$13-'Monte Carlo Inputs'!$C$14*(I2112-H2112)</f>
        <v>2291.8539124975446</v>
      </c>
      <c r="O2112" s="16">
        <f>J2112*$E2112*(1-'Monte Carlo Inputs'!$C$11)+J2112*'Monte Carlo Inputs'!$C$12-J2112*'Monte Carlo Inputs'!$C$13-'Monte Carlo Inputs'!$C$14*(J2112-I2112)</f>
        <v>2759.3321279860406</v>
      </c>
    </row>
    <row r="2113" spans="1:15">
      <c r="A2113">
        <v>2109</v>
      </c>
      <c r="B2113" s="39">
        <v>1.9826644008380263</v>
      </c>
      <c r="C2113" s="39">
        <v>-0.56453604503007082</v>
      </c>
      <c r="D2113" s="29">
        <f>'Monte Carlo Inputs'!$C$6+'Monte Carlo Inputs'!$D$6*B2113</f>
        <v>0.25475532177782956</v>
      </c>
      <c r="E2113" s="29">
        <f>'Monte Carlo Inputs'!$C$7+'Monte Carlo Inputs'!$D$7*C2113</f>
        <v>0.56261603099974167</v>
      </c>
      <c r="F2113" s="16">
        <f>'Monte Carlo Inputs'!$C$17*(1+$D2113)</f>
        <v>3047.9261521305261</v>
      </c>
      <c r="G2113" s="16">
        <f t="shared" ref="G2113:J2113" si="2107">F2113*(1+$D2113)</f>
        <v>3824.4015597716002</v>
      </c>
      <c r="H2113" s="16">
        <f t="shared" si="2107"/>
        <v>4798.688209738847</v>
      </c>
      <c r="I2113" s="16">
        <f t="shared" si="2107"/>
        <v>6021.1795687223439</v>
      </c>
      <c r="J2113" s="16">
        <f t="shared" si="2107"/>
        <v>7555.1071072342975</v>
      </c>
      <c r="K2113" s="16">
        <f>F2113*$E2113*(1-'Monte Carlo Inputs'!$C$11)+F2113*'Monte Carlo Inputs'!$C$12-F2113*'Monte Carlo Inputs'!$C$13-'Monte Carlo Inputs'!$C$14*(F2113-'Monte Carlo Inputs'!$C$17)</f>
        <v>1347.2890525794653</v>
      </c>
      <c r="L2113" s="16">
        <f>G2113*$E2113*(1-'Monte Carlo Inputs'!$C$11)+G2113*'Monte Carlo Inputs'!$C$12-G2113*'Monte Carlo Inputs'!$C$13-'Monte Carlo Inputs'!$C$14*(G2113-F2113)</f>
        <v>1690.518108697094</v>
      </c>
      <c r="M2113" s="16">
        <f>H2113*$E2113*(1-'Monte Carlo Inputs'!$C$11)+H2113*'Monte Carlo Inputs'!$C$12-H2113*'Monte Carlo Inputs'!$C$13-'Monte Carlo Inputs'!$C$14*(H2113-G2113)</f>
        <v>2121.1865934494704</v>
      </c>
      <c r="N2113" s="16">
        <f>I2113*$E2113*(1-'Monte Carlo Inputs'!$C$11)+I2113*'Monte Carlo Inputs'!$C$12-I2113*'Monte Carlo Inputs'!$C$13-'Monte Carlo Inputs'!$C$14*(I2113-H2113)</f>
        <v>2661.5701666145078</v>
      </c>
      <c r="O2113" s="16">
        <f>J2113*$E2113*(1-'Monte Carlo Inputs'!$C$11)+J2113*'Monte Carlo Inputs'!$C$12-J2113*'Monte Carlo Inputs'!$C$13-'Monte Carlo Inputs'!$C$14*(J2113-I2113)</f>
        <v>3339.6193308446577</v>
      </c>
    </row>
    <row r="2114" spans="1:15">
      <c r="A2114">
        <v>2110</v>
      </c>
      <c r="B2114" s="39">
        <v>-1.7502338631651908</v>
      </c>
      <c r="C2114" s="39">
        <v>-0.64714382787381919</v>
      </c>
      <c r="D2114" s="29">
        <f>'Monte Carlo Inputs'!$C$6+'Monte Carlo Inputs'!$D$6*B2114</f>
        <v>1.2922318933703769E-2</v>
      </c>
      <c r="E2114" s="29">
        <f>'Monte Carlo Inputs'!$C$7+'Monte Carlo Inputs'!$D$7*C2114</f>
        <v>0.55965934303134157</v>
      </c>
      <c r="F2114" s="16">
        <f>'Monte Carlo Inputs'!$C$17*(1+$D2114)</f>
        <v>2460.4896049218601</v>
      </c>
      <c r="G2114" s="16">
        <f t="shared" ref="G2114:J2114" si="2108">F2114*(1+$D2114)</f>
        <v>2492.284836329723</v>
      </c>
      <c r="H2114" s="16">
        <f t="shared" si="2108"/>
        <v>2524.4909358584096</v>
      </c>
      <c r="I2114" s="16">
        <f t="shared" si="2108"/>
        <v>2557.1132128768163</v>
      </c>
      <c r="J2114" s="16">
        <f t="shared" si="2108"/>
        <v>2590.1570453631984</v>
      </c>
      <c r="K2114" s="16">
        <f>F2114*$E2114*(1-'Monte Carlo Inputs'!$C$11)+F2114*'Monte Carlo Inputs'!$C$12-F2114*'Monte Carlo Inputs'!$C$13-'Monte Carlo Inputs'!$C$14*(F2114-'Monte Carlo Inputs'!$C$17)</f>
        <v>1074.5969636489767</v>
      </c>
      <c r="L2114" s="16">
        <f>G2114*$E2114*(1-'Monte Carlo Inputs'!$C$11)+G2114*'Monte Carlo Inputs'!$C$12-G2114*'Monte Carlo Inputs'!$C$13-'Monte Carlo Inputs'!$C$14*(G2114-F2114)</f>
        <v>1088.4832483384384</v>
      </c>
      <c r="M2114" s="16">
        <f>H2114*$E2114*(1-'Monte Carlo Inputs'!$C$11)+H2114*'Monte Carlo Inputs'!$C$12-H2114*'Monte Carlo Inputs'!$C$13-'Monte Carlo Inputs'!$C$14*(H2114-G2114)</f>
        <v>1102.5489760274615</v>
      </c>
      <c r="N2114" s="16">
        <f>I2114*$E2114*(1-'Monte Carlo Inputs'!$C$11)+I2114*'Monte Carlo Inputs'!$C$12-I2114*'Monte Carlo Inputs'!$C$13-'Monte Carlo Inputs'!$C$14*(I2114-H2114)</f>
        <v>1116.7964655357171</v>
      </c>
      <c r="O2114" s="16">
        <f>J2114*$E2114*(1-'Monte Carlo Inputs'!$C$11)+J2114*'Monte Carlo Inputs'!$C$12-J2114*'Monte Carlo Inputs'!$C$13-'Monte Carlo Inputs'!$C$14*(J2114-I2114)</f>
        <v>1131.2280656474027</v>
      </c>
    </row>
    <row r="2115" spans="1:15">
      <c r="A2115">
        <v>2111</v>
      </c>
      <c r="B2115" s="39">
        <v>0.80509214128593343</v>
      </c>
      <c r="C2115" s="39">
        <v>0.99589662095603504</v>
      </c>
      <c r="D2115" s="29">
        <f>'Monte Carlo Inputs'!$C$6+'Monte Carlo Inputs'!$D$6*B2115</f>
        <v>0.17846718975463671</v>
      </c>
      <c r="E2115" s="29">
        <f>'Monte Carlo Inputs'!$C$7+'Monte Carlo Inputs'!$D$7*C2115</f>
        <v>0.6184668519538189</v>
      </c>
      <c r="F2115" s="16">
        <f>'Monte Carlo Inputs'!$C$17*(1+$D2115)</f>
        <v>2862.6146506329887</v>
      </c>
      <c r="G2115" s="16">
        <f t="shared" ref="G2115:J2115" si="2109">F2115*(1+$D2115)</f>
        <v>3373.4974426819099</v>
      </c>
      <c r="H2115" s="16">
        <f t="shared" si="2109"/>
        <v>3975.5560509218044</v>
      </c>
      <c r="I2115" s="16">
        <f t="shared" si="2109"/>
        <v>4685.0623670418609</v>
      </c>
      <c r="J2115" s="16">
        <f t="shared" si="2109"/>
        <v>5521.1922815130283</v>
      </c>
      <c r="K2115" s="16">
        <f>F2115*$E2115*(1-'Monte Carlo Inputs'!$C$11)+F2115*'Monte Carlo Inputs'!$C$12-F2115*'Monte Carlo Inputs'!$C$13-'Monte Carlo Inputs'!$C$14*(F2115-'Monte Carlo Inputs'!$C$17)</f>
        <v>1376.6650431305618</v>
      </c>
      <c r="L2115" s="16">
        <f>G2115*$E2115*(1-'Monte Carlo Inputs'!$C$11)+G2115*'Monte Carlo Inputs'!$C$12-G2115*'Monte Carlo Inputs'!$C$13-'Monte Carlo Inputs'!$C$14*(G2115-F2115)</f>
        <v>1622.3545846115194</v>
      </c>
      <c r="M2115" s="16">
        <f>H2115*$E2115*(1-'Monte Carlo Inputs'!$C$11)+H2115*'Monte Carlo Inputs'!$C$12-H2115*'Monte Carlo Inputs'!$C$13-'Monte Carlo Inputs'!$C$14*(H2115-G2115)</f>
        <v>1911.8916481126887</v>
      </c>
      <c r="N2115" s="16">
        <f>I2115*$E2115*(1-'Monte Carlo Inputs'!$C$11)+I2115*'Monte Carlo Inputs'!$C$12-I2115*'Monte Carlo Inputs'!$C$13-'Monte Carlo Inputs'!$C$14*(I2115-H2115)</f>
        <v>2253.1015776667209</v>
      </c>
      <c r="O2115" s="16">
        <f>J2115*$E2115*(1-'Monte Carlo Inputs'!$C$11)+J2115*'Monte Carlo Inputs'!$C$12-J2115*'Monte Carlo Inputs'!$C$13-'Monte Carlo Inputs'!$C$14*(J2115-I2115)</f>
        <v>2655.2062844646389</v>
      </c>
    </row>
    <row r="2116" spans="1:15">
      <c r="A2116">
        <v>2112</v>
      </c>
      <c r="B2116" s="39">
        <v>-0.33935818413775248</v>
      </c>
      <c r="C2116" s="39">
        <v>-0.58549549914984977</v>
      </c>
      <c r="D2116" s="29">
        <f>'Monte Carlo Inputs'!$C$6+'Monte Carlo Inputs'!$D$6*B2116</f>
        <v>0.10432483729032416</v>
      </c>
      <c r="E2116" s="29">
        <f>'Monte Carlo Inputs'!$C$7+'Monte Carlo Inputs'!$D$7*C2116</f>
        <v>0.56186585270313494</v>
      </c>
      <c r="F2116" s="16">
        <f>'Monte Carlo Inputs'!$C$17*(1+$D2116)</f>
        <v>2682.515462261927</v>
      </c>
      <c r="G2116" s="16">
        <f t="shared" ref="G2116:J2116" si="2110">F2116*(1+$D2116)</f>
        <v>2962.3684513911817</v>
      </c>
      <c r="H2116" s="16">
        <f t="shared" si="2110"/>
        <v>3271.4170580765567</v>
      </c>
      <c r="I2116" s="16">
        <f t="shared" si="2110"/>
        <v>3612.7071103691846</v>
      </c>
      <c r="J2116" s="16">
        <f t="shared" si="2110"/>
        <v>3989.6021918360475</v>
      </c>
      <c r="K2116" s="16">
        <f>F2116*$E2116*(1-'Monte Carlo Inputs'!$C$11)+F2116*'Monte Carlo Inputs'!$C$12-F2116*'Monte Carlo Inputs'!$C$13-'Monte Carlo Inputs'!$C$14*(F2116-'Monte Carlo Inputs'!$C$17)</f>
        <v>1179.4510314579109</v>
      </c>
      <c r="L2116" s="16">
        <f>G2116*$E2116*(1-'Monte Carlo Inputs'!$C$11)+G2116*'Monte Carlo Inputs'!$C$12-G2116*'Monte Carlo Inputs'!$C$13-'Monte Carlo Inputs'!$C$14*(G2116-F2116)</f>
        <v>1302.4970684066627</v>
      </c>
      <c r="M2116" s="16">
        <f>H2116*$E2116*(1-'Monte Carlo Inputs'!$C$11)+H2116*'Monte Carlo Inputs'!$C$12-H2116*'Monte Carlo Inputs'!$C$13-'Monte Carlo Inputs'!$C$14*(H2116-G2116)</f>
        <v>1438.3798631393122</v>
      </c>
      <c r="N2116" s="16">
        <f>I2116*$E2116*(1-'Monte Carlo Inputs'!$C$11)+I2116*'Monte Carlo Inputs'!$C$12-I2116*'Monte Carlo Inputs'!$C$13-'Monte Carlo Inputs'!$C$14*(I2116-H2116)</f>
        <v>1588.4386083229995</v>
      </c>
      <c r="O2116" s="16">
        <f>J2116*$E2116*(1-'Monte Carlo Inputs'!$C$11)+J2116*'Monte Carlo Inputs'!$C$12-J2116*'Monte Carlo Inputs'!$C$13-'Monte Carlo Inputs'!$C$14*(J2116-I2116)</f>
        <v>1754.1522076819658</v>
      </c>
    </row>
    <row r="2117" spans="1:15">
      <c r="A2117">
        <v>2113</v>
      </c>
      <c r="B2117" s="39">
        <v>0.18908521938232767</v>
      </c>
      <c r="C2117" s="39">
        <v>0.17613137118355077</v>
      </c>
      <c r="D2117" s="29">
        <f>'Monte Carlo Inputs'!$C$6+'Monte Carlo Inputs'!$D$6*B2117</f>
        <v>0.13855964522462391</v>
      </c>
      <c r="E2117" s="29">
        <f>'Monte Carlo Inputs'!$C$7+'Monte Carlo Inputs'!$D$7*C2117</f>
        <v>0.58912591133688808</v>
      </c>
      <c r="F2117" s="16">
        <f>'Monte Carlo Inputs'!$C$17*(1+$D2117)</f>
        <v>2765.675234215134</v>
      </c>
      <c r="G2117" s="16">
        <f t="shared" ref="G2117:J2117" si="2111">F2117*(1+$D2117)</f>
        <v>3148.8862134745114</v>
      </c>
      <c r="H2117" s="16">
        <f t="shared" si="2111"/>
        <v>3585.1947700662486</v>
      </c>
      <c r="I2117" s="16">
        <f t="shared" si="2111"/>
        <v>4081.9580854678047</v>
      </c>
      <c r="J2117" s="16">
        <f t="shared" si="2111"/>
        <v>4647.5527496120085</v>
      </c>
      <c r="K2117" s="16">
        <f>F2117*$E2117*(1-'Monte Carlo Inputs'!$C$11)+F2117*'Monte Carlo Inputs'!$C$12-F2117*'Monte Carlo Inputs'!$C$13-'Monte Carlo Inputs'!$C$14*(F2117-'Monte Carlo Inputs'!$C$17)</f>
        <v>1270.9244061580678</v>
      </c>
      <c r="L2117" s="16">
        <f>G2117*$E2117*(1-'Monte Carlo Inputs'!$C$11)+G2117*'Monte Carlo Inputs'!$C$12-G2117*'Monte Carlo Inputs'!$C$13-'Monte Carlo Inputs'!$C$14*(G2117-F2117)</f>
        <v>1447.0232409826449</v>
      </c>
      <c r="M2117" s="16">
        <f>H2117*$E2117*(1-'Monte Carlo Inputs'!$C$11)+H2117*'Monte Carlo Inputs'!$C$12-H2117*'Monte Carlo Inputs'!$C$13-'Monte Carlo Inputs'!$C$14*(H2117-G2117)</f>
        <v>1647.5222678849857</v>
      </c>
      <c r="N2117" s="16">
        <f>I2117*$E2117*(1-'Monte Carlo Inputs'!$C$11)+I2117*'Monte Carlo Inputs'!$C$12-I2117*'Monte Carlo Inputs'!$C$13-'Monte Carlo Inputs'!$C$14*(I2117-H2117)</f>
        <v>1875.8023688227968</v>
      </c>
      <c r="O2117" s="16">
        <f>J2117*$E2117*(1-'Monte Carlo Inputs'!$C$11)+J2117*'Monte Carlo Inputs'!$C$12-J2117*'Monte Carlo Inputs'!$C$13-'Monte Carlo Inputs'!$C$14*(J2117-I2117)</f>
        <v>2135.7128795583926</v>
      </c>
    </row>
    <row r="2118" spans="1:15">
      <c r="A2118">
        <v>2114</v>
      </c>
      <c r="B2118" s="39">
        <v>-0.96963054909981439</v>
      </c>
      <c r="C2118" s="39">
        <v>0.34738651378530938</v>
      </c>
      <c r="D2118" s="29">
        <f>'Monte Carlo Inputs'!$C$6+'Monte Carlo Inputs'!$D$6*B2118</f>
        <v>6.3493116774859054E-2</v>
      </c>
      <c r="E2118" s="29">
        <f>'Monte Carlo Inputs'!$C$7+'Monte Carlo Inputs'!$D$7*C2118</f>
        <v>0.59525545509446598</v>
      </c>
      <c r="F2118" s="16">
        <f>'Monte Carlo Inputs'!$C$17*(1+$D2118)</f>
        <v>2583.3311299578108</v>
      </c>
      <c r="G2118" s="16">
        <f t="shared" ref="G2118:J2118" si="2112">F2118*(1+$D2118)</f>
        <v>2747.3548750603509</v>
      </c>
      <c r="H2118" s="16">
        <f t="shared" si="2112"/>
        <v>2921.7929989645363</v>
      </c>
      <c r="I2118" s="16">
        <f t="shared" si="2112"/>
        <v>3107.3067430397573</v>
      </c>
      <c r="J2118" s="16">
        <f t="shared" si="2112"/>
        <v>3304.5993329308876</v>
      </c>
      <c r="K2118" s="16">
        <f>F2118*$E2118*(1-'Monte Carlo Inputs'!$C$11)+F2118*'Monte Carlo Inputs'!$C$12-F2118*'Monte Carlo Inputs'!$C$13-'Monte Carlo Inputs'!$C$14*(F2118-'Monte Carlo Inputs'!$C$17)</f>
        <v>1195.7136915728393</v>
      </c>
      <c r="L2118" s="16">
        <f>G2118*$E2118*(1-'Monte Carlo Inputs'!$C$11)+G2118*'Monte Carlo Inputs'!$C$12-G2118*'Monte Carlo Inputs'!$C$13-'Monte Carlo Inputs'!$C$14*(G2118-F2118)</f>
        <v>1271.6332806211719</v>
      </c>
      <c r="M2118" s="16">
        <f>H2118*$E2118*(1-'Monte Carlo Inputs'!$C$11)+H2118*'Monte Carlo Inputs'!$C$12-H2118*'Monte Carlo Inputs'!$C$13-'Monte Carlo Inputs'!$C$14*(H2118-G2118)</f>
        <v>1352.3732410024488</v>
      </c>
      <c r="N2118" s="16">
        <f>I2118*$E2118*(1-'Monte Carlo Inputs'!$C$11)+I2118*'Monte Carlo Inputs'!$C$12-I2118*'Monte Carlo Inputs'!$C$13-'Monte Carlo Inputs'!$C$14*(I2118-H2118)</f>
        <v>1438.2396331166121</v>
      </c>
      <c r="O2118" s="16">
        <f>J2118*$E2118*(1-'Monte Carlo Inputs'!$C$11)+J2118*'Monte Carlo Inputs'!$C$12-J2118*'Monte Carlo Inputs'!$C$13-'Monte Carlo Inputs'!$C$14*(J2118-I2118)</f>
        <v>1529.5579500923157</v>
      </c>
    </row>
    <row r="2119" spans="1:15">
      <c r="A2119">
        <v>2115</v>
      </c>
      <c r="B2119" s="39">
        <v>0.12075966524215972</v>
      </c>
      <c r="C2119" s="39">
        <v>0.48206307767660256</v>
      </c>
      <c r="D2119" s="29">
        <f>'Monte Carlo Inputs'!$C$6+'Monte Carlo Inputs'!$D$6*B2119</f>
        <v>0.13413322565459634</v>
      </c>
      <c r="E2119" s="29">
        <f>'Monte Carlo Inputs'!$C$7+'Monte Carlo Inputs'!$D$7*C2119</f>
        <v>0.60007578270011086</v>
      </c>
      <c r="F2119" s="16">
        <f>'Monte Carlo Inputs'!$C$17*(1+$D2119)</f>
        <v>2754.9230184375806</v>
      </c>
      <c r="G2119" s="16">
        <f t="shared" ref="G2119:J2119" si="2113">F2119*(1+$D2119)</f>
        <v>3124.4497293307104</v>
      </c>
      <c r="H2119" s="16">
        <f t="shared" si="2113"/>
        <v>3543.5422499214692</v>
      </c>
      <c r="I2119" s="16">
        <f t="shared" si="2113"/>
        <v>4018.8490021467819</v>
      </c>
      <c r="J2119" s="16">
        <f t="shared" si="2113"/>
        <v>4557.9101822234861</v>
      </c>
      <c r="K2119" s="16">
        <f>F2119*$E2119*(1-'Monte Carlo Inputs'!$C$11)+F2119*'Monte Carlo Inputs'!$C$12-F2119*'Monte Carlo Inputs'!$C$13-'Monte Carlo Inputs'!$C$14*(F2119-'Monte Carlo Inputs'!$C$17)</f>
        <v>1287.2904281955189</v>
      </c>
      <c r="L2119" s="16">
        <f>G2119*$E2119*(1-'Monte Carlo Inputs'!$C$11)+G2119*'Monte Carlo Inputs'!$C$12-G2119*'Monte Carlo Inputs'!$C$13-'Monte Carlo Inputs'!$C$14*(G2119-F2119)</f>
        <v>1459.9588456836702</v>
      </c>
      <c r="M2119" s="16">
        <f>H2119*$E2119*(1-'Monte Carlo Inputs'!$C$11)+H2119*'Monte Carlo Inputs'!$C$12-H2119*'Monte Carlo Inputs'!$C$13-'Monte Carlo Inputs'!$C$14*(H2119-G2119)</f>
        <v>1655.7878349781824</v>
      </c>
      <c r="N2119" s="16">
        <f>I2119*$E2119*(1-'Monte Carlo Inputs'!$C$11)+I2119*'Monte Carlo Inputs'!$C$12-I2119*'Monte Carlo Inputs'!$C$13-'Monte Carlo Inputs'!$C$14*(I2119-H2119)</f>
        <v>1877.8839982834463</v>
      </c>
      <c r="O2119" s="16">
        <f>J2119*$E2119*(1-'Monte Carlo Inputs'!$C$11)+J2119*'Monte Carlo Inputs'!$C$12-J2119*'Monte Carlo Inputs'!$C$13-'Monte Carlo Inputs'!$C$14*(J2119-I2119)</f>
        <v>2129.7706363783559</v>
      </c>
    </row>
    <row r="2120" spans="1:15">
      <c r="A2120">
        <v>2116</v>
      </c>
      <c r="B2120" s="39">
        <v>0.94702343040936166</v>
      </c>
      <c r="C2120" s="39">
        <v>-1.3839079789712354</v>
      </c>
      <c r="D2120" s="29">
        <f>'Monte Carlo Inputs'!$C$6+'Monte Carlo Inputs'!$D$6*B2120</f>
        <v>0.18766210143418707</v>
      </c>
      <c r="E2120" s="29">
        <f>'Monte Carlo Inputs'!$C$7+'Monte Carlo Inputs'!$D$7*C2120</f>
        <v>0.53328916789640823</v>
      </c>
      <c r="F2120" s="16">
        <f>'Monte Carlo Inputs'!$C$17*(1+$D2120)</f>
        <v>2884.9500105937841</v>
      </c>
      <c r="G2120" s="16">
        <f t="shared" ref="G2120:J2120" si="2114">F2120*(1+$D2120)</f>
        <v>3426.3457921143936</v>
      </c>
      <c r="H2120" s="16">
        <f t="shared" si="2114"/>
        <v>4069.3410437027651</v>
      </c>
      <c r="I2120" s="16">
        <f t="shared" si="2114"/>
        <v>4833.0021354164137</v>
      </c>
      <c r="J2120" s="16">
        <f t="shared" si="2114"/>
        <v>5739.9734723845713</v>
      </c>
      <c r="K2120" s="16">
        <f>F2120*$E2120*(1-'Monte Carlo Inputs'!$C$11)+F2120*'Monte Carlo Inputs'!$C$12-F2120*'Monte Carlo Inputs'!$C$13-'Monte Carlo Inputs'!$C$14*(F2120-'Monte Carlo Inputs'!$C$17)</f>
        <v>1212.8668578193276</v>
      </c>
      <c r="L2120" s="16">
        <f>G2120*$E2120*(1-'Monte Carlo Inputs'!$C$11)+G2120*'Monte Carlo Inputs'!$C$12-G2120*'Monte Carlo Inputs'!$C$13-'Monte Carlo Inputs'!$C$14*(G2120-F2120)</f>
        <v>1440.4760011175824</v>
      </c>
      <c r="M2120" s="16">
        <f>H2120*$E2120*(1-'Monte Carlo Inputs'!$C$11)+H2120*'Monte Carlo Inputs'!$C$12-H2120*'Monte Carlo Inputs'!$C$13-'Monte Carlo Inputs'!$C$14*(H2120-G2120)</f>
        <v>1710.7987545528222</v>
      </c>
      <c r="N2120" s="16">
        <f>I2120*$E2120*(1-'Monte Carlo Inputs'!$C$11)+I2120*'Monte Carlo Inputs'!$C$12-I2120*'Monte Carlo Inputs'!$C$13-'Monte Carlo Inputs'!$C$14*(I2120-H2120)</f>
        <v>2031.8508439631944</v>
      </c>
      <c r="O2120" s="16">
        <f>J2120*$E2120*(1-'Monte Carlo Inputs'!$C$11)+J2120*'Monte Carlo Inputs'!$C$12-J2120*'Monte Carlo Inputs'!$C$13-'Monte Carlo Inputs'!$C$14*(J2120-I2120)</f>
        <v>2413.1522431421545</v>
      </c>
    </row>
    <row r="2121" spans="1:15">
      <c r="A2121">
        <v>2117</v>
      </c>
      <c r="B2121" s="39">
        <v>-1.2270702562016431</v>
      </c>
      <c r="C2121" s="39">
        <v>6.3395262885176398E-2</v>
      </c>
      <c r="D2121" s="29">
        <f>'Monte Carlo Inputs'!$C$6+'Monte Carlo Inputs'!$D$6*B2121</f>
        <v>4.6815079224223621E-2</v>
      </c>
      <c r="E2121" s="29">
        <f>'Monte Carlo Inputs'!$C$7+'Monte Carlo Inputs'!$D$7*C2121</f>
        <v>0.58509087391625514</v>
      </c>
      <c r="F2121" s="16">
        <f>'Monte Carlo Inputs'!$C$17*(1+$D2121)</f>
        <v>2542.8185089435619</v>
      </c>
      <c r="G2121" s="16">
        <f t="shared" ref="G2121:J2121" si="2115">F2121*(1+$D2121)</f>
        <v>2661.860758892577</v>
      </c>
      <c r="H2121" s="16">
        <f t="shared" si="2115"/>
        <v>2786.4759812039852</v>
      </c>
      <c r="I2121" s="16">
        <f t="shared" si="2115"/>
        <v>2916.925075020446</v>
      </c>
      <c r="J2121" s="16">
        <f t="shared" si="2115"/>
        <v>3053.4811534986529</v>
      </c>
      <c r="K2121" s="16">
        <f>F2121*$E2121*(1-'Monte Carlo Inputs'!$C$11)+F2121*'Monte Carlo Inputs'!$C$12-F2121*'Monte Carlo Inputs'!$C$13-'Monte Carlo Inputs'!$C$14*(F2121-'Monte Carlo Inputs'!$C$17)</f>
        <v>1157.9317362868455</v>
      </c>
      <c r="L2121" s="16">
        <f>G2121*$E2121*(1-'Monte Carlo Inputs'!$C$11)+G2121*'Monte Carlo Inputs'!$C$12-G2121*'Monte Carlo Inputs'!$C$13-'Monte Carlo Inputs'!$C$14*(G2121-F2121)</f>
        <v>1212.1404022573577</v>
      </c>
      <c r="M2121" s="16">
        <f>H2121*$E2121*(1-'Monte Carlo Inputs'!$C$11)+H2121*'Monte Carlo Inputs'!$C$12-H2121*'Monte Carlo Inputs'!$C$13-'Monte Carlo Inputs'!$C$14*(H2121-G2121)</f>
        <v>1268.8868512199178</v>
      </c>
      <c r="N2121" s="16">
        <f>I2121*$E2121*(1-'Monte Carlo Inputs'!$C$11)+I2121*'Monte Carlo Inputs'!$C$12-I2121*'Monte Carlo Inputs'!$C$13-'Monte Carlo Inputs'!$C$14*(I2121-H2121)</f>
        <v>1328.2898896863542</v>
      </c>
      <c r="O2121" s="16">
        <f>J2121*$E2121*(1-'Monte Carlo Inputs'!$C$11)+J2121*'Monte Carlo Inputs'!$C$12-J2121*'Monte Carlo Inputs'!$C$13-'Monte Carlo Inputs'!$C$14*(J2121-I2121)</f>
        <v>1390.473886104756</v>
      </c>
    </row>
    <row r="2122" spans="1:15">
      <c r="A2122">
        <v>2118</v>
      </c>
      <c r="B2122" s="39">
        <v>0.45563487352661702</v>
      </c>
      <c r="C2122" s="39">
        <v>-0.14956922954037932</v>
      </c>
      <c r="D2122" s="29">
        <f>'Monte Carlo Inputs'!$C$6+'Monte Carlo Inputs'!$D$6*B2122</f>
        <v>0.15582786383384156</v>
      </c>
      <c r="E2122" s="29">
        <f>'Monte Carlo Inputs'!$C$7+'Monte Carlo Inputs'!$D$7*C2122</f>
        <v>0.57746847405543245</v>
      </c>
      <c r="F2122" s="16">
        <f>'Monte Carlo Inputs'!$C$17*(1+$D2122)</f>
        <v>2807.6214640387848</v>
      </c>
      <c r="G2122" s="16">
        <f t="shared" ref="G2122:J2122" si="2116">F2122*(1+$D2122)</f>
        <v>3245.1271192339914</v>
      </c>
      <c r="H2122" s="16">
        <f t="shared" si="2116"/>
        <v>3750.8083460934922</v>
      </c>
      <c r="I2122" s="16">
        <f t="shared" si="2116"/>
        <v>4335.2887983153851</v>
      </c>
      <c r="J2122" s="16">
        <f t="shared" si="2116"/>
        <v>5010.8475908596529</v>
      </c>
      <c r="K2122" s="16">
        <f>F2122*$E2122*(1-'Monte Carlo Inputs'!$C$11)+F2122*'Monte Carlo Inputs'!$C$12-F2122*'Monte Carlo Inputs'!$C$13-'Monte Carlo Inputs'!$C$14*(F2122-'Monte Carlo Inputs'!$C$17)</f>
        <v>1267.5282047175799</v>
      </c>
      <c r="L2122" s="16">
        <f>G2122*$E2122*(1-'Monte Carlo Inputs'!$C$11)+G2122*'Monte Carlo Inputs'!$C$12-G2122*'Monte Carlo Inputs'!$C$13-'Monte Carlo Inputs'!$C$14*(G2122-F2122)</f>
        <v>1465.0444172078651</v>
      </c>
      <c r="M2122" s="16">
        <f>H2122*$E2122*(1-'Monte Carlo Inputs'!$C$11)+H2122*'Monte Carlo Inputs'!$C$12-H2122*'Monte Carlo Inputs'!$C$13-'Monte Carlo Inputs'!$C$14*(H2122-G2122)</f>
        <v>1693.3391591630616</v>
      </c>
      <c r="N2122" s="16">
        <f>I2122*$E2122*(1-'Monte Carlo Inputs'!$C$11)+I2122*'Monte Carlo Inputs'!$C$12-I2122*'Monte Carlo Inputs'!$C$13-'Monte Carlo Inputs'!$C$14*(I2122-H2122)</f>
        <v>1957.2085830816347</v>
      </c>
      <c r="O2122" s="16">
        <f>J2122*$E2122*(1-'Monte Carlo Inputs'!$C$11)+J2122*'Monte Carlo Inputs'!$C$12-J2122*'Monte Carlo Inputs'!$C$13-'Monte Carlo Inputs'!$C$14*(J2122-I2122)</f>
        <v>2262.1962156605055</v>
      </c>
    </row>
    <row r="2123" spans="1:15">
      <c r="A2123">
        <v>2119</v>
      </c>
      <c r="B2123" s="39">
        <v>1.1338039183906834</v>
      </c>
      <c r="C2123" s="39">
        <v>0.41124413475807198</v>
      </c>
      <c r="D2123" s="29">
        <f>'Monte Carlo Inputs'!$C$6+'Monte Carlo Inputs'!$D$6*B2123</f>
        <v>0.19976253468649155</v>
      </c>
      <c r="E2123" s="29">
        <f>'Monte Carlo Inputs'!$C$7+'Monte Carlo Inputs'!$D$7*C2123</f>
        <v>0.59754103949246318</v>
      </c>
      <c r="F2123" s="16">
        <f>'Monte Carlo Inputs'!$C$17*(1+$D2123)</f>
        <v>2914.3431730069569</v>
      </c>
      <c r="G2123" s="16">
        <f t="shared" ref="G2123:J2123" si="2117">F2123*(1+$D2123)</f>
        <v>3496.5197521930991</v>
      </c>
      <c r="H2123" s="16">
        <f t="shared" si="2117"/>
        <v>4194.9934004725756</v>
      </c>
      <c r="I2123" s="16">
        <f t="shared" si="2117"/>
        <v>5032.9959151440817</v>
      </c>
      <c r="J2123" s="16">
        <f t="shared" si="2117"/>
        <v>6038.3999362200211</v>
      </c>
      <c r="K2123" s="16">
        <f>F2123*$E2123*(1-'Monte Carlo Inputs'!$C$11)+F2123*'Monte Carlo Inputs'!$C$12-F2123*'Monte Carlo Inputs'!$C$13-'Monte Carlo Inputs'!$C$14*(F2123-'Monte Carlo Inputs'!$C$17)</f>
        <v>1358.8824455732386</v>
      </c>
      <c r="L2123" s="16">
        <f>G2123*$E2123*(1-'Monte Carlo Inputs'!$C$11)+G2123*'Monte Carlo Inputs'!$C$12-G2123*'Monte Carlo Inputs'!$C$13-'Monte Carlo Inputs'!$C$14*(G2123-F2123)</f>
        <v>1630.3362472419271</v>
      </c>
      <c r="M2123" s="16">
        <f>H2123*$E2123*(1-'Monte Carlo Inputs'!$C$11)+H2123*'Monte Carlo Inputs'!$C$12-H2123*'Monte Carlo Inputs'!$C$13-'Monte Carlo Inputs'!$C$14*(H2123-G2123)</f>
        <v>1956.0163483822366</v>
      </c>
      <c r="N2123" s="16">
        <f>I2123*$E2123*(1-'Monte Carlo Inputs'!$C$11)+I2123*'Monte Carlo Inputs'!$C$12-I2123*'Monte Carlo Inputs'!$C$13-'Monte Carlo Inputs'!$C$14*(I2123-H2123)</f>
        <v>2346.7551320232878</v>
      </c>
      <c r="O2123" s="16">
        <f>J2123*$E2123*(1-'Monte Carlo Inputs'!$C$11)+J2123*'Monte Carlo Inputs'!$C$12-J2123*'Monte Carlo Inputs'!$C$13-'Monte Carlo Inputs'!$C$14*(J2123-I2123)</f>
        <v>2815.5488854847922</v>
      </c>
    </row>
    <row r="2124" spans="1:15">
      <c r="A2124">
        <v>2120</v>
      </c>
      <c r="B2124" s="39">
        <v>0.96482925390353536</v>
      </c>
      <c r="C2124" s="39">
        <v>-1.6876138008638395</v>
      </c>
      <c r="D2124" s="29">
        <f>'Monte Carlo Inputs'!$C$6+'Monte Carlo Inputs'!$D$6*B2124</f>
        <v>0.18881563829996029</v>
      </c>
      <c r="E2124" s="29">
        <f>'Monte Carlo Inputs'!$C$7+'Monte Carlo Inputs'!$D$7*C2124</f>
        <v>0.52241896513087238</v>
      </c>
      <c r="F2124" s="16">
        <f>'Monte Carlo Inputs'!$C$17*(1+$D2124)</f>
        <v>2887.7520669944342</v>
      </c>
      <c r="G2124" s="16">
        <f t="shared" ref="G2124:J2124" si="2118">F2124*(1+$D2124)</f>
        <v>3433.0048167760183</v>
      </c>
      <c r="H2124" s="16">
        <f t="shared" si="2118"/>
        <v>4081.2098125424209</v>
      </c>
      <c r="I2124" s="16">
        <f t="shared" si="2118"/>
        <v>4851.8060483336794</v>
      </c>
      <c r="J2124" s="16">
        <f t="shared" si="2118"/>
        <v>5767.902904257412</v>
      </c>
      <c r="K2124" s="16">
        <f>F2124*$E2124*(1-'Monte Carlo Inputs'!$C$11)+F2124*'Monte Carlo Inputs'!$C$12-F2124*'Monte Carlo Inputs'!$C$13-'Monte Carlo Inputs'!$C$14*(F2124-'Monte Carlo Inputs'!$C$17)</f>
        <v>1191.7478265055825</v>
      </c>
      <c r="L2124" s="16">
        <f>G2124*$E2124*(1-'Monte Carlo Inputs'!$C$11)+G2124*'Monte Carlo Inputs'!$C$12-G2124*'Monte Carlo Inputs'!$C$13-'Monte Carlo Inputs'!$C$14*(G2124-F2124)</f>
        <v>1416.7684530598244</v>
      </c>
      <c r="M2124" s="16">
        <f>H2124*$E2124*(1-'Monte Carlo Inputs'!$C$11)+H2124*'Monte Carlo Inputs'!$C$12-H2124*'Monte Carlo Inputs'!$C$13-'Monte Carlo Inputs'!$C$14*(H2124-G2124)</f>
        <v>1684.2764928475631</v>
      </c>
      <c r="N2124" s="16">
        <f>I2124*$E2124*(1-'Monte Carlo Inputs'!$C$11)+I2124*'Monte Carlo Inputs'!$C$12-I2124*'Monte Carlo Inputs'!$C$13-'Monte Carlo Inputs'!$C$14*(I2124-H2124)</f>
        <v>2002.2942339181939</v>
      </c>
      <c r="O2124" s="16">
        <f>J2124*$E2124*(1-'Monte Carlo Inputs'!$C$11)+J2124*'Monte Carlo Inputs'!$C$12-J2124*'Monte Carlo Inputs'!$C$13-'Monte Carlo Inputs'!$C$14*(J2124-I2124)</f>
        <v>2380.3586977597879</v>
      </c>
    </row>
    <row r="2125" spans="1:15">
      <c r="A2125">
        <v>2121</v>
      </c>
      <c r="B2125" s="39">
        <v>-0.21108558387195803</v>
      </c>
      <c r="C2125" s="39">
        <v>-0.86128281991787692</v>
      </c>
      <c r="D2125" s="29">
        <f>'Monte Carlo Inputs'!$C$6+'Monte Carlo Inputs'!$D$6*B2125</f>
        <v>0.11263488109838507</v>
      </c>
      <c r="E2125" s="29">
        <f>'Monte Carlo Inputs'!$C$7+'Monte Carlo Inputs'!$D$7*C2125</f>
        <v>0.55199490561943876</v>
      </c>
      <c r="F2125" s="16">
        <f>'Monte Carlo Inputs'!$C$17*(1+$D2125)</f>
        <v>2702.7013896760877</v>
      </c>
      <c r="G2125" s="16">
        <f t="shared" ref="G2125:J2125" si="2119">F2125*(1+$D2125)</f>
        <v>3007.1198393466939</v>
      </c>
      <c r="H2125" s="16">
        <f t="shared" si="2119"/>
        <v>3345.8264249001036</v>
      </c>
      <c r="I2125" s="16">
        <f t="shared" si="2119"/>
        <v>3722.6831864445617</v>
      </c>
      <c r="J2125" s="16">
        <f t="shared" si="2119"/>
        <v>4141.9871645167023</v>
      </c>
      <c r="K2125" s="16">
        <f>F2125*$E2125*(1-'Monte Carlo Inputs'!$C$11)+F2125*'Monte Carlo Inputs'!$C$12-F2125*'Monte Carlo Inputs'!$C$13-'Monte Carlo Inputs'!$C$14*(F2125-'Monte Carlo Inputs'!$C$17)</f>
        <v>1169.6493152372</v>
      </c>
      <c r="L2125" s="16">
        <f>G2125*$E2125*(1-'Monte Carlo Inputs'!$C$11)+G2125*'Monte Carlo Inputs'!$C$12-G2125*'Monte Carlo Inputs'!$C$13-'Monte Carlo Inputs'!$C$14*(G2125-F2125)</f>
        <v>1301.3926267857496</v>
      </c>
      <c r="M2125" s="16">
        <f>H2125*$E2125*(1-'Monte Carlo Inputs'!$C$11)+H2125*'Monte Carlo Inputs'!$C$12-H2125*'Monte Carlo Inputs'!$C$13-'Monte Carlo Inputs'!$C$14*(H2125-G2125)</f>
        <v>1447.9748305660776</v>
      </c>
      <c r="N2125" s="16">
        <f>I2125*$E2125*(1-'Monte Carlo Inputs'!$C$11)+I2125*'Monte Carlo Inputs'!$C$12-I2125*'Monte Carlo Inputs'!$C$13-'Monte Carlo Inputs'!$C$14*(I2125-H2125)</f>
        <v>1611.0673034403419</v>
      </c>
      <c r="O2125" s="16">
        <f>J2125*$E2125*(1-'Monte Carlo Inputs'!$C$11)+J2125*'Monte Carlo Inputs'!$C$12-J2125*'Monte Carlo Inputs'!$C$13-'Monte Carlo Inputs'!$C$14*(J2125-I2125)</f>
        <v>1792.5296776048408</v>
      </c>
    </row>
    <row r="2126" spans="1:15">
      <c r="A2126">
        <v>2122</v>
      </c>
      <c r="B2126" s="39">
        <v>-0.93837699020519416</v>
      </c>
      <c r="C2126" s="39">
        <v>-1.0070762362336885</v>
      </c>
      <c r="D2126" s="29">
        <f>'Monte Carlo Inputs'!$C$6+'Monte Carlo Inputs'!$D$6*B2126</f>
        <v>6.5517855051263701E-2</v>
      </c>
      <c r="E2126" s="29">
        <f>'Monte Carlo Inputs'!$C$7+'Monte Carlo Inputs'!$D$7*C2126</f>
        <v>0.54677668494998621</v>
      </c>
      <c r="F2126" s="16">
        <f>'Monte Carlo Inputs'!$C$17*(1+$D2126)</f>
        <v>2588.2494217050248</v>
      </c>
      <c r="G2126" s="16">
        <f t="shared" ref="G2126:J2126" si="2120">F2126*(1+$D2126)</f>
        <v>2757.8259721528116</v>
      </c>
      <c r="H2126" s="16">
        <f t="shared" si="2120"/>
        <v>2938.5128144529294</v>
      </c>
      <c r="I2126" s="16">
        <f t="shared" si="2120"/>
        <v>3131.0378710965369</v>
      </c>
      <c r="J2126" s="16">
        <f t="shared" si="2120"/>
        <v>3336.1767564950569</v>
      </c>
      <c r="K2126" s="16">
        <f>F2126*$E2126*(1-'Monte Carlo Inputs'!$C$11)+F2126*'Monte Carlo Inputs'!$C$12-F2126*'Monte Carlo Inputs'!$C$13-'Monte Carlo Inputs'!$C$14*(F2126-'Monte Carlo Inputs'!$C$17)</f>
        <v>1108.7829486684673</v>
      </c>
      <c r="L2126" s="16">
        <f>G2126*$E2126*(1-'Monte Carlo Inputs'!$C$11)+G2126*'Monte Carlo Inputs'!$C$12-G2126*'Monte Carlo Inputs'!$C$13-'Monte Carlo Inputs'!$C$14*(G2126-F2126)</f>
        <v>1181.4280291826408</v>
      </c>
      <c r="M2126" s="16">
        <f>H2126*$E2126*(1-'Monte Carlo Inputs'!$C$11)+H2126*'Monte Carlo Inputs'!$C$12-H2126*'Monte Carlo Inputs'!$C$13-'Monte Carlo Inputs'!$C$14*(H2126-G2126)</f>
        <v>1258.8326595521289</v>
      </c>
      <c r="N2126" s="16">
        <f>I2126*$E2126*(1-'Monte Carlo Inputs'!$C$11)+I2126*'Monte Carlo Inputs'!$C$12-I2126*'Monte Carlo Inputs'!$C$13-'Monte Carlo Inputs'!$C$14*(I2126-H2126)</f>
        <v>1341.3086752744618</v>
      </c>
      <c r="O2126" s="16">
        <f>J2126*$E2126*(1-'Monte Carlo Inputs'!$C$11)+J2126*'Monte Carlo Inputs'!$C$12-J2126*'Monte Carlo Inputs'!$C$13-'Monte Carlo Inputs'!$C$14*(J2126-I2126)</f>
        <v>1429.1883426400964</v>
      </c>
    </row>
    <row r="2127" spans="1:15">
      <c r="A2127">
        <v>2123</v>
      </c>
      <c r="B2127" s="39">
        <v>-0.45856968983278068</v>
      </c>
      <c r="C2127" s="39">
        <v>-0.50948592097127599</v>
      </c>
      <c r="D2127" s="29">
        <f>'Monte Carlo Inputs'!$C$6+'Monte Carlo Inputs'!$D$6*B2127</f>
        <v>9.6601809670256819E-2</v>
      </c>
      <c r="E2127" s="29">
        <f>'Monte Carlo Inputs'!$C$7+'Monte Carlo Inputs'!$D$7*C2127</f>
        <v>0.56458637851253513</v>
      </c>
      <c r="F2127" s="16">
        <f>'Monte Carlo Inputs'!$C$17*(1+$D2127)</f>
        <v>2663.7554558700213</v>
      </c>
      <c r="G2127" s="16">
        <f t="shared" ref="G2127:J2127" si="2121">F2127*(1+$D2127)</f>
        <v>2921.079053426085</v>
      </c>
      <c r="H2127" s="16">
        <f t="shared" si="2121"/>
        <v>3203.2605761769255</v>
      </c>
      <c r="I2127" s="16">
        <f t="shared" si="2121"/>
        <v>3512.701344681006</v>
      </c>
      <c r="J2127" s="16">
        <f t="shared" si="2121"/>
        <v>3852.0346514083358</v>
      </c>
      <c r="K2127" s="16">
        <f>F2127*$E2127*(1-'Monte Carlo Inputs'!$C$11)+F2127*'Monte Carlo Inputs'!$C$12-F2127*'Monte Carlo Inputs'!$C$13-'Monte Carlo Inputs'!$C$14*(F2127-'Monte Carlo Inputs'!$C$17)</f>
        <v>1176.0744776246856</v>
      </c>
      <c r="L2127" s="16">
        <f>G2127*$E2127*(1-'Monte Carlo Inputs'!$C$11)+G2127*'Monte Carlo Inputs'!$C$12-G2127*'Monte Carlo Inputs'!$C$13-'Monte Carlo Inputs'!$C$14*(G2127-F2127)</f>
        <v>1289.6854004702323</v>
      </c>
      <c r="M2127" s="16">
        <f>H2127*$E2127*(1-'Monte Carlo Inputs'!$C$11)+H2127*'Monte Carlo Inputs'!$C$12-H2127*'Monte Carlo Inputs'!$C$13-'Monte Carlo Inputs'!$C$14*(H2127-G2127)</f>
        <v>1414.2713440609666</v>
      </c>
      <c r="N2127" s="16">
        <f>I2127*$E2127*(1-'Monte Carlo Inputs'!$C$11)+I2127*'Monte Carlo Inputs'!$C$12-I2127*'Monte Carlo Inputs'!$C$13-'Monte Carlo Inputs'!$C$14*(I2127-H2127)</f>
        <v>1550.8925152620423</v>
      </c>
      <c r="O2127" s="16">
        <f>J2127*$E2127*(1-'Monte Carlo Inputs'!$C$11)+J2127*'Monte Carlo Inputs'!$C$12-J2127*'Monte Carlo Inputs'!$C$13-'Monte Carlo Inputs'!$C$14*(J2127-I2127)</f>
        <v>1700.7115388404118</v>
      </c>
    </row>
    <row r="2128" spans="1:15">
      <c r="A2128">
        <v>2124</v>
      </c>
      <c r="B2128" s="39">
        <v>0.5101718295899802</v>
      </c>
      <c r="C2128" s="39">
        <v>-0.19155482099352283</v>
      </c>
      <c r="D2128" s="29">
        <f>'Monte Carlo Inputs'!$C$6+'Monte Carlo Inputs'!$D$6*B2128</f>
        <v>0.15936099946144835</v>
      </c>
      <c r="E2128" s="29">
        <f>'Monte Carlo Inputs'!$C$7+'Monte Carlo Inputs'!$D$7*C2128</f>
        <v>0.57596573074454516</v>
      </c>
      <c r="F2128" s="16">
        <f>'Monte Carlo Inputs'!$C$17*(1+$D2128)</f>
        <v>2816.2038037918046</v>
      </c>
      <c r="G2128" s="16">
        <f t="shared" ref="G2128:J2128" si="2122">F2128*(1+$D2128)</f>
        <v>3264.9968566511993</v>
      </c>
      <c r="H2128" s="16">
        <f t="shared" si="2122"/>
        <v>3785.310018965622</v>
      </c>
      <c r="I2128" s="16">
        <f t="shared" si="2122"/>
        <v>4388.5408068594179</v>
      </c>
      <c r="J2128" s="16">
        <f t="shared" si="2122"/>
        <v>5087.9030560178862</v>
      </c>
      <c r="K2128" s="16">
        <f>F2128*$E2128*(1-'Monte Carlo Inputs'!$C$11)+F2128*'Monte Carlo Inputs'!$C$12-F2128*'Monte Carlo Inputs'!$C$13-'Monte Carlo Inputs'!$C$14*(F2128-'Monte Carlo Inputs'!$C$17)</f>
        <v>1268.5158601476924</v>
      </c>
      <c r="L2128" s="16">
        <f>G2128*$E2128*(1-'Monte Carlo Inputs'!$C$11)+G2128*'Monte Carlo Inputs'!$C$12-G2128*'Monte Carlo Inputs'!$C$13-'Monte Carlo Inputs'!$C$14*(G2128-F2128)</f>
        <v>1470.6678154535273</v>
      </c>
      <c r="M2128" s="16">
        <f>H2128*$E2128*(1-'Monte Carlo Inputs'!$C$11)+H2128*'Monte Carlo Inputs'!$C$12-H2128*'Monte Carlo Inputs'!$C$13-'Monte Carlo Inputs'!$C$14*(H2128-G2128)</f>
        <v>1705.0349083999865</v>
      </c>
      <c r="N2128" s="16">
        <f>I2128*$E2128*(1-'Monte Carlo Inputs'!$C$11)+I2128*'Monte Carlo Inputs'!$C$12-I2128*'Monte Carlo Inputs'!$C$13-'Monte Carlo Inputs'!$C$14*(I2128-H2128)</f>
        <v>1976.7509755192675</v>
      </c>
      <c r="O2128" s="16">
        <f>J2128*$E2128*(1-'Monte Carlo Inputs'!$C$11)+J2128*'Monte Carlo Inputs'!$C$12-J2128*'Monte Carlo Inputs'!$C$13-'Monte Carlo Inputs'!$C$14*(J2128-I2128)</f>
        <v>2291.7679866644112</v>
      </c>
    </row>
    <row r="2129" spans="1:15">
      <c r="A2129">
        <v>2125</v>
      </c>
      <c r="B2129" s="39">
        <v>1.2051733962828626</v>
      </c>
      <c r="C2129" s="39">
        <v>-0.25844712706293965</v>
      </c>
      <c r="D2129" s="29">
        <f>'Monte Carlo Inputs'!$C$6+'Monte Carlo Inputs'!$D$6*B2129</f>
        <v>0.20438615256446013</v>
      </c>
      <c r="E2129" s="29">
        <f>'Monte Carlo Inputs'!$C$7+'Monte Carlo Inputs'!$D$7*C2129</f>
        <v>0.57357152925740351</v>
      </c>
      <c r="F2129" s="16">
        <f>'Monte Carlo Inputs'!$C$17*(1+$D2129)</f>
        <v>2925.5744031943304</v>
      </c>
      <c r="G2129" s="16">
        <f t="shared" ref="G2129:J2129" si="2123">F2129*(1+$D2129)</f>
        <v>3523.5212995042862</v>
      </c>
      <c r="H2129" s="16">
        <f t="shared" si="2123"/>
        <v>4243.680261388894</v>
      </c>
      <c r="I2129" s="16">
        <f t="shared" si="2123"/>
        <v>5111.0297427279129</v>
      </c>
      <c r="J2129" s="16">
        <f t="shared" si="2123"/>
        <v>6155.6534474865939</v>
      </c>
      <c r="K2129" s="16">
        <f>F2129*$E2129*(1-'Monte Carlo Inputs'!$C$11)+F2129*'Monte Carlo Inputs'!$C$12-F2129*'Monte Carlo Inputs'!$C$13-'Monte Carlo Inputs'!$C$14*(F2129-'Monte Carlo Inputs'!$C$17)</f>
        <v>1314.3774369152127</v>
      </c>
      <c r="L2129" s="16">
        <f>G2129*$E2129*(1-'Monte Carlo Inputs'!$C$11)+G2129*'Monte Carlo Inputs'!$C$12-G2129*'Monte Carlo Inputs'!$C$13-'Monte Carlo Inputs'!$C$14*(G2129-F2129)</f>
        <v>1583.0179842638495</v>
      </c>
      <c r="M2129" s="16">
        <f>H2129*$E2129*(1-'Monte Carlo Inputs'!$C$11)+H2129*'Monte Carlo Inputs'!$C$12-H2129*'Monte Carlo Inputs'!$C$13-'Monte Carlo Inputs'!$C$14*(H2129-G2129)</f>
        <v>1906.5649395078847</v>
      </c>
      <c r="N2129" s="16">
        <f>I2129*$E2129*(1-'Monte Carlo Inputs'!$C$11)+I2129*'Monte Carlo Inputs'!$C$12-I2129*'Monte Carlo Inputs'!$C$13-'Monte Carlo Inputs'!$C$14*(I2129-H2129)</f>
        <v>2296.2404121081945</v>
      </c>
      <c r="O2129" s="16">
        <f>J2129*$E2129*(1-'Monte Carlo Inputs'!$C$11)+J2129*'Monte Carlo Inputs'!$C$12-J2129*'Monte Carlo Inputs'!$C$13-'Monte Carlo Inputs'!$C$14*(J2129-I2129)</f>
        <v>2765.5601553020188</v>
      </c>
    </row>
    <row r="2130" spans="1:15">
      <c r="A2130">
        <v>2126</v>
      </c>
      <c r="B2130" s="39">
        <v>5.0251635403507681E-4</v>
      </c>
      <c r="C2130" s="39">
        <v>0.81874957389985081</v>
      </c>
      <c r="D2130" s="29">
        <f>'Monte Carlo Inputs'!$C$6+'Monte Carlo Inputs'!$D$6*B2130</f>
        <v>0.12634245682772235</v>
      </c>
      <c r="E2130" s="29">
        <f>'Monte Carlo Inputs'!$C$7+'Monte Carlo Inputs'!$D$7*C2130</f>
        <v>0.61212642585063548</v>
      </c>
      <c r="F2130" s="16">
        <f>'Monte Carlo Inputs'!$C$17*(1+$D2130)</f>
        <v>2735.9984618802205</v>
      </c>
      <c r="G2130" s="16">
        <f t="shared" ref="G2130:J2130" si="2124">F2130*(1+$D2130)</f>
        <v>3081.6712294310369</v>
      </c>
      <c r="H2130" s="16">
        <f t="shared" si="2124"/>
        <v>3471.0171436926616</v>
      </c>
      <c r="I2130" s="16">
        <f t="shared" si="2124"/>
        <v>3909.5539773179357</v>
      </c>
      <c r="J2130" s="16">
        <f t="shared" si="2124"/>
        <v>4403.4966319128771</v>
      </c>
      <c r="K2130" s="16">
        <f>F2130*$E2130*(1-'Monte Carlo Inputs'!$C$11)+F2130*'Monte Carlo Inputs'!$C$12-F2130*'Monte Carlo Inputs'!$C$13-'Monte Carlo Inputs'!$C$14*(F2130-'Monte Carlo Inputs'!$C$17)</f>
        <v>1301.6287943963187</v>
      </c>
      <c r="L2130" s="16">
        <f>G2130*$E2130*(1-'Monte Carlo Inputs'!$C$11)+G2130*'Monte Carlo Inputs'!$C$12-G2130*'Monte Carlo Inputs'!$C$13-'Monte Carlo Inputs'!$C$14*(G2130-F2130)</f>
        <v>1466.0797741580559</v>
      </c>
      <c r="M2130" s="16">
        <f>H2130*$E2130*(1-'Monte Carlo Inputs'!$C$11)+H2130*'Monte Carlo Inputs'!$C$12-H2130*'Monte Carlo Inputs'!$C$13-'Monte Carlo Inputs'!$C$14*(H2130-G2130)</f>
        <v>1651.3078947306171</v>
      </c>
      <c r="N2130" s="16">
        <f>I2130*$E2130*(1-'Monte Carlo Inputs'!$C$11)+I2130*'Monte Carlo Inputs'!$C$12-I2130*'Monte Carlo Inputs'!$C$13-'Monte Carlo Inputs'!$C$14*(I2130-H2130)</f>
        <v>1859.9381911298972</v>
      </c>
      <c r="O2130" s="16">
        <f>J2130*$E2130*(1-'Monte Carlo Inputs'!$C$11)+J2130*'Monte Carlo Inputs'!$C$12-J2130*'Monte Carlo Inputs'!$C$13-'Monte Carlo Inputs'!$C$14*(J2130-I2130)</f>
        <v>2094.9273517449578</v>
      </c>
    </row>
    <row r="2131" spans="1:15">
      <c r="A2131">
        <v>2127</v>
      </c>
      <c r="B2131" s="39">
        <v>2.2068919551588433</v>
      </c>
      <c r="C2131" s="39">
        <v>-0.47513436444925711</v>
      </c>
      <c r="D2131" s="29">
        <f>'Monte Carlo Inputs'!$C$6+'Monte Carlo Inputs'!$D$6*B2131</f>
        <v>0.269281735022118</v>
      </c>
      <c r="E2131" s="29">
        <f>'Monte Carlo Inputs'!$C$7+'Monte Carlo Inputs'!$D$7*C2131</f>
        <v>0.56581588535036642</v>
      </c>
      <c r="F2131" s="16">
        <f>'Monte Carlo Inputs'!$C$17*(1+$D2131)</f>
        <v>3083.2122625422271</v>
      </c>
      <c r="G2131" s="16">
        <f t="shared" ref="G2131:J2131" si="2125">F2131*(1+$D2131)</f>
        <v>3913.4650100410677</v>
      </c>
      <c r="H2131" s="16">
        <f t="shared" si="2125"/>
        <v>4967.2896578932769</v>
      </c>
      <c r="I2131" s="16">
        <f t="shared" si="2125"/>
        <v>6304.8900353282015</v>
      </c>
      <c r="J2131" s="16">
        <f t="shared" si="2125"/>
        <v>8002.681763165042</v>
      </c>
      <c r="K2131" s="16">
        <f>F2131*$E2131*(1-'Monte Carlo Inputs'!$C$11)+F2131*'Monte Carlo Inputs'!$C$12-F2131*'Monte Carlo Inputs'!$C$13-'Monte Carlo Inputs'!$C$14*(F2131-'Monte Carlo Inputs'!$C$17)</f>
        <v>1370.3784177678017</v>
      </c>
      <c r="L2131" s="16">
        <f>G2131*$E2131*(1-'Monte Carlo Inputs'!$C$11)+G2131*'Monte Carlo Inputs'!$C$12-G2131*'Monte Carlo Inputs'!$C$13-'Monte Carlo Inputs'!$C$14*(G2131-F2131)</f>
        <v>1739.3962957411804</v>
      </c>
      <c r="M2131" s="16">
        <f>H2131*$E2131*(1-'Monte Carlo Inputs'!$C$11)+H2131*'Monte Carlo Inputs'!$C$12-H2131*'Monte Carlo Inputs'!$C$13-'Monte Carlo Inputs'!$C$14*(H2131-G2131)</f>
        <v>2207.7839481494102</v>
      </c>
      <c r="N2131" s="16">
        <f>I2131*$E2131*(1-'Monte Carlo Inputs'!$C$11)+I2131*'Monte Carlo Inputs'!$C$12-I2131*'Monte Carlo Inputs'!$C$13-'Monte Carlo Inputs'!$C$14*(I2131-H2131)</f>
        <v>2802.2998402610656</v>
      </c>
      <c r="O2131" s="16">
        <f>J2131*$E2131*(1-'Monte Carlo Inputs'!$C$11)+J2131*'Monte Carlo Inputs'!$C$12-J2131*'Monte Carlo Inputs'!$C$13-'Monte Carlo Inputs'!$C$14*(J2131-I2131)</f>
        <v>3556.9080032987699</v>
      </c>
    </row>
    <row r="2132" spans="1:15">
      <c r="A2132">
        <v>2128</v>
      </c>
      <c r="B2132" s="39">
        <v>-2.5120319063946434E-2</v>
      </c>
      <c r="C2132" s="39">
        <v>1.9914708631886249</v>
      </c>
      <c r="D2132" s="29">
        <f>'Monte Carlo Inputs'!$C$6+'Monte Carlo Inputs'!$D$6*B2132</f>
        <v>0.12468250073133892</v>
      </c>
      <c r="E2132" s="29">
        <f>'Monte Carlo Inputs'!$C$7+'Monte Carlo Inputs'!$D$7*C2132</f>
        <v>0.65410032718248901</v>
      </c>
      <c r="F2132" s="16">
        <f>'Monte Carlo Inputs'!$C$17*(1+$D2132)</f>
        <v>2731.9662625264959</v>
      </c>
      <c r="G2132" s="16">
        <f t="shared" ref="G2132:J2132" si="2126">F2132*(1+$D2132)</f>
        <v>3072.5946480519492</v>
      </c>
      <c r="H2132" s="16">
        <f t="shared" si="2126"/>
        <v>3455.6934325047946</v>
      </c>
      <c r="I2132" s="16">
        <f t="shared" si="2126"/>
        <v>3886.5579314303573</v>
      </c>
      <c r="J2132" s="16">
        <f t="shared" si="2126"/>
        <v>4371.1436935583142</v>
      </c>
      <c r="K2132" s="16">
        <f>F2132*$E2132*(1-'Monte Carlo Inputs'!$C$11)+F2132*'Monte Carlo Inputs'!$C$12-F2132*'Monte Carlo Inputs'!$C$13-'Monte Carlo Inputs'!$C$14*(F2132-'Monte Carlo Inputs'!$C$17)</f>
        <v>1381.2474922577323</v>
      </c>
      <c r="L2132" s="16">
        <f>G2132*$E2132*(1-'Monte Carlo Inputs'!$C$11)+G2132*'Monte Carlo Inputs'!$C$12-G2132*'Monte Carlo Inputs'!$C$13-'Monte Carlo Inputs'!$C$14*(G2132-F2132)</f>
        <v>1553.4648837213167</v>
      </c>
      <c r="M2132" s="16">
        <f>H2132*$E2132*(1-'Monte Carlo Inputs'!$C$11)+H2132*'Monte Carlo Inputs'!$C$12-H2132*'Monte Carlo Inputs'!$C$13-'Monte Carlo Inputs'!$C$14*(H2132-G2132)</f>
        <v>1747.1547702220096</v>
      </c>
      <c r="N2132" s="16">
        <f>I2132*$E2132*(1-'Monte Carlo Inputs'!$C$11)+I2132*'Monte Carlo Inputs'!$C$12-I2132*'Monte Carlo Inputs'!$C$13-'Monte Carlo Inputs'!$C$14*(I2132-H2132)</f>
        <v>1964.9943961379781</v>
      </c>
      <c r="O2132" s="16">
        <f>J2132*$E2132*(1-'Monte Carlo Inputs'!$C$11)+J2132*'Monte Carlo Inputs'!$C$12-J2132*'Monte Carlo Inputs'!$C$13-'Monte Carlo Inputs'!$C$14*(J2132-I2132)</f>
        <v>2209.9948113715282</v>
      </c>
    </row>
    <row r="2133" spans="1:15">
      <c r="A2133">
        <v>2129</v>
      </c>
      <c r="B2133" s="39">
        <v>0.39916095376926464</v>
      </c>
      <c r="C2133" s="39">
        <v>-0.32638333760595567</v>
      </c>
      <c r="D2133" s="29">
        <f>'Monte Carlo Inputs'!$C$6+'Monte Carlo Inputs'!$D$6*B2133</f>
        <v>0.15216924347201782</v>
      </c>
      <c r="E2133" s="29">
        <f>'Monte Carlo Inputs'!$C$7+'Monte Carlo Inputs'!$D$7*C2133</f>
        <v>0.57113996446512283</v>
      </c>
      <c r="F2133" s="16">
        <f>'Monte Carlo Inputs'!$C$17*(1+$D2133)</f>
        <v>2798.7343093178793</v>
      </c>
      <c r="G2133" s="16">
        <f t="shared" ref="G2133:J2133" si="2127">F2133*(1+$D2133)</f>
        <v>3224.6155918459613</v>
      </c>
      <c r="H2133" s="16">
        <f t="shared" si="2127"/>
        <v>3715.3029069452346</v>
      </c>
      <c r="I2133" s="16">
        <f t="shared" si="2127"/>
        <v>4280.6577395644799</v>
      </c>
      <c r="J2133" s="16">
        <f t="shared" si="2127"/>
        <v>4932.0421893566454</v>
      </c>
      <c r="K2133" s="16">
        <f>F2133*$E2133*(1-'Monte Carlo Inputs'!$C$11)+F2133*'Monte Carlo Inputs'!$C$12-F2133*'Monte Carlo Inputs'!$C$13-'Monte Carlo Inputs'!$C$14*(F2133-'Monte Carlo Inputs'!$C$17)</f>
        <v>1250.783865380926</v>
      </c>
      <c r="L2133" s="16">
        <f>G2133*$E2133*(1-'Monte Carlo Inputs'!$C$11)+G2133*'Monte Carlo Inputs'!$C$12-G2133*'Monte Carlo Inputs'!$C$13-'Monte Carlo Inputs'!$C$14*(G2133-F2133)</f>
        <v>1441.1146999229477</v>
      </c>
      <c r="M2133" s="16">
        <f>H2133*$E2133*(1-'Monte Carlo Inputs'!$C$11)+H2133*'Monte Carlo Inputs'!$C$12-H2133*'Monte Carlo Inputs'!$C$13-'Monte Carlo Inputs'!$C$14*(H2133-G2133)</f>
        <v>1660.408033566627</v>
      </c>
      <c r="N2133" s="16">
        <f>I2133*$E2133*(1-'Monte Carlo Inputs'!$C$11)+I2133*'Monte Carlo Inputs'!$C$12-I2133*'Monte Carlo Inputs'!$C$13-'Monte Carlo Inputs'!$C$14*(I2133-H2133)</f>
        <v>1913.0710678893217</v>
      </c>
      <c r="O2133" s="16">
        <f>J2133*$E2133*(1-'Monte Carlo Inputs'!$C$11)+J2133*'Monte Carlo Inputs'!$C$12-J2133*'Monte Carlo Inputs'!$C$13-'Monte Carlo Inputs'!$C$14*(J2133-I2133)</f>
        <v>2204.1816449982452</v>
      </c>
    </row>
    <row r="2134" spans="1:15">
      <c r="A2134">
        <v>2130</v>
      </c>
      <c r="B2134" s="39">
        <v>0.57244038668653963</v>
      </c>
      <c r="C2134" s="39">
        <v>2.0099407948669437</v>
      </c>
      <c r="D2134" s="29">
        <f>'Monte Carlo Inputs'!$C$6+'Monte Carlo Inputs'!$D$6*B2134</f>
        <v>0.16339502103943876</v>
      </c>
      <c r="E2134" s="29">
        <f>'Monte Carlo Inputs'!$C$7+'Monte Carlo Inputs'!$D$7*C2134</f>
        <v>0.65476140078706391</v>
      </c>
      <c r="F2134" s="16">
        <f>'Monte Carlo Inputs'!$C$17*(1+$D2134)</f>
        <v>2826.0028456069012</v>
      </c>
      <c r="G2134" s="16">
        <f t="shared" ref="G2134:J2134" si="2128">F2134*(1+$D2134)</f>
        <v>3287.7576400223547</v>
      </c>
      <c r="H2134" s="16">
        <f t="shared" si="2128"/>
        <v>3824.9608687863829</v>
      </c>
      <c r="I2134" s="16">
        <f t="shared" si="2128"/>
        <v>4449.9404304167638</v>
      </c>
      <c r="J2134" s="16">
        <f t="shared" si="2128"/>
        <v>5177.0385406689602</v>
      </c>
      <c r="K2134" s="16">
        <f>F2134*$E2134*(1-'Monte Carlo Inputs'!$C$11)+F2134*'Monte Carlo Inputs'!$C$12-F2134*'Monte Carlo Inputs'!$C$13-'Monte Carlo Inputs'!$C$14*(F2134-'Monte Carlo Inputs'!$C$17)</f>
        <v>1431.5221787800692</v>
      </c>
      <c r="L2134" s="16">
        <f>G2134*$E2134*(1-'Monte Carlo Inputs'!$C$11)+G2134*'Monte Carlo Inputs'!$C$12-G2134*'Monte Carlo Inputs'!$C$13-'Monte Carlo Inputs'!$C$14*(G2134-F2134)</f>
        <v>1665.4257753002614</v>
      </c>
      <c r="M2134" s="16">
        <f>H2134*$E2134*(1-'Monte Carlo Inputs'!$C$11)+H2134*'Monte Carlo Inputs'!$C$12-H2134*'Monte Carlo Inputs'!$C$13-'Monte Carlo Inputs'!$C$14*(H2134-G2134)</f>
        <v>1937.5480548950713</v>
      </c>
      <c r="N2134" s="16">
        <f>I2134*$E2134*(1-'Monte Carlo Inputs'!$C$11)+I2134*'Monte Carlo Inputs'!$C$12-I2134*'Monte Carlo Inputs'!$C$13-'Monte Carlo Inputs'!$C$14*(I2134-H2134)</f>
        <v>2254.1337600895749</v>
      </c>
      <c r="O2134" s="16">
        <f>J2134*$E2134*(1-'Monte Carlo Inputs'!$C$11)+J2134*'Monte Carlo Inputs'!$C$12-J2134*'Monte Carlo Inputs'!$C$13-'Monte Carlo Inputs'!$C$14*(J2134-I2134)</f>
        <v>2622.4479932451204</v>
      </c>
    </row>
    <row r="2135" spans="1:15">
      <c r="A2135">
        <v>2131</v>
      </c>
      <c r="B2135" s="39">
        <v>1.0314068349399992</v>
      </c>
      <c r="C2135" s="39">
        <v>0.41154510200141781</v>
      </c>
      <c r="D2135" s="29">
        <f>'Monte Carlo Inputs'!$C$6+'Monte Carlo Inputs'!$D$6*B2135</f>
        <v>0.1931288167488365</v>
      </c>
      <c r="E2135" s="29">
        <f>'Monte Carlo Inputs'!$C$7+'Monte Carlo Inputs'!$D$7*C2135</f>
        <v>0.59755181167635019</v>
      </c>
      <c r="F2135" s="16">
        <f>'Monte Carlo Inputs'!$C$17*(1+$D2135)</f>
        <v>2898.2292087645992</v>
      </c>
      <c r="G2135" s="16">
        <f t="shared" ref="G2135:J2135" si="2129">F2135*(1+$D2135)</f>
        <v>3457.9607865202229</v>
      </c>
      <c r="H2135" s="16">
        <f t="shared" si="2129"/>
        <v>4125.79266158475</v>
      </c>
      <c r="I2135" s="16">
        <f t="shared" si="2129"/>
        <v>4922.6021164676458</v>
      </c>
      <c r="J2135" s="16">
        <f t="shared" si="2129"/>
        <v>5873.2984385463606</v>
      </c>
      <c r="K2135" s="16">
        <f>F2135*$E2135*(1-'Monte Carlo Inputs'!$C$11)+F2135*'Monte Carlo Inputs'!$C$12-F2135*'Monte Carlo Inputs'!$C$13-'Monte Carlo Inputs'!$C$14*(F2135-'Monte Carlo Inputs'!$C$17)</f>
        <v>1351.1659884898659</v>
      </c>
      <c r="L2135" s="16">
        <f>G2135*$E2135*(1-'Monte Carlo Inputs'!$C$11)+G2135*'Monte Carlo Inputs'!$C$12-G2135*'Monte Carlo Inputs'!$C$13-'Monte Carlo Inputs'!$C$14*(G2135-F2135)</f>
        <v>1612.1150770781855</v>
      </c>
      <c r="M2135" s="16">
        <f>H2135*$E2135*(1-'Monte Carlo Inputs'!$C$11)+H2135*'Monte Carlo Inputs'!$C$12-H2135*'Monte Carlo Inputs'!$C$13-'Monte Carlo Inputs'!$C$14*(H2135-G2135)</f>
        <v>1923.4609543772547</v>
      </c>
      <c r="N2135" s="16">
        <f>I2135*$E2135*(1-'Monte Carlo Inputs'!$C$11)+I2135*'Monte Carlo Inputs'!$C$12-I2135*'Monte Carlo Inputs'!$C$13-'Monte Carlo Inputs'!$C$14*(I2135-H2135)</f>
        <v>2294.9366925587224</v>
      </c>
      <c r="O2135" s="16">
        <f>J2135*$E2135*(1-'Monte Carlo Inputs'!$C$11)+J2135*'Monte Carlo Inputs'!$C$12-J2135*'Monte Carlo Inputs'!$C$13-'Monte Carlo Inputs'!$C$14*(J2135-I2135)</f>
        <v>2738.155100506076</v>
      </c>
    </row>
    <row r="2136" spans="1:15">
      <c r="A2136">
        <v>2132</v>
      </c>
      <c r="B2136" s="39">
        <v>1.5591322524032385</v>
      </c>
      <c r="C2136" s="39">
        <v>0.89987769459877032</v>
      </c>
      <c r="D2136" s="29">
        <f>'Monte Carlo Inputs'!$C$6+'Monte Carlo Inputs'!$D$6*B2136</f>
        <v>0.22731711049714826</v>
      </c>
      <c r="E2136" s="29">
        <f>'Monte Carlo Inputs'!$C$7+'Monte Carlo Inputs'!$D$7*C2136</f>
        <v>0.61503015392699745</v>
      </c>
      <c r="F2136" s="16">
        <f>'Monte Carlo Inputs'!$C$17*(1+$D2136)</f>
        <v>2981.2759931086234</v>
      </c>
      <c r="G2136" s="16">
        <f t="shared" ref="G2136:J2136" si="2130">F2136*(1+$D2136)</f>
        <v>3658.9710374565921</v>
      </c>
      <c r="H2136" s="16">
        <f t="shared" si="2130"/>
        <v>4490.7177610839772</v>
      </c>
      <c r="I2136" s="16">
        <f t="shared" si="2130"/>
        <v>5511.5347465918103</v>
      </c>
      <c r="J2136" s="16">
        <f t="shared" si="2130"/>
        <v>6764.4008995916929</v>
      </c>
      <c r="K2136" s="16">
        <f>F2136*$E2136*(1-'Monte Carlo Inputs'!$C$11)+F2136*'Monte Carlo Inputs'!$C$12-F2136*'Monte Carlo Inputs'!$C$13-'Monte Carlo Inputs'!$C$14*(F2136-'Monte Carlo Inputs'!$C$17)</f>
        <v>1428.1280202641317</v>
      </c>
      <c r="L2136" s="16">
        <f>G2136*$E2136*(1-'Monte Carlo Inputs'!$C$11)+G2136*'Monte Carlo Inputs'!$C$12-G2136*'Monte Carlo Inputs'!$C$13-'Monte Carlo Inputs'!$C$14*(G2136-F2136)</f>
        <v>1752.7659552505872</v>
      </c>
      <c r="M2136" s="16">
        <f>H2136*$E2136*(1-'Monte Carlo Inputs'!$C$11)+H2136*'Monte Carlo Inputs'!$C$12-H2136*'Monte Carlo Inputs'!$C$13-'Monte Carlo Inputs'!$C$14*(H2136-G2136)</f>
        <v>2151.1996475759242</v>
      </c>
      <c r="N2136" s="16">
        <f>I2136*$E2136*(1-'Monte Carlo Inputs'!$C$11)+I2136*'Monte Carlo Inputs'!$C$12-I2136*'Monte Carlo Inputs'!$C$13-'Monte Carlo Inputs'!$C$14*(I2136-H2136)</f>
        <v>2640.2041355653678</v>
      </c>
      <c r="O2136" s="16">
        <f>J2136*$E2136*(1-'Monte Carlo Inputs'!$C$11)+J2136*'Monte Carlo Inputs'!$C$12-J2136*'Monte Carlo Inputs'!$C$13-'Monte Carlo Inputs'!$C$14*(J2136-I2136)</f>
        <v>3240.367710784707</v>
      </c>
    </row>
    <row r="2137" spans="1:15">
      <c r="A2137">
        <v>2133</v>
      </c>
      <c r="B2137" s="39">
        <v>5.4727655470475603E-2</v>
      </c>
      <c r="C2137" s="39">
        <v>0.68143331634952387</v>
      </c>
      <c r="D2137" s="29">
        <f>'Monte Carlo Inputs'!$C$6+'Monte Carlo Inputs'!$D$6*B2137</f>
        <v>0.12985539162924739</v>
      </c>
      <c r="E2137" s="29">
        <f>'Monte Carlo Inputs'!$C$7+'Monte Carlo Inputs'!$D$7*C2137</f>
        <v>0.60721161864254569</v>
      </c>
      <c r="F2137" s="16">
        <f>'Monte Carlo Inputs'!$C$17*(1+$D2137)</f>
        <v>2744.531731806605</v>
      </c>
      <c r="G2137" s="16">
        <f t="shared" ref="G2137:J2137" si="2131">F2137*(1+$D2137)</f>
        <v>3100.9239746792482</v>
      </c>
      <c r="H2137" s="16">
        <f t="shared" si="2131"/>
        <v>3503.5956718237439</v>
      </c>
      <c r="I2137" s="16">
        <f t="shared" si="2131"/>
        <v>3958.5564598989522</v>
      </c>
      <c r="J2137" s="16">
        <f t="shared" si="2131"/>
        <v>4472.5963592856178</v>
      </c>
      <c r="K2137" s="16">
        <f>F2137*$E2137*(1-'Monte Carlo Inputs'!$C$11)+F2137*'Monte Carlo Inputs'!$C$12-F2137*'Monte Carlo Inputs'!$C$13-'Monte Carlo Inputs'!$C$14*(F2137-'Monte Carlo Inputs'!$C$17)</f>
        <v>1296.2171310381125</v>
      </c>
      <c r="L2137" s="16">
        <f>G2137*$E2137*(1-'Monte Carlo Inputs'!$C$11)+G2137*'Monte Carlo Inputs'!$C$12-G2137*'Monte Carlo Inputs'!$C$13-'Monte Carlo Inputs'!$C$14*(G2137-F2137)</f>
        <v>1464.5379142256058</v>
      </c>
      <c r="M2137" s="16">
        <f>H2137*$E2137*(1-'Monte Carlo Inputs'!$C$11)+H2137*'Monte Carlo Inputs'!$C$12-H2137*'Monte Carlo Inputs'!$C$13-'Monte Carlo Inputs'!$C$14*(H2137-G2137)</f>
        <v>1654.7160586332527</v>
      </c>
      <c r="N2137" s="16">
        <f>I2137*$E2137*(1-'Monte Carlo Inputs'!$C$11)+I2137*'Monte Carlo Inputs'!$C$12-I2137*'Monte Carlo Inputs'!$C$13-'Monte Carlo Inputs'!$C$14*(I2137-H2137)</f>
        <v>1869.5898604622787</v>
      </c>
      <c r="O2137" s="16">
        <f>J2137*$E2137*(1-'Monte Carlo Inputs'!$C$11)+J2137*'Monte Carlo Inputs'!$C$12-J2137*'Monte Carlo Inputs'!$C$13-'Monte Carlo Inputs'!$C$14*(J2137-I2137)</f>
        <v>2112.3661839786778</v>
      </c>
    </row>
    <row r="2138" spans="1:15">
      <c r="A2138">
        <v>2134</v>
      </c>
      <c r="B2138" s="39">
        <v>1.3024691845663141</v>
      </c>
      <c r="C2138" s="39">
        <v>0.16812498362723499</v>
      </c>
      <c r="D2138" s="29">
        <f>'Monte Carlo Inputs'!$C$6+'Monte Carlo Inputs'!$D$6*B2138</f>
        <v>0.21068938693641437</v>
      </c>
      <c r="E2138" s="29">
        <f>'Monte Carlo Inputs'!$C$7+'Monte Carlo Inputs'!$D$7*C2138</f>
        <v>0.58883934766282264</v>
      </c>
      <c r="F2138" s="16">
        <f>'Monte Carlo Inputs'!$C$17*(1+$D2138)</f>
        <v>2940.8855898072447</v>
      </c>
      <c r="G2138" s="16">
        <f t="shared" ref="G2138:J2138" si="2132">F2138*(1+$D2138)</f>
        <v>3560.4989717738686</v>
      </c>
      <c r="H2138" s="16">
        <f t="shared" si="2132"/>
        <v>4310.658317324639</v>
      </c>
      <c r="I2138" s="16">
        <f t="shared" si="2132"/>
        <v>5218.8682754941228</v>
      </c>
      <c r="J2138" s="16">
        <f t="shared" si="2132"/>
        <v>6318.4284329598813</v>
      </c>
      <c r="K2138" s="16">
        <f>F2138*$E2138*(1-'Monte Carlo Inputs'!$C$11)+F2138*'Monte Carlo Inputs'!$C$12-F2138*'Monte Carlo Inputs'!$C$13-'Monte Carlo Inputs'!$C$14*(F2138-'Monte Carlo Inputs'!$C$17)</f>
        <v>1353.4197059003168</v>
      </c>
      <c r="L2138" s="16">
        <f>G2138*$E2138*(1-'Monte Carlo Inputs'!$C$11)+G2138*'Monte Carlo Inputs'!$C$12-G2138*'Monte Carlo Inputs'!$C$13-'Monte Carlo Inputs'!$C$14*(G2138-F2138)</f>
        <v>1638.5708740041164</v>
      </c>
      <c r="M2138" s="16">
        <f>H2138*$E2138*(1-'Monte Carlo Inputs'!$C$11)+H2138*'Monte Carlo Inputs'!$C$12-H2138*'Monte Carlo Inputs'!$C$13-'Monte Carlo Inputs'!$C$14*(H2138-G2138)</f>
        <v>1983.8003668999083</v>
      </c>
      <c r="N2138" s="16">
        <f>I2138*$E2138*(1-'Monte Carlo Inputs'!$C$11)+I2138*'Monte Carlo Inputs'!$C$12-I2138*'Monte Carlo Inputs'!$C$13-'Monte Carlo Inputs'!$C$14*(I2138-H2138)</f>
        <v>2401.7660500062839</v>
      </c>
      <c r="O2138" s="16">
        <f>J2138*$E2138*(1-'Monte Carlo Inputs'!$C$11)+J2138*'Monte Carlo Inputs'!$C$12-J2138*'Monte Carlo Inputs'!$C$13-'Monte Carlo Inputs'!$C$14*(J2138-I2138)</f>
        <v>2907.7926666468015</v>
      </c>
    </row>
    <row r="2139" spans="1:15">
      <c r="A2139">
        <v>2135</v>
      </c>
      <c r="B2139" s="39">
        <v>1.4023254510222516</v>
      </c>
      <c r="C2139" s="39">
        <v>-0.33662372124195972</v>
      </c>
      <c r="D2139" s="29">
        <f>'Monte Carlo Inputs'!$C$6+'Monte Carlo Inputs'!$D$6*B2139</f>
        <v>0.21715849995851566</v>
      </c>
      <c r="E2139" s="29">
        <f>'Monte Carlo Inputs'!$C$7+'Monte Carlo Inputs'!$D$7*C2139</f>
        <v>0.57077344186826728</v>
      </c>
      <c r="F2139" s="16">
        <f>'Monte Carlo Inputs'!$C$17*(1+$D2139)</f>
        <v>2956.5997122492308</v>
      </c>
      <c r="G2139" s="16">
        <f t="shared" ref="G2139:J2139" si="2133">F2139*(1+$D2139)</f>
        <v>3598.6504707390527</v>
      </c>
      <c r="H2139" s="16">
        <f t="shared" si="2133"/>
        <v>4380.1280088397516</v>
      </c>
      <c r="I2139" s="16">
        <f t="shared" si="2133"/>
        <v>5331.3100368656724</v>
      </c>
      <c r="J2139" s="16">
        <f t="shared" si="2133"/>
        <v>6489.0493272852009</v>
      </c>
      <c r="K2139" s="16">
        <f>F2139*$E2139*(1-'Monte Carlo Inputs'!$C$11)+F2139*'Monte Carlo Inputs'!$C$12-F2139*'Monte Carlo Inputs'!$C$13-'Monte Carlo Inputs'!$C$14*(F2139-'Monte Carlo Inputs'!$C$17)</f>
        <v>1322.8613400536517</v>
      </c>
      <c r="L2139" s="16">
        <f>G2139*$E2139*(1-'Monte Carlo Inputs'!$C$11)+G2139*'Monte Carlo Inputs'!$C$12-G2139*'Monte Carlo Inputs'!$C$13-'Monte Carlo Inputs'!$C$14*(G2139-F2139)</f>
        <v>1610.1319243128146</v>
      </c>
      <c r="M2139" s="16">
        <f>H2139*$E2139*(1-'Monte Carlo Inputs'!$C$11)+H2139*'Monte Carlo Inputs'!$C$12-H2139*'Monte Carlo Inputs'!$C$13-'Monte Carlo Inputs'!$C$14*(H2139-G2139)</f>
        <v>1959.7857577319039</v>
      </c>
      <c r="N2139" s="16">
        <f>I2139*$E2139*(1-'Monte Carlo Inputs'!$C$11)+I2139*'Monte Carlo Inputs'!$C$12-I2139*'Monte Carlo Inputs'!$C$13-'Monte Carlo Inputs'!$C$14*(I2139-H2139)</f>
        <v>2385.369893121027</v>
      </c>
      <c r="O2139" s="16">
        <f>J2139*$E2139*(1-'Monte Carlo Inputs'!$C$11)+J2139*'Monte Carlo Inputs'!$C$12-J2139*'Monte Carlo Inputs'!$C$13-'Monte Carlo Inputs'!$C$14*(J2139-I2139)</f>
        <v>2903.373240957394</v>
      </c>
    </row>
    <row r="2140" spans="1:15">
      <c r="A2140">
        <v>2136</v>
      </c>
      <c r="B2140" s="39">
        <v>-0.22247435871763316</v>
      </c>
      <c r="C2140" s="39">
        <v>1.6751799675021688</v>
      </c>
      <c r="D2140" s="29">
        <f>'Monte Carlo Inputs'!$C$6+'Monte Carlo Inputs'!$D$6*B2140</f>
        <v>0.11189706789672239</v>
      </c>
      <c r="E2140" s="29">
        <f>'Monte Carlo Inputs'!$C$7+'Monte Carlo Inputs'!$D$7*C2140</f>
        <v>0.64277968094798743</v>
      </c>
      <c r="F2140" s="16">
        <f>'Monte Carlo Inputs'!$C$17*(1+$D2140)</f>
        <v>2700.9091676279286</v>
      </c>
      <c r="G2140" s="16">
        <f t="shared" ref="G2140:J2140" si="2134">F2140*(1+$D2140)</f>
        <v>3003.132984140871</v>
      </c>
      <c r="H2140" s="16">
        <f t="shared" si="2134"/>
        <v>3339.1747595701686</v>
      </c>
      <c r="I2140" s="16">
        <f t="shared" si="2134"/>
        <v>3712.8186243608134</v>
      </c>
      <c r="J2140" s="16">
        <f t="shared" si="2134"/>
        <v>4128.2721420591306</v>
      </c>
      <c r="K2140" s="16">
        <f>F2140*$E2140*(1-'Monte Carlo Inputs'!$C$11)+F2140*'Monte Carlo Inputs'!$C$12-F2140*'Monte Carlo Inputs'!$C$13-'Monte Carlo Inputs'!$C$14*(F2140-'Monte Carlo Inputs'!$C$17)</f>
        <v>1343.3254254149504</v>
      </c>
      <c r="L2140" s="16">
        <f>G2140*$E2140*(1-'Monte Carlo Inputs'!$C$11)+G2140*'Monte Carlo Inputs'!$C$12-G2140*'Monte Carlo Inputs'!$C$13-'Monte Carlo Inputs'!$C$14*(G2140-F2140)</f>
        <v>1493.6396017500008</v>
      </c>
      <c r="M2140" s="16">
        <f>H2140*$E2140*(1-'Monte Carlo Inputs'!$C$11)+H2140*'Monte Carlo Inputs'!$C$12-H2140*'Monte Carlo Inputs'!$C$13-'Monte Carlo Inputs'!$C$14*(H2140-G2140)</f>
        <v>1660.773493680254</v>
      </c>
      <c r="N2140" s="16">
        <f>I2140*$E2140*(1-'Monte Carlo Inputs'!$C$11)+I2140*'Monte Carlo Inputs'!$C$12-I2140*'Monte Carlo Inputs'!$C$13-'Monte Carlo Inputs'!$C$14*(I2140-H2140)</f>
        <v>1846.6091780636702</v>
      </c>
      <c r="O2140" s="16">
        <f>J2140*$E2140*(1-'Monte Carlo Inputs'!$C$11)+J2140*'Monte Carlo Inputs'!$C$12-J2140*'Monte Carlo Inputs'!$C$13-'Monte Carlo Inputs'!$C$14*(J2140-I2140)</f>
        <v>2053.2393306401714</v>
      </c>
    </row>
    <row r="2141" spans="1:15">
      <c r="A2141">
        <v>2137</v>
      </c>
      <c r="B2141" s="39">
        <v>0.60700751308243406</v>
      </c>
      <c r="C2141" s="39">
        <v>1.389785374089024</v>
      </c>
      <c r="D2141" s="29">
        <f>'Monte Carlo Inputs'!$C$6+'Monte Carlo Inputs'!$D$6*B2141</f>
        <v>0.16563442629101577</v>
      </c>
      <c r="E2141" s="29">
        <f>'Monte Carlo Inputs'!$C$7+'Monte Carlo Inputs'!$D$7*C2141</f>
        <v>0.63256487150095086</v>
      </c>
      <c r="F2141" s="16">
        <f>'Monte Carlo Inputs'!$C$17*(1+$D2141)</f>
        <v>2831.4425849035065</v>
      </c>
      <c r="G2141" s="16">
        <f t="shared" ref="G2141:J2141" si="2135">F2141*(1+$D2141)</f>
        <v>3300.4269530299493</v>
      </c>
      <c r="H2141" s="16">
        <f t="shared" si="2135"/>
        <v>3847.0912779104697</v>
      </c>
      <c r="I2141" s="16">
        <f t="shared" si="2135"/>
        <v>4484.3020346163403</v>
      </c>
      <c r="J2141" s="16">
        <f t="shared" si="2135"/>
        <v>5227.0568294356517</v>
      </c>
      <c r="K2141" s="16">
        <f>F2141*$E2141*(1-'Monte Carlo Inputs'!$C$11)+F2141*'Monte Carlo Inputs'!$C$12-F2141*'Monte Carlo Inputs'!$C$13-'Monte Carlo Inputs'!$C$14*(F2141-'Monte Carlo Inputs'!$C$17)</f>
        <v>1389.6349959184304</v>
      </c>
      <c r="L2141" s="16">
        <f>G2141*$E2141*(1-'Monte Carlo Inputs'!$C$11)+G2141*'Monte Carlo Inputs'!$C$12-G2141*'Monte Carlo Inputs'!$C$13-'Monte Carlo Inputs'!$C$14*(G2141-F2141)</f>
        <v>1619.8063912212974</v>
      </c>
      <c r="M2141" s="16">
        <f>H2141*$E2141*(1-'Monte Carlo Inputs'!$C$11)+H2141*'Monte Carlo Inputs'!$C$12-H2141*'Monte Carlo Inputs'!$C$13-'Monte Carlo Inputs'!$C$14*(H2141-G2141)</f>
        <v>1888.1020935337569</v>
      </c>
      <c r="N2141" s="16">
        <f>I2141*$E2141*(1-'Monte Carlo Inputs'!$C$11)+I2141*'Monte Carlo Inputs'!$C$12-I2141*'Monte Carlo Inputs'!$C$13-'Monte Carlo Inputs'!$C$14*(I2141-H2141)</f>
        <v>2200.8368005750863</v>
      </c>
      <c r="O2141" s="16">
        <f>J2141*$E2141*(1-'Monte Carlo Inputs'!$C$11)+J2141*'Monte Carlo Inputs'!$C$12-J2141*'Monte Carlo Inputs'!$C$13-'Monte Carlo Inputs'!$C$14*(J2141-I2141)</f>
        <v>2565.3711413984947</v>
      </c>
    </row>
    <row r="2142" spans="1:15">
      <c r="A2142">
        <v>2138</v>
      </c>
      <c r="B2142" s="39">
        <v>0.70036551308929673</v>
      </c>
      <c r="C2142" s="39">
        <v>-0.75138577987410193</v>
      </c>
      <c r="D2142" s="29">
        <f>'Monte Carlo Inputs'!$C$6+'Monte Carlo Inputs'!$D$6*B2142</f>
        <v>0.1716825540149601</v>
      </c>
      <c r="E2142" s="29">
        <f>'Monte Carlo Inputs'!$C$7+'Monte Carlo Inputs'!$D$7*C2142</f>
        <v>0.55592832744574305</v>
      </c>
      <c r="F2142" s="16">
        <f>'Monte Carlo Inputs'!$C$17*(1+$D2142)</f>
        <v>2846.1340919577397</v>
      </c>
      <c r="G2142" s="16">
        <f t="shared" ref="G2142:J2142" si="2136">F2142*(1+$D2142)</f>
        <v>3334.7656619340933</v>
      </c>
      <c r="H2142" s="16">
        <f t="shared" si="2136"/>
        <v>3907.2867478163271</v>
      </c>
      <c r="I2142" s="16">
        <f t="shared" si="2136"/>
        <v>4578.0997159502413</v>
      </c>
      <c r="J2142" s="16">
        <f t="shared" si="2136"/>
        <v>5364.079567719742</v>
      </c>
      <c r="K2142" s="16">
        <f>F2142*$E2142*(1-'Monte Carlo Inputs'!$C$11)+F2142*'Monte Carlo Inputs'!$C$12-F2142*'Monte Carlo Inputs'!$C$13-'Monte Carlo Inputs'!$C$14*(F2142-'Monte Carlo Inputs'!$C$17)</f>
        <v>1241.8498725959678</v>
      </c>
      <c r="L2142" s="16">
        <f>G2142*$E2142*(1-'Monte Carlo Inputs'!$C$11)+G2142*'Monte Carlo Inputs'!$C$12-G2142*'Monte Carlo Inputs'!$C$13-'Monte Carlo Inputs'!$C$14*(G2142-F2142)</f>
        <v>1455.053830426396</v>
      </c>
      <c r="M2142" s="16">
        <f>H2142*$E2142*(1-'Monte Carlo Inputs'!$C$11)+H2142*'Monte Carlo Inputs'!$C$12-H2142*'Monte Carlo Inputs'!$C$13-'Monte Carlo Inputs'!$C$14*(H2142-G2142)</f>
        <v>1704.8611882632501</v>
      </c>
      <c r="N2142" s="16">
        <f>I2142*$E2142*(1-'Monte Carlo Inputs'!$C$11)+I2142*'Monte Carlo Inputs'!$C$12-I2142*'Monte Carlo Inputs'!$C$13-'Monte Carlo Inputs'!$C$14*(I2142-H2142)</f>
        <v>1997.5561113052649</v>
      </c>
      <c r="O2142" s="16">
        <f>J2142*$E2142*(1-'Monte Carlo Inputs'!$C$11)+J2142*'Monte Carlo Inputs'!$C$12-J2142*'Monte Carlo Inputs'!$C$13-'Monte Carlo Inputs'!$C$14*(J2142-I2142)</f>
        <v>2340.5016462823446</v>
      </c>
    </row>
    <row r="2143" spans="1:15">
      <c r="A2143">
        <v>2139</v>
      </c>
      <c r="B2143" s="39">
        <v>-0.36261833491649031</v>
      </c>
      <c r="C2143" s="39">
        <v>1.1893662555652793</v>
      </c>
      <c r="D2143" s="29">
        <f>'Monte Carlo Inputs'!$C$6+'Monte Carlo Inputs'!$D$6*B2143</f>
        <v>0.10281794593899199</v>
      </c>
      <c r="E2143" s="29">
        <f>'Monte Carlo Inputs'!$C$7+'Monte Carlo Inputs'!$D$7*C2143</f>
        <v>0.62539149417526541</v>
      </c>
      <c r="F2143" s="16">
        <f>'Monte Carlo Inputs'!$C$17*(1+$D2143)</f>
        <v>2678.8550724804059</v>
      </c>
      <c r="G2143" s="16">
        <f t="shared" ref="G2143:J2143" si="2137">F2143*(1+$D2143)</f>
        <v>2954.2894485010906</v>
      </c>
      <c r="H2143" s="16">
        <f t="shared" si="2137"/>
        <v>3258.0434213052104</v>
      </c>
      <c r="I2143" s="16">
        <f t="shared" si="2137"/>
        <v>3593.028753663858</v>
      </c>
      <c r="J2143" s="16">
        <f t="shared" si="2137"/>
        <v>3962.4565898153123</v>
      </c>
      <c r="K2143" s="16">
        <f>F2143*$E2143*(1-'Monte Carlo Inputs'!$C$11)+F2143*'Monte Carlo Inputs'!$C$12-F2143*'Monte Carlo Inputs'!$C$13-'Monte Carlo Inputs'!$C$14*(F2143-'Monte Carlo Inputs'!$C$17)</f>
        <v>1298.8787112951773</v>
      </c>
      <c r="L2143" s="16">
        <f>G2143*$E2143*(1-'Monte Carlo Inputs'!$C$11)+G2143*'Monte Carlo Inputs'!$C$12-G2143*'Monte Carlo Inputs'!$C$13-'Monte Carlo Inputs'!$C$14*(G2143-F2143)</f>
        <v>1432.4267524144323</v>
      </c>
      <c r="M2143" s="16">
        <f>H2143*$E2143*(1-'Monte Carlo Inputs'!$C$11)+H2143*'Monte Carlo Inputs'!$C$12-H2143*'Monte Carlo Inputs'!$C$13-'Monte Carlo Inputs'!$C$14*(H2143-G2143)</f>
        <v>1579.7059288057455</v>
      </c>
      <c r="N2143" s="16">
        <f>I2143*$E2143*(1-'Monte Carlo Inputs'!$C$11)+I2143*'Monte Carlo Inputs'!$C$12-I2143*'Monte Carlo Inputs'!$C$13-'Monte Carlo Inputs'!$C$14*(I2143-H2143)</f>
        <v>1742.1280475931997</v>
      </c>
      <c r="O2143" s="16">
        <f>J2143*$E2143*(1-'Monte Carlo Inputs'!$C$11)+J2143*'Monte Carlo Inputs'!$C$12-J2143*'Monte Carlo Inputs'!$C$13-'Monte Carlo Inputs'!$C$14*(J2143-I2143)</f>
        <v>1921.2500750094391</v>
      </c>
    </row>
    <row r="2144" spans="1:15">
      <c r="A2144">
        <v>2140</v>
      </c>
      <c r="B2144" s="39">
        <v>-1.0706743155867773</v>
      </c>
      <c r="C2144" s="39">
        <v>0.14107701921376609</v>
      </c>
      <c r="D2144" s="29">
        <f>'Monte Carlo Inputs'!$C$6+'Monte Carlo Inputs'!$D$6*B2144</f>
        <v>5.6947072457536121E-2</v>
      </c>
      <c r="E2144" s="29">
        <f>'Monte Carlo Inputs'!$C$7+'Monte Carlo Inputs'!$D$7*C2144</f>
        <v>0.58787125012772368</v>
      </c>
      <c r="F2144" s="16">
        <f>'Monte Carlo Inputs'!$C$17*(1+$D2144)</f>
        <v>2567.4301337066013</v>
      </c>
      <c r="G2144" s="16">
        <f t="shared" ref="G2144:J2144" si="2138">F2144*(1+$D2144)</f>
        <v>2713.6377635604526</v>
      </c>
      <c r="H2144" s="16">
        <f t="shared" si="2138"/>
        <v>2868.1714899054359</v>
      </c>
      <c r="I2144" s="16">
        <f t="shared" si="2138"/>
        <v>3031.5054595617198</v>
      </c>
      <c r="J2144" s="16">
        <f t="shared" si="2138"/>
        <v>3204.140820622797</v>
      </c>
      <c r="K2144" s="16">
        <f>F2144*$E2144*(1-'Monte Carlo Inputs'!$C$11)+F2144*'Monte Carlo Inputs'!$C$12-F2144*'Monte Carlo Inputs'!$C$13-'Monte Carlo Inputs'!$C$14*(F2144-'Monte Carlo Inputs'!$C$17)</f>
        <v>1174.6128485378922</v>
      </c>
      <c r="L2144" s="16">
        <f>G2144*$E2144*(1-'Monte Carlo Inputs'!$C$11)+G2144*'Monte Carlo Inputs'!$C$12-G2144*'Monte Carlo Inputs'!$C$13-'Monte Carlo Inputs'!$C$14*(G2144-F2144)</f>
        <v>1241.5036115331322</v>
      </c>
      <c r="M2144" s="16">
        <f>H2144*$E2144*(1-'Monte Carlo Inputs'!$C$11)+H2144*'Monte Carlo Inputs'!$C$12-H2144*'Monte Carlo Inputs'!$C$13-'Monte Carlo Inputs'!$C$14*(H2144-G2144)</f>
        <v>1312.2036076554025</v>
      </c>
      <c r="N2144" s="16">
        <f>I2144*$E2144*(1-'Monte Carlo Inputs'!$C$11)+I2144*'Monte Carlo Inputs'!$C$12-I2144*'Monte Carlo Inputs'!$C$13-'Monte Carlo Inputs'!$C$14*(I2144-H2144)</f>
        <v>1386.9297615795949</v>
      </c>
      <c r="O2144" s="16">
        <f>J2144*$E2144*(1-'Monte Carlo Inputs'!$C$11)+J2144*'Monte Carlo Inputs'!$C$12-J2144*'Monte Carlo Inputs'!$C$13-'Monte Carlo Inputs'!$C$14*(J2144-I2144)</f>
        <v>1465.9113512057811</v>
      </c>
    </row>
    <row r="2145" spans="1:15">
      <c r="A2145">
        <v>2141</v>
      </c>
      <c r="B2145" s="39">
        <v>-0.89890154862824845</v>
      </c>
      <c r="C2145" s="39">
        <v>-0.33864910053143926</v>
      </c>
      <c r="D2145" s="29">
        <f>'Monte Carlo Inputs'!$C$6+'Monte Carlo Inputs'!$D$6*B2145</f>
        <v>6.8075241805467077E-2</v>
      </c>
      <c r="E2145" s="29">
        <f>'Monte Carlo Inputs'!$C$7+'Monte Carlo Inputs'!$D$7*C2145</f>
        <v>0.57070094973289576</v>
      </c>
      <c r="F2145" s="16">
        <f>'Monte Carlo Inputs'!$C$17*(1+$D2145)</f>
        <v>2594.4615698696607</v>
      </c>
      <c r="G2145" s="16">
        <f t="shared" ref="G2145:J2145" si="2139">F2145*(1+$D2145)</f>
        <v>2771.0801685935298</v>
      </c>
      <c r="H2145" s="16">
        <f t="shared" si="2139"/>
        <v>2959.7221211328688</v>
      </c>
      <c r="I2145" s="16">
        <f t="shared" si="2139"/>
        <v>3161.2059202059786</v>
      </c>
      <c r="J2145" s="16">
        <f t="shared" si="2139"/>
        <v>3376.4057776208747</v>
      </c>
      <c r="K2145" s="16">
        <f>F2145*$E2145*(1-'Monte Carlo Inputs'!$C$11)+F2145*'Monte Carlo Inputs'!$C$12-F2145*'Monte Carlo Inputs'!$C$13-'Monte Carlo Inputs'!$C$14*(F2145-'Monte Carlo Inputs'!$C$17)</f>
        <v>1155.709668113418</v>
      </c>
      <c r="L2145" s="16">
        <f>G2145*$E2145*(1-'Monte Carlo Inputs'!$C$11)+G2145*'Monte Carlo Inputs'!$C$12-G2145*'Monte Carlo Inputs'!$C$13-'Monte Carlo Inputs'!$C$14*(G2145-F2145)</f>
        <v>1234.3848832271553</v>
      </c>
      <c r="M2145" s="16">
        <f>H2145*$E2145*(1-'Monte Carlo Inputs'!$C$11)+H2145*'Monte Carlo Inputs'!$C$12-H2145*'Monte Carlo Inputs'!$C$13-'Monte Carlo Inputs'!$C$14*(H2145-G2145)</f>
        <v>1318.415932633857</v>
      </c>
      <c r="N2145" s="16">
        <f>I2145*$E2145*(1-'Monte Carlo Inputs'!$C$11)+I2145*'Monte Carlo Inputs'!$C$12-I2145*'Monte Carlo Inputs'!$C$13-'Monte Carlo Inputs'!$C$14*(I2145-H2145)</f>
        <v>1408.167416048087</v>
      </c>
      <c r="O2145" s="16">
        <f>J2145*$E2145*(1-'Monte Carlo Inputs'!$C$11)+J2145*'Monte Carlo Inputs'!$C$12-J2145*'Monte Carlo Inputs'!$C$13-'Monte Carlo Inputs'!$C$14*(J2145-I2145)</f>
        <v>1504.0287533981407</v>
      </c>
    </row>
    <row r="2146" spans="1:15">
      <c r="A2146">
        <v>2142</v>
      </c>
      <c r="B2146" s="39">
        <v>-0.63385902206847722</v>
      </c>
      <c r="C2146" s="39">
        <v>0.25181145348851541</v>
      </c>
      <c r="D2146" s="29">
        <f>'Monte Carlo Inputs'!$C$6+'Monte Carlo Inputs'!$D$6*B2146</f>
        <v>8.5245822289116771E-2</v>
      </c>
      <c r="E2146" s="29">
        <f>'Monte Carlo Inputs'!$C$7+'Monte Carlo Inputs'!$D$7*C2146</f>
        <v>0.59183464386904983</v>
      </c>
      <c r="F2146" s="16">
        <f>'Monte Carlo Inputs'!$C$17*(1+$D2146)</f>
        <v>2636.1706269224942</v>
      </c>
      <c r="G2146" s="16">
        <f t="shared" ref="G2146:J2146" si="2140">F2146*(1+$D2146)</f>
        <v>2860.8931597089186</v>
      </c>
      <c r="H2146" s="16">
        <f t="shared" si="2140"/>
        <v>3104.7723495896148</v>
      </c>
      <c r="I2146" s="16">
        <f t="shared" si="2140"/>
        <v>3369.4412215508946</v>
      </c>
      <c r="J2146" s="16">
        <f t="shared" si="2140"/>
        <v>3656.672009136847</v>
      </c>
      <c r="K2146" s="16">
        <f>F2146*$E2146*(1-'Monte Carlo Inputs'!$C$11)+F2146*'Monte Carlo Inputs'!$C$12-F2146*'Monte Carlo Inputs'!$C$13-'Monte Carlo Inputs'!$C$14*(F2146-'Monte Carlo Inputs'!$C$17)</f>
        <v>1214.5868777998089</v>
      </c>
      <c r="L2146" s="16">
        <f>G2146*$E2146*(1-'Monte Carlo Inputs'!$C$11)+G2146*'Monte Carlo Inputs'!$C$12-G2146*'Monte Carlo Inputs'!$C$13-'Monte Carlo Inputs'!$C$14*(G2146-F2146)</f>
        <v>1318.1253349394244</v>
      </c>
      <c r="M2146" s="16">
        <f>H2146*$E2146*(1-'Monte Carlo Inputs'!$C$11)+H2146*'Monte Carlo Inputs'!$C$12-H2146*'Monte Carlo Inputs'!$C$13-'Monte Carlo Inputs'!$C$14*(H2146-G2146)</f>
        <v>1430.4900129964531</v>
      </c>
      <c r="N2146" s="16">
        <f>I2146*$E2146*(1-'Monte Carlo Inputs'!$C$11)+I2146*'Monte Carlo Inputs'!$C$12-I2146*'Monte Carlo Inputs'!$C$13-'Monte Carlo Inputs'!$C$14*(I2146-H2146)</f>
        <v>1552.4333104307052</v>
      </c>
      <c r="O2146" s="16">
        <f>J2146*$E2146*(1-'Monte Carlo Inputs'!$C$11)+J2146*'Monte Carlo Inputs'!$C$12-J2146*'Monte Carlo Inputs'!$C$13-'Monte Carlo Inputs'!$C$14*(J2146-I2146)</f>
        <v>1684.7717645273863</v>
      </c>
    </row>
    <row r="2147" spans="1:15">
      <c r="A2147">
        <v>2143</v>
      </c>
      <c r="B2147" s="39">
        <v>2.008252189186293</v>
      </c>
      <c r="C2147" s="39">
        <v>-1.7591283808109599</v>
      </c>
      <c r="D2147" s="29">
        <f>'Monte Carlo Inputs'!$C$6+'Monte Carlo Inputs'!$D$6*B2147</f>
        <v>0.25641300737619499</v>
      </c>
      <c r="E2147" s="29">
        <f>'Monte Carlo Inputs'!$C$7+'Monte Carlo Inputs'!$D$7*C2147</f>
        <v>0.51985932376518196</v>
      </c>
      <c r="F2147" s="16">
        <f>'Monte Carlo Inputs'!$C$17*(1+$D2147)</f>
        <v>3051.9528362175156</v>
      </c>
      <c r="G2147" s="16">
        <f t="shared" ref="G2147:J2147" si="2141">F2147*(1+$D2147)</f>
        <v>3834.5132413223569</v>
      </c>
      <c r="H2147" s="16">
        <f t="shared" si="2141"/>
        <v>4817.7323133536638</v>
      </c>
      <c r="I2147" s="16">
        <f t="shared" si="2141"/>
        <v>6053.0615445541498</v>
      </c>
      <c r="J2147" s="16">
        <f t="shared" si="2141"/>
        <v>7605.1452590264753</v>
      </c>
      <c r="K2147" s="16">
        <f>F2147*$E2147*(1-'Monte Carlo Inputs'!$C$11)+F2147*'Monte Carlo Inputs'!$C$12-F2147*'Monte Carlo Inputs'!$C$13-'Monte Carlo Inputs'!$C$14*(F2147-'Monte Carlo Inputs'!$C$17)</f>
        <v>1256.2685797477261</v>
      </c>
      <c r="L2147" s="16">
        <f>G2147*$E2147*(1-'Monte Carlo Inputs'!$C$11)+G2147*'Monte Carlo Inputs'!$C$12-G2147*'Monte Carlo Inputs'!$C$13-'Monte Carlo Inputs'!$C$14*(G2147-F2147)</f>
        <v>1578.3921843530622</v>
      </c>
      <c r="M2147" s="16">
        <f>H2147*$E2147*(1-'Monte Carlo Inputs'!$C$11)+H2147*'Monte Carlo Inputs'!$C$12-H2147*'Monte Carlo Inputs'!$C$13-'Monte Carlo Inputs'!$C$14*(H2147-G2147)</f>
        <v>1983.1124711621123</v>
      </c>
      <c r="N2147" s="16">
        <f>I2147*$E2147*(1-'Monte Carlo Inputs'!$C$11)+I2147*'Monte Carlo Inputs'!$C$12-I2147*'Monte Carlo Inputs'!$C$13-'Monte Carlo Inputs'!$C$14*(I2147-H2147)</f>
        <v>2491.6083038580268</v>
      </c>
      <c r="O2147" s="16">
        <f>J2147*$E2147*(1-'Monte Carlo Inputs'!$C$11)+J2147*'Monte Carlo Inputs'!$C$12-J2147*'Monte Carlo Inputs'!$C$13-'Monte Carlo Inputs'!$C$14*(J2147-I2147)</f>
        <v>3130.4890822537645</v>
      </c>
    </row>
    <row r="2148" spans="1:15">
      <c r="A2148">
        <v>2144</v>
      </c>
      <c r="B2148" s="39">
        <v>0.66205992629982346</v>
      </c>
      <c r="C2148" s="39">
        <v>0.79062223192372505</v>
      </c>
      <c r="D2148" s="29">
        <f>'Monte Carlo Inputs'!$C$6+'Monte Carlo Inputs'!$D$6*B2148</f>
        <v>0.16920095542216315</v>
      </c>
      <c r="E2148" s="29">
        <f>'Monte Carlo Inputs'!$C$7+'Monte Carlo Inputs'!$D$7*C2148</f>
        <v>0.61111969536180022</v>
      </c>
      <c r="F2148" s="16">
        <f>'Monte Carlo Inputs'!$C$17*(1+$D2148)</f>
        <v>2840.1060408159769</v>
      </c>
      <c r="G2148" s="16">
        <f t="shared" ref="G2148:J2148" si="2142">F2148*(1+$D2148)</f>
        <v>3320.6546964222975</v>
      </c>
      <c r="H2148" s="16">
        <f t="shared" si="2142"/>
        <v>3882.5126436840437</v>
      </c>
      <c r="I2148" s="16">
        <f t="shared" si="2142"/>
        <v>4539.4374924340127</v>
      </c>
      <c r="J2148" s="16">
        <f t="shared" si="2142"/>
        <v>5307.5146532330364</v>
      </c>
      <c r="K2148" s="16">
        <f>F2148*$E2148*(1-'Monte Carlo Inputs'!$C$11)+F2148*'Monte Carlo Inputs'!$C$12-F2148*'Monte Carlo Inputs'!$C$13-'Monte Carlo Inputs'!$C$14*(F2148-'Monte Carlo Inputs'!$C$17)</f>
        <v>1350.6720223234934</v>
      </c>
      <c r="L2148" s="16">
        <f>G2148*$E2148*(1-'Monte Carlo Inputs'!$C$11)+G2148*'Monte Carlo Inputs'!$C$12-G2148*'Monte Carlo Inputs'!$C$13-'Monte Carlo Inputs'!$C$14*(G2148-F2148)</f>
        <v>1579.207018962614</v>
      </c>
      <c r="M2148" s="16">
        <f>H2148*$E2148*(1-'Monte Carlo Inputs'!$C$11)+H2148*'Monte Carlo Inputs'!$C$12-H2148*'Monte Carlo Inputs'!$C$13-'Monte Carlo Inputs'!$C$14*(H2148-G2148)</f>
        <v>1846.4103553804741</v>
      </c>
      <c r="N2148" s="16">
        <f>I2148*$E2148*(1-'Monte Carlo Inputs'!$C$11)+I2148*'Monte Carlo Inputs'!$C$12-I2148*'Monte Carlo Inputs'!$C$13-'Monte Carlo Inputs'!$C$14*(I2148-H2148)</f>
        <v>2158.8247516122269</v>
      </c>
      <c r="O2148" s="16">
        <f>J2148*$E2148*(1-'Monte Carlo Inputs'!$C$11)+J2148*'Monte Carlo Inputs'!$C$12-J2148*'Monte Carlo Inputs'!$C$13-'Monte Carlo Inputs'!$C$14*(J2148-I2148)</f>
        <v>2524.0999621740298</v>
      </c>
    </row>
    <row r="2149" spans="1:15">
      <c r="A2149">
        <v>2145</v>
      </c>
      <c r="B2149" s="39">
        <v>0.25371388319000315</v>
      </c>
      <c r="C2149" s="39">
        <v>0.9292399939189252</v>
      </c>
      <c r="D2149" s="29">
        <f>'Monte Carlo Inputs'!$C$6+'Monte Carlo Inputs'!$D$6*B2149</f>
        <v>0.14274656453853321</v>
      </c>
      <c r="E2149" s="29">
        <f>'Monte Carlo Inputs'!$C$7+'Monte Carlo Inputs'!$D$7*C2149</f>
        <v>0.6160810858626562</v>
      </c>
      <c r="F2149" s="16">
        <f>'Monte Carlo Inputs'!$C$17*(1+$D2149)</f>
        <v>2775.8456799205514</v>
      </c>
      <c r="G2149" s="16">
        <f t="shared" ref="G2149:J2149" si="2143">F2149*(1+$D2149)</f>
        <v>3172.0881144183395</v>
      </c>
      <c r="H2149" s="16">
        <f t="shared" si="2143"/>
        <v>3624.8927951650712</v>
      </c>
      <c r="I2149" s="16">
        <f t="shared" si="2143"/>
        <v>4142.3337884953662</v>
      </c>
      <c r="J2149" s="16">
        <f t="shared" si="2143"/>
        <v>4733.6377059749675</v>
      </c>
      <c r="K2149" s="16">
        <f>F2149*$E2149*(1-'Monte Carlo Inputs'!$C$11)+F2149*'Monte Carlo Inputs'!$C$12-F2149*'Monte Carlo Inputs'!$C$13-'Monte Carlo Inputs'!$C$14*(F2149-'Monte Carlo Inputs'!$C$17)</f>
        <v>1328.9901443556694</v>
      </c>
      <c r="L2149" s="16">
        <f>G2149*$E2149*(1-'Monte Carlo Inputs'!$C$11)+G2149*'Monte Carlo Inputs'!$C$12-G2149*'Monte Carlo Inputs'!$C$13-'Monte Carlo Inputs'!$C$14*(G2149-F2149)</f>
        <v>1518.6989217680105</v>
      </c>
      <c r="M2149" s="16">
        <f>H2149*$E2149*(1-'Monte Carlo Inputs'!$C$11)+H2149*'Monte Carlo Inputs'!$C$12-H2149*'Monte Carlo Inputs'!$C$13-'Monte Carlo Inputs'!$C$14*(H2149-G2149)</f>
        <v>1735.4879754187687</v>
      </c>
      <c r="N2149" s="16">
        <f>I2149*$E2149*(1-'Monte Carlo Inputs'!$C$11)+I2149*'Monte Carlo Inputs'!$C$12-I2149*'Monte Carlo Inputs'!$C$13-'Monte Carlo Inputs'!$C$14*(I2149-H2149)</f>
        <v>1983.222921707732</v>
      </c>
      <c r="O2149" s="16">
        <f>J2149*$E2149*(1-'Monte Carlo Inputs'!$C$11)+J2149*'Monte Carlo Inputs'!$C$12-J2149*'Monte Carlo Inputs'!$C$13-'Monte Carlo Inputs'!$C$14*(J2149-I2149)</f>
        <v>2266.321180495584</v>
      </c>
    </row>
    <row r="2150" spans="1:15">
      <c r="A2150">
        <v>2146</v>
      </c>
      <c r="B2150" s="39">
        <v>0.94117412003418643</v>
      </c>
      <c r="C2150" s="39">
        <v>0.68043730198809005</v>
      </c>
      <c r="D2150" s="29">
        <f>'Monte Carlo Inputs'!$C$6+'Monte Carlo Inputs'!$D$6*B2150</f>
        <v>0.18728315826655867</v>
      </c>
      <c r="E2150" s="29">
        <f>'Monte Carlo Inputs'!$C$7+'Monte Carlo Inputs'!$D$7*C2150</f>
        <v>0.60717596941462282</v>
      </c>
      <c r="F2150" s="16">
        <f>'Monte Carlo Inputs'!$C$17*(1+$D2150)</f>
        <v>2884.0295197452979</v>
      </c>
      <c r="G2150" s="16">
        <f t="shared" ref="G2150:J2150" si="2144">F2150*(1+$D2150)</f>
        <v>3424.1596767371834</v>
      </c>
      <c r="H2150" s="16">
        <f t="shared" si="2144"/>
        <v>4065.4471154055213</v>
      </c>
      <c r="I2150" s="16">
        <f t="shared" si="2144"/>
        <v>4826.8368909443379</v>
      </c>
      <c r="J2150" s="16">
        <f t="shared" si="2144"/>
        <v>5730.8221483179304</v>
      </c>
      <c r="K2150" s="16">
        <f>F2150*$E2150*(1-'Monte Carlo Inputs'!$C$11)+F2150*'Monte Carlo Inputs'!$C$12-F2150*'Monte Carlo Inputs'!$C$13-'Monte Carlo Inputs'!$C$14*(F2150-'Monte Carlo Inputs'!$C$17)</f>
        <v>1364.0972052612167</v>
      </c>
      <c r="L2150" s="16">
        <f>G2150*$E2150*(1-'Monte Carlo Inputs'!$C$11)+G2150*'Monte Carlo Inputs'!$C$12-G2150*'Monte Carlo Inputs'!$C$13-'Monte Carlo Inputs'!$C$14*(G2150-F2150)</f>
        <v>1619.5696380451236</v>
      </c>
      <c r="M2150" s="16">
        <f>H2150*$E2150*(1-'Monte Carlo Inputs'!$C$11)+H2150*'Monte Carlo Inputs'!$C$12-H2150*'Monte Carlo Inputs'!$C$13-'Monte Carlo Inputs'!$C$14*(H2150-G2150)</f>
        <v>1922.8877548908411</v>
      </c>
      <c r="N2150" s="16">
        <f>I2150*$E2150*(1-'Monte Carlo Inputs'!$C$11)+I2150*'Monte Carlo Inputs'!$C$12-I2150*'Monte Carlo Inputs'!$C$13-'Monte Carlo Inputs'!$C$14*(I2150-H2150)</f>
        <v>2283.01224661889</v>
      </c>
      <c r="O2150" s="16">
        <f>J2150*$E2150*(1-'Monte Carlo Inputs'!$C$11)+J2150*'Monte Carlo Inputs'!$C$12-J2150*'Monte Carlo Inputs'!$C$13-'Monte Carlo Inputs'!$C$14*(J2150-I2150)</f>
        <v>2710.5819905269072</v>
      </c>
    </row>
    <row r="2151" spans="1:15">
      <c r="A2151">
        <v>2147</v>
      </c>
      <c r="B2151" s="39">
        <v>0.39956456530191198</v>
      </c>
      <c r="C2151" s="39">
        <v>-0.74469606362162855</v>
      </c>
      <c r="D2151" s="29">
        <f>'Monte Carlo Inputs'!$C$6+'Monte Carlo Inputs'!$D$6*B2151</f>
        <v>0.15219539114120662</v>
      </c>
      <c r="E2151" s="29">
        <f>'Monte Carlo Inputs'!$C$7+'Monte Carlo Inputs'!$D$7*C2151</f>
        <v>0.55616776497662446</v>
      </c>
      <c r="F2151" s="16">
        <f>'Monte Carlo Inputs'!$C$17*(1+$D2151)</f>
        <v>2798.7978246211055</v>
      </c>
      <c r="G2151" s="16">
        <f t="shared" ref="G2151:J2151" si="2145">F2151*(1+$D2151)</f>
        <v>3224.7619542644729</v>
      </c>
      <c r="H2151" s="16">
        <f t="shared" si="2145"/>
        <v>3715.555861231036</v>
      </c>
      <c r="I2151" s="16">
        <f t="shared" si="2145"/>
        <v>4281.0463388380967</v>
      </c>
      <c r="J2151" s="16">
        <f t="shared" si="2145"/>
        <v>4932.6018608711911</v>
      </c>
      <c r="K2151" s="16">
        <f>F2151*$E2151*(1-'Monte Carlo Inputs'!$C$11)+F2151*'Monte Carlo Inputs'!$C$12-F2151*'Monte Carlo Inputs'!$C$13-'Monte Carlo Inputs'!$C$14*(F2151-'Monte Carlo Inputs'!$C$17)</f>
        <v>1220.9953042250656</v>
      </c>
      <c r="L2151" s="16">
        <f>G2151*$E2151*(1-'Monte Carlo Inputs'!$C$11)+G2151*'Monte Carlo Inputs'!$C$12-G2151*'Monte Carlo Inputs'!$C$13-'Monte Carlo Inputs'!$C$14*(G2151-F2151)</f>
        <v>1406.8251621331763</v>
      </c>
      <c r="M2151" s="16">
        <f>H2151*$E2151*(1-'Monte Carlo Inputs'!$C$11)+H2151*'Monte Carlo Inputs'!$C$12-H2151*'Monte Carlo Inputs'!$C$13-'Monte Carlo Inputs'!$C$14*(H2151-G2151)</f>
        <v>1620.9374679513267</v>
      </c>
      <c r="N2151" s="16">
        <f>I2151*$E2151*(1-'Monte Carlo Inputs'!$C$11)+I2151*'Monte Carlo Inputs'!$C$12-I2151*'Monte Carlo Inputs'!$C$13-'Monte Carlo Inputs'!$C$14*(I2151-H2151)</f>
        <v>1867.6366799016159</v>
      </c>
      <c r="O2151" s="16">
        <f>J2151*$E2151*(1-'Monte Carlo Inputs'!$C$11)+J2151*'Monte Carlo Inputs'!$C$12-J2151*'Monte Carlo Inputs'!$C$13-'Monte Carlo Inputs'!$C$14*(J2151-I2151)</f>
        <v>2151.8823749089061</v>
      </c>
    </row>
    <row r="2152" spans="1:15">
      <c r="A2152">
        <v>2148</v>
      </c>
      <c r="B2152" s="39">
        <v>0.52038424487016055</v>
      </c>
      <c r="C2152" s="39">
        <v>0.88012808487709926</v>
      </c>
      <c r="D2152" s="29">
        <f>'Monte Carlo Inputs'!$C$6+'Monte Carlo Inputs'!$D$6*B2152</f>
        <v>0.16002260309455907</v>
      </c>
      <c r="E2152" s="29">
        <f>'Monte Carlo Inputs'!$C$7+'Monte Carlo Inputs'!$D$7*C2152</f>
        <v>0.61432327823763155</v>
      </c>
      <c r="F2152" s="16">
        <f>'Monte Carlo Inputs'!$C$17*(1+$D2152)</f>
        <v>2817.8109051769939</v>
      </c>
      <c r="G2152" s="16">
        <f t="shared" ref="G2152:J2152" si="2146">F2152*(1+$D2152)</f>
        <v>3268.7243412516523</v>
      </c>
      <c r="H2152" s="16">
        <f t="shared" si="2146"/>
        <v>3791.7941191372893</v>
      </c>
      <c r="I2152" s="16">
        <f t="shared" si="2146"/>
        <v>4398.5668844802785</v>
      </c>
      <c r="J2152" s="16">
        <f t="shared" si="2146"/>
        <v>5102.4370072203374</v>
      </c>
      <c r="K2152" s="16">
        <f>F2152*$E2152*(1-'Monte Carlo Inputs'!$C$11)+F2152*'Monte Carlo Inputs'!$C$12-F2152*'Monte Carlo Inputs'!$C$13-'Monte Carlo Inputs'!$C$14*(F2152-'Monte Carlo Inputs'!$C$17)</f>
        <v>1346.1728791348523</v>
      </c>
      <c r="L2152" s="16">
        <f>G2152*$E2152*(1-'Monte Carlo Inputs'!$C$11)+G2152*'Monte Carlo Inputs'!$C$12-G2152*'Monte Carlo Inputs'!$C$13-'Monte Carlo Inputs'!$C$14*(G2152-F2152)</f>
        <v>1561.5909674693089</v>
      </c>
      <c r="M2152" s="16">
        <f>H2152*$E2152*(1-'Monte Carlo Inputs'!$C$11)+H2152*'Monte Carlo Inputs'!$C$12-H2152*'Monte Carlo Inputs'!$C$13-'Monte Carlo Inputs'!$C$14*(H2152-G2152)</f>
        <v>1811.4808190526985</v>
      </c>
      <c r="N2152" s="16">
        <f>I2152*$E2152*(1-'Monte Carlo Inputs'!$C$11)+I2152*'Monte Carlo Inputs'!$C$12-I2152*'Monte Carlo Inputs'!$C$13-'Monte Carlo Inputs'!$C$14*(I2152-H2152)</f>
        <v>2101.3586951733751</v>
      </c>
      <c r="O2152" s="16">
        <f>J2152*$E2152*(1-'Monte Carlo Inputs'!$C$11)+J2152*'Monte Carlo Inputs'!$C$12-J2152*'Monte Carlo Inputs'!$C$13-'Monte Carlo Inputs'!$C$14*(J2152-I2152)</f>
        <v>2437.6235836104047</v>
      </c>
    </row>
    <row r="2153" spans="1:15">
      <c r="A2153">
        <v>2149</v>
      </c>
      <c r="B2153" s="39">
        <v>-0.70625548659860016</v>
      </c>
      <c r="C2153" s="39">
        <v>-0.82983565877774712</v>
      </c>
      <c r="D2153" s="29">
        <f>'Monte Carlo Inputs'!$C$6+'Monte Carlo Inputs'!$D$6*B2153</f>
        <v>8.0555671855217142E-2</v>
      </c>
      <c r="E2153" s="29">
        <f>'Monte Carlo Inputs'!$C$7+'Monte Carlo Inputs'!$D$7*C2153</f>
        <v>0.55312045868214743</v>
      </c>
      <c r="F2153" s="16">
        <f>'Monte Carlo Inputs'!$C$17*(1+$D2153)</f>
        <v>2624.7777825035082</v>
      </c>
      <c r="G2153" s="16">
        <f t="shared" ref="G2153:J2153" si="2147">F2153*(1+$D2153)</f>
        <v>2836.2185202437254</v>
      </c>
      <c r="H2153" s="16">
        <f t="shared" si="2147"/>
        <v>3064.6920086701684</v>
      </c>
      <c r="I2153" s="16">
        <f t="shared" si="2147"/>
        <v>3311.570332457909</v>
      </c>
      <c r="J2153" s="16">
        <f t="shared" si="2147"/>
        <v>3578.3361054848606</v>
      </c>
      <c r="K2153" s="16">
        <f>F2153*$E2153*(1-'Monte Carlo Inputs'!$C$11)+F2153*'Monte Carlo Inputs'!$C$12-F2153*'Monte Carlo Inputs'!$C$13-'Monte Carlo Inputs'!$C$14*(F2153-'Monte Carlo Inputs'!$C$17)</f>
        <v>1136.854463765756</v>
      </c>
      <c r="L2153" s="16">
        <f>G2153*$E2153*(1-'Monte Carlo Inputs'!$C$11)+G2153*'Monte Carlo Inputs'!$C$12-G2153*'Monte Carlo Inputs'!$C$13-'Monte Carlo Inputs'!$C$14*(G2153-F2153)</f>
        <v>1228.4345388960089</v>
      </c>
      <c r="M2153" s="16">
        <f>H2153*$E2153*(1-'Monte Carlo Inputs'!$C$11)+H2153*'Monte Carlo Inputs'!$C$12-H2153*'Monte Carlo Inputs'!$C$13-'Monte Carlo Inputs'!$C$14*(H2153-G2153)</f>
        <v>1327.3919085069306</v>
      </c>
      <c r="N2153" s="16">
        <f>I2153*$E2153*(1-'Monte Carlo Inputs'!$C$11)+I2153*'Monte Carlo Inputs'!$C$12-I2153*'Monte Carlo Inputs'!$C$13-'Monte Carlo Inputs'!$C$14*(I2153-H2153)</f>
        <v>1434.3208555118854</v>
      </c>
      <c r="O2153" s="16">
        <f>J2153*$E2153*(1-'Monte Carlo Inputs'!$C$11)+J2153*'Monte Carlo Inputs'!$C$12-J2153*'Monte Carlo Inputs'!$C$13-'Monte Carlo Inputs'!$C$14*(J2153-I2153)</f>
        <v>1549.8635356835953</v>
      </c>
    </row>
    <row r="2154" spans="1:15">
      <c r="A2154">
        <v>2150</v>
      </c>
      <c r="B2154" s="39">
        <v>1.1641710122254141</v>
      </c>
      <c r="C2154" s="39">
        <v>-1.1055051612841216</v>
      </c>
      <c r="D2154" s="29">
        <f>'Monte Carlo Inputs'!$C$6+'Monte Carlo Inputs'!$D$6*B2154</f>
        <v>0.2017298439915747</v>
      </c>
      <c r="E2154" s="29">
        <f>'Monte Carlo Inputs'!$C$7+'Monte Carlo Inputs'!$D$7*C2154</f>
        <v>0.5432537285357022</v>
      </c>
      <c r="F2154" s="16">
        <f>'Monte Carlo Inputs'!$C$17*(1+$D2154)</f>
        <v>2919.1219640399345</v>
      </c>
      <c r="G2154" s="16">
        <f t="shared" ref="G2154:J2154" si="2148">F2154*(1+$D2154)</f>
        <v>3507.9959824380894</v>
      </c>
      <c r="H2154" s="16">
        <f t="shared" si="2148"/>
        <v>4215.6634646983957</v>
      </c>
      <c r="I2154" s="16">
        <f t="shared" si="2148"/>
        <v>5066.0885977529842</v>
      </c>
      <c r="J2154" s="16">
        <f t="shared" si="2148"/>
        <v>6088.0698602251887</v>
      </c>
      <c r="K2154" s="16">
        <f>F2154*$E2154*(1-'Monte Carlo Inputs'!$C$11)+F2154*'Monte Carlo Inputs'!$C$12-F2154*'Monte Carlo Inputs'!$C$13-'Monte Carlo Inputs'!$C$14*(F2154-'Monte Carlo Inputs'!$C$17)</f>
        <v>1248.413547529324</v>
      </c>
      <c r="L2154" s="16">
        <f>G2154*$E2154*(1-'Monte Carlo Inputs'!$C$11)+G2154*'Monte Carlo Inputs'!$C$12-G2154*'Monte Carlo Inputs'!$C$13-'Monte Carlo Inputs'!$C$14*(G2154-F2154)</f>
        <v>1500.2558177093822</v>
      </c>
      <c r="M2154" s="16">
        <f>H2154*$E2154*(1-'Monte Carlo Inputs'!$C$11)+H2154*'Monte Carlo Inputs'!$C$12-H2154*'Monte Carlo Inputs'!$C$13-'Monte Carlo Inputs'!$C$14*(H2154-G2154)</f>
        <v>1802.9021897633481</v>
      </c>
      <c r="N2154" s="16">
        <f>I2154*$E2154*(1-'Monte Carlo Inputs'!$C$11)+I2154*'Monte Carlo Inputs'!$C$12-I2154*'Monte Carlo Inputs'!$C$13-'Monte Carlo Inputs'!$C$14*(I2154-H2154)</f>
        <v>2166.601367236377</v>
      </c>
      <c r="O2154" s="16">
        <f>J2154*$E2154*(1-'Monte Carlo Inputs'!$C$11)+J2154*'Monte Carlo Inputs'!$C$12-J2154*'Monte Carlo Inputs'!$C$13-'Monte Carlo Inputs'!$C$14*(J2154-I2154)</f>
        <v>2603.6695230409032</v>
      </c>
    </row>
    <row r="2155" spans="1:15">
      <c r="A2155">
        <v>2151</v>
      </c>
      <c r="B2155" s="39">
        <v>-0.5507329958715389</v>
      </c>
      <c r="C2155" s="39">
        <v>0.33324776637036391</v>
      </c>
      <c r="D2155" s="29">
        <f>'Monte Carlo Inputs'!$C$6+'Monte Carlo Inputs'!$D$6*B2155</f>
        <v>9.0631079295330139E-2</v>
      </c>
      <c r="E2155" s="29">
        <f>'Monte Carlo Inputs'!$C$7+'Monte Carlo Inputs'!$D$7*C2155</f>
        <v>0.59474940272347943</v>
      </c>
      <c r="F2155" s="16">
        <f>'Monte Carlo Inputs'!$C$17*(1+$D2155)</f>
        <v>2649.2519547162869</v>
      </c>
      <c r="G2155" s="16">
        <f t="shared" ref="G2155:J2155" si="2149">F2155*(1+$D2155)</f>
        <v>2889.3565186974874</v>
      </c>
      <c r="H2155" s="16">
        <f t="shared" si="2149"/>
        <v>3151.2220184560388</v>
      </c>
      <c r="I2155" s="16">
        <f t="shared" si="2149"/>
        <v>3436.8206710879185</v>
      </c>
      <c r="J2155" s="16">
        <f t="shared" si="2149"/>
        <v>3748.3034378531174</v>
      </c>
      <c r="K2155" s="16">
        <f>F2155*$E2155*(1-'Monte Carlo Inputs'!$C$11)+F2155*'Monte Carlo Inputs'!$C$12-F2155*'Monte Carlo Inputs'!$C$13-'Monte Carlo Inputs'!$C$14*(F2155-'Monte Carlo Inputs'!$C$17)</f>
        <v>1226.3107386072659</v>
      </c>
      <c r="L2155" s="16">
        <f>G2155*$E2155*(1-'Monte Carlo Inputs'!$C$11)+G2155*'Monte Carlo Inputs'!$C$12-G2155*'Monte Carlo Inputs'!$C$13-'Monte Carlo Inputs'!$C$14*(G2155-F2155)</f>
        <v>1337.4526043986962</v>
      </c>
      <c r="M2155" s="16">
        <f>H2155*$E2155*(1-'Monte Carlo Inputs'!$C$11)+H2155*'Monte Carlo Inputs'!$C$12-H2155*'Monte Carlo Inputs'!$C$13-'Monte Carlo Inputs'!$C$14*(H2155-G2155)</f>
        <v>1458.6673774417002</v>
      </c>
      <c r="N2155" s="16">
        <f>I2155*$E2155*(1-'Monte Carlo Inputs'!$C$11)+I2155*'Monte Carlo Inputs'!$C$12-I2155*'Monte Carlo Inputs'!$C$13-'Monte Carlo Inputs'!$C$14*(I2155-H2155)</f>
        <v>1590.8679761921305</v>
      </c>
      <c r="O2155" s="16">
        <f>J2155*$E2155*(1-'Monte Carlo Inputs'!$C$11)+J2155*'Monte Carlo Inputs'!$C$12-J2155*'Monte Carlo Inputs'!$C$13-'Monte Carlo Inputs'!$C$14*(J2155-I2155)</f>
        <v>1735.0500578908009</v>
      </c>
    </row>
    <row r="2156" spans="1:15">
      <c r="A2156">
        <v>2152</v>
      </c>
      <c r="B2156" s="39">
        <v>-0.70973593726242001</v>
      </c>
      <c r="C2156" s="39">
        <v>-0.90030789050146398</v>
      </c>
      <c r="D2156" s="29">
        <f>'Monte Carlo Inputs'!$C$6+'Monte Carlo Inputs'!$D$6*B2156</f>
        <v>8.0330193480036421E-2</v>
      </c>
      <c r="E2156" s="29">
        <f>'Monte Carlo Inputs'!$C$7+'Monte Carlo Inputs'!$D$7*C2156</f>
        <v>0.55059812492047355</v>
      </c>
      <c r="F2156" s="16">
        <f>'Monte Carlo Inputs'!$C$17*(1+$D2156)</f>
        <v>2624.2300729823569</v>
      </c>
      <c r="G2156" s="16">
        <f t="shared" ref="G2156:J2156" si="2150">F2156*(1+$D2156)</f>
        <v>2835.0349824811597</v>
      </c>
      <c r="H2156" s="16">
        <f t="shared" si="2150"/>
        <v>3062.7738911465431</v>
      </c>
      <c r="I2156" s="16">
        <f t="shared" si="2150"/>
        <v>3308.807110407949</v>
      </c>
      <c r="J2156" s="16">
        <f t="shared" si="2150"/>
        <v>3574.6042257751401</v>
      </c>
      <c r="K2156" s="16">
        <f>F2156*$E2156*(1-'Monte Carlo Inputs'!$C$11)+F2156*'Monte Carlo Inputs'!$C$12-F2156*'Monte Carlo Inputs'!$C$13-'Monte Carlo Inputs'!$C$14*(F2156-'Monte Carlo Inputs'!$C$17)</f>
        <v>1131.8987074375896</v>
      </c>
      <c r="L2156" s="16">
        <f>G2156*$E2156*(1-'Monte Carlo Inputs'!$C$11)+G2156*'Monte Carlo Inputs'!$C$12-G2156*'Monte Carlo Inputs'!$C$13-'Monte Carlo Inputs'!$C$14*(G2156-F2156)</f>
        <v>1222.8243496058544</v>
      </c>
      <c r="M2156" s="16">
        <f>H2156*$E2156*(1-'Monte Carlo Inputs'!$C$11)+H2156*'Monte Carlo Inputs'!$C$12-H2156*'Monte Carlo Inputs'!$C$13-'Monte Carlo Inputs'!$C$14*(H2156-G2156)</f>
        <v>1321.0540662017922</v>
      </c>
      <c r="N2156" s="16">
        <f>I2156*$E2156*(1-'Monte Carlo Inputs'!$C$11)+I2156*'Monte Carlo Inputs'!$C$12-I2156*'Monte Carlo Inputs'!$C$13-'Monte Carlo Inputs'!$C$14*(I2156-H2156)</f>
        <v>1427.1745949373712</v>
      </c>
      <c r="O2156" s="16">
        <f>J2156*$E2156*(1-'Monte Carlo Inputs'!$C$11)+J2156*'Monte Carlo Inputs'!$C$12-J2156*'Monte Carlo Inputs'!$C$13-'Monte Carlo Inputs'!$C$14*(J2156-I2156)</f>
        <v>1541.8198062784829</v>
      </c>
    </row>
    <row r="2157" spans="1:15">
      <c r="A2157">
        <v>2153</v>
      </c>
      <c r="B2157" s="39">
        <v>1.0019138254595104</v>
      </c>
      <c r="C2157" s="39">
        <v>-0.9190419717210464</v>
      </c>
      <c r="D2157" s="29">
        <f>'Monte Carlo Inputs'!$C$6+'Monte Carlo Inputs'!$D$6*B2157</f>
        <v>0.19121813434038321</v>
      </c>
      <c r="E2157" s="29">
        <f>'Monte Carlo Inputs'!$C$7+'Monte Carlo Inputs'!$D$7*C2157</f>
        <v>0.54992759690683912</v>
      </c>
      <c r="F2157" s="16">
        <f>'Monte Carlo Inputs'!$C$17*(1+$D2157)</f>
        <v>2893.5879701262252</v>
      </c>
      <c r="G2157" s="16">
        <f t="shared" ref="G2157:J2157" si="2151">F2157*(1+$D2157)</f>
        <v>3446.8944633235383</v>
      </c>
      <c r="H2157" s="16">
        <f t="shared" si="2151"/>
        <v>4106.0031918684617</v>
      </c>
      <c r="I2157" s="16">
        <f t="shared" si="2151"/>
        <v>4891.1454618132075</v>
      </c>
      <c r="J2157" s="16">
        <f t="shared" si="2151"/>
        <v>5826.4211718085608</v>
      </c>
      <c r="K2157" s="16">
        <f>F2157*$E2157*(1-'Monte Carlo Inputs'!$C$11)+F2157*'Monte Carlo Inputs'!$C$12-F2157*'Monte Carlo Inputs'!$C$13-'Monte Carlo Inputs'!$C$14*(F2157-'Monte Carlo Inputs'!$C$17)</f>
        <v>1250.878792564396</v>
      </c>
      <c r="L2157" s="16">
        <f>G2157*$E2157*(1-'Monte Carlo Inputs'!$C$11)+G2157*'Monte Carlo Inputs'!$C$12-G2157*'Monte Carlo Inputs'!$C$13-'Monte Carlo Inputs'!$C$14*(G2157-F2157)</f>
        <v>1490.0695015645113</v>
      </c>
      <c r="M2157" s="16">
        <f>H2157*$E2157*(1-'Monte Carlo Inputs'!$C$11)+H2157*'Monte Carlo Inputs'!$C$12-H2157*'Monte Carlo Inputs'!$C$13-'Monte Carlo Inputs'!$C$14*(H2157-G2157)</f>
        <v>1774.9978116911818</v>
      </c>
      <c r="N2157" s="16">
        <f>I2157*$E2157*(1-'Monte Carlo Inputs'!$C$11)+I2157*'Monte Carlo Inputs'!$C$12-I2157*'Monte Carlo Inputs'!$C$13-'Monte Carlo Inputs'!$C$14*(I2157-H2157)</f>
        <v>2114.4095817010325</v>
      </c>
      <c r="O2157" s="16">
        <f>J2157*$E2157*(1-'Monte Carlo Inputs'!$C$11)+J2157*'Monte Carlo Inputs'!$C$12-J2157*'Monte Carlo Inputs'!$C$13-'Monte Carlo Inputs'!$C$14*(J2157-I2157)</f>
        <v>2518.7230371453338</v>
      </c>
    </row>
    <row r="2158" spans="1:15">
      <c r="A2158">
        <v>2154</v>
      </c>
      <c r="B2158" s="39">
        <v>0.83853655269125116</v>
      </c>
      <c r="C2158" s="39">
        <v>0.47896611135029421</v>
      </c>
      <c r="D2158" s="29">
        <f>'Monte Carlo Inputs'!$C$6+'Monte Carlo Inputs'!$D$6*B2158</f>
        <v>0.18063386076104893</v>
      </c>
      <c r="E2158" s="29">
        <f>'Monte Carlo Inputs'!$C$7+'Monte Carlo Inputs'!$D$7*C2158</f>
        <v>0.59996493644857973</v>
      </c>
      <c r="F2158" s="16">
        <f>'Monte Carlo Inputs'!$C$17*(1+$D2158)</f>
        <v>2867.8777111746645</v>
      </c>
      <c r="G2158" s="16">
        <f t="shared" ref="G2158:J2158" si="2152">F2158*(1+$D2158)</f>
        <v>3385.9135343347043</v>
      </c>
      <c r="H2158" s="16">
        <f t="shared" si="2152"/>
        <v>3997.5241682446704</v>
      </c>
      <c r="I2158" s="16">
        <f t="shared" si="2152"/>
        <v>4719.6123922403058</v>
      </c>
      <c r="J2158" s="16">
        <f t="shared" si="2152"/>
        <v>5572.1341999463621</v>
      </c>
      <c r="K2158" s="16">
        <f>F2158*$E2158*(1-'Monte Carlo Inputs'!$C$11)+F2158*'Monte Carlo Inputs'!$C$12-F2158*'Monte Carlo Inputs'!$C$13-'Monte Carlo Inputs'!$C$14*(F2158-'Monte Carlo Inputs'!$C$17)</f>
        <v>1341.5140344116201</v>
      </c>
      <c r="L2158" s="16">
        <f>G2158*$E2158*(1-'Monte Carlo Inputs'!$C$11)+G2158*'Monte Carlo Inputs'!$C$12-G2158*'Monte Carlo Inputs'!$C$13-'Monte Carlo Inputs'!$C$14*(G2158-F2158)</f>
        <v>1583.8368937125215</v>
      </c>
      <c r="M2158" s="16">
        <f>H2158*$E2158*(1-'Monte Carlo Inputs'!$C$11)+H2158*'Monte Carlo Inputs'!$C$12-H2158*'Monte Carlo Inputs'!$C$13-'Monte Carlo Inputs'!$C$14*(H2158-G2158)</f>
        <v>1869.9314666396012</v>
      </c>
      <c r="N2158" s="16">
        <f>I2158*$E2158*(1-'Monte Carlo Inputs'!$C$11)+I2158*'Monte Carlo Inputs'!$C$12-I2158*'Monte Carlo Inputs'!$C$13-'Monte Carlo Inputs'!$C$14*(I2158-H2158)</f>
        <v>2207.7044068172831</v>
      </c>
      <c r="O2158" s="16">
        <f>J2158*$E2158*(1-'Monte Carlo Inputs'!$C$11)+J2158*'Monte Carlo Inputs'!$C$12-J2158*'Monte Carlo Inputs'!$C$13-'Monte Carlo Inputs'!$C$14*(J2158-I2158)</f>
        <v>2606.4905772398702</v>
      </c>
    </row>
    <row r="2159" spans="1:15">
      <c r="A2159">
        <v>2155</v>
      </c>
      <c r="B2159" s="39">
        <v>4.2856193337665091E-2</v>
      </c>
      <c r="C2159" s="39">
        <v>-0.30249935614106493</v>
      </c>
      <c r="D2159" s="29">
        <f>'Monte Carlo Inputs'!$C$6+'Monte Carlo Inputs'!$D$6*B2159</f>
        <v>0.12908630789519215</v>
      </c>
      <c r="E2159" s="29">
        <f>'Monte Carlo Inputs'!$C$7+'Monte Carlo Inputs'!$D$7*C2159</f>
        <v>0.57199481709769262</v>
      </c>
      <c r="F2159" s="16">
        <f>'Monte Carlo Inputs'!$C$17*(1+$D2159)</f>
        <v>2742.6635505082113</v>
      </c>
      <c r="G2159" s="16">
        <f t="shared" ref="G2159:J2159" si="2153">F2159*(1+$D2159)</f>
        <v>3096.7038620420349</v>
      </c>
      <c r="H2159" s="16">
        <f t="shared" si="2153"/>
        <v>3496.4459302378232</v>
      </c>
      <c r="I2159" s="16">
        <f t="shared" si="2153"/>
        <v>3947.7892261273942</v>
      </c>
      <c r="J2159" s="16">
        <f t="shared" si="2153"/>
        <v>4457.3947616765972</v>
      </c>
      <c r="K2159" s="16">
        <f>F2159*$E2159*(1-'Monte Carlo Inputs'!$C$11)+F2159*'Monte Carlo Inputs'!$C$12-F2159*'Monte Carlo Inputs'!$C$13-'Monte Carlo Inputs'!$C$14*(F2159-'Monte Carlo Inputs'!$C$17)</f>
        <v>1226.5777847330623</v>
      </c>
      <c r="L2159" s="16">
        <f>G2159*$E2159*(1-'Monte Carlo Inputs'!$C$11)+G2159*'Monte Carlo Inputs'!$C$12-G2159*'Monte Carlo Inputs'!$C$13-'Monte Carlo Inputs'!$C$14*(G2159-F2159)</f>
        <v>1384.9121823105168</v>
      </c>
      <c r="M2159" s="16">
        <f>H2159*$E2159*(1-'Monte Carlo Inputs'!$C$11)+H2159*'Monte Carlo Inputs'!$C$12-H2159*'Monte Carlo Inputs'!$C$13-'Monte Carlo Inputs'!$C$14*(H2159-G2159)</f>
        <v>1563.6853826840547</v>
      </c>
      <c r="N2159" s="16">
        <f>I2159*$E2159*(1-'Monte Carlo Inputs'!$C$11)+I2159*'Monte Carlo Inputs'!$C$12-I2159*'Monte Carlo Inputs'!$C$13-'Monte Carlo Inputs'!$C$14*(I2159-H2159)</f>
        <v>1765.5357554444199</v>
      </c>
      <c r="O2159" s="16">
        <f>J2159*$E2159*(1-'Monte Carlo Inputs'!$C$11)+J2159*'Monte Carlo Inputs'!$C$12-J2159*'Monte Carlo Inputs'!$C$13-'Monte Carlo Inputs'!$C$14*(J2159-I2159)</f>
        <v>1993.442247571689</v>
      </c>
    </row>
    <row r="2160" spans="1:15">
      <c r="A2160">
        <v>2156</v>
      </c>
      <c r="B2160" s="39">
        <v>0.92944392892328498</v>
      </c>
      <c r="C2160" s="39">
        <v>-0.22415271172955223</v>
      </c>
      <c r="D2160" s="29">
        <f>'Monte Carlo Inputs'!$C$6+'Monte Carlo Inputs'!$D$6*B2160</f>
        <v>0.18652322666926874</v>
      </c>
      <c r="E2160" s="29">
        <f>'Monte Carlo Inputs'!$C$7+'Monte Carlo Inputs'!$D$7*C2160</f>
        <v>0.57479899090458675</v>
      </c>
      <c r="F2160" s="16">
        <f>'Monte Carlo Inputs'!$C$17*(1+$D2160)</f>
        <v>2882.1835699023209</v>
      </c>
      <c r="G2160" s="16">
        <f t="shared" ref="G2160:J2160" si="2154">F2160*(1+$D2160)</f>
        <v>3419.7777492136534</v>
      </c>
      <c r="H2160" s="16">
        <f t="shared" si="2154"/>
        <v>4057.6457294887532</v>
      </c>
      <c r="I2160" s="16">
        <f t="shared" si="2154"/>
        <v>4814.490903633774</v>
      </c>
      <c r="J2160" s="16">
        <f t="shared" si="2154"/>
        <v>5712.5052817493888</v>
      </c>
      <c r="K2160" s="16">
        <f>F2160*$E2160*(1-'Monte Carlo Inputs'!$C$11)+F2160*'Monte Carlo Inputs'!$C$12-F2160*'Monte Carlo Inputs'!$C$13-'Monte Carlo Inputs'!$C$14*(F2160-'Monte Carlo Inputs'!$C$17)</f>
        <v>1296.796605662387</v>
      </c>
      <c r="L2160" s="16">
        <f>G2160*$E2160*(1-'Monte Carlo Inputs'!$C$11)+G2160*'Monte Carlo Inputs'!$C$12-G2160*'Monte Carlo Inputs'!$C$13-'Monte Carlo Inputs'!$C$14*(G2160-F2160)</f>
        <v>1538.6792928842908</v>
      </c>
      <c r="M2160" s="16">
        <f>H2160*$E2160*(1-'Monte Carlo Inputs'!$C$11)+H2160*'Monte Carlo Inputs'!$C$12-H2160*'Monte Carlo Inputs'!$C$13-'Monte Carlo Inputs'!$C$14*(H2160-G2160)</f>
        <v>1825.6787194022575</v>
      </c>
      <c r="N2160" s="16">
        <f>I2160*$E2160*(1-'Monte Carlo Inputs'!$C$11)+I2160*'Monte Carlo Inputs'!$C$12-I2160*'Monte Carlo Inputs'!$C$13-'Monte Carlo Inputs'!$C$14*(I2160-H2160)</f>
        <v>2166.2102050065851</v>
      </c>
      <c r="O2160" s="16">
        <f>J2160*$E2160*(1-'Monte Carlo Inputs'!$C$11)+J2160*'Monte Carlo Inputs'!$C$12-J2160*'Monte Carlo Inputs'!$C$13-'Monte Carlo Inputs'!$C$14*(J2160-I2160)</f>
        <v>2570.2587220883111</v>
      </c>
    </row>
    <row r="2161" spans="1:15">
      <c r="A2161">
        <v>2157</v>
      </c>
      <c r="B2161" s="39">
        <v>0.31918201100146198</v>
      </c>
      <c r="C2161" s="39">
        <v>1.7528702043147877</v>
      </c>
      <c r="D2161" s="29">
        <f>'Monte Carlo Inputs'!$C$6+'Monte Carlo Inputs'!$D$6*B2161</f>
        <v>0.14698786789573998</v>
      </c>
      <c r="E2161" s="29">
        <f>'Monte Carlo Inputs'!$C$7+'Monte Carlo Inputs'!$D$7*C2161</f>
        <v>0.64556036069193479</v>
      </c>
      <c r="F2161" s="16">
        <f>'Monte Carlo Inputs'!$C$17*(1+$D2161)</f>
        <v>2786.1482299055424</v>
      </c>
      <c r="G2161" s="16">
        <f t="shared" ref="G2161:J2161" si="2155">F2161*(1+$D2161)</f>
        <v>3195.6782178608478</v>
      </c>
      <c r="H2161" s="16">
        <f t="shared" si="2155"/>
        <v>3665.4041455850715</v>
      </c>
      <c r="I2161" s="16">
        <f t="shared" si="2155"/>
        <v>4204.1740859208276</v>
      </c>
      <c r="J2161" s="16">
        <f t="shared" si="2155"/>
        <v>4822.1366710728516</v>
      </c>
      <c r="K2161" s="16">
        <f>F2161*$E2161*(1-'Monte Carlo Inputs'!$C$11)+F2161*'Monte Carlo Inputs'!$C$12-F2161*'Monte Carlo Inputs'!$C$13-'Monte Carlo Inputs'!$C$14*(F2161-'Monte Carlo Inputs'!$C$17)</f>
        <v>1392.5179018691365</v>
      </c>
      <c r="L2161" s="16">
        <f>G2161*$E2161*(1-'Monte Carlo Inputs'!$C$11)+G2161*'Monte Carlo Inputs'!$C$12-G2161*'Monte Carlo Inputs'!$C$13-'Monte Carlo Inputs'!$C$14*(G2161-F2161)</f>
        <v>1597.2011392715301</v>
      </c>
      <c r="M2161" s="16">
        <f>H2161*$E2161*(1-'Monte Carlo Inputs'!$C$11)+H2161*'Monte Carlo Inputs'!$C$12-H2161*'Monte Carlo Inputs'!$C$13-'Monte Carlo Inputs'!$C$14*(H2161-G2161)</f>
        <v>1831.9703293336988</v>
      </c>
      <c r="N2161" s="16">
        <f>I2161*$E2161*(1-'Monte Carlo Inputs'!$C$11)+I2161*'Monte Carlo Inputs'!$C$12-I2161*'Monte Carlo Inputs'!$C$13-'Monte Carlo Inputs'!$C$14*(I2161-H2161)</f>
        <v>2101.2477420907157</v>
      </c>
      <c r="O2161" s="16">
        <f>J2161*$E2161*(1-'Monte Carlo Inputs'!$C$11)+J2161*'Monte Carlo Inputs'!$C$12-J2161*'Monte Carlo Inputs'!$C$13-'Monte Carlo Inputs'!$C$14*(J2161-I2161)</f>
        <v>2410.1056676213675</v>
      </c>
    </row>
    <row r="2162" spans="1:15">
      <c r="A2162">
        <v>2158</v>
      </c>
      <c r="B2162" s="39">
        <v>-1.0759748481216449</v>
      </c>
      <c r="C2162" s="39">
        <v>1.5232431412628562</v>
      </c>
      <c r="D2162" s="29">
        <f>'Monte Carlo Inputs'!$C$6+'Monte Carlo Inputs'!$D$6*B2162</f>
        <v>5.6603681449015744E-2</v>
      </c>
      <c r="E2162" s="29">
        <f>'Monte Carlo Inputs'!$C$7+'Monte Carlo Inputs'!$D$7*C2162</f>
        <v>0.63734157607900221</v>
      </c>
      <c r="F2162" s="16">
        <f>'Monte Carlo Inputs'!$C$17*(1+$D2162)</f>
        <v>2566.5960026078046</v>
      </c>
      <c r="G2162" s="16">
        <f t="shared" ref="G2162:J2162" si="2156">F2162*(1+$D2162)</f>
        <v>2711.8747851477342</v>
      </c>
      <c r="H2162" s="16">
        <f t="shared" si="2156"/>
        <v>2865.3768816158549</v>
      </c>
      <c r="I2162" s="16">
        <f t="shared" si="2156"/>
        <v>3027.5677618542131</v>
      </c>
      <c r="J2162" s="16">
        <f t="shared" si="2156"/>
        <v>3198.939243011519</v>
      </c>
      <c r="K2162" s="16">
        <f>F2162*$E2162*(1-'Monte Carlo Inputs'!$C$11)+F2162*'Monte Carlo Inputs'!$C$12-F2162*'Monte Carlo Inputs'!$C$13-'Monte Carlo Inputs'!$C$14*(F2162-'Monte Carlo Inputs'!$C$17)</f>
        <v>1264.5666736244946</v>
      </c>
      <c r="L2162" s="16">
        <f>G2162*$E2162*(1-'Monte Carlo Inputs'!$C$11)+G2162*'Monte Carlo Inputs'!$C$12-G2162*'Monte Carlo Inputs'!$C$13-'Monte Carlo Inputs'!$C$14*(G2162-F2162)</f>
        <v>1336.1458027893766</v>
      </c>
      <c r="M2162" s="16">
        <f>H2162*$E2162*(1-'Monte Carlo Inputs'!$C$11)+H2162*'Monte Carlo Inputs'!$C$12-H2162*'Monte Carlo Inputs'!$C$13-'Monte Carlo Inputs'!$C$14*(H2162-G2162)</f>
        <v>1411.7765741799062</v>
      </c>
      <c r="N2162" s="16">
        <f>I2162*$E2162*(1-'Monte Carlo Inputs'!$C$11)+I2162*'Monte Carlo Inputs'!$C$12-I2162*'Monte Carlo Inputs'!$C$13-'Monte Carlo Inputs'!$C$14*(I2162-H2162)</f>
        <v>1491.6883256619685</v>
      </c>
      <c r="O2162" s="16">
        <f>J2162*$E2162*(1-'Monte Carlo Inputs'!$C$11)+J2162*'Monte Carlo Inputs'!$C$12-J2162*'Monte Carlo Inputs'!$C$13-'Monte Carlo Inputs'!$C$14*(J2162-I2162)</f>
        <v>1576.1233764689546</v>
      </c>
    </row>
    <row r="2163" spans="1:15">
      <c r="A2163">
        <v>2159</v>
      </c>
      <c r="B2163" s="39">
        <v>-1.0043451907786023</v>
      </c>
      <c r="C2163" s="39">
        <v>0.8484323717068234</v>
      </c>
      <c r="D2163" s="29">
        <f>'Monte Carlo Inputs'!$C$6+'Monte Carlo Inputs'!$D$6*B2163</f>
        <v>6.1244154856771302E-2</v>
      </c>
      <c r="E2163" s="29">
        <f>'Monte Carlo Inputs'!$C$7+'Monte Carlo Inputs'!$D$7*C2163</f>
        <v>0.61318882903013161</v>
      </c>
      <c r="F2163" s="16">
        <f>'Monte Carlo Inputs'!$C$17*(1+$D2163)</f>
        <v>2577.8681765625834</v>
      </c>
      <c r="G2163" s="16">
        <f t="shared" ref="G2163:J2163" si="2157">F2163*(1+$D2163)</f>
        <v>2735.747534368325</v>
      </c>
      <c r="H2163" s="16">
        <f t="shared" si="2157"/>
        <v>2903.2960800122087</v>
      </c>
      <c r="I2163" s="16">
        <f t="shared" si="2157"/>
        <v>3081.1059947315334</v>
      </c>
      <c r="J2163" s="16">
        <f t="shared" si="2157"/>
        <v>3269.8057274029975</v>
      </c>
      <c r="K2163" s="16">
        <f>F2163*$E2163*(1-'Monte Carlo Inputs'!$C$11)+F2163*'Monte Carlo Inputs'!$C$12-F2163*'Monte Carlo Inputs'!$C$13-'Monte Carlo Inputs'!$C$14*(F2163-'Monte Carlo Inputs'!$C$17)</f>
        <v>1225.9949457680891</v>
      </c>
      <c r="L2163" s="16">
        <f>G2163*$E2163*(1-'Monte Carlo Inputs'!$C$11)+G2163*'Monte Carlo Inputs'!$C$12-G2163*'Monte Carlo Inputs'!$C$13-'Monte Carlo Inputs'!$C$14*(G2163-F2163)</f>
        <v>1301.0799700803291</v>
      </c>
      <c r="M2163" s="16">
        <f>H2163*$E2163*(1-'Monte Carlo Inputs'!$C$11)+H2163*'Monte Carlo Inputs'!$C$12-H2163*'Monte Carlo Inputs'!$C$13-'Monte Carlo Inputs'!$C$14*(H2163-G2163)</f>
        <v>1380.7635132489718</v>
      </c>
      <c r="N2163" s="16">
        <f>I2163*$E2163*(1-'Monte Carlo Inputs'!$C$11)+I2163*'Monte Carlo Inputs'!$C$12-I2163*'Monte Carlo Inputs'!$C$13-'Monte Carlo Inputs'!$C$14*(I2163-H2163)</f>
        <v>1465.3272076749715</v>
      </c>
      <c r="O2163" s="16">
        <f>J2163*$E2163*(1-'Monte Carlo Inputs'!$C$11)+J2163*'Monte Carlo Inputs'!$C$12-J2163*'Monte Carlo Inputs'!$C$13-'Monte Carlo Inputs'!$C$14*(J2163-I2163)</f>
        <v>1555.0699340976576</v>
      </c>
    </row>
    <row r="2164" spans="1:15">
      <c r="A2164">
        <v>2160</v>
      </c>
      <c r="B2164" s="39">
        <v>0.40466741003709172</v>
      </c>
      <c r="C2164" s="39">
        <v>1.0715344399849027</v>
      </c>
      <c r="D2164" s="29">
        <f>'Monte Carlo Inputs'!$C$6+'Monte Carlo Inputs'!$D$6*B2164</f>
        <v>0.15252597509449992</v>
      </c>
      <c r="E2164" s="29">
        <f>'Monte Carlo Inputs'!$C$7+'Monte Carlo Inputs'!$D$7*C2164</f>
        <v>0.6211740718038139</v>
      </c>
      <c r="F2164" s="16">
        <f>'Monte Carlo Inputs'!$C$17*(1+$D2164)</f>
        <v>2799.6008461020501</v>
      </c>
      <c r="G2164" s="16">
        <f t="shared" ref="G2164:J2164" si="2158">F2164*(1+$D2164)</f>
        <v>3226.6126950291523</v>
      </c>
      <c r="H2164" s="16">
        <f t="shared" si="2158"/>
        <v>3718.7549425907659</v>
      </c>
      <c r="I2164" s="16">
        <f t="shared" si="2158"/>
        <v>4285.9616663469133</v>
      </c>
      <c r="J2164" s="16">
        <f t="shared" si="2158"/>
        <v>4939.6821487241232</v>
      </c>
      <c r="K2164" s="16">
        <f>F2164*$E2164*(1-'Monte Carlo Inputs'!$C$11)+F2164*'Monte Carlo Inputs'!$C$12-F2164*'Monte Carlo Inputs'!$C$13-'Monte Carlo Inputs'!$C$14*(F2164-'Monte Carlo Inputs'!$C$17)</f>
        <v>1350.8577105708366</v>
      </c>
      <c r="L2164" s="16">
        <f>G2164*$E2164*(1-'Monte Carlo Inputs'!$C$11)+G2164*'Monte Carlo Inputs'!$C$12-G2164*'Monte Carlo Inputs'!$C$13-'Monte Carlo Inputs'!$C$14*(G2164-F2164)</f>
        <v>1556.8986000895773</v>
      </c>
      <c r="M2164" s="16">
        <f>H2164*$E2164*(1-'Monte Carlo Inputs'!$C$11)+H2164*'Monte Carlo Inputs'!$C$12-H2164*'Monte Carlo Inputs'!$C$13-'Monte Carlo Inputs'!$C$14*(H2164-G2164)</f>
        <v>1794.3660771915015</v>
      </c>
      <c r="N2164" s="16">
        <f>I2164*$E2164*(1-'Monte Carlo Inputs'!$C$11)+I2164*'Monte Carlo Inputs'!$C$12-I2164*'Monte Carlo Inputs'!$C$13-'Monte Carlo Inputs'!$C$14*(I2164-H2164)</f>
        <v>2068.0535127916282</v>
      </c>
      <c r="O2164" s="16">
        <f>J2164*$E2164*(1-'Monte Carlo Inputs'!$C$11)+J2164*'Monte Carlo Inputs'!$C$12-J2164*'Monte Carlo Inputs'!$C$13-'Monte Carlo Inputs'!$C$14*(J2164-I2164)</f>
        <v>2383.485391377777</v>
      </c>
    </row>
    <row r="2165" spans="1:15">
      <c r="A2165">
        <v>2161</v>
      </c>
      <c r="B2165" s="39">
        <v>-0.3181026074842262</v>
      </c>
      <c r="C2165" s="39">
        <v>-0.48520588052379626</v>
      </c>
      <c r="D2165" s="29">
        <f>'Monte Carlo Inputs'!$C$6+'Monte Carlo Inputs'!$D$6*B2165</f>
        <v>0.105701863816569</v>
      </c>
      <c r="E2165" s="29">
        <f>'Monte Carlo Inputs'!$C$7+'Monte Carlo Inputs'!$D$7*C2165</f>
        <v>0.5654554068412474</v>
      </c>
      <c r="F2165" s="16">
        <f>'Monte Carlo Inputs'!$C$17*(1+$D2165)</f>
        <v>2685.8603973968279</v>
      </c>
      <c r="G2165" s="16">
        <f t="shared" ref="G2165:J2165" si="2159">F2165*(1+$D2165)</f>
        <v>2969.7608473527835</v>
      </c>
      <c r="H2165" s="16">
        <f t="shared" si="2159"/>
        <v>3283.6701040074458</v>
      </c>
      <c r="I2165" s="16">
        <f t="shared" si="2159"/>
        <v>3630.7601541597796</v>
      </c>
      <c r="J2165" s="16">
        <f t="shared" si="2159"/>
        <v>4014.5382695254016</v>
      </c>
      <c r="K2165" s="16">
        <f>F2165*$E2165*(1-'Monte Carlo Inputs'!$C$11)+F2165*'Monte Carlo Inputs'!$C$12-F2165*'Monte Carlo Inputs'!$C$13-'Monte Carlo Inputs'!$C$14*(F2165-'Monte Carlo Inputs'!$C$17)</f>
        <v>1187.8328167733059</v>
      </c>
      <c r="L2165" s="16">
        <f>G2165*$E2165*(1-'Monte Carlo Inputs'!$C$11)+G2165*'Monte Carlo Inputs'!$C$12-G2165*'Monte Carlo Inputs'!$C$13-'Monte Carlo Inputs'!$C$14*(G2165-F2165)</f>
        <v>1313.3889594087295</v>
      </c>
      <c r="M2165" s="16">
        <f>H2165*$E2165*(1-'Monte Carlo Inputs'!$C$11)+H2165*'Monte Carlo Inputs'!$C$12-H2165*'Monte Carlo Inputs'!$C$13-'Monte Carlo Inputs'!$C$14*(H2165-G2165)</f>
        <v>1452.2166203343363</v>
      </c>
      <c r="N2165" s="16">
        <f>I2165*$E2165*(1-'Monte Carlo Inputs'!$C$11)+I2165*'Monte Carlo Inputs'!$C$12-I2165*'Monte Carlo Inputs'!$C$13-'Monte Carlo Inputs'!$C$14*(I2165-H2165)</f>
        <v>1605.7186237690744</v>
      </c>
      <c r="O2165" s="16">
        <f>J2165*$E2165*(1-'Monte Carlo Inputs'!$C$11)+J2165*'Monte Carlo Inputs'!$C$12-J2165*'Monte Carlo Inputs'!$C$13-'Monte Carlo Inputs'!$C$14*(J2165-I2165)</f>
        <v>1775.4460750664418</v>
      </c>
    </row>
    <row r="2166" spans="1:15">
      <c r="A2166">
        <v>2162</v>
      </c>
      <c r="B2166" s="39">
        <v>-0.32701869485262641</v>
      </c>
      <c r="C2166" s="39">
        <v>-0.150843471956151</v>
      </c>
      <c r="D2166" s="29">
        <f>'Monte Carlo Inputs'!$C$6+'Monte Carlo Inputs'!$D$6*B2166</f>
        <v>0.10512424181097797</v>
      </c>
      <c r="E2166" s="29">
        <f>'Monte Carlo Inputs'!$C$7+'Monte Carlo Inputs'!$D$7*C2166</f>
        <v>0.57742286652197927</v>
      </c>
      <c r="F2166" s="16">
        <f>'Monte Carlo Inputs'!$C$17*(1+$D2166)</f>
        <v>2684.4572957830469</v>
      </c>
      <c r="G2166" s="16">
        <f t="shared" ref="G2166:J2166" si="2160">F2166*(1+$D2166)</f>
        <v>2966.6588336761879</v>
      </c>
      <c r="H2166" s="16">
        <f t="shared" si="2160"/>
        <v>3278.5265942782371</v>
      </c>
      <c r="I2166" s="16">
        <f t="shared" si="2160"/>
        <v>3623.1792167588642</v>
      </c>
      <c r="J2166" s="16">
        <f t="shared" si="2160"/>
        <v>4004.0631848659327</v>
      </c>
      <c r="K2166" s="16">
        <f>F2166*$E2166*(1-'Monte Carlo Inputs'!$C$11)+F2166*'Monte Carlo Inputs'!$C$12-F2166*'Monte Carlo Inputs'!$C$13-'Monte Carlo Inputs'!$C$14*(F2166-'Monte Carlo Inputs'!$C$17)</f>
        <v>1210.0511087543141</v>
      </c>
      <c r="L2166" s="16">
        <f>G2166*$E2166*(1-'Monte Carlo Inputs'!$C$11)+G2166*'Monte Carlo Inputs'!$C$12-G2166*'Monte Carlo Inputs'!$C$13-'Monte Carlo Inputs'!$C$14*(G2166-F2166)</f>
        <v>1337.2568141146444</v>
      </c>
      <c r="M2166" s="16">
        <f>H2166*$E2166*(1-'Monte Carlo Inputs'!$C$11)+H2166*'Monte Carlo Inputs'!$C$12-H2166*'Monte Carlo Inputs'!$C$13-'Monte Carlo Inputs'!$C$14*(H2166-G2166)</f>
        <v>1477.8349228050106</v>
      </c>
      <c r="N2166" s="16">
        <f>I2166*$E2166*(1-'Monte Carlo Inputs'!$C$11)+I2166*'Monte Carlo Inputs'!$C$12-I2166*'Monte Carlo Inputs'!$C$13-'Monte Carlo Inputs'!$C$14*(I2166-H2166)</f>
        <v>1633.191198586672</v>
      </c>
      <c r="O2166" s="16">
        <f>J2166*$E2166*(1-'Monte Carlo Inputs'!$C$11)+J2166*'Monte Carlo Inputs'!$C$12-J2166*'Monte Carlo Inputs'!$C$13-'Monte Carlo Inputs'!$C$14*(J2166-I2166)</f>
        <v>1804.8791850704586</v>
      </c>
    </row>
    <row r="2167" spans="1:15">
      <c r="A2167">
        <v>2163</v>
      </c>
      <c r="B2167" s="39">
        <v>0.38567668485800988</v>
      </c>
      <c r="C2167" s="39">
        <v>0.19470032702806001</v>
      </c>
      <c r="D2167" s="29">
        <f>'Monte Carlo Inputs'!$C$6+'Monte Carlo Inputs'!$D$6*B2167</f>
        <v>0.1512956752654015</v>
      </c>
      <c r="E2167" s="29">
        <f>'Monte Carlo Inputs'!$C$7+'Monte Carlo Inputs'!$D$7*C2167</f>
        <v>0.58979052920267749</v>
      </c>
      <c r="F2167" s="16">
        <f>'Monte Carlo Inputs'!$C$17*(1+$D2167)</f>
        <v>2796.6123247871874</v>
      </c>
      <c r="G2167" s="16">
        <f t="shared" ref="G2167:J2167" si="2161">F2167*(1+$D2167)</f>
        <v>3219.7276749214093</v>
      </c>
      <c r="H2167" s="16">
        <f t="shared" si="2161"/>
        <v>3706.8585476693452</v>
      </c>
      <c r="I2167" s="16">
        <f t="shared" si="2161"/>
        <v>4267.6902147523042</v>
      </c>
      <c r="J2167" s="16">
        <f t="shared" si="2161"/>
        <v>4913.3732876168006</v>
      </c>
      <c r="K2167" s="16">
        <f>F2167*$E2167*(1-'Monte Carlo Inputs'!$C$11)+F2167*'Monte Carlo Inputs'!$C$12-F2167*'Monte Carlo Inputs'!$C$13-'Monte Carlo Inputs'!$C$14*(F2167-'Monte Carlo Inputs'!$C$17)</f>
        <v>1286.9191660390459</v>
      </c>
      <c r="L2167" s="16">
        <f>G2167*$E2167*(1-'Monte Carlo Inputs'!$C$11)+G2167*'Monte Carlo Inputs'!$C$12-G2167*'Monte Carlo Inputs'!$C$13-'Monte Carlo Inputs'!$C$14*(G2167-F2167)</f>
        <v>1481.6244702769109</v>
      </c>
      <c r="M2167" s="16">
        <f>H2167*$E2167*(1-'Monte Carlo Inputs'!$C$11)+H2167*'Monte Carlo Inputs'!$C$12-H2167*'Monte Carlo Inputs'!$C$13-'Monte Carlo Inputs'!$C$14*(H2167-G2167)</f>
        <v>1705.7878449971986</v>
      </c>
      <c r="N2167" s="16">
        <f>I2167*$E2167*(1-'Monte Carlo Inputs'!$C$11)+I2167*'Monte Carlo Inputs'!$C$12-I2167*'Monte Carlo Inputs'!$C$13-'Monte Carlo Inputs'!$C$14*(I2167-H2167)</f>
        <v>1963.8661688655638</v>
      </c>
      <c r="O2167" s="16">
        <f>J2167*$E2167*(1-'Monte Carlo Inputs'!$C$11)+J2167*'Monte Carlo Inputs'!$C$12-J2167*'Monte Carlo Inputs'!$C$13-'Monte Carlo Inputs'!$C$14*(J2167-I2167)</f>
        <v>2260.9906270149568</v>
      </c>
    </row>
    <row r="2168" spans="1:15">
      <c r="A2168">
        <v>2164</v>
      </c>
      <c r="B2168" s="39">
        <v>0.41350080648297899</v>
      </c>
      <c r="C2168" s="39">
        <v>0.73095850479731661</v>
      </c>
      <c r="D2168" s="29">
        <f>'Monte Carlo Inputs'!$C$6+'Monte Carlo Inputs'!$D$6*B2168</f>
        <v>0.15309824003094921</v>
      </c>
      <c r="E2168" s="29">
        <f>'Monte Carlo Inputs'!$C$7+'Monte Carlo Inputs'!$D$7*C2168</f>
        <v>0.60898421831506455</v>
      </c>
      <c r="F2168" s="16">
        <f>'Monte Carlo Inputs'!$C$17*(1+$D2168)</f>
        <v>2800.9909348591796</v>
      </c>
      <c r="G2168" s="16">
        <f t="shared" ref="G2168:J2168" si="2162">F2168*(1+$D2168)</f>
        <v>3229.8177173287631</v>
      </c>
      <c r="H2168" s="16">
        <f t="shared" si="2162"/>
        <v>3724.2971254725749</v>
      </c>
      <c r="I2168" s="16">
        <f t="shared" si="2162"/>
        <v>4294.4804607347496</v>
      </c>
      <c r="J2168" s="16">
        <f t="shared" si="2162"/>
        <v>4951.9578611205397</v>
      </c>
      <c r="K2168" s="16">
        <f>F2168*$E2168*(1-'Monte Carlo Inputs'!$C$11)+F2168*'Monte Carlo Inputs'!$C$12-F2168*'Monte Carlo Inputs'!$C$13-'Monte Carlo Inputs'!$C$14*(F2168-'Monte Carlo Inputs'!$C$17)</f>
        <v>1327.2529570959723</v>
      </c>
      <c r="L2168" s="16">
        <f>G2168*$E2168*(1-'Monte Carlo Inputs'!$C$11)+G2168*'Monte Carlo Inputs'!$C$12-G2168*'Monte Carlo Inputs'!$C$13-'Monte Carlo Inputs'!$C$14*(G2168-F2168)</f>
        <v>1530.4530489032388</v>
      </c>
      <c r="M2168" s="16">
        <f>H2168*$E2168*(1-'Monte Carlo Inputs'!$C$11)+H2168*'Monte Carlo Inputs'!$C$12-H2168*'Monte Carlo Inputs'!$C$13-'Monte Carlo Inputs'!$C$14*(H2168-G2168)</f>
        <v>1764.7627171403253</v>
      </c>
      <c r="N2168" s="16">
        <f>I2168*$E2168*(1-'Monte Carlo Inputs'!$C$11)+I2168*'Monte Carlo Inputs'!$C$12-I2168*'Monte Carlo Inputs'!$C$13-'Monte Carlo Inputs'!$C$14*(I2168-H2168)</f>
        <v>2034.9447832067444</v>
      </c>
      <c r="O2168" s="16">
        <f>J2168*$E2168*(1-'Monte Carlo Inputs'!$C$11)+J2168*'Monte Carlo Inputs'!$C$12-J2168*'Monte Carlo Inputs'!$C$13-'Monte Carlo Inputs'!$C$14*(J2168-I2168)</f>
        <v>2346.4912480758589</v>
      </c>
    </row>
    <row r="2169" spans="1:15">
      <c r="A2169">
        <v>2165</v>
      </c>
      <c r="B2169" s="39">
        <v>0.78427633386881568</v>
      </c>
      <c r="C2169" s="39">
        <v>-0.7741841179879605</v>
      </c>
      <c r="D2169" s="29">
        <f>'Monte Carlo Inputs'!$C$6+'Monte Carlo Inputs'!$D$6*B2169</f>
        <v>0.17711865334718901</v>
      </c>
      <c r="E2169" s="29">
        <f>'Monte Carlo Inputs'!$C$7+'Monte Carlo Inputs'!$D$7*C2169</f>
        <v>0.5551123320312642</v>
      </c>
      <c r="F2169" s="16">
        <f>'Monte Carlo Inputs'!$C$17*(1+$D2169)</f>
        <v>2859.338920845657</v>
      </c>
      <c r="G2169" s="16">
        <f t="shared" ref="G2169:J2169" si="2163">F2169*(1+$D2169)</f>
        <v>3365.7811799690439</v>
      </c>
      <c r="H2169" s="16">
        <f t="shared" si="2163"/>
        <v>3961.9238100264733</v>
      </c>
      <c r="I2169" s="16">
        <f t="shared" si="2163"/>
        <v>4663.6544199225264</v>
      </c>
      <c r="J2169" s="16">
        <f t="shared" si="2163"/>
        <v>5489.6746104558697</v>
      </c>
      <c r="K2169" s="16">
        <f>F2169*$E2169*(1-'Monte Carlo Inputs'!$C$11)+F2169*'Monte Carlo Inputs'!$C$12-F2169*'Monte Carlo Inputs'!$C$13-'Monte Carlo Inputs'!$C$14*(F2169-'Monte Carlo Inputs'!$C$17)</f>
        <v>1246.1401945751984</v>
      </c>
      <c r="L2169" s="16">
        <f>G2169*$E2169*(1-'Monte Carlo Inputs'!$C$11)+G2169*'Monte Carlo Inputs'!$C$12-G2169*'Monte Carlo Inputs'!$C$13-'Monte Carlo Inputs'!$C$14*(G2169-F2169)</f>
        <v>1466.8548677201611</v>
      </c>
      <c r="M2169" s="16">
        <f>H2169*$E2169*(1-'Monte Carlo Inputs'!$C$11)+H2169*'Monte Carlo Inputs'!$C$12-H2169*'Monte Carlo Inputs'!$C$13-'Monte Carlo Inputs'!$C$14*(H2169-G2169)</f>
        <v>1726.6622265465251</v>
      </c>
      <c r="N2169" s="16">
        <f>I2169*$E2169*(1-'Monte Carlo Inputs'!$C$11)+I2169*'Monte Carlo Inputs'!$C$12-I2169*'Monte Carlo Inputs'!$C$13-'Monte Carlo Inputs'!$C$14*(I2169-H2169)</f>
        <v>2032.4863148979045</v>
      </c>
      <c r="O2169" s="16">
        <f>J2169*$E2169*(1-'Monte Carlo Inputs'!$C$11)+J2169*'Monte Carlo Inputs'!$C$12-J2169*'Monte Carlo Inputs'!$C$13-'Monte Carlo Inputs'!$C$14*(J2169-I2169)</f>
        <v>2392.4775539392122</v>
      </c>
    </row>
    <row r="2170" spans="1:15">
      <c r="A2170">
        <v>2166</v>
      </c>
      <c r="B2170" s="39">
        <v>-1.8947926331319371</v>
      </c>
      <c r="C2170" s="39">
        <v>0.38181882199590395</v>
      </c>
      <c r="D2170" s="29">
        <f>'Monte Carlo Inputs'!$C$6+'Monte Carlo Inputs'!$D$6*B2170</f>
        <v>3.5571878864351925E-3</v>
      </c>
      <c r="E2170" s="29">
        <f>'Monte Carlo Inputs'!$C$7+'Monte Carlo Inputs'!$D$7*C2170</f>
        <v>0.59648785218715961</v>
      </c>
      <c r="F2170" s="16">
        <f>'Monte Carlo Inputs'!$C$17*(1+$D2170)</f>
        <v>2437.7407650949399</v>
      </c>
      <c r="G2170" s="16">
        <f t="shared" ref="G2170:J2170" si="2164">F2170*(1+$D2170)</f>
        <v>2446.4122670148045</v>
      </c>
      <c r="H2170" s="16">
        <f t="shared" si="2164"/>
        <v>2455.1146150962559</v>
      </c>
      <c r="I2170" s="16">
        <f t="shared" si="2164"/>
        <v>2463.8479190648859</v>
      </c>
      <c r="J2170" s="16">
        <f t="shared" si="2164"/>
        <v>2472.6122890366019</v>
      </c>
      <c r="K2170" s="16">
        <f>F2170*$E2170*(1-'Monte Carlo Inputs'!$C$11)+F2170*'Monte Carlo Inputs'!$C$12-F2170*'Monte Carlo Inputs'!$C$13-'Monte Carlo Inputs'!$C$14*(F2170-'Monte Carlo Inputs'!$C$17)</f>
        <v>1128.1689858181692</v>
      </c>
      <c r="L2170" s="16">
        <f>G2170*$E2170*(1-'Monte Carlo Inputs'!$C$11)+G2170*'Monte Carlo Inputs'!$C$12-G2170*'Monte Carlo Inputs'!$C$13-'Monte Carlo Inputs'!$C$14*(G2170-F2170)</f>
        <v>1132.1820948683733</v>
      </c>
      <c r="M2170" s="16">
        <f>H2170*$E2170*(1-'Monte Carlo Inputs'!$C$11)+H2170*'Monte Carlo Inputs'!$C$12-H2170*'Monte Carlo Inputs'!$C$13-'Monte Carlo Inputs'!$C$14*(H2170-G2170)</f>
        <v>1136.209479301478</v>
      </c>
      <c r="N2170" s="16">
        <f>I2170*$E2170*(1-'Monte Carlo Inputs'!$C$11)+I2170*'Monte Carlo Inputs'!$C$12-I2170*'Monte Carlo Inputs'!$C$13-'Monte Carlo Inputs'!$C$14*(I2170-H2170)</f>
        <v>1140.2511898977018</v>
      </c>
      <c r="O2170" s="16">
        <f>J2170*$E2170*(1-'Monte Carlo Inputs'!$C$11)+J2170*'Monte Carlo Inputs'!$C$12-J2170*'Monte Carlo Inputs'!$C$13-'Monte Carlo Inputs'!$C$14*(J2170-I2170)</f>
        <v>1144.3072776178992</v>
      </c>
    </row>
    <row r="2171" spans="1:15">
      <c r="A2171">
        <v>2167</v>
      </c>
      <c r="B2171" s="39">
        <v>0.1432632156231084</v>
      </c>
      <c r="C2171" s="39">
        <v>-1.0807272721758461</v>
      </c>
      <c r="D2171" s="29">
        <f>'Monte Carlo Inputs'!$C$6+'Monte Carlo Inputs'!$D$6*B2171</f>
        <v>0.13559110121894208</v>
      </c>
      <c r="E2171" s="29">
        <f>'Monte Carlo Inputs'!$C$7+'Monte Carlo Inputs'!$D$7*C2171</f>
        <v>0.5441405758046497</v>
      </c>
      <c r="F2171" s="16">
        <f>'Monte Carlo Inputs'!$C$17*(1+$D2171)</f>
        <v>2758.4643439709325</v>
      </c>
      <c r="G2171" s="16">
        <f t="shared" ref="G2171:J2171" si="2165">F2171*(1+$D2171)</f>
        <v>3132.487562043138</v>
      </c>
      <c r="H2171" s="16">
        <f t="shared" si="2165"/>
        <v>3557.2250001352063</v>
      </c>
      <c r="I2171" s="16">
        <f t="shared" si="2165"/>
        <v>4039.5530551870906</v>
      </c>
      <c r="J2171" s="16">
        <f t="shared" si="2165"/>
        <v>4587.2805023722503</v>
      </c>
      <c r="K2171" s="16">
        <f>F2171*$E2171*(1-'Monte Carlo Inputs'!$C$11)+F2171*'Monte Carlo Inputs'!$C$12-F2171*'Monte Carlo Inputs'!$C$13-'Monte Carlo Inputs'!$C$14*(F2171-'Monte Carlo Inputs'!$C$17)</f>
        <v>1179.2051639726731</v>
      </c>
      <c r="L2171" s="16">
        <f>G2171*$E2171*(1-'Monte Carlo Inputs'!$C$11)+G2171*'Monte Carlo Inputs'!$C$12-G2171*'Monte Carlo Inputs'!$C$13-'Monte Carlo Inputs'!$C$14*(G2171-F2171)</f>
        <v>1339.094890718791</v>
      </c>
      <c r="M2171" s="16">
        <f>H2171*$E2171*(1-'Monte Carlo Inputs'!$C$11)+H2171*'Monte Carlo Inputs'!$C$12-H2171*'Monte Carlo Inputs'!$C$13-'Monte Carlo Inputs'!$C$14*(H2171-G2171)</f>
        <v>1520.6642415880106</v>
      </c>
      <c r="N2171" s="16">
        <f>I2171*$E2171*(1-'Monte Carlo Inputs'!$C$11)+I2171*'Monte Carlo Inputs'!$C$12-I2171*'Monte Carlo Inputs'!$C$13-'Monte Carlo Inputs'!$C$14*(I2171-H2171)</f>
        <v>1726.8527806891968</v>
      </c>
      <c r="O2171" s="16">
        <f>J2171*$E2171*(1-'Monte Carlo Inputs'!$C$11)+J2171*'Monte Carlo Inputs'!$C$12-J2171*'Monte Carlo Inputs'!$C$13-'Monte Carlo Inputs'!$C$14*(J2171-I2171)</f>
        <v>1960.9986508658374</v>
      </c>
    </row>
    <row r="2172" spans="1:15">
      <c r="A2172">
        <v>2168</v>
      </c>
      <c r="B2172" s="39">
        <v>0.25221550008859139</v>
      </c>
      <c r="C2172" s="39">
        <v>0.43999179606619421</v>
      </c>
      <c r="D2172" s="29">
        <f>'Monte Carlo Inputs'!$C$6+'Monte Carlo Inputs'!$D$6*B2172</f>
        <v>0.14264949291771795</v>
      </c>
      <c r="E2172" s="29">
        <f>'Monte Carlo Inputs'!$C$7+'Monte Carlo Inputs'!$D$7*C2172</f>
        <v>0.59856997237727549</v>
      </c>
      <c r="F2172" s="16">
        <f>'Monte Carlo Inputs'!$C$17*(1+$D2172)</f>
        <v>2775.609883246429</v>
      </c>
      <c r="G2172" s="16">
        <f t="shared" ref="G2172:J2172" si="2166">F2172*(1+$D2172)</f>
        <v>3171.5492256289385</v>
      </c>
      <c r="H2172" s="16">
        <f t="shared" si="2166"/>
        <v>3623.969114428488</v>
      </c>
      <c r="I2172" s="16">
        <f t="shared" si="2166"/>
        <v>4140.9264709511835</v>
      </c>
      <c r="J2172" s="16">
        <f t="shared" si="2166"/>
        <v>4731.6275322419251</v>
      </c>
      <c r="K2172" s="16">
        <f>F2172*$E2172*(1-'Monte Carlo Inputs'!$C$11)+F2172*'Monte Carlo Inputs'!$C$12-F2172*'Monte Carlo Inputs'!$C$13-'Monte Carlo Inputs'!$C$14*(F2172-'Monte Carlo Inputs'!$C$17)</f>
        <v>1294.2884820614668</v>
      </c>
      <c r="L2172" s="16">
        <f>G2172*$E2172*(1-'Monte Carlo Inputs'!$C$11)+G2172*'Monte Carlo Inputs'!$C$12-G2172*'Monte Carlo Inputs'!$C$13-'Monte Carlo Inputs'!$C$14*(G2172-F2172)</f>
        <v>1478.918077716778</v>
      </c>
      <c r="M2172" s="16">
        <f>H2172*$E2172*(1-'Monte Carlo Inputs'!$C$11)+H2172*'Monte Carlo Inputs'!$C$12-H2172*'Monte Carlo Inputs'!$C$13-'Monte Carlo Inputs'!$C$14*(H2172-G2172)</f>
        <v>1689.8849915699227</v>
      </c>
      <c r="N2172" s="16">
        <f>I2172*$E2172*(1-'Monte Carlo Inputs'!$C$11)+I2172*'Monte Carlo Inputs'!$C$12-I2172*'Monte Carlo Inputs'!$C$13-'Monte Carlo Inputs'!$C$14*(I2172-H2172)</f>
        <v>1930.9462287066342</v>
      </c>
      <c r="O2172" s="16">
        <f>J2172*$E2172*(1-'Monte Carlo Inputs'!$C$11)+J2172*'Monte Carlo Inputs'!$C$12-J2172*'Monte Carlo Inputs'!$C$13-'Monte Carlo Inputs'!$C$14*(J2172-I2172)</f>
        <v>2206.3947290830156</v>
      </c>
    </row>
    <row r="2173" spans="1:15">
      <c r="A2173">
        <v>2169</v>
      </c>
      <c r="B2173" s="39">
        <v>0.37081970849370466</v>
      </c>
      <c r="C2173" s="39">
        <v>-0.58302928982068492</v>
      </c>
      <c r="D2173" s="29">
        <f>'Monte Carlo Inputs'!$C$6+'Monte Carlo Inputs'!$D$6*B2173</f>
        <v>0.15033317724020456</v>
      </c>
      <c r="E2173" s="29">
        <f>'Monte Carlo Inputs'!$C$7+'Monte Carlo Inputs'!$D$7*C2173</f>
        <v>0.56195412297501579</v>
      </c>
      <c r="F2173" s="16">
        <f>'Monte Carlo Inputs'!$C$17*(1+$D2173)</f>
        <v>2794.2743208341813</v>
      </c>
      <c r="G2173" s="16">
        <f t="shared" ref="G2173:J2173" si="2167">F2173*(1+$D2173)</f>
        <v>3214.3464575658986</v>
      </c>
      <c r="H2173" s="16">
        <f t="shared" si="2167"/>
        <v>3697.5693732825766</v>
      </c>
      <c r="I2173" s="16">
        <f t="shared" si="2167"/>
        <v>4253.4367252342181</v>
      </c>
      <c r="J2173" s="16">
        <f t="shared" si="2167"/>
        <v>4892.8693823288495</v>
      </c>
      <c r="K2173" s="16">
        <f>F2173*$E2173*(1-'Monte Carlo Inputs'!$C$11)+F2173*'Monte Carlo Inputs'!$C$12-F2173*'Monte Carlo Inputs'!$C$13-'Monte Carlo Inputs'!$C$14*(F2173-'Monte Carlo Inputs'!$C$17)</f>
        <v>1230.4612715757223</v>
      </c>
      <c r="L2173" s="16">
        <f>G2173*$E2173*(1-'Monte Carlo Inputs'!$C$11)+G2173*'Monte Carlo Inputs'!$C$12-G2173*'Monte Carlo Inputs'!$C$13-'Monte Carlo Inputs'!$C$14*(G2173-F2173)</f>
        <v>1415.4404240027229</v>
      </c>
      <c r="M2173" s="16">
        <f>H2173*$E2173*(1-'Monte Carlo Inputs'!$C$11)+H2173*'Monte Carlo Inputs'!$C$12-H2173*'Monte Carlo Inputs'!$C$13-'Monte Carlo Inputs'!$C$14*(H2173-G2173)</f>
        <v>1628.2280801372744</v>
      </c>
      <c r="N2173" s="16">
        <f>I2173*$E2173*(1-'Monte Carlo Inputs'!$C$11)+I2173*'Monte Carlo Inputs'!$C$12-I2173*'Monte Carlo Inputs'!$C$13-'Monte Carlo Inputs'!$C$14*(I2173-H2173)</f>
        <v>1873.0047806960292</v>
      </c>
      <c r="O2173" s="16">
        <f>J2173*$E2173*(1-'Monte Carlo Inputs'!$C$11)+J2173*'Monte Carlo Inputs'!$C$12-J2173*'Monte Carlo Inputs'!$C$13-'Monte Carlo Inputs'!$C$14*(J2173-I2173)</f>
        <v>2154.5795403641564</v>
      </c>
    </row>
    <row r="2174" spans="1:15">
      <c r="A2174">
        <v>2170</v>
      </c>
      <c r="B2174" s="39">
        <v>-1.5151305425978201</v>
      </c>
      <c r="C2174" s="39">
        <v>-1.4834216760253234</v>
      </c>
      <c r="D2174" s="29">
        <f>'Monte Carlo Inputs'!$C$6+'Monte Carlo Inputs'!$D$6*B2174</f>
        <v>2.8153310503899798E-2</v>
      </c>
      <c r="E2174" s="29">
        <f>'Monte Carlo Inputs'!$C$7+'Monte Carlo Inputs'!$D$7*C2174</f>
        <v>0.52972738545119535</v>
      </c>
      <c r="F2174" s="16">
        <f>'Monte Carlo Inputs'!$C$17*(1+$D2174)</f>
        <v>2497.4872065450236</v>
      </c>
      <c r="G2174" s="16">
        <f t="shared" ref="G2174:J2174" si="2168">F2174*(1+$D2174)</f>
        <v>2567.7997393504029</v>
      </c>
      <c r="H2174" s="16">
        <f t="shared" si="2168"/>
        <v>2640.0918027241678</v>
      </c>
      <c r="I2174" s="16">
        <f t="shared" si="2168"/>
        <v>2714.4191270050619</v>
      </c>
      <c r="J2174" s="16">
        <f t="shared" si="2168"/>
        <v>2790.8390115253601</v>
      </c>
      <c r="K2174" s="16">
        <f>F2174*$E2174*(1-'Monte Carlo Inputs'!$C$11)+F2174*'Monte Carlo Inputs'!$C$12-F2174*'Monte Carlo Inputs'!$C$13-'Monte Carlo Inputs'!$C$14*(F2174-'Monte Carlo Inputs'!$C$17)</f>
        <v>1038.1742173355894</v>
      </c>
      <c r="L2174" s="16">
        <f>G2174*$E2174*(1-'Monte Carlo Inputs'!$C$11)+G2174*'Monte Carlo Inputs'!$C$12-G2174*'Monte Carlo Inputs'!$C$13-'Monte Carlo Inputs'!$C$14*(G2174-F2174)</f>
        <v>1067.4022584333813</v>
      </c>
      <c r="M2174" s="16">
        <f>H2174*$E2174*(1-'Monte Carlo Inputs'!$C$11)+H2174*'Monte Carlo Inputs'!$C$12-H2174*'Monte Carlo Inputs'!$C$13-'Monte Carlo Inputs'!$C$14*(H2174-G2174)</f>
        <v>1097.4531656476204</v>
      </c>
      <c r="N2174" s="16">
        <f>I2174*$E2174*(1-'Monte Carlo Inputs'!$C$11)+I2174*'Monte Carlo Inputs'!$C$12-I2174*'Monte Carlo Inputs'!$C$13-'Monte Carlo Inputs'!$C$14*(I2174-H2174)</f>
        <v>1128.3501053835855</v>
      </c>
      <c r="O2174" s="16">
        <f>J2174*$E2174*(1-'Monte Carlo Inputs'!$C$11)+J2174*'Monte Carlo Inputs'!$C$12-J2174*'Monte Carlo Inputs'!$C$13-'Monte Carlo Inputs'!$C$14*(J2174-I2174)</f>
        <v>1160.1168962575575</v>
      </c>
    </row>
    <row r="2175" spans="1:15">
      <c r="A2175">
        <v>2171</v>
      </c>
      <c r="B2175" s="39">
        <v>-0.41494076741203462</v>
      </c>
      <c r="C2175" s="39">
        <v>0.26286382210438297</v>
      </c>
      <c r="D2175" s="29">
        <f>'Monte Carlo Inputs'!$C$6+'Monte Carlo Inputs'!$D$6*B2175</f>
        <v>9.9428276553002098E-2</v>
      </c>
      <c r="E2175" s="29">
        <f>'Monte Carlo Inputs'!$C$7+'Monte Carlo Inputs'!$D$7*C2175</f>
        <v>0.59223022893602428</v>
      </c>
      <c r="F2175" s="16">
        <f>'Monte Carlo Inputs'!$C$17*(1+$D2175)</f>
        <v>2670.6212265748977</v>
      </c>
      <c r="G2175" s="16">
        <f t="shared" ref="G2175:J2175" si="2169">F2175*(1+$D2175)</f>
        <v>2936.1564924591044</v>
      </c>
      <c r="H2175" s="16">
        <f t="shared" si="2169"/>
        <v>3228.0934721942208</v>
      </c>
      <c r="I2175" s="16">
        <f t="shared" si="2169"/>
        <v>3549.0572426864887</v>
      </c>
      <c r="J2175" s="16">
        <f t="shared" si="2169"/>
        <v>3901.9338877147561</v>
      </c>
      <c r="K2175" s="16">
        <f>F2175*$E2175*(1-'Monte Carlo Inputs'!$C$11)+F2175*'Monte Carlo Inputs'!$C$12-F2175*'Monte Carlo Inputs'!$C$13-'Monte Carlo Inputs'!$C$14*(F2175-'Monte Carlo Inputs'!$C$17)</f>
        <v>1231.7435123859104</v>
      </c>
      <c r="L2175" s="16">
        <f>G2175*$E2175*(1-'Monte Carlo Inputs'!$C$11)+G2175*'Monte Carlo Inputs'!$C$12-G2175*'Monte Carlo Inputs'!$C$13-'Monte Carlo Inputs'!$C$14*(G2175-F2175)</f>
        <v>1354.2136469777829</v>
      </c>
      <c r="M2175" s="16">
        <f>H2175*$E2175*(1-'Monte Carlo Inputs'!$C$11)+H2175*'Monte Carlo Inputs'!$C$12-H2175*'Monte Carlo Inputs'!$C$13-'Monte Carlo Inputs'!$C$14*(H2175-G2175)</f>
        <v>1488.8607759813394</v>
      </c>
      <c r="N2175" s="16">
        <f>I2175*$E2175*(1-'Monte Carlo Inputs'!$C$11)+I2175*'Monte Carlo Inputs'!$C$12-I2175*'Monte Carlo Inputs'!$C$13-'Monte Carlo Inputs'!$C$14*(I2175-H2175)</f>
        <v>1636.8956369645293</v>
      </c>
      <c r="O2175" s="16">
        <f>J2175*$E2175*(1-'Monte Carlo Inputs'!$C$11)+J2175*'Monte Carlo Inputs'!$C$12-J2175*'Monte Carlo Inputs'!$C$13-'Monte Carlo Inputs'!$C$14*(J2175-I2175)</f>
        <v>1799.6493490450412</v>
      </c>
    </row>
    <row r="2176" spans="1:15">
      <c r="A2176">
        <v>2172</v>
      </c>
      <c r="B2176" s="39">
        <v>0.93898651895394325</v>
      </c>
      <c r="C2176" s="39">
        <v>-5.0013693010873168E-2</v>
      </c>
      <c r="D2176" s="29">
        <f>'Monte Carlo Inputs'!$C$6+'Monte Carlo Inputs'!$D$6*B2176</f>
        <v>0.18714143617802448</v>
      </c>
      <c r="E2176" s="29">
        <f>'Monte Carlo Inputs'!$C$7+'Monte Carlo Inputs'!$D$7*C2176</f>
        <v>0.5810317540141885</v>
      </c>
      <c r="F2176" s="16">
        <f>'Monte Carlo Inputs'!$C$17*(1+$D2176)</f>
        <v>2883.6852626200393</v>
      </c>
      <c r="G2176" s="16">
        <f t="shared" ref="G2176:J2176" si="2170">F2176*(1+$D2176)</f>
        <v>3423.342264152157</v>
      </c>
      <c r="H2176" s="16">
        <f t="shared" si="2170"/>
        <v>4063.9914519945214</v>
      </c>
      <c r="I2176" s="16">
        <f t="shared" si="2170"/>
        <v>4824.5326489359904</v>
      </c>
      <c r="J2176" s="16">
        <f t="shared" si="2170"/>
        <v>5727.4026177456399</v>
      </c>
      <c r="K2176" s="16">
        <f>F2176*$E2176*(1-'Monte Carlo Inputs'!$C$11)+F2176*'Monte Carlo Inputs'!$C$12-F2176*'Monte Carlo Inputs'!$C$13-'Monte Carlo Inputs'!$C$14*(F2176-'Monte Carlo Inputs'!$C$17)</f>
        <v>1310.282822172175</v>
      </c>
      <c r="L2176" s="16">
        <f>G2176*$E2176*(1-'Monte Carlo Inputs'!$C$11)+G2176*'Monte Carlo Inputs'!$C$12-G2176*'Monte Carlo Inputs'!$C$13-'Monte Carlo Inputs'!$C$14*(G2176-F2176)</f>
        <v>1555.491031312871</v>
      </c>
      <c r="M2176" s="16">
        <f>H2176*$E2176*(1-'Monte Carlo Inputs'!$C$11)+H2176*'Monte Carlo Inputs'!$C$12-H2176*'Monte Carlo Inputs'!$C$13-'Monte Carlo Inputs'!$C$14*(H2176-G2176)</f>
        <v>1846.5878568747976</v>
      </c>
      <c r="N2176" s="16">
        <f>I2176*$E2176*(1-'Monte Carlo Inputs'!$C$11)+I2176*'Monte Carlo Inputs'!$C$12-I2176*'Monte Carlo Inputs'!$C$13-'Monte Carlo Inputs'!$C$14*(I2176-H2176)</f>
        <v>2192.160960439247</v>
      </c>
      <c r="O2176" s="16">
        <f>J2176*$E2176*(1-'Monte Carlo Inputs'!$C$11)+J2176*'Monte Carlo Inputs'!$C$12-J2176*'Monte Carlo Inputs'!$C$13-'Monte Carlo Inputs'!$C$14*(J2176-I2176)</f>
        <v>2602.4051109092461</v>
      </c>
    </row>
    <row r="2177" spans="1:15">
      <c r="A2177">
        <v>2173</v>
      </c>
      <c r="B2177" s="39">
        <v>1.0290121471170881</v>
      </c>
      <c r="C2177" s="39">
        <v>-3.7537515789860774E-2</v>
      </c>
      <c r="D2177" s="29">
        <f>'Monte Carlo Inputs'!$C$6+'Monte Carlo Inputs'!$D$6*B2177</f>
        <v>0.19297367870163246</v>
      </c>
      <c r="E2177" s="29">
        <f>'Monte Carlo Inputs'!$C$7+'Monte Carlo Inputs'!$D$7*C2177</f>
        <v>0.58147829986993149</v>
      </c>
      <c r="F2177" s="16">
        <f>'Monte Carlo Inputs'!$C$17*(1+$D2177)</f>
        <v>2897.8523629341362</v>
      </c>
      <c r="G2177" s="16">
        <f t="shared" ref="G2177:J2177" si="2171">F2177*(1+$D2177)</f>
        <v>3457.0615937437547</v>
      </c>
      <c r="H2177" s="16">
        <f t="shared" si="2171"/>
        <v>4124.1834869866152</v>
      </c>
      <c r="I2177" s="16">
        <f t="shared" si="2171"/>
        <v>4920.0423461109485</v>
      </c>
      <c r="J2177" s="16">
        <f t="shared" si="2171"/>
        <v>5869.481017007789</v>
      </c>
      <c r="K2177" s="16">
        <f>F2177*$E2177*(1-'Monte Carlo Inputs'!$C$11)+F2177*'Monte Carlo Inputs'!$C$12-F2177*'Monte Carlo Inputs'!$C$13-'Monte Carlo Inputs'!$C$14*(F2177-'Monte Carlo Inputs'!$C$17)</f>
        <v>1317.8408841381038</v>
      </c>
      <c r="L2177" s="16">
        <f>G2177*$E2177*(1-'Monte Carlo Inputs'!$C$11)+G2177*'Monte Carlo Inputs'!$C$12-G2177*'Monte Carlo Inputs'!$C$13-'Monte Carlo Inputs'!$C$14*(G2177-F2177)</f>
        <v>1572.1494874936457</v>
      </c>
      <c r="M2177" s="16">
        <f>H2177*$E2177*(1-'Monte Carlo Inputs'!$C$11)+H2177*'Monte Carlo Inputs'!$C$12-H2177*'Monte Carlo Inputs'!$C$13-'Monte Carlo Inputs'!$C$14*(H2177-G2177)</f>
        <v>1875.5329575641804</v>
      </c>
      <c r="N2177" s="16">
        <f>I2177*$E2177*(1-'Monte Carlo Inputs'!$C$11)+I2177*'Monte Carlo Inputs'!$C$12-I2177*'Monte Carlo Inputs'!$C$13-'Monte Carlo Inputs'!$C$14*(I2177-H2177)</f>
        <v>2237.4614519114934</v>
      </c>
      <c r="O2177" s="16">
        <f>J2177*$E2177*(1-'Monte Carlo Inputs'!$C$11)+J2177*'Monte Carlo Inputs'!$C$12-J2177*'Monte Carlo Inputs'!$C$13-'Monte Carlo Inputs'!$C$14*(J2177-I2177)</f>
        <v>2669.2326192399501</v>
      </c>
    </row>
    <row r="2178" spans="1:15">
      <c r="A2178">
        <v>2174</v>
      </c>
      <c r="B2178" s="39">
        <v>-0.5437988259727774</v>
      </c>
      <c r="C2178" s="39">
        <v>-8.1673462402370015E-2</v>
      </c>
      <c r="D2178" s="29">
        <f>'Monte Carlo Inputs'!$C$6+'Monte Carlo Inputs'!$D$6*B2178</f>
        <v>9.108030427020275E-2</v>
      </c>
      <c r="E2178" s="29">
        <f>'Monte Carlo Inputs'!$C$7+'Monte Carlo Inputs'!$D$7*C2178</f>
        <v>0.5798985913021566</v>
      </c>
      <c r="F2178" s="16">
        <f>'Monte Carlo Inputs'!$C$17*(1+$D2178)</f>
        <v>2650.3431671027497</v>
      </c>
      <c r="G2178" s="16">
        <f t="shared" ref="G2178:J2178" si="2172">F2178*(1+$D2178)</f>
        <v>2891.7372291829206</v>
      </c>
      <c r="H2178" s="16">
        <f t="shared" si="2172"/>
        <v>3155.1175358863738</v>
      </c>
      <c r="I2178" s="16">
        <f t="shared" si="2172"/>
        <v>3442.4866010631567</v>
      </c>
      <c r="J2178" s="16">
        <f t="shared" si="2172"/>
        <v>3756.0293281340846</v>
      </c>
      <c r="K2178" s="16">
        <f>F2178*$E2178*(1-'Monte Carlo Inputs'!$C$11)+F2178*'Monte Carlo Inputs'!$C$12-F2178*'Monte Carlo Inputs'!$C$13-'Monte Carlo Inputs'!$C$14*(F2178-'Monte Carlo Inputs'!$C$17)</f>
        <v>1198.8252863940984</v>
      </c>
      <c r="L2178" s="16">
        <f>G2178*$E2178*(1-'Monte Carlo Inputs'!$C$11)+G2178*'Monte Carlo Inputs'!$C$12-G2178*'Monte Carlo Inputs'!$C$13-'Monte Carlo Inputs'!$C$14*(G2178-F2178)</f>
        <v>1308.0146582456857</v>
      </c>
      <c r="M2178" s="16">
        <f>H2178*$E2178*(1-'Monte Carlo Inputs'!$C$11)+H2178*'Monte Carlo Inputs'!$C$12-H2178*'Monte Carlo Inputs'!$C$13-'Monte Carlo Inputs'!$C$14*(H2178-G2178)</f>
        <v>1427.1490313085876</v>
      </c>
      <c r="N2178" s="16">
        <f>I2178*$E2178*(1-'Monte Carlo Inputs'!$C$11)+I2178*'Monte Carlo Inputs'!$C$12-I2178*'Monte Carlo Inputs'!$C$13-'Monte Carlo Inputs'!$C$14*(I2178-H2178)</f>
        <v>1557.1341993190988</v>
      </c>
      <c r="O2178" s="16">
        <f>J2178*$E2178*(1-'Monte Carlo Inputs'!$C$11)+J2178*'Monte Carlo Inputs'!$C$12-J2178*'Monte Carlo Inputs'!$C$13-'Monte Carlo Inputs'!$C$14*(J2178-I2178)</f>
        <v>1698.9584559826208</v>
      </c>
    </row>
    <row r="2179" spans="1:15">
      <c r="A2179">
        <v>2175</v>
      </c>
      <c r="B2179" s="39">
        <v>0.15375038204707289</v>
      </c>
      <c r="C2179" s="39">
        <v>-0.16050754806922579</v>
      </c>
      <c r="D2179" s="29">
        <f>'Monte Carlo Inputs'!$C$6+'Monte Carlo Inputs'!$D$6*B2179</f>
        <v>0.13627050439799193</v>
      </c>
      <c r="E2179" s="29">
        <f>'Monte Carlo Inputs'!$C$7+'Monte Carlo Inputs'!$D$7*C2179</f>
        <v>0.57707697105564926</v>
      </c>
      <c r="F2179" s="16">
        <f>'Monte Carlo Inputs'!$C$17*(1+$D2179)</f>
        <v>2760.1146822331625</v>
      </c>
      <c r="G2179" s="16">
        <f t="shared" ref="G2179:J2179" si="2173">F2179*(1+$D2179)</f>
        <v>3136.2369021773789</v>
      </c>
      <c r="H2179" s="16">
        <f t="shared" si="2173"/>
        <v>3563.6134867486858</v>
      </c>
      <c r="I2179" s="16">
        <f t="shared" si="2173"/>
        <v>4049.2288940674157</v>
      </c>
      <c r="J2179" s="16">
        <f t="shared" si="2173"/>
        <v>4601.0193578849057</v>
      </c>
      <c r="K2179" s="16">
        <f>F2179*$E2179*(1-'Monte Carlo Inputs'!$C$11)+F2179*'Monte Carlo Inputs'!$C$12-F2179*'Monte Carlo Inputs'!$C$13-'Monte Carlo Inputs'!$C$14*(F2179-'Monte Carlo Inputs'!$C$17)</f>
        <v>1244.6228689285913</v>
      </c>
      <c r="L2179" s="16">
        <f>G2179*$E2179*(1-'Monte Carlo Inputs'!$C$11)+G2179*'Monte Carlo Inputs'!$C$12-G2179*'Monte Carlo Inputs'!$C$13-'Monte Carlo Inputs'!$C$14*(G2179-F2179)</f>
        <v>1414.2282550627665</v>
      </c>
      <c r="M2179" s="16">
        <f>H2179*$E2179*(1-'Monte Carlo Inputs'!$C$11)+H2179*'Monte Carlo Inputs'!$C$12-H2179*'Monte Carlo Inputs'!$C$13-'Monte Carlo Inputs'!$C$14*(H2179-G2179)</f>
        <v>1606.9458527140616</v>
      </c>
      <c r="N2179" s="16">
        <f>I2179*$E2179*(1-'Monte Carlo Inputs'!$C$11)+I2179*'Monte Carlo Inputs'!$C$12-I2179*'Monte Carlo Inputs'!$C$13-'Monte Carlo Inputs'!$C$14*(I2179-H2179)</f>
        <v>1825.9251746036678</v>
      </c>
      <c r="O2179" s="16">
        <f>J2179*$E2179*(1-'Monte Carlo Inputs'!$C$11)+J2179*'Monte Carlo Inputs'!$C$12-J2179*'Monte Carlo Inputs'!$C$13-'Monte Carlo Inputs'!$C$14*(J2179-I2179)</f>
        <v>2074.7449191399014</v>
      </c>
    </row>
    <row r="2180" spans="1:15">
      <c r="A2180">
        <v>2176</v>
      </c>
      <c r="B2180" s="39">
        <v>-0.62275423171272726</v>
      </c>
      <c r="C2180" s="39">
        <v>1.5377999020953832</v>
      </c>
      <c r="D2180" s="29">
        <f>'Monte Carlo Inputs'!$C$6+'Monte Carlo Inputs'!$D$6*B2180</f>
        <v>8.5965237769464076E-2</v>
      </c>
      <c r="E2180" s="29">
        <f>'Monte Carlo Inputs'!$C$7+'Monte Carlo Inputs'!$D$7*C2180</f>
        <v>0.63786258993666523</v>
      </c>
      <c r="F2180" s="16">
        <f>'Monte Carlo Inputs'!$C$17*(1+$D2180)</f>
        <v>2637.9181590658054</v>
      </c>
      <c r="G2180" s="16">
        <f t="shared" ref="G2180:J2180" si="2174">F2180*(1+$D2180)</f>
        <v>2864.6874208262839</v>
      </c>
      <c r="H2180" s="16">
        <f t="shared" si="2174"/>
        <v>3110.9509560928077</v>
      </c>
      <c r="I2180" s="16">
        <f t="shared" si="2174"/>
        <v>3378.3845947224672</v>
      </c>
      <c r="J2180" s="16">
        <f t="shared" si="2174"/>
        <v>3668.8082296844782</v>
      </c>
      <c r="K2180" s="16">
        <f>F2180*$E2180*(1-'Monte Carlo Inputs'!$C$11)+F2180*'Monte Carlo Inputs'!$C$12-F2180*'Monte Carlo Inputs'!$C$13-'Monte Carlo Inputs'!$C$14*(F2180-'Monte Carlo Inputs'!$C$17)</f>
        <v>1301.816773548263</v>
      </c>
      <c r="L2180" s="16">
        <f>G2180*$E2180*(1-'Monte Carlo Inputs'!$C$11)+G2180*'Monte Carlo Inputs'!$C$12-G2180*'Monte Carlo Inputs'!$C$13-'Monte Carlo Inputs'!$C$14*(G2180-F2180)</f>
        <v>1413.7277620186157</v>
      </c>
      <c r="M2180" s="16">
        <f>H2180*$E2180*(1-'Monte Carlo Inputs'!$C$11)+H2180*'Monte Carlo Inputs'!$C$12-H2180*'Monte Carlo Inputs'!$C$13-'Monte Carlo Inputs'!$C$14*(H2180-G2180)</f>
        <v>1535.2592052218379</v>
      </c>
      <c r="N2180" s="16">
        <f>I2180*$E2180*(1-'Monte Carlo Inputs'!$C$11)+I2180*'Monte Carlo Inputs'!$C$12-I2180*'Monte Carlo Inputs'!$C$13-'Monte Carlo Inputs'!$C$14*(I2180-H2180)</f>
        <v>1667.2381278364917</v>
      </c>
      <c r="O2180" s="16">
        <f>J2180*$E2180*(1-'Monte Carlo Inputs'!$C$11)+J2180*'Monte Carlo Inputs'!$C$12-J2180*'Monte Carlo Inputs'!$C$13-'Monte Carlo Inputs'!$C$14*(J2180-I2180)</f>
        <v>1810.5626499142716</v>
      </c>
    </row>
    <row r="2181" spans="1:15">
      <c r="A2181">
        <v>2177</v>
      </c>
      <c r="B2181" s="39">
        <v>-2.1718528152533949</v>
      </c>
      <c r="C2181" s="39">
        <v>-2.8090039541961875E-2</v>
      </c>
      <c r="D2181" s="29">
        <f>'Monte Carlo Inputs'!$C$6+'Monte Carlo Inputs'!$D$6*B2181</f>
        <v>-1.4391947362463409E-2</v>
      </c>
      <c r="E2181" s="29">
        <f>'Monte Carlo Inputs'!$C$7+'Monte Carlo Inputs'!$D$7*C2181</f>
        <v>0.58181644281957023</v>
      </c>
      <c r="F2181" s="16">
        <f>'Monte Carlo Inputs'!$C$17*(1+$D2181)</f>
        <v>2394.1405206618406</v>
      </c>
      <c r="G2181" s="16">
        <f t="shared" ref="G2181:J2181" si="2175">F2181*(1+$D2181)</f>
        <v>2359.6841763101347</v>
      </c>
      <c r="H2181" s="16">
        <f t="shared" si="2175"/>
        <v>2325.7237258526416</v>
      </c>
      <c r="I2181" s="16">
        <f t="shared" si="2175"/>
        <v>2292.252032410538</v>
      </c>
      <c r="J2181" s="16">
        <f t="shared" si="2175"/>
        <v>2259.2620618185856</v>
      </c>
      <c r="K2181" s="16">
        <f>F2181*$E2181*(1-'Monte Carlo Inputs'!$C$11)+F2181*'Monte Carlo Inputs'!$C$12-F2181*'Monte Carlo Inputs'!$C$13-'Monte Carlo Inputs'!$C$14*(F2181-'Monte Carlo Inputs'!$C$17)</f>
        <v>1082.2685027410394</v>
      </c>
      <c r="L2181" s="16">
        <f>G2181*$E2181*(1-'Monte Carlo Inputs'!$C$11)+G2181*'Monte Carlo Inputs'!$C$12-G2181*'Monte Carlo Inputs'!$C$13-'Monte Carlo Inputs'!$C$14*(G2181-F2181)</f>
        <v>1066.6925514175384</v>
      </c>
      <c r="M2181" s="16">
        <f>H2181*$E2181*(1-'Monte Carlo Inputs'!$C$11)+H2181*'Monte Carlo Inputs'!$C$12-H2181*'Monte Carlo Inputs'!$C$13-'Monte Carlo Inputs'!$C$14*(H2181-G2181)</f>
        <v>1051.3407683656051</v>
      </c>
      <c r="N2181" s="16">
        <f>I2181*$E2181*(1-'Monte Carlo Inputs'!$C$11)+I2181*'Monte Carlo Inputs'!$C$12-I2181*'Monte Carlo Inputs'!$C$13-'Monte Carlo Inputs'!$C$14*(I2181-H2181)</f>
        <v>1036.2099273672754</v>
      </c>
      <c r="O2181" s="16">
        <f>J2181*$E2181*(1-'Monte Carlo Inputs'!$C$11)+J2181*'Monte Carlo Inputs'!$C$12-J2181*'Monte Carlo Inputs'!$C$13-'Monte Carlo Inputs'!$C$14*(J2181-I2181)</f>
        <v>1021.2968486361437</v>
      </c>
    </row>
    <row r="2182" spans="1:15">
      <c r="A2182">
        <v>2178</v>
      </c>
      <c r="B2182" s="39">
        <v>-1.7734239093709423</v>
      </c>
      <c r="C2182" s="39">
        <v>-0.19299744511597239</v>
      </c>
      <c r="D2182" s="29">
        <f>'Monte Carlo Inputs'!$C$6+'Monte Carlo Inputs'!$D$6*B2182</f>
        <v>1.1419969254337817E-2</v>
      </c>
      <c r="E2182" s="29">
        <f>'Monte Carlo Inputs'!$C$7+'Monte Carlo Inputs'!$D$7*C2182</f>
        <v>0.57591409651301229</v>
      </c>
      <c r="F2182" s="16">
        <f>'Monte Carlo Inputs'!$C$17*(1+$D2182)</f>
        <v>2456.8402473157121</v>
      </c>
      <c r="G2182" s="16">
        <f t="shared" ref="G2182:J2182" si="2176">F2182*(1+$D2182)</f>
        <v>2484.8972874028773</v>
      </c>
      <c r="H2182" s="16">
        <f t="shared" si="2176"/>
        <v>2513.2747380252054</v>
      </c>
      <c r="I2182" s="16">
        <f t="shared" si="2176"/>
        <v>2541.976258261157</v>
      </c>
      <c r="J2182" s="16">
        <f t="shared" si="2176"/>
        <v>2571.005548975756</v>
      </c>
      <c r="K2182" s="16">
        <f>F2182*$E2182*(1-'Monte Carlo Inputs'!$C$11)+F2182*'Monte Carlo Inputs'!$C$12-F2182*'Monte Carlo Inputs'!$C$13-'Monte Carlo Inputs'!$C$14*(F2182-'Monte Carlo Inputs'!$C$17)</f>
        <v>1101.3596503917686</v>
      </c>
      <c r="L2182" s="16">
        <f>G2182*$E2182*(1-'Monte Carlo Inputs'!$C$11)+G2182*'Monte Carlo Inputs'!$C$12-G2182*'Monte Carlo Inputs'!$C$13-'Monte Carlo Inputs'!$C$14*(G2182-F2182)</f>
        <v>1113.937143737211</v>
      </c>
      <c r="M2182" s="16">
        <f>H2182*$E2182*(1-'Monte Carlo Inputs'!$C$11)+H2182*'Monte Carlo Inputs'!$C$12-H2182*'Monte Carlo Inputs'!$C$13-'Monte Carlo Inputs'!$C$14*(H2182-G2182)</f>
        <v>1126.6582716699547</v>
      </c>
      <c r="N2182" s="16">
        <f>I2182*$E2182*(1-'Monte Carlo Inputs'!$C$11)+I2182*'Monte Carlo Inputs'!$C$12-I2182*'Monte Carlo Inputs'!$C$13-'Monte Carlo Inputs'!$C$14*(I2182-H2182)</f>
        <v>1139.5246744925707</v>
      </c>
      <c r="O2182" s="16">
        <f>J2182*$E2182*(1-'Monte Carlo Inputs'!$C$11)+J2182*'Monte Carlo Inputs'!$C$12-J2182*'Monte Carlo Inputs'!$C$13-'Monte Carlo Inputs'!$C$14*(J2182-I2182)</f>
        <v>1152.5380112398352</v>
      </c>
    </row>
    <row r="2183" spans="1:15">
      <c r="A2183">
        <v>2179</v>
      </c>
      <c r="B2183" s="39">
        <v>0.78400763071925283</v>
      </c>
      <c r="C2183" s="39">
        <v>0.38635533758917878</v>
      </c>
      <c r="D2183" s="29">
        <f>'Monte Carlo Inputs'!$C$6+'Monte Carlo Inputs'!$D$6*B2183</f>
        <v>0.17710124561600088</v>
      </c>
      <c r="E2183" s="29">
        <f>'Monte Carlo Inputs'!$C$7+'Monte Carlo Inputs'!$D$7*C2183</f>
        <v>0.59665022261536094</v>
      </c>
      <c r="F2183" s="16">
        <f>'Monte Carlo Inputs'!$C$17*(1+$D2183)</f>
        <v>2859.2966357258279</v>
      </c>
      <c r="G2183" s="16">
        <f t="shared" ref="G2183:J2183" si="2177">F2183*(1+$D2183)</f>
        <v>3365.6816314985126</v>
      </c>
      <c r="H2183" s="16">
        <f t="shared" si="2177"/>
        <v>3961.7480407837929</v>
      </c>
      <c r="I2183" s="16">
        <f t="shared" si="2177"/>
        <v>4663.3785536233536</v>
      </c>
      <c r="J2183" s="16">
        <f t="shared" si="2177"/>
        <v>5489.2687042489933</v>
      </c>
      <c r="K2183" s="16">
        <f>F2183*$E2183*(1-'Monte Carlo Inputs'!$C$11)+F2183*'Monte Carlo Inputs'!$C$12-F2183*'Monte Carlo Inputs'!$C$13-'Monte Carlo Inputs'!$C$14*(F2183-'Monte Carlo Inputs'!$C$17)</f>
        <v>1330.6340920916919</v>
      </c>
      <c r="L2183" s="16">
        <f>G2183*$E2183*(1-'Monte Carlo Inputs'!$C$11)+G2183*'Monte Carlo Inputs'!$C$12-G2183*'Monte Carlo Inputs'!$C$13-'Monte Carlo Inputs'!$C$14*(G2183-F2183)</f>
        <v>1566.2910472602473</v>
      </c>
      <c r="M2183" s="16">
        <f>H2183*$E2183*(1-'Monte Carlo Inputs'!$C$11)+H2183*'Monte Carlo Inputs'!$C$12-H2183*'Monte Carlo Inputs'!$C$13-'Monte Carlo Inputs'!$C$14*(H2183-G2183)</f>
        <v>1843.6831427272275</v>
      </c>
      <c r="N2183" s="16">
        <f>I2183*$E2183*(1-'Monte Carlo Inputs'!$C$11)+I2183*'Monte Carlo Inputs'!$C$12-I2183*'Monte Carlo Inputs'!$C$13-'Monte Carlo Inputs'!$C$14*(I2183-H2183)</f>
        <v>2170.2017238254421</v>
      </c>
      <c r="O2183" s="16">
        <f>J2183*$E2183*(1-'Monte Carlo Inputs'!$C$11)+J2183*'Monte Carlo Inputs'!$C$12-J2183*'Monte Carlo Inputs'!$C$13-'Monte Carlo Inputs'!$C$14*(J2183-I2183)</f>
        <v>2554.5471523529204</v>
      </c>
    </row>
    <row r="2184" spans="1:15">
      <c r="A2184">
        <v>2180</v>
      </c>
      <c r="B2184" s="39">
        <v>-1.0044048004326676</v>
      </c>
      <c r="C2184" s="39">
        <v>-0.57995436318362847</v>
      </c>
      <c r="D2184" s="29">
        <f>'Monte Carlo Inputs'!$C$6+'Monte Carlo Inputs'!$D$6*B2184</f>
        <v>6.1240293090223816E-2</v>
      </c>
      <c r="E2184" s="29">
        <f>'Monte Carlo Inputs'!$C$7+'Monte Carlo Inputs'!$D$7*C2184</f>
        <v>0.56206418038460271</v>
      </c>
      <c r="F2184" s="16">
        <f>'Monte Carlo Inputs'!$C$17*(1+$D2184)</f>
        <v>2577.858795945463</v>
      </c>
      <c r="G2184" s="16">
        <f t="shared" ref="G2184:J2184" si="2178">F2184*(1+$D2184)</f>
        <v>2735.7276241543746</v>
      </c>
      <c r="H2184" s="16">
        <f t="shared" si="2178"/>
        <v>2903.2643856726099</v>
      </c>
      <c r="I2184" s="16">
        <f t="shared" si="2178"/>
        <v>3081.0611475696091</v>
      </c>
      <c r="J2184" s="16">
        <f t="shared" si="2178"/>
        <v>3269.7462352756734</v>
      </c>
      <c r="K2184" s="16">
        <f>F2184*$E2184*(1-'Monte Carlo Inputs'!$C$11)+F2184*'Monte Carlo Inputs'!$C$12-F2184*'Monte Carlo Inputs'!$C$13-'Monte Carlo Inputs'!$C$14*(F2184-'Monte Carlo Inputs'!$C$17)</f>
        <v>1132.2106104039631</v>
      </c>
      <c r="L2184" s="16">
        <f>G2184*$E2184*(1-'Monte Carlo Inputs'!$C$11)+G2184*'Monte Carlo Inputs'!$C$12-G2184*'Monte Carlo Inputs'!$C$13-'Monte Carlo Inputs'!$C$14*(G2184-F2184)</f>
        <v>1201.547520024963</v>
      </c>
      <c r="M2184" s="16">
        <f>H2184*$E2184*(1-'Monte Carlo Inputs'!$C$11)+H2184*'Monte Carlo Inputs'!$C$12-H2184*'Monte Carlo Inputs'!$C$13-'Monte Carlo Inputs'!$C$14*(H2184-G2184)</f>
        <v>1275.1306423131236</v>
      </c>
      <c r="N2184" s="16">
        <f>I2184*$E2184*(1-'Monte Carlo Inputs'!$C$11)+I2184*'Monte Carlo Inputs'!$C$12-I2184*'Monte Carlo Inputs'!$C$13-'Monte Carlo Inputs'!$C$14*(I2184-H2184)</f>
        <v>1353.2200165767047</v>
      </c>
      <c r="O2184" s="16">
        <f>J2184*$E2184*(1-'Monte Carlo Inputs'!$C$11)+J2184*'Monte Carlo Inputs'!$C$12-J2184*'Monte Carlo Inputs'!$C$13-'Monte Carlo Inputs'!$C$14*(J2184-I2184)</f>
        <v>1436.0916070074195</v>
      </c>
    </row>
    <row r="2185" spans="1:15">
      <c r="A2185">
        <v>2181</v>
      </c>
      <c r="B2185" s="39">
        <v>0.16622720135109478</v>
      </c>
      <c r="C2185" s="39">
        <v>1.0540719961323866</v>
      </c>
      <c r="D2185" s="29">
        <f>'Monte Carlo Inputs'!$C$6+'Monte Carlo Inputs'!$D$6*B2185</f>
        <v>0.13707880574049874</v>
      </c>
      <c r="E2185" s="29">
        <f>'Monte Carlo Inputs'!$C$7+'Monte Carlo Inputs'!$D$7*C2185</f>
        <v>0.62054905808403826</v>
      </c>
      <c r="F2185" s="16">
        <f>'Monte Carlo Inputs'!$C$17*(1+$D2185)</f>
        <v>2762.078127024246</v>
      </c>
      <c r="G2185" s="16">
        <f t="shared" ref="G2185:J2185" si="2179">F2185*(1+$D2185)</f>
        <v>3140.7004980386832</v>
      </c>
      <c r="H2185" s="16">
        <f t="shared" si="2179"/>
        <v>3571.2239714984157</v>
      </c>
      <c r="I2185" s="16">
        <f t="shared" si="2179"/>
        <v>4060.7630885432595</v>
      </c>
      <c r="J2185" s="16">
        <f t="shared" si="2179"/>
        <v>4617.4076431158692</v>
      </c>
      <c r="K2185" s="16">
        <f>F2185*$E2185*(1-'Monte Carlo Inputs'!$C$11)+F2185*'Monte Carlo Inputs'!$C$12-F2185*'Monte Carlo Inputs'!$C$13-'Monte Carlo Inputs'!$C$14*(F2185-'Monte Carlo Inputs'!$C$17)</f>
        <v>1330.9781411790605</v>
      </c>
      <c r="L2185" s="16">
        <f>G2185*$E2185*(1-'Monte Carlo Inputs'!$C$11)+G2185*'Monte Carlo Inputs'!$C$12-G2185*'Monte Carlo Inputs'!$C$13-'Monte Carlo Inputs'!$C$14*(G2185-F2185)</f>
        <v>1513.427035238595</v>
      </c>
      <c r="M2185" s="16">
        <f>H2185*$E2185*(1-'Monte Carlo Inputs'!$C$11)+H2185*'Monte Carlo Inputs'!$C$12-H2185*'Monte Carlo Inputs'!$C$13-'Monte Carlo Inputs'!$C$14*(H2185-G2185)</f>
        <v>1720.8858058044852</v>
      </c>
      <c r="N2185" s="16">
        <f>I2185*$E2185*(1-'Monte Carlo Inputs'!$C$11)+I2185*'Monte Carlo Inputs'!$C$12-I2185*'Monte Carlo Inputs'!$C$13-'Monte Carlo Inputs'!$C$14*(I2185-H2185)</f>
        <v>1956.7827768799402</v>
      </c>
      <c r="O2185" s="16">
        <f>J2185*$E2185*(1-'Monte Carlo Inputs'!$C$11)+J2185*'Monte Carlo Inputs'!$C$12-J2185*'Monte Carlo Inputs'!$C$13-'Monte Carlo Inputs'!$C$14*(J2185-I2185)</f>
        <v>2225.0162230282194</v>
      </c>
    </row>
    <row r="2186" spans="1:15">
      <c r="A2186">
        <v>2182</v>
      </c>
      <c r="B2186" s="39">
        <v>-1.5050224354305546</v>
      </c>
      <c r="C2186" s="39">
        <v>-1.4541578473909598</v>
      </c>
      <c r="D2186" s="29">
        <f>'Monte Carlo Inputs'!$C$6+'Monte Carlo Inputs'!$D$6*B2186</f>
        <v>2.88081566144682E-2</v>
      </c>
      <c r="E2186" s="29">
        <f>'Monte Carlo Inputs'!$C$7+'Monte Carlo Inputs'!$D$7*C2186</f>
        <v>0.53077479293574437</v>
      </c>
      <c r="F2186" s="16">
        <f>'Monte Carlo Inputs'!$C$17*(1+$D2186)</f>
        <v>2499.077893232205</v>
      </c>
      <c r="G2186" s="16">
        <f t="shared" ref="G2186:J2186" si="2180">F2186*(1+$D2186)</f>
        <v>2571.0717205721935</v>
      </c>
      <c r="H2186" s="16">
        <f t="shared" si="2180"/>
        <v>2645.1395573654677</v>
      </c>
      <c r="I2186" s="16">
        <f t="shared" si="2180"/>
        <v>2721.3411520011773</v>
      </c>
      <c r="J2186" s="16">
        <f t="shared" si="2180"/>
        <v>2799.7379741094246</v>
      </c>
      <c r="K2186" s="16">
        <f>F2186*$E2186*(1-'Monte Carlo Inputs'!$C$11)+F2186*'Monte Carlo Inputs'!$C$12-F2186*'Monte Carlo Inputs'!$C$13-'Monte Carlo Inputs'!$C$14*(F2186-'Monte Carlo Inputs'!$C$17)</f>
        <v>1040.7239613561455</v>
      </c>
      <c r="L2186" s="16">
        <f>G2186*$E2186*(1-'Monte Carlo Inputs'!$C$11)+G2186*'Monte Carlo Inputs'!$C$12-G2186*'Monte Carlo Inputs'!$C$13-'Monte Carlo Inputs'!$C$14*(G2186-F2186)</f>
        <v>1070.7053002273233</v>
      </c>
      <c r="M2186" s="16">
        <f>H2186*$E2186*(1-'Monte Carlo Inputs'!$C$11)+H2186*'Monte Carlo Inputs'!$C$12-H2186*'Monte Carlo Inputs'!$C$13-'Monte Carlo Inputs'!$C$14*(H2186-G2186)</f>
        <v>1101.5503462042132</v>
      </c>
      <c r="N2186" s="16">
        <f>I2186*$E2186*(1-'Monte Carlo Inputs'!$C$11)+I2186*'Monte Carlo Inputs'!$C$12-I2186*'Monte Carlo Inputs'!$C$13-'Monte Carlo Inputs'!$C$14*(I2186-H2186)</f>
        <v>1133.283981096386</v>
      </c>
      <c r="O2186" s="16">
        <f>J2186*$E2186*(1-'Monte Carlo Inputs'!$C$11)+J2186*'Monte Carlo Inputs'!$C$12-J2186*'Monte Carlo Inputs'!$C$13-'Monte Carlo Inputs'!$C$14*(J2186-I2186)</f>
        <v>1165.9318035124786</v>
      </c>
    </row>
    <row r="2187" spans="1:15">
      <c r="A2187">
        <v>2183</v>
      </c>
      <c r="B2187" s="39">
        <v>0.19364492310372064</v>
      </c>
      <c r="C2187" s="39">
        <v>-6.9962662771642786E-2</v>
      </c>
      <c r="D2187" s="29">
        <f>'Monte Carlo Inputs'!$C$6+'Monte Carlo Inputs'!$D$6*B2187</f>
        <v>0.13885504219637032</v>
      </c>
      <c r="E2187" s="29">
        <f>'Monte Carlo Inputs'!$C$7+'Monte Carlo Inputs'!$D$7*C2187</f>
        <v>0.58031774285394211</v>
      </c>
      <c r="F2187" s="16">
        <f>'Monte Carlo Inputs'!$C$17*(1+$D2187)</f>
        <v>2766.3927829992035</v>
      </c>
      <c r="G2187" s="16">
        <f t="shared" ref="G2187:J2187" si="2181">F2187*(1+$D2187)</f>
        <v>3150.5203696142921</v>
      </c>
      <c r="H2187" s="16">
        <f t="shared" si="2181"/>
        <v>3587.9860084776092</v>
      </c>
      <c r="I2187" s="16">
        <f t="shared" si="2181"/>
        <v>4086.1959570847539</v>
      </c>
      <c r="J2187" s="16">
        <f t="shared" si="2181"/>
        <v>4653.5848691283954</v>
      </c>
      <c r="K2187" s="16">
        <f>F2187*$E2187*(1-'Monte Carlo Inputs'!$C$11)+F2187*'Monte Carlo Inputs'!$C$12-F2187*'Monte Carlo Inputs'!$C$13-'Monte Carlo Inputs'!$C$14*(F2187-'Monte Carlo Inputs'!$C$17)</f>
        <v>1253.9259129952204</v>
      </c>
      <c r="L2187" s="16">
        <f>G2187*$E2187*(1-'Monte Carlo Inputs'!$C$11)+G2187*'Monte Carlo Inputs'!$C$12-G2187*'Monte Carlo Inputs'!$C$13-'Monte Carlo Inputs'!$C$14*(G2187-F2187)</f>
        <v>1428.0398485552939</v>
      </c>
      <c r="M2187" s="16">
        <f>H2187*$E2187*(1-'Monte Carlo Inputs'!$C$11)+H2187*'Monte Carlo Inputs'!$C$12-H2187*'Monte Carlo Inputs'!$C$13-'Monte Carlo Inputs'!$C$14*(H2187-G2187)</f>
        <v>1626.3303819845376</v>
      </c>
      <c r="N2187" s="16">
        <f>I2187*$E2187*(1-'Monte Carlo Inputs'!$C$11)+I2187*'Monte Carlo Inputs'!$C$12-I2187*'Monte Carlo Inputs'!$C$13-'Monte Carlo Inputs'!$C$14*(I2187-H2187)</f>
        <v>1852.1545558002399</v>
      </c>
      <c r="O2187" s="16">
        <f>J2187*$E2187*(1-'Monte Carlo Inputs'!$C$11)+J2187*'Monte Carlo Inputs'!$C$12-J2187*'Monte Carlo Inputs'!$C$13-'Monte Carlo Inputs'!$C$14*(J2187-I2187)</f>
        <v>2109.3355548000818</v>
      </c>
    </row>
    <row r="2188" spans="1:15">
      <c r="A2188">
        <v>2184</v>
      </c>
      <c r="B2188" s="39">
        <v>1.4071915328919959</v>
      </c>
      <c r="C2188" s="39">
        <v>-2.2285972469898754</v>
      </c>
      <c r="D2188" s="29">
        <f>'Monte Carlo Inputs'!$C$6+'Monte Carlo Inputs'!$D$6*B2188</f>
        <v>0.21747374540787426</v>
      </c>
      <c r="E2188" s="29">
        <f>'Monte Carlo Inputs'!$C$7+'Monte Carlo Inputs'!$D$7*C2188</f>
        <v>0.50305614977375401</v>
      </c>
      <c r="F2188" s="16">
        <f>'Monte Carlo Inputs'!$C$17*(1+$D2188)</f>
        <v>2957.3654749702682</v>
      </c>
      <c r="G2188" s="16">
        <f t="shared" ref="G2188:J2188" si="2182">F2188*(1+$D2188)</f>
        <v>3600.5148213519897</v>
      </c>
      <c r="H2188" s="16">
        <f t="shared" si="2182"/>
        <v>4383.5322649479704</v>
      </c>
      <c r="I2188" s="16">
        <f t="shared" si="2182"/>
        <v>5336.8354447224683</v>
      </c>
      <c r="J2188" s="16">
        <f t="shared" si="2182"/>
        <v>6497.4570375117619</v>
      </c>
      <c r="K2188" s="16">
        <f>F2188*$E2188*(1-'Monte Carlo Inputs'!$C$11)+F2188*'Monte Carlo Inputs'!$C$12-F2188*'Monte Carlo Inputs'!$C$13-'Monte Carlo Inputs'!$C$14*(F2188-'Monte Carlo Inputs'!$C$17)</f>
        <v>1180.7114855800432</v>
      </c>
      <c r="L2188" s="16">
        <f>G2188*$E2188*(1-'Monte Carlo Inputs'!$C$11)+G2188*'Monte Carlo Inputs'!$C$12-G2188*'Monte Carlo Inputs'!$C$13-'Monte Carlo Inputs'!$C$14*(G2188-F2188)</f>
        <v>1437.4852345952304</v>
      </c>
      <c r="M2188" s="16">
        <f>H2188*$E2188*(1-'Monte Carlo Inputs'!$C$11)+H2188*'Monte Carlo Inputs'!$C$12-H2188*'Monte Carlo Inputs'!$C$13-'Monte Carlo Inputs'!$C$14*(H2188-G2188)</f>
        <v>1750.1005325311721</v>
      </c>
      <c r="N2188" s="16">
        <f>I2188*$E2188*(1-'Monte Carlo Inputs'!$C$11)+I2188*'Monte Carlo Inputs'!$C$12-I2188*'Monte Carlo Inputs'!$C$13-'Monte Carlo Inputs'!$C$14*(I2188-H2188)</f>
        <v>2130.7014501810413</v>
      </c>
      <c r="O2188" s="16">
        <f>J2188*$E2188*(1-'Monte Carlo Inputs'!$C$11)+J2188*'Monte Carlo Inputs'!$C$12-J2188*'Monte Carlo Inputs'!$C$13-'Monte Carlo Inputs'!$C$14*(J2188-I2188)</f>
        <v>2594.0730748979017</v>
      </c>
    </row>
    <row r="2189" spans="1:15">
      <c r="A2189">
        <v>2185</v>
      </c>
      <c r="B2189" s="39">
        <v>7.8810657868018275E-2</v>
      </c>
      <c r="C2189" s="39">
        <v>-0.23636969190242776</v>
      </c>
      <c r="D2189" s="29">
        <f>'Monte Carlo Inputs'!$C$6+'Monte Carlo Inputs'!$D$6*B2189</f>
        <v>0.1314155908030267</v>
      </c>
      <c r="E2189" s="29">
        <f>'Monte Carlo Inputs'!$C$7+'Monte Carlo Inputs'!$D$7*C2189</f>
        <v>0.57436172219885662</v>
      </c>
      <c r="F2189" s="16">
        <f>'Monte Carlo Inputs'!$C$17*(1+$D2189)</f>
        <v>2748.3216116196327</v>
      </c>
      <c r="G2189" s="16">
        <f t="shared" ref="G2189:J2189" si="2183">F2189*(1+$D2189)</f>
        <v>3109.4939199273535</v>
      </c>
      <c r="H2189" s="16">
        <f t="shared" si="2183"/>
        <v>3518.1299005130263</v>
      </c>
      <c r="I2189" s="16">
        <f t="shared" si="2183"/>
        <v>3980.4670199107395</v>
      </c>
      <c r="J2189" s="16">
        <f t="shared" si="2183"/>
        <v>4503.5624450042724</v>
      </c>
      <c r="K2189" s="16">
        <f>F2189*$E2189*(1-'Monte Carlo Inputs'!$C$11)+F2189*'Monte Carlo Inputs'!$C$12-F2189*'Monte Carlo Inputs'!$C$13-'Monte Carlo Inputs'!$C$14*(F2189-'Monte Carlo Inputs'!$C$17)</f>
        <v>1233.8209901574678</v>
      </c>
      <c r="L2189" s="16">
        <f>G2189*$E2189*(1-'Monte Carlo Inputs'!$C$11)+G2189*'Monte Carlo Inputs'!$C$12-G2189*'Monte Carlo Inputs'!$C$13-'Monte Carlo Inputs'!$C$14*(G2189-F2189)</f>
        <v>1395.9643045241871</v>
      </c>
      <c r="M2189" s="16">
        <f>H2189*$E2189*(1-'Monte Carlo Inputs'!$C$11)+H2189*'Monte Carlo Inputs'!$C$12-H2189*'Monte Carlo Inputs'!$C$13-'Monte Carlo Inputs'!$C$14*(H2189-G2189)</f>
        <v>1579.4157783431694</v>
      </c>
      <c r="N2189" s="16">
        <f>I2189*$E2189*(1-'Monte Carlo Inputs'!$C$11)+I2189*'Monte Carlo Inputs'!$C$12-I2189*'Monte Carlo Inputs'!$C$13-'Monte Carlo Inputs'!$C$14*(I2189-H2189)</f>
        <v>1786.9756359777593</v>
      </c>
      <c r="O2189" s="16">
        <f>J2189*$E2189*(1-'Monte Carlo Inputs'!$C$11)+J2189*'Monte Carlo Inputs'!$C$12-J2189*'Monte Carlo Inputs'!$C$13-'Monte Carlo Inputs'!$C$14*(J2189-I2189)</f>
        <v>2021.8120949303909</v>
      </c>
    </row>
    <row r="2190" spans="1:15">
      <c r="A2190">
        <v>2186</v>
      </c>
      <c r="B2190" s="39">
        <v>-1.5823525318738729</v>
      </c>
      <c r="C2190" s="39">
        <v>-0.26853891448133405</v>
      </c>
      <c r="D2190" s="29">
        <f>'Monte Carlo Inputs'!$C$6+'Monte Carlo Inputs'!$D$6*B2190</f>
        <v>2.37983845525159E-2</v>
      </c>
      <c r="E2190" s="29">
        <f>'Monte Carlo Inputs'!$C$7+'Monte Carlo Inputs'!$D$7*C2190</f>
        <v>0.57321032519874893</v>
      </c>
      <c r="F2190" s="16">
        <f>'Monte Carlo Inputs'!$C$17*(1+$D2190)</f>
        <v>2486.9086559165166</v>
      </c>
      <c r="G2190" s="16">
        <f t="shared" ref="G2190:J2190" si="2184">F2190*(1+$D2190)</f>
        <v>2546.093064456998</v>
      </c>
      <c r="H2190" s="16">
        <f t="shared" si="2184"/>
        <v>2606.6859663114392</v>
      </c>
      <c r="I2190" s="16">
        <f t="shared" si="2184"/>
        <v>2668.7208813453649</v>
      </c>
      <c r="J2190" s="16">
        <f t="shared" si="2184"/>
        <v>2732.232127142951</v>
      </c>
      <c r="K2190" s="16">
        <f>F2190*$E2190*(1-'Monte Carlo Inputs'!$C$11)+F2190*'Monte Carlo Inputs'!$C$12-F2190*'Monte Carlo Inputs'!$C$13-'Monte Carlo Inputs'!$C$14*(F2190-'Monte Carlo Inputs'!$C$17)</f>
        <v>1110.552526512668</v>
      </c>
      <c r="L2190" s="16">
        <f>G2190*$E2190*(1-'Monte Carlo Inputs'!$C$11)+G2190*'Monte Carlo Inputs'!$C$12-G2190*'Monte Carlo Inputs'!$C$13-'Monte Carlo Inputs'!$C$14*(G2190-F2190)</f>
        <v>1136.9818826043845</v>
      </c>
      <c r="M2190" s="16">
        <f>H2190*$E2190*(1-'Monte Carlo Inputs'!$C$11)+H2190*'Monte Carlo Inputs'!$C$12-H2190*'Monte Carlo Inputs'!$C$13-'Monte Carlo Inputs'!$C$14*(H2190-G2190)</f>
        <v>1164.040214675847</v>
      </c>
      <c r="N2190" s="16">
        <f>I2190*$E2190*(1-'Monte Carlo Inputs'!$C$11)+I2190*'Monte Carlo Inputs'!$C$12-I2190*'Monte Carlo Inputs'!$C$13-'Monte Carlo Inputs'!$C$14*(I2190-H2190)</f>
        <v>1191.7424913392961</v>
      </c>
      <c r="O2190" s="16">
        <f>J2190*$E2190*(1-'Monte Carlo Inputs'!$C$11)+J2190*'Monte Carlo Inputs'!$C$12-J2190*'Monte Carlo Inputs'!$C$13-'Monte Carlo Inputs'!$C$14*(J2190-I2190)</f>
        <v>1220.1040374357619</v>
      </c>
    </row>
    <row r="2191" spans="1:15">
      <c r="A2191">
        <v>2187</v>
      </c>
      <c r="B2191" s="39">
        <v>0.97935089894004557</v>
      </c>
      <c r="C2191" s="39">
        <v>0.1921977578165861</v>
      </c>
      <c r="D2191" s="29">
        <f>'Monte Carlo Inputs'!$C$6+'Monte Carlo Inputs'!$D$6*B2191</f>
        <v>0.18975641213761896</v>
      </c>
      <c r="E2191" s="29">
        <f>'Monte Carlo Inputs'!$C$7+'Monte Carlo Inputs'!$D$7*C2191</f>
        <v>0.58970095754220031</v>
      </c>
      <c r="F2191" s="16">
        <f>'Monte Carlo Inputs'!$C$17*(1+$D2191)</f>
        <v>2890.0373007234907</v>
      </c>
      <c r="G2191" s="16">
        <f t="shared" ref="G2191:J2191" si="2185">F2191*(1+$D2191)</f>
        <v>3438.4404098526693</v>
      </c>
      <c r="H2191" s="16">
        <f t="shared" si="2185"/>
        <v>4090.9065253753161</v>
      </c>
      <c r="I2191" s="16">
        <f t="shared" si="2185"/>
        <v>4867.1822700209095</v>
      </c>
      <c r="J2191" s="16">
        <f t="shared" si="2185"/>
        <v>5790.7613147999091</v>
      </c>
      <c r="K2191" s="16">
        <f>F2191*$E2191*(1-'Monte Carlo Inputs'!$C$11)+F2191*'Monte Carlo Inputs'!$C$12-F2191*'Monte Carlo Inputs'!$C$13-'Monte Carlo Inputs'!$C$14*(F2191-'Monte Carlo Inputs'!$C$17)</f>
        <v>1331.086724625387</v>
      </c>
      <c r="L2191" s="16">
        <f>G2191*$E2191*(1-'Monte Carlo Inputs'!$C$11)+G2191*'Monte Carlo Inputs'!$C$12-G2191*'Monte Carlo Inputs'!$C$13-'Monte Carlo Inputs'!$C$14*(G2191-F2191)</f>
        <v>1583.6689657343156</v>
      </c>
      <c r="M2191" s="16">
        <f>H2191*$E2191*(1-'Monte Carlo Inputs'!$C$11)+H2191*'Monte Carlo Inputs'!$C$12-H2191*'Monte Carlo Inputs'!$C$13-'Monte Carlo Inputs'!$C$14*(H2191-G2191)</f>
        <v>1884.1803066857533</v>
      </c>
      <c r="N2191" s="16">
        <f>I2191*$E2191*(1-'Monte Carlo Inputs'!$C$11)+I2191*'Monte Carlo Inputs'!$C$12-I2191*'Monte Carlo Inputs'!$C$13-'Monte Carlo Inputs'!$C$14*(I2191-H2191)</f>
        <v>2241.7156015028004</v>
      </c>
      <c r="O2191" s="16">
        <f>J2191*$E2191*(1-'Monte Carlo Inputs'!$C$11)+J2191*'Monte Carlo Inputs'!$C$12-J2191*'Monte Carlo Inputs'!$C$13-'Monte Carlo Inputs'!$C$14*(J2191-I2191)</f>
        <v>2667.0955110768964</v>
      </c>
    </row>
    <row r="2192" spans="1:15">
      <c r="A2192">
        <v>2188</v>
      </c>
      <c r="B2192" s="39">
        <v>-0.331468779607132</v>
      </c>
      <c r="C2192" s="39">
        <v>0.70346413684954567</v>
      </c>
      <c r="D2192" s="29">
        <f>'Monte Carlo Inputs'!$C$6+'Monte Carlo Inputs'!$D$6*B2192</f>
        <v>0.10483594642144897</v>
      </c>
      <c r="E2192" s="29">
        <f>'Monte Carlo Inputs'!$C$7+'Monte Carlo Inputs'!$D$7*C2192</f>
        <v>0.60800014315759776</v>
      </c>
      <c r="F2192" s="16">
        <f>'Monte Carlo Inputs'!$C$17*(1+$D2192)</f>
        <v>2683.7569974523421</v>
      </c>
      <c r="G2192" s="16">
        <f t="shared" ref="G2192:J2192" si="2186">F2192*(1+$D2192)</f>
        <v>2965.1112022454449</v>
      </c>
      <c r="H2192" s="16">
        <f t="shared" si="2186"/>
        <v>3275.9614413776867</v>
      </c>
      <c r="I2192" s="16">
        <f t="shared" si="2186"/>
        <v>3619.3999595246905</v>
      </c>
      <c r="J2192" s="16">
        <f t="shared" si="2186"/>
        <v>3998.8431797592157</v>
      </c>
      <c r="K2192" s="16">
        <f>F2192*$E2192*(1-'Monte Carlo Inputs'!$C$11)+F2192*'Monte Carlo Inputs'!$C$12-F2192*'Monte Carlo Inputs'!$C$13-'Monte Carlo Inputs'!$C$14*(F2192-'Monte Carlo Inputs'!$C$17)</f>
        <v>1268.1179125627179</v>
      </c>
      <c r="L2192" s="16">
        <f>G2192*$E2192*(1-'Monte Carlo Inputs'!$C$11)+G2192*'Monte Carlo Inputs'!$C$12-G2192*'Monte Carlo Inputs'!$C$13-'Monte Carlo Inputs'!$C$14*(G2192-F2192)</f>
        <v>1401.0622541002228</v>
      </c>
      <c r="M2192" s="16">
        <f>H2192*$E2192*(1-'Monte Carlo Inputs'!$C$11)+H2192*'Monte Carlo Inputs'!$C$12-H2192*'Monte Carlo Inputs'!$C$13-'Monte Carlo Inputs'!$C$14*(H2192-G2192)</f>
        <v>1547.9439415041882</v>
      </c>
      <c r="N2192" s="16">
        <f>I2192*$E2192*(1-'Monte Carlo Inputs'!$C$11)+I2192*'Monte Carlo Inputs'!$C$12-I2192*'Monte Carlo Inputs'!$C$13-'Monte Carlo Inputs'!$C$14*(I2192-H2192)</f>
        <v>1710.2241096191276</v>
      </c>
      <c r="O2192" s="16">
        <f>J2192*$E2192*(1-'Monte Carlo Inputs'!$C$11)+J2192*'Monte Carlo Inputs'!$C$12-J2192*'Monte Carlo Inputs'!$C$13-'Monte Carlo Inputs'!$C$14*(J2192-I2192)</f>
        <v>1889.517072743829</v>
      </c>
    </row>
    <row r="2193" spans="1:15">
      <c r="A2193">
        <v>2189</v>
      </c>
      <c r="B2193" s="39">
        <v>-1.3331438757025558</v>
      </c>
      <c r="C2193" s="39">
        <v>-0.75767116028903758</v>
      </c>
      <c r="D2193" s="29">
        <f>'Monte Carlo Inputs'!$C$6+'Monte Carlo Inputs'!$D$6*B2193</f>
        <v>3.9943179667298323E-2</v>
      </c>
      <c r="E2193" s="29">
        <f>'Monte Carlo Inputs'!$C$7+'Monte Carlo Inputs'!$D$7*C2193</f>
        <v>0.55570336185521496</v>
      </c>
      <c r="F2193" s="16">
        <f>'Monte Carlo Inputs'!$C$17*(1+$D2193)</f>
        <v>2526.1259777298351</v>
      </c>
      <c r="G2193" s="16">
        <f t="shared" ref="G2193:J2193" si="2187">F2193*(1+$D2193)</f>
        <v>2627.027481520528</v>
      </c>
      <c r="H2193" s="16">
        <f t="shared" si="2187"/>
        <v>2731.9593122058332</v>
      </c>
      <c r="I2193" s="16">
        <f t="shared" si="2187"/>
        <v>2841.08245385702</v>
      </c>
      <c r="J2193" s="16">
        <f t="shared" si="2187"/>
        <v>2954.5643207610401</v>
      </c>
      <c r="K2193" s="16">
        <f>F2193*$E2193*(1-'Monte Carlo Inputs'!$C$11)+F2193*'Monte Carlo Inputs'!$C$12-F2193*'Monte Carlo Inputs'!$C$13-'Monte Carlo Inputs'!$C$14*(F2193-'Monte Carlo Inputs'!$C$17)</f>
        <v>1097.2383570071936</v>
      </c>
      <c r="L2193" s="16">
        <f>G2193*$E2193*(1-'Monte Carlo Inputs'!$C$11)+G2193*'Monte Carlo Inputs'!$C$12-G2193*'Monte Carlo Inputs'!$C$13-'Monte Carlo Inputs'!$C$14*(G2193-F2193)</f>
        <v>1141.0655458389836</v>
      </c>
      <c r="M2193" s="16">
        <f>H2193*$E2193*(1-'Monte Carlo Inputs'!$C$11)+H2193*'Monte Carlo Inputs'!$C$12-H2193*'Monte Carlo Inputs'!$C$13-'Monte Carlo Inputs'!$C$14*(H2193-G2193)</f>
        <v>1186.6433319485941</v>
      </c>
      <c r="N2193" s="16">
        <f>I2193*$E2193*(1-'Monte Carlo Inputs'!$C$11)+I2193*'Monte Carlo Inputs'!$C$12-I2193*'Monte Carlo Inputs'!$C$13-'Monte Carlo Inputs'!$C$14*(I2193-H2193)</f>
        <v>1234.0416397576184</v>
      </c>
      <c r="O2193" s="16">
        <f>J2193*$E2193*(1-'Monte Carlo Inputs'!$C$11)+J2193*'Monte Carlo Inputs'!$C$12-J2193*'Monte Carlo Inputs'!$C$13-'Monte Carlo Inputs'!$C$14*(J2193-I2193)</f>
        <v>1283.3331866913845</v>
      </c>
    </row>
    <row r="2194" spans="1:15">
      <c r="A2194">
        <v>2190</v>
      </c>
      <c r="B2194" s="39">
        <v>-0.28489978560007734</v>
      </c>
      <c r="C2194" s="39">
        <v>-0.42366822368869789</v>
      </c>
      <c r="D2194" s="29">
        <f>'Monte Carlo Inputs'!$C$6+'Monte Carlo Inputs'!$D$6*B2194</f>
        <v>0.10785288362778972</v>
      </c>
      <c r="E2194" s="29">
        <f>'Monte Carlo Inputs'!$C$7+'Monte Carlo Inputs'!$D$7*C2194</f>
        <v>0.56765795535791708</v>
      </c>
      <c r="F2194" s="16">
        <f>'Monte Carlo Inputs'!$C$17*(1+$D2194)</f>
        <v>2691.0854396202644</v>
      </c>
      <c r="G2194" s="16">
        <f t="shared" ref="G2194:J2194" si="2188">F2194*(1+$D2194)</f>
        <v>2981.3267643720678</v>
      </c>
      <c r="H2194" s="16">
        <f t="shared" si="2188"/>
        <v>3302.8714529463032</v>
      </c>
      <c r="I2194" s="16">
        <f t="shared" si="2188"/>
        <v>3659.0956633984692</v>
      </c>
      <c r="J2194" s="16">
        <f t="shared" si="2188"/>
        <v>4053.739682165934</v>
      </c>
      <c r="K2194" s="16">
        <f>F2194*$E2194*(1-'Monte Carlo Inputs'!$C$11)+F2194*'Monte Carlo Inputs'!$C$12-F2194*'Monte Carlo Inputs'!$C$13-'Monte Carlo Inputs'!$C$14*(F2194-'Monte Carlo Inputs'!$C$17)</f>
        <v>1194.4404986429106</v>
      </c>
      <c r="L2194" s="16">
        <f>G2194*$E2194*(1-'Monte Carlo Inputs'!$C$11)+G2194*'Monte Carlo Inputs'!$C$12-G2194*'Monte Carlo Inputs'!$C$13-'Monte Carlo Inputs'!$C$14*(G2194-F2194)</f>
        <v>1323.2643507433634</v>
      </c>
      <c r="M2194" s="16">
        <f>H2194*$E2194*(1-'Monte Carlo Inputs'!$C$11)+H2194*'Monte Carlo Inputs'!$C$12-H2194*'Monte Carlo Inputs'!$C$13-'Monte Carlo Inputs'!$C$14*(H2194-G2194)</f>
        <v>1465.98222677289</v>
      </c>
      <c r="N2194" s="16">
        <f>I2194*$E2194*(1-'Monte Carlo Inputs'!$C$11)+I2194*'Monte Carlo Inputs'!$C$12-I2194*'Monte Carlo Inputs'!$C$13-'Monte Carlo Inputs'!$C$14*(I2194-H2194)</f>
        <v>1624.0926372774345</v>
      </c>
      <c r="O2194" s="16">
        <f>J2194*$E2194*(1-'Monte Carlo Inputs'!$C$11)+J2194*'Monte Carlo Inputs'!$C$12-J2194*'Monte Carlo Inputs'!$C$13-'Monte Carlo Inputs'!$C$14*(J2194-I2194)</f>
        <v>1799.2557114864671</v>
      </c>
    </row>
    <row r="2195" spans="1:15">
      <c r="A2195">
        <v>2191</v>
      </c>
      <c r="B2195" s="39">
        <v>0.83924430980959364</v>
      </c>
      <c r="C2195" s="39">
        <v>-0.28194398148183358</v>
      </c>
      <c r="D2195" s="29">
        <f>'Monte Carlo Inputs'!$C$6+'Monte Carlo Inputs'!$D$6*B2195</f>
        <v>0.18067971227295954</v>
      </c>
      <c r="E2195" s="29">
        <f>'Monte Carlo Inputs'!$C$7+'Monte Carlo Inputs'!$D$7*C2195</f>
        <v>0.57273053263016083</v>
      </c>
      <c r="F2195" s="16">
        <f>'Monte Carlo Inputs'!$C$17*(1+$D2195)</f>
        <v>2867.9890890822467</v>
      </c>
      <c r="G2195" s="16">
        <f t="shared" ref="G2195:J2195" si="2189">F2195*(1+$D2195)</f>
        <v>3386.1765324996145</v>
      </c>
      <c r="H2195" s="16">
        <f t="shared" si="2189"/>
        <v>3997.9899340970928</v>
      </c>
      <c r="I2195" s="16">
        <f t="shared" si="2189"/>
        <v>4720.3456050599443</v>
      </c>
      <c r="J2195" s="16">
        <f t="shared" si="2189"/>
        <v>5573.216290811104</v>
      </c>
      <c r="K2195" s="16">
        <f>F2195*$E2195*(1-'Monte Carlo Inputs'!$C$11)+F2195*'Monte Carlo Inputs'!$C$12-F2195*'Monte Carlo Inputs'!$C$13-'Monte Carlo Inputs'!$C$14*(F2195-'Monte Carlo Inputs'!$C$17)</f>
        <v>1285.9881859343789</v>
      </c>
      <c r="L2195" s="16">
        <f>G2195*$E2195*(1-'Monte Carlo Inputs'!$C$11)+G2195*'Monte Carlo Inputs'!$C$12-G2195*'Monte Carlo Inputs'!$C$13-'Monte Carlo Inputs'!$C$14*(G2195-F2195)</f>
        <v>1518.3401613554277</v>
      </c>
      <c r="M2195" s="16">
        <f>H2195*$E2195*(1-'Monte Carlo Inputs'!$C$11)+H2195*'Monte Carlo Inputs'!$C$12-H2195*'Monte Carlo Inputs'!$C$13-'Monte Carlo Inputs'!$C$14*(H2195-G2195)</f>
        <v>1792.6734248416055</v>
      </c>
      <c r="N2195" s="16">
        <f>I2195*$E2195*(1-'Monte Carlo Inputs'!$C$11)+I2195*'Monte Carlo Inputs'!$C$12-I2195*'Monte Carlo Inputs'!$C$13-'Monte Carlo Inputs'!$C$14*(I2195-H2195)</f>
        <v>2116.5731434413683</v>
      </c>
      <c r="O2195" s="16">
        <f>J2195*$E2195*(1-'Monte Carlo Inputs'!$C$11)+J2195*'Monte Carlo Inputs'!$C$12-J2195*'Monte Carlo Inputs'!$C$13-'Monte Carlo Inputs'!$C$14*(J2195-I2195)</f>
        <v>2498.9949700030279</v>
      </c>
    </row>
    <row r="2196" spans="1:15">
      <c r="A2196">
        <v>2192</v>
      </c>
      <c r="B2196" s="39">
        <v>-0.71320769312447774</v>
      </c>
      <c r="C2196" s="39">
        <v>-7.4412000732392125E-2</v>
      </c>
      <c r="D2196" s="29">
        <f>'Monte Carlo Inputs'!$C$6+'Monte Carlo Inputs'!$D$6*B2196</f>
        <v>8.0105278391039925E-2</v>
      </c>
      <c r="E2196" s="29">
        <f>'Monte Carlo Inputs'!$C$7+'Monte Carlo Inputs'!$D$7*C2196</f>
        <v>0.58015849267722719</v>
      </c>
      <c r="F2196" s="16">
        <f>'Monte Carlo Inputs'!$C$17*(1+$D2196)</f>
        <v>2623.6837317396753</v>
      </c>
      <c r="G2196" s="16">
        <f t="shared" ref="G2196:J2196" si="2190">F2196*(1+$D2196)</f>
        <v>2833.8546474807245</v>
      </c>
      <c r="H2196" s="16">
        <f t="shared" si="2190"/>
        <v>3060.8613629369102</v>
      </c>
      <c r="I2196" s="16">
        <f t="shared" si="2190"/>
        <v>3306.0525145313491</v>
      </c>
      <c r="J2196" s="16">
        <f t="shared" si="2190"/>
        <v>3570.8847715832803</v>
      </c>
      <c r="K2196" s="16">
        <f>F2196*$E2196*(1-'Monte Carlo Inputs'!$C$11)+F2196*'Monte Carlo Inputs'!$C$12-F2196*'Monte Carlo Inputs'!$C$13-'Monte Carlo Inputs'!$C$14*(F2196-'Monte Carlo Inputs'!$C$17)</f>
        <v>1186.8420903651884</v>
      </c>
      <c r="L2196" s="16">
        <f>G2196*$E2196*(1-'Monte Carlo Inputs'!$C$11)+G2196*'Monte Carlo Inputs'!$C$12-G2196*'Monte Carlo Inputs'!$C$13-'Monte Carlo Inputs'!$C$14*(G2196-F2196)</f>
        <v>1281.9144064200957</v>
      </c>
      <c r="M2196" s="16">
        <f>H2196*$E2196*(1-'Monte Carlo Inputs'!$C$11)+H2196*'Monte Carlo Inputs'!$C$12-H2196*'Monte Carlo Inputs'!$C$13-'Monte Carlo Inputs'!$C$14*(H2196-G2196)</f>
        <v>1384.6025168198619</v>
      </c>
      <c r="N2196" s="16">
        <f>I2196*$E2196*(1-'Monte Carlo Inputs'!$C$11)+I2196*'Monte Carlo Inputs'!$C$12-I2196*'Monte Carlo Inputs'!$C$13-'Monte Carlo Inputs'!$C$14*(I2196-H2196)</f>
        <v>1495.5164868906513</v>
      </c>
      <c r="O2196" s="16">
        <f>J2196*$E2196*(1-'Monte Carlo Inputs'!$C$11)+J2196*'Monte Carlo Inputs'!$C$12-J2196*'Monte Carlo Inputs'!$C$13-'Monte Carlo Inputs'!$C$14*(J2196-I2196)</f>
        <v>1615.3152514114172</v>
      </c>
    </row>
    <row r="2197" spans="1:15">
      <c r="A2197">
        <v>2193</v>
      </c>
      <c r="B2197" s="39">
        <v>2.291520071120285</v>
      </c>
      <c r="C2197" s="39">
        <v>-0.57041683975450619</v>
      </c>
      <c r="D2197" s="29">
        <f>'Monte Carlo Inputs'!$C$6+'Monte Carlo Inputs'!$D$6*B2197</f>
        <v>0.27476430378252359</v>
      </c>
      <c r="E2197" s="29">
        <f>'Monte Carlo Inputs'!$C$7+'Monte Carlo Inputs'!$D$7*C2197</f>
        <v>0.56240554629227457</v>
      </c>
      <c r="F2197" s="16">
        <f>'Monte Carlo Inputs'!$C$17*(1+$D2197)</f>
        <v>3096.5299703181286</v>
      </c>
      <c r="G2197" s="16">
        <f t="shared" ref="G2197:J2197" si="2191">F2197*(1+$D2197)</f>
        <v>3947.3458717543076</v>
      </c>
      <c r="H2197" s="16">
        <f t="shared" si="2191"/>
        <v>5031.9356119956983</v>
      </c>
      <c r="I2197" s="16">
        <f t="shared" si="2191"/>
        <v>6414.5318971041834</v>
      </c>
      <c r="J2197" s="16">
        <f t="shared" si="2191"/>
        <v>8177.0162879028048</v>
      </c>
      <c r="K2197" s="16">
        <f>F2197*$E2197*(1-'Monte Carlo Inputs'!$C$11)+F2197*'Monte Carlo Inputs'!$C$12-F2197*'Monte Carlo Inputs'!$C$13-'Monte Carlo Inputs'!$C$14*(F2197-'Monte Carlo Inputs'!$C$17)</f>
        <v>1368.9591882432483</v>
      </c>
      <c r="L2197" s="16">
        <f>G2197*$E2197*(1-'Monte Carlo Inputs'!$C$11)+G2197*'Monte Carlo Inputs'!$C$12-G2197*'Monte Carlo Inputs'!$C$13-'Monte Carlo Inputs'!$C$14*(G2197-F2197)</f>
        <v>1745.1003065075927</v>
      </c>
      <c r="M2197" s="16">
        <f>H2197*$E2197*(1-'Monte Carlo Inputs'!$C$11)+H2197*'Monte Carlo Inputs'!$C$12-H2197*'Monte Carlo Inputs'!$C$13-'Monte Carlo Inputs'!$C$14*(H2197-G2197)</f>
        <v>2224.5915772558205</v>
      </c>
      <c r="N2197" s="16">
        <f>I2197*$E2197*(1-'Monte Carlo Inputs'!$C$11)+I2197*'Monte Carlo Inputs'!$C$12-I2197*'Monte Carlo Inputs'!$C$13-'Monte Carlo Inputs'!$C$14*(I2197-H2197)</f>
        <v>2835.8299331809817</v>
      </c>
      <c r="O2197" s="16">
        <f>J2197*$E2197*(1-'Monte Carlo Inputs'!$C$11)+J2197*'Monte Carlo Inputs'!$C$12-J2197*'Monte Carlo Inputs'!$C$13-'Monte Carlo Inputs'!$C$14*(J2197-I2197)</f>
        <v>3615.014770417094</v>
      </c>
    </row>
    <row r="2198" spans="1:15">
      <c r="A2198">
        <v>2194</v>
      </c>
      <c r="B2198" s="39">
        <v>-0.16033090147247137</v>
      </c>
      <c r="C2198" s="39">
        <v>1.9177416249733339</v>
      </c>
      <c r="D2198" s="29">
        <f>'Monte Carlo Inputs'!$C$6+'Monte Carlo Inputs'!$D$6*B2198</f>
        <v>0.11592298497505081</v>
      </c>
      <c r="E2198" s="29">
        <f>'Monte Carlo Inputs'!$C$7+'Monte Carlo Inputs'!$D$7*C2198</f>
        <v>0.65146141903066535</v>
      </c>
      <c r="F2198" s="16">
        <f>'Monte Carlo Inputs'!$C$17*(1+$D2198)</f>
        <v>2710.6885228028959</v>
      </c>
      <c r="G2198" s="16">
        <f t="shared" ref="G2198:J2198" si="2192">F2198*(1+$D2198)</f>
        <v>3024.9196277038186</v>
      </c>
      <c r="H2198" s="16">
        <f t="shared" si="2192"/>
        <v>3375.5773402568643</v>
      </c>
      <c r="I2198" s="16">
        <f t="shared" si="2192"/>
        <v>3766.8843415535825</v>
      </c>
      <c r="J2198" s="16">
        <f t="shared" si="2192"/>
        <v>4203.5528184822524</v>
      </c>
      <c r="K2198" s="16">
        <f>F2198*$E2198*(1-'Monte Carlo Inputs'!$C$11)+F2198*'Monte Carlo Inputs'!$C$12-F2198*'Monte Carlo Inputs'!$C$13-'Monte Carlo Inputs'!$C$14*(F2198-'Monte Carlo Inputs'!$C$17)</f>
        <v>1365.0825243082377</v>
      </c>
      <c r="L2198" s="16">
        <f>G2198*$E2198*(1-'Monte Carlo Inputs'!$C$11)+G2198*'Monte Carlo Inputs'!$C$12-G2198*'Monte Carlo Inputs'!$C$13-'Monte Carlo Inputs'!$C$14*(G2198-F2198)</f>
        <v>1523.326965263326</v>
      </c>
      <c r="M2198" s="16">
        <f>H2198*$E2198*(1-'Monte Carlo Inputs'!$C$11)+H2198*'Monte Carlo Inputs'!$C$12-H2198*'Monte Carlo Inputs'!$C$13-'Monte Carlo Inputs'!$C$14*(H2198-G2198)</f>
        <v>1699.9155741696363</v>
      </c>
      <c r="N2198" s="16">
        <f>I2198*$E2198*(1-'Monte Carlo Inputs'!$C$11)+I2198*'Monte Carlo Inputs'!$C$12-I2198*'Monte Carlo Inputs'!$C$13-'Monte Carlo Inputs'!$C$14*(I2198-H2198)</f>
        <v>1896.9748617329574</v>
      </c>
      <c r="O2198" s="16">
        <f>J2198*$E2198*(1-'Monte Carlo Inputs'!$C$11)+J2198*'Monte Carlo Inputs'!$C$12-J2198*'Monte Carlo Inputs'!$C$13-'Monte Carlo Inputs'!$C$14*(J2198-I2198)</f>
        <v>2116.8778501276761</v>
      </c>
    </row>
    <row r="2199" spans="1:15">
      <c r="A2199">
        <v>2195</v>
      </c>
      <c r="B2199" s="39">
        <v>-1.1620467962647846E-2</v>
      </c>
      <c r="C2199" s="39">
        <v>5.5837188460222689E-2</v>
      </c>
      <c r="D2199" s="29">
        <f>'Monte Carlo Inputs'!$C$6+'Monte Carlo Inputs'!$D$6*B2199</f>
        <v>0.1255570784184025</v>
      </c>
      <c r="E2199" s="29">
        <f>'Monte Carlo Inputs'!$C$7+'Monte Carlo Inputs'!$D$7*C2199</f>
        <v>0.58482035621262907</v>
      </c>
      <c r="F2199" s="16">
        <f>'Monte Carlo Inputs'!$C$17*(1+$D2199)</f>
        <v>2734.090699186142</v>
      </c>
      <c r="G2199" s="16">
        <f t="shared" ref="G2199:J2199" si="2193">F2199*(1+$D2199)</f>
        <v>3077.3751395068816</v>
      </c>
      <c r="H2199" s="16">
        <f t="shared" si="2193"/>
        <v>3463.7613712207899</v>
      </c>
      <c r="I2199" s="16">
        <f t="shared" si="2193"/>
        <v>3898.6611293297924</v>
      </c>
      <c r="J2199" s="16">
        <f t="shared" si="2193"/>
        <v>4388.1656304718308</v>
      </c>
      <c r="K2199" s="16">
        <f>F2199*$E2199*(1-'Monte Carlo Inputs'!$C$11)+F2199*'Monte Carlo Inputs'!$C$12-F2199*'Monte Carlo Inputs'!$C$13-'Monte Carlo Inputs'!$C$14*(F2199-'Monte Carlo Inputs'!$C$17)</f>
        <v>1247.5686956220638</v>
      </c>
      <c r="L2199" s="16">
        <f>G2199*$E2199*(1-'Monte Carlo Inputs'!$C$11)+G2199*'Monte Carlo Inputs'!$C$12-G2199*'Monte Carlo Inputs'!$C$13-'Monte Carlo Inputs'!$C$14*(G2199-F2199)</f>
        <v>1404.209776170627</v>
      </c>
      <c r="M2199" s="16">
        <f>H2199*$E2199*(1-'Monte Carlo Inputs'!$C$11)+H2199*'Monte Carlo Inputs'!$C$12-H2199*'Monte Carlo Inputs'!$C$13-'Monte Carlo Inputs'!$C$14*(H2199-G2199)</f>
        <v>1580.51825315317</v>
      </c>
      <c r="N2199" s="16">
        <f>I2199*$E2199*(1-'Monte Carlo Inputs'!$C$11)+I2199*'Monte Carlo Inputs'!$C$12-I2199*'Monte Carlo Inputs'!$C$13-'Monte Carlo Inputs'!$C$14*(I2199-H2199)</f>
        <v>1778.9635074060395</v>
      </c>
      <c r="O2199" s="16">
        <f>J2199*$E2199*(1-'Monte Carlo Inputs'!$C$11)+J2199*'Monte Carlo Inputs'!$C$12-J2199*'Monte Carlo Inputs'!$C$13-'Monte Carlo Inputs'!$C$14*(J2199-I2199)</f>
        <v>2002.3249680088957</v>
      </c>
    </row>
    <row r="2200" spans="1:15">
      <c r="A2200">
        <v>2196</v>
      </c>
      <c r="B2200" s="39">
        <v>-0.30503508816594066</v>
      </c>
      <c r="C2200" s="39">
        <v>1.9856037317638624</v>
      </c>
      <c r="D2200" s="29">
        <f>'Monte Carlo Inputs'!$C$6+'Monte Carlo Inputs'!$D$6*B2200</f>
        <v>0.10654843321465263</v>
      </c>
      <c r="E2200" s="29">
        <f>'Monte Carlo Inputs'!$C$7+'Monte Carlo Inputs'!$D$7*C2200</f>
        <v>0.6538903315102238</v>
      </c>
      <c r="F2200" s="16">
        <f>'Monte Carlo Inputs'!$C$17*(1+$D2200)</f>
        <v>2687.9167991217132</v>
      </c>
      <c r="G2200" s="16">
        <f t="shared" ref="G2200:J2200" si="2194">F2200*(1+$D2200)</f>
        <v>2974.3101226794761</v>
      </c>
      <c r="H2200" s="16">
        <f t="shared" si="2194"/>
        <v>3291.2182061454555</v>
      </c>
      <c r="I2200" s="16">
        <f t="shared" si="2194"/>
        <v>3641.8923493777934</v>
      </c>
      <c r="J2200" s="16">
        <f t="shared" si="2194"/>
        <v>4029.9302731404277</v>
      </c>
      <c r="K2200" s="16">
        <f>F2200*$E2200*(1-'Monte Carlo Inputs'!$C$11)+F2200*'Monte Carlo Inputs'!$C$12-F2200*'Monte Carlo Inputs'!$C$13-'Monte Carlo Inputs'!$C$14*(F2200-'Monte Carlo Inputs'!$C$17)</f>
        <v>1357.9184324178557</v>
      </c>
      <c r="L2200" s="16">
        <f>G2200*$E2200*(1-'Monte Carlo Inputs'!$C$11)+G2200*'Monte Carlo Inputs'!$C$12-G2200*'Monte Carlo Inputs'!$C$13-'Monte Carlo Inputs'!$C$14*(G2200-F2200)</f>
        <v>1502.6025138252758</v>
      </c>
      <c r="M2200" s="16">
        <f>H2200*$E2200*(1-'Monte Carlo Inputs'!$C$11)+H2200*'Monte Carlo Inputs'!$C$12-H2200*'Monte Carlo Inputs'!$C$13-'Monte Carlo Inputs'!$C$14*(H2200-G2200)</f>
        <v>1662.7024574177574</v>
      </c>
      <c r="N2200" s="16">
        <f>I2200*$E2200*(1-'Monte Carlo Inputs'!$C$11)+I2200*'Monte Carlo Inputs'!$C$12-I2200*'Monte Carlo Inputs'!$C$13-'Monte Carlo Inputs'!$C$14*(I2200-H2200)</f>
        <v>1839.8607991577721</v>
      </c>
      <c r="O2200" s="16">
        <f>J2200*$E2200*(1-'Monte Carlo Inputs'!$C$11)+J2200*'Monte Carlo Inputs'!$C$12-J2200*'Monte Carlo Inputs'!$C$13-'Monte Carlo Inputs'!$C$14*(J2200-I2200)</f>
        <v>2035.8950846410912</v>
      </c>
    </row>
    <row r="2201" spans="1:15">
      <c r="A2201">
        <v>2197</v>
      </c>
      <c r="B2201" s="39">
        <v>1.8842117524182107</v>
      </c>
      <c r="C2201" s="39">
        <v>0.14375702528588752</v>
      </c>
      <c r="D2201" s="29">
        <f>'Monte Carlo Inputs'!$C$6+'Monte Carlo Inputs'!$D$6*B2201</f>
        <v>0.2483771410931549</v>
      </c>
      <c r="E2201" s="29">
        <f>'Monte Carlo Inputs'!$C$7+'Monte Carlo Inputs'!$D$7*C2201</f>
        <v>0.58796717258727782</v>
      </c>
      <c r="F2201" s="16">
        <f>'Monte Carlo Inputs'!$C$17*(1+$D2201)</f>
        <v>3032.4329134293835</v>
      </c>
      <c r="G2201" s="16">
        <f t="shared" ref="G2201:J2201" si="2195">F2201*(1+$D2201)</f>
        <v>3785.6199310237607</v>
      </c>
      <c r="H2201" s="16">
        <f t="shared" si="2195"/>
        <v>4725.8813867567087</v>
      </c>
      <c r="I2201" s="16">
        <f t="shared" si="2195"/>
        <v>5899.6822947446944</v>
      </c>
      <c r="J2201" s="16">
        <f t="shared" si="2195"/>
        <v>7365.0285164712859</v>
      </c>
      <c r="K2201" s="16">
        <f>F2201*$E2201*(1-'Monte Carlo Inputs'!$C$11)+F2201*'Monte Carlo Inputs'!$C$12-F2201*'Monte Carlo Inputs'!$C$13-'Monte Carlo Inputs'!$C$14*(F2201-'Monte Carlo Inputs'!$C$17)</f>
        <v>1394.936146130638</v>
      </c>
      <c r="L2201" s="16">
        <f>G2201*$E2201*(1-'Monte Carlo Inputs'!$C$11)+G2201*'Monte Carlo Inputs'!$C$12-G2201*'Monte Carlo Inputs'!$C$13-'Monte Carlo Inputs'!$C$14*(G2201-F2201)</f>
        <v>1741.4063981140696</v>
      </c>
      <c r="M2201" s="16">
        <f>H2201*$E2201*(1-'Monte Carlo Inputs'!$C$11)+H2201*'Monte Carlo Inputs'!$C$12-H2201*'Monte Carlo Inputs'!$C$13-'Monte Carlo Inputs'!$C$14*(H2201-G2201)</f>
        <v>2173.9319407589705</v>
      </c>
      <c r="N2201" s="16">
        <f>I2201*$E2201*(1-'Monte Carlo Inputs'!$C$11)+I2201*'Monte Carlo Inputs'!$C$12-I2201*'Monte Carlo Inputs'!$C$13-'Monte Carlo Inputs'!$C$14*(I2201-H2201)</f>
        <v>2713.8869411357778</v>
      </c>
      <c r="O2201" s="16">
        <f>J2201*$E2201*(1-'Monte Carlo Inputs'!$C$11)+J2201*'Monte Carlo Inputs'!$C$12-J2201*'Monte Carlo Inputs'!$C$13-'Monte Carlo Inputs'!$C$14*(J2201-I2201)</f>
        <v>3387.9544208251295</v>
      </c>
    </row>
    <row r="2202" spans="1:15">
      <c r="A2202">
        <v>2198</v>
      </c>
      <c r="B2202" s="39">
        <v>-1.6396564620391254</v>
      </c>
      <c r="C2202" s="39">
        <v>1.3151434192382341</v>
      </c>
      <c r="D2202" s="29">
        <f>'Monte Carlo Inputs'!$C$6+'Monte Carlo Inputs'!$D$6*B2202</f>
        <v>2.0085992591484636E-2</v>
      </c>
      <c r="E2202" s="29">
        <f>'Monte Carlo Inputs'!$C$7+'Monte Carlo Inputs'!$D$7*C2202</f>
        <v>0.6298932955035339</v>
      </c>
      <c r="F2202" s="16">
        <f>'Monte Carlo Inputs'!$C$17*(1+$D2202)</f>
        <v>2477.8908846039758</v>
      </c>
      <c r="G2202" s="16">
        <f t="shared" ref="G2202:J2202" si="2196">F2202*(1+$D2202)</f>
        <v>2527.6617825546386</v>
      </c>
      <c r="H2202" s="16">
        <f t="shared" si="2196"/>
        <v>2578.4323783928103</v>
      </c>
      <c r="I2202" s="16">
        <f t="shared" si="2196"/>
        <v>2630.2227520428523</v>
      </c>
      <c r="J2202" s="16">
        <f t="shared" si="2196"/>
        <v>2683.0533867543395</v>
      </c>
      <c r="K2202" s="16">
        <f>F2202*$E2202*(1-'Monte Carlo Inputs'!$C$11)+F2202*'Monte Carlo Inputs'!$C$12-F2202*'Monte Carlo Inputs'!$C$13-'Monte Carlo Inputs'!$C$14*(F2202-'Monte Carlo Inputs'!$C$17)</f>
        <v>1206.3213360864752</v>
      </c>
      <c r="L2202" s="16">
        <f>G2202*$E2202*(1-'Monte Carlo Inputs'!$C$11)+G2202*'Monte Carlo Inputs'!$C$12-G2202*'Monte Carlo Inputs'!$C$13-'Monte Carlo Inputs'!$C$14*(G2202-F2202)</f>
        <v>1230.5514975060582</v>
      </c>
      <c r="M2202" s="16">
        <f>H2202*$E2202*(1-'Monte Carlo Inputs'!$C$11)+H2202*'Monte Carlo Inputs'!$C$12-H2202*'Monte Carlo Inputs'!$C$13-'Monte Carlo Inputs'!$C$14*(H2202-G2202)</f>
        <v>1255.2683457684052</v>
      </c>
      <c r="N2202" s="16">
        <f>I2202*$E2202*(1-'Monte Carlo Inputs'!$C$11)+I2202*'Monte Carlo Inputs'!$C$12-I2202*'Monte Carlo Inputs'!$C$13-'Monte Carlo Inputs'!$C$14*(I2202-H2202)</f>
        <v>1280.4816564618345</v>
      </c>
      <c r="O2202" s="16">
        <f>J2202*$E2202*(1-'Monte Carlo Inputs'!$C$11)+J2202*'Monte Carlo Inputs'!$C$12-J2202*'Monte Carlo Inputs'!$C$13-'Monte Carlo Inputs'!$C$14*(J2202-I2202)</f>
        <v>1306.2014015270588</v>
      </c>
    </row>
    <row r="2203" spans="1:15">
      <c r="A2203">
        <v>2199</v>
      </c>
      <c r="B2203" s="39">
        <v>1.0170841010456069</v>
      </c>
      <c r="C2203" s="39">
        <v>0.63850970334704293</v>
      </c>
      <c r="D2203" s="29">
        <f>'Monte Carlo Inputs'!$C$6+'Monte Carlo Inputs'!$D$6*B2203</f>
        <v>0.19220092921972295</v>
      </c>
      <c r="E2203" s="29">
        <f>'Monte Carlo Inputs'!$C$7+'Monte Carlo Inputs'!$D$7*C2203</f>
        <v>0.60567530177558959</v>
      </c>
      <c r="F2203" s="16">
        <f>'Monte Carlo Inputs'!$C$17*(1+$D2203)</f>
        <v>2895.9752771676294</v>
      </c>
      <c r="G2203" s="16">
        <f t="shared" ref="G2203:J2203" si="2197">F2203*(1+$D2203)</f>
        <v>3452.5844164365922</v>
      </c>
      <c r="H2203" s="16">
        <f t="shared" si="2197"/>
        <v>4116.1743494852399</v>
      </c>
      <c r="I2203" s="16">
        <f t="shared" si="2197"/>
        <v>4907.3068842866915</v>
      </c>
      <c r="J2203" s="16">
        <f t="shared" si="2197"/>
        <v>5850.4958274129367</v>
      </c>
      <c r="K2203" s="16">
        <f>F2203*$E2203*(1-'Monte Carlo Inputs'!$C$11)+F2203*'Monte Carlo Inputs'!$C$12-F2203*'Monte Carlo Inputs'!$C$13-'Monte Carlo Inputs'!$C$14*(F2203-'Monte Carlo Inputs'!$C$17)</f>
        <v>1366.8235885146566</v>
      </c>
      <c r="L2203" s="16">
        <f>G2203*$E2203*(1-'Monte Carlo Inputs'!$C$11)+G2203*'Monte Carlo Inputs'!$C$12-G2203*'Monte Carlo Inputs'!$C$13-'Monte Carlo Inputs'!$C$14*(G2203-F2203)</f>
        <v>1629.5283523066098</v>
      </c>
      <c r="M2203" s="16">
        <f>H2203*$E2203*(1-'Monte Carlo Inputs'!$C$11)+H2203*'Monte Carlo Inputs'!$C$12-H2203*'Monte Carlo Inputs'!$C$13-'Monte Carlo Inputs'!$C$14*(H2203-G2203)</f>
        <v>1942.7252158098245</v>
      </c>
      <c r="N2203" s="16">
        <f>I2203*$E2203*(1-'Monte Carlo Inputs'!$C$11)+I2203*'Monte Carlo Inputs'!$C$12-I2203*'Monte Carlo Inputs'!$C$13-'Monte Carlo Inputs'!$C$14*(I2203-H2203)</f>
        <v>2316.1188075070595</v>
      </c>
      <c r="O2203" s="16">
        <f>J2203*$E2203*(1-'Monte Carlo Inputs'!$C$11)+J2203*'Monte Carlo Inputs'!$C$12-J2203*'Monte Carlo Inputs'!$C$13-'Monte Carlo Inputs'!$C$14*(J2203-I2203)</f>
        <v>2761.2789944931924</v>
      </c>
    </row>
    <row r="2204" spans="1:15">
      <c r="A2204">
        <v>2200</v>
      </c>
      <c r="B2204" s="39">
        <v>1.6612604380249747</v>
      </c>
      <c r="C2204" s="39">
        <v>-0.15344489890890617</v>
      </c>
      <c r="D2204" s="29">
        <f>'Monte Carlo Inputs'!$C$6+'Monte Carlo Inputs'!$D$6*B2204</f>
        <v>0.23393340809145782</v>
      </c>
      <c r="E2204" s="29">
        <f>'Monte Carlo Inputs'!$C$7+'Monte Carlo Inputs'!$D$7*C2204</f>
        <v>0.57732975655694807</v>
      </c>
      <c r="F2204" s="16">
        <f>'Monte Carlo Inputs'!$C$17*(1+$D2204)</f>
        <v>2997.3476415949608</v>
      </c>
      <c r="G2204" s="16">
        <f t="shared" ref="G2204:J2204" si="2198">F2204*(1+$D2204)</f>
        <v>3698.5273906281636</v>
      </c>
      <c r="H2204" s="16">
        <f t="shared" si="2198"/>
        <v>4563.7365080374166</v>
      </c>
      <c r="I2204" s="16">
        <f t="shared" si="2198"/>
        <v>5631.3469429940187</v>
      </c>
      <c r="J2204" s="16">
        <f t="shared" si="2198"/>
        <v>6948.7071255140227</v>
      </c>
      <c r="K2204" s="16">
        <f>F2204*$E2204*(1-'Monte Carlo Inputs'!$C$11)+F2204*'Monte Carlo Inputs'!$C$12-F2204*'Monte Carlo Inputs'!$C$13-'Monte Carlo Inputs'!$C$14*(F2204-'Monte Carlo Inputs'!$C$17)</f>
        <v>1355.6377713100385</v>
      </c>
      <c r="L2204" s="16">
        <f>G2204*$E2204*(1-'Monte Carlo Inputs'!$C$11)+G2204*'Monte Carlo Inputs'!$C$12-G2204*'Monte Carlo Inputs'!$C$13-'Monte Carlo Inputs'!$C$14*(G2204-F2204)</f>
        <v>1672.7667352901037</v>
      </c>
      <c r="M2204" s="16">
        <f>H2204*$E2204*(1-'Monte Carlo Inputs'!$C$11)+H2204*'Monte Carlo Inputs'!$C$12-H2204*'Monte Carlo Inputs'!$C$13-'Monte Carlo Inputs'!$C$14*(H2204-G2204)</f>
        <v>2064.0827586185396</v>
      </c>
      <c r="N2204" s="16">
        <f>I2204*$E2204*(1-'Monte Carlo Inputs'!$C$11)+I2204*'Monte Carlo Inputs'!$C$12-I2204*'Monte Carlo Inputs'!$C$13-'Monte Carlo Inputs'!$C$14*(I2204-H2204)</f>
        <v>2546.9406729249927</v>
      </c>
      <c r="O2204" s="16">
        <f>J2204*$E2204*(1-'Monte Carlo Inputs'!$C$11)+J2204*'Monte Carlo Inputs'!$C$12-J2204*'Monte Carlo Inputs'!$C$13-'Monte Carlo Inputs'!$C$14*(J2204-I2204)</f>
        <v>3142.7551847490877</v>
      </c>
    </row>
    <row r="2205" spans="1:15">
      <c r="A2205">
        <v>2201</v>
      </c>
      <c r="B2205" s="39">
        <v>0.74524224803221484</v>
      </c>
      <c r="C2205" s="39">
        <v>-0.56424106575363397</v>
      </c>
      <c r="D2205" s="29">
        <f>'Monte Carlo Inputs'!$C$6+'Monte Carlo Inputs'!$D$6*B2205</f>
        <v>0.17458985949224554</v>
      </c>
      <c r="E2205" s="29">
        <f>'Monte Carlo Inputs'!$C$7+'Monte Carlo Inputs'!$D$7*C2205</f>
        <v>0.56262658886302697</v>
      </c>
      <c r="F2205" s="16">
        <f>'Monte Carlo Inputs'!$C$17*(1+$D2205)</f>
        <v>2853.1962276926138</v>
      </c>
      <c r="G2205" s="16">
        <f t="shared" ref="G2205:J2205" si="2199">F2205*(1+$D2205)</f>
        <v>3351.3353561892723</v>
      </c>
      <c r="H2205" s="16">
        <f t="shared" si="2199"/>
        <v>3936.444525137752</v>
      </c>
      <c r="I2205" s="16">
        <f t="shared" si="2199"/>
        <v>4623.7078216805712</v>
      </c>
      <c r="J2205" s="16">
        <f t="shared" si="2199"/>
        <v>5430.9603206009788</v>
      </c>
      <c r="K2205" s="16">
        <f>F2205*$E2205*(1-'Monte Carlo Inputs'!$C$11)+F2205*'Monte Carlo Inputs'!$C$12-F2205*'Monte Carlo Inputs'!$C$13-'Monte Carlo Inputs'!$C$14*(F2205-'Monte Carlo Inputs'!$C$17)</f>
        <v>1258.6315202371802</v>
      </c>
      <c r="L2205" s="16">
        <f>G2205*$E2205*(1-'Monte Carlo Inputs'!$C$11)+G2205*'Monte Carlo Inputs'!$C$12-G2205*'Monte Carlo Inputs'!$C$13-'Monte Carlo Inputs'!$C$14*(G2205-F2205)</f>
        <v>1478.3758205079014</v>
      </c>
      <c r="M2205" s="16">
        <f>H2205*$E2205*(1-'Monte Carlo Inputs'!$C$11)+H2205*'Monte Carlo Inputs'!$C$12-H2205*'Monte Carlo Inputs'!$C$13-'Monte Carlo Inputs'!$C$14*(H2205-G2205)</f>
        <v>1736.4852472871089</v>
      </c>
      <c r="N2205" s="16">
        <f>I2205*$E2205*(1-'Monte Carlo Inputs'!$C$11)+I2205*'Monte Carlo Inputs'!$C$12-I2205*'Monte Carlo Inputs'!$C$13-'Monte Carlo Inputs'!$C$14*(I2205-H2205)</f>
        <v>2039.6579626213227</v>
      </c>
      <c r="O2205" s="16">
        <f>J2205*$E2205*(1-'Monte Carlo Inputs'!$C$11)+J2205*'Monte Carlo Inputs'!$C$12-J2205*'Monte Carlo Inputs'!$C$13-'Monte Carlo Inputs'!$C$14*(J2205-I2205)</f>
        <v>2395.7615597276194</v>
      </c>
    </row>
    <row r="2206" spans="1:15">
      <c r="A2206">
        <v>2202</v>
      </c>
      <c r="B2206" s="39">
        <v>1.2035056911309736</v>
      </c>
      <c r="C2206" s="39">
        <v>1.0563982330209132</v>
      </c>
      <c r="D2206" s="29">
        <f>'Monte Carlo Inputs'!$C$6+'Monte Carlo Inputs'!$D$6*B2206</f>
        <v>0.20427811154211856</v>
      </c>
      <c r="E2206" s="29">
        <f>'Monte Carlo Inputs'!$C$7+'Monte Carlo Inputs'!$D$7*C2206</f>
        <v>0.62063231847892097</v>
      </c>
      <c r="F2206" s="16">
        <f>'Monte Carlo Inputs'!$C$17*(1+$D2206)</f>
        <v>2925.3119607469607</v>
      </c>
      <c r="G2206" s="16">
        <f t="shared" ref="G2206:J2206" si="2200">F2206*(1+$D2206)</f>
        <v>3522.8891637599222</v>
      </c>
      <c r="H2206" s="16">
        <f t="shared" si="2200"/>
        <v>4242.5383093049923</v>
      </c>
      <c r="I2206" s="16">
        <f t="shared" si="2200"/>
        <v>5109.1960232749088</v>
      </c>
      <c r="J2206" s="16">
        <f t="shared" si="2200"/>
        <v>6152.8929384080093</v>
      </c>
      <c r="K2206" s="16">
        <f>F2206*$E2206*(1-'Monte Carlo Inputs'!$C$11)+F2206*'Monte Carlo Inputs'!$C$12-F2206*'Monte Carlo Inputs'!$C$13-'Monte Carlo Inputs'!$C$14*(F2206-'Monte Carlo Inputs'!$C$17)</f>
        <v>1412.2163530511314</v>
      </c>
      <c r="L2206" s="16">
        <f>G2206*$E2206*(1-'Monte Carlo Inputs'!$C$11)+G2206*'Monte Carlo Inputs'!$C$12-G2206*'Monte Carlo Inputs'!$C$13-'Monte Carlo Inputs'!$C$14*(G2206-F2206)</f>
        <v>1700.701242741314</v>
      </c>
      <c r="M2206" s="16">
        <f>H2206*$E2206*(1-'Monte Carlo Inputs'!$C$11)+H2206*'Monte Carlo Inputs'!$C$12-H2206*'Monte Carlo Inputs'!$C$13-'Monte Carlo Inputs'!$C$14*(H2206-G2206)</f>
        <v>2048.1172809058444</v>
      </c>
      <c r="N2206" s="16">
        <f>I2206*$E2206*(1-'Monte Carlo Inputs'!$C$11)+I2206*'Monte Carlo Inputs'!$C$12-I2206*'Monte Carlo Inputs'!$C$13-'Monte Carlo Inputs'!$C$14*(I2206-H2206)</f>
        <v>2466.5028112660689</v>
      </c>
      <c r="O2206" s="16">
        <f>J2206*$E2206*(1-'Monte Carlo Inputs'!$C$11)+J2206*'Monte Carlo Inputs'!$C$12-J2206*'Monte Carlo Inputs'!$C$13-'Monte Carlo Inputs'!$C$14*(J2206-I2206)</f>
        <v>2970.3553476648281</v>
      </c>
    </row>
    <row r="2207" spans="1:15">
      <c r="A2207">
        <v>2203</v>
      </c>
      <c r="B2207" s="39">
        <v>0.2284435903166237</v>
      </c>
      <c r="C2207" s="39">
        <v>0.67321669938114703</v>
      </c>
      <c r="D2207" s="29">
        <f>'Monte Carlo Inputs'!$C$6+'Monte Carlo Inputs'!$D$6*B2207</f>
        <v>0.14110944764540737</v>
      </c>
      <c r="E2207" s="29">
        <f>'Monte Carlo Inputs'!$C$7+'Monte Carlo Inputs'!$D$7*C2207</f>
        <v>0.60691753046229147</v>
      </c>
      <c r="F2207" s="16">
        <f>'Monte Carlo Inputs'!$C$17*(1+$D2207)</f>
        <v>2771.8689592754595</v>
      </c>
      <c r="G2207" s="16">
        <f t="shared" ref="G2207:J2207" si="2201">F2207*(1+$D2207)</f>
        <v>3163.0058570642695</v>
      </c>
      <c r="H2207" s="16">
        <f t="shared" si="2201"/>
        <v>3609.3358664537968</v>
      </c>
      <c r="I2207" s="16">
        <f t="shared" si="2201"/>
        <v>4118.6472569358502</v>
      </c>
      <c r="J2207" s="16">
        <f t="shared" si="2201"/>
        <v>4699.8272964083399</v>
      </c>
      <c r="K2207" s="16">
        <f>F2207*$E2207*(1-'Monte Carlo Inputs'!$C$11)+F2207*'Monte Carlo Inputs'!$C$12-F2207*'Monte Carlo Inputs'!$C$13-'Monte Carlo Inputs'!$C$14*(F2207-'Monte Carlo Inputs'!$C$17)</f>
        <v>1308.9537953848849</v>
      </c>
      <c r="L2207" s="16">
        <f>G2207*$E2207*(1-'Monte Carlo Inputs'!$C$11)+G2207*'Monte Carlo Inputs'!$C$12-G2207*'Monte Carlo Inputs'!$C$13-'Monte Carlo Inputs'!$C$14*(G2207-F2207)</f>
        <v>1493.6595424450056</v>
      </c>
      <c r="M2207" s="16">
        <f>H2207*$E2207*(1-'Monte Carlo Inputs'!$C$11)+H2207*'Monte Carlo Inputs'!$C$12-H2207*'Monte Carlo Inputs'!$C$13-'Monte Carlo Inputs'!$C$14*(H2207-G2207)</f>
        <v>1704.4290154497121</v>
      </c>
      <c r="N2207" s="16">
        <f>I2207*$E2207*(1-'Monte Carlo Inputs'!$C$11)+I2207*'Monte Carlo Inputs'!$C$12-I2207*'Monte Carlo Inputs'!$C$13-'Monte Carlo Inputs'!$C$14*(I2207-H2207)</f>
        <v>1944.9400523706267</v>
      </c>
      <c r="O2207" s="16">
        <f>J2207*$E2207*(1-'Monte Carlo Inputs'!$C$11)+J2207*'Monte Carlo Inputs'!$C$12-J2207*'Monte Carlo Inputs'!$C$13-'Monte Carlo Inputs'!$C$14*(J2207-I2207)</f>
        <v>2219.3894688640753</v>
      </c>
    </row>
    <row r="2208" spans="1:15">
      <c r="A2208">
        <v>2204</v>
      </c>
      <c r="B2208" s="39">
        <v>0.94526059736441403</v>
      </c>
      <c r="C2208" s="39">
        <v>0.24797453131173236</v>
      </c>
      <c r="D2208" s="29">
        <f>'Monte Carlo Inputs'!$C$6+'Monte Carlo Inputs'!$D$6*B2208</f>
        <v>0.18754789762293309</v>
      </c>
      <c r="E2208" s="29">
        <f>'Monte Carlo Inputs'!$C$7+'Monte Carlo Inputs'!$D$7*C2208</f>
        <v>0.59169731320545793</v>
      </c>
      <c r="F2208" s="16">
        <f>'Monte Carlo Inputs'!$C$17*(1+$D2208)</f>
        <v>2884.672598115867</v>
      </c>
      <c r="G2208" s="16">
        <f t="shared" ref="G2208:J2208" si="2202">F2208*(1+$D2208)</f>
        <v>3425.6868792229816</v>
      </c>
      <c r="H2208" s="16">
        <f t="shared" si="2202"/>
        <v>4068.167251335718</v>
      </c>
      <c r="I2208" s="16">
        <f t="shared" si="2202"/>
        <v>4831.143466502198</v>
      </c>
      <c r="J2208" s="16">
        <f t="shared" si="2202"/>
        <v>5737.2142667594535</v>
      </c>
      <c r="K2208" s="16">
        <f>F2208*$E2208*(1-'Monte Carlo Inputs'!$C$11)+F2208*'Monte Carlo Inputs'!$C$12-F2208*'Monte Carlo Inputs'!$C$13-'Monte Carlo Inputs'!$C$14*(F2208-'Monte Carlo Inputs'!$C$17)</f>
        <v>1332.6381043648039</v>
      </c>
      <c r="L2208" s="16">
        <f>G2208*$E2208*(1-'Monte Carlo Inputs'!$C$11)+G2208*'Monte Carlo Inputs'!$C$12-G2208*'Monte Carlo Inputs'!$C$13-'Monte Carlo Inputs'!$C$14*(G2208-F2208)</f>
        <v>1582.5715791306332</v>
      </c>
      <c r="M2208" s="16">
        <f>H2208*$E2208*(1-'Monte Carlo Inputs'!$C$11)+H2208*'Monte Carlo Inputs'!$C$12-H2208*'Monte Carlo Inputs'!$C$13-'Monte Carlo Inputs'!$C$14*(H2208-G2208)</f>
        <v>1879.3795516343887</v>
      </c>
      <c r="N2208" s="16">
        <f>I2208*$E2208*(1-'Monte Carlo Inputs'!$C$11)+I2208*'Monte Carlo Inputs'!$C$12-I2208*'Monte Carlo Inputs'!$C$13-'Monte Carlo Inputs'!$C$14*(I2208-H2208)</f>
        <v>2231.8532353789487</v>
      </c>
      <c r="O2208" s="16">
        <f>J2208*$E2208*(1-'Monte Carlo Inputs'!$C$11)+J2208*'Monte Carlo Inputs'!$C$12-J2208*'Monte Carlo Inputs'!$C$13-'Monte Carlo Inputs'!$C$14*(J2208-I2208)</f>
        <v>2650.4326174772109</v>
      </c>
    </row>
    <row r="2209" spans="1:15">
      <c r="A2209">
        <v>2205</v>
      </c>
      <c r="B2209" s="39">
        <v>0.32654186249773898</v>
      </c>
      <c r="C2209" s="39">
        <v>-1.1910432418454659</v>
      </c>
      <c r="D2209" s="29">
        <f>'Monte Carlo Inputs'!$C$6+'Monte Carlo Inputs'!$D$6*B2209</f>
        <v>0.14746467033233324</v>
      </c>
      <c r="E2209" s="29">
        <f>'Monte Carlo Inputs'!$C$7+'Monte Carlo Inputs'!$D$7*C2209</f>
        <v>0.54019215969885137</v>
      </c>
      <c r="F2209" s="16">
        <f>'Monte Carlo Inputs'!$C$17*(1+$D2209)</f>
        <v>2787.306430704271</v>
      </c>
      <c r="G2209" s="16">
        <f t="shared" ref="G2209:J2209" si="2203">F2209*(1+$D2209)</f>
        <v>3198.3356546232685</v>
      </c>
      <c r="H2209" s="16">
        <f t="shared" si="2203"/>
        <v>3669.9771675444358</v>
      </c>
      <c r="I2209" s="16">
        <f t="shared" si="2203"/>
        <v>4211.1691406835662</v>
      </c>
      <c r="J2209" s="16">
        <f t="shared" si="2203"/>
        <v>4832.1678097281629</v>
      </c>
      <c r="K2209" s="16">
        <f>F2209*$E2209*(1-'Monte Carlo Inputs'!$C$11)+F2209*'Monte Carlo Inputs'!$C$12-F2209*'Monte Carlo Inputs'!$C$13-'Monte Carlo Inputs'!$C$14*(F2209-'Monte Carlo Inputs'!$C$17)</f>
        <v>1184.12934118986</v>
      </c>
      <c r="L2209" s="16">
        <f>G2209*$E2209*(1-'Monte Carlo Inputs'!$C$11)+G2209*'Monte Carlo Inputs'!$C$12-G2209*'Monte Carlo Inputs'!$C$13-'Monte Carlo Inputs'!$C$14*(G2209-F2209)</f>
        <v>1358.7465841192654</v>
      </c>
      <c r="M2209" s="16">
        <f>H2209*$E2209*(1-'Monte Carlo Inputs'!$C$11)+H2209*'Monte Carlo Inputs'!$C$12-H2209*'Monte Carlo Inputs'!$C$13-'Monte Carlo Inputs'!$C$14*(H2209-G2209)</f>
        <v>1559.1137012115969</v>
      </c>
      <c r="N2209" s="16">
        <f>I2209*$E2209*(1-'Monte Carlo Inputs'!$C$11)+I2209*'Monte Carlo Inputs'!$C$12-I2209*'Monte Carlo Inputs'!$C$13-'Monte Carlo Inputs'!$C$14*(I2209-H2209)</f>
        <v>1789.027889171389</v>
      </c>
      <c r="O2209" s="16">
        <f>J2209*$E2209*(1-'Monte Carlo Inputs'!$C$11)+J2209*'Monte Carlo Inputs'!$C$12-J2209*'Monte Carlo Inputs'!$C$13-'Monte Carlo Inputs'!$C$14*(J2209-I2209)</f>
        <v>2052.8462970633977</v>
      </c>
    </row>
    <row r="2210" spans="1:15">
      <c r="A2210">
        <v>2206</v>
      </c>
      <c r="B2210" s="39">
        <v>1.1235687796814571</v>
      </c>
      <c r="C2210" s="39">
        <v>-0.205884093041133</v>
      </c>
      <c r="D2210" s="29">
        <f>'Monte Carlo Inputs'!$C$6+'Monte Carlo Inputs'!$D$6*B2210</f>
        <v>0.19909945893314274</v>
      </c>
      <c r="E2210" s="29">
        <f>'Monte Carlo Inputs'!$C$7+'Monte Carlo Inputs'!$D$7*C2210</f>
        <v>0.57545285913849764</v>
      </c>
      <c r="F2210" s="16">
        <f>'Monte Carlo Inputs'!$C$17*(1+$D2210)</f>
        <v>2912.7324956944976</v>
      </c>
      <c r="G2210" s="16">
        <f t="shared" ref="G2210:J2210" si="2204">F2210*(1+$D2210)</f>
        <v>3492.6559596042548</v>
      </c>
      <c r="H2210" s="16">
        <f t="shared" si="2204"/>
        <v>4188.0418714010784</v>
      </c>
      <c r="I2210" s="16">
        <f t="shared" si="2204"/>
        <v>5021.8787419863793</v>
      </c>
      <c r="J2210" s="16">
        <f t="shared" si="2204"/>
        <v>6021.7320823437185</v>
      </c>
      <c r="K2210" s="16">
        <f>F2210*$E2210*(1-'Monte Carlo Inputs'!$C$11)+F2210*'Monte Carlo Inputs'!$C$12-F2210*'Monte Carlo Inputs'!$C$13-'Monte Carlo Inputs'!$C$14*(F2210-'Monte Carlo Inputs'!$C$17)</f>
        <v>1312.3284756320847</v>
      </c>
      <c r="L2210" s="16">
        <f>G2210*$E2210*(1-'Monte Carlo Inputs'!$C$11)+G2210*'Monte Carlo Inputs'!$C$12-G2210*'Monte Carlo Inputs'!$C$13-'Monte Carlo Inputs'!$C$14*(G2210-F2210)</f>
        <v>1573.6123650729892</v>
      </c>
      <c r="M2210" s="16">
        <f>H2210*$E2210*(1-'Monte Carlo Inputs'!$C$11)+H2210*'Monte Carlo Inputs'!$C$12-H2210*'Monte Carlo Inputs'!$C$13-'Monte Carlo Inputs'!$C$14*(H2210-G2210)</f>
        <v>1886.9177355295242</v>
      </c>
      <c r="N2210" s="16">
        <f>I2210*$E2210*(1-'Monte Carlo Inputs'!$C$11)+I2210*'Monte Carlo Inputs'!$C$12-I2210*'Monte Carlo Inputs'!$C$13-'Monte Carlo Inputs'!$C$14*(I2210-H2210)</f>
        <v>2262.6020357248035</v>
      </c>
      <c r="O2210" s="16">
        <f>J2210*$E2210*(1-'Monte Carlo Inputs'!$C$11)+J2210*'Monte Carlo Inputs'!$C$12-J2210*'Monte Carlo Inputs'!$C$13-'Monte Carlo Inputs'!$C$14*(J2210-I2210)</f>
        <v>2713.0848768186388</v>
      </c>
    </row>
    <row r="2211" spans="1:15">
      <c r="A2211">
        <v>2207</v>
      </c>
      <c r="B2211" s="39">
        <v>-1.2145651653069294</v>
      </c>
      <c r="C2211" s="39">
        <v>1.3847394518344789</v>
      </c>
      <c r="D2211" s="29">
        <f>'Monte Carlo Inputs'!$C$6+'Monte Carlo Inputs'!$D$6*B2211</f>
        <v>4.7625212120442503E-2</v>
      </c>
      <c r="E2211" s="29">
        <f>'Monte Carlo Inputs'!$C$7+'Monte Carlo Inputs'!$D$7*C2211</f>
        <v>0.6323842684499319</v>
      </c>
      <c r="F2211" s="16">
        <f>'Monte Carlo Inputs'!$C$17*(1+$D2211)</f>
        <v>2544.7864027617675</v>
      </c>
      <c r="G2211" s="16">
        <f t="shared" ref="G2211:J2211" si="2205">F2211*(1+$D2211)</f>
        <v>2665.9823949945148</v>
      </c>
      <c r="H2211" s="16">
        <f t="shared" si="2205"/>
        <v>2792.9503720654943</v>
      </c>
      <c r="I2211" s="16">
        <f t="shared" si="2205"/>
        <v>2925.9652259769823</v>
      </c>
      <c r="J2211" s="16">
        <f t="shared" si="2205"/>
        <v>3065.3149405211748</v>
      </c>
      <c r="K2211" s="16">
        <f>F2211*$E2211*(1-'Monte Carlo Inputs'!$C$11)+F2211*'Monte Carlo Inputs'!$C$12-F2211*'Monte Carlo Inputs'!$C$13-'Monte Carlo Inputs'!$C$14*(F2211-'Monte Carlo Inputs'!$C$17)</f>
        <v>1244.4983235219343</v>
      </c>
      <c r="L2211" s="16">
        <f>G2211*$E2211*(1-'Monte Carlo Inputs'!$C$11)+G2211*'Monte Carlo Inputs'!$C$12-G2211*'Monte Carlo Inputs'!$C$13-'Monte Carlo Inputs'!$C$14*(G2211-F2211)</f>
        <v>1303.7678201632016</v>
      </c>
      <c r="M2211" s="16">
        <f>H2211*$E2211*(1-'Monte Carlo Inputs'!$C$11)+H2211*'Monte Carlo Inputs'!$C$12-H2211*'Monte Carlo Inputs'!$C$13-'Monte Carlo Inputs'!$C$14*(H2211-G2211)</f>
        <v>1365.8600391542809</v>
      </c>
      <c r="N2211" s="16">
        <f>I2211*$E2211*(1-'Monte Carlo Inputs'!$C$11)+I2211*'Monte Carlo Inputs'!$C$12-I2211*'Monte Carlo Inputs'!$C$13-'Monte Carlo Inputs'!$C$14*(I2211-H2211)</f>
        <v>1430.9094132458397</v>
      </c>
      <c r="O2211" s="16">
        <f>J2211*$E2211*(1-'Monte Carlo Inputs'!$C$11)+J2211*'Monte Carlo Inputs'!$C$12-J2211*'Monte Carlo Inputs'!$C$13-'Monte Carlo Inputs'!$C$14*(J2211-I2211)</f>
        <v>1499.0567775768109</v>
      </c>
    </row>
    <row r="2212" spans="1:15">
      <c r="A2212">
        <v>2208</v>
      </c>
      <c r="B2212" s="39">
        <v>-1.3468680098959922</v>
      </c>
      <c r="C2212" s="39">
        <v>-1.0963040414147147</v>
      </c>
      <c r="D2212" s="29">
        <f>'Monte Carlo Inputs'!$C$6+'Monte Carlo Inputs'!$D$6*B2212</f>
        <v>3.9054071969014795E-2</v>
      </c>
      <c r="E2212" s="29">
        <f>'Monte Carlo Inputs'!$C$7+'Monte Carlo Inputs'!$D$7*C2212</f>
        <v>0.54358305392705353</v>
      </c>
      <c r="F2212" s="16">
        <f>'Monte Carlo Inputs'!$C$17*(1+$D2212)</f>
        <v>2523.9662462199344</v>
      </c>
      <c r="G2212" s="16">
        <f t="shared" ref="G2212:J2212" si="2206">F2212*(1+$D2212)</f>
        <v>2622.5374056471719</v>
      </c>
      <c r="H2212" s="16">
        <f t="shared" si="2206"/>
        <v>2724.9581702287501</v>
      </c>
      <c r="I2212" s="16">
        <f t="shared" si="2206"/>
        <v>2831.3788827214189</v>
      </c>
      <c r="J2212" s="16">
        <f t="shared" si="2206"/>
        <v>2941.9557573787702</v>
      </c>
      <c r="K2212" s="16">
        <f>F2212*$E2212*(1-'Monte Carlo Inputs'!$C$11)+F2212*'Monte Carlo Inputs'!$C$12-F2212*'Monte Carlo Inputs'!$C$13-'Monte Carlo Inputs'!$C$14*(F2212-'Monte Carlo Inputs'!$C$17)</f>
        <v>1074.4975422045034</v>
      </c>
      <c r="L2212" s="16">
        <f>G2212*$E2212*(1-'Monte Carlo Inputs'!$C$11)+G2212*'Monte Carlo Inputs'!$C$12-G2212*'Monte Carlo Inputs'!$C$13-'Monte Carlo Inputs'!$C$14*(G2212-F2212)</f>
        <v>1116.4610465482874</v>
      </c>
      <c r="M2212" s="16">
        <f>H2212*$E2212*(1-'Monte Carlo Inputs'!$C$11)+H2212*'Monte Carlo Inputs'!$C$12-H2212*'Monte Carlo Inputs'!$C$13-'Monte Carlo Inputs'!$C$14*(H2212-G2212)</f>
        <v>1160.0633966107857</v>
      </c>
      <c r="N2212" s="16">
        <f>I2212*$E2212*(1-'Monte Carlo Inputs'!$C$11)+I2212*'Monte Carlo Inputs'!$C$12-I2212*'Monte Carlo Inputs'!$C$13-'Monte Carlo Inputs'!$C$14*(I2212-H2212)</f>
        <v>1205.3685959906434</v>
      </c>
      <c r="O2212" s="16">
        <f>J2212*$E2212*(1-'Monte Carlo Inputs'!$C$11)+J2212*'Monte Carlo Inputs'!$C$12-J2212*'Monte Carlo Inputs'!$C$13-'Monte Carlo Inputs'!$C$14*(J2212-I2212)</f>
        <v>1252.4431478876527</v>
      </c>
    </row>
    <row r="2213" spans="1:15">
      <c r="A2213">
        <v>2209</v>
      </c>
      <c r="B2213" s="39">
        <v>2.4868273960150078</v>
      </c>
      <c r="C2213" s="39">
        <v>1.2883130408577861</v>
      </c>
      <c r="D2213" s="29">
        <f>'Monte Carlo Inputs'!$C$6+'Monte Carlo Inputs'!$D$6*B2213</f>
        <v>0.28741714174283062</v>
      </c>
      <c r="E2213" s="29">
        <f>'Monte Carlo Inputs'!$C$7+'Monte Carlo Inputs'!$D$7*C2213</f>
        <v>0.62893298578192891</v>
      </c>
      <c r="F2213" s="16">
        <f>'Monte Carlo Inputs'!$C$17*(1+$D2213)</f>
        <v>3127.2649790075102</v>
      </c>
      <c r="G2213" s="16">
        <f t="shared" ref="G2213:J2213" si="2207">F2213*(1+$D2213)</f>
        <v>4026.0945407463018</v>
      </c>
      <c r="H2213" s="16">
        <f t="shared" si="2207"/>
        <v>5183.2631260340186</v>
      </c>
      <c r="I2213" s="16">
        <f t="shared" si="2207"/>
        <v>6673.0217986197258</v>
      </c>
      <c r="J2213" s="16">
        <f t="shared" si="2207"/>
        <v>8590.9626507666107</v>
      </c>
      <c r="K2213" s="16">
        <f>F2213*$E2213*(1-'Monte Carlo Inputs'!$C$11)+F2213*'Monte Carlo Inputs'!$C$12-F2213*'Monte Carlo Inputs'!$C$13-'Monte Carlo Inputs'!$C$14*(F2213-'Monte Carlo Inputs'!$C$17)</f>
        <v>1530.9931587799063</v>
      </c>
      <c r="L2213" s="16">
        <f>G2213*$E2213*(1-'Monte Carlo Inputs'!$C$11)+G2213*'Monte Carlo Inputs'!$C$12-G2213*'Monte Carlo Inputs'!$C$13-'Monte Carlo Inputs'!$C$14*(G2213-F2213)</f>
        <v>1971.0268365042548</v>
      </c>
      <c r="M2213" s="16">
        <f>H2213*$E2213*(1-'Monte Carlo Inputs'!$C$11)+H2213*'Monte Carlo Inputs'!$C$12-H2213*'Monte Carlo Inputs'!$C$13-'Monte Carlo Inputs'!$C$14*(H2213-G2213)</f>
        <v>2537.5337361507209</v>
      </c>
      <c r="N2213" s="16">
        <f>I2213*$E2213*(1-'Monte Carlo Inputs'!$C$11)+I2213*'Monte Carlo Inputs'!$C$12-I2213*'Monte Carlo Inputs'!$C$13-'Monte Carlo Inputs'!$C$14*(I2213-H2213)</f>
        <v>3266.8644296711677</v>
      </c>
      <c r="O2213" s="16">
        <f>J2213*$E2213*(1-'Monte Carlo Inputs'!$C$11)+J2213*'Monte Carlo Inputs'!$C$12-J2213*'Monte Carlo Inputs'!$C$13-'Monte Carlo Inputs'!$C$14*(J2213-I2213)</f>
        <v>4205.8172665085767</v>
      </c>
    </row>
    <row r="2214" spans="1:15">
      <c r="A2214">
        <v>2210</v>
      </c>
      <c r="B2214" s="39">
        <v>0.36760188757898055</v>
      </c>
      <c r="C2214" s="39">
        <v>0.26247882139335132</v>
      </c>
      <c r="D2214" s="29">
        <f>'Monte Carlo Inputs'!$C$6+'Monte Carlo Inputs'!$D$6*B2214</f>
        <v>0.15012471313553652</v>
      </c>
      <c r="E2214" s="29">
        <f>'Monte Carlo Inputs'!$C$7+'Monte Carlo Inputs'!$D$7*C2214</f>
        <v>0.59221644903622617</v>
      </c>
      <c r="F2214" s="16">
        <f>'Monte Carlo Inputs'!$C$17*(1+$D2214)</f>
        <v>2793.7679406775324</v>
      </c>
      <c r="G2214" s="16">
        <f t="shared" ref="G2214:J2214" si="2208">F2214*(1+$D2214)</f>
        <v>3213.1815513390056</v>
      </c>
      <c r="H2214" s="16">
        <f t="shared" si="2208"/>
        <v>3695.5595099861721</v>
      </c>
      <c r="I2214" s="16">
        <f t="shared" si="2208"/>
        <v>4250.3543212981504</v>
      </c>
      <c r="J2214" s="16">
        <f t="shared" si="2208"/>
        <v>4888.4375445074229</v>
      </c>
      <c r="K2214" s="16">
        <f>F2214*$E2214*(1-'Monte Carlo Inputs'!$C$11)+F2214*'Monte Carlo Inputs'!$C$12-F2214*'Monte Carlo Inputs'!$C$13-'Monte Carlo Inputs'!$C$14*(F2214-'Monte Carlo Inputs'!$C$17)</f>
        <v>1290.3915037359561</v>
      </c>
      <c r="L2214" s="16">
        <f>G2214*$E2214*(1-'Monte Carlo Inputs'!$C$11)+G2214*'Monte Carlo Inputs'!$C$12-G2214*'Monte Carlo Inputs'!$C$13-'Monte Carlo Inputs'!$C$14*(G2214-F2214)</f>
        <v>1484.1111580668505</v>
      </c>
      <c r="M2214" s="16">
        <f>H2214*$E2214*(1-'Monte Carlo Inputs'!$C$11)+H2214*'Monte Carlo Inputs'!$C$12-H2214*'Monte Carlo Inputs'!$C$13-'Monte Carlo Inputs'!$C$14*(H2214-G2214)</f>
        <v>1706.9129199328854</v>
      </c>
      <c r="N2214" s="16">
        <f>I2214*$E2214*(1-'Monte Carlo Inputs'!$C$11)+I2214*'Monte Carlo Inputs'!$C$12-I2214*'Monte Carlo Inputs'!$C$13-'Monte Carlo Inputs'!$C$14*(I2214-H2214)</f>
        <v>1963.1627323851512</v>
      </c>
      <c r="O2214" s="16">
        <f>J2214*$E2214*(1-'Monte Carlo Inputs'!$C$11)+J2214*'Monte Carlo Inputs'!$C$12-J2214*'Monte Carlo Inputs'!$C$13-'Monte Carlo Inputs'!$C$14*(J2214-I2214)</f>
        <v>2257.8819744228481</v>
      </c>
    </row>
    <row r="2215" spans="1:15">
      <c r="A2215">
        <v>2211</v>
      </c>
      <c r="B2215" s="39">
        <v>1.310036149416284E-2</v>
      </c>
      <c r="C2215" s="39">
        <v>2.575979489125245</v>
      </c>
      <c r="D2215" s="29">
        <f>'Monte Carlo Inputs'!$C$6+'Monte Carlo Inputs'!$D$6*B2215</f>
        <v>0.12715859873787858</v>
      </c>
      <c r="E2215" s="29">
        <f>'Monte Carlo Inputs'!$C$7+'Monte Carlo Inputs'!$D$7*C2215</f>
        <v>0.67502099061442888</v>
      </c>
      <c r="F2215" s="16">
        <f>'Monte Carlo Inputs'!$C$17*(1+$D2215)</f>
        <v>2737.9809521941811</v>
      </c>
      <c r="G2215" s="16">
        <f t="shared" ref="G2215:J2215" si="2209">F2215*(1+$D2215)</f>
        <v>3086.1387734461955</v>
      </c>
      <c r="H2215" s="16">
        <f t="shared" si="2209"/>
        <v>3478.567855388249</v>
      </c>
      <c r="I2215" s="16">
        <f t="shared" si="2209"/>
        <v>3920.8976694940457</v>
      </c>
      <c r="J2215" s="16">
        <f t="shared" si="2209"/>
        <v>4419.4735229415219</v>
      </c>
      <c r="K2215" s="16">
        <f>F2215*$E2215*(1-'Monte Carlo Inputs'!$C$11)+F2215*'Monte Carlo Inputs'!$C$12-F2215*'Monte Carlo Inputs'!$C$13-'Monte Carlo Inputs'!$C$14*(F2215-'Monte Carlo Inputs'!$C$17)</f>
        <v>1425.1372665172448</v>
      </c>
      <c r="L2215" s="16">
        <f>G2215*$E2215*(1-'Monte Carlo Inputs'!$C$11)+G2215*'Monte Carlo Inputs'!$C$12-G2215*'Monte Carlo Inputs'!$C$13-'Monte Carlo Inputs'!$C$14*(G2215-F2215)</f>
        <v>1606.3557243367079</v>
      </c>
      <c r="M2215" s="16">
        <f>H2215*$E2215*(1-'Monte Carlo Inputs'!$C$11)+H2215*'Monte Carlo Inputs'!$C$12-H2215*'Monte Carlo Inputs'!$C$13-'Monte Carlo Inputs'!$C$14*(H2215-G2215)</f>
        <v>1810.6176673179336</v>
      </c>
      <c r="N2215" s="16">
        <f>I2215*$E2215*(1-'Monte Carlo Inputs'!$C$11)+I2215*'Monte Carlo Inputs'!$C$12-I2215*'Monte Carlo Inputs'!$C$13-'Monte Carlo Inputs'!$C$14*(I2215-H2215)</f>
        <v>2040.8532727441284</v>
      </c>
      <c r="O2215" s="16">
        <f>J2215*$E2215*(1-'Monte Carlo Inputs'!$C$11)+J2215*'Monte Carlo Inputs'!$C$12-J2215*'Monte Carlo Inputs'!$C$13-'Monte Carlo Inputs'!$C$14*(J2215-I2215)</f>
        <v>2300.3653151358853</v>
      </c>
    </row>
    <row r="2216" spans="1:15">
      <c r="A2216">
        <v>2212</v>
      </c>
      <c r="B2216" s="39">
        <v>-1.1781987198754649</v>
      </c>
      <c r="C2216" s="39">
        <v>1.7174762972878069E-3</v>
      </c>
      <c r="D2216" s="29">
        <f>'Monte Carlo Inputs'!$C$6+'Monte Carlo Inputs'!$D$6*B2216</f>
        <v>4.9981184900698944E-2</v>
      </c>
      <c r="E2216" s="29">
        <f>'Monte Carlo Inputs'!$C$7+'Monte Carlo Inputs'!$D$7*C2216</f>
        <v>0.58288330989208936</v>
      </c>
      <c r="F2216" s="16">
        <f>'Monte Carlo Inputs'!$C$17*(1+$D2216)</f>
        <v>2550.5092962422882</v>
      </c>
      <c r="G2216" s="16">
        <f t="shared" ref="G2216:J2216" si="2210">F2216*(1+$D2216)</f>
        <v>2677.9867729687257</v>
      </c>
      <c r="H2216" s="16">
        <f t="shared" si="2210"/>
        <v>2811.8357250301019</v>
      </c>
      <c r="I2216" s="16">
        <f t="shared" si="2210"/>
        <v>2952.3746063132226</v>
      </c>
      <c r="J2216" s="16">
        <f t="shared" si="2210"/>
        <v>3099.9377874074921</v>
      </c>
      <c r="K2216" s="16">
        <f>F2216*$E2216*(1-'Monte Carlo Inputs'!$C$11)+F2216*'Monte Carlo Inputs'!$C$12-F2216*'Monte Carlo Inputs'!$C$13-'Monte Carlo Inputs'!$C$14*(F2216-'Monte Carlo Inputs'!$C$17)</f>
        <v>1157.5506247034282</v>
      </c>
      <c r="L2216" s="16">
        <f>G2216*$E2216*(1-'Monte Carlo Inputs'!$C$11)+G2216*'Monte Carlo Inputs'!$C$12-G2216*'Monte Carlo Inputs'!$C$13-'Monte Carlo Inputs'!$C$14*(G2216-F2216)</f>
        <v>1215.4063765086503</v>
      </c>
      <c r="M2216" s="16">
        <f>H2216*$E2216*(1-'Monte Carlo Inputs'!$C$11)+H2216*'Monte Carlo Inputs'!$C$12-H2216*'Monte Carlo Inputs'!$C$13-'Monte Carlo Inputs'!$C$14*(H2216-G2216)</f>
        <v>1276.1538273424176</v>
      </c>
      <c r="N2216" s="16">
        <f>I2216*$E2216*(1-'Monte Carlo Inputs'!$C$11)+I2216*'Monte Carlo Inputs'!$C$12-I2216*'Monte Carlo Inputs'!$C$13-'Monte Carlo Inputs'!$C$14*(I2216-H2216)</f>
        <v>1339.9375077485536</v>
      </c>
      <c r="O2216" s="16">
        <f>J2216*$E2216*(1-'Monte Carlo Inputs'!$C$11)+J2216*'Monte Carlo Inputs'!$C$12-J2216*'Monte Carlo Inputs'!$C$13-'Monte Carlo Inputs'!$C$14*(J2216-I2216)</f>
        <v>1406.909172078716</v>
      </c>
    </row>
    <row r="2217" spans="1:15">
      <c r="A2217">
        <v>2213</v>
      </c>
      <c r="B2217" s="39">
        <v>-0.35638443479910348</v>
      </c>
      <c r="C2217" s="39">
        <v>0.71782962099563397</v>
      </c>
      <c r="D2217" s="29">
        <f>'Monte Carlo Inputs'!$C$6+'Monte Carlo Inputs'!$D$6*B2217</f>
        <v>0.10322180446344084</v>
      </c>
      <c r="E2217" s="29">
        <f>'Monte Carlo Inputs'!$C$7+'Monte Carlo Inputs'!$D$7*C2217</f>
        <v>0.60851431086278029</v>
      </c>
      <c r="F2217" s="16">
        <f>'Monte Carlo Inputs'!$C$17*(1+$D2217)</f>
        <v>2679.8360852221444</v>
      </c>
      <c r="G2217" s="16">
        <f t="shared" ref="G2217:J2217" si="2211">F2217*(1+$D2217)</f>
        <v>2956.4536016050174</v>
      </c>
      <c r="H2217" s="16">
        <f t="shared" si="2211"/>
        <v>3261.6240771751259</v>
      </c>
      <c r="I2217" s="16">
        <f t="shared" si="2211"/>
        <v>3598.2947999025473</v>
      </c>
      <c r="J2217" s="16">
        <f t="shared" si="2211"/>
        <v>3969.7172821399035</v>
      </c>
      <c r="K2217" s="16">
        <f>F2217*$E2217*(1-'Monte Carlo Inputs'!$C$11)+F2217*'Monte Carlo Inputs'!$C$12-F2217*'Monte Carlo Inputs'!$C$13-'Monte Carlo Inputs'!$C$14*(F2217-'Monte Carlo Inputs'!$C$17)</f>
        <v>1267.186193665691</v>
      </c>
      <c r="L2217" s="16">
        <f>G2217*$E2217*(1-'Monte Carlo Inputs'!$C$11)+G2217*'Monte Carlo Inputs'!$C$12-G2217*'Monte Carlo Inputs'!$C$13-'Monte Carlo Inputs'!$C$14*(G2217-F2217)</f>
        <v>1397.9874391670228</v>
      </c>
      <c r="M2217" s="16">
        <f>H2217*$E2217*(1-'Monte Carlo Inputs'!$C$11)+H2217*'Monte Carlo Inputs'!$C$12-H2217*'Monte Carlo Inputs'!$C$13-'Monte Carlo Inputs'!$C$14*(H2217-G2217)</f>
        <v>1542.2902252550675</v>
      </c>
      <c r="N2217" s="16">
        <f>I2217*$E2217*(1-'Monte Carlo Inputs'!$C$11)+I2217*'Monte Carlo Inputs'!$C$12-I2217*'Monte Carlo Inputs'!$C$13-'Monte Carlo Inputs'!$C$14*(I2217-H2217)</f>
        <v>1701.4882053122221</v>
      </c>
      <c r="O2217" s="16">
        <f>J2217*$E2217*(1-'Monte Carlo Inputs'!$C$11)+J2217*'Monte Carlo Inputs'!$C$12-J2217*'Monte Carlo Inputs'!$C$13-'Monte Carlo Inputs'!$C$14*(J2217-I2217)</f>
        <v>1877.1188881378114</v>
      </c>
    </row>
    <row r="2218" spans="1:15">
      <c r="A2218">
        <v>2214</v>
      </c>
      <c r="B2218" s="39">
        <v>0.73421674665358327</v>
      </c>
      <c r="C2218" s="39">
        <v>0.45635359236096384</v>
      </c>
      <c r="D2218" s="29">
        <f>'Monte Carlo Inputs'!$C$6+'Monte Carlo Inputs'!$D$6*B2218</f>
        <v>0.17387558068856951</v>
      </c>
      <c r="E2218" s="29">
        <f>'Monte Carlo Inputs'!$C$7+'Monte Carlo Inputs'!$D$7*C2218</f>
        <v>0.59915559185017264</v>
      </c>
      <c r="F2218" s="16">
        <f>'Monte Carlo Inputs'!$C$17*(1+$D2218)</f>
        <v>2851.4611730506044</v>
      </c>
      <c r="G2218" s="16">
        <f t="shared" ref="G2218:J2218" si="2212">F2218*(1+$D2218)</f>
        <v>3347.2606403256877</v>
      </c>
      <c r="H2218" s="16">
        <f t="shared" si="2212"/>
        <v>3929.2675278783095</v>
      </c>
      <c r="I2218" s="16">
        <f t="shared" si="2212"/>
        <v>4612.4712009688901</v>
      </c>
      <c r="J2218" s="16">
        <f t="shared" si="2212"/>
        <v>5414.4673094466589</v>
      </c>
      <c r="K2218" s="16">
        <f>F2218*$E2218*(1-'Monte Carlo Inputs'!$C$11)+F2218*'Monte Carlo Inputs'!$C$12-F2218*'Monte Carlo Inputs'!$C$13-'Monte Carlo Inputs'!$C$14*(F2218-'Monte Carlo Inputs'!$C$17)</f>
        <v>1331.9595581490096</v>
      </c>
      <c r="L2218" s="16">
        <f>G2218*$E2218*(1-'Monte Carlo Inputs'!$C$11)+G2218*'Monte Carlo Inputs'!$C$12-G2218*'Monte Carlo Inputs'!$C$13-'Monte Carlo Inputs'!$C$14*(G2218-F2218)</f>
        <v>1563.554799775859</v>
      </c>
      <c r="M2218" s="16">
        <f>H2218*$E2218*(1-'Monte Carlo Inputs'!$C$11)+H2218*'Monte Carlo Inputs'!$C$12-H2218*'Monte Carlo Inputs'!$C$13-'Monte Carlo Inputs'!$C$14*(H2218-G2218)</f>
        <v>1835.4187985252863</v>
      </c>
      <c r="N2218" s="16">
        <f>I2218*$E2218*(1-'Monte Carlo Inputs'!$C$11)+I2218*'Monte Carlo Inputs'!$C$12-I2218*'Monte Carlo Inputs'!$C$13-'Monte Carlo Inputs'!$C$14*(I2218-H2218)</f>
        <v>2154.553307925587</v>
      </c>
      <c r="O2218" s="16">
        <f>J2218*$E2218*(1-'Monte Carlo Inputs'!$C$11)+J2218*'Monte Carlo Inputs'!$C$12-J2218*'Monte Carlo Inputs'!$C$13-'Monte Carlo Inputs'!$C$14*(J2218-I2218)</f>
        <v>2529.1775154656261</v>
      </c>
    </row>
    <row r="2219" spans="1:15">
      <c r="A2219">
        <v>2215</v>
      </c>
      <c r="B2219" s="39">
        <v>0.34643440873560039</v>
      </c>
      <c r="C2219" s="39">
        <v>0.47846385633597954</v>
      </c>
      <c r="D2219" s="29">
        <f>'Monte Carlo Inputs'!$C$6+'Monte Carlo Inputs'!$D$6*B2219</f>
        <v>0.14875339395957687</v>
      </c>
      <c r="E2219" s="29">
        <f>'Monte Carlo Inputs'!$C$7+'Monte Carlo Inputs'!$D$7*C2219</f>
        <v>0.59994695979666179</v>
      </c>
      <c r="F2219" s="16">
        <f>'Monte Carlo Inputs'!$C$17*(1+$D2219)</f>
        <v>2790.4368692672087</v>
      </c>
      <c r="G2219" s="16">
        <f t="shared" ref="G2219:J2219" si="2213">F2219*(1+$D2219)</f>
        <v>3205.5238242006421</v>
      </c>
      <c r="H2219" s="16">
        <f t="shared" si="2213"/>
        <v>3682.3563724687697</v>
      </c>
      <c r="I2219" s="16">
        <f t="shared" si="2213"/>
        <v>4230.1193806421752</v>
      </c>
      <c r="J2219" s="16">
        <f t="shared" si="2213"/>
        <v>4859.3639953668817</v>
      </c>
      <c r="K2219" s="16">
        <f>F2219*$E2219*(1-'Monte Carlo Inputs'!$C$11)+F2219*'Monte Carlo Inputs'!$C$12-F2219*'Monte Carlo Inputs'!$C$13-'Monte Carlo Inputs'!$C$14*(F2219-'Monte Carlo Inputs'!$C$17)</f>
        <v>1304.1540895924688</v>
      </c>
      <c r="L2219" s="16">
        <f>G2219*$E2219*(1-'Monte Carlo Inputs'!$C$11)+G2219*'Monte Carlo Inputs'!$C$12-G2219*'Monte Carlo Inputs'!$C$13-'Monte Carlo Inputs'!$C$14*(G2219-F2219)</f>
        <v>1498.1514366656106</v>
      </c>
      <c r="M2219" s="16">
        <f>H2219*$E2219*(1-'Monte Carlo Inputs'!$C$11)+H2219*'Monte Carlo Inputs'!$C$12-H2219*'Monte Carlo Inputs'!$C$13-'Monte Carlo Inputs'!$C$14*(H2219-G2219)</f>
        <v>1721.0065475350364</v>
      </c>
      <c r="N2219" s="16">
        <f>I2219*$E2219*(1-'Monte Carlo Inputs'!$C$11)+I2219*'Monte Carlo Inputs'!$C$12-I2219*'Monte Carlo Inputs'!$C$13-'Monte Carlo Inputs'!$C$14*(I2219-H2219)</f>
        <v>1977.0121125075266</v>
      </c>
      <c r="O2219" s="16">
        <f>J2219*$E2219*(1-'Monte Carlo Inputs'!$C$11)+J2219*'Monte Carlo Inputs'!$C$12-J2219*'Monte Carlo Inputs'!$C$13-'Monte Carlo Inputs'!$C$14*(J2219-I2219)</f>
        <v>2271.0993741422144</v>
      </c>
    </row>
    <row r="2220" spans="1:15">
      <c r="A2220">
        <v>2216</v>
      </c>
      <c r="B2220" s="39">
        <v>-1.4518645610723242</v>
      </c>
      <c r="C2220" s="39">
        <v>-1.4191891992362005</v>
      </c>
      <c r="D2220" s="29">
        <f>'Monte Carlo Inputs'!$C$6+'Monte Carlo Inputs'!$D$6*B2220</f>
        <v>3.2251949472373559E-2</v>
      </c>
      <c r="E2220" s="29">
        <f>'Monte Carlo Inputs'!$C$7+'Monte Carlo Inputs'!$D$7*C2220</f>
        <v>0.53202638664412349</v>
      </c>
      <c r="F2220" s="16">
        <f>'Monte Carlo Inputs'!$C$17*(1+$D2220)</f>
        <v>2507.4432104633433</v>
      </c>
      <c r="G2220" s="16">
        <f t="shared" ref="G2220:J2220" si="2214">F2220*(1+$D2220)</f>
        <v>2588.3131421920534</v>
      </c>
      <c r="H2220" s="16">
        <f t="shared" si="2214"/>
        <v>2671.7912868727121</v>
      </c>
      <c r="I2220" s="16">
        <f t="shared" si="2214"/>
        <v>2757.9617644576588</v>
      </c>
      <c r="J2220" s="16">
        <f t="shared" si="2214"/>
        <v>2846.9114079316855</v>
      </c>
      <c r="K2220" s="16">
        <f>F2220*$E2220*(1-'Monte Carlo Inputs'!$C$11)+F2220*'Monte Carlo Inputs'!$C$12-F2220*'Monte Carlo Inputs'!$C$13-'Monte Carlo Inputs'!$C$14*(F2220-'Monte Carlo Inputs'!$C$17)</f>
        <v>1046.5770759196387</v>
      </c>
      <c r="L2220" s="16">
        <f>G2220*$E2220*(1-'Monte Carlo Inputs'!$C$11)+G2220*'Monte Carlo Inputs'!$C$12-G2220*'Monte Carlo Inputs'!$C$13-'Monte Carlo Inputs'!$C$14*(G2220-F2220)</f>
        <v>1080.3312268911434</v>
      </c>
      <c r="M2220" s="16">
        <f>H2220*$E2220*(1-'Monte Carlo Inputs'!$C$11)+H2220*'Monte Carlo Inputs'!$C$12-H2220*'Monte Carlo Inputs'!$C$13-'Monte Carlo Inputs'!$C$14*(H2220-G2220)</f>
        <v>1115.1740150342639</v>
      </c>
      <c r="N2220" s="16">
        <f>I2220*$E2220*(1-'Monte Carlo Inputs'!$C$11)+I2220*'Monte Carlo Inputs'!$C$12-I2220*'Monte Carlo Inputs'!$C$13-'Monte Carlo Inputs'!$C$14*(I2220-H2220)</f>
        <v>1151.1405510200527</v>
      </c>
      <c r="O2220" s="16">
        <f>J2220*$E2220*(1-'Monte Carlo Inputs'!$C$11)+J2220*'Monte Carlo Inputs'!$C$12-J2220*'Monte Carlo Inputs'!$C$13-'Monte Carlo Inputs'!$C$14*(J2220-I2220)</f>
        <v>1188.2670779071518</v>
      </c>
    </row>
    <row r="2221" spans="1:15">
      <c r="A2221">
        <v>2217</v>
      </c>
      <c r="B2221" s="39">
        <v>1.9010338318672455</v>
      </c>
      <c r="C2221" s="39">
        <v>-0.73353487788031924</v>
      </c>
      <c r="D2221" s="29">
        <f>'Monte Carlo Inputs'!$C$6+'Monte Carlo Inputs'!$D$6*B2221</f>
        <v>0.24946694684180659</v>
      </c>
      <c r="E2221" s="29">
        <f>'Monte Carlo Inputs'!$C$7+'Monte Carlo Inputs'!$D$7*C2221</f>
        <v>0.55656724481324993</v>
      </c>
      <c r="F2221" s="16">
        <f>'Monte Carlo Inputs'!$C$17*(1+$D2221)</f>
        <v>3035.0801605734332</v>
      </c>
      <c r="G2221" s="16">
        <f t="shared" ref="G2221:J2221" si="2215">F2221*(1+$D2221)</f>
        <v>3792.2323416518279</v>
      </c>
      <c r="H2221" s="16">
        <f t="shared" si="2215"/>
        <v>4738.2689656384646</v>
      </c>
      <c r="I2221" s="16">
        <f t="shared" si="2215"/>
        <v>5920.3104578115781</v>
      </c>
      <c r="J2221" s="16">
        <f t="shared" si="2215"/>
        <v>7397.232232077451</v>
      </c>
      <c r="K2221" s="16">
        <f>F2221*$E2221*(1-'Monte Carlo Inputs'!$C$11)+F2221*'Monte Carlo Inputs'!$C$12-F2221*'Monte Carlo Inputs'!$C$13-'Monte Carlo Inputs'!$C$14*(F2221-'Monte Carlo Inputs'!$C$17)</f>
        <v>1328.3756063455749</v>
      </c>
      <c r="L2221" s="16">
        <f>G2221*$E2221*(1-'Monte Carlo Inputs'!$C$11)+G2221*'Monte Carlo Inputs'!$C$12-G2221*'Monte Carlo Inputs'!$C$13-'Monte Carlo Inputs'!$C$14*(G2221-F2221)</f>
        <v>1659.7614131197392</v>
      </c>
      <c r="M2221" s="16">
        <f>H2221*$E2221*(1-'Monte Carlo Inputs'!$C$11)+H2221*'Monte Carlo Inputs'!$C$12-H2221*'Monte Carlo Inputs'!$C$13-'Monte Carlo Inputs'!$C$14*(H2221-G2221)</f>
        <v>2073.8170253365633</v>
      </c>
      <c r="N2221" s="16">
        <f>I2221*$E2221*(1-'Monte Carlo Inputs'!$C$11)+I2221*'Monte Carlo Inputs'!$C$12-I2221*'Monte Carlo Inputs'!$C$13-'Monte Carlo Inputs'!$C$14*(I2221-H2221)</f>
        <v>2591.1658269558338</v>
      </c>
      <c r="O2221" s="16">
        <f>J2221*$E2221*(1-'Monte Carlo Inputs'!$C$11)+J2221*'Monte Carlo Inputs'!$C$12-J2221*'Monte Carlo Inputs'!$C$13-'Monte Carlo Inputs'!$C$14*(J2221-I2221)</f>
        <v>3237.5760545673302</v>
      </c>
    </row>
    <row r="2222" spans="1:15">
      <c r="A2222">
        <v>2218</v>
      </c>
      <c r="B2222" s="39">
        <v>-0.25491190406416853</v>
      </c>
      <c r="C2222" s="39">
        <v>-0.69247538264047603</v>
      </c>
      <c r="D2222" s="29">
        <f>'Monte Carlo Inputs'!$C$6+'Monte Carlo Inputs'!$D$6*B2222</f>
        <v>0.10979562594967275</v>
      </c>
      <c r="E2222" s="29">
        <f>'Monte Carlo Inputs'!$C$7+'Monte Carlo Inputs'!$D$7*C2222</f>
        <v>0.55803684139828169</v>
      </c>
      <c r="F2222" s="16">
        <f>'Monte Carlo Inputs'!$C$17*(1+$D2222)</f>
        <v>2695.8045549943508</v>
      </c>
      <c r="G2222" s="16">
        <f t="shared" ref="G2222:J2222" si="2216">F2222*(1+$D2222)</f>
        <v>2991.7921035479349</v>
      </c>
      <c r="H2222" s="16">
        <f t="shared" si="2216"/>
        <v>3320.2777902682687</v>
      </c>
      <c r="I2222" s="16">
        <f t="shared" si="2216"/>
        <v>3684.8297685775701</v>
      </c>
      <c r="J2222" s="16">
        <f t="shared" si="2216"/>
        <v>4089.4079595365324</v>
      </c>
      <c r="K2222" s="16">
        <f>F2222*$E2222*(1-'Monte Carlo Inputs'!$C$11)+F2222*'Monte Carlo Inputs'!$C$12-F2222*'Monte Carlo Inputs'!$C$13-'Monte Carlo Inputs'!$C$14*(F2222-'Monte Carlo Inputs'!$C$17)</f>
        <v>1178.1506730097901</v>
      </c>
      <c r="L2222" s="16">
        <f>G2222*$E2222*(1-'Monte Carlo Inputs'!$C$11)+G2222*'Monte Carlo Inputs'!$C$12-G2222*'Monte Carlo Inputs'!$C$13-'Monte Carlo Inputs'!$C$14*(G2222-F2222)</f>
        <v>1307.5064636159286</v>
      </c>
      <c r="M2222" s="16">
        <f>H2222*$E2222*(1-'Monte Carlo Inputs'!$C$11)+H2222*'Monte Carlo Inputs'!$C$12-H2222*'Monte Carlo Inputs'!$C$13-'Monte Carlo Inputs'!$C$14*(H2222-G2222)</f>
        <v>1451.0649542218823</v>
      </c>
      <c r="N2222" s="16">
        <f>I2222*$E2222*(1-'Monte Carlo Inputs'!$C$11)+I2222*'Monte Carlo Inputs'!$C$12-I2222*'Monte Carlo Inputs'!$C$13-'Monte Carlo Inputs'!$C$14*(I2222-H2222)</f>
        <v>1610.3855391643074</v>
      </c>
      <c r="O2222" s="16">
        <f>J2222*$E2222*(1-'Monte Carlo Inputs'!$C$11)+J2222*'Monte Carlo Inputs'!$C$12-J2222*'Monte Carlo Inputs'!$C$13-'Monte Carlo Inputs'!$C$14*(J2222-I2222)</f>
        <v>1787.1988274571543</v>
      </c>
    </row>
    <row r="2223" spans="1:15">
      <c r="A2223">
        <v>2219</v>
      </c>
      <c r="B2223" s="39">
        <v>-0.49261073332785188</v>
      </c>
      <c r="C2223" s="39">
        <v>-1.2129072883832697</v>
      </c>
      <c r="D2223" s="29">
        <f>'Monte Carlo Inputs'!$C$6+'Monte Carlo Inputs'!$D$6*B2223</f>
        <v>9.439648630322453E-2</v>
      </c>
      <c r="E2223" s="29">
        <f>'Monte Carlo Inputs'!$C$7+'Monte Carlo Inputs'!$D$7*C2223</f>
        <v>0.53940960433767993</v>
      </c>
      <c r="F2223" s="16">
        <f>'Monte Carlo Inputs'!$C$17*(1+$D2223)</f>
        <v>2658.3985048791628</v>
      </c>
      <c r="G2223" s="16">
        <f t="shared" ref="G2223:J2223" si="2217">F2223*(1+$D2223)</f>
        <v>2909.3419829335012</v>
      </c>
      <c r="H2223" s="16">
        <f t="shared" si="2217"/>
        <v>3183.9736435768796</v>
      </c>
      <c r="I2223" s="16">
        <f t="shared" si="2217"/>
        <v>3484.5295680126123</v>
      </c>
      <c r="J2223" s="16">
        <f t="shared" si="2217"/>
        <v>3813.4569156526959</v>
      </c>
      <c r="K2223" s="16">
        <f>F2223*$E2223*(1-'Monte Carlo Inputs'!$C$11)+F2223*'Monte Carlo Inputs'!$C$12-F2223*'Monte Carlo Inputs'!$C$13-'Monte Carlo Inputs'!$C$14*(F2223-'Monte Carlo Inputs'!$C$17)</f>
        <v>1126.0019271023018</v>
      </c>
      <c r="L2223" s="16">
        <f>G2223*$E2223*(1-'Monte Carlo Inputs'!$C$11)+G2223*'Monte Carlo Inputs'!$C$12-G2223*'Monte Carlo Inputs'!$C$13-'Monte Carlo Inputs'!$C$14*(G2223-F2223)</f>
        <v>1232.2925525914186</v>
      </c>
      <c r="M2223" s="16">
        <f>H2223*$E2223*(1-'Monte Carlo Inputs'!$C$11)+H2223*'Monte Carlo Inputs'!$C$12-H2223*'Monte Carlo Inputs'!$C$13-'Monte Carlo Inputs'!$C$14*(H2223-G2223)</f>
        <v>1348.6166396536801</v>
      </c>
      <c r="N2223" s="16">
        <f>I2223*$E2223*(1-'Monte Carlo Inputs'!$C$11)+I2223*'Monte Carlo Inputs'!$C$12-I2223*'Monte Carlo Inputs'!$C$13-'Monte Carlo Inputs'!$C$14*(I2223-H2223)</f>
        <v>1475.9213118070493</v>
      </c>
      <c r="O2223" s="16">
        <f>J2223*$E2223*(1-'Monte Carlo Inputs'!$C$11)+J2223*'Monte Carlo Inputs'!$C$12-J2223*'Monte Carlo Inputs'!$C$13-'Monte Carlo Inputs'!$C$14*(J2223-I2223)</f>
        <v>1615.2430977016809</v>
      </c>
    </row>
    <row r="2224" spans="1:15">
      <c r="A2224">
        <v>2220</v>
      </c>
      <c r="B2224" s="39">
        <v>-0.51844392815404461</v>
      </c>
      <c r="C2224" s="39">
        <v>-0.17144311992771019</v>
      </c>
      <c r="D2224" s="29">
        <f>'Monte Carlo Inputs'!$C$6+'Monte Carlo Inputs'!$D$6*B2224</f>
        <v>9.2722902230998619E-2</v>
      </c>
      <c r="E2224" s="29">
        <f>'Monte Carlo Inputs'!$C$7+'Monte Carlo Inputs'!$D$7*C2224</f>
        <v>0.57668556636436596</v>
      </c>
      <c r="F2224" s="16">
        <f>'Monte Carlo Inputs'!$C$17*(1+$D2224)</f>
        <v>2654.3332018093188</v>
      </c>
      <c r="G2224" s="16">
        <f t="shared" ref="G2224:J2224" si="2218">F2224*(1+$D2224)</f>
        <v>2900.4506797691774</v>
      </c>
      <c r="H2224" s="16">
        <f t="shared" si="2218"/>
        <v>3169.3888845752481</v>
      </c>
      <c r="I2224" s="16">
        <f t="shared" si="2218"/>
        <v>3463.2638202517323</v>
      </c>
      <c r="J2224" s="16">
        <f t="shared" si="2218"/>
        <v>3784.387692857088</v>
      </c>
      <c r="K2224" s="16">
        <f>F2224*$E2224*(1-'Monte Carlo Inputs'!$C$11)+F2224*'Monte Carlo Inputs'!$C$12-F2224*'Monte Carlo Inputs'!$C$13-'Monte Carlo Inputs'!$C$14*(F2224-'Monte Carlo Inputs'!$C$17)</f>
        <v>1194.6227882753449</v>
      </c>
      <c r="L2224" s="16">
        <f>G2224*$E2224*(1-'Monte Carlo Inputs'!$C$11)+G2224*'Monte Carlo Inputs'!$C$12-G2224*'Monte Carlo Inputs'!$C$13-'Monte Carlo Inputs'!$C$14*(G2224-F2224)</f>
        <v>1305.3916802755227</v>
      </c>
      <c r="M2224" s="16">
        <f>H2224*$E2224*(1-'Monte Carlo Inputs'!$C$11)+H2224*'Monte Carlo Inputs'!$C$12-H2224*'Monte Carlo Inputs'!$C$13-'Monte Carlo Inputs'!$C$14*(H2224-G2224)</f>
        <v>1426.4313854188688</v>
      </c>
      <c r="N2224" s="16">
        <f>I2224*$E2224*(1-'Monte Carlo Inputs'!$C$11)+I2224*'Monte Carlo Inputs'!$C$12-I2224*'Monte Carlo Inputs'!$C$13-'Monte Carlo Inputs'!$C$14*(I2224-H2224)</f>
        <v>1558.6942433082904</v>
      </c>
      <c r="O2224" s="16">
        <f>J2224*$E2224*(1-'Monte Carlo Inputs'!$C$11)+J2224*'Monte Carlo Inputs'!$C$12-J2224*'Monte Carlo Inputs'!$C$13-'Monte Carlo Inputs'!$C$14*(J2224-I2224)</f>
        <v>1703.2208972385849</v>
      </c>
    </row>
    <row r="2225" spans="1:15">
      <c r="A2225">
        <v>2221</v>
      </c>
      <c r="B2225" s="39">
        <v>-0.4946864200443149</v>
      </c>
      <c r="C2225" s="39">
        <v>0.71770081544410003</v>
      </c>
      <c r="D2225" s="29">
        <f>'Monte Carlo Inputs'!$C$6+'Monte Carlo Inputs'!$D$6*B2225</f>
        <v>9.4262014502466795E-2</v>
      </c>
      <c r="E2225" s="29">
        <f>'Monte Carlo Inputs'!$C$7+'Monte Carlo Inputs'!$D$7*C2225</f>
        <v>0.60850970066975274</v>
      </c>
      <c r="F2225" s="16">
        <f>'Monte Carlo Inputs'!$C$17*(1+$D2225)</f>
        <v>2658.0718594279424</v>
      </c>
      <c r="G2225" s="16">
        <f t="shared" ref="G2225:J2225" si="2219">F2225*(1+$D2225)</f>
        <v>2908.6270675899382</v>
      </c>
      <c r="H2225" s="16">
        <f t="shared" si="2219"/>
        <v>3182.8001144173686</v>
      </c>
      <c r="I2225" s="16">
        <f t="shared" si="2219"/>
        <v>3482.8172649610319</v>
      </c>
      <c r="J2225" s="16">
        <f t="shared" si="2219"/>
        <v>3811.1146365002305</v>
      </c>
      <c r="K2225" s="16">
        <f>F2225*$E2225*(1-'Monte Carlo Inputs'!$C$11)+F2225*'Monte Carlo Inputs'!$C$12-F2225*'Monte Carlo Inputs'!$C$13-'Monte Carlo Inputs'!$C$14*(F2225-'Monte Carlo Inputs'!$C$17)</f>
        <v>1256.555342539265</v>
      </c>
      <c r="L2225" s="16">
        <f>G2225*$E2225*(1-'Monte Carlo Inputs'!$C$11)+G2225*'Monte Carlo Inputs'!$C$12-G2225*'Monte Carlo Inputs'!$C$13-'Monte Carlo Inputs'!$C$14*(G2225-F2225)</f>
        <v>1375.0007804608533</v>
      </c>
      <c r="M2225" s="16">
        <f>H2225*$E2225*(1-'Monte Carlo Inputs'!$C$11)+H2225*'Monte Carlo Inputs'!$C$12-H2225*'Monte Carlo Inputs'!$C$13-'Monte Carlo Inputs'!$C$14*(H2225-G2225)</f>
        <v>1504.6111239695574</v>
      </c>
      <c r="N2225" s="16">
        <f>I2225*$E2225*(1-'Monte Carlo Inputs'!$C$11)+I2225*'Monte Carlo Inputs'!$C$12-I2225*'Monte Carlo Inputs'!$C$13-'Monte Carlo Inputs'!$C$14*(I2225-H2225)</f>
        <v>1646.438799557749</v>
      </c>
      <c r="O2225" s="16">
        <f>J2225*$E2225*(1-'Monte Carlo Inputs'!$C$11)+J2225*'Monte Carlo Inputs'!$C$12-J2225*'Monte Carlo Inputs'!$C$13-'Monte Carlo Inputs'!$C$14*(J2225-I2225)</f>
        <v>1801.6354375590854</v>
      </c>
    </row>
    <row r="2226" spans="1:15">
      <c r="A2226">
        <v>2222</v>
      </c>
      <c r="B2226" s="39">
        <v>0.60874701509505336</v>
      </c>
      <c r="C2226" s="39">
        <v>-1.5338278178487394</v>
      </c>
      <c r="D2226" s="29">
        <f>'Monte Carlo Inputs'!$C$6+'Monte Carlo Inputs'!$D$6*B2226</f>
        <v>0.16574711861891062</v>
      </c>
      <c r="E2226" s="29">
        <f>'Monte Carlo Inputs'!$C$7+'Monte Carlo Inputs'!$D$7*C2226</f>
        <v>0.52792325479991442</v>
      </c>
      <c r="F2226" s="16">
        <f>'Monte Carlo Inputs'!$C$17*(1+$D2226)</f>
        <v>2831.7163258371961</v>
      </c>
      <c r="G2226" s="16">
        <f t="shared" ref="G2226:J2226" si="2220">F2226*(1+$D2226)</f>
        <v>3301.0651475908394</v>
      </c>
      <c r="H2226" s="16">
        <f t="shared" si="2220"/>
        <v>3848.20718417733</v>
      </c>
      <c r="I2226" s="16">
        <f t="shared" si="2220"/>
        <v>4486.0364368033133</v>
      </c>
      <c r="J2226" s="16">
        <f t="shared" si="2220"/>
        <v>5229.5840502229066</v>
      </c>
      <c r="K2226" s="16">
        <f>F2226*$E2226*(1-'Monte Carlo Inputs'!$C$11)+F2226*'Monte Carlo Inputs'!$C$12-F2226*'Monte Carlo Inputs'!$C$13-'Monte Carlo Inputs'!$C$14*(F2226-'Monte Carlo Inputs'!$C$17)</f>
        <v>1178.9232432968763</v>
      </c>
      <c r="L2226" s="16">
        <f>G2226*$E2226*(1-'Monte Carlo Inputs'!$C$11)+G2226*'Monte Carlo Inputs'!$C$12-G2226*'Monte Carlo Inputs'!$C$13-'Monte Carlo Inputs'!$C$14*(G2226-F2226)</f>
        <v>1374.3263739461947</v>
      </c>
      <c r="M2226" s="16">
        <f>H2226*$E2226*(1-'Monte Carlo Inputs'!$C$11)+H2226*'Monte Carlo Inputs'!$C$12-H2226*'Monte Carlo Inputs'!$C$13-'Monte Carlo Inputs'!$C$14*(H2226-G2226)</f>
        <v>1602.1170104697517</v>
      </c>
      <c r="N2226" s="16">
        <f>I2226*$E2226*(1-'Monte Carlo Inputs'!$C$11)+I2226*'Monte Carlo Inputs'!$C$12-I2226*'Monte Carlo Inputs'!$C$13-'Monte Carlo Inputs'!$C$14*(I2226-H2226)</f>
        <v>1867.6632886454563</v>
      </c>
      <c r="O2226" s="16">
        <f>J2226*$E2226*(1-'Monte Carlo Inputs'!$C$11)+J2226*'Monte Carlo Inputs'!$C$12-J2226*'Monte Carlo Inputs'!$C$13-'Monte Carlo Inputs'!$C$14*(J2226-I2226)</f>
        <v>2177.2230972887587</v>
      </c>
    </row>
    <row r="2227" spans="1:15">
      <c r="A2227">
        <v>2223</v>
      </c>
      <c r="B2227" s="39">
        <v>-2.6609920707475816E-2</v>
      </c>
      <c r="C2227" s="39">
        <v>-2.1095196064233157</v>
      </c>
      <c r="D2227" s="29">
        <f>'Monte Carlo Inputs'!$C$6+'Monte Carlo Inputs'!$D$6*B2227</f>
        <v>0.12458599801065938</v>
      </c>
      <c r="E2227" s="29">
        <f>'Monte Carlo Inputs'!$C$7+'Monte Carlo Inputs'!$D$7*C2227</f>
        <v>0.50731816256538831</v>
      </c>
      <c r="F2227" s="16">
        <f>'Monte Carlo Inputs'!$C$17*(1+$D2227)</f>
        <v>2731.7318477676931</v>
      </c>
      <c r="G2227" s="16">
        <f t="shared" ref="G2227:J2227" si="2221">F2227*(1+$D2227)</f>
        <v>3072.0673863193338</v>
      </c>
      <c r="H2227" s="16">
        <f t="shared" si="2221"/>
        <v>3454.8039675999257</v>
      </c>
      <c r="I2227" s="16">
        <f t="shared" si="2221"/>
        <v>3885.2241678345481</v>
      </c>
      <c r="J2227" s="16">
        <f t="shared" si="2221"/>
        <v>4369.2686982793493</v>
      </c>
      <c r="K2227" s="16">
        <f>F2227*$E2227*(1-'Monte Carlo Inputs'!$C$11)+F2227*'Monte Carlo Inputs'!$C$12-F2227*'Monte Carlo Inputs'!$C$13-'Monte Carlo Inputs'!$C$14*(F2227-'Monte Carlo Inputs'!$C$17)</f>
        <v>1095.8063769838348</v>
      </c>
      <c r="L2227" s="16">
        <f>G2227*$E2227*(1-'Monte Carlo Inputs'!$C$11)+G2227*'Monte Carlo Inputs'!$C$12-G2227*'Monte Carlo Inputs'!$C$13-'Monte Carlo Inputs'!$C$14*(G2227-F2227)</f>
        <v>1232.3285080868104</v>
      </c>
      <c r="M2227" s="16">
        <f>H2227*$E2227*(1-'Monte Carlo Inputs'!$C$11)+H2227*'Monte Carlo Inputs'!$C$12-H2227*'Monte Carlo Inputs'!$C$13-'Monte Carlo Inputs'!$C$14*(H2227-G2227)</f>
        <v>1385.8593851437927</v>
      </c>
      <c r="N2227" s="16">
        <f>I2227*$E2227*(1-'Monte Carlo Inputs'!$C$11)+I2227*'Monte Carlo Inputs'!$C$12-I2227*'Monte Carlo Inputs'!$C$13-'Monte Carlo Inputs'!$C$14*(I2227-H2227)</f>
        <v>1558.5180597443709</v>
      </c>
      <c r="O2227" s="16">
        <f>J2227*$E2227*(1-'Monte Carlo Inputs'!$C$11)+J2227*'Monte Carlo Inputs'!$C$12-J2227*'Monte Carlo Inputs'!$C$13-'Monte Carlo Inputs'!$C$14*(J2227-I2227)</f>
        <v>1752.6875876352601</v>
      </c>
    </row>
    <row r="2228" spans="1:15">
      <c r="A2228">
        <v>2224</v>
      </c>
      <c r="B2228" s="39">
        <v>0.31081540466565916</v>
      </c>
      <c r="C2228" s="39">
        <v>-0.46412857901875693</v>
      </c>
      <c r="D2228" s="29">
        <f>'Monte Carlo Inputs'!$C$6+'Monte Carlo Inputs'!$D$6*B2228</f>
        <v>0.1464458436050399</v>
      </c>
      <c r="E2228" s="29">
        <f>'Monte Carlo Inputs'!$C$7+'Monte Carlo Inputs'!$D$7*C2228</f>
        <v>0.5662098031174938</v>
      </c>
      <c r="F2228" s="16">
        <f>'Monte Carlo Inputs'!$C$17*(1+$D2228)</f>
        <v>2784.8315987010033</v>
      </c>
      <c r="G2228" s="16">
        <f t="shared" ref="G2228:J2228" si="2222">F2228*(1+$D2228)</f>
        <v>3192.6586114707438</v>
      </c>
      <c r="H2228" s="16">
        <f t="shared" si="2222"/>
        <v>3660.2101951704726</v>
      </c>
      <c r="I2228" s="16">
        <f t="shared" si="2222"/>
        <v>4196.2327649739809</v>
      </c>
      <c r="J2228" s="16">
        <f t="shared" si="2222"/>
        <v>4810.7536122037054</v>
      </c>
      <c r="K2228" s="16">
        <f>F2228*$E2228*(1-'Monte Carlo Inputs'!$C$11)+F2228*'Monte Carlo Inputs'!$C$12-F2228*'Monte Carlo Inputs'!$C$13-'Monte Carlo Inputs'!$C$14*(F2228-'Monte Carlo Inputs'!$C$17)</f>
        <v>1234.5986570308842</v>
      </c>
      <c r="L2228" s="16">
        <f>G2228*$E2228*(1-'Monte Carlo Inputs'!$C$11)+G2228*'Monte Carlo Inputs'!$C$12-G2228*'Monte Carlo Inputs'!$C$13-'Monte Carlo Inputs'!$C$14*(G2228-F2228)</f>
        <v>1415.4004988734214</v>
      </c>
      <c r="M2228" s="16">
        <f>H2228*$E2228*(1-'Monte Carlo Inputs'!$C$11)+H2228*'Monte Carlo Inputs'!$C$12-H2228*'Monte Carlo Inputs'!$C$13-'Monte Carlo Inputs'!$C$14*(H2228-G2228)</f>
        <v>1622.6800189699341</v>
      </c>
      <c r="N2228" s="16">
        <f>I2228*$E2228*(1-'Monte Carlo Inputs'!$C$11)+I2228*'Monte Carlo Inputs'!$C$12-I2228*'Monte Carlo Inputs'!$C$13-'Monte Carlo Inputs'!$C$14*(I2228-H2228)</f>
        <v>1860.3147632490284</v>
      </c>
      <c r="O2228" s="16">
        <f>J2228*$E2228*(1-'Monte Carlo Inputs'!$C$11)+J2228*'Monte Carlo Inputs'!$C$12-J2228*'Monte Carlo Inputs'!$C$13-'Monte Carlo Inputs'!$C$14*(J2228-I2228)</f>
        <v>2132.7501281239429</v>
      </c>
    </row>
    <row r="2229" spans="1:15">
      <c r="A2229">
        <v>2225</v>
      </c>
      <c r="B2229" s="39">
        <v>-0.41074629352505426</v>
      </c>
      <c r="C2229" s="39">
        <v>-0.76487536114635035</v>
      </c>
      <c r="D2229" s="29">
        <f>'Monte Carlo Inputs'!$C$6+'Monte Carlo Inputs'!$D$6*B2229</f>
        <v>9.9700012384975154E-2</v>
      </c>
      <c r="E2229" s="29">
        <f>'Monte Carlo Inputs'!$C$7+'Monte Carlo Inputs'!$D$7*C2229</f>
        <v>0.55544550995236164</v>
      </c>
      <c r="F2229" s="16">
        <f>'Monte Carlo Inputs'!$C$17*(1+$D2229)</f>
        <v>2671.2813000843435</v>
      </c>
      <c r="G2229" s="16">
        <f t="shared" ref="G2229:J2229" si="2223">F2229*(1+$D2229)</f>
        <v>2937.6080787865048</v>
      </c>
      <c r="H2229" s="16">
        <f t="shared" si="2223"/>
        <v>3230.4876406237227</v>
      </c>
      <c r="I2229" s="16">
        <f t="shared" si="2223"/>
        <v>3552.5672984034172</v>
      </c>
      <c r="J2229" s="16">
        <f t="shared" si="2223"/>
        <v>3906.7583020526959</v>
      </c>
      <c r="K2229" s="16">
        <f>F2229*$E2229*(1-'Monte Carlo Inputs'!$C$11)+F2229*'Monte Carlo Inputs'!$C$12-F2229*'Monte Carlo Inputs'!$C$13-'Monte Carlo Inputs'!$C$14*(F2229-'Monte Carlo Inputs'!$C$17)</f>
        <v>1162.1371875455295</v>
      </c>
      <c r="L2229" s="16">
        <f>G2229*$E2229*(1-'Monte Carlo Inputs'!$C$11)+G2229*'Monte Carlo Inputs'!$C$12-G2229*'Monte Carlo Inputs'!$C$13-'Monte Carlo Inputs'!$C$14*(G2229-F2229)</f>
        <v>1278.0022795368591</v>
      </c>
      <c r="M2229" s="16">
        <f>H2229*$E2229*(1-'Monte Carlo Inputs'!$C$11)+H2229*'Monte Carlo Inputs'!$C$12-H2229*'Monte Carlo Inputs'!$C$13-'Monte Carlo Inputs'!$C$14*(H2229-G2229)</f>
        <v>1405.4191226347107</v>
      </c>
      <c r="N2229" s="16">
        <f>I2229*$E2229*(1-'Monte Carlo Inputs'!$C$11)+I2229*'Monte Carlo Inputs'!$C$12-I2229*'Monte Carlo Inputs'!$C$13-'Monte Carlo Inputs'!$C$14*(I2229-H2229)</f>
        <v>1545.5394265674724</v>
      </c>
      <c r="O2229" s="16">
        <f>J2229*$E2229*(1-'Monte Carlo Inputs'!$C$11)+J2229*'Monte Carlo Inputs'!$C$12-J2229*'Monte Carlo Inputs'!$C$13-'Monte Carlo Inputs'!$C$14*(J2229-I2229)</f>
        <v>1699.6297265377168</v>
      </c>
    </row>
    <row r="2230" spans="1:15">
      <c r="A2230">
        <v>2226</v>
      </c>
      <c r="B2230" s="39">
        <v>1.3738240940233248</v>
      </c>
      <c r="C2230" s="39">
        <v>-0.77965998772758149</v>
      </c>
      <c r="D2230" s="29">
        <f>'Monte Carlo Inputs'!$C$6+'Monte Carlo Inputs'!$D$6*B2230</f>
        <v>0.21531206100928182</v>
      </c>
      <c r="E2230" s="29">
        <f>'Monte Carlo Inputs'!$C$7+'Monte Carlo Inputs'!$D$7*C2230</f>
        <v>0.55491634035084003</v>
      </c>
      <c r="F2230" s="16">
        <f>'Monte Carlo Inputs'!$C$17*(1+$D2230)</f>
        <v>2952.1145273976467</v>
      </c>
      <c r="G2230" s="16">
        <f t="shared" ref="G2230:J2230" si="2224">F2230*(1+$D2230)</f>
        <v>3587.7403906270761</v>
      </c>
      <c r="H2230" s="16">
        <f t="shared" si="2224"/>
        <v>4360.2241684992377</v>
      </c>
      <c r="I2230" s="16">
        <f t="shared" si="2224"/>
        <v>5299.0330206812905</v>
      </c>
      <c r="J2230" s="16">
        <f t="shared" si="2224"/>
        <v>6439.9787417204197</v>
      </c>
      <c r="K2230" s="16">
        <f>F2230*$E2230*(1-'Monte Carlo Inputs'!$C$11)+F2230*'Monte Carlo Inputs'!$C$12-F2230*'Monte Carlo Inputs'!$C$13-'Monte Carlo Inputs'!$C$14*(F2230-'Monte Carlo Inputs'!$C$17)</f>
        <v>1287.4826324410051</v>
      </c>
      <c r="L2230" s="16">
        <f>G2230*$E2230*(1-'Monte Carlo Inputs'!$C$11)+G2230*'Monte Carlo Inputs'!$C$12-G2230*'Monte Carlo Inputs'!$C$13-'Monte Carlo Inputs'!$C$14*(G2230-F2230)</f>
        <v>1564.6931715455332</v>
      </c>
      <c r="M2230" s="16">
        <f>H2230*$E2230*(1-'Monte Carlo Inputs'!$C$11)+H2230*'Monte Carlo Inputs'!$C$12-H2230*'Monte Carlo Inputs'!$C$13-'Monte Carlo Inputs'!$C$14*(H2230-G2230)</f>
        <v>1901.5904831581522</v>
      </c>
      <c r="N2230" s="16">
        <f>I2230*$E2230*(1-'Monte Carlo Inputs'!$C$11)+I2230*'Monte Carlo Inputs'!$C$12-I2230*'Monte Carlo Inputs'!$C$13-'Monte Carlo Inputs'!$C$14*(I2230-H2230)</f>
        <v>2311.0258492825697</v>
      </c>
      <c r="O2230" s="16">
        <f>J2230*$E2230*(1-'Monte Carlo Inputs'!$C$11)+J2230*'Monte Carlo Inputs'!$C$12-J2230*'Monte Carlo Inputs'!$C$13-'Monte Carlo Inputs'!$C$14*(J2230-I2230)</f>
        <v>2808.6175879373254</v>
      </c>
    </row>
    <row r="2231" spans="1:15">
      <c r="A2231">
        <v>2227</v>
      </c>
      <c r="B2231" s="39">
        <v>0.45796157891781919</v>
      </c>
      <c r="C2231" s="39">
        <v>-1.0280461121285549</v>
      </c>
      <c r="D2231" s="29">
        <f>'Monte Carlo Inputs'!$C$6+'Monte Carlo Inputs'!$D$6*B2231</f>
        <v>0.1559785976904039</v>
      </c>
      <c r="E2231" s="29">
        <f>'Monte Carlo Inputs'!$C$7+'Monte Carlo Inputs'!$D$7*C2231</f>
        <v>0.54602613363844121</v>
      </c>
      <c r="F2231" s="16">
        <f>'Monte Carlo Inputs'!$C$17*(1+$D2231)</f>
        <v>2807.9876116497608</v>
      </c>
      <c r="G2231" s="16">
        <f t="shared" ref="G2231:J2231" si="2225">F2231*(1+$D2231)</f>
        <v>3245.9735816469174</v>
      </c>
      <c r="H2231" s="16">
        <f t="shared" si="2225"/>
        <v>3752.2759890523016</v>
      </c>
      <c r="I2231" s="16">
        <f t="shared" si="2225"/>
        <v>4337.5507359720532</v>
      </c>
      <c r="J2231" s="16">
        <f t="shared" si="2225"/>
        <v>5014.1158171799543</v>
      </c>
      <c r="K2231" s="16">
        <f>F2231*$E2231*(1-'Monte Carlo Inputs'!$C$11)+F2231*'Monte Carlo Inputs'!$C$12-F2231*'Monte Carlo Inputs'!$C$13-'Monte Carlo Inputs'!$C$14*(F2231-'Monte Carlo Inputs'!$C$17)</f>
        <v>1204.8742423037854</v>
      </c>
      <c r="L2231" s="16">
        <f>G2231*$E2231*(1-'Monte Carlo Inputs'!$C$11)+G2231*'Monte Carlo Inputs'!$C$12-G2231*'Monte Carlo Inputs'!$C$13-'Monte Carlo Inputs'!$C$14*(G2231-F2231)</f>
        <v>1392.8088370116177</v>
      </c>
      <c r="M2231" s="16">
        <f>H2231*$E2231*(1-'Monte Carlo Inputs'!$C$11)+H2231*'Monte Carlo Inputs'!$C$12-H2231*'Monte Carlo Inputs'!$C$13-'Monte Carlo Inputs'!$C$14*(H2231-G2231)</f>
        <v>1610.0572062594922</v>
      </c>
      <c r="N2231" s="16">
        <f>I2231*$E2231*(1-'Monte Carlo Inputs'!$C$11)+I2231*'Monte Carlo Inputs'!$C$12-I2231*'Monte Carlo Inputs'!$C$13-'Monte Carlo Inputs'!$C$14*(I2231-H2231)</f>
        <v>1861.1916714931776</v>
      </c>
      <c r="O2231" s="16">
        <f>J2231*$E2231*(1-'Monte Carlo Inputs'!$C$11)+J2231*'Monte Carlo Inputs'!$C$12-J2231*'Monte Carlo Inputs'!$C$13-'Monte Carlo Inputs'!$C$14*(J2231-I2231)</f>
        <v>2151.4977384457429</v>
      </c>
    </row>
    <row r="2232" spans="1:15">
      <c r="A2232">
        <v>2228</v>
      </c>
      <c r="B2232" s="39">
        <v>0.35545785020208387</v>
      </c>
      <c r="C2232" s="39">
        <v>-0.28351165626354907</v>
      </c>
      <c r="D2232" s="29">
        <f>'Monte Carlo Inputs'!$C$6+'Monte Carlo Inputs'!$D$6*B2232</f>
        <v>0.14933797081956546</v>
      </c>
      <c r="E2232" s="29">
        <f>'Monte Carlo Inputs'!$C$7+'Monte Carlo Inputs'!$D$7*C2232</f>
        <v>0.57267442260025925</v>
      </c>
      <c r="F2232" s="16">
        <f>'Monte Carlo Inputs'!$C$17*(1+$D2232)</f>
        <v>2791.8568649178069</v>
      </c>
      <c r="G2232" s="16">
        <f t="shared" ref="G2232:J2232" si="2226">F2232*(1+$D2232)</f>
        <v>3208.7871039433057</v>
      </c>
      <c r="H2232" s="16">
        <f t="shared" si="2226"/>
        <v>3687.9808588381893</v>
      </c>
      <c r="I2232" s="16">
        <f t="shared" si="2226"/>
        <v>4238.7364367184828</v>
      </c>
      <c r="J2232" s="16">
        <f t="shared" si="2226"/>
        <v>4871.740735016976</v>
      </c>
      <c r="K2232" s="16">
        <f>F2232*$E2232*(1-'Monte Carlo Inputs'!$C$11)+F2232*'Monte Carlo Inputs'!$C$12-F2232*'Monte Carlo Inputs'!$C$13-'Monte Carlo Inputs'!$C$14*(F2232-'Monte Carlo Inputs'!$C$17)</f>
        <v>1250.6585695551123</v>
      </c>
      <c r="L2232" s="16">
        <f>G2232*$E2232*(1-'Monte Carlo Inputs'!$C$11)+G2232*'Monte Carlo Inputs'!$C$12-G2232*'Monte Carlo Inputs'!$C$13-'Monte Carlo Inputs'!$C$14*(G2232-F2232)</f>
        <v>1437.4293825205732</v>
      </c>
      <c r="M2232" s="16">
        <f>H2232*$E2232*(1-'Monte Carlo Inputs'!$C$11)+H2232*'Monte Carlo Inputs'!$C$12-H2232*'Monte Carlo Inputs'!$C$13-'Monte Carlo Inputs'!$C$14*(H2232-G2232)</f>
        <v>1652.0921697026165</v>
      </c>
      <c r="N2232" s="16">
        <f>I2232*$E2232*(1-'Monte Carlo Inputs'!$C$11)+I2232*'Monte Carlo Inputs'!$C$12-I2232*'Monte Carlo Inputs'!$C$13-'Monte Carlo Inputs'!$C$14*(I2232-H2232)</f>
        <v>1898.8122619328983</v>
      </c>
      <c r="O2232" s="16">
        <f>J2232*$E2232*(1-'Monte Carlo Inputs'!$C$11)+J2232*'Monte Carlo Inputs'!$C$12-J2232*'Monte Carlo Inputs'!$C$13-'Monte Carlo Inputs'!$C$14*(J2232-I2232)</f>
        <v>2182.3770320972667</v>
      </c>
    </row>
    <row r="2233" spans="1:15">
      <c r="A2233">
        <v>2229</v>
      </c>
      <c r="B2233" s="39">
        <v>1.4455114349519838</v>
      </c>
      <c r="C2233" s="39">
        <v>1.8941952797791832</v>
      </c>
      <c r="D2233" s="29">
        <f>'Monte Carlo Inputs'!$C$6+'Monte Carlo Inputs'!$D$6*B2233</f>
        <v>0.21995627140469087</v>
      </c>
      <c r="E2233" s="29">
        <f>'Monte Carlo Inputs'!$C$7+'Monte Carlo Inputs'!$D$7*C2233</f>
        <v>0.65061865103546301</v>
      </c>
      <c r="F2233" s="16">
        <f>'Monte Carlo Inputs'!$C$17*(1+$D2233)</f>
        <v>2963.3957788691355</v>
      </c>
      <c r="G2233" s="16">
        <f t="shared" ref="G2233:J2233" si="2227">F2233*(1+$D2233)</f>
        <v>3615.2132650855906</v>
      </c>
      <c r="H2233" s="16">
        <f t="shared" si="2227"/>
        <v>4410.4020952065957</v>
      </c>
      <c r="I2233" s="16">
        <f t="shared" si="2227"/>
        <v>5380.4976954636759</v>
      </c>
      <c r="J2233" s="16">
        <f t="shared" si="2227"/>
        <v>6563.9719068593986</v>
      </c>
      <c r="K2233" s="16">
        <f>F2233*$E2233*(1-'Monte Carlo Inputs'!$C$11)+F2233*'Monte Carlo Inputs'!$C$12-F2233*'Monte Carlo Inputs'!$C$13-'Monte Carlo Inputs'!$C$14*(F2233-'Monte Carlo Inputs'!$C$17)</f>
        <v>1494.3630860720418</v>
      </c>
      <c r="L2233" s="16">
        <f>G2233*$E2233*(1-'Monte Carlo Inputs'!$C$11)+G2233*'Monte Carlo Inputs'!$C$12-G2233*'Monte Carlo Inputs'!$C$13-'Monte Carlo Inputs'!$C$14*(G2233-F2233)</f>
        <v>1823.0576186092558</v>
      </c>
      <c r="M2233" s="16">
        <f>H2233*$E2233*(1-'Monte Carlo Inputs'!$C$11)+H2233*'Monte Carlo Inputs'!$C$12-H2233*'Monte Carlo Inputs'!$C$13-'Monte Carlo Inputs'!$C$14*(H2233-G2233)</f>
        <v>2224.0505749544623</v>
      </c>
      <c r="N2233" s="16">
        <f>I2233*$E2233*(1-'Monte Carlo Inputs'!$C$11)+I2233*'Monte Carlo Inputs'!$C$12-I2233*'Monte Carlo Inputs'!$C$13-'Monte Carlo Inputs'!$C$14*(I2233-H2233)</f>
        <v>2713.2444468369054</v>
      </c>
      <c r="O2233" s="16">
        <f>J2233*$E2233*(1-'Monte Carlo Inputs'!$C$11)+J2233*'Monte Carlo Inputs'!$C$12-J2233*'Monte Carlo Inputs'!$C$13-'Monte Carlo Inputs'!$C$14*(J2233-I2233)</f>
        <v>3310.0395787726347</v>
      </c>
    </row>
    <row r="2234" spans="1:15">
      <c r="A2234">
        <v>2230</v>
      </c>
      <c r="B2234" s="39">
        <v>1.4820540798300317</v>
      </c>
      <c r="C2234" s="39">
        <v>-0.62206403379187691</v>
      </c>
      <c r="D2234" s="29">
        <f>'Monte Carlo Inputs'!$C$6+'Monte Carlo Inputs'!$D$6*B2234</f>
        <v>0.2223236591334011</v>
      </c>
      <c r="E2234" s="29">
        <f>'Monte Carlo Inputs'!$C$7+'Monte Carlo Inputs'!$D$7*C2234</f>
        <v>0.56055699604730846</v>
      </c>
      <c r="F2234" s="16">
        <f>'Monte Carlo Inputs'!$C$17*(1+$D2234)</f>
        <v>2969.1464004009449</v>
      </c>
      <c r="G2234" s="16">
        <f t="shared" ref="G2234:J2234" si="2228">F2234*(1+$D2234)</f>
        <v>3629.2578926408491</v>
      </c>
      <c r="H2234" s="16">
        <f t="shared" si="2228"/>
        <v>4436.1277872715382</v>
      </c>
      <c r="I2234" s="16">
        <f t="shared" si="2228"/>
        <v>5422.3839493211044</v>
      </c>
      <c r="J2234" s="16">
        <f t="shared" si="2228"/>
        <v>6627.908190160394</v>
      </c>
      <c r="K2234" s="16">
        <f>F2234*$E2234*(1-'Monte Carlo Inputs'!$C$11)+F2234*'Monte Carlo Inputs'!$C$12-F2234*'Monte Carlo Inputs'!$C$13-'Monte Carlo Inputs'!$C$14*(F2234-'Monte Carlo Inputs'!$C$17)</f>
        <v>1307.0629182685391</v>
      </c>
      <c r="L2234" s="16">
        <f>G2234*$E2234*(1-'Monte Carlo Inputs'!$C$11)+G2234*'Monte Carlo Inputs'!$C$12-G2234*'Monte Carlo Inputs'!$C$13-'Monte Carlo Inputs'!$C$14*(G2234-F2234)</f>
        <v>1597.6539289755822</v>
      </c>
      <c r="M2234" s="16">
        <f>H2234*$E2234*(1-'Monte Carlo Inputs'!$C$11)+H2234*'Monte Carlo Inputs'!$C$12-H2234*'Monte Carlo Inputs'!$C$13-'Monte Carlo Inputs'!$C$14*(H2234-G2234)</f>
        <v>1952.8501964942884</v>
      </c>
      <c r="N2234" s="16">
        <f>I2234*$E2234*(1-'Monte Carlo Inputs'!$C$11)+I2234*'Monte Carlo Inputs'!$C$12-I2234*'Monte Carlo Inputs'!$C$13-'Monte Carlo Inputs'!$C$14*(I2234-H2234)</f>
        <v>2387.0149979182797</v>
      </c>
      <c r="O2234" s="16">
        <f>J2234*$E2234*(1-'Monte Carlo Inputs'!$C$11)+J2234*'Monte Carlo Inputs'!$C$12-J2234*'Monte Carlo Inputs'!$C$13-'Monte Carlo Inputs'!$C$14*(J2234-I2234)</f>
        <v>2917.7049066617788</v>
      </c>
    </row>
    <row r="2235" spans="1:15">
      <c r="A2235">
        <v>2231</v>
      </c>
      <c r="B2235" s="39">
        <v>0.4668165960043783</v>
      </c>
      <c r="C2235" s="39">
        <v>0.62863757111778107</v>
      </c>
      <c r="D2235" s="29">
        <f>'Monte Carlo Inputs'!$C$6+'Monte Carlo Inputs'!$D$6*B2235</f>
        <v>0.15655226330377697</v>
      </c>
      <c r="E2235" s="29">
        <f>'Monte Carlo Inputs'!$C$7+'Monte Carlo Inputs'!$D$7*C2235</f>
        <v>0.60532195958941903</v>
      </c>
      <c r="F2235" s="16">
        <f>'Monte Carlo Inputs'!$C$17*(1+$D2235)</f>
        <v>2809.3811027912052</v>
      </c>
      <c r="G2235" s="16">
        <f t="shared" ref="G2235:J2235" si="2229">F2235*(1+$D2235)</f>
        <v>3249.1960729160296</v>
      </c>
      <c r="H2235" s="16">
        <f t="shared" si="2229"/>
        <v>3757.8650720487781</v>
      </c>
      <c r="I2235" s="16">
        <f t="shared" si="2229"/>
        <v>4346.1673542682256</v>
      </c>
      <c r="J2235" s="16">
        <f t="shared" si="2229"/>
        <v>5026.5696902759046</v>
      </c>
      <c r="K2235" s="16">
        <f>F2235*$E2235*(1-'Monte Carlo Inputs'!$C$11)+F2235*'Monte Carlo Inputs'!$C$12-F2235*'Monte Carlo Inputs'!$C$13-'Monte Carlo Inputs'!$C$14*(F2235-'Monte Carlo Inputs'!$C$17)</f>
        <v>1324.0294750781695</v>
      </c>
      <c r="L2235" s="16">
        <f>G2235*$E2235*(1-'Monte Carlo Inputs'!$C$11)+G2235*'Monte Carlo Inputs'!$C$12-G2235*'Monte Carlo Inputs'!$C$13-'Monte Carlo Inputs'!$C$14*(G2235-F2235)</f>
        <v>1531.3092860825691</v>
      </c>
      <c r="M2235" s="16">
        <f>H2235*$E2235*(1-'Monte Carlo Inputs'!$C$11)+H2235*'Monte Carlo Inputs'!$C$12-H2235*'Monte Carlo Inputs'!$C$13-'Monte Carlo Inputs'!$C$14*(H2235-G2235)</f>
        <v>1771.0392206368863</v>
      </c>
      <c r="N2235" s="16">
        <f>I2235*$E2235*(1-'Monte Carlo Inputs'!$C$11)+I2235*'Monte Carlo Inputs'!$C$12-I2235*'Monte Carlo Inputs'!$C$13-'Monte Carlo Inputs'!$C$14*(I2235-H2235)</f>
        <v>2048.299419027348</v>
      </c>
      <c r="O2235" s="16">
        <f>J2235*$E2235*(1-'Monte Carlo Inputs'!$C$11)+J2235*'Monte Carlo Inputs'!$C$12-J2235*'Monte Carlo Inputs'!$C$13-'Monte Carlo Inputs'!$C$14*(J2235-I2235)</f>
        <v>2368.9653289998905</v>
      </c>
    </row>
    <row r="2236" spans="1:15">
      <c r="A2236">
        <v>2232</v>
      </c>
      <c r="B2236" s="39">
        <v>0.2913033448264607</v>
      </c>
      <c r="C2236" s="39">
        <v>2.4308945220378799</v>
      </c>
      <c r="D2236" s="29">
        <f>'Monte Carlo Inputs'!$C$6+'Monte Carlo Inputs'!$D$6*B2236</f>
        <v>0.14518176950259509</v>
      </c>
      <c r="E2236" s="29">
        <f>'Monte Carlo Inputs'!$C$7+'Monte Carlo Inputs'!$D$7*C2236</f>
        <v>0.6698281266757572</v>
      </c>
      <c r="F2236" s="16">
        <f>'Monte Carlo Inputs'!$C$17*(1+$D2236)</f>
        <v>2781.7610362987539</v>
      </c>
      <c r="G2236" s="16">
        <f t="shared" ref="G2236:J2236" si="2230">F2236*(1+$D2236)</f>
        <v>3185.6220258819794</v>
      </c>
      <c r="H2236" s="16">
        <f t="shared" si="2230"/>
        <v>3648.1162685659665</v>
      </c>
      <c r="I2236" s="16">
        <f t="shared" si="2230"/>
        <v>4177.7562437875777</v>
      </c>
      <c r="J2236" s="16">
        <f t="shared" si="2230"/>
        <v>4784.2902878111727</v>
      </c>
      <c r="K2236" s="16">
        <f>F2236*$E2236*(1-'Monte Carlo Inputs'!$C$11)+F2236*'Monte Carlo Inputs'!$C$12-F2236*'Monte Carlo Inputs'!$C$13-'Monte Carlo Inputs'!$C$14*(F2236-'Monte Carlo Inputs'!$C$17)</f>
        <v>1438.2973131589267</v>
      </c>
      <c r="L2236" s="16">
        <f>G2236*$E2236*(1-'Monte Carlo Inputs'!$C$11)+G2236*'Monte Carlo Inputs'!$C$12-G2236*'Monte Carlo Inputs'!$C$13-'Monte Carlo Inputs'!$C$14*(G2236-F2236)</f>
        <v>1647.111862154168</v>
      </c>
      <c r="M2236" s="16">
        <f>H2236*$E2236*(1-'Monte Carlo Inputs'!$C$11)+H2236*'Monte Carlo Inputs'!$C$12-H2236*'Monte Carlo Inputs'!$C$13-'Monte Carlo Inputs'!$C$14*(H2236-G2236)</f>
        <v>1886.2424768704243</v>
      </c>
      <c r="N2236" s="16">
        <f>I2236*$E2236*(1-'Monte Carlo Inputs'!$C$11)+I2236*'Monte Carlo Inputs'!$C$12-I2236*'Monte Carlo Inputs'!$C$13-'Monte Carlo Inputs'!$C$14*(I2236-H2236)</f>
        <v>2160.09049737343</v>
      </c>
      <c r="O2236" s="16">
        <f>J2236*$E2236*(1-'Monte Carlo Inputs'!$C$11)+J2236*'Monte Carlo Inputs'!$C$12-J2236*'Monte Carlo Inputs'!$C$13-'Monte Carlo Inputs'!$C$14*(J2236-I2236)</f>
        <v>2473.6962580678451</v>
      </c>
    </row>
    <row r="2237" spans="1:15">
      <c r="A2237">
        <v>2233</v>
      </c>
      <c r="B2237" s="39">
        <v>0.22864084884876121</v>
      </c>
      <c r="C2237" s="39">
        <v>-6.725891168470062E-2</v>
      </c>
      <c r="D2237" s="29">
        <f>'Monte Carlo Inputs'!$C$6+'Monte Carlo Inputs'!$D$6*B2237</f>
        <v>0.14112222689085946</v>
      </c>
      <c r="E2237" s="29">
        <f>'Monte Carlo Inputs'!$C$7+'Monte Carlo Inputs'!$D$7*C2237</f>
        <v>0.58041451519225107</v>
      </c>
      <c r="F2237" s="16">
        <f>'Monte Carlo Inputs'!$C$17*(1+$D2237)</f>
        <v>2771.9000013405871</v>
      </c>
      <c r="G2237" s="16">
        <f t="shared" ref="G2237:J2237" si="2231">F2237*(1+$D2237)</f>
        <v>3163.076702248547</v>
      </c>
      <c r="H2237" s="16">
        <f t="shared" si="2231"/>
        <v>3609.4571302964578</v>
      </c>
      <c r="I2237" s="16">
        <f t="shared" si="2231"/>
        <v>4118.8317583909848</v>
      </c>
      <c r="J2237" s="16">
        <f t="shared" si="2231"/>
        <v>4700.090468323915</v>
      </c>
      <c r="K2237" s="16">
        <f>F2237*$E2237*(1-'Monte Carlo Inputs'!$C$11)+F2237*'Monte Carlo Inputs'!$C$12-F2237*'Monte Carlo Inputs'!$C$13-'Monte Carlo Inputs'!$C$14*(F2237-'Monte Carlo Inputs'!$C$17)</f>
        <v>1256.6941147398588</v>
      </c>
      <c r="L2237" s="16">
        <f>G2237*$E2237*(1-'Monte Carlo Inputs'!$C$11)+G2237*'Monte Carlo Inputs'!$C$12-G2237*'Monte Carlo Inputs'!$C$13-'Monte Carlo Inputs'!$C$14*(G2237-F2237)</f>
        <v>1434.0415867325848</v>
      </c>
      <c r="M2237" s="16">
        <f>H2237*$E2237*(1-'Monte Carlo Inputs'!$C$11)+H2237*'Monte Carlo Inputs'!$C$12-H2237*'Monte Carlo Inputs'!$C$13-'Monte Carlo Inputs'!$C$14*(H2237-G2237)</f>
        <v>1636.4167289063889</v>
      </c>
      <c r="N2237" s="16">
        <f>I2237*$E2237*(1-'Monte Carlo Inputs'!$C$11)+I2237*'Monte Carlo Inputs'!$C$12-I2237*'Monte Carlo Inputs'!$C$13-'Monte Carlo Inputs'!$C$14*(I2237-H2237)</f>
        <v>1867.3515018111143</v>
      </c>
      <c r="O2237" s="16">
        <f>J2237*$E2237*(1-'Monte Carlo Inputs'!$C$11)+J2237*'Monte Carlo Inputs'!$C$12-J2237*'Monte Carlo Inputs'!$C$13-'Monte Carlo Inputs'!$C$14*(J2237-I2237)</f>
        <v>2130.8763041346892</v>
      </c>
    </row>
    <row r="2238" spans="1:15">
      <c r="A2238">
        <v>2234</v>
      </c>
      <c r="B2238" s="39">
        <v>0.15365397087880389</v>
      </c>
      <c r="C2238" s="39">
        <v>1.0224767027391697</v>
      </c>
      <c r="D2238" s="29">
        <f>'Monte Carlo Inputs'!$C$6+'Monte Carlo Inputs'!$D$6*B2238</f>
        <v>0.13626425847306142</v>
      </c>
      <c r="E2238" s="29">
        <f>'Monte Carlo Inputs'!$C$7+'Monte Carlo Inputs'!$D$7*C2238</f>
        <v>0.61941820308929163</v>
      </c>
      <c r="F2238" s="16">
        <f>'Monte Carlo Inputs'!$C$17*(1+$D2238)</f>
        <v>2760.0995102569136</v>
      </c>
      <c r="G2238" s="16">
        <f t="shared" ref="G2238:J2238" si="2232">F2238*(1+$D2238)</f>
        <v>3136.2024233339316</v>
      </c>
      <c r="H2238" s="16">
        <f t="shared" si="2232"/>
        <v>3563.554720970948</v>
      </c>
      <c r="I2238" s="16">
        <f t="shared" si="2232"/>
        <v>4049.1398625522311</v>
      </c>
      <c r="J2238" s="16">
        <f t="shared" si="2232"/>
        <v>4600.8929033766244</v>
      </c>
      <c r="K2238" s="16">
        <f>F2238*$E2238*(1-'Monte Carlo Inputs'!$C$11)+F2238*'Monte Carlo Inputs'!$C$12-F2238*'Monte Carlo Inputs'!$C$13-'Monte Carlo Inputs'!$C$14*(F2238-'Monte Carlo Inputs'!$C$17)</f>
        <v>1327.7745107056901</v>
      </c>
      <c r="L2238" s="16">
        <f>G2238*$E2238*(1-'Monte Carlo Inputs'!$C$11)+G2238*'Monte Carlo Inputs'!$C$12-G2238*'Monte Carlo Inputs'!$C$13-'Monte Carlo Inputs'!$C$14*(G2238-F2238)</f>
        <v>1508.7027198264327</v>
      </c>
      <c r="M2238" s="16">
        <f>H2238*$E2238*(1-'Monte Carlo Inputs'!$C$11)+H2238*'Monte Carlo Inputs'!$C$12-H2238*'Monte Carlo Inputs'!$C$13-'Monte Carlo Inputs'!$C$14*(H2238-G2238)</f>
        <v>1714.2849771998726</v>
      </c>
      <c r="N2238" s="16">
        <f>I2238*$E2238*(1-'Monte Carlo Inputs'!$C$11)+I2238*'Monte Carlo Inputs'!$C$12-I2238*'Monte Carlo Inputs'!$C$13-'Monte Carlo Inputs'!$C$14*(I2238-H2238)</f>
        <v>1947.8807484295219</v>
      </c>
      <c r="O2238" s="16">
        <f>J2238*$E2238*(1-'Monte Carlo Inputs'!$C$11)+J2238*'Monte Carlo Inputs'!$C$12-J2238*'Monte Carlo Inputs'!$C$13-'Monte Carlo Inputs'!$C$14*(J2238-I2238)</f>
        <v>2213.3072742082227</v>
      </c>
    </row>
    <row r="2239" spans="1:15">
      <c r="A2239">
        <v>2235</v>
      </c>
      <c r="B2239" s="39">
        <v>0.84770507406165529</v>
      </c>
      <c r="C2239" s="39">
        <v>-1.0993764757801654</v>
      </c>
      <c r="D2239" s="29">
        <f>'Monte Carlo Inputs'!$C$6+'Monte Carlo Inputs'!$D$6*B2239</f>
        <v>0.18122783651335556</v>
      </c>
      <c r="E2239" s="29">
        <f>'Monte Carlo Inputs'!$C$7+'Monte Carlo Inputs'!$D$7*C2239</f>
        <v>0.54347308572055641</v>
      </c>
      <c r="F2239" s="16">
        <f>'Monte Carlo Inputs'!$C$17*(1+$D2239)</f>
        <v>2869.3205376745923</v>
      </c>
      <c r="G2239" s="16">
        <f t="shared" ref="G2239:J2239" si="2233">F2239*(1+$D2239)</f>
        <v>3389.3212909806966</v>
      </c>
      <c r="H2239" s="16">
        <f t="shared" si="2233"/>
        <v>4003.5606557937813</v>
      </c>
      <c r="I2239" s="16">
        <f t="shared" si="2233"/>
        <v>4729.117291793279</v>
      </c>
      <c r="J2239" s="16">
        <f t="shared" si="2233"/>
        <v>5586.1649872028738</v>
      </c>
      <c r="K2239" s="16">
        <f>F2239*$E2239*(1-'Monte Carlo Inputs'!$C$11)+F2239*'Monte Carlo Inputs'!$C$12-F2239*'Monte Carlo Inputs'!$C$13-'Monte Carlo Inputs'!$C$14*(F2239-'Monte Carlo Inputs'!$C$17)</f>
        <v>1226.8682611175689</v>
      </c>
      <c r="L2239" s="16">
        <f>G2239*$E2239*(1-'Monte Carlo Inputs'!$C$11)+G2239*'Monte Carlo Inputs'!$C$12-G2239*'Monte Carlo Inputs'!$C$13-'Monte Carlo Inputs'!$C$14*(G2239-F2239)</f>
        <v>1449.210941766808</v>
      </c>
      <c r="M2239" s="16">
        <f>H2239*$E2239*(1-'Monte Carlo Inputs'!$C$11)+H2239*'Monte Carlo Inputs'!$C$12-H2239*'Monte Carlo Inputs'!$C$13-'Monte Carlo Inputs'!$C$14*(H2239-G2239)</f>
        <v>1711.8483053946893</v>
      </c>
      <c r="N2239" s="16">
        <f>I2239*$E2239*(1-'Monte Carlo Inputs'!$C$11)+I2239*'Monte Carlo Inputs'!$C$12-I2239*'Monte Carlo Inputs'!$C$13-'Monte Carlo Inputs'!$C$14*(I2239-H2239)</f>
        <v>2022.0828702204226</v>
      </c>
      <c r="O2239" s="16">
        <f>J2239*$E2239*(1-'Monte Carlo Inputs'!$C$11)+J2239*'Monte Carlo Inputs'!$C$12-J2239*'Monte Carlo Inputs'!$C$13-'Monte Carlo Inputs'!$C$14*(J2239-I2239)</f>
        <v>2388.5405740411861</v>
      </c>
    </row>
    <row r="2240" spans="1:15">
      <c r="A2240">
        <v>2236</v>
      </c>
      <c r="B2240" s="39">
        <v>0.83628313051512193</v>
      </c>
      <c r="C2240" s="39">
        <v>1.4310028243054731</v>
      </c>
      <c r="D2240" s="29">
        <f>'Monte Carlo Inputs'!$C$6+'Monte Carlo Inputs'!$D$6*B2240</f>
        <v>0.18048787450238662</v>
      </c>
      <c r="E2240" s="29">
        <f>'Monte Carlo Inputs'!$C$7+'Monte Carlo Inputs'!$D$7*C2240</f>
        <v>0.63404012159177603</v>
      </c>
      <c r="F2240" s="16">
        <f>'Monte Carlo Inputs'!$C$17*(1+$D2240)</f>
        <v>2867.5230959537475</v>
      </c>
      <c r="G2240" s="16">
        <f t="shared" ref="G2240:J2240" si="2234">F2240*(1+$D2240)</f>
        <v>3385.0762446289427</v>
      </c>
      <c r="H2240" s="16">
        <f t="shared" si="2234"/>
        <v>3996.0414610505413</v>
      </c>
      <c r="I2240" s="16">
        <f t="shared" si="2234"/>
        <v>4717.2784907789646</v>
      </c>
      <c r="J2240" s="16">
        <f t="shared" si="2234"/>
        <v>5568.6900590154855</v>
      </c>
      <c r="K2240" s="16">
        <f>F2240*$E2240*(1-'Monte Carlo Inputs'!$C$11)+F2240*'Monte Carlo Inputs'!$C$12-F2240*'Monte Carlo Inputs'!$C$13-'Monte Carlo Inputs'!$C$14*(F2240-'Monte Carlo Inputs'!$C$17)</f>
        <v>1410.8719061280242</v>
      </c>
      <c r="L2240" s="16">
        <f>G2240*$E2240*(1-'Monte Carlo Inputs'!$C$11)+G2240*'Monte Carlo Inputs'!$C$12-G2240*'Monte Carlo Inputs'!$C$13-'Monte Carlo Inputs'!$C$14*(G2240-F2240)</f>
        <v>1665.5171776602022</v>
      </c>
      <c r="M2240" s="16">
        <f>H2240*$E2240*(1-'Monte Carlo Inputs'!$C$11)+H2240*'Monte Carlo Inputs'!$C$12-H2240*'Monte Carlo Inputs'!$C$13-'Monte Carlo Inputs'!$C$14*(H2240-G2240)</f>
        <v>1966.1228330033064</v>
      </c>
      <c r="N2240" s="16">
        <f>I2240*$E2240*(1-'Monte Carlo Inputs'!$C$11)+I2240*'Monte Carlo Inputs'!$C$12-I2240*'Monte Carlo Inputs'!$C$13-'Monte Carlo Inputs'!$C$14*(I2240-H2240)</f>
        <v>2320.9841641426829</v>
      </c>
      <c r="O2240" s="16">
        <f>J2240*$E2240*(1-'Monte Carlo Inputs'!$C$11)+J2240*'Monte Carlo Inputs'!$C$12-J2240*'Monte Carlo Inputs'!$C$13-'Monte Carlo Inputs'!$C$14*(J2240-I2240)</f>
        <v>2739.8936626824943</v>
      </c>
    </row>
    <row r="2241" spans="1:15">
      <c r="A2241">
        <v>2237</v>
      </c>
      <c r="B2241" s="39">
        <v>1.196344574936486</v>
      </c>
      <c r="C2241" s="39">
        <v>-0.18964981650844465</v>
      </c>
      <c r="D2241" s="29">
        <f>'Monte Carlo Inputs'!$C$6+'Monte Carlo Inputs'!$D$6*B2241</f>
        <v>0.20381418402238718</v>
      </c>
      <c r="E2241" s="29">
        <f>'Monte Carlo Inputs'!$C$7+'Monte Carlo Inputs'!$D$7*C2241</f>
        <v>0.57603391443919094</v>
      </c>
      <c r="F2241" s="16">
        <f>'Monte Carlo Inputs'!$C$17*(1+$D2241)</f>
        <v>2924.1850344087816</v>
      </c>
      <c r="G2241" s="16">
        <f t="shared" ref="G2241:J2241" si="2235">F2241*(1+$D2241)</f>
        <v>3520.1754211272837</v>
      </c>
      <c r="H2241" s="16">
        <f t="shared" si="2235"/>
        <v>4237.6371022000048</v>
      </c>
      <c r="I2241" s="16">
        <f t="shared" si="2235"/>
        <v>5101.3276503678926</v>
      </c>
      <c r="J2241" s="16">
        <f t="shared" si="2235"/>
        <v>6141.0505828584664</v>
      </c>
      <c r="K2241" s="16">
        <f>F2241*$E2241*(1-'Monte Carlo Inputs'!$C$11)+F2241*'Monte Carlo Inputs'!$C$12-F2241*'Monte Carlo Inputs'!$C$13-'Monte Carlo Inputs'!$C$14*(F2241-'Monte Carlo Inputs'!$C$17)</f>
        <v>1318.857555179304</v>
      </c>
      <c r="L2241" s="16">
        <f>G2241*$E2241*(1-'Monte Carlo Inputs'!$C$11)+G2241*'Monte Carlo Inputs'!$C$12-G2241*'Monte Carlo Inputs'!$C$13-'Monte Carlo Inputs'!$C$14*(G2241-F2241)</f>
        <v>1587.6594316299345</v>
      </c>
      <c r="M2241" s="16">
        <f>H2241*$E2241*(1-'Monte Carlo Inputs'!$C$11)+H2241*'Monte Carlo Inputs'!$C$12-H2241*'Monte Carlo Inputs'!$C$13-'Monte Carlo Inputs'!$C$14*(H2241-G2241)</f>
        <v>1911.2469431930365</v>
      </c>
      <c r="N2241" s="16">
        <f>I2241*$E2241*(1-'Monte Carlo Inputs'!$C$11)+I2241*'Monte Carlo Inputs'!$C$12-I2241*'Monte Carlo Inputs'!$C$13-'Monte Carlo Inputs'!$C$14*(I2241-H2241)</f>
        <v>2300.7861793852076</v>
      </c>
      <c r="O2241" s="16">
        <f>J2241*$E2241*(1-'Monte Carlo Inputs'!$C$11)+J2241*'Monte Carlo Inputs'!$C$12-J2241*'Monte Carlo Inputs'!$C$13-'Monte Carlo Inputs'!$C$14*(J2241-I2241)</f>
        <v>2769.7190371465895</v>
      </c>
    </row>
    <row r="2242" spans="1:15">
      <c r="A2242">
        <v>2238</v>
      </c>
      <c r="B2242" s="39">
        <v>0.36881644773514388</v>
      </c>
      <c r="C2242" s="39">
        <v>2.0467786775683257</v>
      </c>
      <c r="D2242" s="29">
        <f>'Monte Carlo Inputs'!$C$6+'Monte Carlo Inputs'!$D$6*B2242</f>
        <v>0.15020339750058664</v>
      </c>
      <c r="E2242" s="29">
        <f>'Monte Carlo Inputs'!$C$7+'Monte Carlo Inputs'!$D$7*C2242</f>
        <v>0.65607989791669308</v>
      </c>
      <c r="F2242" s="16">
        <f>'Monte Carlo Inputs'!$C$17*(1+$D2242)</f>
        <v>2793.9590728686753</v>
      </c>
      <c r="G2242" s="16">
        <f t="shared" ref="G2242:J2242" si="2236">F2242*(1+$D2242)</f>
        <v>3213.6212180911393</v>
      </c>
      <c r="H2242" s="16">
        <f t="shared" si="2236"/>
        <v>3696.3180433284019</v>
      </c>
      <c r="I2242" s="16">
        <f t="shared" si="2236"/>
        <v>4251.5175716790482</v>
      </c>
      <c r="J2242" s="16">
        <f t="shared" si="2236"/>
        <v>4890.1099554786842</v>
      </c>
      <c r="K2242" s="16">
        <f>F2242*$E2242*(1-'Monte Carlo Inputs'!$C$11)+F2242*'Monte Carlo Inputs'!$C$12-F2242*'Monte Carlo Inputs'!$C$13-'Monte Carlo Inputs'!$C$14*(F2242-'Monte Carlo Inputs'!$C$17)</f>
        <v>1417.4498765812064</v>
      </c>
      <c r="L2242" s="16">
        <f>G2242*$E2242*(1-'Monte Carlo Inputs'!$C$11)+G2242*'Monte Carlo Inputs'!$C$12-G2242*'Monte Carlo Inputs'!$C$13-'Monte Carlo Inputs'!$C$14*(G2242-F2242)</f>
        <v>1630.3556638304906</v>
      </c>
      <c r="M2242" s="16">
        <f>H2242*$E2242*(1-'Monte Carlo Inputs'!$C$11)+H2242*'Monte Carlo Inputs'!$C$12-H2242*'Monte Carlo Inputs'!$C$13-'Monte Carlo Inputs'!$C$14*(H2242-G2242)</f>
        <v>1875.2406236721547</v>
      </c>
      <c r="N2242" s="16">
        <f>I2242*$E2242*(1-'Monte Carlo Inputs'!$C$11)+I2242*'Monte Carlo Inputs'!$C$12-I2242*'Monte Carlo Inputs'!$C$13-'Monte Carlo Inputs'!$C$14*(I2242-H2242)</f>
        <v>2156.9081364788312</v>
      </c>
      <c r="O2242" s="16">
        <f>J2242*$E2242*(1-'Monte Carlo Inputs'!$C$11)+J2242*'Monte Carlo Inputs'!$C$12-J2242*'Monte Carlo Inputs'!$C$13-'Monte Carlo Inputs'!$C$14*(J2242-I2242)</f>
        <v>2480.8830666746098</v>
      </c>
    </row>
    <row r="2243" spans="1:15">
      <c r="A2243">
        <v>2239</v>
      </c>
      <c r="B2243" s="39">
        <v>-0.21168811407002611</v>
      </c>
      <c r="C2243" s="39">
        <v>2.2452013153331053E-2</v>
      </c>
      <c r="D2243" s="29">
        <f>'Monte Carlo Inputs'!$C$6+'Monte Carlo Inputs'!$D$6*B2243</f>
        <v>0.11259584663325962</v>
      </c>
      <c r="E2243" s="29">
        <f>'Monte Carlo Inputs'!$C$7+'Monte Carlo Inputs'!$D$7*C2243</f>
        <v>0.58362543797666189</v>
      </c>
      <c r="F2243" s="16">
        <f>'Monte Carlo Inputs'!$C$17*(1+$D2243)</f>
        <v>2702.6065710568514</v>
      </c>
      <c r="G2243" s="16">
        <f t="shared" ref="G2243:J2243" si="2237">F2243*(1+$D2243)</f>
        <v>3006.9088460416087</v>
      </c>
      <c r="H2243" s="16">
        <f t="shared" si="2237"/>
        <v>3345.4742933107018</v>
      </c>
      <c r="I2243" s="16">
        <f t="shared" si="2237"/>
        <v>3722.1608037558267</v>
      </c>
      <c r="J2243" s="16">
        <f t="shared" si="2237"/>
        <v>4141.2606507598484</v>
      </c>
      <c r="K2243" s="16">
        <f>F2243*$E2243*(1-'Monte Carlo Inputs'!$C$11)+F2243*'Monte Carlo Inputs'!$C$12-F2243*'Monte Carlo Inputs'!$C$13-'Monte Carlo Inputs'!$C$14*(F2243-'Monte Carlo Inputs'!$C$17)</f>
        <v>1230.4355929322792</v>
      </c>
      <c r="L2243" s="16">
        <f>G2243*$E2243*(1-'Monte Carlo Inputs'!$C$11)+G2243*'Monte Carlo Inputs'!$C$12-G2243*'Monte Carlo Inputs'!$C$13-'Monte Carlo Inputs'!$C$14*(G2243-F2243)</f>
        <v>1368.9775302461862</v>
      </c>
      <c r="M2243" s="16">
        <f>H2243*$E2243*(1-'Monte Carlo Inputs'!$C$11)+H2243*'Monte Carlo Inputs'!$C$12-H2243*'Monte Carlo Inputs'!$C$13-'Monte Carlo Inputs'!$C$14*(H2243-G2243)</f>
        <v>1523.1187142861645</v>
      </c>
      <c r="N2243" s="16">
        <f>I2243*$E2243*(1-'Monte Carlo Inputs'!$C$11)+I2243*'Monte Carlo Inputs'!$C$12-I2243*'Monte Carlo Inputs'!$C$13-'Monte Carlo Inputs'!$C$14*(I2243-H2243)</f>
        <v>1694.6155554441771</v>
      </c>
      <c r="O2243" s="16">
        <f>J2243*$E2243*(1-'Monte Carlo Inputs'!$C$11)+J2243*'Monte Carlo Inputs'!$C$12-J2243*'Monte Carlo Inputs'!$C$13-'Monte Carlo Inputs'!$C$14*(J2243-I2243)</f>
        <v>1885.4222286273059</v>
      </c>
    </row>
    <row r="2244" spans="1:15">
      <c r="A2244">
        <v>2240</v>
      </c>
      <c r="B2244" s="39">
        <v>-0.524489112068805</v>
      </c>
      <c r="C2244" s="39">
        <v>-0.41259836879844131</v>
      </c>
      <c r="D2244" s="29">
        <f>'Monte Carlo Inputs'!$C$6+'Monte Carlo Inputs'!$D$6*B2244</f>
        <v>9.2331269543617603E-2</v>
      </c>
      <c r="E2244" s="29">
        <f>'Monte Carlo Inputs'!$C$7+'Monte Carlo Inputs'!$D$7*C2244</f>
        <v>0.56805416629155103</v>
      </c>
      <c r="F2244" s="16">
        <f>'Monte Carlo Inputs'!$C$17*(1+$D2244)</f>
        <v>2653.3818868484018</v>
      </c>
      <c r="G2244" s="16">
        <f t="shared" ref="G2244:J2244" si="2238">F2244*(1+$D2244)</f>
        <v>2898.3720050451543</v>
      </c>
      <c r="H2244" s="16">
        <f t="shared" si="2238"/>
        <v>3165.9823718806538</v>
      </c>
      <c r="I2244" s="16">
        <f t="shared" si="2238"/>
        <v>3458.301543629108</v>
      </c>
      <c r="J2244" s="16">
        <f t="shared" si="2238"/>
        <v>3777.610915617036</v>
      </c>
      <c r="K2244" s="16">
        <f>F2244*$E2244*(1-'Monte Carlo Inputs'!$C$11)+F2244*'Monte Carlo Inputs'!$C$12-F2244*'Monte Carlo Inputs'!$C$13-'Monte Carlo Inputs'!$C$14*(F2244-'Monte Carlo Inputs'!$C$17)</f>
        <v>1177.8833091303059</v>
      </c>
      <c r="L2244" s="16">
        <f>G2244*$E2244*(1-'Monte Carlo Inputs'!$C$11)+G2244*'Monte Carlo Inputs'!$C$12-G2244*'Monte Carlo Inputs'!$C$13-'Monte Carlo Inputs'!$C$14*(G2244-F2244)</f>
        <v>1286.6387704365445</v>
      </c>
      <c r="M2244" s="16">
        <f>H2244*$E2244*(1-'Monte Carlo Inputs'!$C$11)+H2244*'Monte Carlo Inputs'!$C$12-H2244*'Monte Carlo Inputs'!$C$13-'Monte Carlo Inputs'!$C$14*(H2244-G2244)</f>
        <v>1405.4357615549898</v>
      </c>
      <c r="N2244" s="16">
        <f>I2244*$E2244*(1-'Monte Carlo Inputs'!$C$11)+I2244*'Monte Carlo Inputs'!$C$12-I2244*'Monte Carlo Inputs'!$C$13-'Monte Carlo Inputs'!$C$14*(I2244-H2244)</f>
        <v>1535.2014296813629</v>
      </c>
      <c r="O2244" s="16">
        <f>J2244*$E2244*(1-'Monte Carlo Inputs'!$C$11)+J2244*'Monte Carlo Inputs'!$C$12-J2244*'Monte Carlo Inputs'!$C$13-'Monte Carlo Inputs'!$C$14*(J2244-I2244)</f>
        <v>1676.9485266890201</v>
      </c>
    </row>
    <row r="2245" spans="1:15">
      <c r="A2245">
        <v>2241</v>
      </c>
      <c r="B2245" s="39">
        <v>-0.22194759111095955</v>
      </c>
      <c r="C2245" s="39">
        <v>0.48299717720490015</v>
      </c>
      <c r="D2245" s="29">
        <f>'Monte Carlo Inputs'!$C$6+'Monte Carlo Inputs'!$D$6*B2245</f>
        <v>0.11193119413942001</v>
      </c>
      <c r="E2245" s="29">
        <f>'Monte Carlo Inputs'!$C$7+'Monte Carlo Inputs'!$D$7*C2245</f>
        <v>0.6001092158796677</v>
      </c>
      <c r="F2245" s="16">
        <f>'Monte Carlo Inputs'!$C$17*(1+$D2245)</f>
        <v>2700.9920636840657</v>
      </c>
      <c r="G2245" s="16">
        <f t="shared" ref="G2245:J2245" si="2239">F2245*(1+$D2245)</f>
        <v>3003.31733073332</v>
      </c>
      <c r="H2245" s="16">
        <f t="shared" si="2239"/>
        <v>3339.4822259419161</v>
      </c>
      <c r="I2245" s="16">
        <f t="shared" si="2239"/>
        <v>3713.2744592989634</v>
      </c>
      <c r="J2245" s="16">
        <f t="shared" si="2239"/>
        <v>4128.9057036957056</v>
      </c>
      <c r="K2245" s="16">
        <f>F2245*$E2245*(1-'Monte Carlo Inputs'!$C$11)+F2245*'Monte Carlo Inputs'!$C$12-F2245*'Monte Carlo Inputs'!$C$13-'Monte Carlo Inputs'!$C$14*(F2245-'Monte Carlo Inputs'!$C$17)</f>
        <v>1261.3572679714748</v>
      </c>
      <c r="L2245" s="16">
        <f>G2245*$E2245*(1-'Monte Carlo Inputs'!$C$11)+G2245*'Monte Carlo Inputs'!$C$12-G2245*'Monte Carlo Inputs'!$C$13-'Monte Carlo Inputs'!$C$14*(G2245-F2245)</f>
        <v>1402.5424932119588</v>
      </c>
      <c r="M2245" s="16">
        <f>H2245*$E2245*(1-'Monte Carlo Inputs'!$C$11)+H2245*'Monte Carlo Inputs'!$C$12-H2245*'Monte Carlo Inputs'!$C$13-'Monte Carlo Inputs'!$C$14*(H2245-G2245)</f>
        <v>1559.5307493084529</v>
      </c>
      <c r="N2245" s="16">
        <f>I2245*$E2245*(1-'Monte Carlo Inputs'!$C$11)+I2245*'Monte Carlo Inputs'!$C$12-I2245*'Monte Carlo Inputs'!$C$13-'Monte Carlo Inputs'!$C$14*(I2245-H2245)</f>
        <v>1734.0908883756927</v>
      </c>
      <c r="O2245" s="16">
        <f>J2245*$E2245*(1-'Monte Carlo Inputs'!$C$11)+J2245*'Monte Carlo Inputs'!$C$12-J2245*'Monte Carlo Inputs'!$C$13-'Monte Carlo Inputs'!$C$14*(J2245-I2245)</f>
        <v>1928.1897522578713</v>
      </c>
    </row>
    <row r="2246" spans="1:15">
      <c r="A2246">
        <v>2242</v>
      </c>
      <c r="B2246" s="39">
        <v>0.3597751557588762</v>
      </c>
      <c r="C2246" s="39">
        <v>1.2757139872788521</v>
      </c>
      <c r="D2246" s="29">
        <f>'Monte Carlo Inputs'!$C$6+'Monte Carlo Inputs'!$D$6*B2246</f>
        <v>0.14961766420876463</v>
      </c>
      <c r="E2246" s="29">
        <f>'Monte Carlo Inputs'!$C$7+'Monte Carlo Inputs'!$D$7*C2246</f>
        <v>0.62848204195015311</v>
      </c>
      <c r="F2246" s="16">
        <f>'Monte Carlo Inputs'!$C$17*(1+$D2246)</f>
        <v>2792.5362681295105</v>
      </c>
      <c r="G2246" s="16">
        <f t="shared" ref="G2246:J2246" si="2240">F2246*(1+$D2246)</f>
        <v>3210.3490217853082</v>
      </c>
      <c r="H2246" s="16">
        <f t="shared" si="2240"/>
        <v>3690.673943719718</v>
      </c>
      <c r="I2246" s="16">
        <f t="shared" si="2240"/>
        <v>4242.8639585352112</v>
      </c>
      <c r="J2246" s="16">
        <f t="shared" si="2240"/>
        <v>4877.6713535668023</v>
      </c>
      <c r="K2246" s="16">
        <f>F2246*$E2246*(1-'Monte Carlo Inputs'!$C$11)+F2246*'Monte Carlo Inputs'!$C$12-F2246*'Monte Carlo Inputs'!$C$13-'Monte Carlo Inputs'!$C$14*(F2246-'Monte Carlo Inputs'!$C$17)</f>
        <v>1361.8677909252292</v>
      </c>
      <c r="L2246" s="16">
        <f>G2246*$E2246*(1-'Monte Carlo Inputs'!$C$11)+G2246*'Monte Carlo Inputs'!$C$12-G2246*'Monte Carlo Inputs'!$C$13-'Monte Carlo Inputs'!$C$14*(G2246-F2246)</f>
        <v>1565.6272687646122</v>
      </c>
      <c r="M2246" s="16">
        <f>H2246*$E2246*(1-'Monte Carlo Inputs'!$C$11)+H2246*'Monte Carlo Inputs'!$C$12-H2246*'Monte Carlo Inputs'!$C$13-'Monte Carlo Inputs'!$C$14*(H2246-G2246)</f>
        <v>1799.872763738721</v>
      </c>
      <c r="N2246" s="16">
        <f>I2246*$E2246*(1-'Monte Carlo Inputs'!$C$11)+I2246*'Monte Carlo Inputs'!$C$12-I2246*'Monte Carlo Inputs'!$C$13-'Monte Carlo Inputs'!$C$14*(I2246-H2246)</f>
        <v>2069.1655225222821</v>
      </c>
      <c r="O2246" s="16">
        <f>J2246*$E2246*(1-'Monte Carlo Inputs'!$C$11)+J2246*'Monte Carlo Inputs'!$C$12-J2246*'Monte Carlo Inputs'!$C$13-'Monte Carlo Inputs'!$C$14*(J2246-I2246)</f>
        <v>2378.7492348633737</v>
      </c>
    </row>
    <row r="2247" spans="1:15">
      <c r="A2247">
        <v>2243</v>
      </c>
      <c r="B2247" s="39">
        <v>-0.52385679108167105</v>
      </c>
      <c r="C2247" s="39">
        <v>-0.56105165712378702</v>
      </c>
      <c r="D2247" s="29">
        <f>'Monte Carlo Inputs'!$C$6+'Monte Carlo Inputs'!$D$6*B2247</f>
        <v>9.2372233982577684E-2</v>
      </c>
      <c r="E2247" s="29">
        <f>'Monte Carlo Inputs'!$C$7+'Monte Carlo Inputs'!$D$7*C2247</f>
        <v>0.56274074379852523</v>
      </c>
      <c r="F2247" s="16">
        <f>'Monte Carlo Inputs'!$C$17*(1+$D2247)</f>
        <v>2653.48139356708</v>
      </c>
      <c r="G2247" s="16">
        <f t="shared" ref="G2247:J2247" si="2241">F2247*(1+$D2247)</f>
        <v>2898.5893977220744</v>
      </c>
      <c r="H2247" s="16">
        <f t="shared" si="2241"/>
        <v>3166.3385757878768</v>
      </c>
      <c r="I2247" s="16">
        <f t="shared" si="2241"/>
        <v>3458.8203435786163</v>
      </c>
      <c r="J2247" s="16">
        <f t="shared" si="2241"/>
        <v>3778.31930565936</v>
      </c>
      <c r="K2247" s="16">
        <f>F2247*$E2247*(1-'Monte Carlo Inputs'!$C$11)+F2247*'Monte Carlo Inputs'!$C$12-F2247*'Monte Carlo Inputs'!$C$13-'Monte Carlo Inputs'!$C$14*(F2247-'Monte Carlo Inputs'!$C$17)</f>
        <v>1167.896492240907</v>
      </c>
      <c r="L2247" s="16">
        <f>G2247*$E2247*(1-'Monte Carlo Inputs'!$C$11)+G2247*'Monte Carlo Inputs'!$C$12-G2247*'Monte Carlo Inputs'!$C$13-'Monte Carlo Inputs'!$C$14*(G2247-F2247)</f>
        <v>1275.7777002896157</v>
      </c>
      <c r="M2247" s="16">
        <f>H2247*$E2247*(1-'Monte Carlo Inputs'!$C$11)+H2247*'Monte Carlo Inputs'!$C$12-H2247*'Monte Carlo Inputs'!$C$13-'Monte Carlo Inputs'!$C$14*(H2247-G2247)</f>
        <v>1393.6241365305225</v>
      </c>
      <c r="N2247" s="16">
        <f>I2247*$E2247*(1-'Monte Carlo Inputs'!$C$11)+I2247*'Monte Carlo Inputs'!$C$12-I2247*'Monte Carlo Inputs'!$C$13-'Monte Carlo Inputs'!$C$14*(I2247-H2247)</f>
        <v>1522.3563113538878</v>
      </c>
      <c r="O2247" s="16">
        <f>J2247*$E2247*(1-'Monte Carlo Inputs'!$C$11)+J2247*'Monte Carlo Inputs'!$C$12-J2247*'Monte Carlo Inputs'!$C$13-'Monte Carlo Inputs'!$C$14*(J2247-I2247)</f>
        <v>1662.9797647511232</v>
      </c>
    </row>
    <row r="2248" spans="1:15">
      <c r="A2248">
        <v>2244</v>
      </c>
      <c r="B2248" s="39">
        <v>1.1520036107024452</v>
      </c>
      <c r="C2248" s="39">
        <v>-2.1327204583258896</v>
      </c>
      <c r="D2248" s="29">
        <f>'Monte Carlo Inputs'!$C$6+'Monte Carlo Inputs'!$D$6*B2248</f>
        <v>0.20094158804699552</v>
      </c>
      <c r="E2248" s="29">
        <f>'Monte Carlo Inputs'!$C$7+'Monte Carlo Inputs'!$D$7*C2248</f>
        <v>0.50648776042511157</v>
      </c>
      <c r="F2248" s="16">
        <f>'Monte Carlo Inputs'!$C$17*(1+$D2248)</f>
        <v>2917.2072115249575</v>
      </c>
      <c r="G2248" s="16">
        <f t="shared" ref="G2248:J2248" si="2242">F2248*(1+$D2248)</f>
        <v>3503.3954612709304</v>
      </c>
      <c r="H2248" s="16">
        <f t="shared" si="2242"/>
        <v>4207.3733088153476</v>
      </c>
      <c r="I2248" s="16">
        <f t="shared" si="2242"/>
        <v>5052.8095829952463</v>
      </c>
      <c r="J2248" s="16">
        <f t="shared" si="2242"/>
        <v>6068.1291647013886</v>
      </c>
      <c r="K2248" s="16">
        <f>F2248*$E2248*(1-'Monte Carlo Inputs'!$C$11)+F2248*'Monte Carlo Inputs'!$C$12-F2248*'Monte Carlo Inputs'!$C$13-'Monte Carlo Inputs'!$C$14*(F2248-'Monte Carlo Inputs'!$C$17)</f>
        <v>1171.2489407702092</v>
      </c>
      <c r="L2248" s="16">
        <f>G2248*$E2248*(1-'Monte Carlo Inputs'!$C$11)+G2248*'Monte Carlo Inputs'!$C$12-G2248*'Monte Carlo Inputs'!$C$13-'Monte Carlo Inputs'!$C$14*(G2248-F2248)</f>
        <v>1406.6015629269366</v>
      </c>
      <c r="M2248" s="16">
        <f>H2248*$E2248*(1-'Monte Carlo Inputs'!$C$11)+H2248*'Monte Carlo Inputs'!$C$12-H2248*'Monte Carlo Inputs'!$C$13-'Monte Carlo Inputs'!$C$14*(H2248-G2248)</f>
        <v>1689.2463147308613</v>
      </c>
      <c r="N2248" s="16">
        <f>I2248*$E2248*(1-'Monte Carlo Inputs'!$C$11)+I2248*'Monte Carlo Inputs'!$C$12-I2248*'Monte Carlo Inputs'!$C$13-'Monte Carlo Inputs'!$C$14*(I2248-H2248)</f>
        <v>2028.6861518154158</v>
      </c>
      <c r="O2248" s="16">
        <f>J2248*$E2248*(1-'Monte Carlo Inputs'!$C$11)+J2248*'Monte Carlo Inputs'!$C$12-J2248*'Monte Carlo Inputs'!$C$13-'Monte Carlo Inputs'!$C$14*(J2248-I2248)</f>
        <v>2436.3335688101533</v>
      </c>
    </row>
    <row r="2249" spans="1:15">
      <c r="A2249">
        <v>2245</v>
      </c>
      <c r="B2249" s="39">
        <v>-0.44537467125161745</v>
      </c>
      <c r="C2249" s="39">
        <v>0.2326907522810705</v>
      </c>
      <c r="D2249" s="29">
        <f>'Monte Carlo Inputs'!$C$6+'Monte Carlo Inputs'!$D$6*B2249</f>
        <v>9.7456639012068205E-2</v>
      </c>
      <c r="E2249" s="29">
        <f>'Monte Carlo Inputs'!$C$7+'Monte Carlo Inputs'!$D$7*C2249</f>
        <v>0.59115027799865283</v>
      </c>
      <c r="F2249" s="16">
        <f>'Monte Carlo Inputs'!$C$17*(1+$D2249)</f>
        <v>2665.831921824215</v>
      </c>
      <c r="G2249" s="16">
        <f t="shared" ref="G2249:J2249" si="2243">F2249*(1+$D2249)</f>
        <v>2925.6349410962853</v>
      </c>
      <c r="H2249" s="16">
        <f t="shared" si="2243"/>
        <v>3210.7574894317991</v>
      </c>
      <c r="I2249" s="16">
        <f t="shared" si="2243"/>
        <v>3523.6671230346483</v>
      </c>
      <c r="J2249" s="16">
        <f t="shared" si="2243"/>
        <v>3867.0718778429286</v>
      </c>
      <c r="K2249" s="16">
        <f>F2249*$E2249*(1-'Monte Carlo Inputs'!$C$11)+F2249*'Monte Carlo Inputs'!$C$12-F2249*'Monte Carlo Inputs'!$C$13-'Monte Carlo Inputs'!$C$14*(F2249-'Monte Carlo Inputs'!$C$17)</f>
        <v>1227.4129693197956</v>
      </c>
      <c r="L2249" s="16">
        <f>G2249*$E2249*(1-'Monte Carlo Inputs'!$C$11)+G2249*'Monte Carlo Inputs'!$C$12-G2249*'Monte Carlo Inputs'!$C$13-'Monte Carlo Inputs'!$C$14*(G2249-F2249)</f>
        <v>1347.0325119895253</v>
      </c>
      <c r="M2249" s="16">
        <f>H2249*$E2249*(1-'Monte Carlo Inputs'!$C$11)+H2249*'Monte Carlo Inputs'!$C$12-H2249*'Monte Carlo Inputs'!$C$13-'Monte Carlo Inputs'!$C$14*(H2249-G2249)</f>
        <v>1478.309773248008</v>
      </c>
      <c r="N2249" s="16">
        <f>I2249*$E2249*(1-'Monte Carlo Inputs'!$C$11)+I2249*'Monte Carlo Inputs'!$C$12-I2249*'Monte Carlo Inputs'!$C$13-'Monte Carlo Inputs'!$C$14*(I2249-H2249)</f>
        <v>1622.3808751674514</v>
      </c>
      <c r="O2249" s="16">
        <f>J2249*$E2249*(1-'Monte Carlo Inputs'!$C$11)+J2249*'Monte Carlo Inputs'!$C$12-J2249*'Monte Carlo Inputs'!$C$13-'Monte Carlo Inputs'!$C$14*(J2249-I2249)</f>
        <v>1780.4926624587292</v>
      </c>
    </row>
    <row r="2250" spans="1:15">
      <c r="A2250">
        <v>2246</v>
      </c>
      <c r="B2250" s="39">
        <v>-0.40613841833989761</v>
      </c>
      <c r="C2250" s="39">
        <v>0.32509096749111233</v>
      </c>
      <c r="D2250" s="29">
        <f>'Monte Carlo Inputs'!$C$6+'Monte Carlo Inputs'!$D$6*B2250</f>
        <v>9.9998530108724296E-2</v>
      </c>
      <c r="E2250" s="29">
        <f>'Monte Carlo Inputs'!$C$7+'Monte Carlo Inputs'!$D$7*C2250</f>
        <v>0.59445745554517837</v>
      </c>
      <c r="F2250" s="16">
        <f>'Monte Carlo Inputs'!$C$17*(1+$D2250)</f>
        <v>2672.0064294871027</v>
      </c>
      <c r="G2250" s="16">
        <f t="shared" ref="G2250:J2250" si="2244">F2250*(1+$D2250)</f>
        <v>2939.2031448768735</v>
      </c>
      <c r="H2250" s="16">
        <f t="shared" si="2244"/>
        <v>3233.1191390555005</v>
      </c>
      <c r="I2250" s="16">
        <f t="shared" si="2244"/>
        <v>3556.4263006274346</v>
      </c>
      <c r="J2250" s="16">
        <f t="shared" si="2244"/>
        <v>3912.0637031301858</v>
      </c>
      <c r="K2250" s="16">
        <f>F2250*$E2250*(1-'Monte Carlo Inputs'!$C$11)+F2250*'Monte Carlo Inputs'!$C$12-F2250*'Monte Carlo Inputs'!$C$13-'Monte Carlo Inputs'!$C$14*(F2250-'Monte Carlo Inputs'!$C$17)</f>
        <v>1236.6382041652068</v>
      </c>
      <c r="L2250" s="16">
        <f>G2250*$E2250*(1-'Monte Carlo Inputs'!$C$11)+G2250*'Monte Carlo Inputs'!$C$12-G2250*'Monte Carlo Inputs'!$C$13-'Monte Carlo Inputs'!$C$14*(G2250-F2250)</f>
        <v>1360.3002068580197</v>
      </c>
      <c r="M2250" s="16">
        <f>H2250*$E2250*(1-'Monte Carlo Inputs'!$C$11)+H2250*'Monte Carlo Inputs'!$C$12-H2250*'Monte Carlo Inputs'!$C$13-'Monte Carlo Inputs'!$C$14*(H2250-G2250)</f>
        <v>1496.3282280504154</v>
      </c>
      <c r="N2250" s="16">
        <f>I2250*$E2250*(1-'Monte Carlo Inputs'!$C$11)+I2250*'Monte Carlo Inputs'!$C$12-I2250*'Monte Carlo Inputs'!$C$13-'Monte Carlo Inputs'!$C$14*(I2250-H2250)</f>
        <v>1645.958851415649</v>
      </c>
      <c r="O2250" s="16">
        <f>J2250*$E2250*(1-'Monte Carlo Inputs'!$C$11)+J2250*'Monte Carlo Inputs'!$C$12-J2250*'Monte Carlo Inputs'!$C$13-'Monte Carlo Inputs'!$C$14*(J2250-I2250)</f>
        <v>1810.5523171766579</v>
      </c>
    </row>
    <row r="2251" spans="1:15">
      <c r="A2251">
        <v>2247</v>
      </c>
      <c r="B2251" s="39">
        <v>1.4555256353112298</v>
      </c>
      <c r="C2251" s="39">
        <v>1.1726958021097069</v>
      </c>
      <c r="D2251" s="29">
        <f>'Monte Carlo Inputs'!$C$6+'Monte Carlo Inputs'!$D$6*B2251</f>
        <v>0.22060503383342156</v>
      </c>
      <c r="E2251" s="29">
        <f>'Monte Carlo Inputs'!$C$7+'Monte Carlo Inputs'!$D$7*C2251</f>
        <v>0.62479482728186753</v>
      </c>
      <c r="F2251" s="16">
        <f>'Monte Carlo Inputs'!$C$17*(1+$D2251)</f>
        <v>2964.9716876847647</v>
      </c>
      <c r="G2251" s="16">
        <f t="shared" ref="G2251:J2251" si="2245">F2251*(1+$D2251)</f>
        <v>3619.0593671615993</v>
      </c>
      <c r="H2251" s="16">
        <f t="shared" si="2245"/>
        <v>4417.4420812994449</v>
      </c>
      <c r="I2251" s="16">
        <f t="shared" si="2245"/>
        <v>5391.9520411016892</v>
      </c>
      <c r="J2251" s="16">
        <f t="shared" si="2245"/>
        <v>6581.4438035571138</v>
      </c>
      <c r="K2251" s="16">
        <f>F2251*$E2251*(1-'Monte Carlo Inputs'!$C$11)+F2251*'Monte Carlo Inputs'!$C$12-F2251*'Monte Carlo Inputs'!$C$13-'Monte Carlo Inputs'!$C$14*(F2251-'Monte Carlo Inputs'!$C$17)</f>
        <v>1440.6964825385801</v>
      </c>
      <c r="L2251" s="16">
        <f>G2251*$E2251*(1-'Monte Carlo Inputs'!$C$11)+G2251*'Monte Carlo Inputs'!$C$12-G2251*'Monte Carlo Inputs'!$C$13-'Monte Carlo Inputs'!$C$14*(G2251-F2251)</f>
        <v>1758.5213788126953</v>
      </c>
      <c r="M2251" s="16">
        <f>H2251*$E2251*(1-'Monte Carlo Inputs'!$C$11)+H2251*'Monte Carlo Inputs'!$C$12-H2251*'Monte Carlo Inputs'!$C$13-'Monte Carlo Inputs'!$C$14*(H2251-G2251)</f>
        <v>2146.4600470824653</v>
      </c>
      <c r="N2251" s="16">
        <f>I2251*$E2251*(1-'Monte Carlo Inputs'!$C$11)+I2251*'Monte Carlo Inputs'!$C$12-I2251*'Monte Carlo Inputs'!$C$13-'Monte Carlo Inputs'!$C$14*(I2251-H2251)</f>
        <v>2619.9799383911795</v>
      </c>
      <c r="O2251" s="16">
        <f>J2251*$E2251*(1-'Monte Carlo Inputs'!$C$11)+J2251*'Monte Carlo Inputs'!$C$12-J2251*'Monte Carlo Inputs'!$C$13-'Monte Carlo Inputs'!$C$14*(J2251-I2251)</f>
        <v>3197.9607013428517</v>
      </c>
    </row>
    <row r="2252" spans="1:15">
      <c r="A2252">
        <v>2248</v>
      </c>
      <c r="B2252" s="39">
        <v>-8.5642745772704726E-2</v>
      </c>
      <c r="C2252" s="39">
        <v>-1.070196515229028</v>
      </c>
      <c r="D2252" s="29">
        <f>'Monte Carlo Inputs'!$C$6+'Monte Carlo Inputs'!$D$6*B2252</f>
        <v>0.12076160089553779</v>
      </c>
      <c r="E2252" s="29">
        <f>'Monte Carlo Inputs'!$C$7+'Monte Carlo Inputs'!$D$7*C2252</f>
        <v>0.54451749140861516</v>
      </c>
      <c r="F2252" s="16">
        <f>'Monte Carlo Inputs'!$C$17*(1+$D2252)</f>
        <v>2722.4420047353515</v>
      </c>
      <c r="G2252" s="16">
        <f t="shared" ref="G2252:J2252" si="2246">F2252*(1+$D2252)</f>
        <v>3051.20845957245</v>
      </c>
      <c r="H2252" s="16">
        <f t="shared" si="2246"/>
        <v>3419.6772778164272</v>
      </c>
      <c r="I2252" s="16">
        <f t="shared" si="2246"/>
        <v>3832.642980431634</v>
      </c>
      <c r="J2252" s="16">
        <f t="shared" si="2246"/>
        <v>4295.4790824096035</v>
      </c>
      <c r="K2252" s="16">
        <f>F2252*$E2252*(1-'Monte Carlo Inputs'!$C$11)+F2252*'Monte Carlo Inputs'!$C$12-F2252*'Monte Carlo Inputs'!$C$13-'Monte Carlo Inputs'!$C$14*(F2252-'Monte Carlo Inputs'!$C$17)</f>
        <v>1164.0045227570677</v>
      </c>
      <c r="L2252" s="16">
        <f>G2252*$E2252*(1-'Monte Carlo Inputs'!$C$11)+G2252*'Monte Carlo Inputs'!$C$12-G2252*'Monte Carlo Inputs'!$C$13-'Monte Carlo Inputs'!$C$14*(G2252-F2252)</f>
        <v>1304.5715723748574</v>
      </c>
      <c r="M2252" s="16">
        <f>H2252*$E2252*(1-'Monte Carlo Inputs'!$C$11)+H2252*'Monte Carlo Inputs'!$C$12-H2252*'Monte Carlo Inputs'!$C$13-'Monte Carlo Inputs'!$C$14*(H2252-G2252)</f>
        <v>1462.1137239376546</v>
      </c>
      <c r="N2252" s="16">
        <f>I2252*$E2252*(1-'Monte Carlo Inputs'!$C$11)+I2252*'Monte Carlo Inputs'!$C$12-I2252*'Monte Carlo Inputs'!$C$13-'Monte Carlo Inputs'!$C$14*(I2252-H2252)</f>
        <v>1638.680917931702</v>
      </c>
      <c r="O2252" s="16">
        <f>J2252*$E2252*(1-'Monte Carlo Inputs'!$C$11)+J2252*'Monte Carlo Inputs'!$C$12-J2252*'Monte Carlo Inputs'!$C$13-'Monte Carlo Inputs'!$C$14*(J2252-I2252)</f>
        <v>1836.5706489381037</v>
      </c>
    </row>
    <row r="2253" spans="1:15">
      <c r="A2253">
        <v>2249</v>
      </c>
      <c r="B2253" s="39">
        <v>0.40907875253815468</v>
      </c>
      <c r="C2253" s="39">
        <v>-2.3752674338617052</v>
      </c>
      <c r="D2253" s="29">
        <f>'Monte Carlo Inputs'!$C$6+'Monte Carlo Inputs'!$D$6*B2253</f>
        <v>0.15281176059631585</v>
      </c>
      <c r="E2253" s="29">
        <f>'Monte Carlo Inputs'!$C$7+'Monte Carlo Inputs'!$D$7*C2253</f>
        <v>0.49780654783652267</v>
      </c>
      <c r="F2253" s="16">
        <f>'Monte Carlo Inputs'!$C$17*(1+$D2253)</f>
        <v>2800.2950476645115</v>
      </c>
      <c r="G2253" s="16">
        <f t="shared" ref="G2253:J2253" si="2247">F2253*(1+$D2253)</f>
        <v>3228.2130640872701</v>
      </c>
      <c r="H2253" s="16">
        <f t="shared" si="2247"/>
        <v>3721.5219859904737</v>
      </c>
      <c r="I2253" s="16">
        <f t="shared" si="2247"/>
        <v>4290.2143127675763</v>
      </c>
      <c r="J2253" s="16">
        <f t="shared" si="2247"/>
        <v>4945.8095152371034</v>
      </c>
      <c r="K2253" s="16">
        <f>F2253*$E2253*(1-'Monte Carlo Inputs'!$C$11)+F2253*'Monte Carlo Inputs'!$C$12-F2253*'Monte Carlo Inputs'!$C$13-'Monte Carlo Inputs'!$C$14*(F2253-'Monte Carlo Inputs'!$C$17)</f>
        <v>1105.3788531644093</v>
      </c>
      <c r="L2253" s="16">
        <f>G2253*$E2253*(1-'Monte Carlo Inputs'!$C$11)+G2253*'Monte Carlo Inputs'!$C$12-G2253*'Monte Carlo Inputs'!$C$13-'Monte Carlo Inputs'!$C$14*(G2253-F2253)</f>
        <v>1274.2937418423992</v>
      </c>
      <c r="M2253" s="16">
        <f>H2253*$E2253*(1-'Monte Carlo Inputs'!$C$11)+H2253*'Monte Carlo Inputs'!$C$12-H2253*'Monte Carlo Inputs'!$C$13-'Monte Carlo Inputs'!$C$14*(H2253-G2253)</f>
        <v>1469.0208120502034</v>
      </c>
      <c r="N2253" s="16">
        <f>I2253*$E2253*(1-'Monte Carlo Inputs'!$C$11)+I2253*'Monte Carlo Inputs'!$C$12-I2253*'Monte Carlo Inputs'!$C$13-'Monte Carlo Inputs'!$C$14*(I2253-H2253)</f>
        <v>1693.5044686922249</v>
      </c>
      <c r="O2253" s="16">
        <f>J2253*$E2253*(1-'Monte Carlo Inputs'!$C$11)+J2253*'Monte Carlo Inputs'!$C$12-J2253*'Monte Carlo Inputs'!$C$13-'Monte Carlo Inputs'!$C$14*(J2253-I2253)</f>
        <v>1952.2918681308126</v>
      </c>
    </row>
    <row r="2254" spans="1:15">
      <c r="A2254">
        <v>2250</v>
      </c>
      <c r="B2254" s="39">
        <v>-1.9415678787437312</v>
      </c>
      <c r="C2254" s="39">
        <v>-0.89516615807959576</v>
      </c>
      <c r="D2254" s="29">
        <f>'Monte Carlo Inputs'!$C$6+'Monte Carlo Inputs'!$D$6*B2254</f>
        <v>5.2688882520635083E-4</v>
      </c>
      <c r="E2254" s="29">
        <f>'Monte Carlo Inputs'!$C$7+'Monte Carlo Inputs'!$D$7*C2254</f>
        <v>0.55078215719764079</v>
      </c>
      <c r="F2254" s="16">
        <f>'Monte Carlo Inputs'!$C$17*(1+$D2254)</f>
        <v>2430.3798656453091</v>
      </c>
      <c r="G2254" s="16">
        <f t="shared" ref="G2254:J2254" si="2248">F2254*(1+$D2254)</f>
        <v>2431.660405637524</v>
      </c>
      <c r="H2254" s="16">
        <f t="shared" si="2248"/>
        <v>2432.9416203319511</v>
      </c>
      <c r="I2254" s="16">
        <f t="shared" si="2248"/>
        <v>2434.2235100840835</v>
      </c>
      <c r="J2254" s="16">
        <f t="shared" si="2248"/>
        <v>2435.5060752496015</v>
      </c>
      <c r="K2254" s="16">
        <f>F2254*$E2254*(1-'Monte Carlo Inputs'!$C$11)+F2254*'Monte Carlo Inputs'!$C$12-F2254*'Monte Carlo Inputs'!$C$13-'Monte Carlo Inputs'!$C$14*(F2254-'Monte Carlo Inputs'!$C$17)</f>
        <v>1045.5963554484599</v>
      </c>
      <c r="L2254" s="16">
        <f>G2254*$E2254*(1-'Monte Carlo Inputs'!$C$11)+G2254*'Monte Carlo Inputs'!$C$12-G2254*'Monte Carlo Inputs'!$C$13-'Monte Carlo Inputs'!$C$14*(G2254-F2254)</f>
        <v>1046.1472684838222</v>
      </c>
      <c r="M2254" s="16">
        <f>H2254*$E2254*(1-'Monte Carlo Inputs'!$C$11)+H2254*'Monte Carlo Inputs'!$C$12-H2254*'Monte Carlo Inputs'!$C$13-'Monte Carlo Inputs'!$C$14*(H2254-G2254)</f>
        <v>1046.6984717891064</v>
      </c>
      <c r="N2254" s="16">
        <f>I2254*$E2254*(1-'Monte Carlo Inputs'!$C$11)+I2254*'Monte Carlo Inputs'!$C$12-I2254*'Monte Carlo Inputs'!$C$13-'Monte Carlo Inputs'!$C$14*(I2254-H2254)</f>
        <v>1047.2499655172526</v>
      </c>
      <c r="O2254" s="16">
        <f>J2254*$E2254*(1-'Monte Carlo Inputs'!$C$11)+J2254*'Monte Carlo Inputs'!$C$12-J2254*'Monte Carlo Inputs'!$C$13-'Monte Carlo Inputs'!$C$14*(J2254-I2254)</f>
        <v>1047.8017498212814</v>
      </c>
    </row>
    <row r="2255" spans="1:15">
      <c r="A2255">
        <v>2251</v>
      </c>
      <c r="B2255" s="39">
        <v>-0.61093851894622853</v>
      </c>
      <c r="C2255" s="39">
        <v>-0.59616066888872865</v>
      </c>
      <c r="D2255" s="29">
        <f>'Monte Carlo Inputs'!$C$6+'Monte Carlo Inputs'!$D$6*B2255</f>
        <v>8.6730709822806812E-2</v>
      </c>
      <c r="E2255" s="29">
        <f>'Monte Carlo Inputs'!$C$7+'Monte Carlo Inputs'!$D$7*C2255</f>
        <v>0.5614841262124538</v>
      </c>
      <c r="F2255" s="16">
        <f>'Monte Carlo Inputs'!$C$17*(1+$D2255)</f>
        <v>2639.7775672305802</v>
      </c>
      <c r="G2255" s="16">
        <f t="shared" ref="G2255:J2255" si="2249">F2255*(1+$D2255)</f>
        <v>2868.7273494108103</v>
      </c>
      <c r="H2255" s="16">
        <f t="shared" si="2249"/>
        <v>3117.5341087133088</v>
      </c>
      <c r="I2255" s="16">
        <f t="shared" si="2249"/>
        <v>3387.9200548588251</v>
      </c>
      <c r="J2255" s="16">
        <f t="shared" si="2249"/>
        <v>3681.7567660396535</v>
      </c>
      <c r="K2255" s="16">
        <f>F2255*$E2255*(1-'Monte Carlo Inputs'!$C$11)+F2255*'Monte Carlo Inputs'!$C$12-F2255*'Monte Carlo Inputs'!$C$13-'Monte Carlo Inputs'!$C$14*(F2255-'Monte Carlo Inputs'!$C$17)</f>
        <v>1159.2942031197517</v>
      </c>
      <c r="L2255" s="16">
        <f>G2255*$E2255*(1-'Monte Carlo Inputs'!$C$11)+G2255*'Monte Carlo Inputs'!$C$12-G2255*'Monte Carlo Inputs'!$C$13-'Monte Carlo Inputs'!$C$14*(G2255-F2255)</f>
        <v>1259.8406122497929</v>
      </c>
      <c r="M2255" s="16">
        <f>H2255*$E2255*(1-'Monte Carlo Inputs'!$C$11)+H2255*'Monte Carlo Inputs'!$C$12-H2255*'Monte Carlo Inputs'!$C$13-'Monte Carlo Inputs'!$C$14*(H2255-G2255)</f>
        <v>1369.1074828138169</v>
      </c>
      <c r="N2255" s="16">
        <f>I2255*$E2255*(1-'Monte Carlo Inputs'!$C$11)+I2255*'Monte Carlo Inputs'!$C$12-I2255*'Monte Carlo Inputs'!$C$13-'Monte Carlo Inputs'!$C$14*(I2255-H2255)</f>
        <v>1487.8511466219752</v>
      </c>
      <c r="O2255" s="16">
        <f>J2255*$E2255*(1-'Monte Carlo Inputs'!$C$11)+J2255*'Monte Carlo Inputs'!$C$12-J2255*'Monte Carlo Inputs'!$C$13-'Monte Carlo Inputs'!$C$14*(J2255-I2255)</f>
        <v>1616.8935326791764</v>
      </c>
    </row>
    <row r="2256" spans="1:15">
      <c r="A2256">
        <v>2252</v>
      </c>
      <c r="B2256" s="39">
        <v>0.56585261515259411</v>
      </c>
      <c r="C2256" s="39">
        <v>3.0393963917726139</v>
      </c>
      <c r="D2256" s="29">
        <f>'Monte Carlo Inputs'!$C$6+'Monte Carlo Inputs'!$D$6*B2256</f>
        <v>0.16296823722176337</v>
      </c>
      <c r="E2256" s="29">
        <f>'Monte Carlo Inputs'!$C$7+'Monte Carlo Inputs'!$D$7*C2256</f>
        <v>0.6916075534447419</v>
      </c>
      <c r="F2256" s="16">
        <f>'Monte Carlo Inputs'!$C$17*(1+$D2256)</f>
        <v>2824.9661450353856</v>
      </c>
      <c r="G2256" s="16">
        <f t="shared" ref="G2256:J2256" si="2250">F2256*(1+$D2256)</f>
        <v>3285.3458979029624</v>
      </c>
      <c r="H2256" s="16">
        <f t="shared" si="2250"/>
        <v>3820.7529275479596</v>
      </c>
      <c r="I2256" s="16">
        <f t="shared" si="2250"/>
        <v>4443.4142970103421</v>
      </c>
      <c r="J2256" s="16">
        <f t="shared" si="2250"/>
        <v>5167.549692240098</v>
      </c>
      <c r="K2256" s="16">
        <f>F2256*$E2256*(1-'Monte Carlo Inputs'!$C$11)+F2256*'Monte Carlo Inputs'!$C$12-F2256*'Monte Carlo Inputs'!$C$13-'Monte Carlo Inputs'!$C$14*(F2256-'Monte Carlo Inputs'!$C$17)</f>
        <v>1505.0491198743498</v>
      </c>
      <c r="L2256" s="16">
        <f>G2256*$E2256*(1-'Monte Carlo Inputs'!$C$11)+G2256*'Monte Carlo Inputs'!$C$12-G2256*'Monte Carlo Inputs'!$C$13-'Monte Carlo Inputs'!$C$14*(G2256-F2256)</f>
        <v>1750.3243218724383</v>
      </c>
      <c r="M2256" s="16">
        <f>H2256*$E2256*(1-'Monte Carlo Inputs'!$C$11)+H2256*'Monte Carlo Inputs'!$C$12-H2256*'Monte Carlo Inputs'!$C$13-'Monte Carlo Inputs'!$C$14*(H2256-G2256)</f>
        <v>2035.5715911743687</v>
      </c>
      <c r="N2256" s="16">
        <f>I2256*$E2256*(1-'Monte Carlo Inputs'!$C$11)+I2256*'Monte Carlo Inputs'!$C$12-I2256*'Monte Carlo Inputs'!$C$13-'Monte Carlo Inputs'!$C$14*(I2256-H2256)</f>
        <v>2367.3051051267548</v>
      </c>
      <c r="O2256" s="16">
        <f>J2256*$E2256*(1-'Monte Carlo Inputs'!$C$11)+J2256*'Monte Carlo Inputs'!$C$12-J2256*'Monte Carlo Inputs'!$C$13-'Monte Carlo Inputs'!$C$14*(J2256-I2256)</f>
        <v>2753.100645075343</v>
      </c>
    </row>
    <row r="2257" spans="1:15">
      <c r="A2257">
        <v>2253</v>
      </c>
      <c r="B2257" s="39">
        <v>3.4034594413934669</v>
      </c>
      <c r="C2257" s="39">
        <v>0.57965649715110257</v>
      </c>
      <c r="D2257" s="29">
        <f>'Monte Carlo Inputs'!$C$6+'Monte Carlo Inputs'!$D$6*B2257</f>
        <v>0.34680045850092023</v>
      </c>
      <c r="E2257" s="29">
        <f>'Monte Carlo Inputs'!$C$7+'Monte Carlo Inputs'!$D$7*C2257</f>
        <v>0.60356883479789047</v>
      </c>
      <c r="F2257" s="16">
        <f>'Monte Carlo Inputs'!$C$17*(1+$D2257)</f>
        <v>3271.5129937445863</v>
      </c>
      <c r="G2257" s="16">
        <f t="shared" ref="G2257:J2257" si="2251">F2257*(1+$D2257)</f>
        <v>4406.0751999669274</v>
      </c>
      <c r="H2257" s="16">
        <f t="shared" si="2251"/>
        <v>5934.1040995049916</v>
      </c>
      <c r="I2257" s="16">
        <f t="shared" si="2251"/>
        <v>7992.0541220055138</v>
      </c>
      <c r="J2257" s="16">
        <f t="shared" si="2251"/>
        <v>10763.702155881196</v>
      </c>
      <c r="K2257" s="16">
        <f>F2257*$E2257*(1-'Monte Carlo Inputs'!$C$11)+F2257*'Monte Carlo Inputs'!$C$12-F2257*'Monte Carlo Inputs'!$C$13-'Monte Carlo Inputs'!$C$14*(F2257-'Monte Carlo Inputs'!$C$17)</f>
        <v>1544.4441781327998</v>
      </c>
      <c r="L2257" s="16">
        <f>G2257*$E2257*(1-'Monte Carlo Inputs'!$C$11)+G2257*'Monte Carlo Inputs'!$C$12-G2257*'Monte Carlo Inputs'!$C$13-'Monte Carlo Inputs'!$C$14*(G2257-F2257)</f>
        <v>2080.0581272383315</v>
      </c>
      <c r="M2257" s="16">
        <f>H2257*$E2257*(1-'Monte Carlo Inputs'!$C$11)+H2257*'Monte Carlo Inputs'!$C$12-H2257*'Monte Carlo Inputs'!$C$13-'Monte Carlo Inputs'!$C$14*(H2257-G2257)</f>
        <v>2801.4232394731512</v>
      </c>
      <c r="N2257" s="16">
        <f>I2257*$E2257*(1-'Monte Carlo Inputs'!$C$11)+I2257*'Monte Carlo Inputs'!$C$12-I2257*'Monte Carlo Inputs'!$C$13-'Monte Carlo Inputs'!$C$14*(I2257-H2257)</f>
        <v>3772.958103377573</v>
      </c>
      <c r="O2257" s="16">
        <f>J2257*$E2257*(1-'Monte Carlo Inputs'!$C$11)+J2257*'Monte Carlo Inputs'!$C$12-J2257*'Monte Carlo Inputs'!$C$13-'Monte Carlo Inputs'!$C$14*(J2257-I2257)</f>
        <v>5081.4217035336787</v>
      </c>
    </row>
    <row r="2258" spans="1:15">
      <c r="A2258">
        <v>2254</v>
      </c>
      <c r="B2258" s="39">
        <v>1.4704813909682009</v>
      </c>
      <c r="C2258" s="39">
        <v>-1.5544630430850153</v>
      </c>
      <c r="D2258" s="29">
        <f>'Monte Carlo Inputs'!$C$6+'Monte Carlo Inputs'!$D$6*B2258</f>
        <v>0.22157393120070462</v>
      </c>
      <c r="E2258" s="29">
        <f>'Monte Carlo Inputs'!$C$7+'Monte Carlo Inputs'!$D$7*C2258</f>
        <v>0.52718468126506091</v>
      </c>
      <c r="F2258" s="16">
        <f>'Monte Carlo Inputs'!$C$17*(1+$D2258)</f>
        <v>2967.325236279632</v>
      </c>
      <c r="G2258" s="16">
        <f t="shared" ref="G2258:J2258" si="2252">F2258*(1+$D2258)</f>
        <v>3624.8071540331698</v>
      </c>
      <c r="H2258" s="16">
        <f t="shared" si="2252"/>
        <v>4427.9699249967371</v>
      </c>
      <c r="I2258" s="16">
        <f t="shared" si="2252"/>
        <v>5409.0926285167534</v>
      </c>
      <c r="J2258" s="16">
        <f t="shared" si="2252"/>
        <v>6607.6065464459625</v>
      </c>
      <c r="K2258" s="16">
        <f>F2258*$E2258*(1-'Monte Carlo Inputs'!$C$11)+F2258*'Monte Carlo Inputs'!$C$12-F2258*'Monte Carlo Inputs'!$C$13-'Monte Carlo Inputs'!$C$14*(F2258-'Monte Carlo Inputs'!$C$17)</f>
        <v>1235.7716400129432</v>
      </c>
      <c r="L2258" s="16">
        <f>G2258*$E2258*(1-'Monte Carlo Inputs'!$C$11)+G2258*'Monte Carlo Inputs'!$C$12-G2258*'Monte Carlo Inputs'!$C$13-'Monte Carlo Inputs'!$C$14*(G2258-F2258)</f>
        <v>1509.5864203569529</v>
      </c>
      <c r="M2258" s="16">
        <f>H2258*$E2258*(1-'Monte Carlo Inputs'!$C$11)+H2258*'Monte Carlo Inputs'!$C$12-H2258*'Monte Carlo Inputs'!$C$13-'Monte Carlo Inputs'!$C$14*(H2258-G2258)</f>
        <v>1844.0714180026425</v>
      </c>
      <c r="N2258" s="16">
        <f>I2258*$E2258*(1-'Monte Carlo Inputs'!$C$11)+I2258*'Monte Carlo Inputs'!$C$12-I2258*'Monte Carlo Inputs'!$C$13-'Monte Carlo Inputs'!$C$14*(I2258-H2258)</f>
        <v>2252.6695715043456</v>
      </c>
      <c r="O2258" s="16">
        <f>J2258*$E2258*(1-'Monte Carlo Inputs'!$C$11)+J2258*'Monte Carlo Inputs'!$C$12-J2258*'Monte Carlo Inputs'!$C$13-'Monte Carlo Inputs'!$C$14*(J2258-I2258)</f>
        <v>2751.8024241587705</v>
      </c>
    </row>
    <row r="2259" spans="1:15">
      <c r="A2259">
        <v>2255</v>
      </c>
      <c r="B2259" s="39">
        <v>-0.94568935276665878</v>
      </c>
      <c r="C2259" s="39">
        <v>-0.24055892395340209</v>
      </c>
      <c r="D2259" s="29">
        <f>'Monte Carlo Inputs'!$C$6+'Monte Carlo Inputs'!$D$6*B2259</f>
        <v>6.5044129149549046E-2</v>
      </c>
      <c r="E2259" s="29">
        <f>'Monte Carlo Inputs'!$C$7+'Monte Carlo Inputs'!$D$7*C2259</f>
        <v>0.57421178170202258</v>
      </c>
      <c r="F2259" s="16">
        <f>'Monte Carlo Inputs'!$C$17*(1+$D2259)</f>
        <v>2587.0986941171705</v>
      </c>
      <c r="G2259" s="16">
        <f t="shared" ref="G2259:J2259" si="2253">F2259*(1+$D2259)</f>
        <v>2755.3742756999577</v>
      </c>
      <c r="H2259" s="16">
        <f t="shared" si="2253"/>
        <v>2934.5951959439312</v>
      </c>
      <c r="I2259" s="16">
        <f t="shared" si="2253"/>
        <v>3125.4733848705546</v>
      </c>
      <c r="J2259" s="16">
        <f t="shared" si="2253"/>
        <v>3328.7670793695534</v>
      </c>
      <c r="K2259" s="16">
        <f>F2259*$E2259*(1-'Monte Carlo Inputs'!$C$11)+F2259*'Monte Carlo Inputs'!$C$12-F2259*'Monte Carlo Inputs'!$C$13-'Monte Carlo Inputs'!$C$14*(F2259-'Monte Carlo Inputs'!$C$17)</f>
        <v>1158.7774198747748</v>
      </c>
      <c r="L2259" s="16">
        <f>G2259*$E2259*(1-'Monte Carlo Inputs'!$C$11)+G2259*'Monte Carlo Inputs'!$C$12-G2259*'Monte Carlo Inputs'!$C$13-'Monte Carlo Inputs'!$C$14*(G2259-F2259)</f>
        <v>1234.1490880286908</v>
      </c>
      <c r="M2259" s="16">
        <f>H2259*$E2259*(1-'Monte Carlo Inputs'!$C$11)+H2259*'Monte Carlo Inputs'!$C$12-H2259*'Monte Carlo Inputs'!$C$13-'Monte Carlo Inputs'!$C$14*(H2259-G2259)</f>
        <v>1314.4232407002276</v>
      </c>
      <c r="N2259" s="16">
        <f>I2259*$E2259*(1-'Monte Carlo Inputs'!$C$11)+I2259*'Monte Carlo Inputs'!$C$12-I2259*'Monte Carlo Inputs'!$C$13-'Monte Carlo Inputs'!$C$14*(I2259-H2259)</f>
        <v>1399.9187557255018</v>
      </c>
      <c r="O2259" s="16">
        <f>J2259*$E2259*(1-'Monte Carlo Inputs'!$C$11)+J2259*'Monte Carlo Inputs'!$C$12-J2259*'Monte Carlo Inputs'!$C$13-'Monte Carlo Inputs'!$C$14*(J2259-I2259)</f>
        <v>1490.9752520717875</v>
      </c>
    </row>
    <row r="2260" spans="1:15">
      <c r="A2260">
        <v>2256</v>
      </c>
      <c r="B2260" s="39">
        <v>0.58991048851431838</v>
      </c>
      <c r="C2260" s="39">
        <v>1.0755130263381607</v>
      </c>
      <c r="D2260" s="29">
        <f>'Monte Carlo Inputs'!$C$6+'Monte Carlo Inputs'!$D$6*B2260</f>
        <v>0.16452680842988149</v>
      </c>
      <c r="E2260" s="29">
        <f>'Monte Carlo Inputs'!$C$7+'Monte Carlo Inputs'!$D$7*C2260</f>
        <v>0.6213164728948124</v>
      </c>
      <c r="F2260" s="16">
        <f>'Monte Carlo Inputs'!$C$17*(1+$D2260)</f>
        <v>2828.7520703570253</v>
      </c>
      <c r="G2260" s="16">
        <f t="shared" ref="G2260:J2260" si="2254">F2260*(1+$D2260)</f>
        <v>3294.1576203322861</v>
      </c>
      <c r="H2260" s="16">
        <f t="shared" si="2254"/>
        <v>3836.1348600705301</v>
      </c>
      <c r="I2260" s="16">
        <f t="shared" si="2254"/>
        <v>4467.2818853045446</v>
      </c>
      <c r="J2260" s="16">
        <f t="shared" si="2254"/>
        <v>5202.2695162503251</v>
      </c>
      <c r="K2260" s="16">
        <f>F2260*$E2260*(1-'Monte Carlo Inputs'!$C$11)+F2260*'Monte Carlo Inputs'!$C$12-F2260*'Monte Carlo Inputs'!$C$13-'Monte Carlo Inputs'!$C$14*(F2260-'Monte Carlo Inputs'!$C$17)</f>
        <v>1365.6343390614395</v>
      </c>
      <c r="L2260" s="16">
        <f>G2260*$E2260*(1-'Monte Carlo Inputs'!$C$11)+G2260*'Monte Carlo Inputs'!$C$12-G2260*'Monte Carlo Inputs'!$C$13-'Monte Carlo Inputs'!$C$14*(G2260-F2260)</f>
        <v>1590.3177983494691</v>
      </c>
      <c r="M2260" s="16">
        <f>H2260*$E2260*(1-'Monte Carlo Inputs'!$C$11)+H2260*'Monte Carlo Inputs'!$C$12-H2260*'Monte Carlo Inputs'!$C$13-'Monte Carlo Inputs'!$C$14*(H2260-G2260)</f>
        <v>1851.9677101011425</v>
      </c>
      <c r="N2260" s="16">
        <f>I2260*$E2260*(1-'Monte Carlo Inputs'!$C$11)+I2260*'Monte Carlo Inputs'!$C$12-I2260*'Monte Carlo Inputs'!$C$13-'Monte Carlo Inputs'!$C$14*(I2260-H2260)</f>
        <v>2156.6660467592797</v>
      </c>
      <c r="O2260" s="16">
        <f>J2260*$E2260*(1-'Monte Carlo Inputs'!$C$11)+J2260*'Monte Carlo Inputs'!$C$12-J2260*'Monte Carlo Inputs'!$C$13-'Monte Carlo Inputs'!$C$14*(J2260-I2260)</f>
        <v>2511.4954282816734</v>
      </c>
    </row>
    <row r="2261" spans="1:15">
      <c r="A2261">
        <v>2257</v>
      </c>
      <c r="B2261" s="39">
        <v>1.892688223585056</v>
      </c>
      <c r="C2261" s="39">
        <v>0.32214679058928014</v>
      </c>
      <c r="D2261" s="29">
        <f>'Monte Carlo Inputs'!$C$6+'Monte Carlo Inputs'!$D$6*B2261</f>
        <v>0.24892628289419652</v>
      </c>
      <c r="E2261" s="29">
        <f>'Monte Carlo Inputs'!$C$7+'Monte Carlo Inputs'!$D$7*C2261</f>
        <v>0.59435207791461109</v>
      </c>
      <c r="F2261" s="16">
        <f>'Monte Carlo Inputs'!$C$17*(1+$D2261)</f>
        <v>3033.7668337782929</v>
      </c>
      <c r="G2261" s="16">
        <f t="shared" ref="G2261:J2261" si="2255">F2261*(1+$D2261)</f>
        <v>3788.951134878419</v>
      </c>
      <c r="H2261" s="16">
        <f t="shared" si="2255"/>
        <v>4732.1206569514516</v>
      </c>
      <c r="I2261" s="16">
        <f t="shared" si="2255"/>
        <v>5910.0698622932196</v>
      </c>
      <c r="J2261" s="16">
        <f t="shared" si="2255"/>
        <v>7381.2415847588863</v>
      </c>
      <c r="K2261" s="16">
        <f>F2261*$E2261*(1-'Monte Carlo Inputs'!$C$11)+F2261*'Monte Carlo Inputs'!$C$12-F2261*'Monte Carlo Inputs'!$C$13-'Monte Carlo Inputs'!$C$14*(F2261-'Monte Carlo Inputs'!$C$17)</f>
        <v>1409.3510628083832</v>
      </c>
      <c r="L2261" s="16">
        <f>G2261*$E2261*(1-'Monte Carlo Inputs'!$C$11)+G2261*'Monte Carlo Inputs'!$C$12-G2261*'Monte Carlo Inputs'!$C$13-'Monte Carlo Inputs'!$C$14*(G2261-F2261)</f>
        <v>1760.1755841662589</v>
      </c>
      <c r="M2261" s="16">
        <f>H2261*$E2261*(1-'Monte Carlo Inputs'!$C$11)+H2261*'Monte Carlo Inputs'!$C$12-H2261*'Monte Carlo Inputs'!$C$13-'Monte Carlo Inputs'!$C$14*(H2261-G2261)</f>
        <v>2198.3295495738871</v>
      </c>
      <c r="N2261" s="16">
        <f>I2261*$E2261*(1-'Monte Carlo Inputs'!$C$11)+I2261*'Monte Carlo Inputs'!$C$12-I2261*'Monte Carlo Inputs'!$C$13-'Monte Carlo Inputs'!$C$14*(I2261-H2261)</f>
        <v>2745.5515529257882</v>
      </c>
      <c r="O2261" s="16">
        <f>J2261*$E2261*(1-'Monte Carlo Inputs'!$C$11)+J2261*'Monte Carlo Inputs'!$C$12-J2261*'Monte Carlo Inputs'!$C$13-'Monte Carlo Inputs'!$C$14*(J2261-I2261)</f>
        <v>3428.9914954899928</v>
      </c>
    </row>
    <row r="2262" spans="1:15">
      <c r="A2262">
        <v>2258</v>
      </c>
      <c r="B2262" s="39">
        <v>0.18865101087439273</v>
      </c>
      <c r="C2262" s="39">
        <v>-0.28291961525363701</v>
      </c>
      <c r="D2262" s="29">
        <f>'Monte Carlo Inputs'!$C$6+'Monte Carlo Inputs'!$D$6*B2262</f>
        <v>0.13853151535343319</v>
      </c>
      <c r="E2262" s="29">
        <f>'Monte Carlo Inputs'!$C$7+'Monte Carlo Inputs'!$D$7*C2262</f>
        <v>0.57269561286188531</v>
      </c>
      <c r="F2262" s="16">
        <f>'Monte Carlo Inputs'!$C$17*(1+$D2262)</f>
        <v>2765.6069039450249</v>
      </c>
      <c r="G2262" s="16">
        <f t="shared" ref="G2262:J2262" si="2256">F2262*(1+$D2262)</f>
        <v>3148.730619220446</v>
      </c>
      <c r="H2262" s="16">
        <f t="shared" si="2256"/>
        <v>3584.9290433408087</v>
      </c>
      <c r="I2262" s="16">
        <f t="shared" si="2256"/>
        <v>4081.5546961493446</v>
      </c>
      <c r="J2262" s="16">
        <f t="shared" si="2256"/>
        <v>4646.9786532048347</v>
      </c>
      <c r="K2262" s="16">
        <f>F2262*$E2262*(1-'Monte Carlo Inputs'!$C$11)+F2262*'Monte Carlo Inputs'!$C$12-F2262*'Monte Carlo Inputs'!$C$13-'Monte Carlo Inputs'!$C$14*(F2262-'Monte Carlo Inputs'!$C$17)</f>
        <v>1238.5583001776697</v>
      </c>
      <c r="L2262" s="16">
        <f>G2262*$E2262*(1-'Monte Carlo Inputs'!$C$11)+G2262*'Monte Carlo Inputs'!$C$12-G2262*'Monte Carlo Inputs'!$C$13-'Monte Carlo Inputs'!$C$14*(G2262-F2262)</f>
        <v>1410.1376583548547</v>
      </c>
      <c r="M2262" s="16">
        <f>H2262*$E2262*(1-'Monte Carlo Inputs'!$C$11)+H2262*'Monte Carlo Inputs'!$C$12-H2262*'Monte Carlo Inputs'!$C$13-'Monte Carlo Inputs'!$C$14*(H2262-G2262)</f>
        <v>1605.4861650236949</v>
      </c>
      <c r="N2262" s="16">
        <f>I2262*$E2262*(1-'Monte Carlo Inputs'!$C$11)+I2262*'Monte Carlo Inputs'!$C$12-I2262*'Monte Carlo Inputs'!$C$13-'Monte Carlo Inputs'!$C$14*(I2262-H2262)</f>
        <v>1827.8965963433996</v>
      </c>
      <c r="O2262" s="16">
        <f>J2262*$E2262*(1-'Monte Carlo Inputs'!$C$11)+J2262*'Monte Carlo Inputs'!$C$12-J2262*'Monte Carlo Inputs'!$C$13-'Monte Carlo Inputs'!$C$14*(J2262-I2262)</f>
        <v>2081.1178817442333</v>
      </c>
    </row>
    <row r="2263" spans="1:15">
      <c r="A2263">
        <v>2259</v>
      </c>
      <c r="B2263" s="39">
        <v>-0.50718225821238549</v>
      </c>
      <c r="C2263" s="39">
        <v>-0.72833878995288737</v>
      </c>
      <c r="D2263" s="29">
        <f>'Monte Carlo Inputs'!$C$6+'Monte Carlo Inputs'!$D$6*B2263</f>
        <v>9.3452481037175406E-2</v>
      </c>
      <c r="E2263" s="29">
        <f>'Monte Carlo Inputs'!$C$7+'Monte Carlo Inputs'!$D$7*C2263</f>
        <v>0.55675322257622706</v>
      </c>
      <c r="F2263" s="16">
        <f>'Monte Carlo Inputs'!$C$17*(1+$D2263)</f>
        <v>2656.1054216874036</v>
      </c>
      <c r="G2263" s="16">
        <f t="shared" ref="G2263:J2263" si="2257">F2263*(1+$D2263)</f>
        <v>2904.3250632403847</v>
      </c>
      <c r="H2263" s="16">
        <f t="shared" si="2257"/>
        <v>3175.7414461386502</v>
      </c>
      <c r="I2263" s="16">
        <f t="shared" si="2257"/>
        <v>3472.5223634128947</v>
      </c>
      <c r="J2263" s="16">
        <f t="shared" si="2257"/>
        <v>3797.0381937309062</v>
      </c>
      <c r="K2263" s="16">
        <f>F2263*$E2263*(1-'Monte Carlo Inputs'!$C$11)+F2263*'Monte Carlo Inputs'!$C$12-F2263*'Monte Carlo Inputs'!$C$13-'Monte Carlo Inputs'!$C$14*(F2263-'Monte Carlo Inputs'!$C$17)</f>
        <v>1157.7752001598233</v>
      </c>
      <c r="L2263" s="16">
        <f>G2263*$E2263*(1-'Monte Carlo Inputs'!$C$11)+G2263*'Monte Carlo Inputs'!$C$12-G2263*'Monte Carlo Inputs'!$C$13-'Monte Carlo Inputs'!$C$14*(G2263-F2263)</f>
        <v>1265.9721650980709</v>
      </c>
      <c r="M2263" s="16">
        <f>H2263*$E2263*(1-'Monte Carlo Inputs'!$C$11)+H2263*'Monte Carlo Inputs'!$C$12-H2263*'Monte Carlo Inputs'!$C$13-'Monte Carlo Inputs'!$C$14*(H2263-G2263)</f>
        <v>1384.2804048504906</v>
      </c>
      <c r="N2263" s="16">
        <f>I2263*$E2263*(1-'Monte Carlo Inputs'!$C$11)+I2263*'Monte Carlo Inputs'!$C$12-I2263*'Monte Carlo Inputs'!$C$13-'Monte Carlo Inputs'!$C$14*(I2263-H2263)</f>
        <v>1513.6448431349147</v>
      </c>
      <c r="O2263" s="16">
        <f>J2263*$E2263*(1-'Monte Carlo Inputs'!$C$11)+J2263*'Monte Carlo Inputs'!$C$12-J2263*'Monte Carlo Inputs'!$C$13-'Monte Carlo Inputs'!$C$14*(J2263-I2263)</f>
        <v>1655.0987091349987</v>
      </c>
    </row>
    <row r="2264" spans="1:15">
      <c r="A2264">
        <v>2260</v>
      </c>
      <c r="B2264" s="39">
        <v>-1.8025106809453637</v>
      </c>
      <c r="C2264" s="39">
        <v>0.7278155054786366</v>
      </c>
      <c r="D2264" s="29">
        <f>'Monte Carlo Inputs'!$C$6+'Monte Carlo Inputs'!$D$6*B2264</f>
        <v>9.5356046626974417E-3</v>
      </c>
      <c r="E2264" s="29">
        <f>'Monte Carlo Inputs'!$C$7+'Monte Carlo Inputs'!$D$7*C2264</f>
        <v>0.60887172445612858</v>
      </c>
      <c r="F2264" s="16">
        <f>'Monte Carlo Inputs'!$C$17*(1+$D2264)</f>
        <v>2452.2629372861588</v>
      </c>
      <c r="G2264" s="16">
        <f t="shared" ref="G2264:J2264" si="2258">F2264*(1+$D2264)</f>
        <v>2475.6467471851051</v>
      </c>
      <c r="H2264" s="16">
        <f t="shared" si="2258"/>
        <v>2499.2535358507553</v>
      </c>
      <c r="I2264" s="16">
        <f t="shared" si="2258"/>
        <v>2523.0854295204772</v>
      </c>
      <c r="J2264" s="16">
        <f t="shared" si="2258"/>
        <v>2547.1445747065968</v>
      </c>
      <c r="K2264" s="16">
        <f>F2264*$E2264*(1-'Monte Carlo Inputs'!$C$11)+F2264*'Monte Carlo Inputs'!$C$12-F2264*'Monte Carlo Inputs'!$C$13-'Monte Carlo Inputs'!$C$14*(F2264-'Monte Carlo Inputs'!$C$17)</f>
        <v>1156.7417371762317</v>
      </c>
      <c r="L2264" s="16">
        <f>G2264*$E2264*(1-'Monte Carlo Inputs'!$C$11)+G2264*'Monte Carlo Inputs'!$C$12-G2264*'Monte Carlo Inputs'!$C$13-'Monte Carlo Inputs'!$C$14*(G2264-F2264)</f>
        <v>1167.7719690787865</v>
      </c>
      <c r="M2264" s="16">
        <f>H2264*$E2264*(1-'Monte Carlo Inputs'!$C$11)+H2264*'Monte Carlo Inputs'!$C$12-H2264*'Monte Carlo Inputs'!$C$13-'Monte Carlo Inputs'!$C$14*(H2264-G2264)</f>
        <v>1178.9073809121016</v>
      </c>
      <c r="N2264" s="16">
        <f>I2264*$E2264*(1-'Monte Carlo Inputs'!$C$11)+I2264*'Monte Carlo Inputs'!$C$12-I2264*'Monte Carlo Inputs'!$C$13-'Monte Carlo Inputs'!$C$14*(I2264-H2264)</f>
        <v>1190.1489756304154</v>
      </c>
      <c r="O2264" s="16">
        <f>J2264*$E2264*(1-'Monte Carlo Inputs'!$C$11)+J2264*'Monte Carlo Inputs'!$C$12-J2264*'Monte Carlo Inputs'!$C$13-'Monte Carlo Inputs'!$C$14*(J2264-I2264)</f>
        <v>1201.4977657517416</v>
      </c>
    </row>
    <row r="2265" spans="1:15">
      <c r="A2265">
        <v>2261</v>
      </c>
      <c r="B2265" s="39">
        <v>-0.40371682561936506</v>
      </c>
      <c r="C2265" s="39">
        <v>-2.9267717295171969E-2</v>
      </c>
      <c r="D2265" s="29">
        <f>'Monte Carlo Inputs'!$C$6+'Monte Carlo Inputs'!$D$6*B2265</f>
        <v>0.10015541116945909</v>
      </c>
      <c r="E2265" s="29">
        <f>'Monte Carlo Inputs'!$C$7+'Monte Carlo Inputs'!$D$7*C2265</f>
        <v>0.5817742915170695</v>
      </c>
      <c r="F2265" s="16">
        <f>'Monte Carlo Inputs'!$C$17*(1+$D2265)</f>
        <v>2672.3875092717335</v>
      </c>
      <c r="G2265" s="16">
        <f t="shared" ref="G2265:J2265" si="2259">F2265*(1+$D2265)</f>
        <v>2940.0415790669708</v>
      </c>
      <c r="H2265" s="16">
        <f t="shared" si="2259"/>
        <v>3234.5026522737294</v>
      </c>
      <c r="I2265" s="16">
        <f t="shared" si="2259"/>
        <v>3558.4555953409108</v>
      </c>
      <c r="J2265" s="16">
        <f t="shared" si="2259"/>
        <v>3914.8541786205424</v>
      </c>
      <c r="K2265" s="16">
        <f>F2265*$E2265*(1-'Monte Carlo Inputs'!$C$11)+F2265*'Monte Carlo Inputs'!$C$12-F2265*'Monte Carlo Inputs'!$C$13-'Monte Carlo Inputs'!$C$14*(F2265-'Monte Carlo Inputs'!$C$17)</f>
        <v>1212.7020886610792</v>
      </c>
      <c r="L2265" s="16">
        <f>G2265*$E2265*(1-'Monte Carlo Inputs'!$C$11)+G2265*'Monte Carlo Inputs'!$C$12-G2265*'Monte Carlo Inputs'!$C$13-'Monte Carlo Inputs'!$C$14*(G2265-F2265)</f>
        <v>1334.1607649769915</v>
      </c>
      <c r="M2265" s="16">
        <f>H2265*$E2265*(1-'Monte Carlo Inputs'!$C$11)+H2265*'Monte Carlo Inputs'!$C$12-H2265*'Monte Carlo Inputs'!$C$13-'Monte Carlo Inputs'!$C$14*(H2265-G2265)</f>
        <v>1467.7841849594224</v>
      </c>
      <c r="N2265" s="16">
        <f>I2265*$E2265*(1-'Monte Carlo Inputs'!$C$11)+I2265*'Monte Carlo Inputs'!$C$12-I2265*'Monte Carlo Inputs'!$C$13-'Monte Carlo Inputs'!$C$14*(I2265-H2265)</f>
        <v>1614.7907135120627</v>
      </c>
      <c r="O2265" s="16">
        <f>J2265*$E2265*(1-'Monte Carlo Inputs'!$C$11)+J2265*'Monte Carlo Inputs'!$C$12-J2265*'Monte Carlo Inputs'!$C$13-'Monte Carlo Inputs'!$C$14*(J2265-I2265)</f>
        <v>1776.5207413764876</v>
      </c>
    </row>
    <row r="2266" spans="1:15">
      <c r="A2266">
        <v>2262</v>
      </c>
      <c r="B2266" s="39">
        <v>-0.13823238482443312</v>
      </c>
      <c r="C2266" s="39">
        <v>-2.3421714239388796</v>
      </c>
      <c r="D2266" s="29">
        <f>'Monte Carlo Inputs'!$C$6+'Monte Carlo Inputs'!$D$6*B2266</f>
        <v>0.11735462073403473</v>
      </c>
      <c r="E2266" s="29">
        <f>'Monte Carlo Inputs'!$C$7+'Monte Carlo Inputs'!$D$7*C2266</f>
        <v>0.49899111629935089</v>
      </c>
      <c r="F2266" s="16">
        <f>'Monte Carlo Inputs'!$C$17*(1+$D2266)</f>
        <v>2714.1661092250442</v>
      </c>
      <c r="G2266" s="16">
        <f t="shared" ref="G2266:J2266" si="2260">F2266*(1+$D2266)</f>
        <v>3032.6860435823201</v>
      </c>
      <c r="H2266" s="16">
        <f t="shared" si="2260"/>
        <v>3388.5857640323238</v>
      </c>
      <c r="I2266" s="16">
        <f t="shared" si="2260"/>
        <v>3786.2519611950866</v>
      </c>
      <c r="J2266" s="16">
        <f t="shared" si="2260"/>
        <v>4230.5861241046314</v>
      </c>
      <c r="K2266" s="16">
        <f>F2266*$E2266*(1-'Monte Carlo Inputs'!$C$11)+F2266*'Monte Carlo Inputs'!$C$12-F2266*'Monte Carlo Inputs'!$C$13-'Monte Carlo Inputs'!$C$14*(F2266-'Monte Carlo Inputs'!$C$17)</f>
        <v>1072.4159651407865</v>
      </c>
      <c r="L2266" s="16">
        <f>G2266*$E2266*(1-'Monte Carlo Inputs'!$C$11)+G2266*'Monte Carlo Inputs'!$C$12-G2266*'Monte Carlo Inputs'!$C$13-'Monte Carlo Inputs'!$C$14*(G2266-F2266)</f>
        <v>1198.2689339990075</v>
      </c>
      <c r="M2266" s="16">
        <f>H2266*$E2266*(1-'Monte Carlo Inputs'!$C$11)+H2266*'Monte Carlo Inputs'!$C$12-H2266*'Monte Carlo Inputs'!$C$13-'Monte Carlo Inputs'!$C$14*(H2266-G2266)</f>
        <v>1338.8913302858368</v>
      </c>
      <c r="N2266" s="16">
        <f>I2266*$E2266*(1-'Monte Carlo Inputs'!$C$11)+I2266*'Monte Carlo Inputs'!$C$12-I2266*'Monte Carlo Inputs'!$C$13-'Monte Carlo Inputs'!$C$14*(I2266-H2266)</f>
        <v>1496.0164145556187</v>
      </c>
      <c r="O2266" s="16">
        <f>J2266*$E2266*(1-'Monte Carlo Inputs'!$C$11)+J2266*'Monte Carlo Inputs'!$C$12-J2266*'Monte Carlo Inputs'!$C$13-'Monte Carlo Inputs'!$C$14*(J2266-I2266)</f>
        <v>1671.5808534976841</v>
      </c>
    </row>
    <row r="2267" spans="1:15">
      <c r="A2267">
        <v>2263</v>
      </c>
      <c r="B2267" s="39">
        <v>-1.1842230118435404</v>
      </c>
      <c r="C2267" s="39">
        <v>-5.9553132608816929E-2</v>
      </c>
      <c r="D2267" s="29">
        <f>'Monte Carlo Inputs'!$C$6+'Monte Carlo Inputs'!$D$6*B2267</f>
        <v>4.95909056823505E-2</v>
      </c>
      <c r="E2267" s="29">
        <f>'Monte Carlo Inputs'!$C$7+'Monte Carlo Inputs'!$D$7*C2267</f>
        <v>0.58069031952322936</v>
      </c>
      <c r="F2267" s="16">
        <f>'Monte Carlo Inputs'!$C$17*(1+$D2267)</f>
        <v>2549.5612689929981</v>
      </c>
      <c r="G2267" s="16">
        <f t="shared" ref="G2267:J2267" si="2261">F2267*(1+$D2267)</f>
        <v>2675.9963214150034</v>
      </c>
      <c r="H2267" s="16">
        <f t="shared" si="2261"/>
        <v>2808.7014025966118</v>
      </c>
      <c r="I2267" s="16">
        <f t="shared" si="2261"/>
        <v>2947.9874489426661</v>
      </c>
      <c r="J2267" s="16">
        <f t="shared" si="2261"/>
        <v>3094.180816475935</v>
      </c>
      <c r="K2267" s="16">
        <f>F2267*$E2267*(1-'Monte Carlo Inputs'!$C$11)+F2267*'Monte Carlo Inputs'!$C$12-F2267*'Monte Carlo Inputs'!$C$13-'Monte Carlo Inputs'!$C$14*(F2267-'Monte Carlo Inputs'!$C$17)</f>
        <v>1153.1267048528305</v>
      </c>
      <c r="L2267" s="16">
        <f>G2267*$E2267*(1-'Monte Carlo Inputs'!$C$11)+G2267*'Monte Carlo Inputs'!$C$12-G2267*'Monte Carlo Inputs'!$C$13-'Monte Carlo Inputs'!$C$14*(G2267-F2267)</f>
        <v>1210.3113025129869</v>
      </c>
      <c r="M2267" s="16">
        <f>H2267*$E2267*(1-'Monte Carlo Inputs'!$C$11)+H2267*'Monte Carlo Inputs'!$C$12-H2267*'Monte Carlo Inputs'!$C$13-'Monte Carlo Inputs'!$C$14*(H2267-G2267)</f>
        <v>1270.331736162191</v>
      </c>
      <c r="N2267" s="16">
        <f>I2267*$E2267*(1-'Monte Carlo Inputs'!$C$11)+I2267*'Monte Carlo Inputs'!$C$12-I2267*'Monte Carlo Inputs'!$C$13-'Monte Carlo Inputs'!$C$14*(I2267-H2267)</f>
        <v>1333.3286374755071</v>
      </c>
      <c r="O2267" s="16">
        <f>J2267*$E2267*(1-'Monte Carlo Inputs'!$C$11)+J2267*'Monte Carlo Inputs'!$C$12-J2267*'Monte Carlo Inputs'!$C$13-'Monte Carlo Inputs'!$C$14*(J2267-I2267)</f>
        <v>1399.4496121801319</v>
      </c>
    </row>
    <row r="2268" spans="1:15">
      <c r="A2268">
        <v>2264</v>
      </c>
      <c r="B2268" s="39">
        <v>-1.1616576642296406</v>
      </c>
      <c r="C2268" s="39">
        <v>-0.42995893954218389</v>
      </c>
      <c r="D2268" s="29">
        <f>'Monte Carlo Inputs'!$C$6+'Monte Carlo Inputs'!$D$6*B2268</f>
        <v>5.1052784733894407E-2</v>
      </c>
      <c r="E2268" s="29">
        <f>'Monte Carlo Inputs'!$C$7+'Monte Carlo Inputs'!$D$7*C2268</f>
        <v>0.56743279880200503</v>
      </c>
      <c r="F2268" s="16">
        <f>'Monte Carlo Inputs'!$C$17*(1+$D2268)</f>
        <v>2553.1123193971034</v>
      </c>
      <c r="G2268" s="16">
        <f t="shared" ref="G2268:J2268" si="2262">F2268*(1+$D2268)</f>
        <v>2683.4558130407377</v>
      </c>
      <c r="H2268" s="16">
        <f t="shared" si="2262"/>
        <v>2820.4537050068238</v>
      </c>
      <c r="I2268" s="16">
        <f t="shared" si="2262"/>
        <v>2964.4457208604522</v>
      </c>
      <c r="J2268" s="16">
        <f t="shared" si="2262"/>
        <v>3115.7889301028554</v>
      </c>
      <c r="K2268" s="16">
        <f>F2268*$E2268*(1-'Monte Carlo Inputs'!$C$11)+F2268*'Monte Carlo Inputs'!$C$12-F2268*'Monte Carlo Inputs'!$C$13-'Monte Carlo Inputs'!$C$14*(F2268-'Monte Carlo Inputs'!$C$17)</f>
        <v>1130.7042230340398</v>
      </c>
      <c r="L2268" s="16">
        <f>G2268*$E2268*(1-'Monte Carlo Inputs'!$C$11)+G2268*'Monte Carlo Inputs'!$C$12-G2268*'Monte Carlo Inputs'!$C$13-'Monte Carlo Inputs'!$C$14*(G2268-F2268)</f>
        <v>1188.4298223303022</v>
      </c>
      <c r="M2268" s="16">
        <f>H2268*$E2268*(1-'Monte Carlo Inputs'!$C$11)+H2268*'Monte Carlo Inputs'!$C$12-H2268*'Monte Carlo Inputs'!$C$13-'Monte Carlo Inputs'!$C$14*(H2268-G2268)</f>
        <v>1249.1024742210714</v>
      </c>
      <c r="N2268" s="16">
        <f>I2268*$E2268*(1-'Monte Carlo Inputs'!$C$11)+I2268*'Monte Carlo Inputs'!$C$12-I2268*'Monte Carlo Inputs'!$C$13-'Monte Carlo Inputs'!$C$14*(I2268-H2268)</f>
        <v>1312.8726339480547</v>
      </c>
      <c r="O2268" s="16">
        <f>J2268*$E2268*(1-'Monte Carlo Inputs'!$C$11)+J2268*'Monte Carlo Inputs'!$C$12-J2268*'Monte Carlo Inputs'!$C$13-'Monte Carlo Inputs'!$C$14*(J2268-I2268)</f>
        <v>1379.8984379120257</v>
      </c>
    </row>
    <row r="2269" spans="1:15">
      <c r="A2269">
        <v>2265</v>
      </c>
      <c r="B2269" s="39">
        <v>-0.55122554430769821</v>
      </c>
      <c r="C2269" s="39">
        <v>0.47587307230244447</v>
      </c>
      <c r="D2269" s="29">
        <f>'Monte Carlo Inputs'!$C$6+'Monte Carlo Inputs'!$D$6*B2269</f>
        <v>9.0599169915824354E-2</v>
      </c>
      <c r="E2269" s="29">
        <f>'Monte Carlo Inputs'!$C$7+'Monte Carlo Inputs'!$D$7*C2269</f>
        <v>0.59985423076173339</v>
      </c>
      <c r="F2269" s="16">
        <f>'Monte Carlo Inputs'!$C$17*(1+$D2269)</f>
        <v>2649.1744436425292</v>
      </c>
      <c r="G2269" s="16">
        <f t="shared" ref="G2269:J2269" si="2263">F2269*(1+$D2269)</f>
        <v>2889.1874491987583</v>
      </c>
      <c r="H2269" s="16">
        <f t="shared" si="2263"/>
        <v>3150.945433827384</v>
      </c>
      <c r="I2269" s="16">
        <f t="shared" si="2263"/>
        <v>3436.4184745822022</v>
      </c>
      <c r="J2269" s="16">
        <f t="shared" si="2263"/>
        <v>3747.7551358627534</v>
      </c>
      <c r="K2269" s="16">
        <f>F2269*$E2269*(1-'Monte Carlo Inputs'!$C$11)+F2269*'Monte Carlo Inputs'!$C$12-F2269*'Monte Carlo Inputs'!$C$13-'Monte Carlo Inputs'!$C$14*(F2269-'Monte Carlo Inputs'!$C$17)</f>
        <v>1235.8966833658003</v>
      </c>
      <c r="L2269" s="16">
        <f>G2269*$E2269*(1-'Monte Carlo Inputs'!$C$11)+G2269*'Monte Carlo Inputs'!$C$12-G2269*'Monte Carlo Inputs'!$C$13-'Monte Carlo Inputs'!$C$14*(G2269-F2269)</f>
        <v>1347.8678969804625</v>
      </c>
      <c r="M2269" s="16">
        <f>H2269*$E2269*(1-'Monte Carlo Inputs'!$C$11)+H2269*'Monte Carlo Inputs'!$C$12-H2269*'Monte Carlo Inputs'!$C$13-'Monte Carlo Inputs'!$C$14*(H2269-G2269)</f>
        <v>1469.9836096030801</v>
      </c>
      <c r="N2269" s="16">
        <f>I2269*$E2269*(1-'Monte Carlo Inputs'!$C$11)+I2269*'Monte Carlo Inputs'!$C$12-I2269*'Monte Carlo Inputs'!$C$13-'Monte Carlo Inputs'!$C$14*(I2269-H2269)</f>
        <v>1603.1629044229865</v>
      </c>
      <c r="O2269" s="16">
        <f>J2269*$E2269*(1-'Monte Carlo Inputs'!$C$11)+J2269*'Monte Carlo Inputs'!$C$12-J2269*'Monte Carlo Inputs'!$C$13-'Monte Carlo Inputs'!$C$14*(J2269-I2269)</f>
        <v>1748.4081328035513</v>
      </c>
    </row>
    <row r="2270" spans="1:15">
      <c r="A2270">
        <v>2266</v>
      </c>
      <c r="B2270" s="39">
        <v>0.73024770223968838</v>
      </c>
      <c r="C2270" s="39">
        <v>-2.6084280253445336</v>
      </c>
      <c r="D2270" s="29">
        <f>'Monte Carlo Inputs'!$C$6+'Monte Carlo Inputs'!$D$6*B2270</f>
        <v>0.17361844913524274</v>
      </c>
      <c r="E2270" s="29">
        <f>'Monte Carlo Inputs'!$C$7+'Monte Carlo Inputs'!$D$7*C2270</f>
        <v>0.48946129159297636</v>
      </c>
      <c r="F2270" s="16">
        <f>'Monte Carlo Inputs'!$C$17*(1+$D2270)</f>
        <v>2850.836574794419</v>
      </c>
      <c r="G2270" s="16">
        <f t="shared" ref="G2270:J2270" si="2264">F2270*(1+$D2270)</f>
        <v>3345.7943996482536</v>
      </c>
      <c r="H2270" s="16">
        <f t="shared" si="2264"/>
        <v>3926.6860344405641</v>
      </c>
      <c r="I2270" s="16">
        <f t="shared" si="2264"/>
        <v>4608.4311739811519</v>
      </c>
      <c r="J2270" s="16">
        <f t="shared" si="2264"/>
        <v>5408.5398473542655</v>
      </c>
      <c r="K2270" s="16">
        <f>F2270*$E2270*(1-'Monte Carlo Inputs'!$C$11)+F2270*'Monte Carlo Inputs'!$C$12-F2270*'Monte Carlo Inputs'!$C$13-'Monte Carlo Inputs'!$C$14*(F2270-'Monte Carlo Inputs'!$C$17)</f>
        <v>1109.1353796720659</v>
      </c>
      <c r="L2270" s="16">
        <f>G2270*$E2270*(1-'Monte Carlo Inputs'!$C$11)+G2270*'Monte Carlo Inputs'!$C$12-G2270*'Monte Carlo Inputs'!$C$13-'Monte Carlo Inputs'!$C$14*(G2270-F2270)</f>
        <v>1301.7017441717589</v>
      </c>
      <c r="M2270" s="16">
        <f>H2270*$E2270*(1-'Monte Carlo Inputs'!$C$11)+H2270*'Monte Carlo Inputs'!$C$12-H2270*'Monte Carlo Inputs'!$C$13-'Monte Carlo Inputs'!$C$14*(H2270-G2270)</f>
        <v>1527.7011822315003</v>
      </c>
      <c r="N2270" s="16">
        <f>I2270*$E2270*(1-'Monte Carlo Inputs'!$C$11)+I2270*'Monte Carlo Inputs'!$C$12-I2270*'Monte Carlo Inputs'!$C$13-'Monte Carlo Inputs'!$C$14*(I2270-H2270)</f>
        <v>1792.9382922326106</v>
      </c>
      <c r="O2270" s="16">
        <f>J2270*$E2270*(1-'Monte Carlo Inputs'!$C$11)+J2270*'Monte Carlo Inputs'!$C$12-J2270*'Monte Carlo Inputs'!$C$13-'Monte Carlo Inputs'!$C$14*(J2270-I2270)</f>
        <v>2104.2254579252271</v>
      </c>
    </row>
    <row r="2271" spans="1:15">
      <c r="A2271">
        <v>2267</v>
      </c>
      <c r="B2271" s="39">
        <v>1.949084327259164</v>
      </c>
      <c r="C2271" s="39">
        <v>-0.70053906862850757</v>
      </c>
      <c r="D2271" s="29">
        <f>'Monte Carlo Inputs'!$C$6+'Monte Carlo Inputs'!$D$6*B2271</f>
        <v>0.25257986199966942</v>
      </c>
      <c r="E2271" s="29">
        <f>'Monte Carlo Inputs'!$C$7+'Monte Carlo Inputs'!$D$7*C2271</f>
        <v>0.55774822690554238</v>
      </c>
      <c r="F2271" s="16">
        <f>'Monte Carlo Inputs'!$C$17*(1+$D2271)</f>
        <v>3042.6417427833971</v>
      </c>
      <c r="G2271" s="16">
        <f t="shared" ref="G2271:J2271" si="2265">F2271*(1+$D2271)</f>
        <v>3811.151774290061</v>
      </c>
      <c r="H2271" s="16">
        <f t="shared" si="2265"/>
        <v>4773.7719635000394</v>
      </c>
      <c r="I2271" s="16">
        <f t="shared" si="2265"/>
        <v>5979.5306272587695</v>
      </c>
      <c r="J2271" s="16">
        <f t="shared" si="2265"/>
        <v>7489.8396479145858</v>
      </c>
      <c r="K2271" s="16">
        <f>F2271*$E2271*(1-'Monte Carlo Inputs'!$C$11)+F2271*'Monte Carlo Inputs'!$C$12-F2271*'Monte Carlo Inputs'!$C$13-'Monte Carlo Inputs'!$C$14*(F2271-'Monte Carlo Inputs'!$C$17)</f>
        <v>1334.343463617842</v>
      </c>
      <c r="L2271" s="16">
        <f>G2271*$E2271*(1-'Monte Carlo Inputs'!$C$11)+G2271*'Monte Carlo Inputs'!$C$12-G2271*'Monte Carlo Inputs'!$C$13-'Monte Carlo Inputs'!$C$14*(G2271-F2271)</f>
        <v>1671.3717515185972</v>
      </c>
      <c r="M2271" s="16">
        <f>H2271*$E2271*(1-'Monte Carlo Inputs'!$C$11)+H2271*'Monte Carlo Inputs'!$C$12-H2271*'Monte Carlo Inputs'!$C$13-'Monte Carlo Inputs'!$C$14*(H2271-G2271)</f>
        <v>2093.5265978673106</v>
      </c>
      <c r="N2271" s="16">
        <f>I2271*$E2271*(1-'Monte Carlo Inputs'!$C$11)+I2271*'Monte Carlo Inputs'!$C$12-I2271*'Monte Carlo Inputs'!$C$13-'Monte Carlo Inputs'!$C$14*(I2271-H2271)</f>
        <v>2622.3092570492727</v>
      </c>
      <c r="O2271" s="16">
        <f>J2271*$E2271*(1-'Monte Carlo Inputs'!$C$11)+J2271*'Monte Carlo Inputs'!$C$12-J2271*'Monte Carlo Inputs'!$C$13-'Monte Carlo Inputs'!$C$14*(J2271-I2271)</f>
        <v>3284.6517673152339</v>
      </c>
    </row>
    <row r="2272" spans="1:15">
      <c r="A2272">
        <v>2268</v>
      </c>
      <c r="B2272" s="39">
        <v>-1.4791457678397792</v>
      </c>
      <c r="C2272" s="39">
        <v>-0.13325973390967491</v>
      </c>
      <c r="D2272" s="29">
        <f>'Monte Carlo Inputs'!$C$6+'Monte Carlo Inputs'!$D$6*B2272</f>
        <v>3.0484557037008905E-2</v>
      </c>
      <c r="E2272" s="29">
        <f>'Monte Carlo Inputs'!$C$7+'Monte Carlo Inputs'!$D$7*C2272</f>
        <v>0.57805222158916281</v>
      </c>
      <c r="F2272" s="16">
        <f>'Monte Carlo Inputs'!$C$17*(1+$D2272)</f>
        <v>2503.1500374985985</v>
      </c>
      <c r="G2272" s="16">
        <f t="shared" ref="G2272:J2272" si="2266">F2272*(1+$D2272)</f>
        <v>2579.4574575889155</v>
      </c>
      <c r="H2272" s="16">
        <f t="shared" si="2266"/>
        <v>2658.0910755793229</v>
      </c>
      <c r="I2272" s="16">
        <f t="shared" si="2266"/>
        <v>2739.1218045823853</v>
      </c>
      <c r="J2272" s="16">
        <f t="shared" si="2266"/>
        <v>2822.6227194654916</v>
      </c>
      <c r="K2272" s="16">
        <f>F2272*$E2272*(1-'Monte Carlo Inputs'!$C$11)+F2272*'Monte Carlo Inputs'!$C$12-F2272*'Monte Carlo Inputs'!$C$13-'Monte Carlo Inputs'!$C$14*(F2272-'Monte Carlo Inputs'!$C$17)</f>
        <v>1126.6954630594742</v>
      </c>
      <c r="L2272" s="16">
        <f>G2272*$E2272*(1-'Monte Carlo Inputs'!$C$11)+G2272*'Monte Carlo Inputs'!$C$12-G2272*'Monte Carlo Inputs'!$C$13-'Monte Carlo Inputs'!$C$14*(G2272-F2272)</f>
        <v>1161.0422751664498</v>
      </c>
      <c r="M2272" s="16">
        <f>H2272*$E2272*(1-'Monte Carlo Inputs'!$C$11)+H2272*'Monte Carlo Inputs'!$C$12-H2272*'Monte Carlo Inputs'!$C$13-'Monte Carlo Inputs'!$C$14*(H2272-G2272)</f>
        <v>1196.4361346261401</v>
      </c>
      <c r="N2272" s="16">
        <f>I2272*$E2272*(1-'Monte Carlo Inputs'!$C$11)+I2272*'Monte Carlo Inputs'!$C$12-I2272*'Monte Carlo Inputs'!$C$13-'Monte Carlo Inputs'!$C$14*(I2272-H2272)</f>
        <v>1232.908960213289</v>
      </c>
      <c r="O2272" s="16">
        <f>J2272*$E2272*(1-'Monte Carlo Inputs'!$C$11)+J2272*'Monte Carlo Inputs'!$C$12-J2272*'Monte Carlo Inputs'!$C$13-'Monte Carlo Inputs'!$C$14*(J2272-I2272)</f>
        <v>1270.4936437323504</v>
      </c>
    </row>
    <row r="2273" spans="1:15">
      <c r="A2273">
        <v>2269</v>
      </c>
      <c r="B2273" s="39">
        <v>1.3101966361332045</v>
      </c>
      <c r="C2273" s="39">
        <v>0.35634741566215067</v>
      </c>
      <c r="D2273" s="29">
        <f>'Monte Carlo Inputs'!$C$6+'Monte Carlo Inputs'!$D$6*B2273</f>
        <v>0.21119000406674826</v>
      </c>
      <c r="E2273" s="29">
        <f>'Monte Carlo Inputs'!$C$7+'Monte Carlo Inputs'!$D$7*C2273</f>
        <v>0.59557618263191103</v>
      </c>
      <c r="F2273" s="16">
        <f>'Monte Carlo Inputs'!$C$17*(1+$D2273)</f>
        <v>2942.1016388785388</v>
      </c>
      <c r="G2273" s="16">
        <f t="shared" ref="G2273:J2273" si="2267">F2273*(1+$D2273)</f>
        <v>3563.4440959580843</v>
      </c>
      <c r="H2273" s="16">
        <f t="shared" si="2267"/>
        <v>4316.0078690751025</v>
      </c>
      <c r="I2273" s="16">
        <f t="shared" si="2267"/>
        <v>5227.5055884971907</v>
      </c>
      <c r="J2273" s="16">
        <f t="shared" si="2267"/>
        <v>6331.5025149908615</v>
      </c>
      <c r="K2273" s="16">
        <f>F2273*$E2273*(1-'Monte Carlo Inputs'!$C$11)+F2273*'Monte Carlo Inputs'!$C$12-F2273*'Monte Carlo Inputs'!$C$13-'Monte Carlo Inputs'!$C$14*(F2273-'Monte Carlo Inputs'!$C$17)</f>
        <v>1368.0998799426386</v>
      </c>
      <c r="L2273" s="16">
        <f>G2273*$E2273*(1-'Monte Carlo Inputs'!$C$11)+G2273*'Monte Carlo Inputs'!$C$12-G2273*'Monte Carlo Inputs'!$C$13-'Monte Carlo Inputs'!$C$14*(G2273-F2273)</f>
        <v>1657.0288991514428</v>
      </c>
      <c r="M2273" s="16">
        <f>H2273*$E2273*(1-'Monte Carlo Inputs'!$C$11)+H2273*'Monte Carlo Inputs'!$C$12-H2273*'Monte Carlo Inputs'!$C$13-'Monte Carlo Inputs'!$C$14*(H2273-G2273)</f>
        <v>2006.9768391019554</v>
      </c>
      <c r="N2273" s="16">
        <f>I2273*$E2273*(1-'Monte Carlo Inputs'!$C$11)+I2273*'Monte Carlo Inputs'!$C$12-I2273*'Monte Carlo Inputs'!$C$13-'Monte Carlo Inputs'!$C$14*(I2273-H2273)</f>
        <v>2430.8302859137661</v>
      </c>
      <c r="O2273" s="16">
        <f>J2273*$E2273*(1-'Monte Carlo Inputs'!$C$11)+J2273*'Monte Carlo Inputs'!$C$12-J2273*'Monte Carlo Inputs'!$C$13-'Monte Carlo Inputs'!$C$14*(J2273-I2273)</f>
        <v>2944.1973438814698</v>
      </c>
    </row>
    <row r="2274" spans="1:15">
      <c r="A2274">
        <v>2270</v>
      </c>
      <c r="B2274" s="39">
        <v>0.4899859133295883</v>
      </c>
      <c r="C2274" s="39">
        <v>0.49720060533500499</v>
      </c>
      <c r="D2274" s="29">
        <f>'Monte Carlo Inputs'!$C$6+'Monte Carlo Inputs'!$D$6*B2274</f>
        <v>0.15805327007822761</v>
      </c>
      <c r="E2274" s="29">
        <f>'Monte Carlo Inputs'!$C$7+'Monte Carlo Inputs'!$D$7*C2274</f>
        <v>0.6006175832951417</v>
      </c>
      <c r="F2274" s="16">
        <f>'Monte Carlo Inputs'!$C$17*(1+$D2274)</f>
        <v>2813.0271983470229</v>
      </c>
      <c r="G2274" s="16">
        <f t="shared" ref="G2274:J2274" si="2268">F2274*(1+$D2274)</f>
        <v>3257.6353458647645</v>
      </c>
      <c r="H2274" s="16">
        <f t="shared" si="2268"/>
        <v>3772.5152650011082</v>
      </c>
      <c r="I2274" s="16">
        <f t="shared" si="2268"/>
        <v>4368.7736390545642</v>
      </c>
      <c r="J2274" s="16">
        <f t="shared" si="2268"/>
        <v>5059.2725989386963</v>
      </c>
      <c r="K2274" s="16">
        <f>F2274*$E2274*(1-'Monte Carlo Inputs'!$C$11)+F2274*'Monte Carlo Inputs'!$C$12-F2274*'Monte Carlo Inputs'!$C$13-'Monte Carlo Inputs'!$C$14*(F2274-'Monte Carlo Inputs'!$C$17)</f>
        <v>1316.3840570166587</v>
      </c>
      <c r="L2274" s="16">
        <f>G2274*$E2274*(1-'Monte Carlo Inputs'!$C$11)+G2274*'Monte Carlo Inputs'!$C$12-G2274*'Monte Carlo Inputs'!$C$13-'Monte Carlo Inputs'!$C$14*(G2274-F2274)</f>
        <v>1524.4428619069856</v>
      </c>
      <c r="M2274" s="16">
        <f>H2274*$E2274*(1-'Monte Carlo Inputs'!$C$11)+H2274*'Monte Carlo Inputs'!$C$12-H2274*'Monte Carlo Inputs'!$C$13-'Monte Carlo Inputs'!$C$14*(H2274-G2274)</f>
        <v>1765.3860412787965</v>
      </c>
      <c r="N2274" s="16">
        <f>I2274*$E2274*(1-'Monte Carlo Inputs'!$C$11)+I2274*'Monte Carlo Inputs'!$C$12-I2274*'Monte Carlo Inputs'!$C$13-'Monte Carlo Inputs'!$C$14*(I2274-H2274)</f>
        <v>2044.4110780533665</v>
      </c>
      <c r="O2274" s="16">
        <f>J2274*$E2274*(1-'Monte Carlo Inputs'!$C$11)+J2274*'Monte Carlo Inputs'!$C$12-J2274*'Monte Carlo Inputs'!$C$13-'Monte Carlo Inputs'!$C$14*(J2274-I2274)</f>
        <v>2367.5369343238558</v>
      </c>
    </row>
    <row r="2275" spans="1:15">
      <c r="A2275">
        <v>2271</v>
      </c>
      <c r="B2275" s="39">
        <v>-0.4742463886193089</v>
      </c>
      <c r="C2275" s="39">
        <v>-0.97937758905480676</v>
      </c>
      <c r="D2275" s="29">
        <f>'Monte Carlo Inputs'!$C$6+'Monte Carlo Inputs'!$D$6*B2275</f>
        <v>9.5586206545256749E-2</v>
      </c>
      <c r="E2275" s="29">
        <f>'Monte Carlo Inputs'!$C$7+'Monte Carlo Inputs'!$D$7*C2275</f>
        <v>0.54776807164547059</v>
      </c>
      <c r="F2275" s="16">
        <f>'Monte Carlo Inputs'!$C$17*(1+$D2275)</f>
        <v>2661.2884543190839</v>
      </c>
      <c r="G2275" s="16">
        <f t="shared" ref="G2275:J2275" si="2269">F2275*(1+$D2275)</f>
        <v>2915.6709221901351</v>
      </c>
      <c r="H2275" s="16">
        <f t="shared" si="2269"/>
        <v>3194.3688451766011</v>
      </c>
      <c r="I2275" s="16">
        <f t="shared" si="2269"/>
        <v>3499.7064453933854</v>
      </c>
      <c r="J2275" s="16">
        <f t="shared" si="2269"/>
        <v>3834.2301085305244</v>
      </c>
      <c r="K2275" s="16">
        <f>F2275*$E2275*(1-'Monte Carlo Inputs'!$C$11)+F2275*'Monte Carlo Inputs'!$C$12-F2275*'Monte Carlo Inputs'!$C$13-'Monte Carlo Inputs'!$C$14*(F2275-'Monte Carlo Inputs'!$C$17)</f>
        <v>1143.0987120378188</v>
      </c>
      <c r="L2275" s="16">
        <f>G2275*$E2275*(1-'Monte Carlo Inputs'!$C$11)+G2275*'Monte Carlo Inputs'!$C$12-G2275*'Monte Carlo Inputs'!$C$13-'Monte Carlo Inputs'!$C$14*(G2275-F2275)</f>
        <v>1252.363181628283</v>
      </c>
      <c r="M2275" s="16">
        <f>H2275*$E2275*(1-'Monte Carlo Inputs'!$C$11)+H2275*'Monte Carlo Inputs'!$C$12-H2275*'Monte Carlo Inputs'!$C$13-'Monte Carlo Inputs'!$C$14*(H2275-G2275)</f>
        <v>1372.0718273770792</v>
      </c>
      <c r="N2275" s="16">
        <f>I2275*$E2275*(1-'Monte Carlo Inputs'!$C$11)+I2275*'Monte Carlo Inputs'!$C$12-I2275*'Monte Carlo Inputs'!$C$13-'Monte Carlo Inputs'!$C$14*(I2275-H2275)</f>
        <v>1503.2229684636725</v>
      </c>
      <c r="O2275" s="16">
        <f>J2275*$E2275*(1-'Monte Carlo Inputs'!$C$11)+J2275*'Monte Carlo Inputs'!$C$12-J2275*'Monte Carlo Inputs'!$C$13-'Monte Carlo Inputs'!$C$14*(J2275-I2275)</f>
        <v>1646.9103496108153</v>
      </c>
    </row>
    <row r="2276" spans="1:15">
      <c r="A2276">
        <v>2272</v>
      </c>
      <c r="B2276" s="39">
        <v>0.64424788873925554</v>
      </c>
      <c r="C2276" s="39">
        <v>-1.5091881707171408</v>
      </c>
      <c r="D2276" s="29">
        <f>'Monte Carlo Inputs'!$C$6+'Monte Carlo Inputs'!$D$6*B2276</f>
        <v>0.16804701598277832</v>
      </c>
      <c r="E2276" s="29">
        <f>'Monte Carlo Inputs'!$C$7+'Monte Carlo Inputs'!$D$7*C2276</f>
        <v>0.52880515412842466</v>
      </c>
      <c r="F2276" s="16">
        <f>'Monte Carlo Inputs'!$C$17*(1+$D2276)</f>
        <v>2837.3030065237672</v>
      </c>
      <c r="G2276" s="16">
        <f t="shared" ref="G2276:J2276" si="2270">F2276*(1+$D2276)</f>
        <v>3314.1033102090514</v>
      </c>
      <c r="H2276" s="16">
        <f t="shared" si="2270"/>
        <v>3871.0284821483301</v>
      </c>
      <c r="I2276" s="16">
        <f t="shared" si="2270"/>
        <v>4521.5432673577006</v>
      </c>
      <c r="J2276" s="16">
        <f t="shared" si="2270"/>
        <v>5281.3751210741839</v>
      </c>
      <c r="K2276" s="16">
        <f>F2276*$E2276*(1-'Monte Carlo Inputs'!$C$11)+F2276*'Monte Carlo Inputs'!$C$12-F2276*'Monte Carlo Inputs'!$C$13-'Monte Carlo Inputs'!$C$14*(F2276-'Monte Carlo Inputs'!$C$17)</f>
        <v>1183.1099817821598</v>
      </c>
      <c r="L2276" s="16">
        <f>G2276*$E2276*(1-'Monte Carlo Inputs'!$C$11)+G2276*'Monte Carlo Inputs'!$C$12-G2276*'Monte Carlo Inputs'!$C$13-'Monte Carlo Inputs'!$C$14*(G2276-F2276)</f>
        <v>1381.9280838000909</v>
      </c>
      <c r="M2276" s="16">
        <f>H2276*$E2276*(1-'Monte Carlo Inputs'!$C$11)+H2276*'Monte Carlo Inputs'!$C$12-H2276*'Monte Carlo Inputs'!$C$13-'Monte Carlo Inputs'!$C$14*(H2276-G2276)</f>
        <v>1614.1569745854949</v>
      </c>
      <c r="N2276" s="16">
        <f>I2276*$E2276*(1-'Monte Carlo Inputs'!$C$11)+I2276*'Monte Carlo Inputs'!$C$12-I2276*'Monte Carlo Inputs'!$C$13-'Monte Carlo Inputs'!$C$14*(I2276-H2276)</f>
        <v>1885.4112374923766</v>
      </c>
      <c r="O2276" s="16">
        <f>J2276*$E2276*(1-'Monte Carlo Inputs'!$C$11)+J2276*'Monte Carlo Inputs'!$C$12-J2276*'Monte Carlo Inputs'!$C$13-'Monte Carlo Inputs'!$C$14*(J2276-I2276)</f>
        <v>2202.2489698533673</v>
      </c>
    </row>
    <row r="2277" spans="1:15">
      <c r="A2277">
        <v>2273</v>
      </c>
      <c r="B2277" s="39">
        <v>0.20561799524605623</v>
      </c>
      <c r="C2277" s="39">
        <v>0.10077205055228816</v>
      </c>
      <c r="D2277" s="29">
        <f>'Monte Carlo Inputs'!$C$6+'Monte Carlo Inputs'!$D$6*B2277</f>
        <v>0.13963070865837166</v>
      </c>
      <c r="E2277" s="29">
        <f>'Monte Carlo Inputs'!$C$7+'Monte Carlo Inputs'!$D$7*C2277</f>
        <v>0.58642865946851741</v>
      </c>
      <c r="F2277" s="16">
        <f>'Monte Carlo Inputs'!$C$17*(1+$D2277)</f>
        <v>2768.2769544020512</v>
      </c>
      <c r="G2277" s="16">
        <f t="shared" ref="G2277:J2277" si="2271">F2277*(1+$D2277)</f>
        <v>3154.8134273078485</v>
      </c>
      <c r="H2277" s="16">
        <f t="shared" si="2271"/>
        <v>3595.3222618477898</v>
      </c>
      <c r="I2277" s="16">
        <f t="shared" si="2271"/>
        <v>4097.3396571248168</v>
      </c>
      <c r="J2277" s="16">
        <f t="shared" si="2271"/>
        <v>4669.4540970632042</v>
      </c>
      <c r="K2277" s="16">
        <f>F2277*$E2277*(1-'Monte Carlo Inputs'!$C$11)+F2277*'Monte Carlo Inputs'!$C$12-F2277*'Monte Carlo Inputs'!$C$13-'Monte Carlo Inputs'!$C$14*(F2277-'Monte Carlo Inputs'!$C$17)</f>
        <v>1266.8451625789642</v>
      </c>
      <c r="L2277" s="16">
        <f>G2277*$E2277*(1-'Monte Carlo Inputs'!$C$11)+G2277*'Monte Carlo Inputs'!$C$12-G2277*'Monte Carlo Inputs'!$C$13-'Monte Carlo Inputs'!$C$14*(G2277-F2277)</f>
        <v>1443.7356503902949</v>
      </c>
      <c r="M2277" s="16">
        <f>H2277*$E2277*(1-'Monte Carlo Inputs'!$C$11)+H2277*'Monte Carlo Inputs'!$C$12-H2277*'Monte Carlo Inputs'!$C$13-'Monte Carlo Inputs'!$C$14*(H2277-G2277)</f>
        <v>1645.3254823696466</v>
      </c>
      <c r="N2277" s="16">
        <f>I2277*$E2277*(1-'Monte Carlo Inputs'!$C$11)+I2277*'Monte Carlo Inputs'!$C$12-I2277*'Monte Carlo Inputs'!$C$13-'Monte Carlo Inputs'!$C$14*(I2277-H2277)</f>
        <v>1875.0634454465981</v>
      </c>
      <c r="O2277" s="16">
        <f>J2277*$E2277*(1-'Monte Carlo Inputs'!$C$11)+J2277*'Monte Carlo Inputs'!$C$12-J2277*'Monte Carlo Inputs'!$C$13-'Monte Carlo Inputs'!$C$14*(J2277-I2277)</f>
        <v>2136.8798831137142</v>
      </c>
    </row>
    <row r="2278" spans="1:15">
      <c r="A2278">
        <v>2274</v>
      </c>
      <c r="B2278" s="39">
        <v>-2.6874067306560598E-3</v>
      </c>
      <c r="C2278" s="39">
        <v>0.14409600690230279</v>
      </c>
      <c r="D2278" s="29">
        <f>'Monte Carlo Inputs'!$C$6+'Monte Carlo Inputs'!$D$6*B2278</f>
        <v>0.12613580006296354</v>
      </c>
      <c r="E2278" s="29">
        <f>'Monte Carlo Inputs'!$C$7+'Monte Carlo Inputs'!$D$7*C2278</f>
        <v>0.58797930537709808</v>
      </c>
      <c r="F2278" s="16">
        <f>'Monte Carlo Inputs'!$C$17*(1+$D2278)</f>
        <v>2735.496471932945</v>
      </c>
      <c r="G2278" s="16">
        <f t="shared" ref="G2278:J2278" si="2272">F2278*(1+$D2278)</f>
        <v>3080.5405079896213</v>
      </c>
      <c r="H2278" s="16">
        <f t="shared" si="2272"/>
        <v>3469.1069495912602</v>
      </c>
      <c r="I2278" s="16">
        <f t="shared" si="2272"/>
        <v>3906.685530181941</v>
      </c>
      <c r="J2278" s="16">
        <f t="shared" si="2272"/>
        <v>4399.4584351258427</v>
      </c>
      <c r="K2278" s="16">
        <f>F2278*$E2278*(1-'Monte Carlo Inputs'!$C$11)+F2278*'Monte Carlo Inputs'!$C$12-F2278*'Monte Carlo Inputs'!$C$13-'Monte Carlo Inputs'!$C$14*(F2278-'Monte Carlo Inputs'!$C$17)</f>
        <v>1254.3800004612331</v>
      </c>
      <c r="L2278" s="16">
        <f>G2278*$E2278*(1-'Monte Carlo Inputs'!$C$11)+G2278*'Monte Carlo Inputs'!$C$12-G2278*'Monte Carlo Inputs'!$C$13-'Monte Carlo Inputs'!$C$14*(G2278-F2278)</f>
        <v>1412.6022254023912</v>
      </c>
      <c r="M2278" s="16">
        <f>H2278*$E2278*(1-'Monte Carlo Inputs'!$C$11)+H2278*'Monte Carlo Inputs'!$C$12-H2278*'Monte Carlo Inputs'!$C$13-'Monte Carlo Inputs'!$C$14*(H2278-G2278)</f>
        <v>1590.7819372742447</v>
      </c>
      <c r="N2278" s="16">
        <f>I2278*$E2278*(1-'Monte Carlo Inputs'!$C$11)+I2278*'Monte Carlo Inputs'!$C$12-I2278*'Monte Carlo Inputs'!$C$13-'Monte Carlo Inputs'!$C$14*(I2278-H2278)</f>
        <v>1791.4364896580423</v>
      </c>
      <c r="O2278" s="16">
        <f>J2278*$E2278*(1-'Monte Carlo Inputs'!$C$11)+J2278*'Monte Carlo Inputs'!$C$12-J2278*'Monte Carlo Inputs'!$C$13-'Monte Carlo Inputs'!$C$14*(J2278-I2278)</f>
        <v>2017.4007645430465</v>
      </c>
    </row>
    <row r="2279" spans="1:15">
      <c r="A2279">
        <v>2275</v>
      </c>
      <c r="B2279" s="39">
        <v>-0.44456685250460021</v>
      </c>
      <c r="C2279" s="39">
        <v>1.4102467733613271</v>
      </c>
      <c r="D2279" s="29">
        <f>'Monte Carlo Inputs'!$C$6+'Monte Carlo Inputs'!$D$6*B2279</f>
        <v>9.7508972941237615E-2</v>
      </c>
      <c r="E2279" s="29">
        <f>'Monte Carlo Inputs'!$C$7+'Monte Carlo Inputs'!$D$7*C2279</f>
        <v>0.63329722347751316</v>
      </c>
      <c r="F2279" s="16">
        <f>'Monte Carlo Inputs'!$C$17*(1+$D2279)</f>
        <v>2665.9590461715611</v>
      </c>
      <c r="G2279" s="16">
        <f t="shared" ref="G2279:J2279" si="2273">F2279*(1+$D2279)</f>
        <v>2925.9139746671517</v>
      </c>
      <c r="H2279" s="16">
        <f t="shared" si="2273"/>
        <v>3211.2168412513602</v>
      </c>
      <c r="I2279" s="16">
        <f t="shared" si="2273"/>
        <v>3524.3392973333857</v>
      </c>
      <c r="J2279" s="16">
        <f t="shared" si="2273"/>
        <v>3867.9940025128076</v>
      </c>
      <c r="K2279" s="16">
        <f>F2279*$E2279*(1-'Monte Carlo Inputs'!$C$11)+F2279*'Monte Carlo Inputs'!$C$12-F2279*'Monte Carlo Inputs'!$C$13-'Monte Carlo Inputs'!$C$14*(F2279-'Monte Carlo Inputs'!$C$17)</f>
        <v>1307.4272362271352</v>
      </c>
      <c r="L2279" s="16">
        <f>G2279*$E2279*(1-'Monte Carlo Inputs'!$C$11)+G2279*'Monte Carlo Inputs'!$C$12-G2279*'Monte Carlo Inputs'!$C$13-'Monte Carlo Inputs'!$C$14*(G2279-F2279)</f>
        <v>1434.9131232270443</v>
      </c>
      <c r="M2279" s="16">
        <f>H2279*$E2279*(1-'Monte Carlo Inputs'!$C$11)+H2279*'Monte Carlo Inputs'!$C$12-H2279*'Monte Carlo Inputs'!$C$13-'Monte Carlo Inputs'!$C$14*(H2279-G2279)</f>
        <v>1574.8300281328166</v>
      </c>
      <c r="N2279" s="16">
        <f>I2279*$E2279*(1-'Monte Carlo Inputs'!$C$11)+I2279*'Monte Carlo Inputs'!$C$12-I2279*'Monte Carlo Inputs'!$C$13-'Monte Carlo Inputs'!$C$14*(I2279-H2279)</f>
        <v>1728.3900867330681</v>
      </c>
      <c r="O2279" s="16">
        <f>J2279*$E2279*(1-'Monte Carlo Inputs'!$C$11)+J2279*'Monte Carlo Inputs'!$C$12-J2279*'Monte Carlo Inputs'!$C$13-'Monte Carlo Inputs'!$C$14*(J2279-I2279)</f>
        <v>1896.9236289322262</v>
      </c>
    </row>
    <row r="2280" spans="1:15">
      <c r="A2280">
        <v>2276</v>
      </c>
      <c r="B2280" s="39">
        <v>-1.2381240729304064</v>
      </c>
      <c r="C2280" s="39">
        <v>-0.8013477834210635</v>
      </c>
      <c r="D2280" s="29">
        <f>'Monte Carlo Inputs'!$C$6+'Monte Carlo Inputs'!$D$6*B2280</f>
        <v>4.6098966031913186E-2</v>
      </c>
      <c r="E2280" s="29">
        <f>'Monte Carlo Inputs'!$C$7+'Monte Carlo Inputs'!$D$7*C2280</f>
        <v>0.55414009333898973</v>
      </c>
      <c r="F2280" s="16">
        <f>'Monte Carlo Inputs'!$C$17*(1+$D2280)</f>
        <v>2541.0789983881205</v>
      </c>
      <c r="G2280" s="16">
        <f t="shared" ref="G2280:J2280" si="2274">F2280*(1+$D2280)</f>
        <v>2658.2201128192223</v>
      </c>
      <c r="H2280" s="16">
        <f t="shared" si="2274"/>
        <v>2780.7613115054237</v>
      </c>
      <c r="I2280" s="16">
        <f t="shared" si="2274"/>
        <v>2908.9515327473705</v>
      </c>
      <c r="J2280" s="16">
        <f t="shared" si="2274"/>
        <v>3043.0511906439729</v>
      </c>
      <c r="K2280" s="16">
        <f>F2280*$E2280*(1-'Monte Carlo Inputs'!$C$11)+F2280*'Monte Carlo Inputs'!$C$12-F2280*'Monte Carlo Inputs'!$C$13-'Monte Carlo Inputs'!$C$14*(F2280-'Monte Carlo Inputs'!$C$17)</f>
        <v>1101.147685944529</v>
      </c>
      <c r="L2280" s="16">
        <f>G2280*$E2280*(1-'Monte Carlo Inputs'!$C$11)+G2280*'Monte Carlo Inputs'!$C$12-G2280*'Monte Carlo Inputs'!$C$13-'Monte Carlo Inputs'!$C$14*(G2280-F2280)</f>
        <v>1151.9094557150056</v>
      </c>
      <c r="M2280" s="16">
        <f>H2280*$E2280*(1-'Monte Carlo Inputs'!$C$11)+H2280*'Monte Carlo Inputs'!$C$12-H2280*'Monte Carlo Inputs'!$C$13-'Monte Carlo Inputs'!$C$14*(H2280-G2280)</f>
        <v>1205.0112905858514</v>
      </c>
      <c r="N2280" s="16">
        <f>I2280*$E2280*(1-'Monte Carlo Inputs'!$C$11)+I2280*'Monte Carlo Inputs'!$C$12-I2280*'Monte Carlo Inputs'!$C$13-'Monte Carlo Inputs'!$C$14*(I2280-H2280)</f>
        <v>1260.5610651386403</v>
      </c>
      <c r="O2280" s="16">
        <f>J2280*$E2280*(1-'Monte Carlo Inputs'!$C$11)+J2280*'Monte Carlo Inputs'!$C$12-J2280*'Monte Carlo Inputs'!$C$13-'Monte Carlo Inputs'!$C$14*(J2280-I2280)</f>
        <v>1318.6716268616185</v>
      </c>
    </row>
    <row r="2281" spans="1:15">
      <c r="A2281">
        <v>2277</v>
      </c>
      <c r="B2281" s="39">
        <v>3.8463646318389576E-2</v>
      </c>
      <c r="C2281" s="39">
        <v>-0.32588656970754548</v>
      </c>
      <c r="D2281" s="29">
        <f>'Monte Carlo Inputs'!$C$6+'Monte Carlo Inputs'!$D$6*B2281</f>
        <v>0.12880174004450923</v>
      </c>
      <c r="E2281" s="29">
        <f>'Monte Carlo Inputs'!$C$7+'Monte Carlo Inputs'!$D$7*C2281</f>
        <v>0.57115774472283898</v>
      </c>
      <c r="F2281" s="16">
        <f>'Monte Carlo Inputs'!$C$17*(1+$D2281)</f>
        <v>2741.9723067421178</v>
      </c>
      <c r="G2281" s="16">
        <f t="shared" ref="G2281:J2281" si="2275">F2281*(1+$D2281)</f>
        <v>3095.1431110043591</v>
      </c>
      <c r="H2281" s="16">
        <f t="shared" si="2275"/>
        <v>3493.8029293884961</v>
      </c>
      <c r="I2281" s="16">
        <f t="shared" si="2275"/>
        <v>3943.810826066338</v>
      </c>
      <c r="J2281" s="16">
        <f t="shared" si="2275"/>
        <v>4451.7805228700554</v>
      </c>
      <c r="K2281" s="16">
        <f>F2281*$E2281*(1-'Monte Carlo Inputs'!$C$11)+F2281*'Monte Carlo Inputs'!$C$12-F2281*'Monte Carlo Inputs'!$C$13-'Monte Carlo Inputs'!$C$14*(F2281-'Monte Carlo Inputs'!$C$17)</f>
        <v>1224.6251595491615</v>
      </c>
      <c r="L2281" s="16">
        <f>G2281*$E2281*(1-'Monte Carlo Inputs'!$C$11)+G2281*'Monte Carlo Inputs'!$C$12-G2281*'Monte Carlo Inputs'!$C$13-'Monte Carlo Inputs'!$C$14*(G2281-F2281)</f>
        <v>1382.3590110013781</v>
      </c>
      <c r="M2281" s="16">
        <f>H2281*$E2281*(1-'Monte Carlo Inputs'!$C$11)+H2281*'Monte Carlo Inputs'!$C$12-H2281*'Monte Carlo Inputs'!$C$13-'Monte Carlo Inputs'!$C$14*(H2281-G2281)</f>
        <v>1560.4092569845625</v>
      </c>
      <c r="N2281" s="16">
        <f>I2281*$E2281*(1-'Monte Carlo Inputs'!$C$11)+I2281*'Monte Carlo Inputs'!$C$12-I2281*'Monte Carlo Inputs'!$C$13-'Monte Carlo Inputs'!$C$14*(I2281-H2281)</f>
        <v>1761.392684465734</v>
      </c>
      <c r="O2281" s="16">
        <f>J2281*$E2281*(1-'Monte Carlo Inputs'!$C$11)+J2281*'Monte Carlo Inputs'!$C$12-J2281*'Monte Carlo Inputs'!$C$13-'Monte Carlo Inputs'!$C$14*(J2281-I2281)</f>
        <v>1988.2631271265896</v>
      </c>
    </row>
    <row r="2282" spans="1:15">
      <c r="A2282">
        <v>2278</v>
      </c>
      <c r="B2282" s="39">
        <v>-0.56734570369521542</v>
      </c>
      <c r="C2282" s="39">
        <v>-0.36654143864139976</v>
      </c>
      <c r="D2282" s="29">
        <f>'Monte Carlo Inputs'!$C$6+'Monte Carlo Inputs'!$D$6*B2282</f>
        <v>8.9554837529752698E-2</v>
      </c>
      <c r="E2282" s="29">
        <f>'Monte Carlo Inputs'!$C$7+'Monte Carlo Inputs'!$D$7*C2282</f>
        <v>0.56970263047457292</v>
      </c>
      <c r="F2282" s="16">
        <f>'Monte Carlo Inputs'!$C$17*(1+$D2282)</f>
        <v>2646.6376558435231</v>
      </c>
      <c r="G2282" s="16">
        <f t="shared" ref="G2282:J2282" si="2276">F2282*(1+$D2282)</f>
        <v>2883.6568611127154</v>
      </c>
      <c r="H2282" s="16">
        <f t="shared" si="2276"/>
        <v>3141.9022828012216</v>
      </c>
      <c r="I2282" s="16">
        <f t="shared" si="2276"/>
        <v>3423.2748312718445</v>
      </c>
      <c r="J2282" s="16">
        <f t="shared" si="2276"/>
        <v>3729.8456526060863</v>
      </c>
      <c r="K2282" s="16">
        <f>F2282*$E2282*(1-'Monte Carlo Inputs'!$C$11)+F2282*'Monte Carlo Inputs'!$C$12-F2282*'Monte Carlo Inputs'!$C$13-'Monte Carlo Inputs'!$C$14*(F2282-'Monte Carlo Inputs'!$C$17)</f>
        <v>1177.8904377969063</v>
      </c>
      <c r="L2282" s="16">
        <f>G2282*$E2282*(1-'Monte Carlo Inputs'!$C$11)+G2282*'Monte Carlo Inputs'!$C$12-G2282*'Monte Carlo Inputs'!$C$13-'Monte Carlo Inputs'!$C$14*(G2282-F2282)</f>
        <v>1283.3762245816574</v>
      </c>
      <c r="M2282" s="16">
        <f>H2282*$E2282*(1-'Monte Carlo Inputs'!$C$11)+H2282*'Monte Carlo Inputs'!$C$12-H2282*'Monte Carlo Inputs'!$C$13-'Monte Carlo Inputs'!$C$14*(H2282-G2282)</f>
        <v>1398.3087738636159</v>
      </c>
      <c r="N2282" s="16">
        <f>I2282*$E2282*(1-'Monte Carlo Inputs'!$C$11)+I2282*'Monte Carlo Inputs'!$C$12-I2282*'Monte Carlo Inputs'!$C$13-'Monte Carlo Inputs'!$C$14*(I2282-H2282)</f>
        <v>1523.5340889233994</v>
      </c>
      <c r="O2282" s="16">
        <f>J2282*$E2282*(1-'Monte Carlo Inputs'!$C$11)+J2282*'Monte Carlo Inputs'!$C$12-J2282*'Monte Carlo Inputs'!$C$13-'Monte Carlo Inputs'!$C$14*(J2282-I2282)</f>
        <v>1659.9739367279744</v>
      </c>
    </row>
    <row r="2283" spans="1:15">
      <c r="A2283">
        <v>2279</v>
      </c>
      <c r="B2283" s="39">
        <v>1.5669131460592779E-2</v>
      </c>
      <c r="C2283" s="39">
        <v>-4.1193107251270435E-2</v>
      </c>
      <c r="D2283" s="29">
        <f>'Monte Carlo Inputs'!$C$6+'Monte Carlo Inputs'!$D$6*B2283</f>
        <v>0.12732501456565185</v>
      </c>
      <c r="E2283" s="29">
        <f>'Monte Carlo Inputs'!$C$7+'Monte Carlo Inputs'!$D$7*C2283</f>
        <v>0.58134745937380317</v>
      </c>
      <c r="F2283" s="16">
        <f>'Monte Carlo Inputs'!$C$17*(1+$D2283)</f>
        <v>2738.3851928814256</v>
      </c>
      <c r="G2283" s="16">
        <f t="shared" ref="G2283:J2283" si="2277">F2283*(1+$D2283)</f>
        <v>3087.0501274514186</v>
      </c>
      <c r="H2283" s="16">
        <f t="shared" si="2277"/>
        <v>3480.1088298940681</v>
      </c>
      <c r="I2283" s="16">
        <f t="shared" si="2277"/>
        <v>3923.2137373503842</v>
      </c>
      <c r="J2283" s="16">
        <f t="shared" si="2277"/>
        <v>4422.7369836026874</v>
      </c>
      <c r="K2283" s="16">
        <f>F2283*$E2283*(1-'Monte Carlo Inputs'!$C$11)+F2283*'Monte Carlo Inputs'!$C$12-F2283*'Monte Carlo Inputs'!$C$13-'Monte Carlo Inputs'!$C$14*(F2283-'Monte Carlo Inputs'!$C$17)</f>
        <v>1242.8250863131016</v>
      </c>
      <c r="L2283" s="16">
        <f>G2283*$E2283*(1-'Monte Carlo Inputs'!$C$11)+G2283*'Monte Carlo Inputs'!$C$12-G2283*'Monte Carlo Inputs'!$C$13-'Monte Carlo Inputs'!$C$14*(G2283-F2283)</f>
        <v>1401.0678085304748</v>
      </c>
      <c r="M2283" s="16">
        <f>H2283*$E2283*(1-'Monte Carlo Inputs'!$C$11)+H2283*'Monte Carlo Inputs'!$C$12-H2283*'Monte Carlo Inputs'!$C$13-'Monte Carlo Inputs'!$C$14*(H2283-G2283)</f>
        <v>1579.4587876590836</v>
      </c>
      <c r="N2283" s="16">
        <f>I2283*$E2283*(1-'Monte Carlo Inputs'!$C$11)+I2283*'Monte Carlo Inputs'!$C$12-I2283*'Monte Carlo Inputs'!$C$13-'Monte Carlo Inputs'!$C$14*(I2283-H2283)</f>
        <v>1780.5634008036229</v>
      </c>
      <c r="O2283" s="16">
        <f>J2283*$E2283*(1-'Monte Carlo Inputs'!$C$11)+J2283*'Monte Carlo Inputs'!$C$12-J2283*'Monte Carlo Inputs'!$C$13-'Monte Carlo Inputs'!$C$14*(J2283-I2283)</f>
        <v>2007.2736617460114</v>
      </c>
    </row>
    <row r="2284" spans="1:15">
      <c r="A2284">
        <v>2280</v>
      </c>
      <c r="B2284" s="39">
        <v>0.4277725177004767</v>
      </c>
      <c r="C2284" s="39">
        <v>-0.56934816841848568</v>
      </c>
      <c r="D2284" s="29">
        <f>'Monte Carlo Inputs'!$C$6+'Monte Carlo Inputs'!$D$6*B2284</f>
        <v>0.15402282209436458</v>
      </c>
      <c r="E2284" s="29">
        <f>'Monte Carlo Inputs'!$C$7+'Monte Carlo Inputs'!$D$7*C2284</f>
        <v>0.56244379605001671</v>
      </c>
      <c r="F2284" s="16">
        <f>'Monte Carlo Inputs'!$C$17*(1+$D2284)</f>
        <v>2803.2368371494213</v>
      </c>
      <c r="G2284" s="16">
        <f t="shared" ref="G2284:J2284" si="2278">F2284*(1+$D2284)</f>
        <v>3234.9992858060555</v>
      </c>
      <c r="H2284" s="16">
        <f t="shared" si="2278"/>
        <v>3733.2630052791578</v>
      </c>
      <c r="I2284" s="16">
        <f t="shared" si="2278"/>
        <v>4308.2707089727419</v>
      </c>
      <c r="J2284" s="16">
        <f t="shared" si="2278"/>
        <v>4971.8427219152118</v>
      </c>
      <c r="K2284" s="16">
        <f>F2284*$E2284*(1-'Monte Carlo Inputs'!$C$11)+F2284*'Monte Carlo Inputs'!$C$12-F2284*'Monte Carlo Inputs'!$C$13-'Monte Carlo Inputs'!$C$14*(F2284-'Monte Carlo Inputs'!$C$17)</f>
        <v>1235.5152870377644</v>
      </c>
      <c r="L2284" s="16">
        <f>G2284*$E2284*(1-'Monte Carlo Inputs'!$C$11)+G2284*'Monte Carlo Inputs'!$C$12-G2284*'Monte Carlo Inputs'!$C$13-'Monte Carlo Inputs'!$C$14*(G2284-F2284)</f>
        <v>1425.8128382880498</v>
      </c>
      <c r="M2284" s="16">
        <f>H2284*$E2284*(1-'Monte Carlo Inputs'!$C$11)+H2284*'Monte Carlo Inputs'!$C$12-H2284*'Monte Carlo Inputs'!$C$13-'Monte Carlo Inputs'!$C$14*(H2284-G2284)</f>
        <v>1645.4205554195507</v>
      </c>
      <c r="N2284" s="16">
        <f>I2284*$E2284*(1-'Monte Carlo Inputs'!$C$11)+I2284*'Monte Carlo Inputs'!$C$12-I2284*'Monte Carlo Inputs'!$C$13-'Monte Carlo Inputs'!$C$14*(I2284-H2284)</f>
        <v>1898.8528728973465</v>
      </c>
      <c r="O2284" s="16">
        <f>J2284*$E2284*(1-'Monte Carlo Inputs'!$C$11)+J2284*'Monte Carlo Inputs'!$C$12-J2284*'Monte Carlo Inputs'!$C$13-'Monte Carlo Inputs'!$C$14*(J2284-I2284)</f>
        <v>2191.3195511229878</v>
      </c>
    </row>
    <row r="2285" spans="1:15">
      <c r="A2285">
        <v>2281</v>
      </c>
      <c r="B2285" s="39">
        <v>-1.488417191303097</v>
      </c>
      <c r="C2285" s="39">
        <v>-1.034316766530299</v>
      </c>
      <c r="D2285" s="29">
        <f>'Monte Carlo Inputs'!$C$6+'Monte Carlo Inputs'!$D$6*B2285</f>
        <v>2.9883914850106885E-2</v>
      </c>
      <c r="E2285" s="29">
        <f>'Monte Carlo Inputs'!$C$7+'Monte Carlo Inputs'!$D$7*C2285</f>
        <v>0.54580169511963128</v>
      </c>
      <c r="F2285" s="16">
        <f>'Monte Carlo Inputs'!$C$17*(1+$D2285)</f>
        <v>2501.6910175623948</v>
      </c>
      <c r="G2285" s="16">
        <f t="shared" ref="G2285:J2285" si="2279">F2285*(1+$D2285)</f>
        <v>2576.4513389125068</v>
      </c>
      <c r="H2285" s="16">
        <f t="shared" si="2279"/>
        <v>2653.445791340012</v>
      </c>
      <c r="I2285" s="16">
        <f t="shared" si="2279"/>
        <v>2732.7411394277915</v>
      </c>
      <c r="J2285" s="16">
        <f t="shared" si="2279"/>
        <v>2814.4061429458357</v>
      </c>
      <c r="K2285" s="16">
        <f>F2285*$E2285*(1-'Monte Carlo Inputs'!$C$11)+F2285*'Monte Carlo Inputs'!$C$12-F2285*'Monte Carlo Inputs'!$C$13-'Monte Carlo Inputs'!$C$14*(F2285-'Monte Carlo Inputs'!$C$17)</f>
        <v>1068.6046862611779</v>
      </c>
      <c r="L2285" s="16">
        <f>G2285*$E2285*(1-'Monte Carlo Inputs'!$C$11)+G2285*'Monte Carlo Inputs'!$C$12-G2285*'Monte Carlo Inputs'!$C$13-'Monte Carlo Inputs'!$C$14*(G2285-F2285)</f>
        <v>1100.5387777138324</v>
      </c>
      <c r="M2285" s="16">
        <f>H2285*$E2285*(1-'Monte Carlo Inputs'!$C$11)+H2285*'Monte Carlo Inputs'!$C$12-H2285*'Monte Carlo Inputs'!$C$13-'Monte Carlo Inputs'!$C$14*(H2285-G2285)</f>
        <v>1133.4271848362732</v>
      </c>
      <c r="N2285" s="16">
        <f>I2285*$E2285*(1-'Monte Carlo Inputs'!$C$11)+I2285*'Monte Carlo Inputs'!$C$12-I2285*'Monte Carlo Inputs'!$C$13-'Monte Carlo Inputs'!$C$14*(I2285-H2285)</f>
        <v>1167.2984263167166</v>
      </c>
      <c r="O2285" s="16">
        <f>J2285*$E2285*(1-'Monte Carlo Inputs'!$C$11)+J2285*'Monte Carlo Inputs'!$C$12-J2285*'Monte Carlo Inputs'!$C$13-'Monte Carlo Inputs'!$C$14*(J2285-I2285)</f>
        <v>1202.1818730934292</v>
      </c>
    </row>
    <row r="2286" spans="1:15">
      <c r="A2286">
        <v>2282</v>
      </c>
      <c r="B2286" s="39">
        <v>0.6927063933380827</v>
      </c>
      <c r="C2286" s="39">
        <v>-1.1361283096547721</v>
      </c>
      <c r="D2286" s="29">
        <f>'Monte Carlo Inputs'!$C$6+'Monte Carlo Inputs'!$D$6*B2286</f>
        <v>0.17118636370984516</v>
      </c>
      <c r="E2286" s="29">
        <f>'Monte Carlo Inputs'!$C$7+'Monte Carlo Inputs'!$D$7*C2286</f>
        <v>0.54215766844033209</v>
      </c>
      <c r="F2286" s="16">
        <f>'Monte Carlo Inputs'!$C$17*(1+$D2286)</f>
        <v>2844.9287960875854</v>
      </c>
      <c r="G2286" s="16">
        <f t="shared" ref="G2286:J2286" si="2280">F2286*(1+$D2286)</f>
        <v>3331.9418117032469</v>
      </c>
      <c r="H2286" s="16">
        <f t="shared" si="2280"/>
        <v>3902.3248145415196</v>
      </c>
      <c r="I2286" s="16">
        <f t="shared" si="2280"/>
        <v>4570.3496095575783</v>
      </c>
      <c r="J2286" s="16">
        <f t="shared" si="2280"/>
        <v>5352.7311401004508</v>
      </c>
      <c r="K2286" s="16">
        <f>F2286*$E2286*(1-'Monte Carlo Inputs'!$C$11)+F2286*'Monte Carlo Inputs'!$C$12-F2286*'Monte Carlo Inputs'!$C$13-'Monte Carlo Inputs'!$C$14*(F2286-'Monte Carlo Inputs'!$C$17)</f>
        <v>1213.4297494752896</v>
      </c>
      <c r="L2286" s="16">
        <f>G2286*$E2286*(1-'Monte Carlo Inputs'!$C$11)+G2286*'Monte Carlo Inputs'!$C$12-G2286*'Monte Carlo Inputs'!$C$13-'Monte Carlo Inputs'!$C$14*(G2286-F2286)</f>
        <v>1421.152375905313</v>
      </c>
      <c r="M2286" s="16">
        <f>H2286*$E2286*(1-'Monte Carlo Inputs'!$C$11)+H2286*'Monte Carlo Inputs'!$C$12-H2286*'Monte Carlo Inputs'!$C$13-'Monte Carlo Inputs'!$C$14*(H2286-G2286)</f>
        <v>1664.4342834141505</v>
      </c>
      <c r="N2286" s="16">
        <f>I2286*$E2286*(1-'Monte Carlo Inputs'!$C$11)+I2286*'Monte Carlo Inputs'!$C$12-I2286*'Monte Carlo Inputs'!$C$13-'Monte Carlo Inputs'!$C$14*(I2286-H2286)</f>
        <v>1949.3627360258206</v>
      </c>
      <c r="O2286" s="16">
        <f>J2286*$E2286*(1-'Monte Carlo Inputs'!$C$11)+J2286*'Monte Carlo Inputs'!$C$12-J2286*'Monte Carlo Inputs'!$C$13-'Monte Carlo Inputs'!$C$14*(J2286-I2286)</f>
        <v>2283.0670543575557</v>
      </c>
    </row>
    <row r="2287" spans="1:15">
      <c r="A2287">
        <v>2283</v>
      </c>
      <c r="B2287" s="39">
        <v>-1.8938242740458144</v>
      </c>
      <c r="C2287" s="39">
        <v>-0.65629019981743286</v>
      </c>
      <c r="D2287" s="29">
        <f>'Monte Carlo Inputs'!$C$6+'Monte Carlo Inputs'!$D$6*B2287</f>
        <v>3.6199223005730363E-3</v>
      </c>
      <c r="E2287" s="29">
        <f>'Monte Carlo Inputs'!$C$7+'Monte Carlo Inputs'!$D$7*C2287</f>
        <v>0.5593319771712586</v>
      </c>
      <c r="F2287" s="16">
        <f>'Monte Carlo Inputs'!$C$17*(1+$D2287)</f>
        <v>2437.8931532603224</v>
      </c>
      <c r="G2287" s="16">
        <f t="shared" ref="G2287:J2287" si="2281">F2287*(1+$D2287)</f>
        <v>2446.7181370522239</v>
      </c>
      <c r="H2287" s="16">
        <f t="shared" si="2281"/>
        <v>2455.5750665997557</v>
      </c>
      <c r="I2287" s="16">
        <f t="shared" si="2281"/>
        <v>2464.4640575440712</v>
      </c>
      <c r="J2287" s="16">
        <f t="shared" si="2281"/>
        <v>2473.3852259449359</v>
      </c>
      <c r="K2287" s="16">
        <f>F2287*$E2287*(1-'Monte Carlo Inputs'!$C$11)+F2287*'Monte Carlo Inputs'!$C$12-F2287*'Monte Carlo Inputs'!$C$13-'Monte Carlo Inputs'!$C$14*(F2287-'Monte Carlo Inputs'!$C$17)</f>
        <v>1063.7863065597808</v>
      </c>
      <c r="L2287" s="16">
        <f>G2287*$E2287*(1-'Monte Carlo Inputs'!$C$11)+G2287*'Monte Carlo Inputs'!$C$12-G2287*'Monte Carlo Inputs'!$C$13-'Monte Carlo Inputs'!$C$14*(G2287-F2287)</f>
        <v>1067.6371303339411</v>
      </c>
      <c r="M2287" s="16">
        <f>H2287*$E2287*(1-'Monte Carlo Inputs'!$C$11)+H2287*'Monte Carlo Inputs'!$C$12-H2287*'Monte Carlo Inputs'!$C$13-'Monte Carlo Inputs'!$C$14*(H2287-G2287)</f>
        <v>1071.5018937909567</v>
      </c>
      <c r="N2287" s="16">
        <f>I2287*$E2287*(1-'Monte Carlo Inputs'!$C$11)+I2287*'Monte Carlo Inputs'!$C$12-I2287*'Monte Carlo Inputs'!$C$13-'Monte Carlo Inputs'!$C$14*(I2287-H2287)</f>
        <v>1075.3806473913965</v>
      </c>
      <c r="O2287" s="16">
        <f>J2287*$E2287*(1-'Monte Carlo Inputs'!$C$11)+J2287*'Monte Carlo Inputs'!$C$12-J2287*'Monte Carlo Inputs'!$C$13-'Monte Carlo Inputs'!$C$14*(J2287-I2287)</f>
        <v>1079.2734417784934</v>
      </c>
    </row>
    <row r="2288" spans="1:15">
      <c r="A2288">
        <v>2284</v>
      </c>
      <c r="B2288" s="39">
        <v>-1.6347731449171217</v>
      </c>
      <c r="C2288" s="39">
        <v>-4.7475481123509855E-2</v>
      </c>
      <c r="D2288" s="29">
        <f>'Monte Carlo Inputs'!$C$6+'Monte Carlo Inputs'!$D$6*B2288</f>
        <v>2.0402354613681256E-2</v>
      </c>
      <c r="E2288" s="29">
        <f>'Monte Carlo Inputs'!$C$7+'Monte Carlo Inputs'!$D$7*C2288</f>
        <v>0.5811226013930948</v>
      </c>
      <c r="F2288" s="16">
        <f>'Monte Carlo Inputs'!$C$17*(1+$D2288)</f>
        <v>2478.6593595920936</v>
      </c>
      <c r="G2288" s="16">
        <f t="shared" ref="G2288:J2288" si="2282">F2288*(1+$D2288)</f>
        <v>2529.2298468130116</v>
      </c>
      <c r="H2288" s="16">
        <f t="shared" si="2282"/>
        <v>2580.8320910471975</v>
      </c>
      <c r="I2288" s="16">
        <f t="shared" si="2282"/>
        <v>2633.4871425671113</v>
      </c>
      <c r="J2288" s="16">
        <f t="shared" si="2282"/>
        <v>2687.2164811203361</v>
      </c>
      <c r="K2288" s="16">
        <f>F2288*$E2288*(1-'Monte Carlo Inputs'!$C$11)+F2288*'Monte Carlo Inputs'!$C$12-F2288*'Monte Carlo Inputs'!$C$13-'Monte Carlo Inputs'!$C$14*(F2288-'Monte Carlo Inputs'!$C$17)</f>
        <v>1120.6889079598805</v>
      </c>
      <c r="L2288" s="16">
        <f>G2288*$E2288*(1-'Monte Carlo Inputs'!$C$11)+G2288*'Monte Carlo Inputs'!$C$12-G2288*'Monte Carlo Inputs'!$C$13-'Monte Carlo Inputs'!$C$14*(G2288-F2288)</f>
        <v>1143.5536004716973</v>
      </c>
      <c r="M2288" s="16">
        <f>H2288*$E2288*(1-'Monte Carlo Inputs'!$C$11)+H2288*'Monte Carlo Inputs'!$C$12-H2288*'Monte Carlo Inputs'!$C$13-'Monte Carlo Inputs'!$C$14*(H2288-G2288)</f>
        <v>1166.8847865482728</v>
      </c>
      <c r="N2288" s="16">
        <f>I2288*$E2288*(1-'Monte Carlo Inputs'!$C$11)+I2288*'Monte Carlo Inputs'!$C$12-I2288*'Monte Carlo Inputs'!$C$13-'Monte Carlo Inputs'!$C$14*(I2288-H2288)</f>
        <v>1190.6919837567405</v>
      </c>
      <c r="O2288" s="16">
        <f>J2288*$E2288*(1-'Monte Carlo Inputs'!$C$11)+J2288*'Monte Carlo Inputs'!$C$12-J2288*'Monte Carlo Inputs'!$C$13-'Monte Carlo Inputs'!$C$14*(J2288-I2288)</f>
        <v>1214.9849038450134</v>
      </c>
    </row>
    <row r="2289" spans="1:15">
      <c r="A2289">
        <v>2285</v>
      </c>
      <c r="B2289" s="39">
        <v>8.2306895148258966E-2</v>
      </c>
      <c r="C2289" s="39">
        <v>-7.4560126043558439E-2</v>
      </c>
      <c r="D2289" s="29">
        <f>'Monte Carlo Inputs'!$C$6+'Monte Carlo Inputs'!$D$6*B2289</f>
        <v>0.13164209190226359</v>
      </c>
      <c r="E2289" s="29">
        <f>'Monte Carlo Inputs'!$C$7+'Monte Carlo Inputs'!$D$7*C2289</f>
        <v>0.58015319099365381</v>
      </c>
      <c r="F2289" s="16">
        <f>'Monte Carlo Inputs'!$C$17*(1+$D2289)</f>
        <v>2748.8718054397891</v>
      </c>
      <c r="G2289" s="16">
        <f t="shared" ref="G2289:J2289" si="2283">F2289*(1+$D2289)</f>
        <v>3110.7390402790352</v>
      </c>
      <c r="H2289" s="16">
        <f t="shared" si="2283"/>
        <v>3520.243234903407</v>
      </c>
      <c r="I2289" s="16">
        <f t="shared" si="2283"/>
        <v>3983.6554183508829</v>
      </c>
      <c r="J2289" s="16">
        <f t="shared" si="2283"/>
        <v>4508.07215104038</v>
      </c>
      <c r="K2289" s="16">
        <f>F2289*$E2289*(1-'Monte Carlo Inputs'!$C$11)+F2289*'Monte Carlo Inputs'!$C$12-F2289*'Monte Carlo Inputs'!$C$13-'Monte Carlo Inputs'!$C$14*(F2289-'Monte Carlo Inputs'!$C$17)</f>
        <v>1245.4043908443746</v>
      </c>
      <c r="L2289" s="16">
        <f>G2289*$E2289*(1-'Monte Carlo Inputs'!$C$11)+G2289*'Monte Carlo Inputs'!$C$12-G2289*'Monte Carlo Inputs'!$C$13-'Monte Carlo Inputs'!$C$14*(G2289-F2289)</f>
        <v>1409.3520301193926</v>
      </c>
      <c r="M2289" s="16">
        <f>H2289*$E2289*(1-'Monte Carlo Inputs'!$C$11)+H2289*'Monte Carlo Inputs'!$C$12-H2289*'Monte Carlo Inputs'!$C$13-'Monte Carlo Inputs'!$C$14*(H2289-G2289)</f>
        <v>1594.8820795910112</v>
      </c>
      <c r="N2289" s="16">
        <f>I2289*$E2289*(1-'Monte Carlo Inputs'!$C$11)+I2289*'Monte Carlo Inputs'!$C$12-I2289*'Monte Carlo Inputs'!$C$13-'Monte Carlo Inputs'!$C$14*(I2289-H2289)</f>
        <v>1804.8356928858045</v>
      </c>
      <c r="O2289" s="16">
        <f>J2289*$E2289*(1-'Monte Carlo Inputs'!$C$11)+J2289*'Monte Carlo Inputs'!$C$12-J2289*'Monte Carlo Inputs'!$C$13-'Monte Carlo Inputs'!$C$14*(J2289-I2289)</f>
        <v>2042.4280390371632</v>
      </c>
    </row>
    <row r="2290" spans="1:15">
      <c r="A2290">
        <v>2286</v>
      </c>
      <c r="B2290" s="39">
        <v>0.59512462862041771</v>
      </c>
      <c r="C2290" s="39">
        <v>-0.89062247973111131</v>
      </c>
      <c r="D2290" s="29">
        <f>'Monte Carlo Inputs'!$C$6+'Monte Carlo Inputs'!$D$6*B2290</f>
        <v>0.16486460256996494</v>
      </c>
      <c r="E2290" s="29">
        <f>'Monte Carlo Inputs'!$C$7+'Monte Carlo Inputs'!$D$7*C2290</f>
        <v>0.55094478399432723</v>
      </c>
      <c r="F2290" s="16">
        <f>'Monte Carlo Inputs'!$C$17*(1+$D2290)</f>
        <v>2829.5726061027021</v>
      </c>
      <c r="G2290" s="16">
        <f t="shared" ref="G2290:J2290" si="2284">F2290*(1+$D2290)</f>
        <v>3296.0689692506839</v>
      </c>
      <c r="H2290" s="16">
        <f t="shared" si="2284"/>
        <v>3839.4740699093918</v>
      </c>
      <c r="I2290" s="16">
        <f t="shared" si="2284"/>
        <v>4472.4674365226892</v>
      </c>
      <c r="J2290" s="16">
        <f t="shared" si="2284"/>
        <v>5209.819002952112</v>
      </c>
      <c r="K2290" s="16">
        <f>F2290*$E2290*(1-'Monte Carlo Inputs'!$C$11)+F2290*'Monte Carlo Inputs'!$C$12-F2290*'Monte Carlo Inputs'!$C$13-'Monte Carlo Inputs'!$C$14*(F2290-'Monte Carlo Inputs'!$C$17)</f>
        <v>1224.3525692212197</v>
      </c>
      <c r="L2290" s="16">
        <f>G2290*$E2290*(1-'Monte Carlo Inputs'!$C$11)+G2290*'Monte Carlo Inputs'!$C$12-G2290*'Monte Carlo Inputs'!$C$13-'Monte Carlo Inputs'!$C$14*(G2290-F2290)</f>
        <v>1426.2049689513915</v>
      </c>
      <c r="M2290" s="16">
        <f>H2290*$E2290*(1-'Monte Carlo Inputs'!$C$11)+H2290*'Monte Carlo Inputs'!$C$12-H2290*'Monte Carlo Inputs'!$C$13-'Monte Carlo Inputs'!$C$14*(H2290-G2290)</f>
        <v>1661.3356843408724</v>
      </c>
      <c r="N2290" s="16">
        <f>I2290*$E2290*(1-'Monte Carlo Inputs'!$C$11)+I2290*'Monte Carlo Inputs'!$C$12-I2290*'Monte Carlo Inputs'!$C$13-'Monte Carlo Inputs'!$C$14*(I2290-H2290)</f>
        <v>1935.2311316750304</v>
      </c>
      <c r="O2290" s="16">
        <f>J2290*$E2290*(1-'Monte Carlo Inputs'!$C$11)+J2290*'Monte Carlo Inputs'!$C$12-J2290*'Monte Carlo Inputs'!$C$13-'Monte Carlo Inputs'!$C$14*(J2290-I2290)</f>
        <v>2254.2822430796577</v>
      </c>
    </row>
    <row r="2291" spans="1:15">
      <c r="A2291">
        <v>2287</v>
      </c>
      <c r="B2291" s="39">
        <v>-0.63866988034172401</v>
      </c>
      <c r="C2291" s="39">
        <v>-0.95737118093158124</v>
      </c>
      <c r="D2291" s="29">
        <f>'Monte Carlo Inputs'!$C$6+'Monte Carlo Inputs'!$D$6*B2291</f>
        <v>8.4934154458869204E-2</v>
      </c>
      <c r="E2291" s="29">
        <f>'Monte Carlo Inputs'!$C$7+'Monte Carlo Inputs'!$D$7*C2291</f>
        <v>0.548555722395627</v>
      </c>
      <c r="F2291" s="16">
        <f>'Monte Carlo Inputs'!$C$17*(1+$D2291)</f>
        <v>2635.4135545960398</v>
      </c>
      <c r="G2291" s="16">
        <f t="shared" ref="G2291:J2291" si="2285">F2291*(1+$D2291)</f>
        <v>2859.2501765050979</v>
      </c>
      <c r="H2291" s="16">
        <f t="shared" si="2285"/>
        <v>3102.0981726329314</v>
      </c>
      <c r="I2291" s="16">
        <f t="shared" si="2285"/>
        <v>3365.5722579739131</v>
      </c>
      <c r="J2291" s="16">
        <f t="shared" si="2285"/>
        <v>3651.424291975155</v>
      </c>
      <c r="K2291" s="16">
        <f>F2291*$E2291*(1-'Monte Carlo Inputs'!$C$11)+F2291*'Monte Carlo Inputs'!$C$12-F2291*'Monte Carlo Inputs'!$C$13-'Monte Carlo Inputs'!$C$14*(F2291-'Monte Carlo Inputs'!$C$17)</f>
        <v>1133.0658727884211</v>
      </c>
      <c r="L2291" s="16">
        <f>G2291*$E2291*(1-'Monte Carlo Inputs'!$C$11)+G2291*'Monte Carlo Inputs'!$C$12-G2291*'Monte Carlo Inputs'!$C$13-'Monte Carlo Inputs'!$C$14*(G2291-F2291)</f>
        <v>1229.3018646399066</v>
      </c>
      <c r="M2291" s="16">
        <f>H2291*$E2291*(1-'Monte Carlo Inputs'!$C$11)+H2291*'Monte Carlo Inputs'!$C$12-H2291*'Monte Carlo Inputs'!$C$13-'Monte Carlo Inputs'!$C$14*(H2291-G2291)</f>
        <v>1333.7115790878086</v>
      </c>
      <c r="N2291" s="16">
        <f>I2291*$E2291*(1-'Monte Carlo Inputs'!$C$11)+I2291*'Monte Carlo Inputs'!$C$12-I2291*'Monte Carlo Inputs'!$C$13-'Monte Carlo Inputs'!$C$14*(I2291-H2291)</f>
        <v>1446.9892443496349</v>
      </c>
      <c r="O2291" s="16">
        <f>J2291*$E2291*(1-'Monte Carlo Inputs'!$C$11)+J2291*'Monte Carlo Inputs'!$C$12-J2291*'Monte Carlo Inputs'!$C$13-'Monte Carlo Inputs'!$C$14*(J2291-I2291)</f>
        <v>1569.8880523295497</v>
      </c>
    </row>
    <row r="2292" spans="1:15">
      <c r="A2292">
        <v>2288</v>
      </c>
      <c r="B2292" s="39">
        <v>-1.1815522656563755</v>
      </c>
      <c r="C2292" s="39">
        <v>5.9282905592517719E-2</v>
      </c>
      <c r="D2292" s="29">
        <f>'Monte Carlo Inputs'!$C$6+'Monte Carlo Inputs'!$D$6*B2292</f>
        <v>4.9763927962787349E-2</v>
      </c>
      <c r="E2292" s="29">
        <f>'Monte Carlo Inputs'!$C$7+'Monte Carlo Inputs'!$D$7*C2292</f>
        <v>0.58494368491165527</v>
      </c>
      <c r="F2292" s="16">
        <f>'Monte Carlo Inputs'!$C$17*(1+$D2292)</f>
        <v>2549.9815574144068</v>
      </c>
      <c r="G2292" s="16">
        <f t="shared" ref="G2292:J2292" si="2286">F2292*(1+$D2292)</f>
        <v>2676.8786559440136</v>
      </c>
      <c r="H2292" s="16">
        <f t="shared" si="2286"/>
        <v>2810.0906525435344</v>
      </c>
      <c r="I2292" s="16">
        <f t="shared" si="2286"/>
        <v>2949.9318013456127</v>
      </c>
      <c r="J2292" s="16">
        <f t="shared" si="2286"/>
        <v>3096.7319950029109</v>
      </c>
      <c r="K2292" s="16">
        <f>F2292*$E2292*(1-'Monte Carlo Inputs'!$C$11)+F2292*'Monte Carlo Inputs'!$C$12-F2292*'Monte Carlo Inputs'!$C$13-'Monte Carlo Inputs'!$C$14*(F2292-'Monte Carlo Inputs'!$C$17)</f>
        <v>1161.0412311218095</v>
      </c>
      <c r="L2292" s="16">
        <f>G2292*$E2292*(1-'Monte Carlo Inputs'!$C$11)+G2292*'Monte Carlo Inputs'!$C$12-G2292*'Monte Carlo Inputs'!$C$13-'Monte Carlo Inputs'!$C$14*(G2292-F2292)</f>
        <v>1218.8192033091811</v>
      </c>
      <c r="M2292" s="16">
        <f>H2292*$E2292*(1-'Monte Carlo Inputs'!$C$11)+H2292*'Monte Carlo Inputs'!$C$12-H2292*'Monte Carlo Inputs'!$C$13-'Monte Carlo Inputs'!$C$14*(H2292-G2292)</f>
        <v>1279.4724343423211</v>
      </c>
      <c r="N2292" s="16">
        <f>I2292*$E2292*(1-'Monte Carlo Inputs'!$C$11)+I2292*'Monte Carlo Inputs'!$C$12-I2292*'Monte Carlo Inputs'!$C$13-'Monte Carlo Inputs'!$C$14*(I2292-H2292)</f>
        <v>1343.1440083953041</v>
      </c>
      <c r="O2292" s="16">
        <f>J2292*$E2292*(1-'Monte Carlo Inputs'!$C$11)+J2292*'Monte Carlo Inputs'!$C$12-J2292*'Monte Carlo Inputs'!$C$13-'Monte Carlo Inputs'!$C$14*(J2292-I2292)</f>
        <v>1409.9841300727373</v>
      </c>
    </row>
    <row r="2293" spans="1:15">
      <c r="A2293">
        <v>2289</v>
      </c>
      <c r="B2293" s="39">
        <v>0.39662738971351569</v>
      </c>
      <c r="C2293" s="39">
        <v>1.2007666776447381</v>
      </c>
      <c r="D2293" s="29">
        <f>'Monte Carlo Inputs'!$C$6+'Monte Carlo Inputs'!$D$6*B2293</f>
        <v>0.15200510843265494</v>
      </c>
      <c r="E2293" s="29">
        <f>'Monte Carlo Inputs'!$C$7+'Monte Carlo Inputs'!$D$7*C2293</f>
        <v>0.62579953673053867</v>
      </c>
      <c r="F2293" s="16">
        <f>'Monte Carlo Inputs'!$C$17*(1+$D2293)</f>
        <v>2798.3356088937626</v>
      </c>
      <c r="G2293" s="16">
        <f t="shared" ref="G2293:J2293" si="2287">F2293*(1+$D2293)</f>
        <v>3223.6969165546188</v>
      </c>
      <c r="H2293" s="16">
        <f t="shared" si="2287"/>
        <v>3713.7153159095192</v>
      </c>
      <c r="I2293" s="16">
        <f t="shared" si="2287"/>
        <v>4278.2190151923569</v>
      </c>
      <c r="J2293" s="16">
        <f t="shared" si="2287"/>
        <v>4928.5301604953174</v>
      </c>
      <c r="K2293" s="16">
        <f>F2293*$E2293*(1-'Monte Carlo Inputs'!$C$11)+F2293*'Monte Carlo Inputs'!$C$12-F2293*'Monte Carlo Inputs'!$C$13-'Monte Carlo Inputs'!$C$14*(F2293-'Monte Carlo Inputs'!$C$17)</f>
        <v>1359.4391273439944</v>
      </c>
      <c r="L2293" s="16">
        <f>G2293*$E2293*(1-'Monte Carlo Inputs'!$C$11)+G2293*'Monte Carlo Inputs'!$C$12-G2293*'Monte Carlo Inputs'!$C$13-'Monte Carlo Inputs'!$C$14*(G2293-F2293)</f>
        <v>1566.0808193035125</v>
      </c>
      <c r="M2293" s="16">
        <f>H2293*$E2293*(1-'Monte Carlo Inputs'!$C$11)+H2293*'Monte Carlo Inputs'!$C$12-H2293*'Monte Carlo Inputs'!$C$13-'Monte Carlo Inputs'!$C$14*(H2293-G2293)</f>
        <v>1804.1331040560437</v>
      </c>
      <c r="N2293" s="16">
        <f>I2293*$E2293*(1-'Monte Carlo Inputs'!$C$11)+I2293*'Monte Carlo Inputs'!$C$12-I2293*'Monte Carlo Inputs'!$C$13-'Monte Carlo Inputs'!$C$14*(I2293-H2293)</f>
        <v>2078.3705521650249</v>
      </c>
      <c r="O2293" s="16">
        <f>J2293*$E2293*(1-'Monte Carlo Inputs'!$C$11)+J2293*'Monte Carlo Inputs'!$C$12-J2293*'Monte Carlo Inputs'!$C$13-'Monte Carlo Inputs'!$C$14*(J2293-I2293)</f>
        <v>2394.2934933101069</v>
      </c>
    </row>
    <row r="2294" spans="1:15">
      <c r="A2294">
        <v>2290</v>
      </c>
      <c r="B2294" s="39">
        <v>-0.63328458699687862</v>
      </c>
      <c r="C2294" s="39">
        <v>3.2188516018621167E-2</v>
      </c>
      <c r="D2294" s="29">
        <f>'Monte Carlo Inputs'!$C$6+'Monte Carlo Inputs'!$D$6*B2294</f>
        <v>8.5283036632631898E-2</v>
      </c>
      <c r="E2294" s="29">
        <f>'Monte Carlo Inputs'!$C$7+'Monte Carlo Inputs'!$D$7*C2294</f>
        <v>0.58397392573271922</v>
      </c>
      <c r="F2294" s="16">
        <f>'Monte Carlo Inputs'!$C$17*(1+$D2294)</f>
        <v>2636.2610242843261</v>
      </c>
      <c r="G2294" s="16">
        <f t="shared" ref="G2294:J2294" si="2288">F2294*(1+$D2294)</f>
        <v>2861.0893697915458</v>
      </c>
      <c r="H2294" s="16">
        <f t="shared" si="2288"/>
        <v>3105.0917593247118</v>
      </c>
      <c r="I2294" s="16">
        <f t="shared" si="2288"/>
        <v>3369.9034135828842</v>
      </c>
      <c r="J2294" s="16">
        <f t="shared" si="2288"/>
        <v>3657.2990098519044</v>
      </c>
      <c r="K2294" s="16">
        <f>F2294*$E2294*(1-'Monte Carlo Inputs'!$C$11)+F2294*'Monte Carlo Inputs'!$C$12-F2294*'Monte Carlo Inputs'!$C$13-'Monte Carlo Inputs'!$C$14*(F2294-'Monte Carlo Inputs'!$C$17)</f>
        <v>1199.8840629150786</v>
      </c>
      <c r="L2294" s="16">
        <f>G2294*$E2294*(1-'Monte Carlo Inputs'!$C$11)+G2294*'Monte Carlo Inputs'!$C$12-G2294*'Monte Carlo Inputs'!$C$13-'Monte Carlo Inputs'!$C$14*(G2294-F2294)</f>
        <v>1302.2138194075767</v>
      </c>
      <c r="M2294" s="16">
        <f>H2294*$E2294*(1-'Monte Carlo Inputs'!$C$11)+H2294*'Monte Carlo Inputs'!$C$12-H2294*'Monte Carlo Inputs'!$C$13-'Monte Carlo Inputs'!$C$14*(H2294-G2294)</f>
        <v>1413.2705682716323</v>
      </c>
      <c r="N2294" s="16">
        <f>I2294*$E2294*(1-'Monte Carlo Inputs'!$C$11)+I2294*'Monte Carlo Inputs'!$C$12-I2294*'Monte Carlo Inputs'!$C$13-'Monte Carlo Inputs'!$C$14*(I2294-H2294)</f>
        <v>1533.7985739173623</v>
      </c>
      <c r="O2294" s="16">
        <f>J2294*$E2294*(1-'Monte Carlo Inputs'!$C$11)+J2294*'Monte Carlo Inputs'!$C$12-J2294*'Monte Carlo Inputs'!$C$13-'Monte Carlo Inputs'!$C$14*(J2294-I2294)</f>
        <v>1664.6055738838352</v>
      </c>
    </row>
    <row r="2295" spans="1:15">
      <c r="A2295">
        <v>2291</v>
      </c>
      <c r="B2295" s="39">
        <v>-0.34443786103359758</v>
      </c>
      <c r="C2295" s="39">
        <v>1.0274393823230734</v>
      </c>
      <c r="D2295" s="29">
        <f>'Monte Carlo Inputs'!$C$6+'Monte Carlo Inputs'!$D$6*B2295</f>
        <v>0.10399575424805481</v>
      </c>
      <c r="E2295" s="29">
        <f>'Monte Carlo Inputs'!$C$7+'Monte Carlo Inputs'!$D$7*C2295</f>
        <v>0.61959582672851343</v>
      </c>
      <c r="F2295" s="16">
        <f>'Monte Carlo Inputs'!$C$17*(1+$D2295)</f>
        <v>2681.7160866439503</v>
      </c>
      <c r="G2295" s="16">
        <f t="shared" ref="G2295:J2295" si="2289">F2295*(1+$D2295)</f>
        <v>2960.6031737536296</v>
      </c>
      <c r="H2295" s="16">
        <f t="shared" si="2289"/>
        <v>3268.493333837323</v>
      </c>
      <c r="I2295" s="16">
        <f t="shared" si="2289"/>
        <v>3608.4027633444744</v>
      </c>
      <c r="J2295" s="16">
        <f t="shared" si="2289"/>
        <v>3983.6613303492481</v>
      </c>
      <c r="K2295" s="16">
        <f>F2295*$E2295*(1-'Monte Carlo Inputs'!$C$11)+F2295*'Monte Carlo Inputs'!$C$12-F2295*'Monte Carlo Inputs'!$C$13-'Monte Carlo Inputs'!$C$14*(F2295-'Monte Carlo Inputs'!$C$17)</f>
        <v>1289.2498948260884</v>
      </c>
      <c r="L2295" s="16">
        <f>G2295*$E2295*(1-'Monte Carlo Inputs'!$C$11)+G2295*'Monte Carlo Inputs'!$C$12-G2295*'Monte Carlo Inputs'!$C$13-'Monte Carlo Inputs'!$C$14*(G2295-F2295)</f>
        <v>1423.3264100527526</v>
      </c>
      <c r="M2295" s="16">
        <f>H2295*$E2295*(1-'Monte Carlo Inputs'!$C$11)+H2295*'Monte Carlo Inputs'!$C$12-H2295*'Monte Carlo Inputs'!$C$13-'Monte Carlo Inputs'!$C$14*(H2295-G2295)</f>
        <v>1571.3463136073647</v>
      </c>
      <c r="N2295" s="16">
        <f>I2295*$E2295*(1-'Monte Carlo Inputs'!$C$11)+I2295*'Monte Carlo Inputs'!$C$12-I2295*'Monte Carlo Inputs'!$C$13-'Monte Carlo Inputs'!$C$14*(I2295-H2295)</f>
        <v>1734.7596586758627</v>
      </c>
      <c r="O2295" s="16">
        <f>J2295*$E2295*(1-'Monte Carlo Inputs'!$C$11)+J2295*'Monte Carlo Inputs'!$C$12-J2295*'Monte Carlo Inputs'!$C$13-'Monte Carlo Inputs'!$C$14*(J2295-I2295)</f>
        <v>1915.1672978189572</v>
      </c>
    </row>
    <row r="2296" spans="1:15">
      <c r="A2296">
        <v>2292</v>
      </c>
      <c r="B2296" s="39">
        <v>0.17728071683627081</v>
      </c>
      <c r="C2296" s="39">
        <v>1.8583496890693152</v>
      </c>
      <c r="D2296" s="29">
        <f>'Monte Carlo Inputs'!$C$6+'Monte Carlo Inputs'!$D$6*B2296</f>
        <v>0.13779489941697023</v>
      </c>
      <c r="E2296" s="29">
        <f>'Monte Carlo Inputs'!$C$7+'Monte Carlo Inputs'!$D$7*C2296</f>
        <v>0.64933566990313396</v>
      </c>
      <c r="F2296" s="16">
        <f>'Monte Carlo Inputs'!$C$17*(1+$D2296)</f>
        <v>2763.8175901737627</v>
      </c>
      <c r="G2296" s="16">
        <f t="shared" ref="G2296:J2296" si="2290">F2296*(1+$D2296)</f>
        <v>3144.6575570186092</v>
      </c>
      <c r="H2296" s="16">
        <f t="shared" si="2290"/>
        <v>3577.9753287888038</v>
      </c>
      <c r="I2296" s="16">
        <f t="shared" si="2290"/>
        <v>4071.002079335658</v>
      </c>
      <c r="J2296" s="16">
        <f t="shared" si="2290"/>
        <v>4631.9654013839918</v>
      </c>
      <c r="K2296" s="16">
        <f>F2296*$E2296*(1-'Monte Carlo Inputs'!$C$11)+F2296*'Monte Carlo Inputs'!$C$12-F2296*'Monte Carlo Inputs'!$C$13-'Monte Carlo Inputs'!$C$14*(F2296-'Monte Carlo Inputs'!$C$17)</f>
        <v>1388.4554148197813</v>
      </c>
      <c r="L2296" s="16">
        <f>G2296*$E2296*(1-'Monte Carlo Inputs'!$C$11)+G2296*'Monte Carlo Inputs'!$C$12-G2296*'Monte Carlo Inputs'!$C$13-'Monte Carlo Inputs'!$C$14*(G2296-F2296)</f>
        <v>1579.7774890498206</v>
      </c>
      <c r="M2296" s="16">
        <f>H2296*$E2296*(1-'Monte Carlo Inputs'!$C$11)+H2296*'Monte Carlo Inputs'!$C$12-H2296*'Monte Carlo Inputs'!$C$13-'Monte Carlo Inputs'!$C$14*(H2296-G2296)</f>
        <v>1797.4627692546344</v>
      </c>
      <c r="N2296" s="16">
        <f>I2296*$E2296*(1-'Monte Carlo Inputs'!$C$11)+I2296*'Monte Carlo Inputs'!$C$12-I2296*'Monte Carlo Inputs'!$C$13-'Monte Carlo Inputs'!$C$14*(I2296-H2296)</f>
        <v>2045.1439707498255</v>
      </c>
      <c r="O2296" s="16">
        <f>J2296*$E2296*(1-'Monte Carlo Inputs'!$C$11)+J2296*'Monte Carlo Inputs'!$C$12-J2296*'Monte Carlo Inputs'!$C$13-'Monte Carlo Inputs'!$C$14*(J2296-I2296)</f>
        <v>2326.9543784925213</v>
      </c>
    </row>
    <row r="2297" spans="1:15">
      <c r="A2297">
        <v>2293</v>
      </c>
      <c r="B2297" s="39">
        <v>8.0391513125762926E-2</v>
      </c>
      <c r="C2297" s="39">
        <v>-0.51852613286821658</v>
      </c>
      <c r="D2297" s="29">
        <f>'Monte Carlo Inputs'!$C$6+'Monte Carlo Inputs'!$D$6*B2297</f>
        <v>0.13151800532038146</v>
      </c>
      <c r="E2297" s="29">
        <f>'Monte Carlo Inputs'!$C$7+'Monte Carlo Inputs'!$D$7*C2297</f>
        <v>0.56426281232025488</v>
      </c>
      <c r="F2297" s="16">
        <f>'Monte Carlo Inputs'!$C$17*(1+$D2297)</f>
        <v>2748.5703867237389</v>
      </c>
      <c r="G2297" s="16">
        <f t="shared" ref="G2297:J2297" si="2291">F2297*(1+$D2297)</f>
        <v>3110.0568814683147</v>
      </c>
      <c r="H2297" s="16">
        <f t="shared" si="2291"/>
        <v>3519.0853589519538</v>
      </c>
      <c r="I2297" s="16">
        <f t="shared" si="2291"/>
        <v>3981.9084459134733</v>
      </c>
      <c r="J2297" s="16">
        <f t="shared" si="2291"/>
        <v>4505.6011020883934</v>
      </c>
      <c r="K2297" s="16">
        <f>F2297*$E2297*(1-'Monte Carlo Inputs'!$C$11)+F2297*'Monte Carlo Inputs'!$C$12-F2297*'Monte Carlo Inputs'!$C$13-'Monte Carlo Inputs'!$C$14*(F2297-'Monte Carlo Inputs'!$C$17)</f>
        <v>1214.1848250305948</v>
      </c>
      <c r="L2297" s="16">
        <f>G2297*$E2297*(1-'Monte Carlo Inputs'!$C$11)+G2297*'Monte Carlo Inputs'!$C$12-G2297*'Monte Carlo Inputs'!$C$13-'Monte Carlo Inputs'!$C$14*(G2297-F2297)</f>
        <v>1373.8719913088946</v>
      </c>
      <c r="M2297" s="16">
        <f>H2297*$E2297*(1-'Monte Carlo Inputs'!$C$11)+H2297*'Monte Carlo Inputs'!$C$12-H2297*'Monte Carlo Inputs'!$C$13-'Monte Carlo Inputs'!$C$14*(H2297-G2297)</f>
        <v>1554.5608951713809</v>
      </c>
      <c r="N2297" s="16">
        <f>I2297*$E2297*(1-'Monte Carlo Inputs'!$C$11)+I2297*'Monte Carlo Inputs'!$C$12-I2297*'Monte Carlo Inputs'!$C$13-'Monte Carlo Inputs'!$C$14*(I2297-H2297)</f>
        <v>1759.0136432533877</v>
      </c>
      <c r="O2297" s="16">
        <f>J2297*$E2297*(1-'Monte Carlo Inputs'!$C$11)+J2297*'Monte Carlo Inputs'!$C$12-J2297*'Monte Carlo Inputs'!$C$13-'Monte Carlo Inputs'!$C$14*(J2297-I2297)</f>
        <v>1990.3556089454103</v>
      </c>
    </row>
    <row r="2298" spans="1:15">
      <c r="A2298">
        <v>2294</v>
      </c>
      <c r="B2298" s="39">
        <v>0.88482134855972494</v>
      </c>
      <c r="C2298" s="39">
        <v>-1.1326966036389412</v>
      </c>
      <c r="D2298" s="29">
        <f>'Monte Carlo Inputs'!$C$6+'Monte Carlo Inputs'!$D$6*B2298</f>
        <v>0.18363238640500706</v>
      </c>
      <c r="E2298" s="29">
        <f>'Monte Carlo Inputs'!$C$7+'Monte Carlo Inputs'!$D$7*C2298</f>
        <v>0.54228049565513925</v>
      </c>
      <c r="F2298" s="16">
        <f>'Monte Carlo Inputs'!$C$17*(1+$D2298)</f>
        <v>2875.1614298164031</v>
      </c>
      <c r="G2298" s="16">
        <f t="shared" ref="G2298:J2298" si="2292">F2298*(1+$D2298)</f>
        <v>3403.1341844732215</v>
      </c>
      <c r="H2298" s="16">
        <f t="shared" si="2292"/>
        <v>4028.0598360244967</v>
      </c>
      <c r="I2298" s="16">
        <f t="shared" si="2292"/>
        <v>4767.7420762958363</v>
      </c>
      <c r="J2298" s="16">
        <f t="shared" si="2292"/>
        <v>5643.2539315296044</v>
      </c>
      <c r="K2298" s="16">
        <f>F2298*$E2298*(1-'Monte Carlo Inputs'!$C$11)+F2298*'Monte Carlo Inputs'!$C$12-F2298*'Monte Carlo Inputs'!$C$13-'Monte Carlo Inputs'!$C$14*(F2298-'Monte Carlo Inputs'!$C$17)</f>
        <v>1227.0087048711705</v>
      </c>
      <c r="L2298" s="16">
        <f>G2298*$E2298*(1-'Monte Carlo Inputs'!$C$11)+G2298*'Monte Carlo Inputs'!$C$12-G2298*'Monte Carlo Inputs'!$C$13-'Monte Carlo Inputs'!$C$14*(G2298-F2298)</f>
        <v>1452.3272414863802</v>
      </c>
      <c r="M2298" s="16">
        <f>H2298*$E2298*(1-'Monte Carlo Inputs'!$C$11)+H2298*'Monte Carlo Inputs'!$C$12-H2298*'Monte Carlo Inputs'!$C$13-'Monte Carlo Inputs'!$C$14*(H2298-G2298)</f>
        <v>1719.0215586815252</v>
      </c>
      <c r="N2298" s="16">
        <f>I2298*$E2298*(1-'Monte Carlo Inputs'!$C$11)+I2298*'Monte Carlo Inputs'!$C$12-I2298*'Monte Carlo Inputs'!$C$13-'Monte Carlo Inputs'!$C$14*(I2298-H2298)</f>
        <v>2034.6895897838683</v>
      </c>
      <c r="O2298" s="16">
        <f>J2298*$E2298*(1-'Monte Carlo Inputs'!$C$11)+J2298*'Monte Carlo Inputs'!$C$12-J2298*'Monte Carlo Inputs'!$C$13-'Monte Carlo Inputs'!$C$14*(J2298-I2298)</f>
        <v>2408.3244947493058</v>
      </c>
    </row>
    <row r="2299" spans="1:15">
      <c r="A2299">
        <v>2295</v>
      </c>
      <c r="B2299" s="39">
        <v>-0.25073360959038449</v>
      </c>
      <c r="C2299" s="39">
        <v>-0.55062876720695908</v>
      </c>
      <c r="D2299" s="29">
        <f>'Monte Carlo Inputs'!$C$6+'Monte Carlo Inputs'!$D$6*B2299</f>
        <v>0.11006631361054636</v>
      </c>
      <c r="E2299" s="29">
        <f>'Monte Carlo Inputs'!$C$7+'Monte Carlo Inputs'!$D$7*C2299</f>
        <v>0.56311379863854349</v>
      </c>
      <c r="F2299" s="16">
        <f>'Monte Carlo Inputs'!$C$17*(1+$D2299)</f>
        <v>2696.4620823913788</v>
      </c>
      <c r="G2299" s="16">
        <f t="shared" ref="G2299:J2299" si="2293">F2299*(1+$D2299)</f>
        <v>2993.2517235908153</v>
      </c>
      <c r="H2299" s="16">
        <f t="shared" si="2293"/>
        <v>3322.7079065148705</v>
      </c>
      <c r="I2299" s="16">
        <f t="shared" si="2293"/>
        <v>3688.4261169895785</v>
      </c>
      <c r="J2299" s="16">
        <f t="shared" si="2293"/>
        <v>4094.3975827114837</v>
      </c>
      <c r="K2299" s="16">
        <f>F2299*$E2299*(1-'Monte Carlo Inputs'!$C$11)+F2299*'Monte Carlo Inputs'!$C$12-F2299*'Monte Carlo Inputs'!$C$13-'Monte Carlo Inputs'!$C$14*(F2299-'Monte Carlo Inputs'!$C$17)</f>
        <v>1188.1892740027465</v>
      </c>
      <c r="L2299" s="16">
        <f>G2299*$E2299*(1-'Monte Carlo Inputs'!$C$11)+G2299*'Monte Carlo Inputs'!$C$12-G2299*'Monte Carlo Inputs'!$C$13-'Monte Carlo Inputs'!$C$14*(G2299-F2299)</f>
        <v>1318.9688872638208</v>
      </c>
      <c r="M2299" s="16">
        <f>H2299*$E2299*(1-'Monte Carlo Inputs'!$C$11)+H2299*'Monte Carlo Inputs'!$C$12-H2299*'Monte Carlo Inputs'!$C$13-'Monte Carlo Inputs'!$C$14*(H2299-G2299)</f>
        <v>1464.1429304519534</v>
      </c>
      <c r="N2299" s="16">
        <f>I2299*$E2299*(1-'Monte Carlo Inputs'!$C$11)+I2299*'Monte Carlo Inputs'!$C$12-I2299*'Monte Carlo Inputs'!$C$13-'Monte Carlo Inputs'!$C$14*(I2299-H2299)</f>
        <v>1625.295745405743</v>
      </c>
      <c r="O2299" s="16">
        <f>J2299*$E2299*(1-'Monte Carlo Inputs'!$C$11)+J2299*'Monte Carlo Inputs'!$C$12-J2299*'Monte Carlo Inputs'!$C$13-'Monte Carlo Inputs'!$C$14*(J2299-I2299)</f>
        <v>1804.1860566294581</v>
      </c>
    </row>
    <row r="2300" spans="1:15">
      <c r="A2300">
        <v>2296</v>
      </c>
      <c r="B2300" s="39">
        <v>0.3988618148273837</v>
      </c>
      <c r="C2300" s="39">
        <v>-0.14670727079573087</v>
      </c>
      <c r="D2300" s="29">
        <f>'Monte Carlo Inputs'!$C$6+'Monte Carlo Inputs'!$D$6*B2300</f>
        <v>0.15214986398094507</v>
      </c>
      <c r="E2300" s="29">
        <f>'Monte Carlo Inputs'!$C$7+'Monte Carlo Inputs'!$D$7*C2300</f>
        <v>0.57757090894346674</v>
      </c>
      <c r="F2300" s="16">
        <f>'Monte Carlo Inputs'!$C$17*(1+$D2300)</f>
        <v>2798.6872345961142</v>
      </c>
      <c r="G2300" s="16">
        <f t="shared" ref="G2300:J2300" si="2294">F2300*(1+$D2300)</f>
        <v>3224.5071166651205</v>
      </c>
      <c r="H2300" s="16">
        <f t="shared" si="2294"/>
        <v>3715.1154358713079</v>
      </c>
      <c r="I2300" s="16">
        <f t="shared" si="2294"/>
        <v>4280.3697441126369</v>
      </c>
      <c r="J2300" s="16">
        <f t="shared" si="2294"/>
        <v>4931.6274184675276</v>
      </c>
      <c r="K2300" s="16">
        <f>F2300*$E2300*(1-'Monte Carlo Inputs'!$C$11)+F2300*'Monte Carlo Inputs'!$C$12-F2300*'Monte Carlo Inputs'!$C$13-'Monte Carlo Inputs'!$C$14*(F2300-'Monte Carlo Inputs'!$C$17)</f>
        <v>1263.5691781166997</v>
      </c>
      <c r="L2300" s="16">
        <f>G2300*$E2300*(1-'Monte Carlo Inputs'!$C$11)+G2300*'Monte Carlo Inputs'!$C$12-G2300*'Monte Carlo Inputs'!$C$13-'Monte Carlo Inputs'!$C$14*(G2300-F2300)</f>
        <v>1455.8210566976704</v>
      </c>
      <c r="M2300" s="16">
        <f>H2300*$E2300*(1-'Monte Carlo Inputs'!$C$11)+H2300*'Monte Carlo Inputs'!$C$12-H2300*'Monte Carlo Inputs'!$C$13-'Monte Carlo Inputs'!$C$14*(H2300-G2300)</f>
        <v>1677.3240324548167</v>
      </c>
      <c r="N2300" s="16">
        <f>I2300*$E2300*(1-'Monte Carlo Inputs'!$C$11)+I2300*'Monte Carlo Inputs'!$C$12-I2300*'Monte Carlo Inputs'!$C$13-'Monte Carlo Inputs'!$C$14*(I2300-H2300)</f>
        <v>1932.5286558447876</v>
      </c>
      <c r="O2300" s="16">
        <f>J2300*$E2300*(1-'Monte Carlo Inputs'!$C$11)+J2300*'Monte Carlo Inputs'!$C$12-J2300*'Monte Carlo Inputs'!$C$13-'Monte Carlo Inputs'!$C$14*(J2300-I2300)</f>
        <v>2226.5626279708513</v>
      </c>
    </row>
    <row r="2301" spans="1:15">
      <c r="A2301">
        <v>2297</v>
      </c>
      <c r="B2301" s="39">
        <v>-1.3287001802038907</v>
      </c>
      <c r="C2301" s="39">
        <v>0.2229088570701265</v>
      </c>
      <c r="D2301" s="29">
        <f>'Monte Carlo Inputs'!$C$6+'Monte Carlo Inputs'!$D$6*B2301</f>
        <v>4.0231061133699356E-2</v>
      </c>
      <c r="E2301" s="29">
        <f>'Monte Carlo Inputs'!$C$7+'Monte Carlo Inputs'!$D$7*C2301</f>
        <v>0.59080016556514214</v>
      </c>
      <c r="F2301" s="16">
        <f>'Monte Carlo Inputs'!$C$17*(1+$D2301)</f>
        <v>2526.8252705998693</v>
      </c>
      <c r="G2301" s="16">
        <f t="shared" ref="G2301:J2301" si="2295">F2301*(1+$D2301)</f>
        <v>2628.4821325355492</v>
      </c>
      <c r="H2301" s="16">
        <f t="shared" si="2295"/>
        <v>2734.2287578984233</v>
      </c>
      <c r="I2301" s="16">
        <f t="shared" si="2295"/>
        <v>2844.2296822109533</v>
      </c>
      <c r="J2301" s="16">
        <f t="shared" si="2295"/>
        <v>2958.6560604342644</v>
      </c>
      <c r="K2301" s="16">
        <f>F2301*$E2301*(1-'Monte Carlo Inputs'!$C$11)+F2301*'Monte Carlo Inputs'!$C$12-F2301*'Monte Carlo Inputs'!$C$13-'Monte Carlo Inputs'!$C$14*(F2301-'Monte Carlo Inputs'!$C$17)</f>
        <v>1160.6581543081979</v>
      </c>
      <c r="L2301" s="16">
        <f>G2301*$E2301*(1-'Monte Carlo Inputs'!$C$11)+G2301*'Monte Carlo Inputs'!$C$12-G2301*'Monte Carlo Inputs'!$C$13-'Monte Carlo Inputs'!$C$14*(G2301-F2301)</f>
        <v>1207.3526634694979</v>
      </c>
      <c r="M2301" s="16">
        <f>H2301*$E2301*(1-'Monte Carlo Inputs'!$C$11)+H2301*'Monte Carlo Inputs'!$C$12-H2301*'Monte Carlo Inputs'!$C$13-'Monte Carlo Inputs'!$C$14*(H2301-G2301)</f>
        <v>1255.9257422834739</v>
      </c>
      <c r="N2301" s="16">
        <f>I2301*$E2301*(1-'Monte Carlo Inputs'!$C$11)+I2301*'Monte Carlo Inputs'!$C$12-I2301*'Monte Carlo Inputs'!$C$13-'Monte Carlo Inputs'!$C$14*(I2301-H2301)</f>
        <v>1306.4529676006671</v>
      </c>
      <c r="O2301" s="16">
        <f>J2301*$E2301*(1-'Monte Carlo Inputs'!$C$11)+J2301*'Monte Carlo Inputs'!$C$12-J2301*'Monte Carlo Inputs'!$C$13-'Monte Carlo Inputs'!$C$14*(J2301-I2301)</f>
        <v>1359.0129568085122</v>
      </c>
    </row>
    <row r="2302" spans="1:15">
      <c r="A2302">
        <v>2298</v>
      </c>
      <c r="B2302" s="39">
        <v>-0.48877521481303238</v>
      </c>
      <c r="C2302" s="39">
        <v>-1.86573331496999E-2</v>
      </c>
      <c r="D2302" s="29">
        <f>'Monte Carlo Inputs'!$C$6+'Monte Carlo Inputs'!$D$6*B2302</f>
        <v>9.4644967481736023E-2</v>
      </c>
      <c r="E2302" s="29">
        <f>'Monte Carlo Inputs'!$C$7+'Monte Carlo Inputs'!$D$7*C2302</f>
        <v>0.58215405712828749</v>
      </c>
      <c r="F2302" s="16">
        <f>'Monte Carlo Inputs'!$C$17*(1+$D2302)</f>
        <v>2659.0020905098854</v>
      </c>
      <c r="G2302" s="16">
        <f t="shared" ref="G2302:J2302" si="2296">F2302*(1+$D2302)</f>
        <v>2910.6632569000617</v>
      </c>
      <c r="H2302" s="16">
        <f t="shared" si="2296"/>
        <v>3186.1428861996519</v>
      </c>
      <c r="I2302" s="16">
        <f t="shared" si="2296"/>
        <v>3487.6952760561826</v>
      </c>
      <c r="J2302" s="16">
        <f t="shared" si="2296"/>
        <v>3817.7880820447244</v>
      </c>
      <c r="K2302" s="16">
        <f>F2302*$E2302*(1-'Monte Carlo Inputs'!$C$11)+F2302*'Monte Carlo Inputs'!$C$12-F2302*'Monte Carlo Inputs'!$C$13-'Monte Carlo Inputs'!$C$14*(F2302-'Monte Carlo Inputs'!$C$17)</f>
        <v>1207.1425084365687</v>
      </c>
      <c r="L2302" s="16">
        <f>G2302*$E2302*(1-'Monte Carlo Inputs'!$C$11)+G2302*'Monte Carlo Inputs'!$C$12-G2302*'Monte Carlo Inputs'!$C$13-'Monte Carlo Inputs'!$C$14*(G2302-F2302)</f>
        <v>1321.392471893369</v>
      </c>
      <c r="M2302" s="16">
        <f>H2302*$E2302*(1-'Monte Carlo Inputs'!$C$11)+H2302*'Monte Carlo Inputs'!$C$12-H2302*'Monte Carlo Inputs'!$C$13-'Monte Carlo Inputs'!$C$14*(H2302-G2302)</f>
        <v>1446.4556194263278</v>
      </c>
      <c r="N2302" s="16">
        <f>I2302*$E2302*(1-'Monte Carlo Inputs'!$C$11)+I2302*'Monte Carlo Inputs'!$C$12-I2302*'Monte Carlo Inputs'!$C$13-'Monte Carlo Inputs'!$C$14*(I2302-H2302)</f>
        <v>1583.3553644907067</v>
      </c>
      <c r="O2302" s="16">
        <f>J2302*$E2302*(1-'Monte Carlo Inputs'!$C$11)+J2302*'Monte Carlo Inputs'!$C$12-J2302*'Monte Carlo Inputs'!$C$13-'Monte Carlo Inputs'!$C$14*(J2302-I2302)</f>
        <v>1733.2119814749622</v>
      </c>
    </row>
    <row r="2303" spans="1:15">
      <c r="A2303">
        <v>2299</v>
      </c>
      <c r="B2303" s="39">
        <v>0.62799135405995332</v>
      </c>
      <c r="C2303" s="39">
        <v>0.35473967421229868</v>
      </c>
      <c r="D2303" s="29">
        <f>'Monte Carlo Inputs'!$C$6+'Monte Carlo Inputs'!$D$6*B2303</f>
        <v>0.16699384862613054</v>
      </c>
      <c r="E2303" s="29">
        <f>'Monte Carlo Inputs'!$C$7+'Monte Carlo Inputs'!$D$7*C2303</f>
        <v>0.59551863854057441</v>
      </c>
      <c r="F2303" s="16">
        <f>'Monte Carlo Inputs'!$C$17*(1+$D2303)</f>
        <v>2834.7447576977338</v>
      </c>
      <c r="G2303" s="16">
        <f t="shared" ref="G2303:J2303" si="2297">F2303*(1+$D2303)</f>
        <v>3308.1296946584262</v>
      </c>
      <c r="H2303" s="16">
        <f t="shared" si="2297"/>
        <v>3860.5670041238222</v>
      </c>
      <c r="I2303" s="16">
        <f t="shared" si="2297"/>
        <v>4505.2579460215093</v>
      </c>
      <c r="J2303" s="16">
        <f t="shared" si="2297"/>
        <v>5257.6083094810965</v>
      </c>
      <c r="K2303" s="16">
        <f>F2303*$E2303*(1-'Monte Carlo Inputs'!$C$11)+F2303*'Monte Carlo Inputs'!$C$12-F2303*'Monte Carlo Inputs'!$C$13-'Monte Carlo Inputs'!$C$14*(F2303-'Monte Carlo Inputs'!$C$17)</f>
        <v>1316.576155232241</v>
      </c>
      <c r="L2303" s="16">
        <f>G2303*$E2303*(1-'Monte Carlo Inputs'!$C$11)+G2303*'Monte Carlo Inputs'!$C$12-G2303*'Monte Carlo Inputs'!$C$13-'Monte Carlo Inputs'!$C$14*(G2303-F2303)</f>
        <v>1536.4362744038672</v>
      </c>
      <c r="M2303" s="16">
        <f>H2303*$E2303*(1-'Monte Carlo Inputs'!$C$11)+H2303*'Monte Carlo Inputs'!$C$12-H2303*'Monte Carlo Inputs'!$C$13-'Monte Carlo Inputs'!$C$14*(H2303-G2303)</f>
        <v>1793.011681035362</v>
      </c>
      <c r="N2303" s="16">
        <f>I2303*$E2303*(1-'Monte Carlo Inputs'!$C$11)+I2303*'Monte Carlo Inputs'!$C$12-I2303*'Monte Carlo Inputs'!$C$13-'Monte Carlo Inputs'!$C$14*(I2303-H2303)</f>
        <v>2092.4336022830644</v>
      </c>
      <c r="O2303" s="16">
        <f>J2303*$E2303*(1-'Monte Carlo Inputs'!$C$11)+J2303*'Monte Carlo Inputs'!$C$12-J2303*'Monte Carlo Inputs'!$C$13-'Monte Carlo Inputs'!$C$14*(J2303-I2303)</f>
        <v>2441.857142522952</v>
      </c>
    </row>
    <row r="2304" spans="1:15">
      <c r="A2304">
        <v>2300</v>
      </c>
      <c r="B2304" s="39">
        <v>-0.7445022644903021</v>
      </c>
      <c r="C2304" s="39">
        <v>0.5334968589509208</v>
      </c>
      <c r="D2304" s="29">
        <f>'Monte Carlo Inputs'!$C$6+'Monte Carlo Inputs'!$D$6*B2304</f>
        <v>7.807788315257419E-2</v>
      </c>
      <c r="E2304" s="29">
        <f>'Monte Carlo Inputs'!$C$7+'Monte Carlo Inputs'!$D$7*C2304</f>
        <v>0.60191669450076701</v>
      </c>
      <c r="F2304" s="16">
        <f>'Monte Carlo Inputs'!$C$17*(1+$D2304)</f>
        <v>2618.7589859659183</v>
      </c>
      <c r="G2304" s="16">
        <f t="shared" ref="G2304:J2304" si="2298">F2304*(1+$D2304)</f>
        <v>2823.2261440769189</v>
      </c>
      <c r="H2304" s="16">
        <f t="shared" si="2298"/>
        <v>3043.6576650674492</v>
      </c>
      <c r="I2304" s="16">
        <f t="shared" si="2298"/>
        <v>3281.300012597022</v>
      </c>
      <c r="J2304" s="16">
        <f t="shared" si="2298"/>
        <v>3537.4969715691122</v>
      </c>
      <c r="K2304" s="16">
        <f>F2304*$E2304*(1-'Monte Carlo Inputs'!$C$11)+F2304*'Monte Carlo Inputs'!$C$12-F2304*'Monte Carlo Inputs'!$C$13-'Monte Carlo Inputs'!$C$14*(F2304-'Monte Carlo Inputs'!$C$17)</f>
        <v>1225.0829807450425</v>
      </c>
      <c r="L2304" s="16">
        <f>G2304*$E2304*(1-'Monte Carlo Inputs'!$C$11)+G2304*'Monte Carlo Inputs'!$C$12-G2304*'Monte Carlo Inputs'!$C$13-'Monte Carlo Inputs'!$C$14*(G2304-F2304)</f>
        <v>1320.7348665678614</v>
      </c>
      <c r="M2304" s="16">
        <f>H2304*$E2304*(1-'Monte Carlo Inputs'!$C$11)+H2304*'Monte Carlo Inputs'!$C$12-H2304*'Monte Carlo Inputs'!$C$13-'Monte Carlo Inputs'!$C$14*(H2304-G2304)</f>
        <v>1423.8550491552776</v>
      </c>
      <c r="N2304" s="16">
        <f>I2304*$E2304*(1-'Monte Carlo Inputs'!$C$11)+I2304*'Monte Carlo Inputs'!$C$12-I2304*'Monte Carlo Inputs'!$C$13-'Monte Carlo Inputs'!$C$14*(I2304-H2304)</f>
        <v>1535.026637309426</v>
      </c>
      <c r="O2304" s="16">
        <f>J2304*$E2304*(1-'Monte Carlo Inputs'!$C$11)+J2304*'Monte Carlo Inputs'!$C$12-J2304*'Monte Carlo Inputs'!$C$13-'Monte Carlo Inputs'!$C$14*(J2304-I2304)</f>
        <v>1654.87826773336</v>
      </c>
    </row>
    <row r="2305" spans="1:15">
      <c r="A2305">
        <v>2301</v>
      </c>
      <c r="B2305" s="39">
        <v>-1.4833251909398972</v>
      </c>
      <c r="C2305" s="39">
        <v>0.34693778006415144</v>
      </c>
      <c r="D2305" s="29">
        <f>'Monte Carlo Inputs'!$C$6+'Monte Carlo Inputs'!$D$6*B2305</f>
        <v>3.0213796258928199E-2</v>
      </c>
      <c r="E2305" s="29">
        <f>'Monte Carlo Inputs'!$C$7+'Monte Carlo Inputs'!$D$7*C2305</f>
        <v>0.59523939407032644</v>
      </c>
      <c r="F2305" s="16">
        <f>'Monte Carlo Inputs'!$C$17*(1+$D2305)</f>
        <v>2502.4923324925626</v>
      </c>
      <c r="G2305" s="16">
        <f t="shared" ref="G2305:J2305" si="2299">F2305*(1+$D2305)</f>
        <v>2578.1021259660229</v>
      </c>
      <c r="H2305" s="16">
        <f t="shared" si="2299"/>
        <v>2655.9963783346698</v>
      </c>
      <c r="I2305" s="16">
        <f t="shared" si="2299"/>
        <v>2736.2441117741246</v>
      </c>
      <c r="J2305" s="16">
        <f t="shared" si="2299"/>
        <v>2818.9164338819601</v>
      </c>
      <c r="K2305" s="16">
        <f>F2305*$E2305*(1-'Monte Carlo Inputs'!$C$11)+F2305*'Monte Carlo Inputs'!$C$12-F2305*'Monte Carlo Inputs'!$C$13-'Monte Carlo Inputs'!$C$14*(F2305-'Monte Carlo Inputs'!$C$17)</f>
        <v>1156.9940268638754</v>
      </c>
      <c r="L2305" s="16">
        <f>G2305*$E2305*(1-'Monte Carlo Inputs'!$C$11)+G2305*'Monte Carlo Inputs'!$C$12-G2305*'Monte Carlo Inputs'!$C$13-'Monte Carlo Inputs'!$C$14*(G2305-F2305)</f>
        <v>1191.9512086643376</v>
      </c>
      <c r="M2305" s="16">
        <f>H2305*$E2305*(1-'Monte Carlo Inputs'!$C$11)+H2305*'Monte Carlo Inputs'!$C$12-H2305*'Monte Carlo Inputs'!$C$13-'Monte Carlo Inputs'!$C$14*(H2305-G2305)</f>
        <v>1227.9645796335049</v>
      </c>
      <c r="N2305" s="16">
        <f>I2305*$E2305*(1-'Monte Carlo Inputs'!$C$11)+I2305*'Monte Carlo Inputs'!$C$12-I2305*'Monte Carlo Inputs'!$C$13-'Monte Carlo Inputs'!$C$14*(I2305-H2305)</f>
        <v>1265.066051255732</v>
      </c>
      <c r="O2305" s="16">
        <f>J2305*$E2305*(1-'Monte Carlo Inputs'!$C$11)+J2305*'Monte Carlo Inputs'!$C$12-J2305*'Monte Carlo Inputs'!$C$13-'Monte Carlo Inputs'!$C$14*(J2305-I2305)</f>
        <v>1303.2884991824594</v>
      </c>
    </row>
    <row r="2306" spans="1:15">
      <c r="A2306">
        <v>2302</v>
      </c>
      <c r="B2306" s="39">
        <v>-0.12131321847197964</v>
      </c>
      <c r="C2306" s="39">
        <v>0.52949976384296804</v>
      </c>
      <c r="D2306" s="29">
        <f>'Monte Carlo Inputs'!$C$6+'Monte Carlo Inputs'!$D$6*B2306</f>
        <v>0.11845071618460969</v>
      </c>
      <c r="E2306" s="29">
        <f>'Monte Carlo Inputs'!$C$7+'Monte Carlo Inputs'!$D$7*C2306</f>
        <v>0.60177363094661518</v>
      </c>
      <c r="F2306" s="16">
        <f>'Monte Carlo Inputs'!$C$17*(1+$D2306)</f>
        <v>2716.8286346840359</v>
      </c>
      <c r="G2306" s="16">
        <f t="shared" ref="G2306:J2306" si="2300">F2306*(1+$D2306)</f>
        <v>3038.6389322132154</v>
      </c>
      <c r="H2306" s="16">
        <f t="shared" si="2300"/>
        <v>3398.5678899603085</v>
      </c>
      <c r="I2306" s="16">
        <f t="shared" si="2300"/>
        <v>3801.1306905281253</v>
      </c>
      <c r="J2306" s="16">
        <f t="shared" si="2300"/>
        <v>4251.3773431324826</v>
      </c>
      <c r="K2306" s="16">
        <f>F2306*$E2306*(1-'Monte Carlo Inputs'!$C$11)+F2306*'Monte Carlo Inputs'!$C$12-F2306*'Monte Carlo Inputs'!$C$13-'Monte Carlo Inputs'!$C$14*(F2306-'Monte Carlo Inputs'!$C$17)</f>
        <v>1272.2093478567865</v>
      </c>
      <c r="L2306" s="16">
        <f>G2306*$E2306*(1-'Monte Carlo Inputs'!$C$11)+G2306*'Monte Carlo Inputs'!$C$12-G2306*'Monte Carlo Inputs'!$C$13-'Monte Carlo Inputs'!$C$14*(G2306-F2306)</f>
        <v>1422.9034562471782</v>
      </c>
      <c r="M2306" s="16">
        <f>H2306*$E2306*(1-'Monte Carlo Inputs'!$C$11)+H2306*'Monte Carlo Inputs'!$C$12-H2306*'Monte Carlo Inputs'!$C$13-'Monte Carlo Inputs'!$C$14*(H2306-G2306)</f>
        <v>1591.4473897012131</v>
      </c>
      <c r="N2306" s="16">
        <f>I2306*$E2306*(1-'Monte Carlo Inputs'!$C$11)+I2306*'Monte Carlo Inputs'!$C$12-I2306*'Monte Carlo Inputs'!$C$13-'Monte Carlo Inputs'!$C$14*(I2306-H2306)</f>
        <v>1779.9554727814495</v>
      </c>
      <c r="O2306" s="16">
        <f>J2306*$E2306*(1-'Monte Carlo Inputs'!$C$11)+J2306*'Monte Carlo Inputs'!$C$12-J2306*'Monte Carlo Inputs'!$C$13-'Monte Carlo Inputs'!$C$14*(J2306-I2306)</f>
        <v>1990.7924733091284</v>
      </c>
    </row>
    <row r="2307" spans="1:15">
      <c r="A2307">
        <v>2303</v>
      </c>
      <c r="B2307" s="39">
        <v>0.18515037895754433</v>
      </c>
      <c r="C2307" s="39">
        <v>-3.1918708920524117</v>
      </c>
      <c r="D2307" s="29">
        <f>'Monte Carlo Inputs'!$C$6+'Monte Carlo Inputs'!$D$6*B2307</f>
        <v>0.13830472955097323</v>
      </c>
      <c r="E2307" s="29">
        <f>'Monte Carlo Inputs'!$C$7+'Monte Carlo Inputs'!$D$7*C2307</f>
        <v>0.46857877368898021</v>
      </c>
      <c r="F2307" s="16">
        <f>'Monte Carlo Inputs'!$C$17*(1+$D2307)</f>
        <v>2765.0560185522695</v>
      </c>
      <c r="G2307" s="16">
        <f t="shared" ref="G2307:J2307" si="2301">F2307*(1+$D2307)</f>
        <v>3147.4763433914318</v>
      </c>
      <c r="H2307" s="16">
        <f t="shared" si="2301"/>
        <v>3582.7872078322698</v>
      </c>
      <c r="I2307" s="16">
        <f t="shared" si="2301"/>
        <v>4078.303623650198</v>
      </c>
      <c r="J2307" s="16">
        <f t="shared" si="2301"/>
        <v>4642.3523033458923</v>
      </c>
      <c r="K2307" s="16">
        <f>F2307*$E2307*(1-'Monte Carlo Inputs'!$C$11)+F2307*'Monte Carlo Inputs'!$C$12-F2307*'Monte Carlo Inputs'!$C$13-'Monte Carlo Inputs'!$C$14*(F2307-'Monte Carlo Inputs'!$C$17)</f>
        <v>1033.4494981754119</v>
      </c>
      <c r="L2307" s="16">
        <f>G2307*$E2307*(1-'Monte Carlo Inputs'!$C$11)+G2307*'Monte Carlo Inputs'!$C$12-G2307*'Monte Carlo Inputs'!$C$13-'Monte Carlo Inputs'!$C$14*(G2307-F2307)</f>
        <v>1176.3804515251511</v>
      </c>
      <c r="M2307" s="16">
        <f>H2307*$E2307*(1-'Monte Carlo Inputs'!$C$11)+H2307*'Monte Carlo Inputs'!$C$12-H2307*'Monte Carlo Inputs'!$C$13-'Monte Carlo Inputs'!$C$14*(H2307-G2307)</f>
        <v>1339.079431722389</v>
      </c>
      <c r="N2307" s="16">
        <f>I2307*$E2307*(1-'Monte Carlo Inputs'!$C$11)+I2307*'Monte Carlo Inputs'!$C$12-I2307*'Monte Carlo Inputs'!$C$13-'Monte Carlo Inputs'!$C$14*(I2307-H2307)</f>
        <v>1524.2804503740249</v>
      </c>
      <c r="O2307" s="16">
        <f>J2307*$E2307*(1-'Monte Carlo Inputs'!$C$11)+J2307*'Monte Carlo Inputs'!$C$12-J2307*'Monte Carlo Inputs'!$C$13-'Monte Carlo Inputs'!$C$14*(J2307-I2307)</f>
        <v>1735.0956458228402</v>
      </c>
    </row>
    <row r="2308" spans="1:15">
      <c r="A2308">
        <v>2304</v>
      </c>
      <c r="B2308" s="39">
        <v>-0.24967961719215556</v>
      </c>
      <c r="C2308" s="39">
        <v>-0.29715804685015651</v>
      </c>
      <c r="D2308" s="29">
        <f>'Monte Carlo Inputs'!$C$6+'Monte Carlo Inputs'!$D$6*B2308</f>
        <v>0.11013459571431987</v>
      </c>
      <c r="E2308" s="29">
        <f>'Monte Carlo Inputs'!$C$7+'Monte Carlo Inputs'!$D$7*C2308</f>
        <v>0.57218599260649194</v>
      </c>
      <c r="F2308" s="16">
        <f>'Monte Carlo Inputs'!$C$17*(1+$D2308)</f>
        <v>2696.6279464496547</v>
      </c>
      <c r="G2308" s="16">
        <f t="shared" ref="G2308:J2308" si="2302">F2308*(1+$D2308)</f>
        <v>2993.6199751238241</v>
      </c>
      <c r="H2308" s="16">
        <f t="shared" si="2302"/>
        <v>3323.3211008063986</v>
      </c>
      <c r="I2308" s="16">
        <f t="shared" si="2302"/>
        <v>3689.3337266725798</v>
      </c>
      <c r="J2308" s="16">
        <f t="shared" si="2302"/>
        <v>4095.6570051148692</v>
      </c>
      <c r="K2308" s="16">
        <f>F2308*$E2308*(1-'Monte Carlo Inputs'!$C$11)+F2308*'Monte Carlo Inputs'!$C$12-F2308*'Monte Carlo Inputs'!$C$13-'Monte Carlo Inputs'!$C$14*(F2308-'Monte Carlo Inputs'!$C$17)</f>
        <v>1205.6730258077641</v>
      </c>
      <c r="L2308" s="16">
        <f>G2308*$E2308*(1-'Monte Carlo Inputs'!$C$11)+G2308*'Monte Carlo Inputs'!$C$12-G2308*'Monte Carlo Inputs'!$C$13-'Monte Carlo Inputs'!$C$14*(G2308-F2308)</f>
        <v>1338.459337068763</v>
      </c>
      <c r="M2308" s="16">
        <f>H2308*$E2308*(1-'Monte Carlo Inputs'!$C$11)+H2308*'Monte Carlo Inputs'!$C$12-H2308*'Monte Carlo Inputs'!$C$13-'Monte Carlo Inputs'!$C$14*(H2308-G2308)</f>
        <v>1485.8700150368877</v>
      </c>
      <c r="N2308" s="16">
        <f>I2308*$E2308*(1-'Monte Carlo Inputs'!$C$11)+I2308*'Monte Carlo Inputs'!$C$12-I2308*'Monte Carlo Inputs'!$C$13-'Monte Carlo Inputs'!$C$14*(I2308-H2308)</f>
        <v>1649.5157084270058</v>
      </c>
      <c r="O2308" s="16">
        <f>J2308*$E2308*(1-'Monte Carlo Inputs'!$C$11)+J2308*'Monte Carlo Inputs'!$C$12-J2308*'Monte Carlo Inputs'!$C$13-'Monte Carlo Inputs'!$C$14*(J2308-I2308)</f>
        <v>1831.1844540990337</v>
      </c>
    </row>
    <row r="2309" spans="1:15">
      <c r="A2309">
        <v>2305</v>
      </c>
      <c r="B2309" s="39">
        <v>0.17915206976352452</v>
      </c>
      <c r="C2309" s="39">
        <v>1.2940738170681338</v>
      </c>
      <c r="D2309" s="29">
        <f>'Monte Carlo Inputs'!$C$6+'Monte Carlo Inputs'!$D$6*B2309</f>
        <v>0.13791613360707475</v>
      </c>
      <c r="E2309" s="29">
        <f>'Monte Carlo Inputs'!$C$7+'Monte Carlo Inputs'!$D$7*C2309</f>
        <v>0.62913917480097081</v>
      </c>
      <c r="F2309" s="16">
        <f>'Monte Carlo Inputs'!$C$17*(1+$D2309)</f>
        <v>2764.1120801449456</v>
      </c>
      <c r="G2309" s="16">
        <f t="shared" ref="G2309:J2309" si="2303">F2309*(1+$D2309)</f>
        <v>3145.3277310951448</v>
      </c>
      <c r="H2309" s="16">
        <f t="shared" si="2303"/>
        <v>3579.1191706948998</v>
      </c>
      <c r="I2309" s="16">
        <f t="shared" si="2303"/>
        <v>4072.7374484360998</v>
      </c>
      <c r="J2309" s="16">
        <f t="shared" si="2303"/>
        <v>4634.4336505211495</v>
      </c>
      <c r="K2309" s="16">
        <f>F2309*$E2309*(1-'Monte Carlo Inputs'!$C$11)+F2309*'Monte Carlo Inputs'!$C$12-F2309*'Monte Carlo Inputs'!$C$13-'Monte Carlo Inputs'!$C$14*(F2309-'Monte Carlo Inputs'!$C$17)</f>
        <v>1348.8838624488417</v>
      </c>
      <c r="L2309" s="16">
        <f>G2309*$E2309*(1-'Monte Carlo Inputs'!$C$11)+G2309*'Monte Carlo Inputs'!$C$12-G2309*'Monte Carlo Inputs'!$C$13-'Monte Carlo Inputs'!$C$14*(G2309-F2309)</f>
        <v>1534.916709442763</v>
      </c>
      <c r="M2309" s="16">
        <f>H2309*$E2309*(1-'Monte Carlo Inputs'!$C$11)+H2309*'Monte Carlo Inputs'!$C$12-H2309*'Monte Carlo Inputs'!$C$13-'Monte Carlo Inputs'!$C$14*(H2309-G2309)</f>
        <v>1746.6064874180029</v>
      </c>
      <c r="N2309" s="16">
        <f>I2309*$E2309*(1-'Monte Carlo Inputs'!$C$11)+I2309*'Monte Carlo Inputs'!$C$12-I2309*'Monte Carlo Inputs'!$C$13-'Monte Carlo Inputs'!$C$14*(I2309-H2309)</f>
        <v>1987.4917010957272</v>
      </c>
      <c r="O2309" s="16">
        <f>J2309*$E2309*(1-'Monte Carlo Inputs'!$C$11)+J2309*'Monte Carlo Inputs'!$C$12-J2309*'Monte Carlo Inputs'!$C$13-'Monte Carlo Inputs'!$C$14*(J2309-I2309)</f>
        <v>2261.5988720869977</v>
      </c>
    </row>
    <row r="2310" spans="1:15">
      <c r="A2310">
        <v>2306</v>
      </c>
      <c r="B2310" s="39">
        <v>0.40461087307486815</v>
      </c>
      <c r="C2310" s="39">
        <v>1.2992083579183356</v>
      </c>
      <c r="D2310" s="29">
        <f>'Monte Carlo Inputs'!$C$6+'Monte Carlo Inputs'!$D$6*B2310</f>
        <v>0.15252231238997938</v>
      </c>
      <c r="E2310" s="29">
        <f>'Monte Carlo Inputs'!$C$7+'Monte Carlo Inputs'!$D$7*C2310</f>
        <v>0.62932294967825764</v>
      </c>
      <c r="F2310" s="16">
        <f>'Monte Carlo Inputs'!$C$17*(1+$D2310)</f>
        <v>2799.5919490264996</v>
      </c>
      <c r="G2310" s="16">
        <f t="shared" ref="G2310:J2310" si="2304">F2310*(1+$D2310)</f>
        <v>3226.5921868403907</v>
      </c>
      <c r="H2310" s="16">
        <f t="shared" si="2304"/>
        <v>3718.7194883167276</v>
      </c>
      <c r="I2310" s="16">
        <f t="shared" si="2304"/>
        <v>4285.9071838044765</v>
      </c>
      <c r="J2310" s="16">
        <f t="shared" si="2304"/>
        <v>4939.6036581671597</v>
      </c>
      <c r="K2310" s="16">
        <f>F2310*$E2310*(1-'Monte Carlo Inputs'!$C$11)+F2310*'Monte Carlo Inputs'!$C$12-F2310*'Monte Carlo Inputs'!$C$13-'Monte Carlo Inputs'!$C$14*(F2310-'Monte Carlo Inputs'!$C$17)</f>
        <v>1367.0867835889883</v>
      </c>
      <c r="L2310" s="16">
        <f>G2310*$E2310*(1-'Monte Carlo Inputs'!$C$11)+G2310*'Monte Carlo Inputs'!$C$12-G2310*'Monte Carlo Inputs'!$C$13-'Monte Carlo Inputs'!$C$14*(G2310-F2310)</f>
        <v>1575.59802105976</v>
      </c>
      <c r="M2310" s="16">
        <f>H2310*$E2310*(1-'Monte Carlo Inputs'!$C$11)+H2310*'Monte Carlo Inputs'!$C$12-H2310*'Monte Carlo Inputs'!$C$13-'Monte Carlo Inputs'!$C$14*(H2310-G2310)</f>
        <v>1815.91187462887</v>
      </c>
      <c r="N2310" s="16">
        <f>I2310*$E2310*(1-'Monte Carlo Inputs'!$C$11)+I2310*'Monte Carlo Inputs'!$C$12-I2310*'Monte Carlo Inputs'!$C$13-'Monte Carlo Inputs'!$C$14*(I2310-H2310)</f>
        <v>2092.8789528436878</v>
      </c>
      <c r="O2310" s="16">
        <f>J2310*$E2310*(1-'Monte Carlo Inputs'!$C$11)+J2310*'Monte Carlo Inputs'!$C$12-J2310*'Monte Carlo Inputs'!$C$13-'Monte Carlo Inputs'!$C$14*(J2310-I2310)</f>
        <v>2412.0896902837258</v>
      </c>
    </row>
    <row r="2311" spans="1:15">
      <c r="A2311">
        <v>2307</v>
      </c>
      <c r="B2311" s="39">
        <v>-0.90097432232947317</v>
      </c>
      <c r="C2311" s="39">
        <v>0.24467015275688481</v>
      </c>
      <c r="D2311" s="29">
        <f>'Monte Carlo Inputs'!$C$6+'Monte Carlo Inputs'!$D$6*B2311</f>
        <v>6.7940958722207817E-2</v>
      </c>
      <c r="E2311" s="29">
        <f>'Monte Carlo Inputs'!$C$7+'Monte Carlo Inputs'!$D$7*C2311</f>
        <v>0.59157904328003652</v>
      </c>
      <c r="F2311" s="16">
        <f>'Monte Carlo Inputs'!$C$17*(1+$D2311)</f>
        <v>2594.1353828321153</v>
      </c>
      <c r="G2311" s="16">
        <f t="shared" ref="G2311:J2311" si="2305">F2311*(1+$D2311)</f>
        <v>2770.3834277969304</v>
      </c>
      <c r="H2311" s="16">
        <f t="shared" si="2305"/>
        <v>2958.60593390957</v>
      </c>
      <c r="I2311" s="16">
        <f t="shared" si="2305"/>
        <v>3159.6164575405992</v>
      </c>
      <c r="J2311" s="16">
        <f t="shared" si="2305"/>
        <v>3374.2838288603734</v>
      </c>
      <c r="K2311" s="16">
        <f>F2311*$E2311*(1-'Monte Carlo Inputs'!$C$11)+F2311*'Monte Carlo Inputs'!$C$12-F2311*'Monte Carlo Inputs'!$C$13-'Monte Carlo Inputs'!$C$14*(F2311-'Monte Carlo Inputs'!$C$17)</f>
        <v>1194.098472485417</v>
      </c>
      <c r="L2311" s="16">
        <f>G2311*$E2311*(1-'Monte Carlo Inputs'!$C$11)+G2311*'Monte Carlo Inputs'!$C$12-G2311*'Monte Carlo Inputs'!$C$13-'Monte Carlo Inputs'!$C$14*(G2311-F2311)</f>
        <v>1275.2266675147998</v>
      </c>
      <c r="M2311" s="16">
        <f>H2311*$E2311*(1-'Monte Carlo Inputs'!$C$11)+H2311*'Monte Carlo Inputs'!$C$12-H2311*'Monte Carlo Inputs'!$C$13-'Monte Carlo Inputs'!$C$14*(H2311-G2311)</f>
        <v>1361.8667898938813</v>
      </c>
      <c r="N2311" s="16">
        <f>I2311*$E2311*(1-'Monte Carlo Inputs'!$C$11)+I2311*'Monte Carlo Inputs'!$C$12-I2311*'Monte Carlo Inputs'!$C$13-'Monte Carlo Inputs'!$C$14*(I2311-H2311)</f>
        <v>1454.393325251207</v>
      </c>
      <c r="O2311" s="16">
        <f>J2311*$E2311*(1-'Monte Carlo Inputs'!$C$11)+J2311*'Monte Carlo Inputs'!$C$12-J2311*'Monte Carlo Inputs'!$C$13-'Monte Carlo Inputs'!$C$14*(J2311-I2311)</f>
        <v>1553.2062021279539</v>
      </c>
    </row>
    <row r="2312" spans="1:15">
      <c r="A2312">
        <v>2308</v>
      </c>
      <c r="B2312" s="39">
        <v>1.177888625536698</v>
      </c>
      <c r="C2312" s="39">
        <v>-0.36886181269625296</v>
      </c>
      <c r="D2312" s="29">
        <f>'Monte Carlo Inputs'!$C$6+'Monte Carlo Inputs'!$D$6*B2312</f>
        <v>0.20261852923941875</v>
      </c>
      <c r="E2312" s="29">
        <f>'Monte Carlo Inputs'!$C$7+'Monte Carlo Inputs'!$D$7*C2312</f>
        <v>0.56961957992153789</v>
      </c>
      <c r="F2312" s="16">
        <f>'Monte Carlo Inputs'!$C$17*(1+$D2312)</f>
        <v>2921.2806693754724</v>
      </c>
      <c r="G2312" s="16">
        <f t="shared" ref="G2312:J2312" si="2306">F2312*(1+$D2312)</f>
        <v>3513.186262099875</v>
      </c>
      <c r="H2312" s="16">
        <f t="shared" si="2306"/>
        <v>4225.0228954706827</v>
      </c>
      <c r="I2312" s="16">
        <f t="shared" si="2306"/>
        <v>5081.0908205538226</v>
      </c>
      <c r="J2312" s="16">
        <f t="shared" si="2306"/>
        <v>6110.6139695463489</v>
      </c>
      <c r="K2312" s="16">
        <f>F2312*$E2312*(1-'Monte Carlo Inputs'!$C$11)+F2312*'Monte Carlo Inputs'!$C$12-F2312*'Monte Carlo Inputs'!$C$13-'Monte Carlo Inputs'!$C$14*(F2312-'Monte Carlo Inputs'!$C$17)</f>
        <v>1304.1736857044743</v>
      </c>
      <c r="L2312" s="16">
        <f>G2312*$E2312*(1-'Monte Carlo Inputs'!$C$11)+G2312*'Monte Carlo Inputs'!$C$12-G2312*'Monte Carlo Inputs'!$C$13-'Monte Carlo Inputs'!$C$14*(G2312-F2312)</f>
        <v>1568.4234397746668</v>
      </c>
      <c r="M2312" s="16">
        <f>H2312*$E2312*(1-'Monte Carlo Inputs'!$C$11)+H2312*'Monte Carlo Inputs'!$C$12-H2312*'Monte Carlo Inputs'!$C$13-'Monte Carlo Inputs'!$C$14*(H2312-G2312)</f>
        <v>1886.2150903664397</v>
      </c>
      <c r="N2312" s="16">
        <f>I2312*$E2312*(1-'Monte Carlo Inputs'!$C$11)+I2312*'Monte Carlo Inputs'!$C$12-I2312*'Monte Carlo Inputs'!$C$13-'Monte Carlo Inputs'!$C$14*(I2312-H2312)</f>
        <v>2268.3972178056847</v>
      </c>
      <c r="O2312" s="16">
        <f>J2312*$E2312*(1-'Monte Carlo Inputs'!$C$11)+J2312*'Monte Carlo Inputs'!$C$12-J2312*'Monte Carlo Inputs'!$C$13-'Monte Carlo Inputs'!$C$14*(J2312-I2312)</f>
        <v>2728.016525808262</v>
      </c>
    </row>
    <row r="2313" spans="1:15">
      <c r="A2313">
        <v>2309</v>
      </c>
      <c r="B2313" s="39">
        <v>-1.3124022119172112</v>
      </c>
      <c r="C2313" s="39">
        <v>-0.31372614468540899</v>
      </c>
      <c r="D2313" s="29">
        <f>'Monte Carlo Inputs'!$C$6+'Monte Carlo Inputs'!$D$6*B2313</f>
        <v>4.1286912735398029E-2</v>
      </c>
      <c r="E2313" s="29">
        <f>'Monte Carlo Inputs'!$C$7+'Monte Carlo Inputs'!$D$7*C2313</f>
        <v>0.5715929892133198</v>
      </c>
      <c r="F2313" s="16">
        <f>'Monte Carlo Inputs'!$C$17*(1+$D2313)</f>
        <v>2529.3900397255557</v>
      </c>
      <c r="G2313" s="16">
        <f t="shared" ref="G2313:J2313" si="2307">F2313*(1+$D2313)</f>
        <v>2633.8207455694896</v>
      </c>
      <c r="H2313" s="16">
        <f t="shared" si="2307"/>
        <v>2742.5630728524984</v>
      </c>
      <c r="I2313" s="16">
        <f t="shared" si="2307"/>
        <v>2855.7950351126847</v>
      </c>
      <c r="J2313" s="16">
        <f t="shared" si="2307"/>
        <v>2973.7019955175651</v>
      </c>
      <c r="K2313" s="16">
        <f>F2313*$E2313*(1-'Monte Carlo Inputs'!$C$11)+F2313*'Monte Carlo Inputs'!$C$12-F2313*'Monte Carlo Inputs'!$C$13-'Monte Carlo Inputs'!$C$14*(F2313-'Monte Carlo Inputs'!$C$17)</f>
        <v>1127.3076171726054</v>
      </c>
      <c r="L2313" s="16">
        <f>G2313*$E2313*(1-'Monte Carlo Inputs'!$C$11)+G2313*'Monte Carlo Inputs'!$C$12-G2313*'Monte Carlo Inputs'!$C$13-'Monte Carlo Inputs'!$C$14*(G2313-F2313)</f>
        <v>1173.8506683887604</v>
      </c>
      <c r="M2313" s="16">
        <f>H2313*$E2313*(1-'Monte Carlo Inputs'!$C$11)+H2313*'Monte Carlo Inputs'!$C$12-H2313*'Monte Carlo Inputs'!$C$13-'Monte Carlo Inputs'!$C$14*(H2313-G2313)</f>
        <v>1222.3153384989159</v>
      </c>
      <c r="N2313" s="16">
        <f>I2313*$E2313*(1-'Monte Carlo Inputs'!$C$11)+I2313*'Monte Carlo Inputs'!$C$12-I2313*'Monte Carlo Inputs'!$C$13-'Monte Carlo Inputs'!$C$14*(I2313-H2313)</f>
        <v>1272.7809652146591</v>
      </c>
      <c r="O2313" s="16">
        <f>J2313*$E2313*(1-'Monte Carlo Inputs'!$C$11)+J2313*'Monte Carlo Inputs'!$C$12-J2313*'Monte Carlo Inputs'!$C$13-'Monte Carlo Inputs'!$C$14*(J2313-I2313)</f>
        <v>1325.3301618567525</v>
      </c>
    </row>
    <row r="2314" spans="1:15">
      <c r="A2314">
        <v>2310</v>
      </c>
      <c r="B2314" s="39">
        <v>-1.1908279057548827</v>
      </c>
      <c r="C2314" s="39">
        <v>0.43332139305584583</v>
      </c>
      <c r="D2314" s="29">
        <f>'Monte Carlo Inputs'!$C$6+'Monte Carlo Inputs'!$D$6*B2314</f>
        <v>4.9163012604350062E-2</v>
      </c>
      <c r="E2314" s="29">
        <f>'Monte Carlo Inputs'!$C$7+'Monte Carlo Inputs'!$D$7*C2314</f>
        <v>0.59833122610366618</v>
      </c>
      <c r="F2314" s="16">
        <f>'Monte Carlo Inputs'!$C$17*(1+$D2314)</f>
        <v>2548.5218739172274</v>
      </c>
      <c r="G2314" s="16">
        <f t="shared" ref="G2314:J2314" si="2308">F2314*(1+$D2314)</f>
        <v>2673.8148869270817</v>
      </c>
      <c r="H2314" s="16">
        <f t="shared" si="2308"/>
        <v>2805.2676819147769</v>
      </c>
      <c r="I2314" s="16">
        <f t="shared" si="2308"/>
        <v>2943.1830923193288</v>
      </c>
      <c r="J2314" s="16">
        <f t="shared" si="2308"/>
        <v>3087.8788397839339</v>
      </c>
      <c r="K2314" s="16">
        <f>F2314*$E2314*(1-'Monte Carlo Inputs'!$C$11)+F2314*'Monte Carlo Inputs'!$C$12-F2314*'Monte Carlo Inputs'!$C$13-'Monte Carlo Inputs'!$C$14*(F2314-'Monte Carlo Inputs'!$C$17)</f>
        <v>1184.6310718487728</v>
      </c>
      <c r="L2314" s="16">
        <f>G2314*$E2314*(1-'Monte Carlo Inputs'!$C$11)+G2314*'Monte Carlo Inputs'!$C$12-G2314*'Monte Carlo Inputs'!$C$13-'Monte Carlo Inputs'!$C$14*(G2314-F2314)</f>
        <v>1242.8711041655786</v>
      </c>
      <c r="M2314" s="16">
        <f>H2314*$E2314*(1-'Monte Carlo Inputs'!$C$11)+H2314*'Monte Carlo Inputs'!$C$12-H2314*'Monte Carlo Inputs'!$C$13-'Monte Carlo Inputs'!$C$14*(H2314-G2314)</f>
        <v>1303.9743919252537</v>
      </c>
      <c r="N2314" s="16">
        <f>I2314*$E2314*(1-'Monte Carlo Inputs'!$C$11)+I2314*'Monte Carlo Inputs'!$C$12-I2314*'Monte Carlo Inputs'!$C$13-'Monte Carlo Inputs'!$C$14*(I2314-H2314)</f>
        <v>1368.0817013912247</v>
      </c>
      <c r="O2314" s="16">
        <f>J2314*$E2314*(1-'Monte Carlo Inputs'!$C$11)+J2314*'Monte Carlo Inputs'!$C$12-J2314*'Monte Carlo Inputs'!$C$13-'Monte Carlo Inputs'!$C$14*(J2314-I2314)</f>
        <v>1435.3407193205021</v>
      </c>
    </row>
    <row r="2315" spans="1:15">
      <c r="A2315">
        <v>2311</v>
      </c>
      <c r="B2315" s="39">
        <v>1.133224320902158</v>
      </c>
      <c r="C2315" s="39">
        <v>-0.76831203001923487</v>
      </c>
      <c r="D2315" s="29">
        <f>'Monte Carlo Inputs'!$C$6+'Monte Carlo Inputs'!$D$6*B2315</f>
        <v>0.19972498589968354</v>
      </c>
      <c r="E2315" s="29">
        <f>'Monte Carlo Inputs'!$C$7+'Monte Carlo Inputs'!$D$7*C2315</f>
        <v>0.55532250510756331</v>
      </c>
      <c r="F2315" s="16">
        <f>'Monte Carlo Inputs'!$C$17*(1+$D2315)</f>
        <v>2914.2519632489216</v>
      </c>
      <c r="G2315" s="16">
        <f t="shared" ref="G2315:J2315" si="2309">F2315*(1+$D2315)</f>
        <v>3496.3008955169371</v>
      </c>
      <c r="H2315" s="16">
        <f t="shared" si="2309"/>
        <v>4194.599542575108</v>
      </c>
      <c r="I2315" s="16">
        <f t="shared" si="2309"/>
        <v>5032.3658770707398</v>
      </c>
      <c r="J2315" s="16">
        <f t="shared" si="2309"/>
        <v>6037.4550809107413</v>
      </c>
      <c r="K2315" s="16">
        <f>F2315*$E2315*(1-'Monte Carlo Inputs'!$C$11)+F2315*'Monte Carlo Inputs'!$C$12-F2315*'Monte Carlo Inputs'!$C$13-'Monte Carlo Inputs'!$C$14*(F2315-'Monte Carlo Inputs'!$C$17)</f>
        <v>1271.2899330219243</v>
      </c>
      <c r="L2315" s="16">
        <f>G2315*$E2315*(1-'Monte Carlo Inputs'!$C$11)+G2315*'Monte Carlo Inputs'!$C$12-G2315*'Monte Carlo Inputs'!$C$13-'Monte Carlo Inputs'!$C$14*(G2315-F2315)</f>
        <v>1525.1982969691371</v>
      </c>
      <c r="M2315" s="16">
        <f>H2315*$E2315*(1-'Monte Carlo Inputs'!$C$11)+H2315*'Monte Carlo Inputs'!$C$12-H2315*'Monte Carlo Inputs'!$C$13-'Monte Carlo Inputs'!$C$14*(H2315-G2315)</f>
        <v>1829.8185053255195</v>
      </c>
      <c r="N2315" s="16">
        <f>I2315*$E2315*(1-'Monte Carlo Inputs'!$C$11)+I2315*'Monte Carlo Inputs'!$C$12-I2315*'Monte Carlo Inputs'!$C$13-'Monte Carlo Inputs'!$C$14*(I2315-H2315)</f>
        <v>2195.2789805006382</v>
      </c>
      <c r="O2315" s="16">
        <f>J2315*$E2315*(1-'Monte Carlo Inputs'!$C$11)+J2315*'Monte Carlo Inputs'!$C$12-J2315*'Monte Carlo Inputs'!$C$13-'Monte Carlo Inputs'!$C$14*(J2315-I2315)</f>
        <v>2633.731043927</v>
      </c>
    </row>
    <row r="2316" spans="1:15">
      <c r="A2316">
        <v>2312</v>
      </c>
      <c r="B2316" s="39">
        <v>-0.19742958696601079</v>
      </c>
      <c r="C2316" s="39">
        <v>0.54659530163091519</v>
      </c>
      <c r="D2316" s="29">
        <f>'Monte Carlo Inputs'!$C$6+'Monte Carlo Inputs'!$D$6*B2316</f>
        <v>0.11351957457381177</v>
      </c>
      <c r="E2316" s="29">
        <f>'Monte Carlo Inputs'!$C$7+'Monte Carlo Inputs'!$D$7*C2316</f>
        <v>0.6023855124080334</v>
      </c>
      <c r="F2316" s="16">
        <f>'Monte Carlo Inputs'!$C$17*(1+$D2316)</f>
        <v>2704.8503985972466</v>
      </c>
      <c r="G2316" s="16">
        <f t="shared" ref="G2316:J2316" si="2310">F2316*(1+$D2316)</f>
        <v>3011.903865131811</v>
      </c>
      <c r="H2316" s="16">
        <f t="shared" si="2310"/>
        <v>3353.8139105587934</v>
      </c>
      <c r="I2316" s="16">
        <f t="shared" si="2310"/>
        <v>3734.5374388851596</v>
      </c>
      <c r="J2316" s="16">
        <f t="shared" si="2310"/>
        <v>4158.4805401773756</v>
      </c>
      <c r="K2316" s="16">
        <f>F2316*$E2316*(1-'Monte Carlo Inputs'!$C$11)+F2316*'Monte Carlo Inputs'!$C$12-F2316*'Monte Carlo Inputs'!$C$13-'Monte Carlo Inputs'!$C$14*(F2316-'Monte Carlo Inputs'!$C$17)</f>
        <v>1267.5984550583194</v>
      </c>
      <c r="L2316" s="16">
        <f>G2316*$E2316*(1-'Monte Carlo Inputs'!$C$11)+G2316*'Monte Carlo Inputs'!$C$12-G2316*'Monte Carlo Inputs'!$C$13-'Monte Carlo Inputs'!$C$14*(G2316-F2316)</f>
        <v>1411.4956924069606</v>
      </c>
      <c r="M2316" s="16">
        <f>H2316*$E2316*(1-'Monte Carlo Inputs'!$C$11)+H2316*'Monte Carlo Inputs'!$C$12-H2316*'Monte Carlo Inputs'!$C$13-'Monte Carlo Inputs'!$C$14*(H2316-G2316)</f>
        <v>1571.7280829217666</v>
      </c>
      <c r="N2316" s="16">
        <f>I2316*$E2316*(1-'Monte Carlo Inputs'!$C$11)+I2316*'Monte Carlo Inputs'!$C$12-I2316*'Monte Carlo Inputs'!$C$13-'Monte Carlo Inputs'!$C$14*(I2316-H2316)</f>
        <v>1750.1499862407584</v>
      </c>
      <c r="O2316" s="16">
        <f>J2316*$E2316*(1-'Monte Carlo Inputs'!$C$11)+J2316*'Monte Carlo Inputs'!$C$12-J2316*'Monte Carlo Inputs'!$C$13-'Monte Carlo Inputs'!$C$14*(J2316-I2316)</f>
        <v>1948.8262681191718</v>
      </c>
    </row>
    <row r="2317" spans="1:15">
      <c r="A2317">
        <v>2313</v>
      </c>
      <c r="B2317" s="39">
        <v>0.83570105952679219</v>
      </c>
      <c r="C2317" s="39">
        <v>-0.84133614424839875</v>
      </c>
      <c r="D2317" s="29">
        <f>'Monte Carlo Inputs'!$C$6+'Monte Carlo Inputs'!$D$6*B2317</f>
        <v>0.18045016547175655</v>
      </c>
      <c r="E2317" s="29">
        <f>'Monte Carlo Inputs'!$C$7+'Monte Carlo Inputs'!$D$7*C2317</f>
        <v>0.55270883466984155</v>
      </c>
      <c r="F2317" s="16">
        <f>'Monte Carlo Inputs'!$C$17*(1+$D2317)</f>
        <v>2867.431496947444</v>
      </c>
      <c r="G2317" s="16">
        <f t="shared" ref="G2317:J2317" si="2311">F2317*(1+$D2317)</f>
        <v>3384.8599850505366</v>
      </c>
      <c r="H2317" s="16">
        <f t="shared" si="2311"/>
        <v>3995.6585294516331</v>
      </c>
      <c r="I2317" s="16">
        <f t="shared" si="2311"/>
        <v>4716.6757722598159</v>
      </c>
      <c r="J2317" s="16">
        <f t="shared" si="2311"/>
        <v>5567.800695840725</v>
      </c>
      <c r="K2317" s="16">
        <f>F2317*$E2317*(1-'Monte Carlo Inputs'!$C$11)+F2317*'Monte Carlo Inputs'!$C$12-F2317*'Monte Carlo Inputs'!$C$13-'Monte Carlo Inputs'!$C$14*(F2317-'Monte Carlo Inputs'!$C$17)</f>
        <v>1244.8782359781646</v>
      </c>
      <c r="L2317" s="16">
        <f>G2317*$E2317*(1-'Monte Carlo Inputs'!$C$11)+G2317*'Monte Carlo Inputs'!$C$12-G2317*'Monte Carlo Inputs'!$C$13-'Monte Carlo Inputs'!$C$14*(G2317-F2317)</f>
        <v>1469.5167196526131</v>
      </c>
      <c r="M2317" s="16">
        <f>H2317*$E2317*(1-'Monte Carlo Inputs'!$C$11)+H2317*'Monte Carlo Inputs'!$C$12-H2317*'Monte Carlo Inputs'!$C$13-'Monte Carlo Inputs'!$C$14*(H2317-G2317)</f>
        <v>1734.6912548774396</v>
      </c>
      <c r="N2317" s="16">
        <f>I2317*$E2317*(1-'Monte Carlo Inputs'!$C$11)+I2317*'Monte Carlo Inputs'!$C$12-I2317*'Monte Carlo Inputs'!$C$13-'Monte Carlo Inputs'!$C$14*(I2317-H2317)</f>
        <v>2047.7165788624834</v>
      </c>
      <c r="O2317" s="16">
        <f>J2317*$E2317*(1-'Monte Carlo Inputs'!$C$11)+J2317*'Monte Carlo Inputs'!$C$12-J2317*'Monte Carlo Inputs'!$C$13-'Monte Carlo Inputs'!$C$14*(J2317-I2317)</f>
        <v>2417.2273743574779</v>
      </c>
    </row>
    <row r="2318" spans="1:15">
      <c r="A2318">
        <v>2314</v>
      </c>
      <c r="B2318" s="39">
        <v>0.61201597901930138</v>
      </c>
      <c r="C2318" s="39">
        <v>0.79289975830372283</v>
      </c>
      <c r="D2318" s="29">
        <f>'Monte Carlo Inputs'!$C$6+'Monte Carlo Inputs'!$D$6*B2318</f>
        <v>0.16595889598493566</v>
      </c>
      <c r="E2318" s="29">
        <f>'Monte Carlo Inputs'!$C$7+'Monte Carlo Inputs'!$D$7*C2318</f>
        <v>0.61120121231593749</v>
      </c>
      <c r="F2318" s="16">
        <f>'Monte Carlo Inputs'!$C$17*(1+$D2318)</f>
        <v>2832.2307542370077</v>
      </c>
      <c r="G2318" s="16">
        <f t="shared" ref="G2318:J2318" si="2312">F2318*(1+$D2318)</f>
        <v>3302.2646433847631</v>
      </c>
      <c r="H2318" s="16">
        <f t="shared" si="2312"/>
        <v>3850.3048378509857</v>
      </c>
      <c r="I2318" s="16">
        <f t="shared" si="2312"/>
        <v>4489.2971779461923</v>
      </c>
      <c r="J2318" s="16">
        <f t="shared" si="2312"/>
        <v>5234.3359813464294</v>
      </c>
      <c r="K2318" s="16">
        <f>F2318*$E2318*(1-'Monte Carlo Inputs'!$C$11)+F2318*'Monte Carlo Inputs'!$C$12-F2318*'Monte Carlo Inputs'!$C$13-'Monte Carlo Inputs'!$C$14*(F2318-'Monte Carlo Inputs'!$C$17)</f>
        <v>1346.9781363227517</v>
      </c>
      <c r="L2318" s="16">
        <f>G2318*$E2318*(1-'Monte Carlo Inputs'!$C$11)+G2318*'Monte Carlo Inputs'!$C$12-G2318*'Monte Carlo Inputs'!$C$13-'Monte Carlo Inputs'!$C$14*(G2318-F2318)</f>
        <v>1570.5211407427221</v>
      </c>
      <c r="M2318" s="16">
        <f>H2318*$E2318*(1-'Monte Carlo Inputs'!$C$11)+H2318*'Monte Carlo Inputs'!$C$12-H2318*'Monte Carlo Inputs'!$C$13-'Monte Carlo Inputs'!$C$14*(H2318-G2318)</f>
        <v>1831.1630953813858</v>
      </c>
      <c r="N2318" s="16">
        <f>I2318*$E2318*(1-'Monte Carlo Inputs'!$C$11)+I2318*'Monte Carlo Inputs'!$C$12-I2318*'Monte Carlo Inputs'!$C$13-'Monte Carlo Inputs'!$C$14*(I2318-H2318)</f>
        <v>2135.0609010592384</v>
      </c>
      <c r="O2318" s="16">
        <f>J2318*$E2318*(1-'Monte Carlo Inputs'!$C$11)+J2318*'Monte Carlo Inputs'!$C$12-J2318*'Monte Carlo Inputs'!$C$13-'Monte Carlo Inputs'!$C$14*(J2318-I2318)</f>
        <v>2489.393251059631</v>
      </c>
    </row>
    <row r="2319" spans="1:15">
      <c r="A2319">
        <v>2315</v>
      </c>
      <c r="B2319" s="39">
        <v>0.2171927591035672</v>
      </c>
      <c r="C2319" s="39">
        <v>1.0906285901540389</v>
      </c>
      <c r="D2319" s="29">
        <f>'Monte Carlo Inputs'!$C$6+'Monte Carlo Inputs'!$D$6*B2319</f>
        <v>0.14038057101810061</v>
      </c>
      <c r="E2319" s="29">
        <f>'Monte Carlo Inputs'!$C$7+'Monte Carlo Inputs'!$D$7*C2319</f>
        <v>0.62185748736259605</v>
      </c>
      <c r="F2319" s="16">
        <f>'Monte Carlo Inputs'!$C$17*(1+$D2319)</f>
        <v>2770.0984450600686</v>
      </c>
      <c r="G2319" s="16">
        <f t="shared" ref="G2319:J2319" si="2313">F2319*(1+$D2319)</f>
        <v>3158.9664465539536</v>
      </c>
      <c r="H2319" s="16">
        <f t="shared" si="2313"/>
        <v>3602.4239601482177</v>
      </c>
      <c r="I2319" s="16">
        <f t="shared" si="2313"/>
        <v>4108.1342927231117</v>
      </c>
      <c r="J2319" s="16">
        <f t="shared" si="2313"/>
        <v>4684.8365305546231</v>
      </c>
      <c r="K2319" s="16">
        <f>F2319*$E2319*(1-'Monte Carlo Inputs'!$C$11)+F2319*'Monte Carlo Inputs'!$C$12-F2319*'Monte Carlo Inputs'!$C$13-'Monte Carlo Inputs'!$C$14*(F2319-'Monte Carlo Inputs'!$C$17)</f>
        <v>1337.5402582488882</v>
      </c>
      <c r="L2319" s="16">
        <f>G2319*$E2319*(1-'Monte Carlo Inputs'!$C$11)+G2319*'Monte Carlo Inputs'!$C$12-G2319*'Monte Carlo Inputs'!$C$13-'Monte Carlo Inputs'!$C$14*(G2319-F2319)</f>
        <v>1525.3049234615651</v>
      </c>
      <c r="M2319" s="16">
        <f>H2319*$E2319*(1-'Monte Carlo Inputs'!$C$11)+H2319*'Monte Carlo Inputs'!$C$12-H2319*'Monte Carlo Inputs'!$C$13-'Monte Carlo Inputs'!$C$14*(H2319-G2319)</f>
        <v>1739.4280995938195</v>
      </c>
      <c r="N2319" s="16">
        <f>I2319*$E2319*(1-'Monte Carlo Inputs'!$C$11)+I2319*'Monte Carlo Inputs'!$C$12-I2319*'Monte Carlo Inputs'!$C$13-'Monte Carlo Inputs'!$C$14*(I2319-H2319)</f>
        <v>1983.6100094597296</v>
      </c>
      <c r="O2319" s="16">
        <f>J2319*$E2319*(1-'Monte Carlo Inputs'!$C$11)+J2319*'Monte Carlo Inputs'!$C$12-J2319*'Monte Carlo Inputs'!$C$13-'Monte Carlo Inputs'!$C$14*(J2319-I2319)</f>
        <v>2262.0703152649066</v>
      </c>
    </row>
    <row r="2320" spans="1:15">
      <c r="A2320">
        <v>2316</v>
      </c>
      <c r="B2320" s="39">
        <v>1.2673309071676735</v>
      </c>
      <c r="C2320" s="39">
        <v>0.22964855944087745</v>
      </c>
      <c r="D2320" s="29">
        <f>'Monte Carlo Inputs'!$C$6+'Monte Carlo Inputs'!$D$6*B2320</f>
        <v>0.20841298009724962</v>
      </c>
      <c r="E2320" s="29">
        <f>'Monte Carlo Inputs'!$C$7+'Monte Carlo Inputs'!$D$7*C2320</f>
        <v>0.59104139219324192</v>
      </c>
      <c r="F2320" s="16">
        <f>'Monte Carlo Inputs'!$C$17*(1+$D2320)</f>
        <v>2935.3559699542293</v>
      </c>
      <c r="G2320" s="16">
        <f t="shared" ref="G2320:J2320" si="2314">F2320*(1+$D2320)</f>
        <v>3547.1222552986428</v>
      </c>
      <c r="H2320" s="16">
        <f t="shared" si="2314"/>
        <v>4286.3885752947099</v>
      </c>
      <c r="I2320" s="16">
        <f t="shared" si="2314"/>
        <v>5179.7275921266846</v>
      </c>
      <c r="J2320" s="16">
        <f t="shared" si="2314"/>
        <v>6259.2500556937584</v>
      </c>
      <c r="K2320" s="16">
        <f>F2320*$E2320*(1-'Monte Carlo Inputs'!$C$11)+F2320*'Monte Carlo Inputs'!$C$12-F2320*'Monte Carlo Inputs'!$C$13-'Monte Carlo Inputs'!$C$14*(F2320-'Monte Carlo Inputs'!$C$17)</f>
        <v>1355.397819883372</v>
      </c>
      <c r="L2320" s="16">
        <f>G2320*$E2320*(1-'Monte Carlo Inputs'!$C$11)+G2320*'Monte Carlo Inputs'!$C$12-G2320*'Monte Carlo Inputs'!$C$13-'Monte Carlo Inputs'!$C$14*(G2320-F2320)</f>
        <v>1637.8803187425806</v>
      </c>
      <c r="M2320" s="16">
        <f>H2320*$E2320*(1-'Monte Carlo Inputs'!$C$11)+H2320*'Monte Carlo Inputs'!$C$12-H2320*'Monte Carlo Inputs'!$C$13-'Monte Carlo Inputs'!$C$14*(H2320-G2320)</f>
        <v>1979.235837014355</v>
      </c>
      <c r="N2320" s="16">
        <f>I2320*$E2320*(1-'Monte Carlo Inputs'!$C$11)+I2320*'Monte Carlo Inputs'!$C$12-I2320*'Monte Carlo Inputs'!$C$13-'Monte Carlo Inputs'!$C$14*(I2320-H2320)</f>
        <v>2391.734276121791</v>
      </c>
      <c r="O2320" s="16">
        <f>J2320*$E2320*(1-'Monte Carlo Inputs'!$C$11)+J2320*'Monte Carlo Inputs'!$C$12-J2320*'Monte Carlo Inputs'!$C$13-'Monte Carlo Inputs'!$C$14*(J2320-I2320)</f>
        <v>2890.2027442090721</v>
      </c>
    </row>
    <row r="2321" spans="1:15">
      <c r="A2321">
        <v>2317</v>
      </c>
      <c r="B2321" s="39">
        <v>-0.80734988112352446</v>
      </c>
      <c r="C2321" s="39">
        <v>-1.3389370456852476</v>
      </c>
      <c r="D2321" s="29">
        <f>'Monte Carlo Inputs'!$C$6+'Monte Carlo Inputs'!$D$6*B2321</f>
        <v>7.400634763858209E-2</v>
      </c>
      <c r="E2321" s="29">
        <f>'Monte Carlo Inputs'!$C$7+'Monte Carlo Inputs'!$D$7*C2321</f>
        <v>0.53489876220819244</v>
      </c>
      <c r="F2321" s="16">
        <f>'Monte Carlo Inputs'!$C$17*(1+$D2321)</f>
        <v>2608.8688190488801</v>
      </c>
      <c r="G2321" s="16">
        <f t="shared" ref="G2321:J2321" si="2315">F2321*(1+$D2321)</f>
        <v>2801.9416718148686</v>
      </c>
      <c r="H2321" s="16">
        <f t="shared" si="2315"/>
        <v>3009.3031412422297</v>
      </c>
      <c r="I2321" s="16">
        <f t="shared" si="2315"/>
        <v>3232.0106756628793</v>
      </c>
      <c r="J2321" s="16">
        <f t="shared" si="2315"/>
        <v>3471.1999812975951</v>
      </c>
      <c r="K2321" s="16">
        <f>F2321*$E2321*(1-'Monte Carlo Inputs'!$C$11)+F2321*'Monte Carlo Inputs'!$C$12-F2321*'Monte Carlo Inputs'!$C$13-'Monte Carlo Inputs'!$C$14*(F2321-'Monte Carlo Inputs'!$C$17)</f>
        <v>1095.8903289836985</v>
      </c>
      <c r="L2321" s="16">
        <f>G2321*$E2321*(1-'Monte Carlo Inputs'!$C$11)+G2321*'Monte Carlo Inputs'!$C$12-G2321*'Monte Carlo Inputs'!$C$13-'Monte Carlo Inputs'!$C$14*(G2321-F2321)</f>
        <v>1176.9931696442266</v>
      </c>
      <c r="M2321" s="16">
        <f>H2321*$E2321*(1-'Monte Carlo Inputs'!$C$11)+H2321*'Monte Carlo Inputs'!$C$12-H2321*'Monte Carlo Inputs'!$C$13-'Monte Carlo Inputs'!$C$14*(H2321-G2321)</f>
        <v>1264.0981353251536</v>
      </c>
      <c r="N2321" s="16">
        <f>I2321*$E2321*(1-'Monte Carlo Inputs'!$C$11)+I2321*'Monte Carlo Inputs'!$C$12-I2321*'Monte Carlo Inputs'!$C$13-'Monte Carlo Inputs'!$C$14*(I2321-H2321)</f>
        <v>1357.6494213773105</v>
      </c>
      <c r="O2321" s="16">
        <f>J2321*$E2321*(1-'Monte Carlo Inputs'!$C$11)+J2321*'Monte Carlo Inputs'!$C$12-J2321*'Monte Carlo Inputs'!$C$13-'Monte Carlo Inputs'!$C$14*(J2321-I2321)</f>
        <v>1458.1240964270794</v>
      </c>
    </row>
    <row r="2322" spans="1:15">
      <c r="A2322">
        <v>2318</v>
      </c>
      <c r="B2322" s="39">
        <v>1.2338787798763091</v>
      </c>
      <c r="C2322" s="39">
        <v>-0.97971610992772062</v>
      </c>
      <c r="D2322" s="29">
        <f>'Monte Carlo Inputs'!$C$6+'Monte Carlo Inputs'!$D$6*B2322</f>
        <v>0.20624580922297059</v>
      </c>
      <c r="E2322" s="29">
        <f>'Monte Carlo Inputs'!$C$7+'Monte Carlo Inputs'!$D$7*C2322</f>
        <v>0.5477559553465271</v>
      </c>
      <c r="F2322" s="16">
        <f>'Monte Carlo Inputs'!$C$17*(1+$D2322)</f>
        <v>2930.0916951835184</v>
      </c>
      <c r="G2322" s="16">
        <f t="shared" ref="G2322:J2322" si="2316">F2322*(1+$D2322)</f>
        <v>3534.4108279541488</v>
      </c>
      <c r="H2322" s="16">
        <f t="shared" si="2316"/>
        <v>4263.3682492919816</v>
      </c>
      <c r="I2322" s="16">
        <f t="shared" si="2316"/>
        <v>5142.6700838827255</v>
      </c>
      <c r="J2322" s="16">
        <f t="shared" si="2316"/>
        <v>6203.3242368998808</v>
      </c>
      <c r="K2322" s="16">
        <f>F2322*$E2322*(1-'Monte Carlo Inputs'!$C$11)+F2322*'Monte Carlo Inputs'!$C$12-F2322*'Monte Carlo Inputs'!$C$13-'Monte Carlo Inputs'!$C$14*(F2322-'Monte Carlo Inputs'!$C$17)</f>
        <v>1262.6449941801957</v>
      </c>
      <c r="L2322" s="16">
        <f>G2322*$E2322*(1-'Monte Carlo Inputs'!$C$11)+G2322*'Monte Carlo Inputs'!$C$12-G2322*'Monte Carlo Inputs'!$C$13-'Monte Carlo Inputs'!$C$14*(G2322-F2322)</f>
        <v>1523.0602327662232</v>
      </c>
      <c r="M2322" s="16">
        <f>H2322*$E2322*(1-'Monte Carlo Inputs'!$C$11)+H2322*'Monte Carlo Inputs'!$C$12-H2322*'Monte Carlo Inputs'!$C$13-'Monte Carlo Inputs'!$C$14*(H2322-G2322)</f>
        <v>1837.1850229684185</v>
      </c>
      <c r="N2322" s="16">
        <f>I2322*$E2322*(1-'Monte Carlo Inputs'!$C$11)+I2322*'Monte Carlo Inputs'!$C$12-I2322*'Monte Carlo Inputs'!$C$13-'Monte Carlo Inputs'!$C$14*(I2322-H2322)</f>
        <v>2216.096734722862</v>
      </c>
      <c r="O2322" s="16">
        <f>J2322*$E2322*(1-'Monte Carlo Inputs'!$C$11)+J2322*'Monte Carlo Inputs'!$C$12-J2322*'Monte Carlo Inputs'!$C$13-'Monte Carlo Inputs'!$C$14*(J2322-I2322)</f>
        <v>2673.1573990921615</v>
      </c>
    </row>
    <row r="2323" spans="1:15">
      <c r="A2323">
        <v>2319</v>
      </c>
      <c r="B2323" s="39">
        <v>-1.1440044902311686</v>
      </c>
      <c r="C2323" s="39">
        <v>-1.5718710209704982</v>
      </c>
      <c r="D2323" s="29">
        <f>'Monte Carlo Inputs'!$C$6+'Monte Carlo Inputs'!$D$6*B2323</f>
        <v>5.2196432317046612E-2</v>
      </c>
      <c r="E2323" s="29">
        <f>'Monte Carlo Inputs'!$C$7+'Monte Carlo Inputs'!$D$7*C2323</f>
        <v>0.52656161698471904</v>
      </c>
      <c r="F2323" s="16">
        <f>'Monte Carlo Inputs'!$C$17*(1+$D2323)</f>
        <v>2555.890353741338</v>
      </c>
      <c r="G2323" s="16">
        <f t="shared" ref="G2323:J2323" si="2317">F2323*(1+$D2323)</f>
        <v>2689.29871160019</v>
      </c>
      <c r="H2323" s="16">
        <f t="shared" si="2317"/>
        <v>2829.6705097805498</v>
      </c>
      <c r="I2323" s="16">
        <f t="shared" si="2317"/>
        <v>2977.3692150238526</v>
      </c>
      <c r="J2323" s="16">
        <f t="shared" si="2317"/>
        <v>3132.7772657387031</v>
      </c>
      <c r="K2323" s="16">
        <f>F2323*$E2323*(1-'Monte Carlo Inputs'!$C$11)+F2323*'Monte Carlo Inputs'!$C$12-F2323*'Monte Carlo Inputs'!$C$13-'Monte Carlo Inputs'!$C$14*(F2323-'Monte Carlo Inputs'!$C$17)</f>
        <v>1057.646317082364</v>
      </c>
      <c r="L2323" s="16">
        <f>G2323*$E2323*(1-'Monte Carlo Inputs'!$C$11)+G2323*'Monte Carlo Inputs'!$C$12-G2323*'Monte Carlo Inputs'!$C$13-'Monte Carlo Inputs'!$C$14*(G2323-F2323)</f>
        <v>1112.8516814873276</v>
      </c>
      <c r="M2323" s="16">
        <f>H2323*$E2323*(1-'Monte Carlo Inputs'!$C$11)+H2323*'Monte Carlo Inputs'!$C$12-H2323*'Monte Carlo Inputs'!$C$13-'Monte Carlo Inputs'!$C$14*(H2323-G2323)</f>
        <v>1170.9385689589924</v>
      </c>
      <c r="N2323" s="16">
        <f>I2323*$E2323*(1-'Monte Carlo Inputs'!$C$11)+I2323*'Monte Carlo Inputs'!$C$12-I2323*'Monte Carlo Inputs'!$C$13-'Monte Carlo Inputs'!$C$14*(I2323-H2323)</f>
        <v>1232.0573847210794</v>
      </c>
      <c r="O2323" s="16">
        <f>J2323*$E2323*(1-'Monte Carlo Inputs'!$C$11)+J2323*'Monte Carlo Inputs'!$C$12-J2323*'Monte Carlo Inputs'!$C$13-'Monte Carlo Inputs'!$C$14*(J2323-I2323)</f>
        <v>1296.3663846133907</v>
      </c>
    </row>
    <row r="2324" spans="1:15">
      <c r="A2324">
        <v>2320</v>
      </c>
      <c r="B2324" s="39">
        <v>0.97261872764778645</v>
      </c>
      <c r="C2324" s="39">
        <v>0.63317801842523835</v>
      </c>
      <c r="D2324" s="29">
        <f>'Monte Carlo Inputs'!$C$6+'Monte Carlo Inputs'!$D$6*B2324</f>
        <v>0.18932027349034652</v>
      </c>
      <c r="E2324" s="29">
        <f>'Monte Carlo Inputs'!$C$7+'Monte Carlo Inputs'!$D$7*C2324</f>
        <v>0.60548447074106815</v>
      </c>
      <c r="F2324" s="16">
        <f>'Monte Carlo Inputs'!$C$17*(1+$D2324)</f>
        <v>2888.9778763354011</v>
      </c>
      <c r="G2324" s="16">
        <f t="shared" ref="G2324:J2324" si="2318">F2324*(1+$D2324)</f>
        <v>3435.9199579907799</v>
      </c>
      <c r="H2324" s="16">
        <f t="shared" si="2318"/>
        <v>4086.4092641285342</v>
      </c>
      <c r="I2324" s="16">
        <f t="shared" si="2318"/>
        <v>4860.0493836068345</v>
      </c>
      <c r="J2324" s="16">
        <f t="shared" si="2318"/>
        <v>5780.1552620878701</v>
      </c>
      <c r="K2324" s="16">
        <f>F2324*$E2324*(1-'Monte Carlo Inputs'!$C$11)+F2324*'Monte Carlo Inputs'!$C$12-F2324*'Monte Carlo Inputs'!$C$13-'Monte Carlo Inputs'!$C$14*(F2324-'Monte Carlo Inputs'!$C$17)</f>
        <v>1363.0303155165761</v>
      </c>
      <c r="L2324" s="16">
        <f>G2324*$E2324*(1-'Monte Carlo Inputs'!$C$11)+G2324*'Monte Carlo Inputs'!$C$12-G2324*'Monte Carlo Inputs'!$C$13-'Monte Carlo Inputs'!$C$14*(G2324-F2324)</f>
        <v>1621.0795876258078</v>
      </c>
      <c r="M2324" s="16">
        <f>H2324*$E2324*(1-'Monte Carlo Inputs'!$C$11)+H2324*'Monte Carlo Inputs'!$C$12-H2324*'Monte Carlo Inputs'!$C$13-'Monte Carlo Inputs'!$C$14*(H2324-G2324)</f>
        <v>1927.9828185047438</v>
      </c>
      <c r="N2324" s="16">
        <f>I2324*$E2324*(1-'Monte Carlo Inputs'!$C$11)+I2324*'Monte Carlo Inputs'!$C$12-I2324*'Monte Carlo Inputs'!$C$13-'Monte Carlo Inputs'!$C$14*(I2324-H2324)</f>
        <v>2292.9890529887516</v>
      </c>
      <c r="O2324" s="16">
        <f>J2324*$E2324*(1-'Monte Carlo Inputs'!$C$11)+J2324*'Monte Carlo Inputs'!$C$12-J2324*'Monte Carlo Inputs'!$C$13-'Monte Carlo Inputs'!$C$14*(J2324-I2324)</f>
        <v>2727.0983676109522</v>
      </c>
    </row>
    <row r="2325" spans="1:15">
      <c r="A2325">
        <v>2321</v>
      </c>
      <c r="B2325" s="39">
        <v>0.44984562214217622</v>
      </c>
      <c r="C2325" s="39">
        <v>-1.288408720398565</v>
      </c>
      <c r="D2325" s="29">
        <f>'Monte Carlo Inputs'!$C$6+'Monte Carlo Inputs'!$D$6*B2325</f>
        <v>0.15545281154269838</v>
      </c>
      <c r="E2325" s="29">
        <f>'Monte Carlo Inputs'!$C$7+'Monte Carlo Inputs'!$D$7*C2325</f>
        <v>0.53670726603550278</v>
      </c>
      <c r="F2325" s="16">
        <f>'Monte Carlo Inputs'!$C$17*(1+$D2325)</f>
        <v>2806.7104245183687</v>
      </c>
      <c r="G2325" s="16">
        <f t="shared" ref="G2325:J2325" si="2319">F2325*(1+$D2325)</f>
        <v>3243.0214511959493</v>
      </c>
      <c r="H2325" s="16">
        <f t="shared" si="2319"/>
        <v>3747.1582536776414</v>
      </c>
      <c r="I2325" s="16">
        <f t="shared" si="2319"/>
        <v>4329.6645395072583</v>
      </c>
      <c r="J2325" s="16">
        <f t="shared" si="2319"/>
        <v>5002.7230652103835</v>
      </c>
      <c r="K2325" s="16">
        <f>F2325*$E2325*(1-'Monte Carlo Inputs'!$C$11)+F2325*'Monte Carlo Inputs'!$C$12-F2325*'Monte Carlo Inputs'!$C$13-'Monte Carlo Inputs'!$C$14*(F2325-'Monte Carlo Inputs'!$C$17)</f>
        <v>1185.6962436082135</v>
      </c>
      <c r="L2325" s="16">
        <f>G2325*$E2325*(1-'Monte Carlo Inputs'!$C$11)+G2325*'Monte Carlo Inputs'!$C$12-G2325*'Monte Carlo Inputs'!$C$13-'Monte Carlo Inputs'!$C$14*(G2325-F2325)</f>
        <v>1370.016058312727</v>
      </c>
      <c r="M2325" s="16">
        <f>H2325*$E2325*(1-'Monte Carlo Inputs'!$C$11)+H2325*'Monte Carlo Inputs'!$C$12-H2325*'Monte Carlo Inputs'!$C$13-'Monte Carlo Inputs'!$C$14*(H2325-G2325)</f>
        <v>1582.9889064360852</v>
      </c>
      <c r="N2325" s="16">
        <f>I2325*$E2325*(1-'Monte Carlo Inputs'!$C$11)+I2325*'Monte Carlo Inputs'!$C$12-I2325*'Monte Carlo Inputs'!$C$13-'Monte Carlo Inputs'!$C$14*(I2325-H2325)</f>
        <v>1829.0689825824763</v>
      </c>
      <c r="O2325" s="16">
        <f>J2325*$E2325*(1-'Monte Carlo Inputs'!$C$11)+J2325*'Monte Carlo Inputs'!$C$12-J2325*'Monte Carlo Inputs'!$C$13-'Monte Carlo Inputs'!$C$14*(J2325-I2325)</f>
        <v>2113.4028984304646</v>
      </c>
    </row>
    <row r="2326" spans="1:15">
      <c r="A2326">
        <v>2322</v>
      </c>
      <c r="B2326" s="39">
        <v>-1.6077501617694934E-2</v>
      </c>
      <c r="C2326" s="39">
        <v>0.1141276502438688</v>
      </c>
      <c r="D2326" s="29">
        <f>'Monte Carlo Inputs'!$C$6+'Monte Carlo Inputs'!$D$6*B2326</f>
        <v>0.12526833284958502</v>
      </c>
      <c r="E2326" s="29">
        <f>'Monte Carlo Inputs'!$C$7+'Monte Carlo Inputs'!$D$7*C2326</f>
        <v>0.58690668150905034</v>
      </c>
      <c r="F2326" s="16">
        <f>'Monte Carlo Inputs'!$C$17*(1+$D2326)</f>
        <v>2733.3893073249274</v>
      </c>
      <c r="G2326" s="16">
        <f t="shared" ref="G2326:J2326" si="2320">F2326*(1+$D2326)</f>
        <v>3075.7964288824028</v>
      </c>
      <c r="H2326" s="16">
        <f t="shared" si="2320"/>
        <v>3461.0963197132082</v>
      </c>
      <c r="I2326" s="16">
        <f t="shared" si="2320"/>
        <v>3894.6620855155156</v>
      </c>
      <c r="J2326" s="16">
        <f t="shared" si="2320"/>
        <v>4382.5399119805315</v>
      </c>
      <c r="K2326" s="16">
        <f>F2326*$E2326*(1-'Monte Carlo Inputs'!$C$11)+F2326*'Monte Carlo Inputs'!$C$12-F2326*'Monte Carlo Inputs'!$C$13-'Monte Carlo Inputs'!$C$14*(F2326-'Monte Carlo Inputs'!$C$17)</f>
        <v>1251.2961191509728</v>
      </c>
      <c r="L2326" s="16">
        <f>G2326*$E2326*(1-'Monte Carlo Inputs'!$C$11)+G2326*'Monte Carlo Inputs'!$C$12-G2326*'Monte Carlo Inputs'!$C$13-'Monte Carlo Inputs'!$C$14*(G2326-F2326)</f>
        <v>1408.0438978981706</v>
      </c>
      <c r="M2326" s="16">
        <f>H2326*$E2326*(1-'Monte Carlo Inputs'!$C$11)+H2326*'Monte Carlo Inputs'!$C$12-H2326*'Monte Carlo Inputs'!$C$13-'Monte Carlo Inputs'!$C$14*(H2326-G2326)</f>
        <v>1584.4272095669057</v>
      </c>
      <c r="N2326" s="16">
        <f>I2326*$E2326*(1-'Monte Carlo Inputs'!$C$11)+I2326*'Monte Carlo Inputs'!$C$12-I2326*'Monte Carlo Inputs'!$C$13-'Monte Carlo Inputs'!$C$14*(I2326-H2326)</f>
        <v>1782.9057646308718</v>
      </c>
      <c r="O2326" s="16">
        <f>J2326*$E2326*(1-'Monte Carlo Inputs'!$C$11)+J2326*'Monte Carlo Inputs'!$C$12-J2326*'Monte Carlo Inputs'!$C$13-'Monte Carlo Inputs'!$C$14*(J2326-I2326)</f>
        <v>2006.2473973940953</v>
      </c>
    </row>
    <row r="2327" spans="1:15">
      <c r="A2327">
        <v>2323</v>
      </c>
      <c r="B2327" s="39">
        <v>0.58695177389509012</v>
      </c>
      <c r="C2327" s="39">
        <v>-0.78385301414332931</v>
      </c>
      <c r="D2327" s="29">
        <f>'Monte Carlo Inputs'!$C$6+'Monte Carlo Inputs'!$D$6*B2327</f>
        <v>0.1643351303314381</v>
      </c>
      <c r="E2327" s="29">
        <f>'Monte Carlo Inputs'!$C$7+'Monte Carlo Inputs'!$D$7*C2327</f>
        <v>0.55476626404655194</v>
      </c>
      <c r="F2327" s="16">
        <f>'Monte Carlo Inputs'!$C$17*(1+$D2327)</f>
        <v>2828.2864650880965</v>
      </c>
      <c r="G2327" s="16">
        <f t="shared" ref="G2327:J2327" si="2321">F2327*(1+$D2327)</f>
        <v>3293.0732899429909</v>
      </c>
      <c r="H2327" s="16">
        <f t="shared" si="2321"/>
        <v>3834.2409182367496</v>
      </c>
      <c r="I2327" s="16">
        <f t="shared" si="2321"/>
        <v>4464.3413992573187</v>
      </c>
      <c r="J2327" s="16">
        <f t="shared" si="2321"/>
        <v>5197.9895249483043</v>
      </c>
      <c r="K2327" s="16">
        <f>F2327*$E2327*(1-'Monte Carlo Inputs'!$C$11)+F2327*'Monte Carlo Inputs'!$C$12-F2327*'Monte Carlo Inputs'!$C$13-'Monte Carlo Inputs'!$C$14*(F2327-'Monte Carlo Inputs'!$C$17)</f>
        <v>1231.4684014400682</v>
      </c>
      <c r="L2327" s="16">
        <f>G2327*$E2327*(1-'Monte Carlo Inputs'!$C$11)+G2327*'Monte Carlo Inputs'!$C$12-G2327*'Monte Carlo Inputs'!$C$13-'Monte Carlo Inputs'!$C$14*(G2327-F2327)</f>
        <v>1433.8419216897694</v>
      </c>
      <c r="M2327" s="16">
        <f>H2327*$E2327*(1-'Monte Carlo Inputs'!$C$11)+H2327*'Monte Carlo Inputs'!$C$12-H2327*'Monte Carlo Inputs'!$C$13-'Monte Carlo Inputs'!$C$14*(H2327-G2327)</f>
        <v>1669.4725207653373</v>
      </c>
      <c r="N2327" s="16">
        <f>I2327*$E2327*(1-'Monte Carlo Inputs'!$C$11)+I2327*'Monte Carlo Inputs'!$C$12-I2327*'Monte Carlo Inputs'!$C$13-'Monte Carlo Inputs'!$C$14*(I2327-H2327)</f>
        <v>1943.8255050500634</v>
      </c>
      <c r="O2327" s="16">
        <f>J2327*$E2327*(1-'Monte Carlo Inputs'!$C$11)+J2327*'Monte Carlo Inputs'!$C$12-J2327*'Monte Carlo Inputs'!$C$13-'Monte Carlo Inputs'!$C$14*(J2327-I2327)</f>
        <v>2263.2643227640392</v>
      </c>
    </row>
    <row r="2328" spans="1:15">
      <c r="A2328">
        <v>2324</v>
      </c>
      <c r="B2328" s="39">
        <v>1.1644887904252508E-3</v>
      </c>
      <c r="C2328" s="39">
        <v>0.52324844738922494</v>
      </c>
      <c r="D2328" s="29">
        <f>'Monte Carlo Inputs'!$C$6+'Monte Carlo Inputs'!$D$6*B2328</f>
        <v>0.12638534221349246</v>
      </c>
      <c r="E2328" s="29">
        <f>'Monte Carlo Inputs'!$C$7+'Monte Carlo Inputs'!$D$7*C2328</f>
        <v>0.60154988456934699</v>
      </c>
      <c r="F2328" s="16">
        <f>'Monte Carlo Inputs'!$C$17*(1+$D2328)</f>
        <v>2736.1026347707948</v>
      </c>
      <c r="G2328" s="16">
        <f t="shared" ref="G2328:J2328" si="2322">F2328*(1+$D2328)</f>
        <v>3081.9059025975398</v>
      </c>
      <c r="H2328" s="16">
        <f t="shared" si="2322"/>
        <v>3471.4136347671119</v>
      </c>
      <c r="I2328" s="16">
        <f t="shared" si="2322"/>
        <v>3910.1494349617369</v>
      </c>
      <c r="J2328" s="16">
        <f t="shared" si="2322"/>
        <v>4404.3350094052703</v>
      </c>
      <c r="K2328" s="16">
        <f>F2328*$E2328*(1-'Monte Carlo Inputs'!$C$11)+F2328*'Monte Carlo Inputs'!$C$12-F2328*'Monte Carlo Inputs'!$C$13-'Monte Carlo Inputs'!$C$14*(F2328-'Monte Carlo Inputs'!$C$17)</f>
        <v>1281.0880454398346</v>
      </c>
      <c r="L2328" s="16">
        <f>G2328*$E2328*(1-'Monte Carlo Inputs'!$C$11)+G2328*'Monte Carlo Inputs'!$C$12-G2328*'Monte Carlo Inputs'!$C$13-'Monte Carlo Inputs'!$C$14*(G2328-F2328)</f>
        <v>1442.9987964683626</v>
      </c>
      <c r="M2328" s="16">
        <f>H2328*$E2328*(1-'Monte Carlo Inputs'!$C$11)+H2328*'Monte Carlo Inputs'!$C$12-H2328*'Monte Carlo Inputs'!$C$13-'Monte Carlo Inputs'!$C$14*(H2328-G2328)</f>
        <v>1625.372693173674</v>
      </c>
      <c r="N2328" s="16">
        <f>I2328*$E2328*(1-'Monte Carlo Inputs'!$C$11)+I2328*'Monte Carlo Inputs'!$C$12-I2328*'Monte Carlo Inputs'!$C$13-'Monte Carlo Inputs'!$C$14*(I2328-H2328)</f>
        <v>1830.7959772248946</v>
      </c>
      <c r="O2328" s="16">
        <f>J2328*$E2328*(1-'Monte Carlo Inputs'!$C$11)+J2328*'Monte Carlo Inputs'!$C$12-J2328*'Monte Carlo Inputs'!$C$13-'Monte Carlo Inputs'!$C$14*(J2328-I2328)</f>
        <v>2062.181753329548</v>
      </c>
    </row>
    <row r="2329" spans="1:15">
      <c r="A2329">
        <v>2325</v>
      </c>
      <c r="B2329" s="39">
        <v>-0.26597583443743938</v>
      </c>
      <c r="C2329" s="39">
        <v>0.66163065715017544</v>
      </c>
      <c r="D2329" s="29">
        <f>'Monte Carlo Inputs'!$C$6+'Monte Carlo Inputs'!$D$6*B2329</f>
        <v>0.10907885755251932</v>
      </c>
      <c r="E2329" s="29">
        <f>'Monte Carlo Inputs'!$C$7+'Monte Carlo Inputs'!$D$7*C2329</f>
        <v>0.60650284421256506</v>
      </c>
      <c r="F2329" s="16">
        <f>'Monte Carlo Inputs'!$C$17*(1+$D2329)</f>
        <v>2694.063452880825</v>
      </c>
      <c r="G2329" s="16">
        <f t="shared" ref="G2329:J2329" si="2323">F2329*(1+$D2329)</f>
        <v>2987.9288164950608</v>
      </c>
      <c r="H2329" s="16">
        <f t="shared" si="2323"/>
        <v>3313.848678246593</v>
      </c>
      <c r="I2329" s="16">
        <f t="shared" si="2323"/>
        <v>3675.3195061716574</v>
      </c>
      <c r="J2329" s="16">
        <f t="shared" si="2323"/>
        <v>4076.2191590453508</v>
      </c>
      <c r="K2329" s="16">
        <f>F2329*$E2329*(1-'Monte Carlo Inputs'!$C$11)+F2329*'Monte Carlo Inputs'!$C$12-F2329*'Monte Carlo Inputs'!$C$13-'Monte Carlo Inputs'!$C$14*(F2329-'Monte Carlo Inputs'!$C$17)</f>
        <v>1270.2738986582015</v>
      </c>
      <c r="L2329" s="16">
        <f>G2329*$E2329*(1-'Monte Carlo Inputs'!$C$11)+G2329*'Monte Carlo Inputs'!$C$12-G2329*'Monte Carlo Inputs'!$C$13-'Monte Carlo Inputs'!$C$14*(G2329-F2329)</f>
        <v>1408.8339243026232</v>
      </c>
      <c r="M2329" s="16">
        <f>H2329*$E2329*(1-'Monte Carlo Inputs'!$C$11)+H2329*'Monte Carlo Inputs'!$C$12-H2329*'Monte Carlo Inputs'!$C$13-'Monte Carlo Inputs'!$C$14*(H2329-G2329)</f>
        <v>1562.5079192467854</v>
      </c>
      <c r="N2329" s="16">
        <f>I2329*$E2329*(1-'Monte Carlo Inputs'!$C$11)+I2329*'Monte Carlo Inputs'!$C$12-I2329*'Monte Carlo Inputs'!$C$13-'Monte Carlo Inputs'!$C$14*(I2329-H2329)</f>
        <v>1732.9444979949888</v>
      </c>
      <c r="O2329" s="16">
        <f>J2329*$E2329*(1-'Monte Carlo Inputs'!$C$11)+J2329*'Monte Carlo Inputs'!$C$12-J2329*'Monte Carlo Inputs'!$C$13-'Monte Carlo Inputs'!$C$14*(J2329-I2329)</f>
        <v>1921.972104038206</v>
      </c>
    </row>
    <row r="2330" spans="1:15">
      <c r="A2330">
        <v>2326</v>
      </c>
      <c r="B2330" s="39">
        <v>-5.4171589144762139E-2</v>
      </c>
      <c r="C2330" s="39">
        <v>0.60546084997203153</v>
      </c>
      <c r="D2330" s="29">
        <f>'Monte Carlo Inputs'!$C$6+'Monte Carlo Inputs'!$D$6*B2330</f>
        <v>0.12280043607722615</v>
      </c>
      <c r="E2330" s="29">
        <f>'Monte Carlo Inputs'!$C$7+'Monte Carlo Inputs'!$D$7*C2330</f>
        <v>0.60449242113432922</v>
      </c>
      <c r="F2330" s="16">
        <f>'Monte Carlo Inputs'!$C$17*(1+$D2330)</f>
        <v>2727.3945392751903</v>
      </c>
      <c r="G2330" s="16">
        <f t="shared" ref="G2330:J2330" si="2324">F2330*(1+$D2330)</f>
        <v>3062.319778052829</v>
      </c>
      <c r="H2330" s="16">
        <f t="shared" si="2324"/>
        <v>3438.3739822056305</v>
      </c>
      <c r="I2330" s="16">
        <f t="shared" si="2324"/>
        <v>3860.6078066170703</v>
      </c>
      <c r="J2330" s="16">
        <f t="shared" si="2324"/>
        <v>4334.6921287927898</v>
      </c>
      <c r="K2330" s="16">
        <f>F2330*$E2330*(1-'Monte Carlo Inputs'!$C$11)+F2330*'Monte Carlo Inputs'!$C$12-F2330*'Monte Carlo Inputs'!$C$13-'Monte Carlo Inputs'!$C$14*(F2330-'Monte Carlo Inputs'!$C$17)</f>
        <v>1282.5918735598555</v>
      </c>
      <c r="L2330" s="16">
        <f>G2330*$E2330*(1-'Monte Carlo Inputs'!$C$11)+G2330*'Monte Carlo Inputs'!$C$12-G2330*'Monte Carlo Inputs'!$C$13-'Monte Carlo Inputs'!$C$14*(G2330-F2330)</f>
        <v>1440.0947149421124</v>
      </c>
      <c r="M2330" s="16">
        <f>H2330*$E2330*(1-'Monte Carlo Inputs'!$C$11)+H2330*'Monte Carlo Inputs'!$C$12-H2330*'Monte Carlo Inputs'!$C$13-'Monte Carlo Inputs'!$C$14*(H2330-G2330)</f>
        <v>1616.9389739295123</v>
      </c>
      <c r="N2330" s="16">
        <f>I2330*$E2330*(1-'Monte Carlo Inputs'!$C$11)+I2330*'Monte Carlo Inputs'!$C$12-I2330*'Monte Carlo Inputs'!$C$13-'Monte Carlo Inputs'!$C$14*(I2330-H2330)</f>
        <v>1815.4997850383188</v>
      </c>
      <c r="O2330" s="16">
        <f>J2330*$E2330*(1-'Monte Carlo Inputs'!$C$11)+J2330*'Monte Carlo Inputs'!$C$12-J2330*'Monte Carlo Inputs'!$C$13-'Monte Carlo Inputs'!$C$14*(J2330-I2330)</f>
        <v>2038.4439503391347</v>
      </c>
    </row>
    <row r="2331" spans="1:15">
      <c r="A2331">
        <v>2327</v>
      </c>
      <c r="B2331" s="39">
        <v>0.44659251265085143</v>
      </c>
      <c r="C2331" s="39">
        <v>1.7569615600487289</v>
      </c>
      <c r="D2331" s="29">
        <f>'Monte Carlo Inputs'!$C$6+'Monte Carlo Inputs'!$D$6*B2331</f>
        <v>0.15524206129417054</v>
      </c>
      <c r="E2331" s="29">
        <f>'Monte Carlo Inputs'!$C$7+'Monte Carlo Inputs'!$D$7*C2331</f>
        <v>0.64570679801123521</v>
      </c>
      <c r="F2331" s="16">
        <f>'Monte Carlo Inputs'!$C$17*(1+$D2331)</f>
        <v>2806.1984910896699</v>
      </c>
      <c r="G2331" s="16">
        <f t="shared" ref="G2331:J2331" si="2325">F2331*(1+$D2331)</f>
        <v>3241.8385292470211</v>
      </c>
      <c r="H2331" s="16">
        <f t="shared" si="2325"/>
        <v>3745.108224910191</v>
      </c>
      <c r="I2331" s="16">
        <f t="shared" si="2325"/>
        <v>4326.5065455150007</v>
      </c>
      <c r="J2331" s="16">
        <f t="shared" si="2325"/>
        <v>4998.1623398434704</v>
      </c>
      <c r="K2331" s="16">
        <f>F2331*$E2331*(1-'Monte Carlo Inputs'!$C$11)+F2331*'Monte Carlo Inputs'!$C$12-F2331*'Monte Carlo Inputs'!$C$13-'Monte Carlo Inputs'!$C$14*(F2331-'Monte Carlo Inputs'!$C$17)</f>
        <v>1403.1244774687557</v>
      </c>
      <c r="L2331" s="16">
        <f>G2331*$E2331*(1-'Monte Carlo Inputs'!$C$11)+G2331*'Monte Carlo Inputs'!$C$12-G2331*'Monte Carlo Inputs'!$C$13-'Monte Carlo Inputs'!$C$14*(G2331-F2331)</f>
        <v>1620.9484136033111</v>
      </c>
      <c r="M2331" s="16">
        <f>H2331*$E2331*(1-'Monte Carlo Inputs'!$C$11)+H2331*'Monte Carlo Inputs'!$C$12-H2331*'Monte Carlo Inputs'!$C$13-'Monte Carlo Inputs'!$C$14*(H2331-G2331)</f>
        <v>1872.5877865826046</v>
      </c>
      <c r="N2331" s="16">
        <f>I2331*$E2331*(1-'Monte Carlo Inputs'!$C$11)+I2331*'Monte Carlo Inputs'!$C$12-I2331*'Monte Carlo Inputs'!$C$13-'Monte Carlo Inputs'!$C$14*(I2331-H2331)</f>
        <v>2163.2921745259764</v>
      </c>
      <c r="O2331" s="16">
        <f>J2331*$E2331*(1-'Monte Carlo Inputs'!$C$11)+J2331*'Monte Carlo Inputs'!$C$12-J2331*'Monte Carlo Inputs'!$C$13-'Monte Carlo Inputs'!$C$14*(J2331-I2331)</f>
        <v>2499.1261108809372</v>
      </c>
    </row>
    <row r="2332" spans="1:15">
      <c r="A2332">
        <v>2328</v>
      </c>
      <c r="B2332" s="39">
        <v>1.4284452736473077</v>
      </c>
      <c r="C2332" s="39">
        <v>0.74964690431352898</v>
      </c>
      <c r="D2332" s="29">
        <f>'Monte Carlo Inputs'!$C$6+'Monte Carlo Inputs'!$D$6*B2332</f>
        <v>0.21885065299683587</v>
      </c>
      <c r="E2332" s="29">
        <f>'Monte Carlo Inputs'!$C$7+'Monte Carlo Inputs'!$D$7*C2332</f>
        <v>0.60965311129458866</v>
      </c>
      <c r="F2332" s="16">
        <f>'Monte Carlo Inputs'!$C$17*(1+$D2332)</f>
        <v>2960.7101211946147</v>
      </c>
      <c r="G2332" s="16">
        <f t="shared" ref="G2332:J2332" si="2326">F2332*(1+$D2332)</f>
        <v>3608.6634645523973</v>
      </c>
      <c r="H2332" s="16">
        <f t="shared" si="2326"/>
        <v>4398.4218202155134</v>
      </c>
      <c r="I2332" s="16">
        <f t="shared" si="2326"/>
        <v>5361.0193077252106</v>
      </c>
      <c r="J2332" s="16">
        <f t="shared" si="2326"/>
        <v>6534.2818839495185</v>
      </c>
      <c r="K2332" s="16">
        <f>F2332*$E2332*(1-'Monte Carlo Inputs'!$C$11)+F2332*'Monte Carlo Inputs'!$C$12-F2332*'Monte Carlo Inputs'!$C$13-'Monte Carlo Inputs'!$C$14*(F2332-'Monte Carlo Inputs'!$C$17)</f>
        <v>1406.6672507114977</v>
      </c>
      <c r="L2332" s="16">
        <f>G2332*$E2332*(1-'Monte Carlo Inputs'!$C$11)+G2332*'Monte Carlo Inputs'!$C$12-G2332*'Monte Carlo Inputs'!$C$13-'Monte Carlo Inputs'!$C$14*(G2332-F2332)</f>
        <v>1714.5172970789727</v>
      </c>
      <c r="M2332" s="16">
        <f>H2332*$E2332*(1-'Monte Carlo Inputs'!$C$11)+H2332*'Monte Carlo Inputs'!$C$12-H2332*'Monte Carlo Inputs'!$C$13-'Monte Carlo Inputs'!$C$14*(H2332-G2332)</f>
        <v>2089.740527119076</v>
      </c>
      <c r="N2332" s="16">
        <f>I2332*$E2332*(1-'Monte Carlo Inputs'!$C$11)+I2332*'Monte Carlo Inputs'!$C$12-I2332*'Monte Carlo Inputs'!$C$13-'Monte Carlo Inputs'!$C$14*(I2332-H2332)</f>
        <v>2547.0816060730376</v>
      </c>
      <c r="O2332" s="16">
        <f>J2332*$E2332*(1-'Monte Carlo Inputs'!$C$11)+J2332*'Monte Carlo Inputs'!$C$12-J2332*'Monte Carlo Inputs'!$C$13-'Monte Carlo Inputs'!$C$14*(J2332-I2332)</f>
        <v>3104.5120787983519</v>
      </c>
    </row>
    <row r="2333" spans="1:15">
      <c r="A2333">
        <v>2329</v>
      </c>
      <c r="B2333" s="39">
        <v>0.87172965918030398</v>
      </c>
      <c r="C2333" s="39">
        <v>-0.31382316666324334</v>
      </c>
      <c r="D2333" s="29">
        <f>'Monte Carlo Inputs'!$C$6+'Monte Carlo Inputs'!$D$6*B2333</f>
        <v>0.18278425116771488</v>
      </c>
      <c r="E2333" s="29">
        <f>'Monte Carlo Inputs'!$C$7+'Monte Carlo Inputs'!$D$7*C2333</f>
        <v>0.57158951661419344</v>
      </c>
      <c r="F2333" s="16">
        <f>'Monte Carlo Inputs'!$C$17*(1+$D2333)</f>
        <v>2873.1012245114966</v>
      </c>
      <c r="G2333" s="16">
        <f t="shared" ref="G2333:J2333" si="2327">F2333*(1+$D2333)</f>
        <v>3398.2588803628755</v>
      </c>
      <c r="H2333" s="16">
        <f t="shared" si="2327"/>
        <v>4019.4070850840408</v>
      </c>
      <c r="I2333" s="16">
        <f t="shared" si="2327"/>
        <v>4754.0913992693349</v>
      </c>
      <c r="J2333" s="16">
        <f t="shared" si="2327"/>
        <v>5623.0644356676539</v>
      </c>
      <c r="K2333" s="16">
        <f>F2333*$E2333*(1-'Monte Carlo Inputs'!$C$11)+F2333*'Monte Carlo Inputs'!$C$12-F2333*'Monte Carlo Inputs'!$C$13-'Monte Carlo Inputs'!$C$14*(F2333-'Monte Carlo Inputs'!$C$17)</f>
        <v>1286.0203006035147</v>
      </c>
      <c r="L2333" s="16">
        <f>G2333*$E2333*(1-'Monte Carlo Inputs'!$C$11)+G2333*'Monte Carlo Inputs'!$C$12-G2333*'Monte Carlo Inputs'!$C$13-'Monte Carlo Inputs'!$C$14*(G2333-F2333)</f>
        <v>1521.0845582358077</v>
      </c>
      <c r="M2333" s="16">
        <f>H2333*$E2333*(1-'Monte Carlo Inputs'!$C$11)+H2333*'Monte Carlo Inputs'!$C$12-H2333*'Monte Carlo Inputs'!$C$13-'Monte Carlo Inputs'!$C$14*(H2333-G2333)</f>
        <v>1799.1148601757141</v>
      </c>
      <c r="N2333" s="16">
        <f>I2333*$E2333*(1-'Monte Carlo Inputs'!$C$11)+I2333*'Monte Carlo Inputs'!$C$12-I2333*'Monte Carlo Inputs'!$C$13-'Monte Carlo Inputs'!$C$14*(I2333-H2333)</f>
        <v>2127.9647226576403</v>
      </c>
      <c r="O2333" s="16">
        <f>J2333*$E2333*(1-'Monte Carlo Inputs'!$C$11)+J2333*'Monte Carlo Inputs'!$C$12-J2333*'Monte Carlo Inputs'!$C$13-'Monte Carlo Inputs'!$C$14*(J2333-I2333)</f>
        <v>2516.923160999931</v>
      </c>
    </row>
    <row r="2334" spans="1:15">
      <c r="A2334">
        <v>2330</v>
      </c>
      <c r="B2334" s="39">
        <v>1.5669105709583933</v>
      </c>
      <c r="C2334" s="39">
        <v>-0.39444632736909579</v>
      </c>
      <c r="D2334" s="29">
        <f>'Monte Carlo Inputs'!$C$6+'Monte Carlo Inputs'!$D$6*B2334</f>
        <v>0.22782102300700971</v>
      </c>
      <c r="E2334" s="29">
        <f>'Monte Carlo Inputs'!$C$7+'Monte Carlo Inputs'!$D$7*C2334</f>
        <v>0.56870386200602818</v>
      </c>
      <c r="F2334" s="16">
        <f>'Monte Carlo Inputs'!$C$17*(1+$D2334)</f>
        <v>2982.5000469863276</v>
      </c>
      <c r="G2334" s="16">
        <f t="shared" ref="G2334:J2334" si="2328">F2334*(1+$D2334)</f>
        <v>3661.9762588092071</v>
      </c>
      <c r="H2334" s="16">
        <f t="shared" si="2328"/>
        <v>4496.2514363185028</v>
      </c>
      <c r="I2334" s="16">
        <f t="shared" si="2328"/>
        <v>5520.5920382373206</v>
      </c>
      <c r="J2334" s="16">
        <f t="shared" si="2328"/>
        <v>6778.2989639929001</v>
      </c>
      <c r="K2334" s="16">
        <f>F2334*$E2334*(1-'Monte Carlo Inputs'!$C$11)+F2334*'Monte Carlo Inputs'!$C$12-F2334*'Monte Carlo Inputs'!$C$13-'Monte Carlo Inputs'!$C$14*(F2334-'Monte Carlo Inputs'!$C$17)</f>
        <v>1330.4143546827333</v>
      </c>
      <c r="L2334" s="16">
        <f>G2334*$E2334*(1-'Monte Carlo Inputs'!$C$11)+G2334*'Monte Carlo Inputs'!$C$12-G2334*'Monte Carlo Inputs'!$C$13-'Monte Carlo Inputs'!$C$14*(G2334-F2334)</f>
        <v>1633.5107139897641</v>
      </c>
      <c r="M2334" s="16">
        <f>H2334*$E2334*(1-'Monte Carlo Inputs'!$C$11)+H2334*'Monte Carlo Inputs'!$C$12-H2334*'Monte Carlo Inputs'!$C$13-'Monte Carlo Inputs'!$C$14*(H2334-G2334)</f>
        <v>2005.658795943823</v>
      </c>
      <c r="N2334" s="16">
        <f>I2334*$E2334*(1-'Monte Carlo Inputs'!$C$11)+I2334*'Monte Carlo Inputs'!$C$12-I2334*'Monte Carlo Inputs'!$C$13-'Monte Carlo Inputs'!$C$14*(I2334-H2334)</f>
        <v>2462.5900346387525</v>
      </c>
      <c r="O2334" s="16">
        <f>J2334*$E2334*(1-'Monte Carlo Inputs'!$C$11)+J2334*'Monte Carlo Inputs'!$C$12-J2334*'Monte Carlo Inputs'!$C$13-'Monte Carlo Inputs'!$C$14*(J2334-I2334)</f>
        <v>3023.6198155770198</v>
      </c>
    </row>
    <row r="2335" spans="1:15">
      <c r="A2335">
        <v>2331</v>
      </c>
      <c r="B2335" s="39">
        <v>-0.35578369530500442</v>
      </c>
      <c r="C2335" s="39">
        <v>0.37028190392570498</v>
      </c>
      <c r="D2335" s="29">
        <f>'Monte Carlo Inputs'!$C$6+'Monte Carlo Inputs'!$D$6*B2335</f>
        <v>0.10326072291915821</v>
      </c>
      <c r="E2335" s="29">
        <f>'Monte Carlo Inputs'!$C$7+'Monte Carlo Inputs'!$D$7*C2335</f>
        <v>0.59607492418357078</v>
      </c>
      <c r="F2335" s="16">
        <f>'Monte Carlo Inputs'!$C$17*(1+$D2335)</f>
        <v>2679.9306220429276</v>
      </c>
      <c r="G2335" s="16">
        <f t="shared" ref="G2335:J2335" si="2329">F2335*(1+$D2335)</f>
        <v>2956.6621954482698</v>
      </c>
      <c r="H2335" s="16">
        <f t="shared" si="2329"/>
        <v>3261.9692711780035</v>
      </c>
      <c r="I2335" s="16">
        <f t="shared" si="2329"/>
        <v>3598.8025762599236</v>
      </c>
      <c r="J2335" s="16">
        <f t="shared" si="2329"/>
        <v>3970.4175319278525</v>
      </c>
      <c r="K2335" s="16">
        <f>F2335*$E2335*(1-'Monte Carlo Inputs'!$C$11)+F2335*'Monte Carlo Inputs'!$C$12-F2335*'Monte Carlo Inputs'!$C$13-'Monte Carlo Inputs'!$C$14*(F2335-'Monte Carlo Inputs'!$C$17)</f>
        <v>1243.5108399272131</v>
      </c>
      <c r="L2335" s="16">
        <f>G2335*$E2335*(1-'Monte Carlo Inputs'!$C$11)+G2335*'Monte Carlo Inputs'!$C$12-G2335*'Monte Carlo Inputs'!$C$13-'Monte Carlo Inputs'!$C$14*(G2335-F2335)</f>
        <v>1371.9166682159068</v>
      </c>
      <c r="M2335" s="16">
        <f>H2335*$E2335*(1-'Monte Carlo Inputs'!$C$11)+H2335*'Monte Carlo Inputs'!$C$12-H2335*'Monte Carlo Inputs'!$C$13-'Monte Carlo Inputs'!$C$14*(H2335-G2335)</f>
        <v>1513.5817751607244</v>
      </c>
      <c r="N2335" s="16">
        <f>I2335*$E2335*(1-'Monte Carlo Inputs'!$C$11)+I2335*'Monte Carlo Inputs'!$C$12-I2335*'Monte Carlo Inputs'!$C$13-'Monte Carlo Inputs'!$C$14*(I2335-H2335)</f>
        <v>1669.8753234610836</v>
      </c>
      <c r="O2335" s="16">
        <f>J2335*$E2335*(1-'Monte Carlo Inputs'!$C$11)+J2335*'Monte Carlo Inputs'!$C$12-J2335*'Monte Carlo Inputs'!$C$13-'Monte Carlo Inputs'!$C$14*(J2335-I2335)</f>
        <v>1842.307856546538</v>
      </c>
    </row>
    <row r="2336" spans="1:15">
      <c r="A2336">
        <v>2332</v>
      </c>
      <c r="B2336" s="39">
        <v>-0.72044077757506575</v>
      </c>
      <c r="C2336" s="39">
        <v>1.2333302576734639</v>
      </c>
      <c r="D2336" s="29">
        <f>'Monte Carlo Inputs'!$C$6+'Monte Carlo Inputs'!$D$6*B2336</f>
        <v>7.9636688462035282E-2</v>
      </c>
      <c r="E2336" s="29">
        <f>'Monte Carlo Inputs'!$C$7+'Monte Carlo Inputs'!$D$7*C2336</f>
        <v>0.62696504852572965</v>
      </c>
      <c r="F2336" s="16">
        <f>'Monte Carlo Inputs'!$C$17*(1+$D2336)</f>
        <v>2622.54547994313</v>
      </c>
      <c r="G2336" s="16">
        <f t="shared" ref="G2336:J2336" si="2330">F2336*(1+$D2336)</f>
        <v>2831.3963173068796</v>
      </c>
      <c r="H2336" s="16">
        <f t="shared" si="2330"/>
        <v>3056.8793437408012</v>
      </c>
      <c r="I2336" s="16">
        <f t="shared" si="2330"/>
        <v>3300.319091704318</v>
      </c>
      <c r="J2336" s="16">
        <f t="shared" si="2330"/>
        <v>3563.1455750356818</v>
      </c>
      <c r="K2336" s="16">
        <f>F2336*$E2336*(1-'Monte Carlo Inputs'!$C$11)+F2336*'Monte Carlo Inputs'!$C$12-F2336*'Monte Carlo Inputs'!$C$13-'Monte Carlo Inputs'!$C$14*(F2336-'Monte Carlo Inputs'!$C$17)</f>
        <v>1273.6567731724692</v>
      </c>
      <c r="L2336" s="16">
        <f>G2336*$E2336*(1-'Monte Carlo Inputs'!$C$11)+G2336*'Monte Carlo Inputs'!$C$12-G2336*'Monte Carlo Inputs'!$C$13-'Monte Carlo Inputs'!$C$14*(G2336-F2336)</f>
        <v>1375.0865808251663</v>
      </c>
      <c r="M2336" s="16">
        <f>H2336*$E2336*(1-'Monte Carlo Inputs'!$C$11)+H2336*'Monte Carlo Inputs'!$C$12-H2336*'Monte Carlo Inputs'!$C$13-'Monte Carlo Inputs'!$C$14*(H2336-G2336)</f>
        <v>1484.5939224706651</v>
      </c>
      <c r="N2336" s="16">
        <f>I2336*$E2336*(1-'Monte Carlo Inputs'!$C$11)+I2336*'Monte Carlo Inputs'!$C$12-I2336*'Monte Carlo Inputs'!$C$13-'Monte Carlo Inputs'!$C$14*(I2336-H2336)</f>
        <v>1602.8220661670923</v>
      </c>
      <c r="O2336" s="16">
        <f>J2336*$E2336*(1-'Monte Carlo Inputs'!$C$11)+J2336*'Monte Carlo Inputs'!$C$12-J2336*'Monte Carlo Inputs'!$C$13-'Monte Carlo Inputs'!$C$14*(J2336-I2336)</f>
        <v>1730.4655077105167</v>
      </c>
    </row>
    <row r="2337" spans="1:15">
      <c r="A2337">
        <v>2333</v>
      </c>
      <c r="B2337" s="39">
        <v>-0.31988664378200343</v>
      </c>
      <c r="C2337" s="39">
        <v>-5.7668176193281392E-2</v>
      </c>
      <c r="D2337" s="29">
        <f>'Monte Carlo Inputs'!$C$6+'Monte Carlo Inputs'!$D$6*B2337</f>
        <v>0.1055862863685483</v>
      </c>
      <c r="E2337" s="29">
        <f>'Monte Carlo Inputs'!$C$7+'Monte Carlo Inputs'!$D$7*C2337</f>
        <v>0.58075778565974712</v>
      </c>
      <c r="F2337" s="16">
        <f>'Monte Carlo Inputs'!$C$17*(1+$D2337)</f>
        <v>2685.5796482178412</v>
      </c>
      <c r="G2337" s="16">
        <f t="shared" ref="G2337:J2337" si="2331">F2337*(1+$D2337)</f>
        <v>2969.1400300201158</v>
      </c>
      <c r="H2337" s="16">
        <f t="shared" si="2331"/>
        <v>3282.6404994981399</v>
      </c>
      <c r="I2337" s="16">
        <f t="shared" si="2331"/>
        <v>3629.2423193231452</v>
      </c>
      <c r="J2337" s="16">
        <f t="shared" si="2331"/>
        <v>4012.4405381520537</v>
      </c>
      <c r="K2337" s="16">
        <f>F2337*$E2337*(1-'Monte Carlo Inputs'!$C$11)+F2337*'Monte Carlo Inputs'!$C$12-F2337*'Monte Carlo Inputs'!$C$13-'Monte Carlo Inputs'!$C$14*(F2337-'Monte Carlo Inputs'!$C$17)</f>
        <v>1216.9470315441313</v>
      </c>
      <c r="L2337" s="16">
        <f>G2337*$E2337*(1-'Monte Carlo Inputs'!$C$11)+G2337*'Monte Carlo Inputs'!$C$12-G2337*'Monte Carlo Inputs'!$C$13-'Monte Carlo Inputs'!$C$14*(G2337-F2337)</f>
        <v>1345.439949312105</v>
      </c>
      <c r="M2337" s="16">
        <f>H2337*$E2337*(1-'Monte Carlo Inputs'!$C$11)+H2337*'Monte Carlo Inputs'!$C$12-H2337*'Monte Carlo Inputs'!$C$13-'Monte Carlo Inputs'!$C$14*(H2337-G2337)</f>
        <v>1487.4999570918581</v>
      </c>
      <c r="N2337" s="16">
        <f>I2337*$E2337*(1-'Monte Carlo Inputs'!$C$11)+I2337*'Monte Carlo Inputs'!$C$12-I2337*'Monte Carlo Inputs'!$C$13-'Monte Carlo Inputs'!$C$14*(I2337-H2337)</f>
        <v>1644.5595535345624</v>
      </c>
      <c r="O2337" s="16">
        <f>J2337*$E2337*(1-'Monte Carlo Inputs'!$C$11)+J2337*'Monte Carlo Inputs'!$C$12-J2337*'Monte Carlo Inputs'!$C$13-'Monte Carlo Inputs'!$C$14*(J2337-I2337)</f>
        <v>1818.2024895041952</v>
      </c>
    </row>
    <row r="2338" spans="1:15">
      <c r="A2338">
        <v>2334</v>
      </c>
      <c r="B2338" s="39">
        <v>0.20634557489262301</v>
      </c>
      <c r="C2338" s="39">
        <v>-8.0198031735966166E-2</v>
      </c>
      <c r="D2338" s="29">
        <f>'Monte Carlo Inputs'!$C$6+'Monte Carlo Inputs'!$D$6*B2338</f>
        <v>0.13967784435784525</v>
      </c>
      <c r="E2338" s="29">
        <f>'Monte Carlo Inputs'!$C$7+'Monte Carlo Inputs'!$D$7*C2338</f>
        <v>0.57995139974162069</v>
      </c>
      <c r="F2338" s="16">
        <f>'Monte Carlo Inputs'!$C$17*(1+$D2338)</f>
        <v>2768.3914517296421</v>
      </c>
      <c r="G2338" s="16">
        <f t="shared" ref="G2338:J2338" si="2332">F2338*(1+$D2338)</f>
        <v>3155.0744020459242</v>
      </c>
      <c r="H2338" s="16">
        <f t="shared" si="2332"/>
        <v>3595.7683933123167</v>
      </c>
      <c r="I2338" s="16">
        <f t="shared" si="2332"/>
        <v>4098.0175713002536</v>
      </c>
      <c r="J2338" s="16">
        <f t="shared" si="2332"/>
        <v>4670.4198318000454</v>
      </c>
      <c r="K2338" s="16">
        <f>F2338*$E2338*(1-'Monte Carlo Inputs'!$C$11)+F2338*'Monte Carlo Inputs'!$C$12-F2338*'Monte Carlo Inputs'!$C$13-'Monte Carlo Inputs'!$C$14*(F2338-'Monte Carlo Inputs'!$C$17)</f>
        <v>1254.1396074355523</v>
      </c>
      <c r="L2338" s="16">
        <f>G2338*$E2338*(1-'Monte Carlo Inputs'!$C$11)+G2338*'Monte Carlo Inputs'!$C$12-G2338*'Monte Carlo Inputs'!$C$13-'Monte Carlo Inputs'!$C$14*(G2338-F2338)</f>
        <v>1429.3151243259449</v>
      </c>
      <c r="M2338" s="16">
        <f>H2338*$E2338*(1-'Monte Carlo Inputs'!$C$11)+H2338*'Monte Carlo Inputs'!$C$12-H2338*'Monte Carlo Inputs'!$C$13-'Monte Carlo Inputs'!$C$14*(H2338-G2338)</f>
        <v>1628.9587797998581</v>
      </c>
      <c r="N2338" s="16">
        <f>I2338*$E2338*(1-'Monte Carlo Inputs'!$C$11)+I2338*'Monte Carlo Inputs'!$C$12-I2338*'Monte Carlo Inputs'!$C$13-'Monte Carlo Inputs'!$C$14*(I2338-H2338)</f>
        <v>1856.4882307100884</v>
      </c>
      <c r="O2338" s="16">
        <f>J2338*$E2338*(1-'Monte Carlo Inputs'!$C$11)+J2338*'Monte Carlo Inputs'!$C$12-J2338*'Monte Carlo Inputs'!$C$13-'Monte Carlo Inputs'!$C$14*(J2338-I2338)</f>
        <v>2115.7985048513838</v>
      </c>
    </row>
    <row r="2339" spans="1:15">
      <c r="A2339">
        <v>2335</v>
      </c>
      <c r="B2339" s="39">
        <v>-0.57820932043027473</v>
      </c>
      <c r="C2339" s="39">
        <v>-0.29148207938984083</v>
      </c>
      <c r="D2339" s="29">
        <f>'Monte Carlo Inputs'!$C$6+'Monte Carlo Inputs'!$D$6*B2339</f>
        <v>8.8851046300797626E-2</v>
      </c>
      <c r="E2339" s="29">
        <f>'Monte Carlo Inputs'!$C$7+'Monte Carlo Inputs'!$D$7*C2339</f>
        <v>0.57238914616080883</v>
      </c>
      <c r="F2339" s="16">
        <f>'Monte Carlo Inputs'!$C$17*(1+$D2339)</f>
        <v>2644.9280765692679</v>
      </c>
      <c r="G2339" s="16">
        <f t="shared" ref="G2339:J2339" si="2333">F2339*(1+$D2339)</f>
        <v>2879.9327035628035</v>
      </c>
      <c r="H2339" s="16">
        <f t="shared" si="2333"/>
        <v>3135.8177375502437</v>
      </c>
      <c r="I2339" s="16">
        <f t="shared" si="2333"/>
        <v>3414.438424540183</v>
      </c>
      <c r="J2339" s="16">
        <f t="shared" si="2333"/>
        <v>3717.8148510902251</v>
      </c>
      <c r="K2339" s="16">
        <f>F2339*$E2339*(1-'Monte Carlo Inputs'!$C$11)+F2339*'Monte Carlo Inputs'!$C$12-F2339*'Monte Carlo Inputs'!$C$13-'Monte Carlo Inputs'!$C$14*(F2339-'Monte Carlo Inputs'!$C$17)</f>
        <v>1182.1594662937748</v>
      </c>
      <c r="L2339" s="16">
        <f>G2339*$E2339*(1-'Monte Carlo Inputs'!$C$11)+G2339*'Monte Carlo Inputs'!$C$12-G2339*'Monte Carlo Inputs'!$C$13-'Monte Carlo Inputs'!$C$14*(G2339-F2339)</f>
        <v>1287.1955717683693</v>
      </c>
      <c r="M2339" s="16">
        <f>H2339*$E2339*(1-'Monte Carlo Inputs'!$C$11)+H2339*'Monte Carlo Inputs'!$C$12-H2339*'Monte Carlo Inputs'!$C$13-'Monte Carlo Inputs'!$C$14*(H2339-G2339)</f>
        <v>1401.5642451137423</v>
      </c>
      <c r="N2339" s="16">
        <f>I2339*$E2339*(1-'Monte Carlo Inputs'!$C$11)+I2339*'Monte Carlo Inputs'!$C$12-I2339*'Monte Carlo Inputs'!$C$13-'Monte Carlo Inputs'!$C$14*(I2339-H2339)</f>
        <v>1526.0946947498862</v>
      </c>
      <c r="O2339" s="16">
        <f>J2339*$E2339*(1-'Monte Carlo Inputs'!$C$11)+J2339*'Monte Carlo Inputs'!$C$12-J2339*'Monte Carlo Inputs'!$C$13-'Monte Carlo Inputs'!$C$14*(J2339-I2339)</f>
        <v>1661.6898051325099</v>
      </c>
    </row>
    <row r="2340" spans="1:15">
      <c r="A2340">
        <v>2336</v>
      </c>
      <c r="B2340" s="39">
        <v>-1.4903921916144485</v>
      </c>
      <c r="C2340" s="39">
        <v>-1.7040000744090329</v>
      </c>
      <c r="D2340" s="29">
        <f>'Monte Carlo Inputs'!$C$6+'Monte Carlo Inputs'!$D$6*B2340</f>
        <v>2.9755965942278903E-2</v>
      </c>
      <c r="E2340" s="29">
        <f>'Monte Carlo Inputs'!$C$7+'Monte Carlo Inputs'!$D$7*C2340</f>
        <v>0.52183246957113039</v>
      </c>
      <c r="F2340" s="16">
        <f>'Monte Carlo Inputs'!$C$17*(1+$D2340)</f>
        <v>2501.3802168703896</v>
      </c>
      <c r="G2340" s="16">
        <f t="shared" ref="G2340:J2340" si="2334">F2340*(1+$D2340)</f>
        <v>2575.8112014122748</v>
      </c>
      <c r="H2340" s="16">
        <f t="shared" si="2334"/>
        <v>2652.4569517952386</v>
      </c>
      <c r="I2340" s="16">
        <f t="shared" si="2334"/>
        <v>2731.3833705162183</v>
      </c>
      <c r="J2340" s="16">
        <f t="shared" si="2334"/>
        <v>2812.6583210646054</v>
      </c>
      <c r="K2340" s="16">
        <f>F2340*$E2340*(1-'Monte Carlo Inputs'!$C$11)+F2340*'Monte Carlo Inputs'!$C$12-F2340*'Monte Carlo Inputs'!$C$13-'Monte Carlo Inputs'!$C$14*(F2340-'Monte Carlo Inputs'!$C$17)</f>
        <v>1025.8036891550389</v>
      </c>
      <c r="L2340" s="16">
        <f>G2340*$E2340*(1-'Monte Carlo Inputs'!$C$11)+G2340*'Monte Carlo Inputs'!$C$12-G2340*'Monte Carlo Inputs'!$C$13-'Monte Carlo Inputs'!$C$14*(G2340-F2340)</f>
        <v>1056.3274687930002</v>
      </c>
      <c r="M2340" s="16">
        <f>H2340*$E2340*(1-'Monte Carlo Inputs'!$C$11)+H2340*'Monte Carlo Inputs'!$C$12-H2340*'Monte Carlo Inputs'!$C$13-'Monte Carlo Inputs'!$C$14*(H2340-G2340)</f>
        <v>1087.7595129782983</v>
      </c>
      <c r="N2340" s="16">
        <f>I2340*$E2340*(1-'Monte Carlo Inputs'!$C$11)+I2340*'Monte Carlo Inputs'!$C$12-I2340*'Monte Carlo Inputs'!$C$13-'Monte Carlo Inputs'!$C$14*(I2340-H2340)</f>
        <v>1120.1268479998705</v>
      </c>
      <c r="O2340" s="16">
        <f>J2340*$E2340*(1-'Monte Carlo Inputs'!$C$11)+J2340*'Monte Carlo Inputs'!$C$12-J2340*'Monte Carlo Inputs'!$C$13-'Monte Carlo Inputs'!$C$14*(J2340-I2340)</f>
        <v>1153.4573043399866</v>
      </c>
    </row>
    <row r="2341" spans="1:15">
      <c r="A2341">
        <v>2337</v>
      </c>
      <c r="B2341" s="39">
        <v>-0.36733235086295962</v>
      </c>
      <c r="C2341" s="39">
        <v>-1.0292405372178155</v>
      </c>
      <c r="D2341" s="29">
        <f>'Monte Carlo Inputs'!$C$6+'Monte Carlo Inputs'!$D$6*B2341</f>
        <v>0.10251255196595421</v>
      </c>
      <c r="E2341" s="29">
        <f>'Monte Carlo Inputs'!$C$7+'Monte Carlo Inputs'!$D$7*C2341</f>
        <v>0.54598338291727433</v>
      </c>
      <c r="F2341" s="16">
        <f>'Monte Carlo Inputs'!$C$17*(1+$D2341)</f>
        <v>2678.1132399804997</v>
      </c>
      <c r="G2341" s="16">
        <f t="shared" ref="G2341:J2341" si="2335">F2341*(1+$D2341)</f>
        <v>2952.6534626647108</v>
      </c>
      <c r="H2341" s="16">
        <f t="shared" si="2335"/>
        <v>3255.3375041935815</v>
      </c>
      <c r="I2341" s="16">
        <f t="shared" si="2335"/>
        <v>3589.0504592589455</v>
      </c>
      <c r="J2341" s="16">
        <f t="shared" si="2335"/>
        <v>3956.9731809721598</v>
      </c>
      <c r="K2341" s="16">
        <f>F2341*$E2341*(1-'Monte Carlo Inputs'!$C$11)+F2341*'Monte Carlo Inputs'!$C$12-F2341*'Monte Carlo Inputs'!$C$13-'Monte Carlo Inputs'!$C$14*(F2341-'Monte Carlo Inputs'!$C$17)</f>
        <v>1147.1818353003518</v>
      </c>
      <c r="L2341" s="16">
        <f>G2341*$E2341*(1-'Monte Carlo Inputs'!$C$11)+G2341*'Monte Carlo Inputs'!$C$12-G2341*'Monte Carlo Inputs'!$C$13-'Monte Carlo Inputs'!$C$14*(G2341-F2341)</f>
        <v>1264.782372805978</v>
      </c>
      <c r="M2341" s="16">
        <f>H2341*$E2341*(1-'Monte Carlo Inputs'!$C$11)+H2341*'Monte Carlo Inputs'!$C$12-H2341*'Monte Carlo Inputs'!$C$13-'Monte Carlo Inputs'!$C$14*(H2341-G2341)</f>
        <v>1394.4384415238737</v>
      </c>
      <c r="N2341" s="16">
        <f>I2341*$E2341*(1-'Monte Carlo Inputs'!$C$11)+I2341*'Monte Carlo Inputs'!$C$12-I2341*'Monte Carlo Inputs'!$C$13-'Monte Carlo Inputs'!$C$14*(I2341-H2341)</f>
        <v>1537.3858847239139</v>
      </c>
      <c r="O2341" s="16">
        <f>J2341*$E2341*(1-'Monte Carlo Inputs'!$C$11)+J2341*'Monte Carlo Inputs'!$C$12-J2341*'Monte Carlo Inputs'!$C$13-'Monte Carlo Inputs'!$C$14*(J2341-I2341)</f>
        <v>1694.9872351233987</v>
      </c>
    </row>
    <row r="2342" spans="1:15">
      <c r="A2342">
        <v>2338</v>
      </c>
      <c r="B2342" s="39">
        <v>0.42526725440619856</v>
      </c>
      <c r="C2342" s="39">
        <v>-1.181940018768002</v>
      </c>
      <c r="D2342" s="29">
        <f>'Monte Carlo Inputs'!$C$6+'Monte Carlo Inputs'!$D$6*B2342</f>
        <v>0.15386052049852073</v>
      </c>
      <c r="E2342" s="29">
        <f>'Monte Carlo Inputs'!$C$7+'Monte Carlo Inputs'!$D$7*C2342</f>
        <v>0.54051798117983352</v>
      </c>
      <c r="F2342" s="16">
        <f>'Monte Carlo Inputs'!$C$17*(1+$D2342)</f>
        <v>2802.842590342957</v>
      </c>
      <c r="G2342" s="16">
        <f t="shared" ref="G2342:J2342" si="2336">F2342*(1+$D2342)</f>
        <v>3234.0894101685462</v>
      </c>
      <c r="H2342" s="16">
        <f t="shared" si="2336"/>
        <v>3731.6880901558325</v>
      </c>
      <c r="I2342" s="16">
        <f t="shared" si="2336"/>
        <v>4305.8475620453391</v>
      </c>
      <c r="J2342" s="16">
        <f t="shared" si="2336"/>
        <v>4968.347509128921</v>
      </c>
      <c r="K2342" s="16">
        <f>F2342*$E2342*(1-'Monte Carlo Inputs'!$C$11)+F2342*'Monte Carlo Inputs'!$C$12-F2342*'Monte Carlo Inputs'!$C$13-'Monte Carlo Inputs'!$C$14*(F2342-'Monte Carlo Inputs'!$C$17)</f>
        <v>1191.6063541363867</v>
      </c>
      <c r="L2342" s="16">
        <f>G2342*$E2342*(1-'Monte Carlo Inputs'!$C$11)+G2342*'Monte Carlo Inputs'!$C$12-G2342*'Monte Carlo Inputs'!$C$13-'Monte Carlo Inputs'!$C$14*(G2342-F2342)</f>
        <v>1374.9475280131555</v>
      </c>
      <c r="M2342" s="16">
        <f>H2342*$E2342*(1-'Monte Carlo Inputs'!$C$11)+H2342*'Monte Carlo Inputs'!$C$12-H2342*'Monte Carlo Inputs'!$C$13-'Monte Carlo Inputs'!$C$14*(H2342-G2342)</f>
        <v>1586.4976703314142</v>
      </c>
      <c r="N2342" s="16">
        <f>I2342*$E2342*(1-'Monte Carlo Inputs'!$C$11)+I2342*'Monte Carlo Inputs'!$C$12-I2342*'Monte Carlo Inputs'!$C$13-'Monte Carlo Inputs'!$C$14*(I2342-H2342)</f>
        <v>1830.5970276582957</v>
      </c>
      <c r="O2342" s="16">
        <f>J2342*$E2342*(1-'Monte Carlo Inputs'!$C$11)+J2342*'Monte Carlo Inputs'!$C$12-J2342*'Monte Carlo Inputs'!$C$13-'Monte Carlo Inputs'!$C$14*(J2342-I2342)</f>
        <v>2112.253639156846</v>
      </c>
    </row>
    <row r="2343" spans="1:15">
      <c r="A2343">
        <v>2339</v>
      </c>
      <c r="B2343" s="39">
        <v>0.85682839793913046</v>
      </c>
      <c r="C2343" s="39">
        <v>0.84304590949460634</v>
      </c>
      <c r="D2343" s="29">
        <f>'Monte Carlo Inputs'!$C$6+'Monte Carlo Inputs'!$D$6*B2343</f>
        <v>0.18181888418012032</v>
      </c>
      <c r="E2343" s="29">
        <f>'Monte Carlo Inputs'!$C$7+'Monte Carlo Inputs'!$D$7*C2343</f>
        <v>0.61299603741332687</v>
      </c>
      <c r="F2343" s="16">
        <f>'Monte Carlo Inputs'!$C$17*(1+$D2343)</f>
        <v>2870.7562515619306</v>
      </c>
      <c r="G2343" s="16">
        <f t="shared" ref="G2343:J2343" si="2337">F2343*(1+$D2343)</f>
        <v>3392.7139499740256</v>
      </c>
      <c r="H2343" s="16">
        <f t="shared" si="2337"/>
        <v>4009.5734147006315</v>
      </c>
      <c r="I2343" s="16">
        <f t="shared" si="2337"/>
        <v>4738.5895789997749</v>
      </c>
      <c r="J2343" s="16">
        <f t="shared" si="2337"/>
        <v>5600.1546488410595</v>
      </c>
      <c r="K2343" s="16">
        <f>F2343*$E2343*(1-'Monte Carlo Inputs'!$C$11)+F2343*'Monte Carlo Inputs'!$C$12-F2343*'Monte Carlo Inputs'!$C$13-'Monte Carlo Inputs'!$C$14*(F2343-'Monte Carlo Inputs'!$C$17)</f>
        <v>1369.5207259319207</v>
      </c>
      <c r="L2343" s="16">
        <f>G2343*$E2343*(1-'Monte Carlo Inputs'!$C$11)+G2343*'Monte Carlo Inputs'!$C$12-G2343*'Monte Carlo Inputs'!$C$13-'Monte Carlo Inputs'!$C$14*(G2343-F2343)</f>
        <v>1618.5254561824108</v>
      </c>
      <c r="M2343" s="16">
        <f>H2343*$E2343*(1-'Monte Carlo Inputs'!$C$11)+H2343*'Monte Carlo Inputs'!$C$12-H2343*'Monte Carlo Inputs'!$C$13-'Monte Carlo Inputs'!$C$14*(H2343-G2343)</f>
        <v>1912.8039486426171</v>
      </c>
      <c r="N2343" s="16">
        <f>I2343*$E2343*(1-'Monte Carlo Inputs'!$C$11)+I2343*'Monte Carlo Inputs'!$C$12-I2343*'Monte Carlo Inputs'!$C$13-'Monte Carlo Inputs'!$C$14*(I2343-H2343)</f>
        <v>2260.5878282401463</v>
      </c>
      <c r="O2343" s="16">
        <f>J2343*$E2343*(1-'Monte Carlo Inputs'!$C$11)+J2343*'Monte Carlo Inputs'!$C$12-J2343*'Monte Carlo Inputs'!$C$13-'Monte Carlo Inputs'!$C$14*(J2343-I2343)</f>
        <v>2671.6053847619305</v>
      </c>
    </row>
    <row r="2344" spans="1:15">
      <c r="A2344">
        <v>2340</v>
      </c>
      <c r="B2344" s="39">
        <v>-0.69312810213334852</v>
      </c>
      <c r="C2344" s="39">
        <v>1.7928585251970424</v>
      </c>
      <c r="D2344" s="29">
        <f>'Monte Carlo Inputs'!$C$6+'Monte Carlo Inputs'!$D$6*B2344</f>
        <v>8.1406119571763413E-2</v>
      </c>
      <c r="E2344" s="29">
        <f>'Monte Carlo Inputs'!$C$7+'Monte Carlo Inputs'!$D$7*C2344</f>
        <v>0.64699161793137339</v>
      </c>
      <c r="F2344" s="16">
        <f>'Monte Carlo Inputs'!$C$17*(1+$D2344)</f>
        <v>2626.8436050517712</v>
      </c>
      <c r="G2344" s="16">
        <f t="shared" ref="G2344:J2344" si="2338">F2344*(1+$D2344)</f>
        <v>2840.684749660938</v>
      </c>
      <c r="H2344" s="16">
        <f t="shared" si="2338"/>
        <v>3071.9338720575215</v>
      </c>
      <c r="I2344" s="16">
        <f t="shared" si="2338"/>
        <v>3322.0080881627864</v>
      </c>
      <c r="J2344" s="16">
        <f t="shared" si="2338"/>
        <v>3592.4398758061316</v>
      </c>
      <c r="K2344" s="16">
        <f>F2344*$E2344*(1-'Monte Carlo Inputs'!$C$11)+F2344*'Monte Carlo Inputs'!$C$12-F2344*'Monte Carlo Inputs'!$C$13-'Monte Carlo Inputs'!$C$14*(F2344-'Monte Carlo Inputs'!$C$17)</f>
        <v>1313.2444095380181</v>
      </c>
      <c r="L2344" s="16">
        <f>G2344*$E2344*(1-'Monte Carlo Inputs'!$C$11)+G2344*'Monte Carlo Inputs'!$C$12-G2344*'Monte Carlo Inputs'!$C$13-'Monte Carlo Inputs'!$C$14*(G2344-F2344)</f>
        <v>1420.15054096782</v>
      </c>
      <c r="M2344" s="16">
        <f>H2344*$E2344*(1-'Monte Carlo Inputs'!$C$11)+H2344*'Monte Carlo Inputs'!$C$12-H2344*'Monte Carlo Inputs'!$C$13-'Monte Carlo Inputs'!$C$14*(H2344-G2344)</f>
        <v>1535.7594857157512</v>
      </c>
      <c r="N2344" s="16">
        <f>I2344*$E2344*(1-'Monte Carlo Inputs'!$C$11)+I2344*'Monte Carlo Inputs'!$C$12-I2344*'Monte Carlo Inputs'!$C$13-'Monte Carlo Inputs'!$C$14*(I2344-H2344)</f>
        <v>1660.7797060433975</v>
      </c>
      <c r="O2344" s="16">
        <f>J2344*$E2344*(1-'Monte Carlo Inputs'!$C$11)+J2344*'Monte Carlo Inputs'!$C$12-J2344*'Monte Carlo Inputs'!$C$13-'Monte Carlo Inputs'!$C$14*(J2344-I2344)</f>
        <v>1795.9773373759244</v>
      </c>
    </row>
    <row r="2345" spans="1:15">
      <c r="A2345">
        <v>2341</v>
      </c>
      <c r="B2345" s="39">
        <v>0.94019573772901999</v>
      </c>
      <c r="C2345" s="39">
        <v>1.5870213491040588</v>
      </c>
      <c r="D2345" s="29">
        <f>'Monte Carlo Inputs'!$C$6+'Monte Carlo Inputs'!$D$6*B2345</f>
        <v>0.18721977450572341</v>
      </c>
      <c r="E2345" s="29">
        <f>'Monte Carlo Inputs'!$C$7+'Monte Carlo Inputs'!$D$7*C2345</f>
        <v>0.63962431813161102</v>
      </c>
      <c r="F2345" s="16">
        <f>'Monte Carlo Inputs'!$C$17*(1+$D2345)</f>
        <v>2883.8755542518529</v>
      </c>
      <c r="G2345" s="16">
        <f t="shared" ref="G2345:J2345" si="2339">F2345*(1+$D2345)</f>
        <v>3423.7940852214529</v>
      </c>
      <c r="H2345" s="16">
        <f t="shared" si="2339"/>
        <v>4064.7960418106427</v>
      </c>
      <c r="I2345" s="16">
        <f t="shared" si="2339"/>
        <v>4825.8062401701882</v>
      </c>
      <c r="J2345" s="16">
        <f t="shared" si="2339"/>
        <v>5729.2925962631634</v>
      </c>
      <c r="K2345" s="16">
        <f>F2345*$E2345*(1-'Monte Carlo Inputs'!$C$11)+F2345*'Monte Carlo Inputs'!$C$12-F2345*'Monte Carlo Inputs'!$C$13-'Monte Carlo Inputs'!$C$14*(F2345-'Monte Carlo Inputs'!$C$17)</f>
        <v>1430.6090803612003</v>
      </c>
      <c r="L2345" s="16">
        <f>G2345*$E2345*(1-'Monte Carlo Inputs'!$C$11)+G2345*'Monte Carlo Inputs'!$C$12-G2345*'Monte Carlo Inputs'!$C$13-'Monte Carlo Inputs'!$C$14*(G2345-F2345)</f>
        <v>1698.4473897922646</v>
      </c>
      <c r="M2345" s="16">
        <f>H2345*$E2345*(1-'Monte Carlo Inputs'!$C$11)+H2345*'Monte Carlo Inputs'!$C$12-H2345*'Monte Carlo Inputs'!$C$13-'Monte Carlo Inputs'!$C$14*(H2345-G2345)</f>
        <v>2016.430327119007</v>
      </c>
      <c r="N2345" s="16">
        <f>I2345*$E2345*(1-'Monte Carlo Inputs'!$C$11)+I2345*'Monte Carlo Inputs'!$C$12-I2345*'Monte Carlo Inputs'!$C$13-'Monte Carlo Inputs'!$C$14*(I2345-H2345)</f>
        <v>2393.9459582687291</v>
      </c>
      <c r="O2345" s="16">
        <f>J2345*$E2345*(1-'Monte Carlo Inputs'!$C$11)+J2345*'Monte Carlo Inputs'!$C$12-J2345*'Monte Carlo Inputs'!$C$13-'Monte Carlo Inputs'!$C$14*(J2345-I2345)</f>
        <v>2842.1399807546882</v>
      </c>
    </row>
    <row r="2346" spans="1:15">
      <c r="A2346">
        <v>2342</v>
      </c>
      <c r="B2346" s="39">
        <v>-1.2766998687690037</v>
      </c>
      <c r="C2346" s="39">
        <v>0.93388677948429599</v>
      </c>
      <c r="D2346" s="29">
        <f>'Monte Carlo Inputs'!$C$6+'Monte Carlo Inputs'!$D$6*B2346</f>
        <v>4.359986214935907E-2</v>
      </c>
      <c r="E2346" s="29">
        <f>'Monte Carlo Inputs'!$C$7+'Monte Carlo Inputs'!$D$7*C2346</f>
        <v>0.61624740306062353</v>
      </c>
      <c r="F2346" s="16">
        <f>'Monte Carlo Inputs'!$C$17*(1+$D2346)</f>
        <v>2535.0084251470084</v>
      </c>
      <c r="G2346" s="16">
        <f t="shared" ref="G2346:J2346" si="2340">F2346*(1+$D2346)</f>
        <v>2645.5344430308814</v>
      </c>
      <c r="H2346" s="16">
        <f t="shared" si="2340"/>
        <v>2760.879380058409</v>
      </c>
      <c r="I2346" s="16">
        <f t="shared" si="2340"/>
        <v>2881.2533404399633</v>
      </c>
      <c r="J2346" s="16">
        <f t="shared" si="2340"/>
        <v>3006.8755889005256</v>
      </c>
      <c r="K2346" s="16">
        <f>F2346*$E2346*(1-'Monte Carlo Inputs'!$C$11)+F2346*'Monte Carlo Inputs'!$C$12-F2346*'Monte Carlo Inputs'!$C$13-'Monte Carlo Inputs'!$C$14*(F2346-'Monte Carlo Inputs'!$C$17)</f>
        <v>1210.4516720682352</v>
      </c>
      <c r="L2346" s="16">
        <f>G2346*$E2346*(1-'Monte Carlo Inputs'!$C$11)+G2346*'Monte Carlo Inputs'!$C$12-G2346*'Monte Carlo Inputs'!$C$13-'Monte Carlo Inputs'!$C$14*(G2346-F2346)</f>
        <v>1263.2271981088709</v>
      </c>
      <c r="M2346" s="16">
        <f>H2346*$E2346*(1-'Monte Carlo Inputs'!$C$11)+H2346*'Monte Carlo Inputs'!$C$12-H2346*'Monte Carlo Inputs'!$C$13-'Monte Carlo Inputs'!$C$14*(H2346-G2346)</f>
        <v>1318.3037298097386</v>
      </c>
      <c r="N2346" s="16">
        <f>I2346*$E2346*(1-'Monte Carlo Inputs'!$C$11)+I2346*'Monte Carlo Inputs'!$C$12-I2346*'Monte Carlo Inputs'!$C$13-'Monte Carlo Inputs'!$C$14*(I2346-H2346)</f>
        <v>1375.7815907004292</v>
      </c>
      <c r="O2346" s="16">
        <f>J2346*$E2346*(1-'Monte Carlo Inputs'!$C$11)+J2346*'Monte Carlo Inputs'!$C$12-J2346*'Monte Carlo Inputs'!$C$13-'Monte Carlo Inputs'!$C$14*(J2346-I2346)</f>
        <v>1435.7654784025938</v>
      </c>
    </row>
    <row r="2347" spans="1:15">
      <c r="A2347">
        <v>2343</v>
      </c>
      <c r="B2347" s="39">
        <v>-0.77245990369387274</v>
      </c>
      <c r="C2347" s="39">
        <v>0.38694887841544812</v>
      </c>
      <c r="D2347" s="29">
        <f>'Monte Carlo Inputs'!$C$6+'Monte Carlo Inputs'!$D$6*B2347</f>
        <v>7.626666855124685E-2</v>
      </c>
      <c r="E2347" s="29">
        <f>'Monte Carlo Inputs'!$C$7+'Monte Carlo Inputs'!$D$7*C2347</f>
        <v>0.59667146655823611</v>
      </c>
      <c r="F2347" s="16">
        <f>'Monte Carlo Inputs'!$C$17*(1+$D2347)</f>
        <v>2614.3593645778337</v>
      </c>
      <c r="G2347" s="16">
        <f t="shared" ref="G2347:J2347" si="2341">F2347*(1+$D2347)</f>
        <v>2813.7478437099394</v>
      </c>
      <c r="H2347" s="16">
        <f t="shared" si="2341"/>
        <v>3028.3430178929507</v>
      </c>
      <c r="I2347" s="16">
        <f t="shared" si="2341"/>
        <v>3259.3046510980748</v>
      </c>
      <c r="J2347" s="16">
        <f t="shared" si="2341"/>
        <v>3507.8809586309085</v>
      </c>
      <c r="K2347" s="16">
        <f>F2347*$E2347*(1-'Monte Carlo Inputs'!$C$11)+F2347*'Monte Carlo Inputs'!$C$12-F2347*'Monte Carlo Inputs'!$C$13-'Monte Carlo Inputs'!$C$14*(F2347-'Monte Carlo Inputs'!$C$17)</f>
        <v>1213.1986420576325</v>
      </c>
      <c r="L2347" s="16">
        <f>G2347*$E2347*(1-'Monte Carlo Inputs'!$C$11)+G2347*'Monte Carlo Inputs'!$C$12-G2347*'Monte Carlo Inputs'!$C$13-'Monte Carlo Inputs'!$C$14*(G2347-F2347)</f>
        <v>1305.7252607782643</v>
      </c>
      <c r="M2347" s="16">
        <f>H2347*$E2347*(1-'Monte Carlo Inputs'!$C$11)+H2347*'Monte Carlo Inputs'!$C$12-H2347*'Monte Carlo Inputs'!$C$13-'Monte Carlo Inputs'!$C$14*(H2347-G2347)</f>
        <v>1405.3085764610307</v>
      </c>
      <c r="N2347" s="16">
        <f>I2347*$E2347*(1-'Monte Carlo Inputs'!$C$11)+I2347*'Monte Carlo Inputs'!$C$12-I2347*'Monte Carlo Inputs'!$C$13-'Monte Carlo Inputs'!$C$14*(I2347-H2347)</f>
        <v>1512.4867798742084</v>
      </c>
      <c r="O2347" s="16">
        <f>J2347*$E2347*(1-'Monte Carlo Inputs'!$C$11)+J2347*'Monte Carlo Inputs'!$C$12-J2347*'Monte Carlo Inputs'!$C$13-'Monte Carlo Inputs'!$C$14*(J2347-I2347)</f>
        <v>1627.839107803017</v>
      </c>
    </row>
    <row r="2348" spans="1:15">
      <c r="A2348">
        <v>2344</v>
      </c>
      <c r="B2348" s="39">
        <v>1.967298448429349</v>
      </c>
      <c r="C2348" s="39">
        <v>0.34283138845522815</v>
      </c>
      <c r="D2348" s="29">
        <f>'Monte Carlo Inputs'!$C$6+'Monte Carlo Inputs'!$D$6*B2348</f>
        <v>0.2537598501229002</v>
      </c>
      <c r="E2348" s="29">
        <f>'Monte Carlo Inputs'!$C$7+'Monte Carlo Inputs'!$D$7*C2348</f>
        <v>0.5950924185887716</v>
      </c>
      <c r="F2348" s="16">
        <f>'Monte Carlo Inputs'!$C$17*(1+$D2348)</f>
        <v>3045.508051933537</v>
      </c>
      <c r="G2348" s="16">
        <f t="shared" ref="G2348:J2348" si="2342">F2348*(1+$D2348)</f>
        <v>3818.3357187402771</v>
      </c>
      <c r="H2348" s="16">
        <f t="shared" si="2342"/>
        <v>4787.2760184467261</v>
      </c>
      <c r="I2348" s="16">
        <f t="shared" si="2342"/>
        <v>6002.0944633847212</v>
      </c>
      <c r="J2348" s="16">
        <f t="shared" si="2342"/>
        <v>7525.1850548367165</v>
      </c>
      <c r="K2348" s="16">
        <f>F2348*$E2348*(1-'Monte Carlo Inputs'!$C$11)+F2348*'Monte Carlo Inputs'!$C$12-F2348*'Monte Carlo Inputs'!$C$13-'Monte Carlo Inputs'!$C$14*(F2348-'Monte Carlo Inputs'!$C$17)</f>
        <v>1416.5674904680902</v>
      </c>
      <c r="L2348" s="16">
        <f>G2348*$E2348*(1-'Monte Carlo Inputs'!$C$11)+G2348*'Monte Carlo Inputs'!$C$12-G2348*'Monte Carlo Inputs'!$C$13-'Monte Carlo Inputs'!$C$14*(G2348-F2348)</f>
        <v>1776.0354445382457</v>
      </c>
      <c r="M2348" s="16">
        <f>H2348*$E2348*(1-'Monte Carlo Inputs'!$C$11)+H2348*'Monte Carlo Inputs'!$C$12-H2348*'Monte Carlo Inputs'!$C$13-'Monte Carlo Inputs'!$C$14*(H2348-G2348)</f>
        <v>2226.7219327572298</v>
      </c>
      <c r="N2348" s="16">
        <f>I2348*$E2348*(1-'Monte Carlo Inputs'!$C$11)+I2348*'Monte Carlo Inputs'!$C$12-I2348*'Monte Carlo Inputs'!$C$13-'Monte Carlo Inputs'!$C$14*(I2348-H2348)</f>
        <v>2791.7745566790782</v>
      </c>
      <c r="O2348" s="16">
        <f>J2348*$E2348*(1-'Monte Carlo Inputs'!$C$11)+J2348*'Monte Carlo Inputs'!$C$12-J2348*'Monte Carlo Inputs'!$C$13-'Monte Carlo Inputs'!$C$14*(J2348-I2348)</f>
        <v>3500.2148497588869</v>
      </c>
    </row>
    <row r="2349" spans="1:15">
      <c r="A2349">
        <v>2345</v>
      </c>
      <c r="B2349" s="39">
        <v>-0.20982271792802917</v>
      </c>
      <c r="C2349" s="39">
        <v>-2.0075397804197141</v>
      </c>
      <c r="D2349" s="29">
        <f>'Monte Carlo Inputs'!$C$6+'Monte Carlo Inputs'!$D$6*B2349</f>
        <v>0.11271669491751724</v>
      </c>
      <c r="E2349" s="29">
        <f>'Monte Carlo Inputs'!$C$7+'Monte Carlo Inputs'!$D$7*C2349</f>
        <v>0.51096821240554324</v>
      </c>
      <c r="F2349" s="16">
        <f>'Monte Carlo Inputs'!$C$17*(1+$D2349)</f>
        <v>2702.9001236241411</v>
      </c>
      <c r="G2349" s="16">
        <f t="shared" ref="G2349:J2349" si="2343">F2349*(1+$D2349)</f>
        <v>3007.5620922512026</v>
      </c>
      <c r="H2349" s="16">
        <f t="shared" si="2343"/>
        <v>3346.5645510489708</v>
      </c>
      <c r="I2349" s="16">
        <f t="shared" si="2343"/>
        <v>3723.7782465713353</v>
      </c>
      <c r="J2349" s="16">
        <f t="shared" si="2343"/>
        <v>4143.5102231306037</v>
      </c>
      <c r="K2349" s="16">
        <f>F2349*$E2349*(1-'Monte Carlo Inputs'!$C$11)+F2349*'Monte Carlo Inputs'!$C$12-F2349*'Monte Carlo Inputs'!$C$13-'Monte Carlo Inputs'!$C$14*(F2349-'Monte Carlo Inputs'!$C$17)</f>
        <v>1090.831228827617</v>
      </c>
      <c r="L2349" s="16">
        <f>G2349*$E2349*(1-'Monte Carlo Inputs'!$C$11)+G2349*'Monte Carlo Inputs'!$C$12-G2349*'Monte Carlo Inputs'!$C$13-'Monte Carlo Inputs'!$C$14*(G2349-F2349)</f>
        <v>1213.7861196538795</v>
      </c>
      <c r="M2349" s="16">
        <f>H2349*$E2349*(1-'Monte Carlo Inputs'!$C$11)+H2349*'Monte Carlo Inputs'!$C$12-H2349*'Monte Carlo Inputs'!$C$13-'Monte Carlo Inputs'!$C$14*(H2349-G2349)</f>
        <v>1350.6000793980229</v>
      </c>
      <c r="N2349" s="16">
        <f>I2349*$E2349*(1-'Monte Carlo Inputs'!$C$11)+I2349*'Monte Carlo Inputs'!$C$12-I2349*'Monte Carlo Inputs'!$C$13-'Monte Carlo Inputs'!$C$14*(I2349-H2349)</f>
        <v>1502.8352565031046</v>
      </c>
      <c r="O2349" s="16">
        <f>J2349*$E2349*(1-'Monte Carlo Inputs'!$C$11)+J2349*'Monte Carlo Inputs'!$C$12-J2349*'Monte Carlo Inputs'!$C$13-'Monte Carlo Inputs'!$C$14*(J2349-I2349)</f>
        <v>1672.2298796216537</v>
      </c>
    </row>
    <row r="2350" spans="1:15">
      <c r="A2350">
        <v>2346</v>
      </c>
      <c r="B2350" s="39">
        <v>0.61899010161815482</v>
      </c>
      <c r="C2350" s="39">
        <v>-0.90927985237442766</v>
      </c>
      <c r="D2350" s="29">
        <f>'Monte Carlo Inputs'!$C$6+'Monte Carlo Inputs'!$D$6*B2350</f>
        <v>0.16641070926539595</v>
      </c>
      <c r="E2350" s="29">
        <f>'Monte Carlo Inputs'!$C$7+'Monte Carlo Inputs'!$D$7*C2350</f>
        <v>0.55027700152495873</v>
      </c>
      <c r="F2350" s="16">
        <f>'Monte Carlo Inputs'!$C$17*(1+$D2350)</f>
        <v>2833.3282538765739</v>
      </c>
      <c r="G2350" s="16">
        <f t="shared" ref="G2350:J2350" si="2344">F2350*(1+$D2350)</f>
        <v>3304.8244181858604</v>
      </c>
      <c r="H2350" s="16">
        <f t="shared" si="2344"/>
        <v>3854.7825936137688</v>
      </c>
      <c r="I2350" s="16">
        <f t="shared" si="2344"/>
        <v>4496.2596990809388</v>
      </c>
      <c r="J2350" s="16">
        <f t="shared" si="2344"/>
        <v>5244.4854646464137</v>
      </c>
      <c r="K2350" s="16">
        <f>F2350*$E2350*(1-'Monte Carlo Inputs'!$C$11)+F2350*'Monte Carlo Inputs'!$C$12-F2350*'Monte Carlo Inputs'!$C$13-'Monte Carlo Inputs'!$C$14*(F2350-'Monte Carlo Inputs'!$C$17)</f>
        <v>1224.6853510796236</v>
      </c>
      <c r="L2350" s="16">
        <f>G2350*$E2350*(1-'Monte Carlo Inputs'!$C$11)+G2350*'Monte Carlo Inputs'!$C$12-G2350*'Monte Carlo Inputs'!$C$13-'Monte Carlo Inputs'!$C$14*(G2350-F2350)</f>
        <v>1428.4861089797239</v>
      </c>
      <c r="M2350" s="16">
        <f>H2350*$E2350*(1-'Monte Carlo Inputs'!$C$11)+H2350*'Monte Carlo Inputs'!$C$12-H2350*'Monte Carlo Inputs'!$C$13-'Monte Carlo Inputs'!$C$14*(H2350-G2350)</f>
        <v>1666.2014955508057</v>
      </c>
      <c r="N2350" s="16">
        <f>I2350*$E2350*(1-'Monte Carlo Inputs'!$C$11)+I2350*'Monte Carlo Inputs'!$C$12-I2350*'Monte Carlo Inputs'!$C$13-'Monte Carlo Inputs'!$C$14*(I2350-H2350)</f>
        <v>1943.4752682044789</v>
      </c>
      <c r="O2350" s="16">
        <f>J2350*$E2350*(1-'Monte Carlo Inputs'!$C$11)+J2350*'Monte Carlo Inputs'!$C$12-J2350*'Monte Carlo Inputs'!$C$13-'Monte Carlo Inputs'!$C$14*(J2350-I2350)</f>
        <v>2266.8903660261417</v>
      </c>
    </row>
    <row r="2351" spans="1:15">
      <c r="A2351">
        <v>2347</v>
      </c>
      <c r="B2351" s="39">
        <v>-0.86493921244238137</v>
      </c>
      <c r="C2351" s="39">
        <v>-1.6660325638737548</v>
      </c>
      <c r="D2351" s="29">
        <f>'Monte Carlo Inputs'!$C$6+'Monte Carlo Inputs'!$D$6*B2351</f>
        <v>7.027546617874586E-2</v>
      </c>
      <c r="E2351" s="29">
        <f>'Monte Carlo Inputs'!$C$7+'Monte Carlo Inputs'!$D$7*C2351</f>
        <v>0.52319139820624572</v>
      </c>
      <c r="F2351" s="16">
        <f>'Monte Carlo Inputs'!$C$17*(1+$D2351)</f>
        <v>2599.8061348947922</v>
      </c>
      <c r="G2351" s="16">
        <f t="shared" ref="G2351:J2351" si="2345">F2351*(1+$D2351)</f>
        <v>2782.5087229988872</v>
      </c>
      <c r="H2351" s="16">
        <f t="shared" si="2345"/>
        <v>2978.0508206540608</v>
      </c>
      <c r="I2351" s="16">
        <f t="shared" si="2345"/>
        <v>3187.3347303795217</v>
      </c>
      <c r="J2351" s="16">
        <f t="shared" si="2345"/>
        <v>3411.32616442465</v>
      </c>
      <c r="K2351" s="16">
        <f>F2351*$E2351*(1-'Monte Carlo Inputs'!$C$11)+F2351*'Monte Carlo Inputs'!$C$12-F2351*'Monte Carlo Inputs'!$C$13-'Monte Carlo Inputs'!$C$14*(F2351-'Monte Carlo Inputs'!$C$17)</f>
        <v>1070.2839115394106</v>
      </c>
      <c r="L2351" s="16">
        <f>G2351*$E2351*(1-'Monte Carlo Inputs'!$C$11)+G2351*'Monte Carlo Inputs'!$C$12-G2351*'Monte Carlo Inputs'!$C$13-'Monte Carlo Inputs'!$C$14*(G2351-F2351)</f>
        <v>1145.4986123664544</v>
      </c>
      <c r="M2351" s="16">
        <f>H2351*$E2351*(1-'Monte Carlo Inputs'!$C$11)+H2351*'Monte Carlo Inputs'!$C$12-H2351*'Monte Carlo Inputs'!$C$13-'Monte Carlo Inputs'!$C$14*(H2351-G2351)</f>
        <v>1225.9990613576135</v>
      </c>
      <c r="N2351" s="16">
        <f>I2351*$E2351*(1-'Monte Carlo Inputs'!$C$11)+I2351*'Monte Carlo Inputs'!$C$12-I2351*'Monte Carlo Inputs'!$C$13-'Monte Carlo Inputs'!$C$14*(I2351-H2351)</f>
        <v>1312.1567169292246</v>
      </c>
      <c r="O2351" s="16">
        <f>J2351*$E2351*(1-'Monte Carlo Inputs'!$C$11)+J2351*'Monte Carlo Inputs'!$C$12-J2351*'Monte Carlo Inputs'!$C$13-'Monte Carlo Inputs'!$C$14*(J2351-I2351)</f>
        <v>1404.3691419109987</v>
      </c>
    </row>
    <row r="2352" spans="1:15">
      <c r="A2352">
        <v>2348</v>
      </c>
      <c r="B2352" s="39">
        <v>-0.24809036403921989</v>
      </c>
      <c r="C2352" s="39">
        <v>-9.1488546378568819E-2</v>
      </c>
      <c r="D2352" s="29">
        <f>'Monte Carlo Inputs'!$C$6+'Monte Carlo Inputs'!$D$6*B2352</f>
        <v>0.11023755428299026</v>
      </c>
      <c r="E2352" s="29">
        <f>'Monte Carlo Inputs'!$C$7+'Monte Carlo Inputs'!$D$7*C2352</f>
        <v>0.57954729098029523</v>
      </c>
      <c r="F2352" s="16">
        <f>'Monte Carlo Inputs'!$C$17*(1+$D2352)</f>
        <v>2696.8780431088121</v>
      </c>
      <c r="G2352" s="16">
        <f t="shared" ref="G2352:J2352" si="2346">F2352*(1+$D2352)</f>
        <v>2994.1752827806245</v>
      </c>
      <c r="H2352" s="16">
        <f t="shared" si="2346"/>
        <v>3324.2458430489414</v>
      </c>
      <c r="I2352" s="16">
        <f t="shared" si="2346"/>
        <v>3690.7025746220538</v>
      </c>
      <c r="J2352" s="16">
        <f t="shared" si="2346"/>
        <v>4097.5566000343242</v>
      </c>
      <c r="K2352" s="16">
        <f>F2352*$E2352*(1-'Monte Carlo Inputs'!$C$11)+F2352*'Monte Carlo Inputs'!$C$12-F2352*'Monte Carlo Inputs'!$C$13-'Monte Carlo Inputs'!$C$14*(F2352-'Monte Carlo Inputs'!$C$17)</f>
        <v>1219.9151428128655</v>
      </c>
      <c r="L2352" s="16">
        <f>G2352*$E2352*(1-'Monte Carlo Inputs'!$C$11)+G2352*'Monte Carlo Inputs'!$C$12-G2352*'Monte Carlo Inputs'!$C$13-'Monte Carlo Inputs'!$C$14*(G2352-F2352)</f>
        <v>1354.3956045893403</v>
      </c>
      <c r="M2352" s="16">
        <f>H2352*$E2352*(1-'Monte Carlo Inputs'!$C$11)+H2352*'Monte Carlo Inputs'!$C$12-H2352*'Monte Carlo Inputs'!$C$13-'Monte Carlo Inputs'!$C$14*(H2352-G2352)</f>
        <v>1503.700863570901</v>
      </c>
      <c r="N2352" s="16">
        <f>I2352*$E2352*(1-'Monte Carlo Inputs'!$C$11)+I2352*'Monte Carlo Inputs'!$C$12-I2352*'Monte Carlo Inputs'!$C$13-'Monte Carlo Inputs'!$C$14*(I2352-H2352)</f>
        <v>1669.4651691441779</v>
      </c>
      <c r="O2352" s="16">
        <f>J2352*$E2352*(1-'Monte Carlo Inputs'!$C$11)+J2352*'Monte Carlo Inputs'!$C$12-J2352*'Monte Carlo Inputs'!$C$13-'Monte Carlo Inputs'!$C$14*(J2352-I2352)</f>
        <v>1853.5029263512706</v>
      </c>
    </row>
    <row r="2353" spans="1:15">
      <c r="A2353">
        <v>2349</v>
      </c>
      <c r="B2353" s="39">
        <v>-1.5144833885568851</v>
      </c>
      <c r="C2353" s="39">
        <v>-0.99584570611451662</v>
      </c>
      <c r="D2353" s="29">
        <f>'Monte Carlo Inputs'!$C$6+'Monte Carlo Inputs'!$D$6*B2353</f>
        <v>2.819523589107982E-2</v>
      </c>
      <c r="E2353" s="29">
        <f>'Monte Carlo Inputs'!$C$7+'Monte Carlo Inputs'!$D$7*C2353</f>
        <v>0.54717864675236161</v>
      </c>
      <c r="F2353" s="16">
        <f>'Monte Carlo Inputs'!$C$17*(1+$D2353)</f>
        <v>2497.5890475030224</v>
      </c>
      <c r="G2353" s="16">
        <f t="shared" ref="G2353:J2353" si="2347">F2353*(1+$D2353)</f>
        <v>2568.0091598563472</v>
      </c>
      <c r="H2353" s="16">
        <f t="shared" si="2347"/>
        <v>2640.4147838889503</v>
      </c>
      <c r="I2353" s="16">
        <f t="shared" si="2347"/>
        <v>2714.8619015709937</v>
      </c>
      <c r="J2353" s="16">
        <f t="shared" si="2347"/>
        <v>2791.408073297493</v>
      </c>
      <c r="K2353" s="16">
        <f>F2353*$E2353*(1-'Monte Carlo Inputs'!$C$11)+F2353*'Monte Carlo Inputs'!$C$12-F2353*'Monte Carlo Inputs'!$C$13-'Monte Carlo Inputs'!$C$14*(F2353-'Monte Carlo Inputs'!$C$17)</f>
        <v>1069.2328915167759</v>
      </c>
      <c r="L2353" s="16">
        <f>G2353*$E2353*(1-'Monte Carlo Inputs'!$C$11)+G2353*'Monte Carlo Inputs'!$C$12-G2353*'Monte Carlo Inputs'!$C$13-'Monte Carlo Inputs'!$C$14*(G2353-F2353)</f>
        <v>1099.3801651155929</v>
      </c>
      <c r="M2353" s="16">
        <f>H2353*$E2353*(1-'Monte Carlo Inputs'!$C$11)+H2353*'Monte Carlo Inputs'!$C$12-H2353*'Monte Carlo Inputs'!$C$13-'Monte Carlo Inputs'!$C$14*(H2353-G2353)</f>
        <v>1130.377448205001</v>
      </c>
      <c r="N2353" s="16">
        <f>I2353*$E2353*(1-'Monte Carlo Inputs'!$C$11)+I2353*'Monte Carlo Inputs'!$C$12-I2353*'Monte Carlo Inputs'!$C$13-'Monte Carlo Inputs'!$C$14*(I2353-H2353)</f>
        <v>1162.2487070030977</v>
      </c>
      <c r="O2353" s="16">
        <f>J2353*$E2353*(1-'Monte Carlo Inputs'!$C$11)+J2353*'Monte Carlo Inputs'!$C$12-J2353*'Monte Carlo Inputs'!$C$13-'Monte Carlo Inputs'!$C$14*(J2353-I2353)</f>
        <v>1195.0185834611525</v>
      </c>
    </row>
    <row r="2354" spans="1:15">
      <c r="A2354">
        <v>2350</v>
      </c>
      <c r="B2354" s="39">
        <v>-1.5932342711488618</v>
      </c>
      <c r="C2354" s="39">
        <v>-1.0858818256358098</v>
      </c>
      <c r="D2354" s="29">
        <f>'Monte Carlo Inputs'!$C$6+'Monte Carlo Inputs'!$D$6*B2354</f>
        <v>2.30934192684593E-2</v>
      </c>
      <c r="E2354" s="29">
        <f>'Monte Carlo Inputs'!$C$7+'Monte Carlo Inputs'!$D$7*C2354</f>
        <v>0.54395608463840717</v>
      </c>
      <c r="F2354" s="16">
        <f>'Monte Carlo Inputs'!$C$17*(1+$D2354)</f>
        <v>2485.1962247450151</v>
      </c>
      <c r="G2354" s="16">
        <f t="shared" ref="G2354:J2354" si="2348">F2354*(1+$D2354)</f>
        <v>2542.587903127444</v>
      </c>
      <c r="H2354" s="16">
        <f t="shared" si="2348"/>
        <v>2601.3049516012788</v>
      </c>
      <c r="I2354" s="16">
        <f t="shared" si="2348"/>
        <v>2661.3779774937266</v>
      </c>
      <c r="J2354" s="16">
        <f t="shared" si="2348"/>
        <v>2722.8382949598335</v>
      </c>
      <c r="K2354" s="16">
        <f>F2354*$E2354*(1-'Monte Carlo Inputs'!$C$11)+F2354*'Monte Carlo Inputs'!$C$12-F2354*'Monte Carlo Inputs'!$C$13-'Monte Carlo Inputs'!$C$14*(F2354-'Monte Carlo Inputs'!$C$17)</f>
        <v>1058.0266246328058</v>
      </c>
      <c r="L2354" s="16">
        <f>G2354*$E2354*(1-'Monte Carlo Inputs'!$C$11)+G2354*'Monte Carlo Inputs'!$C$12-G2354*'Monte Carlo Inputs'!$C$13-'Monte Carlo Inputs'!$C$14*(G2354-F2354)</f>
        <v>1082.4600770726438</v>
      </c>
      <c r="M2354" s="16">
        <f>H2354*$E2354*(1-'Monte Carlo Inputs'!$C$11)+H2354*'Monte Carlo Inputs'!$C$12-H2354*'Monte Carlo Inputs'!$C$13-'Monte Carlo Inputs'!$C$14*(H2354-G2354)</f>
        <v>1107.4577814738511</v>
      </c>
      <c r="N2354" s="16">
        <f>I2354*$E2354*(1-'Monte Carlo Inputs'!$C$11)+I2354*'Monte Carlo Inputs'!$C$12-I2354*'Monte Carlo Inputs'!$C$13-'Monte Carlo Inputs'!$C$14*(I2354-H2354)</f>
        <v>1133.0327683435446</v>
      </c>
      <c r="O2354" s="16">
        <f>J2354*$E2354*(1-'Monte Carlo Inputs'!$C$11)+J2354*'Monte Carlo Inputs'!$C$12-J2354*'Monte Carlo Inputs'!$C$13-'Monte Carlo Inputs'!$C$14*(J2354-I2354)</f>
        <v>1159.1983691078053</v>
      </c>
    </row>
    <row r="2355" spans="1:15">
      <c r="A2355">
        <v>2351</v>
      </c>
      <c r="B2355" s="39">
        <v>1.1151091865988096</v>
      </c>
      <c r="C2355" s="39">
        <v>-1.5116456503016626</v>
      </c>
      <c r="D2355" s="29">
        <f>'Monte Carlo Inputs'!$C$6+'Monte Carlo Inputs'!$D$6*B2355</f>
        <v>0.19855141056607528</v>
      </c>
      <c r="E2355" s="29">
        <f>'Monte Carlo Inputs'!$C$7+'Monte Carlo Inputs'!$D$7*C2355</f>
        <v>0.52871719631052894</v>
      </c>
      <c r="F2355" s="16">
        <f>'Monte Carlo Inputs'!$C$17*(1+$D2355)</f>
        <v>2911.4012314060537</v>
      </c>
      <c r="G2355" s="16">
        <f t="shared" ref="G2355:J2355" si="2349">F2355*(1+$D2355)</f>
        <v>3489.4640526255344</v>
      </c>
      <c r="H2355" s="16">
        <f t="shared" si="2349"/>
        <v>4182.3020623939474</v>
      </c>
      <c r="I2355" s="16">
        <f t="shared" si="2349"/>
        <v>5012.7040362956714</v>
      </c>
      <c r="J2355" s="16">
        <f t="shared" si="2349"/>
        <v>6007.9834934524361</v>
      </c>
      <c r="K2355" s="16">
        <f>F2355*$E2355*(1-'Monte Carlo Inputs'!$C$11)+F2355*'Monte Carlo Inputs'!$C$12-F2355*'Monte Carlo Inputs'!$C$13-'Monte Carlo Inputs'!$C$14*(F2355-'Monte Carlo Inputs'!$C$17)</f>
        <v>1214.8889751855854</v>
      </c>
      <c r="L2355" s="16">
        <f>G2355*$E2355*(1-'Monte Carlo Inputs'!$C$11)+G2355*'Monte Carlo Inputs'!$C$12-G2355*'Monte Carlo Inputs'!$C$13-'Monte Carlo Inputs'!$C$14*(G2355-F2355)</f>
        <v>1456.1068948898574</v>
      </c>
      <c r="M2355" s="16">
        <f>H2355*$E2355*(1-'Monte Carlo Inputs'!$C$11)+H2355*'Monte Carlo Inputs'!$C$12-H2355*'Monte Carlo Inputs'!$C$13-'Monte Carlo Inputs'!$C$14*(H2355-G2355)</f>
        <v>1745.2189728052263</v>
      </c>
      <c r="N2355" s="16">
        <f>I2355*$E2355*(1-'Monte Carlo Inputs'!$C$11)+I2355*'Monte Carlo Inputs'!$C$12-I2355*'Monte Carlo Inputs'!$C$13-'Monte Carlo Inputs'!$C$14*(I2355-H2355)</f>
        <v>2091.7346616023806</v>
      </c>
      <c r="O2355" s="16">
        <f>J2355*$E2355*(1-'Monte Carlo Inputs'!$C$11)+J2355*'Monte Carlo Inputs'!$C$12-J2355*'Monte Carlo Inputs'!$C$13-'Monte Carlo Inputs'!$C$14*(J2355-I2355)</f>
        <v>2507.0515291934857</v>
      </c>
    </row>
    <row r="2356" spans="1:15">
      <c r="A2356">
        <v>2352</v>
      </c>
      <c r="B2356" s="39">
        <v>0.11496729811747931</v>
      </c>
      <c r="C2356" s="39">
        <v>1.0592681120001006</v>
      </c>
      <c r="D2356" s="29">
        <f>'Monte Carlo Inputs'!$C$6+'Monte Carlo Inputs'!$D$6*B2356</f>
        <v>0.13375797151256816</v>
      </c>
      <c r="E2356" s="29">
        <f>'Monte Carlo Inputs'!$C$7+'Monte Carlo Inputs'!$D$7*C2356</f>
        <v>0.62073503684705067</v>
      </c>
      <c r="F2356" s="16">
        <f>'Monte Carlo Inputs'!$C$17*(1+$D2356)</f>
        <v>2754.0114886011797</v>
      </c>
      <c r="G2356" s="16">
        <f t="shared" ref="G2356:J2356" si="2350">F2356*(1+$D2356)</f>
        <v>3122.3824788387815</v>
      </c>
      <c r="H2356" s="16">
        <f t="shared" si="2350"/>
        <v>3540.0260254946411</v>
      </c>
      <c r="I2356" s="16">
        <f t="shared" si="2350"/>
        <v>4013.5327257665031</v>
      </c>
      <c r="J2356" s="16">
        <f t="shared" si="2350"/>
        <v>4550.3747217643386</v>
      </c>
      <c r="K2356" s="16">
        <f>F2356*$E2356*(1-'Monte Carlo Inputs'!$C$11)+F2356*'Monte Carlo Inputs'!$C$12-F2356*'Monte Carlo Inputs'!$C$13-'Monte Carlo Inputs'!$C$14*(F2356-'Monte Carlo Inputs'!$C$17)</f>
        <v>1327.3365603337254</v>
      </c>
      <c r="L2356" s="16">
        <f>G2356*$E2356*(1-'Monte Carlo Inputs'!$C$11)+G2356*'Monte Carlo Inputs'!$C$12-G2356*'Monte Carlo Inputs'!$C$13-'Monte Carlo Inputs'!$C$14*(G2356-F2356)</f>
        <v>1504.878406158434</v>
      </c>
      <c r="M2356" s="16">
        <f>H2356*$E2356*(1-'Monte Carlo Inputs'!$C$11)+H2356*'Monte Carlo Inputs'!$C$12-H2356*'Monte Carlo Inputs'!$C$13-'Monte Carlo Inputs'!$C$14*(H2356-G2356)</f>
        <v>1706.1678891392523</v>
      </c>
      <c r="N2356" s="16">
        <f>I2356*$E2356*(1-'Monte Carlo Inputs'!$C$11)+I2356*'Monte Carlo Inputs'!$C$12-I2356*'Monte Carlo Inputs'!$C$13-'Monte Carlo Inputs'!$C$14*(I2356-H2356)</f>
        <v>1934.3814450503994</v>
      </c>
      <c r="O2356" s="16">
        <f>J2356*$E2356*(1-'Monte Carlo Inputs'!$C$11)+J2356*'Monte Carlo Inputs'!$C$12-J2356*'Monte Carlo Inputs'!$C$13-'Monte Carlo Inputs'!$C$14*(J2356-I2356)</f>
        <v>2193.1203832718911</v>
      </c>
    </row>
    <row r="2357" spans="1:15">
      <c r="A2357">
        <v>2353</v>
      </c>
      <c r="B2357" s="39">
        <v>-0.24025388837347392</v>
      </c>
      <c r="C2357" s="39">
        <v>-1.1133019130722162</v>
      </c>
      <c r="D2357" s="29">
        <f>'Monte Carlo Inputs'!$C$6+'Monte Carlo Inputs'!$D$6*B2357</f>
        <v>0.11074523445746409</v>
      </c>
      <c r="E2357" s="29">
        <f>'Monte Carlo Inputs'!$C$7+'Monte Carlo Inputs'!$D$7*C2357</f>
        <v>0.54297466812019557</v>
      </c>
      <c r="F2357" s="16">
        <f>'Monte Carlo Inputs'!$C$17*(1+$D2357)</f>
        <v>2698.1112490206265</v>
      </c>
      <c r="G2357" s="16">
        <f t="shared" ref="G2357:J2357" si="2351">F2357*(1+$D2357)</f>
        <v>2996.9142118857371</v>
      </c>
      <c r="H2357" s="16">
        <f t="shared" si="2351"/>
        <v>3328.8081789299295</v>
      </c>
      <c r="I2357" s="16">
        <f t="shared" si="2351"/>
        <v>3697.4578211694488</v>
      </c>
      <c r="J2357" s="16">
        <f t="shared" si="2351"/>
        <v>4106.9336544714442</v>
      </c>
      <c r="K2357" s="16">
        <f>F2357*$E2357*(1-'Monte Carlo Inputs'!$C$11)+F2357*'Monte Carlo Inputs'!$C$12-F2357*'Monte Carlo Inputs'!$C$13-'Monte Carlo Inputs'!$C$14*(F2357-'Monte Carlo Inputs'!$C$17)</f>
        <v>1150.2756970778103</v>
      </c>
      <c r="L2357" s="16">
        <f>G2357*$E2357*(1-'Monte Carlo Inputs'!$C$11)+G2357*'Monte Carlo Inputs'!$C$12-G2357*'Monte Carlo Inputs'!$C$13-'Monte Carlo Inputs'!$C$14*(G2357-F2357)</f>
        <v>1277.6632488414155</v>
      </c>
      <c r="M2357" s="16">
        <f>H2357*$E2357*(1-'Monte Carlo Inputs'!$C$11)+H2357*'Monte Carlo Inputs'!$C$12-H2357*'Monte Carlo Inputs'!$C$13-'Monte Carlo Inputs'!$C$14*(H2357-G2357)</f>
        <v>1419.1583648920432</v>
      </c>
      <c r="N2357" s="16">
        <f>I2357*$E2357*(1-'Monte Carlo Inputs'!$C$11)+I2357*'Monte Carlo Inputs'!$C$12-I2357*'Monte Carlo Inputs'!$C$13-'Monte Carlo Inputs'!$C$14*(I2357-H2357)</f>
        <v>1576.3233907442841</v>
      </c>
      <c r="O2357" s="16">
        <f>J2357*$E2357*(1-'Monte Carlo Inputs'!$C$11)+J2357*'Monte Carlo Inputs'!$C$12-J2357*'Monte Carlo Inputs'!$C$13-'Monte Carlo Inputs'!$C$14*(J2357-I2357)</f>
        <v>1750.8936942330447</v>
      </c>
    </row>
    <row r="2358" spans="1:15">
      <c r="A2358">
        <v>2354</v>
      </c>
      <c r="B2358" s="39">
        <v>0.16853635966174263</v>
      </c>
      <c r="C2358" s="39">
        <v>-0.85532348066761388</v>
      </c>
      <c r="D2358" s="29">
        <f>'Monte Carlo Inputs'!$C$6+'Monte Carlo Inputs'!$D$6*B2358</f>
        <v>0.1372284028226618</v>
      </c>
      <c r="E2358" s="29">
        <f>'Monte Carlo Inputs'!$C$7+'Monte Carlo Inputs'!$D$7*C2358</f>
        <v>0.55220820158326089</v>
      </c>
      <c r="F2358" s="16">
        <f>'Monte Carlo Inputs'!$C$17*(1+$D2358)</f>
        <v>2762.4415132965282</v>
      </c>
      <c r="G2358" s="16">
        <f t="shared" ref="G2358:J2358" si="2352">F2358*(1+$D2358)</f>
        <v>3141.5269500572276</v>
      </c>
      <c r="H2358" s="16">
        <f t="shared" si="2352"/>
        <v>3572.6336758379289</v>
      </c>
      <c r="I2358" s="16">
        <f t="shared" si="2352"/>
        <v>4062.9004890436231</v>
      </c>
      <c r="J2358" s="16">
        <f t="shared" si="2352"/>
        <v>4620.4458339824914</v>
      </c>
      <c r="K2358" s="16">
        <f>F2358*$E2358*(1-'Monte Carlo Inputs'!$C$11)+F2358*'Monte Carlo Inputs'!$C$12-F2358*'Monte Carlo Inputs'!$C$13-'Monte Carlo Inputs'!$C$14*(F2358-'Monte Carlo Inputs'!$C$17)</f>
        <v>1196.8224215148193</v>
      </c>
      <c r="L2358" s="16">
        <f>G2358*$E2358*(1-'Monte Carlo Inputs'!$C$11)+G2358*'Monte Carlo Inputs'!$C$12-G2358*'Monte Carlo Inputs'!$C$13-'Monte Carlo Inputs'!$C$14*(G2358-F2358)</f>
        <v>1361.0604508816489</v>
      </c>
      <c r="M2358" s="16">
        <f>H2358*$E2358*(1-'Monte Carlo Inputs'!$C$11)+H2358*'Monte Carlo Inputs'!$C$12-H2358*'Monte Carlo Inputs'!$C$13-'Monte Carlo Inputs'!$C$14*(H2358-G2358)</f>
        <v>1547.8366027012294</v>
      </c>
      <c r="N2358" s="16">
        <f>I2358*$E2358*(1-'Monte Carlo Inputs'!$C$11)+I2358*'Monte Carlo Inputs'!$C$12-I2358*'Monte Carlo Inputs'!$C$13-'Monte Carlo Inputs'!$C$14*(I2358-H2358)</f>
        <v>1760.2437475203737</v>
      </c>
      <c r="O2358" s="16">
        <f>J2358*$E2358*(1-'Monte Carlo Inputs'!$C$11)+J2358*'Monte Carlo Inputs'!$C$12-J2358*'Monte Carlo Inputs'!$C$13-'Monte Carlo Inputs'!$C$14*(J2358-I2358)</f>
        <v>2001.7991855711716</v>
      </c>
    </row>
    <row r="2359" spans="1:15">
      <c r="A2359">
        <v>2355</v>
      </c>
      <c r="B2359" s="39">
        <v>-0.18452594574248996</v>
      </c>
      <c r="C2359" s="39">
        <v>-0.59772171679643871</v>
      </c>
      <c r="D2359" s="29">
        <f>'Monte Carlo Inputs'!$C$6+'Monte Carlo Inputs'!$D$6*B2359</f>
        <v>0.1143555272529402</v>
      </c>
      <c r="E2359" s="29">
        <f>'Monte Carlo Inputs'!$C$7+'Monte Carlo Inputs'!$D$7*C2359</f>
        <v>0.5614282533708409</v>
      </c>
      <c r="F2359" s="16">
        <f>'Monte Carlo Inputs'!$C$17*(1+$D2359)</f>
        <v>2706.8810112501174</v>
      </c>
      <c r="G2359" s="16">
        <f t="shared" ref="G2359:J2359" si="2353">F2359*(1+$D2359)</f>
        <v>3016.4278165025962</v>
      </c>
      <c r="H2359" s="16">
        <f t="shared" si="2353"/>
        <v>3361.3730098791857</v>
      </c>
      <c r="I2359" s="16">
        <f t="shared" si="2353"/>
        <v>3745.7645927177223</v>
      </c>
      <c r="J2359" s="16">
        <f t="shared" si="2353"/>
        <v>4174.1134776833524</v>
      </c>
      <c r="K2359" s="16">
        <f>F2359*$E2359*(1-'Monte Carlo Inputs'!$C$11)+F2359*'Monte Carlo Inputs'!$C$12-F2359*'Monte Carlo Inputs'!$C$13-'Monte Carlo Inputs'!$C$14*(F2359-'Monte Carlo Inputs'!$C$17)</f>
        <v>1189.6910866807377</v>
      </c>
      <c r="L2359" s="16">
        <f>G2359*$E2359*(1-'Monte Carlo Inputs'!$C$11)+G2359*'Monte Carlo Inputs'!$C$12-G2359*'Monte Carlo Inputs'!$C$13-'Monte Carlo Inputs'!$C$14*(G2359-F2359)</f>
        <v>1325.738838166237</v>
      </c>
      <c r="M2359" s="16">
        <f>H2359*$E2359*(1-'Monte Carlo Inputs'!$C$11)+H2359*'Monte Carlo Inputs'!$C$12-H2359*'Monte Carlo Inputs'!$C$13-'Monte Carlo Inputs'!$C$14*(H2359-G2359)</f>
        <v>1477.3444020044371</v>
      </c>
      <c r="N2359" s="16">
        <f>I2359*$E2359*(1-'Monte Carlo Inputs'!$C$11)+I2359*'Monte Carlo Inputs'!$C$12-I2359*'Monte Carlo Inputs'!$C$13-'Monte Carlo Inputs'!$C$14*(I2359-H2359)</f>
        <v>1646.2869000298342</v>
      </c>
      <c r="O2359" s="16">
        <f>J2359*$E2359*(1-'Monte Carlo Inputs'!$C$11)+J2359*'Monte Carlo Inputs'!$C$12-J2359*'Monte Carlo Inputs'!$C$13-'Monte Carlo Inputs'!$C$14*(J2359-I2359)</f>
        <v>1834.5489064923543</v>
      </c>
    </row>
    <row r="2360" spans="1:15">
      <c r="A2360">
        <v>2356</v>
      </c>
      <c r="B2360" s="39">
        <v>4.7168868743890688E-2</v>
      </c>
      <c r="C2360" s="39">
        <v>-0.3701529065603123</v>
      </c>
      <c r="D2360" s="29">
        <f>'Monte Carlo Inputs'!$C$6+'Monte Carlo Inputs'!$D$6*B2360</f>
        <v>0.12936570132357375</v>
      </c>
      <c r="E2360" s="29">
        <f>'Monte Carlo Inputs'!$C$7+'Monte Carlo Inputs'!$D$7*C2360</f>
        <v>0.56957336924304569</v>
      </c>
      <c r="F2360" s="16">
        <f>'Monte Carlo Inputs'!$C$17*(1+$D2360)</f>
        <v>2743.3422250850936</v>
      </c>
      <c r="G2360" s="16">
        <f t="shared" ref="G2360:J2360" si="2354">F2360*(1+$D2360)</f>
        <v>3098.2366160038</v>
      </c>
      <c r="H2360" s="16">
        <f t="shared" si="2354"/>
        <v>3499.0421686995078</v>
      </c>
      <c r="I2360" s="16">
        <f t="shared" si="2354"/>
        <v>3951.6982128140785</v>
      </c>
      <c r="J2360" s="16">
        <f t="shared" si="2354"/>
        <v>4462.912423533885</v>
      </c>
      <c r="K2360" s="16">
        <f>F2360*$E2360*(1-'Monte Carlo Inputs'!$C$11)+F2360*'Monte Carlo Inputs'!$C$12-F2360*'Monte Carlo Inputs'!$C$13-'Monte Carlo Inputs'!$C$14*(F2360-'Monte Carlo Inputs'!$C$17)</f>
        <v>1222.1644984496245</v>
      </c>
      <c r="L2360" s="16">
        <f>G2360*$E2360*(1-'Monte Carlo Inputs'!$C$11)+G2360*'Monte Carlo Inputs'!$C$12-G2360*'Monte Carlo Inputs'!$C$13-'Monte Carlo Inputs'!$C$14*(G2360-F2360)</f>
        <v>1380.2706659243338</v>
      </c>
      <c r="M2360" s="16">
        <f>H2360*$E2360*(1-'Monte Carlo Inputs'!$C$11)+H2360*'Monte Carlo Inputs'!$C$12-H2360*'Monte Carlo Inputs'!$C$13-'Monte Carlo Inputs'!$C$14*(H2360-G2360)</f>
        <v>1558.8303486379916</v>
      </c>
      <c r="N2360" s="16">
        <f>I2360*$E2360*(1-'Monte Carlo Inputs'!$C$11)+I2360*'Monte Carlo Inputs'!$C$12-I2360*'Monte Carlo Inputs'!$C$13-'Monte Carlo Inputs'!$C$14*(I2360-H2360)</f>
        <v>1760.4895299340164</v>
      </c>
      <c r="O2360" s="16">
        <f>J2360*$E2360*(1-'Monte Carlo Inputs'!$C$11)+J2360*'Monte Carlo Inputs'!$C$12-J2360*'Monte Carlo Inputs'!$C$13-'Monte Carlo Inputs'!$C$14*(J2360-I2360)</f>
        <v>1988.2364926467392</v>
      </c>
    </row>
    <row r="2361" spans="1:15">
      <c r="A2361">
        <v>2357</v>
      </c>
      <c r="B2361" s="39">
        <v>0.62546965069048377</v>
      </c>
      <c r="C2361" s="39">
        <v>0.71659051261555906</v>
      </c>
      <c r="D2361" s="29">
        <f>'Monte Carlo Inputs'!$C$6+'Monte Carlo Inputs'!$D$6*B2361</f>
        <v>0.16683048197239619</v>
      </c>
      <c r="E2361" s="29">
        <f>'Monte Carlo Inputs'!$C$7+'Monte Carlo Inputs'!$D$7*C2361</f>
        <v>0.60846996084256677</v>
      </c>
      <c r="F2361" s="16">
        <f>'Monte Carlo Inputs'!$C$17*(1+$D2361)</f>
        <v>2834.3479237591482</v>
      </c>
      <c r="G2361" s="16">
        <f t="shared" ref="G2361:J2361" si="2355">F2361*(1+$D2361)</f>
        <v>3307.2035539573476</v>
      </c>
      <c r="H2361" s="16">
        <f t="shared" si="2355"/>
        <v>3858.9459168448739</v>
      </c>
      <c r="I2361" s="16">
        <f t="shared" si="2355"/>
        <v>4502.7357240575147</v>
      </c>
      <c r="J2361" s="16">
        <f t="shared" si="2355"/>
        <v>5253.9292950963563</v>
      </c>
      <c r="K2361" s="16">
        <f>F2361*$E2361*(1-'Monte Carlo Inputs'!$C$11)+F2361*'Monte Carlo Inputs'!$C$12-F2361*'Monte Carlo Inputs'!$C$13-'Monte Carlo Inputs'!$C$14*(F2361-'Monte Carlo Inputs'!$C$17)</f>
        <v>1342.506966010254</v>
      </c>
      <c r="L2361" s="16">
        <f>G2361*$E2361*(1-'Monte Carlo Inputs'!$C$11)+G2361*'Monte Carlo Inputs'!$C$12-G2361*'Monte Carlo Inputs'!$C$13-'Monte Carlo Inputs'!$C$14*(G2361-F2361)</f>
        <v>1566.478050201044</v>
      </c>
      <c r="M2361" s="16">
        <f>H2361*$E2361*(1-'Monte Carlo Inputs'!$C$11)+H2361*'Monte Carlo Inputs'!$C$12-H2361*'Monte Carlo Inputs'!$C$13-'Monte Carlo Inputs'!$C$14*(H2361-G2361)</f>
        <v>1827.814338315264</v>
      </c>
      <c r="N2361" s="16">
        <f>I2361*$E2361*(1-'Monte Carlo Inputs'!$C$11)+I2361*'Monte Carlo Inputs'!$C$12-I2361*'Monte Carlo Inputs'!$C$13-'Monte Carlo Inputs'!$C$14*(I2361-H2361)</f>
        <v>2132.7494853324561</v>
      </c>
      <c r="O2361" s="16">
        <f>J2361*$E2361*(1-'Monte Carlo Inputs'!$C$11)+J2361*'Monte Carlo Inputs'!$C$12-J2361*'Monte Carlo Inputs'!$C$13-'Monte Carlo Inputs'!$C$14*(J2361-I2361)</f>
        <v>2488.5571098968489</v>
      </c>
    </row>
    <row r="2362" spans="1:15">
      <c r="A2362">
        <v>2358</v>
      </c>
      <c r="B2362" s="39">
        <v>-0.44797380849759966</v>
      </c>
      <c r="C2362" s="39">
        <v>-0.71067184408422801</v>
      </c>
      <c r="D2362" s="29">
        <f>'Monte Carlo Inputs'!$C$6+'Monte Carlo Inputs'!$D$6*B2362</f>
        <v>9.7288255862958264E-2</v>
      </c>
      <c r="E2362" s="29">
        <f>'Monte Carlo Inputs'!$C$7+'Monte Carlo Inputs'!$D$7*C2362</f>
        <v>0.55738555580791593</v>
      </c>
      <c r="F2362" s="16">
        <f>'Monte Carlo Inputs'!$C$17*(1+$D2362)</f>
        <v>2665.4229023167122</v>
      </c>
      <c r="G2362" s="16">
        <f t="shared" ref="G2362:J2362" si="2356">F2362*(1+$D2362)</f>
        <v>2924.7372476202891</v>
      </c>
      <c r="H2362" s="16">
        <f t="shared" si="2356"/>
        <v>3209.2798332986958</v>
      </c>
      <c r="I2362" s="16">
        <f t="shared" si="2356"/>
        <v>3521.5050708564913</v>
      </c>
      <c r="J2362" s="16">
        <f t="shared" si="2356"/>
        <v>3864.1061572126823</v>
      </c>
      <c r="K2362" s="16">
        <f>F2362*$E2362*(1-'Monte Carlo Inputs'!$C$11)+F2362*'Monte Carlo Inputs'!$C$12-F2362*'Monte Carlo Inputs'!$C$13-'Monte Carlo Inputs'!$C$14*(F2362-'Monte Carlo Inputs'!$C$17)</f>
        <v>1163.1787707348826</v>
      </c>
      <c r="L2362" s="16">
        <f>G2362*$E2362*(1-'Monte Carlo Inputs'!$C$11)+G2362*'Monte Carlo Inputs'!$C$12-G2362*'Monte Carlo Inputs'!$C$13-'Monte Carlo Inputs'!$C$14*(G2362-F2362)</f>
        <v>1276.3424045964991</v>
      </c>
      <c r="M2362" s="16">
        <f>H2362*$E2362*(1-'Monte Carlo Inputs'!$C$11)+H2362*'Monte Carlo Inputs'!$C$12-H2362*'Monte Carlo Inputs'!$C$13-'Monte Carlo Inputs'!$C$14*(H2362-G2362)</f>
        <v>1400.5155310236266</v>
      </c>
      <c r="N2362" s="16">
        <f>I2362*$E2362*(1-'Monte Carlo Inputs'!$C$11)+I2362*'Monte Carlo Inputs'!$C$12-I2362*'Monte Carlo Inputs'!$C$13-'Monte Carlo Inputs'!$C$14*(I2362-H2362)</f>
        <v>1536.7692443459</v>
      </c>
      <c r="O2362" s="16">
        <f>J2362*$E2362*(1-'Monte Carlo Inputs'!$C$11)+J2362*'Monte Carlo Inputs'!$C$12-J2362*'Monte Carlo Inputs'!$C$13-'Monte Carlo Inputs'!$C$14*(J2362-I2362)</f>
        <v>1686.2788437921488</v>
      </c>
    </row>
    <row r="2363" spans="1:15">
      <c r="A2363">
        <v>2359</v>
      </c>
      <c r="B2363" s="39">
        <v>-0.51962549060761676</v>
      </c>
      <c r="C2363" s="39">
        <v>1.6180006261180144</v>
      </c>
      <c r="D2363" s="29">
        <f>'Monte Carlo Inputs'!$C$6+'Monte Carlo Inputs'!$D$6*B2363</f>
        <v>9.2646355597260782E-2</v>
      </c>
      <c r="E2363" s="29">
        <f>'Monte Carlo Inputs'!$C$7+'Monte Carlo Inputs'!$D$7*C2363</f>
        <v>0.64073312474115462</v>
      </c>
      <c r="F2363" s="16">
        <f>'Monte Carlo Inputs'!$C$17*(1+$D2363)</f>
        <v>2654.1472623813065</v>
      </c>
      <c r="G2363" s="16">
        <f t="shared" ref="G2363:J2363" si="2357">F2363*(1+$D2363)</f>
        <v>2900.0443334593811</v>
      </c>
      <c r="H2363" s="16">
        <f t="shared" si="2357"/>
        <v>3168.72287202488</v>
      </c>
      <c r="I2363" s="16">
        <f t="shared" si="2357"/>
        <v>3462.2934980156706</v>
      </c>
      <c r="J2363" s="16">
        <f t="shared" si="2357"/>
        <v>3783.0623726149142</v>
      </c>
      <c r="K2363" s="16">
        <f>F2363*$E2363*(1-'Monte Carlo Inputs'!$C$11)+F2363*'Monte Carlo Inputs'!$C$12-F2363*'Monte Carlo Inputs'!$C$13-'Monte Carlo Inputs'!$C$14*(F2363-'Monte Carlo Inputs'!$C$17)</f>
        <v>1315.4977308372677</v>
      </c>
      <c r="L2363" s="16">
        <f>G2363*$E2363*(1-'Monte Carlo Inputs'!$C$11)+G2363*'Monte Carlo Inputs'!$C$12-G2363*'Monte Carlo Inputs'!$C$13-'Monte Carlo Inputs'!$C$14*(G2363-F2363)</f>
        <v>1437.3738013958068</v>
      </c>
      <c r="M2363" s="16">
        <f>H2363*$E2363*(1-'Monte Carlo Inputs'!$C$11)+H2363*'Monte Carlo Inputs'!$C$12-H2363*'Monte Carlo Inputs'!$C$13-'Monte Carlo Inputs'!$C$14*(H2363-G2363)</f>
        <v>1570.5412457261095</v>
      </c>
      <c r="N2363" s="16">
        <f>I2363*$E2363*(1-'Monte Carlo Inputs'!$C$11)+I2363*'Monte Carlo Inputs'!$C$12-I2363*'Monte Carlo Inputs'!$C$13-'Monte Carlo Inputs'!$C$14*(I2363-H2363)</f>
        <v>1716.0461684578158</v>
      </c>
      <c r="O2363" s="16">
        <f>J2363*$E2363*(1-'Monte Carlo Inputs'!$C$11)+J2363*'Monte Carlo Inputs'!$C$12-J2363*'Monte Carlo Inputs'!$C$13-'Monte Carlo Inputs'!$C$14*(J2363-I2363)</f>
        <v>1875.0315920020751</v>
      </c>
    </row>
    <row r="2364" spans="1:15">
      <c r="A2364">
        <v>2360</v>
      </c>
      <c r="B2364" s="39">
        <v>0.31165886940510312</v>
      </c>
      <c r="C2364" s="39">
        <v>-0.17635719900671376</v>
      </c>
      <c r="D2364" s="29">
        <f>'Monte Carlo Inputs'!$C$6+'Monte Carlo Inputs'!$D$6*B2364</f>
        <v>0.14650048683298422</v>
      </c>
      <c r="E2364" s="29">
        <f>'Monte Carlo Inputs'!$C$7+'Monte Carlo Inputs'!$D$7*C2364</f>
        <v>0.57650968222865273</v>
      </c>
      <c r="F2364" s="16">
        <f>'Monte Carlo Inputs'!$C$17*(1+$D2364)</f>
        <v>2784.9643325660022</v>
      </c>
      <c r="G2364" s="16">
        <f t="shared" ref="G2364:J2364" si="2358">F2364*(1+$D2364)</f>
        <v>3192.9629630994186</v>
      </c>
      <c r="H2364" s="16">
        <f t="shared" si="2358"/>
        <v>3660.7335916331713</v>
      </c>
      <c r="I2364" s="16">
        <f t="shared" si="2358"/>
        <v>4197.0328449732897</v>
      </c>
      <c r="J2364" s="16">
        <f t="shared" si="2358"/>
        <v>4811.9002000159016</v>
      </c>
      <c r="K2364" s="16">
        <f>F2364*$E2364*(1-'Monte Carlo Inputs'!$C$11)+F2364*'Monte Carlo Inputs'!$C$12-F2364*'Monte Carlo Inputs'!$C$13-'Monte Carlo Inputs'!$C$14*(F2364-'Monte Carlo Inputs'!$C$17)</f>
        <v>1255.0707708086918</v>
      </c>
      <c r="L2364" s="16">
        <f>G2364*$E2364*(1-'Monte Carlo Inputs'!$C$11)+G2364*'Monte Carlo Inputs'!$C$12-G2364*'Monte Carlo Inputs'!$C$13-'Monte Carlo Inputs'!$C$14*(G2364-F2364)</f>
        <v>1438.939249742014</v>
      </c>
      <c r="M2364" s="16">
        <f>H2364*$E2364*(1-'Monte Carlo Inputs'!$C$11)+H2364*'Monte Carlo Inputs'!$C$12-H2364*'Monte Carlo Inputs'!$C$13-'Monte Carlo Inputs'!$C$14*(H2364-G2364)</f>
        <v>1649.7445503523084</v>
      </c>
      <c r="N2364" s="16">
        <f>I2364*$E2364*(1-'Monte Carlo Inputs'!$C$11)+I2364*'Monte Carlo Inputs'!$C$12-I2364*'Monte Carlo Inputs'!$C$13-'Monte Carlo Inputs'!$C$14*(I2364-H2364)</f>
        <v>1891.4329301289843</v>
      </c>
      <c r="O2364" s="16">
        <f>J2364*$E2364*(1-'Monte Carlo Inputs'!$C$11)+J2364*'Monte Carlo Inputs'!$C$12-J2364*'Monte Carlo Inputs'!$C$13-'Monte Carlo Inputs'!$C$14*(J2364-I2364)</f>
        <v>2168.528775204818</v>
      </c>
    </row>
    <row r="2365" spans="1:15">
      <c r="A2365">
        <v>2361</v>
      </c>
      <c r="B2365" s="39">
        <v>0.12769757563758799</v>
      </c>
      <c r="C2365" s="39">
        <v>-0.4402766971559286</v>
      </c>
      <c r="D2365" s="29">
        <f>'Monte Carlo Inputs'!$C$6+'Monte Carlo Inputs'!$D$6*B2365</f>
        <v>0.13458269295472861</v>
      </c>
      <c r="E2365" s="29">
        <f>'Monte Carlo Inputs'!$C$7+'Monte Carlo Inputs'!$D$7*C2365</f>
        <v>0.56706350684491269</v>
      </c>
      <c r="F2365" s="16">
        <f>'Monte Carlo Inputs'!$C$17*(1+$D2365)</f>
        <v>2756.0148194563317</v>
      </c>
      <c r="G2365" s="16">
        <f t="shared" ref="G2365:J2365" si="2359">F2365*(1+$D2365)</f>
        <v>3126.9267156819051</v>
      </c>
      <c r="H2365" s="16">
        <f t="shared" si="2359"/>
        <v>3547.756933750461</v>
      </c>
      <c r="I2365" s="16">
        <f t="shared" si="2359"/>
        <v>4025.2236158434089</v>
      </c>
      <c r="J2365" s="16">
        <f t="shared" si="2359"/>
        <v>4566.9490498085852</v>
      </c>
      <c r="K2365" s="16">
        <f>F2365*$E2365*(1-'Monte Carlo Inputs'!$C$11)+F2365*'Monte Carlo Inputs'!$C$12-F2365*'Monte Carlo Inputs'!$C$13-'Monte Carlo Inputs'!$C$14*(F2365-'Monte Carlo Inputs'!$C$17)</f>
        <v>1223.0761619187413</v>
      </c>
      <c r="L2365" s="16">
        <f>G2365*$E2365*(1-'Monte Carlo Inputs'!$C$11)+G2365*'Monte Carlo Inputs'!$C$12-G2365*'Monte Carlo Inputs'!$C$13-'Monte Carlo Inputs'!$C$14*(G2365-F2365)</f>
        <v>1387.6810454784993</v>
      </c>
      <c r="M2365" s="16">
        <f>H2365*$E2365*(1-'Monte Carlo Inputs'!$C$11)+H2365*'Monte Carlo Inputs'!$C$12-H2365*'Monte Carlo Inputs'!$C$13-'Monte Carlo Inputs'!$C$14*(H2365-G2365)</f>
        <v>1574.4388975412289</v>
      </c>
      <c r="N2365" s="16">
        <f>I2365*$E2365*(1-'Monte Carlo Inputs'!$C$11)+I2365*'Monte Carlo Inputs'!$C$12-I2365*'Monte Carlo Inputs'!$C$13-'Monte Carlo Inputs'!$C$14*(I2365-H2365)</f>
        <v>1786.3311242650016</v>
      </c>
      <c r="O2365" s="16">
        <f>J2365*$E2365*(1-'Monte Carlo Inputs'!$C$11)+J2365*'Monte Carlo Inputs'!$C$12-J2365*'Monte Carlo Inputs'!$C$13-'Monte Carlo Inputs'!$C$14*(J2365-I2365)</f>
        <v>2026.7403774774334</v>
      </c>
    </row>
    <row r="2366" spans="1:15">
      <c r="A2366">
        <v>2362</v>
      </c>
      <c r="B2366" s="39">
        <v>-1.0085419529097277</v>
      </c>
      <c r="C2366" s="39">
        <v>-1.946867226151568</v>
      </c>
      <c r="D2366" s="29">
        <f>'Monte Carlo Inputs'!$C$6+'Monte Carlo Inputs'!$D$6*B2366</f>
        <v>6.097227078262453E-2</v>
      </c>
      <c r="E2366" s="29">
        <f>'Monte Carlo Inputs'!$C$7+'Monte Carlo Inputs'!$D$7*C2366</f>
        <v>0.51313979727371528</v>
      </c>
      <c r="F2366" s="16">
        <f>'Monte Carlo Inputs'!$C$17*(1+$D2366)</f>
        <v>2577.2077429580736</v>
      </c>
      <c r="G2366" s="16">
        <f t="shared" ref="G2366:J2366" si="2360">F2366*(1+$D2366)</f>
        <v>2734.3459513247899</v>
      </c>
      <c r="H2366" s="16">
        <f t="shared" si="2360"/>
        <v>2901.0652330823382</v>
      </c>
      <c r="I2366" s="16">
        <f t="shared" si="2360"/>
        <v>3077.9497680318923</v>
      </c>
      <c r="J2366" s="16">
        <f t="shared" si="2360"/>
        <v>3265.6193547436492</v>
      </c>
      <c r="K2366" s="16">
        <f>F2366*$E2366*(1-'Monte Carlo Inputs'!$C$11)+F2366*'Monte Carlo Inputs'!$C$12-F2366*'Monte Carlo Inputs'!$C$13-'Monte Carlo Inputs'!$C$14*(F2366-'Monte Carlo Inputs'!$C$17)</f>
        <v>1042.1933431862385</v>
      </c>
      <c r="L2366" s="16">
        <f>G2366*$E2366*(1-'Monte Carlo Inputs'!$C$11)+G2366*'Monte Carlo Inputs'!$C$12-G2366*'Monte Carlo Inputs'!$C$13-'Monte Carlo Inputs'!$C$14*(G2366-F2366)</f>
        <v>1105.7382379148387</v>
      </c>
      <c r="M2366" s="16">
        <f>H2366*$E2366*(1-'Monte Carlo Inputs'!$C$11)+H2366*'Monte Carlo Inputs'!$C$12-H2366*'Monte Carlo Inputs'!$C$13-'Monte Carlo Inputs'!$C$14*(H2366-G2366)</f>
        <v>1173.1576091716845</v>
      </c>
      <c r="N2366" s="16">
        <f>I2366*$E2366*(1-'Monte Carlo Inputs'!$C$11)+I2366*'Monte Carlo Inputs'!$C$12-I2366*'Monte Carlo Inputs'!$C$13-'Monte Carlo Inputs'!$C$14*(I2366-H2366)</f>
        <v>1244.6876925887966</v>
      </c>
      <c r="O2366" s="16">
        <f>J2366*$E2366*(1-'Monte Carlo Inputs'!$C$11)+J2366*'Monte Carlo Inputs'!$C$12-J2366*'Monte Carlo Inputs'!$C$13-'Monte Carlo Inputs'!$C$14*(J2366-I2366)</f>
        <v>1320.579127621121</v>
      </c>
    </row>
    <row r="2367" spans="1:15">
      <c r="A2367">
        <v>2363</v>
      </c>
      <c r="B2367" s="39">
        <v>0.98209593363738379</v>
      </c>
      <c r="C2367" s="39">
        <v>-2.0564950867532099</v>
      </c>
      <c r="D2367" s="29">
        <f>'Monte Carlo Inputs'!$C$6+'Monte Carlo Inputs'!$D$6*B2367</f>
        <v>0.18993424714324184</v>
      </c>
      <c r="E2367" s="29">
        <f>'Monte Carlo Inputs'!$C$7+'Monte Carlo Inputs'!$D$7*C2367</f>
        <v>0.50921600988608606</v>
      </c>
      <c r="F2367" s="16">
        <f>'Monte Carlo Inputs'!$C$17*(1+$D2367)</f>
        <v>2890.4692797356493</v>
      </c>
      <c r="G2367" s="16">
        <f t="shared" ref="G2367:J2367" si="2361">F2367*(1+$D2367)</f>
        <v>3439.4683862729084</v>
      </c>
      <c r="H2367" s="16">
        <f t="shared" si="2361"/>
        <v>4092.7412247926345</v>
      </c>
      <c r="I2367" s="16">
        <f t="shared" si="2361"/>
        <v>4870.0929480757331</v>
      </c>
      <c r="J2367" s="16">
        <f t="shared" si="2361"/>
        <v>5795.0903856861087</v>
      </c>
      <c r="K2367" s="16">
        <f>F2367*$E2367*(1-'Monte Carlo Inputs'!$C$11)+F2367*'Monte Carlo Inputs'!$C$12-F2367*'Monte Carlo Inputs'!$C$13-'Monte Carlo Inputs'!$C$14*(F2367-'Monte Carlo Inputs'!$C$17)</f>
        <v>1165.751934590678</v>
      </c>
      <c r="L2367" s="16">
        <f>G2367*$E2367*(1-'Monte Carlo Inputs'!$C$11)+G2367*'Monte Carlo Inputs'!$C$12-G2367*'Monte Carlo Inputs'!$C$13-'Monte Carlo Inputs'!$C$14*(G2367-F2367)</f>
        <v>1387.1681506429363</v>
      </c>
      <c r="M2367" s="16">
        <f>H2367*$E2367*(1-'Monte Carlo Inputs'!$C$11)+H2367*'Monte Carlo Inputs'!$C$12-H2367*'Monte Carlo Inputs'!$C$13-'Monte Carlo Inputs'!$C$14*(H2367-G2367)</f>
        <v>1650.638888996386</v>
      </c>
      <c r="N2367" s="16">
        <f>I2367*$E2367*(1-'Monte Carlo Inputs'!$C$11)+I2367*'Monte Carlo Inputs'!$C$12-I2367*'Monte Carlo Inputs'!$C$13-'Monte Carlo Inputs'!$C$14*(I2367-H2367)</f>
        <v>1964.1517436832712</v>
      </c>
      <c r="O2367" s="16">
        <f>J2367*$E2367*(1-'Monte Carlo Inputs'!$C$11)+J2367*'Monte Carlo Inputs'!$C$12-J2367*'Monte Carlo Inputs'!$C$13-'Monte Carlo Inputs'!$C$14*(J2367-I2367)</f>
        <v>2337.2114263948392</v>
      </c>
    </row>
    <row r="2368" spans="1:15">
      <c r="A2368">
        <v>2364</v>
      </c>
      <c r="B2368" s="39">
        <v>0.55253761923129885</v>
      </c>
      <c r="C2368" s="39">
        <v>-0.77470965835792394</v>
      </c>
      <c r="D2368" s="29">
        <f>'Monte Carlo Inputs'!$C$6+'Monte Carlo Inputs'!$D$6*B2368</f>
        <v>0.16210563523832464</v>
      </c>
      <c r="E2368" s="29">
        <f>'Monte Carlo Inputs'!$C$7+'Monte Carlo Inputs'!$D$7*C2368</f>
        <v>0.55509352195265793</v>
      </c>
      <c r="F2368" s="16">
        <f>'Monte Carlo Inputs'!$C$17*(1+$D2368)</f>
        <v>2822.8707985574147</v>
      </c>
      <c r="G2368" s="16">
        <f t="shared" ref="G2368:J2368" si="2362">F2368*(1+$D2368)</f>
        <v>3280.4740625532809</v>
      </c>
      <c r="H2368" s="16">
        <f t="shared" si="2362"/>
        <v>3812.2573943463276</v>
      </c>
      <c r="I2368" s="16">
        <f t="shared" si="2362"/>
        <v>4430.2458009488391</v>
      </c>
      <c r="J2368" s="16">
        <f t="shared" si="2362"/>
        <v>5148.4136107735703</v>
      </c>
      <c r="K2368" s="16">
        <f>F2368*$E2368*(1-'Monte Carlo Inputs'!$C$11)+F2368*'Monte Carlo Inputs'!$C$12-F2368*'Monte Carlo Inputs'!$C$13-'Monte Carlo Inputs'!$C$14*(F2368-'Monte Carlo Inputs'!$C$17)</f>
        <v>1229.6897420450057</v>
      </c>
      <c r="L2368" s="16">
        <f>G2368*$E2368*(1-'Monte Carlo Inputs'!$C$11)+G2368*'Monte Carlo Inputs'!$C$12-G2368*'Monte Carlo Inputs'!$C$13-'Monte Carlo Inputs'!$C$14*(G2368-F2368)</f>
        <v>1429.0293788252623</v>
      </c>
      <c r="M2368" s="16">
        <f>H2368*$E2368*(1-'Monte Carlo Inputs'!$C$11)+H2368*'Monte Carlo Inputs'!$C$12-H2368*'Monte Carlo Inputs'!$C$13-'Monte Carlo Inputs'!$C$14*(H2368-G2368)</f>
        <v>1660.6830940539598</v>
      </c>
      <c r="N2368" s="16">
        <f>I2368*$E2368*(1-'Monte Carlo Inputs'!$C$11)+I2368*'Monte Carlo Inputs'!$C$12-I2368*'Monte Carlo Inputs'!$C$13-'Monte Carlo Inputs'!$C$14*(I2368-H2368)</f>
        <v>1929.8891819451235</v>
      </c>
      <c r="O2368" s="16">
        <f>J2368*$E2368*(1-'Monte Carlo Inputs'!$C$11)+J2368*'Monte Carlo Inputs'!$C$12-J2368*'Monte Carlo Inputs'!$C$13-'Monte Carlo Inputs'!$C$14*(J2368-I2368)</f>
        <v>2242.7350937239075</v>
      </c>
    </row>
    <row r="2369" spans="1:15">
      <c r="A2369">
        <v>2365</v>
      </c>
      <c r="B2369" s="39">
        <v>0.10917561315823876</v>
      </c>
      <c r="C2369" s="39">
        <v>-0.69462885947147623</v>
      </c>
      <c r="D2369" s="29">
        <f>'Monte Carlo Inputs'!$C$6+'Monte Carlo Inputs'!$D$6*B2369</f>
        <v>0.13338276156411424</v>
      </c>
      <c r="E2369" s="29">
        <f>'Monte Carlo Inputs'!$C$7+'Monte Carlo Inputs'!$D$7*C2369</f>
        <v>0.55795976441089312</v>
      </c>
      <c r="F2369" s="16">
        <f>'Monte Carlo Inputs'!$C$17*(1+$D2369)</f>
        <v>2753.1000661153907</v>
      </c>
      <c r="G2369" s="16">
        <f t="shared" ref="G2369:J2369" si="2363">F2369*(1+$D2369)</f>
        <v>3120.3161557962071</v>
      </c>
      <c r="H2369" s="16">
        <f t="shared" si="2363"/>
        <v>3536.5125416094265</v>
      </c>
      <c r="I2369" s="16">
        <f t="shared" si="2363"/>
        <v>4008.2223507154167</v>
      </c>
      <c r="J2369" s="16">
        <f t="shared" si="2363"/>
        <v>4542.850116816845</v>
      </c>
      <c r="K2369" s="16">
        <f>F2369*$E2369*(1-'Monte Carlo Inputs'!$C$11)+F2369*'Monte Carlo Inputs'!$C$12-F2369*'Monte Carlo Inputs'!$C$13-'Monte Carlo Inputs'!$C$14*(F2369-'Monte Carlo Inputs'!$C$17)</f>
        <v>1203.905053187455</v>
      </c>
      <c r="L2369" s="16">
        <f>G2369*$E2369*(1-'Monte Carlo Inputs'!$C$11)+G2369*'Monte Carlo Inputs'!$C$12-G2369*'Monte Carlo Inputs'!$C$13-'Monte Carlo Inputs'!$C$14*(G2369-F2369)</f>
        <v>1364.4852338425897</v>
      </c>
      <c r="M2369" s="16">
        <f>H2369*$E2369*(1-'Monte Carlo Inputs'!$C$11)+H2369*'Monte Carlo Inputs'!$C$12-H2369*'Monte Carlo Inputs'!$C$13-'Monte Carlo Inputs'!$C$14*(H2369-G2369)</f>
        <v>1546.4840424459708</v>
      </c>
      <c r="N2369" s="16">
        <f>I2369*$E2369*(1-'Monte Carlo Inputs'!$C$11)+I2369*'Monte Carlo Inputs'!$C$12-I2369*'Monte Carlo Inputs'!$C$13-'Monte Carlo Inputs'!$C$14*(I2369-H2369)</f>
        <v>1752.7583547422494</v>
      </c>
      <c r="O2369" s="16">
        <f>J2369*$E2369*(1-'Monte Carlo Inputs'!$C$11)+J2369*'Monte Carlo Inputs'!$C$12-J2369*'Monte Carlo Inputs'!$C$13-'Monte Carlo Inputs'!$C$14*(J2369-I2369)</f>
        <v>1986.5461044523436</v>
      </c>
    </row>
    <row r="2370" spans="1:15">
      <c r="A2370">
        <v>2366</v>
      </c>
      <c r="B2370" s="39">
        <v>1.6831817567636118</v>
      </c>
      <c r="C2370" s="39">
        <v>-0.66646538067433525</v>
      </c>
      <c r="D2370" s="29">
        <f>'Monte Carlo Inputs'!$C$6+'Monte Carlo Inputs'!$D$6*B2370</f>
        <v>0.23535356421732626</v>
      </c>
      <c r="E2370" s="29">
        <f>'Monte Carlo Inputs'!$C$7+'Monte Carlo Inputs'!$D$7*C2370</f>
        <v>0.5589677883045413</v>
      </c>
      <c r="F2370" s="16">
        <f>'Monte Carlo Inputs'!$C$17*(1+$D2370)</f>
        <v>3000.7973428403079</v>
      </c>
      <c r="G2370" s="16">
        <f t="shared" ref="G2370:J2370" si="2364">F2370*(1+$D2370)</f>
        <v>3707.0456929716565</v>
      </c>
      <c r="H2370" s="16">
        <f t="shared" si="2364"/>
        <v>4579.5121095290242</v>
      </c>
      <c r="I2370" s="16">
        <f t="shared" si="2364"/>
        <v>5657.3166068830869</v>
      </c>
      <c r="J2370" s="16">
        <f t="shared" si="2364"/>
        <v>6988.7862342188919</v>
      </c>
      <c r="K2370" s="16">
        <f>F2370*$E2370*(1-'Monte Carlo Inputs'!$C$11)+F2370*'Monte Carlo Inputs'!$C$12-F2370*'Monte Carlo Inputs'!$C$13-'Monte Carlo Inputs'!$C$14*(F2370-'Monte Carlo Inputs'!$C$17)</f>
        <v>1318.0368009889935</v>
      </c>
      <c r="L2370" s="16">
        <f>G2370*$E2370*(1-'Monte Carlo Inputs'!$C$11)+G2370*'Monte Carlo Inputs'!$C$12-G2370*'Monte Carlo Inputs'!$C$13-'Monte Carlo Inputs'!$C$14*(G2370-F2370)</f>
        <v>1628.2414598713563</v>
      </c>
      <c r="M2370" s="16">
        <f>H2370*$E2370*(1-'Monte Carlo Inputs'!$C$11)+H2370*'Monte Carlo Inputs'!$C$12-H2370*'Monte Carlo Inputs'!$C$13-'Monte Carlo Inputs'!$C$14*(H2370-G2370)</f>
        <v>2011.4538908585025</v>
      </c>
      <c r="N2370" s="16">
        <f>I2370*$E2370*(1-'Monte Carlo Inputs'!$C$11)+I2370*'Monte Carlo Inputs'!$C$12-I2370*'Monte Carlo Inputs'!$C$13-'Monte Carlo Inputs'!$C$14*(I2370-H2370)</f>
        <v>2484.8567333308602</v>
      </c>
      <c r="O2370" s="16">
        <f>J2370*$E2370*(1-'Monte Carlo Inputs'!$C$11)+J2370*'Monte Carlo Inputs'!$C$12-J2370*'Monte Carlo Inputs'!$C$13-'Monte Carlo Inputs'!$C$14*(J2370-I2370)</f>
        <v>3069.6766220897002</v>
      </c>
    </row>
    <row r="2371" spans="1:15">
      <c r="A2371">
        <v>2367</v>
      </c>
      <c r="B2371" s="39">
        <v>2.6239555403913825E-3</v>
      </c>
      <c r="C2371" s="39">
        <v>1.0156642045010202</v>
      </c>
      <c r="D2371" s="29">
        <f>'Monte Carlo Inputs'!$C$6+'Monte Carlo Inputs'!$D$6*B2371</f>
        <v>0.12647989266778661</v>
      </c>
      <c r="E2371" s="29">
        <f>'Monte Carlo Inputs'!$C$7+'Monte Carlo Inputs'!$D$7*C2371</f>
        <v>0.61917437096013761</v>
      </c>
      <c r="F2371" s="16">
        <f>'Monte Carlo Inputs'!$C$17*(1+$D2371)</f>
        <v>2736.332307279321</v>
      </c>
      <c r="G2371" s="16">
        <f t="shared" ref="G2371:J2371" si="2365">F2371*(1+$D2371)</f>
        <v>3082.4233238074062</v>
      </c>
      <c r="H2371" s="16">
        <f t="shared" si="2365"/>
        <v>3472.2878949592491</v>
      </c>
      <c r="I2371" s="16">
        <f t="shared" si="2365"/>
        <v>3911.4624952253494</v>
      </c>
      <c r="J2371" s="16">
        <f t="shared" si="2365"/>
        <v>4406.1838517955239</v>
      </c>
      <c r="K2371" s="16">
        <f>F2371*$E2371*(1-'Monte Carlo Inputs'!$C$11)+F2371*'Monte Carlo Inputs'!$C$12-F2371*'Monte Carlo Inputs'!$C$13-'Monte Carlo Inputs'!$C$14*(F2371-'Monte Carlo Inputs'!$C$17)</f>
        <v>1315.5156436943057</v>
      </c>
      <c r="L2371" s="16">
        <f>G2371*$E2371*(1-'Monte Carlo Inputs'!$C$11)+G2371*'Monte Carlo Inputs'!$C$12-G2371*'Monte Carlo Inputs'!$C$13-'Monte Carlo Inputs'!$C$14*(G2371-F2371)</f>
        <v>1481.9019211115558</v>
      </c>
      <c r="M2371" s="16">
        <f>H2371*$E2371*(1-'Monte Carlo Inputs'!$C$11)+H2371*'Monte Carlo Inputs'!$C$12-H2371*'Monte Carlo Inputs'!$C$13-'Monte Carlo Inputs'!$C$14*(H2371-G2371)</f>
        <v>1669.3327170379323</v>
      </c>
      <c r="N2371" s="16">
        <f>I2371*$E2371*(1-'Monte Carlo Inputs'!$C$11)+I2371*'Monte Carlo Inputs'!$C$12-I2371*'Monte Carlo Inputs'!$C$13-'Monte Carlo Inputs'!$C$14*(I2371-H2371)</f>
        <v>1880.4697399157146</v>
      </c>
      <c r="O2371" s="16">
        <f>J2371*$E2371*(1-'Monte Carlo Inputs'!$C$11)+J2371*'Monte Carlo Inputs'!$C$12-J2371*'Monte Carlo Inputs'!$C$13-'Monte Carlo Inputs'!$C$14*(J2371-I2371)</f>
        <v>2118.311350785274</v>
      </c>
    </row>
    <row r="2372" spans="1:15">
      <c r="A2372">
        <v>2368</v>
      </c>
      <c r="B2372" s="39">
        <v>-1.2221311817405325</v>
      </c>
      <c r="C2372" s="39">
        <v>-0.52802948815784856</v>
      </c>
      <c r="D2372" s="29">
        <f>'Monte Carlo Inputs'!$C$6+'Monte Carlo Inputs'!$D$6*B2372</f>
        <v>4.713505344364427E-2</v>
      </c>
      <c r="E2372" s="29">
        <f>'Monte Carlo Inputs'!$C$7+'Monte Carlo Inputs'!$D$7*C2372</f>
        <v>0.56392266935458013</v>
      </c>
      <c r="F2372" s="16">
        <f>'Monte Carlo Inputs'!$C$17*(1+$D2372)</f>
        <v>2543.595758319957</v>
      </c>
      <c r="G2372" s="16">
        <f t="shared" ref="G2372:J2372" si="2366">F2372*(1+$D2372)</f>
        <v>2663.4882803273954</v>
      </c>
      <c r="H2372" s="16">
        <f t="shared" si="2366"/>
        <v>2789.0319427671475</v>
      </c>
      <c r="I2372" s="16">
        <f t="shared" si="2366"/>
        <v>2920.4931124455084</v>
      </c>
      <c r="J2372" s="16">
        <f t="shared" si="2366"/>
        <v>3058.1507113824227</v>
      </c>
      <c r="K2372" s="16">
        <f>F2372*$E2372*(1-'Monte Carlo Inputs'!$C$11)+F2372*'Monte Carlo Inputs'!$C$12-F2372*'Monte Carlo Inputs'!$C$13-'Monte Carlo Inputs'!$C$14*(F2372-'Monte Carlo Inputs'!$C$17)</f>
        <v>1119.9846405017279</v>
      </c>
      <c r="L2372" s="16">
        <f>G2372*$E2372*(1-'Monte Carlo Inputs'!$C$11)+G2372*'Monte Carlo Inputs'!$C$12-G2372*'Monte Carlo Inputs'!$C$13-'Monte Carlo Inputs'!$C$14*(G2372-F2372)</f>
        <v>1172.7751763878377</v>
      </c>
      <c r="M2372" s="16">
        <f>H2372*$E2372*(1-'Monte Carlo Inputs'!$C$11)+H2372*'Monte Carlo Inputs'!$C$12-H2372*'Monte Carlo Inputs'!$C$13-'Monte Carlo Inputs'!$C$14*(H2372-G2372)</f>
        <v>1228.0539970042582</v>
      </c>
      <c r="N2372" s="16">
        <f>I2372*$E2372*(1-'Monte Carlo Inputs'!$C$11)+I2372*'Monte Carlo Inputs'!$C$12-I2372*'Monte Carlo Inputs'!$C$13-'Monte Carlo Inputs'!$C$14*(I2372-H2372)</f>
        <v>1285.9383877847349</v>
      </c>
      <c r="O2372" s="16">
        <f>J2372*$E2372*(1-'Monte Carlo Inputs'!$C$11)+J2372*'Monte Carlo Inputs'!$C$12-J2372*'Monte Carlo Inputs'!$C$13-'Monte Carlo Inputs'!$C$14*(J2372-I2372)</f>
        <v>1346.5511624182022</v>
      </c>
    </row>
    <row r="2373" spans="1:15">
      <c r="A2373">
        <v>2369</v>
      </c>
      <c r="B2373" s="39">
        <v>1.6737460613062207</v>
      </c>
      <c r="C2373" s="39">
        <v>0.69832055857916331</v>
      </c>
      <c r="D2373" s="29">
        <f>'Monte Carlo Inputs'!$C$6+'Monte Carlo Inputs'!$D$6*B2373</f>
        <v>0.23474227979299894</v>
      </c>
      <c r="E2373" s="29">
        <f>'Monte Carlo Inputs'!$C$7+'Monte Carlo Inputs'!$D$7*C2373</f>
        <v>0.60781604481403939</v>
      </c>
      <c r="F2373" s="16">
        <f>'Monte Carlo Inputs'!$C$17*(1+$D2373)</f>
        <v>2999.3124718451745</v>
      </c>
      <c r="G2373" s="16">
        <f t="shared" ref="G2373:J2373" si="2367">F2373*(1+$D2373)</f>
        <v>3703.3779192976858</v>
      </c>
      <c r="H2373" s="16">
        <f t="shared" si="2367"/>
        <v>4572.7172950086779</v>
      </c>
      <c r="I2373" s="16">
        <f t="shared" si="2367"/>
        <v>5646.1273776878907</v>
      </c>
      <c r="J2373" s="16">
        <f t="shared" si="2367"/>
        <v>6971.5121903280133</v>
      </c>
      <c r="K2373" s="16">
        <f>F2373*$E2373*(1-'Monte Carlo Inputs'!$C$11)+F2373*'Monte Carlo Inputs'!$C$12-F2373*'Monte Carlo Inputs'!$C$13-'Monte Carlo Inputs'!$C$14*(F2373-'Monte Carlo Inputs'!$C$17)</f>
        <v>1421.617865704716</v>
      </c>
      <c r="L2373" s="16">
        <f>G2373*$E2373*(1-'Monte Carlo Inputs'!$C$11)+G2373*'Monte Carlo Inputs'!$C$12-G2373*'Monte Carlo Inputs'!$C$13-'Monte Carlo Inputs'!$C$14*(G2373-F2373)</f>
        <v>1755.3316844946987</v>
      </c>
      <c r="M2373" s="16">
        <f>H2373*$E2373*(1-'Monte Carlo Inputs'!$C$11)+H2373*'Monte Carlo Inputs'!$C$12-H2373*'Monte Carlo Inputs'!$C$13-'Monte Carlo Inputs'!$C$14*(H2373-G2373)</f>
        <v>2167.3822459058697</v>
      </c>
      <c r="N2373" s="16">
        <f>I2373*$E2373*(1-'Monte Carlo Inputs'!$C$11)+I2373*'Monte Carlo Inputs'!$C$12-I2373*'Monte Carlo Inputs'!$C$13-'Monte Carlo Inputs'!$C$14*(I2373-H2373)</f>
        <v>2676.1584954926834</v>
      </c>
      <c r="O2373" s="16">
        <f>J2373*$E2373*(1-'Monte Carlo Inputs'!$C$11)+J2373*'Monte Carlo Inputs'!$C$12-J2373*'Monte Carlo Inputs'!$C$13-'Monte Carlo Inputs'!$C$14*(J2373-I2373)</f>
        <v>3304.3660418120389</v>
      </c>
    </row>
    <row r="2374" spans="1:15">
      <c r="A2374">
        <v>2370</v>
      </c>
      <c r="B2374" s="39">
        <v>0.42824166741010911</v>
      </c>
      <c r="C2374" s="39">
        <v>-1.9518613503904845</v>
      </c>
      <c r="D2374" s="29">
        <f>'Monte Carlo Inputs'!$C$6+'Monte Carlo Inputs'!$D$6*B2374</f>
        <v>0.15405321560499355</v>
      </c>
      <c r="E2374" s="29">
        <f>'Monte Carlo Inputs'!$C$7+'Monte Carlo Inputs'!$D$7*C2374</f>
        <v>0.51296104817112975</v>
      </c>
      <c r="F2374" s="16">
        <f>'Monte Carlo Inputs'!$C$17*(1+$D2374)</f>
        <v>2803.3106660260905</v>
      </c>
      <c r="G2374" s="16">
        <f t="shared" ref="G2374:J2374" si="2368">F2374*(1+$D2374)</f>
        <v>3235.169688467186</v>
      </c>
      <c r="H2374" s="16">
        <f t="shared" si="2368"/>
        <v>3733.5579820033613</v>
      </c>
      <c r="I2374" s="16">
        <f t="shared" si="2368"/>
        <v>4308.7245947786705</v>
      </c>
      <c r="J2374" s="16">
        <f t="shared" si="2368"/>
        <v>4972.4974737606481</v>
      </c>
      <c r="K2374" s="16">
        <f>F2374*$E2374*(1-'Monte Carlo Inputs'!$C$11)+F2374*'Monte Carlo Inputs'!$C$12-F2374*'Monte Carlo Inputs'!$C$13-'Monte Carlo Inputs'!$C$14*(F2374-'Monte Carlo Inputs'!$C$17)</f>
        <v>1136.8426757491111</v>
      </c>
      <c r="L2374" s="16">
        <f>G2374*$E2374*(1-'Monte Carlo Inputs'!$C$11)+G2374*'Monte Carlo Inputs'!$C$12-G2374*'Monte Carlo Inputs'!$C$13-'Monte Carlo Inputs'!$C$14*(G2374-F2374)</f>
        <v>1311.9769455852465</v>
      </c>
      <c r="M2374" s="16">
        <f>H2374*$E2374*(1-'Monte Carlo Inputs'!$C$11)+H2374*'Monte Carlo Inputs'!$C$12-H2374*'Monte Carlo Inputs'!$C$13-'Monte Carlo Inputs'!$C$14*(H2374-G2374)</f>
        <v>1514.0912128522714</v>
      </c>
      <c r="N2374" s="16">
        <f>I2374*$E2374*(1-'Monte Carlo Inputs'!$C$11)+I2374*'Monte Carlo Inputs'!$C$12-I2374*'Monte Carlo Inputs'!$C$13-'Monte Carlo Inputs'!$C$14*(I2374-H2374)</f>
        <v>1747.341832911429</v>
      </c>
      <c r="O2374" s="16">
        <f>J2374*$E2374*(1-'Monte Carlo Inputs'!$C$11)+J2374*'Monte Carlo Inputs'!$C$12-J2374*'Monte Carlo Inputs'!$C$13-'Monte Carlo Inputs'!$C$14*(J2374-I2374)</f>
        <v>2016.5254610325583</v>
      </c>
    </row>
    <row r="2375" spans="1:15">
      <c r="A2375">
        <v>2371</v>
      </c>
      <c r="B2375" s="39">
        <v>-0.4183846448737743</v>
      </c>
      <c r="C2375" s="39">
        <v>-1.163148948835852</v>
      </c>
      <c r="D2375" s="29">
        <f>'Monte Carlo Inputs'!$C$6+'Monte Carlo Inputs'!$D$6*B2375</f>
        <v>9.9205167545175402E-2</v>
      </c>
      <c r="E2375" s="29">
        <f>'Monte Carlo Inputs'!$C$7+'Monte Carlo Inputs'!$D$7*C2375</f>
        <v>0.54119054892671081</v>
      </c>
      <c r="F2375" s="16">
        <f>'Monte Carlo Inputs'!$C$17*(1+$D2375)</f>
        <v>2670.0792724839862</v>
      </c>
      <c r="G2375" s="16">
        <f t="shared" ref="G2375:J2375" si="2369">F2375*(1+$D2375)</f>
        <v>2934.9649340696606</v>
      </c>
      <c r="H2375" s="16">
        <f t="shared" si="2369"/>
        <v>3226.1286220932561</v>
      </c>
      <c r="I2375" s="16">
        <f t="shared" si="2369"/>
        <v>3546.1772525703036</v>
      </c>
      <c r="J2375" s="16">
        <f t="shared" si="2369"/>
        <v>3897.9763610564305</v>
      </c>
      <c r="K2375" s="16">
        <f>F2375*$E2375*(1-'Monte Carlo Inputs'!$C$11)+F2375*'Monte Carlo Inputs'!$C$12-F2375*'Monte Carlo Inputs'!$C$13-'Monte Carlo Inputs'!$C$14*(F2375-'Monte Carlo Inputs'!$C$17)</f>
        <v>1134.5121181844756</v>
      </c>
      <c r="L2375" s="16">
        <f>G2375*$E2375*(1-'Monte Carlo Inputs'!$C$11)+G2375*'Monte Carlo Inputs'!$C$12-G2375*'Monte Carlo Inputs'!$C$13-'Monte Carlo Inputs'!$C$14*(G2375-F2375)</f>
        <v>1247.0615829509991</v>
      </c>
      <c r="M2375" s="16">
        <f>H2375*$E2375*(1-'Monte Carlo Inputs'!$C$11)+H2375*'Monte Carlo Inputs'!$C$12-H2375*'Monte Carlo Inputs'!$C$13-'Monte Carlo Inputs'!$C$14*(H2375-G2375)</f>
        <v>1370.7765362268046</v>
      </c>
      <c r="N2375" s="16">
        <f>I2375*$E2375*(1-'Monte Carlo Inputs'!$C$11)+I2375*'Monte Carlo Inputs'!$C$12-I2375*'Monte Carlo Inputs'!$C$13-'Monte Carlo Inputs'!$C$14*(I2375-H2375)</f>
        <v>1506.7646521701799</v>
      </c>
      <c r="O2375" s="16">
        <f>J2375*$E2375*(1-'Monte Carlo Inputs'!$C$11)+J2375*'Monte Carlo Inputs'!$C$12-J2375*'Monte Carlo Inputs'!$C$13-'Monte Carlo Inputs'!$C$14*(J2375-I2375)</f>
        <v>1656.2434919398706</v>
      </c>
    </row>
    <row r="2376" spans="1:15">
      <c r="A2376">
        <v>2372</v>
      </c>
      <c r="B2376" s="39">
        <v>-8.9420433550252934E-2</v>
      </c>
      <c r="C2376" s="39">
        <v>1.518726718488512</v>
      </c>
      <c r="D2376" s="29">
        <f>'Monte Carlo Inputs'!$C$6+'Monte Carlo Inputs'!$D$6*B2376</f>
        <v>0.12051686623778896</v>
      </c>
      <c r="E2376" s="29">
        <f>'Monte Carlo Inputs'!$C$7+'Monte Carlo Inputs'!$D$7*C2376</f>
        <v>0.6371799248105936</v>
      </c>
      <c r="F2376" s="16">
        <f>'Monte Carlo Inputs'!$C$17*(1+$D2376)</f>
        <v>2721.8475197782136</v>
      </c>
      <c r="G2376" s="16">
        <f t="shared" ref="G2376:J2376" si="2370">F2376*(1+$D2376)</f>
        <v>3049.876053238982</v>
      </c>
      <c r="H2376" s="16">
        <f t="shared" si="2370"/>
        <v>3417.4375575890199</v>
      </c>
      <c r="I2376" s="16">
        <f t="shared" si="2370"/>
        <v>3829.2964225929718</v>
      </c>
      <c r="J2376" s="16">
        <f t="shared" si="2370"/>
        <v>4290.7912273394522</v>
      </c>
      <c r="K2376" s="16">
        <f>F2376*$E2376*(1-'Monte Carlo Inputs'!$C$11)+F2376*'Monte Carlo Inputs'!$C$12-F2376*'Monte Carlo Inputs'!$C$13-'Monte Carlo Inputs'!$C$14*(F2376-'Monte Carlo Inputs'!$C$17)</f>
        <v>1343.2094402220275</v>
      </c>
      <c r="L2376" s="16">
        <f>G2376*$E2376*(1-'Monte Carlo Inputs'!$C$11)+G2376*'Monte Carlo Inputs'!$C$12-G2376*'Monte Carlo Inputs'!$C$13-'Monte Carlo Inputs'!$C$14*(G2376-F2376)</f>
        <v>1505.0888326586009</v>
      </c>
      <c r="M2376" s="16">
        <f>H2376*$E2376*(1-'Monte Carlo Inputs'!$C$11)+H2376*'Monte Carlo Inputs'!$C$12-H2376*'Monte Carlo Inputs'!$C$13-'Monte Carlo Inputs'!$C$14*(H2376-G2376)</f>
        <v>1686.4774221801072</v>
      </c>
      <c r="N2376" s="16">
        <f>I2376*$E2376*(1-'Monte Carlo Inputs'!$C$11)+I2376*'Monte Carlo Inputs'!$C$12-I2376*'Monte Carlo Inputs'!$C$13-'Monte Carlo Inputs'!$C$14*(I2376-H2376)</f>
        <v>1889.7263960820383</v>
      </c>
      <c r="O2376" s="16">
        <f>J2376*$E2376*(1-'Monte Carlo Inputs'!$C$11)+J2376*'Monte Carlo Inputs'!$C$12-J2376*'Monte Carlo Inputs'!$C$13-'Monte Carlo Inputs'!$C$14*(J2376-I2376)</f>
        <v>2117.4702993846754</v>
      </c>
    </row>
    <row r="2377" spans="1:15">
      <c r="A2377">
        <v>2373</v>
      </c>
      <c r="B2377" s="39">
        <v>0.70032006728129392</v>
      </c>
      <c r="C2377" s="39">
        <v>1.0237709543846771</v>
      </c>
      <c r="D2377" s="29">
        <f>'Monte Carlo Inputs'!$C$6+'Monte Carlo Inputs'!$D$6*B2377</f>
        <v>0.17167960984251321</v>
      </c>
      <c r="E2377" s="29">
        <f>'Monte Carlo Inputs'!$C$7+'Monte Carlo Inputs'!$D$7*C2377</f>
        <v>0.61946452679072295</v>
      </c>
      <c r="F2377" s="16">
        <f>'Monte Carlo Inputs'!$C$17*(1+$D2377)</f>
        <v>2846.1269402684493</v>
      </c>
      <c r="G2377" s="16">
        <f t="shared" ref="G2377:J2377" si="2371">F2377*(1+$D2377)</f>
        <v>3334.7489029360027</v>
      </c>
      <c r="H2377" s="16">
        <f t="shared" si="2371"/>
        <v>3907.2572935148046</v>
      </c>
      <c r="I2377" s="16">
        <f t="shared" si="2371"/>
        <v>4578.053701219741</v>
      </c>
      <c r="J2377" s="16">
        <f t="shared" si="2371"/>
        <v>5364.0121744832204</v>
      </c>
      <c r="K2377" s="16">
        <f>F2377*$E2377*(1-'Monte Carlo Inputs'!$C$11)+F2377*'Monte Carlo Inputs'!$C$12-F2377*'Monte Carlo Inputs'!$C$13-'Monte Carlo Inputs'!$C$14*(F2377-'Monte Carlo Inputs'!$C$17)</f>
        <v>1370.5218925772485</v>
      </c>
      <c r="L2377" s="16">
        <f>G2377*$E2377*(1-'Monte Carlo Inputs'!$C$11)+G2377*'Monte Carlo Inputs'!$C$12-G2377*'Monte Carlo Inputs'!$C$13-'Monte Carlo Inputs'!$C$14*(G2377-F2377)</f>
        <v>1605.8125563755334</v>
      </c>
      <c r="M2377" s="16">
        <f>H2377*$E2377*(1-'Monte Carlo Inputs'!$C$11)+H2377*'Monte Carlo Inputs'!$C$12-H2377*'Monte Carlo Inputs'!$C$13-'Monte Carlo Inputs'!$C$14*(H2377-G2377)</f>
        <v>1881.4978295342937</v>
      </c>
      <c r="N2377" s="16">
        <f>I2377*$E2377*(1-'Monte Carlo Inputs'!$C$11)+I2377*'Monte Carlo Inputs'!$C$12-I2377*'Monte Carlo Inputs'!$C$13-'Monte Carlo Inputs'!$C$14*(I2377-H2377)</f>
        <v>2204.5126428282774</v>
      </c>
      <c r="O2377" s="16">
        <f>J2377*$E2377*(1-'Monte Carlo Inputs'!$C$11)+J2377*'Monte Carlo Inputs'!$C$12-J2377*'Monte Carlo Inputs'!$C$13-'Monte Carlo Inputs'!$C$14*(J2377-I2377)</f>
        <v>2582.9825132419237</v>
      </c>
    </row>
    <row r="2378" spans="1:15">
      <c r="A2378">
        <v>2374</v>
      </c>
      <c r="B2378" s="39">
        <v>0.61921910161287275</v>
      </c>
      <c r="C2378" s="39">
        <v>0.52782118269137457</v>
      </c>
      <c r="D2378" s="29">
        <f>'Monte Carlo Inputs'!$C$6+'Monte Carlo Inputs'!$D$6*B2378</f>
        <v>0.16642554485759731</v>
      </c>
      <c r="E2378" s="29">
        <f>'Monte Carlo Inputs'!$C$7+'Monte Carlo Inputs'!$D$7*C2378</f>
        <v>0.60171355136907356</v>
      </c>
      <c r="F2378" s="16">
        <f>'Monte Carlo Inputs'!$C$17*(1+$D2378)</f>
        <v>2833.36429101359</v>
      </c>
      <c r="G2378" s="16">
        <f t="shared" ref="G2378:J2378" si="2372">F2378*(1+$D2378)</f>
        <v>3304.9084869255867</v>
      </c>
      <c r="H2378" s="16">
        <f t="shared" si="2372"/>
        <v>3854.9296825666747</v>
      </c>
      <c r="I2378" s="16">
        <f t="shared" si="2372"/>
        <v>4496.4884553755583</v>
      </c>
      <c r="J2378" s="16">
        <f t="shared" si="2372"/>
        <v>5244.8189965073316</v>
      </c>
      <c r="K2378" s="16">
        <f>F2378*$E2378*(1-'Monte Carlo Inputs'!$C$11)+F2378*'Monte Carlo Inputs'!$C$12-F2378*'Monte Carlo Inputs'!$C$13-'Monte Carlo Inputs'!$C$14*(F2378-'Monte Carlo Inputs'!$C$17)</f>
        <v>1328.405024615897</v>
      </c>
      <c r="L2378" s="16">
        <f>G2378*$E2378*(1-'Monte Carlo Inputs'!$C$11)+G2378*'Monte Carlo Inputs'!$C$12-G2378*'Monte Carlo Inputs'!$C$13-'Monte Carlo Inputs'!$C$14*(G2378-F2378)</f>
        <v>1549.4855546291678</v>
      </c>
      <c r="M2378" s="16">
        <f>H2378*$E2378*(1-'Monte Carlo Inputs'!$C$11)+H2378*'Monte Carlo Inputs'!$C$12-H2378*'Monte Carlo Inputs'!$C$13-'Monte Carlo Inputs'!$C$14*(H2378-G2378)</f>
        <v>1807.3595323073034</v>
      </c>
      <c r="N2378" s="16">
        <f>I2378*$E2378*(1-'Monte Carlo Inputs'!$C$11)+I2378*'Monte Carlo Inputs'!$C$12-I2378*'Monte Carlo Inputs'!$C$13-'Monte Carlo Inputs'!$C$14*(I2378-H2378)</f>
        <v>2108.1503272251184</v>
      </c>
      <c r="O2378" s="16">
        <f>J2378*$E2378*(1-'Monte Carlo Inputs'!$C$11)+J2378*'Monte Carlo Inputs'!$C$12-J2378*'Monte Carlo Inputs'!$C$13-'Monte Carlo Inputs'!$C$14*(J2378-I2378)</f>
        <v>2459.0003940752813</v>
      </c>
    </row>
    <row r="2379" spans="1:15">
      <c r="A2379">
        <v>2375</v>
      </c>
      <c r="B2379" s="39">
        <v>0.14809722651706342</v>
      </c>
      <c r="C2379" s="39">
        <v>-0.29797718886019264</v>
      </c>
      <c r="D2379" s="29">
        <f>'Monte Carlo Inputs'!$C$6+'Monte Carlo Inputs'!$D$6*B2379</f>
        <v>0.13590426897428634</v>
      </c>
      <c r="E2379" s="29">
        <f>'Monte Carlo Inputs'!$C$7+'Monte Carlo Inputs'!$D$7*C2379</f>
        <v>0.57215667397279768</v>
      </c>
      <c r="F2379" s="16">
        <f>'Monte Carlo Inputs'!$C$17*(1+$D2379)</f>
        <v>2759.2250597654397</v>
      </c>
      <c r="G2379" s="16">
        <f t="shared" ref="G2379:J2379" si="2373">F2379*(1+$D2379)</f>
        <v>3134.2155244483934</v>
      </c>
      <c r="H2379" s="16">
        <f t="shared" si="2373"/>
        <v>3560.168794106412</v>
      </c>
      <c r="I2379" s="16">
        <f t="shared" si="2373"/>
        <v>4044.0109314945107</v>
      </c>
      <c r="J2379" s="16">
        <f t="shared" si="2373"/>
        <v>4593.6092808632957</v>
      </c>
      <c r="K2379" s="16">
        <f>F2379*$E2379*(1-'Monte Carlo Inputs'!$C$11)+F2379*'Monte Carlo Inputs'!$C$12-F2379*'Monte Carlo Inputs'!$C$13-'Monte Carlo Inputs'!$C$14*(F2379-'Monte Carlo Inputs'!$C$17)</f>
        <v>1234.5481222025644</v>
      </c>
      <c r="L2379" s="16">
        <f>G2379*$E2379*(1-'Monte Carlo Inputs'!$C$11)+G2379*'Monte Carlo Inputs'!$C$12-G2379*'Monte Carlo Inputs'!$C$13-'Monte Carlo Inputs'!$C$14*(G2379-F2379)</f>
        <v>1402.3284822640821</v>
      </c>
      <c r="M2379" s="16">
        <f>H2379*$E2379*(1-'Monte Carlo Inputs'!$C$11)+H2379*'Monte Carlo Inputs'!$C$12-H2379*'Monte Carlo Inputs'!$C$13-'Monte Carlo Inputs'!$C$14*(H2379-G2379)</f>
        <v>1592.9109095080025</v>
      </c>
      <c r="N2379" s="16">
        <f>I2379*$E2379*(1-'Monte Carlo Inputs'!$C$11)+I2379*'Monte Carlo Inputs'!$C$12-I2379*'Monte Carlo Inputs'!$C$13-'Monte Carlo Inputs'!$C$14*(I2379-H2379)</f>
        <v>1809.3943022058531</v>
      </c>
      <c r="O2379" s="16">
        <f>J2379*$E2379*(1-'Monte Carlo Inputs'!$C$11)+J2379*'Monte Carlo Inputs'!$C$12-J2379*'Monte Carlo Inputs'!$C$13-'Monte Carlo Inputs'!$C$14*(J2379-I2379)</f>
        <v>2055.298712133379</v>
      </c>
    </row>
    <row r="2380" spans="1:15">
      <c r="A2380">
        <v>2376</v>
      </c>
      <c r="B2380" s="39">
        <v>0.48543683531057891</v>
      </c>
      <c r="C2380" s="39">
        <v>0.45777364978499602</v>
      </c>
      <c r="D2380" s="29">
        <f>'Monte Carlo Inputs'!$C$6+'Monte Carlo Inputs'!$D$6*B2380</f>
        <v>0.15775856148460807</v>
      </c>
      <c r="E2380" s="29">
        <f>'Monte Carlo Inputs'!$C$7+'Monte Carlo Inputs'!$D$7*C2380</f>
        <v>0.59920641837711153</v>
      </c>
      <c r="F2380" s="16">
        <f>'Monte Carlo Inputs'!$C$17*(1+$D2380)</f>
        <v>2812.3113217022615</v>
      </c>
      <c r="G2380" s="16">
        <f t="shared" ref="G2380:J2380" si="2374">F2380*(1+$D2380)</f>
        <v>3255.9775102608869</v>
      </c>
      <c r="H2380" s="16">
        <f t="shared" si="2374"/>
        <v>3769.6358385058797</v>
      </c>
      <c r="I2380" s="16">
        <f t="shared" si="2374"/>
        <v>4364.3281657093912</v>
      </c>
      <c r="J2380" s="16">
        <f t="shared" si="2374"/>
        <v>5052.8382989784623</v>
      </c>
      <c r="K2380" s="16">
        <f>F2380*$E2380*(1-'Monte Carlo Inputs'!$C$11)+F2380*'Monte Carlo Inputs'!$C$12-F2380*'Monte Carlo Inputs'!$C$13-'Monte Carlo Inputs'!$C$14*(F2380-'Monte Carlo Inputs'!$C$17)</f>
        <v>1313.2147188733484</v>
      </c>
      <c r="L2380" s="16">
        <f>G2380*$E2380*(1-'Monte Carlo Inputs'!$C$11)+G2380*'Monte Carlo Inputs'!$C$12-G2380*'Monte Carlo Inputs'!$C$13-'Monte Carlo Inputs'!$C$14*(G2380-F2380)</f>
        <v>1520.3855838432221</v>
      </c>
      <c r="M2380" s="16">
        <f>H2380*$E2380*(1-'Monte Carlo Inputs'!$C$11)+H2380*'Monte Carlo Inputs'!$C$12-H2380*'Monte Carlo Inputs'!$C$13-'Monte Carlo Inputs'!$C$14*(H2380-G2380)</f>
        <v>1760.2394264522648</v>
      </c>
      <c r="N2380" s="16">
        <f>I2380*$E2380*(1-'Monte Carlo Inputs'!$C$11)+I2380*'Monte Carlo Inputs'!$C$12-I2380*'Monte Carlo Inputs'!$C$13-'Monte Carlo Inputs'!$C$14*(I2380-H2380)</f>
        <v>2037.9322662378647</v>
      </c>
      <c r="O2380" s="16">
        <f>J2380*$E2380*(1-'Monte Carlo Inputs'!$C$11)+J2380*'Monte Carlo Inputs'!$C$12-J2380*'Monte Carlo Inputs'!$C$13-'Monte Carlo Inputs'!$C$14*(J2380-I2380)</f>
        <v>2359.4335289626179</v>
      </c>
    </row>
    <row r="2381" spans="1:15">
      <c r="A2381">
        <v>2377</v>
      </c>
      <c r="B2381" s="39">
        <v>0.92256236249453838</v>
      </c>
      <c r="C2381" s="39">
        <v>0.22428791045587157</v>
      </c>
      <c r="D2381" s="29">
        <f>'Monte Carlo Inputs'!$C$6+'Monte Carlo Inputs'!$D$6*B2381</f>
        <v>0.18607740957058616</v>
      </c>
      <c r="E2381" s="29">
        <f>'Monte Carlo Inputs'!$C$7+'Monte Carlo Inputs'!$D$7*C2381</f>
        <v>0.59084952448040473</v>
      </c>
      <c r="F2381" s="16">
        <f>'Monte Carlo Inputs'!$C$17*(1+$D2381)</f>
        <v>2881.1006355879113</v>
      </c>
      <c r="G2381" s="16">
        <f t="shared" ref="G2381:J2381" si="2375">F2381*(1+$D2381)</f>
        <v>3417.2083785702789</v>
      </c>
      <c r="H2381" s="16">
        <f t="shared" si="2375"/>
        <v>4053.0736616175395</v>
      </c>
      <c r="I2381" s="16">
        <f t="shared" si="2375"/>
        <v>4807.2591093701021</v>
      </c>
      <c r="J2381" s="16">
        <f t="shared" si="2375"/>
        <v>5701.7814315762935</v>
      </c>
      <c r="K2381" s="16">
        <f>F2381*$E2381*(1-'Monte Carlo Inputs'!$C$11)+F2381*'Monte Carlo Inputs'!$C$12-F2381*'Monte Carlo Inputs'!$C$13-'Monte Carlo Inputs'!$C$14*(F2381-'Monte Carlo Inputs'!$C$17)</f>
        <v>1329.199472261661</v>
      </c>
      <c r="L2381" s="16">
        <f>G2381*$E2381*(1-'Monte Carlo Inputs'!$C$11)+G2381*'Monte Carlo Inputs'!$C$12-G2381*'Monte Carlo Inputs'!$C$13-'Monte Carlo Inputs'!$C$14*(G2381-F2381)</f>
        <v>1576.5334668627013</v>
      </c>
      <c r="M2381" s="16">
        <f>H2381*$E2381*(1-'Monte Carlo Inputs'!$C$11)+H2381*'Monte Carlo Inputs'!$C$12-H2381*'Monte Carlo Inputs'!$C$13-'Monte Carlo Inputs'!$C$14*(H2381-G2381)</f>
        <v>1869.8907304778484</v>
      </c>
      <c r="N2381" s="16">
        <f>I2381*$E2381*(1-'Monte Carlo Inputs'!$C$11)+I2381*'Monte Carlo Inputs'!$C$12-I2381*'Monte Carlo Inputs'!$C$13-'Monte Carlo Inputs'!$C$14*(I2381-H2381)</f>
        <v>2217.8351537852177</v>
      </c>
      <c r="O2381" s="16">
        <f>J2381*$E2381*(1-'Monte Carlo Inputs'!$C$11)+J2381*'Monte Carlo Inputs'!$C$12-J2381*'Monte Carlo Inputs'!$C$13-'Monte Carlo Inputs'!$C$14*(J2381-I2381)</f>
        <v>2630.5241740561528</v>
      </c>
    </row>
    <row r="2382" spans="1:15">
      <c r="A2382">
        <v>2378</v>
      </c>
      <c r="B2382" s="39">
        <v>1.5737901479670151</v>
      </c>
      <c r="C2382" s="39">
        <v>-0.58294429418703497</v>
      </c>
      <c r="D2382" s="29">
        <f>'Monte Carlo Inputs'!$C$6+'Monte Carlo Inputs'!$D$6*B2382</f>
        <v>0.22826671122260772</v>
      </c>
      <c r="E2382" s="29">
        <f>'Monte Carlo Inputs'!$C$7+'Monte Carlo Inputs'!$D$7*C2382</f>
        <v>0.56195716512865712</v>
      </c>
      <c r="F2382" s="16">
        <f>'Monte Carlo Inputs'!$C$17*(1+$D2382)</f>
        <v>2983.582668230837</v>
      </c>
      <c r="G2382" s="16">
        <f t="shared" ref="G2382:J2382" si="2376">F2382*(1+$D2382)</f>
        <v>3664.635271568663</v>
      </c>
      <c r="H2382" s="16">
        <f t="shared" si="2376"/>
        <v>4501.1495128400102</v>
      </c>
      <c r="I2382" s="16">
        <f t="shared" si="2376"/>
        <v>5528.6121088572427</v>
      </c>
      <c r="J2382" s="16">
        <f t="shared" si="2376"/>
        <v>6790.6102125715715</v>
      </c>
      <c r="K2382" s="16">
        <f>F2382*$E2382*(1-'Monte Carlo Inputs'!$C$11)+F2382*'Monte Carlo Inputs'!$C$12-F2382*'Monte Carlo Inputs'!$C$13-'Monte Carlo Inputs'!$C$14*(F2382-'Monte Carlo Inputs'!$C$17)</f>
        <v>1316.588577018116</v>
      </c>
      <c r="L2382" s="16">
        <f>G2382*$E2382*(1-'Monte Carlo Inputs'!$C$11)+G2382*'Monte Carlo Inputs'!$C$12-G2382*'Monte Carlo Inputs'!$C$13-'Monte Carlo Inputs'!$C$14*(G2382-F2382)</f>
        <v>1617.1219215272949</v>
      </c>
      <c r="M2382" s="16">
        <f>H2382*$E2382*(1-'Monte Carlo Inputs'!$C$11)+H2382*'Monte Carlo Inputs'!$C$12-H2382*'Monte Carlo Inputs'!$C$13-'Monte Carlo Inputs'!$C$14*(H2382-G2382)</f>
        <v>1986.2570242003144</v>
      </c>
      <c r="N2382" s="16">
        <f>I2382*$E2382*(1-'Monte Carlo Inputs'!$C$11)+I2382*'Monte Carlo Inputs'!$C$12-I2382*'Monte Carlo Inputs'!$C$13-'Monte Carlo Inputs'!$C$14*(I2382-H2382)</f>
        <v>2439.6533827573239</v>
      </c>
      <c r="O2382" s="16">
        <f>J2382*$E2382*(1-'Monte Carlo Inputs'!$C$11)+J2382*'Monte Carlo Inputs'!$C$12-J2382*'Monte Carlo Inputs'!$C$13-'Monte Carlo Inputs'!$C$14*(J2382-I2382)</f>
        <v>2996.5450369624482</v>
      </c>
    </row>
    <row r="2383" spans="1:15">
      <c r="A2383">
        <v>2379</v>
      </c>
      <c r="B2383" s="39">
        <v>-0.20067705941811145</v>
      </c>
      <c r="C2383" s="39">
        <v>-0.23552800499396753</v>
      </c>
      <c r="D2383" s="29">
        <f>'Monte Carlo Inputs'!$C$6+'Monte Carlo Inputs'!$D$6*B2383</f>
        <v>0.11330918951662491</v>
      </c>
      <c r="E2383" s="29">
        <f>'Monte Carlo Inputs'!$C$7+'Monte Carlo Inputs'!$D$7*C2383</f>
        <v>0.5743918477568819</v>
      </c>
      <c r="F2383" s="16">
        <f>'Monte Carlo Inputs'!$C$17*(1+$D2383)</f>
        <v>2704.339352254834</v>
      </c>
      <c r="G2383" s="16">
        <f t="shared" ref="G2383:J2383" si="2377">F2383*(1+$D2383)</f>
        <v>3010.7658524367439</v>
      </c>
      <c r="H2383" s="16">
        <f t="shared" si="2377"/>
        <v>3351.913291000682</v>
      </c>
      <c r="I2383" s="16">
        <f t="shared" si="2377"/>
        <v>3731.715869333972</v>
      </c>
      <c r="J2383" s="16">
        <f t="shared" si="2377"/>
        <v>4154.5535699945322</v>
      </c>
      <c r="K2383" s="16">
        <f>F2383*$E2383*(1-'Monte Carlo Inputs'!$C$11)+F2383*'Monte Carlo Inputs'!$C$12-F2383*'Monte Carlo Inputs'!$C$13-'Monte Carlo Inputs'!$C$14*(F2383-'Monte Carlo Inputs'!$C$17)</f>
        <v>1213.4820757289231</v>
      </c>
      <c r="L2383" s="16">
        <f>G2383*$E2383*(1-'Monte Carlo Inputs'!$C$11)+G2383*'Monte Carlo Inputs'!$C$12-G2383*'Monte Carlo Inputs'!$C$13-'Monte Carlo Inputs'!$C$14*(G2383-F2383)</f>
        <v>1350.9807462227188</v>
      </c>
      <c r="M2383" s="16">
        <f>H2383*$E2383*(1-'Monte Carlo Inputs'!$C$11)+H2383*'Monte Carlo Inputs'!$C$12-H2383*'Monte Carlo Inputs'!$C$13-'Monte Carlo Inputs'!$C$14*(H2383-G2383)</f>
        <v>1504.0592796297806</v>
      </c>
      <c r="N2383" s="16">
        <f>I2383*$E2383*(1-'Monte Carlo Inputs'!$C$11)+I2383*'Monte Carlo Inputs'!$C$12-I2383*'Monte Carlo Inputs'!$C$13-'Monte Carlo Inputs'!$C$14*(I2383-H2383)</f>
        <v>1674.4830175895895</v>
      </c>
      <c r="O2383" s="16">
        <f>J2383*$E2383*(1-'Monte Carlo Inputs'!$C$11)+J2383*'Monte Carlo Inputs'!$C$12-J2383*'Monte Carlo Inputs'!$C$13-'Monte Carlo Inputs'!$C$14*(J2383-I2383)</f>
        <v>1864.2173311720187</v>
      </c>
    </row>
    <row r="2384" spans="1:15">
      <c r="A2384">
        <v>2380</v>
      </c>
      <c r="B2384" s="39">
        <v>-0.35655173647081917</v>
      </c>
      <c r="C2384" s="39">
        <v>-0.1525407099169663</v>
      </c>
      <c r="D2384" s="29">
        <f>'Monte Carlo Inputs'!$C$6+'Monte Carlo Inputs'!$D$6*B2384</f>
        <v>0.1032109659506311</v>
      </c>
      <c r="E2384" s="29">
        <f>'Monte Carlo Inputs'!$C$7+'Monte Carlo Inputs'!$D$7*C2384</f>
        <v>0.5773621191821342</v>
      </c>
      <c r="F2384" s="16">
        <f>'Monte Carlo Inputs'!$C$17*(1+$D2384)</f>
        <v>2679.8097573906784</v>
      </c>
      <c r="G2384" s="16">
        <f t="shared" ref="G2384:J2384" si="2378">F2384*(1+$D2384)</f>
        <v>2956.3955110148968</v>
      </c>
      <c r="H2384" s="16">
        <f t="shared" si="2378"/>
        <v>3261.527947438854</v>
      </c>
      <c r="I2384" s="16">
        <f t="shared" si="2378"/>
        <v>3598.153397368997</v>
      </c>
      <c r="J2384" s="16">
        <f t="shared" si="2378"/>
        <v>3969.5222851499962</v>
      </c>
      <c r="K2384" s="16">
        <f>F2384*$E2384*(1-'Monte Carlo Inputs'!$C$11)+F2384*'Monte Carlo Inputs'!$C$12-F2384*'Monte Carlo Inputs'!$C$13-'Monte Carlo Inputs'!$C$14*(F2384-'Monte Carlo Inputs'!$C$17)</f>
        <v>1207.7698395399671</v>
      </c>
      <c r="L2384" s="16">
        <f>G2384*$E2384*(1-'Monte Carlo Inputs'!$C$11)+G2384*'Monte Carlo Inputs'!$C$12-G2384*'Monte Carlo Inputs'!$C$13-'Monte Carlo Inputs'!$C$14*(G2384-F2384)</f>
        <v>1332.4249313249259</v>
      </c>
      <c r="M2384" s="16">
        <f>H2384*$E2384*(1-'Monte Carlo Inputs'!$C$11)+H2384*'Monte Carlo Inputs'!$C$12-H2384*'Monte Carlo Inputs'!$C$13-'Monte Carlo Inputs'!$C$14*(H2384-G2384)</f>
        <v>1469.9457955436746</v>
      </c>
      <c r="N2384" s="16">
        <f>I2384*$E2384*(1-'Monte Carlo Inputs'!$C$11)+I2384*'Monte Carlo Inputs'!$C$12-I2384*'Monte Carlo Inputs'!$C$13-'Monte Carlo Inputs'!$C$14*(I2384-H2384)</f>
        <v>1621.6603209968061</v>
      </c>
      <c r="O2384" s="16">
        <f>J2384*$E2384*(1-'Monte Carlo Inputs'!$C$11)+J2384*'Monte Carlo Inputs'!$C$12-J2384*'Monte Carlo Inputs'!$C$13-'Monte Carlo Inputs'!$C$14*(J2384-I2384)</f>
        <v>1789.0334491706969</v>
      </c>
    </row>
    <row r="2385" spans="1:15">
      <c r="A2385">
        <v>2381</v>
      </c>
      <c r="B2385" s="39">
        <v>1.1024193386284584</v>
      </c>
      <c r="C2385" s="39">
        <v>1.8665983621286539</v>
      </c>
      <c r="D2385" s="29">
        <f>'Monte Carlo Inputs'!$C$6+'Monte Carlo Inputs'!$D$6*B2385</f>
        <v>0.19772930832184898</v>
      </c>
      <c r="E2385" s="29">
        <f>'Monte Carlo Inputs'!$C$7+'Monte Carlo Inputs'!$D$7*C2385</f>
        <v>0.64963090543119484</v>
      </c>
      <c r="F2385" s="16">
        <f>'Monte Carlo Inputs'!$C$17*(1+$D2385)</f>
        <v>2909.4042628446036</v>
      </c>
      <c r="G2385" s="16">
        <f t="shared" ref="G2385:J2385" si="2379">F2385*(1+$D2385)</f>
        <v>3484.6787553655058</v>
      </c>
      <c r="H2385" s="16">
        <f t="shared" si="2379"/>
        <v>4173.7018753877692</v>
      </c>
      <c r="I2385" s="16">
        <f t="shared" si="2379"/>
        <v>4998.9650603497967</v>
      </c>
      <c r="J2385" s="16">
        <f t="shared" si="2379"/>
        <v>5987.4069640578518</v>
      </c>
      <c r="K2385" s="16">
        <f>F2385*$E2385*(1-'Monte Carlo Inputs'!$C$11)+F2385*'Monte Carlo Inputs'!$C$12-F2385*'Monte Carlo Inputs'!$C$13-'Monte Carlo Inputs'!$C$14*(F2385-'Monte Carlo Inputs'!$C$17)</f>
        <v>1464.3497894681948</v>
      </c>
      <c r="L2385" s="16">
        <f>G2385*$E2385*(1-'Monte Carlo Inputs'!$C$11)+G2385*'Monte Carlo Inputs'!$C$12-G2385*'Monte Carlo Inputs'!$C$13-'Monte Carlo Inputs'!$C$14*(G2385-F2385)</f>
        <v>1753.8946604809867</v>
      </c>
      <c r="M2385" s="16">
        <f>H2385*$E2385*(1-'Monte Carlo Inputs'!$C$11)+H2385*'Monte Carlo Inputs'!$C$12-H2385*'Monte Carlo Inputs'!$C$13-'Monte Carlo Inputs'!$C$14*(H2385-G2385)</f>
        <v>2100.6910385672759</v>
      </c>
      <c r="N2385" s="16">
        <f>I2385*$E2385*(1-'Monte Carlo Inputs'!$C$11)+I2385*'Monte Carlo Inputs'!$C$12-I2385*'Monte Carlo Inputs'!$C$13-'Monte Carlo Inputs'!$C$14*(I2385-H2385)</f>
        <v>2516.0592246210899</v>
      </c>
      <c r="O2385" s="16">
        <f>J2385*$E2385*(1-'Monte Carlo Inputs'!$C$11)+J2385*'Monte Carlo Inputs'!$C$12-J2385*'Monte Carlo Inputs'!$C$13-'Monte Carlo Inputs'!$C$14*(J2385-I2385)</f>
        <v>3013.5578748022258</v>
      </c>
    </row>
    <row r="2386" spans="1:15">
      <c r="A2386">
        <v>2382</v>
      </c>
      <c r="B2386" s="39">
        <v>0.46937527387306704</v>
      </c>
      <c r="C2386" s="39">
        <v>-1.5110542436942571</v>
      </c>
      <c r="D2386" s="29">
        <f>'Monte Carlo Inputs'!$C$6+'Monte Carlo Inputs'!$D$6*B2386</f>
        <v>0.15671802532259829</v>
      </c>
      <c r="E2386" s="29">
        <f>'Monte Carlo Inputs'!$C$7+'Monte Carlo Inputs'!$D$7*C2386</f>
        <v>0.52873836386569562</v>
      </c>
      <c r="F2386" s="16">
        <f>'Monte Carlo Inputs'!$C$17*(1+$D2386)</f>
        <v>2809.783755311124</v>
      </c>
      <c r="G2386" s="16">
        <f t="shared" ref="G2386:J2386" si="2380">F2386*(1+$D2386)</f>
        <v>3250.1275170269982</v>
      </c>
      <c r="H2386" s="16">
        <f t="shared" si="2380"/>
        <v>3759.481083542109</v>
      </c>
      <c r="I2386" s="16">
        <f t="shared" si="2380"/>
        <v>4348.6595351924907</v>
      </c>
      <c r="J2386" s="16">
        <f t="shared" si="2380"/>
        <v>5030.1728703481467</v>
      </c>
      <c r="K2386" s="16">
        <f>F2386*$E2386*(1-'Monte Carlo Inputs'!$C$11)+F2386*'Monte Carlo Inputs'!$C$12-F2386*'Monte Carlo Inputs'!$C$13-'Monte Carlo Inputs'!$C$14*(F2386-'Monte Carlo Inputs'!$C$17)</f>
        <v>1171.106406717606</v>
      </c>
      <c r="L2386" s="16">
        <f>G2386*$E2386*(1-'Monte Carlo Inputs'!$C$11)+G2386*'Monte Carlo Inputs'!$C$12-G2386*'Monte Carlo Inputs'!$C$13-'Monte Carlo Inputs'!$C$14*(G2386-F2386)</f>
        <v>1354.6398902210328</v>
      </c>
      <c r="M2386" s="16">
        <f>H2386*$E2386*(1-'Monte Carlo Inputs'!$C$11)+H2386*'Monte Carlo Inputs'!$C$12-H2386*'Monte Carlo Inputs'!$C$13-'Monte Carlo Inputs'!$C$14*(H2386-G2386)</f>
        <v>1566.9363788396947</v>
      </c>
      <c r="N2386" s="16">
        <f>I2386*$E2386*(1-'Monte Carlo Inputs'!$C$11)+I2386*'Monte Carlo Inputs'!$C$12-I2386*'Monte Carlo Inputs'!$C$13-'Monte Carlo Inputs'!$C$14*(I2386-H2386)</f>
        <v>1812.5035539375945</v>
      </c>
      <c r="O2386" s="16">
        <f>J2386*$E2386*(1-'Monte Carlo Inputs'!$C$11)+J2386*'Monte Carlo Inputs'!$C$12-J2386*'Monte Carlo Inputs'!$C$13-'Monte Carlo Inputs'!$C$14*(J2386-I2386)</f>
        <v>2096.5555318008865</v>
      </c>
    </row>
    <row r="2387" spans="1:15">
      <c r="A2387">
        <v>2383</v>
      </c>
      <c r="B2387" s="39">
        <v>0.2222292263610039</v>
      </c>
      <c r="C2387" s="39">
        <v>-0.17733966187916911</v>
      </c>
      <c r="D2387" s="29">
        <f>'Monte Carlo Inputs'!$C$6+'Monte Carlo Inputs'!$D$6*B2387</f>
        <v>0.1407068547564862</v>
      </c>
      <c r="E2387" s="29">
        <f>'Monte Carlo Inputs'!$C$7+'Monte Carlo Inputs'!$D$7*C2387</f>
        <v>0.57647451803401639</v>
      </c>
      <c r="F2387" s="16">
        <f>'Monte Carlo Inputs'!$C$17*(1+$D2387)</f>
        <v>2770.8910208889811</v>
      </c>
      <c r="G2387" s="16">
        <f t="shared" ref="G2387:J2387" si="2381">F2387*(1+$D2387)</f>
        <v>3160.7743813112588</v>
      </c>
      <c r="H2387" s="16">
        <f t="shared" si="2381"/>
        <v>3605.517003100445</v>
      </c>
      <c r="I2387" s="16">
        <f t="shared" si="2381"/>
        <v>4112.8379603777412</v>
      </c>
      <c r="J2387" s="16">
        <f t="shared" si="2381"/>
        <v>4691.5424539055748</v>
      </c>
      <c r="K2387" s="16">
        <f>F2387*$E2387*(1-'Monte Carlo Inputs'!$C$11)+F2387*'Monte Carlo Inputs'!$C$12-F2387*'Monte Carlo Inputs'!$C$13-'Monte Carlo Inputs'!$C$14*(F2387-'Monte Carlo Inputs'!$C$17)</f>
        <v>1248.4533932413485</v>
      </c>
      <c r="L2387" s="16">
        <f>G2387*$E2387*(1-'Monte Carlo Inputs'!$C$11)+G2387*'Monte Carlo Inputs'!$C$12-G2387*'Monte Carlo Inputs'!$C$13-'Monte Carlo Inputs'!$C$14*(G2387-F2387)</f>
        <v>1424.1193435144014</v>
      </c>
      <c r="M2387" s="16">
        <f>H2387*$E2387*(1-'Monte Carlo Inputs'!$C$11)+H2387*'Monte Carlo Inputs'!$C$12-H2387*'Monte Carlo Inputs'!$C$13-'Monte Carlo Inputs'!$C$14*(H2387-G2387)</f>
        <v>1624.5026971381849</v>
      </c>
      <c r="N2387" s="16">
        <f>I2387*$E2387*(1-'Monte Carlo Inputs'!$C$11)+I2387*'Monte Carlo Inputs'!$C$12-I2387*'Monte Carlo Inputs'!$C$13-'Monte Carlo Inputs'!$C$14*(I2387-H2387)</f>
        <v>1853.0813621959278</v>
      </c>
      <c r="O2387" s="16">
        <f>J2387*$E2387*(1-'Monte Carlo Inputs'!$C$11)+J2387*'Monte Carlo Inputs'!$C$12-J2387*'Monte Carlo Inputs'!$C$13-'Monte Carlo Inputs'!$C$14*(J2387-I2387)</f>
        <v>2113.8226122783822</v>
      </c>
    </row>
    <row r="2388" spans="1:15">
      <c r="A2388">
        <v>2384</v>
      </c>
      <c r="B2388" s="39">
        <v>0.13153734832255895</v>
      </c>
      <c r="C2388" s="39">
        <v>6.1532528790187863E-2</v>
      </c>
      <c r="D2388" s="29">
        <f>'Monte Carlo Inputs'!$C$6+'Monte Carlo Inputs'!$D$6*B2388</f>
        <v>0.13483144973644962</v>
      </c>
      <c r="E2388" s="29">
        <f>'Monte Carlo Inputs'!$C$7+'Monte Carlo Inputs'!$D$7*C2388</f>
        <v>0.58502420315839931</v>
      </c>
      <c r="F2388" s="16">
        <f>'Monte Carlo Inputs'!$C$17*(1+$D2388)</f>
        <v>2756.6190745548101</v>
      </c>
      <c r="G2388" s="16">
        <f t="shared" ref="G2388:J2388" si="2382">F2388*(1+$D2388)</f>
        <v>3128.2980207481851</v>
      </c>
      <c r="H2388" s="16">
        <f t="shared" si="2382"/>
        <v>3550.0909780933284</v>
      </c>
      <c r="I2388" s="16">
        <f t="shared" si="2382"/>
        <v>4028.7548913659421</v>
      </c>
      <c r="J2388" s="16">
        <f t="shared" si="2382"/>
        <v>4571.9577540016244</v>
      </c>
      <c r="K2388" s="16">
        <f>F2388*$E2388*(1-'Monte Carlo Inputs'!$C$11)+F2388*'Monte Carlo Inputs'!$C$12-F2388*'Monte Carlo Inputs'!$C$13-'Monte Carlo Inputs'!$C$14*(F2388-'Monte Carlo Inputs'!$C$17)</f>
        <v>1258.5837988590354</v>
      </c>
      <c r="L2388" s="16">
        <f>G2388*$E2388*(1-'Monte Carlo Inputs'!$C$11)+G2388*'Monte Carlo Inputs'!$C$12-G2388*'Monte Carlo Inputs'!$C$13-'Monte Carlo Inputs'!$C$14*(G2388-F2388)</f>
        <v>1428.2804770740074</v>
      </c>
      <c r="M2388" s="16">
        <f>H2388*$E2388*(1-'Monte Carlo Inputs'!$C$11)+H2388*'Monte Carlo Inputs'!$C$12-H2388*'Monte Carlo Inputs'!$C$13-'Monte Carlo Inputs'!$C$14*(H2388-G2388)</f>
        <v>1620.8576044281633</v>
      </c>
      <c r="N2388" s="16">
        <f>I2388*$E2388*(1-'Monte Carlo Inputs'!$C$11)+I2388*'Monte Carlo Inputs'!$C$12-I2388*'Monte Carlo Inputs'!$C$13-'Monte Carlo Inputs'!$C$14*(I2388-H2388)</f>
        <v>1839.4001850495613</v>
      </c>
      <c r="O2388" s="16">
        <f>J2388*$E2388*(1-'Monte Carlo Inputs'!$C$11)+J2388*'Monte Carlo Inputs'!$C$12-J2388*'Monte Carlo Inputs'!$C$13-'Monte Carlo Inputs'!$C$14*(J2388-I2388)</f>
        <v>2087.4091786452873</v>
      </c>
    </row>
    <row r="2389" spans="1:15">
      <c r="A2389">
        <v>2385</v>
      </c>
      <c r="B2389" s="39">
        <v>0.61729647046518432</v>
      </c>
      <c r="C2389" s="39">
        <v>-0.63870349588186615</v>
      </c>
      <c r="D2389" s="29">
        <f>'Monte Carlo Inputs'!$C$6+'Monte Carlo Inputs'!$D$6*B2389</f>
        <v>0.16630098864659879</v>
      </c>
      <c r="E2389" s="29">
        <f>'Monte Carlo Inputs'!$C$7+'Monte Carlo Inputs'!$D$7*C2389</f>
        <v>0.55996143839319279</v>
      </c>
      <c r="F2389" s="16">
        <f>'Monte Carlo Inputs'!$C$17*(1+$D2389)</f>
        <v>2833.0617315214531</v>
      </c>
      <c r="G2389" s="16">
        <f t="shared" ref="G2389:J2389" si="2383">F2389*(1+$D2389)</f>
        <v>3304.2026983703154</v>
      </c>
      <c r="H2389" s="16">
        <f t="shared" si="2383"/>
        <v>3853.6948737980579</v>
      </c>
      <c r="I2389" s="16">
        <f t="shared" si="2383"/>
        <v>4494.5681412530039</v>
      </c>
      <c r="J2389" s="16">
        <f t="shared" si="2383"/>
        <v>5242.0192666828843</v>
      </c>
      <c r="K2389" s="16">
        <f>F2389*$E2389*(1-'Monte Carlo Inputs'!$C$11)+F2389*'Monte Carlo Inputs'!$C$12-F2389*'Monte Carlo Inputs'!$C$13-'Monte Carlo Inputs'!$C$14*(F2389-'Monte Carlo Inputs'!$C$17)</f>
        <v>1244.0894690834621</v>
      </c>
      <c r="L2389" s="16">
        <f>G2389*$E2389*(1-'Monte Carlo Inputs'!$C$11)+G2389*'Monte Carlo Inputs'!$C$12-G2389*'Monte Carlo Inputs'!$C$13-'Monte Carlo Inputs'!$C$14*(G2389-F2389)</f>
        <v>1450.9827777568637</v>
      </c>
      <c r="M2389" s="16">
        <f>H2389*$E2389*(1-'Monte Carlo Inputs'!$C$11)+H2389*'Monte Carlo Inputs'!$C$12-H2389*'Monte Carlo Inputs'!$C$13-'Monte Carlo Inputs'!$C$14*(H2389-G2389)</f>
        <v>1692.2826482070186</v>
      </c>
      <c r="N2389" s="16">
        <f>I2389*$E2389*(1-'Monte Carlo Inputs'!$C$11)+I2389*'Monte Carlo Inputs'!$C$12-I2389*'Monte Carlo Inputs'!$C$13-'Monte Carlo Inputs'!$C$14*(I2389-H2389)</f>
        <v>1973.7109256733295</v>
      </c>
      <c r="O2389" s="16">
        <f>J2389*$E2389*(1-'Monte Carlo Inputs'!$C$11)+J2389*'Monte Carlo Inputs'!$C$12-J2389*'Monte Carlo Inputs'!$C$13-'Monte Carlo Inputs'!$C$14*(J2389-I2389)</f>
        <v>2301.9410039153977</v>
      </c>
    </row>
    <row r="2390" spans="1:15">
      <c r="A2390">
        <v>2386</v>
      </c>
      <c r="B2390" s="39">
        <v>-1.6515755362690725</v>
      </c>
      <c r="C2390" s="39">
        <v>1.6285719648054801E-2</v>
      </c>
      <c r="D2390" s="29">
        <f>'Monte Carlo Inputs'!$C$6+'Monte Carlo Inputs'!$D$6*B2390</f>
        <v>1.9313824343572358E-2</v>
      </c>
      <c r="E2390" s="29">
        <f>'Monte Carlo Inputs'!$C$7+'Monte Carlo Inputs'!$D$7*C2390</f>
        <v>0.58340473473068366</v>
      </c>
      <c r="F2390" s="16">
        <f>'Monte Carlo Inputs'!$C$17*(1+$D2390)</f>
        <v>2476.015210712972</v>
      </c>
      <c r="G2390" s="16">
        <f t="shared" ref="G2390:J2390" si="2384">F2390*(1+$D2390)</f>
        <v>2523.8365335646959</v>
      </c>
      <c r="H2390" s="16">
        <f t="shared" si="2384"/>
        <v>2572.5814690458551</v>
      </c>
      <c r="I2390" s="16">
        <f t="shared" si="2384"/>
        <v>2622.2678556485362</v>
      </c>
      <c r="J2390" s="16">
        <f t="shared" si="2384"/>
        <v>2672.9138763943283</v>
      </c>
      <c r="K2390" s="16">
        <f>F2390*$E2390*(1-'Monte Carlo Inputs'!$C$11)+F2390*'Monte Carlo Inputs'!$C$12-F2390*'Monte Carlo Inputs'!$C$13-'Monte Carlo Inputs'!$C$14*(F2390-'Monte Carlo Inputs'!$C$17)</f>
        <v>1123.4707689763777</v>
      </c>
      <c r="L2390" s="16">
        <f>G2390*$E2390*(1-'Monte Carlo Inputs'!$C$11)+G2390*'Monte Carlo Inputs'!$C$12-G2390*'Monte Carlo Inputs'!$C$13-'Monte Carlo Inputs'!$C$14*(G2390-F2390)</f>
        <v>1145.1692860635255</v>
      </c>
      <c r="M2390" s="16">
        <f>H2390*$E2390*(1-'Monte Carlo Inputs'!$C$11)+H2390*'Monte Carlo Inputs'!$C$12-H2390*'Monte Carlo Inputs'!$C$13-'Monte Carlo Inputs'!$C$14*(H2390-G2390)</f>
        <v>1167.2868844982111</v>
      </c>
      <c r="N2390" s="16">
        <f>I2390*$E2390*(1-'Monte Carlo Inputs'!$C$11)+I2390*'Monte Carlo Inputs'!$C$12-I2390*'Monte Carlo Inputs'!$C$13-'Monte Carlo Inputs'!$C$14*(I2390-H2390)</f>
        <v>1189.831658343965</v>
      </c>
      <c r="O2390" s="16">
        <f>J2390*$E2390*(1-'Monte Carlo Inputs'!$C$11)+J2390*'Monte Carlo Inputs'!$C$12-J2390*'Monte Carlo Inputs'!$C$13-'Monte Carlo Inputs'!$C$14*(J2390-I2390)</f>
        <v>1212.811857991642</v>
      </c>
    </row>
    <row r="2391" spans="1:15">
      <c r="A2391">
        <v>2387</v>
      </c>
      <c r="B2391" s="39">
        <v>0.23675783444001161</v>
      </c>
      <c r="C2391" s="39">
        <v>-0.18070902526191193</v>
      </c>
      <c r="D2391" s="29">
        <f>'Monte Carlo Inputs'!$C$6+'Monte Carlo Inputs'!$D$6*B2391</f>
        <v>0.14164807968960932</v>
      </c>
      <c r="E2391" s="29">
        <f>'Monte Carlo Inputs'!$C$7+'Monte Carlo Inputs'!$D$7*C2391</f>
        <v>0.57635392217934056</v>
      </c>
      <c r="F2391" s="16">
        <f>'Monte Carlo Inputs'!$C$17*(1+$D2391)</f>
        <v>2773.1773503740305</v>
      </c>
      <c r="G2391" s="16">
        <f t="shared" ref="G2391:J2391" si="2385">F2391*(1+$D2391)</f>
        <v>3165.992596693231</v>
      </c>
      <c r="H2391" s="16">
        <f t="shared" si="2385"/>
        <v>3614.4493683263472</v>
      </c>
      <c r="I2391" s="16">
        <f t="shared" si="2385"/>
        <v>4126.4291804850955</v>
      </c>
      <c r="J2391" s="16">
        <f t="shared" si="2385"/>
        <v>4710.9299498759774</v>
      </c>
      <c r="K2391" s="16">
        <f>F2391*$E2391*(1-'Monte Carlo Inputs'!$C$11)+F2391*'Monte Carlo Inputs'!$C$12-F2391*'Monte Carlo Inputs'!$C$13-'Monte Carlo Inputs'!$C$14*(F2391-'Monte Carlo Inputs'!$C$17)</f>
        <v>1249.2791477115384</v>
      </c>
      <c r="L2391" s="16">
        <f>G2391*$E2391*(1-'Monte Carlo Inputs'!$C$11)+G2391*'Monte Carlo Inputs'!$C$12-G2391*'Monte Carlo Inputs'!$C$13-'Monte Carlo Inputs'!$C$14*(G2391-F2391)</f>
        <v>1426.2371399811498</v>
      </c>
      <c r="M2391" s="16">
        <f>H2391*$E2391*(1-'Monte Carlo Inputs'!$C$11)+H2391*'Monte Carlo Inputs'!$C$12-H2391*'Monte Carlo Inputs'!$C$13-'Monte Carlo Inputs'!$C$14*(H2391-G2391)</f>
        <v>1628.26089204148</v>
      </c>
      <c r="N2391" s="16">
        <f>I2391*$E2391*(1-'Monte Carlo Inputs'!$C$11)+I2391*'Monte Carlo Inputs'!$C$12-I2391*'Monte Carlo Inputs'!$C$13-'Monte Carlo Inputs'!$C$14*(I2391-H2391)</f>
        <v>1858.9009206328458</v>
      </c>
      <c r="O2391" s="16">
        <f>J2391*$E2391*(1-'Monte Carlo Inputs'!$C$11)+J2391*'Monte Carlo Inputs'!$C$12-J2391*'Monte Carlo Inputs'!$C$13-'Monte Carlo Inputs'!$C$14*(J2391-I2391)</f>
        <v>2122.2106663737354</v>
      </c>
    </row>
    <row r="2392" spans="1:15">
      <c r="A2392">
        <v>2388</v>
      </c>
      <c r="B2392" s="39">
        <v>-0.2944094913249613</v>
      </c>
      <c r="C2392" s="39">
        <v>0.76668642219132799</v>
      </c>
      <c r="D2392" s="29">
        <f>'Monte Carlo Inputs'!$C$6+'Monte Carlo Inputs'!$D$6*B2392</f>
        <v>0.10723680450401891</v>
      </c>
      <c r="E2392" s="29">
        <f>'Monte Carlo Inputs'!$C$7+'Monte Carlo Inputs'!$D$7*C2392</f>
        <v>0.61026298769802534</v>
      </c>
      <c r="F2392" s="16">
        <f>'Monte Carlo Inputs'!$C$17*(1+$D2392)</f>
        <v>2689.5889218207126</v>
      </c>
      <c r="G2392" s="16">
        <f t="shared" ref="G2392:J2392" si="2386">F2392*(1+$D2392)</f>
        <v>2978.0118432261752</v>
      </c>
      <c r="H2392" s="16">
        <f t="shared" si="2386"/>
        <v>3297.3643170688733</v>
      </c>
      <c r="I2392" s="16">
        <f t="shared" si="2386"/>
        <v>3650.9631297169158</v>
      </c>
      <c r="J2392" s="16">
        <f t="shared" si="2386"/>
        <v>4042.4807491097495</v>
      </c>
      <c r="K2392" s="16">
        <f>F2392*$E2392*(1-'Monte Carlo Inputs'!$C$11)+F2392*'Monte Carlo Inputs'!$C$12-F2392*'Monte Carlo Inputs'!$C$13-'Monte Carlo Inputs'!$C$14*(F2392-'Monte Carlo Inputs'!$C$17)</f>
        <v>1275.2927967681164</v>
      </c>
      <c r="L2392" s="16">
        <f>G2392*$E2392*(1-'Monte Carlo Inputs'!$C$11)+G2392*'Monte Carlo Inputs'!$C$12-G2392*'Monte Carlo Inputs'!$C$13-'Monte Carlo Inputs'!$C$14*(G2392-F2392)</f>
        <v>1412.0511211005226</v>
      </c>
      <c r="M2392" s="16">
        <f>H2392*$E2392*(1-'Monte Carlo Inputs'!$C$11)+H2392*'Monte Carlo Inputs'!$C$12-H2392*'Monte Carlo Inputs'!$C$13-'Monte Carlo Inputs'!$C$14*(H2392-G2392)</f>
        <v>1563.47497112366</v>
      </c>
      <c r="N2392" s="16">
        <f>I2392*$E2392*(1-'Monte Carlo Inputs'!$C$11)+I2392*'Monte Carlo Inputs'!$C$12-I2392*'Monte Carlo Inputs'!$C$13-'Monte Carlo Inputs'!$C$14*(I2392-H2392)</f>
        <v>1731.1370309489744</v>
      </c>
      <c r="O2392" s="16">
        <f>J2392*$E2392*(1-'Monte Carlo Inputs'!$C$11)+J2392*'Monte Carlo Inputs'!$C$12-J2392*'Monte Carlo Inputs'!$C$13-'Monte Carlo Inputs'!$C$14*(J2392-I2392)</f>
        <v>1916.7786343065172</v>
      </c>
    </row>
    <row r="2393" spans="1:15">
      <c r="A2393">
        <v>2389</v>
      </c>
      <c r="B2393" s="39">
        <v>1.4185396742726579</v>
      </c>
      <c r="C2393" s="39">
        <v>1.093971133428097</v>
      </c>
      <c r="D2393" s="29">
        <f>'Monte Carlo Inputs'!$C$6+'Monte Carlo Inputs'!$D$6*B2393</f>
        <v>0.21820892620110649</v>
      </c>
      <c r="E2393" s="29">
        <f>'Monte Carlo Inputs'!$C$7+'Monte Carlo Inputs'!$D$7*C2393</f>
        <v>0.621977123275122</v>
      </c>
      <c r="F2393" s="16">
        <f>'Monte Carlo Inputs'!$C$17*(1+$D2393)</f>
        <v>2959.1513026351081</v>
      </c>
      <c r="G2393" s="16">
        <f t="shared" ref="G2393:J2393" si="2387">F2393*(1+$D2393)</f>
        <v>3604.8645308497203</v>
      </c>
      <c r="H2393" s="16">
        <f t="shared" si="2387"/>
        <v>4391.478149226893</v>
      </c>
      <c r="I2393" s="16">
        <f t="shared" si="2387"/>
        <v>5349.7378806053157</v>
      </c>
      <c r="J2393" s="16">
        <f t="shared" si="2387"/>
        <v>6517.0984389895848</v>
      </c>
      <c r="K2393" s="16">
        <f>F2393*$E2393*(1-'Monte Carlo Inputs'!$C$11)+F2393*'Monte Carlo Inputs'!$C$12-F2393*'Monte Carlo Inputs'!$C$13-'Monte Carlo Inputs'!$C$14*(F2393-'Monte Carlo Inputs'!$C$17)</f>
        <v>1431.8552836932768</v>
      </c>
      <c r="L2393" s="16">
        <f>G2393*$E2393*(1-'Monte Carlo Inputs'!$C$11)+G2393*'Monte Carlo Inputs'!$C$12-G2393*'Monte Carlo Inputs'!$C$13-'Monte Carlo Inputs'!$C$14*(G2393-F2393)</f>
        <v>1744.2988876233676</v>
      </c>
      <c r="M2393" s="16">
        <f>H2393*$E2393*(1-'Monte Carlo Inputs'!$C$11)+H2393*'Monte Carlo Inputs'!$C$12-H2393*'Monte Carlo Inputs'!$C$13-'Monte Carlo Inputs'!$C$14*(H2393-G2393)</f>
        <v>2124.920474865447</v>
      </c>
      <c r="N2393" s="16">
        <f>I2393*$E2393*(1-'Monte Carlo Inputs'!$C$11)+I2393*'Monte Carlo Inputs'!$C$12-I2393*'Monte Carlo Inputs'!$C$13-'Monte Carlo Inputs'!$C$14*(I2393-H2393)</f>
        <v>2588.5970899485815</v>
      </c>
      <c r="O2393" s="16">
        <f>J2393*$E2393*(1-'Monte Carlo Inputs'!$C$11)+J2393*'Monte Carlo Inputs'!$C$12-J2393*'Monte Carlo Inputs'!$C$13-'Monte Carlo Inputs'!$C$14*(J2393-I2393)</f>
        <v>3153.4520813135705</v>
      </c>
    </row>
    <row r="2394" spans="1:15">
      <c r="A2394">
        <v>2390</v>
      </c>
      <c r="B2394" s="39">
        <v>-0.75446165396754084</v>
      </c>
      <c r="C2394" s="39">
        <v>0.68983275137782318</v>
      </c>
      <c r="D2394" s="29">
        <f>'Monte Carlo Inputs'!$C$6+'Monte Carlo Inputs'!$D$6*B2394</f>
        <v>7.7432671605557141E-2</v>
      </c>
      <c r="E2394" s="29">
        <f>'Monte Carlo Inputs'!$C$7+'Monte Carlo Inputs'!$D$7*C2394</f>
        <v>0.60751225022512312</v>
      </c>
      <c r="F2394" s="16">
        <f>'Monte Carlo Inputs'!$C$17*(1+$D2394)</f>
        <v>2617.1917025970592</v>
      </c>
      <c r="G2394" s="16">
        <f t="shared" ref="G2394:J2394" si="2388">F2394*(1+$D2394)</f>
        <v>2819.8478482330461</v>
      </c>
      <c r="H2394" s="16">
        <f t="shared" si="2388"/>
        <v>3038.1962006429126</v>
      </c>
      <c r="I2394" s="16">
        <f t="shared" si="2388"/>
        <v>3273.4518493205464</v>
      </c>
      <c r="J2394" s="16">
        <f t="shared" si="2388"/>
        <v>3526.9239713855877</v>
      </c>
      <c r="K2394" s="16">
        <f>F2394*$E2394*(1-'Monte Carlo Inputs'!$C$11)+F2394*'Monte Carlo Inputs'!$C$12-F2394*'Monte Carlo Inputs'!$C$13-'Monte Carlo Inputs'!$C$14*(F2394-'Monte Carlo Inputs'!$C$17)</f>
        <v>1234.7461514710699</v>
      </c>
      <c r="L2394" s="16">
        <f>G2394*$E2394*(1-'Monte Carlo Inputs'!$C$11)+G2394*'Monte Carlo Inputs'!$C$12-G2394*'Monte Carlo Inputs'!$C$13-'Monte Carlo Inputs'!$C$14*(G2394-F2394)</f>
        <v>1330.3558447341545</v>
      </c>
      <c r="M2394" s="16">
        <f>H2394*$E2394*(1-'Monte Carlo Inputs'!$C$11)+H2394*'Monte Carlo Inputs'!$C$12-H2394*'Monte Carlo Inputs'!$C$13-'Monte Carlo Inputs'!$C$14*(H2394-G2394)</f>
        <v>1433.3688519779878</v>
      </c>
      <c r="N2394" s="16">
        <f>I2394*$E2394*(1-'Monte Carlo Inputs'!$C$11)+I2394*'Monte Carlo Inputs'!$C$12-I2394*'Monte Carlo Inputs'!$C$13-'Monte Carlo Inputs'!$C$14*(I2394-H2394)</f>
        <v>1544.3584315828341</v>
      </c>
      <c r="O2394" s="16">
        <f>J2394*$E2394*(1-'Monte Carlo Inputs'!$C$11)+J2394*'Monte Carlo Inputs'!$C$12-J2394*'Monte Carlo Inputs'!$C$13-'Monte Carlo Inputs'!$C$14*(J2394-I2394)</f>
        <v>1663.9422308568603</v>
      </c>
    </row>
    <row r="2395" spans="1:15">
      <c r="A2395">
        <v>2391</v>
      </c>
      <c r="B2395" s="39">
        <v>-1.4937721832943329</v>
      </c>
      <c r="C2395" s="39">
        <v>0.15032104999464399</v>
      </c>
      <c r="D2395" s="29">
        <f>'Monte Carlo Inputs'!$C$6+'Monte Carlo Inputs'!$D$6*B2395</f>
        <v>2.9536995726718293E-2</v>
      </c>
      <c r="E2395" s="29">
        <f>'Monte Carlo Inputs'!$C$7+'Monte Carlo Inputs'!$D$7*C2395</f>
        <v>0.58820211138133027</v>
      </c>
      <c r="F2395" s="16">
        <f>'Monte Carlo Inputs'!$C$17*(1+$D2395)</f>
        <v>2500.8483163197716</v>
      </c>
      <c r="G2395" s="16">
        <f t="shared" ref="G2395:J2395" si="2389">F2395*(1+$D2395)</f>
        <v>2574.7158623520791</v>
      </c>
      <c r="H2395" s="16">
        <f t="shared" si="2389"/>
        <v>2650.7652337758859</v>
      </c>
      <c r="I2395" s="16">
        <f t="shared" si="2389"/>
        <v>2729.0608751584573</v>
      </c>
      <c r="J2395" s="16">
        <f t="shared" si="2389"/>
        <v>2809.6691345659665</v>
      </c>
      <c r="K2395" s="16">
        <f>F2395*$E2395*(1-'Monte Carlo Inputs'!$C$11)+F2395*'Monte Carlo Inputs'!$C$12-F2395*'Monte Carlo Inputs'!$C$13-'Monte Carlo Inputs'!$C$14*(F2395-'Monte Carlo Inputs'!$C$17)</f>
        <v>1143.6840867081571</v>
      </c>
      <c r="L2395" s="16">
        <f>G2395*$E2395*(1-'Monte Carlo Inputs'!$C$11)+G2395*'Monte Carlo Inputs'!$C$12-G2395*'Monte Carlo Inputs'!$C$13-'Monte Carlo Inputs'!$C$14*(G2395-F2395)</f>
        <v>1177.4650786899717</v>
      </c>
      <c r="M2395" s="16">
        <f>H2395*$E2395*(1-'Monte Carlo Inputs'!$C$11)+H2395*'Monte Carlo Inputs'!$C$12-H2395*'Monte Carlo Inputs'!$C$13-'Monte Carlo Inputs'!$C$14*(H2395-G2395)</f>
        <v>1212.2438596875973</v>
      </c>
      <c r="N2395" s="16">
        <f>I2395*$E2395*(1-'Monte Carlo Inputs'!$C$11)+I2395*'Monte Carlo Inputs'!$C$12-I2395*'Monte Carlo Inputs'!$C$13-'Monte Carlo Inputs'!$C$14*(I2395-H2395)</f>
        <v>1248.04990139093</v>
      </c>
      <c r="O2395" s="16">
        <f>J2395*$E2395*(1-'Monte Carlo Inputs'!$C$11)+J2395*'Monte Carlo Inputs'!$C$12-J2395*'Monte Carlo Inputs'!$C$13-'Monte Carlo Inputs'!$C$14*(J2395-I2395)</f>
        <v>1284.9135459950453</v>
      </c>
    </row>
    <row r="2396" spans="1:15">
      <c r="A2396">
        <v>2392</v>
      </c>
      <c r="B2396" s="39">
        <v>0.33437115457157596</v>
      </c>
      <c r="C2396" s="39">
        <v>0.36218292911394301</v>
      </c>
      <c r="D2396" s="29">
        <f>'Monte Carlo Inputs'!$C$6+'Monte Carlo Inputs'!$D$6*B2396</f>
        <v>0.1479718851232151</v>
      </c>
      <c r="E2396" s="29">
        <f>'Monte Carlo Inputs'!$C$7+'Monte Carlo Inputs'!$D$7*C2396</f>
        <v>0.59578504663743681</v>
      </c>
      <c r="F2396" s="16">
        <f>'Monte Carlo Inputs'!$C$17*(1+$D2396)</f>
        <v>2788.5385061528018</v>
      </c>
      <c r="G2396" s="16">
        <f t="shared" ref="G2396:J2396" si="2390">F2396*(1+$D2396)</f>
        <v>3201.163805646906</v>
      </c>
      <c r="H2396" s="16">
        <f t="shared" si="2390"/>
        <v>3674.8460485566839</v>
      </c>
      <c r="I2396" s="16">
        <f t="shared" si="2390"/>
        <v>4218.6199458992141</v>
      </c>
      <c r="J2396" s="16">
        <f t="shared" si="2390"/>
        <v>4842.8570919123158</v>
      </c>
      <c r="K2396" s="16">
        <f>F2396*$E2396*(1-'Monte Carlo Inputs'!$C$11)+F2396*'Monte Carlo Inputs'!$C$12-F2396*'Monte Carlo Inputs'!$C$13-'Monte Carlo Inputs'!$C$14*(F2396-'Monte Carlo Inputs'!$C$17)</f>
        <v>1294.9808861290801</v>
      </c>
      <c r="L2396" s="16">
        <f>G2396*$E2396*(1-'Monte Carlo Inputs'!$C$11)+G2396*'Monte Carlo Inputs'!$C$12-G2396*'Monte Carlo Inputs'!$C$13-'Monte Carlo Inputs'!$C$14*(G2396-F2396)</f>
        <v>1486.6016490481318</v>
      </c>
      <c r="M2396" s="16">
        <f>H2396*$E2396*(1-'Monte Carlo Inputs'!$C$11)+H2396*'Monte Carlo Inputs'!$C$12-H2396*'Monte Carlo Inputs'!$C$13-'Monte Carlo Inputs'!$C$14*(H2396-G2396)</f>
        <v>1706.5768974850641</v>
      </c>
      <c r="N2396" s="16">
        <f>I2396*$E2396*(1-'Monte Carlo Inputs'!$C$11)+I2396*'Monte Carlo Inputs'!$C$12-I2396*'Monte Carlo Inputs'!$C$13-'Monte Carlo Inputs'!$C$14*(I2396-H2396)</f>
        <v>1959.1022981136566</v>
      </c>
      <c r="O2396" s="16">
        <f>J2396*$E2396*(1-'Monte Carlo Inputs'!$C$11)+J2396*'Monte Carlo Inputs'!$C$12-J2396*'Monte Carlo Inputs'!$C$13-'Monte Carlo Inputs'!$C$14*(J2396-I2396)</f>
        <v>2248.9943583147569</v>
      </c>
    </row>
    <row r="2397" spans="1:15">
      <c r="A2397">
        <v>2393</v>
      </c>
      <c r="B2397" s="39">
        <v>0.35956645977939145</v>
      </c>
      <c r="C2397" s="39">
        <v>1.009583022423115</v>
      </c>
      <c r="D2397" s="29">
        <f>'Monte Carlo Inputs'!$C$6+'Monte Carlo Inputs'!$D$6*B2397</f>
        <v>0.1496041439968995</v>
      </c>
      <c r="E2397" s="29">
        <f>'Monte Carlo Inputs'!$C$7+'Monte Carlo Inputs'!$D$7*C2397</f>
        <v>0.61895671401227592</v>
      </c>
      <c r="F2397" s="16">
        <f>'Monte Carlo Inputs'!$C$17*(1+$D2397)</f>
        <v>2792.5034261828691</v>
      </c>
      <c r="G2397" s="16">
        <f t="shared" ref="G2397:J2397" si="2391">F2397*(1+$D2397)</f>
        <v>3210.2735108653665</v>
      </c>
      <c r="H2397" s="16">
        <f t="shared" si="2391"/>
        <v>3690.543731454301</v>
      </c>
      <c r="I2397" s="16">
        <f t="shared" si="2391"/>
        <v>4242.6643672816454</v>
      </c>
      <c r="J2397" s="16">
        <f t="shared" si="2391"/>
        <v>4877.3845382149639</v>
      </c>
      <c r="K2397" s="16">
        <f>F2397*$E2397*(1-'Monte Carlo Inputs'!$C$11)+F2397*'Monte Carlo Inputs'!$C$12-F2397*'Monte Carlo Inputs'!$C$13-'Monte Carlo Inputs'!$C$14*(F2397-'Monte Carlo Inputs'!$C$17)</f>
        <v>1342.9238002397676</v>
      </c>
      <c r="L2397" s="16">
        <f>G2397*$E2397*(1-'Monte Carlo Inputs'!$C$11)+G2397*'Monte Carlo Inputs'!$C$12-G2397*'Monte Carlo Inputs'!$C$13-'Monte Carlo Inputs'!$C$14*(G2397-F2397)</f>
        <v>1543.8307658277013</v>
      </c>
      <c r="M2397" s="16">
        <f>H2397*$E2397*(1-'Monte Carlo Inputs'!$C$11)+H2397*'Monte Carlo Inputs'!$C$12-H2397*'Monte Carlo Inputs'!$C$13-'Monte Carlo Inputs'!$C$14*(H2397-G2397)</f>
        <v>1774.7942460254324</v>
      </c>
      <c r="N2397" s="16">
        <f>I2397*$E2397*(1-'Monte Carlo Inputs'!$C$11)+I2397*'Monte Carlo Inputs'!$C$12-I2397*'Monte Carlo Inputs'!$C$13-'Monte Carlo Inputs'!$C$14*(I2397-H2397)</f>
        <v>2040.3108199726905</v>
      </c>
      <c r="O2397" s="16">
        <f>J2397*$E2397*(1-'Monte Carlo Inputs'!$C$11)+J2397*'Monte Carlo Inputs'!$C$12-J2397*'Monte Carlo Inputs'!$C$13-'Monte Carlo Inputs'!$C$14*(J2397-I2397)</f>
        <v>2345.5497736823168</v>
      </c>
    </row>
    <row r="2398" spans="1:15">
      <c r="A2398">
        <v>2394</v>
      </c>
      <c r="B2398" s="39">
        <v>1.2479762675864885</v>
      </c>
      <c r="C2398" s="39">
        <v>-1.0430637299729768</v>
      </c>
      <c r="D2398" s="29">
        <f>'Monte Carlo Inputs'!$C$6+'Monte Carlo Inputs'!$D$6*B2398</f>
        <v>0.2071591043476694</v>
      </c>
      <c r="E2398" s="29">
        <f>'Monte Carlo Inputs'!$C$7+'Monte Carlo Inputs'!$D$7*C2398</f>
        <v>0.54548862484125427</v>
      </c>
      <c r="F2398" s="16">
        <f>'Monte Carlo Inputs'!$C$17*(1+$D2398)</f>
        <v>2932.3101803709242</v>
      </c>
      <c r="G2398" s="16">
        <f t="shared" ref="G2398:J2398" si="2392">F2398*(1+$D2398)</f>
        <v>3539.7649310061179</v>
      </c>
      <c r="H2398" s="16">
        <f t="shared" si="2392"/>
        <v>4273.0594637146351</v>
      </c>
      <c r="I2398" s="16">
        <f t="shared" si="2392"/>
        <v>5158.2626350420915</v>
      </c>
      <c r="J2398" s="16">
        <f t="shared" si="2392"/>
        <v>6226.8437025074609</v>
      </c>
      <c r="K2398" s="16">
        <f>F2398*$E2398*(1-'Monte Carlo Inputs'!$C$11)+F2398*'Monte Carlo Inputs'!$C$12-F2398*'Monte Carlo Inputs'!$C$13-'Monte Carlo Inputs'!$C$14*(F2398-'Monte Carlo Inputs'!$C$17)</f>
        <v>1258.9009170484867</v>
      </c>
      <c r="L2398" s="16">
        <f>G2398*$E2398*(1-'Monte Carlo Inputs'!$C$11)+G2398*'Monte Carlo Inputs'!$C$12-G2398*'Monte Carlo Inputs'!$C$13-'Monte Carlo Inputs'!$C$14*(G2398-F2398)</f>
        <v>1519.6937034867105</v>
      </c>
      <c r="M2398" s="16">
        <f>H2398*$E2398*(1-'Monte Carlo Inputs'!$C$11)+H2398*'Monte Carlo Inputs'!$C$12-H2398*'Monte Carlo Inputs'!$C$13-'Monte Carlo Inputs'!$C$14*(H2398-G2398)</f>
        <v>1834.5120899838105</v>
      </c>
      <c r="N2398" s="16">
        <f>I2398*$E2398*(1-'Monte Carlo Inputs'!$C$11)+I2398*'Monte Carlo Inputs'!$C$12-I2398*'Monte Carlo Inputs'!$C$13-'Monte Carlo Inputs'!$C$14*(I2398-H2398)</f>
        <v>2214.5479714598277</v>
      </c>
      <c r="O2398" s="16">
        <f>J2398*$E2398*(1-'Monte Carlo Inputs'!$C$11)+J2398*'Monte Carlo Inputs'!$C$12-J2398*'Monte Carlo Inputs'!$C$13-'Monte Carlo Inputs'!$C$14*(J2398-I2398)</f>
        <v>2673.3117457623939</v>
      </c>
    </row>
    <row r="2399" spans="1:15">
      <c r="A2399">
        <v>2395</v>
      </c>
      <c r="B2399" s="39">
        <v>1.544839577267473</v>
      </c>
      <c r="C2399" s="39">
        <v>-1.0313738325195332</v>
      </c>
      <c r="D2399" s="29">
        <f>'Monte Carlo Inputs'!$C$6+'Monte Carlo Inputs'!$D$6*B2399</f>
        <v>0.22639117030207556</v>
      </c>
      <c r="E2399" s="29">
        <f>'Monte Carlo Inputs'!$C$7+'Monte Carlo Inputs'!$D$7*C2399</f>
        <v>0.54590702826478887</v>
      </c>
      <c r="F2399" s="16">
        <f>'Monte Carlo Inputs'!$C$17*(1+$D2399)</f>
        <v>2979.0267917807723</v>
      </c>
      <c r="G2399" s="16">
        <f t="shared" ref="G2399:J2399" si="2393">F2399*(1+$D2399)</f>
        <v>3653.4521535332588</v>
      </c>
      <c r="H2399" s="16">
        <f t="shared" si="2393"/>
        <v>4480.5614622142912</v>
      </c>
      <c r="I2399" s="16">
        <f t="shared" si="2393"/>
        <v>5494.9210152553633</v>
      </c>
      <c r="J2399" s="16">
        <f t="shared" si="2393"/>
        <v>6738.9226146164938</v>
      </c>
      <c r="K2399" s="16">
        <f>F2399*$E2399*(1-'Monte Carlo Inputs'!$C$11)+F2399*'Monte Carlo Inputs'!$C$12-F2399*'Monte Carlo Inputs'!$C$13-'Monte Carlo Inputs'!$C$14*(F2399-'Monte Carlo Inputs'!$C$17)</f>
        <v>1280.4929878738121</v>
      </c>
      <c r="L2399" s="16">
        <f>G2399*$E2399*(1-'Monte Carlo Inputs'!$C$11)+G2399*'Monte Carlo Inputs'!$C$12-G2399*'Monte Carlo Inputs'!$C$13-'Monte Carlo Inputs'!$C$14*(G2399-F2399)</f>
        <v>1570.3852939621659</v>
      </c>
      <c r="M2399" s="16">
        <f>H2399*$E2399*(1-'Monte Carlo Inputs'!$C$11)+H2399*'Monte Carlo Inputs'!$C$12-H2399*'Monte Carlo Inputs'!$C$13-'Monte Carlo Inputs'!$C$14*(H2399-G2399)</f>
        <v>1925.9066584874295</v>
      </c>
      <c r="N2399" s="16">
        <f>I2399*$E2399*(1-'Monte Carlo Inputs'!$C$11)+I2399*'Monte Carlo Inputs'!$C$12-I2399*'Monte Carlo Inputs'!$C$13-'Monte Carlo Inputs'!$C$14*(I2399-H2399)</f>
        <v>2361.9149207949581</v>
      </c>
      <c r="O2399" s="16">
        <f>J2399*$E2399*(1-'Monte Carlo Inputs'!$C$11)+J2399*'Monte Carlo Inputs'!$C$12-J2399*'Monte Carlo Inputs'!$C$13-'Monte Carlo Inputs'!$C$14*(J2399-I2399)</f>
        <v>2896.6316038676632</v>
      </c>
    </row>
    <row r="2400" spans="1:15">
      <c r="A2400">
        <v>2396</v>
      </c>
      <c r="B2400" s="39">
        <v>1.4214927489550564</v>
      </c>
      <c r="C2400" s="39">
        <v>1.2659953094418832</v>
      </c>
      <c r="D2400" s="29">
        <f>'Monte Carlo Inputs'!$C$6+'Monte Carlo Inputs'!$D$6*B2400</f>
        <v>0.21840023892048974</v>
      </c>
      <c r="E2400" s="29">
        <f>'Monte Carlo Inputs'!$C$7+'Monte Carlo Inputs'!$D$7*C2400</f>
        <v>0.62813419218539579</v>
      </c>
      <c r="F2400" s="16">
        <f>'Monte Carlo Inputs'!$C$17*(1+$D2400)</f>
        <v>2959.6160203617619</v>
      </c>
      <c r="G2400" s="16">
        <f t="shared" ref="G2400:J2400" si="2394">F2400*(1+$D2400)</f>
        <v>3605.9968663216796</v>
      </c>
      <c r="H2400" s="16">
        <f t="shared" si="2394"/>
        <v>4393.5474434728721</v>
      </c>
      <c r="I2400" s="16">
        <f t="shared" si="2394"/>
        <v>5353.0992548358545</v>
      </c>
      <c r="J2400" s="16">
        <f t="shared" si="2394"/>
        <v>6522.2174110571004</v>
      </c>
      <c r="K2400" s="16">
        <f>F2400*$E2400*(1-'Monte Carlo Inputs'!$C$11)+F2400*'Monte Carlo Inputs'!$C$12-F2400*'Monte Carlo Inputs'!$C$13-'Monte Carlo Inputs'!$C$14*(F2400-'Monte Carlo Inputs'!$C$17)</f>
        <v>1445.0532258670546</v>
      </c>
      <c r="L2400" s="16">
        <f>G2400*$E2400*(1-'Monte Carlo Inputs'!$C$11)+G2400*'Monte Carlo Inputs'!$C$12-G2400*'Monte Carlo Inputs'!$C$13-'Monte Carlo Inputs'!$C$14*(G2400-F2400)</f>
        <v>1760.6531956492431</v>
      </c>
      <c r="M2400" s="16">
        <f>H2400*$E2400*(1-'Monte Carlo Inputs'!$C$11)+H2400*'Monte Carlo Inputs'!$C$12-H2400*'Monte Carlo Inputs'!$C$13-'Monte Carlo Inputs'!$C$14*(H2400-G2400)</f>
        <v>2145.180274235162</v>
      </c>
      <c r="N2400" s="16">
        <f>I2400*$E2400*(1-'Monte Carlo Inputs'!$C$11)+I2400*'Monte Carlo Inputs'!$C$12-I2400*'Monte Carlo Inputs'!$C$13-'Monte Carlo Inputs'!$C$14*(I2400-H2400)</f>
        <v>2613.6881586556437</v>
      </c>
      <c r="O2400" s="16">
        <f>J2400*$E2400*(1-'Monte Carlo Inputs'!$C$11)+J2400*'Monte Carlo Inputs'!$C$12-J2400*'Monte Carlo Inputs'!$C$13-'Monte Carlo Inputs'!$C$14*(J2400-I2400)</f>
        <v>3184.5182769696903</v>
      </c>
    </row>
    <row r="2401" spans="1:15">
      <c r="A2401">
        <v>2397</v>
      </c>
      <c r="B2401" s="39">
        <v>-0.53888028997140713</v>
      </c>
      <c r="C2401" s="39">
        <v>0.61425726468878483</v>
      </c>
      <c r="D2401" s="29">
        <f>'Monte Carlo Inputs'!$C$6+'Monte Carlo Inputs'!$D$6*B2401</f>
        <v>9.1398947920976317E-2</v>
      </c>
      <c r="E2401" s="29">
        <f>'Monte Carlo Inputs'!$C$7+'Monte Carlo Inputs'!$D$7*C2401</f>
        <v>0.60480726136684437</v>
      </c>
      <c r="F2401" s="16">
        <f>'Monte Carlo Inputs'!$C$17*(1+$D2401)</f>
        <v>2651.1171843948437</v>
      </c>
      <c r="G2401" s="16">
        <f t="shared" ref="G2401:J2401" si="2395">F2401*(1+$D2401)</f>
        <v>2893.4265058637529</v>
      </c>
      <c r="H2401" s="16">
        <f t="shared" si="2395"/>
        <v>3157.8826443863663</v>
      </c>
      <c r="I2401" s="16">
        <f t="shared" si="2395"/>
        <v>3446.5097957411904</v>
      </c>
      <c r="J2401" s="16">
        <f t="shared" si="2395"/>
        <v>3761.5171650712741</v>
      </c>
      <c r="K2401" s="16">
        <f>F2401*$E2401*(1-'Monte Carlo Inputs'!$C$11)+F2401*'Monte Carlo Inputs'!$C$12-F2401*'Monte Carlo Inputs'!$C$13-'Monte Carlo Inputs'!$C$14*(F2401-'Monte Carlo Inputs'!$C$17)</f>
        <v>1246.1765870831518</v>
      </c>
      <c r="L2401" s="16">
        <f>G2401*$E2401*(1-'Monte Carlo Inputs'!$C$11)+G2401*'Monte Carlo Inputs'!$C$12-G2401*'Monte Carlo Inputs'!$C$13-'Monte Carlo Inputs'!$C$14*(G2401-F2401)</f>
        <v>1360.0758160663045</v>
      </c>
      <c r="M2401" s="16">
        <f>H2401*$E2401*(1-'Monte Carlo Inputs'!$C$11)+H2401*'Monte Carlo Inputs'!$C$12-H2401*'Monte Carlo Inputs'!$C$13-'Monte Carlo Inputs'!$C$14*(H2401-G2401)</f>
        <v>1484.3853147475279</v>
      </c>
      <c r="N2401" s="16">
        <f>I2401*$E2401*(1-'Monte Carlo Inputs'!$C$11)+I2401*'Monte Carlo Inputs'!$C$12-I2401*'Monte Carlo Inputs'!$C$13-'Monte Carlo Inputs'!$C$14*(I2401-H2401)</f>
        <v>1620.0565708247993</v>
      </c>
      <c r="O2401" s="16">
        <f>J2401*$E2401*(1-'Monte Carlo Inputs'!$C$11)+J2401*'Monte Carlo Inputs'!$C$12-J2401*'Monte Carlo Inputs'!$C$13-'Monte Carlo Inputs'!$C$14*(J2401-I2401)</f>
        <v>1768.1280369706501</v>
      </c>
    </row>
    <row r="2402" spans="1:15">
      <c r="A2402">
        <v>2398</v>
      </c>
      <c r="B2402" s="39">
        <v>-1.3654151934464236</v>
      </c>
      <c r="C2402" s="39">
        <v>0.83771064060454981</v>
      </c>
      <c r="D2402" s="29">
        <f>'Monte Carlo Inputs'!$C$6+'Monte Carlo Inputs'!$D$6*B2402</f>
        <v>3.7852506650303999E-2</v>
      </c>
      <c r="E2402" s="29">
        <f>'Monte Carlo Inputs'!$C$7+'Monte Carlo Inputs'!$D$7*C2402</f>
        <v>0.61280507810183871</v>
      </c>
      <c r="F2402" s="16">
        <f>'Monte Carlo Inputs'!$C$17*(1+$D2402)</f>
        <v>2521.0475239042535</v>
      </c>
      <c r="G2402" s="16">
        <f t="shared" ref="G2402:J2402" si="2396">F2402*(1+$D2402)</f>
        <v>2616.4754920685714</v>
      </c>
      <c r="H2402" s="16">
        <f t="shared" si="2396"/>
        <v>2715.515648032454</v>
      </c>
      <c r="I2402" s="16">
        <f t="shared" si="2396"/>
        <v>2818.3047221586066</v>
      </c>
      <c r="J2402" s="16">
        <f t="shared" si="2396"/>
        <v>2924.9846203966981</v>
      </c>
      <c r="K2402" s="16">
        <f>F2402*$E2402*(1-'Monte Carlo Inputs'!$C$11)+F2402*'Monte Carlo Inputs'!$C$12-F2402*'Monte Carlo Inputs'!$C$13-'Monte Carlo Inputs'!$C$14*(F2402-'Monte Carlo Inputs'!$C$17)</f>
        <v>1197.3859479108391</v>
      </c>
      <c r="L2402" s="16">
        <f>G2402*$E2402*(1-'Monte Carlo Inputs'!$C$11)+G2402*'Monte Carlo Inputs'!$C$12-G2402*'Monte Carlo Inputs'!$C$13-'Monte Carlo Inputs'!$C$14*(G2402-F2402)</f>
        <v>1242.7100074671148</v>
      </c>
      <c r="M2402" s="16">
        <f>H2402*$E2402*(1-'Monte Carlo Inputs'!$C$11)+H2402*'Monte Carlo Inputs'!$C$12-H2402*'Monte Carlo Inputs'!$C$13-'Monte Carlo Inputs'!$C$14*(H2402-G2402)</f>
        <v>1289.7496962891628</v>
      </c>
      <c r="N2402" s="16">
        <f>I2402*$E2402*(1-'Monte Carlo Inputs'!$C$11)+I2402*'Monte Carlo Inputs'!$C$12-I2402*'Monte Carlo Inputs'!$C$13-'Monte Carlo Inputs'!$C$14*(I2402-H2402)</f>
        <v>1338.5699552451752</v>
      </c>
      <c r="O2402" s="16">
        <f>J2402*$E2402*(1-'Monte Carlo Inputs'!$C$11)+J2402*'Monte Carlo Inputs'!$C$12-J2402*'Monte Carlo Inputs'!$C$13-'Monte Carlo Inputs'!$C$14*(J2402-I2402)</f>
        <v>1389.2381833779905</v>
      </c>
    </row>
    <row r="2403" spans="1:15">
      <c r="A2403">
        <v>2399</v>
      </c>
      <c r="B2403" s="39">
        <v>-0.91987991963106697</v>
      </c>
      <c r="C2403" s="39">
        <v>-0.72818086335034216</v>
      </c>
      <c r="D2403" s="29">
        <f>'Monte Carlo Inputs'!$C$6+'Monte Carlo Inputs'!$D$6*B2403</f>
        <v>6.6716173838543946E-2</v>
      </c>
      <c r="E2403" s="29">
        <f>'Monte Carlo Inputs'!$C$7+'Monte Carlo Inputs'!$D$7*C2403</f>
        <v>0.55675887506645938</v>
      </c>
      <c r="F2403" s="16">
        <f>'Monte Carlo Inputs'!$C$17*(1+$D2403)</f>
        <v>2591.1602578712077</v>
      </c>
      <c r="G2403" s="16">
        <f t="shared" ref="G2403:J2403" si="2397">F2403*(1+$D2403)</f>
        <v>2764.0325560788697</v>
      </c>
      <c r="H2403" s="16">
        <f t="shared" si="2397"/>
        <v>2948.4382325856227</v>
      </c>
      <c r="I2403" s="16">
        <f t="shared" si="2397"/>
        <v>3145.1467502630144</v>
      </c>
      <c r="J2403" s="16">
        <f t="shared" si="2397"/>
        <v>3354.9789076012935</v>
      </c>
      <c r="K2403" s="16">
        <f>F2403*$E2403*(1-'Monte Carlo Inputs'!$C$11)+F2403*'Monte Carlo Inputs'!$C$12-F2403*'Monte Carlo Inputs'!$C$13-'Monte Carlo Inputs'!$C$14*(F2403-'Monte Carlo Inputs'!$C$17)</f>
        <v>1128.4808808029543</v>
      </c>
      <c r="L2403" s="16">
        <f>G2403*$E2403*(1-'Monte Carlo Inputs'!$C$11)+G2403*'Monte Carlo Inputs'!$C$12-G2403*'Monte Carlo Inputs'!$C$13-'Monte Carlo Inputs'!$C$14*(G2403-F2403)</f>
        <v>1203.7688074200773</v>
      </c>
      <c r="M2403" s="16">
        <f>H2403*$E2403*(1-'Monte Carlo Inputs'!$C$11)+H2403*'Monte Carlo Inputs'!$C$12-H2403*'Monte Carlo Inputs'!$C$13-'Monte Carlo Inputs'!$C$14*(H2403-G2403)</f>
        <v>1284.0796564373322</v>
      </c>
      <c r="N2403" s="16">
        <f>I2403*$E2403*(1-'Monte Carlo Inputs'!$C$11)+I2403*'Monte Carlo Inputs'!$C$12-I2403*'Monte Carlo Inputs'!$C$13-'Monte Carlo Inputs'!$C$14*(I2403-H2403)</f>
        <v>1369.7485380187429</v>
      </c>
      <c r="O2403" s="16">
        <f>J2403*$E2403*(1-'Monte Carlo Inputs'!$C$11)+J2403*'Monte Carlo Inputs'!$C$12-J2403*'Monte Carlo Inputs'!$C$13-'Monte Carlo Inputs'!$C$14*(J2403-I2403)</f>
        <v>1461.132919596293</v>
      </c>
    </row>
    <row r="2404" spans="1:15">
      <c r="A2404">
        <v>2400</v>
      </c>
      <c r="B2404" s="39">
        <v>-0.51275426478554043</v>
      </c>
      <c r="C2404" s="39">
        <v>-1.5340182992815212</v>
      </c>
      <c r="D2404" s="29">
        <f>'Monte Carlo Inputs'!$C$6+'Monte Carlo Inputs'!$D$6*B2404</f>
        <v>9.3091502787527591E-2</v>
      </c>
      <c r="E2404" s="29">
        <f>'Monte Carlo Inputs'!$C$7+'Monte Carlo Inputs'!$D$7*C2404</f>
        <v>0.52791643711105851</v>
      </c>
      <c r="F2404" s="16">
        <f>'Monte Carlo Inputs'!$C$17*(1+$D2404)</f>
        <v>2655.2285694211837</v>
      </c>
      <c r="G2404" s="16">
        <f t="shared" ref="G2404:J2404" si="2398">F2404*(1+$D2404)</f>
        <v>2902.407787192979</v>
      </c>
      <c r="H2404" s="16">
        <f t="shared" si="2398"/>
        <v>3172.5972898049963</v>
      </c>
      <c r="I2404" s="16">
        <f t="shared" si="2398"/>
        <v>3467.9391392525808</v>
      </c>
      <c r="J2404" s="16">
        <f t="shared" si="2398"/>
        <v>3790.7748053012888</v>
      </c>
      <c r="K2404" s="16">
        <f>F2404*$E2404*(1-'Monte Carlo Inputs'!$C$11)+F2404*'Monte Carlo Inputs'!$C$12-F2404*'Monte Carlo Inputs'!$C$13-'Monte Carlo Inputs'!$C$14*(F2404-'Monte Carlo Inputs'!$C$17)</f>
        <v>1102.8956356724709</v>
      </c>
      <c r="L2404" s="16">
        <f>G2404*$E2404*(1-'Monte Carlo Inputs'!$C$11)+G2404*'Monte Carlo Inputs'!$C$12-G2404*'Monte Carlo Inputs'!$C$13-'Monte Carlo Inputs'!$C$14*(G2404-F2404)</f>
        <v>1205.5658478150269</v>
      </c>
      <c r="M2404" s="16">
        <f>H2404*$E2404*(1-'Monte Carlo Inputs'!$C$11)+H2404*'Monte Carlo Inputs'!$C$12-H2404*'Monte Carlo Inputs'!$C$13-'Monte Carlo Inputs'!$C$14*(H2404-G2404)</f>
        <v>1317.7937842974477</v>
      </c>
      <c r="N2404" s="16">
        <f>I2404*$E2404*(1-'Monte Carlo Inputs'!$C$11)+I2404*'Monte Carlo Inputs'!$C$12-I2404*'Monte Carlo Inputs'!$C$13-'Monte Carlo Inputs'!$C$14*(I2404-H2404)</f>
        <v>1440.4691880417602</v>
      </c>
      <c r="O2404" s="16">
        <f>J2404*$E2404*(1-'Monte Carlo Inputs'!$C$11)+J2404*'Monte Carlo Inputs'!$C$12-J2404*'Monte Carlo Inputs'!$C$13-'Monte Carlo Inputs'!$C$14*(J2404-I2404)</f>
        <v>1574.5646294756975</v>
      </c>
    </row>
    <row r="2405" spans="1:15">
      <c r="A2405">
        <v>2401</v>
      </c>
      <c r="B2405" s="39">
        <v>0.27808143017625836</v>
      </c>
      <c r="C2405" s="39">
        <v>-1.0429173505757918</v>
      </c>
      <c r="D2405" s="29">
        <f>'Monte Carlo Inputs'!$C$6+'Monte Carlo Inputs'!$D$6*B2405</f>
        <v>0.14432519771920604</v>
      </c>
      <c r="E2405" s="29">
        <f>'Monte Carlo Inputs'!$C$7+'Monte Carlo Inputs'!$D$7*C2405</f>
        <v>0.54549386403528144</v>
      </c>
      <c r="F2405" s="16">
        <f>'Monte Carlo Inputs'!$C$17*(1+$D2405)</f>
        <v>2779.6803377797241</v>
      </c>
      <c r="G2405" s="16">
        <f t="shared" ref="G2405:J2405" si="2399">F2405*(1+$D2405)</f>
        <v>3180.8582521259727</v>
      </c>
      <c r="H2405" s="16">
        <f t="shared" si="2399"/>
        <v>3639.9362482808224</v>
      </c>
      <c r="I2405" s="16">
        <f t="shared" si="2399"/>
        <v>4165.2707669992578</v>
      </c>
      <c r="J2405" s="16">
        <f t="shared" si="2399"/>
        <v>4766.4242940004551</v>
      </c>
      <c r="K2405" s="16">
        <f>F2405*$E2405*(1-'Monte Carlo Inputs'!$C$11)+F2405*'Monte Carlo Inputs'!$C$12-F2405*'Monte Carlo Inputs'!$C$13-'Monte Carlo Inputs'!$C$14*(F2405-'Monte Carlo Inputs'!$C$17)</f>
        <v>1191.2646258482439</v>
      </c>
      <c r="L2405" s="16">
        <f>G2405*$E2405*(1-'Monte Carlo Inputs'!$C$11)+G2405*'Monte Carlo Inputs'!$C$12-G2405*'Monte Carlo Inputs'!$C$13-'Monte Carlo Inputs'!$C$14*(G2405-F2405)</f>
        <v>1363.194128509688</v>
      </c>
      <c r="M2405" s="16">
        <f>H2405*$E2405*(1-'Monte Carlo Inputs'!$C$11)+H2405*'Monte Carlo Inputs'!$C$12-H2405*'Monte Carlo Inputs'!$C$13-'Monte Carlo Inputs'!$C$14*(H2405-G2405)</f>
        <v>1559.9373906365099</v>
      </c>
      <c r="N2405" s="16">
        <f>I2405*$E2405*(1-'Monte Carlo Inputs'!$C$11)+I2405*'Monte Carlo Inputs'!$C$12-I2405*'Monte Carlo Inputs'!$C$13-'Monte Carlo Inputs'!$C$14*(I2405-H2405)</f>
        <v>1785.0756629697066</v>
      </c>
      <c r="O2405" s="16">
        <f>J2405*$E2405*(1-'Monte Carlo Inputs'!$C$11)+J2405*'Monte Carlo Inputs'!$C$12-J2405*'Monte Carlo Inputs'!$C$13-'Monte Carlo Inputs'!$C$14*(J2405-I2405)</f>
        <v>2042.7070609715527</v>
      </c>
    </row>
    <row r="2406" spans="1:15">
      <c r="A2406">
        <v>2402</v>
      </c>
      <c r="B2406" s="39">
        <v>0.81868238250794811</v>
      </c>
      <c r="C2406" s="39">
        <v>2.8780489118557222E-2</v>
      </c>
      <c r="D2406" s="29">
        <f>'Monte Carlo Inputs'!$C$6+'Monte Carlo Inputs'!$D$6*B2406</f>
        <v>0.17934762329759946</v>
      </c>
      <c r="E2406" s="29">
        <f>'Monte Carlo Inputs'!$C$7+'Monte Carlo Inputs'!$D$7*C2406</f>
        <v>0.58385194603801593</v>
      </c>
      <c r="F2406" s="16">
        <f>'Monte Carlo Inputs'!$C$17*(1+$D2406)</f>
        <v>2864.7533117521994</v>
      </c>
      <c r="G2406" s="16">
        <f t="shared" ref="G2406:J2406" si="2400">F2406*(1+$D2406)</f>
        <v>3378.5400095488835</v>
      </c>
      <c r="H2406" s="16">
        <f t="shared" si="2400"/>
        <v>3984.473130477325</v>
      </c>
      <c r="I2406" s="16">
        <f t="shared" si="2400"/>
        <v>4699.0789165215792</v>
      </c>
      <c r="J2406" s="16">
        <f t="shared" si="2400"/>
        <v>5541.847551887583</v>
      </c>
      <c r="K2406" s="16">
        <f>F2406*$E2406*(1-'Monte Carlo Inputs'!$C$11)+F2406*'Monte Carlo Inputs'!$C$12-F2406*'Monte Carlo Inputs'!$C$13-'Monte Carlo Inputs'!$C$14*(F2406-'Monte Carlo Inputs'!$C$17)</f>
        <v>1307.1621347260675</v>
      </c>
      <c r="L2406" s="16">
        <f>G2406*$E2406*(1-'Monte Carlo Inputs'!$C$11)+G2406*'Monte Carlo Inputs'!$C$12-G2406*'Monte Carlo Inputs'!$C$13-'Monte Carlo Inputs'!$C$14*(G2406-F2406)</f>
        <v>1541.5985568538042</v>
      </c>
      <c r="M2406" s="16">
        <f>H2406*$E2406*(1-'Monte Carlo Inputs'!$C$11)+H2406*'Monte Carlo Inputs'!$C$12-H2406*'Monte Carlo Inputs'!$C$13-'Monte Carlo Inputs'!$C$14*(H2406-G2406)</f>
        <v>1818.0805941045437</v>
      </c>
      <c r="N2406" s="16">
        <f>I2406*$E2406*(1-'Monte Carlo Inputs'!$C$11)+I2406*'Monte Carlo Inputs'!$C$12-I2406*'Monte Carlo Inputs'!$C$13-'Monte Carlo Inputs'!$C$14*(I2406-H2406)</f>
        <v>2144.1490276206814</v>
      </c>
      <c r="O2406" s="16">
        <f>J2406*$E2406*(1-'Monte Carlo Inputs'!$C$11)+J2406*'Monte Carlo Inputs'!$C$12-J2406*'Monte Carlo Inputs'!$C$13-'Monte Carlo Inputs'!$C$14*(J2406-I2406)</f>
        <v>2528.697059720309</v>
      </c>
    </row>
    <row r="2407" spans="1:15">
      <c r="A2407">
        <v>2403</v>
      </c>
      <c r="B2407" s="39">
        <v>3.776610414286953E-2</v>
      </c>
      <c r="C2407" s="39">
        <v>0.49146035847285374</v>
      </c>
      <c r="D2407" s="29">
        <f>'Monte Carlo Inputs'!$C$6+'Monte Carlo Inputs'!$D$6*B2407</f>
        <v>0.12875655029997665</v>
      </c>
      <c r="E2407" s="29">
        <f>'Monte Carlo Inputs'!$C$7+'Monte Carlo Inputs'!$D$7*C2407</f>
        <v>0.60041212906009622</v>
      </c>
      <c r="F2407" s="16">
        <f>'Monte Carlo Inputs'!$C$17*(1+$D2407)</f>
        <v>2741.8625363336737</v>
      </c>
      <c r="G2407" s="16">
        <f t="shared" ref="G2407:J2407" si="2401">F2407*(1+$D2407)</f>
        <v>3094.8952979087417</v>
      </c>
      <c r="H2407" s="16">
        <f t="shared" si="2401"/>
        <v>3493.3833400070894</v>
      </c>
      <c r="I2407" s="16">
        <f t="shared" si="2401"/>
        <v>3943.1793277418124</v>
      </c>
      <c r="J2407" s="16">
        <f t="shared" si="2401"/>
        <v>4450.8894951960292</v>
      </c>
      <c r="K2407" s="16">
        <f>F2407*$E2407*(1-'Monte Carlo Inputs'!$C$11)+F2407*'Monte Carlo Inputs'!$C$12-F2407*'Monte Carlo Inputs'!$C$13-'Monte Carlo Inputs'!$C$14*(F2407-'Monte Carlo Inputs'!$C$17)</f>
        <v>1281.6508463727403</v>
      </c>
      <c r="L2407" s="16">
        <f>G2407*$E2407*(1-'Monte Carlo Inputs'!$C$11)+G2407*'Monte Carlo Inputs'!$C$12-G2407*'Monte Carlo Inputs'!$C$13-'Monte Carlo Inputs'!$C$14*(G2407-F2407)</f>
        <v>1446.6717880407396</v>
      </c>
      <c r="M2407" s="16">
        <f>H2407*$E2407*(1-'Monte Carlo Inputs'!$C$11)+H2407*'Monte Carlo Inputs'!$C$12-H2407*'Monte Carlo Inputs'!$C$13-'Monte Carlo Inputs'!$C$14*(H2407-G2407)</f>
        <v>1632.9402568851642</v>
      </c>
      <c r="N2407" s="16">
        <f>I2407*$E2407*(1-'Monte Carlo Inputs'!$C$11)+I2407*'Monte Carlo Inputs'!$C$12-I2407*'Monte Carlo Inputs'!$C$13-'Monte Carlo Inputs'!$C$14*(I2407-H2407)</f>
        <v>1843.1920112076552</v>
      </c>
      <c r="O2407" s="16">
        <f>J2407*$E2407*(1-'Monte Carlo Inputs'!$C$11)+J2407*'Monte Carlo Inputs'!$C$12-J2407*'Monte Carlo Inputs'!$C$13-'Monte Carlo Inputs'!$C$14*(J2407-I2407)</f>
        <v>2080.5150561112287</v>
      </c>
    </row>
    <row r="2408" spans="1:15">
      <c r="A2408">
        <v>2404</v>
      </c>
      <c r="B2408" s="39">
        <v>1.037297504072376</v>
      </c>
      <c r="C2408" s="39">
        <v>1.7942837163991212</v>
      </c>
      <c r="D2408" s="29">
        <f>'Monte Carlo Inputs'!$C$6+'Monte Carlo Inputs'!$D$6*B2408</f>
        <v>0.19351043931240355</v>
      </c>
      <c r="E2408" s="29">
        <f>'Monte Carlo Inputs'!$C$7+'Monte Carlo Inputs'!$D$7*C2408</f>
        <v>0.64704262820588743</v>
      </c>
      <c r="F2408" s="16">
        <f>'Monte Carlo Inputs'!$C$17*(1+$D2408)</f>
        <v>2899.1562081337602</v>
      </c>
      <c r="G2408" s="16">
        <f t="shared" ref="G2408:J2408" si="2402">F2408*(1+$D2408)</f>
        <v>3460.1731996050066</v>
      </c>
      <c r="H2408" s="16">
        <f t="shared" si="2402"/>
        <v>4129.7528355575769</v>
      </c>
      <c r="I2408" s="16">
        <f t="shared" si="2402"/>
        <v>4928.9031210179683</v>
      </c>
      <c r="J2408" s="16">
        <f t="shared" si="2402"/>
        <v>5882.6973292944331</v>
      </c>
      <c r="K2408" s="16">
        <f>F2408*$E2408*(1-'Monte Carlo Inputs'!$C$11)+F2408*'Monte Carlo Inputs'!$C$12-F2408*'Monte Carlo Inputs'!$C$13-'Monte Carlo Inputs'!$C$14*(F2408-'Monte Carlo Inputs'!$C$17)</f>
        <v>1453.7088306156688</v>
      </c>
      <c r="L2408" s="16">
        <f>G2408*$E2408*(1-'Monte Carlo Inputs'!$C$11)+G2408*'Monte Carlo Inputs'!$C$12-G2408*'Monte Carlo Inputs'!$C$13-'Monte Carlo Inputs'!$C$14*(G2408-F2408)</f>
        <v>1735.0166650604274</v>
      </c>
      <c r="M2408" s="16">
        <f>H2408*$E2408*(1-'Monte Carlo Inputs'!$C$11)+H2408*'Monte Carlo Inputs'!$C$12-H2408*'Monte Carlo Inputs'!$C$13-'Monte Carlo Inputs'!$C$14*(H2408-G2408)</f>
        <v>2070.7605021306122</v>
      </c>
      <c r="N2408" s="16">
        <f>I2408*$E2408*(1-'Monte Carlo Inputs'!$C$11)+I2408*'Monte Carlo Inputs'!$C$12-I2408*'Monte Carlo Inputs'!$C$13-'Monte Carlo Inputs'!$C$14*(I2408-H2408)</f>
        <v>2471.4742766086811</v>
      </c>
      <c r="O2408" s="16">
        <f>J2408*$E2408*(1-'Monte Carlo Inputs'!$C$11)+J2408*'Monte Carlo Inputs'!$C$12-J2408*'Monte Carlo Inputs'!$C$13-'Monte Carlo Inputs'!$C$14*(J2408-I2408)</f>
        <v>2949.7303496245318</v>
      </c>
    </row>
    <row r="2409" spans="1:15">
      <c r="A2409">
        <v>2405</v>
      </c>
      <c r="B2409" s="39">
        <v>1.5811248922749517</v>
      </c>
      <c r="C2409" s="39">
        <v>-0.52706877856151524</v>
      </c>
      <c r="D2409" s="29">
        <f>'Monte Carlo Inputs'!$C$6+'Monte Carlo Inputs'!$D$6*B2409</f>
        <v>0.22874188710891219</v>
      </c>
      <c r="E2409" s="29">
        <f>'Monte Carlo Inputs'!$C$7+'Monte Carlo Inputs'!$D$7*C2409</f>
        <v>0.56395705495853676</v>
      </c>
      <c r="F2409" s="16">
        <f>'Monte Carlo Inputs'!$C$17*(1+$D2409)</f>
        <v>2984.7369179762591</v>
      </c>
      <c r="G2409" s="16">
        <f t="shared" ref="G2409:J2409" si="2403">F2409*(1+$D2409)</f>
        <v>3667.471273117787</v>
      </c>
      <c r="H2409" s="16">
        <f t="shared" si="2403"/>
        <v>4506.3755730484745</v>
      </c>
      <c r="I2409" s="16">
        <f t="shared" si="2403"/>
        <v>5537.1724256490879</v>
      </c>
      <c r="J2409" s="16">
        <f t="shared" si="2403"/>
        <v>6803.755695539493</v>
      </c>
      <c r="K2409" s="16">
        <f>F2409*$E2409*(1-'Monte Carlo Inputs'!$C$11)+F2409*'Monte Carlo Inputs'!$C$12-F2409*'Monte Carlo Inputs'!$C$13-'Monte Carlo Inputs'!$C$14*(F2409-'Monte Carlo Inputs'!$C$17)</f>
        <v>1321.36115782158</v>
      </c>
      <c r="L2409" s="16">
        <f>G2409*$E2409*(1-'Monte Carlo Inputs'!$C$11)+G2409*'Monte Carlo Inputs'!$C$12-G2409*'Monte Carlo Inputs'!$C$13-'Monte Carlo Inputs'!$C$14*(G2409-F2409)</f>
        <v>1623.6118026141055</v>
      </c>
      <c r="M2409" s="16">
        <f>H2409*$E2409*(1-'Monte Carlo Inputs'!$C$11)+H2409*'Monte Carlo Inputs'!$C$12-H2409*'Monte Carlo Inputs'!$C$13-'Monte Carlo Inputs'!$C$14*(H2409-G2409)</f>
        <v>1994.9998302763588</v>
      </c>
      <c r="N2409" s="16">
        <f>I2409*$E2409*(1-'Monte Carlo Inputs'!$C$11)+I2409*'Monte Carlo Inputs'!$C$12-I2409*'Monte Carlo Inputs'!$C$13-'Monte Carlo Inputs'!$C$14*(I2409-H2409)</f>
        <v>2451.3398562357324</v>
      </c>
      <c r="O2409" s="16">
        <f>J2409*$E2409*(1-'Monte Carlo Inputs'!$C$11)+J2409*'Monte Carlo Inputs'!$C$12-J2409*'Monte Carlo Inputs'!$C$13-'Monte Carlo Inputs'!$C$14*(J2409-I2409)</f>
        <v>3012.0639608963834</v>
      </c>
    </row>
    <row r="2410" spans="1:15">
      <c r="A2410">
        <v>2406</v>
      </c>
      <c r="B2410" s="39">
        <v>0.24961648204848391</v>
      </c>
      <c r="C2410" s="39">
        <v>-0.35446125072352841</v>
      </c>
      <c r="D2410" s="29">
        <f>'Monte Carlo Inputs'!$C$6+'Monte Carlo Inputs'!$D$6*B2410</f>
        <v>0.14248111749127082</v>
      </c>
      <c r="E2410" s="29">
        <f>'Monte Carlo Inputs'!$C$7+'Monte Carlo Inputs'!$D$7*C2410</f>
        <v>0.57013500312813192</v>
      </c>
      <c r="F2410" s="16">
        <f>'Monte Carlo Inputs'!$C$17*(1+$D2410)</f>
        <v>2775.2008824980462</v>
      </c>
      <c r="G2410" s="16">
        <f t="shared" ref="G2410:J2410" si="2404">F2410*(1+$D2410)</f>
        <v>3170.6146054991286</v>
      </c>
      <c r="H2410" s="16">
        <f t="shared" si="2404"/>
        <v>3622.3673176247894</v>
      </c>
      <c r="I2410" s="16">
        <f t="shared" si="2404"/>
        <v>4138.4862610038263</v>
      </c>
      <c r="J2410" s="16">
        <f t="shared" si="2404"/>
        <v>4728.1424081939222</v>
      </c>
      <c r="K2410" s="16">
        <f>F2410*$E2410*(1-'Monte Carlo Inputs'!$C$11)+F2410*'Monte Carlo Inputs'!$C$12-F2410*'Monte Carlo Inputs'!$C$13-'Monte Carlo Inputs'!$C$14*(F2410-'Monte Carlo Inputs'!$C$17)</f>
        <v>1237.9395731932045</v>
      </c>
      <c r="L2410" s="16">
        <f>G2410*$E2410*(1-'Monte Carlo Inputs'!$C$11)+G2410*'Monte Carlo Inputs'!$C$12-G2410*'Monte Carlo Inputs'!$C$13-'Monte Carlo Inputs'!$C$14*(G2410-F2410)</f>
        <v>1414.3225869684391</v>
      </c>
      <c r="M2410" s="16">
        <f>H2410*$E2410*(1-'Monte Carlo Inputs'!$C$11)+H2410*'Monte Carlo Inputs'!$C$12-H2410*'Monte Carlo Inputs'!$C$13-'Monte Carlo Inputs'!$C$14*(H2410-G2410)</f>
        <v>1615.8368496528476</v>
      </c>
      <c r="N2410" s="16">
        <f>I2410*$E2410*(1-'Monte Carlo Inputs'!$C$11)+I2410*'Monte Carlo Inputs'!$C$12-I2410*'Monte Carlo Inputs'!$C$13-'Monte Carlo Inputs'!$C$14*(I2410-H2410)</f>
        <v>1846.0630896749597</v>
      </c>
      <c r="O2410" s="16">
        <f>J2410*$E2410*(1-'Monte Carlo Inputs'!$C$11)+J2410*'Monte Carlo Inputs'!$C$12-J2410*'Monte Carlo Inputs'!$C$13-'Monte Carlo Inputs'!$C$14*(J2410-I2410)</f>
        <v>2109.0922216512358</v>
      </c>
    </row>
    <row r="2411" spans="1:15">
      <c r="A2411">
        <v>2407</v>
      </c>
      <c r="B2411" s="39">
        <v>0.21137987260970573</v>
      </c>
      <c r="C2411" s="39">
        <v>-0.76898796589617902</v>
      </c>
      <c r="D2411" s="29">
        <f>'Monte Carlo Inputs'!$C$6+'Monte Carlo Inputs'!$D$6*B2411</f>
        <v>0.14000398754419285</v>
      </c>
      <c r="E2411" s="29">
        <f>'Monte Carlo Inputs'!$C$7+'Monte Carlo Inputs'!$D$7*C2411</f>
        <v>0.55529831209080416</v>
      </c>
      <c r="F2411" s="16">
        <f>'Monte Carlo Inputs'!$C$17*(1+$D2411)</f>
        <v>2769.1836861435991</v>
      </c>
      <c r="G2411" s="16">
        <f t="shared" ref="G2411:J2411" si="2405">F2411*(1+$D2411)</f>
        <v>3156.8804444460293</v>
      </c>
      <c r="H2411" s="16">
        <f t="shared" si="2405"/>
        <v>3598.8562948687568</v>
      </c>
      <c r="I2411" s="16">
        <f t="shared" si="2405"/>
        <v>4102.7105267489014</v>
      </c>
      <c r="J2411" s="16">
        <f t="shared" si="2405"/>
        <v>4677.1063602332833</v>
      </c>
      <c r="K2411" s="16">
        <f>F2411*$E2411*(1-'Monte Carlo Inputs'!$C$11)+F2411*'Monte Carlo Inputs'!$C$12-F2411*'Monte Carlo Inputs'!$C$13-'Monte Carlo Inputs'!$C$14*(F2411-'Monte Carlo Inputs'!$C$17)</f>
        <v>1205.9318291241705</v>
      </c>
      <c r="L2411" s="16">
        <f>G2411*$E2411*(1-'Monte Carlo Inputs'!$C$11)+G2411*'Monte Carlo Inputs'!$C$12-G2411*'Monte Carlo Inputs'!$C$13-'Monte Carlo Inputs'!$C$14*(G2411-F2411)</f>
        <v>1374.7670939080162</v>
      </c>
      <c r="M2411" s="16">
        <f>H2411*$E2411*(1-'Monte Carlo Inputs'!$C$11)+H2411*'Monte Carlo Inputs'!$C$12-H2411*'Monte Carlo Inputs'!$C$13-'Monte Carlo Inputs'!$C$14*(H2411-G2411)</f>
        <v>1567.2399689996803</v>
      </c>
      <c r="N2411" s="16">
        <f>I2411*$E2411*(1-'Monte Carlo Inputs'!$C$11)+I2411*'Monte Carlo Inputs'!$C$12-I2411*'Monte Carlo Inputs'!$C$13-'Monte Carlo Inputs'!$C$14*(I2411-H2411)</f>
        <v>1786.6598140982724</v>
      </c>
      <c r="O2411" s="16">
        <f>J2411*$E2411*(1-'Monte Carlo Inputs'!$C$11)+J2411*'Monte Carlo Inputs'!$C$12-J2411*'Monte Carlo Inputs'!$C$13-'Monte Carlo Inputs'!$C$14*(J2411-I2411)</f>
        <v>2036.7993124569971</v>
      </c>
    </row>
    <row r="2412" spans="1:15">
      <c r="A2412">
        <v>2408</v>
      </c>
      <c r="B2412" s="39">
        <v>-0.85980021066194967</v>
      </c>
      <c r="C2412" s="39">
        <v>0.78378245471276753</v>
      </c>
      <c r="D2412" s="29">
        <f>'Monte Carlo Inputs'!$C$6+'Monte Carlo Inputs'!$D$6*B2412</f>
        <v>7.0608392538986486E-2</v>
      </c>
      <c r="E2412" s="29">
        <f>'Monte Carlo Inputs'!$C$7+'Monte Carlo Inputs'!$D$7*C2412</f>
        <v>0.61087488686688607</v>
      </c>
      <c r="F2412" s="16">
        <f>'Monte Carlo Inputs'!$C$17*(1+$D2412)</f>
        <v>2600.6148463164523</v>
      </c>
      <c r="G2412" s="16">
        <f t="shared" ref="G2412:J2412" si="2406">F2412*(1+$D2412)</f>
        <v>2784.2400802278803</v>
      </c>
      <c r="H2412" s="16">
        <f t="shared" si="2406"/>
        <v>2980.8307967353894</v>
      </c>
      <c r="I2412" s="16">
        <f t="shared" si="2406"/>
        <v>3191.3024677235817</v>
      </c>
      <c r="J2412" s="16">
        <f t="shared" si="2406"/>
        <v>3416.6352050752444</v>
      </c>
      <c r="K2412" s="16">
        <f>F2412*$E2412*(1-'Monte Carlo Inputs'!$C$11)+F2412*'Monte Carlo Inputs'!$C$12-F2412*'Monte Carlo Inputs'!$C$13-'Monte Carlo Inputs'!$C$14*(F2412-'Monte Carlo Inputs'!$C$17)</f>
        <v>1232.8902112874005</v>
      </c>
      <c r="L2412" s="16">
        <f>G2412*$E2412*(1-'Monte Carlo Inputs'!$C$11)+G2412*'Monte Carlo Inputs'!$C$12-G2412*'Monte Carlo Inputs'!$C$13-'Monte Carlo Inputs'!$C$14*(G2412-F2412)</f>
        <v>1319.9426072834553</v>
      </c>
      <c r="M2412" s="16">
        <f>H2412*$E2412*(1-'Monte Carlo Inputs'!$C$11)+H2412*'Monte Carlo Inputs'!$C$12-H2412*'Monte Carlo Inputs'!$C$13-'Monte Carlo Inputs'!$C$14*(H2412-G2412)</f>
        <v>1413.1416330274583</v>
      </c>
      <c r="N2412" s="16">
        <f>I2412*$E2412*(1-'Monte Carlo Inputs'!$C$11)+I2412*'Monte Carlo Inputs'!$C$12-I2412*'Monte Carlo Inputs'!$C$13-'Monte Carlo Inputs'!$C$14*(I2412-H2412)</f>
        <v>1512.9212921654459</v>
      </c>
      <c r="O2412" s="16">
        <f>J2412*$E2412*(1-'Monte Carlo Inputs'!$C$11)+J2412*'Monte Carlo Inputs'!$C$12-J2412*'Monte Carlo Inputs'!$C$13-'Monte Carlo Inputs'!$C$14*(J2412-I2412)</f>
        <v>1619.7462326432542</v>
      </c>
    </row>
    <row r="2413" spans="1:15">
      <c r="A2413">
        <v>2409</v>
      </c>
      <c r="B2413" s="39">
        <v>0.76604160356657325</v>
      </c>
      <c r="C2413" s="39">
        <v>-1.4731184715342265</v>
      </c>
      <c r="D2413" s="29">
        <f>'Monte Carlo Inputs'!$C$6+'Monte Carlo Inputs'!$D$6*B2413</f>
        <v>0.17593733007685833</v>
      </c>
      <c r="E2413" s="29">
        <f>'Monte Carlo Inputs'!$C$7+'Monte Carlo Inputs'!$D$7*C2413</f>
        <v>0.53009615652464748</v>
      </c>
      <c r="F2413" s="16">
        <f>'Monte Carlo Inputs'!$C$17*(1+$D2413)</f>
        <v>2856.469368489697</v>
      </c>
      <c r="G2413" s="16">
        <f t="shared" ref="G2413:J2413" si="2407">F2413*(1+$D2413)</f>
        <v>3359.0289626281037</v>
      </c>
      <c r="H2413" s="16">
        <f t="shared" si="2407"/>
        <v>3950.0075499637314</v>
      </c>
      <c r="I2413" s="16">
        <f t="shared" si="2407"/>
        <v>4644.9613320877825</v>
      </c>
      <c r="J2413" s="16">
        <f t="shared" si="2407"/>
        <v>5462.1834271655543</v>
      </c>
      <c r="K2413" s="16">
        <f>F2413*$E2413*(1-'Monte Carlo Inputs'!$C$11)+F2413*'Monte Carlo Inputs'!$C$12-F2413*'Monte Carlo Inputs'!$C$13-'Monte Carlo Inputs'!$C$14*(F2413-'Monte Carlo Inputs'!$C$17)</f>
        <v>1194.0011931290721</v>
      </c>
      <c r="L2413" s="16">
        <f>G2413*$E2413*(1-'Monte Carlo Inputs'!$C$11)+G2413*'Monte Carlo Inputs'!$C$12-G2413*'Monte Carlo Inputs'!$C$13-'Monte Carlo Inputs'!$C$14*(G2413-F2413)</f>
        <v>1404.0705751567843</v>
      </c>
      <c r="M2413" s="16">
        <f>H2413*$E2413*(1-'Monte Carlo Inputs'!$C$11)+H2413*'Monte Carlo Inputs'!$C$12-H2413*'Monte Carlo Inputs'!$C$13-'Monte Carlo Inputs'!$C$14*(H2413-G2413)</f>
        <v>1651.0990033893479</v>
      </c>
      <c r="N2413" s="16">
        <f>I2413*$E2413*(1-'Monte Carlo Inputs'!$C$11)+I2413*'Monte Carlo Inputs'!$C$12-I2413*'Monte Carlo Inputs'!$C$13-'Monte Carlo Inputs'!$C$14*(I2413-H2413)</f>
        <v>1941.5889537382313</v>
      </c>
      <c r="O2413" s="16">
        <f>J2413*$E2413*(1-'Monte Carlo Inputs'!$C$11)+J2413*'Monte Carlo Inputs'!$C$12-J2413*'Monte Carlo Inputs'!$C$13-'Monte Carlo Inputs'!$C$14*(J2413-I2413)</f>
        <v>2283.1869303656563</v>
      </c>
    </row>
    <row r="2414" spans="1:15">
      <c r="A2414">
        <v>2410</v>
      </c>
      <c r="B2414" s="39">
        <v>3.9488136494127579E-2</v>
      </c>
      <c r="C2414" s="39">
        <v>-2.0522723552409654</v>
      </c>
      <c r="D2414" s="29">
        <f>'Monte Carlo Inputs'!$C$6+'Monte Carlo Inputs'!$D$6*B2414</f>
        <v>0.12886811086901634</v>
      </c>
      <c r="E2414" s="29">
        <f>'Monte Carlo Inputs'!$C$7+'Monte Carlo Inputs'!$D$7*C2414</f>
        <v>0.50936714939166583</v>
      </c>
      <c r="F2414" s="16">
        <f>'Monte Carlo Inputs'!$C$17*(1+$D2414)</f>
        <v>2742.1335281119282</v>
      </c>
      <c r="G2414" s="16">
        <f t="shared" ref="G2414:J2414" si="2408">F2414*(1+$D2414)</f>
        <v>3095.5070956303034</v>
      </c>
      <c r="H2414" s="16">
        <f t="shared" si="2408"/>
        <v>3494.4192472258164</v>
      </c>
      <c r="I2414" s="16">
        <f t="shared" si="2408"/>
        <v>3944.7384542001378</v>
      </c>
      <c r="J2414" s="16">
        <f t="shared" si="2408"/>
        <v>4453.0894466652735</v>
      </c>
      <c r="K2414" s="16">
        <f>F2414*$E2414*(1-'Monte Carlo Inputs'!$C$11)+F2414*'Monte Carlo Inputs'!$C$12-F2414*'Monte Carlo Inputs'!$C$13-'Monte Carlo Inputs'!$C$14*(F2414-'Monte Carlo Inputs'!$C$17)</f>
        <v>1104.1319975923595</v>
      </c>
      <c r="L2414" s="16">
        <f>G2414*$E2414*(1-'Monte Carlo Inputs'!$C$11)+G2414*'Monte Carlo Inputs'!$C$12-G2414*'Monte Carlo Inputs'!$C$13-'Monte Carlo Inputs'!$C$14*(G2414-F2414)</f>
        <v>1246.4194022721208</v>
      </c>
      <c r="M2414" s="16">
        <f>H2414*$E2414*(1-'Monte Carlo Inputs'!$C$11)+H2414*'Monte Carlo Inputs'!$C$12-H2414*'Monte Carlo Inputs'!$C$13-'Monte Carlo Inputs'!$C$14*(H2414-G2414)</f>
        <v>1407.0431159934176</v>
      </c>
      <c r="N2414" s="16">
        <f>I2414*$E2414*(1-'Monte Carlo Inputs'!$C$11)+I2414*'Monte Carlo Inputs'!$C$12-I2414*'Monte Carlo Inputs'!$C$13-'Monte Carlo Inputs'!$C$14*(I2414-H2414)</f>
        <v>1588.3661042627434</v>
      </c>
      <c r="O2414" s="16">
        <f>J2414*$E2414*(1-'Monte Carlo Inputs'!$C$11)+J2414*'Monte Carlo Inputs'!$C$12-J2414*'Monte Carlo Inputs'!$C$13-'Monte Carlo Inputs'!$C$14*(J2414-I2414)</f>
        <v>1793.0558434874627</v>
      </c>
    </row>
    <row r="2415" spans="1:15">
      <c r="A2415">
        <v>2411</v>
      </c>
      <c r="B2415" s="39">
        <v>0.66882525655216185</v>
      </c>
      <c r="C2415" s="39">
        <v>-1.2399738180103856</v>
      </c>
      <c r="D2415" s="29">
        <f>'Monte Carlo Inputs'!$C$6+'Monte Carlo Inputs'!$D$6*B2415</f>
        <v>0.16963924224769283</v>
      </c>
      <c r="E2415" s="29">
        <f>'Monte Carlo Inputs'!$C$7+'Monte Carlo Inputs'!$D$7*C2415</f>
        <v>0.53844084231865552</v>
      </c>
      <c r="F2415" s="16">
        <f>'Monte Carlo Inputs'!$C$17*(1+$D2415)</f>
        <v>2841.1706833438711</v>
      </c>
      <c r="G2415" s="16">
        <f t="shared" ref="G2415:J2415" si="2409">F2415*(1+$D2415)</f>
        <v>3323.1447251626851</v>
      </c>
      <c r="H2415" s="16">
        <f t="shared" si="2409"/>
        <v>3886.8804782187008</v>
      </c>
      <c r="I2415" s="16">
        <f t="shared" si="2409"/>
        <v>4546.2479372510716</v>
      </c>
      <c r="J2415" s="16">
        <f t="shared" si="2409"/>
        <v>5317.4699923964799</v>
      </c>
      <c r="K2415" s="16">
        <f>F2415*$E2415*(1-'Monte Carlo Inputs'!$C$11)+F2415*'Monte Carlo Inputs'!$C$12-F2415*'Monte Carlo Inputs'!$C$13-'Monte Carlo Inputs'!$C$14*(F2415-'Monte Carlo Inputs'!$C$17)</f>
        <v>1204.2587248801935</v>
      </c>
      <c r="L2415" s="16">
        <f>G2415*$E2415*(1-'Monte Carlo Inputs'!$C$11)+G2415*'Monte Carlo Inputs'!$C$12-G2415*'Monte Carlo Inputs'!$C$13-'Monte Carlo Inputs'!$C$14*(G2415-F2415)</f>
        <v>1408.548262439042</v>
      </c>
      <c r="M2415" s="16">
        <f>H2415*$E2415*(1-'Monte Carlo Inputs'!$C$11)+H2415*'Monte Carlo Inputs'!$C$12-H2415*'Monte Carlo Inputs'!$C$13-'Monte Carlo Inputs'!$C$14*(H2415-G2415)</f>
        <v>1647.4933223485059</v>
      </c>
      <c r="N2415" s="16">
        <f>I2415*$E2415*(1-'Monte Carlo Inputs'!$C$11)+I2415*'Monte Carlo Inputs'!$C$12-I2415*'Monte Carlo Inputs'!$C$13-'Monte Carlo Inputs'!$C$14*(I2415-H2415)</f>
        <v>1926.9728411598405</v>
      </c>
      <c r="O2415" s="16">
        <f>J2415*$E2415*(1-'Monte Carlo Inputs'!$C$11)+J2415*'Monte Carlo Inputs'!$C$12-J2415*'Monte Carlo Inputs'!$C$13-'Monte Carlo Inputs'!$C$14*(J2415-I2415)</f>
        <v>2253.8630537660797</v>
      </c>
    </row>
    <row r="2416" spans="1:15">
      <c r="A2416">
        <v>2412</v>
      </c>
      <c r="B2416" s="39">
        <v>0.58448285242787623</v>
      </c>
      <c r="C2416" s="39">
        <v>-0.28211661022081475</v>
      </c>
      <c r="D2416" s="29">
        <f>'Monte Carlo Inputs'!$C$6+'Monte Carlo Inputs'!$D$6*B2416</f>
        <v>0.16417518311349211</v>
      </c>
      <c r="E2416" s="29">
        <f>'Monte Carlo Inputs'!$C$7+'Monte Carlo Inputs'!$D$7*C2416</f>
        <v>0.57272435392280452</v>
      </c>
      <c r="F2416" s="16">
        <f>'Monte Carlo Inputs'!$C$17*(1+$D2416)</f>
        <v>2827.8979373009843</v>
      </c>
      <c r="G2416" s="16">
        <f t="shared" ref="G2416:J2416" si="2410">F2416*(1+$D2416)</f>
        <v>3292.1685989836401</v>
      </c>
      <c r="H2416" s="16">
        <f t="shared" si="2410"/>
        <v>3832.6609815622678</v>
      </c>
      <c r="I2416" s="16">
        <f t="shared" si="2410"/>
        <v>4461.8888000221896</v>
      </c>
      <c r="J2416" s="16">
        <f t="shared" si="2410"/>
        <v>5194.4202107978717</v>
      </c>
      <c r="K2416" s="16">
        <f>F2416*$E2416*(1-'Monte Carlo Inputs'!$C$11)+F2416*'Monte Carlo Inputs'!$C$12-F2416*'Monte Carlo Inputs'!$C$13-'Monte Carlo Inputs'!$C$14*(F2416-'Monte Carlo Inputs'!$C$17)</f>
        <v>1267.4299120881387</v>
      </c>
      <c r="L2416" s="16">
        <f>G2416*$E2416*(1-'Monte Carlo Inputs'!$C$11)+G2416*'Monte Carlo Inputs'!$C$12-G2416*'Monte Carlo Inputs'!$C$13-'Monte Carlo Inputs'!$C$14*(G2416-F2416)</f>
        <v>1475.5104499887259</v>
      </c>
      <c r="M2416" s="16">
        <f>H2416*$E2416*(1-'Monte Carlo Inputs'!$C$11)+H2416*'Monte Carlo Inputs'!$C$12-H2416*'Monte Carlo Inputs'!$C$13-'Monte Carlo Inputs'!$C$14*(H2416-G2416)</f>
        <v>1717.752648301496</v>
      </c>
      <c r="N2416" s="16">
        <f>I2416*$E2416*(1-'Monte Carlo Inputs'!$C$11)+I2416*'Monte Carlo Inputs'!$C$12-I2416*'Monte Carlo Inputs'!$C$13-'Monte Carlo Inputs'!$C$14*(I2416-H2416)</f>
        <v>1999.7650038800803</v>
      </c>
      <c r="O2416" s="16">
        <f>J2416*$E2416*(1-'Monte Carlo Inputs'!$C$11)+J2416*'Monte Carlo Inputs'!$C$12-J2416*'Monte Carlo Inputs'!$C$13-'Monte Carlo Inputs'!$C$14*(J2416-I2416)</f>
        <v>2328.0767895760455</v>
      </c>
    </row>
    <row r="2417" spans="1:15">
      <c r="A2417">
        <v>2413</v>
      </c>
      <c r="B2417" s="39">
        <v>0.11512309285681606</v>
      </c>
      <c r="C2417" s="39">
        <v>-2.4188030230701569</v>
      </c>
      <c r="D2417" s="29">
        <f>'Monte Carlo Inputs'!$C$6+'Monte Carlo Inputs'!$D$6*B2417</f>
        <v>0.13376806455742943</v>
      </c>
      <c r="E2417" s="29">
        <f>'Monte Carlo Inputs'!$C$7+'Monte Carlo Inputs'!$D$7*C2417</f>
        <v>0.49624832718976708</v>
      </c>
      <c r="F2417" s="16">
        <f>'Monte Carlo Inputs'!$C$17*(1+$D2417)</f>
        <v>2754.0360056164523</v>
      </c>
      <c r="G2417" s="16">
        <f t="shared" ref="G2417:J2417" si="2411">F2417*(1+$D2417)</f>
        <v>3122.4380718092393</v>
      </c>
      <c r="H2417" s="16">
        <f t="shared" si="2411"/>
        <v>3540.1205693755933</v>
      </c>
      <c r="I2417" s="16">
        <f t="shared" si="2411"/>
        <v>4013.6756462409116</v>
      </c>
      <c r="J2417" s="16">
        <f t="shared" si="2411"/>
        <v>4550.5772691998482</v>
      </c>
      <c r="K2417" s="16">
        <f>F2417*$E2417*(1-'Monte Carlo Inputs'!$C$11)+F2417*'Monte Carlo Inputs'!$C$12-F2417*'Monte Carlo Inputs'!$C$13-'Monte Carlo Inputs'!$C$14*(F2417-'Monte Carlo Inputs'!$C$17)</f>
        <v>1083.3924044138646</v>
      </c>
      <c r="L2417" s="16">
        <f>G2417*$E2417*(1-'Monte Carlo Inputs'!$C$11)+G2417*'Monte Carlo Inputs'!$C$12-G2417*'Monte Carlo Inputs'!$C$13-'Monte Carlo Inputs'!$C$14*(G2417-F2417)</f>
        <v>1228.3157095085273</v>
      </c>
      <c r="M2417" s="16">
        <f>H2417*$E2417*(1-'Monte Carlo Inputs'!$C$11)+H2417*'Monte Carlo Inputs'!$C$12-H2417*'Monte Carlo Inputs'!$C$13-'Monte Carlo Inputs'!$C$14*(H2417-G2417)</f>
        <v>1392.6251246349689</v>
      </c>
      <c r="N2417" s="16">
        <f>I2417*$E2417*(1-'Monte Carlo Inputs'!$C$11)+I2417*'Monte Carlo Inputs'!$C$12-I2417*'Monte Carlo Inputs'!$C$13-'Monte Carlo Inputs'!$C$14*(I2417-H2417)</f>
        <v>1578.9138922114375</v>
      </c>
      <c r="O2417" s="16">
        <f>J2417*$E2417*(1-'Monte Carlo Inputs'!$C$11)+J2417*'Monte Carlo Inputs'!$C$12-J2417*'Monte Carlo Inputs'!$C$13-'Monte Carlo Inputs'!$C$14*(J2417-I2417)</f>
        <v>1790.122147675399</v>
      </c>
    </row>
    <row r="2418" spans="1:15">
      <c r="A2418">
        <v>2414</v>
      </c>
      <c r="B2418" s="39">
        <v>1.2185888264125568</v>
      </c>
      <c r="C2418" s="39">
        <v>-1.8587320971201</v>
      </c>
      <c r="D2418" s="29">
        <f>'Monte Carlo Inputs'!$C$6+'Monte Carlo Inputs'!$D$6*B2418</f>
        <v>0.20525526110245448</v>
      </c>
      <c r="E2418" s="29">
        <f>'Monte Carlo Inputs'!$C$7+'Monte Carlo Inputs'!$D$7*C2418</f>
        <v>0.51629431936146608</v>
      </c>
      <c r="F2418" s="16">
        <f>'Monte Carlo Inputs'!$C$17*(1+$D2418)</f>
        <v>2927.6855547439727</v>
      </c>
      <c r="G2418" s="16">
        <f t="shared" ref="G2418:J2418" si="2412">F2418*(1+$D2418)</f>
        <v>3528.6084177088314</v>
      </c>
      <c r="H2418" s="16">
        <f t="shared" si="2412"/>
        <v>4252.8738598139762</v>
      </c>
      <c r="I2418" s="16">
        <f t="shared" si="2412"/>
        <v>5125.7985943458971</v>
      </c>
      <c r="J2418" s="16">
        <f t="shared" si="2412"/>
        <v>6177.8957231869581</v>
      </c>
      <c r="K2418" s="16">
        <f>F2418*$E2418*(1-'Monte Carlo Inputs'!$C$11)+F2418*'Monte Carlo Inputs'!$C$12-F2418*'Monte Carlo Inputs'!$C$13-'Monte Carlo Inputs'!$C$14*(F2418-'Monte Carlo Inputs'!$C$17)</f>
        <v>1196.0318571892481</v>
      </c>
      <c r="L2418" s="16">
        <f>G2418*$E2418*(1-'Monte Carlo Inputs'!$C$11)+G2418*'Monte Carlo Inputs'!$C$12-G2418*'Monte Carlo Inputs'!$C$13-'Monte Carlo Inputs'!$C$14*(G2418-F2418)</f>
        <v>1441.5236883234807</v>
      </c>
      <c r="M2418" s="16">
        <f>H2418*$E2418*(1-'Monte Carlo Inputs'!$C$11)+H2418*'Monte Carlo Inputs'!$C$12-H2418*'Monte Carlo Inputs'!$C$13-'Monte Carlo Inputs'!$C$14*(H2418-G2418)</f>
        <v>1737.4040093556898</v>
      </c>
      <c r="N2418" s="16">
        <f>I2418*$E2418*(1-'Monte Carlo Inputs'!$C$11)+I2418*'Monte Carlo Inputs'!$C$12-I2418*'Monte Carlo Inputs'!$C$13-'Monte Carlo Inputs'!$C$14*(I2418-H2418)</f>
        <v>2094.0153229364428</v>
      </c>
      <c r="O2418" s="16">
        <f>J2418*$E2418*(1-'Monte Carlo Inputs'!$C$11)+J2418*'Monte Carlo Inputs'!$C$12-J2418*'Monte Carlo Inputs'!$C$13-'Monte Carlo Inputs'!$C$14*(J2418-I2418)</f>
        <v>2523.822984798303</v>
      </c>
    </row>
    <row r="2419" spans="1:15">
      <c r="A2419">
        <v>2415</v>
      </c>
      <c r="B2419" s="39">
        <v>-0.82997950858963421</v>
      </c>
      <c r="C2419" s="39">
        <v>-1.0939237404190916</v>
      </c>
      <c r="D2419" s="29">
        <f>'Monte Carlo Inputs'!$C$6+'Monte Carlo Inputs'!$D$6*B2419</f>
        <v>7.2540304265220956E-2</v>
      </c>
      <c r="E2419" s="29">
        <f>'Monte Carlo Inputs'!$C$7+'Monte Carlo Inputs'!$D$7*C2419</f>
        <v>0.54366824937804681</v>
      </c>
      <c r="F2419" s="16">
        <f>'Monte Carlo Inputs'!$C$17*(1+$D2419)</f>
        <v>2605.3076530906487</v>
      </c>
      <c r="G2419" s="16">
        <f t="shared" ref="G2419:J2419" si="2413">F2419*(1+$D2419)</f>
        <v>2794.2974629503533</v>
      </c>
      <c r="H2419" s="16">
        <f t="shared" si="2413"/>
        <v>2996.9966511203074</v>
      </c>
      <c r="I2419" s="16">
        <f t="shared" si="2413"/>
        <v>3214.399700074423</v>
      </c>
      <c r="J2419" s="16">
        <f t="shared" si="2413"/>
        <v>3447.5732323478569</v>
      </c>
      <c r="K2419" s="16">
        <f>F2419*$E2419*(1-'Monte Carlo Inputs'!$C$11)+F2419*'Monte Carlo Inputs'!$C$12-F2419*'Monte Carlo Inputs'!$C$13-'Monte Carlo Inputs'!$C$14*(F2419-'Monte Carlo Inputs'!$C$17)</f>
        <v>1110.5962900090942</v>
      </c>
      <c r="L2419" s="16">
        <f>G2419*$E2419*(1-'Monte Carlo Inputs'!$C$11)+G2419*'Monte Carlo Inputs'!$C$12-G2419*'Monte Carlo Inputs'!$C$13-'Monte Carlo Inputs'!$C$14*(G2419-F2419)</f>
        <v>1191.1592828021794</v>
      </c>
      <c r="M2419" s="16">
        <f>H2419*$E2419*(1-'Monte Carlo Inputs'!$C$11)+H2419*'Monte Carlo Inputs'!$C$12-H2419*'Monte Carlo Inputs'!$C$13-'Monte Carlo Inputs'!$C$14*(H2419-G2419)</f>
        <v>1277.5663396049922</v>
      </c>
      <c r="N2419" s="16">
        <f>I2419*$E2419*(1-'Monte Carlo Inputs'!$C$11)+I2419*'Monte Carlo Inputs'!$C$12-I2419*'Monte Carlo Inputs'!$C$13-'Monte Carlo Inputs'!$C$14*(I2419-H2419)</f>
        <v>1370.2413905989429</v>
      </c>
      <c r="O2419" s="16">
        <f>J2419*$E2419*(1-'Monte Carlo Inputs'!$C$11)+J2419*'Monte Carlo Inputs'!$C$12-J2419*'Monte Carlo Inputs'!$C$13-'Monte Carlo Inputs'!$C$14*(J2419-I2419)</f>
        <v>1469.6391179897901</v>
      </c>
    </row>
    <row r="2420" spans="1:15">
      <c r="A2420">
        <v>2416</v>
      </c>
      <c r="B2420" s="39">
        <v>0.68032991631837225</v>
      </c>
      <c r="C2420" s="39">
        <v>-0.4152696134006687</v>
      </c>
      <c r="D2420" s="29">
        <f>'Monte Carlo Inputs'!$C$6+'Monte Carlo Inputs'!$D$6*B2420</f>
        <v>0.17038456296666118</v>
      </c>
      <c r="E2420" s="29">
        <f>'Monte Carlo Inputs'!$C$7+'Monte Carlo Inputs'!$D$7*C2420</f>
        <v>0.5679585574214886</v>
      </c>
      <c r="F2420" s="16">
        <f>'Monte Carlo Inputs'!$C$17*(1+$D2420)</f>
        <v>2842.9811419023172</v>
      </c>
      <c r="G2420" s="16">
        <f t="shared" ref="G2420:J2420" si="2414">F2420*(1+$D2420)</f>
        <v>3327.3812412878028</v>
      </c>
      <c r="H2420" s="16">
        <f t="shared" si="2414"/>
        <v>3894.3156399080917</v>
      </c>
      <c r="I2420" s="16">
        <f t="shared" si="2414"/>
        <v>4557.8469082680649</v>
      </c>
      <c r="J2420" s="16">
        <f t="shared" si="2414"/>
        <v>5334.4336618022671</v>
      </c>
      <c r="K2420" s="16">
        <f>F2420*$E2420*(1-'Monte Carlo Inputs'!$C$11)+F2420*'Monte Carlo Inputs'!$C$12-F2420*'Monte Carlo Inputs'!$C$13-'Monte Carlo Inputs'!$C$14*(F2420-'Monte Carlo Inputs'!$C$17)</f>
        <v>1264.7660606218178</v>
      </c>
      <c r="L2420" s="16">
        <f>G2420*$E2420*(1-'Monte Carlo Inputs'!$C$11)+G2420*'Monte Carlo Inputs'!$C$12-G2420*'Monte Carlo Inputs'!$C$13-'Monte Carlo Inputs'!$C$14*(G2420-F2420)</f>
        <v>1480.2626731159323</v>
      </c>
      <c r="M2420" s="16">
        <f>H2420*$E2420*(1-'Monte Carlo Inputs'!$C$11)+H2420*'Monte Carlo Inputs'!$C$12-H2420*'Monte Carlo Inputs'!$C$13-'Monte Carlo Inputs'!$C$14*(H2420-G2420)</f>
        <v>1732.476581750652</v>
      </c>
      <c r="N2420" s="16">
        <f>I2420*$E2420*(1-'Monte Carlo Inputs'!$C$11)+I2420*'Monte Carlo Inputs'!$C$12-I2420*'Monte Carlo Inputs'!$C$13-'Monte Carlo Inputs'!$C$14*(I2420-H2420)</f>
        <v>2027.6638469822117</v>
      </c>
      <c r="O2420" s="16">
        <f>J2420*$E2420*(1-'Monte Carlo Inputs'!$C$11)+J2420*'Monte Carlo Inputs'!$C$12-J2420*'Monte Carlo Inputs'!$C$13-'Monte Carlo Inputs'!$C$14*(J2420-I2420)</f>
        <v>2373.1464653935745</v>
      </c>
    </row>
    <row r="2421" spans="1:15">
      <c r="A2421">
        <v>2417</v>
      </c>
      <c r="B2421" s="39">
        <v>0.47634103455306376</v>
      </c>
      <c r="C2421" s="39">
        <v>0.93632857495518018</v>
      </c>
      <c r="D2421" s="29">
        <f>'Monte Carlo Inputs'!$C$6+'Monte Carlo Inputs'!$D$6*B2421</f>
        <v>0.15716929688244269</v>
      </c>
      <c r="E2421" s="29">
        <f>'Monte Carlo Inputs'!$C$7+'Monte Carlo Inputs'!$D$7*C2421</f>
        <v>0.6163347995145837</v>
      </c>
      <c r="F2421" s="16">
        <f>'Monte Carlo Inputs'!$C$17*(1+$D2421)</f>
        <v>2810.8799390571421</v>
      </c>
      <c r="G2421" s="16">
        <f t="shared" ref="G2421:J2421" si="2415">F2421*(1+$D2421)</f>
        <v>3252.6639626997166</v>
      </c>
      <c r="H2421" s="16">
        <f t="shared" si="2415"/>
        <v>3763.8828707120911</v>
      </c>
      <c r="I2421" s="16">
        <f t="shared" si="2415"/>
        <v>4355.4496950497805</v>
      </c>
      <c r="J2421" s="16">
        <f t="shared" si="2415"/>
        <v>5039.992661227604</v>
      </c>
      <c r="K2421" s="16">
        <f>F2421*$E2421*(1-'Monte Carlo Inputs'!$C$11)+F2421*'Monte Carlo Inputs'!$C$12-F2421*'Monte Carlo Inputs'!$C$13-'Monte Carlo Inputs'!$C$14*(F2421-'Monte Carlo Inputs'!$C$17)</f>
        <v>1346.7848769145428</v>
      </c>
      <c r="L2421" s="16">
        <f>G2421*$E2421*(1-'Monte Carlo Inputs'!$C$11)+G2421*'Monte Carlo Inputs'!$C$12-G2421*'Monte Carlo Inputs'!$C$13-'Monte Carlo Inputs'!$C$14*(G2421-F2421)</f>
        <v>1558.4581090711088</v>
      </c>
      <c r="M2421" s="16">
        <f>H2421*$E2421*(1-'Monte Carlo Inputs'!$C$11)+H2421*'Monte Carlo Inputs'!$C$12-H2421*'Monte Carlo Inputs'!$C$13-'Monte Carlo Inputs'!$C$14*(H2421-G2421)</f>
        <v>1803.3998742945562</v>
      </c>
      <c r="N2421" s="16">
        <f>I2421*$E2421*(1-'Monte Carlo Inputs'!$C$11)+I2421*'Monte Carlo Inputs'!$C$12-I2421*'Monte Carlo Inputs'!$C$13-'Monte Carlo Inputs'!$C$14*(I2421-H2421)</f>
        <v>2086.8389645353168</v>
      </c>
      <c r="O2421" s="16">
        <f>J2421*$E2421*(1-'Monte Carlo Inputs'!$C$11)+J2421*'Monte Carlo Inputs'!$C$12-J2421*'Monte Carlo Inputs'!$C$13-'Monte Carlo Inputs'!$C$14*(J2421-I2421)</f>
        <v>2414.8259772982178</v>
      </c>
    </row>
    <row r="2422" spans="1:15">
      <c r="A2422">
        <v>2418</v>
      </c>
      <c r="B2422" s="39">
        <v>9.7165010634648316E-2</v>
      </c>
      <c r="C2422" s="39">
        <v>1.8201284842824423</v>
      </c>
      <c r="D2422" s="29">
        <f>'Monte Carlo Inputs'!$C$6+'Monte Carlo Inputs'!$D$6*B2422</f>
        <v>0.13260466372462687</v>
      </c>
      <c r="E2422" s="29">
        <f>'Monte Carlo Inputs'!$C$7+'Monte Carlo Inputs'!$D$7*C2422</f>
        <v>0.64796766107344717</v>
      </c>
      <c r="F2422" s="16">
        <f>'Monte Carlo Inputs'!$C$17*(1+$D2422)</f>
        <v>2751.209988653492</v>
      </c>
      <c r="G2422" s="16">
        <f t="shared" ref="G2422:J2422" si="2416">F2422*(1+$D2422)</f>
        <v>3116.0332640347233</v>
      </c>
      <c r="H2422" s="16">
        <f t="shared" si="2416"/>
        <v>3529.2338071667996</v>
      </c>
      <c r="I2422" s="16">
        <f t="shared" si="2416"/>
        <v>3997.2266693717379</v>
      </c>
      <c r="J2422" s="16">
        <f t="shared" si="2416"/>
        <v>4527.2775676948877</v>
      </c>
      <c r="K2422" s="16">
        <f>F2422*$E2422*(1-'Monte Carlo Inputs'!$C$11)+F2422*'Monte Carlo Inputs'!$C$12-F2422*'Monte Carlo Inputs'!$C$13-'Monte Carlo Inputs'!$C$14*(F2422-'Monte Carlo Inputs'!$C$17)</f>
        <v>1379.2578656520186</v>
      </c>
      <c r="L2422" s="16">
        <f>G2422*$E2422*(1-'Monte Carlo Inputs'!$C$11)+G2422*'Monte Carlo Inputs'!$C$12-G2422*'Monte Carlo Inputs'!$C$13-'Monte Carlo Inputs'!$C$14*(G2422-F2422)</f>
        <v>1562.1538911163514</v>
      </c>
      <c r="M2422" s="16">
        <f>H2422*$E2422*(1-'Monte Carlo Inputs'!$C$11)+H2422*'Monte Carlo Inputs'!$C$12-H2422*'Monte Carlo Inputs'!$C$13-'Monte Carlo Inputs'!$C$14*(H2422-G2422)</f>
        <v>1769.3027825339527</v>
      </c>
      <c r="N2422" s="16">
        <f>I2422*$E2422*(1-'Monte Carlo Inputs'!$C$11)+I2422*'Monte Carlo Inputs'!$C$12-I2422*'Monte Carlo Inputs'!$C$13-'Monte Carlo Inputs'!$C$14*(I2422-H2422)</f>
        <v>2003.9205830389144</v>
      </c>
      <c r="O2422" s="16">
        <f>J2422*$E2422*(1-'Monte Carlo Inputs'!$C$11)+J2422*'Monte Carlo Inputs'!$C$12-J2422*'Monte Carlo Inputs'!$C$13-'Monte Carlo Inputs'!$C$14*(J2422-I2422)</f>
        <v>2269.6497980836475</v>
      </c>
    </row>
    <row r="2423" spans="1:15">
      <c r="A2423">
        <v>2419</v>
      </c>
      <c r="B2423" s="39">
        <v>0.51371997306727823</v>
      </c>
      <c r="C2423" s="39">
        <v>0.3333727487071656</v>
      </c>
      <c r="D2423" s="29">
        <f>'Monte Carlo Inputs'!$C$6+'Monte Carlo Inputs'!$D$6*B2423</f>
        <v>0.15959086326457184</v>
      </c>
      <c r="E2423" s="29">
        <f>'Monte Carlo Inputs'!$C$7+'Monte Carlo Inputs'!$D$7*C2423</f>
        <v>0.59475387607645858</v>
      </c>
      <c r="F2423" s="16">
        <f>'Monte Carlo Inputs'!$C$17*(1+$D2423)</f>
        <v>2816.7621659559723</v>
      </c>
      <c r="G2423" s="16">
        <f t="shared" ref="G2423:J2423" si="2417">F2423*(1+$D2423)</f>
        <v>3266.2916716318714</v>
      </c>
      <c r="H2423" s="16">
        <f t="shared" si="2417"/>
        <v>3787.5619791814834</v>
      </c>
      <c r="I2423" s="16">
        <f t="shared" si="2417"/>
        <v>4392.0222651071272</v>
      </c>
      <c r="J2423" s="16">
        <f t="shared" si="2417"/>
        <v>5092.9488898727941</v>
      </c>
      <c r="K2423" s="16">
        <f>F2423*$E2423*(1-'Monte Carlo Inputs'!$C$11)+F2423*'Monte Carlo Inputs'!$C$12-F2423*'Monte Carlo Inputs'!$C$13-'Monte Carlo Inputs'!$C$14*(F2423-'Monte Carlo Inputs'!$C$17)</f>
        <v>1306.4331216700236</v>
      </c>
      <c r="L2423" s="16">
        <f>G2423*$E2423*(1-'Monte Carlo Inputs'!$C$11)+G2423*'Monte Carlo Inputs'!$C$12-G2423*'Monte Carlo Inputs'!$C$13-'Monte Carlo Inputs'!$C$14*(G2423-F2423)</f>
        <v>1514.927911354772</v>
      </c>
      <c r="M2423" s="16">
        <f>H2423*$E2423*(1-'Monte Carlo Inputs'!$C$11)+H2423*'Monte Carlo Inputs'!$C$12-H2423*'Monte Carlo Inputs'!$C$13-'Monte Carlo Inputs'!$C$14*(H2423-G2423)</f>
        <v>1756.6965645114749</v>
      </c>
      <c r="N2423" s="16">
        <f>I2423*$E2423*(1-'Monte Carlo Inputs'!$C$11)+I2423*'Monte Carlo Inputs'!$C$12-I2423*'Monte Carlo Inputs'!$C$13-'Monte Carlo Inputs'!$C$14*(I2423-H2423)</f>
        <v>2037.0492857357697</v>
      </c>
      <c r="O2423" s="16">
        <f>J2423*$E2423*(1-'Monte Carlo Inputs'!$C$11)+J2423*'Monte Carlo Inputs'!$C$12-J2423*'Monte Carlo Inputs'!$C$13-'Monte Carlo Inputs'!$C$14*(J2423-I2423)</f>
        <v>2362.1437397588202</v>
      </c>
    </row>
    <row r="2424" spans="1:15">
      <c r="A2424">
        <v>2420</v>
      </c>
      <c r="B2424" s="39">
        <v>-0.77178661797888171</v>
      </c>
      <c r="C2424" s="39">
        <v>-2.4134800710445719</v>
      </c>
      <c r="D2424" s="29">
        <f>'Monte Carlo Inputs'!$C$6+'Monte Carlo Inputs'!$D$6*B2424</f>
        <v>7.6310286859251231E-2</v>
      </c>
      <c r="E2424" s="29">
        <f>'Monte Carlo Inputs'!$C$7+'Monte Carlo Inputs'!$D$7*C2424</f>
        <v>0.49643884565750257</v>
      </c>
      <c r="F2424" s="16">
        <f>'Monte Carlo Inputs'!$C$17*(1+$D2424)</f>
        <v>2614.4653178098079</v>
      </c>
      <c r="G2424" s="16">
        <f t="shared" ref="G2424:J2424" si="2418">F2424*(1+$D2424)</f>
        <v>2813.975916195438</v>
      </c>
      <c r="H2424" s="16">
        <f t="shared" si="2418"/>
        <v>3028.7112255753364</v>
      </c>
      <c r="I2424" s="16">
        <f t="shared" si="2418"/>
        <v>3259.8330480128247</v>
      </c>
      <c r="J2424" s="16">
        <f t="shared" si="2418"/>
        <v>3508.5918430199508</v>
      </c>
      <c r="K2424" s="16">
        <f>F2424*$E2424*(1-'Monte Carlo Inputs'!$C$11)+F2424*'Monte Carlo Inputs'!$C$12-F2424*'Monte Carlo Inputs'!$C$13-'Monte Carlo Inputs'!$C$14*(F2424-'Monte Carlo Inputs'!$C$17)</f>
        <v>1026.7783873264732</v>
      </c>
      <c r="L2424" s="16">
        <f>G2424*$E2424*(1-'Monte Carlo Inputs'!$C$11)+G2424*'Monte Carlo Inputs'!$C$12-G2424*'Monte Carlo Inputs'!$C$13-'Monte Carlo Inputs'!$C$14*(G2424-F2424)</f>
        <v>1105.1321406042357</v>
      </c>
      <c r="M2424" s="16">
        <f>H2424*$E2424*(1-'Monte Carlo Inputs'!$C$11)+H2424*'Monte Carlo Inputs'!$C$12-H2424*'Monte Carlo Inputs'!$C$13-'Monte Carlo Inputs'!$C$14*(H2424-G2424)</f>
        <v>1189.4650912711236</v>
      </c>
      <c r="N2424" s="16">
        <f>I2424*$E2424*(1-'Monte Carlo Inputs'!$C$11)+I2424*'Monte Carlo Inputs'!$C$12-I2424*'Monte Carlo Inputs'!$C$13-'Monte Carlo Inputs'!$C$14*(I2424-H2424)</f>
        <v>1280.2335135950882</v>
      </c>
      <c r="O2424" s="16">
        <f>J2424*$E2424*(1-'Monte Carlo Inputs'!$C$11)+J2424*'Monte Carlo Inputs'!$C$12-J2424*'Monte Carlo Inputs'!$C$13-'Monte Carlo Inputs'!$C$14*(J2424-I2424)</f>
        <v>1377.9285002643567</v>
      </c>
    </row>
    <row r="2425" spans="1:15">
      <c r="A2425">
        <v>2421</v>
      </c>
      <c r="B2425" s="39">
        <v>0.32535298924023359</v>
      </c>
      <c r="C2425" s="39">
        <v>1.0205754458620659</v>
      </c>
      <c r="D2425" s="29">
        <f>'Monte Carlo Inputs'!$C$6+'Monte Carlo Inputs'!$D$6*B2425</f>
        <v>0.14738765007366825</v>
      </c>
      <c r="E2425" s="29">
        <f>'Monte Carlo Inputs'!$C$7+'Monte Carlo Inputs'!$D$7*C2425</f>
        <v>0.61935015352858613</v>
      </c>
      <c r="F2425" s="16">
        <f>'Monte Carlo Inputs'!$C$17*(1+$D2425)</f>
        <v>2787.1193407939477</v>
      </c>
      <c r="G2425" s="16">
        <f t="shared" ref="G2425:J2425" si="2419">F2425*(1+$D2425)</f>
        <v>3197.9063109084386</v>
      </c>
      <c r="H2425" s="16">
        <f t="shared" si="2419"/>
        <v>3669.2382072289865</v>
      </c>
      <c r="I2425" s="16">
        <f t="shared" si="2419"/>
        <v>4210.0386041529855</v>
      </c>
      <c r="J2425" s="16">
        <f t="shared" si="2419"/>
        <v>4830.5463007385197</v>
      </c>
      <c r="K2425" s="16">
        <f>F2425*$E2425*(1-'Monte Carlo Inputs'!$C$11)+F2425*'Monte Carlo Inputs'!$C$12-F2425*'Monte Carlo Inputs'!$C$13-'Monte Carlo Inputs'!$C$14*(F2425-'Monte Carlo Inputs'!$C$17)</f>
        <v>1341.0363503777271</v>
      </c>
      <c r="L2425" s="16">
        <f>G2425*$E2425*(1-'Monte Carlo Inputs'!$C$11)+G2425*'Monte Carlo Inputs'!$C$12-G2425*'Monte Carlo Inputs'!$C$13-'Monte Carlo Inputs'!$C$14*(G2425-F2425)</f>
        <v>1538.6885467232685</v>
      </c>
      <c r="M2425" s="16">
        <f>H2425*$E2425*(1-'Monte Carlo Inputs'!$C$11)+H2425*'Monte Carlo Inputs'!$C$12-H2425*'Monte Carlo Inputs'!$C$13-'Monte Carlo Inputs'!$C$14*(H2425-G2425)</f>
        <v>1765.4722358200781</v>
      </c>
      <c r="N2425" s="16">
        <f>I2425*$E2425*(1-'Monte Carlo Inputs'!$C$11)+I2425*'Monte Carlo Inputs'!$C$12-I2425*'Monte Carlo Inputs'!$C$13-'Monte Carlo Inputs'!$C$14*(I2425-H2425)</f>
        <v>2025.6810399279045</v>
      </c>
      <c r="O2425" s="16">
        <f>J2425*$E2425*(1-'Monte Carlo Inputs'!$C$11)+J2425*'Monte Carlo Inputs'!$C$12-J2425*'Monte Carlo Inputs'!$C$13-'Monte Carlo Inputs'!$C$14*(J2425-I2425)</f>
        <v>2324.2414082016626</v>
      </c>
    </row>
    <row r="2426" spans="1:15">
      <c r="A2426">
        <v>2422</v>
      </c>
      <c r="B2426" s="39">
        <v>0.3774760893607757</v>
      </c>
      <c r="C2426" s="39">
        <v>0.14384176115516228</v>
      </c>
      <c r="D2426" s="29">
        <f>'Monte Carlo Inputs'!$C$6+'Monte Carlo Inputs'!$D$6*B2426</f>
        <v>0.15076440586185783</v>
      </c>
      <c r="E2426" s="29">
        <f>'Monte Carlo Inputs'!$C$7+'Monte Carlo Inputs'!$D$7*C2426</f>
        <v>0.58797020544346335</v>
      </c>
      <c r="F2426" s="16">
        <f>'Monte Carlo Inputs'!$C$17*(1+$D2426)</f>
        <v>2795.3218182790392</v>
      </c>
      <c r="G2426" s="16">
        <f t="shared" ref="G2426:J2426" si="2420">F2426*(1+$D2426)</f>
        <v>3216.7568514045665</v>
      </c>
      <c r="H2426" s="16">
        <f t="shared" si="2420"/>
        <v>3701.7292869086364</v>
      </c>
      <c r="I2426" s="16">
        <f t="shared" si="2420"/>
        <v>4259.8183035108559</v>
      </c>
      <c r="J2426" s="16">
        <f t="shared" si="2420"/>
        <v>4902.0472791191369</v>
      </c>
      <c r="K2426" s="16">
        <f>F2426*$E2426*(1-'Monte Carlo Inputs'!$C$11)+F2426*'Monte Carlo Inputs'!$C$12-F2426*'Monte Carlo Inputs'!$C$13-'Monte Carlo Inputs'!$C$14*(F2426-'Monte Carlo Inputs'!$C$17)</f>
        <v>1282.6857604479246</v>
      </c>
      <c r="L2426" s="16">
        <f>G2426*$E2426*(1-'Monte Carlo Inputs'!$C$11)+G2426*'Monte Carlo Inputs'!$C$12-G2426*'Monte Carlo Inputs'!$C$13-'Monte Carlo Inputs'!$C$14*(G2426-F2426)</f>
        <v>1476.0691170293214</v>
      </c>
      <c r="M2426" s="16">
        <f>H2426*$E2426*(1-'Monte Carlo Inputs'!$C$11)+H2426*'Monte Carlo Inputs'!$C$12-H2426*'Monte Carlo Inputs'!$C$13-'Monte Carlo Inputs'!$C$14*(H2426-G2426)</f>
        <v>1698.6078004692838</v>
      </c>
      <c r="N2426" s="16">
        <f>I2426*$E2426*(1-'Monte Carlo Inputs'!$C$11)+I2426*'Monte Carlo Inputs'!$C$12-I2426*'Monte Carlo Inputs'!$C$13-'Monte Carlo Inputs'!$C$14*(I2426-H2426)</f>
        <v>1954.6973962993534</v>
      </c>
      <c r="O2426" s="16">
        <f>J2426*$E2426*(1-'Monte Carlo Inputs'!$C$11)+J2426*'Monte Carlo Inputs'!$C$12-J2426*'Monte Carlo Inputs'!$C$13-'Monte Carlo Inputs'!$C$14*(J2426-I2426)</f>
        <v>2249.3961878921455</v>
      </c>
    </row>
    <row r="2427" spans="1:15">
      <c r="A2427">
        <v>2423</v>
      </c>
      <c r="B2427" s="39">
        <v>-0.8833300312097695</v>
      </c>
      <c r="C2427" s="39">
        <v>0.65792961385843207</v>
      </c>
      <c r="D2427" s="29">
        <f>'Monte Carlo Inputs'!$C$6+'Monte Carlo Inputs'!$D$6*B2427</f>
        <v>6.9084030834748567E-2</v>
      </c>
      <c r="E2427" s="29">
        <f>'Monte Carlo Inputs'!$C$7+'Monte Carlo Inputs'!$D$7*C2427</f>
        <v>0.60637037690991491</v>
      </c>
      <c r="F2427" s="16">
        <f>'Monte Carlo Inputs'!$C$17*(1+$D2427)</f>
        <v>2596.9120193006884</v>
      </c>
      <c r="G2427" s="16">
        <f t="shared" ref="G2427:J2427" si="2421">F2427*(1+$D2427)</f>
        <v>2776.3171693171867</v>
      </c>
      <c r="H2427" s="16">
        <f t="shared" si="2421"/>
        <v>2968.1163502493373</v>
      </c>
      <c r="I2427" s="16">
        <f t="shared" si="2421"/>
        <v>3173.1657917110842</v>
      </c>
      <c r="J2427" s="16">
        <f t="shared" si="2421"/>
        <v>3392.3808751094225</v>
      </c>
      <c r="K2427" s="16">
        <f>F2427*$E2427*(1-'Monte Carlo Inputs'!$C$11)+F2427*'Monte Carlo Inputs'!$C$12-F2427*'Monte Carlo Inputs'!$C$13-'Monte Carlo Inputs'!$C$14*(F2427-'Monte Carlo Inputs'!$C$17)</f>
        <v>1222.7529588967336</v>
      </c>
      <c r="L2427" s="16">
        <f>G2427*$E2427*(1-'Monte Carlo Inputs'!$C$11)+G2427*'Monte Carlo Inputs'!$C$12-G2427*'Monte Carlo Inputs'!$C$13-'Monte Carlo Inputs'!$C$14*(G2427-F2427)</f>
        <v>1307.2256620124358</v>
      </c>
      <c r="M2427" s="16">
        <f>H2427*$E2427*(1-'Monte Carlo Inputs'!$C$11)+H2427*'Monte Carlo Inputs'!$C$12-H2427*'Monte Carlo Inputs'!$C$13-'Monte Carlo Inputs'!$C$14*(H2427-G2427)</f>
        <v>1397.5340799548774</v>
      </c>
      <c r="N2427" s="16">
        <f>I2427*$E2427*(1-'Monte Carlo Inputs'!$C$11)+I2427*'Monte Carlo Inputs'!$C$12-I2427*'Monte Carlo Inputs'!$C$13-'Monte Carlo Inputs'!$C$14*(I2427-H2427)</f>
        <v>1494.0813674270923</v>
      </c>
      <c r="O2427" s="16">
        <f>J2427*$E2427*(1-'Monte Carlo Inputs'!$C$11)+J2427*'Monte Carlo Inputs'!$C$12-J2427*'Monte Carlo Inputs'!$C$13-'Monte Carlo Inputs'!$C$14*(J2427-I2427)</f>
        <v>1597.2985306840492</v>
      </c>
    </row>
    <row r="2428" spans="1:15">
      <c r="A2428">
        <v>2424</v>
      </c>
      <c r="B2428" s="39">
        <v>-6.8100211806209565E-2</v>
      </c>
      <c r="C2428" s="39">
        <v>-0.64301905054586073</v>
      </c>
      <c r="D2428" s="29">
        <f>'Monte Carlo Inputs'!$C$6+'Monte Carlo Inputs'!$D$6*B2428</f>
        <v>0.1218980807475397</v>
      </c>
      <c r="E2428" s="29">
        <f>'Monte Carlo Inputs'!$C$7+'Monte Carlo Inputs'!$D$7*C2428</f>
        <v>0.55980697657237211</v>
      </c>
      <c r="F2428" s="16">
        <f>'Monte Carlo Inputs'!$C$17*(1+$D2428)</f>
        <v>2725.2026279438487</v>
      </c>
      <c r="G2428" s="16">
        <f t="shared" ref="G2428:J2428" si="2422">F2428*(1+$D2428)</f>
        <v>3057.3995979383553</v>
      </c>
      <c r="H2428" s="16">
        <f t="shared" si="2422"/>
        <v>3430.0907410053401</v>
      </c>
      <c r="I2428" s="16">
        <f t="shared" si="2422"/>
        <v>3848.2122191237968</v>
      </c>
      <c r="J2428" s="16">
        <f t="shared" si="2422"/>
        <v>4317.3019029442175</v>
      </c>
      <c r="K2428" s="16">
        <f>F2428*$E2428*(1-'Monte Carlo Inputs'!$C$11)+F2428*'Monte Carlo Inputs'!$C$12-F2428*'Monte Carlo Inputs'!$C$13-'Monte Carlo Inputs'!$C$14*(F2428-'Monte Carlo Inputs'!$C$17)</f>
        <v>1194.875219009989</v>
      </c>
      <c r="L2428" s="16">
        <f>G2428*$E2428*(1-'Monte Carlo Inputs'!$C$11)+G2428*'Monte Carlo Inputs'!$C$12-G2428*'Monte Carlo Inputs'!$C$13-'Monte Carlo Inputs'!$C$14*(G2428-F2428)</f>
        <v>1340.5282149401025</v>
      </c>
      <c r="M2428" s="16">
        <f>H2428*$E2428*(1-'Monte Carlo Inputs'!$C$11)+H2428*'Monte Carlo Inputs'!$C$12-H2428*'Monte Carlo Inputs'!$C$13-'Monte Carlo Inputs'!$C$14*(H2428-G2428)</f>
        <v>1503.9360315292265</v>
      </c>
      <c r="N2428" s="16">
        <f>I2428*$E2428*(1-'Monte Carlo Inputs'!$C$11)+I2428*'Monte Carlo Inputs'!$C$12-I2428*'Monte Carlo Inputs'!$C$13-'Monte Carlo Inputs'!$C$14*(I2428-H2428)</f>
        <v>1687.2629473397105</v>
      </c>
      <c r="O2428" s="16">
        <f>J2428*$E2428*(1-'Monte Carlo Inputs'!$C$11)+J2428*'Monte Carlo Inputs'!$C$12-J2428*'Monte Carlo Inputs'!$C$13-'Monte Carlo Inputs'!$C$14*(J2428-I2428)</f>
        <v>1892.9370623368577</v>
      </c>
    </row>
    <row r="2429" spans="1:15">
      <c r="A2429">
        <v>2425</v>
      </c>
      <c r="B2429" s="39">
        <v>0.98686008748538845</v>
      </c>
      <c r="C2429" s="39">
        <v>-0.43289176754981779</v>
      </c>
      <c r="D2429" s="29">
        <f>'Monte Carlo Inputs'!$C$6+'Monte Carlo Inputs'!$D$6*B2429</f>
        <v>0.19024288926247249</v>
      </c>
      <c r="E2429" s="29">
        <f>'Monte Carlo Inputs'!$C$7+'Monte Carlo Inputs'!$D$7*C2429</f>
        <v>0.56732782736971321</v>
      </c>
      <c r="F2429" s="16">
        <f>'Monte Carlo Inputs'!$C$17*(1+$D2429)</f>
        <v>2891.2190023074727</v>
      </c>
      <c r="G2429" s="16">
        <f t="shared" ref="G2429:J2429" si="2423">F2429*(1+$D2429)</f>
        <v>3441.2528587970096</v>
      </c>
      <c r="H2429" s="16">
        <f t="shared" si="2423"/>
        <v>4095.9267453372963</v>
      </c>
      <c r="I2429" s="16">
        <f t="shared" si="2423"/>
        <v>4875.1476835776994</v>
      </c>
      <c r="J2429" s="16">
        <f t="shared" si="2423"/>
        <v>5802.6098644827716</v>
      </c>
      <c r="K2429" s="16">
        <f>F2429*$E2429*(1-'Monte Carlo Inputs'!$C$11)+F2429*'Monte Carlo Inputs'!$C$12-F2429*'Monte Carlo Inputs'!$C$13-'Monte Carlo Inputs'!$C$14*(F2429-'Monte Carlo Inputs'!$C$17)</f>
        <v>1285.6190960717422</v>
      </c>
      <c r="L2429" s="16">
        <f>G2429*$E2429*(1-'Monte Carlo Inputs'!$C$11)+G2429*'Monte Carlo Inputs'!$C$12-G2429*'Monte Carlo Inputs'!$C$13-'Monte Carlo Inputs'!$C$14*(G2429-F2429)</f>
        <v>1530.1989873994387</v>
      </c>
      <c r="M2429" s="16">
        <f>H2429*$E2429*(1-'Monte Carlo Inputs'!$C$11)+H2429*'Monte Carlo Inputs'!$C$12-H2429*'Monte Carlo Inputs'!$C$13-'Monte Carlo Inputs'!$C$14*(H2429-G2429)</f>
        <v>1821.3084639088179</v>
      </c>
      <c r="N2429" s="16">
        <f>I2429*$E2429*(1-'Monte Carlo Inputs'!$C$11)+I2429*'Monte Carlo Inputs'!$C$12-I2429*'Monte Carlo Inputs'!$C$13-'Monte Carlo Inputs'!$C$14*(I2429-H2429)</f>
        <v>2167.7994483210268</v>
      </c>
      <c r="O2429" s="16">
        <f>J2429*$E2429*(1-'Monte Carlo Inputs'!$C$11)+J2429*'Monte Carlo Inputs'!$C$12-J2429*'Monte Carlo Inputs'!$C$13-'Monte Carlo Inputs'!$C$14*(J2429-I2429)</f>
        <v>2580.2078787112132</v>
      </c>
    </row>
    <row r="2430" spans="1:15">
      <c r="A2430">
        <v>2426</v>
      </c>
      <c r="B2430" s="39">
        <v>-0.72876292754144945</v>
      </c>
      <c r="C2430" s="39">
        <v>1.2481308685866856</v>
      </c>
      <c r="D2430" s="29">
        <f>'Monte Carlo Inputs'!$C$6+'Monte Carlo Inputs'!$D$6*B2430</f>
        <v>7.9097544243748596E-2</v>
      </c>
      <c r="E2430" s="29">
        <f>'Monte Carlo Inputs'!$C$7+'Monte Carlo Inputs'!$D$7*C2430</f>
        <v>0.62749479023656651</v>
      </c>
      <c r="F2430" s="16">
        <f>'Monte Carlo Inputs'!$C$17*(1+$D2430)</f>
        <v>2621.2358447224906</v>
      </c>
      <c r="G2430" s="16">
        <f t="shared" ref="G2430:J2430" si="2424">F2430*(1+$D2430)</f>
        <v>2828.5691629237276</v>
      </c>
      <c r="H2430" s="16">
        <f t="shared" si="2424"/>
        <v>3052.3020374345906</v>
      </c>
      <c r="I2430" s="16">
        <f t="shared" si="2424"/>
        <v>3293.7316328858574</v>
      </c>
      <c r="J2430" s="16">
        <f t="shared" si="2424"/>
        <v>3554.2577164450813</v>
      </c>
      <c r="K2430" s="16">
        <f>F2430*$E2430*(1-'Monte Carlo Inputs'!$C$11)+F2430*'Monte Carlo Inputs'!$C$12-F2430*'Monte Carlo Inputs'!$C$13-'Monte Carlo Inputs'!$C$14*(F2430-'Monte Carlo Inputs'!$C$17)</f>
        <v>1273.9884800345737</v>
      </c>
      <c r="L2430" s="16">
        <f>G2430*$E2430*(1-'Monte Carlo Inputs'!$C$11)+G2430*'Monte Carlo Inputs'!$C$12-G2430*'Monte Carlo Inputs'!$C$13-'Monte Carlo Inputs'!$C$14*(G2430-F2430)</f>
        <v>1374.7578402001345</v>
      </c>
      <c r="M2430" s="16">
        <f>H2430*$E2430*(1-'Monte Carlo Inputs'!$C$11)+H2430*'Monte Carlo Inputs'!$C$12-H2430*'Monte Carlo Inputs'!$C$13-'Monte Carlo Inputs'!$C$14*(H2430-G2430)</f>
        <v>1483.497809289805</v>
      </c>
      <c r="N2430" s="16">
        <f>I2430*$E2430*(1-'Monte Carlo Inputs'!$C$11)+I2430*'Monte Carlo Inputs'!$C$12-I2430*'Monte Carlo Inputs'!$C$13-'Monte Carlo Inputs'!$C$14*(I2430-H2430)</f>
        <v>1600.8388428956096</v>
      </c>
      <c r="O2430" s="16">
        <f>J2430*$E2430*(1-'Monte Carlo Inputs'!$C$11)+J2430*'Monte Carlo Inputs'!$C$12-J2430*'Monte Carlo Inputs'!$C$13-'Monte Carlo Inputs'!$C$14*(J2430-I2430)</f>
        <v>1727.4612640986568</v>
      </c>
    </row>
    <row r="2431" spans="1:15">
      <c r="A2431">
        <v>2427</v>
      </c>
      <c r="B2431" s="39">
        <v>-1.2775521969807111</v>
      </c>
      <c r="C2431" s="39">
        <v>-1.9470741583338629</v>
      </c>
      <c r="D2431" s="29">
        <f>'Monte Carlo Inputs'!$C$6+'Monte Carlo Inputs'!$D$6*B2431</f>
        <v>4.3544644708039121E-2</v>
      </c>
      <c r="E2431" s="29">
        <f>'Monte Carlo Inputs'!$C$7+'Monte Carlo Inputs'!$D$7*C2431</f>
        <v>0.51313239078158346</v>
      </c>
      <c r="F2431" s="16">
        <f>'Monte Carlo Inputs'!$C$17*(1+$D2431)</f>
        <v>2534.8742964602984</v>
      </c>
      <c r="G2431" s="16">
        <f t="shared" ref="G2431:J2431" si="2425">F2431*(1+$D2431)</f>
        <v>2645.2544970792028</v>
      </c>
      <c r="H2431" s="16">
        <f t="shared" si="2425"/>
        <v>2760.4411643168596</v>
      </c>
      <c r="I2431" s="16">
        <f t="shared" si="2425"/>
        <v>2880.6435940544834</v>
      </c>
      <c r="J2431" s="16">
        <f t="shared" si="2425"/>
        <v>3006.0801958880752</v>
      </c>
      <c r="K2431" s="16">
        <f>F2431*$E2431*(1-'Monte Carlo Inputs'!$C$11)+F2431*'Monte Carlo Inputs'!$C$12-F2431*'Monte Carlo Inputs'!$C$13-'Monte Carlo Inputs'!$C$14*(F2431-'Monte Carlo Inputs'!$C$17)</f>
        <v>1024.3919477246282</v>
      </c>
      <c r="L2431" s="16">
        <f>G2431*$E2431*(1-'Monte Carlo Inputs'!$C$11)+G2431*'Monte Carlo Inputs'!$C$12-G2431*'Monte Carlo Inputs'!$C$13-'Monte Carlo Inputs'!$C$14*(G2431-F2431)</f>
        <v>1068.9987311300733</v>
      </c>
      <c r="M2431" s="16">
        <f>H2431*$E2431*(1-'Monte Carlo Inputs'!$C$11)+H2431*'Monte Carlo Inputs'!$C$12-H2431*'Monte Carlo Inputs'!$C$13-'Monte Carlo Inputs'!$C$14*(H2431-G2431)</f>
        <v>1115.5479010704769</v>
      </c>
      <c r="N2431" s="16">
        <f>I2431*$E2431*(1-'Monte Carlo Inputs'!$C$11)+I2431*'Monte Carlo Inputs'!$C$12-I2431*'Monte Carlo Inputs'!$C$13-'Monte Carlo Inputs'!$C$14*(I2431-H2431)</f>
        <v>1164.1240380773902</v>
      </c>
      <c r="O2431" s="16">
        <f>J2431*$E2431*(1-'Monte Carlo Inputs'!$C$11)+J2431*'Monte Carlo Inputs'!$C$12-J2431*'Monte Carlo Inputs'!$C$13-'Monte Carlo Inputs'!$C$14*(J2431-I2431)</f>
        <v>1214.8154057115578</v>
      </c>
    </row>
    <row r="2432" spans="1:15">
      <c r="A2432">
        <v>2428</v>
      </c>
      <c r="B2432" s="39">
        <v>0.74027348622692468</v>
      </c>
      <c r="C2432" s="39">
        <v>0.39986302780646238</v>
      </c>
      <c r="D2432" s="29">
        <f>'Monte Carlo Inputs'!$C$6+'Monte Carlo Inputs'!$D$6*B2432</f>
        <v>0.1742679620005893</v>
      </c>
      <c r="E2432" s="29">
        <f>'Monte Carlo Inputs'!$C$7+'Monte Carlo Inputs'!$D$7*C2432</f>
        <v>0.59713368826195568</v>
      </c>
      <c r="F2432" s="16">
        <f>'Monte Carlo Inputs'!$C$17*(1+$D2432)</f>
        <v>2852.414306495632</v>
      </c>
      <c r="G2432" s="16">
        <f t="shared" ref="G2432:J2432" si="2426">F2432*(1+$D2432)</f>
        <v>3349.4987344699503</v>
      </c>
      <c r="H2432" s="16">
        <f t="shared" si="2426"/>
        <v>3933.2090526495817</v>
      </c>
      <c r="I2432" s="16">
        <f t="shared" si="2426"/>
        <v>4618.6413783770931</v>
      </c>
      <c r="J2432" s="16">
        <f t="shared" si="2426"/>
        <v>5423.5225985984616</v>
      </c>
      <c r="K2432" s="16">
        <f>F2432*$E2432*(1-'Monte Carlo Inputs'!$C$11)+F2432*'Monte Carlo Inputs'!$C$12-F2432*'Monte Carlo Inputs'!$C$13-'Monte Carlo Inputs'!$C$14*(F2432-'Monte Carlo Inputs'!$C$17)</f>
        <v>1328.3145319434097</v>
      </c>
      <c r="L2432" s="16">
        <f>G2432*$E2432*(1-'Monte Carlo Inputs'!$C$11)+G2432*'Monte Carlo Inputs'!$C$12-G2432*'Monte Carlo Inputs'!$C$13-'Monte Carlo Inputs'!$C$14*(G2432-F2432)</f>
        <v>1559.7971983209543</v>
      </c>
      <c r="M2432" s="16">
        <f>H2432*$E2432*(1-'Monte Carlo Inputs'!$C$11)+H2432*'Monte Carlo Inputs'!$C$12-H2432*'Monte Carlo Inputs'!$C$13-'Monte Carlo Inputs'!$C$14*(H2432-G2432)</f>
        <v>1831.6198772065761</v>
      </c>
      <c r="N2432" s="16">
        <f>I2432*$E2432*(1-'Monte Carlo Inputs'!$C$11)+I2432*'Monte Carlo Inputs'!$C$12-I2432*'Monte Carlo Inputs'!$C$13-'Monte Carlo Inputs'!$C$14*(I2432-H2432)</f>
        <v>2150.8125403671365</v>
      </c>
      <c r="O2432" s="16">
        <f>J2432*$E2432*(1-'Monte Carlo Inputs'!$C$11)+J2432*'Monte Carlo Inputs'!$C$12-J2432*'Monte Carlo Inputs'!$C$13-'Monte Carlo Inputs'!$C$14*(J2432-I2432)</f>
        <v>2525.6302584222271</v>
      </c>
    </row>
    <row r="2433" spans="1:15">
      <c r="A2433">
        <v>2429</v>
      </c>
      <c r="B2433" s="39">
        <v>-0.397341399762631</v>
      </c>
      <c r="C2433" s="39">
        <v>1.3178589412205539</v>
      </c>
      <c r="D2433" s="29">
        <f>'Monte Carlo Inputs'!$C$6+'Monte Carlo Inputs'!$D$6*B2433</f>
        <v>0.10056843833235064</v>
      </c>
      <c r="E2433" s="29">
        <f>'Monte Carlo Inputs'!$C$7+'Monte Carlo Inputs'!$D$7*C2433</f>
        <v>0.62999048914433453</v>
      </c>
      <c r="F2433" s="16">
        <f>'Monte Carlo Inputs'!$C$17*(1+$D2433)</f>
        <v>2673.3907935531133</v>
      </c>
      <c r="G2433" s="16">
        <f t="shared" ref="G2433:J2433" si="2427">F2433*(1+$D2433)</f>
        <v>2942.2495307128333</v>
      </c>
      <c r="H2433" s="16">
        <f t="shared" si="2427"/>
        <v>3238.1469712007147</v>
      </c>
      <c r="I2433" s="16">
        <f t="shared" si="2427"/>
        <v>3563.8023551850019</v>
      </c>
      <c r="J2433" s="16">
        <f t="shared" si="2427"/>
        <v>3922.2083925711108</v>
      </c>
      <c r="K2433" s="16">
        <f>F2433*$E2433*(1-'Monte Carlo Inputs'!$C$11)+F2433*'Monte Carlo Inputs'!$C$12-F2433*'Monte Carlo Inputs'!$C$13-'Monte Carlo Inputs'!$C$14*(F2433-'Monte Carlo Inputs'!$C$17)</f>
        <v>1304.8949495028085</v>
      </c>
      <c r="L2433" s="16">
        <f>G2433*$E2433*(1-'Monte Carlo Inputs'!$C$11)+G2433*'Monte Carlo Inputs'!$C$12-G2433*'Monte Carlo Inputs'!$C$13-'Monte Carlo Inputs'!$C$14*(G2433-F2433)</f>
        <v>1436.1261967620771</v>
      </c>
      <c r="M2433" s="16">
        <f>H2433*$E2433*(1-'Monte Carlo Inputs'!$C$11)+H2433*'Monte Carlo Inputs'!$C$12-H2433*'Monte Carlo Inputs'!$C$13-'Monte Carlo Inputs'!$C$14*(H2433-G2433)</f>
        <v>1580.5551656186176</v>
      </c>
      <c r="N2433" s="16">
        <f>I2433*$E2433*(1-'Monte Carlo Inputs'!$C$11)+I2433*'Monte Carlo Inputs'!$C$12-I2433*'Monte Carlo Inputs'!$C$13-'Monte Carlo Inputs'!$C$14*(I2433-H2433)</f>
        <v>1739.5091303230117</v>
      </c>
      <c r="O2433" s="16">
        <f>J2433*$E2433*(1-'Monte Carlo Inputs'!$C$11)+J2433*'Monte Carlo Inputs'!$C$12-J2433*'Monte Carlo Inputs'!$C$13-'Monte Carlo Inputs'!$C$14*(J2433-I2433)</f>
        <v>1914.4488470244626</v>
      </c>
    </row>
    <row r="2434" spans="1:15">
      <c r="A2434">
        <v>2430</v>
      </c>
      <c r="B2434" s="39">
        <v>0.63417200091163395</v>
      </c>
      <c r="C2434" s="39">
        <v>0.92472281411020441</v>
      </c>
      <c r="D2434" s="29">
        <f>'Monte Carlo Inputs'!$C$6+'Monte Carlo Inputs'!$D$6*B2434</f>
        <v>0.16739425717786485</v>
      </c>
      <c r="E2434" s="29">
        <f>'Monte Carlo Inputs'!$C$7+'Monte Carlo Inputs'!$D$7*C2434</f>
        <v>0.615919407498563</v>
      </c>
      <c r="F2434" s="16">
        <f>'Monte Carlo Inputs'!$C$17*(1+$D2434)</f>
        <v>2835.7173901107517</v>
      </c>
      <c r="G2434" s="16">
        <f t="shared" ref="G2434:J2434" si="2428">F2434*(1+$D2434)</f>
        <v>3310.4001961946947</v>
      </c>
      <c r="H2434" s="16">
        <f t="shared" si="2428"/>
        <v>3864.5421779981634</v>
      </c>
      <c r="I2434" s="16">
        <f t="shared" si="2428"/>
        <v>4511.4443452166943</v>
      </c>
      <c r="J2434" s="16">
        <f t="shared" si="2428"/>
        <v>5266.6342201835214</v>
      </c>
      <c r="K2434" s="16">
        <f>F2434*$E2434*(1-'Monte Carlo Inputs'!$C$11)+F2434*'Monte Carlo Inputs'!$C$12-F2434*'Monte Carlo Inputs'!$C$13-'Monte Carlo Inputs'!$C$14*(F2434-'Monte Carlo Inputs'!$C$17)</f>
        <v>1358.2069404132167</v>
      </c>
      <c r="L2434" s="16">
        <f>G2434*$E2434*(1-'Monte Carlo Inputs'!$C$11)+G2434*'Monte Carlo Inputs'!$C$12-G2434*'Monte Carlo Inputs'!$C$13-'Monte Carlo Inputs'!$C$14*(G2434-F2434)</f>
        <v>1585.5629822975077</v>
      </c>
      <c r="M2434" s="16">
        <f>H2434*$E2434*(1-'Monte Carlo Inputs'!$C$11)+H2434*'Monte Carlo Inputs'!$C$12-H2434*'Monte Carlo Inputs'!$C$13-'Monte Carlo Inputs'!$C$14*(H2434-G2434)</f>
        <v>1850.9771199279185</v>
      </c>
      <c r="N2434" s="16">
        <f>I2434*$E2434*(1-'Monte Carlo Inputs'!$C$11)+I2434*'Monte Carlo Inputs'!$C$12-I2434*'Monte Carlo Inputs'!$C$13-'Monte Carlo Inputs'!$C$14*(I2434-H2434)</f>
        <v>2160.8200599714769</v>
      </c>
      <c r="O2434" s="16">
        <f>J2434*$E2434*(1-'Monte Carlo Inputs'!$C$11)+J2434*'Monte Carlo Inputs'!$C$12-J2434*'Monte Carlo Inputs'!$C$13-'Monte Carlo Inputs'!$C$14*(J2434-I2434)</f>
        <v>2522.5289288054314</v>
      </c>
    </row>
    <row r="2435" spans="1:15">
      <c r="A2435">
        <v>2431</v>
      </c>
      <c r="B2435" s="39">
        <v>-0.28582501583248876</v>
      </c>
      <c r="C2435" s="39">
        <v>0.122244403067784</v>
      </c>
      <c r="D2435" s="29">
        <f>'Monte Carlo Inputs'!$C$6+'Monte Carlo Inputs'!$D$6*B2435</f>
        <v>0.10779294328395987</v>
      </c>
      <c r="E2435" s="29">
        <f>'Monte Carlo Inputs'!$C$7+'Monte Carlo Inputs'!$D$7*C2435</f>
        <v>0.5871971953636872</v>
      </c>
      <c r="F2435" s="16">
        <f>'Monte Carlo Inputs'!$C$17*(1+$D2435)</f>
        <v>2690.9398385310674</v>
      </c>
      <c r="G2435" s="16">
        <f t="shared" ref="G2435:J2435" si="2429">F2435*(1+$D2435)</f>
        <v>2981.004163926395</v>
      </c>
      <c r="H2435" s="16">
        <f t="shared" si="2429"/>
        <v>3302.3353766977611</v>
      </c>
      <c r="I2435" s="16">
        <f t="shared" si="2429"/>
        <v>3658.3038266627573</v>
      </c>
      <c r="J2435" s="16">
        <f t="shared" si="2429"/>
        <v>4052.6431635657095</v>
      </c>
      <c r="K2435" s="16">
        <f>F2435*$E2435*(1-'Monte Carlo Inputs'!$C$11)+F2435*'Monte Carlo Inputs'!$C$12-F2435*'Monte Carlo Inputs'!$C$13-'Monte Carlo Inputs'!$C$14*(F2435-'Monte Carlo Inputs'!$C$17)</f>
        <v>1231.7874128805054</v>
      </c>
      <c r="L2435" s="16">
        <f>G2435*$E2435*(1-'Monte Carlo Inputs'!$C$11)+G2435*'Monte Carlo Inputs'!$C$12-G2435*'Monte Carlo Inputs'!$C$13-'Monte Carlo Inputs'!$C$14*(G2435-F2435)</f>
        <v>1364.5654036150295</v>
      </c>
      <c r="M2435" s="16">
        <f>H2435*$E2435*(1-'Monte Carlo Inputs'!$C$11)+H2435*'Monte Carlo Inputs'!$C$12-H2435*'Monte Carlo Inputs'!$C$13-'Monte Carlo Inputs'!$C$14*(H2435-G2435)</f>
        <v>1511.6559247741579</v>
      </c>
      <c r="N2435" s="16">
        <f>I2435*$E2435*(1-'Monte Carlo Inputs'!$C$11)+I2435*'Monte Carlo Inputs'!$C$12-I2435*'Monte Carlo Inputs'!$C$13-'Monte Carlo Inputs'!$C$14*(I2435-H2435)</f>
        <v>1674.6017661382007</v>
      </c>
      <c r="O2435" s="16">
        <f>J2435*$E2435*(1-'Monte Carlo Inputs'!$C$11)+J2435*'Monte Carlo Inputs'!$C$12-J2435*'Monte Carlo Inputs'!$C$13-'Monte Carlo Inputs'!$C$14*(J2435-I2435)</f>
        <v>1855.1120193387553</v>
      </c>
    </row>
    <row r="2436" spans="1:15">
      <c r="A2436">
        <v>2432</v>
      </c>
      <c r="B2436" s="39">
        <v>-1.2075304762951595</v>
      </c>
      <c r="C2436" s="39">
        <v>-0.8461075445353432</v>
      </c>
      <c r="D2436" s="29">
        <f>'Monte Carlo Inputs'!$C$6+'Monte Carlo Inputs'!$D$6*B2436</f>
        <v>4.8080949150351923E-2</v>
      </c>
      <c r="E2436" s="29">
        <f>'Monte Carlo Inputs'!$C$7+'Monte Carlo Inputs'!$D$7*C2436</f>
        <v>0.55253805727653582</v>
      </c>
      <c r="F2436" s="16">
        <f>'Monte Carlo Inputs'!$C$17*(1+$D2436)</f>
        <v>2545.8934335811205</v>
      </c>
      <c r="G2436" s="16">
        <f t="shared" ref="G2436:J2436" si="2430">F2436*(1+$D2436)</f>
        <v>2668.3024063033495</v>
      </c>
      <c r="H2436" s="16">
        <f t="shared" si="2430"/>
        <v>2796.5969186185825</v>
      </c>
      <c r="I2436" s="16">
        <f t="shared" si="2430"/>
        <v>2931.0599528567136</v>
      </c>
      <c r="J2436" s="16">
        <f t="shared" si="2430"/>
        <v>3071.9880974066505</v>
      </c>
      <c r="K2436" s="16">
        <f>F2436*$E2436*(1-'Monte Carlo Inputs'!$C$11)+F2436*'Monte Carlo Inputs'!$C$12-F2436*'Monte Carlo Inputs'!$C$13-'Monte Carlo Inputs'!$C$14*(F2436-'Monte Carlo Inputs'!$C$17)</f>
        <v>1100.4088857590305</v>
      </c>
      <c r="L2436" s="16">
        <f>G2436*$E2436*(1-'Monte Carlo Inputs'!$C$11)+G2436*'Monte Carlo Inputs'!$C$12-G2436*'Monte Carlo Inputs'!$C$13-'Monte Carlo Inputs'!$C$14*(G2436-F2436)</f>
        <v>1153.3175894398059</v>
      </c>
      <c r="M2436" s="16">
        <f>H2436*$E2436*(1-'Monte Carlo Inputs'!$C$11)+H2436*'Monte Carlo Inputs'!$C$12-H2436*'Monte Carlo Inputs'!$C$13-'Monte Carlo Inputs'!$C$14*(H2436-G2436)</f>
        <v>1208.7701938118678</v>
      </c>
      <c r="N2436" s="16">
        <f>I2436*$E2436*(1-'Monte Carlo Inputs'!$C$11)+I2436*'Monte Carlo Inputs'!$C$12-I2436*'Monte Carlo Inputs'!$C$13-'Monte Carlo Inputs'!$C$14*(I2436-H2436)</f>
        <v>1266.8890120349974</v>
      </c>
      <c r="O2436" s="16">
        <f>J2436*$E2436*(1-'Monte Carlo Inputs'!$C$11)+J2436*'Monte Carlo Inputs'!$C$12-J2436*'Monte Carlo Inputs'!$C$13-'Monte Carlo Inputs'!$C$14*(J2436-I2436)</f>
        <v>1327.8022382017919</v>
      </c>
    </row>
    <row r="2437" spans="1:15">
      <c r="A2437">
        <v>2433</v>
      </c>
      <c r="B2437" s="39">
        <v>-0.77078875265112579</v>
      </c>
      <c r="C2437" s="39">
        <v>-0.75079970642467009</v>
      </c>
      <c r="D2437" s="29">
        <f>'Monte Carlo Inputs'!$C$6+'Monte Carlo Inputs'!$D$6*B2437</f>
        <v>7.6374932813032592E-2</v>
      </c>
      <c r="E2437" s="29">
        <f>'Monte Carlo Inputs'!$C$7+'Monte Carlo Inputs'!$D$7*C2437</f>
        <v>0.55594930411715193</v>
      </c>
      <c r="F2437" s="16">
        <f>'Monte Carlo Inputs'!$C$17*(1+$D2437)</f>
        <v>2614.6223492961376</v>
      </c>
      <c r="G2437" s="16">
        <f t="shared" ref="G2437:J2437" si="2431">F2437*(1+$D2437)</f>
        <v>2814.3139555550833</v>
      </c>
      <c r="H2437" s="16">
        <f t="shared" si="2431"/>
        <v>3029.2569948253827</v>
      </c>
      <c r="I2437" s="16">
        <f t="shared" si="2431"/>
        <v>3260.61629427858</v>
      </c>
      <c r="J2437" s="16">
        <f t="shared" si="2431"/>
        <v>3509.6456446831858</v>
      </c>
      <c r="K2437" s="16">
        <f>F2437*$E2437*(1-'Monte Carlo Inputs'!$C$11)+F2437*'Monte Carlo Inputs'!$C$12-F2437*'Monte Carlo Inputs'!$C$13-'Monte Carlo Inputs'!$C$14*(F2437-'Monte Carlo Inputs'!$C$17)</f>
        <v>1137.5614041888341</v>
      </c>
      <c r="L2437" s="16">
        <f>G2437*$E2437*(1-'Monte Carlo Inputs'!$C$11)+G2437*'Monte Carlo Inputs'!$C$12-G2437*'Monte Carlo Inputs'!$C$13-'Monte Carlo Inputs'!$C$14*(G2437-F2437)</f>
        <v>1224.4425800044555</v>
      </c>
      <c r="M2437" s="16">
        <f>H2437*$E2437*(1-'Monte Carlo Inputs'!$C$11)+H2437*'Monte Carlo Inputs'!$C$12-H2437*'Monte Carlo Inputs'!$C$13-'Monte Carlo Inputs'!$C$14*(H2437-G2437)</f>
        <v>1317.9592997857119</v>
      </c>
      <c r="N2437" s="16">
        <f>I2437*$E2437*(1-'Monte Carlo Inputs'!$C$11)+I2437*'Monte Carlo Inputs'!$C$12-I2437*'Monte Carlo Inputs'!$C$13-'Monte Carlo Inputs'!$C$14*(I2437-H2437)</f>
        <v>1418.618352757157</v>
      </c>
      <c r="O2437" s="16">
        <f>J2437*$E2437*(1-'Monte Carlo Inputs'!$C$11)+J2437*'Monte Carlo Inputs'!$C$12-J2437*'Monte Carlo Inputs'!$C$13-'Monte Carlo Inputs'!$C$14*(J2437-I2437)</f>
        <v>1526.9652341363201</v>
      </c>
    </row>
    <row r="2438" spans="1:15">
      <c r="A2438">
        <v>2434</v>
      </c>
      <c r="B2438" s="39">
        <v>0.37329128872476242</v>
      </c>
      <c r="C2438" s="39">
        <v>0.87919930737413898</v>
      </c>
      <c r="D2438" s="29">
        <f>'Monte Carlo Inputs'!$C$6+'Monte Carlo Inputs'!$D$6*B2438</f>
        <v>0.15049329670416389</v>
      </c>
      <c r="E2438" s="29">
        <f>'Monte Carlo Inputs'!$C$7+'Monte Carlo Inputs'!$D$7*C2438</f>
        <v>0.61429003554337458</v>
      </c>
      <c r="F2438" s="16">
        <f>'Monte Carlo Inputs'!$C$17*(1+$D2438)</f>
        <v>2794.6632670240851</v>
      </c>
      <c r="G2438" s="16">
        <f t="shared" ref="G2438:J2438" si="2432">F2438*(1+$D2438)</f>
        <v>3215.2413552565686</v>
      </c>
      <c r="H2438" s="16">
        <f t="shared" si="2432"/>
        <v>3699.1136265086934</v>
      </c>
      <c r="I2438" s="16">
        <f t="shared" si="2432"/>
        <v>4255.8054310452817</v>
      </c>
      <c r="J2438" s="16">
        <f t="shared" si="2432"/>
        <v>4896.2756204947718</v>
      </c>
      <c r="K2438" s="16">
        <f>F2438*$E2438*(1-'Monte Carlo Inputs'!$C$11)+F2438*'Monte Carlo Inputs'!$C$12-F2438*'Monte Carlo Inputs'!$C$13-'Monte Carlo Inputs'!$C$14*(F2438-'Monte Carlo Inputs'!$C$17)</f>
        <v>1334.7137794372247</v>
      </c>
      <c r="L2438" s="16">
        <f>G2438*$E2438*(1-'Monte Carlo Inputs'!$C$11)+G2438*'Monte Carlo Inputs'!$C$12-G2438*'Monte Carlo Inputs'!$C$13-'Monte Carlo Inputs'!$C$14*(G2438-F2438)</f>
        <v>1535.5792562612066</v>
      </c>
      <c r="M2438" s="16">
        <f>H2438*$E2438*(1-'Monte Carlo Inputs'!$C$11)+H2438*'Monte Carlo Inputs'!$C$12-H2438*'Monte Carlo Inputs'!$C$13-'Monte Carlo Inputs'!$C$14*(H2438-G2438)</f>
        <v>1766.6736408864838</v>
      </c>
      <c r="N2438" s="16">
        <f>I2438*$E2438*(1-'Monte Carlo Inputs'!$C$11)+I2438*'Monte Carlo Inputs'!$C$12-I2438*'Monte Carlo Inputs'!$C$13-'Monte Carlo Inputs'!$C$14*(I2438-H2438)</f>
        <v>2032.5461813038391</v>
      </c>
      <c r="O2438" s="16">
        <f>J2438*$E2438*(1-'Monte Carlo Inputs'!$C$11)+J2438*'Monte Carlo Inputs'!$C$12-J2438*'Monte Carlo Inputs'!$C$13-'Monte Carlo Inputs'!$C$14*(J2438-I2438)</f>
        <v>2338.4307568317126</v>
      </c>
    </row>
    <row r="2439" spans="1:15">
      <c r="A2439">
        <v>2435</v>
      </c>
      <c r="B2439" s="39">
        <v>-2.3054544255680507</v>
      </c>
      <c r="C2439" s="39">
        <v>1.5980367162372016</v>
      </c>
      <c r="D2439" s="29">
        <f>'Monte Carlo Inputs'!$C$6+'Monte Carlo Inputs'!$D$6*B2439</f>
        <v>-2.3047227073342808E-2</v>
      </c>
      <c r="E2439" s="29">
        <f>'Monte Carlo Inputs'!$C$7+'Monte Carlo Inputs'!$D$7*C2439</f>
        <v>0.64001857884590319</v>
      </c>
      <c r="F2439" s="16">
        <f>'Monte Carlo Inputs'!$C$17*(1+$D2439)</f>
        <v>2373.1159807161434</v>
      </c>
      <c r="G2439" s="16">
        <f t="shared" ref="G2439:J2439" si="2433">F2439*(1+$D2439)</f>
        <v>2318.4222378371996</v>
      </c>
      <c r="H2439" s="16">
        <f t="shared" si="2433"/>
        <v>2264.989034069878</v>
      </c>
      <c r="I2439" s="16">
        <f t="shared" si="2433"/>
        <v>2212.7873174830379</v>
      </c>
      <c r="J2439" s="16">
        <f t="shared" si="2433"/>
        <v>2161.7887057119933</v>
      </c>
      <c r="K2439" s="16">
        <f>F2439*$E2439*(1-'Monte Carlo Inputs'!$C$11)+F2439*'Monte Carlo Inputs'!$C$12-F2439*'Monte Carlo Inputs'!$C$13-'Monte Carlo Inputs'!$C$14*(F2439-'Monte Carlo Inputs'!$C$17)</f>
        <v>1170.6895612329261</v>
      </c>
      <c r="L2439" s="16">
        <f>G2439*$E2439*(1-'Monte Carlo Inputs'!$C$11)+G2439*'Monte Carlo Inputs'!$C$12-G2439*'Monte Carlo Inputs'!$C$13-'Monte Carlo Inputs'!$C$14*(G2439-F2439)</f>
        <v>1143.7084130827989</v>
      </c>
      <c r="M2439" s="16">
        <f>H2439*$E2439*(1-'Monte Carlo Inputs'!$C$11)+H2439*'Monte Carlo Inputs'!$C$12-H2439*'Monte Carlo Inputs'!$C$13-'Monte Carlo Inputs'!$C$14*(H2439-G2439)</f>
        <v>1117.349105580787</v>
      </c>
      <c r="N2439" s="16">
        <f>I2439*$E2439*(1-'Monte Carlo Inputs'!$C$11)+I2439*'Monte Carlo Inputs'!$C$12-I2439*'Monte Carlo Inputs'!$C$13-'Monte Carlo Inputs'!$C$14*(I2439-H2439)</f>
        <v>1091.5973070242696</v>
      </c>
      <c r="O2439" s="16">
        <f>J2439*$E2439*(1-'Monte Carlo Inputs'!$C$11)+J2439*'Monte Carlo Inputs'!$C$12-J2439*'Monte Carlo Inputs'!$C$13-'Monte Carlo Inputs'!$C$14*(J2439-I2439)</f>
        <v>1066.439016016632</v>
      </c>
    </row>
    <row r="2440" spans="1:15">
      <c r="A2440">
        <v>2436</v>
      </c>
      <c r="B2440" s="39">
        <v>-0.79898891979813613</v>
      </c>
      <c r="C2440" s="39">
        <v>-0.24624246995132379</v>
      </c>
      <c r="D2440" s="29">
        <f>'Monte Carlo Inputs'!$C$6+'Monte Carlo Inputs'!$D$6*B2440</f>
        <v>7.4548006221533625E-2</v>
      </c>
      <c r="E2440" s="29">
        <f>'Monte Carlo Inputs'!$C$7+'Monte Carlo Inputs'!$D$7*C2440</f>
        <v>0.57400835689758622</v>
      </c>
      <c r="F2440" s="16">
        <f>'Monte Carlo Inputs'!$C$17*(1+$D2440)</f>
        <v>2610.1845619127275</v>
      </c>
      <c r="G2440" s="16">
        <f t="shared" ref="G2440:J2440" si="2434">F2440*(1+$D2440)</f>
        <v>2804.7686168735486</v>
      </c>
      <c r="H2440" s="16">
        <f t="shared" si="2434"/>
        <v>3013.8585251742002</v>
      </c>
      <c r="I2440" s="16">
        <f t="shared" si="2434"/>
        <v>3238.5356692597084</v>
      </c>
      <c r="J2440" s="16">
        <f t="shared" si="2434"/>
        <v>3479.9620464803393</v>
      </c>
      <c r="K2440" s="16">
        <f>F2440*$E2440*(1-'Monte Carlo Inputs'!$C$11)+F2440*'Monte Carlo Inputs'!$C$12-F2440*'Monte Carlo Inputs'!$C$13-'Monte Carlo Inputs'!$C$14*(F2440-'Monte Carlo Inputs'!$C$17)</f>
        <v>1169.1032590084053</v>
      </c>
      <c r="L2440" s="16">
        <f>G2440*$E2440*(1-'Monte Carlo Inputs'!$C$11)+G2440*'Monte Carlo Inputs'!$C$12-G2440*'Monte Carlo Inputs'!$C$13-'Monte Carlo Inputs'!$C$14*(G2440-F2440)</f>
        <v>1256.2575760345792</v>
      </c>
      <c r="M2440" s="16">
        <f>H2440*$E2440*(1-'Monte Carlo Inputs'!$C$11)+H2440*'Monte Carlo Inputs'!$C$12-H2440*'Monte Carlo Inputs'!$C$13-'Monte Carlo Inputs'!$C$14*(H2440-G2440)</f>
        <v>1349.9090736286535</v>
      </c>
      <c r="N2440" s="16">
        <f>I2440*$E2440*(1-'Monte Carlo Inputs'!$C$11)+I2440*'Monte Carlo Inputs'!$C$12-I2440*'Monte Carlo Inputs'!$C$13-'Monte Carlo Inputs'!$C$14*(I2440-H2440)</f>
        <v>1450.5421036480268</v>
      </c>
      <c r="O2440" s="16">
        <f>J2440*$E2440*(1-'Monte Carlo Inputs'!$C$11)+J2440*'Monte Carlo Inputs'!$C$12-J2440*'Monte Carlo Inputs'!$C$13-'Monte Carlo Inputs'!$C$14*(J2440-I2440)</f>
        <v>1558.6771254153764</v>
      </c>
    </row>
    <row r="2441" spans="1:15">
      <c r="A2441">
        <v>2437</v>
      </c>
      <c r="B2441" s="39">
        <v>-0.71886454163755342</v>
      </c>
      <c r="C2441" s="39">
        <v>-0.3748646369757464</v>
      </c>
      <c r="D2441" s="29">
        <f>'Monte Carlo Inputs'!$C$6+'Monte Carlo Inputs'!$D$6*B2441</f>
        <v>7.9738803720207529E-2</v>
      </c>
      <c r="E2441" s="29">
        <f>'Monte Carlo Inputs'!$C$7+'Monte Carlo Inputs'!$D$7*C2441</f>
        <v>0.56940472754670568</v>
      </c>
      <c r="F2441" s="16">
        <f>'Monte Carlo Inputs'!$C$17*(1+$D2441)</f>
        <v>2622.7935281167565</v>
      </c>
      <c r="G2441" s="16">
        <f t="shared" ref="G2441:J2441" si="2435">F2441*(1+$D2441)</f>
        <v>2831.9319464538894</v>
      </c>
      <c r="H2441" s="16">
        <f t="shared" si="2435"/>
        <v>3057.7468120811614</v>
      </c>
      <c r="I2441" s="16">
        <f t="shared" si="2435"/>
        <v>3301.5678849557917</v>
      </c>
      <c r="J2441" s="16">
        <f t="shared" si="2435"/>
        <v>3564.8309585032225</v>
      </c>
      <c r="K2441" s="16">
        <f>F2441*$E2441*(1-'Monte Carlo Inputs'!$C$11)+F2441*'Monte Carlo Inputs'!$C$12-F2441*'Monte Carlo Inputs'!$C$13-'Monte Carlo Inputs'!$C$14*(F2441-'Monte Carlo Inputs'!$C$17)</f>
        <v>1166.3557332106823</v>
      </c>
      <c r="L2441" s="16">
        <f>G2441*$E2441*(1-'Monte Carlo Inputs'!$C$11)+G2441*'Monte Carlo Inputs'!$C$12-G2441*'Monte Carlo Inputs'!$C$13-'Monte Carlo Inputs'!$C$14*(G2441-F2441)</f>
        <v>1259.3595440891079</v>
      </c>
      <c r="M2441" s="16">
        <f>H2441*$E2441*(1-'Monte Carlo Inputs'!$C$11)+H2441*'Monte Carlo Inputs'!$C$12-H2441*'Monte Carlo Inputs'!$C$13-'Monte Carlo Inputs'!$C$14*(H2441-G2441)</f>
        <v>1359.7793675883993</v>
      </c>
      <c r="N2441" s="16">
        <f>I2441*$E2441*(1-'Monte Carlo Inputs'!$C$11)+I2441*'Monte Carlo Inputs'!$C$12-I2441*'Monte Carlo Inputs'!$C$13-'Monte Carlo Inputs'!$C$14*(I2441-H2441)</f>
        <v>1468.2065476833184</v>
      </c>
      <c r="O2441" s="16">
        <f>J2441*$E2441*(1-'Monte Carlo Inputs'!$C$11)+J2441*'Monte Carlo Inputs'!$C$12-J2441*'Monte Carlo Inputs'!$C$13-'Monte Carlo Inputs'!$C$14*(J2441-I2441)</f>
        <v>1585.2795814097622</v>
      </c>
    </row>
    <row r="2442" spans="1:15">
      <c r="A2442">
        <v>2438</v>
      </c>
      <c r="B2442" s="39">
        <v>-0.82372569518969285</v>
      </c>
      <c r="C2442" s="39">
        <v>0.10062015337775083</v>
      </c>
      <c r="D2442" s="29">
        <f>'Monte Carlo Inputs'!$C$6+'Monte Carlo Inputs'!$D$6*B2442</f>
        <v>7.294545285668369E-2</v>
      </c>
      <c r="E2442" s="29">
        <f>'Monte Carlo Inputs'!$C$7+'Monte Carlo Inputs'!$D$7*C2442</f>
        <v>0.58642322278285752</v>
      </c>
      <c r="F2442" s="16">
        <f>'Monte Carlo Inputs'!$C$17*(1+$D2442)</f>
        <v>2606.2917995341709</v>
      </c>
      <c r="G2442" s="16">
        <f t="shared" ref="G2442:J2442" si="2436">F2442*(1+$D2442)</f>
        <v>2796.4089351278521</v>
      </c>
      <c r="H2442" s="16">
        <f t="shared" si="2436"/>
        <v>3000.3942512732301</v>
      </c>
      <c r="I2442" s="16">
        <f t="shared" si="2436"/>
        <v>3219.2593686809464</v>
      </c>
      <c r="J2442" s="16">
        <f t="shared" si="2436"/>
        <v>3454.0897011924999</v>
      </c>
      <c r="K2442" s="16">
        <f>F2442*$E2442*(1-'Monte Carlo Inputs'!$C$11)+F2442*'Monte Carlo Inputs'!$C$12-F2442*'Monte Carlo Inputs'!$C$13-'Monte Carlo Inputs'!$C$14*(F2442-'Monte Carlo Inputs'!$C$17)</f>
        <v>1190.323160231746</v>
      </c>
      <c r="L2442" s="16">
        <f>G2442*$E2442*(1-'Monte Carlo Inputs'!$C$11)+G2442*'Monte Carlo Inputs'!$C$12-G2442*'Monte Carlo Inputs'!$C$13-'Monte Carlo Inputs'!$C$14*(G2442-F2442)</f>
        <v>1277.1518222006496</v>
      </c>
      <c r="M2442" s="16">
        <f>H2442*$E2442*(1-'Monte Carlo Inputs'!$C$11)+H2442*'Monte Carlo Inputs'!$C$12-H2442*'Monte Carlo Inputs'!$C$13-'Monte Carlo Inputs'!$C$14*(H2442-G2442)</f>
        <v>1370.3142402378144</v>
      </c>
      <c r="N2442" s="16">
        <f>I2442*$E2442*(1-'Monte Carlo Inputs'!$C$11)+I2442*'Monte Carlo Inputs'!$C$12-I2442*'Monte Carlo Inputs'!$C$13-'Monte Carlo Inputs'!$C$14*(I2442-H2442)</f>
        <v>1470.2724330479243</v>
      </c>
      <c r="O2442" s="16">
        <f>J2442*$E2442*(1-'Monte Carlo Inputs'!$C$11)+J2442*'Monte Carlo Inputs'!$C$12-J2442*'Monte Carlo Inputs'!$C$13-'Monte Carlo Inputs'!$C$14*(J2442-I2442)</f>
        <v>1577.5221214993037</v>
      </c>
    </row>
    <row r="2443" spans="1:15">
      <c r="A2443">
        <v>2439</v>
      </c>
      <c r="B2443" s="39">
        <v>-0.51791234142943288</v>
      </c>
      <c r="C2443" s="39">
        <v>-2.3922866587155927</v>
      </c>
      <c r="D2443" s="29">
        <f>'Monte Carlo Inputs'!$C$6+'Monte Carlo Inputs'!$D$6*B2443</f>
        <v>9.2757340676622654E-2</v>
      </c>
      <c r="E2443" s="29">
        <f>'Monte Carlo Inputs'!$C$7+'Monte Carlo Inputs'!$D$7*C2443</f>
        <v>0.49719739775859162</v>
      </c>
      <c r="F2443" s="16">
        <f>'Monte Carlo Inputs'!$C$17*(1+$D2443)</f>
        <v>2654.4168562375844</v>
      </c>
      <c r="G2443" s="16">
        <f t="shared" ref="G2443:J2443" si="2437">F2443*(1+$D2443)</f>
        <v>2900.6335048693836</v>
      </c>
      <c r="H2443" s="16">
        <f t="shared" si="2437"/>
        <v>3169.6885550585789</v>
      </c>
      <c r="I2443" s="16">
        <f t="shared" si="2437"/>
        <v>3463.7004361989393</v>
      </c>
      <c r="J2443" s="16">
        <f t="shared" si="2437"/>
        <v>3784.9840775612111</v>
      </c>
      <c r="K2443" s="16">
        <f>F2443*$E2443*(1-'Monte Carlo Inputs'!$C$11)+F2443*'Monte Carlo Inputs'!$C$12-F2443*'Monte Carlo Inputs'!$C$13-'Monte Carlo Inputs'!$C$14*(F2443-'Monte Carlo Inputs'!$C$17)</f>
        <v>1044.5235524527654</v>
      </c>
      <c r="L2443" s="16">
        <f>G2443*$E2443*(1-'Monte Carlo Inputs'!$C$11)+G2443*'Monte Carlo Inputs'!$C$12-G2443*'Monte Carlo Inputs'!$C$13-'Monte Carlo Inputs'!$C$14*(G2443-F2443)</f>
        <v>1141.4107794523823</v>
      </c>
      <c r="M2443" s="16">
        <f>H2443*$E2443*(1-'Monte Carlo Inputs'!$C$11)+H2443*'Monte Carlo Inputs'!$C$12-H2443*'Monte Carlo Inputs'!$C$13-'Monte Carlo Inputs'!$C$14*(H2443-G2443)</f>
        <v>1247.2850079740165</v>
      </c>
      <c r="N2443" s="16">
        <f>I2443*$E2443*(1-'Monte Carlo Inputs'!$C$11)+I2443*'Monte Carlo Inputs'!$C$12-I2443*'Monte Carlo Inputs'!$C$13-'Monte Carlo Inputs'!$C$14*(I2443-H2443)</f>
        <v>1362.9798483795064</v>
      </c>
      <c r="O2443" s="16">
        <f>J2443*$E2443*(1-'Monte Carlo Inputs'!$C$11)+J2443*'Monte Carlo Inputs'!$C$12-J2443*'Monte Carlo Inputs'!$C$13-'Monte Carlo Inputs'!$C$14*(J2443-I2443)</f>
        <v>1489.4062345110158</v>
      </c>
    </row>
    <row r="2444" spans="1:15">
      <c r="A2444">
        <v>2440</v>
      </c>
      <c r="B2444" s="39">
        <v>-2.0465973709216332</v>
      </c>
      <c r="C2444" s="39">
        <v>0.94150075755007123</v>
      </c>
      <c r="D2444" s="29">
        <f>'Monte Carlo Inputs'!$C$6+'Monte Carlo Inputs'!$D$6*B2444</f>
        <v>-6.2773677294142294E-3</v>
      </c>
      <c r="E2444" s="29">
        <f>'Monte Carlo Inputs'!$C$7+'Monte Carlo Inputs'!$D$7*C2444</f>
        <v>0.61651992166073322</v>
      </c>
      <c r="F2444" s="16">
        <f>'Monte Carlo Inputs'!$C$17*(1+$D2444)</f>
        <v>2413.8516460484802</v>
      </c>
      <c r="G2444" s="16">
        <f t="shared" ref="G2444:J2444" si="2438">F2444*(1+$D2444)</f>
        <v>2398.6990116219822</v>
      </c>
      <c r="H2444" s="16">
        <f t="shared" si="2438"/>
        <v>2383.6414958538485</v>
      </c>
      <c r="I2444" s="16">
        <f t="shared" si="2438"/>
        <v>2368.6785016492827</v>
      </c>
      <c r="J2444" s="16">
        <f t="shared" si="2438"/>
        <v>2353.8094356616721</v>
      </c>
      <c r="K2444" s="16">
        <f>F2444*$E2444*(1-'Monte Carlo Inputs'!$C$11)+F2444*'Monte Carlo Inputs'!$C$12-F2444*'Monte Carlo Inputs'!$C$13-'Monte Carlo Inputs'!$C$14*(F2444-'Monte Carlo Inputs'!$C$17)</f>
        <v>1151.1219460955281</v>
      </c>
      <c r="L2444" s="16">
        <f>G2444*$E2444*(1-'Monte Carlo Inputs'!$C$11)+G2444*'Monte Carlo Inputs'!$C$12-G2444*'Monte Carlo Inputs'!$C$13-'Monte Carlo Inputs'!$C$14*(G2444-F2444)</f>
        <v>1143.8959303384872</v>
      </c>
      <c r="M2444" s="16">
        <f>H2444*$E2444*(1-'Monte Carlo Inputs'!$C$11)+H2444*'Monte Carlo Inputs'!$C$12-H2444*'Monte Carlo Inputs'!$C$13-'Monte Carlo Inputs'!$C$14*(H2444-G2444)</f>
        <v>1136.7152749395718</v>
      </c>
      <c r="N2444" s="16">
        <f>I2444*$E2444*(1-'Monte Carlo Inputs'!$C$11)+I2444*'Monte Carlo Inputs'!$C$12-I2444*'Monte Carlo Inputs'!$C$13-'Monte Carlo Inputs'!$C$14*(I2444-H2444)</f>
        <v>1129.579695155134</v>
      </c>
      <c r="O2444" s="16">
        <f>J2444*$E2444*(1-'Monte Carlo Inputs'!$C$11)+J2444*'Monte Carlo Inputs'!$C$12-J2444*'Monte Carlo Inputs'!$C$13-'Monte Carlo Inputs'!$C$14*(J2444-I2444)</f>
        <v>1122.4889080289656</v>
      </c>
    </row>
    <row r="2445" spans="1:15">
      <c r="A2445">
        <v>2441</v>
      </c>
      <c r="B2445" s="39">
        <v>-0.42021486314865264</v>
      </c>
      <c r="C2445" s="39">
        <v>-1.0624646810596401</v>
      </c>
      <c r="D2445" s="29">
        <f>'Monte Carlo Inputs'!$C$6+'Monte Carlo Inputs'!$D$6*B2445</f>
        <v>9.908659823254716E-2</v>
      </c>
      <c r="E2445" s="29">
        <f>'Monte Carlo Inputs'!$C$7+'Monte Carlo Inputs'!$D$7*C2445</f>
        <v>0.54479422830041069</v>
      </c>
      <c r="F2445" s="16">
        <f>'Monte Carlo Inputs'!$C$17*(1+$D2445)</f>
        <v>2669.7912557666805</v>
      </c>
      <c r="G2445" s="16">
        <f t="shared" ref="G2445:J2445" si="2439">F2445*(1+$D2445)</f>
        <v>2934.3317892916007</v>
      </c>
      <c r="H2445" s="16">
        <f t="shared" si="2439"/>
        <v>3225.0847443781286</v>
      </c>
      <c r="I2445" s="16">
        <f t="shared" si="2439"/>
        <v>3544.647420710241</v>
      </c>
      <c r="J2445" s="16">
        <f t="shared" si="2439"/>
        <v>3895.874475562191</v>
      </c>
      <c r="K2445" s="16">
        <f>F2445*$E2445*(1-'Monte Carlo Inputs'!$C$11)+F2445*'Monte Carlo Inputs'!$C$12-F2445*'Monte Carlo Inputs'!$C$13-'Monte Carlo Inputs'!$C$14*(F2445-'Monte Carlo Inputs'!$C$17)</f>
        <v>1141.2314433769234</v>
      </c>
      <c r="L2445" s="16">
        <f>G2445*$E2445*(1-'Monte Carlo Inputs'!$C$11)+G2445*'Monte Carlo Inputs'!$C$12-G2445*'Monte Carlo Inputs'!$C$13-'Monte Carlo Inputs'!$C$14*(G2445-F2445)</f>
        <v>1254.3121848971623</v>
      </c>
      <c r="M2445" s="16">
        <f>H2445*$E2445*(1-'Monte Carlo Inputs'!$C$11)+H2445*'Monte Carlo Inputs'!$C$12-H2445*'Monte Carlo Inputs'!$C$13-'Monte Carlo Inputs'!$C$14*(H2445-G2445)</f>
        <v>1378.5977124202559</v>
      </c>
      <c r="N2445" s="16">
        <f>I2445*$E2445*(1-'Monte Carlo Inputs'!$C$11)+I2445*'Monte Carlo Inputs'!$C$12-I2445*'Monte Carlo Inputs'!$C$13-'Monte Carlo Inputs'!$C$14*(I2445-H2445)</f>
        <v>1515.19827007515</v>
      </c>
      <c r="O2445" s="16">
        <f>J2445*$E2445*(1-'Monte Carlo Inputs'!$C$11)+J2445*'Monte Carlo Inputs'!$C$12-J2445*'Monte Carlo Inputs'!$C$13-'Monte Carlo Inputs'!$C$14*(J2445-I2445)</f>
        <v>1665.3341123047367</v>
      </c>
    </row>
    <row r="2446" spans="1:15">
      <c r="A2446">
        <v>2442</v>
      </c>
      <c r="B2446" s="39">
        <v>1.6659719967493036</v>
      </c>
      <c r="C2446" s="39">
        <v>-8.1377381609470237E-2</v>
      </c>
      <c r="D2446" s="29">
        <f>'Monte Carlo Inputs'!$C$6+'Monte Carlo Inputs'!$D$6*B2446</f>
        <v>0.23423864287520973</v>
      </c>
      <c r="E2446" s="29">
        <f>'Monte Carlo Inputs'!$C$7+'Monte Carlo Inputs'!$D$7*C2446</f>
        <v>0.57990918859078855</v>
      </c>
      <c r="F2446" s="16">
        <f>'Monte Carlo Inputs'!$C$17*(1+$D2446)</f>
        <v>2998.0890874081724</v>
      </c>
      <c r="G2446" s="16">
        <f t="shared" ref="G2446:J2446" si="2440">F2446*(1+$D2446)</f>
        <v>3700.3574064616387</v>
      </c>
      <c r="H2446" s="16">
        <f t="shared" si="2440"/>
        <v>4567.1241035044432</v>
      </c>
      <c r="I2446" s="16">
        <f t="shared" si="2440"/>
        <v>5636.9210553519824</v>
      </c>
      <c r="J2446" s="16">
        <f t="shared" si="2440"/>
        <v>6957.3057933523251</v>
      </c>
      <c r="K2446" s="16">
        <f>F2446*$E2446*(1-'Monte Carlo Inputs'!$C$11)+F2446*'Monte Carlo Inputs'!$C$12-F2446*'Monte Carlo Inputs'!$C$13-'Monte Carlo Inputs'!$C$14*(F2446-'Monte Carlo Inputs'!$C$17)</f>
        <v>1361.4860402788249</v>
      </c>
      <c r="L2446" s="16">
        <f>G2446*$E2446*(1-'Monte Carlo Inputs'!$C$11)+G2446*'Monte Carlo Inputs'!$C$12-G2446*'Monte Carlo Inputs'!$C$13-'Monte Carlo Inputs'!$C$14*(G2446-F2446)</f>
        <v>1680.3986826472799</v>
      </c>
      <c r="M2446" s="16">
        <f>H2446*$E2446*(1-'Monte Carlo Inputs'!$C$11)+H2446*'Monte Carlo Inputs'!$C$12-H2446*'Monte Carlo Inputs'!$C$13-'Monte Carlo Inputs'!$C$14*(H2446-G2446)</f>
        <v>2074.0129895598689</v>
      </c>
      <c r="N2446" s="16">
        <f>I2446*$E2446*(1-'Monte Carlo Inputs'!$C$11)+I2446*'Monte Carlo Inputs'!$C$12-I2446*'Monte Carlo Inputs'!$C$13-'Monte Carlo Inputs'!$C$14*(I2446-H2446)</f>
        <v>2559.826977539929</v>
      </c>
      <c r="O2446" s="16">
        <f>J2446*$E2446*(1-'Monte Carlo Inputs'!$C$11)+J2446*'Monte Carlo Inputs'!$C$12-J2446*'Monte Carlo Inputs'!$C$13-'Monte Carlo Inputs'!$C$14*(J2446-I2446)</f>
        <v>3159.4373747542318</v>
      </c>
    </row>
    <row r="2447" spans="1:15">
      <c r="A2447">
        <v>2443</v>
      </c>
      <c r="B2447" s="39">
        <v>1.546408298920444</v>
      </c>
      <c r="C2447" s="39">
        <v>-0.25538165169450605</v>
      </c>
      <c r="D2447" s="29">
        <f>'Monte Carlo Inputs'!$C$6+'Monte Carlo Inputs'!$D$6*B2447</f>
        <v>0.22649279875298267</v>
      </c>
      <c r="E2447" s="29">
        <f>'Monte Carlo Inputs'!$C$7+'Monte Carlo Inputs'!$D$7*C2447</f>
        <v>0.57368124838830448</v>
      </c>
      <c r="F2447" s="16">
        <f>'Monte Carlo Inputs'!$C$17*(1+$D2447)</f>
        <v>2979.2736574508708</v>
      </c>
      <c r="G2447" s="16">
        <f t="shared" ref="G2447:J2447" si="2441">F2447*(1+$D2447)</f>
        <v>3654.0576863779538</v>
      </c>
      <c r="H2447" s="16">
        <f t="shared" si="2441"/>
        <v>4481.6754385705453</v>
      </c>
      <c r="I2447" s="16">
        <f t="shared" si="2441"/>
        <v>5496.7426517548893</v>
      </c>
      <c r="J2447" s="16">
        <f t="shared" si="2441"/>
        <v>6741.7152789757465</v>
      </c>
      <c r="K2447" s="16">
        <f>F2447*$E2447*(1-'Monte Carlo Inputs'!$C$11)+F2447*'Monte Carlo Inputs'!$C$12-F2447*'Monte Carlo Inputs'!$C$13-'Monte Carlo Inputs'!$C$14*(F2447-'Monte Carlo Inputs'!$C$17)</f>
        <v>1339.4830117707638</v>
      </c>
      <c r="L2447" s="16">
        <f>G2447*$E2447*(1-'Monte Carlo Inputs'!$C$11)+G2447*'Monte Carlo Inputs'!$C$12-G2447*'Monte Carlo Inputs'!$C$13-'Monte Carlo Inputs'!$C$14*(G2447-F2447)</f>
        <v>1642.8662679887989</v>
      </c>
      <c r="M2447" s="16">
        <f>H2447*$E2447*(1-'Monte Carlo Inputs'!$C$11)+H2447*'Monte Carlo Inputs'!$C$12-H2447*'Monte Carlo Inputs'!$C$13-'Monte Carlo Inputs'!$C$14*(H2447-G2447)</f>
        <v>2014.9636470024498</v>
      </c>
      <c r="N2447" s="16">
        <f>I2447*$E2447*(1-'Monte Carlo Inputs'!$C$11)+I2447*'Monte Carlo Inputs'!$C$12-I2447*'Monte Carlo Inputs'!$C$13-'Monte Carlo Inputs'!$C$14*(I2447-H2447)</f>
        <v>2471.3384027975517</v>
      </c>
      <c r="O2447" s="16">
        <f>J2447*$E2447*(1-'Monte Carlo Inputs'!$C$11)+J2447*'Monte Carlo Inputs'!$C$12-J2447*'Monte Carlo Inputs'!$C$13-'Monte Carlo Inputs'!$C$14*(J2447-I2447)</f>
        <v>3031.0787543128954</v>
      </c>
    </row>
    <row r="2448" spans="1:15">
      <c r="A2448">
        <v>2444</v>
      </c>
      <c r="B2448" s="39">
        <v>-2.0383620721032711</v>
      </c>
      <c r="C2448" s="39">
        <v>0.86470658318227478</v>
      </c>
      <c r="D2448" s="29">
        <f>'Monte Carlo Inputs'!$C$6+'Monte Carlo Inputs'!$D$6*B2448</f>
        <v>-5.7438500973458484E-3</v>
      </c>
      <c r="E2448" s="29">
        <f>'Monte Carlo Inputs'!$C$7+'Monte Carlo Inputs'!$D$7*C2448</f>
        <v>0.61377131367756099</v>
      </c>
      <c r="F2448" s="16">
        <f>'Monte Carlo Inputs'!$C$17*(1+$D2448)</f>
        <v>2415.1476137285376</v>
      </c>
      <c r="G2448" s="16">
        <f t="shared" ref="G2448:J2448" si="2442">F2448*(1+$D2448)</f>
        <v>2401.2753678723184</v>
      </c>
      <c r="H2448" s="16">
        <f t="shared" si="2442"/>
        <v>2387.4828021168105</v>
      </c>
      <c r="I2448" s="16">
        <f t="shared" si="2442"/>
        <v>2373.7694587914602</v>
      </c>
      <c r="J2448" s="16">
        <f t="shared" si="2442"/>
        <v>2360.1348828545042</v>
      </c>
      <c r="K2448" s="16">
        <f>F2448*$E2448*(1-'Monte Carlo Inputs'!$C$11)+F2448*'Monte Carlo Inputs'!$C$12-F2448*'Monte Carlo Inputs'!$C$13-'Monte Carlo Inputs'!$C$14*(F2448-'Monte Carlo Inputs'!$C$17)</f>
        <v>1147.0382005248402</v>
      </c>
      <c r="L2448" s="16">
        <f>G2448*$E2448*(1-'Monte Carlo Inputs'!$C$11)+G2448*'Monte Carlo Inputs'!$C$12-G2448*'Monte Carlo Inputs'!$C$13-'Monte Carlo Inputs'!$C$14*(G2448-F2448)</f>
        <v>1140.449785045096</v>
      </c>
      <c r="M2448" s="16">
        <f>H2448*$E2448*(1-'Monte Carlo Inputs'!$C$11)+H2448*'Monte Carlo Inputs'!$C$12-H2448*'Monte Carlo Inputs'!$C$13-'Monte Carlo Inputs'!$C$14*(H2448-G2448)</f>
        <v>1133.8992124362467</v>
      </c>
      <c r="N2448" s="16">
        <f>I2448*$E2448*(1-'Monte Carlo Inputs'!$C$11)+I2448*'Monte Carlo Inputs'!$C$12-I2448*'Monte Carlo Inputs'!$C$13-'Monte Carlo Inputs'!$C$14*(I2448-H2448)</f>
        <v>1127.3862653345143</v>
      </c>
      <c r="O2448" s="16">
        <f>J2448*$E2448*(1-'Monte Carlo Inputs'!$C$11)+J2448*'Monte Carlo Inputs'!$C$12-J2448*'Monte Carlo Inputs'!$C$13-'Monte Carlo Inputs'!$C$14*(J2448-I2448)</f>
        <v>1120.9107276246259</v>
      </c>
    </row>
    <row r="2449" spans="1:15">
      <c r="A2449">
        <v>2445</v>
      </c>
      <c r="B2449" s="39">
        <v>0.15399914494829617</v>
      </c>
      <c r="C2449" s="39">
        <v>-5.237016472251961E-2</v>
      </c>
      <c r="D2449" s="29">
        <f>'Monte Carlo Inputs'!$C$6+'Monte Carlo Inputs'!$D$6*B2449</f>
        <v>0.13628662031520808</v>
      </c>
      <c r="E2449" s="29">
        <f>'Monte Carlo Inputs'!$C$7+'Monte Carlo Inputs'!$D$7*C2449</f>
        <v>0.58094741145810169</v>
      </c>
      <c r="F2449" s="16">
        <f>'Monte Carlo Inputs'!$C$17*(1+$D2449)</f>
        <v>2760.1538294076722</v>
      </c>
      <c r="G2449" s="16">
        <f t="shared" ref="G2449:J2449" si="2443">F2449*(1+$D2449)</f>
        <v>3136.3258663677229</v>
      </c>
      <c r="H2449" s="16">
        <f t="shared" si="2443"/>
        <v>3563.7651189021467</v>
      </c>
      <c r="I2449" s="16">
        <f t="shared" si="2443"/>
        <v>4049.4586225545459</v>
      </c>
      <c r="J2449" s="16">
        <f t="shared" si="2443"/>
        <v>4601.3456523287823</v>
      </c>
      <c r="K2449" s="16">
        <f>F2449*$E2449*(1-'Monte Carlo Inputs'!$C$11)+F2449*'Monte Carlo Inputs'!$C$12-F2449*'Monte Carlo Inputs'!$C$13-'Monte Carlo Inputs'!$C$14*(F2449-'Monte Carlo Inputs'!$C$17)</f>
        <v>1252.2428419304554</v>
      </c>
      <c r="L2449" s="16">
        <f>G2449*$E2449*(1-'Monte Carlo Inputs'!$C$11)+G2449*'Monte Carlo Inputs'!$C$12-G2449*'Monte Carlo Inputs'!$C$13-'Monte Carlo Inputs'!$C$14*(G2449-F2449)</f>
        <v>1422.9067866710686</v>
      </c>
      <c r="M2449" s="16">
        <f>H2449*$E2449*(1-'Monte Carlo Inputs'!$C$11)+H2449*'Monte Carlo Inputs'!$C$12-H2449*'Monte Carlo Inputs'!$C$13-'Monte Carlo Inputs'!$C$14*(H2449-G2449)</f>
        <v>1616.8299436500408</v>
      </c>
      <c r="N2449" s="16">
        <f>I2449*$E2449*(1-'Monte Carlo Inputs'!$C$11)+I2449*'Monte Carlo Inputs'!$C$12-I2449*'Monte Carlo Inputs'!$C$13-'Monte Carlo Inputs'!$C$14*(I2449-H2449)</f>
        <v>1837.1822322945332</v>
      </c>
      <c r="O2449" s="16">
        <f>J2449*$E2449*(1-'Monte Carlo Inputs'!$C$11)+J2449*'Monte Carlo Inputs'!$C$12-J2449*'Monte Carlo Inputs'!$C$13-'Monte Carlo Inputs'!$C$14*(J2449-I2449)</f>
        <v>2087.5655896371045</v>
      </c>
    </row>
    <row r="2450" spans="1:15">
      <c r="A2450">
        <v>2446</v>
      </c>
      <c r="B2450" s="39">
        <v>-3.762750737257839E-3</v>
      </c>
      <c r="C2450" s="39">
        <v>0.37444898225471346</v>
      </c>
      <c r="D2450" s="29">
        <f>'Monte Carlo Inputs'!$C$6+'Monte Carlo Inputs'!$D$6*B2450</f>
        <v>0.12606613471132119</v>
      </c>
      <c r="E2450" s="29">
        <f>'Monte Carlo Inputs'!$C$7+'Monte Carlo Inputs'!$D$7*C2450</f>
        <v>0.59622407175701508</v>
      </c>
      <c r="F2450" s="16">
        <f>'Monte Carlo Inputs'!$C$17*(1+$D2450)</f>
        <v>2735.3272478272706</v>
      </c>
      <c r="G2450" s="16">
        <f t="shared" ref="G2450:J2450" si="2444">F2450*(1+$D2450)</f>
        <v>3080.159381131411</v>
      </c>
      <c r="H2450" s="16">
        <f t="shared" si="2444"/>
        <v>3468.4631686054631</v>
      </c>
      <c r="I2450" s="16">
        <f t="shared" si="2444"/>
        <v>3905.7189136601355</v>
      </c>
      <c r="J2450" s="16">
        <f t="shared" si="2444"/>
        <v>4398.0978003741693</v>
      </c>
      <c r="K2450" s="16">
        <f>F2450*$E2450*(1-'Monte Carlo Inputs'!$C$11)+F2450*'Monte Carlo Inputs'!$C$12-F2450*'Monte Carlo Inputs'!$C$13-'Monte Carlo Inputs'!$C$14*(F2450-'Monte Carlo Inputs'!$C$17)</f>
        <v>1270.3473736900669</v>
      </c>
      <c r="L2450" s="16">
        <f>G2450*$E2450*(1-'Monte Carlo Inputs'!$C$11)+G2450*'Monte Carlo Inputs'!$C$12-G2450*'Monte Carlo Inputs'!$C$13-'Monte Carlo Inputs'!$C$14*(G2450-F2450)</f>
        <v>1430.495156831852</v>
      </c>
      <c r="M2450" s="16">
        <f>H2450*$E2450*(1-'Monte Carlo Inputs'!$C$11)+H2450*'Monte Carlo Inputs'!$C$12-H2450*'Monte Carlo Inputs'!$C$13-'Monte Carlo Inputs'!$C$14*(H2450-G2450)</f>
        <v>1610.8321519769088</v>
      </c>
      <c r="N2450" s="16">
        <f>I2450*$E2450*(1-'Monte Carlo Inputs'!$C$11)+I2450*'Monte Carlo Inputs'!$C$12-I2450*'Monte Carlo Inputs'!$C$13-'Monte Carlo Inputs'!$C$14*(I2450-H2450)</f>
        <v>1813.9035350453571</v>
      </c>
      <c r="O2450" s="16">
        <f>J2450*$E2450*(1-'Monte Carlo Inputs'!$C$11)+J2450*'Monte Carlo Inputs'!$C$12-J2450*'Monte Carlo Inputs'!$C$13-'Monte Carlo Inputs'!$C$14*(J2450-I2450)</f>
        <v>2042.5753424477273</v>
      </c>
    </row>
    <row r="2451" spans="1:15">
      <c r="A2451">
        <v>2447</v>
      </c>
      <c r="B2451" s="39">
        <v>-0.40397783182381197</v>
      </c>
      <c r="C2451" s="39">
        <v>0.43141187188065649</v>
      </c>
      <c r="D2451" s="29">
        <f>'Monte Carlo Inputs'!$C$6+'Monte Carlo Inputs'!$D$6*B2451</f>
        <v>0.10013850207906383</v>
      </c>
      <c r="E2451" s="29">
        <f>'Monte Carlo Inputs'!$C$7+'Monte Carlo Inputs'!$D$7*C2451</f>
        <v>0.59826288074818346</v>
      </c>
      <c r="F2451" s="16">
        <f>'Monte Carlo Inputs'!$C$17*(1+$D2451)</f>
        <v>2672.3464354002544</v>
      </c>
      <c r="G2451" s="16">
        <f t="shared" ref="G2451:J2451" si="2445">F2451*(1+$D2451)</f>
        <v>2939.951204477562</v>
      </c>
      <c r="H2451" s="16">
        <f t="shared" si="2445"/>
        <v>3234.3535142794849</v>
      </c>
      <c r="I2451" s="16">
        <f t="shared" si="2445"/>
        <v>3558.2368303935887</v>
      </c>
      <c r="J2451" s="16">
        <f t="shared" si="2445"/>
        <v>3914.5533366317591</v>
      </c>
      <c r="K2451" s="16">
        <f>F2451*$E2451*(1-'Monte Carlo Inputs'!$C$11)+F2451*'Monte Carlo Inputs'!$C$12-F2451*'Monte Carlo Inputs'!$C$13-'Monte Carlo Inputs'!$C$14*(F2451-'Monte Carlo Inputs'!$C$17)</f>
        <v>1244.0370261107651</v>
      </c>
      <c r="L2451" s="16">
        <f>G2451*$E2451*(1-'Monte Carlo Inputs'!$C$11)+G2451*'Monte Carlo Inputs'!$C$12-G2451*'Monte Carlo Inputs'!$C$13-'Monte Carlo Inputs'!$C$14*(G2451-F2451)</f>
        <v>1368.6130304363903</v>
      </c>
      <c r="M2451" s="16">
        <f>H2451*$E2451*(1-'Monte Carlo Inputs'!$C$11)+H2451*'Monte Carlo Inputs'!$C$12-H2451*'Monte Carlo Inputs'!$C$13-'Monte Carlo Inputs'!$C$14*(H2451-G2451)</f>
        <v>1505.6638892301789</v>
      </c>
      <c r="N2451" s="16">
        <f>I2451*$E2451*(1-'Monte Carlo Inputs'!$C$11)+I2451*'Monte Carlo Inputs'!$C$12-I2451*'Monte Carlo Inputs'!$C$13-'Monte Carlo Inputs'!$C$14*(I2451-H2451)</f>
        <v>1656.4388157322267</v>
      </c>
      <c r="O2451" s="16">
        <f>J2451*$E2451*(1-'Monte Carlo Inputs'!$C$11)+J2451*'Monte Carlo Inputs'!$C$12-J2451*'Monte Carlo Inputs'!$C$13-'Monte Carlo Inputs'!$C$14*(J2451-I2451)</f>
        <v>1822.3121175252702</v>
      </c>
    </row>
    <row r="2452" spans="1:15">
      <c r="A2452">
        <v>2448</v>
      </c>
      <c r="B2452" s="39">
        <v>-0.48142159788784061</v>
      </c>
      <c r="C2452" s="39">
        <v>1.7630492212517668</v>
      </c>
      <c r="D2452" s="29">
        <f>'Monte Carlo Inputs'!$C$6+'Monte Carlo Inputs'!$D$6*B2452</f>
        <v>9.5121366016336695E-2</v>
      </c>
      <c r="E2452" s="29">
        <f>'Monte Carlo Inputs'!$C$7+'Monte Carlo Inputs'!$D$7*C2452</f>
        <v>0.64592468685917537</v>
      </c>
      <c r="F2452" s="16">
        <f>'Monte Carlo Inputs'!$C$17*(1+$D2452)</f>
        <v>2660.1593101902836</v>
      </c>
      <c r="G2452" s="16">
        <f t="shared" ref="G2452:J2452" si="2446">F2452*(1+$D2452)</f>
        <v>2913.1972975966592</v>
      </c>
      <c r="H2452" s="16">
        <f t="shared" si="2446"/>
        <v>3190.3046040191534</v>
      </c>
      <c r="I2452" s="16">
        <f t="shared" si="2446"/>
        <v>3493.7707359616629</v>
      </c>
      <c r="J2452" s="16">
        <f t="shared" si="2446"/>
        <v>3826.1029809142378</v>
      </c>
      <c r="K2452" s="16">
        <f>F2452*$E2452*(1-'Monte Carlo Inputs'!$C$11)+F2452*'Monte Carlo Inputs'!$C$12-F2452*'Monte Carlo Inputs'!$C$13-'Monte Carlo Inputs'!$C$14*(F2452-'Monte Carlo Inputs'!$C$17)</f>
        <v>1328.3968671102921</v>
      </c>
      <c r="L2452" s="16">
        <f>G2452*$E2452*(1-'Monte Carlo Inputs'!$C$11)+G2452*'Monte Carlo Inputs'!$C$12-G2452*'Monte Carlo Inputs'!$C$13-'Monte Carlo Inputs'!$C$14*(G2452-F2452)</f>
        <v>1454.755791721645</v>
      </c>
      <c r="M2452" s="16">
        <f>H2452*$E2452*(1-'Monte Carlo Inputs'!$C$11)+H2452*'Monte Carlo Inputs'!$C$12-H2452*'Monte Carlo Inputs'!$C$13-'Monte Carlo Inputs'!$C$14*(H2452-G2452)</f>
        <v>1593.1341498503853</v>
      </c>
      <c r="N2452" s="16">
        <f>I2452*$E2452*(1-'Monte Carlo Inputs'!$C$11)+I2452*'Monte Carlo Inputs'!$C$12-I2452*'Monte Carlo Inputs'!$C$13-'Monte Carlo Inputs'!$C$14*(I2452-H2452)</f>
        <v>1744.6752464314284</v>
      </c>
      <c r="O2452" s="16">
        <f>J2452*$E2452*(1-'Monte Carlo Inputs'!$C$11)+J2452*'Monte Carlo Inputs'!$C$12-J2452*'Monte Carlo Inputs'!$C$13-'Monte Carlo Inputs'!$C$14*(J2452-I2452)</f>
        <v>1910.631139126875</v>
      </c>
    </row>
    <row r="2453" spans="1:15">
      <c r="A2453">
        <v>2449</v>
      </c>
      <c r="B2453" s="39">
        <v>1.3687087692704605</v>
      </c>
      <c r="C2453" s="39">
        <v>-1.4648869816167018</v>
      </c>
      <c r="D2453" s="29">
        <f>'Monte Carlo Inputs'!$C$6+'Monte Carlo Inputs'!$D$6*B2453</f>
        <v>0.21498066854744136</v>
      </c>
      <c r="E2453" s="29">
        <f>'Monte Carlo Inputs'!$C$7+'Monte Carlo Inputs'!$D$7*C2453</f>
        <v>0.53039077703573401</v>
      </c>
      <c r="F2453" s="16">
        <f>'Monte Carlo Inputs'!$C$17*(1+$D2453)</f>
        <v>2951.3095419685901</v>
      </c>
      <c r="G2453" s="16">
        <f t="shared" ref="G2453:J2453" si="2447">F2453*(1+$D2453)</f>
        <v>3585.7840403914406</v>
      </c>
      <c r="H2453" s="16">
        <f t="shared" si="2447"/>
        <v>4356.6582906615376</v>
      </c>
      <c r="I2453" s="16">
        <f t="shared" si="2447"/>
        <v>5293.2556026207085</v>
      </c>
      <c r="J2453" s="16">
        <f t="shared" si="2447"/>
        <v>6431.2032308645976</v>
      </c>
      <c r="K2453" s="16">
        <f>F2453*$E2453*(1-'Monte Carlo Inputs'!$C$11)+F2453*'Monte Carlo Inputs'!$C$12-F2453*'Monte Carlo Inputs'!$C$13-'Monte Carlo Inputs'!$C$14*(F2453-'Monte Carlo Inputs'!$C$17)</f>
        <v>1235.614999077093</v>
      </c>
      <c r="L2453" s="16">
        <f>G2453*$E2453*(1-'Monte Carlo Inputs'!$C$11)+G2453*'Monte Carlo Inputs'!$C$12-G2453*'Monte Carlo Inputs'!$C$13-'Monte Carlo Inputs'!$C$14*(G2453-F2453)</f>
        <v>1501.2483376459322</v>
      </c>
      <c r="M2453" s="16">
        <f>H2453*$E2453*(1-'Monte Carlo Inputs'!$C$11)+H2453*'Monte Carlo Inputs'!$C$12-H2453*'Monte Carlo Inputs'!$C$13-'Monte Carlo Inputs'!$C$14*(H2453-G2453)</f>
        <v>1823.98770892879</v>
      </c>
      <c r="N2453" s="16">
        <f>I2453*$E2453*(1-'Monte Carlo Inputs'!$C$11)+I2453*'Monte Carlo Inputs'!$C$12-I2453*'Monte Carlo Inputs'!$C$13-'Monte Carlo Inputs'!$C$14*(I2453-H2453)</f>
        <v>2216.1098060166173</v>
      </c>
      <c r="O2453" s="16">
        <f>J2453*$E2453*(1-'Monte Carlo Inputs'!$C$11)+J2453*'Monte Carlo Inputs'!$C$12-J2453*'Monte Carlo Inputs'!$C$13-'Monte Carlo Inputs'!$C$14*(J2453-I2453)</f>
        <v>2692.5305736886103</v>
      </c>
    </row>
    <row r="2454" spans="1:15">
      <c r="A2454">
        <v>2450</v>
      </c>
      <c r="B2454" s="39">
        <v>0.81330959961002502</v>
      </c>
      <c r="C2454" s="39">
        <v>1.1632386469193312</v>
      </c>
      <c r="D2454" s="29">
        <f>'Monte Carlo Inputs'!$C$6+'Monte Carlo Inputs'!$D$6*B2454</f>
        <v>0.17899955160371919</v>
      </c>
      <c r="E2454" s="29">
        <f>'Monte Carlo Inputs'!$C$7+'Monte Carlo Inputs'!$D$7*C2454</f>
        <v>0.62445633790466726</v>
      </c>
      <c r="F2454" s="16">
        <f>'Monte Carlo Inputs'!$C$17*(1+$D2454)</f>
        <v>2863.9078108005951</v>
      </c>
      <c r="G2454" s="16">
        <f t="shared" ref="G2454:J2454" si="2448">F2454*(1+$D2454)</f>
        <v>3376.5460247682909</v>
      </c>
      <c r="H2454" s="16">
        <f t="shared" si="2448"/>
        <v>3980.9462491711356</v>
      </c>
      <c r="I2454" s="16">
        <f t="shared" si="2448"/>
        <v>4693.5338427312772</v>
      </c>
      <c r="J2454" s="16">
        <f t="shared" si="2448"/>
        <v>5533.6742960170577</v>
      </c>
      <c r="K2454" s="16">
        <f>F2454*$E2454*(1-'Monte Carlo Inputs'!$C$11)+F2454*'Monte Carlo Inputs'!$C$12-F2454*'Monte Carlo Inputs'!$C$13-'Monte Carlo Inputs'!$C$14*(F2454-'Monte Carlo Inputs'!$C$17)</f>
        <v>1389.5111855699095</v>
      </c>
      <c r="L2454" s="16">
        <f>G2454*$E2454*(1-'Monte Carlo Inputs'!$C$11)+G2454*'Monte Carlo Inputs'!$C$12-G2454*'Monte Carlo Inputs'!$C$13-'Monte Carlo Inputs'!$C$14*(G2454-F2454)</f>
        <v>1638.2330647352751</v>
      </c>
      <c r="M2454" s="16">
        <f>H2454*$E2454*(1-'Monte Carlo Inputs'!$C$11)+H2454*'Monte Carlo Inputs'!$C$12-H2454*'Monte Carlo Inputs'!$C$13-'Monte Carlo Inputs'!$C$14*(H2454-G2454)</f>
        <v>1931.4760487452763</v>
      </c>
      <c r="N2454" s="16">
        <f>I2454*$E2454*(1-'Monte Carlo Inputs'!$C$11)+I2454*'Monte Carlo Inputs'!$C$12-I2454*'Monte Carlo Inputs'!$C$13-'Monte Carlo Inputs'!$C$14*(I2454-H2454)</f>
        <v>2277.2093954040042</v>
      </c>
      <c r="O2454" s="16">
        <f>J2454*$E2454*(1-'Monte Carlo Inputs'!$C$11)+J2454*'Monte Carlo Inputs'!$C$12-J2454*'Monte Carlo Inputs'!$C$13-'Monte Carlo Inputs'!$C$14*(J2454-I2454)</f>
        <v>2684.8288560890974</v>
      </c>
    </row>
    <row r="2455" spans="1:15">
      <c r="A2455">
        <v>2451</v>
      </c>
      <c r="B2455" s="39">
        <v>1.9311726204748063</v>
      </c>
      <c r="C2455" s="39">
        <v>0.93870782367607941</v>
      </c>
      <c r="D2455" s="29">
        <f>'Monte Carlo Inputs'!$C$6+'Monte Carlo Inputs'!$D$6*B2455</f>
        <v>0.25141946556468076</v>
      </c>
      <c r="E2455" s="29">
        <f>'Monte Carlo Inputs'!$C$7+'Monte Carlo Inputs'!$D$7*C2455</f>
        <v>0.61641995730268484</v>
      </c>
      <c r="F2455" s="16">
        <f>'Monte Carlo Inputs'!$C$17*(1+$D2455)</f>
        <v>3039.823023803167</v>
      </c>
      <c r="G2455" s="16">
        <f t="shared" ref="G2455:J2455" si="2449">F2455*(1+$D2455)</f>
        <v>3804.0937038589714</v>
      </c>
      <c r="H2455" s="16">
        <f t="shared" si="2449"/>
        <v>4760.5169098411616</v>
      </c>
      <c r="I2455" s="16">
        <f t="shared" si="2449"/>
        <v>5957.4035271250523</v>
      </c>
      <c r="J2455" s="16">
        <f t="shared" si="2449"/>
        <v>7455.2107380679781</v>
      </c>
      <c r="K2455" s="16">
        <f>F2455*$E2455*(1-'Monte Carlo Inputs'!$C$11)+F2455*'Monte Carlo Inputs'!$C$12-F2455*'Monte Carlo Inputs'!$C$13-'Monte Carlo Inputs'!$C$14*(F2455-'Monte Carlo Inputs'!$C$17)</f>
        <v>1459.9798461452385</v>
      </c>
      <c r="L2455" s="16">
        <f>G2455*$E2455*(1-'Monte Carlo Inputs'!$C$11)+G2455*'Monte Carlo Inputs'!$C$12-G2455*'Monte Carlo Inputs'!$C$13-'Monte Carlo Inputs'!$C$14*(G2455-F2455)</f>
        <v>1827.0471987982794</v>
      </c>
      <c r="M2455" s="16">
        <f>H2455*$E2455*(1-'Monte Carlo Inputs'!$C$11)+H2455*'Monte Carlo Inputs'!$C$12-H2455*'Monte Carlo Inputs'!$C$13-'Monte Carlo Inputs'!$C$14*(H2455-G2455)</f>
        <v>2286.4024290815901</v>
      </c>
      <c r="N2455" s="16">
        <f>I2455*$E2455*(1-'Monte Carlo Inputs'!$C$11)+I2455*'Monte Carlo Inputs'!$C$12-I2455*'Monte Carlo Inputs'!$C$13-'Monte Carlo Inputs'!$C$14*(I2455-H2455)</f>
        <v>2861.2485058670709</v>
      </c>
      <c r="O2455" s="16">
        <f>J2455*$E2455*(1-'Monte Carlo Inputs'!$C$11)+J2455*'Monte Carlo Inputs'!$C$12-J2455*'Monte Carlo Inputs'!$C$13-'Monte Carlo Inputs'!$C$14*(J2455-I2455)</f>
        <v>3580.6220760599122</v>
      </c>
    </row>
    <row r="2456" spans="1:15">
      <c r="A2456">
        <v>2452</v>
      </c>
      <c r="B2456" s="39">
        <v>-0.77255176864728081</v>
      </c>
      <c r="C2456" s="39">
        <v>-0.66453498221986806</v>
      </c>
      <c r="D2456" s="29">
        <f>'Monte Carlo Inputs'!$C$6+'Monte Carlo Inputs'!$D$6*B2456</f>
        <v>7.6260717149422425E-2</v>
      </c>
      <c r="E2456" s="29">
        <f>'Monte Carlo Inputs'!$C$7+'Monte Carlo Inputs'!$D$7*C2456</f>
        <v>0.55903688089712833</v>
      </c>
      <c r="F2456" s="16">
        <f>'Monte Carlo Inputs'!$C$17*(1+$D2456)</f>
        <v>2614.3449080276628</v>
      </c>
      <c r="G2456" s="16">
        <f t="shared" ref="G2456:J2456" si="2450">F2456*(1+$D2456)</f>
        <v>2813.7167255897934</v>
      </c>
      <c r="H2456" s="16">
        <f t="shared" si="2450"/>
        <v>3028.292780938596</v>
      </c>
      <c r="I2456" s="16">
        <f t="shared" si="2450"/>
        <v>3259.2325601513926</v>
      </c>
      <c r="J2456" s="16">
        <f t="shared" si="2450"/>
        <v>3507.7839725452859</v>
      </c>
      <c r="K2456" s="16">
        <f>F2456*$E2456*(1-'Monte Carlo Inputs'!$C$11)+F2456*'Monte Carlo Inputs'!$C$12-F2456*'Monte Carlo Inputs'!$C$13-'Monte Carlo Inputs'!$C$14*(F2456-'Monte Carlo Inputs'!$C$17)</f>
        <v>1143.1801861411998</v>
      </c>
      <c r="L2456" s="16">
        <f>G2456*$E2456*(1-'Monte Carlo Inputs'!$C$11)+G2456*'Monte Carlo Inputs'!$C$12-G2456*'Monte Carlo Inputs'!$C$13-'Monte Carlo Inputs'!$C$14*(G2456-F2456)</f>
        <v>1230.359926967338</v>
      </c>
      <c r="M2456" s="16">
        <f>H2456*$E2456*(1-'Monte Carlo Inputs'!$C$11)+H2456*'Monte Carlo Inputs'!$C$12-H2456*'Monte Carlo Inputs'!$C$13-'Monte Carlo Inputs'!$C$14*(H2456-G2456)</f>
        <v>1324.1880573497783</v>
      </c>
      <c r="N2456" s="16">
        <f>I2456*$E2456*(1-'Monte Carlo Inputs'!$C$11)+I2456*'Monte Carlo Inputs'!$C$12-I2456*'Monte Carlo Inputs'!$C$13-'Monte Carlo Inputs'!$C$14*(I2456-H2456)</f>
        <v>1425.171588243973</v>
      </c>
      <c r="O2456" s="16">
        <f>J2456*$E2456*(1-'Monte Carlo Inputs'!$C$11)+J2456*'Monte Carlo Inputs'!$C$12-J2456*'Monte Carlo Inputs'!$C$13-'Monte Carlo Inputs'!$C$14*(J2456-I2456)</f>
        <v>1533.85619562444</v>
      </c>
    </row>
    <row r="2457" spans="1:15">
      <c r="A2457">
        <v>2453</v>
      </c>
      <c r="B2457" s="39">
        <v>0.5533932916561034</v>
      </c>
      <c r="C2457" s="39">
        <v>0.3006494486902675</v>
      </c>
      <c r="D2457" s="29">
        <f>'Monte Carlo Inputs'!$C$6+'Monte Carlo Inputs'!$D$6*B2457</f>
        <v>0.16216106933197161</v>
      </c>
      <c r="E2457" s="29">
        <f>'Monte Carlo Inputs'!$C$7+'Monte Carlo Inputs'!$D$7*C2457</f>
        <v>0.59358264760238966</v>
      </c>
      <c r="F2457" s="16">
        <f>'Monte Carlo Inputs'!$C$17*(1+$D2457)</f>
        <v>2823.0054535142922</v>
      </c>
      <c r="G2457" s="16">
        <f t="shared" ref="G2457:J2457" si="2451">F2457*(1+$D2457)</f>
        <v>3280.7870365861568</v>
      </c>
      <c r="H2457" s="16">
        <f t="shared" si="2451"/>
        <v>3812.8029706894376</v>
      </c>
      <c r="I2457" s="16">
        <f t="shared" si="2451"/>
        <v>4431.0911775685545</v>
      </c>
      <c r="J2457" s="16">
        <f t="shared" si="2451"/>
        <v>5149.6416612305356</v>
      </c>
      <c r="K2457" s="16">
        <f>F2457*$E2457*(1-'Monte Carlo Inputs'!$C$11)+F2457*'Monte Carlo Inputs'!$C$12-F2457*'Monte Carlo Inputs'!$C$13-'Monte Carlo Inputs'!$C$14*(F2457-'Monte Carlo Inputs'!$C$17)</f>
        <v>1307.0663215844279</v>
      </c>
      <c r="L2457" s="16">
        <f>G2457*$E2457*(1-'Monte Carlo Inputs'!$C$11)+G2457*'Monte Carlo Inputs'!$C$12-G2457*'Monte Carlo Inputs'!$C$13-'Monte Carlo Inputs'!$C$14*(G2457-F2457)</f>
        <v>1519.0215939803652</v>
      </c>
      <c r="M2457" s="16">
        <f>H2457*$E2457*(1-'Monte Carlo Inputs'!$C$11)+H2457*'Monte Carlo Inputs'!$C$12-H2457*'Monte Carlo Inputs'!$C$13-'Monte Carlo Inputs'!$C$14*(H2457-G2457)</f>
        <v>1765.3477599985767</v>
      </c>
      <c r="N2457" s="16">
        <f>I2457*$E2457*(1-'Monte Carlo Inputs'!$C$11)+I2457*'Monte Carlo Inputs'!$C$12-I2457*'Monte Carlo Inputs'!$C$13-'Monte Carlo Inputs'!$C$14*(I2457-H2457)</f>
        <v>2051.6184405027466</v>
      </c>
      <c r="O2457" s="16">
        <f>J2457*$E2457*(1-'Monte Carlo Inputs'!$C$11)+J2457*'Monte Carlo Inputs'!$C$12-J2457*'Monte Carlo Inputs'!$C$13-'Monte Carlo Inputs'!$C$14*(J2457-I2457)</f>
        <v>2384.3110806758636</v>
      </c>
    </row>
    <row r="2458" spans="1:15">
      <c r="A2458">
        <v>2454</v>
      </c>
      <c r="B2458" s="39">
        <v>-0.35712948065857508</v>
      </c>
      <c r="C2458" s="39">
        <v>-0.56158485417631343</v>
      </c>
      <c r="D2458" s="29">
        <f>'Monte Carlo Inputs'!$C$6+'Monte Carlo Inputs'!$D$6*B2458</f>
        <v>0.10317353722851776</v>
      </c>
      <c r="E2458" s="29">
        <f>'Monte Carlo Inputs'!$C$7+'Monte Carlo Inputs'!$D$7*C2458</f>
        <v>0.56272165967284449</v>
      </c>
      <c r="F2458" s="16">
        <f>'Monte Carlo Inputs'!$C$17*(1+$D2458)</f>
        <v>2679.718839281793</v>
      </c>
      <c r="G2458" s="16">
        <f t="shared" ref="G2458:J2458" si="2452">F2458*(1+$D2458)</f>
        <v>2956.1949107083938</v>
      </c>
      <c r="H2458" s="16">
        <f t="shared" si="2452"/>
        <v>3261.1959963831214</v>
      </c>
      <c r="I2458" s="16">
        <f t="shared" si="2452"/>
        <v>3597.6651229254489</v>
      </c>
      <c r="J2458" s="16">
        <f t="shared" si="2452"/>
        <v>3968.8489594213379</v>
      </c>
      <c r="K2458" s="16">
        <f>F2458*$E2458*(1-'Monte Carlo Inputs'!$C$11)+F2458*'Monte Carlo Inputs'!$C$12-F2458*'Monte Carlo Inputs'!$C$13-'Monte Carlo Inputs'!$C$14*(F2458-'Monte Carlo Inputs'!$C$17)</f>
        <v>1179.8108233428038</v>
      </c>
      <c r="L2458" s="16">
        <f>G2458*$E2458*(1-'Monte Carlo Inputs'!$C$11)+G2458*'Monte Carlo Inputs'!$C$12-G2458*'Monte Carlo Inputs'!$C$13-'Monte Carlo Inputs'!$C$14*(G2458-F2458)</f>
        <v>1301.5360792475708</v>
      </c>
      <c r="M2458" s="16">
        <f>H2458*$E2458*(1-'Monte Carlo Inputs'!$C$11)+H2458*'Monte Carlo Inputs'!$C$12-H2458*'Monte Carlo Inputs'!$C$13-'Monte Carlo Inputs'!$C$14*(H2458-G2458)</f>
        <v>1435.8201603740793</v>
      </c>
      <c r="N2458" s="16">
        <f>I2458*$E2458*(1-'Monte Carlo Inputs'!$C$11)+I2458*'Monte Carlo Inputs'!$C$12-I2458*'Monte Carlo Inputs'!$C$13-'Monte Carlo Inputs'!$C$14*(I2458-H2458)</f>
        <v>1583.9588051438911</v>
      </c>
      <c r="O2458" s="16">
        <f>J2458*$E2458*(1-'Monte Carlo Inputs'!$C$11)+J2458*'Monte Carlo Inputs'!$C$12-J2458*'Monte Carlo Inputs'!$C$13-'Monte Carlo Inputs'!$C$14*(J2458-I2458)</f>
        <v>1747.3814378948427</v>
      </c>
    </row>
    <row r="2459" spans="1:15">
      <c r="A2459">
        <v>2455</v>
      </c>
      <c r="B2459" s="39">
        <v>-0.22738924664795315</v>
      </c>
      <c r="C2459" s="39">
        <v>0.40615106839323922</v>
      </c>
      <c r="D2459" s="29">
        <f>'Monte Carlo Inputs'!$C$6+'Monte Carlo Inputs'!$D$6*B2459</f>
        <v>0.11157866058348451</v>
      </c>
      <c r="E2459" s="29">
        <f>'Monte Carlo Inputs'!$C$7+'Monte Carlo Inputs'!$D$7*C2459</f>
        <v>0.59735874906503883</v>
      </c>
      <c r="F2459" s="16">
        <f>'Monte Carlo Inputs'!$C$17*(1+$D2459)</f>
        <v>2700.1357244233427</v>
      </c>
      <c r="G2459" s="16">
        <f t="shared" ref="G2459:J2459" si="2453">F2459*(1+$D2459)</f>
        <v>3001.4132519481159</v>
      </c>
      <c r="H2459" s="16">
        <f t="shared" si="2453"/>
        <v>3336.3069224580072</v>
      </c>
      <c r="I2459" s="16">
        <f t="shared" si="2453"/>
        <v>3708.5675801612792</v>
      </c>
      <c r="J2459" s="16">
        <f t="shared" si="2453"/>
        <v>4122.364583439009</v>
      </c>
      <c r="K2459" s="16">
        <f>F2459*$E2459*(1-'Monte Carlo Inputs'!$C$11)+F2459*'Monte Carlo Inputs'!$C$12-F2459*'Monte Carlo Inputs'!$C$13-'Monte Carlo Inputs'!$C$14*(F2459-'Monte Carlo Inputs'!$C$17)</f>
        <v>1255.6598567742583</v>
      </c>
      <c r="L2459" s="16">
        <f>G2459*$E2459*(1-'Monte Carlo Inputs'!$C$11)+G2459*'Monte Carlo Inputs'!$C$12-G2459*'Monte Carlo Inputs'!$C$13-'Monte Carlo Inputs'!$C$14*(G2459-F2459)</f>
        <v>1395.76470174158</v>
      </c>
      <c r="M2459" s="16">
        <f>H2459*$E2459*(1-'Monte Carlo Inputs'!$C$11)+H2459*'Monte Carlo Inputs'!$C$12-H2459*'Monte Carlo Inputs'!$C$13-'Monte Carlo Inputs'!$C$14*(H2459-G2459)</f>
        <v>1551.5022576516119</v>
      </c>
      <c r="N2459" s="16">
        <f>I2459*$E2459*(1-'Monte Carlo Inputs'!$C$11)+I2459*'Monte Carlo Inputs'!$C$12-I2459*'Monte Carlo Inputs'!$C$13-'Monte Carlo Inputs'!$C$14*(I2459-H2459)</f>
        <v>1724.6168014526311</v>
      </c>
      <c r="O2459" s="16">
        <f>J2459*$E2459*(1-'Monte Carlo Inputs'!$C$11)+J2459*'Monte Carlo Inputs'!$C$12-J2459*'Monte Carlo Inputs'!$C$13-'Monte Carlo Inputs'!$C$14*(J2459-I2459)</f>
        <v>1917.0472341784889</v>
      </c>
    </row>
    <row r="2460" spans="1:15">
      <c r="A2460">
        <v>2456</v>
      </c>
      <c r="B2460" s="39">
        <v>2.1135684159700441</v>
      </c>
      <c r="C2460" s="39">
        <v>-0.43277861951899482</v>
      </c>
      <c r="D2460" s="29">
        <f>'Monte Carlo Inputs'!$C$6+'Monte Carlo Inputs'!$D$6*B2460</f>
        <v>0.26323583981631998</v>
      </c>
      <c r="E2460" s="29">
        <f>'Monte Carlo Inputs'!$C$7+'Monte Carlo Inputs'!$D$7*C2460</f>
        <v>0.56733187715061606</v>
      </c>
      <c r="F2460" s="16">
        <f>'Monte Carlo Inputs'!$C$17*(1+$D2460)</f>
        <v>3068.5261784978234</v>
      </c>
      <c r="G2460" s="16">
        <f t="shared" ref="G2460:J2460" si="2454">F2460*(1+$D2460)</f>
        <v>3876.2722440930606</v>
      </c>
      <c r="H2460" s="16">
        <f t="shared" si="2454"/>
        <v>4896.6460236235889</v>
      </c>
      <c r="I2460" s="16">
        <f t="shared" si="2454"/>
        <v>6185.618751935388</v>
      </c>
      <c r="J2460" s="16">
        <f t="shared" si="2454"/>
        <v>7813.8952988846768</v>
      </c>
      <c r="K2460" s="16">
        <f>F2460*$E2460*(1-'Monte Carlo Inputs'!$C$11)+F2460*'Monte Carlo Inputs'!$C$12-F2460*'Monte Carlo Inputs'!$C$13-'Monte Carlo Inputs'!$C$14*(F2460-'Monte Carlo Inputs'!$C$17)</f>
        <v>1366.9671529778298</v>
      </c>
      <c r="L2460" s="16">
        <f>G2460*$E2460*(1-'Monte Carlo Inputs'!$C$11)+G2460*'Monte Carlo Inputs'!$C$12-G2460*'Monte Carlo Inputs'!$C$13-'Monte Carlo Inputs'!$C$14*(G2460-F2460)</f>
        <v>1726.8018994932731</v>
      </c>
      <c r="M2460" s="16">
        <f>H2460*$E2460*(1-'Monte Carlo Inputs'!$C$11)+H2460*'Monte Carlo Inputs'!$C$12-H2460*'Monte Carlo Inputs'!$C$13-'Monte Carlo Inputs'!$C$14*(H2460-G2460)</f>
        <v>2181.3580477028013</v>
      </c>
      <c r="N2460" s="16">
        <f>I2460*$E2460*(1-'Monte Carlo Inputs'!$C$11)+I2460*'Monte Carlo Inputs'!$C$12-I2460*'Monte Carlo Inputs'!$C$13-'Monte Carlo Inputs'!$C$14*(I2460-H2460)</f>
        <v>2755.569665329936</v>
      </c>
      <c r="O2460" s="16">
        <f>J2460*$E2460*(1-'Monte Carlo Inputs'!$C$11)+J2460*'Monte Carlo Inputs'!$C$12-J2460*'Monte Carlo Inputs'!$C$13-'Monte Carlo Inputs'!$C$14*(J2460-I2460)</f>
        <v>3480.9343603554375</v>
      </c>
    </row>
    <row r="2461" spans="1:15">
      <c r="A2461">
        <v>2457</v>
      </c>
      <c r="B2461" s="39">
        <v>-0.79178377563725433</v>
      </c>
      <c r="C2461" s="39">
        <v>0.55033588915277842</v>
      </c>
      <c r="D2461" s="29">
        <f>'Monte Carlo Inputs'!$C$6+'Monte Carlo Inputs'!$D$6*B2461</f>
        <v>7.5014786059911076E-2</v>
      </c>
      <c r="E2461" s="29">
        <f>'Monte Carlo Inputs'!$C$7+'Monte Carlo Inputs'!$D$7*C2461</f>
        <v>0.60251939507307906</v>
      </c>
      <c r="F2461" s="16">
        <f>'Monte Carlo Inputs'!$C$17*(1+$D2461)</f>
        <v>2611.3184168181306</v>
      </c>
      <c r="G2461" s="16">
        <f t="shared" ref="G2461:J2461" si="2455">F2461*(1+$D2461)</f>
        <v>2807.2059091900483</v>
      </c>
      <c r="H2461" s="16">
        <f t="shared" si="2455"/>
        <v>3017.7878598940579</v>
      </c>
      <c r="I2461" s="16">
        <f t="shared" si="2455"/>
        <v>3244.1665705782075</v>
      </c>
      <c r="J2461" s="16">
        <f t="shared" si="2455"/>
        <v>3487.5270318128473</v>
      </c>
      <c r="K2461" s="16">
        <f>F2461*$E2461*(1-'Monte Carlo Inputs'!$C$11)+F2461*'Monte Carlo Inputs'!$C$12-F2461*'Monte Carlo Inputs'!$C$13-'Monte Carlo Inputs'!$C$14*(F2461-'Monte Carlo Inputs'!$C$17)</f>
        <v>1222.6064119511198</v>
      </c>
      <c r="L2461" s="16">
        <f>G2461*$E2461*(1-'Monte Carlo Inputs'!$C$11)+G2461*'Monte Carlo Inputs'!$C$12-G2461*'Monte Carlo Inputs'!$C$13-'Monte Carlo Inputs'!$C$14*(G2461-F2461)</f>
        <v>1314.3199703791086</v>
      </c>
      <c r="M2461" s="16">
        <f>H2461*$E2461*(1-'Monte Carlo Inputs'!$C$11)+H2461*'Monte Carlo Inputs'!$C$12-H2461*'Monte Carlo Inputs'!$C$13-'Monte Carlo Inputs'!$C$14*(H2461-G2461)</f>
        <v>1412.9134017713661</v>
      </c>
      <c r="N2461" s="16">
        <f>I2461*$E2461*(1-'Monte Carlo Inputs'!$C$11)+I2461*'Monte Carlo Inputs'!$C$12-I2461*'Monte Carlo Inputs'!$C$13-'Monte Carlo Inputs'!$C$14*(I2461-H2461)</f>
        <v>1518.9027983264261</v>
      </c>
      <c r="O2461" s="16">
        <f>J2461*$E2461*(1-'Monte Carlo Inputs'!$C$11)+J2461*'Monte Carlo Inputs'!$C$12-J2461*'Monte Carlo Inputs'!$C$13-'Monte Carlo Inputs'!$C$14*(J2461-I2461)</f>
        <v>1632.8429667886833</v>
      </c>
    </row>
    <row r="2462" spans="1:15">
      <c r="A2462">
        <v>2458</v>
      </c>
      <c r="B2462" s="39">
        <v>-1.2575530057997599</v>
      </c>
      <c r="C2462" s="39">
        <v>-1.8124550166467448</v>
      </c>
      <c r="D2462" s="29">
        <f>'Monte Carlo Inputs'!$C$6+'Monte Carlo Inputs'!$D$6*B2462</f>
        <v>4.4840277247608112E-2</v>
      </c>
      <c r="E2462" s="29">
        <f>'Monte Carlo Inputs'!$C$7+'Monte Carlo Inputs'!$D$7*C2462</f>
        <v>0.51795066313850535</v>
      </c>
      <c r="F2462" s="16">
        <f>'Monte Carlo Inputs'!$C$17*(1+$D2462)</f>
        <v>2538.0215174621653</v>
      </c>
      <c r="G2462" s="16">
        <f t="shared" ref="G2462:J2462" si="2456">F2462*(1+$D2462)</f>
        <v>2651.827105965564</v>
      </c>
      <c r="H2462" s="16">
        <f t="shared" si="2456"/>
        <v>2770.7357686097826</v>
      </c>
      <c r="I2462" s="16">
        <f t="shared" si="2456"/>
        <v>2894.9763286541101</v>
      </c>
      <c r="J2462" s="16">
        <f t="shared" si="2456"/>
        <v>3024.7878698562236</v>
      </c>
      <c r="K2462" s="16">
        <f>F2462*$E2462*(1-'Monte Carlo Inputs'!$C$11)+F2462*'Monte Carlo Inputs'!$C$12-F2462*'Monte Carlo Inputs'!$C$13-'Monte Carlo Inputs'!$C$14*(F2462-'Monte Carlo Inputs'!$C$17)</f>
        <v>1034.4160986530244</v>
      </c>
      <c r="L2462" s="16">
        <f>G2462*$E2462*(1-'Monte Carlo Inputs'!$C$11)+G2462*'Monte Carlo Inputs'!$C$12-G2462*'Monte Carlo Inputs'!$C$13-'Monte Carlo Inputs'!$C$14*(G2462-F2462)</f>
        <v>1080.7996033060151</v>
      </c>
      <c r="M2462" s="16">
        <f>H2462*$E2462*(1-'Monte Carlo Inputs'!$C$11)+H2462*'Monte Carlo Inputs'!$C$12-H2462*'Monte Carlo Inputs'!$C$13-'Monte Carlo Inputs'!$C$14*(H2462-G2462)</f>
        <v>1129.2629571673617</v>
      </c>
      <c r="N2462" s="16">
        <f>I2462*$E2462*(1-'Monte Carlo Inputs'!$C$11)+I2462*'Monte Carlo Inputs'!$C$12-I2462*'Monte Carlo Inputs'!$C$13-'Monte Carlo Inputs'!$C$14*(I2462-H2462)</f>
        <v>1179.8994212522005</v>
      </c>
      <c r="O2462" s="16">
        <f>J2462*$E2462*(1-'Monte Carlo Inputs'!$C$11)+J2462*'Monte Carlo Inputs'!$C$12-J2462*'Monte Carlo Inputs'!$C$13-'Monte Carlo Inputs'!$C$14*(J2462-I2462)</f>
        <v>1232.8064384254417</v>
      </c>
    </row>
    <row r="2463" spans="1:15">
      <c r="A2463">
        <v>2459</v>
      </c>
      <c r="B2463" s="39">
        <v>-1.2735640323764612</v>
      </c>
      <c r="C2463" s="39">
        <v>-0.60498474492775378</v>
      </c>
      <c r="D2463" s="29">
        <f>'Monte Carlo Inputs'!$C$6+'Monte Carlo Inputs'!$D$6*B2463</f>
        <v>4.3803014948498892E-2</v>
      </c>
      <c r="E2463" s="29">
        <f>'Monte Carlo Inputs'!$C$7+'Monte Carlo Inputs'!$D$7*C2463</f>
        <v>0.56116829592917195</v>
      </c>
      <c r="F2463" s="16">
        <f>'Monte Carlo Inputs'!$C$17*(1+$D2463)</f>
        <v>2535.501903611399</v>
      </c>
      <c r="G2463" s="16">
        <f t="shared" ref="G2463:J2463" si="2457">F2463*(1+$D2463)</f>
        <v>2646.5645313972368</v>
      </c>
      <c r="H2463" s="16">
        <f t="shared" si="2457"/>
        <v>2762.4920371281969</v>
      </c>
      <c r="I2463" s="16">
        <f t="shared" si="2457"/>
        <v>2883.4975171256324</v>
      </c>
      <c r="J2463" s="16">
        <f t="shared" si="2457"/>
        <v>3009.8034019722459</v>
      </c>
      <c r="K2463" s="16">
        <f>F2463*$E2463*(1-'Monte Carlo Inputs'!$C$11)+F2463*'Monte Carlo Inputs'!$C$12-F2463*'Monte Carlo Inputs'!$C$13-'Monte Carlo Inputs'!$C$14*(F2463-'Monte Carlo Inputs'!$C$17)</f>
        <v>1111.3217905356928</v>
      </c>
      <c r="L2463" s="16">
        <f>G2463*$E2463*(1-'Monte Carlo Inputs'!$C$11)+G2463*'Monte Carlo Inputs'!$C$12-G2463*'Monte Carlo Inputs'!$C$13-'Monte Carlo Inputs'!$C$14*(G2463-F2463)</f>
        <v>1160.0010355391205</v>
      </c>
      <c r="M2463" s="16">
        <f>H2463*$E2463*(1-'Monte Carlo Inputs'!$C$11)+H2463*'Monte Carlo Inputs'!$C$12-H2463*'Monte Carlo Inputs'!$C$13-'Monte Carlo Inputs'!$C$14*(H2463-G2463)</f>
        <v>1210.8125782391146</v>
      </c>
      <c r="N2463" s="16">
        <f>I2463*$E2463*(1-'Monte Carlo Inputs'!$C$11)+I2463*'Monte Carlo Inputs'!$C$12-I2463*'Monte Carlo Inputs'!$C$13-'Monte Carlo Inputs'!$C$14*(I2463-H2463)</f>
        <v>1263.8498197035531</v>
      </c>
      <c r="O2463" s="16">
        <f>J2463*$E2463*(1-'Monte Carlo Inputs'!$C$11)+J2463*'Monte Carlo Inputs'!$C$12-J2463*'Monte Carlo Inputs'!$C$13-'Monte Carlo Inputs'!$C$14*(J2463-I2463)</f>
        <v>1319.2102522486857</v>
      </c>
    </row>
    <row r="2464" spans="1:15">
      <c r="A2464">
        <v>2460</v>
      </c>
      <c r="B2464" s="39">
        <v>0.2766447959599358</v>
      </c>
      <c r="C2464" s="39">
        <v>1.0722547679742891</v>
      </c>
      <c r="D2464" s="29">
        <f>'Monte Carlo Inputs'!$C$6+'Monte Carlo Inputs'!$D$6*B2464</f>
        <v>0.1442321264534091</v>
      </c>
      <c r="E2464" s="29">
        <f>'Monte Carlo Inputs'!$C$7+'Monte Carlo Inputs'!$D$7*C2464</f>
        <v>0.62119985369779784</v>
      </c>
      <c r="F2464" s="16">
        <f>'Monte Carlo Inputs'!$C$17*(1+$D2464)</f>
        <v>2779.4542583679768</v>
      </c>
      <c r="G2464" s="16">
        <f t="shared" ref="G2464:J2464" si="2458">F2464*(1+$D2464)</f>
        <v>3180.3408564323736</v>
      </c>
      <c r="H2464" s="16">
        <f t="shared" si="2458"/>
        <v>3639.0481810022716</v>
      </c>
      <c r="I2464" s="16">
        <f t="shared" si="2458"/>
        <v>4163.9158384146403</v>
      </c>
      <c r="J2464" s="16">
        <f t="shared" si="2458"/>
        <v>4764.4862741622146</v>
      </c>
      <c r="K2464" s="16">
        <f>F2464*$E2464*(1-'Monte Carlo Inputs'!$C$11)+F2464*'Monte Carlo Inputs'!$C$12-F2464*'Monte Carlo Inputs'!$C$13-'Monte Carlo Inputs'!$C$14*(F2464-'Monte Carlo Inputs'!$C$17)</f>
        <v>1340.8945786065576</v>
      </c>
      <c r="L2464" s="16">
        <f>G2464*$E2464*(1-'Monte Carlo Inputs'!$C$11)+G2464*'Monte Carlo Inputs'!$C$12-G2464*'Monte Carlo Inputs'!$C$13-'Monte Carlo Inputs'!$C$14*(G2464-F2464)</f>
        <v>1534.2946550288295</v>
      </c>
      <c r="M2464" s="16">
        <f>H2464*$E2464*(1-'Monte Carlo Inputs'!$C$11)+H2464*'Monte Carlo Inputs'!$C$12-H2464*'Monte Carlo Inputs'!$C$13-'Monte Carlo Inputs'!$C$14*(H2464-G2464)</f>
        <v>1755.5892357297378</v>
      </c>
      <c r="N2464" s="16">
        <f>I2464*$E2464*(1-'Monte Carlo Inputs'!$C$11)+I2464*'Monte Carlo Inputs'!$C$12-I2464*'Monte Carlo Inputs'!$C$13-'Monte Carlo Inputs'!$C$14*(I2464-H2464)</f>
        <v>2008.8016043777534</v>
      </c>
      <c r="O2464" s="16">
        <f>J2464*$E2464*(1-'Monte Carlo Inputs'!$C$11)+J2464*'Monte Carlo Inputs'!$C$12-J2464*'Monte Carlo Inputs'!$C$13-'Monte Carlo Inputs'!$C$14*(J2464-I2464)</f>
        <v>2298.5353314001768</v>
      </c>
    </row>
    <row r="2465" spans="1:15">
      <c r="A2465">
        <v>2461</v>
      </c>
      <c r="B2465" s="39">
        <v>-2.5291661923311102</v>
      </c>
      <c r="C2465" s="39">
        <v>-0.52778413087345799</v>
      </c>
      <c r="D2465" s="29">
        <f>'Monte Carlo Inputs'!$C$6+'Monte Carlo Inputs'!$D$6*B2465</f>
        <v>-3.754022540913371E-2</v>
      </c>
      <c r="E2465" s="29">
        <f>'Monte Carlo Inputs'!$C$7+'Monte Carlo Inputs'!$D$7*C2465</f>
        <v>0.56393145115341003</v>
      </c>
      <c r="F2465" s="16">
        <f>'Monte Carlo Inputs'!$C$17*(1+$D2465)</f>
        <v>2337.9110384586738</v>
      </c>
      <c r="G2465" s="16">
        <f t="shared" ref="G2465:J2465" si="2459">F2465*(1+$D2465)</f>
        <v>2250.1453310884335</v>
      </c>
      <c r="H2465" s="16">
        <f t="shared" si="2459"/>
        <v>2165.6743681560638</v>
      </c>
      <c r="I2465" s="16">
        <f t="shared" si="2459"/>
        <v>2084.3744642127022</v>
      </c>
      <c r="J2465" s="16">
        <f t="shared" si="2459"/>
        <v>2006.1265769891149</v>
      </c>
      <c r="K2465" s="16">
        <f>F2465*$E2465*(1-'Monte Carlo Inputs'!$C$11)+F2465*'Monte Carlo Inputs'!$C$12-F2465*'Monte Carlo Inputs'!$C$13-'Monte Carlo Inputs'!$C$14*(F2465-'Monte Carlo Inputs'!$C$17)</f>
        <v>1026.1402877993492</v>
      </c>
      <c r="L2465" s="16">
        <f>G2465*$E2465*(1-'Monte Carlo Inputs'!$C$11)+G2465*'Monte Carlo Inputs'!$C$12-G2465*'Monte Carlo Inputs'!$C$13-'Monte Carlo Inputs'!$C$14*(G2465-F2465)</f>
        <v>987.61875009396817</v>
      </c>
      <c r="M2465" s="16">
        <f>H2465*$E2465*(1-'Monte Carlo Inputs'!$C$11)+H2465*'Monte Carlo Inputs'!$C$12-H2465*'Monte Carlo Inputs'!$C$13-'Monte Carlo Inputs'!$C$14*(H2465-G2465)</f>
        <v>950.54331959715364</v>
      </c>
      <c r="N2465" s="16">
        <f>I2465*$E2465*(1-'Monte Carlo Inputs'!$C$11)+I2465*'Monte Carlo Inputs'!$C$12-I2465*'Monte Carlo Inputs'!$C$13-'Monte Carlo Inputs'!$C$14*(I2465-H2465)</f>
        <v>914.85970911833033</v>
      </c>
      <c r="O2465" s="16">
        <f>J2465*$E2465*(1-'Monte Carlo Inputs'!$C$11)+J2465*'Monte Carlo Inputs'!$C$12-J2465*'Monte Carlo Inputs'!$C$13-'Monte Carlo Inputs'!$C$14*(J2465-I2465)</f>
        <v>880.51566942029376</v>
      </c>
    </row>
    <row r="2466" spans="1:15">
      <c r="A2466">
        <v>2462</v>
      </c>
      <c r="B2466" s="39">
        <v>0.87534054235728287</v>
      </c>
      <c r="C2466" s="39">
        <v>1.2264399862877662</v>
      </c>
      <c r="D2466" s="29">
        <f>'Monte Carlo Inputs'!$C$6+'Monte Carlo Inputs'!$D$6*B2466</f>
        <v>0.18301817951503385</v>
      </c>
      <c r="E2466" s="29">
        <f>'Monte Carlo Inputs'!$C$7+'Monte Carlo Inputs'!$D$7*C2466</f>
        <v>0.6267184327493005</v>
      </c>
      <c r="F2466" s="16">
        <f>'Monte Carlo Inputs'!$C$17*(1+$D2466)</f>
        <v>2873.6694598599693</v>
      </c>
      <c r="G2466" s="16">
        <f t="shared" ref="G2466:J2466" si="2460">F2466*(1+$D2466)</f>
        <v>3399.6032129314913</v>
      </c>
      <c r="H2466" s="16">
        <f t="shared" si="2460"/>
        <v>4021.7924040356729</v>
      </c>
      <c r="I2466" s="16">
        <f t="shared" si="2460"/>
        <v>4757.8535282096736</v>
      </c>
      <c r="J2466" s="16">
        <f t="shared" si="2460"/>
        <v>5628.627219341789</v>
      </c>
      <c r="K2466" s="16">
        <f>F2466*$E2466*(1-'Monte Carlo Inputs'!$C$11)+F2466*'Monte Carlo Inputs'!$C$12-F2466*'Monte Carlo Inputs'!$C$13-'Monte Carlo Inputs'!$C$14*(F2466-'Monte Carlo Inputs'!$C$17)</f>
        <v>1399.01172884786</v>
      </c>
      <c r="L2466" s="16">
        <f>G2466*$E2466*(1-'Monte Carlo Inputs'!$C$11)+G2466*'Monte Carlo Inputs'!$C$12-G2466*'Monte Carlo Inputs'!$C$13-'Monte Carlo Inputs'!$C$14*(G2466-F2466)</f>
        <v>1655.0563085817751</v>
      </c>
      <c r="M2466" s="16">
        <f>H2466*$E2466*(1-'Monte Carlo Inputs'!$C$11)+H2466*'Monte Carlo Inputs'!$C$12-H2466*'Monte Carlo Inputs'!$C$13-'Monte Carlo Inputs'!$C$14*(H2466-G2466)</f>
        <v>1957.9617011732844</v>
      </c>
      <c r="N2466" s="16">
        <f>I2466*$E2466*(1-'Monte Carlo Inputs'!$C$11)+I2466*'Monte Carlo Inputs'!$C$12-I2466*'Monte Carlo Inputs'!$C$13-'Monte Carlo Inputs'!$C$14*(I2466-H2466)</f>
        <v>2316.3042872821775</v>
      </c>
      <c r="O2466" s="16">
        <f>J2466*$E2466*(1-'Monte Carlo Inputs'!$C$11)+J2466*'Monte Carlo Inputs'!$C$12-J2466*'Monte Carlo Inputs'!$C$13-'Monte Carlo Inputs'!$C$14*(J2466-I2466)</f>
        <v>2740.2300811434297</v>
      </c>
    </row>
    <row r="2467" spans="1:15">
      <c r="A2467">
        <v>2463</v>
      </c>
      <c r="B2467" s="39">
        <v>2.1438216302029196</v>
      </c>
      <c r="C2467" s="39">
        <v>2.2925740663051339</v>
      </c>
      <c r="D2467" s="29">
        <f>'Monte Carlo Inputs'!$C$6+'Monte Carlo Inputs'!$D$6*B2467</f>
        <v>0.26519577151715795</v>
      </c>
      <c r="E2467" s="29">
        <f>'Monte Carlo Inputs'!$C$7+'Monte Carlo Inputs'!$D$7*C2467</f>
        <v>0.6648773773253942</v>
      </c>
      <c r="F2467" s="16">
        <f>'Monte Carlo Inputs'!$C$17*(1+$D2467)</f>
        <v>3073.287048592329</v>
      </c>
      <c r="G2467" s="16">
        <f t="shared" ref="G2467:J2467" si="2461">F2467*(1+$D2467)</f>
        <v>3888.3097785374612</v>
      </c>
      <c r="H2467" s="16">
        <f t="shared" si="2461"/>
        <v>4919.4730901544126</v>
      </c>
      <c r="I2467" s="16">
        <f t="shared" si="2461"/>
        <v>6224.0965517558097</v>
      </c>
      <c r="J2467" s="16">
        <f t="shared" si="2461"/>
        <v>7874.7006387959746</v>
      </c>
      <c r="K2467" s="16">
        <f>F2467*$E2467*(1-'Monte Carlo Inputs'!$C$11)+F2467*'Monte Carlo Inputs'!$C$12-F2467*'Monte Carlo Inputs'!$C$13-'Monte Carlo Inputs'!$C$14*(F2467-'Monte Carlo Inputs'!$C$17)</f>
        <v>1582.4703630693666</v>
      </c>
      <c r="L2467" s="16">
        <f>G2467*$E2467*(1-'Monte Carlo Inputs'!$C$11)+G2467*'Monte Carlo Inputs'!$C$12-G2467*'Monte Carlo Inputs'!$C$13-'Monte Carlo Inputs'!$C$14*(G2467-F2467)</f>
        <v>2002.1348119065847</v>
      </c>
      <c r="M2467" s="16">
        <f>H2467*$E2467*(1-'Monte Carlo Inputs'!$C$11)+H2467*'Monte Carlo Inputs'!$C$12-H2467*'Monte Carlo Inputs'!$C$13-'Monte Carlo Inputs'!$C$14*(H2467-G2467)</f>
        <v>2533.0924980315112</v>
      </c>
      <c r="N2467" s="16">
        <f>I2467*$E2467*(1-'Monte Carlo Inputs'!$C$11)+I2467*'Monte Carlo Inputs'!$C$12-I2467*'Monte Carlo Inputs'!$C$13-'Monte Carlo Inputs'!$C$14*(I2467-H2467)</f>
        <v>3204.8579173713028</v>
      </c>
      <c r="O2467" s="16">
        <f>J2467*$E2467*(1-'Monte Carlo Inputs'!$C$11)+J2467*'Monte Carlo Inputs'!$C$12-J2467*'Monte Carlo Inputs'!$C$13-'Monte Carlo Inputs'!$C$14*(J2467-I2467)</f>
        <v>4054.7726853714585</v>
      </c>
    </row>
    <row r="2468" spans="1:15">
      <c r="A2468">
        <v>2464</v>
      </c>
      <c r="B2468" s="39">
        <v>-0.46585388928377647</v>
      </c>
      <c r="C2468" s="39">
        <v>1.5191803276350584</v>
      </c>
      <c r="D2468" s="29">
        <f>'Monte Carlo Inputs'!$C$6+'Monte Carlo Inputs'!$D$6*B2468</f>
        <v>9.6129908294444677E-2</v>
      </c>
      <c r="E2468" s="29">
        <f>'Monte Carlo Inputs'!$C$7+'Monte Carlo Inputs'!$D$7*C2468</f>
        <v>0.63719616033538051</v>
      </c>
      <c r="F2468" s="16">
        <f>'Monte Carlo Inputs'!$C$17*(1+$D2468)</f>
        <v>2662.6091602380361</v>
      </c>
      <c r="G2468" s="16">
        <f t="shared" ref="G2468:J2468" si="2462">F2468*(1+$D2468)</f>
        <v>2918.5655346356671</v>
      </c>
      <c r="H2468" s="16">
        <f t="shared" si="2462"/>
        <v>3199.1269718315207</v>
      </c>
      <c r="I2468" s="16">
        <f t="shared" si="2462"/>
        <v>3506.6587542559691</v>
      </c>
      <c r="J2468" s="16">
        <f t="shared" si="2462"/>
        <v>3843.7535387225071</v>
      </c>
      <c r="K2468" s="16">
        <f>F2468*$E2468*(1-'Monte Carlo Inputs'!$C$11)+F2468*'Monte Carlo Inputs'!$C$12-F2468*'Monte Carlo Inputs'!$C$13-'Monte Carlo Inputs'!$C$14*(F2468-'Monte Carlo Inputs'!$C$17)</f>
        <v>1313.1203195441988</v>
      </c>
      <c r="L2468" s="16">
        <f>G2468*$E2468*(1-'Monte Carlo Inputs'!$C$11)+G2468*'Monte Carlo Inputs'!$C$12-G2468*'Monte Carlo Inputs'!$C$13-'Monte Carlo Inputs'!$C$14*(G2468-F2468)</f>
        <v>1439.3504554415547</v>
      </c>
      <c r="M2468" s="16">
        <f>H2468*$E2468*(1-'Monte Carlo Inputs'!$C$11)+H2468*'Monte Carlo Inputs'!$C$12-H2468*'Monte Carlo Inputs'!$C$13-'Monte Carlo Inputs'!$C$14*(H2468-G2468)</f>
        <v>1577.7150827267185</v>
      </c>
      <c r="N2468" s="16">
        <f>I2468*$E2468*(1-'Monte Carlo Inputs'!$C$11)+I2468*'Monte Carlo Inputs'!$C$12-I2468*'Monte Carlo Inputs'!$C$13-'Monte Carlo Inputs'!$C$14*(I2468-H2468)</f>
        <v>1729.3806889439998</v>
      </c>
      <c r="O2468" s="16">
        <f>J2468*$E2468*(1-'Monte Carlo Inputs'!$C$11)+J2468*'Monte Carlo Inputs'!$C$12-J2468*'Monte Carlo Inputs'!$C$13-'Monte Carlo Inputs'!$C$14*(J2468-I2468)</f>
        <v>1895.6258959783702</v>
      </c>
    </row>
    <row r="2469" spans="1:15">
      <c r="A2469">
        <v>2465</v>
      </c>
      <c r="B2469" s="39">
        <v>0.38393413614050298</v>
      </c>
      <c r="C2469" s="39">
        <v>-0.69206830963772781</v>
      </c>
      <c r="D2469" s="29">
        <f>'Monte Carlo Inputs'!$C$6+'Monte Carlo Inputs'!$D$6*B2469</f>
        <v>0.15118278555902495</v>
      </c>
      <c r="E2469" s="29">
        <f>'Monte Carlo Inputs'!$C$7+'Monte Carlo Inputs'!$D$7*C2469</f>
        <v>0.5580514113069277</v>
      </c>
      <c r="F2469" s="16">
        <f>'Monte Carlo Inputs'!$C$17*(1+$D2469)</f>
        <v>2796.3381044014277</v>
      </c>
      <c r="G2469" s="16">
        <f t="shared" ref="G2469:J2469" si="2463">F2469*(1+$D2469)</f>
        <v>3219.0962883896786</v>
      </c>
      <c r="H2469" s="16">
        <f t="shared" si="2463"/>
        <v>3705.7682322511482</v>
      </c>
      <c r="I2469" s="16">
        <f t="shared" si="2463"/>
        <v>4266.0165962390201</v>
      </c>
      <c r="J2469" s="16">
        <f t="shared" si="2463"/>
        <v>4910.9648684994654</v>
      </c>
      <c r="K2469" s="16">
        <f>F2469*$E2469*(1-'Monte Carlo Inputs'!$C$11)+F2469*'Monte Carlo Inputs'!$C$12-F2469*'Monte Carlo Inputs'!$C$13-'Monte Carlo Inputs'!$C$14*(F2469-'Monte Carlo Inputs'!$C$17)</f>
        <v>1223.6345243130495</v>
      </c>
      <c r="L2469" s="16">
        <f>G2469*$E2469*(1-'Monte Carlo Inputs'!$C$11)+G2469*'Monte Carlo Inputs'!$C$12-G2469*'Monte Carlo Inputs'!$C$13-'Monte Carlo Inputs'!$C$14*(G2469-F2469)</f>
        <v>1408.6270002048886</v>
      </c>
      <c r="M2469" s="16">
        <f>H2469*$E2469*(1-'Monte Carlo Inputs'!$C$11)+H2469*'Monte Carlo Inputs'!$C$12-H2469*'Monte Carlo Inputs'!$C$13-'Monte Carlo Inputs'!$C$14*(H2469-G2469)</f>
        <v>1621.5871539095169</v>
      </c>
      <c r="N2469" s="16">
        <f>I2469*$E2469*(1-'Monte Carlo Inputs'!$C$11)+I2469*'Monte Carlo Inputs'!$C$12-I2469*'Monte Carlo Inputs'!$C$13-'Monte Carlo Inputs'!$C$14*(I2469-H2469)</f>
        <v>1866.7432168642886</v>
      </c>
      <c r="O2469" s="16">
        <f>J2469*$E2469*(1-'Monte Carlo Inputs'!$C$11)+J2469*'Monte Carlo Inputs'!$C$12-J2469*'Monte Carlo Inputs'!$C$13-'Monte Carlo Inputs'!$C$14*(J2469-I2469)</f>
        <v>2148.962656313247</v>
      </c>
    </row>
    <row r="2470" spans="1:15">
      <c r="A2470">
        <v>2466</v>
      </c>
      <c r="B2470" s="39">
        <v>-1.1377264729324583</v>
      </c>
      <c r="C2470" s="39">
        <v>-0.34947990487586239</v>
      </c>
      <c r="D2470" s="29">
        <f>'Monte Carlo Inputs'!$C$6+'Monte Carlo Inputs'!$D$6*B2470</f>
        <v>5.2603148939863509E-2</v>
      </c>
      <c r="E2470" s="29">
        <f>'Monte Carlo Inputs'!$C$7+'Monte Carlo Inputs'!$D$7*C2470</f>
        <v>0.57031329486805304</v>
      </c>
      <c r="F2470" s="16">
        <f>'Monte Carlo Inputs'!$C$17*(1+$D2470)</f>
        <v>2556.8783090898228</v>
      </c>
      <c r="G2470" s="16">
        <f t="shared" ref="G2470:J2470" si="2464">F2470*(1+$D2470)</f>
        <v>2691.3781596039812</v>
      </c>
      <c r="H2470" s="16">
        <f t="shared" si="2464"/>
        <v>2832.9531257871254</v>
      </c>
      <c r="I2470" s="16">
        <f t="shared" si="2464"/>
        <v>2981.9753810025572</v>
      </c>
      <c r="J2470" s="16">
        <f t="shared" si="2464"/>
        <v>3138.8366761044408</v>
      </c>
      <c r="K2470" s="16">
        <f>F2470*$E2470*(1-'Monte Carlo Inputs'!$C$11)+F2470*'Monte Carlo Inputs'!$C$12-F2470*'Monte Carlo Inputs'!$C$13-'Monte Carlo Inputs'!$C$14*(F2470-'Monte Carlo Inputs'!$C$17)</f>
        <v>1137.672933519756</v>
      </c>
      <c r="L2470" s="16">
        <f>G2470*$E2470*(1-'Monte Carlo Inputs'!$C$11)+G2470*'Monte Carlo Inputs'!$C$12-G2470*'Monte Carlo Inputs'!$C$13-'Monte Carlo Inputs'!$C$14*(G2470-F2470)</f>
        <v>1197.5181122865472</v>
      </c>
      <c r="M2470" s="16">
        <f>H2470*$E2470*(1-'Monte Carlo Inputs'!$C$11)+H2470*'Monte Carlo Inputs'!$C$12-H2470*'Monte Carlo Inputs'!$C$13-'Monte Carlo Inputs'!$C$14*(H2470-G2470)</f>
        <v>1260.5113359053407</v>
      </c>
      <c r="N2470" s="16">
        <f>I2470*$E2470*(1-'Monte Carlo Inputs'!$C$11)+I2470*'Monte Carlo Inputs'!$C$12-I2470*'Monte Carlo Inputs'!$C$13-'Monte Carlo Inputs'!$C$14*(I2470-H2470)</f>
        <v>1326.8182014483555</v>
      </c>
      <c r="O2470" s="16">
        <f>J2470*$E2470*(1-'Monte Carlo Inputs'!$C$11)+J2470*'Monte Carlo Inputs'!$C$12-J2470*'Monte Carlo Inputs'!$C$13-'Monte Carlo Inputs'!$C$14*(J2470-I2470)</f>
        <v>1396.6130169152652</v>
      </c>
    </row>
    <row r="2471" spans="1:15">
      <c r="A2471">
        <v>2467</v>
      </c>
      <c r="B2471" s="39">
        <v>1.8516240121024159E-2</v>
      </c>
      <c r="C2471" s="39">
        <v>1.0107575975134837</v>
      </c>
      <c r="D2471" s="29">
        <f>'Monte Carlo Inputs'!$C$6+'Monte Carlo Inputs'!$D$6*B2471</f>
        <v>0.12750946235610336</v>
      </c>
      <c r="E2471" s="29">
        <f>'Monte Carlo Inputs'!$C$7+'Monte Carlo Inputs'!$D$7*C2471</f>
        <v>0.61899875426463624</v>
      </c>
      <c r="F2471" s="16">
        <f>'Monte Carlo Inputs'!$C$17*(1+$D2471)</f>
        <v>2738.833235009211</v>
      </c>
      <c r="G2471" s="16">
        <f t="shared" ref="G2471:J2471" si="2465">F2471*(1+$D2471)</f>
        <v>3088.0603882882624</v>
      </c>
      <c r="H2471" s="16">
        <f t="shared" si="2465"/>
        <v>3481.8173081220784</v>
      </c>
      <c r="I2471" s="16">
        <f t="shared" si="2465"/>
        <v>3925.7819611028995</v>
      </c>
      <c r="J2471" s="16">
        <f t="shared" si="2465"/>
        <v>4426.3563082904193</v>
      </c>
      <c r="K2471" s="16">
        <f>F2471*$E2471*(1-'Monte Carlo Inputs'!$C$11)+F2471*'Monte Carlo Inputs'!$C$12-F2471*'Monte Carlo Inputs'!$C$13-'Monte Carlo Inputs'!$C$14*(F2471-'Monte Carlo Inputs'!$C$17)</f>
        <v>1316.412947783055</v>
      </c>
      <c r="L2471" s="16">
        <f>G2471*$E2471*(1-'Monte Carlo Inputs'!$C$11)+G2471*'Monte Carlo Inputs'!$C$12-G2471*'Monte Carlo Inputs'!$C$13-'Monte Carlo Inputs'!$C$14*(G2471-F2471)</f>
        <v>1484.2680549934851</v>
      </c>
      <c r="M2471" s="16">
        <f>H2471*$E2471*(1-'Monte Carlo Inputs'!$C$11)+H2471*'Monte Carlo Inputs'!$C$12-H2471*'Monte Carlo Inputs'!$C$13-'Monte Carlo Inputs'!$C$14*(H2471-G2471)</f>
        <v>1673.5262766780438</v>
      </c>
      <c r="N2471" s="16">
        <f>I2471*$E2471*(1-'Monte Carlo Inputs'!$C$11)+I2471*'Monte Carlo Inputs'!$C$12-I2471*'Monte Carlo Inputs'!$C$13-'Monte Carlo Inputs'!$C$14*(I2471-H2471)</f>
        <v>1886.9167124560724</v>
      </c>
      <c r="O2471" s="16">
        <f>J2471*$E2471*(1-'Monte Carlo Inputs'!$C$11)+J2471*'Monte Carlo Inputs'!$C$12-J2471*'Monte Carlo Inputs'!$C$13-'Monte Carlo Inputs'!$C$14*(J2471-I2471)</f>
        <v>2127.5164479720929</v>
      </c>
    </row>
    <row r="2472" spans="1:15">
      <c r="A2472">
        <v>2468</v>
      </c>
      <c r="B2472" s="39">
        <v>0.13495054103529985</v>
      </c>
      <c r="C2472" s="39">
        <v>-0.97812163970210098</v>
      </c>
      <c r="D2472" s="29">
        <f>'Monte Carlo Inputs'!$C$6+'Monte Carlo Inputs'!$D$6*B2472</f>
        <v>0.13505257085592062</v>
      </c>
      <c r="E2472" s="29">
        <f>'Monte Carlo Inputs'!$C$7+'Monte Carlo Inputs'!$D$7*C2472</f>
        <v>0.54781302443577962</v>
      </c>
      <c r="F2472" s="16">
        <f>'Monte Carlo Inputs'!$C$17*(1+$D2472)</f>
        <v>2757.1561998661173</v>
      </c>
      <c r="G2472" s="16">
        <f t="shared" ref="G2472:J2472" si="2466">F2472*(1+$D2472)</f>
        <v>3129.5172329093771</v>
      </c>
      <c r="H2472" s="16">
        <f t="shared" si="2466"/>
        <v>3552.1665807516956</v>
      </c>
      <c r="I2472" s="16">
        <f t="shared" si="2466"/>
        <v>4031.8958095906974</v>
      </c>
      <c r="J2472" s="16">
        <f t="shared" si="2466"/>
        <v>4576.4137040991345</v>
      </c>
      <c r="K2472" s="16">
        <f>F2472*$E2472*(1-'Monte Carlo Inputs'!$C$11)+F2472*'Monte Carlo Inputs'!$C$12-F2472*'Monte Carlo Inputs'!$C$13-'Monte Carlo Inputs'!$C$14*(F2472-'Monte Carlo Inputs'!$C$17)</f>
        <v>1185.8316831815669</v>
      </c>
      <c r="L2472" s="16">
        <f>G2472*$E2472*(1-'Monte Carlo Inputs'!$C$11)+G2472*'Monte Carlo Inputs'!$C$12-G2472*'Monte Carlo Inputs'!$C$13-'Monte Carlo Inputs'!$C$14*(G2472-F2472)</f>
        <v>1345.9813005976412</v>
      </c>
      <c r="M2472" s="16">
        <f>H2472*$E2472*(1-'Monte Carlo Inputs'!$C$11)+H2472*'Monte Carlo Inputs'!$C$12-H2472*'Monte Carlo Inputs'!$C$13-'Monte Carlo Inputs'!$C$14*(H2472-G2472)</f>
        <v>1527.7595355673484</v>
      </c>
      <c r="N2472" s="16">
        <f>I2472*$E2472*(1-'Monte Carlo Inputs'!$C$11)+I2472*'Monte Carlo Inputs'!$C$12-I2472*'Monte Carlo Inputs'!$C$13-'Monte Carlo Inputs'!$C$14*(I2472-H2472)</f>
        <v>1734.0873884953662</v>
      </c>
      <c r="O2472" s="16">
        <f>J2472*$E2472*(1-'Monte Carlo Inputs'!$C$11)+J2472*'Monte Carlo Inputs'!$C$12-J2472*'Monte Carlo Inputs'!$C$13-'Monte Carlo Inputs'!$C$14*(J2472-I2472)</f>
        <v>1968.2803484004949</v>
      </c>
    </row>
    <row r="2473" spans="1:15">
      <c r="A2473">
        <v>2469</v>
      </c>
      <c r="B2473" s="39">
        <v>0.66131114852441908</v>
      </c>
      <c r="C2473" s="39">
        <v>-0.48120909391705963</v>
      </c>
      <c r="D2473" s="29">
        <f>'Monte Carlo Inputs'!$C$6+'Monte Carlo Inputs'!$D$6*B2473</f>
        <v>0.1691524464178768</v>
      </c>
      <c r="E2473" s="29">
        <f>'Monte Carlo Inputs'!$C$7+'Monte Carlo Inputs'!$D$7*C2473</f>
        <v>0.56559845935356035</v>
      </c>
      <c r="F2473" s="16">
        <f>'Monte Carlo Inputs'!$C$17*(1+$D2473)</f>
        <v>2839.9882075936653</v>
      </c>
      <c r="G2473" s="16">
        <f t="shared" ref="G2473:J2473" si="2467">F2473*(1+$D2473)</f>
        <v>3320.3791607060548</v>
      </c>
      <c r="H2473" s="16">
        <f t="shared" si="2467"/>
        <v>3882.0294187744207</v>
      </c>
      <c r="I2473" s="16">
        <f t="shared" si="2467"/>
        <v>4538.6841920262823</v>
      </c>
      <c r="J2473" s="16">
        <f t="shared" si="2467"/>
        <v>5306.413726625673</v>
      </c>
      <c r="K2473" s="16">
        <f>F2473*$E2473*(1-'Monte Carlo Inputs'!$C$11)+F2473*'Monte Carlo Inputs'!$C$12-F2473*'Monte Carlo Inputs'!$C$13-'Monte Carlo Inputs'!$C$14*(F2473-'Monte Carlo Inputs'!$C$17)</f>
        <v>1258.6222907298754</v>
      </c>
      <c r="L2473" s="16">
        <f>G2473*$E2473*(1-'Monte Carlo Inputs'!$C$11)+G2473*'Monte Carlo Inputs'!$C$12-G2473*'Monte Carlo Inputs'!$C$13-'Monte Carlo Inputs'!$C$14*(G2473-F2473)</f>
        <v>1471.5213303229061</v>
      </c>
      <c r="M2473" s="16">
        <f>H2473*$E2473*(1-'Monte Carlo Inputs'!$C$11)+H2473*'Monte Carlo Inputs'!$C$12-H2473*'Monte Carlo Inputs'!$C$13-'Monte Carlo Inputs'!$C$14*(H2473-G2473)</f>
        <v>1720.4327633031144</v>
      </c>
      <c r="N2473" s="16">
        <f>I2473*$E2473*(1-'Monte Carlo Inputs'!$C$11)+I2473*'Monte Carlo Inputs'!$C$12-I2473*'Monte Carlo Inputs'!$C$13-'Monte Carlo Inputs'!$C$14*(I2473-H2473)</f>
        <v>2011.4481741133043</v>
      </c>
      <c r="O2473" s="16">
        <f>J2473*$E2473*(1-'Monte Carlo Inputs'!$C$11)+J2473*'Monte Carlo Inputs'!$C$12-J2473*'Monte Carlo Inputs'!$C$13-'Monte Carlo Inputs'!$C$14*(J2473-I2473)</f>
        <v>2351.6895536073412</v>
      </c>
    </row>
    <row r="2474" spans="1:15">
      <c r="A2474">
        <v>2470</v>
      </c>
      <c r="B2474" s="39">
        <v>-0.33099814559985075</v>
      </c>
      <c r="C2474" s="39">
        <v>1.3440407799219805</v>
      </c>
      <c r="D2474" s="29">
        <f>'Monte Carlo Inputs'!$C$6+'Monte Carlo Inputs'!$D$6*B2474</f>
        <v>0.10486643609118332</v>
      </c>
      <c r="E2474" s="29">
        <f>'Monte Carlo Inputs'!$C$7+'Monte Carlo Inputs'!$D$7*C2474</f>
        <v>0.63092758641064806</v>
      </c>
      <c r="F2474" s="16">
        <f>'Monte Carlo Inputs'!$C$17*(1+$D2474)</f>
        <v>2683.8310599090937</v>
      </c>
      <c r="G2474" s="16">
        <f t="shared" ref="G2474:J2474" si="2468">F2474*(1+$D2474)</f>
        <v>2965.2748582325835</v>
      </c>
      <c r="H2474" s="16">
        <f t="shared" si="2468"/>
        <v>3276.2326646462234</v>
      </c>
      <c r="I2474" s="16">
        <f t="shared" si="2468"/>
        <v>3619.7995079931939</v>
      </c>
      <c r="J2474" s="16">
        <f t="shared" si="2468"/>
        <v>3999.3949817610587</v>
      </c>
      <c r="K2474" s="16">
        <f>F2474*$E2474*(1-'Monte Carlo Inputs'!$C$11)+F2474*'Monte Carlo Inputs'!$C$12-F2474*'Monte Carlo Inputs'!$C$13-'Monte Carlo Inputs'!$C$14*(F2474-'Monte Carlo Inputs'!$C$17)</f>
        <v>1311.939530613259</v>
      </c>
      <c r="L2474" s="16">
        <f>G2474*$E2474*(1-'Monte Carlo Inputs'!$C$11)+G2474*'Monte Carlo Inputs'!$C$12-G2474*'Monte Carlo Inputs'!$C$13-'Monte Carlo Inputs'!$C$14*(G2474-F2474)</f>
        <v>1449.5179535558116</v>
      </c>
      <c r="M2474" s="16">
        <f>H2474*$E2474*(1-'Monte Carlo Inputs'!$C$11)+H2474*'Monte Carlo Inputs'!$C$12-H2474*'Monte Carlo Inputs'!$C$13-'Monte Carlo Inputs'!$C$14*(H2474-G2474)</f>
        <v>1601.5237353953949</v>
      </c>
      <c r="N2474" s="16">
        <f>I2474*$E2474*(1-'Monte Carlo Inputs'!$C$11)+I2474*'Monte Carlo Inputs'!$C$12-I2474*'Monte Carlo Inputs'!$C$13-'Monte Carlo Inputs'!$C$14*(I2474-H2474)</f>
        <v>1769.4698218417495</v>
      </c>
      <c r="O2474" s="16">
        <f>J2474*$E2474*(1-'Monte Carlo Inputs'!$C$11)+J2474*'Monte Carlo Inputs'!$C$12-J2474*'Monte Carlo Inputs'!$C$13-'Monte Carlo Inputs'!$C$14*(J2474-I2474)</f>
        <v>1955.0278158291942</v>
      </c>
    </row>
    <row r="2475" spans="1:15">
      <c r="A2475">
        <v>2471</v>
      </c>
      <c r="B2475" s="39">
        <v>-1.4402864251270311</v>
      </c>
      <c r="C2475" s="39">
        <v>-1.5709452600222824</v>
      </c>
      <c r="D2475" s="29">
        <f>'Monte Carlo Inputs'!$C$6+'Monte Carlo Inputs'!$D$6*B2475</f>
        <v>3.3002030290270004E-2</v>
      </c>
      <c r="E2475" s="29">
        <f>'Monte Carlo Inputs'!$C$7+'Monte Carlo Inputs'!$D$7*C2475</f>
        <v>0.52659475171080627</v>
      </c>
      <c r="F2475" s="16">
        <f>'Monte Carlo Inputs'!$C$17*(1+$D2475)</f>
        <v>2509.2652317780953</v>
      </c>
      <c r="G2475" s="16">
        <f t="shared" ref="G2475:J2475" si="2469">F2475*(1+$D2475)</f>
        <v>2592.0760789635574</v>
      </c>
      <c r="H2475" s="16">
        <f t="shared" si="2469"/>
        <v>2677.6198522361969</v>
      </c>
      <c r="I2475" s="16">
        <f t="shared" si="2469"/>
        <v>2765.9867437055245</v>
      </c>
      <c r="J2475" s="16">
        <f t="shared" si="2469"/>
        <v>2857.2699220037798</v>
      </c>
      <c r="K2475" s="16">
        <f>F2475*$E2475*(1-'Monte Carlo Inputs'!$C$11)+F2475*'Monte Carlo Inputs'!$C$12-F2475*'Monte Carlo Inputs'!$C$13-'Monte Carlo Inputs'!$C$14*(F2475-'Monte Carlo Inputs'!$C$17)</f>
        <v>1037.6688322780806</v>
      </c>
      <c r="L2475" s="16">
        <f>G2475*$E2475*(1-'Monte Carlo Inputs'!$C$11)+G2475*'Monte Carlo Inputs'!$C$12-G2475*'Monte Carlo Inputs'!$C$13-'Monte Carlo Inputs'!$C$14*(G2475-F2475)</f>
        <v>1071.914010512191</v>
      </c>
      <c r="M2475" s="16">
        <f>H2475*$E2475*(1-'Monte Carlo Inputs'!$C$11)+H2475*'Monte Carlo Inputs'!$C$12-H2475*'Monte Carlo Inputs'!$C$13-'Monte Carlo Inputs'!$C$14*(H2475-G2475)</f>
        <v>1107.2893491556795</v>
      </c>
      <c r="N2475" s="16">
        <f>I2475*$E2475*(1-'Monte Carlo Inputs'!$C$11)+I2475*'Monte Carlo Inputs'!$C$12-I2475*'Monte Carlo Inputs'!$C$13-'Monte Carlo Inputs'!$C$14*(I2475-H2475)</f>
        <v>1143.8321457966085</v>
      </c>
      <c r="O2475" s="16">
        <f>J2475*$E2475*(1-'Monte Carlo Inputs'!$C$11)+J2475*'Monte Carlo Inputs'!$C$12-J2475*'Monte Carlo Inputs'!$C$13-'Monte Carlo Inputs'!$C$14*(J2475-I2475)</f>
        <v>1181.5809289191727</v>
      </c>
    </row>
    <row r="2476" spans="1:15">
      <c r="A2476">
        <v>2472</v>
      </c>
      <c r="B2476" s="39">
        <v>-0.40478017307605951</v>
      </c>
      <c r="C2476" s="39">
        <v>-0.79503886086932407</v>
      </c>
      <c r="D2476" s="29">
        <f>'Monte Carlo Inputs'!$C$6+'Monte Carlo Inputs'!$D$6*B2476</f>
        <v>0.10008652300526805</v>
      </c>
      <c r="E2476" s="29">
        <f>'Monte Carlo Inputs'!$C$7+'Monte Carlo Inputs'!$D$7*C2476</f>
        <v>0.55436590154688681</v>
      </c>
      <c r="F2476" s="16">
        <f>'Monte Carlo Inputs'!$C$17*(1+$D2476)</f>
        <v>2672.2201730320971</v>
      </c>
      <c r="G2476" s="16">
        <f t="shared" ref="G2476:J2476" si="2470">F2476*(1+$D2476)</f>
        <v>2939.6733988554156</v>
      </c>
      <c r="H2476" s="16">
        <f t="shared" si="2470"/>
        <v>3233.895088117933</v>
      </c>
      <c r="I2476" s="16">
        <f t="shared" si="2470"/>
        <v>3557.564403251472</v>
      </c>
      <c r="J2476" s="16">
        <f t="shared" si="2470"/>
        <v>3913.6286547402233</v>
      </c>
      <c r="K2476" s="16">
        <f>F2476*$E2476*(1-'Monte Carlo Inputs'!$C$11)+F2476*'Monte Carlo Inputs'!$C$12-F2476*'Monte Carlo Inputs'!$C$13-'Monte Carlo Inputs'!$C$14*(F2476-'Monte Carlo Inputs'!$C$17)</f>
        <v>1160.5071011440082</v>
      </c>
      <c r="L2476" s="16">
        <f>G2476*$E2476*(1-'Monte Carlo Inputs'!$C$11)+G2476*'Monte Carlo Inputs'!$C$12-G2476*'Monte Carlo Inputs'!$C$13-'Monte Carlo Inputs'!$C$14*(G2476-F2476)</f>
        <v>1276.6582218204348</v>
      </c>
      <c r="M2476" s="16">
        <f>H2476*$E2476*(1-'Monte Carlo Inputs'!$C$11)+H2476*'Monte Carlo Inputs'!$C$12-H2476*'Monte Carlo Inputs'!$C$13-'Monte Carlo Inputs'!$C$14*(H2476-G2476)</f>
        <v>1404.4345043085309</v>
      </c>
      <c r="N2476" s="16">
        <f>I2476*$E2476*(1-'Monte Carlo Inputs'!$C$11)+I2476*'Monte Carlo Inputs'!$C$12-I2476*'Monte Carlo Inputs'!$C$13-'Monte Carlo Inputs'!$C$14*(I2476-H2476)</f>
        <v>1544.9994706333985</v>
      </c>
      <c r="O2476" s="16">
        <f>J2476*$E2476*(1-'Monte Carlo Inputs'!$C$11)+J2476*'Monte Carlo Inputs'!$C$12-J2476*'Monte Carlo Inputs'!$C$13-'Monte Carlo Inputs'!$C$14*(J2476-I2476)</f>
        <v>1699.6330956940753</v>
      </c>
    </row>
    <row r="2477" spans="1:15">
      <c r="A2477">
        <v>2473</v>
      </c>
      <c r="B2477" s="39">
        <v>1.4577984205515695</v>
      </c>
      <c r="C2477" s="39">
        <v>9.5631370977830518E-2</v>
      </c>
      <c r="D2477" s="29">
        <f>'Monte Carlo Inputs'!$C$6+'Monte Carlo Inputs'!$D$6*B2477</f>
        <v>0.22075227451361673</v>
      </c>
      <c r="E2477" s="29">
        <f>'Monte Carlo Inputs'!$C$7+'Monte Carlo Inputs'!$D$7*C2477</f>
        <v>0.58624466487473992</v>
      </c>
      <c r="F2477" s="16">
        <f>'Monte Carlo Inputs'!$C$17*(1+$D2477)</f>
        <v>2965.329350021027</v>
      </c>
      <c r="G2477" s="16">
        <f t="shared" ref="G2477:J2477" si="2471">F2477*(1+$D2477)</f>
        <v>3619.9325487201536</v>
      </c>
      <c r="H2477" s="16">
        <f t="shared" si="2471"/>
        <v>4419.0408924360017</v>
      </c>
      <c r="I2477" s="16">
        <f t="shared" si="2471"/>
        <v>5394.5542206099317</v>
      </c>
      <c r="J2477" s="16">
        <f t="shared" si="2471"/>
        <v>6585.4143347966055</v>
      </c>
      <c r="K2477" s="16">
        <f>F2477*$E2477*(1-'Monte Carlo Inputs'!$C$11)+F2477*'Monte Carlo Inputs'!$C$12-F2477*'Monte Carlo Inputs'!$C$13-'Monte Carlo Inputs'!$C$14*(F2477-'Monte Carlo Inputs'!$C$17)</f>
        <v>1359.5324730848306</v>
      </c>
      <c r="L2477" s="16">
        <f>G2477*$E2477*(1-'Monte Carlo Inputs'!$C$11)+G2477*'Monte Carlo Inputs'!$C$12-G2477*'Monte Carlo Inputs'!$C$13-'Monte Carlo Inputs'!$C$14*(G2477-F2477)</f>
        <v>1659.6523587934294</v>
      </c>
      <c r="M2477" s="16">
        <f>H2477*$E2477*(1-'Monte Carlo Inputs'!$C$11)+H2477*'Monte Carlo Inputs'!$C$12-H2477*'Monte Carlo Inputs'!$C$13-'Monte Carlo Inputs'!$C$14*(H2477-G2477)</f>
        <v>2026.0243918989686</v>
      </c>
      <c r="N2477" s="16">
        <f>I2477*$E2477*(1-'Monte Carlo Inputs'!$C$11)+I2477*'Monte Carlo Inputs'!$C$12-I2477*'Monte Carlo Inputs'!$C$13-'Monte Carlo Inputs'!$C$14*(I2477-H2477)</f>
        <v>2473.2738846307329</v>
      </c>
      <c r="O2477" s="16">
        <f>J2477*$E2477*(1-'Monte Carlo Inputs'!$C$11)+J2477*'Monte Carlo Inputs'!$C$12-J2477*'Monte Carlo Inputs'!$C$13-'Monte Carlo Inputs'!$C$14*(J2477-I2477)</f>
        <v>3019.2547201580956</v>
      </c>
    </row>
    <row r="2478" spans="1:15">
      <c r="A2478">
        <v>2474</v>
      </c>
      <c r="B2478" s="39">
        <v>-0.61251946290123682</v>
      </c>
      <c r="C2478" s="39">
        <v>-0.992948282645436</v>
      </c>
      <c r="D2478" s="29">
        <f>'Monte Carlo Inputs'!$C$6+'Monte Carlo Inputs'!$D$6*B2478</f>
        <v>8.6628289559266616E-2</v>
      </c>
      <c r="E2478" s="29">
        <f>'Monte Carlo Inputs'!$C$7+'Monte Carlo Inputs'!$D$7*C2478</f>
        <v>0.54728235098960754</v>
      </c>
      <c r="F2478" s="16">
        <f>'Monte Carlo Inputs'!$C$17*(1+$D2478)</f>
        <v>2639.5287781684151</v>
      </c>
      <c r="G2478" s="16">
        <f t="shared" ref="G2478:J2478" si="2472">F2478*(1+$D2478)</f>
        <v>2868.1866414636061</v>
      </c>
      <c r="H2478" s="16">
        <f t="shared" si="2472"/>
        <v>3116.652744350336</v>
      </c>
      <c r="I2478" s="16">
        <f t="shared" si="2472"/>
        <v>3386.6430407436001</v>
      </c>
      <c r="J2478" s="16">
        <f t="shared" si="2472"/>
        <v>3680.0221347110123</v>
      </c>
      <c r="K2478" s="16">
        <f>F2478*$E2478*(1-'Monte Carlo Inputs'!$C$11)+F2478*'Monte Carlo Inputs'!$C$12-F2478*'Monte Carlo Inputs'!$C$13-'Monte Carlo Inputs'!$C$14*(F2478-'Monte Carlo Inputs'!$C$17)</f>
        <v>1132.5070825218452</v>
      </c>
      <c r="L2478" s="16">
        <f>G2478*$E2478*(1-'Monte Carlo Inputs'!$C$11)+G2478*'Monte Carlo Inputs'!$C$12-G2478*'Monte Carlo Inputs'!$C$13-'Monte Carlo Inputs'!$C$14*(G2478-F2478)</f>
        <v>1230.6142339944683</v>
      </c>
      <c r="M2478" s="16">
        <f>H2478*$E2478*(1-'Monte Carlo Inputs'!$C$11)+H2478*'Monte Carlo Inputs'!$C$12-H2478*'Monte Carlo Inputs'!$C$13-'Monte Carlo Inputs'!$C$14*(H2478-G2478)</f>
        <v>1337.2202401926961</v>
      </c>
      <c r="N2478" s="16">
        <f>I2478*$E2478*(1-'Monte Carlo Inputs'!$C$11)+I2478*'Monte Carlo Inputs'!$C$12-I2478*'Monte Carlo Inputs'!$C$13-'Monte Carlo Inputs'!$C$14*(I2478-H2478)</f>
        <v>1453.0613423646212</v>
      </c>
      <c r="O2478" s="16">
        <f>J2478*$E2478*(1-'Monte Carlo Inputs'!$C$11)+J2478*'Monte Carlo Inputs'!$C$12-J2478*'Monte Carlo Inputs'!$C$13-'Monte Carlo Inputs'!$C$14*(J2478-I2478)</f>
        <v>1578.9375610783604</v>
      </c>
    </row>
    <row r="2479" spans="1:15">
      <c r="A2479">
        <v>2475</v>
      </c>
      <c r="B2479" s="39">
        <v>0.7990181082308091</v>
      </c>
      <c r="C2479" s="39">
        <v>-0.83476476656804277</v>
      </c>
      <c r="D2479" s="29">
        <f>'Monte Carlo Inputs'!$C$6+'Monte Carlo Inputs'!$D$6*B2479</f>
        <v>0.17807368809742308</v>
      </c>
      <c r="E2479" s="29">
        <f>'Monte Carlo Inputs'!$C$7+'Monte Carlo Inputs'!$D$7*C2479</f>
        <v>0.55294403664058167</v>
      </c>
      <c r="F2479" s="16">
        <f>'Monte Carlo Inputs'!$C$17*(1+$D2479)</f>
        <v>2861.6587957574507</v>
      </c>
      <c r="G2479" s="16">
        <f t="shared" ref="G2479:J2479" si="2473">F2479*(1+$D2479)</f>
        <v>3371.24493159441</v>
      </c>
      <c r="H2479" s="16">
        <f t="shared" si="2473"/>
        <v>3971.5749500431712</v>
      </c>
      <c r="I2479" s="16">
        <f t="shared" si="2473"/>
        <v>4678.8079489526972</v>
      </c>
      <c r="J2479" s="16">
        <f t="shared" si="2473"/>
        <v>5511.9805363222431</v>
      </c>
      <c r="K2479" s="16">
        <f>F2479*$E2479*(1-'Monte Carlo Inputs'!$C$11)+F2479*'Monte Carlo Inputs'!$C$12-F2479*'Monte Carlo Inputs'!$C$13-'Monte Carlo Inputs'!$C$14*(F2479-'Monte Carlo Inputs'!$C$17)</f>
        <v>1242.7690113718663</v>
      </c>
      <c r="L2479" s="16">
        <f>G2479*$E2479*(1-'Monte Carlo Inputs'!$C$11)+G2479*'Monte Carlo Inputs'!$C$12-G2479*'Monte Carlo Inputs'!$C$13-'Monte Carlo Inputs'!$C$14*(G2479-F2479)</f>
        <v>1464.0734726800426</v>
      </c>
      <c r="M2479" s="16">
        <f>H2479*$E2479*(1-'Monte Carlo Inputs'!$C$11)+H2479*'Monte Carlo Inputs'!$C$12-H2479*'Monte Carlo Inputs'!$C$13-'Monte Carlo Inputs'!$C$14*(H2479-G2479)</f>
        <v>1724.7864356057796</v>
      </c>
      <c r="N2479" s="16">
        <f>I2479*$E2479*(1-'Monte Carlo Inputs'!$C$11)+I2479*'Monte Carlo Inputs'!$C$12-I2479*'Monte Carlo Inputs'!$C$13-'Monte Carlo Inputs'!$C$14*(I2479-H2479)</f>
        <v>2031.9255173745091</v>
      </c>
      <c r="O2479" s="16">
        <f>J2479*$E2479*(1-'Monte Carlo Inputs'!$C$11)+J2479*'Monte Carlo Inputs'!$C$12-J2479*'Monte Carlo Inputs'!$C$13-'Monte Carlo Inputs'!$C$14*(J2479-I2479)</f>
        <v>2393.7579881926526</v>
      </c>
    </row>
    <row r="2480" spans="1:15">
      <c r="A2480">
        <v>2476</v>
      </c>
      <c r="B2480" s="39">
        <v>-0.64764560218578027</v>
      </c>
      <c r="C2480" s="39">
        <v>1.2575305196346991</v>
      </c>
      <c r="D2480" s="29">
        <f>'Monte Carlo Inputs'!$C$6+'Monte Carlo Inputs'!$D$6*B2480</f>
        <v>8.4352669078682621E-2</v>
      </c>
      <c r="E2480" s="29">
        <f>'Monte Carlo Inputs'!$C$7+'Monte Carlo Inputs'!$D$7*C2480</f>
        <v>0.62783122143232184</v>
      </c>
      <c r="F2480" s="16">
        <f>'Monte Carlo Inputs'!$C$17*(1+$D2480)</f>
        <v>2634.0010684590284</v>
      </c>
      <c r="G2480" s="16">
        <f t="shared" ref="G2480:J2480" si="2474">F2480*(1+$D2480)</f>
        <v>2856.1860889396494</v>
      </c>
      <c r="H2480" s="16">
        <f t="shared" si="2474"/>
        <v>3097.1130089271123</v>
      </c>
      <c r="I2480" s="16">
        <f t="shared" si="2474"/>
        <v>3358.3627576684244</v>
      </c>
      <c r="J2480" s="16">
        <f t="shared" si="2474"/>
        <v>3641.649620012201</v>
      </c>
      <c r="K2480" s="16">
        <f>F2480*$E2480*(1-'Monte Carlo Inputs'!$C$11)+F2480*'Monte Carlo Inputs'!$C$12-F2480*'Monte Carlo Inputs'!$C$13-'Monte Carlo Inputs'!$C$14*(F2480-'Monte Carlo Inputs'!$C$17)</f>
        <v>1281.0215814487383</v>
      </c>
      <c r="L2480" s="16">
        <f>G2480*$E2480*(1-'Monte Carlo Inputs'!$C$11)+G2480*'Monte Carlo Inputs'!$C$12-G2480*'Monte Carlo Inputs'!$C$13-'Monte Carlo Inputs'!$C$14*(G2480-F2480)</f>
        <v>1389.0791709913344</v>
      </c>
      <c r="M2480" s="16">
        <f>H2480*$E2480*(1-'Monte Carlo Inputs'!$C$11)+H2480*'Monte Carlo Inputs'!$C$12-H2480*'Monte Carlo Inputs'!$C$13-'Monte Carlo Inputs'!$C$14*(H2480-G2480)</f>
        <v>1506.2517066260573</v>
      </c>
      <c r="N2480" s="16">
        <f>I2480*$E2480*(1-'Monte Carlo Inputs'!$C$11)+I2480*'Monte Carlo Inputs'!$C$12-I2480*'Monte Carlo Inputs'!$C$13-'Monte Carlo Inputs'!$C$14*(I2480-H2480)</f>
        <v>1633.3080583842861</v>
      </c>
      <c r="O2480" s="16">
        <f>J2480*$E2480*(1-'Monte Carlo Inputs'!$C$11)+J2480*'Monte Carlo Inputs'!$C$12-J2480*'Monte Carlo Inputs'!$C$13-'Monte Carlo Inputs'!$C$14*(J2480-I2480)</f>
        <v>1771.0819525367215</v>
      </c>
    </row>
    <row r="2481" spans="1:15">
      <c r="A2481">
        <v>2477</v>
      </c>
      <c r="B2481" s="39">
        <v>-0.47327405885981649</v>
      </c>
      <c r="C2481" s="39">
        <v>0.69889679315946995</v>
      </c>
      <c r="D2481" s="29">
        <f>'Monte Carlo Inputs'!$C$6+'Monte Carlo Inputs'!$D$6*B2481</f>
        <v>9.5649198196478602E-2</v>
      </c>
      <c r="E2481" s="29">
        <f>'Monte Carlo Inputs'!$C$7+'Monte Carlo Inputs'!$D$7*C2481</f>
        <v>0.60783666933381131</v>
      </c>
      <c r="F2481" s="16">
        <f>'Monte Carlo Inputs'!$C$17*(1+$D2481)</f>
        <v>2661.4414673390665</v>
      </c>
      <c r="G2481" s="16">
        <f t="shared" ref="G2481:J2481" si="2475">F2481*(1+$D2481)</f>
        <v>2916.0062097369077</v>
      </c>
      <c r="H2481" s="16">
        <f t="shared" si="2475"/>
        <v>3194.919865634196</v>
      </c>
      <c r="I2481" s="16">
        <f t="shared" si="2475"/>
        <v>3500.511389084108</v>
      </c>
      <c r="J2481" s="16">
        <f t="shared" si="2475"/>
        <v>3835.3324967276449</v>
      </c>
      <c r="K2481" s="16">
        <f>F2481*$E2481*(1-'Monte Carlo Inputs'!$C$11)+F2481*'Monte Carlo Inputs'!$C$12-F2481*'Monte Carlo Inputs'!$C$13-'Monte Carlo Inputs'!$C$14*(F2481-'Monte Carlo Inputs'!$C$17)</f>
        <v>1256.925290747444</v>
      </c>
      <c r="L2481" s="16">
        <f>G2481*$E2481*(1-'Monte Carlo Inputs'!$C$11)+G2481*'Monte Carlo Inputs'!$C$12-G2481*'Monte Carlo Inputs'!$C$13-'Monte Carlo Inputs'!$C$14*(G2481-F2481)</f>
        <v>1377.1491870003131</v>
      </c>
      <c r="M2481" s="16">
        <f>H2481*$E2481*(1-'Monte Carlo Inputs'!$C$11)+H2481*'Monte Carlo Inputs'!$C$12-H2481*'Monte Carlo Inputs'!$C$13-'Monte Carlo Inputs'!$C$14*(H2481-G2481)</f>
        <v>1508.8724025338256</v>
      </c>
      <c r="N2481" s="16">
        <f>I2481*$E2481*(1-'Monte Carlo Inputs'!$C$11)+I2481*'Monte Carlo Inputs'!$C$12-I2481*'Monte Carlo Inputs'!$C$13-'Monte Carlo Inputs'!$C$14*(I2481-H2481)</f>
        <v>1653.1948380169802</v>
      </c>
      <c r="O2481" s="16">
        <f>J2481*$E2481*(1-'Monte Carlo Inputs'!$C$11)+J2481*'Monte Carlo Inputs'!$C$12-J2481*'Monte Carlo Inputs'!$C$13-'Monte Carlo Inputs'!$C$14*(J2481-I2481)</f>
        <v>1811.3215987358617</v>
      </c>
    </row>
    <row r="2482" spans="1:15">
      <c r="A2482">
        <v>2478</v>
      </c>
      <c r="B2482" s="39">
        <v>0.45100723974848778</v>
      </c>
      <c r="C2482" s="39">
        <v>1.0812737981094076</v>
      </c>
      <c r="D2482" s="29">
        <f>'Monte Carlo Inputs'!$C$6+'Monte Carlo Inputs'!$D$6*B2482</f>
        <v>0.1555280660645266</v>
      </c>
      <c r="E2482" s="29">
        <f>'Monte Carlo Inputs'!$C$7+'Monte Carlo Inputs'!$D$7*C2482</f>
        <v>0.62152266175497062</v>
      </c>
      <c r="F2482" s="16">
        <f>'Monte Carlo Inputs'!$C$17*(1+$D2482)</f>
        <v>2806.893225277342</v>
      </c>
      <c r="G2482" s="16">
        <f t="shared" ref="G2482:J2482" si="2476">F2482*(1+$D2482)</f>
        <v>3243.4439002543486</v>
      </c>
      <c r="H2482" s="16">
        <f t="shared" si="2476"/>
        <v>3747.8904574496928</v>
      </c>
      <c r="I2482" s="16">
        <f t="shared" si="2476"/>
        <v>4330.7926121185374</v>
      </c>
      <c r="J2482" s="16">
        <f t="shared" si="2476"/>
        <v>5004.3524116078734</v>
      </c>
      <c r="K2482" s="16">
        <f>F2482*$E2482*(1-'Monte Carlo Inputs'!$C$11)+F2482*'Monte Carlo Inputs'!$C$12-F2482*'Monte Carlo Inputs'!$C$13-'Monte Carlo Inputs'!$C$14*(F2482-'Monte Carlo Inputs'!$C$17)</f>
        <v>1355.1787243758868</v>
      </c>
      <c r="L2482" s="16">
        <f>G2482*$E2482*(1-'Monte Carlo Inputs'!$C$11)+G2482*'Monte Carlo Inputs'!$C$12-G2482*'Monte Carlo Inputs'!$C$13-'Monte Carlo Inputs'!$C$14*(G2482-F2482)</f>
        <v>1565.9470505498605</v>
      </c>
      <c r="M2482" s="16">
        <f>H2482*$E2482*(1-'Monte Carlo Inputs'!$C$11)+H2482*'Monte Carlo Inputs'!$C$12-H2482*'Monte Carlo Inputs'!$C$13-'Monte Carlo Inputs'!$C$14*(H2482-G2482)</f>
        <v>1809.4957668813302</v>
      </c>
      <c r="N2482" s="16">
        <f>I2482*$E2482*(1-'Monte Carlo Inputs'!$C$11)+I2482*'Monte Carlo Inputs'!$C$12-I2482*'Monte Carlo Inputs'!$C$13-'Monte Carlo Inputs'!$C$14*(I2482-H2482)</f>
        <v>2090.9231440563308</v>
      </c>
      <c r="O2482" s="16">
        <f>J2482*$E2482*(1-'Monte Carlo Inputs'!$C$11)+J2482*'Monte Carlo Inputs'!$C$12-J2482*'Monte Carlo Inputs'!$C$13-'Monte Carlo Inputs'!$C$14*(J2482-I2482)</f>
        <v>2416.1203769409713</v>
      </c>
    </row>
    <row r="2483" spans="1:15">
      <c r="A2483">
        <v>2479</v>
      </c>
      <c r="B2483" s="39">
        <v>1.7403556923483448</v>
      </c>
      <c r="C2483" s="39">
        <v>0.80829292788339924</v>
      </c>
      <c r="D2483" s="29">
        <f>'Monte Carlo Inputs'!$C$6+'Monte Carlo Inputs'!$D$6*B2483</f>
        <v>0.23905753457735551</v>
      </c>
      <c r="E2483" s="29">
        <f>'Monte Carlo Inputs'!$C$7+'Monte Carlo Inputs'!$D$7*C2483</f>
        <v>0.61175216281630207</v>
      </c>
      <c r="F2483" s="16">
        <f>'Monte Carlo Inputs'!$C$17*(1+$D2483)</f>
        <v>3009.794657241855</v>
      </c>
      <c r="G2483" s="16">
        <f t="shared" ref="G2483:J2483" si="2477">F2483*(1+$D2483)</f>
        <v>3729.3087475861898</v>
      </c>
      <c r="H2483" s="16">
        <f t="shared" si="2477"/>
        <v>4620.82810246191</v>
      </c>
      <c r="I2483" s="16">
        <f t="shared" si="2477"/>
        <v>5725.4718763422143</v>
      </c>
      <c r="J2483" s="16">
        <f t="shared" si="2477"/>
        <v>7094.18906739257</v>
      </c>
      <c r="K2483" s="16">
        <f>F2483*$E2483*(1-'Monte Carlo Inputs'!$C$11)+F2483*'Monte Carlo Inputs'!$C$12-F2483*'Monte Carlo Inputs'!$C$13-'Monte Carlo Inputs'!$C$14*(F2483-'Monte Carlo Inputs'!$C$17)</f>
        <v>1435.1584764798504</v>
      </c>
      <c r="L2483" s="16">
        <f>G2483*$E2483*(1-'Monte Carlo Inputs'!$C$11)+G2483*'Monte Carlo Inputs'!$C$12-G2483*'Monte Carlo Inputs'!$C$13-'Monte Carlo Inputs'!$C$14*(G2483-F2483)</f>
        <v>1778.2439235949171</v>
      </c>
      <c r="M2483" s="16">
        <f>H2483*$E2483*(1-'Monte Carlo Inputs'!$C$11)+H2483*'Monte Carlo Inputs'!$C$12-H2483*'Monte Carlo Inputs'!$C$13-'Monte Carlo Inputs'!$C$14*(H2483-G2483)</f>
        <v>2203.3465318466815</v>
      </c>
      <c r="N2483" s="16">
        <f>I2483*$E2483*(1-'Monte Carlo Inputs'!$C$11)+I2483*'Monte Carlo Inputs'!$C$12-I2483*'Monte Carlo Inputs'!$C$13-'Monte Carlo Inputs'!$C$14*(I2483-H2483)</f>
        <v>2730.0731215695159</v>
      </c>
      <c r="O2483" s="16">
        <f>J2483*$E2483*(1-'Monte Carlo Inputs'!$C$11)+J2483*'Monte Carlo Inputs'!$C$12-J2483*'Monte Carlo Inputs'!$C$13-'Monte Carlo Inputs'!$C$14*(J2483-I2483)</f>
        <v>3382.7176712278292</v>
      </c>
    </row>
    <row r="2484" spans="1:15">
      <c r="A2484">
        <v>2480</v>
      </c>
      <c r="B2484" s="39">
        <v>2.1507533053540753</v>
      </c>
      <c r="C2484" s="39">
        <v>0.60483133907342213</v>
      </c>
      <c r="D2484" s="29">
        <f>'Monte Carlo Inputs'!$C$6+'Monte Carlo Inputs'!$D$6*B2484</f>
        <v>0.26564483487168566</v>
      </c>
      <c r="E2484" s="29">
        <f>'Monte Carlo Inputs'!$C$7+'Monte Carlo Inputs'!$D$7*C2484</f>
        <v>0.60446988975488991</v>
      </c>
      <c r="F2484" s="16">
        <f>'Monte Carlo Inputs'!$C$17*(1+$D2484)</f>
        <v>3074.3778683868118</v>
      </c>
      <c r="G2484" s="16">
        <f t="shared" ref="G2484:J2484" si="2478">F2484*(1+$D2484)</f>
        <v>3891.0704695675909</v>
      </c>
      <c r="H2484" s="16">
        <f t="shared" si="2478"/>
        <v>4924.7132419299651</v>
      </c>
      <c r="I2484" s="16">
        <f t="shared" si="2478"/>
        <v>6232.9378778728542</v>
      </c>
      <c r="J2484" s="16">
        <f t="shared" si="2478"/>
        <v>7888.6856312058626</v>
      </c>
      <c r="K2484" s="16">
        <f>F2484*$E2484*(1-'Monte Carlo Inputs'!$C$11)+F2484*'Monte Carlo Inputs'!$C$12-F2484*'Monte Carlo Inputs'!$C$13-'Monte Carlo Inputs'!$C$14*(F2484-'Monte Carlo Inputs'!$C$17)</f>
        <v>1450.896385520479</v>
      </c>
      <c r="L2484" s="16">
        <f>G2484*$E2484*(1-'Monte Carlo Inputs'!$C$11)+G2484*'Monte Carlo Inputs'!$C$12-G2484*'Monte Carlo Inputs'!$C$13-'Monte Carlo Inputs'!$C$14*(G2484-F2484)</f>
        <v>1836.3195162679922</v>
      </c>
      <c r="M2484" s="16">
        <f>H2484*$E2484*(1-'Monte Carlo Inputs'!$C$11)+H2484*'Monte Carlo Inputs'!$C$12-H2484*'Monte Carlo Inputs'!$C$13-'Monte Carlo Inputs'!$C$14*(H2484-G2484)</f>
        <v>2324.1283109386559</v>
      </c>
      <c r="N2484" s="16">
        <f>I2484*$E2484*(1-'Monte Carlo Inputs'!$C$11)+I2484*'Monte Carlo Inputs'!$C$12-I2484*'Monte Carlo Inputs'!$C$13-'Monte Carlo Inputs'!$C$14*(I2484-H2484)</f>
        <v>2941.5209923185653</v>
      </c>
      <c r="O2484" s="16">
        <f>J2484*$E2484*(1-'Monte Carlo Inputs'!$C$11)+J2484*'Monte Carlo Inputs'!$C$12-J2484*'Monte Carlo Inputs'!$C$13-'Monte Carlo Inputs'!$C$14*(J2484-I2484)</f>
        <v>3722.9208505946267</v>
      </c>
    </row>
    <row r="2485" spans="1:15">
      <c r="A2485">
        <v>2481</v>
      </c>
      <c r="B2485" s="39">
        <v>0.17442718446706285</v>
      </c>
      <c r="C2485" s="39">
        <v>0.24907043588979561</v>
      </c>
      <c r="D2485" s="29">
        <f>'Monte Carlo Inputs'!$C$6+'Monte Carlo Inputs'!$D$6*B2485</f>
        <v>0.13761003547138326</v>
      </c>
      <c r="E2485" s="29">
        <f>'Monte Carlo Inputs'!$C$7+'Monte Carlo Inputs'!$D$7*C2485</f>
        <v>0.59173653769217005</v>
      </c>
      <c r="F2485" s="16">
        <f>'Monte Carlo Inputs'!$C$17*(1+$D2485)</f>
        <v>2763.3685371635374</v>
      </c>
      <c r="G2485" s="16">
        <f t="shared" ref="G2485:J2485" si="2479">F2485*(1+$D2485)</f>
        <v>3143.6357795831159</v>
      </c>
      <c r="H2485" s="16">
        <f t="shared" si="2479"/>
        <v>3576.231610720658</v>
      </c>
      <c r="I2485" s="16">
        <f t="shared" si="2479"/>
        <v>4068.3569695258093</v>
      </c>
      <c r="J2485" s="16">
        <f t="shared" si="2479"/>
        <v>4628.2037164125049</v>
      </c>
      <c r="K2485" s="16">
        <f>F2485*$E2485*(1-'Monte Carlo Inputs'!$C$11)+F2485*'Monte Carlo Inputs'!$C$12-F2485*'Monte Carlo Inputs'!$C$13-'Monte Carlo Inputs'!$C$14*(F2485-'Monte Carlo Inputs'!$C$17)</f>
        <v>1274.9638111544884</v>
      </c>
      <c r="L2485" s="16">
        <f>G2485*$E2485*(1-'Monte Carlo Inputs'!$C$11)+G2485*'Monte Carlo Inputs'!$C$12-G2485*'Monte Carlo Inputs'!$C$13-'Monte Carlo Inputs'!$C$14*(G2485-F2485)</f>
        <v>1450.4116264321874</v>
      </c>
      <c r="M2485" s="16">
        <f>H2485*$E2485*(1-'Monte Carlo Inputs'!$C$11)+H2485*'Monte Carlo Inputs'!$C$12-H2485*'Monte Carlo Inputs'!$C$13-'Monte Carlo Inputs'!$C$14*(H2485-G2485)</f>
        <v>1650.0028217936274</v>
      </c>
      <c r="N2485" s="16">
        <f>I2485*$E2485*(1-'Monte Carlo Inputs'!$C$11)+I2485*'Monte Carlo Inputs'!$C$12-I2485*'Monte Carlo Inputs'!$C$13-'Monte Carlo Inputs'!$C$14*(I2485-H2485)</f>
        <v>1877.0597686285307</v>
      </c>
      <c r="O2485" s="16">
        <f>J2485*$E2485*(1-'Monte Carlo Inputs'!$C$11)+J2485*'Monte Carlo Inputs'!$C$12-J2485*'Monte Carlo Inputs'!$C$13-'Monte Carlo Inputs'!$C$14*(J2485-I2485)</f>
        <v>2135.3620299714098</v>
      </c>
    </row>
    <row r="2486" spans="1:15">
      <c r="A2486">
        <v>2482</v>
      </c>
      <c r="B2486" s="39">
        <v>1.0036571865303427</v>
      </c>
      <c r="C2486" s="39">
        <v>1.6539125728870885</v>
      </c>
      <c r="D2486" s="29">
        <f>'Monte Carlo Inputs'!$C$6+'Monte Carlo Inputs'!$D$6*B2486</f>
        <v>0.19133107667445814</v>
      </c>
      <c r="E2486" s="29">
        <f>'Monte Carlo Inputs'!$C$7+'Monte Carlo Inputs'!$D$7*C2486</f>
        <v>0.64201848088168656</v>
      </c>
      <c r="F2486" s="16">
        <f>'Monte Carlo Inputs'!$C$17*(1+$D2486)</f>
        <v>2893.8623183499271</v>
      </c>
      <c r="G2486" s="16">
        <f t="shared" ref="G2486:J2486" si="2480">F2486*(1+$D2486)</f>
        <v>3447.5481114674626</v>
      </c>
      <c r="H2486" s="16">
        <f t="shared" si="2480"/>
        <v>4107.1712035215278</v>
      </c>
      <c r="I2486" s="16">
        <f t="shared" si="2480"/>
        <v>4893.0006919776324</v>
      </c>
      <c r="J2486" s="16">
        <f t="shared" si="2480"/>
        <v>5829.1837825425819</v>
      </c>
      <c r="K2486" s="16">
        <f>F2486*$E2486*(1-'Monte Carlo Inputs'!$C$11)+F2486*'Monte Carlo Inputs'!$C$12-F2486*'Monte Carlo Inputs'!$C$13-'Monte Carlo Inputs'!$C$14*(F2486-'Monte Carlo Inputs'!$C$17)</f>
        <v>1440.6342910177405</v>
      </c>
      <c r="L2486" s="16">
        <f>G2486*$E2486*(1-'Monte Carlo Inputs'!$C$11)+G2486*'Monte Carlo Inputs'!$C$12-G2486*'Monte Carlo Inputs'!$C$13-'Monte Carlo Inputs'!$C$14*(G2486-F2486)</f>
        <v>1716.2724010123095</v>
      </c>
      <c r="M2486" s="16">
        <f>H2486*$E2486*(1-'Monte Carlo Inputs'!$C$11)+H2486*'Monte Carlo Inputs'!$C$12-H2486*'Monte Carlo Inputs'!$C$13-'Monte Carlo Inputs'!$C$14*(H2486-G2486)</f>
        <v>2044.6486473646528</v>
      </c>
      <c r="N2486" s="16">
        <f>I2486*$E2486*(1-'Monte Carlo Inputs'!$C$11)+I2486*'Monte Carlo Inputs'!$C$12-I2486*'Monte Carlo Inputs'!$C$13-'Monte Carlo Inputs'!$C$14*(I2486-H2486)</f>
        <v>2435.8534744859062</v>
      </c>
      <c r="O2486" s="16">
        <f>J2486*$E2486*(1-'Monte Carlo Inputs'!$C$11)+J2486*'Monte Carlo Inputs'!$C$12-J2486*'Monte Carlo Inputs'!$C$13-'Monte Carlo Inputs'!$C$14*(J2486-I2486)</f>
        <v>2901.9079423805147</v>
      </c>
    </row>
    <row r="2487" spans="1:15">
      <c r="A2487">
        <v>2483</v>
      </c>
      <c r="B2487" s="39">
        <v>-0.87302321480090861</v>
      </c>
      <c r="C2487" s="39">
        <v>0.60856575135206048</v>
      </c>
      <c r="D2487" s="29">
        <f>'Monte Carlo Inputs'!$C$6+'Monte Carlo Inputs'!$D$6*B2487</f>
        <v>6.9751750173888794E-2</v>
      </c>
      <c r="E2487" s="29">
        <f>'Monte Carlo Inputs'!$C$7+'Monte Carlo Inputs'!$D$7*C2487</f>
        <v>0.60460355139636235</v>
      </c>
      <c r="F2487" s="16">
        <f>'Monte Carlo Inputs'!$C$17*(1+$D2487)</f>
        <v>2598.5339763473939</v>
      </c>
      <c r="G2487" s="16">
        <f t="shared" ref="G2487:J2487" si="2481">F2487*(1+$D2487)</f>
        <v>2779.7862690839397</v>
      </c>
      <c r="H2487" s="16">
        <f t="shared" si="2481"/>
        <v>2973.6812264618893</v>
      </c>
      <c r="I2487" s="16">
        <f t="shared" si="2481"/>
        <v>3181.1006964668427</v>
      </c>
      <c r="J2487" s="16">
        <f t="shared" si="2481"/>
        <v>3402.9880375247817</v>
      </c>
      <c r="K2487" s="16">
        <f>F2487*$E2487*(1-'Monte Carlo Inputs'!$C$11)+F2487*'Monte Carlo Inputs'!$C$12-F2487*'Monte Carlo Inputs'!$C$13-'Monte Carlo Inputs'!$C$14*(F2487-'Monte Carlo Inputs'!$C$17)</f>
        <v>1220.2751451370316</v>
      </c>
      <c r="L2487" s="16">
        <f>G2487*$E2487*(1-'Monte Carlo Inputs'!$C$11)+G2487*'Monte Carlo Inputs'!$C$12-G2487*'Monte Carlo Inputs'!$C$13-'Monte Carlo Inputs'!$C$14*(G2487-F2487)</f>
        <v>1305.3914722040361</v>
      </c>
      <c r="M2487" s="16">
        <f>H2487*$E2487*(1-'Monte Carlo Inputs'!$C$11)+H2487*'Monte Carlo Inputs'!$C$12-H2487*'Monte Carlo Inputs'!$C$13-'Monte Carlo Inputs'!$C$14*(H2487-G2487)</f>
        <v>1396.4448120523368</v>
      </c>
      <c r="N2487" s="16">
        <f>I2487*$E2487*(1-'Monte Carlo Inputs'!$C$11)+I2487*'Monte Carlo Inputs'!$C$12-I2487*'Monte Carlo Inputs'!$C$13-'Monte Carlo Inputs'!$C$14*(I2487-H2487)</f>
        <v>1493.8492817142351</v>
      </c>
      <c r="O2487" s="16">
        <f>J2487*$E2487*(1-'Monte Carlo Inputs'!$C$11)+J2487*'Monte Carlo Inputs'!$C$12-J2487*'Monte Carlo Inputs'!$C$13-'Monte Carlo Inputs'!$C$14*(J2487-I2487)</f>
        <v>1598.0478836098096</v>
      </c>
    </row>
    <row r="2488" spans="1:15">
      <c r="A2488">
        <v>2484</v>
      </c>
      <c r="B2488" s="39">
        <v>-0.55888821676019351</v>
      </c>
      <c r="C2488" s="39">
        <v>0.26622349839960641</v>
      </c>
      <c r="D2488" s="29">
        <f>'Monte Carlo Inputs'!$C$6+'Monte Carlo Inputs'!$D$6*B2488</f>
        <v>9.010274945163238E-2</v>
      </c>
      <c r="E2488" s="29">
        <f>'Monte Carlo Inputs'!$C$7+'Monte Carlo Inputs'!$D$7*C2488</f>
        <v>0.59235047807161234</v>
      </c>
      <c r="F2488" s="16">
        <f>'Monte Carlo Inputs'!$C$17*(1+$D2488)</f>
        <v>2647.9685886929606</v>
      </c>
      <c r="G2488" s="16">
        <f t="shared" ref="G2488:J2488" si="2482">F2488*(1+$D2488)</f>
        <v>2886.557838995755</v>
      </c>
      <c r="H2488" s="16">
        <f t="shared" si="2482"/>
        <v>3146.6446367404351</v>
      </c>
      <c r="I2488" s="16">
        <f t="shared" si="2482"/>
        <v>3430.1659700579817</v>
      </c>
      <c r="J2488" s="16">
        <f t="shared" si="2482"/>
        <v>3739.2333550356316</v>
      </c>
      <c r="K2488" s="16">
        <f>F2488*$E2488*(1-'Monte Carlo Inputs'!$C$11)+F2488*'Monte Carlo Inputs'!$C$12-F2488*'Monte Carlo Inputs'!$C$13-'Monte Carlo Inputs'!$C$14*(F2488-'Monte Carlo Inputs'!$C$17)</f>
        <v>1221.1768468242683</v>
      </c>
      <c r="L2488" s="16">
        <f>G2488*$E2488*(1-'Monte Carlo Inputs'!$C$11)+G2488*'Monte Carlo Inputs'!$C$12-G2488*'Monte Carlo Inputs'!$C$13-'Monte Carlo Inputs'!$C$14*(G2488-F2488)</f>
        <v>1331.2082382898097</v>
      </c>
      <c r="M2488" s="16">
        <f>H2488*$E2488*(1-'Monte Carlo Inputs'!$C$11)+H2488*'Monte Carlo Inputs'!$C$12-H2488*'Monte Carlo Inputs'!$C$13-'Monte Carlo Inputs'!$C$14*(H2488-G2488)</f>
        <v>1451.1537606523855</v>
      </c>
      <c r="N2488" s="16">
        <f>I2488*$E2488*(1-'Monte Carlo Inputs'!$C$11)+I2488*'Monte Carlo Inputs'!$C$12-I2488*'Monte Carlo Inputs'!$C$13-'Monte Carlo Inputs'!$C$14*(I2488-H2488)</f>
        <v>1581.9067043642417</v>
      </c>
      <c r="O2488" s="16">
        <f>J2488*$E2488*(1-'Monte Carlo Inputs'!$C$11)+J2488*'Monte Carlo Inputs'!$C$12-J2488*'Monte Carlo Inputs'!$C$13-'Monte Carlo Inputs'!$C$14*(J2488-I2488)</f>
        <v>1724.4408478034306</v>
      </c>
    </row>
    <row r="2489" spans="1:15">
      <c r="A2489">
        <v>2485</v>
      </c>
      <c r="B2489" s="39">
        <v>0.3870635894908302</v>
      </c>
      <c r="C2489" s="39">
        <v>-0.10277987238439802</v>
      </c>
      <c r="D2489" s="29">
        <f>'Monte Carlo Inputs'!$C$6+'Monte Carlo Inputs'!$D$6*B2489</f>
        <v>0.15138552483758183</v>
      </c>
      <c r="E2489" s="29">
        <f>'Monte Carlo Inputs'!$C$7+'Monte Carlo Inputs'!$D$7*C2489</f>
        <v>0.57914315317875342</v>
      </c>
      <c r="F2489" s="16">
        <f>'Monte Carlo Inputs'!$C$17*(1+$D2489)</f>
        <v>2796.8305783829701</v>
      </c>
      <c r="G2489" s="16">
        <f t="shared" ref="G2489:J2489" si="2483">F2489*(1+$D2489)</f>
        <v>3220.2302433732734</v>
      </c>
      <c r="H2489" s="16">
        <f t="shared" si="2483"/>
        <v>3707.7264888641898</v>
      </c>
      <c r="I2489" s="16">
        <f t="shared" si="2483"/>
        <v>4269.0226093350993</v>
      </c>
      <c r="J2489" s="16">
        <f t="shared" si="2483"/>
        <v>4915.2908375927964</v>
      </c>
      <c r="K2489" s="16">
        <f>F2489*$E2489*(1-'Monte Carlo Inputs'!$C$11)+F2489*'Monte Carlo Inputs'!$C$12-F2489*'Monte Carlo Inputs'!$C$13-'Monte Carlo Inputs'!$C$14*(F2489-'Monte Carlo Inputs'!$C$17)</f>
        <v>1265.8329099648327</v>
      </c>
      <c r="L2489" s="16">
        <f>G2489*$E2489*(1-'Monte Carlo Inputs'!$C$11)+G2489*'Monte Carlo Inputs'!$C$12-G2489*'Monte Carlo Inputs'!$C$13-'Monte Carlo Inputs'!$C$14*(G2489-F2489)</f>
        <v>1457.4616893965424</v>
      </c>
      <c r="M2489" s="16">
        <f>H2489*$E2489*(1-'Monte Carlo Inputs'!$C$11)+H2489*'Monte Carlo Inputs'!$C$12-H2489*'Monte Carlo Inputs'!$C$13-'Monte Carlo Inputs'!$C$14*(H2489-G2489)</f>
        <v>1678.1002921765064</v>
      </c>
      <c r="N2489" s="16">
        <f>I2489*$E2489*(1-'Monte Carlo Inputs'!$C$11)+I2489*'Monte Carlo Inputs'!$C$12-I2489*'Monte Carlo Inputs'!$C$13-'Monte Carlo Inputs'!$C$14*(I2489-H2489)</f>
        <v>1932.1403856377458</v>
      </c>
      <c r="O2489" s="16">
        <f>J2489*$E2489*(1-'Monte Carlo Inputs'!$C$11)+J2489*'Monte Carlo Inputs'!$C$12-J2489*'Monte Carlo Inputs'!$C$13-'Monte Carlo Inputs'!$C$14*(J2489-I2489)</f>
        <v>2224.6384719774037</v>
      </c>
    </row>
    <row r="2490" spans="1:15">
      <c r="A2490">
        <v>2486</v>
      </c>
      <c r="B2490" s="39">
        <v>0.37934658367440599</v>
      </c>
      <c r="C2490" s="39">
        <v>0.3999226613036993</v>
      </c>
      <c r="D2490" s="29">
        <f>'Monte Carlo Inputs'!$C$6+'Monte Carlo Inputs'!$D$6*B2490</f>
        <v>0.15088558442732536</v>
      </c>
      <c r="E2490" s="29">
        <f>'Monte Carlo Inputs'!$C$7+'Monte Carlo Inputs'!$D$7*C2490</f>
        <v>0.59713582265701781</v>
      </c>
      <c r="F2490" s="16">
        <f>'Monte Carlo Inputs'!$C$17*(1+$D2490)</f>
        <v>2795.6161731324164</v>
      </c>
      <c r="G2490" s="16">
        <f t="shared" ref="G2490:J2490" si="2484">F2490*(1+$D2490)</f>
        <v>3217.4343532499838</v>
      </c>
      <c r="H2490" s="16">
        <f t="shared" si="2484"/>
        <v>3702.8988159966611</v>
      </c>
      <c r="I2490" s="16">
        <f t="shared" si="2484"/>
        <v>4261.612867923568</v>
      </c>
      <c r="J2490" s="16">
        <f t="shared" si="2484"/>
        <v>4904.6288161032253</v>
      </c>
      <c r="K2490" s="16">
        <f>F2490*$E2490*(1-'Monte Carlo Inputs'!$C$11)+F2490*'Monte Carlo Inputs'!$C$12-F2490*'Monte Carlo Inputs'!$C$13-'Monte Carlo Inputs'!$C$14*(F2490-'Monte Carlo Inputs'!$C$17)</f>
        <v>1301.0581449111321</v>
      </c>
      <c r="L2490" s="16">
        <f>G2490*$E2490*(1-'Monte Carlo Inputs'!$C$11)+G2490*'Monte Carlo Inputs'!$C$12-G2490*'Monte Carlo Inputs'!$C$13-'Monte Carlo Inputs'!$C$14*(G2490-F2490)</f>
        <v>1497.36906347998</v>
      </c>
      <c r="M2490" s="16">
        <f>H2490*$E2490*(1-'Monte Carlo Inputs'!$C$11)+H2490*'Monte Carlo Inputs'!$C$12-H2490*'Monte Carlo Inputs'!$C$13-'Monte Carlo Inputs'!$C$14*(H2490-G2490)</f>
        <v>1723.3004697265537</v>
      </c>
      <c r="N2490" s="16">
        <f>I2490*$E2490*(1-'Monte Carlo Inputs'!$C$11)+I2490*'Monte Carlo Inputs'!$C$12-I2490*'Monte Carlo Inputs'!$C$13-'Monte Carlo Inputs'!$C$14*(I2490-H2490)</f>
        <v>1983.3216682451289</v>
      </c>
      <c r="O2490" s="16">
        <f>J2490*$E2490*(1-'Monte Carlo Inputs'!$C$11)+J2490*'Monte Carlo Inputs'!$C$12-J2490*'Monte Carlo Inputs'!$C$13-'Monte Carlo Inputs'!$C$14*(J2490-I2490)</f>
        <v>2282.576317265673</v>
      </c>
    </row>
    <row r="2491" spans="1:15">
      <c r="A2491">
        <v>2487</v>
      </c>
      <c r="B2491" s="39">
        <v>-0.84751007690424218</v>
      </c>
      <c r="C2491" s="39">
        <v>-0.65829563616949804</v>
      </c>
      <c r="D2491" s="29">
        <f>'Monte Carlo Inputs'!$C$6+'Monte Carlo Inputs'!$D$6*B2491</f>
        <v>7.140459959896539E-2</v>
      </c>
      <c r="E2491" s="29">
        <f>'Monte Carlo Inputs'!$C$7+'Monte Carlo Inputs'!$D$7*C2491</f>
        <v>0.55926019883113831</v>
      </c>
      <c r="F2491" s="16">
        <f>'Monte Carlo Inputs'!$C$17*(1+$D2491)</f>
        <v>2602.5489128858471</v>
      </c>
      <c r="G2491" s="16">
        <f t="shared" ref="G2491:J2491" si="2485">F2491*(1+$D2491)</f>
        <v>2788.3828759471835</v>
      </c>
      <c r="H2491" s="16">
        <f t="shared" si="2485"/>
        <v>2987.4862387328035</v>
      </c>
      <c r="I2491" s="16">
        <f t="shared" si="2485"/>
        <v>3200.8064974169383</v>
      </c>
      <c r="J2491" s="16">
        <f t="shared" si="2485"/>
        <v>3429.3588037587615</v>
      </c>
      <c r="K2491" s="16">
        <f>F2491*$E2491*(1-'Monte Carlo Inputs'!$C$11)+F2491*'Monte Carlo Inputs'!$C$12-F2491*'Monte Carlo Inputs'!$C$13-'Monte Carlo Inputs'!$C$14*(F2491-'Monte Carlo Inputs'!$C$17)</f>
        <v>1138.2519586205465</v>
      </c>
      <c r="L2491" s="16">
        <f>G2491*$E2491*(1-'Monte Carlo Inputs'!$C$11)+G2491*'Monte Carlo Inputs'!$C$12-G2491*'Monte Carlo Inputs'!$C$13-'Monte Carlo Inputs'!$C$14*(G2491-F2491)</f>
        <v>1219.5283839685846</v>
      </c>
      <c r="M2491" s="16">
        <f>H2491*$E2491*(1-'Monte Carlo Inputs'!$C$11)+H2491*'Monte Carlo Inputs'!$C$12-H2491*'Monte Carlo Inputs'!$C$13-'Monte Carlo Inputs'!$C$14*(H2491-G2491)</f>
        <v>1306.6083199254344</v>
      </c>
      <c r="N2491" s="16">
        <f>I2491*$E2491*(1-'Monte Carlo Inputs'!$C$11)+I2491*'Monte Carlo Inputs'!$C$12-I2491*'Monte Carlo Inputs'!$C$13-'Monte Carlo Inputs'!$C$14*(I2491-H2491)</f>
        <v>1399.9061638423871</v>
      </c>
      <c r="O2491" s="16">
        <f>J2491*$E2491*(1-'Monte Carlo Inputs'!$C$11)+J2491*'Monte Carlo Inputs'!$C$12-J2491*'Monte Carlo Inputs'!$C$13-'Monte Carlo Inputs'!$C$14*(J2491-I2491)</f>
        <v>1499.8659029476762</v>
      </c>
    </row>
    <row r="2492" spans="1:15">
      <c r="A2492">
        <v>2488</v>
      </c>
      <c r="B2492" s="39">
        <v>-7.7513041161654209E-2</v>
      </c>
      <c r="C2492" s="39">
        <v>0.32392260997450206</v>
      </c>
      <c r="D2492" s="29">
        <f>'Monte Carlo Inputs'!$C$6+'Monte Carlo Inputs'!$D$6*B2492</f>
        <v>0.1212882776864069</v>
      </c>
      <c r="E2492" s="29">
        <f>'Monte Carlo Inputs'!$C$7+'Monte Carlo Inputs'!$D$7*C2492</f>
        <v>0.59441563783148077</v>
      </c>
      <c r="F2492" s="16">
        <f>'Monte Carlo Inputs'!$C$17*(1+$D2492)</f>
        <v>2723.7213553280512</v>
      </c>
      <c r="G2492" s="16">
        <f t="shared" ref="G2492:J2492" si="2486">F2492*(1+$D2492)</f>
        <v>3054.0768274134762</v>
      </c>
      <c r="H2492" s="16">
        <f t="shared" si="2486"/>
        <v>3424.5005457324223</v>
      </c>
      <c r="I2492" s="16">
        <f t="shared" si="2486"/>
        <v>3839.8523188604681</v>
      </c>
      <c r="J2492" s="16">
        <f t="shared" si="2486"/>
        <v>4305.5813931852099</v>
      </c>
      <c r="K2492" s="16">
        <f>F2492*$E2492*(1-'Monte Carlo Inputs'!$C$11)+F2492*'Monte Carlo Inputs'!$C$12-F2492*'Monte Carlo Inputs'!$C$13-'Monte Carlo Inputs'!$C$14*(F2492-'Monte Carlo Inputs'!$C$17)</f>
        <v>1261.2795880794868</v>
      </c>
      <c r="L2492" s="16">
        <f>G2492*$E2492*(1-'Monte Carlo Inputs'!$C$11)+G2492*'Monte Carlo Inputs'!$C$12-G2492*'Monte Carlo Inputs'!$C$13-'Monte Carlo Inputs'!$C$14*(G2492-F2492)</f>
        <v>1414.2580169986677</v>
      </c>
      <c r="M2492" s="16">
        <f>H2492*$E2492*(1-'Monte Carlo Inputs'!$C$11)+H2492*'Monte Carlo Inputs'!$C$12-H2492*'Monte Carlo Inputs'!$C$13-'Monte Carlo Inputs'!$C$14*(H2492-G2492)</f>
        <v>1585.7909360846295</v>
      </c>
      <c r="N2492" s="16">
        <f>I2492*$E2492*(1-'Monte Carlo Inputs'!$C$11)+I2492*'Monte Carlo Inputs'!$C$12-I2492*'Monte Carlo Inputs'!$C$13-'Monte Carlo Inputs'!$C$14*(I2492-H2492)</f>
        <v>1778.128787493049</v>
      </c>
      <c r="O2492" s="16">
        <f>J2492*$E2492*(1-'Monte Carlo Inputs'!$C$11)+J2492*'Monte Carlo Inputs'!$C$12-J2492*'Monte Carlo Inputs'!$C$13-'Monte Carlo Inputs'!$C$14*(J2492-I2492)</f>
        <v>1993.7949656327</v>
      </c>
    </row>
    <row r="2493" spans="1:15">
      <c r="A2493">
        <v>2489</v>
      </c>
      <c r="B2493" s="39">
        <v>-0.62908513361708185</v>
      </c>
      <c r="C2493" s="39">
        <v>-0.17433911210087033</v>
      </c>
      <c r="D2493" s="29">
        <f>'Monte Carlo Inputs'!$C$6+'Monte Carlo Inputs'!$D$6*B2493</f>
        <v>8.5555095057297109E-2</v>
      </c>
      <c r="E2493" s="29">
        <f>'Monte Carlo Inputs'!$C$7+'Monte Carlo Inputs'!$D$7*C2493</f>
        <v>0.57658191335589382</v>
      </c>
      <c r="F2493" s="16">
        <f>'Monte Carlo Inputs'!$C$17*(1+$D2493)</f>
        <v>2636.9218814036808</v>
      </c>
      <c r="G2493" s="16">
        <f t="shared" ref="G2493:J2493" si="2487">F2493*(1+$D2493)</f>
        <v>2862.5239836258397</v>
      </c>
      <c r="H2493" s="16">
        <f t="shared" si="2487"/>
        <v>3107.4274951487414</v>
      </c>
      <c r="I2493" s="16">
        <f t="shared" si="2487"/>
        <v>3373.2837498798508</v>
      </c>
      <c r="J2493" s="16">
        <f t="shared" si="2487"/>
        <v>3661.8853617560576</v>
      </c>
      <c r="K2493" s="16">
        <f>F2493*$E2493*(1-'Monte Carlo Inputs'!$C$11)+F2493*'Monte Carlo Inputs'!$C$12-F2493*'Monte Carlo Inputs'!$C$13-'Monte Carlo Inputs'!$C$14*(F2493-'Monte Carlo Inputs'!$C$17)</f>
        <v>1186.3249618567741</v>
      </c>
      <c r="L2493" s="16">
        <f>G2493*$E2493*(1-'Monte Carlo Inputs'!$C$11)+G2493*'Monte Carlo Inputs'!$C$12-G2493*'Monte Carlo Inputs'!$C$13-'Monte Carlo Inputs'!$C$14*(G2493-F2493)</f>
        <v>1287.8211067372749</v>
      </c>
      <c r="M2493" s="16">
        <f>H2493*$E2493*(1-'Monte Carlo Inputs'!$C$11)+H2493*'Monte Carlo Inputs'!$C$12-H2493*'Monte Carlo Inputs'!$C$13-'Monte Carlo Inputs'!$C$14*(H2493-G2493)</f>
        <v>1398.0007639409764</v>
      </c>
      <c r="N2493" s="16">
        <f>I2493*$E2493*(1-'Monte Carlo Inputs'!$C$11)+I2493*'Monte Carlo Inputs'!$C$12-I2493*'Monte Carlo Inputs'!$C$13-'Monte Carlo Inputs'!$C$14*(I2493-H2493)</f>
        <v>1517.6068521901207</v>
      </c>
      <c r="O2493" s="16">
        <f>J2493*$E2493*(1-'Monte Carlo Inputs'!$C$11)+J2493*'Monte Carlo Inputs'!$C$12-J2493*'Monte Carlo Inputs'!$C$13-'Monte Carlo Inputs'!$C$14*(J2493-I2493)</f>
        <v>1647.4458506888518</v>
      </c>
    </row>
    <row r="2494" spans="1:15">
      <c r="A2494">
        <v>2490</v>
      </c>
      <c r="B2494" s="39">
        <v>-1.2532591101844666</v>
      </c>
      <c r="C2494" s="39">
        <v>-2.2112285327951411</v>
      </c>
      <c r="D2494" s="29">
        <f>'Monte Carlo Inputs'!$C$6+'Monte Carlo Inputs'!$D$6*B2494</f>
        <v>4.5118454041376932E-2</v>
      </c>
      <c r="E2494" s="29">
        <f>'Monte Carlo Inputs'!$C$7+'Monte Carlo Inputs'!$D$7*C2494</f>
        <v>0.50367780873273227</v>
      </c>
      <c r="F2494" s="16">
        <f>'Monte Carlo Inputs'!$C$17*(1+$D2494)</f>
        <v>2538.6972367119092</v>
      </c>
      <c r="G2494" s="16">
        <f t="shared" ref="G2494:J2494" si="2488">F2494*(1+$D2494)</f>
        <v>2653.2393313114662</v>
      </c>
      <c r="H2494" s="16">
        <f t="shared" si="2488"/>
        <v>2772.9493881420162</v>
      </c>
      <c r="I2494" s="16">
        <f t="shared" si="2488"/>
        <v>2898.0605776699663</v>
      </c>
      <c r="J2494" s="16">
        <f t="shared" si="2488"/>
        <v>3028.8165906526951</v>
      </c>
      <c r="K2494" s="16">
        <f>F2494*$E2494*(1-'Monte Carlo Inputs'!$C$11)+F2494*'Monte Carlo Inputs'!$C$12-F2494*'Monte Carlo Inputs'!$C$13-'Monte Carlo Inputs'!$C$14*(F2494-'Monte Carlo Inputs'!$C$17)</f>
        <v>1008.9188786387225</v>
      </c>
      <c r="L2494" s="16">
        <f>G2494*$E2494*(1-'Monte Carlo Inputs'!$C$11)+G2494*'Monte Carlo Inputs'!$C$12-G2494*'Monte Carlo Inputs'!$C$13-'Monte Carlo Inputs'!$C$14*(G2494-F2494)</f>
        <v>1054.4397386960616</v>
      </c>
      <c r="M2494" s="16">
        <f>H2494*$E2494*(1-'Monte Carlo Inputs'!$C$11)+H2494*'Monte Carlo Inputs'!$C$12-H2494*'Monte Carlo Inputs'!$C$13-'Monte Carlo Inputs'!$C$14*(H2494-G2494)</f>
        <v>1102.0144295858215</v>
      </c>
      <c r="N2494" s="16">
        <f>I2494*$E2494*(1-'Monte Carlo Inputs'!$C$11)+I2494*'Monte Carlo Inputs'!$C$12-I2494*'Monte Carlo Inputs'!$C$13-'Monte Carlo Inputs'!$C$14*(I2494-H2494)</f>
        <v>1151.7356169800232</v>
      </c>
      <c r="O2494" s="16">
        <f>J2494*$E2494*(1-'Monte Carlo Inputs'!$C$11)+J2494*'Monte Carlo Inputs'!$C$12-J2494*'Monte Carlo Inputs'!$C$13-'Monte Carlo Inputs'!$C$14*(J2494-I2494)</f>
        <v>1203.7001474825533</v>
      </c>
    </row>
    <row r="2495" spans="1:15">
      <c r="A2495">
        <v>2491</v>
      </c>
      <c r="B2495" s="39">
        <v>-1.3386764847225213E-2</v>
      </c>
      <c r="C2495" s="39">
        <v>0.328489146237468</v>
      </c>
      <c r="D2495" s="29">
        <f>'Monte Carlo Inputs'!$C$6+'Monte Carlo Inputs'!$D$6*B2495</f>
        <v>0.12544265020490666</v>
      </c>
      <c r="E2495" s="29">
        <f>'Monte Carlo Inputs'!$C$7+'Monte Carlo Inputs'!$D$7*C2495</f>
        <v>0.59457908275593196</v>
      </c>
      <c r="F2495" s="16">
        <f>'Monte Carlo Inputs'!$C$17*(1+$D2495)</f>
        <v>2733.812741612739</v>
      </c>
      <c r="G2495" s="16">
        <f t="shared" ref="G2495:J2495" si="2489">F2495*(1+$D2495)</f>
        <v>3076.7494570845829</v>
      </c>
      <c r="H2495" s="16">
        <f t="shared" si="2489"/>
        <v>3462.7050629977807</v>
      </c>
      <c r="I2495" s="16">
        <f t="shared" si="2489"/>
        <v>3897.0759629781705</v>
      </c>
      <c r="J2495" s="16">
        <f t="shared" si="2489"/>
        <v>4385.9354998239905</v>
      </c>
      <c r="K2495" s="16">
        <f>F2495*$E2495*(1-'Monte Carlo Inputs'!$C$11)+F2495*'Monte Carlo Inputs'!$C$12-F2495*'Monte Carlo Inputs'!$C$13-'Monte Carlo Inputs'!$C$14*(F2495-'Monte Carlo Inputs'!$C$17)</f>
        <v>1266.4214474332164</v>
      </c>
      <c r="L2495" s="16">
        <f>G2495*$E2495*(1-'Monte Carlo Inputs'!$C$11)+G2495*'Monte Carlo Inputs'!$C$12-G2495*'Monte Carlo Inputs'!$C$13-'Monte Carlo Inputs'!$C$14*(G2495-F2495)</f>
        <v>1425.2847100755728</v>
      </c>
      <c r="M2495" s="16">
        <f>H2495*$E2495*(1-'Monte Carlo Inputs'!$C$11)+H2495*'Monte Carlo Inputs'!$C$12-H2495*'Monte Carlo Inputs'!$C$13-'Monte Carlo Inputs'!$C$14*(H2495-G2495)</f>
        <v>1604.0762014039844</v>
      </c>
      <c r="N2495" s="16">
        <f>I2495*$E2495*(1-'Monte Carlo Inputs'!$C$11)+I2495*'Monte Carlo Inputs'!$C$12-I2495*'Monte Carlo Inputs'!$C$13-'Monte Carlo Inputs'!$C$14*(I2495-H2495)</f>
        <v>1805.2957712387201</v>
      </c>
      <c r="O2495" s="16">
        <f>J2495*$E2495*(1-'Monte Carlo Inputs'!$C$11)+J2495*'Monte Carlo Inputs'!$C$12-J2495*'Monte Carlo Inputs'!$C$13-'Monte Carlo Inputs'!$C$14*(J2495-I2495)</f>
        <v>2031.7568571866159</v>
      </c>
    </row>
    <row r="2496" spans="1:15">
      <c r="A2496">
        <v>2492</v>
      </c>
      <c r="B2496" s="39">
        <v>-0.77685469921049433</v>
      </c>
      <c r="C2496" s="39">
        <v>-1.6086860546833297</v>
      </c>
      <c r="D2496" s="29">
        <f>'Monte Carlo Inputs'!$C$6+'Monte Carlo Inputs'!$D$6*B2496</f>
        <v>7.5981955033356668E-2</v>
      </c>
      <c r="E2496" s="29">
        <f>'Monte Carlo Inputs'!$C$7+'Monte Carlo Inputs'!$D$7*C2496</f>
        <v>0.52524393766337873</v>
      </c>
      <c r="F2496" s="16">
        <f>'Monte Carlo Inputs'!$C$17*(1+$D2496)</f>
        <v>2613.6677669715273</v>
      </c>
      <c r="G2496" s="16">
        <f t="shared" ref="G2496:J2496" si="2490">F2496*(1+$D2496)</f>
        <v>2812.2593537136918</v>
      </c>
      <c r="H2496" s="16">
        <f t="shared" si="2490"/>
        <v>3025.9403174697022</v>
      </c>
      <c r="I2496" s="16">
        <f t="shared" si="2490"/>
        <v>3255.8571786053062</v>
      </c>
      <c r="J2496" s="16">
        <f t="shared" si="2490"/>
        <v>3503.2435723451263</v>
      </c>
      <c r="K2496" s="16">
        <f>F2496*$E2496*(1-'Monte Carlo Inputs'!$C$11)+F2496*'Monte Carlo Inputs'!$C$12-F2496*'Monte Carlo Inputs'!$C$13-'Monte Carlo Inputs'!$C$14*(F2496-'Monte Carlo Inputs'!$C$17)</f>
        <v>1080.0249022098737</v>
      </c>
      <c r="L2496" s="16">
        <f>G2496*$E2496*(1-'Monte Carlo Inputs'!$C$11)+G2496*'Monte Carlo Inputs'!$C$12-G2496*'Monte Carlo Inputs'!$C$13-'Monte Carlo Inputs'!$C$14*(G2496-F2496)</f>
        <v>1162.0873057644897</v>
      </c>
      <c r="M2496" s="16">
        <f>H2496*$E2496*(1-'Monte Carlo Inputs'!$C$11)+H2496*'Monte Carlo Inputs'!$C$12-H2496*'Monte Carlo Inputs'!$C$13-'Monte Carlo Inputs'!$C$14*(H2496-G2496)</f>
        <v>1250.3849711759219</v>
      </c>
      <c r="N2496" s="16">
        <f>I2496*$E2496*(1-'Monte Carlo Inputs'!$C$11)+I2496*'Monte Carlo Inputs'!$C$12-I2496*'Monte Carlo Inputs'!$C$13-'Monte Carlo Inputs'!$C$14*(I2496-H2496)</f>
        <v>1345.3916658301957</v>
      </c>
      <c r="O2496" s="16">
        <f>J2496*$E2496*(1-'Monte Carlo Inputs'!$C$11)+J2496*'Monte Carlo Inputs'!$C$12-J2496*'Monte Carlo Inputs'!$C$13-'Monte Carlo Inputs'!$C$14*(J2496-I2496)</f>
        <v>1447.6171548855584</v>
      </c>
    </row>
    <row r="2497" spans="1:15">
      <c r="A2497">
        <v>2493</v>
      </c>
      <c r="B2497" s="39">
        <v>0.1981120378666163</v>
      </c>
      <c r="C2497" s="39">
        <v>-1.3064639776823379</v>
      </c>
      <c r="D2497" s="29">
        <f>'Monte Carlo Inputs'!$C$6+'Monte Carlo Inputs'!$D$6*B2497</f>
        <v>0.13914444086216782</v>
      </c>
      <c r="E2497" s="29">
        <f>'Monte Carlo Inputs'!$C$7+'Monte Carlo Inputs'!$D$7*C2497</f>
        <v>0.53606103440768782</v>
      </c>
      <c r="F2497" s="16">
        <f>'Monte Carlo Inputs'!$C$17*(1+$D2497)</f>
        <v>2767.0957612982925</v>
      </c>
      <c r="G2497" s="16">
        <f t="shared" ref="G2497:J2497" si="2491">F2497*(1+$D2497)</f>
        <v>3152.1217538162182</v>
      </c>
      <c r="H2497" s="16">
        <f t="shared" si="2491"/>
        <v>3590.7219727804518</v>
      </c>
      <c r="I2497" s="16">
        <f t="shared" si="2491"/>
        <v>4090.3509739744877</v>
      </c>
      <c r="J2497" s="16">
        <f t="shared" si="2491"/>
        <v>4659.5005731781912</v>
      </c>
      <c r="K2497" s="16">
        <f>F2497*$E2497*(1-'Monte Carlo Inputs'!$C$11)+F2497*'Monte Carlo Inputs'!$C$12-F2497*'Monte Carlo Inputs'!$C$13-'Monte Carlo Inputs'!$C$14*(F2497-'Monte Carlo Inputs'!$C$17)</f>
        <v>1167.1138485388144</v>
      </c>
      <c r="L2497" s="16">
        <f>G2497*$E2497*(1-'Monte Carlo Inputs'!$C$11)+G2497*'Monte Carlo Inputs'!$C$12-G2497*'Monte Carlo Inputs'!$C$13-'Monte Carlo Inputs'!$C$14*(G2497-F2497)</f>
        <v>1329.5112524162407</v>
      </c>
      <c r="M2497" s="16">
        <f>H2497*$E2497*(1-'Monte Carlo Inputs'!$C$11)+H2497*'Monte Carlo Inputs'!$C$12-H2497*'Monte Carlo Inputs'!$C$13-'Monte Carlo Inputs'!$C$14*(H2497-G2497)</f>
        <v>1514.5053522536593</v>
      </c>
      <c r="N2497" s="16">
        <f>I2497*$E2497*(1-'Monte Carlo Inputs'!$C$11)+I2497*'Monte Carlo Inputs'!$C$12-I2497*'Monte Carlo Inputs'!$C$13-'Monte Carlo Inputs'!$C$14*(I2497-H2497)</f>
        <v>1725.2403526757553</v>
      </c>
      <c r="O2497" s="16">
        <f>J2497*$E2497*(1-'Monte Carlo Inputs'!$C$11)+J2497*'Monte Carlo Inputs'!$C$12-J2497*'Monte Carlo Inputs'!$C$13-'Monte Carlo Inputs'!$C$14*(J2497-I2497)</f>
        <v>1965.2979569016723</v>
      </c>
    </row>
    <row r="2498" spans="1:15">
      <c r="A2498">
        <v>2494</v>
      </c>
      <c r="B2498" s="39">
        <v>0.65045913133237965</v>
      </c>
      <c r="C2498" s="39">
        <v>1.8635798540511104</v>
      </c>
      <c r="D2498" s="29">
        <f>'Monte Carlo Inputs'!$C$6+'Monte Carlo Inputs'!$D$6*B2498</f>
        <v>0.16844940665658084</v>
      </c>
      <c r="E2498" s="29">
        <f>'Monte Carlo Inputs'!$C$7+'Monte Carlo Inputs'!$D$7*C2498</f>
        <v>0.64952286734800035</v>
      </c>
      <c r="F2498" s="16">
        <f>'Monte Carlo Inputs'!$C$17*(1+$D2498)</f>
        <v>2838.2804537095012</v>
      </c>
      <c r="G2498" s="16">
        <f t="shared" ref="G2498:J2498" si="2492">F2498*(1+$D2498)</f>
        <v>3316.3871120618378</v>
      </c>
      <c r="H2498" s="16">
        <f t="shared" si="2492"/>
        <v>3875.0305533321862</v>
      </c>
      <c r="I2498" s="16">
        <f t="shared" si="2492"/>
        <v>4527.7771508171154</v>
      </c>
      <c r="J2498" s="16">
        <f t="shared" si="2492"/>
        <v>5290.4785253454829</v>
      </c>
      <c r="K2498" s="16">
        <f>F2498*$E2498*(1-'Monte Carlo Inputs'!$C$11)+F2498*'Monte Carlo Inputs'!$C$12-F2498*'Monte Carlo Inputs'!$C$13-'Monte Carlo Inputs'!$C$14*(F2498-'Monte Carlo Inputs'!$C$17)</f>
        <v>1427.3383839858873</v>
      </c>
      <c r="L2498" s="16">
        <f>G2498*$E2498*(1-'Monte Carlo Inputs'!$C$11)+G2498*'Monte Carlo Inputs'!$C$12-G2498*'Monte Carlo Inputs'!$C$13-'Monte Carlo Inputs'!$C$14*(G2498-F2498)</f>
        <v>1667.772687866473</v>
      </c>
      <c r="M2498" s="16">
        <f>H2498*$E2498*(1-'Monte Carlo Inputs'!$C$11)+H2498*'Monte Carlo Inputs'!$C$12-H2498*'Monte Carlo Inputs'!$C$13-'Monte Carlo Inputs'!$C$14*(H2498-G2498)</f>
        <v>1948.7080075756312</v>
      </c>
      <c r="N2498" s="16">
        <f>I2498*$E2498*(1-'Monte Carlo Inputs'!$C$11)+I2498*'Monte Carlo Inputs'!$C$12-I2498*'Monte Carlo Inputs'!$C$13-'Monte Carlo Inputs'!$C$14*(I2498-H2498)</f>
        <v>2276.9667151986741</v>
      </c>
      <c r="O2498" s="16">
        <f>J2498*$E2498*(1-'Monte Carlo Inputs'!$C$11)+J2498*'Monte Carlo Inputs'!$C$12-J2498*'Monte Carlo Inputs'!$C$13-'Monte Carlo Inputs'!$C$14*(J2498-I2498)</f>
        <v>2660.5204073506752</v>
      </c>
    </row>
    <row r="2499" spans="1:15">
      <c r="A2499">
        <v>2495</v>
      </c>
      <c r="B2499" s="39">
        <v>0.4439266717806245</v>
      </c>
      <c r="C2499" s="39">
        <v>2.208492808021369</v>
      </c>
      <c r="D2499" s="29">
        <f>'Monte Carlo Inputs'!$C$6+'Monte Carlo Inputs'!$D$6*B2499</f>
        <v>0.1550693568009974</v>
      </c>
      <c r="E2499" s="29">
        <f>'Monte Carlo Inputs'!$C$7+'Monte Carlo Inputs'!$D$7*C2499</f>
        <v>0.66186795089876105</v>
      </c>
      <c r="F2499" s="16">
        <f>'Monte Carlo Inputs'!$C$17*(1+$D2499)</f>
        <v>2805.7789746053031</v>
      </c>
      <c r="G2499" s="16">
        <f t="shared" ref="G2499:J2499" si="2493">F2499*(1+$D2499)</f>
        <v>3240.8693155231094</v>
      </c>
      <c r="H2499" s="16">
        <f t="shared" si="2493"/>
        <v>3743.4288357573664</v>
      </c>
      <c r="I2499" s="16">
        <f t="shared" si="2493"/>
        <v>4323.9199375485678</v>
      </c>
      <c r="J2499" s="16">
        <f t="shared" si="2493"/>
        <v>4994.4274211232323</v>
      </c>
      <c r="K2499" s="16">
        <f>F2499*$E2499*(1-'Monte Carlo Inputs'!$C$11)+F2499*'Monte Carlo Inputs'!$C$12-F2499*'Monte Carlo Inputs'!$C$13-'Monte Carlo Inputs'!$C$14*(F2499-'Monte Carlo Inputs'!$C$17)</f>
        <v>1435.1746400859829</v>
      </c>
      <c r="L2499" s="16">
        <f>G2499*$E2499*(1-'Monte Carlo Inputs'!$C$11)+G2499*'Monte Carlo Inputs'!$C$12-G2499*'Monte Carlo Inputs'!$C$13-'Monte Carlo Inputs'!$C$14*(G2499-F2499)</f>
        <v>1657.7262484212195</v>
      </c>
      <c r="M2499" s="16">
        <f>H2499*$E2499*(1-'Monte Carlo Inputs'!$C$11)+H2499*'Monte Carlo Inputs'!$C$12-H2499*'Monte Carlo Inputs'!$C$13-'Monte Carlo Inputs'!$C$14*(H2499-G2499)</f>
        <v>1914.7887915160277</v>
      </c>
      <c r="N2499" s="16">
        <f>I2499*$E2499*(1-'Monte Carlo Inputs'!$C$11)+I2499*'Monte Carlo Inputs'!$C$12-I2499*'Monte Carlo Inputs'!$C$13-'Monte Carlo Inputs'!$C$14*(I2499-H2499)</f>
        <v>2211.713857826177</v>
      </c>
      <c r="O2499" s="16">
        <f>J2499*$E2499*(1-'Monte Carlo Inputs'!$C$11)+J2499*'Monte Carlo Inputs'!$C$12-J2499*'Monte Carlo Inputs'!$C$13-'Monte Carlo Inputs'!$C$14*(J2499-I2499)</f>
        <v>2554.6829031871353</v>
      </c>
    </row>
    <row r="2500" spans="1:15">
      <c r="A2500">
        <v>2496</v>
      </c>
      <c r="B2500" s="39">
        <v>-8.0201308034701352E-2</v>
      </c>
      <c r="C2500" s="39">
        <v>-0.27725263046253479</v>
      </c>
      <c r="D2500" s="29">
        <f>'Monte Carlo Inputs'!$C$6+'Monte Carlo Inputs'!$D$6*B2500</f>
        <v>0.12111412034152973</v>
      </c>
      <c r="E2500" s="29">
        <f>'Monte Carlo Inputs'!$C$7+'Monte Carlo Inputs'!$D$7*C2500</f>
        <v>0.57289844490957087</v>
      </c>
      <c r="F2500" s="16">
        <f>'Monte Carlo Inputs'!$C$17*(1+$D2500)</f>
        <v>2723.2983097216106</v>
      </c>
      <c r="G2500" s="16">
        <f t="shared" ref="G2500:J2500" si="2494">F2500*(1+$D2500)</f>
        <v>3053.1281889311185</v>
      </c>
      <c r="H2500" s="16">
        <f t="shared" si="2494"/>
        <v>3422.9051238234388</v>
      </c>
      <c r="I2500" s="16">
        <f t="shared" si="2494"/>
        <v>3837.4672669078295</v>
      </c>
      <c r="J2500" s="16">
        <f t="shared" si="2494"/>
        <v>4302.2387392787859</v>
      </c>
      <c r="K2500" s="16">
        <f>F2500*$E2500*(1-'Monte Carlo Inputs'!$C$11)+F2500*'Monte Carlo Inputs'!$C$12-F2500*'Monte Carlo Inputs'!$C$13-'Monte Carlo Inputs'!$C$14*(F2500-'Monte Carlo Inputs'!$C$17)</f>
        <v>1219.380793075715</v>
      </c>
      <c r="L2500" s="16">
        <f>G2500*$E2500*(1-'Monte Carlo Inputs'!$C$11)+G2500*'Monte Carlo Inputs'!$C$12-G2500*'Monte Carlo Inputs'!$C$13-'Monte Carlo Inputs'!$C$14*(G2500-F2500)</f>
        <v>1367.0650251904376</v>
      </c>
      <c r="M2500" s="16">
        <f>H2500*$E2500*(1-'Monte Carlo Inputs'!$C$11)+H2500*'Monte Carlo Inputs'!$C$12-H2500*'Monte Carlo Inputs'!$C$13-'Monte Carlo Inputs'!$C$14*(H2500-G2500)</f>
        <v>1532.6359031660486</v>
      </c>
      <c r="N2500" s="16">
        <f>I2500*$E2500*(1-'Monte Carlo Inputs'!$C$11)+I2500*'Monte Carlo Inputs'!$C$12-I2500*'Monte Carlo Inputs'!$C$13-'Monte Carlo Inputs'!$C$14*(I2500-H2500)</f>
        <v>1718.2597523818508</v>
      </c>
      <c r="O2500" s="16">
        <f>J2500*$E2500*(1-'Monte Carlo Inputs'!$C$11)+J2500*'Monte Carlo Inputs'!$C$12-J2500*'Monte Carlo Inputs'!$C$13-'Monte Carlo Inputs'!$C$14*(J2500-I2500)</f>
        <v>1926.3652708098332</v>
      </c>
    </row>
    <row r="2501" spans="1:15">
      <c r="A2501">
        <v>2497</v>
      </c>
      <c r="B2501" s="39">
        <v>9.3868929155527022E-3</v>
      </c>
      <c r="C2501" s="39">
        <v>-1.4674176715369081</v>
      </c>
      <c r="D2501" s="29">
        <f>'Monte Carlo Inputs'!$C$6+'Monte Carlo Inputs'!$D$6*B2501</f>
        <v>0.12691802447257042</v>
      </c>
      <c r="E2501" s="29">
        <f>'Monte Carlo Inputs'!$C$7+'Monte Carlo Inputs'!$D$7*C2501</f>
        <v>0.53030019888218427</v>
      </c>
      <c r="F2501" s="16">
        <f>'Monte Carlo Inputs'!$C$17*(1+$D2501)</f>
        <v>2737.3965732463216</v>
      </c>
      <c r="G2501" s="16">
        <f t="shared" ref="G2501:J2501" si="2495">F2501*(1+$D2501)</f>
        <v>3084.8215385207291</v>
      </c>
      <c r="H2501" s="16">
        <f t="shared" si="2495"/>
        <v>3476.3409940402157</v>
      </c>
      <c r="I2501" s="16">
        <f t="shared" si="2495"/>
        <v>3917.551325396812</v>
      </c>
      <c r="J2501" s="16">
        <f t="shared" si="2495"/>
        <v>4414.7592003860755</v>
      </c>
      <c r="K2501" s="16">
        <f>F2501*$E2501*(1-'Monte Carlo Inputs'!$C$11)+F2501*'Monte Carlo Inputs'!$C$12-F2501*'Monte Carlo Inputs'!$C$13-'Monte Carlo Inputs'!$C$14*(F2501-'Monte Carlo Inputs'!$C$17)</f>
        <v>1142.9288998477411</v>
      </c>
      <c r="L2501" s="16">
        <f>G2501*$E2501*(1-'Monte Carlo Inputs'!$C$11)+G2501*'Monte Carlo Inputs'!$C$12-G2501*'Monte Carlo Inputs'!$C$13-'Monte Carlo Inputs'!$C$14*(G2501-F2501)</f>
        <v>1287.9871779290247</v>
      </c>
      <c r="M2501" s="16">
        <f>H2501*$E2501*(1-'Monte Carlo Inputs'!$C$11)+H2501*'Monte Carlo Inputs'!$C$12-H2501*'Monte Carlo Inputs'!$C$13-'Monte Carlo Inputs'!$C$14*(H2501-G2501)</f>
        <v>1451.4559660977779</v>
      </c>
      <c r="N2501" s="16">
        <f>I2501*$E2501*(1-'Monte Carlo Inputs'!$C$11)+I2501*'Monte Carlo Inputs'!$C$12-I2501*'Monte Carlo Inputs'!$C$13-'Monte Carlo Inputs'!$C$14*(I2501-H2501)</f>
        <v>1635.6718899238342</v>
      </c>
      <c r="O2501" s="16">
        <f>J2501*$E2501*(1-'Monte Carlo Inputs'!$C$11)+J2501*'Monte Carlo Inputs'!$C$12-J2501*'Monte Carlo Inputs'!$C$13-'Monte Carlo Inputs'!$C$14*(J2501-I2501)</f>
        <v>1843.2681348782826</v>
      </c>
    </row>
    <row r="2502" spans="1:15">
      <c r="A2502">
        <v>2498</v>
      </c>
      <c r="B2502" s="39">
        <v>-0.87509674544577798</v>
      </c>
      <c r="C2502" s="39">
        <v>-1.7479453542053676</v>
      </c>
      <c r="D2502" s="29">
        <f>'Monte Carlo Inputs'!$C$6+'Monte Carlo Inputs'!$D$6*B2502</f>
        <v>6.9617418052605559E-2</v>
      </c>
      <c r="E2502" s="29">
        <f>'Monte Carlo Inputs'!$C$7+'Monte Carlo Inputs'!$D$7*C2502</f>
        <v>0.52025958532743199</v>
      </c>
      <c r="F2502" s="16">
        <f>'Monte Carlo Inputs'!$C$17*(1+$D2502)</f>
        <v>2598.2076701915844</v>
      </c>
      <c r="G2502" s="16">
        <f t="shared" ref="G2502:J2502" si="2496">F2502*(1+$D2502)</f>
        <v>2779.0881797547981</v>
      </c>
      <c r="H2502" s="16">
        <f t="shared" si="2496"/>
        <v>2972.5611233698423</v>
      </c>
      <c r="I2502" s="16">
        <f t="shared" si="2496"/>
        <v>3179.5031537824034</v>
      </c>
      <c r="J2502" s="16">
        <f t="shared" si="2496"/>
        <v>3400.8519540388506</v>
      </c>
      <c r="K2502" s="16">
        <f>F2502*$E2502*(1-'Monte Carlo Inputs'!$C$11)+F2502*'Monte Carlo Inputs'!$C$12-F2502*'Monte Carlo Inputs'!$C$13-'Monte Carlo Inputs'!$C$14*(F2502-'Monte Carlo Inputs'!$C$17)</f>
        <v>1064.1804433825077</v>
      </c>
      <c r="L2502" s="16">
        <f>G2502*$E2502*(1-'Monte Carlo Inputs'!$C$11)+G2502*'Monte Carlo Inputs'!$C$12-G2502*'Monte Carlo Inputs'!$C$13-'Monte Carlo Inputs'!$C$14*(G2502-F2502)</f>
        <v>1138.2659381928747</v>
      </c>
      <c r="M2502" s="16">
        <f>H2502*$E2502*(1-'Monte Carlo Inputs'!$C$11)+H2502*'Monte Carlo Inputs'!$C$12-H2502*'Monte Carlo Inputs'!$C$13-'Monte Carlo Inputs'!$C$14*(H2502-G2502)</f>
        <v>1217.5090738670895</v>
      </c>
      <c r="N2502" s="16">
        <f>I2502*$E2502*(1-'Monte Carlo Inputs'!$C$11)+I2502*'Monte Carlo Inputs'!$C$12-I2502*'Monte Carlo Inputs'!$C$13-'Monte Carlo Inputs'!$C$14*(I2502-H2502)</f>
        <v>1302.2689120453351</v>
      </c>
      <c r="O2502" s="16">
        <f>J2502*$E2502*(1-'Monte Carlo Inputs'!$C$11)+J2502*'Monte Carlo Inputs'!$C$12-J2502*'Monte Carlo Inputs'!$C$13-'Monte Carlo Inputs'!$C$14*(J2502-I2502)</f>
        <v>1392.929511312107</v>
      </c>
    </row>
    <row r="2503" spans="1:15">
      <c r="A2503">
        <v>2499</v>
      </c>
      <c r="B2503" s="39">
        <v>-1.3199405119982299</v>
      </c>
      <c r="C2503" s="39">
        <v>-0.8061678660193371</v>
      </c>
      <c r="D2503" s="29">
        <f>'Monte Carlo Inputs'!$C$6+'Monte Carlo Inputs'!$D$6*B2503</f>
        <v>4.0798549641629211E-2</v>
      </c>
      <c r="E2503" s="29">
        <f>'Monte Carlo Inputs'!$C$7+'Monte Carlo Inputs'!$D$7*C2503</f>
        <v>0.55396757351416925</v>
      </c>
      <c r="F2503" s="16">
        <f>'Monte Carlo Inputs'!$C$17*(1+$D2503)</f>
        <v>2528.203756934482</v>
      </c>
      <c r="G2503" s="16">
        <f t="shared" ref="G2503:J2503" si="2497">F2503*(1+$D2503)</f>
        <v>2631.3508034159272</v>
      </c>
      <c r="H2503" s="16">
        <f t="shared" si="2497"/>
        <v>2738.7060997936328</v>
      </c>
      <c r="I2503" s="16">
        <f t="shared" si="2497"/>
        <v>2850.4413365598962</v>
      </c>
      <c r="J2503" s="16">
        <f t="shared" si="2497"/>
        <v>2966.7352089300871</v>
      </c>
      <c r="K2503" s="16">
        <f>F2503*$E2503*(1-'Monte Carlo Inputs'!$C$11)+F2503*'Monte Carlo Inputs'!$C$12-F2503*'Monte Carlo Inputs'!$C$13-'Monte Carlo Inputs'!$C$14*(F2503-'Monte Carlo Inputs'!$C$17)</f>
        <v>1095.0516600842989</v>
      </c>
      <c r="L2503" s="16">
        <f>G2503*$E2503*(1-'Monte Carlo Inputs'!$C$11)+G2503*'Monte Carlo Inputs'!$C$12-G2503*'Monte Carlo Inputs'!$C$13-'Monte Carlo Inputs'!$C$14*(G2503-F2503)</f>
        <v>1139.7281795983968</v>
      </c>
      <c r="M2503" s="16">
        <f>H2503*$E2503*(1-'Monte Carlo Inputs'!$C$11)+H2503*'Monte Carlo Inputs'!$C$12-H2503*'Monte Carlo Inputs'!$C$13-'Monte Carlo Inputs'!$C$14*(H2503-G2503)</f>
        <v>1186.2274363117056</v>
      </c>
      <c r="N2503" s="16">
        <f>I2503*$E2503*(1-'Monte Carlo Inputs'!$C$11)+I2503*'Monte Carlo Inputs'!$C$12-I2503*'Monte Carlo Inputs'!$C$13-'Monte Carlo Inputs'!$C$14*(I2503-H2503)</f>
        <v>1234.6237952583315</v>
      </c>
      <c r="O2503" s="16">
        <f>J2503*$E2503*(1-'Monte Carlo Inputs'!$C$11)+J2503*'Monte Carlo Inputs'!$C$12-J2503*'Monte Carlo Inputs'!$C$13-'Monte Carlo Inputs'!$C$14*(J2503-I2503)</f>
        <v>1284.9946554579151</v>
      </c>
    </row>
    <row r="2504" spans="1:15">
      <c r="A2504">
        <v>2500</v>
      </c>
      <c r="B2504" s="39">
        <v>0.96708210464228817</v>
      </c>
      <c r="C2504" s="39">
        <v>-0.8075694393653402</v>
      </c>
      <c r="D2504" s="29">
        <f>'Monte Carlo Inputs'!$C$6+'Monte Carlo Inputs'!$D$6*B2504</f>
        <v>0.1889615875384825</v>
      </c>
      <c r="E2504" s="29">
        <f>'Monte Carlo Inputs'!$C$7+'Monte Carlo Inputs'!$D$7*C2504</f>
        <v>0.55391740856715943</v>
      </c>
      <c r="F2504" s="16">
        <f>'Monte Carlo Inputs'!$C$17*(1+$D2504)</f>
        <v>2888.1065922897283</v>
      </c>
      <c r="G2504" s="16">
        <f t="shared" ref="G2504:J2504" si="2498">F2504*(1+$D2504)</f>
        <v>3433.8477989491521</v>
      </c>
      <c r="H2504" s="16">
        <f t="shared" si="2498"/>
        <v>4082.7131304041077</v>
      </c>
      <c r="I2504" s="16">
        <f t="shared" si="2498"/>
        <v>4854.1890849894753</v>
      </c>
      <c r="J2504" s="16">
        <f t="shared" si="2498"/>
        <v>5771.4443607010598</v>
      </c>
      <c r="K2504" s="16">
        <f>F2504*$E2504*(1-'Monte Carlo Inputs'!$C$11)+F2504*'Monte Carlo Inputs'!$C$12-F2504*'Monte Carlo Inputs'!$C$13-'Monte Carlo Inputs'!$C$14*(F2504-'Monte Carlo Inputs'!$C$17)</f>
        <v>1256.6315496977199</v>
      </c>
      <c r="L2504" s="16">
        <f>G2504*$E2504*(1-'Monte Carlo Inputs'!$C$11)+G2504*'Monte Carlo Inputs'!$C$12-G2504*'Monte Carlo Inputs'!$C$13-'Monte Carlo Inputs'!$C$14*(G2504-F2504)</f>
        <v>1494.0866422795448</v>
      </c>
      <c r="M2504" s="16">
        <f>H2504*$E2504*(1-'Monte Carlo Inputs'!$C$11)+H2504*'Monte Carlo Inputs'!$C$12-H2504*'Monte Carlo Inputs'!$C$13-'Monte Carlo Inputs'!$C$14*(H2504-G2504)</f>
        <v>1776.4116261247279</v>
      </c>
      <c r="N2504" s="16">
        <f>I2504*$E2504*(1-'Monte Carlo Inputs'!$C$11)+I2504*'Monte Carlo Inputs'!$C$12-I2504*'Monte Carlo Inputs'!$C$13-'Monte Carlo Inputs'!$C$14*(I2504-H2504)</f>
        <v>2112.0851871190739</v>
      </c>
      <c r="O2504" s="16">
        <f>J2504*$E2504*(1-'Monte Carlo Inputs'!$C$11)+J2504*'Monte Carlo Inputs'!$C$12-J2504*'Monte Carlo Inputs'!$C$13-'Monte Carlo Inputs'!$C$14*(J2504-I2504)</f>
        <v>2511.1881570936071</v>
      </c>
    </row>
    <row r="2505" spans="1:15">
      <c r="A2505">
        <v>2501</v>
      </c>
      <c r="B2505" s="39">
        <v>0.36332829809014977</v>
      </c>
      <c r="C2505" s="39">
        <v>0.18781977858135315</v>
      </c>
      <c r="D2505" s="29">
        <f>'Monte Carlo Inputs'!$C$6+'Monte Carlo Inputs'!$D$6*B2505</f>
        <v>0.14984785185887833</v>
      </c>
      <c r="E2505" s="29">
        <f>'Monte Carlo Inputs'!$C$7+'Monte Carlo Inputs'!$D$7*C2505</f>
        <v>0.58954426142852778</v>
      </c>
      <c r="F2505" s="16">
        <f>'Monte Carlo Inputs'!$C$17*(1+$D2505)</f>
        <v>2793.0954169504021</v>
      </c>
      <c r="G2505" s="16">
        <f t="shared" ref="G2505:J2505" si="2499">F2505*(1+$D2505)</f>
        <v>3211.6347652172981</v>
      </c>
      <c r="H2505" s="16">
        <f t="shared" si="2499"/>
        <v>3692.8913357404035</v>
      </c>
      <c r="I2505" s="16">
        <f t="shared" si="2499"/>
        <v>4246.2631695493674</v>
      </c>
      <c r="J2505" s="16">
        <f t="shared" si="2499"/>
        <v>4882.5565839338124</v>
      </c>
      <c r="K2505" s="16">
        <f>F2505*$E2505*(1-'Monte Carlo Inputs'!$C$11)+F2505*'Monte Carlo Inputs'!$C$12-F2505*'Monte Carlo Inputs'!$C$13-'Monte Carlo Inputs'!$C$14*(F2505-'Monte Carlo Inputs'!$C$17)</f>
        <v>1284.7601247137263</v>
      </c>
      <c r="L2505" s="16">
        <f>G2505*$E2505*(1-'Monte Carlo Inputs'!$C$11)+G2505*'Monte Carlo Inputs'!$C$12-G2505*'Monte Carlo Inputs'!$C$13-'Monte Carlo Inputs'!$C$14*(G2505-F2505)</f>
        <v>1477.278669556023</v>
      </c>
      <c r="M2505" s="16">
        <f>H2505*$E2505*(1-'Monte Carlo Inputs'!$C$11)+H2505*'Monte Carlo Inputs'!$C$12-H2505*'Monte Carlo Inputs'!$C$13-'Monte Carlo Inputs'!$C$14*(H2505-G2505)</f>
        <v>1698.6457047859349</v>
      </c>
      <c r="N2505" s="16">
        <f>I2505*$E2505*(1-'Monte Carlo Inputs'!$C$11)+I2505*'Monte Carlo Inputs'!$C$12-I2505*'Monte Carlo Inputs'!$C$13-'Monte Carlo Inputs'!$C$14*(I2505-H2505)</f>
        <v>1953.1841147174182</v>
      </c>
      <c r="O2505" s="16">
        <f>J2505*$E2505*(1-'Monte Carlo Inputs'!$C$11)+J2505*'Monte Carlo Inputs'!$C$12-J2505*'Monte Carlo Inputs'!$C$13-'Monte Carlo Inputs'!$C$14*(J2505-I2505)</f>
        <v>2245.8645585927079</v>
      </c>
    </row>
    <row r="2506" spans="1:15">
      <c r="A2506">
        <v>2502</v>
      </c>
      <c r="B2506" s="39">
        <v>-1.5468233173507215</v>
      </c>
      <c r="C2506" s="39">
        <v>-0.71387657694426465</v>
      </c>
      <c r="D2506" s="29">
        <f>'Monte Carlo Inputs'!$C$6+'Monte Carlo Inputs'!$D$6*B2506</f>
        <v>2.6100117958883229E-2</v>
      </c>
      <c r="E2506" s="29">
        <f>'Monte Carlo Inputs'!$C$7+'Monte Carlo Inputs'!$D$7*C2506</f>
        <v>0.55727085238938778</v>
      </c>
      <c r="F2506" s="16">
        <f>'Monte Carlo Inputs'!$C$17*(1+$D2506)</f>
        <v>2492.4997965339235</v>
      </c>
      <c r="G2506" s="16">
        <f t="shared" ref="G2506:J2506" si="2500">F2506*(1+$D2506)</f>
        <v>2557.5543352359509</v>
      </c>
      <c r="H2506" s="16">
        <f t="shared" si="2500"/>
        <v>2624.3068050718621</v>
      </c>
      <c r="I2506" s="16">
        <f t="shared" si="2500"/>
        <v>2692.8015222445374</v>
      </c>
      <c r="J2506" s="16">
        <f t="shared" si="2500"/>
        <v>2763.0839596149799</v>
      </c>
      <c r="K2506" s="16">
        <f>F2506*$E2506*(1-'Monte Carlo Inputs'!$C$11)+F2506*'Monte Carlo Inputs'!$C$12-F2506*'Monte Carlo Inputs'!$C$13-'Monte Carlo Inputs'!$C$14*(F2506-'Monte Carlo Inputs'!$C$17)</f>
        <v>1084.8706709605667</v>
      </c>
      <c r="L2506" s="16">
        <f>G2506*$E2506*(1-'Monte Carlo Inputs'!$C$11)+G2506*'Monte Carlo Inputs'!$C$12-G2506*'Monte Carlo Inputs'!$C$13-'Monte Carlo Inputs'!$C$14*(G2506-F2506)</f>
        <v>1113.1859234427704</v>
      </c>
      <c r="M2506" s="16">
        <f>H2506*$E2506*(1-'Monte Carlo Inputs'!$C$11)+H2506*'Monte Carlo Inputs'!$C$12-H2506*'Monte Carlo Inputs'!$C$13-'Monte Carlo Inputs'!$C$14*(H2506-G2506)</f>
        <v>1142.2402073547948</v>
      </c>
      <c r="N2506" s="16">
        <f>I2506*$E2506*(1-'Monte Carlo Inputs'!$C$11)+I2506*'Monte Carlo Inputs'!$C$12-I2506*'Monte Carlo Inputs'!$C$13-'Monte Carlo Inputs'!$C$14*(I2506-H2506)</f>
        <v>1172.0528115041341</v>
      </c>
      <c r="O2506" s="16">
        <f>J2506*$E2506*(1-'Monte Carlo Inputs'!$C$11)+J2506*'Monte Carlo Inputs'!$C$12-J2506*'Monte Carlo Inputs'!$C$13-'Monte Carlo Inputs'!$C$14*(J2506-I2506)</f>
        <v>1202.6435281384324</v>
      </c>
    </row>
    <row r="2507" spans="1:15">
      <c r="A2507">
        <v>2503</v>
      </c>
      <c r="B2507" s="39">
        <v>0.39495188242250229</v>
      </c>
      <c r="C2507" s="39">
        <v>2.0428475924465541</v>
      </c>
      <c r="D2507" s="29">
        <f>'Monte Carlo Inputs'!$C$6+'Monte Carlo Inputs'!$D$6*B2507</f>
        <v>0.15189656195460588</v>
      </c>
      <c r="E2507" s="29">
        <f>'Monte Carlo Inputs'!$C$7+'Monte Carlo Inputs'!$D$7*C2507</f>
        <v>0.65593919698413949</v>
      </c>
      <c r="F2507" s="16">
        <f>'Monte Carlo Inputs'!$C$17*(1+$D2507)</f>
        <v>2798.0719386439332</v>
      </c>
      <c r="G2507" s="16">
        <f t="shared" ref="G2507:J2507" si="2501">F2507*(1+$D2507)</f>
        <v>3223.0894462256051</v>
      </c>
      <c r="H2507" s="16">
        <f t="shared" si="2501"/>
        <v>3712.6656519794487</v>
      </c>
      <c r="I2507" s="16">
        <f t="shared" si="2501"/>
        <v>4276.606800202082</v>
      </c>
      <c r="J2507" s="16">
        <f t="shared" si="2501"/>
        <v>4926.2086699844658</v>
      </c>
      <c r="K2507" s="16">
        <f>F2507*$E2507*(1-'Monte Carlo Inputs'!$C$11)+F2507*'Monte Carlo Inputs'!$C$12-F2507*'Monte Carlo Inputs'!$C$13-'Monte Carlo Inputs'!$C$14*(F2507-'Monte Carlo Inputs'!$C$17)</f>
        <v>1419.3162453151065</v>
      </c>
      <c r="L2507" s="16">
        <f>G2507*$E2507*(1-'Monte Carlo Inputs'!$C$11)+G2507*'Monte Carlo Inputs'!$C$12-G2507*'Monte Carlo Inputs'!$C$13-'Monte Carlo Inputs'!$C$14*(G2507-F2507)</f>
        <v>1634.9055033047912</v>
      </c>
      <c r="M2507" s="16">
        <f>H2507*$E2507*(1-'Monte Carlo Inputs'!$C$11)+H2507*'Monte Carlo Inputs'!$C$12-H2507*'Monte Carlo Inputs'!$C$13-'Monte Carlo Inputs'!$C$14*(H2507-G2507)</f>
        <v>1883.2420283774529</v>
      </c>
      <c r="N2507" s="16">
        <f>I2507*$E2507*(1-'Monte Carlo Inputs'!$C$11)+I2507*'Monte Carlo Inputs'!$C$12-I2507*'Monte Carlo Inputs'!$C$13-'Monte Carlo Inputs'!$C$14*(I2507-H2507)</f>
        <v>2169.3000178164066</v>
      </c>
      <c r="O2507" s="16">
        <f>J2507*$E2507*(1-'Monte Carlo Inputs'!$C$11)+J2507*'Monte Carlo Inputs'!$C$12-J2507*'Monte Carlo Inputs'!$C$13-'Monte Carlo Inputs'!$C$14*(J2507-I2507)</f>
        <v>2498.8092323707838</v>
      </c>
    </row>
    <row r="2508" spans="1:15">
      <c r="A2508">
        <v>2504</v>
      </c>
      <c r="B2508" s="39">
        <v>1.3113844137886219</v>
      </c>
      <c r="C2508" s="39">
        <v>-0.90642719685937923</v>
      </c>
      <c r="D2508" s="29">
        <f>'Monte Carlo Inputs'!$C$6+'Monte Carlo Inputs'!$D$6*B2508</f>
        <v>0.21126695334765705</v>
      </c>
      <c r="E2508" s="29">
        <f>'Monte Carlo Inputs'!$C$7+'Monte Carlo Inputs'!$D$7*C2508</f>
        <v>0.55037910343290231</v>
      </c>
      <c r="F2508" s="16">
        <f>'Monte Carlo Inputs'!$C$17*(1+$D2508)</f>
        <v>2942.2885563767941</v>
      </c>
      <c r="G2508" s="16">
        <f t="shared" ref="G2508:J2508" si="2502">F2508*(1+$D2508)</f>
        <v>3563.8968955521955</v>
      </c>
      <c r="H2508" s="16">
        <f t="shared" si="2502"/>
        <v>4316.8305347206806</v>
      </c>
      <c r="I2508" s="16">
        <f t="shared" si="2502"/>
        <v>5228.8341699092562</v>
      </c>
      <c r="J2508" s="16">
        <f t="shared" si="2502"/>
        <v>6333.5140345461095</v>
      </c>
      <c r="K2508" s="16">
        <f>F2508*$E2508*(1-'Monte Carlo Inputs'!$C$11)+F2508*'Monte Carlo Inputs'!$C$12-F2508*'Monte Carlo Inputs'!$C$13-'Monte Carlo Inputs'!$C$14*(F2508-'Monte Carlo Inputs'!$C$17)</f>
        <v>1273.5623722313067</v>
      </c>
      <c r="L2508" s="16">
        <f>G2508*$E2508*(1-'Monte Carlo Inputs'!$C$11)+G2508*'Monte Carlo Inputs'!$C$12-G2508*'Monte Carlo Inputs'!$C$13-'Monte Carlo Inputs'!$C$14*(G2508-F2508)</f>
        <v>1542.6240145108295</v>
      </c>
      <c r="M2508" s="16">
        <f>H2508*$E2508*(1-'Monte Carlo Inputs'!$C$11)+H2508*'Monte Carlo Inputs'!$C$12-H2508*'Monte Carlo Inputs'!$C$13-'Monte Carlo Inputs'!$C$14*(H2508-G2508)</f>
        <v>1868.5294902174642</v>
      </c>
      <c r="N2508" s="16">
        <f>I2508*$E2508*(1-'Monte Carlo Inputs'!$C$11)+I2508*'Monte Carlo Inputs'!$C$12-I2508*'Monte Carlo Inputs'!$C$13-'Monte Carlo Inputs'!$C$14*(I2508-H2508)</f>
        <v>2263.2880228559588</v>
      </c>
      <c r="O2508" s="16">
        <f>J2508*$E2508*(1-'Monte Carlo Inputs'!$C$11)+J2508*'Monte Carlo Inputs'!$C$12-J2508*'Monte Carlo Inputs'!$C$13-'Monte Carlo Inputs'!$C$14*(J2508-I2508)</f>
        <v>2741.4459879929791</v>
      </c>
    </row>
    <row r="2509" spans="1:15">
      <c r="A2509">
        <v>2505</v>
      </c>
      <c r="B2509" s="39">
        <v>1.1913029740576098</v>
      </c>
      <c r="C2509" s="39">
        <v>1.3583525771074116</v>
      </c>
      <c r="D2509" s="29">
        <f>'Monte Carlo Inputs'!$C$6+'Monte Carlo Inputs'!$D$6*B2509</f>
        <v>0.20348756770620269</v>
      </c>
      <c r="E2509" s="29">
        <f>'Monte Carlo Inputs'!$C$7+'Monte Carlo Inputs'!$D$7*C2509</f>
        <v>0.63143983255850056</v>
      </c>
      <c r="F2509" s="16">
        <f>'Monte Carlo Inputs'!$C$17*(1+$D2509)</f>
        <v>2923.3916507151375</v>
      </c>
      <c r="G2509" s="16">
        <f t="shared" ref="G2509:J2509" si="2503">F2509*(1+$D2509)</f>
        <v>3518.2655071717818</v>
      </c>
      <c r="H2509" s="16">
        <f t="shared" si="2503"/>
        <v>4234.1887977707975</v>
      </c>
      <c r="I2509" s="16">
        <f t="shared" si="2503"/>
        <v>5095.7935774380276</v>
      </c>
      <c r="J2509" s="16">
        <f t="shared" si="2503"/>
        <v>6132.7242180437806</v>
      </c>
      <c r="K2509" s="16">
        <f>F2509*$E2509*(1-'Monte Carlo Inputs'!$C$11)+F2509*'Monte Carlo Inputs'!$C$12-F2509*'Monte Carlo Inputs'!$C$13-'Monte Carlo Inputs'!$C$14*(F2509-'Monte Carlo Inputs'!$C$17)</f>
        <v>1433.7444419724138</v>
      </c>
      <c r="L2509" s="16">
        <f>G2509*$E2509*(1-'Monte Carlo Inputs'!$C$11)+G2509*'Monte Carlo Inputs'!$C$12-G2509*'Monte Carlo Inputs'!$C$13-'Monte Carlo Inputs'!$C$14*(G2509-F2509)</f>
        <v>1725.4936111816671</v>
      </c>
      <c r="M2509" s="16">
        <f>H2509*$E2509*(1-'Monte Carlo Inputs'!$C$11)+H2509*'Monte Carlo Inputs'!$C$12-H2509*'Monte Carlo Inputs'!$C$13-'Monte Carlo Inputs'!$C$14*(H2509-G2509)</f>
        <v>2076.6101092136169</v>
      </c>
      <c r="N2509" s="16">
        <f>I2509*$E2509*(1-'Monte Carlo Inputs'!$C$11)+I2509*'Monte Carlo Inputs'!$C$12-I2509*'Monte Carlo Inputs'!$C$13-'Monte Carlo Inputs'!$C$14*(I2509-H2509)</f>
        <v>2499.1744494116069</v>
      </c>
      <c r="O2509" s="16">
        <f>J2509*$E2509*(1-'Monte Carlo Inputs'!$C$11)+J2509*'Monte Carlo Inputs'!$C$12-J2509*'Monte Carlo Inputs'!$C$13-'Monte Carlo Inputs'!$C$14*(J2509-I2509)</f>
        <v>3007.7253793958635</v>
      </c>
    </row>
    <row r="2510" spans="1:15">
      <c r="A2510">
        <v>2506</v>
      </c>
      <c r="B2510" s="39">
        <v>-0.50742759146928695</v>
      </c>
      <c r="C2510" s="39">
        <v>0.8403044494545503</v>
      </c>
      <c r="D2510" s="29">
        <f>'Monte Carlo Inputs'!$C$6+'Monte Carlo Inputs'!$D$6*B2510</f>
        <v>9.3436587306883812E-2</v>
      </c>
      <c r="E2510" s="29">
        <f>'Monte Carlo Inputs'!$C$7+'Monte Carlo Inputs'!$D$7*C2510</f>
        <v>0.61289791540063931</v>
      </c>
      <c r="F2510" s="16">
        <f>'Monte Carlo Inputs'!$C$17*(1+$D2510)</f>
        <v>2656.066814227152</v>
      </c>
      <c r="G2510" s="16">
        <f t="shared" ref="G2510:J2510" si="2504">F2510*(1+$D2510)</f>
        <v>2904.2406330076042</v>
      </c>
      <c r="H2510" s="16">
        <f t="shared" si="2504"/>
        <v>3175.6029664738189</v>
      </c>
      <c r="I2510" s="16">
        <f t="shared" si="2504"/>
        <v>3472.3204703027495</v>
      </c>
      <c r="J2510" s="16">
        <f t="shared" si="2504"/>
        <v>3796.7622450836725</v>
      </c>
      <c r="K2510" s="16">
        <f>F2510*$E2510*(1-'Monte Carlo Inputs'!$C$11)+F2510*'Monte Carlo Inputs'!$C$12-F2510*'Monte Carlo Inputs'!$C$13-'Monte Carlo Inputs'!$C$14*(F2510-'Monte Carlo Inputs'!$C$17)</f>
        <v>1263.8704401244026</v>
      </c>
      <c r="L2510" s="16">
        <f>G2510*$E2510*(1-'Monte Carlo Inputs'!$C$11)+G2510*'Monte Carlo Inputs'!$C$12-G2510*'Monte Carlo Inputs'!$C$13-'Monte Carlo Inputs'!$C$14*(G2510-F2510)</f>
        <v>1381.9621808476766</v>
      </c>
      <c r="M2510" s="16">
        <f>H2510*$E2510*(1-'Monte Carlo Inputs'!$C$11)+H2510*'Monte Carlo Inputs'!$C$12-H2510*'Monte Carlo Inputs'!$C$13-'Monte Carlo Inputs'!$C$14*(H2510-G2510)</f>
        <v>1511.0880108132626</v>
      </c>
      <c r="N2510" s="16">
        <f>I2510*$E2510*(1-'Monte Carlo Inputs'!$C$11)+I2510*'Monte Carlo Inputs'!$C$12-I2510*'Monte Carlo Inputs'!$C$13-'Monte Carlo Inputs'!$C$14*(I2510-H2510)</f>
        <v>1652.278917664001</v>
      </c>
      <c r="O2510" s="16">
        <f>J2510*$E2510*(1-'Monte Carlo Inputs'!$C$11)+J2510*'Monte Carlo Inputs'!$C$12-J2510*'Monte Carlo Inputs'!$C$13-'Monte Carlo Inputs'!$C$14*(J2510-I2510)</f>
        <v>1806.6622210096373</v>
      </c>
    </row>
    <row r="2511" spans="1:15">
      <c r="A2511">
        <v>2507</v>
      </c>
      <c r="B2511" s="39">
        <v>-0.48379247856274521</v>
      </c>
      <c r="C2511" s="39">
        <v>0.65112227714334792</v>
      </c>
      <c r="D2511" s="29">
        <f>'Monte Carlo Inputs'!$C$6+'Monte Carlo Inputs'!$D$6*B2511</f>
        <v>9.4967770297287438E-2</v>
      </c>
      <c r="E2511" s="29">
        <f>'Monte Carlo Inputs'!$C$7+'Monte Carlo Inputs'!$D$7*C2511</f>
        <v>0.60612672952138247</v>
      </c>
      <c r="F2511" s="16">
        <f>'Monte Carlo Inputs'!$C$17*(1+$D2511)</f>
        <v>2659.7862108291415</v>
      </c>
      <c r="G2511" s="16">
        <f t="shared" ref="G2511:J2511" si="2505">F2511*(1+$D2511)</f>
        <v>2912.3801767390564</v>
      </c>
      <c r="H2511" s="16">
        <f t="shared" si="2505"/>
        <v>3188.9624283819849</v>
      </c>
      <c r="I2511" s="16">
        <f t="shared" si="2505"/>
        <v>3491.8110797672452</v>
      </c>
      <c r="J2511" s="16">
        <f t="shared" si="2505"/>
        <v>3823.4205923121044</v>
      </c>
      <c r="K2511" s="16">
        <f>F2511*$E2511*(1-'Monte Carlo Inputs'!$C$11)+F2511*'Monte Carlo Inputs'!$C$12-F2511*'Monte Carlo Inputs'!$C$13-'Monte Carlo Inputs'!$C$14*(F2511-'Monte Carlo Inputs'!$C$17)</f>
        <v>1252.8819461059918</v>
      </c>
      <c r="L2511" s="16">
        <f>G2511*$E2511*(1-'Monte Carlo Inputs'!$C$11)+G2511*'Monte Carlo Inputs'!$C$12-G2511*'Monte Carlo Inputs'!$C$13-'Monte Carlo Inputs'!$C$14*(G2511-F2511)</f>
        <v>1371.8653509734042</v>
      </c>
      <c r="M2511" s="16">
        <f>H2511*$E2511*(1-'Monte Carlo Inputs'!$C$11)+H2511*'Monte Carlo Inputs'!$C$12-H2511*'Monte Carlo Inputs'!$C$13-'Monte Carlo Inputs'!$C$14*(H2511-G2511)</f>
        <v>1502.1483445034544</v>
      </c>
      <c r="N2511" s="16">
        <f>I2511*$E2511*(1-'Monte Carlo Inputs'!$C$11)+I2511*'Monte Carlo Inputs'!$C$12-I2511*'Monte Carlo Inputs'!$C$13-'Monte Carlo Inputs'!$C$14*(I2511-H2511)</f>
        <v>1644.8040234367093</v>
      </c>
      <c r="O2511" s="16">
        <f>J2511*$E2511*(1-'Monte Carlo Inputs'!$C$11)+J2511*'Monte Carlo Inputs'!$C$12-J2511*'Monte Carlo Inputs'!$C$13-'Monte Carlo Inputs'!$C$14*(J2511-I2511)</f>
        <v>1801.0073941185008</v>
      </c>
    </row>
    <row r="2512" spans="1:15">
      <c r="A2512">
        <v>2508</v>
      </c>
      <c r="B2512" s="39">
        <v>-0.27465143387368374</v>
      </c>
      <c r="C2512" s="39">
        <v>2.4134662164862211</v>
      </c>
      <c r="D2512" s="29">
        <f>'Monte Carlo Inputs'!$C$6+'Monte Carlo Inputs'!$D$6*B2512</f>
        <v>0.10851681537650518</v>
      </c>
      <c r="E2512" s="29">
        <f>'Monte Carlo Inputs'!$C$7+'Monte Carlo Inputs'!$D$7*C2512</f>
        <v>0.66920433482999786</v>
      </c>
      <c r="F2512" s="16">
        <f>'Monte Carlo Inputs'!$C$17*(1+$D2512)</f>
        <v>2692.6981962310692</v>
      </c>
      <c r="G2512" s="16">
        <f t="shared" ref="G2512:J2512" si="2506">F2512*(1+$D2512)</f>
        <v>2984.9012292561247</v>
      </c>
      <c r="H2512" s="16">
        <f t="shared" si="2506"/>
        <v>3308.8132048684151</v>
      </c>
      <c r="I2512" s="16">
        <f t="shared" si="2506"/>
        <v>3667.8750765364634</v>
      </c>
      <c r="J2512" s="16">
        <f t="shared" si="2506"/>
        <v>4065.9011990410559</v>
      </c>
      <c r="K2512" s="16">
        <f>F2512*$E2512*(1-'Monte Carlo Inputs'!$C$11)+F2512*'Monte Carlo Inputs'!$C$12-F2512*'Monte Carlo Inputs'!$C$13-'Monte Carlo Inputs'!$C$14*(F2512-'Monte Carlo Inputs'!$C$17)</f>
        <v>1389.748817884549</v>
      </c>
      <c r="L2512" s="16">
        <f>G2512*$E2512*(1-'Monte Carlo Inputs'!$C$11)+G2512*'Monte Carlo Inputs'!$C$12-G2512*'Monte Carlo Inputs'!$C$13-'Monte Carlo Inputs'!$C$14*(G2512-F2512)</f>
        <v>1540.559933774643</v>
      </c>
      <c r="M2512" s="16">
        <f>H2512*$E2512*(1-'Monte Carlo Inputs'!$C$11)+H2512*'Monte Carlo Inputs'!$C$12-H2512*'Monte Carlo Inputs'!$C$13-'Monte Carlo Inputs'!$C$14*(H2512-G2512)</f>
        <v>1707.7365916845069</v>
      </c>
      <c r="N2512" s="16">
        <f>I2512*$E2512*(1-'Monte Carlo Inputs'!$C$11)+I2512*'Monte Carlo Inputs'!$C$12-I2512*'Monte Carlo Inputs'!$C$13-'Monte Carlo Inputs'!$C$14*(I2512-H2512)</f>
        <v>1893.054728116037</v>
      </c>
      <c r="O2512" s="16">
        <f>J2512*$E2512*(1-'Monte Carlo Inputs'!$C$11)+J2512*'Monte Carlo Inputs'!$C$12-J2512*'Monte Carlo Inputs'!$C$13-'Monte Carlo Inputs'!$C$14*(J2512-I2512)</f>
        <v>2098.4829985446254</v>
      </c>
    </row>
    <row r="2513" spans="1:15">
      <c r="A2513">
        <v>2509</v>
      </c>
      <c r="B2513" s="39">
        <v>0.47919485408850954</v>
      </c>
      <c r="C2513" s="39">
        <v>-1.1912686758058839</v>
      </c>
      <c r="D2513" s="29">
        <f>'Monte Carlo Inputs'!$C$6+'Monte Carlo Inputs'!$D$6*B2513</f>
        <v>0.15735417943187813</v>
      </c>
      <c r="E2513" s="29">
        <f>'Monte Carlo Inputs'!$C$7+'Monte Carlo Inputs'!$D$7*C2513</f>
        <v>0.54018409099327069</v>
      </c>
      <c r="F2513" s="16">
        <f>'Monte Carlo Inputs'!$C$17*(1+$D2513)</f>
        <v>2811.3290372579754</v>
      </c>
      <c r="G2513" s="16">
        <f t="shared" ref="G2513:J2513" si="2507">F2513*(1+$D2513)</f>
        <v>3253.7034110287159</v>
      </c>
      <c r="H2513" s="16">
        <f t="shared" si="2507"/>
        <v>3765.6872413858418</v>
      </c>
      <c r="I2513" s="16">
        <f t="shared" si="2507"/>
        <v>4358.2338672512033</v>
      </c>
      <c r="J2513" s="16">
        <f t="shared" si="2507"/>
        <v>5044.0201812047371</v>
      </c>
      <c r="K2513" s="16">
        <f>F2513*$E2513*(1-'Monte Carlo Inputs'!$C$11)+F2513*'Monte Carlo Inputs'!$C$12-F2513*'Monte Carlo Inputs'!$C$13-'Monte Carlo Inputs'!$C$14*(F2513-'Monte Carlo Inputs'!$C$17)</f>
        <v>1194.6696566760718</v>
      </c>
      <c r="L2513" s="16">
        <f>G2513*$E2513*(1-'Monte Carlo Inputs'!$C$11)+G2513*'Monte Carlo Inputs'!$C$12-G2513*'Monte Carlo Inputs'!$C$13-'Monte Carlo Inputs'!$C$14*(G2513-F2513)</f>
        <v>1382.6559201944988</v>
      </c>
      <c r="M2513" s="16">
        <f>H2513*$E2513*(1-'Monte Carlo Inputs'!$C$11)+H2513*'Monte Carlo Inputs'!$C$12-H2513*'Monte Carlo Inputs'!$C$13-'Monte Carlo Inputs'!$C$14*(H2513-G2513)</f>
        <v>1600.2226079533325</v>
      </c>
      <c r="N2513" s="16">
        <f>I2513*$E2513*(1-'Monte Carlo Inputs'!$C$11)+I2513*'Monte Carlo Inputs'!$C$12-I2513*'Monte Carlo Inputs'!$C$13-'Monte Carlo Inputs'!$C$14*(I2513-H2513)</f>
        <v>1852.0243233361689</v>
      </c>
      <c r="O2513" s="16">
        <f>J2513*$E2513*(1-'Monte Carlo Inputs'!$C$11)+J2513*'Monte Carlo Inputs'!$C$12-J2513*'Monte Carlo Inputs'!$C$13-'Monte Carlo Inputs'!$C$14*(J2513-I2513)</f>
        <v>2143.4480910226112</v>
      </c>
    </row>
    <row r="2514" spans="1:15">
      <c r="A2514">
        <v>2510</v>
      </c>
      <c r="B2514" s="39">
        <v>0.43097038281473682</v>
      </c>
      <c r="C2514" s="39">
        <v>-0.6081660621717091</v>
      </c>
      <c r="D2514" s="29">
        <f>'Monte Carlo Inputs'!$C$6+'Monte Carlo Inputs'!$D$6*B2514</f>
        <v>0.15422999337752796</v>
      </c>
      <c r="E2514" s="29">
        <f>'Monte Carlo Inputs'!$C$7+'Monte Carlo Inputs'!$D$7*C2514</f>
        <v>0.56105443059959814</v>
      </c>
      <c r="F2514" s="16">
        <f>'Monte Carlo Inputs'!$C$17*(1+$D2514)</f>
        <v>2803.7400769133537</v>
      </c>
      <c r="G2514" s="16">
        <f t="shared" ref="G2514:J2514" si="2508">F2514*(1+$D2514)</f>
        <v>3236.1608904080099</v>
      </c>
      <c r="H2514" s="16">
        <f t="shared" si="2508"/>
        <v>3735.2739631042523</v>
      </c>
      <c r="I2514" s="16">
        <f t="shared" si="2508"/>
        <v>4311.3652416970735</v>
      </c>
      <c r="J2514" s="16">
        <f t="shared" si="2508"/>
        <v>4976.3070743721173</v>
      </c>
      <c r="K2514" s="16">
        <f>F2514*$E2514*(1-'Monte Carlo Inputs'!$C$11)+F2514*'Monte Carlo Inputs'!$C$12-F2514*'Monte Carlo Inputs'!$C$13-'Monte Carlo Inputs'!$C$14*(F2514-'Monte Carlo Inputs'!$C$17)</f>
        <v>1232.9725224186077</v>
      </c>
      <c r="L2514" s="16">
        <f>G2514*$E2514*(1-'Monte Carlo Inputs'!$C$11)+G2514*'Monte Carlo Inputs'!$C$12-G2514*'Monte Carlo Inputs'!$C$13-'Monte Carlo Inputs'!$C$14*(G2514-F2514)</f>
        <v>1423.1338663859033</v>
      </c>
      <c r="M2514" s="16">
        <f>H2514*$E2514*(1-'Monte Carlo Inputs'!$C$11)+H2514*'Monte Carlo Inputs'!$C$12-H2514*'Monte Carlo Inputs'!$C$13-'Monte Carlo Inputs'!$C$14*(H2514-G2514)</f>
        <v>1642.6237931739372</v>
      </c>
      <c r="N2514" s="16">
        <f>I2514*$E2514*(1-'Monte Carlo Inputs'!$C$11)+I2514*'Monte Carlo Inputs'!$C$12-I2514*'Monte Carlo Inputs'!$C$13-'Monte Carlo Inputs'!$C$14*(I2514-H2514)</f>
        <v>1895.9656499169234</v>
      </c>
      <c r="O2514" s="16">
        <f>J2514*$E2514*(1-'Monte Carlo Inputs'!$C$11)+J2514*'Monte Carlo Inputs'!$C$12-J2514*'Monte Carlo Inputs'!$C$13-'Monte Carlo Inputs'!$C$14*(J2514-I2514)</f>
        <v>2188.3804195476309</v>
      </c>
    </row>
    <row r="2515" spans="1:15">
      <c r="A2515">
        <v>2511</v>
      </c>
      <c r="B2515" s="39">
        <v>0.50425208845327785</v>
      </c>
      <c r="C2515" s="39">
        <v>6.0307289515473789E-2</v>
      </c>
      <c r="D2515" s="29">
        <f>'Monte Carlo Inputs'!$C$6+'Monte Carlo Inputs'!$D$6*B2515</f>
        <v>0.15897749348997475</v>
      </c>
      <c r="E2515" s="29">
        <f>'Monte Carlo Inputs'!$C$7+'Monte Carlo Inputs'!$D$7*C2515</f>
        <v>0.58498034953956035</v>
      </c>
      <c r="F2515" s="16">
        <f>'Monte Carlo Inputs'!$C$17*(1+$D2515)</f>
        <v>2815.272229436498</v>
      </c>
      <c r="G2515" s="16">
        <f t="shared" ref="G2515:J2515" si="2509">F2515*(1+$D2515)</f>
        <v>3262.8371519642455</v>
      </c>
      <c r="H2515" s="16">
        <f t="shared" si="2509"/>
        <v>3781.5548240494895</v>
      </c>
      <c r="I2515" s="16">
        <f t="shared" si="2509"/>
        <v>4382.7369314717998</v>
      </c>
      <c r="J2515" s="16">
        <f t="shared" si="2509"/>
        <v>5079.49346346313</v>
      </c>
      <c r="K2515" s="16">
        <f>F2515*$E2515*(1-'Monte Carlo Inputs'!$C$11)+F2515*'Monte Carlo Inputs'!$C$12-F2515*'Monte Carlo Inputs'!$C$13-'Monte Carlo Inputs'!$C$14*(F2515-'Monte Carlo Inputs'!$C$17)</f>
        <v>1286.141509184529</v>
      </c>
      <c r="L2515" s="16">
        <f>G2515*$E2515*(1-'Monte Carlo Inputs'!$C$11)+G2515*'Monte Carlo Inputs'!$C$12-G2515*'Monte Carlo Inputs'!$C$13-'Monte Carlo Inputs'!$C$14*(G2515-F2515)</f>
        <v>1490.6090625880991</v>
      </c>
      <c r="M2515" s="16">
        <f>H2515*$E2515*(1-'Monte Carlo Inputs'!$C$11)+H2515*'Monte Carlo Inputs'!$C$12-H2515*'Monte Carlo Inputs'!$C$13-'Monte Carlo Inputs'!$C$14*(H2515-G2515)</f>
        <v>1727.582355131796</v>
      </c>
      <c r="N2515" s="16">
        <f>I2515*$E2515*(1-'Monte Carlo Inputs'!$C$11)+I2515*'Monte Carlo Inputs'!$C$12-I2515*'Monte Carlo Inputs'!$C$13-'Monte Carlo Inputs'!$C$14*(I2515-H2515)</f>
        <v>2002.2290677481565</v>
      </c>
      <c r="O2515" s="16">
        <f>J2515*$E2515*(1-'Monte Carlo Inputs'!$C$11)+J2515*'Monte Carlo Inputs'!$C$12-J2515*'Monte Carlo Inputs'!$C$13-'Monte Carlo Inputs'!$C$14*(J2515-I2515)</f>
        <v>2320.5384263315268</v>
      </c>
    </row>
    <row r="2516" spans="1:15">
      <c r="A2516">
        <v>2512</v>
      </c>
      <c r="B2516" s="39">
        <v>-0.41964488471639549</v>
      </c>
      <c r="C2516" s="39">
        <v>0.92113220895778281</v>
      </c>
      <c r="D2516" s="29">
        <f>'Monte Carlo Inputs'!$C$6+'Monte Carlo Inputs'!$D$6*B2516</f>
        <v>9.9123523856038787E-2</v>
      </c>
      <c r="E2516" s="29">
        <f>'Monte Carlo Inputs'!$C$7+'Monte Carlo Inputs'!$D$7*C2516</f>
        <v>0.61579089298470024</v>
      </c>
      <c r="F2516" s="16">
        <f>'Monte Carlo Inputs'!$C$17*(1+$D2516)</f>
        <v>2669.8809517987042</v>
      </c>
      <c r="G2516" s="16">
        <f t="shared" ref="G2516:J2516" si="2510">F2516*(1+$D2516)</f>
        <v>2934.5289600171068</v>
      </c>
      <c r="H2516" s="16">
        <f t="shared" si="2510"/>
        <v>3225.4098113915993</v>
      </c>
      <c r="I2516" s="16">
        <f t="shared" si="2510"/>
        <v>3545.1237977765763</v>
      </c>
      <c r="J2516" s="16">
        <f t="shared" si="2510"/>
        <v>3896.5289611180938</v>
      </c>
      <c r="K2516" s="16">
        <f>F2516*$E2516*(1-'Monte Carlo Inputs'!$C$11)+F2516*'Monte Carlo Inputs'!$C$12-F2516*'Monte Carlo Inputs'!$C$13-'Monte Carlo Inputs'!$C$14*(F2516-'Monte Carlo Inputs'!$C$17)</f>
        <v>1276.1517071104383</v>
      </c>
      <c r="L2516" s="16">
        <f>G2516*$E2516*(1-'Monte Carlo Inputs'!$C$11)+G2516*'Monte Carlo Inputs'!$C$12-G2516*'Monte Carlo Inputs'!$C$13-'Monte Carlo Inputs'!$C$14*(G2516-F2516)</f>
        <v>1402.6483612941242</v>
      </c>
      <c r="M2516" s="16">
        <f>H2516*$E2516*(1-'Monte Carlo Inputs'!$C$11)+H2516*'Monte Carlo Inputs'!$C$12-H2516*'Monte Carlo Inputs'!$C$13-'Monte Carlo Inputs'!$C$14*(H2516-G2516)</f>
        <v>1541.6838095964961</v>
      </c>
      <c r="N2516" s="16">
        <f>I2516*$E2516*(1-'Monte Carlo Inputs'!$C$11)+I2516*'Monte Carlo Inputs'!$C$12-I2516*'Monte Carlo Inputs'!$C$13-'Monte Carlo Inputs'!$C$14*(I2516-H2516)</f>
        <v>1694.5009414755036</v>
      </c>
      <c r="O2516" s="16">
        <f>J2516*$E2516*(1-'Monte Carlo Inputs'!$C$11)+J2516*'Monte Carlo Inputs'!$C$12-J2516*'Monte Carlo Inputs'!$C$13-'Monte Carlo Inputs'!$C$14*(J2516-I2516)</f>
        <v>1862.4658459719305</v>
      </c>
    </row>
    <row r="2517" spans="1:15">
      <c r="A2517">
        <v>2513</v>
      </c>
      <c r="B2517" s="39">
        <v>1.4464932250350249</v>
      </c>
      <c r="C2517" s="39">
        <v>-0.87032954225051717</v>
      </c>
      <c r="D2517" s="29">
        <f>'Monte Carlo Inputs'!$C$6+'Monte Carlo Inputs'!$D$6*B2517</f>
        <v>0.22001987593584943</v>
      </c>
      <c r="E2517" s="29">
        <f>'Monte Carlo Inputs'!$C$7+'Monte Carlo Inputs'!$D$7*C2517</f>
        <v>0.55167110640641581</v>
      </c>
      <c r="F2517" s="16">
        <f>'Monte Carlo Inputs'!$C$17*(1+$D2517)</f>
        <v>2963.5502806357722</v>
      </c>
      <c r="G2517" s="16">
        <f t="shared" ref="G2517:J2517" si="2511">F2517*(1+$D2517)</f>
        <v>3615.5902457109064</v>
      </c>
      <c r="H2517" s="16">
        <f t="shared" si="2511"/>
        <v>4411.0919630070875</v>
      </c>
      <c r="I2517" s="16">
        <f t="shared" si="2511"/>
        <v>5381.6198694495288</v>
      </c>
      <c r="J2517" s="16">
        <f t="shared" si="2511"/>
        <v>6565.6832054597162</v>
      </c>
      <c r="K2517" s="16">
        <f>F2517*$E2517*(1-'Monte Carlo Inputs'!$C$11)+F2517*'Monte Carlo Inputs'!$C$12-F2517*'Monte Carlo Inputs'!$C$13-'Monte Carlo Inputs'!$C$14*(F2517-'Monte Carlo Inputs'!$C$17)</f>
        <v>1285.7842654320448</v>
      </c>
      <c r="L2517" s="16">
        <f>G2517*$E2517*(1-'Monte Carlo Inputs'!$C$11)+G2517*'Monte Carlo Inputs'!$C$12-G2517*'Monte Carlo Inputs'!$C$13-'Monte Carlo Inputs'!$C$14*(G2517-F2517)</f>
        <v>1568.6823599926704</v>
      </c>
      <c r="M2517" s="16">
        <f>H2517*$E2517*(1-'Monte Carlo Inputs'!$C$11)+H2517*'Monte Carlo Inputs'!$C$12-H2517*'Monte Carlo Inputs'!$C$13-'Monte Carlo Inputs'!$C$14*(H2517-G2517)</f>
        <v>1913.8236582210134</v>
      </c>
      <c r="N2517" s="16">
        <f>I2517*$E2517*(1-'Monte Carlo Inputs'!$C$11)+I2517*'Monte Carlo Inputs'!$C$12-I2517*'Monte Carlo Inputs'!$C$13-'Monte Carlo Inputs'!$C$14*(I2517-H2517)</f>
        <v>2334.9029020658936</v>
      </c>
      <c r="O2517" s="16">
        <f>J2517*$E2517*(1-'Monte Carlo Inputs'!$C$11)+J2517*'Monte Carlo Inputs'!$C$12-J2517*'Monte Carlo Inputs'!$C$13-'Monte Carlo Inputs'!$C$14*(J2517-I2517)</f>
        <v>2848.6279489006861</v>
      </c>
    </row>
    <row r="2518" spans="1:15">
      <c r="A2518">
        <v>2514</v>
      </c>
      <c r="B2518" s="39">
        <v>-0.35664465972713782</v>
      </c>
      <c r="C2518" s="39">
        <v>-0.9675909377829004</v>
      </c>
      <c r="D2518" s="29">
        <f>'Monte Carlo Inputs'!$C$6+'Monte Carlo Inputs'!$D$6*B2518</f>
        <v>0.1032049459874496</v>
      </c>
      <c r="E2518" s="29">
        <f>'Monte Carlo Inputs'!$C$7+'Monte Carlo Inputs'!$D$7*C2518</f>
        <v>0.54818993807020311</v>
      </c>
      <c r="F2518" s="16">
        <f>'Monte Carlo Inputs'!$C$17*(1+$D2518)</f>
        <v>2679.7951342981141</v>
      </c>
      <c r="G2518" s="16">
        <f t="shared" ref="G2518:J2518" si="2512">F2518*(1+$D2518)</f>
        <v>2956.3632463907811</v>
      </c>
      <c r="H2518" s="16">
        <f t="shared" si="2512"/>
        <v>3261.4745555538229</v>
      </c>
      <c r="I2518" s="16">
        <f t="shared" si="2512"/>
        <v>3598.0748608991962</v>
      </c>
      <c r="J2518" s="16">
        <f t="shared" si="2512"/>
        <v>3969.4139825770976</v>
      </c>
      <c r="K2518" s="16">
        <f>F2518*$E2518*(1-'Monte Carlo Inputs'!$C$11)+F2518*'Monte Carlo Inputs'!$C$12-F2518*'Monte Carlo Inputs'!$C$13-'Monte Carlo Inputs'!$C$14*(F2518-'Monte Carlo Inputs'!$C$17)</f>
        <v>1152.1354690726005</v>
      </c>
      <c r="L2518" s="16">
        <f>G2518*$E2518*(1-'Monte Carlo Inputs'!$C$11)+G2518*'Monte Carlo Inputs'!$C$12-G2518*'Monte Carlo Inputs'!$C$13-'Monte Carlo Inputs'!$C$14*(G2518-F2518)</f>
        <v>1271.0415479284632</v>
      </c>
      <c r="M2518" s="16">
        <f>H2518*$E2518*(1-'Monte Carlo Inputs'!$C$11)+H2518*'Monte Carlo Inputs'!$C$12-H2518*'Monte Carlo Inputs'!$C$13-'Monte Carlo Inputs'!$C$14*(H2518-G2518)</f>
        <v>1402.2193222302242</v>
      </c>
      <c r="N2518" s="16">
        <f>I2518*$E2518*(1-'Monte Carlo Inputs'!$C$11)+I2518*'Monte Carlo Inputs'!$C$12-I2518*'Monte Carlo Inputs'!$C$13-'Monte Carlo Inputs'!$C$14*(I2518-H2518)</f>
        <v>1546.9352916435528</v>
      </c>
      <c r="O2518" s="16">
        <f>J2518*$E2518*(1-'Monte Carlo Inputs'!$C$11)+J2518*'Monte Carlo Inputs'!$C$12-J2518*'Monte Carlo Inputs'!$C$13-'Monte Carlo Inputs'!$C$14*(J2518-I2518)</f>
        <v>1706.5866648637052</v>
      </c>
    </row>
    <row r="2519" spans="1:15">
      <c r="A2519">
        <v>2515</v>
      </c>
      <c r="B2519" s="39">
        <v>0.43247006548459305</v>
      </c>
      <c r="C2519" s="39">
        <v>-0.31535551027804165</v>
      </c>
      <c r="D2519" s="29">
        <f>'Monte Carlo Inputs'!$C$6+'Monte Carlo Inputs'!$D$6*B2519</f>
        <v>0.15432714918990623</v>
      </c>
      <c r="E2519" s="29">
        <f>'Monte Carlo Inputs'!$C$7+'Monte Carlo Inputs'!$D$7*C2519</f>
        <v>0.57153467115322887</v>
      </c>
      <c r="F2519" s="16">
        <f>'Monte Carlo Inputs'!$C$17*(1+$D2519)</f>
        <v>2803.9760780972019</v>
      </c>
      <c r="G2519" s="16">
        <f t="shared" ref="G2519:J2519" si="2513">F2519*(1+$D2519)</f>
        <v>3236.7057126266373</v>
      </c>
      <c r="H2519" s="16">
        <f t="shared" si="2513"/>
        <v>3736.2172780229903</v>
      </c>
      <c r="I2519" s="16">
        <f t="shared" si="2513"/>
        <v>4312.8170392943503</v>
      </c>
      <c r="J2519" s="16">
        <f t="shared" si="2513"/>
        <v>4978.4017979462997</v>
      </c>
      <c r="K2519" s="16">
        <f>F2519*$E2519*(1-'Monte Carlo Inputs'!$C$11)+F2519*'Monte Carlo Inputs'!$C$12-F2519*'Monte Carlo Inputs'!$C$13-'Monte Carlo Inputs'!$C$14*(F2519-'Monte Carlo Inputs'!$C$17)</f>
        <v>1253.990264459253</v>
      </c>
      <c r="L2519" s="16">
        <f>G2519*$E2519*(1-'Monte Carlo Inputs'!$C$11)+G2519*'Monte Carlo Inputs'!$C$12-G2519*'Monte Carlo Inputs'!$C$13-'Monte Carlo Inputs'!$C$14*(G2519-F2519)</f>
        <v>1447.5150070851464</v>
      </c>
      <c r="M2519" s="16">
        <f>H2519*$E2519*(1-'Monte Carlo Inputs'!$C$11)+H2519*'Monte Carlo Inputs'!$C$12-H2519*'Monte Carlo Inputs'!$C$13-'Monte Carlo Inputs'!$C$14*(H2519-G2519)</f>
        <v>1670.9058715382039</v>
      </c>
      <c r="N2519" s="16">
        <f>I2519*$E2519*(1-'Monte Carlo Inputs'!$C$11)+I2519*'Monte Carlo Inputs'!$C$12-I2519*'Monte Carlo Inputs'!$C$13-'Monte Carlo Inputs'!$C$14*(I2519-H2519)</f>
        <v>1928.7720112573709</v>
      </c>
      <c r="O2519" s="16">
        <f>J2519*$E2519*(1-'Monte Carlo Inputs'!$C$11)+J2519*'Monte Carlo Inputs'!$C$12-J2519*'Monte Carlo Inputs'!$C$13-'Monte Carlo Inputs'!$C$14*(J2519-I2519)</f>
        <v>2226.4338971920029</v>
      </c>
    </row>
    <row r="2520" spans="1:15">
      <c r="A2520">
        <v>2516</v>
      </c>
      <c r="B2520" s="39">
        <v>-0.55212120550988841</v>
      </c>
      <c r="C2520" s="39">
        <v>-0.90820293147952558</v>
      </c>
      <c r="D2520" s="29">
        <f>'Monte Carlo Inputs'!$C$6+'Monte Carlo Inputs'!$D$6*B2520</f>
        <v>9.0541145179349386E-2</v>
      </c>
      <c r="E2520" s="29">
        <f>'Monte Carlo Inputs'!$C$7+'Monte Carlo Inputs'!$D$7*C2520</f>
        <v>0.5503155465499342</v>
      </c>
      <c r="F2520" s="16">
        <f>'Monte Carlo Inputs'!$C$17*(1+$D2520)</f>
        <v>2649.0334957551581</v>
      </c>
      <c r="G2520" s="16">
        <f t="shared" ref="G2520:J2520" si="2514">F2520*(1+$D2520)</f>
        <v>2888.8800220792855</v>
      </c>
      <c r="H2520" s="16">
        <f t="shared" si="2514"/>
        <v>3150.4425275640883</v>
      </c>
      <c r="I2520" s="16">
        <f t="shared" si="2514"/>
        <v>3435.6872018314648</v>
      </c>
      <c r="J2520" s="16">
        <f t="shared" si="2514"/>
        <v>3746.7582555633203</v>
      </c>
      <c r="K2520" s="16">
        <f>F2520*$E2520*(1-'Monte Carlo Inputs'!$C$11)+F2520*'Monte Carlo Inputs'!$C$12-F2520*'Monte Carlo Inputs'!$C$13-'Monte Carlo Inputs'!$C$14*(F2520-'Monte Carlo Inputs'!$C$17)</f>
        <v>1142.4492894663028</v>
      </c>
      <c r="L2520" s="16">
        <f>G2520*$E2520*(1-'Monte Carlo Inputs'!$C$11)+G2520*'Monte Carlo Inputs'!$C$12-G2520*'Monte Carlo Inputs'!$C$13-'Monte Carlo Inputs'!$C$14*(G2520-F2520)</f>
        <v>1245.8879564439162</v>
      </c>
      <c r="M2520" s="16">
        <f>H2520*$E2520*(1-'Monte Carlo Inputs'!$C$11)+H2520*'Monte Carlo Inputs'!$C$12-H2520*'Monte Carlo Inputs'!$C$13-'Monte Carlo Inputs'!$C$14*(H2520-G2520)</f>
        <v>1358.6920787855076</v>
      </c>
      <c r="N2520" s="16">
        <f>I2520*$E2520*(1-'Monte Carlo Inputs'!$C$11)+I2520*'Monte Carlo Inputs'!$C$12-I2520*'Monte Carlo Inputs'!$C$13-'Monte Carlo Inputs'!$C$14*(I2520-H2520)</f>
        <v>1481.7096155448585</v>
      </c>
      <c r="O2520" s="16">
        <f>J2520*$E2520*(1-'Monte Carlo Inputs'!$C$11)+J2520*'Monte Carlo Inputs'!$C$12-J2520*'Monte Carlo Inputs'!$C$13-'Monte Carlo Inputs'!$C$14*(J2520-I2520)</f>
        <v>1615.8653009595432</v>
      </c>
    </row>
    <row r="2521" spans="1:15">
      <c r="A2521">
        <v>2517</v>
      </c>
      <c r="B2521" s="39">
        <v>-0.54771741662490836</v>
      </c>
      <c r="C2521" s="39">
        <v>0.95821547622521797</v>
      </c>
      <c r="D2521" s="29">
        <f>'Monte Carlo Inputs'!$C$6+'Monte Carlo Inputs'!$D$6*B2521</f>
        <v>9.0826441325835894E-2</v>
      </c>
      <c r="E2521" s="29">
        <f>'Monte Carlo Inputs'!$C$7+'Monte Carlo Inputs'!$D$7*C2521</f>
        <v>0.61711817288962134</v>
      </c>
      <c r="F2521" s="16">
        <f>'Monte Carlo Inputs'!$C$17*(1+$D2521)</f>
        <v>2649.7265086245884</v>
      </c>
      <c r="G2521" s="16">
        <f t="shared" ref="G2521:J2521" si="2515">F2521*(1+$D2521)</f>
        <v>2890.3917378896917</v>
      </c>
      <c r="H2521" s="16">
        <f t="shared" si="2515"/>
        <v>3152.915733479811</v>
      </c>
      <c r="I2521" s="16">
        <f t="shared" si="2515"/>
        <v>3439.2838493520203</v>
      </c>
      <c r="J2521" s="16">
        <f t="shared" si="2515"/>
        <v>3751.6617620980869</v>
      </c>
      <c r="K2521" s="16">
        <f>F2521*$E2521*(1-'Monte Carlo Inputs'!$C$11)+F2521*'Monte Carlo Inputs'!$C$12-F2521*'Monte Carlo Inputs'!$C$13-'Monte Carlo Inputs'!$C$14*(F2521-'Monte Carlo Inputs'!$C$17)</f>
        <v>1268.7134333132217</v>
      </c>
      <c r="L2521" s="16">
        <f>G2521*$E2521*(1-'Monte Carlo Inputs'!$C$11)+G2521*'Monte Carlo Inputs'!$C$12-G2521*'Monte Carlo Inputs'!$C$13-'Monte Carlo Inputs'!$C$14*(G2521-F2521)</f>
        <v>1383.9461595233449</v>
      </c>
      <c r="M2521" s="16">
        <f>H2521*$E2521*(1-'Monte Carlo Inputs'!$C$11)+H2521*'Monte Carlo Inputs'!$C$12-H2521*'Monte Carlo Inputs'!$C$13-'Monte Carlo Inputs'!$C$14*(H2521-G2521)</f>
        <v>1509.6450641794081</v>
      </c>
      <c r="N2521" s="16">
        <f>I2521*$E2521*(1-'Monte Carlo Inputs'!$C$11)+I2521*'Monte Carlo Inputs'!$C$12-I2521*'Monte Carlo Inputs'!$C$13-'Monte Carlo Inputs'!$C$14*(I2521-H2521)</f>
        <v>1646.760753023937</v>
      </c>
      <c r="O2521" s="16">
        <f>J2521*$E2521*(1-'Monte Carlo Inputs'!$C$11)+J2521*'Monte Carlo Inputs'!$C$12-J2521*'Monte Carlo Inputs'!$C$13-'Monte Carlo Inputs'!$C$14*(J2521-I2521)</f>
        <v>1796.3301719361548</v>
      </c>
    </row>
    <row r="2522" spans="1:15">
      <c r="A2522">
        <v>2518</v>
      </c>
      <c r="B2522" s="39">
        <v>0.58479843614989746</v>
      </c>
      <c r="C2522" s="39">
        <v>1.2115829641653515</v>
      </c>
      <c r="D2522" s="29">
        <f>'Monte Carlo Inputs'!$C$6+'Monte Carlo Inputs'!$D$6*B2522</f>
        <v>0.16419562796726192</v>
      </c>
      <c r="E2522" s="29">
        <f>'Monte Carlo Inputs'!$C$7+'Monte Carlo Inputs'!$D$7*C2522</f>
        <v>0.62618667197515299</v>
      </c>
      <c r="F2522" s="16">
        <f>'Monte Carlo Inputs'!$C$17*(1+$D2522)</f>
        <v>2827.9475998952762</v>
      </c>
      <c r="G2522" s="16">
        <f t="shared" ref="G2522:J2522" si="2516">F2522*(1+$D2522)</f>
        <v>3292.284231918592</v>
      </c>
      <c r="H2522" s="16">
        <f t="shared" si="2516"/>
        <v>3832.8629088251796</v>
      </c>
      <c r="I2522" s="16">
        <f t="shared" si="2516"/>
        <v>4462.2022410521558</v>
      </c>
      <c r="J2522" s="16">
        <f t="shared" si="2516"/>
        <v>5194.8763401386377</v>
      </c>
      <c r="K2522" s="16">
        <f>F2522*$E2522*(1-'Monte Carlo Inputs'!$C$11)+F2522*'Monte Carlo Inputs'!$C$12-F2522*'Monte Carlo Inputs'!$C$13-'Monte Carlo Inputs'!$C$14*(F2522-'Monte Carlo Inputs'!$C$17)</f>
        <v>1375.0346444387128</v>
      </c>
      <c r="L2522" s="16">
        <f>G2522*$E2522*(1-'Monte Carlo Inputs'!$C$11)+G2522*'Monte Carlo Inputs'!$C$12-G2522*'Monte Carlo Inputs'!$C$13-'Monte Carlo Inputs'!$C$14*(G2522-F2522)</f>
        <v>1600.809321359068</v>
      </c>
      <c r="M2522" s="16">
        <f>H2522*$E2522*(1-'Monte Carlo Inputs'!$C$11)+H2522*'Monte Carlo Inputs'!$C$12-H2522*'Monte Carlo Inputs'!$C$13-'Monte Carlo Inputs'!$C$14*(H2522-G2522)</f>
        <v>1863.6552131354665</v>
      </c>
      <c r="N2522" s="16">
        <f>I2522*$E2522*(1-'Monte Carlo Inputs'!$C$11)+I2522*'Monte Carlo Inputs'!$C$12-I2522*'Monte Carlo Inputs'!$C$13-'Monte Carlo Inputs'!$C$14*(I2522-H2522)</f>
        <v>2169.6592511707058</v>
      </c>
      <c r="O2522" s="16">
        <f>J2522*$E2522*(1-'Monte Carlo Inputs'!$C$11)+J2522*'Monte Carlo Inputs'!$C$12-J2522*'Monte Carlo Inputs'!$C$13-'Monte Carlo Inputs'!$C$14*(J2522-I2522)</f>
        <v>2525.9078143916586</v>
      </c>
    </row>
    <row r="2523" spans="1:15">
      <c r="A2523">
        <v>2519</v>
      </c>
      <c r="B2523" s="39">
        <v>-0.51514213020217203</v>
      </c>
      <c r="C2523" s="39">
        <v>2.4307768889628014</v>
      </c>
      <c r="D2523" s="29">
        <f>'Monte Carlo Inputs'!$C$6+'Monte Carlo Inputs'!$D$6*B2523</f>
        <v>9.29368067247765E-2</v>
      </c>
      <c r="E2523" s="29">
        <f>'Monte Carlo Inputs'!$C$7+'Monte Carlo Inputs'!$D$7*C2523</f>
        <v>0.66982391636668215</v>
      </c>
      <c r="F2523" s="16">
        <f>'Monte Carlo Inputs'!$C$17*(1+$D2523)</f>
        <v>2654.8527972151551</v>
      </c>
      <c r="G2523" s="16">
        <f t="shared" ref="G2523:J2523" si="2517">F2523*(1+$D2523)</f>
        <v>2901.5863385126722</v>
      </c>
      <c r="H2523" s="16">
        <f t="shared" si="2517"/>
        <v>3171.2505072502763</v>
      </c>
      <c r="I2523" s="16">
        <f t="shared" si="2517"/>
        <v>3465.9764027184447</v>
      </c>
      <c r="J2523" s="16">
        <f t="shared" si="2517"/>
        <v>3788.0931817705246</v>
      </c>
      <c r="K2523" s="16">
        <f>F2523*$E2523*(1-'Monte Carlo Inputs'!$C$11)+F2523*'Monte Carlo Inputs'!$C$12-F2523*'Monte Carlo Inputs'!$C$13-'Monte Carlo Inputs'!$C$14*(F2523-'Monte Carlo Inputs'!$C$17)</f>
        <v>1370.8142921278516</v>
      </c>
      <c r="L2523" s="16">
        <f>G2523*$E2523*(1-'Monte Carlo Inputs'!$C$11)+G2523*'Monte Carlo Inputs'!$C$12-G2523*'Monte Carlo Inputs'!$C$13-'Monte Carlo Inputs'!$C$14*(G2523-F2523)</f>
        <v>1498.2133950508987</v>
      </c>
      <c r="M2523" s="16">
        <f>H2523*$E2523*(1-'Monte Carlo Inputs'!$C$11)+H2523*'Monte Carlo Inputs'!$C$12-H2523*'Monte Carlo Inputs'!$C$13-'Monte Carlo Inputs'!$C$14*(H2523-G2523)</f>
        <v>1637.452563779216</v>
      </c>
      <c r="N2523" s="16">
        <f>I2523*$E2523*(1-'Monte Carlo Inputs'!$C$11)+I2523*'Monte Carlo Inputs'!$C$12-I2523*'Monte Carlo Inputs'!$C$13-'Monte Carlo Inputs'!$C$14*(I2523-H2523)</f>
        <v>1789.6321762201542</v>
      </c>
      <c r="O2523" s="16">
        <f>J2523*$E2523*(1-'Monte Carlo Inputs'!$C$11)+J2523*'Monte Carlo Inputs'!$C$12-J2523*'Monte Carlo Inputs'!$C$13-'Monte Carlo Inputs'!$C$14*(J2523-I2523)</f>
        <v>1955.954875889968</v>
      </c>
    </row>
    <row r="2524" spans="1:15">
      <c r="A2524">
        <v>2520</v>
      </c>
      <c r="B2524" s="39">
        <v>-0.66348378866341851</v>
      </c>
      <c r="C2524" s="39">
        <v>-1.1730809682899266</v>
      </c>
      <c r="D2524" s="29">
        <f>'Monte Carlo Inputs'!$C$6+'Monte Carlo Inputs'!$D$6*B2524</f>
        <v>8.3326604095227935E-2</v>
      </c>
      <c r="E2524" s="29">
        <f>'Monte Carlo Inputs'!$C$7+'Monte Carlo Inputs'!$D$7*C2524</f>
        <v>0.54083506326409081</v>
      </c>
      <c r="F2524" s="16">
        <f>'Monte Carlo Inputs'!$C$17*(1+$D2524)</f>
        <v>2631.5086540077182</v>
      </c>
      <c r="G2524" s="16">
        <f t="shared" ref="G2524:J2524" si="2518">F2524*(1+$D2524)</f>
        <v>2850.7833337933853</v>
      </c>
      <c r="H2524" s="16">
        <f t="shared" si="2518"/>
        <v>3088.3294280096607</v>
      </c>
      <c r="I2524" s="16">
        <f t="shared" si="2518"/>
        <v>3345.6694315730633</v>
      </c>
      <c r="J2524" s="16">
        <f t="shared" si="2518"/>
        <v>3624.4527037312578</v>
      </c>
      <c r="K2524" s="16">
        <f>F2524*$E2524*(1-'Monte Carlo Inputs'!$C$11)+F2524*'Monte Carlo Inputs'!$C$12-F2524*'Monte Carlo Inputs'!$C$13-'Monte Carlo Inputs'!$C$14*(F2524-'Monte Carlo Inputs'!$C$17)</f>
        <v>1116.8696536185234</v>
      </c>
      <c r="L2524" s="16">
        <f>G2524*$E2524*(1-'Monte Carlo Inputs'!$C$11)+G2524*'Monte Carlo Inputs'!$C$12-G2524*'Monte Carlo Inputs'!$C$13-'Monte Carlo Inputs'!$C$14*(G2524-F2524)</f>
        <v>1209.9346090715685</v>
      </c>
      <c r="M2524" s="16">
        <f>H2524*$E2524*(1-'Monte Carlo Inputs'!$C$11)+H2524*'Monte Carlo Inputs'!$C$12-H2524*'Monte Carlo Inputs'!$C$13-'Monte Carlo Inputs'!$C$14*(H2524-G2524)</f>
        <v>1310.7543512227896</v>
      </c>
      <c r="N2524" s="16">
        <f>I2524*$E2524*(1-'Monte Carlo Inputs'!$C$11)+I2524*'Monte Carlo Inputs'!$C$12-I2524*'Monte Carlo Inputs'!$C$13-'Monte Carlo Inputs'!$C$14*(I2524-H2524)</f>
        <v>1419.975060113228</v>
      </c>
      <c r="O2524" s="16">
        <f>J2524*$E2524*(1-'Monte Carlo Inputs'!$C$11)+J2524*'Monte Carlo Inputs'!$C$12-J2524*'Monte Carlo Inputs'!$C$13-'Monte Carlo Inputs'!$C$14*(J2524-I2524)</f>
        <v>1538.2967597723803</v>
      </c>
    </row>
    <row r="2525" spans="1:15">
      <c r="A2525">
        <v>2521</v>
      </c>
      <c r="B2525" s="39">
        <v>-0.68294971102010571</v>
      </c>
      <c r="C2525" s="39">
        <v>0.10447242192895129</v>
      </c>
      <c r="D2525" s="29">
        <f>'Monte Carlo Inputs'!$C$6+'Monte Carlo Inputs'!$D$6*B2525</f>
        <v>8.2065518974842183E-2</v>
      </c>
      <c r="E2525" s="29">
        <f>'Monte Carlo Inputs'!$C$7+'Monte Carlo Inputs'!$D$7*C2525</f>
        <v>0.58656110272206274</v>
      </c>
      <c r="F2525" s="16">
        <f>'Monte Carlo Inputs'!$C$17*(1+$D2525)</f>
        <v>2628.44535214179</v>
      </c>
      <c r="G2525" s="16">
        <f t="shared" ref="G2525:J2525" si="2519">F2525*(1+$D2525)</f>
        <v>2844.150084062318</v>
      </c>
      <c r="H2525" s="16">
        <f t="shared" si="2519"/>
        <v>3077.5567367532335</v>
      </c>
      <c r="I2525" s="16">
        <f t="shared" si="2519"/>
        <v>3330.1180275294096</v>
      </c>
      <c r="J2525" s="16">
        <f t="shared" si="2519"/>
        <v>3603.4058917060888</v>
      </c>
      <c r="K2525" s="16">
        <f>F2525*$E2525*(1-'Monte Carlo Inputs'!$C$11)+F2525*'Monte Carlo Inputs'!$C$12-F2525*'Monte Carlo Inputs'!$C$13-'Monte Carlo Inputs'!$C$14*(F2525-'Monte Carlo Inputs'!$C$17)</f>
        <v>1201.0449443828218</v>
      </c>
      <c r="L2525" s="16">
        <f>G2525*$E2525*(1-'Monte Carlo Inputs'!$C$11)+G2525*'Monte Carlo Inputs'!$C$12-G2525*'Monte Carlo Inputs'!$C$13-'Monte Carlo Inputs'!$C$14*(G2525-F2525)</f>
        <v>1299.6093210557085</v>
      </c>
      <c r="M2525" s="16">
        <f>H2525*$E2525*(1-'Monte Carlo Inputs'!$C$11)+H2525*'Monte Carlo Inputs'!$C$12-H2525*'Monte Carlo Inputs'!$C$13-'Monte Carlo Inputs'!$C$14*(H2525-G2525)</f>
        <v>1406.2624344526876</v>
      </c>
      <c r="N2525" s="16">
        <f>I2525*$E2525*(1-'Monte Carlo Inputs'!$C$11)+I2525*'Monte Carlo Inputs'!$C$12-I2525*'Monte Carlo Inputs'!$C$13-'Monte Carlo Inputs'!$C$14*(I2525-H2525)</f>
        <v>1521.6680909508723</v>
      </c>
      <c r="O2525" s="16">
        <f>J2525*$E2525*(1-'Monte Carlo Inputs'!$C$11)+J2525*'Monte Carlo Inputs'!$C$12-J2525*'Monte Carlo Inputs'!$C$13-'Monte Carlo Inputs'!$C$14*(J2525-I2525)</f>
        <v>1646.5445725422135</v>
      </c>
    </row>
    <row r="2526" spans="1:15">
      <c r="A2526">
        <v>2522</v>
      </c>
      <c r="B2526" s="39">
        <v>-0.38916949016528907</v>
      </c>
      <c r="C2526" s="39">
        <v>-1.1752503001742038</v>
      </c>
      <c r="D2526" s="29">
        <f>'Monte Carlo Inputs'!$C$6+'Monte Carlo Inputs'!$D$6*B2526</f>
        <v>0.1010978493414727</v>
      </c>
      <c r="E2526" s="29">
        <f>'Monte Carlo Inputs'!$C$7+'Monte Carlo Inputs'!$D$7*C2526</f>
        <v>0.54075741879451533</v>
      </c>
      <c r="F2526" s="16">
        <f>'Monte Carlo Inputs'!$C$17*(1+$D2526)</f>
        <v>2674.6767858353719</v>
      </c>
      <c r="G2526" s="16">
        <f t="shared" ref="G2526:J2526" si="2520">F2526*(1+$D2526)</f>
        <v>2945.0808565668908</v>
      </c>
      <c r="H2526" s="16">
        <f t="shared" si="2520"/>
        <v>3242.8221973025456</v>
      </c>
      <c r="I2526" s="16">
        <f t="shared" si="2520"/>
        <v>3570.6645472466221</v>
      </c>
      <c r="J2526" s="16">
        <f t="shared" si="2520"/>
        <v>3931.6510536930991</v>
      </c>
      <c r="K2526" s="16">
        <f>F2526*$E2526*(1-'Monte Carlo Inputs'!$C$11)+F2526*'Monte Carlo Inputs'!$C$12-F2526*'Monte Carlo Inputs'!$C$13-'Monte Carlo Inputs'!$C$14*(F2526-'Monte Carlo Inputs'!$C$17)</f>
        <v>1135.7113630868294</v>
      </c>
      <c r="L2526" s="16">
        <f>G2526*$E2526*(1-'Monte Carlo Inputs'!$C$11)+G2526*'Monte Carlo Inputs'!$C$12-G2526*'Monte Carlo Inputs'!$C$13-'Monte Carlo Inputs'!$C$14*(G2526-F2526)</f>
        <v>1250.5293393675804</v>
      </c>
      <c r="M2526" s="16">
        <f>H2526*$E2526*(1-'Monte Carlo Inputs'!$C$11)+H2526*'Monte Carlo Inputs'!$C$12-H2526*'Monte Carlo Inputs'!$C$13-'Monte Carlo Inputs'!$C$14*(H2526-G2526)</f>
        <v>1376.9551661160556</v>
      </c>
      <c r="N2526" s="16">
        <f>I2526*$E2526*(1-'Monte Carlo Inputs'!$C$11)+I2526*'Monte Carlo Inputs'!$C$12-I2526*'Monte Carlo Inputs'!$C$13-'Monte Carlo Inputs'!$C$14*(I2526-H2526)</f>
        <v>1516.1623720500188</v>
      </c>
      <c r="O2526" s="16">
        <f>J2526*$E2526*(1-'Monte Carlo Inputs'!$C$11)+J2526*'Monte Carlo Inputs'!$C$12-J2526*'Monte Carlo Inputs'!$C$13-'Monte Carlo Inputs'!$C$14*(J2526-I2526)</f>
        <v>1669.4431271167418</v>
      </c>
    </row>
    <row r="2527" spans="1:15">
      <c r="A2527">
        <v>2523</v>
      </c>
      <c r="B2527" s="39">
        <v>0.81507024960556185</v>
      </c>
      <c r="C2527" s="39">
        <v>-0.85483307648908124</v>
      </c>
      <c r="D2527" s="29">
        <f>'Monte Carlo Inputs'!$C$6+'Monte Carlo Inputs'!$D$6*B2527</f>
        <v>0.1791136139877611</v>
      </c>
      <c r="E2527" s="29">
        <f>'Monte Carlo Inputs'!$C$7+'Monte Carlo Inputs'!$D$7*C2527</f>
        <v>0.55222575407146968</v>
      </c>
      <c r="F2527" s="16">
        <f>'Monte Carlo Inputs'!$C$17*(1+$D2527)</f>
        <v>2864.1848797376711</v>
      </c>
      <c r="G2527" s="16">
        <f t="shared" ref="G2527:J2527" si="2521">F2527*(1+$D2527)</f>
        <v>3377.1993846765863</v>
      </c>
      <c r="H2527" s="16">
        <f t="shared" si="2521"/>
        <v>3982.1017716232527</v>
      </c>
      <c r="I2527" s="16">
        <f t="shared" si="2521"/>
        <v>4695.3504112057599</v>
      </c>
      <c r="J2527" s="16">
        <f t="shared" si="2521"/>
        <v>5536.351592295744</v>
      </c>
      <c r="K2527" s="16">
        <f>F2527*$E2527*(1-'Monte Carlo Inputs'!$C$11)+F2527*'Monte Carlo Inputs'!$C$12-F2527*'Monte Carlo Inputs'!$C$13-'Monte Carlo Inputs'!$C$14*(F2527-'Monte Carlo Inputs'!$C$17)</f>
        <v>1242.4380761384132</v>
      </c>
      <c r="L2527" s="16">
        <f>G2527*$E2527*(1-'Monte Carlo Inputs'!$C$11)+G2527*'Monte Carlo Inputs'!$C$12-G2527*'Monte Carlo Inputs'!$C$13-'Monte Carlo Inputs'!$C$14*(G2527-F2527)</f>
        <v>1464.9756501115655</v>
      </c>
      <c r="M2527" s="16">
        <f>H2527*$E2527*(1-'Monte Carlo Inputs'!$C$11)+H2527*'Monte Carlo Inputs'!$C$12-H2527*'Monte Carlo Inputs'!$C$13-'Monte Carlo Inputs'!$C$14*(H2527-G2527)</f>
        <v>1727.3727332071178</v>
      </c>
      <c r="N2527" s="16">
        <f>I2527*$E2527*(1-'Monte Carlo Inputs'!$C$11)+I2527*'Monte Carlo Inputs'!$C$12-I2527*'Monte Carlo Inputs'!$C$13-'Monte Carlo Inputs'!$C$14*(I2527-H2527)</f>
        <v>2036.7687061557613</v>
      </c>
      <c r="O2527" s="16">
        <f>J2527*$E2527*(1-'Monte Carlo Inputs'!$C$11)+J2527*'Monte Carlo Inputs'!$C$12-J2527*'Monte Carlo Inputs'!$C$13-'Monte Carlo Inputs'!$C$14*(J2527-I2527)</f>
        <v>2401.5817099724964</v>
      </c>
    </row>
    <row r="2528" spans="1:15">
      <c r="A2528">
        <v>2524</v>
      </c>
      <c r="B2528" s="39">
        <v>-1.1248943383826751</v>
      </c>
      <c r="C2528" s="39">
        <v>-0.29518327748083717</v>
      </c>
      <c r="D2528" s="29">
        <f>'Monte Carlo Inputs'!$C$6+'Monte Carlo Inputs'!$D$6*B2528</f>
        <v>5.3434469112984426E-2</v>
      </c>
      <c r="E2528" s="29">
        <f>'Monte Carlo Inputs'!$C$7+'Monte Carlo Inputs'!$D$7*C2528</f>
        <v>0.5722566733176021</v>
      </c>
      <c r="F2528" s="16">
        <f>'Monte Carlo Inputs'!$C$17*(1+$D2528)</f>
        <v>2558.8976689223509</v>
      </c>
      <c r="G2528" s="16">
        <f t="shared" ref="G2528:J2528" si="2522">F2528*(1+$D2528)</f>
        <v>2695.6310073756704</v>
      </c>
      <c r="H2528" s="16">
        <f t="shared" si="2522"/>
        <v>2839.6706191792887</v>
      </c>
      <c r="I2528" s="16">
        <f t="shared" si="2522"/>
        <v>2991.4069111708736</v>
      </c>
      <c r="J2528" s="16">
        <f t="shared" si="2522"/>
        <v>3151.251151370202</v>
      </c>
      <c r="K2528" s="16">
        <f>F2528*$E2528*(1-'Monte Carlo Inputs'!$C$11)+F2528*'Monte Carlo Inputs'!$C$12-F2528*'Monte Carlo Inputs'!$C$13-'Monte Carlo Inputs'!$C$14*(F2528-'Monte Carlo Inputs'!$C$17)</f>
        <v>1142.1421859291277</v>
      </c>
      <c r="L2528" s="16">
        <f>G2528*$E2528*(1-'Monte Carlo Inputs'!$C$11)+G2528*'Monte Carlo Inputs'!$C$12-G2528*'Monte Carlo Inputs'!$C$13-'Monte Carlo Inputs'!$C$14*(G2528-F2528)</f>
        <v>1203.171947285794</v>
      </c>
      <c r="M2528" s="16">
        <f>H2528*$E2528*(1-'Monte Carlo Inputs'!$C$11)+H2528*'Monte Carlo Inputs'!$C$12-H2528*'Monte Carlo Inputs'!$C$13-'Monte Carlo Inputs'!$C$14*(H2528-G2528)</f>
        <v>1267.4628015406461</v>
      </c>
      <c r="N2528" s="16">
        <f>I2528*$E2528*(1-'Monte Carlo Inputs'!$C$11)+I2528*'Monte Carlo Inputs'!$C$12-I2528*'Monte Carlo Inputs'!$C$13-'Monte Carlo Inputs'!$C$14*(I2528-H2528)</f>
        <v>1335.1890034614264</v>
      </c>
      <c r="O2528" s="16">
        <f>J2528*$E2528*(1-'Monte Carlo Inputs'!$C$11)+J2528*'Monte Carlo Inputs'!$C$12-J2528*'Monte Carlo Inputs'!$C$13-'Monte Carlo Inputs'!$C$14*(J2528-I2528)</f>
        <v>1406.534119026883</v>
      </c>
    </row>
    <row r="2529" spans="1:15">
      <c r="A2529">
        <v>2525</v>
      </c>
      <c r="B2529" s="39">
        <v>0.16035751451235458</v>
      </c>
      <c r="C2529" s="39">
        <v>0.44299774120406599</v>
      </c>
      <c r="D2529" s="29">
        <f>'Monte Carlo Inputs'!$C$6+'Monte Carlo Inputs'!$D$6*B2529</f>
        <v>0.1366985424990235</v>
      </c>
      <c r="E2529" s="29">
        <f>'Monte Carlo Inputs'!$C$7+'Monte Carlo Inputs'!$D$7*C2529</f>
        <v>0.59867756080922296</v>
      </c>
      <c r="F2529" s="16">
        <f>'Monte Carlo Inputs'!$C$17*(1+$D2529)</f>
        <v>2761.1544295843782</v>
      </c>
      <c r="G2529" s="16">
        <f t="shared" ref="G2529:J2529" si="2523">F2529*(1+$D2529)</f>
        <v>3138.6002157232851</v>
      </c>
      <c r="H2529" s="16">
        <f t="shared" si="2523"/>
        <v>3567.6422906997786</v>
      </c>
      <c r="I2529" s="16">
        <f t="shared" si="2523"/>
        <v>4055.333791996316</v>
      </c>
      <c r="J2529" s="16">
        <f t="shared" si="2523"/>
        <v>4609.6920107092501</v>
      </c>
      <c r="K2529" s="16">
        <f>F2529*$E2529*(1-'Monte Carlo Inputs'!$C$11)+F2529*'Monte Carlo Inputs'!$C$12-F2529*'Monte Carlo Inputs'!$C$13-'Monte Carlo Inputs'!$C$14*(F2529-'Monte Carlo Inputs'!$C$17)</f>
        <v>1287.5471052067533</v>
      </c>
      <c r="L2529" s="16">
        <f>G2529*$E2529*(1-'Monte Carlo Inputs'!$C$11)+G2529*'Monte Carlo Inputs'!$C$12-G2529*'Monte Carlo Inputs'!$C$13-'Monte Carlo Inputs'!$C$14*(G2529-F2529)</f>
        <v>1463.5529178873535</v>
      </c>
      <c r="M2529" s="16">
        <f>H2529*$E2529*(1-'Monte Carlo Inputs'!$C$11)+H2529*'Monte Carlo Inputs'!$C$12-H2529*'Monte Carlo Inputs'!$C$13-'Monte Carlo Inputs'!$C$14*(H2529-G2529)</f>
        <v>1663.6184686327472</v>
      </c>
      <c r="N2529" s="16">
        <f>I2529*$E2529*(1-'Monte Carlo Inputs'!$C$11)+I2529*'Monte Carlo Inputs'!$C$12-I2529*'Monte Carlo Inputs'!$C$13-'Monte Carlo Inputs'!$C$14*(I2529-H2529)</f>
        <v>1891.0326885693014</v>
      </c>
      <c r="O2529" s="16">
        <f>J2529*$E2529*(1-'Monte Carlo Inputs'!$C$11)+J2529*'Monte Carlo Inputs'!$C$12-J2529*'Monte Carlo Inputs'!$C$13-'Monte Carlo Inputs'!$C$14*(J2529-I2529)</f>
        <v>2149.5341009147351</v>
      </c>
    </row>
    <row r="2530" spans="1:15">
      <c r="A2530">
        <v>2526</v>
      </c>
      <c r="B2530" s="39">
        <v>-0.79764917003680336</v>
      </c>
      <c r="C2530" s="39">
        <v>-0.34150462903011086</v>
      </c>
      <c r="D2530" s="29">
        <f>'Monte Carlo Inputs'!$C$6+'Monte Carlo Inputs'!$D$6*B2530</f>
        <v>7.4634800900876264E-2</v>
      </c>
      <c r="E2530" s="29">
        <f>'Monte Carlo Inputs'!$C$7+'Monte Carlo Inputs'!$D$7*C2530</f>
        <v>0.57059874499546304</v>
      </c>
      <c r="F2530" s="16">
        <f>'Monte Carlo Inputs'!$C$17*(1+$D2530)</f>
        <v>2610.3953948683193</v>
      </c>
      <c r="G2530" s="16">
        <f t="shared" ref="G2530:J2530" si="2524">F2530*(1+$D2530)</f>
        <v>2805.2217354368809</v>
      </c>
      <c r="H2530" s="16">
        <f t="shared" si="2524"/>
        <v>3014.5889011440236</v>
      </c>
      <c r="I2530" s="16">
        <f t="shared" si="2524"/>
        <v>3239.5821435788994</v>
      </c>
      <c r="J2530" s="16">
        <f t="shared" si="2524"/>
        <v>3481.3677118669448</v>
      </c>
      <c r="K2530" s="16">
        <f>F2530*$E2530*(1-'Monte Carlo Inputs'!$C$11)+F2530*'Monte Carlo Inputs'!$C$12-F2530*'Monte Carlo Inputs'!$C$13-'Monte Carlo Inputs'!$C$14*(F2530-'Monte Carlo Inputs'!$C$17)</f>
        <v>1162.8676703993765</v>
      </c>
      <c r="L2530" s="16">
        <f>G2530*$E2530*(1-'Monte Carlo Inputs'!$C$11)+G2530*'Monte Carlo Inputs'!$C$12-G2530*'Monte Carlo Inputs'!$C$13-'Monte Carlo Inputs'!$C$14*(G2530-F2530)</f>
        <v>1249.6580674536999</v>
      </c>
      <c r="M2530" s="16">
        <f>H2530*$E2530*(1-'Monte Carlo Inputs'!$C$11)+H2530*'Monte Carlo Inputs'!$C$12-H2530*'Monte Carlo Inputs'!$C$13-'Monte Carlo Inputs'!$C$14*(H2530-G2530)</f>
        <v>1342.9260485122811</v>
      </c>
      <c r="N2530" s="16">
        <f>I2530*$E2530*(1-'Monte Carlo Inputs'!$C$11)+I2530*'Monte Carlo Inputs'!$C$12-I2530*'Monte Carlo Inputs'!$C$13-'Monte Carlo Inputs'!$C$14*(I2530-H2530)</f>
        <v>1443.1550667675956</v>
      </c>
      <c r="O2530" s="16">
        <f>J2530*$E2530*(1-'Monte Carlo Inputs'!$C$11)+J2530*'Monte Carlo Inputs'!$C$12-J2530*'Monte Carlo Inputs'!$C$13-'Monte Carlo Inputs'!$C$14*(J2530-I2530)</f>
        <v>1550.8646578448861</v>
      </c>
    </row>
    <row r="2531" spans="1:15">
      <c r="A2531">
        <v>2527</v>
      </c>
      <c r="B2531" s="39">
        <v>2.8086750239680511</v>
      </c>
      <c r="C2531" s="39">
        <v>0.780594290578843</v>
      </c>
      <c r="D2531" s="29">
        <f>'Monte Carlo Inputs'!$C$6+'Monte Carlo Inputs'!$D$6*B2531</f>
        <v>0.3082677979411792</v>
      </c>
      <c r="E2531" s="29">
        <f>'Monte Carlo Inputs'!$C$7+'Monte Carlo Inputs'!$D$7*C2531</f>
        <v>0.61076077647423832</v>
      </c>
      <c r="F2531" s="16">
        <f>'Monte Carlo Inputs'!$C$17*(1+$D2531)</f>
        <v>3177.913307978919</v>
      </c>
      <c r="G2531" s="16">
        <f t="shared" ref="G2531:J2531" si="2525">F2531*(1+$D2531)</f>
        <v>4157.5616454775491</v>
      </c>
      <c r="H2531" s="16">
        <f t="shared" si="2525"/>
        <v>5439.2040187336188</v>
      </c>
      <c r="I2531" s="16">
        <f t="shared" si="2525"/>
        <v>7115.9354641414438</v>
      </c>
      <c r="J2531" s="16">
        <f t="shared" si="2525"/>
        <v>9309.5492199638702</v>
      </c>
      <c r="K2531" s="16">
        <f>F2531*$E2531*(1-'Monte Carlo Inputs'!$C$11)+F2531*'Monte Carlo Inputs'!$C$12-F2531*'Monte Carlo Inputs'!$C$13-'Monte Carlo Inputs'!$C$14*(F2531-'Monte Carlo Inputs'!$C$17)</f>
        <v>1515.3550645225469</v>
      </c>
      <c r="L2531" s="16">
        <f>G2531*$E2531*(1-'Monte Carlo Inputs'!$C$11)+G2531*'Monte Carlo Inputs'!$C$12-G2531*'Monte Carlo Inputs'!$C$13-'Monte Carlo Inputs'!$C$14*(G2531-F2531)</f>
        <v>1982.4902333619261</v>
      </c>
      <c r="M2531" s="16">
        <f>H2531*$E2531*(1-'Monte Carlo Inputs'!$C$11)+H2531*'Monte Carlo Inputs'!$C$12-H2531*'Monte Carlo Inputs'!$C$13-'Monte Carlo Inputs'!$C$14*(H2531-G2531)</f>
        <v>2593.6281320403018</v>
      </c>
      <c r="N2531" s="16">
        <f>I2531*$E2531*(1-'Monte Carlo Inputs'!$C$11)+I2531*'Monte Carlo Inputs'!$C$12-I2531*'Monte Carlo Inputs'!$C$13-'Monte Carlo Inputs'!$C$14*(I2531-H2531)</f>
        <v>3393.1601649826594</v>
      </c>
      <c r="O2531" s="16">
        <f>J2531*$E2531*(1-'Monte Carlo Inputs'!$C$11)+J2531*'Monte Carlo Inputs'!$C$12-J2531*'Monte Carlo Inputs'!$C$13-'Monte Carlo Inputs'!$C$14*(J2531-I2531)</f>
        <v>4439.1621771035925</v>
      </c>
    </row>
    <row r="2532" spans="1:15">
      <c r="A2532">
        <v>2528</v>
      </c>
      <c r="B2532" s="39">
        <v>0.21682084192339032</v>
      </c>
      <c r="C2532" s="39">
        <v>1.7909580631419342</v>
      </c>
      <c r="D2532" s="29">
        <f>'Monte Carlo Inputs'!$C$6+'Monte Carlo Inputs'!$D$6*B2532</f>
        <v>0.14035647664366807</v>
      </c>
      <c r="E2532" s="29">
        <f>'Monte Carlo Inputs'!$C$7+'Monte Carlo Inputs'!$D$7*C2532</f>
        <v>0.64692359681884248</v>
      </c>
      <c r="F2532" s="16">
        <f>'Monte Carlo Inputs'!$C$17*(1+$D2532)</f>
        <v>2770.0399174151344</v>
      </c>
      <c r="G2532" s="16">
        <f t="shared" ref="G2532:J2532" si="2526">F2532*(1+$D2532)</f>
        <v>3158.8329603858397</v>
      </c>
      <c r="H2532" s="16">
        <f t="shared" si="2526"/>
        <v>3602.1956250114836</v>
      </c>
      <c r="I2532" s="16">
        <f t="shared" si="2526"/>
        <v>4107.7871111193308</v>
      </c>
      <c r="J2532" s="16">
        <f t="shared" si="2526"/>
        <v>4684.3416368383114</v>
      </c>
      <c r="K2532" s="16">
        <f>F2532*$E2532*(1-'Monte Carlo Inputs'!$C$11)+F2532*'Monte Carlo Inputs'!$C$12-F2532*'Monte Carlo Inputs'!$C$13-'Monte Carlo Inputs'!$C$14*(F2532-'Monte Carlo Inputs'!$C$17)</f>
        <v>1386.9185898293485</v>
      </c>
      <c r="L2532" s="16">
        <f>G2532*$E2532*(1-'Monte Carlo Inputs'!$C$11)+G2532*'Monte Carlo Inputs'!$C$12-G2532*'Monte Carlo Inputs'!$C$13-'Monte Carlo Inputs'!$C$14*(G2532-F2532)</f>
        <v>1581.5815964894005</v>
      </c>
      <c r="M2532" s="16">
        <f>H2532*$E2532*(1-'Monte Carlo Inputs'!$C$11)+H2532*'Monte Carlo Inputs'!$C$12-H2532*'Monte Carlo Inputs'!$C$13-'Monte Carlo Inputs'!$C$14*(H2532-G2532)</f>
        <v>1803.5668168971201</v>
      </c>
      <c r="N2532" s="16">
        <f>I2532*$E2532*(1-'Monte Carlo Inputs'!$C$11)+I2532*'Monte Carlo Inputs'!$C$12-I2532*'Monte Carlo Inputs'!$C$13-'Monte Carlo Inputs'!$C$14*(I2532-H2532)</f>
        <v>2056.7091007082358</v>
      </c>
      <c r="O2532" s="16">
        <f>J2532*$E2532*(1-'Monte Carlo Inputs'!$C$11)+J2532*'Monte Carlo Inputs'!$C$12-J2532*'Monte Carlo Inputs'!$C$13-'Monte Carlo Inputs'!$C$14*(J2532-I2532)</f>
        <v>2345.3815435646097</v>
      </c>
    </row>
    <row r="2533" spans="1:15">
      <c r="A2533">
        <v>2529</v>
      </c>
      <c r="B2533" s="39">
        <v>-0.90941832661253419</v>
      </c>
      <c r="C2533" s="39">
        <v>-0.18309976975703351</v>
      </c>
      <c r="D2533" s="29">
        <f>'Monte Carlo Inputs'!$C$6+'Monte Carlo Inputs'!$D$6*B2533</f>
        <v>6.739392026378184E-2</v>
      </c>
      <c r="E2533" s="29">
        <f>'Monte Carlo Inputs'!$C$7+'Monte Carlo Inputs'!$D$7*C2533</f>
        <v>0.57626835293585155</v>
      </c>
      <c r="F2533" s="16">
        <f>'Monte Carlo Inputs'!$C$17*(1+$D2533)</f>
        <v>2592.8065717127529</v>
      </c>
      <c r="G2533" s="16">
        <f t="shared" ref="G2533:J2533" si="2527">F2533*(1+$D2533)</f>
        <v>2767.5459710661717</v>
      </c>
      <c r="H2533" s="16">
        <f t="shared" si="2527"/>
        <v>2954.0617435665558</v>
      </c>
      <c r="I2533" s="16">
        <f t="shared" si="2527"/>
        <v>3153.1475451667689</v>
      </c>
      <c r="J2533" s="16">
        <f t="shared" si="2527"/>
        <v>3365.6505194056776</v>
      </c>
      <c r="K2533" s="16">
        <f>F2533*$E2533*(1-'Monte Carlo Inputs'!$C$11)+F2533*'Monte Carlo Inputs'!$C$12-F2533*'Monte Carlo Inputs'!$C$13-'Monte Carlo Inputs'!$C$14*(F2533-'Monte Carlo Inputs'!$C$17)</f>
        <v>1165.218168740706</v>
      </c>
      <c r="L2533" s="16">
        <f>G2533*$E2533*(1-'Monte Carlo Inputs'!$C$11)+G2533*'Monte Carlo Inputs'!$C$12-G2533*'Monte Carlo Inputs'!$C$13-'Monte Carlo Inputs'!$C$14*(G2533-F2533)</f>
        <v>1243.7467890947271</v>
      </c>
      <c r="M2533" s="16">
        <f>H2533*$E2533*(1-'Monte Carlo Inputs'!$C$11)+H2533*'Monte Carlo Inputs'!$C$12-H2533*'Monte Carlo Inputs'!$C$13-'Monte Carlo Inputs'!$C$14*(H2533-G2533)</f>
        <v>1327.5677610273117</v>
      </c>
      <c r="N2533" s="16">
        <f>I2533*$E2533*(1-'Monte Carlo Inputs'!$C$11)+I2533*'Monte Carlo Inputs'!$C$12-I2533*'Monte Carlo Inputs'!$C$13-'Monte Carlo Inputs'!$C$14*(I2533-H2533)</f>
        <v>1417.0377568587535</v>
      </c>
      <c r="O2533" s="16">
        <f>J2533*$E2533*(1-'Monte Carlo Inputs'!$C$11)+J2533*'Monte Carlo Inputs'!$C$12-J2533*'Monte Carlo Inputs'!$C$13-'Monte Carlo Inputs'!$C$14*(J2533-I2533)</f>
        <v>1512.5374864552609</v>
      </c>
    </row>
    <row r="2534" spans="1:15">
      <c r="A2534">
        <v>2530</v>
      </c>
      <c r="B2534" s="39">
        <v>3.3909163199940015E-2</v>
      </c>
      <c r="C2534" s="39">
        <v>1.7103508002592864</v>
      </c>
      <c r="D2534" s="29">
        <f>'Monte Carlo Inputs'!$C$6+'Monte Carlo Inputs'!$D$6*B2534</f>
        <v>0.12850668128559295</v>
      </c>
      <c r="E2534" s="29">
        <f>'Monte Carlo Inputs'!$C$7+'Monte Carlo Inputs'!$D$7*C2534</f>
        <v>0.64403851122368039</v>
      </c>
      <c r="F2534" s="16">
        <f>'Monte Carlo Inputs'!$C$17*(1+$D2534)</f>
        <v>2741.2555795108347</v>
      </c>
      <c r="G2534" s="16">
        <f t="shared" ref="G2534:J2534" si="2528">F2534*(1+$D2534)</f>
        <v>3093.5252365893871</v>
      </c>
      <c r="H2534" s="16">
        <f t="shared" si="2528"/>
        <v>3491.0638982167184</v>
      </c>
      <c r="I2534" s="16">
        <f t="shared" si="2528"/>
        <v>3939.6889339324944</v>
      </c>
      <c r="J2534" s="16">
        <f t="shared" si="2528"/>
        <v>4445.9652841297357</v>
      </c>
      <c r="K2534" s="16">
        <f>F2534*$E2534*(1-'Monte Carlo Inputs'!$C$11)+F2534*'Monte Carlo Inputs'!$C$12-F2534*'Monte Carlo Inputs'!$C$13-'Monte Carlo Inputs'!$C$14*(F2534-'Monte Carlo Inputs'!$C$17)</f>
        <v>1366.4558966685915</v>
      </c>
      <c r="L2534" s="16">
        <f>G2534*$E2534*(1-'Monte Carlo Inputs'!$C$11)+G2534*'Monte Carlo Inputs'!$C$12-G2534*'Monte Carlo Inputs'!$C$13-'Monte Carlo Inputs'!$C$14*(G2534-F2534)</f>
        <v>1542.0546090726014</v>
      </c>
      <c r="M2534" s="16">
        <f>H2534*$E2534*(1-'Monte Carlo Inputs'!$C$11)+H2534*'Monte Carlo Inputs'!$C$12-H2534*'Monte Carlo Inputs'!$C$13-'Monte Carlo Inputs'!$C$14*(H2534-G2534)</f>
        <v>1740.2189292456742</v>
      </c>
      <c r="N2534" s="16">
        <f>I2534*$E2534*(1-'Monte Carlo Inputs'!$C$11)+I2534*'Monte Carlo Inputs'!$C$12-I2534*'Monte Carlo Inputs'!$C$13-'Monte Carlo Inputs'!$C$14*(I2534-H2534)</f>
        <v>1963.8486885534039</v>
      </c>
      <c r="O2534" s="16">
        <f>J2534*$E2534*(1-'Monte Carlo Inputs'!$C$11)+J2534*'Monte Carlo Inputs'!$C$12-J2534*'Monte Carlo Inputs'!$C$13-'Monte Carlo Inputs'!$C$14*(J2534-I2534)</f>
        <v>2216.2163660664664</v>
      </c>
    </row>
    <row r="2535" spans="1:15">
      <c r="A2535">
        <v>2531</v>
      </c>
      <c r="B2535" s="39">
        <v>0.92020738722457784</v>
      </c>
      <c r="C2535" s="39">
        <v>-1.0070668030284873</v>
      </c>
      <c r="D2535" s="29">
        <f>'Monte Carlo Inputs'!$C$6+'Monte Carlo Inputs'!$D$6*B2535</f>
        <v>0.18592484427121811</v>
      </c>
      <c r="E2535" s="29">
        <f>'Monte Carlo Inputs'!$C$7+'Monte Carlo Inputs'!$D$7*C2535</f>
        <v>0.54677702258214822</v>
      </c>
      <c r="F2535" s="16">
        <f>'Monte Carlo Inputs'!$C$17*(1+$D2535)</f>
        <v>2880.730039219216</v>
      </c>
      <c r="G2535" s="16">
        <f t="shared" ref="G2535:J2535" si="2529">F2535*(1+$D2535)</f>
        <v>3416.3293231484686</v>
      </c>
      <c r="H2535" s="16">
        <f t="shared" si="2529"/>
        <v>4051.5098205340432</v>
      </c>
      <c r="I2535" s="16">
        <f t="shared" si="2529"/>
        <v>4804.7861529801457</v>
      </c>
      <c r="J2535" s="16">
        <f t="shared" si="2529"/>
        <v>5698.1152702294839</v>
      </c>
      <c r="K2535" s="16">
        <f>F2535*$E2535*(1-'Monte Carlo Inputs'!$C$11)+F2535*'Monte Carlo Inputs'!$C$12-F2535*'Monte Carlo Inputs'!$C$13-'Monte Carlo Inputs'!$C$14*(F2535-'Monte Carlo Inputs'!$C$17)</f>
        <v>1238.6812460843857</v>
      </c>
      <c r="L2535" s="16">
        <f>G2535*$E2535*(1-'Monte Carlo Inputs'!$C$11)+G2535*'Monte Carlo Inputs'!$C$12-G2535*'Monte Carlo Inputs'!$C$13-'Monte Carlo Inputs'!$C$14*(G2535-F2535)</f>
        <v>1468.9828638643039</v>
      </c>
      <c r="M2535" s="16">
        <f>H2535*$E2535*(1-'Monte Carlo Inputs'!$C$11)+H2535*'Monte Carlo Inputs'!$C$12-H2535*'Monte Carlo Inputs'!$C$13-'Monte Carlo Inputs'!$C$14*(H2535-G2535)</f>
        <v>1742.1032740653623</v>
      </c>
      <c r="N2535" s="16">
        <f>I2535*$E2535*(1-'Monte Carlo Inputs'!$C$11)+I2535*'Monte Carlo Inputs'!$C$12-I2535*'Monte Carlo Inputs'!$C$13-'Monte Carlo Inputs'!$C$14*(I2535-H2535)</f>
        <v>2066.0035540003432</v>
      </c>
      <c r="O2535" s="16">
        <f>J2535*$E2535*(1-'Monte Carlo Inputs'!$C$11)+J2535*'Monte Carlo Inputs'!$C$12-J2535*'Monte Carlo Inputs'!$C$13-'Monte Carlo Inputs'!$C$14*(J2535-I2535)</f>
        <v>2450.1249430416406</v>
      </c>
    </row>
    <row r="2536" spans="1:15">
      <c r="A2536">
        <v>2532</v>
      </c>
      <c r="B2536" s="39">
        <v>0.32519376760830943</v>
      </c>
      <c r="C2536" s="39">
        <v>-0.11649543724400774</v>
      </c>
      <c r="D2536" s="29">
        <f>'Monte Carlo Inputs'!$C$6+'Monte Carlo Inputs'!$D$6*B2536</f>
        <v>0.14737733502015146</v>
      </c>
      <c r="E2536" s="29">
        <f>'Monte Carlo Inputs'!$C$7+'Monte Carlo Inputs'!$D$7*C2536</f>
        <v>0.578652247307609</v>
      </c>
      <c r="F2536" s="16">
        <f>'Monte Carlo Inputs'!$C$17*(1+$D2536)</f>
        <v>2787.0942844974502</v>
      </c>
      <c r="G2536" s="16">
        <f t="shared" ref="G2536:J2536" si="2530">F2536*(1+$D2536)</f>
        <v>3197.8488125965805</v>
      </c>
      <c r="H2536" s="16">
        <f t="shared" si="2530"/>
        <v>3669.1392483944205</v>
      </c>
      <c r="I2536" s="16">
        <f t="shared" si="2530"/>
        <v>4209.8872126406322</v>
      </c>
      <c r="J2536" s="16">
        <f t="shared" si="2530"/>
        <v>4830.3291707750222</v>
      </c>
      <c r="K2536" s="16">
        <f>F2536*$E2536*(1-'Monte Carlo Inputs'!$C$11)+F2536*'Monte Carlo Inputs'!$C$12-F2536*'Monte Carlo Inputs'!$C$13-'Monte Carlo Inputs'!$C$14*(F2536-'Monte Carlo Inputs'!$C$17)</f>
        <v>1260.3109774974857</v>
      </c>
      <c r="L2536" s="16">
        <f>G2536*$E2536*(1-'Monte Carlo Inputs'!$C$11)+G2536*'Monte Carlo Inputs'!$C$12-G2536*'Monte Carlo Inputs'!$C$13-'Monte Carlo Inputs'!$C$14*(G2536-F2536)</f>
        <v>1446.0522506577074</v>
      </c>
      <c r="M2536" s="16">
        <f>H2536*$E2536*(1-'Monte Carlo Inputs'!$C$11)+H2536*'Monte Carlo Inputs'!$C$12-H2536*'Monte Carlo Inputs'!$C$13-'Monte Carlo Inputs'!$C$14*(H2536-G2536)</f>
        <v>1659.1675776595325</v>
      </c>
      <c r="N2536" s="16">
        <f>I2536*$E2536*(1-'Monte Carlo Inputs'!$C$11)+I2536*'Monte Carlo Inputs'!$C$12-I2536*'Monte Carlo Inputs'!$C$13-'Monte Carlo Inputs'!$C$14*(I2536-H2536)</f>
        <v>1903.691273606835</v>
      </c>
      <c r="O2536" s="16">
        <f>J2536*$E2536*(1-'Monte Carlo Inputs'!$C$11)+J2536*'Monte Carlo Inputs'!$C$12-J2536*'Monte Carlo Inputs'!$C$13-'Monte Carlo Inputs'!$C$14*(J2536-I2536)</f>
        <v>2184.2522202121281</v>
      </c>
    </row>
    <row r="2537" spans="1:15">
      <c r="A2537">
        <v>2533</v>
      </c>
      <c r="B2537" s="39">
        <v>-0.77640053555599531</v>
      </c>
      <c r="C2537" s="39">
        <v>8.5894596907180168E-2</v>
      </c>
      <c r="D2537" s="29">
        <f>'Monte Carlo Inputs'!$C$6+'Monte Carlo Inputs'!$D$6*B2537</f>
        <v>7.6011377683689596E-2</v>
      </c>
      <c r="E2537" s="29">
        <f>'Monte Carlo Inputs'!$C$7+'Monte Carlo Inputs'!$D$7*C2537</f>
        <v>0.58589616741173245</v>
      </c>
      <c r="F2537" s="16">
        <f>'Monte Carlo Inputs'!$C$17*(1+$D2537)</f>
        <v>2613.7392375314507</v>
      </c>
      <c r="G2537" s="16">
        <f t="shared" ref="G2537:J2537" si="2531">F2537*(1+$D2537)</f>
        <v>2812.4131578821325</v>
      </c>
      <c r="H2537" s="16">
        <f t="shared" si="2531"/>
        <v>3026.1885566284891</v>
      </c>
      <c r="I2537" s="16">
        <f t="shared" si="2531"/>
        <v>3256.2133179484363</v>
      </c>
      <c r="J2537" s="16">
        <f t="shared" si="2531"/>
        <v>3503.7225782776745</v>
      </c>
      <c r="K2537" s="16">
        <f>F2537*$E2537*(1-'Monte Carlo Inputs'!$C$11)+F2537*'Monte Carlo Inputs'!$C$12-F2537*'Monte Carlo Inputs'!$C$13-'Monte Carlo Inputs'!$C$14*(F2537-'Monte Carlo Inputs'!$C$17)</f>
        <v>1192.8605948702591</v>
      </c>
      <c r="L2537" s="16">
        <f>G2537*$E2537*(1-'Monte Carlo Inputs'!$C$11)+G2537*'Monte Carlo Inputs'!$C$12-G2537*'Monte Carlo Inputs'!$C$13-'Monte Carlo Inputs'!$C$14*(G2537-F2537)</f>
        <v>1283.5315720709327</v>
      </c>
      <c r="M2537" s="16">
        <f>H2537*$E2537*(1-'Monte Carlo Inputs'!$C$11)+H2537*'Monte Carlo Inputs'!$C$12-H2537*'Monte Carlo Inputs'!$C$13-'Monte Carlo Inputs'!$C$14*(H2537-G2537)</f>
        <v>1381.0945751645563</v>
      </c>
      <c r="N2537" s="16">
        <f>I2537*$E2537*(1-'Monte Carlo Inputs'!$C$11)+I2537*'Monte Carlo Inputs'!$C$12-I2537*'Monte Carlo Inputs'!$C$13-'Monte Carlo Inputs'!$C$14*(I2537-H2537)</f>
        <v>1486.0734765342838</v>
      </c>
      <c r="O2537" s="16">
        <f>J2537*$E2537*(1-'Monte Carlo Inputs'!$C$11)+J2537*'Monte Carlo Inputs'!$C$12-J2537*'Monte Carlo Inputs'!$C$13-'Monte Carlo Inputs'!$C$14*(J2537-I2537)</f>
        <v>1599.0319688248446</v>
      </c>
    </row>
    <row r="2538" spans="1:15">
      <c r="A2538">
        <v>2534</v>
      </c>
      <c r="B2538" s="39">
        <v>-1.372685185296926</v>
      </c>
      <c r="C2538" s="39">
        <v>-1.0499778354841871</v>
      </c>
      <c r="D2538" s="29">
        <f>'Monte Carlo Inputs'!$C$6+'Monte Carlo Inputs'!$D$6*B2538</f>
        <v>3.7381525703190296E-2</v>
      </c>
      <c r="E2538" s="29">
        <f>'Monte Carlo Inputs'!$C$7+'Monte Carlo Inputs'!$D$7*C2538</f>
        <v>0.54524115599663081</v>
      </c>
      <c r="F2538" s="16">
        <f>'Monte Carlo Inputs'!$C$17*(1+$D2538)</f>
        <v>2519.9034640856198</v>
      </c>
      <c r="G2538" s="16">
        <f t="shared" ref="G2538:J2538" si="2532">F2538*(1+$D2538)</f>
        <v>2614.1013001978945</v>
      </c>
      <c r="H2538" s="16">
        <f t="shared" si="2532"/>
        <v>2711.820395141985</v>
      </c>
      <c r="I2538" s="16">
        <f t="shared" si="2532"/>
        <v>2813.1923789454204</v>
      </c>
      <c r="J2538" s="16">
        <f t="shared" si="2532"/>
        <v>2918.3538021669874</v>
      </c>
      <c r="K2538" s="16">
        <f>F2538*$E2538*(1-'Monte Carlo Inputs'!$C$11)+F2538*'Monte Carlo Inputs'!$C$12-F2538*'Monte Carlo Inputs'!$C$13-'Monte Carlo Inputs'!$C$14*(F2538-'Monte Carlo Inputs'!$C$17)</f>
        <v>1075.675531843722</v>
      </c>
      <c r="L2538" s="16">
        <f>G2538*$E2538*(1-'Monte Carlo Inputs'!$C$11)+G2538*'Monte Carlo Inputs'!$C$12-G2538*'Monte Carlo Inputs'!$C$13-'Monte Carlo Inputs'!$C$14*(G2538-F2538)</f>
        <v>1115.8859243856309</v>
      </c>
      <c r="M2538" s="16">
        <f>H2538*$E2538*(1-'Monte Carlo Inputs'!$C$11)+H2538*'Monte Carlo Inputs'!$C$12-H2538*'Monte Carlo Inputs'!$C$13-'Monte Carlo Inputs'!$C$14*(H2538-G2538)</f>
        <v>1157.5994427498806</v>
      </c>
      <c r="N2538" s="16">
        <f>I2538*$E2538*(1-'Monte Carlo Inputs'!$C$11)+I2538*'Monte Carlo Inputs'!$C$12-I2538*'Monte Carlo Inputs'!$C$13-'Monte Carlo Inputs'!$C$14*(I2538-H2538)</f>
        <v>1200.8722760730338</v>
      </c>
      <c r="O2538" s="16">
        <f>J2538*$E2538*(1-'Monte Carlo Inputs'!$C$11)+J2538*'Monte Carlo Inputs'!$C$12-J2538*'Monte Carlo Inputs'!$C$13-'Monte Carlo Inputs'!$C$14*(J2538-I2538)</f>
        <v>1245.7627139273063</v>
      </c>
    </row>
    <row r="2539" spans="1:15">
      <c r="A2539">
        <v>2535</v>
      </c>
      <c r="B2539" s="39">
        <v>1.4448896142068923</v>
      </c>
      <c r="C2539" s="39">
        <v>0.35848592883307689</v>
      </c>
      <c r="D2539" s="29">
        <f>'Monte Carlo Inputs'!$C$6+'Monte Carlo Inputs'!$D$6*B2539</f>
        <v>0.21991598721600397</v>
      </c>
      <c r="E2539" s="29">
        <f>'Monte Carlo Inputs'!$C$7+'Monte Carlo Inputs'!$D$7*C2539</f>
        <v>0.59565272404175251</v>
      </c>
      <c r="F2539" s="16">
        <f>'Monte Carlo Inputs'!$C$17*(1+$D2539)</f>
        <v>2963.2979245463957</v>
      </c>
      <c r="G2539" s="16">
        <f t="shared" ref="G2539:J2539" si="2533">F2539*(1+$D2539)</f>
        <v>3614.9745130381521</v>
      </c>
      <c r="H2539" s="16">
        <f t="shared" si="2533"/>
        <v>4409.9652018336301</v>
      </c>
      <c r="I2539" s="16">
        <f t="shared" si="2533"/>
        <v>5379.7870527830964</v>
      </c>
      <c r="J2539" s="16">
        <f t="shared" si="2533"/>
        <v>6562.8882335077669</v>
      </c>
      <c r="K2539" s="16">
        <f>F2539*$E2539*(1-'Monte Carlo Inputs'!$C$11)+F2539*'Monte Carlo Inputs'!$C$12-F2539*'Monte Carlo Inputs'!$C$13-'Monte Carlo Inputs'!$C$14*(F2539-'Monte Carlo Inputs'!$C$17)</f>
        <v>1378.4110789419565</v>
      </c>
      <c r="L2539" s="16">
        <f>G2539*$E2539*(1-'Monte Carlo Inputs'!$C$11)+G2539*'Monte Carlo Inputs'!$C$12-G2539*'Monte Carlo Inputs'!$C$13-'Monte Carlo Inputs'!$C$14*(G2539-F2539)</f>
        <v>1681.5457121569541</v>
      </c>
      <c r="M2539" s="16">
        <f>H2539*$E2539*(1-'Monte Carlo Inputs'!$C$11)+H2539*'Monte Carlo Inputs'!$C$12-H2539*'Monte Carlo Inputs'!$C$13-'Monte Carlo Inputs'!$C$14*(H2539-G2539)</f>
        <v>2051.3444974947888</v>
      </c>
      <c r="N2539" s="16">
        <f>I2539*$E2539*(1-'Monte Carlo Inputs'!$C$11)+I2539*'Monte Carlo Inputs'!$C$12-I2539*'Monte Carlo Inputs'!$C$13-'Monte Carlo Inputs'!$C$14*(I2539-H2539)</f>
        <v>2502.467947781473</v>
      </c>
      <c r="O2539" s="16">
        <f>J2539*$E2539*(1-'Monte Carlo Inputs'!$C$11)+J2539*'Monte Carlo Inputs'!$C$12-J2539*'Monte Carlo Inputs'!$C$13-'Monte Carlo Inputs'!$C$14*(J2539-I2539)</f>
        <v>3052.8006569942422</v>
      </c>
    </row>
    <row r="2540" spans="1:15">
      <c r="A2540">
        <v>2536</v>
      </c>
      <c r="B2540" s="39">
        <v>-1.7964322808842583</v>
      </c>
      <c r="C2540" s="39">
        <v>-4.1321319991184713E-2</v>
      </c>
      <c r="D2540" s="29">
        <f>'Monte Carlo Inputs'!$C$6+'Monte Carlo Inputs'!$D$6*B2540</f>
        <v>9.9293892331048517E-3</v>
      </c>
      <c r="E2540" s="29">
        <f>'Monte Carlo Inputs'!$C$7+'Monte Carlo Inputs'!$D$7*C2540</f>
        <v>0.58134287039861887</v>
      </c>
      <c r="F2540" s="16">
        <f>'Monte Carlo Inputs'!$C$17*(1+$D2540)</f>
        <v>2453.2194793861354</v>
      </c>
      <c r="G2540" s="16">
        <f t="shared" ref="G2540:J2540" si="2534">F2540*(1+$D2540)</f>
        <v>2477.5784504711955</v>
      </c>
      <c r="H2540" s="16">
        <f t="shared" si="2534"/>
        <v>2502.1792912614769</v>
      </c>
      <c r="I2540" s="16">
        <f t="shared" si="2534"/>
        <v>2527.0244033754266</v>
      </c>
      <c r="J2540" s="16">
        <f t="shared" si="2534"/>
        <v>2552.1162122780961</v>
      </c>
      <c r="K2540" s="16">
        <f>F2540*$E2540*(1-'Monte Carlo Inputs'!$C$11)+F2540*'Monte Carlo Inputs'!$C$12-F2540*'Monte Carlo Inputs'!$C$13-'Monte Carlo Inputs'!$C$14*(F2540-'Monte Carlo Inputs'!$C$17)</f>
        <v>1109.1532217470342</v>
      </c>
      <c r="L2540" s="16">
        <f>G2540*$E2540*(1-'Monte Carlo Inputs'!$C$11)+G2540*'Monte Carlo Inputs'!$C$12-G2540*'Monte Carlo Inputs'!$C$13-'Monte Carlo Inputs'!$C$14*(G2540-F2540)</f>
        <v>1120.1664358049129</v>
      </c>
      <c r="M2540" s="16">
        <f>H2540*$E2540*(1-'Monte Carlo Inputs'!$C$11)+H2540*'Monte Carlo Inputs'!$C$12-H2540*'Monte Carlo Inputs'!$C$13-'Monte Carlo Inputs'!$C$14*(H2540-G2540)</f>
        <v>1131.2890043518796</v>
      </c>
      <c r="N2540" s="16">
        <f>I2540*$E2540*(1-'Monte Carlo Inputs'!$C$11)+I2540*'Monte Carlo Inputs'!$C$12-I2540*'Monte Carlo Inputs'!$C$13-'Monte Carlo Inputs'!$C$14*(I2540-H2540)</f>
        <v>1142.5220132112215</v>
      </c>
      <c r="O2540" s="16">
        <f>J2540*$E2540*(1-'Monte Carlo Inputs'!$C$11)+J2540*'Monte Carlo Inputs'!$C$12-J2540*'Monte Carlo Inputs'!$C$13-'Monte Carlo Inputs'!$C$14*(J2540-I2540)</f>
        <v>1153.8665589877862</v>
      </c>
    </row>
    <row r="2541" spans="1:15">
      <c r="A2541">
        <v>2537</v>
      </c>
      <c r="B2541" s="39">
        <v>0.32149338164532121</v>
      </c>
      <c r="C2541" s="39">
        <v>1.12272159826399</v>
      </c>
      <c r="D2541" s="29">
        <f>'Monte Carlo Inputs'!$C$6+'Monte Carlo Inputs'!$D$6*B2541</f>
        <v>0.14713760830224407</v>
      </c>
      <c r="E2541" s="29">
        <f>'Monte Carlo Inputs'!$C$7+'Monte Carlo Inputs'!$D$7*C2541</f>
        <v>0.62300615650346791</v>
      </c>
      <c r="F2541" s="16">
        <f>'Monte Carlo Inputs'!$C$17*(1+$D2541)</f>
        <v>2786.5119643269813</v>
      </c>
      <c r="G2541" s="16">
        <f t="shared" ref="G2541:J2541" si="2535">F2541*(1+$D2541)</f>
        <v>3196.5126702636412</v>
      </c>
      <c r="H2541" s="16">
        <f t="shared" si="2535"/>
        <v>3666.8398994740528</v>
      </c>
      <c r="I2541" s="16">
        <f t="shared" si="2535"/>
        <v>4206.3699523099058</v>
      </c>
      <c r="J2541" s="16">
        <f t="shared" si="2535"/>
        <v>4825.2851667272098</v>
      </c>
      <c r="K2541" s="16">
        <f>F2541*$E2541*(1-'Monte Carlo Inputs'!$C$11)+F2541*'Monte Carlo Inputs'!$C$12-F2541*'Monte Carlo Inputs'!$C$13-'Monte Carlo Inputs'!$C$14*(F2541-'Monte Carlo Inputs'!$C$17)</f>
        <v>1347.9843820352803</v>
      </c>
      <c r="L2541" s="16">
        <f>G2541*$E2541*(1-'Monte Carlo Inputs'!$C$11)+G2541*'Monte Carlo Inputs'!$C$12-G2541*'Monte Carlo Inputs'!$C$13-'Monte Carlo Inputs'!$C$14*(G2541-F2541)</f>
        <v>1546.3235800367302</v>
      </c>
      <c r="M2541" s="16">
        <f>H2541*$E2541*(1-'Monte Carlo Inputs'!$C$11)+H2541*'Monte Carlo Inputs'!$C$12-H2541*'Monte Carlo Inputs'!$C$13-'Monte Carlo Inputs'!$C$14*(H2541-G2541)</f>
        <v>1773.8459332646978</v>
      </c>
      <c r="N2541" s="16">
        <f>I2541*$E2541*(1-'Monte Carlo Inputs'!$C$11)+I2541*'Monte Carlo Inputs'!$C$12-I2541*'Monte Carlo Inputs'!$C$13-'Monte Carlo Inputs'!$C$14*(I2541-H2541)</f>
        <v>2034.8453813819278</v>
      </c>
      <c r="O2541" s="16">
        <f>J2541*$E2541*(1-'Monte Carlo Inputs'!$C$11)+J2541*'Monte Carlo Inputs'!$C$12-J2541*'Monte Carlo Inputs'!$C$13-'Monte Carlo Inputs'!$C$14*(J2541-I2541)</f>
        <v>2334.2476640633317</v>
      </c>
    </row>
    <row r="2542" spans="1:15">
      <c r="A2542">
        <v>2538</v>
      </c>
      <c r="B2542" s="39">
        <v>1.5515141422529763</v>
      </c>
      <c r="C2542" s="39">
        <v>-0.5404117157298024</v>
      </c>
      <c r="D2542" s="29">
        <f>'Monte Carlo Inputs'!$C$6+'Monte Carlo Inputs'!$D$6*B2542</f>
        <v>0.22682357696814728</v>
      </c>
      <c r="E2542" s="29">
        <f>'Monte Carlo Inputs'!$C$7+'Monte Carlo Inputs'!$D$7*C2542</f>
        <v>0.56347948613353627</v>
      </c>
      <c r="F2542" s="16">
        <f>'Monte Carlo Inputs'!$C$17*(1+$D2542)</f>
        <v>2980.0771508133271</v>
      </c>
      <c r="G2542" s="16">
        <f t="shared" ref="G2542:J2542" si="2536">F2542*(1+$D2542)</f>
        <v>3656.0289098018507</v>
      </c>
      <c r="H2542" s="16">
        <f t="shared" si="2536"/>
        <v>4485.302464622062</v>
      </c>
      <c r="I2542" s="16">
        <f t="shared" si="2536"/>
        <v>5502.6748134316849</v>
      </c>
      <c r="J2542" s="16">
        <f t="shared" si="2536"/>
        <v>6750.8111975067923</v>
      </c>
      <c r="K2542" s="16">
        <f>F2542*$E2542*(1-'Monte Carlo Inputs'!$C$11)+F2542*'Monte Carlo Inputs'!$C$12-F2542*'Monte Carlo Inputs'!$C$13-'Monte Carlo Inputs'!$C$14*(F2542-'Monte Carlo Inputs'!$C$17)</f>
        <v>1318.2219731765701</v>
      </c>
      <c r="L2542" s="16">
        <f>G2542*$E2542*(1-'Monte Carlo Inputs'!$C$11)+G2542*'Monte Carlo Inputs'!$C$12-G2542*'Monte Carlo Inputs'!$C$13-'Monte Carlo Inputs'!$C$14*(G2542-F2542)</f>
        <v>1617.2257963704888</v>
      </c>
      <c r="M2542" s="16">
        <f>H2542*$E2542*(1-'Monte Carlo Inputs'!$C$11)+H2542*'Monte Carlo Inputs'!$C$12-H2542*'Monte Carlo Inputs'!$C$13-'Monte Carlo Inputs'!$C$14*(H2542-G2542)</f>
        <v>1984.0507362684036</v>
      </c>
      <c r="N2542" s="16">
        <f>I2542*$E2542*(1-'Monte Carlo Inputs'!$C$11)+I2542*'Monte Carlo Inputs'!$C$12-I2542*'Monte Carlo Inputs'!$C$13-'Monte Carlo Inputs'!$C$14*(I2542-H2542)</f>
        <v>2434.080221155089</v>
      </c>
      <c r="O2542" s="16">
        <f>J2542*$E2542*(1-'Monte Carlo Inputs'!$C$11)+J2542*'Monte Carlo Inputs'!$C$12-J2542*'Monte Carlo Inputs'!$C$13-'Monte Carlo Inputs'!$C$14*(J2542-I2542)</f>
        <v>2986.1870035449051</v>
      </c>
    </row>
    <row r="2543" spans="1:15">
      <c r="A2543">
        <v>2539</v>
      </c>
      <c r="B2543" s="39">
        <v>1.2792034414903104</v>
      </c>
      <c r="C2543" s="39">
        <v>-0.56342348332836467</v>
      </c>
      <c r="D2543" s="29">
        <f>'Monte Carlo Inputs'!$C$6+'Monte Carlo Inputs'!$D$6*B2543</f>
        <v>0.2091821332923153</v>
      </c>
      <c r="E2543" s="29">
        <f>'Monte Carlo Inputs'!$C$7+'Monte Carlo Inputs'!$D$7*C2543</f>
        <v>0.5626558516762481</v>
      </c>
      <c r="F2543" s="16">
        <f>'Monte Carlo Inputs'!$C$17*(1+$D2543)</f>
        <v>2937.2243199803638</v>
      </c>
      <c r="G2543" s="16">
        <f t="shared" ref="G2543:J2543" si="2537">F2543*(1+$D2543)</f>
        <v>3551.6391691919266</v>
      </c>
      <c r="H2543" s="16">
        <f t="shared" si="2537"/>
        <v>4294.5786272880405</v>
      </c>
      <c r="I2543" s="16">
        <f t="shared" si="2537"/>
        <v>5192.927746135736</v>
      </c>
      <c r="J2543" s="16">
        <f t="shared" si="2537"/>
        <v>6279.1954501052642</v>
      </c>
      <c r="K2543" s="16">
        <f>F2543*$E2543*(1-'Monte Carlo Inputs'!$C$11)+F2543*'Monte Carlo Inputs'!$C$12-F2543*'Monte Carlo Inputs'!$C$13-'Monte Carlo Inputs'!$C$14*(F2543-'Monte Carlo Inputs'!$C$17)</f>
        <v>1296.9592566767378</v>
      </c>
      <c r="L2543" s="16">
        <f>G2543*$E2543*(1-'Monte Carlo Inputs'!$C$11)+G2543*'Monte Carlo Inputs'!$C$12-G2543*'Monte Carlo Inputs'!$C$13-'Monte Carlo Inputs'!$C$14*(G2543-F2543)</f>
        <v>1568.2599607815932</v>
      </c>
      <c r="M2543" s="16">
        <f>H2543*$E2543*(1-'Monte Carlo Inputs'!$C$11)+H2543*'Monte Carlo Inputs'!$C$12-H2543*'Monte Carlo Inputs'!$C$13-'Monte Carlo Inputs'!$C$14*(H2543-G2543)</f>
        <v>1896.3119249348097</v>
      </c>
      <c r="N2543" s="16">
        <f>I2543*$E2543*(1-'Monte Carlo Inputs'!$C$11)+I2543*'Monte Carlo Inputs'!$C$12-I2543*'Monte Carlo Inputs'!$C$13-'Monte Carlo Inputs'!$C$14*(I2543-H2543)</f>
        <v>2292.9864987803307</v>
      </c>
      <c r="O2543" s="16">
        <f>J2543*$E2543*(1-'Monte Carlo Inputs'!$C$11)+J2543*'Monte Carlo Inputs'!$C$12-J2543*'Monte Carlo Inputs'!$C$13-'Monte Carlo Inputs'!$C$14*(J2543-I2543)</f>
        <v>2772.6383062056771</v>
      </c>
    </row>
    <row r="2544" spans="1:15">
      <c r="A2544">
        <v>2540</v>
      </c>
      <c r="B2544" s="39">
        <v>0.43056143400215158</v>
      </c>
      <c r="C2544" s="39">
        <v>1.6172939397255579</v>
      </c>
      <c r="D2544" s="29">
        <f>'Monte Carlo Inputs'!$C$6+'Monte Carlo Inputs'!$D$6*B2544</f>
        <v>0.15420349993667781</v>
      </c>
      <c r="E2544" s="29">
        <f>'Monte Carlo Inputs'!$C$7+'Monte Carlo Inputs'!$D$7*C2544</f>
        <v>0.64070783110559049</v>
      </c>
      <c r="F2544" s="16">
        <f>'Monte Carlo Inputs'!$C$17*(1+$D2544)</f>
        <v>2803.6757216961842</v>
      </c>
      <c r="G2544" s="16">
        <f t="shared" ref="G2544:J2544" si="2538">F2544*(1+$D2544)</f>
        <v>3236.0123306692267</v>
      </c>
      <c r="H2544" s="16">
        <f t="shared" si="2538"/>
        <v>3735.0167578966671</v>
      </c>
      <c r="I2544" s="16">
        <f t="shared" si="2538"/>
        <v>4310.9694142864755</v>
      </c>
      <c r="J2544" s="16">
        <f t="shared" si="2538"/>
        <v>4975.7359860894194</v>
      </c>
      <c r="K2544" s="16">
        <f>F2544*$E2544*(1-'Monte Carlo Inputs'!$C$11)+F2544*'Monte Carlo Inputs'!$C$12-F2544*'Monte Carlo Inputs'!$C$13-'Monte Carlo Inputs'!$C$14*(F2544-'Monte Carlo Inputs'!$C$17)</f>
        <v>1391.8534231101105</v>
      </c>
      <c r="L2544" s="16">
        <f>G2544*$E2544*(1-'Monte Carlo Inputs'!$C$11)+G2544*'Monte Carlo Inputs'!$C$12-G2544*'Monte Carlo Inputs'!$C$13-'Monte Carlo Inputs'!$C$14*(G2544-F2544)</f>
        <v>1606.4820923525351</v>
      </c>
      <c r="M2544" s="16">
        <f>H2544*$E2544*(1-'Monte Carlo Inputs'!$C$11)+H2544*'Monte Carlo Inputs'!$C$12-H2544*'Monte Carlo Inputs'!$C$13-'Monte Carlo Inputs'!$C$14*(H2544-G2544)</f>
        <v>1854.2072535788932</v>
      </c>
      <c r="N2544" s="16">
        <f>I2544*$E2544*(1-'Monte Carlo Inputs'!$C$11)+I2544*'Monte Carlo Inputs'!$C$12-I2544*'Monte Carlo Inputs'!$C$13-'Monte Carlo Inputs'!$C$14*(I2544-H2544)</f>
        <v>2140.1325016887331</v>
      </c>
      <c r="O2544" s="16">
        <f>J2544*$E2544*(1-'Monte Carlo Inputs'!$C$11)+J2544*'Monte Carlo Inputs'!$C$12-J2544*'Monte Carlo Inputs'!$C$13-'Monte Carlo Inputs'!$C$14*(J2544-I2544)</f>
        <v>2470.1484237773734</v>
      </c>
    </row>
    <row r="2545" spans="1:15">
      <c r="A2545">
        <v>2541</v>
      </c>
      <c r="B2545" s="39">
        <v>0.87657021402908775</v>
      </c>
      <c r="C2545" s="39">
        <v>1.1294623075831851</v>
      </c>
      <c r="D2545" s="29">
        <f>'Monte Carlo Inputs'!$C$6+'Monte Carlo Inputs'!$D$6*B2545</f>
        <v>0.18309784286824457</v>
      </c>
      <c r="E2545" s="29">
        <f>'Monte Carlo Inputs'!$C$7+'Monte Carlo Inputs'!$D$7*C2545</f>
        <v>0.62324741917214699</v>
      </c>
      <c r="F2545" s="16">
        <f>'Monte Carlo Inputs'!$C$17*(1+$D2545)</f>
        <v>2873.8629701112532</v>
      </c>
      <c r="G2545" s="16">
        <f t="shared" ref="G2545:J2545" si="2539">F2545*(1+$D2545)</f>
        <v>3400.0610806375503</v>
      </c>
      <c r="H2545" s="16">
        <f t="shared" si="2539"/>
        <v>4022.6049301225585</v>
      </c>
      <c r="I2545" s="16">
        <f t="shared" si="2539"/>
        <v>4759.1352155391651</v>
      </c>
      <c r="J2545" s="16">
        <f t="shared" si="2539"/>
        <v>5630.5226074226848</v>
      </c>
      <c r="K2545" s="16">
        <f>F2545*$E2545*(1-'Monte Carlo Inputs'!$C$11)+F2545*'Monte Carlo Inputs'!$C$12-F2545*'Monte Carlo Inputs'!$C$13-'Monte Carlo Inputs'!$C$14*(F2545-'Monte Carlo Inputs'!$C$17)</f>
        <v>1392.0105831025116</v>
      </c>
      <c r="L2545" s="16">
        <f>G2545*$E2545*(1-'Monte Carlo Inputs'!$C$11)+G2545*'Monte Carlo Inputs'!$C$12-G2545*'Monte Carlo Inputs'!$C$13-'Monte Carlo Inputs'!$C$14*(G2545-F2545)</f>
        <v>1646.8847181183494</v>
      </c>
      <c r="M2545" s="16">
        <f>H2545*$E2545*(1-'Monte Carlo Inputs'!$C$11)+H2545*'Monte Carlo Inputs'!$C$12-H2545*'Monte Carlo Inputs'!$C$13-'Monte Carlo Inputs'!$C$14*(H2545-G2545)</f>
        <v>1948.425757458496</v>
      </c>
      <c r="N2545" s="16">
        <f>I2545*$E2545*(1-'Monte Carlo Inputs'!$C$11)+I2545*'Monte Carlo Inputs'!$C$12-I2545*'Monte Carlo Inputs'!$C$13-'Monte Carlo Inputs'!$C$14*(I2545-H2545)</f>
        <v>2305.1783106380726</v>
      </c>
      <c r="O2545" s="16">
        <f>J2545*$E2545*(1-'Monte Carlo Inputs'!$C$11)+J2545*'Monte Carlo Inputs'!$C$12-J2545*'Monte Carlo Inputs'!$C$13-'Monte Carlo Inputs'!$C$14*(J2545-I2545)</f>
        <v>2727.251486742568</v>
      </c>
    </row>
    <row r="2546" spans="1:15">
      <c r="A2546">
        <v>2542</v>
      </c>
      <c r="B2546" s="39">
        <v>0.44307812918796097</v>
      </c>
      <c r="C2546" s="39">
        <v>1.0338659365482581</v>
      </c>
      <c r="D2546" s="29">
        <f>'Monte Carlo Inputs'!$C$6+'Monte Carlo Inputs'!$D$6*B2546</f>
        <v>0.15501438460815631</v>
      </c>
      <c r="E2546" s="29">
        <f>'Monte Carlo Inputs'!$C$7+'Monte Carlo Inputs'!$D$7*C2546</f>
        <v>0.61982584519531836</v>
      </c>
      <c r="F2546" s="16">
        <f>'Monte Carlo Inputs'!$C$17*(1+$D2546)</f>
        <v>2805.6454416516731</v>
      </c>
      <c r="G2546" s="16">
        <f t="shared" ref="G2546:J2546" si="2540">F2546*(1+$D2546)</f>
        <v>3240.5608432179865</v>
      </c>
      <c r="H2546" s="16">
        <f t="shared" si="2540"/>
        <v>3742.8943881147111</v>
      </c>
      <c r="I2546" s="16">
        <f t="shared" si="2540"/>
        <v>4323.0968583416352</v>
      </c>
      <c r="J2546" s="16">
        <f t="shared" si="2540"/>
        <v>4993.2390574389183</v>
      </c>
      <c r="K2546" s="16">
        <f>F2546*$E2546*(1-'Monte Carlo Inputs'!$C$11)+F2546*'Monte Carlo Inputs'!$C$12-F2546*'Monte Carlo Inputs'!$C$13-'Monte Carlo Inputs'!$C$14*(F2546-'Monte Carlo Inputs'!$C$17)</f>
        <v>1351.1706263904543</v>
      </c>
      <c r="L2546" s="16">
        <f>G2546*$E2546*(1-'Monte Carlo Inputs'!$C$11)+G2546*'Monte Carlo Inputs'!$C$12-G2546*'Monte Carlo Inputs'!$C$13-'Monte Carlo Inputs'!$C$14*(G2546-F2546)</f>
        <v>1560.6215095409877</v>
      </c>
      <c r="M2546" s="16">
        <f>H2546*$E2546*(1-'Monte Carlo Inputs'!$C$11)+H2546*'Monte Carlo Inputs'!$C$12-H2546*'Monte Carlo Inputs'!$C$13-'Monte Carlo Inputs'!$C$14*(H2546-G2546)</f>
        <v>1802.5402924487364</v>
      </c>
      <c r="N2546" s="16">
        <f>I2546*$E2546*(1-'Monte Carlo Inputs'!$C$11)+I2546*'Monte Carlo Inputs'!$C$12-I2546*'Monte Carlo Inputs'!$C$13-'Monte Carlo Inputs'!$C$14*(I2546-H2546)</f>
        <v>2081.9599666140834</v>
      </c>
      <c r="O2546" s="16">
        <f>J2546*$E2546*(1-'Monte Carlo Inputs'!$C$11)+J2546*'Monte Carlo Inputs'!$C$12-J2546*'Monte Carlo Inputs'!$C$13-'Monte Carlo Inputs'!$C$14*(J2546-I2546)</f>
        <v>2404.6937096175834</v>
      </c>
    </row>
    <row r="2547" spans="1:15">
      <c r="A2547">
        <v>2543</v>
      </c>
      <c r="B2547" s="39">
        <v>1.4204006443275854</v>
      </c>
      <c r="C2547" s="39">
        <v>0.50250019192077289</v>
      </c>
      <c r="D2547" s="29">
        <f>'Monte Carlo Inputs'!$C$6+'Monte Carlo Inputs'!$D$6*B2547</f>
        <v>0.21832948774464656</v>
      </c>
      <c r="E2547" s="29">
        <f>'Monte Carlo Inputs'!$C$7+'Monte Carlo Inputs'!$D$7*C2547</f>
        <v>0.60080726546982588</v>
      </c>
      <c r="F2547" s="16">
        <f>'Monte Carlo Inputs'!$C$17*(1+$D2547)</f>
        <v>2959.4441586805215</v>
      </c>
      <c r="G2547" s="16">
        <f t="shared" ref="G2547:J2547" si="2541">F2547*(1+$D2547)</f>
        <v>3605.5780858541266</v>
      </c>
      <c r="H2547" s="16">
        <f t="shared" si="2541"/>
        <v>4392.7821023619817</v>
      </c>
      <c r="I2547" s="16">
        <f t="shared" si="2541"/>
        <v>5351.8559685445252</v>
      </c>
      <c r="J2547" s="16">
        <f t="shared" si="2541"/>
        <v>6520.3239406399816</v>
      </c>
      <c r="K2547" s="16">
        <f>F2547*$E2547*(1-'Monte Carlo Inputs'!$C$11)+F2547*'Monte Carlo Inputs'!$C$12-F2547*'Monte Carlo Inputs'!$C$13-'Monte Carlo Inputs'!$C$14*(F2547-'Monte Carlo Inputs'!$C$17)</f>
        <v>1387.4202465577002</v>
      </c>
      <c r="L2547" s="16">
        <f>G2547*$E2547*(1-'Monte Carlo Inputs'!$C$11)+G2547*'Monte Carlo Inputs'!$C$12-G2547*'Monte Carlo Inputs'!$C$13-'Monte Carlo Inputs'!$C$14*(G2547-F2547)</f>
        <v>1690.3349982751947</v>
      </c>
      <c r="M2547" s="16">
        <f>H2547*$E2547*(1-'Monte Carlo Inputs'!$C$11)+H2547*'Monte Carlo Inputs'!$C$12-H2547*'Monte Carlo Inputs'!$C$13-'Monte Carlo Inputs'!$C$14*(H2547-G2547)</f>
        <v>2059.3849725654659</v>
      </c>
      <c r="N2547" s="16">
        <f>I2547*$E2547*(1-'Monte Carlo Inputs'!$C$11)+I2547*'Monte Carlo Inputs'!$C$12-I2547*'Monte Carlo Inputs'!$C$13-'Monte Carlo Inputs'!$C$14*(I2547-H2547)</f>
        <v>2509.0094386947076</v>
      </c>
      <c r="O2547" s="16">
        <f>J2547*$E2547*(1-'Monte Carlo Inputs'!$C$11)+J2547*'Monte Carlo Inputs'!$C$12-J2547*'Monte Carlo Inputs'!$C$13-'Monte Carlo Inputs'!$C$14*(J2547-I2547)</f>
        <v>3056.8001841914065</v>
      </c>
    </row>
    <row r="2548" spans="1:15">
      <c r="A2548">
        <v>2544</v>
      </c>
      <c r="B2548" s="39">
        <v>1.2692755992394091</v>
      </c>
      <c r="C2548" s="39">
        <v>-5.6373774079715409E-3</v>
      </c>
      <c r="D2548" s="29">
        <f>'Monte Carlo Inputs'!$C$6+'Monte Carlo Inputs'!$D$6*B2548</f>
        <v>0.20853896550859879</v>
      </c>
      <c r="E2548" s="29">
        <f>'Monte Carlo Inputs'!$C$7+'Monte Carlo Inputs'!$D$7*C2548</f>
        <v>0.58262006584036585</v>
      </c>
      <c r="F2548" s="16">
        <f>'Monte Carlo Inputs'!$C$17*(1+$D2548)</f>
        <v>2935.6620011169375</v>
      </c>
      <c r="G2548" s="16">
        <f t="shared" ref="G2548:J2548" si="2542">F2548*(1+$D2548)</f>
        <v>3547.8619179127663</v>
      </c>
      <c r="H2548" s="16">
        <f t="shared" si="2542"/>
        <v>4287.7293720416474</v>
      </c>
      <c r="I2548" s="16">
        <f t="shared" si="2542"/>
        <v>5181.8880196680466</v>
      </c>
      <c r="J2548" s="16">
        <f t="shared" si="2542"/>
        <v>6262.5135866710225</v>
      </c>
      <c r="K2548" s="16">
        <f>F2548*$E2548*(1-'Monte Carlo Inputs'!$C$11)+F2548*'Monte Carlo Inputs'!$C$12-F2548*'Monte Carlo Inputs'!$C$13-'Monte Carlo Inputs'!$C$14*(F2548-'Monte Carlo Inputs'!$C$17)</f>
        <v>1337.9517462573331</v>
      </c>
      <c r="L2548" s="16">
        <f>G2548*$E2548*(1-'Monte Carlo Inputs'!$C$11)+G2548*'Monte Carlo Inputs'!$C$12-G2548*'Monte Carlo Inputs'!$C$13-'Monte Carlo Inputs'!$C$14*(G2548-F2548)</f>
        <v>1616.9668193222603</v>
      </c>
      <c r="M2548" s="16">
        <f>H2548*$E2548*(1-'Monte Carlo Inputs'!$C$11)+H2548*'Monte Carlo Inputs'!$C$12-H2548*'Monte Carlo Inputs'!$C$13-'Monte Carlo Inputs'!$C$14*(H2548-G2548)</f>
        <v>1954.1674070854538</v>
      </c>
      <c r="N2548" s="16">
        <f>I2548*$E2548*(1-'Monte Carlo Inputs'!$C$11)+I2548*'Monte Carlo Inputs'!$C$12-I2548*'Monte Carlo Inputs'!$C$13-'Monte Carlo Inputs'!$C$14*(I2548-H2548)</f>
        <v>2361.6874565896751</v>
      </c>
      <c r="O2548" s="16">
        <f>J2548*$E2548*(1-'Monte Carlo Inputs'!$C$11)+J2548*'Monte Carlo Inputs'!$C$12-J2548*'Monte Carlo Inputs'!$C$13-'Monte Carlo Inputs'!$C$14*(J2548-I2548)</f>
        <v>2854.1913156415203</v>
      </c>
    </row>
    <row r="2549" spans="1:15">
      <c r="A2549">
        <v>2545</v>
      </c>
      <c r="B2549" s="39">
        <v>0.17992304320080318</v>
      </c>
      <c r="C2549" s="39">
        <v>-0.8062103209211724</v>
      </c>
      <c r="D2549" s="29">
        <f>'Monte Carlo Inputs'!$C$6+'Monte Carlo Inputs'!$D$6*B2549</f>
        <v>0.13796608054060039</v>
      </c>
      <c r="E2549" s="29">
        <f>'Monte Carlo Inputs'!$C$7+'Monte Carlo Inputs'!$D$7*C2549</f>
        <v>0.55396605397335685</v>
      </c>
      <c r="F2549" s="16">
        <f>'Monte Carlo Inputs'!$C$17*(1+$D2549)</f>
        <v>2764.2334062411728</v>
      </c>
      <c r="G2549" s="16">
        <f t="shared" ref="G2549:J2549" si="2543">F2549*(1+$D2549)</f>
        <v>3145.6038549996606</v>
      </c>
      <c r="H2549" s="16">
        <f t="shared" si="2543"/>
        <v>3579.5904898073668</v>
      </c>
      <c r="I2549" s="16">
        <f t="shared" si="2543"/>
        <v>4073.4525596264975</v>
      </c>
      <c r="J2549" s="16">
        <f t="shared" si="2543"/>
        <v>4635.4508435462421</v>
      </c>
      <c r="K2549" s="16">
        <f>F2549*$E2549*(1-'Monte Carlo Inputs'!$C$11)+F2549*'Monte Carlo Inputs'!$C$12-F2549*'Monte Carlo Inputs'!$C$13-'Monte Carlo Inputs'!$C$14*(F2549-'Monte Carlo Inputs'!$C$17)</f>
        <v>1201.0827841904418</v>
      </c>
      <c r="L2549" s="16">
        <f>G2549*$E2549*(1-'Monte Carlo Inputs'!$C$11)+G2549*'Monte Carlo Inputs'!$C$12-G2549*'Monte Carlo Inputs'!$C$13-'Monte Carlo Inputs'!$C$14*(G2549-F2549)</f>
        <v>1366.7914683299887</v>
      </c>
      <c r="M2549" s="16">
        <f>H2549*$E2549*(1-'Monte Carlo Inputs'!$C$11)+H2549*'Monte Carlo Inputs'!$C$12-H2549*'Monte Carlo Inputs'!$C$13-'Monte Carlo Inputs'!$C$14*(H2549-G2549)</f>
        <v>1555.3623301318096</v>
      </c>
      <c r="N2549" s="16">
        <f>I2549*$E2549*(1-'Monte Carlo Inputs'!$C$11)+I2549*'Monte Carlo Inputs'!$C$12-I2549*'Monte Carlo Inputs'!$C$13-'Monte Carlo Inputs'!$C$14*(I2549-H2549)</f>
        <v>1769.9495746405908</v>
      </c>
      <c r="O2549" s="16">
        <f>J2549*$E2549*(1-'Monte Carlo Inputs'!$C$11)+J2549*'Monte Carlo Inputs'!$C$12-J2549*'Monte Carlo Inputs'!$C$13-'Monte Carlo Inputs'!$C$14*(J2549-I2549)</f>
        <v>2014.142580208256</v>
      </c>
    </row>
    <row r="2550" spans="1:15">
      <c r="A2550">
        <v>2546</v>
      </c>
      <c r="B2550" s="39">
        <v>-0.97566436317070282</v>
      </c>
      <c r="C2550" s="39">
        <v>1.3939852840592648</v>
      </c>
      <c r="D2550" s="29">
        <f>'Monte Carlo Inputs'!$C$6+'Monte Carlo Inputs'!$D$6*B2550</f>
        <v>6.3102220674250822E-2</v>
      </c>
      <c r="E2550" s="29">
        <f>'Monte Carlo Inputs'!$C$7+'Monte Carlo Inputs'!$D$7*C2550</f>
        <v>0.63271519418060518</v>
      </c>
      <c r="F2550" s="16">
        <f>'Monte Carlo Inputs'!$C$17*(1+$D2550)</f>
        <v>2582.381604239823</v>
      </c>
      <c r="G2550" s="16">
        <f t="shared" ref="G2550:J2550" si="2544">F2550*(1+$D2550)</f>
        <v>2745.3356180956903</v>
      </c>
      <c r="H2550" s="16">
        <f t="shared" si="2544"/>
        <v>2918.5723920936452</v>
      </c>
      <c r="I2550" s="16">
        <f t="shared" si="2544"/>
        <v>3102.7407912333147</v>
      </c>
      <c r="J2550" s="16">
        <f t="shared" si="2544"/>
        <v>3298.5306253367189</v>
      </c>
      <c r="K2550" s="16">
        <f>F2550*$E2550*(1-'Monte Carlo Inputs'!$C$11)+F2550*'Monte Carlo Inputs'!$C$12-F2550*'Monte Carlo Inputs'!$C$13-'Monte Carlo Inputs'!$C$14*(F2550-'Monte Carlo Inputs'!$C$17)</f>
        <v>1264.0934923372608</v>
      </c>
      <c r="L2550" s="16">
        <f>G2550*$E2550*(1-'Monte Carlo Inputs'!$C$11)+G2550*'Monte Carlo Inputs'!$C$12-G2550*'Monte Carlo Inputs'!$C$13-'Monte Carlo Inputs'!$C$14*(G2550-F2550)</f>
        <v>1343.8605988436111</v>
      </c>
      <c r="M2550" s="16">
        <f>H2550*$E2550*(1-'Monte Carlo Inputs'!$C$11)+H2550*'Monte Carlo Inputs'!$C$12-H2550*'Monte Carlo Inputs'!$C$13-'Monte Carlo Inputs'!$C$14*(H2550-G2550)</f>
        <v>1428.6611869072717</v>
      </c>
      <c r="N2550" s="16">
        <f>I2550*$E2550*(1-'Monte Carlo Inputs'!$C$11)+I2550*'Monte Carlo Inputs'!$C$12-I2550*'Monte Carlo Inputs'!$C$13-'Monte Carlo Inputs'!$C$14*(I2550-H2550)</f>
        <v>1518.8128803922311</v>
      </c>
      <c r="O2550" s="16">
        <f>J2550*$E2550*(1-'Monte Carlo Inputs'!$C$11)+J2550*'Monte Carlo Inputs'!$C$12-J2550*'Monte Carlo Inputs'!$C$13-'Monte Carlo Inputs'!$C$14*(J2550-I2550)</f>
        <v>1614.6533459336363</v>
      </c>
    </row>
    <row r="2551" spans="1:15">
      <c r="A2551">
        <v>2547</v>
      </c>
      <c r="B2551" s="39">
        <v>0.17006288903228051</v>
      </c>
      <c r="C2551" s="39">
        <v>1.3648272952602469</v>
      </c>
      <c r="D2551" s="29">
        <f>'Monte Carlo Inputs'!$C$6+'Monte Carlo Inputs'!$D$6*B2551</f>
        <v>0.13732729787832587</v>
      </c>
      <c r="E2551" s="29">
        <f>'Monte Carlo Inputs'!$C$7+'Monte Carlo Inputs'!$D$7*C2551</f>
        <v>0.63167157490289305</v>
      </c>
      <c r="F2551" s="16">
        <f>'Monte Carlo Inputs'!$C$17*(1+$D2551)</f>
        <v>2762.6817392762418</v>
      </c>
      <c r="G2551" s="16">
        <f t="shared" ref="G2551:J2551" si="2545">F2551*(1+$D2551)</f>
        <v>3142.073357428842</v>
      </c>
      <c r="H2551" s="16">
        <f t="shared" si="2545"/>
        <v>3573.5658013400243</v>
      </c>
      <c r="I2551" s="16">
        <f t="shared" si="2545"/>
        <v>4064.3139366284445</v>
      </c>
      <c r="J2551" s="16">
        <f t="shared" si="2545"/>
        <v>4622.4551872748507</v>
      </c>
      <c r="K2551" s="16">
        <f>F2551*$E2551*(1-'Monte Carlo Inputs'!$C$11)+F2551*'Monte Carlo Inputs'!$C$12-F2551*'Monte Carlo Inputs'!$C$13-'Monte Carlo Inputs'!$C$14*(F2551-'Monte Carlo Inputs'!$C$17)</f>
        <v>1353.1431046209204</v>
      </c>
      <c r="L2551" s="16">
        <f>G2551*$E2551*(1-'Monte Carlo Inputs'!$C$11)+G2551*'Monte Carlo Inputs'!$C$12-G2551*'Monte Carlo Inputs'!$C$13-'Monte Carlo Inputs'!$C$14*(G2551-F2551)</f>
        <v>1538.9665908212</v>
      </c>
      <c r="M2551" s="16">
        <f>H2551*$E2551*(1-'Monte Carlo Inputs'!$C$11)+H2551*'Monte Carlo Inputs'!$C$12-H2551*'Monte Carlo Inputs'!$C$13-'Monte Carlo Inputs'!$C$14*(H2551-G2551)</f>
        <v>1750.308714263695</v>
      </c>
      <c r="N2551" s="16">
        <f>I2551*$E2551*(1-'Monte Carlo Inputs'!$C$11)+I2551*'Monte Carlo Inputs'!$C$12-I2551*'Monte Carlo Inputs'!$C$13-'Monte Carlo Inputs'!$C$14*(I2551-H2551)</f>
        <v>1990.6738804464151</v>
      </c>
      <c r="O2551" s="16">
        <f>J2551*$E2551*(1-'Monte Carlo Inputs'!$C$11)+J2551*'Monte Carlo Inputs'!$C$12-J2551*'Monte Carlo Inputs'!$C$13-'Monte Carlo Inputs'!$C$14*(J2551-I2551)</f>
        <v>2264.0477454050829</v>
      </c>
    </row>
    <row r="2552" spans="1:15">
      <c r="A2552">
        <v>2548</v>
      </c>
      <c r="B2552" s="39">
        <v>-0.39821908529971412</v>
      </c>
      <c r="C2552" s="39">
        <v>4.2174324150754519E-2</v>
      </c>
      <c r="D2552" s="29">
        <f>'Monte Carlo Inputs'!$C$6+'Monte Carlo Inputs'!$D$6*B2552</f>
        <v>0.10051157813580244</v>
      </c>
      <c r="E2552" s="29">
        <f>'Monte Carlo Inputs'!$C$7+'Monte Carlo Inputs'!$D$7*C2552</f>
        <v>0.58433133659332637</v>
      </c>
      <c r="F2552" s="16">
        <f>'Monte Carlo Inputs'!$C$17*(1+$D2552)</f>
        <v>2673.2526744496781</v>
      </c>
      <c r="G2552" s="16">
        <f t="shared" ref="G2552:J2552" si="2546">F2552*(1+$D2552)</f>
        <v>2941.9455195143696</v>
      </c>
      <c r="H2552" s="16">
        <f t="shared" si="2546"/>
        <v>3237.6451064703119</v>
      </c>
      <c r="I2552" s="16">
        <f t="shared" si="2546"/>
        <v>3563.0659255653009</v>
      </c>
      <c r="J2552" s="16">
        <f t="shared" si="2546"/>
        <v>3921.1953047457728</v>
      </c>
      <c r="K2552" s="16">
        <f>F2552*$E2552*(1-'Monte Carlo Inputs'!$C$11)+F2552*'Monte Carlo Inputs'!$C$12-F2552*'Monte Carlo Inputs'!$C$13-'Monte Carlo Inputs'!$C$14*(F2552-'Monte Carlo Inputs'!$C$17)</f>
        <v>1217.9719230736123</v>
      </c>
      <c r="L2552" s="16">
        <f>G2552*$E2552*(1-'Monte Carlo Inputs'!$C$11)+G2552*'Monte Carlo Inputs'!$C$12-G2552*'Monte Carlo Inputs'!$C$13-'Monte Carlo Inputs'!$C$14*(G2552-F2552)</f>
        <v>1340.3922031868392</v>
      </c>
      <c r="M2552" s="16">
        <f>H2552*$E2552*(1-'Monte Carlo Inputs'!$C$11)+H2552*'Monte Carlo Inputs'!$C$12-H2552*'Monte Carlo Inputs'!$C$13-'Monte Carlo Inputs'!$C$14*(H2552-G2552)</f>
        <v>1475.1171388500738</v>
      </c>
      <c r="N2552" s="16">
        <f>I2552*$E2552*(1-'Monte Carlo Inputs'!$C$11)+I2552*'Monte Carlo Inputs'!$C$12-I2552*'Monte Carlo Inputs'!$C$13-'Monte Carlo Inputs'!$C$14*(I2552-H2552)</f>
        <v>1623.383490411064</v>
      </c>
      <c r="O2552" s="16">
        <f>J2552*$E2552*(1-'Monte Carlo Inputs'!$C$11)+J2552*'Monte Carlo Inputs'!$C$12-J2552*'Monte Carlo Inputs'!$C$13-'Monte Carlo Inputs'!$C$14*(J2552-I2552)</f>
        <v>1786.5523269518874</v>
      </c>
    </row>
    <row r="2553" spans="1:15">
      <c r="A2553">
        <v>2549</v>
      </c>
      <c r="B2553" s="39">
        <v>0.2880171915468418</v>
      </c>
      <c r="C2553" s="39">
        <v>2.66955524411439E-2</v>
      </c>
      <c r="D2553" s="29">
        <f>'Monte Carlo Inputs'!$C$6+'Monte Carlo Inputs'!$D$6*B2553</f>
        <v>0.14496887853712739</v>
      </c>
      <c r="E2553" s="29">
        <f>'Monte Carlo Inputs'!$C$7+'Monte Carlo Inputs'!$D$7*C2553</f>
        <v>0.58377732223167744</v>
      </c>
      <c r="F2553" s="16">
        <f>'Monte Carlo Inputs'!$C$17*(1+$D2553)</f>
        <v>2781.2439028545368</v>
      </c>
      <c r="G2553" s="16">
        <f t="shared" ref="G2553:J2553" si="2547">F2553*(1+$D2553)</f>
        <v>3184.4377123895824</v>
      </c>
      <c r="H2553" s="16">
        <f t="shared" si="2547"/>
        <v>3646.0820763260358</v>
      </c>
      <c r="I2553" s="16">
        <f t="shared" si="2547"/>
        <v>4174.6505059853425</v>
      </c>
      <c r="J2553" s="16">
        <f t="shared" si="2547"/>
        <v>4779.8449081224899</v>
      </c>
      <c r="K2553" s="16">
        <f>F2553*$E2553*(1-'Monte Carlo Inputs'!$C$11)+F2553*'Monte Carlo Inputs'!$C$12-F2553*'Monte Carlo Inputs'!$C$13-'Monte Carlo Inputs'!$C$14*(F2553-'Monte Carlo Inputs'!$C$17)</f>
        <v>1267.7228083349785</v>
      </c>
      <c r="L2553" s="16">
        <f>G2553*$E2553*(1-'Monte Carlo Inputs'!$C$11)+G2553*'Monte Carlo Inputs'!$C$12-G2553*'Monte Carlo Inputs'!$C$13-'Monte Carlo Inputs'!$C$14*(G2553-F2553)</f>
        <v>1451.5031621552384</v>
      </c>
      <c r="M2553" s="16">
        <f>H2553*$E2553*(1-'Monte Carlo Inputs'!$C$11)+H2553*'Monte Carlo Inputs'!$C$12-H2553*'Monte Carlo Inputs'!$C$13-'Monte Carlo Inputs'!$C$14*(H2553-G2553)</f>
        <v>1661.9259477659773</v>
      </c>
      <c r="N2553" s="16">
        <f>I2553*$E2553*(1-'Monte Carlo Inputs'!$C$11)+I2553*'Monte Carlo Inputs'!$C$12-I2553*'Monte Carlo Inputs'!$C$13-'Monte Carlo Inputs'!$C$14*(I2553-H2553)</f>
        <v>1902.8534886253638</v>
      </c>
      <c r="O2553" s="16">
        <f>J2553*$E2553*(1-'Monte Carlo Inputs'!$C$11)+J2553*'Monte Carlo Inputs'!$C$12-J2553*'Monte Carlo Inputs'!$C$13-'Monte Carlo Inputs'!$C$14*(J2553-I2553)</f>
        <v>2178.7080248918437</v>
      </c>
    </row>
    <row r="2554" spans="1:15">
      <c r="A2554">
        <v>2550</v>
      </c>
      <c r="B2554" s="39">
        <v>-0.33138199100516558</v>
      </c>
      <c r="C2554" s="39">
        <v>1.0260555012356689</v>
      </c>
      <c r="D2554" s="29">
        <f>'Monte Carlo Inputs'!$C$6+'Monte Carlo Inputs'!$D$6*B2554</f>
        <v>0.10484156895566818</v>
      </c>
      <c r="E2554" s="29">
        <f>'Monte Carlo Inputs'!$C$7+'Monte Carlo Inputs'!$D$7*C2554</f>
        <v>0.61954629502072556</v>
      </c>
      <c r="F2554" s="16">
        <f>'Monte Carlo Inputs'!$C$17*(1+$D2554)</f>
        <v>2683.7706551502138</v>
      </c>
      <c r="G2554" s="16">
        <f t="shared" ref="G2554:J2554" si="2548">F2554*(1+$D2554)</f>
        <v>2965.1413813533436</v>
      </c>
      <c r="H2554" s="16">
        <f t="shared" si="2548"/>
        <v>3276.0114559498052</v>
      </c>
      <c r="I2554" s="16">
        <f t="shared" si="2548"/>
        <v>3619.4736369083253</v>
      </c>
      <c r="J2554" s="16">
        <f t="shared" si="2548"/>
        <v>3998.9449317954723</v>
      </c>
      <c r="K2554" s="16">
        <f>F2554*$E2554*(1-'Monte Carlo Inputs'!$C$11)+F2554*'Monte Carlo Inputs'!$C$12-F2554*'Monte Carlo Inputs'!$C$13-'Monte Carlo Inputs'!$C$14*(F2554-'Monte Carlo Inputs'!$C$17)</f>
        <v>1290.1742467734894</v>
      </c>
      <c r="L2554" s="16">
        <f>G2554*$E2554*(1-'Monte Carlo Inputs'!$C$11)+G2554*'Monte Carlo Inputs'!$C$12-G2554*'Monte Carlo Inputs'!$C$13-'Monte Carlo Inputs'!$C$14*(G2554-F2554)</f>
        <v>1425.4381390314193</v>
      </c>
      <c r="M2554" s="16">
        <f>H2554*$E2554*(1-'Monte Carlo Inputs'!$C$11)+H2554*'Monte Carlo Inputs'!$C$12-H2554*'Monte Carlo Inputs'!$C$13-'Monte Carlo Inputs'!$C$14*(H2554-G2554)</f>
        <v>1574.883309976721</v>
      </c>
      <c r="N2554" s="16">
        <f>I2554*$E2554*(1-'Monte Carlo Inputs'!$C$11)+I2554*'Monte Carlo Inputs'!$C$12-I2554*'Monte Carlo Inputs'!$C$13-'Monte Carlo Inputs'!$C$14*(I2554-H2554)</f>
        <v>1739.9965471167761</v>
      </c>
      <c r="O2554" s="16">
        <f>J2554*$E2554*(1-'Monte Carlo Inputs'!$C$11)+J2554*'Monte Carlo Inputs'!$C$12-J2554*'Monte Carlo Inputs'!$C$13-'Monte Carlo Inputs'!$C$14*(J2554-I2554)</f>
        <v>1922.4205150939445</v>
      </c>
    </row>
    <row r="2555" spans="1:15">
      <c r="A2555">
        <v>2551</v>
      </c>
      <c r="B2555" s="39">
        <v>-0.70788026637669521</v>
      </c>
      <c r="C2555" s="39">
        <v>0.33796008300131686</v>
      </c>
      <c r="D2555" s="29">
        <f>'Monte Carlo Inputs'!$C$6+'Monte Carlo Inputs'!$D$6*B2555</f>
        <v>8.0450411720890375E-2</v>
      </c>
      <c r="E2555" s="29">
        <f>'Monte Carlo Inputs'!$C$7+'Monte Carlo Inputs'!$D$7*C2555</f>
        <v>0.59491806540157588</v>
      </c>
      <c r="F2555" s="16">
        <f>'Monte Carlo Inputs'!$C$17*(1+$D2555)</f>
        <v>2624.5220951112151</v>
      </c>
      <c r="G2555" s="16">
        <f t="shared" ref="G2555:J2555" si="2549">F2555*(1+$D2555)</f>
        <v>2835.6659782334864</v>
      </c>
      <c r="H2555" s="16">
        <f t="shared" si="2549"/>
        <v>3063.7964736852919</v>
      </c>
      <c r="I2555" s="16">
        <f t="shared" si="2549"/>
        <v>3310.2801614222858</v>
      </c>
      <c r="J2555" s="16">
        <f t="shared" si="2549"/>
        <v>3576.5935633202043</v>
      </c>
      <c r="K2555" s="16">
        <f>F2555*$E2555*(1-'Monte Carlo Inputs'!$C$11)+F2555*'Monte Carlo Inputs'!$C$12-F2555*'Monte Carlo Inputs'!$C$13-'Monte Carlo Inputs'!$C$14*(F2555-'Monte Carlo Inputs'!$C$17)</f>
        <v>1214.798422576878</v>
      </c>
      <c r="L2555" s="16">
        <f>G2555*$E2555*(1-'Monte Carlo Inputs'!$C$11)+G2555*'Monte Carlo Inputs'!$C$12-G2555*'Monte Carlo Inputs'!$C$13-'Monte Carlo Inputs'!$C$14*(G2555-F2555)</f>
        <v>1312.5294558310757</v>
      </c>
      <c r="M2555" s="16">
        <f>H2555*$E2555*(1-'Monte Carlo Inputs'!$C$11)+H2555*'Monte Carlo Inputs'!$C$12-H2555*'Monte Carlo Inputs'!$C$13-'Monte Carlo Inputs'!$C$14*(H2555-G2555)</f>
        <v>1418.1229909484823</v>
      </c>
      <c r="N2555" s="16">
        <f>I2555*$E2555*(1-'Monte Carlo Inputs'!$C$11)+I2555*'Monte Carlo Inputs'!$C$12-I2555*'Monte Carlo Inputs'!$C$13-'Monte Carlo Inputs'!$C$14*(I2555-H2555)</f>
        <v>1532.2115694411482</v>
      </c>
      <c r="O2555" s="16">
        <f>J2555*$E2555*(1-'Monte Carlo Inputs'!$C$11)+J2555*'Monte Carlo Inputs'!$C$12-J2555*'Monte Carlo Inputs'!$C$13-'Monte Carlo Inputs'!$C$14*(J2555-I2555)</f>
        <v>1655.4786210462</v>
      </c>
    </row>
    <row r="2556" spans="1:15">
      <c r="A2556">
        <v>2552</v>
      </c>
      <c r="B2556" s="39">
        <v>-6.5680509503719745E-2</v>
      </c>
      <c r="C2556" s="39">
        <v>-0.18257742031262844</v>
      </c>
      <c r="D2556" s="29">
        <f>'Monte Carlo Inputs'!$C$6+'Monte Carlo Inputs'!$D$6*B2556</f>
        <v>0.12205483933896524</v>
      </c>
      <c r="E2556" s="29">
        <f>'Monte Carlo Inputs'!$C$7+'Monte Carlo Inputs'!$D$7*C2556</f>
        <v>0.57628704880522852</v>
      </c>
      <c r="F2556" s="16">
        <f>'Monte Carlo Inputs'!$C$17*(1+$D2556)</f>
        <v>2725.583410238281</v>
      </c>
      <c r="G2556" s="16">
        <f t="shared" ref="G2556:J2556" si="2550">F2556*(1+$D2556)</f>
        <v>3058.2540554798634</v>
      </c>
      <c r="H2556" s="16">
        <f t="shared" si="2550"/>
        <v>3431.5287628791971</v>
      </c>
      <c r="I2556" s="16">
        <f t="shared" si="2550"/>
        <v>3850.3634547194561</v>
      </c>
      <c r="J2556" s="16">
        <f t="shared" si="2550"/>
        <v>4320.3189475818626</v>
      </c>
      <c r="K2556" s="16">
        <f>F2556*$E2556*(1-'Monte Carlo Inputs'!$C$11)+F2556*'Monte Carlo Inputs'!$C$12-F2556*'Monte Carlo Inputs'!$C$13-'Monte Carlo Inputs'!$C$14*(F2556-'Monte Carlo Inputs'!$C$17)</f>
        <v>1227.0101687013032</v>
      </c>
      <c r="L2556" s="16">
        <f>G2556*$E2556*(1-'Monte Carlo Inputs'!$C$11)+G2556*'Monte Carlo Inputs'!$C$12-G2556*'Monte Carlo Inputs'!$C$13-'Monte Carlo Inputs'!$C$14*(G2556-F2556)</f>
        <v>1376.7726977094171</v>
      </c>
      <c r="M2556" s="16">
        <f>H2556*$E2556*(1-'Monte Carlo Inputs'!$C$11)+H2556*'Monte Carlo Inputs'!$C$12-H2556*'Monte Carlo Inputs'!$C$13-'Monte Carlo Inputs'!$C$14*(H2556-G2556)</f>
        <v>1544.8144681346141</v>
      </c>
      <c r="N2556" s="16">
        <f>I2556*$E2556*(1-'Monte Carlo Inputs'!$C$11)+I2556*'Monte Carlo Inputs'!$C$12-I2556*'Monte Carlo Inputs'!$C$13-'Monte Carlo Inputs'!$C$14*(I2556-H2556)</f>
        <v>1733.3665498512935</v>
      </c>
      <c r="O2556" s="16">
        <f>J2556*$E2556*(1-'Monte Carlo Inputs'!$C$11)+J2556*'Monte Carlo Inputs'!$C$12-J2556*'Monte Carlo Inputs'!$C$13-'Monte Carlo Inputs'!$C$14*(J2556-I2556)</f>
        <v>1944.9323256089297</v>
      </c>
    </row>
    <row r="2557" spans="1:15">
      <c r="A2557">
        <v>2553</v>
      </c>
      <c r="B2557" s="39">
        <v>-3.1357873542571277</v>
      </c>
      <c r="C2557" s="39">
        <v>-0.41232398197603259</v>
      </c>
      <c r="D2557" s="29">
        <f>'Monte Carlo Inputs'!$C$6+'Monte Carlo Inputs'!$D$6*B2557</f>
        <v>-7.6839720547272589E-2</v>
      </c>
      <c r="E2557" s="29">
        <f>'Monte Carlo Inputs'!$C$7+'Monte Carlo Inputs'!$D$7*C2557</f>
        <v>0.56806398711216355</v>
      </c>
      <c r="F2557" s="16">
        <f>'Monte Carlo Inputs'!$C$17*(1+$D2557)</f>
        <v>2242.4486348186206</v>
      </c>
      <c r="G2557" s="16">
        <f t="shared" ref="G2557:J2557" si="2551">F2557*(1+$D2557)</f>
        <v>2070.1395083775446</v>
      </c>
      <c r="H2557" s="16">
        <f t="shared" si="2551"/>
        <v>1911.0705670599457</v>
      </c>
      <c r="I2557" s="16">
        <f t="shared" si="2551"/>
        <v>1764.2244387409417</v>
      </c>
      <c r="J2557" s="16">
        <f t="shared" si="2551"/>
        <v>1628.6619258854189</v>
      </c>
      <c r="K2557" s="16">
        <f>F2557*$E2557*(1-'Monte Carlo Inputs'!$C$11)+F2557*'Monte Carlo Inputs'!$C$12-F2557*'Monte Carlo Inputs'!$C$13-'Monte Carlo Inputs'!$C$14*(F2557-'Monte Carlo Inputs'!$C$17)</f>
        <v>989.17201185036583</v>
      </c>
      <c r="L2557" s="16">
        <f>G2557*$E2557*(1-'Monte Carlo Inputs'!$C$11)+G2557*'Monte Carlo Inputs'!$C$12-G2557*'Monte Carlo Inputs'!$C$13-'Monte Carlo Inputs'!$C$14*(G2557-F2557)</f>
        <v>913.16431088660022</v>
      </c>
      <c r="M2557" s="16">
        <f>H2557*$E2557*(1-'Monte Carlo Inputs'!$C$11)+H2557*'Monte Carlo Inputs'!$C$12-H2557*'Monte Carlo Inputs'!$C$13-'Monte Carlo Inputs'!$C$14*(H2557-G2557)</f>
        <v>842.99702042433114</v>
      </c>
      <c r="N2557" s="16">
        <f>I2557*$E2557*(1-'Monte Carlo Inputs'!$C$11)+I2557*'Monte Carlo Inputs'!$C$12-I2557*'Monte Carlo Inputs'!$C$13-'Monte Carlo Inputs'!$C$14*(I2557-H2557)</f>
        <v>778.22136495274196</v>
      </c>
      <c r="O2557" s="16">
        <f>J2557*$E2557*(1-'Monte Carlo Inputs'!$C$11)+J2557*'Monte Carlo Inputs'!$C$12-J2557*'Monte Carlo Inputs'!$C$13-'Monte Carlo Inputs'!$C$14*(J2557-I2557)</f>
        <v>718.42305274585635</v>
      </c>
    </row>
    <row r="2558" spans="1:15">
      <c r="A2558">
        <v>2554</v>
      </c>
      <c r="B2558" s="39">
        <v>-0.52102785017338249</v>
      </c>
      <c r="C2558" s="39">
        <v>1.0959579173903642</v>
      </c>
      <c r="D2558" s="29">
        <f>'Monte Carlo Inputs'!$C$6+'Monte Carlo Inputs'!$D$6*B2558</f>
        <v>9.2555504788888465E-2</v>
      </c>
      <c r="E2558" s="29">
        <f>'Monte Carlo Inputs'!$C$7+'Monte Carlo Inputs'!$D$7*C2558</f>
        <v>0.62204823401111842</v>
      </c>
      <c r="F2558" s="16">
        <f>'Monte Carlo Inputs'!$C$17*(1+$D2558)</f>
        <v>2653.9265766826893</v>
      </c>
      <c r="G2558" s="16">
        <f t="shared" ref="G2558:J2558" si="2552">F2558*(1+$D2558)</f>
        <v>2899.5620906602021</v>
      </c>
      <c r="H2558" s="16">
        <f t="shared" si="2552"/>
        <v>3167.9325236279819</v>
      </c>
      <c r="I2558" s="16">
        <f t="shared" si="2552"/>
        <v>3461.1421174895067</v>
      </c>
      <c r="J2558" s="16">
        <f t="shared" si="2552"/>
        <v>3781.4898733198302</v>
      </c>
      <c r="K2558" s="16">
        <f>F2558*$E2558*(1-'Monte Carlo Inputs'!$C$11)+F2558*'Monte Carlo Inputs'!$C$12-F2558*'Monte Carlo Inputs'!$C$13-'Monte Carlo Inputs'!$C$14*(F2558-'Monte Carlo Inputs'!$C$17)</f>
        <v>1280.0992463135469</v>
      </c>
      <c r="L2558" s="16">
        <f>G2558*$E2558*(1-'Monte Carlo Inputs'!$C$11)+G2558*'Monte Carlo Inputs'!$C$12-G2558*'Monte Carlo Inputs'!$C$13-'Monte Carlo Inputs'!$C$14*(G2558-F2558)</f>
        <v>1398.5794782359726</v>
      </c>
      <c r="M2558" s="16">
        <f>H2558*$E2558*(1-'Monte Carlo Inputs'!$C$11)+H2558*'Monte Carlo Inputs'!$C$12-H2558*'Monte Carlo Inputs'!$C$13-'Monte Carlo Inputs'!$C$14*(H2558-G2558)</f>
        <v>1528.025707831483</v>
      </c>
      <c r="N2558" s="16">
        <f>I2558*$E2558*(1-'Monte Carlo Inputs'!$C$11)+I2558*'Monte Carlo Inputs'!$C$12-I2558*'Monte Carlo Inputs'!$C$13-'Monte Carlo Inputs'!$C$14*(I2558-H2558)</f>
        <v>1669.4528985502245</v>
      </c>
      <c r="O2558" s="16">
        <f>J2558*$E2558*(1-'Monte Carlo Inputs'!$C$11)+J2558*'Monte Carlo Inputs'!$C$12-J2558*'Monte Carlo Inputs'!$C$13-'Monte Carlo Inputs'!$C$14*(J2558-I2558)</f>
        <v>1823.9699542968135</v>
      </c>
    </row>
    <row r="2559" spans="1:15">
      <c r="A2559">
        <v>2555</v>
      </c>
      <c r="B2559" s="39">
        <v>-0.88002655008001474</v>
      </c>
      <c r="C2559" s="39">
        <v>0.35803424225637098</v>
      </c>
      <c r="D2559" s="29">
        <f>'Monte Carlo Inputs'!$C$6+'Monte Carlo Inputs'!$D$6*B2559</f>
        <v>6.929804437193797E-2</v>
      </c>
      <c r="E2559" s="29">
        <f>'Monte Carlo Inputs'!$C$7+'Monte Carlo Inputs'!$D$7*C2559</f>
        <v>0.59563655732935739</v>
      </c>
      <c r="F2559" s="16">
        <f>'Monte Carlo Inputs'!$C$17*(1+$D2559)</f>
        <v>2597.4318795838749</v>
      </c>
      <c r="G2559" s="16">
        <f t="shared" ref="G2559:J2559" si="2553">F2559*(1+$D2559)</f>
        <v>2777.4288292283645</v>
      </c>
      <c r="H2559" s="16">
        <f t="shared" si="2553"/>
        <v>2969.8992154761313</v>
      </c>
      <c r="I2559" s="16">
        <f t="shared" si="2553"/>
        <v>3175.70742309038</v>
      </c>
      <c r="J2559" s="16">
        <f t="shared" si="2553"/>
        <v>3395.7777370079898</v>
      </c>
      <c r="K2559" s="16">
        <f>F2559*$E2559*(1-'Monte Carlo Inputs'!$C$11)+F2559*'Monte Carlo Inputs'!$C$12-F2559*'Monte Carlo Inputs'!$C$13-'Monte Carlo Inputs'!$C$14*(F2559-'Monte Carlo Inputs'!$C$17)</f>
        <v>1203.1669692614576</v>
      </c>
      <c r="L2559" s="16">
        <f>G2559*$E2559*(1-'Monte Carlo Inputs'!$C$11)+G2559*'Monte Carlo Inputs'!$C$12-G2559*'Monte Carlo Inputs'!$C$13-'Monte Carlo Inputs'!$C$14*(G2559-F2559)</f>
        <v>1286.5440872841878</v>
      </c>
      <c r="M2559" s="16">
        <f>H2559*$E2559*(1-'Monte Carlo Inputs'!$C$11)+H2559*'Monte Carlo Inputs'!$C$12-H2559*'Monte Carlo Inputs'!$C$13-'Monte Carlo Inputs'!$C$14*(H2559-G2559)</f>
        <v>1375.6990765312623</v>
      </c>
      <c r="N2559" s="16">
        <f>I2559*$E2559*(1-'Monte Carlo Inputs'!$C$11)+I2559*'Monte Carlo Inputs'!$C$12-I2559*'Monte Carlo Inputs'!$C$13-'Monte Carlo Inputs'!$C$14*(I2559-H2559)</f>
        <v>1471.0323321791595</v>
      </c>
      <c r="O2559" s="16">
        <f>J2559*$E2559*(1-'Monte Carlo Inputs'!$C$11)+J2559*'Monte Carlo Inputs'!$C$12-J2559*'Monte Carlo Inputs'!$C$13-'Monte Carlo Inputs'!$C$14*(J2559-I2559)</f>
        <v>1572.9719960070663</v>
      </c>
    </row>
    <row r="2560" spans="1:15">
      <c r="A2560">
        <v>2556</v>
      </c>
      <c r="B2560" s="39">
        <v>0.44241610540704046</v>
      </c>
      <c r="C2560" s="39">
        <v>0.30954583330762686</v>
      </c>
      <c r="D2560" s="29">
        <f>'Monte Carlo Inputs'!$C$6+'Monte Carlo Inputs'!$D$6*B2560</f>
        <v>0.15497149589606948</v>
      </c>
      <c r="E2560" s="29">
        <f>'Monte Carlo Inputs'!$C$7+'Monte Carlo Inputs'!$D$7*C2560</f>
        <v>0.59390106594573333</v>
      </c>
      <c r="F2560" s="16">
        <f>'Monte Carlo Inputs'!$C$17*(1+$D2560)</f>
        <v>2805.5412606811428</v>
      </c>
      <c r="G2560" s="16">
        <f t="shared" ref="G2560:J2560" si="2554">F2560*(1+$D2560)</f>
        <v>3240.3201866470445</v>
      </c>
      <c r="H2560" s="16">
        <f t="shared" si="2554"/>
        <v>3742.4774531539683</v>
      </c>
      <c r="I2560" s="16">
        <f t="shared" si="2554"/>
        <v>4322.454782426551</v>
      </c>
      <c r="J2560" s="16">
        <f t="shared" si="2554"/>
        <v>4992.3120660023133</v>
      </c>
      <c r="K2560" s="16">
        <f>F2560*$E2560*(1-'Monte Carlo Inputs'!$C$11)+F2560*'Monte Carlo Inputs'!$C$12-F2560*'Monte Carlo Inputs'!$C$13-'Monte Carlo Inputs'!$C$14*(F2560-'Monte Carlo Inputs'!$C$17)</f>
        <v>1299.3640714688729</v>
      </c>
      <c r="L2560" s="16">
        <f>G2560*$E2560*(1-'Monte Carlo Inputs'!$C$11)+G2560*'Monte Carlo Inputs'!$C$12-G2560*'Monte Carlo Inputs'!$C$13-'Monte Carlo Inputs'!$C$14*(G2560-F2560)</f>
        <v>1500.728465338012</v>
      </c>
      <c r="M2560" s="16">
        <f>H2560*$E2560*(1-'Monte Carlo Inputs'!$C$11)+H2560*'Monte Carlo Inputs'!$C$12-H2560*'Monte Carlo Inputs'!$C$13-'Monte Carlo Inputs'!$C$14*(H2560-G2560)</f>
        <v>1733.2986005452565</v>
      </c>
      <c r="N2560" s="16">
        <f>I2560*$E2560*(1-'Monte Carlo Inputs'!$C$11)+I2560*'Monte Carlo Inputs'!$C$12-I2560*'Monte Carlo Inputs'!$C$13-'Monte Carlo Inputs'!$C$14*(I2560-H2560)</f>
        <v>2001.9104775063183</v>
      </c>
      <c r="O2560" s="16">
        <f>J2560*$E2560*(1-'Monte Carlo Inputs'!$C$11)+J2560*'Monte Carlo Inputs'!$C$12-J2560*'Monte Carlo Inputs'!$C$13-'Monte Carlo Inputs'!$C$14*(J2560-I2560)</f>
        <v>2312.1495388554877</v>
      </c>
    </row>
    <row r="2561" spans="1:15">
      <c r="A2561">
        <v>2557</v>
      </c>
      <c r="B2561" s="39">
        <v>0.19423399857448623</v>
      </c>
      <c r="C2561" s="39">
        <v>-0.21945882132374681</v>
      </c>
      <c r="D2561" s="29">
        <f>'Monte Carlo Inputs'!$C$6+'Monte Carlo Inputs'!$D$6*B2561</f>
        <v>0.13889320500712002</v>
      </c>
      <c r="E2561" s="29">
        <f>'Monte Carlo Inputs'!$C$7+'Monte Carlo Inputs'!$D$7*C2561</f>
        <v>0.57496699407341745</v>
      </c>
      <c r="F2561" s="16">
        <f>'Monte Carlo Inputs'!$C$17*(1+$D2561)</f>
        <v>2766.4854842827958</v>
      </c>
      <c r="G2561" s="16">
        <f t="shared" ref="G2561:J2561" si="2555">F2561*(1+$D2561)</f>
        <v>3150.7315198005081</v>
      </c>
      <c r="H2561" s="16">
        <f t="shared" si="2555"/>
        <v>3588.3467187025553</v>
      </c>
      <c r="I2561" s="16">
        <f t="shared" si="2555"/>
        <v>4086.7436951399359</v>
      </c>
      <c r="J2561" s="16">
        <f t="shared" si="2555"/>
        <v>4654.3646250005622</v>
      </c>
      <c r="K2561" s="16">
        <f>F2561*$E2561*(1-'Monte Carlo Inputs'!$C$11)+F2561*'Monte Carlo Inputs'!$C$12-F2561*'Monte Carlo Inputs'!$C$13-'Monte Carlo Inputs'!$C$14*(F2561-'Monte Carlo Inputs'!$C$17)</f>
        <v>1243.4360448111911</v>
      </c>
      <c r="L2561" s="16">
        <f>G2561*$E2561*(1-'Monte Carlo Inputs'!$C$11)+G2561*'Monte Carlo Inputs'!$C$12-G2561*'Monte Carlo Inputs'!$C$13-'Monte Carlo Inputs'!$C$14*(G2561-F2561)</f>
        <v>1416.140862296395</v>
      </c>
      <c r="M2561" s="16">
        <f>H2561*$E2561*(1-'Monte Carlo Inputs'!$C$11)+H2561*'Monte Carlo Inputs'!$C$12-H2561*'Monte Carlo Inputs'!$C$13-'Monte Carlo Inputs'!$C$14*(H2561-G2561)</f>
        <v>1612.8332054022878</v>
      </c>
      <c r="N2561" s="16">
        <f>I2561*$E2561*(1-'Monte Carlo Inputs'!$C$11)+I2561*'Monte Carlo Inputs'!$C$12-I2561*'Monte Carlo Inputs'!$C$13-'Monte Carlo Inputs'!$C$14*(I2561-H2561)</f>
        <v>1836.8447784425182</v>
      </c>
      <c r="O2561" s="16">
        <f>J2561*$E2561*(1-'Monte Carlo Inputs'!$C$11)+J2561*'Monte Carlo Inputs'!$C$12-J2561*'Monte Carlo Inputs'!$C$13-'Monte Carlo Inputs'!$C$14*(J2561-I2561)</f>
        <v>2091.9700368209928</v>
      </c>
    </row>
    <row r="2562" spans="1:15">
      <c r="A2562">
        <v>2558</v>
      </c>
      <c r="B2562" s="39">
        <v>-1.314987456612684</v>
      </c>
      <c r="C2562" s="39">
        <v>-1.0350902166906839</v>
      </c>
      <c r="D2562" s="29">
        <f>'Monte Carlo Inputs'!$C$6+'Monte Carlo Inputs'!$D$6*B2562</f>
        <v>4.1119429604710572E-2</v>
      </c>
      <c r="E2562" s="29">
        <f>'Monte Carlo Inputs'!$C$7+'Monte Carlo Inputs'!$D$7*C2562</f>
        <v>0.54577401188320185</v>
      </c>
      <c r="F2562" s="16">
        <f>'Monte Carlo Inputs'!$C$17*(1+$D2562)</f>
        <v>2528.9832064528027</v>
      </c>
      <c r="G2562" s="16">
        <f t="shared" ref="G2562:J2562" si="2556">F2562*(1+$D2562)</f>
        <v>2632.973553382034</v>
      </c>
      <c r="H2562" s="16">
        <f t="shared" si="2556"/>
        <v>2741.2399240613913</v>
      </c>
      <c r="I2562" s="16">
        <f t="shared" si="2556"/>
        <v>2853.9581461484559</v>
      </c>
      <c r="J2562" s="16">
        <f t="shared" si="2556"/>
        <v>2971.3112772337977</v>
      </c>
      <c r="K2562" s="16">
        <f>F2562*$E2562*(1-'Monte Carlo Inputs'!$C$11)+F2562*'Monte Carlo Inputs'!$C$12-F2562*'Monte Carlo Inputs'!$C$13-'Monte Carlo Inputs'!$C$14*(F2562-'Monte Carlo Inputs'!$C$17)</f>
        <v>1080.6570448699081</v>
      </c>
      <c r="L2562" s="16">
        <f>G2562*$E2562*(1-'Monte Carlo Inputs'!$C$11)+G2562*'Monte Carlo Inputs'!$C$12-G2562*'Monte Carlo Inputs'!$C$13-'Monte Carlo Inputs'!$C$14*(G2562-F2562)</f>
        <v>1125.093046153271</v>
      </c>
      <c r="M2562" s="16">
        <f>H2562*$E2562*(1-'Monte Carlo Inputs'!$C$11)+H2562*'Monte Carlo Inputs'!$C$12-H2562*'Monte Carlo Inputs'!$C$13-'Monte Carlo Inputs'!$C$14*(H2562-G2562)</f>
        <v>1171.3562304633194</v>
      </c>
      <c r="N2562" s="16">
        <f>I2562*$E2562*(1-'Monte Carlo Inputs'!$C$11)+I2562*'Monte Carlo Inputs'!$C$12-I2562*'Monte Carlo Inputs'!$C$13-'Monte Carlo Inputs'!$C$14*(I2562-H2562)</f>
        <v>1219.5217305238957</v>
      </c>
      <c r="O2562" s="16">
        <f>J2562*$E2562*(1-'Monte Carlo Inputs'!$C$11)+J2562*'Monte Carlo Inputs'!$C$12-J2562*'Monte Carlo Inputs'!$C$13-'Monte Carlo Inputs'!$C$14*(J2562-I2562)</f>
        <v>1269.6677684735873</v>
      </c>
    </row>
    <row r="2563" spans="1:15">
      <c r="A2563">
        <v>2559</v>
      </c>
      <c r="B2563" s="39">
        <v>-0.79455300153021413</v>
      </c>
      <c r="C2563" s="39">
        <v>4.9578112013222091E-2</v>
      </c>
      <c r="D2563" s="29">
        <f>'Monte Carlo Inputs'!$C$6+'Monte Carlo Inputs'!$D$6*B2563</f>
        <v>7.4835383845897885E-2</v>
      </c>
      <c r="E2563" s="29">
        <f>'Monte Carlo Inputs'!$C$7+'Monte Carlo Inputs'!$D$7*C2563</f>
        <v>0.58459633209060236</v>
      </c>
      <c r="F2563" s="16">
        <f>'Monte Carlo Inputs'!$C$17*(1+$D2563)</f>
        <v>2610.882630900071</v>
      </c>
      <c r="G2563" s="16">
        <f t="shared" ref="G2563:J2563" si="2557">F2563*(1+$D2563)</f>
        <v>2806.2690347600656</v>
      </c>
      <c r="H2563" s="16">
        <f t="shared" si="2557"/>
        <v>3016.2772551511925</v>
      </c>
      <c r="I2563" s="16">
        <f t="shared" si="2557"/>
        <v>3242.0015213260835</v>
      </c>
      <c r="J2563" s="16">
        <f t="shared" si="2557"/>
        <v>3484.6179496035061</v>
      </c>
      <c r="K2563" s="16">
        <f>F2563*$E2563*(1-'Monte Carlo Inputs'!$C$11)+F2563*'Monte Carlo Inputs'!$C$12-F2563*'Monte Carlo Inputs'!$C$13-'Monte Carlo Inputs'!$C$14*(F2563-'Monte Carlo Inputs'!$C$17)</f>
        <v>1189.0975123769488</v>
      </c>
      <c r="L2563" s="16">
        <f>G2563*$E2563*(1-'Monte Carlo Inputs'!$C$11)+G2563*'Monte Carlo Inputs'!$C$12-G2563*'Monte Carlo Inputs'!$C$13-'Monte Carlo Inputs'!$C$14*(G2563-F2563)</f>
        <v>1278.08408114588</v>
      </c>
      <c r="M2563" s="16">
        <f>H2563*$E2563*(1-'Monte Carlo Inputs'!$C$11)+H2563*'Monte Carlo Inputs'!$C$12-H2563*'Monte Carlo Inputs'!$C$13-'Monte Carlo Inputs'!$C$14*(H2563-G2563)</f>
        <v>1373.7299939457635</v>
      </c>
      <c r="N2563" s="16">
        <f>I2563*$E2563*(1-'Monte Carlo Inputs'!$C$11)+I2563*'Monte Carlo Inputs'!$C$12-I2563*'Monte Carlo Inputs'!$C$13-'Monte Carlo Inputs'!$C$14*(I2563-H2563)</f>
        <v>1476.5336053433177</v>
      </c>
      <c r="O2563" s="16">
        <f>J2563*$E2563*(1-'Monte Carlo Inputs'!$C$11)+J2563*'Monte Carlo Inputs'!$C$12-J2563*'Monte Carlo Inputs'!$C$13-'Monte Carlo Inputs'!$C$14*(J2563-I2563)</f>
        <v>1587.0305644605528</v>
      </c>
    </row>
    <row r="2564" spans="1:15">
      <c r="A2564">
        <v>2560</v>
      </c>
      <c r="B2564" s="39">
        <v>-1.6866064041782904</v>
      </c>
      <c r="C2564" s="39">
        <v>-0.38076335762449898</v>
      </c>
      <c r="D2564" s="29">
        <f>'Monte Carlo Inputs'!$C$6+'Monte Carlo Inputs'!$D$6*B2564</f>
        <v>1.7044375947291399E-2</v>
      </c>
      <c r="E2564" s="29">
        <f>'Monte Carlo Inputs'!$C$7+'Monte Carlo Inputs'!$D$7*C2564</f>
        <v>0.56919360123668106</v>
      </c>
      <c r="F2564" s="16">
        <f>'Monte Carlo Inputs'!$C$17*(1+$D2564)</f>
        <v>2470.502493613566</v>
      </c>
      <c r="G2564" s="16">
        <f t="shared" ref="G2564:J2564" si="2558">F2564*(1+$D2564)</f>
        <v>2512.6106668934362</v>
      </c>
      <c r="H2564" s="16">
        <f t="shared" si="2558"/>
        <v>2555.4365477091424</v>
      </c>
      <c r="I2564" s="16">
        <f t="shared" si="2558"/>
        <v>2598.9923689377451</v>
      </c>
      <c r="J2564" s="16">
        <f t="shared" si="2558"/>
        <v>2643.2905719580613</v>
      </c>
      <c r="K2564" s="16">
        <f>F2564*$E2564*(1-'Monte Carlo Inputs'!$C$11)+F2564*'Monte Carlo Inputs'!$C$12-F2564*'Monte Carlo Inputs'!$C$13-'Monte Carlo Inputs'!$C$14*(F2564-'Monte Carlo Inputs'!$C$17)</f>
        <v>1095.8963962396886</v>
      </c>
      <c r="L2564" s="16">
        <f>G2564*$E2564*(1-'Monte Carlo Inputs'!$C$11)+G2564*'Monte Carlo Inputs'!$C$12-G2564*'Monte Carlo Inputs'!$C$13-'Monte Carlo Inputs'!$C$14*(G2564-F2564)</f>
        <v>1114.5752664164795</v>
      </c>
      <c r="M2564" s="16">
        <f>H2564*$E2564*(1-'Monte Carlo Inputs'!$C$11)+H2564*'Monte Carlo Inputs'!$C$12-H2564*'Monte Carlo Inputs'!$C$13-'Monte Carlo Inputs'!$C$14*(H2564-G2564)</f>
        <v>1133.572506278834</v>
      </c>
      <c r="N2564" s="16">
        <f>I2564*$E2564*(1-'Monte Carlo Inputs'!$C$11)+I2564*'Monte Carlo Inputs'!$C$12-I2564*'Monte Carlo Inputs'!$C$13-'Monte Carlo Inputs'!$C$14*(I2564-H2564)</f>
        <v>1152.893542239364</v>
      </c>
      <c r="O2564" s="16">
        <f>J2564*$E2564*(1-'Monte Carlo Inputs'!$C$11)+J2564*'Monte Carlo Inputs'!$C$12-J2564*'Monte Carlo Inputs'!$C$13-'Monte Carlo Inputs'!$C$14*(J2564-I2564)</f>
        <v>1172.5438932004961</v>
      </c>
    </row>
    <row r="2565" spans="1:15">
      <c r="A2565">
        <v>2561</v>
      </c>
      <c r="B2565" s="39">
        <v>-0.16756893254456706</v>
      </c>
      <c r="C2565" s="39">
        <v>2.5971407478807031</v>
      </c>
      <c r="D2565" s="29">
        <f>'Monte Carlo Inputs'!$C$6+'Monte Carlo Inputs'!$D$6*B2565</f>
        <v>0.115454074582897</v>
      </c>
      <c r="E2565" s="29">
        <f>'Monte Carlo Inputs'!$C$7+'Monte Carlo Inputs'!$D$7*C2565</f>
        <v>0.67577839187862709</v>
      </c>
      <c r="F2565" s="16">
        <f>'Monte Carlo Inputs'!$C$17*(1+$D2565)</f>
        <v>2709.5494925693151</v>
      </c>
      <c r="G2565" s="16">
        <f t="shared" ref="G2565:J2565" si="2559">F2565*(1+$D2565)</f>
        <v>3022.3780217704634</v>
      </c>
      <c r="H2565" s="16">
        <f t="shared" si="2559"/>
        <v>3371.3238793136588</v>
      </c>
      <c r="I2565" s="16">
        <f t="shared" si="2559"/>
        <v>3760.5569579190392</v>
      </c>
      <c r="J2565" s="16">
        <f t="shared" si="2559"/>
        <v>4194.7285814118559</v>
      </c>
      <c r="K2565" s="16">
        <f>F2565*$E2565*(1-'Monte Carlo Inputs'!$C$11)+F2565*'Monte Carlo Inputs'!$C$12-F2565*'Monte Carlo Inputs'!$C$13-'Monte Carlo Inputs'!$C$14*(F2565-'Monte Carlo Inputs'!$C$17)</f>
        <v>1411.3759618627644</v>
      </c>
      <c r="L2565" s="16">
        <f>G2565*$E2565*(1-'Monte Carlo Inputs'!$C$11)+G2565*'Monte Carlo Inputs'!$C$12-G2565*'Monte Carlo Inputs'!$C$13-'Monte Carlo Inputs'!$C$14*(G2565-F2565)</f>
        <v>1574.3250674281758</v>
      </c>
      <c r="M2565" s="16">
        <f>H2565*$E2565*(1-'Monte Carlo Inputs'!$C$11)+H2565*'Monte Carlo Inputs'!$C$12-H2565*'Monte Carlo Inputs'!$C$13-'Monte Carlo Inputs'!$C$14*(H2565-G2565)</f>
        <v>1756.0873111807525</v>
      </c>
      <c r="N2565" s="16">
        <f>I2565*$E2565*(1-'Monte Carlo Inputs'!$C$11)+I2565*'Monte Carlo Inputs'!$C$12-I2565*'Monte Carlo Inputs'!$C$13-'Monte Carlo Inputs'!$C$14*(I2565-H2565)</f>
        <v>1958.8347465798938</v>
      </c>
      <c r="O2565" s="16">
        <f>J2565*$E2565*(1-'Monte Carlo Inputs'!$C$11)+J2565*'Monte Carlo Inputs'!$C$12-J2565*'Monte Carlo Inputs'!$C$13-'Monte Carlo Inputs'!$C$14*(J2565-I2565)</f>
        <v>2184.9901995070995</v>
      </c>
    </row>
    <row r="2566" spans="1:15">
      <c r="A2566">
        <v>2562</v>
      </c>
      <c r="B2566" s="39">
        <v>1.6158984375514864</v>
      </c>
      <c r="C2566" s="39">
        <v>-0.3018599287509301</v>
      </c>
      <c r="D2566" s="29">
        <f>'Monte Carlo Inputs'!$C$6+'Monte Carlo Inputs'!$D$6*B2566</f>
        <v>0.23099466505222055</v>
      </c>
      <c r="E2566" s="29">
        <f>'Monte Carlo Inputs'!$C$7+'Monte Carlo Inputs'!$D$7*C2566</f>
        <v>0.57201770340702085</v>
      </c>
      <c r="F2566" s="16">
        <f>'Monte Carlo Inputs'!$C$17*(1+$D2566)</f>
        <v>2990.2091408783494</v>
      </c>
      <c r="G2566" s="16">
        <f t="shared" ref="G2566:J2566" si="2560">F2566*(1+$D2566)</f>
        <v>3680.931499811632</v>
      </c>
      <c r="H2566" s="16">
        <f t="shared" si="2560"/>
        <v>4531.2070386907881</v>
      </c>
      <c r="I2566" s="16">
        <f t="shared" si="2560"/>
        <v>5577.8916908754309</v>
      </c>
      <c r="J2566" s="16">
        <f t="shared" si="2560"/>
        <v>6866.3549137067648</v>
      </c>
      <c r="K2566" s="16">
        <f>F2566*$E2566*(1-'Monte Carlo Inputs'!$C$11)+F2566*'Monte Carlo Inputs'!$C$12-F2566*'Monte Carlo Inputs'!$C$13-'Monte Carlo Inputs'!$C$14*(F2566-'Monte Carlo Inputs'!$C$17)</f>
        <v>1341.009463737229</v>
      </c>
      <c r="L2566" s="16">
        <f>G2566*$E2566*(1-'Monte Carlo Inputs'!$C$11)+G2566*'Monte Carlo Inputs'!$C$12-G2566*'Monte Carlo Inputs'!$C$13-'Monte Carlo Inputs'!$C$14*(G2566-F2566)</f>
        <v>1650.7754956450681</v>
      </c>
      <c r="M2566" s="16">
        <f>H2566*$E2566*(1-'Monte Carlo Inputs'!$C$11)+H2566*'Monte Carlo Inputs'!$C$12-H2566*'Monte Carlo Inputs'!$C$13-'Monte Carlo Inputs'!$C$14*(H2566-G2566)</f>
        <v>2032.0958283380137</v>
      </c>
      <c r="N2566" s="16">
        <f>I2566*$E2566*(1-'Monte Carlo Inputs'!$C$11)+I2566*'Monte Carlo Inputs'!$C$12-I2566*'Monte Carlo Inputs'!$C$13-'Monte Carlo Inputs'!$C$14*(I2566-H2566)</f>
        <v>2501.4991235589682</v>
      </c>
      <c r="O2566" s="16">
        <f>J2566*$E2566*(1-'Monte Carlo Inputs'!$C$11)+J2566*'Monte Carlo Inputs'!$C$12-J2566*'Monte Carlo Inputs'!$C$13-'Monte Carlo Inputs'!$C$14*(J2566-I2566)</f>
        <v>3079.3320757338952</v>
      </c>
    </row>
    <row r="2567" spans="1:15">
      <c r="A2567">
        <v>2563</v>
      </c>
      <c r="B2567" s="39">
        <v>1.4771606371262731</v>
      </c>
      <c r="C2567" s="39">
        <v>-0.94222572865072196</v>
      </c>
      <c r="D2567" s="29">
        <f>'Monte Carlo Inputs'!$C$6+'Monte Carlo Inputs'!$D$6*B2567</f>
        <v>0.22200664113301591</v>
      </c>
      <c r="E2567" s="29">
        <f>'Monte Carlo Inputs'!$C$7+'Monte Carlo Inputs'!$D$7*C2567</f>
        <v>0.54909780662780516</v>
      </c>
      <c r="F2567" s="16">
        <f>'Monte Carlo Inputs'!$C$17*(1+$D2567)</f>
        <v>2968.3763319762093</v>
      </c>
      <c r="G2567" s="16">
        <f t="shared" ref="G2567:J2567" si="2561">F2567*(1+$D2567)</f>
        <v>3627.3755910569898</v>
      </c>
      <c r="H2567" s="16">
        <f t="shared" si="2561"/>
        <v>4432.6770621554406</v>
      </c>
      <c r="I2567" s="16">
        <f t="shared" si="2561"/>
        <v>5416.760807951935</v>
      </c>
      <c r="J2567" s="16">
        <f t="shared" si="2561"/>
        <v>6619.317680746306</v>
      </c>
      <c r="K2567" s="16">
        <f>F2567*$E2567*(1-'Monte Carlo Inputs'!$C$11)+F2567*'Monte Carlo Inputs'!$C$12-F2567*'Monte Carlo Inputs'!$C$13-'Monte Carlo Inputs'!$C$14*(F2567-'Monte Carlo Inputs'!$C$17)</f>
        <v>1282.5090710093759</v>
      </c>
      <c r="L2567" s="16">
        <f>G2567*$E2567*(1-'Monte Carlo Inputs'!$C$11)+G2567*'Monte Carlo Inputs'!$C$12-G2567*'Monte Carlo Inputs'!$C$13-'Monte Carlo Inputs'!$C$14*(G2567-F2567)</f>
        <v>1567.2346020867922</v>
      </c>
      <c r="M2567" s="16">
        <f>H2567*$E2567*(1-'Monte Carlo Inputs'!$C$11)+H2567*'Monte Carlo Inputs'!$C$12-H2567*'Monte Carlo Inputs'!$C$13-'Monte Carlo Inputs'!$C$14*(H2567-G2567)</f>
        <v>1915.1710919635195</v>
      </c>
      <c r="N2567" s="16">
        <f>I2567*$E2567*(1-'Monte Carlo Inputs'!$C$11)+I2567*'Monte Carlo Inputs'!$C$12-I2567*'Monte Carlo Inputs'!$C$13-'Monte Carlo Inputs'!$C$14*(I2567-H2567)</f>
        <v>2340.3517932853911</v>
      </c>
      <c r="O2567" s="16">
        <f>J2567*$E2567*(1-'Monte Carlo Inputs'!$C$11)+J2567*'Monte Carlo Inputs'!$C$12-J2567*'Monte Carlo Inputs'!$C$13-'Monte Carlo Inputs'!$C$14*(J2567-I2567)</f>
        <v>2859.9254339823115</v>
      </c>
    </row>
    <row r="2568" spans="1:15">
      <c r="A2568">
        <v>2564</v>
      </c>
      <c r="B2568" s="39">
        <v>0.21939563158401232</v>
      </c>
      <c r="C2568" s="39">
        <v>-1.0890653202627554</v>
      </c>
      <c r="D2568" s="29">
        <f>'Monte Carlo Inputs'!$C$6+'Monte Carlo Inputs'!$D$6*B2568</f>
        <v>0.14052328245279624</v>
      </c>
      <c r="E2568" s="29">
        <f>'Monte Carlo Inputs'!$C$7+'Monte Carlo Inputs'!$D$7*C2568</f>
        <v>0.54384214137619957</v>
      </c>
      <c r="F2568" s="16">
        <f>'Monte Carlo Inputs'!$C$17*(1+$D2568)</f>
        <v>2770.4451054060878</v>
      </c>
      <c r="G2568" s="16">
        <f t="shared" ref="G2568:J2568" si="2562">F2568*(1+$D2568)</f>
        <v>3159.7571454730341</v>
      </c>
      <c r="H2568" s="16">
        <f t="shared" si="2562"/>
        <v>3603.7765913085823</v>
      </c>
      <c r="I2568" s="16">
        <f t="shared" si="2562"/>
        <v>4110.1911071458135</v>
      </c>
      <c r="J2568" s="16">
        <f t="shared" si="2562"/>
        <v>4687.7686530302362</v>
      </c>
      <c r="K2568" s="16">
        <f>F2568*$E2568*(1-'Monte Carlo Inputs'!$C$11)+F2568*'Monte Carlo Inputs'!$C$12-F2568*'Monte Carlo Inputs'!$C$13-'Monte Carlo Inputs'!$C$14*(F2568-'Monte Carlo Inputs'!$C$17)</f>
        <v>1183.9153061244788</v>
      </c>
      <c r="L2568" s="16">
        <f>G2568*$E2568*(1-'Monte Carlo Inputs'!$C$11)+G2568*'Monte Carlo Inputs'!$C$12-G2568*'Monte Carlo Inputs'!$C$13-'Monte Carlo Inputs'!$C$14*(G2568-F2568)</f>
        <v>1350.282971087197</v>
      </c>
      <c r="M2568" s="16">
        <f>H2568*$E2568*(1-'Monte Carlo Inputs'!$C$11)+H2568*'Monte Carlo Inputs'!$C$12-H2568*'Monte Carlo Inputs'!$C$13-'Monte Carlo Inputs'!$C$14*(H2568-G2568)</f>
        <v>1540.0291664244842</v>
      </c>
      <c r="N2568" s="16">
        <f>I2568*$E2568*(1-'Monte Carlo Inputs'!$C$11)+I2568*'Monte Carlo Inputs'!$C$12-I2568*'Monte Carlo Inputs'!$C$13-'Monte Carlo Inputs'!$C$14*(I2568-H2568)</f>
        <v>1756.4391199634961</v>
      </c>
      <c r="O2568" s="16">
        <f>J2568*$E2568*(1-'Monte Carlo Inputs'!$C$11)+J2568*'Monte Carlo Inputs'!$C$12-J2568*'Monte Carlo Inputs'!$C$13-'Monte Carlo Inputs'!$C$14*(J2568-I2568)</f>
        <v>2003.2597105292677</v>
      </c>
    </row>
    <row r="2569" spans="1:15">
      <c r="A2569">
        <v>2565</v>
      </c>
      <c r="B2569" s="39">
        <v>-3.9816881471988405E-2</v>
      </c>
      <c r="C2569" s="39">
        <v>-1.5508326711679186</v>
      </c>
      <c r="D2569" s="29">
        <f>'Monte Carlo Inputs'!$C$6+'Monte Carlo Inputs'!$D$6*B2569</f>
        <v>0.12373039500349317</v>
      </c>
      <c r="E2569" s="29">
        <f>'Monte Carlo Inputs'!$C$7+'Monte Carlo Inputs'!$D$7*C2569</f>
        <v>0.52731461910624955</v>
      </c>
      <c r="F2569" s="16">
        <f>'Monte Carlo Inputs'!$C$17*(1+$D2569)</f>
        <v>2729.6535025029857</v>
      </c>
      <c r="G2569" s="16">
        <f t="shared" ref="G2569:J2569" si="2563">F2569*(1+$D2569)</f>
        <v>3067.3946085903485</v>
      </c>
      <c r="H2569" s="16">
        <f t="shared" si="2563"/>
        <v>3446.9245551428176</v>
      </c>
      <c r="I2569" s="16">
        <f t="shared" si="2563"/>
        <v>3873.4138918978783</v>
      </c>
      <c r="J2569" s="16">
        <f t="shared" si="2563"/>
        <v>4352.6729227544201</v>
      </c>
      <c r="K2569" s="16">
        <f>F2569*$E2569*(1-'Monte Carlo Inputs'!$C$11)+F2569*'Monte Carlo Inputs'!$C$12-F2569*'Monte Carlo Inputs'!$C$13-'Monte Carlo Inputs'!$C$14*(F2569-'Monte Carlo Inputs'!$C$17)</f>
        <v>1133.7817646837718</v>
      </c>
      <c r="L2569" s="16">
        <f>G2569*$E2569*(1-'Monte Carlo Inputs'!$C$11)+G2569*'Monte Carlo Inputs'!$C$12-G2569*'Monte Carlo Inputs'!$C$13-'Monte Carlo Inputs'!$C$14*(G2569-F2569)</f>
        <v>1274.0650302758525</v>
      </c>
      <c r="M2569" s="16">
        <f>H2569*$E2569*(1-'Monte Carlo Inputs'!$C$11)+H2569*'Monte Carlo Inputs'!$C$12-H2569*'Monte Carlo Inputs'!$C$13-'Monte Carlo Inputs'!$C$14*(H2569-G2569)</f>
        <v>1431.705599732021</v>
      </c>
      <c r="N2569" s="16">
        <f>I2569*$E2569*(1-'Monte Carlo Inputs'!$C$11)+I2569*'Monte Carlo Inputs'!$C$12-I2569*'Monte Carlo Inputs'!$C$13-'Monte Carlo Inputs'!$C$14*(I2569-H2569)</f>
        <v>1608.8510991155772</v>
      </c>
      <c r="O2569" s="16">
        <f>J2569*$E2569*(1-'Monte Carlo Inputs'!$C$11)+J2569*'Monte Carlo Inputs'!$C$12-J2569*'Monte Carlo Inputs'!$C$13-'Monte Carlo Inputs'!$C$14*(J2569-I2569)</f>
        <v>1807.9148811109515</v>
      </c>
    </row>
    <row r="2570" spans="1:15">
      <c r="A2570">
        <v>2566</v>
      </c>
      <c r="B2570" s="39">
        <v>0.90463738075995082</v>
      </c>
      <c r="C2570" s="39">
        <v>0.78733084077785542</v>
      </c>
      <c r="D2570" s="29">
        <f>'Monte Carlo Inputs'!$C$6+'Monte Carlo Inputs'!$D$6*B2570</f>
        <v>0.18491615312794402</v>
      </c>
      <c r="E2570" s="29">
        <f>'Monte Carlo Inputs'!$C$7+'Monte Carlo Inputs'!$D$7*C2570</f>
        <v>0.61100189028018104</v>
      </c>
      <c r="F2570" s="16">
        <f>'Monte Carlo Inputs'!$C$17*(1+$D2570)</f>
        <v>2878.2798275630889</v>
      </c>
      <c r="G2570" s="16">
        <f t="shared" ref="G2570:J2570" si="2564">F2570*(1+$D2570)</f>
        <v>3410.5202609018174</v>
      </c>
      <c r="H2570" s="16">
        <f t="shared" si="2564"/>
        <v>4041.1805477126932</v>
      </c>
      <c r="I2570" s="16">
        <f t="shared" si="2564"/>
        <v>4788.4601086912016</v>
      </c>
      <c r="J2570" s="16">
        <f t="shared" si="2564"/>
        <v>5673.9237313969952</v>
      </c>
      <c r="K2570" s="16">
        <f>F2570*$E2570*(1-'Monte Carlo Inputs'!$C$11)+F2570*'Monte Carlo Inputs'!$C$12-F2570*'Monte Carlo Inputs'!$C$13-'Monte Carlo Inputs'!$C$14*(F2570-'Monte Carlo Inputs'!$C$17)</f>
        <v>1369.1324098724988</v>
      </c>
      <c r="L2570" s="16">
        <f>G2570*$E2570*(1-'Monte Carlo Inputs'!$C$11)+G2570*'Monte Carlo Inputs'!$C$12-G2570*'Monte Carlo Inputs'!$C$13-'Monte Carlo Inputs'!$C$14*(G2570-F2570)</f>
        <v>1622.3071082289125</v>
      </c>
      <c r="M2570" s="16">
        <f>H2570*$E2570*(1-'Monte Carlo Inputs'!$C$11)+H2570*'Monte Carlo Inputs'!$C$12-H2570*'Monte Carlo Inputs'!$C$13-'Monte Carlo Inputs'!$C$14*(H2570-G2570)</f>
        <v>1922.2978978747224</v>
      </c>
      <c r="N2570" s="16">
        <f>I2570*$E2570*(1-'Monte Carlo Inputs'!$C$11)+I2570*'Monte Carlo Inputs'!$C$12-I2570*'Monte Carlo Inputs'!$C$13-'Monte Carlo Inputs'!$C$14*(I2570-H2570)</f>
        <v>2277.7618303156496</v>
      </c>
      <c r="O2570" s="16">
        <f>J2570*$E2570*(1-'Monte Carlo Inputs'!$C$11)+J2570*'Monte Carlo Inputs'!$C$12-J2570*'Monte Carlo Inputs'!$C$13-'Monte Carlo Inputs'!$C$14*(J2570-I2570)</f>
        <v>2698.9567857192837</v>
      </c>
    </row>
    <row r="2571" spans="1:15">
      <c r="A2571">
        <v>2567</v>
      </c>
      <c r="B2571" s="39">
        <v>1.1127008763151294</v>
      </c>
      <c r="C2571" s="39">
        <v>0.37880143489074358</v>
      </c>
      <c r="D2571" s="29">
        <f>'Monte Carlo Inputs'!$C$6+'Monte Carlo Inputs'!$D$6*B2571</f>
        <v>0.19839538999800915</v>
      </c>
      <c r="E2571" s="29">
        <f>'Monte Carlo Inputs'!$C$7+'Monte Carlo Inputs'!$D$7*C2571</f>
        <v>0.59637985422567574</v>
      </c>
      <c r="F2571" s="16">
        <f>'Monte Carlo Inputs'!$C$17*(1+$D2571)</f>
        <v>2911.0222418441645</v>
      </c>
      <c r="G2571" s="16">
        <f t="shared" ref="G2571:J2571" si="2565">F2571*(1+$D2571)</f>
        <v>3488.5556348077162</v>
      </c>
      <c r="H2571" s="16">
        <f t="shared" si="2565"/>
        <v>4180.6689905051453</v>
      </c>
      <c r="I2571" s="16">
        <f t="shared" si="2565"/>
        <v>5010.0944453289967</v>
      </c>
      <c r="J2571" s="16">
        <f t="shared" si="2565"/>
        <v>6004.0740867369022</v>
      </c>
      <c r="K2571" s="16">
        <f>F2571*$E2571*(1-'Monte Carlo Inputs'!$C$11)+F2571*'Monte Carlo Inputs'!$C$12-F2571*'Monte Carlo Inputs'!$C$13-'Monte Carlo Inputs'!$C$14*(F2571-'Monte Carlo Inputs'!$C$17)</f>
        <v>1354.8822955149537</v>
      </c>
      <c r="L2571" s="16">
        <f>G2571*$E2571*(1-'Monte Carlo Inputs'!$C$11)+G2571*'Monte Carlo Inputs'!$C$12-G2571*'Monte Carlo Inputs'!$C$13-'Monte Carlo Inputs'!$C$14*(G2571-F2571)</f>
        <v>1623.6846969350408</v>
      </c>
      <c r="M2571" s="16">
        <f>H2571*$E2571*(1-'Monte Carlo Inputs'!$C$11)+H2571*'Monte Carlo Inputs'!$C$12-H2571*'Monte Carlo Inputs'!$C$13-'Monte Carlo Inputs'!$C$14*(H2571-G2571)</f>
        <v>1945.8162556172674</v>
      </c>
      <c r="N2571" s="16">
        <f>I2571*$E2571*(1-'Monte Carlo Inputs'!$C$11)+I2571*'Monte Carlo Inputs'!$C$12-I2571*'Monte Carlo Inputs'!$C$13-'Monte Carlo Inputs'!$C$14*(I2571-H2571)</f>
        <v>2331.857230514921</v>
      </c>
      <c r="O2571" s="16">
        <f>J2571*$E2571*(1-'Monte Carlo Inputs'!$C$11)+J2571*'Monte Carlo Inputs'!$C$12-J2571*'Monte Carlo Inputs'!$C$13-'Monte Carlo Inputs'!$C$14*(J2571-I2571)</f>
        <v>2794.4869551826059</v>
      </c>
    </row>
    <row r="2572" spans="1:15">
      <c r="A2572">
        <v>2568</v>
      </c>
      <c r="B2572" s="39">
        <v>-0.27953587587616258</v>
      </c>
      <c r="C2572" s="39">
        <v>0.18607735043718721</v>
      </c>
      <c r="D2572" s="29">
        <f>'Monte Carlo Inputs'!$C$6+'Monte Carlo Inputs'!$D$6*B2572</f>
        <v>0.10820038047977412</v>
      </c>
      <c r="E2572" s="29">
        <f>'Monte Carlo Inputs'!$C$7+'Monte Carlo Inputs'!$D$7*C2572</f>
        <v>0.58948189664699868</v>
      </c>
      <c r="F2572" s="16">
        <f>'Monte Carlo Inputs'!$C$17*(1+$D2572)</f>
        <v>2691.9295442234197</v>
      </c>
      <c r="G2572" s="16">
        <f t="shared" ref="G2572:J2572" si="2566">F2572*(1+$D2572)</f>
        <v>2983.1973451331387</v>
      </c>
      <c r="H2572" s="16">
        <f t="shared" si="2566"/>
        <v>3305.9804329227968</v>
      </c>
      <c r="I2572" s="16">
        <f t="shared" si="2566"/>
        <v>3663.6887736237322</v>
      </c>
      <c r="J2572" s="16">
        <f t="shared" si="2566"/>
        <v>4060.1012928892974</v>
      </c>
      <c r="K2572" s="16">
        <f>F2572*$E2572*(1-'Monte Carlo Inputs'!$C$11)+F2572*'Monte Carlo Inputs'!$C$12-F2572*'Monte Carlo Inputs'!$C$13-'Monte Carlo Inputs'!$C$14*(F2572-'Monte Carlo Inputs'!$C$17)</f>
        <v>1236.6317864925438</v>
      </c>
      <c r="L2572" s="16">
        <f>G2572*$E2572*(1-'Monte Carlo Inputs'!$C$11)+G2572*'Monte Carlo Inputs'!$C$12-G2572*'Monte Carlo Inputs'!$C$13-'Monte Carlo Inputs'!$C$14*(G2572-F2572)</f>
        <v>1370.4358163044196</v>
      </c>
      <c r="M2572" s="16">
        <f>H2572*$E2572*(1-'Monte Carlo Inputs'!$C$11)+H2572*'Monte Carlo Inputs'!$C$12-H2572*'Monte Carlo Inputs'!$C$13-'Monte Carlo Inputs'!$C$14*(H2572-G2572)</f>
        <v>1518.7174930516678</v>
      </c>
      <c r="N2572" s="16">
        <f>I2572*$E2572*(1-'Monte Carlo Inputs'!$C$11)+I2572*'Monte Carlo Inputs'!$C$12-I2572*'Monte Carlo Inputs'!$C$13-'Monte Carlo Inputs'!$C$14*(I2572-H2572)</f>
        <v>1683.0433036411475</v>
      </c>
      <c r="O2572" s="16">
        <f>J2572*$E2572*(1-'Monte Carlo Inputs'!$C$11)+J2572*'Monte Carlo Inputs'!$C$12-J2572*'Monte Carlo Inputs'!$C$13-'Monte Carlo Inputs'!$C$14*(J2572-I2572)</f>
        <v>1865.1492294590557</v>
      </c>
    </row>
    <row r="2573" spans="1:15">
      <c r="A2573">
        <v>2569</v>
      </c>
      <c r="B2573" s="39">
        <v>-0.39282347379206523</v>
      </c>
      <c r="C2573" s="39">
        <v>-0.19951905763410063</v>
      </c>
      <c r="D2573" s="29">
        <f>'Monte Carlo Inputs'!$C$6+'Monte Carlo Inputs'!$D$6*B2573</f>
        <v>0.10086112876397191</v>
      </c>
      <c r="E2573" s="29">
        <f>'Monte Carlo Inputs'!$C$7+'Monte Carlo Inputs'!$D$7*C2573</f>
        <v>0.57568067573105786</v>
      </c>
      <c r="F2573" s="16">
        <f>'Monte Carlo Inputs'!$C$17*(1+$D2573)</f>
        <v>2674.1017678805647</v>
      </c>
      <c r="G2573" s="16">
        <f t="shared" ref="G2573:J2573" si="2567">F2573*(1+$D2573)</f>
        <v>2943.8146906187317</v>
      </c>
      <c r="H2573" s="16">
        <f t="shared" si="2567"/>
        <v>3240.7311631865</v>
      </c>
      <c r="I2573" s="16">
        <f t="shared" si="2567"/>
        <v>3567.5949663260703</v>
      </c>
      <c r="J2573" s="16">
        <f t="shared" si="2567"/>
        <v>3927.4266216023825</v>
      </c>
      <c r="K2573" s="16">
        <f>F2573*$E2573*(1-'Monte Carlo Inputs'!$C$11)+F2573*'Monte Carlo Inputs'!$C$12-F2573*'Monte Carlo Inputs'!$C$13-'Monte Carlo Inputs'!$C$14*(F2573-'Monte Carlo Inputs'!$C$17)</f>
        <v>1201.9110759559974</v>
      </c>
      <c r="L2573" s="16">
        <f>G2573*$E2573*(1-'Monte Carlo Inputs'!$C$11)+G2573*'Monte Carlo Inputs'!$C$12-G2573*'Monte Carlo Inputs'!$C$13-'Monte Carlo Inputs'!$C$14*(G2573-F2573)</f>
        <v>1323.1371837508393</v>
      </c>
      <c r="M2573" s="16">
        <f>H2573*$E2573*(1-'Monte Carlo Inputs'!$C$11)+H2573*'Monte Carlo Inputs'!$C$12-H2573*'Monte Carlo Inputs'!$C$13-'Monte Carlo Inputs'!$C$14*(H2573-G2573)</f>
        <v>1456.5902936135319</v>
      </c>
      <c r="N2573" s="16">
        <f>I2573*$E2573*(1-'Monte Carlo Inputs'!$C$11)+I2573*'Monte Carlo Inputs'!$C$12-I2573*'Monte Carlo Inputs'!$C$13-'Monte Carlo Inputs'!$C$14*(I2573-H2573)</f>
        <v>1603.5036347740381</v>
      </c>
      <c r="O2573" s="16">
        <f>J2573*$E2573*(1-'Monte Carlo Inputs'!$C$11)+J2573*'Monte Carlo Inputs'!$C$12-J2573*'Monte Carlo Inputs'!$C$13-'Monte Carlo Inputs'!$C$14*(J2573-I2573)</f>
        <v>1765.2348213544792</v>
      </c>
    </row>
    <row r="2574" spans="1:15">
      <c r="A2574">
        <v>2570</v>
      </c>
      <c r="B2574" s="39">
        <v>0.1211455485392238</v>
      </c>
      <c r="C2574" s="39">
        <v>0.26265476090495182</v>
      </c>
      <c r="D2574" s="29">
        <f>'Monte Carlo Inputs'!$C$6+'Monte Carlo Inputs'!$D$6*B2574</f>
        <v>0.13415822481339376</v>
      </c>
      <c r="E2574" s="29">
        <f>'Monte Carlo Inputs'!$C$7+'Monte Carlo Inputs'!$D$7*C2574</f>
        <v>0.59222274624236348</v>
      </c>
      <c r="F2574" s="16">
        <f>'Monte Carlo Inputs'!$C$17*(1+$D2574)</f>
        <v>2754.983743894215</v>
      </c>
      <c r="G2574" s="16">
        <f t="shared" ref="G2574:J2574" si="2568">F2574*(1+$D2574)</f>
        <v>3124.5874723648199</v>
      </c>
      <c r="H2574" s="16">
        <f t="shared" si="2568"/>
        <v>3543.7765809314528</v>
      </c>
      <c r="I2574" s="16">
        <f t="shared" si="2568"/>
        <v>4019.2033561644944</v>
      </c>
      <c r="J2574" s="16">
        <f t="shared" si="2568"/>
        <v>4558.4125435915566</v>
      </c>
      <c r="K2574" s="16">
        <f>F2574*$E2574*(1-'Monte Carlo Inputs'!$C$11)+F2574*'Monte Carlo Inputs'!$C$12-F2574*'Monte Carlo Inputs'!$C$13-'Monte Carlo Inputs'!$C$14*(F2574-'Monte Carlo Inputs'!$C$17)</f>
        <v>1271.9248264282062</v>
      </c>
      <c r="L2574" s="16">
        <f>G2574*$E2574*(1-'Monte Carlo Inputs'!$C$11)+G2574*'Monte Carlo Inputs'!$C$12-G2574*'Monte Carlo Inputs'!$C$13-'Monte Carlo Inputs'!$C$14*(G2574-F2574)</f>
        <v>1442.5640032378983</v>
      </c>
      <c r="M2574" s="16">
        <f>H2574*$E2574*(1-'Monte Carlo Inputs'!$C$11)+H2574*'Monte Carlo Inputs'!$C$12-H2574*'Monte Carlo Inputs'!$C$13-'Monte Carlo Inputs'!$C$14*(H2574-G2574)</f>
        <v>1636.0958290919975</v>
      </c>
      <c r="N2574" s="16">
        <f>I2574*$E2574*(1-'Monte Carlo Inputs'!$C$11)+I2574*'Monte Carlo Inputs'!$C$12-I2574*'Monte Carlo Inputs'!$C$13-'Monte Carlo Inputs'!$C$14*(I2574-H2574)</f>
        <v>1855.5915411475771</v>
      </c>
      <c r="O2574" s="16">
        <f>J2574*$E2574*(1-'Monte Carlo Inputs'!$C$11)+J2574*'Monte Carlo Inputs'!$C$12-J2574*'Monte Carlo Inputs'!$C$13-'Monte Carlo Inputs'!$C$14*(J2574-I2574)</f>
        <v>2104.5344082866854</v>
      </c>
    </row>
    <row r="2575" spans="1:15">
      <c r="A2575">
        <v>2571</v>
      </c>
      <c r="B2575" s="39">
        <v>-1.0628867038492082</v>
      </c>
      <c r="C2575" s="39">
        <v>0.44439106671291151</v>
      </c>
      <c r="D2575" s="29">
        <f>'Monte Carlo Inputs'!$C$6+'Monte Carlo Inputs'!$D$6*B2575</f>
        <v>5.745158701922172E-2</v>
      </c>
      <c r="E2575" s="29">
        <f>'Monte Carlo Inputs'!$C$7+'Monte Carlo Inputs'!$D$7*C2575</f>
        <v>0.59872743055062327</v>
      </c>
      <c r="F2575" s="16">
        <f>'Monte Carlo Inputs'!$C$17*(1+$D2575)</f>
        <v>2568.6556500283923</v>
      </c>
      <c r="G2575" s="16">
        <f t="shared" ref="G2575:J2575" si="2569">F2575*(1+$D2575)</f>
        <v>2716.2289936284142</v>
      </c>
      <c r="H2575" s="16">
        <f t="shared" si="2569"/>
        <v>2872.2806600199901</v>
      </c>
      <c r="I2575" s="16">
        <f t="shared" si="2569"/>
        <v>3037.2977423027564</v>
      </c>
      <c r="J2575" s="16">
        <f t="shared" si="2569"/>
        <v>3211.7953178479493</v>
      </c>
      <c r="K2575" s="16">
        <f>F2575*$E2575*(1-'Monte Carlo Inputs'!$C$11)+F2575*'Monte Carlo Inputs'!$C$12-F2575*'Monte Carlo Inputs'!$C$13-'Monte Carlo Inputs'!$C$14*(F2575-'Monte Carlo Inputs'!$C$17)</f>
        <v>1195.035742155882</v>
      </c>
      <c r="L2575" s="16">
        <f>G2575*$E2575*(1-'Monte Carlo Inputs'!$C$11)+G2575*'Monte Carlo Inputs'!$C$12-G2575*'Monte Carlo Inputs'!$C$13-'Monte Carlo Inputs'!$C$14*(G2575-F2575)</f>
        <v>1263.6924420874309</v>
      </c>
      <c r="M2575" s="16">
        <f>H2575*$E2575*(1-'Monte Carlo Inputs'!$C$11)+H2575*'Monte Carlo Inputs'!$C$12-H2575*'Monte Carlo Inputs'!$C$13-'Monte Carlo Inputs'!$C$14*(H2575-G2575)</f>
        <v>1336.2935783895502</v>
      </c>
      <c r="N2575" s="16">
        <f>I2575*$E2575*(1-'Monte Carlo Inputs'!$C$11)+I2575*'Monte Carlo Inputs'!$C$12-I2575*'Monte Carlo Inputs'!$C$13-'Monte Carlo Inputs'!$C$14*(I2575-H2575)</f>
        <v>1413.0657651916245</v>
      </c>
      <c r="O2575" s="16">
        <f>J2575*$E2575*(1-'Monte Carlo Inputs'!$C$11)+J2575*'Monte Carlo Inputs'!$C$12-J2575*'Monte Carlo Inputs'!$C$13-'Monte Carlo Inputs'!$C$14*(J2575-I2575)</f>
        <v>1494.2486359644145</v>
      </c>
    </row>
    <row r="2576" spans="1:15">
      <c r="A2576">
        <v>2572</v>
      </c>
      <c r="B2576" s="39">
        <v>-0.62650777607427066</v>
      </c>
      <c r="C2576" s="39">
        <v>0.3865815130761176</v>
      </c>
      <c r="D2576" s="29">
        <f>'Monte Carlo Inputs'!$C$6+'Monte Carlo Inputs'!$D$6*B2576</f>
        <v>8.5722067224739074E-2</v>
      </c>
      <c r="E2576" s="29">
        <f>'Monte Carlo Inputs'!$C$7+'Monte Carlo Inputs'!$D$7*C2576</f>
        <v>0.59665831786157086</v>
      </c>
      <c r="F2576" s="16">
        <f>'Monte Carlo Inputs'!$C$17*(1+$D2576)</f>
        <v>2637.3274734956144</v>
      </c>
      <c r="G2576" s="16">
        <f t="shared" ref="G2576:J2576" si="2570">F2576*(1+$D2576)</f>
        <v>2863.4046364722572</v>
      </c>
      <c r="H2576" s="16">
        <f t="shared" si="2570"/>
        <v>3108.8616012115617</v>
      </c>
      <c r="I2576" s="16">
        <f t="shared" si="2570"/>
        <v>3375.3596443830297</v>
      </c>
      <c r="J2576" s="16">
        <f t="shared" si="2570"/>
        <v>3664.7024507265037</v>
      </c>
      <c r="K2576" s="16">
        <f>F2576*$E2576*(1-'Monte Carlo Inputs'!$C$11)+F2576*'Monte Carlo Inputs'!$C$12-F2576*'Monte Carlo Inputs'!$C$13-'Monte Carlo Inputs'!$C$14*(F2576-'Monte Carlo Inputs'!$C$17)</f>
        <v>1224.1901052549777</v>
      </c>
      <c r="L2576" s="16">
        <f>G2576*$E2576*(1-'Monte Carlo Inputs'!$C$11)+G2576*'Monte Carlo Inputs'!$C$12-G2576*'Monte Carlo Inputs'!$C$13-'Monte Carlo Inputs'!$C$14*(G2576-F2576)</f>
        <v>1329.1302117535056</v>
      </c>
      <c r="M2576" s="16">
        <f>H2576*$E2576*(1-'Monte Carlo Inputs'!$C$11)+H2576*'Monte Carlo Inputs'!$C$12-H2576*'Monte Carlo Inputs'!$C$13-'Monte Carlo Inputs'!$C$14*(H2576-G2576)</f>
        <v>1443.0660011158714</v>
      </c>
      <c r="N2576" s="16">
        <f>I2576*$E2576*(1-'Monte Carlo Inputs'!$C$11)+I2576*'Monte Carlo Inputs'!$C$12-I2576*'Monte Carlo Inputs'!$C$13-'Monte Carlo Inputs'!$C$14*(I2576-H2576)</f>
        <v>1566.7686018732616</v>
      </c>
      <c r="O2576" s="16">
        <f>J2576*$E2576*(1-'Monte Carlo Inputs'!$C$11)+J2576*'Monte Carlo Inputs'!$C$12-J2576*'Monte Carlo Inputs'!$C$13-'Monte Carlo Inputs'!$C$14*(J2576-I2576)</f>
        <v>1701.0752452886522</v>
      </c>
    </row>
    <row r="2577" spans="1:15">
      <c r="A2577">
        <v>2573</v>
      </c>
      <c r="B2577" s="39">
        <v>1.2096904116084914</v>
      </c>
      <c r="C2577" s="39">
        <v>0.19087933601286633</v>
      </c>
      <c r="D2577" s="29">
        <f>'Monte Carlo Inputs'!$C$6+'Monte Carlo Inputs'!$D$6*B2577</f>
        <v>0.20467878400063494</v>
      </c>
      <c r="E2577" s="29">
        <f>'Monte Carlo Inputs'!$C$7+'Monte Carlo Inputs'!$D$7*C2577</f>
        <v>0.58965376874533226</v>
      </c>
      <c r="F2577" s="16">
        <f>'Monte Carlo Inputs'!$C$17*(1+$D2577)</f>
        <v>2926.2852342159431</v>
      </c>
      <c r="G2577" s="16">
        <f t="shared" ref="G2577:J2577" si="2571">F2577*(1+$D2577)</f>
        <v>3525.2337375942757</v>
      </c>
      <c r="H2577" s="16">
        <f t="shared" si="2571"/>
        <v>4246.7742923230853</v>
      </c>
      <c r="I2577" s="16">
        <f t="shared" si="2571"/>
        <v>5115.9988904009315</v>
      </c>
      <c r="J2577" s="16">
        <f t="shared" si="2571"/>
        <v>6163.1353222367925</v>
      </c>
      <c r="K2577" s="16">
        <f>F2577*$E2577*(1-'Monte Carlo Inputs'!$C$11)+F2577*'Monte Carlo Inputs'!$C$12-F2577*'Monte Carlo Inputs'!$C$13-'Monte Carlo Inputs'!$C$14*(F2577-'Monte Carlo Inputs'!$C$17)</f>
        <v>1348.1941832655525</v>
      </c>
      <c r="L2577" s="16">
        <f>G2577*$E2577*(1-'Monte Carlo Inputs'!$C$11)+G2577*'Monte Carlo Inputs'!$C$12-G2577*'Monte Carlo Inputs'!$C$13-'Monte Carlo Inputs'!$C$14*(G2577-F2577)</f>
        <v>1624.1409292930755</v>
      </c>
      <c r="M2577" s="16">
        <f>H2577*$E2577*(1-'Monte Carlo Inputs'!$C$11)+H2577*'Monte Carlo Inputs'!$C$12-H2577*'Monte Carlo Inputs'!$C$13-'Monte Carlo Inputs'!$C$14*(H2577-G2577)</f>
        <v>1956.568119746443</v>
      </c>
      <c r="N2577" s="16">
        <f>I2577*$E2577*(1-'Monte Carlo Inputs'!$C$11)+I2577*'Monte Carlo Inputs'!$C$12-I2577*'Monte Carlo Inputs'!$C$13-'Monte Carlo Inputs'!$C$14*(I2577-H2577)</f>
        <v>2357.0361033105537</v>
      </c>
      <c r="O2577" s="16">
        <f>J2577*$E2577*(1-'Monte Carlo Inputs'!$C$11)+J2577*'Monte Carlo Inputs'!$C$12-J2577*'Monte Carlo Inputs'!$C$13-'Monte Carlo Inputs'!$C$14*(J2577-I2577)</f>
        <v>2839.4713867817536</v>
      </c>
    </row>
    <row r="2578" spans="1:15">
      <c r="A2578">
        <v>2574</v>
      </c>
      <c r="B2578" s="39">
        <v>-0.19358503617813863</v>
      </c>
      <c r="C2578" s="39">
        <v>0.31246099692198548</v>
      </c>
      <c r="D2578" s="29">
        <f>'Monte Carlo Inputs'!$C$6+'Monte Carlo Inputs'!$D$6*B2578</f>
        <v>0.11376864090133092</v>
      </c>
      <c r="E2578" s="29">
        <f>'Monte Carlo Inputs'!$C$7+'Monte Carlo Inputs'!$D$7*C2578</f>
        <v>0.59400540513615563</v>
      </c>
      <c r="F2578" s="16">
        <f>'Monte Carlo Inputs'!$C$17*(1+$D2578)</f>
        <v>2705.4554056134234</v>
      </c>
      <c r="G2578" s="16">
        <f t="shared" ref="G2578:J2578" si="2572">F2578*(1+$D2578)</f>
        <v>3013.2513901292218</v>
      </c>
      <c r="H2578" s="16">
        <f t="shared" si="2572"/>
        <v>3356.0649054782698</v>
      </c>
      <c r="I2578" s="16">
        <f t="shared" si="2572"/>
        <v>3737.8798485511866</v>
      </c>
      <c r="J2578" s="16">
        <f t="shared" si="2572"/>
        <v>4163.1333587733279</v>
      </c>
      <c r="K2578" s="16">
        <f>F2578*$E2578*(1-'Monte Carlo Inputs'!$C$11)+F2578*'Monte Carlo Inputs'!$C$12-F2578*'Monte Carlo Inputs'!$C$13-'Monte Carlo Inputs'!$C$14*(F2578-'Monte Carlo Inputs'!$C$17)</f>
        <v>1251.7583039791155</v>
      </c>
      <c r="L2578" s="16">
        <f>G2578*$E2578*(1-'Monte Carlo Inputs'!$C$11)+G2578*'Monte Carlo Inputs'!$C$12-G2578*'Monte Carlo Inputs'!$C$13-'Monte Carlo Inputs'!$C$14*(G2578-F2578)</f>
        <v>1394.1691449597743</v>
      </c>
      <c r="M2578" s="16">
        <f>H2578*$E2578*(1-'Monte Carlo Inputs'!$C$11)+H2578*'Monte Carlo Inputs'!$C$12-H2578*'Monte Carlo Inputs'!$C$13-'Monte Carlo Inputs'!$C$14*(H2578-G2578)</f>
        <v>1552.7818737684186</v>
      </c>
      <c r="N2578" s="16">
        <f>I2578*$E2578*(1-'Monte Carlo Inputs'!$C$11)+I2578*'Monte Carlo Inputs'!$C$12-I2578*'Monte Carlo Inputs'!$C$13-'Monte Carlo Inputs'!$C$14*(I2578-H2578)</f>
        <v>1729.4397571632737</v>
      </c>
      <c r="O2578" s="16">
        <f>J2578*$E2578*(1-'Monte Carlo Inputs'!$C$11)+J2578*'Monte Carlo Inputs'!$C$12-J2578*'Monte Carlo Inputs'!$C$13-'Monte Carlo Inputs'!$C$14*(J2578-I2578)</f>
        <v>1926.1957678564672</v>
      </c>
    </row>
    <row r="2579" spans="1:15">
      <c r="A2579">
        <v>2575</v>
      </c>
      <c r="B2579" s="39">
        <v>-0.15643311872042331</v>
      </c>
      <c r="C2579" s="39">
        <v>0.84884535349516488</v>
      </c>
      <c r="D2579" s="29">
        <f>'Monte Carlo Inputs'!$C$6+'Monte Carlo Inputs'!$D$6*B2579</f>
        <v>0.11617549989528089</v>
      </c>
      <c r="E2579" s="29">
        <f>'Monte Carlo Inputs'!$C$7+'Monte Carlo Inputs'!$D$7*C2579</f>
        <v>0.613203610425331</v>
      </c>
      <c r="F2579" s="16">
        <f>'Monte Carlo Inputs'!$C$17*(1+$D2579)</f>
        <v>2711.301906795627</v>
      </c>
      <c r="G2579" s="16">
        <f t="shared" ref="G2579:J2579" si="2573">F2579*(1+$D2579)</f>
        <v>3026.2887611846372</v>
      </c>
      <c r="H2579" s="16">
        <f t="shared" si="2573"/>
        <v>3377.8693708427327</v>
      </c>
      <c r="I2579" s="16">
        <f t="shared" si="2573"/>
        <v>3770.2950335813448</v>
      </c>
      <c r="J2579" s="16">
        <f t="shared" si="2573"/>
        <v>4208.3109438603524</v>
      </c>
      <c r="K2579" s="16">
        <f>F2579*$E2579*(1-'Monte Carlo Inputs'!$C$11)+F2579*'Monte Carlo Inputs'!$C$12-F2579*'Monte Carlo Inputs'!$C$13-'Monte Carlo Inputs'!$C$14*(F2579-'Monte Carlo Inputs'!$C$17)</f>
        <v>1291.5902497587397</v>
      </c>
      <c r="L2579" s="16">
        <f>G2579*$E2579*(1-'Monte Carlo Inputs'!$C$11)+G2579*'Monte Carlo Inputs'!$C$12-G2579*'Monte Carlo Inputs'!$C$13-'Monte Carlo Inputs'!$C$14*(G2579-F2579)</f>
        <v>1441.6413926843318</v>
      </c>
      <c r="M2579" s="16">
        <f>H2579*$E2579*(1-'Monte Carlo Inputs'!$C$11)+H2579*'Monte Carlo Inputs'!$C$12-H2579*'Monte Carlo Inputs'!$C$13-'Monte Carlo Inputs'!$C$14*(H2579-G2579)</f>
        <v>1609.1248021491631</v>
      </c>
      <c r="N2579" s="16">
        <f>I2579*$E2579*(1-'Monte Carlo Inputs'!$C$11)+I2579*'Monte Carlo Inputs'!$C$12-I2579*'Monte Carlo Inputs'!$C$13-'Monte Carlo Inputs'!$C$14*(I2579-H2579)</f>
        <v>1796.0656804327368</v>
      </c>
      <c r="O2579" s="16">
        <f>J2579*$E2579*(1-'Monte Carlo Inputs'!$C$11)+J2579*'Monte Carlo Inputs'!$C$12-J2579*'Monte Carlo Inputs'!$C$13-'Monte Carlo Inputs'!$C$14*(J2579-I2579)</f>
        <v>2004.7245087017677</v>
      </c>
    </row>
    <row r="2580" spans="1:15">
      <c r="A2580">
        <v>2576</v>
      </c>
      <c r="B2580" s="39">
        <v>-0.7765768342571483</v>
      </c>
      <c r="C2580" s="39">
        <v>-0.87432261915046938</v>
      </c>
      <c r="D2580" s="29">
        <f>'Monte Carlo Inputs'!$C$6+'Monte Carlo Inputs'!$D$6*B2580</f>
        <v>7.5999956305103283E-2</v>
      </c>
      <c r="E2580" s="29">
        <f>'Monte Carlo Inputs'!$C$7+'Monte Carlo Inputs'!$D$7*C2580</f>
        <v>0.55152818667148829</v>
      </c>
      <c r="F2580" s="16">
        <f>'Monte Carlo Inputs'!$C$17*(1+$D2580)</f>
        <v>2613.7114938607269</v>
      </c>
      <c r="G2580" s="16">
        <f t="shared" ref="G2580:J2580" si="2574">F2580*(1+$D2580)</f>
        <v>2812.3534531882883</v>
      </c>
      <c r="H2580" s="16">
        <f t="shared" si="2574"/>
        <v>3026.0921927451045</v>
      </c>
      <c r="I2580" s="16">
        <f t="shared" si="2574"/>
        <v>3256.0750671689466</v>
      </c>
      <c r="J2580" s="16">
        <f t="shared" si="2574"/>
        <v>3503.5366299999228</v>
      </c>
      <c r="K2580" s="16">
        <f>F2580*$E2580*(1-'Monte Carlo Inputs'!$C$11)+F2580*'Monte Carlo Inputs'!$C$12-F2580*'Monte Carlo Inputs'!$C$13-'Monte Carlo Inputs'!$C$14*(F2580-'Monte Carlo Inputs'!$C$17)</f>
        <v>1128.9283258256057</v>
      </c>
      <c r="L2580" s="16">
        <f>G2580*$E2580*(1-'Monte Carlo Inputs'!$C$11)+G2580*'Monte Carlo Inputs'!$C$12-G2580*'Monte Carlo Inputs'!$C$13-'Monte Carlo Inputs'!$C$14*(G2580-F2580)</f>
        <v>1214.7268292599447</v>
      </c>
      <c r="M2580" s="16">
        <f>H2580*$E2580*(1-'Monte Carlo Inputs'!$C$11)+H2580*'Monte Carlo Inputs'!$C$12-H2580*'Monte Carlo Inputs'!$C$13-'Monte Carlo Inputs'!$C$14*(H2580-G2580)</f>
        <v>1307.0460152063374</v>
      </c>
      <c r="N2580" s="16">
        <f>I2580*$E2580*(1-'Monte Carlo Inputs'!$C$11)+I2580*'Monte Carlo Inputs'!$C$12-I2580*'Monte Carlo Inputs'!$C$13-'Monte Carlo Inputs'!$C$14*(I2580-H2580)</f>
        <v>1406.3814552507781</v>
      </c>
      <c r="O2580" s="16">
        <f>J2580*$E2580*(1-'Monte Carlo Inputs'!$C$11)+J2580*'Monte Carlo Inputs'!$C$12-J2580*'Monte Carlo Inputs'!$C$13-'Monte Carlo Inputs'!$C$14*(J2580-I2580)</f>
        <v>1513.2663843981447</v>
      </c>
    </row>
    <row r="2581" spans="1:15">
      <c r="A2581">
        <v>2577</v>
      </c>
      <c r="B2581" s="39">
        <v>0.16432426072928943</v>
      </c>
      <c r="C2581" s="39">
        <v>-0.59959230429013899</v>
      </c>
      <c r="D2581" s="29">
        <f>'Monte Carlo Inputs'!$C$6+'Monte Carlo Inputs'!$D$6*B2581</f>
        <v>0.13695552516539095</v>
      </c>
      <c r="E2581" s="29">
        <f>'Monte Carlo Inputs'!$C$7+'Monte Carlo Inputs'!$D$7*C2581</f>
        <v>0.56136130152506958</v>
      </c>
      <c r="F2581" s="16">
        <f>'Monte Carlo Inputs'!$C$17*(1+$D2581)</f>
        <v>2761.7786661792516</v>
      </c>
      <c r="G2581" s="16">
        <f t="shared" ref="G2581:J2581" si="2575">F2581*(1+$D2581)</f>
        <v>3140.0195137964038</v>
      </c>
      <c r="H2581" s="16">
        <f t="shared" si="2575"/>
        <v>3570.0625353379655</v>
      </c>
      <c r="I2581" s="16">
        <f t="shared" si="2575"/>
        <v>4059.0023247384634</v>
      </c>
      <c r="J2581" s="16">
        <f t="shared" si="2575"/>
        <v>4614.9051197705621</v>
      </c>
      <c r="K2581" s="16">
        <f>F2581*$E2581*(1-'Monte Carlo Inputs'!$C$11)+F2581*'Monte Carlo Inputs'!$C$12-F2581*'Monte Carlo Inputs'!$C$13-'Monte Carlo Inputs'!$C$14*(F2581-'Monte Carlo Inputs'!$C$17)</f>
        <v>1214.5132122877858</v>
      </c>
      <c r="L2581" s="16">
        <f>G2581*$E2581*(1-'Monte Carlo Inputs'!$C$11)+G2581*'Monte Carlo Inputs'!$C$12-G2581*'Monte Carlo Inputs'!$C$13-'Monte Carlo Inputs'!$C$14*(G2581-F2581)</f>
        <v>1380.8475070969655</v>
      </c>
      <c r="M2581" s="16">
        <f>H2581*$E2581*(1-'Monte Carlo Inputs'!$C$11)+H2581*'Monte Carlo Inputs'!$C$12-H2581*'Monte Carlo Inputs'!$C$13-'Monte Carlo Inputs'!$C$14*(H2581-G2581)</f>
        <v>1569.9622026047514</v>
      </c>
      <c r="N2581" s="16">
        <f>I2581*$E2581*(1-'Monte Carlo Inputs'!$C$11)+I2581*'Monte Carlo Inputs'!$C$12-I2581*'Monte Carlo Inputs'!$C$13-'Monte Carlo Inputs'!$C$14*(I2581-H2581)</f>
        <v>1784.9772005522987</v>
      </c>
      <c r="O2581" s="16">
        <f>J2581*$E2581*(1-'Monte Carlo Inputs'!$C$11)+J2581*'Monte Carlo Inputs'!$C$12-J2581*'Monte Carlo Inputs'!$C$13-'Monte Carlo Inputs'!$C$14*(J2581-I2581)</f>
        <v>2029.4396904621876</v>
      </c>
    </row>
    <row r="2582" spans="1:15">
      <c r="A2582">
        <v>2578</v>
      </c>
      <c r="B2582" s="39">
        <v>1.1887301312410257</v>
      </c>
      <c r="C2582" s="39">
        <v>-1.4496124759003743</v>
      </c>
      <c r="D2582" s="29">
        <f>'Monte Carlo Inputs'!$C$6+'Monte Carlo Inputs'!$D$6*B2582</f>
        <v>0.20332088802189935</v>
      </c>
      <c r="E2582" s="29">
        <f>'Monte Carlo Inputs'!$C$7+'Monte Carlo Inputs'!$D$7*C2582</f>
        <v>0.53093748033317201</v>
      </c>
      <c r="F2582" s="16">
        <f>'Monte Carlo Inputs'!$C$17*(1+$D2582)</f>
        <v>2922.9867690939959</v>
      </c>
      <c r="G2582" s="16">
        <f t="shared" ref="G2582:J2582" si="2576">F2582*(1+$D2582)</f>
        <v>3517.2910346624494</v>
      </c>
      <c r="H2582" s="16">
        <f t="shared" si="2576"/>
        <v>4232.4297712614834</v>
      </c>
      <c r="I2582" s="16">
        <f t="shared" si="2576"/>
        <v>5092.9711508446926</v>
      </c>
      <c r="J2582" s="16">
        <f t="shared" si="2576"/>
        <v>6128.4785679043498</v>
      </c>
      <c r="K2582" s="16">
        <f>F2582*$E2582*(1-'Monte Carlo Inputs'!$C$11)+F2582*'Monte Carlo Inputs'!$C$12-F2582*'Monte Carlo Inputs'!$C$13-'Monte Carlo Inputs'!$C$14*(F2582-'Monte Carlo Inputs'!$C$17)</f>
        <v>1224.5035167792175</v>
      </c>
      <c r="L2582" s="16">
        <f>G2582*$E2582*(1-'Monte Carlo Inputs'!$C$11)+G2582*'Monte Carlo Inputs'!$C$12-G2582*'Monte Carlo Inputs'!$C$13-'Monte Carlo Inputs'!$C$14*(G2582-F2582)</f>
        <v>1473.4706591967065</v>
      </c>
      <c r="M2582" s="16">
        <f>H2582*$E2582*(1-'Monte Carlo Inputs'!$C$11)+H2582*'Monte Carlo Inputs'!$C$12-H2582*'Monte Carlo Inputs'!$C$13-'Monte Carlo Inputs'!$C$14*(H2582-G2582)</f>
        <v>1773.058022098794</v>
      </c>
      <c r="N2582" s="16">
        <f>I2582*$E2582*(1-'Monte Carlo Inputs'!$C$11)+I2582*'Monte Carlo Inputs'!$C$12-I2582*'Monte Carlo Inputs'!$C$13-'Monte Carlo Inputs'!$C$14*(I2582-H2582)</f>
        <v>2133.557753666274</v>
      </c>
      <c r="O2582" s="16">
        <f>J2582*$E2582*(1-'Monte Carlo Inputs'!$C$11)+J2582*'Monte Carlo Inputs'!$C$12-J2582*'Monte Carlo Inputs'!$C$13-'Monte Carlo Inputs'!$C$14*(J2582-I2582)</f>
        <v>2567.3546107877082</v>
      </c>
    </row>
    <row r="2583" spans="1:15">
      <c r="A2583">
        <v>2579</v>
      </c>
      <c r="B2583" s="39">
        <v>-4.0109182166987799E-2</v>
      </c>
      <c r="C2583" s="39">
        <v>0.3365675902831563</v>
      </c>
      <c r="D2583" s="29">
        <f>'Monte Carlo Inputs'!$C$6+'Monte Carlo Inputs'!$D$6*B2583</f>
        <v>0.12371145852309488</v>
      </c>
      <c r="E2583" s="29">
        <f>'Monte Carlo Inputs'!$C$7+'Monte Carlo Inputs'!$D$7*C2583</f>
        <v>0.59486822546732099</v>
      </c>
      <c r="F2583" s="16">
        <f>'Monte Carlo Inputs'!$C$17*(1+$D2583)</f>
        <v>2729.6075038984504</v>
      </c>
      <c r="G2583" s="16">
        <f t="shared" ref="G2583:J2583" si="2577">F2583*(1+$D2583)</f>
        <v>3067.2912294013122</v>
      </c>
      <c r="H2583" s="16">
        <f t="shared" si="2577"/>
        <v>3446.7503011056456</v>
      </c>
      <c r="I2583" s="16">
        <f t="shared" si="2577"/>
        <v>3873.1528080203416</v>
      </c>
      <c r="J2583" s="16">
        <f t="shared" si="2577"/>
        <v>4352.3061909833586</v>
      </c>
      <c r="K2583" s="16">
        <f>F2583*$E2583*(1-'Monte Carlo Inputs'!$C$11)+F2583*'Monte Carlo Inputs'!$C$12-F2583*'Monte Carlo Inputs'!$C$13-'Monte Carlo Inputs'!$C$14*(F2583-'Monte Carlo Inputs'!$C$17)</f>
        <v>1264.9723667896699</v>
      </c>
      <c r="L2583" s="16">
        <f>G2583*$E2583*(1-'Monte Carlo Inputs'!$C$11)+G2583*'Monte Carlo Inputs'!$C$12-G2583*'Monte Carlo Inputs'!$C$13-'Monte Carlo Inputs'!$C$14*(G2583-F2583)</f>
        <v>1421.4639432766312</v>
      </c>
      <c r="M2583" s="16">
        <f>H2583*$E2583*(1-'Monte Carlo Inputs'!$C$11)+H2583*'Monte Carlo Inputs'!$C$12-H2583*'Monte Carlo Inputs'!$C$13-'Monte Carlo Inputs'!$C$14*(H2583-G2583)</f>
        <v>1597.3153209373734</v>
      </c>
      <c r="N2583" s="16">
        <f>I2583*$E2583*(1-'Monte Carlo Inputs'!$C$11)+I2583*'Monte Carlo Inputs'!$C$12-I2583*'Monte Carlo Inputs'!$C$13-'Monte Carlo Inputs'!$C$14*(I2583-H2583)</f>
        <v>1794.9215290118211</v>
      </c>
      <c r="O2583" s="16">
        <f>J2583*$E2583*(1-'Monte Carlo Inputs'!$C$11)+J2583*'Monte Carlo Inputs'!$C$12-J2583*'Monte Carlo Inputs'!$C$13-'Monte Carlo Inputs'!$C$14*(J2583-I2583)</f>
        <v>2016.9738893003776</v>
      </c>
    </row>
    <row r="2584" spans="1:15">
      <c r="A2584">
        <v>2580</v>
      </c>
      <c r="B2584" s="39">
        <v>-0.52784423696112881</v>
      </c>
      <c r="C2584" s="39">
        <v>-0.87523619340456271</v>
      </c>
      <c r="D2584" s="29">
        <f>'Monte Carlo Inputs'!$C$6+'Monte Carlo Inputs'!$D$6*B2584</f>
        <v>9.21139103041623E-2</v>
      </c>
      <c r="E2584" s="29">
        <f>'Monte Carlo Inputs'!$C$7+'Monte Carlo Inputs'!$D$7*C2584</f>
        <v>0.55149548813011195</v>
      </c>
      <c r="F2584" s="16">
        <f>'Monte Carlo Inputs'!$C$17*(1+$D2584)</f>
        <v>2652.8538995198414</v>
      </c>
      <c r="G2584" s="16">
        <f t="shared" ref="G2584:J2584" si="2578">F2584*(1+$D2584)</f>
        <v>2897.2186456702593</v>
      </c>
      <c r="H2584" s="16">
        <f t="shared" si="2578"/>
        <v>3164.0927841290763</v>
      </c>
      <c r="I2584" s="16">
        <f t="shared" si="2578"/>
        <v>3455.5497430403893</v>
      </c>
      <c r="J2584" s="16">
        <f t="shared" si="2578"/>
        <v>3773.8539421223832</v>
      </c>
      <c r="K2584" s="16">
        <f>F2584*$E2584*(1-'Monte Carlo Inputs'!$C$11)+F2584*'Monte Carlo Inputs'!$C$12-F2584*'Monte Carlo Inputs'!$C$13-'Monte Carlo Inputs'!$C$14*(F2584-'Monte Carlo Inputs'!$C$17)</f>
        <v>1146.3830170893029</v>
      </c>
      <c r="L2584" s="16">
        <f>G2584*$E2584*(1-'Monte Carlo Inputs'!$C$11)+G2584*'Monte Carlo Inputs'!$C$12-G2584*'Monte Carlo Inputs'!$C$13-'Monte Carlo Inputs'!$C$14*(G2584-F2584)</f>
        <v>1251.9808394996819</v>
      </c>
      <c r="M2584" s="16">
        <f>H2584*$E2584*(1-'Monte Carlo Inputs'!$C$11)+H2584*'Monte Carlo Inputs'!$C$12-H2584*'Monte Carlo Inputs'!$C$13-'Monte Carlo Inputs'!$C$14*(H2584-G2584)</f>
        <v>1367.3056902518854</v>
      </c>
      <c r="N2584" s="16">
        <f>I2584*$E2584*(1-'Monte Carlo Inputs'!$C$11)+I2584*'Monte Carlo Inputs'!$C$12-I2584*'Monte Carlo Inputs'!$C$13-'Monte Carlo Inputs'!$C$14*(I2584-H2584)</f>
        <v>1493.2535639621185</v>
      </c>
      <c r="O2584" s="16">
        <f>J2584*$E2584*(1-'Monte Carlo Inputs'!$C$11)+J2584*'Monte Carlo Inputs'!$C$12-J2584*'Monte Carlo Inputs'!$C$13-'Monte Carlo Inputs'!$C$14*(J2584-I2584)</f>
        <v>1630.8029888142958</v>
      </c>
    </row>
    <row r="2585" spans="1:15">
      <c r="A2585">
        <v>2581</v>
      </c>
      <c r="B2585" s="39">
        <v>-2.2925330445037599</v>
      </c>
      <c r="C2585" s="39">
        <v>1.1511212404307709</v>
      </c>
      <c r="D2585" s="29">
        <f>'Monte Carlo Inputs'!$C$6+'Monte Carlo Inputs'!$D$6*B2585</f>
        <v>-2.2210125131989722E-2</v>
      </c>
      <c r="E2585" s="29">
        <f>'Monte Carlo Inputs'!$C$7+'Monte Carlo Inputs'!$D$7*C2585</f>
        <v>0.62402263312843931</v>
      </c>
      <c r="F2585" s="16">
        <f>'Monte Carlo Inputs'!$C$17*(1+$D2585)</f>
        <v>2375.1493850418842</v>
      </c>
      <c r="G2585" s="16">
        <f t="shared" ref="G2585:J2585" si="2579">F2585*(1+$D2585)</f>
        <v>2322.3970199929354</v>
      </c>
      <c r="H2585" s="16">
        <f t="shared" si="2579"/>
        <v>2270.8162915727321</v>
      </c>
      <c r="I2585" s="16">
        <f t="shared" si="2579"/>
        <v>2220.3811775851409</v>
      </c>
      <c r="J2585" s="16">
        <f t="shared" si="2579"/>
        <v>2171.0662337902604</v>
      </c>
      <c r="K2585" s="16">
        <f>F2585*$E2585*(1-'Monte Carlo Inputs'!$C$11)+F2585*'Monte Carlo Inputs'!$C$12-F2585*'Monte Carlo Inputs'!$C$13-'Monte Carlo Inputs'!$C$14*(F2585-'Monte Carlo Inputs'!$C$17)</f>
        <v>1144.6929326974703</v>
      </c>
      <c r="L2585" s="16">
        <f>G2585*$E2585*(1-'Monte Carlo Inputs'!$C$11)+G2585*'Monte Carlo Inputs'!$C$12-G2585*'Monte Carlo Inputs'!$C$13-'Monte Carlo Inputs'!$C$14*(G2585-F2585)</f>
        <v>1119.2691594245553</v>
      </c>
      <c r="M2585" s="16">
        <f>H2585*$E2585*(1-'Monte Carlo Inputs'!$C$11)+H2585*'Monte Carlo Inputs'!$C$12-H2585*'Monte Carlo Inputs'!$C$13-'Monte Carlo Inputs'!$C$14*(H2585-G2585)</f>
        <v>1094.4100513373587</v>
      </c>
      <c r="N2585" s="16">
        <f>I2585*$E2585*(1-'Monte Carlo Inputs'!$C$11)+I2585*'Monte Carlo Inputs'!$C$12-I2585*'Monte Carlo Inputs'!$C$13-'Monte Carlo Inputs'!$C$14*(I2585-H2585)</f>
        <v>1070.1030671514491</v>
      </c>
      <c r="O2585" s="16">
        <f>J2585*$E2585*(1-'Monte Carlo Inputs'!$C$11)+J2585*'Monte Carlo Inputs'!$C$12-J2585*'Monte Carlo Inputs'!$C$13-'Monte Carlo Inputs'!$C$14*(J2585-I2585)</f>
        <v>1046.3359441258892</v>
      </c>
    </row>
    <row r="2586" spans="1:15">
      <c r="A2586">
        <v>2582</v>
      </c>
      <c r="B2586" s="39">
        <v>-0.85070791753189345</v>
      </c>
      <c r="C2586" s="39">
        <v>1.4686223433792922</v>
      </c>
      <c r="D2586" s="29">
        <f>'Monte Carlo Inputs'!$C$6+'Monte Carlo Inputs'!$D$6*B2586</f>
        <v>7.1197429902148501E-2</v>
      </c>
      <c r="E2586" s="29">
        <f>'Monte Carlo Inputs'!$C$7+'Monte Carlo Inputs'!$D$7*C2586</f>
        <v>0.63538659495776562</v>
      </c>
      <c r="F2586" s="16">
        <f>'Monte Carlo Inputs'!$C$17*(1+$D2586)</f>
        <v>2602.0456769753091</v>
      </c>
      <c r="G2586" s="16">
        <f t="shared" ref="G2586:J2586" si="2580">F2586*(1+$D2586)</f>
        <v>2787.3046416639472</v>
      </c>
      <c r="H2586" s="16">
        <f t="shared" si="2580"/>
        <v>2985.7535685047492</v>
      </c>
      <c r="I2586" s="16">
        <f t="shared" si="2580"/>
        <v>3198.3315489034558</v>
      </c>
      <c r="J2586" s="16">
        <f t="shared" si="2580"/>
        <v>3426.0445351603398</v>
      </c>
      <c r="K2586" s="16">
        <f>F2586*$E2586*(1-'Monte Carlo Inputs'!$C$11)+F2586*'Monte Carlo Inputs'!$C$12-F2586*'Monte Carlo Inputs'!$C$13-'Monte Carlo Inputs'!$C$14*(F2586-'Monte Carlo Inputs'!$C$17)</f>
        <v>1278.9754836490099</v>
      </c>
      <c r="L2586" s="16">
        <f>G2586*$E2586*(1-'Monte Carlo Inputs'!$C$11)+G2586*'Monte Carlo Inputs'!$C$12-G2586*'Monte Carlo Inputs'!$C$13-'Monte Carlo Inputs'!$C$14*(G2586-F2586)</f>
        <v>1370.0352509926765</v>
      </c>
      <c r="M2586" s="16">
        <f>H2586*$E2586*(1-'Monte Carlo Inputs'!$C$11)+H2586*'Monte Carlo Inputs'!$C$12-H2586*'Monte Carlo Inputs'!$C$13-'Monte Carlo Inputs'!$C$14*(H2586-G2586)</f>
        <v>1467.5782397387002</v>
      </c>
      <c r="N2586" s="16">
        <f>I2586*$E2586*(1-'Monte Carlo Inputs'!$C$11)+I2586*'Monte Carlo Inputs'!$C$12-I2586*'Monte Carlo Inputs'!$C$13-'Monte Carlo Inputs'!$C$14*(I2586-H2586)</f>
        <v>1572.0660385884146</v>
      </c>
      <c r="O2586" s="16">
        <f>J2586*$E2586*(1-'Monte Carlo Inputs'!$C$11)+J2586*'Monte Carlo Inputs'!$C$12-J2586*'Monte Carlo Inputs'!$C$13-'Monte Carlo Inputs'!$C$14*(J2586-I2586)</f>
        <v>1683.9931001723614</v>
      </c>
    </row>
    <row r="2587" spans="1:15">
      <c r="A2587">
        <v>2583</v>
      </c>
      <c r="B2587" s="39">
        <v>-0.80868639792189478</v>
      </c>
      <c r="C2587" s="39">
        <v>-0.89640453191908509</v>
      </c>
      <c r="D2587" s="29">
        <f>'Monte Carlo Inputs'!$C$6+'Monte Carlo Inputs'!$D$6*B2587</f>
        <v>7.391976240431028E-2</v>
      </c>
      <c r="E2587" s="29">
        <f>'Monte Carlo Inputs'!$C$7+'Monte Carlo Inputs'!$D$7*C2587</f>
        <v>0.55073783346801686</v>
      </c>
      <c r="F2587" s="16">
        <f>'Monte Carlo Inputs'!$C$17*(1+$D2587)</f>
        <v>2608.6584948563104</v>
      </c>
      <c r="G2587" s="16">
        <f t="shared" ref="G2587:J2587" si="2581">F2587*(1+$D2587)</f>
        <v>2801.4899109900743</v>
      </c>
      <c r="H2587" s="16">
        <f t="shared" si="2581"/>
        <v>3008.5753795885325</v>
      </c>
      <c r="I2587" s="16">
        <f t="shared" si="2581"/>
        <v>3230.9685568231744</v>
      </c>
      <c r="J2587" s="16">
        <f t="shared" si="2581"/>
        <v>3469.8009848793404</v>
      </c>
      <c r="K2587" s="16">
        <f>F2587*$E2587*(1-'Monte Carlo Inputs'!$C$11)+F2587*'Monte Carlo Inputs'!$C$12-F2587*'Monte Carlo Inputs'!$C$13-'Monte Carlo Inputs'!$C$14*(F2587-'Monte Carlo Inputs'!$C$17)</f>
        <v>1125.1999902652626</v>
      </c>
      <c r="L2587" s="16">
        <f>G2587*$E2587*(1-'Monte Carlo Inputs'!$C$11)+G2587*'Monte Carlo Inputs'!$C$12-G2587*'Monte Carlo Inputs'!$C$13-'Monte Carlo Inputs'!$C$14*(G2587-F2587)</f>
        <v>1208.3745062030027</v>
      </c>
      <c r="M2587" s="16">
        <f>H2587*$E2587*(1-'Monte Carlo Inputs'!$C$11)+H2587*'Monte Carlo Inputs'!$C$12-H2587*'Monte Carlo Inputs'!$C$13-'Monte Carlo Inputs'!$C$14*(H2587-G2587)</f>
        <v>1297.6972625969545</v>
      </c>
      <c r="N2587" s="16">
        <f>I2587*$E2587*(1-'Monte Carlo Inputs'!$C$11)+I2587*'Monte Carlo Inputs'!$C$12-I2587*'Monte Carlo Inputs'!$C$13-'Monte Carlo Inputs'!$C$14*(I2587-H2587)</f>
        <v>1393.6227359208451</v>
      </c>
      <c r="O2587" s="16">
        <f>J2587*$E2587*(1-'Monte Carlo Inputs'!$C$11)+J2587*'Monte Carlo Inputs'!$C$12-J2587*'Monte Carlo Inputs'!$C$13-'Monte Carlo Inputs'!$C$14*(J2587-I2587)</f>
        <v>1496.6389974413587</v>
      </c>
    </row>
    <row r="2588" spans="1:15">
      <c r="A2588">
        <v>2584</v>
      </c>
      <c r="B2588" s="39">
        <v>-1.4673859815270052</v>
      </c>
      <c r="C2588" s="39">
        <v>2.1970727102824411E-2</v>
      </c>
      <c r="D2588" s="29">
        <f>'Monte Carlo Inputs'!$C$6+'Monte Carlo Inputs'!$D$6*B2588</f>
        <v>3.1246405937164448E-2</v>
      </c>
      <c r="E2588" s="29">
        <f>'Monte Carlo Inputs'!$C$7+'Monte Carlo Inputs'!$D$7*C2588</f>
        <v>0.58360821184341016</v>
      </c>
      <c r="F2588" s="16">
        <f>'Monte Carlo Inputs'!$C$17*(1+$D2588)</f>
        <v>2505.0006446619664</v>
      </c>
      <c r="G2588" s="16">
        <f t="shared" ref="G2588:J2588" si="2582">F2588*(1+$D2588)</f>
        <v>2583.2729116779328</v>
      </c>
      <c r="H2588" s="16">
        <f t="shared" si="2582"/>
        <v>2663.9909057227023</v>
      </c>
      <c r="I2588" s="16">
        <f t="shared" si="2582"/>
        <v>2747.2310469758281</v>
      </c>
      <c r="J2588" s="16">
        <f t="shared" si="2582"/>
        <v>2833.0721434728162</v>
      </c>
      <c r="K2588" s="16">
        <f>F2588*$E2588*(1-'Monte Carlo Inputs'!$C$11)+F2588*'Monte Carlo Inputs'!$C$12-F2588*'Monte Carlo Inputs'!$C$13-'Monte Carlo Inputs'!$C$14*(F2588-'Monte Carlo Inputs'!$C$17)</f>
        <v>1137.4620491947076</v>
      </c>
      <c r="L2588" s="16">
        <f>G2588*$E2588*(1-'Monte Carlo Inputs'!$C$11)+G2588*'Monte Carlo Inputs'!$C$12-G2588*'Monte Carlo Inputs'!$C$13-'Monte Carlo Inputs'!$C$14*(G2588-F2588)</f>
        <v>1173.0036501219645</v>
      </c>
      <c r="M2588" s="16">
        <f>H2588*$E2588*(1-'Monte Carlo Inputs'!$C$11)+H2588*'Monte Carlo Inputs'!$C$12-H2588*'Monte Carlo Inputs'!$C$13-'Monte Carlo Inputs'!$C$14*(H2588-G2588)</f>
        <v>1209.6557983394514</v>
      </c>
      <c r="N2588" s="16">
        <f>I2588*$E2588*(1-'Monte Carlo Inputs'!$C$11)+I2588*'Monte Carlo Inputs'!$C$12-I2588*'Monte Carlo Inputs'!$C$13-'Monte Carlo Inputs'!$C$14*(I2588-H2588)</f>
        <v>1247.4531944586106</v>
      </c>
      <c r="O2588" s="16">
        <f>J2588*$E2588*(1-'Monte Carlo Inputs'!$C$11)+J2588*'Monte Carlo Inputs'!$C$12-J2588*'Monte Carlo Inputs'!$C$13-'Monte Carlo Inputs'!$C$14*(J2588-I2588)</f>
        <v>1286.4316233602765</v>
      </c>
    </row>
    <row r="2589" spans="1:15">
      <c r="A2589">
        <v>2585</v>
      </c>
      <c r="B2589" s="39">
        <v>0.69245770455284417</v>
      </c>
      <c r="C2589" s="39">
        <v>2.0161692145043095</v>
      </c>
      <c r="D2589" s="29">
        <f>'Monte Carlo Inputs'!$C$6+'Monte Carlo Inputs'!$D$6*B2589</f>
        <v>0.17117025259417723</v>
      </c>
      <c r="E2589" s="29">
        <f>'Monte Carlo Inputs'!$C$7+'Monte Carlo Inputs'!$D$7*C2589</f>
        <v>0.65498432764419534</v>
      </c>
      <c r="F2589" s="16">
        <f>'Monte Carlo Inputs'!$C$17*(1+$D2589)</f>
        <v>2844.8896605765162</v>
      </c>
      <c r="G2589" s="16">
        <f t="shared" ref="G2589:J2589" si="2583">F2589*(1+$D2589)</f>
        <v>3331.8501423799617</v>
      </c>
      <c r="H2589" s="16">
        <f t="shared" si="2583"/>
        <v>3902.163772857085</v>
      </c>
      <c r="I2589" s="16">
        <f t="shared" si="2583"/>
        <v>4570.0981315208792</v>
      </c>
      <c r="J2589" s="16">
        <f t="shared" si="2583"/>
        <v>5352.3629830734853</v>
      </c>
      <c r="K2589" s="16">
        <f>F2589*$E2589*(1-'Monte Carlo Inputs'!$C$11)+F2589*'Monte Carlo Inputs'!$C$12-F2589*'Monte Carlo Inputs'!$C$13-'Monte Carlo Inputs'!$C$14*(F2589-'Monte Carlo Inputs'!$C$17)</f>
        <v>1441.8127884799628</v>
      </c>
      <c r="L2589" s="16">
        <f>G2589*$E2589*(1-'Monte Carlo Inputs'!$C$11)+G2589*'Monte Carlo Inputs'!$C$12-G2589*'Monte Carlo Inputs'!$C$13-'Monte Carlo Inputs'!$C$14*(G2589-F2589)</f>
        <v>1688.6082476775932</v>
      </c>
      <c r="M2589" s="16">
        <f>H2589*$E2589*(1-'Monte Carlo Inputs'!$C$11)+H2589*'Monte Carlo Inputs'!$C$12-H2589*'Monte Carlo Inputs'!$C$13-'Monte Carlo Inputs'!$C$14*(H2589-G2589)</f>
        <v>1977.6477479651778</v>
      </c>
      <c r="N2589" s="16">
        <f>I2589*$E2589*(1-'Monte Carlo Inputs'!$C$11)+I2589*'Monte Carlo Inputs'!$C$12-I2589*'Monte Carlo Inputs'!$C$13-'Monte Carlo Inputs'!$C$14*(I2589-H2589)</f>
        <v>2316.1622125266827</v>
      </c>
      <c r="O2589" s="16">
        <f>J2589*$E2589*(1-'Monte Carlo Inputs'!$C$11)+J2589*'Monte Carlo Inputs'!$C$12-J2589*'Monte Carlo Inputs'!$C$13-'Monte Carlo Inputs'!$C$14*(J2589-I2589)</f>
        <v>2712.6202834939631</v>
      </c>
    </row>
    <row r="2590" spans="1:15">
      <c r="A2590">
        <v>2586</v>
      </c>
      <c r="B2590" s="39">
        <v>1.1642984132346392</v>
      </c>
      <c r="C2590" s="39">
        <v>0.26794552081146672</v>
      </c>
      <c r="D2590" s="29">
        <f>'Monte Carlo Inputs'!$C$6+'Monte Carlo Inputs'!$D$6*B2590</f>
        <v>0.20173809757001357</v>
      </c>
      <c r="E2590" s="29">
        <f>'Monte Carlo Inputs'!$C$7+'Monte Carlo Inputs'!$D$7*C2590</f>
        <v>0.59241211249359038</v>
      </c>
      <c r="F2590" s="16">
        <f>'Monte Carlo Inputs'!$C$17*(1+$D2590)</f>
        <v>2919.1420128073205</v>
      </c>
      <c r="G2590" s="16">
        <f t="shared" ref="G2590:J2590" si="2584">F2590*(1+$D2590)</f>
        <v>3508.0441690077696</v>
      </c>
      <c r="H2590" s="16">
        <f t="shared" si="2584"/>
        <v>4215.7503258549759</v>
      </c>
      <c r="I2590" s="16">
        <f t="shared" si="2584"/>
        <v>5066.2277764231239</v>
      </c>
      <c r="J2590" s="16">
        <f t="shared" si="2584"/>
        <v>6088.2789298950847</v>
      </c>
      <c r="K2590" s="16">
        <f>F2590*$E2590*(1-'Monte Carlo Inputs'!$C$11)+F2590*'Monte Carlo Inputs'!$C$12-F2590*'Monte Carlo Inputs'!$C$13-'Monte Carlo Inputs'!$C$14*(F2590-'Monte Carlo Inputs'!$C$17)</f>
        <v>1350.5333518610387</v>
      </c>
      <c r="L2590" s="16">
        <f>G2590*$E2590*(1-'Monte Carlo Inputs'!$C$11)+G2590*'Monte Carlo Inputs'!$C$12-G2590*'Monte Carlo Inputs'!$C$13-'Monte Carlo Inputs'!$C$14*(G2590-F2590)</f>
        <v>1622.9873809703386</v>
      </c>
      <c r="M2590" s="16">
        <f>H2590*$E2590*(1-'Monte Carlo Inputs'!$C$11)+H2590*'Monte Carlo Inputs'!$C$12-H2590*'Monte Carlo Inputs'!$C$13-'Monte Carlo Inputs'!$C$14*(H2590-G2590)</f>
        <v>1950.4057675874335</v>
      </c>
      <c r="N2590" s="16">
        <f>I2590*$E2590*(1-'Monte Carlo Inputs'!$C$11)+I2590*'Monte Carlo Inputs'!$C$12-I2590*'Monte Carlo Inputs'!$C$13-'Monte Carlo Inputs'!$C$14*(I2590-H2590)</f>
        <v>2343.8769166301045</v>
      </c>
      <c r="O2590" s="16">
        <f>J2590*$E2590*(1-'Monte Carlo Inputs'!$C$11)+J2590*'Monte Carlo Inputs'!$C$12-J2590*'Monte Carlo Inputs'!$C$13-'Monte Carlo Inputs'!$C$14*(J2590-I2590)</f>
        <v>2816.7261867293305</v>
      </c>
    </row>
    <row r="2591" spans="1:15">
      <c r="A2591">
        <v>2587</v>
      </c>
      <c r="B2591" s="39">
        <v>0.87581643411809285</v>
      </c>
      <c r="C2591" s="39">
        <v>0.48531185516161407</v>
      </c>
      <c r="D2591" s="29">
        <f>'Monte Carlo Inputs'!$C$6+'Monte Carlo Inputs'!$D$6*B2591</f>
        <v>0.18304900980437103</v>
      </c>
      <c r="E2591" s="29">
        <f>'Monte Carlo Inputs'!$C$7+'Monte Carlo Inputs'!$D$7*C2591</f>
        <v>0.60019206255863355</v>
      </c>
      <c r="F2591" s="16">
        <f>'Monte Carlo Inputs'!$C$17*(1+$D2591)</f>
        <v>2873.7443497157983</v>
      </c>
      <c r="G2591" s="16">
        <f t="shared" ref="G2591:J2591" si="2585">F2591*(1+$D2591)</f>
        <v>3399.7804073621814</v>
      </c>
      <c r="H2591" s="16">
        <f t="shared" si="2585"/>
        <v>4022.1068444821303</v>
      </c>
      <c r="I2591" s="16">
        <f t="shared" si="2585"/>
        <v>4758.3495196919675</v>
      </c>
      <c r="J2591" s="16">
        <f t="shared" si="2585"/>
        <v>5629.3606875746873</v>
      </c>
      <c r="K2591" s="16">
        <f>F2591*$E2591*(1-'Monte Carlo Inputs'!$C$11)+F2591*'Monte Carlo Inputs'!$C$12-F2591*'Monte Carlo Inputs'!$C$13-'Monte Carlo Inputs'!$C$14*(F2591-'Monte Carlo Inputs'!$C$17)</f>
        <v>1344.8060302685137</v>
      </c>
      <c r="L2591" s="16">
        <f>G2591*$E2591*(1-'Monte Carlo Inputs'!$C$11)+G2591*'Monte Carlo Inputs'!$C$12-G2591*'Monte Carlo Inputs'!$C$13-'Monte Carlo Inputs'!$C$14*(G2591-F2591)</f>
        <v>1590.9714424881122</v>
      </c>
      <c r="M2591" s="16">
        <f>H2591*$E2591*(1-'Monte Carlo Inputs'!$C$11)+H2591*'Monte Carlo Inputs'!$C$12-H2591*'Monte Carlo Inputs'!$C$13-'Monte Carlo Inputs'!$C$14*(H2591-G2591)</f>
        <v>1882.1971896625928</v>
      </c>
      <c r="N2591" s="16">
        <f>I2591*$E2591*(1-'Monte Carlo Inputs'!$C$11)+I2591*'Monte Carlo Inputs'!$C$12-I2591*'Monte Carlo Inputs'!$C$13-'Monte Carlo Inputs'!$C$14*(I2591-H2591)</f>
        <v>2226.7315214869009</v>
      </c>
      <c r="O2591" s="16">
        <f>J2591*$E2591*(1-'Monte Carlo Inputs'!$C$11)+J2591*'Monte Carlo Inputs'!$C$12-J2591*'Monte Carlo Inputs'!$C$13-'Monte Carlo Inputs'!$C$14*(J2591-I2591)</f>
        <v>2634.3325215952586</v>
      </c>
    </row>
    <row r="2592" spans="1:15">
      <c r="A2592">
        <v>2588</v>
      </c>
      <c r="B2592" s="39">
        <v>-0.37755792184869119</v>
      </c>
      <c r="C2592" s="39">
        <v>1.7245770989569345</v>
      </c>
      <c r="D2592" s="29">
        <f>'Monte Carlo Inputs'!$C$6+'Monte Carlo Inputs'!$D$6*B2592</f>
        <v>0.10185009605036671</v>
      </c>
      <c r="E2592" s="29">
        <f>'Monte Carlo Inputs'!$C$7+'Monte Carlo Inputs'!$D$7*C2592</f>
        <v>0.64454769721979599</v>
      </c>
      <c r="F2592" s="16">
        <f>'Monte Carlo Inputs'!$C$17*(1+$D2592)</f>
        <v>2676.5040683159464</v>
      </c>
      <c r="G2592" s="16">
        <f t="shared" ref="G2592:J2592" si="2586">F2592*(1+$D2592)</f>
        <v>2949.106264753123</v>
      </c>
      <c r="H2592" s="16">
        <f t="shared" si="2586"/>
        <v>3249.4730210809671</v>
      </c>
      <c r="I2592" s="16">
        <f t="shared" si="2586"/>
        <v>3580.432160391139</v>
      </c>
      <c r="J2592" s="16">
        <f t="shared" si="2586"/>
        <v>3945.0995198287987</v>
      </c>
      <c r="K2592" s="16">
        <f>F2592*$E2592*(1-'Monte Carlo Inputs'!$C$11)+F2592*'Monte Carlo Inputs'!$C$12-F2592*'Monte Carlo Inputs'!$C$13-'Monte Carlo Inputs'!$C$14*(F2592-'Monte Carlo Inputs'!$C$17)</f>
        <v>1334.1865875268913</v>
      </c>
      <c r="L2592" s="16">
        <f>G2592*$E2592*(1-'Monte Carlo Inputs'!$C$11)+G2592*'Monte Carlo Inputs'!$C$12-G2592*'Monte Carlo Inputs'!$C$13-'Monte Carlo Inputs'!$C$14*(G2592-F2592)</f>
        <v>1470.0736196156165</v>
      </c>
      <c r="M2592" s="16">
        <f>H2592*$E2592*(1-'Monte Carlo Inputs'!$C$11)+H2592*'Monte Carlo Inputs'!$C$12-H2592*'Monte Carlo Inputs'!$C$13-'Monte Carlo Inputs'!$C$14*(H2592-G2592)</f>
        <v>1619.8007589745775</v>
      </c>
      <c r="N2592" s="16">
        <f>I2592*$E2592*(1-'Monte Carlo Inputs'!$C$11)+I2592*'Monte Carlo Inputs'!$C$12-I2592*'Monte Carlo Inputs'!$C$13-'Monte Carlo Inputs'!$C$14*(I2592-H2592)</f>
        <v>1784.7776218585952</v>
      </c>
      <c r="O2592" s="16">
        <f>J2592*$E2592*(1-'Monte Carlo Inputs'!$C$11)+J2592*'Monte Carlo Inputs'!$C$12-J2592*'Monte Carlo Inputs'!$C$13-'Monte Carlo Inputs'!$C$14*(J2592-I2592)</f>
        <v>1966.557394073438</v>
      </c>
    </row>
    <row r="2593" spans="1:15">
      <c r="A2593">
        <v>2589</v>
      </c>
      <c r="B2593" s="39">
        <v>-0.73910604489493181</v>
      </c>
      <c r="C2593" s="39">
        <v>1.9154168582535989</v>
      </c>
      <c r="D2593" s="29">
        <f>'Monte Carlo Inputs'!$C$6+'Monte Carlo Inputs'!$D$6*B2593</f>
        <v>7.8427473175248757E-2</v>
      </c>
      <c r="E2593" s="29">
        <f>'Monte Carlo Inputs'!$C$7+'Monte Carlo Inputs'!$D$7*C2593</f>
        <v>0.65137821125588968</v>
      </c>
      <c r="F2593" s="16">
        <f>'Monte Carlo Inputs'!$C$17*(1+$D2593)</f>
        <v>2619.6081750899971</v>
      </c>
      <c r="G2593" s="16">
        <f t="shared" ref="G2593:J2593" si="2587">F2593*(1+$D2593)</f>
        <v>2825.0574249715301</v>
      </c>
      <c r="H2593" s="16">
        <f t="shared" si="2587"/>
        <v>3046.619540387022</v>
      </c>
      <c r="I2593" s="16">
        <f t="shared" si="2587"/>
        <v>3285.5582126659137</v>
      </c>
      <c r="J2593" s="16">
        <f t="shared" si="2587"/>
        <v>3543.236241255488</v>
      </c>
      <c r="K2593" s="16">
        <f>F2593*$E2593*(1-'Monte Carlo Inputs'!$C$11)+F2593*'Monte Carlo Inputs'!$C$12-F2593*'Monte Carlo Inputs'!$C$13-'Monte Carlo Inputs'!$C$14*(F2593-'Monte Carlo Inputs'!$C$17)</f>
        <v>1317.6918194000941</v>
      </c>
      <c r="L2593" s="16">
        <f>G2593*$E2593*(1-'Monte Carlo Inputs'!$C$11)+G2593*'Monte Carlo Inputs'!$C$12-G2593*'Monte Carlo Inputs'!$C$13-'Monte Carlo Inputs'!$C$14*(G2593-F2593)</f>
        <v>1421.0350592193397</v>
      </c>
      <c r="M2593" s="16">
        <f>H2593*$E2593*(1-'Monte Carlo Inputs'!$C$11)+H2593*'Monte Carlo Inputs'!$C$12-H2593*'Monte Carlo Inputs'!$C$13-'Monte Carlo Inputs'!$C$14*(H2593-G2593)</f>
        <v>1532.4832482073527</v>
      </c>
      <c r="N2593" s="16">
        <f>I2593*$E2593*(1-'Monte Carlo Inputs'!$C$11)+I2593*'Monte Carlo Inputs'!$C$12-I2593*'Monte Carlo Inputs'!$C$13-'Monte Carlo Inputs'!$C$14*(I2593-H2593)</f>
        <v>1652.6720370476528</v>
      </c>
      <c r="O2593" s="16">
        <f>J2593*$E2593*(1-'Monte Carlo Inputs'!$C$11)+J2593*'Monte Carlo Inputs'!$C$12-J2593*'Monte Carlo Inputs'!$C$13-'Monte Carlo Inputs'!$C$14*(J2593-I2593)</f>
        <v>1782.2869289006917</v>
      </c>
    </row>
    <row r="2594" spans="1:15">
      <c r="A2594">
        <v>2590</v>
      </c>
      <c r="B2594" s="39">
        <v>0.51444698802926125</v>
      </c>
      <c r="C2594" s="39">
        <v>-0.54185530351603006</v>
      </c>
      <c r="D2594" s="29">
        <f>'Monte Carlo Inputs'!$C$6+'Monte Carlo Inputs'!$D$6*B2594</f>
        <v>0.15963796238137989</v>
      </c>
      <c r="E2594" s="29">
        <f>'Monte Carlo Inputs'!$C$7+'Monte Carlo Inputs'!$D$7*C2594</f>
        <v>0.56342781741066372</v>
      </c>
      <c r="F2594" s="16">
        <f>'Monte Carlo Inputs'!$C$17*(1+$D2594)</f>
        <v>2816.8765744206103</v>
      </c>
      <c r="G2594" s="16">
        <f t="shared" ref="G2594:J2594" si="2588">F2594*(1+$D2594)</f>
        <v>3266.5570110409581</v>
      </c>
      <c r="H2594" s="16">
        <f t="shared" si="2588"/>
        <v>3788.0235162861472</v>
      </c>
      <c r="I2594" s="16">
        <f t="shared" si="2588"/>
        <v>4392.7358718788182</v>
      </c>
      <c r="J2594" s="16">
        <f t="shared" si="2588"/>
        <v>5093.9832757451477</v>
      </c>
      <c r="K2594" s="16">
        <f>F2594*$E2594*(1-'Monte Carlo Inputs'!$C$11)+F2594*'Monte Carlo Inputs'!$C$12-F2594*'Monte Carlo Inputs'!$C$13-'Monte Carlo Inputs'!$C$14*(F2594-'Monte Carlo Inputs'!$C$17)</f>
        <v>1243.6974645703835</v>
      </c>
      <c r="L2594" s="16">
        <f>G2594*$E2594*(1-'Monte Carlo Inputs'!$C$11)+G2594*'Monte Carlo Inputs'!$C$12-G2594*'Monte Carlo Inputs'!$C$13-'Monte Carlo Inputs'!$C$14*(G2594-F2594)</f>
        <v>1442.2387936332882</v>
      </c>
      <c r="M2594" s="16">
        <f>H2594*$E2594*(1-'Monte Carlo Inputs'!$C$11)+H2594*'Monte Carlo Inputs'!$C$12-H2594*'Monte Carlo Inputs'!$C$13-'Monte Carlo Inputs'!$C$14*(H2594-G2594)</f>
        <v>1672.4748559162856</v>
      </c>
      <c r="N2594" s="16">
        <f>I2594*$E2594*(1-'Monte Carlo Inputs'!$C$11)+I2594*'Monte Carlo Inputs'!$C$12-I2594*'Monte Carlo Inputs'!$C$13-'Monte Carlo Inputs'!$C$14*(I2594-H2594)</f>
        <v>1939.4653340488539</v>
      </c>
      <c r="O2594" s="16">
        <f>J2594*$E2594*(1-'Monte Carlo Inputs'!$C$11)+J2594*'Monte Carlo Inputs'!$C$12-J2594*'Monte Carlo Inputs'!$C$13-'Monte Carlo Inputs'!$C$14*(J2594-I2594)</f>
        <v>2249.0776280857353</v>
      </c>
    </row>
    <row r="2595" spans="1:15">
      <c r="A2595">
        <v>2591</v>
      </c>
      <c r="B2595" s="39">
        <v>1.2273057318506446</v>
      </c>
      <c r="C2595" s="39">
        <v>0.42334201896303603</v>
      </c>
      <c r="D2595" s="29">
        <f>'Monte Carlo Inputs'!$C$6+'Monte Carlo Inputs'!$D$6*B2595</f>
        <v>0.20581997925669113</v>
      </c>
      <c r="E2595" s="29">
        <f>'Monte Carlo Inputs'!$C$7+'Monte Carlo Inputs'!$D$7*C2595</f>
        <v>0.59797404552943156</v>
      </c>
      <c r="F2595" s="16">
        <f>'Monte Carlo Inputs'!$C$17*(1+$D2595)</f>
        <v>2929.0573116124287</v>
      </c>
      <c r="G2595" s="16">
        <f t="shared" ref="G2595:J2595" si="2589">F2595*(1+$D2595)</f>
        <v>3531.9158267301582</v>
      </c>
      <c r="H2595" s="16">
        <f t="shared" si="2589"/>
        <v>4258.8546689241384</v>
      </c>
      <c r="I2595" s="16">
        <f t="shared" si="2589"/>
        <v>5135.412048539366</v>
      </c>
      <c r="J2595" s="16">
        <f t="shared" si="2589"/>
        <v>6192.3824498442991</v>
      </c>
      <c r="K2595" s="16">
        <f>F2595*$E2595*(1-'Monte Carlo Inputs'!$C$11)+F2595*'Monte Carlo Inputs'!$C$12-F2595*'Monte Carlo Inputs'!$C$13-'Monte Carlo Inputs'!$C$14*(F2595-'Monte Carlo Inputs'!$C$17)</f>
        <v>1366.8513447487146</v>
      </c>
      <c r="L2595" s="16">
        <f>G2595*$E2595*(1-'Monte Carlo Inputs'!$C$11)+G2595*'Monte Carlo Inputs'!$C$12-G2595*'Monte Carlo Inputs'!$C$13-'Monte Carlo Inputs'!$C$14*(G2595-F2595)</f>
        <v>1648.1766601718757</v>
      </c>
      <c r="M2595" s="16">
        <f>H2595*$E2595*(1-'Monte Carlo Inputs'!$C$11)+H2595*'Monte Carlo Inputs'!$C$12-H2595*'Monte Carlo Inputs'!$C$13-'Monte Carlo Inputs'!$C$14*(H2595-G2595)</f>
        <v>1987.4043461798135</v>
      </c>
      <c r="N2595" s="16">
        <f>I2595*$E2595*(1-'Monte Carlo Inputs'!$C$11)+I2595*'Monte Carlo Inputs'!$C$12-I2595*'Monte Carlo Inputs'!$C$13-'Monte Carlo Inputs'!$C$14*(I2595-H2595)</f>
        <v>2396.4518674851997</v>
      </c>
      <c r="O2595" s="16">
        <f>J2595*$E2595*(1-'Monte Carlo Inputs'!$C$11)+J2595*'Monte Carlo Inputs'!$C$12-J2595*'Monte Carlo Inputs'!$C$13-'Monte Carlo Inputs'!$C$14*(J2595-I2595)</f>
        <v>2889.6895411406622</v>
      </c>
    </row>
    <row r="2596" spans="1:15">
      <c r="A2596">
        <v>2592</v>
      </c>
      <c r="B2596" s="39">
        <v>-0.31879556302962359</v>
      </c>
      <c r="C2596" s="39">
        <v>-0.24035921369761329</v>
      </c>
      <c r="D2596" s="29">
        <f>'Monte Carlo Inputs'!$C$6+'Monte Carlo Inputs'!$D$6*B2596</f>
        <v>0.10565697121341479</v>
      </c>
      <c r="E2596" s="29">
        <f>'Monte Carlo Inputs'!$C$7+'Monte Carlo Inputs'!$D$7*C2596</f>
        <v>0.57421892970781729</v>
      </c>
      <c r="F2596" s="16">
        <f>'Monte Carlo Inputs'!$C$17*(1+$D2596)</f>
        <v>2685.7513487745064</v>
      </c>
      <c r="G2596" s="16">
        <f t="shared" ref="G2596:J2596" si="2590">F2596*(1+$D2596)</f>
        <v>2969.5197017183641</v>
      </c>
      <c r="H2596" s="16">
        <f t="shared" si="2590"/>
        <v>3283.2701593604893</v>
      </c>
      <c r="I2596" s="16">
        <f t="shared" si="2590"/>
        <v>3630.1705400739042</v>
      </c>
      <c r="J2596" s="16">
        <f t="shared" si="2590"/>
        <v>4013.7233643262789</v>
      </c>
      <c r="K2596" s="16">
        <f>F2596*$E2596*(1-'Monte Carlo Inputs'!$C$11)+F2596*'Monte Carlo Inputs'!$C$12-F2596*'Monte Carlo Inputs'!$C$13-'Monte Carlo Inputs'!$C$14*(F2596-'Monte Carlo Inputs'!$C$17)</f>
        <v>1204.5309776427846</v>
      </c>
      <c r="L2596" s="16">
        <f>G2596*$E2596*(1-'Monte Carlo Inputs'!$C$11)+G2596*'Monte Carlo Inputs'!$C$12-G2596*'Monte Carlo Inputs'!$C$13-'Monte Carlo Inputs'!$C$14*(G2596-F2596)</f>
        <v>1331.7980724732543</v>
      </c>
      <c r="M2596" s="16">
        <f>H2596*$E2596*(1-'Monte Carlo Inputs'!$C$11)+H2596*'Monte Carlo Inputs'!$C$12-H2596*'Monte Carlo Inputs'!$C$13-'Monte Carlo Inputs'!$C$14*(H2596-G2596)</f>
        <v>1472.5118230786422</v>
      </c>
      <c r="N2596" s="16">
        <f>I2596*$E2596*(1-'Monte Carlo Inputs'!$C$11)+I2596*'Monte Carlo Inputs'!$C$12-I2596*'Monte Carlo Inputs'!$C$13-'Monte Carlo Inputs'!$C$14*(I2596-H2596)</f>
        <v>1628.0929623810753</v>
      </c>
      <c r="O2596" s="16">
        <f>J2596*$E2596*(1-'Monte Carlo Inputs'!$C$11)+J2596*'Monte Carlo Inputs'!$C$12-J2596*'Monte Carlo Inputs'!$C$13-'Monte Carlo Inputs'!$C$14*(J2596-I2596)</f>
        <v>1800.1123336401356</v>
      </c>
    </row>
    <row r="2597" spans="1:15">
      <c r="A2597">
        <v>2593</v>
      </c>
      <c r="B2597" s="39">
        <v>0.48140878640726947</v>
      </c>
      <c r="C2597" s="39">
        <v>0.19294258757368185</v>
      </c>
      <c r="D2597" s="29">
        <f>'Monte Carlo Inputs'!$C$6+'Monte Carlo Inputs'!$D$6*B2597</f>
        <v>0.15749760736986998</v>
      </c>
      <c r="E2597" s="29">
        <f>'Monte Carlo Inputs'!$C$7+'Monte Carlo Inputs'!$D$7*C2597</f>
        <v>0.58972761640054883</v>
      </c>
      <c r="F2597" s="16">
        <f>'Monte Carlo Inputs'!$C$17*(1+$D2597)</f>
        <v>2811.6774380621514</v>
      </c>
      <c r="G2597" s="16">
        <f t="shared" ref="G2597:J2597" si="2591">F2597*(1+$D2597)</f>
        <v>3254.509907252786</v>
      </c>
      <c r="H2597" s="16">
        <f t="shared" si="2591"/>
        <v>3767.0874308066373</v>
      </c>
      <c r="I2597" s="16">
        <f t="shared" si="2591"/>
        <v>4360.394687911793</v>
      </c>
      <c r="J2597" s="16">
        <f t="shared" si="2591"/>
        <v>5047.1464184461911</v>
      </c>
      <c r="K2597" s="16">
        <f>F2597*$E2597*(1-'Monte Carlo Inputs'!$C$11)+F2597*'Monte Carlo Inputs'!$C$12-F2597*'Monte Carlo Inputs'!$C$13-'Monte Carlo Inputs'!$C$14*(F2597-'Monte Carlo Inputs'!$C$17)</f>
        <v>1293.9451763266636</v>
      </c>
      <c r="L2597" s="16">
        <f>G2597*$E2597*(1-'Monte Carlo Inputs'!$C$11)+G2597*'Monte Carlo Inputs'!$C$12-G2597*'Monte Carlo Inputs'!$C$13-'Monte Carlo Inputs'!$C$14*(G2597-F2597)</f>
        <v>1497.7384456658976</v>
      </c>
      <c r="M2597" s="16">
        <f>H2597*$E2597*(1-'Monte Carlo Inputs'!$C$11)+H2597*'Monte Carlo Inputs'!$C$12-H2597*'Monte Carlo Inputs'!$C$13-'Monte Carlo Inputs'!$C$14*(H2597-G2597)</f>
        <v>1733.6286673241448</v>
      </c>
      <c r="N2597" s="16">
        <f>I2597*$E2597*(1-'Monte Carlo Inputs'!$C$11)+I2597*'Monte Carlo Inputs'!$C$12-I2597*'Monte Carlo Inputs'!$C$13-'Monte Carlo Inputs'!$C$14*(I2597-H2597)</f>
        <v>2006.671034495514</v>
      </c>
      <c r="O2597" s="16">
        <f>J2597*$E2597*(1-'Monte Carlo Inputs'!$C$11)+J2597*'Monte Carlo Inputs'!$C$12-J2597*'Monte Carlo Inputs'!$C$13-'Monte Carlo Inputs'!$C$14*(J2597-I2597)</f>
        <v>2322.7169212069794</v>
      </c>
    </row>
    <row r="2598" spans="1:15">
      <c r="A2598">
        <v>2594</v>
      </c>
      <c r="B2598" s="39">
        <v>-0.3833133071504119</v>
      </c>
      <c r="C2598" s="39">
        <v>-0.57570264123535486</v>
      </c>
      <c r="D2598" s="29">
        <f>'Monte Carlo Inputs'!$C$6+'Monte Carlo Inputs'!$D$6*B2598</f>
        <v>0.10147723774788851</v>
      </c>
      <c r="E2598" s="29">
        <f>'Monte Carlo Inputs'!$C$7+'Monte Carlo Inputs'!$D$7*C2598</f>
        <v>0.56221635751243115</v>
      </c>
      <c r="F2598" s="16">
        <f>'Monte Carlo Inputs'!$C$17*(1+$D2598)</f>
        <v>2675.5983582133963</v>
      </c>
      <c r="G2598" s="16">
        <f t="shared" ref="G2598:J2598" si="2592">F2598*(1+$D2598)</f>
        <v>2947.1106889276775</v>
      </c>
      <c r="H2598" s="16">
        <f t="shared" si="2592"/>
        <v>3246.1753409773351</v>
      </c>
      <c r="I2598" s="16">
        <f t="shared" si="2592"/>
        <v>3575.5882478250251</v>
      </c>
      <c r="J2598" s="16">
        <f t="shared" si="2592"/>
        <v>3938.4290665381213</v>
      </c>
      <c r="K2598" s="16">
        <f>F2598*$E2598*(1-'Monte Carlo Inputs'!$C$11)+F2598*'Monte Carlo Inputs'!$C$12-F2598*'Monte Carlo Inputs'!$C$13-'Monte Carlo Inputs'!$C$14*(F2598-'Monte Carlo Inputs'!$C$17)</f>
        <v>1176.972032012909</v>
      </c>
      <c r="L2598" s="16">
        <f>G2598*$E2598*(1-'Monte Carlo Inputs'!$C$11)+G2598*'Monte Carlo Inputs'!$C$12-G2598*'Monte Carlo Inputs'!$C$13-'Monte Carlo Inputs'!$C$14*(G2598-F2598)</f>
        <v>1296.4079027280986</v>
      </c>
      <c r="M2598" s="16">
        <f>H2598*$E2598*(1-'Monte Carlo Inputs'!$C$11)+H2598*'Monte Carlo Inputs'!$C$12-H2598*'Monte Carlo Inputs'!$C$13-'Monte Carlo Inputs'!$C$14*(H2598-G2598)</f>
        <v>1427.9637956914792</v>
      </c>
      <c r="N2598" s="16">
        <f>I2598*$E2598*(1-'Monte Carlo Inputs'!$C$11)+I2598*'Monte Carlo Inputs'!$C$12-I2598*'Monte Carlo Inputs'!$C$13-'Monte Carlo Inputs'!$C$14*(I2598-H2598)</f>
        <v>1572.8696172822406</v>
      </c>
      <c r="O2598" s="16">
        <f>J2598*$E2598*(1-'Monte Carlo Inputs'!$C$11)+J2598*'Monte Carlo Inputs'!$C$12-J2598*'Monte Carlo Inputs'!$C$13-'Monte Carlo Inputs'!$C$14*(J2598-I2598)</f>
        <v>1732.4800813816212</v>
      </c>
    </row>
    <row r="2599" spans="1:15">
      <c r="A2599">
        <v>2595</v>
      </c>
      <c r="B2599" s="39">
        <v>1.1903504581530064</v>
      </c>
      <c r="C2599" s="39">
        <v>-1.3526501904379131</v>
      </c>
      <c r="D2599" s="29">
        <f>'Monte Carlo Inputs'!$C$6+'Monte Carlo Inputs'!$D$6*B2599</f>
        <v>0.2034258596806483</v>
      </c>
      <c r="E2599" s="29">
        <f>'Monte Carlo Inputs'!$C$7+'Monte Carlo Inputs'!$D$7*C2599</f>
        <v>0.53440794295722882</v>
      </c>
      <c r="F2599" s="16">
        <f>'Monte Carlo Inputs'!$C$17*(1+$D2599)</f>
        <v>2923.2417557502631</v>
      </c>
      <c r="G2599" s="16">
        <f t="shared" ref="G2599:J2599" si="2593">F2599*(1+$D2599)</f>
        <v>3517.9047229681278</v>
      </c>
      <c r="H2599" s="16">
        <f t="shared" si="2593"/>
        <v>4233.5375155125321</v>
      </c>
      <c r="I2599" s="16">
        <f t="shared" si="2593"/>
        <v>5094.748524095944</v>
      </c>
      <c r="J2599" s="16">
        <f t="shared" si="2593"/>
        <v>6131.152122466875</v>
      </c>
      <c r="K2599" s="16">
        <f>F2599*$E2599*(1-'Monte Carlo Inputs'!$C$11)+F2599*'Monte Carlo Inputs'!$C$12-F2599*'Monte Carlo Inputs'!$C$13-'Monte Carlo Inputs'!$C$14*(F2599-'Monte Carlo Inputs'!$C$17)</f>
        <v>1231.8327981261773</v>
      </c>
      <c r="L2599" s="16">
        <f>G2599*$E2599*(1-'Monte Carlo Inputs'!$C$11)+G2599*'Monte Carlo Inputs'!$C$12-G2599*'Monte Carlo Inputs'!$C$13-'Monte Carlo Inputs'!$C$14*(G2599-F2599)</f>
        <v>1482.4194440678132</v>
      </c>
      <c r="M2599" s="16">
        <f>H2599*$E2599*(1-'Monte Carlo Inputs'!$C$11)+H2599*'Monte Carlo Inputs'!$C$12-H2599*'Monte Carlo Inputs'!$C$13-'Monte Carlo Inputs'!$C$14*(H2599-G2599)</f>
        <v>1783.981893884617</v>
      </c>
      <c r="N2599" s="16">
        <f>I2599*$E2599*(1-'Monte Carlo Inputs'!$C$11)+I2599*'Monte Carlo Inputs'!$C$12-I2599*'Monte Carlo Inputs'!$C$13-'Monte Carlo Inputs'!$C$14*(I2599-H2599)</f>
        <v>2146.8899443028058</v>
      </c>
      <c r="O2599" s="16">
        <f>J2599*$E2599*(1-'Monte Carlo Inputs'!$C$11)+J2599*'Monte Carlo Inputs'!$C$12-J2599*'Monte Carlo Inputs'!$C$13-'Monte Carlo Inputs'!$C$14*(J2599-I2599)</f>
        <v>2583.6228768623432</v>
      </c>
    </row>
    <row r="2600" spans="1:15">
      <c r="A2600">
        <v>2596</v>
      </c>
      <c r="B2600" s="39">
        <v>0.60913419051815043</v>
      </c>
      <c r="C2600" s="39">
        <v>-0.48745008088528557</v>
      </c>
      <c r="D2600" s="29">
        <f>'Monte Carlo Inputs'!$C$6+'Monte Carlo Inputs'!$D$6*B2600</f>
        <v>0.16577220148711999</v>
      </c>
      <c r="E2600" s="29">
        <f>'Monte Carlo Inputs'!$C$7+'Monte Carlo Inputs'!$D$7*C2600</f>
        <v>0.56537508268801306</v>
      </c>
      <c r="F2600" s="16">
        <f>'Monte Carlo Inputs'!$C$17*(1+$D2600)</f>
        <v>2831.7772546323636</v>
      </c>
      <c r="G2600" s="16">
        <f t="shared" ref="G2600:J2600" si="2594">F2600*(1+$D2600)</f>
        <v>3301.207204253923</v>
      </c>
      <c r="H2600" s="16">
        <f t="shared" si="2594"/>
        <v>3848.4555900682362</v>
      </c>
      <c r="I2600" s="16">
        <f t="shared" si="2594"/>
        <v>4486.4225455592605</v>
      </c>
      <c r="J2600" s="16">
        <f t="shared" si="2594"/>
        <v>5230.1466877380672</v>
      </c>
      <c r="K2600" s="16">
        <f>F2600*$E2600*(1-'Monte Carlo Inputs'!$C$11)+F2600*'Monte Carlo Inputs'!$C$12-F2600*'Monte Carlo Inputs'!$C$13-'Monte Carlo Inputs'!$C$14*(F2600-'Monte Carlo Inputs'!$C$17)</f>
        <v>1254.4155335471378</v>
      </c>
      <c r="L2600" s="16">
        <f>G2600*$E2600*(1-'Monte Carlo Inputs'!$C$11)+G2600*'Monte Carlo Inputs'!$C$12-G2600*'Monte Carlo Inputs'!$C$13-'Monte Carlo Inputs'!$C$14*(G2600-F2600)</f>
        <v>1462.3627581228868</v>
      </c>
      <c r="M2600" s="16">
        <f>H2600*$E2600*(1-'Monte Carlo Inputs'!$C$11)+H2600*'Monte Carlo Inputs'!$C$12-H2600*'Monte Carlo Inputs'!$C$13-'Monte Carlo Inputs'!$C$14*(H2600-G2600)</f>
        <v>1704.7818519096945</v>
      </c>
      <c r="N2600" s="16">
        <f>I2600*$E2600*(1-'Monte Carlo Inputs'!$C$11)+I2600*'Monte Carlo Inputs'!$C$12-I2600*'Monte Carlo Inputs'!$C$13-'Monte Carlo Inputs'!$C$14*(I2600-H2600)</f>
        <v>1987.3872925560536</v>
      </c>
      <c r="O2600" s="16">
        <f>J2600*$E2600*(1-'Monte Carlo Inputs'!$C$11)+J2600*'Monte Carlo Inputs'!$C$12-J2600*'Monte Carlo Inputs'!$C$13-'Monte Carlo Inputs'!$C$14*(J2600-I2600)</f>
        <v>2316.8408592505971</v>
      </c>
    </row>
    <row r="2601" spans="1:15">
      <c r="A2601">
        <v>2597</v>
      </c>
      <c r="B2601" s="39">
        <v>-1.4325922139585012</v>
      </c>
      <c r="C2601" s="39">
        <v>-0.1498263806842085</v>
      </c>
      <c r="D2601" s="29">
        <f>'Monte Carlo Inputs'!$C$6+'Monte Carlo Inputs'!$D$6*B2601</f>
        <v>3.3500493966428943E-2</v>
      </c>
      <c r="E2601" s="29">
        <f>'Monte Carlo Inputs'!$C$7+'Monte Carlo Inputs'!$D$7*C2601</f>
        <v>0.5774592701321839</v>
      </c>
      <c r="F2601" s="16">
        <f>'Monte Carlo Inputs'!$C$17*(1+$D2601)</f>
        <v>2510.4760498938531</v>
      </c>
      <c r="G2601" s="16">
        <f t="shared" ref="G2601:J2601" si="2595">F2601*(1+$D2601)</f>
        <v>2594.5782376561865</v>
      </c>
      <c r="H2601" s="16">
        <f t="shared" si="2595"/>
        <v>2681.4978902522153</v>
      </c>
      <c r="I2601" s="16">
        <f t="shared" si="2595"/>
        <v>2771.3293941456018</v>
      </c>
      <c r="J2601" s="16">
        <f t="shared" si="2595"/>
        <v>2864.1702977931636</v>
      </c>
      <c r="K2601" s="16">
        <f>F2601*$E2601*(1-'Monte Carlo Inputs'!$C$11)+F2601*'Monte Carlo Inputs'!$C$12-F2601*'Monte Carlo Inputs'!$C$13-'Monte Carlo Inputs'!$C$14*(F2601-'Monte Carlo Inputs'!$C$17)</f>
        <v>1129.0529178805373</v>
      </c>
      <c r="L2601" s="16">
        <f>G2601*$E2601*(1-'Monte Carlo Inputs'!$C$11)+G2601*'Monte Carlo Inputs'!$C$12-G2601*'Monte Carlo Inputs'!$C$13-'Monte Carlo Inputs'!$C$14*(G2601-F2601)</f>
        <v>1166.8767483437732</v>
      </c>
      <c r="M2601" s="16">
        <f>H2601*$E2601*(1-'Monte Carlo Inputs'!$C$11)+H2601*'Monte Carlo Inputs'!$C$12-H2601*'Monte Carlo Inputs'!$C$13-'Monte Carlo Inputs'!$C$14*(H2601-G2601)</f>
        <v>1205.9676958112295</v>
      </c>
      <c r="N2601" s="16">
        <f>I2601*$E2601*(1-'Monte Carlo Inputs'!$C$11)+I2601*'Monte Carlo Inputs'!$C$12-I2601*'Monte Carlo Inputs'!$C$13-'Monte Carlo Inputs'!$C$14*(I2601-H2601)</f>
        <v>1246.3682093284619</v>
      </c>
      <c r="O2601" s="16">
        <f>J2601*$E2601*(1-'Monte Carlo Inputs'!$C$11)+J2601*'Monte Carlo Inputs'!$C$12-J2601*'Monte Carlo Inputs'!$C$13-'Monte Carlo Inputs'!$C$14*(J2601-I2601)</f>
        <v>1288.1221600050192</v>
      </c>
    </row>
    <row r="2602" spans="1:15">
      <c r="A2602">
        <v>2598</v>
      </c>
      <c r="B2602" s="39">
        <v>0.64913756250505839</v>
      </c>
      <c r="C2602" s="39">
        <v>-0.84758180435658681</v>
      </c>
      <c r="D2602" s="29">
        <f>'Monte Carlo Inputs'!$C$6+'Monte Carlo Inputs'!$D$6*B2602</f>
        <v>0.16836378981535638</v>
      </c>
      <c r="E2602" s="29">
        <f>'Monte Carlo Inputs'!$C$7+'Monte Carlo Inputs'!$D$7*C2602</f>
        <v>0.55248529074382291</v>
      </c>
      <c r="F2602" s="16">
        <f>'Monte Carlo Inputs'!$C$17*(1+$D2602)</f>
        <v>2838.0724818404829</v>
      </c>
      <c r="G2602" s="16">
        <f t="shared" ref="G2602:J2602" si="2596">F2602*(1+$D2602)</f>
        <v>3315.9011206538212</v>
      </c>
      <c r="H2602" s="16">
        <f t="shared" si="2596"/>
        <v>3874.1787999800863</v>
      </c>
      <c r="I2602" s="16">
        <f t="shared" si="2596"/>
        <v>4526.4502251670438</v>
      </c>
      <c r="J2602" s="16">
        <f t="shared" si="2596"/>
        <v>5288.5405394867412</v>
      </c>
      <c r="K2602" s="16">
        <f>F2602*$E2602*(1-'Monte Carlo Inputs'!$C$11)+F2602*'Monte Carlo Inputs'!$C$12-F2602*'Monte Carlo Inputs'!$C$13-'Monte Carlo Inputs'!$C$14*(F2602-'Monte Carlo Inputs'!$C$17)</f>
        <v>1231.2638233328335</v>
      </c>
      <c r="L2602" s="16">
        <f>G2602*$E2602*(1-'Monte Carlo Inputs'!$C$11)+G2602*'Monte Carlo Inputs'!$C$12-G2602*'Monte Carlo Inputs'!$C$13-'Monte Carlo Inputs'!$C$14*(G2602-F2602)</f>
        <v>1438.5640668916953</v>
      </c>
      <c r="M2602" s="16">
        <f>H2602*$E2602*(1-'Monte Carlo Inputs'!$C$11)+H2602*'Monte Carlo Inputs'!$C$12-H2602*'Monte Carlo Inputs'!$C$13-'Monte Carlo Inputs'!$C$14*(H2602-G2602)</f>
        <v>1680.7661650857733</v>
      </c>
      <c r="N2602" s="16">
        <f>I2602*$E2602*(1-'Monte Carlo Inputs'!$C$11)+I2602*'Monte Carlo Inputs'!$C$12-I2602*'Monte Carlo Inputs'!$C$13-'Monte Carlo Inputs'!$C$14*(I2602-H2602)</f>
        <v>1963.7463264330368</v>
      </c>
      <c r="O2602" s="16">
        <f>J2602*$E2602*(1-'Monte Carlo Inputs'!$C$11)+J2602*'Monte Carlo Inputs'!$C$12-J2602*'Monte Carlo Inputs'!$C$13-'Monte Carlo Inputs'!$C$14*(J2602-I2602)</f>
        <v>2294.3701001872878</v>
      </c>
    </row>
    <row r="2603" spans="1:15">
      <c r="A2603">
        <v>2599</v>
      </c>
      <c r="B2603" s="39">
        <v>1.2298736764203422</v>
      </c>
      <c r="C2603" s="39">
        <v>-0.29020127372688026</v>
      </c>
      <c r="D2603" s="29">
        <f>'Monte Carlo Inputs'!$C$6+'Monte Carlo Inputs'!$D$6*B2603</f>
        <v>0.20598634161175872</v>
      </c>
      <c r="E2603" s="29">
        <f>'Monte Carlo Inputs'!$C$7+'Monte Carlo Inputs'!$D$7*C2603</f>
        <v>0.57243498860522712</v>
      </c>
      <c r="F2603" s="16">
        <f>'Monte Carlo Inputs'!$C$17*(1+$D2603)</f>
        <v>2929.4614224091233</v>
      </c>
      <c r="G2603" s="16">
        <f t="shared" ref="G2603:J2603" si="2597">F2603*(1+$D2603)</f>
        <v>3532.8904637039573</v>
      </c>
      <c r="H2603" s="16">
        <f t="shared" si="2597"/>
        <v>4260.6176456374051</v>
      </c>
      <c r="I2603" s="16">
        <f t="shared" si="2597"/>
        <v>5138.2466874687589</v>
      </c>
      <c r="J2603" s="16">
        <f t="shared" si="2597"/>
        <v>6196.6553249191857</v>
      </c>
      <c r="K2603" s="16">
        <f>F2603*$E2603*(1-'Monte Carlo Inputs'!$C$11)+F2603*'Monte Carlo Inputs'!$C$12-F2603*'Monte Carlo Inputs'!$C$13-'Monte Carlo Inputs'!$C$14*(F2603-'Monte Carlo Inputs'!$C$17)</f>
        <v>1313.8087181502813</v>
      </c>
      <c r="L2603" s="16">
        <f>G2603*$E2603*(1-'Monte Carlo Inputs'!$C$11)+G2603*'Monte Carlo Inputs'!$C$12-G2603*'Monte Carlo Inputs'!$C$13-'Monte Carlo Inputs'!$C$14*(G2603-F2603)</f>
        <v>1584.4353695796917</v>
      </c>
      <c r="M2603" s="16">
        <f>H2603*$E2603*(1-'Monte Carlo Inputs'!$C$11)+H2603*'Monte Carlo Inputs'!$C$12-H2603*'Monte Carlo Inputs'!$C$13-'Monte Carlo Inputs'!$C$14*(H2603-G2603)</f>
        <v>1910.8074148796873</v>
      </c>
      <c r="N2603" s="16">
        <f>I2603*$E2603*(1-'Monte Carlo Inputs'!$C$11)+I2603*'Monte Carlo Inputs'!$C$12-I2603*'Monte Carlo Inputs'!$C$13-'Monte Carlo Inputs'!$C$14*(I2603-H2603)</f>
        <v>2304.4076437953763</v>
      </c>
      <c r="O2603" s="16">
        <f>J2603*$E2603*(1-'Monte Carlo Inputs'!$C$11)+J2603*'Monte Carlo Inputs'!$C$12-J2603*'Monte Carlo Inputs'!$C$13-'Monte Carlo Inputs'!$C$14*(J2603-I2603)</f>
        <v>2779.084143922958</v>
      </c>
    </row>
    <row r="2604" spans="1:15">
      <c r="A2604">
        <v>2600</v>
      </c>
      <c r="B2604" s="39">
        <v>1.1509999240801054</v>
      </c>
      <c r="C2604" s="39">
        <v>-0.17806609101446502</v>
      </c>
      <c r="D2604" s="29">
        <f>'Monte Carlo Inputs'!$C$6+'Monte Carlo Inputs'!$D$6*B2604</f>
        <v>0.20087656496502848</v>
      </c>
      <c r="E2604" s="29">
        <f>'Monte Carlo Inputs'!$C$7+'Monte Carlo Inputs'!$D$7*C2604</f>
        <v>0.57644851776854167</v>
      </c>
      <c r="F2604" s="16">
        <f>'Monte Carlo Inputs'!$C$17*(1+$D2604)</f>
        <v>2917.0492639565514</v>
      </c>
      <c r="G2604" s="16">
        <f t="shared" ref="G2604:J2604" si="2598">F2604*(1+$D2604)</f>
        <v>3503.0160999339082</v>
      </c>
      <c r="H2604" s="16">
        <f t="shared" si="2598"/>
        <v>4206.689941105823</v>
      </c>
      <c r="I2604" s="16">
        <f t="shared" si="2598"/>
        <v>5051.7153663480995</v>
      </c>
      <c r="J2604" s="16">
        <f t="shared" si="2598"/>
        <v>6066.4865963211569</v>
      </c>
      <c r="K2604" s="16">
        <f>F2604*$E2604*(1-'Monte Carlo Inputs'!$C$11)+F2604*'Monte Carlo Inputs'!$C$12-F2604*'Monte Carlo Inputs'!$C$13-'Monte Carlo Inputs'!$C$14*(F2604-'Monte Carlo Inputs'!$C$17)</f>
        <v>1316.40042199508</v>
      </c>
      <c r="L2604" s="16">
        <f>G2604*$E2604*(1-'Monte Carlo Inputs'!$C$11)+G2604*'Monte Carlo Inputs'!$C$12-G2604*'Monte Carlo Inputs'!$C$13-'Monte Carlo Inputs'!$C$14*(G2604-F2604)</f>
        <v>1580.8344168839656</v>
      </c>
      <c r="M2604" s="16">
        <f>H2604*$E2604*(1-'Monte Carlo Inputs'!$C$11)+H2604*'Monte Carlo Inputs'!$C$12-H2604*'Monte Carlo Inputs'!$C$13-'Monte Carlo Inputs'!$C$14*(H2604-G2604)</f>
        <v>1898.3870043261106</v>
      </c>
      <c r="N2604" s="16">
        <f>I2604*$E2604*(1-'Monte Carlo Inputs'!$C$11)+I2604*'Monte Carlo Inputs'!$C$12-I2604*'Monte Carlo Inputs'!$C$13-'Monte Carlo Inputs'!$C$14*(I2604-H2604)</f>
        <v>2279.7284647293914</v>
      </c>
      <c r="O2604" s="16">
        <f>J2604*$E2604*(1-'Monte Carlo Inputs'!$C$11)+J2604*'Monte Carlo Inputs'!$C$12-J2604*'Monte Carlo Inputs'!$C$13-'Monte Carlo Inputs'!$C$14*(J2604-I2604)</f>
        <v>2737.672487777229</v>
      </c>
    </row>
    <row r="2605" spans="1:15">
      <c r="A2605">
        <v>2601</v>
      </c>
      <c r="B2605" s="39">
        <v>0.24413258903418789</v>
      </c>
      <c r="C2605" s="39">
        <v>0.45260610615401808</v>
      </c>
      <c r="D2605" s="29">
        <f>'Monte Carlo Inputs'!$C$6+'Monte Carlo Inputs'!$D$6*B2605</f>
        <v>0.1421258476121767</v>
      </c>
      <c r="E2605" s="29">
        <f>'Monte Carlo Inputs'!$C$7+'Monte Carlo Inputs'!$D$7*C2605</f>
        <v>0.5990214622682084</v>
      </c>
      <c r="F2605" s="16">
        <f>'Monte Carlo Inputs'!$C$17*(1+$D2605)</f>
        <v>2774.3378964347389</v>
      </c>
      <c r="G2605" s="16">
        <f t="shared" ref="G2605:J2605" si="2599">F2605*(1+$D2605)</f>
        <v>3168.6430215281098</v>
      </c>
      <c r="H2605" s="16">
        <f t="shared" si="2599"/>
        <v>3618.9890967432011</v>
      </c>
      <c r="I2605" s="16">
        <f t="shared" si="2599"/>
        <v>4133.3409896170542</v>
      </c>
      <c r="J2605" s="16">
        <f t="shared" si="2599"/>
        <v>4720.7955812365317</v>
      </c>
      <c r="K2605" s="16">
        <f>F2605*$E2605*(1-'Monte Carlo Inputs'!$C$11)+F2605*'Monte Carlo Inputs'!$C$12-F2605*'Monte Carlo Inputs'!$C$13-'Monte Carlo Inputs'!$C$14*(F2605-'Monte Carlo Inputs'!$C$17)</f>
        <v>1294.5679898418271</v>
      </c>
      <c r="L2605" s="16">
        <f>G2605*$E2605*(1-'Monte Carlo Inputs'!$C$11)+G2605*'Monte Carlo Inputs'!$C$12-G2605*'Monte Carlo Inputs'!$C$13-'Monte Carlo Inputs'!$C$14*(G2605-F2605)</f>
        <v>1478.5595626896888</v>
      </c>
      <c r="M2605" s="16">
        <f>H2605*$E2605*(1-'Monte Carlo Inputs'!$C$11)+H2605*'Monte Carlo Inputs'!$C$12-H2605*'Monte Carlo Inputs'!$C$13-'Monte Carlo Inputs'!$C$14*(H2605-G2605)</f>
        <v>1688.7010937820501</v>
      </c>
      <c r="N2605" s="16">
        <f>I2605*$E2605*(1-'Monte Carlo Inputs'!$C$11)+I2605*'Monte Carlo Inputs'!$C$12-I2605*'Monte Carlo Inputs'!$C$13-'Monte Carlo Inputs'!$C$14*(I2605-H2605)</f>
        <v>1928.7091680994338</v>
      </c>
      <c r="O2605" s="16">
        <f>J2605*$E2605*(1-'Monte Carlo Inputs'!$C$11)+J2605*'Monte Carlo Inputs'!$C$12-J2605*'Monte Carlo Inputs'!$C$13-'Monte Carlo Inputs'!$C$14*(J2605-I2605)</f>
        <v>2202.8285934129422</v>
      </c>
    </row>
    <row r="2606" spans="1:15">
      <c r="A2606">
        <v>2602</v>
      </c>
      <c r="B2606" s="39">
        <v>-1.3618225934878945</v>
      </c>
      <c r="C2606" s="39">
        <v>-1.9403302286687207</v>
      </c>
      <c r="D2606" s="29">
        <f>'Monte Carlo Inputs'!$C$6+'Monte Carlo Inputs'!$D$6*B2606</f>
        <v>3.8085250533084522E-2</v>
      </c>
      <c r="E2606" s="29">
        <f>'Monte Carlo Inputs'!$C$7+'Monte Carlo Inputs'!$D$7*C2606</f>
        <v>0.51337376871250284</v>
      </c>
      <c r="F2606" s="16">
        <f>'Monte Carlo Inputs'!$C$17*(1+$D2606)</f>
        <v>2521.6128820699159</v>
      </c>
      <c r="G2606" s="16">
        <f t="shared" ref="G2606:J2606" si="2600">F2606*(1+$D2606)</f>
        <v>2617.6491404310018</v>
      </c>
      <c r="H2606" s="16">
        <f t="shared" si="2600"/>
        <v>2717.3429637520294</v>
      </c>
      <c r="I2606" s="16">
        <f t="shared" si="2600"/>
        <v>2820.8336513108397</v>
      </c>
      <c r="J2606" s="16">
        <f t="shared" si="2600"/>
        <v>2928.2658076331686</v>
      </c>
      <c r="K2606" s="16">
        <f>F2606*$E2606*(1-'Monte Carlo Inputs'!$C$11)+F2606*'Monte Carlo Inputs'!$C$12-F2606*'Monte Carlo Inputs'!$C$13-'Monte Carlo Inputs'!$C$14*(F2606-'Monte Carlo Inputs'!$C$17)</f>
        <v>1019.2528283603912</v>
      </c>
      <c r="L2606" s="16">
        <f>G2606*$E2606*(1-'Monte Carlo Inputs'!$C$11)+G2606*'Monte Carlo Inputs'!$C$12-G2606*'Monte Carlo Inputs'!$C$13-'Monte Carlo Inputs'!$C$14*(G2606-F2606)</f>
        <v>1058.071327685052</v>
      </c>
      <c r="M2606" s="16">
        <f>H2606*$E2606*(1-'Monte Carlo Inputs'!$C$11)+H2606*'Monte Carlo Inputs'!$C$12-H2606*'Monte Carlo Inputs'!$C$13-'Monte Carlo Inputs'!$C$14*(H2606-G2606)</f>
        <v>1098.36823928181</v>
      </c>
      <c r="N2606" s="16">
        <f>I2606*$E2606*(1-'Monte Carlo Inputs'!$C$11)+I2606*'Monte Carlo Inputs'!$C$12-I2606*'Monte Carlo Inputs'!$C$13-'Monte Carlo Inputs'!$C$14*(I2606-H2606)</f>
        <v>1140.1998688524407</v>
      </c>
      <c r="O2606" s="16">
        <f>J2606*$E2606*(1-'Monte Carlo Inputs'!$C$11)+J2606*'Monte Carlo Inputs'!$C$12-J2606*'Monte Carlo Inputs'!$C$13-'Monte Carlo Inputs'!$C$14*(J2606-I2606)</f>
        <v>1183.6246665154761</v>
      </c>
    </row>
    <row r="2607" spans="1:15">
      <c r="A2607">
        <v>2603</v>
      </c>
      <c r="B2607" s="39">
        <v>0.27069460589625227</v>
      </c>
      <c r="C2607" s="39">
        <v>0.77680430397375166</v>
      </c>
      <c r="D2607" s="29">
        <f>'Monte Carlo Inputs'!$C$6+'Monte Carlo Inputs'!$D$6*B2607</f>
        <v>0.14384664787113166</v>
      </c>
      <c r="E2607" s="29">
        <f>'Monte Carlo Inputs'!$C$7+'Monte Carlo Inputs'!$D$7*C2607</f>
        <v>0.61062512572306316</v>
      </c>
      <c r="F2607" s="16">
        <f>'Monte Carlo Inputs'!$C$17*(1+$D2607)</f>
        <v>2778.5178923437666</v>
      </c>
      <c r="G2607" s="16">
        <f t="shared" ref="G2607:J2607" si="2601">F2607*(1+$D2607)</f>
        <v>3178.1983772073795</v>
      </c>
      <c r="H2607" s="16">
        <f t="shared" si="2601"/>
        <v>3635.371560038132</v>
      </c>
      <c r="I2607" s="16">
        <f t="shared" si="2601"/>
        <v>4158.3075727156638</v>
      </c>
      <c r="J2607" s="16">
        <f t="shared" si="2601"/>
        <v>4756.4661778679547</v>
      </c>
      <c r="K2607" s="16">
        <f>F2607*$E2607*(1-'Monte Carlo Inputs'!$C$11)+F2607*'Monte Carlo Inputs'!$C$12-F2607*'Monte Carlo Inputs'!$C$13-'Monte Carlo Inputs'!$C$14*(F2607-'Monte Carlo Inputs'!$C$17)</f>
        <v>1319.52163842922</v>
      </c>
      <c r="L2607" s="16">
        <f>G2607*$E2607*(1-'Monte Carlo Inputs'!$C$11)+G2607*'Monte Carlo Inputs'!$C$12-G2607*'Monte Carlo Inputs'!$C$13-'Monte Carlo Inputs'!$C$14*(G2607-F2607)</f>
        <v>1509.3304029106866</v>
      </c>
      <c r="M2607" s="16">
        <f>H2607*$E2607*(1-'Monte Carlo Inputs'!$C$11)+H2607*'Monte Carlo Inputs'!$C$12-H2607*'Monte Carlo Inputs'!$C$13-'Monte Carlo Inputs'!$C$14*(H2607-G2607)</f>
        <v>1726.442521899374</v>
      </c>
      <c r="N2607" s="16">
        <f>I2607*$E2607*(1-'Monte Carlo Inputs'!$C$11)+I2607*'Monte Carlo Inputs'!$C$12-I2607*'Monte Carlo Inputs'!$C$13-'Monte Carlo Inputs'!$C$14*(I2607-H2607)</f>
        <v>1974.7854914167817</v>
      </c>
      <c r="O2607" s="16">
        <f>J2607*$E2607*(1-'Monte Carlo Inputs'!$C$11)+J2607*'Monte Carlo Inputs'!$C$12-J2607*'Monte Carlo Inputs'!$C$13-'Monte Carlo Inputs'!$C$14*(J2607-I2607)</f>
        <v>2258.8517646216314</v>
      </c>
    </row>
    <row r="2608" spans="1:15">
      <c r="A2608">
        <v>2604</v>
      </c>
      <c r="B2608" s="39">
        <v>-0.39400603912305016</v>
      </c>
      <c r="C2608" s="39">
        <v>0.32391036324236266</v>
      </c>
      <c r="D2608" s="29">
        <f>'Monte Carlo Inputs'!$C$6+'Monte Carlo Inputs'!$D$6*B2608</f>
        <v>0.10078451715957615</v>
      </c>
      <c r="E2608" s="29">
        <f>'Monte Carlo Inputs'!$C$7+'Monte Carlo Inputs'!$D$7*C2608</f>
        <v>0.59441519949789623</v>
      </c>
      <c r="F2608" s="16">
        <f>'Monte Carlo Inputs'!$C$17*(1+$D2608)</f>
        <v>2673.9156706323265</v>
      </c>
      <c r="G2608" s="16">
        <f t="shared" ref="G2608:J2608" si="2602">F2608*(1+$D2608)</f>
        <v>2943.4049704224294</v>
      </c>
      <c r="H2608" s="16">
        <f t="shared" si="2602"/>
        <v>3240.0546191715503</v>
      </c>
      <c r="I2608" s="16">
        <f t="shared" si="2602"/>
        <v>3566.6019595354092</v>
      </c>
      <c r="J2608" s="16">
        <f t="shared" si="2602"/>
        <v>3926.0602159275832</v>
      </c>
      <c r="K2608" s="16">
        <f>F2608*$E2608*(1-'Monte Carlo Inputs'!$C$11)+F2608*'Monte Carlo Inputs'!$C$12-F2608*'Monte Carlo Inputs'!$C$13-'Monte Carlo Inputs'!$C$14*(F2608-'Monte Carlo Inputs'!$C$17)</f>
        <v>1237.4705210117609</v>
      </c>
      <c r="L2608" s="16">
        <f>G2608*$E2608*(1-'Monte Carlo Inputs'!$C$11)+G2608*'Monte Carlo Inputs'!$C$12-G2608*'Monte Carlo Inputs'!$C$13-'Monte Carlo Inputs'!$C$14*(G2608-F2608)</f>
        <v>1362.1883899711404</v>
      </c>
      <c r="M2608" s="16">
        <f>H2608*$E2608*(1-'Monte Carlo Inputs'!$C$11)+H2608*'Monte Carlo Inputs'!$C$12-H2608*'Monte Carlo Inputs'!$C$13-'Monte Carlo Inputs'!$C$14*(H2608-G2608)</f>
        <v>1499.4758891347617</v>
      </c>
      <c r="N2608" s="16">
        <f>I2608*$E2608*(1-'Monte Carlo Inputs'!$C$11)+I2608*'Monte Carlo Inputs'!$C$12-I2608*'Monte Carlo Inputs'!$C$13-'Monte Carlo Inputs'!$C$14*(I2608-H2608)</f>
        <v>1650.5998426136352</v>
      </c>
      <c r="O2608" s="16">
        <f>J2608*$E2608*(1-'Monte Carlo Inputs'!$C$11)+J2608*'Monte Carlo Inputs'!$C$12-J2608*'Monte Carlo Inputs'!$C$13-'Monte Carlo Inputs'!$C$14*(J2608-I2608)</f>
        <v>1816.9547507751226</v>
      </c>
    </row>
    <row r="2609" spans="1:15">
      <c r="A2609">
        <v>2605</v>
      </c>
      <c r="B2609" s="39">
        <v>-6.9612053456796996E-2</v>
      </c>
      <c r="C2609" s="39">
        <v>-0.30757342937824089</v>
      </c>
      <c r="D2609" s="29">
        <f>'Monte Carlo Inputs'!$C$6+'Monte Carlo Inputs'!$D$6*B2609</f>
        <v>0.12180013722475153</v>
      </c>
      <c r="E2609" s="29">
        <f>'Monte Carlo Inputs'!$C$7+'Monte Carlo Inputs'!$D$7*C2609</f>
        <v>0.5718132064700413</v>
      </c>
      <c r="F2609" s="16">
        <f>'Monte Carlo Inputs'!$C$17*(1+$D2609)</f>
        <v>2724.9647133326444</v>
      </c>
      <c r="G2609" s="16">
        <f t="shared" ref="G2609:J2609" si="2603">F2609*(1+$D2609)</f>
        <v>3056.8657893491659</v>
      </c>
      <c r="H2609" s="16">
        <f t="shared" si="2603"/>
        <v>3429.1924619695424</v>
      </c>
      <c r="I2609" s="16">
        <f t="shared" si="2603"/>
        <v>3846.868574407516</v>
      </c>
      <c r="J2609" s="16">
        <f t="shared" si="2603"/>
        <v>4315.4176946559355</v>
      </c>
      <c r="K2609" s="16">
        <f>F2609*$E2609*(1-'Monte Carlo Inputs'!$C$11)+F2609*'Monte Carlo Inputs'!$C$12-F2609*'Monte Carlo Inputs'!$C$13-'Monte Carlo Inputs'!$C$14*(F2609-'Monte Carlo Inputs'!$C$17)</f>
        <v>1218.047567142012</v>
      </c>
      <c r="L2609" s="16">
        <f>G2609*$E2609*(1-'Monte Carlo Inputs'!$C$11)+G2609*'Monte Carlo Inputs'!$C$12-G2609*'Monte Carlo Inputs'!$C$13-'Monte Carlo Inputs'!$C$14*(G2609-F2609)</f>
        <v>1366.4059279661835</v>
      </c>
      <c r="M2609" s="16">
        <f>H2609*$E2609*(1-'Monte Carlo Inputs'!$C$11)+H2609*'Monte Carlo Inputs'!$C$12-H2609*'Monte Carlo Inputs'!$C$13-'Monte Carlo Inputs'!$C$14*(H2609-G2609)</f>
        <v>1532.8343574971786</v>
      </c>
      <c r="N2609" s="16">
        <f>I2609*$E2609*(1-'Monte Carlo Inputs'!$C$11)+I2609*'Monte Carlo Inputs'!$C$12-I2609*'Monte Carlo Inputs'!$C$13-'Monte Carlo Inputs'!$C$14*(I2609-H2609)</f>
        <v>1719.5337925831489</v>
      </c>
      <c r="O2609" s="16">
        <f>J2609*$E2609*(1-'Monte Carlo Inputs'!$C$11)+J2609*'Monte Carlo Inputs'!$C$12-J2609*'Monte Carlo Inputs'!$C$13-'Monte Carlo Inputs'!$C$14*(J2609-I2609)</f>
        <v>1928.9732444823737</v>
      </c>
    </row>
    <row r="2610" spans="1:15">
      <c r="A2610">
        <v>2606</v>
      </c>
      <c r="B2610" s="39">
        <v>1.0567517580556716</v>
      </c>
      <c r="C2610" s="39">
        <v>1.9031475920064311</v>
      </c>
      <c r="D2610" s="29">
        <f>'Monte Carlo Inputs'!$C$6+'Monte Carlo Inputs'!$D$6*B2610</f>
        <v>0.19477076850600641</v>
      </c>
      <c r="E2610" s="29">
        <f>'Monte Carlo Inputs'!$C$7+'Monte Carlo Inputs'!$D$7*C2610</f>
        <v>0.65093907113318827</v>
      </c>
      <c r="F2610" s="16">
        <f>'Monte Carlo Inputs'!$C$17*(1+$D2610)</f>
        <v>2902.2176737779409</v>
      </c>
      <c r="G2610" s="16">
        <f t="shared" ref="G2610:J2610" si="2604">F2610*(1+$D2610)</f>
        <v>3467.4848404713848</v>
      </c>
      <c r="H2610" s="16">
        <f t="shared" si="2604"/>
        <v>4142.849527632924</v>
      </c>
      <c r="I2610" s="16">
        <f t="shared" si="2604"/>
        <v>4949.7555139347351</v>
      </c>
      <c r="J2610" s="16">
        <f t="shared" si="2604"/>
        <v>5913.8231993006466</v>
      </c>
      <c r="K2610" s="16">
        <f>F2610*$E2610*(1-'Monte Carlo Inputs'!$C$11)+F2610*'Monte Carlo Inputs'!$C$12-F2610*'Monte Carlo Inputs'!$C$13-'Monte Carlo Inputs'!$C$14*(F2610-'Monte Carlo Inputs'!$C$17)</f>
        <v>1463.3336251941546</v>
      </c>
      <c r="L2610" s="16">
        <f>G2610*$E2610*(1-'Monte Carlo Inputs'!$C$11)+G2610*'Monte Carlo Inputs'!$C$12-G2610*'Monte Carlo Inputs'!$C$13-'Monte Carlo Inputs'!$C$14*(G2610-F2610)</f>
        <v>1748.3482399539002</v>
      </c>
      <c r="M2610" s="16">
        <f>H2610*$E2610*(1-'Monte Carlo Inputs'!$C$11)+H2610*'Monte Carlo Inputs'!$C$12-H2610*'Monte Carlo Inputs'!$C$13-'Monte Carlo Inputs'!$C$14*(H2610-G2610)</f>
        <v>2088.8753702658455</v>
      </c>
      <c r="N2610" s="16">
        <f>I2610*$E2610*(1-'Monte Carlo Inputs'!$C$11)+I2610*'Monte Carlo Inputs'!$C$12-I2610*'Monte Carlo Inputs'!$C$13-'Monte Carlo Inputs'!$C$14*(I2610-H2610)</f>
        <v>2495.7272314457932</v>
      </c>
      <c r="O2610" s="16">
        <f>J2610*$E2610*(1-'Monte Carlo Inputs'!$C$11)+J2610*'Monte Carlo Inputs'!$C$12-J2610*'Monte Carlo Inputs'!$C$13-'Monte Carlo Inputs'!$C$14*(J2610-I2610)</f>
        <v>2981.8219422958587</v>
      </c>
    </row>
    <row r="2611" spans="1:15">
      <c r="A2611">
        <v>2607</v>
      </c>
      <c r="B2611" s="39">
        <v>-1.1426778828175326</v>
      </c>
      <c r="C2611" s="39">
        <v>0.26958359263772275</v>
      </c>
      <c r="D2611" s="29">
        <f>'Monte Carlo Inputs'!$C$6+'Monte Carlo Inputs'!$D$6*B2611</f>
        <v>5.2282375579290996E-2</v>
      </c>
      <c r="E2611" s="29">
        <f>'Monte Carlo Inputs'!$C$7+'Monte Carlo Inputs'!$D$7*C2611</f>
        <v>0.5924707421661628</v>
      </c>
      <c r="F2611" s="16">
        <f>'Monte Carlo Inputs'!$C$17*(1+$D2611)</f>
        <v>2556.0991185196558</v>
      </c>
      <c r="G2611" s="16">
        <f t="shared" ref="G2611:J2611" si="2605">F2611*(1+$D2611)</f>
        <v>2689.7380526519951</v>
      </c>
      <c r="H2611" s="16">
        <f t="shared" si="2605"/>
        <v>2830.3639477306574</v>
      </c>
      <c r="I2611" s="16">
        <f t="shared" si="2605"/>
        <v>2978.3420986719962</v>
      </c>
      <c r="J2611" s="16">
        <f t="shared" si="2605"/>
        <v>3134.0568988783789</v>
      </c>
      <c r="K2611" s="16">
        <f>F2611*$E2611*(1-'Monte Carlo Inputs'!$C$11)+F2611*'Monte Carlo Inputs'!$C$12-F2611*'Monte Carlo Inputs'!$C$13-'Monte Carlo Inputs'!$C$14*(F2611-'Monte Carlo Inputs'!$C$17)</f>
        <v>1177.6149277707091</v>
      </c>
      <c r="L2611" s="16">
        <f>G2611*$E2611*(1-'Monte Carlo Inputs'!$C$11)+G2611*'Monte Carlo Inputs'!$C$12-G2611*'Monte Carlo Inputs'!$C$13-'Monte Carlo Inputs'!$C$14*(G2611-F2611)</f>
        <v>1239.1834337121968</v>
      </c>
      <c r="M2611" s="16">
        <f>H2611*$E2611*(1-'Monte Carlo Inputs'!$C$11)+H2611*'Monte Carlo Inputs'!$C$12-H2611*'Monte Carlo Inputs'!$C$13-'Monte Carlo Inputs'!$C$14*(H2611-G2611)</f>
        <v>1303.970887405173</v>
      </c>
      <c r="N2611" s="16">
        <f>I2611*$E2611*(1-'Monte Carlo Inputs'!$C$11)+I2611*'Monte Carlo Inputs'!$C$12-I2611*'Monte Carlo Inputs'!$C$13-'Monte Carlo Inputs'!$C$14*(I2611-H2611)</f>
        <v>1372.145583084952</v>
      </c>
      <c r="O2611" s="16">
        <f>J2611*$E2611*(1-'Monte Carlo Inputs'!$C$11)+J2611*'Monte Carlo Inputs'!$C$12-J2611*'Monte Carlo Inputs'!$C$13-'Monte Carlo Inputs'!$C$14*(J2611-I2611)</f>
        <v>1443.8846138092645</v>
      </c>
    </row>
    <row r="2612" spans="1:15">
      <c r="A2612">
        <v>2608</v>
      </c>
      <c r="B2612" s="39">
        <v>0.84656287132902686</v>
      </c>
      <c r="C2612" s="39">
        <v>1.2965845651065355</v>
      </c>
      <c r="D2612" s="29">
        <f>'Monte Carlo Inputs'!$C$6+'Monte Carlo Inputs'!$D$6*B2612</f>
        <v>0.18115383976949784</v>
      </c>
      <c r="E2612" s="29">
        <f>'Monte Carlo Inputs'!$C$7+'Monte Carlo Inputs'!$D$7*C2612</f>
        <v>0.62922903919705164</v>
      </c>
      <c r="F2612" s="16">
        <f>'Monte Carlo Inputs'!$C$17*(1+$D2612)</f>
        <v>2869.1407921840878</v>
      </c>
      <c r="G2612" s="16">
        <f t="shared" ref="G2612:J2612" si="2606">F2612*(1+$D2612)</f>
        <v>3388.8966635275342</v>
      </c>
      <c r="H2612" s="16">
        <f t="shared" si="2606"/>
        <v>4002.8083067075868</v>
      </c>
      <c r="I2612" s="16">
        <f t="shared" si="2606"/>
        <v>4727.9324013289079</v>
      </c>
      <c r="J2612" s="16">
        <f t="shared" si="2606"/>
        <v>5584.4155100002617</v>
      </c>
      <c r="K2612" s="16">
        <f>F2612*$E2612*(1-'Monte Carlo Inputs'!$C$11)+F2612*'Monte Carlo Inputs'!$C$12-F2612*'Monte Carlo Inputs'!$C$13-'Monte Carlo Inputs'!$C$14*(F2612-'Monte Carlo Inputs'!$C$17)</f>
        <v>1401.8684915984879</v>
      </c>
      <c r="L2612" s="16">
        <f>G2612*$E2612*(1-'Monte Carlo Inputs'!$C$11)+G2612*'Monte Carlo Inputs'!$C$12-G2612*'Monte Carlo Inputs'!$C$13-'Monte Carlo Inputs'!$C$14*(G2612-F2612)</f>
        <v>1655.8223517034282</v>
      </c>
      <c r="M2612" s="16">
        <f>H2612*$E2612*(1-'Monte Carlo Inputs'!$C$11)+H2612*'Monte Carlo Inputs'!$C$12-H2612*'Monte Carlo Inputs'!$C$13-'Monte Carlo Inputs'!$C$14*(H2612-G2612)</f>
        <v>1955.780928690664</v>
      </c>
      <c r="N2612" s="16">
        <f>I2612*$E2612*(1-'Monte Carlo Inputs'!$C$11)+I2612*'Monte Carlo Inputs'!$C$12-I2612*'Monte Carlo Inputs'!$C$13-'Monte Carlo Inputs'!$C$14*(I2612-H2612)</f>
        <v>2310.0781536709324</v>
      </c>
      <c r="O2612" s="16">
        <f>J2612*$E2612*(1-'Monte Carlo Inputs'!$C$11)+J2612*'Monte Carlo Inputs'!$C$12-J2612*'Monte Carlo Inputs'!$C$13-'Monte Carlo Inputs'!$C$14*(J2612-I2612)</f>
        <v>2728.5576813760531</v>
      </c>
    </row>
    <row r="2613" spans="1:15">
      <c r="A2613">
        <v>2609</v>
      </c>
      <c r="B2613" s="39">
        <v>1.4928745333458402</v>
      </c>
      <c r="C2613" s="39">
        <v>-0.38769946674906647</v>
      </c>
      <c r="D2613" s="29">
        <f>'Monte Carlo Inputs'!$C$6+'Monte Carlo Inputs'!$D$6*B2613</f>
        <v>0.22302465406570257</v>
      </c>
      <c r="E2613" s="29">
        <f>'Monte Carlo Inputs'!$C$7+'Monte Carlo Inputs'!$D$7*C2613</f>
        <v>0.56894534484133741</v>
      </c>
      <c r="F2613" s="16">
        <f>'Monte Carlo Inputs'!$C$17*(1+$D2613)</f>
        <v>2970.8491871909987</v>
      </c>
      <c r="G2613" s="16">
        <f t="shared" ref="G2613:J2613" si="2607">F2613*(1+$D2613)</f>
        <v>3633.4217994456449</v>
      </c>
      <c r="H2613" s="16">
        <f t="shared" si="2607"/>
        <v>4443.7644393417922</v>
      </c>
      <c r="I2613" s="16">
        <f t="shared" si="2607"/>
        <v>5434.8334661754661</v>
      </c>
      <c r="J2613" s="16">
        <f t="shared" si="2607"/>
        <v>6646.9353198739527</v>
      </c>
      <c r="K2613" s="16">
        <f>F2613*$E2613*(1-'Monte Carlo Inputs'!$C$11)+F2613*'Monte Carlo Inputs'!$C$12-F2613*'Monte Carlo Inputs'!$C$13-'Monte Carlo Inputs'!$C$14*(F2613-'Monte Carlo Inputs'!$C$17)</f>
        <v>1325.5686335530265</v>
      </c>
      <c r="L2613" s="16">
        <f>G2613*$E2613*(1-'Monte Carlo Inputs'!$C$11)+G2613*'Monte Carlo Inputs'!$C$12-G2613*'Monte Carlo Inputs'!$C$13-'Monte Carlo Inputs'!$C$14*(G2613-F2613)</f>
        <v>1621.2031194915362</v>
      </c>
      <c r="M2613" s="16">
        <f>H2613*$E2613*(1-'Monte Carlo Inputs'!$C$11)+H2613*'Monte Carlo Inputs'!$C$12-H2613*'Monte Carlo Inputs'!$C$13-'Monte Carlo Inputs'!$C$14*(H2613-G2613)</f>
        <v>1982.7713843863739</v>
      </c>
      <c r="N2613" s="16">
        <f>I2613*$E2613*(1-'Monte Carlo Inputs'!$C$11)+I2613*'Monte Carlo Inputs'!$C$12-I2613*'Monte Carlo Inputs'!$C$13-'Monte Carlo Inputs'!$C$14*(I2613-H2613)</f>
        <v>2424.9782864805188</v>
      </c>
      <c r="O2613" s="16">
        <f>J2613*$E2613*(1-'Monte Carlo Inputs'!$C$11)+J2613*'Monte Carlo Inputs'!$C$12-J2613*'Monte Carlo Inputs'!$C$13-'Monte Carlo Inputs'!$C$14*(J2613-I2613)</f>
        <v>2965.8082299396774</v>
      </c>
    </row>
    <row r="2614" spans="1:15">
      <c r="A2614">
        <v>2610</v>
      </c>
      <c r="B2614" s="39">
        <v>-0.85457200384656096</v>
      </c>
      <c r="C2614" s="39">
        <v>-2.1758340173436479</v>
      </c>
      <c r="D2614" s="29">
        <f>'Monte Carlo Inputs'!$C$6+'Monte Carlo Inputs'!$D$6*B2614</f>
        <v>7.0947097980237822E-2</v>
      </c>
      <c r="E2614" s="29">
        <f>'Monte Carlo Inputs'!$C$7+'Monte Carlo Inputs'!$D$7*C2614</f>
        <v>0.50494464503289938</v>
      </c>
      <c r="F2614" s="16">
        <f>'Monte Carlo Inputs'!$C$17*(1+$D2614)</f>
        <v>2601.437595703796</v>
      </c>
      <c r="G2614" s="16">
        <f t="shared" ref="G2614:J2614" si="2608">F2614*(1+$D2614)</f>
        <v>2786.0020436956675</v>
      </c>
      <c r="H2614" s="16">
        <f t="shared" si="2608"/>
        <v>2983.6608036628868</v>
      </c>
      <c r="I2614" s="16">
        <f t="shared" si="2608"/>
        <v>3195.3428790401526</v>
      </c>
      <c r="J2614" s="16">
        <f t="shared" si="2608"/>
        <v>3422.0431833598695</v>
      </c>
      <c r="K2614" s="16">
        <f>F2614*$E2614*(1-'Monte Carlo Inputs'!$C$11)+F2614*'Monte Carlo Inputs'!$C$12-F2614*'Monte Carlo Inputs'!$C$13-'Monte Carlo Inputs'!$C$14*(F2614-'Monte Carlo Inputs'!$C$17)</f>
        <v>1037.2043014755959</v>
      </c>
      <c r="L2614" s="16">
        <f>G2614*$E2614*(1-'Monte Carlo Inputs'!$C$11)+G2614*'Monte Carlo Inputs'!$C$12-G2614*'Monte Carlo Inputs'!$C$13-'Monte Carlo Inputs'!$C$14*(G2614-F2614)</f>
        <v>1110.7909366779093</v>
      </c>
      <c r="M2614" s="16">
        <f>H2614*$E2614*(1-'Monte Carlo Inputs'!$C$11)+H2614*'Monte Carlo Inputs'!$C$12-H2614*'Monte Carlo Inputs'!$C$13-'Monte Carlo Inputs'!$C$14*(H2614-G2614)</f>
        <v>1189.5983300979569</v>
      </c>
      <c r="N2614" s="16">
        <f>I2614*$E2614*(1-'Monte Carlo Inputs'!$C$11)+I2614*'Monte Carlo Inputs'!$C$12-I2614*'Monte Carlo Inputs'!$C$13-'Monte Carlo Inputs'!$C$14*(I2614-H2614)</f>
        <v>1273.9968793805438</v>
      </c>
      <c r="O2614" s="16">
        <f>J2614*$E2614*(1-'Monte Carlo Inputs'!$C$11)+J2614*'Monte Carlo Inputs'!$C$12-J2614*'Monte Carlo Inputs'!$C$13-'Monte Carlo Inputs'!$C$14*(J2614-I2614)</f>
        <v>1364.3832608084726</v>
      </c>
    </row>
    <row r="2615" spans="1:15">
      <c r="A2615">
        <v>2611</v>
      </c>
      <c r="B2615" s="39">
        <v>1.8751174569614653</v>
      </c>
      <c r="C2615" s="39">
        <v>0.6829527160358928</v>
      </c>
      <c r="D2615" s="29">
        <f>'Monte Carlo Inputs'!$C$6+'Monte Carlo Inputs'!$D$6*B2615</f>
        <v>0.24778797401076624</v>
      </c>
      <c r="E2615" s="29">
        <f>'Monte Carlo Inputs'!$C$7+'Monte Carlo Inputs'!$D$7*C2615</f>
        <v>0.60726600081595872</v>
      </c>
      <c r="F2615" s="16">
        <f>'Monte Carlo Inputs'!$C$17*(1+$D2615)</f>
        <v>3031.0017676695529</v>
      </c>
      <c r="G2615" s="16">
        <f t="shared" ref="G2615:J2615" si="2609">F2615*(1+$D2615)</f>
        <v>3782.0475549034427</v>
      </c>
      <c r="H2615" s="16">
        <f t="shared" si="2609"/>
        <v>4719.193456145339</v>
      </c>
      <c r="I2615" s="16">
        <f t="shared" si="2609"/>
        <v>5888.552841608458</v>
      </c>
      <c r="J2615" s="16">
        <f t="shared" si="2609"/>
        <v>7347.6654200859584</v>
      </c>
      <c r="K2615" s="16">
        <f>F2615*$E2615*(1-'Monte Carlo Inputs'!$C$11)+F2615*'Monte Carlo Inputs'!$C$12-F2615*'Monte Carlo Inputs'!$C$13-'Monte Carlo Inputs'!$C$14*(F2615-'Monte Carlo Inputs'!$C$17)</f>
        <v>1435.8819046881072</v>
      </c>
      <c r="L2615" s="16">
        <f>G2615*$E2615*(1-'Monte Carlo Inputs'!$C$11)+G2615*'Monte Carlo Inputs'!$C$12-G2615*'Monte Carlo Inputs'!$C$13-'Monte Carlo Inputs'!$C$14*(G2615-F2615)</f>
        <v>1791.6761727694932</v>
      </c>
      <c r="M2615" s="16">
        <f>H2615*$E2615*(1-'Monte Carlo Inputs'!$C$11)+H2615*'Monte Carlo Inputs'!$C$12-H2615*'Monte Carlo Inputs'!$C$13-'Monte Carlo Inputs'!$C$14*(H2615-G2615)</f>
        <v>2235.63198170341</v>
      </c>
      <c r="N2615" s="16">
        <f>I2615*$E2615*(1-'Monte Carlo Inputs'!$C$11)+I2615*'Monte Carlo Inputs'!$C$12-I2615*'Monte Carlo Inputs'!$C$13-'Monte Carlo Inputs'!$C$14*(I2615-H2615)</f>
        <v>2789.5947010833715</v>
      </c>
      <c r="O2615" s="16">
        <f>J2615*$E2615*(1-'Monte Carlo Inputs'!$C$11)+J2615*'Monte Carlo Inputs'!$C$12-J2615*'Monte Carlo Inputs'!$C$13-'Monte Carlo Inputs'!$C$14*(J2615-I2615)</f>
        <v>3480.8227203759902</v>
      </c>
    </row>
    <row r="2616" spans="1:15">
      <c r="A2616">
        <v>2612</v>
      </c>
      <c r="B2616" s="39">
        <v>-2.3315049230785232</v>
      </c>
      <c r="C2616" s="39">
        <v>-0.94848019525772476</v>
      </c>
      <c r="D2616" s="29">
        <f>'Monte Carlo Inputs'!$C$6+'Monte Carlo Inputs'!$D$6*B2616</f>
        <v>-2.4734888936322391E-2</v>
      </c>
      <c r="E2616" s="29">
        <f>'Monte Carlo Inputs'!$C$7+'Monte Carlo Inputs'!$D$7*C2616</f>
        <v>0.54887394750062513</v>
      </c>
      <c r="F2616" s="16">
        <f>'Monte Carlo Inputs'!$C$17*(1+$D2616)</f>
        <v>2369.0164812847797</v>
      </c>
      <c r="G2616" s="16">
        <f t="shared" ref="G2616:J2616" si="2610">F2616*(1+$D2616)</f>
        <v>2310.4191217318835</v>
      </c>
      <c r="H2616" s="16">
        <f t="shared" si="2610"/>
        <v>2253.2711613594897</v>
      </c>
      <c r="I2616" s="16">
        <f t="shared" si="2610"/>
        <v>2197.5367494398447</v>
      </c>
      <c r="J2616" s="16">
        <f t="shared" si="2610"/>
        <v>2143.1809220089631</v>
      </c>
      <c r="K2616" s="16">
        <f>F2616*$E2616*(1-'Monte Carlo Inputs'!$C$11)+F2616*'Monte Carlo Inputs'!$C$12-F2616*'Monte Carlo Inputs'!$C$13-'Monte Carlo Inputs'!$C$14*(F2616-'Monte Carlo Inputs'!$C$17)</f>
        <v>1014.9517954037545</v>
      </c>
      <c r="L2616" s="16">
        <f>G2616*$E2616*(1-'Monte Carlo Inputs'!$C$11)+G2616*'Monte Carlo Inputs'!$C$12-G2616*'Monte Carlo Inputs'!$C$13-'Monte Carlo Inputs'!$C$14*(G2616-F2616)</f>
        <v>989.84707546872164</v>
      </c>
      <c r="M2616" s="16">
        <f>H2616*$E2616*(1-'Monte Carlo Inputs'!$C$11)+H2616*'Monte Carlo Inputs'!$C$12-H2616*'Monte Carlo Inputs'!$C$13-'Monte Carlo Inputs'!$C$14*(H2616-G2616)</f>
        <v>965.36331799305913</v>
      </c>
      <c r="N2616" s="16">
        <f>I2616*$E2616*(1-'Monte Carlo Inputs'!$C$11)+I2616*'Monte Carlo Inputs'!$C$12-I2616*'Monte Carlo Inputs'!$C$13-'Monte Carlo Inputs'!$C$14*(I2616-H2616)</f>
        <v>941.4851635393012</v>
      </c>
      <c r="O2616" s="16">
        <f>J2616*$E2616*(1-'Monte Carlo Inputs'!$C$11)+J2616*'Monte Carlo Inputs'!$C$12-J2616*'Monte Carlo Inputs'!$C$13-'Monte Carlo Inputs'!$C$14*(J2616-I2616)</f>
        <v>918.19763258396131</v>
      </c>
    </row>
    <row r="2617" spans="1:15">
      <c r="A2617">
        <v>2613</v>
      </c>
      <c r="B2617" s="39">
        <v>1.1266400696447294</v>
      </c>
      <c r="C2617" s="39">
        <v>0.73122630455721316</v>
      </c>
      <c r="D2617" s="29">
        <f>'Monte Carlo Inputs'!$C$6+'Monte Carlo Inputs'!$D$6*B2617</f>
        <v>0.19929843014047124</v>
      </c>
      <c r="E2617" s="29">
        <f>'Monte Carlo Inputs'!$C$7+'Monte Carlo Inputs'!$D$7*C2617</f>
        <v>0.60899380337231657</v>
      </c>
      <c r="F2617" s="16">
        <f>'Monte Carlo Inputs'!$C$17*(1+$D2617)</f>
        <v>2913.215816654219</v>
      </c>
      <c r="G2617" s="16">
        <f t="shared" ref="G2617:J2617" si="2611">F2617*(1+$D2617)</f>
        <v>3493.8151555737959</v>
      </c>
      <c r="H2617" s="16">
        <f t="shared" si="2611"/>
        <v>4190.12703128064</v>
      </c>
      <c r="I2617" s="16">
        <f t="shared" si="2611"/>
        <v>5025.2127707040245</v>
      </c>
      <c r="J2617" s="16">
        <f t="shared" si="2611"/>
        <v>6026.7297870271841</v>
      </c>
      <c r="K2617" s="16">
        <f>F2617*$E2617*(1-'Monte Carlo Inputs'!$C$11)+F2617*'Monte Carlo Inputs'!$C$12-F2617*'Monte Carlo Inputs'!$C$13-'Monte Carlo Inputs'!$C$14*(F2617-'Monte Carlo Inputs'!$C$17)</f>
        <v>1382.0822257237724</v>
      </c>
      <c r="L2617" s="16">
        <f>G2617*$E2617*(1-'Monte Carlo Inputs'!$C$11)+G2617*'Monte Carlo Inputs'!$C$12-G2617*'Monte Carlo Inputs'!$C$13-'Monte Carlo Inputs'!$C$14*(G2617-F2617)</f>
        <v>1657.529043635569</v>
      </c>
      <c r="M2617" s="16">
        <f>H2617*$E2617*(1-'Monte Carlo Inputs'!$C$11)+H2617*'Monte Carlo Inputs'!$C$12-H2617*'Monte Carlo Inputs'!$C$13-'Monte Carlo Inputs'!$C$14*(H2617-G2617)</f>
        <v>1987.8719799443745</v>
      </c>
      <c r="N2617" s="16">
        <f>I2617*$E2617*(1-'Monte Carlo Inputs'!$C$11)+I2617*'Monte Carlo Inputs'!$C$12-I2617*'Monte Carlo Inputs'!$C$13-'Monte Carlo Inputs'!$C$14*(I2617-H2617)</f>
        <v>2384.0517448675191</v>
      </c>
      <c r="O2617" s="16">
        <f>J2617*$E2617*(1-'Monte Carlo Inputs'!$C$11)+J2617*'Monte Carlo Inputs'!$C$12-J2617*'Monte Carlo Inputs'!$C$13-'Monte Carlo Inputs'!$C$14*(J2617-I2617)</f>
        <v>2859.1895149932661</v>
      </c>
    </row>
    <row r="2618" spans="1:15">
      <c r="A2618">
        <v>2614</v>
      </c>
      <c r="B2618" s="39">
        <v>-0.22479341814356721</v>
      </c>
      <c r="C2618" s="39">
        <v>0.35101855945607885</v>
      </c>
      <c r="D2618" s="29">
        <f>'Monte Carlo Inputs'!$C$6+'Monte Carlo Inputs'!$D$6*B2618</f>
        <v>0.1117468293782619</v>
      </c>
      <c r="E2618" s="29">
        <f>'Monte Carlo Inputs'!$C$7+'Monte Carlo Inputs'!$D$7*C2618</f>
        <v>0.59538545284244759</v>
      </c>
      <c r="F2618" s="16">
        <f>'Monte Carlo Inputs'!$C$17*(1+$D2618)</f>
        <v>2700.5442232427367</v>
      </c>
      <c r="G2618" s="16">
        <f t="shared" ref="G2618:J2618" si="2612">F2618*(1+$D2618)</f>
        <v>3002.3214777858939</v>
      </c>
      <c r="H2618" s="16">
        <f t="shared" si="2612"/>
        <v>3337.8213837027256</v>
      </c>
      <c r="I2618" s="16">
        <f t="shared" si="2612"/>
        <v>3710.8123403624681</v>
      </c>
      <c r="J2618" s="16">
        <f t="shared" si="2612"/>
        <v>4125.4838538157019</v>
      </c>
      <c r="K2618" s="16">
        <f>F2618*$E2618*(1-'Monte Carlo Inputs'!$C$11)+F2618*'Monte Carlo Inputs'!$C$12-F2618*'Monte Carlo Inputs'!$C$13-'Monte Carlo Inputs'!$C$14*(F2618-'Monte Carlo Inputs'!$C$17)</f>
        <v>1252.0640297186922</v>
      </c>
      <c r="L2618" s="16">
        <f>G2618*$E2618*(1-'Monte Carlo Inputs'!$C$11)+G2618*'Monte Carlo Inputs'!$C$12-G2618*'Monte Carlo Inputs'!$C$13-'Monte Carlo Inputs'!$C$14*(G2618-F2618)</f>
        <v>1391.9782152183261</v>
      </c>
      <c r="M2618" s="16">
        <f>H2618*$E2618*(1-'Monte Carlo Inputs'!$C$11)+H2618*'Monte Carlo Inputs'!$C$12-H2618*'Monte Carlo Inputs'!$C$13-'Monte Carlo Inputs'!$C$14*(H2618-G2618)</f>
        <v>1547.527367332586</v>
      </c>
      <c r="N2618" s="16">
        <f>I2618*$E2618*(1-'Monte Carlo Inputs'!$C$11)+I2618*'Monte Carlo Inputs'!$C$12-I2618*'Monte Carlo Inputs'!$C$13-'Monte Carlo Inputs'!$C$14*(I2618-H2618)</f>
        <v>1720.4586440080911</v>
      </c>
      <c r="O2618" s="16">
        <f>J2618*$E2618*(1-'Monte Carlo Inputs'!$C$11)+J2618*'Monte Carlo Inputs'!$C$12-J2618*'Monte Carlo Inputs'!$C$13-'Monte Carlo Inputs'!$C$14*(J2618-I2618)</f>
        <v>1912.7144425524195</v>
      </c>
    </row>
    <row r="2619" spans="1:15">
      <c r="A2619">
        <v>2615</v>
      </c>
      <c r="B2619" s="39">
        <v>-0.84800660971760533</v>
      </c>
      <c r="C2619" s="39">
        <v>-2.6710850716042218</v>
      </c>
      <c r="D2619" s="29">
        <f>'Monte Carlo Inputs'!$C$6+'Monte Carlo Inputs'!$D$6*B2619</f>
        <v>7.1372432094583022E-2</v>
      </c>
      <c r="E2619" s="29">
        <f>'Monte Carlo Inputs'!$C$7+'Monte Carlo Inputs'!$D$7*C2619</f>
        <v>0.48721867802275243</v>
      </c>
      <c r="F2619" s="16">
        <f>'Monte Carlo Inputs'!$C$17*(1+$D2619)</f>
        <v>2602.4707748009519</v>
      </c>
      <c r="G2619" s="16">
        <f t="shared" ref="G2619:J2619" si="2613">F2619*(1+$D2619)</f>
        <v>2788.2154434535696</v>
      </c>
      <c r="H2619" s="16">
        <f t="shared" si="2613"/>
        <v>2987.2171608565272</v>
      </c>
      <c r="I2619" s="16">
        <f t="shared" si="2613"/>
        <v>3200.4221148215329</v>
      </c>
      <c r="J2619" s="16">
        <f t="shared" si="2613"/>
        <v>3428.8440248856346</v>
      </c>
      <c r="K2619" s="16">
        <f>F2619*$E2619*(1-'Monte Carlo Inputs'!$C$11)+F2619*'Monte Carlo Inputs'!$C$12-F2619*'Monte Carlo Inputs'!$C$13-'Monte Carlo Inputs'!$C$14*(F2619-'Monte Carlo Inputs'!$C$17)</f>
        <v>1004.806608495648</v>
      </c>
      <c r="L2619" s="16">
        <f>G2619*$E2619*(1-'Monte Carlo Inputs'!$C$11)+G2619*'Monte Carlo Inputs'!$C$12-G2619*'Monte Carlo Inputs'!$C$13-'Monte Carlo Inputs'!$C$14*(G2619-F2619)</f>
        <v>1076.5220999286917</v>
      </c>
      <c r="M2619" s="16">
        <f>H2619*$E2619*(1-'Monte Carlo Inputs'!$C$11)+H2619*'Monte Carlo Inputs'!$C$12-H2619*'Monte Carlo Inputs'!$C$13-'Monte Carlo Inputs'!$C$14*(H2619-G2619)</f>
        <v>1153.3561004041701</v>
      </c>
      <c r="N2619" s="16">
        <f>I2619*$E2619*(1-'Monte Carlo Inputs'!$C$11)+I2619*'Monte Carlo Inputs'!$C$12-I2619*'Monte Carlo Inputs'!$C$13-'Monte Carlo Inputs'!$C$14*(I2619-H2619)</f>
        <v>1235.6739303611398</v>
      </c>
      <c r="O2619" s="16">
        <f>J2619*$E2619*(1-'Monte Carlo Inputs'!$C$11)+J2619*'Monte Carlo Inputs'!$C$12-J2619*'Monte Carlo Inputs'!$C$13-'Monte Carlo Inputs'!$C$14*(J2619-I2619)</f>
        <v>1323.866984046887</v>
      </c>
    </row>
    <row r="2620" spans="1:15">
      <c r="A2620">
        <v>2616</v>
      </c>
      <c r="B2620" s="39">
        <v>0.54229888559692274</v>
      </c>
      <c r="C2620" s="39">
        <v>-0.1264722523509817</v>
      </c>
      <c r="D2620" s="29">
        <f>'Monte Carlo Inputs'!$C$6+'Monte Carlo Inputs'!$D$6*B2620</f>
        <v>0.16144232659045732</v>
      </c>
      <c r="E2620" s="29">
        <f>'Monte Carlo Inputs'!$C$7+'Monte Carlo Inputs'!$D$7*C2620</f>
        <v>0.57829515832429212</v>
      </c>
      <c r="F2620" s="16">
        <f>'Monte Carlo Inputs'!$C$17*(1+$D2620)</f>
        <v>2821.2595555208804</v>
      </c>
      <c r="G2620" s="16">
        <f t="shared" ref="G2620:J2620" si="2614">F2620*(1+$D2620)</f>
        <v>3276.7302620797313</v>
      </c>
      <c r="H2620" s="16">
        <f t="shared" si="2614"/>
        <v>3805.7332191992423</v>
      </c>
      <c r="I2620" s="16">
        <f t="shared" si="2614"/>
        <v>4420.1396444893589</v>
      </c>
      <c r="J2620" s="16">
        <f t="shared" si="2614"/>
        <v>5133.7372725504383</v>
      </c>
      <c r="K2620" s="16">
        <f>F2620*$E2620*(1-'Monte Carlo Inputs'!$C$11)+F2620*'Monte Carlo Inputs'!$C$12-F2620*'Monte Carlo Inputs'!$C$13-'Monte Carlo Inputs'!$C$14*(F2620-'Monte Carlo Inputs'!$C$17)</f>
        <v>1275.5426496171169</v>
      </c>
      <c r="L2620" s="16">
        <f>G2620*$E2620*(1-'Monte Carlo Inputs'!$C$11)+G2620*'Monte Carlo Inputs'!$C$12-G2620*'Monte Carlo Inputs'!$C$13-'Monte Carlo Inputs'!$C$14*(G2620-F2620)</f>
        <v>1481.4692226366608</v>
      </c>
      <c r="M2620" s="16">
        <f>H2620*$E2620*(1-'Monte Carlo Inputs'!$C$11)+H2620*'Monte Carlo Inputs'!$C$12-H2620*'Monte Carlo Inputs'!$C$13-'Monte Carlo Inputs'!$C$14*(H2620-G2620)</f>
        <v>1720.6410607112794</v>
      </c>
      <c r="N2620" s="16">
        <f>I2620*$E2620*(1-'Monte Carlo Inputs'!$C$11)+I2620*'Monte Carlo Inputs'!$C$12-I2620*'Monte Carlo Inputs'!$C$13-'Monte Carlo Inputs'!$C$14*(I2620-H2620)</f>
        <v>1998.4253567795806</v>
      </c>
      <c r="O2620" s="16">
        <f>J2620*$E2620*(1-'Monte Carlo Inputs'!$C$11)+J2620*'Monte Carlo Inputs'!$C$12-J2620*'Monte Carlo Inputs'!$C$13-'Monte Carlo Inputs'!$C$14*(J2620-I2620)</f>
        <v>2321.055795895441</v>
      </c>
    </row>
    <row r="2621" spans="1:15">
      <c r="A2621">
        <v>2617</v>
      </c>
      <c r="B2621" s="39">
        <v>0.69764012467043013</v>
      </c>
      <c r="C2621" s="39">
        <v>2.1322945214915241</v>
      </c>
      <c r="D2621" s="29">
        <f>'Monte Carlo Inputs'!$C$6+'Monte Carlo Inputs'!$D$6*B2621</f>
        <v>0.17150599177869269</v>
      </c>
      <c r="E2621" s="29">
        <f>'Monte Carlo Inputs'!$C$7+'Monte Carlo Inputs'!$D$7*C2621</f>
        <v>0.659140670862428</v>
      </c>
      <c r="F2621" s="16">
        <f>'Monte Carlo Inputs'!$C$17*(1+$D2621)</f>
        <v>2845.705204629623</v>
      </c>
      <c r="G2621" s="16">
        <f t="shared" ref="G2621:J2621" si="2615">F2621*(1+$D2621)</f>
        <v>3333.7606980594142</v>
      </c>
      <c r="H2621" s="16">
        <f t="shared" si="2615"/>
        <v>3905.5206329329212</v>
      </c>
      <c r="I2621" s="16">
        <f t="shared" si="2615"/>
        <v>4575.3408224962295</v>
      </c>
      <c r="J2621" s="16">
        <f t="shared" si="2615"/>
        <v>5360.0391879839854</v>
      </c>
      <c r="K2621" s="16">
        <f>F2621*$E2621*(1-'Monte Carlo Inputs'!$C$11)+F2621*'Monte Carlo Inputs'!$C$12-F2621*'Monte Carlo Inputs'!$C$13-'Monte Carlo Inputs'!$C$14*(F2621-'Monte Carlo Inputs'!$C$17)</f>
        <v>1450.654078258601</v>
      </c>
      <c r="L2621" s="16">
        <f>G2621*$E2621*(1-'Monte Carlo Inputs'!$C$11)+G2621*'Monte Carlo Inputs'!$C$12-G2621*'Monte Carlo Inputs'!$C$13-'Monte Carlo Inputs'!$C$14*(G2621-F2621)</f>
        <v>1699.4499446781472</v>
      </c>
      <c r="M2621" s="16">
        <f>H2621*$E2621*(1-'Monte Carlo Inputs'!$C$11)+H2621*'Monte Carlo Inputs'!$C$12-H2621*'Monte Carlo Inputs'!$C$13-'Monte Carlo Inputs'!$C$14*(H2621-G2621)</f>
        <v>1990.9157929184178</v>
      </c>
      <c r="N2621" s="16">
        <f>I2621*$E2621*(1-'Monte Carlo Inputs'!$C$11)+I2621*'Monte Carlo Inputs'!$C$12-I2621*'Monte Carlo Inputs'!$C$13-'Monte Carlo Inputs'!$C$14*(I2621-H2621)</f>
        <v>2332.3697805307529</v>
      </c>
      <c r="O2621" s="16">
        <f>J2621*$E2621*(1-'Monte Carlo Inputs'!$C$11)+J2621*'Monte Carlo Inputs'!$C$12-J2621*'Monte Carlo Inputs'!$C$13-'Monte Carlo Inputs'!$C$14*(J2621-I2621)</f>
        <v>2732.3851729353323</v>
      </c>
    </row>
    <row r="2622" spans="1:15">
      <c r="A2622">
        <v>2618</v>
      </c>
      <c r="B2622" s="39">
        <v>1.4927915750856531</v>
      </c>
      <c r="C2622" s="39">
        <v>-0.66949856850243139</v>
      </c>
      <c r="D2622" s="29">
        <f>'Monte Carlo Inputs'!$C$6+'Monte Carlo Inputs'!$D$6*B2622</f>
        <v>0.22301927967729096</v>
      </c>
      <c r="E2622" s="29">
        <f>'Monte Carlo Inputs'!$C$7+'Monte Carlo Inputs'!$D$7*C2622</f>
        <v>0.55885922480545558</v>
      </c>
      <c r="F2622" s="16">
        <f>'Monte Carlo Inputs'!$C$17*(1+$D2622)</f>
        <v>2970.8361322641081</v>
      </c>
      <c r="G2622" s="16">
        <f t="shared" ref="G2622:J2622" si="2616">F2622*(1+$D2622)</f>
        <v>3633.3898665209185</v>
      </c>
      <c r="H2622" s="16">
        <f t="shared" si="2616"/>
        <v>4443.7058573391823</v>
      </c>
      <c r="I2622" s="16">
        <f t="shared" si="2616"/>
        <v>5434.7379367407257</v>
      </c>
      <c r="J2622" s="16">
        <f t="shared" si="2616"/>
        <v>6646.789276627489</v>
      </c>
      <c r="K2622" s="16">
        <f>F2622*$E2622*(1-'Monte Carlo Inputs'!$C$11)+F2622*'Monte Carlo Inputs'!$C$12-F2622*'Monte Carlo Inputs'!$C$13-'Monte Carlo Inputs'!$C$14*(F2622-'Monte Carlo Inputs'!$C$17)</f>
        <v>1304.2409051068582</v>
      </c>
      <c r="L2622" s="16">
        <f>G2622*$E2622*(1-'Monte Carlo Inputs'!$C$11)+G2622*'Monte Carlo Inputs'!$C$12-G2622*'Monte Carlo Inputs'!$C$13-'Monte Carlo Inputs'!$C$14*(G2622-F2622)</f>
        <v>1595.1117722894478</v>
      </c>
      <c r="M2622" s="16">
        <f>H2622*$E2622*(1-'Monte Carlo Inputs'!$C$11)+H2622*'Monte Carlo Inputs'!$C$12-H2622*'Monte Carlo Inputs'!$C$13-'Monte Carlo Inputs'!$C$14*(H2622-G2622)</f>
        <v>1950.8524507502075</v>
      </c>
      <c r="N2622" s="16">
        <f>I2622*$E2622*(1-'Monte Carlo Inputs'!$C$11)+I2622*'Monte Carlo Inputs'!$C$12-I2622*'Monte Carlo Inputs'!$C$13-'Monte Carlo Inputs'!$C$14*(I2622-H2622)</f>
        <v>2385.9301590731961</v>
      </c>
      <c r="O2622" s="16">
        <f>J2622*$E2622*(1-'Monte Carlo Inputs'!$C$11)+J2622*'Monte Carlo Inputs'!$C$12-J2622*'Monte Carlo Inputs'!$C$13-'Monte Carlo Inputs'!$C$14*(J2622-I2622)</f>
        <v>2918.0385845100254</v>
      </c>
    </row>
    <row r="2623" spans="1:15">
      <c r="A2623">
        <v>2619</v>
      </c>
      <c r="B2623" s="39">
        <v>-0.14144172244461312</v>
      </c>
      <c r="C2623" s="39">
        <v>0.48017692981551768</v>
      </c>
      <c r="D2623" s="29">
        <f>'Monte Carlo Inputs'!$C$6+'Monte Carlo Inputs'!$D$6*B2623</f>
        <v>0.11714670621321507</v>
      </c>
      <c r="E2623" s="29">
        <f>'Monte Carlo Inputs'!$C$7+'Monte Carlo Inputs'!$D$7*C2623</f>
        <v>0.60000827391951528</v>
      </c>
      <c r="F2623" s="16">
        <f>'Monte Carlo Inputs'!$C$17*(1+$D2623)</f>
        <v>2713.6610640625208</v>
      </c>
      <c r="G2623" s="16">
        <f t="shared" ref="G2623:J2623" si="2617">F2623*(1+$D2623)</f>
        <v>3031.5575194964936</v>
      </c>
      <c r="H2623" s="16">
        <f t="shared" si="2617"/>
        <v>3386.694497601412</v>
      </c>
      <c r="I2623" s="16">
        <f t="shared" si="2617"/>
        <v>3783.4346029458361</v>
      </c>
      <c r="J2623" s="16">
        <f t="shared" si="2617"/>
        <v>4226.6515048540441</v>
      </c>
      <c r="K2623" s="16">
        <f>F2623*$E2623*(1-'Monte Carlo Inputs'!$C$11)+F2623*'Monte Carlo Inputs'!$C$12-F2623*'Monte Carlo Inputs'!$C$13-'Monte Carlo Inputs'!$C$14*(F2623-'Monte Carlo Inputs'!$C$17)</f>
        <v>1267.2697454107908</v>
      </c>
      <c r="L2623" s="16">
        <f>G2623*$E2623*(1-'Monte Carlo Inputs'!$C$11)+G2623*'Monte Carlo Inputs'!$C$12-G2623*'Monte Carlo Inputs'!$C$13-'Monte Carlo Inputs'!$C$14*(G2623-F2623)</f>
        <v>1415.7262219693246</v>
      </c>
      <c r="M2623" s="16">
        <f>H2623*$E2623*(1-'Monte Carlo Inputs'!$C$11)+H2623*'Monte Carlo Inputs'!$C$12-H2623*'Monte Carlo Inputs'!$C$13-'Monte Carlo Inputs'!$C$14*(H2623-G2623)</f>
        <v>1581.5738857727099</v>
      </c>
      <c r="N2623" s="16">
        <f>I2623*$E2623*(1-'Monte Carlo Inputs'!$C$11)+I2623*'Monte Carlo Inputs'!$C$12-I2623*'Monte Carlo Inputs'!$C$13-'Monte Carlo Inputs'!$C$14*(I2623-H2623)</f>
        <v>1766.8500571238185</v>
      </c>
      <c r="O2623" s="16">
        <f>J2623*$E2623*(1-'Monte Carlo Inputs'!$C$11)+J2623*'Monte Carlo Inputs'!$C$12-J2623*'Monte Carlo Inputs'!$C$13-'Monte Carlo Inputs'!$C$14*(J2623-I2623)</f>
        <v>1973.8307216885046</v>
      </c>
    </row>
    <row r="2624" spans="1:15">
      <c r="A2624">
        <v>2620</v>
      </c>
      <c r="B2624" s="39">
        <v>-0.91183941275427083</v>
      </c>
      <c r="C2624" s="39">
        <v>-0.68500742182155006</v>
      </c>
      <c r="D2624" s="29">
        <f>'Monte Carlo Inputs'!$C$6+'Monte Carlo Inputs'!$D$6*B2624</f>
        <v>6.7237072021372857E-2</v>
      </c>
      <c r="E2624" s="29">
        <f>'Monte Carlo Inputs'!$C$7+'Monte Carlo Inputs'!$D$7*C2624</f>
        <v>0.55830413376640597</v>
      </c>
      <c r="F2624" s="16">
        <f>'Monte Carlo Inputs'!$C$17*(1+$D2624)</f>
        <v>2592.4255716471171</v>
      </c>
      <c r="G2624" s="16">
        <f t="shared" ref="G2624:J2624" si="2618">F2624*(1+$D2624)</f>
        <v>2766.7326765180028</v>
      </c>
      <c r="H2624" s="16">
        <f t="shared" si="2618"/>
        <v>2952.7596807529294</v>
      </c>
      <c r="I2624" s="16">
        <f t="shared" si="2618"/>
        <v>3151.2945960695201</v>
      </c>
      <c r="J2624" s="16">
        <f t="shared" si="2618"/>
        <v>3363.1784177860095</v>
      </c>
      <c r="K2624" s="16">
        <f>F2624*$E2624*(1-'Monte Carlo Inputs'!$C$11)+F2624*'Monte Carlo Inputs'!$C$12-F2624*'Monte Carlo Inputs'!$C$13-'Monte Carlo Inputs'!$C$14*(F2624-'Monte Carlo Inputs'!$C$17)</f>
        <v>1131.9023634015987</v>
      </c>
      <c r="L2624" s="16">
        <f>G2624*$E2624*(1-'Monte Carlo Inputs'!$C$11)+G2624*'Monte Carlo Inputs'!$C$12-G2624*'Monte Carlo Inputs'!$C$13-'Monte Carlo Inputs'!$C$14*(G2624-F2624)</f>
        <v>1208.0081641307941</v>
      </c>
      <c r="M2624" s="16">
        <f>H2624*$E2624*(1-'Monte Carlo Inputs'!$C$11)+H2624*'Monte Carlo Inputs'!$C$12-H2624*'Monte Carlo Inputs'!$C$13-'Monte Carlo Inputs'!$C$14*(H2624-G2624)</f>
        <v>1289.2310960648622</v>
      </c>
      <c r="N2624" s="16">
        <f>I2624*$E2624*(1-'Monte Carlo Inputs'!$C$11)+I2624*'Monte Carlo Inputs'!$C$12-I2624*'Monte Carlo Inputs'!$C$13-'Monte Carlo Inputs'!$C$14*(I2624-H2624)</f>
        <v>1375.9152201231689</v>
      </c>
      <c r="O2624" s="16">
        <f>J2624*$E2624*(1-'Monte Carlo Inputs'!$C$11)+J2624*'Monte Carlo Inputs'!$C$12-J2624*'Monte Carlo Inputs'!$C$13-'Monte Carlo Inputs'!$C$14*(J2624-I2624)</f>
        <v>1468.4277308738938</v>
      </c>
    </row>
    <row r="2625" spans="1:15">
      <c r="A2625">
        <v>2621</v>
      </c>
      <c r="B2625" s="39">
        <v>-1.3981606990887967</v>
      </c>
      <c r="C2625" s="39">
        <v>-0.29635662358795584</v>
      </c>
      <c r="D2625" s="29">
        <f>'Monte Carlo Inputs'!$C$6+'Monte Carlo Inputs'!$D$6*B2625</f>
        <v>3.5731113727408753E-2</v>
      </c>
      <c r="E2625" s="29">
        <f>'Monte Carlo Inputs'!$C$7+'Monte Carlo Inputs'!$D$7*C2625</f>
        <v>0.57221467705286455</v>
      </c>
      <c r="F2625" s="16">
        <f>'Monte Carlo Inputs'!$C$17*(1+$D2625)</f>
        <v>2515.8944483552491</v>
      </c>
      <c r="G2625" s="16">
        <f t="shared" ref="G2625:J2625" si="2619">F2625*(1+$D2625)</f>
        <v>2605.7901590155871</v>
      </c>
      <c r="H2625" s="16">
        <f t="shared" si="2619"/>
        <v>2698.8979435371357</v>
      </c>
      <c r="I2625" s="16">
        <f t="shared" si="2619"/>
        <v>2795.3325728963309</v>
      </c>
      <c r="J2625" s="16">
        <f t="shared" si="2619"/>
        <v>2895.2129189644197</v>
      </c>
      <c r="K2625" s="16">
        <f>F2625*$E2625*(1-'Monte Carlo Inputs'!$C$11)+F2625*'Monte Carlo Inputs'!$C$12-F2625*'Monte Carlo Inputs'!$C$13-'Monte Carlo Inputs'!$C$14*(F2625-'Monte Carlo Inputs'!$C$17)</f>
        <v>1122.1885624471688</v>
      </c>
      <c r="L2625" s="16">
        <f>G2625*$E2625*(1-'Monte Carlo Inputs'!$C$11)+G2625*'Monte Carlo Inputs'!$C$12-G2625*'Monte Carlo Inputs'!$C$13-'Monte Carlo Inputs'!$C$14*(G2625-F2625)</f>
        <v>1162.285609595566</v>
      </c>
      <c r="M2625" s="16">
        <f>H2625*$E2625*(1-'Monte Carlo Inputs'!$C$11)+H2625*'Monte Carlo Inputs'!$C$12-H2625*'Monte Carlo Inputs'!$C$13-'Monte Carlo Inputs'!$C$14*(H2625-G2625)</f>
        <v>1203.8153688957559</v>
      </c>
      <c r="N2625" s="16">
        <f>I2625*$E2625*(1-'Monte Carlo Inputs'!$C$11)+I2625*'Monte Carlo Inputs'!$C$12-I2625*'Monte Carlo Inputs'!$C$13-'Monte Carlo Inputs'!$C$14*(I2625-H2625)</f>
        <v>1246.8290327485731</v>
      </c>
      <c r="O2625" s="16">
        <f>J2625*$E2625*(1-'Monte Carlo Inputs'!$C$11)+J2625*'Monte Carlo Inputs'!$C$12-J2625*'Monte Carlo Inputs'!$C$13-'Monte Carlo Inputs'!$C$14*(J2625-I2625)</f>
        <v>1291.3796227163473</v>
      </c>
    </row>
    <row r="2626" spans="1:15">
      <c r="A2626">
        <v>2622</v>
      </c>
      <c r="B2626" s="39">
        <v>0.3470545205821246</v>
      </c>
      <c r="C2626" s="39">
        <v>-1.1691750812838306</v>
      </c>
      <c r="D2626" s="29">
        <f>'Monte Carlo Inputs'!$C$6+'Monte Carlo Inputs'!$D$6*B2626</f>
        <v>0.14879356743855707</v>
      </c>
      <c r="E2626" s="29">
        <f>'Monte Carlo Inputs'!$C$7+'Monte Carlo Inputs'!$D$7*C2626</f>
        <v>0.54097486230867597</v>
      </c>
      <c r="F2626" s="16">
        <f>'Monte Carlo Inputs'!$C$17*(1+$D2626)</f>
        <v>2790.534454664999</v>
      </c>
      <c r="G2626" s="16">
        <f t="shared" ref="G2626:J2626" si="2620">F2626*(1+$D2626)</f>
        <v>3205.7480312348125</v>
      </c>
      <c r="H2626" s="16">
        <f t="shared" si="2620"/>
        <v>3682.7427171113709</v>
      </c>
      <c r="I2626" s="16">
        <f t="shared" si="2620"/>
        <v>4230.7111439487362</v>
      </c>
      <c r="J2626" s="16">
        <f t="shared" si="2620"/>
        <v>4860.2137478589275</v>
      </c>
      <c r="K2626" s="16">
        <f>F2626*$E2626*(1-'Monte Carlo Inputs'!$C$11)+F2626*'Monte Carlo Inputs'!$C$12-F2626*'Monte Carlo Inputs'!$C$13-'Monte Carlo Inputs'!$C$14*(F2626-'Monte Carlo Inputs'!$C$17)</f>
        <v>1187.1020474116258</v>
      </c>
      <c r="L2626" s="16">
        <f>G2626*$E2626*(1-'Monte Carlo Inputs'!$C$11)+G2626*'Monte Carlo Inputs'!$C$12-G2626*'Monte Carlo Inputs'!$C$13-'Monte Carlo Inputs'!$C$14*(G2626-F2626)</f>
        <v>1363.7351959596162</v>
      </c>
      <c r="M2626" s="16">
        <f>H2626*$E2626*(1-'Monte Carlo Inputs'!$C$11)+H2626*'Monte Carlo Inputs'!$C$12-H2626*'Monte Carlo Inputs'!$C$13-'Monte Carlo Inputs'!$C$14*(H2626-G2626)</f>
        <v>1566.6502208079676</v>
      </c>
      <c r="N2626" s="16">
        <f>I2626*$E2626*(1-'Monte Carlo Inputs'!$C$11)+I2626*'Monte Carlo Inputs'!$C$12-I2626*'Monte Carlo Inputs'!$C$13-'Monte Carlo Inputs'!$C$14*(I2626-H2626)</f>
        <v>1799.757696090388</v>
      </c>
      <c r="O2626" s="16">
        <f>J2626*$E2626*(1-'Monte Carlo Inputs'!$C$11)+J2626*'Monte Carlo Inputs'!$C$12-J2626*'Monte Carlo Inputs'!$C$13-'Monte Carlo Inputs'!$C$14*(J2626-I2626)</f>
        <v>2067.5500642166753</v>
      </c>
    </row>
    <row r="2627" spans="1:15">
      <c r="A2627">
        <v>2623</v>
      </c>
      <c r="B2627" s="39">
        <v>1.33038749975729</v>
      </c>
      <c r="C2627" s="39">
        <v>0.54205439163434077</v>
      </c>
      <c r="D2627" s="29">
        <f>'Monte Carlo Inputs'!$C$6+'Monte Carlo Inputs'!$D$6*B2627</f>
        <v>0.21249805396120008</v>
      </c>
      <c r="E2627" s="29">
        <f>'Monte Carlo Inputs'!$C$7+'Monte Carlo Inputs'!$D$7*C2627</f>
        <v>0.60222298469587032</v>
      </c>
      <c r="F2627" s="16">
        <f>'Monte Carlo Inputs'!$C$17*(1+$D2627)</f>
        <v>2945.2790228771514</v>
      </c>
      <c r="G2627" s="16">
        <f t="shared" ref="G2627:J2627" si="2621">F2627*(1+$D2627)</f>
        <v>3571.1450836112908</v>
      </c>
      <c r="H2627" s="16">
        <f t="shared" si="2621"/>
        <v>4330.0064642917969</v>
      </c>
      <c r="I2627" s="16">
        <f t="shared" si="2621"/>
        <v>5250.1244115932204</v>
      </c>
      <c r="J2627" s="16">
        <f t="shared" si="2621"/>
        <v>6365.7656321109698</v>
      </c>
      <c r="K2627" s="16">
        <f>F2627*$E2627*(1-'Monte Carlo Inputs'!$C$11)+F2627*'Monte Carlo Inputs'!$C$12-F2627*'Monte Carlo Inputs'!$C$13-'Monte Carlo Inputs'!$C$14*(F2627-'Monte Carlo Inputs'!$C$17)</f>
        <v>1383.5516074640011</v>
      </c>
      <c r="L2627" s="16">
        <f>G2627*$E2627*(1-'Monte Carlo Inputs'!$C$11)+G2627*'Monte Carlo Inputs'!$C$12-G2627*'Monte Carlo Inputs'!$C$13-'Monte Carlo Inputs'!$C$14*(G2627-F2627)</f>
        <v>1677.5536316049913</v>
      </c>
      <c r="M2627" s="16">
        <f>H2627*$E2627*(1-'Monte Carlo Inputs'!$C$11)+H2627*'Monte Carlo Inputs'!$C$12-H2627*'Monte Carlo Inputs'!$C$13-'Monte Carlo Inputs'!$C$14*(H2627-G2627)</f>
        <v>2034.0305137365956</v>
      </c>
      <c r="N2627" s="16">
        <f>I2627*$E2627*(1-'Monte Carlo Inputs'!$C$11)+I2627*'Monte Carlo Inputs'!$C$12-I2627*'Monte Carlo Inputs'!$C$13-'Monte Carlo Inputs'!$C$14*(I2627-H2627)</f>
        <v>2466.2580396033227</v>
      </c>
      <c r="O2627" s="16">
        <f>J2627*$E2627*(1-'Monte Carlo Inputs'!$C$11)+J2627*'Monte Carlo Inputs'!$C$12-J2627*'Monte Carlo Inputs'!$C$13-'Monte Carlo Inputs'!$C$14*(J2627-I2627)</f>
        <v>2990.3330735851923</v>
      </c>
    </row>
    <row r="2628" spans="1:15">
      <c r="A2628">
        <v>2624</v>
      </c>
      <c r="B2628" s="39">
        <v>-7.3587946656835629E-2</v>
      </c>
      <c r="C2628" s="39">
        <v>0.10995853088063944</v>
      </c>
      <c r="D2628" s="29">
        <f>'Monte Carlo Inputs'!$C$6+'Monte Carlo Inputs'!$D$6*B2628</f>
        <v>0.12154256197797215</v>
      </c>
      <c r="E2628" s="29">
        <f>'Monte Carlo Inputs'!$C$7+'Monte Carlo Inputs'!$D$7*C2628</f>
        <v>0.58675746088315117</v>
      </c>
      <c r="F2628" s="16">
        <f>'Monte Carlo Inputs'!$C$17*(1+$D2628)</f>
        <v>2724.3390373006928</v>
      </c>
      <c r="G2628" s="16">
        <f t="shared" ref="G2628:J2628" si="2622">F2628*(1+$D2628)</f>
        <v>3055.4621835908215</v>
      </c>
      <c r="H2628" s="16">
        <f t="shared" si="2622"/>
        <v>3426.8308854112593</v>
      </c>
      <c r="I2628" s="16">
        <f t="shared" si="2622"/>
        <v>3843.3366906893866</v>
      </c>
      <c r="J2628" s="16">
        <f t="shared" si="2622"/>
        <v>4310.4656786197156</v>
      </c>
      <c r="K2628" s="16">
        <f>F2628*$E2628*(1-'Monte Carlo Inputs'!$C$11)+F2628*'Monte Carlo Inputs'!$C$12-F2628*'Monte Carlo Inputs'!$C$13-'Monte Carlo Inputs'!$C$14*(F2628-'Monte Carlo Inputs'!$C$17)</f>
        <v>1246.7289703996114</v>
      </c>
      <c r="L2628" s="16">
        <f>G2628*$E2628*(1-'Monte Carlo Inputs'!$C$11)+G2628*'Monte Carlo Inputs'!$C$12-G2628*'Monte Carlo Inputs'!$C$13-'Monte Carlo Inputs'!$C$14*(G2628-F2628)</f>
        <v>1398.2596035541399</v>
      </c>
      <c r="M2628" s="16">
        <f>H2628*$E2628*(1-'Monte Carlo Inputs'!$C$11)+H2628*'Monte Carlo Inputs'!$C$12-H2628*'Monte Carlo Inputs'!$C$13-'Monte Carlo Inputs'!$C$14*(H2628-G2628)</f>
        <v>1568.2076580804137</v>
      </c>
      <c r="N2628" s="16">
        <f>I2628*$E2628*(1-'Monte Carlo Inputs'!$C$11)+I2628*'Monte Carlo Inputs'!$C$12-I2628*'Monte Carlo Inputs'!$C$13-'Monte Carlo Inputs'!$C$14*(I2628-H2628)</f>
        <v>1758.8116345569831</v>
      </c>
      <c r="O2628" s="16">
        <f>J2628*$E2628*(1-'Monte Carlo Inputs'!$C$11)+J2628*'Monte Carlo Inputs'!$C$12-J2628*'Monte Carlo Inputs'!$C$13-'Monte Carlo Inputs'!$C$14*(J2628-I2628)</f>
        <v>1972.5821066577034</v>
      </c>
    </row>
    <row r="2629" spans="1:15">
      <c r="A2629">
        <v>2625</v>
      </c>
      <c r="B2629" s="39">
        <v>-0.99117195821905035</v>
      </c>
      <c r="C2629" s="39">
        <v>0.64446444540594039</v>
      </c>
      <c r="D2629" s="29">
        <f>'Monte Carlo Inputs'!$C$6+'Monte Carlo Inputs'!$D$6*B2629</f>
        <v>6.2097572807579327E-2</v>
      </c>
      <c r="E2629" s="29">
        <f>'Monte Carlo Inputs'!$C$7+'Monte Carlo Inputs'!$D$7*C2629</f>
        <v>0.60588843319728358</v>
      </c>
      <c r="F2629" s="16">
        <f>'Monte Carlo Inputs'!$C$17*(1+$D2629)</f>
        <v>2579.941214106891</v>
      </c>
      <c r="G2629" s="16">
        <f t="shared" ref="G2629:J2629" si="2623">F2629*(1+$D2629)</f>
        <v>2740.149301489168</v>
      </c>
      <c r="H2629" s="16">
        <f t="shared" si="2623"/>
        <v>2910.3059222420288</v>
      </c>
      <c r="I2629" s="16">
        <f t="shared" si="2623"/>
        <v>3091.0288561407824</v>
      </c>
      <c r="J2629" s="16">
        <f t="shared" si="2623"/>
        <v>3282.9742455853129</v>
      </c>
      <c r="K2629" s="16">
        <f>F2629*$E2629*(1-'Monte Carlo Inputs'!$C$11)+F2629*'Monte Carlo Inputs'!$C$12-F2629*'Monte Carlo Inputs'!$C$13-'Monte Carlo Inputs'!$C$14*(F2629-'Monte Carlo Inputs'!$C$17)</f>
        <v>1213.6114084817129</v>
      </c>
      <c r="L2629" s="16">
        <f>G2629*$E2629*(1-'Monte Carlo Inputs'!$C$11)+G2629*'Monte Carlo Inputs'!$C$12-G2629*'Monte Carlo Inputs'!$C$13-'Monte Carlo Inputs'!$C$14*(G2629-F2629)</f>
        <v>1288.973731280015</v>
      </c>
      <c r="M2629" s="16">
        <f>H2629*$E2629*(1-'Monte Carlo Inputs'!$C$11)+H2629*'Monte Carlo Inputs'!$C$12-H2629*'Monte Carlo Inputs'!$C$13-'Monte Carlo Inputs'!$C$14*(H2629-G2629)</f>
        <v>1369.0158714052327</v>
      </c>
      <c r="N2629" s="16">
        <f>I2629*$E2629*(1-'Monte Carlo Inputs'!$C$11)+I2629*'Monte Carlo Inputs'!$C$12-I2629*'Monte Carlo Inputs'!$C$13-'Monte Carlo Inputs'!$C$14*(I2629-H2629)</f>
        <v>1454.0284341545507</v>
      </c>
      <c r="O2629" s="16">
        <f>J2629*$E2629*(1-'Monte Carlo Inputs'!$C$11)+J2629*'Monte Carlo Inputs'!$C$12-J2629*'Monte Carlo Inputs'!$C$13-'Monte Carlo Inputs'!$C$14*(J2629-I2629)</f>
        <v>1544.3200707087531</v>
      </c>
    </row>
    <row r="2630" spans="1:15">
      <c r="A2630">
        <v>2626</v>
      </c>
      <c r="B2630" s="39">
        <v>1.4476090293188679</v>
      </c>
      <c r="C2630" s="39">
        <v>3.7637885442889818E-2</v>
      </c>
      <c r="D2630" s="29">
        <f>'Monte Carlo Inputs'!$C$6+'Monte Carlo Inputs'!$D$6*B2630</f>
        <v>0.22009216247608282</v>
      </c>
      <c r="E2630" s="29">
        <f>'Monte Carlo Inputs'!$C$7+'Monte Carlo Inputs'!$D$7*C2630</f>
        <v>0.58416896891699865</v>
      </c>
      <c r="F2630" s="16">
        <f>'Monte Carlo Inputs'!$C$17*(1+$D2630)</f>
        <v>2963.725871870653</v>
      </c>
      <c r="G2630" s="16">
        <f t="shared" ref="G2630:J2630" si="2624">F2630*(1+$D2630)</f>
        <v>3616.0187079969787</v>
      </c>
      <c r="H2630" s="16">
        <f t="shared" si="2624"/>
        <v>4411.8760849940045</v>
      </c>
      <c r="I2630" s="16">
        <f t="shared" si="2624"/>
        <v>5382.8954331168488</v>
      </c>
      <c r="J2630" s="16">
        <f t="shared" si="2624"/>
        <v>6567.6285293741666</v>
      </c>
      <c r="K2630" s="16">
        <f>F2630*$E2630*(1-'Monte Carlo Inputs'!$C$11)+F2630*'Monte Carlo Inputs'!$C$12-F2630*'Monte Carlo Inputs'!$C$13-'Monte Carlo Inputs'!$C$14*(F2630-'Monte Carlo Inputs'!$C$17)</f>
        <v>1354.3978468688197</v>
      </c>
      <c r="L2630" s="16">
        <f>G2630*$E2630*(1-'Monte Carlo Inputs'!$C$11)+G2630*'Monte Carlo Inputs'!$C$12-G2630*'Monte Carlo Inputs'!$C$13-'Monte Carlo Inputs'!$C$14*(G2630-F2630)</f>
        <v>1652.4901978391288</v>
      </c>
      <c r="M2630" s="16">
        <f>H2630*$E2630*(1-'Monte Carlo Inputs'!$C$11)+H2630*'Monte Carlo Inputs'!$C$12-H2630*'Monte Carlo Inputs'!$C$13-'Monte Carlo Inputs'!$C$14*(H2630-G2630)</f>
        <v>2016.1903389520724</v>
      </c>
      <c r="N2630" s="16">
        <f>I2630*$E2630*(1-'Monte Carlo Inputs'!$C$11)+I2630*'Monte Carlo Inputs'!$C$12-I2630*'Monte Carlo Inputs'!$C$13-'Monte Carlo Inputs'!$C$14*(I2630-H2630)</f>
        <v>2459.9380306154198</v>
      </c>
      <c r="O2630" s="16">
        <f>J2630*$E2630*(1-'Monte Carlo Inputs'!$C$11)+J2630*'Monte Carlo Inputs'!$C$12-J2630*'Monte Carlo Inputs'!$C$13-'Monte Carlo Inputs'!$C$14*(J2630-I2630)</f>
        <v>3001.3511113307241</v>
      </c>
    </row>
    <row r="2631" spans="1:15">
      <c r="A2631">
        <v>2627</v>
      </c>
      <c r="B2631" s="39">
        <v>-0.38205529991764114</v>
      </c>
      <c r="C2631" s="39">
        <v>-1.3309241707620421</v>
      </c>
      <c r="D2631" s="29">
        <f>'Monte Carlo Inputs'!$C$6+'Monte Carlo Inputs'!$D$6*B2631</f>
        <v>0.10155873679907731</v>
      </c>
      <c r="E2631" s="29">
        <f>'Monte Carlo Inputs'!$C$7+'Monte Carlo Inputs'!$D$7*C2631</f>
        <v>0.53518555807732437</v>
      </c>
      <c r="F2631" s="16">
        <f>'Monte Carlo Inputs'!$C$17*(1+$D2631)</f>
        <v>2675.7963275586389</v>
      </c>
      <c r="G2631" s="16">
        <f t="shared" ref="G2631:J2631" si="2625">F2631*(1+$D2631)</f>
        <v>2947.5468225171044</v>
      </c>
      <c r="H2631" s="16">
        <f t="shared" si="2625"/>
        <v>3246.8959544680756</v>
      </c>
      <c r="I2631" s="16">
        <f t="shared" si="2625"/>
        <v>3576.646606121888</v>
      </c>
      <c r="J2631" s="16">
        <f t="shared" si="2625"/>
        <v>3939.8863174163339</v>
      </c>
      <c r="K2631" s="16">
        <f>F2631*$E2631*(1-'Monte Carlo Inputs'!$C$11)+F2631*'Monte Carlo Inputs'!$C$12-F2631*'Monte Carlo Inputs'!$C$13-'Monte Carlo Inputs'!$C$14*(F2631-'Monte Carlo Inputs'!$C$17)</f>
        <v>1125.5948232798066</v>
      </c>
      <c r="L2631" s="16">
        <f>G2631*$E2631*(1-'Monte Carlo Inputs'!$C$11)+G2631*'Monte Carlo Inputs'!$C$12-G2631*'Monte Carlo Inputs'!$C$13-'Monte Carlo Inputs'!$C$14*(G2631-F2631)</f>
        <v>1239.9088116796845</v>
      </c>
      <c r="M2631" s="16">
        <f>H2631*$E2631*(1-'Monte Carlo Inputs'!$C$11)+H2631*'Monte Carlo Inputs'!$C$12-H2631*'Monte Carlo Inputs'!$C$13-'Monte Carlo Inputs'!$C$14*(H2631-G2631)</f>
        <v>1365.8323843399185</v>
      </c>
      <c r="N2631" s="16">
        <f>I2631*$E2631*(1-'Monte Carlo Inputs'!$C$11)+I2631*'Monte Carlo Inputs'!$C$12-I2631*'Monte Carlo Inputs'!$C$13-'Monte Carlo Inputs'!$C$14*(I2631-H2631)</f>
        <v>1504.5445959727529</v>
      </c>
      <c r="O2631" s="16">
        <f>J2631*$E2631*(1-'Monte Carlo Inputs'!$C$11)+J2631*'Monte Carlo Inputs'!$C$12-J2631*'Monte Carlo Inputs'!$C$13-'Monte Carlo Inputs'!$C$14*(J2631-I2631)</f>
        <v>1657.3442445976232</v>
      </c>
    </row>
    <row r="2632" spans="1:15">
      <c r="A2632">
        <v>2628</v>
      </c>
      <c r="B2632" s="39">
        <v>-1.87482344384112</v>
      </c>
      <c r="C2632" s="39">
        <v>0.60305964177264015</v>
      </c>
      <c r="D2632" s="29">
        <f>'Monte Carlo Inputs'!$C$6+'Monte Carlo Inputs'!$D$6*B2632</f>
        <v>4.8508767761458182E-3</v>
      </c>
      <c r="E2632" s="29">
        <f>'Monte Carlo Inputs'!$C$7+'Monte Carlo Inputs'!$D$7*C2632</f>
        <v>0.60440647737517772</v>
      </c>
      <c r="F2632" s="16">
        <f>'Monte Carlo Inputs'!$C$17*(1+$D2632)</f>
        <v>2440.8832647769359</v>
      </c>
      <c r="G2632" s="16">
        <f t="shared" ref="G2632:J2632" si="2626">F2632*(1+$D2632)</f>
        <v>2452.7236887193249</v>
      </c>
      <c r="H2632" s="16">
        <f t="shared" si="2626"/>
        <v>2464.6215490992358</v>
      </c>
      <c r="I2632" s="16">
        <f t="shared" si="2626"/>
        <v>2476.5771245337496</v>
      </c>
      <c r="J2632" s="16">
        <f t="shared" si="2626"/>
        <v>2488.5906949914843</v>
      </c>
      <c r="K2632" s="16">
        <f>F2632*$E2632*(1-'Monte Carlo Inputs'!$C$11)+F2632*'Monte Carlo Inputs'!$C$12-F2632*'Monte Carlo Inputs'!$C$13-'Monte Carlo Inputs'!$C$14*(F2632-'Monte Carlo Inputs'!$C$17)</f>
        <v>1143.4294017794441</v>
      </c>
      <c r="L2632" s="16">
        <f>G2632*$E2632*(1-'Monte Carlo Inputs'!$C$11)+G2632*'Monte Carlo Inputs'!$C$12-G2632*'Monte Carlo Inputs'!$C$13-'Monte Carlo Inputs'!$C$14*(G2632-F2632)</f>
        <v>1148.9760369096982</v>
      </c>
      <c r="M2632" s="16">
        <f>H2632*$E2632*(1-'Monte Carlo Inputs'!$C$11)+H2632*'Monte Carlo Inputs'!$C$12-H2632*'Monte Carlo Inputs'!$C$13-'Monte Carlo Inputs'!$C$14*(H2632-G2632)</f>
        <v>1154.5495780834913</v>
      </c>
      <c r="N2632" s="16">
        <f>I2632*$E2632*(1-'Monte Carlo Inputs'!$C$11)+I2632*'Monte Carlo Inputs'!$C$12-I2632*'Monte Carlo Inputs'!$C$13-'Monte Carlo Inputs'!$C$14*(I2632-H2632)</f>
        <v>1160.1501558187254</v>
      </c>
      <c r="O2632" s="16">
        <f>J2632*$E2632*(1-'Monte Carlo Inputs'!$C$11)+J2632*'Monte Carlo Inputs'!$C$12-J2632*'Monte Carlo Inputs'!$C$13-'Monte Carlo Inputs'!$C$14*(J2632-I2632)</f>
        <v>1165.777901266428</v>
      </c>
    </row>
    <row r="2633" spans="1:15">
      <c r="A2633">
        <v>2629</v>
      </c>
      <c r="B2633" s="39">
        <v>0.72997108795822119</v>
      </c>
      <c r="C2633" s="39">
        <v>1.011518431371291</v>
      </c>
      <c r="D2633" s="29">
        <f>'Monte Carlo Inputs'!$C$6+'Monte Carlo Inputs'!$D$6*B2633</f>
        <v>0.17360052888733193</v>
      </c>
      <c r="E2633" s="29">
        <f>'Monte Carlo Inputs'!$C$7+'Monte Carlo Inputs'!$D$7*C2633</f>
        <v>0.61902598593985969</v>
      </c>
      <c r="F2633" s="16">
        <f>'Monte Carlo Inputs'!$C$17*(1+$D2633)</f>
        <v>2850.7930447202184</v>
      </c>
      <c r="G2633" s="16">
        <f t="shared" ref="G2633:J2633" si="2627">F2633*(1+$D2633)</f>
        <v>3345.6922250319753</v>
      </c>
      <c r="H2633" s="16">
        <f t="shared" si="2627"/>
        <v>3926.5061647917605</v>
      </c>
      <c r="I2633" s="16">
        <f t="shared" si="2627"/>
        <v>4608.1497116789797</v>
      </c>
      <c r="J2633" s="16">
        <f t="shared" si="2627"/>
        <v>5408.1269388184564</v>
      </c>
      <c r="K2633" s="16">
        <f>F2633*$E2633*(1-'Monte Carlo Inputs'!$C$11)+F2633*'Monte Carlo Inputs'!$C$12-F2633*'Monte Carlo Inputs'!$C$13-'Monte Carlo Inputs'!$C$14*(F2633-'Monte Carlo Inputs'!$C$17)</f>
        <v>1371.9459632571698</v>
      </c>
      <c r="L2633" s="16">
        <f>G2633*$E2633*(1-'Monte Carlo Inputs'!$C$11)+G2633*'Monte Carlo Inputs'!$C$12-G2633*'Monte Carlo Inputs'!$C$13-'Monte Carlo Inputs'!$C$14*(G2633-F2633)</f>
        <v>1610.1165080834542</v>
      </c>
      <c r="M2633" s="16">
        <f>H2633*$E2633*(1-'Monte Carlo Inputs'!$C$11)+H2633*'Monte Carlo Inputs'!$C$12-H2633*'Monte Carlo Inputs'!$C$13-'Monte Carlo Inputs'!$C$14*(H2633-G2633)</f>
        <v>1889.6335854569661</v>
      </c>
      <c r="N2633" s="16">
        <f>I2633*$E2633*(1-'Monte Carlo Inputs'!$C$11)+I2633*'Monte Carlo Inputs'!$C$12-I2633*'Monte Carlo Inputs'!$C$13-'Monte Carlo Inputs'!$C$14*(I2633-H2633)</f>
        <v>2217.6749752955611</v>
      </c>
      <c r="O2633" s="16">
        <f>J2633*$E2633*(1-'Monte Carlo Inputs'!$C$11)+J2633*'Monte Carlo Inputs'!$C$12-J2633*'Monte Carlo Inputs'!$C$13-'Monte Carlo Inputs'!$C$14*(J2633-I2633)</f>
        <v>2602.6645239070704</v>
      </c>
    </row>
    <row r="2634" spans="1:15">
      <c r="A2634">
        <v>2630</v>
      </c>
      <c r="B2634" s="39">
        <v>0.73389029182689225</v>
      </c>
      <c r="C2634" s="39">
        <v>0.39187327422800133</v>
      </c>
      <c r="D2634" s="29">
        <f>'Monte Carlo Inputs'!$C$6+'Monte Carlo Inputs'!$D$6*B2634</f>
        <v>0.17385443155847052</v>
      </c>
      <c r="E2634" s="29">
        <f>'Monte Carlo Inputs'!$C$7+'Monte Carlo Inputs'!$D$7*C2634</f>
        <v>0.59684771994925323</v>
      </c>
      <c r="F2634" s="16">
        <f>'Monte Carlo Inputs'!$C$17*(1+$D2634)</f>
        <v>2851.4097996986811</v>
      </c>
      <c r="G2634" s="16">
        <f t="shared" ref="G2634:J2634" si="2628">F2634*(1+$D2634)</f>
        <v>3347.1400295655476</v>
      </c>
      <c r="H2634" s="16">
        <f t="shared" si="2628"/>
        <v>3929.055156752268</v>
      </c>
      <c r="I2634" s="16">
        <f t="shared" si="2628"/>
        <v>4612.138807591311</v>
      </c>
      <c r="J2634" s="16">
        <f t="shared" si="2628"/>
        <v>5413.9795782538604</v>
      </c>
      <c r="K2634" s="16">
        <f>F2634*$E2634*(1-'Monte Carlo Inputs'!$C$11)+F2634*'Monte Carlo Inputs'!$C$12-F2634*'Monte Carlo Inputs'!$C$13-'Monte Carlo Inputs'!$C$14*(F2634-'Monte Carlo Inputs'!$C$17)</f>
        <v>1327.252186566094</v>
      </c>
      <c r="L2634" s="16">
        <f>G2634*$E2634*(1-'Monte Carlo Inputs'!$C$11)+G2634*'Monte Carlo Inputs'!$C$12-G2634*'Monte Carlo Inputs'!$C$13-'Monte Carlo Inputs'!$C$14*(G2634-F2634)</f>
        <v>1558.000860996279</v>
      </c>
      <c r="M2634" s="16">
        <f>H2634*$E2634*(1-'Monte Carlo Inputs'!$C$11)+H2634*'Monte Carlo Inputs'!$C$12-H2634*'Monte Carlo Inputs'!$C$13-'Monte Carlo Inputs'!$C$14*(H2634-G2634)</f>
        <v>1828.8662150523949</v>
      </c>
      <c r="N2634" s="16">
        <f>I2634*$E2634*(1-'Monte Carlo Inputs'!$C$11)+I2634*'Monte Carlo Inputs'!$C$12-I2634*'Monte Carlo Inputs'!$C$13-'Monte Carlo Inputs'!$C$14*(I2634-H2634)</f>
        <v>2146.822711266821</v>
      </c>
      <c r="O2634" s="16">
        <f>J2634*$E2634*(1-'Monte Carlo Inputs'!$C$11)+J2634*'Monte Carlo Inputs'!$C$12-J2634*'Monte Carlo Inputs'!$C$13-'Monte Carlo Inputs'!$C$14*(J2634-I2634)</f>
        <v>2520.0573533909278</v>
      </c>
    </row>
    <row r="2635" spans="1:15">
      <c r="A2635">
        <v>2631</v>
      </c>
      <c r="B2635" s="39">
        <v>-0.87450933577339529</v>
      </c>
      <c r="C2635" s="39">
        <v>-0.44347507064228858</v>
      </c>
      <c r="D2635" s="29">
        <f>'Monte Carlo Inputs'!$C$6+'Monte Carlo Inputs'!$D$6*B2635</f>
        <v>6.9655472945861524E-2</v>
      </c>
      <c r="E2635" s="29">
        <f>'Monte Carlo Inputs'!$C$7+'Monte Carlo Inputs'!$D$7*C2635</f>
        <v>0.56694903104033312</v>
      </c>
      <c r="F2635" s="16">
        <f>'Monte Carlo Inputs'!$C$17*(1+$D2635)</f>
        <v>2598.300109332793</v>
      </c>
      <c r="G2635" s="16">
        <f t="shared" ref="G2635:J2635" si="2629">F2635*(1+$D2635)</f>
        <v>2779.2859323036528</v>
      </c>
      <c r="H2635" s="16">
        <f t="shared" si="2629"/>
        <v>2972.8784083700434</v>
      </c>
      <c r="I2635" s="16">
        <f t="shared" si="2629"/>
        <v>3179.955659915599</v>
      </c>
      <c r="J2635" s="16">
        <f t="shared" si="2629"/>
        <v>3401.4569753538894</v>
      </c>
      <c r="K2635" s="16">
        <f>F2635*$E2635*(1-'Monte Carlo Inputs'!$C$11)+F2635*'Monte Carlo Inputs'!$C$12-F2635*'Monte Carlo Inputs'!$C$13-'Monte Carlo Inputs'!$C$14*(F2635-'Monte Carlo Inputs'!$C$17)</f>
        <v>1150.542952851853</v>
      </c>
      <c r="L2635" s="16">
        <f>G2635*$E2635*(1-'Monte Carlo Inputs'!$C$11)+G2635*'Monte Carlo Inputs'!$C$12-G2635*'Monte Carlo Inputs'!$C$13-'Monte Carlo Inputs'!$C$14*(G2635-F2635)</f>
        <v>1230.684566377277</v>
      </c>
      <c r="M2635" s="16">
        <f>H2635*$E2635*(1-'Monte Carlo Inputs'!$C$11)+H2635*'Monte Carlo Inputs'!$C$12-H2635*'Monte Carlo Inputs'!$C$13-'Monte Carlo Inputs'!$C$14*(H2635-G2635)</f>
        <v>1316.4084818954591</v>
      </c>
      <c r="N2635" s="16">
        <f>I2635*$E2635*(1-'Monte Carlo Inputs'!$C$11)+I2635*'Monte Carlo Inputs'!$C$12-I2635*'Monte Carlo Inputs'!$C$13-'Monte Carlo Inputs'!$C$14*(I2635-H2635)</f>
        <v>1408.1035372918307</v>
      </c>
      <c r="O2635" s="16">
        <f>J2635*$E2635*(1-'Monte Carlo Inputs'!$C$11)+J2635*'Monte Carlo Inputs'!$C$12-J2635*'Monte Carlo Inputs'!$C$13-'Monte Carlo Inputs'!$C$14*(J2635-I2635)</f>
        <v>1506.185655138634</v>
      </c>
    </row>
    <row r="2636" spans="1:15">
      <c r="A2636">
        <v>2632</v>
      </c>
      <c r="B2636" s="39">
        <v>0.75865746213937113</v>
      </c>
      <c r="C2636" s="39">
        <v>0.53723338128444531</v>
      </c>
      <c r="D2636" s="29">
        <f>'Monte Carlo Inputs'!$C$6+'Monte Carlo Inputs'!$D$6*B2636</f>
        <v>0.17545895403538245</v>
      </c>
      <c r="E2636" s="29">
        <f>'Monte Carlo Inputs'!$C$7+'Monte Carlo Inputs'!$D$7*C2636</f>
        <v>0.60205043166507377</v>
      </c>
      <c r="F2636" s="16">
        <f>'Monte Carlo Inputs'!$C$17*(1+$D2636)</f>
        <v>2855.3073452473477</v>
      </c>
      <c r="G2636" s="16">
        <f t="shared" ref="G2636:J2636" si="2630">F2636*(1+$D2636)</f>
        <v>3356.2965854939916</v>
      </c>
      <c r="H2636" s="16">
        <f t="shared" si="2630"/>
        <v>3945.1888738172929</v>
      </c>
      <c r="I2636" s="16">
        <f t="shared" si="2630"/>
        <v>4637.407587089303</v>
      </c>
      <c r="J2636" s="16">
        <f t="shared" si="2630"/>
        <v>5451.0822717557385</v>
      </c>
      <c r="K2636" s="16">
        <f>F2636*$E2636*(1-'Monte Carlo Inputs'!$C$11)+F2636*'Monte Carlo Inputs'!$C$12-F2636*'Monte Carlo Inputs'!$C$13-'Monte Carlo Inputs'!$C$14*(F2636-'Monte Carlo Inputs'!$C$17)</f>
        <v>1339.6927062088464</v>
      </c>
      <c r="L2636" s="16">
        <f>G2636*$E2636*(1-'Monte Carlo Inputs'!$C$11)+G2636*'Monte Carlo Inputs'!$C$12-G2636*'Monte Carlo Inputs'!$C$13-'Monte Carlo Inputs'!$C$14*(G2636-F2636)</f>
        <v>1574.7537871690811</v>
      </c>
      <c r="M2636" s="16">
        <f>H2636*$E2636*(1-'Monte Carlo Inputs'!$C$11)+H2636*'Monte Carlo Inputs'!$C$12-H2636*'Monte Carlo Inputs'!$C$13-'Monte Carlo Inputs'!$C$14*(H2636-G2636)</f>
        <v>1851.0584395290257</v>
      </c>
      <c r="N2636" s="16">
        <f>I2636*$E2636*(1-'Monte Carlo Inputs'!$C$11)+I2636*'Monte Carlo Inputs'!$C$12-I2636*'Monte Carlo Inputs'!$C$13-'Monte Carlo Inputs'!$C$14*(I2636-H2636)</f>
        <v>2175.8432171871555</v>
      </c>
      <c r="O2636" s="16">
        <f>J2636*$E2636*(1-'Monte Carlo Inputs'!$C$11)+J2636*'Monte Carlo Inputs'!$C$12-J2636*'Monte Carlo Inputs'!$C$13-'Monte Carlo Inputs'!$C$14*(J2636-I2636)</f>
        <v>2557.6143922197948</v>
      </c>
    </row>
    <row r="2637" spans="1:15">
      <c r="A2637">
        <v>2633</v>
      </c>
      <c r="B2637" s="39">
        <v>-2.0889474706901439</v>
      </c>
      <c r="C2637" s="39">
        <v>-4.3083818396660409E-2</v>
      </c>
      <c r="D2637" s="29">
        <f>'Monte Carlo Inputs'!$C$6+'Monte Carlo Inputs'!$D$6*B2637</f>
        <v>-9.0209870496964495E-3</v>
      </c>
      <c r="E2637" s="29">
        <f>'Monte Carlo Inputs'!$C$7+'Monte Carlo Inputs'!$D$7*C2637</f>
        <v>0.58127978726467677</v>
      </c>
      <c r="F2637" s="16">
        <f>'Monte Carlo Inputs'!$C$17*(1+$D2637)</f>
        <v>2407.1871203575829</v>
      </c>
      <c r="G2637" s="16">
        <f t="shared" ref="G2637:J2637" si="2631">F2637*(1+$D2637)</f>
        <v>2385.4719165186411</v>
      </c>
      <c r="H2637" s="16">
        <f t="shared" si="2631"/>
        <v>2363.952605252312</v>
      </c>
      <c r="I2637" s="16">
        <f t="shared" si="2631"/>
        <v>2342.6274194142347</v>
      </c>
      <c r="J2637" s="16">
        <f t="shared" si="2631"/>
        <v>2321.494607801435</v>
      </c>
      <c r="K2637" s="16">
        <f>F2637*$E2637*(1-'Monte Carlo Inputs'!$C$11)+F2637*'Monte Carlo Inputs'!$C$12-F2637*'Monte Carlo Inputs'!$C$13-'Monte Carlo Inputs'!$C$14*(F2637-'Monte Carlo Inputs'!$C$17)</f>
        <v>1087.4688720045567</v>
      </c>
      <c r="L2637" s="16">
        <f>G2637*$E2637*(1-'Monte Carlo Inputs'!$C$11)+G2637*'Monte Carlo Inputs'!$C$12-G2637*'Monte Carlo Inputs'!$C$13-'Monte Carlo Inputs'!$C$14*(G2637-F2637)</f>
        <v>1077.6588293932555</v>
      </c>
      <c r="M2637" s="16">
        <f>H2637*$E2637*(1-'Monte Carlo Inputs'!$C$11)+H2637*'Monte Carlo Inputs'!$C$12-H2637*'Monte Carlo Inputs'!$C$13-'Monte Carlo Inputs'!$C$14*(H2637-G2637)</f>
        <v>1067.9372830493082</v>
      </c>
      <c r="N2637" s="16">
        <f>I2637*$E2637*(1-'Monte Carlo Inputs'!$C$11)+I2637*'Monte Carlo Inputs'!$C$12-I2637*'Monte Carlo Inputs'!$C$13-'Monte Carlo Inputs'!$C$14*(I2637-H2637)</f>
        <v>1058.3034346490324</v>
      </c>
      <c r="O2637" s="16">
        <f>J2637*$E2637*(1-'Monte Carlo Inputs'!$C$11)+J2637*'Monte Carlo Inputs'!$C$12-J2637*'Monte Carlo Inputs'!$C$13-'Monte Carlo Inputs'!$C$14*(J2637-I2637)</f>
        <v>1048.7564930704141</v>
      </c>
    </row>
    <row r="2638" spans="1:15">
      <c r="A2638">
        <v>2634</v>
      </c>
      <c r="B2638" s="39">
        <v>-0.11561895815864194</v>
      </c>
      <c r="C2638" s="39">
        <v>0.17123109578699303</v>
      </c>
      <c r="D2638" s="29">
        <f>'Monte Carlo Inputs'!$C$6+'Monte Carlo Inputs'!$D$6*B2638</f>
        <v>0.1188196145507478</v>
      </c>
      <c r="E2638" s="29">
        <f>'Monte Carlo Inputs'!$C$7+'Monte Carlo Inputs'!$D$7*C2638</f>
        <v>0.58895052126094016</v>
      </c>
      <c r="F2638" s="16">
        <f>'Monte Carlo Inputs'!$C$17*(1+$D2638)</f>
        <v>2717.7247257052222</v>
      </c>
      <c r="G2638" s="16">
        <f t="shared" ref="G2638:J2638" si="2632">F2638*(1+$D2638)</f>
        <v>3040.6437300685539</v>
      </c>
      <c r="H2638" s="16">
        <f t="shared" si="2632"/>
        <v>3401.9318460614477</v>
      </c>
      <c r="I2638" s="16">
        <f t="shared" si="2632"/>
        <v>3806.1480767383828</v>
      </c>
      <c r="J2638" s="16">
        <f t="shared" si="2632"/>
        <v>4258.3931241395076</v>
      </c>
      <c r="K2638" s="16">
        <f>F2638*$E2638*(1-'Monte Carlo Inputs'!$C$11)+F2638*'Monte Carlo Inputs'!$C$12-F2638*'Monte Carlo Inputs'!$C$13-'Monte Carlo Inputs'!$C$14*(F2638-'Monte Carlo Inputs'!$C$17)</f>
        <v>1247.8442960817617</v>
      </c>
      <c r="L2638" s="16">
        <f>G2638*$E2638*(1-'Monte Carlo Inputs'!$C$11)+G2638*'Monte Carlo Inputs'!$C$12-G2638*'Monte Carlo Inputs'!$C$13-'Monte Carlo Inputs'!$C$14*(G2638-F2638)</f>
        <v>1396.1126743615459</v>
      </c>
      <c r="M2638" s="16">
        <f>H2638*$E2638*(1-'Monte Carlo Inputs'!$C$11)+H2638*'Monte Carlo Inputs'!$C$12-H2638*'Monte Carlo Inputs'!$C$13-'Monte Carlo Inputs'!$C$14*(H2638-G2638)</f>
        <v>1561.998244198599</v>
      </c>
      <c r="N2638" s="16">
        <f>I2638*$E2638*(1-'Monte Carlo Inputs'!$C$11)+I2638*'Monte Carlo Inputs'!$C$12-I2638*'Monte Carlo Inputs'!$C$13-'Monte Carlo Inputs'!$C$14*(I2638-H2638)</f>
        <v>1747.5942735032213</v>
      </c>
      <c r="O2638" s="16">
        <f>J2638*$E2638*(1-'Monte Carlo Inputs'!$C$11)+J2638*'Monte Carlo Inputs'!$C$12-J2638*'Monte Carlo Inputs'!$C$13-'Monte Carlo Inputs'!$C$14*(J2638-I2638)</f>
        <v>1955.2427514719682</v>
      </c>
    </row>
    <row r="2639" spans="1:15">
      <c r="A2639">
        <v>2635</v>
      </c>
      <c r="B2639" s="39">
        <v>-0.64007042448423401</v>
      </c>
      <c r="C2639" s="39">
        <v>0.43102494382851281</v>
      </c>
      <c r="D2639" s="29">
        <f>'Monte Carlo Inputs'!$C$6+'Monte Carlo Inputs'!$D$6*B2639</f>
        <v>8.4843421261325352E-2</v>
      </c>
      <c r="E2639" s="29">
        <f>'Monte Carlo Inputs'!$C$7+'Monte Carlo Inputs'!$D$7*C2639</f>
        <v>0.59824903186522083</v>
      </c>
      <c r="F2639" s="16">
        <f>'Monte Carlo Inputs'!$C$17*(1+$D2639)</f>
        <v>2635.1931545858861</v>
      </c>
      <c r="G2639" s="16">
        <f t="shared" ref="G2639:J2639" si="2633">F2639*(1+$D2639)</f>
        <v>2858.7719575053775</v>
      </c>
      <c r="H2639" s="16">
        <f t="shared" si="2633"/>
        <v>3101.3199509860701</v>
      </c>
      <c r="I2639" s="16">
        <f t="shared" si="2633"/>
        <v>3364.4465460537344</v>
      </c>
      <c r="J2639" s="16">
        <f t="shared" si="2633"/>
        <v>3649.8977016717827</v>
      </c>
      <c r="K2639" s="16">
        <f>F2639*$E2639*(1-'Monte Carlo Inputs'!$C$11)+F2639*'Monte Carlo Inputs'!$C$12-F2639*'Monte Carlo Inputs'!$C$13-'Monte Carlo Inputs'!$C$14*(F2639-'Monte Carlo Inputs'!$C$17)</f>
        <v>1226.1492464510234</v>
      </c>
      <c r="L2639" s="16">
        <f>G2639*$E2639*(1-'Monte Carlo Inputs'!$C$11)+G2639*'Monte Carlo Inputs'!$C$12-G2639*'Monte Carlo Inputs'!$C$13-'Monte Carlo Inputs'!$C$14*(G2639-F2639)</f>
        <v>1330.1799434969239</v>
      </c>
      <c r="M2639" s="16">
        <f>H2639*$E2639*(1-'Monte Carlo Inputs'!$C$11)+H2639*'Monte Carlo Inputs'!$C$12-H2639*'Monte Carlo Inputs'!$C$13-'Monte Carlo Inputs'!$C$14*(H2639-G2639)</f>
        <v>1443.0369607963994</v>
      </c>
      <c r="N2639" s="16">
        <f>I2639*$E2639*(1-'Monte Carlo Inputs'!$C$11)+I2639*'Monte Carlo Inputs'!$C$12-I2639*'Monte Carlo Inputs'!$C$13-'Monte Carlo Inputs'!$C$14*(I2639-H2639)</f>
        <v>1565.4691535569111</v>
      </c>
      <c r="O2639" s="16">
        <f>J2639*$E2639*(1-'Monte Carlo Inputs'!$C$11)+J2639*'Monte Carlo Inputs'!$C$12-J2639*'Monte Carlo Inputs'!$C$13-'Monte Carlo Inputs'!$C$14*(J2639-I2639)</f>
        <v>1698.2889124237504</v>
      </c>
    </row>
    <row r="2640" spans="1:15">
      <c r="A2640">
        <v>2636</v>
      </c>
      <c r="B2640" s="39">
        <v>-0.95965638193968039</v>
      </c>
      <c r="C2640" s="39">
        <v>-0.43005463854980891</v>
      </c>
      <c r="D2640" s="29">
        <f>'Monte Carlo Inputs'!$C$6+'Monte Carlo Inputs'!$D$6*B2640</f>
        <v>6.4139285682933644E-2</v>
      </c>
      <c r="E2640" s="29">
        <f>'Monte Carlo Inputs'!$C$7+'Monte Carlo Inputs'!$D$7*C2640</f>
        <v>0.56742937355447154</v>
      </c>
      <c r="F2640" s="16">
        <f>'Monte Carlo Inputs'!$C$17*(1+$D2640)</f>
        <v>2584.9007388524146</v>
      </c>
      <c r="G2640" s="16">
        <f t="shared" ref="G2640:J2640" si="2634">F2640*(1+$D2640)</f>
        <v>2750.694425803696</v>
      </c>
      <c r="H2640" s="16">
        <f t="shared" si="2634"/>
        <v>2927.1220014067726</v>
      </c>
      <c r="I2640" s="16">
        <f t="shared" si="2634"/>
        <v>3114.8655156838022</v>
      </c>
      <c r="J2640" s="16">
        <f t="shared" si="2634"/>
        <v>3314.6507648581642</v>
      </c>
      <c r="K2640" s="16">
        <f>F2640*$E2640*(1-'Monte Carlo Inputs'!$C$11)+F2640*'Monte Carlo Inputs'!$C$12-F2640*'Monte Carlo Inputs'!$C$13-'Monte Carlo Inputs'!$C$14*(F2640-'Monte Carlo Inputs'!$C$17)</f>
        <v>1145.2831534976999</v>
      </c>
      <c r="L2640" s="16">
        <f>G2640*$E2640*(1-'Monte Carlo Inputs'!$C$11)+G2640*'Monte Carlo Inputs'!$C$12-G2640*'Monte Carlo Inputs'!$C$13-'Monte Carlo Inputs'!$C$14*(G2640-F2640)</f>
        <v>1218.7407968677401</v>
      </c>
      <c r="M2640" s="16">
        <f>H2640*$E2640*(1-'Monte Carlo Inputs'!$C$11)+H2640*'Monte Carlo Inputs'!$C$12-H2640*'Monte Carlo Inputs'!$C$13-'Monte Carlo Inputs'!$C$14*(H2640-G2640)</f>
        <v>1296.9099610114863</v>
      </c>
      <c r="N2640" s="16">
        <f>I2640*$E2640*(1-'Monte Carlo Inputs'!$C$11)+I2640*'Monte Carlo Inputs'!$C$12-I2640*'Monte Carlo Inputs'!$C$13-'Monte Carlo Inputs'!$C$14*(I2640-H2640)</f>
        <v>1380.0928395058447</v>
      </c>
      <c r="O2640" s="16">
        <f>J2640*$E2640*(1-'Monte Carlo Inputs'!$C$11)+J2640*'Monte Carlo Inputs'!$C$12-J2640*'Monte Carlo Inputs'!$C$13-'Monte Carlo Inputs'!$C$14*(J2640-I2640)</f>
        <v>1468.6110084078809</v>
      </c>
    </row>
    <row r="2641" spans="1:15">
      <c r="A2641">
        <v>2637</v>
      </c>
      <c r="B2641" s="39">
        <v>-1.0542736239494277</v>
      </c>
      <c r="C2641" s="39">
        <v>0.83998393962090523</v>
      </c>
      <c r="D2641" s="29">
        <f>'Monte Carlo Inputs'!$C$6+'Monte Carlo Inputs'!$D$6*B2641</f>
        <v>5.8009578914148568E-2</v>
      </c>
      <c r="E2641" s="29">
        <f>'Monte Carlo Inputs'!$C$7+'Monte Carlo Inputs'!$D$7*C2641</f>
        <v>0.61288644375067769</v>
      </c>
      <c r="F2641" s="16">
        <f>'Monte Carlo Inputs'!$C$17*(1+$D2641)</f>
        <v>2570.0110681403589</v>
      </c>
      <c r="G2641" s="16">
        <f t="shared" ref="G2641:J2641" si="2635">F2641*(1+$D2641)</f>
        <v>2719.0963280078822</v>
      </c>
      <c r="H2641" s="16">
        <f t="shared" si="2635"/>
        <v>2876.8299610226272</v>
      </c>
      <c r="I2641" s="16">
        <f t="shared" si="2635"/>
        <v>3043.7136556691562</v>
      </c>
      <c r="J2641" s="16">
        <f t="shared" si="2635"/>
        <v>3220.2782031697679</v>
      </c>
      <c r="K2641" s="16">
        <f>F2641*$E2641*(1-'Monte Carlo Inputs'!$C$11)+F2641*'Monte Carlo Inputs'!$C$12-F2641*'Monte Carlo Inputs'!$C$13-'Monte Carlo Inputs'!$C$14*(F2641-'Monte Carlo Inputs'!$C$17)</f>
        <v>1221.5811254892742</v>
      </c>
      <c r="L2641" s="16">
        <f>G2641*$E2641*(1-'Monte Carlo Inputs'!$C$11)+G2641*'Monte Carlo Inputs'!$C$12-G2641*'Monte Carlo Inputs'!$C$13-'Monte Carlo Inputs'!$C$14*(G2641-F2641)</f>
        <v>1292.4445321883786</v>
      </c>
      <c r="M2641" s="16">
        <f>H2641*$E2641*(1-'Monte Carlo Inputs'!$C$11)+H2641*'Monte Carlo Inputs'!$C$12-H2641*'Monte Carlo Inputs'!$C$13-'Monte Carlo Inputs'!$C$14*(H2641-G2641)</f>
        <v>1367.4186952705206</v>
      </c>
      <c r="N2641" s="16">
        <f>I2641*$E2641*(1-'Monte Carlo Inputs'!$C$11)+I2641*'Monte Carlo Inputs'!$C$12-I2641*'Monte Carlo Inputs'!$C$13-'Monte Carlo Inputs'!$C$14*(I2641-H2641)</f>
        <v>1446.7420779824979</v>
      </c>
      <c r="O2641" s="16">
        <f>J2641*$E2641*(1-'Monte Carlo Inputs'!$C$11)+J2641*'Monte Carlo Inputs'!$C$12-J2641*'Monte Carlo Inputs'!$C$13-'Monte Carlo Inputs'!$C$14*(J2641-I2641)</f>
        <v>1530.6669767236428</v>
      </c>
    </row>
    <row r="2642" spans="1:15">
      <c r="A2642">
        <v>2638</v>
      </c>
      <c r="B2642" s="39">
        <v>-2.1106382102781511</v>
      </c>
      <c r="C2642" s="39">
        <v>1.7247858128883056</v>
      </c>
      <c r="D2642" s="29">
        <f>'Monte Carlo Inputs'!$C$6+'Monte Carlo Inputs'!$D$6*B2642</f>
        <v>-1.0426205278937006E-2</v>
      </c>
      <c r="E2642" s="29">
        <f>'Monte Carlo Inputs'!$C$7+'Monte Carlo Inputs'!$D$7*C2642</f>
        <v>0.64455516748407959</v>
      </c>
      <c r="F2642" s="16">
        <f>'Monte Carlo Inputs'!$C$17*(1+$D2642)</f>
        <v>2403.7737047569344</v>
      </c>
      <c r="G2642" s="16">
        <f t="shared" ref="G2642:J2642" si="2636">F2642*(1+$D2642)</f>
        <v>2378.7114666670277</v>
      </c>
      <c r="H2642" s="16">
        <f t="shared" si="2636"/>
        <v>2353.9105326161962</v>
      </c>
      <c r="I2642" s="16">
        <f t="shared" si="2636"/>
        <v>2329.3681781948876</v>
      </c>
      <c r="J2642" s="16">
        <f t="shared" si="2636"/>
        <v>2305.0817073988042</v>
      </c>
      <c r="K2642" s="16">
        <f>F2642*$E2642*(1-'Monte Carlo Inputs'!$C$11)+F2642*'Monte Carlo Inputs'!$C$12-F2642*'Monte Carlo Inputs'!$C$13-'Monte Carlo Inputs'!$C$14*(F2642-'Monte Carlo Inputs'!$C$17)</f>
        <v>1194.099134073281</v>
      </c>
      <c r="L2642" s="16">
        <f>G2642*$E2642*(1-'Monte Carlo Inputs'!$C$11)+G2642*'Monte Carlo Inputs'!$C$12-G2642*'Monte Carlo Inputs'!$C$13-'Monte Carlo Inputs'!$C$14*(G2642-F2642)</f>
        <v>1181.6492113780321</v>
      </c>
      <c r="M2642" s="16">
        <f>H2642*$E2642*(1-'Monte Carlo Inputs'!$C$11)+H2642*'Monte Carlo Inputs'!$C$12-H2642*'Monte Carlo Inputs'!$C$13-'Monte Carlo Inputs'!$C$14*(H2642-G2642)</f>
        <v>1169.329094132511</v>
      </c>
      <c r="N2642" s="16">
        <f>I2642*$E2642*(1-'Monte Carlo Inputs'!$C$11)+I2642*'Monte Carlo Inputs'!$C$12-I2642*'Monte Carlo Inputs'!$C$13-'Monte Carlo Inputs'!$C$14*(I2642-H2642)</f>
        <v>1157.1374289584519</v>
      </c>
      <c r="O2642" s="16">
        <f>J2642*$E2642*(1-'Monte Carlo Inputs'!$C$11)+J2642*'Monte Carlo Inputs'!$C$12-J2642*'Monte Carlo Inputs'!$C$13-'Monte Carlo Inputs'!$C$14*(J2642-I2642)</f>
        <v>1145.0728765881893</v>
      </c>
    </row>
    <row r="2643" spans="1:15">
      <c r="A2643">
        <v>2639</v>
      </c>
      <c r="B2643" s="39">
        <v>-0.59204518796802863</v>
      </c>
      <c r="C2643" s="39">
        <v>0.71219306133216742</v>
      </c>
      <c r="D2643" s="29">
        <f>'Monte Carlo Inputs'!$C$6+'Monte Carlo Inputs'!$D$6*B2643</f>
        <v>8.7954700041947192E-2</v>
      </c>
      <c r="E2643" s="29">
        <f>'Monte Carlo Inputs'!$C$7+'Monte Carlo Inputs'!$D$7*C2643</f>
        <v>0.60831256778765541</v>
      </c>
      <c r="F2643" s="16">
        <f>'Monte Carlo Inputs'!$C$17*(1+$D2643)</f>
        <v>2642.7507618718942</v>
      </c>
      <c r="G2643" s="16">
        <f t="shared" ref="G2643:J2643" si="2637">F2643*(1+$D2643)</f>
        <v>2875.1931124179641</v>
      </c>
      <c r="H2643" s="16">
        <f t="shared" si="2637"/>
        <v>3128.0798601833585</v>
      </c>
      <c r="I2643" s="16">
        <f t="shared" si="2637"/>
        <v>3403.209185993042</v>
      </c>
      <c r="J2643" s="16">
        <f t="shared" si="2637"/>
        <v>3702.5374291270591</v>
      </c>
      <c r="K2643" s="16">
        <f>F2643*$E2643*(1-'Monte Carlo Inputs'!$C$11)+F2643*'Monte Carlo Inputs'!$C$12-F2643*'Monte Carlo Inputs'!$C$13-'Monte Carlo Inputs'!$C$14*(F2643-'Monte Carlo Inputs'!$C$17)</f>
        <v>1248.7071496669626</v>
      </c>
      <c r="L2643" s="16">
        <f>G2643*$E2643*(1-'Monte Carlo Inputs'!$C$11)+G2643*'Monte Carlo Inputs'!$C$12-G2643*'Monte Carlo Inputs'!$C$13-'Monte Carlo Inputs'!$C$14*(G2643-F2643)</f>
        <v>1358.5368124561548</v>
      </c>
      <c r="M2643" s="16">
        <f>H2643*$E2643*(1-'Monte Carlo Inputs'!$C$11)+H2643*'Monte Carlo Inputs'!$C$12-H2643*'Monte Carlo Inputs'!$C$13-'Monte Carlo Inputs'!$C$14*(H2643-G2643)</f>
        <v>1478.026510291679</v>
      </c>
      <c r="N2643" s="16">
        <f>I2643*$E2643*(1-'Monte Carlo Inputs'!$C$11)+I2643*'Monte Carlo Inputs'!$C$12-I2643*'Monte Carlo Inputs'!$C$13-'Monte Carlo Inputs'!$C$14*(I2643-H2643)</f>
        <v>1608.0258886584297</v>
      </c>
      <c r="O2643" s="16">
        <f>J2643*$E2643*(1-'Monte Carlo Inputs'!$C$11)+J2643*'Monte Carlo Inputs'!$C$12-J2643*'Monte Carlo Inputs'!$C$13-'Monte Carlo Inputs'!$C$14*(J2643-I2643)</f>
        <v>1749.4593233550675</v>
      </c>
    </row>
    <row r="2644" spans="1:15">
      <c r="A2644">
        <v>2640</v>
      </c>
      <c r="B2644" s="39">
        <v>0.99732052582448361</v>
      </c>
      <c r="C2644" s="39">
        <v>0.93647085475532077</v>
      </c>
      <c r="D2644" s="29">
        <f>'Monte Carlo Inputs'!$C$6+'Monte Carlo Inputs'!$D$6*B2644</f>
        <v>0.19092056088267259</v>
      </c>
      <c r="E2644" s="29">
        <f>'Monte Carlo Inputs'!$C$7+'Monte Carlo Inputs'!$D$7*C2644</f>
        <v>0.61633989197631966</v>
      </c>
      <c r="F2644" s="16">
        <f>'Monte Carlo Inputs'!$C$17*(1+$D2644)</f>
        <v>2892.8651344401001</v>
      </c>
      <c r="G2644" s="16">
        <f t="shared" ref="G2644:J2644" si="2638">F2644*(1+$D2644)</f>
        <v>3445.1725684653316</v>
      </c>
      <c r="H2644" s="16">
        <f t="shared" si="2638"/>
        <v>4102.9268475743302</v>
      </c>
      <c r="I2644" s="16">
        <f t="shared" si="2638"/>
        <v>4886.2599425737963</v>
      </c>
      <c r="J2644" s="16">
        <f t="shared" si="2638"/>
        <v>5819.1474314285206</v>
      </c>
      <c r="K2644" s="16">
        <f>F2644*$E2644*(1-'Monte Carlo Inputs'!$C$11)+F2644*'Monte Carlo Inputs'!$C$12-F2644*'Monte Carlo Inputs'!$C$13-'Monte Carlo Inputs'!$C$14*(F2644-'Monte Carlo Inputs'!$C$17)</f>
        <v>1387.2648497949408</v>
      </c>
      <c r="L2644" s="16">
        <f>G2644*$E2644*(1-'Monte Carlo Inputs'!$C$11)+G2644*'Monte Carlo Inputs'!$C$12-G2644*'Monte Carlo Inputs'!$C$13-'Monte Carlo Inputs'!$C$14*(G2644-F2644)</f>
        <v>1652.122233010607</v>
      </c>
      <c r="M2644" s="16">
        <f>H2644*$E2644*(1-'Monte Carlo Inputs'!$C$11)+H2644*'Monte Carlo Inputs'!$C$12-H2644*'Monte Carlo Inputs'!$C$13-'Monte Carlo Inputs'!$C$14*(H2644-G2644)</f>
        <v>1967.5463363837257</v>
      </c>
      <c r="N2644" s="16">
        <f>I2644*$E2644*(1-'Monte Carlo Inputs'!$C$11)+I2644*'Monte Carlo Inputs'!$C$12-I2644*'Monte Carlo Inputs'!$C$13-'Monte Carlo Inputs'!$C$14*(I2644-H2644)</f>
        <v>2343.1913864887533</v>
      </c>
      <c r="O2644" s="16">
        <f>J2644*$E2644*(1-'Monte Carlo Inputs'!$C$11)+J2644*'Monte Carlo Inputs'!$C$12-J2644*'Monte Carlo Inputs'!$C$13-'Monte Carlo Inputs'!$C$14*(J2644-I2644)</f>
        <v>2790.554800252633</v>
      </c>
    </row>
    <row r="2645" spans="1:15">
      <c r="A2645">
        <v>2641</v>
      </c>
      <c r="B2645" s="39">
        <v>2.6315785410906383</v>
      </c>
      <c r="C2645" s="39">
        <v>-0.81715842078436585</v>
      </c>
      <c r="D2645" s="29">
        <f>'Monte Carlo Inputs'!$C$6+'Monte Carlo Inputs'!$D$6*B2645</f>
        <v>0.29679473566665349</v>
      </c>
      <c r="E2645" s="29">
        <f>'Monte Carlo Inputs'!$C$7+'Monte Carlo Inputs'!$D$7*C2645</f>
        <v>0.55357420088121445</v>
      </c>
      <c r="F2645" s="16">
        <f>'Monte Carlo Inputs'!$C$17*(1+$D2645)</f>
        <v>3150.0440924078689</v>
      </c>
      <c r="G2645" s="16">
        <f t="shared" ref="G2645:J2645" si="2639">F2645*(1+$D2645)</f>
        <v>4084.9605961523662</v>
      </c>
      <c r="H2645" s="16">
        <f t="shared" si="2639"/>
        <v>5297.3553964961038</v>
      </c>
      <c r="I2645" s="16">
        <f t="shared" si="2639"/>
        <v>6869.582591131486</v>
      </c>
      <c r="J2645" s="16">
        <f t="shared" si="2639"/>
        <v>8908.4385404066015</v>
      </c>
      <c r="K2645" s="16">
        <f>F2645*$E2645*(1-'Monte Carlo Inputs'!$C$11)+F2645*'Monte Carlo Inputs'!$C$12-F2645*'Monte Carlo Inputs'!$C$13-'Monte Carlo Inputs'!$C$14*(F2645-'Monte Carlo Inputs'!$C$17)</f>
        <v>1373.5258768705207</v>
      </c>
      <c r="L2645" s="16">
        <f>G2645*$E2645*(1-'Monte Carlo Inputs'!$C$11)+G2645*'Monte Carlo Inputs'!$C$12-G2645*'Monte Carlo Inputs'!$C$13-'Monte Carlo Inputs'!$C$14*(G2645-F2645)</f>
        <v>1781.1811264276157</v>
      </c>
      <c r="M2645" s="16">
        <f>H2645*$E2645*(1-'Monte Carlo Inputs'!$C$11)+H2645*'Monte Carlo Inputs'!$C$12-H2645*'Monte Carlo Inputs'!$C$13-'Monte Carlo Inputs'!$C$14*(H2645-G2645)</f>
        <v>2309.8263080201323</v>
      </c>
      <c r="N2645" s="16">
        <f>I2645*$E2645*(1-'Monte Carlo Inputs'!$C$11)+I2645*'Monte Carlo Inputs'!$C$12-I2645*'Monte Carlo Inputs'!$C$13-'Monte Carlo Inputs'!$C$14*(I2645-H2645)</f>
        <v>2995.3705965448494</v>
      </c>
      <c r="O2645" s="16">
        <f>J2645*$E2645*(1-'Monte Carlo Inputs'!$C$11)+J2645*'Monte Carlo Inputs'!$C$12-J2645*'Monte Carlo Inputs'!$C$13-'Monte Carlo Inputs'!$C$14*(J2645-I2645)</f>
        <v>3884.3808209700451</v>
      </c>
    </row>
    <row r="2646" spans="1:15">
      <c r="A2646">
        <v>2642</v>
      </c>
      <c r="B2646" s="39">
        <v>-1.0411788478107562</v>
      </c>
      <c r="C2646" s="39">
        <v>-0.41304824366811543</v>
      </c>
      <c r="D2646" s="29">
        <f>'Monte Carlo Inputs'!$C$6+'Monte Carlo Inputs'!$D$6*B2646</f>
        <v>5.8857914124814198E-2</v>
      </c>
      <c r="E2646" s="29">
        <f>'Monte Carlo Inputs'!$C$7+'Monte Carlo Inputs'!$D$7*C2646</f>
        <v>0.5680380644235592</v>
      </c>
      <c r="F2646" s="16">
        <f>'Monte Carlo Inputs'!$C$17*(1+$D2646)</f>
        <v>2572.0717592005867</v>
      </c>
      <c r="G2646" s="16">
        <f t="shared" ref="G2646:J2646" si="2640">F2646*(1+$D2646)</f>
        <v>2723.4585379264745</v>
      </c>
      <c r="H2646" s="16">
        <f t="shared" si="2640"/>
        <v>2883.7556266742431</v>
      </c>
      <c r="I2646" s="16">
        <f t="shared" si="2640"/>
        <v>3053.4874677059856</v>
      </c>
      <c r="J2646" s="16">
        <f t="shared" si="2640"/>
        <v>3233.2093708614211</v>
      </c>
      <c r="K2646" s="16">
        <f>F2646*$E2646*(1-'Monte Carlo Inputs'!$C$11)+F2646*'Monte Carlo Inputs'!$C$12-F2646*'Monte Carlo Inputs'!$C$13-'Monte Carlo Inputs'!$C$14*(F2646-'Monte Carlo Inputs'!$C$17)</f>
        <v>1140.511001213978</v>
      </c>
      <c r="L2646" s="16">
        <f>G2646*$E2646*(1-'Monte Carlo Inputs'!$C$11)+G2646*'Monte Carlo Inputs'!$C$12-G2646*'Monte Carlo Inputs'!$C$13-'Monte Carlo Inputs'!$C$14*(G2646-F2646)</f>
        <v>1207.6390997818362</v>
      </c>
      <c r="M2646" s="16">
        <f>H2646*$E2646*(1-'Monte Carlo Inputs'!$C$11)+H2646*'Monte Carlo Inputs'!$C$12-H2646*'Monte Carlo Inputs'!$C$13-'Monte Carlo Inputs'!$C$14*(H2646-G2646)</f>
        <v>1278.7182182105632</v>
      </c>
      <c r="N2646" s="16">
        <f>I2646*$E2646*(1-'Monte Carlo Inputs'!$C$11)+I2646*'Monte Carlo Inputs'!$C$12-I2646*'Monte Carlo Inputs'!$C$13-'Monte Carlo Inputs'!$C$14*(I2646-H2646)</f>
        <v>1353.9809052878363</v>
      </c>
      <c r="O2646" s="16">
        <f>J2646*$E2646*(1-'Monte Carlo Inputs'!$C$11)+J2646*'Monte Carlo Inputs'!$C$12-J2646*'Monte Carlo Inputs'!$C$13-'Monte Carlo Inputs'!$C$14*(J2646-I2646)</f>
        <v>1433.6733971379058</v>
      </c>
    </row>
    <row r="2647" spans="1:15">
      <c r="A2647">
        <v>2643</v>
      </c>
      <c r="B2647" s="39">
        <v>0.49346267186496273</v>
      </c>
      <c r="C2647" s="39">
        <v>-0.77440190946378173</v>
      </c>
      <c r="D2647" s="29">
        <f>'Monte Carlo Inputs'!$C$6+'Monte Carlo Inputs'!$D$6*B2647</f>
        <v>0.15827850926164749</v>
      </c>
      <c r="E2647" s="29">
        <f>'Monte Carlo Inputs'!$C$7+'Monte Carlo Inputs'!$D$7*C2647</f>
        <v>0.55510453686458605</v>
      </c>
      <c r="F2647" s="16">
        <f>'Monte Carlo Inputs'!$C$17*(1+$D2647)</f>
        <v>2813.574326847468</v>
      </c>
      <c r="G2647" s="16">
        <f t="shared" ref="G2647:J2647" si="2641">F2647*(1+$D2647)</f>
        <v>3258.9026769977286</v>
      </c>
      <c r="H2647" s="16">
        <f t="shared" si="2641"/>
        <v>3774.716934541721</v>
      </c>
      <c r="I2647" s="16">
        <f t="shared" si="2641"/>
        <v>4372.1735038256802</v>
      </c>
      <c r="J2647" s="16">
        <f t="shared" si="2641"/>
        <v>5064.1946082444829</v>
      </c>
      <c r="K2647" s="16">
        <f>F2647*$E2647*(1-'Monte Carlo Inputs'!$C$11)+F2647*'Monte Carlo Inputs'!$C$12-F2647*'Monte Carlo Inputs'!$C$13-'Monte Carlo Inputs'!$C$14*(F2647-'Monte Carlo Inputs'!$C$17)</f>
        <v>1225.5279933278534</v>
      </c>
      <c r="L2647" s="16">
        <f>G2647*$E2647*(1-'Monte Carlo Inputs'!$C$11)+G2647*'Monte Carlo Inputs'!$C$12-G2647*'Monte Carlo Inputs'!$C$13-'Monte Carlo Inputs'!$C$14*(G2647-F2647)</f>
        <v>1419.5027371702047</v>
      </c>
      <c r="M2647" s="16">
        <f>H2647*$E2647*(1-'Monte Carlo Inputs'!$C$11)+H2647*'Monte Carlo Inputs'!$C$12-H2647*'Monte Carlo Inputs'!$C$13-'Monte Carlo Inputs'!$C$14*(H2647-G2647)</f>
        <v>1644.1795143023326</v>
      </c>
      <c r="N2647" s="16">
        <f>I2647*$E2647*(1-'Monte Carlo Inputs'!$C$11)+I2647*'Monte Carlo Inputs'!$C$12-I2647*'Monte Carlo Inputs'!$C$13-'Monte Carlo Inputs'!$C$14*(I2647-H2647)</f>
        <v>1904.4177967846454</v>
      </c>
      <c r="O2647" s="16">
        <f>J2647*$E2647*(1-'Monte Carlo Inputs'!$C$11)+J2647*'Monte Carlo Inputs'!$C$12-J2647*'Monte Carlo Inputs'!$C$13-'Monte Carlo Inputs'!$C$14*(J2647-I2647)</f>
        <v>2205.8462066710704</v>
      </c>
    </row>
    <row r="2648" spans="1:15">
      <c r="A2648">
        <v>2644</v>
      </c>
      <c r="B2648" s="39">
        <v>1.4160440255707216</v>
      </c>
      <c r="C2648" s="39">
        <v>-0.19409222986272681</v>
      </c>
      <c r="D2648" s="29">
        <f>'Monte Carlo Inputs'!$C$6+'Monte Carlo Inputs'!$D$6*B2648</f>
        <v>0.21804724747938692</v>
      </c>
      <c r="E2648" s="29">
        <f>'Monte Carlo Inputs'!$C$7+'Monte Carlo Inputs'!$D$7*C2648</f>
        <v>0.57587491210716957</v>
      </c>
      <c r="F2648" s="16">
        <f>'Monte Carlo Inputs'!$C$17*(1+$D2648)</f>
        <v>2958.758568852179</v>
      </c>
      <c r="G2648" s="16">
        <f t="shared" ref="G2648:J2648" si="2642">F2648*(1+$D2648)</f>
        <v>3603.9077307464468</v>
      </c>
      <c r="H2648" s="16">
        <f t="shared" si="2642"/>
        <v>4389.7298916053924</v>
      </c>
      <c r="I2648" s="16">
        <f t="shared" si="2642"/>
        <v>5346.8984116479351</v>
      </c>
      <c r="J2648" s="16">
        <f t="shared" si="2642"/>
        <v>6512.7748928596729</v>
      </c>
      <c r="K2648" s="16">
        <f>F2648*$E2648*(1-'Monte Carlo Inputs'!$C$11)+F2648*'Monte Carlo Inputs'!$C$12-F2648*'Monte Carlo Inputs'!$C$13-'Monte Carlo Inputs'!$C$14*(F2648-'Monte Carlo Inputs'!$C$17)</f>
        <v>1334.5975002498301</v>
      </c>
      <c r="L2648" s="16">
        <f>G2648*$E2648*(1-'Monte Carlo Inputs'!$C$11)+G2648*'Monte Carlo Inputs'!$C$12-G2648*'Monte Carlo Inputs'!$C$13-'Monte Carlo Inputs'!$C$14*(G2648-F2648)</f>
        <v>1625.6028116721761</v>
      </c>
      <c r="M2648" s="16">
        <f>H2648*$E2648*(1-'Monte Carlo Inputs'!$C$11)+H2648*'Monte Carlo Inputs'!$C$12-H2648*'Monte Carlo Inputs'!$C$13-'Monte Carlo Inputs'!$C$14*(H2648-G2648)</f>
        <v>1980.0610302520463</v>
      </c>
      <c r="N2648" s="16">
        <f>I2648*$E2648*(1-'Monte Carlo Inputs'!$C$11)+I2648*'Monte Carlo Inputs'!$C$12-I2648*'Monte Carlo Inputs'!$C$13-'Monte Carlo Inputs'!$C$14*(I2648-H2648)</f>
        <v>2411.8078877397033</v>
      </c>
      <c r="O2648" s="16">
        <f>J2648*$E2648*(1-'Monte Carlo Inputs'!$C$11)+J2648*'Monte Carlo Inputs'!$C$12-J2648*'Monte Carlo Inputs'!$C$13-'Monte Carlo Inputs'!$C$14*(J2648-I2648)</f>
        <v>2937.6959591104196</v>
      </c>
    </row>
    <row r="2649" spans="1:15">
      <c r="A2649">
        <v>2645</v>
      </c>
      <c r="B2649" s="39">
        <v>0.74379817457642194</v>
      </c>
      <c r="C2649" s="39">
        <v>-0.19974481662844851</v>
      </c>
      <c r="D2649" s="29">
        <f>'Monte Carlo Inputs'!$C$6+'Monte Carlo Inputs'!$D$6*B2649</f>
        <v>0.17449630628092191</v>
      </c>
      <c r="E2649" s="29">
        <f>'Monte Carlo Inputs'!$C$7+'Monte Carlo Inputs'!$D$7*C2649</f>
        <v>0.5756725953919013</v>
      </c>
      <c r="F2649" s="16">
        <f>'Monte Carlo Inputs'!$C$17*(1+$D2649)</f>
        <v>2852.9689775869879</v>
      </c>
      <c r="G2649" s="16">
        <f t="shared" ref="G2649:J2649" si="2643">F2649*(1+$D2649)</f>
        <v>3350.8015261099758</v>
      </c>
      <c r="H2649" s="16">
        <f t="shared" si="2643"/>
        <v>3935.5040154966428</v>
      </c>
      <c r="I2649" s="16">
        <f t="shared" si="2643"/>
        <v>4622.2349295545428</v>
      </c>
      <c r="J2649" s="16">
        <f t="shared" si="2643"/>
        <v>5428.7978515244677</v>
      </c>
      <c r="K2649" s="16">
        <f>F2649*$E2649*(1-'Monte Carlo Inputs'!$C$11)+F2649*'Monte Carlo Inputs'!$C$12-F2649*'Monte Carlo Inputs'!$C$13-'Monte Carlo Inputs'!$C$14*(F2649-'Monte Carlo Inputs'!$C$17)</f>
        <v>1285.0126739875873</v>
      </c>
      <c r="L2649" s="16">
        <f>G2649*$E2649*(1-'Monte Carlo Inputs'!$C$11)+G2649*'Monte Carlo Inputs'!$C$12-G2649*'Monte Carlo Inputs'!$C$13-'Monte Carlo Inputs'!$C$14*(G2649-F2649)</f>
        <v>1509.242639122592</v>
      </c>
      <c r="M2649" s="16">
        <f>H2649*$E2649*(1-'Monte Carlo Inputs'!$C$11)+H2649*'Monte Carlo Inputs'!$C$12-H2649*'Monte Carlo Inputs'!$C$13-'Monte Carlo Inputs'!$C$14*(H2649-G2649)</f>
        <v>1772.5999049311542</v>
      </c>
      <c r="N2649" s="16">
        <f>I2649*$E2649*(1-'Monte Carlo Inputs'!$C$11)+I2649*'Monte Carlo Inputs'!$C$12-I2649*'Monte Carlo Inputs'!$C$13-'Monte Carlo Inputs'!$C$14*(I2649-H2649)</f>
        <v>2081.9120408555541</v>
      </c>
      <c r="O2649" s="16">
        <f>J2649*$E2649*(1-'Monte Carlo Inputs'!$C$11)+J2649*'Monte Carlo Inputs'!$C$12-J2649*'Monte Carlo Inputs'!$C$13-'Monte Carlo Inputs'!$C$14*(J2649-I2649)</f>
        <v>2445.1980019866241</v>
      </c>
    </row>
    <row r="2650" spans="1:15">
      <c r="A2650">
        <v>2646</v>
      </c>
      <c r="B2650" s="39">
        <v>1.4695388592752778</v>
      </c>
      <c r="C2650" s="39">
        <v>1.3501722663624316E-2</v>
      </c>
      <c r="D2650" s="29">
        <f>'Monte Carlo Inputs'!$C$6+'Monte Carlo Inputs'!$D$6*B2650</f>
        <v>0.22151286999478501</v>
      </c>
      <c r="E2650" s="29">
        <f>'Monte Carlo Inputs'!$C$7+'Monte Carlo Inputs'!$D$7*C2650</f>
        <v>0.58330509024072685</v>
      </c>
      <c r="F2650" s="16">
        <f>'Monte Carlo Inputs'!$C$17*(1+$D2650)</f>
        <v>2967.1769125043329</v>
      </c>
      <c r="G2650" s="16">
        <f t="shared" ref="G2650:J2650" si="2644">F2650*(1+$D2650)</f>
        <v>3624.4447861754329</v>
      </c>
      <c r="H2650" s="16">
        <f t="shared" si="2644"/>
        <v>4427.3059528987878</v>
      </c>
      <c r="I2650" s="16">
        <f t="shared" si="2644"/>
        <v>5408.0112008703945</v>
      </c>
      <c r="J2650" s="16">
        <f t="shared" si="2644"/>
        <v>6605.9552829391396</v>
      </c>
      <c r="K2650" s="16">
        <f>F2650*$E2650*(1-'Monte Carlo Inputs'!$C$11)+F2650*'Monte Carlo Inputs'!$C$12-F2650*'Monte Carlo Inputs'!$C$13-'Monte Carlo Inputs'!$C$14*(F2650-'Monte Carlo Inputs'!$C$17)</f>
        <v>1354.1983975818553</v>
      </c>
      <c r="L2650" s="16">
        <f>G2650*$E2650*(1-'Monte Carlo Inputs'!$C$11)+G2650*'Monte Carlo Inputs'!$C$12-G2650*'Monte Carlo Inputs'!$C$13-'Monte Carlo Inputs'!$C$14*(G2650-F2650)</f>
        <v>1654.1707711725512</v>
      </c>
      <c r="M2650" s="16">
        <f>H2650*$E2650*(1-'Monte Carlo Inputs'!$C$11)+H2650*'Monte Carlo Inputs'!$C$12-H2650*'Monte Carlo Inputs'!$C$13-'Monte Carlo Inputs'!$C$14*(H2650-G2650)</f>
        <v>2020.5908861564701</v>
      </c>
      <c r="N2650" s="16">
        <f>I2650*$E2650*(1-'Monte Carlo Inputs'!$C$11)+I2650*'Monte Carlo Inputs'!$C$12-I2650*'Monte Carlo Inputs'!$C$13-'Monte Carlo Inputs'!$C$14*(I2650-H2650)</f>
        <v>2468.1777724342951</v>
      </c>
      <c r="O2650" s="16">
        <f>J2650*$E2650*(1-'Monte Carlo Inputs'!$C$11)+J2650*'Monte Carlo Inputs'!$C$12-J2650*'Monte Carlo Inputs'!$C$13-'Monte Carlo Inputs'!$C$14*(J2650-I2650)</f>
        <v>3014.9109144635513</v>
      </c>
    </row>
    <row r="2651" spans="1:15">
      <c r="A2651">
        <v>2647</v>
      </c>
      <c r="B2651" s="39">
        <v>1.6622830913332649</v>
      </c>
      <c r="C2651" s="39">
        <v>1.5898737696957812</v>
      </c>
      <c r="D2651" s="29">
        <f>'Monte Carlo Inputs'!$C$6+'Monte Carlo Inputs'!$D$6*B2651</f>
        <v>0.23399965991589061</v>
      </c>
      <c r="E2651" s="29">
        <f>'Monte Carlo Inputs'!$C$7+'Monte Carlo Inputs'!$D$7*C2651</f>
        <v>0.63972641163120669</v>
      </c>
      <c r="F2651" s="16">
        <f>'Monte Carlo Inputs'!$C$17*(1+$D2651)</f>
        <v>2997.5085739016904</v>
      </c>
      <c r="G2651" s="16">
        <f t="shared" ref="G2651:J2651" si="2645">F2651*(1+$D2651)</f>
        <v>3698.9245607896523</v>
      </c>
      <c r="H2651" s="16">
        <f t="shared" si="2645"/>
        <v>4564.4716500689665</v>
      </c>
      <c r="I2651" s="16">
        <f t="shared" si="2645"/>
        <v>5632.5564638808291</v>
      </c>
      <c r="J2651" s="16">
        <f t="shared" si="2645"/>
        <v>6950.5727608859952</v>
      </c>
      <c r="K2651" s="16">
        <f>F2651*$E2651*(1-'Monte Carlo Inputs'!$C$11)+F2651*'Monte Carlo Inputs'!$C$12-F2651*'Monte Carlo Inputs'!$C$13-'Monte Carlo Inputs'!$C$14*(F2651-'Monte Carlo Inputs'!$C$17)</f>
        <v>1488.8014616890193</v>
      </c>
      <c r="L2651" s="16">
        <f>G2651*$E2651*(1-'Monte Carlo Inputs'!$C$11)+G2651*'Monte Carlo Inputs'!$C$12-G2651*'Monte Carlo Inputs'!$C$13-'Monte Carlo Inputs'!$C$14*(G2651-F2651)</f>
        <v>1837.1804974065308</v>
      </c>
      <c r="M2651" s="16">
        <f>H2651*$E2651*(1-'Monte Carlo Inputs'!$C$11)+H2651*'Monte Carlo Inputs'!$C$12-H2651*'Monte Carlo Inputs'!$C$13-'Monte Carlo Inputs'!$C$14*(H2651-G2651)</f>
        <v>2267.0801090037662</v>
      </c>
      <c r="N2651" s="16">
        <f>I2651*$E2651*(1-'Monte Carlo Inputs'!$C$11)+I2651*'Monte Carlo Inputs'!$C$12-I2651*'Monte Carlo Inputs'!$C$13-'Monte Carlo Inputs'!$C$14*(I2651-H2651)</f>
        <v>2797.5760835127271</v>
      </c>
      <c r="O2651" s="16">
        <f>J2651*$E2651*(1-'Monte Carlo Inputs'!$C$11)+J2651*'Monte Carlo Inputs'!$C$12-J2651*'Monte Carlo Inputs'!$C$13-'Monte Carlo Inputs'!$C$14*(J2651-I2651)</f>
        <v>3452.2079356435352</v>
      </c>
    </row>
    <row r="2652" spans="1:15">
      <c r="A2652">
        <v>2648</v>
      </c>
      <c r="B2652" s="39">
        <v>-0.26110934021558219</v>
      </c>
      <c r="C2652" s="39">
        <v>2.695873982994045</v>
      </c>
      <c r="D2652" s="29">
        <f>'Monte Carlo Inputs'!$C$6+'Monte Carlo Inputs'!$D$6*B2652</f>
        <v>0.10939412971579901</v>
      </c>
      <c r="E2652" s="29">
        <f>'Monte Carlo Inputs'!$C$7+'Monte Carlo Inputs'!$D$7*C2652</f>
        <v>0.67931224012259939</v>
      </c>
      <c r="F2652" s="16">
        <f>'Monte Carlo Inputs'!$C$17*(1+$D2652)</f>
        <v>2694.8292804926477</v>
      </c>
      <c r="G2652" s="16">
        <f t="shared" ref="G2652:J2652" si="2646">F2652*(1+$D2652)</f>
        <v>2989.6277843647936</v>
      </c>
      <c r="H2652" s="16">
        <f t="shared" si="2646"/>
        <v>3316.6755140095524</v>
      </c>
      <c r="I2652" s="16">
        <f t="shared" si="2646"/>
        <v>3679.5003454143275</v>
      </c>
      <c r="J2652" s="16">
        <f t="shared" si="2646"/>
        <v>4082.0160834899098</v>
      </c>
      <c r="K2652" s="16">
        <f>F2652*$E2652*(1-'Monte Carlo Inputs'!$C$11)+F2652*'Monte Carlo Inputs'!$C$12-F2652*'Monte Carlo Inputs'!$C$13-'Monte Carlo Inputs'!$C$14*(F2652-'Monte Carlo Inputs'!$C$17)</f>
        <v>1410.2635300598045</v>
      </c>
      <c r="L2652" s="16">
        <f>G2652*$E2652*(1-'Monte Carlo Inputs'!$C$11)+G2652*'Monte Carlo Inputs'!$C$12-G2652*'Monte Carlo Inputs'!$C$13-'Monte Carlo Inputs'!$C$14*(G2652-F2652)</f>
        <v>1564.5380816006273</v>
      </c>
      <c r="M2652" s="16">
        <f>H2652*$E2652*(1-'Monte Carlo Inputs'!$C$11)+H2652*'Monte Carlo Inputs'!$C$12-H2652*'Monte Carlo Inputs'!$C$13-'Monte Carlo Inputs'!$C$14*(H2652-G2652)</f>
        <v>1735.6893634445537</v>
      </c>
      <c r="N2652" s="16">
        <f>I2652*$E2652*(1-'Monte Carlo Inputs'!$C$11)+I2652*'Monte Carlo Inputs'!$C$12-I2652*'Monte Carlo Inputs'!$C$13-'Monte Carlo Inputs'!$C$14*(I2652-H2652)</f>
        <v>1925.5635908155396</v>
      </c>
      <c r="O2652" s="16">
        <f>J2652*$E2652*(1-'Monte Carlo Inputs'!$C$11)+J2652*'Monte Carlo Inputs'!$C$12-J2652*'Monte Carlo Inputs'!$C$13-'Monte Carlo Inputs'!$C$14*(J2652-I2652)</f>
        <v>2136.2089440452341</v>
      </c>
    </row>
    <row r="2653" spans="1:15">
      <c r="A2653">
        <v>2649</v>
      </c>
      <c r="B2653" s="39">
        <v>-0.25478634843218551</v>
      </c>
      <c r="C2653" s="39">
        <v>-0.97495729857554081</v>
      </c>
      <c r="D2653" s="29">
        <f>'Monte Carlo Inputs'!$C$6+'Monte Carlo Inputs'!$D$6*B2653</f>
        <v>0.10980375997673672</v>
      </c>
      <c r="E2653" s="29">
        <f>'Monte Carlo Inputs'!$C$7+'Monte Carlo Inputs'!$D$7*C2653</f>
        <v>0.54792628215817252</v>
      </c>
      <c r="F2653" s="16">
        <f>'Monte Carlo Inputs'!$C$17*(1+$D2653)</f>
        <v>2695.8243133594915</v>
      </c>
      <c r="G2653" s="16">
        <f t="shared" ref="G2653:J2653" si="2647">F2653*(1+$D2653)</f>
        <v>2991.8359592030683</v>
      </c>
      <c r="H2653" s="16">
        <f t="shared" si="2647"/>
        <v>3320.3507967571718</v>
      </c>
      <c r="I2653" s="16">
        <f t="shared" si="2647"/>
        <v>3684.9377986828631</v>
      </c>
      <c r="J2653" s="16">
        <f t="shared" si="2647"/>
        <v>4089.5578242586407</v>
      </c>
      <c r="K2653" s="16">
        <f>F2653*$E2653*(1-'Monte Carlo Inputs'!$C$11)+F2653*'Monte Carlo Inputs'!$C$12-F2653*'Monte Carlo Inputs'!$C$13-'Monte Carlo Inputs'!$C$14*(F2653-'Monte Carlo Inputs'!$C$17)</f>
        <v>1158.7647637720436</v>
      </c>
      <c r="L2653" s="16">
        <f>G2653*$E2653*(1-'Monte Carlo Inputs'!$C$11)+G2653*'Monte Carlo Inputs'!$C$12-G2653*'Monte Carlo Inputs'!$C$13-'Monte Carlo Inputs'!$C$14*(G2653-F2653)</f>
        <v>1286.0014917627695</v>
      </c>
      <c r="M2653" s="16">
        <f>H2653*$E2653*(1-'Monte Carlo Inputs'!$C$11)+H2653*'Monte Carlo Inputs'!$C$12-H2653*'Monte Carlo Inputs'!$C$13-'Monte Carlo Inputs'!$C$14*(H2653-G2653)</f>
        <v>1427.2092908940135</v>
      </c>
      <c r="N2653" s="16">
        <f>I2653*$E2653*(1-'Monte Carlo Inputs'!$C$11)+I2653*'Monte Carlo Inputs'!$C$12-I2653*'Monte Carlo Inputs'!$C$13-'Monte Carlo Inputs'!$C$14*(I2653-H2653)</f>
        <v>1583.9222373079087</v>
      </c>
      <c r="O2653" s="16">
        <f>J2653*$E2653*(1-'Monte Carlo Inputs'!$C$11)+J2653*'Monte Carlo Inputs'!$C$12-J2653*'Monte Carlo Inputs'!$C$13-'Monte Carlo Inputs'!$C$14*(J2653-I2653)</f>
        <v>1757.842854475082</v>
      </c>
    </row>
    <row r="2654" spans="1:15">
      <c r="A2654">
        <v>2650</v>
      </c>
      <c r="B2654" s="39">
        <v>-0.94345343833688355</v>
      </c>
      <c r="C2654" s="39">
        <v>-2.2738940605710845</v>
      </c>
      <c r="D2654" s="29">
        <f>'Monte Carlo Inputs'!$C$6+'Monte Carlo Inputs'!$D$6*B2654</f>
        <v>6.5188981182048633E-2</v>
      </c>
      <c r="E2654" s="29">
        <f>'Monte Carlo Inputs'!$C$7+'Monte Carlo Inputs'!$D$7*C2654</f>
        <v>0.50143489159308419</v>
      </c>
      <c r="F2654" s="16">
        <f>'Monte Carlo Inputs'!$C$17*(1+$D2654)</f>
        <v>2587.4505541893145</v>
      </c>
      <c r="G2654" s="16">
        <f t="shared" ref="G2654:J2654" si="2648">F2654*(1+$D2654)</f>
        <v>2756.1238196758427</v>
      </c>
      <c r="H2654" s="16">
        <f t="shared" si="2648"/>
        <v>2935.7927234920867</v>
      </c>
      <c r="I2654" s="16">
        <f t="shared" si="2648"/>
        <v>3127.1740600982075</v>
      </c>
      <c r="J2654" s="16">
        <f t="shared" si="2648"/>
        <v>3331.0313510549399</v>
      </c>
      <c r="K2654" s="16">
        <f>F2654*$E2654*(1-'Monte Carlo Inputs'!$C$11)+F2654*'Monte Carlo Inputs'!$C$12-F2654*'Monte Carlo Inputs'!$C$13-'Monte Carlo Inputs'!$C$14*(F2654-'Monte Carlo Inputs'!$C$17)</f>
        <v>1024.9466513273408</v>
      </c>
      <c r="L2654" s="16">
        <f>G2654*$E2654*(1-'Monte Carlo Inputs'!$C$11)+G2654*'Monte Carlo Inputs'!$C$12-G2654*'Monte Carlo Inputs'!$C$13-'Monte Carlo Inputs'!$C$14*(G2654-F2654)</f>
        <v>1091.7618792933224</v>
      </c>
      <c r="M2654" s="16">
        <f>H2654*$E2654*(1-'Monte Carlo Inputs'!$C$11)+H2654*'Monte Carlo Inputs'!$C$12-H2654*'Monte Carlo Inputs'!$C$13-'Monte Carlo Inputs'!$C$14*(H2654-G2654)</f>
        <v>1162.9327238978526</v>
      </c>
      <c r="N2654" s="16">
        <f>I2654*$E2654*(1-'Monte Carlo Inputs'!$C$11)+I2654*'Monte Carlo Inputs'!$C$12-I2654*'Monte Carlo Inputs'!$C$13-'Monte Carlo Inputs'!$C$14*(I2654-H2654)</f>
        <v>1238.7431233520181</v>
      </c>
      <c r="O2654" s="16">
        <f>J2654*$E2654*(1-'Monte Carlo Inputs'!$C$11)+J2654*'Monte Carlo Inputs'!$C$12-J2654*'Monte Carlo Inputs'!$C$13-'Monte Carlo Inputs'!$C$14*(J2654-I2654)</f>
        <v>1319.4955255096049</v>
      </c>
    </row>
    <row r="2655" spans="1:15">
      <c r="A2655">
        <v>2651</v>
      </c>
      <c r="B2655" s="39">
        <v>0.69698172676416648</v>
      </c>
      <c r="C2655" s="39">
        <v>-1.2581632900818154</v>
      </c>
      <c r="D2655" s="29">
        <f>'Monte Carlo Inputs'!$C$6+'Monte Carlo Inputs'!$D$6*B2655</f>
        <v>0.17146333796616495</v>
      </c>
      <c r="E2655" s="29">
        <f>'Monte Carlo Inputs'!$C$7+'Monte Carlo Inputs'!$D$7*C2655</f>
        <v>0.53778980689107525</v>
      </c>
      <c r="F2655" s="16">
        <f>'Monte Carlo Inputs'!$C$17*(1+$D2655)</f>
        <v>2845.6015942536119</v>
      </c>
      <c r="G2655" s="16">
        <f t="shared" ref="G2655:J2655" si="2649">F2655*(1+$D2655)</f>
        <v>3333.5179421261769</v>
      </c>
      <c r="H2655" s="16">
        <f t="shared" si="2649"/>
        <v>3905.0940556532323</v>
      </c>
      <c r="I2655" s="16">
        <f t="shared" si="2649"/>
        <v>4574.6745175073647</v>
      </c>
      <c r="J2655" s="16">
        <f t="shared" si="2649"/>
        <v>5359.0634803879329</v>
      </c>
      <c r="K2655" s="16">
        <f>F2655*$E2655*(1-'Monte Carlo Inputs'!$C$11)+F2655*'Monte Carlo Inputs'!$C$12-F2655*'Monte Carlo Inputs'!$C$13-'Monte Carlo Inputs'!$C$14*(F2655-'Monte Carlo Inputs'!$C$17)</f>
        <v>1204.8820643607567</v>
      </c>
      <c r="L2655" s="16">
        <f>G2655*$E2655*(1-'Monte Carlo Inputs'!$C$11)+G2655*'Monte Carlo Inputs'!$C$12-G2655*'Monte Carlo Inputs'!$C$13-'Monte Carlo Inputs'!$C$14*(G2655-F2655)</f>
        <v>1411.4751649716156</v>
      </c>
      <c r="M2655" s="16">
        <f>H2655*$E2655*(1-'Monte Carlo Inputs'!$C$11)+H2655*'Monte Carlo Inputs'!$C$12-H2655*'Monte Carlo Inputs'!$C$13-'Monte Carlo Inputs'!$C$14*(H2655-G2655)</f>
        <v>1653.4914082139921</v>
      </c>
      <c r="N2655" s="16">
        <f>I2655*$E2655*(1-'Monte Carlo Inputs'!$C$11)+I2655*'Monte Carlo Inputs'!$C$12-I2655*'Monte Carlo Inputs'!$C$13-'Monte Carlo Inputs'!$C$14*(I2655-H2655)</f>
        <v>1937.0045643647384</v>
      </c>
      <c r="O2655" s="16">
        <f>J2655*$E2655*(1-'Monte Carlo Inputs'!$C$11)+J2655*'Monte Carlo Inputs'!$C$12-J2655*'Monte Carlo Inputs'!$C$13-'Monte Carlo Inputs'!$C$14*(J2655-I2655)</f>
        <v>2269.1298326264132</v>
      </c>
    </row>
    <row r="2656" spans="1:15">
      <c r="A2656">
        <v>2652</v>
      </c>
      <c r="B2656" s="39">
        <v>0.30790908025782399</v>
      </c>
      <c r="C2656" s="39">
        <v>-1.6059872323310975</v>
      </c>
      <c r="D2656" s="29">
        <f>'Monte Carlo Inputs'!$C$6+'Monte Carlo Inputs'!$D$6*B2656</f>
        <v>0.14625755956698733</v>
      </c>
      <c r="E2656" s="29">
        <f>'Monte Carlo Inputs'!$C$7+'Monte Carlo Inputs'!$D$7*C2656</f>
        <v>0.52534053359299948</v>
      </c>
      <c r="F2656" s="16">
        <f>'Monte Carlo Inputs'!$C$17*(1+$D2656)</f>
        <v>2784.3742379441692</v>
      </c>
      <c r="G2656" s="16">
        <f t="shared" ref="G2656:J2656" si="2650">F2656*(1+$D2656)</f>
        <v>3191.6100189070735</v>
      </c>
      <c r="H2656" s="16">
        <f t="shared" si="2650"/>
        <v>3658.407111361968</v>
      </c>
      <c r="I2656" s="16">
        <f t="shared" si="2650"/>
        <v>4193.4768073722807</v>
      </c>
      <c r="J2656" s="16">
        <f t="shared" si="2650"/>
        <v>4806.8044913193116</v>
      </c>
      <c r="K2656" s="16">
        <f>F2656*$E2656*(1-'Monte Carlo Inputs'!$C$11)+F2656*'Monte Carlo Inputs'!$C$12-F2656*'Monte Carlo Inputs'!$C$13-'Monte Carlo Inputs'!$C$14*(F2656-'Monte Carlo Inputs'!$C$17)</f>
        <v>1153.4155085828895</v>
      </c>
      <c r="L2656" s="16">
        <f>G2656*$E2656*(1-'Monte Carlo Inputs'!$C$11)+G2656*'Monte Carlo Inputs'!$C$12-G2656*'Monte Carlo Inputs'!$C$13-'Monte Carlo Inputs'!$C$14*(G2656-F2656)</f>
        <v>1322.1112460349379</v>
      </c>
      <c r="M2656" s="16">
        <f>H2656*$E2656*(1-'Monte Carlo Inputs'!$C$11)+H2656*'Monte Carlo Inputs'!$C$12-H2656*'Monte Carlo Inputs'!$C$13-'Monte Carlo Inputs'!$C$14*(H2656-G2656)</f>
        <v>1515.4800103560772</v>
      </c>
      <c r="N2656" s="16">
        <f>I2656*$E2656*(1-'Monte Carlo Inputs'!$C$11)+I2656*'Monte Carlo Inputs'!$C$12-I2656*'Monte Carlo Inputs'!$C$13-'Monte Carlo Inputs'!$C$14*(I2656-H2656)</f>
        <v>1737.1304182433096</v>
      </c>
      <c r="O2656" s="16">
        <f>J2656*$E2656*(1-'Monte Carlo Inputs'!$C$11)+J2656*'Monte Carlo Inputs'!$C$12-J2656*'Monte Carlo Inputs'!$C$13-'Monte Carlo Inputs'!$C$14*(J2656-I2656)</f>
        <v>1991.1988738651555</v>
      </c>
    </row>
    <row r="2657" spans="1:15">
      <c r="A2657">
        <v>2653</v>
      </c>
      <c r="B2657" s="39">
        <v>-0.57455645879178663</v>
      </c>
      <c r="C2657" s="39">
        <v>-0.19554966075578703</v>
      </c>
      <c r="D2657" s="29">
        <f>'Monte Carlo Inputs'!$C$6+'Monte Carlo Inputs'!$D$6*B2657</f>
        <v>8.9087694191132133E-2</v>
      </c>
      <c r="E2657" s="29">
        <f>'Monte Carlo Inputs'!$C$7+'Monte Carlo Inputs'!$D$7*C2657</f>
        <v>0.57582274791345878</v>
      </c>
      <c r="F2657" s="16">
        <f>'Monte Carlo Inputs'!$C$17*(1+$D2657)</f>
        <v>2645.5029179596791</v>
      </c>
      <c r="G2657" s="16">
        <f t="shared" ref="G2657:J2657" si="2651">F2657*(1+$D2657)</f>
        <v>2881.1846728966184</v>
      </c>
      <c r="H2657" s="16">
        <f t="shared" si="2651"/>
        <v>3137.8627719438091</v>
      </c>
      <c r="I2657" s="16">
        <f t="shared" si="2651"/>
        <v>3417.407730984477</v>
      </c>
      <c r="J2657" s="16">
        <f t="shared" si="2651"/>
        <v>3721.8567058488325</v>
      </c>
      <c r="K2657" s="16">
        <f>F2657*$E2657*(1-'Monte Carlo Inputs'!$C$11)+F2657*'Monte Carlo Inputs'!$C$12-F2657*'Monte Carlo Inputs'!$C$13-'Monte Carlo Inputs'!$C$14*(F2657-'Monte Carlo Inputs'!$C$17)</f>
        <v>1188.8888911172271</v>
      </c>
      <c r="L2657" s="16">
        <f>G2657*$E2657*(1-'Monte Carlo Inputs'!$C$11)+G2657*'Monte Carlo Inputs'!$C$12-G2657*'Monte Carlo Inputs'!$C$13-'Monte Carlo Inputs'!$C$14*(G2657-F2657)</f>
        <v>1294.8042610763127</v>
      </c>
      <c r="M2657" s="16">
        <f>H2657*$E2657*(1-'Monte Carlo Inputs'!$C$11)+H2657*'Monte Carlo Inputs'!$C$12-H2657*'Monte Carlo Inputs'!$C$13-'Monte Carlo Inputs'!$C$14*(H2657-G2657)</f>
        <v>1410.1553871244541</v>
      </c>
      <c r="N2657" s="16">
        <f>I2657*$E2657*(1-'Monte Carlo Inputs'!$C$11)+I2657*'Monte Carlo Inputs'!$C$12-I2657*'Monte Carlo Inputs'!$C$13-'Monte Carlo Inputs'!$C$14*(I2657-H2657)</f>
        <v>1535.7828790145745</v>
      </c>
      <c r="O2657" s="16">
        <f>J2657*$E2657*(1-'Monte Carlo Inputs'!$C$11)+J2657*'Monte Carlo Inputs'!$C$12-J2657*'Monte Carlo Inputs'!$C$13-'Monte Carlo Inputs'!$C$14*(J2657-I2657)</f>
        <v>1672.6022344842017</v>
      </c>
    </row>
    <row r="2658" spans="1:15">
      <c r="A2658">
        <v>2654</v>
      </c>
      <c r="B2658" s="39">
        <v>0.84346785136378066</v>
      </c>
      <c r="C2658" s="39">
        <v>2.1210456530204813</v>
      </c>
      <c r="D2658" s="29">
        <f>'Monte Carlo Inputs'!$C$6+'Monte Carlo Inputs'!$D$6*B2658</f>
        <v>0.18095333123186219</v>
      </c>
      <c r="E2658" s="29">
        <f>'Monte Carlo Inputs'!$C$7+'Monte Carlo Inputs'!$D$7*C2658</f>
        <v>0.65873805269593688</v>
      </c>
      <c r="F2658" s="16">
        <f>'Monte Carlo Inputs'!$C$17*(1+$D2658)</f>
        <v>2868.6537368953168</v>
      </c>
      <c r="G2658" s="16">
        <f t="shared" ref="G2658:J2658" si="2652">F2658*(1+$D2658)</f>
        <v>3387.746186737254</v>
      </c>
      <c r="H2658" s="16">
        <f t="shared" si="2652"/>
        <v>4000.7701445953981</v>
      </c>
      <c r="I2658" s="16">
        <f t="shared" si="2652"/>
        <v>4724.7228297529136</v>
      </c>
      <c r="J2658" s="16">
        <f t="shared" si="2652"/>
        <v>5579.6771649439333</v>
      </c>
      <c r="K2658" s="16">
        <f>F2658*$E2658*(1-'Monte Carlo Inputs'!$C$11)+F2658*'Monte Carlo Inputs'!$C$12-F2658*'Monte Carlo Inputs'!$C$13-'Monte Carlo Inputs'!$C$14*(F2658-'Monte Carlo Inputs'!$C$17)</f>
        <v>1461.859074886692</v>
      </c>
      <c r="L2658" s="16">
        <f>G2658*$E2658*(1-'Monte Carlo Inputs'!$C$11)+G2658*'Monte Carlo Inputs'!$C$12-G2658*'Monte Carlo Inputs'!$C$13-'Monte Carlo Inputs'!$C$14*(G2658-F2658)</f>
        <v>1726.387344278967</v>
      </c>
      <c r="M2658" s="16">
        <f>H2658*$E2658*(1-'Monte Carlo Inputs'!$C$11)+H2658*'Monte Carlo Inputs'!$C$12-H2658*'Monte Carlo Inputs'!$C$13-'Monte Carlo Inputs'!$C$14*(H2658-G2658)</f>
        <v>2038.782885222774</v>
      </c>
      <c r="N2658" s="16">
        <f>I2658*$E2658*(1-'Monte Carlo Inputs'!$C$11)+I2658*'Monte Carlo Inputs'!$C$12-I2658*'Monte Carlo Inputs'!$C$13-'Monte Carlo Inputs'!$C$14*(I2658-H2658)</f>
        <v>2407.7074399623416</v>
      </c>
      <c r="O2658" s="16">
        <f>J2658*$E2658*(1-'Monte Carlo Inputs'!$C$11)+J2658*'Monte Carlo Inputs'!$C$12-J2658*'Monte Carlo Inputs'!$C$13-'Monte Carlo Inputs'!$C$14*(J2658-I2658)</f>
        <v>2843.390121855266</v>
      </c>
    </row>
    <row r="2659" spans="1:15">
      <c r="A2659">
        <v>2655</v>
      </c>
      <c r="B2659" s="39">
        <v>0.34794289925544702</v>
      </c>
      <c r="C2659" s="39">
        <v>-0.55904760793214603</v>
      </c>
      <c r="D2659" s="29">
        <f>'Monte Carlo Inputs'!$C$6+'Monte Carlo Inputs'!$D$6*B2659</f>
        <v>0.14885112038188369</v>
      </c>
      <c r="E2659" s="29">
        <f>'Monte Carlo Inputs'!$C$7+'Monte Carlo Inputs'!$D$7*C2659</f>
        <v>0.56281247248956412</v>
      </c>
      <c r="F2659" s="16">
        <f>'Monte Carlo Inputs'!$C$17*(1+$D2659)</f>
        <v>2790.6742565196341</v>
      </c>
      <c r="G2659" s="16">
        <f t="shared" ref="G2659:J2659" si="2653">F2659*(1+$D2659)</f>
        <v>3206.069246223462</v>
      </c>
      <c r="H2659" s="16">
        <f t="shared" si="2653"/>
        <v>3683.2962455457255</v>
      </c>
      <c r="I2659" s="16">
        <f t="shared" si="2653"/>
        <v>4231.5590183935919</v>
      </c>
      <c r="J2659" s="16">
        <f t="shared" si="2653"/>
        <v>4861.431319243542</v>
      </c>
      <c r="K2659" s="16">
        <f>F2659*$E2659*(1-'Monte Carlo Inputs'!$C$11)+F2659*'Monte Carlo Inputs'!$C$12-F2659*'Monte Carlo Inputs'!$C$13-'Monte Carlo Inputs'!$C$14*(F2659-'Monte Carlo Inputs'!$C$17)</f>
        <v>1230.5280006635128</v>
      </c>
      <c r="L2659" s="16">
        <f>G2659*$E2659*(1-'Monte Carlo Inputs'!$C$11)+G2659*'Monte Carlo Inputs'!$C$12-G2659*'Monte Carlo Inputs'!$C$13-'Monte Carlo Inputs'!$C$14*(G2659-F2659)</f>
        <v>1413.693472223556</v>
      </c>
      <c r="M2659" s="16">
        <f>H2659*$E2659*(1-'Monte Carlo Inputs'!$C$11)+H2659*'Monte Carlo Inputs'!$C$12-H2659*'Monte Carlo Inputs'!$C$13-'Monte Carlo Inputs'!$C$14*(H2659-G2659)</f>
        <v>1624.1233294405874</v>
      </c>
      <c r="N2659" s="16">
        <f>I2659*$E2659*(1-'Monte Carlo Inputs'!$C$11)+I2659*'Monte Carlo Inputs'!$C$12-I2659*'Monte Carlo Inputs'!$C$13-'Monte Carlo Inputs'!$C$14*(I2659-H2659)</f>
        <v>1865.8759066661737</v>
      </c>
      <c r="O2659" s="16">
        <f>J2659*$E2659*(1-'Monte Carlo Inputs'!$C$11)+J2659*'Monte Carlo Inputs'!$C$12-J2659*'Monte Carlo Inputs'!$C$13-'Monte Carlo Inputs'!$C$14*(J2659-I2659)</f>
        <v>2143.6136258669972</v>
      </c>
    </row>
    <row r="2660" spans="1:15">
      <c r="A2660">
        <v>2656</v>
      </c>
      <c r="B2660" s="39">
        <v>-0.51598828242417349</v>
      </c>
      <c r="C2660" s="39">
        <v>-0.11036916687572122</v>
      </c>
      <c r="D2660" s="29">
        <f>'Monte Carlo Inputs'!$C$6+'Monte Carlo Inputs'!$D$6*B2660</f>
        <v>9.2881989390298597E-2</v>
      </c>
      <c r="E2660" s="29">
        <f>'Monte Carlo Inputs'!$C$7+'Monte Carlo Inputs'!$D$7*C2660</f>
        <v>0.57887151805021375</v>
      </c>
      <c r="F2660" s="16">
        <f>'Monte Carlo Inputs'!$C$17*(1+$D2660)</f>
        <v>2654.7196404279748</v>
      </c>
      <c r="G2660" s="16">
        <f t="shared" ref="G2660:J2660" si="2654">F2660*(1+$D2660)</f>
        <v>2901.2952819044231</v>
      </c>
      <c r="H2660" s="16">
        <f t="shared" si="2654"/>
        <v>3170.7733594963929</v>
      </c>
      <c r="I2660" s="16">
        <f t="shared" si="2654"/>
        <v>3465.2810970321784</v>
      </c>
      <c r="J2660" s="16">
        <f t="shared" si="2654"/>
        <v>3787.1432991211236</v>
      </c>
      <c r="K2660" s="16">
        <f>F2660*$E2660*(1-'Monte Carlo Inputs'!$C$11)+F2660*'Monte Carlo Inputs'!$C$12-F2660*'Monte Carlo Inputs'!$C$13-'Monte Carlo Inputs'!$C$14*(F2660-'Monte Carlo Inputs'!$C$17)</f>
        <v>1198.9319609007473</v>
      </c>
      <c r="L2660" s="16">
        <f>G2660*$E2660*(1-'Monte Carlo Inputs'!$C$11)+G2660*'Monte Carlo Inputs'!$C$12-G2660*'Monte Carlo Inputs'!$C$13-'Monte Carlo Inputs'!$C$14*(G2660-F2660)</f>
        <v>1310.29114657282</v>
      </c>
      <c r="M2660" s="16">
        <f>H2660*$E2660*(1-'Monte Carlo Inputs'!$C$11)+H2660*'Monte Carlo Inputs'!$C$12-H2660*'Monte Carlo Inputs'!$C$13-'Monte Carlo Inputs'!$C$14*(H2660-G2660)</f>
        <v>1431.9935949469987</v>
      </c>
      <c r="N2660" s="16">
        <f>I2660*$E2660*(1-'Monte Carlo Inputs'!$C$11)+I2660*'Monte Carlo Inputs'!$C$12-I2660*'Monte Carlo Inputs'!$C$13-'Monte Carlo Inputs'!$C$14*(I2660-H2660)</f>
        <v>1565.0000088398417</v>
      </c>
      <c r="O2660" s="16">
        <f>J2660*$E2660*(1-'Monte Carlo Inputs'!$C$11)+J2660*'Monte Carlo Inputs'!$C$12-J2660*'Monte Carlo Inputs'!$C$13-'Monte Carlo Inputs'!$C$14*(J2660-I2660)</f>
        <v>1710.3603230567212</v>
      </c>
    </row>
    <row r="2661" spans="1:15">
      <c r="A2661">
        <v>2657</v>
      </c>
      <c r="B2661" s="39">
        <v>-1.3729084919537251</v>
      </c>
      <c r="C2661" s="39">
        <v>0.51844182645215886</v>
      </c>
      <c r="D2661" s="29">
        <f>'Monte Carlo Inputs'!$C$6+'Monte Carlo Inputs'!$D$6*B2661</f>
        <v>3.7367058949598436E-2</v>
      </c>
      <c r="E2661" s="29">
        <f>'Monte Carlo Inputs'!$C$7+'Monte Carlo Inputs'!$D$7*C2661</f>
        <v>0.60137784656270832</v>
      </c>
      <c r="F2661" s="16">
        <f>'Monte Carlo Inputs'!$C$17*(1+$D2661)</f>
        <v>2519.8683228944701</v>
      </c>
      <c r="G2661" s="16">
        <f t="shared" ref="G2661:J2661" si="2655">F2661*(1+$D2661)</f>
        <v>2614.0283910612934</v>
      </c>
      <c r="H2661" s="16">
        <f t="shared" si="2655"/>
        <v>2711.706944046005</v>
      </c>
      <c r="I2661" s="16">
        <f t="shared" si="2655"/>
        <v>2813.0354572782076</v>
      </c>
      <c r="J2661" s="16">
        <f t="shared" si="2655"/>
        <v>2918.1503190376329</v>
      </c>
      <c r="K2661" s="16">
        <f>F2661*$E2661*(1-'Monte Carlo Inputs'!$C$11)+F2661*'Monte Carlo Inputs'!$C$12-F2661*'Monte Carlo Inputs'!$C$13-'Monte Carlo Inputs'!$C$14*(F2661-'Monte Carlo Inputs'!$C$17)</f>
        <v>1176.3170022587244</v>
      </c>
      <c r="L2661" s="16">
        <f>G2661*$E2661*(1-'Monte Carlo Inputs'!$C$11)+G2661*'Monte Carlo Inputs'!$C$12-G2661*'Monte Carlo Inputs'!$C$13-'Monte Carlo Inputs'!$C$14*(G2661-F2661)</f>
        <v>1220.2725090255412</v>
      </c>
      <c r="M2661" s="16">
        <f>H2661*$E2661*(1-'Monte Carlo Inputs'!$C$11)+H2661*'Monte Carlo Inputs'!$C$12-H2661*'Monte Carlo Inputs'!$C$13-'Monte Carlo Inputs'!$C$14*(H2661-G2661)</f>
        <v>1265.8705038048729</v>
      </c>
      <c r="N2661" s="16">
        <f>I2661*$E2661*(1-'Monte Carlo Inputs'!$C$11)+I2661*'Monte Carlo Inputs'!$C$12-I2661*'Monte Carlo Inputs'!$C$13-'Monte Carlo Inputs'!$C$14*(I2661-H2661)</f>
        <v>1313.1723615431074</v>
      </c>
      <c r="O2661" s="16">
        <f>J2661*$E2661*(1-'Monte Carlo Inputs'!$C$11)+J2661*'Monte Carlo Inputs'!$C$12-J2661*'Monte Carlo Inputs'!$C$13-'Monte Carlo Inputs'!$C$14*(J2661-I2661)</f>
        <v>1362.2417505878723</v>
      </c>
    </row>
    <row r="2662" spans="1:15">
      <c r="A2662">
        <v>2658</v>
      </c>
      <c r="B2662" s="39">
        <v>-1.3344064642131379</v>
      </c>
      <c r="C2662" s="39">
        <v>6.1303903443035171E-2</v>
      </c>
      <c r="D2662" s="29">
        <f>'Monte Carlo Inputs'!$C$6+'Monte Carlo Inputs'!$D$6*B2662</f>
        <v>3.9861383821476609E-2</v>
      </c>
      <c r="E2662" s="29">
        <f>'Monte Carlo Inputs'!$C$7+'Monte Carlo Inputs'!$D$7*C2662</f>
        <v>0.5850160202270831</v>
      </c>
      <c r="F2662" s="16">
        <f>'Monte Carlo Inputs'!$C$17*(1+$D2662)</f>
        <v>2525.9272874407488</v>
      </c>
      <c r="G2662" s="16">
        <f t="shared" ref="G2662:J2662" si="2656">F2662*(1+$D2662)</f>
        <v>2626.6142445505657</v>
      </c>
      <c r="H2662" s="16">
        <f t="shared" si="2656"/>
        <v>2731.3147231035532</v>
      </c>
      <c r="I2662" s="16">
        <f t="shared" si="2656"/>
        <v>2840.1887076184339</v>
      </c>
      <c r="J2662" s="16">
        <f t="shared" si="2656"/>
        <v>2953.4025598182357</v>
      </c>
      <c r="K2662" s="16">
        <f>F2662*$E2662*(1-'Monte Carlo Inputs'!$C$11)+F2662*'Monte Carlo Inputs'!$C$12-F2662*'Monte Carlo Inputs'!$C$13-'Monte Carlo Inputs'!$C$14*(F2662-'Monte Carlo Inputs'!$C$17)</f>
        <v>1149.8348908344894</v>
      </c>
      <c r="L2662" s="16">
        <f>G2662*$E2662*(1-'Monte Carlo Inputs'!$C$11)+G2662*'Monte Carlo Inputs'!$C$12-G2662*'Monte Carlo Inputs'!$C$13-'Monte Carlo Inputs'!$C$14*(G2662-F2662)</f>
        <v>1195.6689007493685</v>
      </c>
      <c r="M2662" s="16">
        <f>H2662*$E2662*(1-'Monte Carlo Inputs'!$C$11)+H2662*'Monte Carlo Inputs'!$C$12-H2662*'Monte Carlo Inputs'!$C$13-'Monte Carlo Inputs'!$C$14*(H2662-G2662)</f>
        <v>1243.3299177255421</v>
      </c>
      <c r="N2662" s="16">
        <f>I2662*$E2662*(1-'Monte Carlo Inputs'!$C$11)+I2662*'Monte Carlo Inputs'!$C$12-I2662*'Monte Carlo Inputs'!$C$13-'Monte Carlo Inputs'!$C$14*(I2662-H2662)</f>
        <v>1292.8907687927251</v>
      </c>
      <c r="O2662" s="16">
        <f>J2662*$E2662*(1-'Monte Carlo Inputs'!$C$11)+J2662*'Monte Carlo Inputs'!$C$12-J2662*'Monte Carlo Inputs'!$C$13-'Monte Carlo Inputs'!$C$14*(J2662-I2662)</f>
        <v>1344.4271839668156</v>
      </c>
    </row>
    <row r="2663" spans="1:15">
      <c r="A2663">
        <v>2659</v>
      </c>
      <c r="B2663" s="39">
        <v>-0.53592305325516465</v>
      </c>
      <c r="C2663" s="39">
        <v>0.96711777415147682</v>
      </c>
      <c r="D2663" s="29">
        <f>'Monte Carlo Inputs'!$C$6+'Monte Carlo Inputs'!$D$6*B2663</f>
        <v>9.1590530274587773E-2</v>
      </c>
      <c r="E2663" s="29">
        <f>'Monte Carlo Inputs'!$C$7+'Monte Carlo Inputs'!$D$7*C2663</f>
        <v>0.617436802881416</v>
      </c>
      <c r="F2663" s="16">
        <f>'Monte Carlo Inputs'!$C$17*(1+$D2663)</f>
        <v>2651.582557090002</v>
      </c>
      <c r="G2663" s="16">
        <f t="shared" ref="G2663:J2663" si="2657">F2663*(1+$D2663)</f>
        <v>2894.4424095607228</v>
      </c>
      <c r="H2663" s="16">
        <f t="shared" si="2657"/>
        <v>3159.5459247016452</v>
      </c>
      <c r="I2663" s="16">
        <f t="shared" si="2657"/>
        <v>3448.9304113719818</v>
      </c>
      <c r="J2663" s="16">
        <f t="shared" si="2657"/>
        <v>3764.8197766296939</v>
      </c>
      <c r="K2663" s="16">
        <f>F2663*$E2663*(1-'Monte Carlo Inputs'!$C$11)+F2663*'Monte Carlo Inputs'!$C$12-F2663*'Monte Carlo Inputs'!$C$13-'Monte Carlo Inputs'!$C$14*(F2663-'Monte Carlo Inputs'!$C$17)</f>
        <v>1270.2318390025328</v>
      </c>
      <c r="L2663" s="16">
        <f>G2663*$E2663*(1-'Monte Carlo Inputs'!$C$11)+G2663*'Monte Carlo Inputs'!$C$12-G2663*'Monte Carlo Inputs'!$C$13-'Monte Carlo Inputs'!$C$14*(G2663-F2663)</f>
        <v>1386.57304670844</v>
      </c>
      <c r="M2663" s="16">
        <f>H2663*$E2663*(1-'Monte Carlo Inputs'!$C$11)+H2663*'Monte Carlo Inputs'!$C$12-H2663*'Monte Carlo Inputs'!$C$13-'Monte Carlo Inputs'!$C$14*(H2663-G2663)</f>
        <v>1513.5700073209164</v>
      </c>
      <c r="N2663" s="16">
        <f>I2663*$E2663*(1-'Monte Carlo Inputs'!$C$11)+I2663*'Monte Carlo Inputs'!$C$12-I2663*'Monte Carlo Inputs'!$C$13-'Monte Carlo Inputs'!$C$14*(I2663-H2663)</f>
        <v>1652.198686899151</v>
      </c>
      <c r="O2663" s="16">
        <f>J2663*$E2663*(1-'Monte Carlo Inputs'!$C$11)+J2663*'Monte Carlo Inputs'!$C$12-J2663*'Monte Carlo Inputs'!$C$13-'Monte Carlo Inputs'!$C$14*(J2663-I2663)</f>
        <v>1803.5244407512218</v>
      </c>
    </row>
    <row r="2664" spans="1:15">
      <c r="A2664">
        <v>2660</v>
      </c>
      <c r="B2664" s="39">
        <v>-0.47974941927597908</v>
      </c>
      <c r="C2664" s="39">
        <v>-0.21096105670785964</v>
      </c>
      <c r="D2664" s="29">
        <f>'Monte Carlo Inputs'!$C$6+'Monte Carlo Inputs'!$D$6*B2664</f>
        <v>9.5229696848413675E-2</v>
      </c>
      <c r="E2664" s="29">
        <f>'Monte Carlo Inputs'!$C$7+'Monte Carlo Inputs'!$D$7*C2664</f>
        <v>0.57527114505693455</v>
      </c>
      <c r="F2664" s="16">
        <f>'Monte Carlo Inputs'!$C$17*(1+$D2664)</f>
        <v>2660.4224566144821</v>
      </c>
      <c r="G2664" s="16">
        <f t="shared" ref="G2664:J2664" si="2658">F2664*(1+$D2664)</f>
        <v>2913.7736806465914</v>
      </c>
      <c r="H2664" s="16">
        <f t="shared" si="2658"/>
        <v>3191.2514649394529</v>
      </c>
      <c r="I2664" s="16">
        <f t="shared" si="2658"/>
        <v>3495.1533745126931</v>
      </c>
      <c r="J2664" s="16">
        <f t="shared" si="2658"/>
        <v>3827.9957708062466</v>
      </c>
      <c r="K2664" s="16">
        <f>F2664*$E2664*(1-'Monte Carlo Inputs'!$C$11)+F2664*'Monte Carlo Inputs'!$C$12-F2664*'Monte Carlo Inputs'!$C$13-'Monte Carlo Inputs'!$C$14*(F2664-'Monte Carlo Inputs'!$C$17)</f>
        <v>1194.7791452888289</v>
      </c>
      <c r="L2664" s="16">
        <f>G2664*$E2664*(1-'Monte Carlo Inputs'!$C$11)+G2664*'Monte Carlo Inputs'!$C$12-G2664*'Monte Carlo Inputs'!$C$13-'Monte Carlo Inputs'!$C$14*(G2664-F2664)</f>
        <v>1308.557601095491</v>
      </c>
      <c r="M2664" s="16">
        <f>H2664*$E2664*(1-'Monte Carlo Inputs'!$C$11)+H2664*'Monte Carlo Inputs'!$C$12-H2664*'Monte Carlo Inputs'!$C$13-'Monte Carlo Inputs'!$C$14*(H2664-G2664)</f>
        <v>1433.1711447565021</v>
      </c>
      <c r="N2664" s="16">
        <f>I2664*$E2664*(1-'Monte Carlo Inputs'!$C$11)+I2664*'Monte Carlo Inputs'!$C$12-I2664*'Monte Carlo Inputs'!$C$13-'Monte Carlo Inputs'!$C$14*(I2664-H2664)</f>
        <v>1569.6515984035577</v>
      </c>
      <c r="O2664" s="16">
        <f>J2664*$E2664*(1-'Monte Carlo Inputs'!$C$11)+J2664*'Monte Carlo Inputs'!$C$12-J2664*'Monte Carlo Inputs'!$C$13-'Monte Carlo Inputs'!$C$14*(J2664-I2664)</f>
        <v>1719.1290442771565</v>
      </c>
    </row>
    <row r="2665" spans="1:15">
      <c r="A2665">
        <v>2661</v>
      </c>
      <c r="B2665" s="39">
        <v>1.1591599058169315</v>
      </c>
      <c r="C2665" s="39">
        <v>-0.70432161413734584</v>
      </c>
      <c r="D2665" s="29">
        <f>'Monte Carlo Inputs'!$C$6+'Monte Carlo Inputs'!$D$6*B2665</f>
        <v>0.20140520323668973</v>
      </c>
      <c r="E2665" s="29">
        <f>'Monte Carlo Inputs'!$C$7+'Monte Carlo Inputs'!$D$7*C2665</f>
        <v>0.55761284248520193</v>
      </c>
      <c r="F2665" s="16">
        <f>'Monte Carlo Inputs'!$C$17*(1+$D2665)</f>
        <v>2918.3333791822433</v>
      </c>
      <c r="G2665" s="16">
        <f t="shared" ref="G2665:J2665" si="2659">F2665*(1+$D2665)</f>
        <v>3506.1009065288586</v>
      </c>
      <c r="H2665" s="16">
        <f t="shared" si="2659"/>
        <v>4212.2478721766456</v>
      </c>
      <c r="I2665" s="16">
        <f t="shared" si="2659"/>
        <v>5060.6165109556969</v>
      </c>
      <c r="J2665" s="16">
        <f t="shared" si="2659"/>
        <v>6079.8510078476766</v>
      </c>
      <c r="K2665" s="16">
        <f>F2665*$E2665*(1-'Monte Carlo Inputs'!$C$11)+F2665*'Monte Carlo Inputs'!$C$12-F2665*'Monte Carlo Inputs'!$C$13-'Monte Carlo Inputs'!$C$14*(F2665-'Monte Carlo Inputs'!$C$17)</f>
        <v>1277.8835375749197</v>
      </c>
      <c r="L2665" s="16">
        <f>G2665*$E2665*(1-'Monte Carlo Inputs'!$C$11)+G2665*'Monte Carlo Inputs'!$C$12-G2665*'Monte Carlo Inputs'!$C$13-'Monte Carlo Inputs'!$C$14*(G2665-F2665)</f>
        <v>1535.2559311730165</v>
      </c>
      <c r="M2665" s="16">
        <f>H2665*$E2665*(1-'Monte Carlo Inputs'!$C$11)+H2665*'Monte Carlo Inputs'!$C$12-H2665*'Monte Carlo Inputs'!$C$13-'Monte Carlo Inputs'!$C$14*(H2665-G2665)</f>
        <v>1844.464464011251</v>
      </c>
      <c r="N2665" s="16">
        <f>I2665*$E2665*(1-'Monte Carlo Inputs'!$C$11)+I2665*'Monte Carlo Inputs'!$C$12-I2665*'Monte Carlo Inputs'!$C$13-'Monte Carlo Inputs'!$C$14*(I2665-H2665)</f>
        <v>2215.9492042482898</v>
      </c>
      <c r="O2665" s="16">
        <f>J2665*$E2665*(1-'Monte Carlo Inputs'!$C$11)+J2665*'Monte Carlo Inputs'!$C$12-J2665*'Monte Carlo Inputs'!$C$13-'Monte Carlo Inputs'!$C$14*(J2665-I2665)</f>
        <v>2662.2529040920967</v>
      </c>
    </row>
    <row r="2666" spans="1:15">
      <c r="A2666">
        <v>2662</v>
      </c>
      <c r="B2666" s="39">
        <v>-0.72354826510883108</v>
      </c>
      <c r="C2666" s="39">
        <v>2.3637395479235397</v>
      </c>
      <c r="D2666" s="29">
        <f>'Monte Carlo Inputs'!$C$6+'Monte Carlo Inputs'!$D$6*B2666</f>
        <v>7.943537222236223E-2</v>
      </c>
      <c r="E2666" s="29">
        <f>'Monte Carlo Inputs'!$C$7+'Monte Carlo Inputs'!$D$7*C2666</f>
        <v>0.66742452380509731</v>
      </c>
      <c r="F2666" s="16">
        <f>'Monte Carlo Inputs'!$C$17*(1+$D2666)</f>
        <v>2622.0564626653404</v>
      </c>
      <c r="G2666" s="16">
        <f t="shared" ref="G2666:J2666" si="2660">F2666*(1+$D2666)</f>
        <v>2830.3404937652122</v>
      </c>
      <c r="H2666" s="16">
        <f t="shared" si="2660"/>
        <v>3055.169644403476</v>
      </c>
      <c r="I2666" s="16">
        <f t="shared" si="2660"/>
        <v>3297.8581823091281</v>
      </c>
      <c r="J2666" s="16">
        <f t="shared" si="2660"/>
        <v>3559.8247745574163</v>
      </c>
      <c r="K2666" s="16">
        <f>F2666*$E2666*(1-'Monte Carlo Inputs'!$C$11)+F2666*'Monte Carlo Inputs'!$C$12-F2666*'Monte Carlo Inputs'!$C$13-'Monte Carlo Inputs'!$C$14*(F2666-'Monte Carlo Inputs'!$C$17)</f>
        <v>1348.9003573573816</v>
      </c>
      <c r="L2666" s="16">
        <f>G2666*$E2666*(1-'Monte Carlo Inputs'!$C$11)+G2666*'Monte Carlo Inputs'!$C$12-G2666*'Monte Carlo Inputs'!$C$13-'Monte Carlo Inputs'!$C$14*(G2666-F2666)</f>
        <v>1456.0507593349425</v>
      </c>
      <c r="M2666" s="16">
        <f>H2666*$E2666*(1-'Monte Carlo Inputs'!$C$11)+H2666*'Monte Carlo Inputs'!$C$12-H2666*'Monte Carlo Inputs'!$C$13-'Monte Carlo Inputs'!$C$14*(H2666-G2666)</f>
        <v>1571.7126933773668</v>
      </c>
      <c r="N2666" s="16">
        <f>I2666*$E2666*(1-'Monte Carlo Inputs'!$C$11)+I2666*'Monte Carlo Inputs'!$C$12-I2666*'Monte Carlo Inputs'!$C$13-'Monte Carlo Inputs'!$C$14*(I2666-H2666)</f>
        <v>1696.5622762024097</v>
      </c>
      <c r="O2666" s="16">
        <f>J2666*$E2666*(1-'Monte Carlo Inputs'!$C$11)+J2666*'Monte Carlo Inputs'!$C$12-J2666*'Monte Carlo Inputs'!$C$13-'Monte Carlo Inputs'!$C$14*(J2666-I2666)</f>
        <v>1831.3293321109661</v>
      </c>
    </row>
    <row r="2667" spans="1:15">
      <c r="A2667">
        <v>2663</v>
      </c>
      <c r="B2667" s="39">
        <v>0.23406901119864365</v>
      </c>
      <c r="C2667" s="39">
        <v>-0.89508710470808106</v>
      </c>
      <c r="D2667" s="29">
        <f>'Monte Carlo Inputs'!$C$6+'Monte Carlo Inputs'!$D$6*B2667</f>
        <v>0.14147388630082949</v>
      </c>
      <c r="E2667" s="29">
        <f>'Monte Carlo Inputs'!$C$7+'Monte Carlo Inputs'!$D$7*C2667</f>
        <v>0.55078498666654041</v>
      </c>
      <c r="F2667" s="16">
        <f>'Monte Carlo Inputs'!$C$17*(1+$D2667)</f>
        <v>2772.7542172133453</v>
      </c>
      <c r="G2667" s="16">
        <f t="shared" ref="G2667:J2667" si="2661">F2667*(1+$D2667)</f>
        <v>3165.026532079532</v>
      </c>
      <c r="H2667" s="16">
        <f t="shared" si="2661"/>
        <v>3612.7951358180608</v>
      </c>
      <c r="I2667" s="16">
        <f t="shared" si="2661"/>
        <v>4123.9113040909751</v>
      </c>
      <c r="J2667" s="16">
        <f t="shared" si="2661"/>
        <v>4707.337063040648</v>
      </c>
      <c r="K2667" s="16">
        <f>F2667*$E2667*(1-'Monte Carlo Inputs'!$C$11)+F2667*'Monte Carlo Inputs'!$C$12-F2667*'Monte Carlo Inputs'!$C$13-'Monte Carlo Inputs'!$C$14*(F2667-'Monte Carlo Inputs'!$C$17)</f>
        <v>1198.6343691066932</v>
      </c>
      <c r="L2667" s="16">
        <f>G2667*$E2667*(1-'Monte Carlo Inputs'!$C$11)+G2667*'Monte Carlo Inputs'!$C$12-G2667*'Monte Carlo Inputs'!$C$13-'Monte Carlo Inputs'!$C$14*(G2667-F2667)</f>
        <v>1368.2098315579603</v>
      </c>
      <c r="M2667" s="16">
        <f>H2667*$E2667*(1-'Monte Carlo Inputs'!$C$11)+H2667*'Monte Carlo Inputs'!$C$12-H2667*'Monte Carlo Inputs'!$C$13-'Monte Carlo Inputs'!$C$14*(H2667-G2667)</f>
        <v>1561.7757937034685</v>
      </c>
      <c r="N2667" s="16">
        <f>I2667*$E2667*(1-'Monte Carlo Inputs'!$C$11)+I2667*'Monte Carlo Inputs'!$C$12-I2667*'Monte Carlo Inputs'!$C$13-'Monte Carlo Inputs'!$C$14*(I2667-H2667)</f>
        <v>1782.7262847692605</v>
      </c>
      <c r="O2667" s="16">
        <f>J2667*$E2667*(1-'Monte Carlo Inputs'!$C$11)+J2667*'Monte Carlo Inputs'!$C$12-J2667*'Monte Carlo Inputs'!$C$13-'Monte Carlo Inputs'!$C$14*(J2667-I2667)</f>
        <v>2034.9355004862073</v>
      </c>
    </row>
    <row r="2668" spans="1:15">
      <c r="A2668">
        <v>2664</v>
      </c>
      <c r="B2668" s="39">
        <v>1.9113092405710239</v>
      </c>
      <c r="C2668" s="39">
        <v>-0.94868571525836343</v>
      </c>
      <c r="D2668" s="29">
        <f>'Monte Carlo Inputs'!$C$6+'Monte Carlo Inputs'!$D$6*B2668</f>
        <v>0.25013263145642572</v>
      </c>
      <c r="E2668" s="29">
        <f>'Monte Carlo Inputs'!$C$7+'Monte Carlo Inputs'!$D$7*C2668</f>
        <v>0.54886659155313156</v>
      </c>
      <c r="F2668" s="16">
        <f>'Monte Carlo Inputs'!$C$17*(1+$D2668)</f>
        <v>3036.697175070804</v>
      </c>
      <c r="G2668" s="16">
        <f t="shared" ref="G2668:J2668" si="2662">F2668*(1+$D2668)</f>
        <v>3796.2742304075582</v>
      </c>
      <c r="H2668" s="16">
        <f t="shared" si="2662"/>
        <v>4745.846293389618</v>
      </c>
      <c r="I2668" s="16">
        <f t="shared" si="2662"/>
        <v>5932.9373152428871</v>
      </c>
      <c r="J2668" s="16">
        <f t="shared" si="2662"/>
        <v>7416.9585381706111</v>
      </c>
      <c r="K2668" s="16">
        <f>F2668*$E2668*(1-'Monte Carlo Inputs'!$C$11)+F2668*'Monte Carlo Inputs'!$C$12-F2668*'Monte Carlo Inputs'!$C$13-'Monte Carlo Inputs'!$C$14*(F2668-'Monte Carlo Inputs'!$C$17)</f>
        <v>1312.4652089916951</v>
      </c>
      <c r="L2668" s="16">
        <f>G2668*$E2668*(1-'Monte Carlo Inputs'!$C$11)+G2668*'Monte Carlo Inputs'!$C$12-G2668*'Monte Carlo Inputs'!$C$13-'Monte Carlo Inputs'!$C$14*(G2668-F2668)</f>
        <v>1640.7555854117952</v>
      </c>
      <c r="M2668" s="16">
        <f>H2668*$E2668*(1-'Monte Carlo Inputs'!$C$11)+H2668*'Monte Carlo Inputs'!$C$12-H2668*'Monte Carlo Inputs'!$C$13-'Monte Carlo Inputs'!$C$14*(H2668-G2668)</f>
        <v>2051.1620975676756</v>
      </c>
      <c r="N2668" s="16">
        <f>I2668*$E2668*(1-'Monte Carlo Inputs'!$C$11)+I2668*'Monte Carlo Inputs'!$C$12-I2668*'Monte Carlo Inputs'!$C$13-'Monte Carlo Inputs'!$C$14*(I2668-H2668)</f>
        <v>2564.2246705759612</v>
      </c>
      <c r="O2668" s="16">
        <f>J2668*$E2668*(1-'Monte Carlo Inputs'!$C$11)+J2668*'Monte Carlo Inputs'!$C$12-J2668*'Monte Carlo Inputs'!$C$13-'Monte Carlo Inputs'!$C$14*(J2668-I2668)</f>
        <v>3205.6209350726112</v>
      </c>
    </row>
    <row r="2669" spans="1:15">
      <c r="A2669">
        <v>2665</v>
      </c>
      <c r="B2669" s="39">
        <v>-1.0451281413016866</v>
      </c>
      <c r="C2669" s="39">
        <v>0.82537998722402184</v>
      </c>
      <c r="D2669" s="29">
        <f>'Monte Carlo Inputs'!$C$6+'Monte Carlo Inputs'!$D$6*B2669</f>
        <v>5.8602062120157575E-2</v>
      </c>
      <c r="E2669" s="29">
        <f>'Monte Carlo Inputs'!$C$7+'Monte Carlo Inputs'!$D$7*C2669</f>
        <v>0.61236374081813894</v>
      </c>
      <c r="F2669" s="16">
        <f>'Monte Carlo Inputs'!$C$17*(1+$D2669)</f>
        <v>2571.4502690960749</v>
      </c>
      <c r="G2669" s="16">
        <f t="shared" ref="G2669:J2669" si="2663">F2669*(1+$D2669)</f>
        <v>2722.1425575045387</v>
      </c>
      <c r="H2669" s="16">
        <f t="shared" si="2663"/>
        <v>2881.6657247593439</v>
      </c>
      <c r="I2669" s="16">
        <f t="shared" si="2663"/>
        <v>3050.5372785712198</v>
      </c>
      <c r="J2669" s="16">
        <f t="shared" si="2663"/>
        <v>3229.3050536699066</v>
      </c>
      <c r="K2669" s="16">
        <f>F2669*$E2669*(1-'Monte Carlo Inputs'!$C$11)+F2669*'Monte Carlo Inputs'!$C$12-F2669*'Monte Carlo Inputs'!$C$13-'Monte Carlo Inputs'!$C$14*(F2669-'Monte Carlo Inputs'!$C$17)</f>
        <v>1221.3315830561965</v>
      </c>
      <c r="L2669" s="16">
        <f>G2669*$E2669*(1-'Monte Carlo Inputs'!$C$11)+G2669*'Monte Carlo Inputs'!$C$12-G2669*'Monte Carlo Inputs'!$C$13-'Monte Carlo Inputs'!$C$14*(G2669-F2669)</f>
        <v>1292.904132355766</v>
      </c>
      <c r="M2669" s="16">
        <f>H2669*$E2669*(1-'Monte Carlo Inputs'!$C$11)+H2669*'Monte Carlo Inputs'!$C$12-H2669*'Monte Carlo Inputs'!$C$13-'Monte Carlo Inputs'!$C$14*(H2669-G2669)</f>
        <v>1368.6709806354868</v>
      </c>
      <c r="N2669" s="16">
        <f>I2669*$E2669*(1-'Monte Carlo Inputs'!$C$11)+I2669*'Monte Carlo Inputs'!$C$12-I2669*'Monte Carlo Inputs'!$C$13-'Monte Carlo Inputs'!$C$14*(I2669-H2669)</f>
        <v>1448.8779224647444</v>
      </c>
      <c r="O2669" s="16">
        <f>J2669*$E2669*(1-'Monte Carlo Inputs'!$C$11)+J2669*'Monte Carlo Inputs'!$C$12-J2669*'Monte Carlo Inputs'!$C$13-'Monte Carlo Inputs'!$C$14*(J2669-I2669)</f>
        <v>1533.785156481548</v>
      </c>
    </row>
    <row r="2670" spans="1:15">
      <c r="A2670">
        <v>2666</v>
      </c>
      <c r="B2670" s="39">
        <v>-0.87511366555344883</v>
      </c>
      <c r="C2670" s="39">
        <v>-0.2187882129686452</v>
      </c>
      <c r="D2670" s="29">
        <f>'Monte Carlo Inputs'!$C$6+'Monte Carlo Inputs'!$D$6*B2670</f>
        <v>6.9616321896172381E-2</v>
      </c>
      <c r="E2670" s="29">
        <f>'Monte Carlo Inputs'!$C$7+'Monte Carlo Inputs'!$D$7*C2670</f>
        <v>0.57499099640814655</v>
      </c>
      <c r="F2670" s="16">
        <f>'Monte Carlo Inputs'!$C$17*(1+$D2670)</f>
        <v>2598.2050075179923</v>
      </c>
      <c r="G2670" s="16">
        <f t="shared" ref="G2670:J2670" si="2664">F2670*(1+$D2670)</f>
        <v>2779.0824836736115</v>
      </c>
      <c r="H2670" s="16">
        <f t="shared" si="2664"/>
        <v>2972.5519844330474</v>
      </c>
      <c r="I2670" s="16">
        <f t="shared" si="2664"/>
        <v>3179.490120234444</v>
      </c>
      <c r="J2670" s="16">
        <f t="shared" si="2664"/>
        <v>3400.8345279103846</v>
      </c>
      <c r="K2670" s="16">
        <f>F2670*$E2670*(1-'Monte Carlo Inputs'!$C$11)+F2670*'Monte Carlo Inputs'!$C$12-F2670*'Monte Carlo Inputs'!$C$13-'Monte Carlo Inputs'!$C$14*(F2670-'Monte Carlo Inputs'!$C$17)</f>
        <v>1165.3674383922482</v>
      </c>
      <c r="L2670" s="16">
        <f>G2670*$E2670*(1-'Monte Carlo Inputs'!$C$11)+G2670*'Monte Carlo Inputs'!$C$12-G2670*'Monte Carlo Inputs'!$C$13-'Monte Carlo Inputs'!$C$14*(G2670-F2670)</f>
        <v>1246.4960331106806</v>
      </c>
      <c r="M2670" s="16">
        <f>H2670*$E2670*(1-'Monte Carlo Inputs'!$C$11)+H2670*'Monte Carlo Inputs'!$C$12-H2670*'Monte Carlo Inputs'!$C$13-'Monte Carlo Inputs'!$C$14*(H2670-G2670)</f>
        <v>1333.2725021940155</v>
      </c>
      <c r="N2670" s="16">
        <f>I2670*$E2670*(1-'Monte Carlo Inputs'!$C$11)+I2670*'Monte Carlo Inputs'!$C$12-I2670*'Monte Carlo Inputs'!$C$13-'Monte Carlo Inputs'!$C$14*(I2670-H2670)</f>
        <v>1426.0900298820691</v>
      </c>
      <c r="O2670" s="16">
        <f>J2670*$E2670*(1-'Monte Carlo Inputs'!$C$11)+J2670*'Monte Carlo Inputs'!$C$12-J2670*'Monte Carlo Inputs'!$C$13-'Monte Carlo Inputs'!$C$14*(J2670-I2670)</f>
        <v>1525.3691724552609</v>
      </c>
    </row>
    <row r="2671" spans="1:15">
      <c r="A2671">
        <v>2667</v>
      </c>
      <c r="B2671" s="39">
        <v>-0.47335013513817281</v>
      </c>
      <c r="C2671" s="39">
        <v>-1.5554025944734848</v>
      </c>
      <c r="D2671" s="29">
        <f>'Monte Carlo Inputs'!$C$6+'Monte Carlo Inputs'!$D$6*B2671</f>
        <v>9.5644269652077188E-2</v>
      </c>
      <c r="E2671" s="29">
        <f>'Monte Carlo Inputs'!$C$7+'Monte Carlo Inputs'!$D$7*C2671</f>
        <v>0.52715105295317122</v>
      </c>
      <c r="F2671" s="16">
        <f>'Monte Carlo Inputs'!$C$17*(1+$D2671)</f>
        <v>2661.4294954118609</v>
      </c>
      <c r="G2671" s="16">
        <f t="shared" ref="G2671:J2671" si="2665">F2671*(1+$D2671)</f>
        <v>2915.9799757310248</v>
      </c>
      <c r="H2671" s="16">
        <f t="shared" si="2665"/>
        <v>3194.8767508299002</v>
      </c>
      <c r="I2671" s="16">
        <f t="shared" si="2665"/>
        <v>3500.4484042914273</v>
      </c>
      <c r="J2671" s="16">
        <f t="shared" si="2665"/>
        <v>3835.24623537466</v>
      </c>
      <c r="K2671" s="16">
        <f>F2671*$E2671*(1-'Monte Carlo Inputs'!$C$11)+F2671*'Monte Carlo Inputs'!$C$12-F2671*'Monte Carlo Inputs'!$C$13-'Monte Carlo Inputs'!$C$14*(F2671-'Monte Carlo Inputs'!$C$17)</f>
        <v>1104.1169096578205</v>
      </c>
      <c r="L2671" s="16">
        <f>G2671*$E2671*(1-'Monte Carlo Inputs'!$C$11)+G2671*'Monte Carlo Inputs'!$C$12-G2671*'Monte Carlo Inputs'!$C$13-'Monte Carlo Inputs'!$C$14*(G2671-F2671)</f>
        <v>1209.7193650925512</v>
      </c>
      <c r="M2671" s="16">
        <f>H2671*$E2671*(1-'Monte Carlo Inputs'!$C$11)+H2671*'Monte Carlo Inputs'!$C$12-H2671*'Monte Carlo Inputs'!$C$13-'Monte Carlo Inputs'!$C$14*(H2671-G2671)</f>
        <v>1325.4220902508032</v>
      </c>
      <c r="N2671" s="16">
        <f>I2671*$E2671*(1-'Monte Carlo Inputs'!$C$11)+I2671*'Monte Carlo Inputs'!$C$12-I2671*'Monte Carlo Inputs'!$C$13-'Monte Carlo Inputs'!$C$14*(I2671-H2671)</f>
        <v>1452.1911180535706</v>
      </c>
      <c r="O2671" s="16">
        <f>J2671*$E2671*(1-'Monte Carlo Inputs'!$C$11)+J2671*'Monte Carlo Inputs'!$C$12-J2671*'Monte Carlo Inputs'!$C$13-'Monte Carlo Inputs'!$C$14*(J2671-I2671)</f>
        <v>1591.0848769350378</v>
      </c>
    </row>
    <row r="2672" spans="1:15">
      <c r="A2672">
        <v>2668</v>
      </c>
      <c r="B2672" s="39">
        <v>7.6273838091685149E-3</v>
      </c>
      <c r="C2672" s="39">
        <v>0.68714140930620482</v>
      </c>
      <c r="D2672" s="29">
        <f>'Monte Carlo Inputs'!$C$6+'Monte Carlo Inputs'!$D$6*B2672</f>
        <v>0.12680403600017306</v>
      </c>
      <c r="E2672" s="29">
        <f>'Monte Carlo Inputs'!$C$7+'Monte Carlo Inputs'!$D$7*C2672</f>
        <v>0.60741592202881922</v>
      </c>
      <c r="F2672" s="16">
        <f>'Monte Carlo Inputs'!$C$17*(1+$D2672)</f>
        <v>2737.1196838480205</v>
      </c>
      <c r="G2672" s="16">
        <f t="shared" ref="G2672:J2672" si="2666">F2672*(1+$D2672)</f>
        <v>3084.197506775467</v>
      </c>
      <c r="H2672" s="16">
        <f t="shared" si="2666"/>
        <v>3475.2861984562669</v>
      </c>
      <c r="I2672" s="16">
        <f t="shared" si="2666"/>
        <v>3915.9665146762195</v>
      </c>
      <c r="J2672" s="16">
        <f t="shared" si="2666"/>
        <v>4412.5268735786949</v>
      </c>
      <c r="K2672" s="16">
        <f>F2672*$E2672*(1-'Monte Carlo Inputs'!$C$11)+F2672*'Monte Carlo Inputs'!$C$12-F2672*'Monte Carlo Inputs'!$C$13-'Monte Carlo Inputs'!$C$14*(F2672-'Monte Carlo Inputs'!$C$17)</f>
        <v>1293.0044309910454</v>
      </c>
      <c r="L2672" s="16">
        <f>G2672*$E2672*(1-'Monte Carlo Inputs'!$C$11)+G2672*'Monte Carlo Inputs'!$C$12-G2672*'Monte Carlo Inputs'!$C$13-'Monte Carlo Inputs'!$C$14*(G2672-F2672)</f>
        <v>1456.9626114068174</v>
      </c>
      <c r="M2672" s="16">
        <f>H2672*$E2672*(1-'Monte Carlo Inputs'!$C$11)+H2672*'Monte Carlo Inputs'!$C$12-H2672*'Monte Carlo Inputs'!$C$13-'Monte Carlo Inputs'!$C$14*(H2672-G2672)</f>
        <v>1641.7113508345531</v>
      </c>
      <c r="N2672" s="16">
        <f>I2672*$E2672*(1-'Monte Carlo Inputs'!$C$11)+I2672*'Monte Carlo Inputs'!$C$12-I2672*'Monte Carlo Inputs'!$C$13-'Monte Carlo Inputs'!$C$14*(I2672-H2672)</f>
        <v>1849.8869760676703</v>
      </c>
      <c r="O2672" s="16">
        <f>J2672*$E2672*(1-'Monte Carlo Inputs'!$C$11)+J2672*'Monte Carlo Inputs'!$C$12-J2672*'Monte Carlo Inputs'!$C$13-'Monte Carlo Inputs'!$C$14*(J2672-I2672)</f>
        <v>2084.4601107772069</v>
      </c>
    </row>
    <row r="2673" spans="1:15">
      <c r="A2673">
        <v>2669</v>
      </c>
      <c r="B2673" s="39">
        <v>-1.3967931123326545</v>
      </c>
      <c r="C2673" s="39">
        <v>1.3871014061614464</v>
      </c>
      <c r="D2673" s="29">
        <f>'Monte Carlo Inputs'!$C$6+'Monte Carlo Inputs'!$D$6*B2673</f>
        <v>3.5819711805496493E-2</v>
      </c>
      <c r="E2673" s="29">
        <f>'Monte Carlo Inputs'!$C$7+'Monte Carlo Inputs'!$D$7*C2673</f>
        <v>0.63246880723913612</v>
      </c>
      <c r="F2673" s="16">
        <f>'Monte Carlo Inputs'!$C$17*(1+$D2673)</f>
        <v>2516.1096619467321</v>
      </c>
      <c r="G2673" s="16">
        <f t="shared" ref="G2673:J2673" si="2667">F2673*(1+$D2673)</f>
        <v>2606.2359849086897</v>
      </c>
      <c r="H2673" s="16">
        <f t="shared" si="2667"/>
        <v>2699.5906067852334</v>
      </c>
      <c r="I2673" s="16">
        <f t="shared" si="2667"/>
        <v>2796.2891643131061</v>
      </c>
      <c r="J2673" s="16">
        <f t="shared" si="2667"/>
        <v>2896.4514363036346</v>
      </c>
      <c r="K2673" s="16">
        <f>F2673*$E2673*(1-'Monte Carlo Inputs'!$C$11)+F2673*'Monte Carlo Inputs'!$C$12-F2673*'Monte Carlo Inputs'!$C$13-'Monte Carlo Inputs'!$C$14*(F2673-'Monte Carlo Inputs'!$C$17)</f>
        <v>1230.1667843333687</v>
      </c>
      <c r="L2673" s="16">
        <f>G2673*$E2673*(1-'Monte Carlo Inputs'!$C$11)+G2673*'Monte Carlo Inputs'!$C$12-G2673*'Monte Carlo Inputs'!$C$13-'Monte Carlo Inputs'!$C$14*(G2673-F2673)</f>
        <v>1274.2310040208849</v>
      </c>
      <c r="M2673" s="16">
        <f>H2673*$E2673*(1-'Monte Carlo Inputs'!$C$11)+H2673*'Monte Carlo Inputs'!$C$12-H2673*'Monte Carlo Inputs'!$C$13-'Monte Carlo Inputs'!$C$14*(H2673-G2673)</f>
        <v>1319.8735913585415</v>
      </c>
      <c r="N2673" s="16">
        <f>I2673*$E2673*(1-'Monte Carlo Inputs'!$C$11)+I2673*'Monte Carlo Inputs'!$C$12-I2673*'Monte Carlo Inputs'!$C$13-'Monte Carlo Inputs'!$C$14*(I2673-H2673)</f>
        <v>1367.1510830206901</v>
      </c>
      <c r="O2673" s="16">
        <f>J2673*$E2673*(1-'Monte Carlo Inputs'!$C$11)+J2673*'Monte Carlo Inputs'!$C$12-J2673*'Monte Carlo Inputs'!$C$13-'Monte Carlo Inputs'!$C$14*(J2673-I2673)</f>
        <v>1416.1220408090637</v>
      </c>
    </row>
    <row r="2674" spans="1:15">
      <c r="A2674">
        <v>2670</v>
      </c>
      <c r="B2674" s="39">
        <v>-0.24163612816471233</v>
      </c>
      <c r="C2674" s="39">
        <v>1.5064180563466345</v>
      </c>
      <c r="D2674" s="29">
        <f>'Monte Carlo Inputs'!$C$6+'Monte Carlo Inputs'!$D$6*B2674</f>
        <v>0.11065568709353263</v>
      </c>
      <c r="E2674" s="29">
        <f>'Monte Carlo Inputs'!$C$7+'Monte Carlo Inputs'!$D$7*C2674</f>
        <v>0.63673937463470009</v>
      </c>
      <c r="F2674" s="16">
        <f>'Monte Carlo Inputs'!$C$17*(1+$D2674)</f>
        <v>2697.8937295189007</v>
      </c>
      <c r="G2674" s="16">
        <f t="shared" ref="G2674:J2674" si="2668">F2674*(1+$D2674)</f>
        <v>2996.4310138641481</v>
      </c>
      <c r="H2674" s="16">
        <f t="shared" si="2668"/>
        <v>3328.0031465316561</v>
      </c>
      <c r="I2674" s="16">
        <f t="shared" si="2668"/>
        <v>3696.2656213605551</v>
      </c>
      <c r="J2674" s="16">
        <f t="shared" si="2668"/>
        <v>4105.2784333724112</v>
      </c>
      <c r="K2674" s="16">
        <f>F2674*$E2674*(1-'Monte Carlo Inputs'!$C$11)+F2674*'Monte Carlo Inputs'!$C$12-F2674*'Monte Carlo Inputs'!$C$13-'Monte Carlo Inputs'!$C$14*(F2674-'Monte Carlo Inputs'!$C$17)</f>
        <v>1330.1843345232123</v>
      </c>
      <c r="L2674" s="16">
        <f>G2674*$E2674*(1-'Monte Carlo Inputs'!$C$11)+G2674*'Monte Carlo Inputs'!$C$12-G2674*'Monte Carlo Inputs'!$C$13-'Monte Carlo Inputs'!$C$14*(G2674-F2674)</f>
        <v>1477.3767960209318</v>
      </c>
      <c r="M2674" s="16">
        <f>H2674*$E2674*(1-'Monte Carlo Inputs'!$C$11)+H2674*'Monte Carlo Inputs'!$C$12-H2674*'Monte Carlo Inputs'!$C$13-'Monte Carlo Inputs'!$C$14*(H2674-G2674)</f>
        <v>1640.8569404806701</v>
      </c>
      <c r="N2674" s="16">
        <f>I2674*$E2674*(1-'Monte Carlo Inputs'!$C$11)+I2674*'Monte Carlo Inputs'!$C$12-I2674*'Monte Carlo Inputs'!$C$13-'Monte Carlo Inputs'!$C$14*(I2674-H2674)</f>
        <v>1822.4270926517502</v>
      </c>
      <c r="O2674" s="16">
        <f>J2674*$E2674*(1-'Monte Carlo Inputs'!$C$11)+J2674*'Monte Carlo Inputs'!$C$12-J2674*'Monte Carlo Inputs'!$C$13-'Monte Carlo Inputs'!$C$14*(J2674-I2674)</f>
        <v>2024.0890147669988</v>
      </c>
    </row>
    <row r="2675" spans="1:15">
      <c r="A2675">
        <v>2671</v>
      </c>
      <c r="B2675" s="39">
        <v>0.46913494281447998</v>
      </c>
      <c r="C2675" s="39">
        <v>-0.14489861998840314</v>
      </c>
      <c r="D2675" s="29">
        <f>'Monte Carlo Inputs'!$C$6+'Monte Carlo Inputs'!$D$6*B2675</f>
        <v>0.15670245565595742</v>
      </c>
      <c r="E2675" s="29">
        <f>'Monte Carlo Inputs'!$C$7+'Monte Carlo Inputs'!$D$7*C2675</f>
        <v>0.57763564395870348</v>
      </c>
      <c r="F2675" s="16">
        <f>'Monte Carlo Inputs'!$C$17*(1+$D2675)</f>
        <v>2809.7459350338868</v>
      </c>
      <c r="G2675" s="16">
        <f t="shared" ref="G2675:J2675" si="2669">F2675*(1+$D2675)</f>
        <v>3250.0400228230415</v>
      </c>
      <c r="H2675" s="16">
        <f t="shared" si="2669"/>
        <v>3759.3292753795563</v>
      </c>
      <c r="I2675" s="16">
        <f t="shared" si="2669"/>
        <v>4348.4254044508643</v>
      </c>
      <c r="J2675" s="16">
        <f t="shared" si="2669"/>
        <v>5029.834343565065</v>
      </c>
      <c r="K2675" s="16">
        <f>F2675*$E2675*(1-'Monte Carlo Inputs'!$C$11)+F2675*'Monte Carlo Inputs'!$C$12-F2675*'Monte Carlo Inputs'!$C$13-'Monte Carlo Inputs'!$C$14*(F2675-'Monte Carlo Inputs'!$C$17)</f>
        <v>1268.852359535802</v>
      </c>
      <c r="L2675" s="16">
        <f>G2675*$E2675*(1-'Monte Carlo Inputs'!$C$11)+G2675*'Monte Carlo Inputs'!$C$12-G2675*'Monte Carlo Inputs'!$C$13-'Monte Carlo Inputs'!$C$14*(G2675-F2675)</f>
        <v>1467.6846401399182</v>
      </c>
      <c r="M2675" s="16">
        <f>H2675*$E2675*(1-'Monte Carlo Inputs'!$C$11)+H2675*'Monte Carlo Inputs'!$C$12-H2675*'Monte Carlo Inputs'!$C$13-'Monte Carlo Inputs'!$C$14*(H2675-G2675)</f>
        <v>1697.6744273783736</v>
      </c>
      <c r="N2675" s="16">
        <f>I2675*$E2675*(1-'Monte Carlo Inputs'!$C$11)+I2675*'Monte Carlo Inputs'!$C$12-I2675*'Monte Carlo Inputs'!$C$13-'Monte Carlo Inputs'!$C$14*(I2675-H2675)</f>
        <v>1963.7041790528865</v>
      </c>
      <c r="O2675" s="16">
        <f>J2675*$E2675*(1-'Monte Carlo Inputs'!$C$11)+J2675*'Monte Carlo Inputs'!$C$12-J2675*'Monte Carlo Inputs'!$C$13-'Monte Carlo Inputs'!$C$14*(J2675-I2675)</f>
        <v>2271.421446092339</v>
      </c>
    </row>
    <row r="2676" spans="1:15">
      <c r="A2676">
        <v>2672</v>
      </c>
      <c r="B2676" s="39">
        <v>3.5824644071771578E-2</v>
      </c>
      <c r="C2676" s="39">
        <v>-1.1405893404318499</v>
      </c>
      <c r="D2676" s="29">
        <f>'Monte Carlo Inputs'!$C$6+'Monte Carlo Inputs'!$D$6*B2676</f>
        <v>0.12863077427135483</v>
      </c>
      <c r="E2676" s="29">
        <f>'Monte Carlo Inputs'!$C$7+'Monte Carlo Inputs'!$D$7*C2676</f>
        <v>0.5419979997557216</v>
      </c>
      <c r="F2676" s="16">
        <f>'Monte Carlo Inputs'!$C$17*(1+$D2676)</f>
        <v>2741.5570137825484</v>
      </c>
      <c r="G2676" s="16">
        <f t="shared" ref="G2676:J2676" si="2670">F2676*(1+$D2676)</f>
        <v>3094.2056151744609</v>
      </c>
      <c r="H2676" s="16">
        <f t="shared" si="2670"/>
        <v>3492.2156792091255</v>
      </c>
      <c r="I2676" s="16">
        <f t="shared" si="2670"/>
        <v>3941.4220859483607</v>
      </c>
      <c r="J2676" s="16">
        <f t="shared" si="2670"/>
        <v>4448.4102605941171</v>
      </c>
      <c r="K2676" s="16">
        <f>F2676*$E2676*(1-'Monte Carlo Inputs'!$C$11)+F2676*'Monte Carlo Inputs'!$C$12-F2676*'Monte Carlo Inputs'!$C$13-'Monte Carlo Inputs'!$C$14*(F2676-'Monte Carlo Inputs'!$C$17)</f>
        <v>1167.5481544571653</v>
      </c>
      <c r="L2676" s="16">
        <f>G2676*$E2676*(1-'Monte Carlo Inputs'!$C$11)+G2676*'Monte Carlo Inputs'!$C$12-G2676*'Monte Carlo Inputs'!$C$13-'Monte Carlo Inputs'!$C$14*(G2676-F2676)</f>
        <v>1317.730777564082</v>
      </c>
      <c r="M2676" s="16">
        <f>H2676*$E2676*(1-'Monte Carlo Inputs'!$C$11)+H2676*'Monte Carlo Inputs'!$C$12-H2676*'Monte Carlo Inputs'!$C$13-'Monte Carlo Inputs'!$C$14*(H2676-G2676)</f>
        <v>1487.2315077633443</v>
      </c>
      <c r="N2676" s="16">
        <f>I2676*$E2676*(1-'Monte Carlo Inputs'!$C$11)+I2676*'Monte Carlo Inputs'!$C$12-I2676*'Monte Carlo Inputs'!$C$13-'Monte Carlo Inputs'!$C$14*(I2676-H2676)</f>
        <v>1678.535248127698</v>
      </c>
      <c r="O2676" s="16">
        <f>J2676*$E2676*(1-'Monte Carlo Inputs'!$C$11)+J2676*'Monte Carlo Inputs'!$C$12-J2676*'Monte Carlo Inputs'!$C$13-'Monte Carlo Inputs'!$C$14*(J2676-I2676)</f>
        <v>1894.4465367361242</v>
      </c>
    </row>
    <row r="2677" spans="1:15">
      <c r="A2677">
        <v>2673</v>
      </c>
      <c r="B2677" s="39">
        <v>-0.43320362588189071</v>
      </c>
      <c r="C2677" s="39">
        <v>1.2269119767184351</v>
      </c>
      <c r="D2677" s="29">
        <f>'Monte Carlo Inputs'!$C$6+'Monte Carlo Inputs'!$D$6*B2677</f>
        <v>9.8245131020515436E-2</v>
      </c>
      <c r="E2677" s="29">
        <f>'Monte Carlo Inputs'!$C$7+'Monte Carlo Inputs'!$D$7*C2677</f>
        <v>0.62673532617482908</v>
      </c>
      <c r="F2677" s="16">
        <f>'Monte Carlo Inputs'!$C$17*(1+$D2677)</f>
        <v>2667.7472477619344</v>
      </c>
      <c r="G2677" s="16">
        <f t="shared" ref="G2677:J2677" si="2671">F2677*(1+$D2677)</f>
        <v>2929.8404256479253</v>
      </c>
      <c r="H2677" s="16">
        <f t="shared" si="2671"/>
        <v>3217.6829821349083</v>
      </c>
      <c r="I2677" s="16">
        <f t="shared" si="2671"/>
        <v>3533.8046682972354</v>
      </c>
      <c r="J2677" s="16">
        <f t="shared" si="2671"/>
        <v>3880.9837709350063</v>
      </c>
      <c r="K2677" s="16">
        <f>F2677*$E2677*(1-'Monte Carlo Inputs'!$C$11)+F2677*'Monte Carlo Inputs'!$C$12-F2677*'Monte Carlo Inputs'!$C$13-'Monte Carlo Inputs'!$C$14*(F2677-'Monte Carlo Inputs'!$C$17)</f>
        <v>1295.8750805281977</v>
      </c>
      <c r="L2677" s="16">
        <f>G2677*$E2677*(1-'Monte Carlo Inputs'!$C$11)+G2677*'Monte Carlo Inputs'!$C$12-G2677*'Monte Carlo Inputs'!$C$13-'Monte Carlo Inputs'!$C$14*(G2677-F2677)</f>
        <v>1423.1884976009117</v>
      </c>
      <c r="M2677" s="16">
        <f>H2677*$E2677*(1-'Monte Carlo Inputs'!$C$11)+H2677*'Monte Carlo Inputs'!$C$12-H2677*'Monte Carlo Inputs'!$C$13-'Monte Carlo Inputs'!$C$14*(H2677-G2677)</f>
        <v>1563.0098380146035</v>
      </c>
      <c r="N2677" s="16">
        <f>I2677*$E2677*(1-'Monte Carlo Inputs'!$C$11)+I2677*'Monte Carlo Inputs'!$C$12-I2677*'Monte Carlo Inputs'!$C$13-'Monte Carlo Inputs'!$C$14*(I2677-H2677)</f>
        <v>1716.5679443367032</v>
      </c>
      <c r="O2677" s="16">
        <f>J2677*$E2677*(1-'Monte Carlo Inputs'!$C$11)+J2677*'Monte Carlo Inputs'!$C$12-J2677*'Monte Carlo Inputs'!$C$13-'Monte Carlo Inputs'!$C$14*(J2677-I2677)</f>
        <v>1885.2123869336795</v>
      </c>
    </row>
    <row r="2678" spans="1:15">
      <c r="A2678">
        <v>2674</v>
      </c>
      <c r="B2678" s="39">
        <v>-1.4948758176210195</v>
      </c>
      <c r="C2678" s="39">
        <v>-0.26171411845678594</v>
      </c>
      <c r="D2678" s="29">
        <f>'Monte Carlo Inputs'!$C$6+'Monte Carlo Inputs'!$D$6*B2678</f>
        <v>2.9465497607994245E-2</v>
      </c>
      <c r="E2678" s="29">
        <f>'Monte Carlo Inputs'!$C$7+'Monte Carlo Inputs'!$D$7*C2678</f>
        <v>0.57345459748881555</v>
      </c>
      <c r="F2678" s="16">
        <f>'Monte Carlo Inputs'!$C$17*(1+$D2678)</f>
        <v>2500.6746402395793</v>
      </c>
      <c r="G2678" s="16">
        <f t="shared" ref="G2678:J2678" si="2672">F2678*(1+$D2678)</f>
        <v>2574.3582628699305</v>
      </c>
      <c r="H2678" s="16">
        <f t="shared" si="2672"/>
        <v>2650.2130101066446</v>
      </c>
      <c r="I2678" s="16">
        <f t="shared" si="2672"/>
        <v>2728.302855216617</v>
      </c>
      <c r="J2678" s="16">
        <f t="shared" si="2672"/>
        <v>2808.6936564708858</v>
      </c>
      <c r="K2678" s="16">
        <f>F2678*$E2678*(1-'Monte Carlo Inputs'!$C$11)+F2678*'Monte Carlo Inputs'!$C$12-F2678*'Monte Carlo Inputs'!$C$13-'Monte Carlo Inputs'!$C$14*(F2678-'Monte Carlo Inputs'!$C$17)</f>
        <v>1117.3599199124137</v>
      </c>
      <c r="L2678" s="16">
        <f>G2678*$E2678*(1-'Monte Carlo Inputs'!$C$11)+G2678*'Monte Carlo Inputs'!$C$12-G2678*'Monte Carlo Inputs'!$C$13-'Monte Carlo Inputs'!$C$14*(G2678-F2678)</f>
        <v>1150.2834859598615</v>
      </c>
      <c r="M2678" s="16">
        <f>H2678*$E2678*(1-'Monte Carlo Inputs'!$C$11)+H2678*'Monte Carlo Inputs'!$C$12-H2678*'Monte Carlo Inputs'!$C$13-'Monte Carlo Inputs'!$C$14*(H2678-G2678)</f>
        <v>1184.177161263927</v>
      </c>
      <c r="N2678" s="16">
        <f>I2678*$E2678*(1-'Monte Carlo Inputs'!$C$11)+I2678*'Monte Carlo Inputs'!$C$12-I2678*'Monte Carlo Inputs'!$C$13-'Monte Carlo Inputs'!$C$14*(I2678-H2678)</f>
        <v>1219.0695305765912</v>
      </c>
      <c r="O2678" s="16">
        <f>J2678*$E2678*(1-'Monte Carlo Inputs'!$C$11)+J2678*'Monte Carlo Inputs'!$C$12-J2678*'Monte Carlo Inputs'!$C$13-'Monte Carlo Inputs'!$C$14*(J2678-I2678)</f>
        <v>1254.9900209137741</v>
      </c>
    </row>
    <row r="2679" spans="1:15">
      <c r="A2679">
        <v>2675</v>
      </c>
      <c r="B2679" s="39">
        <v>0.21237571070669056</v>
      </c>
      <c r="C2679" s="39">
        <v>-0.88460921451843033</v>
      </c>
      <c r="D2679" s="29">
        <f>'Monte Carlo Inputs'!$C$6+'Monte Carlo Inputs'!$D$6*B2679</f>
        <v>0.14006850216535538</v>
      </c>
      <c r="E2679" s="29">
        <f>'Monte Carlo Inputs'!$C$7+'Monte Carlo Inputs'!$D$7*C2679</f>
        <v>0.55116001006980198</v>
      </c>
      <c r="F2679" s="16">
        <f>'Monte Carlo Inputs'!$C$17*(1+$D2679)</f>
        <v>2769.3403986098651</v>
      </c>
      <c r="G2679" s="16">
        <f t="shared" ref="G2679:J2679" si="2673">F2679*(1+$D2679)</f>
        <v>3157.2377602291572</v>
      </c>
      <c r="H2679" s="16">
        <f t="shared" si="2673"/>
        <v>3599.4673242843564</v>
      </c>
      <c r="I2679" s="16">
        <f t="shared" si="2673"/>
        <v>4103.6393209900061</v>
      </c>
      <c r="J2679" s="16">
        <f t="shared" si="2673"/>
        <v>4678.4299341079322</v>
      </c>
      <c r="K2679" s="16">
        <f>F2679*$E2679*(1-'Monte Carlo Inputs'!$C$11)+F2679*'Monte Carlo Inputs'!$C$12-F2679*'Monte Carlo Inputs'!$C$13-'Monte Carlo Inputs'!$C$14*(F2679-'Monte Carlo Inputs'!$C$17)</f>
        <v>1197.8474907274085</v>
      </c>
      <c r="L2679" s="16">
        <f>G2679*$E2679*(1-'Monte Carlo Inputs'!$C$11)+G2679*'Monte Carlo Inputs'!$C$12-G2679*'Monte Carlo Inputs'!$C$13-'Monte Carlo Inputs'!$C$14*(G2679-F2679)</f>
        <v>1365.6281945761261</v>
      </c>
      <c r="M2679" s="16">
        <f>H2679*$E2679*(1-'Monte Carlo Inputs'!$C$11)+H2679*'Monte Carlo Inputs'!$C$12-H2679*'Monte Carlo Inputs'!$C$13-'Monte Carlo Inputs'!$C$14*(H2679-G2679)</f>
        <v>1556.9096903051823</v>
      </c>
      <c r="N2679" s="16">
        <f>I2679*$E2679*(1-'Monte Carlo Inputs'!$C$11)+I2679*'Monte Carlo Inputs'!$C$12-I2679*'Monte Carlo Inputs'!$C$13-'Monte Carlo Inputs'!$C$14*(I2679-H2679)</f>
        <v>1774.9836986329567</v>
      </c>
      <c r="O2679" s="16">
        <f>J2679*$E2679*(1-'Monte Carlo Inputs'!$C$11)+J2679*'Monte Carlo Inputs'!$C$12-J2679*'Monte Carlo Inputs'!$C$13-'Monte Carlo Inputs'!$C$14*(J2679-I2679)</f>
        <v>2023.6030066683975</v>
      </c>
    </row>
    <row r="2680" spans="1:15">
      <c r="A2680">
        <v>2676</v>
      </c>
      <c r="B2680" s="39">
        <v>-2.5851911748397988E-2</v>
      </c>
      <c r="C2680" s="39">
        <v>0.98668323450866335</v>
      </c>
      <c r="D2680" s="29">
        <f>'Monte Carlo Inputs'!$C$6+'Monte Carlo Inputs'!$D$6*B2680</f>
        <v>0.12463510505022812</v>
      </c>
      <c r="E2680" s="29">
        <f>'Monte Carlo Inputs'!$C$7+'Monte Carlo Inputs'!$D$7*C2680</f>
        <v>0.61813708751856367</v>
      </c>
      <c r="F2680" s="16">
        <f>'Monte Carlo Inputs'!$C$17*(1+$D2680)</f>
        <v>2731.8511336775096</v>
      </c>
      <c r="G2680" s="16">
        <f t="shared" ref="G2680:J2680" si="2674">F2680*(1+$D2680)</f>
        <v>3072.3356867049906</v>
      </c>
      <c r="H2680" s="16">
        <f t="shared" si="2674"/>
        <v>3455.2565677670318</v>
      </c>
      <c r="I2680" s="16">
        <f t="shared" si="2674"/>
        <v>3885.9028330661663</v>
      </c>
      <c r="J2680" s="16">
        <f t="shared" si="2674"/>
        <v>4370.2227408803474</v>
      </c>
      <c r="K2680" s="16">
        <f>F2680*$E2680*(1-'Monte Carlo Inputs'!$C$11)+F2680*'Monte Carlo Inputs'!$C$12-F2680*'Monte Carlo Inputs'!$C$13-'Monte Carlo Inputs'!$C$14*(F2680-'Monte Carlo Inputs'!$C$17)</f>
        <v>1311.2782071962927</v>
      </c>
      <c r="L2680" s="16">
        <f>G2680*$E2680*(1-'Monte Carlo Inputs'!$C$11)+G2680*'Monte Carlo Inputs'!$C$12-G2680*'Monte Carlo Inputs'!$C$13-'Monte Carlo Inputs'!$C$14*(G2680-F2680)</f>
        <v>1474.7095043002771</v>
      </c>
      <c r="M2680" s="16">
        <f>H2680*$E2680*(1-'Monte Carlo Inputs'!$C$11)+H2680*'Monte Carlo Inputs'!$C$12-H2680*'Monte Carlo Inputs'!$C$13-'Monte Carlo Inputs'!$C$14*(H2680-G2680)</f>
        <v>1658.5100782873119</v>
      </c>
      <c r="N2680" s="16">
        <f>I2680*$E2680*(1-'Monte Carlo Inputs'!$C$11)+I2680*'Monte Carlo Inputs'!$C$12-I2680*'Monte Carlo Inputs'!$C$13-'Monte Carlo Inputs'!$C$14*(I2680-H2680)</f>
        <v>1865.2186561215133</v>
      </c>
      <c r="O2680" s="16">
        <f>J2680*$E2680*(1-'Monte Carlo Inputs'!$C$11)+J2680*'Monte Carlo Inputs'!$C$12-J2680*'Monte Carlo Inputs'!$C$13-'Monte Carlo Inputs'!$C$14*(J2680-I2680)</f>
        <v>2097.6903792688636</v>
      </c>
    </row>
    <row r="2681" spans="1:15">
      <c r="A2681">
        <v>2677</v>
      </c>
      <c r="B2681" s="39">
        <v>1.521392976005322</v>
      </c>
      <c r="C2681" s="39">
        <v>0.96222990649353202</v>
      </c>
      <c r="D2681" s="29">
        <f>'Monte Carlo Inputs'!$C$6+'Monte Carlo Inputs'!$D$6*B2681</f>
        <v>0.22487219989658852</v>
      </c>
      <c r="E2681" s="29">
        <f>'Monte Carlo Inputs'!$C$7+'Monte Carlo Inputs'!$D$7*C2681</f>
        <v>0.61726185690177737</v>
      </c>
      <c r="F2681" s="16">
        <f>'Monte Carlo Inputs'!$C$17*(1+$D2681)</f>
        <v>2975.3370607688039</v>
      </c>
      <c r="G2681" s="16">
        <f t="shared" ref="G2681:J2681" si="2675">F2681*(1+$D2681)</f>
        <v>3644.4076510577347</v>
      </c>
      <c r="H2681" s="16">
        <f t="shared" si="2675"/>
        <v>4463.9336168710461</v>
      </c>
      <c r="I2681" s="16">
        <f t="shared" si="2675"/>
        <v>5467.7481894891735</v>
      </c>
      <c r="J2681" s="16">
        <f t="shared" si="2675"/>
        <v>6697.2927533401935</v>
      </c>
      <c r="K2681" s="16">
        <f>F2681*$E2681*(1-'Monte Carlo Inputs'!$C$11)+F2681*'Monte Carlo Inputs'!$C$12-F2681*'Monte Carlo Inputs'!$C$13-'Monte Carlo Inputs'!$C$14*(F2681-'Monte Carlo Inputs'!$C$17)</f>
        <v>1429.9268548535699</v>
      </c>
      <c r="L2681" s="16">
        <f>G2681*$E2681*(1-'Monte Carlo Inputs'!$C$11)+G2681*'Monte Carlo Inputs'!$C$12-G2681*'Monte Carlo Inputs'!$C$13-'Monte Carlo Inputs'!$C$14*(G2681-F2681)</f>
        <v>1751.4776523957021</v>
      </c>
      <c r="M2681" s="16">
        <f>H2681*$E2681*(1-'Monte Carlo Inputs'!$C$11)+H2681*'Monte Carlo Inputs'!$C$12-H2681*'Monte Carlo Inputs'!$C$13-'Monte Carlo Inputs'!$C$14*(H2681-G2681)</f>
        <v>2145.3362851596357</v>
      </c>
      <c r="N2681" s="16">
        <f>I2681*$E2681*(1-'Monte Carlo Inputs'!$C$11)+I2681*'Monte Carlo Inputs'!$C$12-I2681*'Monte Carlo Inputs'!$C$13-'Monte Carlo Inputs'!$C$14*(I2681-H2681)</f>
        <v>2627.7627751214577</v>
      </c>
      <c r="O2681" s="16">
        <f>J2681*$E2681*(1-'Monte Carlo Inputs'!$C$11)+J2681*'Monte Carlo Inputs'!$C$12-J2681*'Monte Carlo Inputs'!$C$13-'Monte Carlo Inputs'!$C$14*(J2681-I2681)</f>
        <v>3218.6735711693855</v>
      </c>
    </row>
    <row r="2682" spans="1:15">
      <c r="A2682">
        <v>2678</v>
      </c>
      <c r="B2682" s="39">
        <v>0.68593875477615263</v>
      </c>
      <c r="C2682" s="39">
        <v>-1.7408413237952003</v>
      </c>
      <c r="D2682" s="29">
        <f>'Monte Carlo Inputs'!$C$6+'Monte Carlo Inputs'!$D$6*B2682</f>
        <v>0.17074792734221694</v>
      </c>
      <c r="E2682" s="29">
        <f>'Monte Carlo Inputs'!$C$7+'Monte Carlo Inputs'!$D$7*C2682</f>
        <v>0.52051385194151867</v>
      </c>
      <c r="F2682" s="16">
        <f>'Monte Carlo Inputs'!$C$17*(1+$D2682)</f>
        <v>2843.8637903069798</v>
      </c>
      <c r="G2682" s="16">
        <f t="shared" ref="G2682:J2682" si="2676">F2682*(1+$D2682)</f>
        <v>3329.4476381454779</v>
      </c>
      <c r="H2682" s="16">
        <f t="shared" si="2676"/>
        <v>3897.943921553258</v>
      </c>
      <c r="I2682" s="16">
        <f t="shared" si="2676"/>
        <v>4563.5097670546702</v>
      </c>
      <c r="J2682" s="16">
        <f t="shared" si="2676"/>
        <v>5342.7196011852184</v>
      </c>
      <c r="K2682" s="16">
        <f>F2682*$E2682*(1-'Monte Carlo Inputs'!$C$11)+F2682*'Monte Carlo Inputs'!$C$12-F2682*'Monte Carlo Inputs'!$C$13-'Monte Carlo Inputs'!$C$14*(F2682-'Monte Carlo Inputs'!$C$17)</f>
        <v>1169.1614634649366</v>
      </c>
      <c r="L2682" s="16">
        <f>G2682*$E2682*(1-'Monte Carlo Inputs'!$C$11)+G2682*'Monte Carlo Inputs'!$C$12-G2682*'Monte Carlo Inputs'!$C$13-'Monte Carlo Inputs'!$C$14*(G2682-F2682)</f>
        <v>1368.7933600799679</v>
      </c>
      <c r="M2682" s="16">
        <f>H2682*$E2682*(1-'Monte Carlo Inputs'!$C$11)+H2682*'Monte Carlo Inputs'!$C$12-H2682*'Monte Carlo Inputs'!$C$13-'Monte Carlo Inputs'!$C$14*(H2682-G2682)</f>
        <v>1602.511989273411</v>
      </c>
      <c r="N2682" s="16">
        <f>I2682*$E2682*(1-'Monte Carlo Inputs'!$C$11)+I2682*'Monte Carlo Inputs'!$C$12-I2682*'Monte Carlo Inputs'!$C$13-'Monte Carlo Inputs'!$C$14*(I2682-H2682)</f>
        <v>1876.137589982899</v>
      </c>
      <c r="O2682" s="16">
        <f>J2682*$E2682*(1-'Monte Carlo Inputs'!$C$11)+J2682*'Monte Carlo Inputs'!$C$12-J2682*'Monte Carlo Inputs'!$C$13-'Monte Carlo Inputs'!$C$14*(J2682-I2682)</f>
        <v>2196.4841948813014</v>
      </c>
    </row>
    <row r="2683" spans="1:15">
      <c r="A2683">
        <v>2679</v>
      </c>
      <c r="B2683" s="39">
        <v>-0.52645090120931848</v>
      </c>
      <c r="C2683" s="39">
        <v>1.4214150889512565</v>
      </c>
      <c r="D2683" s="29">
        <f>'Monte Carlo Inputs'!$C$6+'Monte Carlo Inputs'!$D$6*B2683</f>
        <v>9.2204176511543223E-2</v>
      </c>
      <c r="E2683" s="29">
        <f>'Monte Carlo Inputs'!$C$7+'Monte Carlo Inputs'!$D$7*C2683</f>
        <v>0.63369695850483498</v>
      </c>
      <c r="F2683" s="16">
        <f>'Monte Carlo Inputs'!$C$17*(1+$D2683)</f>
        <v>2653.0731651641904</v>
      </c>
      <c r="G2683" s="16">
        <f t="shared" ref="G2683:J2683" si="2677">F2683*(1+$D2683)</f>
        <v>2897.6975915830285</v>
      </c>
      <c r="H2683" s="16">
        <f t="shared" si="2677"/>
        <v>3164.877411794424</v>
      </c>
      <c r="I2683" s="16">
        <f t="shared" si="2677"/>
        <v>3456.6923273089137</v>
      </c>
      <c r="J2683" s="16">
        <f t="shared" si="2677"/>
        <v>3775.4137968022023</v>
      </c>
      <c r="K2683" s="16">
        <f>F2683*$E2683*(1-'Monte Carlo Inputs'!$C$11)+F2683*'Monte Carlo Inputs'!$C$12-F2683*'Monte Carlo Inputs'!$C$13-'Monte Carlo Inputs'!$C$14*(F2683-'Monte Carlo Inputs'!$C$17)</f>
        <v>1301.6656235411135</v>
      </c>
      <c r="L2683" s="16">
        <f>G2683*$E2683*(1-'Monte Carlo Inputs'!$C$11)+G2683*'Monte Carlo Inputs'!$C$12-G2683*'Monte Carlo Inputs'!$C$13-'Monte Carlo Inputs'!$C$14*(G2683-F2683)</f>
        <v>1421.6846304531066</v>
      </c>
      <c r="M2683" s="16">
        <f>H2683*$E2683*(1-'Monte Carlo Inputs'!$C$11)+H2683*'Monte Carlo Inputs'!$C$12-H2683*'Monte Carlo Inputs'!$C$13-'Monte Carlo Inputs'!$C$14*(H2683-G2683)</f>
        <v>1552.7698910631532</v>
      </c>
      <c r="N2683" s="16">
        <f>I2683*$E2683*(1-'Monte Carlo Inputs'!$C$11)+I2683*'Monte Carlo Inputs'!$C$12-I2683*'Monte Carlo Inputs'!$C$13-'Monte Carlo Inputs'!$C$14*(I2683-H2683)</f>
        <v>1695.9417601805501</v>
      </c>
      <c r="O2683" s="16">
        <f>J2683*$E2683*(1-'Monte Carlo Inputs'!$C$11)+J2683*'Monte Carlo Inputs'!$C$12-J2683*'Monte Carlo Inputs'!$C$13-'Monte Carlo Inputs'!$C$14*(J2683-I2683)</f>
        <v>1852.314673589535</v>
      </c>
    </row>
    <row r="2684" spans="1:15">
      <c r="A2684">
        <v>2680</v>
      </c>
      <c r="B2684" s="39">
        <v>0.11953439292044062</v>
      </c>
      <c r="C2684" s="39">
        <v>0.46422479958364421</v>
      </c>
      <c r="D2684" s="29">
        <f>'Monte Carlo Inputs'!$C$6+'Monte Carlo Inputs'!$D$6*B2684</f>
        <v>0.13405384730996786</v>
      </c>
      <c r="E2684" s="29">
        <f>'Monte Carlo Inputs'!$C$7+'Monte Carlo Inputs'!$D$7*C2684</f>
        <v>0.59943731716576554</v>
      </c>
      <c r="F2684" s="16">
        <f>'Monte Carlo Inputs'!$C$17*(1+$D2684)</f>
        <v>2754.7302005006436</v>
      </c>
      <c r="G2684" s="16">
        <f t="shared" ref="G2684:J2684" si="2678">F2684*(1+$D2684)</f>
        <v>3124.0123821787142</v>
      </c>
      <c r="H2684" s="16">
        <f t="shared" si="2678"/>
        <v>3542.7982610537488</v>
      </c>
      <c r="I2684" s="16">
        <f t="shared" si="2678"/>
        <v>4017.7239981910679</v>
      </c>
      <c r="J2684" s="16">
        <f t="shared" si="2678"/>
        <v>4556.3153575781671</v>
      </c>
      <c r="K2684" s="16">
        <f>F2684*$E2684*(1-'Monte Carlo Inputs'!$C$11)+F2684*'Monte Carlo Inputs'!$C$12-F2684*'Monte Carlo Inputs'!$C$13-'Monte Carlo Inputs'!$C$14*(F2684-'Monte Carlo Inputs'!$C$17)</f>
        <v>1285.9459654021057</v>
      </c>
      <c r="L2684" s="16">
        <f>G2684*$E2684*(1-'Monte Carlo Inputs'!$C$11)+G2684*'Monte Carlo Inputs'!$C$12-G2684*'Monte Carlo Inputs'!$C$13-'Monte Carlo Inputs'!$C$14*(G2684-F2684)</f>
        <v>1458.3319694969889</v>
      </c>
      <c r="M2684" s="16">
        <f>H2684*$E2684*(1-'Monte Carlo Inputs'!$C$11)+H2684*'Monte Carlo Inputs'!$C$12-H2684*'Monte Carlo Inputs'!$C$13-'Monte Carlo Inputs'!$C$14*(H2684-G2684)</f>
        <v>1653.8269806631831</v>
      </c>
      <c r="N2684" s="16">
        <f>I2684*$E2684*(1-'Monte Carlo Inputs'!$C$11)+I2684*'Monte Carlo Inputs'!$C$12-I2684*'Monte Carlo Inputs'!$C$13-'Monte Carlo Inputs'!$C$14*(I2684-H2684)</f>
        <v>1875.5288502061107</v>
      </c>
      <c r="O2684" s="16">
        <f>J2684*$E2684*(1-'Monte Carlo Inputs'!$C$11)+J2684*'Monte Carlo Inputs'!$C$12-J2684*'Monte Carlo Inputs'!$C$13-'Monte Carlo Inputs'!$C$14*(J2684-I2684)</f>
        <v>2126.9507083170811</v>
      </c>
    </row>
    <row r="2685" spans="1:15">
      <c r="A2685">
        <v>2681</v>
      </c>
      <c r="B2685" s="39">
        <v>-0.87735823887039655</v>
      </c>
      <c r="C2685" s="39">
        <v>1.3599388957414291</v>
      </c>
      <c r="D2685" s="29">
        <f>'Monte Carlo Inputs'!$C$6+'Monte Carlo Inputs'!$D$6*B2685</f>
        <v>6.9470908904188194E-2</v>
      </c>
      <c r="E2685" s="29">
        <f>'Monte Carlo Inputs'!$C$7+'Monte Carlo Inputs'!$D$7*C2685</f>
        <v>0.631496609886953</v>
      </c>
      <c r="F2685" s="16">
        <f>'Monte Carlo Inputs'!$C$17*(1+$D2685)</f>
        <v>2597.8517848191641</v>
      </c>
      <c r="G2685" s="16">
        <f t="shared" ref="G2685:J2685" si="2679">F2685*(1+$D2685)</f>
        <v>2778.326909508919</v>
      </c>
      <c r="H2685" s="16">
        <f t="shared" si="2679"/>
        <v>2971.3398051454683</v>
      </c>
      <c r="I2685" s="16">
        <f t="shared" si="2679"/>
        <v>3177.7614820721178</v>
      </c>
      <c r="J2685" s="16">
        <f t="shared" si="2679"/>
        <v>3398.5234605123883</v>
      </c>
      <c r="K2685" s="16">
        <f>F2685*$E2685*(1-'Monte Carlo Inputs'!$C$11)+F2685*'Monte Carlo Inputs'!$C$12-F2685*'Monte Carlo Inputs'!$C$13-'Monte Carlo Inputs'!$C$14*(F2685-'Monte Carlo Inputs'!$C$17)</f>
        <v>1269.6575651906676</v>
      </c>
      <c r="L2685" s="16">
        <f>G2685*$E2685*(1-'Monte Carlo Inputs'!$C$11)+G2685*'Monte Carlo Inputs'!$C$12-G2685*'Monte Carlo Inputs'!$C$13-'Monte Carlo Inputs'!$C$14*(G2685-F2685)</f>
        <v>1357.8618302415421</v>
      </c>
      <c r="M2685" s="16">
        <f>H2685*$E2685*(1-'Monte Carlo Inputs'!$C$11)+H2685*'Monte Carlo Inputs'!$C$12-H2685*'Monte Carlo Inputs'!$C$13-'Monte Carlo Inputs'!$C$14*(H2685-G2685)</f>
        <v>1452.1937257547265</v>
      </c>
      <c r="N2685" s="16">
        <f>I2685*$E2685*(1-'Monte Carlo Inputs'!$C$11)+I2685*'Monte Carlo Inputs'!$C$12-I2685*'Monte Carlo Inputs'!$C$13-'Monte Carlo Inputs'!$C$14*(I2685-H2685)</f>
        <v>1553.078943787867</v>
      </c>
      <c r="O2685" s="16">
        <f>J2685*$E2685*(1-'Monte Carlo Inputs'!$C$11)+J2685*'Monte Carlo Inputs'!$C$12-J2685*'Monte Carlo Inputs'!$C$13-'Monte Carlo Inputs'!$C$14*(J2685-I2685)</f>
        <v>1660.9727496127668</v>
      </c>
    </row>
    <row r="2686" spans="1:15">
      <c r="A2686">
        <v>2682</v>
      </c>
      <c r="B2686" s="39">
        <v>-0.81929153360717455</v>
      </c>
      <c r="C2686" s="39">
        <v>-2.0541806407125085</v>
      </c>
      <c r="D2686" s="29">
        <f>'Monte Carlo Inputs'!$C$6+'Monte Carlo Inputs'!$D$6*B2686</f>
        <v>7.3232716675507015E-2</v>
      </c>
      <c r="E2686" s="29">
        <f>'Monte Carlo Inputs'!$C$7+'Monte Carlo Inputs'!$D$7*C2686</f>
        <v>0.50929884826434157</v>
      </c>
      <c r="F2686" s="16">
        <f>'Monte Carlo Inputs'!$C$17*(1+$D2686)</f>
        <v>2606.9895920764743</v>
      </c>
      <c r="G2686" s="16">
        <f t="shared" ref="G2686:J2686" si="2680">F2686*(1+$D2686)</f>
        <v>2797.9065222490062</v>
      </c>
      <c r="H2686" s="16">
        <f t="shared" si="2680"/>
        <v>3002.8048178774206</v>
      </c>
      <c r="I2686" s="16">
        <f t="shared" si="2680"/>
        <v>3222.7083723368851</v>
      </c>
      <c r="J2686" s="16">
        <f t="shared" si="2680"/>
        <v>3458.7160614960162</v>
      </c>
      <c r="K2686" s="16">
        <f>F2686*$E2686*(1-'Monte Carlo Inputs'!$C$11)+F2686*'Monte Carlo Inputs'!$C$12-F2686*'Monte Carlo Inputs'!$C$13-'Monte Carlo Inputs'!$C$14*(F2686-'Monte Carlo Inputs'!$C$17)</f>
        <v>1047.5821352103837</v>
      </c>
      <c r="L2686" s="16">
        <f>G2686*$E2686*(1-'Monte Carlo Inputs'!$C$11)+G2686*'Monte Carlo Inputs'!$C$12-G2686*'Monte Carlo Inputs'!$C$13-'Monte Carlo Inputs'!$C$14*(G2686-F2686)</f>
        <v>1124.2994209125684</v>
      </c>
      <c r="M2686" s="16">
        <f>H2686*$E2686*(1-'Monte Carlo Inputs'!$C$11)+H2686*'Monte Carlo Inputs'!$C$12-H2686*'Monte Carlo Inputs'!$C$13-'Monte Carlo Inputs'!$C$14*(H2686-G2686)</f>
        <v>1206.6349218626954</v>
      </c>
      <c r="N2686" s="16">
        <f>I2686*$E2686*(1-'Monte Carlo Inputs'!$C$11)+I2686*'Monte Carlo Inputs'!$C$12-I2686*'Monte Carlo Inputs'!$C$13-'Monte Carlo Inputs'!$C$14*(I2686-H2686)</f>
        <v>1295.0000752262386</v>
      </c>
      <c r="O2686" s="16">
        <f>J2686*$E2686*(1-'Monte Carlo Inputs'!$C$11)+J2686*'Monte Carlo Inputs'!$C$12-J2686*'Monte Carlo Inputs'!$C$13-'Monte Carlo Inputs'!$C$14*(J2686-I2686)</f>
        <v>1389.8364488300417</v>
      </c>
    </row>
    <row r="2687" spans="1:15">
      <c r="A2687">
        <v>2683</v>
      </c>
      <c r="B2687" s="39">
        <v>-1.0191437098088512E-2</v>
      </c>
      <c r="C2687" s="39">
        <v>-2.1473911182907521</v>
      </c>
      <c r="D2687" s="29">
        <f>'Monte Carlo Inputs'!$C$6+'Monte Carlo Inputs'!$D$6*B2687</f>
        <v>0.12564965710678141</v>
      </c>
      <c r="E2687" s="29">
        <f>'Monte Carlo Inputs'!$C$7+'Monte Carlo Inputs'!$D$7*C2687</f>
        <v>0.50596266990320948</v>
      </c>
      <c r="F2687" s="16">
        <f>'Monte Carlo Inputs'!$C$17*(1+$D2687)</f>
        <v>2734.315582078083</v>
      </c>
      <c r="G2687" s="16">
        <f t="shared" ref="G2687:J2687" si="2681">F2687*(1+$D2687)</f>
        <v>3077.8813973879232</v>
      </c>
      <c r="H2687" s="16">
        <f t="shared" si="2681"/>
        <v>3464.6161395850568</v>
      </c>
      <c r="I2687" s="16">
        <f t="shared" si="2681"/>
        <v>3899.9439695305396</v>
      </c>
      <c r="J2687" s="16">
        <f t="shared" si="2681"/>
        <v>4389.9705920377119</v>
      </c>
      <c r="K2687" s="16">
        <f>F2687*$E2687*(1-'Monte Carlo Inputs'!$C$11)+F2687*'Monte Carlo Inputs'!$C$12-F2687*'Monte Carlo Inputs'!$C$13-'Monte Carlo Inputs'!$C$14*(F2687-'Monte Carlo Inputs'!$C$17)</f>
        <v>1094.2439947402006</v>
      </c>
      <c r="L2687" s="16">
        <f>G2687*$E2687*(1-'Monte Carlo Inputs'!$C$11)+G2687*'Monte Carlo Inputs'!$C$12-G2687*'Monte Carlo Inputs'!$C$13-'Monte Carlo Inputs'!$C$14*(G2687-F2687)</f>
        <v>1231.7353774704616</v>
      </c>
      <c r="M2687" s="16">
        <f>H2687*$E2687*(1-'Monte Carlo Inputs'!$C$11)+H2687*'Monte Carlo Inputs'!$C$12-H2687*'Monte Carlo Inputs'!$C$13-'Monte Carlo Inputs'!$C$14*(H2687-G2687)</f>
        <v>1386.5025052959165</v>
      </c>
      <c r="N2687" s="16">
        <f>I2687*$E2687*(1-'Monte Carlo Inputs'!$C$11)+I2687*'Monte Carlo Inputs'!$C$12-I2687*'Monte Carlo Inputs'!$C$13-'Monte Carlo Inputs'!$C$14*(I2687-H2687)</f>
        <v>1560.7160696640419</v>
      </c>
      <c r="O2687" s="16">
        <f>J2687*$E2687*(1-'Monte Carlo Inputs'!$C$11)+J2687*'Monte Carlo Inputs'!$C$12-J2687*'Monte Carlo Inputs'!$C$13-'Monte Carlo Inputs'!$C$14*(J2687-I2687)</f>
        <v>1756.8195086583723</v>
      </c>
    </row>
    <row r="2688" spans="1:15">
      <c r="A2688">
        <v>2684</v>
      </c>
      <c r="B2688" s="39">
        <v>1.0464029152080221</v>
      </c>
      <c r="C2688" s="39">
        <v>-1.7647519448200368</v>
      </c>
      <c r="D2688" s="29">
        <f>'Monte Carlo Inputs'!$C$6+'Monte Carlo Inputs'!$D$6*B2688</f>
        <v>0.19410032651567874</v>
      </c>
      <c r="E2688" s="29">
        <f>'Monte Carlo Inputs'!$C$7+'Monte Carlo Inputs'!$D$7*C2688</f>
        <v>0.51965804582897812</v>
      </c>
      <c r="F2688" s="16">
        <f>'Monte Carlo Inputs'!$C$17*(1+$D2688)</f>
        <v>2900.5891031392352</v>
      </c>
      <c r="G2688" s="16">
        <f t="shared" ref="G2688:J2688" si="2682">F2688*(1+$D2688)</f>
        <v>3463.5943951463805</v>
      </c>
      <c r="H2688" s="16">
        <f t="shared" si="2682"/>
        <v>4135.8791981621671</v>
      </c>
      <c r="I2688" s="16">
        <f t="shared" si="2682"/>
        <v>4938.6547009548467</v>
      </c>
      <c r="J2688" s="16">
        <f t="shared" si="2682"/>
        <v>5897.2491909583741</v>
      </c>
      <c r="K2688" s="16">
        <f>F2688*$E2688*(1-'Monte Carlo Inputs'!$C$11)+F2688*'Monte Carlo Inputs'!$C$12-F2688*'Monte Carlo Inputs'!$C$13-'Monte Carlo Inputs'!$C$14*(F2688-'Monte Carlo Inputs'!$C$17)</f>
        <v>1191.5280793785478</v>
      </c>
      <c r="L2688" s="16">
        <f>G2688*$E2688*(1-'Monte Carlo Inputs'!$C$11)+G2688*'Monte Carlo Inputs'!$C$12-G2688*'Monte Carlo Inputs'!$C$13-'Monte Carlo Inputs'!$C$14*(G2688-F2688)</f>
        <v>1422.8040686385234</v>
      </c>
      <c r="M2688" s="16">
        <f>H2688*$E2688*(1-'Monte Carlo Inputs'!$C$11)+H2688*'Monte Carlo Inputs'!$C$12-H2688*'Monte Carlo Inputs'!$C$13-'Monte Carlo Inputs'!$C$14*(H2688-G2688)</f>
        <v>1698.9708029290966</v>
      </c>
      <c r="N2688" s="16">
        <f>I2688*$E2688*(1-'Monte Carlo Inputs'!$C$11)+I2688*'Monte Carlo Inputs'!$C$12-I2688*'Monte Carlo Inputs'!$C$13-'Monte Carlo Inputs'!$C$14*(I2688-H2688)</f>
        <v>2028.7415905182386</v>
      </c>
      <c r="O2688" s="16">
        <f>J2688*$E2688*(1-'Monte Carlo Inputs'!$C$11)+J2688*'Monte Carlo Inputs'!$C$12-J2688*'Monte Carlo Inputs'!$C$13-'Monte Carlo Inputs'!$C$14*(J2688-I2688)</f>
        <v>2422.5209956537669</v>
      </c>
    </row>
    <row r="2689" spans="1:15">
      <c r="A2689">
        <v>2685</v>
      </c>
      <c r="B2689" s="39">
        <v>-6.4840323030367158E-2</v>
      </c>
      <c r="C2689" s="39">
        <v>1.2478086009386076</v>
      </c>
      <c r="D2689" s="29">
        <f>'Monte Carlo Inputs'!$C$6+'Monte Carlo Inputs'!$D$6*B2689</f>
        <v>0.12210927018690963</v>
      </c>
      <c r="E2689" s="29">
        <f>'Monte Carlo Inputs'!$C$7+'Monte Carlo Inputs'!$D$7*C2689</f>
        <v>0.62748325567111918</v>
      </c>
      <c r="F2689" s="16">
        <f>'Monte Carlo Inputs'!$C$17*(1+$D2689)</f>
        <v>2725.7156282110222</v>
      </c>
      <c r="G2689" s="16">
        <f t="shared" ref="G2689:J2689" si="2683">F2689*(1+$D2689)</f>
        <v>3058.5507743089238</v>
      </c>
      <c r="H2689" s="16">
        <f t="shared" si="2683"/>
        <v>3432.0281771893933</v>
      </c>
      <c r="I2689" s="16">
        <f t="shared" si="2683"/>
        <v>3851.1106331668998</v>
      </c>
      <c r="J2689" s="16">
        <f t="shared" si="2683"/>
        <v>4321.366941991957</v>
      </c>
      <c r="K2689" s="16">
        <f>F2689*$E2689*(1-'Monte Carlo Inputs'!$C$11)+F2689*'Monte Carlo Inputs'!$C$12-F2689*'Monte Carlo Inputs'!$C$13-'Monte Carlo Inputs'!$C$14*(F2689-'Monte Carlo Inputs'!$C$17)</f>
        <v>1326.3690548953839</v>
      </c>
      <c r="L2689" s="16">
        <f>G2689*$E2689*(1-'Monte Carlo Inputs'!$C$11)+G2689*'Monte Carlo Inputs'!$C$12-G2689*'Monte Carlo Inputs'!$C$13-'Monte Carlo Inputs'!$C$14*(G2689-F2689)</f>
        <v>1488.33101218716</v>
      </c>
      <c r="M2689" s="16">
        <f>H2689*$E2689*(1-'Monte Carlo Inputs'!$C$11)+H2689*'Monte Carlo Inputs'!$C$12-H2689*'Monte Carlo Inputs'!$C$13-'Monte Carlo Inputs'!$C$14*(H2689-G2689)</f>
        <v>1670.0700258818786</v>
      </c>
      <c r="N2689" s="16">
        <f>I2689*$E2689*(1-'Monte Carlo Inputs'!$C$11)+I2689*'Monte Carlo Inputs'!$C$12-I2689*'Monte Carlo Inputs'!$C$13-'Monte Carlo Inputs'!$C$14*(I2689-H2689)</f>
        <v>1874.0010579033483</v>
      </c>
      <c r="O2689" s="16">
        <f>J2689*$E2689*(1-'Monte Carlo Inputs'!$C$11)+J2689*'Monte Carlo Inputs'!$C$12-J2689*'Monte Carlo Inputs'!$C$13-'Monte Carlo Inputs'!$C$14*(J2689-I2689)</f>
        <v>2102.8339594134222</v>
      </c>
    </row>
    <row r="2690" spans="1:15">
      <c r="A2690">
        <v>2686</v>
      </c>
      <c r="B2690" s="39">
        <v>-1.4617997675300256</v>
      </c>
      <c r="C2690" s="39">
        <v>-1.7133182203406785</v>
      </c>
      <c r="D2690" s="29">
        <f>'Monte Carlo Inputs'!$C$6+'Monte Carlo Inputs'!$D$6*B2690</f>
        <v>3.1608304604065357E-2</v>
      </c>
      <c r="E2690" s="29">
        <f>'Monte Carlo Inputs'!$C$7+'Monte Carlo Inputs'!$D$7*C2690</f>
        <v>0.52149895559683568</v>
      </c>
      <c r="F2690" s="16">
        <f>'Monte Carlo Inputs'!$C$17*(1+$D2690)</f>
        <v>2505.8797327137354</v>
      </c>
      <c r="G2690" s="16">
        <f t="shared" ref="G2690:J2690" si="2684">F2690*(1+$D2690)</f>
        <v>2585.0863426065052</v>
      </c>
      <c r="H2690" s="16">
        <f t="shared" si="2684"/>
        <v>2666.7965391514208</v>
      </c>
      <c r="I2690" s="16">
        <f t="shared" si="2684"/>
        <v>2751.0894564779865</v>
      </c>
      <c r="J2690" s="16">
        <f t="shared" si="2684"/>
        <v>2838.0467300113755</v>
      </c>
      <c r="K2690" s="16">
        <f>F2690*$E2690*(1-'Monte Carlo Inputs'!$C$11)+F2690*'Monte Carlo Inputs'!$C$12-F2690*'Monte Carlo Inputs'!$C$13-'Monte Carlo Inputs'!$C$14*(F2690-'Monte Carlo Inputs'!$C$17)</f>
        <v>1027.1274722377277</v>
      </c>
      <c r="L2690" s="16">
        <f>G2690*$E2690*(1-'Monte Carlo Inputs'!$C$11)+G2690*'Monte Carlo Inputs'!$C$12-G2690*'Monte Carlo Inputs'!$C$13-'Monte Carlo Inputs'!$C$14*(G2690-F2690)</f>
        <v>1059.5932302474216</v>
      </c>
      <c r="M2690" s="16">
        <f>H2690*$E2690*(1-'Monte Carlo Inputs'!$C$11)+H2690*'Monte Carlo Inputs'!$C$12-H2690*'Monte Carlo Inputs'!$C$13-'Monte Carlo Inputs'!$C$14*(H2690-G2690)</f>
        <v>1093.0851758254878</v>
      </c>
      <c r="N2690" s="16">
        <f>I2690*$E2690*(1-'Monte Carlo Inputs'!$C$11)+I2690*'Monte Carlo Inputs'!$C$12-I2690*'Monte Carlo Inputs'!$C$13-'Monte Carlo Inputs'!$C$14*(I2690-H2690)</f>
        <v>1127.6357450211681</v>
      </c>
      <c r="O2690" s="16">
        <f>J2690*$E2690*(1-'Monte Carlo Inputs'!$C$11)+J2690*'Monte Carlo Inputs'!$C$12-J2690*'Monte Carlo Inputs'!$C$13-'Monte Carlo Inputs'!$C$14*(J2690-I2690)</f>
        <v>1163.2783991322294</v>
      </c>
    </row>
    <row r="2691" spans="1:15">
      <c r="A2691">
        <v>2687</v>
      </c>
      <c r="B2691" s="39">
        <v>-0.52068853857591857</v>
      </c>
      <c r="C2691" s="39">
        <v>1.1787779701735273</v>
      </c>
      <c r="D2691" s="29">
        <f>'Monte Carlo Inputs'!$C$6+'Monte Carlo Inputs'!$D$6*B2691</f>
        <v>9.2577486835199729E-2</v>
      </c>
      <c r="E2691" s="29">
        <f>'Monte Carlo Inputs'!$C$7+'Monte Carlo Inputs'!$D$7*C2691</f>
        <v>0.62501251952002024</v>
      </c>
      <c r="F2691" s="16">
        <f>'Monte Carlo Inputs'!$C$17*(1+$D2691)</f>
        <v>2653.9799732713836</v>
      </c>
      <c r="G2691" s="16">
        <f t="shared" ref="G2691:J2691" si="2685">F2691*(1+$D2691)</f>
        <v>2899.6787693077986</v>
      </c>
      <c r="H2691" s="16">
        <f t="shared" si="2685"/>
        <v>3168.123742399699</v>
      </c>
      <c r="I2691" s="16">
        <f t="shared" si="2685"/>
        <v>3461.4206764539904</v>
      </c>
      <c r="J2691" s="16">
        <f t="shared" si="2685"/>
        <v>3781.8703035594976</v>
      </c>
      <c r="K2691" s="16">
        <f>F2691*$E2691*(1-'Monte Carlo Inputs'!$C$11)+F2691*'Monte Carlo Inputs'!$C$12-F2691*'Monte Carlo Inputs'!$C$13-'Monte Carlo Inputs'!$C$14*(F2691-'Monte Carlo Inputs'!$C$17)</f>
        <v>1285.723876113796</v>
      </c>
      <c r="L2691" s="16">
        <f>G2691*$E2691*(1-'Monte Carlo Inputs'!$C$11)+G2691*'Monte Carlo Inputs'!$C$12-G2691*'Monte Carlo Inputs'!$C$13-'Monte Carlo Inputs'!$C$14*(G2691-F2691)</f>
        <v>1404.752961328423</v>
      </c>
      <c r="M2691" s="16">
        <f>H2691*$E2691*(1-'Monte Carlo Inputs'!$C$11)+H2691*'Monte Carlo Inputs'!$C$12-H2691*'Monte Carlo Inputs'!$C$13-'Monte Carlo Inputs'!$C$14*(H2691-G2691)</f>
        <v>1534.8014601125126</v>
      </c>
      <c r="N2691" s="16">
        <f>I2691*$E2691*(1-'Monte Carlo Inputs'!$C$11)+I2691*'Monte Carlo Inputs'!$C$12-I2691*'Monte Carlo Inputs'!$C$13-'Monte Carlo Inputs'!$C$14*(I2691-H2691)</f>
        <v>1676.8895220807237</v>
      </c>
      <c r="O2691" s="16">
        <f>J2691*$E2691*(1-'Monte Carlo Inputs'!$C$11)+J2691*'Monte Carlo Inputs'!$C$12-J2691*'Monte Carlo Inputs'!$C$13-'Monte Carlo Inputs'!$C$14*(J2691-I2691)</f>
        <v>1832.1317397352364</v>
      </c>
    </row>
    <row r="2692" spans="1:15">
      <c r="A2692">
        <v>2688</v>
      </c>
      <c r="B2692" s="39">
        <v>-0.63329718838391036</v>
      </c>
      <c r="C2692" s="39">
        <v>1.0257544927351012</v>
      </c>
      <c r="D2692" s="29">
        <f>'Monte Carlo Inputs'!$C$6+'Monte Carlo Inputs'!$D$6*B2692</f>
        <v>8.5282220261262975E-2</v>
      </c>
      <c r="E2692" s="29">
        <f>'Monte Carlo Inputs'!$C$7+'Monte Carlo Inputs'!$D$7*C2692</f>
        <v>0.61953552136016499</v>
      </c>
      <c r="F2692" s="16">
        <f>'Monte Carlo Inputs'!$C$17*(1+$D2692)</f>
        <v>2636.2590412366339</v>
      </c>
      <c r="G2692" s="16">
        <f t="shared" ref="G2692:J2692" si="2686">F2692*(1+$D2692)</f>
        <v>2861.0850654571223</v>
      </c>
      <c r="H2692" s="16">
        <f t="shared" si="2686"/>
        <v>3105.0847521956462</v>
      </c>
      <c r="I2692" s="16">
        <f t="shared" si="2686"/>
        <v>3369.8932739622842</v>
      </c>
      <c r="J2692" s="16">
        <f t="shared" si="2686"/>
        <v>3657.2852544092839</v>
      </c>
      <c r="K2692" s="16">
        <f>F2692*$E2692*(1-'Monte Carlo Inputs'!$C$11)+F2692*'Monte Carlo Inputs'!$C$12-F2692*'Monte Carlo Inputs'!$C$13-'Monte Carlo Inputs'!$C$14*(F2692-'Monte Carlo Inputs'!$C$17)</f>
        <v>1266.592803862374</v>
      </c>
      <c r="L2692" s="16">
        <f>G2692*$E2692*(1-'Monte Carlo Inputs'!$C$11)+G2692*'Monte Carlo Inputs'!$C$12-G2692*'Monte Carlo Inputs'!$C$13-'Monte Carlo Inputs'!$C$14*(G2692-F2692)</f>
        <v>1374.6106503426952</v>
      </c>
      <c r="M2692" s="16">
        <f>H2692*$E2692*(1-'Monte Carlo Inputs'!$C$11)+H2692*'Monte Carlo Inputs'!$C$12-H2692*'Monte Carlo Inputs'!$C$13-'Monte Carlo Inputs'!$C$14*(H2692-G2692)</f>
        <v>1491.840498598699</v>
      </c>
      <c r="N2692" s="16">
        <f>I2692*$E2692*(1-'Monte Carlo Inputs'!$C$11)+I2692*'Monte Carlo Inputs'!$C$12-I2692*'Monte Carlo Inputs'!$C$13-'Monte Carlo Inputs'!$C$14*(I2692-H2692)</f>
        <v>1619.0679685948651</v>
      </c>
      <c r="O2692" s="16">
        <f>J2692*$E2692*(1-'Monte Carlo Inputs'!$C$11)+J2692*'Monte Carlo Inputs'!$C$12-J2692*'Monte Carlo Inputs'!$C$13-'Monte Carlo Inputs'!$C$14*(J2692-I2692)</f>
        <v>1757.1456797105282</v>
      </c>
    </row>
    <row r="2693" spans="1:15">
      <c r="A2693">
        <v>2689</v>
      </c>
      <c r="B2693" s="39">
        <v>-3.9736540551327942E-3</v>
      </c>
      <c r="C2693" s="39">
        <v>1.0916571915169415</v>
      </c>
      <c r="D2693" s="29">
        <f>'Monte Carlo Inputs'!$C$6+'Monte Carlo Inputs'!$D$6*B2693</f>
        <v>0.12605247149870077</v>
      </c>
      <c r="E2693" s="29">
        <f>'Monte Carlo Inputs'!$C$7+'Monte Carlo Inputs'!$D$7*C2693</f>
        <v>0.62189430294061154</v>
      </c>
      <c r="F2693" s="16">
        <f>'Monte Carlo Inputs'!$C$17*(1+$D2693)</f>
        <v>2735.2940585174947</v>
      </c>
      <c r="G2693" s="16">
        <f t="shared" ref="G2693:J2693" si="2687">F2693*(1+$D2693)</f>
        <v>3080.0846348693367</v>
      </c>
      <c r="H2693" s="16">
        <f t="shared" si="2687"/>
        <v>3468.3369155197902</v>
      </c>
      <c r="I2693" s="16">
        <f t="shared" si="2687"/>
        <v>3905.5293557112404</v>
      </c>
      <c r="J2693" s="16">
        <f t="shared" si="2687"/>
        <v>4397.8309835093705</v>
      </c>
      <c r="K2693" s="16">
        <f>F2693*$E2693*(1-'Monte Carlo Inputs'!$C$11)+F2693*'Monte Carlo Inputs'!$C$12-F2693*'Monte Carlo Inputs'!$C$13-'Monte Carlo Inputs'!$C$14*(F2693-'Monte Carlo Inputs'!$C$17)</f>
        <v>1320.2950170928104</v>
      </c>
      <c r="L2693" s="16">
        <f>G2693*$E2693*(1-'Monte Carlo Inputs'!$C$11)+G2693*'Monte Carlo Inputs'!$C$12-G2693*'Monte Carlo Inputs'!$C$13-'Monte Carlo Inputs'!$C$14*(G2693-F2693)</f>
        <v>1486.7214671047782</v>
      </c>
      <c r="M2693" s="16">
        <f>H2693*$E2693*(1-'Monte Carlo Inputs'!$C$11)+H2693*'Monte Carlo Inputs'!$C$12-H2693*'Monte Carlo Inputs'!$C$13-'Monte Carlo Inputs'!$C$14*(H2693-G2693)</f>
        <v>1674.12638246351</v>
      </c>
      <c r="N2693" s="16">
        <f>I2693*$E2693*(1-'Monte Carlo Inputs'!$C$11)+I2693*'Monte Carlo Inputs'!$C$12-I2693*'Monte Carlo Inputs'!$C$13-'Monte Carlo Inputs'!$C$14*(I2693-H2693)</f>
        <v>1885.154150574215</v>
      </c>
      <c r="O2693" s="16">
        <f>J2693*$E2693*(1-'Monte Carlo Inputs'!$C$11)+J2693*'Monte Carlo Inputs'!$C$12-J2693*'Monte Carlo Inputs'!$C$13-'Monte Carlo Inputs'!$C$14*(J2693-I2693)</f>
        <v>2122.7824904101285</v>
      </c>
    </row>
    <row r="2694" spans="1:15">
      <c r="A2694">
        <v>2690</v>
      </c>
      <c r="B2694" s="39">
        <v>-1.0193646752810106</v>
      </c>
      <c r="C2694" s="39">
        <v>-1.1267796061087276</v>
      </c>
      <c r="D2694" s="29">
        <f>'Monte Carlo Inputs'!$C$6+'Monte Carlo Inputs'!$D$6*B2694</f>
        <v>6.0271128864229792E-2</v>
      </c>
      <c r="E2694" s="29">
        <f>'Monte Carlo Inputs'!$C$7+'Monte Carlo Inputs'!$D$7*C2694</f>
        <v>0.54249227612913797</v>
      </c>
      <c r="F2694" s="16">
        <f>'Monte Carlo Inputs'!$C$17*(1+$D2694)</f>
        <v>2575.5045991241009</v>
      </c>
      <c r="G2694" s="16">
        <f t="shared" ref="G2694:J2694" si="2688">F2694*(1+$D2694)</f>
        <v>2730.7331687083256</v>
      </c>
      <c r="H2694" s="16">
        <f t="shared" si="2688"/>
        <v>2895.3175394133714</v>
      </c>
      <c r="I2694" s="16">
        <f t="shared" si="2688"/>
        <v>3069.8215959342192</v>
      </c>
      <c r="J2694" s="16">
        <f t="shared" si="2688"/>
        <v>3254.8432089329658</v>
      </c>
      <c r="K2694" s="16">
        <f>F2694*$E2694*(1-'Monte Carlo Inputs'!$C$11)+F2694*'Monte Carlo Inputs'!$C$12-F2694*'Monte Carlo Inputs'!$C$13-'Monte Carlo Inputs'!$C$14*(F2694-'Monte Carlo Inputs'!$C$17)</f>
        <v>1095.270806200831</v>
      </c>
      <c r="L2694" s="16">
        <f>G2694*$E2694*(1-'Monte Carlo Inputs'!$C$11)+G2694*'Monte Carlo Inputs'!$C$12-G2694*'Monte Carlo Inputs'!$C$13-'Monte Carlo Inputs'!$C$14*(G2694-F2694)</f>
        <v>1161.2840141025897</v>
      </c>
      <c r="M2694" s="16">
        <f>H2694*$E2694*(1-'Monte Carlo Inputs'!$C$11)+H2694*'Monte Carlo Inputs'!$C$12-H2694*'Monte Carlo Inputs'!$C$13-'Monte Carlo Inputs'!$C$14*(H2694-G2694)</f>
        <v>1231.2759125645371</v>
      </c>
      <c r="N2694" s="16">
        <f>I2694*$E2694*(1-'Monte Carlo Inputs'!$C$11)+I2694*'Monte Carlo Inputs'!$C$12-I2694*'Monte Carlo Inputs'!$C$13-'Monte Carlo Inputs'!$C$14*(I2694-H2694)</f>
        <v>1305.4863017581363</v>
      </c>
      <c r="O2694" s="16">
        <f>J2694*$E2694*(1-'Monte Carlo Inputs'!$C$11)+J2694*'Monte Carlo Inputs'!$C$12-J2694*'Monte Carlo Inputs'!$C$13-'Monte Carlo Inputs'!$C$14*(J2694-I2694)</f>
        <v>1384.1694348818874</v>
      </c>
    </row>
    <row r="2695" spans="1:15">
      <c r="A2695">
        <v>2691</v>
      </c>
      <c r="B2695" s="39">
        <v>-0.26738267783794567</v>
      </c>
      <c r="C2695" s="39">
        <v>-0.16965093299522577</v>
      </c>
      <c r="D2695" s="29">
        <f>'Monte Carlo Inputs'!$C$6+'Monte Carlo Inputs'!$D$6*B2695</f>
        <v>0.10898771626229005</v>
      </c>
      <c r="E2695" s="29">
        <f>'Monte Carlo Inputs'!$C$7+'Monte Carlo Inputs'!$D$7*C2695</f>
        <v>0.57674971210654646</v>
      </c>
      <c r="F2695" s="16">
        <f>'Monte Carlo Inputs'!$C$17*(1+$D2695)</f>
        <v>2693.8420615727291</v>
      </c>
      <c r="G2695" s="16">
        <f t="shared" ref="G2695:J2695" si="2689">F2695*(1+$D2695)</f>
        <v>2987.4377558348401</v>
      </c>
      <c r="H2695" s="16">
        <f t="shared" si="2689"/>
        <v>3313.0317743190203</v>
      </c>
      <c r="I2695" s="16">
        <f t="shared" si="2689"/>
        <v>3674.1115413064531</v>
      </c>
      <c r="J2695" s="16">
        <f t="shared" si="2689"/>
        <v>4074.5445674863663</v>
      </c>
      <c r="K2695" s="16">
        <f>F2695*$E2695*(1-'Monte Carlo Inputs'!$C$11)+F2695*'Monte Carlo Inputs'!$C$12-F2695*'Monte Carlo Inputs'!$C$13-'Monte Carlo Inputs'!$C$14*(F2695-'Monte Carlo Inputs'!$C$17)</f>
        <v>1213.1334137907095</v>
      </c>
      <c r="L2695" s="16">
        <f>G2695*$E2695*(1-'Monte Carlo Inputs'!$C$11)+G2695*'Monte Carlo Inputs'!$C$12-G2695*'Monte Carlo Inputs'!$C$13-'Monte Carlo Inputs'!$C$14*(G2695-F2695)</f>
        <v>1345.3500540812345</v>
      </c>
      <c r="M2695" s="16">
        <f>H2695*$E2695*(1-'Monte Carlo Inputs'!$C$11)+H2695*'Monte Carlo Inputs'!$C$12-H2695*'Monte Carlo Inputs'!$C$13-'Monte Carlo Inputs'!$C$14*(H2695-G2695)</f>
        <v>1491.9766840488967</v>
      </c>
      <c r="N2695" s="16">
        <f>I2695*$E2695*(1-'Monte Carlo Inputs'!$C$11)+I2695*'Monte Carlo Inputs'!$C$12-I2695*'Monte Carlo Inputs'!$C$13-'Monte Carlo Inputs'!$C$14*(I2695-H2695)</f>
        <v>1654.5838155599704</v>
      </c>
      <c r="O2695" s="16">
        <f>J2695*$E2695*(1-'Monte Carlo Inputs'!$C$11)+J2695*'Monte Carlo Inputs'!$C$12-J2695*'Monte Carlo Inputs'!$C$13-'Monte Carlo Inputs'!$C$14*(J2695-I2695)</f>
        <v>1834.9131269823979</v>
      </c>
    </row>
    <row r="2696" spans="1:15">
      <c r="A2696">
        <v>2692</v>
      </c>
      <c r="B2696" s="39">
        <v>-0.3887508128762831</v>
      </c>
      <c r="C2696" s="39">
        <v>-0.18879844429807116</v>
      </c>
      <c r="D2696" s="29">
        <f>'Monte Carlo Inputs'!$C$6+'Monte Carlo Inputs'!$D$6*B2696</f>
        <v>0.10112497303434141</v>
      </c>
      <c r="E2696" s="29">
        <f>'Monte Carlo Inputs'!$C$7+'Monte Carlo Inputs'!$D$7*C2696</f>
        <v>0.5760643866523939</v>
      </c>
      <c r="F2696" s="16">
        <f>'Monte Carlo Inputs'!$C$17*(1+$D2696)</f>
        <v>2674.7426719977188</v>
      </c>
      <c r="G2696" s="16">
        <f t="shared" ref="G2696:J2696" si="2690">F2696*(1+$D2696)</f>
        <v>2945.2259525772902</v>
      </c>
      <c r="H2696" s="16">
        <f t="shared" si="2690"/>
        <v>3243.0618476117111</v>
      </c>
      <c r="I2696" s="16">
        <f t="shared" si="2690"/>
        <v>3571.0163895001465</v>
      </c>
      <c r="J2696" s="16">
        <f t="shared" si="2690"/>
        <v>3932.1353255935396</v>
      </c>
      <c r="K2696" s="16">
        <f>F2696*$E2696*(1-'Monte Carlo Inputs'!$C$11)+F2696*'Monte Carlo Inputs'!$C$12-F2696*'Monte Carlo Inputs'!$C$13-'Monte Carlo Inputs'!$C$14*(F2696-'Monte Carlo Inputs'!$C$17)</f>
        <v>1202.9392057389141</v>
      </c>
      <c r="L2696" s="16">
        <f>G2696*$E2696*(1-'Monte Carlo Inputs'!$C$11)+G2696*'Monte Carlo Inputs'!$C$12-G2696*'Monte Carlo Inputs'!$C$13-'Monte Carlo Inputs'!$C$14*(G2696-F2696)</f>
        <v>1324.5864004812138</v>
      </c>
      <c r="M2696" s="16">
        <f>H2696*$E2696*(1-'Monte Carlo Inputs'!$C$11)+H2696*'Monte Carlo Inputs'!$C$12-H2696*'Monte Carlo Inputs'!$C$13-'Monte Carlo Inputs'!$C$14*(H2696-G2696)</f>
        <v>1458.535164511532</v>
      </c>
      <c r="N2696" s="16">
        <f>I2696*$E2696*(1-'Monte Carlo Inputs'!$C$11)+I2696*'Monte Carlo Inputs'!$C$12-I2696*'Monte Carlo Inputs'!$C$13-'Monte Carlo Inputs'!$C$14*(I2696-H2696)</f>
        <v>1606.029493692399</v>
      </c>
      <c r="O2696" s="16">
        <f>J2696*$E2696*(1-'Monte Carlo Inputs'!$C$11)+J2696*'Monte Carlo Inputs'!$C$12-J2696*'Monte Carlo Inputs'!$C$13-'Monte Carlo Inputs'!$C$14*(J2696-I2696)</f>
        <v>1768.4391829344002</v>
      </c>
    </row>
    <row r="2697" spans="1:15">
      <c r="A2697">
        <v>2693</v>
      </c>
      <c r="B2697" s="39">
        <v>-0.11857958836447947</v>
      </c>
      <c r="C2697" s="39">
        <v>0.86306323837560672</v>
      </c>
      <c r="D2697" s="29">
        <f>'Monte Carlo Inputs'!$C$6+'Monte Carlo Inputs'!$D$6*B2697</f>
        <v>0.11862781235246853</v>
      </c>
      <c r="E2697" s="29">
        <f>'Monte Carlo Inputs'!$C$7+'Monte Carlo Inputs'!$D$7*C2697</f>
        <v>0.61371249527509886</v>
      </c>
      <c r="F2697" s="16">
        <f>'Monte Carlo Inputs'!$C$17*(1+$D2697)</f>
        <v>2717.2588189853814</v>
      </c>
      <c r="G2697" s="16">
        <f t="shared" ref="G2697:J2697" si="2691">F2697*(1+$D2697)</f>
        <v>3039.6012882770692</v>
      </c>
      <c r="H2697" s="16">
        <f t="shared" si="2691"/>
        <v>3400.1825395291226</v>
      </c>
      <c r="I2697" s="16">
        <f t="shared" si="2691"/>
        <v>3803.5387557925228</v>
      </c>
      <c r="J2697" s="16">
        <f t="shared" si="2691"/>
        <v>4254.7442375900191</v>
      </c>
      <c r="K2697" s="16">
        <f>F2697*$E2697*(1-'Monte Carlo Inputs'!$C$11)+F2697*'Monte Carlo Inputs'!$C$12-F2697*'Monte Carlo Inputs'!$C$13-'Monte Carlo Inputs'!$C$14*(F2697-'Monte Carlo Inputs'!$C$17)</f>
        <v>1295.5013684792111</v>
      </c>
      <c r="L2697" s="16">
        <f>G2697*$E2697*(1-'Monte Carlo Inputs'!$C$11)+G2697*'Monte Carlo Inputs'!$C$12-G2697*'Monte Carlo Inputs'!$C$13-'Monte Carlo Inputs'!$C$14*(G2697-F2697)</f>
        <v>1449.183861721529</v>
      </c>
      <c r="M2697" s="16">
        <f>H2697*$E2697*(1-'Monte Carlo Inputs'!$C$11)+H2697*'Monte Carlo Inputs'!$C$12-H2697*'Monte Carlo Inputs'!$C$13-'Monte Carlo Inputs'!$C$14*(H2697-G2697)</f>
        <v>1621.0973729340562</v>
      </c>
      <c r="N2697" s="16">
        <f>I2697*$E2697*(1-'Monte Carlo Inputs'!$C$11)+I2697*'Monte Carlo Inputs'!$C$12-I2697*'Monte Carlo Inputs'!$C$13-'Monte Carlo Inputs'!$C$14*(I2697-H2697)</f>
        <v>1813.4046078955566</v>
      </c>
      <c r="O2697" s="16">
        <f>J2697*$E2697*(1-'Monte Carlo Inputs'!$C$11)+J2697*'Monte Carlo Inputs'!$C$12-J2697*'Monte Carlo Inputs'!$C$13-'Monte Carlo Inputs'!$C$14*(J2697-I2697)</f>
        <v>2028.5248294400924</v>
      </c>
    </row>
    <row r="2698" spans="1:15">
      <c r="A2698">
        <v>2694</v>
      </c>
      <c r="B2698" s="39">
        <v>-0.60230869579856494</v>
      </c>
      <c r="C2698" s="39">
        <v>-0.90871649860766401</v>
      </c>
      <c r="D2698" s="29">
        <f>'Monte Carlo Inputs'!$C$6+'Monte Carlo Inputs'!$D$6*B2698</f>
        <v>8.7289786416438669E-2</v>
      </c>
      <c r="E2698" s="29">
        <f>'Monte Carlo Inputs'!$C$7+'Monte Carlo Inputs'!$D$7*C2698</f>
        <v>0.55029716501617953</v>
      </c>
      <c r="F2698" s="16">
        <f>'Monte Carlo Inputs'!$C$17*(1+$D2698)</f>
        <v>2641.1356201841713</v>
      </c>
      <c r="G2698" s="16">
        <f t="shared" ref="G2698:J2698" si="2692">F2698*(1+$D2698)</f>
        <v>2871.6797843668955</v>
      </c>
      <c r="H2698" s="16">
        <f t="shared" si="2692"/>
        <v>3122.3480994006864</v>
      </c>
      <c r="I2698" s="16">
        <f t="shared" si="2692"/>
        <v>3394.8971981151453</v>
      </c>
      <c r="J2698" s="16">
        <f t="shared" si="2692"/>
        <v>3691.2370494443821</v>
      </c>
      <c r="K2698" s="16">
        <f>F2698*$E2698*(1-'Monte Carlo Inputs'!$C$11)+F2698*'Monte Carlo Inputs'!$C$12-F2698*'Monte Carlo Inputs'!$C$13-'Monte Carlo Inputs'!$C$14*(F2698-'Monte Carlo Inputs'!$C$17)</f>
        <v>1138.8872212605938</v>
      </c>
      <c r="L2698" s="16">
        <f>G2698*$E2698*(1-'Monte Carlo Inputs'!$C$11)+G2698*'Monte Carlo Inputs'!$C$12-G2698*'Monte Carlo Inputs'!$C$13-'Monte Carlo Inputs'!$C$14*(G2698-F2698)</f>
        <v>1238.3004435568423</v>
      </c>
      <c r="M2698" s="16">
        <f>H2698*$E2698*(1-'Monte Carlo Inputs'!$C$11)+H2698*'Monte Carlo Inputs'!$C$12-H2698*'Monte Carlo Inputs'!$C$13-'Monte Carlo Inputs'!$C$14*(H2698-G2698)</f>
        <v>1346.3914247943003</v>
      </c>
      <c r="N2698" s="16">
        <f>I2698*$E2698*(1-'Monte Carlo Inputs'!$C$11)+I2698*'Monte Carlo Inputs'!$C$12-I2698*'Monte Carlo Inputs'!$C$13-'Monte Carlo Inputs'!$C$14*(I2698-H2698)</f>
        <v>1463.9176446975196</v>
      </c>
      <c r="O2698" s="16">
        <f>J2698*$E2698*(1-'Monte Carlo Inputs'!$C$11)+J2698*'Monte Carlo Inputs'!$C$12-J2698*'Monte Carlo Inputs'!$C$13-'Monte Carlo Inputs'!$C$14*(J2698-I2698)</f>
        <v>1591.7027032344213</v>
      </c>
    </row>
    <row r="2699" spans="1:15">
      <c r="A2699">
        <v>2695</v>
      </c>
      <c r="B2699" s="39">
        <v>0.58628686213745684</v>
      </c>
      <c r="C2699" s="39">
        <v>8.2714112956730812E-2</v>
      </c>
      <c r="D2699" s="29">
        <f>'Monte Carlo Inputs'!$C$6+'Monte Carlo Inputs'!$D$6*B2699</f>
        <v>0.16429205452395482</v>
      </c>
      <c r="E2699" s="29">
        <f>'Monte Carlo Inputs'!$C$7+'Monte Carlo Inputs'!$D$7*C2699</f>
        <v>0.58578233190730089</v>
      </c>
      <c r="F2699" s="16">
        <f>'Monte Carlo Inputs'!$C$17*(1+$D2699)</f>
        <v>2828.1818296441388</v>
      </c>
      <c r="G2699" s="16">
        <f t="shared" ref="G2699:J2699" si="2693">F2699*(1+$D2699)</f>
        <v>3292.8296330036919</v>
      </c>
      <c r="H2699" s="16">
        <f t="shared" si="2693"/>
        <v>3833.8153786072285</v>
      </c>
      <c r="I2699" s="16">
        <f t="shared" si="2693"/>
        <v>4463.6807838241439</v>
      </c>
      <c r="J2699" s="16">
        <f t="shared" si="2693"/>
        <v>5197.028070537709</v>
      </c>
      <c r="K2699" s="16">
        <f>F2699*$E2699*(1-'Monte Carlo Inputs'!$C$11)+F2699*'Monte Carlo Inputs'!$C$12-F2699*'Monte Carlo Inputs'!$C$13-'Monte Carlo Inputs'!$C$14*(F2699-'Monte Carlo Inputs'!$C$17)</f>
        <v>1293.8398693978554</v>
      </c>
      <c r="L2699" s="16">
        <f>G2699*$E2699*(1-'Monte Carlo Inputs'!$C$11)+G2699*'Monte Carlo Inputs'!$C$12-G2699*'Monte Carlo Inputs'!$C$13-'Monte Carlo Inputs'!$C$14*(G2699-F2699)</f>
        <v>1506.4074797662345</v>
      </c>
      <c r="M2699" s="16">
        <f>H2699*$E2699*(1-'Monte Carlo Inputs'!$C$11)+H2699*'Monte Carlo Inputs'!$C$12-H2699*'Monte Carlo Inputs'!$C$13-'Monte Carlo Inputs'!$C$14*(H2699-G2699)</f>
        <v>1753.8982595672819</v>
      </c>
      <c r="N2699" s="16">
        <f>I2699*$E2699*(1-'Monte Carlo Inputs'!$C$11)+I2699*'Monte Carlo Inputs'!$C$12-I2699*'Monte Carlo Inputs'!$C$13-'Monte Carlo Inputs'!$C$14*(I2699-H2699)</f>
        <v>2042.0498080575792</v>
      </c>
      <c r="O2699" s="16">
        <f>J2699*$E2699*(1-'Monte Carlo Inputs'!$C$11)+J2699*'Monte Carlo Inputs'!$C$12-J2699*'Monte Carlo Inputs'!$C$13-'Monte Carlo Inputs'!$C$14*(J2699-I2699)</f>
        <v>2377.542366463606</v>
      </c>
    </row>
    <row r="2700" spans="1:15">
      <c r="A2700">
        <v>2696</v>
      </c>
      <c r="B2700" s="39">
        <v>-0.10812111778192313</v>
      </c>
      <c r="C2700" s="39">
        <v>-0.15944835762042642</v>
      </c>
      <c r="D2700" s="29">
        <f>'Monte Carlo Inputs'!$C$6+'Monte Carlo Inputs'!$D$6*B2700</f>
        <v>0.11930535649304315</v>
      </c>
      <c r="E2700" s="29">
        <f>'Monte Carlo Inputs'!$C$7+'Monte Carlo Inputs'!$D$7*C2700</f>
        <v>0.57711488147460011</v>
      </c>
      <c r="F2700" s="16">
        <f>'Monte Carlo Inputs'!$C$17*(1+$D2700)</f>
        <v>2718.9046414572513</v>
      </c>
      <c r="G2700" s="16">
        <f t="shared" ref="G2700:J2700" si="2694">F2700*(1+$D2700)</f>
        <v>3043.2845289768979</v>
      </c>
      <c r="H2700" s="16">
        <f t="shared" si="2694"/>
        <v>3406.3646746162494</v>
      </c>
      <c r="I2700" s="16">
        <f t="shared" si="2694"/>
        <v>3812.7622264666497</v>
      </c>
      <c r="J2700" s="16">
        <f t="shared" si="2694"/>
        <v>4267.6451831184622</v>
      </c>
      <c r="K2700" s="16">
        <f>F2700*$E2700*(1-'Monte Carlo Inputs'!$C$11)+F2700*'Monte Carlo Inputs'!$C$12-F2700*'Monte Carlo Inputs'!$C$13-'Monte Carlo Inputs'!$C$14*(F2700-'Monte Carlo Inputs'!$C$17)</f>
        <v>1225.5053297723412</v>
      </c>
      <c r="L2700" s="16">
        <f>G2700*$E2700*(1-'Monte Carlo Inputs'!$C$11)+G2700*'Monte Carlo Inputs'!$C$12-G2700*'Monte Carlo Inputs'!$C$13-'Monte Carlo Inputs'!$C$14*(G2700-F2700)</f>
        <v>1371.7146800249545</v>
      </c>
      <c r="M2700" s="16">
        <f>H2700*$E2700*(1-'Monte Carlo Inputs'!$C$11)+H2700*'Monte Carlo Inputs'!$C$12-H2700*'Monte Carlo Inputs'!$C$13-'Monte Carlo Inputs'!$C$14*(H2700-G2700)</f>
        <v>1535.3675889320723</v>
      </c>
      <c r="N2700" s="16">
        <f>I2700*$E2700*(1-'Monte Carlo Inputs'!$C$11)+I2700*'Monte Carlo Inputs'!$C$12-I2700*'Monte Carlo Inputs'!$C$13-'Monte Carlo Inputs'!$C$14*(I2700-H2700)</f>
        <v>1718.5451664774773</v>
      </c>
      <c r="O2700" s="16">
        <f>J2700*$E2700*(1-'Monte Carlo Inputs'!$C$11)+J2700*'Monte Carlo Inputs'!$C$12-J2700*'Monte Carlo Inputs'!$C$13-'Monte Carlo Inputs'!$C$14*(J2700-I2700)</f>
        <v>1923.5768102134691</v>
      </c>
    </row>
    <row r="2701" spans="1:15">
      <c r="A2701">
        <v>2697</v>
      </c>
      <c r="B2701" s="39">
        <v>1.4013226210131626</v>
      </c>
      <c r="C2701" s="39">
        <v>-0.1494587913001568</v>
      </c>
      <c r="D2701" s="29">
        <f>'Monte Carlo Inputs'!$C$6+'Monte Carlo Inputs'!$D$6*B2701</f>
        <v>0.21709353237159296</v>
      </c>
      <c r="E2701" s="29">
        <f>'Monte Carlo Inputs'!$C$7+'Monte Carlo Inputs'!$D$7*C2701</f>
        <v>0.5774724268478314</v>
      </c>
      <c r="F2701" s="16">
        <f>'Monte Carlo Inputs'!$C$17*(1+$D2701)</f>
        <v>2956.441899483837</v>
      </c>
      <c r="G2701" s="16">
        <f t="shared" ref="G2701:J2701" si="2695">F2701*(1+$D2701)</f>
        <v>3598.2663146941654</v>
      </c>
      <c r="H2701" s="16">
        <f t="shared" si="2695"/>
        <v>4379.4266593648363</v>
      </c>
      <c r="I2701" s="16">
        <f t="shared" si="2695"/>
        <v>5330.171862608674</v>
      </c>
      <c r="J2701" s="16">
        <f t="shared" si="2695"/>
        <v>6487.3177004100644</v>
      </c>
      <c r="K2701" s="16">
        <f>F2701*$E2701*(1-'Monte Carlo Inputs'!$C$11)+F2701*'Monte Carlo Inputs'!$C$12-F2701*'Monte Carlo Inputs'!$C$13-'Monte Carlo Inputs'!$C$14*(F2701-'Monte Carlo Inputs'!$C$17)</f>
        <v>1336.8813751563771</v>
      </c>
      <c r="L2701" s="16">
        <f>G2701*$E2701*(1-'Monte Carlo Inputs'!$C$11)+G2701*'Monte Carlo Inputs'!$C$12-G2701*'Monte Carlo Inputs'!$C$13-'Monte Carlo Inputs'!$C$14*(G2701-F2701)</f>
        <v>1627.1096752508677</v>
      </c>
      <c r="M2701" s="16">
        <f>H2701*$E2701*(1-'Monte Carlo Inputs'!$C$11)+H2701*'Monte Carlo Inputs'!$C$12-H2701*'Monte Carlo Inputs'!$C$13-'Monte Carlo Inputs'!$C$14*(H2701-G2701)</f>
        <v>1980.344662207074</v>
      </c>
      <c r="N2701" s="16">
        <f>I2701*$E2701*(1-'Monte Carlo Inputs'!$C$11)+I2701*'Monte Carlo Inputs'!$C$12-I2701*'Monte Carlo Inputs'!$C$13-'Monte Carlo Inputs'!$C$14*(I2701-H2701)</f>
        <v>2410.2646802388372</v>
      </c>
      <c r="O2701" s="16">
        <f>J2701*$E2701*(1-'Monte Carlo Inputs'!$C$11)+J2701*'Monte Carlo Inputs'!$C$12-J2701*'Monte Carlo Inputs'!$C$13-'Monte Carlo Inputs'!$C$14*(J2701-I2701)</f>
        <v>2933.5175536223751</v>
      </c>
    </row>
    <row r="2702" spans="1:15">
      <c r="A2702">
        <v>2698</v>
      </c>
      <c r="B2702" s="39">
        <v>-1.1032056949705642</v>
      </c>
      <c r="C2702" s="39">
        <v>-0.3934697601979672</v>
      </c>
      <c r="D2702" s="29">
        <f>'Monte Carlo Inputs'!$C$6+'Monte Carlo Inputs'!$D$6*B2702</f>
        <v>5.4839551543048135E-2</v>
      </c>
      <c r="E2702" s="29">
        <f>'Monte Carlo Inputs'!$C$7+'Monte Carlo Inputs'!$D$7*C2702</f>
        <v>0.56873881518242164</v>
      </c>
      <c r="F2702" s="16">
        <f>'Monte Carlo Inputs'!$C$17*(1+$D2702)</f>
        <v>2562.3107546532187</v>
      </c>
      <c r="G2702" s="16">
        <f t="shared" ref="G2702:J2702" si="2696">F2702*(1+$D2702)</f>
        <v>2702.8267273523306</v>
      </c>
      <c r="H2702" s="16">
        <f t="shared" si="2696"/>
        <v>2851.0485329788971</v>
      </c>
      <c r="I2702" s="16">
        <f t="shared" si="2696"/>
        <v>3007.3987559549255</v>
      </c>
      <c r="J2702" s="16">
        <f t="shared" si="2696"/>
        <v>3172.3231550426149</v>
      </c>
      <c r="K2702" s="16">
        <f>F2702*$E2702*(1-'Monte Carlo Inputs'!$C$11)+F2702*'Monte Carlo Inputs'!$C$12-F2702*'Monte Carlo Inputs'!$C$13-'Monte Carlo Inputs'!$C$14*(F2702-'Monte Carlo Inputs'!$C$17)</f>
        <v>1137.3058909852848</v>
      </c>
      <c r="L2702" s="16">
        <f>G2702*$E2702*(1-'Monte Carlo Inputs'!$C$11)+G2702*'Monte Carlo Inputs'!$C$12-G2702*'Monte Carlo Inputs'!$C$13-'Monte Carlo Inputs'!$C$14*(G2702-F2702)</f>
        <v>1199.675236014185</v>
      </c>
      <c r="M2702" s="16">
        <f>H2702*$E2702*(1-'Monte Carlo Inputs'!$C$11)+H2702*'Monte Carlo Inputs'!$C$12-H2702*'Monte Carlo Inputs'!$C$13-'Monte Carlo Inputs'!$C$14*(H2702-G2702)</f>
        <v>1265.4648879545036</v>
      </c>
      <c r="N2702" s="16">
        <f>I2702*$E2702*(1-'Monte Carlo Inputs'!$C$11)+I2702*'Monte Carlo Inputs'!$C$12-I2702*'Monte Carlo Inputs'!$C$13-'Monte Carlo Inputs'!$C$14*(I2702-H2702)</f>
        <v>1334.8624149034019</v>
      </c>
      <c r="O2702" s="16">
        <f>J2702*$E2702*(1-'Monte Carlo Inputs'!$C$11)+J2702*'Monte Carlo Inputs'!$C$12-J2702*'Monte Carlo Inputs'!$C$13-'Monte Carlo Inputs'!$C$14*(J2702-I2702)</f>
        <v>1408.0656711083752</v>
      </c>
    </row>
    <row r="2703" spans="1:15">
      <c r="A2703">
        <v>2699</v>
      </c>
      <c r="B2703" s="39">
        <v>-1.094298258566851</v>
      </c>
      <c r="C2703" s="39">
        <v>1.4719730200831376</v>
      </c>
      <c r="D2703" s="29">
        <f>'Monte Carlo Inputs'!$C$6+'Monte Carlo Inputs'!$D$6*B2703</f>
        <v>5.5416613102406823E-2</v>
      </c>
      <c r="E2703" s="29">
        <f>'Monte Carlo Inputs'!$C$7+'Monte Carlo Inputs'!$D$7*C2703</f>
        <v>0.63550652198104607</v>
      </c>
      <c r="F2703" s="16">
        <f>'Monte Carlo Inputs'!$C$17*(1+$D2703)</f>
        <v>2563.7124948870564</v>
      </c>
      <c r="G2703" s="16">
        <f t="shared" ref="G2703:J2703" si="2697">F2703*(1+$D2703)</f>
        <v>2705.7847583220182</v>
      </c>
      <c r="H2703" s="16">
        <f t="shared" si="2697"/>
        <v>2855.7301854123389</v>
      </c>
      <c r="I2703" s="16">
        <f t="shared" si="2697"/>
        <v>3013.9850802221986</v>
      </c>
      <c r="J2703" s="16">
        <f t="shared" si="2697"/>
        <v>3181.0099253092985</v>
      </c>
      <c r="K2703" s="16">
        <f>F2703*$E2703*(1-'Monte Carlo Inputs'!$C$11)+F2703*'Monte Carlo Inputs'!$C$12-F2703*'Monte Carlo Inputs'!$C$13-'Monte Carlo Inputs'!$C$14*(F2703-'Monte Carlo Inputs'!$C$17)</f>
        <v>1259.752583922646</v>
      </c>
      <c r="L2703" s="16">
        <f>G2703*$E2703*(1-'Monte Carlo Inputs'!$C$11)+G2703*'Monte Carlo Inputs'!$C$12-G2703*'Monte Carlo Inputs'!$C$13-'Monte Carlo Inputs'!$C$14*(G2703-F2703)</f>
        <v>1329.5638054706444</v>
      </c>
      <c r="M2703" s="16">
        <f>H2703*$E2703*(1-'Monte Carlo Inputs'!$C$11)+H2703*'Monte Carlo Inputs'!$C$12-H2703*'Monte Carlo Inputs'!$C$13-'Monte Carlo Inputs'!$C$14*(H2703-G2703)</f>
        <v>1403.2437284733753</v>
      </c>
      <c r="N2703" s="16">
        <f>I2703*$E2703*(1-'Monte Carlo Inputs'!$C$11)+I2703*'Monte Carlo Inputs'!$C$12-I2703*'Monte Carlo Inputs'!$C$13-'Monte Carlo Inputs'!$C$14*(I2703-H2703)</f>
        <v>1481.0067432625626</v>
      </c>
      <c r="O2703" s="16">
        <f>J2703*$E2703*(1-'Monte Carlo Inputs'!$C$11)+J2703*'Monte Carlo Inputs'!$C$12-J2703*'Monte Carlo Inputs'!$C$13-'Monte Carlo Inputs'!$C$14*(J2703-I2703)</f>
        <v>1563.0791209559993</v>
      </c>
    </row>
    <row r="2704" spans="1:15">
      <c r="A2704">
        <v>2700</v>
      </c>
      <c r="B2704" s="39">
        <v>0.70611719193209976</v>
      </c>
      <c r="C2704" s="39">
        <v>1.415473400881343</v>
      </c>
      <c r="D2704" s="29">
        <f>'Monte Carlo Inputs'!$C$6+'Monte Carlo Inputs'!$D$6*B2704</f>
        <v>0.17205517219728861</v>
      </c>
      <c r="E2704" s="29">
        <f>'Monte Carlo Inputs'!$C$7+'Monte Carlo Inputs'!$D$7*C2704</f>
        <v>0.63348429430996689</v>
      </c>
      <c r="F2704" s="16">
        <f>'Monte Carlo Inputs'!$C$17*(1+$D2704)</f>
        <v>2847.0392187844345</v>
      </c>
      <c r="G2704" s="16">
        <f t="shared" ref="G2704:J2704" si="2698">F2704*(1+$D2704)</f>
        <v>3336.8870418248248</v>
      </c>
      <c r="H2704" s="16">
        <f t="shared" si="2698"/>
        <v>3911.0157164088964</v>
      </c>
      <c r="I2704" s="16">
        <f t="shared" si="2698"/>
        <v>4583.9261989619317</v>
      </c>
      <c r="J2704" s="16">
        <f t="shared" si="2698"/>
        <v>5372.6144104639898</v>
      </c>
      <c r="K2704" s="16">
        <f>F2704*$E2704*(1-'Monte Carlo Inputs'!$C$11)+F2704*'Monte Carlo Inputs'!$C$12-F2704*'Monte Carlo Inputs'!$C$13-'Monte Carlo Inputs'!$C$14*(F2704-'Monte Carlo Inputs'!$C$17)</f>
        <v>1399.3765590056544</v>
      </c>
      <c r="L2704" s="16">
        <f>G2704*$E2704*(1-'Monte Carlo Inputs'!$C$11)+G2704*'Monte Carlo Inputs'!$C$12-G2704*'Monte Carlo Inputs'!$C$13-'Monte Carlo Inputs'!$C$14*(G2704-F2704)</f>
        <v>1640.1465338342218</v>
      </c>
      <c r="M2704" s="16">
        <f>H2704*$E2704*(1-'Monte Carlo Inputs'!$C$11)+H2704*'Monte Carlo Inputs'!$C$12-H2704*'Monte Carlo Inputs'!$C$13-'Monte Carlo Inputs'!$C$14*(H2704-G2704)</f>
        <v>1922.3422281418552</v>
      </c>
      <c r="N2704" s="16">
        <f>I2704*$E2704*(1-'Monte Carlo Inputs'!$C$11)+I2704*'Monte Carlo Inputs'!$C$12-I2704*'Monte Carlo Inputs'!$C$13-'Monte Carlo Inputs'!$C$14*(I2704-H2704)</f>
        <v>2253.0911512269217</v>
      </c>
      <c r="O2704" s="16">
        <f>J2704*$E2704*(1-'Monte Carlo Inputs'!$C$11)+J2704*'Monte Carlo Inputs'!$C$12-J2704*'Monte Carlo Inputs'!$C$13-'Monte Carlo Inputs'!$C$14*(J2704-I2704)</f>
        <v>2640.7471372274576</v>
      </c>
    </row>
    <row r="2705" spans="1:15">
      <c r="A2705">
        <v>2701</v>
      </c>
      <c r="B2705" s="39">
        <v>0.87409940062971936</v>
      </c>
      <c r="C2705" s="39">
        <v>-0.87403919470757363</v>
      </c>
      <c r="D2705" s="29">
        <f>'Monte Carlo Inputs'!$C$6+'Monte Carlo Inputs'!$D$6*B2705</f>
        <v>0.18293777308289874</v>
      </c>
      <c r="E2705" s="29">
        <f>'Monte Carlo Inputs'!$C$7+'Monte Carlo Inputs'!$D$7*C2705</f>
        <v>0.5515383309655415</v>
      </c>
      <c r="F2705" s="16">
        <f>'Monte Carlo Inputs'!$C$17*(1+$D2705)</f>
        <v>2873.4741445956697</v>
      </c>
      <c r="G2705" s="16">
        <f t="shared" ref="G2705:J2705" si="2699">F2705*(1+$D2705)</f>
        <v>3399.1411056192887</v>
      </c>
      <c r="H2705" s="16">
        <f t="shared" si="2699"/>
        <v>4020.9724098758238</v>
      </c>
      <c r="I2705" s="16">
        <f t="shared" si="2699"/>
        <v>4756.5601481662834</v>
      </c>
      <c r="J2705" s="16">
        <f t="shared" si="2699"/>
        <v>5626.7146692066863</v>
      </c>
      <c r="K2705" s="16">
        <f>F2705*$E2705*(1-'Monte Carlo Inputs'!$C$11)+F2705*'Monte Carlo Inputs'!$C$12-F2705*'Monte Carlo Inputs'!$C$13-'Monte Carlo Inputs'!$C$14*(F2705-'Monte Carlo Inputs'!$C$17)</f>
        <v>1245.1941131618967</v>
      </c>
      <c r="L2705" s="16">
        <f>G2705*$E2705*(1-'Monte Carlo Inputs'!$C$11)+G2705*'Monte Carlo Inputs'!$C$12-G2705*'Monte Carlo Inputs'!$C$13-'Monte Carlo Inputs'!$C$14*(G2705-F2705)</f>
        <v>1472.9871512796685</v>
      </c>
      <c r="M2705" s="16">
        <f>H2705*$E2705*(1-'Monte Carlo Inputs'!$C$11)+H2705*'Monte Carlo Inputs'!$C$12-H2705*'Monte Carlo Inputs'!$C$13-'Monte Carlo Inputs'!$C$14*(H2705-G2705)</f>
        <v>1742.4521405144942</v>
      </c>
      <c r="N2705" s="16">
        <f>I2705*$E2705*(1-'Monte Carlo Inputs'!$C$11)+I2705*'Monte Carlo Inputs'!$C$12-I2705*'Monte Carlo Inputs'!$C$13-'Monte Carlo Inputs'!$C$14*(I2705-H2705)</f>
        <v>2061.2124548037455</v>
      </c>
      <c r="O2705" s="16">
        <f>J2705*$E2705*(1-'Monte Carlo Inputs'!$C$11)+J2705*'Monte Carlo Inputs'!$C$12-J2705*'Monte Carlo Inputs'!$C$13-'Monte Carlo Inputs'!$C$14*(J2705-I2705)</f>
        <v>2438.2860711362787</v>
      </c>
    </row>
    <row r="2706" spans="1:15">
      <c r="A2706">
        <v>2702</v>
      </c>
      <c r="B2706" s="39">
        <v>-0.33486926770137565</v>
      </c>
      <c r="C2706" s="39">
        <v>-8.0800398973272736E-2</v>
      </c>
      <c r="D2706" s="29">
        <f>'Monte Carlo Inputs'!$C$6+'Monte Carlo Inputs'!$D$6*B2706</f>
        <v>0.10461564836111964</v>
      </c>
      <c r="E2706" s="29">
        <f>'Monte Carlo Inputs'!$C$7+'Monte Carlo Inputs'!$D$7*C2706</f>
        <v>0.57992983988488822</v>
      </c>
      <c r="F2706" s="16">
        <f>'Monte Carlo Inputs'!$C$17*(1+$D2706)</f>
        <v>2683.2218714339961</v>
      </c>
      <c r="G2706" s="16">
        <f t="shared" ref="G2706:J2706" si="2700">F2706*(1+$D2706)</f>
        <v>2963.9288672108</v>
      </c>
      <c r="H2706" s="16">
        <f t="shared" si="2700"/>
        <v>3274.0022073502964</v>
      </c>
      <c r="I2706" s="16">
        <f t="shared" si="2700"/>
        <v>3616.5140710079845</v>
      </c>
      <c r="J2706" s="16">
        <f t="shared" si="2700"/>
        <v>3994.8580353535967</v>
      </c>
      <c r="K2706" s="16">
        <f>F2706*$E2706*(1-'Monte Carlo Inputs'!$C$11)+F2706*'Monte Carlo Inputs'!$C$12-F2706*'Monte Carlo Inputs'!$C$13-'Monte Carlo Inputs'!$C$14*(F2706-'Monte Carlo Inputs'!$C$17)</f>
        <v>1214.2620717933321</v>
      </c>
      <c r="L2706" s="16">
        <f>G2706*$E2706*(1-'Monte Carlo Inputs'!$C$11)+G2706*'Monte Carlo Inputs'!$C$12-G2706*'Monte Carlo Inputs'!$C$13-'Monte Carlo Inputs'!$C$14*(G2706-F2706)</f>
        <v>1341.2928857143081</v>
      </c>
      <c r="M2706" s="16">
        <f>H2706*$E2706*(1-'Monte Carlo Inputs'!$C$11)+H2706*'Monte Carlo Inputs'!$C$12-H2706*'Monte Carlo Inputs'!$C$13-'Monte Carlo Inputs'!$C$14*(H2706-G2706)</f>
        <v>1481.6131105954676</v>
      </c>
      <c r="N2706" s="16">
        <f>I2706*$E2706*(1-'Monte Carlo Inputs'!$C$11)+I2706*'Monte Carlo Inputs'!$C$12-I2706*'Monte Carlo Inputs'!$C$13-'Monte Carlo Inputs'!$C$14*(I2706-H2706)</f>
        <v>1636.6130267807475</v>
      </c>
      <c r="O2706" s="16">
        <f>J2706*$E2706*(1-'Monte Carlo Inputs'!$C$11)+J2706*'Monte Carlo Inputs'!$C$12-J2706*'Monte Carlo Inputs'!$C$13-'Monte Carlo Inputs'!$C$14*(J2706-I2706)</f>
        <v>1807.8283596936697</v>
      </c>
    </row>
    <row r="2707" spans="1:15">
      <c r="A2707">
        <v>2703</v>
      </c>
      <c r="B2707" s="39">
        <v>-2.0679276888002205</v>
      </c>
      <c r="C2707" s="39">
        <v>-1.9634902113715944</v>
      </c>
      <c r="D2707" s="29">
        <f>'Monte Carlo Inputs'!$C$6+'Monte Carlo Inputs'!$D$6*B2707</f>
        <v>-7.6592363096381622E-3</v>
      </c>
      <c r="E2707" s="29">
        <f>'Monte Carlo Inputs'!$C$7+'Monte Carlo Inputs'!$D$7*C2707</f>
        <v>0.51254482935777557</v>
      </c>
      <c r="F2707" s="16">
        <f>'Monte Carlo Inputs'!$C$17*(1+$D2707)</f>
        <v>2410.4949490802583</v>
      </c>
      <c r="G2707" s="16">
        <f t="shared" ref="G2707:J2707" si="2701">F2707*(1+$D2707)</f>
        <v>2392.0323986420635</v>
      </c>
      <c r="H2707" s="16">
        <f t="shared" si="2701"/>
        <v>2373.7112572405536</v>
      </c>
      <c r="I2707" s="16">
        <f t="shared" si="2701"/>
        <v>2355.5304417904999</v>
      </c>
      <c r="J2707" s="16">
        <f t="shared" si="2701"/>
        <v>2337.48887750228</v>
      </c>
      <c r="K2707" s="16">
        <f>F2707*$E2707*(1-'Monte Carlo Inputs'!$C$11)+F2707*'Monte Carlo Inputs'!$C$12-F2707*'Monte Carlo Inputs'!$C$13-'Monte Carlo Inputs'!$C$14*(F2707-'Monte Carlo Inputs'!$C$17)</f>
        <v>971.12199569501513</v>
      </c>
      <c r="L2707" s="16">
        <f>G2707*$E2707*(1-'Monte Carlo Inputs'!$C$11)+G2707*'Monte Carlo Inputs'!$C$12-G2707*'Monte Carlo Inputs'!$C$13-'Monte Carlo Inputs'!$C$14*(G2707-F2707)</f>
        <v>963.68394284449982</v>
      </c>
      <c r="M2707" s="16">
        <f>H2707*$E2707*(1-'Monte Carlo Inputs'!$C$11)+H2707*'Monte Carlo Inputs'!$C$12-H2707*'Monte Carlo Inputs'!$C$13-'Monte Carlo Inputs'!$C$14*(H2707-G2707)</f>
        <v>956.30285979844984</v>
      </c>
      <c r="N2707" s="16">
        <f>I2707*$E2707*(1-'Monte Carlo Inputs'!$C$11)+I2707*'Monte Carlo Inputs'!$C$12-I2707*'Monte Carlo Inputs'!$C$13-'Monte Carlo Inputs'!$C$14*(I2707-H2707)</f>
        <v>948.9783102116711</v>
      </c>
      <c r="O2707" s="16">
        <f>J2707*$E2707*(1-'Monte Carlo Inputs'!$C$11)+J2707*'Monte Carlo Inputs'!$C$12-J2707*'Monte Carlo Inputs'!$C$13-'Monte Carlo Inputs'!$C$14*(J2707-I2707)</f>
        <v>941.70986108103864</v>
      </c>
    </row>
    <row r="2708" spans="1:15">
      <c r="A2708">
        <v>2704</v>
      </c>
      <c r="B2708" s="39">
        <v>0.9896052346698756</v>
      </c>
      <c r="C2708" s="39">
        <v>-5.7996262965831717E-3</v>
      </c>
      <c r="D2708" s="29">
        <f>'Monte Carlo Inputs'!$C$6+'Monte Carlo Inputs'!$D$6*B2708</f>
        <v>0.19042073155549058</v>
      </c>
      <c r="E2708" s="29">
        <f>'Monte Carlo Inputs'!$C$7+'Monte Carlo Inputs'!$D$7*C2708</f>
        <v>0.58261425864738325</v>
      </c>
      <c r="F2708" s="16">
        <f>'Monte Carlo Inputs'!$C$17*(1+$D2708)</f>
        <v>2891.6509990214427</v>
      </c>
      <c r="G2708" s="16">
        <f t="shared" ref="G2708:J2708" si="2702">F2708*(1+$D2708)</f>
        <v>3442.2812976582713</v>
      </c>
      <c r="H2708" s="16">
        <f t="shared" si="2702"/>
        <v>4097.7630205781434</v>
      </c>
      <c r="I2708" s="16">
        <f t="shared" si="2702"/>
        <v>4878.0620526976709</v>
      </c>
      <c r="J2708" s="16">
        <f t="shared" si="2702"/>
        <v>5806.9461973454399</v>
      </c>
      <c r="K2708" s="16">
        <f>F2708*$E2708*(1-'Monte Carlo Inputs'!$C$11)+F2708*'Monte Carlo Inputs'!$C$12-F2708*'Monte Carlo Inputs'!$C$13-'Monte Carlo Inputs'!$C$14*(F2708-'Monte Carlo Inputs'!$C$17)</f>
        <v>1317.27095473803</v>
      </c>
      <c r="L2708" s="16">
        <f>G2708*$E2708*(1-'Monte Carlo Inputs'!$C$11)+G2708*'Monte Carlo Inputs'!$C$12-G2708*'Monte Carlo Inputs'!$C$13-'Monte Carlo Inputs'!$C$14*(G2708-F2708)</f>
        <v>1568.1066535960456</v>
      </c>
      <c r="M2708" s="16">
        <f>H2708*$E2708*(1-'Monte Carlo Inputs'!$C$11)+H2708*'Monte Carlo Inputs'!$C$12-H2708*'Monte Carlo Inputs'!$C$13-'Monte Carlo Inputs'!$C$14*(H2708-G2708)</f>
        <v>1866.7066697308369</v>
      </c>
      <c r="N2708" s="16">
        <f>I2708*$E2708*(1-'Monte Carlo Inputs'!$C$11)+I2708*'Monte Carlo Inputs'!$C$12-I2708*'Monte Carlo Inputs'!$C$13-'Monte Carlo Inputs'!$C$14*(I2708-H2708)</f>
        <v>2222.1663193804966</v>
      </c>
      <c r="O2708" s="16">
        <f>J2708*$E2708*(1-'Monte Carlo Inputs'!$C$11)+J2708*'Monte Carlo Inputs'!$C$12-J2708*'Monte Carlo Inputs'!$C$13-'Monte Carlo Inputs'!$C$14*(J2708-I2708)</f>
        <v>2645.3128555549033</v>
      </c>
    </row>
    <row r="2709" spans="1:15">
      <c r="A2709">
        <v>2705</v>
      </c>
      <c r="B2709" s="39">
        <v>0.72713516028804326</v>
      </c>
      <c r="C2709" s="39">
        <v>-0.1543904858474171</v>
      </c>
      <c r="D2709" s="29">
        <f>'Monte Carlo Inputs'!$C$6+'Monte Carlo Inputs'!$D$6*B2709</f>
        <v>0.17341680544891377</v>
      </c>
      <c r="E2709" s="29">
        <f>'Monte Carlo Inputs'!$C$7+'Monte Carlo Inputs'!$D$7*C2709</f>
        <v>0.577295912221367</v>
      </c>
      <c r="F2709" s="16">
        <f>'Monte Carlo Inputs'!$C$17*(1+$D2709)</f>
        <v>2850.3467621159571</v>
      </c>
      <c r="G2709" s="16">
        <f t="shared" ref="G2709:J2709" si="2703">F2709*(1+$D2709)</f>
        <v>3344.6447920237615</v>
      </c>
      <c r="H2709" s="16">
        <f t="shared" si="2703"/>
        <v>3924.6624072178688</v>
      </c>
      <c r="I2709" s="16">
        <f t="shared" si="2703"/>
        <v>4605.2648243430358</v>
      </c>
      <c r="J2709" s="16">
        <f t="shared" si="2703"/>
        <v>5403.8951384268585</v>
      </c>
      <c r="K2709" s="16">
        <f>F2709*$E2709*(1-'Monte Carlo Inputs'!$C$11)+F2709*'Monte Carlo Inputs'!$C$12-F2709*'Monte Carlo Inputs'!$C$13-'Monte Carlo Inputs'!$C$14*(F2709-'Monte Carlo Inputs'!$C$17)</f>
        <v>1287.0866286953094</v>
      </c>
      <c r="L2709" s="16">
        <f>G2709*$E2709*(1-'Monte Carlo Inputs'!$C$11)+G2709*'Monte Carlo Inputs'!$C$12-G2709*'Monte Carlo Inputs'!$C$13-'Monte Carlo Inputs'!$C$14*(G2709-F2709)</f>
        <v>1510.2890801796623</v>
      </c>
      <c r="M2709" s="16">
        <f>H2709*$E2709*(1-'Monte Carlo Inputs'!$C$11)+H2709*'Monte Carlo Inputs'!$C$12-H2709*'Monte Carlo Inputs'!$C$13-'Monte Carlo Inputs'!$C$14*(H2709-G2709)</f>
        <v>1772.1985877687976</v>
      </c>
      <c r="N2709" s="16">
        <f>I2709*$E2709*(1-'Monte Carlo Inputs'!$C$11)+I2709*'Monte Carlo Inputs'!$C$12-I2709*'Monte Carlo Inputs'!$C$13-'Monte Carlo Inputs'!$C$14*(I2709-H2709)</f>
        <v>2079.5276054807396</v>
      </c>
      <c r="O2709" s="16">
        <f>J2709*$E2709*(1-'Monte Carlo Inputs'!$C$11)+J2709*'Monte Carlo Inputs'!$C$12-J2709*'Monte Carlo Inputs'!$C$13-'Monte Carlo Inputs'!$C$14*(J2709-I2709)</f>
        <v>2440.1526396660379</v>
      </c>
    </row>
    <row r="2710" spans="1:15">
      <c r="A2710">
        <v>2706</v>
      </c>
      <c r="B2710" s="39">
        <v>-0.58975372518002089</v>
      </c>
      <c r="C2710" s="39">
        <v>0.57464045330406754</v>
      </c>
      <c r="D2710" s="29">
        <f>'Monte Carlo Inputs'!$C$6+'Monte Carlo Inputs'!$D$6*B2710</f>
        <v>8.8103150733002233E-2</v>
      </c>
      <c r="E2710" s="29">
        <f>'Monte Carlo Inputs'!$C$7+'Monte Carlo Inputs'!$D$7*C2710</f>
        <v>0.60338930115129019</v>
      </c>
      <c r="F2710" s="16">
        <f>'Monte Carlo Inputs'!$C$17*(1+$D2710)</f>
        <v>2643.1113634455364</v>
      </c>
      <c r="G2710" s="16">
        <f t="shared" ref="G2710:J2710" si="2704">F2710*(1+$D2710)</f>
        <v>2875.97780230329</v>
      </c>
      <c r="H2710" s="16">
        <f t="shared" si="2704"/>
        <v>3129.3605081243854</v>
      </c>
      <c r="I2710" s="16">
        <f t="shared" si="2704"/>
        <v>3405.0670286695731</v>
      </c>
      <c r="J2710" s="16">
        <f t="shared" si="2704"/>
        <v>3705.0641623524248</v>
      </c>
      <c r="K2710" s="16">
        <f>F2710*$E2710*(1-'Monte Carlo Inputs'!$C$11)+F2710*'Monte Carlo Inputs'!$C$12-F2710*'Monte Carlo Inputs'!$C$13-'Monte Carlo Inputs'!$C$14*(F2710-'Monte Carlo Inputs'!$C$17)</f>
        <v>1239.623574523931</v>
      </c>
      <c r="L2710" s="16">
        <f>G2710*$E2710*(1-'Monte Carlo Inputs'!$C$11)+G2710*'Monte Carlo Inputs'!$C$12-G2710*'Monte Carlo Inputs'!$C$13-'Monte Carlo Inputs'!$C$14*(G2710-F2710)</f>
        <v>1348.8383171623966</v>
      </c>
      <c r="M2710" s="16">
        <f>H2710*$E2710*(1-'Monte Carlo Inputs'!$C$11)+H2710*'Monte Carlo Inputs'!$C$12-H2710*'Monte Carlo Inputs'!$C$13-'Monte Carlo Inputs'!$C$14*(H2710-G2710)</f>
        <v>1467.6752227338038</v>
      </c>
      <c r="N2710" s="16">
        <f>I2710*$E2710*(1-'Monte Carlo Inputs'!$C$11)+I2710*'Monte Carlo Inputs'!$C$12-I2710*'Monte Carlo Inputs'!$C$13-'Monte Carlo Inputs'!$C$14*(I2710-H2710)</f>
        <v>1596.9820341094132</v>
      </c>
      <c r="O2710" s="16">
        <f>J2710*$E2710*(1-'Monte Carlo Inputs'!$C$11)+J2710*'Monte Carlo Inputs'!$C$12-J2710*'Monte Carlo Inputs'!$C$13-'Monte Carlo Inputs'!$C$14*(J2710-I2710)</f>
        <v>1737.6811829784517</v>
      </c>
    </row>
    <row r="2711" spans="1:15">
      <c r="A2711">
        <v>2707</v>
      </c>
      <c r="B2711" s="39">
        <v>-0.65496850073410662</v>
      </c>
      <c r="C2711" s="39">
        <v>-0.12844946349013203</v>
      </c>
      <c r="D2711" s="29">
        <f>'Monte Carlo Inputs'!$C$6+'Monte Carlo Inputs'!$D$6*B2711</f>
        <v>8.3878260610993627E-2</v>
      </c>
      <c r="E2711" s="29">
        <f>'Monte Carlo Inputs'!$C$7+'Monte Carlo Inputs'!$D$7*C2711</f>
        <v>0.5782243902176456</v>
      </c>
      <c r="F2711" s="16">
        <f>'Monte Carlo Inputs'!$C$17*(1+$D2711)</f>
        <v>2632.848682850165</v>
      </c>
      <c r="G2711" s="16">
        <f t="shared" ref="G2711:J2711" si="2705">F2711*(1+$D2711)</f>
        <v>2853.6874508195824</v>
      </c>
      <c r="H2711" s="16">
        <f t="shared" si="2705"/>
        <v>3093.0497905217494</v>
      </c>
      <c r="I2711" s="16">
        <f t="shared" si="2705"/>
        <v>3352.4894269339115</v>
      </c>
      <c r="J2711" s="16">
        <f t="shared" si="2705"/>
        <v>3633.6904087818748</v>
      </c>
      <c r="K2711" s="16">
        <f>F2711*$E2711*(1-'Monte Carlo Inputs'!$C$11)+F2711*'Monte Carlo Inputs'!$C$12-F2711*'Monte Carlo Inputs'!$C$13-'Monte Carlo Inputs'!$C$14*(F2711-'Monte Carlo Inputs'!$C$17)</f>
        <v>1187.5066921722084</v>
      </c>
      <c r="L2711" s="16">
        <f>G2711*$E2711*(1-'Monte Carlo Inputs'!$C$11)+G2711*'Monte Carlo Inputs'!$C$12-G2711*'Monte Carlo Inputs'!$C$13-'Monte Carlo Inputs'!$C$14*(G2711-F2711)</f>
        <v>1287.1126879755282</v>
      </c>
      <c r="M2711" s="16">
        <f>H2711*$E2711*(1-'Monte Carlo Inputs'!$C$11)+H2711*'Monte Carlo Inputs'!$C$12-H2711*'Monte Carlo Inputs'!$C$13-'Monte Carlo Inputs'!$C$14*(H2711-G2711)</f>
        <v>1395.0734614532557</v>
      </c>
      <c r="N2711" s="16">
        <f>I2711*$E2711*(1-'Monte Carlo Inputs'!$C$11)+I2711*'Monte Carlo Inputs'!$C$12-I2711*'Monte Carlo Inputs'!$C$13-'Monte Carlo Inputs'!$C$14*(I2711-H2711)</f>
        <v>1512.0897968245129</v>
      </c>
      <c r="O2711" s="16">
        <f>J2711*$E2711*(1-'Monte Carlo Inputs'!$C$11)+J2711*'Monte Carlo Inputs'!$C$12-J2711*'Monte Carlo Inputs'!$C$13-'Monte Carlo Inputs'!$C$14*(J2711-I2711)</f>
        <v>1638.9212588697835</v>
      </c>
    </row>
    <row r="2712" spans="1:15">
      <c r="A2712">
        <v>2708</v>
      </c>
      <c r="B2712" s="39">
        <v>2.3977101909348022</v>
      </c>
      <c r="C2712" s="39">
        <v>0.92852188739459185</v>
      </c>
      <c r="D2712" s="29">
        <f>'Monte Carlo Inputs'!$C$6+'Monte Carlo Inputs'!$D$6*B2712</f>
        <v>0.28164375072453113</v>
      </c>
      <c r="E2712" s="29">
        <f>'Monte Carlo Inputs'!$C$7+'Monte Carlo Inputs'!$D$7*C2712</f>
        <v>0.61605538347908606</v>
      </c>
      <c r="F2712" s="16">
        <f>'Monte Carlo Inputs'!$C$17*(1+$D2712)</f>
        <v>3113.240834884959</v>
      </c>
      <c r="G2712" s="16">
        <f t="shared" ref="G2712:J2712" si="2706">F2712*(1+$D2712)</f>
        <v>3990.0656605307295</v>
      </c>
      <c r="H2712" s="16">
        <f t="shared" si="2706"/>
        <v>5113.8427187997577</v>
      </c>
      <c r="I2712" s="16">
        <f t="shared" si="2706"/>
        <v>6554.1245627378548</v>
      </c>
      <c r="J2712" s="16">
        <f t="shared" si="2706"/>
        <v>8400.0527873031206</v>
      </c>
      <c r="K2712" s="16">
        <f>F2712*$E2712*(1-'Monte Carlo Inputs'!$C$11)+F2712*'Monte Carlo Inputs'!$C$12-F2712*'Monte Carlo Inputs'!$C$13-'Monte Carlo Inputs'!$C$14*(F2712-'Monte Carlo Inputs'!$C$17)</f>
        <v>1495.4171174720186</v>
      </c>
      <c r="L2712" s="16">
        <f>G2712*$E2712*(1-'Monte Carlo Inputs'!$C$11)+G2712*'Monte Carlo Inputs'!$C$12-G2712*'Monte Carlo Inputs'!$C$13-'Monte Carlo Inputs'!$C$14*(G2712-F2712)</f>
        <v>1916.5920033345051</v>
      </c>
      <c r="M2712" s="16">
        <f>H2712*$E2712*(1-'Monte Carlo Inputs'!$C$11)+H2712*'Monte Carlo Inputs'!$C$12-H2712*'Monte Carlo Inputs'!$C$13-'Monte Carlo Inputs'!$C$14*(H2712-G2712)</f>
        <v>2456.3881637622776</v>
      </c>
      <c r="N2712" s="16">
        <f>I2712*$E2712*(1-'Monte Carlo Inputs'!$C$11)+I2712*'Monte Carlo Inputs'!$C$12-I2712*'Monte Carlo Inputs'!$C$13-'Monte Carlo Inputs'!$C$14*(I2712-H2712)</f>
        <v>3148.2145394396293</v>
      </c>
      <c r="O2712" s="16">
        <f>J2712*$E2712*(1-'Monte Carlo Inputs'!$C$11)+J2712*'Monte Carlo Inputs'!$C$12-J2712*'Monte Carlo Inputs'!$C$13-'Monte Carlo Inputs'!$C$14*(J2712-I2712)</f>
        <v>4034.8894904129074</v>
      </c>
    </row>
    <row r="2713" spans="1:15">
      <c r="A2713">
        <v>2709</v>
      </c>
      <c r="B2713" s="39">
        <v>-0.65712938468358595</v>
      </c>
      <c r="C2713" s="39">
        <v>0.27934292680539613</v>
      </c>
      <c r="D2713" s="29">
        <f>'Monte Carlo Inputs'!$C$6+'Monte Carlo Inputs'!$D$6*B2713</f>
        <v>8.3738269371655696E-2</v>
      </c>
      <c r="E2713" s="29">
        <f>'Monte Carlo Inputs'!$C$7+'Monte Carlo Inputs'!$D$7*C2713</f>
        <v>0.59282004709748792</v>
      </c>
      <c r="F2713" s="16">
        <f>'Monte Carlo Inputs'!$C$17*(1+$D2713)</f>
        <v>2632.5086301306892</v>
      </c>
      <c r="G2713" s="16">
        <f t="shared" ref="G2713:J2713" si="2707">F2713*(1+$D2713)</f>
        <v>2852.9503469237811</v>
      </c>
      <c r="H2713" s="16">
        <f t="shared" si="2707"/>
        <v>3091.8514715784436</v>
      </c>
      <c r="I2713" s="16">
        <f t="shared" si="2707"/>
        <v>3350.7577629626294</v>
      </c>
      <c r="J2713" s="16">
        <f t="shared" si="2707"/>
        <v>3631.3444191167605</v>
      </c>
      <c r="K2713" s="16">
        <f>F2713*$E2713*(1-'Monte Carlo Inputs'!$C$11)+F2713*'Monte Carlo Inputs'!$C$12-F2713*'Monte Carlo Inputs'!$C$13-'Monte Carlo Inputs'!$C$14*(F2713-'Monte Carlo Inputs'!$C$17)</f>
        <v>1214.6889660198567</v>
      </c>
      <c r="L2713" s="16">
        <f>G2713*$E2713*(1-'Monte Carlo Inputs'!$C$11)+G2713*'Monte Carlo Inputs'!$C$12-G2713*'Monte Carlo Inputs'!$C$13-'Monte Carlo Inputs'!$C$14*(G2713-F2713)</f>
        <v>1316.4049178592056</v>
      </c>
      <c r="M2713" s="16">
        <f>H2713*$E2713*(1-'Monte Carlo Inputs'!$C$11)+H2713*'Monte Carlo Inputs'!$C$12-H2713*'Monte Carlo Inputs'!$C$13-'Monte Carlo Inputs'!$C$14*(H2713-G2713)</f>
        <v>1426.638387473072</v>
      </c>
      <c r="N2713" s="16">
        <f>I2713*$E2713*(1-'Monte Carlo Inputs'!$C$11)+I2713*'Monte Carlo Inputs'!$C$12-I2713*'Monte Carlo Inputs'!$C$13-'Monte Carlo Inputs'!$C$14*(I2713-H2713)</f>
        <v>1546.1026170592365</v>
      </c>
      <c r="O2713" s="16">
        <f>J2713*$E2713*(1-'Monte Carlo Inputs'!$C$11)+J2713*'Monte Carlo Inputs'!$C$12-J2713*'Monte Carlo Inputs'!$C$13-'Monte Carlo Inputs'!$C$14*(J2713-I2713)</f>
        <v>1675.5705744827649</v>
      </c>
    </row>
    <row r="2714" spans="1:15">
      <c r="A2714">
        <v>2710</v>
      </c>
      <c r="B2714" s="39">
        <v>-0.67265902466471272</v>
      </c>
      <c r="C2714" s="39">
        <v>1.1996233269639911</v>
      </c>
      <c r="D2714" s="29">
        <f>'Monte Carlo Inputs'!$C$6+'Monte Carlo Inputs'!$D$6*B2714</f>
        <v>8.2732193340615795E-2</v>
      </c>
      <c r="E2714" s="29">
        <f>'Monte Carlo Inputs'!$C$7+'Monte Carlo Inputs'!$D$7*C2714</f>
        <v>0.62575861405854516</v>
      </c>
      <c r="F2714" s="16">
        <f>'Monte Carlo Inputs'!$C$17*(1+$D2714)</f>
        <v>2630.06477084369</v>
      </c>
      <c r="G2714" s="16">
        <f t="shared" ref="G2714:J2714" si="2708">F2714*(1+$D2714)</f>
        <v>2847.6557979634727</v>
      </c>
      <c r="H2714" s="16">
        <f t="shared" si="2708"/>
        <v>3083.2486080081121</v>
      </c>
      <c r="I2714" s="16">
        <f t="shared" si="2708"/>
        <v>3338.3325279630235</v>
      </c>
      <c r="J2714" s="16">
        <f t="shared" si="2708"/>
        <v>3614.5201001017272</v>
      </c>
      <c r="K2714" s="16">
        <f>F2714*$E2714*(1-'Monte Carlo Inputs'!$C$11)+F2714*'Monte Carlo Inputs'!$C$12-F2714*'Monte Carlo Inputs'!$C$13-'Monte Carlo Inputs'!$C$14*(F2714-'Monte Carlo Inputs'!$C$17)</f>
        <v>1275.1674972201627</v>
      </c>
      <c r="L2714" s="16">
        <f>G2714*$E2714*(1-'Monte Carlo Inputs'!$C$11)+G2714*'Monte Carlo Inputs'!$C$12-G2714*'Monte Carlo Inputs'!$C$13-'Monte Carlo Inputs'!$C$14*(G2714-F2714)</f>
        <v>1380.6649011418504</v>
      </c>
      <c r="M2714" s="16">
        <f>H2714*$E2714*(1-'Monte Carlo Inputs'!$C$11)+H2714*'Monte Carlo Inputs'!$C$12-H2714*'Monte Carlo Inputs'!$C$13-'Monte Carlo Inputs'!$C$14*(H2714-G2714)</f>
        <v>1494.8903366817201</v>
      </c>
      <c r="N2714" s="16">
        <f>I2714*$E2714*(1-'Monte Carlo Inputs'!$C$11)+I2714*'Monte Carlo Inputs'!$C$12-I2714*'Monte Carlo Inputs'!$C$13-'Monte Carlo Inputs'!$C$14*(I2714-H2714)</f>
        <v>1618.5658930390903</v>
      </c>
      <c r="O2714" s="16">
        <f>J2714*$E2714*(1-'Monte Carlo Inputs'!$C$11)+J2714*'Monte Carlo Inputs'!$C$12-J2714*'Monte Carlo Inputs'!$C$13-'Monte Carlo Inputs'!$C$14*(J2714-I2714)</f>
        <v>1752.4733994365267</v>
      </c>
    </row>
    <row r="2715" spans="1:15">
      <c r="A2715">
        <v>2711</v>
      </c>
      <c r="B2715" s="39">
        <v>7.9479712236670483E-2</v>
      </c>
      <c r="C2715" s="39">
        <v>-0.46870817325942049</v>
      </c>
      <c r="D2715" s="29">
        <f>'Monte Carlo Inputs'!$C$6+'Monte Carlo Inputs'!$D$6*B2715</f>
        <v>0.13145893498644509</v>
      </c>
      <c r="E2715" s="29">
        <f>'Monte Carlo Inputs'!$C$7+'Monte Carlo Inputs'!$D$7*C2715</f>
        <v>0.56604589082345325</v>
      </c>
      <c r="F2715" s="16">
        <f>'Monte Carlo Inputs'!$C$17*(1+$D2715)</f>
        <v>2748.4268989755742</v>
      </c>
      <c r="G2715" s="16">
        <f t="shared" ref="G2715:J2715" si="2709">F2715*(1+$D2715)</f>
        <v>3109.7321720030009</v>
      </c>
      <c r="H2715" s="16">
        <f t="shared" si="2709"/>
        <v>3518.5342514275999</v>
      </c>
      <c r="I2715" s="16">
        <f t="shared" si="2709"/>
        <v>3981.0770168336007</v>
      </c>
      <c r="J2715" s="16">
        <f t="shared" si="2709"/>
        <v>4504.4251615655594</v>
      </c>
      <c r="K2715" s="16">
        <f>F2715*$E2715*(1-'Monte Carlo Inputs'!$C$11)+F2715*'Monte Carlo Inputs'!$C$12-F2715*'Monte Carlo Inputs'!$C$13-'Monte Carlo Inputs'!$C$14*(F2715-'Monte Carlo Inputs'!$C$17)</f>
        <v>1217.6064916280086</v>
      </c>
      <c r="L2715" s="16">
        <f>G2715*$E2715*(1-'Monte Carlo Inputs'!$C$11)+G2715*'Monte Carlo Inputs'!$C$12-G2715*'Monte Carlo Inputs'!$C$13-'Monte Carlo Inputs'!$C$14*(G2715-F2715)</f>
        <v>1377.6717442500083</v>
      </c>
      <c r="M2715" s="16">
        <f>H2715*$E2715*(1-'Monte Carlo Inputs'!$C$11)+H2715*'Monte Carlo Inputs'!$C$12-H2715*'Monte Carlo Inputs'!$C$13-'Monte Carlo Inputs'!$C$14*(H2715-G2715)</f>
        <v>1558.7790045100326</v>
      </c>
      <c r="N2715" s="16">
        <f>I2715*$E2715*(1-'Monte Carlo Inputs'!$C$11)+I2715*'Monte Carlo Inputs'!$C$12-I2715*'Monte Carlo Inputs'!$C$13-'Monte Carlo Inputs'!$C$14*(I2715-H2715)</f>
        <v>1763.6944323221521</v>
      </c>
      <c r="O2715" s="16">
        <f>J2715*$E2715*(1-'Monte Carlo Inputs'!$C$11)+J2715*'Monte Carlo Inputs'!$C$12-J2715*'Monte Carlo Inputs'!$C$13-'Monte Carlo Inputs'!$C$14*(J2715-I2715)</f>
        <v>1995.5478240367452</v>
      </c>
    </row>
    <row r="2716" spans="1:15">
      <c r="A2716">
        <v>2712</v>
      </c>
      <c r="B2716" s="39">
        <v>0.22187670418407679</v>
      </c>
      <c r="C2716" s="39">
        <v>0.25216336416185259</v>
      </c>
      <c r="D2716" s="29">
        <f>'Monte Carlo Inputs'!$C$6+'Monte Carlo Inputs'!$D$6*B2716</f>
        <v>0.1406840168727331</v>
      </c>
      <c r="E2716" s="29">
        <f>'Monte Carlo Inputs'!$C$7+'Monte Carlo Inputs'!$D$7*C2716</f>
        <v>0.59184723941414241</v>
      </c>
      <c r="F2716" s="16">
        <f>'Monte Carlo Inputs'!$C$17*(1+$D2716)</f>
        <v>2770.8355453855561</v>
      </c>
      <c r="G2716" s="16">
        <f t="shared" ref="G2716:J2716" si="2710">F2716*(1+$D2716)</f>
        <v>3160.6478200041461</v>
      </c>
      <c r="H2716" s="16">
        <f t="shared" si="2710"/>
        <v>3605.3004512423763</v>
      </c>
      <c r="I2716" s="16">
        <f t="shared" si="2710"/>
        <v>4112.5086007562304</v>
      </c>
      <c r="J2716" s="16">
        <f t="shared" si="2710"/>
        <v>4691.0728301342797</v>
      </c>
      <c r="K2716" s="16">
        <f>F2716*$E2716*(1-'Monte Carlo Inputs'!$C$11)+F2716*'Monte Carlo Inputs'!$C$12-F2716*'Monte Carlo Inputs'!$C$13-'Monte Carlo Inputs'!$C$14*(F2716-'Monte Carlo Inputs'!$C$17)</f>
        <v>1278.7372387065918</v>
      </c>
      <c r="L2716" s="16">
        <f>G2716*$E2716*(1-'Monte Carlo Inputs'!$C$11)+G2716*'Monte Carlo Inputs'!$C$12-G2716*'Monte Carlo Inputs'!$C$13-'Monte Carlo Inputs'!$C$14*(G2716-F2716)</f>
        <v>1458.6351299725818</v>
      </c>
      <c r="M2716" s="16">
        <f>H2716*$E2716*(1-'Monte Carlo Inputs'!$C$11)+H2716*'Monte Carlo Inputs'!$C$12-H2716*'Monte Carlo Inputs'!$C$13-'Monte Carlo Inputs'!$C$14*(H2716-G2716)</f>
        <v>1663.8417792088057</v>
      </c>
      <c r="N2716" s="16">
        <f>I2716*$E2716*(1-'Monte Carlo Inputs'!$C$11)+I2716*'Monte Carlo Inputs'!$C$12-I2716*'Monte Carlo Inputs'!$C$13-'Monte Carlo Inputs'!$C$14*(I2716-H2716)</f>
        <v>1897.9177241485756</v>
      </c>
      <c r="O2716" s="16">
        <f>J2716*$E2716*(1-'Monte Carlo Inputs'!$C$11)+J2716*'Monte Carlo Inputs'!$C$12-J2716*'Monte Carlo Inputs'!$C$13-'Monte Carlo Inputs'!$C$14*(J2716-I2716)</f>
        <v>2164.9244132757526</v>
      </c>
    </row>
    <row r="2717" spans="1:15">
      <c r="A2717">
        <v>2713</v>
      </c>
      <c r="B2717" s="39">
        <v>0.42664365013538574</v>
      </c>
      <c r="C2717" s="39">
        <v>0.50098655233055367</v>
      </c>
      <c r="D2717" s="29">
        <f>'Monte Carlo Inputs'!$C$6+'Monte Carlo Inputs'!$D$6*B2717</f>
        <v>0.15394968925929328</v>
      </c>
      <c r="E2717" s="29">
        <f>'Monte Carlo Inputs'!$C$7+'Monte Carlo Inputs'!$D$7*C2717</f>
        <v>0.60075308946109118</v>
      </c>
      <c r="F2717" s="16">
        <f>'Monte Carlo Inputs'!$C$17*(1+$D2717)</f>
        <v>2803.0591901797497</v>
      </c>
      <c r="G2717" s="16">
        <f t="shared" ref="G2717:J2717" si="2711">F2717*(1+$D2717)</f>
        <v>3234.5892814833287</v>
      </c>
      <c r="H2717" s="16">
        <f t="shared" si="2711"/>
        <v>3732.5532962491279</v>
      </c>
      <c r="I2717" s="16">
        <f t="shared" si="2711"/>
        <v>4307.1787163504323</v>
      </c>
      <c r="J2717" s="16">
        <f t="shared" si="2711"/>
        <v>4970.2675413168236</v>
      </c>
      <c r="K2717" s="16">
        <f>F2717*$E2717*(1-'Monte Carlo Inputs'!$C$11)+F2717*'Monte Carlo Inputs'!$C$12-F2717*'Monte Carlo Inputs'!$C$13-'Monte Carlo Inputs'!$C$14*(F2717-'Monte Carlo Inputs'!$C$17)</f>
        <v>1311.8454136947757</v>
      </c>
      <c r="L2717" s="16">
        <f>G2717*$E2717*(1-'Monte Carlo Inputs'!$C$11)+G2717*'Monte Carlo Inputs'!$C$12-G2717*'Monte Carlo Inputs'!$C$13-'Monte Carlo Inputs'!$C$14*(G2717-F2717)</f>
        <v>1513.8036074893157</v>
      </c>
      <c r="M2717" s="16">
        <f>H2717*$E2717*(1-'Monte Carlo Inputs'!$C$11)+H2717*'Monte Carlo Inputs'!$C$12-H2717*'Monte Carlo Inputs'!$C$13-'Monte Carlo Inputs'!$C$14*(H2717-G2717)</f>
        <v>1746.853202461893</v>
      </c>
      <c r="N2717" s="16">
        <f>I2717*$E2717*(1-'Monte Carlo Inputs'!$C$11)+I2717*'Monte Carlo Inputs'!$C$12-I2717*'Monte Carlo Inputs'!$C$13-'Monte Carlo Inputs'!$C$14*(I2717-H2717)</f>
        <v>2015.7807101625028</v>
      </c>
      <c r="O2717" s="16">
        <f>J2717*$E2717*(1-'Monte Carlo Inputs'!$C$11)+J2717*'Monte Carlo Inputs'!$C$12-J2717*'Monte Carlo Inputs'!$C$13-'Monte Carlo Inputs'!$C$14*(J2717-I2717)</f>
        <v>2326.1095241068979</v>
      </c>
    </row>
    <row r="2718" spans="1:15">
      <c r="A2718">
        <v>2714</v>
      </c>
      <c r="B2718" s="39">
        <v>-0.45007935907655477</v>
      </c>
      <c r="C2718" s="39">
        <v>-0.61130059154812855</v>
      </c>
      <c r="D2718" s="29">
        <f>'Monte Carlo Inputs'!$C$6+'Monte Carlo Inputs'!$D$6*B2718</f>
        <v>9.7151849354358999E-2</v>
      </c>
      <c r="E2718" s="29">
        <f>'Monte Carlo Inputs'!$C$7+'Monte Carlo Inputs'!$D$7*C2718</f>
        <v>0.56094223989583125</v>
      </c>
      <c r="F2718" s="16">
        <f>'Monte Carlo Inputs'!$C$17*(1+$D2718)</f>
        <v>2665.091557266674</v>
      </c>
      <c r="G2718" s="16">
        <f t="shared" ref="G2718:J2718" si="2712">F2718*(1+$D2718)</f>
        <v>2924.0101307538202</v>
      </c>
      <c r="H2718" s="16">
        <f t="shared" si="2712"/>
        <v>3208.083122487435</v>
      </c>
      <c r="I2718" s="16">
        <f t="shared" si="2712"/>
        <v>3519.7543307195961</v>
      </c>
      <c r="J2718" s="16">
        <f t="shared" si="2712"/>
        <v>3861.7049732220189</v>
      </c>
      <c r="K2718" s="16">
        <f>F2718*$E2718*(1-'Monte Carlo Inputs'!$C$11)+F2718*'Monte Carlo Inputs'!$C$12-F2718*'Monte Carlo Inputs'!$C$13-'Monte Carlo Inputs'!$C$14*(F2718-'Monte Carlo Inputs'!$C$17)</f>
        <v>1169.7740330595598</v>
      </c>
      <c r="L2718" s="16">
        <f>G2718*$E2718*(1-'Monte Carlo Inputs'!$C$11)+G2718*'Monte Carlo Inputs'!$C$12-G2718*'Monte Carlo Inputs'!$C$13-'Monte Carlo Inputs'!$C$14*(G2718-F2718)</f>
        <v>1283.419743698003</v>
      </c>
      <c r="M2718" s="16">
        <f>H2718*$E2718*(1-'Monte Carlo Inputs'!$C$11)+H2718*'Monte Carlo Inputs'!$C$12-H2718*'Monte Carlo Inputs'!$C$13-'Monte Carlo Inputs'!$C$14*(H2718-G2718)</f>
        <v>1408.1063452961614</v>
      </c>
      <c r="N2718" s="16">
        <f>I2718*$E2718*(1-'Monte Carlo Inputs'!$C$11)+I2718*'Monte Carlo Inputs'!$C$12-I2718*'Monte Carlo Inputs'!$C$13-'Monte Carlo Inputs'!$C$14*(I2718-H2718)</f>
        <v>1544.9064808292912</v>
      </c>
      <c r="O2718" s="16">
        <f>J2718*$E2718*(1-'Monte Carlo Inputs'!$C$11)+J2718*'Monte Carlo Inputs'!$C$12-J2718*'Monte Carlo Inputs'!$C$13-'Monte Carlo Inputs'!$C$14*(J2718-I2718)</f>
        <v>1694.9970025213913</v>
      </c>
    </row>
    <row r="2719" spans="1:15">
      <c r="A2719">
        <v>2715</v>
      </c>
      <c r="B2719" s="39">
        <v>0.1680659931280635</v>
      </c>
      <c r="C2719" s="39">
        <v>-1.7483671708776694</v>
      </c>
      <c r="D2719" s="29">
        <f>'Monte Carlo Inputs'!$C$6+'Monte Carlo Inputs'!$D$6*B2719</f>
        <v>0.13719793048100334</v>
      </c>
      <c r="E2719" s="29">
        <f>'Monte Carlo Inputs'!$C$7+'Monte Carlo Inputs'!$D$7*C2719</f>
        <v>0.52024448771511345</v>
      </c>
      <c r="F2719" s="16">
        <f>'Monte Carlo Inputs'!$C$17*(1+$D2719)</f>
        <v>2762.3674929314056</v>
      </c>
      <c r="G2719" s="16">
        <f t="shared" ref="G2719:J2719" si="2713">F2719*(1+$D2719)</f>
        <v>3141.3585961895924</v>
      </c>
      <c r="H2719" s="16">
        <f t="shared" si="2713"/>
        <v>3572.3464944855145</v>
      </c>
      <c r="I2719" s="16">
        <f t="shared" si="2713"/>
        <v>4062.4650404899944</v>
      </c>
      <c r="J2719" s="16">
        <f t="shared" si="2713"/>
        <v>4619.8268366966477</v>
      </c>
      <c r="K2719" s="16">
        <f>F2719*$E2719*(1-'Monte Carlo Inputs'!$C$11)+F2719*'Monte Carlo Inputs'!$C$12-F2719*'Monte Carlo Inputs'!$C$13-'Monte Carlo Inputs'!$C$14*(F2719-'Monte Carlo Inputs'!$C$17)</f>
        <v>1133.9605448632653</v>
      </c>
      <c r="L2719" s="16">
        <f>G2719*$E2719*(1-'Monte Carlo Inputs'!$C$11)+G2719*'Monte Carlo Inputs'!$C$12-G2719*'Monte Carlo Inputs'!$C$13-'Monte Carlo Inputs'!$C$14*(G2719-F2719)</f>
        <v>1289.5375848656165</v>
      </c>
      <c r="M2719" s="16">
        <f>H2719*$E2719*(1-'Monte Carlo Inputs'!$C$11)+H2719*'Monte Carlo Inputs'!$C$12-H2719*'Monte Carlo Inputs'!$C$13-'Monte Carlo Inputs'!$C$14*(H2719-G2719)</f>
        <v>1466.4594727866504</v>
      </c>
      <c r="N2719" s="16">
        <f>I2719*$E2719*(1-'Monte Carlo Inputs'!$C$11)+I2719*'Monte Carlo Inputs'!$C$12-I2719*'Monte Carlo Inputs'!$C$13-'Monte Carlo Inputs'!$C$14*(I2719-H2719)</f>
        <v>1667.6546775872421</v>
      </c>
      <c r="O2719" s="16">
        <f>J2719*$E2719*(1-'Monte Carlo Inputs'!$C$11)+J2719*'Monte Carlo Inputs'!$C$12-J2719*'Monte Carlo Inputs'!$C$13-'Monte Carlo Inputs'!$C$14*(J2719-I2719)</f>
        <v>1896.4534481091766</v>
      </c>
    </row>
    <row r="2720" spans="1:15">
      <c r="A2720">
        <v>2716</v>
      </c>
      <c r="B2720" s="39">
        <v>-1.554149290068024</v>
      </c>
      <c r="C2720" s="39">
        <v>0.7529087396791404</v>
      </c>
      <c r="D2720" s="29">
        <f>'Monte Carlo Inputs'!$C$6+'Monte Carlo Inputs'!$D$6*B2720</f>
        <v>2.562551033347224E-2</v>
      </c>
      <c r="E2720" s="29">
        <f>'Monte Carlo Inputs'!$C$7+'Monte Carlo Inputs'!$D$7*C2720</f>
        <v>0.60976985851922538</v>
      </c>
      <c r="F2720" s="16">
        <f>'Monte Carlo Inputs'!$C$17*(1+$D2720)</f>
        <v>2491.3469271510376</v>
      </c>
      <c r="G2720" s="16">
        <f t="shared" ref="G2720:J2720" si="2714">F2720*(1+$D2720)</f>
        <v>2555.1889635770108</v>
      </c>
      <c r="H2720" s="16">
        <f t="shared" si="2714"/>
        <v>2620.6669847671274</v>
      </c>
      <c r="I2720" s="16">
        <f t="shared" si="2714"/>
        <v>2687.8229136658665</v>
      </c>
      <c r="J2720" s="16">
        <f t="shared" si="2714"/>
        <v>2756.6997475145545</v>
      </c>
      <c r="K2720" s="16">
        <f>F2720*$E2720*(1-'Monte Carlo Inputs'!$C$11)+F2720*'Monte Carlo Inputs'!$C$12-F2720*'Monte Carlo Inputs'!$C$13-'Monte Carlo Inputs'!$C$14*(F2720-'Monte Carlo Inputs'!$C$17)</f>
        <v>1177.4189897235544</v>
      </c>
      <c r="L2720" s="16">
        <f>G2720*$E2720*(1-'Monte Carlo Inputs'!$C$11)+G2720*'Monte Carlo Inputs'!$C$12-G2720*'Monte Carlo Inputs'!$C$13-'Monte Carlo Inputs'!$C$14*(G2720-F2720)</f>
        <v>1207.5909522115419</v>
      </c>
      <c r="M2720" s="16">
        <f>H2720*$E2720*(1-'Monte Carlo Inputs'!$C$11)+H2720*'Monte Carlo Inputs'!$C$12-H2720*'Monte Carlo Inputs'!$C$13-'Monte Carlo Inputs'!$C$14*(H2720-G2720)</f>
        <v>1238.5360866360463</v>
      </c>
      <c r="N2720" s="16">
        <f>I2720*$E2720*(1-'Monte Carlo Inputs'!$C$11)+I2720*'Monte Carlo Inputs'!$C$12-I2720*'Monte Carlo Inputs'!$C$13-'Monte Carlo Inputs'!$C$14*(I2720-H2720)</f>
        <v>1270.2742059225163</v>
      </c>
      <c r="O2720" s="16">
        <f>J2720*$E2720*(1-'Monte Carlo Inputs'!$C$11)+J2720*'Monte Carlo Inputs'!$C$12-J2720*'Monte Carlo Inputs'!$C$13-'Monte Carlo Inputs'!$C$14*(J2720-I2720)</f>
        <v>1302.8256307127269</v>
      </c>
    </row>
    <row r="2721" spans="1:15">
      <c r="A2721">
        <v>2717</v>
      </c>
      <c r="B2721" s="39">
        <v>0.23213569012571408</v>
      </c>
      <c r="C2721" s="39">
        <v>-0.33055129453398319</v>
      </c>
      <c r="D2721" s="29">
        <f>'Monte Carlo Inputs'!$C$6+'Monte Carlo Inputs'!$D$6*B2721</f>
        <v>0.14134863755107466</v>
      </c>
      <c r="E2721" s="29">
        <f>'Monte Carlo Inputs'!$C$7+'Monte Carlo Inputs'!$D$7*C2721</f>
        <v>0.57099078544496662</v>
      </c>
      <c r="F2721" s="16">
        <f>'Monte Carlo Inputs'!$C$17*(1+$D2721)</f>
        <v>2772.449975475316</v>
      </c>
      <c r="G2721" s="16">
        <f t="shared" ref="G2721:J2721" si="2715">F2721*(1+$D2721)</f>
        <v>3164.3320021872623</v>
      </c>
      <c r="H2721" s="16">
        <f t="shared" si="2715"/>
        <v>3611.6060194556958</v>
      </c>
      <c r="I2721" s="16">
        <f t="shared" si="2715"/>
        <v>4122.1016096770181</v>
      </c>
      <c r="J2721" s="16">
        <f t="shared" si="2715"/>
        <v>4704.7550560519567</v>
      </c>
      <c r="K2721" s="16">
        <f>F2721*$E2721*(1-'Monte Carlo Inputs'!$C$11)+F2721*'Monte Carlo Inputs'!$C$12-F2721*'Monte Carlo Inputs'!$C$13-'Monte Carlo Inputs'!$C$14*(F2721-'Monte Carlo Inputs'!$C$17)</f>
        <v>1238.3603946217709</v>
      </c>
      <c r="L2721" s="16">
        <f>G2721*$E2721*(1-'Monte Carlo Inputs'!$C$11)+G2721*'Monte Carlo Inputs'!$C$12-G2721*'Monte Carlo Inputs'!$C$13-'Monte Carlo Inputs'!$C$14*(G2721-F2721)</f>
        <v>1413.4009491987697</v>
      </c>
      <c r="M2721" s="16">
        <f>H2721*$E2721*(1-'Monte Carlo Inputs'!$C$11)+H2721*'Monte Carlo Inputs'!$C$12-H2721*'Monte Carlo Inputs'!$C$13-'Monte Carlo Inputs'!$C$14*(H2721-G2721)</f>
        <v>1613.1832476814116</v>
      </c>
      <c r="N2721" s="16">
        <f>I2721*$E2721*(1-'Monte Carlo Inputs'!$C$11)+I2721*'Monte Carlo Inputs'!$C$12-I2721*'Monte Carlo Inputs'!$C$13-'Monte Carlo Inputs'!$C$14*(I2721-H2721)</f>
        <v>1841.2045018613962</v>
      </c>
      <c r="O2721" s="16">
        <f>J2721*$E2721*(1-'Monte Carlo Inputs'!$C$11)+J2721*'Monte Carlo Inputs'!$C$12-J2721*'Monte Carlo Inputs'!$C$13-'Monte Carlo Inputs'!$C$14*(J2721-I2721)</f>
        <v>2101.45624965241</v>
      </c>
    </row>
    <row r="2722" spans="1:15">
      <c r="A2722">
        <v>2718</v>
      </c>
      <c r="B2722" s="39">
        <v>-1.2095082333204326</v>
      </c>
      <c r="C2722" s="39">
        <v>-0.58790403499265265</v>
      </c>
      <c r="D2722" s="29">
        <f>'Monte Carlo Inputs'!$C$6+'Monte Carlo Inputs'!$D$6*B2722</f>
        <v>4.7952821650888572E-2</v>
      </c>
      <c r="E2722" s="29">
        <f>'Monte Carlo Inputs'!$C$7+'Monte Carlo Inputs'!$D$7*C2722</f>
        <v>0.56177964667383928</v>
      </c>
      <c r="F2722" s="16">
        <f>'Monte Carlo Inputs'!$C$17*(1+$D2722)</f>
        <v>2545.5821990721738</v>
      </c>
      <c r="G2722" s="16">
        <f t="shared" ref="G2722:J2722" si="2716">F2722*(1+$D2722)</f>
        <v>2667.6500482619585</v>
      </c>
      <c r="H2722" s="16">
        <f t="shared" si="2716"/>
        <v>2795.5713952532487</v>
      </c>
      <c r="I2722" s="16">
        <f t="shared" si="2716"/>
        <v>2929.6269317821539</v>
      </c>
      <c r="J2722" s="16">
        <f t="shared" si="2716"/>
        <v>3070.1108095455438</v>
      </c>
      <c r="K2722" s="16">
        <f>F2722*$E2722*(1-'Monte Carlo Inputs'!$C$11)+F2722*'Monte Carlo Inputs'!$C$12-F2722*'Monte Carlo Inputs'!$C$13-'Monte Carlo Inputs'!$C$14*(F2722-'Monte Carlo Inputs'!$C$17)</f>
        <v>1117.0092998408441</v>
      </c>
      <c r="L2722" s="16">
        <f>G2722*$E2722*(1-'Monte Carlo Inputs'!$C$11)+G2722*'Monte Carlo Inputs'!$C$12-G2722*'Monte Carlo Inputs'!$C$13-'Monte Carlo Inputs'!$C$14*(G2722-F2722)</f>
        <v>1170.573047578496</v>
      </c>
      <c r="M2722" s="16">
        <f>H2722*$E2722*(1-'Monte Carlo Inputs'!$C$11)+H2722*'Monte Carlo Inputs'!$C$12-H2722*'Monte Carlo Inputs'!$C$13-'Monte Carlo Inputs'!$C$14*(H2722-G2722)</f>
        <v>1226.7053281583646</v>
      </c>
      <c r="N2722" s="16">
        <f>I2722*$E2722*(1-'Monte Carlo Inputs'!$C$11)+I2722*'Monte Carlo Inputs'!$C$12-I2722*'Monte Carlo Inputs'!$C$13-'Monte Carlo Inputs'!$C$14*(I2722-H2722)</f>
        <v>1285.5293099777375</v>
      </c>
      <c r="O2722" s="16">
        <f>J2722*$E2722*(1-'Monte Carlo Inputs'!$C$11)+J2722*'Monte Carlo Inputs'!$C$12-J2722*'Monte Carlo Inputs'!$C$13-'Monte Carlo Inputs'!$C$14*(J2722-I2722)</f>
        <v>1347.1740677060902</v>
      </c>
    </row>
    <row r="2723" spans="1:15">
      <c r="A2723">
        <v>2719</v>
      </c>
      <c r="B2723" s="39">
        <v>0.17169346976208966</v>
      </c>
      <c r="C2723" s="39">
        <v>-0.59108377199176831</v>
      </c>
      <c r="D2723" s="29">
        <f>'Monte Carlo Inputs'!$C$6+'Monte Carlo Inputs'!$D$6*B2723</f>
        <v>0.13743293382294083</v>
      </c>
      <c r="E2723" s="29">
        <f>'Monte Carlo Inputs'!$C$7+'Monte Carlo Inputs'!$D$7*C2723</f>
        <v>0.56166583790420133</v>
      </c>
      <c r="F2723" s="16">
        <f>'Monte Carlo Inputs'!$C$17*(1+$D2723)</f>
        <v>2762.938339549306</v>
      </c>
      <c r="G2723" s="16">
        <f t="shared" ref="G2723:J2723" si="2717">F2723*(1+$D2723)</f>
        <v>3142.6570615254514</v>
      </c>
      <c r="H2723" s="16">
        <f t="shared" si="2717"/>
        <v>3574.5616414902761</v>
      </c>
      <c r="I2723" s="16">
        <f t="shared" si="2717"/>
        <v>4065.8241350112316</v>
      </c>
      <c r="J2723" s="16">
        <f t="shared" si="2717"/>
        <v>4624.6022742939458</v>
      </c>
      <c r="K2723" s="16">
        <f>F2723*$E2723*(1-'Monte Carlo Inputs'!$C$11)+F2723*'Monte Carlo Inputs'!$C$12-F2723*'Monte Carlo Inputs'!$C$13-'Monte Carlo Inputs'!$C$14*(F2723-'Monte Carlo Inputs'!$C$17)</f>
        <v>1215.6390143695039</v>
      </c>
      <c r="L2723" s="16">
        <f>G2723*$E2723*(1-'Monte Carlo Inputs'!$C$11)+G2723*'Monte Carlo Inputs'!$C$12-G2723*'Monte Carlo Inputs'!$C$13-'Monte Carlo Inputs'!$C$14*(G2723-F2723)</f>
        <v>1382.7078505839327</v>
      </c>
      <c r="M2723" s="16">
        <f>H2723*$E2723*(1-'Monte Carlo Inputs'!$C$11)+H2723*'Monte Carlo Inputs'!$C$12-H2723*'Monte Carlo Inputs'!$C$13-'Monte Carlo Inputs'!$C$14*(H2723-G2723)</f>
        <v>1572.7374471096953</v>
      </c>
      <c r="N2723" s="16">
        <f>I2723*$E2723*(1-'Monte Carlo Inputs'!$C$11)+I2723*'Monte Carlo Inputs'!$C$12-I2723*'Monte Carlo Inputs'!$C$13-'Monte Carlo Inputs'!$C$14*(I2723-H2723)</f>
        <v>1788.8833685991826</v>
      </c>
      <c r="O2723" s="16">
        <f>J2723*$E2723*(1-'Monte Carlo Inputs'!$C$11)+J2723*'Monte Carlo Inputs'!$C$12-J2723*'Monte Carlo Inputs'!$C$13-'Monte Carlo Inputs'!$C$14*(J2723-I2723)</f>
        <v>2034.7348582128338</v>
      </c>
    </row>
    <row r="2724" spans="1:15">
      <c r="A2724">
        <v>2720</v>
      </c>
      <c r="B2724" s="39">
        <v>0.35029329055359609</v>
      </c>
      <c r="C2724" s="39">
        <v>-1.7634354628935889</v>
      </c>
      <c r="D2724" s="29">
        <f>'Monte Carlo Inputs'!$C$6+'Monte Carlo Inputs'!$D$6*B2724</f>
        <v>0.14900338871209007</v>
      </c>
      <c r="E2724" s="29">
        <f>'Monte Carlo Inputs'!$C$7+'Monte Carlo Inputs'!$D$7*C2724</f>
        <v>0.51970516519398879</v>
      </c>
      <c r="F2724" s="16">
        <f>'Monte Carlo Inputs'!$C$17*(1+$D2724)</f>
        <v>2791.0441315205385</v>
      </c>
      <c r="G2724" s="16">
        <f t="shared" ref="G2724:J2724" si="2718">F2724*(1+$D2724)</f>
        <v>3206.9191651620913</v>
      </c>
      <c r="H2724" s="16">
        <f t="shared" si="2718"/>
        <v>3684.7609880969899</v>
      </c>
      <c r="I2724" s="16">
        <f t="shared" si="2718"/>
        <v>4233.8028619175511</v>
      </c>
      <c r="J2724" s="16">
        <f t="shared" si="2718"/>
        <v>4864.6538354822114</v>
      </c>
      <c r="K2724" s="16">
        <f>F2724*$E2724*(1-'Monte Carlo Inputs'!$C$11)+F2724*'Monte Carlo Inputs'!$C$12-F2724*'Monte Carlo Inputs'!$C$13-'Monte Carlo Inputs'!$C$14*(F2724-'Monte Carlo Inputs'!$C$17)</f>
        <v>1145.0840077054736</v>
      </c>
      <c r="L2724" s="16">
        <f>G2724*$E2724*(1-'Monte Carlo Inputs'!$C$11)+G2724*'Monte Carlo Inputs'!$C$12-G2724*'Monte Carlo Inputs'!$C$13-'Monte Carlo Inputs'!$C$14*(G2724-F2724)</f>
        <v>1315.7054052136104</v>
      </c>
      <c r="M2724" s="16">
        <f>H2724*$E2724*(1-'Monte Carlo Inputs'!$C$11)+H2724*'Monte Carlo Inputs'!$C$12-H2724*'Monte Carlo Inputs'!$C$13-'Monte Carlo Inputs'!$C$14*(H2724-G2724)</f>
        <v>1511.7499691372518</v>
      </c>
      <c r="N2724" s="16">
        <f>I2724*$E2724*(1-'Monte Carlo Inputs'!$C$11)+I2724*'Monte Carlo Inputs'!$C$12-I2724*'Monte Carlo Inputs'!$C$13-'Monte Carlo Inputs'!$C$14*(I2724-H2724)</f>
        <v>1737.0058374241</v>
      </c>
      <c r="O2724" s="16">
        <f>J2724*$E2724*(1-'Monte Carlo Inputs'!$C$11)+J2724*'Monte Carlo Inputs'!$C$12-J2724*'Monte Carlo Inputs'!$C$13-'Monte Carlo Inputs'!$C$14*(J2724-I2724)</f>
        <v>1995.8255934129729</v>
      </c>
    </row>
    <row r="2725" spans="1:15">
      <c r="A2725">
        <v>2721</v>
      </c>
      <c r="B2725" s="39">
        <v>0.40468030635902441</v>
      </c>
      <c r="C2725" s="39">
        <v>-0.67801090313073642</v>
      </c>
      <c r="D2725" s="29">
        <f>'Monte Carlo Inputs'!$C$6+'Monte Carlo Inputs'!$D$6*B2725</f>
        <v>0.1525268105730043</v>
      </c>
      <c r="E2725" s="29">
        <f>'Monte Carlo Inputs'!$C$7+'Monte Carlo Inputs'!$D$7*C2725</f>
        <v>0.55855455233378171</v>
      </c>
      <c r="F2725" s="16">
        <f>'Monte Carlo Inputs'!$C$17*(1+$D2725)</f>
        <v>2799.6028755628849</v>
      </c>
      <c r="G2725" s="16">
        <f t="shared" ref="G2725:J2725" si="2719">F2725*(1+$D2725)</f>
        <v>3226.617373043503</v>
      </c>
      <c r="H2725" s="16">
        <f t="shared" si="2719"/>
        <v>3718.7630298932741</v>
      </c>
      <c r="I2725" s="16">
        <f t="shared" si="2719"/>
        <v>4285.9740941196969</v>
      </c>
      <c r="J2725" s="16">
        <f t="shared" si="2719"/>
        <v>4939.7000528942954</v>
      </c>
      <c r="K2725" s="16">
        <f>F2725*$E2725*(1-'Monte Carlo Inputs'!$C$11)+F2725*'Monte Carlo Inputs'!$C$12-F2725*'Monte Carlo Inputs'!$C$13-'Monte Carlo Inputs'!$C$14*(F2725-'Monte Carlo Inputs'!$C$17)</f>
        <v>1226.1129977908274</v>
      </c>
      <c r="L2725" s="16">
        <f>G2725*$E2725*(1-'Monte Carlo Inputs'!$C$11)+G2725*'Monte Carlo Inputs'!$C$12-G2725*'Monte Carlo Inputs'!$C$13-'Monte Carlo Inputs'!$C$14*(G2725-F2725)</f>
        <v>1413.1281027459672</v>
      </c>
      <c r="M2725" s="16">
        <f>H2725*$E2725*(1-'Monte Carlo Inputs'!$C$11)+H2725*'Monte Carlo Inputs'!$C$12-H2725*'Monte Carlo Inputs'!$C$13-'Monte Carlo Inputs'!$C$14*(H2725-G2725)</f>
        <v>1628.6680251888904</v>
      </c>
      <c r="N2725" s="16">
        <f>I2725*$E2725*(1-'Monte Carlo Inputs'!$C$11)+I2725*'Monte Carlo Inputs'!$C$12-I2725*'Monte Carlo Inputs'!$C$13-'Monte Carlo Inputs'!$C$14*(I2725-H2725)</f>
        <v>1877.0835645531854</v>
      </c>
      <c r="O2725" s="16">
        <f>J2725*$E2725*(1-'Monte Carlo Inputs'!$C$11)+J2725*'Monte Carlo Inputs'!$C$12-J2725*'Monte Carlo Inputs'!$C$13-'Monte Carlo Inputs'!$C$14*(J2725-I2725)</f>
        <v>2163.3891338334884</v>
      </c>
    </row>
    <row r="2726" spans="1:15">
      <c r="A2726">
        <v>2722</v>
      </c>
      <c r="B2726" s="39">
        <v>-0.85683728438117102</v>
      </c>
      <c r="C2726" s="39">
        <v>1.0128568006664151</v>
      </c>
      <c r="D2726" s="29">
        <f>'Monte Carlo Inputs'!$C$6+'Monte Carlo Inputs'!$D$6*B2726</f>
        <v>7.0800343486751682E-2</v>
      </c>
      <c r="E2726" s="29">
        <f>'Monte Carlo Inputs'!$C$7+'Monte Carlo Inputs'!$D$7*C2726</f>
        <v>0.61907388869497482</v>
      </c>
      <c r="F2726" s="16">
        <f>'Monte Carlo Inputs'!$C$17*(1+$D2726)</f>
        <v>2601.0811143636688</v>
      </c>
      <c r="G2726" s="16">
        <f t="shared" ref="G2726:J2726" si="2720">F2726*(1+$D2726)</f>
        <v>2785.2385506975193</v>
      </c>
      <c r="H2726" s="16">
        <f t="shared" si="2720"/>
        <v>2982.4343967794462</v>
      </c>
      <c r="I2726" s="16">
        <f t="shared" si="2720"/>
        <v>3193.5917764981341</v>
      </c>
      <c r="J2726" s="16">
        <f t="shared" si="2720"/>
        <v>3419.6991712306676</v>
      </c>
      <c r="K2726" s="16">
        <f>F2726*$E2726*(1-'Monte Carlo Inputs'!$C$11)+F2726*'Monte Carlo Inputs'!$C$12-F2726*'Monte Carlo Inputs'!$C$13-'Monte Carlo Inputs'!$C$14*(F2726-'Monte Carlo Inputs'!$C$17)</f>
        <v>1248.2937571435402</v>
      </c>
      <c r="L2726" s="16">
        <f>G2726*$E2726*(1-'Monte Carlo Inputs'!$C$11)+G2726*'Monte Carlo Inputs'!$C$12-G2726*'Monte Carlo Inputs'!$C$13-'Monte Carlo Inputs'!$C$14*(G2726-F2726)</f>
        <v>1336.6733839216706</v>
      </c>
      <c r="M2726" s="16">
        <f>H2726*$E2726*(1-'Monte Carlo Inputs'!$C$11)+H2726*'Monte Carlo Inputs'!$C$12-H2726*'Monte Carlo Inputs'!$C$13-'Monte Carlo Inputs'!$C$14*(H2726-G2726)</f>
        <v>1431.3103186329236</v>
      </c>
      <c r="N2726" s="16">
        <f>I2726*$E2726*(1-'Monte Carlo Inputs'!$C$11)+I2726*'Monte Carlo Inputs'!$C$12-I2726*'Monte Carlo Inputs'!$C$13-'Monte Carlo Inputs'!$C$14*(I2726-H2726)</f>
        <v>1532.6475808282667</v>
      </c>
      <c r="O2726" s="16">
        <f>J2726*$E2726*(1-'Monte Carlo Inputs'!$C$11)+J2726*'Monte Carlo Inputs'!$C$12-J2726*'Monte Carlo Inputs'!$C$13-'Monte Carlo Inputs'!$C$14*(J2726-I2726)</f>
        <v>1641.159555995047</v>
      </c>
    </row>
    <row r="2727" spans="1:15">
      <c r="A2727">
        <v>2723</v>
      </c>
      <c r="B2727" s="39">
        <v>0.53384908278933274</v>
      </c>
      <c r="C2727" s="39">
        <v>-0.91488776912814118</v>
      </c>
      <c r="D2727" s="29">
        <f>'Monte Carlo Inputs'!$C$6+'Monte Carlo Inputs'!$D$6*B2727</f>
        <v>0.16089491247898652</v>
      </c>
      <c r="E2727" s="29">
        <f>'Monte Carlo Inputs'!$C$7+'Monte Carlo Inputs'!$D$7*C2727</f>
        <v>0.5500762836334635</v>
      </c>
      <c r="F2727" s="16">
        <f>'Monte Carlo Inputs'!$C$17*(1+$D2727)</f>
        <v>2819.9298319027066</v>
      </c>
      <c r="G2727" s="16">
        <f t="shared" ref="G2727:J2727" si="2721">F2727*(1+$D2727)</f>
        <v>3273.6421954035754</v>
      </c>
      <c r="H2727" s="16">
        <f t="shared" si="2721"/>
        <v>3800.3545699205506</v>
      </c>
      <c r="I2727" s="16">
        <f t="shared" si="2721"/>
        <v>4411.8122858370334</v>
      </c>
      <c r="J2727" s="16">
        <f t="shared" si="2721"/>
        <v>5121.6504374405004</v>
      </c>
      <c r="K2727" s="16">
        <f>F2727*$E2727*(1-'Monte Carlo Inputs'!$C$11)+F2727*'Monte Carlo Inputs'!$C$12-F2727*'Monte Carlo Inputs'!$C$13-'Monte Carlo Inputs'!$C$14*(F2727-'Monte Carlo Inputs'!$C$17)</f>
        <v>1218.2986633088797</v>
      </c>
      <c r="L2727" s="16">
        <f>G2727*$E2727*(1-'Monte Carlo Inputs'!$C$11)+G2727*'Monte Carlo Inputs'!$C$12-G2727*'Monte Carlo Inputs'!$C$13-'Monte Carlo Inputs'!$C$14*(G2727-F2727)</f>
        <v>1414.3167201152282</v>
      </c>
      <c r="M2727" s="16">
        <f>H2727*$E2727*(1-'Monte Carlo Inputs'!$C$11)+H2727*'Monte Carlo Inputs'!$C$12-H2727*'Monte Carlo Inputs'!$C$13-'Monte Carlo Inputs'!$C$14*(H2727-G2727)</f>
        <v>1641.8730850157347</v>
      </c>
      <c r="N2727" s="16">
        <f>I2727*$E2727*(1-'Monte Carlo Inputs'!$C$11)+I2727*'Monte Carlo Inputs'!$C$12-I2727*'Monte Carlo Inputs'!$C$13-'Monte Carlo Inputs'!$C$14*(I2727-H2727)</f>
        <v>1906.0421113309449</v>
      </c>
      <c r="O2727" s="16">
        <f>J2727*$E2727*(1-'Monte Carlo Inputs'!$C$11)+J2727*'Monte Carlo Inputs'!$C$12-J2727*'Monte Carlo Inputs'!$C$13-'Monte Carlo Inputs'!$C$14*(J2727-I2727)</f>
        <v>2212.7145900147993</v>
      </c>
    </row>
    <row r="2728" spans="1:15">
      <c r="A2728">
        <v>2724</v>
      </c>
      <c r="B2728" s="39">
        <v>0.4412948938951467</v>
      </c>
      <c r="C2728" s="39">
        <v>-1.3770488623562211</v>
      </c>
      <c r="D2728" s="29">
        <f>'Monte Carlo Inputs'!$C$6+'Monte Carlo Inputs'!$D$6*B2728</f>
        <v>0.15489885905263892</v>
      </c>
      <c r="E2728" s="29">
        <f>'Monte Carlo Inputs'!$C$7+'Monte Carlo Inputs'!$D$7*C2728</f>
        <v>0.53353466858497933</v>
      </c>
      <c r="F2728" s="16">
        <f>'Monte Carlo Inputs'!$C$17*(1+$D2728)</f>
        <v>2805.3648185247657</v>
      </c>
      <c r="G2728" s="16">
        <f t="shared" ref="G2728:J2728" si="2722">F2728*(1+$D2728)</f>
        <v>3239.9126281406657</v>
      </c>
      <c r="H2728" s="16">
        <f t="shared" si="2722"/>
        <v>3741.7713976698919</v>
      </c>
      <c r="I2728" s="16">
        <f t="shared" si="2722"/>
        <v>4321.3675180047567</v>
      </c>
      <c r="J2728" s="16">
        <f t="shared" si="2722"/>
        <v>4990.7424160908276</v>
      </c>
      <c r="K2728" s="16">
        <f>F2728*$E2728*(1-'Monte Carlo Inputs'!$C$11)+F2728*'Monte Carlo Inputs'!$C$12-F2728*'Monte Carlo Inputs'!$C$13-'Monte Carlo Inputs'!$C$14*(F2728-'Monte Carlo Inputs'!$C$17)</f>
        <v>1178.775060465581</v>
      </c>
      <c r="L2728" s="16">
        <f>G2728*$E2728*(1-'Monte Carlo Inputs'!$C$11)+G2728*'Monte Carlo Inputs'!$C$12-G2728*'Monte Carlo Inputs'!$C$13-'Monte Carlo Inputs'!$C$14*(G2728-F2728)</f>
        <v>1361.3659724114054</v>
      </c>
      <c r="M2728" s="16">
        <f>H2728*$E2728*(1-'Monte Carlo Inputs'!$C$11)+H2728*'Monte Carlo Inputs'!$C$12-H2728*'Monte Carlo Inputs'!$C$13-'Monte Carlo Inputs'!$C$14*(H2728-G2728)</f>
        <v>1572.2400082910183</v>
      </c>
      <c r="N2728" s="16">
        <f>I2728*$E2728*(1-'Monte Carlo Inputs'!$C$11)+I2728*'Monte Carlo Inputs'!$C$12-I2728*'Monte Carlo Inputs'!$C$13-'Monte Carlo Inputs'!$C$14*(I2728-H2728)</f>
        <v>1815.7781917322088</v>
      </c>
      <c r="O2728" s="16">
        <f>J2728*$E2728*(1-'Monte Carlo Inputs'!$C$11)+J2728*'Monte Carlo Inputs'!$C$12-J2728*'Monte Carlo Inputs'!$C$13-'Monte Carlo Inputs'!$C$14*(J2728-I2728)</f>
        <v>2097.0401619241916</v>
      </c>
    </row>
    <row r="2729" spans="1:15">
      <c r="A2729">
        <v>2725</v>
      </c>
      <c r="B2729" s="39">
        <v>-0.37393589327795762</v>
      </c>
      <c r="C2729" s="39">
        <v>-1.7675458620110374</v>
      </c>
      <c r="D2729" s="29">
        <f>'Monte Carlo Inputs'!$C$6+'Monte Carlo Inputs'!$D$6*B2729</f>
        <v>0.10208474644362665</v>
      </c>
      <c r="E2729" s="29">
        <f>'Monte Carlo Inputs'!$C$7+'Monte Carlo Inputs'!$D$7*C2729</f>
        <v>0.51955804627616398</v>
      </c>
      <c r="F2729" s="16">
        <f>'Monte Carlo Inputs'!$C$17*(1+$D2729)</f>
        <v>2677.0740575862142</v>
      </c>
      <c r="G2729" s="16">
        <f t="shared" ref="G2729:J2729" si="2723">F2729*(1+$D2729)</f>
        <v>2950.3624839657141</v>
      </c>
      <c r="H2729" s="16">
        <f t="shared" si="2723"/>
        <v>3251.549490058143</v>
      </c>
      <c r="I2729" s="16">
        <f t="shared" si="2723"/>
        <v>3583.4830952996322</v>
      </c>
      <c r="J2729" s="16">
        <f t="shared" si="2723"/>
        <v>3949.3020584683177</v>
      </c>
      <c r="K2729" s="16">
        <f>F2729*$E2729*(1-'Monte Carlo Inputs'!$C$11)+F2729*'Monte Carlo Inputs'!$C$12-F2729*'Monte Carlo Inputs'!$C$13-'Monte Carlo Inputs'!$C$14*(F2729-'Monte Carlo Inputs'!$C$17)</f>
        <v>1096.382379829467</v>
      </c>
      <c r="L2729" s="16">
        <f>G2729*$E2729*(1-'Monte Carlo Inputs'!$C$11)+G2729*'Monte Carlo Inputs'!$C$12-G2729*'Monte Carlo Inputs'!$C$13-'Monte Carlo Inputs'!$C$14*(G2729-F2729)</f>
        <v>1208.3062970796186</v>
      </c>
      <c r="M2729" s="16">
        <f>H2729*$E2729*(1-'Monte Carlo Inputs'!$C$11)+H2729*'Monte Carlo Inputs'!$C$12-H2729*'Monte Carlo Inputs'!$C$13-'Monte Carlo Inputs'!$C$14*(H2729-G2729)</f>
        <v>1331.655939043229</v>
      </c>
      <c r="N2729" s="16">
        <f>I2729*$E2729*(1-'Monte Carlo Inputs'!$C$11)+I2729*'Monte Carlo Inputs'!$C$12-I2729*'Monte Carlo Inputs'!$C$13-'Monte Carlo Inputs'!$C$14*(I2729-H2729)</f>
        <v>1467.5976979306063</v>
      </c>
      <c r="O2729" s="16">
        <f>J2729*$E2729*(1-'Monte Carlo Inputs'!$C$11)+J2729*'Monte Carlo Inputs'!$C$12-J2729*'Monte Carlo Inputs'!$C$13-'Monte Carlo Inputs'!$C$14*(J2729-I2729)</f>
        <v>1617.4170368051025</v>
      </c>
    </row>
    <row r="2730" spans="1:15">
      <c r="A2730">
        <v>2726</v>
      </c>
      <c r="B2730" s="39">
        <v>-0.16888353018431301</v>
      </c>
      <c r="C2730" s="39">
        <v>1.0141975356540778</v>
      </c>
      <c r="D2730" s="29">
        <f>'Monte Carlo Inputs'!$C$6+'Monte Carlo Inputs'!$D$6*B2730</f>
        <v>0.1153689093648097</v>
      </c>
      <c r="E2730" s="29">
        <f>'Monte Carlo Inputs'!$C$7+'Monte Carlo Inputs'!$D$7*C2730</f>
        <v>0.61912187612267677</v>
      </c>
      <c r="F2730" s="16">
        <f>'Monte Carlo Inputs'!$C$17*(1+$D2730)</f>
        <v>2709.3426177380597</v>
      </c>
      <c r="G2730" s="16">
        <f t="shared" ref="G2730:J2730" si="2724">F2730*(1+$D2730)</f>
        <v>3021.9165206420985</v>
      </c>
      <c r="H2730" s="16">
        <f t="shared" si="2724"/>
        <v>3370.551733820078</v>
      </c>
      <c r="I2730" s="16">
        <f t="shared" si="2724"/>
        <v>3759.4086113085691</v>
      </c>
      <c r="J2730" s="16">
        <f t="shared" si="2724"/>
        <v>4193.1274826519129</v>
      </c>
      <c r="K2730" s="16">
        <f>F2730*$E2730*(1-'Monte Carlo Inputs'!$C$11)+F2730*'Monte Carlo Inputs'!$C$12-F2730*'Monte Carlo Inputs'!$C$13-'Monte Carlo Inputs'!$C$14*(F2730-'Monte Carlo Inputs'!$C$17)</f>
        <v>1302.0372680741098</v>
      </c>
      <c r="L2730" s="16">
        <f>G2730*$E2730*(1-'Monte Carlo Inputs'!$C$11)+G2730*'Monte Carlo Inputs'!$C$12-G2730*'Monte Carlo Inputs'!$C$13-'Monte Carlo Inputs'!$C$14*(G2730-F2730)</f>
        <v>1452.2518876441559</v>
      </c>
      <c r="M2730" s="16">
        <f>H2730*$E2730*(1-'Monte Carlo Inputs'!$C$11)+H2730*'Monte Carlo Inputs'!$C$12-H2730*'Monte Carlo Inputs'!$C$13-'Monte Carlo Inputs'!$C$14*(H2730-G2730)</f>
        <v>1619.7966040446488</v>
      </c>
      <c r="N2730" s="16">
        <f>I2730*$E2730*(1-'Monte Carlo Inputs'!$C$11)+I2730*'Monte Carlo Inputs'!$C$12-I2730*'Monte Carlo Inputs'!$C$13-'Monte Carlo Inputs'!$C$14*(I2730-H2730)</f>
        <v>1806.6707716461024</v>
      </c>
      <c r="O2730" s="16">
        <f>J2730*$E2730*(1-'Monte Carlo Inputs'!$C$11)+J2730*'Monte Carlo Inputs'!$C$12-J2730*'Monte Carlo Inputs'!$C$13-'Monte Carlo Inputs'!$C$14*(J2730-I2730)</f>
        <v>2015.1044081521927</v>
      </c>
    </row>
    <row r="2731" spans="1:15">
      <c r="A2731">
        <v>2727</v>
      </c>
      <c r="B2731" s="39">
        <v>1.7852796496335104</v>
      </c>
      <c r="C2731" s="39">
        <v>-1.2495684265876368</v>
      </c>
      <c r="D2731" s="29">
        <f>'Monte Carlo Inputs'!$C$6+'Monte Carlo Inputs'!$D$6*B2731</f>
        <v>0.241967899318521</v>
      </c>
      <c r="E2731" s="29">
        <f>'Monte Carlo Inputs'!$C$7+'Monte Carlo Inputs'!$D$7*C2731</f>
        <v>0.53809743322613068</v>
      </c>
      <c r="F2731" s="16">
        <f>'Monte Carlo Inputs'!$C$17*(1+$D2731)</f>
        <v>3016.86422423462</v>
      </c>
      <c r="G2731" s="16">
        <f t="shared" ref="G2731:J2731" si="2725">F2731*(1+$D2731)</f>
        <v>3746.8485231018708</v>
      </c>
      <c r="H2731" s="16">
        <f t="shared" si="2725"/>
        <v>4653.4655893015333</v>
      </c>
      <c r="I2731" s="16">
        <f t="shared" si="2725"/>
        <v>5779.4548824958492</v>
      </c>
      <c r="J2731" s="16">
        <f t="shared" si="2725"/>
        <v>7177.8974396195399</v>
      </c>
      <c r="K2731" s="16">
        <f>F2731*$E2731*(1-'Monte Carlo Inputs'!$C$11)+F2731*'Monte Carlo Inputs'!$C$12-F2731*'Monte Carlo Inputs'!$C$13-'Monte Carlo Inputs'!$C$14*(F2731-'Monte Carlo Inputs'!$C$17)</f>
        <v>1280.5090692290005</v>
      </c>
      <c r="L2731" s="16">
        <f>G2731*$E2731*(1-'Monte Carlo Inputs'!$C$11)+G2731*'Monte Carlo Inputs'!$C$12-G2731*'Monte Carlo Inputs'!$C$13-'Monte Carlo Inputs'!$C$14*(G2731-F2731)</f>
        <v>1590.3511587686562</v>
      </c>
      <c r="M2731" s="16">
        <f>H2731*$E2731*(1-'Monte Carlo Inputs'!$C$11)+H2731*'Monte Carlo Inputs'!$C$12-H2731*'Monte Carlo Inputs'!$C$13-'Monte Carlo Inputs'!$C$14*(H2731-G2731)</f>
        <v>1975.1650878346836</v>
      </c>
      <c r="N2731" s="16">
        <f>I2731*$E2731*(1-'Monte Carlo Inputs'!$C$11)+I2731*'Monte Carlo Inputs'!$C$12-I2731*'Monte Carlo Inputs'!$C$13-'Monte Carlo Inputs'!$C$14*(I2731-H2731)</f>
        <v>2453.091634945325</v>
      </c>
      <c r="O2731" s="16">
        <f>J2731*$E2731*(1-'Monte Carlo Inputs'!$C$11)+J2731*'Monte Carlo Inputs'!$C$12-J2731*'Monte Carlo Inputs'!$C$13-'Monte Carlo Inputs'!$C$14*(J2731-I2731)</f>
        <v>3046.6610646888812</v>
      </c>
    </row>
    <row r="2732" spans="1:15">
      <c r="A2732">
        <v>2728</v>
      </c>
      <c r="B2732" s="39">
        <v>-0.11376098662131504</v>
      </c>
      <c r="C2732" s="39">
        <v>1.2310930204273134</v>
      </c>
      <c r="D2732" s="29">
        <f>'Monte Carlo Inputs'!$C$6+'Monte Carlo Inputs'!$D$6*B2732</f>
        <v>0.11893998183758321</v>
      </c>
      <c r="E2732" s="29">
        <f>'Monte Carlo Inputs'!$C$7+'Monte Carlo Inputs'!$D$7*C2732</f>
        <v>0.62688497359549378</v>
      </c>
      <c r="F2732" s="16">
        <f>'Monte Carlo Inputs'!$C$17*(1+$D2732)</f>
        <v>2718.0171098816736</v>
      </c>
      <c r="G2732" s="16">
        <f t="shared" ref="G2732:J2732" si="2726">F2732*(1+$D2732)</f>
        <v>3041.2980155652399</v>
      </c>
      <c r="H2732" s="16">
        <f t="shared" si="2726"/>
        <v>3403.0299462992471</v>
      </c>
      <c r="I2732" s="16">
        <f t="shared" si="2726"/>
        <v>3807.7862663048309</v>
      </c>
      <c r="J2732" s="16">
        <f t="shared" si="2726"/>
        <v>4260.684295660526</v>
      </c>
      <c r="K2732" s="16">
        <f>F2732*$E2732*(1-'Monte Carlo Inputs'!$C$11)+F2732*'Monte Carlo Inputs'!$C$12-F2732*'Monte Carlo Inputs'!$C$13-'Monte Carlo Inputs'!$C$14*(F2732-'Monte Carlo Inputs'!$C$17)</f>
        <v>1321.3507262609169</v>
      </c>
      <c r="L2732" s="16">
        <f>G2732*$E2732*(1-'Monte Carlo Inputs'!$C$11)+G2732*'Monte Carlo Inputs'!$C$12-G2732*'Monte Carlo Inputs'!$C$13-'Monte Carlo Inputs'!$C$14*(G2732-F2732)</f>
        <v>1478.5121576434674</v>
      </c>
      <c r="M2732" s="16">
        <f>H2732*$E2732*(1-'Monte Carlo Inputs'!$C$11)+H2732*'Monte Carlo Inputs'!$C$12-H2732*'Monte Carlo Inputs'!$C$13-'Monte Carlo Inputs'!$C$14*(H2732-G2732)</f>
        <v>1654.3663668202273</v>
      </c>
      <c r="N2732" s="16">
        <f>I2732*$E2732*(1-'Monte Carlo Inputs'!$C$11)+I2732*'Monte Carlo Inputs'!$C$12-I2732*'Monte Carlo Inputs'!$C$13-'Monte Carlo Inputs'!$C$14*(I2732-H2732)</f>
        <v>1851.1366724425336</v>
      </c>
      <c r="O2732" s="16">
        <f>J2732*$E2732*(1-'Monte Carlo Inputs'!$C$11)+J2732*'Monte Carlo Inputs'!$C$12-J2732*'Monte Carlo Inputs'!$C$13-'Monte Carlo Inputs'!$C$14*(J2732-I2732)</f>
        <v>2071.3108346417325</v>
      </c>
    </row>
    <row r="2733" spans="1:15">
      <c r="A2733">
        <v>2729</v>
      </c>
      <c r="B2733" s="39">
        <v>0.27306717387523244</v>
      </c>
      <c r="C2733" s="39">
        <v>0.12280053504474142</v>
      </c>
      <c r="D2733" s="29">
        <f>'Monte Carlo Inputs'!$C$6+'Monte Carlo Inputs'!$D$6*B2733</f>
        <v>0.14400035290090479</v>
      </c>
      <c r="E2733" s="29">
        <f>'Monte Carlo Inputs'!$C$7+'Monte Carlo Inputs'!$D$7*C2733</f>
        <v>0.58721710037346364</v>
      </c>
      <c r="F2733" s="16">
        <f>'Monte Carlo Inputs'!$C$17*(1+$D2733)</f>
        <v>2778.8912572315885</v>
      </c>
      <c r="G2733" s="16">
        <f t="shared" ref="G2733:J2733" si="2727">F2733*(1+$D2733)</f>
        <v>3179.0525789461763</v>
      </c>
      <c r="H2733" s="16">
        <f t="shared" si="2727"/>
        <v>3636.8372722049571</v>
      </c>
      <c r="I2733" s="16">
        <f t="shared" si="2727"/>
        <v>4160.5431228456355</v>
      </c>
      <c r="J2733" s="16">
        <f t="shared" si="2727"/>
        <v>4759.6628007948393</v>
      </c>
      <c r="K2733" s="16">
        <f>F2733*$E2733*(1-'Monte Carlo Inputs'!$C$11)+F2733*'Monte Carlo Inputs'!$C$12-F2733*'Monte Carlo Inputs'!$C$13-'Monte Carlo Inputs'!$C$14*(F2733-'Monte Carlo Inputs'!$C$17)</f>
        <v>1273.4177632077071</v>
      </c>
      <c r="L2733" s="16">
        <f>G2733*$E2733*(1-'Monte Carlo Inputs'!$C$11)+G2733*'Monte Carlo Inputs'!$C$12-G2733*'Monte Carlo Inputs'!$C$13-'Monte Carlo Inputs'!$C$14*(G2733-F2733)</f>
        <v>1456.7903704998978</v>
      </c>
      <c r="M2733" s="16">
        <f>H2733*$E2733*(1-'Monte Carlo Inputs'!$C$11)+H2733*'Monte Carlo Inputs'!$C$12-H2733*'Monte Carlo Inputs'!$C$13-'Monte Carlo Inputs'!$C$14*(H2733-G2733)</f>
        <v>1666.568697954523</v>
      </c>
      <c r="N2733" s="16">
        <f>I2733*$E2733*(1-'Monte Carlo Inputs'!$C$11)+I2733*'Monte Carlo Inputs'!$C$12-I2733*'Monte Carlo Inputs'!$C$13-'Monte Carlo Inputs'!$C$14*(I2733-H2733)</f>
        <v>1906.5551785935761</v>
      </c>
      <c r="O2733" s="16">
        <f>J2733*$E2733*(1-'Monte Carlo Inputs'!$C$11)+J2733*'Monte Carlo Inputs'!$C$12-J2733*'Monte Carlo Inputs'!$C$13-'Monte Carlo Inputs'!$C$14*(J2733-I2733)</f>
        <v>2181.0997971360985</v>
      </c>
    </row>
    <row r="2734" spans="1:15">
      <c r="A2734">
        <v>2730</v>
      </c>
      <c r="B2734" s="39">
        <v>0.72745321374291427</v>
      </c>
      <c r="C2734" s="39">
        <v>0.61418982528197064</v>
      </c>
      <c r="D2734" s="29">
        <f>'Monte Carlo Inputs'!$C$6+'Monte Carlo Inputs'!$D$6*B2734</f>
        <v>0.17343741030246634</v>
      </c>
      <c r="E2734" s="29">
        <f>'Monte Carlo Inputs'!$C$7+'Monte Carlo Inputs'!$D$7*C2734</f>
        <v>0.60480484758359221</v>
      </c>
      <c r="F2734" s="16">
        <f>'Monte Carlo Inputs'!$C$17*(1+$D2734)</f>
        <v>2850.3968133657213</v>
      </c>
      <c r="G2734" s="16">
        <f t="shared" ref="G2734:J2734" si="2728">F2734*(1+$D2734)</f>
        <v>3344.7622550102742</v>
      </c>
      <c r="H2734" s="16">
        <f t="shared" si="2728"/>
        <v>3924.8691585966935</v>
      </c>
      <c r="I2734" s="16">
        <f t="shared" si="2728"/>
        <v>4605.5883012397235</v>
      </c>
      <c r="J2734" s="16">
        <f t="shared" si="2728"/>
        <v>5404.3696091260763</v>
      </c>
      <c r="K2734" s="16">
        <f>F2734*$E2734*(1-'Monte Carlo Inputs'!$C$11)+F2734*'Monte Carlo Inputs'!$C$12-F2734*'Monte Carlo Inputs'!$C$13-'Monte Carlo Inputs'!$C$14*(F2734-'Monte Carlo Inputs'!$C$17)</f>
        <v>1342.9053714614711</v>
      </c>
      <c r="L2734" s="16">
        <f>G2734*$E2734*(1-'Monte Carlo Inputs'!$C$11)+G2734*'Monte Carlo Inputs'!$C$12-G2734*'Monte Carlo Inputs'!$C$13-'Monte Carlo Inputs'!$C$14*(G2734-F2734)</f>
        <v>1575.81540136902</v>
      </c>
      <c r="M2734" s="16">
        <f>H2734*$E2734*(1-'Monte Carlo Inputs'!$C$11)+H2734*'Monte Carlo Inputs'!$C$12-H2734*'Monte Carlo Inputs'!$C$13-'Monte Carlo Inputs'!$C$14*(H2734-G2734)</f>
        <v>1849.1207436972043</v>
      </c>
      <c r="N2734" s="16">
        <f>I2734*$E2734*(1-'Monte Carlo Inputs'!$C$11)+I2734*'Monte Carlo Inputs'!$C$12-I2734*'Monte Carlo Inputs'!$C$13-'Monte Carlo Inputs'!$C$14*(I2734-H2734)</f>
        <v>2169.827456820618</v>
      </c>
      <c r="O2734" s="16">
        <f>J2734*$E2734*(1-'Monte Carlo Inputs'!$C$11)+J2734*'Monte Carlo Inputs'!$C$12-J2734*'Monte Carlo Inputs'!$C$13-'Monte Carlo Inputs'!$C$14*(J2734-I2734)</f>
        <v>2546.1567117347722</v>
      </c>
    </row>
    <row r="2735" spans="1:15">
      <c r="A2735">
        <v>2731</v>
      </c>
      <c r="B2735" s="39">
        <v>-1.7901509350885569</v>
      </c>
      <c r="C2735" s="39">
        <v>-1.306006106301026</v>
      </c>
      <c r="D2735" s="29">
        <f>'Monte Carlo Inputs'!$C$6+'Monte Carlo Inputs'!$D$6*B2735</f>
        <v>1.0336321490092684E-2</v>
      </c>
      <c r="E2735" s="29">
        <f>'Monte Carlo Inputs'!$C$7+'Monte Carlo Inputs'!$D$7*C2735</f>
        <v>0.53607742248587609</v>
      </c>
      <c r="F2735" s="16">
        <f>'Monte Carlo Inputs'!$C$17*(1+$D2735)</f>
        <v>2454.2079585315846</v>
      </c>
      <c r="G2735" s="16">
        <f t="shared" ref="G2735:J2735" si="2729">F2735*(1+$D2735)</f>
        <v>2479.5754409945112</v>
      </c>
      <c r="H2735" s="16">
        <f t="shared" si="2729"/>
        <v>2505.2051299115687</v>
      </c>
      <c r="I2735" s="16">
        <f t="shared" si="2729"/>
        <v>2531.0997355329641</v>
      </c>
      <c r="J2735" s="16">
        <f t="shared" si="2729"/>
        <v>2557.2619961229216</v>
      </c>
      <c r="K2735" s="16">
        <f>F2735*$E2735*(1-'Monte Carlo Inputs'!$C$11)+F2735*'Monte Carlo Inputs'!$C$12-F2735*'Monte Carlo Inputs'!$C$13-'Monte Carlo Inputs'!$C$14*(F2735-'Monte Carlo Inputs'!$C$17)</f>
        <v>1030.5673052690217</v>
      </c>
      <c r="L2735" s="16">
        <f>G2735*$E2735*(1-'Monte Carlo Inputs'!$C$11)+G2735*'Monte Carlo Inputs'!$C$12-G2735*'Monte Carlo Inputs'!$C$13-'Monte Carlo Inputs'!$C$14*(G2735-F2735)</f>
        <v>1041.2195802534607</v>
      </c>
      <c r="M2735" s="16">
        <f>H2735*$E2735*(1-'Monte Carlo Inputs'!$C$11)+H2735*'Monte Carlo Inputs'!$C$12-H2735*'Monte Carlo Inputs'!$C$13-'Monte Carlo Inputs'!$C$14*(H2735-G2735)</f>
        <v>1051.9819605767398</v>
      </c>
      <c r="N2735" s="16">
        <f>I2735*$E2735*(1-'Monte Carlo Inputs'!$C$11)+I2735*'Monte Carlo Inputs'!$C$12-I2735*'Monte Carlo Inputs'!$C$13-'Monte Carlo Inputs'!$C$14*(I2735-H2735)</f>
        <v>1062.855584323039</v>
      </c>
      <c r="O2735" s="16">
        <f>J2735*$E2735*(1-'Monte Carlo Inputs'!$C$11)+J2735*'Monte Carlo Inputs'!$C$12-J2735*'Monte Carlo Inputs'!$C$13-'Monte Carlo Inputs'!$C$14*(J2735-I2735)</f>
        <v>1073.8416013401425</v>
      </c>
    </row>
    <row r="2736" spans="1:15">
      <c r="A2736">
        <v>2732</v>
      </c>
      <c r="B2736" s="39">
        <v>1.5277735630548483</v>
      </c>
      <c r="C2736" s="39">
        <v>-1.4016941480980429</v>
      </c>
      <c r="D2736" s="29">
        <f>'Monte Carlo Inputs'!$C$6+'Monte Carlo Inputs'!$D$6*B2736</f>
        <v>0.22528556142346831</v>
      </c>
      <c r="E2736" s="29">
        <f>'Monte Carlo Inputs'!$C$7+'Monte Carlo Inputs'!$D$7*C2736</f>
        <v>0.53265256744000056</v>
      </c>
      <c r="F2736" s="16">
        <f>'Monte Carlo Inputs'!$C$17*(1+$D2736)</f>
        <v>2976.3411572537475</v>
      </c>
      <c r="G2736" s="16">
        <f t="shared" ref="G2736:J2736" si="2730">F2736*(1+$D2736)</f>
        <v>3646.8678458534337</v>
      </c>
      <c r="H2736" s="16">
        <f t="shared" si="2730"/>
        <v>4468.4545159437193</v>
      </c>
      <c r="I2736" s="16">
        <f t="shared" si="2730"/>
        <v>5475.1328002633327</v>
      </c>
      <c r="J2736" s="16">
        <f t="shared" si="2730"/>
        <v>6708.6011670387043</v>
      </c>
      <c r="K2736" s="16">
        <f>F2736*$E2736*(1-'Monte Carlo Inputs'!$C$11)+F2736*'Monte Carlo Inputs'!$C$12-F2736*'Monte Carlo Inputs'!$C$13-'Monte Carlo Inputs'!$C$14*(F2736-'Monte Carlo Inputs'!$C$17)</f>
        <v>1251.2304825909994</v>
      </c>
      <c r="L2736" s="16">
        <f>G2736*$E2736*(1-'Monte Carlo Inputs'!$C$11)+G2736*'Monte Carlo Inputs'!$C$12-G2736*'Monte Carlo Inputs'!$C$13-'Monte Carlo Inputs'!$C$14*(G2736-F2736)</f>
        <v>1533.1146443316698</v>
      </c>
      <c r="M2736" s="16">
        <f>H2736*$E2736*(1-'Monte Carlo Inputs'!$C$11)+H2736*'Monte Carlo Inputs'!$C$12-H2736*'Monte Carlo Inputs'!$C$13-'Monte Carlo Inputs'!$C$14*(H2736-G2736)</f>
        <v>1878.5032377064713</v>
      </c>
      <c r="N2736" s="16">
        <f>I2736*$E2736*(1-'Monte Carlo Inputs'!$C$11)+I2736*'Monte Carlo Inputs'!$C$12-I2736*'Monte Carlo Inputs'!$C$13-'Monte Carlo Inputs'!$C$14*(I2736-H2736)</f>
        <v>2301.7028942489765</v>
      </c>
      <c r="O2736" s="16">
        <f>J2736*$E2736*(1-'Monte Carlo Inputs'!$C$11)+J2736*'Monte Carlo Inputs'!$C$12-J2736*'Monte Carlo Inputs'!$C$13-'Monte Carlo Inputs'!$C$14*(J2736-I2736)</f>
        <v>2820.2433230098795</v>
      </c>
    </row>
    <row r="2737" spans="1:15">
      <c r="A2737">
        <v>2733</v>
      </c>
      <c r="B2737" s="39">
        <v>1.498100020442952</v>
      </c>
      <c r="C2737" s="39">
        <v>1.228121379573526</v>
      </c>
      <c r="D2737" s="29">
        <f>'Monte Carlo Inputs'!$C$6+'Monte Carlo Inputs'!$D$6*B2737</f>
        <v>0.22336318331205351</v>
      </c>
      <c r="E2737" s="29">
        <f>'Monte Carlo Inputs'!$C$7+'Monte Carlo Inputs'!$D$7*C2737</f>
        <v>0.62677861297841464</v>
      </c>
      <c r="F2737" s="16">
        <f>'Monte Carlo Inputs'!$C$17*(1+$D2737)</f>
        <v>2971.6715085833098</v>
      </c>
      <c r="G2737" s="16">
        <f t="shared" ref="G2737:J2737" si="2731">F2737*(1+$D2737)</f>
        <v>3635.4335164982103</v>
      </c>
      <c r="H2737" s="16">
        <f t="shared" si="2731"/>
        <v>4447.4555194625837</v>
      </c>
      <c r="I2737" s="16">
        <f t="shared" si="2731"/>
        <v>5440.8533419285086</v>
      </c>
      <c r="J2737" s="16">
        <f t="shared" si="2731"/>
        <v>6656.139664315685</v>
      </c>
      <c r="K2737" s="16">
        <f>F2737*$E2737*(1-'Monte Carlo Inputs'!$C$11)+F2737*'Monte Carlo Inputs'!$C$12-F2737*'Monte Carlo Inputs'!$C$13-'Monte Carlo Inputs'!$C$14*(F2737-'Monte Carlo Inputs'!$C$17)</f>
        <v>1448.2388137766613</v>
      </c>
      <c r="L2737" s="16">
        <f>G2737*$E2737*(1-'Monte Carlo Inputs'!$C$11)+G2737*'Monte Carlo Inputs'!$C$12-G2737*'Monte Carlo Inputs'!$C$13-'Monte Carlo Inputs'!$C$14*(G2737-F2737)</f>
        <v>1771.7220454178885</v>
      </c>
      <c r="M2737" s="16">
        <f>H2737*$E2737*(1-'Monte Carlo Inputs'!$C$11)+H2737*'Monte Carlo Inputs'!$C$12-H2737*'Monte Carlo Inputs'!$C$13-'Monte Carlo Inputs'!$C$14*(H2737-G2737)</f>
        <v>2167.459521426571</v>
      </c>
      <c r="N2737" s="16">
        <f>I2737*$E2737*(1-'Monte Carlo Inputs'!$C$11)+I2737*'Monte Carlo Inputs'!$C$12-I2737*'Monte Carlo Inputs'!$C$13-'Monte Carlo Inputs'!$C$14*(I2737-H2737)</f>
        <v>2651.5901798324298</v>
      </c>
      <c r="O2737" s="16">
        <f>J2737*$E2737*(1-'Monte Carlo Inputs'!$C$11)+J2737*'Monte Carlo Inputs'!$C$12-J2737*'Monte Carlo Inputs'!$C$13-'Monte Carlo Inputs'!$C$14*(J2737-I2737)</f>
        <v>3243.8578032387813</v>
      </c>
    </row>
    <row r="2738" spans="1:15">
      <c r="A2738">
        <v>2734</v>
      </c>
      <c r="B2738" s="39">
        <v>-0.56982429105564203</v>
      </c>
      <c r="C2738" s="39">
        <v>-1.2612183410976667</v>
      </c>
      <c r="D2738" s="29">
        <f>'Monte Carlo Inputs'!$C$6+'Monte Carlo Inputs'!$D$6*B2738</f>
        <v>8.9394264114194183E-2</v>
      </c>
      <c r="E2738" s="29">
        <f>'Monte Carlo Inputs'!$C$7+'Monte Carlo Inputs'!$D$7*C2738</f>
        <v>0.53768046086736576</v>
      </c>
      <c r="F2738" s="16">
        <f>'Monte Carlo Inputs'!$C$17*(1+$D2738)</f>
        <v>2646.2476069597897</v>
      </c>
      <c r="G2738" s="16">
        <f t="shared" ref="G2738:J2738" si="2732">F2738*(1+$D2738)</f>
        <v>2882.8069644479078</v>
      </c>
      <c r="H2738" s="16">
        <f t="shared" si="2732"/>
        <v>3140.5133716180026</v>
      </c>
      <c r="I2738" s="16">
        <f t="shared" si="2732"/>
        <v>3421.2572534145811</v>
      </c>
      <c r="J2738" s="16">
        <f t="shared" si="2732"/>
        <v>3727.098027928927</v>
      </c>
      <c r="K2738" s="16">
        <f>F2738*$E2738*(1-'Monte Carlo Inputs'!$C$11)+F2738*'Monte Carlo Inputs'!$C$12-F2738*'Monte Carlo Inputs'!$C$13-'Monte Carlo Inputs'!$C$14*(F2738-'Monte Carlo Inputs'!$C$17)</f>
        <v>1117.4131471160797</v>
      </c>
      <c r="L2738" s="16">
        <f>G2738*$E2738*(1-'Monte Carlo Inputs'!$C$11)+G2738*'Monte Carlo Inputs'!$C$12-G2738*'Monte Carlo Inputs'!$C$13-'Monte Carlo Inputs'!$C$14*(G2738-F2738)</f>
        <v>1217.3034731140476</v>
      </c>
      <c r="M2738" s="16">
        <f>H2738*$E2738*(1-'Monte Carlo Inputs'!$C$11)+H2738*'Monte Carlo Inputs'!$C$12-H2738*'Monte Carlo Inputs'!$C$13-'Monte Carlo Inputs'!$C$14*(H2738-G2738)</f>
        <v>1326.1234212967308</v>
      </c>
      <c r="N2738" s="16">
        <f>I2738*$E2738*(1-'Monte Carlo Inputs'!$C$11)+I2738*'Monte Carlo Inputs'!$C$12-I2738*'Monte Carlo Inputs'!$C$13-'Monte Carlo Inputs'!$C$14*(I2738-H2738)</f>
        <v>1444.6712486681495</v>
      </c>
      <c r="O2738" s="16">
        <f>J2738*$E2738*(1-'Monte Carlo Inputs'!$C$11)+J2738*'Monte Carlo Inputs'!$C$12-J2738*'Monte Carlo Inputs'!$C$13-'Monte Carlo Inputs'!$C$14*(J2738-I2738)</f>
        <v>1573.8165718297732</v>
      </c>
    </row>
    <row r="2739" spans="1:15">
      <c r="A2739">
        <v>2735</v>
      </c>
      <c r="B2739" s="39">
        <v>0.34976236349977585</v>
      </c>
      <c r="C2739" s="39">
        <v>1.2395942056265044</v>
      </c>
      <c r="D2739" s="29">
        <f>'Monte Carlo Inputs'!$C$6+'Monte Carlo Inputs'!$D$6*B2739</f>
        <v>0.14896899300274147</v>
      </c>
      <c r="E2739" s="29">
        <f>'Monte Carlo Inputs'!$C$7+'Monte Carlo Inputs'!$D$7*C2739</f>
        <v>0.62718924700812284</v>
      </c>
      <c r="F2739" s="16">
        <f>'Monte Carlo Inputs'!$C$17*(1+$D2739)</f>
        <v>2790.9605809029595</v>
      </c>
      <c r="G2739" s="16">
        <f t="shared" ref="G2739:J2739" si="2733">F2739*(1+$D2739)</f>
        <v>3206.7271681504194</v>
      </c>
      <c r="H2739" s="16">
        <f t="shared" si="2733"/>
        <v>3684.43008522432</v>
      </c>
      <c r="I2739" s="16">
        <f t="shared" si="2733"/>
        <v>4233.2959248091911</v>
      </c>
      <c r="J2739" s="16">
        <f t="shared" si="2733"/>
        <v>4863.9257558106247</v>
      </c>
      <c r="K2739" s="16">
        <f>F2739*$E2739*(1-'Monte Carlo Inputs'!$C$11)+F2739*'Monte Carlo Inputs'!$C$12-F2739*'Monte Carlo Inputs'!$C$13-'Monte Carlo Inputs'!$C$14*(F2739-'Monte Carlo Inputs'!$C$17)</f>
        <v>1358.5089262886193</v>
      </c>
      <c r="L2739" s="16">
        <f>G2739*$E2739*(1-'Monte Carlo Inputs'!$C$11)+G2739*'Monte Carlo Inputs'!$C$12-G2739*'Monte Carlo Inputs'!$C$13-'Monte Carlo Inputs'!$C$14*(G2739-F2739)</f>
        <v>1560.8846330230704</v>
      </c>
      <c r="M2739" s="16">
        <f>H2739*$E2739*(1-'Monte Carlo Inputs'!$C$11)+H2739*'Monte Carlo Inputs'!$C$12-H2739*'Monte Carlo Inputs'!$C$13-'Monte Carlo Inputs'!$C$14*(H2739-G2739)</f>
        <v>1793.4080449979704</v>
      </c>
      <c r="N2739" s="16">
        <f>I2739*$E2739*(1-'Monte Carlo Inputs'!$C$11)+I2739*'Monte Carlo Inputs'!$C$12-I2739*'Monte Carlo Inputs'!$C$13-'Monte Carlo Inputs'!$C$14*(I2739-H2739)</f>
        <v>2060.5702355043327</v>
      </c>
      <c r="O2739" s="16">
        <f>J2739*$E2739*(1-'Monte Carlo Inputs'!$C$11)+J2739*'Monte Carlo Inputs'!$C$12-J2739*'Monte Carlo Inputs'!$C$13-'Monte Carlo Inputs'!$C$14*(J2739-I2739)</f>
        <v>2367.5313084988347</v>
      </c>
    </row>
    <row r="2740" spans="1:15">
      <c r="A2740">
        <v>2736</v>
      </c>
      <c r="B2740" s="39">
        <v>1.3724556787752272E-2</v>
      </c>
      <c r="C2740" s="39">
        <v>-1.1800687934330194</v>
      </c>
      <c r="D2740" s="29">
        <f>'Monte Carlo Inputs'!$C$6+'Monte Carlo Inputs'!$D$6*B2740</f>
        <v>0.12719903675990171</v>
      </c>
      <c r="E2740" s="29">
        <f>'Monte Carlo Inputs'!$C$7+'Monte Carlo Inputs'!$D$7*C2740</f>
        <v>0.54058495585514432</v>
      </c>
      <c r="F2740" s="16">
        <f>'Monte Carlo Inputs'!$C$17*(1+$D2740)</f>
        <v>2738.0791801934774</v>
      </c>
      <c r="G2740" s="16">
        <f t="shared" ref="G2740:J2740" si="2734">F2740*(1+$D2740)</f>
        <v>3086.360214486429</v>
      </c>
      <c r="H2740" s="16">
        <f t="shared" si="2734"/>
        <v>3478.9422608631862</v>
      </c>
      <c r="I2740" s="16">
        <f t="shared" si="2734"/>
        <v>3921.4603653882978</v>
      </c>
      <c r="J2740" s="16">
        <f t="shared" si="2734"/>
        <v>4420.2663465578207</v>
      </c>
      <c r="K2740" s="16">
        <f>F2740*$E2740*(1-'Monte Carlo Inputs'!$C$11)+F2740*'Monte Carlo Inputs'!$C$12-F2740*'Monte Carlo Inputs'!$C$13-'Monte Carlo Inputs'!$C$14*(F2740-'Monte Carlo Inputs'!$C$17)</f>
        <v>1163.2622969987628</v>
      </c>
      <c r="L2740" s="16">
        <f>G2740*$E2740*(1-'Monte Carlo Inputs'!$C$11)+G2740*'Monte Carlo Inputs'!$C$12-G2740*'Monte Carlo Inputs'!$C$13-'Monte Carlo Inputs'!$C$14*(G2740-F2740)</f>
        <v>1311.228140676116</v>
      </c>
      <c r="M2740" s="16">
        <f>H2740*$E2740*(1-'Monte Carlo Inputs'!$C$11)+H2740*'Monte Carlo Inputs'!$C$12-H2740*'Monte Carlo Inputs'!$C$13-'Monte Carlo Inputs'!$C$14*(H2740-G2740)</f>
        <v>1478.0150971425951</v>
      </c>
      <c r="N2740" s="16">
        <f>I2740*$E2740*(1-'Monte Carlo Inputs'!$C$11)+I2740*'Monte Carlo Inputs'!$C$12-I2740*'Monte Carlo Inputs'!$C$13-'Monte Carlo Inputs'!$C$14*(I2740-H2740)</f>
        <v>1666.0171938157252</v>
      </c>
      <c r="O2740" s="16">
        <f>J2740*$E2740*(1-'Monte Carlo Inputs'!$C$11)+J2740*'Monte Carlo Inputs'!$C$12-J2740*'Monte Carlo Inputs'!$C$13-'Monte Carlo Inputs'!$C$14*(J2740-I2740)</f>
        <v>1877.9329760945202</v>
      </c>
    </row>
    <row r="2741" spans="1:15">
      <c r="A2741">
        <v>2737</v>
      </c>
      <c r="B2741" s="39">
        <v>-0.36421708342228704</v>
      </c>
      <c r="C2741" s="39">
        <v>-6.9322255886569983E-2</v>
      </c>
      <c r="D2741" s="29">
        <f>'Monte Carlo Inputs'!$C$6+'Monte Carlo Inputs'!$D$6*B2741</f>
        <v>0.10271437222103731</v>
      </c>
      <c r="E2741" s="29">
        <f>'Monte Carlo Inputs'!$C$7+'Monte Carlo Inputs'!$D$7*C2741</f>
        <v>0.58034066422123698</v>
      </c>
      <c r="F2741" s="16">
        <f>'Monte Carlo Inputs'!$C$17*(1+$D2741)</f>
        <v>2678.6034815621219</v>
      </c>
      <c r="G2741" s="16">
        <f t="shared" ref="G2741:J2741" si="2735">F2741*(1+$D2741)</f>
        <v>2953.7345565998603</v>
      </c>
      <c r="H2741" s="16">
        <f t="shared" si="2735"/>
        <v>3257.1255472885987</v>
      </c>
      <c r="I2741" s="16">
        <f t="shared" si="2735"/>
        <v>3591.6791531234499</v>
      </c>
      <c r="J2741" s="16">
        <f t="shared" si="2735"/>
        <v>3960.5962225559119</v>
      </c>
      <c r="K2741" s="16">
        <f>F2741*$E2741*(1-'Monte Carlo Inputs'!$C$11)+F2741*'Monte Carlo Inputs'!$C$12-F2741*'Monte Carlo Inputs'!$C$13-'Monte Carlo Inputs'!$C$14*(F2741-'Monte Carlo Inputs'!$C$17)</f>
        <v>1212.8850232201171</v>
      </c>
      <c r="L2741" s="16">
        <f>G2741*$E2741*(1-'Monte Carlo Inputs'!$C$11)+G2741*'Monte Carlo Inputs'!$C$12-G2741*'Monte Carlo Inputs'!$C$13-'Monte Carlo Inputs'!$C$14*(G2741-F2741)</f>
        <v>1337.4657469564695</v>
      </c>
      <c r="M2741" s="16">
        <f>H2741*$E2741*(1-'Monte Carlo Inputs'!$C$11)+H2741*'Monte Carlo Inputs'!$C$12-H2741*'Monte Carlo Inputs'!$C$13-'Monte Carlo Inputs'!$C$14*(H2741-G2741)</f>
        <v>1474.8427015222442</v>
      </c>
      <c r="N2741" s="16">
        <f>I2741*$E2741*(1-'Monte Carlo Inputs'!$C$11)+I2741*'Monte Carlo Inputs'!$C$12-I2741*'Monte Carlo Inputs'!$C$13-'Monte Carlo Inputs'!$C$14*(I2741-H2741)</f>
        <v>1626.33024373388</v>
      </c>
      <c r="O2741" s="16">
        <f>J2741*$E2741*(1-'Monte Carlo Inputs'!$C$11)+J2741*'Monte Carlo Inputs'!$C$12-J2741*'Monte Carlo Inputs'!$C$13-'Monte Carlo Inputs'!$C$14*(J2741-I2741)</f>
        <v>1793.3777337430924</v>
      </c>
    </row>
    <row r="2742" spans="1:15">
      <c r="A2742">
        <v>2738</v>
      </c>
      <c r="B2742" s="39">
        <v>1.3322743818508165</v>
      </c>
      <c r="C2742" s="39">
        <v>-2.612215006951879E-2</v>
      </c>
      <c r="D2742" s="29">
        <f>'Monte Carlo Inputs'!$C$6+'Monte Carlo Inputs'!$D$6*B2742</f>
        <v>0.2126202941966468</v>
      </c>
      <c r="E2742" s="29">
        <f>'Monte Carlo Inputs'!$C$7+'Monte Carlo Inputs'!$D$7*C2742</f>
        <v>0.58188687728622723</v>
      </c>
      <c r="F2742" s="16">
        <f>'Monte Carlo Inputs'!$C$17*(1+$D2742)</f>
        <v>2945.5759566330753</v>
      </c>
      <c r="G2742" s="16">
        <f t="shared" ref="G2742:J2742" si="2736">F2742*(1+$D2742)</f>
        <v>3571.8651831109692</v>
      </c>
      <c r="H2742" s="16">
        <f t="shared" si="2736"/>
        <v>4331.3162091747836</v>
      </c>
      <c r="I2742" s="16">
        <f t="shared" si="2736"/>
        <v>5252.2419358282314</v>
      </c>
      <c r="J2742" s="16">
        <f t="shared" si="2736"/>
        <v>6368.9751614159959</v>
      </c>
      <c r="K2742" s="16">
        <f>F2742*$E2742*(1-'Monte Carlo Inputs'!$C$11)+F2742*'Monte Carlo Inputs'!$C$12-F2742*'Monte Carlo Inputs'!$C$13-'Monte Carlo Inputs'!$C$14*(F2742-'Monte Carlo Inputs'!$C$17)</f>
        <v>1341.0708694756604</v>
      </c>
      <c r="L2742" s="16">
        <f>G2742*$E2742*(1-'Monte Carlo Inputs'!$C$11)+G2742*'Monte Carlo Inputs'!$C$12-G2742*'Monte Carlo Inputs'!$C$13-'Monte Carlo Inputs'!$C$14*(G2742-F2742)</f>
        <v>1626.2097522821284</v>
      </c>
      <c r="M2742" s="16">
        <f>H2742*$E2742*(1-'Monte Carlo Inputs'!$C$11)+H2742*'Monte Carlo Inputs'!$C$12-H2742*'Monte Carlo Inputs'!$C$13-'Monte Carlo Inputs'!$C$14*(H2742-G2742)</f>
        <v>1971.9749482378106</v>
      </c>
      <c r="N2742" s="16">
        <f>I2742*$E2742*(1-'Monte Carlo Inputs'!$C$11)+I2742*'Monte Carlo Inputs'!$C$12-I2742*'Monte Carlo Inputs'!$C$13-'Monte Carlo Inputs'!$C$14*(I2742-H2742)</f>
        <v>2391.2568418805517</v>
      </c>
      <c r="O2742" s="16">
        <f>J2742*$E2742*(1-'Monte Carlo Inputs'!$C$11)+J2742*'Monte Carlo Inputs'!$C$12-J2742*'Monte Carlo Inputs'!$C$13-'Monte Carlo Inputs'!$C$14*(J2742-I2742)</f>
        <v>2899.6865751009391</v>
      </c>
    </row>
    <row r="2743" spans="1:15">
      <c r="A2743">
        <v>2739</v>
      </c>
      <c r="B2743" s="39">
        <v>-2.4323415935015009</v>
      </c>
      <c r="C2743" s="39">
        <v>1.1320872239690172</v>
      </c>
      <c r="D2743" s="29">
        <f>'Monte Carlo Inputs'!$C$6+'Monte Carlo Inputs'!$D$6*B2743</f>
        <v>-3.1267516691100977E-2</v>
      </c>
      <c r="E2743" s="29">
        <f>'Monte Carlo Inputs'!$C$7+'Monte Carlo Inputs'!$D$7*C2743</f>
        <v>0.62334136986818156</v>
      </c>
      <c r="F2743" s="16">
        <f>'Monte Carlo Inputs'!$C$17*(1+$D2743)</f>
        <v>2353.1480752056468</v>
      </c>
      <c r="G2743" s="16">
        <f t="shared" ref="G2743:J2743" si="2737">F2743*(1+$D2743)</f>
        <v>2279.5709784875221</v>
      </c>
      <c r="H2743" s="16">
        <f t="shared" si="2737"/>
        <v>2208.2944548691144</v>
      </c>
      <c r="I2743" s="16">
        <f t="shared" si="2737"/>
        <v>2139.2465711426285</v>
      </c>
      <c r="J2743" s="16">
        <f t="shared" si="2737"/>
        <v>2072.3576432730461</v>
      </c>
      <c r="K2743" s="16">
        <f>F2743*$E2743*(1-'Monte Carlo Inputs'!$C$11)+F2743*'Monte Carlo Inputs'!$C$12-F2743*'Monte Carlo Inputs'!$C$13-'Monte Carlo Inputs'!$C$14*(F2743-'Monte Carlo Inputs'!$C$17)</f>
        <v>1132.5715679719974</v>
      </c>
      <c r="L2743" s="16">
        <f>G2743*$E2743*(1-'Monte Carlo Inputs'!$C$11)+G2743*'Monte Carlo Inputs'!$C$12-G2743*'Monte Carlo Inputs'!$C$13-'Monte Carlo Inputs'!$C$14*(G2743-F2743)</f>
        <v>1097.158867566566</v>
      </c>
      <c r="M2743" s="16">
        <f>H2743*$E2743*(1-'Monte Carlo Inputs'!$C$11)+H2743*'Monte Carlo Inputs'!$C$12-H2743*'Monte Carlo Inputs'!$C$13-'Monte Carlo Inputs'!$C$14*(H2743-G2743)</f>
        <v>1062.8534343621393</v>
      </c>
      <c r="N2743" s="16">
        <f>I2743*$E2743*(1-'Monte Carlo Inputs'!$C$11)+I2743*'Monte Carlo Inputs'!$C$12-I2743*'Monte Carlo Inputs'!$C$13-'Monte Carlo Inputs'!$C$14*(I2743-H2743)</f>
        <v>1029.6206468630271</v>
      </c>
      <c r="O2743" s="16">
        <f>J2743*$E2743*(1-'Monte Carlo Inputs'!$C$11)+J2743*'Monte Carlo Inputs'!$C$12-J2743*'Monte Carlo Inputs'!$C$13-'Monte Carlo Inputs'!$C$14*(J2743-I2743)</f>
        <v>997.42696610173539</v>
      </c>
    </row>
    <row r="2744" spans="1:15">
      <c r="A2744">
        <v>2740</v>
      </c>
      <c r="B2744" s="39">
        <v>-0.61245602308409786</v>
      </c>
      <c r="C2744" s="39">
        <v>1.5403616693084847</v>
      </c>
      <c r="D2744" s="29">
        <f>'Monte Carlo Inputs'!$C$6+'Monte Carlo Inputs'!$D$6*B2744</f>
        <v>8.663239946004439E-2</v>
      </c>
      <c r="E2744" s="29">
        <f>'Monte Carlo Inputs'!$C$7+'Monte Carlo Inputs'!$D$7*C2744</f>
        <v>0.63795428040499724</v>
      </c>
      <c r="F2744" s="16">
        <f>'Monte Carlo Inputs'!$C$17*(1+$D2744)</f>
        <v>2639.5387615283944</v>
      </c>
      <c r="G2744" s="16">
        <f t="shared" ref="G2744:J2744" si="2738">F2744*(1+$D2744)</f>
        <v>2868.2083379073933</v>
      </c>
      <c r="H2744" s="16">
        <f t="shared" si="2738"/>
        <v>3116.6881083716166</v>
      </c>
      <c r="I2744" s="16">
        <f t="shared" si="2738"/>
        <v>3386.6942775684365</v>
      </c>
      <c r="J2744" s="16">
        <f t="shared" si="2738"/>
        <v>3680.0917290717916</v>
      </c>
      <c r="K2744" s="16">
        <f>F2744*$E2744*(1-'Monte Carlo Inputs'!$C$11)+F2744*'Monte Carlo Inputs'!$C$12-F2744*'Monte Carlo Inputs'!$C$13-'Monte Carlo Inputs'!$C$14*(F2744-'Monte Carlo Inputs'!$C$17)</f>
        <v>1302.8137751593065</v>
      </c>
      <c r="L2744" s="16">
        <f>G2744*$E2744*(1-'Monte Carlo Inputs'!$C$11)+G2744*'Monte Carlo Inputs'!$C$12-G2744*'Monte Carlo Inputs'!$C$13-'Monte Carlo Inputs'!$C$14*(G2744-F2744)</f>
        <v>1415.6796585509564</v>
      </c>
      <c r="M2744" s="16">
        <f>H2744*$E2744*(1-'Monte Carlo Inputs'!$C$11)+H2744*'Monte Carlo Inputs'!$C$12-H2744*'Monte Carlo Inputs'!$C$13-'Monte Carlo Inputs'!$C$14*(H2744-G2744)</f>
        <v>1538.3233842380021</v>
      </c>
      <c r="N2744" s="16">
        <f>I2744*$E2744*(1-'Monte Carlo Inputs'!$C$11)+I2744*'Monte Carlo Inputs'!$C$12-I2744*'Monte Carlo Inputs'!$C$13-'Monte Carlo Inputs'!$C$14*(I2744-H2744)</f>
        <v>1671.5920301600358</v>
      </c>
      <c r="O2744" s="16">
        <f>J2744*$E2744*(1-'Monte Carlo Inputs'!$C$11)+J2744*'Monte Carlo Inputs'!$C$12-J2744*'Monte Carlo Inputs'!$C$13-'Monte Carlo Inputs'!$C$14*(J2744-I2744)</f>
        <v>1816.4060586510866</v>
      </c>
    </row>
    <row r="2745" spans="1:15">
      <c r="A2745">
        <v>2741</v>
      </c>
      <c r="B2745" s="39">
        <v>0.95712483717663843</v>
      </c>
      <c r="C2745" s="39">
        <v>4.0724426189870794E-2</v>
      </c>
      <c r="D2745" s="29">
        <f>'Monte Carlo Inputs'!$C$6+'Monte Carlo Inputs'!$D$6*B2745</f>
        <v>0.18831651346438816</v>
      </c>
      <c r="E2745" s="29">
        <f>'Monte Carlo Inputs'!$C$7+'Monte Carlo Inputs'!$D$7*C2745</f>
        <v>0.58427944201743076</v>
      </c>
      <c r="F2745" s="16">
        <f>'Monte Carlo Inputs'!$C$17*(1+$D2745)</f>
        <v>2886.5396428563458</v>
      </c>
      <c r="G2745" s="16">
        <f t="shared" ref="G2745:J2745" si="2739">F2745*(1+$D2745)</f>
        <v>3430.1227243757935</v>
      </c>
      <c r="H2745" s="16">
        <f t="shared" si="2739"/>
        <v>4076.0714765852117</v>
      </c>
      <c r="I2745" s="16">
        <f t="shared" si="2739"/>
        <v>4843.66304568738</v>
      </c>
      <c r="J2745" s="16">
        <f t="shared" si="2739"/>
        <v>5755.8047828475273</v>
      </c>
      <c r="K2745" s="16">
        <f>F2745*$E2745*(1-'Monte Carlo Inputs'!$C$11)+F2745*'Monte Carlo Inputs'!$C$12-F2745*'Monte Carlo Inputs'!$C$13-'Monte Carlo Inputs'!$C$14*(F2745-'Monte Carlo Inputs'!$C$17)</f>
        <v>1318.2907945667093</v>
      </c>
      <c r="L2745" s="16">
        <f>G2745*$E2745*(1-'Monte Carlo Inputs'!$C$11)+G2745*'Monte Carlo Inputs'!$C$12-G2745*'Monte Carlo Inputs'!$C$13-'Monte Carlo Inputs'!$C$14*(G2745-F2745)</f>
        <v>1566.5467207317099</v>
      </c>
      <c r="M2745" s="16">
        <f>H2745*$E2745*(1-'Monte Carlo Inputs'!$C$11)+H2745*'Monte Carlo Inputs'!$C$12-H2745*'Monte Carlo Inputs'!$C$13-'Monte Carlo Inputs'!$C$14*(H2745-G2745)</f>
        <v>1861.5533373589765</v>
      </c>
      <c r="N2745" s="16">
        <f>I2745*$E2745*(1-'Monte Carlo Inputs'!$C$11)+I2745*'Monte Carlo Inputs'!$C$12-I2745*'Monte Carlo Inputs'!$C$13-'Monte Carlo Inputs'!$C$14*(I2745-H2745)</f>
        <v>2212.1145714784147</v>
      </c>
      <c r="O2745" s="16">
        <f>J2745*$E2745*(1-'Monte Carlo Inputs'!$C$11)+J2745*'Monte Carlo Inputs'!$C$12-J2745*'Monte Carlo Inputs'!$C$13-'Monte Carlo Inputs'!$C$14*(J2745-I2745)</f>
        <v>2628.6922749629994</v>
      </c>
    </row>
    <row r="2746" spans="1:15">
      <c r="A2746">
        <v>2742</v>
      </c>
      <c r="B2746" s="39">
        <v>0.22349681729681564</v>
      </c>
      <c r="C2746" s="39">
        <v>-1.2677860948149178</v>
      </c>
      <c r="D2746" s="29">
        <f>'Monte Carlo Inputs'!$C$6+'Monte Carlo Inputs'!$D$6*B2746</f>
        <v>0.14078897468065918</v>
      </c>
      <c r="E2746" s="29">
        <f>'Monte Carlo Inputs'!$C$7+'Monte Carlo Inputs'!$D$7*C2746</f>
        <v>0.5374453886050834</v>
      </c>
      <c r="F2746" s="16">
        <f>'Monte Carlo Inputs'!$C$17*(1+$D2746)</f>
        <v>2771.0904983967898</v>
      </c>
      <c r="G2746" s="16">
        <f t="shared" ref="G2746:J2746" si="2740">F2746*(1+$D2746)</f>
        <v>3161.2294884133908</v>
      </c>
      <c r="H2746" s="16">
        <f t="shared" si="2740"/>
        <v>3606.2957468173768</v>
      </c>
      <c r="I2746" s="16">
        <f t="shared" si="2740"/>
        <v>4114.0224274070179</v>
      </c>
      <c r="J2746" s="16">
        <f t="shared" si="2740"/>
        <v>4693.2314267748889</v>
      </c>
      <c r="K2746" s="16">
        <f>F2746*$E2746*(1-'Monte Carlo Inputs'!$C$11)+F2746*'Monte Carlo Inputs'!$C$12-F2746*'Monte Carlo Inputs'!$C$13-'Monte Carlo Inputs'!$C$14*(F2746-'Monte Carlo Inputs'!$C$17)</f>
        <v>1171.5872624145102</v>
      </c>
      <c r="L2746" s="16">
        <f>G2746*$E2746*(1-'Monte Carlo Inputs'!$C$11)+G2746*'Monte Carlo Inputs'!$C$12-G2746*'Monte Carlo Inputs'!$C$13-'Monte Carlo Inputs'!$C$14*(G2746-F2746)</f>
        <v>1336.5338318387694</v>
      </c>
      <c r="M2746" s="16">
        <f>H2746*$E2746*(1-'Monte Carlo Inputs'!$C$11)+H2746*'Monte Carlo Inputs'!$C$12-H2746*'Monte Carlo Inputs'!$C$13-'Monte Carlo Inputs'!$C$14*(H2746-G2746)</f>
        <v>1524.7030596493623</v>
      </c>
      <c r="N2746" s="16">
        <f>I2746*$E2746*(1-'Monte Carlo Inputs'!$C$11)+I2746*'Monte Carlo Inputs'!$C$12-I2746*'Monte Carlo Inputs'!$C$13-'Monte Carlo Inputs'!$C$14*(I2746-H2746)</f>
        <v>1739.3644401098602</v>
      </c>
      <c r="O2746" s="16">
        <f>J2746*$E2746*(1-'Monte Carlo Inputs'!$C$11)+J2746*'Monte Carlo Inputs'!$C$12-J2746*'Monte Carlo Inputs'!$C$13-'Monte Carlo Inputs'!$C$14*(J2746-I2746)</f>
        <v>1984.2477762289263</v>
      </c>
    </row>
    <row r="2747" spans="1:15">
      <c r="A2747">
        <v>2743</v>
      </c>
      <c r="B2747" s="39">
        <v>-0.39335571395658608</v>
      </c>
      <c r="C2747" s="39">
        <v>7.8406215926594899E-2</v>
      </c>
      <c r="D2747" s="29">
        <f>'Monte Carlo Inputs'!$C$6+'Monte Carlo Inputs'!$D$6*B2747</f>
        <v>0.10082664798573546</v>
      </c>
      <c r="E2747" s="29">
        <f>'Monte Carlo Inputs'!$C$7+'Monte Carlo Inputs'!$D$7*C2747</f>
        <v>0.58562814416760334</v>
      </c>
      <c r="F2747" s="16">
        <f>'Monte Carlo Inputs'!$C$17*(1+$D2747)</f>
        <v>2674.0180106221501</v>
      </c>
      <c r="G2747" s="16">
        <f t="shared" ref="G2747:J2747" si="2741">F2747*(1+$D2747)</f>
        <v>2943.6302832866659</v>
      </c>
      <c r="H2747" s="16">
        <f t="shared" si="2741"/>
        <v>3240.4266576597611</v>
      </c>
      <c r="I2747" s="16">
        <f t="shared" si="2741"/>
        <v>3567.1480155952149</v>
      </c>
      <c r="J2747" s="16">
        <f t="shared" si="2741"/>
        <v>3926.8115928766483</v>
      </c>
      <c r="K2747" s="16">
        <f>F2747*$E2747*(1-'Monte Carlo Inputs'!$C$11)+F2747*'Monte Carlo Inputs'!$C$12-F2747*'Monte Carlo Inputs'!$C$13-'Monte Carlo Inputs'!$C$14*(F2747-'Monte Carlo Inputs'!$C$17)</f>
        <v>1220.7997915906071</v>
      </c>
      <c r="L2747" s="16">
        <f>G2747*$E2747*(1-'Monte Carlo Inputs'!$C$11)+G2747*'Monte Carlo Inputs'!$C$12-G2747*'Monte Carlo Inputs'!$C$13-'Monte Carlo Inputs'!$C$14*(G2747-F2747)</f>
        <v>1343.8889424383722</v>
      </c>
      <c r="M2747" s="16">
        <f>H2747*$E2747*(1-'Monte Carlo Inputs'!$C$11)+H2747*'Monte Carlo Inputs'!$C$12-H2747*'Monte Carlo Inputs'!$C$13-'Monte Carlo Inputs'!$C$14*(H2747-G2747)</f>
        <v>1479.3887597695282</v>
      </c>
      <c r="N2747" s="16">
        <f>I2747*$E2747*(1-'Monte Carlo Inputs'!$C$11)+I2747*'Monte Carlo Inputs'!$C$12-I2747*'Monte Carlo Inputs'!$C$13-'Monte Carlo Inputs'!$C$14*(I2747-H2747)</f>
        <v>1628.5505694848641</v>
      </c>
      <c r="O2747" s="16">
        <f>J2747*$E2747*(1-'Monte Carlo Inputs'!$C$11)+J2747*'Monte Carlo Inputs'!$C$12-J2747*'Monte Carlo Inputs'!$C$13-'Monte Carlo Inputs'!$C$14*(J2747-I2747)</f>
        <v>1792.7518644812831</v>
      </c>
    </row>
    <row r="2748" spans="1:15">
      <c r="A2748">
        <v>2744</v>
      </c>
      <c r="B2748" s="39">
        <v>-0.3443489866330951</v>
      </c>
      <c r="C2748" s="39">
        <v>0.58258291314908761</v>
      </c>
      <c r="D2748" s="29">
        <f>'Monte Carlo Inputs'!$C$6+'Monte Carlo Inputs'!$D$6*B2748</f>
        <v>0.10400151190916139</v>
      </c>
      <c r="E2748" s="29">
        <f>'Monte Carlo Inputs'!$C$7+'Monte Carlo Inputs'!$D$7*C2748</f>
        <v>0.60367357673229316</v>
      </c>
      <c r="F2748" s="16">
        <f>'Monte Carlo Inputs'!$C$17*(1+$D2748)</f>
        <v>2681.730072578544</v>
      </c>
      <c r="G2748" s="16">
        <f t="shared" ref="G2748:J2748" si="2742">F2748*(1+$D2748)</f>
        <v>2960.6340546589772</v>
      </c>
      <c r="H2748" s="16">
        <f t="shared" si="2742"/>
        <v>3268.5444725532611</v>
      </c>
      <c r="I2748" s="16">
        <f t="shared" si="2742"/>
        <v>3608.4780394411323</v>
      </c>
      <c r="J2748" s="16">
        <f t="shared" si="2742"/>
        <v>3983.7652112340161</v>
      </c>
      <c r="K2748" s="16">
        <f>F2748*$E2748*(1-'Monte Carlo Inputs'!$C$11)+F2748*'Monte Carlo Inputs'!$C$12-F2748*'Monte Carlo Inputs'!$C$13-'Monte Carlo Inputs'!$C$14*(F2748-'Monte Carlo Inputs'!$C$17)</f>
        <v>1258.8732471991257</v>
      </c>
      <c r="L2748" s="16">
        <f>G2748*$E2748*(1-'Monte Carlo Inputs'!$C$11)+G2748*'Monte Carlo Inputs'!$C$12-G2748*'Monte Carlo Inputs'!$C$13-'Monte Carlo Inputs'!$C$14*(G2748-F2748)</f>
        <v>1389.7979682098301</v>
      </c>
      <c r="M2748" s="16">
        <f>H2748*$E2748*(1-'Monte Carlo Inputs'!$C$11)+H2748*'Monte Carlo Inputs'!$C$12-H2748*'Monte Carlo Inputs'!$C$13-'Monte Carlo Inputs'!$C$14*(H2748-G2748)</f>
        <v>1534.3390581519329</v>
      </c>
      <c r="N2748" s="16">
        <f>I2748*$E2748*(1-'Monte Carlo Inputs'!$C$11)+I2748*'Monte Carlo Inputs'!$C$12-I2748*'Monte Carlo Inputs'!$C$13-'Monte Carlo Inputs'!$C$14*(I2748-H2748)</f>
        <v>1693.9126399810123</v>
      </c>
      <c r="O2748" s="16">
        <f>J2748*$E2748*(1-'Monte Carlo Inputs'!$C$11)+J2748*'Monte Carlo Inputs'!$C$12-J2748*'Monte Carlo Inputs'!$C$13-'Monte Carlo Inputs'!$C$14*(J2748-I2748)</f>
        <v>1870.0821155810766</v>
      </c>
    </row>
    <row r="2749" spans="1:15">
      <c r="A2749">
        <v>2745</v>
      </c>
      <c r="B2749" s="39">
        <v>0.23517455958616884</v>
      </c>
      <c r="C2749" s="39">
        <v>-0.50379703231228534</v>
      </c>
      <c r="D2749" s="29">
        <f>'Monte Carlo Inputs'!$C$6+'Monte Carlo Inputs'!$D$6*B2749</f>
        <v>0.1415455084205435</v>
      </c>
      <c r="E2749" s="29">
        <f>'Monte Carlo Inputs'!$C$7+'Monte Carlo Inputs'!$D$7*C2749</f>
        <v>0.56478999454086287</v>
      </c>
      <c r="F2749" s="16">
        <f>'Monte Carlo Inputs'!$C$17*(1+$D2749)</f>
        <v>2772.9281945043426</v>
      </c>
      <c r="G2749" s="16">
        <f t="shared" ref="G2749:J2749" si="2743">F2749*(1+$D2749)</f>
        <v>3165.4237256091196</v>
      </c>
      <c r="H2749" s="16">
        <f t="shared" si="2743"/>
        <v>3613.4752362169133</v>
      </c>
      <c r="I2749" s="16">
        <f t="shared" si="2743"/>
        <v>4124.9464256922802</v>
      </c>
      <c r="J2749" s="16">
        <f t="shared" si="2743"/>
        <v>4708.8140647243972</v>
      </c>
      <c r="K2749" s="16">
        <f>F2749*$E2749*(1-'Monte Carlo Inputs'!$C$11)+F2749*'Monte Carlo Inputs'!$C$12-F2749*'Monte Carlo Inputs'!$C$13-'Monte Carlo Inputs'!$C$14*(F2749-'Monte Carlo Inputs'!$C$17)</f>
        <v>1226.3459880589894</v>
      </c>
      <c r="L2749" s="16">
        <f>G2749*$E2749*(1-'Monte Carlo Inputs'!$C$11)+G2749*'Monte Carlo Inputs'!$C$12-G2749*'Monte Carlo Inputs'!$C$13-'Monte Carlo Inputs'!$C$14*(G2749-F2749)</f>
        <v>1399.929754438293</v>
      </c>
      <c r="M2749" s="16">
        <f>H2749*$E2749*(1-'Monte Carlo Inputs'!$C$11)+H2749*'Monte Carlo Inputs'!$C$12-H2749*'Monte Carlo Inputs'!$C$13-'Monte Carlo Inputs'!$C$14*(H2749-G2749)</f>
        <v>1598.0835232833078</v>
      </c>
      <c r="N2749" s="16">
        <f>I2749*$E2749*(1-'Monte Carlo Inputs'!$C$11)+I2749*'Monte Carlo Inputs'!$C$12-I2749*'Monte Carlo Inputs'!$C$13-'Monte Carlo Inputs'!$C$14*(I2749-H2749)</f>
        <v>1824.2850680849372</v>
      </c>
      <c r="O2749" s="16">
        <f>J2749*$E2749*(1-'Monte Carlo Inputs'!$C$11)+J2749*'Monte Carlo Inputs'!$C$12-J2749*'Monte Carlo Inputs'!$C$13-'Monte Carlo Inputs'!$C$14*(J2749-I2749)</f>
        <v>2082.5044255510252</v>
      </c>
    </row>
    <row r="2750" spans="1:15">
      <c r="A2750">
        <v>2746</v>
      </c>
      <c r="B2750" s="39">
        <v>-1.2710506587104988</v>
      </c>
      <c r="C2750" s="39">
        <v>-0.56903669606950225</v>
      </c>
      <c r="D2750" s="29">
        <f>'Monte Carlo Inputs'!$C$6+'Monte Carlo Inputs'!$D$6*B2750</f>
        <v>4.3965841968664515E-2</v>
      </c>
      <c r="E2750" s="29">
        <f>'Monte Carlo Inputs'!$C$7+'Monte Carlo Inputs'!$D$7*C2750</f>
        <v>0.56245494423139897</v>
      </c>
      <c r="F2750" s="16">
        <f>'Monte Carlo Inputs'!$C$17*(1+$D2750)</f>
        <v>2535.8974267260837</v>
      </c>
      <c r="G2750" s="16">
        <f t="shared" ref="G2750:J2750" si="2744">F2750*(1+$D2750)</f>
        <v>2647.3902922382658</v>
      </c>
      <c r="H2750" s="16">
        <f t="shared" si="2744"/>
        <v>2763.7850354561901</v>
      </c>
      <c r="I2750" s="16">
        <f t="shared" si="2744"/>
        <v>2885.2971715604172</v>
      </c>
      <c r="J2750" s="16">
        <f t="shared" si="2744"/>
        <v>3012.1516910378773</v>
      </c>
      <c r="K2750" s="16">
        <f>F2750*$E2750*(1-'Monte Carlo Inputs'!$C$11)+F2750*'Monte Carlo Inputs'!$C$12-F2750*'Monte Carlo Inputs'!$C$13-'Monte Carlo Inputs'!$C$14*(F2750-'Monte Carlo Inputs'!$C$17)</f>
        <v>1113.8232285534332</v>
      </c>
      <c r="L2750" s="16">
        <f>G2750*$E2750*(1-'Monte Carlo Inputs'!$C$11)+G2750*'Monte Carlo Inputs'!$C$12-G2750*'Monte Carlo Inputs'!$C$13-'Monte Carlo Inputs'!$C$14*(G2750-F2750)</f>
        <v>1162.7934046010412</v>
      </c>
      <c r="M2750" s="16">
        <f>H2750*$E2750*(1-'Monte Carlo Inputs'!$C$11)+H2750*'Monte Carlo Inputs'!$C$12-H2750*'Monte Carlo Inputs'!$C$13-'Monte Carlo Inputs'!$C$14*(H2750-G2750)</f>
        <v>1213.9165956699358</v>
      </c>
      <c r="N2750" s="16">
        <f>I2750*$E2750*(1-'Monte Carlo Inputs'!$C$11)+I2750*'Monte Carlo Inputs'!$C$12-I2750*'Monte Carlo Inputs'!$C$13-'Monte Carlo Inputs'!$C$14*(I2750-H2750)</f>
        <v>1267.2874608782993</v>
      </c>
      <c r="O2750" s="16">
        <f>J2750*$E2750*(1-'Monte Carlo Inputs'!$C$11)+J2750*'Monte Carlo Inputs'!$C$12-J2750*'Monte Carlo Inputs'!$C$13-'Monte Carlo Inputs'!$C$14*(J2750-I2750)</f>
        <v>1323.0048211121448</v>
      </c>
    </row>
    <row r="2751" spans="1:15">
      <c r="A2751">
        <v>2747</v>
      </c>
      <c r="B2751" s="39">
        <v>0.43973132475610555</v>
      </c>
      <c r="C2751" s="39">
        <v>-2.5972453953661629</v>
      </c>
      <c r="D2751" s="29">
        <f>'Monte Carlo Inputs'!$C$6+'Monte Carlo Inputs'!$D$6*B2751</f>
        <v>0.15479756440346645</v>
      </c>
      <c r="E2751" s="29">
        <f>'Monte Carlo Inputs'!$C$7+'Monte Carlo Inputs'!$D$7*C2751</f>
        <v>0.48986153895919193</v>
      </c>
      <c r="F2751" s="16">
        <f>'Monte Carlo Inputs'!$C$17*(1+$D2751)</f>
        <v>2805.118763692461</v>
      </c>
      <c r="G2751" s="16">
        <f t="shared" ref="G2751:J2751" si="2745">F2751*(1+$D2751)</f>
        <v>3239.3443161745172</v>
      </c>
      <c r="H2751" s="16">
        <f t="shared" si="2745"/>
        <v>3740.7869265825452</v>
      </c>
      <c r="I2751" s="16">
        <f t="shared" si="2745"/>
        <v>4319.8516317698522</v>
      </c>
      <c r="J2751" s="16">
        <f t="shared" si="2745"/>
        <v>4988.5541429521654</v>
      </c>
      <c r="K2751" s="16">
        <f>F2751*$E2751*(1-'Monte Carlo Inputs'!$C$11)+F2751*'Monte Carlo Inputs'!$C$12-F2751*'Monte Carlo Inputs'!$C$13-'Monte Carlo Inputs'!$C$14*(F2751-'Monte Carlo Inputs'!$C$17)</f>
        <v>1091.494483207611</v>
      </c>
      <c r="L2751" s="16">
        <f>G2751*$E2751*(1-'Monte Carlo Inputs'!$C$11)+G2751*'Monte Carlo Inputs'!$C$12-G2751*'Monte Carlo Inputs'!$C$13-'Monte Carlo Inputs'!$C$14*(G2751-F2751)</f>
        <v>1260.4551707679695</v>
      </c>
      <c r="M2751" s="16">
        <f>H2751*$E2751*(1-'Monte Carlo Inputs'!$C$11)+H2751*'Monte Carlo Inputs'!$C$12-H2751*'Monte Carlo Inputs'!$C$13-'Monte Carlo Inputs'!$C$14*(H2751-G2751)</f>
        <v>1455.5705612426068</v>
      </c>
      <c r="N2751" s="16">
        <f>I2751*$E2751*(1-'Monte Carlo Inputs'!$C$11)+I2751*'Monte Carlo Inputs'!$C$12-I2751*'Monte Carlo Inputs'!$C$13-'Monte Carlo Inputs'!$C$14*(I2751-H2751)</f>
        <v>1680.889338940349</v>
      </c>
      <c r="O2751" s="16">
        <f>J2751*$E2751*(1-'Monte Carlo Inputs'!$C$11)+J2751*'Monte Carlo Inputs'!$C$12-J2751*'Monte Carlo Inputs'!$C$13-'Monte Carlo Inputs'!$C$14*(J2751-I2751)</f>
        <v>1941.0869146400682</v>
      </c>
    </row>
    <row r="2752" spans="1:15">
      <c r="A2752">
        <v>2748</v>
      </c>
      <c r="B2752" s="39">
        <v>-0.14245308217509417</v>
      </c>
      <c r="C2752" s="39">
        <v>-0.82918431143401727</v>
      </c>
      <c r="D2752" s="29">
        <f>'Monte Carlo Inputs'!$C$6+'Monte Carlo Inputs'!$D$6*B2752</f>
        <v>0.1170811860347156</v>
      </c>
      <c r="E2752" s="29">
        <f>'Monte Carlo Inputs'!$C$7+'Monte Carlo Inputs'!$D$7*C2752</f>
        <v>0.55314377162904127</v>
      </c>
      <c r="F2752" s="16">
        <f>'Monte Carlo Inputs'!$C$17*(1+$D2752)</f>
        <v>2713.5019089969283</v>
      </c>
      <c r="G2752" s="16">
        <f t="shared" ref="G2752:J2752" si="2746">F2752*(1+$D2752)</f>
        <v>3031.2019308097538</v>
      </c>
      <c r="H2752" s="16">
        <f t="shared" si="2746"/>
        <v>3386.0986479796798</v>
      </c>
      <c r="I2752" s="16">
        <f t="shared" si="2746"/>
        <v>3782.5470937156879</v>
      </c>
      <c r="J2752" s="16">
        <f t="shared" si="2746"/>
        <v>4225.4121936800875</v>
      </c>
      <c r="K2752" s="16">
        <f>F2752*$E2752*(1-'Monte Carlo Inputs'!$C$11)+F2752*'Monte Carlo Inputs'!$C$12-F2752*'Monte Carlo Inputs'!$C$13-'Monte Carlo Inputs'!$C$14*(F2752-'Monte Carlo Inputs'!$C$17)</f>
        <v>1176.7044804090629</v>
      </c>
      <c r="L2752" s="16">
        <f>G2752*$E2752*(1-'Monte Carlo Inputs'!$C$11)+G2752*'Monte Carlo Inputs'!$C$12-G2752*'Monte Carlo Inputs'!$C$13-'Monte Carlo Inputs'!$C$14*(G2752-F2752)</f>
        <v>1314.4744365877198</v>
      </c>
      <c r="M2752" s="16">
        <f>H2752*$E2752*(1-'Monte Carlo Inputs'!$C$11)+H2752*'Monte Carlo Inputs'!$C$12-H2752*'Monte Carlo Inputs'!$C$13-'Monte Carlo Inputs'!$C$14*(H2752-G2752)</f>
        <v>1468.3746626357245</v>
      </c>
      <c r="N2752" s="16">
        <f>I2752*$E2752*(1-'Monte Carlo Inputs'!$C$11)+I2752*'Monte Carlo Inputs'!$C$12-I2752*'Monte Carlo Inputs'!$C$13-'Monte Carlo Inputs'!$C$14*(I2752-H2752)</f>
        <v>1640.293709680441</v>
      </c>
      <c r="O2752" s="16">
        <f>J2752*$E2752*(1-'Monte Carlo Inputs'!$C$11)+J2752*'Monte Carlo Inputs'!$C$12-J2752*'Monte Carlo Inputs'!$C$13-'Monte Carlo Inputs'!$C$14*(J2752-I2752)</f>
        <v>1832.3412426551101</v>
      </c>
    </row>
    <row r="2753" spans="1:15">
      <c r="A2753">
        <v>2749</v>
      </c>
      <c r="B2753" s="39">
        <v>0.4385923172022585</v>
      </c>
      <c r="C2753" s="39">
        <v>1.9518486688837673</v>
      </c>
      <c r="D2753" s="29">
        <f>'Monte Carlo Inputs'!$C$6+'Monte Carlo Inputs'!$D$6*B2753</f>
        <v>0.15472377465685985</v>
      </c>
      <c r="E2753" s="29">
        <f>'Monte Carlo Inputs'!$C$7+'Monte Carlo Inputs'!$D$7*C2753</f>
        <v>0.65268217430209563</v>
      </c>
      <c r="F2753" s="16">
        <f>'Monte Carlo Inputs'!$C$17*(1+$D2753)</f>
        <v>2804.9395210189787</v>
      </c>
      <c r="G2753" s="16">
        <f t="shared" ref="G2753:J2753" si="2747">F2753*(1+$D2753)</f>
        <v>3238.9303513952395</v>
      </c>
      <c r="H2753" s="16">
        <f t="shared" si="2747"/>
        <v>3740.0698812137807</v>
      </c>
      <c r="I2753" s="16">
        <f t="shared" si="2747"/>
        <v>4318.7476107156108</v>
      </c>
      <c r="J2753" s="16">
        <f t="shared" si="2747"/>
        <v>4986.9605428358254</v>
      </c>
      <c r="K2753" s="16">
        <f>F2753*$E2753*(1-'Monte Carlo Inputs'!$C$11)+F2753*'Monte Carlo Inputs'!$C$12-F2753*'Monte Carlo Inputs'!$C$13-'Monte Carlo Inputs'!$C$14*(F2753-'Monte Carlo Inputs'!$C$17)</f>
        <v>1416.3990012887809</v>
      </c>
      <c r="L2753" s="16">
        <f>G2753*$E2753*(1-'Monte Carlo Inputs'!$C$11)+G2753*'Monte Carlo Inputs'!$C$12-G2753*'Monte Carlo Inputs'!$C$13-'Monte Carlo Inputs'!$C$14*(G2753-F2753)</f>
        <v>1635.5496011883874</v>
      </c>
      <c r="M2753" s="16">
        <f>H2753*$E2753*(1-'Monte Carlo Inputs'!$C$11)+H2753*'Monte Carlo Inputs'!$C$12-H2753*'Monte Carlo Inputs'!$C$13-'Monte Carlo Inputs'!$C$14*(H2753-G2753)</f>
        <v>1888.6080091227768</v>
      </c>
      <c r="N2753" s="16">
        <f>I2753*$E2753*(1-'Monte Carlo Inputs'!$C$11)+I2753*'Monte Carlo Inputs'!$C$12-I2753*'Monte Carlo Inputs'!$C$13-'Monte Carlo Inputs'!$C$14*(I2753-H2753)</f>
        <v>2180.82056914143</v>
      </c>
      <c r="O2753" s="16">
        <f>J2753*$E2753*(1-'Monte Carlo Inputs'!$C$11)+J2753*'Monte Carlo Inputs'!$C$12-J2753*'Monte Carlo Inputs'!$C$13-'Monte Carlo Inputs'!$C$14*(J2753-I2753)</f>
        <v>2518.245359448314</v>
      </c>
    </row>
    <row r="2754" spans="1:15">
      <c r="A2754">
        <v>2750</v>
      </c>
      <c r="B2754" s="39">
        <v>-0.62755568333871947</v>
      </c>
      <c r="C2754" s="39">
        <v>1.0481932963889189</v>
      </c>
      <c r="D2754" s="29">
        <f>'Monte Carlo Inputs'!$C$6+'Monte Carlo Inputs'!$D$6*B2754</f>
        <v>8.5654179341774897E-2</v>
      </c>
      <c r="E2754" s="29">
        <f>'Monte Carlo Inputs'!$C$7+'Monte Carlo Inputs'!$D$7*C2754</f>
        <v>0.62033864835988151</v>
      </c>
      <c r="F2754" s="16">
        <f>'Monte Carlo Inputs'!$C$17*(1+$D2754)</f>
        <v>2637.1625670391059</v>
      </c>
      <c r="G2754" s="16">
        <f t="shared" ref="G2754:J2754" si="2748">F2754*(1+$D2754)</f>
        <v>2863.046562509689</v>
      </c>
      <c r="H2754" s="16">
        <f t="shared" si="2748"/>
        <v>3108.2784662387462</v>
      </c>
      <c r="I2754" s="16">
        <f t="shared" si="2748"/>
        <v>3374.5155074301369</v>
      </c>
      <c r="J2754" s="16">
        <f t="shared" si="2748"/>
        <v>3663.5568638951586</v>
      </c>
      <c r="K2754" s="16">
        <f>F2754*$E2754*(1-'Monte Carlo Inputs'!$C$11)+F2754*'Monte Carlo Inputs'!$C$12-F2754*'Monte Carlo Inputs'!$C$13-'Monte Carlo Inputs'!$C$14*(F2754-'Monte Carlo Inputs'!$C$17)</f>
        <v>1268.5479546211266</v>
      </c>
      <c r="L2754" s="16">
        <f>G2754*$E2754*(1-'Monte Carlo Inputs'!$C$11)+G2754*'Monte Carlo Inputs'!$C$12-G2754*'Monte Carlo Inputs'!$C$13-'Monte Carlo Inputs'!$C$14*(G2754-F2754)</f>
        <v>1377.2043886298861</v>
      </c>
      <c r="M2754" s="16">
        <f>H2754*$E2754*(1-'Monte Carlo Inputs'!$C$11)+H2754*'Monte Carlo Inputs'!$C$12-H2754*'Monte Carlo Inputs'!$C$13-'Monte Carlo Inputs'!$C$14*(H2754-G2754)</f>
        <v>1495.1677003238699</v>
      </c>
      <c r="N2754" s="16">
        <f>I2754*$E2754*(1-'Monte Carlo Inputs'!$C$11)+I2754*'Monte Carlo Inputs'!$C$12-I2754*'Monte Carlo Inputs'!$C$13-'Monte Carlo Inputs'!$C$14*(I2754-H2754)</f>
        <v>1623.2350626734401</v>
      </c>
      <c r="O2754" s="16">
        <f>J2754*$E2754*(1-'Monte Carlo Inputs'!$C$11)+J2754*'Monte Carlo Inputs'!$C$12-J2754*'Monte Carlo Inputs'!$C$13-'Monte Carlo Inputs'!$C$14*(J2754-I2754)</f>
        <v>1762.2719298455279</v>
      </c>
    </row>
    <row r="2755" spans="1:15">
      <c r="A2755">
        <v>2751</v>
      </c>
      <c r="B2755" s="39">
        <v>-0.88766591822548691</v>
      </c>
      <c r="C2755" s="39">
        <v>0.36351722497541966</v>
      </c>
      <c r="D2755" s="29">
        <f>'Monte Carlo Inputs'!$C$6+'Monte Carlo Inputs'!$D$6*B2755</f>
        <v>6.8803133659726373E-2</v>
      </c>
      <c r="E2755" s="29">
        <f>'Monte Carlo Inputs'!$C$7+'Monte Carlo Inputs'!$D$7*C2755</f>
        <v>0.59583280359669788</v>
      </c>
      <c r="F2755" s="16">
        <f>'Monte Carlo Inputs'!$C$17*(1+$D2755)</f>
        <v>2596.2296919728415</v>
      </c>
      <c r="G2755" s="16">
        <f t="shared" ref="G2755:J2755" si="2749">F2755*(1+$D2755)</f>
        <v>2774.8584304809992</v>
      </c>
      <c r="H2755" s="16">
        <f t="shared" si="2749"/>
        <v>2965.7773859602021</v>
      </c>
      <c r="I2755" s="16">
        <f t="shared" si="2749"/>
        <v>3169.8321638514158</v>
      </c>
      <c r="J2755" s="16">
        <f t="shared" si="2749"/>
        <v>3387.9265498997843</v>
      </c>
      <c r="K2755" s="16">
        <f>F2755*$E2755*(1-'Monte Carlo Inputs'!$C$11)+F2755*'Monte Carlo Inputs'!$C$12-F2755*'Monte Carlo Inputs'!$C$13-'Monte Carlo Inputs'!$C$14*(F2755-'Monte Carlo Inputs'!$C$17)</f>
        <v>1202.9537989719825</v>
      </c>
      <c r="L2755" s="16">
        <f>G2755*$E2755*(1-'Monte Carlo Inputs'!$C$11)+G2755*'Monte Carlo Inputs'!$C$12-G2755*'Monte Carlo Inputs'!$C$13-'Monte Carlo Inputs'!$C$14*(G2755-F2755)</f>
        <v>1285.7207899891273</v>
      </c>
      <c r="M2755" s="16">
        <f>H2755*$E2755*(1-'Monte Carlo Inputs'!$C$11)+H2755*'Monte Carlo Inputs'!$C$12-H2755*'Monte Carlo Inputs'!$C$13-'Monte Carlo Inputs'!$C$14*(H2755-G2755)</f>
        <v>1374.1824093518383</v>
      </c>
      <c r="N2755" s="16">
        <f>I2755*$E2755*(1-'Monte Carlo Inputs'!$C$11)+I2755*'Monte Carlo Inputs'!$C$12-I2755*'Monte Carlo Inputs'!$C$13-'Monte Carlo Inputs'!$C$14*(I2755-H2755)</f>
        <v>1468.7304653353176</v>
      </c>
      <c r="O2755" s="16">
        <f>J2755*$E2755*(1-'Monte Carlo Inputs'!$C$11)+J2755*'Monte Carlo Inputs'!$C$12-J2755*'Monte Carlo Inputs'!$C$13-'Monte Carlo Inputs'!$C$14*(J2755-I2755)</f>
        <v>1569.7837238518955</v>
      </c>
    </row>
    <row r="2756" spans="1:15">
      <c r="A2756">
        <v>2752</v>
      </c>
      <c r="B2756" s="39">
        <v>-0.17858594577916137</v>
      </c>
      <c r="C2756" s="39">
        <v>-0.49308160884665669</v>
      </c>
      <c r="D2756" s="29">
        <f>'Monte Carlo Inputs'!$C$6+'Monte Carlo Inputs'!$D$6*B2756</f>
        <v>0.11474034567724015</v>
      </c>
      <c r="E2756" s="29">
        <f>'Monte Carlo Inputs'!$C$7+'Monte Carlo Inputs'!$D$7*C2756</f>
        <v>0.56517351970697305</v>
      </c>
      <c r="F2756" s="16">
        <f>'Monte Carlo Inputs'!$C$17*(1+$D2756)</f>
        <v>2707.8157736845847</v>
      </c>
      <c r="G2756" s="16">
        <f t="shared" ref="G2756:J2756" si="2750">F2756*(1+$D2756)</f>
        <v>3018.5114915874374</v>
      </c>
      <c r="H2756" s="16">
        <f t="shared" si="2750"/>
        <v>3364.8565435629021</v>
      </c>
      <c r="I2756" s="16">
        <f t="shared" si="2750"/>
        <v>3750.941346525633</v>
      </c>
      <c r="J2756" s="16">
        <f t="shared" si="2750"/>
        <v>4181.3256532410369</v>
      </c>
      <c r="K2756" s="16">
        <f>F2756*$E2756*(1-'Monte Carlo Inputs'!$C$11)+F2756*'Monte Carlo Inputs'!$C$12-F2756*'Monte Carlo Inputs'!$C$13-'Monte Carlo Inputs'!$C$14*(F2756-'Monte Carlo Inputs'!$C$17)</f>
        <v>1197.3323944257086</v>
      </c>
      <c r="L2756" s="16">
        <f>G2756*$E2756*(1-'Monte Carlo Inputs'!$C$11)+G2756*'Monte Carlo Inputs'!$C$12-G2756*'Monte Carlo Inputs'!$C$13-'Monte Carlo Inputs'!$C$14*(G2756-F2756)</f>
        <v>1334.7147272526722</v>
      </c>
      <c r="M2756" s="16">
        <f>H2756*$E2756*(1-'Monte Carlo Inputs'!$C$11)+H2756*'Monte Carlo Inputs'!$C$12-H2756*'Monte Carlo Inputs'!$C$13-'Monte Carlo Inputs'!$C$14*(H2756-G2756)</f>
        <v>1487.8603564381469</v>
      </c>
      <c r="N2756" s="16">
        <f>I2756*$E2756*(1-'Monte Carlo Inputs'!$C$11)+I2756*'Monte Carlo Inputs'!$C$12-I2756*'Monte Carlo Inputs'!$C$13-'Monte Carlo Inputs'!$C$14*(I2756-H2756)</f>
        <v>1658.5779680553219</v>
      </c>
      <c r="O2756" s="16">
        <f>J2756*$E2756*(1-'Monte Carlo Inputs'!$C$11)+J2756*'Monte Carlo Inputs'!$C$12-J2756*'Monte Carlo Inputs'!$C$13-'Monte Carlo Inputs'!$C$14*(J2756-I2756)</f>
        <v>1848.883777442644</v>
      </c>
    </row>
    <row r="2757" spans="1:15">
      <c r="A2757">
        <v>2753</v>
      </c>
      <c r="B2757" s="39">
        <v>0.16975083612863137</v>
      </c>
      <c r="C2757" s="39">
        <v>0.44492565390502747</v>
      </c>
      <c r="D2757" s="29">
        <f>'Monte Carlo Inputs'!$C$6+'Monte Carlo Inputs'!$D$6*B2757</f>
        <v>0.13730708176596529</v>
      </c>
      <c r="E2757" s="29">
        <f>'Monte Carlo Inputs'!$C$7+'Monte Carlo Inputs'!$D$7*C2757</f>
        <v>0.59874656443201524</v>
      </c>
      <c r="F2757" s="16">
        <f>'Monte Carlo Inputs'!$C$17*(1+$D2757)</f>
        <v>2762.6326323177068</v>
      </c>
      <c r="G2757" s="16">
        <f t="shared" ref="G2757:J2757" si="2751">F2757*(1+$D2757)</f>
        <v>3141.9616570526782</v>
      </c>
      <c r="H2757" s="16">
        <f t="shared" si="2751"/>
        <v>3573.3752432031383</v>
      </c>
      <c r="I2757" s="16">
        <f t="shared" si="2751"/>
        <v>4064.0249699021083</v>
      </c>
      <c r="J2757" s="16">
        <f t="shared" si="2751"/>
        <v>4622.0443787433824</v>
      </c>
      <c r="K2757" s="16">
        <f>F2757*$E2757*(1-'Monte Carlo Inputs'!$C$11)+F2757*'Monte Carlo Inputs'!$C$12-F2757*'Monte Carlo Inputs'!$C$13-'Monte Carlo Inputs'!$C$14*(F2757-'Monte Carlo Inputs'!$C$17)</f>
        <v>1288.3938504830094</v>
      </c>
      <c r="L2757" s="16">
        <f>G2757*$E2757*(1-'Monte Carlo Inputs'!$C$11)+G2757*'Monte Carlo Inputs'!$C$12-G2757*'Monte Carlo Inputs'!$C$13-'Monte Carlo Inputs'!$C$14*(G2757-F2757)</f>
        <v>1465.299450258047</v>
      </c>
      <c r="M2757" s="16">
        <f>H2757*$E2757*(1-'Monte Carlo Inputs'!$C$11)+H2757*'Monte Carlo Inputs'!$C$12-H2757*'Monte Carlo Inputs'!$C$13-'Monte Carlo Inputs'!$C$14*(H2757-G2757)</f>
        <v>1666.4954416862527</v>
      </c>
      <c r="N2757" s="16">
        <f>I2757*$E2757*(1-'Monte Carlo Inputs'!$C$11)+I2757*'Monte Carlo Inputs'!$C$12-I2757*'Monte Carlo Inputs'!$C$13-'Monte Carlo Inputs'!$C$14*(I2757-H2757)</f>
        <v>1895.3170675604756</v>
      </c>
      <c r="O2757" s="16">
        <f>J2757*$E2757*(1-'Monte Carlo Inputs'!$C$11)+J2757*'Monte Carlo Inputs'!$C$12-J2757*'Monte Carlo Inputs'!$C$13-'Monte Carlo Inputs'!$C$14*(J2757-I2757)</f>
        <v>2155.557523128432</v>
      </c>
    </row>
    <row r="2758" spans="1:15">
      <c r="A2758">
        <v>2754</v>
      </c>
      <c r="B2758" s="39">
        <v>7.0407599800582948E-2</v>
      </c>
      <c r="C2758" s="39">
        <v>-1.0956876002427118</v>
      </c>
      <c r="D2758" s="29">
        <f>'Monte Carlo Inputs'!$C$6+'Monte Carlo Inputs'!$D$6*B2758</f>
        <v>0.13087120501434404</v>
      </c>
      <c r="E2758" s="29">
        <f>'Monte Carlo Inputs'!$C$7+'Monte Carlo Inputs'!$D$7*C2758</f>
        <v>0.54360511751638785</v>
      </c>
      <c r="F2758" s="16">
        <f>'Monte Carlo Inputs'!$C$17*(1+$D2758)</f>
        <v>2746.9992441003437</v>
      </c>
      <c r="G2758" s="16">
        <f t="shared" ref="G2758:J2758" si="2752">F2758*(1+$D2758)</f>
        <v>3106.5023453492481</v>
      </c>
      <c r="H2758" s="16">
        <f t="shared" si="2752"/>
        <v>3513.0540506649904</v>
      </c>
      <c r="I2758" s="16">
        <f t="shared" si="2752"/>
        <v>3972.8116675560404</v>
      </c>
      <c r="J2758" s="16">
        <f t="shared" si="2752"/>
        <v>4492.7383177841457</v>
      </c>
      <c r="K2758" s="16">
        <f>F2758*$E2758*(1-'Monte Carlo Inputs'!$C$11)+F2758*'Monte Carlo Inputs'!$C$12-F2758*'Monte Carlo Inputs'!$C$13-'Monte Carlo Inputs'!$C$14*(F2758-'Monte Carlo Inputs'!$C$17)</f>
        <v>1173.0880909095968</v>
      </c>
      <c r="L2758" s="16">
        <f>G2758*$E2758*(1-'Monte Carlo Inputs'!$C$11)+G2758*'Monte Carlo Inputs'!$C$12-G2758*'Monte Carlo Inputs'!$C$13-'Monte Carlo Inputs'!$C$14*(G2758-F2758)</f>
        <v>1326.6115429549122</v>
      </c>
      <c r="M2758" s="16">
        <f>H2758*$E2758*(1-'Monte Carlo Inputs'!$C$11)+H2758*'Monte Carlo Inputs'!$C$12-H2758*'Monte Carlo Inputs'!$C$13-'Monte Carlo Inputs'!$C$14*(H2758-G2758)</f>
        <v>1500.2267941673601</v>
      </c>
      <c r="N2758" s="16">
        <f>I2758*$E2758*(1-'Monte Carlo Inputs'!$C$11)+I2758*'Monte Carlo Inputs'!$C$12-I2758*'Monte Carlo Inputs'!$C$13-'Monte Carlo Inputs'!$C$14*(I2758-H2758)</f>
        <v>1696.5632825148487</v>
      </c>
      <c r="O2758" s="16">
        <f>J2758*$E2758*(1-'Monte Carlo Inputs'!$C$11)+J2758*'Monte Carlo Inputs'!$C$12-J2758*'Monte Carlo Inputs'!$C$13-'Monte Carlo Inputs'!$C$14*(J2758-I2758)</f>
        <v>1918.5945636806584</v>
      </c>
    </row>
    <row r="2759" spans="1:15">
      <c r="A2759">
        <v>2755</v>
      </c>
      <c r="B2759" s="39">
        <v>-0.86241339080985902</v>
      </c>
      <c r="C2759" s="39">
        <v>-0.24320916638037207</v>
      </c>
      <c r="D2759" s="29">
        <f>'Monte Carlo Inputs'!$C$6+'Monte Carlo Inputs'!$D$6*B2759</f>
        <v>7.0439099631050689E-2</v>
      </c>
      <c r="E2759" s="29">
        <f>'Monte Carlo Inputs'!$C$7+'Monte Carlo Inputs'!$D$7*C2759</f>
        <v>0.5741169245393265</v>
      </c>
      <c r="F2759" s="16">
        <f>'Monte Carlo Inputs'!$C$17*(1+$D2759)</f>
        <v>2600.2036169137855</v>
      </c>
      <c r="G2759" s="16">
        <f t="shared" ref="G2759:J2759" si="2753">F2759*(1+$D2759)</f>
        <v>2783.359618546594</v>
      </c>
      <c r="H2759" s="16">
        <f t="shared" si="2753"/>
        <v>2979.4169640264408</v>
      </c>
      <c r="I2759" s="16">
        <f t="shared" si="2753"/>
        <v>3189.2844123979417</v>
      </c>
      <c r="J2759" s="16">
        <f t="shared" si="2753"/>
        <v>3413.9347348745973</v>
      </c>
      <c r="K2759" s="16">
        <f>F2759*$E2759*(1-'Monte Carlo Inputs'!$C$11)+F2759*'Monte Carlo Inputs'!$C$12-F2759*'Monte Carlo Inputs'!$C$13-'Monte Carlo Inputs'!$C$14*(F2759-'Monte Carlo Inputs'!$C$17)</f>
        <v>1164.6779553454203</v>
      </c>
      <c r="L2759" s="16">
        <f>G2759*$E2759*(1-'Monte Carlo Inputs'!$C$11)+G2759*'Monte Carlo Inputs'!$C$12-G2759*'Monte Carlo Inputs'!$C$13-'Monte Carlo Inputs'!$C$14*(G2759-F2759)</f>
        <v>1246.7168218800846</v>
      </c>
      <c r="M2759" s="16">
        <f>H2759*$E2759*(1-'Monte Carlo Inputs'!$C$11)+H2759*'Monte Carlo Inputs'!$C$12-H2759*'Monte Carlo Inputs'!$C$13-'Monte Carlo Inputs'!$C$14*(H2759-G2759)</f>
        <v>1334.5344323082029</v>
      </c>
      <c r="N2759" s="16">
        <f>I2759*$E2759*(1-'Monte Carlo Inputs'!$C$11)+I2759*'Monte Carlo Inputs'!$C$12-I2759*'Monte Carlo Inputs'!$C$13-'Monte Carlo Inputs'!$C$14*(I2759-H2759)</f>
        <v>1428.5378361466278</v>
      </c>
      <c r="O2759" s="16">
        <f>J2759*$E2759*(1-'Monte Carlo Inputs'!$C$11)+J2759*'Monte Carlo Inputs'!$C$12-J2759*'Monte Carlo Inputs'!$C$13-'Monte Carlo Inputs'!$C$14*(J2759-I2759)</f>
        <v>1529.1627551136858</v>
      </c>
    </row>
    <row r="2760" spans="1:15">
      <c r="A2760">
        <v>2756</v>
      </c>
      <c r="B2760" s="39">
        <v>-0.36663610243340899</v>
      </c>
      <c r="C2760" s="39">
        <v>-0.11829449051664376</v>
      </c>
      <c r="D2760" s="29">
        <f>'Monte Carlo Inputs'!$C$6+'Monte Carlo Inputs'!$D$6*B2760</f>
        <v>0.10255765789612847</v>
      </c>
      <c r="E2760" s="29">
        <f>'Monte Carlo Inputs'!$C$7+'Monte Carlo Inputs'!$D$7*C2760</f>
        <v>0.57858785580619598</v>
      </c>
      <c r="F2760" s="16">
        <f>'Monte Carlo Inputs'!$C$17*(1+$D2760)</f>
        <v>2678.2228067954861</v>
      </c>
      <c r="G2760" s="16">
        <f t="shared" ref="G2760:J2760" si="2754">F2760*(1+$D2760)</f>
        <v>2952.8950651844266</v>
      </c>
      <c r="H2760" s="16">
        <f t="shared" si="2754"/>
        <v>3255.7370670827768</v>
      </c>
      <c r="I2760" s="16">
        <f t="shared" si="2754"/>
        <v>3589.6378354083968</v>
      </c>
      <c r="J2760" s="16">
        <f t="shared" si="2754"/>
        <v>3957.7826845032105</v>
      </c>
      <c r="K2760" s="16">
        <f>F2760*$E2760*(1-'Monte Carlo Inputs'!$C$11)+F2760*'Monte Carlo Inputs'!$C$12-F2760*'Monte Carlo Inputs'!$C$13-'Monte Carlo Inputs'!$C$14*(F2760-'Monte Carlo Inputs'!$C$17)</f>
        <v>1209.3664480128082</v>
      </c>
      <c r="L2760" s="16">
        <f>G2760*$E2760*(1-'Monte Carlo Inputs'!$C$11)+G2760*'Monte Carlo Inputs'!$C$12-G2760*'Monte Carlo Inputs'!$C$13-'Monte Carlo Inputs'!$C$14*(G2760-F2760)</f>
        <v>1333.3962384591619</v>
      </c>
      <c r="M2760" s="16">
        <f>H2760*$E2760*(1-'Monte Carlo Inputs'!$C$11)+H2760*'Monte Carlo Inputs'!$C$12-H2760*'Monte Carlo Inputs'!$C$13-'Monte Carlo Inputs'!$C$14*(H2760-G2760)</f>
        <v>1470.1462337230412</v>
      </c>
      <c r="N2760" s="16">
        <f>I2760*$E2760*(1-'Monte Carlo Inputs'!$C$11)+I2760*'Monte Carlo Inputs'!$C$12-I2760*'Monte Carlo Inputs'!$C$13-'Monte Carlo Inputs'!$C$14*(I2760-H2760)</f>
        <v>1620.9209882184903</v>
      </c>
      <c r="O2760" s="16">
        <f>J2760*$E2760*(1-'Monte Carlo Inputs'!$C$11)+J2760*'Monte Carlo Inputs'!$C$12-J2760*'Monte Carlo Inputs'!$C$13-'Monte Carlo Inputs'!$C$14*(J2760-I2760)</f>
        <v>1787.1588484048568</v>
      </c>
    </row>
    <row r="2761" spans="1:15">
      <c r="A2761">
        <v>2757</v>
      </c>
      <c r="B2761" s="39">
        <v>1.2469923662522853</v>
      </c>
      <c r="C2761" s="39">
        <v>1.4551699045476989</v>
      </c>
      <c r="D2761" s="29">
        <f>'Monte Carlo Inputs'!$C$6+'Monte Carlo Inputs'!$D$6*B2761</f>
        <v>0.20709536304069429</v>
      </c>
      <c r="E2761" s="29">
        <f>'Monte Carlo Inputs'!$C$7+'Monte Carlo Inputs'!$D$7*C2761</f>
        <v>0.63490510686221602</v>
      </c>
      <c r="F2761" s="16">
        <f>'Monte Carlo Inputs'!$C$17*(1+$D2761)</f>
        <v>2932.1553463621508</v>
      </c>
      <c r="G2761" s="16">
        <f t="shared" ref="G2761:J2761" si="2755">F2761*(1+$D2761)</f>
        <v>3539.391122308733</v>
      </c>
      <c r="H2761" s="16">
        <f t="shared" si="2755"/>
        <v>4272.3826117262697</v>
      </c>
      <c r="I2761" s="16">
        <f t="shared" si="2755"/>
        <v>5157.1732397504711</v>
      </c>
      <c r="J2761" s="16">
        <f t="shared" si="2755"/>
        <v>6225.1999041003482</v>
      </c>
      <c r="K2761" s="16">
        <f>F2761*$E2761*(1-'Monte Carlo Inputs'!$C$11)+F2761*'Monte Carlo Inputs'!$C$12-F2761*'Monte Carlo Inputs'!$C$13-'Monte Carlo Inputs'!$C$14*(F2761-'Monte Carlo Inputs'!$C$17)</f>
        <v>1445.3946645218509</v>
      </c>
      <c r="L2761" s="16">
        <f>G2761*$E2761*(1-'Monte Carlo Inputs'!$C$11)+G2761*'Monte Carlo Inputs'!$C$12-G2761*'Monte Carlo Inputs'!$C$13-'Monte Carlo Inputs'!$C$14*(G2761-F2761)</f>
        <v>1744.7291973080858</v>
      </c>
      <c r="M2761" s="16">
        <f>H2761*$E2761*(1-'Monte Carlo Inputs'!$C$11)+H2761*'Monte Carlo Inputs'!$C$12-H2761*'Monte Carlo Inputs'!$C$13-'Monte Carlo Inputs'!$C$14*(H2761-G2761)</f>
        <v>2106.0545238323029</v>
      </c>
      <c r="N2761" s="16">
        <f>I2761*$E2761*(1-'Monte Carlo Inputs'!$C$11)+I2761*'Monte Carlo Inputs'!$C$12-I2761*'Monte Carlo Inputs'!$C$13-'Monte Carlo Inputs'!$C$14*(I2761-H2761)</f>
        <v>2542.2086500288497</v>
      </c>
      <c r="O2761" s="16">
        <f>J2761*$E2761*(1-'Monte Carlo Inputs'!$C$11)+J2761*'Monte Carlo Inputs'!$C$12-J2761*'Monte Carlo Inputs'!$C$13-'Monte Carlo Inputs'!$C$14*(J2761-I2761)</f>
        <v>3068.6882733317684</v>
      </c>
    </row>
    <row r="2762" spans="1:15">
      <c r="A2762">
        <v>2758</v>
      </c>
      <c r="B2762" s="39">
        <v>-0.20676912034011252</v>
      </c>
      <c r="C2762" s="39">
        <v>-0.18611343281688564</v>
      </c>
      <c r="D2762" s="29">
        <f>'Monte Carlo Inputs'!$C$6+'Monte Carlo Inputs'!$D$6*B2762</f>
        <v>0.11291451993763217</v>
      </c>
      <c r="E2762" s="29">
        <f>'Monte Carlo Inputs'!$C$7+'Monte Carlo Inputs'!$D$7*C2762</f>
        <v>0.57616048826495569</v>
      </c>
      <c r="F2762" s="16">
        <f>'Monte Carlo Inputs'!$C$17*(1+$D2762)</f>
        <v>2703.3806603805028</v>
      </c>
      <c r="G2762" s="16">
        <f t="shared" ref="G2762:J2762" si="2756">F2762*(1+$D2762)</f>
        <v>3008.6315898560465</v>
      </c>
      <c r="H2762" s="16">
        <f t="shared" si="2756"/>
        <v>3348.3497814938373</v>
      </c>
      <c r="I2762" s="16">
        <f t="shared" si="2756"/>
        <v>3726.4270896544899</v>
      </c>
      <c r="J2762" s="16">
        <f t="shared" si="2756"/>
        <v>4147.1948155654145</v>
      </c>
      <c r="K2762" s="16">
        <f>F2762*$E2762*(1-'Monte Carlo Inputs'!$C$11)+F2762*'Monte Carlo Inputs'!$C$12-F2762*'Monte Carlo Inputs'!$C$13-'Monte Carlo Inputs'!$C$14*(F2762-'Monte Carlo Inputs'!$C$17)</f>
        <v>1216.4397097066262</v>
      </c>
      <c r="L2762" s="16">
        <f>G2762*$E2762*(1-'Monte Carlo Inputs'!$C$11)+G2762*'Monte Carlo Inputs'!$C$12-G2762*'Monte Carlo Inputs'!$C$13-'Monte Carlo Inputs'!$C$14*(G2762-F2762)</f>
        <v>1353.7934155612229</v>
      </c>
      <c r="M2762" s="16">
        <f>H2762*$E2762*(1-'Monte Carlo Inputs'!$C$11)+H2762*'Monte Carlo Inputs'!$C$12-H2762*'Monte Carlo Inputs'!$C$13-'Monte Carlo Inputs'!$C$14*(H2762-G2762)</f>
        <v>1506.6563491740462</v>
      </c>
      <c r="N2762" s="16">
        <f>I2762*$E2762*(1-'Monte Carlo Inputs'!$C$11)+I2762*'Monte Carlo Inputs'!$C$12-I2762*'Monte Carlo Inputs'!$C$13-'Monte Carlo Inputs'!$C$14*(I2762-H2762)</f>
        <v>1676.779727552019</v>
      </c>
      <c r="O2762" s="16">
        <f>J2762*$E2762*(1-'Monte Carlo Inputs'!$C$11)+J2762*'Monte Carlo Inputs'!$C$12-J2762*'Monte Carlo Inputs'!$C$13-'Monte Carlo Inputs'!$C$14*(J2762-I2762)</f>
        <v>1866.1125055297089</v>
      </c>
    </row>
    <row r="2763" spans="1:15">
      <c r="A2763">
        <v>2759</v>
      </c>
      <c r="B2763" s="39">
        <v>0.97096375528172885</v>
      </c>
      <c r="C2763" s="39">
        <v>-1.5831805117418178</v>
      </c>
      <c r="D2763" s="29">
        <f>'Monte Carlo Inputs'!$C$6+'Monte Carlo Inputs'!$D$6*B2763</f>
        <v>0.18921305735194616</v>
      </c>
      <c r="E2763" s="29">
        <f>'Monte Carlo Inputs'!$C$7+'Monte Carlo Inputs'!$D$7*C2763</f>
        <v>0.52615682903204464</v>
      </c>
      <c r="F2763" s="16">
        <f>'Monte Carlo Inputs'!$C$17*(1+$D2763)</f>
        <v>2888.7174376136127</v>
      </c>
      <c r="G2763" s="16">
        <f t="shared" ref="G2763:J2763" si="2757">F2763*(1+$D2763)</f>
        <v>3435.3004958103643</v>
      </c>
      <c r="H2763" s="16">
        <f t="shared" si="2757"/>
        <v>4085.3042055452997</v>
      </c>
      <c r="I2763" s="16">
        <f t="shared" si="2757"/>
        <v>4858.2971044892893</v>
      </c>
      <c r="J2763" s="16">
        <f t="shared" si="2757"/>
        <v>5777.5503531538152</v>
      </c>
      <c r="K2763" s="16">
        <f>F2763*$E2763*(1-'Monte Carlo Inputs'!$C$11)+F2763*'Monte Carlo Inputs'!$C$12-F2763*'Monte Carlo Inputs'!$C$13-'Monte Carlo Inputs'!$C$14*(F2763-'Monte Carlo Inputs'!$C$17)</f>
        <v>1199.8431429892196</v>
      </c>
      <c r="L2763" s="16">
        <f>G2763*$E2763*(1-'Monte Carlo Inputs'!$C$11)+G2763*'Monte Carlo Inputs'!$C$12-G2763*'Monte Carlo Inputs'!$C$13-'Monte Carlo Inputs'!$C$14*(G2763-F2763)</f>
        <v>1426.8691324169783</v>
      </c>
      <c r="M2763" s="16">
        <f>H2763*$E2763*(1-'Monte Carlo Inputs'!$C$11)+H2763*'Monte Carlo Inputs'!$C$12-H2763*'Monte Carlo Inputs'!$C$13-'Monte Carlo Inputs'!$C$14*(H2763-G2763)</f>
        <v>1696.8514034027132</v>
      </c>
      <c r="N2763" s="16">
        <f>I2763*$E2763*(1-'Monte Carlo Inputs'!$C$11)+I2763*'Monte Carlo Inputs'!$C$12-I2763*'Monte Carlo Inputs'!$C$13-'Monte Carlo Inputs'!$C$14*(I2763-H2763)</f>
        <v>2017.9178453124814</v>
      </c>
      <c r="O2763" s="16">
        <f>J2763*$E2763*(1-'Monte Carlo Inputs'!$C$11)+J2763*'Monte Carlo Inputs'!$C$12-J2763*'Monte Carlo Inputs'!$C$13-'Monte Carlo Inputs'!$C$14*(J2763-I2763)</f>
        <v>2399.7342503091081</v>
      </c>
    </row>
    <row r="2764" spans="1:15">
      <c r="A2764">
        <v>2760</v>
      </c>
      <c r="B2764" s="39">
        <v>-1.5586386010463316</v>
      </c>
      <c r="C2764" s="39">
        <v>-1.4110961761369156</v>
      </c>
      <c r="D2764" s="29">
        <f>'Monte Carlo Inputs'!$C$6+'Monte Carlo Inputs'!$D$6*B2764</f>
        <v>2.5334673702574903E-2</v>
      </c>
      <c r="E2764" s="29">
        <f>'Monte Carlo Inputs'!$C$7+'Monte Carlo Inputs'!$D$7*C2764</f>
        <v>0.53231605116727021</v>
      </c>
      <c r="F2764" s="16">
        <f>'Monte Carlo Inputs'!$C$17*(1+$D2764)</f>
        <v>2490.6404558909248</v>
      </c>
      <c r="G2764" s="16">
        <f t="shared" ref="G2764:J2764" si="2758">F2764*(1+$D2764)</f>
        <v>2553.7400191513534</v>
      </c>
      <c r="H2764" s="16">
        <f t="shared" si="2758"/>
        <v>2618.4381892577599</v>
      </c>
      <c r="I2764" s="16">
        <f t="shared" si="2758"/>
        <v>2684.7754663929659</v>
      </c>
      <c r="J2764" s="16">
        <f t="shared" si="2758"/>
        <v>2752.7933767987097</v>
      </c>
      <c r="K2764" s="16">
        <f>F2764*$E2764*(1-'Monte Carlo Inputs'!$C$11)+F2764*'Monte Carlo Inputs'!$C$12-F2764*'Monte Carlo Inputs'!$C$13-'Monte Carlo Inputs'!$C$14*(F2764-'Monte Carlo Inputs'!$C$17)</f>
        <v>1039.804297386059</v>
      </c>
      <c r="L2764" s="16">
        <f>G2764*$E2764*(1-'Monte Carlo Inputs'!$C$11)+G2764*'Monte Carlo Inputs'!$C$12-G2764*'Monte Carlo Inputs'!$C$13-'Monte Carlo Inputs'!$C$14*(G2764-F2764)</f>
        <v>1066.14739997487</v>
      </c>
      <c r="M2764" s="16">
        <f>H2764*$E2764*(1-'Monte Carlo Inputs'!$C$11)+H2764*'Monte Carlo Inputs'!$C$12-H2764*'Monte Carlo Inputs'!$C$13-'Monte Carlo Inputs'!$C$14*(H2764-G2764)</f>
        <v>1093.1578964720818</v>
      </c>
      <c r="N2764" s="16">
        <f>I2764*$E2764*(1-'Monte Carlo Inputs'!$C$11)+I2764*'Monte Carlo Inputs'!$C$12-I2764*'Monte Carlo Inputs'!$C$13-'Monte Carlo Inputs'!$C$14*(I2764-H2764)</f>
        <v>1120.8526950845946</v>
      </c>
      <c r="O2764" s="16">
        <f>J2764*$E2764*(1-'Monte Carlo Inputs'!$C$11)+J2764*'Monte Carlo Inputs'!$C$12-J2764*'Monte Carlo Inputs'!$C$13-'Monte Carlo Inputs'!$C$14*(J2764-I2764)</f>
        <v>1149.2491323832146</v>
      </c>
    </row>
    <row r="2765" spans="1:15">
      <c r="A2765">
        <v>2761</v>
      </c>
      <c r="B2765" s="39">
        <v>-0.11395636077924878</v>
      </c>
      <c r="C2765" s="39">
        <v>6.9181370652568446E-3</v>
      </c>
      <c r="D2765" s="29">
        <f>'Monte Carlo Inputs'!$C$6+'Monte Carlo Inputs'!$D$6*B2765</f>
        <v>0.11892732466989481</v>
      </c>
      <c r="E2765" s="29">
        <f>'Monte Carlo Inputs'!$C$7+'Monte Carlo Inputs'!$D$7*C2765</f>
        <v>0.58306945132563281</v>
      </c>
      <c r="F2765" s="16">
        <f>'Monte Carlo Inputs'!$C$17*(1+$D2765)</f>
        <v>2717.9863643556419</v>
      </c>
      <c r="G2765" s="16">
        <f t="shared" ref="G2765:J2765" si="2759">F2765*(1+$D2765)</f>
        <v>3041.2292111577121</v>
      </c>
      <c r="H2765" s="16">
        <f t="shared" si="2759"/>
        <v>3402.9144649486334</v>
      </c>
      <c r="I2765" s="16">
        <f t="shared" si="2759"/>
        <v>3807.6139783454605</v>
      </c>
      <c r="J2765" s="16">
        <f t="shared" si="2759"/>
        <v>4260.443322165781</v>
      </c>
      <c r="K2765" s="16">
        <f>F2765*$E2765*(1-'Monte Carlo Inputs'!$C$11)+F2765*'Monte Carlo Inputs'!$C$12-F2765*'Monte Carlo Inputs'!$C$13-'Monte Carlo Inputs'!$C$14*(F2765-'Monte Carlo Inputs'!$C$17)</f>
        <v>1236.5940886933265</v>
      </c>
      <c r="L2765" s="16">
        <f>G2765*$E2765*(1-'Monte Carlo Inputs'!$C$11)+G2765*'Monte Carlo Inputs'!$C$12-G2765*'Monte Carlo Inputs'!$C$13-'Monte Carlo Inputs'!$C$14*(G2765-F2765)</f>
        <v>1383.6589153642303</v>
      </c>
      <c r="M2765" s="16">
        <f>H2765*$E2765*(1-'Monte Carlo Inputs'!$C$11)+H2765*'Monte Carlo Inputs'!$C$12-H2765*'Monte Carlo Inputs'!$C$13-'Monte Carlo Inputs'!$C$14*(H2765-G2765)</f>
        <v>1548.2137684241463</v>
      </c>
      <c r="N2765" s="16">
        <f>I2765*$E2765*(1-'Monte Carlo Inputs'!$C$11)+I2765*'Monte Carlo Inputs'!$C$12-I2765*'Monte Carlo Inputs'!$C$13-'Monte Carlo Inputs'!$C$14*(I2765-H2765)</f>
        <v>1732.3386899199261</v>
      </c>
      <c r="O2765" s="16">
        <f>J2765*$E2765*(1-'Monte Carlo Inputs'!$C$11)+J2765*'Monte Carlo Inputs'!$C$12-J2765*'Monte Carlo Inputs'!$C$13-'Monte Carlo Inputs'!$C$14*(J2765-I2765)</f>
        <v>1938.3610957342535</v>
      </c>
    </row>
    <row r="2766" spans="1:15">
      <c r="A2766">
        <v>2762</v>
      </c>
      <c r="B2766" s="39">
        <v>-0.48007416853425439</v>
      </c>
      <c r="C2766" s="39">
        <v>-0.70411203441821124</v>
      </c>
      <c r="D2766" s="29">
        <f>'Monte Carlo Inputs'!$C$6+'Monte Carlo Inputs'!$D$6*B2766</f>
        <v>9.520865821228007E-2</v>
      </c>
      <c r="E2766" s="29">
        <f>'Monte Carlo Inputs'!$C$7+'Monte Carlo Inputs'!$D$7*C2766</f>
        <v>0.55762034373765845</v>
      </c>
      <c r="F2766" s="16">
        <f>'Monte Carlo Inputs'!$C$17*(1+$D2766)</f>
        <v>2660.3713516634498</v>
      </c>
      <c r="G2766" s="16">
        <f t="shared" ref="G2766:J2766" si="2760">F2766*(1+$D2766)</f>
        <v>2913.6617384017163</v>
      </c>
      <c r="H2766" s="16">
        <f t="shared" si="2760"/>
        <v>3191.067562999403</v>
      </c>
      <c r="I2766" s="16">
        <f t="shared" si="2760"/>
        <v>3494.8848239373065</v>
      </c>
      <c r="J2766" s="16">
        <f t="shared" si="2760"/>
        <v>3827.6281186308379</v>
      </c>
      <c r="K2766" s="16">
        <f>F2766*$E2766*(1-'Monte Carlo Inputs'!$C$11)+F2766*'Monte Carlo Inputs'!$C$12-F2766*'Monte Carlo Inputs'!$C$13-'Monte Carlo Inputs'!$C$14*(F2766-'Monte Carlo Inputs'!$C$17)</f>
        <v>1161.3415876970887</v>
      </c>
      <c r="L2766" s="16">
        <f>G2766*$E2766*(1-'Monte Carlo Inputs'!$C$11)+G2766*'Monte Carlo Inputs'!$C$12-G2766*'Monte Carlo Inputs'!$C$13-'Monte Carlo Inputs'!$C$14*(G2766-F2766)</f>
        <v>1271.9113619878476</v>
      </c>
      <c r="M2766" s="16">
        <f>H2766*$E2766*(1-'Monte Carlo Inputs'!$C$11)+H2766*'Monte Carlo Inputs'!$C$12-H2766*'Monte Carlo Inputs'!$C$13-'Monte Carlo Inputs'!$C$14*(H2766-G2766)</f>
        <v>1393.0083361276641</v>
      </c>
      <c r="N2766" s="16">
        <f>I2766*$E2766*(1-'Monte Carlo Inputs'!$C$11)+I2766*'Monte Carlo Inputs'!$C$12-I2766*'Monte Carlo Inputs'!$C$13-'Monte Carlo Inputs'!$C$14*(I2766-H2766)</f>
        <v>1525.6347906888996</v>
      </c>
      <c r="O2766" s="16">
        <f>J2766*$E2766*(1-'Monte Carlo Inputs'!$C$11)+J2766*'Monte Carlo Inputs'!$C$12-J2766*'Monte Carlo Inputs'!$C$13-'Monte Carlo Inputs'!$C$14*(J2766-I2766)</f>
        <v>1670.8884320323625</v>
      </c>
    </row>
    <row r="2767" spans="1:15">
      <c r="A2767">
        <v>2763</v>
      </c>
      <c r="B2767" s="39">
        <v>1.6704915991359034E-2</v>
      </c>
      <c r="C2767" s="39">
        <v>-0.92431171026794923</v>
      </c>
      <c r="D2767" s="29">
        <f>'Monte Carlo Inputs'!$C$6+'Monte Carlo Inputs'!$D$6*B2767</f>
        <v>0.12739211708644385</v>
      </c>
      <c r="E2767" s="29">
        <f>'Monte Carlo Inputs'!$C$7+'Monte Carlo Inputs'!$D$7*C2767</f>
        <v>0.54973898304962288</v>
      </c>
      <c r="F2767" s="16">
        <f>'Monte Carlo Inputs'!$C$17*(1+$D2767)</f>
        <v>2738.5481916146809</v>
      </c>
      <c r="G2767" s="16">
        <f t="shared" ref="G2767:J2767" si="2761">F2767*(1+$D2767)</f>
        <v>3087.4176434877272</v>
      </c>
      <c r="H2767" s="16">
        <f t="shared" si="2761"/>
        <v>3480.7303134216681</v>
      </c>
      <c r="I2767" s="16">
        <f t="shared" si="2761"/>
        <v>3924.1479170554157</v>
      </c>
      <c r="J2767" s="16">
        <f t="shared" si="2761"/>
        <v>4424.0534279694639</v>
      </c>
      <c r="K2767" s="16">
        <f>F2767*$E2767*(1-'Monte Carlo Inputs'!$C$11)+F2767*'Monte Carlo Inputs'!$C$12-F2767*'Monte Carlo Inputs'!$C$13-'Monte Carlo Inputs'!$C$14*(F2767-'Monte Carlo Inputs'!$C$17)</f>
        <v>1181.306773071753</v>
      </c>
      <c r="L2767" s="16">
        <f>G2767*$E2767*(1-'Monte Carlo Inputs'!$C$11)+G2767*'Monte Carlo Inputs'!$C$12-G2767*'Monte Carlo Inputs'!$C$13-'Monte Carlo Inputs'!$C$14*(G2767-F2767)</f>
        <v>1331.7959438219191</v>
      </c>
      <c r="M2767" s="16">
        <f>H2767*$E2767*(1-'Monte Carlo Inputs'!$C$11)+H2767*'Monte Carlo Inputs'!$C$12-H2767*'Monte Carlo Inputs'!$C$13-'Monte Carlo Inputs'!$C$14*(H2767-G2767)</f>
        <v>1501.4562486325319</v>
      </c>
      <c r="N2767" s="16">
        <f>I2767*$E2767*(1-'Monte Carlo Inputs'!$C$11)+I2767*'Monte Carlo Inputs'!$C$12-I2767*'Monte Carlo Inputs'!$C$13-'Monte Carlo Inputs'!$C$14*(I2767-H2767)</f>
        <v>1692.7299388585</v>
      </c>
      <c r="O2767" s="16">
        <f>J2767*$E2767*(1-'Monte Carlo Inputs'!$C$11)+J2767*'Monte Carlo Inputs'!$C$12-J2767*'Monte Carlo Inputs'!$C$13-'Monte Carlo Inputs'!$C$14*(J2767-I2767)</f>
        <v>1908.370389425291</v>
      </c>
    </row>
    <row r="2768" spans="1:15">
      <c r="A2768">
        <v>2764</v>
      </c>
      <c r="B2768" s="39">
        <v>0.50293612490975093</v>
      </c>
      <c r="C2768" s="39">
        <v>-0.87809962841975797</v>
      </c>
      <c r="D2768" s="29">
        <f>'Monte Carlo Inputs'!$C$6+'Monte Carlo Inputs'!$D$6*B2768</f>
        <v>0.15889223978283964</v>
      </c>
      <c r="E2768" s="29">
        <f>'Monte Carlo Inputs'!$C$7+'Monte Carlo Inputs'!$D$7*C2768</f>
        <v>0.5513930004035773</v>
      </c>
      <c r="F2768" s="16">
        <f>'Monte Carlo Inputs'!$C$17*(1+$D2768)</f>
        <v>2815.0651396564963</v>
      </c>
      <c r="G2768" s="16">
        <f t="shared" ref="G2768:J2768" si="2762">F2768*(1+$D2768)</f>
        <v>3262.3571448311091</v>
      </c>
      <c r="H2768" s="16">
        <f t="shared" si="2762"/>
        <v>3780.7203785448737</v>
      </c>
      <c r="I2768" s="16">
        <f t="shared" si="2762"/>
        <v>4381.4475074844941</v>
      </c>
      <c r="J2768" s="16">
        <f t="shared" si="2762"/>
        <v>5077.6255154396449</v>
      </c>
      <c r="K2768" s="16">
        <f>F2768*$E2768*(1-'Monte Carlo Inputs'!$C$11)+F2768*'Monte Carlo Inputs'!$C$12-F2768*'Monte Carlo Inputs'!$C$13-'Monte Carlo Inputs'!$C$14*(F2768-'Monte Carlo Inputs'!$C$17)</f>
        <v>1218.7642634757144</v>
      </c>
      <c r="L2768" s="16">
        <f>G2768*$E2768*(1-'Monte Carlo Inputs'!$C$11)+G2768*'Monte Carlo Inputs'!$C$12-G2768*'Monte Carlo Inputs'!$C$13-'Monte Carlo Inputs'!$C$14*(G2768-F2768)</f>
        <v>1412.4164470666537</v>
      </c>
      <c r="M2768" s="16">
        <f>H2768*$E2768*(1-'Monte Carlo Inputs'!$C$11)+H2768*'Monte Carlo Inputs'!$C$12-H2768*'Monte Carlo Inputs'!$C$13-'Monte Carlo Inputs'!$C$14*(H2768-G2768)</f>
        <v>1636.8384598471944</v>
      </c>
      <c r="N2768" s="16">
        <f>I2768*$E2768*(1-'Monte Carlo Inputs'!$C$11)+I2768*'Monte Carlo Inputs'!$C$12-I2768*'Monte Carlo Inputs'!$C$13-'Monte Carlo Inputs'!$C$14*(I2768-H2768)</f>
        <v>1896.9193888950092</v>
      </c>
      <c r="O2768" s="16">
        <f>J2768*$E2768*(1-'Monte Carlo Inputs'!$C$11)+J2768*'Monte Carlo Inputs'!$C$12-J2768*'Monte Carlo Inputs'!$C$13-'Monte Carlo Inputs'!$C$14*(J2768-I2768)</f>
        <v>2198.3251592840325</v>
      </c>
    </row>
    <row r="2769" spans="1:15">
      <c r="A2769">
        <v>2765</v>
      </c>
      <c r="B2769" s="39">
        <v>-0.75895325310037787</v>
      </c>
      <c r="C2769" s="39">
        <v>-1.3240154620169633</v>
      </c>
      <c r="D2769" s="29">
        <f>'Monte Carlo Inputs'!$C$6+'Monte Carlo Inputs'!$D$6*B2769</f>
        <v>7.7141686738291776E-2</v>
      </c>
      <c r="E2769" s="29">
        <f>'Monte Carlo Inputs'!$C$7+'Monte Carlo Inputs'!$D$7*C2769</f>
        <v>0.53543283376153439</v>
      </c>
      <c r="F2769" s="16">
        <f>'Monte Carlo Inputs'!$C$17*(1+$D2769)</f>
        <v>2616.4848712559847</v>
      </c>
      <c r="G2769" s="16">
        <f t="shared" ref="G2769:J2769" si="2763">F2769*(1+$D2769)</f>
        <v>2818.3249275498933</v>
      </c>
      <c r="H2769" s="16">
        <f t="shared" si="2763"/>
        <v>3035.7352662376657</v>
      </c>
      <c r="I2769" s="16">
        <f t="shared" si="2763"/>
        <v>3269.9170051661563</v>
      </c>
      <c r="J2769" s="16">
        <f t="shared" si="2763"/>
        <v>3522.1639184388969</v>
      </c>
      <c r="K2769" s="16">
        <f>F2769*$E2769*(1-'Monte Carlo Inputs'!$C$11)+F2769*'Monte Carlo Inputs'!$C$12-F2769*'Monte Carlo Inputs'!$C$13-'Monte Carlo Inputs'!$C$14*(F2769-'Monte Carlo Inputs'!$C$17)</f>
        <v>1100.2027733145183</v>
      </c>
      <c r="L2769" s="16">
        <f>G2769*$E2769*(1-'Monte Carlo Inputs'!$C$11)+G2769*'Monte Carlo Inputs'!$C$12-G2769*'Monte Carlo Inputs'!$C$13-'Monte Carlo Inputs'!$C$14*(G2769-F2769)</f>
        <v>1185.0742710021466</v>
      </c>
      <c r="M2769" s="16">
        <f>H2769*$E2769*(1-'Monte Carlo Inputs'!$C$11)+H2769*'Monte Carlo Inputs'!$C$12-H2769*'Monte Carlo Inputs'!$C$13-'Monte Carlo Inputs'!$C$14*(H2769-G2769)</f>
        <v>1276.4928991774034</v>
      </c>
      <c r="N2769" s="16">
        <f>I2769*$E2769*(1-'Monte Carlo Inputs'!$C$11)+I2769*'Monte Carlo Inputs'!$C$12-I2769*'Monte Carlo Inputs'!$C$13-'Monte Carlo Inputs'!$C$14*(I2769-H2769)</f>
        <v>1374.9637145294005</v>
      </c>
      <c r="O2769" s="16">
        <f>J2769*$E2769*(1-'Monte Carlo Inputs'!$C$11)+J2769*'Monte Carlo Inputs'!$C$12-J2769*'Monte Carlo Inputs'!$C$13-'Monte Carlo Inputs'!$C$14*(J2769-I2769)</f>
        <v>1481.0307346721452</v>
      </c>
    </row>
    <row r="2770" spans="1:15">
      <c r="A2770">
        <v>2766</v>
      </c>
      <c r="B2770" s="39">
        <v>8.5538944695556802E-3</v>
      </c>
      <c r="C2770" s="39">
        <v>-1.0966442053006948</v>
      </c>
      <c r="D2770" s="29">
        <f>'Monte Carlo Inputs'!$C$6+'Monte Carlo Inputs'!$D$6*B2770</f>
        <v>0.12686405929556507</v>
      </c>
      <c r="E2770" s="29">
        <f>'Monte Carlo Inputs'!$C$7+'Monte Carlo Inputs'!$D$7*C2770</f>
        <v>0.54357087882158117</v>
      </c>
      <c r="F2770" s="16">
        <f>'Monte Carlo Inputs'!$C$17*(1+$D2770)</f>
        <v>2737.2654864348574</v>
      </c>
      <c r="G2770" s="16">
        <f t="shared" ref="G2770:J2770" si="2764">F2770*(1+$D2770)</f>
        <v>3084.5260974136327</v>
      </c>
      <c r="H2770" s="16">
        <f t="shared" si="2764"/>
        <v>3475.8415991346333</v>
      </c>
      <c r="I2770" s="16">
        <f t="shared" si="2764"/>
        <v>3916.8009738692408</v>
      </c>
      <c r="J2770" s="16">
        <f t="shared" si="2764"/>
        <v>4413.702244867115</v>
      </c>
      <c r="K2770" s="16">
        <f>F2770*$E2770*(1-'Monte Carlo Inputs'!$C$11)+F2770*'Monte Carlo Inputs'!$C$12-F2770*'Monte Carlo Inputs'!$C$13-'Monte Carlo Inputs'!$C$14*(F2770-'Monte Carlo Inputs'!$C$17)</f>
        <v>1168.720375651973</v>
      </c>
      <c r="L2770" s="16">
        <f>G2770*$E2770*(1-'Monte Carlo Inputs'!$C$11)+G2770*'Monte Carlo Inputs'!$C$12-G2770*'Monte Carlo Inputs'!$C$13-'Monte Carlo Inputs'!$C$14*(G2770-F2770)</f>
        <v>1316.9889866886199</v>
      </c>
      <c r="M2770" s="16">
        <f>H2770*$E2770*(1-'Monte Carlo Inputs'!$C$11)+H2770*'Monte Carlo Inputs'!$C$12-H2770*'Monte Carlo Inputs'!$C$13-'Monte Carlo Inputs'!$C$14*(H2770-G2770)</f>
        <v>1484.0675555874911</v>
      </c>
      <c r="N2770" s="16">
        <f>I2770*$E2770*(1-'Monte Carlo Inputs'!$C$11)+I2770*'Monte Carlo Inputs'!$C$12-I2770*'Monte Carlo Inputs'!$C$13-'Monte Carlo Inputs'!$C$14*(I2770-H2770)</f>
        <v>1672.3423899581667</v>
      </c>
      <c r="O2770" s="16">
        <f>J2770*$E2770*(1-'Monte Carlo Inputs'!$C$11)+J2770*'Monte Carlo Inputs'!$C$12-J2770*'Monte Carlo Inputs'!$C$13-'Monte Carlo Inputs'!$C$14*(J2770-I2770)</f>
        <v>1884.5025340803065</v>
      </c>
    </row>
    <row r="2771" spans="1:15">
      <c r="A2771">
        <v>2767</v>
      </c>
      <c r="B2771" s="39">
        <v>1.5314915974712993</v>
      </c>
      <c r="C2771" s="39">
        <v>1.6151715197556389</v>
      </c>
      <c r="D2771" s="29">
        <f>'Monte Carlo Inputs'!$C$6+'Monte Carlo Inputs'!$D$6*B2771</f>
        <v>0.2255264314831425</v>
      </c>
      <c r="E2771" s="29">
        <f>'Monte Carlo Inputs'!$C$7+'Monte Carlo Inputs'!$D$7*C2771</f>
        <v>0.64063186570169117</v>
      </c>
      <c r="F2771" s="16">
        <f>'Monte Carlo Inputs'!$C$17*(1+$D2771)</f>
        <v>2976.9262547157018</v>
      </c>
      <c r="G2771" s="16">
        <f t="shared" ref="G2771:J2771" si="2765">F2771*(1+$D2771)</f>
        <v>3648.3018097302106</v>
      </c>
      <c r="H2771" s="16">
        <f t="shared" si="2765"/>
        <v>4471.0902978521553</v>
      </c>
      <c r="I2771" s="16">
        <f t="shared" si="2765"/>
        <v>5479.4393375656527</v>
      </c>
      <c r="J2771" s="16">
        <f t="shared" si="2765"/>
        <v>6715.1977378951888</v>
      </c>
      <c r="K2771" s="16">
        <f>F2771*$E2771*(1-'Monte Carlo Inputs'!$C$11)+F2771*'Monte Carlo Inputs'!$C$12-F2771*'Monte Carlo Inputs'!$C$13-'Monte Carlo Inputs'!$C$14*(F2771-'Monte Carlo Inputs'!$C$17)</f>
        <v>1480.2170622450201</v>
      </c>
      <c r="L2771" s="16">
        <f>G2771*$E2771*(1-'Monte Carlo Inputs'!$C$11)+G2771*'Monte Carlo Inputs'!$C$12-G2771*'Monte Carlo Inputs'!$C$13-'Monte Carlo Inputs'!$C$14*(G2771-F2771)</f>
        <v>1814.0451341136002</v>
      </c>
      <c r="M2771" s="16">
        <f>H2771*$E2771*(1-'Monte Carlo Inputs'!$C$11)+H2771*'Monte Carlo Inputs'!$C$12-H2771*'Monte Carlo Inputs'!$C$13-'Monte Carlo Inputs'!$C$14*(H2771-G2771)</f>
        <v>2223.1602597595984</v>
      </c>
      <c r="N2771" s="16">
        <f>I2771*$E2771*(1-'Monte Carlo Inputs'!$C$11)+I2771*'Monte Carlo Inputs'!$C$12-I2771*'Monte Carlo Inputs'!$C$13-'Monte Carlo Inputs'!$C$14*(I2771-H2771)</f>
        <v>2724.5416597583171</v>
      </c>
      <c r="O2771" s="16">
        <f>J2771*$E2771*(1-'Monte Carlo Inputs'!$C$11)+J2771*'Monte Carlo Inputs'!$C$12-J2771*'Monte Carlo Inputs'!$C$13-'Monte Carlo Inputs'!$C$14*(J2771-I2771)</f>
        <v>3338.9978177107687</v>
      </c>
    </row>
    <row r="2772" spans="1:15">
      <c r="A2772">
        <v>2768</v>
      </c>
      <c r="B2772" s="39">
        <v>0.49399356602108768</v>
      </c>
      <c r="C2772" s="39">
        <v>-0.14735601268580334</v>
      </c>
      <c r="D2772" s="29">
        <f>'Monte Carlo Inputs'!$C$6+'Monte Carlo Inputs'!$D$6*B2772</f>
        <v>0.15831290283974367</v>
      </c>
      <c r="E2772" s="29">
        <f>'Monte Carlo Inputs'!$C$7+'Monte Carlo Inputs'!$D$7*C2772</f>
        <v>0.57754768925066124</v>
      </c>
      <c r="F2772" s="16">
        <f>'Monte Carlo Inputs'!$C$17*(1+$D2772)</f>
        <v>2813.6578722880217</v>
      </c>
      <c r="G2772" s="16">
        <f t="shared" ref="G2772:J2772" si="2766">F2772*(1+$D2772)</f>
        <v>3259.0962176478351</v>
      </c>
      <c r="H2772" s="16">
        <f t="shared" si="2766"/>
        <v>3775.0532004976931</v>
      </c>
      <c r="I2772" s="16">
        <f t="shared" si="2766"/>
        <v>4372.6928310429475</v>
      </c>
      <c r="J2772" s="16">
        <f t="shared" si="2766"/>
        <v>5064.9465263518932</v>
      </c>
      <c r="K2772" s="16">
        <f>F2772*$E2772*(1-'Monte Carlo Inputs'!$C$11)+F2772*'Monte Carlo Inputs'!$C$12-F2772*'Monte Carlo Inputs'!$C$13-'Monte Carlo Inputs'!$C$14*(F2772-'Monte Carlo Inputs'!$C$17)</f>
        <v>1270.4995477435182</v>
      </c>
      <c r="L2772" s="16">
        <f>G2772*$E2772*(1-'Monte Carlo Inputs'!$C$11)+G2772*'Monte Carlo Inputs'!$C$12-G2772*'Monte Carlo Inputs'!$C$13-'Monte Carlo Inputs'!$C$14*(G2772-F2772)</f>
        <v>1471.6360192033762</v>
      </c>
      <c r="M2772" s="16">
        <f>H2772*$E2772*(1-'Monte Carlo Inputs'!$C$11)+H2772*'Monte Carlo Inputs'!$C$12-H2772*'Monte Carlo Inputs'!$C$13-'Monte Carlo Inputs'!$C$14*(H2772-G2772)</f>
        <v>1704.6149893269871</v>
      </c>
      <c r="N2772" s="16">
        <f>I2772*$E2772*(1-'Monte Carlo Inputs'!$C$11)+I2772*'Monte Carlo Inputs'!$C$12-I2772*'Monte Carlo Inputs'!$C$13-'Monte Carlo Inputs'!$C$14*(I2772-H2772)</f>
        <v>1974.4775365114813</v>
      </c>
      <c r="O2772" s="16">
        <f>J2772*$E2772*(1-'Monte Carlo Inputs'!$C$11)+J2772*'Monte Carlo Inputs'!$C$12-J2772*'Monte Carlo Inputs'!$C$13-'Monte Carlo Inputs'!$C$14*(J2772-I2772)</f>
        <v>2287.0628069084796</v>
      </c>
    </row>
    <row r="2773" spans="1:15">
      <c r="A2773">
        <v>2769</v>
      </c>
      <c r="B2773" s="39">
        <v>1.2868381146101395</v>
      </c>
      <c r="C2773" s="39">
        <v>0.98391331133953475</v>
      </c>
      <c r="D2773" s="29">
        <f>'Monte Carlo Inputs'!$C$6+'Monte Carlo Inputs'!$D$6*B2773</f>
        <v>0.20967673984082638</v>
      </c>
      <c r="E2773" s="29">
        <f>'Monte Carlo Inputs'!$C$7+'Monte Carlo Inputs'!$D$7*C2773</f>
        <v>0.61803794675693535</v>
      </c>
      <c r="F2773" s="16">
        <f>'Monte Carlo Inputs'!$C$17*(1+$D2773)</f>
        <v>2938.4257687473519</v>
      </c>
      <c r="G2773" s="16">
        <f t="shared" ref="G2773:J2773" si="2767">F2773*(1+$D2773)</f>
        <v>3554.5453042025706</v>
      </c>
      <c r="H2773" s="16">
        <f t="shared" si="2767"/>
        <v>4299.8507752042842</v>
      </c>
      <c r="I2773" s="16">
        <f t="shared" si="2767"/>
        <v>5201.4294675511683</v>
      </c>
      <c r="J2773" s="16">
        <f t="shared" si="2767"/>
        <v>6292.0482408193029</v>
      </c>
      <c r="K2773" s="16">
        <f>F2773*$E2773*(1-'Monte Carlo Inputs'!$C$11)+F2773*'Monte Carlo Inputs'!$C$12-F2773*'Monte Carlo Inputs'!$C$13-'Monte Carlo Inputs'!$C$14*(F2773-'Monte Carlo Inputs'!$C$17)</f>
        <v>1413.3051024289041</v>
      </c>
      <c r="L2773" s="16">
        <f>G2773*$E2773*(1-'Monte Carlo Inputs'!$C$11)+G2773*'Monte Carlo Inputs'!$C$12-G2773*'Monte Carlo Inputs'!$C$13-'Monte Carlo Inputs'!$C$14*(G2773-F2773)</f>
        <v>1709.6423087066023</v>
      </c>
      <c r="M2773" s="16">
        <f>H2773*$E2773*(1-'Monte Carlo Inputs'!$C$11)+H2773*'Monte Carlo Inputs'!$C$12-H2773*'Monte Carlo Inputs'!$C$13-'Monte Carlo Inputs'!$C$14*(H2773-G2773)</f>
        <v>2068.1145342901464</v>
      </c>
      <c r="N2773" s="16">
        <f>I2773*$E2773*(1-'Monte Carlo Inputs'!$C$11)+I2773*'Monte Carlo Inputs'!$C$12-I2773*'Monte Carlo Inputs'!$C$13-'Monte Carlo Inputs'!$C$14*(I2773-H2773)</f>
        <v>2501.7500474575327</v>
      </c>
      <c r="O2773" s="16">
        <f>J2773*$E2773*(1-'Monte Carlo Inputs'!$C$11)+J2773*'Monte Carlo Inputs'!$C$12-J2773*'Monte Carlo Inputs'!$C$13-'Monte Carlo Inputs'!$C$14*(J2773-I2773)</f>
        <v>3026.3088413050609</v>
      </c>
    </row>
    <row r="2774" spans="1:15">
      <c r="A2774">
        <v>2770</v>
      </c>
      <c r="B2774" s="39">
        <v>-1.1179278669127992</v>
      </c>
      <c r="C2774" s="39">
        <v>0.2245381270460427</v>
      </c>
      <c r="D2774" s="29">
        <f>'Monte Carlo Inputs'!$C$6+'Monte Carlo Inputs'!$D$6*B2774</f>
        <v>5.3885786720815856E-2</v>
      </c>
      <c r="E2774" s="29">
        <f>'Monte Carlo Inputs'!$C$7+'Monte Carlo Inputs'!$D$7*C2774</f>
        <v>0.59085848020293086</v>
      </c>
      <c r="F2774" s="16">
        <f>'Monte Carlo Inputs'!$C$17*(1+$D2774)</f>
        <v>2559.993964523534</v>
      </c>
      <c r="G2774" s="16">
        <f t="shared" ref="G2774:J2774" si="2768">F2774*(1+$D2774)</f>
        <v>2697.9412533024247</v>
      </c>
      <c r="H2774" s="16">
        <f t="shared" si="2768"/>
        <v>2843.3219402631694</v>
      </c>
      <c r="I2774" s="16">
        <f t="shared" si="2768"/>
        <v>2996.5365799148067</v>
      </c>
      <c r="J2774" s="16">
        <f t="shared" si="2768"/>
        <v>3158.0073109612185</v>
      </c>
      <c r="K2774" s="16">
        <f>F2774*$E2774*(1-'Monte Carlo Inputs'!$C$11)+F2774*'Monte Carlo Inputs'!$C$12-F2774*'Monte Carlo Inputs'!$C$13-'Monte Carlo Inputs'!$C$14*(F2774-'Monte Carlo Inputs'!$C$17)</f>
        <v>1176.5344281434404</v>
      </c>
      <c r="L2774" s="16">
        <f>G2774*$E2774*(1-'Monte Carlo Inputs'!$C$11)+G2774*'Monte Carlo Inputs'!$C$12-G2774*'Monte Carlo Inputs'!$C$13-'Monte Carlo Inputs'!$C$14*(G2774-F2774)</f>
        <v>1239.9329114080747</v>
      </c>
      <c r="M2774" s="16">
        <f>H2774*$E2774*(1-'Monte Carlo Inputs'!$C$11)+H2774*'Monte Carlo Inputs'!$C$12-H2774*'Monte Carlo Inputs'!$C$13-'Monte Carlo Inputs'!$C$14*(H2774-G2774)</f>
        <v>1306.7476718203302</v>
      </c>
      <c r="N2774" s="16">
        <f>I2774*$E2774*(1-'Monte Carlo Inputs'!$C$11)+I2774*'Monte Carlo Inputs'!$C$12-I2774*'Monte Carlo Inputs'!$C$13-'Monte Carlo Inputs'!$C$14*(I2774-H2774)</f>
        <v>1377.1627981619631</v>
      </c>
      <c r="O2774" s="16">
        <f>J2774*$E2774*(1-'Monte Carlo Inputs'!$C$11)+J2774*'Monte Carlo Inputs'!$C$12-J2774*'Monte Carlo Inputs'!$C$13-'Monte Carlo Inputs'!$C$14*(J2774-I2774)</f>
        <v>1451.3722989835603</v>
      </c>
    </row>
    <row r="2775" spans="1:15">
      <c r="A2775">
        <v>2771</v>
      </c>
      <c r="B2775" s="39">
        <v>-0.30205612728670389</v>
      </c>
      <c r="C2775" s="39">
        <v>-0.27231264154659407</v>
      </c>
      <c r="D2775" s="29">
        <f>'Monte Carlo Inputs'!$C$6+'Monte Carlo Inputs'!$D$6*B2775</f>
        <v>0.10674142295180351</v>
      </c>
      <c r="E2775" s="29">
        <f>'Monte Carlo Inputs'!$C$7+'Monte Carlo Inputs'!$D$7*C2775</f>
        <v>0.57307525640709545</v>
      </c>
      <c r="F2775" s="16">
        <f>'Monte Carlo Inputs'!$C$17*(1+$D2775)</f>
        <v>2688.3855904922266</v>
      </c>
      <c r="G2775" s="16">
        <f t="shared" ref="G2775:J2775" si="2769">F2775*(1+$D2775)</f>
        <v>2975.3476938644917</v>
      </c>
      <c r="H2775" s="16">
        <f t="shared" si="2769"/>
        <v>3292.9405404839549</v>
      </c>
      <c r="I2775" s="16">
        <f t="shared" si="2769"/>
        <v>3644.4336994708933</v>
      </c>
      <c r="J2775" s="16">
        <f t="shared" si="2769"/>
        <v>4033.4457384059219</v>
      </c>
      <c r="K2775" s="16">
        <f>F2775*$E2775*(1-'Monte Carlo Inputs'!$C$11)+F2775*'Monte Carlo Inputs'!$C$12-F2775*'Monte Carlo Inputs'!$C$13-'Monte Carlo Inputs'!$C$14*(F2775-'Monte Carlo Inputs'!$C$17)</f>
        <v>1203.5645190571886</v>
      </c>
      <c r="L2775" s="16">
        <f>G2775*$E2775*(1-'Monte Carlo Inputs'!$C$11)+G2775*'Monte Carlo Inputs'!$C$12-G2775*'Monte Carlo Inputs'!$C$13-'Monte Carlo Inputs'!$C$14*(G2775-F2775)</f>
        <v>1332.0347084356563</v>
      </c>
      <c r="M2775" s="16">
        <f>H2775*$E2775*(1-'Monte Carlo Inputs'!$C$11)+H2775*'Monte Carlo Inputs'!$C$12-H2775*'Monte Carlo Inputs'!$C$13-'Monte Carlo Inputs'!$C$14*(H2775-G2775)</f>
        <v>1474.2179886352692</v>
      </c>
      <c r="N2775" s="16">
        <f>I2775*$E2775*(1-'Monte Carlo Inputs'!$C$11)+I2775*'Monte Carlo Inputs'!$C$12-I2775*'Monte Carlo Inputs'!$C$13-'Monte Carlo Inputs'!$C$14*(I2775-H2775)</f>
        <v>1631.5781144833431</v>
      </c>
      <c r="O2775" s="16">
        <f>J2775*$E2775*(1-'Monte Carlo Inputs'!$C$11)+J2775*'Monte Carlo Inputs'!$C$12-J2775*'Monte Carlo Inputs'!$C$13-'Monte Carlo Inputs'!$C$14*(J2775-I2775)</f>
        <v>1805.7350840803158</v>
      </c>
    </row>
    <row r="2776" spans="1:15">
      <c r="A2776">
        <v>2772</v>
      </c>
      <c r="B2776" s="39">
        <v>1.4554454611769485</v>
      </c>
      <c r="C2776" s="39">
        <v>-0.94722133355734439</v>
      </c>
      <c r="D2776" s="29">
        <f>'Monte Carlo Inputs'!$C$6+'Monte Carlo Inputs'!$D$6*B2776</f>
        <v>0.22059983981251008</v>
      </c>
      <c r="E2776" s="29">
        <f>'Monte Carlo Inputs'!$C$7+'Monte Carlo Inputs'!$D$7*C2776</f>
        <v>0.54891900452933673</v>
      </c>
      <c r="F2776" s="16">
        <f>'Monte Carlo Inputs'!$C$17*(1+$D2776)</f>
        <v>2964.9590708885689</v>
      </c>
      <c r="G2776" s="16">
        <f t="shared" ref="G2776:J2776" si="2770">F2776*(1+$D2776)</f>
        <v>3619.0285669772361</v>
      </c>
      <c r="H2776" s="16">
        <f t="shared" si="2770"/>
        <v>4417.3856891293126</v>
      </c>
      <c r="I2776" s="16">
        <f t="shared" si="2770"/>
        <v>5391.8602645413139</v>
      </c>
      <c r="J2776" s="16">
        <f t="shared" si="2770"/>
        <v>6581.3037751905667</v>
      </c>
      <c r="K2776" s="16">
        <f>F2776*$E2776*(1-'Monte Carlo Inputs'!$C$11)+F2776*'Monte Carlo Inputs'!$C$12-F2776*'Monte Carlo Inputs'!$C$13-'Monte Carlo Inputs'!$C$14*(F2776-'Monte Carlo Inputs'!$C$17)</f>
        <v>1280.6085059088989</v>
      </c>
      <c r="L2776" s="16">
        <f>G2776*$E2776*(1-'Monte Carlo Inputs'!$C$11)+G2776*'Monte Carlo Inputs'!$C$12-G2776*'Monte Carlo Inputs'!$C$13-'Monte Carlo Inputs'!$C$14*(G2776-F2776)</f>
        <v>1563.11053717494</v>
      </c>
      <c r="M2776" s="16">
        <f>H2776*$E2776*(1-'Monte Carlo Inputs'!$C$11)+H2776*'Monte Carlo Inputs'!$C$12-H2776*'Monte Carlo Inputs'!$C$13-'Monte Carlo Inputs'!$C$14*(H2776-G2776)</f>
        <v>1907.9324712849784</v>
      </c>
      <c r="N2776" s="16">
        <f>I2776*$E2776*(1-'Monte Carlo Inputs'!$C$11)+I2776*'Monte Carlo Inputs'!$C$12-I2776*'Monte Carlo Inputs'!$C$13-'Monte Carlo Inputs'!$C$14*(I2776-H2776)</f>
        <v>2328.8220688235315</v>
      </c>
      <c r="O2776" s="16">
        <f>J2776*$E2776*(1-'Monte Carlo Inputs'!$C$11)+J2776*'Monte Carlo Inputs'!$C$12-J2776*'Monte Carlo Inputs'!$C$13-'Monte Carlo Inputs'!$C$14*(J2776-I2776)</f>
        <v>2842.5598441578409</v>
      </c>
    </row>
    <row r="2777" spans="1:15">
      <c r="A2777">
        <v>2773</v>
      </c>
      <c r="B2777" s="39">
        <v>-1.2296444270147069</v>
      </c>
      <c r="C2777" s="39">
        <v>1.0843708873539979</v>
      </c>
      <c r="D2777" s="29">
        <f>'Monte Carlo Inputs'!$C$6+'Monte Carlo Inputs'!$D$6*B2777</f>
        <v>4.6648313506668454E-2</v>
      </c>
      <c r="E2777" s="29">
        <f>'Monte Carlo Inputs'!$C$7+'Monte Carlo Inputs'!$D$7*C2777</f>
        <v>0.62163351240597842</v>
      </c>
      <c r="F2777" s="16">
        <f>'Monte Carlo Inputs'!$C$17*(1+$D2777)</f>
        <v>2542.4134183390488</v>
      </c>
      <c r="G2777" s="16">
        <f t="shared" ref="G2777:J2777" si="2771">F2777*(1+$D2777)</f>
        <v>2661.0127165412891</v>
      </c>
      <c r="H2777" s="16">
        <f t="shared" si="2771"/>
        <v>2785.1444719877386</v>
      </c>
      <c r="I2777" s="16">
        <f t="shared" si="2771"/>
        <v>2915.0667644783871</v>
      </c>
      <c r="J2777" s="16">
        <f t="shared" si="2771"/>
        <v>3051.0497128006446</v>
      </c>
      <c r="K2777" s="16">
        <f>F2777*$E2777*(1-'Monte Carlo Inputs'!$C$11)+F2777*'Monte Carlo Inputs'!$C$12-F2777*'Monte Carlo Inputs'!$C$13-'Monte Carlo Inputs'!$C$14*(F2777-'Monte Carlo Inputs'!$C$17)</f>
        <v>1223.8505403887004</v>
      </c>
      <c r="L2777" s="16">
        <f>G2777*$E2777*(1-'Monte Carlo Inputs'!$C$11)+G2777*'Monte Carlo Inputs'!$C$12-G2777*'Monte Carlo Inputs'!$C$13-'Monte Carlo Inputs'!$C$14*(G2777-F2777)</f>
        <v>1280.9411040820582</v>
      </c>
      <c r="M2777" s="16">
        <f>H2777*$E2777*(1-'Monte Carlo Inputs'!$C$11)+H2777*'Monte Carlo Inputs'!$C$12-H2777*'Monte Carlo Inputs'!$C$13-'Monte Carlo Inputs'!$C$14*(H2777-G2777)</f>
        <v>1340.6948462888558</v>
      </c>
      <c r="N2777" s="16">
        <f>I2777*$E2777*(1-'Monte Carlo Inputs'!$C$11)+I2777*'Monte Carlo Inputs'!$C$12-I2777*'Monte Carlo Inputs'!$C$13-'Monte Carlo Inputs'!$C$14*(I2777-H2777)</f>
        <v>1403.2359997953129</v>
      </c>
      <c r="O2777" s="16">
        <f>J2777*$E2777*(1-'Monte Carlo Inputs'!$C$11)+J2777*'Monte Carlo Inputs'!$C$12-J2777*'Monte Carlo Inputs'!$C$13-'Monte Carlo Inputs'!$C$14*(J2777-I2777)</f>
        <v>1468.6945926376079</v>
      </c>
    </row>
    <row r="2778" spans="1:15">
      <c r="A2778">
        <v>2774</v>
      </c>
      <c r="B2778" s="39">
        <v>-3.37744331045021</v>
      </c>
      <c r="C2778" s="39">
        <v>1.5635250330613299</v>
      </c>
      <c r="D2778" s="29">
        <f>'Monte Carlo Inputs'!$C$6+'Monte Carlo Inputs'!$D$6*B2778</f>
        <v>-9.2495219681789365E-2</v>
      </c>
      <c r="E2778" s="29">
        <f>'Monte Carlo Inputs'!$C$7+'Monte Carlo Inputs'!$D$7*C2778</f>
        <v>0.63878334077386412</v>
      </c>
      <c r="F2778" s="16">
        <f>'Monte Carlo Inputs'!$C$17*(1+$D2778)</f>
        <v>2204.4198618709656</v>
      </c>
      <c r="G2778" s="16">
        <f t="shared" ref="G2778:J2778" si="2772">F2778*(1+$D2778)</f>
        <v>2000.5215624763107</v>
      </c>
      <c r="H2778" s="16">
        <f t="shared" si="2772"/>
        <v>1815.4828810769077</v>
      </c>
      <c r="I2778" s="16">
        <f t="shared" si="2772"/>
        <v>1647.5593931631711</v>
      </c>
      <c r="J2778" s="16">
        <f t="shared" si="2772"/>
        <v>1495.168025153748</v>
      </c>
      <c r="K2778" s="16">
        <f>F2778*$E2778*(1-'Monte Carlo Inputs'!$C$11)+F2778*'Monte Carlo Inputs'!$C$12-F2778*'Monte Carlo Inputs'!$C$13-'Monte Carlo Inputs'!$C$14*(F2778-'Monte Carlo Inputs'!$C$17)</f>
        <v>1082.6372762012879</v>
      </c>
      <c r="L2778" s="16">
        <f>G2778*$E2778*(1-'Monte Carlo Inputs'!$C$11)+G2778*'Monte Carlo Inputs'!$C$12-G2778*'Monte Carlo Inputs'!$C$13-'Monte Carlo Inputs'!$C$14*(G2778-F2778)</f>
        <v>982.49850350335544</v>
      </c>
      <c r="M2778" s="16">
        <f>H2778*$E2778*(1-'Monte Carlo Inputs'!$C$11)+H2778*'Monte Carlo Inputs'!$C$12-H2778*'Monte Carlo Inputs'!$C$13-'Monte Carlo Inputs'!$C$14*(H2778-G2778)</f>
        <v>891.62208858478323</v>
      </c>
      <c r="N2778" s="16">
        <f>I2778*$E2778*(1-'Monte Carlo Inputs'!$C$11)+I2778*'Monte Carlo Inputs'!$C$12-I2778*'Monte Carlo Inputs'!$C$13-'Monte Carlo Inputs'!$C$14*(I2778-H2778)</f>
        <v>809.15130762799777</v>
      </c>
      <c r="O2778" s="16">
        <f>J2778*$E2778*(1-'Monte Carlo Inputs'!$C$11)+J2778*'Monte Carlo Inputs'!$C$12-J2778*'Monte Carlo Inputs'!$C$13-'Monte Carlo Inputs'!$C$14*(J2778-I2778)</f>
        <v>734.30867967313895</v>
      </c>
    </row>
    <row r="2779" spans="1:15">
      <c r="A2779">
        <v>2775</v>
      </c>
      <c r="B2779" s="39">
        <v>0.48290503815444602</v>
      </c>
      <c r="C2779" s="39">
        <v>-1.6652966042331812</v>
      </c>
      <c r="D2779" s="29">
        <f>'Monte Carlo Inputs'!$C$6+'Monte Carlo Inputs'!$D$6*B2779</f>
        <v>0.15759454091250621</v>
      </c>
      <c r="E2779" s="29">
        <f>'Monte Carlo Inputs'!$C$7+'Monte Carlo Inputs'!$D$7*C2779</f>
        <v>0.52321773958643536</v>
      </c>
      <c r="F2779" s="16">
        <f>'Monte Carlo Inputs'!$C$17*(1+$D2779)</f>
        <v>2811.912899330569</v>
      </c>
      <c r="G2779" s="16">
        <f t="shared" ref="G2779:J2779" si="2773">F2779*(1+$D2779)</f>
        <v>3255.0550217865239</v>
      </c>
      <c r="H2779" s="16">
        <f t="shared" si="2773"/>
        <v>3768.0339235899187</v>
      </c>
      <c r="I2779" s="16">
        <f t="shared" si="2773"/>
        <v>4361.8554999208209</v>
      </c>
      <c r="J2779" s="16">
        <f t="shared" si="2773"/>
        <v>5049.260114957533</v>
      </c>
      <c r="K2779" s="16">
        <f>F2779*$E2779*(1-'Monte Carlo Inputs'!$C$11)+F2779*'Monte Carlo Inputs'!$C$12-F2779*'Monte Carlo Inputs'!$C$13-'Monte Carlo Inputs'!$C$14*(F2779-'Monte Carlo Inputs'!$C$17)</f>
        <v>1160.9785666460264</v>
      </c>
      <c r="L2779" s="16">
        <f>G2779*$E2779*(1-'Monte Carlo Inputs'!$C$11)+G2779*'Monte Carlo Inputs'!$C$12-G2779*'Monte Carlo Inputs'!$C$13-'Monte Carlo Inputs'!$C$14*(G2779-F2779)</f>
        <v>1343.9424508658662</v>
      </c>
      <c r="M2779" s="16">
        <f>H2779*$E2779*(1-'Monte Carlo Inputs'!$C$11)+H2779*'Monte Carlo Inputs'!$C$12-H2779*'Monte Carlo Inputs'!$C$13-'Monte Carlo Inputs'!$C$14*(H2779-G2779)</f>
        <v>1555.740444422901</v>
      </c>
      <c r="N2779" s="16">
        <f>I2779*$E2779*(1-'Monte Carlo Inputs'!$C$11)+I2779*'Monte Carlo Inputs'!$C$12-I2779*'Monte Carlo Inputs'!$C$13-'Monte Carlo Inputs'!$C$14*(I2779-H2779)</f>
        <v>1800.916645540746</v>
      </c>
      <c r="O2779" s="16">
        <f>J2779*$E2779*(1-'Monte Carlo Inputs'!$C$11)+J2779*'Monte Carlo Inputs'!$C$12-J2779*'Monte Carlo Inputs'!$C$13-'Monte Carlo Inputs'!$C$14*(J2779-I2779)</f>
        <v>2084.7312775164305</v>
      </c>
    </row>
    <row r="2780" spans="1:15">
      <c r="A2780">
        <v>2776</v>
      </c>
      <c r="B2780" s="39">
        <v>0.11730789458911264</v>
      </c>
      <c r="C2780" s="39">
        <v>0.34225454015290918</v>
      </c>
      <c r="D2780" s="29">
        <f>'Monte Carlo Inputs'!$C$6+'Monte Carlo Inputs'!$D$6*B2780</f>
        <v>0.13390960529231505</v>
      </c>
      <c r="E2780" s="29">
        <f>'Monte Carlo Inputs'!$C$7+'Monte Carlo Inputs'!$D$7*C2780</f>
        <v>0.59507177210273421</v>
      </c>
      <c r="F2780" s="16">
        <f>'Monte Carlo Inputs'!$C$17*(1+$D2780)</f>
        <v>2754.3798222155629</v>
      </c>
      <c r="G2780" s="16">
        <f t="shared" ref="G2780:J2780" si="2774">F2780*(1+$D2780)</f>
        <v>3123.2177370335658</v>
      </c>
      <c r="H2780" s="16">
        <f t="shared" si="2774"/>
        <v>3541.4465914416878</v>
      </c>
      <c r="I2780" s="16">
        <f t="shared" si="2774"/>
        <v>4015.6803066654584</v>
      </c>
      <c r="J2780" s="16">
        <f t="shared" si="2774"/>
        <v>4553.4184715111523</v>
      </c>
      <c r="K2780" s="16">
        <f>F2780*$E2780*(1-'Monte Carlo Inputs'!$C$11)+F2780*'Monte Carlo Inputs'!$C$12-F2780*'Monte Carlo Inputs'!$C$13-'Monte Carlo Inputs'!$C$14*(F2780-'Monte Carlo Inputs'!$C$17)</f>
        <v>1277.2210075091455</v>
      </c>
      <c r="L2780" s="16">
        <f>G2780*$E2780*(1-'Monte Carlo Inputs'!$C$11)+G2780*'Monte Carlo Inputs'!$C$12-G2780*'Monte Carlo Inputs'!$C$13-'Monte Carlo Inputs'!$C$14*(G2780-F2780)</f>
        <v>1448.253168495748</v>
      </c>
      <c r="M2780" s="16">
        <f>H2780*$E2780*(1-'Monte Carlo Inputs'!$C$11)+H2780*'Monte Carlo Inputs'!$C$12-H2780*'Monte Carlo Inputs'!$C$13-'Monte Carlo Inputs'!$C$14*(H2780-G2780)</f>
        <v>1642.1881786523584</v>
      </c>
      <c r="N2780" s="16">
        <f>I2780*$E2780*(1-'Monte Carlo Inputs'!$C$11)+I2780*'Monte Carlo Inputs'!$C$12-I2780*'Monte Carlo Inputs'!$C$13-'Monte Carlo Inputs'!$C$14*(I2780-H2780)</f>
        <v>1862.092949471401</v>
      </c>
      <c r="O2780" s="16">
        <f>J2780*$E2780*(1-'Monte Carlo Inputs'!$C$11)+J2780*'Monte Carlo Inputs'!$C$12-J2780*'Monte Carlo Inputs'!$C$13-'Monte Carlo Inputs'!$C$14*(J2780-I2780)</f>
        <v>2111.4450813527192</v>
      </c>
    </row>
    <row r="2781" spans="1:15">
      <c r="A2781">
        <v>2777</v>
      </c>
      <c r="B2781" s="39">
        <v>-0.1258044358902152</v>
      </c>
      <c r="C2781" s="39">
        <v>-0.40245523897077812</v>
      </c>
      <c r="D2781" s="29">
        <f>'Monte Carlo Inputs'!$C$6+'Monte Carlo Inputs'!$D$6*B2781</f>
        <v>0.11815975604643733</v>
      </c>
      <c r="E2781" s="29">
        <f>'Monte Carlo Inputs'!$C$7+'Monte Carlo Inputs'!$D$7*C2781</f>
        <v>0.56841720799163031</v>
      </c>
      <c r="F2781" s="16">
        <f>'Monte Carlo Inputs'!$C$17*(1+$D2781)</f>
        <v>2716.1218634124016</v>
      </c>
      <c r="G2781" s="16">
        <f t="shared" ref="G2781:J2781" si="2775">F2781*(1+$D2781)</f>
        <v>3037.0581601856056</v>
      </c>
      <c r="H2781" s="16">
        <f t="shared" si="2775"/>
        <v>3395.9162114919786</v>
      </c>
      <c r="I2781" s="16">
        <f t="shared" si="2775"/>
        <v>3797.1768425960126</v>
      </c>
      <c r="J2781" s="16">
        <f t="shared" si="2775"/>
        <v>4245.8503319823385</v>
      </c>
      <c r="K2781" s="16">
        <f>F2781*$E2781*(1-'Monte Carlo Inputs'!$C$11)+F2781*'Monte Carlo Inputs'!$C$12-F2781*'Monte Carlo Inputs'!$C$13-'Monte Carlo Inputs'!$C$14*(F2781-'Monte Carlo Inputs'!$C$17)</f>
        <v>1207.3991975360384</v>
      </c>
      <c r="L2781" s="16">
        <f>G2781*$E2781*(1-'Monte Carlo Inputs'!$C$11)+G2781*'Monte Carlo Inputs'!$C$12-G2781*'Monte Carlo Inputs'!$C$13-'Monte Carlo Inputs'!$C$14*(G2781-F2781)</f>
        <v>1350.0651921675608</v>
      </c>
      <c r="M2781" s="16">
        <f>H2781*$E2781*(1-'Monte Carlo Inputs'!$C$11)+H2781*'Monte Carlo Inputs'!$C$12-H2781*'Monte Carlo Inputs'!$C$13-'Monte Carlo Inputs'!$C$14*(H2781-G2781)</f>
        <v>1509.5885659208664</v>
      </c>
      <c r="N2781" s="16">
        <f>I2781*$E2781*(1-'Monte Carlo Inputs'!$C$11)+I2781*'Monte Carlo Inputs'!$C$12-I2781*'Monte Carlo Inputs'!$C$13-'Monte Carlo Inputs'!$C$14*(I2781-H2781)</f>
        <v>1687.9611826005671</v>
      </c>
      <c r="O2781" s="16">
        <f>J2781*$E2781*(1-'Monte Carlo Inputs'!$C$11)+J2781*'Monte Carlo Inputs'!$C$12-J2781*'Monte Carlo Inputs'!$C$13-'Monte Carlo Inputs'!$C$14*(J2781-I2781)</f>
        <v>1887.4102641525058</v>
      </c>
    </row>
    <row r="2782" spans="1:15">
      <c r="A2782">
        <v>2778</v>
      </c>
      <c r="B2782" s="39">
        <v>-2.0983724348317745</v>
      </c>
      <c r="C2782" s="39">
        <v>0.92119282195638019</v>
      </c>
      <c r="D2782" s="29">
        <f>'Monte Carlo Inputs'!$C$6+'Monte Carlo Inputs'!$D$6*B2782</f>
        <v>-9.6315762538138061E-3</v>
      </c>
      <c r="E2782" s="29">
        <f>'Monte Carlo Inputs'!$C$7+'Monte Carlo Inputs'!$D$7*C2782</f>
        <v>0.61579306243795895</v>
      </c>
      <c r="F2782" s="16">
        <f>'Monte Carlo Inputs'!$C$17*(1+$D2782)</f>
        <v>2405.703938121861</v>
      </c>
      <c r="G2782" s="16">
        <f t="shared" ref="G2782:J2782" si="2776">F2782*(1+$D2782)</f>
        <v>2382.5332171977402</v>
      </c>
      <c r="H2782" s="16">
        <f t="shared" si="2776"/>
        <v>2359.5856668390556</v>
      </c>
      <c r="I2782" s="16">
        <f t="shared" si="2776"/>
        <v>2336.8591375614892</v>
      </c>
      <c r="J2782" s="16">
        <f t="shared" si="2776"/>
        <v>2314.3515005836439</v>
      </c>
      <c r="K2782" s="16">
        <f>F2782*$E2782*(1-'Monte Carlo Inputs'!$C$11)+F2782*'Monte Carlo Inputs'!$C$12-F2782*'Monte Carlo Inputs'!$C$13-'Monte Carlo Inputs'!$C$14*(F2782-'Monte Carlo Inputs'!$C$17)</f>
        <v>1145.8547429901005</v>
      </c>
      <c r="L2782" s="16">
        <f>G2782*$E2782*(1-'Monte Carlo Inputs'!$C$11)+G2782*'Monte Carlo Inputs'!$C$12-G2782*'Monte Carlo Inputs'!$C$13-'Monte Carlo Inputs'!$C$14*(G2782-F2782)</f>
        <v>1134.8183556571971</v>
      </c>
      <c r="M2782" s="16">
        <f>H2782*$E2782*(1-'Monte Carlo Inputs'!$C$11)+H2782*'Monte Carlo Inputs'!$C$12-H2782*'Monte Carlo Inputs'!$C$13-'Monte Carlo Inputs'!$C$14*(H2782-G2782)</f>
        <v>1123.8882661304572</v>
      </c>
      <c r="N2782" s="16">
        <f>I2782*$E2782*(1-'Monte Carlo Inputs'!$C$11)+I2782*'Monte Carlo Inputs'!$C$12-I2782*'Monte Carlo Inputs'!$C$13-'Monte Carlo Inputs'!$C$14*(I2782-H2782)</f>
        <v>1113.0634505944549</v>
      </c>
      <c r="O2782" s="16">
        <f>J2782*$E2782*(1-'Monte Carlo Inputs'!$C$11)+J2782*'Monte Carlo Inputs'!$C$12-J2782*'Monte Carlo Inputs'!$C$13-'Monte Carlo Inputs'!$C$14*(J2782-I2782)</f>
        <v>1102.3428950947216</v>
      </c>
    </row>
    <row r="2783" spans="1:15">
      <c r="A2783">
        <v>2779</v>
      </c>
      <c r="B2783" s="39">
        <v>-0.11230922341673052</v>
      </c>
      <c r="C2783" s="39">
        <v>-1.5145496945261001</v>
      </c>
      <c r="D2783" s="29">
        <f>'Monte Carlo Inputs'!$C$6+'Monte Carlo Inputs'!$D$6*B2783</f>
        <v>0.11903403322349128</v>
      </c>
      <c r="E2783" s="29">
        <f>'Monte Carlo Inputs'!$C$7+'Monte Carlo Inputs'!$D$7*C2783</f>
        <v>0.52861325510399226</v>
      </c>
      <c r="F2783" s="16">
        <f>'Monte Carlo Inputs'!$C$17*(1+$D2783)</f>
        <v>2718.2455701031831</v>
      </c>
      <c r="G2783" s="16">
        <f t="shared" ref="G2783:J2783" si="2777">F2783*(1+$D2783)</f>
        <v>3041.8093036044538</v>
      </c>
      <c r="H2783" s="16">
        <f t="shared" si="2777"/>
        <v>3403.8881333092318</v>
      </c>
      <c r="I2783" s="16">
        <f t="shared" si="2777"/>
        <v>3809.0666664586111</v>
      </c>
      <c r="J2783" s="16">
        <f t="shared" si="2777"/>
        <v>4262.475234584339</v>
      </c>
      <c r="K2783" s="16">
        <f>F2783*$E2783*(1-'Monte Carlo Inputs'!$C$11)+F2783*'Monte Carlo Inputs'!$C$12-F2783*'Monte Carlo Inputs'!$C$13-'Monte Carlo Inputs'!$C$14*(F2783-'Monte Carlo Inputs'!$C$17)</f>
        <v>1131.3850762634816</v>
      </c>
      <c r="L2783" s="16">
        <f>G2783*$E2783*(1-'Monte Carlo Inputs'!$C$11)+G2783*'Monte Carlo Inputs'!$C$12-G2783*'Monte Carlo Inputs'!$C$13-'Monte Carlo Inputs'!$C$14*(G2783-F2783)</f>
        <v>1266.0584050199914</v>
      </c>
      <c r="M2783" s="16">
        <f>H2783*$E2783*(1-'Monte Carlo Inputs'!$C$11)+H2783*'Monte Carlo Inputs'!$C$12-H2783*'Monte Carlo Inputs'!$C$13-'Monte Carlo Inputs'!$C$14*(H2783-G2783)</f>
        <v>1416.7624432660214</v>
      </c>
      <c r="N2783" s="16">
        <f>I2783*$E2783*(1-'Monte Carlo Inputs'!$C$11)+I2783*'Monte Carlo Inputs'!$C$12-I2783*'Monte Carlo Inputs'!$C$13-'Monte Carlo Inputs'!$C$14*(I2783-H2783)</f>
        <v>1585.4053910075438</v>
      </c>
      <c r="O2783" s="16">
        <f>J2783*$E2783*(1-'Monte Carlo Inputs'!$C$11)+J2783*'Monte Carlo Inputs'!$C$12-J2783*'Monte Carlo Inputs'!$C$13-'Monte Carlo Inputs'!$C$14*(J2783-I2783)</f>
        <v>1774.1225889934383</v>
      </c>
    </row>
    <row r="2784" spans="1:15">
      <c r="A2784">
        <v>2780</v>
      </c>
      <c r="B2784" s="39">
        <v>1.3897756548815574</v>
      </c>
      <c r="C2784" s="39">
        <v>-1.0685869598891491</v>
      </c>
      <c r="D2784" s="29">
        <f>'Monte Carlo Inputs'!$C$6+'Monte Carlo Inputs'!$D$6*B2784</f>
        <v>0.21634547086660277</v>
      </c>
      <c r="E2784" s="29">
        <f>'Monte Carlo Inputs'!$C$7+'Monte Carlo Inputs'!$D$7*C2784</f>
        <v>0.54457510042248858</v>
      </c>
      <c r="F2784" s="16">
        <f>'Monte Carlo Inputs'!$C$17*(1+$D2784)</f>
        <v>2954.6247832820654</v>
      </c>
      <c r="G2784" s="16">
        <f t="shared" ref="G2784:J2784" si="2778">F2784*(1+$D2784)</f>
        <v>3593.844473255358</v>
      </c>
      <c r="H2784" s="16">
        <f t="shared" si="2778"/>
        <v>4371.3564480431269</v>
      </c>
      <c r="I2784" s="16">
        <f t="shared" si="2778"/>
        <v>5317.0796171207776</v>
      </c>
      <c r="J2784" s="16">
        <f t="shared" si="2778"/>
        <v>6467.4057105219881</v>
      </c>
      <c r="K2784" s="16">
        <f>F2784*$E2784*(1-'Monte Carlo Inputs'!$C$11)+F2784*'Monte Carlo Inputs'!$C$12-F2784*'Monte Carlo Inputs'!$C$13-'Monte Carlo Inputs'!$C$14*(F2784-'Monte Carlo Inputs'!$C$17)</f>
        <v>1266.8702885976638</v>
      </c>
      <c r="L2784" s="16">
        <f>G2784*$E2784*(1-'Monte Carlo Inputs'!$C$11)+G2784*'Monte Carlo Inputs'!$C$12-G2784*'Monte Carlo Inputs'!$C$13-'Monte Carlo Inputs'!$C$14*(G2784-F2784)</f>
        <v>1540.9519377112342</v>
      </c>
      <c r="M2784" s="16">
        <f>H2784*$E2784*(1-'Monte Carlo Inputs'!$C$11)+H2784*'Monte Carlo Inputs'!$C$12-H2784*'Monte Carlo Inputs'!$C$13-'Monte Carlo Inputs'!$C$14*(H2784-G2784)</f>
        <v>1874.3299102581752</v>
      </c>
      <c r="N2784" s="16">
        <f>I2784*$E2784*(1-'Monte Carlo Inputs'!$C$11)+I2784*'Monte Carlo Inputs'!$C$12-I2784*'Monte Carlo Inputs'!$C$13-'Monte Carlo Inputs'!$C$14*(I2784-H2784)</f>
        <v>2279.8326972523378</v>
      </c>
      <c r="O2784" s="16">
        <f>J2784*$E2784*(1-'Monte Carlo Inputs'!$C$11)+J2784*'Monte Carlo Inputs'!$C$12-J2784*'Monte Carlo Inputs'!$C$13-'Monte Carlo Inputs'!$C$14*(J2784-I2784)</f>
        <v>2773.0641756364716</v>
      </c>
    </row>
    <row r="2785" spans="1:15">
      <c r="A2785">
        <v>2781</v>
      </c>
      <c r="B2785" s="39">
        <v>0.14965238176495854</v>
      </c>
      <c r="C2785" s="39">
        <v>0.92536139907391879</v>
      </c>
      <c r="D2785" s="29">
        <f>'Monte Carlo Inputs'!$C$6+'Monte Carlo Inputs'!$D$6*B2785</f>
        <v>0.13600501853585728</v>
      </c>
      <c r="E2785" s="29">
        <f>'Monte Carlo Inputs'!$C$7+'Monte Carlo Inputs'!$D$7*C2785</f>
        <v>0.61594226365586457</v>
      </c>
      <c r="F2785" s="16">
        <f>'Monte Carlo Inputs'!$C$17*(1+$D2785)</f>
        <v>2759.4697905254511</v>
      </c>
      <c r="G2785" s="16">
        <f t="shared" ref="G2785:J2785" si="2779">F2785*(1+$D2785)</f>
        <v>3134.771530535003</v>
      </c>
      <c r="H2785" s="16">
        <f t="shared" si="2779"/>
        <v>3561.1161906510933</v>
      </c>
      <c r="I2785" s="16">
        <f t="shared" si="2779"/>
        <v>4045.4458641689366</v>
      </c>
      <c r="J2785" s="16">
        <f t="shared" si="2779"/>
        <v>4595.6468039110396</v>
      </c>
      <c r="K2785" s="16">
        <f>F2785*$E2785*(1-'Monte Carlo Inputs'!$C$11)+F2785*'Monte Carlo Inputs'!$C$12-F2785*'Monte Carlo Inputs'!$C$13-'Monte Carlo Inputs'!$C$14*(F2785-'Monte Carlo Inputs'!$C$17)</f>
        <v>1320.6370563216317</v>
      </c>
      <c r="L2785" s="16">
        <f>G2785*$E2785*(1-'Monte Carlo Inputs'!$C$11)+G2785*'Monte Carlo Inputs'!$C$12-G2785*'Monte Carlo Inputs'!$C$13-'Monte Carlo Inputs'!$C$14*(G2785-F2785)</f>
        <v>1500.2503236457953</v>
      </c>
      <c r="M2785" s="16">
        <f>H2785*$E2785*(1-'Monte Carlo Inputs'!$C$11)+H2785*'Monte Carlo Inputs'!$C$12-H2785*'Monte Carlo Inputs'!$C$13-'Monte Carlo Inputs'!$C$14*(H2785-G2785)</f>
        <v>1704.2918967216672</v>
      </c>
      <c r="N2785" s="16">
        <f>I2785*$E2785*(1-'Monte Carlo Inputs'!$C$11)+I2785*'Monte Carlo Inputs'!$C$12-I2785*'Monte Carlo Inputs'!$C$13-'Monte Carlo Inputs'!$C$14*(I2785-H2785)</f>
        <v>1936.0841477258091</v>
      </c>
      <c r="O2785" s="16">
        <f>J2785*$E2785*(1-'Monte Carlo Inputs'!$C$11)+J2785*'Monte Carlo Inputs'!$C$12-J2785*'Monte Carlo Inputs'!$C$13-'Monte Carlo Inputs'!$C$14*(J2785-I2785)</f>
        <v>2199.4013081242369</v>
      </c>
    </row>
    <row r="2786" spans="1:15">
      <c r="A2786">
        <v>2782</v>
      </c>
      <c r="B2786" s="39">
        <v>1.5607821594778704</v>
      </c>
      <c r="C2786" s="39">
        <v>-2.1833833163998375</v>
      </c>
      <c r="D2786" s="29">
        <f>'Monte Carlo Inputs'!$C$6+'Monte Carlo Inputs'!$D$6*B2786</f>
        <v>0.22742399848445821</v>
      </c>
      <c r="E2786" s="29">
        <f>'Monte Carlo Inputs'!$C$7+'Monte Carlo Inputs'!$D$7*C2786</f>
        <v>0.50467444141623152</v>
      </c>
      <c r="F2786" s="16">
        <f>'Monte Carlo Inputs'!$C$17*(1+$D2786)</f>
        <v>2981.535634718598</v>
      </c>
      <c r="G2786" s="16">
        <f t="shared" ref="G2786:J2786" si="2780">F2786*(1+$D2786)</f>
        <v>3659.6083903901986</v>
      </c>
      <c r="H2786" s="16">
        <f t="shared" si="2780"/>
        <v>4491.8911634200094</v>
      </c>
      <c r="I2786" s="16">
        <f t="shared" si="2780"/>
        <v>5513.4550125619926</v>
      </c>
      <c r="J2786" s="16">
        <f t="shared" si="2780"/>
        <v>6767.3469969830194</v>
      </c>
      <c r="K2786" s="16">
        <f>F2786*$E2786*(1-'Monte Carlo Inputs'!$C$11)+F2786*'Monte Carlo Inputs'!$C$12-F2786*'Monte Carlo Inputs'!$C$13-'Monte Carlo Inputs'!$C$14*(F2786-'Monte Carlo Inputs'!$C$17)</f>
        <v>1194.127422582485</v>
      </c>
      <c r="L2786" s="16">
        <f>G2786*$E2786*(1-'Monte Carlo Inputs'!$C$11)+G2786*'Monte Carlo Inputs'!$C$12-G2786*'Monte Carlo Inputs'!$C$13-'Monte Carlo Inputs'!$C$14*(G2786-F2786)</f>
        <v>1465.7006557261338</v>
      </c>
      <c r="M2786" s="16">
        <f>H2786*$E2786*(1-'Monte Carlo Inputs'!$C$11)+H2786*'Monte Carlo Inputs'!$C$12-H2786*'Monte Carlo Inputs'!$C$13-'Monte Carlo Inputs'!$C$14*(H2786-G2786)</f>
        <v>1799.0361594326637</v>
      </c>
      <c r="N2786" s="16">
        <f>I2786*$E2786*(1-'Monte Carlo Inputs'!$C$11)+I2786*'Monte Carlo Inputs'!$C$12-I2786*'Monte Carlo Inputs'!$C$13-'Monte Carlo Inputs'!$C$14*(I2786-H2786)</f>
        <v>2208.1801562289634</v>
      </c>
      <c r="O2786" s="16">
        <f>J2786*$E2786*(1-'Monte Carlo Inputs'!$C$11)+J2786*'Monte Carlo Inputs'!$C$12-J2786*'Monte Carlo Inputs'!$C$13-'Monte Carlo Inputs'!$C$14*(J2786-I2786)</f>
        <v>2710.373316732589</v>
      </c>
    </row>
    <row r="2787" spans="1:15">
      <c r="A2787">
        <v>2783</v>
      </c>
      <c r="B2787" s="39">
        <v>-0.1670656692594408</v>
      </c>
      <c r="C2787" s="39">
        <v>0.33667111464724392</v>
      </c>
      <c r="D2787" s="29">
        <f>'Monte Carlo Inputs'!$C$6+'Monte Carlo Inputs'!$D$6*B2787</f>
        <v>0.11548667811582393</v>
      </c>
      <c r="E2787" s="29">
        <f>'Monte Carlo Inputs'!$C$7+'Monte Carlo Inputs'!$D$7*C2787</f>
        <v>0.59487193079908518</v>
      </c>
      <c r="F2787" s="16">
        <f>'Monte Carlo Inputs'!$C$17*(1+$D2787)</f>
        <v>2709.6286898111484</v>
      </c>
      <c r="G2787" s="16">
        <f t="shared" ref="G2787:J2787" si="2781">F2787*(1+$D2787)</f>
        <v>3022.5547061247703</v>
      </c>
      <c r="H2787" s="16">
        <f t="shared" si="2781"/>
        <v>3371.6195085584704</v>
      </c>
      <c r="I2787" s="16">
        <f t="shared" si="2781"/>
        <v>3760.9966454723949</v>
      </c>
      <c r="J2787" s="16">
        <f t="shared" si="2781"/>
        <v>4195.3416544627589</v>
      </c>
      <c r="K2787" s="16">
        <f>F2787*$E2787*(1-'Monte Carlo Inputs'!$C$11)+F2787*'Monte Carlo Inputs'!$C$12-F2787*'Monte Carlo Inputs'!$C$13-'Monte Carlo Inputs'!$C$14*(F2787-'Monte Carlo Inputs'!$C$17)</f>
        <v>1255.4227561657376</v>
      </c>
      <c r="L2787" s="16">
        <f>G2787*$E2787*(1-'Monte Carlo Inputs'!$C$11)+G2787*'Monte Carlo Inputs'!$C$12-G2787*'Monte Carlo Inputs'!$C$13-'Monte Carlo Inputs'!$C$14*(G2787-F2787)</f>
        <v>1400.4073599063306</v>
      </c>
      <c r="M2787" s="16">
        <f>H2787*$E2787*(1-'Monte Carlo Inputs'!$C$11)+H2787*'Monte Carlo Inputs'!$C$12-H2787*'Monte Carlo Inputs'!$C$13-'Monte Carlo Inputs'!$C$14*(H2787-G2787)</f>
        <v>1562.1357539108637</v>
      </c>
      <c r="N2787" s="16">
        <f>I2787*$E2787*(1-'Monte Carlo Inputs'!$C$11)+I2787*'Monte Carlo Inputs'!$C$12-I2787*'Monte Carlo Inputs'!$C$13-'Monte Carlo Inputs'!$C$14*(I2787-H2787)</f>
        <v>1742.5416228959873</v>
      </c>
      <c r="O2787" s="16">
        <f>J2787*$E2787*(1-'Monte Carlo Inputs'!$C$11)+J2787*'Monte Carlo Inputs'!$C$12-J2787*'Monte Carlo Inputs'!$C$13-'Monte Carlo Inputs'!$C$14*(J2787-I2787)</f>
        <v>1943.781966402802</v>
      </c>
    </row>
    <row r="2788" spans="1:15">
      <c r="A2788">
        <v>2784</v>
      </c>
      <c r="B2788" s="39">
        <v>0.32584125484012871</v>
      </c>
      <c r="C2788" s="39">
        <v>-0.62001941292259255</v>
      </c>
      <c r="D2788" s="29">
        <f>'Monte Carlo Inputs'!$C$6+'Monte Carlo Inputs'!$D$6*B2788</f>
        <v>0.14741928199285201</v>
      </c>
      <c r="E2788" s="29">
        <f>'Monte Carlo Inputs'!$C$7+'Monte Carlo Inputs'!$D$7*C2788</f>
        <v>0.56063017687502281</v>
      </c>
      <c r="F2788" s="16">
        <f>'Monte Carlo Inputs'!$C$17*(1+$D2788)</f>
        <v>2787.1961778888372</v>
      </c>
      <c r="G2788" s="16">
        <f t="shared" ref="G2788:J2788" si="2782">F2788*(1+$D2788)</f>
        <v>3198.0826372064307</v>
      </c>
      <c r="H2788" s="16">
        <f t="shared" si="2782"/>
        <v>3669.5416833372092</v>
      </c>
      <c r="I2788" s="16">
        <f t="shared" si="2782"/>
        <v>4210.5028835376215</v>
      </c>
      <c r="J2788" s="16">
        <f t="shared" si="2782"/>
        <v>4831.2121954575705</v>
      </c>
      <c r="K2788" s="16">
        <f>F2788*$E2788*(1-'Monte Carlo Inputs'!$C$11)+F2788*'Monte Carlo Inputs'!$C$12-F2788*'Monte Carlo Inputs'!$C$13-'Monte Carlo Inputs'!$C$14*(F2788-'Monte Carlo Inputs'!$C$17)</f>
        <v>1224.6154828803712</v>
      </c>
      <c r="L2788" s="16">
        <f>G2788*$E2788*(1-'Monte Carlo Inputs'!$C$11)+G2788*'Monte Carlo Inputs'!$C$12-G2788*'Monte Carlo Inputs'!$C$13-'Monte Carlo Inputs'!$C$14*(G2788-F2788)</f>
        <v>1405.147418083925</v>
      </c>
      <c r="M2788" s="16">
        <f>H2788*$E2788*(1-'Monte Carlo Inputs'!$C$11)+H2788*'Monte Carlo Inputs'!$C$12-H2788*'Monte Carlo Inputs'!$C$13-'Monte Carlo Inputs'!$C$14*(H2788-G2788)</f>
        <v>1612.2932415519672</v>
      </c>
      <c r="N2788" s="16">
        <f>I2788*$E2788*(1-'Monte Carlo Inputs'!$C$11)+I2788*'Monte Carlo Inputs'!$C$12-I2788*'Monte Carlo Inputs'!$C$13-'Monte Carlo Inputs'!$C$14*(I2788-H2788)</f>
        <v>1849.9763535834857</v>
      </c>
      <c r="O2788" s="16">
        <f>J2788*$E2788*(1-'Monte Carlo Inputs'!$C$11)+J2788*'Monte Carlo Inputs'!$C$12-J2788*'Monte Carlo Inputs'!$C$13-'Monte Carlo Inputs'!$C$14*(J2788-I2788)</f>
        <v>2122.6985393325176</v>
      </c>
    </row>
    <row r="2789" spans="1:15">
      <c r="A2789">
        <v>2785</v>
      </c>
      <c r="B2789" s="39">
        <v>-9.421710938142884E-2</v>
      </c>
      <c r="C2789" s="39">
        <v>-1.6100086391502872</v>
      </c>
      <c r="D2789" s="29">
        <f>'Monte Carlo Inputs'!$C$6+'Monte Carlo Inputs'!$D$6*B2789</f>
        <v>0.12020611720637037</v>
      </c>
      <c r="E2789" s="29">
        <f>'Monte Carlo Inputs'!$C$7+'Monte Carlo Inputs'!$D$7*C2789</f>
        <v>0.52519659987696166</v>
      </c>
      <c r="F2789" s="16">
        <f>'Monte Carlo Inputs'!$C$17*(1+$D2789)</f>
        <v>2721.0926793059948</v>
      </c>
      <c r="G2789" s="16">
        <f t="shared" ref="G2789:J2789" si="2783">F2789*(1+$D2789)</f>
        <v>3048.1846648440478</v>
      </c>
      <c r="H2789" s="16">
        <f t="shared" si="2783"/>
        <v>3414.5951079329525</v>
      </c>
      <c r="I2789" s="16">
        <f t="shared" si="2783"/>
        <v>3825.0503276894401</v>
      </c>
      <c r="J2789" s="16">
        <f t="shared" si="2783"/>
        <v>4284.8447756999421</v>
      </c>
      <c r="K2789" s="16">
        <f>F2789*$E2789*(1-'Monte Carlo Inputs'!$C$11)+F2789*'Monte Carlo Inputs'!$C$12-F2789*'Monte Carlo Inputs'!$C$13-'Monte Carlo Inputs'!$C$14*(F2789-'Monte Carlo Inputs'!$C$17)</f>
        <v>1125.9972274480917</v>
      </c>
      <c r="L2789" s="16">
        <f>G2789*$E2789*(1-'Monte Carlo Inputs'!$C$11)+G2789*'Monte Carlo Inputs'!$C$12-G2789*'Monte Carlo Inputs'!$C$13-'Monte Carlo Inputs'!$C$14*(G2789-F2789)</f>
        <v>1261.3489821447647</v>
      </c>
      <c r="M2789" s="16">
        <f>H2789*$E2789*(1-'Monte Carlo Inputs'!$C$11)+H2789*'Monte Carlo Inputs'!$C$12-H2789*'Monte Carlo Inputs'!$C$13-'Monte Carlo Inputs'!$C$14*(H2789-G2789)</f>
        <v>1412.9708457305946</v>
      </c>
      <c r="N2789" s="16">
        <f>I2789*$E2789*(1-'Monte Carlo Inputs'!$C$11)+I2789*'Monte Carlo Inputs'!$C$12-I2789*'Monte Carlo Inputs'!$C$13-'Monte Carlo Inputs'!$C$14*(I2789-H2789)</f>
        <v>1582.8185848216708</v>
      </c>
      <c r="O2789" s="16">
        <f>J2789*$E2789*(1-'Monte Carlo Inputs'!$C$11)+J2789*'Monte Carlo Inputs'!$C$12-J2789*'Monte Carlo Inputs'!$C$13-'Monte Carlo Inputs'!$C$14*(J2789-I2789)</f>
        <v>1773.0830611451659</v>
      </c>
    </row>
    <row r="2790" spans="1:15">
      <c r="A2790">
        <v>2786</v>
      </c>
      <c r="B2790" s="39">
        <v>-0.34031512601330827</v>
      </c>
      <c r="C2790" s="39">
        <v>0.20061426176107547</v>
      </c>
      <c r="D2790" s="29">
        <f>'Monte Carlo Inputs'!$C$6+'Monte Carlo Inputs'!$D$6*B2790</f>
        <v>0.10426284253157475</v>
      </c>
      <c r="E2790" s="29">
        <f>'Monte Carlo Inputs'!$C$7+'Monte Carlo Inputs'!$D$7*C2790</f>
        <v>0.59000220005340209</v>
      </c>
      <c r="F2790" s="16">
        <f>'Monte Carlo Inputs'!$C$17*(1+$D2790)</f>
        <v>2682.364870793449</v>
      </c>
      <c r="G2790" s="16">
        <f t="shared" ref="G2790:J2790" si="2784">F2790*(1+$D2790)</f>
        <v>2962.0358569292143</v>
      </c>
      <c r="H2790" s="16">
        <f t="shared" si="2784"/>
        <v>3270.8661350531033</v>
      </c>
      <c r="I2790" s="16">
        <f t="shared" si="2784"/>
        <v>3611.8959358340057</v>
      </c>
      <c r="J2790" s="16">
        <f t="shared" si="2784"/>
        <v>3988.4824730323016</v>
      </c>
      <c r="K2790" s="16">
        <f>F2790*$E2790*(1-'Monte Carlo Inputs'!$C$11)+F2790*'Monte Carlo Inputs'!$C$12-F2790*'Monte Carlo Inputs'!$C$13-'Monte Carlo Inputs'!$C$14*(F2790-'Monte Carlo Inputs'!$C$17)</f>
        <v>1233.086339558587</v>
      </c>
      <c r="L2790" s="16">
        <f>G2790*$E2790*(1-'Monte Carlo Inputs'!$C$11)+G2790*'Monte Carlo Inputs'!$C$12-G2790*'Monte Carlo Inputs'!$C$13-'Monte Carlo Inputs'!$C$14*(G2790-F2790)</f>
        <v>1361.6514264078203</v>
      </c>
      <c r="M2790" s="16">
        <f>H2790*$E2790*(1-'Monte Carlo Inputs'!$C$11)+H2790*'Monte Carlo Inputs'!$C$12-H2790*'Monte Carlo Inputs'!$C$13-'Monte Carlo Inputs'!$C$14*(H2790-G2790)</f>
        <v>1503.6210746622728</v>
      </c>
      <c r="N2790" s="16">
        <f>I2790*$E2790*(1-'Monte Carlo Inputs'!$C$11)+I2790*'Monte Carlo Inputs'!$C$12-I2790*'Monte Carlo Inputs'!$C$13-'Monte Carlo Inputs'!$C$14*(I2790-H2790)</f>
        <v>1660.3928819969426</v>
      </c>
      <c r="O2790" s="16">
        <f>J2790*$E2790*(1-'Monte Carlo Inputs'!$C$11)+J2790*'Monte Carlo Inputs'!$C$12-J2790*'Monte Carlo Inputs'!$C$13-'Monte Carlo Inputs'!$C$14*(J2790-I2790)</f>
        <v>1833.5101635931373</v>
      </c>
    </row>
    <row r="2791" spans="1:15">
      <c r="A2791">
        <v>2787</v>
      </c>
      <c r="B2791" s="39">
        <v>-0.71438747131132763</v>
      </c>
      <c r="C2791" s="39">
        <v>0.35321015885433227</v>
      </c>
      <c r="D2791" s="29">
        <f>'Monte Carlo Inputs'!$C$6+'Monte Carlo Inputs'!$D$6*B2791</f>
        <v>8.0028847349677995E-2</v>
      </c>
      <c r="E2791" s="29">
        <f>'Monte Carlo Inputs'!$C$7+'Monte Carlo Inputs'!$D$7*C2791</f>
        <v>0.59546389430824298</v>
      </c>
      <c r="F2791" s="16">
        <f>'Monte Carlo Inputs'!$C$17*(1+$D2791)</f>
        <v>2623.4980730971033</v>
      </c>
      <c r="G2791" s="16">
        <f t="shared" ref="G2791:J2791" si="2785">F2791*(1+$D2791)</f>
        <v>2833.4535999111658</v>
      </c>
      <c r="H2791" s="16">
        <f t="shared" si="2785"/>
        <v>3060.211625530852</v>
      </c>
      <c r="I2791" s="16">
        <f t="shared" si="2785"/>
        <v>3305.1168345681704</v>
      </c>
      <c r="J2791" s="16">
        <f t="shared" si="2785"/>
        <v>3569.6215251946774</v>
      </c>
      <c r="K2791" s="16">
        <f>F2791*$E2791*(1-'Monte Carlo Inputs'!$C$11)+F2791*'Monte Carlo Inputs'!$C$12-F2791*'Monte Carlo Inputs'!$C$13-'Monte Carlo Inputs'!$C$14*(F2791-'Monte Carlo Inputs'!$C$17)</f>
        <v>1215.3275101748172</v>
      </c>
      <c r="L2791" s="16">
        <f>G2791*$E2791*(1-'Monte Carlo Inputs'!$C$11)+G2791*'Monte Carlo Inputs'!$C$12-G2791*'Monte Carlo Inputs'!$C$13-'Monte Carlo Inputs'!$C$14*(G2791-F2791)</f>
        <v>1312.588769966462</v>
      </c>
      <c r="M2791" s="16">
        <f>H2791*$E2791*(1-'Monte Carlo Inputs'!$C$11)+H2791*'Monte Carlo Inputs'!$C$12-H2791*'Monte Carlo Inputs'!$C$13-'Monte Carlo Inputs'!$C$14*(H2791-G2791)</f>
        <v>1417.6337362710096</v>
      </c>
      <c r="N2791" s="16">
        <f>I2791*$E2791*(1-'Monte Carlo Inputs'!$C$11)+I2791*'Monte Carlo Inputs'!$C$12-I2791*'Monte Carlo Inputs'!$C$13-'Monte Carlo Inputs'!$C$14*(I2791-H2791)</f>
        <v>1531.0853301487957</v>
      </c>
      <c r="O2791" s="16">
        <f>J2791*$E2791*(1-'Monte Carlo Inputs'!$C$11)+J2791*'Monte Carlo Inputs'!$C$12-J2791*'Monte Carlo Inputs'!$C$13-'Monte Carlo Inputs'!$C$14*(J2791-I2791)</f>
        <v>1653.616324314605</v>
      </c>
    </row>
    <row r="2792" spans="1:15">
      <c r="A2792">
        <v>2788</v>
      </c>
      <c r="B2792" s="39">
        <v>-5.378145824906963E-3</v>
      </c>
      <c r="C2792" s="39">
        <v>-0.70979673000396792</v>
      </c>
      <c r="D2792" s="29">
        <f>'Monte Carlo Inputs'!$C$6+'Monte Carlo Inputs'!$D$6*B2792</f>
        <v>0.12596148255709749</v>
      </c>
      <c r="E2792" s="29">
        <f>'Monte Carlo Inputs'!$C$7+'Monte Carlo Inputs'!$D$7*C2792</f>
        <v>0.55741687778731075</v>
      </c>
      <c r="F2792" s="16">
        <f>'Monte Carlo Inputs'!$C$17*(1+$D2792)</f>
        <v>2735.073037279446</v>
      </c>
      <c r="G2792" s="16">
        <f t="shared" ref="G2792:J2792" si="2786">F2792*(1+$D2792)</f>
        <v>3079.5868919571089</v>
      </c>
      <c r="H2792" s="16">
        <f t="shared" si="2786"/>
        <v>3467.4962225314307</v>
      </c>
      <c r="I2792" s="16">
        <f t="shared" si="2786"/>
        <v>3904.2671874826256</v>
      </c>
      <c r="J2792" s="16">
        <f t="shared" si="2786"/>
        <v>4396.0544707169665</v>
      </c>
      <c r="K2792" s="16">
        <f>F2792*$E2792*(1-'Monte Carlo Inputs'!$C$11)+F2792*'Monte Carlo Inputs'!$C$12-F2792*'Monte Carlo Inputs'!$C$13-'Monte Carlo Inputs'!$C$14*(F2792-'Monte Carlo Inputs'!$C$17)</f>
        <v>1194.6988007455084</v>
      </c>
      <c r="L2792" s="16">
        <f>G2792*$E2792*(1-'Monte Carlo Inputs'!$C$11)+G2792*'Monte Carlo Inputs'!$C$12-G2792*'Monte Carlo Inputs'!$C$13-'Monte Carlo Inputs'!$C$14*(G2792-F2792)</f>
        <v>1345.1848328965993</v>
      </c>
      <c r="M2792" s="16">
        <f>H2792*$E2792*(1-'Monte Carlo Inputs'!$C$11)+H2792*'Monte Carlo Inputs'!$C$12-H2792*'Monte Carlo Inputs'!$C$13-'Monte Carlo Inputs'!$C$14*(H2792-G2792)</f>
        <v>1514.6263087615766</v>
      </c>
      <c r="N2792" s="16">
        <f>I2792*$E2792*(1-'Monte Carlo Inputs'!$C$11)+I2792*'Monte Carlo Inputs'!$C$12-I2792*'Monte Carlo Inputs'!$C$13-'Monte Carlo Inputs'!$C$14*(I2792-H2792)</f>
        <v>1705.4108841331692</v>
      </c>
      <c r="O2792" s="16">
        <f>J2792*$E2792*(1-'Monte Carlo Inputs'!$C$11)+J2792*'Monte Carlo Inputs'!$C$12-J2792*'Monte Carlo Inputs'!$C$13-'Monte Carlo Inputs'!$C$14*(J2792-I2792)</f>
        <v>1920.2269674675938</v>
      </c>
    </row>
    <row r="2793" spans="1:15">
      <c r="A2793">
        <v>2789</v>
      </c>
      <c r="B2793" s="39">
        <v>0.88819111098002279</v>
      </c>
      <c r="C2793" s="39">
        <v>0.73122723875676454</v>
      </c>
      <c r="D2793" s="29">
        <f>'Monte Carlo Inputs'!$C$6+'Monte Carlo Inputs'!$D$6*B2793</f>
        <v>0.18385069392568887</v>
      </c>
      <c r="E2793" s="29">
        <f>'Monte Carlo Inputs'!$C$7+'Monte Carlo Inputs'!$D$7*C2793</f>
        <v>0.60899383680907615</v>
      </c>
      <c r="F2793" s="16">
        <f>'Monte Carlo Inputs'!$C$17*(1+$D2793)</f>
        <v>2875.6917206148914</v>
      </c>
      <c r="G2793" s="16">
        <f t="shared" ref="G2793:J2793" si="2787">F2793*(1+$D2793)</f>
        <v>3404.3896389662978</v>
      </c>
      <c r="H2793" s="16">
        <f t="shared" si="2787"/>
        <v>4030.2890364836776</v>
      </c>
      <c r="I2793" s="16">
        <f t="shared" si="2787"/>
        <v>4771.2604725622978</v>
      </c>
      <c r="J2793" s="16">
        <f t="shared" si="2787"/>
        <v>5648.4600213430867</v>
      </c>
      <c r="K2793" s="16">
        <f>F2793*$E2793*(1-'Monte Carlo Inputs'!$C$11)+F2793*'Monte Carlo Inputs'!$C$12-F2793*'Monte Carlo Inputs'!$C$13-'Monte Carlo Inputs'!$C$14*(F2793-'Monte Carlo Inputs'!$C$17)</f>
        <v>1363.7556820250511</v>
      </c>
      <c r="L2793" s="16">
        <f>G2793*$E2793*(1-'Monte Carlo Inputs'!$C$11)+G2793*'Monte Carlo Inputs'!$C$12-G2793*'Monte Carlo Inputs'!$C$13-'Monte Carlo Inputs'!$C$14*(G2793-F2793)</f>
        <v>1614.4831105104581</v>
      </c>
      <c r="M2793" s="16">
        <f>H2793*$E2793*(1-'Monte Carlo Inputs'!$C$11)+H2793*'Monte Carlo Inputs'!$C$12-H2793*'Monte Carlo Inputs'!$C$13-'Monte Carlo Inputs'!$C$14*(H2793-G2793)</f>
        <v>1911.3069507091104</v>
      </c>
      <c r="N2793" s="16">
        <f>I2793*$E2793*(1-'Monte Carlo Inputs'!$C$11)+I2793*'Monte Carlo Inputs'!$C$12-I2793*'Monte Carlo Inputs'!$C$13-'Monte Carlo Inputs'!$C$14*(I2793-H2793)</f>
        <v>2262.7020599019734</v>
      </c>
      <c r="O2793" s="16">
        <f>J2793*$E2793*(1-'Monte Carlo Inputs'!$C$11)+J2793*'Monte Carlo Inputs'!$C$12-J2793*'Monte Carlo Inputs'!$C$13-'Monte Carlo Inputs'!$C$14*(J2793-I2793)</f>
        <v>2678.7014037620361</v>
      </c>
    </row>
    <row r="2794" spans="1:15">
      <c r="A2794">
        <v>2790</v>
      </c>
      <c r="B2794" s="39">
        <v>1.0095055265108768</v>
      </c>
      <c r="C2794" s="39">
        <v>0.30309446254700784</v>
      </c>
      <c r="D2794" s="29">
        <f>'Monte Carlo Inputs'!$C$6+'Monte Carlo Inputs'!$D$6*B2794</f>
        <v>0.19170995697580051</v>
      </c>
      <c r="E2794" s="29">
        <f>'Monte Carlo Inputs'!$C$7+'Monte Carlo Inputs'!$D$7*C2794</f>
        <v>0.5936701592484348</v>
      </c>
      <c r="F2794" s="16">
        <f>'Monte Carlo Inputs'!$C$17*(1+$D2794)</f>
        <v>2894.7826564899174</v>
      </c>
      <c r="G2794" s="16">
        <f t="shared" ref="G2794:J2794" si="2788">F2794*(1+$D2794)</f>
        <v>3449.7413150198931</v>
      </c>
      <c r="H2794" s="16">
        <f t="shared" si="2788"/>
        <v>4111.091074099998</v>
      </c>
      <c r="I2794" s="16">
        <f t="shared" si="2788"/>
        <v>4899.2281670393058</v>
      </c>
      <c r="J2794" s="16">
        <f t="shared" si="2788"/>
        <v>5838.4589881570409</v>
      </c>
      <c r="K2794" s="16">
        <f>F2794*$E2794*(1-'Monte Carlo Inputs'!$C$11)+F2794*'Monte Carlo Inputs'!$C$12-F2794*'Monte Carlo Inputs'!$C$13-'Monte Carlo Inputs'!$C$14*(F2794-'Monte Carlo Inputs'!$C$17)</f>
        <v>1341.5151486571528</v>
      </c>
      <c r="L2794" s="16">
        <f>G2794*$E2794*(1-'Monte Carlo Inputs'!$C$11)+G2794*'Monte Carlo Inputs'!$C$12-G2794*'Monte Carlo Inputs'!$C$13-'Monte Carlo Inputs'!$C$14*(G2794-F2794)</f>
        <v>1598.6969600886007</v>
      </c>
      <c r="M2794" s="16">
        <f>H2794*$E2794*(1-'Monte Carlo Inputs'!$C$11)+H2794*'Monte Carlo Inputs'!$C$12-H2794*'Monte Carlo Inputs'!$C$13-'Monte Carlo Inputs'!$C$14*(H2794-G2794)</f>
        <v>1905.1830855245289</v>
      </c>
      <c r="N2794" s="16">
        <f>I2794*$E2794*(1-'Monte Carlo Inputs'!$C$11)+I2794*'Monte Carlo Inputs'!$C$12-I2794*'Monte Carlo Inputs'!$C$13-'Monte Carlo Inputs'!$C$14*(I2794-H2794)</f>
        <v>2270.425652881459</v>
      </c>
      <c r="O2794" s="16">
        <f>J2794*$E2794*(1-'Monte Carlo Inputs'!$C$11)+J2794*'Monte Carlo Inputs'!$C$12-J2794*'Monte Carlo Inputs'!$C$13-'Monte Carlo Inputs'!$C$14*(J2794-I2794)</f>
        <v>2705.6888571121171</v>
      </c>
    </row>
    <row r="2795" spans="1:15">
      <c r="A2795">
        <v>2791</v>
      </c>
      <c r="B2795" s="39">
        <v>1.0903604663124078</v>
      </c>
      <c r="C2795" s="39">
        <v>0.83360915199145991</v>
      </c>
      <c r="D2795" s="29">
        <f>'Monte Carlo Inputs'!$C$6+'Monte Carlo Inputs'!$D$6*B2795</f>
        <v>0.1969480833602083</v>
      </c>
      <c r="E2795" s="29">
        <f>'Monte Carlo Inputs'!$C$7+'Monte Carlo Inputs'!$D$7*C2795</f>
        <v>0.61265827810772933</v>
      </c>
      <c r="F2795" s="16">
        <f>'Monte Carlo Inputs'!$C$17*(1+$D2795)</f>
        <v>2907.5065892902826</v>
      </c>
      <c r="G2795" s="16">
        <f t="shared" ref="G2795:J2795" si="2789">F2795*(1+$D2795)</f>
        <v>3480.1344394081802</v>
      </c>
      <c r="H2795" s="16">
        <f t="shared" si="2789"/>
        <v>4165.5402470854751</v>
      </c>
      <c r="I2795" s="16">
        <f t="shared" si="2789"/>
        <v>4985.9354149087685</v>
      </c>
      <c r="J2795" s="16">
        <f t="shared" si="2789"/>
        <v>5967.9058386328361</v>
      </c>
      <c r="K2795" s="16">
        <f>F2795*$E2795*(1-'Monte Carlo Inputs'!$C$11)+F2795*'Monte Carlo Inputs'!$C$12-F2795*'Monte Carlo Inputs'!$C$13-'Monte Carlo Inputs'!$C$14*(F2795-'Monte Carlo Inputs'!$C$17)</f>
        <v>1386.8753069761904</v>
      </c>
      <c r="L2795" s="16">
        <f>G2795*$E2795*(1-'Monte Carlo Inputs'!$C$11)+G2795*'Monte Carlo Inputs'!$C$12-G2795*'Monte Carlo Inputs'!$C$13-'Monte Carlo Inputs'!$C$14*(G2795-F2795)</f>
        <v>1660.0177405447519</v>
      </c>
      <c r="M2795" s="16">
        <f>H2795*$E2795*(1-'Monte Carlo Inputs'!$C$11)+H2795*'Monte Carlo Inputs'!$C$12-H2795*'Monte Carlo Inputs'!$C$13-'Monte Carlo Inputs'!$C$14*(H2795-G2795)</f>
        <v>1986.9550528889845</v>
      </c>
      <c r="N2795" s="16">
        <f>I2795*$E2795*(1-'Monte Carlo Inputs'!$C$11)+I2795*'Monte Carlo Inputs'!$C$12-I2795*'Monte Carlo Inputs'!$C$13-'Monte Carlo Inputs'!$C$14*(I2795-H2795)</f>
        <v>2378.2820422783516</v>
      </c>
      <c r="O2795" s="16">
        <f>J2795*$E2795*(1-'Monte Carlo Inputs'!$C$11)+J2795*'Monte Carlo Inputs'!$C$12-J2795*'Monte Carlo Inputs'!$C$13-'Monte Carlo Inputs'!$C$14*(J2795-I2795)</f>
        <v>2846.6801321950747</v>
      </c>
    </row>
    <row r="2796" spans="1:15">
      <c r="A2796">
        <v>2792</v>
      </c>
      <c r="B2796" s="39">
        <v>1.0314228438004558</v>
      </c>
      <c r="C2796" s="39">
        <v>0.2905685287073782</v>
      </c>
      <c r="D2796" s="29">
        <f>'Monte Carlo Inputs'!$C$6+'Monte Carlo Inputs'!$D$6*B2796</f>
        <v>0.19312985387080517</v>
      </c>
      <c r="E2796" s="29">
        <f>'Monte Carlo Inputs'!$C$7+'Monte Carlo Inputs'!$D$7*C2796</f>
        <v>0.59322183250969807</v>
      </c>
      <c r="F2796" s="16">
        <f>'Monte Carlo Inputs'!$C$17*(1+$D2796)</f>
        <v>2898.2317280375728</v>
      </c>
      <c r="G2796" s="16">
        <f t="shared" ref="G2796:J2796" si="2790">F2796*(1+$D2796)</f>
        <v>3457.9667981572002</v>
      </c>
      <c r="H2796" s="16">
        <f t="shared" si="2790"/>
        <v>4125.8034205753956</v>
      </c>
      <c r="I2796" s="16">
        <f t="shared" si="2790"/>
        <v>4922.6192322907891</v>
      </c>
      <c r="J2796" s="16">
        <f t="shared" si="2790"/>
        <v>5873.3239652847242</v>
      </c>
      <c r="K2796" s="16">
        <f>F2796*$E2796*(1-'Monte Carlo Inputs'!$C$11)+F2796*'Monte Carlo Inputs'!$C$12-F2796*'Monte Carlo Inputs'!$C$13-'Monte Carlo Inputs'!$C$14*(F2796-'Monte Carlo Inputs'!$C$17)</f>
        <v>1342.2374666648514</v>
      </c>
      <c r="L2796" s="16">
        <f>G2796*$E2796*(1-'Monte Carlo Inputs'!$C$11)+G2796*'Monte Carlo Inputs'!$C$12-G2796*'Monte Carlo Inputs'!$C$13-'Monte Carlo Inputs'!$C$14*(G2796-F2796)</f>
        <v>1601.4635924617537</v>
      </c>
      <c r="M2796" s="16">
        <f>H2796*$E2796*(1-'Monte Carlo Inputs'!$C$11)+H2796*'Monte Carlo Inputs'!$C$12-H2796*'Monte Carlo Inputs'!$C$13-'Monte Carlo Inputs'!$C$14*(H2796-G2796)</f>
        <v>1910.7540220533062</v>
      </c>
      <c r="N2796" s="16">
        <f>I2796*$E2796*(1-'Monte Carlo Inputs'!$C$11)+I2796*'Monte Carlo Inputs'!$C$12-I2796*'Monte Carlo Inputs'!$C$13-'Monte Carlo Inputs'!$C$14*(I2796-H2796)</f>
        <v>2279.7776671155148</v>
      </c>
      <c r="O2796" s="16">
        <f>J2796*$E2796*(1-'Monte Carlo Inputs'!$C$11)+J2796*'Monte Carlo Inputs'!$C$12-J2796*'Monte Carlo Inputs'!$C$13-'Monte Carlo Inputs'!$C$14*(J2796-I2796)</f>
        <v>2720.070794823459</v>
      </c>
    </row>
    <row r="2797" spans="1:15">
      <c r="A2797">
        <v>2793</v>
      </c>
      <c r="B2797" s="39">
        <v>-1.1420178081012071</v>
      </c>
      <c r="C2797" s="39">
        <v>-1.0927452773773665</v>
      </c>
      <c r="D2797" s="29">
        <f>'Monte Carlo Inputs'!$C$6+'Monte Carlo Inputs'!$D$6*B2797</f>
        <v>5.2325138022695838E-2</v>
      </c>
      <c r="E2797" s="29">
        <f>'Monte Carlo Inputs'!$C$7+'Monte Carlo Inputs'!$D$7*C2797</f>
        <v>0.54371042878750098</v>
      </c>
      <c r="F2797" s="16">
        <f>'Monte Carlo Inputs'!$C$17*(1+$D2797)</f>
        <v>2556.2029927709309</v>
      </c>
      <c r="G2797" s="16">
        <f t="shared" ref="G2797:J2797" si="2791">F2797*(1+$D2797)</f>
        <v>2689.9566671816983</v>
      </c>
      <c r="H2797" s="16">
        <f t="shared" si="2791"/>
        <v>2830.7090210670517</v>
      </c>
      <c r="I2797" s="16">
        <f t="shared" si="2791"/>
        <v>2978.8262612964754</v>
      </c>
      <c r="J2797" s="16">
        <f t="shared" si="2791"/>
        <v>3134.6937565644448</v>
      </c>
      <c r="K2797" s="16">
        <f>F2797*$E2797*(1-'Monte Carlo Inputs'!$C$11)+F2797*'Monte Carlo Inputs'!$C$12-F2797*'Monte Carlo Inputs'!$C$13-'Monte Carlo Inputs'!$C$14*(F2797-'Monte Carlo Inputs'!$C$17)</f>
        <v>1088.9730760849334</v>
      </c>
      <c r="L2797" s="16">
        <f>G2797*$E2797*(1-'Monte Carlo Inputs'!$C$11)+G2797*'Monte Carlo Inputs'!$C$12-G2797*'Monte Carlo Inputs'!$C$13-'Monte Carlo Inputs'!$C$14*(G2797-F2797)</f>
        <v>1145.9537425940773</v>
      </c>
      <c r="M2797" s="16">
        <f>H2797*$E2797*(1-'Monte Carlo Inputs'!$C$11)+H2797*'Monte Carlo Inputs'!$C$12-H2797*'Monte Carlo Inputs'!$C$13-'Monte Carlo Inputs'!$C$14*(H2797-G2797)</f>
        <v>1205.9159303429371</v>
      </c>
      <c r="N2797" s="16">
        <f>I2797*$E2797*(1-'Monte Carlo Inputs'!$C$11)+I2797*'Monte Carlo Inputs'!$C$12-I2797*'Monte Carlo Inputs'!$C$13-'Monte Carlo Inputs'!$C$14*(I2797-H2797)</f>
        <v>1269.015647841899</v>
      </c>
      <c r="O2797" s="16">
        <f>J2797*$E2797*(1-'Monte Carlo Inputs'!$C$11)+J2797*'Monte Carlo Inputs'!$C$12-J2797*'Monte Carlo Inputs'!$C$13-'Monte Carlo Inputs'!$C$14*(J2797-I2797)</f>
        <v>1335.4170667681874</v>
      </c>
    </row>
    <row r="2798" spans="1:15">
      <c r="A2798">
        <v>2794</v>
      </c>
      <c r="B2798" s="39">
        <v>-8.8861070884992403E-4</v>
      </c>
      <c r="C2798" s="39">
        <v>1.5588722859290465</v>
      </c>
      <c r="D2798" s="29">
        <f>'Monte Carlo Inputs'!$C$6+'Monte Carlo Inputs'!$D$6*B2798</f>
        <v>0.12625233370859013</v>
      </c>
      <c r="E2798" s="29">
        <f>'Monte Carlo Inputs'!$C$7+'Monte Carlo Inputs'!$D$7*C2798</f>
        <v>0.63861681020020078</v>
      </c>
      <c r="F2798" s="16">
        <f>'Monte Carlo Inputs'!$C$17*(1+$D2798)</f>
        <v>2735.7795438115368</v>
      </c>
      <c r="G2798" s="16">
        <f t="shared" ref="G2798:J2798" si="2792">F2798*(1+$D2798)</f>
        <v>3081.1780957299652</v>
      </c>
      <c r="H2798" s="16">
        <f t="shared" si="2792"/>
        <v>3470.1840208876629</v>
      </c>
      <c r="I2798" s="16">
        <f t="shared" si="2792"/>
        <v>3908.3028519229892</v>
      </c>
      <c r="J2798" s="16">
        <f t="shared" si="2792"/>
        <v>4401.7352078182048</v>
      </c>
      <c r="K2798" s="16">
        <f>F2798*$E2798*(1-'Monte Carlo Inputs'!$C$11)+F2798*'Monte Carlo Inputs'!$C$12-F2798*'Monte Carlo Inputs'!$C$13-'Monte Carlo Inputs'!$C$14*(F2798-'Monte Carlo Inputs'!$C$17)</f>
        <v>1353.09040500316</v>
      </c>
      <c r="L2798" s="16">
        <f>G2798*$E2798*(1-'Monte Carlo Inputs'!$C$11)+G2798*'Monte Carlo Inputs'!$C$12-G2798*'Monte Carlo Inputs'!$C$13-'Monte Carlo Inputs'!$C$14*(G2798-F2798)</f>
        <v>1523.9212263535105</v>
      </c>
      <c r="M2798" s="16">
        <f>H2798*$E2798*(1-'Monte Carlo Inputs'!$C$11)+H2798*'Monte Carlo Inputs'!$C$12-H2798*'Monte Carlo Inputs'!$C$13-'Monte Carlo Inputs'!$C$14*(H2798-G2798)</f>
        <v>1716.3198375686975</v>
      </c>
      <c r="N2798" s="16">
        <f>I2798*$E2798*(1-'Monte Carlo Inputs'!$C$11)+I2798*'Monte Carlo Inputs'!$C$12-I2798*'Monte Carlo Inputs'!$C$13-'Monte Carlo Inputs'!$C$14*(I2798-H2798)</f>
        <v>1933.009222452094</v>
      </c>
      <c r="O2798" s="16">
        <f>J2798*$E2798*(1-'Monte Carlo Inputs'!$C$11)+J2798*'Monte Carlo Inputs'!$C$12-J2798*'Monte Carlo Inputs'!$C$13-'Monte Carlo Inputs'!$C$14*(J2798-I2798)</f>
        <v>2177.0561478668978</v>
      </c>
    </row>
    <row r="2799" spans="1:15">
      <c r="A2799">
        <v>2795</v>
      </c>
      <c r="B2799" s="39">
        <v>0.39816975983680492</v>
      </c>
      <c r="C2799" s="39">
        <v>-0.1620250318278546</v>
      </c>
      <c r="D2799" s="29">
        <f>'Monte Carlo Inputs'!$C$6+'Monte Carlo Inputs'!$D$6*B2799</f>
        <v>0.15210502971955658</v>
      </c>
      <c r="E2799" s="29">
        <f>'Monte Carlo Inputs'!$C$7+'Monte Carlo Inputs'!$D$7*C2799</f>
        <v>0.57702265745689463</v>
      </c>
      <c r="F2799" s="16">
        <f>'Monte Carlo Inputs'!$C$17*(1+$D2799)</f>
        <v>2798.578327691775</v>
      </c>
      <c r="G2799" s="16">
        <f t="shared" ref="G2799:J2799" si="2793">F2799*(1+$D2799)</f>
        <v>3224.2561673978394</v>
      </c>
      <c r="H2799" s="16">
        <f t="shared" si="2793"/>
        <v>3714.6817475633511</v>
      </c>
      <c r="I2799" s="16">
        <f t="shared" si="2793"/>
        <v>4279.7035251751686</v>
      </c>
      <c r="J2799" s="16">
        <f t="shared" si="2793"/>
        <v>4930.6679570628285</v>
      </c>
      <c r="K2799" s="16">
        <f>F2799*$E2799*(1-'Monte Carlo Inputs'!$C$11)+F2799*'Monte Carlo Inputs'!$C$12-F2799*'Monte Carlo Inputs'!$C$13-'Monte Carlo Inputs'!$C$14*(F2799-'Monte Carlo Inputs'!$C$17)</f>
        <v>1262.4266394194349</v>
      </c>
      <c r="L2799" s="16">
        <f>G2799*$E2799*(1-'Monte Carlo Inputs'!$C$11)+G2799*'Monte Carlo Inputs'!$C$12-G2799*'Monte Carlo Inputs'!$C$13-'Monte Carlo Inputs'!$C$14*(G2799-F2799)</f>
        <v>1454.4480809270881</v>
      </c>
      <c r="M2799" s="16">
        <f>H2799*$E2799*(1-'Monte Carlo Inputs'!$C$11)+H2799*'Monte Carlo Inputs'!$C$12-H2799*'Monte Carlo Inputs'!$C$13-'Monte Carlo Inputs'!$C$14*(H2799-G2799)</f>
        <v>1675.6769495020549</v>
      </c>
      <c r="N2799" s="16">
        <f>I2799*$E2799*(1-'Monte Carlo Inputs'!$C$11)+I2799*'Monte Carlo Inputs'!$C$12-I2799*'Monte Carlo Inputs'!$C$13-'Monte Carlo Inputs'!$C$14*(I2799-H2799)</f>
        <v>1930.5558417064408</v>
      </c>
      <c r="O2799" s="16">
        <f>J2799*$E2799*(1-'Monte Carlo Inputs'!$C$11)+J2799*'Monte Carlo Inputs'!$C$12-J2799*'Monte Carlo Inputs'!$C$13-'Monte Carlo Inputs'!$C$14*(J2799-I2799)</f>
        <v>2224.2030953844619</v>
      </c>
    </row>
    <row r="2800" spans="1:15">
      <c r="A2800">
        <v>2796</v>
      </c>
      <c r="B2800" s="39">
        <v>1.3554751345969451</v>
      </c>
      <c r="C2800" s="39">
        <v>-8.9211140748929635E-2</v>
      </c>
      <c r="D2800" s="29">
        <f>'Monte Carlo Inputs'!$C$6+'Monte Carlo Inputs'!$D$6*B2800</f>
        <v>0.21412333749116813</v>
      </c>
      <c r="E2800" s="29">
        <f>'Monte Carlo Inputs'!$C$7+'Monte Carlo Inputs'!$D$7*C2800</f>
        <v>0.57962880361254998</v>
      </c>
      <c r="F2800" s="16">
        <f>'Monte Carlo Inputs'!$C$17*(1+$D2800)</f>
        <v>2949.226999099797</v>
      </c>
      <c r="G2800" s="16">
        <f t="shared" ref="G2800:J2800" si="2794">F2800*(1+$D2800)</f>
        <v>3580.7253271661079</v>
      </c>
      <c r="H2800" s="16">
        <f t="shared" si="2794"/>
        <v>4347.4421848580705</v>
      </c>
      <c r="I2800" s="16">
        <f t="shared" si="2794"/>
        <v>5278.3310150297766</v>
      </c>
      <c r="J2800" s="16">
        <f t="shared" si="2794"/>
        <v>6408.5448683510976</v>
      </c>
      <c r="K2800" s="16">
        <f>F2800*$E2800*(1-'Monte Carlo Inputs'!$C$11)+F2800*'Monte Carlo Inputs'!$C$12-F2800*'Monte Carlo Inputs'!$C$13-'Monte Carlo Inputs'!$C$14*(F2800-'Monte Carlo Inputs'!$C$17)</f>
        <v>1338.0448281341276</v>
      </c>
      <c r="L2800" s="16">
        <f>G2800*$E2800*(1-'Monte Carlo Inputs'!$C$11)+G2800*'Monte Carlo Inputs'!$C$12-G2800*'Monte Carlo Inputs'!$C$13-'Monte Carlo Inputs'!$C$14*(G2800-F2800)</f>
        <v>1624.5514524470034</v>
      </c>
      <c r="M2800" s="16">
        <f>H2800*$E2800*(1-'Monte Carlo Inputs'!$C$11)+H2800*'Monte Carlo Inputs'!$C$12-H2800*'Monte Carlo Inputs'!$C$13-'Monte Carlo Inputs'!$C$14*(H2800-G2800)</f>
        <v>1972.4058313710811</v>
      </c>
      <c r="N2800" s="16">
        <f>I2800*$E2800*(1-'Monte Carlo Inputs'!$C$11)+I2800*'Monte Carlo Inputs'!$C$12-I2800*'Monte Carlo Inputs'!$C$13-'Monte Carlo Inputs'!$C$14*(I2800-H2800)</f>
        <v>2394.7439508712987</v>
      </c>
      <c r="O2800" s="16">
        <f>J2800*$E2800*(1-'Monte Carlo Inputs'!$C$11)+J2800*'Monte Carlo Inputs'!$C$12-J2800*'Monte Carlo Inputs'!$C$13-'Monte Carlo Inputs'!$C$14*(J2800-I2800)</f>
        <v>2907.5145180686482</v>
      </c>
    </row>
    <row r="2801" spans="1:15">
      <c r="A2801">
        <v>2797</v>
      </c>
      <c r="B2801" s="39">
        <v>-0.24844425607915405</v>
      </c>
      <c r="C2801" s="39">
        <v>-0.25738985483851268</v>
      </c>
      <c r="D2801" s="29">
        <f>'Monte Carlo Inputs'!$C$6+'Monte Carlo Inputs'!$D$6*B2801</f>
        <v>0.11021462765369387</v>
      </c>
      <c r="E2801" s="29">
        <f>'Monte Carlo Inputs'!$C$7+'Monte Carlo Inputs'!$D$7*C2801</f>
        <v>0.57360937101949516</v>
      </c>
      <c r="F2801" s="16">
        <f>'Monte Carlo Inputs'!$C$17*(1+$D2801)</f>
        <v>2696.8223520335882</v>
      </c>
      <c r="G2801" s="16">
        <f t="shared" ref="G2801:J2801" si="2795">F2801*(1+$D2801)</f>
        <v>2994.0516234111292</v>
      </c>
      <c r="H2801" s="16">
        <f t="shared" si="2795"/>
        <v>3324.0399082613249</v>
      </c>
      <c r="I2801" s="16">
        <f t="shared" si="2795"/>
        <v>3690.3977290563657</v>
      </c>
      <c r="J2801" s="16">
        <f t="shared" si="2795"/>
        <v>4097.1335406583512</v>
      </c>
      <c r="K2801" s="16">
        <f>F2801*$E2801*(1-'Monte Carlo Inputs'!$C$11)+F2801*'Monte Carlo Inputs'!$C$12-F2801*'Monte Carlo Inputs'!$C$13-'Monte Carlo Inputs'!$C$14*(F2801-'Monte Carlo Inputs'!$C$17)</f>
        <v>1208.4943243610676</v>
      </c>
      <c r="L2801" s="16">
        <f>G2801*$E2801*(1-'Monte Carlo Inputs'!$C$11)+G2801*'Monte Carlo Inputs'!$C$12-G2801*'Monte Carlo Inputs'!$C$13-'Monte Carlo Inputs'!$C$14*(G2801-F2801)</f>
        <v>1341.688076342125</v>
      </c>
      <c r="M2801" s="16">
        <f>H2801*$E2801*(1-'Monte Carlo Inputs'!$C$11)+H2801*'Monte Carlo Inputs'!$C$12-H2801*'Monte Carlo Inputs'!$C$13-'Monte Carlo Inputs'!$C$14*(H2801-G2801)</f>
        <v>1489.5617281035736</v>
      </c>
      <c r="N2801" s="16">
        <f>I2801*$E2801*(1-'Monte Carlo Inputs'!$C$11)+I2801*'Monte Carlo Inputs'!$C$12-I2801*'Monte Carlo Inputs'!$C$13-'Monte Carlo Inputs'!$C$14*(I2801-H2801)</f>
        <v>1653.7332193337015</v>
      </c>
      <c r="O2801" s="16">
        <f>J2801*$E2801*(1-'Monte Carlo Inputs'!$C$11)+J2801*'Monte Carlo Inputs'!$C$12-J2801*'Monte Carlo Inputs'!$C$13-'Monte Carlo Inputs'!$C$14*(J2801-I2801)</f>
        <v>1835.9988103411104</v>
      </c>
    </row>
    <row r="2802" spans="1:15">
      <c r="A2802">
        <v>2798</v>
      </c>
      <c r="B2802" s="39">
        <v>-1.4215590031837848</v>
      </c>
      <c r="C2802" s="39">
        <v>-0.90858806714963325</v>
      </c>
      <c r="D2802" s="29">
        <f>'Monte Carlo Inputs'!$C$6+'Monte Carlo Inputs'!$D$6*B2802</f>
        <v>3.4215272217524489E-2</v>
      </c>
      <c r="E2802" s="29">
        <f>'Monte Carlo Inputs'!$C$7+'Monte Carlo Inputs'!$D$7*C2802</f>
        <v>0.55030176181969681</v>
      </c>
      <c r="F2802" s="16">
        <f>'Monte Carlo Inputs'!$C$17*(1+$D2802)</f>
        <v>2512.2123177435888</v>
      </c>
      <c r="G2802" s="16">
        <f t="shared" ref="G2802:J2802" si="2796">F2802*(1+$D2802)</f>
        <v>2598.1683460634035</v>
      </c>
      <c r="H2802" s="16">
        <f t="shared" si="2796"/>
        <v>2687.0653832909179</v>
      </c>
      <c r="I2802" s="16">
        <f t="shared" si="2796"/>
        <v>2779.0040568465033</v>
      </c>
      <c r="J2802" s="16">
        <f t="shared" si="2796"/>
        <v>2874.0884371451111</v>
      </c>
      <c r="K2802" s="16">
        <f>F2802*$E2802*(1-'Monte Carlo Inputs'!$C$11)+F2802*'Monte Carlo Inputs'!$C$12-F2802*'Monte Carlo Inputs'!$C$13-'Monte Carlo Inputs'!$C$14*(F2802-'Monte Carlo Inputs'!$C$17)</f>
        <v>1081.3145676924169</v>
      </c>
      <c r="L2802" s="16">
        <f>G2802*$E2802*(1-'Monte Carlo Inputs'!$C$11)+G2802*'Monte Carlo Inputs'!$C$12-G2802*'Monte Carlo Inputs'!$C$13-'Monte Carlo Inputs'!$C$14*(G2802-F2802)</f>
        <v>1118.3120399787874</v>
      </c>
      <c r="M2802" s="16">
        <f>H2802*$E2802*(1-'Monte Carlo Inputs'!$C$11)+H2802*'Monte Carlo Inputs'!$C$12-H2802*'Monte Carlo Inputs'!$C$13-'Monte Carlo Inputs'!$C$14*(H2802-G2802)</f>
        <v>1156.5753908507968</v>
      </c>
      <c r="N2802" s="16">
        <f>I2802*$E2802*(1-'Monte Carlo Inputs'!$C$11)+I2802*'Monte Carlo Inputs'!$C$12-I2802*'Monte Carlo Inputs'!$C$13-'Monte Carlo Inputs'!$C$14*(I2802-H2802)</f>
        <v>1196.1479326888466</v>
      </c>
      <c r="O2802" s="16">
        <f>J2802*$E2802*(1-'Monte Carlo Inputs'!$C$11)+J2802*'Monte Carlo Inputs'!$C$12-J2802*'Monte Carlo Inputs'!$C$13-'Monte Carlo Inputs'!$C$14*(J2802-I2802)</f>
        <v>1237.0744598182246</v>
      </c>
    </row>
    <row r="2803" spans="1:15">
      <c r="A2803">
        <v>2799</v>
      </c>
      <c r="B2803" s="39">
        <v>-0.74389478004739262</v>
      </c>
      <c r="C2803" s="39">
        <v>-0.75456340386807041</v>
      </c>
      <c r="D2803" s="29">
        <f>'Monte Carlo Inputs'!$C$6+'Monte Carlo Inputs'!$D$6*B2803</f>
        <v>7.8117238574720721E-2</v>
      </c>
      <c r="E2803" s="29">
        <f>'Monte Carlo Inputs'!$C$7+'Monte Carlo Inputs'!$D$7*C2803</f>
        <v>0.55581459430453484</v>
      </c>
      <c r="F2803" s="16">
        <f>'Monte Carlo Inputs'!$C$17*(1+$D2803)</f>
        <v>2618.8545842218541</v>
      </c>
      <c r="G2803" s="16">
        <f t="shared" ref="G2803:J2803" si="2797">F2803*(1+$D2803)</f>
        <v>2823.4322725700135</v>
      </c>
      <c r="H2803" s="16">
        <f t="shared" si="2797"/>
        <v>3043.9910050059311</v>
      </c>
      <c r="I2803" s="16">
        <f t="shared" si="2797"/>
        <v>3281.7791765632833</v>
      </c>
      <c r="J2803" s="16">
        <f t="shared" si="2797"/>
        <v>3538.1427034484277</v>
      </c>
      <c r="K2803" s="16">
        <f>F2803*$E2803*(1-'Monte Carlo Inputs'!$C$11)+F2803*'Monte Carlo Inputs'!$C$12-F2803*'Monte Carlo Inputs'!$C$13-'Monte Carlo Inputs'!$C$14*(F2803-'Monte Carlo Inputs'!$C$17)</f>
        <v>1139.2176316314356</v>
      </c>
      <c r="L2803" s="16">
        <f>G2803*$E2803*(1-'Monte Carlo Inputs'!$C$11)+G2803*'Monte Carlo Inputs'!$C$12-G2803*'Monte Carlo Inputs'!$C$13-'Monte Carlo Inputs'!$C$14*(G2803-F2803)</f>
        <v>1228.2101671501166</v>
      </c>
      <c r="M2803" s="16">
        <f>H2803*$E2803*(1-'Monte Carlo Inputs'!$C$11)+H2803*'Monte Carlo Inputs'!$C$12-H2803*'Monte Carlo Inputs'!$C$13-'Monte Carlo Inputs'!$C$14*(H2803-G2803)</f>
        <v>1324.15455379728</v>
      </c>
      <c r="N2803" s="16">
        <f>I2803*$E2803*(1-'Monte Carlo Inputs'!$C$11)+I2803*'Monte Carlo Inputs'!$C$12-I2803*'Monte Carlo Inputs'!$C$13-'Monte Carlo Inputs'!$C$14*(I2803-H2803)</f>
        <v>1427.5938509860648</v>
      </c>
      <c r="O2803" s="16">
        <f>J2803*$E2803*(1-'Monte Carlo Inputs'!$C$11)+J2803*'Monte Carlo Inputs'!$C$12-J2803*'Monte Carlo Inputs'!$C$13-'Monte Carlo Inputs'!$C$14*(J2803-I2803)</f>
        <v>1539.1135404313477</v>
      </c>
    </row>
    <row r="2804" spans="1:15">
      <c r="A2804">
        <v>2800</v>
      </c>
      <c r="B2804" s="39">
        <v>0.61525397200725507</v>
      </c>
      <c r="C2804" s="39">
        <v>-0.30318696547824042</v>
      </c>
      <c r="D2804" s="29">
        <f>'Monte Carlo Inputs'!$C$6+'Monte Carlo Inputs'!$D$6*B2804</f>
        <v>0.16616866692217661</v>
      </c>
      <c r="E2804" s="29">
        <f>'Monte Carlo Inputs'!$C$7+'Monte Carlo Inputs'!$D$7*C2804</f>
        <v>0.57197020626582917</v>
      </c>
      <c r="F2804" s="16">
        <f>'Monte Carlo Inputs'!$C$17*(1+$D2804)</f>
        <v>2832.7403088206597</v>
      </c>
      <c r="G2804" s="16">
        <f t="shared" ref="G2804:J2804" si="2798">F2804*(1+$D2804)</f>
        <v>3303.4529896741037</v>
      </c>
      <c r="H2804" s="16">
        <f t="shared" si="2798"/>
        <v>3852.3833692083285</v>
      </c>
      <c r="I2804" s="16">
        <f t="shared" si="2798"/>
        <v>4492.5287781428397</v>
      </c>
      <c r="J2804" s="16">
        <f t="shared" si="2798"/>
        <v>5239.0462963163509</v>
      </c>
      <c r="K2804" s="16">
        <f>F2804*$E2804*(1-'Monte Carlo Inputs'!$C$11)+F2804*'Monte Carlo Inputs'!$C$12-F2804*'Monte Carlo Inputs'!$C$13-'Monte Carlo Inputs'!$C$14*(F2804-'Monte Carlo Inputs'!$C$17)</f>
        <v>1268.1497957664208</v>
      </c>
      <c r="L2804" s="16">
        <f>G2804*$E2804*(1-'Monte Carlo Inputs'!$C$11)+G2804*'Monte Carlo Inputs'!$C$12-G2804*'Monte Carlo Inputs'!$C$13-'Monte Carlo Inputs'!$C$14*(G2804-F2804)</f>
        <v>1478.8765567865576</v>
      </c>
      <c r="M2804" s="16">
        <f>H2804*$E2804*(1-'Monte Carlo Inputs'!$C$11)+H2804*'Monte Carlo Inputs'!$C$12-H2804*'Monte Carlo Inputs'!$C$13-'Monte Carlo Inputs'!$C$14*(H2804-G2804)</f>
        <v>1724.6195027702383</v>
      </c>
      <c r="N2804" s="16">
        <f>I2804*$E2804*(1-'Monte Carlo Inputs'!$C$11)+I2804*'Monte Carlo Inputs'!$C$12-I2804*'Monte Carlo Inputs'!$C$13-'Monte Carlo Inputs'!$C$14*(I2804-H2804)</f>
        <v>2011.1972264935559</v>
      </c>
      <c r="O2804" s="16">
        <f>J2804*$E2804*(1-'Monte Carlo Inputs'!$C$11)+J2804*'Monte Carlo Inputs'!$C$12-J2804*'Monte Carlo Inputs'!$C$13-'Monte Carlo Inputs'!$C$14*(J2804-I2804)</f>
        <v>2345.3951885375691</v>
      </c>
    </row>
    <row r="2805" spans="1:15">
      <c r="A2805">
        <v>2801</v>
      </c>
      <c r="B2805" s="39">
        <v>0.23693534617022577</v>
      </c>
      <c r="C2805" s="39">
        <v>0.23266181972944583</v>
      </c>
      <c r="D2805" s="29">
        <f>'Monte Carlo Inputs'!$C$6+'Monte Carlo Inputs'!$D$6*B2805</f>
        <v>0.14165957965336984</v>
      </c>
      <c r="E2805" s="29">
        <f>'Monte Carlo Inputs'!$C$7+'Monte Carlo Inputs'!$D$7*C2805</f>
        <v>0.59114924244819578</v>
      </c>
      <c r="F2805" s="16">
        <f>'Monte Carlo Inputs'!$C$17*(1+$D2805)</f>
        <v>2773.2052849360011</v>
      </c>
      <c r="G2805" s="16">
        <f t="shared" ref="G2805:J2805" si="2799">F2805*(1+$D2805)</f>
        <v>3166.0563798925391</v>
      </c>
      <c r="H2805" s="16">
        <f t="shared" si="2799"/>
        <v>3614.5585958269862</v>
      </c>
      <c r="I2805" s="16">
        <f t="shared" si="2799"/>
        <v>4126.5954471443119</v>
      </c>
      <c r="J2805" s="16">
        <f t="shared" si="2799"/>
        <v>4711.1672235862852</v>
      </c>
      <c r="K2805" s="16">
        <f>F2805*$E2805*(1-'Monte Carlo Inputs'!$C$11)+F2805*'Monte Carlo Inputs'!$C$12-F2805*'Monte Carlo Inputs'!$C$13-'Monte Carlo Inputs'!$C$14*(F2805-'Monte Carlo Inputs'!$C$17)</f>
        <v>1278.48831229912</v>
      </c>
      <c r="L2805" s="16">
        <f>G2805*$E2805*(1-'Monte Carlo Inputs'!$C$11)+G2805*'Monte Carlo Inputs'!$C$12-G2805*'Monte Carlo Inputs'!$C$13-'Monte Carlo Inputs'!$C$14*(G2805-F2805)</f>
        <v>1459.5984292111596</v>
      </c>
      <c r="M2805" s="16">
        <f>H2805*$E2805*(1-'Monte Carlo Inputs'!$C$11)+H2805*'Monte Carlo Inputs'!$C$12-H2805*'Monte Carlo Inputs'!$C$13-'Monte Carlo Inputs'!$C$14*(H2805-G2805)</f>
        <v>1666.3645291559315</v>
      </c>
      <c r="N2805" s="16">
        <f>I2805*$E2805*(1-'Monte Carlo Inputs'!$C$11)+I2805*'Monte Carlo Inputs'!$C$12-I2805*'Monte Carlo Inputs'!$C$13-'Monte Carlo Inputs'!$C$14*(I2805-H2805)</f>
        <v>1902.4210279054464</v>
      </c>
      <c r="O2805" s="16">
        <f>J2805*$E2805*(1-'Monte Carlo Inputs'!$C$11)+J2805*'Monte Carlo Inputs'!$C$12-J2805*'Monte Carlo Inputs'!$C$13-'Monte Carlo Inputs'!$C$14*(J2805-I2805)</f>
        <v>2171.9171910422638</v>
      </c>
    </row>
    <row r="2806" spans="1:15">
      <c r="A2806">
        <v>2802</v>
      </c>
      <c r="B2806" s="39">
        <v>0.36631600662339248</v>
      </c>
      <c r="C2806" s="39">
        <v>0.63166178602966705</v>
      </c>
      <c r="D2806" s="29">
        <f>'Monte Carlo Inputs'!$C$6+'Monte Carlo Inputs'!$D$6*B2806</f>
        <v>0.15004140830620627</v>
      </c>
      <c r="E2806" s="29">
        <f>'Monte Carlo Inputs'!$C$7+'Monte Carlo Inputs'!$D$7*C2806</f>
        <v>0.60543020193095176</v>
      </c>
      <c r="F2806" s="16">
        <f>'Monte Carlo Inputs'!$C$17*(1+$D2806)</f>
        <v>2793.565584916606</v>
      </c>
      <c r="G2806" s="16">
        <f t="shared" ref="G2806:J2806" si="2800">F2806*(1+$D2806)</f>
        <v>3212.7160994732444</v>
      </c>
      <c r="H2806" s="16">
        <f t="shared" si="2800"/>
        <v>3694.7565475262318</v>
      </c>
      <c r="I2806" s="16">
        <f t="shared" si="2800"/>
        <v>4249.1230232656444</v>
      </c>
      <c r="J2806" s="16">
        <f t="shared" si="2800"/>
        <v>4886.6674257427467</v>
      </c>
      <c r="K2806" s="16">
        <f>F2806*$E2806*(1-'Monte Carlo Inputs'!$C$11)+F2806*'Monte Carlo Inputs'!$C$12-F2806*'Monte Carlo Inputs'!$C$13-'Monte Carlo Inputs'!$C$14*(F2806-'Monte Carlo Inputs'!$C$17)</f>
        <v>1316.5617315534132</v>
      </c>
      <c r="L2806" s="16">
        <f>G2806*$E2806*(1-'Monte Carlo Inputs'!$C$11)+G2806*'Monte Carlo Inputs'!$C$12-G2806*'Monte Carlo Inputs'!$C$13-'Monte Carlo Inputs'!$C$14*(G2806-F2806)</f>
        <v>1514.1005078777448</v>
      </c>
      <c r="M2806" s="16">
        <f>H2806*$E2806*(1-'Monte Carlo Inputs'!$C$11)+H2806*'Monte Carlo Inputs'!$C$12-H2806*'Monte Carlo Inputs'!$C$13-'Monte Carlo Inputs'!$C$14*(H2806-G2806)</f>
        <v>1741.2782803968637</v>
      </c>
      <c r="N2806" s="16">
        <f>I2806*$E2806*(1-'Monte Carlo Inputs'!$C$11)+I2806*'Monte Carlo Inputs'!$C$12-I2806*'Monte Carlo Inputs'!$C$13-'Monte Carlo Inputs'!$C$14*(I2806-H2806)</f>
        <v>2002.5421258406186</v>
      </c>
      <c r="O2806" s="16">
        <f>J2806*$E2806*(1-'Monte Carlo Inputs'!$C$11)+J2806*'Monte Carlo Inputs'!$C$12-J2806*'Monte Carlo Inputs'!$C$13-'Monte Carlo Inputs'!$C$14*(J2806-I2806)</f>
        <v>2303.0063665942494</v>
      </c>
    </row>
    <row r="2807" spans="1:15">
      <c r="A2807">
        <v>2803</v>
      </c>
      <c r="B2807" s="39">
        <v>-1.3456881027067231</v>
      </c>
      <c r="C2807" s="39">
        <v>0.52822401239033079</v>
      </c>
      <c r="D2807" s="29">
        <f>'Monte Carlo Inputs'!$C$6+'Monte Carlo Inputs'!$D$6*B2807</f>
        <v>3.9130511367701307E-2</v>
      </c>
      <c r="E2807" s="29">
        <f>'Monte Carlo Inputs'!$C$7+'Monte Carlo Inputs'!$D$7*C2807</f>
        <v>0.60172796940189344</v>
      </c>
      <c r="F2807" s="16">
        <f>'Monte Carlo Inputs'!$C$17*(1+$D2807)</f>
        <v>2524.151925163284</v>
      </c>
      <c r="G2807" s="16">
        <f t="shared" ref="G2807:J2807" si="2801">F2807*(1+$D2807)</f>
        <v>2622.9232807646913</v>
      </c>
      <c r="H2807" s="16">
        <f t="shared" si="2801"/>
        <v>2725.5596100192629</v>
      </c>
      <c r="I2807" s="16">
        <f t="shared" si="2801"/>
        <v>2832.2121513224693</v>
      </c>
      <c r="J2807" s="16">
        <f t="shared" si="2801"/>
        <v>2943.0380611055352</v>
      </c>
      <c r="K2807" s="16">
        <f>F2807*$E2807*(1-'Monte Carlo Inputs'!$C$11)+F2807*'Monte Carlo Inputs'!$C$12-F2807*'Monte Carlo Inputs'!$C$13-'Monte Carlo Inputs'!$C$14*(F2807-'Monte Carlo Inputs'!$C$17)</f>
        <v>1179.0147436996681</v>
      </c>
      <c r="L2807" s="16">
        <f>G2807*$E2807*(1-'Monte Carlo Inputs'!$C$11)+G2807*'Monte Carlo Inputs'!$C$12-G2807*'Monte Carlo Inputs'!$C$13-'Monte Carlo Inputs'!$C$14*(G2807-F2807)</f>
        <v>1225.1501935306956</v>
      </c>
      <c r="M2807" s="16">
        <f>H2807*$E2807*(1-'Monte Carlo Inputs'!$C$11)+H2807*'Monte Carlo Inputs'!$C$12-H2807*'Monte Carlo Inputs'!$C$13-'Monte Carlo Inputs'!$C$14*(H2807-G2807)</f>
        <v>1273.0909471057903</v>
      </c>
      <c r="N2807" s="16">
        <f>I2807*$E2807*(1-'Monte Carlo Inputs'!$C$11)+I2807*'Monte Carlo Inputs'!$C$12-I2807*'Monte Carlo Inputs'!$C$13-'Monte Carlo Inputs'!$C$14*(I2807-H2807)</f>
        <v>1322.9076468836311</v>
      </c>
      <c r="O2807" s="16">
        <f>J2807*$E2807*(1-'Monte Carlo Inputs'!$C$11)+J2807*'Monte Carlo Inputs'!$C$12-J2807*'Monte Carlo Inputs'!$C$13-'Monte Carlo Inputs'!$C$14*(J2807-I2807)</f>
        <v>1374.6736995984302</v>
      </c>
    </row>
    <row r="2808" spans="1:15">
      <c r="A2808">
        <v>2804</v>
      </c>
      <c r="B2808" s="39">
        <v>2.2225797854072562</v>
      </c>
      <c r="C2808" s="39">
        <v>-1.1393601711340189</v>
      </c>
      <c r="D2808" s="29">
        <f>'Monte Carlo Inputs'!$C$6+'Monte Carlo Inputs'!$D$6*B2808</f>
        <v>0.27029805929049333</v>
      </c>
      <c r="E2808" s="29">
        <f>'Monte Carlo Inputs'!$C$7+'Monte Carlo Inputs'!$D$7*C2808</f>
        <v>0.54204199403748199</v>
      </c>
      <c r="F2808" s="16">
        <f>'Monte Carlo Inputs'!$C$17*(1+$D2808)</f>
        <v>3085.681015822538</v>
      </c>
      <c r="G2808" s="16">
        <f t="shared" ref="G2808:J2808" si="2802">F2808*(1+$D2808)</f>
        <v>3919.7346059888882</v>
      </c>
      <c r="H2808" s="16">
        <f t="shared" si="2802"/>
        <v>4979.2312629214712</v>
      </c>
      <c r="I2808" s="16">
        <f t="shared" si="2802"/>
        <v>6325.1078100476971</v>
      </c>
      <c r="J2808" s="16">
        <f t="shared" si="2802"/>
        <v>8034.7721759067317</v>
      </c>
      <c r="K2808" s="16">
        <f>F2808*$E2808*(1-'Monte Carlo Inputs'!$C$11)+F2808*'Monte Carlo Inputs'!$C$12-F2808*'Monte Carlo Inputs'!$C$13-'Monte Carlo Inputs'!$C$14*(F2808-'Monte Carlo Inputs'!$C$17)</f>
        <v>1319.3082603829746</v>
      </c>
      <c r="L2808" s="16">
        <f>G2808*$E2808*(1-'Monte Carlo Inputs'!$C$11)+G2808*'Monte Carlo Inputs'!$C$12-G2808*'Monte Carlo Inputs'!$C$13-'Monte Carlo Inputs'!$C$14*(G2808-F2808)</f>
        <v>1675.9147227704093</v>
      </c>
      <c r="M2808" s="16">
        <f>H2808*$E2808*(1-'Monte Carlo Inputs'!$C$11)+H2808*'Monte Carlo Inputs'!$C$12-H2808*'Monte Carlo Inputs'!$C$13-'Monte Carlo Inputs'!$C$14*(H2808-G2808)</f>
        <v>2128.9112198716161</v>
      </c>
      <c r="N2808" s="16">
        <f>I2808*$E2808*(1-'Monte Carlo Inputs'!$C$11)+I2808*'Monte Carlo Inputs'!$C$12-I2808*'Monte Carlo Inputs'!$C$13-'Monte Carlo Inputs'!$C$14*(I2808-H2808)</f>
        <v>2704.3517910046698</v>
      </c>
      <c r="O2808" s="16">
        <f>J2808*$E2808*(1-'Monte Carlo Inputs'!$C$11)+J2808*'Monte Carlo Inputs'!$C$12-J2808*'Monte Carlo Inputs'!$C$13-'Monte Carlo Inputs'!$C$14*(J2808-I2808)</f>
        <v>3435.3328317520027</v>
      </c>
    </row>
    <row r="2809" spans="1:15">
      <c r="A2809">
        <v>2805</v>
      </c>
      <c r="B2809" s="39">
        <v>-0.24761055605145277</v>
      </c>
      <c r="C2809" s="39">
        <v>1.4493552840312616</v>
      </c>
      <c r="D2809" s="29">
        <f>'Monte Carlo Inputs'!$C$6+'Monte Carlo Inputs'!$D$6*B2809</f>
        <v>0.11026863828214159</v>
      </c>
      <c r="E2809" s="29">
        <f>'Monte Carlo Inputs'!$C$7+'Monte Carlo Inputs'!$D$7*C2809</f>
        <v>0.63469699065415508</v>
      </c>
      <c r="F2809" s="16">
        <f>'Monte Carlo Inputs'!$C$17*(1+$D2809)</f>
        <v>2696.9535492511504</v>
      </c>
      <c r="G2809" s="16">
        <f t="shared" ref="G2809:J2809" si="2803">F2809*(1+$D2809)</f>
        <v>2994.3429446372634</v>
      </c>
      <c r="H2809" s="16">
        <f t="shared" si="2803"/>
        <v>3324.5250636921523</v>
      </c>
      <c r="I2809" s="16">
        <f t="shared" si="2803"/>
        <v>3691.1159154003362</v>
      </c>
      <c r="J2809" s="16">
        <f t="shared" si="2803"/>
        <v>4098.1302411330716</v>
      </c>
      <c r="K2809" s="16">
        <f>F2809*$E2809*(1-'Monte Carlo Inputs'!$C$11)+F2809*'Monte Carlo Inputs'!$C$12-F2809*'Monte Carlo Inputs'!$C$13-'Monte Carlo Inputs'!$C$14*(F2809-'Monte Carlo Inputs'!$C$17)</f>
        <v>1325.7870952075625</v>
      </c>
      <c r="L2809" s="16">
        <f>G2809*$E2809*(1-'Monte Carlo Inputs'!$C$11)+G2809*'Monte Carlo Inputs'!$C$12-G2809*'Monte Carlo Inputs'!$C$13-'Monte Carlo Inputs'!$C$14*(G2809-F2809)</f>
        <v>1471.9798328481368</v>
      </c>
      <c r="M2809" s="16">
        <f>H2809*$E2809*(1-'Monte Carlo Inputs'!$C$11)+H2809*'Monte Carlo Inputs'!$C$12-H2809*'Monte Carlo Inputs'!$C$13-'Monte Carlo Inputs'!$C$14*(H2809-G2809)</f>
        <v>1634.2930445950751</v>
      </c>
      <c r="N2809" s="16">
        <f>I2809*$E2809*(1-'Monte Carlo Inputs'!$C$11)+I2809*'Monte Carlo Inputs'!$C$12-I2809*'Monte Carlo Inputs'!$C$13-'Monte Carlo Inputs'!$C$14*(I2809-H2809)</f>
        <v>1814.5043131765494</v>
      </c>
      <c r="O2809" s="16">
        <f>J2809*$E2809*(1-'Monte Carlo Inputs'!$C$11)+J2809*'Monte Carlo Inputs'!$C$12-J2809*'Monte Carlo Inputs'!$C$13-'Monte Carlo Inputs'!$C$14*(J2809-I2809)</f>
        <v>2014.5872329475997</v>
      </c>
    </row>
    <row r="2810" spans="1:15">
      <c r="A2810">
        <v>2806</v>
      </c>
      <c r="B2810" s="39">
        <v>1.4763198642071962</v>
      </c>
      <c r="C2810" s="39">
        <v>-9.1027147973765057E-2</v>
      </c>
      <c r="D2810" s="29">
        <f>'Monte Carlo Inputs'!$C$6+'Monte Carlo Inputs'!$D$6*B2810</f>
        <v>0.22195217229262693</v>
      </c>
      <c r="E2810" s="29">
        <f>'Monte Carlo Inputs'!$C$7+'Monte Carlo Inputs'!$D$7*C2810</f>
        <v>0.57956380529729012</v>
      </c>
      <c r="F2810" s="16">
        <f>'Monte Carlo Inputs'!$C$17*(1+$D2810)</f>
        <v>2968.2440217160206</v>
      </c>
      <c r="G2810" s="16">
        <f t="shared" ref="G2810:J2810" si="2804">F2810*(1+$D2810)</f>
        <v>3627.0522302304948</v>
      </c>
      <c r="H2810" s="16">
        <f t="shared" si="2804"/>
        <v>4432.0843517489702</v>
      </c>
      <c r="I2810" s="16">
        <f t="shared" si="2804"/>
        <v>5415.7951014038135</v>
      </c>
      <c r="J2810" s="16">
        <f t="shared" si="2804"/>
        <v>6617.8425888521579</v>
      </c>
      <c r="K2810" s="16">
        <f>F2810*$E2810*(1-'Monte Carlo Inputs'!$C$11)+F2810*'Monte Carlo Inputs'!$C$12-F2810*'Monte Carlo Inputs'!$C$13-'Monte Carlo Inputs'!$C$14*(F2810-'Monte Carlo Inputs'!$C$17)</f>
        <v>1346.7980111152035</v>
      </c>
      <c r="L2810" s="16">
        <f>G2810*$E2810*(1-'Monte Carlo Inputs'!$C$11)+G2810*'Monte Carlo Inputs'!$C$12-G2810*'Monte Carlo Inputs'!$C$13-'Monte Carlo Inputs'!$C$14*(G2810-F2810)</f>
        <v>1645.7227553216128</v>
      </c>
      <c r="M2810" s="16">
        <f>H2810*$E2810*(1-'Monte Carlo Inputs'!$C$11)+H2810*'Monte Carlo Inputs'!$C$12-H2810*'Monte Carlo Inputs'!$C$13-'Monte Carlo Inputs'!$C$14*(H2810-G2810)</f>
        <v>2010.9944958566516</v>
      </c>
      <c r="N2810" s="16">
        <f>I2810*$E2810*(1-'Monte Carlo Inputs'!$C$11)+I2810*'Monte Carlo Inputs'!$C$12-I2810*'Monte Carlo Inputs'!$C$13-'Monte Carlo Inputs'!$C$14*(I2810-H2810)</f>
        <v>2457.3390926805519</v>
      </c>
      <c r="O2810" s="16">
        <f>J2810*$E2810*(1-'Monte Carlo Inputs'!$C$11)+J2810*'Monte Carlo Inputs'!$C$12-J2810*'Monte Carlo Inputs'!$C$13-'Monte Carlo Inputs'!$C$14*(J2810-I2810)</f>
        <v>3002.7508423605932</v>
      </c>
    </row>
    <row r="2811" spans="1:15">
      <c r="A2811">
        <v>2807</v>
      </c>
      <c r="B2811" s="39">
        <v>0.14770577644748625</v>
      </c>
      <c r="C2811" s="39">
        <v>2.2529758900012289</v>
      </c>
      <c r="D2811" s="29">
        <f>'Monte Carlo Inputs'!$C$6+'Monte Carlo Inputs'!$D$6*B2811</f>
        <v>0.13587890917632392</v>
      </c>
      <c r="E2811" s="29">
        <f>'Monte Carlo Inputs'!$C$7+'Monte Carlo Inputs'!$D$7*C2811</f>
        <v>0.6634600840944429</v>
      </c>
      <c r="F2811" s="16">
        <f>'Monte Carlo Inputs'!$C$17*(1+$D2811)</f>
        <v>2759.1634582802089</v>
      </c>
      <c r="G2811" s="16">
        <f t="shared" ref="G2811:J2811" si="2805">F2811*(1+$D2811)</f>
        <v>3134.0755792304972</v>
      </c>
      <c r="H2811" s="16">
        <f t="shared" si="2805"/>
        <v>3559.9303502124926</v>
      </c>
      <c r="I2811" s="16">
        <f t="shared" si="2805"/>
        <v>4043.649802943055</v>
      </c>
      <c r="J2811" s="16">
        <f t="shared" si="2805"/>
        <v>4593.0965272580142</v>
      </c>
      <c r="K2811" s="16">
        <f>F2811*$E2811*(1-'Monte Carlo Inputs'!$C$11)+F2811*'Monte Carlo Inputs'!$C$12-F2811*'Monte Carlo Inputs'!$C$13-'Monte Carlo Inputs'!$C$14*(F2811-'Monte Carlo Inputs'!$C$17)</f>
        <v>1413.7798713980376</v>
      </c>
      <c r="L2811" s="16">
        <f>G2811*$E2811*(1-'Monte Carlo Inputs'!$C$11)+G2811*'Monte Carlo Inputs'!$C$12-G2811*'Monte Carlo Inputs'!$C$13-'Monte Carlo Inputs'!$C$14*(G2811-F2811)</f>
        <v>1605.8827381390463</v>
      </c>
      <c r="M2811" s="16">
        <f>H2811*$E2811*(1-'Monte Carlo Inputs'!$C$11)+H2811*'Monte Carlo Inputs'!$C$12-H2811*'Monte Carlo Inputs'!$C$13-'Monte Carlo Inputs'!$C$14*(H2811-G2811)</f>
        <v>1824.0883328624682</v>
      </c>
      <c r="N2811" s="16">
        <f>I2811*$E2811*(1-'Monte Carlo Inputs'!$C$11)+I2811*'Monte Carlo Inputs'!$C$12-I2811*'Monte Carlo Inputs'!$C$13-'Monte Carlo Inputs'!$C$14*(I2811-H2811)</f>
        <v>2071.9434657730794</v>
      </c>
      <c r="O2811" s="16">
        <f>J2811*$E2811*(1-'Monte Carlo Inputs'!$C$11)+J2811*'Monte Carlo Inputs'!$C$12-J2811*'Monte Carlo Inputs'!$C$13-'Monte Carlo Inputs'!$C$14*(J2811-I2811)</f>
        <v>2353.4768837773377</v>
      </c>
    </row>
    <row r="2812" spans="1:15">
      <c r="A2812">
        <v>2808</v>
      </c>
      <c r="B2812" s="39">
        <v>-0.6656612717228173</v>
      </c>
      <c r="C2812" s="39">
        <v>-0.69236915985801717</v>
      </c>
      <c r="D2812" s="29">
        <f>'Monte Carlo Inputs'!$C$6+'Monte Carlo Inputs'!$D$6*B2812</f>
        <v>8.3185537495054404E-2</v>
      </c>
      <c r="E2812" s="29">
        <f>'Monte Carlo Inputs'!$C$7+'Monte Carlo Inputs'!$D$7*C2812</f>
        <v>0.55804064331151615</v>
      </c>
      <c r="F2812" s="16">
        <f>'Monte Carlo Inputs'!$C$17*(1+$D2812)</f>
        <v>2631.165989129237</v>
      </c>
      <c r="G2812" s="16">
        <f t="shared" ref="G2812:J2812" si="2806">F2812*(1+$D2812)</f>
        <v>2850.040946173659</v>
      </c>
      <c r="H2812" s="16">
        <f t="shared" si="2806"/>
        <v>3087.1231341640278</v>
      </c>
      <c r="I2812" s="16">
        <f t="shared" si="2806"/>
        <v>3343.9271313928789</v>
      </c>
      <c r="J2812" s="16">
        <f t="shared" si="2806"/>
        <v>3622.0935071620906</v>
      </c>
      <c r="K2812" s="16">
        <f>F2812*$E2812*(1-'Monte Carlo Inputs'!$C$11)+F2812*'Monte Carlo Inputs'!$C$12-F2812*'Monte Carlo Inputs'!$C$13-'Monte Carlo Inputs'!$C$14*(F2812-'Monte Carlo Inputs'!$C$17)</f>
        <v>1148.9323536598838</v>
      </c>
      <c r="L2812" s="16">
        <f>G2812*$E2812*(1-'Monte Carlo Inputs'!$C$11)+G2812*'Monte Carlo Inputs'!$C$12-G2812*'Monte Carlo Inputs'!$C$13-'Monte Carlo Inputs'!$C$14*(G2812-F2812)</f>
        <v>1244.5069090445395</v>
      </c>
      <c r="M2812" s="16">
        <f>H2812*$E2812*(1-'Monte Carlo Inputs'!$C$11)+H2812*'Monte Carlo Inputs'!$C$12-H2812*'Monte Carlo Inputs'!$C$13-'Monte Carlo Inputs'!$C$14*(H2812-G2812)</f>
        <v>1348.0318851897182</v>
      </c>
      <c r="N2812" s="16">
        <f>I2812*$E2812*(1-'Monte Carlo Inputs'!$C$11)+I2812*'Monte Carlo Inputs'!$C$12-I2812*'Monte Carlo Inputs'!$C$13-'Monte Carlo Inputs'!$C$14*(I2812-H2812)</f>
        <v>1460.1686421196964</v>
      </c>
      <c r="O2812" s="16">
        <f>J2812*$E2812*(1-'Monte Carlo Inputs'!$C$11)+J2812*'Monte Carlo Inputs'!$C$12-J2812*'Monte Carlo Inputs'!$C$13-'Monte Carlo Inputs'!$C$14*(J2812-I2812)</f>
        <v>1581.6335554478467</v>
      </c>
    </row>
    <row r="2813" spans="1:15">
      <c r="A2813">
        <v>2809</v>
      </c>
      <c r="B2813" s="39">
        <v>-0.94754632213471601</v>
      </c>
      <c r="C2813" s="39">
        <v>1.4948624238748489</v>
      </c>
      <c r="D2813" s="29">
        <f>'Monte Carlo Inputs'!$C$6+'Monte Carlo Inputs'!$D$6*B2813</f>
        <v>6.4923826787495059E-2</v>
      </c>
      <c r="E2813" s="29">
        <f>'Monte Carlo Inputs'!$C$7+'Monte Carlo Inputs'!$D$7*C2813</f>
        <v>0.6363257768074686</v>
      </c>
      <c r="F2813" s="16">
        <f>'Monte Carlo Inputs'!$C$17*(1+$D2813)</f>
        <v>2586.8064676495046</v>
      </c>
      <c r="G2813" s="16">
        <f t="shared" ref="G2813:J2813" si="2807">F2813*(1+$D2813)</f>
        <v>2754.7518426879528</v>
      </c>
      <c r="H2813" s="16">
        <f t="shared" si="2807"/>
        <v>2933.6008741651581</v>
      </c>
      <c r="I2813" s="16">
        <f t="shared" si="2807"/>
        <v>3124.0614691831006</v>
      </c>
      <c r="J2813" s="16">
        <f t="shared" si="2807"/>
        <v>3326.8874948818311</v>
      </c>
      <c r="K2813" s="16">
        <f>F2813*$E2813*(1-'Monte Carlo Inputs'!$C$11)+F2813*'Monte Carlo Inputs'!$C$12-F2813*'Monte Carlo Inputs'!$C$13-'Monte Carlo Inputs'!$C$14*(F2813-'Monte Carlo Inputs'!$C$17)</f>
        <v>1272.9752726038</v>
      </c>
      <c r="L2813" s="16">
        <f>G2813*$E2813*(1-'Monte Carlo Inputs'!$C$11)+G2813*'Monte Carlo Inputs'!$C$12-G2813*'Monte Carlo Inputs'!$C$13-'Monte Carlo Inputs'!$C$14*(G2813-F2813)</f>
        <v>1355.6216987070932</v>
      </c>
      <c r="M2813" s="16">
        <f>H2813*$E2813*(1-'Monte Carlo Inputs'!$C$11)+H2813*'Monte Carlo Inputs'!$C$12-H2813*'Monte Carlo Inputs'!$C$13-'Monte Carlo Inputs'!$C$14*(H2813-G2813)</f>
        <v>1443.6338470633223</v>
      </c>
      <c r="N2813" s="16">
        <f>I2813*$E2813*(1-'Monte Carlo Inputs'!$C$11)+I2813*'Monte Carlo Inputs'!$C$12-I2813*'Monte Carlo Inputs'!$C$13-'Monte Carlo Inputs'!$C$14*(I2813-H2813)</f>
        <v>1537.3600808946267</v>
      </c>
      <c r="O2813" s="16">
        <f>J2813*$E2813*(1-'Monte Carlo Inputs'!$C$11)+J2813*'Monte Carlo Inputs'!$C$12-J2813*'Monte Carlo Inputs'!$C$13-'Monte Carlo Inputs'!$C$14*(J2813-I2813)</f>
        <v>1637.1713804966384</v>
      </c>
    </row>
    <row r="2814" spans="1:15">
      <c r="A2814">
        <v>2810</v>
      </c>
      <c r="B2814" s="39">
        <v>0.64152809534957045</v>
      </c>
      <c r="C2814" s="39">
        <v>0.92765696260159636</v>
      </c>
      <c r="D2814" s="29">
        <f>'Monte Carlo Inputs'!$C$6+'Monte Carlo Inputs'!$D$6*B2814</f>
        <v>0.1678708162162629</v>
      </c>
      <c r="E2814" s="29">
        <f>'Monte Carlo Inputs'!$C$7+'Monte Carlo Inputs'!$D$7*C2814</f>
        <v>0.61602442619345288</v>
      </c>
      <c r="F2814" s="16">
        <f>'Monte Carlo Inputs'!$C$17*(1+$D2814)</f>
        <v>2836.8749996709248</v>
      </c>
      <c r="G2814" s="16">
        <f t="shared" ref="G2814:J2814" si="2808">F2814*(1+$D2814)</f>
        <v>3313.1035213691939</v>
      </c>
      <c r="H2814" s="16">
        <f t="shared" si="2808"/>
        <v>3869.2769137104156</v>
      </c>
      <c r="I2814" s="16">
        <f t="shared" si="2808"/>
        <v>4518.8155873817259</v>
      </c>
      <c r="J2814" s="16">
        <f t="shared" si="2808"/>
        <v>5277.3928483662685</v>
      </c>
      <c r="K2814" s="16">
        <f>F2814*$E2814*(1-'Monte Carlo Inputs'!$C$11)+F2814*'Monte Carlo Inputs'!$C$12-F2814*'Monte Carlo Inputs'!$C$13-'Monte Carlo Inputs'!$C$14*(F2814-'Monte Carlo Inputs'!$C$17)</f>
        <v>1358.9900122228119</v>
      </c>
      <c r="L2814" s="16">
        <f>G2814*$E2814*(1-'Monte Carlo Inputs'!$C$11)+G2814*'Monte Carlo Inputs'!$C$12-G2814*'Monte Carlo Inputs'!$C$13-'Monte Carlo Inputs'!$C$14*(G2814-F2814)</f>
        <v>1587.1247748044045</v>
      </c>
      <c r="M2814" s="16">
        <f>H2814*$E2814*(1-'Monte Carlo Inputs'!$C$11)+H2814*'Monte Carlo Inputs'!$C$12-H2814*'Monte Carlo Inputs'!$C$13-'Monte Carlo Inputs'!$C$14*(H2814-G2814)</f>
        <v>1853.5567061878726</v>
      </c>
      <c r="N2814" s="16">
        <f>I2814*$E2814*(1-'Monte Carlo Inputs'!$C$11)+I2814*'Monte Carlo Inputs'!$C$12-I2814*'Monte Carlo Inputs'!$C$13-'Monte Carlo Inputs'!$C$14*(I2814-H2814)</f>
        <v>2164.7147833587587</v>
      </c>
      <c r="O2814" s="16">
        <f>J2814*$E2814*(1-'Monte Carlo Inputs'!$C$11)+J2814*'Monte Carlo Inputs'!$C$12-J2814*'Monte Carlo Inputs'!$C$13-'Monte Carlo Inputs'!$C$14*(J2814-I2814)</f>
        <v>2528.1072209166041</v>
      </c>
    </row>
    <row r="2815" spans="1:15">
      <c r="A2815">
        <v>2811</v>
      </c>
      <c r="B2815" s="39">
        <v>-0.36899273203208072</v>
      </c>
      <c r="C2815" s="39">
        <v>1.0657058939475756</v>
      </c>
      <c r="D2815" s="29">
        <f>'Monte Carlo Inputs'!$C$6+'Monte Carlo Inputs'!$D$6*B2815</f>
        <v>0.1024049854223207</v>
      </c>
      <c r="E2815" s="29">
        <f>'Monte Carlo Inputs'!$C$7+'Monte Carlo Inputs'!$D$7*C2815</f>
        <v>0.6209654571751605</v>
      </c>
      <c r="F2815" s="16">
        <f>'Monte Carlo Inputs'!$C$17*(1+$D2815)</f>
        <v>2677.8519500893599</v>
      </c>
      <c r="G2815" s="16">
        <f t="shared" ref="G2815:J2815" si="2809">F2815*(1+$D2815)</f>
        <v>2952.0773400013941</v>
      </c>
      <c r="H2815" s="16">
        <f t="shared" si="2809"/>
        <v>3254.3847769698004</v>
      </c>
      <c r="I2815" s="16">
        <f t="shared" si="2809"/>
        <v>3587.6500026140156</v>
      </c>
      <c r="J2815" s="16">
        <f t="shared" si="2809"/>
        <v>3955.043248832093</v>
      </c>
      <c r="K2815" s="16">
        <f>F2815*$E2815*(1-'Monte Carlo Inputs'!$C$11)+F2815*'Monte Carlo Inputs'!$C$12-F2815*'Monte Carlo Inputs'!$C$13-'Monte Carlo Inputs'!$C$14*(F2815-'Monte Carlo Inputs'!$C$17)</f>
        <v>1289.9433285827458</v>
      </c>
      <c r="L2815" s="16">
        <f>G2815*$E2815*(1-'Monte Carlo Inputs'!$C$11)+G2815*'Monte Carlo Inputs'!$C$12-G2815*'Monte Carlo Inputs'!$C$13-'Monte Carlo Inputs'!$C$14*(G2815-F2815)</f>
        <v>1422.0399563418819</v>
      </c>
      <c r="M2815" s="16">
        <f>H2815*$E2815*(1-'Monte Carlo Inputs'!$C$11)+H2815*'Monte Carlo Inputs'!$C$12-H2815*'Monte Carlo Inputs'!$C$13-'Monte Carlo Inputs'!$C$14*(H2815-G2815)</f>
        <v>1567.6639373410299</v>
      </c>
      <c r="N2815" s="16">
        <f>I2815*$E2815*(1-'Monte Carlo Inputs'!$C$11)+I2815*'Monte Carlo Inputs'!$C$12-I2815*'Monte Carlo Inputs'!$C$13-'Monte Carlo Inputs'!$C$14*(I2815-H2815)</f>
        <v>1728.2005399915363</v>
      </c>
      <c r="O2815" s="16">
        <f>J2815*$E2815*(1-'Monte Carlo Inputs'!$C$11)+J2815*'Monte Carlo Inputs'!$C$12-J2815*'Monte Carlo Inputs'!$C$13-'Monte Carlo Inputs'!$C$14*(J2815-I2815)</f>
        <v>1905.1768910962164</v>
      </c>
    </row>
    <row r="2816" spans="1:15">
      <c r="A2816">
        <v>2812</v>
      </c>
      <c r="B2816" s="39">
        <v>1.9551893847703976</v>
      </c>
      <c r="C2816" s="39">
        <v>-1.6593877498614356</v>
      </c>
      <c r="D2816" s="29">
        <f>'Monte Carlo Inputs'!$C$6+'Monte Carlo Inputs'!$D$6*B2816</f>
        <v>0.252975373552908</v>
      </c>
      <c r="E2816" s="29">
        <f>'Monte Carlo Inputs'!$C$7+'Monte Carlo Inputs'!$D$7*C2816</f>
        <v>0.5234292286014719</v>
      </c>
      <c r="F2816" s="16">
        <f>'Monte Carlo Inputs'!$C$17*(1+$D2816)</f>
        <v>3043.602479897369</v>
      </c>
      <c r="G2816" s="16">
        <f t="shared" ref="G2816:J2816" si="2810">F2816*(1+$D2816)</f>
        <v>3813.5589541959625</v>
      </c>
      <c r="H2816" s="16">
        <f t="shared" si="2810"/>
        <v>4778.2954551997227</v>
      </c>
      <c r="I2816" s="16">
        <f t="shared" si="2810"/>
        <v>5987.0865329250346</v>
      </c>
      <c r="J2816" s="16">
        <f t="shared" si="2810"/>
        <v>7501.6719850853297</v>
      </c>
      <c r="K2816" s="16">
        <f>F2816*$E2816*(1-'Monte Carlo Inputs'!$C$11)+F2816*'Monte Carlo Inputs'!$C$12-F2816*'Monte Carlo Inputs'!$C$13-'Monte Carlo Inputs'!$C$14*(F2816-'Monte Carlo Inputs'!$C$17)</f>
        <v>1260.4514331205398</v>
      </c>
      <c r="L2816" s="16">
        <f>G2816*$E2816*(1-'Monte Carlo Inputs'!$C$11)+G2816*'Monte Carlo Inputs'!$C$12-G2816*'Monte Carlo Inputs'!$C$13-'Monte Carlo Inputs'!$C$14*(G2816-F2816)</f>
        <v>1579.3146052595064</v>
      </c>
      <c r="M2816" s="16">
        <f>H2816*$E2816*(1-'Monte Carlo Inputs'!$C$11)+H2816*'Monte Carlo Inputs'!$C$12-H2816*'Monte Carlo Inputs'!$C$13-'Monte Carlo Inputs'!$C$14*(H2816-G2816)</f>
        <v>1978.842307482593</v>
      </c>
      <c r="N2816" s="16">
        <f>I2816*$E2816*(1-'Monte Carlo Inputs'!$C$11)+I2816*'Monte Carlo Inputs'!$C$12-I2816*'Monte Carlo Inputs'!$C$13-'Monte Carlo Inputs'!$C$14*(I2816-H2816)</f>
        <v>2479.4406794203005</v>
      </c>
      <c r="O2816" s="16">
        <f>J2816*$E2816*(1-'Monte Carlo Inputs'!$C$11)+J2816*'Monte Carlo Inputs'!$C$12-J2816*'Monte Carlo Inputs'!$C$13-'Monte Carlo Inputs'!$C$14*(J2816-I2816)</f>
        <v>3106.6781114989267</v>
      </c>
    </row>
    <row r="2817" spans="1:15">
      <c r="A2817">
        <v>2813</v>
      </c>
      <c r="B2817" s="39">
        <v>0.84431501518166086</v>
      </c>
      <c r="C2817" s="39">
        <v>-0.12118146041542074</v>
      </c>
      <c r="D2817" s="29">
        <f>'Monte Carlo Inputs'!$C$6+'Monte Carlo Inputs'!$D$6*B2817</f>
        <v>0.18100821410181728</v>
      </c>
      <c r="E2817" s="29">
        <f>'Monte Carlo Inputs'!$C$7+'Monte Carlo Inputs'!$D$7*C2817</f>
        <v>0.57848452572189879</v>
      </c>
      <c r="F2817" s="16">
        <f>'Monte Carlo Inputs'!$C$17*(1+$D2817)</f>
        <v>2868.7870528747248</v>
      </c>
      <c r="G2817" s="16">
        <f t="shared" ref="G2817:J2817" si="2811">F2817*(1+$D2817)</f>
        <v>3388.0610739539943</v>
      </c>
      <c r="H2817" s="16">
        <f t="shared" si="2811"/>
        <v>4001.3279582182918</v>
      </c>
      <c r="I2817" s="16">
        <f t="shared" si="2811"/>
        <v>4725.6011859710552</v>
      </c>
      <c r="J2817" s="16">
        <f t="shared" si="2811"/>
        <v>5580.9738172011057</v>
      </c>
      <c r="K2817" s="16">
        <f>F2817*$E2817*(1-'Monte Carlo Inputs'!$C$11)+F2817*'Monte Carlo Inputs'!$C$12-F2817*'Monte Carlo Inputs'!$C$13-'Monte Carlo Inputs'!$C$14*(F2817-'Monte Carlo Inputs'!$C$17)</f>
        <v>1298.103240404849</v>
      </c>
      <c r="L2817" s="16">
        <f>G2817*$E2817*(1-'Monte Carlo Inputs'!$C$11)+G2817*'Monte Carlo Inputs'!$C$12-G2817*'Monte Carlo Inputs'!$C$13-'Monte Carlo Inputs'!$C$14*(G2817-F2817)</f>
        <v>1533.0705896703125</v>
      </c>
      <c r="M2817" s="16">
        <f>H2817*$E2817*(1-'Monte Carlo Inputs'!$C$11)+H2817*'Monte Carlo Inputs'!$C$12-H2817*'Monte Carlo Inputs'!$C$13-'Monte Carlo Inputs'!$C$14*(H2817-G2817)</f>
        <v>1810.5689591985556</v>
      </c>
      <c r="N2817" s="16">
        <f>I2817*$E2817*(1-'Monte Carlo Inputs'!$C$11)+I2817*'Monte Carlo Inputs'!$C$12-I2817*'Monte Carlo Inputs'!$C$13-'Monte Carlo Inputs'!$C$14*(I2817-H2817)</f>
        <v>2138.2968130112722</v>
      </c>
      <c r="O2817" s="16">
        <f>J2817*$E2817*(1-'Monte Carlo Inputs'!$C$11)+J2817*'Monte Carlo Inputs'!$C$12-J2817*'Monte Carlo Inputs'!$C$13-'Monte Carlo Inputs'!$C$14*(J2817-I2817)</f>
        <v>2525.3461003540497</v>
      </c>
    </row>
    <row r="2818" spans="1:15">
      <c r="A2818">
        <v>2814</v>
      </c>
      <c r="B2818" s="39">
        <v>-0.8502125877364155</v>
      </c>
      <c r="C2818" s="39">
        <v>-0.91958458353971662</v>
      </c>
      <c r="D2818" s="29">
        <f>'Monte Carlo Inputs'!$C$6+'Monte Carlo Inputs'!$D$6*B2818</f>
        <v>7.1229519469923147E-2</v>
      </c>
      <c r="E2818" s="29">
        <f>'Monte Carlo Inputs'!$C$7+'Monte Carlo Inputs'!$D$7*C2818</f>
        <v>0.54990817580896489</v>
      </c>
      <c r="F2818" s="16">
        <f>'Monte Carlo Inputs'!$C$17*(1+$D2818)</f>
        <v>2602.1236257443907</v>
      </c>
      <c r="G2818" s="16">
        <f t="shared" ref="G2818:J2818" si="2812">F2818*(1+$D2818)</f>
        <v>2787.4716412074977</v>
      </c>
      <c r="H2818" s="16">
        <f t="shared" si="2812"/>
        <v>2986.0219067467456</v>
      </c>
      <c r="I2818" s="16">
        <f t="shared" si="2812"/>
        <v>3198.7148122909798</v>
      </c>
      <c r="J2818" s="16">
        <f t="shared" si="2812"/>
        <v>3426.5577312917912</v>
      </c>
      <c r="K2818" s="16">
        <f>F2818*$E2818*(1-'Monte Carlo Inputs'!$C$11)+F2818*'Monte Carlo Inputs'!$C$12-F2818*'Monte Carlo Inputs'!$C$13-'Monte Carlo Inputs'!$C$14*(F2818-'Monte Carlo Inputs'!$C$17)</f>
        <v>1120.7430848191516</v>
      </c>
      <c r="L2818" s="16">
        <f>G2818*$E2818*(1-'Monte Carlo Inputs'!$C$11)+G2818*'Monte Carlo Inputs'!$C$12-G2818*'Monte Carlo Inputs'!$C$13-'Monte Carlo Inputs'!$C$14*(G2818-F2818)</f>
        <v>1200.5730762000587</v>
      </c>
      <c r="M2818" s="16">
        <f>H2818*$E2818*(1-'Monte Carlo Inputs'!$C$11)+H2818*'Monte Carlo Inputs'!$C$12-H2818*'Monte Carlo Inputs'!$C$13-'Monte Carlo Inputs'!$C$14*(H2818-G2818)</f>
        <v>1286.0893195063168</v>
      </c>
      <c r="N2818" s="16">
        <f>I2818*$E2818*(1-'Monte Carlo Inputs'!$C$11)+I2818*'Monte Carlo Inputs'!$C$12-I2818*'Monte Carlo Inputs'!$C$13-'Monte Carlo Inputs'!$C$14*(I2818-H2818)</f>
        <v>1377.6968437301516</v>
      </c>
      <c r="O2818" s="16">
        <f>J2818*$E2818*(1-'Monte Carlo Inputs'!$C$11)+J2818*'Monte Carlo Inputs'!$C$12-J2818*'Monte Carlo Inputs'!$C$13-'Monte Carlo Inputs'!$C$14*(J2818-I2818)</f>
        <v>1475.8295278842804</v>
      </c>
    </row>
    <row r="2819" spans="1:15">
      <c r="A2819">
        <v>2815</v>
      </c>
      <c r="B2819" s="39">
        <v>0.64594459803886273</v>
      </c>
      <c r="C2819" s="39">
        <v>0.46558092263843776</v>
      </c>
      <c r="D2819" s="29">
        <f>'Monte Carlo Inputs'!$C$6+'Monte Carlo Inputs'!$D$6*B2819</f>
        <v>0.16815693601698722</v>
      </c>
      <c r="E2819" s="29">
        <f>'Monte Carlo Inputs'!$C$7+'Monte Carlo Inputs'!$D$7*C2819</f>
        <v>0.59948585536134158</v>
      </c>
      <c r="F2819" s="16">
        <f>'Monte Carlo Inputs'!$C$17*(1+$D2819)</f>
        <v>2837.5700132788643</v>
      </c>
      <c r="G2819" s="16">
        <f t="shared" ref="G2819:J2819" si="2813">F2819*(1+$D2819)</f>
        <v>3314.7270924455197</v>
      </c>
      <c r="H2819" s="16">
        <f t="shared" si="2813"/>
        <v>3872.1214440436552</v>
      </c>
      <c r="I2819" s="16">
        <f t="shared" si="2813"/>
        <v>4523.2455219597086</v>
      </c>
      <c r="J2819" s="16">
        <f t="shared" si="2813"/>
        <v>5283.860629785011</v>
      </c>
      <c r="K2819" s="16">
        <f>F2819*$E2819*(1-'Monte Carlo Inputs'!$C$11)+F2819*'Monte Carlo Inputs'!$C$12-F2819*'Monte Carlo Inputs'!$C$13-'Monte Carlo Inputs'!$C$14*(F2819-'Monte Carlo Inputs'!$C$17)</f>
        <v>1325.9392678807658</v>
      </c>
      <c r="L2819" s="16">
        <f>G2819*$E2819*(1-'Monte Carlo Inputs'!$C$11)+G2819*'Monte Carlo Inputs'!$C$12-G2819*'Monte Carlo Inputs'!$C$13-'Monte Carlo Inputs'!$C$14*(G2819-F2819)</f>
        <v>1548.9051525122024</v>
      </c>
      <c r="M2819" s="16">
        <f>H2819*$E2819*(1-'Monte Carlo Inputs'!$C$11)+H2819*'Monte Carlo Inputs'!$C$12-H2819*'Monte Carlo Inputs'!$C$13-'Monte Carlo Inputs'!$C$14*(H2819-G2819)</f>
        <v>1809.3642971395789</v>
      </c>
      <c r="N2819" s="16">
        <f>I2819*$E2819*(1-'Monte Carlo Inputs'!$C$11)+I2819*'Monte Carlo Inputs'!$C$12-I2819*'Monte Carlo Inputs'!$C$13-'Monte Carlo Inputs'!$C$14*(I2819-H2819)</f>
        <v>2113.6214534851006</v>
      </c>
      <c r="O2819" s="16">
        <f>J2819*$E2819*(1-'Monte Carlo Inputs'!$C$11)+J2819*'Monte Carlo Inputs'!$C$12-J2819*'Monte Carlo Inputs'!$C$13-'Monte Carlo Inputs'!$C$14*(J2819-I2819)</f>
        <v>2469.0415610029258</v>
      </c>
    </row>
    <row r="2820" spans="1:15">
      <c r="A2820">
        <v>2816</v>
      </c>
      <c r="B2820" s="39">
        <v>-1.3147190221104088</v>
      </c>
      <c r="C2820" s="39">
        <v>0.50270254991680341</v>
      </c>
      <c r="D2820" s="29">
        <f>'Monte Carlo Inputs'!$C$6+'Monte Carlo Inputs'!$D$6*B2820</f>
        <v>4.11368199317865E-2</v>
      </c>
      <c r="E2820" s="29">
        <f>'Monte Carlo Inputs'!$C$7+'Monte Carlo Inputs'!$D$7*C2820</f>
        <v>0.60081450824322535</v>
      </c>
      <c r="F2820" s="16">
        <f>'Monte Carlo Inputs'!$C$17*(1+$D2820)</f>
        <v>2529.0254492963031</v>
      </c>
      <c r="G2820" s="16">
        <f t="shared" ref="G2820:J2820" si="2814">F2820*(1+$D2820)</f>
        <v>2633.0615138069106</v>
      </c>
      <c r="H2820" s="16">
        <f t="shared" si="2814"/>
        <v>2741.3772911697029</v>
      </c>
      <c r="I2820" s="16">
        <f t="shared" si="2814"/>
        <v>2854.1488351616395</v>
      </c>
      <c r="J2820" s="16">
        <f t="shared" si="2814"/>
        <v>2971.5594418522019</v>
      </c>
      <c r="K2820" s="16">
        <f>F2820*$E2820*(1-'Monte Carlo Inputs'!$C$11)+F2820*'Monte Carlo Inputs'!$C$12-F2820*'Monte Carlo Inputs'!$C$13-'Monte Carlo Inputs'!$C$14*(F2820-'Monte Carlo Inputs'!$C$17)</f>
        <v>1179.7259033591372</v>
      </c>
      <c r="L2820" s="16">
        <f>G2820*$E2820*(1-'Monte Carlo Inputs'!$C$11)+G2820*'Monte Carlo Inputs'!$C$12-G2820*'Monte Carlo Inputs'!$C$13-'Monte Carlo Inputs'!$C$14*(G2820-F2820)</f>
        <v>1228.2560754144863</v>
      </c>
      <c r="M2820" s="16">
        <f>H2820*$E2820*(1-'Monte Carlo Inputs'!$C$11)+H2820*'Monte Carlo Inputs'!$C$12-H2820*'Monte Carlo Inputs'!$C$13-'Monte Carlo Inputs'!$C$14*(H2820-G2820)</f>
        <v>1278.782624418935</v>
      </c>
      <c r="N2820" s="16">
        <f>I2820*$E2820*(1-'Monte Carlo Inputs'!$C$11)+I2820*'Monte Carlo Inputs'!$C$12-I2820*'Monte Carlo Inputs'!$C$13-'Monte Carlo Inputs'!$C$14*(I2820-H2820)</f>
        <v>1331.3876749715541</v>
      </c>
      <c r="O2820" s="16">
        <f>J2820*$E2820*(1-'Monte Carlo Inputs'!$C$11)+J2820*'Monte Carlo Inputs'!$C$12-J2820*'Monte Carlo Inputs'!$C$13-'Monte Carlo Inputs'!$C$14*(J2820-I2820)</f>
        <v>1386.1567300162587</v>
      </c>
    </row>
    <row r="2821" spans="1:15">
      <c r="A2821">
        <v>2817</v>
      </c>
      <c r="B2821" s="39">
        <v>4.2694462468190987E-3</v>
      </c>
      <c r="C2821" s="39">
        <v>-0.19318564574119801</v>
      </c>
      <c r="D2821" s="29">
        <f>'Monte Carlo Inputs'!$C$6+'Monte Carlo Inputs'!$D$6*B2821</f>
        <v>0.12658649454400833</v>
      </c>
      <c r="E2821" s="29">
        <f>'Monte Carlo Inputs'!$C$7+'Monte Carlo Inputs'!$D$7*C2821</f>
        <v>0.57590736045854996</v>
      </c>
      <c r="F2821" s="16">
        <f>'Monte Carlo Inputs'!$C$17*(1+$D2821)</f>
        <v>2736.591253896851</v>
      </c>
      <c r="G2821" s="16">
        <f t="shared" ref="G2821:J2821" si="2815">F2821*(1+$D2821)</f>
        <v>3083.0067477274456</v>
      </c>
      <c r="H2821" s="16">
        <f t="shared" si="2815"/>
        <v>3473.2737645777866</v>
      </c>
      <c r="I2821" s="16">
        <f t="shared" si="2815"/>
        <v>3912.9433150273594</v>
      </c>
      <c r="J2821" s="16">
        <f t="shared" si="2815"/>
        <v>4408.2690926260839</v>
      </c>
      <c r="K2821" s="16">
        <f>F2821*$E2821*(1-'Monte Carlo Inputs'!$C$11)+F2821*'Monte Carlo Inputs'!$C$12-F2821*'Monte Carlo Inputs'!$C$13-'Monte Carlo Inputs'!$C$14*(F2821-'Monte Carlo Inputs'!$C$17)</f>
        <v>1231.3908041443999</v>
      </c>
      <c r="L2821" s="16">
        <f>G2821*$E2821*(1-'Monte Carlo Inputs'!$C$11)+G2821*'Monte Carlo Inputs'!$C$12-G2821*'Monte Carlo Inputs'!$C$13-'Monte Carlo Inputs'!$C$14*(G2821-F2821)</f>
        <v>1387.2682494547671</v>
      </c>
      <c r="M2821" s="16">
        <f>H2821*$E2821*(1-'Monte Carlo Inputs'!$C$11)+H2821*'Monte Carlo Inputs'!$C$12-H2821*'Monte Carlo Inputs'!$C$13-'Monte Carlo Inputs'!$C$14*(H2821-G2821)</f>
        <v>1562.877674145449</v>
      </c>
      <c r="N2821" s="16">
        <f>I2821*$E2821*(1-'Monte Carlo Inputs'!$C$11)+I2821*'Monte Carlo Inputs'!$C$12-I2821*'Monte Carlo Inputs'!$C$13-'Monte Carlo Inputs'!$C$14*(I2821-H2821)</f>
        <v>1760.7168803166139</v>
      </c>
      <c r="O2821" s="16">
        <f>J2821*$E2821*(1-'Monte Carlo Inputs'!$C$11)+J2821*'Monte Carlo Inputs'!$C$12-J2821*'Monte Carlo Inputs'!$C$13-'Monte Carlo Inputs'!$C$14*(J2821-I2821)</f>
        <v>1983.5998580803562</v>
      </c>
    </row>
    <row r="2822" spans="1:15">
      <c r="A2822">
        <v>2818</v>
      </c>
      <c r="B2822" s="39">
        <v>0.13251279578608027</v>
      </c>
      <c r="C2822" s="39">
        <v>-0.35221763897849562</v>
      </c>
      <c r="D2822" s="29">
        <f>'Monte Carlo Inputs'!$C$6+'Monte Carlo Inputs'!$D$6*B2822</f>
        <v>0.13489464336577908</v>
      </c>
      <c r="E2822" s="29">
        <f>'Monte Carlo Inputs'!$C$7+'Monte Carlo Inputs'!$D$7*C2822</f>
        <v>0.57021530621367589</v>
      </c>
      <c r="F2822" s="16">
        <f>'Monte Carlo Inputs'!$C$17*(1+$D2822)</f>
        <v>2756.7725781998147</v>
      </c>
      <c r="G2822" s="16">
        <f t="shared" ref="G2822:J2822" si="2816">F2822*(1+$D2822)</f>
        <v>3128.6464319766383</v>
      </c>
      <c r="H2822" s="16">
        <f t="shared" si="2816"/>
        <v>3550.6840766357445</v>
      </c>
      <c r="I2822" s="16">
        <f t="shared" si="2816"/>
        <v>4029.652338858074</v>
      </c>
      <c r="J2822" s="16">
        <f t="shared" si="2816"/>
        <v>4573.2308539964115</v>
      </c>
      <c r="K2822" s="16">
        <f>F2822*$E2822*(1-'Monte Carlo Inputs'!$C$11)+F2822*'Monte Carlo Inputs'!$C$12-F2822*'Monte Carlo Inputs'!$C$13-'Monte Carlo Inputs'!$C$14*(F2822-'Monte Carlo Inputs'!$C$17)</f>
        <v>1229.6063510770666</v>
      </c>
      <c r="L2822" s="16">
        <f>G2822*$E2822*(1-'Monte Carlo Inputs'!$C$11)+G2822*'Monte Carlo Inputs'!$C$12-G2822*'Monte Carlo Inputs'!$C$13-'Monte Carlo Inputs'!$C$14*(G2822-F2822)</f>
        <v>1395.4736612859044</v>
      </c>
      <c r="M2822" s="16">
        <f>H2822*$E2822*(1-'Monte Carlo Inputs'!$C$11)+H2822*'Monte Carlo Inputs'!$C$12-H2822*'Monte Carlo Inputs'!$C$13-'Monte Carlo Inputs'!$C$14*(H2822-G2822)</f>
        <v>1583.7155831514049</v>
      </c>
      <c r="N2822" s="16">
        <f>I2822*$E2822*(1-'Monte Carlo Inputs'!$C$11)+I2822*'Monte Carlo Inputs'!$C$12-I2822*'Monte Carlo Inputs'!$C$13-'Monte Carlo Inputs'!$C$14*(I2822-H2822)</f>
        <v>1797.3503319334404</v>
      </c>
      <c r="O2822" s="16">
        <f>J2822*$E2822*(1-'Monte Carlo Inputs'!$C$11)+J2822*'Monte Carlo Inputs'!$C$12-J2822*'Monte Carlo Inputs'!$C$13-'Monte Carlo Inputs'!$C$14*(J2822-I2822)</f>
        <v>2039.8032639629666</v>
      </c>
    </row>
    <row r="2823" spans="1:15">
      <c r="A2823">
        <v>2819</v>
      </c>
      <c r="B2823" s="39">
        <v>-0.20077797004307041</v>
      </c>
      <c r="C2823" s="39">
        <v>-1.0602980796186809</v>
      </c>
      <c r="D2823" s="29">
        <f>'Monte Carlo Inputs'!$C$6+'Monte Carlo Inputs'!$D$6*B2823</f>
        <v>0.1133026520977812</v>
      </c>
      <c r="E2823" s="29">
        <f>'Monte Carlo Inputs'!$C$7+'Monte Carlo Inputs'!$D$7*C2823</f>
        <v>0.54487177504228268</v>
      </c>
      <c r="F2823" s="16">
        <f>'Monte Carlo Inputs'!$C$17*(1+$D2823)</f>
        <v>2704.3234722107204</v>
      </c>
      <c r="G2823" s="16">
        <f t="shared" ref="G2823:J2823" si="2817">F2823*(1+$D2823)</f>
        <v>3010.7304937424751</v>
      </c>
      <c r="H2823" s="16">
        <f t="shared" si="2817"/>
        <v>3351.8542434351593</v>
      </c>
      <c r="I2823" s="16">
        <f t="shared" si="2817"/>
        <v>3731.6282186615645</v>
      </c>
      <c r="J2823" s="16">
        <f t="shared" si="2817"/>
        <v>4154.431592478838</v>
      </c>
      <c r="K2823" s="16">
        <f>F2823*$E2823*(1-'Monte Carlo Inputs'!$C$11)+F2823*'Monte Carlo Inputs'!$C$12-F2823*'Monte Carlo Inputs'!$C$13-'Monte Carlo Inputs'!$C$14*(F2823-'Monte Carlo Inputs'!$C$17)</f>
        <v>1156.6685345321132</v>
      </c>
      <c r="L2823" s="16">
        <f>G2823*$E2823*(1-'Monte Carlo Inputs'!$C$11)+G2823*'Monte Carlo Inputs'!$C$12-G2823*'Monte Carlo Inputs'!$C$13-'Monte Carlo Inputs'!$C$14*(G2823-F2823)</f>
        <v>1287.7221470926556</v>
      </c>
      <c r="M2823" s="16">
        <f>H2823*$E2823*(1-'Monte Carlo Inputs'!$C$11)+H2823*'Monte Carlo Inputs'!$C$12-H2823*'Monte Carlo Inputs'!$C$13-'Monte Carlo Inputs'!$C$14*(H2823-G2823)</f>
        <v>1433.6244815233024</v>
      </c>
      <c r="N2823" s="16">
        <f>I2823*$E2823*(1-'Monte Carlo Inputs'!$C$11)+I2823*'Monte Carlo Inputs'!$C$12-I2823*'Monte Carlo Inputs'!$C$13-'Monte Carlo Inputs'!$C$14*(I2823-H2823)</f>
        <v>1596.0579373921987</v>
      </c>
      <c r="O2823" s="16">
        <f>J2823*$E2823*(1-'Monte Carlo Inputs'!$C$11)+J2823*'Monte Carlo Inputs'!$C$12-J2823*'Monte Carlo Inputs'!$C$13-'Monte Carlo Inputs'!$C$14*(J2823-I2823)</f>
        <v>1776.8955346004491</v>
      </c>
    </row>
    <row r="2824" spans="1:15">
      <c r="A2824">
        <v>2820</v>
      </c>
      <c r="B2824" s="39">
        <v>-1.8810031366395548</v>
      </c>
      <c r="C2824" s="39">
        <v>0.2514514871016495</v>
      </c>
      <c r="D2824" s="29">
        <f>'Monte Carlo Inputs'!$C$6+'Monte Carlo Inputs'!$D$6*B2824</f>
        <v>4.4505300320325653E-3</v>
      </c>
      <c r="E2824" s="29">
        <f>'Monte Carlo Inputs'!$C$7+'Monte Carlo Inputs'!$D$7*C2824</f>
        <v>0.59182175999481379</v>
      </c>
      <c r="F2824" s="16">
        <f>'Monte Carlo Inputs'!$C$17*(1+$D2824)</f>
        <v>2439.9107825008105</v>
      </c>
      <c r="G2824" s="16">
        <f t="shared" ref="G2824:J2824" si="2818">F2824*(1+$D2824)</f>
        <v>2450.7696787138102</v>
      </c>
      <c r="H2824" s="16">
        <f t="shared" si="2818"/>
        <v>2461.6769027705209</v>
      </c>
      <c r="I2824" s="16">
        <f t="shared" si="2818"/>
        <v>2472.6326697554618</v>
      </c>
      <c r="J2824" s="16">
        <f t="shared" si="2818"/>
        <v>2483.6371957103934</v>
      </c>
      <c r="K2824" s="16">
        <f>F2824*$E2824*(1-'Monte Carlo Inputs'!$C$11)+F2824*'Monte Carlo Inputs'!$C$12-F2824*'Monte Carlo Inputs'!$C$13-'Monte Carlo Inputs'!$C$14*(F2824-'Monte Carlo Inputs'!$C$17)</f>
        <v>1121.1083509105611</v>
      </c>
      <c r="L2824" s="16">
        <f>G2824*$E2824*(1-'Monte Carlo Inputs'!$C$11)+G2824*'Monte Carlo Inputs'!$C$12-G2824*'Monte Carlo Inputs'!$C$13-'Monte Carlo Inputs'!$C$14*(G2824-F2824)</f>
        <v>1126.0978772954506</v>
      </c>
      <c r="M2824" s="16">
        <f>H2824*$E2824*(1-'Monte Carlo Inputs'!$C$11)+H2824*'Monte Carlo Inputs'!$C$12-H2824*'Monte Carlo Inputs'!$C$13-'Monte Carlo Inputs'!$C$14*(H2824-G2824)</f>
        <v>1131.1096097173622</v>
      </c>
      <c r="N2824" s="16">
        <f>I2824*$E2824*(1-'Monte Carlo Inputs'!$C$11)+I2824*'Monte Carlo Inputs'!$C$12-I2824*'Monte Carlo Inputs'!$C$13-'Monte Carlo Inputs'!$C$14*(I2824-H2824)</f>
        <v>1136.1436470049298</v>
      </c>
      <c r="O2824" s="16">
        <f>J2824*$E2824*(1-'Monte Carlo Inputs'!$C$11)+J2824*'Monte Carlo Inputs'!$C$12-J2824*'Monte Carlo Inputs'!$C$13-'Monte Carlo Inputs'!$C$14*(J2824-I2824)</f>
        <v>1141.2000884266283</v>
      </c>
    </row>
    <row r="2825" spans="1:15">
      <c r="A2825">
        <v>2821</v>
      </c>
      <c r="B2825" s="39">
        <v>-2.2302189984171591E-2</v>
      </c>
      <c r="C2825" s="39">
        <v>0.22999078411280952</v>
      </c>
      <c r="D2825" s="29">
        <f>'Monte Carlo Inputs'!$C$6+'Monte Carlo Inputs'!$D$6*B2825</f>
        <v>0.12486507110148166</v>
      </c>
      <c r="E2825" s="29">
        <f>'Monte Carlo Inputs'!$C$7+'Monte Carlo Inputs'!$D$7*C2825</f>
        <v>0.59105364105812075</v>
      </c>
      <c r="F2825" s="16">
        <f>'Monte Carlo Inputs'!$C$17*(1+$D2825)</f>
        <v>2732.4097442126094</v>
      </c>
      <c r="G2825" s="16">
        <f t="shared" ref="G2825:J2825" si="2819">F2825*(1+$D2825)</f>
        <v>3073.5922812020981</v>
      </c>
      <c r="H2825" s="16">
        <f t="shared" si="2819"/>
        <v>3457.3765999313632</v>
      </c>
      <c r="I2825" s="16">
        <f t="shared" si="2819"/>
        <v>3889.0821749063916</v>
      </c>
      <c r="J2825" s="16">
        <f t="shared" si="2819"/>
        <v>4374.6926971955827</v>
      </c>
      <c r="K2825" s="16">
        <f>F2825*$E2825*(1-'Monte Carlo Inputs'!$C$11)+F2825*'Monte Carlo Inputs'!$C$12-F2825*'Monte Carlo Inputs'!$C$13-'Monte Carlo Inputs'!$C$14*(F2825-'Monte Carlo Inputs'!$C$17)</f>
        <v>1258.8960714693369</v>
      </c>
      <c r="L2825" s="16">
        <f>G2825*$E2825*(1-'Monte Carlo Inputs'!$C$11)+G2825*'Monte Carlo Inputs'!$C$12-G2825*'Monte Carlo Inputs'!$C$13-'Monte Carlo Inputs'!$C$14*(G2825-F2825)</f>
        <v>1416.0882189427316</v>
      </c>
      <c r="M2825" s="16">
        <f>H2825*$E2825*(1-'Monte Carlo Inputs'!$C$11)+H2825*'Monte Carlo Inputs'!$C$12-H2825*'Monte Carlo Inputs'!$C$13-'Monte Carlo Inputs'!$C$14*(H2825-G2825)</f>
        <v>1592.9081750869861</v>
      </c>
      <c r="N2825" s="16">
        <f>I2825*$E2825*(1-'Monte Carlo Inputs'!$C$11)+I2825*'Monte Carlo Inputs'!$C$12-I2825*'Monte Carlo Inputs'!$C$13-'Monte Carlo Inputs'!$C$14*(I2825-H2825)</f>
        <v>1791.8067676273542</v>
      </c>
      <c r="O2825" s="16">
        <f>J2825*$E2825*(1-'Monte Carlo Inputs'!$C$11)+J2825*'Monte Carlo Inputs'!$C$12-J2825*'Monte Carlo Inputs'!$C$13-'Monte Carlo Inputs'!$C$14*(J2825-I2825)</f>
        <v>2015.5408470672594</v>
      </c>
    </row>
    <row r="2826" spans="1:15">
      <c r="A2826">
        <v>2822</v>
      </c>
      <c r="B2826" s="39">
        <v>-2.4779839340463123</v>
      </c>
      <c r="C2826" s="39">
        <v>1.7165480578864074</v>
      </c>
      <c r="D2826" s="29">
        <f>'Monte Carlo Inputs'!$C$6+'Monte Carlo Inputs'!$D$6*B2826</f>
        <v>-3.4224421350739026E-2</v>
      </c>
      <c r="E2826" s="29">
        <f>'Monte Carlo Inputs'!$C$7+'Monte Carlo Inputs'!$D$7*C2826</f>
        <v>0.64426032273383604</v>
      </c>
      <c r="F2826" s="16">
        <f>'Monte Carlo Inputs'!$C$17*(1+$D2826)</f>
        <v>2345.9654580969204</v>
      </c>
      <c r="G2826" s="16">
        <f t="shared" ref="G2826:J2826" si="2820">F2826*(1+$D2826)</f>
        <v>2265.6761477847322</v>
      </c>
      <c r="H2826" s="16">
        <f t="shared" si="2820"/>
        <v>2188.1346926586284</v>
      </c>
      <c r="I2826" s="16">
        <f t="shared" si="2820"/>
        <v>2113.2470489649099</v>
      </c>
      <c r="J2826" s="16">
        <f t="shared" si="2820"/>
        <v>2040.9223915429291</v>
      </c>
      <c r="K2826" s="16">
        <f>F2826*$E2826*(1-'Monte Carlo Inputs'!$C$11)+F2826*'Monte Carlo Inputs'!$C$12-F2826*'Monte Carlo Inputs'!$C$13-'Monte Carlo Inputs'!$C$14*(F2826-'Monte Carlo Inputs'!$C$17)</f>
        <v>1163.9108260920457</v>
      </c>
      <c r="L2826" s="16">
        <f>G2826*$E2826*(1-'Monte Carlo Inputs'!$C$11)+G2826*'Monte Carlo Inputs'!$C$12-G2826*'Monte Carlo Inputs'!$C$13-'Monte Carlo Inputs'!$C$14*(G2826-F2826)</f>
        <v>1124.0766515651849</v>
      </c>
      <c r="M2826" s="16">
        <f>H2826*$E2826*(1-'Monte Carlo Inputs'!$C$11)+H2826*'Monte Carlo Inputs'!$C$12-H2826*'Monte Carlo Inputs'!$C$13-'Monte Carlo Inputs'!$C$14*(H2826-G2826)</f>
        <v>1085.6057786114902</v>
      </c>
      <c r="N2826" s="16">
        <f>I2826*$E2826*(1-'Monte Carlo Inputs'!$C$11)+I2826*'Monte Carlo Inputs'!$C$12-I2826*'Monte Carlo Inputs'!$C$13-'Monte Carlo Inputs'!$C$14*(I2826-H2826)</f>
        <v>1048.4515490234935</v>
      </c>
      <c r="O2826" s="16">
        <f>J2826*$E2826*(1-'Monte Carlo Inputs'!$C$11)+J2826*'Monte Carlo Inputs'!$C$12-J2826*'Monte Carlo Inputs'!$C$13-'Monte Carlo Inputs'!$C$14*(J2826-I2826)</f>
        <v>1012.5689014438786</v>
      </c>
    </row>
    <row r="2827" spans="1:15">
      <c r="A2827">
        <v>2823</v>
      </c>
      <c r="B2827" s="39">
        <v>-0.20339694091416963</v>
      </c>
      <c r="C2827" s="39">
        <v>0.57511958419280507</v>
      </c>
      <c r="D2827" s="29">
        <f>'Monte Carlo Inputs'!$C$6+'Monte Carlo Inputs'!$D$6*B2827</f>
        <v>0.11313298404220447</v>
      </c>
      <c r="E2827" s="29">
        <f>'Monte Carlo Inputs'!$C$7+'Monte Carlo Inputs'!$D$7*C2827</f>
        <v>0.60340645014724748</v>
      </c>
      <c r="F2827" s="16">
        <f>'Monte Carlo Inputs'!$C$17*(1+$D2827)</f>
        <v>2703.9113315369191</v>
      </c>
      <c r="G2827" s="16">
        <f t="shared" ref="G2827:J2827" si="2821">F2827*(1+$D2827)</f>
        <v>3009.8128890592211</v>
      </c>
      <c r="H2827" s="16">
        <f t="shared" si="2821"/>
        <v>3350.322002607179</v>
      </c>
      <c r="I2827" s="16">
        <f t="shared" si="2821"/>
        <v>3729.3539282643833</v>
      </c>
      <c r="J2827" s="16">
        <f t="shared" si="2821"/>
        <v>4151.2668667184498</v>
      </c>
      <c r="K2827" s="16">
        <f>F2827*$E2827*(1-'Monte Carlo Inputs'!$C$11)+F2827*'Monte Carlo Inputs'!$C$12-F2827*'Monte Carlo Inputs'!$C$13-'Monte Carlo Inputs'!$C$14*(F2827-'Monte Carlo Inputs'!$C$17)</f>
        <v>1269.1085496878684</v>
      </c>
      <c r="L2827" s="16">
        <f>G2827*$E2827*(1-'Monte Carlo Inputs'!$C$11)+G2827*'Monte Carlo Inputs'!$C$12-G2827*'Monte Carlo Inputs'!$C$13-'Monte Carlo Inputs'!$C$14*(G2827-F2827)</f>
        <v>1412.6865869875314</v>
      </c>
      <c r="M2827" s="16">
        <f>H2827*$E2827*(1-'Monte Carlo Inputs'!$C$11)+H2827*'Monte Carlo Inputs'!$C$12-H2827*'Monte Carlo Inputs'!$C$13-'Monte Carlo Inputs'!$C$14*(H2827-G2827)</f>
        <v>1572.5080360898278</v>
      </c>
      <c r="N2827" s="16">
        <f>I2827*$E2827*(1-'Monte Carlo Inputs'!$C$11)+I2827*'Monte Carlo Inputs'!$C$12-I2827*'Monte Carlo Inputs'!$C$13-'Monte Carlo Inputs'!$C$14*(I2827-H2827)</f>
        <v>1750.4105626430164</v>
      </c>
      <c r="O2827" s="16">
        <f>J2827*$E2827*(1-'Monte Carlo Inputs'!$C$11)+J2827*'Monte Carlo Inputs'!$C$12-J2827*'Monte Carlo Inputs'!$C$13-'Monte Carlo Inputs'!$C$14*(J2827-I2827)</f>
        <v>1948.4397328938146</v>
      </c>
    </row>
    <row r="2828" spans="1:15">
      <c r="A2828">
        <v>2824</v>
      </c>
      <c r="B2828" s="39">
        <v>1.888352198208425</v>
      </c>
      <c r="C2828" s="39">
        <v>0.50387689754252918</v>
      </c>
      <c r="D2828" s="29">
        <f>'Monte Carlo Inputs'!$C$6+'Monte Carlo Inputs'!$D$6*B2828</f>
        <v>0.24864537675556672</v>
      </c>
      <c r="E2828" s="29">
        <f>'Monte Carlo Inputs'!$C$7+'Monte Carlo Inputs'!$D$7*C2828</f>
        <v>0.60085654035419811</v>
      </c>
      <c r="F2828" s="16">
        <f>'Monte Carlo Inputs'!$C$17*(1+$D2828)</f>
        <v>3033.0844846769478</v>
      </c>
      <c r="G2828" s="16">
        <f t="shared" ref="G2828:J2828" si="2822">F2828*(1+$D2828)</f>
        <v>3787.2469191009113</v>
      </c>
      <c r="H2828" s="16">
        <f t="shared" si="2822"/>
        <v>4728.9283561671173</v>
      </c>
      <c r="I2828" s="16">
        <f t="shared" si="2822"/>
        <v>5904.7545289363734</v>
      </c>
      <c r="J2828" s="16">
        <f t="shared" si="2822"/>
        <v>7372.9444434328971</v>
      </c>
      <c r="K2828" s="16">
        <f>F2828*$E2828*(1-'Monte Carlo Inputs'!$C$11)+F2828*'Monte Carlo Inputs'!$C$12-F2828*'Monte Carlo Inputs'!$C$13-'Monte Carlo Inputs'!$C$14*(F2828-'Monte Carlo Inputs'!$C$17)</f>
        <v>1423.0632444890841</v>
      </c>
      <c r="L2828" s="16">
        <f>G2828*$E2828*(1-'Monte Carlo Inputs'!$C$11)+G2828*'Monte Carlo Inputs'!$C$12-G2828*'Monte Carlo Inputs'!$C$13-'Monte Carlo Inputs'!$C$14*(G2828-F2828)</f>
        <v>1776.9013410620717</v>
      </c>
      <c r="M2828" s="16">
        <f>H2828*$E2828*(1-'Monte Carlo Inputs'!$C$11)+H2828*'Monte Carlo Inputs'!$C$12-H2828*'Monte Carlo Inputs'!$C$13-'Monte Carlo Inputs'!$C$14*(H2828-G2828)</f>
        <v>2218.719644467923</v>
      </c>
      <c r="N2828" s="16">
        <f>I2828*$E2828*(1-'Monte Carlo Inputs'!$C$11)+I2828*'Monte Carlo Inputs'!$C$12-I2828*'Monte Carlo Inputs'!$C$13-'Monte Carlo Inputs'!$C$14*(I2828-H2828)</f>
        <v>2770.3940263816262</v>
      </c>
      <c r="O2828" s="16">
        <f>J2828*$E2828*(1-'Monte Carlo Inputs'!$C$11)+J2828*'Monte Carlo Inputs'!$C$12-J2828*'Monte Carlo Inputs'!$C$13-'Monte Carlo Inputs'!$C$14*(J2828-I2828)</f>
        <v>3459.2396928326575</v>
      </c>
    </row>
    <row r="2829" spans="1:15">
      <c r="A2829">
        <v>2825</v>
      </c>
      <c r="B2829" s="39">
        <v>0.14770060231295506</v>
      </c>
      <c r="C2829" s="39">
        <v>-1.19127914328589</v>
      </c>
      <c r="D2829" s="29">
        <f>'Monte Carlo Inputs'!$C$6+'Monte Carlo Inputs'!$D$6*B2829</f>
        <v>0.13587857397391487</v>
      </c>
      <c r="E2829" s="29">
        <f>'Monte Carlo Inputs'!$C$7+'Monte Carlo Inputs'!$D$7*C2829</f>
        <v>0.54018371634246753</v>
      </c>
      <c r="F2829" s="16">
        <f>'Monte Carlo Inputs'!$C$17*(1+$D2829)</f>
        <v>2759.1626440400369</v>
      </c>
      <c r="G2829" s="16">
        <f t="shared" ref="G2829:J2829" si="2823">F2829*(1+$D2829)</f>
        <v>3134.0737294742935</v>
      </c>
      <c r="H2829" s="16">
        <f t="shared" si="2823"/>
        <v>3559.9271985643691</v>
      </c>
      <c r="I2829" s="16">
        <f t="shared" si="2823"/>
        <v>4043.6450297562487</v>
      </c>
      <c r="J2829" s="16">
        <f t="shared" si="2823"/>
        <v>4593.089750056236</v>
      </c>
      <c r="K2829" s="16">
        <f>F2829*$E2829*(1-'Monte Carlo Inputs'!$C$11)+F2829*'Monte Carlo Inputs'!$C$12-F2829*'Monte Carlo Inputs'!$C$13-'Monte Carlo Inputs'!$C$14*(F2829-'Monte Carlo Inputs'!$C$17)</f>
        <v>1171.7453023609717</v>
      </c>
      <c r="L2829" s="16">
        <f>G2829*$E2829*(1-'Monte Carlo Inputs'!$C$11)+G2829*'Monte Carlo Inputs'!$C$12-G2829*'Monte Carlo Inputs'!$C$13-'Monte Carlo Inputs'!$C$14*(G2829-F2829)</f>
        <v>1330.9603831064139</v>
      </c>
      <c r="M2829" s="16">
        <f>H2829*$E2829*(1-'Monte Carlo Inputs'!$C$11)+H2829*'Monte Carlo Inputs'!$C$12-H2829*'Monte Carlo Inputs'!$C$13-'Monte Carlo Inputs'!$C$14*(H2829-G2829)</f>
        <v>1511.8093819786886</v>
      </c>
      <c r="N2829" s="16">
        <f>I2829*$E2829*(1-'Monte Carlo Inputs'!$C$11)+I2829*'Monte Carlo Inputs'!$C$12-I2829*'Monte Carlo Inputs'!$C$13-'Monte Carlo Inputs'!$C$14*(I2829-H2829)</f>
        <v>1717.2318849223382</v>
      </c>
      <c r="O2829" s="16">
        <f>J2829*$E2829*(1-'Monte Carlo Inputs'!$C$11)+J2829*'Monte Carlo Inputs'!$C$12-J2829*'Monte Carlo Inputs'!$C$13-'Monte Carlo Inputs'!$C$14*(J2829-I2829)</f>
        <v>1950.5669046281232</v>
      </c>
    </row>
    <row r="2830" spans="1:15">
      <c r="A2830">
        <v>2826</v>
      </c>
      <c r="B2830" s="39">
        <v>-0.78322928180044404</v>
      </c>
      <c r="C2830" s="39">
        <v>-0.87133945438062654</v>
      </c>
      <c r="D2830" s="29">
        <f>'Monte Carlo Inputs'!$C$6+'Monte Carlo Inputs'!$D$6*B2830</f>
        <v>7.5568982500868687E-2</v>
      </c>
      <c r="E2830" s="29">
        <f>'Monte Carlo Inputs'!$C$7+'Monte Carlo Inputs'!$D$7*C2830</f>
        <v>0.55163495975120436</v>
      </c>
      <c r="F2830" s="16">
        <f>'Monte Carlo Inputs'!$C$17*(1+$D2830)</f>
        <v>2612.6646153928605</v>
      </c>
      <c r="G2830" s="16">
        <f t="shared" ref="G2830:J2830" si="2824">F2830*(1+$D2830)</f>
        <v>2810.1010219941227</v>
      </c>
      <c r="H2830" s="16">
        <f t="shared" si="2824"/>
        <v>3022.4574969508699</v>
      </c>
      <c r="I2830" s="16">
        <f t="shared" si="2824"/>
        <v>3250.8615346475699</v>
      </c>
      <c r="J2830" s="16">
        <f t="shared" si="2824"/>
        <v>3496.5258330720994</v>
      </c>
      <c r="K2830" s="16">
        <f>F2830*$E2830*(1-'Monte Carlo Inputs'!$C$11)+F2830*'Monte Carlo Inputs'!$C$12-F2830*'Monte Carlo Inputs'!$C$13-'Monte Carlo Inputs'!$C$14*(F2830-'Monte Carlo Inputs'!$C$17)</f>
        <v>1128.6583446564778</v>
      </c>
      <c r="L2830" s="16">
        <f>G2830*$E2830*(1-'Monte Carlo Inputs'!$C$11)+G2830*'Monte Carlo Inputs'!$C$12-G2830*'Monte Carlo Inputs'!$C$13-'Monte Carlo Inputs'!$C$14*(G2830-F2830)</f>
        <v>1213.9499073532827</v>
      </c>
      <c r="M2830" s="16">
        <f>H2830*$E2830*(1-'Monte Carlo Inputs'!$C$11)+H2830*'Monte Carlo Inputs'!$C$12-H2830*'Monte Carlo Inputs'!$C$13-'Monte Carlo Inputs'!$C$14*(H2830-G2830)</f>
        <v>1305.6868666589942</v>
      </c>
      <c r="N2830" s="16">
        <f>I2830*$E2830*(1-'Monte Carlo Inputs'!$C$11)+I2830*'Monte Carlo Inputs'!$C$12-I2830*'Monte Carlo Inputs'!$C$13-'Monte Carlo Inputs'!$C$14*(I2830-H2830)</f>
        <v>1404.3562946371617</v>
      </c>
      <c r="O2830" s="16">
        <f>J2830*$E2830*(1-'Monte Carlo Inputs'!$C$11)+J2830*'Monte Carlo Inputs'!$C$12-J2830*'Monte Carlo Inputs'!$C$13-'Monte Carlo Inputs'!$C$14*(J2830-I2830)</f>
        <v>1510.4820708915825</v>
      </c>
    </row>
    <row r="2831" spans="1:15">
      <c r="A2831">
        <v>2827</v>
      </c>
      <c r="B2831" s="39">
        <v>-0.29609527969168076</v>
      </c>
      <c r="C2831" s="39">
        <v>-0.14838705644877878</v>
      </c>
      <c r="D2831" s="29">
        <f>'Monte Carlo Inputs'!$C$6+'Monte Carlo Inputs'!$D$6*B2831</f>
        <v>0.10712759197422277</v>
      </c>
      <c r="E2831" s="29">
        <f>'Monte Carlo Inputs'!$C$7+'Monte Carlo Inputs'!$D$7*C2831</f>
        <v>0.57751078625455188</v>
      </c>
      <c r="F2831" s="16">
        <f>'Monte Carlo Inputs'!$C$17*(1+$D2831)</f>
        <v>2689.323633664585</v>
      </c>
      <c r="G2831" s="16">
        <f t="shared" ref="G2831:J2831" si="2825">F2831*(1+$D2831)</f>
        <v>2977.4243985784387</v>
      </c>
      <c r="H2831" s="16">
        <f t="shared" si="2825"/>
        <v>3296.3887046834452</v>
      </c>
      <c r="I2831" s="16">
        <f t="shared" si="2825"/>
        <v>3649.52288882721</v>
      </c>
      <c r="J2831" s="16">
        <f t="shared" si="2825"/>
        <v>4040.4874877620778</v>
      </c>
      <c r="K2831" s="16">
        <f>F2831*$E2831*(1-'Monte Carlo Inputs'!$C$11)+F2831*'Monte Carlo Inputs'!$C$12-F2831*'Monte Carlo Inputs'!$C$13-'Monte Carlo Inputs'!$C$14*(F2831-'Monte Carlo Inputs'!$C$17)</f>
        <v>1212.4867330951654</v>
      </c>
      <c r="L2831" s="16">
        <f>G2831*$E2831*(1-'Monte Carlo Inputs'!$C$11)+G2831*'Monte Carlo Inputs'!$C$12-G2831*'Monte Carlo Inputs'!$C$13-'Monte Carlo Inputs'!$C$14*(G2831-F2831)</f>
        <v>1342.3775171123427</v>
      </c>
      <c r="M2831" s="16">
        <f>H2831*$E2831*(1-'Monte Carlo Inputs'!$C$11)+H2831*'Monte Carlo Inputs'!$C$12-H2831*'Monte Carlo Inputs'!$C$13-'Monte Carlo Inputs'!$C$14*(H2831-G2831)</f>
        <v>1486.1831880409238</v>
      </c>
      <c r="N2831" s="16">
        <f>I2831*$E2831*(1-'Monte Carlo Inputs'!$C$11)+I2831*'Monte Carlo Inputs'!$C$12-I2831*'Monte Carlo Inputs'!$C$13-'Monte Carlo Inputs'!$C$14*(I2831-H2831)</f>
        <v>1645.3944142083215</v>
      </c>
      <c r="O2831" s="16">
        <f>J2831*$E2831*(1-'Monte Carlo Inputs'!$C$11)+J2831*'Monte Carlo Inputs'!$C$12-J2831*'Monte Carlo Inputs'!$C$13-'Monte Carlo Inputs'!$C$14*(J2831-I2831)</f>
        <v>1821.6615556502959</v>
      </c>
    </row>
    <row r="2832" spans="1:15">
      <c r="A2832">
        <v>2828</v>
      </c>
      <c r="B2832" s="39">
        <v>1.1454023505754469</v>
      </c>
      <c r="C2832" s="39">
        <v>0.29518934079828268</v>
      </c>
      <c r="D2832" s="29">
        <f>'Monte Carlo Inputs'!$C$6+'Monte Carlo Inputs'!$D$6*B2832</f>
        <v>0.20051393038097731</v>
      </c>
      <c r="E2832" s="29">
        <f>'Monte Carlo Inputs'!$C$7+'Monte Carlo Inputs'!$D$7*C2832</f>
        <v>0.59338722006814704</v>
      </c>
      <c r="F2832" s="16">
        <f>'Monte Carlo Inputs'!$C$17*(1+$D2832)</f>
        <v>2916.1683882884327</v>
      </c>
      <c r="G2832" s="16">
        <f t="shared" ref="G2832:J2832" si="2826">F2832*(1+$D2832)</f>
        <v>3500.9007734769061</v>
      </c>
      <c r="H2832" s="16">
        <f t="shared" si="2826"/>
        <v>4202.8801474405645</v>
      </c>
      <c r="I2832" s="16">
        <f t="shared" si="2826"/>
        <v>5045.6161647240533</v>
      </c>
      <c r="J2832" s="16">
        <f t="shared" si="2826"/>
        <v>6057.3324931066663</v>
      </c>
      <c r="K2832" s="16">
        <f>F2832*$E2832*(1-'Monte Carlo Inputs'!$C$11)+F2832*'Monte Carlo Inputs'!$C$12-F2832*'Monte Carlo Inputs'!$C$13-'Monte Carlo Inputs'!$C$14*(F2832-'Monte Carlo Inputs'!$C$17)</f>
        <v>1351.1395455044251</v>
      </c>
      <c r="L2832" s="16">
        <f>G2832*$E2832*(1-'Monte Carlo Inputs'!$C$11)+G2832*'Monte Carlo Inputs'!$C$12-G2832*'Monte Carlo Inputs'!$C$13-'Monte Carlo Inputs'!$C$14*(G2832-F2832)</f>
        <v>1622.0618462666846</v>
      </c>
      <c r="M2832" s="16">
        <f>H2832*$E2832*(1-'Monte Carlo Inputs'!$C$11)+H2832*'Monte Carlo Inputs'!$C$12-H2832*'Monte Carlo Inputs'!$C$13-'Monte Carlo Inputs'!$C$14*(H2832-G2832)</f>
        <v>1947.3078423826423</v>
      </c>
      <c r="N2832" s="16">
        <f>I2832*$E2832*(1-'Monte Carlo Inputs'!$C$11)+I2832*'Monte Carlo Inputs'!$C$12-I2832*'Monte Carlo Inputs'!$C$13-'Monte Carlo Inputs'!$C$14*(I2832-H2832)</f>
        <v>2337.7701915204862</v>
      </c>
      <c r="O2832" s="16">
        <f>J2832*$E2832*(1-'Monte Carlo Inputs'!$C$11)+J2832*'Monte Carlo Inputs'!$C$12-J2832*'Monte Carlo Inputs'!$C$13-'Monte Carlo Inputs'!$C$14*(J2832-I2832)</f>
        <v>2806.5256809497491</v>
      </c>
    </row>
    <row r="2833" spans="1:15">
      <c r="A2833">
        <v>2829</v>
      </c>
      <c r="B2833" s="39">
        <v>-0.39258138783793162</v>
      </c>
      <c r="C2833" s="39">
        <v>-0.93029994310323982</v>
      </c>
      <c r="D2833" s="29">
        <f>'Monte Carlo Inputs'!$C$6+'Monte Carlo Inputs'!$D$6*B2833</f>
        <v>0.10087681212019918</v>
      </c>
      <c r="E2833" s="29">
        <f>'Monte Carlo Inputs'!$C$7+'Monte Carlo Inputs'!$D$7*C2833</f>
        <v>0.54952465293003139</v>
      </c>
      <c r="F2833" s="16">
        <f>'Monte Carlo Inputs'!$C$17*(1+$D2833)</f>
        <v>2674.1398643211764</v>
      </c>
      <c r="G2833" s="16">
        <f t="shared" ref="G2833:J2833" si="2827">F2833*(1+$D2833)</f>
        <v>2943.8985689974388</v>
      </c>
      <c r="H2833" s="16">
        <f t="shared" si="2827"/>
        <v>3240.869671843117</v>
      </c>
      <c r="I2833" s="16">
        <f t="shared" si="2827"/>
        <v>3567.7982728356869</v>
      </c>
      <c r="J2833" s="16">
        <f t="shared" si="2827"/>
        <v>3927.706388887304</v>
      </c>
      <c r="K2833" s="16">
        <f>F2833*$E2833*(1-'Monte Carlo Inputs'!$C$11)+F2833*'Monte Carlo Inputs'!$C$12-F2833*'Monte Carlo Inputs'!$C$13-'Monte Carlo Inputs'!$C$14*(F2833-'Monte Carlo Inputs'!$C$17)</f>
        <v>1152.1578985983922</v>
      </c>
      <c r="L2833" s="16">
        <f>G2833*$E2833*(1-'Monte Carlo Inputs'!$C$11)+G2833*'Monte Carlo Inputs'!$C$12-G2833*'Monte Carlo Inputs'!$C$13-'Monte Carlo Inputs'!$C$14*(G2833-F2833)</f>
        <v>1268.3839144681056</v>
      </c>
      <c r="M2833" s="16">
        <f>H2833*$E2833*(1-'Monte Carlo Inputs'!$C$11)+H2833*'Monte Carlo Inputs'!$C$12-H2833*'Monte Carlo Inputs'!$C$13-'Monte Carlo Inputs'!$C$14*(H2833-G2833)</f>
        <v>1396.3344403041876</v>
      </c>
      <c r="N2833" s="16">
        <f>I2833*$E2833*(1-'Monte Carlo Inputs'!$C$11)+I2833*'Monte Carlo Inputs'!$C$12-I2833*'Monte Carlo Inputs'!$C$13-'Monte Carlo Inputs'!$C$14*(I2833-H2833)</f>
        <v>1537.1922072957168</v>
      </c>
      <c r="O2833" s="16">
        <f>J2833*$E2833*(1-'Monte Carlo Inputs'!$C$11)+J2833*'Monte Carlo Inputs'!$C$12-J2833*'Monte Carlo Inputs'!$C$13-'Monte Carlo Inputs'!$C$14*(J2833-I2833)</f>
        <v>1692.2592567837212</v>
      </c>
    </row>
    <row r="2834" spans="1:15">
      <c r="A2834">
        <v>2830</v>
      </c>
      <c r="B2834" s="39">
        <v>-0.11577971487484118</v>
      </c>
      <c r="C2834" s="39">
        <v>2.5335440848216473E-2</v>
      </c>
      <c r="D2834" s="29">
        <f>'Monte Carlo Inputs'!$C$6+'Monte Carlo Inputs'!$D$6*B2834</f>
        <v>0.1188092000479523</v>
      </c>
      <c r="E2834" s="29">
        <f>'Monte Carlo Inputs'!$C$7+'Monte Carlo Inputs'!$D$7*C2834</f>
        <v>0.5837286412788173</v>
      </c>
      <c r="F2834" s="16">
        <f>'Monte Carlo Inputs'!$C$17*(1+$D2834)</f>
        <v>2717.6994278364814</v>
      </c>
      <c r="G2834" s="16">
        <f t="shared" ref="G2834:J2834" si="2828">F2834*(1+$D2834)</f>
        <v>3040.5871228285114</v>
      </c>
      <c r="H2834" s="16">
        <f t="shared" si="2828"/>
        <v>3401.8368465678718</v>
      </c>
      <c r="I2834" s="16">
        <f t="shared" si="2828"/>
        <v>3806.0063610022494</v>
      </c>
      <c r="J2834" s="16">
        <f t="shared" si="2828"/>
        <v>4258.1949321303446</v>
      </c>
      <c r="K2834" s="16">
        <f>F2834*$E2834*(1-'Monte Carlo Inputs'!$C$11)+F2834*'Monte Carlo Inputs'!$C$12-F2834*'Monte Carlo Inputs'!$C$13-'Monte Carlo Inputs'!$C$14*(F2834-'Monte Carlo Inputs'!$C$17)</f>
        <v>1237.7340122511027</v>
      </c>
      <c r="L2834" s="16">
        <f>G2834*$E2834*(1-'Monte Carlo Inputs'!$C$11)+G2834*'Monte Carlo Inputs'!$C$12-G2834*'Monte Carlo Inputs'!$C$13-'Monte Carlo Inputs'!$C$14*(G2834-F2834)</f>
        <v>1384.7882001187982</v>
      </c>
      <c r="M2834" s="16">
        <f>H2834*$E2834*(1-'Monte Carlo Inputs'!$C$11)+H2834*'Monte Carlo Inputs'!$C$12-H2834*'Monte Carlo Inputs'!$C$13-'Monte Carlo Inputs'!$C$14*(H2834-G2834)</f>
        <v>1549.3137784107566</v>
      </c>
      <c r="N2834" s="16">
        <f>I2834*$E2834*(1-'Monte Carlo Inputs'!$C$11)+I2834*'Monte Carlo Inputs'!$C$12-I2834*'Monte Carlo Inputs'!$C$13-'Monte Carlo Inputs'!$C$14*(I2834-H2834)</f>
        <v>1733.386509047009</v>
      </c>
      <c r="O2834" s="16">
        <f>J2834*$E2834*(1-'Monte Carlo Inputs'!$C$11)+J2834*'Monte Carlo Inputs'!$C$12-J2834*'Monte Carlo Inputs'!$C$13-'Monte Carlo Inputs'!$C$14*(J2834-I2834)</f>
        <v>1939.3287735607969</v>
      </c>
    </row>
    <row r="2835" spans="1:15">
      <c r="A2835">
        <v>2831</v>
      </c>
      <c r="B2835" s="39">
        <v>2.1255675634827005E-2</v>
      </c>
      <c r="C2835" s="39">
        <v>-0.14924700145775666</v>
      </c>
      <c r="D2835" s="29">
        <f>'Monte Carlo Inputs'!$C$6+'Monte Carlo Inputs'!$D$6*B2835</f>
        <v>0.12768693462283753</v>
      </c>
      <c r="E2835" s="29">
        <f>'Monte Carlo Inputs'!$C$7+'Monte Carlo Inputs'!$D$7*C2835</f>
        <v>0.57748000720475778</v>
      </c>
      <c r="F2835" s="16">
        <f>'Monte Carlo Inputs'!$C$17*(1+$D2835)</f>
        <v>2739.264332892335</v>
      </c>
      <c r="G2835" s="16">
        <f t="shared" ref="G2835:J2835" si="2829">F2835*(1+$D2835)</f>
        <v>3089.0325986810294</v>
      </c>
      <c r="H2835" s="16">
        <f t="shared" si="2829"/>
        <v>3483.4617021566278</v>
      </c>
      <c r="I2835" s="16">
        <f t="shared" si="2829"/>
        <v>3928.2542487810597</v>
      </c>
      <c r="J2835" s="16">
        <f t="shared" si="2829"/>
        <v>4429.8409922270503</v>
      </c>
      <c r="K2835" s="16">
        <f>F2835*$E2835*(1-'Monte Carlo Inputs'!$C$11)+F2835*'Monte Carlo Inputs'!$C$12-F2835*'Monte Carlo Inputs'!$C$13-'Monte Carlo Inputs'!$C$14*(F2835-'Monte Carlo Inputs'!$C$17)</f>
        <v>1235.6987734901636</v>
      </c>
      <c r="L2835" s="16">
        <f>G2835*$E2835*(1-'Monte Carlo Inputs'!$C$11)+G2835*'Monte Carlo Inputs'!$C$12-G2835*'Monte Carlo Inputs'!$C$13-'Monte Carlo Inputs'!$C$14*(G2835-F2835)</f>
        <v>1393.4813619943229</v>
      </c>
      <c r="M2835" s="16">
        <f>H2835*$E2835*(1-'Monte Carlo Inputs'!$C$11)+H2835*'Monte Carlo Inputs'!$C$12-H2835*'Monte Carlo Inputs'!$C$13-'Monte Carlo Inputs'!$C$14*(H2835-G2835)</f>
        <v>1571.4107255614347</v>
      </c>
      <c r="N2835" s="16">
        <f>I2835*$E2835*(1-'Monte Carlo Inputs'!$C$11)+I2835*'Monte Carlo Inputs'!$C$12-I2835*'Monte Carlo Inputs'!$C$13-'Monte Carlo Inputs'!$C$14*(I2835-H2835)</f>
        <v>1772.0593441418232</v>
      </c>
      <c r="O2835" s="16">
        <f>J2835*$E2835*(1-'Monte Carlo Inputs'!$C$11)+J2835*'Monte Carlo Inputs'!$C$12-J2835*'Monte Carlo Inputs'!$C$13-'Monte Carlo Inputs'!$C$14*(J2835-I2835)</f>
        <v>1998.3281697650484</v>
      </c>
    </row>
    <row r="2836" spans="1:15">
      <c r="A2836">
        <v>2832</v>
      </c>
      <c r="B2836" s="39">
        <v>0.7696856961069144</v>
      </c>
      <c r="C2836" s="39">
        <v>0.26566491169717865</v>
      </c>
      <c r="D2836" s="29">
        <f>'Monte Carlo Inputs'!$C$6+'Monte Carlo Inputs'!$D$6*B2836</f>
        <v>0.17617340986777325</v>
      </c>
      <c r="E2836" s="29">
        <f>'Monte Carlo Inputs'!$C$7+'Monte Carlo Inputs'!$D$7*C2836</f>
        <v>0.5923304852025929</v>
      </c>
      <c r="F2836" s="16">
        <f>'Monte Carlo Inputs'!$C$17*(1+$D2836)</f>
        <v>2857.0428299098085</v>
      </c>
      <c r="G2836" s="16">
        <f t="shared" ref="G2836:J2836" si="2830">F2836*(1+$D2836)</f>
        <v>3360.3778073932917</v>
      </c>
      <c r="H2836" s="16">
        <f t="shared" si="2830"/>
        <v>3952.3870241657592</v>
      </c>
      <c r="I2836" s="16">
        <f t="shared" si="2830"/>
        <v>4648.6925233301818</v>
      </c>
      <c r="J2836" s="16">
        <f t="shared" si="2830"/>
        <v>5467.668536592083</v>
      </c>
      <c r="K2836" s="16">
        <f>F2836*$E2836*(1-'Monte Carlo Inputs'!$C$11)+F2836*'Monte Carlo Inputs'!$C$12-F2836*'Monte Carlo Inputs'!$C$13-'Monte Carlo Inputs'!$C$14*(F2836-'Monte Carlo Inputs'!$C$17)</f>
        <v>1320.7711353975101</v>
      </c>
      <c r="L2836" s="16">
        <f>G2836*$E2836*(1-'Monte Carlo Inputs'!$C$11)+G2836*'Monte Carlo Inputs'!$C$12-G2836*'Monte Carlo Inputs'!$C$13-'Monte Carlo Inputs'!$C$14*(G2836-F2836)</f>
        <v>1553.45588997542</v>
      </c>
      <c r="M2836" s="16">
        <f>H2836*$E2836*(1-'Monte Carlo Inputs'!$C$11)+H2836*'Monte Carlo Inputs'!$C$12-H2836*'Monte Carlo Inputs'!$C$13-'Monte Carlo Inputs'!$C$14*(H2836-G2836)</f>
        <v>1827.1335111915662</v>
      </c>
      <c r="N2836" s="16">
        <f>I2836*$E2836*(1-'Monte Carlo Inputs'!$C$11)+I2836*'Monte Carlo Inputs'!$C$12-I2836*'Monte Carlo Inputs'!$C$13-'Monte Carlo Inputs'!$C$14*(I2836-H2836)</f>
        <v>2149.0258521418609</v>
      </c>
      <c r="O2836" s="16">
        <f>J2836*$E2836*(1-'Monte Carlo Inputs'!$C$11)+J2836*'Monte Carlo Inputs'!$C$12-J2836*'Monte Carlo Inputs'!$C$13-'Monte Carlo Inputs'!$C$14*(J2836-I2836)</f>
        <v>2527.6270644076903</v>
      </c>
    </row>
    <row r="2837" spans="1:15">
      <c r="A2837">
        <v>2833</v>
      </c>
      <c r="B2837" s="39">
        <v>0.4840742702134645</v>
      </c>
      <c r="C2837" s="39">
        <v>-0.45162744182695275</v>
      </c>
      <c r="D2837" s="29">
        <f>'Monte Carlo Inputs'!$C$6+'Monte Carlo Inputs'!$D$6*B2837</f>
        <v>0.15767028873091871</v>
      </c>
      <c r="E2837" s="29">
        <f>'Monte Carlo Inputs'!$C$7+'Monte Carlo Inputs'!$D$7*C2837</f>
        <v>0.56665724233755177</v>
      </c>
      <c r="F2837" s="16">
        <f>'Monte Carlo Inputs'!$C$17*(1+$D2837)</f>
        <v>2812.0968983562752</v>
      </c>
      <c r="G2837" s="16">
        <f t="shared" ref="G2837:J2837" si="2831">F2837*(1+$D2837)</f>
        <v>3255.4810282594299</v>
      </c>
      <c r="H2837" s="16">
        <f t="shared" si="2831"/>
        <v>3768.7736619431221</v>
      </c>
      <c r="I2837" s="16">
        <f t="shared" si="2831"/>
        <v>4362.9972933831759</v>
      </c>
      <c r="J2837" s="16">
        <f t="shared" si="2831"/>
        <v>5050.9123363631179</v>
      </c>
      <c r="K2837" s="16">
        <f>F2837*$E2837*(1-'Monte Carlo Inputs'!$C$11)+F2837*'Monte Carlo Inputs'!$C$12-F2837*'Monte Carlo Inputs'!$C$13-'Monte Carlo Inputs'!$C$14*(F2837-'Monte Carlo Inputs'!$C$17)</f>
        <v>1247.9801839755492</v>
      </c>
      <c r="L2837" s="16">
        <f>G2837*$E2837*(1-'Monte Carlo Inputs'!$C$11)+G2837*'Monte Carlo Inputs'!$C$12-G2837*'Monte Carlo Inputs'!$C$13-'Monte Carlo Inputs'!$C$14*(G2837-F2837)</f>
        <v>1444.749579913439</v>
      </c>
      <c r="M2837" s="16">
        <f>H2837*$E2837*(1-'Monte Carlo Inputs'!$C$11)+H2837*'Monte Carlo Inputs'!$C$12-H2837*'Monte Carlo Inputs'!$C$13-'Monte Carlo Inputs'!$C$14*(H2837-G2837)</f>
        <v>1672.5436633222641</v>
      </c>
      <c r="N2837" s="16">
        <f>I2837*$E2837*(1-'Monte Carlo Inputs'!$C$11)+I2837*'Monte Carlo Inputs'!$C$12-I2837*'Monte Carlo Inputs'!$C$13-'Monte Carlo Inputs'!$C$14*(I2837-H2837)</f>
        <v>1936.2541056333546</v>
      </c>
      <c r="O2837" s="16">
        <f>J2837*$E2837*(1-'Monte Carlo Inputs'!$C$11)+J2837*'Monte Carlo Inputs'!$C$12-J2837*'Monte Carlo Inputs'!$C$13-'Monte Carlo Inputs'!$C$14*(J2837-I2837)</f>
        <v>2241.5438495249914</v>
      </c>
    </row>
    <row r="2838" spans="1:15">
      <c r="A2838">
        <v>2834</v>
      </c>
      <c r="B2838" s="39">
        <v>1.5478647959178979E-2</v>
      </c>
      <c r="C2838" s="39">
        <v>-0.12894402088401816</v>
      </c>
      <c r="D2838" s="29">
        <f>'Monte Carlo Inputs'!$C$6+'Monte Carlo Inputs'!$D$6*B2838</f>
        <v>0.127312674235463</v>
      </c>
      <c r="E2838" s="29">
        <f>'Monte Carlo Inputs'!$C$7+'Monte Carlo Inputs'!$D$7*C2838</f>
        <v>0.5782066890780454</v>
      </c>
      <c r="F2838" s="16">
        <f>'Monte Carlo Inputs'!$C$17*(1+$D2838)</f>
        <v>2738.3552169853633</v>
      </c>
      <c r="G2838" s="16">
        <f t="shared" ref="G2838:J2838" si="2832">F2838*(1+$D2838)</f>
        <v>3086.9825426664011</v>
      </c>
      <c r="H2838" s="16">
        <f t="shared" si="2832"/>
        <v>3479.9945454914496</v>
      </c>
      <c r="I2838" s="16">
        <f t="shared" si="2832"/>
        <v>3923.0419574027901</v>
      </c>
      <c r="J2838" s="16">
        <f t="shared" si="2832"/>
        <v>4422.4949201376639</v>
      </c>
      <c r="K2838" s="16">
        <f>F2838*$E2838*(1-'Monte Carlo Inputs'!$C$11)+F2838*'Monte Carlo Inputs'!$C$12-F2838*'Monte Carlo Inputs'!$C$13-'Monte Carlo Inputs'!$C$14*(F2838-'Monte Carlo Inputs'!$C$17)</f>
        <v>1236.6911199743545</v>
      </c>
      <c r="L2838" s="16">
        <f>G2838*$E2838*(1-'Monte Carlo Inputs'!$C$11)+G2838*'Monte Carlo Inputs'!$C$12-G2838*'Monte Carlo Inputs'!$C$13-'Monte Carlo Inputs'!$C$14*(G2838-F2838)</f>
        <v>1394.1375736615389</v>
      </c>
      <c r="M2838" s="16">
        <f>H2838*$E2838*(1-'Monte Carlo Inputs'!$C$11)+H2838*'Monte Carlo Inputs'!$C$12-H2838*'Monte Carlo Inputs'!$C$13-'Monte Carlo Inputs'!$C$14*(H2838-G2838)</f>
        <v>1571.6289564165295</v>
      </c>
      <c r="N2838" s="16">
        <f>I2838*$E2838*(1-'Monte Carlo Inputs'!$C$11)+I2838*'Monte Carlo Inputs'!$C$12-I2838*'Monte Carlo Inputs'!$C$13-'Monte Carlo Inputs'!$C$14*(I2838-H2838)</f>
        <v>1771.7172417638074</v>
      </c>
      <c r="O2838" s="16">
        <f>J2838*$E2838*(1-'Monte Carlo Inputs'!$C$11)+J2838*'Monte Carlo Inputs'!$C$12-J2838*'Monte Carlo Inputs'!$C$13-'Monte Carlo Inputs'!$C$14*(J2838-I2838)</f>
        <v>1997.2793018018356</v>
      </c>
    </row>
    <row r="2839" spans="1:15">
      <c r="A2839">
        <v>2835</v>
      </c>
      <c r="B2839" s="39">
        <v>2.1133937237583096</v>
      </c>
      <c r="C2839" s="39">
        <v>-0.39772100094234031</v>
      </c>
      <c r="D2839" s="29">
        <f>'Monte Carlo Inputs'!$C$6+'Monte Carlo Inputs'!$D$6*B2839</f>
        <v>0.26322452251294082</v>
      </c>
      <c r="E2839" s="29">
        <f>'Monte Carlo Inputs'!$C$7+'Monte Carlo Inputs'!$D$7*C2839</f>
        <v>0.56858665527778618</v>
      </c>
      <c r="F2839" s="16">
        <f>'Monte Carlo Inputs'!$C$17*(1+$D2839)</f>
        <v>3068.498687636185</v>
      </c>
      <c r="G2839" s="16">
        <f t="shared" ref="G2839:J2839" si="2833">F2839*(1+$D2839)</f>
        <v>3876.2027895208053</v>
      </c>
      <c r="H2839" s="16">
        <f t="shared" si="2833"/>
        <v>4896.5144179557483</v>
      </c>
      <c r="I2839" s="16">
        <f t="shared" si="2833"/>
        <v>6185.3970875998803</v>
      </c>
      <c r="J2839" s="16">
        <f t="shared" si="2833"/>
        <v>7813.5452825362936</v>
      </c>
      <c r="K2839" s="16">
        <f>F2839*$E2839*(1-'Monte Carlo Inputs'!$C$11)+F2839*'Monte Carlo Inputs'!$C$12-F2839*'Monte Carlo Inputs'!$C$13-'Monte Carlo Inputs'!$C$14*(F2839-'Monte Carlo Inputs'!$C$17)</f>
        <v>1369.6943006441095</v>
      </c>
      <c r="L2839" s="16">
        <f>G2839*$E2839*(1-'Monte Carlo Inputs'!$C$11)+G2839*'Monte Carlo Inputs'!$C$12-G2839*'Monte Carlo Inputs'!$C$13-'Monte Carlo Inputs'!$C$14*(G2839-F2839)</f>
        <v>1730.2314289198519</v>
      </c>
      <c r="M2839" s="16">
        <f>H2839*$E2839*(1-'Monte Carlo Inputs'!$C$11)+H2839*'Monte Carlo Inputs'!$C$12-H2839*'Monte Carlo Inputs'!$C$13-'Monte Carlo Inputs'!$C$14*(H2839-G2839)</f>
        <v>2185.6707706341631</v>
      </c>
      <c r="N2839" s="16">
        <f>I2839*$E2839*(1-'Monte Carlo Inputs'!$C$11)+I2839*'Monte Carlo Inputs'!$C$12-I2839*'Monte Carlo Inputs'!$C$13-'Monte Carlo Inputs'!$C$14*(I2839-H2839)</f>
        <v>2760.992915604832</v>
      </c>
      <c r="O2839" s="16">
        <f>J2839*$E2839*(1-'Monte Carlo Inputs'!$C$11)+J2839*'Monte Carlo Inputs'!$C$12-J2839*'Monte Carlo Inputs'!$C$13-'Monte Carlo Inputs'!$C$14*(J2839-I2839)</f>
        <v>3487.753957476526</v>
      </c>
    </row>
    <row r="2840" spans="1:15">
      <c r="A2840">
        <v>2836</v>
      </c>
      <c r="B2840" s="39">
        <v>0.9092337345387872</v>
      </c>
      <c r="C2840" s="39">
        <v>0.25004602556039052</v>
      </c>
      <c r="D2840" s="29">
        <f>'Monte Carlo Inputs'!$C$6+'Monte Carlo Inputs'!$D$6*B2840</f>
        <v>0.1852139244460613</v>
      </c>
      <c r="E2840" s="29">
        <f>'Monte Carlo Inputs'!$C$7+'Monte Carlo Inputs'!$D$7*C2840</f>
        <v>0.59177145588198032</v>
      </c>
      <c r="F2840" s="16">
        <f>'Monte Carlo Inputs'!$C$17*(1+$D2840)</f>
        <v>2879.0031438719279</v>
      </c>
      <c r="G2840" s="16">
        <f t="shared" ref="G2840:J2840" si="2834">F2840*(1+$D2840)</f>
        <v>3412.2346146409964</v>
      </c>
      <c r="H2840" s="16">
        <f t="shared" si="2834"/>
        <v>4044.2279787493489</v>
      </c>
      <c r="I2840" s="16">
        <f t="shared" si="2834"/>
        <v>4793.2753140480781</v>
      </c>
      <c r="J2840" s="16">
        <f t="shared" si="2834"/>
        <v>5681.0566459133497</v>
      </c>
      <c r="K2840" s="16">
        <f>F2840*$E2840*(1-'Monte Carlo Inputs'!$C$11)+F2840*'Monte Carlo Inputs'!$C$12-F2840*'Monte Carlo Inputs'!$C$13-'Monte Carlo Inputs'!$C$14*(F2840-'Monte Carlo Inputs'!$C$17)</f>
        <v>1330.0908348254513</v>
      </c>
      <c r="L2840" s="16">
        <f>G2840*$E2840*(1-'Monte Carlo Inputs'!$C$11)+G2840*'Monte Carlo Inputs'!$C$12-G2840*'Monte Carlo Inputs'!$C$13-'Monte Carlo Inputs'!$C$14*(G2840-F2840)</f>
        <v>1576.4421782132117</v>
      </c>
      <c r="M2840" s="16">
        <f>H2840*$E2840*(1-'Monte Carlo Inputs'!$C$11)+H2840*'Monte Carlo Inputs'!$C$12-H2840*'Monte Carlo Inputs'!$C$13-'Monte Carlo Inputs'!$C$14*(H2840-G2840)</f>
        <v>1868.4212207023772</v>
      </c>
      <c r="N2840" s="16">
        <f>I2840*$E2840*(1-'Monte Carlo Inputs'!$C$11)+I2840*'Monte Carlo Inputs'!$C$12-I2840*'Monte Carlo Inputs'!$C$13-'Monte Carlo Inputs'!$C$14*(I2840-H2840)</f>
        <v>2214.4788475069658</v>
      </c>
      <c r="O2840" s="16">
        <f>J2840*$E2840*(1-'Monte Carlo Inputs'!$C$11)+J2840*'Monte Carlo Inputs'!$C$12-J2840*'Monte Carlo Inputs'!$C$13-'Monte Carlo Inputs'!$C$14*(J2840-I2840)</f>
        <v>2624.6311654565216</v>
      </c>
    </row>
    <row r="2841" spans="1:15">
      <c r="A2841">
        <v>2837</v>
      </c>
      <c r="B2841" s="39">
        <v>1.351671577332739</v>
      </c>
      <c r="C2841" s="39">
        <v>0.17121295965058292</v>
      </c>
      <c r="D2841" s="29">
        <f>'Monte Carlo Inputs'!$C$6+'Monte Carlo Inputs'!$D$6*B2841</f>
        <v>0.21387692689820809</v>
      </c>
      <c r="E2841" s="29">
        <f>'Monte Carlo Inputs'!$C$7+'Monte Carlo Inputs'!$D$7*C2841</f>
        <v>0.58894987213449623</v>
      </c>
      <c r="F2841" s="16">
        <f>'Monte Carlo Inputs'!$C$17*(1+$D2841)</f>
        <v>2948.628443128438</v>
      </c>
      <c r="G2841" s="16">
        <f t="shared" ref="G2841:J2841" si="2835">F2841*(1+$D2841)</f>
        <v>3579.272033109396</v>
      </c>
      <c r="H2841" s="16">
        <f t="shared" si="2835"/>
        <v>4344.7957360835353</v>
      </c>
      <c r="I2841" s="16">
        <f t="shared" si="2835"/>
        <v>5274.0472961175201</v>
      </c>
      <c r="J2841" s="16">
        <f t="shared" si="2835"/>
        <v>6402.0443241269395</v>
      </c>
      <c r="K2841" s="16">
        <f>F2841*$E2841*(1-'Monte Carlo Inputs'!$C$11)+F2841*'Monte Carlo Inputs'!$C$12-F2841*'Monte Carlo Inputs'!$C$13-'Monte Carlo Inputs'!$C$14*(F2841-'Monte Carlo Inputs'!$C$17)</f>
        <v>1357.3221386164219</v>
      </c>
      <c r="L2841" s="16">
        <f>G2841*$E2841*(1-'Monte Carlo Inputs'!$C$11)+G2841*'Monte Carlo Inputs'!$C$12-G2841*'Monte Carlo Inputs'!$C$13-'Monte Carlo Inputs'!$C$14*(G2841-F2841)</f>
        <v>1647.6220264346057</v>
      </c>
      <c r="M2841" s="16">
        <f>H2841*$E2841*(1-'Monte Carlo Inputs'!$C$11)+H2841*'Monte Carlo Inputs'!$C$12-H2841*'Monte Carlo Inputs'!$C$13-'Monte Carlo Inputs'!$C$14*(H2841-G2841)</f>
        <v>2000.0103621382377</v>
      </c>
      <c r="N2841" s="16">
        <f>I2841*$E2841*(1-'Monte Carlo Inputs'!$C$11)+I2841*'Monte Carlo Inputs'!$C$12-I2841*'Monte Carlo Inputs'!$C$13-'Monte Carlo Inputs'!$C$14*(I2841-H2841)</f>
        <v>2427.7664321569359</v>
      </c>
      <c r="O2841" s="16">
        <f>J2841*$E2841*(1-'Monte Carlo Inputs'!$C$11)+J2841*'Monte Carlo Inputs'!$C$12-J2841*'Monte Carlo Inputs'!$C$13-'Monte Carlo Inputs'!$C$14*(J2841-I2841)</f>
        <v>2947.0096558932887</v>
      </c>
    </row>
    <row r="2842" spans="1:15">
      <c r="A2842">
        <v>2838</v>
      </c>
      <c r="B2842" s="39">
        <v>-1.0761042535038852</v>
      </c>
      <c r="C2842" s="39">
        <v>0.13301364759152223</v>
      </c>
      <c r="D2842" s="29">
        <f>'Monte Carlo Inputs'!$C$6+'Monte Carlo Inputs'!$D$6*B2842</f>
        <v>5.6595298018780549E-2</v>
      </c>
      <c r="E2842" s="29">
        <f>'Monte Carlo Inputs'!$C$7+'Monte Carlo Inputs'!$D$7*C2842</f>
        <v>0.58758264688672734</v>
      </c>
      <c r="F2842" s="16">
        <f>'Monte Carlo Inputs'!$C$17*(1+$D2842)</f>
        <v>2566.5756384174201</v>
      </c>
      <c r="G2842" s="16">
        <f t="shared" ref="G2842:J2842" si="2836">F2842*(1+$D2842)</f>
        <v>2711.8317515613958</v>
      </c>
      <c r="H2842" s="16">
        <f t="shared" si="2836"/>
        <v>2865.3086777178046</v>
      </c>
      <c r="I2842" s="16">
        <f t="shared" si="2836"/>
        <v>3027.4716762490416</v>
      </c>
      <c r="J2842" s="16">
        <f t="shared" si="2836"/>
        <v>3198.8123380097732</v>
      </c>
      <c r="K2842" s="16">
        <f>F2842*$E2842*(1-'Monte Carlo Inputs'!$C$11)+F2842*'Monte Carlo Inputs'!$C$12-F2842*'Monte Carlo Inputs'!$C$13-'Monte Carlo Inputs'!$C$14*(F2842-'Monte Carlo Inputs'!$C$17)</f>
        <v>1173.6812820145406</v>
      </c>
      <c r="L2842" s="16">
        <f>G2842*$E2842*(1-'Monte Carlo Inputs'!$C$11)+G2842*'Monte Carlo Inputs'!$C$12-G2842*'Monte Carlo Inputs'!$C$13-'Monte Carlo Inputs'!$C$14*(G2842-F2842)</f>
        <v>1240.1061239492176</v>
      </c>
      <c r="M2842" s="16">
        <f>H2842*$E2842*(1-'Monte Carlo Inputs'!$C$11)+H2842*'Monte Carlo Inputs'!$C$12-H2842*'Monte Carlo Inputs'!$C$13-'Monte Carlo Inputs'!$C$14*(H2842-G2842)</f>
        <v>1310.2902996090381</v>
      </c>
      <c r="N2842" s="16">
        <f>I2842*$E2842*(1-'Monte Carlo Inputs'!$C$11)+I2842*'Monte Carlo Inputs'!$C$12-I2842*'Monte Carlo Inputs'!$C$13-'Monte Carlo Inputs'!$C$14*(I2842-H2842)</f>
        <v>1384.4465696065288</v>
      </c>
      <c r="O2842" s="16">
        <f>J2842*$E2842*(1-'Monte Carlo Inputs'!$C$11)+J2842*'Monte Carlo Inputs'!$C$12-J2842*'Monte Carlo Inputs'!$C$13-'Monte Carlo Inputs'!$C$14*(J2842-I2842)</f>
        <v>1462.7997358044888</v>
      </c>
    </row>
    <row r="2843" spans="1:15">
      <c r="A2843">
        <v>2839</v>
      </c>
      <c r="B2843" s="39">
        <v>-1.5359867016200961</v>
      </c>
      <c r="C2843" s="39">
        <v>-0.34351485330182835</v>
      </c>
      <c r="D2843" s="29">
        <f>'Monte Carlo Inputs'!$C$6+'Monte Carlo Inputs'!$D$6*B2843</f>
        <v>2.6802159948100104E-2</v>
      </c>
      <c r="E2843" s="29">
        <f>'Monte Carlo Inputs'!$C$7+'Monte Carlo Inputs'!$D$7*C2843</f>
        <v>0.57052679528669026</v>
      </c>
      <c r="F2843" s="16">
        <f>'Monte Carlo Inputs'!$C$17*(1+$D2843)</f>
        <v>2494.2051267299303</v>
      </c>
      <c r="G2843" s="16">
        <f t="shared" ref="G2843:J2843" si="2837">F2843*(1+$D2843)</f>
        <v>2561.055211479917</v>
      </c>
      <c r="H2843" s="16">
        <f t="shared" si="2837"/>
        <v>2629.6970228939172</v>
      </c>
      <c r="I2843" s="16">
        <f t="shared" si="2837"/>
        <v>2700.1785831165625</v>
      </c>
      <c r="J2843" s="16">
        <f t="shared" si="2837"/>
        <v>2772.5492013896869</v>
      </c>
      <c r="K2843" s="16">
        <f>F2843*$E2843*(1-'Monte Carlo Inputs'!$C$11)+F2843*'Monte Carlo Inputs'!$C$12-F2843*'Monte Carlo Inputs'!$C$13-'Monte Carlo Inputs'!$C$14*(F2843-'Monte Carlo Inputs'!$C$17)</f>
        <v>1109.167552117505</v>
      </c>
      <c r="L2843" s="16">
        <f>G2843*$E2843*(1-'Monte Carlo Inputs'!$C$11)+G2843*'Monte Carlo Inputs'!$C$12-G2843*'Monte Carlo Inputs'!$C$13-'Monte Carlo Inputs'!$C$14*(G2843-F2843)</f>
        <v>1138.8956382586014</v>
      </c>
      <c r="M2843" s="16">
        <f>H2843*$E2843*(1-'Monte Carlo Inputs'!$C$11)+H2843*'Monte Carlo Inputs'!$C$12-H2843*'Monte Carlo Inputs'!$C$13-'Monte Carlo Inputs'!$C$14*(H2843-G2843)</f>
        <v>1169.4205013194019</v>
      </c>
      <c r="N2843" s="16">
        <f>I2843*$E2843*(1-'Monte Carlo Inputs'!$C$11)+I2843*'Monte Carlo Inputs'!$C$12-I2843*'Monte Carlo Inputs'!$C$13-'Monte Carlo Inputs'!$C$14*(I2843-H2843)</f>
        <v>1200.763496642352</v>
      </c>
      <c r="O2843" s="16">
        <f>J2843*$E2843*(1-'Monte Carlo Inputs'!$C$11)+J2843*'Monte Carlo Inputs'!$C$12-J2843*'Monte Carlo Inputs'!$C$13-'Monte Carlo Inputs'!$C$14*(J2843-I2843)</f>
        <v>1232.9465519391999</v>
      </c>
    </row>
    <row r="2844" spans="1:15">
      <c r="A2844">
        <v>2840</v>
      </c>
      <c r="B2844" s="39">
        <v>0.46929487162275929</v>
      </c>
      <c r="C2844" s="39">
        <v>-0.88864572399058617</v>
      </c>
      <c r="D2844" s="29">
        <f>'Monte Carlo Inputs'!$C$6+'Monte Carlo Inputs'!$D$6*B2844</f>
        <v>0.15671281652336183</v>
      </c>
      <c r="E2844" s="29">
        <f>'Monte Carlo Inputs'!$C$7+'Monte Carlo Inputs'!$D$7*C2844</f>
        <v>0.55101553580140006</v>
      </c>
      <c r="F2844" s="16">
        <f>'Monte Carlo Inputs'!$C$17*(1+$D2844)</f>
        <v>2809.7711026168986</v>
      </c>
      <c r="G2844" s="16">
        <f t="shared" ref="G2844:J2844" si="2838">F2844*(1+$D2844)</f>
        <v>3250.0982458939447</v>
      </c>
      <c r="H2844" s="16">
        <f t="shared" si="2838"/>
        <v>3759.4302959856223</v>
      </c>
      <c r="I2844" s="16">
        <f t="shared" si="2838"/>
        <v>4348.5812061927845</v>
      </c>
      <c r="J2844" s="16">
        <f t="shared" si="2838"/>
        <v>5030.0596148958139</v>
      </c>
      <c r="K2844" s="16">
        <f>F2844*$E2844*(1-'Monte Carlo Inputs'!$C$11)+F2844*'Monte Carlo Inputs'!$C$12-F2844*'Monte Carlo Inputs'!$C$13-'Monte Carlo Inputs'!$C$14*(F2844-'Monte Carlo Inputs'!$C$17)</f>
        <v>1215.6409788420178</v>
      </c>
      <c r="L2844" s="16">
        <f>G2844*$E2844*(1-'Monte Carlo Inputs'!$C$11)+G2844*'Monte Carlo Inputs'!$C$12-G2844*'Monte Carlo Inputs'!$C$13-'Monte Carlo Inputs'!$C$14*(G2844-F2844)</f>
        <v>1406.1475005175671</v>
      </c>
      <c r="M2844" s="16">
        <f>H2844*$E2844*(1-'Monte Carlo Inputs'!$C$11)+H2844*'Monte Carlo Inputs'!$C$12-H2844*'Monte Carlo Inputs'!$C$13-'Monte Carlo Inputs'!$C$14*(H2844-G2844)</f>
        <v>1626.5088357709603</v>
      </c>
      <c r="N2844" s="16">
        <f>I2844*$E2844*(1-'Monte Carlo Inputs'!$C$11)+I2844*'Monte Carlo Inputs'!$C$12-I2844*'Monte Carlo Inputs'!$C$13-'Monte Carlo Inputs'!$C$14*(I2844-H2844)</f>
        <v>1881.4036165247612</v>
      </c>
      <c r="O2844" s="16">
        <f>J2844*$E2844*(1-'Monte Carlo Inputs'!$C$11)+J2844*'Monte Carlo Inputs'!$C$12-J2844*'Monte Carlo Inputs'!$C$13-'Monte Carlo Inputs'!$C$14*(J2844-I2844)</f>
        <v>2176.2436762875955</v>
      </c>
    </row>
    <row r="2845" spans="1:15">
      <c r="A2845">
        <v>2841</v>
      </c>
      <c r="B2845" s="39">
        <v>2.1313281297209396E-2</v>
      </c>
      <c r="C2845" s="39">
        <v>0.52444445084488778</v>
      </c>
      <c r="D2845" s="29">
        <f>'Monte Carlo Inputs'!$C$6+'Monte Carlo Inputs'!$D$6*B2845</f>
        <v>0.12769066656229303</v>
      </c>
      <c r="E2845" s="29">
        <f>'Monte Carlo Inputs'!$C$7+'Monte Carlo Inputs'!$D$7*C2845</f>
        <v>0.60159269178321706</v>
      </c>
      <c r="F2845" s="16">
        <f>'Monte Carlo Inputs'!$C$17*(1+$D2845)</f>
        <v>2739.2733981464662</v>
      </c>
      <c r="G2845" s="16">
        <f t="shared" ref="G2845:J2845" si="2839">F2845*(1+$D2845)</f>
        <v>3089.0530442521458</v>
      </c>
      <c r="H2845" s="16">
        <f t="shared" si="2839"/>
        <v>3483.4962865189827</v>
      </c>
      <c r="I2845" s="16">
        <f t="shared" si="2839"/>
        <v>3928.3062493118641</v>
      </c>
      <c r="J2845" s="16">
        <f t="shared" si="2839"/>
        <v>4429.9142927473176</v>
      </c>
      <c r="K2845" s="16">
        <f>F2845*$E2845*(1-'Monte Carlo Inputs'!$C$11)+F2845*'Monte Carlo Inputs'!$C$12-F2845*'Monte Carlo Inputs'!$C$13-'Monte Carlo Inputs'!$C$14*(F2845-'Monte Carlo Inputs'!$C$17)</f>
        <v>1282.7032773948283</v>
      </c>
      <c r="L2845" s="16">
        <f>G2845*$E2845*(1-'Monte Carlo Inputs'!$C$11)+G2845*'Monte Carlo Inputs'!$C$12-G2845*'Monte Carlo Inputs'!$C$13-'Monte Carlo Inputs'!$C$14*(G2845-F2845)</f>
        <v>1446.4925138870119</v>
      </c>
      <c r="M2845" s="16">
        <f>H2845*$E2845*(1-'Monte Carlo Inputs'!$C$11)+H2845*'Monte Carlo Inputs'!$C$12-H2845*'Monte Carlo Inputs'!$C$13-'Monte Carlo Inputs'!$C$14*(H2845-G2845)</f>
        <v>1631.1961071626113</v>
      </c>
      <c r="N2845" s="16">
        <f>I2845*$E2845*(1-'Monte Carlo Inputs'!$C$11)+I2845*'Monte Carlo Inputs'!$C$12-I2845*'Monte Carlo Inputs'!$C$13-'Monte Carlo Inputs'!$C$14*(I2845-H2845)</f>
        <v>1839.4846253800229</v>
      </c>
      <c r="O2845" s="16">
        <f>J2845*$E2845*(1-'Monte Carlo Inputs'!$C$11)+J2845*'Monte Carlo Inputs'!$C$12-J2845*'Monte Carlo Inputs'!$C$13-'Monte Carlo Inputs'!$C$14*(J2845-I2845)</f>
        <v>2074.3696433258879</v>
      </c>
    </row>
    <row r="2846" spans="1:15">
      <c r="A2846">
        <v>2842</v>
      </c>
      <c r="B2846" s="39">
        <v>0.40863097828333228</v>
      </c>
      <c r="C2846" s="39">
        <v>-0.65690705450005937</v>
      </c>
      <c r="D2846" s="29">
        <f>'Monte Carlo Inputs'!$C$6+'Monte Carlo Inputs'!$D$6*B2846</f>
        <v>0.15278275187842921</v>
      </c>
      <c r="E2846" s="29">
        <f>'Monte Carlo Inputs'!$C$7+'Monte Carlo Inputs'!$D$7*C2846</f>
        <v>0.55930989878160098</v>
      </c>
      <c r="F2846" s="16">
        <f>'Monte Carlo Inputs'!$C$17*(1+$D2846)</f>
        <v>2800.2245825878931</v>
      </c>
      <c r="G2846" s="16">
        <f t="shared" ref="G2846:J2846" si="2840">F2846*(1+$D2846)</f>
        <v>3228.0506001932972</v>
      </c>
      <c r="H2846" s="16">
        <f t="shared" si="2840"/>
        <v>3721.2410540936444</v>
      </c>
      <c r="I2846" s="16">
        <f t="shared" si="2840"/>
        <v>4289.7825027410581</v>
      </c>
      <c r="J2846" s="16">
        <f t="shared" si="2840"/>
        <v>4945.1872784697725</v>
      </c>
      <c r="K2846" s="16">
        <f>F2846*$E2846*(1-'Monte Carlo Inputs'!$C$11)+F2846*'Monte Carlo Inputs'!$C$12-F2846*'Monte Carlo Inputs'!$C$13-'Monte Carlo Inputs'!$C$14*(F2846-'Monte Carlo Inputs'!$C$17)</f>
        <v>1227.8993995161863</v>
      </c>
      <c r="L2846" s="16">
        <f>G2846*$E2846*(1-'Monte Carlo Inputs'!$C$11)+G2846*'Monte Carlo Inputs'!$C$12-G2846*'Monte Carlo Inputs'!$C$13-'Monte Carlo Inputs'!$C$14*(G2846-F2846)</f>
        <v>1415.5012488041405</v>
      </c>
      <c r="M2846" s="16">
        <f>H2846*$E2846*(1-'Monte Carlo Inputs'!$C$11)+H2846*'Monte Carlo Inputs'!$C$12-H2846*'Monte Carlo Inputs'!$C$13-'Monte Carlo Inputs'!$C$14*(H2846-G2846)</f>
        <v>1631.7654248837898</v>
      </c>
      <c r="N2846" s="16">
        <f>I2846*$E2846*(1-'Monte Carlo Inputs'!$C$11)+I2846*'Monte Carlo Inputs'!$C$12-I2846*'Monte Carlo Inputs'!$C$13-'Monte Carlo Inputs'!$C$14*(I2846-H2846)</f>
        <v>1881.0710369176097</v>
      </c>
      <c r="O2846" s="16">
        <f>J2846*$E2846*(1-'Monte Carlo Inputs'!$C$11)+J2846*'Monte Carlo Inputs'!$C$12-J2846*'Monte Carlo Inputs'!$C$13-'Monte Carlo Inputs'!$C$14*(J2846-I2846)</f>
        <v>2168.4662464166922</v>
      </c>
    </row>
    <row r="2847" spans="1:15">
      <c r="A2847">
        <v>2843</v>
      </c>
      <c r="B2847" s="39">
        <v>-0.83915232343905499</v>
      </c>
      <c r="C2847" s="39">
        <v>0.36912291473646874</v>
      </c>
      <c r="D2847" s="29">
        <f>'Monte Carlo Inputs'!$C$6+'Monte Carlo Inputs'!$D$6*B2847</f>
        <v>7.1946050363109582E-2</v>
      </c>
      <c r="E2847" s="29">
        <f>'Monte Carlo Inputs'!$C$7+'Monte Carlo Inputs'!$D$7*C2847</f>
        <v>0.59603344177993567</v>
      </c>
      <c r="F2847" s="16">
        <f>'Monte Carlo Inputs'!$C$17*(1+$D2847)</f>
        <v>2603.8641509370295</v>
      </c>
      <c r="G2847" s="16">
        <f t="shared" ref="G2847:J2847" si="2841">F2847*(1+$D2847)</f>
        <v>2791.2018922790403</v>
      </c>
      <c r="H2847" s="16">
        <f t="shared" si="2841"/>
        <v>2992.0178441945545</v>
      </c>
      <c r="I2847" s="16">
        <f t="shared" si="2841"/>
        <v>3207.2817107002984</v>
      </c>
      <c r="J2847" s="16">
        <f t="shared" si="2841"/>
        <v>3438.0329621870223</v>
      </c>
      <c r="K2847" s="16">
        <f>F2847*$E2847*(1-'Monte Carlo Inputs'!$C$11)+F2847*'Monte Carlo Inputs'!$C$12-F2847*'Monte Carlo Inputs'!$C$13-'Monte Carlo Inputs'!$C$14*(F2847-'Monte Carlo Inputs'!$C$17)</f>
        <v>1206.9826904737722</v>
      </c>
      <c r="L2847" s="16">
        <f>G2847*$E2847*(1-'Monte Carlo Inputs'!$C$11)+G2847*'Monte Carlo Inputs'!$C$12-G2847*'Monte Carlo Inputs'!$C$13-'Monte Carlo Inputs'!$C$14*(G2847-F2847)</f>
        <v>1293.8203279099996</v>
      </c>
      <c r="M2847" s="16">
        <f>H2847*$E2847*(1-'Monte Carlo Inputs'!$C$11)+H2847*'Monte Carlo Inputs'!$C$12-H2847*'Monte Carlo Inputs'!$C$13-'Monte Carlo Inputs'!$C$14*(H2847-G2847)</f>
        <v>1386.9055903826272</v>
      </c>
      <c r="N2847" s="16">
        <f>I2847*$E2847*(1-'Monte Carlo Inputs'!$C$11)+I2847*'Monte Carlo Inputs'!$C$12-I2847*'Monte Carlo Inputs'!$C$13-'Monte Carlo Inputs'!$C$14*(I2847-H2847)</f>
        <v>1486.6879698371738</v>
      </c>
      <c r="O2847" s="16">
        <f>J2847*$E2847*(1-'Monte Carlo Inputs'!$C$11)+J2847*'Monte Carlo Inputs'!$C$12-J2847*'Monte Carlo Inputs'!$C$13-'Monte Carlo Inputs'!$C$14*(J2847-I2847)</f>
        <v>1593.6492973893082</v>
      </c>
    </row>
    <row r="2848" spans="1:15">
      <c r="A2848">
        <v>2844</v>
      </c>
      <c r="B2848" s="39">
        <v>-0.10599409889163609</v>
      </c>
      <c r="C2848" s="39">
        <v>-0.14361942561199617</v>
      </c>
      <c r="D2848" s="29">
        <f>'Monte Carlo Inputs'!$C$6+'Monte Carlo Inputs'!$D$6*B2848</f>
        <v>0.11944315381002459</v>
      </c>
      <c r="E2848" s="29">
        <f>'Monte Carlo Inputs'!$C$7+'Monte Carlo Inputs'!$D$7*C2848</f>
        <v>0.57768142873214445</v>
      </c>
      <c r="F2848" s="16">
        <f>'Monte Carlo Inputs'!$C$17*(1+$D2848)</f>
        <v>2719.2393649199312</v>
      </c>
      <c r="G2848" s="16">
        <f t="shared" ref="G2848:J2848" si="2842">F2848*(1+$D2848)</f>
        <v>3044.0338906303364</v>
      </c>
      <c r="H2848" s="16">
        <f t="shared" si="2842"/>
        <v>3407.6228988318235</v>
      </c>
      <c r="I2848" s="16">
        <f t="shared" si="2842"/>
        <v>3814.6401248635552</v>
      </c>
      <c r="J2848" s="16">
        <f t="shared" si="2842"/>
        <v>4270.2727720275243</v>
      </c>
      <c r="K2848" s="16">
        <f>F2848*$E2848*(1-'Monte Carlo Inputs'!$C$11)+F2848*'Monte Carlo Inputs'!$C$12-F2848*'Monte Carlo Inputs'!$C$13-'Monte Carlo Inputs'!$C$14*(F2848-'Monte Carlo Inputs'!$C$17)</f>
        <v>1226.7574479100849</v>
      </c>
      <c r="L2848" s="16">
        <f>G2848*$E2848*(1-'Monte Carlo Inputs'!$C$11)+G2848*'Monte Carlo Inputs'!$C$12-G2848*'Monte Carlo Inputs'!$C$13-'Monte Carlo Inputs'!$C$14*(G2848-F2848)</f>
        <v>1373.2852264484027</v>
      </c>
      <c r="M2848" s="16">
        <f>H2848*$E2848*(1-'Monte Carlo Inputs'!$C$11)+H2848*'Monte Carlo Inputs'!$C$12-H2848*'Monte Carlo Inputs'!$C$13-'Monte Carlo Inputs'!$C$14*(H2848-G2848)</f>
        <v>1537.3147449761138</v>
      </c>
      <c r="N2848" s="16">
        <f>I2848*$E2848*(1-'Monte Carlo Inputs'!$C$11)+I2848*'Monte Carlo Inputs'!$C$12-I2848*'Monte Carlo Inputs'!$C$13-'Monte Carlo Inputs'!$C$14*(I2848-H2848)</f>
        <v>1720.9364665147148</v>
      </c>
      <c r="O2848" s="16">
        <f>J2848*$E2848*(1-'Monte Carlo Inputs'!$C$11)+J2848*'Monte Carlo Inputs'!$C$12-J2848*'Monte Carlo Inputs'!$C$13-'Monte Carlo Inputs'!$C$14*(J2848-I2848)</f>
        <v>1926.4905455819119</v>
      </c>
    </row>
    <row r="2849" spans="1:15">
      <c r="A2849">
        <v>2845</v>
      </c>
      <c r="B2849" s="39">
        <v>-1.0397289740997246</v>
      </c>
      <c r="C2849" s="39">
        <v>0.15896490974877528</v>
      </c>
      <c r="D2849" s="29">
        <f>'Monte Carlo Inputs'!$C$6+'Monte Carlo Inputs'!$D$6*B2849</f>
        <v>5.8951843101305371E-2</v>
      </c>
      <c r="E2849" s="29">
        <f>'Monte Carlo Inputs'!$C$7+'Monte Carlo Inputs'!$D$7*C2849</f>
        <v>0.58851149138471226</v>
      </c>
      <c r="F2849" s="16">
        <f>'Monte Carlo Inputs'!$C$17*(1+$D2849)</f>
        <v>2572.2999220773813</v>
      </c>
      <c r="G2849" s="16">
        <f t="shared" ref="G2849:J2849" si="2843">F2849*(1+$D2849)</f>
        <v>2723.9417434931875</v>
      </c>
      <c r="H2849" s="16">
        <f t="shared" si="2843"/>
        <v>2884.5231297726941</v>
      </c>
      <c r="I2849" s="16">
        <f t="shared" si="2843"/>
        <v>3054.5710847411406</v>
      </c>
      <c r="J2849" s="16">
        <f t="shared" si="2843"/>
        <v>3234.6436800705847</v>
      </c>
      <c r="K2849" s="16">
        <f>F2849*$E2849*(1-'Monte Carlo Inputs'!$C$11)+F2849*'Monte Carlo Inputs'!$C$12-F2849*'Monte Carlo Inputs'!$C$13-'Monte Carlo Inputs'!$C$14*(F2849-'Monte Carlo Inputs'!$C$17)</f>
        <v>1178.0899231575686</v>
      </c>
      <c r="L2849" s="16">
        <f>G2849*$E2849*(1-'Monte Carlo Inputs'!$C$11)+G2849*'Monte Carlo Inputs'!$C$12-G2849*'Monte Carlo Inputs'!$C$13-'Monte Carlo Inputs'!$C$14*(G2849-F2849)</f>
        <v>1247.5404954667827</v>
      </c>
      <c r="M2849" s="16">
        <f>H2849*$E2849*(1-'Monte Carlo Inputs'!$C$11)+H2849*'Monte Carlo Inputs'!$C$12-H2849*'Monte Carlo Inputs'!$C$13-'Monte Carlo Inputs'!$C$14*(H2849-G2849)</f>
        <v>1321.0853070180654</v>
      </c>
      <c r="N2849" s="16">
        <f>I2849*$E2849*(1-'Monte Carlo Inputs'!$C$11)+I2849*'Monte Carlo Inputs'!$C$12-I2849*'Monte Carlo Inputs'!$C$13-'Monte Carlo Inputs'!$C$14*(I2849-H2849)</f>
        <v>1398.9657207608345</v>
      </c>
      <c r="O2849" s="16">
        <f>J2849*$E2849*(1-'Monte Carlo Inputs'!$C$11)+J2849*'Monte Carlo Inputs'!$C$12-J2849*'Monte Carlo Inputs'!$C$13-'Monte Carlo Inputs'!$C$14*(J2849-I2849)</f>
        <v>1481.4373284352318</v>
      </c>
    </row>
    <row r="2850" spans="1:15">
      <c r="A2850">
        <v>2846</v>
      </c>
      <c r="B2850" s="39">
        <v>0.4593592104766262</v>
      </c>
      <c r="C2850" s="39">
        <v>-0.90456735337037042</v>
      </c>
      <c r="D2850" s="29">
        <f>'Monte Carlo Inputs'!$C$6+'Monte Carlo Inputs'!$D$6*B2850</f>
        <v>0.15606914219840598</v>
      </c>
      <c r="E2850" s="29">
        <f>'Monte Carlo Inputs'!$C$7+'Monte Carlo Inputs'!$D$7*C2850</f>
        <v>0.55044567073053163</v>
      </c>
      <c r="F2850" s="16">
        <f>'Monte Carlo Inputs'!$C$17*(1+$D2850)</f>
        <v>2808.2075533141483</v>
      </c>
      <c r="G2850" s="16">
        <f t="shared" ref="G2850:J2850" si="2844">F2850*(1+$D2850)</f>
        <v>3246.4820972749717</v>
      </c>
      <c r="H2850" s="16">
        <f t="shared" si="2844"/>
        <v>3753.1577733591585</v>
      </c>
      <c r="I2850" s="16">
        <f t="shared" si="2844"/>
        <v>4338.9098875826012</v>
      </c>
      <c r="J2850" s="16">
        <f t="shared" si="2844"/>
        <v>5016.0798318137995</v>
      </c>
      <c r="K2850" s="16">
        <f>F2850*$E2850*(1-'Monte Carlo Inputs'!$C$11)+F2850*'Monte Carlo Inputs'!$C$12-F2850*'Monte Carlo Inputs'!$C$13-'Monte Carlo Inputs'!$C$14*(F2850-'Monte Carlo Inputs'!$C$17)</f>
        <v>1213.8031233748827</v>
      </c>
      <c r="L2850" s="16">
        <f>G2850*$E2850*(1-'Monte Carlo Inputs'!$C$11)+G2850*'Monte Carlo Inputs'!$C$12-G2850*'Monte Carlo Inputs'!$C$13-'Monte Carlo Inputs'!$C$14*(G2850-F2850)</f>
        <v>1403.2403356377463</v>
      </c>
      <c r="M2850" s="16">
        <f>H2850*$E2850*(1-'Monte Carlo Inputs'!$C$11)+H2850*'Monte Carlo Inputs'!$C$12-H2850*'Monte Carlo Inputs'!$C$13-'Monte Carlo Inputs'!$C$14*(H2850-G2850)</f>
        <v>1622.2428511189328</v>
      </c>
      <c r="N2850" s="16">
        <f>I2850*$E2850*(1-'Monte Carlo Inputs'!$C$11)+I2850*'Monte Carlo Inputs'!$C$12-I2850*'Monte Carlo Inputs'!$C$13-'Monte Carlo Inputs'!$C$14*(I2850-H2850)</f>
        <v>1875.4249013305609</v>
      </c>
      <c r="O2850" s="16">
        <f>J2850*$E2850*(1-'Monte Carlo Inputs'!$C$11)+J2850*'Monte Carlo Inputs'!$C$12-J2850*'Monte Carlo Inputs'!$C$13-'Monte Carlo Inputs'!$C$14*(J2850-I2850)</f>
        <v>2168.1208569387513</v>
      </c>
    </row>
    <row r="2851" spans="1:15">
      <c r="A2851">
        <v>2847</v>
      </c>
      <c r="B2851" s="39">
        <v>-1.4191006921986982</v>
      </c>
      <c r="C2851" s="39">
        <v>0.69457475927933865</v>
      </c>
      <c r="D2851" s="29">
        <f>'Monte Carlo Inputs'!$C$6+'Monte Carlo Inputs'!$D$6*B2851</f>
        <v>3.4374532043376441E-2</v>
      </c>
      <c r="E2851" s="29">
        <f>'Monte Carlo Inputs'!$C$7+'Monte Carlo Inputs'!$D$7*C2851</f>
        <v>0.60768197560965487</v>
      </c>
      <c r="F2851" s="16">
        <f>'Monte Carlo Inputs'!$C$17*(1+$D2851)</f>
        <v>2512.5991757865659</v>
      </c>
      <c r="G2851" s="16">
        <f t="shared" ref="G2851:J2851" si="2845">F2851*(1+$D2851)</f>
        <v>2598.9685966668021</v>
      </c>
      <c r="H2851" s="16">
        <f t="shared" si="2845"/>
        <v>2688.306925972654</v>
      </c>
      <c r="I2851" s="16">
        <f t="shared" si="2845"/>
        <v>2780.7162185419315</v>
      </c>
      <c r="J2851" s="16">
        <f t="shared" si="2845"/>
        <v>2876.3020372997375</v>
      </c>
      <c r="K2851" s="16">
        <f>F2851*$E2851*(1-'Monte Carlo Inputs'!$C$11)+F2851*'Monte Carlo Inputs'!$C$12-F2851*'Monte Carlo Inputs'!$C$13-'Monte Carlo Inputs'!$C$14*(F2851-'Monte Carlo Inputs'!$C$17)</f>
        <v>1184.0773138611003</v>
      </c>
      <c r="L2851" s="16">
        <f>G2851*$E2851*(1-'Monte Carlo Inputs'!$C$11)+G2851*'Monte Carlo Inputs'!$C$12-G2851*'Monte Carlo Inputs'!$C$13-'Monte Carlo Inputs'!$C$14*(G2851-F2851)</f>
        <v>1224.7794174282535</v>
      </c>
      <c r="M2851" s="16">
        <f>H2851*$E2851*(1-'Monte Carlo Inputs'!$C$11)+H2851*'Monte Carlo Inputs'!$C$12-H2851*'Monte Carlo Inputs'!$C$13-'Monte Carlo Inputs'!$C$14*(H2851-G2851)</f>
        <v>1266.8806367587088</v>
      </c>
      <c r="N2851" s="16">
        <f>I2851*$E2851*(1-'Monte Carlo Inputs'!$C$11)+I2851*'Monte Carlo Inputs'!$C$12-I2851*'Monte Carlo Inputs'!$C$13-'Monte Carlo Inputs'!$C$14*(I2851-H2851)</f>
        <v>1310.4290658021041</v>
      </c>
      <c r="O2851" s="16">
        <f>J2851*$E2851*(1-'Monte Carlo Inputs'!$C$11)+J2851*'Monte Carlo Inputs'!$C$12-J2851*'Monte Carlo Inputs'!$C$13-'Monte Carlo Inputs'!$C$14*(J2851-I2851)</f>
        <v>1355.4744517150905</v>
      </c>
    </row>
    <row r="2852" spans="1:15">
      <c r="A2852">
        <v>2848</v>
      </c>
      <c r="B2852" s="39">
        <v>-1.8334774831558209</v>
      </c>
      <c r="C2852" s="39">
        <v>-0.95688235232267638</v>
      </c>
      <c r="D2852" s="29">
        <f>'Monte Carlo Inputs'!$C$6+'Monte Carlo Inputs'!$D$6*B2852</f>
        <v>7.529443702124175E-3</v>
      </c>
      <c r="E2852" s="29">
        <f>'Monte Carlo Inputs'!$C$7+'Monte Carlo Inputs'!$D$7*C2852</f>
        <v>0.54857321849123453</v>
      </c>
      <c r="F2852" s="16">
        <f>'Monte Carlo Inputs'!$C$17*(1+$D2852)</f>
        <v>2447.3897716968304</v>
      </c>
      <c r="G2852" s="16">
        <f t="shared" ref="G2852:J2852" si="2846">F2852*(1+$D2852)</f>
        <v>2465.8172551999764</v>
      </c>
      <c r="H2852" s="16">
        <f t="shared" si="2846"/>
        <v>2484.3834874027311</v>
      </c>
      <c r="I2852" s="16">
        <f t="shared" si="2846"/>
        <v>2503.0895130056174</v>
      </c>
      <c r="J2852" s="16">
        <f t="shared" si="2846"/>
        <v>2521.9363845751709</v>
      </c>
      <c r="K2852" s="16">
        <f>F2852*$E2852*(1-'Monte Carlo Inputs'!$C$11)+F2852*'Monte Carlo Inputs'!$C$12-F2852*'Monte Carlo Inputs'!$C$13-'Monte Carlo Inputs'!$C$14*(F2852-'Monte Carlo Inputs'!$C$17)</f>
        <v>1049.3524817646926</v>
      </c>
      <c r="L2852" s="16">
        <f>G2852*$E2852*(1-'Monte Carlo Inputs'!$C$11)+G2852*'Monte Carlo Inputs'!$C$12-G2852*'Monte Carlo Inputs'!$C$13-'Monte Carlo Inputs'!$C$14*(G2852-F2852)</f>
        <v>1057.2535221998244</v>
      </c>
      <c r="M2852" s="16">
        <f>H2852*$E2852*(1-'Monte Carlo Inputs'!$C$11)+H2852*'Monte Carlo Inputs'!$C$12-H2852*'Monte Carlo Inputs'!$C$13-'Monte Carlo Inputs'!$C$14*(H2852-G2852)</f>
        <v>1065.2140530741008</v>
      </c>
      <c r="N2852" s="16">
        <f>I2852*$E2852*(1-'Monte Carlo Inputs'!$C$11)+I2852*'Monte Carlo Inputs'!$C$12-I2852*'Monte Carlo Inputs'!$C$13-'Monte Carlo Inputs'!$C$14*(I2852-H2852)</f>
        <v>1073.2345223174336</v>
      </c>
      <c r="O2852" s="16">
        <f>J2852*$E2852*(1-'Monte Carlo Inputs'!$C$11)+J2852*'Monte Carlo Inputs'!$C$12-J2852*'Monte Carlo Inputs'!$C$13-'Monte Carlo Inputs'!$C$14*(J2852-I2852)</f>
        <v>1081.3153812323992</v>
      </c>
    </row>
    <row r="2853" spans="1:15">
      <c r="A2853">
        <v>2849</v>
      </c>
      <c r="B2853" s="39">
        <v>1.3696189467198625</v>
      </c>
      <c r="C2853" s="39">
        <v>0.73969722344929512</v>
      </c>
      <c r="D2853" s="29">
        <f>'Monte Carlo Inputs'!$C$6+'Monte Carlo Inputs'!$D$6*B2853</f>
        <v>0.21503963370805995</v>
      </c>
      <c r="E2853" s="29">
        <f>'Monte Carlo Inputs'!$C$7+'Monte Carlo Inputs'!$D$7*C2853</f>
        <v>0.60929699349687039</v>
      </c>
      <c r="F2853" s="16">
        <f>'Monte Carlo Inputs'!$C$17*(1+$D2853)</f>
        <v>2951.4527742402488</v>
      </c>
      <c r="G2853" s="16">
        <f t="shared" ref="G2853:J2853" si="2847">F2853*(1+$D2853)</f>
        <v>3586.1320977195096</v>
      </c>
      <c r="H2853" s="16">
        <f t="shared" si="2847"/>
        <v>4357.2926304418297</v>
      </c>
      <c r="I2853" s="16">
        <f t="shared" si="2847"/>
        <v>5294.28324165087</v>
      </c>
      <c r="J2853" s="16">
        <f t="shared" si="2847"/>
        <v>6432.7639706821938</v>
      </c>
      <c r="K2853" s="16">
        <f>F2853*$E2853*(1-'Monte Carlo Inputs'!$C$11)+F2853*'Monte Carlo Inputs'!$C$12-F2853*'Monte Carlo Inputs'!$C$13-'Monte Carlo Inputs'!$C$14*(F2853-'Monte Carlo Inputs'!$C$17)</f>
        <v>1401.3937485542201</v>
      </c>
      <c r="L2853" s="16">
        <f>G2853*$E2853*(1-'Monte Carlo Inputs'!$C$11)+G2853*'Monte Carlo Inputs'!$C$12-G2853*'Monte Carlo Inputs'!$C$13-'Monte Carlo Inputs'!$C$14*(G2853-F2853)</f>
        <v>1702.7489469240847</v>
      </c>
      <c r="M2853" s="16">
        <f>H2853*$E2853*(1-'Monte Carlo Inputs'!$C$11)+H2853*'Monte Carlo Inputs'!$C$12-H2853*'Monte Carlo Inputs'!$C$13-'Monte Carlo Inputs'!$C$14*(H2853-G2853)</f>
        <v>2068.9074567674247</v>
      </c>
      <c r="N2853" s="16">
        <f>I2853*$E2853*(1-'Monte Carlo Inputs'!$C$11)+I2853*'Monte Carlo Inputs'!$C$12-I2853*'Monte Carlo Inputs'!$C$13-'Monte Carlo Inputs'!$C$14*(I2853-H2853)</f>
        <v>2513.8045584465654</v>
      </c>
      <c r="O2853" s="16">
        <f>J2853*$E2853*(1-'Monte Carlo Inputs'!$C$11)+J2853*'Monte Carlo Inputs'!$C$12-J2853*'Monte Carlo Inputs'!$C$13-'Monte Carlo Inputs'!$C$14*(J2853-I2853)</f>
        <v>3054.3721699085663</v>
      </c>
    </row>
    <row r="2854" spans="1:15">
      <c r="A2854">
        <v>2850</v>
      </c>
      <c r="B2854" s="39">
        <v>-0.68273464503738812</v>
      </c>
      <c r="C2854" s="39">
        <v>-5.1482166359254435E-2</v>
      </c>
      <c r="D2854" s="29">
        <f>'Monte Carlo Inputs'!$C$6+'Monte Carlo Inputs'!$D$6*B2854</f>
        <v>8.2079451862569597E-2</v>
      </c>
      <c r="E2854" s="29">
        <f>'Monte Carlo Inputs'!$C$7+'Monte Carlo Inputs'!$D$7*C2854</f>
        <v>0.58097919459022607</v>
      </c>
      <c r="F2854" s="16">
        <f>'Monte Carlo Inputs'!$C$17*(1+$D2854)</f>
        <v>2628.4791965193681</v>
      </c>
      <c r="G2854" s="16">
        <f t="shared" ref="G2854:J2854" si="2848">F2854*(1+$D2854)</f>
        <v>2844.2233282018451</v>
      </c>
      <c r="H2854" s="16">
        <f t="shared" si="2848"/>
        <v>3077.6756199553861</v>
      </c>
      <c r="I2854" s="16">
        <f t="shared" si="2848"/>
        <v>3330.2895478521182</v>
      </c>
      <c r="J2854" s="16">
        <f t="shared" si="2848"/>
        <v>3603.6378884834648</v>
      </c>
      <c r="K2854" s="16">
        <f>F2854*$E2854*(1-'Monte Carlo Inputs'!$C$11)+F2854*'Monte Carlo Inputs'!$C$12-F2854*'Monte Carlo Inputs'!$C$13-'Monte Carlo Inputs'!$C$14*(F2854-'Monte Carlo Inputs'!$C$17)</f>
        <v>1190.6207838838479</v>
      </c>
      <c r="L2854" s="16">
        <f>G2854*$E2854*(1-'Monte Carlo Inputs'!$C$11)+G2854*'Monte Carlo Inputs'!$C$12-G2854*'Monte Carlo Inputs'!$C$13-'Monte Carlo Inputs'!$C$14*(G2854-F2854)</f>
        <v>1288.3462852012174</v>
      </c>
      <c r="M2854" s="16">
        <f>H2854*$E2854*(1-'Monte Carlo Inputs'!$C$11)+H2854*'Monte Carlo Inputs'!$C$12-H2854*'Monte Carlo Inputs'!$C$13-'Monte Carlo Inputs'!$C$14*(H2854-G2854)</f>
        <v>1394.0930420997111</v>
      </c>
      <c r="N2854" s="16">
        <f>I2854*$E2854*(1-'Monte Carlo Inputs'!$C$11)+I2854*'Monte Carlo Inputs'!$C$12-I2854*'Monte Carlo Inputs'!$C$13-'Monte Carlo Inputs'!$C$14*(I2854-H2854)</f>
        <v>1508.5194348406774</v>
      </c>
      <c r="O2854" s="16">
        <f>J2854*$E2854*(1-'Monte Carlo Inputs'!$C$11)+J2854*'Monte Carlo Inputs'!$C$12-J2854*'Monte Carlo Inputs'!$C$13-'Monte Carlo Inputs'!$C$14*(J2854-I2854)</f>
        <v>1632.3378831764335</v>
      </c>
    </row>
    <row r="2855" spans="1:15">
      <c r="A2855">
        <v>2851</v>
      </c>
      <c r="B2855" s="39">
        <v>0.45886491693716341</v>
      </c>
      <c r="C2855" s="39">
        <v>-0.28237706919562244</v>
      </c>
      <c r="D2855" s="29">
        <f>'Monte Carlo Inputs'!$C$6+'Monte Carlo Inputs'!$D$6*B2855</f>
        <v>0.15603711976369689</v>
      </c>
      <c r="E2855" s="29">
        <f>'Monte Carlo Inputs'!$C$7+'Monte Carlo Inputs'!$D$7*C2855</f>
        <v>0.57271503160606185</v>
      </c>
      <c r="F2855" s="16">
        <f>'Monte Carlo Inputs'!$C$17*(1+$D2855)</f>
        <v>2808.1297676179965</v>
      </c>
      <c r="G2855" s="16">
        <f t="shared" ref="G2855:J2855" si="2849">F2855*(1+$D2855)</f>
        <v>3246.3022484798084</v>
      </c>
      <c r="H2855" s="16">
        <f t="shared" si="2849"/>
        <v>3752.8459012150111</v>
      </c>
      <c r="I2855" s="16">
        <f t="shared" si="2849"/>
        <v>4338.4291665575965</v>
      </c>
      <c r="J2855" s="16">
        <f t="shared" si="2849"/>
        <v>5015.38515800606</v>
      </c>
      <c r="K2855" s="16">
        <f>F2855*$E2855*(1-'Monte Carlo Inputs'!$C$11)+F2855*'Monte Carlo Inputs'!$C$12-F2855*'Monte Carlo Inputs'!$C$13-'Monte Carlo Inputs'!$C$14*(F2855-'Monte Carlo Inputs'!$C$17)</f>
        <v>1258.2667767480452</v>
      </c>
      <c r="L2855" s="16">
        <f>G2855*$E2855*(1-'Monte Carlo Inputs'!$C$11)+G2855*'Monte Carlo Inputs'!$C$12-G2855*'Monte Carlo Inputs'!$C$13-'Monte Carlo Inputs'!$C$14*(G2855-F2855)</f>
        <v>1454.6031004861609</v>
      </c>
      <c r="M2855" s="16">
        <f>H2855*$E2855*(1-'Monte Carlo Inputs'!$C$11)+H2855*'Monte Carlo Inputs'!$C$12-H2855*'Monte Carlo Inputs'!$C$13-'Monte Carlo Inputs'!$C$14*(H2855-G2855)</f>
        <v>1681.5751786853648</v>
      </c>
      <c r="N2855" s="16">
        <f>I2855*$E2855*(1-'Monte Carlo Inputs'!$C$11)+I2855*'Monte Carlo Inputs'!$C$12-I2855*'Monte Carlo Inputs'!$C$13-'Monte Carlo Inputs'!$C$14*(I2855-H2855)</f>
        <v>1943.9633262335528</v>
      </c>
      <c r="O2855" s="16">
        <f>J2855*$E2855*(1-'Monte Carlo Inputs'!$C$11)+J2855*'Monte Carlo Inputs'!$C$12-J2855*'Monte Carlo Inputs'!$C$13-'Monte Carlo Inputs'!$C$14*(J2855-I2855)</f>
        <v>2247.2937645852926</v>
      </c>
    </row>
    <row r="2856" spans="1:15">
      <c r="A2856">
        <v>2852</v>
      </c>
      <c r="B2856" s="39">
        <v>-1.8768995411967631</v>
      </c>
      <c r="C2856" s="39">
        <v>-2.6798782255416391</v>
      </c>
      <c r="D2856" s="29">
        <f>'Monte Carlo Inputs'!$C$6+'Monte Carlo Inputs'!$D$6*B2856</f>
        <v>4.7163783724380598E-3</v>
      </c>
      <c r="E2856" s="29">
        <f>'Monte Carlo Inputs'!$C$7+'Monte Carlo Inputs'!$D$7*C2856</f>
        <v>0.48690395449966467</v>
      </c>
      <c r="F2856" s="16">
        <f>'Monte Carlo Inputs'!$C$17*(1+$D2856)</f>
        <v>2440.5565547044894</v>
      </c>
      <c r="G2856" s="16">
        <f t="shared" ref="G2856:J2856" si="2850">F2856*(1+$D2856)</f>
        <v>2452.0671428558094</v>
      </c>
      <c r="H2856" s="16">
        <f t="shared" si="2850"/>
        <v>2463.6320192961402</v>
      </c>
      <c r="I2856" s="16">
        <f t="shared" si="2850"/>
        <v>2475.2514400695941</v>
      </c>
      <c r="J2856" s="16">
        <f t="shared" si="2850"/>
        <v>2486.9256624278842</v>
      </c>
      <c r="K2856" s="16">
        <f>F2856*$E2856*(1-'Monte Carlo Inputs'!$C$11)+F2856*'Monte Carlo Inputs'!$C$12-F2856*'Monte Carlo Inputs'!$C$13-'Monte Carlo Inputs'!$C$14*(F2856-'Monte Carlo Inputs'!$C$17)</f>
        <v>939.21199312633178</v>
      </c>
      <c r="L2856" s="16">
        <f>G2856*$E2856*(1-'Monte Carlo Inputs'!$C$11)+G2856*'Monte Carlo Inputs'!$C$12-G2856*'Monte Carlo Inputs'!$C$13-'Monte Carlo Inputs'!$C$14*(G2856-F2856)</f>
        <v>943.64167225784718</v>
      </c>
      <c r="M2856" s="16">
        <f>H2856*$E2856*(1-'Monte Carlo Inputs'!$C$11)+H2856*'Monte Carlo Inputs'!$C$12-H2856*'Monte Carlo Inputs'!$C$13-'Monte Carlo Inputs'!$C$14*(H2856-G2856)</f>
        <v>948.09224343221535</v>
      </c>
      <c r="N2856" s="16">
        <f>I2856*$E2856*(1-'Monte Carlo Inputs'!$C$11)+I2856*'Monte Carlo Inputs'!$C$12-I2856*'Monte Carlo Inputs'!$C$13-'Monte Carlo Inputs'!$C$14*(I2856-H2856)</f>
        <v>952.5638051842152</v>
      </c>
      <c r="O2856" s="16">
        <f>J2856*$E2856*(1-'Monte Carlo Inputs'!$C$11)+J2856*'Monte Carlo Inputs'!$C$12-J2856*'Monte Carlo Inputs'!$C$13-'Monte Carlo Inputs'!$C$14*(J2856-I2856)</f>
        <v>957.05645651335328</v>
      </c>
    </row>
    <row r="2857" spans="1:15">
      <c r="A2857">
        <v>2853</v>
      </c>
      <c r="B2857" s="39">
        <v>-0.37370250038682562</v>
      </c>
      <c r="C2857" s="39">
        <v>0.83119488183960899</v>
      </c>
      <c r="D2857" s="29">
        <f>'Monte Carlo Inputs'!$C$6+'Monte Carlo Inputs'!$D$6*B2857</f>
        <v>0.10209986662631398</v>
      </c>
      <c r="E2857" s="29">
        <f>'Monte Carlo Inputs'!$C$7+'Monte Carlo Inputs'!$D$7*C2857</f>
        <v>0.61257186683672415</v>
      </c>
      <c r="F2857" s="16">
        <f>'Monte Carlo Inputs'!$C$17*(1+$D2857)</f>
        <v>2677.1107860219795</v>
      </c>
      <c r="G2857" s="16">
        <f t="shared" ref="G2857:J2857" si="2851">F2857*(1+$D2857)</f>
        <v>2950.4434402186903</v>
      </c>
      <c r="H2857" s="16">
        <f t="shared" si="2851"/>
        <v>3251.6833219535015</v>
      </c>
      <c r="I2857" s="16">
        <f t="shared" si="2851"/>
        <v>3583.6797554359637</v>
      </c>
      <c r="J2857" s="16">
        <f t="shared" si="2851"/>
        <v>3949.5729804973971</v>
      </c>
      <c r="K2857" s="16">
        <f>F2857*$E2857*(1-'Monte Carlo Inputs'!$C$11)+F2857*'Monte Carlo Inputs'!$C$12-F2857*'Monte Carlo Inputs'!$C$13-'Monte Carlo Inputs'!$C$14*(F2857-'Monte Carlo Inputs'!$C$17)</f>
        <v>1273.5855802368619</v>
      </c>
      <c r="L2857" s="16">
        <f>G2857*$E2857*(1-'Monte Carlo Inputs'!$C$11)+G2857*'Monte Carlo Inputs'!$C$12-G2857*'Monte Carlo Inputs'!$C$13-'Monte Carlo Inputs'!$C$14*(G2857-F2857)</f>
        <v>1403.6184981162423</v>
      </c>
      <c r="M2857" s="16">
        <f>H2857*$E2857*(1-'Monte Carlo Inputs'!$C$11)+H2857*'Monte Carlo Inputs'!$C$12-H2857*'Monte Carlo Inputs'!$C$13-'Monte Carlo Inputs'!$C$14*(H2857-G2857)</f>
        <v>1546.9277595681378</v>
      </c>
      <c r="N2857" s="16">
        <f>I2857*$E2857*(1-'Monte Carlo Inputs'!$C$11)+I2857*'Monte Carlo Inputs'!$C$12-I2857*'Monte Carlo Inputs'!$C$13-'Monte Carlo Inputs'!$C$14*(I2857-H2857)</f>
        <v>1704.8688775005876</v>
      </c>
      <c r="O2857" s="16">
        <f>J2857*$E2857*(1-'Monte Carlo Inputs'!$C$11)+J2857*'Monte Carlo Inputs'!$C$12-J2857*'Monte Carlo Inputs'!$C$13-'Monte Carlo Inputs'!$C$14*(J2857-I2857)</f>
        <v>1878.9357625087509</v>
      </c>
    </row>
    <row r="2858" spans="1:15">
      <c r="A2858">
        <v>2854</v>
      </c>
      <c r="B2858" s="39">
        <v>8.2458261800475774E-2</v>
      </c>
      <c r="C2858" s="39">
        <v>1.1213218950737326E-2</v>
      </c>
      <c r="D2858" s="29">
        <f>'Monte Carlo Inputs'!$C$6+'Monte Carlo Inputs'!$D$6*B2858</f>
        <v>0.1316518980768355</v>
      </c>
      <c r="E2858" s="29">
        <f>'Monte Carlo Inputs'!$C$7+'Monte Carlo Inputs'!$D$7*C2858</f>
        <v>0.58322318038719245</v>
      </c>
      <c r="F2858" s="16">
        <f>'Monte Carlo Inputs'!$C$17*(1+$D2858)</f>
        <v>2748.8956256184415</v>
      </c>
      <c r="G2858" s="16">
        <f t="shared" ref="G2858:J2858" si="2852">F2858*(1+$D2858)</f>
        <v>3110.7929523462194</v>
      </c>
      <c r="H2858" s="16">
        <f t="shared" si="2852"/>
        <v>3520.3347490466422</v>
      </c>
      <c r="I2858" s="16">
        <f t="shared" si="2852"/>
        <v>3983.7935006244729</v>
      </c>
      <c r="J2858" s="16">
        <f t="shared" si="2852"/>
        <v>4508.2674765278462</v>
      </c>
      <c r="K2858" s="16">
        <f>F2858*$E2858*(1-'Monte Carlo Inputs'!$C$11)+F2858*'Monte Carlo Inputs'!$C$12-F2858*'Monte Carlo Inputs'!$C$13-'Monte Carlo Inputs'!$C$14*(F2858-'Monte Carlo Inputs'!$C$17)</f>
        <v>1251.420557958113</v>
      </c>
      <c r="L2858" s="16">
        <f>G2858*$E2858*(1-'Monte Carlo Inputs'!$C$11)+G2858*'Monte Carlo Inputs'!$C$12-G2858*'Monte Carlo Inputs'!$C$13-'Monte Carlo Inputs'!$C$14*(G2858-F2858)</f>
        <v>1416.1724497056712</v>
      </c>
      <c r="M2858" s="16">
        <f>H2858*$E2858*(1-'Monte Carlo Inputs'!$C$11)+H2858*'Monte Carlo Inputs'!$C$12-H2858*'Monte Carlo Inputs'!$C$13-'Monte Carlo Inputs'!$C$14*(H2858-G2858)</f>
        <v>1602.6142407135449</v>
      </c>
      <c r="N2858" s="16">
        <f>I2858*$E2858*(1-'Monte Carlo Inputs'!$C$11)+I2858*'Monte Carlo Inputs'!$C$12-I2858*'Monte Carlo Inputs'!$C$13-'Monte Carlo Inputs'!$C$14*(I2858-H2858)</f>
        <v>1813.6014473884497</v>
      </c>
      <c r="O2858" s="16">
        <f>J2858*$E2858*(1-'Monte Carlo Inputs'!$C$11)+J2858*'Monte Carlo Inputs'!$C$12-J2858*'Monte Carlo Inputs'!$C$13-'Monte Carlo Inputs'!$C$14*(J2858-I2858)</f>
        <v>2052.3655202920354</v>
      </c>
    </row>
    <row r="2859" spans="1:15">
      <c r="A2859">
        <v>2855</v>
      </c>
      <c r="B2859" s="39">
        <v>-0.66265046725698107</v>
      </c>
      <c r="C2859" s="39">
        <v>1.4287440233039941</v>
      </c>
      <c r="D2859" s="29">
        <f>'Monte Carlo Inputs'!$C$6+'Monte Carlo Inputs'!$D$6*B2859</f>
        <v>8.3380590194982229E-2</v>
      </c>
      <c r="E2859" s="29">
        <f>'Monte Carlo Inputs'!$C$7+'Monte Carlo Inputs'!$D$7*C2859</f>
        <v>0.63395927485416637</v>
      </c>
      <c r="F2859" s="16">
        <f>'Monte Carlo Inputs'!$C$17*(1+$D2859)</f>
        <v>2631.6397916426317</v>
      </c>
      <c r="G2859" s="16">
        <f t="shared" ref="G2859:J2859" si="2853">F2859*(1+$D2859)</f>
        <v>2851.0674706503946</v>
      </c>
      <c r="H2859" s="16">
        <f t="shared" si="2853"/>
        <v>3088.7911590389399</v>
      </c>
      <c r="I2859" s="16">
        <f t="shared" si="2853"/>
        <v>3346.3363888686499</v>
      </c>
      <c r="J2859" s="16">
        <f t="shared" si="2853"/>
        <v>3625.3558919634634</v>
      </c>
      <c r="K2859" s="16">
        <f>F2859*$E2859*(1-'Monte Carlo Inputs'!$C$11)+F2859*'Monte Carlo Inputs'!$C$12-F2859*'Monte Carlo Inputs'!$C$13-'Monte Carlo Inputs'!$C$14*(F2859-'Monte Carlo Inputs'!$C$17)</f>
        <v>1291.312109902768</v>
      </c>
      <c r="L2859" s="16">
        <f>G2859*$E2859*(1-'Monte Carlo Inputs'!$C$11)+G2859*'Monte Carlo Inputs'!$C$12-G2859*'Monte Carlo Inputs'!$C$13-'Monte Carlo Inputs'!$C$14*(G2859-F2859)</f>
        <v>1398.9824757523888</v>
      </c>
      <c r="M2859" s="16">
        <f>H2859*$E2859*(1-'Monte Carlo Inputs'!$C$11)+H2859*'Monte Carlo Inputs'!$C$12-H2859*'Monte Carlo Inputs'!$C$13-'Monte Carlo Inputs'!$C$14*(H2859-G2859)</f>
        <v>1515.6304602530602</v>
      </c>
      <c r="N2859" s="16">
        <f>I2859*$E2859*(1-'Monte Carlo Inputs'!$C$11)+I2859*'Monte Carlo Inputs'!$C$12-I2859*'Monte Carlo Inputs'!$C$13-'Monte Carlo Inputs'!$C$14*(I2859-H2859)</f>
        <v>1642.004622546453</v>
      </c>
      <c r="O2859" s="16">
        <f>J2859*$E2859*(1-'Monte Carlo Inputs'!$C$11)+J2859*'Monte Carlo Inputs'!$C$12-J2859*'Monte Carlo Inputs'!$C$13-'Monte Carlo Inputs'!$C$14*(J2859-I2859)</f>
        <v>1778.9159370772654</v>
      </c>
    </row>
    <row r="2860" spans="1:15">
      <c r="A2860">
        <v>2856</v>
      </c>
      <c r="B2860" s="39">
        <v>-0.37821408969317027</v>
      </c>
      <c r="C2860" s="39">
        <v>0.13097470524341659</v>
      </c>
      <c r="D2860" s="29">
        <f>'Monte Carlo Inputs'!$C$6+'Monte Carlo Inputs'!$D$6*B2860</f>
        <v>0.10180758671071223</v>
      </c>
      <c r="E2860" s="29">
        <f>'Monte Carlo Inputs'!$C$7+'Monte Carlo Inputs'!$D$7*C2860</f>
        <v>0.58750966930396975</v>
      </c>
      <c r="F2860" s="16">
        <f>'Monte Carlo Inputs'!$C$17*(1+$D2860)</f>
        <v>2676.4008088789915</v>
      </c>
      <c r="G2860" s="16">
        <f t="shared" ref="G2860:J2860" si="2854">F2860*(1+$D2860)</f>
        <v>2948.8787163015595</v>
      </c>
      <c r="H2860" s="16">
        <f t="shared" si="2854"/>
        <v>3249.0969419108042</v>
      </c>
      <c r="I2860" s="16">
        <f t="shared" si="2854"/>
        <v>3579.8796605558982</v>
      </c>
      <c r="J2860" s="16">
        <f t="shared" si="2854"/>
        <v>3944.3385695118577</v>
      </c>
      <c r="K2860" s="16">
        <f>F2860*$E2860*(1-'Monte Carlo Inputs'!$C$11)+F2860*'Monte Carlo Inputs'!$C$12-F2860*'Monte Carlo Inputs'!$C$13-'Monte Carlo Inputs'!$C$14*(F2860-'Monte Carlo Inputs'!$C$17)</f>
        <v>1225.5072024524145</v>
      </c>
      <c r="L2860" s="16">
        <f>G2860*$E2860*(1-'Monte Carlo Inputs'!$C$11)+G2860*'Monte Carlo Inputs'!$C$12-G2860*'Monte Carlo Inputs'!$C$13-'Monte Carlo Inputs'!$C$14*(G2860-F2860)</f>
        <v>1350.2731332306914</v>
      </c>
      <c r="M2860" s="16">
        <f>H2860*$E2860*(1-'Monte Carlo Inputs'!$C$11)+H2860*'Monte Carlo Inputs'!$C$12-H2860*'Monte Carlo Inputs'!$C$13-'Monte Carlo Inputs'!$C$14*(H2860-G2860)</f>
        <v>1487.7411823252198</v>
      </c>
      <c r="N2860" s="16">
        <f>I2860*$E2860*(1-'Monte Carlo Inputs'!$C$11)+I2860*'Monte Carlo Inputs'!$C$12-I2860*'Monte Carlo Inputs'!$C$13-'Monte Carlo Inputs'!$C$14*(I2860-H2860)</f>
        <v>1639.2045217478919</v>
      </c>
      <c r="O2860" s="16">
        <f>J2860*$E2860*(1-'Monte Carlo Inputs'!$C$11)+J2860*'Monte Carlo Inputs'!$C$12-J2860*'Monte Carlo Inputs'!$C$13-'Monte Carlo Inputs'!$C$14*(J2860-I2860)</f>
        <v>1806.0879782323325</v>
      </c>
    </row>
    <row r="2861" spans="1:15">
      <c r="A2861">
        <v>2857</v>
      </c>
      <c r="B2861" s="39">
        <v>0.48641653339195162</v>
      </c>
      <c r="C2861" s="39">
        <v>-0.34783773613319402</v>
      </c>
      <c r="D2861" s="29">
        <f>'Monte Carlo Inputs'!$C$6+'Monte Carlo Inputs'!$D$6*B2861</f>
        <v>0.15782203048701399</v>
      </c>
      <c r="E2861" s="29">
        <f>'Monte Carlo Inputs'!$C$7+'Monte Carlo Inputs'!$D$7*C2861</f>
        <v>0.57037207117697197</v>
      </c>
      <c r="F2861" s="16">
        <f>'Monte Carlo Inputs'!$C$17*(1+$D2861)</f>
        <v>2812.465494256006</v>
      </c>
      <c r="G2861" s="16">
        <f t="shared" ref="G2861:J2861" si="2855">F2861*(1+$D2861)</f>
        <v>3256.3345092341519</v>
      </c>
      <c r="H2861" s="16">
        <f t="shared" si="2855"/>
        <v>3770.2558334264199</v>
      </c>
      <c r="I2861" s="16">
        <f t="shared" si="2855"/>
        <v>4365.2852645132862</v>
      </c>
      <c r="J2861" s="16">
        <f t="shared" si="2855"/>
        <v>5054.223448613815</v>
      </c>
      <c r="K2861" s="16">
        <f>F2861*$E2861*(1-'Monte Carlo Inputs'!$C$11)+F2861*'Monte Carlo Inputs'!$C$12-F2861*'Monte Carlo Inputs'!$C$13-'Monte Carlo Inputs'!$C$14*(F2861-'Monte Carlo Inputs'!$C$17)</f>
        <v>1255.5834934168568</v>
      </c>
      <c r="L2861" s="16">
        <f>G2861*$E2861*(1-'Monte Carlo Inputs'!$C$11)+G2861*'Monte Carlo Inputs'!$C$12-G2861*'Monte Carlo Inputs'!$C$13-'Monte Carlo Inputs'!$C$14*(G2861-F2861)</f>
        <v>1453.7422297938831</v>
      </c>
      <c r="M2861" s="16">
        <f>H2861*$E2861*(1-'Monte Carlo Inputs'!$C$11)+H2861*'Monte Carlo Inputs'!$C$12-H2861*'Monte Carlo Inputs'!$C$13-'Monte Carlo Inputs'!$C$14*(H2861-G2861)</f>
        <v>1683.174780304673</v>
      </c>
      <c r="N2861" s="16">
        <f>I2861*$E2861*(1-'Monte Carlo Inputs'!$C$11)+I2861*'Monte Carlo Inputs'!$C$12-I2861*'Monte Carlo Inputs'!$C$13-'Monte Carlo Inputs'!$C$14*(I2861-H2861)</f>
        <v>1948.8168417968898</v>
      </c>
      <c r="O2861" s="16">
        <f>J2861*$E2861*(1-'Monte Carlo Inputs'!$C$11)+J2861*'Monte Carlo Inputs'!$C$12-J2861*'Monte Carlo Inputs'!$C$13-'Monte Carlo Inputs'!$C$14*(J2861-I2861)</f>
        <v>2256.3830728165653</v>
      </c>
    </row>
    <row r="2862" spans="1:15">
      <c r="A2862">
        <v>2858</v>
      </c>
      <c r="B2862" s="39">
        <v>-1.2713429440981201</v>
      </c>
      <c r="C2862" s="39">
        <v>-0.62811801717906746</v>
      </c>
      <c r="D2862" s="29">
        <f>'Monte Carlo Inputs'!$C$6+'Monte Carlo Inputs'!$D$6*B2862</f>
        <v>4.3946906479943176E-2</v>
      </c>
      <c r="E2862" s="29">
        <f>'Monte Carlo Inputs'!$C$7+'Monte Carlo Inputs'!$D$7*C2862</f>
        <v>0.56034031259175976</v>
      </c>
      <c r="F2862" s="16">
        <f>'Monte Carlo Inputs'!$C$17*(1+$D2862)</f>
        <v>2535.8514305304302</v>
      </c>
      <c r="G2862" s="16">
        <f t="shared" ref="G2862:J2862" si="2856">F2862*(1+$D2862)</f>
        <v>2647.2942561949812</v>
      </c>
      <c r="H2862" s="16">
        <f t="shared" si="2856"/>
        <v>2763.6346492968728</v>
      </c>
      <c r="I2862" s="16">
        <f t="shared" si="2856"/>
        <v>2885.0878427742527</v>
      </c>
      <c r="J2862" s="16">
        <f t="shared" si="2856"/>
        <v>3011.8785283870739</v>
      </c>
      <c r="K2862" s="16">
        <f>F2862*$E2862*(1-'Monte Carlo Inputs'!$C$11)+F2862*'Monte Carlo Inputs'!$C$12-F2862*'Monte Carlo Inputs'!$C$13-'Monte Carlo Inputs'!$C$14*(F2862-'Monte Carlo Inputs'!$C$17)</f>
        <v>1109.9865539516215</v>
      </c>
      <c r="L2862" s="16">
        <f>G2862*$E2862*(1-'Monte Carlo Inputs'!$C$11)+G2862*'Monte Carlo Inputs'!$C$12-G2862*'Monte Carlo Inputs'!$C$13-'Monte Carlo Inputs'!$C$14*(G2862-F2862)</f>
        <v>1158.7670292321282</v>
      </c>
      <c r="M2862" s="16">
        <f>H2862*$E2862*(1-'Monte Carlo Inputs'!$C$11)+H2862*'Monte Carlo Inputs'!$C$12-H2862*'Monte Carlo Inputs'!$C$13-'Monte Carlo Inputs'!$C$14*(H2862-G2862)</f>
        <v>1209.6912554978339</v>
      </c>
      <c r="N2862" s="16">
        <f>I2862*$E2862*(1-'Monte Carlo Inputs'!$C$11)+I2862*'Monte Carlo Inputs'!$C$12-I2862*'Monte Carlo Inputs'!$C$13-'Monte Carlo Inputs'!$C$14*(I2862-H2862)</f>
        <v>1262.8534439728023</v>
      </c>
      <c r="O2862" s="16">
        <f>J2862*$E2862*(1-'Monte Carlo Inputs'!$C$11)+J2862*'Monte Carlo Inputs'!$C$12-J2862*'Monte Carlo Inputs'!$C$13-'Monte Carlo Inputs'!$C$14*(J2862-I2862)</f>
        <v>1318.3519461729491</v>
      </c>
    </row>
    <row r="2863" spans="1:15">
      <c r="A2863">
        <v>2859</v>
      </c>
      <c r="B2863" s="39">
        <v>1.0545616578161434</v>
      </c>
      <c r="C2863" s="39">
        <v>0.6257043353544226</v>
      </c>
      <c r="D2863" s="29">
        <f>'Monte Carlo Inputs'!$C$6+'Monte Carlo Inputs'!$D$6*B2863</f>
        <v>0.19462888451131999</v>
      </c>
      <c r="E2863" s="29">
        <f>'Monte Carlo Inputs'!$C$7+'Monte Carlo Inputs'!$D$7*C2863</f>
        <v>0.6052169735627827</v>
      </c>
      <c r="F2863" s="16">
        <f>'Monte Carlo Inputs'!$C$17*(1+$D2863)</f>
        <v>2901.8730233664478</v>
      </c>
      <c r="G2863" s="16">
        <f t="shared" ref="G2863:J2863" si="2857">F2863*(1+$D2863)</f>
        <v>3466.661332897751</v>
      </c>
      <c r="H2863" s="16">
        <f t="shared" si="2857"/>
        <v>4141.3737610981661</v>
      </c>
      <c r="I2863" s="16">
        <f t="shared" si="2857"/>
        <v>4947.4047165651518</v>
      </c>
      <c r="J2863" s="16">
        <f t="shared" si="2857"/>
        <v>5910.3125777762707</v>
      </c>
      <c r="K2863" s="16">
        <f>F2863*$E2863*(1-'Monte Carlo Inputs'!$C$11)+F2863*'Monte Carlo Inputs'!$C$12-F2863*'Monte Carlo Inputs'!$C$13-'Monte Carlo Inputs'!$C$14*(F2863-'Monte Carlo Inputs'!$C$17)</f>
        <v>1368.7436970148806</v>
      </c>
      <c r="L2863" s="16">
        <f>G2863*$E2863*(1-'Monte Carlo Inputs'!$C$11)+G2863*'Monte Carlo Inputs'!$C$12-G2863*'Monte Carlo Inputs'!$C$13-'Monte Carlo Inputs'!$C$14*(G2863-F2863)</f>
        <v>1635.1407559467873</v>
      </c>
      <c r="M2863" s="16">
        <f>H2863*$E2863*(1-'Monte Carlo Inputs'!$C$11)+H2863*'Monte Carlo Inputs'!$C$12-H2863*'Monte Carlo Inputs'!$C$13-'Monte Carlo Inputs'!$C$14*(H2863-G2863)</f>
        <v>1953.3863772957068</v>
      </c>
      <c r="N2863" s="16">
        <f>I2863*$E2863*(1-'Monte Carlo Inputs'!$C$11)+I2863*'Monte Carlo Inputs'!$C$12-I2863*'Monte Carlo Inputs'!$C$13-'Monte Carlo Inputs'!$C$14*(I2863-H2863)</f>
        <v>2333.5717889283783</v>
      </c>
      <c r="O2863" s="16">
        <f>J2863*$E2863*(1-'Monte Carlo Inputs'!$C$11)+J2863*'Monte Carlo Inputs'!$C$12-J2863*'Monte Carlo Inputs'!$C$13-'Monte Carlo Inputs'!$C$14*(J2863-I2863)</f>
        <v>2787.7522631345942</v>
      </c>
    </row>
    <row r="2864" spans="1:15">
      <c r="A2864">
        <v>2860</v>
      </c>
      <c r="B2864" s="39">
        <v>0.3705070412439837</v>
      </c>
      <c r="C2864" s="39">
        <v>2.433158486358614</v>
      </c>
      <c r="D2864" s="29">
        <f>'Monte Carlo Inputs'!$C$6+'Monte Carlo Inputs'!$D$6*B2864</f>
        <v>0.15031292132789639</v>
      </c>
      <c r="E2864" s="29">
        <f>'Monte Carlo Inputs'!$C$7+'Monte Carlo Inputs'!$D$7*C2864</f>
        <v>0.66990915821827735</v>
      </c>
      <c r="F2864" s="16">
        <f>'Monte Carlo Inputs'!$C$17*(1+$D2864)</f>
        <v>2794.2251171975936</v>
      </c>
      <c r="G2864" s="16">
        <f t="shared" ref="G2864:J2864" si="2858">F2864*(1+$D2864)</f>
        <v>3214.2332574113475</v>
      </c>
      <c r="H2864" s="16">
        <f t="shared" si="2858"/>
        <v>3697.3740481621276</v>
      </c>
      <c r="I2864" s="16">
        <f t="shared" si="2858"/>
        <v>4253.1371425833277</v>
      </c>
      <c r="J2864" s="16">
        <f t="shared" si="2858"/>
        <v>4892.4386112932098</v>
      </c>
      <c r="K2864" s="16">
        <f>F2864*$E2864*(1-'Monte Carlo Inputs'!$C$11)+F2864*'Monte Carlo Inputs'!$C$12-F2864*'Monte Carlo Inputs'!$C$13-'Monte Carlo Inputs'!$C$14*(F2864-'Monte Carlo Inputs'!$C$17)</f>
        <v>1445.0853789129344</v>
      </c>
      <c r="L2864" s="16">
        <f>G2864*$E2864*(1-'Monte Carlo Inputs'!$C$11)+G2864*'Monte Carlo Inputs'!$C$12-G2864*'Monte Carlo Inputs'!$C$13-'Monte Carlo Inputs'!$C$14*(G2864-F2864)</f>
        <v>1662.3003837855676</v>
      </c>
      <c r="M2864" s="16">
        <f>H2864*$E2864*(1-'Monte Carlo Inputs'!$C$11)+H2864*'Monte Carlo Inputs'!$C$12-H2864*'Monte Carlo Inputs'!$C$13-'Monte Carlo Inputs'!$C$14*(H2864-G2864)</f>
        <v>1912.1656105968598</v>
      </c>
      <c r="N2864" s="16">
        <f>I2864*$E2864*(1-'Monte Carlo Inputs'!$C$11)+I2864*'Monte Carlo Inputs'!$C$12-I2864*'Monte Carlo Inputs'!$C$13-'Monte Carlo Inputs'!$C$14*(I2864-H2864)</f>
        <v>2199.5888095884147</v>
      </c>
      <c r="O2864" s="16">
        <f>J2864*$E2864*(1-'Monte Carlo Inputs'!$C$11)+J2864*'Monte Carlo Inputs'!$C$12-J2864*'Monte Carlo Inputs'!$C$13-'Monte Carlo Inputs'!$C$14*(J2864-I2864)</f>
        <v>2530.2154292777996</v>
      </c>
    </row>
    <row r="2865" spans="1:15">
      <c r="A2865">
        <v>2861</v>
      </c>
      <c r="B2865" s="39">
        <v>0.23421395464301092</v>
      </c>
      <c r="C2865" s="39">
        <v>1.4393468170006505</v>
      </c>
      <c r="D2865" s="29">
        <f>'Monte Carlo Inputs'!$C$6+'Monte Carlo Inputs'!$D$6*B2865</f>
        <v>0.1414832763527181</v>
      </c>
      <c r="E2865" s="29">
        <f>'Monte Carlo Inputs'!$C$7+'Monte Carlo Inputs'!$D$7*C2865</f>
        <v>0.63433876878894035</v>
      </c>
      <c r="F2865" s="16">
        <f>'Monte Carlo Inputs'!$C$17*(1+$D2865)</f>
        <v>2772.7770265883878</v>
      </c>
      <c r="G2865" s="16">
        <f t="shared" ref="G2865:J2865" si="2859">F2865*(1+$D2865)</f>
        <v>3165.0786049056605</v>
      </c>
      <c r="H2865" s="16">
        <f t="shared" si="2859"/>
        <v>3612.8842958416035</v>
      </c>
      <c r="I2865" s="16">
        <f t="shared" si="2859"/>
        <v>4124.0470031005561</v>
      </c>
      <c r="J2865" s="16">
        <f t="shared" si="2859"/>
        <v>4707.5306849318313</v>
      </c>
      <c r="K2865" s="16">
        <f>F2865*$E2865*(1-'Monte Carlo Inputs'!$C$11)+F2865*'Monte Carlo Inputs'!$C$12-F2865*'Monte Carlo Inputs'!$C$13-'Monte Carlo Inputs'!$C$14*(F2865-'Monte Carlo Inputs'!$C$17)</f>
        <v>1363.4989701409268</v>
      </c>
      <c r="L2865" s="16">
        <f>G2865*$E2865*(1-'Monte Carlo Inputs'!$C$11)+G2865*'Monte Carlo Inputs'!$C$12-G2865*'Monte Carlo Inputs'!$C$13-'Monte Carlo Inputs'!$C$14*(G2865-F2865)</f>
        <v>1556.4112717400219</v>
      </c>
      <c r="M2865" s="16">
        <f>H2865*$E2865*(1-'Monte Carlo Inputs'!$C$11)+H2865*'Monte Carlo Inputs'!$C$12-H2865*'Monte Carlo Inputs'!$C$13-'Monte Carlo Inputs'!$C$14*(H2865-G2865)</f>
        <v>1776.6174378181004</v>
      </c>
      <c r="N2865" s="16">
        <f>I2865*$E2865*(1-'Monte Carlo Inputs'!$C$11)+I2865*'Monte Carlo Inputs'!$C$12-I2865*'Monte Carlo Inputs'!$C$13-'Monte Carlo Inputs'!$C$14*(I2865-H2865)</f>
        <v>2027.9790937459768</v>
      </c>
      <c r="O2865" s="16">
        <f>J2865*$E2865*(1-'Monte Carlo Inputs'!$C$11)+J2865*'Monte Carlo Inputs'!$C$12-J2865*'Monte Carlo Inputs'!$C$13-'Monte Carlo Inputs'!$C$14*(J2865-I2865)</f>
        <v>2314.9042203039739</v>
      </c>
    </row>
    <row r="2866" spans="1:15">
      <c r="A2866">
        <v>2862</v>
      </c>
      <c r="B2866" s="39">
        <v>0.73106894896679764</v>
      </c>
      <c r="C2866" s="39">
        <v>-0.41687205435869018</v>
      </c>
      <c r="D2866" s="29">
        <f>'Monte Carlo Inputs'!$C$6+'Monte Carlo Inputs'!$D$6*B2866</f>
        <v>0.17367165298599002</v>
      </c>
      <c r="E2866" s="29">
        <f>'Monte Carlo Inputs'!$C$7+'Monte Carlo Inputs'!$D$7*C2866</f>
        <v>0.56790120304472702</v>
      </c>
      <c r="F2866" s="16">
        <f>'Monte Carlo Inputs'!$C$17*(1+$D2866)</f>
        <v>2850.965812268269</v>
      </c>
      <c r="G2866" s="16">
        <f t="shared" ref="G2866:J2866" si="2860">F2866*(1+$D2866)</f>
        <v>3346.097757491445</v>
      </c>
      <c r="H2866" s="16">
        <f t="shared" si="2860"/>
        <v>3927.2200860876987</v>
      </c>
      <c r="I2866" s="16">
        <f t="shared" si="2860"/>
        <v>4609.2668900783319</v>
      </c>
      <c r="J2866" s="16">
        <f t="shared" si="2860"/>
        <v>5409.7658899318294</v>
      </c>
      <c r="K2866" s="16">
        <f>F2866*$E2866*(1-'Monte Carlo Inputs'!$C$11)+F2866*'Monte Carlo Inputs'!$C$12-F2866*'Monte Carlo Inputs'!$C$13-'Monte Carlo Inputs'!$C$14*(F2866-'Monte Carlo Inputs'!$C$17)</f>
        <v>1268.3162382353544</v>
      </c>
      <c r="L2866" s="16">
        <f>G2866*$E2866*(1-'Monte Carlo Inputs'!$C$11)+G2866*'Monte Carlo Inputs'!$C$12-G2866*'Monte Carlo Inputs'!$C$13-'Monte Carlo Inputs'!$C$14*(G2866-F2866)</f>
        <v>1488.5868158386613</v>
      </c>
      <c r="M2866" s="16">
        <f>H2866*$E2866*(1-'Monte Carlo Inputs'!$C$11)+H2866*'Monte Carlo Inputs'!$C$12-H2866*'Monte Carlo Inputs'!$C$13-'Monte Carlo Inputs'!$C$14*(H2866-G2866)</f>
        <v>1747.1121487585131</v>
      </c>
      <c r="N2866" s="16">
        <f>I2866*$E2866*(1-'Monte Carlo Inputs'!$C$11)+I2866*'Monte Carlo Inputs'!$C$12-I2866*'Monte Carlo Inputs'!$C$13-'Monte Carlo Inputs'!$C$14*(I2866-H2866)</f>
        <v>2050.5360035853096</v>
      </c>
      <c r="O2866" s="16">
        <f>J2866*$E2866*(1-'Monte Carlo Inputs'!$C$11)+J2866*'Monte Carlo Inputs'!$C$12-J2866*'Monte Carlo Inputs'!$C$13-'Monte Carlo Inputs'!$C$14*(J2866-I2866)</f>
        <v>2406.6559808352558</v>
      </c>
    </row>
    <row r="2867" spans="1:15">
      <c r="A2867">
        <v>2863</v>
      </c>
      <c r="B2867" s="39">
        <v>1.2325500058578347</v>
      </c>
      <c r="C2867" s="39">
        <v>1.1517381218846039</v>
      </c>
      <c r="D2867" s="29">
        <f>'Monte Carlo Inputs'!$C$6+'Monte Carlo Inputs'!$D$6*B2867</f>
        <v>0.20615972559886336</v>
      </c>
      <c r="E2867" s="29">
        <f>'Monte Carlo Inputs'!$C$7+'Monte Carlo Inputs'!$D$7*C2867</f>
        <v>0.62404471247628868</v>
      </c>
      <c r="F2867" s="16">
        <f>'Monte Carlo Inputs'!$C$17*(1+$D2867)</f>
        <v>2929.8825894521997</v>
      </c>
      <c r="G2867" s="16">
        <f t="shared" ref="G2867:J2867" si="2861">F2867*(1+$D2867)</f>
        <v>3533.9063801305524</v>
      </c>
      <c r="H2867" s="16">
        <f t="shared" si="2861"/>
        <v>4262.4555497503397</v>
      </c>
      <c r="I2867" s="16">
        <f t="shared" si="2861"/>
        <v>5141.2022162642224</v>
      </c>
      <c r="J2867" s="16">
        <f t="shared" si="2861"/>
        <v>6201.1110544175226</v>
      </c>
      <c r="K2867" s="16">
        <f>F2867*$E2867*(1-'Monte Carlo Inputs'!$C$11)+F2867*'Monte Carlo Inputs'!$C$12-F2867*'Monte Carlo Inputs'!$C$13-'Monte Carlo Inputs'!$C$14*(F2867-'Monte Carlo Inputs'!$C$17)</f>
        <v>1421.6007275226816</v>
      </c>
      <c r="L2867" s="16">
        <f>G2867*$E2867*(1-'Monte Carlo Inputs'!$C$11)+G2867*'Monte Carlo Inputs'!$C$12-G2867*'Monte Carlo Inputs'!$C$13-'Monte Carlo Inputs'!$C$14*(G2867-F2867)</f>
        <v>1714.6775434199028</v>
      </c>
      <c r="M2867" s="16">
        <f>H2867*$E2867*(1-'Monte Carlo Inputs'!$C$11)+H2867*'Monte Carlo Inputs'!$C$12-H2867*'Monte Carlo Inputs'!$C$13-'Monte Carlo Inputs'!$C$14*(H2867-G2867)</f>
        <v>2068.1749952618834</v>
      </c>
      <c r="N2867" s="16">
        <f>I2867*$E2867*(1-'Monte Carlo Inputs'!$C$11)+I2867*'Monte Carlo Inputs'!$C$12-I2867*'Monte Carlo Inputs'!$C$13-'Monte Carlo Inputs'!$C$14*(I2867-H2867)</f>
        <v>2494.5493847755033</v>
      </c>
      <c r="O2867" s="16">
        <f>J2867*$E2867*(1-'Monte Carlo Inputs'!$C$11)+J2867*'Monte Carlo Inputs'!$C$12-J2867*'Monte Carlo Inputs'!$C$13-'Monte Carlo Inputs'!$C$14*(J2867-I2867)</f>
        <v>3008.825001433634</v>
      </c>
    </row>
    <row r="2868" spans="1:15">
      <c r="A2868">
        <v>2864</v>
      </c>
      <c r="B2868" s="39">
        <v>1.6124753328970924</v>
      </c>
      <c r="C2868" s="39">
        <v>-1.5616984193979797</v>
      </c>
      <c r="D2868" s="29">
        <f>'Monte Carlo Inputs'!$C$6+'Monte Carlo Inputs'!$D$6*B2868</f>
        <v>0.23077290179507406</v>
      </c>
      <c r="E2868" s="29">
        <f>'Monte Carlo Inputs'!$C$7+'Monte Carlo Inputs'!$D$7*C2868</f>
        <v>0.52692571353399553</v>
      </c>
      <c r="F2868" s="16">
        <f>'Monte Carlo Inputs'!$C$17*(1+$D2868)</f>
        <v>2989.6704557504149</v>
      </c>
      <c r="G2868" s="16">
        <f t="shared" ref="G2868:J2868" si="2862">F2868*(1+$D2868)</f>
        <v>3679.60538223494</v>
      </c>
      <c r="H2868" s="16">
        <f t="shared" si="2862"/>
        <v>4528.7585937540698</v>
      </c>
      <c r="I2868" s="16">
        <f t="shared" si="2862"/>
        <v>5573.8733559640759</v>
      </c>
      <c r="J2868" s="16">
        <f t="shared" si="2862"/>
        <v>6860.1722845581544</v>
      </c>
      <c r="K2868" s="16">
        <f>F2868*$E2868*(1-'Monte Carlo Inputs'!$C$11)+F2868*'Monte Carlo Inputs'!$C$12-F2868*'Monte Carlo Inputs'!$C$13-'Monte Carlo Inputs'!$C$14*(F2868-'Monte Carlo Inputs'!$C$17)</f>
        <v>1244.8332461621421</v>
      </c>
      <c r="L2868" s="16">
        <f>G2868*$E2868*(1-'Monte Carlo Inputs'!$C$11)+G2868*'Monte Carlo Inputs'!$C$12-G2868*'Monte Carlo Inputs'!$C$13-'Monte Carlo Inputs'!$C$14*(G2868-F2868)</f>
        <v>1532.1070266299616</v>
      </c>
      <c r="M2868" s="16">
        <f>H2868*$E2868*(1-'Monte Carlo Inputs'!$C$11)+H2868*'Monte Carlo Inputs'!$C$12-H2868*'Monte Carlo Inputs'!$C$13-'Monte Carlo Inputs'!$C$14*(H2868-G2868)</f>
        <v>1885.6758110259809</v>
      </c>
      <c r="N2868" s="16">
        <f>I2868*$E2868*(1-'Monte Carlo Inputs'!$C$11)+I2868*'Monte Carlo Inputs'!$C$12-I2868*'Monte Carlo Inputs'!$C$13-'Monte Carlo Inputs'!$C$14*(I2868-H2868)</f>
        <v>2320.8386897812256</v>
      </c>
      <c r="O2868" s="16">
        <f>J2868*$E2868*(1-'Monte Carlo Inputs'!$C$11)+J2868*'Monte Carlo Inputs'!$C$12-J2868*'Monte Carlo Inputs'!$C$13-'Monte Carlo Inputs'!$C$14*(J2868-I2868)</f>
        <v>2856.425368820318</v>
      </c>
    </row>
    <row r="2869" spans="1:15">
      <c r="A2869">
        <v>2865</v>
      </c>
      <c r="B2869" s="39">
        <v>1.6997549524486617</v>
      </c>
      <c r="C2869" s="39">
        <v>0.51370945923833733</v>
      </c>
      <c r="D2869" s="29">
        <f>'Monte Carlo Inputs'!$C$6+'Monte Carlo Inputs'!$D$6*B2869</f>
        <v>0.23642724621875877</v>
      </c>
      <c r="E2869" s="29">
        <f>'Monte Carlo Inputs'!$C$7+'Monte Carlo Inputs'!$D$7*C2869</f>
        <v>0.60120846623652735</v>
      </c>
      <c r="F2869" s="16">
        <f>'Monte Carlo Inputs'!$C$17*(1+$D2869)</f>
        <v>3003.4054237899873</v>
      </c>
      <c r="G2869" s="16">
        <f t="shared" ref="G2869:J2869" si="2863">F2869*(1+$D2869)</f>
        <v>3713.4922974151377</v>
      </c>
      <c r="H2869" s="16">
        <f t="shared" si="2863"/>
        <v>4591.4630551475702</v>
      </c>
      <c r="I2869" s="16">
        <f t="shared" si="2863"/>
        <v>5677.0100213912783</v>
      </c>
      <c r="J2869" s="16">
        <f t="shared" si="2863"/>
        <v>7019.2098675051147</v>
      </c>
      <c r="K2869" s="16">
        <f>F2869*$E2869*(1-'Monte Carlo Inputs'!$C$11)+F2869*'Monte Carlo Inputs'!$C$12-F2869*'Monte Carlo Inputs'!$C$13-'Monte Carlo Inputs'!$C$14*(F2869-'Monte Carlo Inputs'!$C$17)</f>
        <v>1409.4920799589581</v>
      </c>
      <c r="L2869" s="16">
        <f>G2869*$E2869*(1-'Monte Carlo Inputs'!$C$11)+G2869*'Monte Carlo Inputs'!$C$12-G2869*'Monte Carlo Inputs'!$C$13-'Monte Carlo Inputs'!$C$14*(G2869-F2869)</f>
        <v>1742.7344109908049</v>
      </c>
      <c r="M2869" s="16">
        <f>H2869*$E2869*(1-'Monte Carlo Inputs'!$C$11)+H2869*'Monte Carlo Inputs'!$C$12-H2869*'Monte Carlo Inputs'!$C$13-'Monte Carlo Inputs'!$C$14*(H2869-G2869)</f>
        <v>2154.7643086720309</v>
      </c>
      <c r="N2869" s="16">
        <f>I2869*$E2869*(1-'Monte Carlo Inputs'!$C$11)+I2869*'Monte Carlo Inputs'!$C$12-I2869*'Monte Carlo Inputs'!$C$13-'Monte Carlo Inputs'!$C$14*(I2869-H2869)</f>
        <v>2664.2093004218264</v>
      </c>
      <c r="O2869" s="16">
        <f>J2869*$E2869*(1-'Monte Carlo Inputs'!$C$11)+J2869*'Monte Carlo Inputs'!$C$12-J2869*'Monte Carlo Inputs'!$C$13-'Monte Carlo Inputs'!$C$14*(J2869-I2869)</f>
        <v>3294.1009686709644</v>
      </c>
    </row>
    <row r="2870" spans="1:15">
      <c r="A2870">
        <v>2866</v>
      </c>
      <c r="B2870" s="39">
        <v>-0.15415818572046147</v>
      </c>
      <c r="C2870" s="39">
        <v>1.3821115592514781</v>
      </c>
      <c r="D2870" s="29">
        <f>'Monte Carlo Inputs'!$C$6+'Monte Carlo Inputs'!$D$6*B2870</f>
        <v>0.11632287971646574</v>
      </c>
      <c r="E2870" s="29">
        <f>'Monte Carlo Inputs'!$C$7+'Monte Carlo Inputs'!$D$7*C2870</f>
        <v>0.63229021123020113</v>
      </c>
      <c r="F2870" s="16">
        <f>'Monte Carlo Inputs'!$C$17*(1+$D2870)</f>
        <v>2711.6599071192672</v>
      </c>
      <c r="G2870" s="16">
        <f t="shared" ref="G2870:J2870" si="2864">F2870*(1+$D2870)</f>
        <v>3027.0879963270645</v>
      </c>
      <c r="H2870" s="16">
        <f t="shared" si="2864"/>
        <v>3379.2075892149746</v>
      </c>
      <c r="I2870" s="16">
        <f t="shared" si="2864"/>
        <v>3772.2867471521963</v>
      </c>
      <c r="J2870" s="16">
        <f t="shared" si="2864"/>
        <v>4211.0900046971992</v>
      </c>
      <c r="K2870" s="16">
        <f>F2870*$E2870*(1-'Monte Carlo Inputs'!$C$11)+F2870*'Monte Carlo Inputs'!$C$12-F2870*'Monte Carlo Inputs'!$C$13-'Monte Carlo Inputs'!$C$14*(F2870-'Monte Carlo Inputs'!$C$17)</f>
        <v>1328.5946067760331</v>
      </c>
      <c r="L2870" s="16">
        <f>G2870*$E2870*(1-'Monte Carlo Inputs'!$C$11)+G2870*'Monte Carlo Inputs'!$C$12-G2870*'Monte Carlo Inputs'!$C$13-'Monte Carlo Inputs'!$C$14*(G2870-F2870)</f>
        <v>1483.1405574119865</v>
      </c>
      <c r="M2870" s="16">
        <f>H2870*$E2870*(1-'Monte Carlo Inputs'!$C$11)+H2870*'Monte Carlo Inputs'!$C$12-H2870*'Monte Carlo Inputs'!$C$13-'Monte Carlo Inputs'!$C$14*(H2870-G2870)</f>
        <v>1655.663738074433</v>
      </c>
      <c r="N2870" s="16">
        <f>I2870*$E2870*(1-'Monte Carlo Inputs'!$C$11)+I2870*'Monte Carlo Inputs'!$C$12-I2870*'Monte Carlo Inputs'!$C$13-'Monte Carlo Inputs'!$C$14*(I2870-H2870)</f>
        <v>1848.2553119293791</v>
      </c>
      <c r="O2870" s="16">
        <f>J2870*$E2870*(1-'Monte Carlo Inputs'!$C$11)+J2870*'Monte Carlo Inputs'!$C$12-J2870*'Monte Carlo Inputs'!$C$13-'Monte Carlo Inputs'!$C$14*(J2870-I2870)</f>
        <v>2063.2496922642595</v>
      </c>
    </row>
    <row r="2871" spans="1:15">
      <c r="A2871">
        <v>2867</v>
      </c>
      <c r="B2871" s="39">
        <v>-0.33764705358291891</v>
      </c>
      <c r="C2871" s="39">
        <v>-0.25759639286563357</v>
      </c>
      <c r="D2871" s="29">
        <f>'Monte Carlo Inputs'!$C$6+'Monte Carlo Inputs'!$D$6*B2871</f>
        <v>0.10443569159469246</v>
      </c>
      <c r="E2871" s="29">
        <f>'Monte Carlo Inputs'!$C$7+'Monte Carlo Inputs'!$D$7*C2871</f>
        <v>0.57360197863491846</v>
      </c>
      <c r="F2871" s="16">
        <f>'Monte Carlo Inputs'!$C$17*(1+$D2871)</f>
        <v>2682.7847384526681</v>
      </c>
      <c r="G2871" s="16">
        <f t="shared" ref="G2871:J2871" si="2865">F2871*(1+$D2871)</f>
        <v>2962.9632180126587</v>
      </c>
      <c r="H2871" s="16">
        <f t="shared" si="2865"/>
        <v>3272.4023308554461</v>
      </c>
      <c r="I2871" s="16">
        <f t="shared" si="2865"/>
        <v>3614.1579314544183</v>
      </c>
      <c r="J2871" s="16">
        <f t="shared" si="2865"/>
        <v>3991.6050145583035</v>
      </c>
      <c r="K2871" s="16">
        <f>F2871*$E2871*(1-'Monte Carlo Inputs'!$C$11)+F2871*'Monte Carlo Inputs'!$C$12-F2871*'Monte Carlo Inputs'!$C$13-'Monte Carlo Inputs'!$C$14*(F2871-'Monte Carlo Inputs'!$C$17)</f>
        <v>1201.9777479304073</v>
      </c>
      <c r="L2871" s="16">
        <f>G2871*$E2871*(1-'Monte Carlo Inputs'!$C$11)+G2871*'Monte Carlo Inputs'!$C$12-G2871*'Monte Carlo Inputs'!$C$13-'Monte Carlo Inputs'!$C$14*(G2871-F2871)</f>
        <v>1327.5071253169506</v>
      </c>
      <c r="M2871" s="16">
        <f>H2871*$E2871*(1-'Monte Carlo Inputs'!$C$11)+H2871*'Monte Carlo Inputs'!$C$12-H2871*'Monte Carlo Inputs'!$C$13-'Monte Carlo Inputs'!$C$14*(H2871-G2871)</f>
        <v>1466.1462500463083</v>
      </c>
      <c r="N2871" s="16">
        <f>I2871*$E2871*(1-'Monte Carlo Inputs'!$C$11)+I2871*'Monte Carlo Inputs'!$C$12-I2871*'Monte Carlo Inputs'!$C$13-'Monte Carlo Inputs'!$C$14*(I2871-H2871)</f>
        <v>1619.2642476488593</v>
      </c>
      <c r="O2871" s="16">
        <f>J2871*$E2871*(1-'Monte Carlo Inputs'!$C$11)+J2871*'Monte Carlo Inputs'!$C$12-J2871*'Monte Carlo Inputs'!$C$13-'Monte Carlo Inputs'!$C$14*(J2871-I2871)</f>
        <v>1788.3732292266272</v>
      </c>
    </row>
    <row r="2872" spans="1:15">
      <c r="A2872">
        <v>2868</v>
      </c>
      <c r="B2872" s="39">
        <v>0.54757778017706538</v>
      </c>
      <c r="C2872" s="39">
        <v>9.3611837181174037E-2</v>
      </c>
      <c r="D2872" s="29">
        <f>'Monte Carlo Inputs'!$C$6+'Monte Carlo Inputs'!$D$6*B2872</f>
        <v>0.16178431580037603</v>
      </c>
      <c r="E2872" s="29">
        <f>'Monte Carlo Inputs'!$C$7+'Monte Carlo Inputs'!$D$7*C2872</f>
        <v>0.58617238196055443</v>
      </c>
      <c r="F2872" s="16">
        <f>'Monte Carlo Inputs'!$C$17*(1+$D2872)</f>
        <v>2822.0902815106938</v>
      </c>
      <c r="G2872" s="16">
        <f t="shared" ref="G2872:J2872" si="2866">F2872*(1+$D2872)</f>
        <v>3278.660226831792</v>
      </c>
      <c r="H2872" s="16">
        <f t="shared" si="2866"/>
        <v>3809.096028371679</v>
      </c>
      <c r="I2872" s="16">
        <f t="shared" si="2866"/>
        <v>4425.3480231397207</v>
      </c>
      <c r="J2872" s="16">
        <f t="shared" si="2866"/>
        <v>5141.2999252419268</v>
      </c>
      <c r="K2872" s="16">
        <f>F2872*$E2872*(1-'Monte Carlo Inputs'!$C$11)+F2872*'Monte Carlo Inputs'!$C$12-F2872*'Monte Carlo Inputs'!$C$13-'Monte Carlo Inputs'!$C$14*(F2872-'Monte Carlo Inputs'!$C$17)</f>
        <v>1291.7486633393548</v>
      </c>
      <c r="L2872" s="16">
        <f>G2872*$E2872*(1-'Monte Carlo Inputs'!$C$11)+G2872*'Monte Carlo Inputs'!$C$12-G2872*'Monte Carlo Inputs'!$C$13-'Monte Carlo Inputs'!$C$14*(G2872-F2872)</f>
        <v>1500.7333370237625</v>
      </c>
      <c r="M2872" s="16">
        <f>H2872*$E2872*(1-'Monte Carlo Inputs'!$C$11)+H2872*'Monte Carlo Inputs'!$C$12-H2872*'Monte Carlo Inputs'!$C$13-'Monte Carlo Inputs'!$C$14*(H2872-G2872)</f>
        <v>1743.5284531529674</v>
      </c>
      <c r="N2872" s="16">
        <f>I2872*$E2872*(1-'Monte Carlo Inputs'!$C$11)+I2872*'Monte Carlo Inputs'!$C$12-I2872*'Monte Carlo Inputs'!$C$13-'Monte Carlo Inputs'!$C$14*(I2872-H2872)</f>
        <v>2025.6040110248073</v>
      </c>
      <c r="O2872" s="16">
        <f>J2872*$E2872*(1-'Monte Carlo Inputs'!$C$11)+J2872*'Monte Carlo Inputs'!$C$12-J2872*'Monte Carlo Inputs'!$C$13-'Monte Carlo Inputs'!$C$14*(J2872-I2872)</f>
        <v>2353.3149700309532</v>
      </c>
    </row>
    <row r="2873" spans="1:15">
      <c r="A2873">
        <v>2869</v>
      </c>
      <c r="B2873" s="39">
        <v>1.7860222522025091</v>
      </c>
      <c r="C2873" s="39">
        <v>0.78787773355929702</v>
      </c>
      <c r="D2873" s="29">
        <f>'Monte Carlo Inputs'!$C$6+'Monte Carlo Inputs'!$D$6*B2873</f>
        <v>0.2420160082667108</v>
      </c>
      <c r="E2873" s="29">
        <f>'Monte Carlo Inputs'!$C$7+'Monte Carlo Inputs'!$D$7*C2873</f>
        <v>0.61102146460176709</v>
      </c>
      <c r="F2873" s="16">
        <f>'Monte Carlo Inputs'!$C$17*(1+$D2873)</f>
        <v>3016.981085680668</v>
      </c>
      <c r="G2873" s="16">
        <f t="shared" ref="G2873:J2873" si="2867">F2873*(1+$D2873)</f>
        <v>3747.138805053271</v>
      </c>
      <c r="H2873" s="16">
        <f t="shared" si="2867"/>
        <v>4654.0063810735564</v>
      </c>
      <c r="I2873" s="16">
        <f t="shared" si="2867"/>
        <v>5780.3504278687797</v>
      </c>
      <c r="J2873" s="16">
        <f t="shared" si="2867"/>
        <v>7179.2877648043559</v>
      </c>
      <c r="K2873" s="16">
        <f>F2873*$E2873*(1-'Monte Carlo Inputs'!$C$11)+F2873*'Monte Carlo Inputs'!$C$12-F2873*'Monte Carlo Inputs'!$C$13-'Monte Carlo Inputs'!$C$14*(F2873-'Monte Carlo Inputs'!$C$17)</f>
        <v>1437.1137387875249</v>
      </c>
      <c r="L2873" s="16">
        <f>G2873*$E2873*(1-'Monte Carlo Inputs'!$C$11)+G2873*'Monte Carlo Inputs'!$C$12-G2873*'Monte Carlo Inputs'!$C$13-'Monte Carlo Inputs'!$C$14*(G2873-F2873)</f>
        <v>1784.9182692741301</v>
      </c>
      <c r="M2873" s="16">
        <f>H2873*$E2873*(1-'Monte Carlo Inputs'!$C$11)+H2873*'Monte Carlo Inputs'!$C$12-H2873*'Monte Carlo Inputs'!$C$13-'Monte Carlo Inputs'!$C$14*(H2873-G2873)</f>
        <v>2216.8970638861815</v>
      </c>
      <c r="N2873" s="16">
        <f>I2873*$E2873*(1-'Monte Carlo Inputs'!$C$11)+I2873*'Monte Carlo Inputs'!$C$12-I2873*'Monte Carlo Inputs'!$C$13-'Monte Carlo Inputs'!$C$14*(I2873-H2873)</f>
        <v>2753.4216420261064</v>
      </c>
      <c r="O2873" s="16">
        <f>J2873*$E2873*(1-'Monte Carlo Inputs'!$C$11)+J2873*'Monte Carlo Inputs'!$C$12-J2873*'Monte Carlo Inputs'!$C$13-'Monte Carlo Inputs'!$C$14*(J2873-I2873)</f>
        <v>3419.793756904437</v>
      </c>
    </row>
    <row r="2874" spans="1:15">
      <c r="A2874">
        <v>2870</v>
      </c>
      <c r="B2874" s="39">
        <v>0.33872577212228011</v>
      </c>
      <c r="C2874" s="39">
        <v>-0.48818013574704677</v>
      </c>
      <c r="D2874" s="29">
        <f>'Monte Carlo Inputs'!$C$6+'Monte Carlo Inputs'!$D$6*B2874</f>
        <v>0.14825399574184076</v>
      </c>
      <c r="E2874" s="29">
        <f>'Monte Carlo Inputs'!$C$7+'Monte Carlo Inputs'!$D$7*C2874</f>
        <v>0.56534895265096652</v>
      </c>
      <c r="F2874" s="16">
        <f>'Monte Carlo Inputs'!$C$17*(1+$D2874)</f>
        <v>2789.2237810565057</v>
      </c>
      <c r="G2874" s="16">
        <f t="shared" ref="G2874:J2874" si="2868">F2874*(1+$D2874)</f>
        <v>3202.7373516162979</v>
      </c>
      <c r="H2874" s="16">
        <f t="shared" si="2868"/>
        <v>3677.555961305055</v>
      </c>
      <c r="I2874" s="16">
        <f t="shared" si="2868"/>
        <v>4222.768327132756</v>
      </c>
      <c r="J2874" s="16">
        <f t="shared" si="2868"/>
        <v>4848.8106047222755</v>
      </c>
      <c r="K2874" s="16">
        <f>F2874*$E2874*(1-'Monte Carlo Inputs'!$C$11)+F2874*'Monte Carlo Inputs'!$C$12-F2874*'Monte Carlo Inputs'!$C$13-'Monte Carlo Inputs'!$C$14*(F2874-'Monte Carlo Inputs'!$C$17)</f>
        <v>1234.9015038989235</v>
      </c>
      <c r="L2874" s="16">
        <f>G2874*$E2874*(1-'Monte Carlo Inputs'!$C$11)+G2874*'Monte Carlo Inputs'!$C$12-G2874*'Monte Carlo Inputs'!$C$13-'Monte Carlo Inputs'!$C$14*(G2874-F2874)</f>
        <v>1417.9805861995474</v>
      </c>
      <c r="M2874" s="16">
        <f>H2874*$E2874*(1-'Monte Carlo Inputs'!$C$11)+H2874*'Monte Carlo Inputs'!$C$12-H2874*'Monte Carlo Inputs'!$C$13-'Monte Carlo Inputs'!$C$14*(H2874-G2874)</f>
        <v>1628.2018739879877</v>
      </c>
      <c r="N2874" s="16">
        <f>I2874*$E2874*(1-'Monte Carlo Inputs'!$C$11)+I2874*'Monte Carlo Inputs'!$C$12-I2874*'Monte Carlo Inputs'!$C$13-'Monte Carlo Inputs'!$C$14*(I2874-H2874)</f>
        <v>1869.5893076810603</v>
      </c>
      <c r="O2874" s="16">
        <f>J2874*$E2874*(1-'Monte Carlo Inputs'!$C$11)+J2874*'Monte Carlo Inputs'!$C$12-J2874*'Monte Carlo Inputs'!$C$13-'Monte Carlo Inputs'!$C$14*(J2874-I2874)</f>
        <v>2146.763392940999</v>
      </c>
    </row>
    <row r="2875" spans="1:15">
      <c r="A2875">
        <v>2871</v>
      </c>
      <c r="B2875" s="39">
        <v>0.57849998019159332</v>
      </c>
      <c r="C2875" s="39">
        <v>1.3301517648168353</v>
      </c>
      <c r="D2875" s="29">
        <f>'Monte Carlo Inputs'!$C$6+'Monte Carlo Inputs'!$D$6*B2875</f>
        <v>0.16378758724127526</v>
      </c>
      <c r="E2875" s="29">
        <f>'Monte Carlo Inputs'!$C$7+'Monte Carlo Inputs'!$D$7*C2875</f>
        <v>0.63043047242888217</v>
      </c>
      <c r="F2875" s="16">
        <f>'Monte Carlo Inputs'!$C$17*(1+$D2875)</f>
        <v>2826.9564281677822</v>
      </c>
      <c r="G2875" s="16">
        <f t="shared" ref="G2875:J2875" si="2869">F2875*(1+$D2875)</f>
        <v>3289.976800773597</v>
      </c>
      <c r="H2875" s="16">
        <f t="shared" si="2869"/>
        <v>3828.8341630520745</v>
      </c>
      <c r="I2875" s="16">
        <f t="shared" si="2869"/>
        <v>4455.9496725653416</v>
      </c>
      <c r="J2875" s="16">
        <f t="shared" si="2869"/>
        <v>5185.7789183033692</v>
      </c>
      <c r="K2875" s="16">
        <f>F2875*$E2875*(1-'Monte Carlo Inputs'!$C$11)+F2875*'Monte Carlo Inputs'!$C$12-F2875*'Monte Carlo Inputs'!$C$13-'Monte Carlo Inputs'!$C$14*(F2875-'Monte Carlo Inputs'!$C$17)</f>
        <v>1383.0752040619238</v>
      </c>
      <c r="L2875" s="16">
        <f>G2875*$E2875*(1-'Monte Carlo Inputs'!$C$11)+G2875*'Monte Carlo Inputs'!$C$12-G2875*'Monte Carlo Inputs'!$C$13-'Monte Carlo Inputs'!$C$14*(G2875-F2875)</f>
        <v>1609.6057547084608</v>
      </c>
      <c r="M2875" s="16">
        <f>H2875*$E2875*(1-'Monte Carlo Inputs'!$C$11)+H2875*'Monte Carlo Inputs'!$C$12-H2875*'Monte Carlo Inputs'!$C$13-'Monte Carlo Inputs'!$C$14*(H2875-G2875)</f>
        <v>1873.2391976818317</v>
      </c>
      <c r="N2875" s="16">
        <f>I2875*$E2875*(1-'Monte Carlo Inputs'!$C$11)+I2875*'Monte Carlo Inputs'!$C$12-I2875*'Monte Carlo Inputs'!$C$13-'Monte Carlo Inputs'!$C$14*(I2875-H2875)</f>
        <v>2180.0525261959219</v>
      </c>
      <c r="O2875" s="16">
        <f>J2875*$E2875*(1-'Monte Carlo Inputs'!$C$11)+J2875*'Monte Carlo Inputs'!$C$12-J2875*'Monte Carlo Inputs'!$C$13-'Monte Carlo Inputs'!$C$14*(J2875-I2875)</f>
        <v>2537.1180695207986</v>
      </c>
    </row>
    <row r="2876" spans="1:15">
      <c r="A2876">
        <v>2872</v>
      </c>
      <c r="B2876" s="39">
        <v>1.225984919576022</v>
      </c>
      <c r="C2876" s="39">
        <v>-0.52713426114308204</v>
      </c>
      <c r="D2876" s="29">
        <f>'Monte Carlo Inputs'!$C$6+'Monte Carlo Inputs'!$D$6*B2876</f>
        <v>0.20573441142816348</v>
      </c>
      <c r="E2876" s="29">
        <f>'Monte Carlo Inputs'!$C$7+'Monte Carlo Inputs'!$D$7*C2876</f>
        <v>0.56395471121374197</v>
      </c>
      <c r="F2876" s="16">
        <f>'Monte Carlo Inputs'!$C$17*(1+$D2876)</f>
        <v>2928.8494588001522</v>
      </c>
      <c r="G2876" s="16">
        <f t="shared" ref="G2876:J2876" si="2870">F2876*(1+$D2876)</f>
        <v>3531.4145783680965</v>
      </c>
      <c r="H2876" s="16">
        <f t="shared" si="2870"/>
        <v>4257.948078157493</v>
      </c>
      <c r="I2876" s="16">
        <f t="shared" si="2870"/>
        <v>5133.9545199089043</v>
      </c>
      <c r="J2876" s="16">
        <f t="shared" si="2870"/>
        <v>6190.1856313613216</v>
      </c>
      <c r="K2876" s="16">
        <f>F2876*$E2876*(1-'Monte Carlo Inputs'!$C$11)+F2876*'Monte Carlo Inputs'!$C$12-F2876*'Monte Carlo Inputs'!$C$13-'Monte Carlo Inputs'!$C$14*(F2876-'Monte Carlo Inputs'!$C$17)</f>
        <v>1295.8520929805575</v>
      </c>
      <c r="L2876" s="16">
        <f>G2876*$E2876*(1-'Monte Carlo Inputs'!$C$11)+G2876*'Monte Carlo Inputs'!$C$12-G2876*'Monte Carlo Inputs'!$C$13-'Monte Carlo Inputs'!$C$14*(G2876-F2876)</f>
        <v>1562.4534606278664</v>
      </c>
      <c r="M2876" s="16">
        <f>H2876*$E2876*(1-'Monte Carlo Inputs'!$C$11)+H2876*'Monte Carlo Inputs'!$C$12-H2876*'Monte Carlo Inputs'!$C$13-'Monte Carlo Inputs'!$C$14*(H2876-G2876)</f>
        <v>1883.9039037340374</v>
      </c>
      <c r="N2876" s="16">
        <f>I2876*$E2876*(1-'Monte Carlo Inputs'!$C$11)+I2876*'Monte Carlo Inputs'!$C$12-I2876*'Monte Carlo Inputs'!$C$13-'Monte Carlo Inputs'!$C$14*(I2876-H2876)</f>
        <v>2271.4877645559795</v>
      </c>
      <c r="O2876" s="16">
        <f>J2876*$E2876*(1-'Monte Carlo Inputs'!$C$11)+J2876*'Monte Carlo Inputs'!$C$12-J2876*'Monte Carlo Inputs'!$C$13-'Monte Carlo Inputs'!$C$14*(J2876-I2876)</f>
        <v>2738.8109628631782</v>
      </c>
    </row>
    <row r="2877" spans="1:15">
      <c r="A2877">
        <v>2873</v>
      </c>
      <c r="B2877" s="39">
        <v>0.17809001792579404</v>
      </c>
      <c r="C2877" s="39">
        <v>1.0892326164753623</v>
      </c>
      <c r="D2877" s="29">
        <f>'Monte Carlo Inputs'!$C$6+'Monte Carlo Inputs'!$D$6*B2877</f>
        <v>0.13784732937858257</v>
      </c>
      <c r="E2877" s="29">
        <f>'Monte Carlo Inputs'!$C$7+'Monte Carlo Inputs'!$D$7*C2877</f>
        <v>0.62180752283821517</v>
      </c>
      <c r="F2877" s="16">
        <f>'Monte Carlo Inputs'!$C$17*(1+$D2877)</f>
        <v>2763.944947793515</v>
      </c>
      <c r="G2877" s="16">
        <f t="shared" ref="G2877:J2877" si="2871">F2877*(1+$D2877)</f>
        <v>3144.9473773962764</v>
      </c>
      <c r="H2877" s="16">
        <f t="shared" si="2871"/>
        <v>3578.4699744065301</v>
      </c>
      <c r="I2877" s="16">
        <f t="shared" si="2871"/>
        <v>4071.7525036399147</v>
      </c>
      <c r="J2877" s="16">
        <f t="shared" si="2871"/>
        <v>4633.0327121572336</v>
      </c>
      <c r="K2877" s="16">
        <f>F2877*$E2877*(1-'Monte Carlo Inputs'!$C$11)+F2877*'Monte Carlo Inputs'!$C$12-F2877*'Monte Carlo Inputs'!$C$13-'Monte Carlo Inputs'!$C$14*(F2877-'Monte Carlo Inputs'!$C$17)</f>
        <v>1334.3803224270632</v>
      </c>
      <c r="L2877" s="16">
        <f>G2877*$E2877*(1-'Monte Carlo Inputs'!$C$11)+G2877*'Monte Carlo Inputs'!$C$12-G2877*'Monte Carlo Inputs'!$C$13-'Monte Carlo Inputs'!$C$14*(G2877-F2877)</f>
        <v>1518.3210862489657</v>
      </c>
      <c r="M2877" s="16">
        <f>H2877*$E2877*(1-'Monte Carlo Inputs'!$C$11)+H2877*'Monte Carlo Inputs'!$C$12-H2877*'Monte Carlo Inputs'!$C$13-'Monte Carlo Inputs'!$C$14*(H2877-G2877)</f>
        <v>1727.6175931275739</v>
      </c>
      <c r="N2877" s="16">
        <f>I2877*$E2877*(1-'Monte Carlo Inputs'!$C$11)+I2877*'Monte Carlo Inputs'!$C$12-I2877*'Monte Carlo Inputs'!$C$13-'Monte Carlo Inputs'!$C$14*(I2877-H2877)</f>
        <v>1965.7650645276647</v>
      </c>
      <c r="O2877" s="16">
        <f>J2877*$E2877*(1-'Monte Carlo Inputs'!$C$11)+J2877*'Monte Carlo Inputs'!$C$12-J2877*'Monte Carlo Inputs'!$C$13-'Monte Carlo Inputs'!$C$14*(J2877-I2877)</f>
        <v>2236.7405288585196</v>
      </c>
    </row>
    <row r="2878" spans="1:15">
      <c r="A2878">
        <v>2874</v>
      </c>
      <c r="B2878" s="39">
        <v>-0.8421790988492156</v>
      </c>
      <c r="C2878" s="39">
        <v>0.60392435004969514</v>
      </c>
      <c r="D2878" s="29">
        <f>'Monte Carlo Inputs'!$C$6+'Monte Carlo Inputs'!$D$6*B2878</f>
        <v>7.1749962997581199E-2</v>
      </c>
      <c r="E2878" s="29">
        <f>'Monte Carlo Inputs'!$C$7+'Monte Carlo Inputs'!$D$7*C2878</f>
        <v>0.60443742691129809</v>
      </c>
      <c r="F2878" s="16">
        <f>'Monte Carlo Inputs'!$C$17*(1+$D2878)</f>
        <v>2603.3878351174253</v>
      </c>
      <c r="G2878" s="16">
        <f t="shared" ref="G2878:J2878" si="2872">F2878*(1+$D2878)</f>
        <v>2790.1808159554539</v>
      </c>
      <c r="H2878" s="16">
        <f t="shared" si="2872"/>
        <v>2990.376186256819</v>
      </c>
      <c r="I2878" s="16">
        <f t="shared" si="2872"/>
        <v>3204.9355669695942</v>
      </c>
      <c r="J2878" s="16">
        <f t="shared" si="2872"/>
        <v>3434.8895753092947</v>
      </c>
      <c r="K2878" s="16">
        <f>F2878*$E2878*(1-'Monte Carlo Inputs'!$C$11)+F2878*'Monte Carlo Inputs'!$C$12-F2878*'Monte Carlo Inputs'!$C$13-'Monte Carlo Inputs'!$C$14*(F2878-'Monte Carlo Inputs'!$C$17)</f>
        <v>1222.3228404325039</v>
      </c>
      <c r="L2878" s="16">
        <f>G2878*$E2878*(1-'Monte Carlo Inputs'!$C$11)+G2878*'Monte Carlo Inputs'!$C$12-G2878*'Monte Carlo Inputs'!$C$13-'Monte Carlo Inputs'!$C$14*(G2878-F2878)</f>
        <v>1310.0244590046345</v>
      </c>
      <c r="M2878" s="16">
        <f>H2878*$E2878*(1-'Monte Carlo Inputs'!$C$11)+H2878*'Monte Carlo Inputs'!$C$12-H2878*'Monte Carlo Inputs'!$C$13-'Monte Carlo Inputs'!$C$14*(H2878-G2878)</f>
        <v>1404.0186654641436</v>
      </c>
      <c r="N2878" s="16">
        <f>I2878*$E2878*(1-'Monte Carlo Inputs'!$C$11)+I2878*'Monte Carlo Inputs'!$C$12-I2878*'Monte Carlo Inputs'!$C$13-'Monte Carlo Inputs'!$C$14*(I2878-H2878)</f>
        <v>1504.7569527591093</v>
      </c>
      <c r="O2878" s="16">
        <f>J2878*$E2878*(1-'Monte Carlo Inputs'!$C$11)+J2878*'Monte Carlo Inputs'!$C$12-J2878*'Monte Carlo Inputs'!$C$13-'Monte Carlo Inputs'!$C$14*(J2878-I2878)</f>
        <v>1612.7232084399284</v>
      </c>
    </row>
    <row r="2879" spans="1:15">
      <c r="A2879">
        <v>2875</v>
      </c>
      <c r="B2879" s="39">
        <v>0.17099591719920643</v>
      </c>
      <c r="C2879" s="39">
        <v>1.2837293008419075</v>
      </c>
      <c r="D2879" s="29">
        <f>'Monte Carlo Inputs'!$C$6+'Monte Carlo Inputs'!$D$6*B2879</f>
        <v>0.13738774340547075</v>
      </c>
      <c r="E2879" s="29">
        <f>'Monte Carlo Inputs'!$C$7+'Monte Carlo Inputs'!$D$7*C2879</f>
        <v>0.62876892510279347</v>
      </c>
      <c r="F2879" s="16">
        <f>'Monte Carlo Inputs'!$C$17*(1+$D2879)</f>
        <v>2762.8285675062293</v>
      </c>
      <c r="G2879" s="16">
        <f t="shared" ref="G2879:J2879" si="2873">F2879*(1+$D2879)</f>
        <v>3142.4073498120792</v>
      </c>
      <c r="H2879" s="16">
        <f t="shared" si="2873"/>
        <v>3574.1356044635263</v>
      </c>
      <c r="I2879" s="16">
        <f t="shared" si="2873"/>
        <v>4065.1780297859182</v>
      </c>
      <c r="J2879" s="16">
        <f t="shared" si="2873"/>
        <v>4623.6836658397024</v>
      </c>
      <c r="K2879" s="16">
        <f>F2879*$E2879*(1-'Monte Carlo Inputs'!$C$11)+F2879*'Monte Carlo Inputs'!$C$12-F2879*'Monte Carlo Inputs'!$C$13-'Monte Carlo Inputs'!$C$14*(F2879-'Monte Carlo Inputs'!$C$17)</f>
        <v>1347.5107071795028</v>
      </c>
      <c r="L2879" s="16">
        <f>G2879*$E2879*(1-'Monte Carlo Inputs'!$C$11)+G2879*'Monte Carlo Inputs'!$C$12-G2879*'Monte Carlo Inputs'!$C$13-'Monte Carlo Inputs'!$C$14*(G2879-F2879)</f>
        <v>1532.6421624536047</v>
      </c>
      <c r="M2879" s="16">
        <f>H2879*$E2879*(1-'Monte Carlo Inputs'!$C$11)+H2879*'Monte Carlo Inputs'!$C$12-H2879*'Monte Carlo Inputs'!$C$13-'Monte Carlo Inputs'!$C$14*(H2879-G2879)</f>
        <v>1743.208410601186</v>
      </c>
      <c r="N2879" s="16">
        <f>I2879*$E2879*(1-'Monte Carlo Inputs'!$C$11)+I2879*'Monte Carlo Inputs'!$C$12-I2879*'Monte Carlo Inputs'!$C$13-'Monte Carlo Inputs'!$C$14*(I2879-H2879)</f>
        <v>1982.7038804191207</v>
      </c>
      <c r="O2879" s="16">
        <f>J2879*$E2879*(1-'Monte Carlo Inputs'!$C$11)+J2879*'Monte Carlo Inputs'!$C$12-J2879*'Monte Carlo Inputs'!$C$13-'Monte Carlo Inputs'!$C$14*(J2879-I2879)</f>
        <v>2255.1030923911735</v>
      </c>
    </row>
    <row r="2880" spans="1:15">
      <c r="A2880">
        <v>2876</v>
      </c>
      <c r="B2880" s="39">
        <v>-0.88123460497944528</v>
      </c>
      <c r="C2880" s="39">
        <v>0.90310445956808583</v>
      </c>
      <c r="D2880" s="29">
        <f>'Monte Carlo Inputs'!$C$6+'Monte Carlo Inputs'!$D$6*B2880</f>
        <v>6.9219781445046258E-2</v>
      </c>
      <c r="E2880" s="29">
        <f>'Monte Carlo Inputs'!$C$7+'Monte Carlo Inputs'!$D$7*C2880</f>
        <v>0.61514564591616838</v>
      </c>
      <c r="F2880" s="16">
        <f>'Monte Carlo Inputs'!$C$17*(1+$D2880)</f>
        <v>2597.2417711081625</v>
      </c>
      <c r="G2880" s="16">
        <f t="shared" ref="G2880:J2880" si="2874">F2880*(1+$D2880)</f>
        <v>2777.0222788642145</v>
      </c>
      <c r="H2880" s="16">
        <f t="shared" si="2874"/>
        <v>2969.2471540752199</v>
      </c>
      <c r="I2880" s="16">
        <f t="shared" si="2874"/>
        <v>3174.7777931366327</v>
      </c>
      <c r="J2880" s="16">
        <f t="shared" si="2874"/>
        <v>3394.535218114137</v>
      </c>
      <c r="K2880" s="16">
        <f>F2880*$E2880*(1-'Monte Carlo Inputs'!$C$11)+F2880*'Monte Carlo Inputs'!$C$12-F2880*'Monte Carlo Inputs'!$C$13-'Monte Carlo Inputs'!$C$14*(F2880-'Monte Carlo Inputs'!$C$17)</f>
        <v>1239.131206746986</v>
      </c>
      <c r="L2880" s="16">
        <f>G2880*$E2880*(1-'Monte Carlo Inputs'!$C$11)+G2880*'Monte Carlo Inputs'!$C$12-G2880*'Monte Carlo Inputs'!$C$13-'Monte Carlo Inputs'!$C$14*(G2880-F2880)</f>
        <v>1324.9035980597489</v>
      </c>
      <c r="M2880" s="16">
        <f>H2880*$E2880*(1-'Monte Carlo Inputs'!$C$11)+H2880*'Monte Carlo Inputs'!$C$12-H2880*'Monte Carlo Inputs'!$C$13-'Monte Carlo Inputs'!$C$14*(H2880-G2880)</f>
        <v>1416.6131355532004</v>
      </c>
      <c r="N2880" s="16">
        <f>I2880*$E2880*(1-'Monte Carlo Inputs'!$C$11)+I2880*'Monte Carlo Inputs'!$C$12-I2880*'Monte Carlo Inputs'!$C$13-'Monte Carlo Inputs'!$C$14*(I2880-H2880)</f>
        <v>1514.6707871883746</v>
      </c>
      <c r="O2880" s="16">
        <f>J2880*$E2880*(1-'Monte Carlo Inputs'!$C$11)+J2880*'Monte Carlo Inputs'!$C$12-J2880*'Monte Carlo Inputs'!$C$13-'Monte Carlo Inputs'!$C$14*(J2880-I2880)</f>
        <v>1619.5159680387503</v>
      </c>
    </row>
    <row r="2881" spans="1:15">
      <c r="A2881">
        <v>2877</v>
      </c>
      <c r="B2881" s="39">
        <v>0.16650740983389828</v>
      </c>
      <c r="C2881" s="39">
        <v>-6.6612072932578079E-2</v>
      </c>
      <c r="D2881" s="29">
        <f>'Monte Carlo Inputs'!$C$6+'Monte Carlo Inputs'!$D$6*B2881</f>
        <v>0.1370969588360364</v>
      </c>
      <c r="E2881" s="29">
        <f>'Monte Carlo Inputs'!$C$7+'Monte Carlo Inputs'!$D$7*C2881</f>
        <v>0.58043766676816877</v>
      </c>
      <c r="F2881" s="16">
        <f>'Monte Carlo Inputs'!$C$17*(1+$D2881)</f>
        <v>2762.1222227086164</v>
      </c>
      <c r="G2881" s="16">
        <f t="shared" ref="G2881:J2881" si="2875">F2881*(1+$D2881)</f>
        <v>3140.8007793754009</v>
      </c>
      <c r="H2881" s="16">
        <f t="shared" si="2875"/>
        <v>3571.3950145376216</v>
      </c>
      <c r="I2881" s="16">
        <f t="shared" si="2875"/>
        <v>4061.0224098329118</v>
      </c>
      <c r="J2881" s="16">
        <f t="shared" si="2875"/>
        <v>4617.7762319859958</v>
      </c>
      <c r="K2881" s="16">
        <f>F2881*$E2881*(1-'Monte Carlo Inputs'!$C$11)+F2881*'Monte Carlo Inputs'!$C$12-F2881*'Monte Carlo Inputs'!$C$13-'Monte Carlo Inputs'!$C$14*(F2881-'Monte Carlo Inputs'!$C$17)</f>
        <v>1252.1630350778573</v>
      </c>
      <c r="L2881" s="16">
        <f>G2881*$E2881*(1-'Monte Carlo Inputs'!$C$11)+G2881*'Monte Carlo Inputs'!$C$12-G2881*'Monte Carlo Inputs'!$C$13-'Monte Carlo Inputs'!$C$14*(G2881-F2881)</f>
        <v>1423.8307791539326</v>
      </c>
      <c r="M2881" s="16">
        <f>H2881*$E2881*(1-'Monte Carlo Inputs'!$C$11)+H2881*'Monte Carlo Inputs'!$C$12-H2881*'Monte Carlo Inputs'!$C$13-'Monte Carlo Inputs'!$C$14*(H2881-G2881)</f>
        <v>1619.0336488730809</v>
      </c>
      <c r="N2881" s="16">
        <f>I2881*$E2881*(1-'Monte Carlo Inputs'!$C$11)+I2881*'Monte Carlo Inputs'!$C$12-I2881*'Monte Carlo Inputs'!$C$13-'Monte Carlo Inputs'!$C$14*(I2881-H2881)</f>
        <v>1840.9982383867914</v>
      </c>
      <c r="O2881" s="16">
        <f>J2881*$E2881*(1-'Monte Carlo Inputs'!$C$11)+J2881*'Monte Carlo Inputs'!$C$12-J2881*'Monte Carlo Inputs'!$C$13-'Monte Carlo Inputs'!$C$14*(J2881-I2881)</f>
        <v>2093.3934980921213</v>
      </c>
    </row>
    <row r="2882" spans="1:15">
      <c r="A2882">
        <v>2878</v>
      </c>
      <c r="B2882" s="39">
        <v>0.43015590306778811</v>
      </c>
      <c r="C2882" s="39">
        <v>0.53695658708644756</v>
      </c>
      <c r="D2882" s="29">
        <f>'Monte Carlo Inputs'!$C$6+'Monte Carlo Inputs'!$D$6*B2882</f>
        <v>0.15417722792049429</v>
      </c>
      <c r="E2882" s="29">
        <f>'Monte Carlo Inputs'!$C$7+'Monte Carlo Inputs'!$D$7*C2882</f>
        <v>0.60204052467995972</v>
      </c>
      <c r="F2882" s="16">
        <f>'Monte Carlo Inputs'!$C$17*(1+$D2882)</f>
        <v>2803.6119043416729</v>
      </c>
      <c r="G2882" s="16">
        <f t="shared" ref="G2882:J2882" si="2876">F2882*(1+$D2882)</f>
        <v>3235.8650159179701</v>
      </c>
      <c r="H2882" s="16">
        <f t="shared" si="2876"/>
        <v>3734.7617139971089</v>
      </c>
      <c r="I2882" s="16">
        <f t="shared" si="2876"/>
        <v>4310.5769220047769</v>
      </c>
      <c r="J2882" s="16">
        <f t="shared" si="2876"/>
        <v>4975.1697225775297</v>
      </c>
      <c r="K2882" s="16">
        <f>F2882*$E2882*(1-'Monte Carlo Inputs'!$C$11)+F2882*'Monte Carlo Inputs'!$C$12-F2882*'Monte Carlo Inputs'!$C$13-'Monte Carlo Inputs'!$C$14*(F2882-'Monte Carlo Inputs'!$C$17)</f>
        <v>1314.6805166384377</v>
      </c>
      <c r="L2882" s="16">
        <f>G2882*$E2882*(1-'Monte Carlo Inputs'!$C$11)+G2882*'Monte Carlo Inputs'!$C$12-G2882*'Monte Carlo Inputs'!$C$13-'Monte Carlo Inputs'!$C$14*(G2882-F2882)</f>
        <v>1517.3743142948356</v>
      </c>
      <c r="M2882" s="16">
        <f>H2882*$E2882*(1-'Monte Carlo Inputs'!$C$11)+H2882*'Monte Carlo Inputs'!$C$12-H2882*'Monte Carlo Inputs'!$C$13-'Monte Carlo Inputs'!$C$14*(H2882-G2882)</f>
        <v>1751.3188797905743</v>
      </c>
      <c r="N2882" s="16">
        <f>I2882*$E2882*(1-'Monte Carlo Inputs'!$C$11)+I2882*'Monte Carlo Inputs'!$C$12-I2882*'Monte Carlo Inputs'!$C$13-'Monte Carlo Inputs'!$C$14*(I2882-H2882)</f>
        <v>2021.3323698815102</v>
      </c>
      <c r="O2882" s="16">
        <f>J2882*$E2882*(1-'Monte Carlo Inputs'!$C$11)+J2882*'Monte Carlo Inputs'!$C$12-J2882*'Monte Carlo Inputs'!$C$13-'Monte Carlo Inputs'!$C$14*(J2882-I2882)</f>
        <v>2332.9757913758044</v>
      </c>
    </row>
    <row r="2883" spans="1:15">
      <c r="A2883">
        <v>2879</v>
      </c>
      <c r="B2883" s="39">
        <v>-1.0469375655569133</v>
      </c>
      <c r="C2883" s="39">
        <v>1.4628176091289986</v>
      </c>
      <c r="D2883" s="29">
        <f>'Monte Carlo Inputs'!$C$6+'Monte Carlo Inputs'!$D$6*B2883</f>
        <v>5.8484839932432794E-2</v>
      </c>
      <c r="E2883" s="29">
        <f>'Monte Carlo Inputs'!$C$7+'Monte Carlo Inputs'!$D$7*C2883</f>
        <v>0.63517883259777019</v>
      </c>
      <c r="F2883" s="16">
        <f>'Monte Carlo Inputs'!$C$17*(1+$D2883)</f>
        <v>2571.1655246798728</v>
      </c>
      <c r="G2883" s="16">
        <f t="shared" ref="G2883:J2883" si="2877">F2883*(1+$D2883)</f>
        <v>2721.5397288305644</v>
      </c>
      <c r="H2883" s="16">
        <f t="shared" si="2877"/>
        <v>2880.7085442409762</v>
      </c>
      <c r="I2883" s="16">
        <f t="shared" si="2877"/>
        <v>3049.1863223429009</v>
      </c>
      <c r="J2883" s="16">
        <f t="shared" si="2877"/>
        <v>3227.5174963292884</v>
      </c>
      <c r="K2883" s="16">
        <f>F2883*$E2883*(1-'Monte Carlo Inputs'!$C$11)+F2883*'Monte Carlo Inputs'!$C$12-F2883*'Monte Carlo Inputs'!$C$13-'Monte Carlo Inputs'!$C$14*(F2883-'Monte Carlo Inputs'!$C$17)</f>
        <v>1262.9336881466079</v>
      </c>
      <c r="L2883" s="16">
        <f>G2883*$E2883*(1-'Monte Carlo Inputs'!$C$11)+G2883*'Monte Carlo Inputs'!$C$12-G2883*'Monte Carlo Inputs'!$C$13-'Monte Carlo Inputs'!$C$14*(G2883-F2883)</f>
        <v>1336.7961627431389</v>
      </c>
      <c r="M2883" s="16">
        <f>H2883*$E2883*(1-'Monte Carlo Inputs'!$C$11)+H2883*'Monte Carlo Inputs'!$C$12-H2883*'Monte Carlo Inputs'!$C$13-'Monte Carlo Inputs'!$C$14*(H2883-G2883)</f>
        <v>1414.9784723434618</v>
      </c>
      <c r="N2883" s="16">
        <f>I2883*$E2883*(1-'Monte Carlo Inputs'!$C$11)+I2883*'Monte Carlo Inputs'!$C$12-I2883*'Monte Carlo Inputs'!$C$13-'Monte Carlo Inputs'!$C$14*(I2883-H2883)</f>
        <v>1497.7332618063074</v>
      </c>
      <c r="O2883" s="16">
        <f>J2883*$E2883*(1-'Monte Carlo Inputs'!$C$11)+J2883*'Monte Carlo Inputs'!$C$12-J2883*'Monte Carlo Inputs'!$C$13-'Monte Carlo Inputs'!$C$14*(J2883-I2883)</f>
        <v>1585.3279518845293</v>
      </c>
    </row>
    <row r="2884" spans="1:15">
      <c r="A2884">
        <v>2880</v>
      </c>
      <c r="B2884" s="39">
        <v>0.94645904347292997</v>
      </c>
      <c r="C2884" s="39">
        <v>-1.0846210473511184</v>
      </c>
      <c r="D2884" s="29">
        <f>'Monte Carlo Inputs'!$C$6+'Monte Carlo Inputs'!$D$6*B2884</f>
        <v>0.18762553805154164</v>
      </c>
      <c r="E2884" s="29">
        <f>'Monte Carlo Inputs'!$C$7+'Monte Carlo Inputs'!$D$7*C2884</f>
        <v>0.54400121026527726</v>
      </c>
      <c r="F2884" s="16">
        <f>'Monte Carlo Inputs'!$C$17*(1+$D2884)</f>
        <v>2884.8611944810004</v>
      </c>
      <c r="G2884" s="16">
        <f t="shared" ref="G2884:J2884" si="2878">F2884*(1+$D2884)</f>
        <v>3426.1348282995114</v>
      </c>
      <c r="H2884" s="16">
        <f t="shared" si="2878"/>
        <v>4068.9652188963337</v>
      </c>
      <c r="I2884" s="16">
        <f t="shared" si="2878"/>
        <v>4832.4070074047677</v>
      </c>
      <c r="J2884" s="16">
        <f t="shared" si="2878"/>
        <v>5739.0899722531276</v>
      </c>
      <c r="K2884" s="16">
        <f>F2884*$E2884*(1-'Monte Carlo Inputs'!$C$11)+F2884*'Monte Carlo Inputs'!$C$12-F2884*'Monte Carlo Inputs'!$C$13-'Monte Carlo Inputs'!$C$14*(F2884-'Monte Carlo Inputs'!$C$17)</f>
        <v>1234.8178330734488</v>
      </c>
      <c r="L2884" s="16">
        <f>G2884*$E2884*(1-'Monte Carlo Inputs'!$C$11)+G2884*'Monte Carlo Inputs'!$C$12-G2884*'Monte Carlo Inputs'!$C$13-'Monte Carlo Inputs'!$C$14*(G2884-F2884)</f>
        <v>1466.5011933994938</v>
      </c>
      <c r="M2884" s="16">
        <f>H2884*$E2884*(1-'Monte Carlo Inputs'!$C$11)+H2884*'Monte Carlo Inputs'!$C$12-H2884*'Monte Carlo Inputs'!$C$13-'Monte Carlo Inputs'!$C$14*(H2884-G2884)</f>
        <v>1741.6542688643017</v>
      </c>
      <c r="N2884" s="16">
        <f>I2884*$E2884*(1-'Monte Carlo Inputs'!$C$11)+I2884*'Monte Carlo Inputs'!$C$12-I2884*'Monte Carlo Inputs'!$C$13-'Monte Carlo Inputs'!$C$14*(I2884-H2884)</f>
        <v>2068.4330881597311</v>
      </c>
      <c r="O2884" s="16">
        <f>J2884*$E2884*(1-'Monte Carlo Inputs'!$C$11)+J2884*'Monte Carlo Inputs'!$C$12-J2884*'Monte Carlo Inputs'!$C$13-'Monte Carlo Inputs'!$C$14*(J2884-I2884)</f>
        <v>2456.5239592493122</v>
      </c>
    </row>
    <row r="2885" spans="1:15">
      <c r="A2885">
        <v>2881</v>
      </c>
      <c r="B2885" s="39">
        <v>0.4359190266448994</v>
      </c>
      <c r="C2885" s="39">
        <v>0.26365549086131962</v>
      </c>
      <c r="D2885" s="29">
        <f>'Monte Carlo Inputs'!$C$6+'Monte Carlo Inputs'!$D$6*B2885</f>
        <v>0.15455058754131609</v>
      </c>
      <c r="E2885" s="29">
        <f>'Monte Carlo Inputs'!$C$7+'Monte Carlo Inputs'!$D$7*C2885</f>
        <v>0.5922585642503011</v>
      </c>
      <c r="F2885" s="16">
        <f>'Monte Carlo Inputs'!$C$17*(1+$D2885)</f>
        <v>2804.5188321966111</v>
      </c>
      <c r="G2885" s="16">
        <f t="shared" ref="G2885:J2885" si="2879">F2885*(1+$D2885)</f>
        <v>3237.9588654832828</v>
      </c>
      <c r="H2885" s="16">
        <f t="shared" si="2879"/>
        <v>3738.3873105783373</v>
      </c>
      <c r="I2885" s="16">
        <f t="shared" si="2879"/>
        <v>4316.1572658852192</v>
      </c>
      <c r="J2885" s="16">
        <f t="shared" si="2879"/>
        <v>4983.2219072484995</v>
      </c>
      <c r="K2885" s="16">
        <f>F2885*$E2885*(1-'Monte Carlo Inputs'!$C$11)+F2885*'Monte Carlo Inputs'!$C$12-F2885*'Monte Carlo Inputs'!$C$13-'Monte Carlo Inputs'!$C$14*(F2885-'Monte Carlo Inputs'!$C$17)</f>
        <v>1295.5978928017364</v>
      </c>
      <c r="L2885" s="16">
        <f>G2885*$E2885*(1-'Monte Carlo Inputs'!$C$11)+G2885*'Monte Carlo Inputs'!$C$12-G2885*'Monte Carlo Inputs'!$C$13-'Monte Carlo Inputs'!$C$14*(G2885-F2885)</f>
        <v>1495.8333083515358</v>
      </c>
      <c r="M2885" s="16">
        <f>H2885*$E2885*(1-'Monte Carlo Inputs'!$C$11)+H2885*'Monte Carlo Inputs'!$C$12-H2885*'Monte Carlo Inputs'!$C$13-'Monte Carlo Inputs'!$C$14*(H2885-G2885)</f>
        <v>1727.0152250211361</v>
      </c>
      <c r="N2885" s="16">
        <f>I2885*$E2885*(1-'Monte Carlo Inputs'!$C$11)+I2885*'Monte Carlo Inputs'!$C$12-I2885*'Monte Carlo Inputs'!$C$13-'Monte Carlo Inputs'!$C$14*(I2885-H2885)</f>
        <v>1993.926442740951</v>
      </c>
      <c r="O2885" s="16">
        <f>J2885*$E2885*(1-'Monte Carlo Inputs'!$C$11)+J2885*'Monte Carlo Inputs'!$C$12-J2885*'Monte Carlo Inputs'!$C$13-'Monte Carlo Inputs'!$C$14*(J2885-I2885)</f>
        <v>2302.0889459807313</v>
      </c>
    </row>
    <row r="2886" spans="1:15">
      <c r="A2886">
        <v>2882</v>
      </c>
      <c r="B2886" s="39">
        <v>2.0575521152363576</v>
      </c>
      <c r="C2886" s="39">
        <v>0.79385314322634337</v>
      </c>
      <c r="D2886" s="29">
        <f>'Monte Carlo Inputs'!$C$6+'Monte Carlo Inputs'!$D$6*B2886</f>
        <v>0.25960686595831844</v>
      </c>
      <c r="E2886" s="29">
        <f>'Monte Carlo Inputs'!$C$7+'Monte Carlo Inputs'!$D$7*C2886</f>
        <v>0.61123533575604116</v>
      </c>
      <c r="F2886" s="16">
        <f>'Monte Carlo Inputs'!$C$17*(1+$D2886)</f>
        <v>3059.7110380993518</v>
      </c>
      <c r="G2886" s="16">
        <f t="shared" ref="G2886:J2886" si="2880">F2886*(1+$D2886)</f>
        <v>3854.0330314383973</v>
      </c>
      <c r="H2886" s="16">
        <f t="shared" si="2880"/>
        <v>4854.5664680299569</v>
      </c>
      <c r="I2886" s="16">
        <f t="shared" si="2880"/>
        <v>6114.8452543815574</v>
      </c>
      <c r="J2886" s="16">
        <f t="shared" si="2880"/>
        <v>7702.3010666916498</v>
      </c>
      <c r="K2886" s="16">
        <f>F2886*$E2886*(1-'Monte Carlo Inputs'!$C$11)+F2886*'Monte Carlo Inputs'!$C$12-F2886*'Monte Carlo Inputs'!$C$13-'Monte Carlo Inputs'!$C$14*(F2886-'Monte Carlo Inputs'!$C$17)</f>
        <v>1458.5101634624164</v>
      </c>
      <c r="L2886" s="16">
        <f>G2886*$E2886*(1-'Monte Carlo Inputs'!$C$11)+G2886*'Monte Carlo Inputs'!$C$12-G2886*'Monte Carlo Inputs'!$C$13-'Monte Carlo Inputs'!$C$14*(G2886-F2886)</f>
        <v>1837.1494159672491</v>
      </c>
      <c r="M2886" s="16">
        <f>H2886*$E2886*(1-'Monte Carlo Inputs'!$C$11)+H2886*'Monte Carlo Inputs'!$C$12-H2886*'Monte Carlo Inputs'!$C$13-'Monte Carlo Inputs'!$C$14*(H2886-G2886)</f>
        <v>2314.0860181436619</v>
      </c>
      <c r="N2886" s="16">
        <f>I2886*$E2886*(1-'Monte Carlo Inputs'!$C$11)+I2886*'Monte Carlo Inputs'!$C$12-I2886*'Monte Carlo Inputs'!$C$13-'Monte Carlo Inputs'!$C$14*(I2886-H2886)</f>
        <v>2914.8386368719021</v>
      </c>
      <c r="O2886" s="16">
        <f>J2886*$E2886*(1-'Monte Carlo Inputs'!$C$11)+J2886*'Monte Carlo Inputs'!$C$12-J2886*'Monte Carlo Inputs'!$C$13-'Monte Carlo Inputs'!$C$14*(J2886-I2886)</f>
        <v>3671.5507601644331</v>
      </c>
    </row>
    <row r="2887" spans="1:15">
      <c r="A2887">
        <v>2883</v>
      </c>
      <c r="B2887" s="39">
        <v>-1.0608954754221631</v>
      </c>
      <c r="C2887" s="39">
        <v>-0.34451016452244654</v>
      </c>
      <c r="D2887" s="29">
        <f>'Monte Carlo Inputs'!$C$6+'Monte Carlo Inputs'!$D$6*B2887</f>
        <v>5.7580587253303769E-2</v>
      </c>
      <c r="E2887" s="29">
        <f>'Monte Carlo Inputs'!$C$7+'Monte Carlo Inputs'!$D$7*C2887</f>
        <v>0.57049117122549997</v>
      </c>
      <c r="F2887" s="16">
        <f>'Monte Carlo Inputs'!$C$17*(1+$D2887)</f>
        <v>2568.9690044970007</v>
      </c>
      <c r="G2887" s="16">
        <f t="shared" ref="G2887:J2887" si="2881">F2887*(1+$D2887)</f>
        <v>2716.8917484114731</v>
      </c>
      <c r="H2887" s="16">
        <f t="shared" si="2881"/>
        <v>2873.3319707886608</v>
      </c>
      <c r="I2887" s="16">
        <f t="shared" si="2881"/>
        <v>3038.7801130403645</v>
      </c>
      <c r="J2887" s="16">
        <f t="shared" si="2881"/>
        <v>3213.7548564828894</v>
      </c>
      <c r="K2887" s="16">
        <f>F2887*$E2887*(1-'Monte Carlo Inputs'!$C$11)+F2887*'Monte Carlo Inputs'!$C$12-F2887*'Monte Carlo Inputs'!$C$13-'Monte Carlo Inputs'!$C$14*(F2887-'Monte Carlo Inputs'!$C$17)</f>
        <v>1143.5703539788458</v>
      </c>
      <c r="L2887" s="16">
        <f>G2887*$E2887*(1-'Monte Carlo Inputs'!$C$11)+G2887*'Monte Carlo Inputs'!$C$12-G2887*'Monte Carlo Inputs'!$C$13-'Monte Carlo Inputs'!$C$14*(G2887-F2887)</f>
        <v>1209.4178065264164</v>
      </c>
      <c r="M2887" s="16">
        <f>H2887*$E2887*(1-'Monte Carlo Inputs'!$C$11)+H2887*'Monte Carlo Inputs'!$C$12-H2887*'Monte Carlo Inputs'!$C$13-'Monte Carlo Inputs'!$C$14*(H2887-G2887)</f>
        <v>1279.0567940608096</v>
      </c>
      <c r="N2887" s="16">
        <f>I2887*$E2887*(1-'Monte Carlo Inputs'!$C$11)+I2887*'Monte Carlo Inputs'!$C$12-I2887*'Monte Carlo Inputs'!$C$13-'Monte Carlo Inputs'!$C$14*(I2887-H2887)</f>
        <v>1352.7056353931594</v>
      </c>
      <c r="O2887" s="16">
        <f>J2887*$E2887*(1-'Monte Carlo Inputs'!$C$11)+J2887*'Monte Carlo Inputs'!$C$12-J2887*'Monte Carlo Inputs'!$C$13-'Monte Carlo Inputs'!$C$14*(J2887-I2887)</f>
        <v>1430.5952202599508</v>
      </c>
    </row>
    <row r="2888" spans="1:15">
      <c r="A2888">
        <v>2884</v>
      </c>
      <c r="B2888" s="39">
        <v>0.1166418524153249</v>
      </c>
      <c r="C2888" s="39">
        <v>-1.0079169055341559</v>
      </c>
      <c r="D2888" s="29">
        <f>'Monte Carlo Inputs'!$C$6+'Monte Carlo Inputs'!$D$6*B2888</f>
        <v>0.13386645625167251</v>
      </c>
      <c r="E2888" s="29">
        <f>'Monte Carlo Inputs'!$C$7+'Monte Carlo Inputs'!$D$7*C2888</f>
        <v>0.54674659581406548</v>
      </c>
      <c r="F2888" s="16">
        <f>'Monte Carlo Inputs'!$C$17*(1+$D2888)</f>
        <v>2754.275008880938</v>
      </c>
      <c r="G2888" s="16">
        <f t="shared" ref="G2888:J2888" si="2882">F2888*(1+$D2888)</f>
        <v>3122.9800438623729</v>
      </c>
      <c r="H2888" s="16">
        <f t="shared" si="2882"/>
        <v>3541.0423152789213</v>
      </c>
      <c r="I2888" s="16">
        <f t="shared" si="2882"/>
        <v>4015.0691014625281</v>
      </c>
      <c r="J2888" s="16">
        <f t="shared" si="2882"/>
        <v>4552.5521736809033</v>
      </c>
      <c r="K2888" s="16">
        <f>F2888*$E2888*(1-'Monte Carlo Inputs'!$C$11)+F2888*'Monte Carlo Inputs'!$C$12-F2888*'Monte Carlo Inputs'!$C$13-'Monte Carlo Inputs'!$C$14*(F2888-'Monte Carlo Inputs'!$C$17)</f>
        <v>1182.4598937709147</v>
      </c>
      <c r="L2888" s="16">
        <f>G2888*$E2888*(1-'Monte Carlo Inputs'!$C$11)+G2888*'Monte Carlo Inputs'!$C$12-G2888*'Monte Carlo Inputs'!$C$13-'Monte Carlo Inputs'!$C$14*(G2888-F2888)</f>
        <v>1340.7516094097559</v>
      </c>
      <c r="M2888" s="16">
        <f>H2888*$E2888*(1-'Monte Carlo Inputs'!$C$11)+H2888*'Monte Carlo Inputs'!$C$12-H2888*'Monte Carlo Inputs'!$C$13-'Monte Carlo Inputs'!$C$14*(H2888-G2888)</f>
        <v>1520.2332760751663</v>
      </c>
      <c r="N2888" s="16">
        <f>I2888*$E2888*(1-'Monte Carlo Inputs'!$C$11)+I2888*'Monte Carlo Inputs'!$C$12-I2888*'Monte Carlo Inputs'!$C$13-'Monte Carlo Inputs'!$C$14*(I2888-H2888)</f>
        <v>1723.7415174192197</v>
      </c>
      <c r="O2888" s="16">
        <f>J2888*$E2888*(1-'Monte Carlo Inputs'!$C$11)+J2888*'Monte Carlo Inputs'!$C$12-J2888*'Monte Carlo Inputs'!$C$13-'Monte Carlo Inputs'!$C$14*(J2888-I2888)</f>
        <v>1954.492685850011</v>
      </c>
    </row>
    <row r="2889" spans="1:15">
      <c r="A2889">
        <v>2885</v>
      </c>
      <c r="B2889" s="39">
        <v>-0.3005463133716843</v>
      </c>
      <c r="C2889" s="39">
        <v>-0.92688653555159839</v>
      </c>
      <c r="D2889" s="29">
        <f>'Monte Carlo Inputs'!$C$6+'Monte Carlo Inputs'!$D$6*B2889</f>
        <v>0.10683923510927</v>
      </c>
      <c r="E2889" s="29">
        <f>'Monte Carlo Inputs'!$C$7+'Monte Carlo Inputs'!$D$7*C2889</f>
        <v>0.54964682520837804</v>
      </c>
      <c r="F2889" s="16">
        <f>'Monte Carlo Inputs'!$C$17*(1+$D2889)</f>
        <v>2688.6231860039279</v>
      </c>
      <c r="G2889" s="16">
        <f t="shared" ref="G2889:J2889" si="2883">F2889*(1+$D2889)</f>
        <v>2975.8736306936362</v>
      </c>
      <c r="H2889" s="16">
        <f t="shared" si="2883"/>
        <v>3293.8136931787903</v>
      </c>
      <c r="I2889" s="16">
        <f t="shared" si="2883"/>
        <v>3645.7222287504519</v>
      </c>
      <c r="J2889" s="16">
        <f t="shared" si="2883"/>
        <v>4035.2284030910132</v>
      </c>
      <c r="K2889" s="16">
        <f>F2889*$E2889*(1-'Monte Carlo Inputs'!$C$11)+F2889*'Monte Carlo Inputs'!$C$12-F2889*'Monte Carlo Inputs'!$C$13-'Monte Carlo Inputs'!$C$14*(F2889-'Monte Carlo Inputs'!$C$17)</f>
        <v>1158.8523410771693</v>
      </c>
      <c r="L2889" s="16">
        <f>G2889*$E2889*(1-'Monte Carlo Inputs'!$C$11)+G2889*'Monte Carlo Inputs'!$C$12-G2889*'Monte Carlo Inputs'!$C$13-'Monte Carlo Inputs'!$C$14*(G2889-F2889)</f>
        <v>1282.6632388024411</v>
      </c>
      <c r="M2889" s="16">
        <f>H2889*$E2889*(1-'Monte Carlo Inputs'!$C$11)+H2889*'Monte Carlo Inputs'!$C$12-H2889*'Monte Carlo Inputs'!$C$13-'Monte Carlo Inputs'!$C$14*(H2889-G2889)</f>
        <v>1419.7019981388728</v>
      </c>
      <c r="N2889" s="16">
        <f>I2889*$E2889*(1-'Monte Carlo Inputs'!$C$11)+I2889*'Monte Carlo Inputs'!$C$12-I2889*'Monte Carlo Inputs'!$C$13-'Monte Carlo Inputs'!$C$14*(I2889-H2889)</f>
        <v>1571.3818737031318</v>
      </c>
      <c r="O2889" s="16">
        <f>J2889*$E2889*(1-'Monte Carlo Inputs'!$C$11)+J2889*'Monte Carlo Inputs'!$C$12-J2889*'Monte Carlo Inputs'!$C$13-'Monte Carlo Inputs'!$C$14*(J2889-I2889)</f>
        <v>1739.2671111541463</v>
      </c>
    </row>
    <row r="2890" spans="1:15">
      <c r="A2890">
        <v>2886</v>
      </c>
      <c r="B2890" s="39">
        <v>-0.9492348248928546</v>
      </c>
      <c r="C2890" s="39">
        <v>-0.47589768063833426</v>
      </c>
      <c r="D2890" s="29">
        <f>'Monte Carlo Inputs'!$C$6+'Monte Carlo Inputs'!$D$6*B2890</f>
        <v>6.4814438407894984E-2</v>
      </c>
      <c r="E2890" s="29">
        <f>'Monte Carlo Inputs'!$C$7+'Monte Carlo Inputs'!$D$7*C2890</f>
        <v>0.56578856482783646</v>
      </c>
      <c r="F2890" s="16">
        <f>'Monte Carlo Inputs'!$C$17*(1+$D2890)</f>
        <v>2586.540752336618</v>
      </c>
      <c r="G2890" s="16">
        <f t="shared" ref="G2890:J2890" si="2884">F2890*(1+$D2890)</f>
        <v>2754.1859386184501</v>
      </c>
      <c r="H2890" s="16">
        <f t="shared" si="2884"/>
        <v>2932.6969535009262</v>
      </c>
      <c r="I2890" s="16">
        <f t="shared" si="2884"/>
        <v>3122.7780595626332</v>
      </c>
      <c r="J2890" s="16">
        <f t="shared" si="2884"/>
        <v>3325.1791657656813</v>
      </c>
      <c r="K2890" s="16">
        <f>F2890*$E2890*(1-'Monte Carlo Inputs'!$C$11)+F2890*'Monte Carlo Inputs'!$C$12-F2890*'Monte Carlo Inputs'!$C$13-'Monte Carlo Inputs'!$C$14*(F2890-'Monte Carlo Inputs'!$C$17)</f>
        <v>1143.0156946666309</v>
      </c>
      <c r="L2890" s="16">
        <f>G2890*$E2890*(1-'Monte Carlo Inputs'!$C$11)+G2890*'Monte Carlo Inputs'!$C$12-G2890*'Monte Carlo Inputs'!$C$13-'Monte Carlo Inputs'!$C$14*(G2890-F2890)</f>
        <v>1217.0996150078586</v>
      </c>
      <c r="M2890" s="16">
        <f>H2890*$E2890*(1-'Monte Carlo Inputs'!$C$11)+H2890*'Monte Carlo Inputs'!$C$12-H2890*'Monte Carlo Inputs'!$C$13-'Monte Carlo Inputs'!$C$14*(H2890-G2890)</f>
        <v>1295.9852430410583</v>
      </c>
      <c r="N2890" s="16">
        <f>I2890*$E2890*(1-'Monte Carlo Inputs'!$C$11)+I2890*'Monte Carlo Inputs'!$C$12-I2890*'Monte Carlo Inputs'!$C$13-'Monte Carlo Inputs'!$C$14*(I2890-H2890)</f>
        <v>1379.9837987536837</v>
      </c>
      <c r="O2890" s="16">
        <f>J2890*$E2890*(1-'Monte Carlo Inputs'!$C$11)+J2890*'Monte Carlo Inputs'!$C$12-J2890*'Monte Carlo Inputs'!$C$13-'Monte Carlo Inputs'!$C$14*(J2890-I2890)</f>
        <v>1469.4266736818972</v>
      </c>
    </row>
    <row r="2891" spans="1:15">
      <c r="A2891">
        <v>2887</v>
      </c>
      <c r="B2891" s="39">
        <v>8.9843048907826836E-2</v>
      </c>
      <c r="C2891" s="39">
        <v>0.89612215870060352</v>
      </c>
      <c r="D2891" s="29">
        <f>'Monte Carlo Inputs'!$C$6+'Monte Carlo Inputs'!$D$6*B2891</f>
        <v>0.13213031594821356</v>
      </c>
      <c r="E2891" s="29">
        <f>'Monte Carlo Inputs'!$C$7+'Monte Carlo Inputs'!$D$7*C2891</f>
        <v>0.61489573623143956</v>
      </c>
      <c r="F2891" s="16">
        <f>'Monte Carlo Inputs'!$C$17*(1+$D2891)</f>
        <v>2750.0577504698058</v>
      </c>
      <c r="G2891" s="16">
        <f t="shared" ref="G2891:J2891" si="2885">F2891*(1+$D2891)</f>
        <v>3113.4237499152146</v>
      </c>
      <c r="H2891" s="16">
        <f t="shared" si="2885"/>
        <v>3524.8014136721836</v>
      </c>
      <c r="I2891" s="16">
        <f t="shared" si="2885"/>
        <v>3990.5345381153984</v>
      </c>
      <c r="J2891" s="16">
        <f t="shared" si="2885"/>
        <v>4517.8051274388436</v>
      </c>
      <c r="K2891" s="16">
        <f>F2891*$E2891*(1-'Monte Carlo Inputs'!$C$11)+F2891*'Monte Carlo Inputs'!$C$12-F2891*'Monte Carlo Inputs'!$C$13-'Monte Carlo Inputs'!$C$14*(F2891-'Monte Carlo Inputs'!$C$17)</f>
        <v>1313.9458038923933</v>
      </c>
      <c r="L2891" s="16">
        <f>G2891*$E2891*(1-'Monte Carlo Inputs'!$C$11)+G2891*'Monte Carlo Inputs'!$C$12-G2891*'Monte Carlo Inputs'!$C$13-'Monte Carlo Inputs'!$C$14*(G2891-F2891)</f>
        <v>1487.5578780995247</v>
      </c>
      <c r="M2891" s="16">
        <f>H2891*$E2891*(1-'Monte Carlo Inputs'!$C$11)+H2891*'Monte Carlo Inputs'!$C$12-H2891*'Monte Carlo Inputs'!$C$13-'Monte Carlo Inputs'!$C$14*(H2891-G2891)</f>
        <v>1684.1093705240689</v>
      </c>
      <c r="N2891" s="16">
        <f>I2891*$E2891*(1-'Monte Carlo Inputs'!$C$11)+I2891*'Monte Carlo Inputs'!$C$12-I2891*'Monte Carlo Inputs'!$C$13-'Monte Carlo Inputs'!$C$14*(I2891-H2891)</f>
        <v>1906.6312737427609</v>
      </c>
      <c r="O2891" s="16">
        <f>J2891*$E2891*(1-'Monte Carlo Inputs'!$C$11)+J2891*'Monte Carlo Inputs'!$C$12-J2891*'Monte Carlo Inputs'!$C$13-'Monte Carlo Inputs'!$C$14*(J2891-I2891)</f>
        <v>2158.5550663391364</v>
      </c>
    </row>
    <row r="2892" spans="1:15">
      <c r="A2892">
        <v>2888</v>
      </c>
      <c r="B2892" s="39">
        <v>8.6974603148408144E-2</v>
      </c>
      <c r="C2892" s="39">
        <v>-0.41367659477884738</v>
      </c>
      <c r="D2892" s="29">
        <f>'Monte Carlo Inputs'!$C$6+'Monte Carlo Inputs'!$D$6*B2892</f>
        <v>0.13194448584987281</v>
      </c>
      <c r="E2892" s="29">
        <f>'Monte Carlo Inputs'!$C$7+'Monte Carlo Inputs'!$D$7*C2892</f>
        <v>0.56801557455510998</v>
      </c>
      <c r="F2892" s="16">
        <f>'Monte Carlo Inputs'!$C$17*(1+$D2892)</f>
        <v>2749.6063505779266</v>
      </c>
      <c r="G2892" s="16">
        <f t="shared" ref="G2892:J2892" si="2886">F2892*(1+$D2892)</f>
        <v>3112.4017467944764</v>
      </c>
      <c r="H2892" s="16">
        <f t="shared" si="2886"/>
        <v>3523.0659950335198</v>
      </c>
      <c r="I2892" s="16">
        <f t="shared" si="2886"/>
        <v>3987.915126363388</v>
      </c>
      <c r="J2892" s="16">
        <f t="shared" si="2886"/>
        <v>4514.0985373243357</v>
      </c>
      <c r="K2892" s="16">
        <f>F2892*$E2892*(1-'Monte Carlo Inputs'!$C$11)+F2892*'Monte Carlo Inputs'!$C$12-F2892*'Monte Carlo Inputs'!$C$13-'Monte Carlo Inputs'!$C$14*(F2892-'Monte Carlo Inputs'!$C$17)</f>
        <v>1222.0002625985082</v>
      </c>
      <c r="L2892" s="16">
        <f>G2892*$E2892*(1-'Monte Carlo Inputs'!$C$11)+G2892*'Monte Carlo Inputs'!$C$12-G2892*'Monte Carlo Inputs'!$C$13-'Monte Carlo Inputs'!$C$14*(G2892-F2892)</f>
        <v>1383.2364589554782</v>
      </c>
      <c r="M2892" s="16">
        <f>H2892*$E2892*(1-'Monte Carlo Inputs'!$C$11)+H2892*'Monte Carlo Inputs'!$C$12-H2892*'Monte Carlo Inputs'!$C$13-'Monte Carlo Inputs'!$C$14*(H2892-G2892)</f>
        <v>1565.7468823411575</v>
      </c>
      <c r="N2892" s="16">
        <f>I2892*$E2892*(1-'Monte Carlo Inputs'!$C$11)+I2892*'Monte Carlo Inputs'!$C$12-I2892*'Monte Carlo Inputs'!$C$13-'Monte Carlo Inputs'!$C$14*(I2892-H2892)</f>
        <v>1772.3385497027027</v>
      </c>
      <c r="O2892" s="16">
        <f>J2892*$E2892*(1-'Monte Carlo Inputs'!$C$11)+J2892*'Monte Carlo Inputs'!$C$12-J2892*'Monte Carlo Inputs'!$C$13-'Monte Carlo Inputs'!$C$14*(J2892-I2892)</f>
        <v>2006.188848395135</v>
      </c>
    </row>
    <row r="2893" spans="1:15">
      <c r="A2893">
        <v>2889</v>
      </c>
      <c r="B2893" s="39">
        <v>0.77451651185922477</v>
      </c>
      <c r="C2893" s="39">
        <v>-1.9042262898559927</v>
      </c>
      <c r="D2893" s="29">
        <f>'Monte Carlo Inputs'!$C$6+'Monte Carlo Inputs'!$D$6*B2893</f>
        <v>0.17648637062827227</v>
      </c>
      <c r="E2893" s="29">
        <f>'Monte Carlo Inputs'!$C$7+'Monte Carlo Inputs'!$D$7*C2893</f>
        <v>0.51466599660949597</v>
      </c>
      <c r="F2893" s="16">
        <f>'Monte Carlo Inputs'!$C$17*(1+$D2893)</f>
        <v>2857.8030428931365</v>
      </c>
      <c r="G2893" s="16">
        <f t="shared" ref="G2893:J2893" si="2887">F2893*(1+$D2893)</f>
        <v>3362.1663299037787</v>
      </c>
      <c r="H2893" s="16">
        <f t="shared" si="2887"/>
        <v>3955.5428629170747</v>
      </c>
      <c r="I2893" s="16">
        <f t="shared" si="2887"/>
        <v>4653.6422666578746</v>
      </c>
      <c r="J2893" s="16">
        <f t="shared" si="2887"/>
        <v>5474.946700502649</v>
      </c>
      <c r="K2893" s="16">
        <f>F2893*$E2893*(1-'Monte Carlo Inputs'!$C$11)+F2893*'Monte Carlo Inputs'!$C$12-F2893*'Monte Carlo Inputs'!$C$13-'Monte Carlo Inputs'!$C$14*(F2893-'Monte Carlo Inputs'!$C$17)</f>
        <v>1163.199899349104</v>
      </c>
      <c r="L2893" s="16">
        <f>G2893*$E2893*(1-'Monte Carlo Inputs'!$C$11)+G2893*'Monte Carlo Inputs'!$C$12-G2893*'Monte Carlo Inputs'!$C$13-'Monte Carlo Inputs'!$C$14*(G2893-F2893)</f>
        <v>1368.4888279003992</v>
      </c>
      <c r="M2893" s="16">
        <f>H2893*$E2893*(1-'Monte Carlo Inputs'!$C$11)+H2893*'Monte Carlo Inputs'!$C$12-H2893*'Monte Carlo Inputs'!$C$13-'Monte Carlo Inputs'!$C$14*(H2893-G2893)</f>
        <v>1610.0084543818787</v>
      </c>
      <c r="N2893" s="16">
        <f>I2893*$E2893*(1-'Monte Carlo Inputs'!$C$11)+I2893*'Monte Carlo Inputs'!$C$12-I2893*'Monte Carlo Inputs'!$C$13-'Monte Carlo Inputs'!$C$14*(I2893-H2893)</f>
        <v>1894.1530031765706</v>
      </c>
      <c r="O2893" s="16">
        <f>J2893*$E2893*(1-'Monte Carlo Inputs'!$C$11)+J2893*'Monte Carlo Inputs'!$C$12-J2893*'Monte Carlo Inputs'!$C$13-'Monte Carlo Inputs'!$C$14*(J2893-I2893)</f>
        <v>2228.445192121846</v>
      </c>
    </row>
    <row r="2894" spans="1:15">
      <c r="A2894">
        <v>2890</v>
      </c>
      <c r="B2894" s="39">
        <v>0.24487377555333217</v>
      </c>
      <c r="C2894" s="39">
        <v>0.4532535873268097</v>
      </c>
      <c r="D2894" s="29">
        <f>'Monte Carlo Inputs'!$C$6+'Monte Carlo Inputs'!$D$6*B2894</f>
        <v>0.14217386482264308</v>
      </c>
      <c r="E2894" s="29">
        <f>'Monte Carlo Inputs'!$C$7+'Monte Carlo Inputs'!$D$7*C2894</f>
        <v>0.59904463683757048</v>
      </c>
      <c r="F2894" s="16">
        <f>'Monte Carlo Inputs'!$C$17*(1+$D2894)</f>
        <v>2774.4545350406829</v>
      </c>
      <c r="G2894" s="16">
        <f t="shared" ref="G2894:J2894" si="2888">F2894*(1+$D2894)</f>
        <v>3168.9094590621262</v>
      </c>
      <c r="H2894" s="16">
        <f t="shared" si="2888"/>
        <v>3619.4455641300201</v>
      </c>
      <c r="I2894" s="16">
        <f t="shared" si="2888"/>
        <v>4134.036128497557</v>
      </c>
      <c r="J2894" s="16">
        <f t="shared" si="2888"/>
        <v>4721.7880222024914</v>
      </c>
      <c r="K2894" s="16">
        <f>F2894*$E2894*(1-'Monte Carlo Inputs'!$C$11)+F2894*'Monte Carlo Inputs'!$C$12-F2894*'Monte Carlo Inputs'!$C$13-'Monte Carlo Inputs'!$C$14*(F2894-'Monte Carlo Inputs'!$C$17)</f>
        <v>1294.6698798405573</v>
      </c>
      <c r="L2894" s="16">
        <f>G2894*$E2894*(1-'Monte Carlo Inputs'!$C$11)+G2894*'Monte Carlo Inputs'!$C$12-G2894*'Monte Carlo Inputs'!$C$13-'Monte Carlo Inputs'!$C$14*(G2894-F2894)</f>
        <v>1478.7381003269561</v>
      </c>
      <c r="M2894" s="16">
        <f>H2894*$E2894*(1-'Monte Carlo Inputs'!$C$11)+H2894*'Monte Carlo Inputs'!$C$12-H2894*'Monte Carlo Inputs'!$C$13-'Monte Carlo Inputs'!$C$14*(H2894-G2894)</f>
        <v>1688.9760111109331</v>
      </c>
      <c r="N2894" s="16">
        <f>I2894*$E2894*(1-'Monte Carlo Inputs'!$C$11)+I2894*'Monte Carlo Inputs'!$C$12-I2894*'Monte Carlo Inputs'!$C$13-'Monte Carlo Inputs'!$C$14*(I2894-H2894)</f>
        <v>1929.1042582033058</v>
      </c>
      <c r="O2894" s="16">
        <f>J2894*$E2894*(1-'Monte Carlo Inputs'!$C$11)+J2894*'Monte Carlo Inputs'!$C$12-J2894*'Monte Carlo Inputs'!$C$13-'Monte Carlo Inputs'!$C$14*(J2894-I2894)</f>
        <v>2203.3724662378881</v>
      </c>
    </row>
    <row r="2895" spans="1:15">
      <c r="A2895">
        <v>2891</v>
      </c>
      <c r="B2895" s="39">
        <v>-0.87847280747622625</v>
      </c>
      <c r="C2895" s="39">
        <v>-0.52656455580510486</v>
      </c>
      <c r="D2895" s="29">
        <f>'Monte Carlo Inputs'!$C$6+'Monte Carlo Inputs'!$D$6*B2895</f>
        <v>6.9398702416424318E-2</v>
      </c>
      <c r="E2895" s="29">
        <f>'Monte Carlo Inputs'!$C$7+'Monte Carlo Inputs'!$D$7*C2895</f>
        <v>0.56397510203964651</v>
      </c>
      <c r="F2895" s="16">
        <f>'Monte Carlo Inputs'!$C$17*(1+$D2895)</f>
        <v>2597.6763880397366</v>
      </c>
      <c r="G2895" s="16">
        <f t="shared" ref="G2895:J2895" si="2889">F2895*(1+$D2895)</f>
        <v>2777.9517586674779</v>
      </c>
      <c r="H2895" s="16">
        <f t="shared" si="2889"/>
        <v>2970.7380060944242</v>
      </c>
      <c r="I2895" s="16">
        <f t="shared" si="2889"/>
        <v>3176.9033689365324</v>
      </c>
      <c r="J2895" s="16">
        <f t="shared" si="2889"/>
        <v>3397.3763404430943</v>
      </c>
      <c r="K2895" s="16">
        <f>F2895*$E2895*(1-'Monte Carlo Inputs'!$C$11)+F2895*'Monte Carlo Inputs'!$C$12-F2895*'Monte Carlo Inputs'!$C$13-'Monte Carlo Inputs'!$C$14*(F2895-'Monte Carlo Inputs'!$C$17)</f>
        <v>1144.7598713931911</v>
      </c>
      <c r="L2895" s="16">
        <f>G2895*$E2895*(1-'Monte Carlo Inputs'!$C$11)+G2895*'Monte Carlo Inputs'!$C$12-G2895*'Monte Carlo Inputs'!$C$13-'Monte Carlo Inputs'!$C$14*(G2895-F2895)</f>
        <v>1224.2047210462711</v>
      </c>
      <c r="M2895" s="16">
        <f>H2895*$E2895*(1-'Monte Carlo Inputs'!$C$11)+H2895*'Monte Carlo Inputs'!$C$12-H2895*'Monte Carlo Inputs'!$C$13-'Monte Carlo Inputs'!$C$14*(H2895-G2895)</f>
        <v>1309.1629401789432</v>
      </c>
      <c r="N2895" s="16">
        <f>I2895*$E2895*(1-'Monte Carlo Inputs'!$C$11)+I2895*'Monte Carlo Inputs'!$C$12-I2895*'Monte Carlo Inputs'!$C$13-'Monte Carlo Inputs'!$C$14*(I2895-H2895)</f>
        <v>1400.0171494790325</v>
      </c>
      <c r="O2895" s="16">
        <f>J2895*$E2895*(1-'Monte Carlo Inputs'!$C$11)+J2895*'Monte Carlo Inputs'!$C$12-J2895*'Monte Carlo Inputs'!$C$13-'Monte Carlo Inputs'!$C$14*(J2895-I2895)</f>
        <v>1497.176523013618</v>
      </c>
    </row>
    <row r="2896" spans="1:15">
      <c r="A2896">
        <v>2892</v>
      </c>
      <c r="B2896" s="39">
        <v>4.2903974325594771E-2</v>
      </c>
      <c r="C2896" s="39">
        <v>0.22844996848039245</v>
      </c>
      <c r="D2896" s="29">
        <f>'Monte Carlo Inputs'!$C$6+'Monte Carlo Inputs'!$D$6*B2896</f>
        <v>0.12908940335051203</v>
      </c>
      <c r="E2896" s="29">
        <f>'Monte Carlo Inputs'!$C$7+'Monte Carlo Inputs'!$D$7*C2896</f>
        <v>0.59099849236770607</v>
      </c>
      <c r="F2896" s="16">
        <f>'Monte Carlo Inputs'!$C$17*(1+$D2896)</f>
        <v>2742.6710696787295</v>
      </c>
      <c r="G2896" s="16">
        <f t="shared" ref="G2896:J2896" si="2890">F2896*(1+$D2896)</f>
        <v>3096.7208416502676</v>
      </c>
      <c r="H2896" s="16">
        <f t="shared" si="2890"/>
        <v>3496.4746874419966</v>
      </c>
      <c r="I2896" s="16">
        <f t="shared" si="2890"/>
        <v>3947.8325186740522</v>
      </c>
      <c r="J2896" s="16">
        <f t="shared" si="2890"/>
        <v>4457.4558630374349</v>
      </c>
      <c r="K2896" s="16">
        <f>F2896*$E2896*(1-'Monte Carlo Inputs'!$C$11)+F2896*'Monte Carlo Inputs'!$C$12-F2896*'Monte Carlo Inputs'!$C$13-'Monte Carlo Inputs'!$C$14*(F2896-'Monte Carlo Inputs'!$C$17)</f>
        <v>1263.6690379051295</v>
      </c>
      <c r="L2896" s="16">
        <f>G2896*$E2896*(1-'Monte Carlo Inputs'!$C$11)+G2896*'Monte Carlo Inputs'!$C$12-G2896*'Monte Carlo Inputs'!$C$13-'Monte Carlo Inputs'!$C$14*(G2896-F2896)</f>
        <v>1426.7953200408181</v>
      </c>
      <c r="M2896" s="16">
        <f>H2896*$E2896*(1-'Monte Carlo Inputs'!$C$11)+H2896*'Monte Carlo Inputs'!$C$12-H2896*'Monte Carlo Inputs'!$C$13-'Monte Carlo Inputs'!$C$14*(H2896-G2896)</f>
        <v>1610.9794766081907</v>
      </c>
      <c r="N2896" s="16">
        <f>I2896*$E2896*(1-'Monte Carlo Inputs'!$C$11)+I2896*'Monte Carlo Inputs'!$C$12-I2896*'Monte Carlo Inputs'!$C$13-'Monte Carlo Inputs'!$C$14*(I2896-H2896)</f>
        <v>1818.9398560534621</v>
      </c>
      <c r="O2896" s="16">
        <f>J2896*$E2896*(1-'Monte Carlo Inputs'!$C$11)+J2896*'Monte Carlo Inputs'!$C$12-J2896*'Monte Carlo Inputs'!$C$13-'Monte Carlo Inputs'!$C$14*(J2896-I2896)</f>
        <v>2053.74571680187</v>
      </c>
    </row>
    <row r="2897" spans="1:15">
      <c r="A2897">
        <v>2893</v>
      </c>
      <c r="B2897" s="39">
        <v>0.22656370343310159</v>
      </c>
      <c r="C2897" s="39">
        <v>7.4610776110332358E-2</v>
      </c>
      <c r="D2897" s="29">
        <f>'Monte Carlo Inputs'!$C$6+'Monte Carlo Inputs'!$D$6*B2897</f>
        <v>0.14098766058937282</v>
      </c>
      <c r="E2897" s="29">
        <f>'Monte Carlo Inputs'!$C$7+'Monte Carlo Inputs'!$D$7*C2897</f>
        <v>0.58549229823574056</v>
      </c>
      <c r="F2897" s="16">
        <f>'Monte Carlo Inputs'!$C$17*(1+$D2897)</f>
        <v>2771.5731263376456</v>
      </c>
      <c r="G2897" s="16">
        <f t="shared" ref="G2897:J2897" si="2891">F2897*(1+$D2897)</f>
        <v>3162.3307375723643</v>
      </c>
      <c r="H2897" s="16">
        <f t="shared" si="2891"/>
        <v>3608.1803502725575</v>
      </c>
      <c r="I2897" s="16">
        <f t="shared" si="2891"/>
        <v>4116.8892568420288</v>
      </c>
      <c r="J2897" s="16">
        <f t="shared" si="2891"/>
        <v>4697.3198420697081</v>
      </c>
      <c r="K2897" s="16">
        <f>F2897*$E2897*(1-'Monte Carlo Inputs'!$C$11)+F2897*'Monte Carlo Inputs'!$C$12-F2897*'Monte Carlo Inputs'!$C$13-'Monte Carlo Inputs'!$C$14*(F2897-'Monte Carlo Inputs'!$C$17)</f>
        <v>1266.5554035372932</v>
      </c>
      <c r="L2897" s="16">
        <f>G2897*$E2897*(1-'Monte Carlo Inputs'!$C$11)+G2897*'Monte Carlo Inputs'!$C$12-G2897*'Monte Carlo Inputs'!$C$13-'Monte Carlo Inputs'!$C$14*(G2897-F2897)</f>
        <v>1445.1240868888451</v>
      </c>
      <c r="M2897" s="16">
        <f>H2897*$E2897*(1-'Monte Carlo Inputs'!$C$11)+H2897*'Monte Carlo Inputs'!$C$12-H2897*'Monte Carlo Inputs'!$C$13-'Monte Carlo Inputs'!$C$14*(H2897-G2897)</f>
        <v>1648.8687511606565</v>
      </c>
      <c r="N2897" s="16">
        <f>I2897*$E2897*(1-'Monte Carlo Inputs'!$C$11)+I2897*'Monte Carlo Inputs'!$C$12-I2897*'Monte Carlo Inputs'!$C$13-'Monte Carlo Inputs'!$C$14*(I2897-H2897)</f>
        <v>1881.3388990057183</v>
      </c>
      <c r="O2897" s="16">
        <f>J2897*$E2897*(1-'Monte Carlo Inputs'!$C$11)+J2897*'Monte Carlo Inputs'!$C$12-J2897*'Monte Carlo Inputs'!$C$13-'Monte Carlo Inputs'!$C$14*(J2897-I2897)</f>
        <v>2146.5844691523207</v>
      </c>
    </row>
    <row r="2898" spans="1:15">
      <c r="A2898">
        <v>2894</v>
      </c>
      <c r="B2898" s="39">
        <v>3.4193979314146292E-2</v>
      </c>
      <c r="C2898" s="39">
        <v>-0.23647812852335451</v>
      </c>
      <c r="D2898" s="29">
        <f>'Monte Carlo Inputs'!$C$6+'Monte Carlo Inputs'!$D$6*B2898</f>
        <v>0.12852513288306108</v>
      </c>
      <c r="E2898" s="29">
        <f>'Monte Carlo Inputs'!$C$7+'Monte Carlo Inputs'!$D$7*C2898</f>
        <v>0.57435784104817811</v>
      </c>
      <c r="F2898" s="16">
        <f>'Monte Carlo Inputs'!$C$17*(1+$D2898)</f>
        <v>2741.300400286244</v>
      </c>
      <c r="G2898" s="16">
        <f t="shared" ref="G2898:J2898" si="2892">F2898*(1+$D2898)</f>
        <v>3093.626398505422</v>
      </c>
      <c r="H2898" s="16">
        <f t="shared" si="2892"/>
        <v>3491.2351424638769</v>
      </c>
      <c r="I2898" s="16">
        <f t="shared" si="2892"/>
        <v>3939.9466030750591</v>
      </c>
      <c r="J2898" s="16">
        <f t="shared" si="2892"/>
        <v>4446.3287637874455</v>
      </c>
      <c r="K2898" s="16">
        <f>F2898*$E2898*(1-'Monte Carlo Inputs'!$C$11)+F2898*'Monte Carlo Inputs'!$C$12-F2898*'Monte Carlo Inputs'!$C$13-'Monte Carlo Inputs'!$C$14*(F2898-'Monte Carlo Inputs'!$C$17)</f>
        <v>1230.5573146019885</v>
      </c>
      <c r="L2898" s="16">
        <f>G2898*$E2898*(1-'Monte Carlo Inputs'!$C$11)+G2898*'Monte Carlo Inputs'!$C$12-G2898*'Monte Carlo Inputs'!$C$13-'Monte Carlo Inputs'!$C$14*(G2898-F2898)</f>
        <v>1388.7148569814321</v>
      </c>
      <c r="M2898" s="16">
        <f>H2898*$E2898*(1-'Monte Carlo Inputs'!$C$11)+H2898*'Monte Carlo Inputs'!$C$12-H2898*'Monte Carlo Inputs'!$C$13-'Monte Carlo Inputs'!$C$14*(H2898-G2898)</f>
        <v>1567.1996185116516</v>
      </c>
      <c r="N2898" s="16">
        <f>I2898*$E2898*(1-'Monte Carlo Inputs'!$C$11)+I2898*'Monte Carlo Inputs'!$C$12-I2898*'Monte Carlo Inputs'!$C$13-'Monte Carlo Inputs'!$C$14*(I2898-H2898)</f>
        <v>1768.6241577351443</v>
      </c>
      <c r="O2898" s="16">
        <f>J2898*$E2898*(1-'Monte Carlo Inputs'!$C$11)+J2898*'Monte Carlo Inputs'!$C$12-J2898*'Monte Carlo Inputs'!$C$13-'Monte Carlo Inputs'!$C$14*(J2898-I2898)</f>
        <v>1995.9368126282452</v>
      </c>
    </row>
    <row r="2899" spans="1:15">
      <c r="A2899">
        <v>2895</v>
      </c>
      <c r="B2899" s="39">
        <v>0.5788243047377809</v>
      </c>
      <c r="C2899" s="39">
        <v>1.2953206006397855</v>
      </c>
      <c r="D2899" s="29">
        <f>'Monte Carlo Inputs'!$C$6+'Monte Carlo Inputs'!$D$6*B2899</f>
        <v>0.1638085983627561</v>
      </c>
      <c r="E2899" s="29">
        <f>'Monte Carlo Inputs'!$C$7+'Monte Carlo Inputs'!$D$7*C2899</f>
        <v>0.62918379953073111</v>
      </c>
      <c r="F2899" s="16">
        <f>'Monte Carlo Inputs'!$C$17*(1+$D2899)</f>
        <v>2827.0074662829716</v>
      </c>
      <c r="G2899" s="16">
        <f t="shared" ref="G2899:J2899" si="2893">F2899*(1+$D2899)</f>
        <v>3290.0955968958319</v>
      </c>
      <c r="H2899" s="16">
        <f t="shared" si="2893"/>
        <v>3829.0415451028139</v>
      </c>
      <c r="I2899" s="16">
        <f t="shared" si="2893"/>
        <v>4456.2714736788685</v>
      </c>
      <c r="J2899" s="16">
        <f t="shared" si="2893"/>
        <v>5186.2470577061376</v>
      </c>
      <c r="K2899" s="16">
        <f>F2899*$E2899*(1-'Monte Carlo Inputs'!$C$11)+F2899*'Monte Carlo Inputs'!$C$12-F2899*'Monte Carlo Inputs'!$C$13-'Monte Carlo Inputs'!$C$14*(F2899-'Monte Carlo Inputs'!$C$17)</f>
        <v>1380.5930743157639</v>
      </c>
      <c r="L2899" s="16">
        <f>G2899*$E2899*(1-'Monte Carlo Inputs'!$C$11)+G2899*'Monte Carlo Inputs'!$C$12-G2899*'Monte Carlo Inputs'!$C$13-'Monte Carlo Inputs'!$C$14*(G2899-F2899)</f>
        <v>1606.7460907287573</v>
      </c>
      <c r="M2899" s="16">
        <f>H2899*$E2899*(1-'Monte Carlo Inputs'!$C$11)+H2899*'Monte Carlo Inputs'!$C$12-H2899*'Monte Carlo Inputs'!$C$13-'Monte Carlo Inputs'!$C$14*(H2899-G2899)</f>
        <v>1869.9449157758734</v>
      </c>
      <c r="N2899" s="16">
        <f>I2899*$E2899*(1-'Monte Carlo Inputs'!$C$11)+I2899*'Monte Carlo Inputs'!$C$12-I2899*'Monte Carlo Inputs'!$C$13-'Monte Carlo Inputs'!$C$14*(I2899-H2899)</f>
        <v>2176.257971444682</v>
      </c>
      <c r="O2899" s="16">
        <f>J2899*$E2899*(1-'Monte Carlo Inputs'!$C$11)+J2899*'Monte Carlo Inputs'!$C$12-J2899*'Monte Carlo Inputs'!$C$13-'Monte Carlo Inputs'!$C$14*(J2899-I2899)</f>
        <v>2532.7477394228099</v>
      </c>
    </row>
    <row r="2900" spans="1:15">
      <c r="A2900">
        <v>2896</v>
      </c>
      <c r="B2900" s="39">
        <v>-0.66140828360769366</v>
      </c>
      <c r="C2900" s="39">
        <v>-0.93489215022698158</v>
      </c>
      <c r="D2900" s="29">
        <f>'Monte Carlo Inputs'!$C$6+'Monte Carlo Inputs'!$D$6*B2900</f>
        <v>8.346106412723156E-2</v>
      </c>
      <c r="E2900" s="29">
        <f>'Monte Carlo Inputs'!$C$7+'Monte Carlo Inputs'!$D$7*C2900</f>
        <v>0.54936028919717528</v>
      </c>
      <c r="F2900" s="16">
        <f>'Monte Carlo Inputs'!$C$17*(1+$D2900)</f>
        <v>2631.8352708714583</v>
      </c>
      <c r="G2900" s="16">
        <f t="shared" ref="G2900:J2900" si="2894">F2900*(1+$D2900)</f>
        <v>2851.4910431859707</v>
      </c>
      <c r="H2900" s="16">
        <f t="shared" si="2894"/>
        <v>3089.4795199995415</v>
      </c>
      <c r="I2900" s="16">
        <f t="shared" si="2894"/>
        <v>3347.3307683379917</v>
      </c>
      <c r="J2900" s="16">
        <f t="shared" si="2894"/>
        <v>3626.7025562493041</v>
      </c>
      <c r="K2900" s="16">
        <f>F2900*$E2900*(1-'Monte Carlo Inputs'!$C$11)+F2900*'Monte Carlo Inputs'!$C$12-F2900*'Monte Carlo Inputs'!$C$13-'Monte Carlo Inputs'!$C$14*(F2900-'Monte Carlo Inputs'!$C$17)</f>
        <v>1132.9788889039064</v>
      </c>
      <c r="L2900" s="16">
        <f>G2900*$E2900*(1-'Monte Carlo Inputs'!$C$11)+G2900*'Monte Carlo Inputs'!$C$12-G2900*'Monte Carlo Inputs'!$C$13-'Monte Carlo Inputs'!$C$14*(G2900-F2900)</f>
        <v>1227.5385126055146</v>
      </c>
      <c r="M2900" s="16">
        <f>H2900*$E2900*(1-'Monte Carlo Inputs'!$C$11)+H2900*'Monte Carlo Inputs'!$C$12-H2900*'Monte Carlo Inputs'!$C$13-'Monte Carlo Inputs'!$C$14*(H2900-G2900)</f>
        <v>1329.99018312473</v>
      </c>
      <c r="N2900" s="16">
        <f>I2900*$E2900*(1-'Monte Carlo Inputs'!$C$11)+I2900*'Monte Carlo Inputs'!$C$12-I2900*'Monte Carlo Inputs'!$C$13-'Monte Carlo Inputs'!$C$14*(I2900-H2900)</f>
        <v>1440.9925790870914</v>
      </c>
      <c r="O2900" s="16">
        <f>J2900*$E2900*(1-'Monte Carlo Inputs'!$C$11)+J2900*'Monte Carlo Inputs'!$C$12-J2900*'Monte Carlo Inputs'!$C$13-'Monte Carlo Inputs'!$C$14*(J2900-I2900)</f>
        <v>1561.2593531371438</v>
      </c>
    </row>
    <row r="2901" spans="1:15">
      <c r="A2901">
        <v>2897</v>
      </c>
      <c r="B2901" s="39">
        <v>2.3227725402893369</v>
      </c>
      <c r="C2901" s="39">
        <v>0.26191336341159172</v>
      </c>
      <c r="D2901" s="29">
        <f>'Monte Carlo Inputs'!$C$6+'Monte Carlo Inputs'!$D$6*B2901</f>
        <v>0.27678897146187798</v>
      </c>
      <c r="E2901" s="29">
        <f>'Monte Carlo Inputs'!$C$7+'Monte Carlo Inputs'!$D$7*C2901</f>
        <v>0.59219621023119162</v>
      </c>
      <c r="F2901" s="16">
        <f>'Monte Carlo Inputs'!$C$17*(1+$D2901)</f>
        <v>3101.4480905780479</v>
      </c>
      <c r="G2901" s="16">
        <f t="shared" ref="G2901:J2901" si="2895">F2901*(1+$D2901)</f>
        <v>3959.8947176115507</v>
      </c>
      <c r="H2901" s="16">
        <f t="shared" si="2895"/>
        <v>5055.9499035965755</v>
      </c>
      <c r="I2901" s="16">
        <f t="shared" si="2895"/>
        <v>6455.3810771758517</v>
      </c>
      <c r="J2901" s="16">
        <f t="shared" si="2895"/>
        <v>8242.1593659218252</v>
      </c>
      <c r="K2901" s="16">
        <f>F2901*$E2901*(1-'Monte Carlo Inputs'!$C$11)+F2901*'Monte Carlo Inputs'!$C$12-F2901*'Monte Carlo Inputs'!$C$13-'Monte Carlo Inputs'!$C$14*(F2901-'Monte Carlo Inputs'!$C$17)</f>
        <v>1436.9433594436675</v>
      </c>
      <c r="L2901" s="16">
        <f>G2901*$E2901*(1-'Monte Carlo Inputs'!$C$11)+G2901*'Monte Carlo Inputs'!$C$12-G2901*'Monte Carlo Inputs'!$C$13-'Monte Carlo Inputs'!$C$14*(G2901-F2901)</f>
        <v>1834.6734339530558</v>
      </c>
      <c r="M2901" s="16">
        <f>H2901*$E2901*(1-'Monte Carlo Inputs'!$C$11)+H2901*'Monte Carlo Inputs'!$C$12-H2901*'Monte Carlo Inputs'!$C$13-'Monte Carlo Inputs'!$C$14*(H2901-G2901)</f>
        <v>2342.4908067053543</v>
      </c>
      <c r="N2901" s="16">
        <f>I2901*$E2901*(1-'Monte Carlo Inputs'!$C$11)+I2901*'Monte Carlo Inputs'!$C$12-I2901*'Monte Carlo Inputs'!$C$13-'Monte Carlo Inputs'!$C$14*(I2901-H2901)</f>
        <v>2990.866427752233</v>
      </c>
      <c r="O2901" s="16">
        <f>J2901*$E2901*(1-'Monte Carlo Inputs'!$C$11)+J2901*'Monte Carlo Inputs'!$C$12-J2901*'Monte Carlo Inputs'!$C$13-'Monte Carlo Inputs'!$C$14*(J2901-I2901)</f>
        <v>3818.705270069634</v>
      </c>
    </row>
    <row r="2902" spans="1:15">
      <c r="A2902">
        <v>2898</v>
      </c>
      <c r="B2902" s="39">
        <v>-1.6296135161034465E-3</v>
      </c>
      <c r="C2902" s="39">
        <v>-0.67187087155509673</v>
      </c>
      <c r="D2902" s="29">
        <f>'Monte Carlo Inputs'!$C$6+'Monte Carlo Inputs'!$D$6*B2902</f>
        <v>0.12620432839976026</v>
      </c>
      <c r="E2902" s="29">
        <f>'Monte Carlo Inputs'!$C$7+'Monte Carlo Inputs'!$D$7*C2902</f>
        <v>0.5587743156158882</v>
      </c>
      <c r="F2902" s="16">
        <f>'Monte Carlo Inputs'!$C$17*(1+$D2902)</f>
        <v>2735.6629341158582</v>
      </c>
      <c r="G2902" s="16">
        <f t="shared" ref="G2902:J2902" si="2896">F2902*(1+$D2902)</f>
        <v>3080.9154374440677</v>
      </c>
      <c r="H2902" s="16">
        <f t="shared" si="2896"/>
        <v>3469.7403010831499</v>
      </c>
      <c r="I2902" s="16">
        <f t="shared" si="2896"/>
        <v>3907.6365455029309</v>
      </c>
      <c r="J2902" s="16">
        <f t="shared" si="2896"/>
        <v>4400.7971913584879</v>
      </c>
      <c r="K2902" s="16">
        <f>F2902*$E2902*(1-'Monte Carlo Inputs'!$C$11)+F2902*'Monte Carlo Inputs'!$C$12-F2902*'Monte Carlo Inputs'!$C$13-'Monte Carlo Inputs'!$C$14*(F2902-'Monte Carlo Inputs'!$C$17)</f>
        <v>1197.6076753647492</v>
      </c>
      <c r="L2902" s="16">
        <f>G2902*$E2902*(1-'Monte Carlo Inputs'!$C$11)+G2902*'Monte Carlo Inputs'!$C$12-G2902*'Monte Carlo Inputs'!$C$13-'Monte Carlo Inputs'!$C$14*(G2902-F2902)</f>
        <v>1348.7509477205554</v>
      </c>
      <c r="M2902" s="16">
        <f>H2902*$E2902*(1-'Monte Carlo Inputs'!$C$11)+H2902*'Monte Carlo Inputs'!$C$12-H2902*'Monte Carlo Inputs'!$C$13-'Monte Carlo Inputs'!$C$14*(H2902-G2902)</f>
        <v>1518.9691552561683</v>
      </c>
      <c r="N2902" s="16">
        <f>I2902*$E2902*(1-'Monte Carlo Inputs'!$C$11)+I2902*'Monte Carlo Inputs'!$C$12-I2902*'Monte Carlo Inputs'!$C$13-'Monte Carlo Inputs'!$C$14*(I2902-H2902)</f>
        <v>1710.6696373552245</v>
      </c>
      <c r="O2902" s="16">
        <f>J2902*$E2902*(1-'Monte Carlo Inputs'!$C$11)+J2902*'Monte Carlo Inputs'!$C$12-J2902*'Monte Carlo Inputs'!$C$13-'Monte Carlo Inputs'!$C$14*(J2902-I2902)</f>
        <v>1926.5635500515018</v>
      </c>
    </row>
    <row r="2903" spans="1:15">
      <c r="A2903">
        <v>2899</v>
      </c>
      <c r="B2903" s="39">
        <v>-0.18119825981767665</v>
      </c>
      <c r="C2903" s="39">
        <v>1.0798179276632485</v>
      </c>
      <c r="D2903" s="29">
        <f>'Monte Carlo Inputs'!$C$6+'Monte Carlo Inputs'!$D$6*B2903</f>
        <v>0.11457110887954919</v>
      </c>
      <c r="E2903" s="29">
        <f>'Monte Carlo Inputs'!$C$7+'Monte Carlo Inputs'!$D$7*C2903</f>
        <v>0.62147055341259017</v>
      </c>
      <c r="F2903" s="16">
        <f>'Monte Carlo Inputs'!$C$17*(1+$D2903)</f>
        <v>2707.4046805793132</v>
      </c>
      <c r="G2903" s="16">
        <f t="shared" ref="G2903:J2903" si="2897">F2903*(1+$D2903)</f>
        <v>3017.5950370189667</v>
      </c>
      <c r="H2903" s="16">
        <f t="shared" si="2897"/>
        <v>3363.3242465596536</v>
      </c>
      <c r="I2903" s="16">
        <f t="shared" si="2897"/>
        <v>3748.6640350094672</v>
      </c>
      <c r="J2903" s="16">
        <f t="shared" si="2897"/>
        <v>4178.1526303173869</v>
      </c>
      <c r="K2903" s="16">
        <f>F2903*$E2903*(1-'Monte Carlo Inputs'!$C$11)+F2903*'Monte Carlo Inputs'!$C$12-F2903*'Monte Carlo Inputs'!$C$13-'Monte Carlo Inputs'!$C$14*(F2903-'Monte Carlo Inputs'!$C$17)</f>
        <v>1305.6015861235667</v>
      </c>
      <c r="L2903" s="16">
        <f>G2903*$E2903*(1-'Monte Carlo Inputs'!$C$11)+G2903*'Monte Carlo Inputs'!$C$12-G2903*'Monte Carlo Inputs'!$C$13-'Monte Carlo Inputs'!$C$14*(G2903-F2903)</f>
        <v>1455.1858076006422</v>
      </c>
      <c r="M2903" s="16">
        <f>H2903*$E2903*(1-'Monte Carlo Inputs'!$C$11)+H2903*'Monte Carlo Inputs'!$C$12-H2903*'Monte Carlo Inputs'!$C$13-'Monte Carlo Inputs'!$C$14*(H2903-G2903)</f>
        <v>1621.9080592032299</v>
      </c>
      <c r="N2903" s="16">
        <f>I2903*$E2903*(1-'Monte Carlo Inputs'!$C$11)+I2903*'Monte Carlo Inputs'!$C$12-I2903*'Monte Carlo Inputs'!$C$13-'Monte Carlo Inputs'!$C$14*(I2903-H2903)</f>
        <v>1807.7318640468211</v>
      </c>
      <c r="O2903" s="16">
        <f>J2903*$E2903*(1-'Monte Carlo Inputs'!$C$11)+J2903*'Monte Carlo Inputs'!$C$12-J2903*'Monte Carlo Inputs'!$C$13-'Monte Carlo Inputs'!$C$14*(J2903-I2903)</f>
        <v>2014.8457082675602</v>
      </c>
    </row>
    <row r="2904" spans="1:15">
      <c r="A2904">
        <v>2900</v>
      </c>
      <c r="B2904" s="39">
        <v>-1.0834301186032351</v>
      </c>
      <c r="C2904" s="39">
        <v>1.1863330067163489</v>
      </c>
      <c r="D2904" s="29">
        <f>'Monte Carlo Inputs'!$C$6+'Monte Carlo Inputs'!$D$6*B2904</f>
        <v>5.6120697365317565E-2</v>
      </c>
      <c r="E2904" s="29">
        <f>'Monte Carlo Inputs'!$C$7+'Monte Carlo Inputs'!$D$7*C2904</f>
        <v>0.6252829284921293</v>
      </c>
      <c r="F2904" s="16">
        <f>'Monte Carlo Inputs'!$C$17*(1+$D2904)</f>
        <v>2565.4227859700936</v>
      </c>
      <c r="G2904" s="16">
        <f t="shared" ref="G2904:J2904" si="2898">F2904*(1+$D2904)</f>
        <v>2709.3961017556112</v>
      </c>
      <c r="H2904" s="16">
        <f t="shared" si="2898"/>
        <v>2861.4493004250094</v>
      </c>
      <c r="I2904" s="16">
        <f t="shared" si="2898"/>
        <v>3022.0358306403614</v>
      </c>
      <c r="J2904" s="16">
        <f t="shared" si="2898"/>
        <v>3191.6345889188756</v>
      </c>
      <c r="K2904" s="16">
        <f>F2904*$E2904*(1-'Monte Carlo Inputs'!$C$11)+F2904*'Monte Carlo Inputs'!$C$12-F2904*'Monte Carlo Inputs'!$C$13-'Monte Carlo Inputs'!$C$14*(F2904-'Monte Carlo Inputs'!$C$17)</f>
        <v>1241.957124695326</v>
      </c>
      <c r="L2904" s="16">
        <f>G2904*$E2904*(1-'Monte Carlo Inputs'!$C$11)+G2904*'Monte Carlo Inputs'!$C$12-G2904*'Monte Carlo Inputs'!$C$13-'Monte Carlo Inputs'!$C$14*(G2904-F2904)</f>
        <v>1311.6566246310524</v>
      </c>
      <c r="M2904" s="16">
        <f>H2904*$E2904*(1-'Monte Carlo Inputs'!$C$11)+H2904*'Monte Carlo Inputs'!$C$12-H2904*'Monte Carlo Inputs'!$C$13-'Monte Carlo Inputs'!$C$14*(H2904-G2904)</f>
        <v>1385.2677091091859</v>
      </c>
      <c r="N2904" s="16">
        <f>I2904*$E2904*(1-'Monte Carlo Inputs'!$C$11)+I2904*'Monte Carlo Inputs'!$C$12-I2904*'Monte Carlo Inputs'!$C$13-'Monte Carlo Inputs'!$C$14*(I2904-H2904)</f>
        <v>1463.0098989820494</v>
      </c>
      <c r="O2904" s="16">
        <f>J2904*$E2904*(1-'Monte Carlo Inputs'!$C$11)+J2904*'Monte Carlo Inputs'!$C$12-J2904*'Monte Carlo Inputs'!$C$13-'Monte Carlo Inputs'!$C$14*(J2904-I2904)</f>
        <v>1545.1150347652849</v>
      </c>
    </row>
    <row r="2905" spans="1:15">
      <c r="A2905">
        <v>2901</v>
      </c>
      <c r="B2905" s="39">
        <v>0.64277177570712174</v>
      </c>
      <c r="C2905" s="39">
        <v>-0.29129642736333711</v>
      </c>
      <c r="D2905" s="29">
        <f>'Monte Carlo Inputs'!$C$6+'Monte Carlo Inputs'!$D$6*B2905</f>
        <v>0.16795138711162996</v>
      </c>
      <c r="E2905" s="29">
        <f>'Monte Carlo Inputs'!$C$7+'Monte Carlo Inputs'!$D$7*C2905</f>
        <v>0.57239579099612792</v>
      </c>
      <c r="F2905" s="16">
        <f>'Monte Carlo Inputs'!$C$17*(1+$D2905)</f>
        <v>2837.0707144328608</v>
      </c>
      <c r="G2905" s="16">
        <f t="shared" ref="G2905:J2905" si="2899">F2905*(1+$D2905)</f>
        <v>3313.5606762556431</v>
      </c>
      <c r="H2905" s="16">
        <f t="shared" si="2899"/>
        <v>3870.0777881113295</v>
      </c>
      <c r="I2905" s="16">
        <f t="shared" si="2899"/>
        <v>4520.0627208545366</v>
      </c>
      <c r="J2905" s="16">
        <f t="shared" si="2899"/>
        <v>5279.2135246536245</v>
      </c>
      <c r="K2905" s="16">
        <f>F2905*$E2905*(1-'Monte Carlo Inputs'!$C$11)+F2905*'Monte Carlo Inputs'!$C$12-F2905*'Monte Carlo Inputs'!$C$13-'Monte Carlo Inputs'!$C$14*(F2905-'Monte Carlo Inputs'!$C$17)</f>
        <v>1271.00982656632</v>
      </c>
      <c r="L2905" s="16">
        <f>G2905*$E2905*(1-'Monte Carlo Inputs'!$C$11)+G2905*'Monte Carlo Inputs'!$C$12-G2905*'Monte Carlo Inputs'!$C$13-'Monte Carlo Inputs'!$C$14*(G2905-F2905)</f>
        <v>1484.4776899706458</v>
      </c>
      <c r="M2905" s="16">
        <f>H2905*$E2905*(1-'Monte Carlo Inputs'!$C$11)+H2905*'Monte Carlo Inputs'!$C$12-H2905*'Monte Carlo Inputs'!$C$13-'Monte Carlo Inputs'!$C$14*(H2905-G2905)</f>
        <v>1733.7977771374842</v>
      </c>
      <c r="N2905" s="16">
        <f>I2905*$E2905*(1-'Monte Carlo Inputs'!$C$11)+I2905*'Monte Carlo Inputs'!$C$12-I2905*'Monte Carlo Inputs'!$C$13-'Monte Carlo Inputs'!$C$14*(I2905-H2905)</f>
        <v>2024.9915187787858</v>
      </c>
      <c r="O2905" s="16">
        <f>J2905*$E2905*(1-'Monte Carlo Inputs'!$C$11)+J2905*'Monte Carlo Inputs'!$C$12-J2905*'Monte Carlo Inputs'!$C$13-'Monte Carlo Inputs'!$C$14*(J2905-I2905)</f>
        <v>2365.0916532469691</v>
      </c>
    </row>
    <row r="2906" spans="1:15">
      <c r="A2906">
        <v>2902</v>
      </c>
      <c r="B2906" s="39">
        <v>-0.89729881913557741</v>
      </c>
      <c r="C2906" s="39">
        <v>-0.31097038867211946</v>
      </c>
      <c r="D2906" s="29">
        <f>'Monte Carlo Inputs'!$C$6+'Monte Carlo Inputs'!$D$6*B2906</f>
        <v>6.8179073428658393E-2</v>
      </c>
      <c r="E2906" s="29">
        <f>'Monte Carlo Inputs'!$C$7+'Monte Carlo Inputs'!$D$7*C2906</f>
        <v>0.57169162290578623</v>
      </c>
      <c r="F2906" s="16">
        <f>'Monte Carlo Inputs'!$C$17*(1+$D2906)</f>
        <v>2594.7137872655549</v>
      </c>
      <c r="G2906" s="16">
        <f t="shared" ref="G2906:J2906" si="2900">F2906*(1+$D2906)</f>
        <v>2771.6189690938854</v>
      </c>
      <c r="H2906" s="16">
        <f t="shared" si="2900"/>
        <v>2960.5853823040002</v>
      </c>
      <c r="I2906" s="16">
        <f t="shared" si="2900"/>
        <v>3162.4353504759174</v>
      </c>
      <c r="J2906" s="16">
        <f t="shared" si="2900"/>
        <v>3378.0472624494005</v>
      </c>
      <c r="K2906" s="16">
        <f>F2906*$E2906*(1-'Monte Carlo Inputs'!$C$11)+F2906*'Monte Carlo Inputs'!$C$12-F2906*'Monte Carlo Inputs'!$C$13-'Monte Carlo Inputs'!$C$14*(F2906-'Monte Carlo Inputs'!$C$17)</f>
        <v>1157.6550856229301</v>
      </c>
      <c r="L2906" s="16">
        <f>G2906*$E2906*(1-'Monte Carlo Inputs'!$C$11)+G2906*'Monte Carlo Inputs'!$C$12-G2906*'Monte Carlo Inputs'!$C$13-'Monte Carlo Inputs'!$C$14*(G2906-F2906)</f>
        <v>1236.5829367106758</v>
      </c>
      <c r="M2906" s="16">
        <f>H2906*$E2906*(1-'Monte Carlo Inputs'!$C$11)+H2906*'Monte Carlo Inputs'!$C$12-H2906*'Monte Carlo Inputs'!$C$13-'Monte Carlo Inputs'!$C$14*(H2906-G2906)</f>
        <v>1320.8920155532992</v>
      </c>
      <c r="N2906" s="16">
        <f>I2906*$E2906*(1-'Monte Carlo Inputs'!$C$11)+I2906*'Monte Carlo Inputs'!$C$12-I2906*'Monte Carlo Inputs'!$C$13-'Monte Carlo Inputs'!$C$14*(I2906-H2906)</f>
        <v>1410.9492092730361</v>
      </c>
      <c r="O2906" s="16">
        <f>J2906*$E2906*(1-'Monte Carlo Inputs'!$C$11)+J2906*'Monte Carlo Inputs'!$C$12-J2906*'Monte Carlo Inputs'!$C$13-'Monte Carlo Inputs'!$C$14*(J2906-I2906)</f>
        <v>1507.1464190161701</v>
      </c>
    </row>
    <row r="2907" spans="1:15">
      <c r="A2907">
        <v>2903</v>
      </c>
      <c r="B2907" s="39">
        <v>-1.1162150095393035</v>
      </c>
      <c r="C2907" s="39">
        <v>0.54612224678015042</v>
      </c>
      <c r="D2907" s="29">
        <f>'Monte Carlo Inputs'!$C$6+'Monte Carlo Inputs'!$D$6*B2907</f>
        <v>5.3996752895830752E-2</v>
      </c>
      <c r="E2907" s="29">
        <f>'Monte Carlo Inputs'!$C$7+'Monte Carlo Inputs'!$D$7*C2907</f>
        <v>0.60236858088490686</v>
      </c>
      <c r="F2907" s="16">
        <f>'Monte Carlo Inputs'!$C$17*(1+$D2907)</f>
        <v>2560.263512459263</v>
      </c>
      <c r="G2907" s="16">
        <f t="shared" ref="G2907:J2907" si="2901">F2907*(1+$D2907)</f>
        <v>2698.5094286897374</v>
      </c>
      <c r="H2907" s="16">
        <f t="shared" si="2901"/>
        <v>2844.2201754977664</v>
      </c>
      <c r="I2907" s="16">
        <f t="shared" si="2901"/>
        <v>2997.7988294954557</v>
      </c>
      <c r="J2907" s="16">
        <f t="shared" si="2901"/>
        <v>3159.6702321231323</v>
      </c>
      <c r="K2907" s="16">
        <f>F2907*$E2907*(1-'Monte Carlo Inputs'!$C$11)+F2907*'Monte Carlo Inputs'!$C$12-F2907*'Monte Carlo Inputs'!$C$13-'Monte Carlo Inputs'!$C$14*(F2907-'Monte Carlo Inputs'!$C$17)</f>
        <v>1197.6318646448053</v>
      </c>
      <c r="L2907" s="16">
        <f>G2907*$E2907*(1-'Monte Carlo Inputs'!$C$11)+G2907*'Monte Carlo Inputs'!$C$12-G2907*'Monte Carlo Inputs'!$C$13-'Monte Carlo Inputs'!$C$14*(G2907-F2907)</f>
        <v>1262.3000965002038</v>
      </c>
      <c r="M2907" s="16">
        <f>H2907*$E2907*(1-'Monte Carlo Inputs'!$C$11)+H2907*'Monte Carlo Inputs'!$C$12-H2907*'Monte Carlo Inputs'!$C$13-'Monte Carlo Inputs'!$C$14*(H2907-G2907)</f>
        <v>1330.4602028913084</v>
      </c>
      <c r="N2907" s="16">
        <f>I2907*$E2907*(1-'Monte Carlo Inputs'!$C$11)+I2907*'Monte Carlo Inputs'!$C$12-I2907*'Monte Carlo Inputs'!$C$13-'Monte Carlo Inputs'!$C$14*(I2907-H2907)</f>
        <v>1402.3007337045674</v>
      </c>
      <c r="O2907" s="16">
        <f>J2907*$E2907*(1-'Monte Carlo Inputs'!$C$11)+J2907*'Monte Carlo Inputs'!$C$12-J2907*'Monte Carlo Inputs'!$C$13-'Monte Carlo Inputs'!$C$14*(J2907-I2907)</f>
        <v>1478.0204199080549</v>
      </c>
    </row>
    <row r="2908" spans="1:15">
      <c r="A2908">
        <v>2904</v>
      </c>
      <c r="B2908" s="39">
        <v>-0.39377969259049839</v>
      </c>
      <c r="C2908" s="39">
        <v>1.1334590508112321</v>
      </c>
      <c r="D2908" s="29">
        <f>'Monte Carlo Inputs'!$C$6+'Monte Carlo Inputs'!$D$6*B2908</f>
        <v>0.10079918084922937</v>
      </c>
      <c r="E2908" s="29">
        <f>'Monte Carlo Inputs'!$C$7+'Monte Carlo Inputs'!$D$7*C2908</f>
        <v>0.623390470131855</v>
      </c>
      <c r="F2908" s="16">
        <f>'Monte Carlo Inputs'!$C$17*(1+$D2908)</f>
        <v>2673.9512902008637</v>
      </c>
      <c r="G2908" s="16">
        <f t="shared" ref="G2908:J2908" si="2902">F2908*(1+$D2908)</f>
        <v>2943.483389883851</v>
      </c>
      <c r="H2908" s="16">
        <f t="shared" si="2902"/>
        <v>3240.1841044274561</v>
      </c>
      <c r="I2908" s="16">
        <f t="shared" si="2902"/>
        <v>3566.7920079544378</v>
      </c>
      <c r="J2908" s="16">
        <f t="shared" si="2902"/>
        <v>3926.3217206158233</v>
      </c>
      <c r="K2908" s="16">
        <f>F2908*$E2908*(1-'Monte Carlo Inputs'!$C$11)+F2908*'Monte Carlo Inputs'!$C$12-F2908*'Monte Carlo Inputs'!$C$13-'Monte Carlo Inputs'!$C$14*(F2908-'Monte Carlo Inputs'!$C$17)</f>
        <v>1292.6191345081302</v>
      </c>
      <c r="L2908" s="16">
        <f>G2908*$E2908*(1-'Monte Carlo Inputs'!$C$11)+G2908*'Monte Carlo Inputs'!$C$12-G2908*'Monte Carlo Inputs'!$C$13-'Monte Carlo Inputs'!$C$14*(G2908-F2908)</f>
        <v>1422.9140844165897</v>
      </c>
      <c r="M2908" s="16">
        <f>H2908*$E2908*(1-'Monte Carlo Inputs'!$C$11)+H2908*'Monte Carlo Inputs'!$C$12-H2908*'Monte Carlo Inputs'!$C$13-'Monte Carlo Inputs'!$C$14*(H2908-G2908)</f>
        <v>1566.3426585446132</v>
      </c>
      <c r="N2908" s="16">
        <f>I2908*$E2908*(1-'Monte Carlo Inputs'!$C$11)+I2908*'Monte Carlo Inputs'!$C$12-I2908*'Monte Carlo Inputs'!$C$13-'Monte Carlo Inputs'!$C$14*(I2908-H2908)</f>
        <v>1724.2287154551145</v>
      </c>
      <c r="O2908" s="16">
        <f>J2908*$E2908*(1-'Monte Carlo Inputs'!$C$11)+J2908*'Monte Carlo Inputs'!$C$12-J2908*'Monte Carlo Inputs'!$C$13-'Monte Carlo Inputs'!$C$14*(J2908-I2908)</f>
        <v>1898.0295575697094</v>
      </c>
    </row>
    <row r="2909" spans="1:15">
      <c r="A2909">
        <v>2905</v>
      </c>
      <c r="B2909" s="39">
        <v>0.8632690016677611</v>
      </c>
      <c r="C2909" s="39">
        <v>-0.12320576096754179</v>
      </c>
      <c r="D2909" s="29">
        <f>'Monte Carlo Inputs'!$C$6+'Monte Carlo Inputs'!$D$6*B2909</f>
        <v>0.18223613384235823</v>
      </c>
      <c r="E2909" s="29">
        <f>'Monte Carlo Inputs'!$C$7+'Monte Carlo Inputs'!$D$7*C2909</f>
        <v>0.57841207219656687</v>
      </c>
      <c r="F2909" s="16">
        <f>'Monte Carlo Inputs'!$C$17*(1+$D2909)</f>
        <v>2871.7697927164727</v>
      </c>
      <c r="G2909" s="16">
        <f t="shared" ref="G2909:J2909" si="2903">F2909*(1+$D2909)</f>
        <v>3395.1100170263931</v>
      </c>
      <c r="H2909" s="16">
        <f t="shared" si="2903"/>
        <v>4013.8217404987458</v>
      </c>
      <c r="I2909" s="16">
        <f t="shared" si="2903"/>
        <v>4745.2850964196423</v>
      </c>
      <c r="J2909" s="16">
        <f t="shared" si="2903"/>
        <v>5610.04750637092</v>
      </c>
      <c r="K2909" s="16">
        <f>F2909*$E2909*(1-'Monte Carlo Inputs'!$C$11)+F2909*'Monte Carlo Inputs'!$C$12-F2909*'Monte Carlo Inputs'!$C$13-'Monte Carlo Inputs'!$C$14*(F2909-'Monte Carlo Inputs'!$C$17)</f>
        <v>1299.3471871864135</v>
      </c>
      <c r="L2909" s="16">
        <f>G2909*$E2909*(1-'Monte Carlo Inputs'!$C$11)+G2909*'Monte Carlo Inputs'!$C$12-G2909*'Monte Carlo Inputs'!$C$13-'Monte Carlo Inputs'!$C$14*(G2909-F2909)</f>
        <v>1536.1351950982082</v>
      </c>
      <c r="M2909" s="16">
        <f>H2909*$E2909*(1-'Monte Carlo Inputs'!$C$11)+H2909*'Monte Carlo Inputs'!$C$12-H2909*'Monte Carlo Inputs'!$C$13-'Monte Carlo Inputs'!$C$14*(H2909-G2909)</f>
        <v>1816.0745341120823</v>
      </c>
      <c r="N2909" s="16">
        <f>I2909*$E2909*(1-'Monte Carlo Inputs'!$C$11)+I2909*'Monte Carlo Inputs'!$C$12-I2909*'Monte Carlo Inputs'!$C$13-'Monte Carlo Inputs'!$C$14*(I2909-H2909)</f>
        <v>2147.02893597823</v>
      </c>
      <c r="O2909" s="16">
        <f>J2909*$E2909*(1-'Monte Carlo Inputs'!$C$11)+J2909*'Monte Carlo Inputs'!$C$12-J2909*'Monte Carlo Inputs'!$C$13-'Monte Carlo Inputs'!$C$14*(J2909-I2909)</f>
        <v>2538.2951885185748</v>
      </c>
    </row>
    <row r="2910" spans="1:15">
      <c r="A2910">
        <v>2906</v>
      </c>
      <c r="B2910" s="39">
        <v>-0.41883360937890729</v>
      </c>
      <c r="C2910" s="39">
        <v>1.1610899433160868</v>
      </c>
      <c r="D2910" s="29">
        <f>'Monte Carlo Inputs'!$C$6+'Monte Carlo Inputs'!$D$6*B2910</f>
        <v>9.9176081717818748E-2</v>
      </c>
      <c r="E2910" s="29">
        <f>'Monte Carlo Inputs'!$C$7+'Monte Carlo Inputs'!$D$7*C2910</f>
        <v>0.62437943176008059</v>
      </c>
      <c r="F2910" s="16">
        <f>'Monte Carlo Inputs'!$C$17*(1+$D2910)</f>
        <v>2670.0086201007539</v>
      </c>
      <c r="G2910" s="16">
        <f t="shared" ref="G2910:J2910" si="2904">F2910*(1+$D2910)</f>
        <v>2934.8096131951465</v>
      </c>
      <c r="H2910" s="16">
        <f t="shared" si="2904"/>
        <v>3225.8725312196284</v>
      </c>
      <c r="I2910" s="16">
        <f t="shared" si="2904"/>
        <v>3545.8019289871327</v>
      </c>
      <c r="J2910" s="16">
        <f t="shared" si="2904"/>
        <v>3897.4606708515594</v>
      </c>
      <c r="K2910" s="16">
        <f>F2910*$E2910*(1-'Monte Carlo Inputs'!$C$11)+F2910*'Monte Carlo Inputs'!$C$12-F2910*'Monte Carlo Inputs'!$C$13-'Monte Carlo Inputs'!$C$14*(F2910-'Monte Carlo Inputs'!$C$17)</f>
        <v>1292.5320953803755</v>
      </c>
      <c r="L2910" s="16">
        <f>G2910*$E2910*(1-'Monte Carlo Inputs'!$C$11)+G2910*'Monte Carlo Inputs'!$C$12-G2910*'Monte Carlo Inputs'!$C$13-'Monte Carlo Inputs'!$C$14*(G2910-F2910)</f>
        <v>1420.7203640947225</v>
      </c>
      <c r="M2910" s="16">
        <f>H2910*$E2910*(1-'Monte Carlo Inputs'!$C$11)+H2910*'Monte Carlo Inputs'!$C$12-H2910*'Monte Carlo Inputs'!$C$13-'Monte Carlo Inputs'!$C$14*(H2910-G2910)</f>
        <v>1561.6218430223503</v>
      </c>
      <c r="N2910" s="16">
        <f>I2910*$E2910*(1-'Monte Carlo Inputs'!$C$11)+I2910*'Monte Carlo Inputs'!$C$12-I2910*'Monte Carlo Inputs'!$C$13-'Monte Carlo Inputs'!$C$14*(I2910-H2910)</f>
        <v>1716.4973785382654</v>
      </c>
      <c r="O2910" s="16">
        <f>J2910*$E2910*(1-'Monte Carlo Inputs'!$C$11)+J2910*'Monte Carlo Inputs'!$C$12-J2910*'Monte Carlo Inputs'!$C$13-'Monte Carlo Inputs'!$C$14*(J2910-I2910)</f>
        <v>1886.7328628205976</v>
      </c>
    </row>
    <row r="2911" spans="1:15">
      <c r="A2911">
        <v>2907</v>
      </c>
      <c r="B2911" s="39">
        <v>-1.0760892213563018</v>
      </c>
      <c r="C2911" s="39">
        <v>1.1883948437539475</v>
      </c>
      <c r="D2911" s="29">
        <f>'Monte Carlo Inputs'!$C$6+'Monte Carlo Inputs'!$D$6*B2911</f>
        <v>5.6596271865141254E-2</v>
      </c>
      <c r="E2911" s="29">
        <f>'Monte Carlo Inputs'!$C$7+'Monte Carlo Inputs'!$D$7*C2911</f>
        <v>0.62535672551889854</v>
      </c>
      <c r="F2911" s="16">
        <f>'Monte Carlo Inputs'!$C$17*(1+$D2911)</f>
        <v>2566.5780039876149</v>
      </c>
      <c r="G2911" s="16">
        <f t="shared" ref="G2911:J2911" si="2905">F2911*(1+$D2911)</f>
        <v>2711.8367504643893</v>
      </c>
      <c r="H2911" s="16">
        <f t="shared" si="2905"/>
        <v>2865.3166004475529</v>
      </c>
      <c r="I2911" s="16">
        <f t="shared" si="2905"/>
        <v>3027.4828377461845</v>
      </c>
      <c r="J2911" s="16">
        <f t="shared" si="2905"/>
        <v>3198.8270794983164</v>
      </c>
      <c r="K2911" s="16">
        <f>F2911*$E2911*(1-'Monte Carlo Inputs'!$C$11)+F2911*'Monte Carlo Inputs'!$C$12-F2911*'Monte Carlo Inputs'!$C$13-'Monte Carlo Inputs'!$C$14*(F2911-'Monte Carlo Inputs'!$C$17)</f>
        <v>1242.6694944631972</v>
      </c>
      <c r="L2911" s="16">
        <f>G2911*$E2911*(1-'Monte Carlo Inputs'!$C$11)+G2911*'Monte Carlo Inputs'!$C$12-G2911*'Monte Carlo Inputs'!$C$13-'Monte Carlo Inputs'!$C$14*(G2911-F2911)</f>
        <v>1312.9999550103537</v>
      </c>
      <c r="M2911" s="16">
        <f>H2911*$E2911*(1-'Monte Carlo Inputs'!$C$11)+H2911*'Monte Carlo Inputs'!$C$12-H2911*'Monte Carlo Inputs'!$C$13-'Monte Carlo Inputs'!$C$14*(H2911-G2911)</f>
        <v>1387.310857423038</v>
      </c>
      <c r="N2911" s="16">
        <f>I2911*$E2911*(1-'Monte Carlo Inputs'!$C$11)+I2911*'Monte Carlo Inputs'!$C$12-I2911*'Monte Carlo Inputs'!$C$13-'Monte Carlo Inputs'!$C$14*(I2911-H2911)</f>
        <v>1465.8274798712143</v>
      </c>
      <c r="O2911" s="16">
        <f>J2911*$E2911*(1-'Monte Carlo Inputs'!$C$11)+J2911*'Monte Carlo Inputs'!$C$12-J2911*'Monte Carlo Inputs'!$C$13-'Monte Carlo Inputs'!$C$14*(J2911-I2911)</f>
        <v>1548.7878504294004</v>
      </c>
    </row>
    <row r="2912" spans="1:15">
      <c r="A2912">
        <v>2908</v>
      </c>
      <c r="B2912" s="39">
        <v>0.20760867002241895</v>
      </c>
      <c r="C2912" s="39">
        <v>-0.27755221631486343</v>
      </c>
      <c r="D2912" s="29">
        <f>'Monte Carlo Inputs'!$C$6+'Monte Carlo Inputs'!$D$6*B2912</f>
        <v>0.1397596730246112</v>
      </c>
      <c r="E2912" s="29">
        <f>'Monte Carlo Inputs'!$C$7+'Monte Carlo Inputs'!$D$7*C2912</f>
        <v>0.57288772216826744</v>
      </c>
      <c r="F2912" s="16">
        <f>'Monte Carlo Inputs'!$C$17*(1+$D2912)</f>
        <v>2768.5902217440835</v>
      </c>
      <c r="G2912" s="16">
        <f t="shared" ref="G2912:J2912" si="2906">F2912*(1+$D2912)</f>
        <v>3155.5274858741723</v>
      </c>
      <c r="H2912" s="16">
        <f t="shared" si="2906"/>
        <v>3596.5429755201199</v>
      </c>
      <c r="I2912" s="16">
        <f t="shared" si="2906"/>
        <v>4099.1946457977738</v>
      </c>
      <c r="J2912" s="16">
        <f t="shared" si="2906"/>
        <v>4672.0967491587071</v>
      </c>
      <c r="K2912" s="16">
        <f>F2912*$E2912*(1-'Monte Carlo Inputs'!$C$11)+F2912*'Monte Carlo Inputs'!$C$12-F2912*'Monte Carlo Inputs'!$C$13-'Monte Carlo Inputs'!$C$14*(F2912-'Monte Carlo Inputs'!$C$17)</f>
        <v>1240.3167503446386</v>
      </c>
      <c r="L2912" s="16">
        <f>G2912*$E2912*(1-'Monte Carlo Inputs'!$C$11)+G2912*'Monte Carlo Inputs'!$C$12-G2912*'Monte Carlo Inputs'!$C$13-'Monte Carlo Inputs'!$C$14*(G2912-F2912)</f>
        <v>1413.6630138197534</v>
      </c>
      <c r="M2912" s="16">
        <f>H2912*$E2912*(1-'Monte Carlo Inputs'!$C$11)+H2912*'Monte Carlo Inputs'!$C$12-H2912*'Monte Carlo Inputs'!$C$13-'Monte Carlo Inputs'!$C$14*(H2912-G2912)</f>
        <v>1611.2360943981882</v>
      </c>
      <c r="N2912" s="16">
        <f>I2912*$E2912*(1-'Monte Carlo Inputs'!$C$11)+I2912*'Monte Carlo Inputs'!$C$12-I2912*'Monte Carlo Inputs'!$C$13-'Monte Carlo Inputs'!$C$14*(I2912-H2912)</f>
        <v>1836.4219241167307</v>
      </c>
      <c r="O2912" s="16">
        <f>J2912*$E2912*(1-'Monte Carlo Inputs'!$C$11)+J2912*'Monte Carlo Inputs'!$C$12-J2912*'Monte Carlo Inputs'!$C$13-'Monte Carlo Inputs'!$C$14*(J2912-I2912)</f>
        <v>2093.0796517665121</v>
      </c>
    </row>
    <row r="2913" spans="1:15">
      <c r="A2913">
        <v>2909</v>
      </c>
      <c r="B2913" s="39">
        <v>1.3527259639069282</v>
      </c>
      <c r="C2913" s="39">
        <v>-0.89837761104440106</v>
      </c>
      <c r="D2913" s="29">
        <f>'Monte Carlo Inputs'!$C$6+'Monte Carlo Inputs'!$D$6*B2913</f>
        <v>0.21394523453837433</v>
      </c>
      <c r="E2913" s="29">
        <f>'Monte Carlo Inputs'!$C$7+'Monte Carlo Inputs'!$D$7*C2913</f>
        <v>0.55066721325391965</v>
      </c>
      <c r="F2913" s="16">
        <f>'Monte Carlo Inputs'!$C$17*(1+$D2913)</f>
        <v>2948.7943692171657</v>
      </c>
      <c r="G2913" s="16">
        <f t="shared" ref="G2913:J2913" si="2907">F2913*(1+$D2913)</f>
        <v>3579.6748721447698</v>
      </c>
      <c r="H2913" s="16">
        <f t="shared" si="2907"/>
        <v>4345.5292522369073</v>
      </c>
      <c r="I2913" s="16">
        <f t="shared" si="2907"/>
        <v>5275.2345273000992</v>
      </c>
      <c r="J2913" s="16">
        <f t="shared" si="2907"/>
        <v>6403.8458154882492</v>
      </c>
      <c r="K2913" s="16">
        <f>F2913*$E2913*(1-'Monte Carlo Inputs'!$C$11)+F2913*'Monte Carlo Inputs'!$C$12-F2913*'Monte Carlo Inputs'!$C$13-'Monte Carlo Inputs'!$C$14*(F2913-'Monte Carlo Inputs'!$C$17)</f>
        <v>1277.0729713280557</v>
      </c>
      <c r="L2913" s="16">
        <f>G2913*$E2913*(1-'Monte Carlo Inputs'!$C$11)+G2913*'Monte Carlo Inputs'!$C$12-G2913*'Monte Carlo Inputs'!$C$13-'Monte Carlo Inputs'!$C$14*(G2913-F2913)</f>
        <v>1550.2966477014552</v>
      </c>
      <c r="M2913" s="16">
        <f>H2913*$E2913*(1-'Monte Carlo Inputs'!$C$11)+H2913*'Monte Carlo Inputs'!$C$12-H2913*'Monte Carlo Inputs'!$C$13-'Monte Carlo Inputs'!$C$14*(H2913-G2913)</f>
        <v>1881.9752275979981</v>
      </c>
      <c r="N2913" s="16">
        <f>I2913*$E2913*(1-'Monte Carlo Inputs'!$C$11)+I2913*'Monte Carlo Inputs'!$C$12-I2913*'Monte Carlo Inputs'!$C$13-'Monte Carlo Inputs'!$C$14*(I2913-H2913)</f>
        <v>2284.6148590618627</v>
      </c>
      <c r="O2913" s="16">
        <f>J2913*$E2913*(1-'Monte Carlo Inputs'!$C$11)+J2913*'Monte Carlo Inputs'!$C$12-J2913*'Monte Carlo Inputs'!$C$13-'Monte Carlo Inputs'!$C$14*(J2913-I2913)</f>
        <v>2773.397320913708</v>
      </c>
    </row>
    <row r="2914" spans="1:15">
      <c r="A2914">
        <v>2910</v>
      </c>
      <c r="B2914" s="39">
        <v>-0.24817462403794177</v>
      </c>
      <c r="C2914" s="39">
        <v>1.4665671992100704</v>
      </c>
      <c r="D2914" s="29">
        <f>'Monte Carlo Inputs'!$C$6+'Monte Carlo Inputs'!$D$6*B2914</f>
        <v>0.110232095562428</v>
      </c>
      <c r="E2914" s="29">
        <f>'Monte Carlo Inputs'!$C$7+'Monte Carlo Inputs'!$D$7*C2914</f>
        <v>0.6353130374813476</v>
      </c>
      <c r="F2914" s="16">
        <f>'Monte Carlo Inputs'!$C$17*(1+$D2914)</f>
        <v>2696.8647833306945</v>
      </c>
      <c r="G2914" s="16">
        <f t="shared" ref="G2914:J2914" si="2908">F2914*(1+$D2914)</f>
        <v>2994.1458398457507</v>
      </c>
      <c r="H2914" s="16">
        <f t="shared" si="2908"/>
        <v>3324.196810191474</v>
      </c>
      <c r="I2914" s="16">
        <f t="shared" si="2908"/>
        <v>3690.629990640819</v>
      </c>
      <c r="J2914" s="16">
        <f t="shared" si="2908"/>
        <v>4097.455868454701</v>
      </c>
      <c r="K2914" s="16">
        <f>F2914*$E2914*(1-'Monte Carlo Inputs'!$C$11)+F2914*'Monte Carlo Inputs'!$C$12-F2914*'Monte Carlo Inputs'!$C$13-'Monte Carlo Inputs'!$C$14*(F2914-'Monte Carlo Inputs'!$C$17)</f>
        <v>1326.924322720623</v>
      </c>
      <c r="L2914" s="16">
        <f>G2914*$E2914*(1-'Monte Carlo Inputs'!$C$11)+G2914*'Monte Carlo Inputs'!$C$12-G2914*'Monte Carlo Inputs'!$C$13-'Monte Carlo Inputs'!$C$14*(G2914-F2914)</f>
        <v>1473.1939714668729</v>
      </c>
      <c r="M2914" s="16">
        <f>H2914*$E2914*(1-'Monte Carlo Inputs'!$C$11)+H2914*'Monte Carlo Inputs'!$C$12-H2914*'Monte Carlo Inputs'!$C$13-'Monte Carlo Inputs'!$C$14*(H2914-G2914)</f>
        <v>1635.5872301116019</v>
      </c>
      <c r="N2914" s="16">
        <f>I2914*$E2914*(1-'Monte Carlo Inputs'!$C$11)+I2914*'Monte Carlo Inputs'!$C$12-I2914*'Monte Carlo Inputs'!$C$13-'Monte Carlo Inputs'!$C$14*(I2914-H2914)</f>
        <v>1815.8814379619512</v>
      </c>
      <c r="O2914" s="16">
        <f>J2914*$E2914*(1-'Monte Carlo Inputs'!$C$11)+J2914*'Monte Carlo Inputs'!$C$12-J2914*'Monte Carlo Inputs'!$C$13-'Monte Carlo Inputs'!$C$14*(J2914-I2914)</f>
        <v>2016.0498541614129</v>
      </c>
    </row>
    <row r="2915" spans="1:15">
      <c r="A2915">
        <v>2911</v>
      </c>
      <c r="B2915" s="39">
        <v>-1.2930185125913936</v>
      </c>
      <c r="C2915" s="39">
        <v>1.5011396625068869</v>
      </c>
      <c r="D2915" s="29">
        <f>'Monte Carlo Inputs'!$C$6+'Monte Carlo Inputs'!$D$6*B2915</f>
        <v>4.2542671098649829E-2</v>
      </c>
      <c r="E2915" s="29">
        <f>'Monte Carlo Inputs'!$C$7+'Monte Carlo Inputs'!$D$7*C2915</f>
        <v>0.63655045098826857</v>
      </c>
      <c r="F2915" s="16">
        <f>'Monte Carlo Inputs'!$C$17*(1+$D2915)</f>
        <v>2532.4404023657307</v>
      </c>
      <c r="G2915" s="16">
        <f t="shared" ref="G2915:J2915" si="2909">F2915*(1+$D2915)</f>
        <v>2640.1771814805084</v>
      </c>
      <c r="H2915" s="16">
        <f t="shared" si="2909"/>
        <v>2752.4973709543938</v>
      </c>
      <c r="I2915" s="16">
        <f t="shared" si="2909"/>
        <v>2869.5959613068048</v>
      </c>
      <c r="J2915" s="16">
        <f t="shared" si="2909"/>
        <v>2991.6762384746939</v>
      </c>
      <c r="K2915" s="16">
        <f>F2915*$E2915*(1-'Monte Carlo Inputs'!$C$11)+F2915*'Monte Carlo Inputs'!$C$12-F2915*'Monte Carlo Inputs'!$C$13-'Monte Carlo Inputs'!$C$14*(F2915-'Monte Carlo Inputs'!$C$17)</f>
        <v>1245.7706303719528</v>
      </c>
      <c r="L2915" s="16">
        <f>G2915*$E2915*(1-'Monte Carlo Inputs'!$C$11)+G2915*'Monte Carlo Inputs'!$C$12-G2915*'Monte Carlo Inputs'!$C$13-'Monte Carlo Inputs'!$C$14*(G2915-F2915)</f>
        <v>1298.7690405642243</v>
      </c>
      <c r="M2915" s="16">
        <f>H2915*$E2915*(1-'Monte Carlo Inputs'!$C$11)+H2915*'Monte Carlo Inputs'!$C$12-H2915*'Monte Carlo Inputs'!$C$13-'Monte Carlo Inputs'!$C$14*(H2915-G2915)</f>
        <v>1354.0221446900571</v>
      </c>
      <c r="N2915" s="16">
        <f>I2915*$E2915*(1-'Monte Carlo Inputs'!$C$11)+I2915*'Monte Carlo Inputs'!$C$12-I2915*'Monte Carlo Inputs'!$C$13-'Monte Carlo Inputs'!$C$14*(I2915-H2915)</f>
        <v>1411.6258634518945</v>
      </c>
      <c r="O2915" s="16">
        <f>J2915*$E2915*(1-'Monte Carlo Inputs'!$C$11)+J2915*'Monte Carlo Inputs'!$C$12-J2915*'Monte Carlo Inputs'!$C$13-'Monte Carlo Inputs'!$C$14*(J2915-I2915)</f>
        <v>1471.680198275076</v>
      </c>
    </row>
    <row r="2916" spans="1:15">
      <c r="A2916">
        <v>2912</v>
      </c>
      <c r="B2916" s="39">
        <v>1.25796550224835</v>
      </c>
      <c r="C2916" s="39">
        <v>-1.0915672052978818</v>
      </c>
      <c r="D2916" s="29">
        <f>'Monte Carlo Inputs'!$C$6+'Monte Carlo Inputs'!$D$6*B2916</f>
        <v>0.20780624939249631</v>
      </c>
      <c r="E2916" s="29">
        <f>'Monte Carlo Inputs'!$C$7+'Monte Carlo Inputs'!$D$7*C2916</f>
        <v>0.54375259420368116</v>
      </c>
      <c r="F2916" s="16">
        <f>'Monte Carlo Inputs'!$C$17*(1+$D2916)</f>
        <v>2933.8821603993133</v>
      </c>
      <c r="G2916" s="16">
        <f t="shared" ref="G2916:J2916" si="2910">F2916*(1+$D2916)</f>
        <v>3543.5612083114493</v>
      </c>
      <c r="H2916" s="16">
        <f t="shared" si="2910"/>
        <v>4279.9353725033943</v>
      </c>
      <c r="I2916" s="16">
        <f t="shared" si="2910"/>
        <v>5169.3326899056019</v>
      </c>
      <c r="J2916" s="16">
        <f t="shared" si="2910"/>
        <v>6243.5523280569096</v>
      </c>
      <c r="K2916" s="16">
        <f>F2916*$E2916*(1-'Monte Carlo Inputs'!$C$11)+F2916*'Monte Carlo Inputs'!$C$12-F2916*'Monte Carlo Inputs'!$C$13-'Monte Carlo Inputs'!$C$14*(F2916-'Monte Carlo Inputs'!$C$17)</f>
        <v>1255.9733683064321</v>
      </c>
      <c r="L2916" s="16">
        <f>G2916*$E2916*(1-'Monte Carlo Inputs'!$C$11)+G2916*'Monte Carlo Inputs'!$C$12-G2916*'Monte Carlo Inputs'!$C$13-'Monte Carlo Inputs'!$C$14*(G2916-F2916)</f>
        <v>1516.972483311052</v>
      </c>
      <c r="M2916" s="16">
        <f>H2916*$E2916*(1-'Monte Carlo Inputs'!$C$11)+H2916*'Monte Carlo Inputs'!$C$12-H2916*'Monte Carlo Inputs'!$C$13-'Monte Carlo Inputs'!$C$14*(H2916-G2916)</f>
        <v>1832.2088454995428</v>
      </c>
      <c r="N2916" s="16">
        <f>I2916*$E2916*(1-'Monte Carlo Inputs'!$C$11)+I2916*'Monte Carlo Inputs'!$C$12-I2916*'Monte Carlo Inputs'!$C$13-'Monte Carlo Inputs'!$C$14*(I2916-H2916)</f>
        <v>2212.9532937865588</v>
      </c>
      <c r="O2916" s="16">
        <f>J2916*$E2916*(1-'Monte Carlo Inputs'!$C$11)+J2916*'Monte Carlo Inputs'!$C$12-J2916*'Monte Carlo Inputs'!$C$13-'Monte Carlo Inputs'!$C$14*(J2916-I2916)</f>
        <v>2672.8188178491146</v>
      </c>
    </row>
    <row r="2917" spans="1:15">
      <c r="A2917">
        <v>2913</v>
      </c>
      <c r="B2917" s="39">
        <v>0.61820022396011509</v>
      </c>
      <c r="C2917" s="39">
        <v>0.20647521550536971</v>
      </c>
      <c r="D2917" s="29">
        <f>'Monte Carlo Inputs'!$C$6+'Monte Carlo Inputs'!$D$6*B2917</f>
        <v>0.16635953763616479</v>
      </c>
      <c r="E2917" s="29">
        <f>'Monte Carlo Inputs'!$C$7+'Monte Carlo Inputs'!$D$7*C2917</f>
        <v>0.59021197461486063</v>
      </c>
      <c r="F2917" s="16">
        <f>'Monte Carlo Inputs'!$C$17*(1+$D2917)</f>
        <v>2833.2039528720084</v>
      </c>
      <c r="G2917" s="16">
        <f t="shared" ref="G2917:J2917" si="2911">F2917*(1+$D2917)</f>
        <v>3304.5344525007504</v>
      </c>
      <c r="H2917" s="16">
        <f t="shared" si="2911"/>
        <v>3854.2752761215525</v>
      </c>
      <c r="I2917" s="16">
        <f t="shared" si="2911"/>
        <v>4495.4707289796352</v>
      </c>
      <c r="J2917" s="16">
        <f t="shared" si="2911"/>
        <v>5243.3351609095998</v>
      </c>
      <c r="K2917" s="16">
        <f>F2917*$E2917*(1-'Monte Carlo Inputs'!$C$11)+F2917*'Monte Carlo Inputs'!$C$12-F2917*'Monte Carlo Inputs'!$C$13-'Monte Carlo Inputs'!$C$14*(F2917-'Monte Carlo Inputs'!$C$17)</f>
        <v>1305.1400044735997</v>
      </c>
      <c r="L2917" s="16">
        <f>G2917*$E2917*(1-'Monte Carlo Inputs'!$C$11)+G2917*'Monte Carlo Inputs'!$C$12-G2917*'Monte Carlo Inputs'!$C$13-'Monte Carlo Inputs'!$C$14*(G2917-F2917)</f>
        <v>1522.26249216829</v>
      </c>
      <c r="M2917" s="16">
        <f>H2917*$E2917*(1-'Monte Carlo Inputs'!$C$11)+H2917*'Monte Carlo Inputs'!$C$12-H2917*'Monte Carlo Inputs'!$C$13-'Monte Carlo Inputs'!$C$14*(H2917-G2917)</f>
        <v>1775.505376526283</v>
      </c>
      <c r="N2917" s="16">
        <f>I2917*$E2917*(1-'Monte Carlo Inputs'!$C$11)+I2917*'Monte Carlo Inputs'!$C$12-I2917*'Monte Carlo Inputs'!$C$13-'Monte Carlo Inputs'!$C$14*(I2917-H2917)</f>
        <v>2070.8776300357194</v>
      </c>
      <c r="O2917" s="16">
        <f>J2917*$E2917*(1-'Monte Carlo Inputs'!$C$11)+J2917*'Monte Carlo Inputs'!$C$12-J2917*'Monte Carlo Inputs'!$C$13-'Monte Carlo Inputs'!$C$14*(J2917-I2917)</f>
        <v>2415.3878750695389</v>
      </c>
    </row>
    <row r="2918" spans="1:15">
      <c r="A2918">
        <v>2914</v>
      </c>
      <c r="B2918" s="39">
        <v>-0.83410174643115897</v>
      </c>
      <c r="C2918" s="39">
        <v>-0.30591712360752538</v>
      </c>
      <c r="D2918" s="29">
        <f>'Monte Carlo Inputs'!$C$6+'Monte Carlo Inputs'!$D$6*B2918</f>
        <v>7.2273248191052852E-2</v>
      </c>
      <c r="E2918" s="29">
        <f>'Monte Carlo Inputs'!$C$7+'Monte Carlo Inputs'!$D$7*C2918</f>
        <v>0.5718724887697918</v>
      </c>
      <c r="F2918" s="16">
        <f>'Monte Carlo Inputs'!$C$17*(1+$D2918)</f>
        <v>2604.658947180887</v>
      </c>
      <c r="G2918" s="16">
        <f t="shared" ref="G2918:J2918" si="2912">F2918*(1+$D2918)</f>
        <v>2792.9061097235376</v>
      </c>
      <c r="H2918" s="16">
        <f t="shared" si="2912"/>
        <v>2994.7585061658947</v>
      </c>
      <c r="I2918" s="16">
        <f t="shared" si="2912"/>
        <v>3211.1994309542893</v>
      </c>
      <c r="J2918" s="16">
        <f t="shared" si="2912"/>
        <v>3443.2832444186165</v>
      </c>
      <c r="K2918" s="16">
        <f>F2918*$E2918*(1-'Monte Carlo Inputs'!$C$11)+F2918*'Monte Carlo Inputs'!$C$12-F2918*'Monte Carlo Inputs'!$C$13-'Monte Carlo Inputs'!$C$14*(F2918-'Monte Carlo Inputs'!$C$17)</f>
        <v>1162.583501365255</v>
      </c>
      <c r="L2918" s="16">
        <f>G2918*$E2918*(1-'Monte Carlo Inputs'!$C$11)+G2918*'Monte Carlo Inputs'!$C$12-G2918*'Monte Carlo Inputs'!$C$13-'Monte Carlo Inputs'!$C$14*(G2918-F2918)</f>
        <v>1246.607187302249</v>
      </c>
      <c r="M2918" s="16">
        <f>H2918*$E2918*(1-'Monte Carlo Inputs'!$C$11)+H2918*'Monte Carlo Inputs'!$C$12-H2918*'Monte Carlo Inputs'!$C$13-'Monte Carlo Inputs'!$C$14*(H2918-G2918)</f>
        <v>1336.7035379468946</v>
      </c>
      <c r="N2918" s="16">
        <f>I2918*$E2918*(1-'Monte Carlo Inputs'!$C$11)+I2918*'Monte Carlo Inputs'!$C$12-I2918*'Monte Carlo Inputs'!$C$13-'Monte Carlo Inputs'!$C$14*(I2918-H2918)</f>
        <v>1433.3114445027893</v>
      </c>
      <c r="O2918" s="16">
        <f>J2918*$E2918*(1-'Monte Carlo Inputs'!$C$11)+J2918*'Monte Carlo Inputs'!$C$12-J2918*'Monte Carlo Inputs'!$C$13-'Monte Carlo Inputs'!$C$14*(J2918-I2918)</f>
        <v>1536.9015182664157</v>
      </c>
    </row>
    <row r="2919" spans="1:15">
      <c r="A2919">
        <v>2915</v>
      </c>
      <c r="B2919" s="39">
        <v>0.89683419686214783</v>
      </c>
      <c r="C2919" s="39">
        <v>-1.1008071451457344</v>
      </c>
      <c r="D2919" s="29">
        <f>'Monte Carlo Inputs'!$C$6+'Monte Carlo Inputs'!$D$6*B2919</f>
        <v>0.18441062973558484</v>
      </c>
      <c r="E2919" s="29">
        <f>'Monte Carlo Inputs'!$C$7+'Monte Carlo Inputs'!$D$7*C2919</f>
        <v>0.54342187937226427</v>
      </c>
      <c r="F2919" s="16">
        <f>'Monte Carlo Inputs'!$C$17*(1+$D2919)</f>
        <v>2877.0518606907094</v>
      </c>
      <c r="G2919" s="16">
        <f t="shared" ref="G2919:J2919" si="2913">F2919*(1+$D2919)</f>
        <v>3407.6108061026189</v>
      </c>
      <c r="H2919" s="16">
        <f t="shared" si="2913"/>
        <v>4036.0104607497865</v>
      </c>
      <c r="I2919" s="16">
        <f t="shared" si="2913"/>
        <v>4780.2936914360625</v>
      </c>
      <c r="J2919" s="16">
        <f t="shared" si="2913"/>
        <v>5661.8306613948298</v>
      </c>
      <c r="K2919" s="16">
        <f>F2919*$E2919*(1-'Monte Carlo Inputs'!$C$11)+F2919*'Monte Carlo Inputs'!$C$12-F2919*'Monte Carlo Inputs'!$C$13-'Monte Carlo Inputs'!$C$14*(F2919-'Monte Carlo Inputs'!$C$17)</f>
        <v>1230.1789199983696</v>
      </c>
      <c r="L2919" s="16">
        <f>G2919*$E2919*(1-'Monte Carlo Inputs'!$C$11)+G2919*'Monte Carlo Inputs'!$C$12-G2919*'Monte Carlo Inputs'!$C$13-'Monte Carlo Inputs'!$C$14*(G2919-F2919)</f>
        <v>1457.0369893227105</v>
      </c>
      <c r="M2919" s="16">
        <f>H2919*$E2919*(1-'Monte Carlo Inputs'!$C$11)+H2919*'Monte Carlo Inputs'!$C$12-H2919*'Monte Carlo Inputs'!$C$13-'Monte Carlo Inputs'!$C$14*(H2919-G2919)</f>
        <v>1725.7300980717519</v>
      </c>
      <c r="N2919" s="16">
        <f>I2919*$E2919*(1-'Monte Carlo Inputs'!$C$11)+I2919*'Monte Carlo Inputs'!$C$12-I2919*'Monte Carlo Inputs'!$C$13-'Monte Carlo Inputs'!$C$14*(I2919-H2919)</f>
        <v>2043.9730722108163</v>
      </c>
      <c r="O2919" s="16">
        <f>J2919*$E2919*(1-'Monte Carlo Inputs'!$C$11)+J2919*'Monte Carlo Inputs'!$C$12-J2919*'Monte Carlo Inputs'!$C$13-'Monte Carlo Inputs'!$C$14*(J2919-I2919)</f>
        <v>2420.9034336197906</v>
      </c>
    </row>
    <row r="2920" spans="1:15">
      <c r="A2920">
        <v>2916</v>
      </c>
      <c r="B2920" s="39">
        <v>0.48929981184211674</v>
      </c>
      <c r="C2920" s="39">
        <v>0.35521276326847828</v>
      </c>
      <c r="D2920" s="29">
        <f>'Monte Carlo Inputs'!$C$6+'Monte Carlo Inputs'!$D$6*B2920</f>
        <v>0.15800882151005446</v>
      </c>
      <c r="E2920" s="29">
        <f>'Monte Carlo Inputs'!$C$7+'Monte Carlo Inputs'!$D$7*C2920</f>
        <v>0.59553557128797707</v>
      </c>
      <c r="F2920" s="16">
        <f>'Monte Carlo Inputs'!$C$17*(1+$D2920)</f>
        <v>2812.9192283300736</v>
      </c>
      <c r="G2920" s="16">
        <f t="shared" ref="G2920:J2920" si="2914">F2920*(1+$D2920)</f>
        <v>3257.3852806014802</v>
      </c>
      <c r="H2920" s="16">
        <f t="shared" si="2914"/>
        <v>3772.0808899935178</v>
      </c>
      <c r="I2920" s="16">
        <f t="shared" si="2914"/>
        <v>4368.1029460619902</v>
      </c>
      <c r="J2920" s="16">
        <f t="shared" si="2914"/>
        <v>5058.3017448038418</v>
      </c>
      <c r="K2920" s="16">
        <f>F2920*$E2920*(1-'Monte Carlo Inputs'!$C$11)+F2920*'Monte Carlo Inputs'!$C$12-F2920*'Monte Carlo Inputs'!$C$13-'Monte Carlo Inputs'!$C$14*(F2920-'Monte Carlo Inputs'!$C$17)</f>
        <v>1306.1598256867169</v>
      </c>
      <c r="L2920" s="16">
        <f>G2920*$E2920*(1-'Monte Carlo Inputs'!$C$11)+G2920*'Monte Carlo Inputs'!$C$12-G2920*'Monte Carlo Inputs'!$C$13-'Monte Carlo Inputs'!$C$14*(G2920-F2920)</f>
        <v>1512.5446004472535</v>
      </c>
      <c r="M2920" s="16">
        <f>H2920*$E2920*(1-'Monte Carlo Inputs'!$C$11)+H2920*'Monte Carlo Inputs'!$C$12-H2920*'Monte Carlo Inputs'!$C$13-'Monte Carlo Inputs'!$C$14*(H2920-G2920)</f>
        <v>1751.5399902453196</v>
      </c>
      <c r="N2920" s="16">
        <f>I2920*$E2920*(1-'Monte Carlo Inputs'!$C$11)+I2920*'Monte Carlo Inputs'!$C$12-I2920*'Monte Carlo Inputs'!$C$13-'Monte Carlo Inputs'!$C$14*(I2920-H2920)</f>
        <v>2028.2987599317146</v>
      </c>
      <c r="O2920" s="16">
        <f>J2920*$E2920*(1-'Monte Carlo Inputs'!$C$11)+J2920*'Monte Carlo Inputs'!$C$12-J2920*'Monte Carlo Inputs'!$C$13-'Monte Carlo Inputs'!$C$14*(J2920-I2920)</f>
        <v>2348.7878566588292</v>
      </c>
    </row>
    <row r="2921" spans="1:15">
      <c r="A2921">
        <v>2917</v>
      </c>
      <c r="B2921" s="39">
        <v>-9.7374280819256753E-2</v>
      </c>
      <c r="C2921" s="39">
        <v>-1.3808446837987784</v>
      </c>
      <c r="D2921" s="29">
        <f>'Monte Carlo Inputs'!$C$6+'Monte Carlo Inputs'!$D$6*B2921</f>
        <v>0.12000158223238883</v>
      </c>
      <c r="E2921" s="29">
        <f>'Monte Carlo Inputs'!$C$7+'Monte Carlo Inputs'!$D$7*C2921</f>
        <v>0.53339880899399339</v>
      </c>
      <c r="F2921" s="16">
        <f>'Monte Carlo Inputs'!$C$17*(1+$D2921)</f>
        <v>2720.5958434006961</v>
      </c>
      <c r="G2921" s="16">
        <f t="shared" ref="G2921:J2921" si="2915">F2921*(1+$D2921)</f>
        <v>3047.0716492236397</v>
      </c>
      <c r="H2921" s="16">
        <f t="shared" si="2915"/>
        <v>3412.725068305931</v>
      </c>
      <c r="I2921" s="16">
        <f t="shared" si="2915"/>
        <v>3822.25747622678</v>
      </c>
      <c r="J2921" s="16">
        <f t="shared" si="2915"/>
        <v>4280.9344210735708</v>
      </c>
      <c r="K2921" s="16">
        <f>F2921*$E2921*(1-'Monte Carlo Inputs'!$C$11)+F2921*'Monte Carlo Inputs'!$C$12-F2921*'Monte Carlo Inputs'!$C$13-'Monte Carlo Inputs'!$C$14*(F2921-'Monte Carlo Inputs'!$C$17)</f>
        <v>1141.6628789788747</v>
      </c>
      <c r="L2921" s="16">
        <f>G2921*$E2921*(1-'Monte Carlo Inputs'!$C$11)+G2921*'Monte Carlo Inputs'!$C$12-G2921*'Monte Carlo Inputs'!$C$13-'Monte Carlo Inputs'!$C$14*(G2921-F2921)</f>
        <v>1278.6642308323239</v>
      </c>
      <c r="M2921" s="16">
        <f>H2921*$E2921*(1-'Monte Carlo Inputs'!$C$11)+H2921*'Monte Carlo Inputs'!$C$12-H2921*'Monte Carlo Inputs'!$C$13-'Monte Carlo Inputs'!$C$14*(H2921-G2921)</f>
        <v>1432.1059616761629</v>
      </c>
      <c r="N2921" s="16">
        <f>I2921*$E2921*(1-'Monte Carlo Inputs'!$C$11)+I2921*'Monte Carlo Inputs'!$C$12-I2921*'Monte Carlo Inputs'!$C$13-'Monte Carlo Inputs'!$C$14*(I2921-H2921)</f>
        <v>1603.9609430017392</v>
      </c>
      <c r="O2921" s="16">
        <f>J2921*$E2921*(1-'Monte Carlo Inputs'!$C$11)+J2921*'Monte Carlo Inputs'!$C$12-J2921*'Monte Carlo Inputs'!$C$13-'Monte Carlo Inputs'!$C$14*(J2921-I2921)</f>
        <v>1796.4387940009024</v>
      </c>
    </row>
    <row r="2922" spans="1:15">
      <c r="A2922">
        <v>2918</v>
      </c>
      <c r="B2922" s="39">
        <v>0.85753170645446464</v>
      </c>
      <c r="C2922" s="39">
        <v>-0.73700147055951892</v>
      </c>
      <c r="D2922" s="29">
        <f>'Monte Carlo Inputs'!$C$6+'Monte Carlo Inputs'!$D$6*B2922</f>
        <v>0.18186444749263522</v>
      </c>
      <c r="E2922" s="29">
        <f>'Monte Carlo Inputs'!$C$7+'Monte Carlo Inputs'!$D$7*C2922</f>
        <v>0.55644316893912404</v>
      </c>
      <c r="F2922" s="16">
        <f>'Monte Carlo Inputs'!$C$17*(1+$D2922)</f>
        <v>2870.8669294043607</v>
      </c>
      <c r="G2922" s="16">
        <f t="shared" ref="G2922:J2922" si="2916">F2922*(1+$D2922)</f>
        <v>3392.9755573453631</v>
      </c>
      <c r="H2922" s="16">
        <f t="shared" si="2916"/>
        <v>4010.0371824379936</v>
      </c>
      <c r="I2922" s="16">
        <f t="shared" si="2916"/>
        <v>4739.3203790470025</v>
      </c>
      <c r="J2922" s="16">
        <f t="shared" si="2916"/>
        <v>5601.2342612729717</v>
      </c>
      <c r="K2922" s="16">
        <f>F2922*$E2922*(1-'Monte Carlo Inputs'!$C$11)+F2922*'Monte Carlo Inputs'!$C$12-F2922*'Monte Carlo Inputs'!$C$13-'Monte Carlo Inputs'!$C$14*(F2922-'Monte Carlo Inputs'!$C$17)</f>
        <v>1254.047110752869</v>
      </c>
      <c r="L2922" s="16">
        <f>G2922*$E2922*(1-'Monte Carlo Inputs'!$C$11)+G2922*'Monte Carlo Inputs'!$C$12-G2922*'Monte Carlo Inputs'!$C$13-'Monte Carlo Inputs'!$C$14*(G2922-F2922)</f>
        <v>1482.1136956796749</v>
      </c>
      <c r="M2922" s="16">
        <f>H2922*$E2922*(1-'Monte Carlo Inputs'!$C$11)+H2922*'Monte Carlo Inputs'!$C$12-H2922*'Monte Carlo Inputs'!$C$13-'Monte Carlo Inputs'!$C$14*(H2922-G2922)</f>
        <v>1751.6574840657265</v>
      </c>
      <c r="N2922" s="16">
        <f>I2922*$E2922*(1-'Monte Carlo Inputs'!$C$11)+I2922*'Monte Carlo Inputs'!$C$12-I2922*'Monte Carlo Inputs'!$C$13-'Monte Carlo Inputs'!$C$14*(I2922-H2922)</f>
        <v>2070.2217046016799</v>
      </c>
      <c r="O2922" s="16">
        <f>J2922*$E2922*(1-'Monte Carlo Inputs'!$C$11)+J2922*'Monte Carlo Inputs'!$C$12-J2922*'Monte Carlo Inputs'!$C$13-'Monte Carlo Inputs'!$C$14*(J2922-I2922)</f>
        <v>2446.721431096325</v>
      </c>
    </row>
    <row r="2923" spans="1:15">
      <c r="A2923">
        <v>2919</v>
      </c>
      <c r="B2923" s="39">
        <v>0.4785051313908727</v>
      </c>
      <c r="C2923" s="39">
        <v>0.74551738857923355</v>
      </c>
      <c r="D2923" s="29">
        <f>'Monte Carlo Inputs'!$C$6+'Monte Carlo Inputs'!$D$6*B2923</f>
        <v>0.15730949626633148</v>
      </c>
      <c r="E2923" s="29">
        <f>'Monte Carlo Inputs'!$C$7+'Monte Carlo Inputs'!$D$7*C2923</f>
        <v>0.60950530815708037</v>
      </c>
      <c r="F2923" s="16">
        <f>'Monte Carlo Inputs'!$C$17*(1+$D2923)</f>
        <v>2811.2204973805465</v>
      </c>
      <c r="G2923" s="16">
        <f t="shared" ref="G2923:J2923" si="2917">F2923*(1+$D2923)</f>
        <v>3253.4521777170662</v>
      </c>
      <c r="H2923" s="16">
        <f t="shared" si="2917"/>
        <v>3765.2511009203372</v>
      </c>
      <c r="I2923" s="16">
        <f t="shared" si="2917"/>
        <v>4357.5608549223653</v>
      </c>
      <c r="J2923" s="16">
        <f t="shared" si="2917"/>
        <v>5043.0465579600877</v>
      </c>
      <c r="K2923" s="16">
        <f>F2923*$E2923*(1-'Monte Carlo Inputs'!$C$11)+F2923*'Monte Carlo Inputs'!$C$12-F2923*'Monte Carlo Inputs'!$C$13-'Monte Carlo Inputs'!$C$14*(F2923-'Monte Carlo Inputs'!$C$17)</f>
        <v>1333.2913452980522</v>
      </c>
      <c r="L2923" s="16">
        <f>G2923*$E2923*(1-'Monte Carlo Inputs'!$C$11)+G2923*'Monte Carlo Inputs'!$C$12-G2923*'Monte Carlo Inputs'!$C$13-'Monte Carlo Inputs'!$C$14*(G2923-F2923)</f>
        <v>1543.0307352031482</v>
      </c>
      <c r="M2923" s="16">
        <f>H2923*$E2923*(1-'Monte Carlo Inputs'!$C$11)+H2923*'Monte Carlo Inputs'!$C$12-H2923*'Monte Carlo Inputs'!$C$13-'Monte Carlo Inputs'!$C$14*(H2923-G2923)</f>
        <v>1785.7641228814227</v>
      </c>
      <c r="N2923" s="16">
        <f>I2923*$E2923*(1-'Monte Carlo Inputs'!$C$11)+I2923*'Monte Carlo Inputs'!$C$12-I2923*'Monte Carlo Inputs'!$C$13-'Monte Carlo Inputs'!$C$14*(I2923-H2923)</f>
        <v>2066.6817775023865</v>
      </c>
      <c r="O2923" s="16">
        <f>J2923*$E2923*(1-'Monte Carlo Inputs'!$C$11)+J2923*'Monte Carlo Inputs'!$C$12-J2923*'Monte Carlo Inputs'!$C$13-'Monte Carlo Inputs'!$C$14*(J2923-I2923)</f>
        <v>2391.7904468640936</v>
      </c>
    </row>
    <row r="2924" spans="1:15">
      <c r="A2924">
        <v>2920</v>
      </c>
      <c r="B2924" s="39">
        <v>0.29014760174094972</v>
      </c>
      <c r="C2924" s="39">
        <v>-1.0352914361063841</v>
      </c>
      <c r="D2924" s="29">
        <f>'Monte Carlo Inputs'!$C$6+'Monte Carlo Inputs'!$D$6*B2924</f>
        <v>0.14510689555717293</v>
      </c>
      <c r="E2924" s="29">
        <f>'Monte Carlo Inputs'!$C$7+'Monte Carlo Inputs'!$D$7*C2924</f>
        <v>0.54576680986173454</v>
      </c>
      <c r="F2924" s="16">
        <f>'Monte Carlo Inputs'!$C$17*(1+$D2924)</f>
        <v>2781.5791599979293</v>
      </c>
      <c r="G2924" s="16">
        <f t="shared" ref="G2924:J2924" si="2918">F2924*(1+$D2924)</f>
        <v>3185.2054766517581</v>
      </c>
      <c r="H2924" s="16">
        <f t="shared" si="2918"/>
        <v>3647.4007550804004</v>
      </c>
      <c r="I2924" s="16">
        <f t="shared" si="2918"/>
        <v>4176.6637555030065</v>
      </c>
      <c r="J2924" s="16">
        <f t="shared" si="2918"/>
        <v>4782.7264668502112</v>
      </c>
      <c r="K2924" s="16">
        <f>F2924*$E2924*(1-'Monte Carlo Inputs'!$C$11)+F2924*'Monte Carlo Inputs'!$C$12-F2924*'Monte Carlo Inputs'!$C$13-'Monte Carlo Inputs'!$C$14*(F2924-'Monte Carlo Inputs'!$C$17)</f>
        <v>1192.6464455160847</v>
      </c>
      <c r="L2924" s="16">
        <f>G2924*$E2924*(1-'Monte Carlo Inputs'!$C$11)+G2924*'Monte Carlo Inputs'!$C$12-G2924*'Monte Carlo Inputs'!$C$13-'Monte Carlo Inputs'!$C$14*(G2924-F2924)</f>
        <v>1365.7076687222209</v>
      </c>
      <c r="M2924" s="16">
        <f>H2924*$E2924*(1-'Monte Carlo Inputs'!$C$11)+H2924*'Monte Carlo Inputs'!$C$12-H2924*'Monte Carlo Inputs'!$C$13-'Monte Carlo Inputs'!$C$14*(H2924-G2924)</f>
        <v>1563.8812687691266</v>
      </c>
      <c r="N2924" s="16">
        <f>I2924*$E2924*(1-'Monte Carlo Inputs'!$C$11)+I2924*'Monte Carlo Inputs'!$C$12-I2924*'Monte Carlo Inputs'!$C$13-'Monte Carlo Inputs'!$C$14*(I2924-H2924)</f>
        <v>1790.8112247002275</v>
      </c>
      <c r="O2924" s="16">
        <f>J2924*$E2924*(1-'Monte Carlo Inputs'!$C$11)+J2924*'Monte Carlo Inputs'!$C$12-J2924*'Monte Carlo Inputs'!$C$13-'Monte Carlo Inputs'!$C$14*(J2924-I2924)</f>
        <v>2050.6702820454166</v>
      </c>
    </row>
    <row r="2925" spans="1:15">
      <c r="A2925">
        <v>2921</v>
      </c>
      <c r="B2925" s="39">
        <v>-0.56136465787083734</v>
      </c>
      <c r="C2925" s="39">
        <v>-0.79272205687849817</v>
      </c>
      <c r="D2925" s="29">
        <f>'Monte Carlo Inputs'!$C$6+'Monte Carlo Inputs'!$D$6*B2925</f>
        <v>8.9942315079249727E-2</v>
      </c>
      <c r="E2925" s="29">
        <f>'Monte Carlo Inputs'!$C$7+'Monte Carlo Inputs'!$D$7*C2925</f>
        <v>0.55444882432061349</v>
      </c>
      <c r="F2925" s="16">
        <f>'Monte Carlo Inputs'!$C$17*(1+$D2925)</f>
        <v>2647.5788775590058</v>
      </c>
      <c r="G2925" s="16">
        <f t="shared" ref="G2925:J2925" si="2919">F2925*(1+$D2925)</f>
        <v>2885.7082511615845</v>
      </c>
      <c r="H2925" s="16">
        <f t="shared" si="2919"/>
        <v>3145.2555319143507</v>
      </c>
      <c r="I2925" s="16">
        <f t="shared" si="2919"/>
        <v>3428.1470959705448</v>
      </c>
      <c r="J2925" s="16">
        <f t="shared" si="2919"/>
        <v>3736.4825822143425</v>
      </c>
      <c r="K2925" s="16">
        <f>F2925*$E2925*(1-'Monte Carlo Inputs'!$C$11)+F2925*'Monte Carlo Inputs'!$C$12-F2925*'Monte Carlo Inputs'!$C$13-'Monte Carlo Inputs'!$C$14*(F2925-'Monte Carlo Inputs'!$C$17)</f>
        <v>1149.5864672546834</v>
      </c>
      <c r="L2925" s="16">
        <f>G2925*$E2925*(1-'Monte Carlo Inputs'!$C$11)+G2925*'Monte Carlo Inputs'!$C$12-G2925*'Monte Carlo Inputs'!$C$13-'Monte Carlo Inputs'!$C$14*(G2925-F2925)</f>
        <v>1252.9829355033457</v>
      </c>
      <c r="M2925" s="16">
        <f>H2925*$E2925*(1-'Monte Carlo Inputs'!$C$11)+H2925*'Monte Carlo Inputs'!$C$12-H2925*'Monte Carlo Inputs'!$C$13-'Monte Carlo Inputs'!$C$14*(H2925-G2925)</f>
        <v>1365.6791214773114</v>
      </c>
      <c r="N2925" s="16">
        <f>I2925*$E2925*(1-'Monte Carlo Inputs'!$C$11)+I2925*'Monte Carlo Inputs'!$C$12-I2925*'Monte Carlo Inputs'!$C$13-'Monte Carlo Inputs'!$C$14*(I2925-H2925)</f>
        <v>1488.5114633183766</v>
      </c>
      <c r="O2925" s="16">
        <f>J2925*$E2925*(1-'Monte Carlo Inputs'!$C$11)+J2925*'Monte Carlo Inputs'!$C$12-J2925*'Monte Carlo Inputs'!$C$13-'Monte Carlo Inputs'!$C$14*(J2925-I2925)</f>
        <v>1622.3916303512333</v>
      </c>
    </row>
    <row r="2926" spans="1:15">
      <c r="A2926">
        <v>2922</v>
      </c>
      <c r="B2926" s="39">
        <v>0.39333794321172738</v>
      </c>
      <c r="C2926" s="39">
        <v>-0.74586187872759913</v>
      </c>
      <c r="D2926" s="29">
        <f>'Monte Carlo Inputs'!$C$6+'Monte Carlo Inputs'!$D$6*B2926</f>
        <v>0.1517920041182691</v>
      </c>
      <c r="E2926" s="29">
        <f>'Monte Carlo Inputs'!$C$7+'Monte Carlo Inputs'!$D$7*C2926</f>
        <v>0.55612603826058704</v>
      </c>
      <c r="F2926" s="16">
        <f>'Monte Carlo Inputs'!$C$17*(1+$D2926)</f>
        <v>2797.8179572036884</v>
      </c>
      <c r="G2926" s="16">
        <f t="shared" ref="G2926:J2926" si="2920">F2926*(1+$D2926)</f>
        <v>3222.504352085718</v>
      </c>
      <c r="H2926" s="16">
        <f t="shared" si="2920"/>
        <v>3711.6547459686535</v>
      </c>
      <c r="I2926" s="16">
        <f t="shared" si="2920"/>
        <v>4275.0542584543209</v>
      </c>
      <c r="J2926" s="16">
        <f t="shared" si="2920"/>
        <v>4923.9733120594437</v>
      </c>
      <c r="K2926" s="16">
        <f>F2926*$E2926*(1-'Monte Carlo Inputs'!$C$11)+F2926*'Monte Carlo Inputs'!$C$12-F2926*'Monte Carlo Inputs'!$C$13-'Monte Carlo Inputs'!$C$14*(F2926-'Monte Carlo Inputs'!$C$17)</f>
        <v>1220.4705021611392</v>
      </c>
      <c r="L2926" s="16">
        <f>G2926*$E2926*(1-'Monte Carlo Inputs'!$C$11)+G2926*'Monte Carlo Inputs'!$C$12-G2926*'Monte Carlo Inputs'!$C$13-'Monte Carlo Inputs'!$C$14*(G2926-F2926)</f>
        <v>1405.728165651409</v>
      </c>
      <c r="M2926" s="16">
        <f>H2926*$E2926*(1-'Monte Carlo Inputs'!$C$11)+H2926*'Monte Carlo Inputs'!$C$12-H2926*'Monte Carlo Inputs'!$C$13-'Monte Carlo Inputs'!$C$14*(H2926-G2926)</f>
        <v>1619.1064611611343</v>
      </c>
      <c r="N2926" s="16">
        <f>I2926*$E2926*(1-'Monte Carlo Inputs'!$C$11)+I2926*'Monte Carlo Inputs'!$C$12-I2926*'Monte Carlo Inputs'!$C$13-'Monte Carlo Inputs'!$C$14*(I2926-H2926)</f>
        <v>1864.8738757816218</v>
      </c>
      <c r="O2926" s="16">
        <f>J2926*$E2926*(1-'Monte Carlo Inputs'!$C$11)+J2926*'Monte Carlo Inputs'!$C$12-J2926*'Monte Carlo Inputs'!$C$13-'Monte Carlo Inputs'!$C$14*(J2926-I2926)</f>
        <v>2147.9468188143182</v>
      </c>
    </row>
    <row r="2927" spans="1:15">
      <c r="A2927">
        <v>2923</v>
      </c>
      <c r="B2927" s="39">
        <v>0.55400372108624307</v>
      </c>
      <c r="C2927" s="39">
        <v>-0.57017127451952632</v>
      </c>
      <c r="D2927" s="29">
        <f>'Monte Carlo Inputs'!$C$6+'Monte Carlo Inputs'!$D$6*B2927</f>
        <v>0.16220061554289805</v>
      </c>
      <c r="E2927" s="29">
        <f>'Monte Carlo Inputs'!$C$7+'Monte Carlo Inputs'!$D$7*C2927</f>
        <v>0.56241433553404729</v>
      </c>
      <c r="F2927" s="16">
        <f>'Monte Carlo Inputs'!$C$17*(1+$D2927)</f>
        <v>2823.101515215254</v>
      </c>
      <c r="G2927" s="16">
        <f t="shared" ref="G2927:J2927" si="2921">F2927*(1+$D2927)</f>
        <v>3281.0103187232567</v>
      </c>
      <c r="H2927" s="16">
        <f t="shared" si="2921"/>
        <v>3813.1922120227691</v>
      </c>
      <c r="I2927" s="16">
        <f t="shared" si="2921"/>
        <v>4431.6943359962479</v>
      </c>
      <c r="J2927" s="16">
        <f t="shared" si="2921"/>
        <v>5150.517885192814</v>
      </c>
      <c r="K2927" s="16">
        <f>F2927*$E2927*(1-'Monte Carlo Inputs'!$C$11)+F2927*'Monte Carlo Inputs'!$C$12-F2927*'Monte Carlo Inputs'!$C$13-'Monte Carlo Inputs'!$C$14*(F2927-'Monte Carlo Inputs'!$C$17)</f>
        <v>1244.4999392093198</v>
      </c>
      <c r="L2927" s="16">
        <f>G2927*$E2927*(1-'Monte Carlo Inputs'!$C$11)+G2927*'Monte Carlo Inputs'!$C$12-G2927*'Monte Carlo Inputs'!$C$13-'Monte Carlo Inputs'!$C$14*(G2927-F2927)</f>
        <v>1446.3585953921709</v>
      </c>
      <c r="M2927" s="16">
        <f>H2927*$E2927*(1-'Monte Carlo Inputs'!$C$11)+H2927*'Monte Carlo Inputs'!$C$12-H2927*'Monte Carlo Inputs'!$C$13-'Monte Carlo Inputs'!$C$14*(H2927-G2927)</f>
        <v>1680.9588498605424</v>
      </c>
      <c r="N2927" s="16">
        <f>I2927*$E2927*(1-'Monte Carlo Inputs'!$C$11)+I2927*'Monte Carlo Inputs'!$C$12-I2927*'Monte Carlo Inputs'!$C$13-'Monte Carlo Inputs'!$C$14*(I2927-H2927)</f>
        <v>1953.6114100102045</v>
      </c>
      <c r="O2927" s="16">
        <f>J2927*$E2927*(1-'Monte Carlo Inputs'!$C$11)+J2927*'Monte Carlo Inputs'!$C$12-J2927*'Monte Carlo Inputs'!$C$13-'Monte Carlo Inputs'!$C$14*(J2927-I2927)</f>
        <v>2270.4883832454884</v>
      </c>
    </row>
    <row r="2928" spans="1:15">
      <c r="A2928">
        <v>2924</v>
      </c>
      <c r="B2928" s="39">
        <v>4.2480715570775242E-2</v>
      </c>
      <c r="C2928" s="39">
        <v>1.1066227757823777</v>
      </c>
      <c r="D2928" s="29">
        <f>'Monte Carlo Inputs'!$C$6+'Monte Carlo Inputs'!$D$6*B2928</f>
        <v>0.12906198285083084</v>
      </c>
      <c r="E2928" s="29">
        <f>'Monte Carlo Inputs'!$C$7+'Monte Carlo Inputs'!$D$7*C2928</f>
        <v>0.62242994935810936</v>
      </c>
      <c r="F2928" s="16">
        <f>'Monte Carlo Inputs'!$C$17*(1+$D2928)</f>
        <v>2742.6044625429536</v>
      </c>
      <c r="G2928" s="16">
        <f t="shared" ref="G2928:J2928" si="2922">F2928*(1+$D2928)</f>
        <v>3096.5704326542841</v>
      </c>
      <c r="H2928" s="16">
        <f t="shared" si="2922"/>
        <v>3496.2199527299013</v>
      </c>
      <c r="I2928" s="16">
        <f t="shared" si="2922"/>
        <v>3947.4490323118603</v>
      </c>
      <c r="J2928" s="16">
        <f t="shared" si="2922"/>
        <v>4456.9146316246224</v>
      </c>
      <c r="K2928" s="16">
        <f>F2928*$E2928*(1-'Monte Carlo Inputs'!$C$11)+F2928*'Monte Carlo Inputs'!$C$12-F2928*'Monte Carlo Inputs'!$C$13-'Monte Carlo Inputs'!$C$14*(F2928-'Monte Carlo Inputs'!$C$17)</f>
        <v>1324.9778428586844</v>
      </c>
      <c r="L2928" s="16">
        <f>G2928*$E2928*(1-'Monte Carlo Inputs'!$C$11)+G2928*'Monte Carlo Inputs'!$C$12-G2928*'Monte Carlo Inputs'!$C$13-'Monte Carlo Inputs'!$C$14*(G2928-F2928)</f>
        <v>1495.9821104914429</v>
      </c>
      <c r="M2928" s="16">
        <f>H2928*$E2928*(1-'Monte Carlo Inputs'!$C$11)+H2928*'Monte Carlo Inputs'!$C$12-H2928*'Monte Carlo Inputs'!$C$13-'Monte Carlo Inputs'!$C$14*(H2928-G2928)</f>
        <v>1689.0565279808395</v>
      </c>
      <c r="N2928" s="16">
        <f>I2928*$E2928*(1-'Monte Carlo Inputs'!$C$11)+I2928*'Monte Carlo Inputs'!$C$12-I2928*'Monte Carlo Inputs'!$C$13-'Monte Carlo Inputs'!$C$14*(I2928-H2928)</f>
        <v>1907.0495126291862</v>
      </c>
      <c r="O2928" s="16">
        <f>J2928*$E2928*(1-'Monte Carlo Inputs'!$C$11)+J2928*'Monte Carlo Inputs'!$C$12-J2928*'Monte Carlo Inputs'!$C$13-'Monte Carlo Inputs'!$C$14*(J2928-I2928)</f>
        <v>2153.1771041238189</v>
      </c>
    </row>
    <row r="2929" spans="1:15">
      <c r="A2929">
        <v>2925</v>
      </c>
      <c r="B2929" s="39">
        <v>-0.3508555532441896</v>
      </c>
      <c r="C2929" s="39">
        <v>-1.7572358313273757</v>
      </c>
      <c r="D2929" s="29">
        <f>'Monte Carlo Inputs'!$C$6+'Monte Carlo Inputs'!$D$6*B2929</f>
        <v>0.10357998889125872</v>
      </c>
      <c r="E2929" s="29">
        <f>'Monte Carlo Inputs'!$C$7+'Monte Carlo Inputs'!$D$7*C2929</f>
        <v>0.51992706167189096</v>
      </c>
      <c r="F2929" s="16">
        <f>'Monte Carlo Inputs'!$C$17*(1+$D2929)</f>
        <v>2680.7061510157569</v>
      </c>
      <c r="G2929" s="16">
        <f t="shared" ref="G2929:J2929" si="2923">F2929*(1+$D2929)</f>
        <v>2958.3736643586981</v>
      </c>
      <c r="H2929" s="16">
        <f t="shared" si="2923"/>
        <v>3264.8019756491644</v>
      </c>
      <c r="I2929" s="16">
        <f t="shared" si="2923"/>
        <v>3602.9701280190643</v>
      </c>
      <c r="J2929" s="16">
        <f t="shared" si="2923"/>
        <v>3976.1657338548162</v>
      </c>
      <c r="K2929" s="16">
        <f>F2929*$E2929*(1-'Monte Carlo Inputs'!$C$11)+F2929*'Monte Carlo Inputs'!$C$12-F2929*'Monte Carlo Inputs'!$C$13-'Monte Carlo Inputs'!$C$14*(F2929-'Monte Carlo Inputs'!$C$17)</f>
        <v>1098.6290360367129</v>
      </c>
      <c r="L2929" s="16">
        <f>G2929*$E2929*(1-'Monte Carlo Inputs'!$C$11)+G2929*'Monte Carlo Inputs'!$C$12-G2929*'Monte Carlo Inputs'!$C$13-'Monte Carlo Inputs'!$C$14*(G2929-F2929)</f>
        <v>1212.42501938501</v>
      </c>
      <c r="M2929" s="16">
        <f>H2929*$E2929*(1-'Monte Carlo Inputs'!$C$11)+H2929*'Monte Carlo Inputs'!$C$12-H2929*'Monte Carlo Inputs'!$C$13-'Monte Carlo Inputs'!$C$14*(H2929-G2929)</f>
        <v>1338.0079894243936</v>
      </c>
      <c r="N2929" s="16">
        <f>I2929*$E2929*(1-'Monte Carlo Inputs'!$C$11)+I2929*'Monte Carlo Inputs'!$C$12-I2929*'Monte Carlo Inputs'!$C$13-'Monte Carlo Inputs'!$C$14*(I2929-H2929)</f>
        <v>1476.5988421053878</v>
      </c>
      <c r="O2929" s="16">
        <f>J2929*$E2929*(1-'Monte Carlo Inputs'!$C$11)+J2929*'Monte Carlo Inputs'!$C$12-J2929*'Monte Carlo Inputs'!$C$13-'Monte Carlo Inputs'!$C$14*(J2929-I2929)</f>
        <v>1629.5449337675095</v>
      </c>
    </row>
    <row r="2930" spans="1:15">
      <c r="A2930">
        <v>2926</v>
      </c>
      <c r="B2930" s="39">
        <v>-1.6560235143701831</v>
      </c>
      <c r="C2930" s="39">
        <v>1.5632082973184984</v>
      </c>
      <c r="D2930" s="29">
        <f>'Monte Carlo Inputs'!$C$6+'Monte Carlo Inputs'!$D$6*B2930</f>
        <v>1.902566543199706E-2</v>
      </c>
      <c r="E2930" s="29">
        <f>'Monte Carlo Inputs'!$C$7+'Monte Carlo Inputs'!$D$7*C2930</f>
        <v>0.63877200420571334</v>
      </c>
      <c r="F2930" s="16">
        <f>'Monte Carlo Inputs'!$C$17*(1+$D2930)</f>
        <v>2475.3152439008645</v>
      </c>
      <c r="G2930" s="16">
        <f t="shared" ref="G2930:J2930" si="2924">F2930*(1+$D2930)</f>
        <v>2522.4097635700446</v>
      </c>
      <c r="H2930" s="16">
        <f t="shared" si="2924"/>
        <v>2570.4002878141314</v>
      </c>
      <c r="I2930" s="16">
        <f t="shared" si="2924"/>
        <v>2619.3038637163922</v>
      </c>
      <c r="J2930" s="16">
        <f t="shared" si="2924"/>
        <v>2669.1378626921978</v>
      </c>
      <c r="K2930" s="16">
        <f>F2930*$E2930*(1-'Monte Carlo Inputs'!$C$11)+F2930*'Monte Carlo Inputs'!$C$12-F2930*'Monte Carlo Inputs'!$C$13-'Monte Carlo Inputs'!$C$14*(F2930-'Monte Carlo Inputs'!$C$17)</f>
        <v>1220.6637704522091</v>
      </c>
      <c r="L2930" s="16">
        <f>G2930*$E2930*(1-'Monte Carlo Inputs'!$C$11)+G2930*'Monte Carlo Inputs'!$C$12-G2930*'Monte Carlo Inputs'!$C$13-'Monte Carlo Inputs'!$C$14*(G2930-F2930)</f>
        <v>1243.8877109537932</v>
      </c>
      <c r="M2930" s="16">
        <f>H2930*$E2930*(1-'Monte Carlo Inputs'!$C$11)+H2930*'Monte Carlo Inputs'!$C$12-H2930*'Monte Carlo Inputs'!$C$13-'Monte Carlo Inputs'!$C$14*(H2930-G2930)</f>
        <v>1267.5535023773728</v>
      </c>
      <c r="N2930" s="16">
        <f>I2930*$E2930*(1-'Monte Carlo Inputs'!$C$11)+I2930*'Monte Carlo Inputs'!$C$12-I2930*'Monte Carlo Inputs'!$C$13-'Monte Carlo Inputs'!$C$14*(I2930-H2930)</f>
        <v>1291.669551230761</v>
      </c>
      <c r="O2930" s="16">
        <f>J2930*$E2930*(1-'Monte Carlo Inputs'!$C$11)+J2930*'Monte Carlo Inputs'!$C$12-J2930*'Monte Carlo Inputs'!$C$13-'Monte Carlo Inputs'!$C$14*(J2930-I2930)</f>
        <v>1316.2444239611752</v>
      </c>
    </row>
    <row r="2931" spans="1:15">
      <c r="A2931">
        <v>2927</v>
      </c>
      <c r="B2931" s="39">
        <v>4.6282526935017797E-2</v>
      </c>
      <c r="C2931" s="39">
        <v>-1.218085491859749</v>
      </c>
      <c r="D2931" s="29">
        <f>'Monte Carlo Inputs'!$C$6+'Monte Carlo Inputs'!$D$6*B2931</f>
        <v>0.12930828033697656</v>
      </c>
      <c r="E2931" s="29">
        <f>'Monte Carlo Inputs'!$C$7+'Monte Carlo Inputs'!$D$7*C2931</f>
        <v>0.53922426669285062</v>
      </c>
      <c r="F2931" s="16">
        <f>'Monte Carlo Inputs'!$C$17*(1+$D2931)</f>
        <v>2743.2027437665502</v>
      </c>
      <c r="G2931" s="16">
        <f t="shared" ref="G2931:J2931" si="2925">F2931*(1+$D2931)</f>
        <v>3097.9215731786785</v>
      </c>
      <c r="H2931" s="16">
        <f t="shared" si="2925"/>
        <v>3498.5084844252342</v>
      </c>
      <c r="I2931" s="16">
        <f t="shared" si="2925"/>
        <v>3950.8946002905832</v>
      </c>
      <c r="J2931" s="16">
        <f t="shared" si="2925"/>
        <v>4461.7779868468042</v>
      </c>
      <c r="K2931" s="16">
        <f>F2931*$E2931*(1-'Monte Carlo Inputs'!$C$11)+F2931*'Monte Carlo Inputs'!$C$12-F2931*'Monte Carlo Inputs'!$C$13-'Monte Carlo Inputs'!$C$14*(F2931-'Monte Carlo Inputs'!$C$17)</f>
        <v>1162.8591693032974</v>
      </c>
      <c r="L2931" s="16">
        <f>G2931*$E2931*(1-'Monte Carlo Inputs'!$C$11)+G2931*'Monte Carlo Inputs'!$C$12-G2931*'Monte Carlo Inputs'!$C$13-'Monte Carlo Inputs'!$C$14*(G2931-F2931)</f>
        <v>1313.2264887599915</v>
      </c>
      <c r="M2931" s="16">
        <f>H2931*$E2931*(1-'Monte Carlo Inputs'!$C$11)+H2931*'Monte Carlo Inputs'!$C$12-H2931*'Monte Carlo Inputs'!$C$13-'Monte Carlo Inputs'!$C$14*(H2931-G2931)</f>
        <v>1483.0375477145117</v>
      </c>
      <c r="N2931" s="16">
        <f>I2931*$E2931*(1-'Monte Carlo Inputs'!$C$11)+I2931*'Monte Carlo Inputs'!$C$12-I2931*'Monte Carlo Inputs'!$C$13-'Monte Carlo Inputs'!$C$14*(I2931-H2931)</f>
        <v>1674.8065826846421</v>
      </c>
      <c r="O2931" s="16">
        <f>J2931*$E2931*(1-'Monte Carlo Inputs'!$C$11)+J2931*'Monte Carlo Inputs'!$C$12-J2931*'Monte Carlo Inputs'!$C$13-'Monte Carlo Inputs'!$C$14*(J2931-I2931)</f>
        <v>1891.3729417886409</v>
      </c>
    </row>
    <row r="2932" spans="1:15">
      <c r="A2932">
        <v>2928</v>
      </c>
      <c r="B2932" s="39">
        <v>1.8701819677692328</v>
      </c>
      <c r="C2932" s="39">
        <v>1.4645966639789347</v>
      </c>
      <c r="D2932" s="29">
        <f>'Monte Carlo Inputs'!$C$6+'Monte Carlo Inputs'!$D$6*B2932</f>
        <v>0.24746823206028987</v>
      </c>
      <c r="E2932" s="29">
        <f>'Monte Carlo Inputs'!$C$7+'Monte Carlo Inputs'!$D$7*C2932</f>
        <v>0.63524250831800932</v>
      </c>
      <c r="F2932" s="16">
        <f>'Monte Carlo Inputs'!$C$17*(1+$D2932)</f>
        <v>3030.2250824976504</v>
      </c>
      <c r="G2932" s="16">
        <f t="shared" ref="G2932:J2932" si="2926">F2932*(1+$D2932)</f>
        <v>3780.10952640809</v>
      </c>
      <c r="H2932" s="16">
        <f t="shared" si="2926"/>
        <v>4715.5665479025602</v>
      </c>
      <c r="I2932" s="16">
        <f t="shared" si="2926"/>
        <v>5882.5194646746513</v>
      </c>
      <c r="J2932" s="16">
        <f t="shared" si="2926"/>
        <v>7338.2561566579307</v>
      </c>
      <c r="K2932" s="16">
        <f>F2932*$E2932*(1-'Monte Carlo Inputs'!$C$11)+F2932*'Monte Carlo Inputs'!$C$12-F2932*'Monte Carlo Inputs'!$C$13-'Monte Carlo Inputs'!$C$14*(F2932-'Monte Carlo Inputs'!$C$17)</f>
        <v>1495.8272176668697</v>
      </c>
      <c r="L2932" s="16">
        <f>G2932*$E2932*(1-'Monte Carlo Inputs'!$C$11)+G2932*'Monte Carlo Inputs'!$C$12-G2932*'Monte Carlo Inputs'!$C$13-'Monte Carlo Inputs'!$C$14*(G2932-F2932)</f>
        <v>1865.9969346905525</v>
      </c>
      <c r="M2932" s="16">
        <f>H2932*$E2932*(1-'Monte Carlo Inputs'!$C$11)+H2932*'Monte Carlo Inputs'!$C$12-H2932*'Monte Carlo Inputs'!$C$13-'Monte Carlo Inputs'!$C$14*(H2932-G2932)</f>
        <v>2327.7718971483441</v>
      </c>
      <c r="N2932" s="16">
        <f>I2932*$E2932*(1-'Monte Carlo Inputs'!$C$11)+I2932*'Monte Carlo Inputs'!$C$12-I2932*'Monte Carlo Inputs'!$C$13-'Monte Carlo Inputs'!$C$14*(I2932-H2932)</f>
        <v>2903.8214931752714</v>
      </c>
      <c r="O2932" s="16">
        <f>J2932*$E2932*(1-'Monte Carlo Inputs'!$C$11)+J2932*'Monte Carlo Inputs'!$C$12-J2932*'Monte Carlo Inputs'!$C$13-'Monte Carlo Inputs'!$C$14*(J2932-I2932)</f>
        <v>3622.4250643100272</v>
      </c>
    </row>
    <row r="2933" spans="1:15">
      <c r="A2933">
        <v>2929</v>
      </c>
      <c r="B2933" s="39">
        <v>-0.18832113255408325</v>
      </c>
      <c r="C2933" s="39">
        <v>2.3620598418420529</v>
      </c>
      <c r="D2933" s="29">
        <f>'Monte Carlo Inputs'!$C$6+'Monte Carlo Inputs'!$D$6*B2933</f>
        <v>0.114109658933449</v>
      </c>
      <c r="E2933" s="29">
        <f>'Monte Carlo Inputs'!$C$7+'Monte Carlo Inputs'!$D$7*C2933</f>
        <v>0.66736440396419827</v>
      </c>
      <c r="F2933" s="16">
        <f>'Monte Carlo Inputs'!$C$17*(1+$D2933)</f>
        <v>2706.2837725152413</v>
      </c>
      <c r="G2933" s="16">
        <f t="shared" ref="G2933:J2933" si="2927">F2933*(1+$D2933)</f>
        <v>3015.096890774083</v>
      </c>
      <c r="H2933" s="16">
        <f t="shared" si="2927"/>
        <v>3359.1485686316159</v>
      </c>
      <c r="I2933" s="16">
        <f t="shared" si="2927"/>
        <v>3742.4598661049527</v>
      </c>
      <c r="J2933" s="16">
        <f t="shared" si="2927"/>
        <v>4169.5106849983094</v>
      </c>
      <c r="K2933" s="16">
        <f>F2933*$E2933*(1-'Monte Carlo Inputs'!$C$11)+F2933*'Monte Carlo Inputs'!$C$12-F2933*'Monte Carlo Inputs'!$C$13-'Monte Carlo Inputs'!$C$14*(F2933-'Monte Carlo Inputs'!$C$17)</f>
        <v>1393.4228306219961</v>
      </c>
      <c r="L2933" s="16">
        <f>G2933*$E2933*(1-'Monte Carlo Inputs'!$C$11)+G2933*'Monte Carlo Inputs'!$C$12-G2933*'Monte Carlo Inputs'!$C$13-'Monte Carlo Inputs'!$C$14*(G2933-F2933)</f>
        <v>1552.4258345743528</v>
      </c>
      <c r="M2933" s="16">
        <f>H2933*$E2933*(1-'Monte Carlo Inputs'!$C$11)+H2933*'Monte Carlo Inputs'!$C$12-H2933*'Monte Carlo Inputs'!$C$13-'Monte Carlo Inputs'!$C$14*(H2933-G2933)</f>
        <v>1729.572617077107</v>
      </c>
      <c r="N2933" s="16">
        <f>I2933*$E2933*(1-'Monte Carlo Inputs'!$C$11)+I2933*'Monte Carlo Inputs'!$C$12-I2933*'Monte Carlo Inputs'!$C$13-'Monte Carlo Inputs'!$C$14*(I2933-H2933)</f>
        <v>1926.9335585124081</v>
      </c>
      <c r="O2933" s="16">
        <f>J2933*$E2933*(1-'Monte Carlo Inputs'!$C$11)+J2933*'Monte Carlo Inputs'!$C$12-J2933*'Monte Carlo Inputs'!$C$13-'Monte Carlo Inputs'!$C$14*(J2933-I2933)</f>
        <v>2146.8152896616762</v>
      </c>
    </row>
    <row r="2934" spans="1:15">
      <c r="A2934">
        <v>2930</v>
      </c>
      <c r="B2934" s="39">
        <v>2.1736850748105869</v>
      </c>
      <c r="C2934" s="39">
        <v>0.63536639110261939</v>
      </c>
      <c r="D2934" s="29">
        <f>'Monte Carlo Inputs'!$C$6+'Monte Carlo Inputs'!$D$6*B2934</f>
        <v>0.26713045228635646</v>
      </c>
      <c r="E2934" s="29">
        <f>'Monte Carlo Inputs'!$C$7+'Monte Carlo Inputs'!$D$7*C2934</f>
        <v>0.60556279671645263</v>
      </c>
      <c r="F2934" s="16">
        <f>'Monte Carlo Inputs'!$C$17*(1+$D2934)</f>
        <v>3077.9865816487891</v>
      </c>
      <c r="G2934" s="16">
        <f t="shared" ref="G2934:J2934" si="2928">F2934*(1+$D2934)</f>
        <v>3900.2105293359664</v>
      </c>
      <c r="H2934" s="16">
        <f t="shared" si="2928"/>
        <v>4942.0755320494927</v>
      </c>
      <c r="I2934" s="16">
        <f t="shared" si="2928"/>
        <v>6262.2544041592091</v>
      </c>
      <c r="J2934" s="16">
        <f t="shared" si="2928"/>
        <v>7935.0932554744859</v>
      </c>
      <c r="K2934" s="16">
        <f>F2934*$E2934*(1-'Monte Carlo Inputs'!$C$11)+F2934*'Monte Carlo Inputs'!$C$12-F2934*'Monte Carlo Inputs'!$C$13-'Monte Carlo Inputs'!$C$14*(F2934-'Monte Carlo Inputs'!$C$17)</f>
        <v>1455.0409475526087</v>
      </c>
      <c r="L2934" s="16">
        <f>G2934*$E2934*(1-'Monte Carlo Inputs'!$C$11)+G2934*'Monte Carlo Inputs'!$C$12-G2934*'Monte Carlo Inputs'!$C$13-'Monte Carlo Inputs'!$C$14*(G2934-F2934)</f>
        <v>1843.726693967506</v>
      </c>
      <c r="M2934" s="16">
        <f>H2934*$E2934*(1-'Monte Carlo Inputs'!$C$11)+H2934*'Monte Carlo Inputs'!$C$12-H2934*'Monte Carlo Inputs'!$C$13-'Monte Carlo Inputs'!$C$14*(H2934-G2934)</f>
        <v>2336.2422396194747</v>
      </c>
      <c r="N2934" s="16">
        <f>I2934*$E2934*(1-'Monte Carlo Inputs'!$C$11)+I2934*'Monte Carlo Inputs'!$C$12-I2934*'Monte Carlo Inputs'!$C$13-'Monte Carlo Inputs'!$C$14*(I2934-H2934)</f>
        <v>2960.3236857395145</v>
      </c>
      <c r="O2934" s="16">
        <f>J2934*$E2934*(1-'Monte Carlo Inputs'!$C$11)+J2934*'Monte Carlo Inputs'!$C$12-J2934*'Monte Carlo Inputs'!$C$13-'Monte Carlo Inputs'!$C$14*(J2934-I2934)</f>
        <v>3751.1162908251245</v>
      </c>
    </row>
    <row r="2935" spans="1:15">
      <c r="A2935">
        <v>2931</v>
      </c>
      <c r="B2935" s="39">
        <v>0.92446894665842283</v>
      </c>
      <c r="C2935" s="39">
        <v>2.5828374741624924</v>
      </c>
      <c r="D2935" s="29">
        <f>'Monte Carlo Inputs'!$C$6+'Monte Carlo Inputs'!$D$6*B2935</f>
        <v>0.18620092618982367</v>
      </c>
      <c r="E2935" s="29">
        <f>'Monte Carlo Inputs'!$C$7+'Monte Carlo Inputs'!$D$7*C2935</f>
        <v>0.67526645080170267</v>
      </c>
      <c r="F2935" s="16">
        <f>'Monte Carlo Inputs'!$C$17*(1+$D2935)</f>
        <v>2881.400669807701</v>
      </c>
      <c r="G2935" s="16">
        <f t="shared" ref="G2935:J2935" si="2929">F2935*(1+$D2935)</f>
        <v>3417.920143249873</v>
      </c>
      <c r="H2935" s="16">
        <f t="shared" si="2929"/>
        <v>4054.3400395658541</v>
      </c>
      <c r="I2935" s="16">
        <f t="shared" si="2929"/>
        <v>4809.2619100215024</v>
      </c>
      <c r="J2935" s="16">
        <f t="shared" si="2929"/>
        <v>5704.7509319569463</v>
      </c>
      <c r="K2935" s="16">
        <f>F2935*$E2935*(1-'Monte Carlo Inputs'!$C$11)+F2935*'Monte Carlo Inputs'!$C$12-F2935*'Monte Carlo Inputs'!$C$13-'Monte Carlo Inputs'!$C$14*(F2935-'Monte Carlo Inputs'!$C$17)</f>
        <v>1502.4244451987886</v>
      </c>
      <c r="L2935" s="16">
        <f>G2935*$E2935*(1-'Monte Carlo Inputs'!$C$11)+G2935*'Monte Carlo Inputs'!$C$12-G2935*'Monte Carlo Inputs'!$C$13-'Monte Carlo Inputs'!$C$14*(G2935-F2935)</f>
        <v>1782.177268425035</v>
      </c>
      <c r="M2935" s="16">
        <f>H2935*$E2935*(1-'Monte Carlo Inputs'!$C$11)+H2935*'Monte Carlo Inputs'!$C$12-H2935*'Monte Carlo Inputs'!$C$13-'Monte Carlo Inputs'!$C$14*(H2935-G2935)</f>
        <v>2114.0203264402267</v>
      </c>
      <c r="N2935" s="16">
        <f>I2935*$E2935*(1-'Monte Carlo Inputs'!$C$11)+I2935*'Monte Carlo Inputs'!$C$12-I2935*'Monte Carlo Inputs'!$C$13-'Monte Carlo Inputs'!$C$14*(I2935-H2935)</f>
        <v>2507.6528692075099</v>
      </c>
      <c r="O2935" s="16">
        <f>J2935*$E2935*(1-'Monte Carlo Inputs'!$C$11)+J2935*'Monte Carlo Inputs'!$C$12-J2935*'Monte Carlo Inputs'!$C$13-'Monte Carlo Inputs'!$C$14*(J2935-I2935)</f>
        <v>2974.5801560165169</v>
      </c>
    </row>
    <row r="2936" spans="1:15">
      <c r="A2936">
        <v>2932</v>
      </c>
      <c r="B2936" s="39">
        <v>0.54306340737330672</v>
      </c>
      <c r="C2936" s="39">
        <v>-0.29839464984073327</v>
      </c>
      <c r="D2936" s="29">
        <f>'Monte Carlo Inputs'!$C$6+'Monte Carlo Inputs'!$D$6*B2936</f>
        <v>0.16149185555799053</v>
      </c>
      <c r="E2936" s="29">
        <f>'Monte Carlo Inputs'!$C$7+'Monte Carlo Inputs'!$D$7*C2936</f>
        <v>0.57214173225888232</v>
      </c>
      <c r="F2936" s="16">
        <f>'Monte Carlo Inputs'!$C$17*(1+$D2936)</f>
        <v>2821.3798663359153</v>
      </c>
      <c r="G2936" s="16">
        <f t="shared" ref="G2936:J2936" si="2930">F2936*(1+$D2936)</f>
        <v>3277.0097361844573</v>
      </c>
      <c r="H2936" s="16">
        <f t="shared" si="2930"/>
        <v>3806.2201191624863</v>
      </c>
      <c r="I2936" s="16">
        <f t="shared" si="2930"/>
        <v>4420.8936688681915</v>
      </c>
      <c r="J2936" s="16">
        <f t="shared" si="2930"/>
        <v>5134.8319906782881</v>
      </c>
      <c r="K2936" s="16">
        <f>F2936*$E2936*(1-'Monte Carlo Inputs'!$C$11)+F2936*'Monte Carlo Inputs'!$C$12-F2936*'Monte Carlo Inputs'!$C$13-'Monte Carlo Inputs'!$C$14*(F2936-'Monte Carlo Inputs'!$C$17)</f>
        <v>1263.2450524507583</v>
      </c>
      <c r="L2936" s="16">
        <f>G2936*$E2936*(1-'Monte Carlo Inputs'!$C$11)+G2936*'Monte Carlo Inputs'!$C$12-G2936*'Monte Carlo Inputs'!$C$13-'Monte Carlo Inputs'!$C$14*(G2936-F2936)</f>
        <v>1467.2488399954821</v>
      </c>
      <c r="M2936" s="16">
        <f>H2936*$E2936*(1-'Monte Carlo Inputs'!$C$11)+H2936*'Monte Carlo Inputs'!$C$12-H2936*'Monte Carlo Inputs'!$C$13-'Monte Carlo Inputs'!$C$14*(H2936-G2936)</f>
        <v>1704.1975777316616</v>
      </c>
      <c r="N2936" s="16">
        <f>I2936*$E2936*(1-'Monte Carlo Inputs'!$C$11)+I2936*'Monte Carlo Inputs'!$C$12-I2936*'Monte Carlo Inputs'!$C$13-'Monte Carlo Inputs'!$C$14*(I2936-H2936)</f>
        <v>1979.4116067969803</v>
      </c>
      <c r="O2936" s="16">
        <f>J2936*$E2936*(1-'Monte Carlo Inputs'!$C$11)+J2936*'Monte Carlo Inputs'!$C$12-J2936*'Monte Carlo Inputs'!$C$13-'Monte Carlo Inputs'!$C$14*(J2936-I2936)</f>
        <v>2299.0704600916479</v>
      </c>
    </row>
    <row r="2937" spans="1:15">
      <c r="A2937">
        <v>2933</v>
      </c>
      <c r="B2937" s="39">
        <v>0.54869978984442047</v>
      </c>
      <c r="C2937" s="39">
        <v>-2.0217093693668682</v>
      </c>
      <c r="D2937" s="29">
        <f>'Monte Carlo Inputs'!$C$6+'Monte Carlo Inputs'!$D$6*B2937</f>
        <v>0.16185700435170711</v>
      </c>
      <c r="E2937" s="29">
        <f>'Monte Carlo Inputs'!$C$7+'Monte Carlo Inputs'!$D$7*C2937</f>
        <v>0.51046105615809301</v>
      </c>
      <c r="F2937" s="16">
        <f>'Monte Carlo Inputs'!$C$17*(1+$D2937)</f>
        <v>2822.2668492707321</v>
      </c>
      <c r="G2937" s="16">
        <f t="shared" ref="G2937:J2937" si="2931">F2937*(1+$D2937)</f>
        <v>3279.0705069748237</v>
      </c>
      <c r="H2937" s="16">
        <f t="shared" si="2931"/>
        <v>3809.8110362918023</v>
      </c>
      <c r="I2937" s="16">
        <f t="shared" si="2931"/>
        <v>4426.4556377720664</v>
      </c>
      <c r="J2937" s="16">
        <f t="shared" si="2931"/>
        <v>5142.9084871975783</v>
      </c>
      <c r="K2937" s="16">
        <f>F2937*$E2937*(1-'Monte Carlo Inputs'!$C$11)+F2937*'Monte Carlo Inputs'!$C$12-F2937*'Monte Carlo Inputs'!$C$13-'Monte Carlo Inputs'!$C$14*(F2937-'Monte Carlo Inputs'!$C$17)</f>
        <v>1139.7848321118679</v>
      </c>
      <c r="L2937" s="16">
        <f>G2937*$E2937*(1-'Monte Carlo Inputs'!$C$11)+G2937*'Monte Carlo Inputs'!$C$12-G2937*'Monte Carlo Inputs'!$C$13-'Monte Carlo Inputs'!$C$14*(G2937-F2937)</f>
        <v>1324.2669906430083</v>
      </c>
      <c r="M2937" s="16">
        <f>H2937*$E2937*(1-'Monte Carlo Inputs'!$C$11)+H2937*'Monte Carlo Inputs'!$C$12-H2937*'Monte Carlo Inputs'!$C$13-'Monte Carlo Inputs'!$C$14*(H2937-G2937)</f>
        <v>1538.6088787103358</v>
      </c>
      <c r="N2937" s="16">
        <f>I2937*$E2937*(1-'Monte Carlo Inputs'!$C$11)+I2937*'Monte Carlo Inputs'!$C$12-I2937*'Monte Carlo Inputs'!$C$13-'Monte Carlo Inputs'!$C$14*(I2937-H2937)</f>
        <v>1787.6435026873296</v>
      </c>
      <c r="O2937" s="16">
        <f>J2937*$E2937*(1-'Monte Carlo Inputs'!$C$11)+J2937*'Monte Carlo Inputs'!$C$12-J2937*'Monte Carlo Inputs'!$C$13-'Monte Carlo Inputs'!$C$14*(J2937-I2937)</f>
        <v>2076.9861248810939</v>
      </c>
    </row>
    <row r="2938" spans="1:15">
      <c r="A2938">
        <v>2934</v>
      </c>
      <c r="B2938" s="39">
        <v>-1.359373865540157</v>
      </c>
      <c r="C2938" s="39">
        <v>1.787531049436679</v>
      </c>
      <c r="D2938" s="29">
        <f>'Monte Carlo Inputs'!$C$6+'Monte Carlo Inputs'!$D$6*B2938</f>
        <v>3.8243889529078645E-2</v>
      </c>
      <c r="E2938" s="29">
        <f>'Monte Carlo Inputs'!$C$7+'Monte Carlo Inputs'!$D$7*C2938</f>
        <v>0.64680093755065904</v>
      </c>
      <c r="F2938" s="16">
        <f>'Monte Carlo Inputs'!$C$17*(1+$D2938)</f>
        <v>2521.9982320550853</v>
      </c>
      <c r="G2938" s="16">
        <f t="shared" ref="G2938:J2938" si="2932">F2938*(1+$D2938)</f>
        <v>2618.4492538343316</v>
      </c>
      <c r="H2938" s="16">
        <f t="shared" si="2932"/>
        <v>2718.58893783547</v>
      </c>
      <c r="I2938" s="16">
        <f t="shared" si="2932"/>
        <v>2822.5583528490251</v>
      </c>
      <c r="J2938" s="16">
        <f t="shared" si="2932"/>
        <v>2930.5039626847615</v>
      </c>
      <c r="K2938" s="16">
        <f>F2938*$E2938*(1-'Monte Carlo Inputs'!$C$11)+F2938*'Monte Carlo Inputs'!$C$12-F2938*'Monte Carlo Inputs'!$C$13-'Monte Carlo Inputs'!$C$14*(F2938-'Monte Carlo Inputs'!$C$17)</f>
        <v>1258.8613415933223</v>
      </c>
      <c r="L2938" s="16">
        <f>G2938*$E2938*(1-'Monte Carlo Inputs'!$C$11)+G2938*'Monte Carlo Inputs'!$C$12-G2938*'Monte Carlo Inputs'!$C$13-'Monte Carlo Inputs'!$C$14*(G2938-F2938)</f>
        <v>1307.0050956736452</v>
      </c>
      <c r="M2938" s="16">
        <f>H2938*$E2938*(1-'Monte Carlo Inputs'!$C$11)+H2938*'Monte Carlo Inputs'!$C$12-H2938*'Monte Carlo Inputs'!$C$13-'Monte Carlo Inputs'!$C$14*(H2938-G2938)</f>
        <v>1356.9900541665309</v>
      </c>
      <c r="N2938" s="16">
        <f>I2938*$E2938*(1-'Monte Carlo Inputs'!$C$11)+I2938*'Monte Carlo Inputs'!$C$12-I2938*'Monte Carlo Inputs'!$C$13-'Monte Carlo Inputs'!$C$14*(I2938-H2938)</f>
        <v>1408.8866318901341</v>
      </c>
      <c r="O2938" s="16">
        <f>J2938*$E2938*(1-'Monte Carlo Inputs'!$C$11)+J2938*'Monte Carlo Inputs'!$C$12-J2938*'Monte Carlo Inputs'!$C$13-'Monte Carlo Inputs'!$C$14*(J2938-I2938)</f>
        <v>1462.7679365991364</v>
      </c>
    </row>
    <row r="2939" spans="1:15">
      <c r="A2939">
        <v>2935</v>
      </c>
      <c r="B2939" s="39">
        <v>-0.83614595666344671</v>
      </c>
      <c r="C2939" s="39">
        <v>-1.0002035139914458</v>
      </c>
      <c r="D2939" s="29">
        <f>'Monte Carlo Inputs'!$C$6+'Monte Carlo Inputs'!$D$6*B2939</f>
        <v>7.2140815570617939E-2</v>
      </c>
      <c r="E2939" s="29">
        <f>'Monte Carlo Inputs'!$C$7+'Monte Carlo Inputs'!$D$7*C2939</f>
        <v>0.54702267260955373</v>
      </c>
      <c r="F2939" s="16">
        <f>'Monte Carlo Inputs'!$C$17*(1+$D2939)</f>
        <v>2604.3372551025886</v>
      </c>
      <c r="G2939" s="16">
        <f t="shared" ref="G2939:J2939" si="2933">F2939*(1+$D2939)</f>
        <v>2792.2162687066339</v>
      </c>
      <c r="H2939" s="16">
        <f t="shared" si="2933"/>
        <v>2993.6490275806782</v>
      </c>
      <c r="I2939" s="16">
        <f t="shared" si="2933"/>
        <v>3209.6133099625358</v>
      </c>
      <c r="J2939" s="16">
        <f t="shared" si="2933"/>
        <v>3441.1574318095441</v>
      </c>
      <c r="K2939" s="16">
        <f>F2939*$E2939*(1-'Monte Carlo Inputs'!$C$11)+F2939*'Monte Carlo Inputs'!$C$12-F2939*'Monte Carlo Inputs'!$C$13-'Monte Carlo Inputs'!$C$14*(F2939-'Monte Carlo Inputs'!$C$17)</f>
        <v>1116.3837969672045</v>
      </c>
      <c r="L2939" s="16">
        <f>G2939*$E2939*(1-'Monte Carlo Inputs'!$C$11)+G2939*'Monte Carlo Inputs'!$C$12-G2939*'Monte Carlo Inputs'!$C$13-'Monte Carlo Inputs'!$C$14*(G2939-F2939)</f>
        <v>1196.9206345702414</v>
      </c>
      <c r="M2939" s="16">
        <f>H2939*$E2939*(1-'Monte Carlo Inputs'!$C$11)+H2939*'Monte Carlo Inputs'!$C$12-H2939*'Monte Carlo Inputs'!$C$13-'Monte Carlo Inputs'!$C$14*(H2939-G2939)</f>
        <v>1283.2674653214403</v>
      </c>
      <c r="N2939" s="16">
        <f>I2939*$E2939*(1-'Monte Carlo Inputs'!$C$11)+I2939*'Monte Carlo Inputs'!$C$12-I2939*'Monte Carlo Inputs'!$C$13-'Monte Carlo Inputs'!$C$14*(I2939-H2939)</f>
        <v>1375.8434268649685</v>
      </c>
      <c r="O2939" s="16">
        <f>J2939*$E2939*(1-'Monte Carlo Inputs'!$C$11)+J2939*'Monte Carlo Inputs'!$C$12-J2939*'Monte Carlo Inputs'!$C$13-'Monte Carlo Inputs'!$C$14*(J2939-I2939)</f>
        <v>1475.0978937764814</v>
      </c>
    </row>
    <row r="2940" spans="1:15">
      <c r="A2940">
        <v>2936</v>
      </c>
      <c r="B2940" s="39">
        <v>0.84123384949507396</v>
      </c>
      <c r="C2940" s="39">
        <v>0.12887260024206842</v>
      </c>
      <c r="D2940" s="29">
        <f>'Monte Carlo Inputs'!$C$6+'Monte Carlo Inputs'!$D$6*B2940</f>
        <v>0.18080860310319111</v>
      </c>
      <c r="E2940" s="29">
        <f>'Monte Carlo Inputs'!$C$7+'Monte Carlo Inputs'!$D$7*C2940</f>
        <v>0.58743443101101667</v>
      </c>
      <c r="F2940" s="16">
        <f>'Monte Carlo Inputs'!$C$17*(1+$D2940)</f>
        <v>2868.3021777979616</v>
      </c>
      <c r="G2940" s="16">
        <f t="shared" ref="G2940:J2940" si="2934">F2940*(1+$D2940)</f>
        <v>3386.9158878434519</v>
      </c>
      <c r="H2940" s="16">
        <f t="shared" si="2934"/>
        <v>3999.2994183524302</v>
      </c>
      <c r="I2940" s="16">
        <f t="shared" si="2934"/>
        <v>4722.407159576137</v>
      </c>
      <c r="J2940" s="16">
        <f t="shared" si="2934"/>
        <v>5576.2590013836061</v>
      </c>
      <c r="K2940" s="16">
        <f>F2940*$E2940*(1-'Monte Carlo Inputs'!$C$11)+F2940*'Monte Carlo Inputs'!$C$12-F2940*'Monte Carlo Inputs'!$C$13-'Monte Carlo Inputs'!$C$14*(F2940-'Monte Carlo Inputs'!$C$17)</f>
        <v>1316.1437712765201</v>
      </c>
      <c r="L2940" s="16">
        <f>G2940*$E2940*(1-'Monte Carlo Inputs'!$C$11)+G2940*'Monte Carlo Inputs'!$C$12-G2940*'Monte Carlo Inputs'!$C$13-'Monte Carlo Inputs'!$C$14*(G2940-F2940)</f>
        <v>1554.113888043993</v>
      </c>
      <c r="M2940" s="16">
        <f>H2940*$E2940*(1-'Monte Carlo Inputs'!$C$11)+H2940*'Monte Carlo Inputs'!$C$12-H2940*'Monte Carlo Inputs'!$C$13-'Monte Carlo Inputs'!$C$14*(H2940-G2940)</f>
        <v>1835.1110492044966</v>
      </c>
      <c r="N2940" s="16">
        <f>I2940*$E2940*(1-'Monte Carlo Inputs'!$C$11)+I2940*'Monte Carlo Inputs'!$C$12-I2940*'Monte Carlo Inputs'!$C$13-'Monte Carlo Inputs'!$C$14*(I2940-H2940)</f>
        <v>2166.9149145503925</v>
      </c>
      <c r="O2940" s="16">
        <f>J2940*$E2940*(1-'Monte Carlo Inputs'!$C$11)+J2940*'Monte Carlo Inputs'!$C$12-J2940*'Monte Carlo Inputs'!$C$13-'Monte Carlo Inputs'!$C$14*(J2940-I2940)</f>
        <v>2558.7117732937195</v>
      </c>
    </row>
    <row r="2941" spans="1:15">
      <c r="A2941">
        <v>2937</v>
      </c>
      <c r="B2941" s="39">
        <v>1.1572257083047119</v>
      </c>
      <c r="C2941" s="39">
        <v>-9.1278847644523139E-2</v>
      </c>
      <c r="D2941" s="29">
        <f>'Monte Carlo Inputs'!$C$6+'Monte Carlo Inputs'!$D$6*B2941</f>
        <v>0.20127989770747554</v>
      </c>
      <c r="E2941" s="29">
        <f>'Monte Carlo Inputs'!$C$7+'Monte Carlo Inputs'!$D$7*C2941</f>
        <v>0.5795547964925194</v>
      </c>
      <c r="F2941" s="16">
        <f>'Monte Carlo Inputs'!$C$17*(1+$D2941)</f>
        <v>2918.0289995212293</v>
      </c>
      <c r="G2941" s="16">
        <f t="shared" ref="G2941:J2941" si="2935">F2941*(1+$D2941)</f>
        <v>3505.3695780523094</v>
      </c>
      <c r="H2941" s="16">
        <f t="shared" si="2935"/>
        <v>4210.9300081495749</v>
      </c>
      <c r="I2941" s="16">
        <f t="shared" si="2935"/>
        <v>5058.5055694432604</v>
      </c>
      <c r="J2941" s="16">
        <f t="shared" si="2935"/>
        <v>6076.6810530134944</v>
      </c>
      <c r="K2941" s="16">
        <f>F2941*$E2941*(1-'Monte Carlo Inputs'!$C$11)+F2941*'Monte Carlo Inputs'!$C$12-F2941*'Monte Carlo Inputs'!$C$13-'Monte Carlo Inputs'!$C$14*(F2941-'Monte Carlo Inputs'!$C$17)</f>
        <v>1323.3060803509775</v>
      </c>
      <c r="L2941" s="16">
        <f>G2941*$E2941*(1-'Monte Carlo Inputs'!$C$11)+G2941*'Monte Carlo Inputs'!$C$12-G2941*'Monte Carlo Inputs'!$C$13-'Monte Carlo Inputs'!$C$14*(G2941-F2941)</f>
        <v>1589.6609928397029</v>
      </c>
      <c r="M2941" s="16">
        <f>H2941*$E2941*(1-'Monte Carlo Inputs'!$C$11)+H2941*'Monte Carlo Inputs'!$C$12-H2941*'Monte Carlo Inputs'!$C$13-'Monte Carlo Inputs'!$C$14*(H2941-G2941)</f>
        <v>1909.6277948680424</v>
      </c>
      <c r="N2941" s="16">
        <f>I2941*$E2941*(1-'Monte Carlo Inputs'!$C$11)+I2941*'Monte Carlo Inputs'!$C$12-I2941*'Monte Carlo Inputs'!$C$13-'Monte Carlo Inputs'!$C$14*(I2941-H2941)</f>
        <v>2293.9974820784337</v>
      </c>
      <c r="O2941" s="16">
        <f>J2941*$E2941*(1-'Monte Carlo Inputs'!$C$11)+J2941*'Monte Carlo Inputs'!$C$12-J2941*'Monte Carlo Inputs'!$C$13-'Monte Carlo Inputs'!$C$14*(J2941-I2941)</f>
        <v>2755.7330606123874</v>
      </c>
    </row>
    <row r="2942" spans="1:15">
      <c r="A2942">
        <v>2938</v>
      </c>
      <c r="B2942" s="39">
        <v>-0.34986889822578099</v>
      </c>
      <c r="C2942" s="39">
        <v>2.5017129932144844</v>
      </c>
      <c r="D2942" s="29">
        <f>'Monte Carlo Inputs'!$C$6+'Monte Carlo Inputs'!$D$6*B2942</f>
        <v>0.10364390859359132</v>
      </c>
      <c r="E2942" s="29">
        <f>'Monte Carlo Inputs'!$C$7+'Monte Carlo Inputs'!$D$7*C2942</f>
        <v>0.67236285299887377</v>
      </c>
      <c r="F2942" s="16">
        <f>'Monte Carlo Inputs'!$C$17*(1+$D2942)</f>
        <v>2680.8614183646932</v>
      </c>
      <c r="G2942" s="16">
        <f t="shared" ref="G2942:J2942" si="2936">F2942*(1+$D2942)</f>
        <v>2958.7163741617692</v>
      </c>
      <c r="H2942" s="16">
        <f t="shared" si="2936"/>
        <v>3265.3693035997539</v>
      </c>
      <c r="I2942" s="16">
        <f t="shared" si="2936"/>
        <v>3603.8049412263663</v>
      </c>
      <c r="J2942" s="16">
        <f t="shared" si="2936"/>
        <v>3977.3173711439649</v>
      </c>
      <c r="K2942" s="16">
        <f>F2942*$E2942*(1-'Monte Carlo Inputs'!$C$11)+F2942*'Monte Carlo Inputs'!$C$12-F2942*'Monte Carlo Inputs'!$C$13-'Monte Carlo Inputs'!$C$14*(F2942-'Monte Carlo Inputs'!$C$17)</f>
        <v>1389.485927833668</v>
      </c>
      <c r="L2942" s="16">
        <f>G2942*$E2942*(1-'Monte Carlo Inputs'!$C$11)+G2942*'Monte Carlo Inputs'!$C$12-G2942*'Monte Carlo Inputs'!$C$13-'Monte Carlo Inputs'!$C$14*(G2942-F2942)</f>
        <v>1533.497680330142</v>
      </c>
      <c r="M2942" s="16">
        <f>H2942*$E2942*(1-'Monte Carlo Inputs'!$C$11)+H2942*'Monte Carlo Inputs'!$C$12-H2942*'Monte Carlo Inputs'!$C$13-'Monte Carlo Inputs'!$C$14*(H2942-G2942)</f>
        <v>1692.4353737387637</v>
      </c>
      <c r="N2942" s="16">
        <f>I2942*$E2942*(1-'Monte Carlo Inputs'!$C$11)+I2942*'Monte Carlo Inputs'!$C$12-I2942*'Monte Carlo Inputs'!$C$13-'Monte Carlo Inputs'!$C$14*(I2942-H2942)</f>
        <v>1867.8459909151052</v>
      </c>
      <c r="O2942" s="16">
        <f>J2942*$E2942*(1-'Monte Carlo Inputs'!$C$11)+J2942*'Monte Carlo Inputs'!$C$12-J2942*'Monte Carlo Inputs'!$C$13-'Monte Carlo Inputs'!$C$14*(J2942-I2942)</f>
        <v>2061.4368500644168</v>
      </c>
    </row>
    <row r="2943" spans="1:15">
      <c r="A2943">
        <v>2939</v>
      </c>
      <c r="B2943" s="39">
        <v>-1.7950659032970302</v>
      </c>
      <c r="C2943" s="39">
        <v>-0.13734448168024063</v>
      </c>
      <c r="D2943" s="29">
        <f>'Monte Carlo Inputs'!$C$6+'Monte Carlo Inputs'!$D$6*B2943</f>
        <v>1.0017908976095086E-2</v>
      </c>
      <c r="E2943" s="29">
        <f>'Monte Carlo Inputs'!$C$7+'Monte Carlo Inputs'!$D$7*C2943</f>
        <v>0.57790602078130404</v>
      </c>
      <c r="F2943" s="16">
        <f>'Monte Carlo Inputs'!$C$17*(1+$D2943)</f>
        <v>2453.4345026938327</v>
      </c>
      <c r="G2943" s="16">
        <f t="shared" ref="G2943:J2943" si="2937">F2943*(1+$D2943)</f>
        <v>2478.0127862206305</v>
      </c>
      <c r="H2943" s="16">
        <f t="shared" si="2937"/>
        <v>2502.8372927545884</v>
      </c>
      <c r="I2943" s="16">
        <f t="shared" si="2937"/>
        <v>2527.9104889353798</v>
      </c>
      <c r="J2943" s="16">
        <f t="shared" si="2937"/>
        <v>2553.2348661132501</v>
      </c>
      <c r="K2943" s="16">
        <f>F2943*$E2943*(1-'Monte Carlo Inputs'!$C$11)+F2943*'Monte Carlo Inputs'!$C$12-F2943*'Monte Carlo Inputs'!$C$13-'Monte Carlo Inputs'!$C$14*(F2943-'Monte Carlo Inputs'!$C$17)</f>
        <v>1103.2539626701941</v>
      </c>
      <c r="L2943" s="16">
        <f>G2943*$E2943*(1-'Monte Carlo Inputs'!$C$11)+G2943*'Monte Carlo Inputs'!$C$12-G2943*'Monte Carlo Inputs'!$C$13-'Monte Carlo Inputs'!$C$14*(G2943-F2943)</f>
        <v>1114.3062604457402</v>
      </c>
      <c r="M2943" s="16">
        <f>H2943*$E2943*(1-'Monte Carlo Inputs'!$C$11)+H2943*'Monte Carlo Inputs'!$C$12-H2943*'Monte Carlo Inputs'!$C$13-'Monte Carlo Inputs'!$C$14*(H2943-G2943)</f>
        <v>1125.4692791343784</v>
      </c>
      <c r="N2943" s="16">
        <f>I2943*$E2943*(1-'Monte Carlo Inputs'!$C$11)+I2943*'Monte Carlo Inputs'!$C$12-I2943*'Monte Carlo Inputs'!$C$13-'Monte Carlo Inputs'!$C$14*(I2943-H2943)</f>
        <v>1136.7441279281379</v>
      </c>
      <c r="O2943" s="16">
        <f>J2943*$E2943*(1-'Monte Carlo Inputs'!$C$11)+J2943*'Monte Carlo Inputs'!$C$12-J2943*'Monte Carlo Inputs'!$C$13-'Monte Carlo Inputs'!$C$14*(J2943-I2943)</f>
        <v>1148.1319271308321</v>
      </c>
    </row>
    <row r="2944" spans="1:15">
      <c r="A2944">
        <v>2940</v>
      </c>
      <c r="B2944" s="39">
        <v>1.6791631748943696</v>
      </c>
      <c r="C2944" s="39">
        <v>-2.6145014107638625E-2</v>
      </c>
      <c r="D2944" s="29">
        <f>'Monte Carlo Inputs'!$C$6+'Monte Carlo Inputs'!$D$6*B2944</f>
        <v>0.23509322341726074</v>
      </c>
      <c r="E2944" s="29">
        <f>'Monte Carlo Inputs'!$C$7+'Monte Carlo Inputs'!$D$7*C2944</f>
        <v>0.58188605893928591</v>
      </c>
      <c r="F2944" s="16">
        <f>'Monte Carlo Inputs'!$C$17*(1+$D2944)</f>
        <v>3000.1649490028685</v>
      </c>
      <c r="G2944" s="16">
        <f t="shared" ref="G2944:J2944" si="2938">F2944*(1+$D2944)</f>
        <v>3705.4833976474342</v>
      </c>
      <c r="H2944" s="16">
        <f t="shared" si="2938"/>
        <v>4576.6174339195131</v>
      </c>
      <c r="I2944" s="16">
        <f t="shared" si="2938"/>
        <v>5652.5491788072832</v>
      </c>
      <c r="J2944" s="16">
        <f t="shared" si="2938"/>
        <v>6981.4251857776771</v>
      </c>
      <c r="K2944" s="16">
        <f>F2944*$E2944*(1-'Monte Carlo Inputs'!$C$11)+F2944*'Monte Carlo Inputs'!$C$12-F2944*'Monte Carlo Inputs'!$C$13-'Monte Carlo Inputs'!$C$14*(F2944-'Monte Carlo Inputs'!$C$17)</f>
        <v>1366.6772158403221</v>
      </c>
      <c r="L2944" s="16">
        <f>G2944*$E2944*(1-'Monte Carlo Inputs'!$C$11)+G2944*'Monte Carlo Inputs'!$C$12-G2944*'Monte Carlo Inputs'!$C$13-'Monte Carlo Inputs'!$C$14*(G2944-F2944)</f>
        <v>1687.9737678831507</v>
      </c>
      <c r="M2944" s="16">
        <f>H2944*$E2944*(1-'Monte Carlo Inputs'!$C$11)+H2944*'Monte Carlo Inputs'!$C$12-H2944*'Monte Carlo Inputs'!$C$13-'Monte Carlo Inputs'!$C$14*(H2944-G2944)</f>
        <v>2084.8049620185798</v>
      </c>
      <c r="N2944" s="16">
        <f>I2944*$E2944*(1-'Monte Carlo Inputs'!$C$11)+I2944*'Monte Carlo Inputs'!$C$12-I2944*'Monte Carlo Inputs'!$C$13-'Monte Carlo Inputs'!$C$14*(I2944-H2944)</f>
        <v>2574.9284807358276</v>
      </c>
      <c r="O2944" s="16">
        <f>J2944*$E2944*(1-'Monte Carlo Inputs'!$C$11)+J2944*'Monte Carlo Inputs'!$C$12-J2944*'Monte Carlo Inputs'!$C$13-'Monte Carlo Inputs'!$C$14*(J2944-I2944)</f>
        <v>3180.2767173409229</v>
      </c>
    </row>
    <row r="2945" spans="1:15">
      <c r="A2945">
        <v>2941</v>
      </c>
      <c r="B2945" s="39">
        <v>6.3686057997038303E-2</v>
      </c>
      <c r="C2945" s="39">
        <v>0.25832940955337574</v>
      </c>
      <c r="D2945" s="29">
        <f>'Monte Carlo Inputs'!$C$6+'Monte Carlo Inputs'!$D$6*B2945</f>
        <v>0.13043575499049306</v>
      </c>
      <c r="E2945" s="29">
        <f>'Monte Carlo Inputs'!$C$7+'Monte Carlo Inputs'!$D$7*C2945</f>
        <v>0.59206793377966249</v>
      </c>
      <c r="F2945" s="16">
        <f>'Monte Carlo Inputs'!$C$17*(1+$D2945)</f>
        <v>2745.9414924474072</v>
      </c>
      <c r="G2945" s="16">
        <f t="shared" ref="G2945:J2945" si="2939">F2945*(1+$D2945)</f>
        <v>3104.110444174506</v>
      </c>
      <c r="H2945" s="16">
        <f t="shared" si="2939"/>
        <v>3508.9974335342827</v>
      </c>
      <c r="I2945" s="16">
        <f t="shared" si="2939"/>
        <v>3966.6961630370292</v>
      </c>
      <c r="J2945" s="16">
        <f t="shared" si="2939"/>
        <v>4484.0951718806564</v>
      </c>
      <c r="K2945" s="16">
        <f>F2945*$E2945*(1-'Monte Carlo Inputs'!$C$11)+F2945*'Monte Carlo Inputs'!$C$12-F2945*'Monte Carlo Inputs'!$C$13-'Monte Carlo Inputs'!$C$14*(F2945-'Monte Carlo Inputs'!$C$17)</f>
        <v>1267.3140432675223</v>
      </c>
      <c r="L2945" s="16">
        <f>G2945*$E2945*(1-'Monte Carlo Inputs'!$C$11)+G2945*'Monte Carlo Inputs'!$C$12-G2945*'Monte Carlo Inputs'!$C$13-'Monte Carlo Inputs'!$C$14*(G2945-F2945)</f>
        <v>1432.6171073111761</v>
      </c>
      <c r="M2945" s="16">
        <f>H2945*$E2945*(1-'Monte Carlo Inputs'!$C$11)+H2945*'Monte Carlo Inputs'!$C$12-H2945*'Monte Carlo Inputs'!$C$13-'Monte Carlo Inputs'!$C$14*(H2945-G2945)</f>
        <v>1619.4816013156055</v>
      </c>
      <c r="N2945" s="16">
        <f>I2945*$E2945*(1-'Monte Carlo Inputs'!$C$11)+I2945*'Monte Carlo Inputs'!$C$12-I2945*'Monte Carlo Inputs'!$C$13-'Monte Carlo Inputs'!$C$14*(I2945-H2945)</f>
        <v>1830.719906676419</v>
      </c>
      <c r="O2945" s="16">
        <f>J2945*$E2945*(1-'Monte Carlo Inputs'!$C$11)+J2945*'Monte Carlo Inputs'!$C$12-J2945*'Monte Carlo Inputs'!$C$13-'Monte Carlo Inputs'!$C$14*(J2945-I2945)</f>
        <v>2069.5112398798829</v>
      </c>
    </row>
    <row r="2946" spans="1:15">
      <c r="A2946">
        <v>2942</v>
      </c>
      <c r="B2946" s="39">
        <v>1.0685693300341881</v>
      </c>
      <c r="C2946" s="39">
        <v>1.1060863816839439</v>
      </c>
      <c r="D2946" s="29">
        <f>'Monte Carlo Inputs'!$C$6+'Monte Carlo Inputs'!$D$6*B2946</f>
        <v>0.19553636100699956</v>
      </c>
      <c r="E2946" s="29">
        <f>'Monte Carlo Inputs'!$C$7+'Monte Carlo Inputs'!$D$7*C2946</f>
        <v>0.62241075080414066</v>
      </c>
      <c r="F2946" s="16">
        <f>'Monte Carlo Inputs'!$C$17*(1+$D2946)</f>
        <v>2904.0773745221031</v>
      </c>
      <c r="G2946" s="16">
        <f t="shared" ref="G2946:J2946" si="2940">F2946*(1+$D2946)</f>
        <v>3471.9300964189165</v>
      </c>
      <c r="H2946" s="16">
        <f t="shared" si="2940"/>
        <v>4150.8186731433525</v>
      </c>
      <c r="I2946" s="16">
        <f t="shared" si="2940"/>
        <v>4962.4546516897062</v>
      </c>
      <c r="J2946" s="16">
        <f t="shared" si="2940"/>
        <v>5932.7949759433686</v>
      </c>
      <c r="K2946" s="16">
        <f>F2946*$E2946*(1-'Monte Carlo Inputs'!$C$11)+F2946*'Monte Carlo Inputs'!$C$12-F2946*'Monte Carlo Inputs'!$C$13-'Monte Carlo Inputs'!$C$14*(F2946-'Monte Carlo Inputs'!$C$17)</f>
        <v>1405.3446771446158</v>
      </c>
      <c r="L2946" s="16">
        <f>G2946*$E2946*(1-'Monte Carlo Inputs'!$C$11)+G2946*'Monte Carlo Inputs'!$C$12-G2946*'Monte Carlo Inputs'!$C$13-'Monte Carlo Inputs'!$C$14*(G2946-F2946)</f>
        <v>1680.1406612740304</v>
      </c>
      <c r="M2946" s="16">
        <f>H2946*$E2946*(1-'Monte Carlo Inputs'!$C$11)+H2946*'Monte Carlo Inputs'!$C$12-H2946*'Monte Carlo Inputs'!$C$13-'Monte Carlo Inputs'!$C$14*(H2946-G2946)</f>
        <v>2008.6692521594484</v>
      </c>
      <c r="N2946" s="16">
        <f>I2946*$E2946*(1-'Monte Carlo Inputs'!$C$11)+I2946*'Monte Carlo Inputs'!$C$12-I2946*'Monte Carlo Inputs'!$C$13-'Monte Carlo Inputs'!$C$14*(I2946-H2946)</f>
        <v>2401.4371281933581</v>
      </c>
      <c r="O2946" s="16">
        <f>J2946*$E2946*(1-'Monte Carlo Inputs'!$C$11)+J2946*'Monte Carlo Inputs'!$C$12-J2946*'Monte Carlo Inputs'!$C$13-'Monte Carlo Inputs'!$C$14*(J2946-I2946)</f>
        <v>2871.0054054273869</v>
      </c>
    </row>
    <row r="2947" spans="1:15">
      <c r="A2947">
        <v>2943</v>
      </c>
      <c r="B2947" s="39">
        <v>2.4477241210806122</v>
      </c>
      <c r="C2947" s="39">
        <v>0.84366551256537325</v>
      </c>
      <c r="D2947" s="29">
        <f>'Monte Carlo Inputs'!$C$6+'Monte Carlo Inputs'!$D$6*B2947</f>
        <v>0.28488386552429179</v>
      </c>
      <c r="E2947" s="29">
        <f>'Monte Carlo Inputs'!$C$7+'Monte Carlo Inputs'!$D$7*C2947</f>
        <v>0.61301821417296687</v>
      </c>
      <c r="F2947" s="16">
        <f>'Monte Carlo Inputs'!$C$17*(1+$D2947)</f>
        <v>3121.1113977450577</v>
      </c>
      <c r="G2947" s="16">
        <f t="shared" ref="G2947:J2947" si="2941">F2947*(1+$D2947)</f>
        <v>4010.2656774665952</v>
      </c>
      <c r="H2947" s="16">
        <f t="shared" si="2941"/>
        <v>5152.7256654426719</v>
      </c>
      <c r="I2947" s="16">
        <f t="shared" si="2941"/>
        <v>6620.6540710002091</v>
      </c>
      <c r="J2947" s="16">
        <f t="shared" si="2941"/>
        <v>8506.7715950458878</v>
      </c>
      <c r="K2947" s="16">
        <f>F2947*$E2947*(1-'Monte Carlo Inputs'!$C$11)+F2947*'Monte Carlo Inputs'!$C$12-F2947*'Monte Carlo Inputs'!$C$13-'Monte Carlo Inputs'!$C$14*(F2947-'Monte Carlo Inputs'!$C$17)</f>
        <v>1492.5553701755994</v>
      </c>
      <c r="L2947" s="16">
        <f>G2947*$E2947*(1-'Monte Carlo Inputs'!$C$11)+G2947*'Monte Carlo Inputs'!$C$12-G2947*'Monte Carlo Inputs'!$C$13-'Monte Carlo Inputs'!$C$14*(G2947-F2947)</f>
        <v>1917.7603135402646</v>
      </c>
      <c r="M2947" s="16">
        <f>H2947*$E2947*(1-'Monte Carlo Inputs'!$C$11)+H2947*'Monte Carlo Inputs'!$C$12-H2947*'Monte Carlo Inputs'!$C$13-'Monte Carlo Inputs'!$C$14*(H2947-G2947)</f>
        <v>2464.099284810693</v>
      </c>
      <c r="N2947" s="16">
        <f>I2947*$E2947*(1-'Monte Carlo Inputs'!$C$11)+I2947*'Monte Carlo Inputs'!$C$12-I2947*'Monte Carlo Inputs'!$C$13-'Monte Carlo Inputs'!$C$14*(I2947-H2947)</f>
        <v>3166.0814141032065</v>
      </c>
      <c r="O2947" s="16">
        <f>J2947*$E2947*(1-'Monte Carlo Inputs'!$C$11)+J2947*'Monte Carlo Inputs'!$C$12-J2947*'Monte Carlo Inputs'!$C$13-'Monte Carlo Inputs'!$C$14*(J2947-I2947)</f>
        <v>4068.0469259175438</v>
      </c>
    </row>
    <row r="2948" spans="1:15">
      <c r="A2948">
        <v>2944</v>
      </c>
      <c r="B2948" s="39">
        <v>-0.38029070677983423</v>
      </c>
      <c r="C2948" s="39">
        <v>0.51082176102420351</v>
      </c>
      <c r="D2948" s="29">
        <f>'Monte Carlo Inputs'!$C$6+'Monte Carlo Inputs'!$D$6*B2948</f>
        <v>0.10167305463662168</v>
      </c>
      <c r="E2948" s="29">
        <f>'Monte Carlo Inputs'!$C$7+'Monte Carlo Inputs'!$D$7*C2948</f>
        <v>0.60110511008445333</v>
      </c>
      <c r="F2948" s="16">
        <f>'Monte Carlo Inputs'!$C$17*(1+$D2948)</f>
        <v>2676.0740170178183</v>
      </c>
      <c r="G2948" s="16">
        <f t="shared" ref="G2948:J2948" si="2942">F2948*(1+$D2948)</f>
        <v>2948.1586367617147</v>
      </c>
      <c r="H2948" s="16">
        <f t="shared" si="2942"/>
        <v>3247.9069309146171</v>
      </c>
      <c r="I2948" s="16">
        <f t="shared" si="2942"/>
        <v>3578.1315497561613</v>
      </c>
      <c r="J2948" s="16">
        <f t="shared" si="2942"/>
        <v>3941.9311143115397</v>
      </c>
      <c r="K2948" s="16">
        <f>F2948*$E2948*(1-'Monte Carlo Inputs'!$C$11)+F2948*'Monte Carlo Inputs'!$C$12-F2948*'Monte Carlo Inputs'!$C$13-'Monte Carlo Inputs'!$C$14*(F2948-'Monte Carlo Inputs'!$C$17)</f>
        <v>1251.2413343776902</v>
      </c>
      <c r="L2948" s="16">
        <f>G2948*$E2948*(1-'Monte Carlo Inputs'!$C$11)+G2948*'Monte Carlo Inputs'!$C$12-G2948*'Monte Carlo Inputs'!$C$13-'Monte Carlo Inputs'!$C$14*(G2948-F2948)</f>
        <v>1378.4588629314728</v>
      </c>
      <c r="M2948" s="16">
        <f>H2948*$E2948*(1-'Monte Carlo Inputs'!$C$11)+H2948*'Monte Carlo Inputs'!$C$12-H2948*'Monte Carlo Inputs'!$C$13-'Monte Carlo Inputs'!$C$14*(H2948-G2948)</f>
        <v>1518.6109862166402</v>
      </c>
      <c r="N2948" s="16">
        <f>I2948*$E2948*(1-'Monte Carlo Inputs'!$C$11)+I2948*'Monte Carlo Inputs'!$C$12-I2948*'Monte Carlo Inputs'!$C$13-'Monte Carlo Inputs'!$C$14*(I2948-H2948)</f>
        <v>1673.0128039900187</v>
      </c>
      <c r="O2948" s="16">
        <f>J2948*$E2948*(1-'Monte Carlo Inputs'!$C$11)+J2948*'Monte Carlo Inputs'!$C$12-J2948*'Monte Carlo Inputs'!$C$13-'Monte Carlo Inputs'!$C$14*(J2948-I2948)</f>
        <v>1843.1131262178635</v>
      </c>
    </row>
    <row r="2949" spans="1:15">
      <c r="A2949">
        <v>2945</v>
      </c>
      <c r="B2949" s="39">
        <v>1.7313399902795781</v>
      </c>
      <c r="C2949" s="39">
        <v>-1.5683215775534745</v>
      </c>
      <c r="D2949" s="29">
        <f>'Monte Carlo Inputs'!$C$6+'Monte Carlo Inputs'!$D$6*B2949</f>
        <v>0.23847345910841955</v>
      </c>
      <c r="E2949" s="29">
        <f>'Monte Carlo Inputs'!$C$7+'Monte Carlo Inputs'!$D$7*C2949</f>
        <v>0.52668865824262912</v>
      </c>
      <c r="F2949" s="16">
        <f>'Monte Carlo Inputs'!$C$17*(1+$D2949)</f>
        <v>3008.3758795202625</v>
      </c>
      <c r="G2949" s="16">
        <f t="shared" ref="G2949:J2949" si="2943">F2949*(1+$D2949)</f>
        <v>3725.7936818077937</v>
      </c>
      <c r="H2949" s="16">
        <f t="shared" si="2943"/>
        <v>4614.2965890327932</v>
      </c>
      <c r="I2949" s="16">
        <f t="shared" si="2943"/>
        <v>5714.683857971625</v>
      </c>
      <c r="J2949" s="16">
        <f t="shared" si="2943"/>
        <v>7077.484285293167</v>
      </c>
      <c r="K2949" s="16">
        <f>F2949*$E2949*(1-'Monte Carlo Inputs'!$C$11)+F2949*'Monte Carlo Inputs'!$C$12-F2949*'Monte Carlo Inputs'!$C$13-'Monte Carlo Inputs'!$C$14*(F2949-'Monte Carlo Inputs'!$C$17)</f>
        <v>1252.3690889376292</v>
      </c>
      <c r="L2949" s="16">
        <f>G2949*$E2949*(1-'Monte Carlo Inputs'!$C$11)+G2949*'Monte Carlo Inputs'!$C$12-G2949*'Monte Carlo Inputs'!$C$13-'Monte Carlo Inputs'!$C$14*(G2949-F2949)</f>
        <v>1551.0258776570456</v>
      </c>
      <c r="M2949" s="16">
        <f>H2949*$E2949*(1-'Monte Carlo Inputs'!$C$11)+H2949*'Monte Carlo Inputs'!$C$12-H2949*'Monte Carlo Inputs'!$C$13-'Monte Carlo Inputs'!$C$14*(H2949-G2949)</f>
        <v>1920.9043838685939</v>
      </c>
      <c r="N2949" s="16">
        <f>I2949*$E2949*(1-'Monte Carlo Inputs'!$C$11)+I2949*'Monte Carlo Inputs'!$C$12-I2949*'Monte Carlo Inputs'!$C$13-'Monte Carlo Inputs'!$C$14*(I2949-H2949)</f>
        <v>2378.9890969062649</v>
      </c>
      <c r="O2949" s="16">
        <f>J2949*$E2949*(1-'Monte Carlo Inputs'!$C$11)+J2949*'Monte Carlo Inputs'!$C$12-J2949*'Monte Carlo Inputs'!$C$13-'Monte Carlo Inputs'!$C$14*(J2949-I2949)</f>
        <v>2946.3148560267177</v>
      </c>
    </row>
    <row r="2950" spans="1:15">
      <c r="A2950">
        <v>2946</v>
      </c>
      <c r="B2950" s="39">
        <v>0.16827271438194977</v>
      </c>
      <c r="C2950" s="39">
        <v>-0.75144873331693995</v>
      </c>
      <c r="D2950" s="29">
        <f>'Monte Carlo Inputs'!$C$6+'Monte Carlo Inputs'!$D$6*B2950</f>
        <v>0.13721132276175771</v>
      </c>
      <c r="E2950" s="29">
        <f>'Monte Carlo Inputs'!$C$7+'Monte Carlo Inputs'!$D$7*C2950</f>
        <v>0.55592607422358165</v>
      </c>
      <c r="F2950" s="16">
        <f>'Monte Carlo Inputs'!$C$17*(1+$D2950)</f>
        <v>2762.4000241205863</v>
      </c>
      <c r="G2950" s="16">
        <f t="shared" ref="G2950:J2950" si="2944">F2950*(1+$D2950)</f>
        <v>3141.4325854272834</v>
      </c>
      <c r="H2950" s="16">
        <f t="shared" si="2944"/>
        <v>3572.4727058406493</v>
      </c>
      <c r="I2950" s="16">
        <f t="shared" si="2944"/>
        <v>4062.6564113393206</v>
      </c>
      <c r="J2950" s="16">
        <f t="shared" si="2944"/>
        <v>4620.0988714657242</v>
      </c>
      <c r="K2950" s="16">
        <f>F2950*$E2950*(1-'Monte Carlo Inputs'!$C$11)+F2950*'Monte Carlo Inputs'!$C$12-F2950*'Monte Carlo Inputs'!$C$13-'Monte Carlo Inputs'!$C$14*(F2950-'Monte Carlo Inputs'!$C$17)</f>
        <v>1204.1118691054901</v>
      </c>
      <c r="L2950" s="16">
        <f>G2950*$E2950*(1-'Monte Carlo Inputs'!$C$11)+G2950*'Monte Carlo Inputs'!$C$12-G2950*'Monte Carlo Inputs'!$C$13-'Monte Carlo Inputs'!$C$14*(G2950-F2950)</f>
        <v>1369.329651418587</v>
      </c>
      <c r="M2950" s="16">
        <f>H2950*$E2950*(1-'Monte Carlo Inputs'!$C$11)+H2950*'Monte Carlo Inputs'!$C$12-H2950*'Monte Carlo Inputs'!$C$13-'Monte Carlo Inputs'!$C$14*(H2950-G2950)</f>
        <v>1557.2171841866279</v>
      </c>
      <c r="N2950" s="16">
        <f>I2950*$E2950*(1-'Monte Carlo Inputs'!$C$11)+I2950*'Monte Carlo Inputs'!$C$12-I2950*'Monte Carlo Inputs'!$C$13-'Monte Carlo Inputs'!$C$14*(I2950-H2950)</f>
        <v>1770.885013856215</v>
      </c>
      <c r="O2950" s="16">
        <f>J2950*$E2950*(1-'Monte Carlo Inputs'!$C$11)+J2950*'Monte Carlo Inputs'!$C$12-J2950*'Monte Carlo Inputs'!$C$13-'Monte Carlo Inputs'!$C$14*(J2950-I2950)</f>
        <v>2013.8704890663996</v>
      </c>
    </row>
    <row r="2951" spans="1:15">
      <c r="A2951">
        <v>2947</v>
      </c>
      <c r="B2951" s="39">
        <v>0.54067050409680417</v>
      </c>
      <c r="C2951" s="39">
        <v>-1.0730271351407348</v>
      </c>
      <c r="D2951" s="29">
        <f>'Monte Carlo Inputs'!$C$6+'Monte Carlo Inputs'!$D$6*B2951</f>
        <v>0.16133683312128164</v>
      </c>
      <c r="E2951" s="29">
        <f>'Monte Carlo Inputs'!$C$7+'Monte Carlo Inputs'!$D$7*C2951</f>
        <v>0.54441617819637356</v>
      </c>
      <c r="F2951" s="16">
        <f>'Monte Carlo Inputs'!$C$17*(1+$D2951)</f>
        <v>2821.0033013349057</v>
      </c>
      <c r="G2951" s="16">
        <f t="shared" ref="G2951:J2951" si="2945">F2951*(1+$D2951)</f>
        <v>3276.1350401969598</v>
      </c>
      <c r="H2951" s="16">
        <f t="shared" si="2945"/>
        <v>3804.6962924600002</v>
      </c>
      <c r="I2951" s="16">
        <f t="shared" si="2945"/>
        <v>4418.5339432737783</v>
      </c>
      <c r="J2951" s="16">
        <f t="shared" si="2945"/>
        <v>5131.4062167204584</v>
      </c>
      <c r="K2951" s="16">
        <f>F2951*$E2951*(1-'Monte Carlo Inputs'!$C$11)+F2951*'Monte Carlo Inputs'!$C$12-F2951*'Monte Carlo Inputs'!$C$13-'Monte Carlo Inputs'!$C$14*(F2951-'Monte Carlo Inputs'!$C$17)</f>
        <v>1207.4161246590104</v>
      </c>
      <c r="L2951" s="16">
        <f>G2951*$E2951*(1-'Monte Carlo Inputs'!$C$11)+G2951*'Monte Carlo Inputs'!$C$12-G2951*'Monte Carlo Inputs'!$C$13-'Monte Carlo Inputs'!$C$14*(G2951-F2951)</f>
        <v>1402.2168184710658</v>
      </c>
      <c r="M2951" s="16">
        <f>H2951*$E2951*(1-'Monte Carlo Inputs'!$C$11)+H2951*'Monte Carlo Inputs'!$C$12-H2951*'Monte Carlo Inputs'!$C$13-'Monte Carlo Inputs'!$C$14*(H2951-G2951)</f>
        <v>1628.4460393125867</v>
      </c>
      <c r="N2951" s="16">
        <f>I2951*$E2951*(1-'Monte Carlo Inputs'!$C$11)+I2951*'Monte Carlo Inputs'!$C$12-I2951*'Monte Carlo Inputs'!$C$13-'Monte Carlo Inputs'!$C$14*(I2951-H2951)</f>
        <v>1891.1743662041733</v>
      </c>
      <c r="O2951" s="16">
        <f>J2951*$E2951*(1-'Monte Carlo Inputs'!$C$11)+J2951*'Monte Carlo Inputs'!$C$12-J2951*'Monte Carlo Inputs'!$C$13-'Monte Carlo Inputs'!$C$14*(J2951-I2951)</f>
        <v>2196.2904493277019</v>
      </c>
    </row>
    <row r="2952" spans="1:15">
      <c r="A2952">
        <v>2948</v>
      </c>
      <c r="B2952" s="39">
        <v>-0.54335297909859348</v>
      </c>
      <c r="C2952" s="39">
        <v>-1.7723455643405894</v>
      </c>
      <c r="D2952" s="29">
        <f>'Monte Carlo Inputs'!$C$6+'Monte Carlo Inputs'!$D$6*B2952</f>
        <v>9.1109188124186197E-2</v>
      </c>
      <c r="E2952" s="29">
        <f>'Monte Carlo Inputs'!$C$7+'Monte Carlo Inputs'!$D$7*C2952</f>
        <v>0.51938625589950504</v>
      </c>
      <c r="F2952" s="16">
        <f>'Monte Carlo Inputs'!$C$17*(1+$D2952)</f>
        <v>2650.4133288724611</v>
      </c>
      <c r="G2952" s="16">
        <f t="shared" ref="G2952:J2952" si="2946">F2952*(1+$D2952)</f>
        <v>2891.8903354595527</v>
      </c>
      <c r="H2952" s="16">
        <f t="shared" si="2946"/>
        <v>3155.3681160674528</v>
      </c>
      <c r="I2952" s="16">
        <f t="shared" si="2946"/>
        <v>3442.8511433553012</v>
      </c>
      <c r="J2952" s="16">
        <f t="shared" si="2946"/>
        <v>3756.5265158588286</v>
      </c>
      <c r="K2952" s="16">
        <f>F2952*$E2952*(1-'Monte Carlo Inputs'!$C$11)+F2952*'Monte Carlo Inputs'!$C$12-F2952*'Monte Carlo Inputs'!$C$13-'Monte Carlo Inputs'!$C$14*(F2952-'Monte Carlo Inputs'!$C$17)</f>
        <v>1084.73409157677</v>
      </c>
      <c r="L2952" s="16">
        <f>G2952*$E2952*(1-'Monte Carlo Inputs'!$C$11)+G2952*'Monte Carlo Inputs'!$C$12-G2952*'Monte Carlo Inputs'!$C$13-'Monte Carlo Inputs'!$C$14*(G2952-F2952)</f>
        <v>1183.5633339909562</v>
      </c>
      <c r="M2952" s="16">
        <f>H2952*$E2952*(1-'Monte Carlo Inputs'!$C$11)+H2952*'Monte Carlo Inputs'!$C$12-H2952*'Monte Carlo Inputs'!$C$13-'Monte Carlo Inputs'!$C$14*(H2952-G2952)</f>
        <v>1291.396828444427</v>
      </c>
      <c r="N2952" s="16">
        <f>I2952*$E2952*(1-'Monte Carlo Inputs'!$C$11)+I2952*'Monte Carlo Inputs'!$C$12-I2952*'Monte Carlo Inputs'!$C$13-'Monte Carlo Inputs'!$C$14*(I2952-H2952)</f>
        <v>1409.0549450301478</v>
      </c>
      <c r="O2952" s="16">
        <f>J2952*$E2952*(1-'Monte Carlo Inputs'!$C$11)+J2952*'Monte Carlo Inputs'!$C$12-J2952*'Monte Carlo Inputs'!$C$13-'Monte Carlo Inputs'!$C$14*(J2952-I2952)</f>
        <v>1537.432797094214</v>
      </c>
    </row>
    <row r="2953" spans="1:15">
      <c r="A2953">
        <v>2949</v>
      </c>
      <c r="B2953" s="39">
        <v>-0.63187873119601601</v>
      </c>
      <c r="C2953" s="39">
        <v>0.44912641495249322</v>
      </c>
      <c r="D2953" s="29">
        <f>'Monte Carlo Inputs'!$C$6+'Monte Carlo Inputs'!$D$6*B2953</f>
        <v>8.537411394196201E-2</v>
      </c>
      <c r="E2953" s="29">
        <f>'Monte Carlo Inputs'!$C$7+'Monte Carlo Inputs'!$D$7*C2953</f>
        <v>0.59889691757332475</v>
      </c>
      <c r="F2953" s="16">
        <f>'Monte Carlo Inputs'!$C$17*(1+$D2953)</f>
        <v>2636.4822601764199</v>
      </c>
      <c r="G2953" s="16">
        <f t="shared" ref="G2953:J2953" si="2947">F2953*(1+$D2953)</f>
        <v>2861.569597062683</v>
      </c>
      <c r="H2953" s="16">
        <f t="shared" si="2947"/>
        <v>3105.8735658951664</v>
      </c>
      <c r="I2953" s="16">
        <f t="shared" si="2947"/>
        <v>3371.0347695992277</v>
      </c>
      <c r="J2953" s="16">
        <f t="shared" si="2947"/>
        <v>3658.8338761213076</v>
      </c>
      <c r="K2953" s="16">
        <f>F2953*$E2953*(1-'Monte Carlo Inputs'!$C$11)+F2953*'Monte Carlo Inputs'!$C$12-F2953*'Monte Carlo Inputs'!$C$13-'Monte Carlo Inputs'!$C$14*(F2953-'Monte Carlo Inputs'!$C$17)</f>
        <v>1227.9844499689066</v>
      </c>
      <c r="L2953" s="16">
        <f>G2953*$E2953*(1-'Monte Carlo Inputs'!$C$11)+G2953*'Monte Carlo Inputs'!$C$12-G2953*'Monte Carlo Inputs'!$C$13-'Monte Carlo Inputs'!$C$14*(G2953-F2953)</f>
        <v>1332.8225343195095</v>
      </c>
      <c r="M2953" s="16">
        <f>H2953*$E2953*(1-'Monte Carlo Inputs'!$C$11)+H2953*'Monte Carlo Inputs'!$C$12-H2953*'Monte Carlo Inputs'!$C$13-'Monte Carlo Inputs'!$C$14*(H2953-G2953)</f>
        <v>1446.611077228918</v>
      </c>
      <c r="N2953" s="16">
        <f>I2953*$E2953*(1-'Monte Carlo Inputs'!$C$11)+I2953*'Monte Carlo Inputs'!$C$12-I2953*'Monte Carlo Inputs'!$C$13-'Monte Carlo Inputs'!$C$14*(I2953-H2953)</f>
        <v>1570.1142161659636</v>
      </c>
      <c r="O2953" s="16">
        <f>J2953*$E2953*(1-'Monte Carlo Inputs'!$C$11)+J2953*'Monte Carlo Inputs'!$C$12-J2953*'Monte Carlo Inputs'!$C$13-'Monte Carlo Inputs'!$C$14*(J2953-I2953)</f>
        <v>1704.1613261588107</v>
      </c>
    </row>
    <row r="2954" spans="1:15">
      <c r="A2954">
        <v>2950</v>
      </c>
      <c r="B2954" s="39">
        <v>1.2330389464018709</v>
      </c>
      <c r="C2954" s="39">
        <v>8.112394349948901E-2</v>
      </c>
      <c r="D2954" s="29">
        <f>'Monte Carlo Inputs'!$C$6+'Monte Carlo Inputs'!$D$6*B2954</f>
        <v>0.20619140124379501</v>
      </c>
      <c r="E2954" s="29">
        <f>'Monte Carlo Inputs'!$C$7+'Monte Carlo Inputs'!$D$7*C2954</f>
        <v>0.58572541675064027</v>
      </c>
      <c r="F2954" s="16">
        <f>'Monte Carlo Inputs'!$C$17*(1+$D2954)</f>
        <v>2929.9595327613033</v>
      </c>
      <c r="G2954" s="16">
        <f t="shared" ref="G2954:J2954" si="2948">F2954*(1+$D2954)</f>
        <v>3534.0919944089715</v>
      </c>
      <c r="H2954" s="16">
        <f t="shared" si="2948"/>
        <v>4262.7913748606361</v>
      </c>
      <c r="I2954" s="16">
        <f t="shared" si="2948"/>
        <v>5141.7423016531147</v>
      </c>
      <c r="J2954" s="16">
        <f t="shared" si="2948"/>
        <v>6201.9253516654662</v>
      </c>
      <c r="K2954" s="16">
        <f>F2954*$E2954*(1-'Monte Carlo Inputs'!$C$11)+F2954*'Monte Carlo Inputs'!$C$12-F2954*'Monte Carlo Inputs'!$C$13-'Monte Carlo Inputs'!$C$14*(F2954-'Monte Carlo Inputs'!$C$17)</f>
        <v>1341.7479866480105</v>
      </c>
      <c r="L2954" s="16">
        <f>G2954*$E2954*(1-'Monte Carlo Inputs'!$C$11)+G2954*'Monte Carlo Inputs'!$C$12-G2954*'Monte Carlo Inputs'!$C$13-'Monte Carlo Inputs'!$C$14*(G2954-F2954)</f>
        <v>1618.4048841310046</v>
      </c>
      <c r="M2954" s="16">
        <f>H2954*$E2954*(1-'Monte Carlo Inputs'!$C$11)+H2954*'Monte Carlo Inputs'!$C$12-H2954*'Monte Carlo Inputs'!$C$13-'Monte Carlo Inputs'!$C$14*(H2954-G2954)</f>
        <v>1952.1060549697786</v>
      </c>
      <c r="N2954" s="16">
        <f>I2954*$E2954*(1-'Monte Carlo Inputs'!$C$11)+I2954*'Monte Carlo Inputs'!$C$12-I2954*'Monte Carlo Inputs'!$C$13-'Monte Carlo Inputs'!$C$14*(I2954-H2954)</f>
        <v>2354.613537820494</v>
      </c>
      <c r="O2954" s="16">
        <f>J2954*$E2954*(1-'Monte Carlo Inputs'!$C$11)+J2954*'Monte Carlo Inputs'!$C$12-J2954*'Monte Carlo Inputs'!$C$13-'Monte Carlo Inputs'!$C$14*(J2954-I2954)</f>
        <v>2840.1146025713115</v>
      </c>
    </row>
    <row r="2955" spans="1:15">
      <c r="A2955">
        <v>2951</v>
      </c>
      <c r="B2955" s="39">
        <v>-0.24941033056510081</v>
      </c>
      <c r="C2955" s="39">
        <v>1.3489413924447966</v>
      </c>
      <c r="D2955" s="29">
        <f>'Monte Carlo Inputs'!$C$6+'Monte Carlo Inputs'!$D$6*B2955</f>
        <v>0.11015204124565792</v>
      </c>
      <c r="E2955" s="29">
        <f>'Monte Carlo Inputs'!$C$7+'Monte Carlo Inputs'!$D$7*C2955</f>
        <v>0.63110298855297897</v>
      </c>
      <c r="F2955" s="16">
        <f>'Monte Carlo Inputs'!$C$17*(1+$D2955)</f>
        <v>2696.6703233898279</v>
      </c>
      <c r="G2955" s="16">
        <f t="shared" ref="G2955:J2955" si="2949">F2955*(1+$D2955)</f>
        <v>2993.7140640778057</v>
      </c>
      <c r="H2955" s="16">
        <f t="shared" si="2949"/>
        <v>3323.4777791418101</v>
      </c>
      <c r="I2955" s="16">
        <f t="shared" si="2949"/>
        <v>3689.5656405488658</v>
      </c>
      <c r="J2955" s="16">
        <f t="shared" si="2949"/>
        <v>4095.9788271651664</v>
      </c>
      <c r="K2955" s="16">
        <f>F2955*$E2955*(1-'Monte Carlo Inputs'!$C$11)+F2955*'Monte Carlo Inputs'!$C$12-F2955*'Monte Carlo Inputs'!$C$13-'Monte Carlo Inputs'!$C$14*(F2955-'Monte Carlo Inputs'!$C$17)</f>
        <v>1318.7471373575177</v>
      </c>
      <c r="L2955" s="16">
        <f>G2955*$E2955*(1-'Monte Carlo Inputs'!$C$11)+G2955*'Monte Carlo Inputs'!$C$12-G2955*'Monte Carlo Inputs'!$C$13-'Monte Carlo Inputs'!$C$14*(G2955-F2955)</f>
        <v>1464.0098264243161</v>
      </c>
      <c r="M2955" s="16">
        <f>H2955*$E2955*(1-'Monte Carlo Inputs'!$C$11)+H2955*'Monte Carlo Inputs'!$C$12-H2955*'Monte Carlo Inputs'!$C$13-'Monte Carlo Inputs'!$C$14*(H2955-G2955)</f>
        <v>1625.2734972086557</v>
      </c>
      <c r="N2955" s="16">
        <f>I2955*$E2955*(1-'Monte Carlo Inputs'!$C$11)+I2955*'Monte Carlo Inputs'!$C$12-I2955*'Monte Carlo Inputs'!$C$13-'Monte Carlo Inputs'!$C$14*(I2955-H2955)</f>
        <v>1804.3006905086577</v>
      </c>
      <c r="O2955" s="16">
        <f>J2955*$E2955*(1-'Monte Carlo Inputs'!$C$11)+J2955*'Monte Carlo Inputs'!$C$12-J2955*'Monte Carlo Inputs'!$C$13-'Monte Carlo Inputs'!$C$14*(J2955-I2955)</f>
        <v>2003.0480945891363</v>
      </c>
    </row>
    <row r="2956" spans="1:15">
      <c r="A2956">
        <v>2952</v>
      </c>
      <c r="B2956" s="39">
        <v>0.72542412754385177</v>
      </c>
      <c r="C2956" s="39">
        <v>1.41481751924463</v>
      </c>
      <c r="D2956" s="29">
        <f>'Monte Carlo Inputs'!$C$6+'Monte Carlo Inputs'!$D$6*B2956</f>
        <v>0.17330595748113425</v>
      </c>
      <c r="E2956" s="29">
        <f>'Monte Carlo Inputs'!$C$7+'Monte Carlo Inputs'!$D$7*C2956</f>
        <v>0.63346081907219631</v>
      </c>
      <c r="F2956" s="16">
        <f>'Monte Carlo Inputs'!$C$17*(1+$D2956)</f>
        <v>2850.0775013174234</v>
      </c>
      <c r="G2956" s="16">
        <f t="shared" ref="G2956:J2956" si="2950">F2956*(1+$D2956)</f>
        <v>3344.0129115786781</v>
      </c>
      <c r="H2956" s="16">
        <f t="shared" si="2950"/>
        <v>3923.5502710490964</v>
      </c>
      <c r="I2956" s="16">
        <f t="shared" si="2950"/>
        <v>4603.5249074986241</v>
      </c>
      <c r="J2956" s="16">
        <f t="shared" si="2950"/>
        <v>5401.3431993809227</v>
      </c>
      <c r="K2956" s="16">
        <f>F2956*$E2956*(1-'Monte Carlo Inputs'!$C$11)+F2956*'Monte Carlo Inputs'!$C$12-F2956*'Monte Carlo Inputs'!$C$13-'Monte Carlo Inputs'!$C$14*(F2956-'Monte Carlo Inputs'!$C$17)</f>
        <v>1400.8657823111944</v>
      </c>
      <c r="L2956" s="16">
        <f>G2956*$E2956*(1-'Monte Carlo Inputs'!$C$11)+G2956*'Monte Carlo Inputs'!$C$12-G2956*'Monte Carlo Inputs'!$C$13-'Monte Carlo Inputs'!$C$14*(G2956-F2956)</f>
        <v>1643.6441680171945</v>
      </c>
      <c r="M2956" s="16">
        <f>H2956*$E2956*(1-'Monte Carlo Inputs'!$C$11)+H2956*'Monte Carlo Inputs'!$C$12-H2956*'Monte Carlo Inputs'!$C$13-'Monte Carlo Inputs'!$C$14*(H2956-G2956)</f>
        <v>1928.4974943136963</v>
      </c>
      <c r="N2956" s="16">
        <f>I2956*$E2956*(1-'Monte Carlo Inputs'!$C$11)+I2956*'Monte Carlo Inputs'!$C$12-I2956*'Monte Carlo Inputs'!$C$13-'Monte Carlo Inputs'!$C$14*(I2956-H2956)</f>
        <v>2262.7175990656992</v>
      </c>
      <c r="O2956" s="16">
        <f>J2956*$E2956*(1-'Monte Carlo Inputs'!$C$11)+J2956*'Monte Carlo Inputs'!$C$12-J2956*'Monte Carlo Inputs'!$C$13-'Monte Carlo Inputs'!$C$14*(J2956-I2956)</f>
        <v>2654.8600390811939</v>
      </c>
    </row>
    <row r="2957" spans="1:15">
      <c r="A2957">
        <v>2953</v>
      </c>
      <c r="B2957" s="39">
        <v>0.59189591980415501</v>
      </c>
      <c r="C2957" s="39">
        <v>0.9035510141650418</v>
      </c>
      <c r="D2957" s="29">
        <f>'Monte Carlo Inputs'!$C$6+'Monte Carlo Inputs'!$D$6*B2957</f>
        <v>0.16465543310079522</v>
      </c>
      <c r="E2957" s="29">
        <f>'Monte Carlo Inputs'!$C$7+'Monte Carlo Inputs'!$D$7*C2957</f>
        <v>0.61516162894535287</v>
      </c>
      <c r="F2957" s="16">
        <f>'Monte Carlo Inputs'!$C$17*(1+$D2957)</f>
        <v>2829.064512545142</v>
      </c>
      <c r="G2957" s="16">
        <f t="shared" ref="G2957:J2957" si="2951">F2957*(1+$D2957)</f>
        <v>3294.8853551283523</v>
      </c>
      <c r="H2957" s="16">
        <f t="shared" si="2951"/>
        <v>3837.4061302944788</v>
      </c>
      <c r="I2957" s="16">
        <f t="shared" si="2951"/>
        <v>4469.2558986617632</v>
      </c>
      <c r="J2957" s="16">
        <f t="shared" si="2951"/>
        <v>5205.1431642941998</v>
      </c>
      <c r="K2957" s="16">
        <f>F2957*$E2957*(1-'Monte Carlo Inputs'!$C$11)+F2957*'Monte Carlo Inputs'!$C$12-F2957*'Monte Carlo Inputs'!$C$13-'Monte Carlo Inputs'!$C$14*(F2957-'Monte Carlo Inputs'!$C$17)</f>
        <v>1353.399443400484</v>
      </c>
      <c r="L2957" s="16">
        <f>G2957*$E2957*(1-'Monte Carlo Inputs'!$C$11)+G2957*'Monte Carlo Inputs'!$C$12-G2957*'Monte Carlo Inputs'!$C$13-'Monte Carlo Inputs'!$C$14*(G2957-F2957)</f>
        <v>1576.2440149119659</v>
      </c>
      <c r="M2957" s="16">
        <f>H2957*$E2957*(1-'Monte Carlo Inputs'!$C$11)+H2957*'Monte Carlo Inputs'!$C$12-H2957*'Monte Carlo Inputs'!$C$13-'Monte Carlo Inputs'!$C$14*(H2957-G2957)</f>
        <v>1835.7811558598321</v>
      </c>
      <c r="N2957" s="16">
        <f>I2957*$E2957*(1-'Monte Carlo Inputs'!$C$11)+I2957*'Monte Carlo Inputs'!$C$12-I2957*'Monte Carlo Inputs'!$C$13-'Monte Carlo Inputs'!$C$14*(I2957-H2957)</f>
        <v>2138.0524971562113</v>
      </c>
      <c r="O2957" s="16">
        <f>J2957*$E2957*(1-'Monte Carlo Inputs'!$C$11)+J2957*'Monte Carlo Inputs'!$C$12-J2957*'Monte Carlo Inputs'!$C$13-'Monte Carlo Inputs'!$C$14*(J2957-I2957)</f>
        <v>2490.0944570677034</v>
      </c>
    </row>
    <row r="2958" spans="1:15">
      <c r="A2958">
        <v>2954</v>
      </c>
      <c r="B2958" s="39">
        <v>0.6693953324500177</v>
      </c>
      <c r="C2958" s="39">
        <v>2.2596184513310109</v>
      </c>
      <c r="D2958" s="29">
        <f>'Monte Carlo Inputs'!$C$6+'Monte Carlo Inputs'!$D$6*B2958</f>
        <v>0.16967617418541986</v>
      </c>
      <c r="E2958" s="29">
        <f>'Monte Carlo Inputs'!$C$7+'Monte Carlo Inputs'!$D$7*C2958</f>
        <v>0.66369783386192271</v>
      </c>
      <c r="F2958" s="16">
        <f>'Monte Carlo Inputs'!$C$17*(1+$D2958)</f>
        <v>2841.2603947138036</v>
      </c>
      <c r="G2958" s="16">
        <f t="shared" ref="G2958:J2958" si="2952">F2958*(1+$D2958)</f>
        <v>3323.3545883533975</v>
      </c>
      <c r="H2958" s="16">
        <f t="shared" si="2952"/>
        <v>3887.2486803667625</v>
      </c>
      <c r="I2958" s="16">
        <f t="shared" si="2952"/>
        <v>4546.8221645587164</v>
      </c>
      <c r="J2958" s="16">
        <f t="shared" si="2952"/>
        <v>5318.3095541425091</v>
      </c>
      <c r="K2958" s="16">
        <f>F2958*$E2958*(1-'Monte Carlo Inputs'!$C$11)+F2958*'Monte Carlo Inputs'!$C$12-F2958*'Monte Carlo Inputs'!$C$13-'Monte Carlo Inputs'!$C$14*(F2958-'Monte Carlo Inputs'!$C$17)</f>
        <v>1457.5381564707091</v>
      </c>
      <c r="L2958" s="16">
        <f>G2958*$E2958*(1-'Monte Carlo Inputs'!$C$11)+G2958*'Monte Carlo Inputs'!$C$12-G2958*'Monte Carlo Inputs'!$C$13-'Monte Carlo Inputs'!$C$14*(G2958-F2958)</f>
        <v>1704.8476545899289</v>
      </c>
      <c r="M2958" s="16">
        <f>H2958*$E2958*(1-'Monte Carlo Inputs'!$C$11)+H2958*'Monte Carlo Inputs'!$C$12-H2958*'Monte Carlo Inputs'!$C$13-'Monte Carlo Inputs'!$C$14*(H2958-G2958)</f>
        <v>1994.119682189734</v>
      </c>
      <c r="N2958" s="16">
        <f>I2958*$E2958*(1-'Monte Carlo Inputs'!$C$11)+I2958*'Monte Carlo Inputs'!$C$12-I2958*'Monte Carlo Inputs'!$C$13-'Monte Carlo Inputs'!$C$14*(I2958-H2958)</f>
        <v>2332.4742807315329</v>
      </c>
      <c r="O2958" s="16">
        <f>J2958*$E2958*(1-'Monte Carlo Inputs'!$C$11)+J2958*'Monte Carlo Inputs'!$C$12-J2958*'Monte Carlo Inputs'!$C$13-'Monte Carlo Inputs'!$C$14*(J2958-I2958)</f>
        <v>2728.2395930719481</v>
      </c>
    </row>
    <row r="2959" spans="1:15">
      <c r="A2959">
        <v>2955</v>
      </c>
      <c r="B2959" s="39">
        <v>0.56233108503068674</v>
      </c>
      <c r="C2959" s="39">
        <v>0.31644034503528246</v>
      </c>
      <c r="D2959" s="29">
        <f>'Monte Carlo Inputs'!$C$6+'Monte Carlo Inputs'!$D$6*B2959</f>
        <v>0.16274009754482677</v>
      </c>
      <c r="E2959" s="29">
        <f>'Monte Carlo Inputs'!$C$7+'Monte Carlo Inputs'!$D$7*C2959</f>
        <v>0.59414783349197908</v>
      </c>
      <c r="F2959" s="16">
        <f>'Monte Carlo Inputs'!$C$17*(1+$D2959)</f>
        <v>2824.4119709461393</v>
      </c>
      <c r="G2959" s="16">
        <f t="shared" ref="G2959:J2959" si="2953">F2959*(1+$D2959)</f>
        <v>3284.0570506046902</v>
      </c>
      <c r="H2959" s="16">
        <f t="shared" si="2953"/>
        <v>3818.5048153628736</v>
      </c>
      <c r="I2959" s="16">
        <f t="shared" si="2953"/>
        <v>4439.9286614904186</v>
      </c>
      <c r="J2959" s="16">
        <f t="shared" si="2953"/>
        <v>5162.483084953441</v>
      </c>
      <c r="K2959" s="16">
        <f>F2959*$E2959*(1-'Monte Carlo Inputs'!$C$11)+F2959*'Monte Carlo Inputs'!$C$12-F2959*'Monte Carlo Inputs'!$C$13-'Monte Carlo Inputs'!$C$14*(F2959-'Monte Carlo Inputs'!$C$17)</f>
        <v>1308.8737314738878</v>
      </c>
      <c r="L2959" s="16">
        <f>G2959*$E2959*(1-'Monte Carlo Inputs'!$C$11)+G2959*'Monte Carlo Inputs'!$C$12-G2959*'Monte Carlo Inputs'!$C$13-'Monte Carlo Inputs'!$C$14*(G2959-F2959)</f>
        <v>1521.8799702078095</v>
      </c>
      <c r="M2959" s="16">
        <f>H2959*$E2959*(1-'Monte Carlo Inputs'!$C$11)+H2959*'Monte Carlo Inputs'!$C$12-H2959*'Monte Carlo Inputs'!$C$13-'Monte Carlo Inputs'!$C$14*(H2959-G2959)</f>
        <v>1769.5508650109468</v>
      </c>
      <c r="N2959" s="16">
        <f>I2959*$E2959*(1-'Monte Carlo Inputs'!$C$11)+I2959*'Monte Carlo Inputs'!$C$12-I2959*'Monte Carlo Inputs'!$C$13-'Monte Carlo Inputs'!$C$14*(I2959-H2959)</f>
        <v>2057.5277453933604</v>
      </c>
      <c r="O2959" s="16">
        <f>J2959*$E2959*(1-'Monte Carlo Inputs'!$C$11)+J2959*'Monte Carlo Inputs'!$C$12-J2959*'Monte Carlo Inputs'!$C$13-'Monte Carlo Inputs'!$C$14*(J2959-I2959)</f>
        <v>2392.3700113798636</v>
      </c>
    </row>
    <row r="2960" spans="1:15">
      <c r="A2960">
        <v>2956</v>
      </c>
      <c r="B2960" s="39">
        <v>-0.34314750896195934</v>
      </c>
      <c r="C2960" s="39">
        <v>-1.7539761558285882</v>
      </c>
      <c r="D2960" s="29">
        <f>'Monte Carlo Inputs'!$C$6+'Monte Carlo Inputs'!$D$6*B2960</f>
        <v>0.10407934873527122</v>
      </c>
      <c r="E2960" s="29">
        <f>'Monte Carlo Inputs'!$C$7+'Monte Carlo Inputs'!$D$7*C2960</f>
        <v>0.5200437315908305</v>
      </c>
      <c r="F2960" s="16">
        <f>'Monte Carlo Inputs'!$C$17*(1+$D2960)</f>
        <v>2681.9191460128477</v>
      </c>
      <c r="G2960" s="16">
        <f t="shared" ref="G2960:J2960" si="2954">F2960*(1+$D2960)</f>
        <v>2961.0515440905197</v>
      </c>
      <c r="H2960" s="16">
        <f t="shared" si="2954"/>
        <v>3269.23586037103</v>
      </c>
      <c r="I2960" s="16">
        <f t="shared" si="2954"/>
        <v>3609.4957995804407</v>
      </c>
      <c r="J2960" s="16">
        <f t="shared" si="2954"/>
        <v>3985.1697716634699</v>
      </c>
      <c r="K2960" s="16">
        <f>F2960*$E2960*(1-'Monte Carlo Inputs'!$C$11)+F2960*'Monte Carlo Inputs'!$C$12-F2960*'Monte Carlo Inputs'!$C$13-'Monte Carlo Inputs'!$C$14*(F2960-'Monte Carlo Inputs'!$C$17)</f>
        <v>1099.3672318598644</v>
      </c>
      <c r="L2960" s="16">
        <f>G2960*$E2960*(1-'Monte Carlo Inputs'!$C$11)+G2960*'Monte Carlo Inputs'!$C$12-G2960*'Monte Carlo Inputs'!$C$13-'Monte Carlo Inputs'!$C$14*(G2960-F2960)</f>
        <v>1213.7886573727371</v>
      </c>
      <c r="M2960" s="16">
        <f>H2960*$E2960*(1-'Monte Carlo Inputs'!$C$11)+H2960*'Monte Carlo Inputs'!$C$12-H2960*'Monte Carlo Inputs'!$C$13-'Monte Carlo Inputs'!$C$14*(H2960-G2960)</f>
        <v>1340.1189903343511</v>
      </c>
      <c r="N2960" s="16">
        <f>I2960*$E2960*(1-'Monte Carlo Inputs'!$C$11)+I2960*'Monte Carlo Inputs'!$C$12-I2960*'Monte Carlo Inputs'!$C$13-'Monte Carlo Inputs'!$C$14*(I2960-H2960)</f>
        <v>1479.5977020761195</v>
      </c>
      <c r="O2960" s="16">
        <f>J2960*$E2960*(1-'Monte Carlo Inputs'!$C$11)+J2960*'Monte Carlo Inputs'!$C$12-J2960*'Monte Carlo Inputs'!$C$13-'Monte Carlo Inputs'!$C$14*(J2960-I2960)</f>
        <v>1633.5932672984054</v>
      </c>
    </row>
    <row r="2961" spans="1:15">
      <c r="A2961">
        <v>2957</v>
      </c>
      <c r="B2961" s="39">
        <v>1.2992212744535183</v>
      </c>
      <c r="C2961" s="39">
        <v>1.0812191860218685</v>
      </c>
      <c r="D2961" s="29">
        <f>'Monte Carlo Inputs'!$C$6+'Monte Carlo Inputs'!$D$6*B2961</f>
        <v>0.21047897352570896</v>
      </c>
      <c r="E2961" s="29">
        <f>'Monte Carlo Inputs'!$C$7+'Monte Carlo Inputs'!$D$7*C2961</f>
        <v>0.62152070708560903</v>
      </c>
      <c r="F2961" s="16">
        <f>'Monte Carlo Inputs'!$C$17*(1+$D2961)</f>
        <v>2940.3744745913</v>
      </c>
      <c r="G2961" s="16">
        <f t="shared" ref="G2961:J2961" si="2955">F2961*(1+$D2961)</f>
        <v>3559.2614757844722</v>
      </c>
      <c r="H2961" s="16">
        <f t="shared" si="2955"/>
        <v>4308.4111777171875</v>
      </c>
      <c r="I2961" s="16">
        <f t="shared" si="2955"/>
        <v>5215.2411399297916</v>
      </c>
      <c r="J2961" s="16">
        <f t="shared" si="2955"/>
        <v>6312.9397417512619</v>
      </c>
      <c r="K2961" s="16">
        <f>F2961*$E2961*(1-'Monte Carlo Inputs'!$C$11)+F2961*'Monte Carlo Inputs'!$C$12-F2961*'Monte Carlo Inputs'!$C$13-'Monte Carlo Inputs'!$C$14*(F2961-'Monte Carlo Inputs'!$C$17)</f>
        <v>1421.5563322843439</v>
      </c>
      <c r="L2961" s="16">
        <f>G2961*$E2961*(1-'Monte Carlo Inputs'!$C$11)+G2961*'Monte Carlo Inputs'!$C$12-G2961*'Monte Carlo Inputs'!$C$13-'Monte Carlo Inputs'!$C$14*(G2961-F2961)</f>
        <v>1720.7640499125241</v>
      </c>
      <c r="M2961" s="16">
        <f>H2961*$E2961*(1-'Monte Carlo Inputs'!$C$11)+H2961*'Monte Carlo Inputs'!$C$12-H2961*'Monte Carlo Inputs'!$C$13-'Monte Carlo Inputs'!$C$14*(H2961-G2961)</f>
        <v>2082.9487008180536</v>
      </c>
      <c r="N2961" s="16">
        <f>I2961*$E2961*(1-'Monte Carlo Inputs'!$C$11)+I2961*'Monte Carlo Inputs'!$C$12-I2961*'Monte Carlo Inputs'!$C$13-'Monte Carlo Inputs'!$C$14*(I2961-H2961)</f>
        <v>2521.3656052729466</v>
      </c>
      <c r="O2961" s="16">
        <f>J2961*$E2961*(1-'Monte Carlo Inputs'!$C$11)+J2961*'Monte Carlo Inputs'!$C$12-J2961*'Monte Carlo Inputs'!$C$13-'Monte Carlo Inputs'!$C$14*(J2961-I2961)</f>
        <v>3052.0600497538235</v>
      </c>
    </row>
    <row r="2962" spans="1:15">
      <c r="A2962">
        <v>2958</v>
      </c>
      <c r="B2962" s="39">
        <v>-0.24533396158007409</v>
      </c>
      <c r="C2962" s="39">
        <v>-1.1278538300842118</v>
      </c>
      <c r="D2962" s="29">
        <f>'Monte Carlo Inputs'!$C$6+'Monte Carlo Inputs'!$D$6*B2962</f>
        <v>0.11041612574050094</v>
      </c>
      <c r="E2962" s="29">
        <f>'Monte Carlo Inputs'!$C$7+'Monte Carlo Inputs'!$D$7*C2962</f>
        <v>0.54245382763198258</v>
      </c>
      <c r="F2962" s="16">
        <f>'Monte Carlo Inputs'!$C$17*(1+$D2962)</f>
        <v>2697.3118110362511</v>
      </c>
      <c r="G2962" s="16">
        <f t="shared" ref="G2962:J2962" si="2956">F2962*(1+$D2962)</f>
        <v>2995.1385311249683</v>
      </c>
      <c r="H2962" s="16">
        <f t="shared" si="2956"/>
        <v>3325.8501237878822</v>
      </c>
      <c r="I2962" s="16">
        <f t="shared" si="2956"/>
        <v>3693.077609250106</v>
      </c>
      <c r="J2962" s="16">
        <f t="shared" si="2956"/>
        <v>4100.8529309224941</v>
      </c>
      <c r="K2962" s="16">
        <f>F2962*$E2962*(1-'Monte Carlo Inputs'!$C$11)+F2962*'Monte Carlo Inputs'!$C$12-F2962*'Monte Carlo Inputs'!$C$13-'Monte Carlo Inputs'!$C$14*(F2962-'Monte Carlo Inputs'!$C$17)</f>
        <v>1148.9231433695254</v>
      </c>
      <c r="L2962" s="16">
        <f>G2962*$E2962*(1-'Monte Carlo Inputs'!$C$11)+G2962*'Monte Carlo Inputs'!$C$12-G2962*'Monte Carlo Inputs'!$C$13-'Monte Carlo Inputs'!$C$14*(G2962-F2962)</f>
        <v>1275.7827856339866</v>
      </c>
      <c r="M2962" s="16">
        <f>H2962*$E2962*(1-'Monte Carlo Inputs'!$C$11)+H2962*'Monte Carlo Inputs'!$C$12-H2962*'Monte Carlo Inputs'!$C$13-'Monte Carlo Inputs'!$C$14*(H2962-G2962)</f>
        <v>1416.6497781101157</v>
      </c>
      <c r="N2962" s="16">
        <f>I2962*$E2962*(1-'Monte Carlo Inputs'!$C$11)+I2962*'Monte Carlo Inputs'!$C$12-I2962*'Monte Carlo Inputs'!$C$13-'Monte Carlo Inputs'!$C$14*(I2962-H2962)</f>
        <v>1573.0707581401748</v>
      </c>
      <c r="O2962" s="16">
        <f>J2962*$E2962*(1-'Monte Carlo Inputs'!$C$11)+J2962*'Monte Carlo Inputs'!$C$12-J2962*'Monte Carlo Inputs'!$C$13-'Monte Carlo Inputs'!$C$14*(J2962-I2962)</f>
        <v>1746.7631367696856</v>
      </c>
    </row>
    <row r="2963" spans="1:15">
      <c r="A2963">
        <v>2959</v>
      </c>
      <c r="B2963" s="39">
        <v>0.64782572791806858</v>
      </c>
      <c r="C2963" s="39">
        <v>7.6673457613674667E-2</v>
      </c>
      <c r="D2963" s="29">
        <f>'Monte Carlo Inputs'!$C$6+'Monte Carlo Inputs'!$D$6*B2963</f>
        <v>0.16827880359956104</v>
      </c>
      <c r="E2963" s="29">
        <f>'Monte Carlo Inputs'!$C$7+'Monte Carlo Inputs'!$D$7*C2963</f>
        <v>0.58556612548752751</v>
      </c>
      <c r="F2963" s="16">
        <f>'Monte Carlo Inputs'!$C$17*(1+$D2963)</f>
        <v>2837.8660418236941</v>
      </c>
      <c r="G2963" s="16">
        <f t="shared" ref="G2963:J2963" si="2957">F2963*(1+$D2963)</f>
        <v>3315.4187441176073</v>
      </c>
      <c r="H2963" s="16">
        <f t="shared" si="2957"/>
        <v>3873.3334438092775</v>
      </c>
      <c r="I2963" s="16">
        <f t="shared" si="2957"/>
        <v>4525.1333616756701</v>
      </c>
      <c r="J2963" s="16">
        <f t="shared" si="2957"/>
        <v>5286.6173899069117</v>
      </c>
      <c r="K2963" s="16">
        <f>F2963*$E2963*(1-'Monte Carlo Inputs'!$C$11)+F2963*'Monte Carlo Inputs'!$C$12-F2963*'Monte Carlo Inputs'!$C$13-'Monte Carlo Inputs'!$C$14*(F2963-'Monte Carlo Inputs'!$C$17)</f>
        <v>1297.9730512245596</v>
      </c>
      <c r="L2963" s="16">
        <f>G2963*$E2963*(1-'Monte Carlo Inputs'!$C$11)+G2963*'Monte Carlo Inputs'!$C$12-G2963*'Monte Carlo Inputs'!$C$13-'Monte Carlo Inputs'!$C$14*(G2963-F2963)</f>
        <v>1516.3944033891005</v>
      </c>
      <c r="M2963" s="16">
        <f>H2963*$E2963*(1-'Monte Carlo Inputs'!$C$11)+H2963*'Monte Carlo Inputs'!$C$12-H2963*'Monte Carlo Inputs'!$C$13-'Monte Carlo Inputs'!$C$14*(H2963-G2963)</f>
        <v>1771.5714393764883</v>
      </c>
      <c r="N2963" s="16">
        <f>I2963*$E2963*(1-'Monte Carlo Inputs'!$C$11)+I2963*'Monte Carlo Inputs'!$C$12-I2963*'Monte Carlo Inputs'!$C$13-'Monte Carlo Inputs'!$C$14*(I2963-H2963)</f>
        <v>2069.6893616859156</v>
      </c>
      <c r="O2963" s="16">
        <f>J2963*$E2963*(1-'Monte Carlo Inputs'!$C$11)+J2963*'Monte Carlo Inputs'!$C$12-J2963*'Monte Carlo Inputs'!$C$13-'Monte Carlo Inputs'!$C$14*(J2963-I2963)</f>
        <v>2417.9742112931613</v>
      </c>
    </row>
    <row r="2964" spans="1:15">
      <c r="A2964">
        <v>2960</v>
      </c>
      <c r="B2964" s="39">
        <v>-1.9055206914755032</v>
      </c>
      <c r="C2964" s="39">
        <v>0.68283285694790863</v>
      </c>
      <c r="D2964" s="29">
        <f>'Monte Carlo Inputs'!$C$6+'Monte Carlo Inputs'!$D$6*B2964</f>
        <v>2.8621787057860198E-3</v>
      </c>
      <c r="E2964" s="29">
        <f>'Monte Carlo Inputs'!$C$7+'Monte Carlo Inputs'!$D$7*C2964</f>
        <v>0.60726171083369385</v>
      </c>
      <c r="F2964" s="16">
        <f>'Monte Carlo Inputs'!$C$17*(1+$D2964)</f>
        <v>2436.0525182942251</v>
      </c>
      <c r="G2964" s="16">
        <f t="shared" ref="G2964:J2964" si="2958">F2964*(1+$D2964)</f>
        <v>2443.0249359382633</v>
      </c>
      <c r="H2964" s="16">
        <f t="shared" si="2958"/>
        <v>2450.0173098876103</v>
      </c>
      <c r="I2964" s="16">
        <f t="shared" si="2958"/>
        <v>2457.029697260778</v>
      </c>
      <c r="J2964" s="16">
        <f t="shared" si="2958"/>
        <v>2464.0621553397618</v>
      </c>
      <c r="K2964" s="16">
        <f>F2964*$E2964*(1-'Monte Carlo Inputs'!$C$11)+F2964*'Monte Carlo Inputs'!$C$12-F2964*'Monte Carlo Inputs'!$C$13-'Monte Carlo Inputs'!$C$14*(F2964-'Monte Carlo Inputs'!$C$17)</f>
        <v>1146.0351994058954</v>
      </c>
      <c r="L2964" s="16">
        <f>G2964*$E2964*(1-'Monte Carlo Inputs'!$C$11)+G2964*'Monte Carlo Inputs'!$C$12-G2964*'Monte Carlo Inputs'!$C$13-'Monte Carlo Inputs'!$C$14*(G2964-F2964)</f>
        <v>1149.315356949716</v>
      </c>
      <c r="M2964" s="16">
        <f>H2964*$E2964*(1-'Monte Carlo Inputs'!$C$11)+H2964*'Monte Carlo Inputs'!$C$12-H2964*'Monte Carlo Inputs'!$C$13-'Monte Carlo Inputs'!$C$14*(H2964-G2964)</f>
        <v>1152.6049028906102</v>
      </c>
      <c r="N2964" s="16">
        <f>I2964*$E2964*(1-'Monte Carlo Inputs'!$C$11)+I2964*'Monte Carlo Inputs'!$C$12-I2964*'Monte Carlo Inputs'!$C$13-'Monte Carlo Inputs'!$C$14*(I2964-H2964)</f>
        <v>1155.9038640998485</v>
      </c>
      <c r="O2964" s="16">
        <f>J2964*$E2964*(1-'Monte Carlo Inputs'!$C$11)+J2964*'Monte Carlo Inputs'!$C$12-J2964*'Monte Carlo Inputs'!$C$13-'Monte Carlo Inputs'!$C$14*(J2964-I2964)</f>
        <v>1159.2122675256107</v>
      </c>
    </row>
    <row r="2965" spans="1:15">
      <c r="A2965">
        <v>2961</v>
      </c>
      <c r="B2965" s="39">
        <v>1.7782018016718917</v>
      </c>
      <c r="C2965" s="39">
        <v>-1.6217580704769523</v>
      </c>
      <c r="D2965" s="29">
        <f>'Monte Carlo Inputs'!$C$6+'Monte Carlo Inputs'!$D$6*B2965</f>
        <v>0.24150936626854796</v>
      </c>
      <c r="E2965" s="29">
        <f>'Monte Carlo Inputs'!$C$7+'Monte Carlo Inputs'!$D$7*C2965</f>
        <v>0.52477606562409596</v>
      </c>
      <c r="F2965" s="16">
        <f>'Monte Carlo Inputs'!$C$17*(1+$D2965)</f>
        <v>3015.7504016029302</v>
      </c>
      <c r="G2965" s="16">
        <f t="shared" ref="G2965:J2965" si="2959">F2965*(1+$D2965)</f>
        <v>3744.0823699181728</v>
      </c>
      <c r="H2965" s="16">
        <f t="shared" si="2959"/>
        <v>4648.3133303343539</v>
      </c>
      <c r="I2965" s="16">
        <f t="shared" si="2959"/>
        <v>5770.9245369610471</v>
      </c>
      <c r="J2965" s="16">
        <f t="shared" si="2959"/>
        <v>7164.6568646661226</v>
      </c>
      <c r="K2965" s="16">
        <f>F2965*$E2965*(1-'Monte Carlo Inputs'!$C$11)+F2965*'Monte Carlo Inputs'!$C$12-F2965*'Monte Carlo Inputs'!$C$13-'Monte Carlo Inputs'!$C$14*(F2965-'Monte Carlo Inputs'!$C$17)</f>
        <v>1251.4345939637644</v>
      </c>
      <c r="L2965" s="16">
        <f>G2965*$E2965*(1-'Monte Carlo Inputs'!$C$11)+G2965*'Monte Carlo Inputs'!$C$12-G2965*'Monte Carlo Inputs'!$C$13-'Monte Carlo Inputs'!$C$14*(G2965-F2965)</f>
        <v>1553.6677696784907</v>
      </c>
      <c r="M2965" s="16">
        <f>H2965*$E2965*(1-'Monte Carlo Inputs'!$C$11)+H2965*'Monte Carlo Inputs'!$C$12-H2965*'Monte Carlo Inputs'!$C$13-'Monte Carlo Inputs'!$C$14*(H2965-G2965)</f>
        <v>1928.8930881254114</v>
      </c>
      <c r="N2965" s="16">
        <f>I2965*$E2965*(1-'Monte Carlo Inputs'!$C$11)+I2965*'Monte Carlo Inputs'!$C$12-I2965*'Monte Carlo Inputs'!$C$13-'Monte Carlo Inputs'!$C$14*(I2965-H2965)</f>
        <v>2394.738835438362</v>
      </c>
      <c r="O2965" s="16">
        <f>J2965*$E2965*(1-'Monte Carlo Inputs'!$C$11)+J2965*'Monte Carlo Inputs'!$C$12-J2965*'Monte Carlo Inputs'!$C$13-'Monte Carlo Inputs'!$C$14*(J2965-I2965)</f>
        <v>2973.0906939637607</v>
      </c>
    </row>
    <row r="2966" spans="1:15">
      <c r="A2966">
        <v>2962</v>
      </c>
      <c r="B2966" s="39">
        <v>0.75332214458855384</v>
      </c>
      <c r="C2966" s="39">
        <v>0.51779005640948683</v>
      </c>
      <c r="D2966" s="29">
        <f>'Monte Carlo Inputs'!$C$6+'Monte Carlo Inputs'!$D$6*B2966</f>
        <v>0.17511330950579984</v>
      </c>
      <c r="E2966" s="29">
        <f>'Monte Carlo Inputs'!$C$7+'Monte Carlo Inputs'!$D$7*C2966</f>
        <v>0.60135451848662402</v>
      </c>
      <c r="F2966" s="16">
        <f>'Monte Carlo Inputs'!$C$17*(1+$D2966)</f>
        <v>2854.4677401205386</v>
      </c>
      <c r="G2966" s="16">
        <f t="shared" ref="G2966:J2966" si="2960">F2966*(1+$D2966)</f>
        <v>3354.3230329705871</v>
      </c>
      <c r="H2966" s="16">
        <f t="shared" si="2960"/>
        <v>3941.7096404255985</v>
      </c>
      <c r="I2966" s="16">
        <f t="shared" si="2960"/>
        <v>4631.955460671441</v>
      </c>
      <c r="J2966" s="16">
        <f t="shared" si="2960"/>
        <v>5443.0725108730785</v>
      </c>
      <c r="K2966" s="16">
        <f>F2966*$E2966*(1-'Monte Carlo Inputs'!$C$11)+F2966*'Monte Carlo Inputs'!$C$12-F2966*'Monte Carlo Inputs'!$C$13-'Monte Carlo Inputs'!$C$14*(F2966-'Monte Carlo Inputs'!$C$17)</f>
        <v>1337.8732821702235</v>
      </c>
      <c r="L2966" s="16">
        <f>G2966*$E2966*(1-'Monte Carlo Inputs'!$C$11)+G2966*'Monte Carlo Inputs'!$C$12-G2966*'Monte Carlo Inputs'!$C$13-'Monte Carlo Inputs'!$C$14*(G2966-F2966)</f>
        <v>1572.1527003104377</v>
      </c>
      <c r="M2966" s="16">
        <f>H2966*$E2966*(1-'Monte Carlo Inputs'!$C$11)+H2966*'Monte Carlo Inputs'!$C$12-H2966*'Monte Carlo Inputs'!$C$13-'Monte Carlo Inputs'!$C$14*(H2966-G2966)</f>
        <v>1847.4575627102781</v>
      </c>
      <c r="N2966" s="16">
        <f>I2966*$E2966*(1-'Monte Carlo Inputs'!$C$11)+I2966*'Monte Carlo Inputs'!$C$12-I2966*'Monte Carlo Inputs'!$C$13-'Monte Carlo Inputs'!$C$14*(I2966-H2966)</f>
        <v>2170.9719706879946</v>
      </c>
      <c r="O2966" s="16">
        <f>J2966*$E2966*(1-'Monte Carlo Inputs'!$C$11)+J2966*'Monte Carlo Inputs'!$C$12-J2966*'Monte Carlo Inputs'!$C$13-'Monte Carlo Inputs'!$C$14*(J2966-I2966)</f>
        <v>2551.138057319497</v>
      </c>
    </row>
    <row r="2967" spans="1:15">
      <c r="A2967">
        <v>2963</v>
      </c>
      <c r="B2967" s="39">
        <v>0.65561544139152816</v>
      </c>
      <c r="C2967" s="39">
        <v>0.60905499345345893</v>
      </c>
      <c r="D2967" s="29">
        <f>'Monte Carlo Inputs'!$C$6+'Monte Carlo Inputs'!$D$6*B2967</f>
        <v>0.16878345432062353</v>
      </c>
      <c r="E2967" s="29">
        <f>'Monte Carlo Inputs'!$C$7+'Monte Carlo Inputs'!$D$7*C2967</f>
        <v>0.60462106229164414</v>
      </c>
      <c r="F2967" s="16">
        <f>'Monte Carlo Inputs'!$C$17*(1+$D2967)</f>
        <v>2839.091888890227</v>
      </c>
      <c r="G2967" s="16">
        <f t="shared" ref="G2967:J2967" si="2961">F2967*(1+$D2967)</f>
        <v>3318.2836250307832</v>
      </c>
      <c r="H2967" s="16">
        <f t="shared" si="2961"/>
        <v>3878.3549976790391</v>
      </c>
      <c r="I2967" s="16">
        <f t="shared" si="2961"/>
        <v>4532.9571512689608</v>
      </c>
      <c r="J2967" s="16">
        <f t="shared" si="2961"/>
        <v>5298.0453175475086</v>
      </c>
      <c r="K2967" s="16">
        <f>F2967*$E2967*(1-'Monte Carlo Inputs'!$C$11)+F2967*'Monte Carlo Inputs'!$C$12-F2967*'Monte Carlo Inputs'!$C$13-'Monte Carlo Inputs'!$C$14*(F2967-'Monte Carlo Inputs'!$C$17)</f>
        <v>1337.0465036320545</v>
      </c>
      <c r="L2967" s="16">
        <f>G2967*$E2967*(1-'Monte Carlo Inputs'!$C$11)+G2967*'Monte Carlo Inputs'!$C$12-G2967*'Monte Carlo Inputs'!$C$13-'Monte Carlo Inputs'!$C$14*(G2967-F2967)</f>
        <v>1562.7178311023847</v>
      </c>
      <c r="M2967" s="16">
        <f>H2967*$E2967*(1-'Monte Carlo Inputs'!$C$11)+H2967*'Monte Carlo Inputs'!$C$12-H2967*'Monte Carlo Inputs'!$C$13-'Monte Carlo Inputs'!$C$14*(H2967-G2967)</f>
        <v>1826.4787447642775</v>
      </c>
      <c r="N2967" s="16">
        <f>I2967*$E2967*(1-'Monte Carlo Inputs'!$C$11)+I2967*'Monte Carlo Inputs'!$C$12-I2967*'Monte Carlo Inputs'!$C$13-'Monte Carlo Inputs'!$C$14*(I2967-H2967)</f>
        <v>2134.7581365487886</v>
      </c>
      <c r="O2967" s="16">
        <f>J2967*$E2967*(1-'Monte Carlo Inputs'!$C$11)+J2967*'Monte Carlo Inputs'!$C$12-J2967*'Monte Carlo Inputs'!$C$13-'Monte Carlo Inputs'!$C$14*(J2967-I2967)</f>
        <v>2495.0699889745506</v>
      </c>
    </row>
    <row r="2968" spans="1:15">
      <c r="A2968">
        <v>2964</v>
      </c>
      <c r="B2968" s="39">
        <v>-0.9330225630397172</v>
      </c>
      <c r="C2968" s="39">
        <v>-1.2420385717880276</v>
      </c>
      <c r="D2968" s="29">
        <f>'Monte Carlo Inputs'!$C$6+'Monte Carlo Inputs'!$D$6*B2968</f>
        <v>6.5864737582840865E-2</v>
      </c>
      <c r="E2968" s="29">
        <f>'Monte Carlo Inputs'!$C$7+'Monte Carlo Inputs'!$D$7*C2968</f>
        <v>0.53836694089627246</v>
      </c>
      <c r="F2968" s="16">
        <f>'Monte Carlo Inputs'!$C$17*(1+$D2968)</f>
        <v>2589.0920340624793</v>
      </c>
      <c r="G2968" s="16">
        <f t="shared" ref="G2968:J2968" si="2962">F2968*(1+$D2968)</f>
        <v>2759.6219014638286</v>
      </c>
      <c r="H2968" s="16">
        <f t="shared" si="2962"/>
        <v>2941.3836738316045</v>
      </c>
      <c r="I2968" s="16">
        <f t="shared" si="2962"/>
        <v>3135.1171376389757</v>
      </c>
      <c r="J2968" s="16">
        <f t="shared" si="2962"/>
        <v>3341.6108052010341</v>
      </c>
      <c r="K2968" s="16">
        <f>F2968*$E2968*(1-'Monte Carlo Inputs'!$C$11)+F2968*'Monte Carlo Inputs'!$C$12-F2968*'Monte Carlo Inputs'!$C$13-'Monte Carlo Inputs'!$C$14*(F2968-'Monte Carlo Inputs'!$C$17)</f>
        <v>1093.6636647294606</v>
      </c>
      <c r="L2968" s="16">
        <f>G2968*$E2968*(1-'Monte Carlo Inputs'!$C$11)+G2968*'Monte Carlo Inputs'!$C$12-G2968*'Monte Carlo Inputs'!$C$13-'Monte Carlo Inputs'!$C$14*(G2968-F2968)</f>
        <v>1165.6975350107548</v>
      </c>
      <c r="M2968" s="16">
        <f>H2968*$E2968*(1-'Monte Carlo Inputs'!$C$11)+H2968*'Monte Carlo Inputs'!$C$12-H2968*'Monte Carlo Inputs'!$C$13-'Monte Carlo Inputs'!$C$14*(H2968-G2968)</f>
        <v>1242.4758972552024</v>
      </c>
      <c r="N2968" s="16">
        <f>I2968*$E2968*(1-'Monte Carlo Inputs'!$C$11)+I2968*'Monte Carlo Inputs'!$C$12-I2968*'Monte Carlo Inputs'!$C$13-'Monte Carlo Inputs'!$C$14*(I2968-H2968)</f>
        <v>1324.3112461809212</v>
      </c>
      <c r="O2968" s="16">
        <f>J2968*$E2968*(1-'Monte Carlo Inputs'!$C$11)+J2968*'Monte Carlo Inputs'!$C$12-J2968*'Monte Carlo Inputs'!$C$13-'Monte Carlo Inputs'!$C$14*(J2968-I2968)</f>
        <v>1411.5366588886325</v>
      </c>
    </row>
    <row r="2969" spans="1:15">
      <c r="A2969">
        <v>2965</v>
      </c>
      <c r="B2969" s="39">
        <v>0.44842517101525609</v>
      </c>
      <c r="C2969" s="39">
        <v>-0.32479232914583428</v>
      </c>
      <c r="D2969" s="29">
        <f>'Monte Carlo Inputs'!$C$6+'Monte Carlo Inputs'!$D$6*B2969</f>
        <v>0.15536078868616116</v>
      </c>
      <c r="E2969" s="29">
        <f>'Monte Carlo Inputs'!$C$7+'Monte Carlo Inputs'!$D$7*C2969</f>
        <v>0.57119690965127512</v>
      </c>
      <c r="F2969" s="16">
        <f>'Monte Carlo Inputs'!$C$17*(1+$D2969)</f>
        <v>2806.4868917975546</v>
      </c>
      <c r="G2969" s="16">
        <f t="shared" ref="G2969:J2969" si="2963">F2969*(1+$D2969)</f>
        <v>3242.5049087445959</v>
      </c>
      <c r="H2969" s="16">
        <f t="shared" si="2963"/>
        <v>3746.2630286859057</v>
      </c>
      <c r="I2969" s="16">
        <f t="shared" si="2963"/>
        <v>4328.2854074483548</v>
      </c>
      <c r="J2969" s="16">
        <f t="shared" si="2963"/>
        <v>5000.7312420083335</v>
      </c>
      <c r="K2969" s="16">
        <f>F2969*$E2969*(1-'Monte Carlo Inputs'!$C$11)+F2969*'Monte Carlo Inputs'!$C$12-F2969*'Monte Carlo Inputs'!$C$13-'Monte Carlo Inputs'!$C$14*(F2969-'Monte Carlo Inputs'!$C$17)</f>
        <v>1254.4750932622294</v>
      </c>
      <c r="L2969" s="16">
        <f>G2969*$E2969*(1-'Monte Carlo Inputs'!$C$11)+G2969*'Monte Carlo Inputs'!$C$12-G2969*'Monte Carlo Inputs'!$C$13-'Monte Carlo Inputs'!$C$14*(G2969-F2969)</f>
        <v>1449.3713331385948</v>
      </c>
      <c r="M2969" s="16">
        <f>H2969*$E2969*(1-'Monte Carlo Inputs'!$C$11)+H2969*'Monte Carlo Inputs'!$C$12-H2969*'Monte Carlo Inputs'!$C$13-'Monte Carlo Inputs'!$C$14*(H2969-G2969)</f>
        <v>1674.5468065541199</v>
      </c>
      <c r="N2969" s="16">
        <f>I2969*$E2969*(1-'Monte Carlo Inputs'!$C$11)+I2969*'Monte Carlo Inputs'!$C$12-I2969*'Monte Carlo Inputs'!$C$13-'Monte Carlo Inputs'!$C$14*(I2969-H2969)</f>
        <v>1934.7057191122606</v>
      </c>
      <c r="O2969" s="16">
        <f>J2969*$E2969*(1-'Monte Carlo Inputs'!$C$11)+J2969*'Monte Carlo Inputs'!$C$12-J2969*'Monte Carlo Inputs'!$C$13-'Monte Carlo Inputs'!$C$14*(J2969-I2969)</f>
        <v>2235.2831255091678</v>
      </c>
    </row>
    <row r="2970" spans="1:15">
      <c r="A2970">
        <v>2966</v>
      </c>
      <c r="B2970" s="39">
        <v>-1.1663708361736222</v>
      </c>
      <c r="C2970" s="39">
        <v>0.67706406929916452</v>
      </c>
      <c r="D2970" s="29">
        <f>'Monte Carlo Inputs'!$C$6+'Monte Carlo Inputs'!$D$6*B2970</f>
        <v>5.0747445438922179E-2</v>
      </c>
      <c r="E2970" s="29">
        <f>'Monte Carlo Inputs'!$C$7+'Monte Carlo Inputs'!$D$7*C2970</f>
        <v>0.60705523507019876</v>
      </c>
      <c r="F2970" s="16">
        <f>'Monte Carlo Inputs'!$C$17*(1+$D2970)</f>
        <v>2552.3706197156862</v>
      </c>
      <c r="G2970" s="16">
        <f t="shared" ref="G2970:J2970" si="2964">F2970*(1+$D2970)</f>
        <v>2681.8969084796158</v>
      </c>
      <c r="H2970" s="16">
        <f t="shared" si="2964"/>
        <v>2817.9963255154989</v>
      </c>
      <c r="I2970" s="16">
        <f t="shared" si="2964"/>
        <v>2961.0024402916797</v>
      </c>
      <c r="J2970" s="16">
        <f t="shared" si="2964"/>
        <v>3111.2657500748969</v>
      </c>
      <c r="K2970" s="16">
        <f>F2970*$E2970*(1-'Monte Carlo Inputs'!$C$11)+F2970*'Monte Carlo Inputs'!$C$12-F2970*'Monte Carlo Inputs'!$C$13-'Monte Carlo Inputs'!$C$14*(F2970-'Monte Carlo Inputs'!$C$17)</f>
        <v>1202.3261111966372</v>
      </c>
      <c r="L2970" s="16">
        <f>G2970*$E2970*(1-'Monte Carlo Inputs'!$C$11)+G2970*'Monte Carlo Inputs'!$C$12-G2970*'Monte Carlo Inputs'!$C$13-'Monte Carlo Inputs'!$C$14*(G2970-F2970)</f>
        <v>1263.34108992438</v>
      </c>
      <c r="M2970" s="16">
        <f>H2970*$E2970*(1-'Monte Carlo Inputs'!$C$11)+H2970*'Monte Carlo Inputs'!$C$12-H2970*'Monte Carlo Inputs'!$C$13-'Monte Carlo Inputs'!$C$14*(H2970-G2970)</f>
        <v>1327.4524229560654</v>
      </c>
      <c r="N2970" s="16">
        <f>I2970*$E2970*(1-'Monte Carlo Inputs'!$C$11)+I2970*'Monte Carlo Inputs'!$C$12-I2970*'Monte Carlo Inputs'!$C$13-'Monte Carlo Inputs'!$C$14*(I2970-H2970)</f>
        <v>1394.8172423627934</v>
      </c>
      <c r="O2970" s="16">
        <f>J2970*$E2970*(1-'Monte Carlo Inputs'!$C$11)+J2970*'Monte Carlo Inputs'!$C$12-J2970*'Monte Carlo Inputs'!$C$13-'Monte Carlo Inputs'!$C$14*(J2970-I2970)</f>
        <v>1465.600654266867</v>
      </c>
    </row>
    <row r="2971" spans="1:15">
      <c r="A2971">
        <v>2967</v>
      </c>
      <c r="B2971" s="39">
        <v>0.14934592938817964</v>
      </c>
      <c r="C2971" s="39">
        <v>1.1143022486433982</v>
      </c>
      <c r="D2971" s="29">
        <f>'Monte Carlo Inputs'!$C$6+'Monte Carlo Inputs'!$D$6*B2971</f>
        <v>0.13598516524941232</v>
      </c>
      <c r="E2971" s="29">
        <f>'Monte Carlo Inputs'!$C$7+'Monte Carlo Inputs'!$D$7*C2971</f>
        <v>0.62270481214016438</v>
      </c>
      <c r="F2971" s="16">
        <f>'Monte Carlo Inputs'!$C$17*(1+$D2971)</f>
        <v>2759.4215649073481</v>
      </c>
      <c r="G2971" s="16">
        <f t="shared" ref="G2971:J2971" si="2965">F2971*(1+$D2971)</f>
        <v>3134.6619624040659</v>
      </c>
      <c r="H2971" s="16">
        <f t="shared" si="2965"/>
        <v>3560.92948736263</v>
      </c>
      <c r="I2971" s="16">
        <f t="shared" si="2965"/>
        <v>4045.1630721431425</v>
      </c>
      <c r="J2971" s="16">
        <f t="shared" si="2965"/>
        <v>4595.2452409693487</v>
      </c>
      <c r="K2971" s="16">
        <f>F2971*$E2971*(1-'Monte Carlo Inputs'!$C$11)+F2971*'Monte Carlo Inputs'!$C$12-F2971*'Monte Carlo Inputs'!$C$13-'Monte Carlo Inputs'!$C$14*(F2971-'Monte Carlo Inputs'!$C$17)</f>
        <v>1333.8917318421734</v>
      </c>
      <c r="L2971" s="16">
        <f>G2971*$E2971*(1-'Monte Carlo Inputs'!$C$11)+G2971*'Monte Carlo Inputs'!$C$12-G2971*'Monte Carlo Inputs'!$C$13-'Monte Carlo Inputs'!$C$14*(G2971-F2971)</f>
        <v>1515.2812194215564</v>
      </c>
      <c r="M2971" s="16">
        <f>H2971*$E2971*(1-'Monte Carlo Inputs'!$C$11)+H2971*'Monte Carlo Inputs'!$C$12-H2971*'Monte Carlo Inputs'!$C$13-'Monte Carlo Inputs'!$C$14*(H2971-G2971)</f>
        <v>1721.3369864439278</v>
      </c>
      <c r="N2971" s="16">
        <f>I2971*$E2971*(1-'Monte Carlo Inputs'!$C$11)+I2971*'Monte Carlo Inputs'!$C$12-I2971*'Monte Carlo Inputs'!$C$13-'Monte Carlo Inputs'!$C$14*(I2971-H2971)</f>
        <v>1955.4132809954308</v>
      </c>
      <c r="O2971" s="16">
        <f>J2971*$E2971*(1-'Monte Carlo Inputs'!$C$11)+J2971*'Monte Carlo Inputs'!$C$12-J2971*'Monte Carlo Inputs'!$C$13-'Monte Carlo Inputs'!$C$14*(J2971-I2971)</f>
        <v>2221.3204791424901</v>
      </c>
    </row>
    <row r="2972" spans="1:15">
      <c r="A2972">
        <v>2968</v>
      </c>
      <c r="B2972" s="39">
        <v>0.44257255236275378</v>
      </c>
      <c r="C2972" s="39">
        <v>-0.93776212817478322</v>
      </c>
      <c r="D2972" s="29">
        <f>'Monte Carlo Inputs'!$C$6+'Monte Carlo Inputs'!$D$6*B2972</f>
        <v>0.15498163119427755</v>
      </c>
      <c r="E2972" s="29">
        <f>'Monte Carlo Inputs'!$C$7+'Monte Carlo Inputs'!$D$7*C2972</f>
        <v>0.54925756728677255</v>
      </c>
      <c r="F2972" s="16">
        <f>'Monte Carlo Inputs'!$C$17*(1+$D2972)</f>
        <v>2805.5658803340202</v>
      </c>
      <c r="G2972" s="16">
        <f t="shared" ref="G2972:J2972" si="2966">F2972*(1+$D2972)</f>
        <v>3240.3770568911959</v>
      </c>
      <c r="H2972" s="16">
        <f t="shared" si="2966"/>
        <v>3742.5759788527057</v>
      </c>
      <c r="I2972" s="16">
        <f t="shared" si="2966"/>
        <v>4322.6065089238182</v>
      </c>
      <c r="J2972" s="16">
        <f t="shared" si="2966"/>
        <v>4992.5311166878328</v>
      </c>
      <c r="K2972" s="16">
        <f>F2972*$E2972*(1-'Monte Carlo Inputs'!$C$11)+F2972*'Monte Carlo Inputs'!$C$12-F2972*'Monte Carlo Inputs'!$C$13-'Monte Carlo Inputs'!$C$14*(F2972-'Monte Carlo Inputs'!$C$17)</f>
        <v>1210.2511085116514</v>
      </c>
      <c r="L2972" s="16">
        <f>G2972*$E2972*(1-'Monte Carlo Inputs'!$C$11)+G2972*'Monte Carlo Inputs'!$C$12-G2972*'Monte Carlo Inputs'!$C$13-'Monte Carlo Inputs'!$C$14*(G2972-F2972)</f>
        <v>1397.8177994634698</v>
      </c>
      <c r="M2972" s="16">
        <f>H2972*$E2972*(1-'Monte Carlo Inputs'!$C$11)+H2972*'Monte Carlo Inputs'!$C$12-H2972*'Monte Carlo Inputs'!$C$13-'Monte Carlo Inputs'!$C$14*(H2972-G2972)</f>
        <v>1614.4538821367134</v>
      </c>
      <c r="N2972" s="16">
        <f>I2972*$E2972*(1-'Monte Carlo Inputs'!$C$11)+I2972*'Monte Carlo Inputs'!$C$12-I2972*'Monte Carlo Inputs'!$C$13-'Monte Carlo Inputs'!$C$14*(I2972-H2972)</f>
        <v>1864.6645782781954</v>
      </c>
      <c r="O2972" s="16">
        <f>J2972*$E2972*(1-'Monte Carlo Inputs'!$C$11)+J2972*'Monte Carlo Inputs'!$C$12-J2972*'Monte Carlo Inputs'!$C$13-'Monte Carlo Inputs'!$C$14*(J2972-I2972)</f>
        <v>2153.6533362499399</v>
      </c>
    </row>
    <row r="2973" spans="1:15">
      <c r="A2973">
        <v>2969</v>
      </c>
      <c r="B2973" s="39">
        <v>-0.26541718322148028</v>
      </c>
      <c r="C2973" s="39">
        <v>-2.1866285550626023</v>
      </c>
      <c r="D2973" s="29">
        <f>'Monte Carlo Inputs'!$C$6+'Monte Carlo Inputs'!$D$6*B2973</f>
        <v>0.10911504935083344</v>
      </c>
      <c r="E2973" s="29">
        <f>'Monte Carlo Inputs'!$C$7+'Monte Carlo Inputs'!$D$7*C2973</f>
        <v>0.5045582882188151</v>
      </c>
      <c r="F2973" s="16">
        <f>'Monte Carlo Inputs'!$C$17*(1+$D2973)</f>
        <v>2694.1513663781102</v>
      </c>
      <c r="G2973" s="16">
        <f t="shared" ref="G2973:J2973" si="2967">F2973*(1+$D2973)</f>
        <v>2988.123825679073</v>
      </c>
      <c r="H2973" s="16">
        <f t="shared" si="2967"/>
        <v>3314.1731043844466</v>
      </c>
      <c r="I2973" s="16">
        <f t="shared" si="2967"/>
        <v>3675.7992662265606</v>
      </c>
      <c r="J2973" s="16">
        <f t="shared" si="2967"/>
        <v>4076.8842845646291</v>
      </c>
      <c r="K2973" s="16">
        <f>F2973*$E2973*(1-'Monte Carlo Inputs'!$C$11)+F2973*'Monte Carlo Inputs'!$C$12-F2973*'Monte Carlo Inputs'!$C$13-'Monte Carlo Inputs'!$C$14*(F2973-'Monte Carlo Inputs'!$C$17)</f>
        <v>1074.8802458695852</v>
      </c>
      <c r="L2973" s="16">
        <f>G2973*$E2973*(1-'Monte Carlo Inputs'!$C$11)+G2973*'Monte Carlo Inputs'!$C$12-G2973*'Monte Carlo Inputs'!$C$13-'Monte Carlo Inputs'!$C$14*(G2973-F2973)</f>
        <v>1192.165856943881</v>
      </c>
      <c r="M2973" s="16">
        <f>H2973*$E2973*(1-'Monte Carlo Inputs'!$C$11)+H2973*'Monte Carlo Inputs'!$C$12-H2973*'Monte Carlo Inputs'!$C$13-'Monte Carlo Inputs'!$C$14*(H2973-G2973)</f>
        <v>1322.2490932586913</v>
      </c>
      <c r="N2973" s="16">
        <f>I2973*$E2973*(1-'Monte Carlo Inputs'!$C$11)+I2973*'Monte Carlo Inputs'!$C$12-I2973*'Monte Carlo Inputs'!$C$13-'Monte Carlo Inputs'!$C$14*(I2973-H2973)</f>
        <v>1466.5263683237083</v>
      </c>
      <c r="O2973" s="16">
        <f>J2973*$E2973*(1-'Monte Carlo Inputs'!$C$11)+J2973*'Monte Carlo Inputs'!$C$12-J2973*'Monte Carlo Inputs'!$C$13-'Monte Carlo Inputs'!$C$14*(J2973-I2973)</f>
        <v>1626.5464653776482</v>
      </c>
    </row>
    <row r="2974" spans="1:15">
      <c r="A2974">
        <v>2970</v>
      </c>
      <c r="B2974" s="39">
        <v>9.2308008402058717E-2</v>
      </c>
      <c r="C2974" s="39">
        <v>-0.59029791504131501</v>
      </c>
      <c r="D2974" s="29">
        <f>'Monte Carlo Inputs'!$C$6+'Monte Carlo Inputs'!$D$6*B2974</f>
        <v>0.1322900064927236</v>
      </c>
      <c r="E2974" s="29">
        <f>'Monte Carlo Inputs'!$C$7+'Monte Carlo Inputs'!$D$7*C2974</f>
        <v>0.56169396520298975</v>
      </c>
      <c r="F2974" s="16">
        <f>'Monte Carlo Inputs'!$C$17*(1+$D2974)</f>
        <v>2750.4456547714749</v>
      </c>
      <c r="G2974" s="16">
        <f t="shared" ref="G2974:J2974" si="2968">F2974*(1+$D2974)</f>
        <v>3114.3021282990762</v>
      </c>
      <c r="H2974" s="16">
        <f t="shared" si="2968"/>
        <v>3526.2931770720638</v>
      </c>
      <c r="I2974" s="16">
        <f t="shared" si="2968"/>
        <v>3992.7865243621736</v>
      </c>
      <c r="J2974" s="16">
        <f t="shared" si="2968"/>
        <v>4520.9922795941047</v>
      </c>
      <c r="K2974" s="16">
        <f>F2974*$E2974*(1-'Monte Carlo Inputs'!$C$11)+F2974*'Monte Carlo Inputs'!$C$12-F2974*'Monte Carlo Inputs'!$C$13-'Monte Carlo Inputs'!$C$14*(F2974-'Monte Carlo Inputs'!$C$17)</f>
        <v>1210.01340829432</v>
      </c>
      <c r="L2974" s="16">
        <f>G2974*$E2974*(1-'Monte Carlo Inputs'!$C$11)+G2974*'Monte Carlo Inputs'!$C$12-G2974*'Monte Carlo Inputs'!$C$13-'Monte Carlo Inputs'!$C$14*(G2974-F2974)</f>
        <v>1370.0860899338581</v>
      </c>
      <c r="M2974" s="16">
        <f>H2974*$E2974*(1-'Monte Carlo Inputs'!$C$11)+H2974*'Monte Carlo Inputs'!$C$12-H2974*'Monte Carlo Inputs'!$C$13-'Monte Carlo Inputs'!$C$14*(H2974-G2974)</f>
        <v>1551.3347876667985</v>
      </c>
      <c r="N2974" s="16">
        <f>I2974*$E2974*(1-'Monte Carlo Inputs'!$C$11)+I2974*'Monte Carlo Inputs'!$C$12-I2974*'Monte Carlo Inputs'!$C$13-'Monte Carlo Inputs'!$C$14*(I2974-H2974)</f>
        <v>1756.5608767996271</v>
      </c>
      <c r="O2974" s="16">
        <f>J2974*$E2974*(1-'Monte Carlo Inputs'!$C$11)+J2974*'Monte Carlo Inputs'!$C$12-J2974*'Monte Carlo Inputs'!$C$13-'Monte Carlo Inputs'!$C$14*(J2974-I2974)</f>
        <v>1988.9363265963141</v>
      </c>
    </row>
    <row r="2975" spans="1:15">
      <c r="A2975">
        <v>2971</v>
      </c>
      <c r="B2975" s="39">
        <v>1.1916626662849996</v>
      </c>
      <c r="C2975" s="39">
        <v>0.43585314961282878</v>
      </c>
      <c r="D2975" s="29">
        <f>'Monte Carlo Inputs'!$C$6+'Monte Carlo Inputs'!$D$6*B2975</f>
        <v>0.20351087009627533</v>
      </c>
      <c r="E2975" s="29">
        <f>'Monte Carlo Inputs'!$C$7+'Monte Carlo Inputs'!$D$7*C2975</f>
        <v>0.59842184243415286</v>
      </c>
      <c r="F2975" s="16">
        <f>'Monte Carlo Inputs'!$C$17*(1+$D2975)</f>
        <v>2923.4482545508627</v>
      </c>
      <c r="G2975" s="16">
        <f t="shared" ref="G2975:J2975" si="2969">F2975*(1+$D2975)</f>
        <v>3518.4017525159461</v>
      </c>
      <c r="H2975" s="16">
        <f t="shared" si="2969"/>
        <v>4234.4347545187265</v>
      </c>
      <c r="I2975" s="16">
        <f t="shared" si="2969"/>
        <v>5096.1882557767403</v>
      </c>
      <c r="J2975" s="16">
        <f t="shared" si="2969"/>
        <v>6133.3179618842842</v>
      </c>
      <c r="K2975" s="16">
        <f>F2975*$E2975*(1-'Monte Carlo Inputs'!$C$11)+F2975*'Monte Carlo Inputs'!$C$12-F2975*'Monte Carlo Inputs'!$C$13-'Monte Carlo Inputs'!$C$14*(F2975-'Monte Carlo Inputs'!$C$17)</f>
        <v>1365.0874154854471</v>
      </c>
      <c r="L2975" s="16">
        <f>G2975*$E2975*(1-'Monte Carlo Inputs'!$C$11)+G2975*'Monte Carlo Inputs'!$C$12-G2975*'Monte Carlo Inputs'!$C$13-'Monte Carlo Inputs'!$C$14*(G2975-F2975)</f>
        <v>1642.8975431683659</v>
      </c>
      <c r="M2975" s="16">
        <f>H2975*$E2975*(1-'Monte Carlo Inputs'!$C$11)+H2975*'Monte Carlo Inputs'!$C$12-H2975*'Monte Carlo Inputs'!$C$13-'Monte Carlo Inputs'!$C$14*(H2975-G2975)</f>
        <v>1977.2450516575934</v>
      </c>
      <c r="N2975" s="16">
        <f>I2975*$E2975*(1-'Monte Carlo Inputs'!$C$11)+I2975*'Monte Carlo Inputs'!$C$12-I2975*'Monte Carlo Inputs'!$C$13-'Monte Carlo Inputs'!$C$14*(I2975-H2975)</f>
        <v>2379.6359125139852</v>
      </c>
      <c r="O2975" s="16">
        <f>J2975*$E2975*(1-'Monte Carlo Inputs'!$C$11)+J2975*'Monte Carlo Inputs'!$C$12-J2975*'Monte Carlo Inputs'!$C$13-'Monte Carlo Inputs'!$C$14*(J2975-I2975)</f>
        <v>2863.9176875820499</v>
      </c>
    </row>
    <row r="2976" spans="1:15">
      <c r="A2976">
        <v>2972</v>
      </c>
      <c r="B2976" s="39">
        <v>-0.35064316137988311</v>
      </c>
      <c r="C2976" s="39">
        <v>0.69103406736871165</v>
      </c>
      <c r="D2976" s="29">
        <f>'Monte Carlo Inputs'!$C$6+'Monte Carlo Inputs'!$D$6*B2976</f>
        <v>0.1035937485382387</v>
      </c>
      <c r="E2976" s="29">
        <f>'Monte Carlo Inputs'!$C$7+'Monte Carlo Inputs'!$D$7*C2976</f>
        <v>0.60755524758462409</v>
      </c>
      <c r="F2976" s="16">
        <f>'Monte Carlo Inputs'!$C$17*(1+$D2976)</f>
        <v>2680.739574574236</v>
      </c>
      <c r="G2976" s="16">
        <f t="shared" ref="G2976:J2976" si="2970">F2976*(1+$D2976)</f>
        <v>2958.4474359591845</v>
      </c>
      <c r="H2976" s="16">
        <f t="shared" si="2970"/>
        <v>3264.9240957035377</v>
      </c>
      <c r="I2976" s="16">
        <f t="shared" si="2970"/>
        <v>3603.1498214702865</v>
      </c>
      <c r="J2976" s="16">
        <f t="shared" si="2970"/>
        <v>3976.4136180212795</v>
      </c>
      <c r="K2976" s="16">
        <f>F2976*$E2976*(1-'Monte Carlo Inputs'!$C$11)+F2976*'Monte Carlo Inputs'!$C$12-F2976*'Monte Carlo Inputs'!$C$13-'Monte Carlo Inputs'!$C$14*(F2976-'Monte Carlo Inputs'!$C$17)</f>
        <v>1265.7976922895457</v>
      </c>
      <c r="L2976" s="16">
        <f>G2976*$E2976*(1-'Monte Carlo Inputs'!$C$11)+G2976*'Monte Carlo Inputs'!$C$12-G2976*'Monte Carlo Inputs'!$C$13-'Monte Carlo Inputs'!$C$14*(G2976-F2976)</f>
        <v>1396.9264201248718</v>
      </c>
      <c r="M2976" s="16">
        <f>H2976*$E2976*(1-'Monte Carlo Inputs'!$C$11)+H2976*'Monte Carlo Inputs'!$C$12-H2976*'Monte Carlo Inputs'!$C$13-'Monte Carlo Inputs'!$C$14*(H2976-G2976)</f>
        <v>1541.6392644177099</v>
      </c>
      <c r="N2976" s="16">
        <f>I2976*$E2976*(1-'Monte Carlo Inputs'!$C$11)+I2976*'Monte Carlo Inputs'!$C$12-I2976*'Monte Carlo Inputs'!$C$13-'Monte Carlo Inputs'!$C$14*(I2976-H2976)</f>
        <v>1701.3434547124734</v>
      </c>
      <c r="O2976" s="16">
        <f>J2976*$E2976*(1-'Monte Carlo Inputs'!$C$11)+J2976*'Monte Carlo Inputs'!$C$12-J2976*'Monte Carlo Inputs'!$C$13-'Monte Carlo Inputs'!$C$14*(J2976-I2976)</f>
        <v>1877.5920007371362</v>
      </c>
    </row>
    <row r="2977" spans="1:15">
      <c r="A2977">
        <v>2973</v>
      </c>
      <c r="B2977" s="39">
        <v>0.8116272806623589</v>
      </c>
      <c r="C2977" s="39">
        <v>-1.8495337307380475</v>
      </c>
      <c r="D2977" s="29">
        <f>'Monte Carlo Inputs'!$C$6+'Monte Carlo Inputs'!$D$6*B2977</f>
        <v>0.17889056383762364</v>
      </c>
      <c r="E2977" s="29">
        <f>'Monte Carlo Inputs'!$C$7+'Monte Carlo Inputs'!$D$7*C2977</f>
        <v>0.51662354620032447</v>
      </c>
      <c r="F2977" s="16">
        <f>'Monte Carlo Inputs'!$C$17*(1+$D2977)</f>
        <v>2863.6430686179719</v>
      </c>
      <c r="G2977" s="16">
        <f t="shared" ref="G2977:J2977" si="2971">F2977*(1+$D2977)</f>
        <v>3375.921791792744</v>
      </c>
      <c r="H2977" s="16">
        <f t="shared" si="2971"/>
        <v>3979.8423445982689</v>
      </c>
      <c r="I2977" s="16">
        <f t="shared" si="2971"/>
        <v>4691.7985856083033</v>
      </c>
      <c r="J2977" s="16">
        <f t="shared" si="2971"/>
        <v>5531.1170800003383</v>
      </c>
      <c r="K2977" s="16">
        <f>F2977*$E2977*(1-'Monte Carlo Inputs'!$C$11)+F2977*'Monte Carlo Inputs'!$C$12-F2977*'Monte Carlo Inputs'!$C$13-'Monte Carlo Inputs'!$C$14*(F2977-'Monte Carlo Inputs'!$C$17)</f>
        <v>1169.649036168978</v>
      </c>
      <c r="L2977" s="16">
        <f>G2977*$E2977*(1-'Monte Carlo Inputs'!$C$11)+G2977*'Monte Carlo Inputs'!$C$12-G2977*'Monte Carlo Inputs'!$C$13-'Monte Carlo Inputs'!$C$14*(G2977-F2977)</f>
        <v>1378.8882117413796</v>
      </c>
      <c r="M2977" s="16">
        <f>H2977*$E2977*(1-'Monte Carlo Inputs'!$C$11)+H2977*'Monte Carlo Inputs'!$C$12-H2977*'Monte Carlo Inputs'!$C$13-'Monte Carlo Inputs'!$C$14*(H2977-G2977)</f>
        <v>1625.5583014088475</v>
      </c>
      <c r="N2977" s="16">
        <f>I2977*$E2977*(1-'Monte Carlo Inputs'!$C$11)+I2977*'Monte Carlo Inputs'!$C$12-I2977*'Monte Carlo Inputs'!$C$13-'Monte Carlo Inputs'!$C$14*(I2977-H2977)</f>
        <v>1916.3553424988061</v>
      </c>
      <c r="O2977" s="16">
        <f>J2977*$E2977*(1-'Monte Carlo Inputs'!$C$11)+J2977*'Monte Carlo Inputs'!$C$12-J2977*'Monte Carlo Inputs'!$C$13-'Monte Carlo Inputs'!$C$14*(J2977-I2977)</f>
        <v>2259.17323023166</v>
      </c>
    </row>
    <row r="2978" spans="1:15">
      <c r="A2978">
        <v>2974</v>
      </c>
      <c r="B2978" s="39">
        <v>-0.9706433629103336</v>
      </c>
      <c r="C2978" s="39">
        <v>0.21470169994453256</v>
      </c>
      <c r="D2978" s="29">
        <f>'Monte Carlo Inputs'!$C$6+'Monte Carlo Inputs'!$D$6*B2978</f>
        <v>6.3427502394879348E-2</v>
      </c>
      <c r="E2978" s="29">
        <f>'Monte Carlo Inputs'!$C$7+'Monte Carlo Inputs'!$D$7*C2978</f>
        <v>0.59050641597045916</v>
      </c>
      <c r="F2978" s="16">
        <f>'Monte Carlo Inputs'!$C$17*(1+$D2978)</f>
        <v>2583.1717460674017</v>
      </c>
      <c r="G2978" s="16">
        <f t="shared" ref="G2978:J2978" si="2972">F2978*(1+$D2978)</f>
        <v>2747.0158781774767</v>
      </c>
      <c r="H2978" s="16">
        <f t="shared" si="2972"/>
        <v>2921.2522343693504</v>
      </c>
      <c r="I2978" s="16">
        <f t="shared" si="2972"/>
        <v>3106.5399674608593</v>
      </c>
      <c r="J2978" s="16">
        <f t="shared" si="2972"/>
        <v>3303.5800386867713</v>
      </c>
      <c r="K2978" s="16">
        <f>F2978*$E2978*(1-'Monte Carlo Inputs'!$C$11)+F2978*'Monte Carlo Inputs'!$C$12-F2978*'Monte Carlo Inputs'!$C$13-'Monte Carlo Inputs'!$C$14*(F2978-'Monte Carlo Inputs'!$C$17)</f>
        <v>1186.9081251850034</v>
      </c>
      <c r="L2978" s="16">
        <f>G2978*$E2978*(1-'Monte Carlo Inputs'!$C$11)+G2978*'Monte Carlo Inputs'!$C$12-G2978*'Monte Carlo Inputs'!$C$13-'Monte Carlo Inputs'!$C$14*(G2978-F2978)</f>
        <v>1262.1907431376769</v>
      </c>
      <c r="M2978" s="16">
        <f>H2978*$E2978*(1-'Monte Carlo Inputs'!$C$11)+H2978*'Monte Carlo Inputs'!$C$12-H2978*'Monte Carlo Inputs'!$C$13-'Monte Carlo Inputs'!$C$14*(H2978-G2978)</f>
        <v>1342.2483495208367</v>
      </c>
      <c r="N2978" s="16">
        <f>I2978*$E2978*(1-'Monte Carlo Inputs'!$C$11)+I2978*'Monte Carlo Inputs'!$C$12-I2978*'Monte Carlo Inputs'!$C$13-'Monte Carlo Inputs'!$C$14*(I2978-H2978)</f>
        <v>1427.3838099245927</v>
      </c>
      <c r="O2978" s="16">
        <f>J2978*$E2978*(1-'Monte Carlo Inputs'!$C$11)+J2978*'Monte Carlo Inputs'!$C$12-J2978*'Monte Carlo Inputs'!$C$13-'Monte Carlo Inputs'!$C$14*(J2978-I2978)</f>
        <v>1517.9191999469967</v>
      </c>
    </row>
    <row r="2979" spans="1:15">
      <c r="A2979">
        <v>2975</v>
      </c>
      <c r="B2979" s="39">
        <v>0.78503647894322215</v>
      </c>
      <c r="C2979" s="39">
        <v>-0.33582153504831014</v>
      </c>
      <c r="D2979" s="29">
        <f>'Monte Carlo Inputs'!$C$6+'Monte Carlo Inputs'!$D$6*B2979</f>
        <v>0.17716789877338066</v>
      </c>
      <c r="E2979" s="29">
        <f>'Monte Carlo Inputs'!$C$7+'Monte Carlo Inputs'!$D$7*C2979</f>
        <v>0.57080215362139186</v>
      </c>
      <c r="F2979" s="16">
        <f>'Monte Carlo Inputs'!$C$17*(1+$D2979)</f>
        <v>2859.4585429104195</v>
      </c>
      <c r="G2979" s="16">
        <f t="shared" ref="G2979:J2979" si="2973">F2979*(1+$D2979)</f>
        <v>3366.0628045874514</v>
      </c>
      <c r="H2979" s="16">
        <f t="shared" si="2973"/>
        <v>3962.4210788154428</v>
      </c>
      <c r="I2979" s="16">
        <f t="shared" si="2973"/>
        <v>4664.4348954045272</v>
      </c>
      <c r="J2979" s="16">
        <f t="shared" si="2973"/>
        <v>5490.8230247885813</v>
      </c>
      <c r="K2979" s="16">
        <f>F2979*$E2979*(1-'Monte Carlo Inputs'!$C$11)+F2979*'Monte Carlo Inputs'!$C$12-F2979*'Monte Carlo Inputs'!$C$13-'Monte Carlo Inputs'!$C$14*(F2979-'Monte Carlo Inputs'!$C$17)</f>
        <v>1278.1183255392475</v>
      </c>
      <c r="L2979" s="16">
        <f>G2979*$E2979*(1-'Monte Carlo Inputs'!$C$11)+G2979*'Monte Carlo Inputs'!$C$12-G2979*'Monte Carlo Inputs'!$C$13-'Monte Carlo Inputs'!$C$14*(G2979-F2979)</f>
        <v>1504.5598636587877</v>
      </c>
      <c r="M2979" s="16">
        <f>H2979*$E2979*(1-'Monte Carlo Inputs'!$C$11)+H2979*'Monte Carlo Inputs'!$C$12-H2979*'Monte Carlo Inputs'!$C$13-'Monte Carlo Inputs'!$C$14*(H2979-G2979)</f>
        <v>1771.1195732819795</v>
      </c>
      <c r="N2979" s="16">
        <f>I2979*$E2979*(1-'Monte Carlo Inputs'!$C$11)+I2979*'Monte Carlo Inputs'!$C$12-I2979*'Monte Carlo Inputs'!$C$13-'Monte Carlo Inputs'!$C$14*(I2979-H2979)</f>
        <v>2084.9051065567537</v>
      </c>
      <c r="O2979" s="16">
        <f>J2979*$E2979*(1-'Monte Carlo Inputs'!$C$11)+J2979*'Monte Carlo Inputs'!$C$12-J2979*'Monte Carlo Inputs'!$C$13-'Monte Carlo Inputs'!$C$14*(J2979-I2979)</f>
        <v>2454.2833634273056</v>
      </c>
    </row>
    <row r="2980" spans="1:15">
      <c r="A2980">
        <v>2976</v>
      </c>
      <c r="B2980" s="39">
        <v>-1.2262688024737525</v>
      </c>
      <c r="C2980" s="39">
        <v>-1.8416340155084019</v>
      </c>
      <c r="D2980" s="29">
        <f>'Monte Carlo Inputs'!$C$6+'Monte Carlo Inputs'!$D$6*B2980</f>
        <v>4.6867000800422318E-2</v>
      </c>
      <c r="E2980" s="29">
        <f>'Monte Carlo Inputs'!$C$7+'Monte Carlo Inputs'!$D$7*C2980</f>
        <v>0.51690629187112236</v>
      </c>
      <c r="F2980" s="16">
        <f>'Monte Carlo Inputs'!$C$17*(1+$D2980)</f>
        <v>2542.9446316443064</v>
      </c>
      <c r="G2980" s="16">
        <f t="shared" ref="G2980:J2980" si="2974">F2980*(1+$D2980)</f>
        <v>2662.1248197310097</v>
      </c>
      <c r="H2980" s="16">
        <f t="shared" si="2974"/>
        <v>2786.8906257881672</v>
      </c>
      <c r="I2980" s="16">
        <f t="shared" si="2974"/>
        <v>2917.503830977671</v>
      </c>
      <c r="J2980" s="16">
        <f t="shared" si="2974"/>
        <v>3054.2384853593367</v>
      </c>
      <c r="K2980" s="16">
        <f>F2980*$E2980*(1-'Monte Carlo Inputs'!$C$11)+F2980*'Monte Carlo Inputs'!$C$12-F2980*'Monte Carlo Inputs'!$C$13-'Monte Carlo Inputs'!$C$14*(F2980-'Monte Carlo Inputs'!$C$17)</f>
        <v>1034.6118085319838</v>
      </c>
      <c r="L2980" s="16">
        <f>G2980*$E2980*(1-'Monte Carlo Inputs'!$C$11)+G2980*'Monte Carlo Inputs'!$C$12-G2980*'Monte Carlo Inputs'!$C$13-'Monte Carlo Inputs'!$C$14*(G2980-F2980)</f>
        <v>1083.1009609905786</v>
      </c>
      <c r="M2980" s="16">
        <f>H2980*$E2980*(1-'Monte Carlo Inputs'!$C$11)+H2980*'Monte Carlo Inputs'!$C$12-H2980*'Monte Carlo Inputs'!$C$13-'Monte Carlo Inputs'!$C$14*(H2980-G2980)</f>
        <v>1133.8626545962625</v>
      </c>
      <c r="N2980" s="16">
        <f>I2980*$E2980*(1-'Monte Carlo Inputs'!$C$11)+I2980*'Monte Carlo Inputs'!$C$12-I2980*'Monte Carlo Inputs'!$C$13-'Monte Carlo Inputs'!$C$14*(I2980-H2980)</f>
        <v>1187.0033965367943</v>
      </c>
      <c r="O2980" s="16">
        <f>J2980*$E2980*(1-'Monte Carlo Inputs'!$C$11)+J2980*'Monte Carlo Inputs'!$C$12-J2980*'Monte Carlo Inputs'!$C$13-'Monte Carlo Inputs'!$C$14*(J2980-I2980)</f>
        <v>1242.6346856723883</v>
      </c>
    </row>
    <row r="2981" spans="1:15">
      <c r="A2981">
        <v>2977</v>
      </c>
      <c r="B2981" s="39">
        <v>-0.67919548171853439</v>
      </c>
      <c r="C2981" s="39">
        <v>-8.2118496261189625E-2</v>
      </c>
      <c r="D2981" s="29">
        <f>'Monte Carlo Inputs'!$C$6+'Monte Carlo Inputs'!$D$6*B2981</f>
        <v>8.2308733892891076E-2</v>
      </c>
      <c r="E2981" s="29">
        <f>'Monte Carlo Inputs'!$C$7+'Monte Carlo Inputs'!$D$7*C2981</f>
        <v>0.57988266270305122</v>
      </c>
      <c r="F2981" s="16">
        <f>'Monte Carlo Inputs'!$C$17*(1+$D2981)</f>
        <v>2629.0361454992221</v>
      </c>
      <c r="G2981" s="16">
        <f t="shared" ref="G2981:J2981" si="2975">F2981*(1+$D2981)</f>
        <v>2845.42878199391</v>
      </c>
      <c r="H2981" s="16">
        <f t="shared" si="2975"/>
        <v>3079.6324224222203</v>
      </c>
      <c r="I2981" s="16">
        <f t="shared" si="2975"/>
        <v>3333.1130679672906</v>
      </c>
      <c r="J2981" s="16">
        <f t="shared" si="2975"/>
        <v>3607.4573845135283</v>
      </c>
      <c r="K2981" s="16">
        <f>F2981*$E2981*(1-'Monte Carlo Inputs'!$C$11)+F2981*'Monte Carlo Inputs'!$C$12-F2981*'Monte Carlo Inputs'!$C$13-'Monte Carlo Inputs'!$C$14*(F2981-'Monte Carlo Inputs'!$C$17)</f>
        <v>1188.830354528003</v>
      </c>
      <c r="L2981" s="16">
        <f>G2981*$E2981*(1-'Monte Carlo Inputs'!$C$11)+G2981*'Monte Carlo Inputs'!$C$12-G2981*'Monte Carlo Inputs'!$C$13-'Monte Carlo Inputs'!$C$14*(G2981-F2981)</f>
        <v>1286.6814758226399</v>
      </c>
      <c r="M2981" s="16">
        <f>H2981*$E2981*(1-'Monte Carlo Inputs'!$C$11)+H2981*'Monte Carlo Inputs'!$C$12-H2981*'Monte Carlo Inputs'!$C$13-'Monte Carlo Inputs'!$C$14*(H2981-G2981)</f>
        <v>1392.586599021038</v>
      </c>
      <c r="N2981" s="16">
        <f>I2981*$E2981*(1-'Monte Carlo Inputs'!$C$11)+I2981*'Monte Carlo Inputs'!$C$12-I2981*'Monte Carlo Inputs'!$C$13-'Monte Carlo Inputs'!$C$14*(I2981-H2981)</f>
        <v>1507.2086388226671</v>
      </c>
      <c r="O2981" s="16">
        <f>J2981*$E2981*(1-'Monte Carlo Inputs'!$C$11)+J2981*'Monte Carlo Inputs'!$C$12-J2981*'Monte Carlo Inputs'!$C$13-'Monte Carlo Inputs'!$C$14*(J2981-I2981)</f>
        <v>1631.2650735965888</v>
      </c>
    </row>
    <row r="2982" spans="1:15">
      <c r="A2982">
        <v>2978</v>
      </c>
      <c r="B2982" s="39">
        <v>0.23766452250967299</v>
      </c>
      <c r="C2982" s="39">
        <v>-1.1207044136875113</v>
      </c>
      <c r="D2982" s="29">
        <f>'Monte Carlo Inputs'!$C$6+'Monte Carlo Inputs'!$D$6*B2982</f>
        <v>0.14170681879338923</v>
      </c>
      <c r="E2982" s="29">
        <f>'Monte Carlo Inputs'!$C$7+'Monte Carlo Inputs'!$D$7*C2982</f>
        <v>0.54270971869591778</v>
      </c>
      <c r="F2982" s="16">
        <f>'Monte Carlo Inputs'!$C$17*(1+$D2982)</f>
        <v>2773.3200335310221</v>
      </c>
      <c r="G2982" s="16">
        <f t="shared" ref="G2982:J2982" si="2976">F2982*(1+$D2982)</f>
        <v>3166.3183929786787</v>
      </c>
      <c r="H2982" s="16">
        <f t="shared" si="2976"/>
        <v>3615.0072997346838</v>
      </c>
      <c r="I2982" s="16">
        <f t="shared" si="2976"/>
        <v>4127.2784840949662</v>
      </c>
      <c r="J2982" s="16">
        <f t="shared" si="2976"/>
        <v>4712.1419883504659</v>
      </c>
      <c r="K2982" s="16">
        <f>F2982*$E2982*(1-'Monte Carlo Inputs'!$C$11)+F2982*'Monte Carlo Inputs'!$C$12-F2982*'Monte Carlo Inputs'!$C$13-'Monte Carlo Inputs'!$C$14*(F2982-'Monte Carlo Inputs'!$C$17)</f>
        <v>1182.9513815224177</v>
      </c>
      <c r="L2982" s="16">
        <f>G2982*$E2982*(1-'Monte Carlo Inputs'!$C$11)+G2982*'Monte Carlo Inputs'!$C$12-G2982*'Monte Carlo Inputs'!$C$13-'Monte Carlo Inputs'!$C$14*(G2982-F2982)</f>
        <v>1350.5836585852044</v>
      </c>
      <c r="M2982" s="16">
        <f>H2982*$E2982*(1-'Monte Carlo Inputs'!$C$11)+H2982*'Monte Carlo Inputs'!$C$12-H2982*'Monte Carlo Inputs'!$C$13-'Monte Carlo Inputs'!$C$14*(H2982-G2982)</f>
        <v>1541.9705723576503</v>
      </c>
      <c r="N2982" s="16">
        <f>I2982*$E2982*(1-'Monte Carlo Inputs'!$C$11)+I2982*'Monte Carlo Inputs'!$C$12-I2982*'Monte Carlo Inputs'!$C$13-'Monte Carlo Inputs'!$C$14*(I2982-H2982)</f>
        <v>1760.4783168394747</v>
      </c>
      <c r="O2982" s="16">
        <f>J2982*$E2982*(1-'Monte Carlo Inputs'!$C$11)+J2982*'Monte Carlo Inputs'!$C$12-J2982*'Monte Carlo Inputs'!$C$13-'Monte Carlo Inputs'!$C$14*(J2982-I2982)</f>
        <v>2009.9500986735372</v>
      </c>
    </row>
    <row r="2983" spans="1:15">
      <c r="A2983">
        <v>2979</v>
      </c>
      <c r="B2983" s="39">
        <v>-2.1376729988604102</v>
      </c>
      <c r="C2983" s="39">
        <v>0.76372503274081693</v>
      </c>
      <c r="D2983" s="29">
        <f>'Monte Carlo Inputs'!$C$6+'Monte Carlo Inputs'!$D$6*B2983</f>
        <v>-1.2177633697747575E-2</v>
      </c>
      <c r="E2983" s="29">
        <f>'Monte Carlo Inputs'!$C$7+'Monte Carlo Inputs'!$D$7*C2983</f>
        <v>0.61015699399795675</v>
      </c>
      <c r="F2983" s="16">
        <f>'Monte Carlo Inputs'!$C$17*(1+$D2983)</f>
        <v>2399.5193099848016</v>
      </c>
      <c r="G2983" s="16">
        <f t="shared" ref="G2983:J2983" si="2977">F2983*(1+$D2983)</f>
        <v>2370.2988427771347</v>
      </c>
      <c r="H2983" s="16">
        <f t="shared" si="2977"/>
        <v>2341.4342117155998</v>
      </c>
      <c r="I2983" s="16">
        <f t="shared" si="2977"/>
        <v>2312.9210835579529</v>
      </c>
      <c r="J2983" s="16">
        <f t="shared" si="2977"/>
        <v>2284.7551778305865</v>
      </c>
      <c r="K2983" s="16">
        <f>F2983*$E2983*(1-'Monte Carlo Inputs'!$C$11)+F2983*'Monte Carlo Inputs'!$C$12-F2983*'Monte Carlo Inputs'!$C$13-'Monte Carlo Inputs'!$C$14*(F2983-'Monte Carlo Inputs'!$C$17)</f>
        <v>1133.1810631697695</v>
      </c>
      <c r="L2983" s="16">
        <f>G2983*$E2983*(1-'Monte Carlo Inputs'!$C$11)+G2983*'Monte Carlo Inputs'!$C$12-G2983*'Monte Carlo Inputs'!$C$13-'Monte Carlo Inputs'!$C$14*(G2983-F2983)</f>
        <v>1119.3815992692635</v>
      </c>
      <c r="M2983" s="16">
        <f>H2983*$E2983*(1-'Monte Carlo Inputs'!$C$11)+H2983*'Monte Carlo Inputs'!$C$12-H2983*'Monte Carlo Inputs'!$C$13-'Monte Carlo Inputs'!$C$14*(H2983-G2983)</f>
        <v>1105.7501801853637</v>
      </c>
      <c r="N2983" s="16">
        <f>I2983*$E2983*(1-'Monte Carlo Inputs'!$C$11)+I2983*'Monte Carlo Inputs'!$C$12-I2983*'Monte Carlo Inputs'!$C$13-'Monte Carlo Inputs'!$C$14*(I2983-H2983)</f>
        <v>1092.2847595298481</v>
      </c>
      <c r="O2983" s="16">
        <f>J2983*$E2983*(1-'Monte Carlo Inputs'!$C$11)+J2983*'Monte Carlo Inputs'!$C$12-J2983*'Monte Carlo Inputs'!$C$13-'Monte Carlo Inputs'!$C$14*(J2983-I2983)</f>
        <v>1078.983315834661</v>
      </c>
    </row>
    <row r="2984" spans="1:15">
      <c r="A2984">
        <v>2980</v>
      </c>
      <c r="B2984" s="39">
        <v>0.23698720486466807</v>
      </c>
      <c r="C2984" s="39">
        <v>-0.48350634429988915</v>
      </c>
      <c r="D2984" s="29">
        <f>'Monte Carlo Inputs'!$C$6+'Monte Carlo Inputs'!$D$6*B2984</f>
        <v>0.14166293927983528</v>
      </c>
      <c r="E2984" s="29">
        <f>'Monte Carlo Inputs'!$C$7+'Monte Carlo Inputs'!$D$7*C2984</f>
        <v>0.56551623644025251</v>
      </c>
      <c r="F2984" s="16">
        <f>'Monte Carlo Inputs'!$C$17*(1+$D2984)</f>
        <v>2773.213445804648</v>
      </c>
      <c r="G2984" s="16">
        <f t="shared" ref="G2984:J2984" si="2978">F2984*(1+$D2984)</f>
        <v>3166.0750137876944</v>
      </c>
      <c r="H2984" s="16">
        <f t="shared" si="2978"/>
        <v>3614.5905062213037</v>
      </c>
      <c r="I2984" s="16">
        <f t="shared" si="2978"/>
        <v>4126.6440216256015</v>
      </c>
      <c r="J2984" s="16">
        <f t="shared" si="2978"/>
        <v>4711.2365430906439</v>
      </c>
      <c r="K2984" s="16">
        <f>F2984*$E2984*(1-'Monte Carlo Inputs'!$C$11)+F2984*'Monte Carlo Inputs'!$C$12-F2984*'Monte Carlo Inputs'!$C$13-'Monte Carlo Inputs'!$C$14*(F2984-'Monte Carlo Inputs'!$C$17)</f>
        <v>1227.9094563224503</v>
      </c>
      <c r="L2984" s="16">
        <f>G2984*$E2984*(1-'Monte Carlo Inputs'!$C$11)+G2984*'Monte Carlo Inputs'!$C$12-G2984*'Monte Carlo Inputs'!$C$13-'Monte Carlo Inputs'!$C$14*(G2984-F2984)</f>
        <v>1401.8587190745932</v>
      </c>
      <c r="M2984" s="16">
        <f>H2984*$E2984*(1-'Monte Carlo Inputs'!$C$11)+H2984*'Monte Carlo Inputs'!$C$12-H2984*'Monte Carlo Inputs'!$C$13-'Monte Carlo Inputs'!$C$14*(H2984-G2984)</f>
        <v>1600.4501456737646</v>
      </c>
      <c r="N2984" s="16">
        <f>I2984*$E2984*(1-'Monte Carlo Inputs'!$C$11)+I2984*'Monte Carlo Inputs'!$C$12-I2984*'Monte Carlo Inputs'!$C$13-'Monte Carlo Inputs'!$C$14*(I2984-H2984)</f>
        <v>1827.1746174807508</v>
      </c>
      <c r="O2984" s="16">
        <f>J2984*$E2984*(1-'Monte Carlo Inputs'!$C$11)+J2984*'Monte Carlo Inputs'!$C$12-J2984*'Monte Carlo Inputs'!$C$13-'Monte Carlo Inputs'!$C$14*(J2984-I2984)</f>
        <v>2086.0175443705821</v>
      </c>
    </row>
    <row r="2985" spans="1:15">
      <c r="A2985">
        <v>2981</v>
      </c>
      <c r="B2985" s="39">
        <v>-1.6655165506640526</v>
      </c>
      <c r="C2985" s="39">
        <v>0.25052576464177478</v>
      </c>
      <c r="D2985" s="29">
        <f>'Monte Carlo Inputs'!$C$6+'Monte Carlo Inputs'!$D$6*B2985</f>
        <v>1.8410666224761035E-2</v>
      </c>
      <c r="E2985" s="29">
        <f>'Monte Carlo Inputs'!$C$7+'Monte Carlo Inputs'!$D$7*C2985</f>
        <v>0.59178862664629661</v>
      </c>
      <c r="F2985" s="16">
        <f>'Monte Carlo Inputs'!$C$17*(1+$D2985)</f>
        <v>2473.8213493265671</v>
      </c>
      <c r="G2985" s="16">
        <f t="shared" ref="G2985:J2985" si="2979">F2985*(1+$D2985)</f>
        <v>2519.3660484887064</v>
      </c>
      <c r="H2985" s="16">
        <f t="shared" si="2979"/>
        <v>2565.7492559054267</v>
      </c>
      <c r="I2985" s="16">
        <f t="shared" si="2979"/>
        <v>2612.9864090723304</v>
      </c>
      <c r="J2985" s="16">
        <f t="shared" si="2979"/>
        <v>2661.0932296995979</v>
      </c>
      <c r="K2985" s="16">
        <f>F2985*$E2985*(1-'Monte Carlo Inputs'!$C$11)+F2985*'Monte Carlo Inputs'!$C$12-F2985*'Monte Carlo Inputs'!$C$13-'Monte Carlo Inputs'!$C$14*(F2985-'Monte Carlo Inputs'!$C$17)</f>
        <v>1137.1974468756669</v>
      </c>
      <c r="L2985" s="16">
        <f>G2985*$E2985*(1-'Monte Carlo Inputs'!$C$11)+G2985*'Monte Carlo Inputs'!$C$12-G2985*'Monte Carlo Inputs'!$C$13-'Monte Carlo Inputs'!$C$14*(G2985-F2985)</f>
        <v>1158.1340095017451</v>
      </c>
      <c r="M2985" s="16">
        <f>H2985*$E2985*(1-'Monte Carlo Inputs'!$C$11)+H2985*'Monte Carlo Inputs'!$C$12-H2985*'Monte Carlo Inputs'!$C$13-'Monte Carlo Inputs'!$C$14*(H2985-G2985)</f>
        <v>1179.4560281942258</v>
      </c>
      <c r="N2985" s="16">
        <f>I2985*$E2985*(1-'Monte Carlo Inputs'!$C$11)+I2985*'Monte Carlo Inputs'!$C$12-I2985*'Monte Carlo Inputs'!$C$13-'Monte Carlo Inputs'!$C$14*(I2985-H2985)</f>
        <v>1201.1705994560921</v>
      </c>
      <c r="O2985" s="16">
        <f>J2985*$E2985*(1-'Monte Carlo Inputs'!$C$11)+J2985*'Monte Carlo Inputs'!$C$12-J2985*'Monte Carlo Inputs'!$C$13-'Monte Carlo Inputs'!$C$14*(J2985-I2985)</f>
        <v>1223.2849504416743</v>
      </c>
    </row>
    <row r="2986" spans="1:15">
      <c r="A2986">
        <v>2982</v>
      </c>
      <c r="B2986" s="39">
        <v>-0.65989244477485376</v>
      </c>
      <c r="C2986" s="39">
        <v>-1.2179603952989078</v>
      </c>
      <c r="D2986" s="29">
        <f>'Monte Carlo Inputs'!$C$6+'Monte Carlo Inputs'!$D$6*B2986</f>
        <v>8.3559266604461752E-2</v>
      </c>
      <c r="E2986" s="29">
        <f>'Monte Carlo Inputs'!$C$7+'Monte Carlo Inputs'!$D$7*C2986</f>
        <v>0.53922874413412303</v>
      </c>
      <c r="F2986" s="16">
        <f>'Monte Carlo Inputs'!$C$17*(1+$D2986)</f>
        <v>2632.0738145088985</v>
      </c>
      <c r="G2986" s="16">
        <f t="shared" ref="G2986:J2986" si="2980">F2986*(1+$D2986)</f>
        <v>2852.0079720980702</v>
      </c>
      <c r="H2986" s="16">
        <f t="shared" si="2980"/>
        <v>3090.3196665966634</v>
      </c>
      <c r="I2986" s="16">
        <f t="shared" si="2980"/>
        <v>3348.5445115108255</v>
      </c>
      <c r="J2986" s="16">
        <f t="shared" si="2980"/>
        <v>3628.3464350850659</v>
      </c>
      <c r="K2986" s="16">
        <f>F2986*$E2986*(1-'Monte Carlo Inputs'!$C$11)+F2986*'Monte Carlo Inputs'!$C$12-F2986*'Monte Carlo Inputs'!$C$13-'Monte Carlo Inputs'!$C$14*(F2986-'Monte Carlo Inputs'!$C$17)</f>
        <v>1114.1097697190451</v>
      </c>
      <c r="L2986" s="16">
        <f>G2986*$E2986*(1-'Monte Carlo Inputs'!$C$11)+G2986*'Monte Carlo Inputs'!$C$12-G2986*'Monte Carlo Inputs'!$C$13-'Monte Carlo Inputs'!$C$14*(G2986-F2986)</f>
        <v>1207.2039649936344</v>
      </c>
      <c r="M2986" s="16">
        <f>H2986*$E2986*(1-'Monte Carlo Inputs'!$C$11)+H2986*'Monte Carlo Inputs'!$C$12-H2986*'Monte Carlo Inputs'!$C$13-'Monte Carlo Inputs'!$C$14*(H2986-G2986)</f>
        <v>1308.0770429505003</v>
      </c>
      <c r="N2986" s="16">
        <f>I2986*$E2986*(1-'Monte Carlo Inputs'!$C$11)+I2986*'Monte Carlo Inputs'!$C$12-I2986*'Monte Carlo Inputs'!$C$13-'Monte Carlo Inputs'!$C$14*(I2986-H2986)</f>
        <v>1417.3790013215776</v>
      </c>
      <c r="O2986" s="16">
        <f>J2986*$E2986*(1-'Monte Carlo Inputs'!$C$11)+J2986*'Monte Carlo Inputs'!$C$12-J2986*'Monte Carlo Inputs'!$C$13-'Monte Carlo Inputs'!$C$14*(J2986-I2986)</f>
        <v>1535.814151172573</v>
      </c>
    </row>
    <row r="2987" spans="1:15">
      <c r="A2987">
        <v>2983</v>
      </c>
      <c r="B2987" s="39">
        <v>0.87744693345642499</v>
      </c>
      <c r="C2987" s="39">
        <v>1.0674147174310129</v>
      </c>
      <c r="D2987" s="29">
        <f>'Monte Carlo Inputs'!$C$6+'Monte Carlo Inputs'!$D$6*B2987</f>
        <v>0.18315464047610044</v>
      </c>
      <c r="E2987" s="29">
        <f>'Monte Carlo Inputs'!$C$7+'Monte Carlo Inputs'!$D$7*C2987</f>
        <v>0.62102661918265745</v>
      </c>
      <c r="F2987" s="16">
        <f>'Monte Carlo Inputs'!$C$17*(1+$D2987)</f>
        <v>2874.0009371804958</v>
      </c>
      <c r="G2987" s="16">
        <f t="shared" ref="G2987:J2987" si="2981">F2987*(1+$D2987)</f>
        <v>3400.3875455577654</v>
      </c>
      <c r="H2987" s="16">
        <f t="shared" si="2981"/>
        <v>4023.1843039438077</v>
      </c>
      <c r="I2987" s="16">
        <f t="shared" si="2981"/>
        <v>4760.0491787017263</v>
      </c>
      <c r="J2987" s="16">
        <f t="shared" si="2981"/>
        <v>5631.8742746753978</v>
      </c>
      <c r="K2987" s="16">
        <f>F2987*$E2987*(1-'Monte Carlo Inputs'!$C$11)+F2987*'Monte Carlo Inputs'!$C$12-F2987*'Monte Carlo Inputs'!$C$13-'Monte Carlo Inputs'!$C$14*(F2987-'Monte Carlo Inputs'!$C$17)</f>
        <v>1387.5376920974763</v>
      </c>
      <c r="L2987" s="16">
        <f>G2987*$E2987*(1-'Monte Carlo Inputs'!$C$11)+G2987*'Monte Carlo Inputs'!$C$12-G2987*'Monte Carlo Inputs'!$C$13-'Monte Carlo Inputs'!$C$14*(G2987-F2987)</f>
        <v>1641.6716592406276</v>
      </c>
      <c r="M2987" s="16">
        <f>H2987*$E2987*(1-'Monte Carlo Inputs'!$C$11)+H2987*'Monte Carlo Inputs'!$C$12-H2987*'Monte Carlo Inputs'!$C$13-'Monte Carlo Inputs'!$C$14*(H2987-G2987)</f>
        <v>1942.3514417686481</v>
      </c>
      <c r="N2987" s="16">
        <f>I2987*$E2987*(1-'Monte Carlo Inputs'!$C$11)+I2987*'Monte Carlo Inputs'!$C$12-I2987*'Monte Carlo Inputs'!$C$13-'Monte Carlo Inputs'!$C$14*(I2987-H2987)</f>
        <v>2298.10212176402</v>
      </c>
      <c r="O2987" s="16">
        <f>J2987*$E2987*(1-'Monte Carlo Inputs'!$C$11)+J2987*'Monte Carlo Inputs'!$C$12-J2987*'Monte Carlo Inputs'!$C$13-'Monte Carlo Inputs'!$C$14*(J2987-I2987)</f>
        <v>2719.0101896530728</v>
      </c>
    </row>
    <row r="2988" spans="1:15">
      <c r="A2988">
        <v>2984</v>
      </c>
      <c r="B2988" s="39">
        <v>0.30489636929047936</v>
      </c>
      <c r="C2988" s="39">
        <v>0.67421477432670851</v>
      </c>
      <c r="D2988" s="29">
        <f>'Monte Carlo Inputs'!$C$6+'Monte Carlo Inputs'!$D$6*B2988</f>
        <v>0.14606238335579505</v>
      </c>
      <c r="E2988" s="29">
        <f>'Monte Carlo Inputs'!$C$7+'Monte Carlo Inputs'!$D$7*C2988</f>
        <v>0.60695325344239726</v>
      </c>
      <c r="F2988" s="16">
        <f>'Monte Carlo Inputs'!$C$17*(1+$D2988)</f>
        <v>2783.9001354095622</v>
      </c>
      <c r="G2988" s="16">
        <f t="shared" ref="G2988:J2988" si="2982">F2988*(1+$D2988)</f>
        <v>3190.5232242120032</v>
      </c>
      <c r="H2988" s="16">
        <f t="shared" si="2982"/>
        <v>3656.538650492424</v>
      </c>
      <c r="I2988" s="16">
        <f t="shared" si="2982"/>
        <v>4190.6214006159298</v>
      </c>
      <c r="J2988" s="16">
        <f t="shared" si="2982"/>
        <v>4802.7135501316925</v>
      </c>
      <c r="K2988" s="16">
        <f>F2988*$E2988*(1-'Monte Carlo Inputs'!$C$11)+F2988*'Monte Carlo Inputs'!$C$12-F2988*'Monte Carlo Inputs'!$C$13-'Monte Carlo Inputs'!$C$14*(F2988-'Monte Carlo Inputs'!$C$17)</f>
        <v>1314.8827619468004</v>
      </c>
      <c r="L2988" s="16">
        <f>G2988*$E2988*(1-'Monte Carlo Inputs'!$C$11)+G2988*'Monte Carlo Inputs'!$C$12-G2988*'Monte Carlo Inputs'!$C$13-'Monte Carlo Inputs'!$C$14*(G2988-F2988)</f>
        <v>1506.9376719902007</v>
      </c>
      <c r="M2988" s="16">
        <f>H2988*$E2988*(1-'Monte Carlo Inputs'!$C$11)+H2988*'Monte Carlo Inputs'!$C$12-H2988*'Monte Carlo Inputs'!$C$13-'Monte Carlo Inputs'!$C$14*(H2988-G2988)</f>
        <v>1727.0445799297224</v>
      </c>
      <c r="N2988" s="16">
        <f>I2988*$E2988*(1-'Monte Carlo Inputs'!$C$11)+I2988*'Monte Carlo Inputs'!$C$12-I2988*'Monte Carlo Inputs'!$C$13-'Monte Carlo Inputs'!$C$14*(I2988-H2988)</f>
        <v>1979.3008274359654</v>
      </c>
      <c r="O2988" s="16">
        <f>J2988*$E2988*(1-'Monte Carlo Inputs'!$C$11)+J2988*'Monte Carlo Inputs'!$C$12-J2988*'Monte Carlo Inputs'!$C$13-'Monte Carlo Inputs'!$C$14*(J2988-I2988)</f>
        <v>2268.4022236693595</v>
      </c>
    </row>
    <row r="2989" spans="1:15">
      <c r="A2989">
        <v>2985</v>
      </c>
      <c r="B2989" s="39">
        <v>0.58408492808778434</v>
      </c>
      <c r="C2989" s="39">
        <v>-1.7126407181100378</v>
      </c>
      <c r="D2989" s="29">
        <f>'Monte Carlo Inputs'!$C$6+'Monte Carlo Inputs'!$D$6*B2989</f>
        <v>0.16414940388479007</v>
      </c>
      <c r="E2989" s="29">
        <f>'Monte Carlo Inputs'!$C$7+'Monte Carlo Inputs'!$D$7*C2989</f>
        <v>0.52152320467634061</v>
      </c>
      <c r="F2989" s="16">
        <f>'Monte Carlo Inputs'!$C$17*(1+$D2989)</f>
        <v>2827.8353169765442</v>
      </c>
      <c r="G2989" s="16">
        <f t="shared" ref="G2989:J2989" si="2983">F2989*(1+$D2989)</f>
        <v>3292.0227985426004</v>
      </c>
      <c r="H2989" s="16">
        <f t="shared" si="2983"/>
        <v>3832.4063784985069</v>
      </c>
      <c r="I2989" s="16">
        <f t="shared" si="2983"/>
        <v>4461.4936009733046</v>
      </c>
      <c r="J2989" s="16">
        <f t="shared" si="2983"/>
        <v>5193.845116008878</v>
      </c>
      <c r="K2989" s="16">
        <f>F2989*$E2989*(1-'Monte Carlo Inputs'!$C$11)+F2989*'Monte Carlo Inputs'!$C$12-F2989*'Monte Carlo Inputs'!$C$13-'Monte Carlo Inputs'!$C$14*(F2989-'Monte Carlo Inputs'!$C$17)</f>
        <v>1164.373406879783</v>
      </c>
      <c r="L2989" s="16">
        <f>G2989*$E2989*(1-'Monte Carlo Inputs'!$C$11)+G2989*'Monte Carlo Inputs'!$C$12-G2989*'Monte Carlo Inputs'!$C$13-'Monte Carlo Inputs'!$C$14*(G2989-F2989)</f>
        <v>1355.5046075184014</v>
      </c>
      <c r="M2989" s="16">
        <f>H2989*$E2989*(1-'Monte Carlo Inputs'!$C$11)+H2989*'Monte Carlo Inputs'!$C$12-H2989*'Monte Carlo Inputs'!$C$13-'Monte Carlo Inputs'!$C$14*(H2989-G2989)</f>
        <v>1578.0098808056337</v>
      </c>
      <c r="N2989" s="16">
        <f>I2989*$E2989*(1-'Monte Carlo Inputs'!$C$11)+I2989*'Monte Carlo Inputs'!$C$12-I2989*'Monte Carlo Inputs'!$C$13-'Monte Carlo Inputs'!$C$14*(I2989-H2989)</f>
        <v>1837.0392620641869</v>
      </c>
      <c r="O2989" s="16">
        <f>J2989*$E2989*(1-'Monte Carlo Inputs'!$C$11)+J2989*'Monte Carlo Inputs'!$C$12-J2989*'Monte Carlo Inputs'!$C$13-'Monte Carlo Inputs'!$C$14*(J2989-I2989)</f>
        <v>2138.5881618449785</v>
      </c>
    </row>
    <row r="2990" spans="1:15">
      <c r="A2990">
        <v>2986</v>
      </c>
      <c r="B2990" s="39">
        <v>0.33285671580503984</v>
      </c>
      <c r="C2990" s="39">
        <v>0.50725047330624151</v>
      </c>
      <c r="D2990" s="29">
        <f>'Monte Carlo Inputs'!$C$6+'Monte Carlo Inputs'!$D$6*B2990</f>
        <v>0.14787377334822605</v>
      </c>
      <c r="E2990" s="29">
        <f>'Monte Carlo Inputs'!$C$7+'Monte Carlo Inputs'!$D$7*C2990</f>
        <v>0.60097728697791419</v>
      </c>
      <c r="F2990" s="16">
        <f>'Monte Carlo Inputs'!$C$17*(1+$D2990)</f>
        <v>2788.3001828401761</v>
      </c>
      <c r="G2990" s="16">
        <f t="shared" ref="G2990:J2990" si="2984">F2990*(1+$D2990)</f>
        <v>3200.6166521043015</v>
      </c>
      <c r="H2990" s="16">
        <f t="shared" si="2984"/>
        <v>3673.9039134921309</v>
      </c>
      <c r="I2990" s="16">
        <f t="shared" si="2984"/>
        <v>4217.1779480990272</v>
      </c>
      <c r="J2990" s="16">
        <f t="shared" si="2984"/>
        <v>4840.7879641653599</v>
      </c>
      <c r="K2990" s="16">
        <f>F2990*$E2990*(1-'Monte Carlo Inputs'!$C$11)+F2990*'Monte Carlo Inputs'!$C$12-F2990*'Monte Carlo Inputs'!$C$13-'Monte Carlo Inputs'!$C$14*(F2990-'Monte Carlo Inputs'!$C$17)</f>
        <v>1305.1685465720193</v>
      </c>
      <c r="L2990" s="16">
        <f>G2990*$E2990*(1-'Monte Carlo Inputs'!$C$11)+G2990*'Monte Carlo Inputs'!$C$12-G2990*'Monte Carlo Inputs'!$C$13-'Monte Carlo Inputs'!$C$14*(G2990-F2990)</f>
        <v>1498.1687444090435</v>
      </c>
      <c r="M2990" s="16">
        <f>H2990*$E2990*(1-'Monte Carlo Inputs'!$C$11)+H2990*'Monte Carlo Inputs'!$C$12-H2990*'Monte Carlo Inputs'!$C$13-'Monte Carlo Inputs'!$C$14*(H2990-G2990)</f>
        <v>1719.7086097571826</v>
      </c>
      <c r="N2990" s="16">
        <f>I2990*$E2990*(1-'Monte Carlo Inputs'!$C$11)+I2990*'Monte Carlo Inputs'!$C$12-I2990*'Monte Carlo Inputs'!$C$13-'Monte Carlo Inputs'!$C$14*(I2990-H2990)</f>
        <v>1974.0084109414097</v>
      </c>
      <c r="O2990" s="16">
        <f>J2990*$E2990*(1-'Monte Carlo Inputs'!$C$11)+J2990*'Monte Carlo Inputs'!$C$12-J2990*'Monte Carlo Inputs'!$C$13-'Monte Carlo Inputs'!$C$14*(J2990-I2990)</f>
        <v>2265.9124832884513</v>
      </c>
    </row>
    <row r="2991" spans="1:15">
      <c r="A2991">
        <v>2987</v>
      </c>
      <c r="B2991" s="39">
        <v>-1.0620456471896276</v>
      </c>
      <c r="C2991" s="39">
        <v>-0.42402952800504778</v>
      </c>
      <c r="D2991" s="29">
        <f>'Monte Carlo Inputs'!$C$6+'Monte Carlo Inputs'!$D$6*B2991</f>
        <v>5.7506074241525582E-2</v>
      </c>
      <c r="E2991" s="29">
        <f>'Monte Carlo Inputs'!$C$7+'Monte Carlo Inputs'!$D$7*C2991</f>
        <v>0.56764502359666758</v>
      </c>
      <c r="F2991" s="16">
        <f>'Monte Carlo Inputs'!$C$17*(1+$D2991)</f>
        <v>2568.7880049400906</v>
      </c>
      <c r="G2991" s="16">
        <f t="shared" ref="G2991:J2991" si="2985">F2991*(1+$D2991)</f>
        <v>2716.5089186629161</v>
      </c>
      <c r="H2991" s="16">
        <f t="shared" si="2985"/>
        <v>2872.7246822173124</v>
      </c>
      <c r="I2991" s="16">
        <f t="shared" si="2985"/>
        <v>3037.9238010683644</v>
      </c>
      <c r="J2991" s="16">
        <f t="shared" si="2985"/>
        <v>3212.6228727126995</v>
      </c>
      <c r="K2991" s="16">
        <f>F2991*$E2991*(1-'Monte Carlo Inputs'!$C$11)+F2991*'Monte Carlo Inputs'!$C$12-F2991*'Monte Carlo Inputs'!$C$13-'Monte Carlo Inputs'!$C$14*(F2991-'Monte Carlo Inputs'!$C$17)</f>
        <v>1138.2844961692472</v>
      </c>
      <c r="L2991" s="16">
        <f>G2991*$E2991*(1-'Monte Carlo Inputs'!$C$11)+G2991*'Monte Carlo Inputs'!$C$12-G2991*'Monte Carlo Inputs'!$C$13-'Monte Carlo Inputs'!$C$14*(G2991-F2991)</f>
        <v>1203.742768913934</v>
      </c>
      <c r="M2991" s="16">
        <f>H2991*$E2991*(1-'Monte Carlo Inputs'!$C$11)+H2991*'Monte Carlo Inputs'!$C$12-H2991*'Monte Carlo Inputs'!$C$13-'Monte Carlo Inputs'!$C$14*(H2991-G2991)</f>
        <v>1272.9652899507978</v>
      </c>
      <c r="N2991" s="16">
        <f>I2991*$E2991*(1-'Monte Carlo Inputs'!$C$11)+I2991*'Monte Carlo Inputs'!$C$12-I2991*'Monte Carlo Inputs'!$C$13-'Monte Carlo Inputs'!$C$14*(I2991-H2991)</f>
        <v>1346.1685264215942</v>
      </c>
      <c r="O2991" s="16">
        <f>J2991*$E2991*(1-'Monte Carlo Inputs'!$C$11)+J2991*'Monte Carlo Inputs'!$C$12-J2991*'Monte Carlo Inputs'!$C$13-'Monte Carlo Inputs'!$C$14*(J2991-I2991)</f>
        <v>1423.5813936435993</v>
      </c>
    </row>
    <row r="2992" spans="1:15">
      <c r="A2992">
        <v>2988</v>
      </c>
      <c r="B2992" s="39">
        <v>1.0772746366731725</v>
      </c>
      <c r="C2992" s="39">
        <v>0.34859421215924857</v>
      </c>
      <c r="D2992" s="29">
        <f>'Monte Carlo Inputs'!$C$6+'Monte Carlo Inputs'!$D$6*B2992</f>
        <v>0.19610032774177116</v>
      </c>
      <c r="E2992" s="29">
        <f>'Monte Carlo Inputs'!$C$7+'Monte Carlo Inputs'!$D$7*C2992</f>
        <v>0.5952986808914642</v>
      </c>
      <c r="F2992" s="16">
        <f>'Monte Carlo Inputs'!$C$17*(1+$D2992)</f>
        <v>2905.4473061175368</v>
      </c>
      <c r="G2992" s="16">
        <f t="shared" ref="G2992:J2992" si="2986">F2992*(1+$D2992)</f>
        <v>3475.2064750836321</v>
      </c>
      <c r="H2992" s="16">
        <f t="shared" si="2986"/>
        <v>4156.6956038178578</v>
      </c>
      <c r="I2992" s="16">
        <f t="shared" si="2986"/>
        <v>4971.8249740493193</v>
      </c>
      <c r="J2992" s="16">
        <f t="shared" si="2986"/>
        <v>5946.8014809351143</v>
      </c>
      <c r="K2992" s="16">
        <f>F2992*$E2992*(1-'Monte Carlo Inputs'!$C$11)+F2992*'Monte Carlo Inputs'!$C$12-F2992*'Monte Carlo Inputs'!$C$13-'Monte Carlo Inputs'!$C$14*(F2992-'Monte Carlo Inputs'!$C$17)</f>
        <v>1349.9743004788634</v>
      </c>
      <c r="L2992" s="16">
        <f>G2992*$E2992*(1-'Monte Carlo Inputs'!$C$11)+G2992*'Monte Carlo Inputs'!$C$12-G2992*'Monte Carlo Inputs'!$C$13-'Monte Carlo Inputs'!$C$14*(G2992-F2992)</f>
        <v>1614.7047032457367</v>
      </c>
      <c r="M2992" s="16">
        <f>H2992*$E2992*(1-'Monte Carlo Inputs'!$C$11)+H2992*'Monte Carlo Inputs'!$C$12-H2992*'Monte Carlo Inputs'!$C$13-'Monte Carlo Inputs'!$C$14*(H2992-G2992)</f>
        <v>1931.3488247584055</v>
      </c>
      <c r="N2992" s="16">
        <f>I2992*$E2992*(1-'Monte Carlo Inputs'!$C$11)+I2992*'Monte Carlo Inputs'!$C$12-I2992*'Monte Carlo Inputs'!$C$13-'Monte Carlo Inputs'!$C$14*(I2992-H2992)</f>
        <v>2310.0869622772134</v>
      </c>
      <c r="O2992" s="16">
        <f>J2992*$E2992*(1-'Monte Carlo Inputs'!$C$11)+J2992*'Monte Carlo Inputs'!$C$12-J2992*'Monte Carlo Inputs'!$C$13-'Monte Carlo Inputs'!$C$14*(J2992-I2992)</f>
        <v>2763.0957726917673</v>
      </c>
    </row>
    <row r="2993" spans="1:15">
      <c r="A2993">
        <v>2989</v>
      </c>
      <c r="B2993" s="39">
        <v>-0.57967511225543855</v>
      </c>
      <c r="C2993" s="39">
        <v>1.2359157825864693</v>
      </c>
      <c r="D2993" s="29">
        <f>'Monte Carlo Inputs'!$C$6+'Monte Carlo Inputs'!$D$6*B2993</f>
        <v>8.8756086081270086E-2</v>
      </c>
      <c r="E2993" s="29">
        <f>'Monte Carlo Inputs'!$C$7+'Monte Carlo Inputs'!$D$7*C2993</f>
        <v>0.62705758932683964</v>
      </c>
      <c r="F2993" s="16">
        <f>'Monte Carlo Inputs'!$C$17*(1+$D2993)</f>
        <v>2644.697408700014</v>
      </c>
      <c r="G2993" s="16">
        <f t="shared" ref="G2993:J2993" si="2987">F2993*(1+$D2993)</f>
        <v>2879.4303995655046</v>
      </c>
      <c r="H2993" s="16">
        <f t="shared" si="2987"/>
        <v>3134.9973719743666</v>
      </c>
      <c r="I2993" s="16">
        <f t="shared" si="2987"/>
        <v>3413.2474685858792</v>
      </c>
      <c r="J2993" s="16">
        <f t="shared" si="2987"/>
        <v>3716.1939547243651</v>
      </c>
      <c r="K2993" s="16">
        <f>F2993*$E2993*(1-'Monte Carlo Inputs'!$C$11)+F2993*'Monte Carlo Inputs'!$C$12-F2993*'Monte Carlo Inputs'!$C$13-'Monte Carlo Inputs'!$C$14*(F2993-'Monte Carlo Inputs'!$C$17)</f>
        <v>1284.9331105960036</v>
      </c>
      <c r="L2993" s="16">
        <f>G2993*$E2993*(1-'Monte Carlo Inputs'!$C$11)+G2993*'Monte Carlo Inputs'!$C$12-G2993*'Monte Carlo Inputs'!$C$13-'Monte Carlo Inputs'!$C$14*(G2993-F2993)</f>
        <v>1398.9787443687369</v>
      </c>
      <c r="M2993" s="16">
        <f>H2993*$E2993*(1-'Monte Carlo Inputs'!$C$11)+H2993*'Monte Carlo Inputs'!$C$12-H2993*'Monte Carlo Inputs'!$C$13-'Monte Carlo Inputs'!$C$14*(H2993-G2993)</f>
        <v>1523.1466222297956</v>
      </c>
      <c r="N2993" s="16">
        <f>I2993*$E2993*(1-'Monte Carlo Inputs'!$C$11)+I2993*'Monte Carlo Inputs'!$C$12-I2993*'Monte Carlo Inputs'!$C$13-'Monte Carlo Inputs'!$C$14*(I2993-H2993)</f>
        <v>1658.3351549468193</v>
      </c>
      <c r="O2993" s="16">
        <f>J2993*$E2993*(1-'Monte Carlo Inputs'!$C$11)+J2993*'Monte Carlo Inputs'!$C$12-J2993*'Monte Carlo Inputs'!$C$13-'Monte Carlo Inputs'!$C$14*(J2993-I2993)</f>
        <v>1805.5224927108759</v>
      </c>
    </row>
    <row r="2994" spans="1:15">
      <c r="A2994">
        <v>2990</v>
      </c>
      <c r="B2994" s="39">
        <v>-1.5242263068543409</v>
      </c>
      <c r="C2994" s="39">
        <v>-1.3778960367409681</v>
      </c>
      <c r="D2994" s="29">
        <f>'Monte Carlo Inputs'!$C$6+'Monte Carlo Inputs'!$D$6*B2994</f>
        <v>2.7564048266423821E-2</v>
      </c>
      <c r="E2994" s="29">
        <f>'Monte Carlo Inputs'!$C$7+'Monte Carlo Inputs'!$D$7*C2994</f>
        <v>0.53350434661985335</v>
      </c>
      <c r="F2994" s="16">
        <f>'Monte Carlo Inputs'!$C$17*(1+$D2994)</f>
        <v>2496.0558296439708</v>
      </c>
      <c r="G2994" s="16">
        <f t="shared" ref="G2994:J2994" si="2988">F2994*(1+$D2994)</f>
        <v>2564.857233007966</v>
      </c>
      <c r="H2994" s="16">
        <f t="shared" si="2988"/>
        <v>2635.5550815750839</v>
      </c>
      <c r="I2994" s="16">
        <f t="shared" si="2988"/>
        <v>2708.2016490524384</v>
      </c>
      <c r="J2994" s="16">
        <f t="shared" si="2988"/>
        <v>2782.8506500221288</v>
      </c>
      <c r="K2994" s="16">
        <f>F2994*$E2994*(1-'Monte Carlo Inputs'!$C$11)+F2994*'Monte Carlo Inputs'!$C$12-F2994*'Monte Carlo Inputs'!$C$13-'Monte Carlo Inputs'!$C$14*(F2994-'Monte Carlo Inputs'!$C$17)</f>
        <v>1044.2642332462651</v>
      </c>
      <c r="L2994" s="16">
        <f>G2994*$E2994*(1-'Monte Carlo Inputs'!$C$11)+G2994*'Monte Carlo Inputs'!$C$12-G2994*'Monte Carlo Inputs'!$C$13-'Monte Carlo Inputs'!$C$14*(G2994-F2994)</f>
        <v>1073.0483829743655</v>
      </c>
      <c r="M2994" s="16">
        <f>H2994*$E2994*(1-'Monte Carlo Inputs'!$C$11)+H2994*'Monte Carlo Inputs'!$C$12-H2994*'Monte Carlo Inputs'!$C$13-'Monte Carlo Inputs'!$C$14*(H2994-G2994)</f>
        <v>1102.6259403948791</v>
      </c>
      <c r="N2994" s="16">
        <f>I2994*$E2994*(1-'Monte Carlo Inputs'!$C$11)+I2994*'Monte Carlo Inputs'!$C$12-I2994*'Monte Carlo Inputs'!$C$13-'Monte Carlo Inputs'!$C$14*(I2994-H2994)</f>
        <v>1133.0187750357343</v>
      </c>
      <c r="O2994" s="16">
        <f>J2994*$E2994*(1-'Monte Carlo Inputs'!$C$11)+J2994*'Monte Carlo Inputs'!$C$12-J2994*'Monte Carlo Inputs'!$C$13-'Monte Carlo Inputs'!$C$14*(J2994-I2994)</f>
        <v>1164.2493592375838</v>
      </c>
    </row>
    <row r="2995" spans="1:15">
      <c r="A2995">
        <v>2991</v>
      </c>
      <c r="B2995" s="39">
        <v>-0.48188680595745959</v>
      </c>
      <c r="C2995" s="39">
        <v>0.98579862083273595</v>
      </c>
      <c r="D2995" s="29">
        <f>'Monte Carlo Inputs'!$C$6+'Monte Carlo Inputs'!$D$6*B2995</f>
        <v>9.5091227861887603E-2</v>
      </c>
      <c r="E2995" s="29">
        <f>'Monte Carlo Inputs'!$C$7+'Monte Carlo Inputs'!$D$7*C2995</f>
        <v>0.61810542553076708</v>
      </c>
      <c r="F2995" s="16">
        <f>'Monte Carlo Inputs'!$C$17*(1+$D2995)</f>
        <v>2660.0861015993114</v>
      </c>
      <c r="G2995" s="16">
        <f t="shared" ref="G2995:J2995" si="2989">F2995*(1+$D2995)</f>
        <v>2913.0369552187317</v>
      </c>
      <c r="H2995" s="16">
        <f t="shared" si="2989"/>
        <v>3190.0412160975352</v>
      </c>
      <c r="I2995" s="16">
        <f t="shared" si="2989"/>
        <v>3493.3861522662792</v>
      </c>
      <c r="J2995" s="16">
        <f t="shared" si="2989"/>
        <v>3825.5765308809946</v>
      </c>
      <c r="K2995" s="16">
        <f>F2995*$E2995*(1-'Monte Carlo Inputs'!$C$11)+F2995*'Monte Carlo Inputs'!$C$12-F2995*'Monte Carlo Inputs'!$C$13-'Monte Carlo Inputs'!$C$14*(F2995-'Monte Carlo Inputs'!$C$17)</f>
        <v>1275.701621835512</v>
      </c>
      <c r="L2995" s="16">
        <f>G2995*$E2995*(1-'Monte Carlo Inputs'!$C$11)+G2995*'Monte Carlo Inputs'!$C$12-G2995*'Monte Carlo Inputs'!$C$13-'Monte Carlo Inputs'!$C$14*(G2995-F2995)</f>
        <v>1397.0096554412526</v>
      </c>
      <c r="M2995" s="16">
        <f>H2995*$E2995*(1-'Monte Carlo Inputs'!$C$11)+H2995*'Monte Carlo Inputs'!$C$12-H2995*'Monte Carlo Inputs'!$C$13-'Monte Carlo Inputs'!$C$14*(H2995-G2995)</f>
        <v>1529.8530189120738</v>
      </c>
      <c r="N2995" s="16">
        <f>I2995*$E2995*(1-'Monte Carlo Inputs'!$C$11)+I2995*'Monte Carlo Inputs'!$C$12-I2995*'Monte Carlo Inputs'!$C$13-'Monte Carlo Inputs'!$C$14*(I2995-H2995)</f>
        <v>1675.328620928638</v>
      </c>
      <c r="O2995" s="16">
        <f>J2995*$E2995*(1-'Monte Carlo Inputs'!$C$11)+J2995*'Monte Carlo Inputs'!$C$12-J2995*'Monte Carlo Inputs'!$C$13-'Monte Carlo Inputs'!$C$14*(J2995-I2995)</f>
        <v>1834.6376765649054</v>
      </c>
    </row>
    <row r="2996" spans="1:15">
      <c r="A2996">
        <v>2992</v>
      </c>
      <c r="B2996" s="39">
        <v>-1.7824149306361221</v>
      </c>
      <c r="C2996" s="39">
        <v>-0.75941773409948454</v>
      </c>
      <c r="D2996" s="29">
        <f>'Monte Carlo Inputs'!$C$6+'Monte Carlo Inputs'!$D$6*B2996</f>
        <v>1.083749271267552E-2</v>
      </c>
      <c r="E2996" s="29">
        <f>'Monte Carlo Inputs'!$C$7+'Monte Carlo Inputs'!$D$7*C2996</f>
        <v>0.55564084869248986</v>
      </c>
      <c r="F2996" s="16">
        <f>'Monte Carlo Inputs'!$C$17*(1+$D2996)</f>
        <v>2455.4253535483604</v>
      </c>
      <c r="G2996" s="16">
        <f t="shared" ref="G2996:J2996" si="2990">F2996*(1+$D2996)</f>
        <v>2482.0360079239595</v>
      </c>
      <c r="H2996" s="16">
        <f t="shared" si="2990"/>
        <v>2508.9350550724334</v>
      </c>
      <c r="I2996" s="16">
        <f t="shared" si="2990"/>
        <v>2536.125620448357</v>
      </c>
      <c r="J2996" s="16">
        <f t="shared" si="2990"/>
        <v>2563.6108633783956</v>
      </c>
      <c r="K2996" s="16">
        <f>F2996*$E2996*(1-'Monte Carlo Inputs'!$C$11)+F2996*'Monte Carlo Inputs'!$C$12-F2996*'Monte Carlo Inputs'!$C$13-'Monte Carlo Inputs'!$C$14*(F2996-'Monte Carlo Inputs'!$C$17)</f>
        <v>1065.2802135834991</v>
      </c>
      <c r="L2996" s="16">
        <f>G2996*$E2996*(1-'Monte Carlo Inputs'!$C$11)+G2996*'Monte Carlo Inputs'!$C$12-G2996*'Monte Carlo Inputs'!$C$13-'Monte Carlo Inputs'!$C$14*(G2996-F2996)</f>
        <v>1076.8251801351676</v>
      </c>
      <c r="M2996" s="16">
        <f>H2996*$E2996*(1-'Monte Carlo Inputs'!$C$11)+H2996*'Monte Carlo Inputs'!$C$12-H2996*'Monte Carlo Inputs'!$C$13-'Monte Carlo Inputs'!$C$14*(H2996-G2996)</f>
        <v>1088.4952651777078</v>
      </c>
      <c r="N2996" s="16">
        <f>I2996*$E2996*(1-'Monte Carlo Inputs'!$C$11)+I2996*'Monte Carlo Inputs'!$C$12-I2996*'Monte Carlo Inputs'!$C$13-'Monte Carlo Inputs'!$C$14*(I2996-H2996)</f>
        <v>1100.2918246818529</v>
      </c>
      <c r="O2996" s="16">
        <f>J2996*$E2996*(1-'Monte Carlo Inputs'!$C$11)+J2996*'Monte Carlo Inputs'!$C$12-J2996*'Monte Carlo Inputs'!$C$13-'Monte Carlo Inputs'!$C$14*(J2996-I2996)</f>
        <v>1112.2162293136589</v>
      </c>
    </row>
    <row r="2997" spans="1:15">
      <c r="A2997">
        <v>2993</v>
      </c>
      <c r="B2997" s="39">
        <v>0.3945027752860088</v>
      </c>
      <c r="C2997" s="39">
        <v>0.36665912232960585</v>
      </c>
      <c r="D2997" s="29">
        <f>'Monte Carlo Inputs'!$C$6+'Monte Carlo Inputs'!$D$6*B2997</f>
        <v>0.15186746688698397</v>
      </c>
      <c r="E2997" s="29">
        <f>'Monte Carlo Inputs'!$C$7+'Monte Carlo Inputs'!$D$7*C2997</f>
        <v>0.59594525801425124</v>
      </c>
      <c r="F2997" s="16">
        <f>'Monte Carlo Inputs'!$C$17*(1+$D2997)</f>
        <v>2798.0012638151729</v>
      </c>
      <c r="G2997" s="16">
        <f t="shared" ref="G2997:J2997" si="2991">F2997*(1+$D2997)</f>
        <v>3222.9266280973629</v>
      </c>
      <c r="H2997" s="16">
        <f t="shared" si="2991"/>
        <v>3712.3843310691182</v>
      </c>
      <c r="I2997" s="16">
        <f t="shared" si="2991"/>
        <v>4276.1747355395155</v>
      </c>
      <c r="J2997" s="16">
        <f t="shared" si="2991"/>
        <v>4925.5865605920199</v>
      </c>
      <c r="K2997" s="16">
        <f>F2997*$E2997*(1-'Monte Carlo Inputs'!$C$11)+F2997*'Monte Carlo Inputs'!$C$12-F2997*'Monte Carlo Inputs'!$C$13-'Monte Carlo Inputs'!$C$14*(F2997-'Monte Carlo Inputs'!$C$17)</f>
        <v>1299.8324951370635</v>
      </c>
      <c r="L2997" s="16">
        <f>G2997*$E2997*(1-'Monte Carlo Inputs'!$C$11)+G2997*'Monte Carlo Inputs'!$C$12-G2997*'Monte Carlo Inputs'!$C$13-'Monte Carlo Inputs'!$C$14*(G2997-F2997)</f>
        <v>1497.234763550917</v>
      </c>
      <c r="M2997" s="16">
        <f>H2997*$E2997*(1-'Monte Carlo Inputs'!$C$11)+H2997*'Monte Carlo Inputs'!$C$12-H2997*'Monte Carlo Inputs'!$C$13-'Monte Carlo Inputs'!$C$14*(H2997-G2997)</f>
        <v>1724.6160144265275</v>
      </c>
      <c r="N2997" s="16">
        <f>I2997*$E2997*(1-'Monte Carlo Inputs'!$C$11)+I2997*'Monte Carlo Inputs'!$C$12-I2997*'Monte Carlo Inputs'!$C$13-'Monte Carlo Inputs'!$C$14*(I2997-H2997)</f>
        <v>1986.5290798902099</v>
      </c>
      <c r="O2997" s="16">
        <f>J2997*$E2997*(1-'Monte Carlo Inputs'!$C$11)+J2997*'Monte Carlo Inputs'!$C$12-J2997*'Monte Carlo Inputs'!$C$13-'Monte Carlo Inputs'!$C$14*(J2997-I2997)</f>
        <v>2288.2182191504676</v>
      </c>
    </row>
    <row r="2998" spans="1:15">
      <c r="A2998">
        <v>2994</v>
      </c>
      <c r="B2998" s="39">
        <v>-0.2017607423245176</v>
      </c>
      <c r="C2998" s="39">
        <v>-9.9605851852976476E-2</v>
      </c>
      <c r="D2998" s="29">
        <f>'Monte Carlo Inputs'!$C$6+'Monte Carlo Inputs'!$D$6*B2998</f>
        <v>0.11323898393563862</v>
      </c>
      <c r="E2998" s="29">
        <f>'Monte Carlo Inputs'!$C$7+'Monte Carlo Inputs'!$D$7*C2998</f>
        <v>0.5792567573452575</v>
      </c>
      <c r="F2998" s="16">
        <f>'Monte Carlo Inputs'!$C$17*(1+$D2998)</f>
        <v>2704.1688158780603</v>
      </c>
      <c r="G2998" s="16">
        <f t="shared" ref="G2998:J2998" si="2992">F2998*(1+$D2998)</f>
        <v>3010.3861449785309</v>
      </c>
      <c r="H2998" s="16">
        <f t="shared" si="2992"/>
        <v>3351.2792132898239</v>
      </c>
      <c r="I2998" s="16">
        <f t="shared" si="2992"/>
        <v>3730.7746662873901</v>
      </c>
      <c r="J2998" s="16">
        <f t="shared" si="2992"/>
        <v>4153.243798790596</v>
      </c>
      <c r="K2998" s="16">
        <f>F2998*$E2998*(1-'Monte Carlo Inputs'!$C$11)+F2998*'Monte Carlo Inputs'!$C$12-F2998*'Monte Carlo Inputs'!$C$13-'Monte Carlo Inputs'!$C$14*(F2998-'Monte Carlo Inputs'!$C$17)</f>
        <v>1222.7641109760207</v>
      </c>
      <c r="L2998" s="16">
        <f>G2998*$E2998*(1-'Monte Carlo Inputs'!$C$11)+G2998*'Monte Carlo Inputs'!$C$12-G2998*'Monte Carlo Inputs'!$C$13-'Monte Carlo Inputs'!$C$14*(G2998-F2998)</f>
        <v>1361.2286764959097</v>
      </c>
      <c r="M2998" s="16">
        <f>H2998*$E2998*(1-'Monte Carlo Inputs'!$C$11)+H2998*'Monte Carlo Inputs'!$C$12-H2998*'Monte Carlo Inputs'!$C$13-'Monte Carlo Inputs'!$C$14*(H2998-G2998)</f>
        <v>1515.3728287263605</v>
      </c>
      <c r="N2998" s="16">
        <f>I2998*$E2998*(1-'Monte Carlo Inputs'!$C$11)+I2998*'Monte Carlo Inputs'!$C$12-I2998*'Monte Carlo Inputs'!$C$13-'Monte Carlo Inputs'!$C$14*(I2998-H2998)</f>
        <v>1686.9721081350083</v>
      </c>
      <c r="O2998" s="16">
        <f>J2998*$E2998*(1-'Monte Carlo Inputs'!$C$11)+J2998*'Monte Carlo Inputs'!$C$12-J2998*'Monte Carlo Inputs'!$C$13-'Monte Carlo Inputs'!$C$14*(J2998-I2998)</f>
        <v>1878.0031155879792</v>
      </c>
    </row>
    <row r="2999" spans="1:15">
      <c r="A2999">
        <v>2995</v>
      </c>
      <c r="B2999" s="39">
        <v>1.240462825746687</v>
      </c>
      <c r="C2999" s="39">
        <v>0.48631769035062905</v>
      </c>
      <c r="D2999" s="29">
        <f>'Monte Carlo Inputs'!$C$6+'Monte Carlo Inputs'!$D$6*B2999</f>
        <v>0.20667235167633746</v>
      </c>
      <c r="E2999" s="29">
        <f>'Monte Carlo Inputs'!$C$7+'Monte Carlo Inputs'!$D$7*C2999</f>
        <v>0.60022806329245282</v>
      </c>
      <c r="F2999" s="16">
        <f>'Monte Carlo Inputs'!$C$17*(1+$D2999)</f>
        <v>2931.1278094569921</v>
      </c>
      <c r="G2999" s="16">
        <f t="shared" ref="G2999:J2999" si="2993">F2999*(1+$D2999)</f>
        <v>3536.9108869013803</v>
      </c>
      <c r="H2999" s="16">
        <f t="shared" si="2993"/>
        <v>4267.8925775669295</v>
      </c>
      <c r="I2999" s="16">
        <f t="shared" si="2993"/>
        <v>5149.9479732746731</v>
      </c>
      <c r="J2999" s="16">
        <f t="shared" si="2993"/>
        <v>6214.2998319221388</v>
      </c>
      <c r="K2999" s="16">
        <f>F2999*$E2999*(1-'Monte Carlo Inputs'!$C$11)+F2999*'Monte Carlo Inputs'!$C$12-F2999*'Monte Carlo Inputs'!$C$13-'Monte Carlo Inputs'!$C$14*(F2999-'Monte Carlo Inputs'!$C$17)</f>
        <v>1372.5475627071876</v>
      </c>
      <c r="L2999" s="16">
        <f>G2999*$E2999*(1-'Monte Carlo Inputs'!$C$11)+G2999*'Monte Carlo Inputs'!$C$12-G2999*'Monte Carlo Inputs'!$C$13-'Monte Carlo Inputs'!$C$14*(G2999-F2999)</f>
        <v>1656.2151952795077</v>
      </c>
      <c r="M2999" s="16">
        <f>H2999*$E2999*(1-'Monte Carlo Inputs'!$C$11)+H2999*'Monte Carlo Inputs'!$C$12-H2999*'Monte Carlo Inputs'!$C$13-'Monte Carlo Inputs'!$C$14*(H2999-G2999)</f>
        <v>1998.5090845700079</v>
      </c>
      <c r="N2999" s="16">
        <f>I2999*$E2999*(1-'Monte Carlo Inputs'!$C$11)+I2999*'Monte Carlo Inputs'!$C$12-I2999*'Monte Carlo Inputs'!$C$13-'Monte Carlo Inputs'!$C$14*(I2999-H2999)</f>
        <v>2411.5456569246167</v>
      </c>
      <c r="O2999" s="16">
        <f>J2999*$E2999*(1-'Monte Carlo Inputs'!$C$11)+J2999*'Monte Carlo Inputs'!$C$12-J2999*'Monte Carlo Inputs'!$C$13-'Monte Carlo Inputs'!$C$14*(J2999-I2999)</f>
        <v>2909.9454690160856</v>
      </c>
    </row>
    <row r="3000" spans="1:15">
      <c r="A3000">
        <v>2996</v>
      </c>
      <c r="B3000" s="39">
        <v>1.3237161672529092</v>
      </c>
      <c r="C3000" s="39">
        <v>-0.45454612153875978</v>
      </c>
      <c r="D3000" s="29">
        <f>'Monte Carlo Inputs'!$C$6+'Monte Carlo Inputs'!$D$6*B3000</f>
        <v>0.21206585670898356</v>
      </c>
      <c r="E3000" s="29">
        <f>'Monte Carlo Inputs'!$C$7+'Monte Carlo Inputs'!$D$7*C3000</f>
        <v>0.56655277729938658</v>
      </c>
      <c r="F3000" s="16">
        <f>'Monte Carlo Inputs'!$C$17*(1+$D3000)</f>
        <v>2944.2291725317923</v>
      </c>
      <c r="G3000" s="16">
        <f t="shared" ref="G3000:J3000" si="2994">F3000*(1+$D3000)</f>
        <v>3568.5996543523283</v>
      </c>
      <c r="H3000" s="16">
        <f t="shared" si="2994"/>
        <v>4325.3777973039369</v>
      </c>
      <c r="I3000" s="16">
        <f t="shared" si="2994"/>
        <v>5242.642745479212</v>
      </c>
      <c r="J3000" s="16">
        <f t="shared" si="2994"/>
        <v>6354.4282707183984</v>
      </c>
      <c r="K3000" s="16">
        <f>F3000*$E3000*(1-'Monte Carlo Inputs'!$C$11)+F3000*'Monte Carlo Inputs'!$C$12-F3000*'Monte Carlo Inputs'!$C$13-'Monte Carlo Inputs'!$C$14*(F3000-'Monte Carlo Inputs'!$C$17)</f>
        <v>1308.3136199141752</v>
      </c>
      <c r="L3000" s="16">
        <f>G3000*$E3000*(1-'Monte Carlo Inputs'!$C$11)+G3000*'Monte Carlo Inputs'!$C$12-G3000*'Monte Carlo Inputs'!$C$13-'Monte Carlo Inputs'!$C$14*(G3000-F3000)</f>
        <v>1585.7622685653057</v>
      </c>
      <c r="M3000" s="16">
        <f>H3000*$E3000*(1-'Monte Carlo Inputs'!$C$11)+H3000*'Monte Carlo Inputs'!$C$12-H3000*'Monte Carlo Inputs'!$C$13-'Monte Carlo Inputs'!$C$14*(H3000-G3000)</f>
        <v>1922.048302585388</v>
      </c>
      <c r="N3000" s="16">
        <f>I3000*$E3000*(1-'Monte Carlo Inputs'!$C$11)+I3000*'Monte Carlo Inputs'!$C$12-I3000*'Monte Carlo Inputs'!$C$13-'Monte Carlo Inputs'!$C$14*(I3000-H3000)</f>
        <v>2329.6491225092059</v>
      </c>
      <c r="O3000" s="16">
        <f>J3000*$E3000*(1-'Monte Carlo Inputs'!$C$11)+J3000*'Monte Carlo Inputs'!$C$12-J3000*'Monte Carlo Inputs'!$C$13-'Monte Carlo Inputs'!$C$14*(J3000-I3000)</f>
        <v>2823.6881595054524</v>
      </c>
    </row>
    <row r="3001" spans="1:15">
      <c r="A3001">
        <v>2997</v>
      </c>
      <c r="B3001" s="39">
        <v>-0.16928778824936661</v>
      </c>
      <c r="C3001" s="39">
        <v>-0.31847597757393542</v>
      </c>
      <c r="D3001" s="29">
        <f>'Monte Carlo Inputs'!$C$6+'Monte Carlo Inputs'!$D$6*B3001</f>
        <v>0.11534271981050585</v>
      </c>
      <c r="E3001" s="29">
        <f>'Monte Carlo Inputs'!$C$7+'Monte Carlo Inputs'!$D$7*C3001</f>
        <v>0.57142298375778089</v>
      </c>
      <c r="F3001" s="16">
        <f>'Monte Carlo Inputs'!$C$17*(1+$D3001)</f>
        <v>2709.2790006917003</v>
      </c>
      <c r="G3001" s="16">
        <f t="shared" ref="G3001:J3001" si="2995">F3001*(1+$D3001)</f>
        <v>3021.7746093569704</v>
      </c>
      <c r="H3001" s="16">
        <f t="shared" si="2995"/>
        <v>3370.3143114545323</v>
      </c>
      <c r="I3001" s="16">
        <f t="shared" si="2995"/>
        <v>3759.0555307539707</v>
      </c>
      <c r="J3001" s="16">
        <f t="shared" si="2995"/>
        <v>4192.6352195898589</v>
      </c>
      <c r="K3001" s="16">
        <f>F3001*$E3001*(1-'Monte Carlo Inputs'!$C$11)+F3001*'Monte Carlo Inputs'!$C$12-F3001*'Monte Carlo Inputs'!$C$13-'Monte Carlo Inputs'!$C$14*(F3001-'Monte Carlo Inputs'!$C$17)</f>
        <v>1210.0494319920313</v>
      </c>
      <c r="L3001" s="16">
        <f>G3001*$E3001*(1-'Monte Carlo Inputs'!$C$11)+G3001*'Monte Carlo Inputs'!$C$12-G3001*'Monte Carlo Inputs'!$C$13-'Monte Carlo Inputs'!$C$14*(G3001-F3001)</f>
        <v>1349.6198245831501</v>
      </c>
      <c r="M3001" s="16">
        <f>H3001*$E3001*(1-'Monte Carlo Inputs'!$C$11)+H3001*'Monte Carlo Inputs'!$C$12-H3001*'Monte Carlo Inputs'!$C$13-'Monte Carlo Inputs'!$C$14*(H3001-G3001)</f>
        <v>1505.2886458607486</v>
      </c>
      <c r="N3001" s="16">
        <f>I3001*$E3001*(1-'Monte Carlo Inputs'!$C$11)+I3001*'Monte Carlo Inputs'!$C$12-I3001*'Monte Carlo Inputs'!$C$13-'Monte Carlo Inputs'!$C$14*(I3001-H3001)</f>
        <v>1678.9127323742009</v>
      </c>
      <c r="O3001" s="16">
        <f>J3001*$E3001*(1-'Monte Carlo Inputs'!$C$11)+J3001*'Monte Carlo Inputs'!$C$12-J3001*'Monte Carlo Inputs'!$C$13-'Monte Carlo Inputs'!$C$14*(J3001-I3001)</f>
        <v>1872.563093250729</v>
      </c>
    </row>
    <row r="3002" spans="1:15">
      <c r="A3002">
        <v>2998</v>
      </c>
      <c r="B3002" s="39">
        <v>-7.5778683045545414E-2</v>
      </c>
      <c r="C3002" s="39">
        <v>-0.66381984633745506</v>
      </c>
      <c r="D3002" s="29">
        <f>'Monte Carlo Inputs'!$C$6+'Monte Carlo Inputs'!$D$6*B3002</f>
        <v>0.12140063677084009</v>
      </c>
      <c r="E3002" s="29">
        <f>'Monte Carlo Inputs'!$C$7+'Monte Carlo Inputs'!$D$7*C3002</f>
        <v>0.559062476955835</v>
      </c>
      <c r="F3002" s="16">
        <f>'Monte Carlo Inputs'!$C$17*(1+$D3002)</f>
        <v>2723.9942867800478</v>
      </c>
      <c r="G3002" s="16">
        <f t="shared" ref="G3002:J3002" si="2996">F3002*(1+$D3002)</f>
        <v>3054.6889277552759</v>
      </c>
      <c r="H3002" s="16">
        <f t="shared" si="2996"/>
        <v>3425.5301087216008</v>
      </c>
      <c r="I3002" s="16">
        <f t="shared" si="2996"/>
        <v>3841.3916451980881</v>
      </c>
      <c r="J3002" s="16">
        <f t="shared" si="2996"/>
        <v>4307.7390370113208</v>
      </c>
      <c r="K3002" s="16">
        <f>F3002*$E3002*(1-'Monte Carlo Inputs'!$C$11)+F3002*'Monte Carlo Inputs'!$C$12-F3002*'Monte Carlo Inputs'!$C$13-'Monte Carlo Inputs'!$C$14*(F3002-'Monte Carlo Inputs'!$C$17)</f>
        <v>1192.8842829819671</v>
      </c>
      <c r="L3002" s="16">
        <f>G3002*$E3002*(1-'Monte Carlo Inputs'!$C$11)+G3002*'Monte Carlo Inputs'!$C$12-G3002*'Monte Carlo Inputs'!$C$13-'Monte Carlo Inputs'!$C$14*(G3002-F3002)</f>
        <v>1337.7011945299048</v>
      </c>
      <c r="M3002" s="16">
        <f>H3002*$E3002*(1-'Monte Carlo Inputs'!$C$11)+H3002*'Monte Carlo Inputs'!$C$12-H3002*'Monte Carlo Inputs'!$C$13-'Monte Carlo Inputs'!$C$14*(H3002-G3002)</f>
        <v>1500.0989713549486</v>
      </c>
      <c r="N3002" s="16">
        <f>I3002*$E3002*(1-'Monte Carlo Inputs'!$C$11)+I3002*'Monte Carlo Inputs'!$C$12-I3002*'Monte Carlo Inputs'!$C$13-'Monte Carlo Inputs'!$C$14*(I3002-H3002)</f>
        <v>1682.2119416967212</v>
      </c>
      <c r="O3002" s="16">
        <f>J3002*$E3002*(1-'Monte Carlo Inputs'!$C$11)+J3002*'Monte Carlo Inputs'!$C$12-J3002*'Monte Carlo Inputs'!$C$13-'Monte Carlo Inputs'!$C$14*(J3002-I3002)</f>
        <v>1886.4335426022144</v>
      </c>
    </row>
    <row r="3003" spans="1:15">
      <c r="A3003">
        <v>2999</v>
      </c>
      <c r="B3003" s="39">
        <v>-5.9914186046679321E-2</v>
      </c>
      <c r="C3003" s="39">
        <v>-1.5752674430747271</v>
      </c>
      <c r="D3003" s="29">
        <f>'Monte Carlo Inputs'!$C$6+'Monte Carlo Inputs'!$D$6*B3003</f>
        <v>0.12242840626159847</v>
      </c>
      <c r="E3003" s="29">
        <f>'Monte Carlo Inputs'!$C$7+'Monte Carlo Inputs'!$D$7*C3003</f>
        <v>0.52644005264749216</v>
      </c>
      <c r="F3003" s="16">
        <f>'Monte Carlo Inputs'!$C$17*(1+$D3003)</f>
        <v>2726.4908416500493</v>
      </c>
      <c r="G3003" s="16">
        <f t="shared" ref="G3003:J3003" si="2997">F3003*(1+$D3003)</f>
        <v>3060.2907700801093</v>
      </c>
      <c r="H3003" s="16">
        <f t="shared" si="2997"/>
        <v>3434.9572917580972</v>
      </c>
      <c r="I3003" s="16">
        <f t="shared" si="2997"/>
        <v>3855.4936385646979</v>
      </c>
      <c r="J3003" s="16">
        <f t="shared" si="2997"/>
        <v>4327.5155800859056</v>
      </c>
      <c r="K3003" s="16">
        <f>F3003*$E3003*(1-'Monte Carlo Inputs'!$C$11)+F3003*'Monte Carlo Inputs'!$C$12-F3003*'Monte Carlo Inputs'!$C$13-'Monte Carlo Inputs'!$C$14*(F3003-'Monte Carlo Inputs'!$C$17)</f>
        <v>1130.7242062474015</v>
      </c>
      <c r="L3003" s="16">
        <f>G3003*$E3003*(1-'Monte Carlo Inputs'!$C$11)+G3003*'Monte Carlo Inputs'!$C$12-G3003*'Monte Carlo Inputs'!$C$13-'Monte Carlo Inputs'!$C$14*(G3003-F3003)</f>
        <v>1269.1569687396818</v>
      </c>
      <c r="M3003" s="16">
        <f>H3003*$E3003*(1-'Monte Carlo Inputs'!$C$11)+H3003*'Monte Carlo Inputs'!$C$12-H3003*'Monte Carlo Inputs'!$C$13-'Monte Carlo Inputs'!$C$14*(H3003-G3003)</f>
        <v>1424.5378337182829</v>
      </c>
      <c r="N3003" s="16">
        <f>I3003*$E3003*(1-'Monte Carlo Inputs'!$C$11)+I3003*'Monte Carlo Inputs'!$C$12-I3003*'Monte Carlo Inputs'!$C$13-'Monte Carlo Inputs'!$C$14*(I3003-H3003)</f>
        <v>1598.9417303597625</v>
      </c>
      <c r="O3003" s="16">
        <f>J3003*$E3003*(1-'Monte Carlo Inputs'!$C$11)+J3003*'Monte Carlo Inputs'!$C$12-J3003*'Monte Carlo Inputs'!$C$13-'Monte Carlo Inputs'!$C$14*(J3003-I3003)</f>
        <v>1794.6976181128705</v>
      </c>
    </row>
    <row r="3004" spans="1:15">
      <c r="A3004">
        <v>3000</v>
      </c>
      <c r="B3004" s="39">
        <v>-1.8216555905375225</v>
      </c>
      <c r="C3004" s="39">
        <v>0.53343618808932836</v>
      </c>
      <c r="D3004" s="29">
        <f>'Monte Carlo Inputs'!$C$6+'Monte Carlo Inputs'!$D$6*B3004</f>
        <v>8.2953161125118025E-3</v>
      </c>
      <c r="E3004" s="29">
        <f>'Monte Carlo Inputs'!$C$7+'Monte Carlo Inputs'!$D$7*C3004</f>
        <v>0.60191452297648296</v>
      </c>
      <c r="F3004" s="16">
        <f>'Monte Carlo Inputs'!$C$17*(1+$D3004)</f>
        <v>2449.2501523689029</v>
      </c>
      <c r="G3004" s="16">
        <f t="shared" ref="G3004:J3004" si="2998">F3004*(1+$D3004)</f>
        <v>2469.5674566214211</v>
      </c>
      <c r="H3004" s="16">
        <f t="shared" si="2998"/>
        <v>2490.0532993352676</v>
      </c>
      <c r="I3004" s="16">
        <f t="shared" si="2998"/>
        <v>2510.7090785902569</v>
      </c>
      <c r="J3004" s="16">
        <f t="shared" si="2998"/>
        <v>2531.5362040637165</v>
      </c>
      <c r="K3004" s="16">
        <f>F3004*$E3004*(1-'Monte Carlo Inputs'!$C$11)+F3004*'Monte Carlo Inputs'!$C$12-F3004*'Monte Carlo Inputs'!$C$13-'Monte Carlo Inputs'!$C$14*(F3004-'Monte Carlo Inputs'!$C$17)</f>
        <v>1143.145414437374</v>
      </c>
      <c r="L3004" s="16">
        <f>G3004*$E3004*(1-'Monte Carlo Inputs'!$C$11)+G3004*'Monte Carlo Inputs'!$C$12-G3004*'Monte Carlo Inputs'!$C$13-'Monte Carlo Inputs'!$C$14*(G3004-F3004)</f>
        <v>1152.6281670127007</v>
      </c>
      <c r="M3004" s="16">
        <f>H3004*$E3004*(1-'Monte Carlo Inputs'!$C$11)+H3004*'Monte Carlo Inputs'!$C$12-H3004*'Monte Carlo Inputs'!$C$13-'Monte Carlo Inputs'!$C$14*(H3004-G3004)</f>
        <v>1162.189582018256</v>
      </c>
      <c r="N3004" s="16">
        <f>I3004*$E3004*(1-'Monte Carlo Inputs'!$C$11)+I3004*'Monte Carlo Inputs'!$C$12-I3004*'Monte Carlo Inputs'!$C$13-'Monte Carlo Inputs'!$C$14*(I3004-H3004)</f>
        <v>1171.8303119837656</v>
      </c>
      <c r="O3004" s="16">
        <f>J3004*$E3004*(1-'Monte Carlo Inputs'!$C$11)+J3004*'Monte Carlo Inputs'!$C$12-J3004*'Monte Carlo Inputs'!$C$13-'Monte Carlo Inputs'!$C$14*(J3004-I3004)</f>
        <v>1181.5510148518945</v>
      </c>
    </row>
    <row r="3005" spans="1:15">
      <c r="A3005">
        <v>3001</v>
      </c>
      <c r="B3005" s="39">
        <v>-1.3450374598032942E-2</v>
      </c>
      <c r="C3005" s="39">
        <v>-0.15093897022554867</v>
      </c>
      <c r="D3005" s="29">
        <f>'Monte Carlo Inputs'!$C$6+'Monte Carlo Inputs'!$D$6*B3005</f>
        <v>0.12543852929510413</v>
      </c>
      <c r="E3005" s="29">
        <f>'Monte Carlo Inputs'!$C$7+'Monte Carlo Inputs'!$D$7*C3005</f>
        <v>0.57741944845924464</v>
      </c>
      <c r="F3005" s="16">
        <f>'Monte Carlo Inputs'!$C$17*(1+$D3005)</f>
        <v>2733.8027315107379</v>
      </c>
      <c r="G3005" s="16">
        <f t="shared" ref="G3005:J3005" si="2999">F3005*(1+$D3005)</f>
        <v>3076.7269255343831</v>
      </c>
      <c r="H3005" s="16">
        <f t="shared" si="2999"/>
        <v>3462.6670261160634</v>
      </c>
      <c r="I3005" s="16">
        <f t="shared" si="2999"/>
        <v>3897.0188853107143</v>
      </c>
      <c r="J3005" s="16">
        <f t="shared" si="2999"/>
        <v>4385.8552029193361</v>
      </c>
      <c r="K3005" s="16">
        <f>F3005*$E3005*(1-'Monte Carlo Inputs'!$C$11)+F3005*'Monte Carlo Inputs'!$C$12-F3005*'Monte Carlo Inputs'!$C$13-'Monte Carlo Inputs'!$C$14*(F3005-'Monte Carlo Inputs'!$C$17)</f>
        <v>1233.0360181482272</v>
      </c>
      <c r="L3005" s="16">
        <f>G3005*$E3005*(1-'Monte Carlo Inputs'!$C$11)+G3005*'Monte Carlo Inputs'!$C$12-G3005*'Monte Carlo Inputs'!$C$13-'Monte Carlo Inputs'!$C$14*(G3005-F3005)</f>
        <v>1387.7062428326319</v>
      </c>
      <c r="M3005" s="16">
        <f>H3005*$E3005*(1-'Monte Carlo Inputs'!$C$11)+H3005*'Monte Carlo Inputs'!$C$12-H3005*'Monte Carlo Inputs'!$C$13-'Monte Carlo Inputs'!$C$14*(H3005-G3005)</f>
        <v>1561.778073027192</v>
      </c>
      <c r="N3005" s="16">
        <f>I3005*$E3005*(1-'Monte Carlo Inputs'!$C$11)+I3005*'Monte Carlo Inputs'!$C$12-I3005*'Monte Carlo Inputs'!$C$13-'Monte Carlo Inputs'!$C$14*(I3005-H3005)</f>
        <v>1757.6852175930649</v>
      </c>
      <c r="O3005" s="16">
        <f>J3005*$E3005*(1-'Monte Carlo Inputs'!$C$11)+J3005*'Monte Carlo Inputs'!$C$12-J3005*'Monte Carlo Inputs'!$C$13-'Monte Carlo Inputs'!$C$14*(J3005-I3005)</f>
        <v>1978.1666662516839</v>
      </c>
    </row>
    <row r="3006" spans="1:15">
      <c r="A3006">
        <v>3002</v>
      </c>
      <c r="B3006" s="39">
        <v>1.0866925292301548</v>
      </c>
      <c r="C3006" s="39">
        <v>-0.45344949977570531</v>
      </c>
      <c r="D3006" s="29">
        <f>'Monte Carlo Inputs'!$C$6+'Monte Carlo Inputs'!$D$6*B3006</f>
        <v>0.19671045881860258</v>
      </c>
      <c r="E3006" s="29">
        <f>'Monte Carlo Inputs'!$C$7+'Monte Carlo Inputs'!$D$7*C3006</f>
        <v>0.56659202745549886</v>
      </c>
      <c r="F3006" s="16">
        <f>'Monte Carlo Inputs'!$C$17*(1+$D3006)</f>
        <v>2906.929375516268</v>
      </c>
      <c r="G3006" s="16">
        <f t="shared" ref="G3006:J3006" si="3000">F3006*(1+$D3006)</f>
        <v>3478.752786727347</v>
      </c>
      <c r="H3006" s="16">
        <f t="shared" si="3000"/>
        <v>4163.0598435209758</v>
      </c>
      <c r="I3006" s="16">
        <f t="shared" si="3000"/>
        <v>4981.9772554292867</v>
      </c>
      <c r="J3006" s="16">
        <f t="shared" si="3000"/>
        <v>5961.9842871686242</v>
      </c>
      <c r="K3006" s="16">
        <f>F3006*$E3006*(1-'Monte Carlo Inputs'!$C$11)+F3006*'Monte Carlo Inputs'!$C$12-F3006*'Monte Carlo Inputs'!$C$13-'Monte Carlo Inputs'!$C$14*(F3006-'Monte Carlo Inputs'!$C$17)</f>
        <v>1291.3041929597712</v>
      </c>
      <c r="L3006" s="16">
        <f>G3006*$E3006*(1-'Monte Carlo Inputs'!$C$11)+G3006*'Monte Carlo Inputs'!$C$12-G3006*'Monte Carlo Inputs'!$C$13-'Monte Carlo Inputs'!$C$14*(G3006-F3006)</f>
        <v>1545.3172332312733</v>
      </c>
      <c r="M3006" s="16">
        <f>H3006*$E3006*(1-'Monte Carlo Inputs'!$C$11)+H3006*'Monte Carlo Inputs'!$C$12-H3006*'Monte Carlo Inputs'!$C$13-'Monte Carlo Inputs'!$C$14*(H3006-G3006)</f>
        <v>1849.2972952004902</v>
      </c>
      <c r="N3006" s="16">
        <f>I3006*$E3006*(1-'Monte Carlo Inputs'!$C$11)+I3006*'Monte Carlo Inputs'!$C$12-I3006*'Monte Carlo Inputs'!$C$13-'Monte Carlo Inputs'!$C$14*(I3006-H3006)</f>
        <v>2213.0734146313794</v>
      </c>
      <c r="O3006" s="16">
        <f>J3006*$E3006*(1-'Monte Carlo Inputs'!$C$11)+J3006*'Monte Carlo Inputs'!$C$12-J3006*'Monte Carlo Inputs'!$C$13-'Monte Carlo Inputs'!$C$14*(J3006-I3006)</f>
        <v>2648.40810142277</v>
      </c>
    </row>
    <row r="3007" spans="1:15">
      <c r="A3007">
        <v>3003</v>
      </c>
      <c r="B3007" s="39">
        <v>-0.12274778104862648</v>
      </c>
      <c r="C3007" s="39">
        <v>1.1909140327781869</v>
      </c>
      <c r="D3007" s="29">
        <f>'Monte Carlo Inputs'!$C$6+'Monte Carlo Inputs'!$D$6*B3007</f>
        <v>0.11835777912842904</v>
      </c>
      <c r="E3007" s="29">
        <f>'Monte Carlo Inputs'!$C$7+'Monte Carlo Inputs'!$D$7*C3007</f>
        <v>0.62544689203374348</v>
      </c>
      <c r="F3007" s="16">
        <f>'Monte Carlo Inputs'!$C$17*(1+$D3007)</f>
        <v>2716.6028812808672</v>
      </c>
      <c r="G3007" s="16">
        <f t="shared" ref="G3007:J3007" si="3001">F3007*(1+$D3007)</f>
        <v>3038.1339650831619</v>
      </c>
      <c r="H3007" s="16">
        <f t="shared" si="3001"/>
        <v>3397.720753885053</v>
      </c>
      <c r="I3007" s="16">
        <f t="shared" si="3001"/>
        <v>3799.867436413459</v>
      </c>
      <c r="J3007" s="16">
        <f t="shared" si="3001"/>
        <v>4249.6113071697928</v>
      </c>
      <c r="K3007" s="16">
        <f>F3007*$E3007*(1-'Monte Carlo Inputs'!$C$11)+F3007*'Monte Carlo Inputs'!$C$12-F3007*'Monte Carlo Inputs'!$C$13-'Monte Carlo Inputs'!$C$14*(F3007-'Monte Carlo Inputs'!$C$17)</f>
        <v>1317.8621185431668</v>
      </c>
      <c r="L3007" s="16">
        <f>G3007*$E3007*(1-'Monte Carlo Inputs'!$C$11)+G3007*'Monte Carlo Inputs'!$C$12-G3007*'Monte Carlo Inputs'!$C$13-'Monte Carlo Inputs'!$C$14*(G3007-F3007)</f>
        <v>1473.8413520914223</v>
      </c>
      <c r="M3007" s="16">
        <f>H3007*$E3007*(1-'Monte Carlo Inputs'!$C$11)+H3007*'Monte Carlo Inputs'!$C$12-H3007*'Monte Carlo Inputs'!$C$13-'Monte Carlo Inputs'!$C$14*(H3007-G3007)</f>
        <v>1648.2819413126042</v>
      </c>
      <c r="N3007" s="16">
        <f>I3007*$E3007*(1-'Monte Carlo Inputs'!$C$11)+I3007*'Monte Carlo Inputs'!$C$12-I3007*'Monte Carlo Inputs'!$C$13-'Monte Carlo Inputs'!$C$14*(I3007-H3007)</f>
        <v>1843.3689312638592</v>
      </c>
      <c r="O3007" s="16">
        <f>J3007*$E3007*(1-'Monte Carlo Inputs'!$C$11)+J3007*'Monte Carlo Inputs'!$C$12-J3007*'Monte Carlo Inputs'!$C$13-'Monte Carlo Inputs'!$C$14*(J3007-I3007)</f>
        <v>2061.5459840825952</v>
      </c>
    </row>
    <row r="3008" spans="1:15">
      <c r="A3008">
        <v>3004</v>
      </c>
      <c r="B3008" s="39">
        <v>1.9970408218469831</v>
      </c>
      <c r="C3008" s="39">
        <v>-0.63248085061406178</v>
      </c>
      <c r="D3008" s="29">
        <f>'Monte Carlo Inputs'!$C$6+'Monte Carlo Inputs'!$D$6*B3008</f>
        <v>0.25568668738622924</v>
      </c>
      <c r="E3008" s="29">
        <f>'Monte Carlo Inputs'!$C$7+'Monte Carlo Inputs'!$D$7*C3008</f>
        <v>0.56018415857477355</v>
      </c>
      <c r="F3008" s="16">
        <f>'Monte Carlo Inputs'!$C$17*(1+$D3008)</f>
        <v>3050.1885323298898</v>
      </c>
      <c r="G3008" s="16">
        <f t="shared" ref="G3008:J3008" si="3002">F3008*(1+$D3008)</f>
        <v>3830.0811340647833</v>
      </c>
      <c r="H3008" s="16">
        <f t="shared" si="3002"/>
        <v>4809.3818916542996</v>
      </c>
      <c r="I3008" s="16">
        <f t="shared" si="3002"/>
        <v>6039.0768159067038</v>
      </c>
      <c r="J3008" s="16">
        <f t="shared" si="3002"/>
        <v>7583.1883618368656</v>
      </c>
      <c r="K3008" s="16">
        <f>F3008*$E3008*(1-'Monte Carlo Inputs'!$C$11)+F3008*'Monte Carlo Inputs'!$C$12-F3008*'Monte Carlo Inputs'!$C$13-'Monte Carlo Inputs'!$C$14*(F3008-'Monte Carlo Inputs'!$C$17)</f>
        <v>1343.0411147326449</v>
      </c>
      <c r="L3008" s="16">
        <f>G3008*$E3008*(1-'Monte Carlo Inputs'!$C$11)+G3008*'Monte Carlo Inputs'!$C$12-G3008*'Monte Carlo Inputs'!$C$13-'Monte Carlo Inputs'!$C$14*(G3008-F3008)</f>
        <v>1686.4388483821433</v>
      </c>
      <c r="M3008" s="16">
        <f>H3008*$E3008*(1-'Monte Carlo Inputs'!$C$11)+H3008*'Monte Carlo Inputs'!$C$12-H3008*'Monte Carlo Inputs'!$C$13-'Monte Carlo Inputs'!$C$14*(H3008-G3008)</f>
        <v>2117.6388110044209</v>
      </c>
      <c r="N3008" s="16">
        <f>I3008*$E3008*(1-'Monte Carlo Inputs'!$C$11)+I3008*'Monte Carlo Inputs'!$C$12-I3008*'Monte Carlo Inputs'!$C$13-'Monte Carlo Inputs'!$C$14*(I3008-H3008)</f>
        <v>2659.090863670654</v>
      </c>
      <c r="O3008" s="16">
        <f>J3008*$E3008*(1-'Monte Carlo Inputs'!$C$11)+J3008*'Monte Carlo Inputs'!$C$12-J3008*'Monte Carlo Inputs'!$C$13-'Monte Carlo Inputs'!$C$14*(J3008-I3008)</f>
        <v>3338.9849980615909</v>
      </c>
    </row>
    <row r="3009" spans="1:15">
      <c r="A3009">
        <v>3005</v>
      </c>
      <c r="B3009" s="39">
        <v>0.97542995242796737</v>
      </c>
      <c r="C3009" s="39">
        <v>-0.82227920361286033</v>
      </c>
      <c r="D3009" s="29">
        <f>'Monte Carlo Inputs'!$C$6+'Monte Carlo Inputs'!$D$6*B3009</f>
        <v>0.18950239657063961</v>
      </c>
      <c r="E3009" s="29">
        <f>'Monte Carlo Inputs'!$C$7+'Monte Carlo Inputs'!$D$7*C3009</f>
        <v>0.55339091842940924</v>
      </c>
      <c r="F3009" s="16">
        <f>'Monte Carlo Inputs'!$C$17*(1+$D3009)</f>
        <v>2889.4202715097408</v>
      </c>
      <c r="G3009" s="16">
        <f t="shared" ref="G3009:J3009" si="3003">F3009*(1+$D3009)</f>
        <v>3436.9723376606244</v>
      </c>
      <c r="H3009" s="16">
        <f t="shared" si="3003"/>
        <v>4088.2868325943059</v>
      </c>
      <c r="I3009" s="16">
        <f t="shared" si="3003"/>
        <v>4863.0269852391157</v>
      </c>
      <c r="J3009" s="16">
        <f t="shared" si="3003"/>
        <v>5784.5822535296202</v>
      </c>
      <c r="K3009" s="16">
        <f>F3009*$E3009*(1-'Monte Carlo Inputs'!$C$11)+F3009*'Monte Carlo Inputs'!$C$12-F3009*'Monte Carlo Inputs'!$C$13-'Monte Carlo Inputs'!$C$14*(F3009-'Monte Carlo Inputs'!$C$17)</f>
        <v>1256.1391794835874</v>
      </c>
      <c r="L3009" s="16">
        <f>G3009*$E3009*(1-'Monte Carlo Inputs'!$C$11)+G3009*'Monte Carlo Inputs'!$C$12-G3009*'Monte Carlo Inputs'!$C$13-'Monte Carlo Inputs'!$C$14*(G3009-F3009)</f>
        <v>1494.1805644220037</v>
      </c>
      <c r="M3009" s="16">
        <f>H3009*$E3009*(1-'Monte Carlo Inputs'!$C$11)+H3009*'Monte Carlo Inputs'!$C$12-H3009*'Monte Carlo Inputs'!$C$13-'Monte Carlo Inputs'!$C$14*(H3009-G3009)</f>
        <v>1777.3313622892438</v>
      </c>
      <c r="N3009" s="16">
        <f>I3009*$E3009*(1-'Monte Carlo Inputs'!$C$11)+I3009*'Monte Carlo Inputs'!$C$12-I3009*'Monte Carlo Inputs'!$C$13-'Monte Carlo Inputs'!$C$14*(I3009-H3009)</f>
        <v>2114.139914943215</v>
      </c>
      <c r="O3009" s="16">
        <f>J3009*$E3009*(1-'Monte Carlo Inputs'!$C$11)+J3009*'Monte Carlo Inputs'!$C$12-J3009*'Monte Carlo Inputs'!$C$13-'Monte Carlo Inputs'!$C$14*(J3009-I3009)</f>
        <v>2514.7744955106023</v>
      </c>
    </row>
    <row r="3010" spans="1:15">
      <c r="A3010">
        <v>3006</v>
      </c>
      <c r="B3010" s="39">
        <v>0.65848763413360512</v>
      </c>
      <c r="C3010" s="39">
        <v>1.3415862566250043</v>
      </c>
      <c r="D3010" s="29">
        <f>'Monte Carlo Inputs'!$C$6+'Monte Carlo Inputs'!$D$6*B3010</f>
        <v>0.16896952716441399</v>
      </c>
      <c r="E3010" s="29">
        <f>'Monte Carlo Inputs'!$C$7+'Monte Carlo Inputs'!$D$7*C3010</f>
        <v>0.63083973440384566</v>
      </c>
      <c r="F3010" s="16">
        <f>'Monte Carlo Inputs'!$C$17*(1+$D3010)</f>
        <v>2839.5438784350786</v>
      </c>
      <c r="G3010" s="16">
        <f t="shared" ref="G3010:J3010" si="3004">F3010*(1+$D3010)</f>
        <v>3319.34026493686</v>
      </c>
      <c r="H3010" s="16">
        <f t="shared" si="3004"/>
        <v>3880.207620001042</v>
      </c>
      <c r="I3010" s="16">
        <f t="shared" si="3004"/>
        <v>4535.8444668523744</v>
      </c>
      <c r="J3010" s="16">
        <f t="shared" si="3004"/>
        <v>5302.2639617077439</v>
      </c>
      <c r="K3010" s="16">
        <f>F3010*$E3010*(1-'Monte Carlo Inputs'!$C$11)+F3010*'Monte Carlo Inputs'!$C$12-F3010*'Monte Carlo Inputs'!$C$13-'Monte Carlo Inputs'!$C$14*(F3010-'Monte Carlo Inputs'!$C$17)</f>
        <v>1390.2417995998608</v>
      </c>
      <c r="L3010" s="16">
        <f>G3010*$E3010*(1-'Monte Carlo Inputs'!$C$11)+G3010*'Monte Carlo Inputs'!$C$12-G3010*'Monte Carlo Inputs'!$C$13-'Monte Carlo Inputs'!$C$14*(G3010-F3010)</f>
        <v>1625.1502991224534</v>
      </c>
      <c r="M3010" s="16">
        <f>H3010*$E3010*(1-'Monte Carlo Inputs'!$C$11)+H3010*'Monte Carlo Inputs'!$C$12-H3010*'Monte Carlo Inputs'!$C$13-'Monte Carlo Inputs'!$C$14*(H3010-G3010)</f>
        <v>1899.7511767362801</v>
      </c>
      <c r="N3010" s="16">
        <f>I3010*$E3010*(1-'Monte Carlo Inputs'!$C$11)+I3010*'Monte Carlo Inputs'!$C$12-I3010*'Monte Carlo Inputs'!$C$13-'Monte Carlo Inputs'!$C$14*(I3010-H3010)</f>
        <v>2220.7512347994489</v>
      </c>
      <c r="O3010" s="16">
        <f>J3010*$E3010*(1-'Monte Carlo Inputs'!$C$11)+J3010*'Monte Carlo Inputs'!$C$12-J3010*'Monte Carlo Inputs'!$C$13-'Monte Carlo Inputs'!$C$14*(J3010-I3010)</f>
        <v>2595.9905208933001</v>
      </c>
    </row>
    <row r="3011" spans="1:15">
      <c r="A3011">
        <v>3007</v>
      </c>
      <c r="B3011" s="39">
        <v>0.2095895845584376</v>
      </c>
      <c r="C3011" s="39">
        <v>-1.7314128047162658</v>
      </c>
      <c r="D3011" s="29">
        <f>'Monte Carlo Inputs'!$C$6+'Monte Carlo Inputs'!$D$6*B3011</f>
        <v>0.13988800508103033</v>
      </c>
      <c r="E3011" s="29">
        <f>'Monte Carlo Inputs'!$C$7+'Monte Carlo Inputs'!$D$7*C3011</f>
        <v>0.52085131637841375</v>
      </c>
      <c r="F3011" s="16">
        <f>'Monte Carlo Inputs'!$C$17*(1+$D3011)</f>
        <v>2768.901953142331</v>
      </c>
      <c r="G3011" s="16">
        <f t="shared" ref="G3011:J3011" si="3005">F3011*(1+$D3011)</f>
        <v>3156.2381236323799</v>
      </c>
      <c r="H3011" s="16">
        <f t="shared" si="3005"/>
        <v>3597.7579783080078</v>
      </c>
      <c r="I3011" s="16">
        <f t="shared" si="3005"/>
        <v>4101.0411646578759</v>
      </c>
      <c r="J3011" s="16">
        <f t="shared" si="3005"/>
        <v>4674.7276319370512</v>
      </c>
      <c r="K3011" s="16">
        <f>F3011*$E3011*(1-'Monte Carlo Inputs'!$C$11)+F3011*'Monte Carlo Inputs'!$C$12-F3011*'Monte Carlo Inputs'!$C$13-'Monte Carlo Inputs'!$C$14*(F3011-'Monte Carlo Inputs'!$C$17)</f>
        <v>1137.9349062089577</v>
      </c>
      <c r="L3011" s="16">
        <f>G3011*$E3011*(1-'Monte Carlo Inputs'!$C$11)+G3011*'Monte Carlo Inputs'!$C$12-G3011*'Monte Carlo Inputs'!$C$13-'Monte Carlo Inputs'!$C$14*(G3011-F3011)</f>
        <v>1297.118350150598</v>
      </c>
      <c r="M3011" s="16">
        <f>H3011*$E3011*(1-'Monte Carlo Inputs'!$C$11)+H3011*'Monte Carlo Inputs'!$C$12-H3011*'Monte Carlo Inputs'!$C$13-'Monte Carlo Inputs'!$C$14*(H3011-G3011)</f>
        <v>1478.5696485071624</v>
      </c>
      <c r="N3011" s="16">
        <f>I3011*$E3011*(1-'Monte Carlo Inputs'!$C$11)+I3011*'Monte Carlo Inputs'!$C$12-I3011*'Monte Carlo Inputs'!$C$13-'Monte Carlo Inputs'!$C$14*(I3011-H3011)</f>
        <v>1685.4038070101899</v>
      </c>
      <c r="O3011" s="16">
        <f>J3011*$E3011*(1-'Monte Carlo Inputs'!$C$11)+J3011*'Monte Carlo Inputs'!$C$12-J3011*'Monte Carlo Inputs'!$C$13-'Monte Carlo Inputs'!$C$14*(J3011-I3011)</f>
        <v>1921.1715833288188</v>
      </c>
    </row>
    <row r="3012" spans="1:15">
      <c r="A3012">
        <v>3008</v>
      </c>
      <c r="B3012" s="39">
        <v>-0.15595001527415225</v>
      </c>
      <c r="C3012" s="39">
        <v>-9.5535876179718524E-2</v>
      </c>
      <c r="D3012" s="29">
        <f>'Monte Carlo Inputs'!$C$6+'Monte Carlo Inputs'!$D$6*B3012</f>
        <v>0.11620679738822966</v>
      </c>
      <c r="E3012" s="29">
        <f>'Monte Carlo Inputs'!$C$7+'Monte Carlo Inputs'!$D$7*C3012</f>
        <v>0.57940242943196096</v>
      </c>
      <c r="F3012" s="16">
        <f>'Monte Carlo Inputs'!$C$17*(1+$D3012)</f>
        <v>2711.3779315357492</v>
      </c>
      <c r="G3012" s="16">
        <f t="shared" ref="G3012:J3012" si="3006">F3012*(1+$D3012)</f>
        <v>3026.4584774686414</v>
      </c>
      <c r="H3012" s="16">
        <f t="shared" si="3006"/>
        <v>3378.1535245637301</v>
      </c>
      <c r="I3012" s="16">
        <f t="shared" si="3006"/>
        <v>3770.7179267390416</v>
      </c>
      <c r="J3012" s="16">
        <f t="shared" si="3006"/>
        <v>4208.9009808597712</v>
      </c>
      <c r="K3012" s="16">
        <f>F3012*$E3012*(1-'Monte Carlo Inputs'!$C$11)+F3012*'Monte Carlo Inputs'!$C$12-F3012*'Monte Carlo Inputs'!$C$13-'Monte Carlo Inputs'!$C$14*(F3012-'Monte Carlo Inputs'!$C$17)</f>
        <v>1226.4135190407683</v>
      </c>
      <c r="L3012" s="16">
        <f>G3012*$E3012*(1-'Monte Carlo Inputs'!$C$11)+G3012*'Monte Carlo Inputs'!$C$12-G3012*'Monte Carlo Inputs'!$C$13-'Monte Carlo Inputs'!$C$14*(G3012-F3012)</f>
        <v>1368.9311063621246</v>
      </c>
      <c r="M3012" s="16">
        <f>H3012*$E3012*(1-'Monte Carlo Inputs'!$C$11)+H3012*'Monte Carlo Inputs'!$C$12-H3012*'Monte Carlo Inputs'!$C$13-'Monte Carlo Inputs'!$C$14*(H3012-G3012)</f>
        <v>1528.0102060775932</v>
      </c>
      <c r="N3012" s="16">
        <f>I3012*$E3012*(1-'Monte Carlo Inputs'!$C$11)+I3012*'Monte Carlo Inputs'!$C$12-I3012*'Monte Carlo Inputs'!$C$13-'Monte Carlo Inputs'!$C$14*(I3012-H3012)</f>
        <v>1705.575378502399</v>
      </c>
      <c r="O3012" s="16">
        <f>J3012*$E3012*(1-'Monte Carlo Inputs'!$C$11)+J3012*'Monte Carlo Inputs'!$C$12-J3012*'Monte Carlo Inputs'!$C$13-'Monte Carlo Inputs'!$C$14*(J3012-I3012)</f>
        <v>1903.774830942381</v>
      </c>
    </row>
    <row r="3013" spans="1:15">
      <c r="A3013">
        <v>3009</v>
      </c>
      <c r="B3013" s="39">
        <v>0.45342044434361117</v>
      </c>
      <c r="C3013" s="39">
        <v>1.400040106428347</v>
      </c>
      <c r="D3013" s="29">
        <f>'Monte Carlo Inputs'!$C$6+'Monte Carlo Inputs'!$D$6*B3013</f>
        <v>0.15568440370687373</v>
      </c>
      <c r="E3013" s="29">
        <f>'Monte Carlo Inputs'!$C$7+'Monte Carlo Inputs'!$D$7*C3013</f>
        <v>0.63293190766489427</v>
      </c>
      <c r="F3013" s="16">
        <f>'Monte Carlo Inputs'!$C$17*(1+$D3013)</f>
        <v>2807.272985044367</v>
      </c>
      <c r="G3013" s="16">
        <f t="shared" ref="G3013:J3013" si="3007">F3013*(1+$D3013)</f>
        <v>3244.3216057634145</v>
      </c>
      <c r="H3013" s="16">
        <f t="shared" si="3007"/>
        <v>3749.4118803900183</v>
      </c>
      <c r="I3013" s="16">
        <f t="shared" si="3007"/>
        <v>4333.1368332400061</v>
      </c>
      <c r="J3013" s="16">
        <f t="shared" si="3007"/>
        <v>5007.7386573032672</v>
      </c>
      <c r="K3013" s="16">
        <f>F3013*$E3013*(1-'Monte Carlo Inputs'!$C$11)+F3013*'Monte Carlo Inputs'!$C$12-F3013*'Monte Carlo Inputs'!$C$13-'Monte Carlo Inputs'!$C$14*(F3013-'Monte Carlo Inputs'!$C$17)</f>
        <v>1378.158462605006</v>
      </c>
      <c r="L3013" s="16">
        <f>G3013*$E3013*(1-'Monte Carlo Inputs'!$C$11)+G3013*'Monte Carlo Inputs'!$C$12-G3013*'Monte Carlo Inputs'!$C$13-'Monte Carlo Inputs'!$C$14*(G3013-F3013)</f>
        <v>1592.7162410692483</v>
      </c>
      <c r="M3013" s="16">
        <f>H3013*$E3013*(1-'Monte Carlo Inputs'!$C$11)+H3013*'Monte Carlo Inputs'!$C$12-H3013*'Monte Carlo Inputs'!$C$13-'Monte Carlo Inputs'!$C$14*(H3013-G3013)</f>
        <v>1840.6773193343677</v>
      </c>
      <c r="N3013" s="16">
        <f>I3013*$E3013*(1-'Monte Carlo Inputs'!$C$11)+I3013*'Monte Carlo Inputs'!$C$12-I3013*'Monte Carlo Inputs'!$C$13-'Monte Carlo Inputs'!$C$14*(I3013-H3013)</f>
        <v>2127.2420702117051</v>
      </c>
      <c r="O3013" s="16">
        <f>J3013*$E3013*(1-'Monte Carlo Inputs'!$C$11)+J3013*'Monte Carlo Inputs'!$C$12-J3013*'Monte Carlo Inputs'!$C$13-'Monte Carlo Inputs'!$C$14*(J3013-I3013)</f>
        <v>2458.4204834527895</v>
      </c>
    </row>
    <row r="3014" spans="1:15">
      <c r="A3014">
        <v>3010</v>
      </c>
      <c r="B3014" s="39">
        <v>0.33716831136617453</v>
      </c>
      <c r="C3014" s="39">
        <v>-0.90330328944381755</v>
      </c>
      <c r="D3014" s="29">
        <f>'Monte Carlo Inputs'!$C$6+'Monte Carlo Inputs'!$D$6*B3014</f>
        <v>0.14815309681965663</v>
      </c>
      <c r="E3014" s="29">
        <f>'Monte Carlo Inputs'!$C$7+'Monte Carlo Inputs'!$D$7*C3014</f>
        <v>0.55049091395670557</v>
      </c>
      <c r="F3014" s="16">
        <f>'Monte Carlo Inputs'!$C$17*(1+$D3014)</f>
        <v>2788.9786874846286</v>
      </c>
      <c r="G3014" s="16">
        <f t="shared" ref="G3014:J3014" si="3008">F3014*(1+$D3014)</f>
        <v>3202.1745169994979</v>
      </c>
      <c r="H3014" s="16">
        <f t="shared" si="3008"/>
        <v>3676.586588249962</v>
      </c>
      <c r="I3014" s="16">
        <f t="shared" si="3008"/>
        <v>4221.2842770248099</v>
      </c>
      <c r="J3014" s="16">
        <f t="shared" si="3008"/>
        <v>4846.6806152221607</v>
      </c>
      <c r="K3014" s="16">
        <f>F3014*$E3014*(1-'Monte Carlo Inputs'!$C$11)+F3014*'Monte Carlo Inputs'!$C$12-F3014*'Monte Carlo Inputs'!$C$13-'Monte Carlo Inputs'!$C$14*(F3014-'Monte Carlo Inputs'!$C$17)</f>
        <v>1205.302712481415</v>
      </c>
      <c r="L3014" s="16">
        <f>G3014*$E3014*(1-'Monte Carlo Inputs'!$C$11)+G3014*'Monte Carlo Inputs'!$C$12-G3014*'Monte Carlo Inputs'!$C$13-'Monte Carlo Inputs'!$C$14*(G3014-F3014)</f>
        <v>1383.8720419406689</v>
      </c>
      <c r="M3014" s="16">
        <f>H3014*$E3014*(1-'Monte Carlo Inputs'!$C$11)+H3014*'Monte Carlo Inputs'!$C$12-H3014*'Monte Carlo Inputs'!$C$13-'Monte Carlo Inputs'!$C$14*(H3014-G3014)</f>
        <v>1588.8969705563209</v>
      </c>
      <c r="N3014" s="16">
        <f>I3014*$E3014*(1-'Monte Carlo Inputs'!$C$11)+I3014*'Monte Carlo Inputs'!$C$12-I3014*'Monte Carlo Inputs'!$C$13-'Monte Carlo Inputs'!$C$14*(I3014-H3014)</f>
        <v>1824.2969772716103</v>
      </c>
      <c r="O3014" s="16">
        <f>J3014*$E3014*(1-'Monte Carlo Inputs'!$C$11)+J3014*'Monte Carlo Inputs'!$C$12-J3014*'Monte Carlo Inputs'!$C$13-'Monte Carlo Inputs'!$C$14*(J3014-I3014)</f>
        <v>2094.5722239731381</v>
      </c>
    </row>
    <row r="3015" spans="1:15">
      <c r="A3015">
        <v>3011</v>
      </c>
      <c r="B3015" s="39">
        <v>0.4274538549678597</v>
      </c>
      <c r="C3015" s="39">
        <v>1.2133670341871592</v>
      </c>
      <c r="D3015" s="29">
        <f>'Monte Carlo Inputs'!$C$6+'Monte Carlo Inputs'!$D$6*B3015</f>
        <v>0.15400217776921207</v>
      </c>
      <c r="E3015" s="29">
        <f>'Monte Carlo Inputs'!$C$7+'Monte Carlo Inputs'!$D$7*C3015</f>
        <v>0.62625052719782903</v>
      </c>
      <c r="F3015" s="16">
        <f>'Monte Carlo Inputs'!$C$17*(1+$D3015)</f>
        <v>2803.1866900191931</v>
      </c>
      <c r="G3015" s="16">
        <f t="shared" ref="G3015:J3015" si="3009">F3015*(1+$D3015)</f>
        <v>3234.8835449758176</v>
      </c>
      <c r="H3015" s="16">
        <f t="shared" si="3009"/>
        <v>3733.0626557318819</v>
      </c>
      <c r="I3015" s="16">
        <f t="shared" si="3009"/>
        <v>4307.9624344635095</v>
      </c>
      <c r="J3015" s="16">
        <f t="shared" si="3009"/>
        <v>4971.3980311188461</v>
      </c>
      <c r="K3015" s="16">
        <f>F3015*$E3015*(1-'Monte Carlo Inputs'!$C$11)+F3015*'Monte Carlo Inputs'!$C$12-F3015*'Monte Carlo Inputs'!$C$13-'Monte Carlo Inputs'!$C$14*(F3015-'Monte Carlo Inputs'!$C$17)</f>
        <v>1362.765964953614</v>
      </c>
      <c r="L3015" s="16">
        <f>G3015*$E3015*(1-'Monte Carlo Inputs'!$C$11)+G3015*'Monte Carlo Inputs'!$C$12-G3015*'Monte Carlo Inputs'!$C$13-'Monte Carlo Inputs'!$C$14*(G3015-F3015)</f>
        <v>1572.6348913462318</v>
      </c>
      <c r="M3015" s="16">
        <f>H3015*$E3015*(1-'Monte Carlo Inputs'!$C$11)+H3015*'Monte Carlo Inputs'!$C$12-H3015*'Monte Carlo Inputs'!$C$13-'Monte Carlo Inputs'!$C$14*(H3015-G3015)</f>
        <v>1814.8240894493999</v>
      </c>
      <c r="N3015" s="16">
        <f>I3015*$E3015*(1-'Monte Carlo Inputs'!$C$11)+I3015*'Monte Carlo Inputs'!$C$12-I3015*'Monte Carlo Inputs'!$C$13-'Monte Carlo Inputs'!$C$14*(I3015-H3015)</f>
        <v>2094.3109514926341</v>
      </c>
      <c r="O3015" s="16">
        <f>J3015*$E3015*(1-'Monte Carlo Inputs'!$C$11)+J3015*'Monte Carlo Inputs'!$C$12-J3015*'Monte Carlo Inputs'!$C$13-'Monte Carlo Inputs'!$C$14*(J3015-I3015)</f>
        <v>2416.8393989484107</v>
      </c>
    </row>
    <row r="3016" spans="1:15">
      <c r="A3016">
        <v>3012</v>
      </c>
      <c r="B3016" s="39">
        <v>0.53360739934754742</v>
      </c>
      <c r="C3016" s="39">
        <v>7.3155549209118459E-2</v>
      </c>
      <c r="D3016" s="29">
        <f>'Monte Carlo Inputs'!$C$6+'Monte Carlo Inputs'!$D$6*B3016</f>
        <v>0.16087925519921858</v>
      </c>
      <c r="E3016" s="29">
        <f>'Monte Carlo Inputs'!$C$7+'Monte Carlo Inputs'!$D$7*C3016</f>
        <v>0.58544021292704451</v>
      </c>
      <c r="F3016" s="16">
        <f>'Monte Carlo Inputs'!$C$17*(1+$D3016)</f>
        <v>2819.8917988044223</v>
      </c>
      <c r="G3016" s="16">
        <f t="shared" ref="G3016:J3016" si="3010">F3016*(1+$D3016)</f>
        <v>3273.5538911384624</v>
      </c>
      <c r="H3016" s="16">
        <f t="shared" si="3010"/>
        <v>3800.2008029993221</v>
      </c>
      <c r="I3016" s="16">
        <f t="shared" si="3010"/>
        <v>4411.5742777933256</v>
      </c>
      <c r="J3016" s="16">
        <f t="shared" si="3010"/>
        <v>5121.3050618607467</v>
      </c>
      <c r="K3016" s="16">
        <f>F3016*$E3016*(1-'Monte Carlo Inputs'!$C$11)+F3016*'Monte Carlo Inputs'!$C$12-F3016*'Monte Carlo Inputs'!$C$13-'Monte Carlo Inputs'!$C$14*(F3016-'Monte Carlo Inputs'!$C$17)</f>
        <v>1289.2414945560079</v>
      </c>
      <c r="L3016" s="16">
        <f>G3016*$E3016*(1-'Monte Carlo Inputs'!$C$11)+G3016*'Monte Carlo Inputs'!$C$12-G3016*'Monte Carlo Inputs'!$C$13-'Monte Carlo Inputs'!$C$14*(G3016-F3016)</f>
        <v>1496.6537059721056</v>
      </c>
      <c r="M3016" s="16">
        <f>H3016*$E3016*(1-'Monte Carlo Inputs'!$C$11)+H3016*'Monte Carlo Inputs'!$C$12-H3016*'Monte Carlo Inputs'!$C$13-'Monte Carlo Inputs'!$C$14*(H3016-G3016)</f>
        <v>1737.4342394800485</v>
      </c>
      <c r="N3016" s="16">
        <f>I3016*$E3016*(1-'Monte Carlo Inputs'!$C$11)+I3016*'Monte Carlo Inputs'!$C$12-I3016*'Monte Carlo Inputs'!$C$13-'Monte Carlo Inputs'!$C$14*(I3016-H3016)</f>
        <v>2016.9513658852195</v>
      </c>
      <c r="O3016" s="16">
        <f>J3016*$E3016*(1-'Monte Carlo Inputs'!$C$11)+J3016*'Monte Carlo Inputs'!$C$12-J3016*'Monte Carlo Inputs'!$C$13-'Monte Carlo Inputs'!$C$14*(J3016-I3016)</f>
        <v>2341.4369994018803</v>
      </c>
    </row>
    <row r="3017" spans="1:15">
      <c r="A3017">
        <v>3013</v>
      </c>
      <c r="B3017" s="39">
        <v>0.10950310314322199</v>
      </c>
      <c r="C3017" s="39">
        <v>-0.13936622726311398</v>
      </c>
      <c r="D3017" s="29">
        <f>'Monte Carlo Inputs'!$C$6+'Monte Carlo Inputs'!$D$6*B3017</f>
        <v>0.13340397775616364</v>
      </c>
      <c r="E3017" s="29">
        <f>'Monte Carlo Inputs'!$C$7+'Monte Carlo Inputs'!$D$7*C3017</f>
        <v>0.57783365870312853</v>
      </c>
      <c r="F3017" s="16">
        <f>'Monte Carlo Inputs'!$C$17*(1+$D3017)</f>
        <v>2753.1516023674972</v>
      </c>
      <c r="G3017" s="16">
        <f t="shared" ref="G3017:J3017" si="3011">F3017*(1+$D3017)</f>
        <v>3120.4329774890766</v>
      </c>
      <c r="H3017" s="16">
        <f t="shared" si="3011"/>
        <v>3536.7111490076286</v>
      </c>
      <c r="I3017" s="16">
        <f t="shared" si="3011"/>
        <v>4008.5224844598179</v>
      </c>
      <c r="J3017" s="16">
        <f t="shared" si="3011"/>
        <v>4543.2753288117765</v>
      </c>
      <c r="K3017" s="16">
        <f>F3017*$E3017*(1-'Monte Carlo Inputs'!$C$11)+F3017*'Monte Carlo Inputs'!$C$12-F3017*'Monte Carlo Inputs'!$C$13-'Monte Carlo Inputs'!$C$14*(F3017-'Monte Carlo Inputs'!$C$17)</f>
        <v>1242.8626722929778</v>
      </c>
      <c r="L3017" s="16">
        <f>G3017*$E3017*(1-'Monte Carlo Inputs'!$C$11)+G3017*'Monte Carlo Inputs'!$C$12-G3017*'Monte Carlo Inputs'!$C$13-'Monte Carlo Inputs'!$C$14*(G3017-F3017)</f>
        <v>1408.6654965815164</v>
      </c>
      <c r="M3017" s="16">
        <f>H3017*$E3017*(1-'Monte Carlo Inputs'!$C$11)+H3017*'Monte Carlo Inputs'!$C$12-H3017*'Monte Carlo Inputs'!$C$13-'Monte Carlo Inputs'!$C$14*(H3017-G3017)</f>
        <v>1596.5870771533521</v>
      </c>
      <c r="N3017" s="16">
        <f>I3017*$E3017*(1-'Monte Carlo Inputs'!$C$11)+I3017*'Monte Carlo Inputs'!$C$12-I3017*'Monte Carlo Inputs'!$C$13-'Monte Carlo Inputs'!$C$14*(I3017-H3017)</f>
        <v>1809.5781440796959</v>
      </c>
      <c r="O3017" s="16">
        <f>J3017*$E3017*(1-'Monte Carlo Inputs'!$C$11)+J3017*'Monte Carlo Inputs'!$C$12-J3017*'Monte Carlo Inputs'!$C$13-'Monte Carlo Inputs'!$C$14*(J3017-I3017)</f>
        <v>2050.9830665605432</v>
      </c>
    </row>
    <row r="3018" spans="1:15">
      <c r="A3018">
        <v>3014</v>
      </c>
      <c r="B3018" s="39">
        <v>-0.12154692163352432</v>
      </c>
      <c r="C3018" s="39">
        <v>-1.0284421813802074</v>
      </c>
      <c r="D3018" s="29">
        <f>'Monte Carlo Inputs'!$C$6+'Monte Carlo Inputs'!$D$6*B3018</f>
        <v>0.11843557590128734</v>
      </c>
      <c r="E3018" s="29">
        <f>'Monte Carlo Inputs'!$C$7+'Monte Carlo Inputs'!$D$7*C3018</f>
        <v>0.54601195757474963</v>
      </c>
      <c r="F3018" s="16">
        <f>'Monte Carlo Inputs'!$C$17*(1+$D3018)</f>
        <v>2716.7918574218174</v>
      </c>
      <c r="G3018" s="16">
        <f t="shared" ref="G3018:J3018" si="3012">F3018*(1+$D3018)</f>
        <v>3038.5566656594988</v>
      </c>
      <c r="H3018" s="16">
        <f t="shared" si="3012"/>
        <v>3398.4298742655769</v>
      </c>
      <c r="I3018" s="16">
        <f t="shared" si="3012"/>
        <v>3800.9248735843603</v>
      </c>
      <c r="J3018" s="16">
        <f t="shared" si="3012"/>
        <v>4251.0895999448521</v>
      </c>
      <c r="K3018" s="16">
        <f>F3018*$E3018*(1-'Monte Carlo Inputs'!$C$11)+F3018*'Monte Carlo Inputs'!$C$12-F3018*'Monte Carlo Inputs'!$C$13-'Monte Carlo Inputs'!$C$14*(F3018-'Monte Carlo Inputs'!$C$17)</f>
        <v>1164.3933367541629</v>
      </c>
      <c r="L3018" s="16">
        <f>G3018*$E3018*(1-'Monte Carlo Inputs'!$C$11)+G3018*'Monte Carlo Inputs'!$C$12-G3018*'Monte Carlo Inputs'!$C$13-'Monte Carlo Inputs'!$C$14*(G3018-F3018)</f>
        <v>1302.2989321682642</v>
      </c>
      <c r="M3018" s="16">
        <f>H3018*$E3018*(1-'Monte Carlo Inputs'!$C$11)+H3018*'Monte Carlo Inputs'!$C$12-H3018*'Monte Carlo Inputs'!$C$13-'Monte Carlo Inputs'!$C$14*(H3018-G3018)</f>
        <v>1456.5374561952442</v>
      </c>
      <c r="N3018" s="16">
        <f>I3018*$E3018*(1-'Monte Carlo Inputs'!$C$11)+I3018*'Monte Carlo Inputs'!$C$12-I3018*'Monte Carlo Inputs'!$C$13-'Monte Carlo Inputs'!$C$14*(I3018-H3018)</f>
        <v>1629.0433086415237</v>
      </c>
      <c r="O3018" s="16">
        <f>J3018*$E3018*(1-'Monte Carlo Inputs'!$C$11)+J3018*'Monte Carlo Inputs'!$C$12-J3018*'Monte Carlo Inputs'!$C$13-'Monte Carlo Inputs'!$C$14*(J3018-I3018)</f>
        <v>1821.9799910686215</v>
      </c>
    </row>
    <row r="3019" spans="1:15">
      <c r="A3019">
        <v>3015</v>
      </c>
      <c r="B3019" s="39">
        <v>1.2238690741386156</v>
      </c>
      <c r="C3019" s="39">
        <v>-0.60353532014926214</v>
      </c>
      <c r="D3019" s="29">
        <f>'Monte Carlo Inputs'!$C$6+'Monte Carlo Inputs'!$D$6*B3019</f>
        <v>0.20559733797491236</v>
      </c>
      <c r="E3019" s="29">
        <f>'Monte Carlo Inputs'!$C$7+'Monte Carlo Inputs'!$D$7*C3019</f>
        <v>0.56122017356897946</v>
      </c>
      <c r="F3019" s="16">
        <f>'Monte Carlo Inputs'!$C$17*(1+$D3019)</f>
        <v>2928.5164936748597</v>
      </c>
      <c r="G3019" s="16">
        <f t="shared" ref="G3019:J3019" si="3013">F3019*(1+$D3019)</f>
        <v>3530.611688990035</v>
      </c>
      <c r="H3019" s="16">
        <f t="shared" si="3013"/>
        <v>4256.4960536694953</v>
      </c>
      <c r="I3019" s="16">
        <f t="shared" si="3013"/>
        <v>5131.620311404663</v>
      </c>
      <c r="J3019" s="16">
        <f t="shared" si="3013"/>
        <v>6186.6677869274527</v>
      </c>
      <c r="K3019" s="16">
        <f>F3019*$E3019*(1-'Monte Carlo Inputs'!$C$11)+F3019*'Monte Carlo Inputs'!$C$12-F3019*'Monte Carlo Inputs'!$C$13-'Monte Carlo Inputs'!$C$14*(F3019-'Monte Carlo Inputs'!$C$17)</f>
        <v>1290.0017695777842</v>
      </c>
      <c r="L3019" s="16">
        <f>G3019*$E3019*(1-'Monte Carlo Inputs'!$C$11)+G3019*'Monte Carlo Inputs'!$C$12-G3019*'Monte Carlo Inputs'!$C$13-'Monte Carlo Inputs'!$C$14*(G3019-F3019)</f>
        <v>1555.2226993859031</v>
      </c>
      <c r="M3019" s="16">
        <f>H3019*$E3019*(1-'Monte Carlo Inputs'!$C$11)+H3019*'Monte Carlo Inputs'!$C$12-H3019*'Monte Carlo Inputs'!$C$13-'Monte Carlo Inputs'!$C$14*(H3019-G3019)</f>
        <v>1874.972346337802</v>
      </c>
      <c r="N3019" s="16">
        <f>I3019*$E3019*(1-'Monte Carlo Inputs'!$C$11)+I3019*'Monte Carlo Inputs'!$C$12-I3019*'Monte Carlo Inputs'!$C$13-'Monte Carlo Inputs'!$C$14*(I3019-H3019)</f>
        <v>2260.461669521429</v>
      </c>
      <c r="O3019" s="16">
        <f>J3019*$E3019*(1-'Monte Carlo Inputs'!$C$11)+J3019*'Monte Carlo Inputs'!$C$12-J3019*'Monte Carlo Inputs'!$C$13-'Monte Carlo Inputs'!$C$14*(J3019-I3019)</f>
        <v>2725.206571369361</v>
      </c>
    </row>
    <row r="3020" spans="1:15">
      <c r="A3020">
        <v>3016</v>
      </c>
      <c r="B3020" s="39">
        <v>0.50459331201608504</v>
      </c>
      <c r="C3020" s="39">
        <v>-0.33524740814259224</v>
      </c>
      <c r="D3020" s="29">
        <f>'Monte Carlo Inputs'!$C$6+'Monte Carlo Inputs'!$D$6*B3020</f>
        <v>0.15899959940152092</v>
      </c>
      <c r="E3020" s="29">
        <f>'Monte Carlo Inputs'!$C$7+'Monte Carlo Inputs'!$D$7*C3020</f>
        <v>0.57082270270352475</v>
      </c>
      <c r="F3020" s="16">
        <f>'Monte Carlo Inputs'!$C$17*(1+$D3020)</f>
        <v>2815.3259269062351</v>
      </c>
      <c r="G3020" s="16">
        <f t="shared" ref="G3020:J3020" si="3014">F3020*(1+$D3020)</f>
        <v>3262.9616214690423</v>
      </c>
      <c r="H3020" s="16">
        <f t="shared" si="3014"/>
        <v>3781.7712121451573</v>
      </c>
      <c r="I3020" s="16">
        <f t="shared" si="3014"/>
        <v>4383.0713199044412</v>
      </c>
      <c r="J3020" s="16">
        <f t="shared" si="3014"/>
        <v>5079.9779039175428</v>
      </c>
      <c r="K3020" s="16">
        <f>F3020*$E3020*(1-'Monte Carlo Inputs'!$C$11)+F3020*'Monte Carlo Inputs'!$C$12-F3020*'Monte Carlo Inputs'!$C$13-'Monte Carlo Inputs'!$C$14*(F3020-'Monte Carlo Inputs'!$C$17)</f>
        <v>1257.8046605476063</v>
      </c>
      <c r="L3020" s="16">
        <f>G3020*$E3020*(1-'Monte Carlo Inputs'!$C$11)+G3020*'Monte Carlo Inputs'!$C$12-G3020*'Monte Carlo Inputs'!$C$13-'Monte Carlo Inputs'!$C$14*(G3020-F3020)</f>
        <v>1457.7950977000419</v>
      </c>
      <c r="M3020" s="16">
        <f>H3020*$E3020*(1-'Monte Carlo Inputs'!$C$11)+H3020*'Monte Carlo Inputs'!$C$12-H3020*'Monte Carlo Inputs'!$C$13-'Monte Carlo Inputs'!$C$14*(H3020-G3020)</f>
        <v>1689.5839342438496</v>
      </c>
      <c r="N3020" s="16">
        <f>I3020*$E3020*(1-'Monte Carlo Inputs'!$C$11)+I3020*'Monte Carlo Inputs'!$C$12-I3020*'Monte Carlo Inputs'!$C$13-'Monte Carlo Inputs'!$C$14*(I3020-H3020)</f>
        <v>1958.2271029438673</v>
      </c>
      <c r="O3020" s="16">
        <f>J3020*$E3020*(1-'Monte Carlo Inputs'!$C$11)+J3020*'Monte Carlo Inputs'!$C$12-J3020*'Monte Carlo Inputs'!$C$13-'Monte Carlo Inputs'!$C$14*(J3020-I3020)</f>
        <v>2269.5844278491431</v>
      </c>
    </row>
    <row r="3021" spans="1:15">
      <c r="A3021">
        <v>3017</v>
      </c>
      <c r="B3021" s="39">
        <v>-0.23557796181716617</v>
      </c>
      <c r="C3021" s="39">
        <v>1.4742047021020983</v>
      </c>
      <c r="D3021" s="29">
        <f>'Monte Carlo Inputs'!$C$6+'Monte Carlo Inputs'!$D$6*B3021</f>
        <v>0.11104816083804481</v>
      </c>
      <c r="E3021" s="29">
        <f>'Monte Carlo Inputs'!$C$7+'Monte Carlo Inputs'!$D$7*C3021</f>
        <v>0.6355863980792491</v>
      </c>
      <c r="F3021" s="16">
        <f>'Monte Carlo Inputs'!$C$17*(1+$D3021)</f>
        <v>2698.8470874916952</v>
      </c>
      <c r="G3021" s="16">
        <f t="shared" ref="G3021:J3021" si="3015">F3021*(1+$D3021)</f>
        <v>2998.549092940762</v>
      </c>
      <c r="H3021" s="16">
        <f t="shared" si="3015"/>
        <v>3331.5324548944213</v>
      </c>
      <c r="I3021" s="16">
        <f t="shared" si="3015"/>
        <v>3701.4930067827036</v>
      </c>
      <c r="J3021" s="16">
        <f t="shared" si="3015"/>
        <v>4112.5369975408075</v>
      </c>
      <c r="K3021" s="16">
        <f>F3021*$E3021*(1-'Monte Carlo Inputs'!$C$11)+F3021*'Monte Carlo Inputs'!$C$12-F3021*'Monte Carlo Inputs'!$C$13-'Monte Carlo Inputs'!$C$14*(F3021-'Monte Carlo Inputs'!$C$17)</f>
        <v>1328.4545655594129</v>
      </c>
      <c r="L3021" s="16">
        <f>G3021*$E3021*(1-'Monte Carlo Inputs'!$C$11)+G3021*'Monte Carlo Inputs'!$C$12-G3021*'Monte Carlo Inputs'!$C$13-'Monte Carlo Inputs'!$C$14*(G3021-F3021)</f>
        <v>1475.9770018216893</v>
      </c>
      <c r="M3021" s="16">
        <f>H3021*$E3021*(1-'Monte Carlo Inputs'!$C$11)+H3021*'Monte Carlo Inputs'!$C$12-H3021*'Monte Carlo Inputs'!$C$13-'Monte Carlo Inputs'!$C$14*(H3021-G3021)</f>
        <v>1639.88153331324</v>
      </c>
      <c r="N3021" s="16">
        <f>I3021*$E3021*(1-'Monte Carlo Inputs'!$C$11)+I3021*'Monte Carlo Inputs'!$C$12-I3021*'Monte Carlo Inputs'!$C$13-'Monte Carlo Inputs'!$C$14*(I3021-H3021)</f>
        <v>1821.9873615799481</v>
      </c>
      <c r="O3021" s="16">
        <f>J3021*$E3021*(1-'Monte Carlo Inputs'!$C$11)+J3021*'Monte Carlo Inputs'!$C$12-J3021*'Monte Carlo Inputs'!$C$13-'Monte Carlo Inputs'!$C$14*(J3021-I3021)</f>
        <v>2024.3157071535632</v>
      </c>
    </row>
    <row r="3022" spans="1:15">
      <c r="A3022">
        <v>3018</v>
      </c>
      <c r="B3022" s="39">
        <v>-1.2083299609836151</v>
      </c>
      <c r="C3022" s="39">
        <v>-0.87260672892337776</v>
      </c>
      <c r="D3022" s="29">
        <f>'Monte Carlo Inputs'!$C$6+'Monte Carlo Inputs'!$D$6*B3022</f>
        <v>4.8029155136890184E-2</v>
      </c>
      <c r="E3022" s="29">
        <f>'Monte Carlo Inputs'!$C$7+'Monte Carlo Inputs'!$D$7*C3022</f>
        <v>0.55158960161103621</v>
      </c>
      <c r="F3022" s="16">
        <f>'Monte Carlo Inputs'!$C$17*(1+$D3022)</f>
        <v>2545.76762074302</v>
      </c>
      <c r="G3022" s="16">
        <f t="shared" ref="G3022:J3022" si="3016">F3022*(1+$D3022)</f>
        <v>2668.0386887421582</v>
      </c>
      <c r="H3022" s="16">
        <f t="shared" si="3016"/>
        <v>2796.1823328349801</v>
      </c>
      <c r="I3022" s="16">
        <f t="shared" si="3016"/>
        <v>2930.4806078897427</v>
      </c>
      <c r="J3022" s="16">
        <f t="shared" si="3016"/>
        <v>3071.2291156317274</v>
      </c>
      <c r="K3022" s="16">
        <f>F3022*$E3022*(1-'Monte Carlo Inputs'!$C$11)+F3022*'Monte Carlo Inputs'!$C$12-F3022*'Monte Carlo Inputs'!$C$13-'Monte Carlo Inputs'!$C$14*(F3022-'Monte Carlo Inputs'!$C$17)</f>
        <v>1098.6343663819241</v>
      </c>
      <c r="L3022" s="16">
        <f>G3022*$E3022*(1-'Monte Carlo Inputs'!$C$11)+G3022*'Monte Carlo Inputs'!$C$12-G3022*'Monte Carlo Inputs'!$C$13-'Monte Carlo Inputs'!$C$14*(G3022-F3022)</f>
        <v>1151.4008468036002</v>
      </c>
      <c r="M3022" s="16">
        <f>H3022*$E3022*(1-'Monte Carlo Inputs'!$C$11)+H3022*'Monte Carlo Inputs'!$C$12-H3022*'Monte Carlo Inputs'!$C$13-'Monte Carlo Inputs'!$C$14*(H3022-G3022)</f>
        <v>1206.7016566994769</v>
      </c>
      <c r="N3022" s="16">
        <f>I3022*$E3022*(1-'Monte Carlo Inputs'!$C$11)+I3022*'Monte Carlo Inputs'!$C$12-I3022*'Monte Carlo Inputs'!$C$13-'Monte Carlo Inputs'!$C$14*(I3022-H3022)</f>
        <v>1264.6585177730383</v>
      </c>
      <c r="O3022" s="16">
        <f>J3022*$E3022*(1-'Monte Carlo Inputs'!$C$11)+J3022*'Monte Carlo Inputs'!$C$12-J3022*'Monte Carlo Inputs'!$C$13-'Monte Carlo Inputs'!$C$14*(J3022-I3022)</f>
        <v>1325.3989979183493</v>
      </c>
    </row>
    <row r="3023" spans="1:15">
      <c r="A3023">
        <v>3019</v>
      </c>
      <c r="B3023" s="39">
        <v>-0.6502004986024128</v>
      </c>
      <c r="C3023" s="39">
        <v>-7.205740667976826E-2</v>
      </c>
      <c r="D3023" s="29">
        <f>'Monte Carlo Inputs'!$C$6+'Monte Carlo Inputs'!$D$6*B3023</f>
        <v>8.4187152038385005E-2</v>
      </c>
      <c r="E3023" s="29">
        <f>'Monte Carlo Inputs'!$C$7+'Monte Carlo Inputs'!$D$7*C3023</f>
        <v>0.58024276802836483</v>
      </c>
      <c r="F3023" s="16">
        <f>'Monte Carlo Inputs'!$C$17*(1+$D3023)</f>
        <v>2633.5990110164416</v>
      </c>
      <c r="G3023" s="16">
        <f t="shared" ref="G3023:J3023" si="3017">F3023*(1+$D3023)</f>
        <v>2855.3142113650233</v>
      </c>
      <c r="H3023" s="16">
        <f t="shared" si="3017"/>
        <v>3095.694982994572</v>
      </c>
      <c r="I3023" s="16">
        <f t="shared" si="3017"/>
        <v>3356.3127271924018</v>
      </c>
      <c r="J3023" s="16">
        <f t="shared" si="3017"/>
        <v>3638.871137044915</v>
      </c>
      <c r="K3023" s="16">
        <f>F3023*$E3023*(1-'Monte Carlo Inputs'!$C$11)+F3023*'Monte Carlo Inputs'!$C$12-F3023*'Monte Carlo Inputs'!$C$13-'Monte Carlo Inputs'!$C$14*(F3023-'Monte Carlo Inputs'!$C$17)</f>
        <v>1191.6391573228163</v>
      </c>
      <c r="L3023" s="16">
        <f>G3023*$E3023*(1-'Monte Carlo Inputs'!$C$11)+G3023*'Monte Carlo Inputs'!$C$12-G3023*'Monte Carlo Inputs'!$C$13-'Monte Carlo Inputs'!$C$14*(G3023-F3023)</f>
        <v>1291.9598642352453</v>
      </c>
      <c r="M3023" s="16">
        <f>H3023*$E3023*(1-'Monte Carlo Inputs'!$C$11)+H3023*'Monte Carlo Inputs'!$C$12-H3023*'Monte Carlo Inputs'!$C$13-'Monte Carlo Inputs'!$C$14*(H3023-G3023)</f>
        <v>1400.7262857531093</v>
      </c>
      <c r="N3023" s="16">
        <f>I3023*$E3023*(1-'Monte Carlo Inputs'!$C$11)+I3023*'Monte Carlo Inputs'!$C$12-I3023*'Monte Carlo Inputs'!$C$13-'Monte Carlo Inputs'!$C$14*(I3023-H3023)</f>
        <v>1518.6494425359685</v>
      </c>
      <c r="O3023" s="16">
        <f>J3023*$E3023*(1-'Monte Carlo Inputs'!$C$11)+J3023*'Monte Carlo Inputs'!$C$12-J3023*'Monte Carlo Inputs'!$C$13-'Monte Carlo Inputs'!$C$14*(J3023-I3023)</f>
        <v>1646.5002140477529</v>
      </c>
    </row>
    <row r="3024" spans="1:15">
      <c r="A3024">
        <v>3020</v>
      </c>
      <c r="B3024" s="39">
        <v>1.160584296587561</v>
      </c>
      <c r="C3024" s="39">
        <v>-0.52221808320272867</v>
      </c>
      <c r="D3024" s="29">
        <f>'Monte Carlo Inputs'!$C$6+'Monte Carlo Inputs'!$D$6*B3024</f>
        <v>0.20149748132007778</v>
      </c>
      <c r="E3024" s="29">
        <f>'Monte Carlo Inputs'!$C$7+'Monte Carlo Inputs'!$D$7*C3024</f>
        <v>0.56413067047165166</v>
      </c>
      <c r="F3024" s="16">
        <f>'Monte Carlo Inputs'!$C$17*(1+$D3024)</f>
        <v>2918.5575318746014</v>
      </c>
      <c r="G3024" s="16">
        <f t="shared" ref="G3024:J3024" si="3018">F3024*(1+$D3024)</f>
        <v>3506.6395236350763</v>
      </c>
      <c r="H3024" s="16">
        <f t="shared" si="3018"/>
        <v>4213.2185555449814</v>
      </c>
      <c r="I3024" s="16">
        <f t="shared" si="3018"/>
        <v>5062.1714827383121</v>
      </c>
      <c r="J3024" s="16">
        <f t="shared" si="3018"/>
        <v>6082.1862865204057</v>
      </c>
      <c r="K3024" s="16">
        <f>F3024*$E3024*(1-'Monte Carlo Inputs'!$C$11)+F3024*'Monte Carlo Inputs'!$C$12-F3024*'Monte Carlo Inputs'!$C$13-'Monte Carlo Inputs'!$C$14*(F3024-'Monte Carlo Inputs'!$C$17)</f>
        <v>1291.520827025613</v>
      </c>
      <c r="L3024" s="16">
        <f>G3024*$E3024*(1-'Monte Carlo Inputs'!$C$11)+G3024*'Monte Carlo Inputs'!$C$12-G3024*'Monte Carlo Inputs'!$C$13-'Monte Carlo Inputs'!$C$14*(G3024-F3024)</f>
        <v>1551.7590207436981</v>
      </c>
      <c r="M3024" s="16">
        <f>H3024*$E3024*(1-'Monte Carlo Inputs'!$C$11)+H3024*'Monte Carlo Inputs'!$C$12-H3024*'Monte Carlo Inputs'!$C$13-'Monte Carlo Inputs'!$C$14*(H3024-G3024)</f>
        <v>1864.4345550392634</v>
      </c>
      <c r="N3024" s="16">
        <f>I3024*$E3024*(1-'Monte Carlo Inputs'!$C$11)+I3024*'Monte Carlo Inputs'!$C$12-I3024*'Monte Carlo Inputs'!$C$13-'Monte Carlo Inputs'!$C$14*(I3024-H3024)</f>
        <v>2240.1134219657947</v>
      </c>
      <c r="O3024" s="16">
        <f>J3024*$E3024*(1-'Monte Carlo Inputs'!$C$11)+J3024*'Monte Carlo Inputs'!$C$12-J3024*'Monte Carlo Inputs'!$C$13-'Monte Carlo Inputs'!$C$14*(J3024-I3024)</f>
        <v>2691.4906343632038</v>
      </c>
    </row>
    <row r="3025" spans="1:15">
      <c r="A3025">
        <v>3021</v>
      </c>
      <c r="B3025" s="39">
        <v>0.79450538506653556</v>
      </c>
      <c r="C3025" s="39">
        <v>0.59008731497407063</v>
      </c>
      <c r="D3025" s="29">
        <f>'Monte Carlo Inputs'!$C$6+'Monte Carlo Inputs'!$D$6*B3025</f>
        <v>0.1777813347256893</v>
      </c>
      <c r="E3025" s="29">
        <f>'Monte Carlo Inputs'!$C$7+'Monte Carlo Inputs'!$D$7*C3025</f>
        <v>0.60394217339258527</v>
      </c>
      <c r="F3025" s="16">
        <f>'Monte Carlo Inputs'!$C$17*(1+$D3025)</f>
        <v>2860.9486401821723</v>
      </c>
      <c r="G3025" s="16">
        <f t="shared" ref="G3025:J3025" si="3019">F3025*(1+$D3025)</f>
        <v>3369.5719080154049</v>
      </c>
      <c r="H3025" s="16">
        <f t="shared" si="3019"/>
        <v>3968.6188992765715</v>
      </c>
      <c r="I3025" s="16">
        <f t="shared" si="3019"/>
        <v>4674.1652642075569</v>
      </c>
      <c r="J3025" s="16">
        <f t="shared" si="3019"/>
        <v>5505.144603606831</v>
      </c>
      <c r="K3025" s="16">
        <f>F3025*$E3025*(1-'Monte Carlo Inputs'!$C$11)+F3025*'Monte Carlo Inputs'!$C$12-F3025*'Monte Carlo Inputs'!$C$13-'Monte Carlo Inputs'!$C$14*(F3025-'Monte Carlo Inputs'!$C$17)</f>
        <v>1346.2711776932329</v>
      </c>
      <c r="L3025" s="16">
        <f>G3025*$E3025*(1-'Monte Carlo Inputs'!$C$11)+G3025*'Monte Carlo Inputs'!$C$12-G3025*'Monte Carlo Inputs'!$C$13-'Monte Carlo Inputs'!$C$14*(G3025-F3025)</f>
        <v>1585.6130645662611</v>
      </c>
      <c r="M3025" s="16">
        <f>H3025*$E3025*(1-'Monte Carlo Inputs'!$C$11)+H3025*'Monte Carlo Inputs'!$C$12-H3025*'Monte Carlo Inputs'!$C$13-'Monte Carlo Inputs'!$C$14*(H3025-G3025)</f>
        <v>1867.5054715433419</v>
      </c>
      <c r="N3025" s="16">
        <f>I3025*$E3025*(1-'Monte Carlo Inputs'!$C$11)+I3025*'Monte Carlo Inputs'!$C$12-I3025*'Monte Carlo Inputs'!$C$13-'Monte Carlo Inputs'!$C$14*(I3025-H3025)</f>
        <v>2199.5130868818451</v>
      </c>
      <c r="O3025" s="16">
        <f>J3025*$E3025*(1-'Monte Carlo Inputs'!$C$11)+J3025*'Monte Carlo Inputs'!$C$12-J3025*'Monte Carlo Inputs'!$C$13-'Monte Carlo Inputs'!$C$14*(J3025-I3025)</f>
        <v>2590.5454592143205</v>
      </c>
    </row>
    <row r="3026" spans="1:15">
      <c r="A3026">
        <v>3022</v>
      </c>
      <c r="B3026" s="39">
        <v>1.6196866184515091E-2</v>
      </c>
      <c r="C3026" s="39">
        <v>-1.0568604183361032</v>
      </c>
      <c r="D3026" s="29">
        <f>'Monte Carlo Inputs'!$C$6+'Monte Carlo Inputs'!$D$6*B3026</f>
        <v>0.12735920346231211</v>
      </c>
      <c r="E3026" s="29">
        <f>'Monte Carlo Inputs'!$C$7+'Monte Carlo Inputs'!$D$7*C3026</f>
        <v>0.54499481540729111</v>
      </c>
      <c r="F3026" s="16">
        <f>'Monte Carlo Inputs'!$C$17*(1+$D3026)</f>
        <v>2738.4682411303029</v>
      </c>
      <c r="G3026" s="16">
        <f t="shared" ref="G3026:J3026" si="3020">F3026*(1+$D3026)</f>
        <v>3087.2373750274969</v>
      </c>
      <c r="H3026" s="16">
        <f t="shared" si="3020"/>
        <v>3480.425468010078</v>
      </c>
      <c r="I3026" s="16">
        <f t="shared" si="3020"/>
        <v>3923.6896833257865</v>
      </c>
      <c r="J3026" s="16">
        <f t="shared" si="3020"/>
        <v>4423.4076760274502</v>
      </c>
      <c r="K3026" s="16">
        <f>F3026*$E3026*(1-'Monte Carlo Inputs'!$C$11)+F3026*'Monte Carlo Inputs'!$C$12-F3026*'Monte Carlo Inputs'!$C$13-'Monte Carlo Inputs'!$C$14*(F3026-'Monte Carlo Inputs'!$C$17)</f>
        <v>1172.026515598287</v>
      </c>
      <c r="L3026" s="16">
        <f>G3026*$E3026*(1-'Monte Carlo Inputs'!$C$11)+G3026*'Monte Carlo Inputs'!$C$12-G3026*'Monte Carlo Inputs'!$C$13-'Monte Carlo Inputs'!$C$14*(G3026-F3026)</f>
        <v>1321.2948790615937</v>
      </c>
      <c r="M3026" s="16">
        <f>H3026*$E3026*(1-'Monte Carlo Inputs'!$C$11)+H3026*'Monte Carlo Inputs'!$C$12-H3026*'Monte Carlo Inputs'!$C$13-'Monte Carlo Inputs'!$C$14*(H3026-G3026)</f>
        <v>1489.5739423977102</v>
      </c>
      <c r="N3026" s="16">
        <f>I3026*$E3026*(1-'Monte Carlo Inputs'!$C$11)+I3026*'Monte Carlo Inputs'!$C$12-I3026*'Monte Carlo Inputs'!$C$13-'Monte Carlo Inputs'!$C$14*(I3026-H3026)</f>
        <v>1679.2848931996989</v>
      </c>
      <c r="O3026" s="16">
        <f>J3026*$E3026*(1-'Monte Carlo Inputs'!$C$11)+J3026*'Monte Carlo Inputs'!$C$12-J3026*'Monte Carlo Inputs'!$C$13-'Monte Carlo Inputs'!$C$14*(J3026-I3026)</f>
        <v>1893.1572795839061</v>
      </c>
    </row>
    <row r="3027" spans="1:15">
      <c r="A3027">
        <v>3023</v>
      </c>
      <c r="B3027" s="39">
        <v>-1.0245519578980271</v>
      </c>
      <c r="C3027" s="39">
        <v>-0.21275206944112501</v>
      </c>
      <c r="D3027" s="29">
        <f>'Monte Carlo Inputs'!$C$6+'Monte Carlo Inputs'!$D$6*B3027</f>
        <v>5.9935074666350591E-2</v>
      </c>
      <c r="E3027" s="29">
        <f>'Monte Carlo Inputs'!$C$7+'Monte Carlo Inputs'!$D$7*C3027</f>
        <v>0.5752070413415532</v>
      </c>
      <c r="F3027" s="16">
        <f>'Monte Carlo Inputs'!$C$17*(1+$D3027)</f>
        <v>2574.6882898720323</v>
      </c>
      <c r="G3027" s="16">
        <f t="shared" ref="G3027:J3027" si="3021">F3027*(1+$D3027)</f>
        <v>2729.0024247680908</v>
      </c>
      <c r="H3027" s="16">
        <f t="shared" si="3021"/>
        <v>2892.5653888612178</v>
      </c>
      <c r="I3027" s="16">
        <f t="shared" si="3021"/>
        <v>3065.9315114199162</v>
      </c>
      <c r="J3027" s="16">
        <f t="shared" si="3021"/>
        <v>3249.6883454787858</v>
      </c>
      <c r="K3027" s="16">
        <f>F3027*$E3027*(1-'Monte Carlo Inputs'!$C$11)+F3027*'Monte Carlo Inputs'!$C$12-F3027*'Monte Carlo Inputs'!$C$13-'Monte Carlo Inputs'!$C$14*(F3027-'Monte Carlo Inputs'!$C$17)</f>
        <v>1154.8467811559708</v>
      </c>
      <c r="L3027" s="16">
        <f>G3027*$E3027*(1-'Monte Carlo Inputs'!$C$11)+G3027*'Monte Carlo Inputs'!$C$12-G3027*'Monte Carlo Inputs'!$C$13-'Monte Carlo Inputs'!$C$14*(G3027-F3027)</f>
        <v>1224.0626092127484</v>
      </c>
      <c r="M3027" s="16">
        <f>H3027*$E3027*(1-'Monte Carlo Inputs'!$C$11)+H3027*'Monte Carlo Inputs'!$C$12-H3027*'Monte Carlo Inputs'!$C$13-'Monte Carlo Inputs'!$C$14*(H3027-G3027)</f>
        <v>1297.4268930922024</v>
      </c>
      <c r="N3027" s="16">
        <f>I3027*$E3027*(1-'Monte Carlo Inputs'!$C$11)+I3027*'Monte Carlo Inputs'!$C$12-I3027*'Monte Carlo Inputs'!$C$13-'Monte Carlo Inputs'!$C$14*(I3027-H3027)</f>
        <v>1375.1882708038145</v>
      </c>
      <c r="O3027" s="16">
        <f>J3027*$E3027*(1-'Monte Carlo Inputs'!$C$11)+J3027*'Monte Carlo Inputs'!$C$12-J3027*'Monte Carlo Inputs'!$C$13-'Monte Carlo Inputs'!$C$14*(J3027-I3027)</f>
        <v>1457.6102824947309</v>
      </c>
    </row>
    <row r="3028" spans="1:15">
      <c r="A3028">
        <v>3024</v>
      </c>
      <c r="B3028" s="39">
        <v>0.59985083229806846</v>
      </c>
      <c r="C3028" s="39">
        <v>1.1834109276197866</v>
      </c>
      <c r="D3028" s="29">
        <f>'Monte Carlo Inputs'!$C$6+'Monte Carlo Inputs'!$D$6*B3028</f>
        <v>0.1651707861159889</v>
      </c>
      <c r="E3028" s="29">
        <f>'Monte Carlo Inputs'!$C$7+'Monte Carlo Inputs'!$D$7*C3028</f>
        <v>0.625178341783588</v>
      </c>
      <c r="F3028" s="16">
        <f>'Monte Carlo Inputs'!$C$17*(1+$D3028)</f>
        <v>2830.3163565543491</v>
      </c>
      <c r="G3028" s="16">
        <f t="shared" ref="G3028:J3028" si="3022">F3028*(1+$D3028)</f>
        <v>3297.8019341233726</v>
      </c>
      <c r="H3028" s="16">
        <f t="shared" si="3022"/>
        <v>3842.502472037359</v>
      </c>
      <c r="I3028" s="16">
        <f t="shared" si="3022"/>
        <v>4477.1716259964005</v>
      </c>
      <c r="J3028" s="16">
        <f t="shared" si="3022"/>
        <v>5216.6695830384269</v>
      </c>
      <c r="K3028" s="16">
        <f>F3028*$E3028*(1-'Monte Carlo Inputs'!$C$11)+F3028*'Monte Carlo Inputs'!$C$12-F3028*'Monte Carlo Inputs'!$C$13-'Monte Carlo Inputs'!$C$14*(F3028-'Monte Carlo Inputs'!$C$17)</f>
        <v>1374.1897609597552</v>
      </c>
      <c r="L3028" s="16">
        <f>G3028*$E3028*(1-'Monte Carlo Inputs'!$C$11)+G3028*'Monte Carlo Inputs'!$C$12-G3028*'Monte Carlo Inputs'!$C$13-'Monte Carlo Inputs'!$C$14*(G3028-F3028)</f>
        <v>1601.1657640500209</v>
      </c>
      <c r="M3028" s="16">
        <f>H3028*$E3028*(1-'Monte Carlo Inputs'!$C$11)+H3028*'Monte Carlo Inputs'!$C$12-H3028*'Monte Carlo Inputs'!$C$13-'Monte Carlo Inputs'!$C$14*(H3028-G3028)</f>
        <v>1865.6315720001714</v>
      </c>
      <c r="N3028" s="16">
        <f>I3028*$E3028*(1-'Monte Carlo Inputs'!$C$11)+I3028*'Monte Carlo Inputs'!$C$12-I3028*'Monte Carlo Inputs'!$C$13-'Monte Carlo Inputs'!$C$14*(I3028-H3028)</f>
        <v>2173.779405350248</v>
      </c>
      <c r="O3028" s="16">
        <f>J3028*$E3028*(1-'Monte Carlo Inputs'!$C$11)+J3028*'Monte Carlo Inputs'!$C$12-J3028*'Monte Carlo Inputs'!$C$13-'Monte Carlo Inputs'!$C$14*(J3028-I3028)</f>
        <v>2532.8242585746957</v>
      </c>
    </row>
    <row r="3029" spans="1:15">
      <c r="A3029">
        <v>3025</v>
      </c>
      <c r="B3029" s="39">
        <v>-1.1655139123340796</v>
      </c>
      <c r="C3029" s="39">
        <v>1.0468333089784645</v>
      </c>
      <c r="D3029" s="29">
        <f>'Monte Carlo Inputs'!$C$6+'Monte Carlo Inputs'!$D$6*B3029</f>
        <v>5.0802960604530545E-2</v>
      </c>
      <c r="E3029" s="29">
        <f>'Monte Carlo Inputs'!$C$7+'Monte Carlo Inputs'!$D$7*C3029</f>
        <v>0.62028997185174584</v>
      </c>
      <c r="F3029" s="16">
        <f>'Monte Carlo Inputs'!$C$17*(1+$D3029)</f>
        <v>2552.5054716044656</v>
      </c>
      <c r="G3029" s="16">
        <f t="shared" ref="G3029:J3029" si="3023">F3029*(1+$D3029)</f>
        <v>2682.1803065212362</v>
      </c>
      <c r="H3029" s="16">
        <f t="shared" si="3023"/>
        <v>2818.4430069676823</v>
      </c>
      <c r="I3029" s="16">
        <f t="shared" si="3023"/>
        <v>2961.628256016776</v>
      </c>
      <c r="J3029" s="16">
        <f t="shared" si="3023"/>
        <v>3112.0877396324609</v>
      </c>
      <c r="K3029" s="16">
        <f>F3029*$E3029*(1-'Monte Carlo Inputs'!$C$11)+F3029*'Monte Carlo Inputs'!$C$12-F3029*'Monte Carlo Inputs'!$C$13-'Monte Carlo Inputs'!$C$14*(F3029-'Monte Carlo Inputs'!$C$17)</f>
        <v>1226.4299610188295</v>
      </c>
      <c r="L3029" s="16">
        <f>G3029*$E3029*(1-'Monte Carlo Inputs'!$C$11)+G3029*'Monte Carlo Inputs'!$C$12-G3029*'Monte Carlo Inputs'!$C$13-'Monte Carlo Inputs'!$C$14*(G3029-F3029)</f>
        <v>1288.7362340126854</v>
      </c>
      <c r="M3029" s="16">
        <f>H3029*$E3029*(1-'Monte Carlo Inputs'!$C$11)+H3029*'Monte Carlo Inputs'!$C$12-H3029*'Monte Carlo Inputs'!$C$13-'Monte Carlo Inputs'!$C$14*(H3029-G3029)</f>
        <v>1354.2078501388626</v>
      </c>
      <c r="N3029" s="16">
        <f>I3029*$E3029*(1-'Monte Carlo Inputs'!$C$11)+I3029*'Monte Carlo Inputs'!$C$12-I3029*'Monte Carlo Inputs'!$C$13-'Monte Carlo Inputs'!$C$14*(I3029-H3029)</f>
        <v>1423.0056181998134</v>
      </c>
      <c r="O3029" s="16">
        <f>J3029*$E3029*(1-'Monte Carlo Inputs'!$C$11)+J3029*'Monte Carlo Inputs'!$C$12-J3029*'Monte Carlo Inputs'!$C$13-'Monte Carlo Inputs'!$C$14*(J3029-I3029)</f>
        <v>1495.2985165612442</v>
      </c>
    </row>
    <row r="3030" spans="1:15">
      <c r="A3030">
        <v>3026</v>
      </c>
      <c r="B3030" s="39">
        <v>-1.8827277474908848</v>
      </c>
      <c r="C3030" s="39">
        <v>0.8524251644633285</v>
      </c>
      <c r="D3030" s="29">
        <f>'Monte Carlo Inputs'!$C$6+'Monte Carlo Inputs'!$D$6*B3030</f>
        <v>4.3388024168075495E-3</v>
      </c>
      <c r="E3030" s="29">
        <f>'Monte Carlo Inputs'!$C$7+'Monte Carlo Inputs'!$D$7*C3030</f>
        <v>0.61333173859503065</v>
      </c>
      <c r="F3030" s="16">
        <f>'Monte Carlo Inputs'!$C$17*(1+$D3030)</f>
        <v>2439.6393849506676</v>
      </c>
      <c r="G3030" s="16">
        <f t="shared" ref="G3030:J3030" si="3024">F3030*(1+$D3030)</f>
        <v>2450.2244982102306</v>
      </c>
      <c r="H3030" s="16">
        <f t="shared" si="3024"/>
        <v>2460.8555381847864</v>
      </c>
      <c r="I3030" s="16">
        <f t="shared" si="3024"/>
        <v>2471.532704141277</v>
      </c>
      <c r="J3030" s="16">
        <f t="shared" si="3024"/>
        <v>2482.2561962112241</v>
      </c>
      <c r="K3030" s="16">
        <f>F3030*$E3030*(1-'Monte Carlo Inputs'!$C$11)+F3030*'Monte Carlo Inputs'!$C$12-F3030*'Monte Carlo Inputs'!$C$13-'Monte Carlo Inputs'!$C$14*(F3030-'Monte Carlo Inputs'!$C$17)</f>
        <v>1158.3200461766796</v>
      </c>
      <c r="L3030" s="16">
        <f>G3030*$E3030*(1-'Monte Carlo Inputs'!$C$11)+G3030*'Monte Carlo Inputs'!$C$12-G3030*'Monte Carlo Inputs'!$C$13-'Monte Carlo Inputs'!$C$14*(G3030-F3030)</f>
        <v>1163.3457679924679</v>
      </c>
      <c r="M3030" s="16">
        <f>H3030*$E3030*(1-'Monte Carlo Inputs'!$C$11)+H3030*'Monte Carlo Inputs'!$C$12-H3030*'Monte Carlo Inputs'!$C$13-'Monte Carlo Inputs'!$C$14*(H3030-G3030)</f>
        <v>1168.3932954222162</v>
      </c>
      <c r="N3030" s="16">
        <f>I3030*$E3030*(1-'Monte Carlo Inputs'!$C$11)+I3030*'Monte Carlo Inputs'!$C$12-I3030*'Monte Carlo Inputs'!$C$13-'Monte Carlo Inputs'!$C$14*(I3030-H3030)</f>
        <v>1173.4627230761762</v>
      </c>
      <c r="O3030" s="16">
        <f>J3030*$E3030*(1-'Monte Carlo Inputs'!$C$11)+J3030*'Monte Carlo Inputs'!$C$12-J3030*'Monte Carlo Inputs'!$C$13-'Monte Carlo Inputs'!$C$14*(J3030-I3030)</f>
        <v>1178.5541459750925</v>
      </c>
    </row>
    <row r="3031" spans="1:15">
      <c r="A3031">
        <v>3027</v>
      </c>
      <c r="B3031" s="39">
        <v>1.2254712008946504</v>
      </c>
      <c r="C3031" s="39">
        <v>0.24459713342236597</v>
      </c>
      <c r="D3031" s="29">
        <f>'Monte Carlo Inputs'!$C$6+'Monte Carlo Inputs'!$D$6*B3031</f>
        <v>0.20570113055026462</v>
      </c>
      <c r="E3031" s="29">
        <f>'Monte Carlo Inputs'!$C$7+'Monte Carlo Inputs'!$D$7*C3031</f>
        <v>0.59157642978067371</v>
      </c>
      <c r="F3031" s="16">
        <f>'Monte Carlo Inputs'!$C$17*(1+$D3031)</f>
        <v>2928.7686162196487</v>
      </c>
      <c r="G3031" s="16">
        <f t="shared" ref="G3031:J3031" si="3025">F3031*(1+$D3031)</f>
        <v>3531.2196316961649</v>
      </c>
      <c r="H3031" s="16">
        <f t="shared" si="3025"/>
        <v>4257.5955021573554</v>
      </c>
      <c r="I3031" s="16">
        <f t="shared" si="3025"/>
        <v>5133.3877103768455</v>
      </c>
      <c r="J3031" s="16">
        <f t="shared" si="3025"/>
        <v>6189.3313659541973</v>
      </c>
      <c r="K3031" s="16">
        <f>F3031*$E3031*(1-'Monte Carlo Inputs'!$C$11)+F3031*'Monte Carlo Inputs'!$C$12-F3031*'Monte Carlo Inputs'!$C$13-'Monte Carlo Inputs'!$C$14*(F3031-'Monte Carlo Inputs'!$C$17)</f>
        <v>1353.3797695155754</v>
      </c>
      <c r="L3031" s="16">
        <f>G3031*$E3031*(1-'Monte Carlo Inputs'!$C$11)+G3031*'Monte Carlo Inputs'!$C$12-G3031*'Monte Carlo Inputs'!$C$13-'Monte Carlo Inputs'!$C$14*(G3031-F3031)</f>
        <v>1631.7715181687863</v>
      </c>
      <c r="M3031" s="16">
        <f>H3031*$E3031*(1-'Monte Carlo Inputs'!$C$11)+H3031*'Monte Carlo Inputs'!$C$12-H3031*'Monte Carlo Inputs'!$C$13-'Monte Carlo Inputs'!$C$14*(H3031-G3031)</f>
        <v>1967.4287642558272</v>
      </c>
      <c r="N3031" s="16">
        <f>I3031*$E3031*(1-'Monte Carlo Inputs'!$C$11)+I3031*'Monte Carlo Inputs'!$C$12-I3031*'Monte Carlo Inputs'!$C$13-'Monte Carlo Inputs'!$C$14*(I3031-H3031)</f>
        <v>2372.1310853403611</v>
      </c>
      <c r="O3031" s="16">
        <f>J3031*$E3031*(1-'Monte Carlo Inputs'!$C$11)+J3031*'Monte Carlo Inputs'!$C$12-J3031*'Monte Carlo Inputs'!$C$13-'Monte Carlo Inputs'!$C$14*(J3031-I3031)</f>
        <v>2860.0811314082998</v>
      </c>
    </row>
    <row r="3032" spans="1:15">
      <c r="A3032">
        <v>3028</v>
      </c>
      <c r="B3032" s="39">
        <v>1.5518081383869171</v>
      </c>
      <c r="C3032" s="39">
        <v>0.26794304349073572</v>
      </c>
      <c r="D3032" s="29">
        <f>'Monte Carlo Inputs'!$C$6+'Monte Carlo Inputs'!$D$6*B3032</f>
        <v>0.22684262328628058</v>
      </c>
      <c r="E3032" s="29">
        <f>'Monte Carlo Inputs'!$C$7+'Monte Carlo Inputs'!$D$7*C3032</f>
        <v>0.59241202382562053</v>
      </c>
      <c r="F3032" s="16">
        <f>'Monte Carlo Inputs'!$C$17*(1+$D3032)</f>
        <v>2980.1234162247047</v>
      </c>
      <c r="G3032" s="16">
        <f t="shared" ref="G3032:J3032" si="3026">F3032*(1+$D3032)</f>
        <v>3656.1424296779887</v>
      </c>
      <c r="H3032" s="16">
        <f t="shared" si="3026"/>
        <v>4485.5113695344189</v>
      </c>
      <c r="I3032" s="16">
        <f t="shared" si="3026"/>
        <v>5503.0165353800439</v>
      </c>
      <c r="J3032" s="16">
        <f t="shared" si="3026"/>
        <v>6751.3352422534317</v>
      </c>
      <c r="K3032" s="16">
        <f>F3032*$E3032*(1-'Monte Carlo Inputs'!$C$11)+F3032*'Monte Carlo Inputs'!$C$12-F3032*'Monte Carlo Inputs'!$C$13-'Monte Carlo Inputs'!$C$14*(F3032-'Monte Carlo Inputs'!$C$17)</f>
        <v>1379.5967023815258</v>
      </c>
      <c r="L3032" s="16">
        <f>G3032*$E3032*(1-'Monte Carlo Inputs'!$C$11)+G3032*'Monte Carlo Inputs'!$C$12-G3032*'Monte Carlo Inputs'!$C$13-'Monte Carlo Inputs'!$C$14*(G3032-F3032)</f>
        <v>1692.5480374268534</v>
      </c>
      <c r="M3032" s="16">
        <f>H3032*$E3032*(1-'Monte Carlo Inputs'!$C$11)+H3032*'Monte Carlo Inputs'!$C$12-H3032*'Monte Carlo Inputs'!$C$13-'Monte Carlo Inputs'!$C$14*(H3032-G3032)</f>
        <v>2076.4900742748064</v>
      </c>
      <c r="N3032" s="16">
        <f>I3032*$E3032*(1-'Monte Carlo Inputs'!$C$11)+I3032*'Monte Carlo Inputs'!$C$12-I3032*'Monte Carlo Inputs'!$C$13-'Monte Carlo Inputs'!$C$14*(I3032-H3032)</f>
        <v>2547.5265299512271</v>
      </c>
      <c r="O3032" s="16">
        <f>J3032*$E3032*(1-'Monte Carlo Inputs'!$C$11)+J3032*'Monte Carlo Inputs'!$C$12-J3032*'Monte Carlo Inputs'!$C$13-'Monte Carlo Inputs'!$C$14*(J3032-I3032)</f>
        <v>3125.4141308967583</v>
      </c>
    </row>
    <row r="3033" spans="1:15">
      <c r="A3033">
        <v>3029</v>
      </c>
      <c r="B3033" s="39">
        <v>-1.1602480024319486</v>
      </c>
      <c r="C3033" s="39">
        <v>-0.96945802247400525</v>
      </c>
      <c r="D3033" s="29">
        <f>'Monte Carlo Inputs'!$C$6+'Monte Carlo Inputs'!$D$6*B3033</f>
        <v>5.114410861186286E-2</v>
      </c>
      <c r="E3033" s="29">
        <f>'Monte Carlo Inputs'!$C$7+'Monte Carlo Inputs'!$D$7*C3033</f>
        <v>0.54812311159632698</v>
      </c>
      <c r="F3033" s="16">
        <f>'Monte Carlo Inputs'!$C$17*(1+$D3033)</f>
        <v>2553.3341542290764</v>
      </c>
      <c r="G3033" s="16">
        <f t="shared" ref="G3033:J3033" si="3027">F3033*(1+$D3033)</f>
        <v>2683.9221535353472</v>
      </c>
      <c r="H3033" s="16">
        <f t="shared" si="3027"/>
        <v>2821.1889596615442</v>
      </c>
      <c r="I3033" s="16">
        <f t="shared" si="3027"/>
        <v>2965.476154229063</v>
      </c>
      <c r="J3033" s="16">
        <f t="shared" si="3027"/>
        <v>3117.142788746844</v>
      </c>
      <c r="K3033" s="16">
        <f>F3033*$E3033*(1-'Monte Carlo Inputs'!$C$11)+F3033*'Monte Carlo Inputs'!$C$12-F3033*'Monte Carlo Inputs'!$C$13-'Monte Carlo Inputs'!$C$14*(F3033-'Monte Carlo Inputs'!$C$17)</f>
        <v>1095.7225479155475</v>
      </c>
      <c r="L3033" s="16">
        <f>G3033*$E3033*(1-'Monte Carlo Inputs'!$C$11)+G3033*'Monte Carlo Inputs'!$C$12-G3033*'Monte Carlo Inputs'!$C$13-'Monte Carlo Inputs'!$C$14*(G3033-F3033)</f>
        <v>1151.7623009146071</v>
      </c>
      <c r="M3033" s="16">
        <f>H3033*$E3033*(1-'Monte Carlo Inputs'!$C$11)+H3033*'Monte Carlo Inputs'!$C$12-H3033*'Monte Carlo Inputs'!$C$13-'Monte Carlo Inputs'!$C$14*(H3033-G3033)</f>
        <v>1210.6681571276331</v>
      </c>
      <c r="N3033" s="16">
        <f>I3033*$E3033*(1-'Monte Carlo Inputs'!$C$11)+I3033*'Monte Carlo Inputs'!$C$12-I3033*'Monte Carlo Inputs'!$C$13-'Monte Carlo Inputs'!$C$14*(I3033-H3033)</f>
        <v>1272.5867008486928</v>
      </c>
      <c r="O3033" s="16">
        <f>J3033*$E3033*(1-'Monte Carlo Inputs'!$C$11)+J3033*'Monte Carlo Inputs'!$C$12-J3033*'Monte Carlo Inputs'!$C$13-'Monte Carlo Inputs'!$C$14*(J3033-I3033)</f>
        <v>1337.6720132949108</v>
      </c>
    </row>
    <row r="3034" spans="1:15">
      <c r="A3034">
        <v>3030</v>
      </c>
      <c r="B3034" s="39">
        <v>-0.29943765264843486</v>
      </c>
      <c r="C3034" s="39">
        <v>-1.0077929993445145</v>
      </c>
      <c r="D3034" s="29">
        <f>'Monte Carlo Inputs'!$C$6+'Monte Carlo Inputs'!$D$6*B3034</f>
        <v>0.10691105885931006</v>
      </c>
      <c r="E3034" s="29">
        <f>'Monte Carlo Inputs'!$C$7+'Monte Carlo Inputs'!$D$7*C3034</f>
        <v>0.54675103064971309</v>
      </c>
      <c r="F3034" s="16">
        <f>'Monte Carlo Inputs'!$C$17*(1+$D3034)</f>
        <v>2688.7976530751507</v>
      </c>
      <c r="G3034" s="16">
        <f t="shared" ref="G3034:J3034" si="3028">F3034*(1+$D3034)</f>
        <v>2976.259857223843</v>
      </c>
      <c r="H3034" s="16">
        <f t="shared" si="3028"/>
        <v>3294.4549500001031</v>
      </c>
      <c r="I3034" s="16">
        <f t="shared" si="3028"/>
        <v>3646.6686170689095</v>
      </c>
      <c r="J3034" s="16">
        <f t="shared" si="3028"/>
        <v>4036.5378202287625</v>
      </c>
      <c r="K3034" s="16">
        <f>F3034*$E3034*(1-'Monte Carlo Inputs'!$C$11)+F3034*'Monte Carlo Inputs'!$C$12-F3034*'Monte Carlo Inputs'!$C$13-'Monte Carlo Inputs'!$C$14*(F3034-'Monte Carlo Inputs'!$C$17)</f>
        <v>1153.3897282141149</v>
      </c>
      <c r="L3034" s="16">
        <f>G3034*$E3034*(1-'Monte Carlo Inputs'!$C$11)+G3034*'Monte Carlo Inputs'!$C$12-G3034*'Monte Carlo Inputs'!$C$13-'Monte Carlo Inputs'!$C$14*(G3034-F3034)</f>
        <v>1276.6998453349381</v>
      </c>
      <c r="M3034" s="16">
        <f>H3034*$E3034*(1-'Monte Carlo Inputs'!$C$11)+H3034*'Monte Carlo Inputs'!$C$12-H3034*'Monte Carlo Inputs'!$C$13-'Monte Carlo Inputs'!$C$14*(H3034-G3034)</f>
        <v>1413.1931776452136</v>
      </c>
      <c r="N3034" s="16">
        <f>I3034*$E3034*(1-'Monte Carlo Inputs'!$C$11)+I3034*'Monte Carlo Inputs'!$C$12-I3034*'Monte Carlo Inputs'!$C$13-'Monte Carlo Inputs'!$C$14*(I3034-H3034)</f>
        <v>1564.2791566400163</v>
      </c>
      <c r="O3034" s="16">
        <f>J3034*$E3034*(1-'Monte Carlo Inputs'!$C$11)+J3034*'Monte Carlo Inputs'!$C$12-J3034*'Monte Carlo Inputs'!$C$13-'Monte Carlo Inputs'!$C$14*(J3034-I3034)</f>
        <v>1731.5178976279492</v>
      </c>
    </row>
    <row r="3035" spans="1:15">
      <c r="A3035">
        <v>3031</v>
      </c>
      <c r="B3035" s="39">
        <v>0.60844192594766611</v>
      </c>
      <c r="C3035" s="39">
        <v>0.53418476265456671</v>
      </c>
      <c r="D3035" s="29">
        <f>'Monte Carlo Inputs'!$C$6+'Monte Carlo Inputs'!$D$6*B3035</f>
        <v>0.16572735364825517</v>
      </c>
      <c r="E3035" s="29">
        <f>'Monte Carlo Inputs'!$C$7+'Monte Carlo Inputs'!$D$7*C3035</f>
        <v>0.60194131586856037</v>
      </c>
      <c r="F3035" s="16">
        <f>'Monte Carlo Inputs'!$C$17*(1+$D3035)</f>
        <v>2831.6683147469766</v>
      </c>
      <c r="G3035" s="16">
        <f t="shared" ref="G3035:J3035" si="3029">F3035*(1+$D3035)</f>
        <v>3300.9532109596075</v>
      </c>
      <c r="H3035" s="16">
        <f t="shared" si="3029"/>
        <v>3848.0114511286538</v>
      </c>
      <c r="I3035" s="16">
        <f t="shared" si="3029"/>
        <v>4485.7322057323872</v>
      </c>
      <c r="J3035" s="16">
        <f t="shared" si="3029"/>
        <v>5229.140733363166</v>
      </c>
      <c r="K3035" s="16">
        <f>F3035*$E3035*(1-'Monte Carlo Inputs'!$C$11)+F3035*'Monte Carlo Inputs'!$C$12-F3035*'Monte Carlo Inputs'!$C$13-'Monte Carlo Inputs'!$C$14*(F3035-'Monte Carlo Inputs'!$C$17)</f>
        <v>1328.04443431155</v>
      </c>
      <c r="L3035" s="16">
        <f>G3035*$E3035*(1-'Monte Carlo Inputs'!$C$11)+G3035*'Monte Carlo Inputs'!$C$12-G3035*'Monte Carlo Inputs'!$C$13-'Monte Carlo Inputs'!$C$14*(G3035-F3035)</f>
        <v>1548.1377239372969</v>
      </c>
      <c r="M3035" s="16">
        <f>H3035*$E3035*(1-'Monte Carlo Inputs'!$C$11)+H3035*'Monte Carlo Inputs'!$C$12-H3035*'Monte Carlo Inputs'!$C$13-'Monte Carlo Inputs'!$C$14*(H3035-G3035)</f>
        <v>1804.7064920084583</v>
      </c>
      <c r="N3035" s="16">
        <f>I3035*$E3035*(1-'Monte Carlo Inputs'!$C$11)+I3035*'Monte Carlo Inputs'!$C$12-I3035*'Monte Carlo Inputs'!$C$13-'Monte Carlo Inputs'!$C$14*(I3035-H3035)</f>
        <v>2103.7957230408456</v>
      </c>
      <c r="O3035" s="16">
        <f>J3035*$E3035*(1-'Monte Carlo Inputs'!$C$11)+J3035*'Monte Carlo Inputs'!$C$12-J3035*'Monte Carlo Inputs'!$C$13-'Monte Carlo Inputs'!$C$14*(J3035-I3035)</f>
        <v>2452.4522208369222</v>
      </c>
    </row>
    <row r="3036" spans="1:15">
      <c r="A3036">
        <v>3032</v>
      </c>
      <c r="B3036" s="39">
        <v>0.36998396119768967</v>
      </c>
      <c r="C3036" s="39">
        <v>-1.3682347767177814</v>
      </c>
      <c r="D3036" s="29">
        <f>'Monte Carlo Inputs'!$C$6+'Monte Carlo Inputs'!$D$6*B3036</f>
        <v>0.15027903398102091</v>
      </c>
      <c r="E3036" s="29">
        <f>'Monte Carlo Inputs'!$C$7+'Monte Carlo Inputs'!$D$7*C3036</f>
        <v>0.5338501412930281</v>
      </c>
      <c r="F3036" s="16">
        <f>'Monte Carlo Inputs'!$C$17*(1+$D3036)</f>
        <v>2794.1428014432986</v>
      </c>
      <c r="G3036" s="16">
        <f t="shared" ref="G3036:J3036" si="3030">F3036*(1+$D3036)</f>
        <v>3214.0438824492212</v>
      </c>
      <c r="H3036" s="16">
        <f t="shared" si="3030"/>
        <v>3697.0472922763001</v>
      </c>
      <c r="I3036" s="16">
        <f t="shared" si="3030"/>
        <v>4252.6359879417314</v>
      </c>
      <c r="J3036" s="16">
        <f t="shared" si="3030"/>
        <v>4891.7180160825392</v>
      </c>
      <c r="K3036" s="16">
        <f>F3036*$E3036*(1-'Monte Carlo Inputs'!$C$11)+F3036*'Monte Carlo Inputs'!$C$12-F3036*'Monte Carlo Inputs'!$C$13-'Monte Carlo Inputs'!$C$14*(F3036-'Monte Carlo Inputs'!$C$17)</f>
        <v>1174.5240712227683</v>
      </c>
      <c r="L3036" s="16">
        <f>G3036*$E3036*(1-'Monte Carlo Inputs'!$C$11)+G3036*'Monte Carlo Inputs'!$C$12-G3036*'Monte Carlo Inputs'!$C$13-'Monte Carlo Inputs'!$C$14*(G3036-F3036)</f>
        <v>1351.0304140335816</v>
      </c>
      <c r="M3036" s="16">
        <f>H3036*$E3036*(1-'Monte Carlo Inputs'!$C$11)+H3036*'Monte Carlo Inputs'!$C$12-H3036*'Monte Carlo Inputs'!$C$13-'Monte Carlo Inputs'!$C$14*(H3036-G3036)</f>
        <v>1554.0619595335272</v>
      </c>
      <c r="N3036" s="16">
        <f>I3036*$E3036*(1-'Monte Carlo Inputs'!$C$11)+I3036*'Monte Carlo Inputs'!$C$12-I3036*'Monte Carlo Inputs'!$C$13-'Monte Carlo Inputs'!$C$14*(I3036-H3036)</f>
        <v>1787.6048895588781</v>
      </c>
      <c r="O3036" s="16">
        <f>J3036*$E3036*(1-'Monte Carlo Inputs'!$C$11)+J3036*'Monte Carlo Inputs'!$C$12-J3036*'Monte Carlo Inputs'!$C$13-'Monte Carlo Inputs'!$C$14*(J3036-I3036)</f>
        <v>2056.2444255015357</v>
      </c>
    </row>
    <row r="3037" spans="1:15">
      <c r="A3037">
        <v>3033</v>
      </c>
      <c r="B3037" s="39">
        <v>1.6050203503999505</v>
      </c>
      <c r="C3037" s="39">
        <v>2.6641296955298843</v>
      </c>
      <c r="D3037" s="29">
        <f>'Monte Carlo Inputs'!$C$6+'Monte Carlo Inputs'!$D$6*B3037</f>
        <v>0.23028993636823147</v>
      </c>
      <c r="E3037" s="29">
        <f>'Monte Carlo Inputs'!$C$7+'Monte Carlo Inputs'!$D$7*C3037</f>
        <v>0.67817605234973244</v>
      </c>
      <c r="F3037" s="16">
        <f>'Monte Carlo Inputs'!$C$17*(1+$D3037)</f>
        <v>2988.4972844320714</v>
      </c>
      <c r="G3037" s="16">
        <f t="shared" ref="G3037:J3037" si="3031">F3037*(1+$D3037)</f>
        <v>3676.7181339005651</v>
      </c>
      <c r="H3037" s="16">
        <f t="shared" si="3031"/>
        <v>4523.4293190004482</v>
      </c>
      <c r="I3037" s="16">
        <f t="shared" si="3031"/>
        <v>5565.1295690392535</v>
      </c>
      <c r="J3037" s="16">
        <f t="shared" si="3031"/>
        <v>6846.722903374266</v>
      </c>
      <c r="K3037" s="16">
        <f>F3037*$E3037*(1-'Monte Carlo Inputs'!$C$11)+F3037*'Monte Carlo Inputs'!$C$12-F3037*'Monte Carlo Inputs'!$C$13-'Monte Carlo Inputs'!$C$14*(F3037-'Monte Carlo Inputs'!$C$17)</f>
        <v>1565.9677965329165</v>
      </c>
      <c r="L3037" s="16">
        <f>G3037*$E3037*(1-'Monte Carlo Inputs'!$C$11)+G3037*'Monte Carlo Inputs'!$C$12-G3037*'Monte Carlo Inputs'!$C$13-'Monte Carlo Inputs'!$C$14*(G3037-F3037)</f>
        <v>1926.5944207511814</v>
      </c>
      <c r="M3037" s="16">
        <f>H3037*$E3037*(1-'Monte Carlo Inputs'!$C$11)+H3037*'Monte Carlo Inputs'!$C$12-H3037*'Monte Carlo Inputs'!$C$13-'Monte Carlo Inputs'!$C$14*(H3037-G3037)</f>
        <v>2370.2697273133604</v>
      </c>
      <c r="N3037" s="16">
        <f>I3037*$E3037*(1-'Monte Carlo Inputs'!$C$11)+I3037*'Monte Carlo Inputs'!$C$12-I3037*'Monte Carlo Inputs'!$C$13-'Monte Carlo Inputs'!$C$14*(I3037-H3037)</f>
        <v>2916.1189919918988</v>
      </c>
      <c r="O3037" s="16">
        <f>J3037*$E3037*(1-'Monte Carlo Inputs'!$C$11)+J3037*'Monte Carlo Inputs'!$C$12-J3037*'Monte Carlo Inputs'!$C$13-'Monte Carlo Inputs'!$C$14*(J3037-I3037)</f>
        <v>3587.6718490999037</v>
      </c>
    </row>
    <row r="3038" spans="1:15">
      <c r="A3038">
        <v>3034</v>
      </c>
      <c r="B3038" s="39">
        <v>-2.5697361640683685</v>
      </c>
      <c r="C3038" s="39">
        <v>0.22268503122813169</v>
      </c>
      <c r="D3038" s="29">
        <f>'Monte Carlo Inputs'!$C$6+'Monte Carlo Inputs'!$D$6*B3038</f>
        <v>-4.0168520475498792E-2</v>
      </c>
      <c r="E3038" s="29">
        <f>'Monte Carlo Inputs'!$C$7+'Monte Carlo Inputs'!$D$7*C3038</f>
        <v>0.59079215441714539</v>
      </c>
      <c r="F3038" s="16">
        <f>'Monte Carlo Inputs'!$C$17*(1+$D3038)</f>
        <v>2331.526646912966</v>
      </c>
      <c r="G3038" s="16">
        <f t="shared" ref="G3038:J3038" si="3032">F3038*(1+$D3038)</f>
        <v>2237.8726710572714</v>
      </c>
      <c r="H3038" s="16">
        <f t="shared" si="3032"/>
        <v>2147.9806368483482</v>
      </c>
      <c r="I3038" s="16">
        <f t="shared" si="3032"/>
        <v>2061.6994326561303</v>
      </c>
      <c r="J3038" s="16">
        <f t="shared" si="3032"/>
        <v>1978.8840167811584</v>
      </c>
      <c r="K3038" s="16">
        <f>F3038*$E3038*(1-'Monte Carlo Inputs'!$C$11)+F3038*'Monte Carlo Inputs'!$C$12-F3038*'Monte Carlo Inputs'!$C$13-'Monte Carlo Inputs'!$C$14*(F3038-'Monte Carlo Inputs'!$C$17)</f>
        <v>1067.7901855319435</v>
      </c>
      <c r="L3038" s="16">
        <f>G3038*$E3038*(1-'Monte Carlo Inputs'!$C$11)+G3038*'Monte Carlo Inputs'!$C$12-G3038*'Monte Carlo Inputs'!$C$13-'Monte Carlo Inputs'!$C$14*(G3038-F3038)</f>
        <v>1024.8986336008668</v>
      </c>
      <c r="M3038" s="16">
        <f>H3038*$E3038*(1-'Monte Carlo Inputs'!$C$11)+H3038*'Monte Carlo Inputs'!$C$12-H3038*'Monte Carlo Inputs'!$C$13-'Monte Carlo Inputs'!$C$14*(H3038-G3038)</f>
        <v>983.7299718517595</v>
      </c>
      <c r="N3038" s="16">
        <f>I3038*$E3038*(1-'Monte Carlo Inputs'!$C$11)+I3038*'Monte Carlo Inputs'!$C$12-I3038*'Monte Carlo Inputs'!$C$13-'Monte Carlo Inputs'!$C$14*(I3038-H3038)</f>
        <v>944.21499433507006</v>
      </c>
      <c r="O3038" s="16">
        <f>J3038*$E3038*(1-'Monte Carlo Inputs'!$C$11)+J3038*'Monte Carlo Inputs'!$C$12-J3038*'Monte Carlo Inputs'!$C$13-'Monte Carlo Inputs'!$C$14*(J3038-I3038)</f>
        <v>906.28727500184903</v>
      </c>
    </row>
    <row r="3039" spans="1:15">
      <c r="A3039">
        <v>3035</v>
      </c>
      <c r="B3039" s="39">
        <v>-0.18467911095777911</v>
      </c>
      <c r="C3039" s="39">
        <v>-0.89314107634287432</v>
      </c>
      <c r="D3039" s="29">
        <f>'Monte Carlo Inputs'!$C$6+'Monte Carlo Inputs'!$D$6*B3039</f>
        <v>0.11434560455981409</v>
      </c>
      <c r="E3039" s="29">
        <f>'Monte Carlo Inputs'!$C$7+'Monte Carlo Inputs'!$D$7*C3039</f>
        <v>0.5508546386830393</v>
      </c>
      <c r="F3039" s="16">
        <f>'Monte Carlo Inputs'!$C$17*(1+$D3039)</f>
        <v>2706.8569080362449</v>
      </c>
      <c r="G3039" s="16">
        <f t="shared" ref="G3039:J3039" si="3033">F3039*(1+$D3039)</f>
        <v>3016.3740976425584</v>
      </c>
      <c r="H3039" s="16">
        <f t="shared" si="3033"/>
        <v>3361.2832174160603</v>
      </c>
      <c r="I3039" s="16">
        <f t="shared" si="3033"/>
        <v>3745.6311790082568</v>
      </c>
      <c r="J3039" s="16">
        <f t="shared" si="3033"/>
        <v>4173.9276406300451</v>
      </c>
      <c r="K3039" s="16">
        <f>F3039*$E3039*(1-'Monte Carlo Inputs'!$C$11)+F3039*'Monte Carlo Inputs'!$C$12-F3039*'Monte Carlo Inputs'!$C$13-'Monte Carlo Inputs'!$C$14*(F3039-'Monte Carlo Inputs'!$C$17)</f>
        <v>1169.314011602648</v>
      </c>
      <c r="L3039" s="16">
        <f>G3039*$E3039*(1-'Monte Carlo Inputs'!$C$11)+G3039*'Monte Carlo Inputs'!$C$12-G3039*'Monte Carlo Inputs'!$C$13-'Monte Carlo Inputs'!$C$14*(G3039-F3039)</f>
        <v>1303.0199291796143</v>
      </c>
      <c r="M3039" s="16">
        <f>H3039*$E3039*(1-'Monte Carlo Inputs'!$C$11)+H3039*'Monte Carlo Inputs'!$C$12-H3039*'Monte Carlo Inputs'!$C$13-'Monte Carlo Inputs'!$C$14*(H3039-G3039)</f>
        <v>1452.0145307351431</v>
      </c>
      <c r="N3039" s="16">
        <f>I3039*$E3039*(1-'Monte Carlo Inputs'!$C$11)+I3039*'Monte Carlo Inputs'!$C$12-I3039*'Monte Carlo Inputs'!$C$13-'Monte Carlo Inputs'!$C$14*(I3039-H3039)</f>
        <v>1618.0460100816881</v>
      </c>
      <c r="O3039" s="16">
        <f>J3039*$E3039*(1-'Monte Carlo Inputs'!$C$11)+J3039*'Monte Carlo Inputs'!$C$12-J3039*'Monte Carlo Inputs'!$C$13-'Monte Carlo Inputs'!$C$14*(J3039-I3039)</f>
        <v>1803.0624593100736</v>
      </c>
    </row>
    <row r="3040" spans="1:15">
      <c r="A3040">
        <v>3036</v>
      </c>
      <c r="B3040" s="39">
        <v>-8.8623404704564146E-2</v>
      </c>
      <c r="C3040" s="39">
        <v>-1.4338786494932194</v>
      </c>
      <c r="D3040" s="29">
        <f>'Monte Carlo Inputs'!$C$6+'Monte Carlo Inputs'!$D$6*B3040</f>
        <v>0.12056850115132652</v>
      </c>
      <c r="E3040" s="29">
        <f>'Monte Carlo Inputs'!$C$7+'Monte Carlo Inputs'!$D$7*C3040</f>
        <v>0.53150062358231265</v>
      </c>
      <c r="F3040" s="16">
        <f>'Monte Carlo Inputs'!$C$17*(1+$D3040)</f>
        <v>2721.9729461466873</v>
      </c>
      <c r="G3040" s="16">
        <f t="shared" ref="G3040:J3040" si="3034">F3040*(1+$D3040)</f>
        <v>3050.1571444380534</v>
      </c>
      <c r="H3040" s="16">
        <f t="shared" si="3034"/>
        <v>3417.9100196189593</v>
      </c>
      <c r="I3040" s="16">
        <f t="shared" si="3034"/>
        <v>3830.0023077545179</v>
      </c>
      <c r="J3040" s="16">
        <f t="shared" si="3034"/>
        <v>4291.7799454066017</v>
      </c>
      <c r="K3040" s="16">
        <f>F3040*$E3040*(1-'Monte Carlo Inputs'!$C$11)+F3040*'Monte Carlo Inputs'!$C$12-F3040*'Monte Carlo Inputs'!$C$13-'Monte Carlo Inputs'!$C$14*(F3040-'Monte Carlo Inputs'!$C$17)</f>
        <v>1138.5848116547406</v>
      </c>
      <c r="L3040" s="16">
        <f>G3040*$E3040*(1-'Monte Carlo Inputs'!$C$11)+G3040*'Monte Carlo Inputs'!$C$12-G3040*'Monte Carlo Inputs'!$C$13-'Monte Carlo Inputs'!$C$14*(G3040-F3040)</f>
        <v>1275.8622758296185</v>
      </c>
      <c r="M3040" s="16">
        <f>H3040*$E3040*(1-'Monte Carlo Inputs'!$C$11)+H3040*'Monte Carlo Inputs'!$C$12-H3040*'Monte Carlo Inputs'!$C$13-'Monte Carlo Inputs'!$C$14*(H3040-G3040)</f>
        <v>1429.6910781019155</v>
      </c>
      <c r="N3040" s="16">
        <f>I3040*$E3040*(1-'Monte Carlo Inputs'!$C$11)+I3040*'Monte Carlo Inputs'!$C$12-I3040*'Monte Carlo Inputs'!$C$13-'Monte Carlo Inputs'!$C$14*(I3040-H3040)</f>
        <v>1602.0667884980878</v>
      </c>
      <c r="O3040" s="16">
        <f>J3040*$E3040*(1-'Monte Carlo Inputs'!$C$11)+J3040*'Monte Carlo Inputs'!$C$12-J3040*'Monte Carlo Inputs'!$C$13-'Monte Carlo Inputs'!$C$14*(J3040-I3040)</f>
        <v>1795.225579931621</v>
      </c>
    </row>
    <row r="3041" spans="1:15">
      <c r="A3041">
        <v>3037</v>
      </c>
      <c r="B3041" s="39">
        <v>0.20313991974705808</v>
      </c>
      <c r="C3041" s="39">
        <v>1.2025405915396119</v>
      </c>
      <c r="D3041" s="29">
        <f>'Monte Carlo Inputs'!$C$6+'Monte Carlo Inputs'!$D$6*B3041</f>
        <v>0.13947016840337031</v>
      </c>
      <c r="E3041" s="29">
        <f>'Monte Carlo Inputs'!$C$7+'Monte Carlo Inputs'!$D$7*C3041</f>
        <v>0.62586302844632369</v>
      </c>
      <c r="F3041" s="16">
        <f>'Monte Carlo Inputs'!$C$17*(1+$D3041)</f>
        <v>2767.8869860686273</v>
      </c>
      <c r="G3041" s="16">
        <f t="shared" ref="G3041:J3041" si="3035">F3041*(1+$D3041)</f>
        <v>3153.9246501371158</v>
      </c>
      <c r="H3041" s="16">
        <f t="shared" si="3035"/>
        <v>3593.8030522232802</v>
      </c>
      <c r="I3041" s="16">
        <f t="shared" si="3035"/>
        <v>4095.0313691254073</v>
      </c>
      <c r="J3041" s="16">
        <f t="shared" si="3035"/>
        <v>4666.1660837944119</v>
      </c>
      <c r="K3041" s="16">
        <f>F3041*$E3041*(1-'Monte Carlo Inputs'!$C$11)+F3041*'Monte Carlo Inputs'!$C$12-F3041*'Monte Carlo Inputs'!$C$13-'Monte Carlo Inputs'!$C$14*(F3041-'Monte Carlo Inputs'!$C$17)</f>
        <v>1344.3290771327468</v>
      </c>
      <c r="L3041" s="16">
        <f>G3041*$E3041*(1-'Monte Carlo Inputs'!$C$11)+G3041*'Monte Carlo Inputs'!$C$12-G3041*'Monte Carlo Inputs'!$C$13-'Monte Carlo Inputs'!$C$14*(G3041-F3041)</f>
        <v>1531.8228799099982</v>
      </c>
      <c r="M3041" s="16">
        <f>H3041*$E3041*(1-'Monte Carlo Inputs'!$C$11)+H3041*'Monte Carlo Inputs'!$C$12-H3041*'Monte Carlo Inputs'!$C$13-'Monte Carlo Inputs'!$C$14*(H3041-G3041)</f>
        <v>1745.4664749351816</v>
      </c>
      <c r="N3041" s="16">
        <f>I3041*$E3041*(1-'Monte Carlo Inputs'!$C$11)+I3041*'Monte Carlo Inputs'!$C$12-I3041*'Monte Carlo Inputs'!$C$13-'Monte Carlo Inputs'!$C$14*(I3041-H3041)</f>
        <v>1988.9069781368285</v>
      </c>
      <c r="O3041" s="16">
        <f>J3041*$E3041*(1-'Monte Carlo Inputs'!$C$11)+J3041*'Monte Carlo Inputs'!$C$12-J3041*'Monte Carlo Inputs'!$C$13-'Monte Carlo Inputs'!$C$14*(J3041-I3041)</f>
        <v>2266.3001693162096</v>
      </c>
    </row>
    <row r="3042" spans="1:15">
      <c r="A3042">
        <v>3038</v>
      </c>
      <c r="B3042" s="39">
        <v>1.9564739922944248</v>
      </c>
      <c r="C3042" s="39">
        <v>-0.45239853292464483</v>
      </c>
      <c r="D3042" s="29">
        <f>'Monte Carlo Inputs'!$C$6+'Monte Carlo Inputs'!$D$6*B3042</f>
        <v>0.25305859588393365</v>
      </c>
      <c r="E3042" s="29">
        <f>'Monte Carlo Inputs'!$C$7+'Monte Carlo Inputs'!$D$7*C3042</f>
        <v>0.56662964353641454</v>
      </c>
      <c r="F3042" s="16">
        <f>'Monte Carlo Inputs'!$C$17*(1+$D3042)</f>
        <v>3043.8046352616634</v>
      </c>
      <c r="G3042" s="16">
        <f t="shared" ref="G3042:J3042" si="3036">F3042*(1+$D3042)</f>
        <v>3814.0655624059882</v>
      </c>
      <c r="H3042" s="16">
        <f t="shared" si="3036"/>
        <v>4779.2476382377126</v>
      </c>
      <c r="I3042" s="16">
        <f t="shared" si="3036"/>
        <v>5988.6773349517534</v>
      </c>
      <c r="J3042" s="16">
        <f t="shared" si="3036"/>
        <v>7504.1636125365812</v>
      </c>
      <c r="K3042" s="16">
        <f>F3042*$E3042*(1-'Monte Carlo Inputs'!$C$11)+F3042*'Monte Carlo Inputs'!$C$12-F3042*'Monte Carlo Inputs'!$C$13-'Monte Carlo Inputs'!$C$14*(F3042-'Monte Carlo Inputs'!$C$17)</f>
        <v>1354.1051765815082</v>
      </c>
      <c r="L3042" s="16">
        <f>G3042*$E3042*(1-'Monte Carlo Inputs'!$C$11)+G3042*'Monte Carlo Inputs'!$C$12-G3042*'Monte Carlo Inputs'!$C$13-'Monte Carlo Inputs'!$C$14*(G3042-F3042)</f>
        <v>1696.7731312463907</v>
      </c>
      <c r="M3042" s="16">
        <f>H3042*$E3042*(1-'Monte Carlo Inputs'!$C$11)+H3042*'Monte Carlo Inputs'!$C$12-H3042*'Monte Carlo Inputs'!$C$13-'Monte Carlo Inputs'!$C$14*(H3042-G3042)</f>
        <v>2126.1561573731869</v>
      </c>
      <c r="N3042" s="16">
        <f>I3042*$E3042*(1-'Monte Carlo Inputs'!$C$11)+I3042*'Monte Carlo Inputs'!$C$12-I3042*'Monte Carlo Inputs'!$C$13-'Monte Carlo Inputs'!$C$14*(I3042-H3042)</f>
        <v>2664.1982491880249</v>
      </c>
      <c r="O3042" s="16">
        <f>J3042*$E3042*(1-'Monte Carlo Inputs'!$C$11)+J3042*'Monte Carlo Inputs'!$C$12-J3042*'Monte Carlo Inputs'!$C$13-'Monte Carlo Inputs'!$C$14*(J3042-I3042)</f>
        <v>3338.3965172839812</v>
      </c>
    </row>
    <row r="3043" spans="1:15">
      <c r="A3043">
        <v>3039</v>
      </c>
      <c r="B3043" s="39">
        <v>-1.1719196483679415</v>
      </c>
      <c r="C3043" s="39">
        <v>0.77775757955447056</v>
      </c>
      <c r="D3043" s="29">
        <f>'Monte Carlo Inputs'!$C$6+'Monte Carlo Inputs'!$D$6*B3043</f>
        <v>5.0387969819639902E-2</v>
      </c>
      <c r="E3043" s="29">
        <f>'Monte Carlo Inputs'!$C$7+'Monte Carlo Inputs'!$D$7*C3043</f>
        <v>0.61065924524961446</v>
      </c>
      <c r="F3043" s="16">
        <f>'Monte Carlo Inputs'!$C$17*(1+$D3043)</f>
        <v>2551.4974174888875</v>
      </c>
      <c r="G3043" s="16">
        <f t="shared" ref="G3043:J3043" si="3037">F3043*(1+$D3043)</f>
        <v>2680.0621923562067</v>
      </c>
      <c r="H3043" s="16">
        <f t="shared" si="3037"/>
        <v>2815.1050852194089</v>
      </c>
      <c r="I3043" s="16">
        <f t="shared" si="3037"/>
        <v>2956.9525152925594</v>
      </c>
      <c r="J3043" s="16">
        <f t="shared" si="3037"/>
        <v>3105.9473493912292</v>
      </c>
      <c r="K3043" s="16">
        <f>F3043*$E3043*(1-'Monte Carlo Inputs'!$C$11)+F3043*'Monte Carlo Inputs'!$C$12-F3043*'Monte Carlo Inputs'!$C$13-'Monte Carlo Inputs'!$C$14*(F3043-'Monte Carlo Inputs'!$C$17)</f>
        <v>1208.4442047574555</v>
      </c>
      <c r="L3043" s="16">
        <f>G3043*$E3043*(1-'Monte Carlo Inputs'!$C$11)+G3043*'Monte Carlo Inputs'!$C$12-G3043*'Monte Carlo Inputs'!$C$13-'Monte Carlo Inputs'!$C$14*(G3043-F3043)</f>
        <v>1269.3352548754926</v>
      </c>
      <c r="M3043" s="16">
        <f>H3043*$E3043*(1-'Monte Carlo Inputs'!$C$11)+H3043*'Monte Carlo Inputs'!$C$12-H3043*'Monte Carlo Inputs'!$C$13-'Monte Carlo Inputs'!$C$14*(H3043-G3043)</f>
        <v>1333.2944813891638</v>
      </c>
      <c r="N3043" s="16">
        <f>I3043*$E3043*(1-'Monte Carlo Inputs'!$C$11)+I3043*'Monte Carlo Inputs'!$C$12-I3043*'Monte Carlo Inputs'!$C$13-'Monte Carlo Inputs'!$C$14*(I3043-H3043)</f>
        <v>1400.4764834780938</v>
      </c>
      <c r="O3043" s="16">
        <f>J3043*$E3043*(1-'Monte Carlo Inputs'!$C$11)+J3043*'Monte Carlo Inputs'!$C$12-J3043*'Monte Carlo Inputs'!$C$13-'Monte Carlo Inputs'!$C$14*(J3043-I3043)</f>
        <v>1471.0436502607031</v>
      </c>
    </row>
    <row r="3044" spans="1:15">
      <c r="A3044">
        <v>3040</v>
      </c>
      <c r="B3044" s="39">
        <v>1.5858727170626259E-2</v>
      </c>
      <c r="C3044" s="39">
        <v>0.15732961174354274</v>
      </c>
      <c r="D3044" s="29">
        <f>'Monte Carlo Inputs'!$C$6+'Monte Carlo Inputs'!$D$6*B3044</f>
        <v>0.12733729738094471</v>
      </c>
      <c r="E3044" s="29">
        <f>'Monte Carlo Inputs'!$C$7+'Monte Carlo Inputs'!$D$7*C3044</f>
        <v>0.58845296099241295</v>
      </c>
      <c r="F3044" s="16">
        <f>'Monte Carlo Inputs'!$C$17*(1+$D3044)</f>
        <v>2738.4150290680536</v>
      </c>
      <c r="G3044" s="16">
        <f t="shared" ref="G3044:J3044" si="3038">F3044*(1+$D3044)</f>
        <v>3087.117397976941</v>
      </c>
      <c r="H3044" s="16">
        <f t="shared" si="3038"/>
        <v>3480.2225841330192</v>
      </c>
      <c r="I3044" s="16">
        <f t="shared" si="3038"/>
        <v>3923.3847222806457</v>
      </c>
      <c r="J3044" s="16">
        <f t="shared" si="3038"/>
        <v>4422.9779294015516</v>
      </c>
      <c r="K3044" s="16">
        <f>F3044*$E3044*(1-'Monte Carlo Inputs'!$C$11)+F3044*'Monte Carlo Inputs'!$C$12-F3044*'Monte Carlo Inputs'!$C$13-'Monte Carlo Inputs'!$C$14*(F3044-'Monte Carlo Inputs'!$C$17)</f>
        <v>1256.6847263728066</v>
      </c>
      <c r="L3044" s="16">
        <f>G3044*$E3044*(1-'Monte Carlo Inputs'!$C$11)+G3044*'Monte Carlo Inputs'!$C$12-G3044*'Monte Carlo Inputs'!$C$13-'Monte Carlo Inputs'!$C$14*(G3044-F3044)</f>
        <v>1416.7075630890315</v>
      </c>
      <c r="M3044" s="16">
        <f>H3044*$E3044*(1-'Monte Carlo Inputs'!$C$11)+H3044*'Monte Carlo Inputs'!$C$12-H3044*'Monte Carlo Inputs'!$C$13-'Monte Carlo Inputs'!$C$14*(H3044-G3044)</f>
        <v>1597.1072753519336</v>
      </c>
      <c r="N3044" s="16">
        <f>I3044*$E3044*(1-'Monte Carlo Inputs'!$C$11)+I3044*'Monte Carlo Inputs'!$C$12-I3044*'Monte Carlo Inputs'!$C$13-'Monte Carlo Inputs'!$C$14*(I3044-H3044)</f>
        <v>1800.4785994226932</v>
      </c>
      <c r="O3044" s="16">
        <f>J3044*$E3044*(1-'Monte Carlo Inputs'!$C$11)+J3044*'Monte Carlo Inputs'!$C$12-J3044*'Monte Carlo Inputs'!$C$13-'Monte Carlo Inputs'!$C$14*(J3044-I3044)</f>
        <v>2029.7466782654071</v>
      </c>
    </row>
    <row r="3045" spans="1:15">
      <c r="A3045">
        <v>3041</v>
      </c>
      <c r="B3045" s="39">
        <v>5.2399971966329131E-2</v>
      </c>
      <c r="C3045" s="39">
        <v>-1.499738753297472</v>
      </c>
      <c r="D3045" s="29">
        <f>'Monte Carlo Inputs'!$C$6+'Monte Carlo Inputs'!$D$6*B3045</f>
        <v>0.12970459440637455</v>
      </c>
      <c r="E3045" s="29">
        <f>'Monte Carlo Inputs'!$C$7+'Monte Carlo Inputs'!$D$7*C3045</f>
        <v>0.52914336655625327</v>
      </c>
      <c r="F3045" s="16">
        <f>'Monte Carlo Inputs'!$C$17*(1+$D3045)</f>
        <v>2744.1654302725251</v>
      </c>
      <c r="G3045" s="16">
        <f t="shared" ref="G3045:J3045" si="3039">F3045*(1+$D3045)</f>
        <v>3100.0962943900176</v>
      </c>
      <c r="H3045" s="16">
        <f t="shared" si="3039"/>
        <v>3502.1930268745796</v>
      </c>
      <c r="I3045" s="16">
        <f t="shared" si="3039"/>
        <v>3956.4435529581801</v>
      </c>
      <c r="J3045" s="16">
        <f t="shared" si="3039"/>
        <v>4469.6124592863362</v>
      </c>
      <c r="K3045" s="16">
        <f>F3045*$E3045*(1-'Monte Carlo Inputs'!$C$11)+F3045*'Monte Carlo Inputs'!$C$12-F3045*'Monte Carlo Inputs'!$C$13-'Monte Carlo Inputs'!$C$14*(F3045-'Monte Carlo Inputs'!$C$17)</f>
        <v>1143.5968341757093</v>
      </c>
      <c r="L3045" s="16">
        <f>G3045*$E3045*(1-'Monte Carlo Inputs'!$C$11)+G3045*'Monte Carlo Inputs'!$C$12-G3045*'Monte Carlo Inputs'!$C$13-'Monte Carlo Inputs'!$C$14*(G3045-F3045)</f>
        <v>1291.9265977168836</v>
      </c>
      <c r="M3045" s="16">
        <f>H3045*$E3045*(1-'Monte Carlo Inputs'!$C$11)+H3045*'Monte Carlo Inputs'!$C$12-H3045*'Monte Carlo Inputs'!$C$13-'Monte Carlo Inputs'!$C$14*(H3045-G3045)</f>
        <v>1459.4954130765595</v>
      </c>
      <c r="N3045" s="16">
        <f>I3045*$E3045*(1-'Monte Carlo Inputs'!$C$11)+I3045*'Monte Carlo Inputs'!$C$12-I3045*'Monte Carlo Inputs'!$C$13-'Monte Carlo Inputs'!$C$14*(I3045-H3045)</f>
        <v>1648.7986736676189</v>
      </c>
      <c r="O3045" s="16">
        <f>J3045*$E3045*(1-'Monte Carlo Inputs'!$C$11)+J3045*'Monte Carlo Inputs'!$C$12-J3045*'Monte Carlo Inputs'!$C$13-'Monte Carlo Inputs'!$C$14*(J3045-I3045)</f>
        <v>1862.6554368934455</v>
      </c>
    </row>
    <row r="3046" spans="1:15">
      <c r="A3046">
        <v>3042</v>
      </c>
      <c r="B3046" s="39">
        <v>0.33412630006166089</v>
      </c>
      <c r="C3046" s="39">
        <v>-0.47682718350573178</v>
      </c>
      <c r="D3046" s="29">
        <f>'Monte Carlo Inputs'!$C$6+'Monte Carlo Inputs'!$D$6*B3046</f>
        <v>0.1479560224081865</v>
      </c>
      <c r="E3046" s="29">
        <f>'Monte Carlo Inputs'!$C$7+'Monte Carlo Inputs'!$D$7*C3046</f>
        <v>0.56575529617142151</v>
      </c>
      <c r="F3046" s="16">
        <f>'Monte Carlo Inputs'!$C$17*(1+$D3046)</f>
        <v>2788.4999740317267</v>
      </c>
      <c r="G3046" s="16">
        <f t="shared" ref="G3046:J3046" si="3040">F3046*(1+$D3046)</f>
        <v>3201.0753386747924</v>
      </c>
      <c r="H3046" s="16">
        <f t="shared" si="3040"/>
        <v>3674.6937132140538</v>
      </c>
      <c r="I3046" s="16">
        <f t="shared" si="3040"/>
        <v>4218.3867785895745</v>
      </c>
      <c r="J3046" s="16">
        <f t="shared" si="3040"/>
        <v>4842.5225073289721</v>
      </c>
      <c r="K3046" s="16">
        <f>F3046*$E3046*(1-'Monte Carlo Inputs'!$C$11)+F3046*'Monte Carlo Inputs'!$C$12-F3046*'Monte Carlo Inputs'!$C$13-'Monte Carlo Inputs'!$C$14*(F3046-'Monte Carlo Inputs'!$C$17)</f>
        <v>1235.3767540114188</v>
      </c>
      <c r="L3046" s="16">
        <f>G3046*$E3046*(1-'Monte Carlo Inputs'!$C$11)+G3046*'Monte Carlo Inputs'!$C$12-G3046*'Monte Carlo Inputs'!$C$13-'Monte Carlo Inputs'!$C$14*(G3046-F3046)</f>
        <v>1418.1581847104853</v>
      </c>
      <c r="M3046" s="16">
        <f>H3046*$E3046*(1-'Monte Carlo Inputs'!$C$11)+H3046*'Monte Carlo Inputs'!$C$12-H3046*'Monte Carlo Inputs'!$C$13-'Monte Carlo Inputs'!$C$14*(H3046-G3046)</f>
        <v>1627.9832288658631</v>
      </c>
      <c r="N3046" s="16">
        <f>I3046*$E3046*(1-'Monte Carlo Inputs'!$C$11)+I3046*'Monte Carlo Inputs'!$C$12-I3046*'Monte Carlo Inputs'!$C$13-'Monte Carlo Inputs'!$C$14*(I3046-H3046)</f>
        <v>1868.853151956092</v>
      </c>
      <c r="O3046" s="16">
        <f>J3046*$E3046*(1-'Monte Carlo Inputs'!$C$11)+J3046*'Monte Carlo Inputs'!$C$12-J3046*'Monte Carlo Inputs'!$C$13-'Monte Carlo Inputs'!$C$14*(J3046-I3046)</f>
        <v>2145.3612307845178</v>
      </c>
    </row>
    <row r="3047" spans="1:15">
      <c r="A3047">
        <v>3043</v>
      </c>
      <c r="B3047" s="39">
        <v>-0.80288721860486845</v>
      </c>
      <c r="C3047" s="39">
        <v>-0.56037213232118255</v>
      </c>
      <c r="D3047" s="29">
        <f>'Monte Carlo Inputs'!$C$6+'Monte Carlo Inputs'!$D$6*B3047</f>
        <v>7.4295457869089448E-2</v>
      </c>
      <c r="E3047" s="29">
        <f>'Monte Carlo Inputs'!$C$7+'Monte Carlo Inputs'!$D$7*C3047</f>
        <v>0.56276506526968595</v>
      </c>
      <c r="F3047" s="16">
        <f>'Monte Carlo Inputs'!$C$17*(1+$D3047)</f>
        <v>2609.5710967098057</v>
      </c>
      <c r="G3047" s="16">
        <f t="shared" ref="G3047:J3047" si="3041">F3047*(1+$D3047)</f>
        <v>2803.4503761818028</v>
      </c>
      <c r="H3047" s="16">
        <f t="shared" si="3041"/>
        <v>3011.7340054935012</v>
      </c>
      <c r="I3047" s="16">
        <f t="shared" si="3041"/>
        <v>3235.4921624115477</v>
      </c>
      <c r="J3047" s="16">
        <f t="shared" si="3041"/>
        <v>3475.8745340497644</v>
      </c>
      <c r="K3047" s="16">
        <f>F3047*$E3047*(1-'Monte Carlo Inputs'!$C$11)+F3047*'Monte Carlo Inputs'!$C$12-F3047*'Monte Carlo Inputs'!$C$13-'Monte Carlo Inputs'!$C$14*(F3047-'Monte Carlo Inputs'!$C$17)</f>
        <v>1147.9412434322262</v>
      </c>
      <c r="L3047" s="16">
        <f>G3047*$E3047*(1-'Monte Carlo Inputs'!$C$11)+G3047*'Monte Carlo Inputs'!$C$12-G3047*'Monte Carlo Inputs'!$C$13-'Monte Carlo Inputs'!$C$14*(G3047-F3047)</f>
        <v>1233.2280637198353</v>
      </c>
      <c r="M3047" s="16">
        <f>H3047*$E3047*(1-'Monte Carlo Inputs'!$C$11)+H3047*'Monte Carlo Inputs'!$C$12-H3047*'Monte Carlo Inputs'!$C$13-'Monte Carlo Inputs'!$C$14*(H3047-G3047)</f>
        <v>1324.8513073709114</v>
      </c>
      <c r="N3047" s="16">
        <f>I3047*$E3047*(1-'Monte Carlo Inputs'!$C$11)+I3047*'Monte Carlo Inputs'!$C$12-I3047*'Monte Carlo Inputs'!$C$13-'Monte Carlo Inputs'!$C$14*(I3047-H3047)</f>
        <v>1423.281741860495</v>
      </c>
      <c r="O3047" s="16">
        <f>J3047*$E3047*(1-'Monte Carlo Inputs'!$C$11)+J3047*'Monte Carlo Inputs'!$C$12-J3047*'Monte Carlo Inputs'!$C$13-'Monte Carlo Inputs'!$C$14*(J3047-I3047)</f>
        <v>1529.0251105487357</v>
      </c>
    </row>
    <row r="3048" spans="1:15">
      <c r="A3048">
        <v>3044</v>
      </c>
      <c r="B3048" s="39">
        <v>6.2225271497744122E-2</v>
      </c>
      <c r="C3048" s="39">
        <v>0.62502382350030083</v>
      </c>
      <c r="D3048" s="29">
        <f>'Monte Carlo Inputs'!$C$6+'Monte Carlo Inputs'!$D$6*B3048</f>
        <v>0.13034111903723256</v>
      </c>
      <c r="E3048" s="29">
        <f>'Monte Carlo Inputs'!$C$7+'Monte Carlo Inputs'!$D$7*C3048</f>
        <v>0.60519261676319114</v>
      </c>
      <c r="F3048" s="16">
        <f>'Monte Carlo Inputs'!$C$17*(1+$D3048)</f>
        <v>2745.7116122533421</v>
      </c>
      <c r="G3048" s="16">
        <f t="shared" ref="G3048:J3048" si="3042">F3048*(1+$D3048)</f>
        <v>3103.5907363479669</v>
      </c>
      <c r="H3048" s="16">
        <f t="shared" si="3042"/>
        <v>3508.1162259571493</v>
      </c>
      <c r="I3048" s="16">
        <f t="shared" si="3042"/>
        <v>3965.3680205610772</v>
      </c>
      <c r="J3048" s="16">
        <f t="shared" si="3042"/>
        <v>4482.2185257554638</v>
      </c>
      <c r="K3048" s="16">
        <f>F3048*$E3048*(1-'Monte Carlo Inputs'!$C$11)+F3048*'Monte Carlo Inputs'!$C$12-F3048*'Monte Carlo Inputs'!$C$13-'Monte Carlo Inputs'!$C$14*(F3048-'Monte Carlo Inputs'!$C$17)</f>
        <v>1292.8472092428108</v>
      </c>
      <c r="L3048" s="16">
        <f>G3048*$E3048*(1-'Monte Carlo Inputs'!$C$11)+G3048*'Monte Carlo Inputs'!$C$12-G3048*'Monte Carlo Inputs'!$C$13-'Monte Carlo Inputs'!$C$14*(G3048-F3048)</f>
        <v>1461.3583612396822</v>
      </c>
      <c r="M3048" s="16">
        <f>H3048*$E3048*(1-'Monte Carlo Inputs'!$C$11)+H3048*'Monte Carlo Inputs'!$C$12-H3048*'Monte Carlo Inputs'!$C$13-'Monte Carlo Inputs'!$C$14*(H3048-G3048)</f>
        <v>1651.8334453580783</v>
      </c>
      <c r="N3048" s="16">
        <f>I3048*$E3048*(1-'Monte Carlo Inputs'!$C$11)+I3048*'Monte Carlo Inputs'!$C$12-I3048*'Monte Carlo Inputs'!$C$13-'Monte Carlo Inputs'!$C$14*(I3048-H3048)</f>
        <v>1867.1352650891779</v>
      </c>
      <c r="O3048" s="16">
        <f>J3048*$E3048*(1-'Monte Carlo Inputs'!$C$11)+J3048*'Monte Carlo Inputs'!$C$12-J3048*'Monte Carlo Inputs'!$C$13-'Monte Carlo Inputs'!$C$14*(J3048-I3048)</f>
        <v>2110.4997649347806</v>
      </c>
    </row>
    <row r="3049" spans="1:15">
      <c r="A3049">
        <v>3045</v>
      </c>
      <c r="B3049" s="39">
        <v>0.5913012534447164</v>
      </c>
      <c r="C3049" s="39">
        <v>-0.42354461914001135</v>
      </c>
      <c r="D3049" s="29">
        <f>'Monte Carlo Inputs'!$C$6+'Monte Carlo Inputs'!$D$6*B3049</f>
        <v>0.16461690808853324</v>
      </c>
      <c r="E3049" s="29">
        <f>'Monte Carlo Inputs'!$C$7+'Monte Carlo Inputs'!$D$7*C3049</f>
        <v>0.56766237939726738</v>
      </c>
      <c r="F3049" s="16">
        <f>'Monte Carlo Inputs'!$C$17*(1+$D3049)</f>
        <v>2828.970931437857</v>
      </c>
      <c r="G3049" s="16">
        <f t="shared" ref="G3049:J3049" si="3043">F3049*(1+$D3049)</f>
        <v>3294.6673792434954</v>
      </c>
      <c r="H3049" s="16">
        <f t="shared" si="3043"/>
        <v>3837.0253363947108</v>
      </c>
      <c r="I3049" s="16">
        <f t="shared" si="3043"/>
        <v>4468.664583529373</v>
      </c>
      <c r="J3049" s="16">
        <f t="shared" si="3043"/>
        <v>5204.2823305547117</v>
      </c>
      <c r="K3049" s="16">
        <f>F3049*$E3049*(1-'Monte Carlo Inputs'!$C$11)+F3049*'Monte Carlo Inputs'!$C$12-F3049*'Monte Carlo Inputs'!$C$13-'Monte Carlo Inputs'!$C$14*(F3049-'Monte Carlo Inputs'!$C$17)</f>
        <v>1257.7364122798276</v>
      </c>
      <c r="L3049" s="16">
        <f>G3049*$E3049*(1-'Monte Carlo Inputs'!$C$11)+G3049*'Monte Carlo Inputs'!$C$12-G3049*'Monte Carlo Inputs'!$C$13-'Monte Carlo Inputs'!$C$14*(G3049-F3049)</f>
        <v>1464.7810916596977</v>
      </c>
      <c r="M3049" s="16">
        <f>H3049*$E3049*(1-'Monte Carlo Inputs'!$C$11)+H3049*'Monte Carlo Inputs'!$C$12-H3049*'Monte Carlo Inputs'!$C$13-'Monte Carlo Inputs'!$C$14*(H3049-G3049)</f>
        <v>1705.9088259952637</v>
      </c>
      <c r="N3049" s="16">
        <f>I3049*$E3049*(1-'Monte Carlo Inputs'!$C$11)+I3049*'Monte Carlo Inputs'!$C$12-I3049*'Monte Carlo Inputs'!$C$13-'Monte Carlo Inputs'!$C$14*(I3049-H3049)</f>
        <v>1986.7302624115441</v>
      </c>
      <c r="O3049" s="16">
        <f>J3049*$E3049*(1-'Monte Carlo Inputs'!$C$11)+J3049*'Monte Carlo Inputs'!$C$12-J3049*'Monte Carlo Inputs'!$C$13-'Monte Carlo Inputs'!$C$14*(J3049-I3049)</f>
        <v>2313.779655415653</v>
      </c>
    </row>
    <row r="3050" spans="1:15">
      <c r="A3050">
        <v>3046</v>
      </c>
      <c r="B3050" s="39">
        <v>1.1537310756651518</v>
      </c>
      <c r="C3050" s="39">
        <v>5.7156176981504728E-2</v>
      </c>
      <c r="D3050" s="29">
        <f>'Monte Carlo Inputs'!$C$6+'Monte Carlo Inputs'!$D$6*B3050</f>
        <v>0.20105350056367671</v>
      </c>
      <c r="E3050" s="29">
        <f>'Monte Carlo Inputs'!$C$7+'Monte Carlo Inputs'!$D$7*C3050</f>
        <v>0.58486756529338491</v>
      </c>
      <c r="F3050" s="16">
        <f>'Monte Carlo Inputs'!$C$17*(1+$D3050)</f>
        <v>2917.4790582192272</v>
      </c>
      <c r="G3050" s="16">
        <f t="shared" ref="G3050:J3050" si="3044">F3050*(1+$D3050)</f>
        <v>3504.0484356954216</v>
      </c>
      <c r="H3050" s="16">
        <f t="shared" si="3044"/>
        <v>4208.5496398366613</v>
      </c>
      <c r="I3050" s="16">
        <f t="shared" si="3044"/>
        <v>5054.6932772218224</v>
      </c>
      <c r="J3050" s="16">
        <f t="shared" si="3044"/>
        <v>6070.9570548829524</v>
      </c>
      <c r="K3050" s="16">
        <f>F3050*$E3050*(1-'Monte Carlo Inputs'!$C$11)+F3050*'Monte Carlo Inputs'!$C$12-F3050*'Monte Carlo Inputs'!$C$13-'Monte Carlo Inputs'!$C$14*(F3050-'Monte Carlo Inputs'!$C$17)</f>
        <v>1334.0783168741718</v>
      </c>
      <c r="L3050" s="16">
        <f>G3050*$E3050*(1-'Monte Carlo Inputs'!$C$11)+G3050*'Monte Carlo Inputs'!$C$12-G3050*'Monte Carlo Inputs'!$C$13-'Monte Carlo Inputs'!$C$14*(G3050-F3050)</f>
        <v>1602.2994325078225</v>
      </c>
      <c r="M3050" s="16">
        <f>H3050*$E3050*(1-'Monte Carlo Inputs'!$C$11)+H3050*'Monte Carlo Inputs'!$C$12-H3050*'Monte Carlo Inputs'!$C$13-'Monte Carlo Inputs'!$C$14*(H3050-G3050)</f>
        <v>1924.4473423647128</v>
      </c>
      <c r="N3050" s="16">
        <f>I3050*$E3050*(1-'Monte Carlo Inputs'!$C$11)+I3050*'Monte Carlo Inputs'!$C$12-I3050*'Monte Carlo Inputs'!$C$13-'Monte Carlo Inputs'!$C$14*(I3050-H3050)</f>
        <v>2311.3642171976016</v>
      </c>
      <c r="O3050" s="16">
        <f>J3050*$E3050*(1-'Monte Carlo Inputs'!$C$11)+J3050*'Monte Carlo Inputs'!$C$12-J3050*'Monte Carlo Inputs'!$C$13-'Monte Carlo Inputs'!$C$14*(J3050-I3050)</f>
        <v>2776.0720841428029</v>
      </c>
    </row>
    <row r="3051" spans="1:15">
      <c r="A3051">
        <v>3047</v>
      </c>
      <c r="B3051" s="39">
        <v>2.0136140333397705</v>
      </c>
      <c r="C3051" s="39">
        <v>0.4021582820449055</v>
      </c>
      <c r="D3051" s="29">
        <f>'Monte Carlo Inputs'!$C$6+'Monte Carlo Inputs'!$D$6*B3051</f>
        <v>0.25676037041175415</v>
      </c>
      <c r="E3051" s="29">
        <f>'Monte Carlo Inputs'!$C$7+'Monte Carlo Inputs'!$D$7*C3051</f>
        <v>0.59721583972950032</v>
      </c>
      <c r="F3051" s="16">
        <f>'Monte Carlo Inputs'!$C$17*(1+$D3051)</f>
        <v>3052.7966157671922</v>
      </c>
      <c r="G3051" s="16">
        <f t="shared" ref="G3051:J3051" si="3045">F3051*(1+$D3051)</f>
        <v>3836.6338056233258</v>
      </c>
      <c r="H3051" s="16">
        <f t="shared" si="3045"/>
        <v>4821.729322689428</v>
      </c>
      <c r="I3051" s="16">
        <f t="shared" si="3045"/>
        <v>6059.7583296083812</v>
      </c>
      <c r="J3051" s="16">
        <f t="shared" si="3045"/>
        <v>7615.6641229243414</v>
      </c>
      <c r="K3051" s="16">
        <f>F3051*$E3051*(1-'Monte Carlo Inputs'!$C$11)+F3051*'Monte Carlo Inputs'!$C$12-F3051*'Monte Carlo Inputs'!$C$13-'Monte Carlo Inputs'!$C$14*(F3051-'Monte Carlo Inputs'!$C$17)</f>
        <v>1424.6677791870429</v>
      </c>
      <c r="L3051" s="16">
        <f>G3051*$E3051*(1-'Monte Carlo Inputs'!$C$11)+G3051*'Monte Carlo Inputs'!$C$12-G3051*'Monte Carlo Inputs'!$C$13-'Monte Carlo Inputs'!$C$14*(G3051-F3051)</f>
        <v>1790.4660058847992</v>
      </c>
      <c r="M3051" s="16">
        <f>H3051*$E3051*(1-'Monte Carlo Inputs'!$C$11)+H3051*'Monte Carlo Inputs'!$C$12-H3051*'Monte Carlo Inputs'!$C$13-'Monte Carlo Inputs'!$C$14*(H3051-G3051)</f>
        <v>2250.1867207654336</v>
      </c>
      <c r="N3051" s="16">
        <f>I3051*$E3051*(1-'Monte Carlo Inputs'!$C$11)+I3051*'Monte Carlo Inputs'!$C$12-I3051*'Monte Carlo Inputs'!$C$13-'Monte Carlo Inputs'!$C$14*(I3051-H3051)</f>
        <v>2827.9454966847761</v>
      </c>
      <c r="O3051" s="16">
        <f>J3051*$E3051*(1-'Monte Carlo Inputs'!$C$11)+J3051*'Monte Carlo Inputs'!$C$12-J3051*'Monte Carlo Inputs'!$C$13-'Monte Carlo Inputs'!$C$14*(J3051-I3051)</f>
        <v>3554.0498299178116</v>
      </c>
    </row>
    <row r="3052" spans="1:15">
      <c r="A3052">
        <v>3048</v>
      </c>
      <c r="B3052" s="39">
        <v>-0.21392903599101204</v>
      </c>
      <c r="C3052" s="39">
        <v>-0.60003069374754125</v>
      </c>
      <c r="D3052" s="29">
        <f>'Monte Carlo Inputs'!$C$6+'Monte Carlo Inputs'!$D$6*B3052</f>
        <v>0.11245067019421302</v>
      </c>
      <c r="E3052" s="29">
        <f>'Monte Carlo Inputs'!$C$7+'Monte Carlo Inputs'!$D$7*C3052</f>
        <v>0.56134561074159195</v>
      </c>
      <c r="F3052" s="16">
        <f>'Monte Carlo Inputs'!$C$17*(1+$D3052)</f>
        <v>2702.2539229687632</v>
      </c>
      <c r="G3052" s="16">
        <f t="shared" ref="G3052:J3052" si="3046">F3052*(1+$D3052)</f>
        <v>3006.1241876415415</v>
      </c>
      <c r="H3052" s="16">
        <f t="shared" si="3046"/>
        <v>3344.164867228867</v>
      </c>
      <c r="I3052" s="16">
        <f t="shared" si="3046"/>
        <v>3720.2184477886944</v>
      </c>
      <c r="J3052" s="16">
        <f t="shared" si="3046"/>
        <v>4138.5595055114081</v>
      </c>
      <c r="K3052" s="16">
        <f>F3052*$E3052*(1-'Monte Carlo Inputs'!$C$11)+F3052*'Monte Carlo Inputs'!$C$12-F3052*'Monte Carlo Inputs'!$C$13-'Monte Carlo Inputs'!$C$14*(F3052-'Monte Carlo Inputs'!$C$17)</f>
        <v>1187.4289366921998</v>
      </c>
      <c r="L3052" s="16">
        <f>G3052*$E3052*(1-'Monte Carlo Inputs'!$C$11)+G3052*'Monte Carlo Inputs'!$C$12-G3052*'Monte Carlo Inputs'!$C$13-'Monte Carlo Inputs'!$C$14*(G3052-F3052)</f>
        <v>1320.956116431239</v>
      </c>
      <c r="M3052" s="16">
        <f>H3052*$E3052*(1-'Monte Carlo Inputs'!$C$11)+H3052*'Monte Carlo Inputs'!$C$12-H3052*'Monte Carlo Inputs'!$C$13-'Monte Carlo Inputs'!$C$14*(H3052-G3052)</f>
        <v>1469.4985170210766</v>
      </c>
      <c r="N3052" s="16">
        <f>I3052*$E3052*(1-'Monte Carlo Inputs'!$C$11)+I3052*'Monte Carlo Inputs'!$C$12-I3052*'Monte Carlo Inputs'!$C$13-'Monte Carlo Inputs'!$C$14*(I3052-H3052)</f>
        <v>1634.7446101094988</v>
      </c>
      <c r="O3052" s="16">
        <f>J3052*$E3052*(1-'Monte Carlo Inputs'!$C$11)+J3052*'Monte Carlo Inputs'!$C$12-J3052*'Monte Carlo Inputs'!$C$13-'Monte Carlo Inputs'!$C$14*(J3052-I3052)</f>
        <v>1818.5727371126895</v>
      </c>
    </row>
    <row r="3053" spans="1:15">
      <c r="A3053">
        <v>3049</v>
      </c>
      <c r="B3053" s="39">
        <v>-0.30846050702882016</v>
      </c>
      <c r="C3053" s="39">
        <v>-0.61351570395529509</v>
      </c>
      <c r="D3053" s="29">
        <f>'Monte Carlo Inputs'!$C$6+'Monte Carlo Inputs'!$D$6*B3053</f>
        <v>0.1063265200332522</v>
      </c>
      <c r="E3053" s="29">
        <f>'Monte Carlo Inputs'!$C$7+'Monte Carlo Inputs'!$D$7*C3053</f>
        <v>0.56086295685520893</v>
      </c>
      <c r="F3053" s="16">
        <f>'Monte Carlo Inputs'!$C$17*(1+$D3053)</f>
        <v>2687.3777498127733</v>
      </c>
      <c r="G3053" s="16">
        <f t="shared" ref="G3053:J3053" si="3047">F3053*(1+$D3053)</f>
        <v>2973.1172739651574</v>
      </c>
      <c r="H3053" s="16">
        <f t="shared" si="3047"/>
        <v>3289.2384873566216</v>
      </c>
      <c r="I3053" s="16">
        <f t="shared" si="3047"/>
        <v>3638.9717692766894</v>
      </c>
      <c r="J3053" s="16">
        <f t="shared" si="3047"/>
        <v>4025.8909740031263</v>
      </c>
      <c r="K3053" s="16">
        <f>F3053*$E3053*(1-'Monte Carlo Inputs'!$C$11)+F3053*'Monte Carlo Inputs'!$C$12-F3053*'Monte Carlo Inputs'!$C$13-'Monte Carlo Inputs'!$C$14*(F3053-'Monte Carlo Inputs'!$C$17)</f>
        <v>1179.7448924761161</v>
      </c>
      <c r="L3053" s="16">
        <f>G3053*$E3053*(1-'Monte Carlo Inputs'!$C$11)+G3053*'Monte Carlo Inputs'!$C$12-G3053*'Monte Carlo Inputs'!$C$13-'Monte Carlo Inputs'!$C$14*(G3053-F3053)</f>
        <v>1305.1830614201051</v>
      </c>
      <c r="M3053" s="16">
        <f>H3053*$E3053*(1-'Monte Carlo Inputs'!$C$11)+H3053*'Monte Carlo Inputs'!$C$12-H3053*'Monte Carlo Inputs'!$C$13-'Monte Carlo Inputs'!$C$14*(H3053-G3053)</f>
        <v>1443.9586343472511</v>
      </c>
      <c r="N3053" s="16">
        <f>I3053*$E3053*(1-'Monte Carlo Inputs'!$C$11)+I3053*'Monte Carlo Inputs'!$C$12-I3053*'Monte Carlo Inputs'!$C$13-'Monte Carlo Inputs'!$C$14*(I3053-H3053)</f>
        <v>1597.4897310093618</v>
      </c>
      <c r="O3053" s="16">
        <f>J3053*$E3053*(1-'Monte Carlo Inputs'!$C$11)+J3053*'Monte Carlo Inputs'!$C$12-J3053*'Monte Carlo Inputs'!$C$13-'Monte Carlo Inputs'!$C$14*(J3053-I3053)</f>
        <v>1767.3452548964431</v>
      </c>
    </row>
    <row r="3054" spans="1:15">
      <c r="A3054">
        <v>3050</v>
      </c>
      <c r="B3054" s="39">
        <v>-1.1063147726773088</v>
      </c>
      <c r="C3054" s="39">
        <v>-0.91512479325645379</v>
      </c>
      <c r="D3054" s="29">
        <f>'Monte Carlo Inputs'!$C$6+'Monte Carlo Inputs'!$D$6*B3054</f>
        <v>5.4638132285216162E-2</v>
      </c>
      <c r="E3054" s="29">
        <f>'Monte Carlo Inputs'!$C$7+'Monte Carlo Inputs'!$D$7*C3054</f>
        <v>0.55006780009396783</v>
      </c>
      <c r="F3054" s="16">
        <f>'Monte Carlo Inputs'!$C$17*(1+$D3054)</f>
        <v>2561.8214871340188</v>
      </c>
      <c r="G3054" s="16">
        <f t="shared" ref="G3054:J3054" si="3048">F3054*(1+$D3054)</f>
        <v>2701.7946284391564</v>
      </c>
      <c r="H3054" s="16">
        <f t="shared" si="3048"/>
        <v>2849.4156407553014</v>
      </c>
      <c r="I3054" s="16">
        <f t="shared" si="3048"/>
        <v>3005.1023894704531</v>
      </c>
      <c r="J3054" s="16">
        <f t="shared" si="3048"/>
        <v>3169.2955713569586</v>
      </c>
      <c r="K3054" s="16">
        <f>F3054*$E3054*(1-'Monte Carlo Inputs'!$C$11)+F3054*'Monte Carlo Inputs'!$C$12-F3054*'Monte Carlo Inputs'!$C$13-'Monte Carlo Inputs'!$C$14*(F3054-'Monte Carlo Inputs'!$C$17)</f>
        <v>1103.0451237630391</v>
      </c>
      <c r="L3054" s="16">
        <f>G3054*$E3054*(1-'Monte Carlo Inputs'!$C$11)+G3054*'Monte Carlo Inputs'!$C$12-G3054*'Monte Carlo Inputs'!$C$13-'Monte Carlo Inputs'!$C$14*(G3054-F3054)</f>
        <v>1163.3134491517665</v>
      </c>
      <c r="M3054" s="16">
        <f>H3054*$E3054*(1-'Monte Carlo Inputs'!$C$11)+H3054*'Monte Carlo Inputs'!$C$12-H3054*'Monte Carlo Inputs'!$C$13-'Monte Carlo Inputs'!$C$14*(H3054-G3054)</f>
        <v>1226.8747232756916</v>
      </c>
      <c r="N3054" s="16">
        <f>I3054*$E3054*(1-'Monte Carlo Inputs'!$C$11)+I3054*'Monte Carlo Inputs'!$C$12-I3054*'Monte Carlo Inputs'!$C$13-'Monte Carlo Inputs'!$C$14*(I3054-H3054)</f>
        <v>1293.9088667034168</v>
      </c>
      <c r="O3054" s="16">
        <f>J3054*$E3054*(1-'Monte Carlo Inputs'!$C$11)+J3054*'Monte Carlo Inputs'!$C$12-J3054*'Monte Carlo Inputs'!$C$13-'Monte Carlo Inputs'!$C$14*(J3054-I3054)</f>
        <v>1364.6056305273721</v>
      </c>
    </row>
    <row r="3055" spans="1:15">
      <c r="A3055">
        <v>3051</v>
      </c>
      <c r="B3055" s="39">
        <v>0.82091884745394994</v>
      </c>
      <c r="C3055" s="39">
        <v>0.8146851396979643</v>
      </c>
      <c r="D3055" s="29">
        <f>'Monte Carlo Inputs'!$C$6+'Monte Carlo Inputs'!$D$6*B3055</f>
        <v>0.1794925109948782</v>
      </c>
      <c r="E3055" s="29">
        <f>'Monte Carlo Inputs'!$C$7+'Monte Carlo Inputs'!$D$7*C3055</f>
        <v>0.61198095210361814</v>
      </c>
      <c r="F3055" s="16">
        <f>'Monte Carlo Inputs'!$C$17*(1+$D3055)</f>
        <v>2865.1052584576591</v>
      </c>
      <c r="G3055" s="16">
        <f t="shared" ref="G3055:J3055" si="3049">F3055*(1+$D3055)</f>
        <v>3379.370195562854</v>
      </c>
      <c r="H3055" s="16">
        <f t="shared" si="3049"/>
        <v>3985.941837545683</v>
      </c>
      <c r="I3055" s="16">
        <f t="shared" si="3049"/>
        <v>4701.3885466462962</v>
      </c>
      <c r="J3055" s="16">
        <f t="shared" si="3049"/>
        <v>5545.2525820464007</v>
      </c>
      <c r="K3055" s="16">
        <f>F3055*$E3055*(1-'Monte Carlo Inputs'!$C$11)+F3055*'Monte Carlo Inputs'!$C$12-F3055*'Monte Carlo Inputs'!$C$13-'Monte Carlo Inputs'!$C$14*(F3055-'Monte Carlo Inputs'!$C$17)</f>
        <v>1364.6752244724642</v>
      </c>
      <c r="L3055" s="16">
        <f>G3055*$E3055*(1-'Monte Carlo Inputs'!$C$11)+G3055*'Monte Carlo Inputs'!$C$12-G3055*'Monte Carlo Inputs'!$C$13-'Monte Carlo Inputs'!$C$14*(G3055-F3055)</f>
        <v>1609.6242072055259</v>
      </c>
      <c r="M3055" s="16">
        <f>H3055*$E3055*(1-'Monte Carlo Inputs'!$C$11)+H3055*'Monte Carlo Inputs'!$C$12-H3055*'Monte Carlo Inputs'!$C$13-'Monte Carlo Inputs'!$C$14*(H3055-G3055)</f>
        <v>1898.5396979149855</v>
      </c>
      <c r="N3055" s="16">
        <f>I3055*$E3055*(1-'Monte Carlo Inputs'!$C$11)+I3055*'Monte Carlo Inputs'!$C$12-I3055*'Monte Carlo Inputs'!$C$13-'Monte Carlo Inputs'!$C$14*(I3055-H3055)</f>
        <v>2239.3133555172035</v>
      </c>
      <c r="O3055" s="16">
        <f>J3055*$E3055*(1-'Monte Carlo Inputs'!$C$11)+J3055*'Monte Carlo Inputs'!$C$12-J3055*'Monte Carlo Inputs'!$C$13-'Monte Carlo Inputs'!$C$14*(J3055-I3055)</f>
        <v>2641.2533326033531</v>
      </c>
    </row>
    <row r="3056" spans="1:15">
      <c r="A3056">
        <v>3052</v>
      </c>
      <c r="B3056" s="39">
        <v>-0.84107575321877315</v>
      </c>
      <c r="C3056" s="39">
        <v>-1.5407836517060971</v>
      </c>
      <c r="D3056" s="29">
        <f>'Monte Carlo Inputs'!$C$6+'Monte Carlo Inputs'!$D$6*B3056</f>
        <v>7.1821442413336475E-2</v>
      </c>
      <c r="E3056" s="29">
        <f>'Monte Carlo Inputs'!$C$7+'Monte Carlo Inputs'!$D$7*C3056</f>
        <v>0.52767429241927366</v>
      </c>
      <c r="F3056" s="16">
        <f>'Monte Carlo Inputs'!$C$17*(1+$D3056)</f>
        <v>2603.5614657662363</v>
      </c>
      <c r="G3056" s="16">
        <f t="shared" ref="G3056:J3056" si="3050">F3056*(1+$D3056)</f>
        <v>2790.5530056493481</v>
      </c>
      <c r="H3056" s="16">
        <f t="shared" si="3050"/>
        <v>2990.9745476459561</v>
      </c>
      <c r="I3056" s="16">
        <f t="shared" si="3050"/>
        <v>3205.7906538794655</v>
      </c>
      <c r="J3056" s="16">
        <f t="shared" si="3050"/>
        <v>3436.0351627162822</v>
      </c>
      <c r="K3056" s="16">
        <f>F3056*$E3056*(1-'Monte Carlo Inputs'!$C$11)+F3056*'Monte Carlo Inputs'!$C$12-F3056*'Monte Carlo Inputs'!$C$13-'Monte Carlo Inputs'!$C$14*(F3056-'Monte Carlo Inputs'!$C$17)</f>
        <v>1080.1938372707905</v>
      </c>
      <c r="L3056" s="16">
        <f>G3056*$E3056*(1-'Monte Carlo Inputs'!$C$11)+G3056*'Monte Carlo Inputs'!$C$12-G3056*'Monte Carlo Inputs'!$C$13-'Monte Carlo Inputs'!$C$14*(G3056-F3056)</f>
        <v>1157.7749167495758</v>
      </c>
      <c r="M3056" s="16">
        <f>H3056*$E3056*(1-'Monte Carlo Inputs'!$C$11)+H3056*'Monte Carlo Inputs'!$C$12-H3056*'Monte Carlo Inputs'!$C$13-'Monte Carlo Inputs'!$C$14*(H3056-G3056)</f>
        <v>1240.9279812605107</v>
      </c>
      <c r="N3056" s="16">
        <f>I3056*$E3056*(1-'Monte Carlo Inputs'!$C$11)+I3056*'Monte Carlo Inputs'!$C$12-I3056*'Monte Carlo Inputs'!$C$13-'Monte Carlo Inputs'!$C$14*(I3056-H3056)</f>
        <v>1330.0532188057107</v>
      </c>
      <c r="O3056" s="16">
        <f>J3056*$E3056*(1-'Monte Carlo Inputs'!$C$11)+J3056*'Monte Carlo Inputs'!$C$12-J3056*'Monte Carlo Inputs'!$C$13-'Monte Carlo Inputs'!$C$14*(J3056-I3056)</f>
        <v>1425.5795594668382</v>
      </c>
    </row>
    <row r="3057" spans="1:15">
      <c r="A3057">
        <v>3053</v>
      </c>
      <c r="B3057" s="39">
        <v>-0.40941740582129699</v>
      </c>
      <c r="C3057" s="39">
        <v>0.28561242964959815</v>
      </c>
      <c r="D3057" s="29">
        <f>'Monte Carlo Inputs'!$C$6+'Monte Carlo Inputs'!$D$6*B3057</f>
        <v>9.9786103374097809E-2</v>
      </c>
      <c r="E3057" s="29">
        <f>'Monte Carlo Inputs'!$C$7+'Monte Carlo Inputs'!$D$7*C3057</f>
        <v>0.59304444439988691</v>
      </c>
      <c r="F3057" s="16">
        <f>'Monte Carlo Inputs'!$C$17*(1+$D3057)</f>
        <v>2671.4904237060214</v>
      </c>
      <c r="G3057" s="16">
        <f t="shared" ref="G3057:J3057" si="3051">F3057*(1+$D3057)</f>
        <v>2938.068043288863</v>
      </c>
      <c r="H3057" s="16">
        <f t="shared" si="3051"/>
        <v>3231.2464047766189</v>
      </c>
      <c r="I3057" s="16">
        <f t="shared" si="3051"/>
        <v>3553.6798925508406</v>
      </c>
      <c r="J3057" s="16">
        <f t="shared" si="3051"/>
        <v>3908.2877616673718</v>
      </c>
      <c r="K3057" s="16">
        <f>F3057*$E3057*(1-'Monte Carlo Inputs'!$C$11)+F3057*'Monte Carlo Inputs'!$C$12-F3057*'Monte Carlo Inputs'!$C$13-'Monte Carlo Inputs'!$C$14*(F3057-'Monte Carlo Inputs'!$C$17)</f>
        <v>1233.7054479483077</v>
      </c>
      <c r="L3057" s="16">
        <f>G3057*$E3057*(1-'Monte Carlo Inputs'!$C$11)+G3057*'Monte Carlo Inputs'!$C$12-G3057*'Monte Carlo Inputs'!$C$13-'Monte Carlo Inputs'!$C$14*(G3057-F3057)</f>
        <v>1356.8121073104653</v>
      </c>
      <c r="M3057" s="16">
        <f>H3057*$E3057*(1-'Monte Carlo Inputs'!$C$11)+H3057*'Monte Carlo Inputs'!$C$12-H3057*'Monte Carlo Inputs'!$C$13-'Monte Carlo Inputs'!$C$14*(H3057-G3057)</f>
        <v>1492.2031005097751</v>
      </c>
      <c r="N3057" s="16">
        <f>I3057*$E3057*(1-'Monte Carlo Inputs'!$C$11)+I3057*'Monte Carlo Inputs'!$C$12-I3057*'Monte Carlo Inputs'!$C$13-'Monte Carlo Inputs'!$C$14*(I3057-H3057)</f>
        <v>1641.1042333523926</v>
      </c>
      <c r="O3057" s="16">
        <f>J3057*$E3057*(1-'Monte Carlo Inputs'!$C$11)+J3057*'Monte Carlo Inputs'!$C$12-J3057*'Monte Carlo Inputs'!$C$13-'Monte Carlo Inputs'!$C$14*(J3057-I3057)</f>
        <v>1804.863630029364</v>
      </c>
    </row>
    <row r="3058" spans="1:15">
      <c r="A3058">
        <v>3054</v>
      </c>
      <c r="B3058" s="39">
        <v>-1.038583883405144</v>
      </c>
      <c r="C3058" s="39">
        <v>4.723203729896016E-2</v>
      </c>
      <c r="D3058" s="29">
        <f>'Monte Carlo Inputs'!$C$6+'Monte Carlo Inputs'!$D$6*B3058</f>
        <v>5.9026026939603266E-2</v>
      </c>
      <c r="E3058" s="29">
        <f>'Monte Carlo Inputs'!$C$7+'Monte Carlo Inputs'!$D$7*C3058</f>
        <v>0.58451236166261311</v>
      </c>
      <c r="F3058" s="16">
        <f>'Monte Carlo Inputs'!$C$17*(1+$D3058)</f>
        <v>2572.4801220389904</v>
      </c>
      <c r="G3058" s="16">
        <f t="shared" ref="G3058:J3058" si="3052">F3058*(1+$D3058)</f>
        <v>2724.3234030240578</v>
      </c>
      <c r="H3058" s="16">
        <f t="shared" si="3052"/>
        <v>2885.1293896031475</v>
      </c>
      <c r="I3058" s="16">
        <f t="shared" si="3052"/>
        <v>3055.4271146781039</v>
      </c>
      <c r="J3058" s="16">
        <f t="shared" si="3052"/>
        <v>3235.7768378610876</v>
      </c>
      <c r="K3058" s="16">
        <f>F3058*$E3058*(1-'Monte Carlo Inputs'!$C$11)+F3058*'Monte Carlo Inputs'!$C$12-F3058*'Monte Carlo Inputs'!$C$13-'Monte Carlo Inputs'!$C$14*(F3058-'Monte Carlo Inputs'!$C$17)</f>
        <v>1170.8548685483051</v>
      </c>
      <c r="L3058" s="16">
        <f>G3058*$E3058*(1-'Monte Carlo Inputs'!$C$11)+G3058*'Monte Carlo Inputs'!$C$12-G3058*'Monte Carlo Inputs'!$C$13-'Monte Carlo Inputs'!$C$14*(G3058-F3058)</f>
        <v>1239.9657795616031</v>
      </c>
      <c r="M3058" s="16">
        <f>H3058*$E3058*(1-'Monte Carlo Inputs'!$C$11)+H3058*'Monte Carlo Inputs'!$C$12-H3058*'Monte Carlo Inputs'!$C$13-'Monte Carlo Inputs'!$C$14*(H3058-G3058)</f>
        <v>1313.1560330701925</v>
      </c>
      <c r="N3058" s="16">
        <f>I3058*$E3058*(1-'Monte Carlo Inputs'!$C$11)+I3058*'Monte Carlo Inputs'!$C$12-I3058*'Monte Carlo Inputs'!$C$13-'Monte Carlo Inputs'!$C$14*(I3058-H3058)</f>
        <v>1390.666416454096</v>
      </c>
      <c r="O3058" s="16">
        <f>J3058*$E3058*(1-'Monte Carlo Inputs'!$C$11)+J3058*'Monte Carlo Inputs'!$C$12-J3058*'Monte Carlo Inputs'!$C$13-'Monte Carlo Inputs'!$C$14*(J3058-I3058)</f>
        <v>1472.7519298157167</v>
      </c>
    </row>
    <row r="3059" spans="1:15">
      <c r="A3059">
        <v>3055</v>
      </c>
      <c r="B3059" s="39">
        <v>-1.1620887295702034</v>
      </c>
      <c r="C3059" s="39">
        <v>-2.0100036289618548</v>
      </c>
      <c r="D3059" s="29">
        <f>'Monte Carlo Inputs'!$C$6+'Monte Carlo Inputs'!$D$6*B3059</f>
        <v>5.1024858490434838E-2</v>
      </c>
      <c r="E3059" s="29">
        <f>'Monte Carlo Inputs'!$C$7+'Monte Carlo Inputs'!$D$7*C3059</f>
        <v>0.51088002663067156</v>
      </c>
      <c r="F3059" s="16">
        <f>'Monte Carlo Inputs'!$C$17*(1+$D3059)</f>
        <v>2553.0444837591158</v>
      </c>
      <c r="G3059" s="16">
        <f t="shared" ref="G3059:J3059" si="3053">F3059*(1+$D3059)</f>
        <v>2683.3132172627102</v>
      </c>
      <c r="H3059" s="16">
        <f t="shared" si="3053"/>
        <v>2820.2288944590537</v>
      </c>
      <c r="I3059" s="16">
        <f t="shared" si="3053"/>
        <v>2964.1306747094627</v>
      </c>
      <c r="J3059" s="16">
        <f t="shared" si="3053"/>
        <v>3115.3750229336706</v>
      </c>
      <c r="K3059" s="16">
        <f>F3059*$E3059*(1-'Monte Carlo Inputs'!$C$11)+F3059*'Monte Carlo Inputs'!$C$12-F3059*'Monte Carlo Inputs'!$C$13-'Monte Carlo Inputs'!$C$14*(F3059-'Monte Carlo Inputs'!$C$17)</f>
        <v>1027.9349397387059</v>
      </c>
      <c r="L3059" s="16">
        <f>G3059*$E3059*(1-'Monte Carlo Inputs'!$C$11)+G3059*'Monte Carlo Inputs'!$C$12-G3059*'Monte Carlo Inputs'!$C$13-'Monte Carlo Inputs'!$C$14*(G3059-F3059)</f>
        <v>1080.385174576247</v>
      </c>
      <c r="M3059" s="16">
        <f>H3059*$E3059*(1-'Monte Carlo Inputs'!$C$11)+H3059*'Monte Carlo Inputs'!$C$12-H3059*'Monte Carlo Inputs'!$C$13-'Monte Carlo Inputs'!$C$14*(H3059-G3059)</f>
        <v>1135.511675224164</v>
      </c>
      <c r="N3059" s="16">
        <f>I3059*$E3059*(1-'Monte Carlo Inputs'!$C$11)+I3059*'Monte Carlo Inputs'!$C$12-I3059*'Monte Carlo Inputs'!$C$13-'Monte Carlo Inputs'!$C$14*(I3059-H3059)</f>
        <v>1193.4509977667137</v>
      </c>
      <c r="O3059" s="16">
        <f>J3059*$E3059*(1-'Monte Carlo Inputs'!$C$11)+J3059*'Monte Carlo Inputs'!$C$12-J3059*'Monte Carlo Inputs'!$C$13-'Monte Carlo Inputs'!$C$14*(J3059-I3059)</f>
        <v>1254.3466660430288</v>
      </c>
    </row>
    <row r="3060" spans="1:15">
      <c r="A3060">
        <v>3056</v>
      </c>
      <c r="B3060" s="39">
        <v>-0.90638218969557416</v>
      </c>
      <c r="C3060" s="39">
        <v>1.0350236264381729</v>
      </c>
      <c r="D3060" s="29">
        <f>'Monte Carlo Inputs'!$C$6+'Monte Carlo Inputs'!$D$6*B3060</f>
        <v>6.7590614107478228E-2</v>
      </c>
      <c r="E3060" s="29">
        <f>'Monte Carlo Inputs'!$C$7+'Monte Carlo Inputs'!$D$7*C3060</f>
        <v>0.61986728109458622</v>
      </c>
      <c r="F3060" s="16">
        <f>'Monte Carlo Inputs'!$C$17*(1+$D3060)</f>
        <v>2593.2843607284758</v>
      </c>
      <c r="G3060" s="16">
        <f t="shared" ref="G3060:J3060" si="3054">F3060*(1+$D3060)</f>
        <v>2768.5660432254326</v>
      </c>
      <c r="H3060" s="16">
        <f t="shared" si="3054"/>
        <v>2955.6951222841508</v>
      </c>
      <c r="I3060" s="16">
        <f t="shared" si="3054"/>
        <v>3155.4723707138146</v>
      </c>
      <c r="J3060" s="16">
        <f t="shared" si="3054"/>
        <v>3368.7526860495414</v>
      </c>
      <c r="K3060" s="16">
        <f>F3060*$E3060*(1-'Monte Carlo Inputs'!$C$11)+F3060*'Monte Carlo Inputs'!$C$12-F3060*'Monte Carlo Inputs'!$C$13-'Monte Carlo Inputs'!$C$14*(F3060-'Monte Carlo Inputs'!$C$17)</f>
        <v>1245.8939872057506</v>
      </c>
      <c r="L3060" s="16">
        <f>G3060*$E3060*(1-'Monte Carlo Inputs'!$C$11)+G3060*'Monte Carlo Inputs'!$C$12-G3060*'Monte Carlo Inputs'!$C$13-'Monte Carlo Inputs'!$C$14*(G3060-F3060)</f>
        <v>1330.1047269138019</v>
      </c>
      <c r="M3060" s="16">
        <f>H3060*$E3060*(1-'Monte Carlo Inputs'!$C$11)+H3060*'Monte Carlo Inputs'!$C$12-H3060*'Monte Carlo Inputs'!$C$13-'Monte Carlo Inputs'!$C$14*(H3060-G3060)</f>
        <v>1420.0073222331653</v>
      </c>
      <c r="N3060" s="16">
        <f>I3060*$E3060*(1-'Monte Carlo Inputs'!$C$11)+I3060*'Monte Carlo Inputs'!$C$12-I3060*'Monte Carlo Inputs'!$C$13-'Monte Carlo Inputs'!$C$14*(I3060-H3060)</f>
        <v>1515.986489180021</v>
      </c>
      <c r="O3060" s="16">
        <f>J3060*$E3060*(1-'Monte Carlo Inputs'!$C$11)+J3060*'Monte Carlo Inputs'!$C$12-J3060*'Monte Carlo Inputs'!$C$13-'Monte Carlo Inputs'!$C$14*(J3060-I3060)</f>
        <v>1618.4529469623383</v>
      </c>
    </row>
    <row r="3061" spans="1:15">
      <c r="A3061">
        <v>3057</v>
      </c>
      <c r="B3061" s="39">
        <v>0.62812329743851203</v>
      </c>
      <c r="C3061" s="39">
        <v>-0.64447617975234284</v>
      </c>
      <c r="D3061" s="29">
        <f>'Monte Carlo Inputs'!$C$6+'Monte Carlo Inputs'!$D$6*B3061</f>
        <v>0.16700239647854589</v>
      </c>
      <c r="E3061" s="29">
        <f>'Monte Carlo Inputs'!$C$7+'Monte Carlo Inputs'!$D$7*C3061</f>
        <v>0.55975482317659153</v>
      </c>
      <c r="F3061" s="16">
        <f>'Monte Carlo Inputs'!$C$17*(1+$D3061)</f>
        <v>2834.7655212860363</v>
      </c>
      <c r="G3061" s="16">
        <f t="shared" ref="G3061:J3061" si="3055">F3061*(1+$D3061)</f>
        <v>3308.1781567955586</v>
      </c>
      <c r="H3061" s="16">
        <f t="shared" si="3055"/>
        <v>3860.6518369583955</v>
      </c>
      <c r="I3061" s="16">
        <f t="shared" si="3055"/>
        <v>4505.3899456997478</v>
      </c>
      <c r="J3061" s="16">
        <f t="shared" si="3055"/>
        <v>5257.8008637019511</v>
      </c>
      <c r="K3061" s="16">
        <f>F3061*$E3061*(1-'Monte Carlo Inputs'!$C$11)+F3061*'Monte Carlo Inputs'!$C$12-F3061*'Monte Carlo Inputs'!$C$13-'Monte Carlo Inputs'!$C$14*(F3061-'Monte Carlo Inputs'!$C$17)</f>
        <v>1244.4453750993057</v>
      </c>
      <c r="L3061" s="16">
        <f>G3061*$E3061*(1-'Monte Carlo Inputs'!$C$11)+G3061*'Monte Carlo Inputs'!$C$12-G3061*'Monte Carlo Inputs'!$C$13-'Monte Carlo Inputs'!$C$14*(G3061-F3061)</f>
        <v>1452.270735027533</v>
      </c>
      <c r="M3061" s="16">
        <f>H3061*$E3061*(1-'Monte Carlo Inputs'!$C$11)+H3061*'Monte Carlo Inputs'!$C$12-H3061*'Monte Carlo Inputs'!$C$13-'Monte Carlo Inputs'!$C$14*(H3061-G3061)</f>
        <v>1694.80342811279</v>
      </c>
      <c r="N3061" s="16">
        <f>I3061*$E3061*(1-'Monte Carlo Inputs'!$C$11)+I3061*'Monte Carlo Inputs'!$C$12-I3061*'Monte Carlo Inputs'!$C$13-'Monte Carlo Inputs'!$C$14*(I3061-H3061)</f>
        <v>1977.8396621676809</v>
      </c>
      <c r="O3061" s="16">
        <f>J3061*$E3061*(1-'Monte Carlo Inputs'!$C$11)+J3061*'Monte Carlo Inputs'!$C$12-J3061*'Monte Carlo Inputs'!$C$13-'Monte Carlo Inputs'!$C$14*(J3061-I3061)</f>
        <v>2308.1436256000011</v>
      </c>
    </row>
    <row r="3062" spans="1:15">
      <c r="A3062">
        <v>3058</v>
      </c>
      <c r="B3062" s="39">
        <v>-0.4780521647646066</v>
      </c>
      <c r="C3062" s="39">
        <v>-0.38690420536828218</v>
      </c>
      <c r="D3062" s="29">
        <f>'Monte Carlo Inputs'!$C$6+'Monte Carlo Inputs'!$D$6*B3062</f>
        <v>9.5339652203756189E-2</v>
      </c>
      <c r="E3062" s="29">
        <f>'Monte Carlo Inputs'!$C$7+'Monte Carlo Inputs'!$D$7*C3062</f>
        <v>0.56897380874238102</v>
      </c>
      <c r="F3062" s="16">
        <f>'Monte Carlo Inputs'!$C$17*(1+$D3062)</f>
        <v>2660.6895491681444</v>
      </c>
      <c r="G3062" s="16">
        <f t="shared" ref="G3062:J3062" si="3056">F3062*(1+$D3062)</f>
        <v>2914.3587654080043</v>
      </c>
      <c r="H3062" s="16">
        <f t="shared" si="3056"/>
        <v>3192.2127164989715</v>
      </c>
      <c r="I3062" s="16">
        <f t="shared" si="3056"/>
        <v>3496.5571666503911</v>
      </c>
      <c r="J3062" s="16">
        <f t="shared" si="3056"/>
        <v>3829.9177108293907</v>
      </c>
      <c r="K3062" s="16">
        <f>F3062*$E3062*(1-'Monte Carlo Inputs'!$C$11)+F3062*'Monte Carlo Inputs'!$C$12-F3062*'Monte Carlo Inputs'!$C$13-'Monte Carlo Inputs'!$C$14*(F3062-'Monte Carlo Inputs'!$C$17)</f>
        <v>1182.9805935403044</v>
      </c>
      <c r="L3062" s="16">
        <f>G3062*$E3062*(1-'Monte Carlo Inputs'!$C$11)+G3062*'Monte Carlo Inputs'!$C$12-G3062*'Monte Carlo Inputs'!$C$13-'Monte Carlo Inputs'!$C$14*(G3062-F3062)</f>
        <v>1295.76555189223</v>
      </c>
      <c r="M3062" s="16">
        <f>H3062*$E3062*(1-'Monte Carlo Inputs'!$C$11)+H3062*'Monte Carlo Inputs'!$C$12-H3062*'Monte Carlo Inputs'!$C$13-'Monte Carlo Inputs'!$C$14*(H3062-G3062)</f>
        <v>1419.3033889472435</v>
      </c>
      <c r="N3062" s="16">
        <f>I3062*$E3062*(1-'Monte Carlo Inputs'!$C$11)+I3062*'Monte Carlo Inputs'!$C$12-I3062*'Monte Carlo Inputs'!$C$13-'Monte Carlo Inputs'!$C$14*(I3062-H3062)</f>
        <v>1554.6192804210862</v>
      </c>
      <c r="O3062" s="16">
        <f>J3062*$E3062*(1-'Monte Carlo Inputs'!$C$11)+J3062*'Monte Carlo Inputs'!$C$12-J3062*'Monte Carlo Inputs'!$C$13-'Monte Carlo Inputs'!$C$14*(J3062-I3062)</f>
        <v>1702.8361419256864</v>
      </c>
    </row>
    <row r="3063" spans="1:15">
      <c r="A3063">
        <v>3059</v>
      </c>
      <c r="B3063" s="39">
        <v>-0.43367203039037661</v>
      </c>
      <c r="C3063" s="39">
        <v>1.4408446279608742</v>
      </c>
      <c r="D3063" s="29">
        <f>'Monte Carlo Inputs'!$C$6+'Monte Carlo Inputs'!$D$6*B3063</f>
        <v>9.8214785787181541E-2</v>
      </c>
      <c r="E3063" s="29">
        <f>'Monte Carlo Inputs'!$C$7+'Monte Carlo Inputs'!$D$7*C3063</f>
        <v>0.63439237826122707</v>
      </c>
      <c r="F3063" s="16">
        <f>'Monte Carlo Inputs'!$C$17*(1+$D3063)</f>
        <v>2667.673536155643</v>
      </c>
      <c r="G3063" s="16">
        <f t="shared" ref="G3063:J3063" si="3057">F3063*(1+$D3063)</f>
        <v>2929.6785210593025</v>
      </c>
      <c r="H3063" s="16">
        <f t="shared" si="3057"/>
        <v>3217.4162694304487</v>
      </c>
      <c r="I3063" s="16">
        <f t="shared" si="3057"/>
        <v>3533.4141191207532</v>
      </c>
      <c r="J3063" s="16">
        <f t="shared" si="3057"/>
        <v>3880.4476299276007</v>
      </c>
      <c r="K3063" s="16">
        <f>F3063*$E3063*(1-'Monte Carlo Inputs'!$C$11)+F3063*'Monte Carlo Inputs'!$C$12-F3063*'Monte Carlo Inputs'!$C$13-'Monte Carlo Inputs'!$C$14*(F3063-'Monte Carlo Inputs'!$C$17)</f>
        <v>1310.3731074748832</v>
      </c>
      <c r="L3063" s="16">
        <f>G3063*$E3063*(1-'Monte Carlo Inputs'!$C$11)+G3063*'Monte Carlo Inputs'!$C$12-G3063*'Monte Carlo Inputs'!$C$13-'Monte Carlo Inputs'!$C$14*(G3063-F3063)</f>
        <v>1439.071121526812</v>
      </c>
      <c r="M3063" s="16">
        <f>H3063*$E3063*(1-'Monte Carlo Inputs'!$C$11)+H3063*'Monte Carlo Inputs'!$C$12-H3063*'Monte Carlo Inputs'!$C$13-'Monte Carlo Inputs'!$C$14*(H3063-G3063)</f>
        <v>1580.409183460087</v>
      </c>
      <c r="N3063" s="16">
        <f>I3063*$E3063*(1-'Monte Carlo Inputs'!$C$11)+I3063*'Monte Carlo Inputs'!$C$12-I3063*'Monte Carlo Inputs'!$C$13-'Monte Carlo Inputs'!$C$14*(I3063-H3063)</f>
        <v>1735.6287328697142</v>
      </c>
      <c r="O3063" s="16">
        <f>J3063*$E3063*(1-'Monte Carlo Inputs'!$C$11)+J3063*'Monte Carlo Inputs'!$C$12-J3063*'Monte Carlo Inputs'!$C$13-'Monte Carlo Inputs'!$C$14*(J3063-I3063)</f>
        <v>1906.09313707459</v>
      </c>
    </row>
    <row r="3064" spans="1:15">
      <c r="A3064">
        <v>3060</v>
      </c>
      <c r="B3064" s="39">
        <v>0.78714552857600584</v>
      </c>
      <c r="C3064" s="39">
        <v>0.22071709655665236</v>
      </c>
      <c r="D3064" s="29">
        <f>'Monte Carlo Inputs'!$C$6+'Monte Carlo Inputs'!$D$6*B3064</f>
        <v>0.17730453196554713</v>
      </c>
      <c r="E3064" s="29">
        <f>'Monte Carlo Inputs'!$C$7+'Monte Carlo Inputs'!$D$7*C3064</f>
        <v>0.59072171833272991</v>
      </c>
      <c r="F3064" s="16">
        <f>'Monte Carlo Inputs'!$C$17*(1+$D3064)</f>
        <v>2859.7904385975107</v>
      </c>
      <c r="G3064" s="16">
        <f t="shared" ref="G3064:J3064" si="3058">F3064*(1+$D3064)</f>
        <v>3366.8442438325887</v>
      </c>
      <c r="H3064" s="16">
        <f t="shared" si="3058"/>
        <v>3963.8009866862221</v>
      </c>
      <c r="I3064" s="16">
        <f t="shared" si="3058"/>
        <v>4666.6008654351963</v>
      </c>
      <c r="J3064" s="16">
        <f t="shared" si="3058"/>
        <v>5494.0103477512002</v>
      </c>
      <c r="K3064" s="16">
        <f>F3064*$E3064*(1-'Monte Carlo Inputs'!$C$11)+F3064*'Monte Carlo Inputs'!$C$12-F3064*'Monte Carlo Inputs'!$C$13-'Monte Carlo Inputs'!$C$14*(F3064-'Monte Carlo Inputs'!$C$17)</f>
        <v>1318.8067172938584</v>
      </c>
      <c r="L3064" s="16">
        <f>G3064*$E3064*(1-'Monte Carlo Inputs'!$C$11)+G3064*'Monte Carlo Inputs'!$C$12-G3064*'Monte Carlo Inputs'!$C$13-'Monte Carlo Inputs'!$C$14*(G3064-F3064)</f>
        <v>1552.6371250566651</v>
      </c>
      <c r="M3064" s="16">
        <f>H3064*$E3064*(1-'Monte Carlo Inputs'!$C$11)+H3064*'Monte Carlo Inputs'!$C$12-H3064*'Monte Carlo Inputs'!$C$13-'Monte Carlo Inputs'!$C$14*(H3064-G3064)</f>
        <v>1827.9267238271696</v>
      </c>
      <c r="N3064" s="16">
        <f>I3064*$E3064*(1-'Monte Carlo Inputs'!$C$11)+I3064*'Monte Carlo Inputs'!$C$12-I3064*'Monte Carlo Inputs'!$C$13-'Monte Carlo Inputs'!$C$14*(I3064-H3064)</f>
        <v>2152.0264160626621</v>
      </c>
      <c r="O3064" s="16">
        <f>J3064*$E3064*(1-'Monte Carlo Inputs'!$C$11)+J3064*'Monte Carlo Inputs'!$C$12-J3064*'Monte Carlo Inputs'!$C$13-'Monte Carlo Inputs'!$C$14*(J3064-I3064)</f>
        <v>2533.5904525401456</v>
      </c>
    </row>
    <row r="3065" spans="1:15">
      <c r="A3065">
        <v>3061</v>
      </c>
      <c r="B3065" s="39">
        <v>-0.17876537176459398</v>
      </c>
      <c r="C3065" s="39">
        <v>-0.14484994150374422</v>
      </c>
      <c r="D3065" s="29">
        <f>'Monte Carlo Inputs'!$C$6+'Monte Carlo Inputs'!$D$6*B3065</f>
        <v>0.1147287216998969</v>
      </c>
      <c r="E3065" s="29">
        <f>'Monte Carlo Inputs'!$C$7+'Monte Carlo Inputs'!$D$7*C3065</f>
        <v>0.57763738625325434</v>
      </c>
      <c r="F3065" s="16">
        <f>'Monte Carlo Inputs'!$C$17*(1+$D3065)</f>
        <v>2707.78753788122</v>
      </c>
      <c r="G3065" s="16">
        <f t="shared" ref="G3065:J3065" si="3059">F3065*(1+$D3065)</f>
        <v>3018.4485407372435</v>
      </c>
      <c r="H3065" s="16">
        <f t="shared" si="3059"/>
        <v>3364.7512833329465</v>
      </c>
      <c r="I3065" s="16">
        <f t="shared" si="3059"/>
        <v>3750.7848969078232</v>
      </c>
      <c r="J3065" s="16">
        <f t="shared" si="3059"/>
        <v>4181.1076535013372</v>
      </c>
      <c r="K3065" s="16">
        <f>F3065*$E3065*(1-'Monte Carlo Inputs'!$C$11)+F3065*'Monte Carlo Inputs'!$C$12-F3065*'Monte Carlo Inputs'!$C$13-'Monte Carlo Inputs'!$C$14*(F3065-'Monte Carlo Inputs'!$C$17)</f>
        <v>1221.3347214043827</v>
      </c>
      <c r="L3065" s="16">
        <f>G3065*$E3065*(1-'Monte Carlo Inputs'!$C$11)+G3065*'Monte Carlo Inputs'!$C$12-G3065*'Monte Carlo Inputs'!$C$13-'Monte Carlo Inputs'!$C$14*(G3065-F3065)</f>
        <v>1361.4568927588068</v>
      </c>
      <c r="M3065" s="16">
        <f>H3065*$E3065*(1-'Monte Carlo Inputs'!$C$11)+H3065*'Monte Carlo Inputs'!$C$12-H3065*'Monte Carlo Inputs'!$C$13-'Monte Carlo Inputs'!$C$14*(H3065-G3065)</f>
        <v>1517.6551017145387</v>
      </c>
      <c r="N3065" s="16">
        <f>I3065*$E3065*(1-'Monte Carlo Inputs'!$C$11)+I3065*'Monte Carlo Inputs'!$C$12-I3065*'Monte Carlo Inputs'!$C$13-'Monte Carlo Inputs'!$C$14*(I3065-H3065)</f>
        <v>1691.7737315155748</v>
      </c>
      <c r="O3065" s="16">
        <f>J3065*$E3065*(1-'Monte Carlo Inputs'!$C$11)+J3065*'Monte Carlo Inputs'!$C$12-J3065*'Monte Carlo Inputs'!$C$13-'Monte Carlo Inputs'!$C$14*(J3065-I3065)</f>
        <v>1885.8687691378209</v>
      </c>
    </row>
    <row r="3066" spans="1:15">
      <c r="A3066">
        <v>3062</v>
      </c>
      <c r="B3066" s="39">
        <v>0.95634244166999316</v>
      </c>
      <c r="C3066" s="39">
        <v>-0.56906605218031603</v>
      </c>
      <c r="D3066" s="29">
        <f>'Monte Carlo Inputs'!$C$6+'Monte Carlo Inputs'!$D$6*B3066</f>
        <v>0.1882658265607004</v>
      </c>
      <c r="E3066" s="29">
        <f>'Monte Carlo Inputs'!$C$7+'Monte Carlo Inputs'!$D$7*C3066</f>
        <v>0.56245389352096153</v>
      </c>
      <c r="F3066" s="16">
        <f>'Monte Carlo Inputs'!$C$17*(1+$D3066)</f>
        <v>2886.4165192985979</v>
      </c>
      <c r="G3066" s="16">
        <f t="shared" ref="G3066:J3066" si="3060">F3066*(1+$D3066)</f>
        <v>3429.8301111028086</v>
      </c>
      <c r="H3066" s="16">
        <f t="shared" si="3060"/>
        <v>4075.5499119323581</v>
      </c>
      <c r="I3066" s="16">
        <f t="shared" si="3060"/>
        <v>4842.8366847916932</v>
      </c>
      <c r="J3066" s="16">
        <f t="shared" si="3060"/>
        <v>5754.5773361524834</v>
      </c>
      <c r="K3066" s="16">
        <f>F3066*$E3066*(1-'Monte Carlo Inputs'!$C$11)+F3066*'Monte Carlo Inputs'!$C$12-F3066*'Monte Carlo Inputs'!$C$13-'Monte Carlo Inputs'!$C$14*(F3066-'Monte Carlo Inputs'!$C$17)</f>
        <v>1273.4054148634109</v>
      </c>
      <c r="L3066" s="16">
        <f>G3066*$E3066*(1-'Monte Carlo Inputs'!$C$11)+G3066*'Monte Carlo Inputs'!$C$12-G3066*'Monte Carlo Inputs'!$C$13-'Monte Carlo Inputs'!$C$14*(G3066-F3066)</f>
        <v>1513.1441378395427</v>
      </c>
      <c r="M3066" s="16">
        <f>H3066*$E3066*(1-'Monte Carlo Inputs'!$C$11)+H3066*'Monte Carlo Inputs'!$C$12-H3066*'Monte Carlo Inputs'!$C$13-'Monte Carlo Inputs'!$C$14*(H3066-G3066)</f>
        <v>1798.0174696553827</v>
      </c>
      <c r="N3066" s="16">
        <f>I3066*$E3066*(1-'Monte Carlo Inputs'!$C$11)+I3066*'Monte Carlo Inputs'!$C$12-I3066*'Monte Carlo Inputs'!$C$13-'Monte Carlo Inputs'!$C$14*(I3066-H3066)</f>
        <v>2136.5227147506325</v>
      </c>
      <c r="O3066" s="16">
        <f>J3066*$E3066*(1-'Monte Carlo Inputs'!$C$11)+J3066*'Monte Carlo Inputs'!$C$12-J3066*'Monte Carlo Inputs'!$C$13-'Monte Carlo Inputs'!$C$14*(J3066-I3066)</f>
        <v>2538.7569296088718</v>
      </c>
    </row>
    <row r="3067" spans="1:15">
      <c r="A3067">
        <v>3063</v>
      </c>
      <c r="B3067" s="39">
        <v>-0.64986280830766618</v>
      </c>
      <c r="C3067" s="39">
        <v>0.56800740404551708</v>
      </c>
      <c r="D3067" s="29">
        <f>'Monte Carlo Inputs'!$C$6+'Monte Carlo Inputs'!$D$6*B3067</f>
        <v>8.4209029049820694E-2</v>
      </c>
      <c r="E3067" s="29">
        <f>'Monte Carlo Inputs'!$C$7+'Monte Carlo Inputs'!$D$7*C3067</f>
        <v>0.60315189183873608</v>
      </c>
      <c r="F3067" s="16">
        <f>'Monte Carlo Inputs'!$C$17*(1+$D3067)</f>
        <v>2633.6521524649202</v>
      </c>
      <c r="G3067" s="16">
        <f t="shared" ref="G3067:J3067" si="3061">F3067*(1+$D3067)</f>
        <v>2855.4294430789614</v>
      </c>
      <c r="H3067" s="16">
        <f t="shared" si="3061"/>
        <v>3095.8823840009113</v>
      </c>
      <c r="I3067" s="16">
        <f t="shared" si="3061"/>
        <v>3356.5836336100724</v>
      </c>
      <c r="J3067" s="16">
        <f t="shared" si="3061"/>
        <v>3639.2382823208959</v>
      </c>
      <c r="K3067" s="16">
        <f>F3067*$E3067*(1-'Monte Carlo Inputs'!$C$11)+F3067*'Monte Carlo Inputs'!$C$12-F3067*'Monte Carlo Inputs'!$C$13-'Monte Carlo Inputs'!$C$14*(F3067-'Monte Carlo Inputs'!$C$17)</f>
        <v>1234.5965451777365</v>
      </c>
      <c r="L3067" s="16">
        <f>G3067*$E3067*(1-'Monte Carlo Inputs'!$C$11)+G3067*'Monte Carlo Inputs'!$C$12-G3067*'Monte Carlo Inputs'!$C$13-'Monte Carlo Inputs'!$C$14*(G3067-F3067)</f>
        <v>1338.5607215154166</v>
      </c>
      <c r="M3067" s="16">
        <f>H3067*$E3067*(1-'Monte Carlo Inputs'!$C$11)+H3067*'Monte Carlo Inputs'!$C$12-H3067*'Monte Carlo Inputs'!$C$13-'Monte Carlo Inputs'!$C$14*(H3067-G3067)</f>
        <v>1451.2796201984577</v>
      </c>
      <c r="N3067" s="16">
        <f>I3067*$E3067*(1-'Monte Carlo Inputs'!$C$11)+I3067*'Monte Carlo Inputs'!$C$12-I3067*'Monte Carlo Inputs'!$C$13-'Monte Carlo Inputs'!$C$14*(I3067-H3067)</f>
        <v>1573.4904678951625</v>
      </c>
      <c r="O3067" s="16">
        <f>J3067*$E3067*(1-'Monte Carlo Inputs'!$C$11)+J3067*'Monte Carlo Inputs'!$C$12-J3067*'Monte Carlo Inputs'!$C$13-'Monte Carlo Inputs'!$C$14*(J3067-I3067)</f>
        <v>1705.992572415762</v>
      </c>
    </row>
    <row r="3068" spans="1:15">
      <c r="A3068">
        <v>3064</v>
      </c>
      <c r="B3068" s="39">
        <v>0.5342152547010165</v>
      </c>
      <c r="C3068" s="39">
        <v>-1.201105789437638</v>
      </c>
      <c r="D3068" s="29">
        <f>'Monte Carlo Inputs'!$C$6+'Monte Carlo Inputs'!$D$6*B3068</f>
        <v>0.16091863465052639</v>
      </c>
      <c r="E3068" s="29">
        <f>'Monte Carlo Inputs'!$C$7+'Monte Carlo Inputs'!$D$7*C3068</f>
        <v>0.53983200218858984</v>
      </c>
      <c r="F3068" s="16">
        <f>'Monte Carlo Inputs'!$C$17*(1+$D3068)</f>
        <v>2819.9874554295943</v>
      </c>
      <c r="G3068" s="16">
        <f t="shared" ref="G3068:J3068" si="3062">F3068*(1+$D3068)</f>
        <v>3273.7759864889372</v>
      </c>
      <c r="H3068" s="16">
        <f t="shared" si="3062"/>
        <v>3800.5875483864174</v>
      </c>
      <c r="I3068" s="16">
        <f t="shared" si="3062"/>
        <v>4412.172907542551</v>
      </c>
      <c r="J3068" s="16">
        <f t="shared" si="3062"/>
        <v>5122.173747666342</v>
      </c>
      <c r="K3068" s="16">
        <f>F3068*$E3068*(1-'Monte Carlo Inputs'!$C$11)+F3068*'Monte Carlo Inputs'!$C$12-F3068*'Monte Carlo Inputs'!$C$13-'Monte Carlo Inputs'!$C$14*(F3068-'Monte Carlo Inputs'!$C$17)</f>
        <v>1197.7679377665211</v>
      </c>
      <c r="L3068" s="16">
        <f>G3068*$E3068*(1-'Monte Carlo Inputs'!$C$11)+G3068*'Monte Carlo Inputs'!$C$12-G3068*'Monte Carlo Inputs'!$C$13-'Monte Carlo Inputs'!$C$14*(G3068-F3068)</f>
        <v>1390.5111189400868</v>
      </c>
      <c r="M3068" s="16">
        <f>H3068*$E3068*(1-'Monte Carlo Inputs'!$C$11)+H3068*'Monte Carlo Inputs'!$C$12-H3068*'Monte Carlo Inputs'!$C$13-'Monte Carlo Inputs'!$C$14*(H3068-G3068)</f>
        <v>1614.2702696663011</v>
      </c>
      <c r="N3068" s="16">
        <f>I3068*$E3068*(1-'Monte Carlo Inputs'!$C$11)+I3068*'Monte Carlo Inputs'!$C$12-I3068*'Monte Carlo Inputs'!$C$13-'Monte Carlo Inputs'!$C$14*(I3068-H3068)</f>
        <v>1874.0364374179394</v>
      </c>
      <c r="O3068" s="16">
        <f>J3068*$E3068*(1-'Monte Carlo Inputs'!$C$11)+J3068*'Monte Carlo Inputs'!$C$12-J3068*'Monte Carlo Inputs'!$C$13-'Monte Carlo Inputs'!$C$14*(J3068-I3068)</f>
        <v>2175.6038222125708</v>
      </c>
    </row>
    <row r="3069" spans="1:15">
      <c r="A3069">
        <v>3065</v>
      </c>
      <c r="B3069" s="39">
        <v>0.20681260478421415</v>
      </c>
      <c r="C3069" s="39">
        <v>0.1946378236569706</v>
      </c>
      <c r="D3069" s="29">
        <f>'Monte Carlo Inputs'!$C$6+'Monte Carlo Inputs'!$D$6*B3069</f>
        <v>0.13970810053765881</v>
      </c>
      <c r="E3069" s="29">
        <f>'Monte Carlo Inputs'!$C$7+'Monte Carlo Inputs'!$D$7*C3069</f>
        <v>0.58978829208943073</v>
      </c>
      <c r="F3069" s="16">
        <f>'Monte Carlo Inputs'!$C$17*(1+$D3069)</f>
        <v>2768.4649470160275</v>
      </c>
      <c r="G3069" s="16">
        <f t="shared" ref="G3069:J3069" si="3063">F3069*(1+$D3069)</f>
        <v>3155.2419261687269</v>
      </c>
      <c r="H3069" s="16">
        <f t="shared" si="3063"/>
        <v>3596.0547824105438</v>
      </c>
      <c r="I3069" s="16">
        <f t="shared" si="3063"/>
        <v>4098.452765490485</v>
      </c>
      <c r="J3069" s="16">
        <f t="shared" si="3063"/>
        <v>4671.0398165004754</v>
      </c>
      <c r="K3069" s="16">
        <f>F3069*$E3069*(1-'Monte Carlo Inputs'!$C$11)+F3069*'Monte Carlo Inputs'!$C$12-F3069*'Monte Carlo Inputs'!$C$13-'Monte Carlo Inputs'!$C$14*(F3069-'Monte Carlo Inputs'!$C$17)</f>
        <v>1273.552317768912</v>
      </c>
      <c r="L3069" s="16">
        <f>G3069*$E3069*(1-'Monte Carlo Inputs'!$C$11)+G3069*'Monte Carlo Inputs'!$C$12-G3069*'Monte Carlo Inputs'!$C$13-'Monte Carlo Inputs'!$C$14*(G3069-F3069)</f>
        <v>1451.4778930197392</v>
      </c>
      <c r="M3069" s="16">
        <f>H3069*$E3069*(1-'Monte Carlo Inputs'!$C$11)+H3069*'Monte Carlo Inputs'!$C$12-H3069*'Monte Carlo Inputs'!$C$13-'Monte Carlo Inputs'!$C$14*(H3069-G3069)</f>
        <v>1654.2611124259304</v>
      </c>
      <c r="N3069" s="16">
        <f>I3069*$E3069*(1-'Monte Carlo Inputs'!$C$11)+I3069*'Monte Carlo Inputs'!$C$12-I3069*'Monte Carlo Inputs'!$C$13-'Monte Carlo Inputs'!$C$14*(I3069-H3069)</f>
        <v>1885.3747902362718</v>
      </c>
      <c r="O3069" s="16">
        <f>J3069*$E3069*(1-'Monte Carlo Inputs'!$C$11)+J3069*'Monte Carlo Inputs'!$C$12-J3069*'Monte Carlo Inputs'!$C$13-'Monte Carlo Inputs'!$C$14*(J3069-I3069)</f>
        <v>2148.7769209817679</v>
      </c>
    </row>
    <row r="3070" spans="1:15">
      <c r="A3070">
        <v>3066</v>
      </c>
      <c r="B3070" s="39">
        <v>-1.1035547234776113</v>
      </c>
      <c r="C3070" s="39">
        <v>1.1172832606586047</v>
      </c>
      <c r="D3070" s="29">
        <f>'Monte Carlo Inputs'!$C$6+'Monte Carlo Inputs'!$D$6*B3070</f>
        <v>5.4816939994067185E-2</v>
      </c>
      <c r="E3070" s="29">
        <f>'Monte Carlo Inputs'!$C$7+'Monte Carlo Inputs'!$D$7*C3070</f>
        <v>0.62281150816874187</v>
      </c>
      <c r="F3070" s="16">
        <f>'Monte Carlo Inputs'!$C$17*(1+$D3070)</f>
        <v>2562.2558289395893</v>
      </c>
      <c r="G3070" s="16">
        <f t="shared" ref="G3070:J3070" si="3064">F3070*(1+$D3070)</f>
        <v>2702.7108529640195</v>
      </c>
      <c r="H3070" s="16">
        <f t="shared" si="3064"/>
        <v>2850.8651916122626</v>
      </c>
      <c r="I3070" s="16">
        <f t="shared" si="3064"/>
        <v>3007.1408977520468</v>
      </c>
      <c r="J3070" s="16">
        <f t="shared" si="3064"/>
        <v>3171.9831598978262</v>
      </c>
      <c r="K3070" s="16">
        <f>F3070*$E3070*(1-'Monte Carlo Inputs'!$C$11)+F3070*'Monte Carlo Inputs'!$C$12-F3070*'Monte Carlo Inputs'!$C$13-'Monte Carlo Inputs'!$C$14*(F3070-'Monte Carlo Inputs'!$C$17)</f>
        <v>1235.8677150207147</v>
      </c>
      <c r="L3070" s="16">
        <f>G3070*$E3070*(1-'Monte Carlo Inputs'!$C$11)+G3070*'Monte Carlo Inputs'!$C$12-G3070*'Monte Carlo Inputs'!$C$13-'Monte Carlo Inputs'!$C$14*(G3070-F3070)</f>
        <v>1303.6142013956103</v>
      </c>
      <c r="M3070" s="16">
        <f>H3070*$E3070*(1-'Monte Carlo Inputs'!$C$11)+H3070*'Monte Carlo Inputs'!$C$12-H3070*'Monte Carlo Inputs'!$C$13-'Monte Carlo Inputs'!$C$14*(H3070-G3070)</f>
        <v>1375.0743428489275</v>
      </c>
      <c r="N3070" s="16">
        <f>I3070*$E3070*(1-'Monte Carlo Inputs'!$C$11)+I3070*'Monte Carlo Inputs'!$C$12-I3070*'Monte Carlo Inputs'!$C$13-'Monte Carlo Inputs'!$C$14*(I3070-H3070)</f>
        <v>1450.4517105882583</v>
      </c>
      <c r="O3070" s="16">
        <f>J3070*$E3070*(1-'Monte Carlo Inputs'!$C$11)+J3070*'Monte Carlo Inputs'!$C$12-J3070*'Monte Carlo Inputs'!$C$13-'Monte Carlo Inputs'!$C$14*(J3070-I3070)</f>
        <v>1529.9610349718669</v>
      </c>
    </row>
    <row r="3071" spans="1:15">
      <c r="A3071">
        <v>3067</v>
      </c>
      <c r="B3071" s="39">
        <v>-0.16473222587849626</v>
      </c>
      <c r="C3071" s="39">
        <v>-0.1825211682786762</v>
      </c>
      <c r="D3071" s="29">
        <f>'Monte Carlo Inputs'!$C$6+'Monte Carlo Inputs'!$D$6*B3071</f>
        <v>0.11563784848797744</v>
      </c>
      <c r="E3071" s="29">
        <f>'Monte Carlo Inputs'!$C$7+'Monte Carlo Inputs'!$D$7*C3071</f>
        <v>0.57628906217135778</v>
      </c>
      <c r="F3071" s="16">
        <f>'Monte Carlo Inputs'!$C$17*(1+$D3071)</f>
        <v>2709.9958977621463</v>
      </c>
      <c r="G3071" s="16">
        <f t="shared" ref="G3071:J3071" si="3065">F3071*(1+$D3071)</f>
        <v>3023.3739927906058</v>
      </c>
      <c r="H3071" s="16">
        <f t="shared" si="3065"/>
        <v>3372.9904564914173</v>
      </c>
      <c r="I3071" s="16">
        <f t="shared" si="3065"/>
        <v>3763.0358158505655</v>
      </c>
      <c r="J3071" s="16">
        <f t="shared" si="3065"/>
        <v>4198.1851813787262</v>
      </c>
      <c r="K3071" s="16">
        <f>F3071*$E3071*(1-'Monte Carlo Inputs'!$C$11)+F3071*'Monte Carlo Inputs'!$C$12-F3071*'Monte Carlo Inputs'!$C$13-'Monte Carlo Inputs'!$C$14*(F3071-'Monte Carlo Inputs'!$C$17)</f>
        <v>1219.7639470696211</v>
      </c>
      <c r="L3071" s="16">
        <f>G3071*$E3071*(1-'Monte Carlo Inputs'!$C$11)+G3071*'Monte Carlo Inputs'!$C$12-G3071*'Monte Carlo Inputs'!$C$13-'Monte Carlo Inputs'!$C$14*(G3071-F3071)</f>
        <v>1360.814825571955</v>
      </c>
      <c r="M3071" s="16">
        <f>H3071*$E3071*(1-'Monte Carlo Inputs'!$C$11)+H3071*'Monte Carlo Inputs'!$C$12-H3071*'Monte Carlo Inputs'!$C$13-'Monte Carlo Inputs'!$C$14*(H3071-G3071)</f>
        <v>1518.1765241916382</v>
      </c>
      <c r="N3071" s="16">
        <f>I3071*$E3071*(1-'Monte Carlo Inputs'!$C$11)+I3071*'Monte Carlo Inputs'!$C$12-I3071*'Monte Carlo Inputs'!$C$13-'Monte Carlo Inputs'!$C$14*(I3071-H3071)</f>
        <v>1693.7351910741152</v>
      </c>
      <c r="O3071" s="16">
        <f>J3071*$E3071*(1-'Monte Carlo Inputs'!$C$11)+J3071*'Monte Carlo Inputs'!$C$12-J3071*'Monte Carlo Inputs'!$C$13-'Monte Carlo Inputs'!$C$14*(J3071-I3071)</f>
        <v>1889.5950844782994</v>
      </c>
    </row>
    <row r="3072" spans="1:15">
      <c r="A3072">
        <v>3068</v>
      </c>
      <c r="B3072" s="39">
        <v>0.2003183871533479</v>
      </c>
      <c r="C3072" s="39">
        <v>-0.96199800868005159</v>
      </c>
      <c r="D3072" s="29">
        <f>'Monte Carlo Inputs'!$C$6+'Monte Carlo Inputs'!$D$6*B3072</f>
        <v>0.13928737753914039</v>
      </c>
      <c r="E3072" s="29">
        <f>'Monte Carlo Inputs'!$C$7+'Monte Carlo Inputs'!$D$7*C3072</f>
        <v>0.54839011952547578</v>
      </c>
      <c r="F3072" s="16">
        <f>'Monte Carlo Inputs'!$C$17*(1+$D3072)</f>
        <v>2767.4429687803263</v>
      </c>
      <c r="G3072" s="16">
        <f t="shared" ref="G3072:J3072" si="3066">F3072*(1+$D3072)</f>
        <v>3152.912842390871</v>
      </c>
      <c r="H3072" s="16">
        <f t="shared" si="3066"/>
        <v>3592.0738038169725</v>
      </c>
      <c r="I3072" s="16">
        <f t="shared" si="3066"/>
        <v>4092.404343877683</v>
      </c>
      <c r="J3072" s="16">
        <f t="shared" si="3066"/>
        <v>4662.4246127661918</v>
      </c>
      <c r="K3072" s="16">
        <f>F3072*$E3072*(1-'Monte Carlo Inputs'!$C$11)+F3072*'Monte Carlo Inputs'!$C$12-F3072*'Monte Carlo Inputs'!$C$13-'Monte Carlo Inputs'!$C$14*(F3072-'Monte Carlo Inputs'!$C$17)</f>
        <v>1191.5443054398813</v>
      </c>
      <c r="L3072" s="16">
        <f>G3072*$E3072*(1-'Monte Carlo Inputs'!$C$11)+G3072*'Monte Carlo Inputs'!$C$12-G3072*'Monte Carlo Inputs'!$C$13-'Monte Carlo Inputs'!$C$14*(G3072-F3072)</f>
        <v>1357.5113869662991</v>
      </c>
      <c r="M3072" s="16">
        <f>H3072*$E3072*(1-'Monte Carlo Inputs'!$C$11)+H3072*'Monte Carlo Inputs'!$C$12-H3072*'Monte Carlo Inputs'!$C$13-'Monte Carlo Inputs'!$C$14*(H3072-G3072)</f>
        <v>1546.595588036356</v>
      </c>
      <c r="N3072" s="16">
        <f>I3072*$E3072*(1-'Monte Carlo Inputs'!$C$11)+I3072*'Monte Carlo Inputs'!$C$12-I3072*'Monte Carlo Inputs'!$C$13-'Monte Carlo Inputs'!$C$14*(I3072-H3072)</f>
        <v>1762.0168316075449</v>
      </c>
      <c r="O3072" s="16">
        <f>J3072*$E3072*(1-'Monte Carlo Inputs'!$C$11)+J3072*'Monte Carlo Inputs'!$C$12-J3072*'Monte Carlo Inputs'!$C$13-'Monte Carlo Inputs'!$C$14*(J3072-I3072)</f>
        <v>2007.4435352619846</v>
      </c>
    </row>
    <row r="3073" spans="1:15">
      <c r="A3073">
        <v>3069</v>
      </c>
      <c r="B3073" s="39">
        <v>2.7838663396863272</v>
      </c>
      <c r="C3073" s="39">
        <v>-0.30100871189767459</v>
      </c>
      <c r="D3073" s="29">
        <f>'Monte Carlo Inputs'!$C$6+'Monte Carlo Inputs'!$D$6*B3073</f>
        <v>0.30666058601303331</v>
      </c>
      <c r="E3073" s="29">
        <f>'Monte Carlo Inputs'!$C$7+'Monte Carlo Inputs'!$D$7*C3073</f>
        <v>0.57204817005970032</v>
      </c>
      <c r="F3073" s="16">
        <f>'Monte Carlo Inputs'!$C$17*(1+$D3073)</f>
        <v>3174.0092294842598</v>
      </c>
      <c r="G3073" s="16">
        <f t="shared" ref="G3073:J3073" si="3067">F3073*(1+$D3073)</f>
        <v>4147.3527598086794</v>
      </c>
      <c r="H3073" s="16">
        <f t="shared" si="3067"/>
        <v>5419.1823875343798</v>
      </c>
      <c r="I3073" s="16">
        <f t="shared" si="3067"/>
        <v>7081.0320342071818</v>
      </c>
      <c r="J3073" s="16">
        <f t="shared" si="3067"/>
        <v>9252.5054673942177</v>
      </c>
      <c r="K3073" s="16">
        <f>F3073*$E3073*(1-'Monte Carlo Inputs'!$C$11)+F3073*'Monte Carlo Inputs'!$C$12-F3073*'Monte Carlo Inputs'!$C$13-'Monte Carlo Inputs'!$C$14*(F3073-'Monte Carlo Inputs'!$C$17)</f>
        <v>1426.0094708683966</v>
      </c>
      <c r="L3073" s="16">
        <f>G3073*$E3073*(1-'Monte Carlo Inputs'!$C$11)+G3073*'Monte Carlo Inputs'!$C$12-G3073*'Monte Carlo Inputs'!$C$13-'Monte Carlo Inputs'!$C$14*(G3073-F3073)</f>
        <v>1863.3103708650349</v>
      </c>
      <c r="M3073" s="16">
        <f>H3073*$E3073*(1-'Monte Carlo Inputs'!$C$11)+H3073*'Monte Carlo Inputs'!$C$12-H3073*'Monte Carlo Inputs'!$C$13-'Monte Carlo Inputs'!$C$14*(H3073-G3073)</f>
        <v>2434.7142211186683</v>
      </c>
      <c r="N3073" s="16">
        <f>I3073*$E3073*(1-'Monte Carlo Inputs'!$C$11)+I3073*'Monte Carlo Inputs'!$C$12-I3073*'Monte Carlo Inputs'!$C$13-'Monte Carlo Inputs'!$C$14*(I3073-H3073)</f>
        <v>3181.3451109411858</v>
      </c>
      <c r="O3073" s="16">
        <f>J3073*$E3073*(1-'Monte Carlo Inputs'!$C$11)+J3073*'Monte Carlo Inputs'!$C$12-J3073*'Monte Carlo Inputs'!$C$13-'Monte Carlo Inputs'!$C$14*(J3073-I3073)</f>
        <v>4156.9382669721081</v>
      </c>
    </row>
    <row r="3074" spans="1:15">
      <c r="A3074">
        <v>3070</v>
      </c>
      <c r="B3074" s="39">
        <v>0.66626724635892731</v>
      </c>
      <c r="C3074" s="39">
        <v>1.0146105839629378</v>
      </c>
      <c r="D3074" s="29">
        <f>'Monte Carlo Inputs'!$C$6+'Monte Carlo Inputs'!$D$6*B3074</f>
        <v>0.16947352348372297</v>
      </c>
      <c r="E3074" s="29">
        <f>'Monte Carlo Inputs'!$C$7+'Monte Carlo Inputs'!$D$7*C3074</f>
        <v>0.61913665989877076</v>
      </c>
      <c r="F3074" s="16">
        <f>'Monte Carlo Inputs'!$C$17*(1+$D3074)</f>
        <v>2840.7681358943119</v>
      </c>
      <c r="G3074" s="16">
        <f t="shared" ref="G3074:J3074" si="3068">F3074*(1+$D3074)</f>
        <v>3322.2031212846086</v>
      </c>
      <c r="H3074" s="16">
        <f t="shared" si="3068"/>
        <v>3885.2285899773337</v>
      </c>
      <c r="I3074" s="16">
        <f t="shared" si="3068"/>
        <v>4543.6719686604893</v>
      </c>
      <c r="J3074" s="16">
        <f t="shared" si="3068"/>
        <v>5313.7040667436067</v>
      </c>
      <c r="K3074" s="16">
        <f>F3074*$E3074*(1-'Monte Carlo Inputs'!$C$11)+F3074*'Monte Carlo Inputs'!$C$12-F3074*'Monte Carlo Inputs'!$C$13-'Monte Carlo Inputs'!$C$14*(F3074-'Monte Carlo Inputs'!$C$17)</f>
        <v>1367.2019933417371</v>
      </c>
      <c r="L3074" s="16">
        <f>G3074*$E3074*(1-'Monte Carlo Inputs'!$C$11)+G3074*'Monte Carlo Inputs'!$C$12-G3074*'Monte Carlo Inputs'!$C$13-'Monte Carlo Inputs'!$C$14*(G3074-F3074)</f>
        <v>1598.9065324673311</v>
      </c>
      <c r="M3074" s="16">
        <f>H3074*$E3074*(1-'Monte Carlo Inputs'!$C$11)+H3074*'Monte Carlo Inputs'!$C$12-H3074*'Monte Carlo Inputs'!$C$13-'Monte Carlo Inputs'!$C$14*(H3074-G3074)</f>
        <v>1869.8788562457114</v>
      </c>
      <c r="N3074" s="16">
        <f>I3074*$E3074*(1-'Monte Carlo Inputs'!$C$11)+I3074*'Monte Carlo Inputs'!$C$12-I3074*'Monte Carlo Inputs'!$C$13-'Monte Carlo Inputs'!$C$14*(I3074-H3074)</f>
        <v>2186.7738145013859</v>
      </c>
      <c r="O3074" s="16">
        <f>J3074*$E3074*(1-'Monte Carlo Inputs'!$C$11)+J3074*'Monte Carlo Inputs'!$C$12-J3074*'Monte Carlo Inputs'!$C$13-'Monte Carlo Inputs'!$C$14*(J3074-I3074)</f>
        <v>2557.3740779068776</v>
      </c>
    </row>
    <row r="3075" spans="1:15">
      <c r="A3075">
        <v>3071</v>
      </c>
      <c r="B3075" s="39">
        <v>0.36411583129502217</v>
      </c>
      <c r="C3075" s="39">
        <v>0.18782579664250096</v>
      </c>
      <c r="D3075" s="29">
        <f>'Monte Carlo Inputs'!$C$6+'Monte Carlo Inputs'!$D$6*B3075</f>
        <v>0.14989887160447662</v>
      </c>
      <c r="E3075" s="29">
        <f>'Monte Carlo Inputs'!$C$7+'Monte Carlo Inputs'!$D$7*C3075</f>
        <v>0.58954447682625888</v>
      </c>
      <c r="F3075" s="16">
        <f>'Monte Carlo Inputs'!$C$17*(1+$D3075)</f>
        <v>2793.2193490144346</v>
      </c>
      <c r="G3075" s="16">
        <f t="shared" ref="G3075:J3075" si="3069">F3075*(1+$D3075)</f>
        <v>3211.9197775754892</v>
      </c>
      <c r="H3075" s="16">
        <f t="shared" si="3069"/>
        <v>3693.3829279181568</v>
      </c>
      <c r="I3075" s="16">
        <f t="shared" si="3069"/>
        <v>4247.016861216327</v>
      </c>
      <c r="J3075" s="16">
        <f t="shared" si="3069"/>
        <v>4883.6398963978409</v>
      </c>
      <c r="K3075" s="16">
        <f>F3075*$E3075*(1-'Monte Carlo Inputs'!$C$11)+F3075*'Monte Carlo Inputs'!$C$12-F3075*'Monte Carlo Inputs'!$C$13-'Monte Carlo Inputs'!$C$14*(F3075-'Monte Carlo Inputs'!$C$17)</f>
        <v>1284.8193655461694</v>
      </c>
      <c r="L3075" s="16">
        <f>G3075*$E3075*(1-'Monte Carlo Inputs'!$C$11)+G3075*'Monte Carlo Inputs'!$C$12-G3075*'Monte Carlo Inputs'!$C$13-'Monte Carlo Inputs'!$C$14*(G3075-F3075)</f>
        <v>1477.4123386571198</v>
      </c>
      <c r="M3075" s="16">
        <f>H3075*$E3075*(1-'Monte Carlo Inputs'!$C$11)+H3075*'Monte Carlo Inputs'!$C$12-H3075*'Monte Carlo Inputs'!$C$13-'Monte Carlo Inputs'!$C$14*(H3075-G3075)</f>
        <v>1698.874781116353</v>
      </c>
      <c r="N3075" s="16">
        <f>I3075*$E3075*(1-'Monte Carlo Inputs'!$C$11)+I3075*'Monte Carlo Inputs'!$C$12-I3075*'Monte Carlo Inputs'!$C$13-'Monte Carlo Inputs'!$C$14*(I3075-H3075)</f>
        <v>1953.5341938029969</v>
      </c>
      <c r="O3075" s="16">
        <f>J3075*$E3075*(1-'Monte Carlo Inputs'!$C$11)+J3075*'Monte Carlo Inputs'!$C$12-J3075*'Monte Carlo Inputs'!$C$13-'Monte Carlo Inputs'!$C$14*(J3075-I3075)</f>
        <v>2246.3667650948269</v>
      </c>
    </row>
    <row r="3076" spans="1:15">
      <c r="A3076">
        <v>3072</v>
      </c>
      <c r="B3076" s="39">
        <v>2.3390489969491091</v>
      </c>
      <c r="C3076" s="39">
        <v>-0.68595591871204387</v>
      </c>
      <c r="D3076" s="29">
        <f>'Monte Carlo Inputs'!$C$6+'Monte Carlo Inputs'!$D$6*B3076</f>
        <v>0.27784342944902751</v>
      </c>
      <c r="E3076" s="29">
        <f>'Monte Carlo Inputs'!$C$7+'Monte Carlo Inputs'!$D$7*C3076</f>
        <v>0.55827018527816863</v>
      </c>
      <c r="F3076" s="16">
        <f>'Monte Carlo Inputs'!$C$17*(1+$D3076)</f>
        <v>3104.0094744746334</v>
      </c>
      <c r="G3076" s="16">
        <f t="shared" ref="G3076:J3076" si="3070">F3076*(1+$D3076)</f>
        <v>3966.438111904939</v>
      </c>
      <c r="H3076" s="16">
        <f t="shared" si="3070"/>
        <v>5068.4868796139326</v>
      </c>
      <c r="I3076" s="16">
        <f t="shared" si="3070"/>
        <v>6476.7326563632678</v>
      </c>
      <c r="J3076" s="16">
        <f t="shared" si="3070"/>
        <v>8276.2502692317485</v>
      </c>
      <c r="K3076" s="16">
        <f>F3076*$E3076*(1-'Monte Carlo Inputs'!$C$11)+F3076*'Monte Carlo Inputs'!$C$12-F3076*'Monte Carlo Inputs'!$C$13-'Monte Carlo Inputs'!$C$14*(F3076-'Monte Carlo Inputs'!$C$17)</f>
        <v>1363.2303002859544</v>
      </c>
      <c r="L3076" s="16">
        <f>G3076*$E3076*(1-'Monte Carlo Inputs'!$C$11)+G3076*'Monte Carlo Inputs'!$C$12-G3076*'Monte Carlo Inputs'!$C$13-'Monte Carlo Inputs'!$C$14*(G3076-F3076)</f>
        <v>1741.9948820462319</v>
      </c>
      <c r="M3076" s="16">
        <f>H3076*$E3076*(1-'Monte Carlo Inputs'!$C$11)+H3076*'Monte Carlo Inputs'!$C$12-H3076*'Monte Carlo Inputs'!$C$13-'Monte Carlo Inputs'!$C$14*(H3076-G3076)</f>
        <v>2225.9967141566108</v>
      </c>
      <c r="N3076" s="16">
        <f>I3076*$E3076*(1-'Monte Carlo Inputs'!$C$11)+I3076*'Monte Carlo Inputs'!$C$12-I3076*'Monte Carlo Inputs'!$C$13-'Monte Carlo Inputs'!$C$14*(I3076-H3076)</f>
        <v>2844.47527516015</v>
      </c>
      <c r="O3076" s="16">
        <f>J3076*$E3076*(1-'Monte Carlo Inputs'!$C$11)+J3076*'Monte Carlo Inputs'!$C$12-J3076*'Monte Carlo Inputs'!$C$13-'Monte Carlo Inputs'!$C$14*(J3076-I3076)</f>
        <v>3634.7940405936129</v>
      </c>
    </row>
    <row r="3077" spans="1:15">
      <c r="A3077">
        <v>3073</v>
      </c>
      <c r="B3077" s="39">
        <v>-2.0905843586890711</v>
      </c>
      <c r="C3077" s="39">
        <v>-0.90269280698237164</v>
      </c>
      <c r="D3077" s="29">
        <f>'Monte Carlo Inputs'!$C$6+'Monte Carlo Inputs'!$D$6*B3077</f>
        <v>-9.1270316059913204E-3</v>
      </c>
      <c r="E3077" s="29">
        <f>'Monte Carlo Inputs'!$C$7+'Monte Carlo Inputs'!$D$7*C3077</f>
        <v>0.55051276427257823</v>
      </c>
      <c r="F3077" s="16">
        <f>'Monte Carlo Inputs'!$C$17*(1+$D3077)</f>
        <v>2406.9295275258869</v>
      </c>
      <c r="G3077" s="16">
        <f t="shared" ref="G3077:J3077" si="3071">F3077*(1+$D3077)</f>
        <v>2384.9614056547643</v>
      </c>
      <c r="H3077" s="16">
        <f t="shared" si="3071"/>
        <v>2363.1937875262838</v>
      </c>
      <c r="I3077" s="16">
        <f t="shared" si="3071"/>
        <v>2341.6248431364493</v>
      </c>
      <c r="J3077" s="16">
        <f t="shared" si="3071"/>
        <v>2320.2527591837684</v>
      </c>
      <c r="K3077" s="16">
        <f>F3077*$E3077*(1-'Monte Carlo Inputs'!$C$11)+F3077*'Monte Carlo Inputs'!$C$12-F3077*'Monte Carlo Inputs'!$C$13-'Monte Carlo Inputs'!$C$14*(F3077-'Monte Carlo Inputs'!$C$17)</f>
        <v>1034.6532732429403</v>
      </c>
      <c r="L3077" s="16">
        <f>G3077*$E3077*(1-'Monte Carlo Inputs'!$C$11)+G3077*'Monte Carlo Inputs'!$C$12-G3077*'Monte Carlo Inputs'!$C$13-'Monte Carlo Inputs'!$C$14*(G3077-F3077)</f>
        <v>1025.20996011681</v>
      </c>
      <c r="M3077" s="16">
        <f>H3077*$E3077*(1-'Monte Carlo Inputs'!$C$11)+H3077*'Monte Carlo Inputs'!$C$12-H3077*'Monte Carlo Inputs'!$C$13-'Monte Carlo Inputs'!$C$14*(H3077-G3077)</f>
        <v>1015.8528364080466</v>
      </c>
      <c r="N3077" s="16">
        <f>I3077*$E3077*(1-'Monte Carlo Inputs'!$C$11)+I3077*'Monte Carlo Inputs'!$C$12-I3077*'Monte Carlo Inputs'!$C$13-'Monte Carlo Inputs'!$C$14*(I3077-H3077)</f>
        <v>1006.5811154631148</v>
      </c>
      <c r="O3077" s="16">
        <f>J3077*$E3077*(1-'Monte Carlo Inputs'!$C$11)+J3077*'Monte Carlo Inputs'!$C$12-J3077*'Monte Carlo Inputs'!$C$13-'Monte Carlo Inputs'!$C$14*(J3077-I3077)</f>
        <v>997.39401780828871</v>
      </c>
    </row>
    <row r="3078" spans="1:15">
      <c r="A3078">
        <v>3074</v>
      </c>
      <c r="B3078" s="39">
        <v>-2.1417575950871126</v>
      </c>
      <c r="C3078" s="39">
        <v>6.8231717386186941E-2</v>
      </c>
      <c r="D3078" s="29">
        <f>'Monte Carlo Inputs'!$C$6+'Monte Carlo Inputs'!$D$6*B3078</f>
        <v>-1.2442251188246739E-2</v>
      </c>
      <c r="E3078" s="29">
        <f>'Monte Carlo Inputs'!$C$7+'Monte Carlo Inputs'!$D$7*C3078</f>
        <v>0.58526397972227706</v>
      </c>
      <c r="F3078" s="16">
        <f>'Monte Carlo Inputs'!$C$17*(1+$D3078)</f>
        <v>2398.8765276386303</v>
      </c>
      <c r="G3078" s="16">
        <f t="shared" ref="G3078:J3078" si="3072">F3078*(1+$D3078)</f>
        <v>2369.0291033121612</v>
      </c>
      <c r="H3078" s="16">
        <f t="shared" si="3072"/>
        <v>2339.5530481364844</v>
      </c>
      <c r="I3078" s="16">
        <f t="shared" si="3072"/>
        <v>2310.4437414433419</v>
      </c>
      <c r="J3078" s="16">
        <f t="shared" si="3072"/>
        <v>2281.6966200559914</v>
      </c>
      <c r="K3078" s="16">
        <f>F3078*$E3078*(1-'Monte Carlo Inputs'!$C$11)+F3078*'Monte Carlo Inputs'!$C$12-F3078*'Monte Carlo Inputs'!$C$13-'Monte Carlo Inputs'!$C$14*(F3078-'Monte Carlo Inputs'!$C$17)</f>
        <v>1090.3748231507436</v>
      </c>
      <c r="L3078" s="16">
        <f>G3078*$E3078*(1-'Monte Carlo Inputs'!$C$11)+G3078*'Monte Carlo Inputs'!$C$12-G3078*'Monte Carlo Inputs'!$C$13-'Monte Carlo Inputs'!$C$14*(G3078-F3078)</f>
        <v>1076.8081057117622</v>
      </c>
      <c r="M3078" s="16">
        <f>H3078*$E3078*(1-'Monte Carlo Inputs'!$C$11)+H3078*'Monte Carlo Inputs'!$C$12-H3078*'Monte Carlo Inputs'!$C$13-'Monte Carlo Inputs'!$C$14*(H3078-G3078)</f>
        <v>1063.4101887789564</v>
      </c>
      <c r="N3078" s="16">
        <f>I3078*$E3078*(1-'Monte Carlo Inputs'!$C$11)+I3078*'Monte Carlo Inputs'!$C$12-I3078*'Monte Carlo Inputs'!$C$13-'Monte Carlo Inputs'!$C$14*(I3078-H3078)</f>
        <v>1050.1789720940276</v>
      </c>
      <c r="O3078" s="16">
        <f>J3078*$E3078*(1-'Monte Carlo Inputs'!$C$11)+J3078*'Monte Carlo Inputs'!$C$12-J3078*'Monte Carlo Inputs'!$C$13-'Monte Carlo Inputs'!$C$14*(J3078-I3078)</f>
        <v>1037.1123815306189</v>
      </c>
    </row>
    <row r="3079" spans="1:15">
      <c r="A3079">
        <v>3075</v>
      </c>
      <c r="B3079" s="39">
        <v>-0.74076365418761936</v>
      </c>
      <c r="C3079" s="39">
        <v>0.24799437755439563</v>
      </c>
      <c r="D3079" s="29">
        <f>'Monte Carlo Inputs'!$C$6+'Monte Carlo Inputs'!$D$6*B3079</f>
        <v>7.8320086205542525E-2</v>
      </c>
      <c r="E3079" s="29">
        <f>'Monte Carlo Inputs'!$C$7+'Monte Carlo Inputs'!$D$7*C3079</f>
        <v>0.59169802353982215</v>
      </c>
      <c r="F3079" s="16">
        <f>'Monte Carlo Inputs'!$C$17*(1+$D3079)</f>
        <v>2619.3473214018836</v>
      </c>
      <c r="G3079" s="16">
        <f t="shared" ref="G3079:J3079" si="3073">F3079*(1+$D3079)</f>
        <v>2824.494829416336</v>
      </c>
      <c r="H3079" s="16">
        <f t="shared" si="3073"/>
        <v>3045.709507943332</v>
      </c>
      <c r="I3079" s="16">
        <f t="shared" si="3073"/>
        <v>3284.2497391624938</v>
      </c>
      <c r="J3079" s="16">
        <f t="shared" si="3073"/>
        <v>3541.4724618542305</v>
      </c>
      <c r="K3079" s="16">
        <f>F3079*$E3079*(1-'Monte Carlo Inputs'!$C$11)+F3079*'Monte Carlo Inputs'!$C$12-F3079*'Monte Carlo Inputs'!$C$13-'Monte Carlo Inputs'!$C$14*(F3079-'Monte Carlo Inputs'!$C$17)</f>
        <v>1206.3212172282897</v>
      </c>
      <c r="L3079" s="16">
        <f>G3079*$E3079*(1-'Monte Carlo Inputs'!$C$11)+G3079*'Monte Carlo Inputs'!$C$12-G3079*'Monte Carlo Inputs'!$C$13-'Monte Carlo Inputs'!$C$14*(G3079-F3079)</f>
        <v>1300.8003989531846</v>
      </c>
      <c r="M3079" s="16">
        <f>H3079*$E3079*(1-'Monte Carlo Inputs'!$C$11)+H3079*'Monte Carlo Inputs'!$C$12-H3079*'Monte Carlo Inputs'!$C$13-'Monte Carlo Inputs'!$C$14*(H3079-G3079)</f>
        <v>1402.6791983354015</v>
      </c>
      <c r="N3079" s="16">
        <f>I3079*$E3079*(1-'Monte Carlo Inputs'!$C$11)+I3079*'Monte Carlo Inputs'!$C$12-I3079*'Monte Carlo Inputs'!$C$13-'Monte Carlo Inputs'!$C$14*(I3079-H3079)</f>
        <v>1512.5371540677515</v>
      </c>
      <c r="O3079" s="16">
        <f>J3079*$E3079*(1-'Monte Carlo Inputs'!$C$11)+J3079*'Monte Carlo Inputs'!$C$12-J3079*'Monte Carlo Inputs'!$C$13-'Monte Carlo Inputs'!$C$14*(J3079-I3079)</f>
        <v>1630.9991943634234</v>
      </c>
    </row>
    <row r="3080" spans="1:15">
      <c r="A3080">
        <v>3076</v>
      </c>
      <c r="B3080" s="39">
        <v>0.54358742091305101</v>
      </c>
      <c r="C3080" s="39">
        <v>0.68687149577022755</v>
      </c>
      <c r="D3080" s="29">
        <f>'Monte Carlo Inputs'!$C$6+'Monte Carlo Inputs'!$D$6*B3080</f>
        <v>0.16152580338053618</v>
      </c>
      <c r="E3080" s="29">
        <f>'Monte Carlo Inputs'!$C$7+'Monte Carlo Inputs'!$D$7*C3080</f>
        <v>0.60740626131554432</v>
      </c>
      <c r="F3080" s="16">
        <f>'Monte Carlo Inputs'!$C$17*(1+$D3080)</f>
        <v>2821.4623289916608</v>
      </c>
      <c r="G3080" s="16">
        <f t="shared" ref="G3080:J3080" si="3074">F3080*(1+$D3080)</f>
        <v>3277.2012983899576</v>
      </c>
      <c r="H3080" s="16">
        <f t="shared" si="3074"/>
        <v>3806.553870952132</v>
      </c>
      <c r="I3080" s="16">
        <f t="shared" si="3074"/>
        <v>4421.4105430689651</v>
      </c>
      <c r="J3080" s="16">
        <f t="shared" si="3074"/>
        <v>5135.5824331133526</v>
      </c>
      <c r="K3080" s="16">
        <f>F3080*$E3080*(1-'Monte Carlo Inputs'!$C$11)+F3080*'Monte Carlo Inputs'!$C$12-F3080*'Monte Carlo Inputs'!$C$13-'Monte Carlo Inputs'!$C$14*(F3080-'Monte Carlo Inputs'!$C$17)</f>
        <v>1334.0829337283326</v>
      </c>
      <c r="L3080" s="16">
        <f>G3080*$E3080*(1-'Monte Carlo Inputs'!$C$11)+G3080*'Monte Carlo Inputs'!$C$12-G3080*'Monte Carlo Inputs'!$C$13-'Monte Carlo Inputs'!$C$14*(G3080-F3080)</f>
        <v>1549.571751375064</v>
      </c>
      <c r="M3080" s="16">
        <f>H3080*$E3080*(1-'Monte Carlo Inputs'!$C$11)+H3080*'Monte Carlo Inputs'!$C$12-H3080*'Monte Carlo Inputs'!$C$13-'Monte Carlo Inputs'!$C$14*(H3080-G3080)</f>
        <v>1799.867573411706</v>
      </c>
      <c r="N3080" s="16">
        <f>I3080*$E3080*(1-'Monte Carlo Inputs'!$C$11)+I3080*'Monte Carlo Inputs'!$C$12-I3080*'Monte Carlo Inputs'!$C$13-'Monte Carlo Inputs'!$C$14*(I3080-H3080)</f>
        <v>2090.5926291856076</v>
      </c>
      <c r="O3080" s="16">
        <f>J3080*$E3080*(1-'Monte Carlo Inputs'!$C$11)+J3080*'Monte Carlo Inputs'!$C$12-J3080*'Monte Carlo Inputs'!$C$13-'Monte Carlo Inputs'!$C$14*(J3080-I3080)</f>
        <v>2428.2772831562402</v>
      </c>
    </row>
    <row r="3081" spans="1:15">
      <c r="A3081">
        <v>3077</v>
      </c>
      <c r="B3081" s="39">
        <v>-2.9267457005801298</v>
      </c>
      <c r="C3081" s="39">
        <v>1.0764069217680687</v>
      </c>
      <c r="D3081" s="29">
        <f>'Monte Carlo Inputs'!$C$6+'Monte Carlo Inputs'!$D$6*B3081</f>
        <v>-6.3297114439921504E-2</v>
      </c>
      <c r="E3081" s="29">
        <f>'Monte Carlo Inputs'!$C$7+'Monte Carlo Inputs'!$D$7*C3081</f>
        <v>0.6213484670940469</v>
      </c>
      <c r="F3081" s="16">
        <f>'Monte Carlo Inputs'!$C$17*(1+$D3081)</f>
        <v>2275.3449793139871</v>
      </c>
      <c r="G3081" s="16">
        <f t="shared" ref="G3081:J3081" si="3075">F3081*(1+$D3081)</f>
        <v>2131.3222077680489</v>
      </c>
      <c r="H3081" s="16">
        <f t="shared" si="3075"/>
        <v>1996.4156620746087</v>
      </c>
      <c r="I3081" s="16">
        <f t="shared" si="3075"/>
        <v>1870.0483114426206</v>
      </c>
      <c r="J3081" s="16">
        <f t="shared" si="3075"/>
        <v>1751.679649465055</v>
      </c>
      <c r="K3081" s="16">
        <f>F3081*$E3081*(1-'Monte Carlo Inputs'!$C$11)+F3081*'Monte Carlo Inputs'!$C$12-F3081*'Monte Carlo Inputs'!$C$13-'Monte Carlo Inputs'!$C$14*(F3081-'Monte Carlo Inputs'!$C$17)</f>
        <v>1090.5518843462598</v>
      </c>
      <c r="L3081" s="16">
        <f>G3081*$E3081*(1-'Monte Carlo Inputs'!$C$11)+G3081*'Monte Carlo Inputs'!$C$12-G3081*'Monte Carlo Inputs'!$C$13-'Monte Carlo Inputs'!$C$14*(G3081-F3081)</f>
        <v>1021.5230969201226</v>
      </c>
      <c r="M3081" s="16">
        <f>H3081*$E3081*(1-'Monte Carlo Inputs'!$C$11)+H3081*'Monte Carlo Inputs'!$C$12-H3081*'Monte Carlo Inputs'!$C$13-'Monte Carlo Inputs'!$C$14*(H3081-G3081)</f>
        <v>956.86363255134654</v>
      </c>
      <c r="N3081" s="16">
        <f>I3081*$E3081*(1-'Monte Carlo Inputs'!$C$11)+I3081*'Monte Carlo Inputs'!$C$12-I3081*'Monte Carlo Inputs'!$C$13-'Monte Carlo Inputs'!$C$14*(I3081-H3081)</f>
        <v>896.29692569834504</v>
      </c>
      <c r="O3081" s="16">
        <f>J3081*$E3081*(1-'Monte Carlo Inputs'!$C$11)+J3081*'Monte Carlo Inputs'!$C$12-J3081*'Monte Carlo Inputs'!$C$13-'Monte Carlo Inputs'!$C$14*(J3081-I3081)</f>
        <v>839.56391662026681</v>
      </c>
    </row>
    <row r="3082" spans="1:15">
      <c r="A3082">
        <v>3078</v>
      </c>
      <c r="B3082" s="39">
        <v>0.38206638113228786</v>
      </c>
      <c r="C3082" s="39">
        <v>7.2126379142537472E-2</v>
      </c>
      <c r="D3082" s="29">
        <f>'Monte Carlo Inputs'!$C$6+'Monte Carlo Inputs'!$D$6*B3082</f>
        <v>0.15106178445739582</v>
      </c>
      <c r="E3082" s="29">
        <f>'Monte Carlo Inputs'!$C$7+'Monte Carlo Inputs'!$D$7*C3082</f>
        <v>0.58540337699405431</v>
      </c>
      <c r="F3082" s="16">
        <f>'Monte Carlo Inputs'!$C$17*(1+$D3082)</f>
        <v>2796.0441806254607</v>
      </c>
      <c r="G3082" s="16">
        <f t="shared" ref="G3082:J3082" si="3076">F3082*(1+$D3082)</f>
        <v>3218.4196039724602</v>
      </c>
      <c r="H3082" s="16">
        <f t="shared" si="3076"/>
        <v>3704.5998124812054</v>
      </c>
      <c r="I3082" s="16">
        <f t="shared" si="3076"/>
        <v>4264.2232708551501</v>
      </c>
      <c r="J3082" s="16">
        <f t="shared" si="3076"/>
        <v>4908.3844474752823</v>
      </c>
      <c r="K3082" s="16">
        <f>F3082*$E3082*(1-'Monte Carlo Inputs'!$C$11)+F3082*'Monte Carlo Inputs'!$C$12-F3082*'Monte Carlo Inputs'!$C$13-'Monte Carlo Inputs'!$C$14*(F3082-'Monte Carlo Inputs'!$C$17)</f>
        <v>1277.9208173079664</v>
      </c>
      <c r="L3082" s="16">
        <f>G3082*$E3082*(1-'Monte Carlo Inputs'!$C$11)+G3082*'Monte Carlo Inputs'!$C$12-G3082*'Monte Carlo Inputs'!$C$13-'Monte Carlo Inputs'!$C$14*(G3082-F3082)</f>
        <v>1470.9658163657618</v>
      </c>
      <c r="M3082" s="16">
        <f>H3082*$E3082*(1-'Monte Carlo Inputs'!$C$11)+H3082*'Monte Carlo Inputs'!$C$12-H3082*'Monte Carlo Inputs'!$C$13-'Monte Carlo Inputs'!$C$14*(H3082-G3082)</f>
        <v>1693.1725374618038</v>
      </c>
      <c r="N3082" s="16">
        <f>I3082*$E3082*(1-'Monte Carlo Inputs'!$C$11)+I3082*'Monte Carlo Inputs'!$C$12-I3082*'Monte Carlo Inputs'!$C$13-'Monte Carlo Inputs'!$C$14*(I3082-H3082)</f>
        <v>1948.9462023650408</v>
      </c>
      <c r="O3082" s="16">
        <f>J3082*$E3082*(1-'Monte Carlo Inputs'!$C$11)+J3082*'Monte Carlo Inputs'!$C$12-J3082*'Monte Carlo Inputs'!$C$13-'Monte Carlo Inputs'!$C$14*(J3082-I3082)</f>
        <v>2243.3574935057691</v>
      </c>
    </row>
    <row r="3083" spans="1:15">
      <c r="A3083">
        <v>3079</v>
      </c>
      <c r="B3083" s="39">
        <v>-0.58421777867187297</v>
      </c>
      <c r="C3083" s="39">
        <v>1.5159599052675132</v>
      </c>
      <c r="D3083" s="29">
        <f>'Monte Carlo Inputs'!$C$6+'Monte Carlo Inputs'!$D$6*B3083</f>
        <v>8.846179285849487E-2</v>
      </c>
      <c r="E3083" s="29">
        <f>'Monte Carlo Inputs'!$C$7+'Monte Carlo Inputs'!$D$7*C3083</f>
        <v>0.63708089535986001</v>
      </c>
      <c r="F3083" s="16">
        <f>'Monte Carlo Inputs'!$C$17*(1+$D3083)</f>
        <v>2643.9825410325707</v>
      </c>
      <c r="G3083" s="16">
        <f t="shared" ref="G3083:J3083" si="3077">F3083*(1+$D3083)</f>
        <v>2877.8739768988712</v>
      </c>
      <c r="H3083" s="16">
        <f t="shared" si="3077"/>
        <v>3132.4558685161523</v>
      </c>
      <c r="I3083" s="16">
        <f t="shared" si="3077"/>
        <v>3409.5585306952053</v>
      </c>
      <c r="J3083" s="16">
        <f t="shared" si="3077"/>
        <v>3711.1741911764789</v>
      </c>
      <c r="K3083" s="16">
        <f>F3083*$E3083*(1-'Monte Carlo Inputs'!$C$11)+F3083*'Monte Carlo Inputs'!$C$12-F3083*'Monte Carlo Inputs'!$C$13-'Monte Carlo Inputs'!$C$14*(F3083-'Monte Carlo Inputs'!$C$17)</f>
        <v>1303.4324986634119</v>
      </c>
      <c r="L3083" s="16">
        <f>G3083*$E3083*(1-'Monte Carlo Inputs'!$C$11)+G3083*'Monte Carlo Inputs'!$C$12-G3083*'Monte Carlo Inputs'!$C$13-'Monte Carlo Inputs'!$C$14*(G3083-F3083)</f>
        <v>1418.7364743652054</v>
      </c>
      <c r="M3083" s="16">
        <f>H3083*$E3083*(1-'Monte Carlo Inputs'!$C$11)+H3083*'Monte Carlo Inputs'!$C$12-H3083*'Monte Carlo Inputs'!$C$13-'Monte Carlo Inputs'!$C$14*(H3083-G3083)</f>
        <v>1544.2404464812914</v>
      </c>
      <c r="N3083" s="16">
        <f>I3083*$E3083*(1-'Monte Carlo Inputs'!$C$11)+I3083*'Monte Carlo Inputs'!$C$12-I3083*'Monte Carlo Inputs'!$C$13-'Monte Carlo Inputs'!$C$14*(I3083-H3083)</f>
        <v>1680.8467249816292</v>
      </c>
      <c r="O3083" s="16">
        <f>J3083*$E3083*(1-'Monte Carlo Inputs'!$C$11)+J3083*'Monte Carlo Inputs'!$C$12-J3083*'Monte Carlo Inputs'!$C$13-'Monte Carlo Inputs'!$C$14*(J3083-I3083)</f>
        <v>1829.5374397938335</v>
      </c>
    </row>
    <row r="3084" spans="1:15">
      <c r="A3084">
        <v>3080</v>
      </c>
      <c r="B3084" s="39">
        <v>0.2644337358796976</v>
      </c>
      <c r="C3084" s="39">
        <v>0.45907354963565372</v>
      </c>
      <c r="D3084" s="29">
        <f>'Monte Carlo Inputs'!$C$6+'Monte Carlo Inputs'!$D$6*B3084</f>
        <v>0.14344104212207587</v>
      </c>
      <c r="E3084" s="29">
        <f>'Monte Carlo Inputs'!$C$7+'Monte Carlo Inputs'!$D$7*C3084</f>
        <v>0.59925294423843189</v>
      </c>
      <c r="F3084" s="16">
        <f>'Monte Carlo Inputs'!$C$17*(1+$D3084)</f>
        <v>2777.5326354187346</v>
      </c>
      <c r="G3084" s="16">
        <f t="shared" ref="G3084:J3084" si="3078">F3084*(1+$D3084)</f>
        <v>3175.9448111712732</v>
      </c>
      <c r="H3084" s="16">
        <f t="shared" si="3078"/>
        <v>3631.5056446078797</v>
      </c>
      <c r="I3084" s="16">
        <f t="shared" si="3078"/>
        <v>4152.4125987426341</v>
      </c>
      <c r="J3084" s="16">
        <f t="shared" si="3078"/>
        <v>4748.0389892271141</v>
      </c>
      <c r="K3084" s="16">
        <f>F3084*$E3084*(1-'Monte Carlo Inputs'!$C$11)+F3084*'Monte Carlo Inputs'!$C$12-F3084*'Monte Carlo Inputs'!$C$13-'Monte Carlo Inputs'!$C$14*(F3084-'Monte Carlo Inputs'!$C$17)</f>
        <v>1296.5631220152793</v>
      </c>
      <c r="L3084" s="16">
        <f>G3084*$E3084*(1-'Monte Carlo Inputs'!$C$11)+G3084*'Monte Carlo Inputs'!$C$12-G3084*'Monte Carlo Inputs'!$C$13-'Monte Carlo Inputs'!$C$14*(G3084-F3084)</f>
        <v>1482.5434874142027</v>
      </c>
      <c r="M3084" s="16">
        <f>H3084*$E3084*(1-'Monte Carlo Inputs'!$C$11)+H3084*'Monte Carlo Inputs'!$C$12-H3084*'Monte Carlo Inputs'!$C$13-'Monte Carlo Inputs'!$C$14*(H3084-G3084)</f>
        <v>1695.2010702401926</v>
      </c>
      <c r="N3084" s="16">
        <f>I3084*$E3084*(1-'Monte Carlo Inputs'!$C$11)+I3084*'Monte Carlo Inputs'!$C$12-I3084*'Monte Carlo Inputs'!$C$13-'Monte Carlo Inputs'!$C$14*(I3084-H3084)</f>
        <v>1938.3624783619041</v>
      </c>
      <c r="O3084" s="16">
        <f>J3084*$E3084*(1-'Monte Carlo Inputs'!$C$11)+J3084*'Monte Carlo Inputs'!$C$12-J3084*'Monte Carlo Inputs'!$C$13-'Monte Carlo Inputs'!$C$14*(J3084-I3084)</f>
        <v>2216.4032122684648</v>
      </c>
    </row>
    <row r="3085" spans="1:15">
      <c r="A3085">
        <v>3081</v>
      </c>
      <c r="B3085" s="39">
        <v>-1.5108377131905355</v>
      </c>
      <c r="C3085" s="39">
        <v>0.16256994608123662</v>
      </c>
      <c r="D3085" s="29">
        <f>'Monte Carlo Inputs'!$C$6+'Monte Carlo Inputs'!$D$6*B3085</f>
        <v>2.8431418224185712E-2</v>
      </c>
      <c r="E3085" s="29">
        <f>'Monte Carlo Inputs'!$C$7+'Monte Carlo Inputs'!$D$7*C3085</f>
        <v>0.58864052241765974</v>
      </c>
      <c r="F3085" s="16">
        <f>'Monte Carlo Inputs'!$C$17*(1+$D3085)</f>
        <v>2498.16275800837</v>
      </c>
      <c r="G3085" s="16">
        <f t="shared" ref="G3085:J3085" si="3079">F3085*(1+$D3085)</f>
        <v>2569.1890681733917</v>
      </c>
      <c r="H3085" s="16">
        <f t="shared" si="3079"/>
        <v>2642.2347570676357</v>
      </c>
      <c r="I3085" s="16">
        <f t="shared" si="3079"/>
        <v>2717.3572384923054</v>
      </c>
      <c r="J3085" s="16">
        <f t="shared" si="3079"/>
        <v>2794.6155586043988</v>
      </c>
      <c r="K3085" s="16">
        <f>F3085*$E3085*(1-'Monte Carlo Inputs'!$C$11)+F3085*'Monte Carlo Inputs'!$C$12-F3085*'Monte Carlo Inputs'!$C$13-'Monte Carlo Inputs'!$C$14*(F3085-'Monte Carlo Inputs'!$C$17)</f>
        <v>1143.1915340993173</v>
      </c>
      <c r="L3085" s="16">
        <f>G3085*$E3085*(1-'Monte Carlo Inputs'!$C$11)+G3085*'Monte Carlo Inputs'!$C$12-G3085*'Monte Carlo Inputs'!$C$13-'Monte Carlo Inputs'!$C$14*(G3085-F3085)</f>
        <v>1175.6940907156438</v>
      </c>
      <c r="M3085" s="16">
        <f>H3085*$E3085*(1-'Monte Carlo Inputs'!$C$11)+H3085*'Monte Carlo Inputs'!$C$12-H3085*'Monte Carlo Inputs'!$C$13-'Monte Carlo Inputs'!$C$14*(H3085-G3085)</f>
        <v>1209.120741112484</v>
      </c>
      <c r="N3085" s="16">
        <f>I3085*$E3085*(1-'Monte Carlo Inputs'!$C$11)+I3085*'Monte Carlo Inputs'!$C$12-I3085*'Monte Carlo Inputs'!$C$13-'Monte Carlo Inputs'!$C$14*(I3085-H3085)</f>
        <v>1243.4977585865904</v>
      </c>
      <c r="O3085" s="16">
        <f>J3085*$E3085*(1-'Monte Carlo Inputs'!$C$11)+J3085*'Monte Carlo Inputs'!$C$12-J3085*'Monte Carlo Inputs'!$C$13-'Monte Carlo Inputs'!$C$14*(J3085-I3085)</f>
        <v>1278.8521634218034</v>
      </c>
    </row>
    <row r="3086" spans="1:15">
      <c r="A3086">
        <v>3082</v>
      </c>
      <c r="B3086" s="39">
        <v>-1.7097134977139028</v>
      </c>
      <c r="C3086" s="39">
        <v>-1.671030286778532</v>
      </c>
      <c r="D3086" s="29">
        <f>'Monte Carlo Inputs'!$C$6+'Monte Carlo Inputs'!$D$6*B3086</f>
        <v>1.5547400294190022E-2</v>
      </c>
      <c r="E3086" s="29">
        <f>'Monte Carlo Inputs'!$C$7+'Monte Carlo Inputs'!$D$7*C3086</f>
        <v>0.52301252030063849</v>
      </c>
      <c r="F3086" s="16">
        <f>'Monte Carlo Inputs'!$C$17*(1+$D3086)</f>
        <v>2466.8661900546172</v>
      </c>
      <c r="G3086" s="16">
        <f t="shared" ref="G3086:J3086" si="3080">F3086*(1+$D3086)</f>
        <v>2505.2195461835995</v>
      </c>
      <c r="H3086" s="16">
        <f t="shared" si="3080"/>
        <v>2544.1691972929448</v>
      </c>
      <c r="I3086" s="16">
        <f t="shared" si="3080"/>
        <v>2583.7244142194063</v>
      </c>
      <c r="J3086" s="16">
        <f t="shared" si="3080"/>
        <v>2623.8946119371471</v>
      </c>
      <c r="K3086" s="16">
        <f>F3086*$E3086*(1-'Monte Carlo Inputs'!$C$11)+F3086*'Monte Carlo Inputs'!$C$12-F3086*'Monte Carlo Inputs'!$C$13-'Monte Carlo Inputs'!$C$14*(F3086-'Monte Carlo Inputs'!$C$17)</f>
        <v>1013.1592080031694</v>
      </c>
      <c r="L3086" s="16">
        <f>G3086*$E3086*(1-'Monte Carlo Inputs'!$C$11)+G3086*'Monte Carlo Inputs'!$C$12-G3086*'Monte Carlo Inputs'!$C$13-'Monte Carlo Inputs'!$C$14*(G3086-F3086)</f>
        <v>1028.9111997717393</v>
      </c>
      <c r="M3086" s="16">
        <f>H3086*$E3086*(1-'Monte Carlo Inputs'!$C$11)+H3086*'Monte Carlo Inputs'!$C$12-H3086*'Monte Carlo Inputs'!$C$13-'Monte Carlo Inputs'!$C$14*(H3086-G3086)</f>
        <v>1044.9080940617655</v>
      </c>
      <c r="N3086" s="16">
        <f>I3086*$E3086*(1-'Monte Carlo Inputs'!$C$11)+I3086*'Monte Carlo Inputs'!$C$12-I3086*'Monte Carlo Inputs'!$C$13-'Monte Carlo Inputs'!$C$14*(I3086-H3086)</f>
        <v>1061.1536984707832</v>
      </c>
      <c r="O3086" s="16">
        <f>J3086*$E3086*(1-'Monte Carlo Inputs'!$C$11)+J3086*'Monte Carlo Inputs'!$C$12-J3086*'Monte Carlo Inputs'!$C$13-'Monte Carlo Inputs'!$C$14*(J3086-I3086)</f>
        <v>1077.6518797945685</v>
      </c>
    </row>
    <row r="3087" spans="1:15">
      <c r="A3087">
        <v>3083</v>
      </c>
      <c r="B3087" s="39">
        <v>-1.2510885886138667</v>
      </c>
      <c r="C3087" s="39">
        <v>7.4144295898746937E-2</v>
      </c>
      <c r="D3087" s="29">
        <f>'Monte Carlo Inputs'!$C$6+'Monte Carlo Inputs'!$D$6*B3087</f>
        <v>4.5259069646741215E-2</v>
      </c>
      <c r="E3087" s="29">
        <f>'Monte Carlo Inputs'!$C$7+'Monte Carlo Inputs'!$D$7*C3087</f>
        <v>0.58547560203131987</v>
      </c>
      <c r="F3087" s="16">
        <f>'Monte Carlo Inputs'!$C$17*(1+$D3087)</f>
        <v>2539.0388060788996</v>
      </c>
      <c r="G3087" s="16">
        <f t="shared" ref="G3087:J3087" si="3081">F3087*(1+$D3087)</f>
        <v>2653.953340239003</v>
      </c>
      <c r="H3087" s="16">
        <f t="shared" si="3081"/>
        <v>2774.0687993040815</v>
      </c>
      <c r="I3087" s="16">
        <f t="shared" si="3081"/>
        <v>2899.6205722966365</v>
      </c>
      <c r="J3087" s="16">
        <f t="shared" si="3081"/>
        <v>3030.8547017273336</v>
      </c>
      <c r="K3087" s="16">
        <f>F3087*$E3087*(1-'Monte Carlo Inputs'!$C$11)+F3087*'Monte Carlo Inputs'!$C$12-F3087*'Monte Carlo Inputs'!$C$13-'Monte Carlo Inputs'!$C$14*(F3087-'Monte Carlo Inputs'!$C$17)</f>
        <v>1156.8451256731257</v>
      </c>
      <c r="L3087" s="16">
        <f>G3087*$E3087*(1-'Monte Carlo Inputs'!$C$11)+G3087*'Monte Carlo Inputs'!$C$12-G3087*'Monte Carlo Inputs'!$C$13-'Monte Carlo Inputs'!$C$14*(G3087-F3087)</f>
        <v>1209.2028597864585</v>
      </c>
      <c r="M3087" s="16">
        <f>H3087*$E3087*(1-'Monte Carlo Inputs'!$C$11)+H3087*'Monte Carlo Inputs'!$C$12-H3087*'Monte Carlo Inputs'!$C$13-'Monte Carlo Inputs'!$C$14*(H3087-G3087)</f>
        <v>1263.9302562345727</v>
      </c>
      <c r="N3087" s="16">
        <f>I3087*$E3087*(1-'Monte Carlo Inputs'!$C$11)+I3087*'Monte Carlo Inputs'!$C$12-I3087*'Monte Carlo Inputs'!$C$13-'Monte Carlo Inputs'!$C$14*(I3087-H3087)</f>
        <v>1321.1345637301165</v>
      </c>
      <c r="O3087" s="16">
        <f>J3087*$E3087*(1-'Monte Carlo Inputs'!$C$11)+J3087*'Monte Carlo Inputs'!$C$12-J3087*'Monte Carlo Inputs'!$C$13-'Monte Carlo Inputs'!$C$14*(J3087-I3087)</f>
        <v>1380.9278849626951</v>
      </c>
    </row>
    <row r="3088" spans="1:15">
      <c r="A3088">
        <v>3084</v>
      </c>
      <c r="B3088" s="39">
        <v>0.50904479470447328</v>
      </c>
      <c r="C3088" s="39">
        <v>0.20634329524727407</v>
      </c>
      <c r="D3088" s="29">
        <f>'Monte Carlo Inputs'!$C$6+'Monte Carlo Inputs'!$D$6*B3088</f>
        <v>0.15928798535514374</v>
      </c>
      <c r="E3088" s="29">
        <f>'Monte Carlo Inputs'!$C$7+'Monte Carlo Inputs'!$D$7*C3088</f>
        <v>0.59020725294062515</v>
      </c>
      <c r="F3088" s="16">
        <f>'Monte Carlo Inputs'!$C$17*(1+$D3088)</f>
        <v>2816.0264452261799</v>
      </c>
      <c r="G3088" s="16">
        <f t="shared" ref="G3088:J3088" si="3082">F3088*(1+$D3088)</f>
        <v>3264.5856243930648</v>
      </c>
      <c r="H3088" s="16">
        <f t="shared" si="3082"/>
        <v>3784.5948915219997</v>
      </c>
      <c r="I3088" s="16">
        <f t="shared" si="3082"/>
        <v>4387.4353871779076</v>
      </c>
      <c r="J3088" s="16">
        <f t="shared" si="3082"/>
        <v>5086.3011308773412</v>
      </c>
      <c r="K3088" s="16">
        <f>F3088*$E3088*(1-'Monte Carlo Inputs'!$C$11)+F3088*'Monte Carlo Inputs'!$C$12-F3088*'Monte Carlo Inputs'!$C$13-'Monte Carlo Inputs'!$C$14*(F3088-'Monte Carlo Inputs'!$C$17)</f>
        <v>1296.9706912613374</v>
      </c>
      <c r="L3088" s="16">
        <f>G3088*$E3088*(1-'Monte Carlo Inputs'!$C$11)+G3088*'Monte Carlo Inputs'!$C$12-G3088*'Monte Carlo Inputs'!$C$13-'Monte Carlo Inputs'!$C$14*(G3088-F3088)</f>
        <v>1503.5625397370241</v>
      </c>
      <c r="M3088" s="16">
        <f>H3088*$E3088*(1-'Monte Carlo Inputs'!$C$11)+H3088*'Monte Carlo Inputs'!$C$12-H3088*'Monte Carlo Inputs'!$C$13-'Monte Carlo Inputs'!$C$14*(H3088-G3088)</f>
        <v>1743.0619875471971</v>
      </c>
      <c r="N3088" s="16">
        <f>I3088*$E3088*(1-'Monte Carlo Inputs'!$C$11)+I3088*'Monte Carlo Inputs'!$C$12-I3088*'Monte Carlo Inputs'!$C$13-'Monte Carlo Inputs'!$C$14*(I3088-H3088)</f>
        <v>2020.7108198927224</v>
      </c>
      <c r="O3088" s="16">
        <f>J3088*$E3088*(1-'Monte Carlo Inputs'!$C$11)+J3088*'Monte Carlo Inputs'!$C$12-J3088*'Monte Carlo Inputs'!$C$13-'Monte Carlo Inputs'!$C$14*(J3088-I3088)</f>
        <v>2342.585775378775</v>
      </c>
    </row>
    <row r="3089" spans="1:15">
      <c r="A3089">
        <v>3085</v>
      </c>
      <c r="B3089" s="39">
        <v>-0.40748954641708118</v>
      </c>
      <c r="C3089" s="39">
        <v>-0.26960797121753921</v>
      </c>
      <c r="D3089" s="29">
        <f>'Monte Carlo Inputs'!$C$6+'Monte Carlo Inputs'!$D$6*B3089</f>
        <v>9.9910998293758116E-2</v>
      </c>
      <c r="E3089" s="29">
        <f>'Monte Carlo Inputs'!$C$7+'Monte Carlo Inputs'!$D$7*C3089</f>
        <v>0.57317206164680912</v>
      </c>
      <c r="F3089" s="16">
        <f>'Monte Carlo Inputs'!$C$17*(1+$D3089)</f>
        <v>2671.793805955368</v>
      </c>
      <c r="G3089" s="16">
        <f t="shared" ref="G3089:J3089" si="3083">F3089*(1+$D3089)</f>
        <v>2938.735392343448</v>
      </c>
      <c r="H3089" s="16">
        <f t="shared" si="3083"/>
        <v>3232.3473791136807</v>
      </c>
      <c r="I3089" s="16">
        <f t="shared" si="3083"/>
        <v>3555.2944325931412</v>
      </c>
      <c r="J3089" s="16">
        <f t="shared" si="3083"/>
        <v>3910.5074485817622</v>
      </c>
      <c r="K3089" s="16">
        <f>F3089*$E3089*(1-'Monte Carlo Inputs'!$C$11)+F3089*'Monte Carlo Inputs'!$C$12-F3089*'Monte Carlo Inputs'!$C$13-'Monte Carlo Inputs'!$C$14*(F3089-'Monte Carlo Inputs'!$C$17)</f>
        <v>1196.0692684365335</v>
      </c>
      <c r="L3089" s="16">
        <f>G3089*$E3089*(1-'Monte Carlo Inputs'!$C$11)+G3089*'Monte Carlo Inputs'!$C$12-G3089*'Monte Carlo Inputs'!$C$13-'Monte Carlo Inputs'!$C$14*(G3089-F3089)</f>
        <v>1315.5697430745124</v>
      </c>
      <c r="M3089" s="16">
        <f>H3089*$E3089*(1-'Monte Carlo Inputs'!$C$11)+H3089*'Monte Carlo Inputs'!$C$12-H3089*'Monte Carlo Inputs'!$C$13-'Monte Carlo Inputs'!$C$14*(H3089-G3089)</f>
        <v>1447.00962943015</v>
      </c>
      <c r="N3089" s="16">
        <f>I3089*$E3089*(1-'Monte Carlo Inputs'!$C$11)+I3089*'Monte Carlo Inputs'!$C$12-I3089*'Monte Carlo Inputs'!$C$13-'Monte Carlo Inputs'!$C$14*(I3089-H3089)</f>
        <v>1591.5818060471972</v>
      </c>
      <c r="O3089" s="16">
        <f>J3089*$E3089*(1-'Monte Carlo Inputs'!$C$11)+J3089*'Monte Carlo Inputs'!$C$12-J3089*'Monte Carlo Inputs'!$C$13-'Monte Carlo Inputs'!$C$14*(J3089-I3089)</f>
        <v>1750.5983331555551</v>
      </c>
    </row>
    <row r="3090" spans="1:15">
      <c r="A3090">
        <v>3086</v>
      </c>
      <c r="B3090" s="39">
        <v>-2.1137269405757819</v>
      </c>
      <c r="C3090" s="39">
        <v>9.4847425860333262E-2</v>
      </c>
      <c r="D3090" s="29">
        <f>'Monte Carlo Inputs'!$C$6+'Monte Carlo Inputs'!$D$6*B3090</f>
        <v>-1.0626306345192876E-2</v>
      </c>
      <c r="E3090" s="29">
        <f>'Monte Carlo Inputs'!$C$7+'Monte Carlo Inputs'!$D$7*C3090</f>
        <v>0.58621660600405001</v>
      </c>
      <c r="F3090" s="16">
        <f>'Monte Carlo Inputs'!$C$17*(1+$D3090)</f>
        <v>2403.2876392568924</v>
      </c>
      <c r="G3090" s="16">
        <f t="shared" ref="G3090:J3090" si="3084">F3090*(1+$D3090)</f>
        <v>2377.7495685665331</v>
      </c>
      <c r="H3090" s="16">
        <f t="shared" si="3084"/>
        <v>2352.482873238795</v>
      </c>
      <c r="I3090" s="16">
        <f t="shared" si="3084"/>
        <v>2327.4846695559399</v>
      </c>
      <c r="J3090" s="16">
        <f t="shared" si="3084"/>
        <v>2302.7521044434984</v>
      </c>
      <c r="K3090" s="16">
        <f>F3090*$E3090*(1-'Monte Carlo Inputs'!$C$11)+F3090*'Monte Carlo Inputs'!$C$12-F3090*'Monte Carlo Inputs'!$C$13-'Monte Carlo Inputs'!$C$14*(F3090-'Monte Carlo Inputs'!$C$17)</f>
        <v>1094.0838080890662</v>
      </c>
      <c r="L3090" s="16">
        <f>G3090*$E3090*(1-'Monte Carlo Inputs'!$C$11)+G3090*'Monte Carlo Inputs'!$C$12-G3090*'Monte Carlo Inputs'!$C$13-'Monte Carlo Inputs'!$C$14*(G3090-F3090)</f>
        <v>1082.4577383769965</v>
      </c>
      <c r="M3090" s="16">
        <f>H3090*$E3090*(1-'Monte Carlo Inputs'!$C$11)+H3090*'Monte Carlo Inputs'!$C$12-H3090*'Monte Carlo Inputs'!$C$13-'Monte Carlo Inputs'!$C$14*(H3090-G3090)</f>
        <v>1070.9552108432781</v>
      </c>
      <c r="N3090" s="16">
        <f>I3090*$E3090*(1-'Monte Carlo Inputs'!$C$11)+I3090*'Monte Carlo Inputs'!$C$12-I3090*'Monte Carlo Inputs'!$C$13-'Monte Carlo Inputs'!$C$14*(I3090-H3090)</f>
        <v>1059.5749126908768</v>
      </c>
      <c r="O3090" s="16">
        <f>J3090*$E3090*(1-'Monte Carlo Inputs'!$C$11)+J3090*'Monte Carlo Inputs'!$C$12-J3090*'Monte Carlo Inputs'!$C$13-'Monte Carlo Inputs'!$C$14*(J3090-I3090)</f>
        <v>1048.3155450729425</v>
      </c>
    </row>
    <row r="3091" spans="1:15">
      <c r="A3091">
        <v>3087</v>
      </c>
      <c r="B3091" s="39">
        <v>-0.84360216458799941</v>
      </c>
      <c r="C3091" s="39">
        <v>-1.5446555688143857</v>
      </c>
      <c r="D3091" s="29">
        <f>'Monte Carlo Inputs'!$C$6+'Monte Carlo Inputs'!$D$6*B3091</f>
        <v>7.1657770755383404E-2</v>
      </c>
      <c r="E3091" s="29">
        <f>'Monte Carlo Inputs'!$C$7+'Monte Carlo Inputs'!$D$7*C3091</f>
        <v>0.52753570922124282</v>
      </c>
      <c r="F3091" s="16">
        <f>'Monte Carlo Inputs'!$C$17*(1+$D3091)</f>
        <v>2603.1638909419021</v>
      </c>
      <c r="G3091" s="16">
        <f t="shared" ref="G3091:J3091" si="3085">F3091*(1+$D3091)</f>
        <v>2789.7008122777088</v>
      </c>
      <c r="H3091" s="16">
        <f t="shared" si="3085"/>
        <v>2989.6045535600115</v>
      </c>
      <c r="I3091" s="16">
        <f t="shared" si="3085"/>
        <v>3203.8329513082649</v>
      </c>
      <c r="J3091" s="16">
        <f t="shared" si="3085"/>
        <v>3433.412478471656</v>
      </c>
      <c r="K3091" s="16">
        <f>F3091*$E3091*(1-'Monte Carlo Inputs'!$C$11)+F3091*'Monte Carlo Inputs'!$C$12-F3091*'Monte Carlo Inputs'!$C$13-'Monte Carlo Inputs'!$C$14*(F3091-'Monte Carlo Inputs'!$C$17)</f>
        <v>1079.7659655797675</v>
      </c>
      <c r="L3091" s="16">
        <f>G3091*$E3091*(1-'Monte Carlo Inputs'!$C$11)+G3091*'Monte Carlo Inputs'!$C$12-G3091*'Monte Carlo Inputs'!$C$13-'Monte Carlo Inputs'!$C$14*(G3091-F3091)</f>
        <v>1157.1395876107476</v>
      </c>
      <c r="M3091" s="16">
        <f>H3091*$E3091*(1-'Monte Carlo Inputs'!$C$11)+H3091*'Monte Carlo Inputs'!$C$12-H3091*'Monte Carlo Inputs'!$C$13-'Monte Carlo Inputs'!$C$14*(H3091-G3091)</f>
        <v>1240.0576309117375</v>
      </c>
      <c r="N3091" s="16">
        <f>I3091*$E3091*(1-'Monte Carlo Inputs'!$C$11)+I3091*'Monte Carlo Inputs'!$C$12-I3091*'Monte Carlo Inputs'!$C$13-'Monte Carlo Inputs'!$C$14*(I3091-H3091)</f>
        <v>1328.9173963510743</v>
      </c>
      <c r="O3091" s="16">
        <f>J3091*$E3091*(1-'Monte Carlo Inputs'!$C$11)+J3091*'Monte Carlo Inputs'!$C$12-J3091*'Monte Carlo Inputs'!$C$13-'Monte Carlo Inputs'!$C$14*(J3091-I3091)</f>
        <v>1424.1446544916409</v>
      </c>
    </row>
    <row r="3092" spans="1:15">
      <c r="A3092">
        <v>3088</v>
      </c>
      <c r="B3092" s="39">
        <v>0.12802871506624969</v>
      </c>
      <c r="C3092" s="39">
        <v>0.9551294030341072</v>
      </c>
      <c r="D3092" s="29">
        <f>'Monte Carlo Inputs'!$C$6+'Monte Carlo Inputs'!$D$6*B3092</f>
        <v>0.13460414557323835</v>
      </c>
      <c r="E3092" s="29">
        <f>'Monte Carlo Inputs'!$C$7+'Monte Carlo Inputs'!$D$7*C3092</f>
        <v>0.61700771652389341</v>
      </c>
      <c r="F3092" s="16">
        <f>'Monte Carlo Inputs'!$C$17*(1+$D3092)</f>
        <v>2756.0669300119534</v>
      </c>
      <c r="G3092" s="16">
        <f t="shared" ref="G3092:J3092" si="3086">F3092*(1+$D3092)</f>
        <v>3127.0449642688704</v>
      </c>
      <c r="H3092" s="16">
        <f t="shared" si="3086"/>
        <v>3547.9581798533791</v>
      </c>
      <c r="I3092" s="16">
        <f t="shared" si="3086"/>
        <v>4025.5280591821247</v>
      </c>
      <c r="J3092" s="16">
        <f t="shared" si="3086"/>
        <v>4567.3808240694307</v>
      </c>
      <c r="K3092" s="16">
        <f>F3092*$E3092*(1-'Monte Carlo Inputs'!$C$11)+F3092*'Monte Carlo Inputs'!$C$12-F3092*'Monte Carlo Inputs'!$C$13-'Monte Carlo Inputs'!$C$14*(F3092-'Monte Carlo Inputs'!$C$17)</f>
        <v>1321.0477939526966</v>
      </c>
      <c r="L3092" s="16">
        <f>G3092*$E3092*(1-'Monte Carlo Inputs'!$C$11)+G3092*'Monte Carlo Inputs'!$C$12-G3092*'Monte Carlo Inputs'!$C$13-'Monte Carlo Inputs'!$C$14*(G3092-F3092)</f>
        <v>1498.8663035191107</v>
      </c>
      <c r="M3092" s="16">
        <f>H3092*$E3092*(1-'Monte Carlo Inputs'!$C$11)+H3092*'Monte Carlo Inputs'!$C$12-H3092*'Monte Carlo Inputs'!$C$13-'Monte Carlo Inputs'!$C$14*(H3092-G3092)</f>
        <v>1700.6199216328187</v>
      </c>
      <c r="N3092" s="16">
        <f>I3092*$E3092*(1-'Monte Carlo Inputs'!$C$11)+I3092*'Monte Carlo Inputs'!$C$12-I3092*'Monte Carlo Inputs'!$C$13-'Monte Carlo Inputs'!$C$14*(I3092-H3092)</f>
        <v>1929.5304131290316</v>
      </c>
      <c r="O3092" s="16">
        <f>J3092*$E3092*(1-'Monte Carlo Inputs'!$C$11)+J3092*'Monte Carlo Inputs'!$C$12-J3092*'Monte Carlo Inputs'!$C$13-'Monte Carlo Inputs'!$C$14*(J3092-I3092)</f>
        <v>2189.253205745842</v>
      </c>
    </row>
    <row r="3093" spans="1:15">
      <c r="A3093">
        <v>3089</v>
      </c>
      <c r="B3093" s="39">
        <v>-0.54007890545406745</v>
      </c>
      <c r="C3093" s="39">
        <v>0.72826819912523411</v>
      </c>
      <c r="D3093" s="29">
        <f>'Monte Carlo Inputs'!$C$6+'Monte Carlo Inputs'!$D$6*B3093</f>
        <v>9.1321296519591394E-2</v>
      </c>
      <c r="E3093" s="29">
        <f>'Monte Carlo Inputs'!$C$7+'Monte Carlo Inputs'!$D$7*C3093</f>
        <v>0.60888792721344986</v>
      </c>
      <c r="F3093" s="16">
        <f>'Monte Carlo Inputs'!$C$17*(1+$D3093)</f>
        <v>2650.9285613757397</v>
      </c>
      <c r="G3093" s="16">
        <f t="shared" ref="G3093:J3093" si="3087">F3093*(1+$D3093)</f>
        <v>2893.0147945813874</v>
      </c>
      <c r="H3093" s="16">
        <f t="shared" si="3087"/>
        <v>3157.2086564729188</v>
      </c>
      <c r="I3093" s="16">
        <f t="shared" si="3087"/>
        <v>3445.5290443649028</v>
      </c>
      <c r="J3093" s="16">
        <f t="shared" si="3087"/>
        <v>3760.1792238922144</v>
      </c>
      <c r="K3093" s="16">
        <f>F3093*$E3093*(1-'Monte Carlo Inputs'!$C$11)+F3093*'Monte Carlo Inputs'!$C$12-F3093*'Monte Carlo Inputs'!$C$13-'Monte Carlo Inputs'!$C$14*(F3093-'Monte Carlo Inputs'!$C$17)</f>
        <v>1253.7825060551686</v>
      </c>
      <c r="L3093" s="16">
        <f>G3093*$E3093*(1-'Monte Carlo Inputs'!$C$11)+G3093*'Monte Carlo Inputs'!$C$12-G3093*'Monte Carlo Inputs'!$C$13-'Monte Carlo Inputs'!$C$14*(G3093-F3093)</f>
        <v>1368.279550061709</v>
      </c>
      <c r="M3093" s="16">
        <f>H3093*$E3093*(1-'Monte Carlo Inputs'!$C$11)+H3093*'Monte Carlo Inputs'!$C$12-H3093*'Monte Carlo Inputs'!$C$13-'Monte Carlo Inputs'!$C$14*(H3093-G3093)</f>
        <v>1493.2326125745876</v>
      </c>
      <c r="N3093" s="16">
        <f>I3093*$E3093*(1-'Monte Carlo Inputs'!$C$11)+I3093*'Monte Carlo Inputs'!$C$12-I3093*'Monte Carlo Inputs'!$C$13-'Monte Carlo Inputs'!$C$14*(I3093-H3093)</f>
        <v>1629.5965507602352</v>
      </c>
      <c r="O3093" s="16">
        <f>J3093*$E3093*(1-'Monte Carlo Inputs'!$C$11)+J3093*'Monte Carlo Inputs'!$C$12-J3093*'Monte Carlo Inputs'!$C$13-'Monte Carlo Inputs'!$C$14*(J3093-I3093)</f>
        <v>1778.413420579514</v>
      </c>
    </row>
    <row r="3094" spans="1:15">
      <c r="A3094">
        <v>3090</v>
      </c>
      <c r="B3094" s="39">
        <v>4.6950900702242615E-2</v>
      </c>
      <c r="C3094" s="39">
        <v>1.1071429650226776</v>
      </c>
      <c r="D3094" s="29">
        <f>'Monte Carlo Inputs'!$C$6+'Monte Carlo Inputs'!$D$6*B3094</f>
        <v>0.12935158042814401</v>
      </c>
      <c r="E3094" s="29">
        <f>'Monte Carlo Inputs'!$C$7+'Monte Carlo Inputs'!$D$7*C3094</f>
        <v>0.62244856790971725</v>
      </c>
      <c r="F3094" s="16">
        <f>'Monte Carlo Inputs'!$C$17*(1+$D3094)</f>
        <v>2743.307924018005</v>
      </c>
      <c r="G3094" s="16">
        <f t="shared" ref="G3094:J3094" si="3088">F3094*(1+$D3094)</f>
        <v>3098.1591395907849</v>
      </c>
      <c r="H3094" s="16">
        <f t="shared" si="3088"/>
        <v>3498.9109207147517</v>
      </c>
      <c r="I3094" s="16">
        <f t="shared" si="3088"/>
        <v>3951.5005780864972</v>
      </c>
      <c r="J3094" s="16">
        <f t="shared" si="3088"/>
        <v>4462.6334229247104</v>
      </c>
      <c r="K3094" s="16">
        <f>F3094*$E3094*(1-'Monte Carlo Inputs'!$C$11)+F3094*'Monte Carlo Inputs'!$C$12-F3094*'Monte Carlo Inputs'!$C$13-'Monte Carlo Inputs'!$C$14*(F3094-'Monte Carlo Inputs'!$C$17)</f>
        <v>1325.3644807700941</v>
      </c>
      <c r="L3094" s="16">
        <f>G3094*$E3094*(1-'Monte Carlo Inputs'!$C$11)+G3094*'Monte Carlo Inputs'!$C$12-G3094*'Monte Carlo Inputs'!$C$13-'Monte Carlo Inputs'!$C$14*(G3094-F3094)</f>
        <v>1496.8024710010322</v>
      </c>
      <c r="M3094" s="16">
        <f>H3094*$E3094*(1-'Monte Carlo Inputs'!$C$11)+H3094*'Monte Carlo Inputs'!$C$12-H3094*'Monte Carlo Inputs'!$C$13-'Monte Carlo Inputs'!$C$14*(H3094-G3094)</f>
        <v>1690.416236213767</v>
      </c>
      <c r="N3094" s="16">
        <f>I3094*$E3094*(1-'Monte Carlo Inputs'!$C$11)+I3094*'Monte Carlo Inputs'!$C$12-I3094*'Monte Carlo Inputs'!$C$13-'Monte Carlo Inputs'!$C$14*(I3094-H3094)</f>
        <v>1909.0742479494124</v>
      </c>
      <c r="O3094" s="16">
        <f>J3094*$E3094*(1-'Monte Carlo Inputs'!$C$11)+J3094*'Monte Carlo Inputs'!$C$12-J3094*'Monte Carlo Inputs'!$C$13-'Monte Carlo Inputs'!$C$14*(J3094-I3094)</f>
        <v>2156.0160190763399</v>
      </c>
    </row>
    <row r="3095" spans="1:15">
      <c r="A3095">
        <v>3091</v>
      </c>
      <c r="B3095" s="39">
        <v>-0.88377222059873495</v>
      </c>
      <c r="C3095" s="39">
        <v>-0.32942200931842286</v>
      </c>
      <c r="D3095" s="29">
        <f>'Monte Carlo Inputs'!$C$6+'Monte Carlo Inputs'!$D$6*B3095</f>
        <v>6.9055383928190606E-2</v>
      </c>
      <c r="E3095" s="29">
        <f>'Monte Carlo Inputs'!$C$7+'Monte Carlo Inputs'!$D$7*C3095</f>
        <v>0.57103120468749802</v>
      </c>
      <c r="F3095" s="16">
        <f>'Monte Carlo Inputs'!$C$17*(1+$D3095)</f>
        <v>2596.8424330999683</v>
      </c>
      <c r="G3095" s="16">
        <f t="shared" ref="G3095:J3095" si="3089">F3095*(1+$D3095)</f>
        <v>2776.1683843187034</v>
      </c>
      <c r="H3095" s="16">
        <f t="shared" si="3089"/>
        <v>2967.8777579471362</v>
      </c>
      <c r="I3095" s="16">
        <f t="shared" si="3089"/>
        <v>3172.8256959741134</v>
      </c>
      <c r="J3095" s="16">
        <f t="shared" si="3089"/>
        <v>3391.9263925468344</v>
      </c>
      <c r="K3095" s="16">
        <f>F3095*$E3095*(1-'Monte Carlo Inputs'!$C$11)+F3095*'Monte Carlo Inputs'!$C$12-F3095*'Monte Carlo Inputs'!$C$13-'Monte Carlo Inputs'!$C$14*(F3095-'Monte Carlo Inputs'!$C$17)</f>
        <v>1157.4178569881669</v>
      </c>
      <c r="L3095" s="16">
        <f>G3095*$E3095*(1-'Monte Carlo Inputs'!$C$11)+G3095*'Monte Carlo Inputs'!$C$12-G3095*'Monte Carlo Inputs'!$C$13-'Monte Carlo Inputs'!$C$14*(G3095-F3095)</f>
        <v>1237.3437914678286</v>
      </c>
      <c r="M3095" s="16">
        <f>H3095*$E3095*(1-'Monte Carlo Inputs'!$C$11)+H3095*'Monte Carlo Inputs'!$C$12-H3095*'Monte Carlo Inputs'!$C$13-'Monte Carlo Inputs'!$C$14*(H3095-G3095)</f>
        <v>1322.7890420388026</v>
      </c>
      <c r="N3095" s="16">
        <f>I3095*$E3095*(1-'Monte Carlo Inputs'!$C$11)+I3095*'Monte Carlo Inputs'!$C$12-I3095*'Monte Carlo Inputs'!$C$13-'Monte Carlo Inputs'!$C$14*(I3095-H3095)</f>
        <v>1414.1347471927957</v>
      </c>
      <c r="O3095" s="16">
        <f>J3095*$E3095*(1-'Monte Carlo Inputs'!$C$11)+J3095*'Monte Carlo Inputs'!$C$12-J3095*'Monte Carlo Inputs'!$C$13-'Monte Carlo Inputs'!$C$14*(J3095-I3095)</f>
        <v>1511.7883650863887</v>
      </c>
    </row>
    <row r="3096" spans="1:15">
      <c r="A3096">
        <v>3092</v>
      </c>
      <c r="B3096" s="39">
        <v>0.20820258304560699</v>
      </c>
      <c r="C3096" s="39">
        <v>-0.92953637268116796</v>
      </c>
      <c r="D3096" s="29">
        <f>'Monte Carlo Inputs'!$C$6+'Monte Carlo Inputs'!$D$6*B3096</f>
        <v>0.13979814923255152</v>
      </c>
      <c r="E3096" s="29">
        <f>'Monte Carlo Inputs'!$C$7+'Monte Carlo Inputs'!$D$7*C3096</f>
        <v>0.54955198255203852</v>
      </c>
      <c r="F3096" s="16">
        <f>'Monte Carlo Inputs'!$C$17*(1+$D3096)</f>
        <v>2768.6836843007914</v>
      </c>
      <c r="G3096" s="16">
        <f t="shared" ref="G3096:J3096" si="3090">F3096*(1+$D3096)</f>
        <v>3155.7405391764041</v>
      </c>
      <c r="H3096" s="16">
        <f t="shared" si="3090"/>
        <v>3596.9072260113999</v>
      </c>
      <c r="I3096" s="16">
        <f t="shared" si="3090"/>
        <v>4099.7481991689847</v>
      </c>
      <c r="J3096" s="16">
        <f t="shared" si="3090"/>
        <v>4672.8854097322946</v>
      </c>
      <c r="K3096" s="16">
        <f>F3096*$E3096*(1-'Monte Carlo Inputs'!$C$11)+F3096*'Monte Carlo Inputs'!$C$12-F3096*'Monte Carlo Inputs'!$C$13-'Monte Carlo Inputs'!$C$14*(F3096-'Monte Carlo Inputs'!$C$17)</f>
        <v>1194.3857716030459</v>
      </c>
      <c r="L3096" s="16">
        <f>G3096*$E3096*(1-'Monte Carlo Inputs'!$C$11)+G3096*'Monte Carlo Inputs'!$C$12-G3096*'Monte Carlo Inputs'!$C$13-'Monte Carlo Inputs'!$C$14*(G3096-F3096)</f>
        <v>1361.3586919428446</v>
      </c>
      <c r="M3096" s="16">
        <f>H3096*$E3096*(1-'Monte Carlo Inputs'!$C$11)+H3096*'Monte Carlo Inputs'!$C$12-H3096*'Monte Carlo Inputs'!$C$13-'Monte Carlo Inputs'!$C$14*(H3096-G3096)</f>
        <v>1551.6741175181019</v>
      </c>
      <c r="N3096" s="16">
        <f>I3096*$E3096*(1-'Monte Carlo Inputs'!$C$11)+I3096*'Monte Carlo Inputs'!$C$12-I3096*'Monte Carlo Inputs'!$C$13-'Monte Carlo Inputs'!$C$14*(I3096-H3096)</f>
        <v>1768.5952873591855</v>
      </c>
      <c r="O3096" s="16">
        <f>J3096*$E3096*(1-'Monte Carlo Inputs'!$C$11)+J3096*'Monte Carlo Inputs'!$C$12-J3096*'Monte Carlo Inputs'!$C$13-'Monte Carlo Inputs'!$C$14*(J3096-I3096)</f>
        <v>2015.8416352734116</v>
      </c>
    </row>
    <row r="3097" spans="1:15">
      <c r="A3097">
        <v>3093</v>
      </c>
      <c r="B3097" s="39">
        <v>0.12696406935349777</v>
      </c>
      <c r="C3097" s="39">
        <v>1.1503007831887837</v>
      </c>
      <c r="D3097" s="29">
        <f>'Monte Carlo Inputs'!$C$6+'Monte Carlo Inputs'!$D$6*B3097</f>
        <v>0.13453517330250633</v>
      </c>
      <c r="E3097" s="29">
        <f>'Monte Carlo Inputs'!$C$7+'Monte Carlo Inputs'!$D$7*C3097</f>
        <v>0.62399326742011907</v>
      </c>
      <c r="F3097" s="16">
        <f>'Monte Carlo Inputs'!$C$17*(1+$D3097)</f>
        <v>2755.8993894691189</v>
      </c>
      <c r="G3097" s="16">
        <f t="shared" ref="G3097:J3097" si="3091">F3097*(1+$D3097)</f>
        <v>3126.6647914356186</v>
      </c>
      <c r="H3097" s="16">
        <f t="shared" si="3091"/>
        <v>3547.3111810102546</v>
      </c>
      <c r="I3097" s="16">
        <f t="shared" si="3091"/>
        <v>4024.549305505388</v>
      </c>
      <c r="J3097" s="16">
        <f t="shared" si="3091"/>
        <v>4565.992743786037</v>
      </c>
      <c r="K3097" s="16">
        <f>F3097*$E3097*(1-'Monte Carlo Inputs'!$C$11)+F3097*'Monte Carlo Inputs'!$C$12-F3097*'Monte Carlo Inputs'!$C$13-'Monte Carlo Inputs'!$C$14*(F3097-'Monte Carlo Inputs'!$C$17)</f>
        <v>1334.6638437618299</v>
      </c>
      <c r="L3097" s="16">
        <f>G3097*$E3097*(1-'Monte Carlo Inputs'!$C$11)+G3097*'Monte Carlo Inputs'!$C$12-G3097*'Monte Carlo Inputs'!$C$13-'Monte Carlo Inputs'!$C$14*(G3097-F3097)</f>
        <v>1514.2230752829173</v>
      </c>
      <c r="M3097" s="16">
        <f>H3097*$E3097*(1-'Monte Carlo Inputs'!$C$11)+H3097*'Monte Carlo Inputs'!$C$12-H3097*'Monte Carlo Inputs'!$C$13-'Monte Carlo Inputs'!$C$14*(H3097-G3097)</f>
        <v>1717.9393391347587</v>
      </c>
      <c r="N3097" s="16">
        <f>I3097*$E3097*(1-'Monte Carlo Inputs'!$C$11)+I3097*'Monte Carlo Inputs'!$C$12-I3097*'Monte Carlo Inputs'!$C$13-'Monte Carlo Inputs'!$C$14*(I3097-H3097)</f>
        <v>1949.0626058484468</v>
      </c>
      <c r="O3097" s="16">
        <f>J3097*$E3097*(1-'Monte Carlo Inputs'!$C$11)+J3097*'Monte Carlo Inputs'!$C$12-J3097*'Monte Carlo Inputs'!$C$13-'Monte Carlo Inputs'!$C$14*(J3097-I3097)</f>
        <v>2211.2800813037024</v>
      </c>
    </row>
    <row r="3098" spans="1:15">
      <c r="A3098">
        <v>3094</v>
      </c>
      <c r="B3098" s="39">
        <v>0.72605185194453448</v>
      </c>
      <c r="C3098" s="39">
        <v>0.50205036677301895</v>
      </c>
      <c r="D3098" s="29">
        <f>'Monte Carlo Inputs'!$C$6+'Monte Carlo Inputs'!$D$6*B3098</f>
        <v>0.17334662413370272</v>
      </c>
      <c r="E3098" s="29">
        <f>'Monte Carlo Inputs'!$C$7+'Monte Carlo Inputs'!$D$7*C3098</f>
        <v>0.60079116538147503</v>
      </c>
      <c r="F3098" s="16">
        <f>'Monte Carlo Inputs'!$C$17*(1+$D3098)</f>
        <v>2850.1762846831775</v>
      </c>
      <c r="G3098" s="16">
        <f t="shared" ref="G3098:J3098" si="3092">F3098*(1+$D3098)</f>
        <v>3344.2447218189454</v>
      </c>
      <c r="H3098" s="16">
        <f t="shared" si="3092"/>
        <v>3923.9582546232132</v>
      </c>
      <c r="I3098" s="16">
        <f t="shared" si="3092"/>
        <v>4604.1631713037232</v>
      </c>
      <c r="J3098" s="16">
        <f t="shared" si="3092"/>
        <v>5402.2793140099466</v>
      </c>
      <c r="K3098" s="16">
        <f>F3098*$E3098*(1-'Monte Carlo Inputs'!$C$11)+F3098*'Monte Carlo Inputs'!$C$12-F3098*'Monte Carlo Inputs'!$C$13-'Monte Carlo Inputs'!$C$14*(F3098-'Monte Carlo Inputs'!$C$17)</f>
        <v>1334.6581398698486</v>
      </c>
      <c r="L3098" s="16">
        <f>G3098*$E3098*(1-'Monte Carlo Inputs'!$C$11)+G3098*'Monte Carlo Inputs'!$C$12-G3098*'Monte Carlo Inputs'!$C$13-'Monte Carlo Inputs'!$C$14*(G3098-F3098)</f>
        <v>1566.016622788854</v>
      </c>
      <c r="M3098" s="16">
        <f>H3098*$E3098*(1-'Monte Carlo Inputs'!$C$11)+H3098*'Monte Carlo Inputs'!$C$12-H3098*'Monte Carlo Inputs'!$C$13-'Monte Carlo Inputs'!$C$14*(H3098-G3098)</f>
        <v>1837.4803176865641</v>
      </c>
      <c r="N3098" s="16">
        <f>I3098*$E3098*(1-'Monte Carlo Inputs'!$C$11)+I3098*'Monte Carlo Inputs'!$C$12-I3098*'Monte Carlo Inputs'!$C$13-'Monte Carlo Inputs'!$C$14*(I3098-H3098)</f>
        <v>2156.0013276696532</v>
      </c>
      <c r="O3098" s="16">
        <f>J3098*$E3098*(1-'Monte Carlo Inputs'!$C$11)+J3098*'Monte Carlo Inputs'!$C$12-J3098*'Monte Carlo Inputs'!$C$13-'Monte Carlo Inputs'!$C$14*(J3098-I3098)</f>
        <v>2529.7368794489689</v>
      </c>
    </row>
    <row r="3099" spans="1:15">
      <c r="A3099">
        <v>3095</v>
      </c>
      <c r="B3099" s="39">
        <v>0.57344250578768241</v>
      </c>
      <c r="C3099" s="39">
        <v>0.18897726672318443</v>
      </c>
      <c r="D3099" s="29">
        <f>'Monte Carlo Inputs'!$C$6+'Monte Carlo Inputs'!$D$6*B3099</f>
        <v>0.16345994257072552</v>
      </c>
      <c r="E3099" s="29">
        <f>'Monte Carlo Inputs'!$C$7+'Monte Carlo Inputs'!$D$7*C3099</f>
        <v>0.58958569010685213</v>
      </c>
      <c r="F3099" s="16">
        <f>'Monte Carlo Inputs'!$C$17*(1+$D3099)</f>
        <v>2826.1605464985496</v>
      </c>
      <c r="G3099" s="16">
        <f t="shared" ref="G3099:J3099" si="3093">F3099*(1+$D3099)</f>
        <v>3288.1245871248525</v>
      </c>
      <c r="H3099" s="16">
        <f t="shared" si="3093"/>
        <v>3825.6012433016713</v>
      </c>
      <c r="I3099" s="16">
        <f t="shared" si="3093"/>
        <v>4450.9338028302582</v>
      </c>
      <c r="J3099" s="16">
        <f t="shared" si="3093"/>
        <v>5178.4831866269933</v>
      </c>
      <c r="K3099" s="16">
        <f>F3099*$E3099*(1-'Monte Carlo Inputs'!$C$11)+F3099*'Monte Carlo Inputs'!$C$12-F3099*'Monte Carlo Inputs'!$C$13-'Monte Carlo Inputs'!$C$14*(F3099-'Monte Carlo Inputs'!$C$17)</f>
        <v>1300.5346962796402</v>
      </c>
      <c r="L3099" s="16">
        <f>G3099*$E3099*(1-'Monte Carlo Inputs'!$C$11)+G3099*'Monte Carlo Inputs'!$C$12-G3099*'Monte Carlo Inputs'!$C$13-'Monte Carlo Inputs'!$C$14*(G3099-F3099)</f>
        <v>1513.1200230447462</v>
      </c>
      <c r="M3099" s="16">
        <f>H3099*$E3099*(1-'Monte Carlo Inputs'!$C$11)+H3099*'Monte Carlo Inputs'!$C$12-H3099*'Monte Carlo Inputs'!$C$13-'Monte Carlo Inputs'!$C$14*(H3099-G3099)</f>
        <v>1760.4545351142551</v>
      </c>
      <c r="N3099" s="16">
        <f>I3099*$E3099*(1-'Monte Carlo Inputs'!$C$11)+I3099*'Monte Carlo Inputs'!$C$12-I3099*'Monte Carlo Inputs'!$C$13-'Monte Carlo Inputs'!$C$14*(I3099-H3099)</f>
        <v>2048.2183323224049</v>
      </c>
      <c r="O3099" s="16">
        <f>J3099*$E3099*(1-'Monte Carlo Inputs'!$C$11)+J3099*'Monte Carlo Inputs'!$C$12-J3099*'Monte Carlo Inputs'!$C$13-'Monte Carlo Inputs'!$C$14*(J3099-I3099)</f>
        <v>2383.0199832961321</v>
      </c>
    </row>
    <row r="3100" spans="1:15">
      <c r="A3100">
        <v>3096</v>
      </c>
      <c r="B3100" s="39">
        <v>1.4820026459904829</v>
      </c>
      <c r="C3100" s="39">
        <v>-0.16213719958227313</v>
      </c>
      <c r="D3100" s="29">
        <f>'Monte Carlo Inputs'!$C$6+'Monte Carlo Inputs'!$D$6*B3100</f>
        <v>0.22232032703083998</v>
      </c>
      <c r="E3100" s="29">
        <f>'Monte Carlo Inputs'!$C$7+'Monte Carlo Inputs'!$D$7*C3100</f>
        <v>0.57701864276192871</v>
      </c>
      <c r="F3100" s="16">
        <f>'Monte Carlo Inputs'!$C$17*(1+$D3100)</f>
        <v>2969.1383063906142</v>
      </c>
      <c r="G3100" s="16">
        <f t="shared" ref="G3100:J3100" si="3094">F3100*(1+$D3100)</f>
        <v>3629.2381056671702</v>
      </c>
      <c r="H3100" s="16">
        <f t="shared" si="3094"/>
        <v>4436.091508191882</v>
      </c>
      <c r="I3100" s="16">
        <f t="shared" si="3094"/>
        <v>5422.3248230318331</v>
      </c>
      <c r="J3100" s="16">
        <f t="shared" si="3094"/>
        <v>6627.8178509557119</v>
      </c>
      <c r="K3100" s="16">
        <f>F3100*$E3100*(1-'Monte Carlo Inputs'!$C$11)+F3100*'Monte Carlo Inputs'!$C$12-F3100*'Monte Carlo Inputs'!$C$13-'Monte Carlo Inputs'!$C$14*(F3100-'Monte Carlo Inputs'!$C$17)</f>
        <v>1341.838733650382</v>
      </c>
      <c r="L3100" s="16">
        <f>G3100*$E3100*(1-'Monte Carlo Inputs'!$C$11)+G3100*'Monte Carlo Inputs'!$C$12-G3100*'Monte Carlo Inputs'!$C$13-'Monte Carlo Inputs'!$C$14*(G3100-F3100)</f>
        <v>1640.1567597381832</v>
      </c>
      <c r="M3100" s="16">
        <f>H3100*$E3100*(1-'Monte Carlo Inputs'!$C$11)+H3100*'Monte Carlo Inputs'!$C$12-H3100*'Monte Carlo Inputs'!$C$13-'Monte Carlo Inputs'!$C$14*(H3100-G3100)</f>
        <v>2004.7969469450193</v>
      </c>
      <c r="N3100" s="16">
        <f>I3100*$E3100*(1-'Monte Carlo Inputs'!$C$11)+I3100*'Monte Carlo Inputs'!$C$12-I3100*'Monte Carlo Inputs'!$C$13-'Monte Carlo Inputs'!$C$14*(I3100-H3100)</f>
        <v>2450.504059820265</v>
      </c>
      <c r="O3100" s="16">
        <f>J3100*$E3100*(1-'Monte Carlo Inputs'!$C$11)+J3100*'Monte Carlo Inputs'!$C$12-J3100*'Monte Carlo Inputs'!$C$13-'Monte Carlo Inputs'!$C$14*(J3100-I3100)</f>
        <v>2995.3009237899073</v>
      </c>
    </row>
    <row r="3101" spans="1:15">
      <c r="A3101">
        <v>3097</v>
      </c>
      <c r="B3101" s="39">
        <v>-1.2446863016608394</v>
      </c>
      <c r="C3101" s="39">
        <v>0.957993438788725</v>
      </c>
      <c r="D3101" s="29">
        <f>'Monte Carlo Inputs'!$C$6+'Monte Carlo Inputs'!$D$6*B3101</f>
        <v>4.5673836985527461E-2</v>
      </c>
      <c r="E3101" s="29">
        <f>'Monte Carlo Inputs'!$C$7+'Monte Carlo Inputs'!$D$7*C3101</f>
        <v>0.61711022575202223</v>
      </c>
      <c r="F3101" s="16">
        <f>'Monte Carlo Inputs'!$C$17*(1+$D3101)</f>
        <v>2540.0463174215452</v>
      </c>
      <c r="G3101" s="16">
        <f t="shared" ref="G3101:J3101" si="3095">F3101*(1+$D3101)</f>
        <v>2656.0599788591462</v>
      </c>
      <c r="H3101" s="16">
        <f t="shared" si="3095"/>
        <v>2777.3724293573423</v>
      </c>
      <c r="I3101" s="16">
        <f t="shared" si="3095"/>
        <v>2904.2256849439077</v>
      </c>
      <c r="J3101" s="16">
        <f t="shared" si="3095"/>
        <v>3036.8728154472174</v>
      </c>
      <c r="K3101" s="16">
        <f>F3101*$E3101*(1-'Monte Carlo Inputs'!$C$11)+F3101*'Monte Carlo Inputs'!$C$12-F3101*'Monte Carlo Inputs'!$C$13-'Monte Carlo Inputs'!$C$14*(F3101-'Monte Carlo Inputs'!$C$17)</f>
        <v>1214.4976509203054</v>
      </c>
      <c r="L3101" s="16">
        <f>G3101*$E3101*(1-'Monte Carlo Inputs'!$C$11)+G3101*'Monte Carlo Inputs'!$C$12-G3101*'Monte Carlo Inputs'!$C$13-'Monte Carlo Inputs'!$C$14*(G3101-F3101)</f>
        <v>1269.9684186477455</v>
      </c>
      <c r="M3101" s="16">
        <f>H3101*$E3101*(1-'Monte Carlo Inputs'!$C$11)+H3101*'Monte Carlo Inputs'!$C$12-H3101*'Monte Carlo Inputs'!$C$13-'Monte Carlo Inputs'!$C$14*(H3101-G3101)</f>
        <v>1327.9727491778306</v>
      </c>
      <c r="N3101" s="16">
        <f>I3101*$E3101*(1-'Monte Carlo Inputs'!$C$11)+I3101*'Monte Carlo Inputs'!$C$12-I3101*'Monte Carlo Inputs'!$C$13-'Monte Carlo Inputs'!$C$14*(I3101-H3101)</f>
        <v>1388.6263600450015</v>
      </c>
      <c r="O3101" s="16">
        <f>J3101*$E3101*(1-'Monte Carlo Inputs'!$C$11)+J3101*'Monte Carlo Inputs'!$C$12-J3101*'Monte Carlo Inputs'!$C$13-'Monte Carlo Inputs'!$C$14*(J3101-I3101)</f>
        <v>1452.0502540475031</v>
      </c>
    </row>
    <row r="3102" spans="1:15">
      <c r="A3102">
        <v>3098</v>
      </c>
      <c r="B3102" s="39">
        <v>-1.6033676333172695</v>
      </c>
      <c r="C3102" s="39">
        <v>-0.70052154940665756</v>
      </c>
      <c r="D3102" s="29">
        <f>'Monte Carlo Inputs'!$C$6+'Monte Carlo Inputs'!$D$6*B3102</f>
        <v>2.2436937031661067E-2</v>
      </c>
      <c r="E3102" s="29">
        <f>'Monte Carlo Inputs'!$C$7+'Monte Carlo Inputs'!$D$7*C3102</f>
        <v>0.55774885395145346</v>
      </c>
      <c r="F3102" s="16">
        <f>'Monte Carlo Inputs'!$C$17*(1+$D3102)</f>
        <v>2483.601563743608</v>
      </c>
      <c r="G3102" s="16">
        <f t="shared" ref="G3102:J3102" si="3096">F3102*(1+$D3102)</f>
        <v>2539.3259756410584</v>
      </c>
      <c r="H3102" s="16">
        <f t="shared" si="3096"/>
        <v>2596.3006726593781</v>
      </c>
      <c r="I3102" s="16">
        <f t="shared" si="3096"/>
        <v>2654.5537073670957</v>
      </c>
      <c r="J3102" s="16">
        <f t="shared" si="3096"/>
        <v>2714.1137617464537</v>
      </c>
      <c r="K3102" s="16">
        <f>F3102*$E3102*(1-'Monte Carlo Inputs'!$C$11)+F3102*'Monte Carlo Inputs'!$C$12-F3102*'Monte Carlo Inputs'!$C$13-'Monte Carlo Inputs'!$C$14*(F3102-'Monte Carlo Inputs'!$C$17)</f>
        <v>1081.6970625062381</v>
      </c>
      <c r="L3102" s="16">
        <f>G3102*$E3102*(1-'Monte Carlo Inputs'!$C$11)+G3102*'Monte Carlo Inputs'!$C$12-G3102*'Monte Carlo Inputs'!$C$13-'Monte Carlo Inputs'!$C$14*(G3102-F3102)</f>
        <v>1105.9670313850233</v>
      </c>
      <c r="M3102" s="16">
        <f>H3102*$E3102*(1-'Monte Carlo Inputs'!$C$11)+H3102*'Monte Carlo Inputs'!$C$12-H3102*'Monte Carlo Inputs'!$C$13-'Monte Carlo Inputs'!$C$14*(H3102-G3102)</f>
        <v>1130.7815440273021</v>
      </c>
      <c r="N3102" s="16">
        <f>I3102*$E3102*(1-'Monte Carlo Inputs'!$C$11)+I3102*'Monte Carlo Inputs'!$C$12-I3102*'Monte Carlo Inputs'!$C$13-'Monte Carlo Inputs'!$C$14*(I3102-H3102)</f>
        <v>1156.1528183272071</v>
      </c>
      <c r="O3102" s="16">
        <f>J3102*$E3102*(1-'Monte Carlo Inputs'!$C$11)+J3102*'Monte Carlo Inputs'!$C$12-J3102*'Monte Carlo Inputs'!$C$13-'Monte Carlo Inputs'!$C$14*(J3102-I3102)</f>
        <v>1182.0933463109925</v>
      </c>
    </row>
    <row r="3103" spans="1:15">
      <c r="A3103">
        <v>3099</v>
      </c>
      <c r="B3103" s="39">
        <v>-1.8777105574884356</v>
      </c>
      <c r="C3103" s="39">
        <v>-0.35613614228861529</v>
      </c>
      <c r="D3103" s="29">
        <f>'Monte Carlo Inputs'!$C$6+'Monte Carlo Inputs'!$D$6*B3103</f>
        <v>4.6638372927461785E-3</v>
      </c>
      <c r="E3103" s="29">
        <f>'Monte Carlo Inputs'!$C$7+'Monte Carlo Inputs'!$D$7*C3103</f>
        <v>0.57007505560783311</v>
      </c>
      <c r="F3103" s="16">
        <f>'Monte Carlo Inputs'!$C$17*(1+$D3103)</f>
        <v>2440.4289271678099</v>
      </c>
      <c r="G3103" s="16">
        <f t="shared" ref="G3103:J3103" si="3097">F3103*(1+$D3103)</f>
        <v>2451.8106906086314</v>
      </c>
      <c r="H3103" s="16">
        <f t="shared" si="3097"/>
        <v>2463.2455367422453</v>
      </c>
      <c r="I3103" s="16">
        <f t="shared" si="3097"/>
        <v>2474.7337131376944</v>
      </c>
      <c r="J3103" s="16">
        <f t="shared" si="3097"/>
        <v>2486.2754685186419</v>
      </c>
      <c r="K3103" s="16">
        <f>F3103*$E3103*(1-'Monte Carlo Inputs'!$C$11)+F3103*'Monte Carlo Inputs'!$C$12-F3103*'Monte Carlo Inputs'!$C$13-'Monte Carlo Inputs'!$C$14*(F3103-'Monte Carlo Inputs'!$C$17)</f>
        <v>1083.5909815717318</v>
      </c>
      <c r="L3103" s="16">
        <f>G3103*$E3103*(1-'Monte Carlo Inputs'!$C$11)+G3103*'Monte Carlo Inputs'!$C$12-G3103*'Monte Carlo Inputs'!$C$13-'Monte Carlo Inputs'!$C$14*(G3103-F3103)</f>
        <v>1088.6446736016696</v>
      </c>
      <c r="M3103" s="16">
        <f>H3103*$E3103*(1-'Monte Carlo Inputs'!$C$11)+H3103*'Monte Carlo Inputs'!$C$12-H3103*'Monte Carlo Inputs'!$C$13-'Monte Carlo Inputs'!$C$14*(H3103-G3103)</f>
        <v>1093.7219352289624</v>
      </c>
      <c r="N3103" s="16">
        <f>I3103*$E3103*(1-'Monte Carlo Inputs'!$C$11)+I3103*'Monte Carlo Inputs'!$C$12-I3103*'Monte Carlo Inputs'!$C$13-'Monte Carlo Inputs'!$C$14*(I3103-H3103)</f>
        <v>1098.8228763783777</v>
      </c>
      <c r="O3103" s="16">
        <f>J3103*$E3103*(1-'Monte Carlo Inputs'!$C$11)+J3103*'Monte Carlo Inputs'!$C$12-J3103*'Monte Carlo Inputs'!$C$13-'Monte Carlo Inputs'!$C$14*(J3103-I3103)</f>
        <v>1103.9476074873537</v>
      </c>
    </row>
    <row r="3104" spans="1:15">
      <c r="A3104">
        <v>3100</v>
      </c>
      <c r="B3104" s="39">
        <v>-0.55634485509683884</v>
      </c>
      <c r="C3104" s="39">
        <v>-2.0585336405466701</v>
      </c>
      <c r="D3104" s="29">
        <f>'Monte Carlo Inputs'!$C$6+'Monte Carlo Inputs'!$D$6*B3104</f>
        <v>9.0267519221625542E-2</v>
      </c>
      <c r="E3104" s="29">
        <f>'Monte Carlo Inputs'!$C$7+'Monte Carlo Inputs'!$D$7*C3104</f>
        <v>0.50914304621043027</v>
      </c>
      <c r="F3104" s="16">
        <f>'Monte Carlo Inputs'!$C$17*(1+$D3104)</f>
        <v>2648.368830941251</v>
      </c>
      <c r="G3104" s="16">
        <f t="shared" ref="G3104:J3104" si="3098">F3104*(1+$D3104)</f>
        <v>2887.4305152941943</v>
      </c>
      <c r="H3104" s="16">
        <f t="shared" si="3098"/>
        <v>3148.071704834621</v>
      </c>
      <c r="I3104" s="16">
        <f t="shared" si="3098"/>
        <v>3432.2403279618356</v>
      </c>
      <c r="J3104" s="16">
        <f t="shared" si="3098"/>
        <v>3742.0601477393693</v>
      </c>
      <c r="K3104" s="16">
        <f>F3104*$E3104*(1-'Monte Carlo Inputs'!$C$11)+F3104*'Monte Carlo Inputs'!$C$12-F3104*'Monte Carlo Inputs'!$C$13-'Monte Carlo Inputs'!$C$14*(F3104-'Monte Carlo Inputs'!$C$17)</f>
        <v>1064.5625194990912</v>
      </c>
      <c r="L3104" s="16">
        <f>G3104*$E3104*(1-'Monte Carlo Inputs'!$C$11)+G3104*'Monte Carlo Inputs'!$C$12-G3104*'Monte Carlo Inputs'!$C$13-'Monte Carlo Inputs'!$C$14*(G3104-F3104)</f>
        <v>1160.6579371905975</v>
      </c>
      <c r="M3104" s="16">
        <f>H3104*$E3104*(1-'Monte Carlo Inputs'!$C$11)+H3104*'Monte Carlo Inputs'!$C$12-H3104*'Monte Carlo Inputs'!$C$13-'Monte Carlo Inputs'!$C$14*(H3104-G3104)</f>
        <v>1265.4276498456823</v>
      </c>
      <c r="N3104" s="16">
        <f>I3104*$E3104*(1-'Monte Carlo Inputs'!$C$11)+I3104*'Monte Carlo Inputs'!$C$12-I3104*'Monte Carlo Inputs'!$C$13-'Monte Carlo Inputs'!$C$14*(I3104-H3104)</f>
        <v>1379.6546645517035</v>
      </c>
      <c r="O3104" s="16">
        <f>J3104*$E3104*(1-'Monte Carlo Inputs'!$C$11)+J3104*'Monte Carlo Inputs'!$C$12-J3104*'Monte Carlo Inputs'!$C$13-'Monte Carlo Inputs'!$C$14*(J3104-I3104)</f>
        <v>1504.19266850333</v>
      </c>
    </row>
    <row r="3105" spans="1:15">
      <c r="A3105">
        <v>3101</v>
      </c>
      <c r="B3105" s="39">
        <v>-0.962491314609771</v>
      </c>
      <c r="C3105" s="39">
        <v>0.34912042494257667</v>
      </c>
      <c r="D3105" s="29">
        <f>'Monte Carlo Inputs'!$C$6+'Monte Carlo Inputs'!$D$6*B3105</f>
        <v>6.3955626704846807E-2</v>
      </c>
      <c r="E3105" s="29">
        <f>'Monte Carlo Inputs'!$C$7+'Monte Carlo Inputs'!$D$7*C3105</f>
        <v>0.59531751503700991</v>
      </c>
      <c r="F3105" s="16">
        <f>'Monte Carlo Inputs'!$C$17*(1+$D3105)</f>
        <v>2584.4546128287438</v>
      </c>
      <c r="G3105" s="16">
        <f t="shared" ref="G3105:J3105" si="3099">F3105*(1+$D3105)</f>
        <v>2749.7450272824385</v>
      </c>
      <c r="H3105" s="16">
        <f t="shared" si="3099"/>
        <v>2925.6066937808232</v>
      </c>
      <c r="I3105" s="16">
        <f t="shared" si="3099"/>
        <v>3112.7157033734707</v>
      </c>
      <c r="J3105" s="16">
        <f t="shared" si="3099"/>
        <v>3311.7913869367394</v>
      </c>
      <c r="K3105" s="16">
        <f>F3105*$E3105*(1-'Monte Carlo Inputs'!$C$11)+F3105*'Monte Carlo Inputs'!$C$12-F3105*'Monte Carlo Inputs'!$C$13-'Monte Carlo Inputs'!$C$14*(F3105-'Monte Carlo Inputs'!$C$17)</f>
        <v>1196.3655429269454</v>
      </c>
      <c r="L3105" s="16">
        <f>G3105*$E3105*(1-'Monte Carlo Inputs'!$C$11)+G3105*'Monte Carlo Inputs'!$C$12-G3105*'Monte Carlo Inputs'!$C$13-'Monte Carlo Inputs'!$C$14*(G3105-F3105)</f>
        <v>1272.8798509929227</v>
      </c>
      <c r="M3105" s="16">
        <f>H3105*$E3105*(1-'Monte Carlo Inputs'!$C$11)+H3105*'Monte Carlo Inputs'!$C$12-H3105*'Monte Carlo Inputs'!$C$13-'Monte Carlo Inputs'!$C$14*(H3105-G3105)</f>
        <v>1354.2876795831471</v>
      </c>
      <c r="N3105" s="16">
        <f>I3105*$E3105*(1-'Monte Carlo Inputs'!$C$11)+I3105*'Monte Carlo Inputs'!$C$12-I3105*'Monte Carlo Inputs'!$C$13-'Monte Carlo Inputs'!$C$14*(I3105-H3105)</f>
        <v>1440.90199686954</v>
      </c>
      <c r="O3105" s="16">
        <f>J3105*$E3105*(1-'Monte Carlo Inputs'!$C$11)+J3105*'Monte Carlo Inputs'!$C$12-J3105*'Monte Carlo Inputs'!$C$13-'Monte Carlo Inputs'!$C$14*(J3105-I3105)</f>
        <v>1533.055787099597</v>
      </c>
    </row>
    <row r="3106" spans="1:15">
      <c r="A3106">
        <v>3102</v>
      </c>
      <c r="B3106" s="39">
        <v>5.2309604681767707E-2</v>
      </c>
      <c r="C3106" s="39">
        <v>1.4890161764287186</v>
      </c>
      <c r="D3106" s="29">
        <f>'Monte Carlo Inputs'!$C$6+'Monte Carlo Inputs'!$D$6*B3106</f>
        <v>0.12969874002989848</v>
      </c>
      <c r="E3106" s="29">
        <f>'Monte Carlo Inputs'!$C$7+'Monte Carlo Inputs'!$D$7*C3106</f>
        <v>0.63611652861209023</v>
      </c>
      <c r="F3106" s="16">
        <f>'Monte Carlo Inputs'!$C$17*(1+$D3106)</f>
        <v>2744.151209406627</v>
      </c>
      <c r="G3106" s="16">
        <f t="shared" ref="G3106:J3106" si="3100">F3106*(1+$D3106)</f>
        <v>3100.0641637181889</v>
      </c>
      <c r="H3106" s="16">
        <f t="shared" si="3100"/>
        <v>3502.1385797642793</v>
      </c>
      <c r="I3106" s="16">
        <f t="shared" si="3100"/>
        <v>3956.3615409698045</v>
      </c>
      <c r="J3106" s="16">
        <f t="shared" si="3100"/>
        <v>4469.4966479363356</v>
      </c>
      <c r="K3106" s="16">
        <f>F3106*$E3106*(1-'Monte Carlo Inputs'!$C$11)+F3106*'Monte Carlo Inputs'!$C$12-F3106*'Monte Carlo Inputs'!$C$13-'Monte Carlo Inputs'!$C$14*(F3106-'Monte Carlo Inputs'!$C$17)</f>
        <v>1352.4733473384349</v>
      </c>
      <c r="L3106" s="16">
        <f>G3106*$E3106*(1-'Monte Carlo Inputs'!$C$11)+G3106*'Monte Carlo Inputs'!$C$12-G3106*'Monte Carlo Inputs'!$C$13-'Monte Carlo Inputs'!$C$14*(G3106-F3106)</f>
        <v>1527.8874364122494</v>
      </c>
      <c r="M3106" s="16">
        <f>H3106*$E3106*(1-'Monte Carlo Inputs'!$C$11)+H3106*'Monte Carlo Inputs'!$C$12-H3106*'Monte Carlo Inputs'!$C$13-'Monte Carlo Inputs'!$C$14*(H3106-G3106)</f>
        <v>1726.05251182243</v>
      </c>
      <c r="N3106" s="16">
        <f>I3106*$E3106*(1-'Monte Carlo Inputs'!$C$11)+I3106*'Monte Carlo Inputs'!$C$12-I3106*'Monte Carlo Inputs'!$C$13-'Monte Carlo Inputs'!$C$14*(I3106-H3106)</f>
        <v>1949.9193478312407</v>
      </c>
      <c r="O3106" s="16">
        <f>J3106*$E3106*(1-'Monte Carlo Inputs'!$C$11)+J3106*'Monte Carlo Inputs'!$C$12-J3106*'Monte Carlo Inputs'!$C$13-'Monte Carlo Inputs'!$C$14*(J3106-I3106)</f>
        <v>2202.8214304048738</v>
      </c>
    </row>
    <row r="3107" spans="1:15">
      <c r="A3107">
        <v>3103</v>
      </c>
      <c r="B3107" s="39">
        <v>-0.46540421896251544</v>
      </c>
      <c r="C3107" s="39">
        <v>0.61552525762722687</v>
      </c>
      <c r="D3107" s="29">
        <f>'Monte Carlo Inputs'!$C$6+'Monte Carlo Inputs'!$D$6*B3107</f>
        <v>9.6159039847567643E-2</v>
      </c>
      <c r="E3107" s="29">
        <f>'Monte Carlo Inputs'!$C$7+'Monte Carlo Inputs'!$D$7*C3107</f>
        <v>0.60485264521974591</v>
      </c>
      <c r="F3107" s="16">
        <f>'Monte Carlo Inputs'!$C$17*(1+$D3107)</f>
        <v>2662.6799236937268</v>
      </c>
      <c r="G3107" s="16">
        <f t="shared" ref="G3107:J3107" si="3101">F3107*(1+$D3107)</f>
        <v>2918.72066857751</v>
      </c>
      <c r="H3107" s="16">
        <f t="shared" si="3101"/>
        <v>3199.3820456511739</v>
      </c>
      <c r="I3107" s="16">
        <f t="shared" si="3101"/>
        <v>3507.0315512665375</v>
      </c>
      <c r="J3107" s="16">
        <f t="shared" si="3101"/>
        <v>3844.2643379514529</v>
      </c>
      <c r="K3107" s="16">
        <f>F3107*$E3107*(1-'Monte Carlo Inputs'!$C$11)+F3107*'Monte Carlo Inputs'!$C$12-F3107*'Monte Carlo Inputs'!$C$13-'Monte Carlo Inputs'!$C$14*(F3107-'Monte Carlo Inputs'!$C$17)</f>
        <v>1251.8753234058006</v>
      </c>
      <c r="L3107" s="16">
        <f>G3107*$E3107*(1-'Monte Carlo Inputs'!$C$11)+G3107*'Monte Carlo Inputs'!$C$12-G3107*'Monte Carlo Inputs'!$C$13-'Monte Carlo Inputs'!$C$14*(G3107-F3107)</f>
        <v>1372.2544525133655</v>
      </c>
      <c r="M3107" s="16">
        <f>H3107*$E3107*(1-'Monte Carlo Inputs'!$C$11)+H3107*'Monte Carlo Inputs'!$C$12-H3107*'Monte Carlo Inputs'!$C$13-'Monte Carlo Inputs'!$C$14*(H3107-G3107)</f>
        <v>1504.2091230936005</v>
      </c>
      <c r="N3107" s="16">
        <f>I3107*$E3107*(1-'Monte Carlo Inputs'!$C$11)+I3107*'Monte Carlo Inputs'!$C$12-I3107*'Monte Carlo Inputs'!$C$13-'Monte Carlo Inputs'!$C$14*(I3107-H3107)</f>
        <v>1648.8524281002328</v>
      </c>
      <c r="O3107" s="16">
        <f>J3107*$E3107*(1-'Monte Carlo Inputs'!$C$11)+J3107*'Monte Carlo Inputs'!$C$12-J3107*'Monte Carlo Inputs'!$C$13-'Monte Carlo Inputs'!$C$14*(J3107-I3107)</f>
        <v>1807.4044944366813</v>
      </c>
    </row>
    <row r="3108" spans="1:15">
      <c r="A3108">
        <v>3104</v>
      </c>
      <c r="B3108" s="39">
        <v>0.34736991027989672</v>
      </c>
      <c r="C3108" s="39">
        <v>0.75836862474291511</v>
      </c>
      <c r="D3108" s="29">
        <f>'Monte Carlo Inputs'!$C$6+'Monte Carlo Inputs'!$D$6*B3108</f>
        <v>0.148813999722612</v>
      </c>
      <c r="E3108" s="29">
        <f>'Monte Carlo Inputs'!$C$7+'Monte Carlo Inputs'!$D$7*C3108</f>
        <v>0.60996527807802714</v>
      </c>
      <c r="F3108" s="16">
        <f>'Monte Carlo Inputs'!$C$17*(1+$D3108)</f>
        <v>2790.5840867261968</v>
      </c>
      <c r="G3108" s="16">
        <f t="shared" ref="G3108:J3108" si="3102">F3108*(1+$D3108)</f>
        <v>3205.8620662341941</v>
      </c>
      <c r="H3108" s="16">
        <f t="shared" si="3102"/>
        <v>3682.9392228695015</v>
      </c>
      <c r="I3108" s="16">
        <f t="shared" si="3102"/>
        <v>4231.0121393600002</v>
      </c>
      <c r="J3108" s="16">
        <f t="shared" si="3102"/>
        <v>4860.6459786930873</v>
      </c>
      <c r="K3108" s="16">
        <f>F3108*$E3108*(1-'Monte Carlo Inputs'!$C$11)+F3108*'Monte Carlo Inputs'!$C$12-F3108*'Monte Carlo Inputs'!$C$13-'Monte Carlo Inputs'!$C$14*(F3108-'Monte Carlo Inputs'!$C$17)</f>
        <v>1324.1184615659022</v>
      </c>
      <c r="L3108" s="16">
        <f>G3108*$E3108*(1-'Monte Carlo Inputs'!$C$11)+G3108*'Monte Carlo Inputs'!$C$12-G3108*'Monte Carlo Inputs'!$C$13-'Monte Carlo Inputs'!$C$14*(G3108-F3108)</f>
        <v>1521.1658259380756</v>
      </c>
      <c r="M3108" s="16">
        <f>H3108*$E3108*(1-'Monte Carlo Inputs'!$C$11)+H3108*'Monte Carlo Inputs'!$C$12-H3108*'Monte Carlo Inputs'!$C$13-'Monte Carlo Inputs'!$C$14*(H3108-G3108)</f>
        <v>1747.5365967372711</v>
      </c>
      <c r="N3108" s="16">
        <f>I3108*$E3108*(1-'Monte Carlo Inputs'!$C$11)+I3108*'Monte Carlo Inputs'!$C$12-I3108*'Monte Carlo Inputs'!$C$13-'Monte Carlo Inputs'!$C$14*(I3108-H3108)</f>
        <v>2007.5945073593855</v>
      </c>
      <c r="O3108" s="16">
        <f>J3108*$E3108*(1-'Monte Carlo Inputs'!$C$11)+J3108*'Monte Carlo Inputs'!$C$12-J3108*'Monte Carlo Inputs'!$C$13-'Monte Carlo Inputs'!$C$14*(J3108-I3108)</f>
        <v>2306.3526758206831</v>
      </c>
    </row>
    <row r="3109" spans="1:15">
      <c r="A3109">
        <v>3105</v>
      </c>
      <c r="B3109" s="39">
        <v>-1.0963607398379518</v>
      </c>
      <c r="C3109" s="39">
        <v>0.24213374492424583</v>
      </c>
      <c r="D3109" s="29">
        <f>'Monte Carlo Inputs'!$C$6+'Monte Carlo Inputs'!$D$6*B3109</f>
        <v>5.5282996806482063E-2</v>
      </c>
      <c r="E3109" s="29">
        <f>'Monte Carlo Inputs'!$C$7+'Monte Carlo Inputs'!$D$7*C3109</f>
        <v>0.59148826047164305</v>
      </c>
      <c r="F3109" s="16">
        <f>'Monte Carlo Inputs'!$C$17*(1+$D3109)</f>
        <v>2563.3879275426261</v>
      </c>
      <c r="G3109" s="16">
        <f t="shared" ref="G3109:J3109" si="3103">F3109*(1+$D3109)</f>
        <v>2705.0996941547401</v>
      </c>
      <c r="H3109" s="16">
        <f t="shared" si="3103"/>
        <v>2854.6457119079123</v>
      </c>
      <c r="I3109" s="16">
        <f t="shared" si="3103"/>
        <v>3012.459081682955</v>
      </c>
      <c r="J3109" s="16">
        <f t="shared" si="3103"/>
        <v>3178.9968474752918</v>
      </c>
      <c r="K3109" s="16">
        <f>F3109*$E3109*(1-'Monte Carlo Inputs'!$C$11)+F3109*'Monte Carlo Inputs'!$C$12-F3109*'Monte Carlo Inputs'!$C$13-'Monte Carlo Inputs'!$C$14*(F3109-'Monte Carlo Inputs'!$C$17)</f>
        <v>1179.2969707885338</v>
      </c>
      <c r="L3109" s="16">
        <f>G3109*$E3109*(1-'Monte Carlo Inputs'!$C$11)+G3109*'Monte Carlo Inputs'!$C$12-G3109*'Monte Carlo Inputs'!$C$13-'Monte Carlo Inputs'!$C$14*(G3109-F3109)</f>
        <v>1244.4920414585301</v>
      </c>
      <c r="M3109" s="16">
        <f>H3109*$E3109*(1-'Monte Carlo Inputs'!$C$11)+H3109*'Monte Carlo Inputs'!$C$12-H3109*'Monte Carlo Inputs'!$C$13-'Monte Carlo Inputs'!$C$14*(H3109-G3109)</f>
        <v>1313.2912910121747</v>
      </c>
      <c r="N3109" s="16">
        <f>I3109*$E3109*(1-'Monte Carlo Inputs'!$C$11)+I3109*'Monte Carlo Inputs'!$C$12-I3109*'Monte Carlo Inputs'!$C$13-'Monte Carlo Inputs'!$C$14*(I3109-H3109)</f>
        <v>1385.8939692591814</v>
      </c>
      <c r="O3109" s="16">
        <f>J3109*$E3109*(1-'Monte Carlo Inputs'!$C$11)+J3109*'Monte Carlo Inputs'!$C$12-J3109*'Monte Carlo Inputs'!$C$13-'Monte Carlo Inputs'!$C$14*(J3109-I3109)</f>
        <v>1462.5103411358596</v>
      </c>
    </row>
    <row r="3110" spans="1:15">
      <c r="A3110">
        <v>3106</v>
      </c>
      <c r="B3110" s="39">
        <v>1.1193443528077169</v>
      </c>
      <c r="C3110" s="39">
        <v>-0.22018441855842713</v>
      </c>
      <c r="D3110" s="29">
        <f>'Monte Carlo Inputs'!$C$6+'Monte Carlo Inputs'!$D$6*B3110</f>
        <v>0.19882578261947959</v>
      </c>
      <c r="E3110" s="29">
        <f>'Monte Carlo Inputs'!$C$7+'Monte Carlo Inputs'!$D$7*C3110</f>
        <v>0.57494102358323085</v>
      </c>
      <c r="F3110" s="16">
        <f>'Monte Carlo Inputs'!$C$17*(1+$D3110)</f>
        <v>2912.0677085609786</v>
      </c>
      <c r="G3110" s="16">
        <f t="shared" ref="G3110:J3110" si="3104">F3110*(1+$D3110)</f>
        <v>3491.0618497565301</v>
      </c>
      <c r="H3110" s="16">
        <f t="shared" si="3104"/>
        <v>4185.1749542073803</v>
      </c>
      <c r="I3110" s="16">
        <f t="shared" si="3104"/>
        <v>5017.2956398771075</v>
      </c>
      <c r="J3110" s="16">
        <f t="shared" si="3104"/>
        <v>6014.8633721089764</v>
      </c>
      <c r="K3110" s="16">
        <f>F3110*$E3110*(1-'Monte Carlo Inputs'!$C$11)+F3110*'Monte Carlo Inputs'!$C$12-F3110*'Monte Carlo Inputs'!$C$13-'Monte Carlo Inputs'!$C$14*(F3110-'Monte Carlo Inputs'!$C$17)</f>
        <v>1310.9590632303048</v>
      </c>
      <c r="L3110" s="16">
        <f>G3110*$E3110*(1-'Monte Carlo Inputs'!$C$11)+G3110*'Monte Carlo Inputs'!$C$12-G3110*'Monte Carlo Inputs'!$C$13-'Monte Carlo Inputs'!$C$14*(G3110-F3110)</f>
        <v>1571.6115249591703</v>
      </c>
      <c r="M3110" s="16">
        <f>H3110*$E3110*(1-'Monte Carlo Inputs'!$C$11)+H3110*'Monte Carlo Inputs'!$C$12-H3110*'Monte Carlo Inputs'!$C$13-'Monte Carlo Inputs'!$C$14*(H3110-G3110)</f>
        <v>1884.088416382971</v>
      </c>
      <c r="N3110" s="16">
        <f>I3110*$E3110*(1-'Monte Carlo Inputs'!$C$11)+I3110*'Monte Carlo Inputs'!$C$12-I3110*'Monte Carlo Inputs'!$C$13-'Monte Carlo Inputs'!$C$14*(I3110-H3110)</f>
        <v>2258.6937702946116</v>
      </c>
      <c r="O3110" s="16">
        <f>J3110*$E3110*(1-'Monte Carlo Inputs'!$C$11)+J3110*'Monte Carlo Inputs'!$C$12-J3110*'Monte Carlo Inputs'!$C$13-'Monte Carlo Inputs'!$C$14*(J3110-I3110)</f>
        <v>2707.7803268711805</v>
      </c>
    </row>
    <row r="3111" spans="1:15">
      <c r="A3111">
        <v>3107</v>
      </c>
      <c r="B3111" s="39">
        <v>-0.31533760524954929</v>
      </c>
      <c r="C3111" s="39">
        <v>-1.3016818070270992</v>
      </c>
      <c r="D3111" s="29">
        <f>'Monte Carlo Inputs'!$C$6+'Monte Carlo Inputs'!$D$6*B3111</f>
        <v>0.10588099240406111</v>
      </c>
      <c r="E3111" s="29">
        <f>'Monte Carlo Inputs'!$C$7+'Monte Carlo Inputs'!$D$7*C3111</f>
        <v>0.53623219729273852</v>
      </c>
      <c r="F3111" s="16">
        <f>'Monte Carlo Inputs'!$C$17*(1+$D3111)</f>
        <v>2686.2955186487052</v>
      </c>
      <c r="G3111" s="16">
        <f t="shared" ref="G3111:J3111" si="3105">F3111*(1+$D3111)</f>
        <v>2970.7231540538123</v>
      </c>
      <c r="H3111" s="16">
        <f t="shared" si="3105"/>
        <v>3285.2662697627525</v>
      </c>
      <c r="I3111" s="16">
        <f t="shared" si="3105"/>
        <v>3633.1135227168206</v>
      </c>
      <c r="J3111" s="16">
        <f t="shared" si="3105"/>
        <v>4017.7911880186921</v>
      </c>
      <c r="K3111" s="16">
        <f>F3111*$E3111*(1-'Monte Carlo Inputs'!$C$11)+F3111*'Monte Carlo Inputs'!$C$12-F3111*'Monte Carlo Inputs'!$C$13-'Monte Carlo Inputs'!$C$14*(F3111-'Monte Carlo Inputs'!$C$17)</f>
        <v>1132.1718135415131</v>
      </c>
      <c r="L3111" s="16">
        <f>G3111*$E3111*(1-'Monte Carlo Inputs'!$C$11)+G3111*'Monte Carlo Inputs'!$C$12-G3111*'Monte Carlo Inputs'!$C$13-'Monte Carlo Inputs'!$C$14*(G3111-F3111)</f>
        <v>1252.0472887311942</v>
      </c>
      <c r="M3111" s="16">
        <f>H3111*$E3111*(1-'Monte Carlo Inputs'!$C$11)+H3111*'Monte Carlo Inputs'!$C$12-H3111*'Monte Carlo Inputs'!$C$13-'Monte Carlo Inputs'!$C$14*(H3111-G3111)</f>
        <v>1384.6152981988671</v>
      </c>
      <c r="N3111" s="16">
        <f>I3111*$E3111*(1-'Monte Carlo Inputs'!$C$11)+I3111*'Monte Carlo Inputs'!$C$12-I3111*'Monte Carlo Inputs'!$C$13-'Monte Carlo Inputs'!$C$14*(I3111-H3111)</f>
        <v>1531.2197400700081</v>
      </c>
      <c r="O3111" s="16">
        <f>J3111*$E3111*(1-'Monte Carlo Inputs'!$C$11)+J3111*'Monte Carlo Inputs'!$C$12-J3111*'Monte Carlo Inputs'!$C$13-'Monte Carlo Inputs'!$C$14*(J3111-I3111)</f>
        <v>1693.3468057373093</v>
      </c>
    </row>
    <row r="3112" spans="1:15">
      <c r="A3112">
        <v>3108</v>
      </c>
      <c r="B3112" s="39">
        <v>-0.36141190631214309</v>
      </c>
      <c r="C3112" s="39">
        <v>-1.9456701467077209</v>
      </c>
      <c r="D3112" s="29">
        <f>'Monte Carlo Inputs'!$C$6+'Monte Carlo Inputs'!$D$6*B3112</f>
        <v>0.10289610350758147</v>
      </c>
      <c r="E3112" s="29">
        <f>'Monte Carlo Inputs'!$C$7+'Monte Carlo Inputs'!$D$7*C3112</f>
        <v>0.51318264299922689</v>
      </c>
      <c r="F3112" s="16">
        <f>'Monte Carlo Inputs'!$C$17*(1+$D3112)</f>
        <v>2679.0449250302668</v>
      </c>
      <c r="G3112" s="16">
        <f t="shared" ref="G3112:J3112" si="3106">F3112*(1+$D3112)</f>
        <v>2954.7082089376422</v>
      </c>
      <c r="H3112" s="16">
        <f t="shared" si="3106"/>
        <v>3258.7361706391907</v>
      </c>
      <c r="I3112" s="16">
        <f t="shared" si="3106"/>
        <v>3594.0474249571807</v>
      </c>
      <c r="J3112" s="16">
        <f t="shared" si="3106"/>
        <v>3963.8609008067315</v>
      </c>
      <c r="K3112" s="16">
        <f>F3112*$E3112*(1-'Monte Carlo Inputs'!$C$11)+F3112*'Monte Carlo Inputs'!$C$12-F3112*'Monte Carlo Inputs'!$C$13-'Monte Carlo Inputs'!$C$14*(F3112-'Monte Carlo Inputs'!$C$17)</f>
        <v>1085.0658550844867</v>
      </c>
      <c r="L3112" s="16">
        <f>G3112*$E3112*(1-'Monte Carlo Inputs'!$C$11)+G3112*'Monte Carlo Inputs'!$C$12-G3112*'Monte Carlo Inputs'!$C$13-'Monte Carlo Inputs'!$C$14*(G3112-F3112)</f>
        <v>1196.7149036218027</v>
      </c>
      <c r="M3112" s="16">
        <f>H3112*$E3112*(1-'Monte Carlo Inputs'!$C$11)+H3112*'Monte Carlo Inputs'!$C$12-H3112*'Monte Carlo Inputs'!$C$13-'Monte Carlo Inputs'!$C$14*(H3112-G3112)</f>
        <v>1319.8522042139373</v>
      </c>
      <c r="N3112" s="16">
        <f>I3112*$E3112*(1-'Monte Carlo Inputs'!$C$11)+I3112*'Monte Carlo Inputs'!$C$12-I3112*'Monte Carlo Inputs'!$C$13-'Monte Carlo Inputs'!$C$14*(I3112-H3112)</f>
        <v>1455.6598532334442</v>
      </c>
      <c r="O3112" s="16">
        <f>J3112*$E3112*(1-'Monte Carlo Inputs'!$C$11)+J3112*'Monte Carlo Inputs'!$C$12-J3112*'Monte Carlo Inputs'!$C$13-'Monte Carlo Inputs'!$C$14*(J3112-I3112)</f>
        <v>1605.4415801635835</v>
      </c>
    </row>
    <row r="3113" spans="1:15">
      <c r="A3113">
        <v>3109</v>
      </c>
      <c r="B3113" s="39">
        <v>0.59678417500817371</v>
      </c>
      <c r="C3113" s="39">
        <v>1.5542874495089301</v>
      </c>
      <c r="D3113" s="29">
        <f>'Monte Carlo Inputs'!$C$6+'Monte Carlo Inputs'!$D$6*B3113</f>
        <v>0.16497211503291637</v>
      </c>
      <c r="E3113" s="29">
        <f>'Monte Carlo Inputs'!$C$7+'Monte Carlo Inputs'!$D$7*C3113</f>
        <v>0.63845271027869477</v>
      </c>
      <c r="F3113" s="16">
        <f>'Monte Carlo Inputs'!$C$17*(1+$D3113)</f>
        <v>2829.8337646264577</v>
      </c>
      <c r="G3113" s="16">
        <f t="shared" ref="G3113:J3113" si="3107">F3113*(1+$D3113)</f>
        <v>3296.6774259684444</v>
      </c>
      <c r="H3113" s="16">
        <f t="shared" si="3107"/>
        <v>3840.5372735117294</v>
      </c>
      <c r="I3113" s="16">
        <f t="shared" si="3107"/>
        <v>4474.1188303857098</v>
      </c>
      <c r="J3113" s="16">
        <f t="shared" si="3107"/>
        <v>5212.2236767430386</v>
      </c>
      <c r="K3113" s="16">
        <f>F3113*$E3113*(1-'Monte Carlo Inputs'!$C$11)+F3113*'Monte Carlo Inputs'!$C$12-F3113*'Monte Carlo Inputs'!$C$13-'Monte Carlo Inputs'!$C$14*(F3113-'Monte Carlo Inputs'!$C$17)</f>
        <v>1400.6782200501632</v>
      </c>
      <c r="L3113" s="16">
        <f>G3113*$E3113*(1-'Monte Carlo Inputs'!$C$11)+G3113*'Monte Carlo Inputs'!$C$12-G3113*'Monte Carlo Inputs'!$C$13-'Monte Carlo Inputs'!$C$14*(G3113-F3113)</f>
        <v>1631.7510684923793</v>
      </c>
      <c r="M3113" s="16">
        <f>H3113*$E3113*(1-'Monte Carlo Inputs'!$C$11)+H3113*'Monte Carlo Inputs'!$C$12-H3113*'Monte Carlo Inputs'!$C$13-'Monte Carlo Inputs'!$C$14*(H3113-G3113)</f>
        <v>1900.9444934687886</v>
      </c>
      <c r="N3113" s="16">
        <f>I3113*$E3113*(1-'Monte Carlo Inputs'!$C$11)+I3113*'Monte Carlo Inputs'!$C$12-I3113*'Monte Carlo Inputs'!$C$13-'Monte Carlo Inputs'!$C$14*(I3113-H3113)</f>
        <v>2214.5473271165106</v>
      </c>
      <c r="O3113" s="16">
        <f>J3113*$E3113*(1-'Monte Carlo Inputs'!$C$11)+J3113*'Monte Carlo Inputs'!$C$12-J3113*'Monte Carlo Inputs'!$C$13-'Monte Carlo Inputs'!$C$14*(J3113-I3113)</f>
        <v>2579.8858835114133</v>
      </c>
    </row>
    <row r="3114" spans="1:15">
      <c r="A3114">
        <v>3110</v>
      </c>
      <c r="B3114" s="39">
        <v>-0.91524244098484575</v>
      </c>
      <c r="C3114" s="39">
        <v>-1.4662319735243334</v>
      </c>
      <c r="D3114" s="29">
        <f>'Monte Carlo Inputs'!$C$6+'Monte Carlo Inputs'!$D$6*B3114</f>
        <v>6.7016609400224234E-2</v>
      </c>
      <c r="E3114" s="29">
        <f>'Monte Carlo Inputs'!$C$7+'Monte Carlo Inputs'!$D$7*C3114</f>
        <v>0.53034263724485731</v>
      </c>
      <c r="F3114" s="16">
        <f>'Monte Carlo Inputs'!$C$17*(1+$D3114)</f>
        <v>2591.8900458940852</v>
      </c>
      <c r="G3114" s="16">
        <f t="shared" ref="G3114:J3114" si="3108">F3114*(1+$D3114)</f>
        <v>2765.5897287080984</v>
      </c>
      <c r="H3114" s="16">
        <f t="shared" si="3108"/>
        <v>2950.9301753182012</v>
      </c>
      <c r="I3114" s="16">
        <f t="shared" si="3108"/>
        <v>3148.6915102448365</v>
      </c>
      <c r="J3114" s="16">
        <f t="shared" si="3108"/>
        <v>3359.706139308717</v>
      </c>
      <c r="K3114" s="16">
        <f>F3114*$E3114*(1-'Monte Carlo Inputs'!$C$11)+F3114*'Monte Carlo Inputs'!$C$12-F3114*'Monte Carlo Inputs'!$C$13-'Monte Carlo Inputs'!$C$14*(F3114-'Monte Carlo Inputs'!$C$17)</f>
        <v>1080.0902079277064</v>
      </c>
      <c r="L3114" s="16">
        <f>G3114*$E3114*(1-'Monte Carlo Inputs'!$C$11)+G3114*'Monte Carlo Inputs'!$C$12-G3114*'Monte Carlo Inputs'!$C$13-'Monte Carlo Inputs'!$C$14*(G3114-F3114)</f>
        <v>1152.4741915094044</v>
      </c>
      <c r="M3114" s="16">
        <f>H3114*$E3114*(1-'Monte Carlo Inputs'!$C$11)+H3114*'Monte Carlo Inputs'!$C$12-H3114*'Monte Carlo Inputs'!$C$13-'Monte Carlo Inputs'!$C$14*(H3114-G3114)</f>
        <v>1229.7091042456295</v>
      </c>
      <c r="N3114" s="16">
        <f>I3114*$E3114*(1-'Monte Carlo Inputs'!$C$11)+I3114*'Monte Carlo Inputs'!$C$12-I3114*'Monte Carlo Inputs'!$C$13-'Monte Carlo Inputs'!$C$14*(I3114-H3114)</f>
        <v>1312.1200389607586</v>
      </c>
      <c r="O3114" s="16">
        <f>J3114*$E3114*(1-'Monte Carlo Inputs'!$C$11)+J3114*'Monte Carlo Inputs'!$C$12-J3114*'Monte Carlo Inputs'!$C$13-'Monte Carlo Inputs'!$C$14*(J3114-I3114)</f>
        <v>1400.0538750979988</v>
      </c>
    </row>
    <row r="3115" spans="1:15">
      <c r="A3115">
        <v>3111</v>
      </c>
      <c r="B3115" s="39">
        <v>-3.5325047099789175E-2</v>
      </c>
      <c r="C3115" s="39">
        <v>-1.870073486973064</v>
      </c>
      <c r="D3115" s="29">
        <f>'Monte Carlo Inputs'!$C$6+'Monte Carlo Inputs'!$D$6*B3115</f>
        <v>0.12402139511056345</v>
      </c>
      <c r="E3115" s="29">
        <f>'Monte Carlo Inputs'!$C$7+'Monte Carlo Inputs'!$D$7*C3115</f>
        <v>0.51588838968064388</v>
      </c>
      <c r="F3115" s="16">
        <f>'Monte Carlo Inputs'!$C$17*(1+$D3115)</f>
        <v>2730.3603708630703</v>
      </c>
      <c r="G3115" s="16">
        <f t="shared" ref="G3115:J3115" si="3109">F3115*(1+$D3115)</f>
        <v>3068.9834732121039</v>
      </c>
      <c r="H3115" s="16">
        <f t="shared" si="3109"/>
        <v>3449.603085131132</v>
      </c>
      <c r="I3115" s="16">
        <f t="shared" si="3109"/>
        <v>3877.427672326799</v>
      </c>
      <c r="J3115" s="16">
        <f t="shared" si="3109"/>
        <v>4358.3116616890738</v>
      </c>
      <c r="K3115" s="16">
        <f>F3115*$E3115*(1-'Monte Carlo Inputs'!$C$11)+F3115*'Monte Carlo Inputs'!$C$12-F3115*'Monte Carlo Inputs'!$C$13-'Monte Carlo Inputs'!$C$14*(F3115-'Monte Carlo Inputs'!$C$17)</f>
        <v>1111.8864525930858</v>
      </c>
      <c r="L3115" s="16">
        <f>G3115*$E3115*(1-'Monte Carlo Inputs'!$C$11)+G3115*'Monte Carlo Inputs'!$C$12-G3115*'Monte Carlo Inputs'!$C$13-'Monte Carlo Inputs'!$C$14*(G3115-F3115)</f>
        <v>1249.784161648216</v>
      </c>
      <c r="M3115" s="16">
        <f>H3115*$E3115*(1-'Monte Carlo Inputs'!$C$11)+H3115*'Monte Carlo Inputs'!$C$12-H3115*'Monte Carlo Inputs'!$C$13-'Monte Carlo Inputs'!$C$14*(H3115-G3115)</f>
        <v>1404.7841369629136</v>
      </c>
      <c r="N3115" s="16">
        <f>I3115*$E3115*(1-'Monte Carlo Inputs'!$C$11)+I3115*'Monte Carlo Inputs'!$C$12-I3115*'Monte Carlo Inputs'!$C$13-'Monte Carlo Inputs'!$C$14*(I3115-H3115)</f>
        <v>1579.0074254582432</v>
      </c>
      <c r="O3115" s="16">
        <f>J3115*$E3115*(1-'Monte Carlo Inputs'!$C$11)+J3115*'Monte Carlo Inputs'!$C$12-J3115*'Monte Carlo Inputs'!$C$13-'Monte Carlo Inputs'!$C$14*(J3115-I3115)</f>
        <v>1774.8381292535137</v>
      </c>
    </row>
    <row r="3116" spans="1:15">
      <c r="A3116">
        <v>3112</v>
      </c>
      <c r="B3116" s="39">
        <v>-0.37794554742143127</v>
      </c>
      <c r="C3116" s="39">
        <v>2.0410503723002562</v>
      </c>
      <c r="D3116" s="29">
        <f>'Monte Carlo Inputs'!$C$6+'Monte Carlo Inputs'!$D$6*B3116</f>
        <v>0.10182498401955171</v>
      </c>
      <c r="E3116" s="29">
        <f>'Monte Carlo Inputs'!$C$7+'Monte Carlo Inputs'!$D$7*C3116</f>
        <v>0.65587487109376696</v>
      </c>
      <c r="F3116" s="16">
        <f>'Monte Carlo Inputs'!$C$17*(1+$D3116)</f>
        <v>2676.4430686818937</v>
      </c>
      <c r="G3116" s="16">
        <f t="shared" ref="G3116:J3116" si="3110">F3116*(1+$D3116)</f>
        <v>2948.9718413796677</v>
      </c>
      <c r="H3116" s="16">
        <f t="shared" si="3110"/>
        <v>3249.2508520022607</v>
      </c>
      <c r="I3116" s="16">
        <f t="shared" si="3110"/>
        <v>3580.1057680829058</v>
      </c>
      <c r="J3116" s="16">
        <f t="shared" si="3110"/>
        <v>3944.6499807062528</v>
      </c>
      <c r="K3116" s="16">
        <f>F3116*$E3116*(1-'Monte Carlo Inputs'!$C$11)+F3116*'Monte Carlo Inputs'!$C$12-F3116*'Monte Carlo Inputs'!$C$13-'Monte Carlo Inputs'!$C$14*(F3116-'Monte Carlo Inputs'!$C$17)</f>
        <v>1355.7276826323025</v>
      </c>
      <c r="L3116" s="16">
        <f>G3116*$E3116*(1-'Monte Carlo Inputs'!$C$11)+G3116*'Monte Carlo Inputs'!$C$12-G3116*'Monte Carlo Inputs'!$C$13-'Monte Carlo Inputs'!$C$14*(G3116-F3116)</f>
        <v>1493.774632251201</v>
      </c>
      <c r="M3116" s="16">
        <f>H3116*$E3116*(1-'Monte Carlo Inputs'!$C$11)+H3116*'Monte Carlo Inputs'!$C$12-H3116*'Monte Carlo Inputs'!$C$13-'Monte Carlo Inputs'!$C$14*(H3116-G3116)</f>
        <v>1645.8782103089916</v>
      </c>
      <c r="N3116" s="16">
        <f>I3116*$E3116*(1-'Monte Carlo Inputs'!$C$11)+I3116*'Monte Carlo Inputs'!$C$12-I3116*'Monte Carlo Inputs'!$C$13-'Monte Carlo Inputs'!$C$14*(I3116-H3116)</f>
        <v>1813.4697327718327</v>
      </c>
      <c r="O3116" s="16">
        <f>J3116*$E3116*(1-'Monte Carlo Inputs'!$C$11)+J3116*'Monte Carlo Inputs'!$C$12-J3116*'Monte Carlo Inputs'!$C$13-'Monte Carlo Inputs'!$C$14*(J3116-I3116)</f>
        <v>1998.1262593312656</v>
      </c>
    </row>
    <row r="3117" spans="1:15">
      <c r="A3117">
        <v>3113</v>
      </c>
      <c r="B3117" s="39">
        <v>1.1276725048682033</v>
      </c>
      <c r="C3117" s="39">
        <v>1.0694336047638564</v>
      </c>
      <c r="D3117" s="29">
        <f>'Monte Carlo Inputs'!$C$6+'Monte Carlo Inputs'!$D$6*B3117</f>
        <v>0.19936531567891264</v>
      </c>
      <c r="E3117" s="29">
        <f>'Monte Carlo Inputs'!$C$7+'Monte Carlo Inputs'!$D$7*C3117</f>
        <v>0.62109887895868687</v>
      </c>
      <c r="F3117" s="16">
        <f>'Monte Carlo Inputs'!$C$17*(1+$D3117)</f>
        <v>2913.3782883156468</v>
      </c>
      <c r="G3117" s="16">
        <f t="shared" ref="G3117:J3117" si="3111">F3117*(1+$D3117)</f>
        <v>3494.2048704577855</v>
      </c>
      <c r="H3117" s="16">
        <f t="shared" si="3111"/>
        <v>4190.828127503396</v>
      </c>
      <c r="I3117" s="16">
        <f t="shared" si="3111"/>
        <v>5026.3339000991764</v>
      </c>
      <c r="J3117" s="16">
        <f t="shared" si="3111"/>
        <v>6028.4105448000682</v>
      </c>
      <c r="K3117" s="16">
        <f>F3117*$E3117*(1-'Monte Carlo Inputs'!$C$11)+F3117*'Monte Carlo Inputs'!$C$12-F3117*'Monte Carlo Inputs'!$C$13-'Monte Carlo Inputs'!$C$14*(F3117-'Monte Carlo Inputs'!$C$17)</f>
        <v>1407.2563845288055</v>
      </c>
      <c r="L3117" s="16">
        <f>G3117*$E3117*(1-'Monte Carlo Inputs'!$C$11)+G3117*'Monte Carlo Inputs'!$C$12-G3117*'Monte Carlo Inputs'!$C$13-'Monte Carlo Inputs'!$C$14*(G3117-F3117)</f>
        <v>1687.8144978715559</v>
      </c>
      <c r="M3117" s="16">
        <f>H3117*$E3117*(1-'Monte Carlo Inputs'!$C$11)+H3117*'Monte Carlo Inputs'!$C$12-H3117*'Monte Carlo Inputs'!$C$13-'Monte Carlo Inputs'!$C$14*(H3117-G3117)</f>
        <v>2024.3061680471644</v>
      </c>
      <c r="N3117" s="16">
        <f>I3117*$E3117*(1-'Monte Carlo Inputs'!$C$11)+I3117*'Monte Carlo Inputs'!$C$12-I3117*'Monte Carlo Inputs'!$C$13-'Monte Carlo Inputs'!$C$14*(I3117-H3117)</f>
        <v>2427.8826062706567</v>
      </c>
      <c r="O3117" s="16">
        <f>J3117*$E3117*(1-'Monte Carlo Inputs'!$C$11)+J3117*'Monte Carlo Inputs'!$C$12-J3117*'Monte Carlo Inputs'!$C$13-'Monte Carlo Inputs'!$C$14*(J3117-I3117)</f>
        <v>2911.9181885011471</v>
      </c>
    </row>
    <row r="3118" spans="1:15">
      <c r="A3118">
        <v>3114</v>
      </c>
      <c r="B3118" s="39">
        <v>1.6503294050717878</v>
      </c>
      <c r="C3118" s="39">
        <v>0.235810151299224</v>
      </c>
      <c r="D3118" s="29">
        <f>'Monte Carlo Inputs'!$C$6+'Monte Carlo Inputs'!$D$6*B3118</f>
        <v>0.23322524935358147</v>
      </c>
      <c r="E3118" s="29">
        <f>'Monte Carlo Inputs'!$C$7+'Monte Carlo Inputs'!$D$7*C3118</f>
        <v>0.59126192715843062</v>
      </c>
      <c r="F3118" s="16">
        <f>'Monte Carlo Inputs'!$C$17*(1+$D3118)</f>
        <v>2995.6274532047851</v>
      </c>
      <c r="G3118" s="16">
        <f t="shared" ref="G3118:J3118" si="3112">F3118*(1+$D3118)</f>
        <v>3694.2834129489052</v>
      </c>
      <c r="H3118" s="16">
        <f t="shared" si="3112"/>
        <v>4555.8835831167135</v>
      </c>
      <c r="I3118" s="16">
        <f t="shared" si="3112"/>
        <v>5618.4306678149969</v>
      </c>
      <c r="J3118" s="16">
        <f t="shared" si="3112"/>
        <v>6928.7905612919585</v>
      </c>
      <c r="K3118" s="16">
        <f>F3118*$E3118*(1-'Monte Carlo Inputs'!$C$11)+F3118*'Monte Carlo Inputs'!$C$12-F3118*'Monte Carlo Inputs'!$C$13-'Monte Carlo Inputs'!$C$14*(F3118-'Monte Carlo Inputs'!$C$17)</f>
        <v>1384.5343199849128</v>
      </c>
      <c r="L3118" s="16">
        <f>G3118*$E3118*(1-'Monte Carlo Inputs'!$C$11)+G3118*'Monte Carlo Inputs'!$C$12-G3118*'Monte Carlo Inputs'!$C$13-'Monte Carlo Inputs'!$C$14*(G3118-F3118)</f>
        <v>1707.4426820019855</v>
      </c>
      <c r="M3118" s="16">
        <f>H3118*$E3118*(1-'Monte Carlo Inputs'!$C$11)+H3118*'Monte Carlo Inputs'!$C$12-H3118*'Monte Carlo Inputs'!$C$13-'Monte Carlo Inputs'!$C$14*(H3118-G3118)</f>
        <v>2105.6614272688466</v>
      </c>
      <c r="N3118" s="16">
        <f>I3118*$E3118*(1-'Monte Carlo Inputs'!$C$11)+I3118*'Monte Carlo Inputs'!$C$12-I3118*'Monte Carlo Inputs'!$C$13-'Monte Carlo Inputs'!$C$14*(I3118-H3118)</f>
        <v>2596.754838697841</v>
      </c>
      <c r="O3118" s="16">
        <f>J3118*$E3118*(1-'Monte Carlo Inputs'!$C$11)+J3118*'Monte Carlo Inputs'!$C$12-J3118*'Monte Carlo Inputs'!$C$13-'Monte Carlo Inputs'!$C$14*(J3118-I3118)</f>
        <v>3202.3836334632647</v>
      </c>
    </row>
    <row r="3119" spans="1:15">
      <c r="A3119">
        <v>3115</v>
      </c>
      <c r="B3119" s="39">
        <v>2.0773123752480034</v>
      </c>
      <c r="C3119" s="39">
        <v>-1.3823676168355821</v>
      </c>
      <c r="D3119" s="29">
        <f>'Monte Carlo Inputs'!$C$6+'Monte Carlo Inputs'!$D$6*B3119</f>
        <v>0.26088701952201943</v>
      </c>
      <c r="E3119" s="29">
        <f>'Monte Carlo Inputs'!$C$7+'Monte Carlo Inputs'!$D$7*C3119</f>
        <v>0.53334430035532054</v>
      </c>
      <c r="F3119" s="16">
        <f>'Monte Carlo Inputs'!$C$17*(1+$D3119)</f>
        <v>3062.8206591209378</v>
      </c>
      <c r="G3119" s="16">
        <f t="shared" ref="G3119:J3119" si="3113">F3119*(1+$D3119)</f>
        <v>3861.8708122094663</v>
      </c>
      <c r="H3119" s="16">
        <f t="shared" si="3113"/>
        <v>4869.3827781858745</v>
      </c>
      <c r="I3119" s="16">
        <f t="shared" si="3113"/>
        <v>6139.7415380986376</v>
      </c>
      <c r="J3119" s="16">
        <f t="shared" si="3113"/>
        <v>7741.5204086087306</v>
      </c>
      <c r="K3119" s="16">
        <f>F3119*$E3119*(1-'Monte Carlo Inputs'!$C$11)+F3119*'Monte Carlo Inputs'!$C$12-F3119*'Monte Carlo Inputs'!$C$13-'Monte Carlo Inputs'!$C$14*(F3119-'Monte Carlo Inputs'!$C$17)</f>
        <v>1290.2765166722456</v>
      </c>
      <c r="L3119" s="16">
        <f>G3119*$E3119*(1-'Monte Carlo Inputs'!$C$11)+G3119*'Monte Carlo Inputs'!$C$12-G3119*'Monte Carlo Inputs'!$C$13-'Monte Carlo Inputs'!$C$14*(G3119-F3119)</f>
        <v>1626.8929114661209</v>
      </c>
      <c r="M3119" s="16">
        <f>H3119*$E3119*(1-'Monte Carlo Inputs'!$C$11)+H3119*'Monte Carlo Inputs'!$C$12-H3119*'Monte Carlo Inputs'!$C$13-'Monte Carlo Inputs'!$C$14*(H3119-G3119)</f>
        <v>2051.3281542200175</v>
      </c>
      <c r="N3119" s="16">
        <f>I3119*$E3119*(1-'Monte Carlo Inputs'!$C$11)+I3119*'Monte Carlo Inputs'!$C$12-I3119*'Monte Carlo Inputs'!$C$13-'Monte Carlo Inputs'!$C$14*(I3119-H3119)</f>
        <v>2586.4930424360832</v>
      </c>
      <c r="O3119" s="16">
        <f>J3119*$E3119*(1-'Monte Carlo Inputs'!$C$11)+J3119*'Monte Carlo Inputs'!$C$12-J3119*'Monte Carlo Inputs'!$C$13-'Monte Carlo Inputs'!$C$14*(J3119-I3119)</f>
        <v>3261.2755032916734</v>
      </c>
    </row>
    <row r="3120" spans="1:15">
      <c r="A3120">
        <v>3116</v>
      </c>
      <c r="B3120" s="39">
        <v>0.99310394190873397</v>
      </c>
      <c r="C3120" s="39">
        <v>-9.6075907280803716E-2</v>
      </c>
      <c r="D3120" s="29">
        <f>'Monte Carlo Inputs'!$C$6+'Monte Carlo Inputs'!$D$6*B3120</f>
        <v>0.19064739266913644</v>
      </c>
      <c r="E3120" s="29">
        <f>'Monte Carlo Inputs'!$C$7+'Monte Carlo Inputs'!$D$7*C3120</f>
        <v>0.57938310070282462</v>
      </c>
      <c r="F3120" s="16">
        <f>'Monte Carlo Inputs'!$C$17*(1+$D3120)</f>
        <v>2892.2015815325999</v>
      </c>
      <c r="G3120" s="16">
        <f t="shared" ref="G3120:J3120" si="3114">F3120*(1+$D3120)</f>
        <v>3443.5922721253432</v>
      </c>
      <c r="H3120" s="16">
        <f t="shared" si="3114"/>
        <v>4100.1041602216274</v>
      </c>
      <c r="I3120" s="16">
        <f t="shared" si="3114"/>
        <v>4881.7783280397607</v>
      </c>
      <c r="J3120" s="16">
        <f t="shared" si="3114"/>
        <v>5812.4766378692375</v>
      </c>
      <c r="K3120" s="16">
        <f>F3120*$E3120*(1-'Monte Carlo Inputs'!$C$11)+F3120*'Monte Carlo Inputs'!$C$12-F3120*'Monte Carlo Inputs'!$C$13-'Monte Carlo Inputs'!$C$14*(F3120-'Monte Carlo Inputs'!$C$17)</f>
        <v>1310.8797577844916</v>
      </c>
      <c r="L3120" s="16">
        <f>G3120*$E3120*(1-'Monte Carlo Inputs'!$C$11)+G3120*'Monte Carlo Inputs'!$C$12-G3120*'Monte Carlo Inputs'!$C$13-'Monte Carlo Inputs'!$C$14*(G3120-F3120)</f>
        <v>1560.7955657088542</v>
      </c>
      <c r="M3120" s="16">
        <f>H3120*$E3120*(1-'Monte Carlo Inputs'!$C$11)+H3120*'Monte Carlo Inputs'!$C$12-H3120*'Monte Carlo Inputs'!$C$13-'Monte Carlo Inputs'!$C$14*(H3120-G3120)</f>
        <v>1858.3571708007971</v>
      </c>
      <c r="N3120" s="16">
        <f>I3120*$E3120*(1-'Monte Carlo Inputs'!$C$11)+I3120*'Monte Carlo Inputs'!$C$12-I3120*'Monte Carlo Inputs'!$C$13-'Monte Carlo Inputs'!$C$14*(I3120-H3120)</f>
        <v>2212.6481200619623</v>
      </c>
      <c r="O3120" s="16">
        <f>J3120*$E3120*(1-'Monte Carlo Inputs'!$C$11)+J3120*'Monte Carlo Inputs'!$C$12-J3120*'Monte Carlo Inputs'!$C$13-'Monte Carlo Inputs'!$C$14*(J3120-I3120)</f>
        <v>2634.4837150460417</v>
      </c>
    </row>
    <row r="3121" spans="1:15">
      <c r="A3121">
        <v>3117</v>
      </c>
      <c r="B3121" s="39">
        <v>0.70351752554570623</v>
      </c>
      <c r="C3121" s="39">
        <v>-1.8649159793528145</v>
      </c>
      <c r="D3121" s="29">
        <f>'Monte Carlo Inputs'!$C$6+'Monte Carlo Inputs'!$D$6*B3121</f>
        <v>0.1718867547682156</v>
      </c>
      <c r="E3121" s="29">
        <f>'Monte Carlo Inputs'!$C$7+'Monte Carlo Inputs'!$D$7*C3121</f>
        <v>0.51607298658184098</v>
      </c>
      <c r="F3121" s="16">
        <f>'Monte Carlo Inputs'!$C$17*(1+$D3121)</f>
        <v>2846.6301160074731</v>
      </c>
      <c r="G3121" s="16">
        <f t="shared" ref="G3121:J3121" si="3115">F3121*(1+$D3121)</f>
        <v>3335.9281286734672</v>
      </c>
      <c r="H3121" s="16">
        <f t="shared" si="3115"/>
        <v>3909.329988851156</v>
      </c>
      <c r="I3121" s="16">
        <f t="shared" si="3115"/>
        <v>4581.2920339528464</v>
      </c>
      <c r="J3121" s="16">
        <f t="shared" si="3115"/>
        <v>5368.7554543144797</v>
      </c>
      <c r="K3121" s="16">
        <f>F3121*$E3121*(1-'Monte Carlo Inputs'!$C$11)+F3121*'Monte Carlo Inputs'!$C$12-F3121*'Monte Carlo Inputs'!$C$13-'Monte Carlo Inputs'!$C$14*(F3121-'Monte Carlo Inputs'!$C$17)</f>
        <v>1161.3430060693183</v>
      </c>
      <c r="L3121" s="16">
        <f>G3121*$E3121*(1-'Monte Carlo Inputs'!$C$11)+G3121*'Monte Carlo Inputs'!$C$12-G3121*'Monte Carlo Inputs'!$C$13-'Monte Carlo Inputs'!$C$14*(G3121-F3121)</f>
        <v>1360.962486555338</v>
      </c>
      <c r="M3121" s="16">
        <f>H3121*$E3121*(1-'Monte Carlo Inputs'!$C$11)+H3121*'Monte Carlo Inputs'!$C$12-H3121*'Monte Carlo Inputs'!$C$13-'Monte Carlo Inputs'!$C$14*(H3121-G3121)</f>
        <v>1594.8939117306165</v>
      </c>
      <c r="N3121" s="16">
        <f>I3121*$E3121*(1-'Monte Carlo Inputs'!$C$11)+I3121*'Monte Carlo Inputs'!$C$12-I3121*'Monte Carlo Inputs'!$C$13-'Monte Carlo Inputs'!$C$14*(I3121-H3121)</f>
        <v>1869.0350504175772</v>
      </c>
      <c r="O3121" s="16">
        <f>J3121*$E3121*(1-'Monte Carlo Inputs'!$C$11)+J3121*'Monte Carlo Inputs'!$C$12-J3121*'Monte Carlo Inputs'!$C$13-'Monte Carlo Inputs'!$C$14*(J3121-I3121)</f>
        <v>2190.2974197819035</v>
      </c>
    </row>
    <row r="3122" spans="1:15">
      <c r="A3122">
        <v>3118</v>
      </c>
      <c r="B3122" s="39">
        <v>-0.30208067760312685</v>
      </c>
      <c r="C3122" s="39">
        <v>-0.54586514856531598</v>
      </c>
      <c r="D3122" s="29">
        <f>'Monte Carlo Inputs'!$C$6+'Monte Carlo Inputs'!$D$6*B3122</f>
        <v>0.10673983247804253</v>
      </c>
      <c r="E3122" s="29">
        <f>'Monte Carlo Inputs'!$C$7+'Monte Carlo Inputs'!$D$7*C3122</f>
        <v>0.56328429751212339</v>
      </c>
      <c r="F3122" s="16">
        <f>'Monte Carlo Inputs'!$C$17*(1+$D3122)</f>
        <v>2688.3817270724139</v>
      </c>
      <c r="G3122" s="16">
        <f t="shared" ref="G3122:J3122" si="3116">F3122*(1+$D3122)</f>
        <v>2975.3391422571544</v>
      </c>
      <c r="H3122" s="16">
        <f t="shared" si="3116"/>
        <v>3292.9263438670464</v>
      </c>
      <c r="I3122" s="16">
        <f t="shared" si="3116"/>
        <v>3644.4127501739486</v>
      </c>
      <c r="J3122" s="16">
        <f t="shared" si="3116"/>
        <v>4033.4167566083584</v>
      </c>
      <c r="K3122" s="16">
        <f>F3122*$E3122*(1-'Monte Carlo Inputs'!$C$11)+F3122*'Monte Carlo Inputs'!$C$12-F3122*'Monte Carlo Inputs'!$C$13-'Monte Carlo Inputs'!$C$14*(F3122-'Monte Carlo Inputs'!$C$17)</f>
        <v>1184.8328222396995</v>
      </c>
      <c r="L3122" s="16">
        <f>G3122*$E3122*(1-'Monte Carlo Inputs'!$C$11)+G3122*'Monte Carlo Inputs'!$C$12-G3122*'Monte Carlo Inputs'!$C$13-'Monte Carlo Inputs'!$C$14*(G3122-F3122)</f>
        <v>1311.3016792000515</v>
      </c>
      <c r="M3122" s="16">
        <f>H3122*$E3122*(1-'Monte Carlo Inputs'!$C$11)+H3122*'Monte Carlo Inputs'!$C$12-H3122*'Monte Carlo Inputs'!$C$13-'Monte Carlo Inputs'!$C$14*(H3122-G3122)</f>
        <v>1451.269800766041</v>
      </c>
      <c r="N3122" s="16">
        <f>I3122*$E3122*(1-'Monte Carlo Inputs'!$C$11)+I3122*'Monte Carlo Inputs'!$C$12-I3122*'Monte Carlo Inputs'!$C$13-'Monte Carlo Inputs'!$C$14*(I3122-H3122)</f>
        <v>1606.1780961802503</v>
      </c>
      <c r="O3122" s="16">
        <f>J3122*$E3122*(1-'Monte Carlo Inputs'!$C$11)+J3122*'Monte Carlo Inputs'!$C$12-J3122*'Monte Carlo Inputs'!$C$13-'Monte Carlo Inputs'!$C$14*(J3122-I3122)</f>
        <v>1777.6212770964319</v>
      </c>
    </row>
    <row r="3123" spans="1:15">
      <c r="A3123">
        <v>3119</v>
      </c>
      <c r="B3123" s="39">
        <v>-0.54864482136543657</v>
      </c>
      <c r="C3123" s="39">
        <v>-0.14581967679149652</v>
      </c>
      <c r="D3123" s="29">
        <f>'Monte Carlo Inputs'!$C$6+'Monte Carlo Inputs'!$D$6*B3123</f>
        <v>9.0766360108135297E-2</v>
      </c>
      <c r="E3123" s="29">
        <f>'Monte Carlo Inputs'!$C$7+'Monte Carlo Inputs'!$D$7*C3123</f>
        <v>0.57760267760282058</v>
      </c>
      <c r="F3123" s="16">
        <f>'Monte Carlo Inputs'!$C$17*(1+$D3123)</f>
        <v>2649.5805653386715</v>
      </c>
      <c r="G3123" s="16">
        <f t="shared" ref="G3123:J3123" si="3117">F3123*(1+$D3123)</f>
        <v>2890.073349067718</v>
      </c>
      <c r="H3123" s="16">
        <f t="shared" si="3117"/>
        <v>3152.3947874081227</v>
      </c>
      <c r="I3123" s="16">
        <f t="shared" si="3117"/>
        <v>3438.526187885017</v>
      </c>
      <c r="J3123" s="16">
        <f t="shared" si="3117"/>
        <v>3750.6286940958416</v>
      </c>
      <c r="K3123" s="16">
        <f>F3123*$E3123*(1-'Monte Carlo Inputs'!$C$11)+F3123*'Monte Carlo Inputs'!$C$12-F3123*'Monte Carlo Inputs'!$C$13-'Monte Carlo Inputs'!$C$14*(F3123-'Monte Carlo Inputs'!$C$17)</f>
        <v>1194.1399761350992</v>
      </c>
      <c r="L3123" s="16">
        <f>G3123*$E3123*(1-'Monte Carlo Inputs'!$C$11)+G3123*'Monte Carlo Inputs'!$C$12-G3123*'Monte Carlo Inputs'!$C$13-'Monte Carlo Inputs'!$C$14*(G3123-F3123)</f>
        <v>1302.5277152284975</v>
      </c>
      <c r="M3123" s="16">
        <f>H3123*$E3123*(1-'Monte Carlo Inputs'!$C$11)+H3123*'Monte Carlo Inputs'!$C$12-H3123*'Monte Carlo Inputs'!$C$13-'Monte Carlo Inputs'!$C$14*(H3123-G3123)</f>
        <v>1420.753414879754</v>
      </c>
      <c r="N3123" s="16">
        <f>I3123*$E3123*(1-'Monte Carlo Inputs'!$C$11)+I3123*'Monte Carlo Inputs'!$C$12-I3123*'Monte Carlo Inputs'!$C$13-'Monte Carlo Inputs'!$C$14*(I3123-H3123)</f>
        <v>1549.7100309595928</v>
      </c>
      <c r="O3123" s="16">
        <f>J3123*$E3123*(1-'Monte Carlo Inputs'!$C$11)+J3123*'Monte Carlo Inputs'!$C$12-J3123*'Monte Carlo Inputs'!$C$13-'Monte Carlo Inputs'!$C$14*(J3123-I3123)</f>
        <v>1690.3715696928602</v>
      </c>
    </row>
    <row r="3124" spans="1:15">
      <c r="A3124">
        <v>3120</v>
      </c>
      <c r="B3124" s="39">
        <v>-1.7823922854185643</v>
      </c>
      <c r="C3124" s="39">
        <v>0.97822804504772043</v>
      </c>
      <c r="D3124" s="29">
        <f>'Monte Carlo Inputs'!$C$6+'Monte Carlo Inputs'!$D$6*B3124</f>
        <v>1.0838959766041226E-2</v>
      </c>
      <c r="E3124" s="29">
        <f>'Monte Carlo Inputs'!$C$7+'Monte Carlo Inputs'!$D$7*C3124</f>
        <v>0.61783446037994405</v>
      </c>
      <c r="F3124" s="16">
        <f>'Monte Carlo Inputs'!$C$17*(1+$D3124)</f>
        <v>2455.428917167691</v>
      </c>
      <c r="G3124" s="16">
        <f t="shared" ref="G3124:J3124" si="3118">F3124*(1+$D3124)</f>
        <v>2482.0432124092458</v>
      </c>
      <c r="H3124" s="16">
        <f t="shared" si="3118"/>
        <v>2508.9459789261255</v>
      </c>
      <c r="I3124" s="16">
        <f t="shared" si="3118"/>
        <v>2536.1403434468766</v>
      </c>
      <c r="J3124" s="16">
        <f t="shared" si="3118"/>
        <v>2563.6294665905311</v>
      </c>
      <c r="K3124" s="16">
        <f>F3124*$E3124*(1-'Monte Carlo Inputs'!$C$11)+F3124*'Monte Carlo Inputs'!$C$12-F3124*'Monte Carlo Inputs'!$C$13-'Monte Carlo Inputs'!$C$14*(F3124-'Monte Carlo Inputs'!$C$17)</f>
        <v>1173.9475587329684</v>
      </c>
      <c r="L3124" s="16">
        <f>G3124*$E3124*(1-'Monte Carlo Inputs'!$C$11)+G3124*'Monte Carlo Inputs'!$C$12-G3124*'Monte Carlo Inputs'!$C$13-'Monte Carlo Inputs'!$C$14*(G3124-F3124)</f>
        <v>1186.6719290895176</v>
      </c>
      <c r="M3124" s="16">
        <f>H3124*$E3124*(1-'Monte Carlo Inputs'!$C$11)+H3124*'Monte Carlo Inputs'!$C$12-H3124*'Monte Carlo Inputs'!$C$13-'Monte Carlo Inputs'!$C$14*(H3124-G3124)</f>
        <v>1199.5342183844095</v>
      </c>
      <c r="N3124" s="16">
        <f>I3124*$E3124*(1-'Monte Carlo Inputs'!$C$11)+I3124*'Monte Carlo Inputs'!$C$12-I3124*'Monte Carlo Inputs'!$C$13-'Monte Carlo Inputs'!$C$14*(I3124-H3124)</f>
        <v>1212.5359215154679</v>
      </c>
      <c r="O3124" s="16">
        <f>J3124*$E3124*(1-'Monte Carlo Inputs'!$C$11)+J3124*'Monte Carlo Inputs'!$C$12-J3124*'Monte Carlo Inputs'!$C$13-'Monte Carlo Inputs'!$C$14*(J3124-I3124)</f>
        <v>1225.6785495836534</v>
      </c>
    </row>
    <row r="3125" spans="1:15">
      <c r="A3125">
        <v>3121</v>
      </c>
      <c r="B3125" s="39">
        <v>1.134953257535372</v>
      </c>
      <c r="C3125" s="39">
        <v>0.35365553752020512</v>
      </c>
      <c r="D3125" s="29">
        <f>'Monte Carlo Inputs'!$C$6+'Monte Carlo Inputs'!$D$6*B3125</f>
        <v>0.19983699375743025</v>
      </c>
      <c r="E3125" s="29">
        <f>'Monte Carlo Inputs'!$C$7+'Monte Carlo Inputs'!$D$7*C3125</f>
        <v>0.59547983524864156</v>
      </c>
      <c r="F3125" s="16">
        <f>'Monte Carlo Inputs'!$C$17*(1+$D3125)</f>
        <v>2914.5240415361741</v>
      </c>
      <c r="G3125" s="16">
        <f t="shared" ref="G3125:J3125" si="3119">F3125*(1+$D3125)</f>
        <v>3496.953764230519</v>
      </c>
      <c r="H3125" s="16">
        <f t="shared" si="3119"/>
        <v>4195.7744917830751</v>
      </c>
      <c r="I3125" s="16">
        <f t="shared" si="3119"/>
        <v>5034.2454527051141</v>
      </c>
      <c r="J3125" s="16">
        <f t="shared" si="3119"/>
        <v>6040.2739298107172</v>
      </c>
      <c r="K3125" s="16">
        <f>F3125*$E3125*(1-'Monte Carlo Inputs'!$C$11)+F3125*'Monte Carlo Inputs'!$C$12-F3125*'Monte Carlo Inputs'!$C$13-'Monte Carlo Inputs'!$C$14*(F3125-'Monte Carlo Inputs'!$C$17)</f>
        <v>1354.6945821544339</v>
      </c>
      <c r="L3125" s="16">
        <f>G3125*$E3125*(1-'Monte Carlo Inputs'!$C$11)+G3125*'Monte Carlo Inputs'!$C$12-G3125*'Monte Carlo Inputs'!$C$13-'Monte Carlo Inputs'!$C$14*(G3125-F3125)</f>
        <v>1625.4126749116542</v>
      </c>
      <c r="M3125" s="16">
        <f>H3125*$E3125*(1-'Monte Carlo Inputs'!$C$11)+H3125*'Monte Carlo Inputs'!$C$12-H3125*'Monte Carlo Inputs'!$C$13-'Monte Carlo Inputs'!$C$14*(H3125-G3125)</f>
        <v>1950.2302574812225</v>
      </c>
      <c r="N3125" s="16">
        <f>I3125*$E3125*(1-'Monte Carlo Inputs'!$C$11)+I3125*'Monte Carlo Inputs'!$C$12-I3125*'Monte Carlo Inputs'!$C$13-'Monte Carlo Inputs'!$C$14*(I3125-H3125)</f>
        <v>2339.9584092710488</v>
      </c>
      <c r="O3125" s="16">
        <f>J3125*$E3125*(1-'Monte Carlo Inputs'!$C$11)+J3125*'Monte Carlo Inputs'!$C$12-J3125*'Monte Carlo Inputs'!$C$13-'Monte Carlo Inputs'!$C$14*(J3125-I3125)</f>
        <v>2807.5686632971938</v>
      </c>
    </row>
    <row r="3126" spans="1:15">
      <c r="A3126">
        <v>3122</v>
      </c>
      <c r="B3126" s="39">
        <v>2.541429602949536</v>
      </c>
      <c r="C3126" s="39">
        <v>-1.2485268335536428</v>
      </c>
      <c r="D3126" s="29">
        <f>'Monte Carlo Inputs'!$C$6+'Monte Carlo Inputs'!$D$6*B3126</f>
        <v>0.29095450459898642</v>
      </c>
      <c r="E3126" s="29">
        <f>'Monte Carlo Inputs'!$C$7+'Monte Carlo Inputs'!$D$7*C3126</f>
        <v>0.53813471380049738</v>
      </c>
      <c r="F3126" s="16">
        <f>'Monte Carlo Inputs'!$C$17*(1+$D3126)</f>
        <v>3135.857587121398</v>
      </c>
      <c r="G3126" s="16">
        <f t="shared" ref="G3126:J3126" si="3120">F3126*(1+$D3126)</f>
        <v>4048.2494778752766</v>
      </c>
      <c r="H3126" s="16">
        <f t="shared" si="3120"/>
        <v>5226.1058992035823</v>
      </c>
      <c r="I3126" s="16">
        <f t="shared" si="3120"/>
        <v>6746.6649520882002</v>
      </c>
      <c r="J3126" s="16">
        <f t="shared" si="3120"/>
        <v>8709.6375109183664</v>
      </c>
      <c r="K3126" s="16">
        <f>F3126*$E3126*(1-'Monte Carlo Inputs'!$C$11)+F3126*'Monte Carlo Inputs'!$C$12-F3126*'Monte Carlo Inputs'!$C$13-'Monte Carlo Inputs'!$C$14*(F3126-'Monte Carlo Inputs'!$C$17)</f>
        <v>1332.7051484341837</v>
      </c>
      <c r="L3126" s="16">
        <f>G3126*$E3126*(1-'Monte Carlo Inputs'!$C$11)+G3126*'Monte Carlo Inputs'!$C$12-G3126*'Monte Carlo Inputs'!$C$13-'Monte Carlo Inputs'!$C$14*(G3126-F3126)</f>
        <v>1720.4617146733701</v>
      </c>
      <c r="M3126" s="16">
        <f>H3126*$E3126*(1-'Monte Carlo Inputs'!$C$11)+H3126*'Monte Carlo Inputs'!$C$12-H3126*'Monte Carlo Inputs'!$C$13-'Monte Carlo Inputs'!$C$14*(H3126-G3126)</f>
        <v>2221.0378005476832</v>
      </c>
      <c r="N3126" s="16">
        <f>I3126*$E3126*(1-'Monte Carlo Inputs'!$C$11)+I3126*'Monte Carlo Inputs'!$C$12-I3126*'Monte Carlo Inputs'!$C$13-'Monte Carlo Inputs'!$C$14*(I3126-H3126)</f>
        <v>2867.258753501656</v>
      </c>
      <c r="O3126" s="16">
        <f>J3126*$E3126*(1-'Monte Carlo Inputs'!$C$11)+J3126*'Monte Carlo Inputs'!$C$12-J3126*'Monte Carlo Inputs'!$C$13-'Monte Carlo Inputs'!$C$14*(J3126-I3126)</f>
        <v>3701.5006036838377</v>
      </c>
    </row>
    <row r="3127" spans="1:15">
      <c r="A3127">
        <v>3123</v>
      </c>
      <c r="B3127" s="39">
        <v>0.1671830511380491</v>
      </c>
      <c r="C3127" s="39">
        <v>0.48005652822796691</v>
      </c>
      <c r="D3127" s="29">
        <f>'Monte Carlo Inputs'!$C$6+'Monte Carlo Inputs'!$D$6*B3127</f>
        <v>0.13714072974911054</v>
      </c>
      <c r="E3127" s="29">
        <f>'Monte Carlo Inputs'!$C$7+'Monte Carlo Inputs'!$D$7*C3127</f>
        <v>0.60000396452017013</v>
      </c>
      <c r="F3127" s="16">
        <f>'Monte Carlo Inputs'!$C$17*(1+$D3127)</f>
        <v>2762.2285466335647</v>
      </c>
      <c r="G3127" s="16">
        <f t="shared" ref="G3127:J3127" si="3121">F3127*(1+$D3127)</f>
        <v>3141.0425852527169</v>
      </c>
      <c r="H3127" s="16">
        <f t="shared" si="3121"/>
        <v>3571.8074575673072</v>
      </c>
      <c r="I3127" s="16">
        <f t="shared" si="3121"/>
        <v>4061.647738821403</v>
      </c>
      <c r="J3127" s="16">
        <f t="shared" si="3121"/>
        <v>4618.665073707195</v>
      </c>
      <c r="K3127" s="16">
        <f>F3127*$E3127*(1-'Monte Carlo Inputs'!$C$11)+F3127*'Monte Carlo Inputs'!$C$12-F3127*'Monte Carlo Inputs'!$C$13-'Monte Carlo Inputs'!$C$14*(F3127-'Monte Carlo Inputs'!$C$17)</f>
        <v>1290.6708975269073</v>
      </c>
      <c r="L3127" s="16">
        <f>G3127*$E3127*(1-'Monte Carlo Inputs'!$C$11)+G3127*'Monte Carlo Inputs'!$C$12-G3127*'Monte Carlo Inputs'!$C$13-'Monte Carlo Inputs'!$C$14*(G3127-F3127)</f>
        <v>1467.6744462796871</v>
      </c>
      <c r="M3127" s="16">
        <f>H3127*$E3127*(1-'Monte Carlo Inputs'!$C$11)+H3127*'Monte Carlo Inputs'!$C$12-H3127*'Monte Carlo Inputs'!$C$13-'Monte Carlo Inputs'!$C$14*(H3127-G3127)</f>
        <v>1668.952390876605</v>
      </c>
      <c r="N3127" s="16">
        <f>I3127*$E3127*(1-'Monte Carlo Inputs'!$C$11)+I3127*'Monte Carlo Inputs'!$C$12-I3127*'Monte Carlo Inputs'!$C$13-'Monte Carlo Inputs'!$C$14*(I3127-H3127)</f>
        <v>1897.8337396779455</v>
      </c>
      <c r="O3127" s="16">
        <f>J3127*$E3127*(1-'Monte Carlo Inputs'!$C$11)+J3127*'Monte Carlo Inputs'!$C$12-J3127*'Monte Carlo Inputs'!$C$13-'Monte Carlo Inputs'!$C$14*(J3127-I3127)</f>
        <v>2158.1040436798621</v>
      </c>
    </row>
    <row r="3128" spans="1:15">
      <c r="A3128">
        <v>3124</v>
      </c>
      <c r="B3128" s="39">
        <v>-0.91462578394049998</v>
      </c>
      <c r="C3128" s="39">
        <v>1.2513334854854667</v>
      </c>
      <c r="D3128" s="29">
        <f>'Monte Carlo Inputs'!$C$6+'Monte Carlo Inputs'!$D$6*B3128</f>
        <v>6.7056559062447063E-2</v>
      </c>
      <c r="E3128" s="29">
        <f>'Monte Carlo Inputs'!$C$7+'Monte Carlo Inputs'!$D$7*C3128</f>
        <v>0.62760941792086034</v>
      </c>
      <c r="F3128" s="16">
        <f>'Monte Carlo Inputs'!$C$17*(1+$D3128)</f>
        <v>2591.9870876185905</v>
      </c>
      <c r="G3128" s="16">
        <f t="shared" ref="G3128:J3128" si="3122">F3128*(1+$D3128)</f>
        <v>2765.7968228485865</v>
      </c>
      <c r="H3128" s="16">
        <f t="shared" si="3122"/>
        <v>2951.261640854661</v>
      </c>
      <c r="I3128" s="16">
        <f t="shared" si="3122"/>
        <v>3149.163091383366</v>
      </c>
      <c r="J3128" s="16">
        <f t="shared" si="3122"/>
        <v>3360.3351322179929</v>
      </c>
      <c r="K3128" s="16">
        <f>F3128*$E3128*(1-'Monte Carlo Inputs'!$C$11)+F3128*'Monte Carlo Inputs'!$C$12-F3128*'Monte Carlo Inputs'!$C$13-'Monte Carlo Inputs'!$C$14*(F3128-'Monte Carlo Inputs'!$C$17)</f>
        <v>1259.5298727594366</v>
      </c>
      <c r="L3128" s="16">
        <f>G3128*$E3128*(1-'Monte Carlo Inputs'!$C$11)+G3128*'Monte Carlo Inputs'!$C$12-G3128*'Monte Carlo Inputs'!$C$13-'Monte Carlo Inputs'!$C$14*(G3128-F3128)</f>
        <v>1343.989612063046</v>
      </c>
      <c r="M3128" s="16">
        <f>H3128*$E3128*(1-'Monte Carlo Inputs'!$C$11)+H3128*'Monte Carlo Inputs'!$C$12-H3128*'Monte Carlo Inputs'!$C$13-'Monte Carlo Inputs'!$C$14*(H3128-G3128)</f>
        <v>1434.1129308636671</v>
      </c>
      <c r="N3128" s="16">
        <f>I3128*$E3128*(1-'Monte Carlo Inputs'!$C$11)+I3128*'Monte Carlo Inputs'!$C$12-I3128*'Monte Carlo Inputs'!$C$13-'Monte Carlo Inputs'!$C$14*(I3128-H3128)</f>
        <v>1530.2796093143456</v>
      </c>
      <c r="O3128" s="16">
        <f>J3128*$E3128*(1-'Monte Carlo Inputs'!$C$11)+J3128*'Monte Carlo Inputs'!$C$12-J3128*'Monte Carlo Inputs'!$C$13-'Monte Carlo Inputs'!$C$14*(J3128-I3128)</f>
        <v>1632.8948943183912</v>
      </c>
    </row>
    <row r="3129" spans="1:15">
      <c r="A3129">
        <v>3125</v>
      </c>
      <c r="B3129" s="39">
        <v>0.86533624622443206</v>
      </c>
      <c r="C3129" s="39">
        <v>0.27616091966703316</v>
      </c>
      <c r="D3129" s="29">
        <f>'Monte Carlo Inputs'!$C$6+'Monte Carlo Inputs'!$D$6*B3129</f>
        <v>0.18237005872415149</v>
      </c>
      <c r="E3129" s="29">
        <f>'Monte Carlo Inputs'!$C$7+'Monte Carlo Inputs'!$D$7*C3129</f>
        <v>0.59270615707529528</v>
      </c>
      <c r="F3129" s="16">
        <f>'Monte Carlo Inputs'!$C$17*(1+$D3129)</f>
        <v>2872.0951096468366</v>
      </c>
      <c r="G3129" s="16">
        <f t="shared" ref="G3129:J3129" si="3123">F3129*(1+$D3129)</f>
        <v>3395.8792634544784</v>
      </c>
      <c r="H3129" s="16">
        <f t="shared" si="3123"/>
        <v>4015.1859641507999</v>
      </c>
      <c r="I3129" s="16">
        <f t="shared" si="3123"/>
        <v>4747.4356642213697</v>
      </c>
      <c r="J3129" s="16">
        <f t="shared" si="3123"/>
        <v>5613.2257850945516</v>
      </c>
      <c r="K3129" s="16">
        <f>F3129*$E3129*(1-'Monte Carlo Inputs'!$C$11)+F3129*'Monte Carlo Inputs'!$C$12-F3129*'Monte Carlo Inputs'!$C$13-'Monte Carlo Inputs'!$C$14*(F3129-'Monte Carlo Inputs'!$C$17)</f>
        <v>1328.7118913498628</v>
      </c>
      <c r="L3129" s="16">
        <f>G3129*$E3129*(1-'Monte Carlo Inputs'!$C$11)+G3129*'Monte Carlo Inputs'!$C$12-G3129*'Monte Carlo Inputs'!$C$13-'Monte Carlo Inputs'!$C$14*(G3129-F3129)</f>
        <v>1571.0291570028153</v>
      </c>
      <c r="M3129" s="16">
        <f>H3129*$E3129*(1-'Monte Carlo Inputs'!$C$11)+H3129*'Monte Carlo Inputs'!$C$12-H3129*'Monte Carlo Inputs'!$C$13-'Monte Carlo Inputs'!$C$14*(H3129-G3129)</f>
        <v>1857.5378366227731</v>
      </c>
      <c r="N3129" s="16">
        <f>I3129*$E3129*(1-'Monte Carlo Inputs'!$C$11)+I3129*'Monte Carlo Inputs'!$C$12-I3129*'Monte Carlo Inputs'!$C$13-'Monte Carlo Inputs'!$C$14*(I3129-H3129)</f>
        <v>2196.2971209700013</v>
      </c>
      <c r="O3129" s="16">
        <f>J3129*$E3129*(1-'Monte Carlo Inputs'!$C$11)+J3129*'Monte Carlo Inputs'!$C$12-J3129*'Monte Carlo Inputs'!$C$13-'Monte Carlo Inputs'!$C$14*(J3129-I3129)</f>
        <v>2596.8359558969855</v>
      </c>
    </row>
    <row r="3130" spans="1:15">
      <c r="A3130">
        <v>3126</v>
      </c>
      <c r="B3130" s="39">
        <v>-2.2282548407681411</v>
      </c>
      <c r="C3130" s="39">
        <v>0.87358891020019547</v>
      </c>
      <c r="D3130" s="29">
        <f>'Monte Carlo Inputs'!$C$6+'Monte Carlo Inputs'!$D$6*B3130</f>
        <v>-1.8045910109922403E-2</v>
      </c>
      <c r="E3130" s="29">
        <f>'Monte Carlo Inputs'!$C$7+'Monte Carlo Inputs'!$D$7*C3130</f>
        <v>0.61408922887297257</v>
      </c>
      <c r="F3130" s="16">
        <f>'Monte Carlo Inputs'!$C$17*(1+$D3130)</f>
        <v>2385.2646797519878</v>
      </c>
      <c r="G3130" s="16">
        <f t="shared" ref="G3130:J3130" si="3124">F3130*(1+$D3130)</f>
        <v>2342.2204077528108</v>
      </c>
      <c r="H3130" s="16">
        <f t="shared" si="3124"/>
        <v>2299.9529088168779</v>
      </c>
      <c r="I3130" s="16">
        <f t="shared" si="3124"/>
        <v>2258.4481653673138</v>
      </c>
      <c r="J3130" s="16">
        <f t="shared" si="3124"/>
        <v>2217.6924127871762</v>
      </c>
      <c r="K3130" s="16">
        <f>F3130*$E3130*(1-'Monte Carlo Inputs'!$C$11)+F3130*'Monte Carlo Inputs'!$C$12-F3130*'Monte Carlo Inputs'!$C$13-'Monte Carlo Inputs'!$C$14*(F3130-'Monte Carlo Inputs'!$C$17)</f>
        <v>1132.8815059644646</v>
      </c>
      <c r="L3130" s="16">
        <f>G3130*$E3130*(1-'Monte Carlo Inputs'!$C$11)+G3130*'Monte Carlo Inputs'!$C$12-G3130*'Monte Carlo Inputs'!$C$13-'Monte Carlo Inputs'!$C$14*(G3130-F3130)</f>
        <v>1112.4376281426362</v>
      </c>
      <c r="M3130" s="16">
        <f>H3130*$E3130*(1-'Monte Carlo Inputs'!$C$11)+H3130*'Monte Carlo Inputs'!$C$12-H3130*'Monte Carlo Inputs'!$C$13-'Monte Carlo Inputs'!$C$14*(H3130-G3130)</f>
        <v>1092.3626787022793</v>
      </c>
      <c r="N3130" s="16">
        <f>I3130*$E3130*(1-'Monte Carlo Inputs'!$C$11)+I3130*'Monte Carlo Inputs'!$C$12-I3130*'Monte Carlo Inputs'!$C$13-'Monte Carlo Inputs'!$C$14*(I3130-H3130)</f>
        <v>1072.6499999949835</v>
      </c>
      <c r="O3130" s="16">
        <f>J3130*$E3130*(1-'Monte Carlo Inputs'!$C$11)+J3130*'Monte Carlo Inputs'!$C$12-J3130*'Monte Carlo Inputs'!$C$13-'Monte Carlo Inputs'!$C$14*(J3130-I3130)</f>
        <v>1053.293054515666</v>
      </c>
    </row>
    <row r="3131" spans="1:15">
      <c r="A3131">
        <v>3127</v>
      </c>
      <c r="B3131" s="39">
        <v>0.5572363418280224</v>
      </c>
      <c r="C3131" s="39">
        <v>0.93351835372665959</v>
      </c>
      <c r="D3131" s="29">
        <f>'Monte Carlo Inputs'!$C$6+'Monte Carlo Inputs'!$D$6*B3131</f>
        <v>0.16241003844321633</v>
      </c>
      <c r="E3131" s="29">
        <f>'Monte Carlo Inputs'!$C$7+'Monte Carlo Inputs'!$D$7*C3131</f>
        <v>0.61623421640959197</v>
      </c>
      <c r="F3131" s="16">
        <f>'Monte Carlo Inputs'!$C$17*(1+$D3131)</f>
        <v>2823.6102243824171</v>
      </c>
      <c r="G3131" s="16">
        <f t="shared" ref="G3131:J3131" si="3125">F3131*(1+$D3131)</f>
        <v>3282.1928694730241</v>
      </c>
      <c r="H3131" s="16">
        <f t="shared" si="3125"/>
        <v>3815.2539395821887</v>
      </c>
      <c r="I3131" s="16">
        <f t="shared" si="3125"/>
        <v>4434.8894785803641</v>
      </c>
      <c r="J3131" s="16">
        <f t="shared" si="3125"/>
        <v>5155.160049288017</v>
      </c>
      <c r="K3131" s="16">
        <f>F3131*$E3131*(1-'Monte Carlo Inputs'!$C$11)+F3131*'Monte Carlo Inputs'!$C$12-F3131*'Monte Carlo Inputs'!$C$13-'Monte Carlo Inputs'!$C$14*(F3131-'Monte Carlo Inputs'!$C$17)</f>
        <v>1352.866701757702</v>
      </c>
      <c r="L3131" s="16">
        <f>G3131*$E3131*(1-'Monte Carlo Inputs'!$C$11)+G3131*'Monte Carlo Inputs'!$C$12-G3131*'Monte Carlo Inputs'!$C$13-'Monte Carlo Inputs'!$C$14*(G3131-F3131)</f>
        <v>1572.5858347987173</v>
      </c>
      <c r="M3131" s="16">
        <f>H3131*$E3131*(1-'Monte Carlo Inputs'!$C$11)+H3131*'Monte Carlo Inputs'!$C$12-H3131*'Monte Carlo Inputs'!$C$13-'Monte Carlo Inputs'!$C$14*(H3131-G3131)</f>
        <v>1827.9895606836346</v>
      </c>
      <c r="N3131" s="16">
        <f>I3131*$E3131*(1-'Monte Carlo Inputs'!$C$11)+I3131*'Monte Carlo Inputs'!$C$12-I3131*'Monte Carlo Inputs'!$C$13-'Monte Carlo Inputs'!$C$14*(I3131-H3131)</f>
        <v>2124.873415508062</v>
      </c>
      <c r="O3131" s="16">
        <f>J3131*$E3131*(1-'Monte Carlo Inputs'!$C$11)+J3131*'Monte Carlo Inputs'!$C$12-J3131*'Monte Carlo Inputs'!$C$13-'Monte Carlo Inputs'!$C$14*(J3131-I3131)</f>
        <v>2469.9741886076945</v>
      </c>
    </row>
    <row r="3132" spans="1:15">
      <c r="A3132">
        <v>3128</v>
      </c>
      <c r="B3132" s="39">
        <v>-3.0066422416256504</v>
      </c>
      <c r="C3132" s="39">
        <v>-3.2270742035837818</v>
      </c>
      <c r="D3132" s="29">
        <f>'Monte Carlo Inputs'!$C$6+'Monte Carlo Inputs'!$D$6*B3132</f>
        <v>-6.8473151682676786E-2</v>
      </c>
      <c r="E3132" s="29">
        <f>'Monte Carlo Inputs'!$C$7+'Monte Carlo Inputs'!$D$7*C3132</f>
        <v>0.46731878093685036</v>
      </c>
      <c r="F3132" s="16">
        <f>'Monte Carlo Inputs'!$C$17*(1+$D3132)</f>
        <v>2262.7718672476103</v>
      </c>
      <c r="G3132" s="16">
        <f t="shared" ref="G3132:J3132" si="3126">F3132*(1+$D3132)</f>
        <v>2107.8327459582711</v>
      </c>
      <c r="H3132" s="16">
        <f t="shared" si="3126"/>
        <v>1963.5027946225573</v>
      </c>
      <c r="I3132" s="16">
        <f t="shared" si="3126"/>
        <v>1829.0555699370072</v>
      </c>
      <c r="J3132" s="16">
        <f t="shared" si="3126"/>
        <v>1703.8143704606657</v>
      </c>
      <c r="K3132" s="16">
        <f>F3132*$E3132*(1-'Monte Carlo Inputs'!$C$11)+F3132*'Monte Carlo Inputs'!$C$12-F3132*'Monte Carlo Inputs'!$C$13-'Monte Carlo Inputs'!$C$14*(F3132-'Monte Carlo Inputs'!$C$17)</f>
        <v>836.29326148796144</v>
      </c>
      <c r="L3132" s="16">
        <f>G3132*$E3132*(1-'Monte Carlo Inputs'!$C$11)+G3132*'Monte Carlo Inputs'!$C$12-G3132*'Monte Carlo Inputs'!$C$13-'Monte Carlo Inputs'!$C$14*(G3132-F3132)</f>
        <v>779.02962614289584</v>
      </c>
      <c r="M3132" s="16">
        <f>H3132*$E3132*(1-'Monte Carlo Inputs'!$C$11)+H3132*'Monte Carlo Inputs'!$C$12-H3132*'Monte Carlo Inputs'!$C$13-'Monte Carlo Inputs'!$C$14*(H3132-G3132)</f>
        <v>725.68701238671451</v>
      </c>
      <c r="N3132" s="16">
        <f>I3132*$E3132*(1-'Monte Carlo Inputs'!$C$11)+I3132*'Monte Carlo Inputs'!$C$12-I3132*'Monte Carlo Inputs'!$C$13-'Monte Carlo Inputs'!$C$14*(I3132-H3132)</f>
        <v>675.99693551341045</v>
      </c>
      <c r="O3132" s="16">
        <f>J3132*$E3132*(1-'Monte Carlo Inputs'!$C$11)+J3132*'Monte Carlo Inputs'!$C$12-J3132*'Monte Carlo Inputs'!$C$13-'Monte Carlo Inputs'!$C$14*(J3132-I3132)</f>
        <v>629.70929481097596</v>
      </c>
    </row>
    <row r="3133" spans="1:15">
      <c r="A3133">
        <v>3129</v>
      </c>
      <c r="B3133" s="39">
        <v>-0.19136912460225991</v>
      </c>
      <c r="C3133" s="39">
        <v>-0.6028715195404637</v>
      </c>
      <c r="D3133" s="29">
        <f>'Monte Carlo Inputs'!$C$6+'Monte Carlo Inputs'!$D$6*B3133</f>
        <v>0.11391219706400467</v>
      </c>
      <c r="E3133" s="29">
        <f>'Monte Carlo Inputs'!$C$7+'Monte Carlo Inputs'!$D$7*C3133</f>
        <v>0.56124393224166003</v>
      </c>
      <c r="F3133" s="16">
        <f>'Monte Carlo Inputs'!$C$17*(1+$D3133)</f>
        <v>2705.804117888174</v>
      </c>
      <c r="G3133" s="16">
        <f t="shared" ref="G3133:J3133" si="3127">F3133*(1+$D3133)</f>
        <v>3014.0282097816471</v>
      </c>
      <c r="H3133" s="16">
        <f t="shared" si="3127"/>
        <v>3357.3627851707633</v>
      </c>
      <c r="I3133" s="16">
        <f t="shared" si="3127"/>
        <v>3739.8073563704911</v>
      </c>
      <c r="J3133" s="16">
        <f t="shared" si="3127"/>
        <v>4165.8170289307809</v>
      </c>
      <c r="K3133" s="16">
        <f>F3133*$E3133*(1-'Monte Carlo Inputs'!$C$11)+F3133*'Monte Carlo Inputs'!$C$12-F3133*'Monte Carlo Inputs'!$C$13-'Monte Carlo Inputs'!$C$14*(F3133-'Monte Carlo Inputs'!$C$17)</f>
        <v>1188.84669765424</v>
      </c>
      <c r="L3133" s="16">
        <f>G3133*$E3133*(1-'Monte Carlo Inputs'!$C$11)+G3133*'Monte Carlo Inputs'!$C$12-G3133*'Monte Carlo Inputs'!$C$13-'Monte Carlo Inputs'!$C$14*(G3133-F3133)</f>
        <v>1324.2708369563211</v>
      </c>
      <c r="M3133" s="16">
        <f>H3133*$E3133*(1-'Monte Carlo Inputs'!$C$11)+H3133*'Monte Carlo Inputs'!$C$12-H3133*'Monte Carlo Inputs'!$C$13-'Monte Carlo Inputs'!$C$14*(H3133-G3133)</f>
        <v>1475.1214375018039</v>
      </c>
      <c r="N3133" s="16">
        <f>I3133*$E3133*(1-'Monte Carlo Inputs'!$C$11)+I3133*'Monte Carlo Inputs'!$C$12-I3133*'Monte Carlo Inputs'!$C$13-'Monte Carlo Inputs'!$C$14*(I3133-H3133)</f>
        <v>1643.1557613838474</v>
      </c>
      <c r="O3133" s="16">
        <f>J3133*$E3133*(1-'Monte Carlo Inputs'!$C$11)+J3133*'Monte Carlo Inputs'!$C$12-J3133*'Monte Carlo Inputs'!$C$13-'Monte Carlo Inputs'!$C$14*(J3133-I3133)</f>
        <v>1830.3312442814586</v>
      </c>
    </row>
    <row r="3134" spans="1:15">
      <c r="A3134">
        <v>3130</v>
      </c>
      <c r="B3134" s="39">
        <v>-1.3725585848355557</v>
      </c>
      <c r="C3134" s="39">
        <v>0.13965359290657736</v>
      </c>
      <c r="D3134" s="29">
        <f>'Monte Carlo Inputs'!$C$6+'Monte Carlo Inputs'!$D$6*B3134</f>
        <v>3.7389727418739277E-2</v>
      </c>
      <c r="E3134" s="29">
        <f>'Monte Carlo Inputs'!$C$7+'Monte Carlo Inputs'!$D$7*C3134</f>
        <v>0.5878203030221183</v>
      </c>
      <c r="F3134" s="16">
        <f>'Monte Carlo Inputs'!$C$17*(1+$D3134)</f>
        <v>2519.9233868728602</v>
      </c>
      <c r="G3134" s="16">
        <f t="shared" ref="G3134:J3134" si="3128">F3134*(1+$D3134)</f>
        <v>2614.142635424143</v>
      </c>
      <c r="H3134" s="16">
        <f t="shared" si="3128"/>
        <v>2711.8847159963566</v>
      </c>
      <c r="I3134" s="16">
        <f t="shared" si="3128"/>
        <v>2813.2813463185057</v>
      </c>
      <c r="J3134" s="16">
        <f t="shared" si="3128"/>
        <v>2918.4691690095788</v>
      </c>
      <c r="K3134" s="16">
        <f>F3134*$E3134*(1-'Monte Carlo Inputs'!$C$11)+F3134*'Monte Carlo Inputs'!$C$12-F3134*'Monte Carlo Inputs'!$C$13-'Monte Carlo Inputs'!$C$14*(F3134-'Monte Carlo Inputs'!$C$17)</f>
        <v>1152.0334354306679</v>
      </c>
      <c r="L3134" s="16">
        <f>G3134*$E3134*(1-'Monte Carlo Inputs'!$C$11)+G3134*'Monte Carlo Inputs'!$C$12-G3134*'Monte Carlo Inputs'!$C$13-'Monte Carlo Inputs'!$C$14*(G3134-F3134)</f>
        <v>1195.1076515586944</v>
      </c>
      <c r="M3134" s="16">
        <f>H3134*$E3134*(1-'Monte Carlo Inputs'!$C$11)+H3134*'Monte Carlo Inputs'!$C$12-H3134*'Monte Carlo Inputs'!$C$13-'Monte Carlo Inputs'!$C$14*(H3134-G3134)</f>
        <v>1239.7924008865239</v>
      </c>
      <c r="N3134" s="16">
        <f>I3134*$E3134*(1-'Monte Carlo Inputs'!$C$11)+I3134*'Monte Carlo Inputs'!$C$12-I3134*'Monte Carlo Inputs'!$C$13-'Monte Carlo Inputs'!$C$14*(I3134-H3134)</f>
        <v>1286.1479008114952</v>
      </c>
      <c r="O3134" s="16">
        <f>J3134*$E3134*(1-'Monte Carlo Inputs'!$C$11)+J3134*'Monte Carlo Inputs'!$C$12-J3134*'Monte Carlo Inputs'!$C$13-'Monte Carlo Inputs'!$C$14*(J3134-I3134)</f>
        <v>1334.236620243021</v>
      </c>
    </row>
    <row r="3135" spans="1:15">
      <c r="A3135">
        <v>3131</v>
      </c>
      <c r="B3135" s="39">
        <v>0.49512134222904391</v>
      </c>
      <c r="C3135" s="39">
        <v>0.53969085975640951</v>
      </c>
      <c r="D3135" s="29">
        <f>'Monte Carlo Inputs'!$C$6+'Monte Carlo Inputs'!$D$6*B3135</f>
        <v>0.15838596497206489</v>
      </c>
      <c r="E3135" s="29">
        <f>'Monte Carlo Inputs'!$C$7+'Monte Carlo Inputs'!$D$7*C3135</f>
        <v>0.60213838944314901</v>
      </c>
      <c r="F3135" s="16">
        <f>'Monte Carlo Inputs'!$C$17*(1+$D3135)</f>
        <v>2813.8353475136432</v>
      </c>
      <c r="G3135" s="16">
        <f t="shared" ref="G3135:J3135" si="3129">F3135*(1+$D3135)</f>
        <v>3259.5073743020971</v>
      </c>
      <c r="H3135" s="16">
        <f t="shared" si="3129"/>
        <v>3775.7675951144965</v>
      </c>
      <c r="I3135" s="16">
        <f t="shared" si="3129"/>
        <v>4373.7961891769592</v>
      </c>
      <c r="J3135" s="16">
        <f t="shared" si="3129"/>
        <v>5066.5441191908922</v>
      </c>
      <c r="K3135" s="16">
        <f>F3135*$E3135*(1-'Monte Carlo Inputs'!$C$11)+F3135*'Monte Carlo Inputs'!$C$12-F3135*'Monte Carlo Inputs'!$C$13-'Monte Carlo Inputs'!$C$14*(F3135-'Monte Carlo Inputs'!$C$17)</f>
        <v>1319.8189701400088</v>
      </c>
      <c r="L3135" s="16">
        <f>G3135*$E3135*(1-'Monte Carlo Inputs'!$C$11)+G3135*'Monte Carlo Inputs'!$C$12-G3135*'Monte Carlo Inputs'!$C$13-'Monte Carlo Inputs'!$C$14*(G3135-F3135)</f>
        <v>1528.8597713140709</v>
      </c>
      <c r="M3135" s="16">
        <f>H3135*$E3135*(1-'Monte Carlo Inputs'!$C$11)+H3135*'Monte Carlo Inputs'!$C$12-H3135*'Monte Carlo Inputs'!$C$13-'Monte Carlo Inputs'!$C$14*(H3135-G3135)</f>
        <v>1771.0097015006204</v>
      </c>
      <c r="N3135" s="16">
        <f>I3135*$E3135*(1-'Monte Carlo Inputs'!$C$11)+I3135*'Monte Carlo Inputs'!$C$12-I3135*'Monte Carlo Inputs'!$C$13-'Monte Carlo Inputs'!$C$14*(I3135-H3135)</f>
        <v>2051.5127820476851</v>
      </c>
      <c r="O3135" s="16">
        <f>J3135*$E3135*(1-'Monte Carlo Inputs'!$C$11)+J3135*'Monte Carlo Inputs'!$C$12-J3135*'Monte Carlo Inputs'!$C$13-'Monte Carlo Inputs'!$C$14*(J3135-I3135)</f>
        <v>2376.4436136848335</v>
      </c>
    </row>
    <row r="3136" spans="1:15">
      <c r="A3136">
        <v>3132</v>
      </c>
      <c r="B3136" s="39">
        <v>-0.4552621203507134</v>
      </c>
      <c r="C3136" s="39">
        <v>-1.3170116784809187</v>
      </c>
      <c r="D3136" s="29">
        <f>'Monte Carlo Inputs'!$C$6+'Monte Carlo Inputs'!$D$6*B3136</f>
        <v>9.681608806827191E-2</v>
      </c>
      <c r="E3136" s="29">
        <f>'Monte Carlo Inputs'!$C$7+'Monte Carlo Inputs'!$D$7*C3136</f>
        <v>0.53568351235138911</v>
      </c>
      <c r="F3136" s="16">
        <f>'Monte Carlo Inputs'!$C$17*(1+$D3136)</f>
        <v>2664.2759595266393</v>
      </c>
      <c r="G3136" s="16">
        <f t="shared" ref="G3136:J3136" si="3130">F3136*(1+$D3136)</f>
        <v>2922.2207354623497</v>
      </c>
      <c r="H3136" s="16">
        <f t="shared" si="3130"/>
        <v>3205.1387155418024</v>
      </c>
      <c r="I3136" s="16">
        <f t="shared" si="3130"/>
        <v>3515.447707696725</v>
      </c>
      <c r="J3136" s="16">
        <f t="shared" si="3130"/>
        <v>3855.7996025644952</v>
      </c>
      <c r="K3136" s="16">
        <f>F3136*$E3136*(1-'Monte Carlo Inputs'!$C$11)+F3136*'Monte Carlo Inputs'!$C$12-F3136*'Monte Carlo Inputs'!$C$13-'Monte Carlo Inputs'!$C$14*(F3136-'Monte Carlo Inputs'!$C$17)</f>
        <v>1121.5174079595088</v>
      </c>
      <c r="L3136" s="16">
        <f>G3136*$E3136*(1-'Monte Carlo Inputs'!$C$11)+G3136*'Monte Carlo Inputs'!$C$12-G3136*'Monte Carlo Inputs'!$C$13-'Monte Carlo Inputs'!$C$14*(G3136-F3136)</f>
        <v>1230.0983360986165</v>
      </c>
      <c r="M3136" s="16">
        <f>H3136*$E3136*(1-'Monte Carlo Inputs'!$C$11)+H3136*'Monte Carlo Inputs'!$C$12-H3136*'Monte Carlo Inputs'!$C$13-'Monte Carlo Inputs'!$C$14*(H3136-G3136)</f>
        <v>1349.1916449389748</v>
      </c>
      <c r="N3136" s="16">
        <f>I3136*$E3136*(1-'Monte Carlo Inputs'!$C$11)+I3136*'Monte Carlo Inputs'!$C$12-I3136*'Monte Carlo Inputs'!$C$13-'Monte Carlo Inputs'!$C$14*(I3136-H3136)</f>
        <v>1479.8151020563628</v>
      </c>
      <c r="O3136" s="16">
        <f>J3136*$E3136*(1-'Monte Carlo Inputs'!$C$11)+J3136*'Monte Carlo Inputs'!$C$12-J3136*'Monte Carlo Inputs'!$C$13-'Monte Carlo Inputs'!$C$14*(J3136-I3136)</f>
        <v>1623.0850113018103</v>
      </c>
    </row>
    <row r="3137" spans="1:15">
      <c r="A3137">
        <v>3133</v>
      </c>
      <c r="B3137" s="39">
        <v>-1.1602247002279749</v>
      </c>
      <c r="C3137" s="39">
        <v>-1.1248551121908994</v>
      </c>
      <c r="D3137" s="29">
        <f>'Monte Carlo Inputs'!$C$6+'Monte Carlo Inputs'!$D$6*B3137</f>
        <v>5.1145618227598763E-2</v>
      </c>
      <c r="E3137" s="29">
        <f>'Monte Carlo Inputs'!$C$7+'Monte Carlo Inputs'!$D$7*C3137</f>
        <v>0.54256115738724975</v>
      </c>
      <c r="F3137" s="16">
        <f>'Monte Carlo Inputs'!$C$17*(1+$D3137)</f>
        <v>2553.3378212366601</v>
      </c>
      <c r="G3137" s="16">
        <f t="shared" ref="G3137:J3137" si="3131">F3137*(1+$D3137)</f>
        <v>2683.9298626477189</v>
      </c>
      <c r="H3137" s="16">
        <f t="shared" si="3131"/>
        <v>2821.2011147523503</v>
      </c>
      <c r="I3137" s="16">
        <f t="shared" si="3131"/>
        <v>2965.4931899107501</v>
      </c>
      <c r="J3137" s="16">
        <f t="shared" si="3131"/>
        <v>3117.165172458469</v>
      </c>
      <c r="K3137" s="16">
        <f>F3137*$E3137*(1-'Monte Carlo Inputs'!$C$11)+F3137*'Monte Carlo Inputs'!$C$12-F3137*'Monte Carlo Inputs'!$C$13-'Monte Carlo Inputs'!$C$14*(F3137-'Monte Carlo Inputs'!$C$17)</f>
        <v>1085.6187410269451</v>
      </c>
      <c r="L3137" s="16">
        <f>G3137*$E3137*(1-'Monte Carlo Inputs'!$C$11)+G3137*'Monte Carlo Inputs'!$C$12-G3137*'Monte Carlo Inputs'!$C$13-'Monte Carlo Inputs'!$C$14*(G3137-F3137)</f>
        <v>1141.1433826962352</v>
      </c>
      <c r="M3137" s="16">
        <f>H3137*$E3137*(1-'Monte Carlo Inputs'!$C$11)+H3137*'Monte Carlo Inputs'!$C$12-H3137*'Monte Carlo Inputs'!$C$13-'Monte Carlo Inputs'!$C$14*(H3137-G3137)</f>
        <v>1199.5078664905679</v>
      </c>
      <c r="N3137" s="16">
        <f>I3137*$E3137*(1-'Monte Carlo Inputs'!$C$11)+I3137*'Monte Carlo Inputs'!$C$12-I3137*'Monte Carlo Inputs'!$C$13-'Monte Carlo Inputs'!$C$14*(I3137-H3137)</f>
        <v>1260.8574378910957</v>
      </c>
      <c r="O3137" s="16">
        <f>J3137*$E3137*(1-'Monte Carlo Inputs'!$C$11)+J3137*'Monte Carlo Inputs'!$C$12-J3137*'Monte Carlo Inputs'!$C$13-'Monte Carlo Inputs'!$C$14*(J3137-I3137)</f>
        <v>1325.3447710489017</v>
      </c>
    </row>
    <row r="3138" spans="1:15">
      <c r="A3138">
        <v>3134</v>
      </c>
      <c r="B3138" s="39">
        <v>1.1885399898388964</v>
      </c>
      <c r="C3138" s="39">
        <v>-0.85533806758086817</v>
      </c>
      <c r="D3138" s="29">
        <f>'Monte Carlo Inputs'!$C$6+'Monte Carlo Inputs'!$D$6*B3138</f>
        <v>0.20330856985435503</v>
      </c>
      <c r="E3138" s="29">
        <f>'Monte Carlo Inputs'!$C$7+'Monte Carlo Inputs'!$D$7*C3138</f>
        <v>0.55220767949019134</v>
      </c>
      <c r="F3138" s="16">
        <f>'Monte Carlo Inputs'!$C$17*(1+$D3138)</f>
        <v>2922.9568470332142</v>
      </c>
      <c r="G3138" s="16">
        <f t="shared" ref="G3138:J3138" si="3132">F3138*(1+$D3138)</f>
        <v>3517.2190233495321</v>
      </c>
      <c r="H3138" s="16">
        <f t="shared" si="3132"/>
        <v>4232.2997928512568</v>
      </c>
      <c r="I3138" s="16">
        <f t="shared" si="3132"/>
        <v>5092.7626109307294</v>
      </c>
      <c r="J3138" s="16">
        <f t="shared" si="3132"/>
        <v>6128.1648939667875</v>
      </c>
      <c r="K3138" s="16">
        <f>F3138*$E3138*(1-'Monte Carlo Inputs'!$C$11)+F3138*'Monte Carlo Inputs'!$C$12-F3138*'Monte Carlo Inputs'!$C$13-'Monte Carlo Inputs'!$C$14*(F3138-'Monte Carlo Inputs'!$C$17)</f>
        <v>1268.7303957845031</v>
      </c>
      <c r="L3138" s="16">
        <f>G3138*$E3138*(1-'Monte Carlo Inputs'!$C$11)+G3138*'Monte Carlo Inputs'!$C$12-G3138*'Monte Carlo Inputs'!$C$13-'Monte Carlo Inputs'!$C$14*(G3138-F3138)</f>
        <v>1526.6741580822006</v>
      </c>
      <c r="M3138" s="16">
        <f>H3138*$E3138*(1-'Monte Carlo Inputs'!$C$11)+H3138*'Monte Carlo Inputs'!$C$12-H3138*'Monte Carlo Inputs'!$C$13-'Monte Carlo Inputs'!$C$14*(H3138-G3138)</f>
        <v>1837.0600977954941</v>
      </c>
      <c r="N3138" s="16">
        <f>I3138*$E3138*(1-'Monte Carlo Inputs'!$C$11)+I3138*'Monte Carlo Inputs'!$C$12-I3138*'Monte Carlo Inputs'!$C$13-'Monte Carlo Inputs'!$C$14*(I3138-H3138)</f>
        <v>2210.5501590147983</v>
      </c>
      <c r="O3138" s="16">
        <f>J3138*$E3138*(1-'Monte Carlo Inputs'!$C$11)+J3138*'Monte Carlo Inputs'!$C$12-J3138*'Monte Carlo Inputs'!$C$13-'Monte Carlo Inputs'!$C$14*(J3138-I3138)</f>
        <v>2659.9739504354134</v>
      </c>
    </row>
    <row r="3139" spans="1:15">
      <c r="A3139">
        <v>3135</v>
      </c>
      <c r="B3139" s="39">
        <v>2.2820749694629017</v>
      </c>
      <c r="C3139" s="39">
        <v>-2.0377498206210665</v>
      </c>
      <c r="D3139" s="29">
        <f>'Monte Carlo Inputs'!$C$6+'Monte Carlo Inputs'!$D$6*B3139</f>
        <v>0.27415240998461343</v>
      </c>
      <c r="E3139" s="29">
        <f>'Monte Carlo Inputs'!$C$7+'Monte Carlo Inputs'!$D$7*C3139</f>
        <v>0.50988693822878473</v>
      </c>
      <c r="F3139" s="16">
        <f>'Monte Carlo Inputs'!$C$17*(1+$D3139)</f>
        <v>3095.0436190936248</v>
      </c>
      <c r="G3139" s="16">
        <f t="shared" ref="G3139:J3139" si="3133">F3139*(1+$D3139)</f>
        <v>3943.5572862756417</v>
      </c>
      <c r="H3139" s="16">
        <f t="shared" si="3133"/>
        <v>5024.6930202204903</v>
      </c>
      <c r="I3139" s="16">
        <f t="shared" si="3133"/>
        <v>6402.2247211468029</v>
      </c>
      <c r="J3139" s="16">
        <f t="shared" si="3133"/>
        <v>8157.4100577122681</v>
      </c>
      <c r="K3139" s="16">
        <f>F3139*$E3139*(1-'Monte Carlo Inputs'!$C$11)+F3139*'Monte Carlo Inputs'!$C$12-F3139*'Monte Carlo Inputs'!$C$13-'Monte Carlo Inputs'!$C$14*(F3139-'Monte Carlo Inputs'!$C$17)</f>
        <v>1252.6181957824258</v>
      </c>
      <c r="L3139" s="16">
        <f>G3139*$E3139*(1-'Monte Carlo Inputs'!$C$11)+G3139*'Monte Carlo Inputs'!$C$12-G3139*'Monte Carlo Inputs'!$C$13-'Monte Carlo Inputs'!$C$14*(G3139-F3139)</f>
        <v>1596.026492946756</v>
      </c>
      <c r="M3139" s="16">
        <f>H3139*$E3139*(1-'Monte Carlo Inputs'!$C$11)+H3139*'Monte Carlo Inputs'!$C$12-H3139*'Monte Carlo Inputs'!$C$13-'Monte Carlo Inputs'!$C$14*(H3139-G3139)</f>
        <v>2033.5810023873996</v>
      </c>
      <c r="N3139" s="16">
        <f>I3139*$E3139*(1-'Monte Carlo Inputs'!$C$11)+I3139*'Monte Carlo Inputs'!$C$12-I3139*'Monte Carlo Inputs'!$C$13-'Monte Carlo Inputs'!$C$14*(I3139-H3139)</f>
        <v>2591.0921350908311</v>
      </c>
      <c r="O3139" s="16">
        <f>J3139*$E3139*(1-'Monte Carlo Inputs'!$C$11)+J3139*'Monte Carlo Inputs'!$C$12-J3139*'Monte Carlo Inputs'!$C$13-'Monte Carlo Inputs'!$C$14*(J3139-I3139)</f>
        <v>3301.4462884181598</v>
      </c>
    </row>
    <row r="3140" spans="1:15">
      <c r="A3140">
        <v>3136</v>
      </c>
      <c r="B3140" s="39">
        <v>0.50701649069542043</v>
      </c>
      <c r="C3140" s="39">
        <v>-0.31415790288425144</v>
      </c>
      <c r="D3140" s="29">
        <f>'Monte Carlo Inputs'!$C$6+'Monte Carlo Inputs'!$D$6*B3140</f>
        <v>0.15915658320740239</v>
      </c>
      <c r="E3140" s="29">
        <f>'Monte Carlo Inputs'!$C$7+'Monte Carlo Inputs'!$D$7*C3140</f>
        <v>0.57157753577506221</v>
      </c>
      <c r="F3140" s="16">
        <f>'Monte Carlo Inputs'!$C$17*(1+$D3140)</f>
        <v>2815.7072562691019</v>
      </c>
      <c r="G3140" s="16">
        <f t="shared" ref="G3140:J3140" si="3134">F3140*(1+$D3140)</f>
        <v>3263.8456024891821</v>
      </c>
      <c r="H3140" s="16">
        <f t="shared" si="3134"/>
        <v>3783.3081166978664</v>
      </c>
      <c r="I3140" s="16">
        <f t="shared" si="3134"/>
        <v>4385.4465097723314</v>
      </c>
      <c r="J3140" s="16">
        <f t="shared" si="3134"/>
        <v>5083.419192106524</v>
      </c>
      <c r="K3140" s="16">
        <f>F3140*$E3140*(1-'Monte Carlo Inputs'!$C$11)+F3140*'Monte Carlo Inputs'!$C$12-F3140*'Monte Carlo Inputs'!$C$13-'Monte Carlo Inputs'!$C$14*(F3140-'Monte Carlo Inputs'!$C$17)</f>
        <v>1259.4929122566477</v>
      </c>
      <c r="L3140" s="16">
        <f>G3140*$E3140*(1-'Monte Carlo Inputs'!$C$11)+G3140*'Monte Carlo Inputs'!$C$12-G3140*'Monte Carlo Inputs'!$C$13-'Monte Carlo Inputs'!$C$14*(G3140-F3140)</f>
        <v>1459.949500745357</v>
      </c>
      <c r="M3140" s="16">
        <f>H3140*$E3140*(1-'Monte Carlo Inputs'!$C$11)+H3140*'Monte Carlo Inputs'!$C$12-H3140*'Monte Carlo Inputs'!$C$13-'Monte Carlo Inputs'!$C$14*(H3140-G3140)</f>
        <v>1692.3100749393409</v>
      </c>
      <c r="N3140" s="16">
        <f>I3140*$E3140*(1-'Monte Carlo Inputs'!$C$11)+I3140*'Monte Carlo Inputs'!$C$12-I3140*'Monte Carlo Inputs'!$C$13-'Monte Carlo Inputs'!$C$14*(I3140-H3140)</f>
        <v>1961.6523641941494</v>
      </c>
      <c r="O3140" s="16">
        <f>J3140*$E3140*(1-'Monte Carlo Inputs'!$C$11)+J3140*'Monte Carlo Inputs'!$C$12-J3140*'Monte Carlo Inputs'!$C$13-'Monte Carlo Inputs'!$C$14*(J3140-I3140)</f>
        <v>2273.8622519200135</v>
      </c>
    </row>
    <row r="3141" spans="1:15">
      <c r="A3141">
        <v>3137</v>
      </c>
      <c r="B3141" s="39">
        <v>-1.2933765760435303</v>
      </c>
      <c r="C3141" s="39">
        <v>1.0671873003526311</v>
      </c>
      <c r="D3141" s="29">
        <f>'Monte Carlo Inputs'!$C$6+'Monte Carlo Inputs'!$D$6*B3141</f>
        <v>4.2519474227555323E-2</v>
      </c>
      <c r="E3141" s="29">
        <f>'Monte Carlo Inputs'!$C$7+'Monte Carlo Inputs'!$D$7*C3141</f>
        <v>0.62101847949755384</v>
      </c>
      <c r="F3141" s="16">
        <f>'Monte Carlo Inputs'!$C$17*(1+$D3141)</f>
        <v>2532.3840548461553</v>
      </c>
      <c r="G3141" s="16">
        <f t="shared" ref="G3141:J3141" si="3135">F3141*(1+$D3141)</f>
        <v>2640.0596934004589</v>
      </c>
      <c r="H3141" s="16">
        <f t="shared" si="3135"/>
        <v>2752.3136434932076</v>
      </c>
      <c r="I3141" s="16">
        <f t="shared" si="3135"/>
        <v>2869.3405725238663</v>
      </c>
      <c r="J3141" s="16">
        <f t="shared" si="3135"/>
        <v>2991.3434250473738</v>
      </c>
      <c r="K3141" s="16">
        <f>F3141*$E3141*(1-'Monte Carlo Inputs'!$C$11)+F3141*'Monte Carlo Inputs'!$C$12-F3141*'Monte Carlo Inputs'!$C$13-'Monte Carlo Inputs'!$C$14*(F3141-'Monte Carlo Inputs'!$C$17)</f>
        <v>1217.753761487485</v>
      </c>
      <c r="L3141" s="16">
        <f>G3141*$E3141*(1-'Monte Carlo Inputs'!$C$11)+G3141*'Monte Carlo Inputs'!$C$12-G3141*'Monte Carlo Inputs'!$C$13-'Monte Carlo Inputs'!$C$14*(G3141-F3141)</f>
        <v>1269.532011164561</v>
      </c>
      <c r="M3141" s="16">
        <f>H3141*$E3141*(1-'Monte Carlo Inputs'!$C$11)+H3141*'Monte Carlo Inputs'!$C$12-H3141*'Monte Carlo Inputs'!$C$13-'Monte Carlo Inputs'!$C$14*(H3141-G3141)</f>
        <v>1323.5118447943289</v>
      </c>
      <c r="N3141" s="16">
        <f>I3141*$E3141*(1-'Monte Carlo Inputs'!$C$11)+I3141*'Monte Carlo Inputs'!$C$12-I3141*'Monte Carlo Inputs'!$C$13-'Monte Carlo Inputs'!$C$14*(I3141-H3141)</f>
        <v>1379.7868725689257</v>
      </c>
      <c r="O3141" s="16">
        <f>J3141*$E3141*(1-'Monte Carlo Inputs'!$C$11)+J3141*'Monte Carlo Inputs'!$C$12-J3141*'Monte Carlo Inputs'!$C$13-'Monte Carlo Inputs'!$C$14*(J3141-I3141)</f>
        <v>1438.4546849366395</v>
      </c>
    </row>
    <row r="3142" spans="1:15">
      <c r="A3142">
        <v>3138</v>
      </c>
      <c r="B3142" s="39">
        <v>0.80821984650139367</v>
      </c>
      <c r="C3142" s="39">
        <v>-0.12510096484833655</v>
      </c>
      <c r="D3142" s="29">
        <f>'Monte Carlo Inputs'!$C$6+'Monte Carlo Inputs'!$D$6*B3142</f>
        <v>0.17866981578159272</v>
      </c>
      <c r="E3142" s="29">
        <f>'Monte Carlo Inputs'!$C$7+'Monte Carlo Inputs'!$D$7*C3142</f>
        <v>0.57834423928398759</v>
      </c>
      <c r="F3142" s="16">
        <f>'Monte Carlo Inputs'!$C$17*(1+$D3142)</f>
        <v>2863.1068495150671</v>
      </c>
      <c r="G3142" s="16">
        <f t="shared" ref="G3142:J3142" si="3136">F3142*(1+$D3142)</f>
        <v>3374.6576228809404</v>
      </c>
      <c r="H3142" s="16">
        <f t="shared" si="3136"/>
        <v>3977.6070786870255</v>
      </c>
      <c r="I3142" s="16">
        <f t="shared" si="3136"/>
        <v>4688.2854026875957</v>
      </c>
      <c r="J3142" s="16">
        <f t="shared" si="3136"/>
        <v>5525.9404919173185</v>
      </c>
      <c r="K3142" s="16">
        <f>F3142*$E3142*(1-'Monte Carlo Inputs'!$C$11)+F3142*'Monte Carlo Inputs'!$C$12-F3142*'Monte Carlo Inputs'!$C$13-'Monte Carlo Inputs'!$C$14*(F3142-'Monte Carlo Inputs'!$C$17)</f>
        <v>1295.1665606653478</v>
      </c>
      <c r="L3142" s="16">
        <f>G3142*$E3142*(1-'Monte Carlo Inputs'!$C$11)+G3142*'Monte Carlo Inputs'!$C$12-G3142*'Monte Carlo Inputs'!$C$13-'Monte Carlo Inputs'!$C$14*(G3142-F3142)</f>
        <v>1526.5737314659043</v>
      </c>
      <c r="M3142" s="16">
        <f>H3142*$E3142*(1-'Monte Carlo Inputs'!$C$11)+H3142*'Monte Carlo Inputs'!$C$12-H3142*'Monte Carlo Inputs'!$C$13-'Monte Carlo Inputs'!$C$14*(H3142-G3142)</f>
        <v>1799.3263788439363</v>
      </c>
      <c r="N3142" s="16">
        <f>I3142*$E3142*(1-'Monte Carlo Inputs'!$C$11)+I3142*'Monte Carlo Inputs'!$C$12-I3142*'Monte Carlo Inputs'!$C$13-'Monte Carlo Inputs'!$C$14*(I3142-H3142)</f>
        <v>2120.8116914829429</v>
      </c>
      <c r="O3142" s="16">
        <f>J3142*$E3142*(1-'Monte Carlo Inputs'!$C$11)+J3142*'Monte Carlo Inputs'!$C$12-J3142*'Monte Carlo Inputs'!$C$13-'Monte Carlo Inputs'!$C$14*(J3142-I3142)</f>
        <v>2499.7367257076476</v>
      </c>
    </row>
    <row r="3143" spans="1:15">
      <c r="A3143">
        <v>3139</v>
      </c>
      <c r="B3143" s="39">
        <v>-1.9237022911508552</v>
      </c>
      <c r="C3143" s="39">
        <v>-0.59220071452785028</v>
      </c>
      <c r="D3143" s="29">
        <f>'Monte Carlo Inputs'!$C$6+'Monte Carlo Inputs'!$D$6*B3143</f>
        <v>1.6842974631065544E-3</v>
      </c>
      <c r="E3143" s="29">
        <f>'Monte Carlo Inputs'!$C$7+'Monte Carlo Inputs'!$D$7*C3143</f>
        <v>0.56162586042939033</v>
      </c>
      <c r="F3143" s="16">
        <f>'Monte Carlo Inputs'!$C$17*(1+$D3143)</f>
        <v>2433.1913269676324</v>
      </c>
      <c r="G3143" s="16">
        <f t="shared" ref="G3143:J3143" si="3137">F3143*(1+$D3143)</f>
        <v>2437.289544946897</v>
      </c>
      <c r="H3143" s="16">
        <f t="shared" si="3137"/>
        <v>2441.3946655443074</v>
      </c>
      <c r="I3143" s="16">
        <f t="shared" si="3137"/>
        <v>2445.5067003859258</v>
      </c>
      <c r="J3143" s="16">
        <f t="shared" si="3137"/>
        <v>2449.6256611173962</v>
      </c>
      <c r="K3143" s="16">
        <f>F3143*$E3143*(1-'Monte Carlo Inputs'!$C$11)+F3143*'Monte Carlo Inputs'!$C$12-F3143*'Monte Carlo Inputs'!$C$13-'Monte Carlo Inputs'!$C$14*(F3143-'Monte Carlo Inputs'!$C$17)</f>
        <v>1065.6277217476691</v>
      </c>
      <c r="L3143" s="16">
        <f>G3143*$E3143*(1-'Monte Carlo Inputs'!$C$11)+G3143*'Monte Carlo Inputs'!$C$12-G3143*'Monte Carlo Inputs'!$C$13-'Monte Carlo Inputs'!$C$14*(G3143-F3143)</f>
        <v>1067.4225558160247</v>
      </c>
      <c r="M3143" s="16">
        <f>H3143*$E3143*(1-'Monte Carlo Inputs'!$C$11)+H3143*'Monte Carlo Inputs'!$C$12-H3143*'Monte Carlo Inputs'!$C$13-'Monte Carlo Inputs'!$C$14*(H3143-G3143)</f>
        <v>1069.2204129188485</v>
      </c>
      <c r="N3143" s="16">
        <f>I3143*$E3143*(1-'Monte Carlo Inputs'!$C$11)+I3143*'Monte Carlo Inputs'!$C$12-I3143*'Monte Carlo Inputs'!$C$13-'Monte Carlo Inputs'!$C$14*(I3143-H3143)</f>
        <v>1071.0212981478298</v>
      </c>
      <c r="O3143" s="16">
        <f>J3143*$E3143*(1-'Monte Carlo Inputs'!$C$11)+J3143*'Monte Carlo Inputs'!$C$12-J3143*'Monte Carlo Inputs'!$C$13-'Monte Carlo Inputs'!$C$14*(J3143-I3143)</f>
        <v>1072.825216603233</v>
      </c>
    </row>
    <row r="3144" spans="1:15">
      <c r="A3144">
        <v>3140</v>
      </c>
      <c r="B3144" s="39">
        <v>-0.58870585909665563</v>
      </c>
      <c r="C3144" s="39">
        <v>0.24891775738085209</v>
      </c>
      <c r="D3144" s="29">
        <f>'Monte Carlo Inputs'!$C$6+'Monte Carlo Inputs'!$D$6*B3144</f>
        <v>8.8171035948080928E-2</v>
      </c>
      <c r="E3144" s="29">
        <f>'Monte Carlo Inputs'!$C$7+'Monte Carlo Inputs'!$D$7*C3144</f>
        <v>0.59173107304108175</v>
      </c>
      <c r="F3144" s="16">
        <f>'Monte Carlo Inputs'!$C$17*(1+$D3144)</f>
        <v>2643.2762634214837</v>
      </c>
      <c r="G3144" s="16">
        <f t="shared" ref="G3144:J3144" si="3138">F3144*(1+$D3144)</f>
        <v>2876.3366698643285</v>
      </c>
      <c r="H3144" s="16">
        <f t="shared" si="3138"/>
        <v>3129.9462537817199</v>
      </c>
      <c r="I3144" s="16">
        <f t="shared" si="3138"/>
        <v>3405.9168574394694</v>
      </c>
      <c r="J3144" s="16">
        <f t="shared" si="3138"/>
        <v>3706.2200751129399</v>
      </c>
      <c r="K3144" s="16">
        <f>F3144*$E3144*(1-'Monte Carlo Inputs'!$C$11)+F3144*'Monte Carlo Inputs'!$C$12-F3144*'Monte Carlo Inputs'!$C$13-'Monte Carlo Inputs'!$C$14*(F3144-'Monte Carlo Inputs'!$C$17)</f>
        <v>1217.775676529604</v>
      </c>
      <c r="L3144" s="16">
        <f>G3144*$E3144*(1-'Monte Carlo Inputs'!$C$11)+G3144*'Monte Carlo Inputs'!$C$12-G3144*'Monte Carlo Inputs'!$C$13-'Monte Carlo Inputs'!$C$14*(G3144-F3144)</f>
        <v>1325.1482194815942</v>
      </c>
      <c r="M3144" s="16">
        <f>H3144*$E3144*(1-'Monte Carlo Inputs'!$C$11)+H3144*'Monte Carlo Inputs'!$C$12-H3144*'Monte Carlo Inputs'!$C$13-'Monte Carlo Inputs'!$C$14*(H3144-G3144)</f>
        <v>1441.9879107780414</v>
      </c>
      <c r="N3144" s="16">
        <f>I3144*$E3144*(1-'Monte Carlo Inputs'!$C$11)+I3144*'Monte Carlo Inputs'!$C$12-I3144*'Monte Carlo Inputs'!$C$13-'Monte Carlo Inputs'!$C$14*(I3144-H3144)</f>
        <v>1569.1294786959502</v>
      </c>
      <c r="O3144" s="16">
        <f>J3144*$E3144*(1-'Monte Carlo Inputs'!$C$11)+J3144*'Monte Carlo Inputs'!$C$12-J3144*'Monte Carlo Inputs'!$C$13-'Monte Carlo Inputs'!$C$14*(J3144-I3144)</f>
        <v>1707.4812503692447</v>
      </c>
    </row>
    <row r="3145" spans="1:15">
      <c r="A3145">
        <v>3141</v>
      </c>
      <c r="B3145" s="39">
        <v>0.20367529196830689</v>
      </c>
      <c r="C3145" s="39">
        <v>-1.3932360576196434</v>
      </c>
      <c r="D3145" s="29">
        <f>'Monte Carlo Inputs'!$C$6+'Monte Carlo Inputs'!$D$6*B3145</f>
        <v>0.13950485208954319</v>
      </c>
      <c r="E3145" s="29">
        <f>'Monte Carlo Inputs'!$C$7+'Monte Carlo Inputs'!$D$7*C3145</f>
        <v>0.53295529841149292</v>
      </c>
      <c r="F3145" s="16">
        <f>'Monte Carlo Inputs'!$C$17*(1+$D3145)</f>
        <v>2767.9712362107098</v>
      </c>
      <c r="G3145" s="16">
        <f t="shared" ref="G3145:J3145" si="3139">F3145*(1+$D3145)</f>
        <v>3154.1166541063949</v>
      </c>
      <c r="H3145" s="16">
        <f t="shared" si="3139"/>
        <v>3594.1312314106726</v>
      </c>
      <c r="I3145" s="16">
        <f t="shared" si="3139"/>
        <v>4095.5299772390263</v>
      </c>
      <c r="J3145" s="16">
        <f t="shared" si="3139"/>
        <v>4666.8762809420468</v>
      </c>
      <c r="K3145" s="16">
        <f>F3145*$E3145*(1-'Monte Carlo Inputs'!$C$11)+F3145*'Monte Carlo Inputs'!$C$12-F3145*'Monte Carlo Inputs'!$C$13-'Monte Carlo Inputs'!$C$14*(F3145-'Monte Carlo Inputs'!$C$17)</f>
        <v>1161.3788919542856</v>
      </c>
      <c r="L3145" s="16">
        <f>G3145*$E3145*(1-'Monte Carlo Inputs'!$C$11)+G3145*'Monte Carlo Inputs'!$C$12-G3145*'Monte Carlo Inputs'!$C$13-'Monte Carlo Inputs'!$C$14*(G3145-F3145)</f>
        <v>1323.3968824962853</v>
      </c>
      <c r="M3145" s="16">
        <f>H3145*$E3145*(1-'Monte Carlo Inputs'!$C$11)+H3145*'Monte Carlo Inputs'!$C$12-H3145*'Monte Carlo Inputs'!$C$13-'Monte Carlo Inputs'!$C$14*(H3145-G3145)</f>
        <v>1508.0171688446926</v>
      </c>
      <c r="N3145" s="16">
        <f>I3145*$E3145*(1-'Monte Carlo Inputs'!$C$11)+I3145*'Monte Carlo Inputs'!$C$12-I3145*'Monte Carlo Inputs'!$C$13-'Monte Carlo Inputs'!$C$14*(I3145-H3145)</f>
        <v>1718.3928809328631</v>
      </c>
      <c r="O3145" s="16">
        <f>J3145*$E3145*(1-'Monte Carlo Inputs'!$C$11)+J3145*'Monte Carlo Inputs'!$C$12-J3145*'Monte Carlo Inputs'!$C$13-'Monte Carlo Inputs'!$C$14*(J3145-I3145)</f>
        <v>1958.117025619126</v>
      </c>
    </row>
    <row r="3146" spans="1:15">
      <c r="A3146">
        <v>3142</v>
      </c>
      <c r="B3146" s="39">
        <v>0.89086585790887107</v>
      </c>
      <c r="C3146" s="39">
        <v>-0.7472073014622268</v>
      </c>
      <c r="D3146" s="29">
        <f>'Monte Carlo Inputs'!$C$6+'Monte Carlo Inputs'!$D$6*B3146</f>
        <v>0.18402397539116278</v>
      </c>
      <c r="E3146" s="29">
        <f>'Monte Carlo Inputs'!$C$7+'Monte Carlo Inputs'!$D$7*C3146</f>
        <v>0.5560778830496016</v>
      </c>
      <c r="F3146" s="16">
        <f>'Monte Carlo Inputs'!$C$17*(1+$D3146)</f>
        <v>2876.1126386226738</v>
      </c>
      <c r="G3146" s="16">
        <f t="shared" ref="G3146:J3146" si="3140">F3146*(1+$D3146)</f>
        <v>3405.3863200547848</v>
      </c>
      <c r="H3146" s="16">
        <f t="shared" si="3140"/>
        <v>4032.0590484139489</v>
      </c>
      <c r="I3146" s="16">
        <f t="shared" si="3140"/>
        <v>4774.0545835149924</v>
      </c>
      <c r="J3146" s="16">
        <f t="shared" si="3140"/>
        <v>5652.5950867078236</v>
      </c>
      <c r="K3146" s="16">
        <f>F3146*$E3146*(1-'Monte Carlo Inputs'!$C$11)+F3146*'Monte Carlo Inputs'!$C$12-F3146*'Monte Carlo Inputs'!$C$13-'Monte Carlo Inputs'!$C$14*(F3146-'Monte Carlo Inputs'!$C$17)</f>
        <v>1255.6653561868795</v>
      </c>
      <c r="L3146" s="16">
        <f>G3146*$E3146*(1-'Monte Carlo Inputs'!$C$11)+G3146*'Monte Carlo Inputs'!$C$12-G3146*'Monte Carlo Inputs'!$C$13-'Monte Carlo Inputs'!$C$14*(G3146-F3146)</f>
        <v>1486.7378867933498</v>
      </c>
      <c r="M3146" s="16">
        <f>H3146*$E3146*(1-'Monte Carlo Inputs'!$C$11)+H3146*'Monte Carlo Inputs'!$C$12-H3146*'Monte Carlo Inputs'!$C$13-'Monte Carlo Inputs'!$C$14*(H3146-G3146)</f>
        <v>1760.3333030857186</v>
      </c>
      <c r="N3146" s="16">
        <f>I3146*$E3146*(1-'Monte Carlo Inputs'!$C$11)+I3146*'Monte Carlo Inputs'!$C$12-I3146*'Monte Carlo Inputs'!$C$13-'Monte Carlo Inputs'!$C$14*(I3146-H3146)</f>
        <v>2084.2768355330095</v>
      </c>
      <c r="O3146" s="16">
        <f>J3146*$E3146*(1-'Monte Carlo Inputs'!$C$11)+J3146*'Monte Carlo Inputs'!$C$12-J3146*'Monte Carlo Inputs'!$C$13-'Monte Carlo Inputs'!$C$14*(J3146-I3146)</f>
        <v>2467.8337446235064</v>
      </c>
    </row>
    <row r="3147" spans="1:15">
      <c r="A3147">
        <v>3143</v>
      </c>
      <c r="B3147" s="39">
        <v>0.13005946893172068</v>
      </c>
      <c r="C3147" s="39">
        <v>-1.3983987886749245</v>
      </c>
      <c r="D3147" s="29">
        <f>'Monte Carlo Inputs'!$C$6+'Monte Carlo Inputs'!$D$6*B3147</f>
        <v>0.1347357064330828</v>
      </c>
      <c r="E3147" s="29">
        <f>'Monte Carlo Inputs'!$C$7+'Monte Carlo Inputs'!$D$7*C3147</f>
        <v>0.53277051455372848</v>
      </c>
      <c r="F3147" s="16">
        <f>'Monte Carlo Inputs'!$C$17*(1+$D3147)</f>
        <v>2756.3865044966019</v>
      </c>
      <c r="G3147" s="16">
        <f t="shared" ref="G3147:J3147" si="3141">F3147*(1+$D3147)</f>
        <v>3127.7701873825672</v>
      </c>
      <c r="H3147" s="16">
        <f t="shared" si="3141"/>
        <v>3549.192513139893</v>
      </c>
      <c r="I3147" s="16">
        <f t="shared" si="3141"/>
        <v>4027.3954736648047</v>
      </c>
      <c r="J3147" s="16">
        <f t="shared" si="3141"/>
        <v>4570.0294478944325</v>
      </c>
      <c r="K3147" s="16">
        <f>F3147*$E3147*(1-'Monte Carlo Inputs'!$C$11)+F3147*'Monte Carlo Inputs'!$C$12-F3147*'Monte Carlo Inputs'!$C$13-'Monte Carlo Inputs'!$C$14*(F3147-'Monte Carlo Inputs'!$C$17)</f>
        <v>1155.9853421997486</v>
      </c>
      <c r="L3147" s="16">
        <f>G3147*$E3147*(1-'Monte Carlo Inputs'!$C$11)+G3147*'Monte Carlo Inputs'!$C$12-G3147*'Monte Carlo Inputs'!$C$13-'Monte Carlo Inputs'!$C$14*(G3147-F3147)</f>
        <v>1311.7378439073207</v>
      </c>
      <c r="M3147" s="16">
        <f>H3147*$E3147*(1-'Monte Carlo Inputs'!$C$11)+H3147*'Monte Carlo Inputs'!$C$12-H3147*'Monte Carlo Inputs'!$C$13-'Monte Carlo Inputs'!$C$14*(H3147-G3147)</f>
        <v>1488.475768961182</v>
      </c>
      <c r="N3147" s="16">
        <f>I3147*$E3147*(1-'Monte Carlo Inputs'!$C$11)+I3147*'Monte Carlo Inputs'!$C$12-I3147*'Monte Carlo Inputs'!$C$13-'Monte Carlo Inputs'!$C$14*(I3147-H3147)</f>
        <v>1689.0266032006934</v>
      </c>
      <c r="O3147" s="16">
        <f>J3147*$E3147*(1-'Monte Carlo Inputs'!$C$11)+J3147*'Monte Carlo Inputs'!$C$12-J3147*'Monte Carlo Inputs'!$C$13-'Monte Carlo Inputs'!$C$14*(J3147-I3147)</f>
        <v>1916.5987957672087</v>
      </c>
    </row>
    <row r="3148" spans="1:15">
      <c r="A3148">
        <v>3144</v>
      </c>
      <c r="B3148" s="39">
        <v>0.65216718168028431</v>
      </c>
      <c r="C3148" s="39">
        <v>-6.6030737659311944E-2</v>
      </c>
      <c r="D3148" s="29">
        <f>'Monte Carlo Inputs'!$C$6+'Monte Carlo Inputs'!$D$6*B3148</f>
        <v>0.16856006141206292</v>
      </c>
      <c r="E3148" s="29">
        <f>'Monte Carlo Inputs'!$C$7+'Monte Carlo Inputs'!$D$7*C3148</f>
        <v>0.5804584738513382</v>
      </c>
      <c r="F3148" s="16">
        <f>'Monte Carlo Inputs'!$C$17*(1+$D3148)</f>
        <v>2838.5492451760424</v>
      </c>
      <c r="G3148" s="16">
        <f t="shared" ref="G3148:J3148" si="3142">F3148*(1+$D3148)</f>
        <v>3317.0152802640805</v>
      </c>
      <c r="H3148" s="16">
        <f t="shared" si="3142"/>
        <v>3876.1315796101449</v>
      </c>
      <c r="I3148" s="16">
        <f t="shared" si="3142"/>
        <v>4529.4925567104665</v>
      </c>
      <c r="J3148" s="16">
        <f t="shared" si="3142"/>
        <v>5292.984100235064</v>
      </c>
      <c r="K3148" s="16">
        <f>F3148*$E3148*(1-'Monte Carlo Inputs'!$C$11)+F3148*'Monte Carlo Inputs'!$C$12-F3148*'Monte Carlo Inputs'!$C$13-'Monte Carlo Inputs'!$C$14*(F3148-'Monte Carlo Inputs'!$C$17)</f>
        <v>1287.9787211166142</v>
      </c>
      <c r="L3148" s="16">
        <f>G3148*$E3148*(1-'Monte Carlo Inputs'!$C$11)+G3148*'Monte Carlo Inputs'!$C$12-G3148*'Monte Carlo Inputs'!$C$13-'Monte Carlo Inputs'!$C$14*(G3148-F3148)</f>
        <v>1505.0804934454607</v>
      </c>
      <c r="M3148" s="16">
        <f>H3148*$E3148*(1-'Monte Carlo Inputs'!$C$11)+H3148*'Monte Carlo Inputs'!$C$12-H3148*'Monte Carlo Inputs'!$C$13-'Monte Carlo Inputs'!$C$14*(H3148-G3148)</f>
        <v>1758.7769538507252</v>
      </c>
      <c r="N3148" s="16">
        <f>I3148*$E3148*(1-'Monte Carlo Inputs'!$C$11)+I3148*'Monte Carlo Inputs'!$C$12-I3148*'Monte Carlo Inputs'!$C$13-'Monte Carlo Inputs'!$C$14*(I3148-H3148)</f>
        <v>2055.2365052019245</v>
      </c>
      <c r="O3148" s="16">
        <f>J3148*$E3148*(1-'Monte Carlo Inputs'!$C$11)+J3148*'Monte Carlo Inputs'!$C$12-J3148*'Monte Carlo Inputs'!$C$13-'Monte Carlo Inputs'!$C$14*(J3148-I3148)</f>
        <v>2401.6672967350742</v>
      </c>
    </row>
    <row r="3149" spans="1:15">
      <c r="A3149">
        <v>3145</v>
      </c>
      <c r="B3149" s="39">
        <v>0.32462209742316595</v>
      </c>
      <c r="C3149" s="39">
        <v>0.63374554287287943</v>
      </c>
      <c r="D3149" s="29">
        <f>'Monte Carlo Inputs'!$C$6+'Monte Carlo Inputs'!$D$6*B3149</f>
        <v>0.14734029979772312</v>
      </c>
      <c r="E3149" s="29">
        <f>'Monte Carlo Inputs'!$C$7+'Monte Carlo Inputs'!$D$7*C3149</f>
        <v>0.60550478350880443</v>
      </c>
      <c r="F3149" s="16">
        <f>'Monte Carlo Inputs'!$C$17*(1+$D3149)</f>
        <v>2787.0043222386498</v>
      </c>
      <c r="G3149" s="16">
        <f t="shared" ref="G3149:J3149" si="3143">F3149*(1+$D3149)</f>
        <v>3197.6423746148425</v>
      </c>
      <c r="H3149" s="16">
        <f t="shared" si="3143"/>
        <v>3668.7839607364967</v>
      </c>
      <c r="I3149" s="16">
        <f t="shared" si="3143"/>
        <v>4209.3436894044899</v>
      </c>
      <c r="J3149" s="16">
        <f t="shared" si="3143"/>
        <v>4829.5496505530009</v>
      </c>
      <c r="K3149" s="16">
        <f>F3149*$E3149*(1-'Monte Carlo Inputs'!$C$11)+F3149*'Monte Carlo Inputs'!$C$12-F3149*'Monte Carlo Inputs'!$C$13-'Monte Carlo Inputs'!$C$14*(F3149-'Monte Carlo Inputs'!$C$17)</f>
        <v>1313.5217830049073</v>
      </c>
      <c r="L3149" s="16">
        <f>G3149*$E3149*(1-'Monte Carlo Inputs'!$C$11)+G3149*'Monte Carlo Inputs'!$C$12-G3149*'Monte Carlo Inputs'!$C$13-'Monte Carlo Inputs'!$C$14*(G3149-F3149)</f>
        <v>1507.0564763036903</v>
      </c>
      <c r="M3149" s="16">
        <f>H3149*$E3149*(1-'Monte Carlo Inputs'!$C$11)+H3149*'Monte Carlo Inputs'!$C$12-H3149*'Monte Carlo Inputs'!$C$13-'Monte Carlo Inputs'!$C$14*(H3149-G3149)</f>
        <v>1729.1066293343758</v>
      </c>
      <c r="N3149" s="16">
        <f>I3149*$E3149*(1-'Monte Carlo Inputs'!$C$11)+I3149*'Monte Carlo Inputs'!$C$12-I3149*'Monte Carlo Inputs'!$C$13-'Monte Carlo Inputs'!$C$14*(I3149-H3149)</f>
        <v>1983.8737184827335</v>
      </c>
      <c r="O3149" s="16">
        <f>J3149*$E3149*(1-'Monte Carlo Inputs'!$C$11)+J3149*'Monte Carlo Inputs'!$C$12-J3149*'Monte Carlo Inputs'!$C$13-'Monte Carlo Inputs'!$C$14*(J3149-I3149)</f>
        <v>2276.1782669248028</v>
      </c>
    </row>
    <row r="3150" spans="1:15">
      <c r="A3150">
        <v>3146</v>
      </c>
      <c r="B3150" s="39">
        <v>-1.8261309169039703</v>
      </c>
      <c r="C3150" s="39">
        <v>-0.41085375121758783</v>
      </c>
      <c r="D3150" s="29">
        <f>'Monte Carlo Inputs'!$C$6+'Monte Carlo Inputs'!$D$6*B3150</f>
        <v>8.0053854641621985E-3</v>
      </c>
      <c r="E3150" s="29">
        <f>'Monte Carlo Inputs'!$C$7+'Monte Carlo Inputs'!$D$7*C3150</f>
        <v>0.56811660943713849</v>
      </c>
      <c r="F3150" s="16">
        <f>'Monte Carlo Inputs'!$C$17*(1+$D3150)</f>
        <v>2448.5458818309967</v>
      </c>
      <c r="G3150" s="16">
        <f t="shared" ref="G3150:J3150" si="3144">F3150*(1+$D3150)</f>
        <v>2468.1474354417405</v>
      </c>
      <c r="H3150" s="16">
        <f t="shared" si="3144"/>
        <v>2487.9059070448352</v>
      </c>
      <c r="I3150" s="16">
        <f t="shared" si="3144"/>
        <v>2507.8225528292951</v>
      </c>
      <c r="J3150" s="16">
        <f t="shared" si="3144"/>
        <v>2527.8986390404129</v>
      </c>
      <c r="K3150" s="16">
        <f>F3150*$E3150*(1-'Monte Carlo Inputs'!$C$11)+F3150*'Monte Carlo Inputs'!$C$12-F3150*'Monte Carlo Inputs'!$C$13-'Monte Carlo Inputs'!$C$14*(F3150-'Monte Carlo Inputs'!$C$17)</f>
        <v>1083.9182427166618</v>
      </c>
      <c r="L3150" s="16">
        <f>G3150*$E3150*(1-'Monte Carlo Inputs'!$C$11)+G3150*'Monte Carlo Inputs'!$C$12-G3150*'Monte Carlo Inputs'!$C$13-'Monte Carlo Inputs'!$C$14*(G3150-F3150)</f>
        <v>1092.5954260612459</v>
      </c>
      <c r="M3150" s="16">
        <f>H3150*$E3150*(1-'Monte Carlo Inputs'!$C$11)+H3150*'Monte Carlo Inputs'!$C$12-H3150*'Monte Carlo Inputs'!$C$13-'Monte Carlo Inputs'!$C$14*(H3150-G3150)</f>
        <v>1101.3420736032467</v>
      </c>
      <c r="N3150" s="16">
        <f>I3150*$E3150*(1-'Monte Carlo Inputs'!$C$11)+I3150*'Monte Carlo Inputs'!$C$12-I3150*'Monte Carlo Inputs'!$C$13-'Monte Carlo Inputs'!$C$14*(I3150-H3150)</f>
        <v>1110.1587414303403</v>
      </c>
      <c r="O3150" s="16">
        <f>J3150*$E3150*(1-'Monte Carlo Inputs'!$C$11)+J3150*'Monte Carlo Inputs'!$C$12-J3150*'Monte Carlo Inputs'!$C$13-'Monte Carlo Inputs'!$C$14*(J3150-I3150)</f>
        <v>1119.0459900818996</v>
      </c>
    </row>
    <row r="3151" spans="1:15">
      <c r="A3151">
        <v>3147</v>
      </c>
      <c r="B3151" s="39">
        <v>0.45584710293638214</v>
      </c>
      <c r="C3151" s="39">
        <v>3.5984926564683606E-2</v>
      </c>
      <c r="D3151" s="29">
        <f>'Monte Carlo Inputs'!$C$6+'Monte Carlo Inputs'!$D$6*B3151</f>
        <v>0.15584161295632643</v>
      </c>
      <c r="E3151" s="29">
        <f>'Monte Carlo Inputs'!$C$7+'Monte Carlo Inputs'!$D$7*C3151</f>
        <v>0.58410980640882793</v>
      </c>
      <c r="F3151" s="16">
        <f>'Monte Carlo Inputs'!$C$17*(1+$D3151)</f>
        <v>2807.6548620322133</v>
      </c>
      <c r="G3151" s="16">
        <f t="shared" ref="G3151:J3151" si="3145">F3151*(1+$D3151)</f>
        <v>3245.2043243559856</v>
      </c>
      <c r="H3151" s="16">
        <f t="shared" si="3145"/>
        <v>3750.942200636468</v>
      </c>
      <c r="I3151" s="16">
        <f t="shared" si="3145"/>
        <v>4335.4950832896084</v>
      </c>
      <c r="J3151" s="16">
        <f t="shared" si="3145"/>
        <v>5011.145630033684</v>
      </c>
      <c r="K3151" s="16">
        <f>F3151*$E3151*(1-'Monte Carlo Inputs'!$C$11)+F3151*'Monte Carlo Inputs'!$C$12-F3151*'Monte Carlo Inputs'!$C$13-'Monte Carlo Inputs'!$C$14*(F3151-'Monte Carlo Inputs'!$C$17)</f>
        <v>1280.812163182195</v>
      </c>
      <c r="L3151" s="16">
        <f>G3151*$E3151*(1-'Monte Carlo Inputs'!$C$11)+G3151*'Monte Carlo Inputs'!$C$12-G3151*'Monte Carlo Inputs'!$C$13-'Monte Carlo Inputs'!$C$14*(G3151-F3151)</f>
        <v>1480.4159965865899</v>
      </c>
      <c r="M3151" s="16">
        <f>H3151*$E3151*(1-'Monte Carlo Inputs'!$C$11)+H3151*'Monte Carlo Inputs'!$C$12-H3151*'Monte Carlo Inputs'!$C$13-'Monte Carlo Inputs'!$C$14*(H3151-G3151)</f>
        <v>1711.1264133409913</v>
      </c>
      <c r="N3151" s="16">
        <f>I3151*$E3151*(1-'Monte Carlo Inputs'!$C$11)+I3151*'Monte Carlo Inputs'!$C$12-I3151*'Monte Carlo Inputs'!$C$13-'Monte Carlo Inputs'!$C$14*(I3151-H3151)</f>
        <v>1977.7911135682255</v>
      </c>
      <c r="O3151" s="16">
        <f>J3151*$E3151*(1-'Monte Carlo Inputs'!$C$11)+J3151*'Monte Carlo Inputs'!$C$12-J3151*'Monte Carlo Inputs'!$C$13-'Monte Carlo Inputs'!$C$14*(J3151-I3151)</f>
        <v>2286.0132707973867</v>
      </c>
    </row>
    <row r="3152" spans="1:15">
      <c r="A3152">
        <v>3148</v>
      </c>
      <c r="B3152" s="39">
        <v>-1.4185044798027693</v>
      </c>
      <c r="C3152" s="39">
        <v>0.6406311528803369</v>
      </c>
      <c r="D3152" s="29">
        <f>'Monte Carlo Inputs'!$C$6+'Monte Carlo Inputs'!$D$6*B3152</f>
        <v>3.441315721444814E-2</v>
      </c>
      <c r="E3152" s="29">
        <f>'Monte Carlo Inputs'!$C$7+'Monte Carlo Inputs'!$D$7*C3152</f>
        <v>0.60575123244573637</v>
      </c>
      <c r="F3152" s="16">
        <f>'Monte Carlo Inputs'!$C$17*(1+$D3152)</f>
        <v>2512.6930001896162</v>
      </c>
      <c r="G3152" s="16">
        <f t="shared" ref="G3152:J3152" si="3146">F3152*(1+$D3152)</f>
        <v>2599.1626994367848</v>
      </c>
      <c r="H3152" s="16">
        <f t="shared" si="3146"/>
        <v>2688.6080940384322</v>
      </c>
      <c r="I3152" s="16">
        <f t="shared" si="3146"/>
        <v>2781.1315870666144</v>
      </c>
      <c r="J3152" s="16">
        <f t="shared" si="3146"/>
        <v>2876.8391056064056</v>
      </c>
      <c r="K3152" s="16">
        <f>F3152*$E3152*(1-'Monte Carlo Inputs'!$C$11)+F3152*'Monte Carlo Inputs'!$C$12-F3152*'Monte Carlo Inputs'!$C$13-'Monte Carlo Inputs'!$C$14*(F3152-'Monte Carlo Inputs'!$C$17)</f>
        <v>1180.6709492040752</v>
      </c>
      <c r="L3152" s="16">
        <f>G3152*$E3152*(1-'Monte Carlo Inputs'!$C$11)+G3152*'Monte Carlo Inputs'!$C$12-G3152*'Monte Carlo Inputs'!$C$13-'Monte Carlo Inputs'!$C$14*(G3152-F3152)</f>
        <v>1221.3015641975669</v>
      </c>
      <c r="M3152" s="16">
        <f>H3152*$E3152*(1-'Monte Carlo Inputs'!$C$11)+H3152*'Monte Carlo Inputs'!$C$12-H3152*'Monte Carlo Inputs'!$C$13-'Monte Carlo Inputs'!$C$14*(H3152-G3152)</f>
        <v>1263.3304069325493</v>
      </c>
      <c r="N3152" s="16">
        <f>I3152*$E3152*(1-'Monte Carlo Inputs'!$C$11)+I3152*'Monte Carlo Inputs'!$C$12-I3152*'Monte Carlo Inputs'!$C$13-'Monte Carlo Inputs'!$C$14*(I3152-H3152)</f>
        <v>1306.805594840112</v>
      </c>
      <c r="O3152" s="16">
        <f>J3152*$E3152*(1-'Monte Carlo Inputs'!$C$11)+J3152*'Monte Carlo Inputs'!$C$12-J3152*'Monte Carlo Inputs'!$C$13-'Monte Carlo Inputs'!$C$14*(J3152-I3152)</f>
        <v>1351.7769012240649</v>
      </c>
    </row>
    <row r="3153" spans="1:15">
      <c r="A3153">
        <v>3149</v>
      </c>
      <c r="B3153" s="39">
        <v>1.3063583134150285</v>
      </c>
      <c r="C3153" s="39">
        <v>7.811021528797979E-2</v>
      </c>
      <c r="D3153" s="29">
        <f>'Monte Carlo Inputs'!$C$6+'Monte Carlo Inputs'!$D$6*B3153</f>
        <v>0.21094134122003411</v>
      </c>
      <c r="E3153" s="29">
        <f>'Monte Carlo Inputs'!$C$7+'Monte Carlo Inputs'!$D$7*C3153</f>
        <v>0.58561754974784397</v>
      </c>
      <c r="F3153" s="16">
        <f>'Monte Carlo Inputs'!$C$17*(1+$D3153)</f>
        <v>2941.4976119575854</v>
      </c>
      <c r="G3153" s="16">
        <f t="shared" ref="G3153:J3153" si="3147">F3153*(1+$D3153)</f>
        <v>3561.9810634194455</v>
      </c>
      <c r="H3153" s="16">
        <f t="shared" si="3147"/>
        <v>4313.3501263375065</v>
      </c>
      <c r="I3153" s="16">
        <f t="shared" si="3147"/>
        <v>5223.2139871387435</v>
      </c>
      <c r="J3153" s="16">
        <f t="shared" si="3147"/>
        <v>6325.0057510650322</v>
      </c>
      <c r="K3153" s="16">
        <f>F3153*$E3153*(1-'Monte Carlo Inputs'!$C$11)+F3153*'Monte Carlo Inputs'!$C$12-F3153*'Monte Carlo Inputs'!$C$13-'Monte Carlo Inputs'!$C$14*(F3153-'Monte Carlo Inputs'!$C$17)</f>
        <v>1346.9663232569617</v>
      </c>
      <c r="L3153" s="16">
        <f>G3153*$E3153*(1-'Monte Carlo Inputs'!$C$11)+G3153*'Monte Carlo Inputs'!$C$12-G3153*'Monte Carlo Inputs'!$C$13-'Monte Carlo Inputs'!$C$14*(G3153-F3153)</f>
        <v>1631.0972060630033</v>
      </c>
      <c r="M3153" s="16">
        <f>H3153*$E3153*(1-'Monte Carlo Inputs'!$C$11)+H3153*'Monte Carlo Inputs'!$C$12-H3153*'Monte Carlo Inputs'!$C$13-'Monte Carlo Inputs'!$C$14*(H3153-G3153)</f>
        <v>1975.1630383701827</v>
      </c>
      <c r="N3153" s="16">
        <f>I3153*$E3153*(1-'Monte Carlo Inputs'!$C$11)+I3153*'Monte Carlo Inputs'!$C$12-I3153*'Monte Carlo Inputs'!$C$13-'Monte Carlo Inputs'!$C$14*(I3153-H3153)</f>
        <v>2391.8065788122276</v>
      </c>
      <c r="O3153" s="16">
        <f>J3153*$E3153*(1-'Monte Carlo Inputs'!$C$11)+J3153*'Monte Carlo Inputs'!$C$12-J3153*'Monte Carlo Inputs'!$C$13-'Monte Carlo Inputs'!$C$14*(J3153-I3153)</f>
        <v>2896.3374664857797</v>
      </c>
    </row>
    <row r="3154" spans="1:15">
      <c r="A3154">
        <v>3150</v>
      </c>
      <c r="B3154" s="39">
        <v>1.3926433093788553</v>
      </c>
      <c r="C3154" s="39">
        <v>0.85896690477217119</v>
      </c>
      <c r="D3154" s="29">
        <f>'Monte Carlo Inputs'!$C$6+'Monte Carlo Inputs'!$D$6*B3154</f>
        <v>0.21653124970362292</v>
      </c>
      <c r="E3154" s="29">
        <f>'Monte Carlo Inputs'!$C$7+'Monte Carlo Inputs'!$D$7*C3154</f>
        <v>0.61356587978848376</v>
      </c>
      <c r="F3154" s="16">
        <f>'Monte Carlo Inputs'!$C$17*(1+$D3154)</f>
        <v>2955.0760586550709</v>
      </c>
      <c r="G3154" s="16">
        <f t="shared" ref="G3154:J3154" si="3148">F3154*(1+$D3154)</f>
        <v>3594.9423706049101</v>
      </c>
      <c r="H3154" s="16">
        <f t="shared" si="3148"/>
        <v>4373.3597347244959</v>
      </c>
      <c r="I3154" s="16">
        <f t="shared" si="3148"/>
        <v>5320.3287834878956</v>
      </c>
      <c r="J3154" s="16">
        <f t="shared" si="3148"/>
        <v>6472.3462238106858</v>
      </c>
      <c r="K3154" s="16">
        <f>F3154*$E3154*(1-'Monte Carlo Inputs'!$C$11)+F3154*'Monte Carlo Inputs'!$C$12-F3154*'Monte Carlo Inputs'!$C$13-'Monte Carlo Inputs'!$C$14*(F3154-'Monte Carlo Inputs'!$C$17)</f>
        <v>1412.1405386453109</v>
      </c>
      <c r="L3154" s="16">
        <f>G3154*$E3154*(1-'Monte Carlo Inputs'!$C$11)+G3154*'Monte Carlo Inputs'!$C$12-G3154*'Monte Carlo Inputs'!$C$13-'Monte Carlo Inputs'!$C$14*(G3154-F3154)</f>
        <v>1717.9130942353272</v>
      </c>
      <c r="M3154" s="16">
        <f>H3154*$E3154*(1-'Monte Carlo Inputs'!$C$11)+H3154*'Monte Carlo Inputs'!$C$12-H3154*'Monte Carlo Inputs'!$C$13-'Monte Carlo Inputs'!$C$14*(H3154-G3154)</f>
        <v>2089.8949634123201</v>
      </c>
      <c r="N3154" s="16">
        <f>I3154*$E3154*(1-'Monte Carlo Inputs'!$C$11)+I3154*'Monte Carlo Inputs'!$C$12-I3154*'Monte Carlo Inputs'!$C$13-'Monte Carlo Inputs'!$C$14*(I3154-H3154)</f>
        <v>2542.4225315892968</v>
      </c>
      <c r="O3154" s="16">
        <f>J3154*$E3154*(1-'Monte Carlo Inputs'!$C$11)+J3154*'Monte Carlo Inputs'!$C$12-J3154*'Monte Carlo Inputs'!$C$13-'Monte Carlo Inputs'!$C$14*(J3154-I3154)</f>
        <v>3092.9364596289765</v>
      </c>
    </row>
    <row r="3155" spans="1:15">
      <c r="A3155">
        <v>3151</v>
      </c>
      <c r="B3155" s="39">
        <v>1.0081488289029032</v>
      </c>
      <c r="C3155" s="39">
        <v>-7.9947066577261194E-2</v>
      </c>
      <c r="D3155" s="29">
        <f>'Monte Carlo Inputs'!$C$6+'Monte Carlo Inputs'!$D$6*B3155</f>
        <v>0.19162206434297643</v>
      </c>
      <c r="E3155" s="29">
        <f>'Monte Carlo Inputs'!$C$7+'Monte Carlo Inputs'!$D$7*C3155</f>
        <v>0.57996038225682311</v>
      </c>
      <c r="F3155" s="16">
        <f>'Monte Carlo Inputs'!$C$17*(1+$D3155)</f>
        <v>2894.5691564955246</v>
      </c>
      <c r="G3155" s="16">
        <f t="shared" ref="G3155:J3155" si="3149">F3155*(1+$D3155)</f>
        <v>3449.2324736467049</v>
      </c>
      <c r="H3155" s="16">
        <f t="shared" si="3149"/>
        <v>4110.1815206457177</v>
      </c>
      <c r="I3155" s="16">
        <f t="shared" si="3149"/>
        <v>4897.7829884562043</v>
      </c>
      <c r="J3155" s="16">
        <f t="shared" si="3149"/>
        <v>5836.3062754080947</v>
      </c>
      <c r="K3155" s="16">
        <f>F3155*$E3155*(1-'Monte Carlo Inputs'!$C$11)+F3155*'Monte Carlo Inputs'!$C$12-F3155*'Monte Carlo Inputs'!$C$13-'Monte Carlo Inputs'!$C$14*(F3155-'Monte Carlo Inputs'!$C$17)</f>
        <v>1313.1752116380992</v>
      </c>
      <c r="L3155" s="16">
        <f>G3155*$E3155*(1-'Monte Carlo Inputs'!$C$11)+G3155*'Monte Carlo Inputs'!$C$12-G3155*'Monte Carlo Inputs'!$C$13-'Monte Carlo Inputs'!$C$14*(G3155-F3155)</f>
        <v>1564.8085565362162</v>
      </c>
      <c r="M3155" s="16">
        <f>H3155*$E3155*(1-'Monte Carlo Inputs'!$C$11)+H3155*'Monte Carlo Inputs'!$C$12-H3155*'Monte Carlo Inputs'!$C$13-'Monte Carlo Inputs'!$C$14*(H3155-G3155)</f>
        <v>1864.6604024412395</v>
      </c>
      <c r="N3155" s="16">
        <f>I3155*$E3155*(1-'Monte Carlo Inputs'!$C$11)+I3155*'Monte Carlo Inputs'!$C$12-I3155*'Monte Carlo Inputs'!$C$13-'Monte Carlo Inputs'!$C$14*(I3155-H3155)</f>
        <v>2221.9704780556353</v>
      </c>
      <c r="O3155" s="16">
        <f>J3155*$E3155*(1-'Monte Carlo Inputs'!$C$11)+J3155*'Monte Carlo Inputs'!$C$12-J3155*'Monte Carlo Inputs'!$C$13-'Monte Carlo Inputs'!$C$14*(J3155-I3155)</f>
        <v>2647.7490479698067</v>
      </c>
    </row>
    <row r="3156" spans="1:15">
      <c r="A3156">
        <v>3152</v>
      </c>
      <c r="B3156" s="39">
        <v>9.0712770725262057E-2</v>
      </c>
      <c r="C3156" s="39">
        <v>0.92159120180486276</v>
      </c>
      <c r="D3156" s="29">
        <f>'Monte Carlo Inputs'!$C$6+'Monte Carlo Inputs'!$D$6*B3156</f>
        <v>0.13218666022118175</v>
      </c>
      <c r="E3156" s="29">
        <f>'Monte Carlo Inputs'!$C$7+'Monte Carlo Inputs'!$D$7*C3156</f>
        <v>0.61580732120225834</v>
      </c>
      <c r="F3156" s="16">
        <f>'Monte Carlo Inputs'!$C$17*(1+$D3156)</f>
        <v>2750.1946163432726</v>
      </c>
      <c r="G3156" s="16">
        <f t="shared" ref="G3156:J3156" si="3150">F3156*(1+$D3156)</f>
        <v>3113.7336576359639</v>
      </c>
      <c r="H3156" s="16">
        <f t="shared" si="3150"/>
        <v>3525.3277106571463</v>
      </c>
      <c r="I3156" s="16">
        <f t="shared" si="3150"/>
        <v>3991.3290069140985</v>
      </c>
      <c r="J3156" s="16">
        <f t="shared" si="3150"/>
        <v>4518.9294581819986</v>
      </c>
      <c r="K3156" s="16">
        <f>F3156*$E3156*(1-'Monte Carlo Inputs'!$C$11)+F3156*'Monte Carlo Inputs'!$C$12-F3156*'Monte Carlo Inputs'!$C$13-'Monte Carlo Inputs'!$C$14*(F3156-'Monte Carlo Inputs'!$C$17)</f>
        <v>1315.7971627403706</v>
      </c>
      <c r="L3156" s="16">
        <f>G3156*$E3156*(1-'Monte Carlo Inputs'!$C$11)+G3156*'Monte Carlo Inputs'!$C$12-G3156*'Monte Carlo Inputs'!$C$13-'Monte Carlo Inputs'!$C$14*(G3156-F3156)</f>
        <v>1489.7279952115271</v>
      </c>
      <c r="M3156" s="16">
        <f>H3156*$E3156*(1-'Monte Carlo Inputs'!$C$11)+H3156*'Monte Carlo Inputs'!$C$12-H3156*'Monte Carlo Inputs'!$C$13-'Monte Carlo Inputs'!$C$14*(H3156-G3156)</f>
        <v>1686.650163536535</v>
      </c>
      <c r="N3156" s="16">
        <f>I3156*$E3156*(1-'Monte Carlo Inputs'!$C$11)+I3156*'Monte Carlo Inputs'!$C$12-I3156*'Monte Carlo Inputs'!$C$13-'Monte Carlo Inputs'!$C$14*(I3156-H3156)</f>
        <v>1909.6028156159398</v>
      </c>
      <c r="O3156" s="16">
        <f>J3156*$E3156*(1-'Monte Carlo Inputs'!$C$11)+J3156*'Monte Carlo Inputs'!$C$12-J3156*'Monte Carlo Inputs'!$C$13-'Monte Carlo Inputs'!$C$14*(J3156-I3156)</f>
        <v>2162.0268341611754</v>
      </c>
    </row>
    <row r="3157" spans="1:15">
      <c r="A3157">
        <v>3153</v>
      </c>
      <c r="B3157" s="39">
        <v>2.2320966971938083</v>
      </c>
      <c r="C3157" s="39">
        <v>-0.30720106343341935</v>
      </c>
      <c r="D3157" s="29">
        <f>'Monte Carlo Inputs'!$C$6+'Monte Carlo Inputs'!$D$6*B3157</f>
        <v>0.2709146052535425</v>
      </c>
      <c r="E3157" s="29">
        <f>'Monte Carlo Inputs'!$C$7+'Monte Carlo Inputs'!$D$7*C3157</f>
        <v>0.57182653414778539</v>
      </c>
      <c r="F3157" s="16">
        <f>'Monte Carlo Inputs'!$C$17*(1+$D3157)</f>
        <v>3087.1786676213806</v>
      </c>
      <c r="G3157" s="16">
        <f t="shared" ref="G3157:J3157" si="3151">F3157*(1+$D3157)</f>
        <v>3923.540457707184</v>
      </c>
      <c r="H3157" s="16">
        <f t="shared" si="3151"/>
        <v>4986.4848720032296</v>
      </c>
      <c r="I3157" s="16">
        <f t="shared" si="3151"/>
        <v>6337.3964527047456</v>
      </c>
      <c r="J3157" s="16">
        <f t="shared" si="3151"/>
        <v>8054.2897110244521</v>
      </c>
      <c r="K3157" s="16">
        <f>F3157*$E3157*(1-'Monte Carlo Inputs'!$C$11)+F3157*'Monte Carlo Inputs'!$C$12-F3157*'Monte Carlo Inputs'!$C$13-'Monte Carlo Inputs'!$C$14*(F3157-'Monte Carlo Inputs'!$C$17)</f>
        <v>1385.3976405039803</v>
      </c>
      <c r="L3157" s="16">
        <f>G3157*$E3157*(1-'Monte Carlo Inputs'!$C$11)+G3157*'Monte Carlo Inputs'!$C$12-G3157*'Monte Carlo Inputs'!$C$13-'Monte Carlo Inputs'!$C$14*(G3157-F3157)</f>
        <v>1760.7220954003055</v>
      </c>
      <c r="M3157" s="16">
        <f>H3157*$E3157*(1-'Monte Carlo Inputs'!$C$11)+H3157*'Monte Carlo Inputs'!$C$12-H3157*'Monte Carlo Inputs'!$C$13-'Monte Carlo Inputs'!$C$14*(H3157-G3157)</f>
        <v>2237.7274268368692</v>
      </c>
      <c r="N3157" s="16">
        <f>I3157*$E3157*(1-'Monte Carlo Inputs'!$C$11)+I3157*'Monte Carlo Inputs'!$C$12-I3157*'Monte Carlo Inputs'!$C$13-'Monte Carlo Inputs'!$C$14*(I3157-H3157)</f>
        <v>2843.9604693434053</v>
      </c>
      <c r="O3157" s="16">
        <f>J3157*$E3157*(1-'Monte Carlo Inputs'!$C$11)+J3157*'Monte Carlo Inputs'!$C$12-J3157*'Monte Carlo Inputs'!$C$13-'Monte Carlo Inputs'!$C$14*(J3157-I3157)</f>
        <v>3614.4308972522526</v>
      </c>
    </row>
    <row r="3158" spans="1:15">
      <c r="A3158">
        <v>3154</v>
      </c>
      <c r="B3158" s="39">
        <v>-0.26987673015279545</v>
      </c>
      <c r="C3158" s="39">
        <v>-1.2065358038988476</v>
      </c>
      <c r="D3158" s="29">
        <f>'Monte Carlo Inputs'!$C$6+'Monte Carlo Inputs'!$D$6*B3158</f>
        <v>0.10882614096130565</v>
      </c>
      <c r="E3158" s="29">
        <f>'Monte Carlo Inputs'!$C$7+'Monte Carlo Inputs'!$D$7*C3158</f>
        <v>0.53963765175485334</v>
      </c>
      <c r="F3158" s="16">
        <f>'Monte Carlo Inputs'!$C$17*(1+$D3158)</f>
        <v>2693.4495790091078</v>
      </c>
      <c r="G3158" s="16">
        <f t="shared" ref="G3158:J3158" si="3152">F3158*(1+$D3158)</f>
        <v>2986.5673025665224</v>
      </c>
      <c r="H3158" s="16">
        <f t="shared" si="3152"/>
        <v>3311.5838968260528</v>
      </c>
      <c r="I3158" s="16">
        <f t="shared" si="3152"/>
        <v>3671.9707927872346</v>
      </c>
      <c r="J3158" s="16">
        <f t="shared" si="3152"/>
        <v>4071.5772038888954</v>
      </c>
      <c r="K3158" s="16">
        <f>F3158*$E3158*(1-'Monte Carlo Inputs'!$C$11)+F3158*'Monte Carlo Inputs'!$C$12-F3158*'Monte Carlo Inputs'!$C$13-'Monte Carlo Inputs'!$C$14*(F3158-'Monte Carlo Inputs'!$C$17)</f>
        <v>1141.822270802566</v>
      </c>
      <c r="L3158" s="16">
        <f>G3158*$E3158*(1-'Monte Carlo Inputs'!$C$11)+G3158*'Monte Carlo Inputs'!$C$12-G3158*'Monte Carlo Inputs'!$C$13-'Monte Carlo Inputs'!$C$14*(G3158-F3158)</f>
        <v>1266.0823821976842</v>
      </c>
      <c r="M3158" s="16">
        <f>H3158*$E3158*(1-'Monte Carlo Inputs'!$C$11)+H3158*'Monte Carlo Inputs'!$C$12-H3158*'Monte Carlo Inputs'!$C$13-'Monte Carlo Inputs'!$C$14*(H3158-G3158)</f>
        <v>1403.8652419913553</v>
      </c>
      <c r="N3158" s="16">
        <f>I3158*$E3158*(1-'Monte Carlo Inputs'!$C$11)+I3158*'Monte Carlo Inputs'!$C$12-I3158*'Monte Carlo Inputs'!$C$13-'Monte Carlo Inputs'!$C$14*(I3158-H3158)</f>
        <v>1556.6424787069839</v>
      </c>
      <c r="O3158" s="16">
        <f>J3158*$E3158*(1-'Monte Carlo Inputs'!$C$11)+J3158*'Monte Carlo Inputs'!$C$12-J3158*'Monte Carlo Inputs'!$C$13-'Monte Carlo Inputs'!$C$14*(J3158-I3158)</f>
        <v>1726.045872521106</v>
      </c>
    </row>
    <row r="3159" spans="1:15">
      <c r="A3159">
        <v>3155</v>
      </c>
      <c r="B3159" s="39">
        <v>0.24443671566137992</v>
      </c>
      <c r="C3159" s="39">
        <v>-0.18013081662373026</v>
      </c>
      <c r="D3159" s="29">
        <f>'Monte Carlo Inputs'!$C$6+'Monte Carlo Inputs'!$D$6*B3159</f>
        <v>0.14214555022668615</v>
      </c>
      <c r="E3159" s="29">
        <f>'Monte Carlo Inputs'!$C$7+'Monte Carlo Inputs'!$D$7*C3159</f>
        <v>0.5763746173543578</v>
      </c>
      <c r="F3159" s="16">
        <f>'Monte Carlo Inputs'!$C$17*(1+$D3159)</f>
        <v>2774.3857560556439</v>
      </c>
      <c r="G3159" s="16">
        <f t="shared" ref="G3159:J3159" si="3153">F3159*(1+$D3159)</f>
        <v>3168.7523458912542</v>
      </c>
      <c r="H3159" s="16">
        <f t="shared" si="3153"/>
        <v>3619.1763916300692</v>
      </c>
      <c r="I3159" s="16">
        <f t="shared" si="3153"/>
        <v>4133.6262111857577</v>
      </c>
      <c r="J3159" s="16">
        <f t="shared" si="3153"/>
        <v>4721.2027834062092</v>
      </c>
      <c r="K3159" s="16">
        <f>F3159*$E3159*(1-'Monte Carlo Inputs'!$C$11)+F3159*'Monte Carlo Inputs'!$C$12-F3159*'Monte Carlo Inputs'!$C$13-'Monte Carlo Inputs'!$C$14*(F3159-'Monte Carlo Inputs'!$C$17)</f>
        <v>1249.882117953176</v>
      </c>
      <c r="L3159" s="16">
        <f>G3159*$E3159*(1-'Monte Carlo Inputs'!$C$11)+G3159*'Monte Carlo Inputs'!$C$12-G3159*'Monte Carlo Inputs'!$C$13-'Monte Carlo Inputs'!$C$14*(G3159-F3159)</f>
        <v>1427.5472993281257</v>
      </c>
      <c r="M3159" s="16">
        <f>H3159*$E3159*(1-'Monte Carlo Inputs'!$C$11)+H3159*'Monte Carlo Inputs'!$C$12-H3159*'Monte Carlo Inputs'!$C$13-'Monte Carlo Inputs'!$C$14*(H3159-G3159)</f>
        <v>1630.4667956657424</v>
      </c>
      <c r="N3159" s="16">
        <f>I3159*$E3159*(1-'Monte Carlo Inputs'!$C$11)+I3159*'Monte Carlo Inputs'!$C$12-I3159*'Monte Carlo Inputs'!$C$13-'Monte Carlo Inputs'!$C$14*(I3159-H3159)</f>
        <v>1862.2303954619908</v>
      </c>
      <c r="O3159" s="16">
        <f>J3159*$E3159*(1-'Monte Carlo Inputs'!$C$11)+J3159*'Monte Carlo Inputs'!$C$12-J3159*'Monte Carlo Inputs'!$C$13-'Monte Carlo Inputs'!$C$14*(J3159-I3159)</f>
        <v>2126.9381596737953</v>
      </c>
    </row>
    <row r="3160" spans="1:15">
      <c r="A3160">
        <v>3156</v>
      </c>
      <c r="B3160" s="39">
        <v>0.10892724066548876</v>
      </c>
      <c r="C3160" s="39">
        <v>0.26718342999947475</v>
      </c>
      <c r="D3160" s="29">
        <f>'Monte Carlo Inputs'!$C$6+'Monte Carlo Inputs'!$D$6*B3160</f>
        <v>0.13336667093921703</v>
      </c>
      <c r="E3160" s="29">
        <f>'Monte Carlo Inputs'!$C$7+'Monte Carlo Inputs'!$D$7*C3160</f>
        <v>0.59238483582961177</v>
      </c>
      <c r="F3160" s="16">
        <f>'Monte Carlo Inputs'!$C$17*(1+$D3160)</f>
        <v>2753.0609803784523</v>
      </c>
      <c r="G3160" s="16">
        <f t="shared" ref="G3160:J3160" si="3154">F3160*(1+$D3160)</f>
        <v>3120.2275582241832</v>
      </c>
      <c r="H3160" s="16">
        <f t="shared" si="3154"/>
        <v>3536.3619202373443</v>
      </c>
      <c r="I3160" s="16">
        <f t="shared" si="3154"/>
        <v>4007.9947367756154</v>
      </c>
      <c r="J3160" s="16">
        <f t="shared" si="3154"/>
        <v>4542.5276519612826</v>
      </c>
      <c r="K3160" s="16">
        <f>F3160*$E3160*(1-'Monte Carlo Inputs'!$C$11)+F3160*'Monte Carlo Inputs'!$C$12-F3160*'Monte Carlo Inputs'!$C$13-'Monte Carlo Inputs'!$C$14*(F3160-'Monte Carlo Inputs'!$C$17)</f>
        <v>1271.3262368324561</v>
      </c>
      <c r="L3160" s="16">
        <f>G3160*$E3160*(1-'Monte Carlo Inputs'!$C$11)+G3160*'Monte Carlo Inputs'!$C$12-G3160*'Monte Carlo Inputs'!$C$13-'Monte Carlo Inputs'!$C$14*(G3160-F3160)</f>
        <v>1440.8787847164829</v>
      </c>
      <c r="M3160" s="16">
        <f>H3160*$E3160*(1-'Monte Carlo Inputs'!$C$11)+H3160*'Monte Carlo Inputs'!$C$12-H3160*'Monte Carlo Inputs'!$C$13-'Monte Carlo Inputs'!$C$14*(H3160-G3160)</f>
        <v>1633.0439914610652</v>
      </c>
      <c r="N3160" s="16">
        <f>I3160*$E3160*(1-'Monte Carlo Inputs'!$C$11)+I3160*'Monte Carlo Inputs'!$C$12-I3160*'Monte Carlo Inputs'!$C$13-'Monte Carlo Inputs'!$C$14*(I3160-H3160)</f>
        <v>1850.8376320995183</v>
      </c>
      <c r="O3160" s="16">
        <f>J3160*$E3160*(1-'Monte Carlo Inputs'!$C$11)+J3160*'Monte Carlo Inputs'!$C$12-J3160*'Monte Carlo Inputs'!$C$13-'Monte Carlo Inputs'!$C$14*(J3160-I3160)</f>
        <v>2097.6776855416538</v>
      </c>
    </row>
    <row r="3161" spans="1:15">
      <c r="A3161">
        <v>3157</v>
      </c>
      <c r="B3161" s="39">
        <v>0.65077730925295763</v>
      </c>
      <c r="C3161" s="39">
        <v>0.81685612125349527</v>
      </c>
      <c r="D3161" s="29">
        <f>'Monte Carlo Inputs'!$C$6+'Monte Carlo Inputs'!$D$6*B3161</f>
        <v>0.16847001957355051</v>
      </c>
      <c r="E3161" s="29">
        <f>'Monte Carlo Inputs'!$C$7+'Monte Carlo Inputs'!$D$7*C3161</f>
        <v>0.61205865561803152</v>
      </c>
      <c r="F3161" s="16">
        <f>'Monte Carlo Inputs'!$C$17*(1+$D3161)</f>
        <v>2838.330524546112</v>
      </c>
      <c r="G3161" s="16">
        <f t="shared" ref="G3161:J3161" si="3155">F3161*(1+$D3161)</f>
        <v>3316.5041235726012</v>
      </c>
      <c r="H3161" s="16">
        <f t="shared" si="3155"/>
        <v>3875.235638186638</v>
      </c>
      <c r="I3161" s="16">
        <f t="shared" si="3155"/>
        <v>4528.0966620040608</v>
      </c>
      <c r="J3161" s="16">
        <f t="shared" si="3155"/>
        <v>5290.9451952828131</v>
      </c>
      <c r="K3161" s="16">
        <f>F3161*$E3161*(1-'Monte Carlo Inputs'!$C$11)+F3161*'Monte Carlo Inputs'!$C$12-F3161*'Monte Carlo Inputs'!$C$13-'Monte Carlo Inputs'!$C$14*(F3161-'Monte Carlo Inputs'!$C$17)</f>
        <v>1351.6985805219026</v>
      </c>
      <c r="L3161" s="16">
        <f>G3161*$E3161*(1-'Monte Carlo Inputs'!$C$11)+G3161*'Monte Carlo Inputs'!$C$12-G3161*'Monte Carlo Inputs'!$C$13-'Monte Carlo Inputs'!$C$14*(G3161-F3161)</f>
        <v>1579.419266839968</v>
      </c>
      <c r="M3161" s="16">
        <f>H3161*$E3161*(1-'Monte Carlo Inputs'!$C$11)+H3161*'Monte Carlo Inputs'!$C$12-H3161*'Monte Carlo Inputs'!$C$13-'Monte Carlo Inputs'!$C$14*(H3161-G3161)</f>
        <v>1845.5040616393401</v>
      </c>
      <c r="N3161" s="16">
        <f>I3161*$E3161*(1-'Monte Carlo Inputs'!$C$11)+I3161*'Monte Carlo Inputs'!$C$12-I3161*'Monte Carlo Inputs'!$C$13-'Monte Carlo Inputs'!$C$14*(I3161-H3161)</f>
        <v>2156.4161670267863</v>
      </c>
      <c r="O3161" s="16">
        <f>J3161*$E3161*(1-'Monte Carlo Inputs'!$C$11)+J3161*'Monte Carlo Inputs'!$C$12-J3161*'Monte Carlo Inputs'!$C$13-'Monte Carlo Inputs'!$C$14*(J3161-I3161)</f>
        <v>2519.70764089451</v>
      </c>
    </row>
    <row r="3162" spans="1:15">
      <c r="A3162">
        <v>3158</v>
      </c>
      <c r="B3162" s="39">
        <v>-0.19463741314942784</v>
      </c>
      <c r="C3162" s="39">
        <v>8.897720842849445E-2</v>
      </c>
      <c r="D3162" s="29">
        <f>'Monte Carlo Inputs'!$C$6+'Monte Carlo Inputs'!$D$6*B3162</f>
        <v>0.11370046345177516</v>
      </c>
      <c r="E3162" s="29">
        <f>'Monte Carlo Inputs'!$C$7+'Monte Carlo Inputs'!$D$7*C3162</f>
        <v>0.58600649987778541</v>
      </c>
      <c r="F3162" s="16">
        <f>'Monte Carlo Inputs'!$C$17*(1+$D3162)</f>
        <v>2705.2897957707073</v>
      </c>
      <c r="G3162" s="16">
        <f t="shared" ref="G3162:J3162" si="3156">F3162*(1+$D3162)</f>
        <v>3012.8824993211947</v>
      </c>
      <c r="H3162" s="16">
        <f t="shared" si="3156"/>
        <v>3355.4486358197569</v>
      </c>
      <c r="I3162" s="16">
        <f t="shared" si="3156"/>
        <v>3736.9647008010897</v>
      </c>
      <c r="J3162" s="16">
        <f t="shared" si="3156"/>
        <v>4161.8593191850978</v>
      </c>
      <c r="K3162" s="16">
        <f>F3162*$E3162*(1-'Monte Carlo Inputs'!$C$11)+F3162*'Monte Carlo Inputs'!$C$12-F3162*'Monte Carlo Inputs'!$C$13-'Monte Carlo Inputs'!$C$14*(F3162-'Monte Carlo Inputs'!$C$17)</f>
        <v>1236.281203776588</v>
      </c>
      <c r="L3162" s="16">
        <f>G3162*$E3162*(1-'Monte Carlo Inputs'!$C$11)+G3162*'Monte Carlo Inputs'!$C$12-G3162*'Monte Carlo Inputs'!$C$13-'Monte Carlo Inputs'!$C$14*(G3162-F3162)</f>
        <v>1376.8469496027044</v>
      </c>
      <c r="M3162" s="16">
        <f>H3162*$E3162*(1-'Monte Carlo Inputs'!$C$11)+H3162*'Monte Carlo Inputs'!$C$12-H3162*'Monte Carlo Inputs'!$C$13-'Monte Carlo Inputs'!$C$14*(H3162-G3162)</f>
        <v>1533.3950858746944</v>
      </c>
      <c r="N3162" s="16">
        <f>I3162*$E3162*(1-'Monte Carlo Inputs'!$C$11)+I3162*'Monte Carlo Inputs'!$C$12-I3162*'Monte Carlo Inputs'!$C$13-'Monte Carlo Inputs'!$C$14*(I3162-H3162)</f>
        <v>1707.7428177933218</v>
      </c>
      <c r="O3162" s="16">
        <f>J3162*$E3162*(1-'Monte Carlo Inputs'!$C$11)+J3162*'Monte Carlo Inputs'!$C$12-J3162*'Monte Carlo Inputs'!$C$13-'Monte Carlo Inputs'!$C$14*(J3162-I3162)</f>
        <v>1901.9139676328632</v>
      </c>
    </row>
    <row r="3163" spans="1:15">
      <c r="A3163">
        <v>3159</v>
      </c>
      <c r="B3163" s="39">
        <v>-0.41200305137459869</v>
      </c>
      <c r="C3163" s="39">
        <v>-1.272119105392848</v>
      </c>
      <c r="D3163" s="29">
        <f>'Monte Carlo Inputs'!$C$6+'Monte Carlo Inputs'!$D$6*B3163</f>
        <v>9.9618594274137787E-2</v>
      </c>
      <c r="E3163" s="29">
        <f>'Monte Carlo Inputs'!$C$7+'Monte Carlo Inputs'!$D$7*C3163</f>
        <v>0.53729030200426098</v>
      </c>
      <c r="F3163" s="16">
        <f>'Monte Carlo Inputs'!$C$17*(1+$D3163)</f>
        <v>2671.0835273513089</v>
      </c>
      <c r="G3163" s="16">
        <f t="shared" ref="G3163:J3163" si="3157">F3163*(1+$D3163)</f>
        <v>2937.1731135348518</v>
      </c>
      <c r="H3163" s="16">
        <f t="shared" si="3157"/>
        <v>3229.7701702449867</v>
      </c>
      <c r="I3163" s="16">
        <f t="shared" si="3157"/>
        <v>3551.5153344333353</v>
      </c>
      <c r="J3163" s="16">
        <f t="shared" si="3157"/>
        <v>3905.3122995926287</v>
      </c>
      <c r="K3163" s="16">
        <f>F3163*$E3163*(1-'Monte Carlo Inputs'!$C$11)+F3163*'Monte Carlo Inputs'!$C$12-F3163*'Monte Carlo Inputs'!$C$13-'Monte Carlo Inputs'!$C$14*(F3163-'Monte Carlo Inputs'!$C$17)</f>
        <v>1127.5410532883002</v>
      </c>
      <c r="L3163" s="16">
        <f>G3163*$E3163*(1-'Monte Carlo Inputs'!$C$11)+G3163*'Monte Carlo Inputs'!$C$12-G3163*'Monte Carlo Inputs'!$C$13-'Monte Carlo Inputs'!$C$14*(G3163-F3163)</f>
        <v>1239.8651080032614</v>
      </c>
      <c r="M3163" s="16">
        <f>H3163*$E3163*(1-'Monte Carlo Inputs'!$C$11)+H3163*'Monte Carlo Inputs'!$C$12-H3163*'Monte Carlo Inputs'!$C$13-'Monte Carlo Inputs'!$C$14*(H3163-G3163)</f>
        <v>1363.3787271520985</v>
      </c>
      <c r="N3163" s="16">
        <f>I3163*$E3163*(1-'Monte Carlo Inputs'!$C$11)+I3163*'Monte Carlo Inputs'!$C$12-I3163*'Monte Carlo Inputs'!$C$13-'Monte Carlo Inputs'!$C$14*(I3163-H3163)</f>
        <v>1499.1965994142538</v>
      </c>
      <c r="O3163" s="16">
        <f>J3163*$E3163*(1-'Monte Carlo Inputs'!$C$11)+J3163*'Monte Carlo Inputs'!$C$12-J3163*'Monte Carlo Inputs'!$C$13-'Monte Carlo Inputs'!$C$14*(J3163-I3163)</f>
        <v>1648.5444571884696</v>
      </c>
    </row>
    <row r="3164" spans="1:15">
      <c r="A3164">
        <v>3160</v>
      </c>
      <c r="B3164" s="39">
        <v>-0.22139779073324301</v>
      </c>
      <c r="C3164" s="39">
        <v>1.1094633081235057</v>
      </c>
      <c r="D3164" s="29">
        <f>'Monte Carlo Inputs'!$C$6+'Monte Carlo Inputs'!$D$6*B3164</f>
        <v>0.11196681254284402</v>
      </c>
      <c r="E3164" s="29">
        <f>'Monte Carlo Inputs'!$C$7+'Monte Carlo Inputs'!$D$7*C3164</f>
        <v>0.62253161735484941</v>
      </c>
      <c r="F3164" s="16">
        <f>'Monte Carlo Inputs'!$C$17*(1+$D3164)</f>
        <v>2701.0785843478225</v>
      </c>
      <c r="G3164" s="16">
        <f t="shared" ref="G3164:J3164" si="3158">F3164*(1+$D3164)</f>
        <v>3003.5097438649855</v>
      </c>
      <c r="H3164" s="16">
        <f t="shared" si="3158"/>
        <v>3339.8031563269215</v>
      </c>
      <c r="I3164" s="16">
        <f t="shared" si="3158"/>
        <v>3713.7502702613765</v>
      </c>
      <c r="J3164" s="16">
        <f t="shared" si="3158"/>
        <v>4129.5670506026681</v>
      </c>
      <c r="K3164" s="16">
        <f>F3164*$E3164*(1-'Monte Carlo Inputs'!$C$11)+F3164*'Monte Carlo Inputs'!$C$12-F3164*'Monte Carlo Inputs'!$C$13-'Monte Carlo Inputs'!$C$14*(F3164-'Monte Carlo Inputs'!$C$17)</f>
        <v>1304.4951638059804</v>
      </c>
      <c r="L3164" s="16">
        <f>G3164*$E3164*(1-'Monte Carlo Inputs'!$C$11)+G3164*'Monte Carlo Inputs'!$C$12-G3164*'Monte Carlo Inputs'!$C$13-'Monte Carlo Inputs'!$C$14*(G3164-F3164)</f>
        <v>1450.5553292748912</v>
      </c>
      <c r="M3164" s="16">
        <f>H3164*$E3164*(1-'Monte Carlo Inputs'!$C$11)+H3164*'Monte Carlo Inputs'!$C$12-H3164*'Monte Carlo Inputs'!$C$13-'Monte Carlo Inputs'!$C$14*(H3164-G3164)</f>
        <v>1612.9693859108359</v>
      </c>
      <c r="N3164" s="16">
        <f>I3164*$E3164*(1-'Monte Carlo Inputs'!$C$11)+I3164*'Monte Carlo Inputs'!$C$12-I3164*'Monte Carlo Inputs'!$C$13-'Monte Carlo Inputs'!$C$14*(I3164-H3164)</f>
        <v>1793.5684267804606</v>
      </c>
      <c r="O3164" s="16">
        <f>J3164*$E3164*(1-'Monte Carlo Inputs'!$C$11)+J3164*'Monte Carlo Inputs'!$C$12-J3164*'Monte Carlo Inputs'!$C$13-'Monte Carlo Inputs'!$C$14*(J3164-I3164)</f>
        <v>1994.3885666045519</v>
      </c>
    </row>
    <row r="3165" spans="1:15">
      <c r="A3165">
        <v>3161</v>
      </c>
      <c r="B3165" s="39">
        <v>0.47764966479118509</v>
      </c>
      <c r="C3165" s="39">
        <v>-0.61698521997141764</v>
      </c>
      <c r="D3165" s="29">
        <f>'Monte Carlo Inputs'!$C$6+'Monte Carlo Inputs'!$D$6*B3165</f>
        <v>0.1572540755069097</v>
      </c>
      <c r="E3165" s="29">
        <f>'Monte Carlo Inputs'!$C$7+'Monte Carlo Inputs'!$D$7*C3165</f>
        <v>0.56073877634935465</v>
      </c>
      <c r="F3165" s="16">
        <f>'Monte Carlo Inputs'!$C$17*(1+$D3165)</f>
        <v>2811.0858748138344</v>
      </c>
      <c r="G3165" s="16">
        <f t="shared" ref="G3165:J3165" si="3159">F3165*(1+$D3165)</f>
        <v>3253.140585228216</v>
      </c>
      <c r="H3165" s="16">
        <f t="shared" si="3159"/>
        <v>3764.7102004522858</v>
      </c>
      <c r="I3165" s="16">
        <f t="shared" si="3159"/>
        <v>4356.7262225758423</v>
      </c>
      <c r="J3165" s="16">
        <f t="shared" si="3159"/>
        <v>5041.8391769437167</v>
      </c>
      <c r="K3165" s="16">
        <f>F3165*$E3165*(1-'Monte Carlo Inputs'!$C$11)+F3165*'Monte Carlo Inputs'!$C$12-F3165*'Monte Carlo Inputs'!$C$13-'Monte Carlo Inputs'!$C$14*(F3165-'Monte Carlo Inputs'!$C$17)</f>
        <v>1235.678195969715</v>
      </c>
      <c r="L3165" s="16">
        <f>G3165*$E3165*(1-'Monte Carlo Inputs'!$C$11)+G3165*'Monte Carlo Inputs'!$C$12-G3165*'Monte Carlo Inputs'!$C$13-'Monte Carlo Inputs'!$C$14*(G3165-F3165)</f>
        <v>1429.9936283009786</v>
      </c>
      <c r="M3165" s="16">
        <f>H3165*$E3165*(1-'Monte Carlo Inputs'!$C$11)+H3165*'Monte Carlo Inputs'!$C$12-H3165*'Monte Carlo Inputs'!$C$13-'Monte Carlo Inputs'!$C$14*(H3165-G3165)</f>
        <v>1654.8659543002204</v>
      </c>
      <c r="N3165" s="16">
        <f>I3165*$E3165*(1-'Monte Carlo Inputs'!$C$11)+I3165*'Monte Carlo Inputs'!$C$12-I3165*'Monte Carlo Inputs'!$C$13-'Monte Carlo Inputs'!$C$14*(I3165-H3165)</f>
        <v>1915.1003700315609</v>
      </c>
      <c r="O3165" s="16">
        <f>J3165*$E3165*(1-'Monte Carlo Inputs'!$C$11)+J3165*'Monte Carlo Inputs'!$C$12-J3165*'Monte Carlo Inputs'!$C$13-'Monte Carlo Inputs'!$C$14*(J3165-I3165)</f>
        <v>2216.2577082238145</v>
      </c>
    </row>
    <row r="3166" spans="1:15">
      <c r="A3166">
        <v>3162</v>
      </c>
      <c r="B3166" s="39">
        <v>0.21456646563651879</v>
      </c>
      <c r="C3166" s="39">
        <v>-1.4323437323769341E-2</v>
      </c>
      <c r="D3166" s="29">
        <f>'Monte Carlo Inputs'!$C$6+'Monte Carlo Inputs'!$D$6*B3166</f>
        <v>0.14021042857365984</v>
      </c>
      <c r="E3166" s="29">
        <f>'Monte Carlo Inputs'!$C$7+'Monte Carlo Inputs'!$D$7*C3166</f>
        <v>0.58230917541380134</v>
      </c>
      <c r="F3166" s="16">
        <f>'Monte Carlo Inputs'!$C$17*(1+$D3166)</f>
        <v>2769.6851520482774</v>
      </c>
      <c r="G3166" s="16">
        <f t="shared" ref="G3166:J3166" si="3160">F3166*(1+$D3166)</f>
        <v>3158.0238942310684</v>
      </c>
      <c r="H3166" s="16">
        <f t="shared" si="3160"/>
        <v>3600.8117778870646</v>
      </c>
      <c r="I3166" s="16">
        <f t="shared" si="3160"/>
        <v>4105.6831404776922</v>
      </c>
      <c r="J3166" s="16">
        <f t="shared" si="3160"/>
        <v>4681.3427331917192</v>
      </c>
      <c r="K3166" s="16">
        <f>F3166*$E3166*(1-'Monte Carlo Inputs'!$C$11)+F3166*'Monte Carlo Inputs'!$C$12-F3166*'Monte Carlo Inputs'!$C$13-'Monte Carlo Inputs'!$C$14*(F3166-'Monte Carlo Inputs'!$C$17)</f>
        <v>1259.3914928428155</v>
      </c>
      <c r="L3166" s="16">
        <f>G3166*$E3166*(1-'Monte Carlo Inputs'!$C$11)+G3166*'Monte Carlo Inputs'!$C$12-G3166*'Monte Carlo Inputs'!$C$13-'Monte Carlo Inputs'!$C$14*(G3166-F3166)</f>
        <v>1435.9713137963274</v>
      </c>
      <c r="M3166" s="16">
        <f>H3166*$E3166*(1-'Monte Carlo Inputs'!$C$11)+H3166*'Monte Carlo Inputs'!$C$12-H3166*'Monte Carlo Inputs'!$C$13-'Monte Carlo Inputs'!$C$14*(H3166-G3166)</f>
        <v>1637.309467123192</v>
      </c>
      <c r="N3166" s="16">
        <f>I3166*$E3166*(1-'Monte Carlo Inputs'!$C$11)+I3166*'Monte Carlo Inputs'!$C$12-I3166*'Monte Carlo Inputs'!$C$13-'Monte Carlo Inputs'!$C$14*(I3166-H3166)</f>
        <v>1866.8773292162452</v>
      </c>
      <c r="O3166" s="16">
        <f>J3166*$E3166*(1-'Monte Carlo Inputs'!$C$11)+J3166*'Monte Carlo Inputs'!$C$12-J3166*'Monte Carlo Inputs'!$C$13-'Monte Carlo Inputs'!$C$14*(J3166-I3166)</f>
        <v>2128.6329996401046</v>
      </c>
    </row>
    <row r="3167" spans="1:15">
      <c r="A3167">
        <v>3163</v>
      </c>
      <c r="B3167" s="39">
        <v>-0.36724629878056619</v>
      </c>
      <c r="C3167" s="39">
        <v>1.9234419746068896</v>
      </c>
      <c r="D3167" s="29">
        <f>'Monte Carlo Inputs'!$C$6+'Monte Carlo Inputs'!$D$6*B3167</f>
        <v>0.10251812678530754</v>
      </c>
      <c r="E3167" s="29">
        <f>'Monte Carlo Inputs'!$C$7+'Monte Carlo Inputs'!$D$7*C3167</f>
        <v>0.65166544526883574</v>
      </c>
      <c r="F3167" s="16">
        <f>'Monte Carlo Inputs'!$C$17*(1+$D3167)</f>
        <v>2678.1267817741909</v>
      </c>
      <c r="G3167" s="16">
        <f t="shared" ref="G3167:J3167" si="3161">F3167*(1+$D3167)</f>
        <v>2952.6833227352449</v>
      </c>
      <c r="H3167" s="16">
        <f t="shared" si="3161"/>
        <v>3255.3868859722797</v>
      </c>
      <c r="I3167" s="16">
        <f t="shared" si="3161"/>
        <v>3589.1230514836134</v>
      </c>
      <c r="J3167" s="16">
        <f t="shared" si="3161"/>
        <v>3957.0732235236801</v>
      </c>
      <c r="K3167" s="16">
        <f>F3167*$E3167*(1-'Monte Carlo Inputs'!$C$11)+F3167*'Monte Carlo Inputs'!$C$12-F3167*'Monte Carlo Inputs'!$C$13-'Monte Carlo Inputs'!$C$14*(F3167-'Monte Carlo Inputs'!$C$17)</f>
        <v>1348.5843378960367</v>
      </c>
      <c r="L3167" s="16">
        <f>G3167*$E3167*(1-'Monte Carlo Inputs'!$C$11)+G3167*'Monte Carlo Inputs'!$C$12-G3167*'Monte Carlo Inputs'!$C$13-'Monte Carlo Inputs'!$C$14*(G3167-F3167)</f>
        <v>1486.8386780291423</v>
      </c>
      <c r="M3167" s="16">
        <f>H3167*$E3167*(1-'Monte Carlo Inputs'!$C$11)+H3167*'Monte Carlo Inputs'!$C$12-H3167*'Monte Carlo Inputs'!$C$13-'Monte Carlo Inputs'!$C$14*(H3167-G3167)</f>
        <v>1639.2665941326336</v>
      </c>
      <c r="N3167" s="16">
        <f>I3167*$E3167*(1-'Monte Carlo Inputs'!$C$11)+I3167*'Monte Carlo Inputs'!$C$12-I3167*'Monte Carlo Inputs'!$C$13-'Monte Carlo Inputs'!$C$14*(I3167-H3167)</f>
        <v>1807.3211346648413</v>
      </c>
      <c r="O3167" s="16">
        <f>J3167*$E3167*(1-'Monte Carlo Inputs'!$C$11)+J3167*'Monte Carlo Inputs'!$C$12-J3167*'Monte Carlo Inputs'!$C$13-'Monte Carlo Inputs'!$C$14*(J3167-I3167)</f>
        <v>1992.6043118901775</v>
      </c>
    </row>
    <row r="3168" spans="1:15">
      <c r="A3168">
        <v>3164</v>
      </c>
      <c r="B3168" s="39">
        <v>-0.51171572464318416</v>
      </c>
      <c r="C3168" s="39">
        <v>5.5916196728188747E-2</v>
      </c>
      <c r="D3168" s="29">
        <f>'Monte Carlo Inputs'!$C$6+'Monte Carlo Inputs'!$D$6*B3168</f>
        <v>9.3158783828541231E-2</v>
      </c>
      <c r="E3168" s="29">
        <f>'Monte Carlo Inputs'!$C$7+'Monte Carlo Inputs'!$D$7*C3168</f>
        <v>0.5848231840671877</v>
      </c>
      <c r="F3168" s="16">
        <f>'Monte Carlo Inputs'!$C$17*(1+$D3168)</f>
        <v>2655.3920017979099</v>
      </c>
      <c r="G3168" s="16">
        <f t="shared" ref="G3168:J3168" si="3162">F3168*(1+$D3168)</f>
        <v>2902.7650912734389</v>
      </c>
      <c r="H3168" s="16">
        <f t="shared" si="3162"/>
        <v>3173.1831569164169</v>
      </c>
      <c r="I3168" s="16">
        <f t="shared" si="3162"/>
        <v>3468.7930406799615</v>
      </c>
      <c r="J3168" s="16">
        <f t="shared" si="3162"/>
        <v>3791.9415817026143</v>
      </c>
      <c r="K3168" s="16">
        <f>F3168*$E3168*(1-'Monte Carlo Inputs'!$C$11)+F3168*'Monte Carlo Inputs'!$C$12-F3168*'Monte Carlo Inputs'!$C$13-'Monte Carlo Inputs'!$C$14*(F3168-'Monte Carlo Inputs'!$C$17)</f>
        <v>1210.4916330212602</v>
      </c>
      <c r="L3168" s="16">
        <f>G3168*$E3168*(1-'Monte Carlo Inputs'!$C$11)+G3168*'Monte Carlo Inputs'!$C$12-G3168*'Monte Carlo Inputs'!$C$13-'Monte Carlo Inputs'!$C$14*(G3168-F3168)</f>
        <v>1323.2595613881458</v>
      </c>
      <c r="M3168" s="16">
        <f>H3168*$E3168*(1-'Monte Carlo Inputs'!$C$11)+H3168*'Monte Carlo Inputs'!$C$12-H3168*'Monte Carlo Inputs'!$C$13-'Monte Carlo Inputs'!$C$14*(H3168-G3168)</f>
        <v>1446.532812816554</v>
      </c>
      <c r="N3168" s="16">
        <f>I3168*$E3168*(1-'Monte Carlo Inputs'!$C$11)+I3168*'Monte Carlo Inputs'!$C$12-I3168*'Monte Carlo Inputs'!$C$13-'Monte Carlo Inputs'!$C$14*(I3168-H3168)</f>
        <v>1581.2900504266236</v>
      </c>
      <c r="O3168" s="16">
        <f>J3168*$E3168*(1-'Monte Carlo Inputs'!$C$11)+J3168*'Monte Carlo Inputs'!$C$12-J3168*'Monte Carlo Inputs'!$C$13-'Monte Carlo Inputs'!$C$14*(J3168-I3168)</f>
        <v>1728.6011084045404</v>
      </c>
    </row>
    <row r="3169" spans="1:15">
      <c r="A3169">
        <v>3165</v>
      </c>
      <c r="B3169" s="39">
        <v>-0.1011796112045254</v>
      </c>
      <c r="C3169" s="39">
        <v>0.30456461988388611</v>
      </c>
      <c r="D3169" s="29">
        <f>'Monte Carlo Inputs'!$C$6+'Monte Carlo Inputs'!$D$6*B3169</f>
        <v>0.11975505676911606</v>
      </c>
      <c r="E3169" s="29">
        <f>'Monte Carlo Inputs'!$C$7+'Monte Carlo Inputs'!$D$7*C3169</f>
        <v>0.59372277894551373</v>
      </c>
      <c r="F3169" s="16">
        <f>'Monte Carlo Inputs'!$C$17*(1+$D3169)</f>
        <v>2719.9970083978606</v>
      </c>
      <c r="G3169" s="16">
        <f t="shared" ref="G3169:J3169" si="3163">F3169*(1+$D3169)</f>
        <v>3045.7304045503724</v>
      </c>
      <c r="H3169" s="16">
        <f t="shared" si="3163"/>
        <v>3410.4720220507252</v>
      </c>
      <c r="I3169" s="16">
        <f t="shared" si="3163"/>
        <v>3818.8932926608923</v>
      </c>
      <c r="J3169" s="16">
        <f t="shared" si="3163"/>
        <v>4276.2250757186939</v>
      </c>
      <c r="K3169" s="16">
        <f>F3169*$E3169*(1-'Monte Carlo Inputs'!$C$11)+F3169*'Monte Carlo Inputs'!$C$12-F3169*'Monte Carlo Inputs'!$C$13-'Monte Carlo Inputs'!$C$14*(F3169-'Monte Carlo Inputs'!$C$17)</f>
        <v>1258.1582546537625</v>
      </c>
      <c r="L3169" s="16">
        <f>G3169*$E3169*(1-'Monte Carlo Inputs'!$C$11)+G3169*'Monte Carlo Inputs'!$C$12-G3169*'Monte Carlo Inputs'!$C$13-'Monte Carlo Inputs'!$C$14*(G3169-F3169)</f>
        <v>1408.8290678643555</v>
      </c>
      <c r="M3169" s="16">
        <f>H3169*$E3169*(1-'Monte Carlo Inputs'!$C$11)+H3169*'Monte Carlo Inputs'!$C$12-H3169*'Monte Carlo Inputs'!$C$13-'Monte Carlo Inputs'!$C$14*(H3169-G3169)</f>
        <v>1577.5434728644323</v>
      </c>
      <c r="N3169" s="16">
        <f>I3169*$E3169*(1-'Monte Carlo Inputs'!$C$11)+I3169*'Monte Carlo Inputs'!$C$12-I3169*'Monte Carlo Inputs'!$C$13-'Monte Carlo Inputs'!$C$14*(I3169-H3169)</f>
        <v>1766.4622810130613</v>
      </c>
      <c r="O3169" s="16">
        <f>J3169*$E3169*(1-'Monte Carlo Inputs'!$C$11)+J3169*'Monte Carlo Inputs'!$C$12-J3169*'Monte Carlo Inputs'!$C$13-'Monte Carlo Inputs'!$C$14*(J3169-I3169)</f>
        <v>1978.0050717562829</v>
      </c>
    </row>
    <row r="3170" spans="1:15">
      <c r="A3170">
        <v>3166</v>
      </c>
      <c r="B3170" s="39">
        <v>0.60469110720654384</v>
      </c>
      <c r="C3170" s="39">
        <v>-0.86289404806878067</v>
      </c>
      <c r="D3170" s="29">
        <f>'Monte Carlo Inputs'!$C$6+'Monte Carlo Inputs'!$D$6*B3170</f>
        <v>0.16548435968079653</v>
      </c>
      <c r="E3170" s="29">
        <f>'Monte Carlo Inputs'!$C$7+'Monte Carlo Inputs'!$D$7*C3170</f>
        <v>0.55193723673251149</v>
      </c>
      <c r="F3170" s="16">
        <f>'Monte Carlo Inputs'!$C$17*(1+$D3170)</f>
        <v>2831.0780581006229</v>
      </c>
      <c r="G3170" s="16">
        <f t="shared" ref="G3170:J3170" si="3164">F3170*(1+$D3170)</f>
        <v>3299.577197751757</v>
      </c>
      <c r="H3170" s="16">
        <f t="shared" si="3164"/>
        <v>3845.6056175390631</v>
      </c>
      <c r="I3170" s="16">
        <f t="shared" si="3164"/>
        <v>4481.9932007423886</v>
      </c>
      <c r="J3170" s="16">
        <f t="shared" si="3164"/>
        <v>5223.6929756609261</v>
      </c>
      <c r="K3170" s="16">
        <f>F3170*$E3170*(1-'Monte Carlo Inputs'!$C$11)+F3170*'Monte Carlo Inputs'!$C$12-F3170*'Monte Carlo Inputs'!$C$13-'Monte Carlo Inputs'!$C$14*(F3170-'Monte Carlo Inputs'!$C$17)</f>
        <v>1227.0249561019198</v>
      </c>
      <c r="L3170" s="16">
        <f>G3170*$E3170*(1-'Monte Carlo Inputs'!$C$11)+G3170*'Monte Carlo Inputs'!$C$12-G3170*'Monte Carlo Inputs'!$C$13-'Monte Carlo Inputs'!$C$14*(G3170-F3170)</f>
        <v>1430.0783952748031</v>
      </c>
      <c r="M3170" s="16">
        <f>H3170*$E3170*(1-'Monte Carlo Inputs'!$C$11)+H3170*'Monte Carlo Inputs'!$C$12-H3170*'Monte Carlo Inputs'!$C$13-'Monte Carlo Inputs'!$C$14*(H3170-G3170)</f>
        <v>1666.7340028101951</v>
      </c>
      <c r="N3170" s="16">
        <f>I3170*$E3170*(1-'Monte Carlo Inputs'!$C$11)+I3170*'Monte Carlo Inputs'!$C$12-I3170*'Monte Carlo Inputs'!$C$13-'Monte Carlo Inputs'!$C$14*(I3170-H3170)</f>
        <v>1942.5524120234506</v>
      </c>
      <c r="O3170" s="16">
        <f>J3170*$E3170*(1-'Monte Carlo Inputs'!$C$11)+J3170*'Monte Carlo Inputs'!$C$12-J3170*'Monte Carlo Inputs'!$C$13-'Monte Carlo Inputs'!$C$14*(J3170-I3170)</f>
        <v>2264.0144540735387</v>
      </c>
    </row>
    <row r="3171" spans="1:15">
      <c r="A3171">
        <v>3167</v>
      </c>
      <c r="B3171" s="39">
        <v>-1.115446175501154</v>
      </c>
      <c r="C3171" s="39">
        <v>1.1270158434070598</v>
      </c>
      <c r="D3171" s="29">
        <f>'Monte Carlo Inputs'!$C$6+'Monte Carlo Inputs'!$D$6*B3171</f>
        <v>5.404656122999496E-2</v>
      </c>
      <c r="E3171" s="29">
        <f>'Monte Carlo Inputs'!$C$7+'Monte Carlo Inputs'!$D$7*C3171</f>
        <v>0.62315985561644238</v>
      </c>
      <c r="F3171" s="16">
        <f>'Monte Carlo Inputs'!$C$17*(1+$D3171)</f>
        <v>2560.384501883781</v>
      </c>
      <c r="G3171" s="16">
        <f t="shared" ref="G3171:J3171" si="3165">F3171*(1+$D3171)</f>
        <v>2698.7644796371728</v>
      </c>
      <c r="H3171" s="16">
        <f t="shared" si="3165"/>
        <v>2844.6234193312189</v>
      </c>
      <c r="I3171" s="16">
        <f t="shared" si="3165"/>
        <v>2998.3655331403811</v>
      </c>
      <c r="J3171" s="16">
        <f t="shared" si="3165"/>
        <v>3160.416879517159</v>
      </c>
      <c r="K3171" s="16">
        <f>F3171*$E3171*(1-'Monte Carlo Inputs'!$C$11)+F3171*'Monte Carlo Inputs'!$C$12-F3171*'Monte Carlo Inputs'!$C$13-'Monte Carlo Inputs'!$C$14*(F3171-'Monte Carlo Inputs'!$C$17)</f>
        <v>1235.5700216612217</v>
      </c>
      <c r="L3171" s="16">
        <f>G3171*$E3171*(1-'Monte Carlo Inputs'!$C$11)+G3171*'Monte Carlo Inputs'!$C$12-G3171*'Monte Carlo Inputs'!$C$13-'Monte Carlo Inputs'!$C$14*(G3171-F3171)</f>
        <v>1302.3483324908809</v>
      </c>
      <c r="M3171" s="16">
        <f>H3171*$E3171*(1-'Monte Carlo Inputs'!$C$11)+H3171*'Monte Carlo Inputs'!$C$12-H3171*'Monte Carlo Inputs'!$C$13-'Monte Carlo Inputs'!$C$14*(H3171-G3171)</f>
        <v>1372.7357813856315</v>
      </c>
      <c r="N3171" s="16">
        <f>I3171*$E3171*(1-'Monte Carlo Inputs'!$C$11)+I3171*'Monte Carlo Inputs'!$C$12-I3171*'Monte Carlo Inputs'!$C$13-'Monte Carlo Inputs'!$C$14*(I3171-H3171)</f>
        <v>1446.9274298468947</v>
      </c>
      <c r="O3171" s="16">
        <f>J3171*$E3171*(1-'Monte Carlo Inputs'!$C$11)+J3171*'Monte Carlo Inputs'!$C$12-J3171*'Monte Carlo Inputs'!$C$13-'Monte Carlo Inputs'!$C$14*(J3171-I3171)</f>
        <v>1525.1288817794739</v>
      </c>
    </row>
    <row r="3172" spans="1:15">
      <c r="A3172">
        <v>3168</v>
      </c>
      <c r="B3172" s="39">
        <v>-0.54328247580457167</v>
      </c>
      <c r="C3172" s="39">
        <v>-0.20680281132615899</v>
      </c>
      <c r="D3172" s="29">
        <f>'Monte Carlo Inputs'!$C$6+'Monte Carlo Inputs'!$D$6*B3172</f>
        <v>9.1113755626994447E-2</v>
      </c>
      <c r="E3172" s="29">
        <f>'Monte Carlo Inputs'!$C$7+'Monte Carlo Inputs'!$D$7*C3172</f>
        <v>0.57541997648257615</v>
      </c>
      <c r="F3172" s="16">
        <f>'Monte Carlo Inputs'!$C$17*(1+$D3172)</f>
        <v>2650.4244237935327</v>
      </c>
      <c r="G3172" s="16">
        <f t="shared" ref="G3172:J3172" si="3166">F3172*(1+$D3172)</f>
        <v>2891.9145470508743</v>
      </c>
      <c r="H3172" s="16">
        <f t="shared" si="3166"/>
        <v>3155.4077423850181</v>
      </c>
      <c r="I3172" s="16">
        <f t="shared" si="3166"/>
        <v>3442.9087923282132</v>
      </c>
      <c r="J3172" s="16">
        <f t="shared" si="3166"/>
        <v>3756.605142678437</v>
      </c>
      <c r="K3172" s="16">
        <f>F3172*$E3172*(1-'Monte Carlo Inputs'!$C$11)+F3172*'Monte Carlo Inputs'!$C$12-F3172*'Monte Carlo Inputs'!$C$13-'Monte Carlo Inputs'!$C$14*(F3172-'Monte Carlo Inputs'!$C$17)</f>
        <v>1190.4167535703941</v>
      </c>
      <c r="L3172" s="16">
        <f>G3172*$E3172*(1-'Monte Carlo Inputs'!$C$11)+G3172*'Monte Carlo Inputs'!$C$12-G3172*'Monte Carlo Inputs'!$C$13-'Monte Carlo Inputs'!$C$14*(G3172-F3172)</f>
        <v>1298.8800947494872</v>
      </c>
      <c r="M3172" s="16">
        <f>H3172*$E3172*(1-'Monte Carlo Inputs'!$C$11)+H3172*'Monte Carlo Inputs'!$C$12-H3172*'Monte Carlo Inputs'!$C$13-'Monte Carlo Inputs'!$C$14*(H3172-G3172)</f>
        <v>1417.2259382912594</v>
      </c>
      <c r="N3172" s="16">
        <f>I3172*$E3172*(1-'Monte Carlo Inputs'!$C$11)+I3172*'Monte Carlo Inputs'!$C$12-I3172*'Monte Carlo Inputs'!$C$13-'Monte Carlo Inputs'!$C$14*(I3172-H3172)</f>
        <v>1546.3547161009669</v>
      </c>
      <c r="O3172" s="16">
        <f>J3172*$E3172*(1-'Monte Carlo Inputs'!$C$11)+J3172*'Monte Carlo Inputs'!$C$12-J3172*'Monte Carlo Inputs'!$C$13-'Monte Carlo Inputs'!$C$14*(J3172-I3172)</f>
        <v>1687.248901816441</v>
      </c>
    </row>
    <row r="3173" spans="1:15">
      <c r="A3173">
        <v>3169</v>
      </c>
      <c r="B3173" s="39">
        <v>1.7944222421001403</v>
      </c>
      <c r="C3173" s="39">
        <v>1.0436565194670342</v>
      </c>
      <c r="D3173" s="29">
        <f>'Monte Carlo Inputs'!$C$6+'Monte Carlo Inputs'!$D$6*B3173</f>
        <v>0.24256019528632328</v>
      </c>
      <c r="E3173" s="29">
        <f>'Monte Carlo Inputs'!$C$7+'Monte Carlo Inputs'!$D$7*C3173</f>
        <v>0.62017626857823771</v>
      </c>
      <c r="F3173" s="16">
        <f>'Monte Carlo Inputs'!$C$17*(1+$D3173)</f>
        <v>3018.3029703700081</v>
      </c>
      <c r="G3173" s="16">
        <f t="shared" ref="G3173:J3173" si="3167">F3173*(1+$D3173)</f>
        <v>3750.4231282962469</v>
      </c>
      <c r="H3173" s="16">
        <f t="shared" si="3167"/>
        <v>4660.1264947021282</v>
      </c>
      <c r="I3173" s="16">
        <f t="shared" si="3167"/>
        <v>5790.4876873160456</v>
      </c>
      <c r="J3173" s="16">
        <f t="shared" si="3167"/>
        <v>7195.0295115544759</v>
      </c>
      <c r="K3173" s="16">
        <f>F3173*$E3173*(1-'Monte Carlo Inputs'!$C$11)+F3173*'Monte Carlo Inputs'!$C$12-F3173*'Monte Carlo Inputs'!$C$13-'Monte Carlo Inputs'!$C$14*(F3173-'Monte Carlo Inputs'!$C$17)</f>
        <v>1457.4234159293667</v>
      </c>
      <c r="L3173" s="16">
        <f>G3173*$E3173*(1-'Monte Carlo Inputs'!$C$11)+G3173*'Monte Carlo Inputs'!$C$12-G3173*'Monte Carlo Inputs'!$C$13-'Monte Carlo Inputs'!$C$14*(G3173-F3173)</f>
        <v>1810.9363243120542</v>
      </c>
      <c r="M3173" s="16">
        <f>H3173*$E3173*(1-'Monte Carlo Inputs'!$C$11)+H3173*'Monte Carlo Inputs'!$C$12-H3173*'Monte Carlo Inputs'!$C$13-'Monte Carlo Inputs'!$C$14*(H3173-G3173)</f>
        <v>2250.1973927882827</v>
      </c>
      <c r="N3173" s="16">
        <f>I3173*$E3173*(1-'Monte Carlo Inputs'!$C$11)+I3173*'Monte Carlo Inputs'!$C$12-I3173*'Monte Carlo Inputs'!$C$13-'Monte Carlo Inputs'!$C$14*(I3173-H3173)</f>
        <v>2796.0057118157838</v>
      </c>
      <c r="O3173" s="16">
        <f>J3173*$E3173*(1-'Monte Carlo Inputs'!$C$11)+J3173*'Monte Carlo Inputs'!$C$12-J3173*'Monte Carlo Inputs'!$C$13-'Monte Carlo Inputs'!$C$14*(J3173-I3173)</f>
        <v>3474.2054032954957</v>
      </c>
    </row>
    <row r="3174" spans="1:15">
      <c r="A3174">
        <v>3170</v>
      </c>
      <c r="B3174" s="39">
        <v>-0.20052594793054287</v>
      </c>
      <c r="C3174" s="39">
        <v>-0.37446314292156252</v>
      </c>
      <c r="D3174" s="29">
        <f>'Monte Carlo Inputs'!$C$6+'Monte Carlo Inputs'!$D$6*B3174</f>
        <v>0.11331897916054726</v>
      </c>
      <c r="E3174" s="29">
        <f>'Monte Carlo Inputs'!$C$7+'Monte Carlo Inputs'!$D$7*C3174</f>
        <v>0.56941909777428623</v>
      </c>
      <c r="F3174" s="16">
        <f>'Monte Carlo Inputs'!$C$17*(1+$D3174)</f>
        <v>2704.363132278886</v>
      </c>
      <c r="G3174" s="16">
        <f t="shared" ref="G3174:J3174" si="3168">F3174*(1+$D3174)</f>
        <v>3010.8188017081497</v>
      </c>
      <c r="H3174" s="16">
        <f t="shared" si="3168"/>
        <v>3352.0017147550998</v>
      </c>
      <c r="I3174" s="16">
        <f t="shared" si="3168"/>
        <v>3731.8471272155521</v>
      </c>
      <c r="J3174" s="16">
        <f t="shared" si="3168"/>
        <v>4154.7362340548398</v>
      </c>
      <c r="K3174" s="16">
        <f>F3174*$E3174*(1-'Monte Carlo Inputs'!$C$11)+F3174*'Monte Carlo Inputs'!$C$12-F3174*'Monte Carlo Inputs'!$C$13-'Monte Carlo Inputs'!$C$14*(F3174-'Monte Carlo Inputs'!$C$17)</f>
        <v>1203.9237831535663</v>
      </c>
      <c r="L3174" s="16">
        <f>G3174*$E3174*(1-'Monte Carlo Inputs'!$C$11)+G3174*'Monte Carlo Inputs'!$C$12-G3174*'Monte Carlo Inputs'!$C$13-'Monte Carlo Inputs'!$C$14*(G3174-F3174)</f>
        <v>1340.3511972476329</v>
      </c>
      <c r="M3174" s="16">
        <f>H3174*$E3174*(1-'Monte Carlo Inputs'!$C$11)+H3174*'Monte Carlo Inputs'!$C$12-H3174*'Monte Carlo Inputs'!$C$13-'Monte Carlo Inputs'!$C$14*(H3174-G3174)</f>
        <v>1492.2384266363517</v>
      </c>
      <c r="N3174" s="16">
        <f>I3174*$E3174*(1-'Monte Carlo Inputs'!$C$11)+I3174*'Monte Carlo Inputs'!$C$12-I3174*'Monte Carlo Inputs'!$C$13-'Monte Carlo Inputs'!$C$14*(I3174-H3174)</f>
        <v>1661.3373618069249</v>
      </c>
      <c r="O3174" s="16">
        <f>J3174*$E3174*(1-'Monte Carlo Inputs'!$C$11)+J3174*'Monte Carlo Inputs'!$C$12-J3174*'Monte Carlo Inputs'!$C$13-'Monte Carlo Inputs'!$C$14*(J3174-I3174)</f>
        <v>1849.5984156881625</v>
      </c>
    </row>
    <row r="3175" spans="1:15">
      <c r="A3175">
        <v>3171</v>
      </c>
      <c r="B3175" s="39">
        <v>-1.611493397559681</v>
      </c>
      <c r="C3175" s="39">
        <v>-0.47502442093617242</v>
      </c>
      <c r="D3175" s="29">
        <f>'Monte Carlo Inputs'!$C$6+'Monte Carlo Inputs'!$D$6*B3175</f>
        <v>2.1910515514606793E-2</v>
      </c>
      <c r="E3175" s="29">
        <f>'Monte Carlo Inputs'!$C$7+'Monte Carlo Inputs'!$D$7*C3175</f>
        <v>0.56581982043555024</v>
      </c>
      <c r="F3175" s="16">
        <f>'Monte Carlo Inputs'!$C$17*(1+$D3175)</f>
        <v>2482.322833236532</v>
      </c>
      <c r="G3175" s="16">
        <f t="shared" ref="G3175:J3175" si="3169">F3175*(1+$D3175)</f>
        <v>2536.7118061864239</v>
      </c>
      <c r="H3175" s="16">
        <f t="shared" si="3169"/>
        <v>2592.292469571958</v>
      </c>
      <c r="I3175" s="16">
        <f t="shared" si="3169"/>
        <v>2649.0909339449131</v>
      </c>
      <c r="J3175" s="16">
        <f t="shared" si="3169"/>
        <v>2707.1338819527177</v>
      </c>
      <c r="K3175" s="16">
        <f>F3175*$E3175*(1-'Monte Carlo Inputs'!$C$11)+F3175*'Monte Carlo Inputs'!$C$12-F3175*'Monte Carlo Inputs'!$C$13-'Monte Carlo Inputs'!$C$14*(F3175-'Monte Carlo Inputs'!$C$17)</f>
        <v>1095.3753485432594</v>
      </c>
      <c r="L3175" s="16">
        <f>G3175*$E3175*(1-'Monte Carlo Inputs'!$C$11)+G3175*'Monte Carlo Inputs'!$C$12-G3175*'Monte Carlo Inputs'!$C$13-'Monte Carlo Inputs'!$C$14*(G3175-F3175)</f>
        <v>1119.3755871118344</v>
      </c>
      <c r="M3175" s="16">
        <f>H3175*$E3175*(1-'Monte Carlo Inputs'!$C$11)+H3175*'Monte Carlo Inputs'!$C$12-H3175*'Monte Carlo Inputs'!$C$13-'Monte Carlo Inputs'!$C$14*(H3175-G3175)</f>
        <v>1143.9016832799205</v>
      </c>
      <c r="N3175" s="16">
        <f>I3175*$E3175*(1-'Monte Carlo Inputs'!$C$11)+I3175*'Monte Carlo Inputs'!$C$12-I3175*'Monte Carlo Inputs'!$C$13-'Monte Carlo Inputs'!$C$14*(I3175-H3175)</f>
        <v>1168.9651588586103</v>
      </c>
      <c r="O3175" s="16">
        <f>J3175*$E3175*(1-'Monte Carlo Inputs'!$C$11)+J3175*'Monte Carlo Inputs'!$C$12-J3175*'Monte Carlo Inputs'!$C$13-'Monte Carlo Inputs'!$C$14*(J3175-I3175)</f>
        <v>1194.5777881078166</v>
      </c>
    </row>
    <row r="3176" spans="1:15">
      <c r="A3176">
        <v>3172</v>
      </c>
      <c r="B3176" s="39">
        <v>-1.4102257878014468</v>
      </c>
      <c r="C3176" s="39">
        <v>0.62901725141314402</v>
      </c>
      <c r="D3176" s="29">
        <f>'Monte Carlo Inputs'!$C$6+'Monte Carlo Inputs'!$D$6*B3176</f>
        <v>3.4949486041195868E-2</v>
      </c>
      <c r="E3176" s="29">
        <f>'Monte Carlo Inputs'!$C$7+'Monte Carlo Inputs'!$D$7*C3176</f>
        <v>0.60533554906153042</v>
      </c>
      <c r="F3176" s="16">
        <f>'Monte Carlo Inputs'!$C$17*(1+$D3176)</f>
        <v>2513.9957965426693</v>
      </c>
      <c r="G3176" s="16">
        <f t="shared" ref="G3176:J3176" si="3170">F3176*(1+$D3176)</f>
        <v>2601.8586575415625</v>
      </c>
      <c r="H3176" s="16">
        <f t="shared" si="3170"/>
        <v>2692.7922803744759</v>
      </c>
      <c r="I3176" s="16">
        <f t="shared" si="3170"/>
        <v>2786.9039865892637</v>
      </c>
      <c r="J3176" s="16">
        <f t="shared" si="3170"/>
        <v>2884.3048485667182</v>
      </c>
      <c r="K3176" s="16">
        <f>F3176*$E3176*(1-'Monte Carlo Inputs'!$C$11)+F3176*'Monte Carlo Inputs'!$C$12-F3176*'Monte Carlo Inputs'!$C$13-'Monte Carlo Inputs'!$C$14*(F3176-'Monte Carlo Inputs'!$C$17)</f>
        <v>1180.5606109882726</v>
      </c>
      <c r="L3176" s="16">
        <f>G3176*$E3176*(1-'Monte Carlo Inputs'!$C$11)+G3176*'Monte Carlo Inputs'!$C$12-G3176*'Monte Carlo Inputs'!$C$13-'Monte Carlo Inputs'!$C$14*(G3176-F3176)</f>
        <v>1221.820597582793</v>
      </c>
      <c r="M3176" s="16">
        <f>H3176*$E3176*(1-'Monte Carlo Inputs'!$C$11)+H3176*'Monte Carlo Inputs'!$C$12-H3176*'Monte Carlo Inputs'!$C$13-'Monte Carlo Inputs'!$C$14*(H3176-G3176)</f>
        <v>1264.5225995028584</v>
      </c>
      <c r="N3176" s="16">
        <f>I3176*$E3176*(1-'Monte Carlo Inputs'!$C$11)+I3176*'Monte Carlo Inputs'!$C$12-I3176*'Monte Carlo Inputs'!$C$13-'Monte Carlo Inputs'!$C$14*(I3176-H3176)</f>
        <v>1308.7170144429601</v>
      </c>
      <c r="O3176" s="16">
        <f>J3176*$E3176*(1-'Monte Carlo Inputs'!$C$11)+J3176*'Monte Carlo Inputs'!$C$12-J3176*'Monte Carlo Inputs'!$C$13-'Monte Carlo Inputs'!$C$14*(J3176-I3176)</f>
        <v>1354.4560014711099</v>
      </c>
    </row>
    <row r="3177" spans="1:15">
      <c r="A3177">
        <v>3173</v>
      </c>
      <c r="B3177" s="39">
        <v>7.4823841519768633E-2</v>
      </c>
      <c r="C3177" s="39">
        <v>-0.10664393142821406</v>
      </c>
      <c r="D3177" s="29">
        <f>'Monte Carlo Inputs'!$C$6+'Monte Carlo Inputs'!$D$6*B3177</f>
        <v>0.13115730790831653</v>
      </c>
      <c r="E3177" s="29">
        <f>'Monte Carlo Inputs'!$C$7+'Monte Carlo Inputs'!$D$7*C3177</f>
        <v>0.5790048512356345</v>
      </c>
      <c r="F3177" s="16">
        <f>'Monte Carlo Inputs'!$C$17*(1+$D3177)</f>
        <v>2747.6942166400922</v>
      </c>
      <c r="G3177" s="16">
        <f t="shared" ref="G3177:J3177" si="3171">F3177*(1+$D3177)</f>
        <v>3108.0743930498575</v>
      </c>
      <c r="H3177" s="16">
        <f t="shared" si="3171"/>
        <v>3515.7210632210517</v>
      </c>
      <c r="I3177" s="16">
        <f t="shared" si="3171"/>
        <v>3976.8335732296896</v>
      </c>
      <c r="J3177" s="16">
        <f t="shared" si="3171"/>
        <v>4498.4243586939065</v>
      </c>
      <c r="K3177" s="16">
        <f>F3177*$E3177*(1-'Monte Carlo Inputs'!$C$11)+F3177*'Monte Carlo Inputs'!$C$12-F3177*'Monte Carlo Inputs'!$C$13-'Monte Carlo Inputs'!$C$14*(F3177-'Monte Carlo Inputs'!$C$17)</f>
        <v>1242.6082112178515</v>
      </c>
      <c r="L3177" s="16">
        <f>G3177*$E3177*(1-'Monte Carlo Inputs'!$C$11)+G3177*'Monte Carlo Inputs'!$C$12-G3177*'Monte Carlo Inputs'!$C$13-'Monte Carlo Inputs'!$C$14*(G3177-F3177)</f>
        <v>1405.5853589859535</v>
      </c>
      <c r="M3177" s="16">
        <f>H3177*$E3177*(1-'Monte Carlo Inputs'!$C$11)+H3177*'Monte Carlo Inputs'!$C$12-H3177*'Monte Carlo Inputs'!$C$13-'Monte Carlo Inputs'!$C$14*(H3177-G3177)</f>
        <v>1589.9381507058961</v>
      </c>
      <c r="N3177" s="16">
        <f>I3177*$E3177*(1-'Monte Carlo Inputs'!$C$11)+I3177*'Monte Carlo Inputs'!$C$12-I3177*'Monte Carlo Inputs'!$C$13-'Monte Carlo Inputs'!$C$14*(I3177-H3177)</f>
        <v>1798.4701582932089</v>
      </c>
      <c r="O3177" s="16">
        <f>J3177*$E3177*(1-'Monte Carlo Inputs'!$C$11)+J3177*'Monte Carlo Inputs'!$C$12-J3177*'Monte Carlo Inputs'!$C$13-'Monte Carlo Inputs'!$C$14*(J3177-I3177)</f>
        <v>2034.3526626083899</v>
      </c>
    </row>
    <row r="3178" spans="1:15">
      <c r="A3178">
        <v>3174</v>
      </c>
      <c r="B3178" s="39">
        <v>1.2403444099721348</v>
      </c>
      <c r="C3178" s="39">
        <v>0.23960773339246039</v>
      </c>
      <c r="D3178" s="29">
        <f>'Monte Carlo Inputs'!$C$6+'Monte Carlo Inputs'!$D$6*B3178</f>
        <v>0.20666468019956025</v>
      </c>
      <c r="E3178" s="29">
        <f>'Monte Carlo Inputs'!$C$7+'Monte Carlo Inputs'!$D$7*C3178</f>
        <v>0.59139784976641685</v>
      </c>
      <c r="F3178" s="16">
        <f>'Monte Carlo Inputs'!$C$17*(1+$D3178)</f>
        <v>2931.109174672752</v>
      </c>
      <c r="G3178" s="16">
        <f t="shared" ref="G3178:J3178" si="3172">F3178*(1+$D3178)</f>
        <v>3536.8659148864931</v>
      </c>
      <c r="H3178" s="16">
        <f t="shared" si="3172"/>
        <v>4267.8111780952349</v>
      </c>
      <c r="I3178" s="16">
        <f t="shared" si="3172"/>
        <v>5149.8170103683951</v>
      </c>
      <c r="J3178" s="16">
        <f t="shared" si="3172"/>
        <v>6214.1022959024349</v>
      </c>
      <c r="K3178" s="16">
        <f>F3178*$E3178*(1-'Monte Carlo Inputs'!$C$11)+F3178*'Monte Carlo Inputs'!$C$12-F3178*'Monte Carlo Inputs'!$C$13-'Monte Carlo Inputs'!$C$14*(F3178-'Monte Carlo Inputs'!$C$17)</f>
        <v>1354.1214162140775</v>
      </c>
      <c r="L3178" s="16">
        <f>G3178*$E3178*(1-'Monte Carlo Inputs'!$C$11)+G3178*'Monte Carlo Inputs'!$C$12-G3178*'Monte Carlo Inputs'!$C$13-'Monte Carlo Inputs'!$C$14*(G3178-F3178)</f>
        <v>1633.9704856473352</v>
      </c>
      <c r="M3178" s="16">
        <f>H3178*$E3178*(1-'Monte Carlo Inputs'!$C$11)+H3178*'Monte Carlo Inputs'!$C$12-H3178*'Monte Carlo Inputs'!$C$13-'Monte Carlo Inputs'!$C$14*(H3178-G3178)</f>
        <v>1971.6544735191621</v>
      </c>
      <c r="N3178" s="16">
        <f>I3178*$E3178*(1-'Monte Carlo Inputs'!$C$11)+I3178*'Monte Carlo Inputs'!$C$12-I3178*'Monte Carlo Inputs'!$C$13-'Monte Carlo Inputs'!$C$14*(I3178-H3178)</f>
        <v>2379.125814753032</v>
      </c>
      <c r="O3178" s="16">
        <f>J3178*$E3178*(1-'Monte Carlo Inputs'!$C$11)+J3178*'Monte Carlo Inputs'!$C$12-J3178*'Monte Carlo Inputs'!$C$13-'Monte Carlo Inputs'!$C$14*(J3178-I3178)</f>
        <v>2870.8070904134856</v>
      </c>
    </row>
    <row r="3179" spans="1:15">
      <c r="A3179">
        <v>3175</v>
      </c>
      <c r="B3179" s="39">
        <v>0.34318530518436252</v>
      </c>
      <c r="C3179" s="39">
        <v>0.81558346374907409</v>
      </c>
      <c r="D3179" s="29">
        <f>'Monte Carlo Inputs'!$C$6+'Monte Carlo Inputs'!$D$6*B3179</f>
        <v>0.14854290323286073</v>
      </c>
      <c r="E3179" s="29">
        <f>'Monte Carlo Inputs'!$C$7+'Monte Carlo Inputs'!$D$7*C3179</f>
        <v>0.61201310481153759</v>
      </c>
      <c r="F3179" s="16">
        <f>'Monte Carlo Inputs'!$C$17*(1+$D3179)</f>
        <v>2789.9255662429423</v>
      </c>
      <c r="G3179" s="16">
        <f t="shared" ref="G3179:J3179" si="3173">F3179*(1+$D3179)</f>
        <v>3204.3492096562518</v>
      </c>
      <c r="H3179" s="16">
        <f t="shared" si="3173"/>
        <v>3680.332544230514</v>
      </c>
      <c r="I3179" s="16">
        <f t="shared" si="3173"/>
        <v>4227.0198252128948</v>
      </c>
      <c r="J3179" s="16">
        <f t="shared" si="3173"/>
        <v>4854.9136220728778</v>
      </c>
      <c r="K3179" s="16">
        <f>F3179*$E3179*(1-'Monte Carlo Inputs'!$C$11)+F3179*'Monte Carlo Inputs'!$C$12-F3179*'Monte Carlo Inputs'!$C$13-'Monte Carlo Inputs'!$C$14*(F3179-'Monte Carlo Inputs'!$C$17)</f>
        <v>1327.8618067832874</v>
      </c>
      <c r="L3179" s="16">
        <f>G3179*$E3179*(1-'Monte Carlo Inputs'!$C$11)+G3179*'Monte Carlo Inputs'!$C$12-G3179*'Monte Carlo Inputs'!$C$13-'Monte Carlo Inputs'!$C$14*(G3179-F3179)</f>
        <v>1525.1062546549088</v>
      </c>
      <c r="M3179" s="16">
        <f>H3179*$E3179*(1-'Monte Carlo Inputs'!$C$11)+H3179*'Monte Carlo Inputs'!$C$12-H3179*'Monte Carlo Inputs'!$C$13-'Monte Carlo Inputs'!$C$14*(H3179-G3179)</f>
        <v>1751.6499654599436</v>
      </c>
      <c r="N3179" s="16">
        <f>I3179*$E3179*(1-'Monte Carlo Inputs'!$C$11)+I3179*'Monte Carlo Inputs'!$C$12-I3179*'Monte Carlo Inputs'!$C$13-'Monte Carlo Inputs'!$C$14*(I3179-H3179)</f>
        <v>2011.8451367771038</v>
      </c>
      <c r="O3179" s="16">
        <f>J3179*$E3179*(1-'Monte Carlo Inputs'!$C$11)+J3179*'Monte Carlo Inputs'!$C$12-J3179*'Monte Carlo Inputs'!$C$13-'Monte Carlo Inputs'!$C$14*(J3179-I3179)</f>
        <v>2310.690454248886</v>
      </c>
    </row>
    <row r="3180" spans="1:15">
      <c r="A3180">
        <v>3176</v>
      </c>
      <c r="B3180" s="39">
        <v>3.6003214694537579E-2</v>
      </c>
      <c r="C3180" s="39">
        <v>0.55704445032000449</v>
      </c>
      <c r="D3180" s="29">
        <f>'Monte Carlo Inputs'!$C$6+'Monte Carlo Inputs'!$D$6*B3180</f>
        <v>0.12864234283467188</v>
      </c>
      <c r="E3180" s="29">
        <f>'Monte Carlo Inputs'!$C$7+'Monte Carlo Inputs'!$D$7*C3180</f>
        <v>0.6027595070989149</v>
      </c>
      <c r="F3180" s="16">
        <f>'Monte Carlo Inputs'!$C$17*(1+$D3180)</f>
        <v>2741.5851149797018</v>
      </c>
      <c r="G3180" s="16">
        <f t="shared" ref="G3180:J3180" si="3174">F3180*(1+$D3180)</f>
        <v>3094.2690472513541</v>
      </c>
      <c r="H3180" s="16">
        <f t="shared" si="3174"/>
        <v>3492.3230668505762</v>
      </c>
      <c r="I3180" s="16">
        <f t="shared" si="3174"/>
        <v>3941.5836881058008</v>
      </c>
      <c r="J3180" s="16">
        <f t="shared" si="3174"/>
        <v>4448.6382482226581</v>
      </c>
      <c r="K3180" s="16">
        <f>F3180*$E3180*(1-'Monte Carlo Inputs'!$C$11)+F3180*'Monte Carlo Inputs'!$C$12-F3180*'Monte Carlo Inputs'!$C$13-'Monte Carlo Inputs'!$C$14*(F3180-'Monte Carlo Inputs'!$C$17)</f>
        <v>1286.0964035501088</v>
      </c>
      <c r="L3180" s="16">
        <f>G3180*$E3180*(1-'Monte Carlo Inputs'!$C$11)+G3180*'Monte Carlo Inputs'!$C$12-G3180*'Monte Carlo Inputs'!$C$13-'Monte Carlo Inputs'!$C$14*(G3180-F3180)</f>
        <v>1451.5428580140408</v>
      </c>
      <c r="M3180" s="16">
        <f>H3180*$E3180*(1-'Monte Carlo Inputs'!$C$11)+H3180*'Monte Carlo Inputs'!$C$12-H3180*'Monte Carlo Inputs'!$C$13-'Monte Carlo Inputs'!$C$14*(H3180-G3180)</f>
        <v>1638.2727319939022</v>
      </c>
      <c r="N3180" s="16">
        <f>I3180*$E3180*(1-'Monte Carlo Inputs'!$C$11)+I3180*'Monte Carlo Inputs'!$C$12-I3180*'Monte Carlo Inputs'!$C$13-'Monte Carlo Inputs'!$C$14*(I3180-H3180)</f>
        <v>1849.0239744397561</v>
      </c>
      <c r="O3180" s="16">
        <f>J3180*$E3180*(1-'Monte Carlo Inputs'!$C$11)+J3180*'Monte Carlo Inputs'!$C$12-J3180*'Monte Carlo Inputs'!$C$13-'Monte Carlo Inputs'!$C$14*(J3180-I3180)</f>
        <v>2086.886750469163</v>
      </c>
    </row>
    <row r="3181" spans="1:15">
      <c r="A3181">
        <v>3177</v>
      </c>
      <c r="B3181" s="39">
        <v>-1.6394460705988507</v>
      </c>
      <c r="C3181" s="39">
        <v>-0.41864980113448352</v>
      </c>
      <c r="D3181" s="29">
        <f>'Monte Carlo Inputs'!$C$6+'Monte Carlo Inputs'!$D$6*B3181</f>
        <v>2.0099622642500217E-2</v>
      </c>
      <c r="E3181" s="29">
        <f>'Monte Carlo Inputs'!$C$7+'Monte Carlo Inputs'!$D$7*C3181</f>
        <v>0.56783757414292257</v>
      </c>
      <c r="F3181" s="16">
        <f>'Monte Carlo Inputs'!$C$17*(1+$D3181)</f>
        <v>2477.9239933608978</v>
      </c>
      <c r="G3181" s="16">
        <f t="shared" ref="G3181:J3181" si="3175">F3181*(1+$D3181)</f>
        <v>2527.7293305642493</v>
      </c>
      <c r="H3181" s="16">
        <f t="shared" si="3175"/>
        <v>2578.5357362509708</v>
      </c>
      <c r="I3181" s="16">
        <f t="shared" si="3175"/>
        <v>2630.3633315198172</v>
      </c>
      <c r="J3181" s="16">
        <f t="shared" si="3175"/>
        <v>2683.2326418960356</v>
      </c>
      <c r="K3181" s="16">
        <f>F3181*$E3181*(1-'Monte Carlo Inputs'!$C$11)+F3181*'Monte Carlo Inputs'!$C$12-F3181*'Monte Carlo Inputs'!$C$13-'Monte Carlo Inputs'!$C$14*(F3181-'Monte Carlo Inputs'!$C$17)</f>
        <v>1096.9198638726361</v>
      </c>
      <c r="L3181" s="16">
        <f>G3181*$E3181*(1-'Monte Carlo Inputs'!$C$11)+G3181*'Monte Carlo Inputs'!$C$12-G3181*'Monte Carlo Inputs'!$C$13-'Monte Carlo Inputs'!$C$14*(G3181-F3181)</f>
        <v>1118.9675392055385</v>
      </c>
      <c r="M3181" s="16">
        <f>H3181*$E3181*(1-'Monte Carlo Inputs'!$C$11)+H3181*'Monte Carlo Inputs'!$C$12-H3181*'Monte Carlo Inputs'!$C$13-'Monte Carlo Inputs'!$C$14*(H3181-G3181)</f>
        <v>1141.4583644927775</v>
      </c>
      <c r="N3181" s="16">
        <f>I3181*$E3181*(1-'Monte Carlo Inputs'!$C$11)+I3181*'Monte Carlo Inputs'!$C$12-I3181*'Monte Carlo Inputs'!$C$13-'Monte Carlo Inputs'!$C$14*(I3181-H3181)</f>
        <v>1164.401246881208</v>
      </c>
      <c r="O3181" s="16">
        <f>J3181*$E3181*(1-'Monte Carlo Inputs'!$C$11)+J3181*'Monte Carlo Inputs'!$C$12-J3181*'Monte Carlo Inputs'!$C$13-'Monte Carlo Inputs'!$C$14*(J3181-I3181)</f>
        <v>1187.8052725479772</v>
      </c>
    </row>
    <row r="3182" spans="1:15">
      <c r="A3182">
        <v>3178</v>
      </c>
      <c r="B3182" s="39">
        <v>-1.0644874308986236</v>
      </c>
      <c r="C3182" s="39">
        <v>1.4796006622978526</v>
      </c>
      <c r="D3182" s="29">
        <f>'Monte Carlo Inputs'!$C$6+'Monte Carlo Inputs'!$D$6*B3182</f>
        <v>5.7347885122808709E-2</v>
      </c>
      <c r="E3182" s="29">
        <f>'Monte Carlo Inputs'!$C$7+'Monte Carlo Inputs'!$D$7*C3182</f>
        <v>0.63577952964675444</v>
      </c>
      <c r="F3182" s="16">
        <f>'Monte Carlo Inputs'!$C$17*(1+$D3182)</f>
        <v>2568.403747751815</v>
      </c>
      <c r="G3182" s="16">
        <f t="shared" ref="G3182:J3182" si="3176">F3182*(1+$D3182)</f>
        <v>2715.6962708268775</v>
      </c>
      <c r="H3182" s="16">
        <f t="shared" si="3176"/>
        <v>2871.4357085946972</v>
      </c>
      <c r="I3182" s="16">
        <f t="shared" si="3176"/>
        <v>3036.1064737487163</v>
      </c>
      <c r="J3182" s="16">
        <f t="shared" si="3176"/>
        <v>3210.2207590258731</v>
      </c>
      <c r="K3182" s="16">
        <f>F3182*$E3182*(1-'Monte Carlo Inputs'!$C$11)+F3182*'Monte Carlo Inputs'!$C$12-F3182*'Monte Carlo Inputs'!$C$13-'Monte Carlo Inputs'!$C$14*(F3182-'Monte Carlo Inputs'!$C$17)</f>
        <v>1262.631226907959</v>
      </c>
      <c r="L3182" s="16">
        <f>G3182*$E3182*(1-'Monte Carlo Inputs'!$C$11)+G3182*'Monte Carlo Inputs'!$C$12-G3182*'Monte Carlo Inputs'!$C$13-'Monte Carlo Inputs'!$C$14*(G3182-F3182)</f>
        <v>1335.0404574611478</v>
      </c>
      <c r="M3182" s="16">
        <f>H3182*$E3182*(1-'Monte Carlo Inputs'!$C$11)+H3182*'Monte Carlo Inputs'!$C$12-H3182*'Monte Carlo Inputs'!$C$13-'Monte Carlo Inputs'!$C$14*(H3182-G3182)</f>
        <v>1411.6022042499314</v>
      </c>
      <c r="N3182" s="16">
        <f>I3182*$E3182*(1-'Monte Carlo Inputs'!$C$11)+I3182*'Monte Carlo Inputs'!$C$12-I3182*'Monte Carlo Inputs'!$C$13-'Monte Carlo Inputs'!$C$14*(I3182-H3182)</f>
        <v>1492.5546052983598</v>
      </c>
      <c r="O3182" s="16">
        <f>J3182*$E3182*(1-'Monte Carlo Inputs'!$C$11)+J3182*'Monte Carlo Inputs'!$C$12-J3182*'Monte Carlo Inputs'!$C$13-'Monte Carlo Inputs'!$C$14*(J3182-I3182)</f>
        <v>1578.1494553425293</v>
      </c>
    </row>
    <row r="3183" spans="1:15">
      <c r="A3183">
        <v>3179</v>
      </c>
      <c r="B3183" s="39">
        <v>-1.2960151234862385</v>
      </c>
      <c r="C3183" s="39">
        <v>-1.0902343462670545</v>
      </c>
      <c r="D3183" s="29">
        <f>'Monte Carlo Inputs'!$C$6+'Monte Carlo Inputs'!$D$6*B3183</f>
        <v>4.2348537918529716E-2</v>
      </c>
      <c r="E3183" s="29">
        <f>'Monte Carlo Inputs'!$C$7+'Monte Carlo Inputs'!$D$7*C3183</f>
        <v>0.54380029973606991</v>
      </c>
      <c r="F3183" s="16">
        <f>'Monte Carlo Inputs'!$C$17*(1+$D3183)</f>
        <v>2531.9688334579009</v>
      </c>
      <c r="G3183" s="16">
        <f t="shared" ref="G3183:J3183" si="3177">F3183*(1+$D3183)</f>
        <v>2639.1940116101287</v>
      </c>
      <c r="H3183" s="16">
        <f t="shared" si="3177"/>
        <v>2750.9600192851567</v>
      </c>
      <c r="I3183" s="16">
        <f t="shared" si="3177"/>
        <v>2867.4591539742137</v>
      </c>
      <c r="J3183" s="16">
        <f t="shared" si="3177"/>
        <v>2988.8918566861262</v>
      </c>
      <c r="K3183" s="16">
        <f>F3183*$E3183*(1-'Monte Carlo Inputs'!$C$11)+F3183*'Monte Carlo Inputs'!$C$12-F3183*'Monte Carlo Inputs'!$C$13-'Monte Carlo Inputs'!$C$14*(F3183-'Monte Carlo Inputs'!$C$17)</f>
        <v>1078.4249034261629</v>
      </c>
      <c r="L3183" s="16">
        <f>G3183*$E3183*(1-'Monte Carlo Inputs'!$C$11)+G3183*'Monte Carlo Inputs'!$C$12-G3183*'Monte Carlo Inputs'!$C$13-'Monte Carlo Inputs'!$C$14*(G3183-F3183)</f>
        <v>1124.0946213411926</v>
      </c>
      <c r="M3183" s="16">
        <f>H3183*$E3183*(1-'Monte Carlo Inputs'!$C$11)+H3183*'Monte Carlo Inputs'!$C$12-H3183*'Monte Carlo Inputs'!$C$13-'Monte Carlo Inputs'!$C$14*(H3183-G3183)</f>
        <v>1171.6983850370755</v>
      </c>
      <c r="N3183" s="16">
        <f>I3183*$E3183*(1-'Monte Carlo Inputs'!$C$11)+I3183*'Monte Carlo Inputs'!$C$12-I3183*'Monte Carlo Inputs'!$C$13-'Monte Carlo Inputs'!$C$14*(I3183-H3183)</f>
        <v>1221.318098524898</v>
      </c>
      <c r="O3183" s="16">
        <f>J3183*$E3183*(1-'Monte Carlo Inputs'!$C$11)+J3183*'Monte Carlo Inputs'!$C$12-J3183*'Monte Carlo Inputs'!$C$13-'Monte Carlo Inputs'!$C$14*(J3183-I3183)</f>
        <v>1273.0391343308668</v>
      </c>
    </row>
    <row r="3184" spans="1:15">
      <c r="A3184">
        <v>3180</v>
      </c>
      <c r="B3184" s="39">
        <v>0.63576091611068319</v>
      </c>
      <c r="C3184" s="39">
        <v>0.48939358434471086</v>
      </c>
      <c r="D3184" s="29">
        <f>'Monte Carlo Inputs'!$C$6+'Monte Carlo Inputs'!$D$6*B3184</f>
        <v>0.16749719385244721</v>
      </c>
      <c r="E3184" s="29">
        <f>'Monte Carlo Inputs'!$C$7+'Monte Carlo Inputs'!$D$7*C3184</f>
        <v>0.60033815532556767</v>
      </c>
      <c r="F3184" s="16">
        <f>'Monte Carlo Inputs'!$C$17*(1+$D3184)</f>
        <v>2835.96743358698</v>
      </c>
      <c r="G3184" s="16">
        <f t="shared" ref="G3184:J3184" si="3178">F3184*(1+$D3184)</f>
        <v>3310.9840205697255</v>
      </c>
      <c r="H3184" s="16">
        <f t="shared" si="3178"/>
        <v>3865.5645529054477</v>
      </c>
      <c r="I3184" s="16">
        <f t="shared" si="3178"/>
        <v>4513.0357681726</v>
      </c>
      <c r="J3184" s="16">
        <f t="shared" si="3178"/>
        <v>5268.9565950972337</v>
      </c>
      <c r="K3184" s="16">
        <f>F3184*$E3184*(1-'Monte Carlo Inputs'!$C$11)+F3184*'Monte Carlo Inputs'!$C$12-F3184*'Monte Carlo Inputs'!$C$13-'Monte Carlo Inputs'!$C$14*(F3184-'Monte Carlo Inputs'!$C$17)</f>
        <v>1326.8873566969064</v>
      </c>
      <c r="L3184" s="16">
        <f>G3184*$E3184*(1-'Monte Carlo Inputs'!$C$11)+G3184*'Monte Carlo Inputs'!$C$12-G3184*'Monte Carlo Inputs'!$C$13-'Monte Carlo Inputs'!$C$14*(G3184-F3184)</f>
        <v>1549.1372655019295</v>
      </c>
      <c r="M3184" s="16">
        <f>H3184*$E3184*(1-'Monte Carlo Inputs'!$C$11)+H3184*'Monte Carlo Inputs'!$C$12-H3184*'Monte Carlo Inputs'!$C$13-'Monte Carlo Inputs'!$C$14*(H3184-G3184)</f>
        <v>1808.6134103657564</v>
      </c>
      <c r="N3184" s="16">
        <f>I3184*$E3184*(1-'Monte Carlo Inputs'!$C$11)+I3184*'Monte Carlo Inputs'!$C$12-I3184*'Monte Carlo Inputs'!$C$13-'Monte Carlo Inputs'!$C$14*(I3184-H3184)</f>
        <v>2111.5510813659248</v>
      </c>
      <c r="O3184" s="16">
        <f>J3184*$E3184*(1-'Monte Carlo Inputs'!$C$11)+J3184*'Monte Carlo Inputs'!$C$12-J3184*'Monte Carlo Inputs'!$C$13-'Monte Carlo Inputs'!$C$14*(J3184-I3184)</f>
        <v>2465.229962170818</v>
      </c>
    </row>
    <row r="3185" spans="1:15">
      <c r="A3185">
        <v>3181</v>
      </c>
      <c r="B3185" s="39">
        <v>-0.61249551706987948</v>
      </c>
      <c r="C3185" s="39">
        <v>-0.80479010650835814</v>
      </c>
      <c r="D3185" s="29">
        <f>'Monte Carlo Inputs'!$C$6+'Monte Carlo Inputs'!$D$6*B3185</f>
        <v>8.6629840871917857E-2</v>
      </c>
      <c r="E3185" s="29">
        <f>'Monte Carlo Inputs'!$C$7+'Monte Carlo Inputs'!$D$7*C3185</f>
        <v>0.55401688611921962</v>
      </c>
      <c r="F3185" s="16">
        <f>'Monte Carlo Inputs'!$C$17*(1+$D3185)</f>
        <v>2639.5325464619764</v>
      </c>
      <c r="G3185" s="16">
        <f t="shared" ref="G3185:J3185" si="3179">F3185*(1+$D3185)</f>
        <v>2868.1948309382256</v>
      </c>
      <c r="H3185" s="16">
        <f t="shared" si="3179"/>
        <v>3116.6660927320618</v>
      </c>
      <c r="I3185" s="16">
        <f t="shared" si="3179"/>
        <v>3386.6623803963425</v>
      </c>
      <c r="J3185" s="16">
        <f t="shared" si="3179"/>
        <v>3680.0484034969886</v>
      </c>
      <c r="K3185" s="16">
        <f>F3185*$E3185*(1-'Monte Carlo Inputs'!$C$11)+F3185*'Monte Carlo Inputs'!$C$12-F3185*'Monte Carlo Inputs'!$C$13-'Monte Carlo Inputs'!$C$14*(F3185-'Monte Carlo Inputs'!$C$17)</f>
        <v>1145.1576977413549</v>
      </c>
      <c r="L3185" s="16">
        <f>G3185*$E3185*(1-'Monte Carlo Inputs'!$C$11)+G3185*'Monte Carlo Inputs'!$C$12-G3185*'Monte Carlo Inputs'!$C$13-'Monte Carlo Inputs'!$C$14*(G3185-F3185)</f>
        <v>1244.3625268699402</v>
      </c>
      <c r="M3185" s="16">
        <f>H3185*$E3185*(1-'Monte Carlo Inputs'!$C$11)+H3185*'Monte Carlo Inputs'!$C$12-H3185*'Monte Carlo Inputs'!$C$13-'Monte Carlo Inputs'!$C$14*(H3185-G3185)</f>
        <v>1352.161454559661</v>
      </c>
      <c r="N3185" s="16">
        <f>I3185*$E3185*(1-'Monte Carlo Inputs'!$C$11)+I3185*'Monte Carlo Inputs'!$C$12-I3185*'Monte Carlo Inputs'!$C$13-'Monte Carlo Inputs'!$C$14*(I3185-H3185)</f>
        <v>1469.2989862013055</v>
      </c>
      <c r="O3185" s="16">
        <f>J3185*$E3185*(1-'Monte Carlo Inputs'!$C$11)+J3185*'Monte Carlo Inputs'!$C$12-J3185*'Monte Carlo Inputs'!$C$13-'Monte Carlo Inputs'!$C$14*(J3185-I3185)</f>
        <v>1596.5841235691951</v>
      </c>
    </row>
    <row r="3186" spans="1:15">
      <c r="A3186">
        <v>3182</v>
      </c>
      <c r="B3186" s="39">
        <v>-7.8080292181869331E-3</v>
      </c>
      <c r="C3186" s="39">
        <v>0.46751266373881628</v>
      </c>
      <c r="D3186" s="29">
        <f>'Monte Carlo Inputs'!$C$6+'Monte Carlo Inputs'!$D$6*B3186</f>
        <v>0.12580406439137234</v>
      </c>
      <c r="E3186" s="29">
        <f>'Monte Carlo Inputs'!$C$7+'Monte Carlo Inputs'!$D$7*C3186</f>
        <v>0.59955499600975193</v>
      </c>
      <c r="F3186" s="16">
        <f>'Monte Carlo Inputs'!$C$17*(1+$D3186)</f>
        <v>2734.6906528130826</v>
      </c>
      <c r="G3186" s="16">
        <f t="shared" ref="G3186:J3186" si="3180">F3186*(1+$D3186)</f>
        <v>3078.7258517900636</v>
      </c>
      <c r="H3186" s="16">
        <f t="shared" si="3180"/>
        <v>3466.0420770920432</v>
      </c>
      <c r="I3186" s="16">
        <f t="shared" si="3180"/>
        <v>3902.0842577417361</v>
      </c>
      <c r="J3186" s="16">
        <f t="shared" si="3180"/>
        <v>4392.9823169632373</v>
      </c>
      <c r="K3186" s="16">
        <f>F3186*$E3186*(1-'Monte Carlo Inputs'!$C$11)+F3186*'Monte Carlo Inputs'!$C$12-F3186*'Monte Carlo Inputs'!$C$13-'Monte Carlo Inputs'!$C$14*(F3186-'Monte Carlo Inputs'!$C$17)</f>
        <v>1276.5240005729186</v>
      </c>
      <c r="L3186" s="16">
        <f>G3186*$E3186*(1-'Monte Carlo Inputs'!$C$11)+G3186*'Monte Carlo Inputs'!$C$12-G3186*'Monte Carlo Inputs'!$C$13-'Monte Carlo Inputs'!$C$14*(G3186-F3186)</f>
        <v>1437.1159081381263</v>
      </c>
      <c r="M3186" s="16">
        <f>H3186*$E3186*(1-'Monte Carlo Inputs'!$C$11)+H3186*'Monte Carlo Inputs'!$C$12-H3186*'Monte Carlo Inputs'!$C$13-'Monte Carlo Inputs'!$C$14*(H3186-G3186)</f>
        <v>1617.9109303834005</v>
      </c>
      <c r="N3186" s="16">
        <f>I3186*$E3186*(1-'Monte Carlo Inputs'!$C$11)+I3186*'Monte Carlo Inputs'!$C$12-I3186*'Monte Carlo Inputs'!$C$13-'Monte Carlo Inputs'!$C$14*(I3186-H3186)</f>
        <v>1821.4507012488586</v>
      </c>
      <c r="O3186" s="16">
        <f>J3186*$E3186*(1-'Monte Carlo Inputs'!$C$11)+J3186*'Monte Carlo Inputs'!$C$12-J3186*'Monte Carlo Inputs'!$C$13-'Monte Carlo Inputs'!$C$14*(J3186-I3186)</f>
        <v>2050.5966025544803</v>
      </c>
    </row>
    <row r="3187" spans="1:15">
      <c r="A3187">
        <v>3183</v>
      </c>
      <c r="B3187" s="39">
        <v>0.96794238991736381</v>
      </c>
      <c r="C3187" s="39">
        <v>0.25682120392130725</v>
      </c>
      <c r="D3187" s="29">
        <f>'Monte Carlo Inputs'!$C$6+'Monte Carlo Inputs'!$D$6*B3187</f>
        <v>0.18901732047216041</v>
      </c>
      <c r="E3187" s="29">
        <f>'Monte Carlo Inputs'!$C$7+'Monte Carlo Inputs'!$D$7*C3187</f>
        <v>0.59201395226251363</v>
      </c>
      <c r="F3187" s="16">
        <f>'Monte Carlo Inputs'!$C$17*(1+$D3187)</f>
        <v>2888.2419731589252</v>
      </c>
      <c r="G3187" s="16">
        <f t="shared" ref="G3187:J3187" si="3181">F3187*(1+$D3187)</f>
        <v>3434.1697318006504</v>
      </c>
      <c r="H3187" s="16">
        <f t="shared" si="3181"/>
        <v>4083.287292552207</v>
      </c>
      <c r="I3187" s="16">
        <f t="shared" si="3181"/>
        <v>4855.0993153084473</v>
      </c>
      <c r="J3187" s="16">
        <f t="shared" si="3181"/>
        <v>5772.7971785142709</v>
      </c>
      <c r="K3187" s="16">
        <f>F3187*$E3187*(1-'Monte Carlo Inputs'!$C$11)+F3187*'Monte Carlo Inputs'!$C$12-F3187*'Monte Carlo Inputs'!$C$13-'Monte Carlo Inputs'!$C$14*(F3187-'Monte Carlo Inputs'!$C$17)</f>
        <v>1334.9881964682456</v>
      </c>
      <c r="L3187" s="16">
        <f>G3187*$E3187*(1-'Monte Carlo Inputs'!$C$11)+G3187*'Monte Carlo Inputs'!$C$12-G3187*'Monte Carlo Inputs'!$C$13-'Monte Carlo Inputs'!$C$14*(G3187-F3187)</f>
        <v>1587.3240882266355</v>
      </c>
      <c r="M3187" s="16">
        <f>H3187*$E3187*(1-'Monte Carlo Inputs'!$C$11)+H3187*'Monte Carlo Inputs'!$C$12-H3187*'Monte Carlo Inputs'!$C$13-'Monte Carlo Inputs'!$C$14*(H3187-G3187)</f>
        <v>1887.3558341041494</v>
      </c>
      <c r="N3187" s="16">
        <f>I3187*$E3187*(1-'Monte Carlo Inputs'!$C$11)+I3187*'Monte Carlo Inputs'!$C$12-I3187*'Monte Carlo Inputs'!$C$13-'Monte Carlo Inputs'!$C$14*(I3187-H3187)</f>
        <v>2244.0987766440148</v>
      </c>
      <c r="O3187" s="16">
        <f>J3187*$E3187*(1-'Monte Carlo Inputs'!$C$11)+J3187*'Monte Carlo Inputs'!$C$12-J3187*'Monte Carlo Inputs'!$C$13-'Monte Carlo Inputs'!$C$14*(J3187-I3187)</f>
        <v>2668.2723142801196</v>
      </c>
    </row>
    <row r="3188" spans="1:15">
      <c r="A3188">
        <v>3184</v>
      </c>
      <c r="B3188" s="39">
        <v>1.3118444029452587</v>
      </c>
      <c r="C3188" s="39">
        <v>-1.1088435482826016</v>
      </c>
      <c r="D3188" s="29">
        <f>'Monte Carlo Inputs'!$C$6+'Monte Carlo Inputs'!$D$6*B3188</f>
        <v>0.21129675339875886</v>
      </c>
      <c r="E3188" s="29">
        <f>'Monte Carlo Inputs'!$C$7+'Monte Carlo Inputs'!$D$7*C3188</f>
        <v>0.54313424138409883</v>
      </c>
      <c r="F3188" s="16">
        <f>'Monte Carlo Inputs'!$C$17*(1+$D3188)</f>
        <v>2942.3609436809256</v>
      </c>
      <c r="G3188" s="16">
        <f t="shared" ref="G3188:J3188" si="3182">F3188*(1+$D3188)</f>
        <v>3564.0722584080136</v>
      </c>
      <c r="H3188" s="16">
        <f t="shared" si="3182"/>
        <v>4317.1491554882095</v>
      </c>
      <c r="I3188" s="16">
        <f t="shared" si="3182"/>
        <v>5229.3487559810619</v>
      </c>
      <c r="J3188" s="16">
        <f t="shared" si="3182"/>
        <v>6334.2931705096989</v>
      </c>
      <c r="K3188" s="16">
        <f>F3188*$E3188*(1-'Monte Carlo Inputs'!$C$11)+F3188*'Monte Carlo Inputs'!$C$12-F3188*'Monte Carlo Inputs'!$C$13-'Monte Carlo Inputs'!$C$14*(F3188-'Monte Carlo Inputs'!$C$17)</f>
        <v>1258.4261043931108</v>
      </c>
      <c r="L3188" s="16">
        <f>G3188*$E3188*(1-'Monte Carlo Inputs'!$C$11)+G3188*'Monte Carlo Inputs'!$C$12-G3188*'Monte Carlo Inputs'!$C$13-'Monte Carlo Inputs'!$C$14*(G3188-F3188)</f>
        <v>1524.3274546436226</v>
      </c>
      <c r="M3188" s="16">
        <f>H3188*$E3188*(1-'Monte Carlo Inputs'!$C$11)+H3188*'Monte Carlo Inputs'!$C$12-H3188*'Monte Carlo Inputs'!$C$13-'Monte Carlo Inputs'!$C$14*(H3188-G3188)</f>
        <v>1846.4128969264145</v>
      </c>
      <c r="N3188" s="16">
        <f>I3188*$E3188*(1-'Monte Carlo Inputs'!$C$11)+I3188*'Monte Carlo Inputs'!$C$12-I3188*'Monte Carlo Inputs'!$C$13-'Monte Carlo Inputs'!$C$14*(I3188-H3188)</f>
        <v>2236.5539474805623</v>
      </c>
      <c r="O3188" s="16">
        <f>J3188*$E3188*(1-'Monte Carlo Inputs'!$C$11)+J3188*'Monte Carlo Inputs'!$C$12-J3188*'Monte Carlo Inputs'!$C$13-'Monte Carlo Inputs'!$C$14*(J3188-I3188)</f>
        <v>2709.1305353843836</v>
      </c>
    </row>
    <row r="3189" spans="1:15">
      <c r="A3189">
        <v>3185</v>
      </c>
      <c r="B3189" s="39">
        <v>-0.3289076586652242</v>
      </c>
      <c r="C3189" s="39">
        <v>-0.54004941599908551</v>
      </c>
      <c r="D3189" s="29">
        <f>'Monte Carlo Inputs'!$C$6+'Monte Carlo Inputs'!$D$6*B3189</f>
        <v>0.10500186671292895</v>
      </c>
      <c r="E3189" s="29">
        <f>'Monte Carlo Inputs'!$C$7+'Monte Carlo Inputs'!$D$7*C3189</f>
        <v>0.56349245352253874</v>
      </c>
      <c r="F3189" s="16">
        <f>'Monte Carlo Inputs'!$C$17*(1+$D3189)</f>
        <v>2684.1600344323761</v>
      </c>
      <c r="G3189" s="16">
        <f t="shared" ref="G3189:J3189" si="3183">F3189*(1+$D3189)</f>
        <v>2966.0018486040149</v>
      </c>
      <c r="H3189" s="16">
        <f t="shared" si="3183"/>
        <v>3277.4375793814343</v>
      </c>
      <c r="I3189" s="16">
        <f t="shared" si="3183"/>
        <v>3621.574643251588</v>
      </c>
      <c r="J3189" s="16">
        <f t="shared" si="3183"/>
        <v>4001.8467412332143</v>
      </c>
      <c r="K3189" s="16">
        <f>F3189*$E3189*(1-'Monte Carlo Inputs'!$C$11)+F3189*'Monte Carlo Inputs'!$C$12-F3189*'Monte Carlo Inputs'!$C$13-'Monte Carlo Inputs'!$C$14*(F3189-'Monte Carlo Inputs'!$C$17)</f>
        <v>1183.3058514367278</v>
      </c>
      <c r="L3189" s="16">
        <f>G3189*$E3189*(1-'Monte Carlo Inputs'!$C$11)+G3189*'Monte Carlo Inputs'!$C$12-G3189*'Monte Carlo Inputs'!$C$13-'Monte Carlo Inputs'!$C$14*(G3189-F3189)</f>
        <v>1307.555174729916</v>
      </c>
      <c r="M3189" s="16">
        <f>H3189*$E3189*(1-'Monte Carlo Inputs'!$C$11)+H3189*'Monte Carlo Inputs'!$C$12-H3189*'Monte Carlo Inputs'!$C$13-'Monte Carlo Inputs'!$C$14*(H3189-G3189)</f>
        <v>1444.8509089067072</v>
      </c>
      <c r="N3189" s="16">
        <f>I3189*$E3189*(1-'Monte Carlo Inputs'!$C$11)+I3189*'Monte Carlo Inputs'!$C$12-I3189*'Monte Carlo Inputs'!$C$13-'Monte Carlo Inputs'!$C$14*(I3189-H3189)</f>
        <v>1596.5629514637833</v>
      </c>
      <c r="O3189" s="16">
        <f>J3189*$E3189*(1-'Monte Carlo Inputs'!$C$11)+J3189*'Monte Carlo Inputs'!$C$12-J3189*'Monte Carlo Inputs'!$C$13-'Monte Carlo Inputs'!$C$14*(J3189-I3189)</f>
        <v>1764.2050416921841</v>
      </c>
    </row>
    <row r="3190" spans="1:15">
      <c r="A3190">
        <v>3186</v>
      </c>
      <c r="B3190" s="39">
        <v>-0.14522841907757134</v>
      </c>
      <c r="C3190" s="39">
        <v>0.14738983883833176</v>
      </c>
      <c r="D3190" s="29">
        <f>'Monte Carlo Inputs'!$C$6+'Monte Carlo Inputs'!$D$6*B3190</f>
        <v>0.11690138792355294</v>
      </c>
      <c r="E3190" s="29">
        <f>'Monte Carlo Inputs'!$C$7+'Monte Carlo Inputs'!$D$7*C3190</f>
        <v>0.58809719781918923</v>
      </c>
      <c r="F3190" s="16">
        <f>'Monte Carlo Inputs'!$C$17*(1+$D3190)</f>
        <v>2713.065161405103</v>
      </c>
      <c r="G3190" s="16">
        <f t="shared" ref="G3190:J3190" si="3184">F3190*(1+$D3190)</f>
        <v>3030.2262443003979</v>
      </c>
      <c r="H3190" s="16">
        <f t="shared" si="3184"/>
        <v>3384.4638979814895</v>
      </c>
      <c r="I3190" s="16">
        <f t="shared" si="3184"/>
        <v>3780.1124250326839</v>
      </c>
      <c r="J3190" s="16">
        <f t="shared" si="3184"/>
        <v>4222.0128140260722</v>
      </c>
      <c r="K3190" s="16">
        <f>F3190*$E3190*(1-'Monte Carlo Inputs'!$C$11)+F3190*'Monte Carlo Inputs'!$C$12-F3190*'Monte Carlo Inputs'!$C$13-'Monte Carlo Inputs'!$C$14*(F3190-'Monte Carlo Inputs'!$C$17)</f>
        <v>1243.9876616930592</v>
      </c>
      <c r="L3190" s="16">
        <f>G3190*$E3190*(1-'Monte Carlo Inputs'!$C$11)+G3190*'Monte Carlo Inputs'!$C$12-G3190*'Monte Carlo Inputs'!$C$13-'Monte Carlo Inputs'!$C$14*(G3190-F3190)</f>
        <v>1389.4115459047532</v>
      </c>
      <c r="M3190" s="16">
        <f>H3190*$E3190*(1-'Monte Carlo Inputs'!$C$11)+H3190*'Monte Carlo Inputs'!$C$12-H3190*'Monte Carlo Inputs'!$C$13-'Monte Carlo Inputs'!$C$14*(H3190-G3190)</f>
        <v>1551.8356840180279</v>
      </c>
      <c r="N3190" s="16">
        <f>I3190*$E3190*(1-'Monte Carlo Inputs'!$C$11)+I3190*'Monte Carlo Inputs'!$C$12-I3190*'Monte Carlo Inputs'!$C$13-'Monte Carlo Inputs'!$C$14*(I3190-H3190)</f>
        <v>1733.2474293090318</v>
      </c>
      <c r="O3190" s="16">
        <f>J3190*$E3190*(1-'Monte Carlo Inputs'!$C$11)+J3190*'Monte Carlo Inputs'!$C$12-J3190*'Monte Carlo Inputs'!$C$13-'Monte Carlo Inputs'!$C$14*(J3190-I3190)</f>
        <v>1935.8664594101876</v>
      </c>
    </row>
    <row r="3191" spans="1:15">
      <c r="A3191">
        <v>3187</v>
      </c>
      <c r="B3191" s="39">
        <v>0.81420372141296815</v>
      </c>
      <c r="C3191" s="39">
        <v>0.37001423685998552</v>
      </c>
      <c r="D3191" s="29">
        <f>'Monte Carlo Inputs'!$C$6+'Monte Carlo Inputs'!$D$6*B3191</f>
        <v>0.17905747661137322</v>
      </c>
      <c r="E3191" s="29">
        <f>'Monte Carlo Inputs'!$C$7+'Monte Carlo Inputs'!$D$7*C3191</f>
        <v>0.59606534387569288</v>
      </c>
      <c r="F3191" s="16">
        <f>'Monte Carlo Inputs'!$C$17*(1+$D3191)</f>
        <v>2864.0485164366874</v>
      </c>
      <c r="G3191" s="16">
        <f t="shared" ref="G3191:J3191" si="3185">F3191*(1+$D3191)</f>
        <v>3376.8778166823877</v>
      </c>
      <c r="H3191" s="16">
        <f t="shared" si="3185"/>
        <v>3981.5330373624597</v>
      </c>
      <c r="I3191" s="16">
        <f t="shared" si="3185"/>
        <v>4694.4562960773983</v>
      </c>
      <c r="J3191" s="16">
        <f t="shared" si="3185"/>
        <v>5535.0337945153915</v>
      </c>
      <c r="K3191" s="16">
        <f>F3191*$E3191*(1-'Monte Carlo Inputs'!$C$11)+F3191*'Monte Carlo Inputs'!$C$12-F3191*'Monte Carlo Inputs'!$C$13-'Monte Carlo Inputs'!$C$14*(F3191-'Monte Carlo Inputs'!$C$17)</f>
        <v>1331.7211823113362</v>
      </c>
      <c r="L3191" s="16">
        <f>G3191*$E3191*(1-'Monte Carlo Inputs'!$C$11)+G3191*'Monte Carlo Inputs'!$C$12-G3191*'Monte Carlo Inputs'!$C$13-'Monte Carlo Inputs'!$C$14*(G3191-F3191)</f>
        <v>1570.1758167659186</v>
      </c>
      <c r="M3191" s="16">
        <f>H3191*$E3191*(1-'Monte Carlo Inputs'!$C$11)+H3191*'Monte Carlo Inputs'!$C$12-H3191*'Monte Carlo Inputs'!$C$13-'Monte Carlo Inputs'!$C$14*(H3191-G3191)</f>
        <v>1851.3275363522262</v>
      </c>
      <c r="N3191" s="16">
        <f>I3191*$E3191*(1-'Monte Carlo Inputs'!$C$11)+I3191*'Monte Carlo Inputs'!$C$12-I3191*'Monte Carlo Inputs'!$C$13-'Monte Carlo Inputs'!$C$14*(I3191-H3191)</f>
        <v>2182.8215733926063</v>
      </c>
      <c r="O3191" s="16">
        <f>J3191*$E3191*(1-'Monte Carlo Inputs'!$C$11)+J3191*'Monte Carlo Inputs'!$C$12-J3191*'Monte Carlo Inputs'!$C$13-'Monte Carlo Inputs'!$C$14*(J3191-I3191)</f>
        <v>2573.6720962171535</v>
      </c>
    </row>
    <row r="3192" spans="1:15">
      <c r="A3192">
        <v>3188</v>
      </c>
      <c r="B3192" s="39">
        <v>-0.72125317028289426</v>
      </c>
      <c r="C3192" s="39">
        <v>0.76607870803945821</v>
      </c>
      <c r="D3192" s="29">
        <f>'Monte Carlo Inputs'!$C$6+'Monte Carlo Inputs'!$D$6*B3192</f>
        <v>7.9584058212259279E-2</v>
      </c>
      <c r="E3192" s="29">
        <f>'Monte Carlo Inputs'!$C$7+'Monte Carlo Inputs'!$D$7*C3192</f>
        <v>0.61024123646516082</v>
      </c>
      <c r="F3192" s="16">
        <f>'Monte Carlo Inputs'!$C$17*(1+$D3192)</f>
        <v>2622.4176358033997</v>
      </c>
      <c r="G3192" s="16">
        <f t="shared" ref="G3192:J3192" si="3186">F3192*(1+$D3192)</f>
        <v>2831.1202735880329</v>
      </c>
      <c r="H3192" s="16">
        <f t="shared" si="3186"/>
        <v>3056.4323142471703</v>
      </c>
      <c r="I3192" s="16">
        <f t="shared" si="3186"/>
        <v>3299.6756014660477</v>
      </c>
      <c r="J3192" s="16">
        <f t="shared" si="3186"/>
        <v>3562.2771766146934</v>
      </c>
      <c r="K3192" s="16">
        <f>F3192*$E3192*(1-'Monte Carlo Inputs'!$C$11)+F3192*'Monte Carlo Inputs'!$C$12-F3192*'Monte Carlo Inputs'!$C$13-'Monte Carlo Inputs'!$C$14*(F3192-'Monte Carlo Inputs'!$C$17)</f>
        <v>1242.3853683580824</v>
      </c>
      <c r="L3192" s="16">
        <f>G3192*$E3192*(1-'Monte Carlo Inputs'!$C$11)+G3192*'Monte Carlo Inputs'!$C$12-G3192*'Monte Carlo Inputs'!$C$13-'Monte Carlo Inputs'!$C$14*(G3192-F3192)</f>
        <v>1341.2594378355516</v>
      </c>
      <c r="M3192" s="16">
        <f>H3192*$E3192*(1-'Monte Carlo Inputs'!$C$11)+H3192*'Monte Carlo Inputs'!$C$12-H3192*'Monte Carlo Inputs'!$C$13-'Monte Carlo Inputs'!$C$14*(H3192-G3192)</f>
        <v>1448.0023070139985</v>
      </c>
      <c r="N3192" s="16">
        <f>I3192*$E3192*(1-'Monte Carlo Inputs'!$C$11)+I3192*'Monte Carlo Inputs'!$C$12-I3192*'Monte Carlo Inputs'!$C$13-'Monte Carlo Inputs'!$C$14*(I3192-H3192)</f>
        <v>1563.240206906886</v>
      </c>
      <c r="O3192" s="16">
        <f>J3192*$E3192*(1-'Monte Carlo Inputs'!$C$11)+J3192*'Monte Carlo Inputs'!$C$12-J3192*'Monte Carlo Inputs'!$C$13-'Monte Carlo Inputs'!$C$14*(J3192-I3192)</f>
        <v>1687.6492065331081</v>
      </c>
    </row>
    <row r="3193" spans="1:15">
      <c r="A3193">
        <v>3189</v>
      </c>
      <c r="B3193" s="39">
        <v>1.019747974989633</v>
      </c>
      <c r="C3193" s="39">
        <v>0.58916189780771633</v>
      </c>
      <c r="D3193" s="29">
        <f>'Monte Carlo Inputs'!$C$6+'Monte Carlo Inputs'!$D$6*B3193</f>
        <v>0.19237350628706343</v>
      </c>
      <c r="E3193" s="29">
        <f>'Monte Carlo Inputs'!$C$7+'Monte Carlo Inputs'!$D$7*C3193</f>
        <v>0.60390905097109759</v>
      </c>
      <c r="F3193" s="16">
        <f>'Monte Carlo Inputs'!$C$17*(1+$D3193)</f>
        <v>2896.3944841219063</v>
      </c>
      <c r="G3193" s="16">
        <f t="shared" ref="G3193:J3193" si="3187">F3193*(1+$D3193)</f>
        <v>3453.5840466229479</v>
      </c>
      <c r="H3193" s="16">
        <f t="shared" si="3187"/>
        <v>4117.96211892887</v>
      </c>
      <c r="I3193" s="16">
        <f t="shared" si="3187"/>
        <v>4910.1489305045225</v>
      </c>
      <c r="J3193" s="16">
        <f t="shared" si="3187"/>
        <v>5854.7314966573522</v>
      </c>
      <c r="K3193" s="16">
        <f>F3193*$E3193*(1-'Monte Carlo Inputs'!$C$11)+F3193*'Monte Carlo Inputs'!$C$12-F3193*'Monte Carlo Inputs'!$C$13-'Monte Carlo Inputs'!$C$14*(F3193-'Monte Carlo Inputs'!$C$17)</f>
        <v>1363.3871011950703</v>
      </c>
      <c r="L3193" s="16">
        <f>G3193*$E3193*(1-'Monte Carlo Inputs'!$C$11)+G3193*'Monte Carlo Inputs'!$C$12-G3193*'Monte Carlo Inputs'!$C$13-'Monte Carlo Inputs'!$C$14*(G3193-F3193)</f>
        <v>1625.6666582785217</v>
      </c>
      <c r="M3193" s="16">
        <f>H3193*$E3193*(1-'Monte Carlo Inputs'!$C$11)+H3193*'Monte Carlo Inputs'!$C$12-H3193*'Monte Carlo Inputs'!$C$13-'Monte Carlo Inputs'!$C$14*(H3193-G3193)</f>
        <v>1938.4018533855347</v>
      </c>
      <c r="N3193" s="16">
        <f>I3193*$E3193*(1-'Monte Carlo Inputs'!$C$11)+I3193*'Monte Carlo Inputs'!$C$12-I3193*'Monte Carlo Inputs'!$C$13-'Monte Carlo Inputs'!$C$14*(I3193-H3193)</f>
        <v>2311.2990145146528</v>
      </c>
      <c r="O3193" s="16">
        <f>J3193*$E3193*(1-'Monte Carlo Inputs'!$C$11)+J3193*'Monte Carlo Inputs'!$C$12-J3193*'Monte Carlo Inputs'!$C$13-'Monte Carlo Inputs'!$C$14*(J3193-I3193)</f>
        <v>2755.93171001467</v>
      </c>
    </row>
    <row r="3194" spans="1:15">
      <c r="A3194">
        <v>3190</v>
      </c>
      <c r="B3194" s="39">
        <v>-1.471229056829952</v>
      </c>
      <c r="C3194" s="39">
        <v>-0.66249362477833429</v>
      </c>
      <c r="D3194" s="29">
        <f>'Monte Carlo Inputs'!$C$6+'Monte Carlo Inputs'!$D$6*B3194</f>
        <v>3.0997435197825024E-2</v>
      </c>
      <c r="E3194" s="29">
        <f>'Monte Carlo Inputs'!$C$7+'Monte Carlo Inputs'!$D$7*C3194</f>
        <v>0.55910994492062349</v>
      </c>
      <c r="F3194" s="16">
        <f>'Monte Carlo Inputs'!$C$17*(1+$D3194)</f>
        <v>2504.395869839037</v>
      </c>
      <c r="G3194" s="16">
        <f t="shared" ref="G3194:J3194" si="3188">F3194*(1+$D3194)</f>
        <v>2582.0257185240735</v>
      </c>
      <c r="H3194" s="16">
        <f t="shared" si="3188"/>
        <v>2662.0618934131412</v>
      </c>
      <c r="I3194" s="16">
        <f t="shared" si="3188"/>
        <v>2744.5789844468145</v>
      </c>
      <c r="J3194" s="16">
        <f t="shared" si="3188"/>
        <v>2829.653893662517</v>
      </c>
      <c r="K3194" s="16">
        <f>F3194*$E3194*(1-'Monte Carlo Inputs'!$C$11)+F3194*'Monte Carlo Inputs'!$C$12-F3194*'Monte Carlo Inputs'!$C$13-'Monte Carlo Inputs'!$C$14*(F3194-'Monte Carlo Inputs'!$C$17)</f>
        <v>1093.520207071289</v>
      </c>
      <c r="L3194" s="16">
        <f>G3194*$E3194*(1-'Monte Carlo Inputs'!$C$11)+G3194*'Monte Carlo Inputs'!$C$12-G3194*'Monte Carlo Inputs'!$C$13-'Monte Carlo Inputs'!$C$14*(G3194-F3194)</f>
        <v>1127.4165288274939</v>
      </c>
      <c r="M3194" s="16">
        <f>H3194*$E3194*(1-'Monte Carlo Inputs'!$C$11)+H3194*'Monte Carlo Inputs'!$C$12-H3194*'Monte Carlo Inputs'!$C$13-'Monte Carlo Inputs'!$C$14*(H3194-G3194)</f>
        <v>1162.3635496207808</v>
      </c>
      <c r="N3194" s="16">
        <f>I3194*$E3194*(1-'Monte Carlo Inputs'!$C$11)+I3194*'Monte Carlo Inputs'!$C$12-I3194*'Monte Carlo Inputs'!$C$13-'Monte Carlo Inputs'!$C$14*(I3194-H3194)</f>
        <v>1198.3938384264648</v>
      </c>
      <c r="O3194" s="16">
        <f>J3194*$E3194*(1-'Monte Carlo Inputs'!$C$11)+J3194*'Monte Carlo Inputs'!$C$12-J3194*'Monte Carlo Inputs'!$C$13-'Monte Carlo Inputs'!$C$14*(J3194-I3194)</f>
        <v>1235.540973774562</v>
      </c>
    </row>
    <row r="3195" spans="1:15">
      <c r="A3195">
        <v>3191</v>
      </c>
      <c r="B3195" s="39">
        <v>1.8913071371808043</v>
      </c>
      <c r="C3195" s="39">
        <v>0.60634218443214039</v>
      </c>
      <c r="D3195" s="29">
        <f>'Monte Carlo Inputs'!$C$6+'Monte Carlo Inputs'!$D$6*B3195</f>
        <v>0.24883681025157239</v>
      </c>
      <c r="E3195" s="29">
        <f>'Monte Carlo Inputs'!$C$7+'Monte Carlo Inputs'!$D$7*C3195</f>
        <v>0.60452396575282208</v>
      </c>
      <c r="F3195" s="16">
        <f>'Monte Carlo Inputs'!$C$17*(1+$D3195)</f>
        <v>3033.5494957820947</v>
      </c>
      <c r="G3195" s="16">
        <f t="shared" ref="G3195:J3195" si="3189">F3195*(1+$D3195)</f>
        <v>3788.4082760527767</v>
      </c>
      <c r="H3195" s="16">
        <f t="shared" si="3189"/>
        <v>4731.103707396408</v>
      </c>
      <c r="I3195" s="16">
        <f t="shared" si="3189"/>
        <v>5908.3764629143188</v>
      </c>
      <c r="J3195" s="16">
        <f t="shared" si="3189"/>
        <v>7378.5980157113854</v>
      </c>
      <c r="K3195" s="16">
        <f>F3195*$E3195*(1-'Monte Carlo Inputs'!$C$11)+F3195*'Monte Carlo Inputs'!$C$12-F3195*'Monte Carlo Inputs'!$C$13-'Monte Carlo Inputs'!$C$14*(F3195-'Monte Carlo Inputs'!$C$17)</f>
        <v>1431.2041369321894</v>
      </c>
      <c r="L3195" s="16">
        <f>G3195*$E3195*(1-'Monte Carlo Inputs'!$C$11)+G3195*'Monte Carlo Inputs'!$C$12-G3195*'Monte Carlo Inputs'!$C$13-'Monte Carlo Inputs'!$C$14*(G3195-F3195)</f>
        <v>1787.3404091852499</v>
      </c>
      <c r="M3195" s="16">
        <f>H3195*$E3195*(1-'Monte Carlo Inputs'!$C$11)+H3195*'Monte Carlo Inputs'!$C$12-H3195*'Monte Carlo Inputs'!$C$13-'Monte Carlo Inputs'!$C$14*(H3195-G3195)</f>
        <v>2232.0964954406468</v>
      </c>
      <c r="N3195" s="16">
        <f>I3195*$E3195*(1-'Monte Carlo Inputs'!$C$11)+I3195*'Monte Carlo Inputs'!$C$12-I3195*'Monte Carlo Inputs'!$C$13-'Monte Carlo Inputs'!$C$14*(I3195-H3195)</f>
        <v>2787.5242675398113</v>
      </c>
      <c r="O3195" s="16">
        <f>J3195*$E3195*(1-'Monte Carlo Inputs'!$C$11)+J3195*'Monte Carlo Inputs'!$C$12-J3195*'Monte Carlo Inputs'!$C$13-'Monte Carlo Inputs'!$C$14*(J3195-I3195)</f>
        <v>3481.1629147732688</v>
      </c>
    </row>
    <row r="3196" spans="1:15">
      <c r="A3196">
        <v>3192</v>
      </c>
      <c r="B3196" s="39">
        <v>0.450899566285419</v>
      </c>
      <c r="C3196" s="39">
        <v>1.0064038476626065</v>
      </c>
      <c r="D3196" s="29">
        <f>'Monte Carlo Inputs'!$C$6+'Monte Carlo Inputs'!$D$6*B3196</f>
        <v>0.15552109052030894</v>
      </c>
      <c r="E3196" s="29">
        <f>'Monte Carlo Inputs'!$C$7+'Monte Carlo Inputs'!$D$7*C3196</f>
        <v>0.61884292536621566</v>
      </c>
      <c r="F3196" s="16">
        <f>'Monte Carlo Inputs'!$C$17*(1+$D3196)</f>
        <v>2806.8762809828827</v>
      </c>
      <c r="G3196" s="16">
        <f t="shared" ref="G3196:J3196" si="3190">F3196*(1+$D3196)</f>
        <v>3243.4047411569295</v>
      </c>
      <c r="H3196" s="16">
        <f t="shared" si="3190"/>
        <v>3747.822583500395</v>
      </c>
      <c r="I3196" s="16">
        <f t="shared" si="3190"/>
        <v>4330.6880387630172</v>
      </c>
      <c r="J3196" s="16">
        <f t="shared" si="3190"/>
        <v>5004.2013652546993</v>
      </c>
      <c r="K3196" s="16">
        <f>F3196*$E3196*(1-'Monte Carlo Inputs'!$C$11)+F3196*'Monte Carlo Inputs'!$C$12-F3196*'Monte Carlo Inputs'!$C$13-'Monte Carlo Inputs'!$C$14*(F3196-'Monte Carlo Inputs'!$C$17)</f>
        <v>1349.8180668772811</v>
      </c>
      <c r="L3196" s="16">
        <f>G3196*$E3196*(1-'Monte Carlo Inputs'!$C$11)+G3196*'Monte Carlo Inputs'!$C$12-G3196*'Monte Carlo Inputs'!$C$13-'Monte Carlo Inputs'!$C$14*(G3196-F3196)</f>
        <v>1559.743244642051</v>
      </c>
      <c r="M3196" s="16">
        <f>H3196*$E3196*(1-'Monte Carlo Inputs'!$C$11)+H3196*'Monte Carlo Inputs'!$C$12-H3196*'Monte Carlo Inputs'!$C$13-'Monte Carlo Inputs'!$C$14*(H3196-G3196)</f>
        <v>1802.3162149804673</v>
      </c>
      <c r="N3196" s="16">
        <f>I3196*$E3196*(1-'Monte Carlo Inputs'!$C$11)+I3196*'Monte Carlo Inputs'!$C$12-I3196*'Monte Carlo Inputs'!$C$13-'Monte Carlo Inputs'!$C$14*(I3196-H3196)</f>
        <v>2082.6143981966648</v>
      </c>
      <c r="O3196" s="16">
        <f>J3196*$E3196*(1-'Monte Carlo Inputs'!$C$11)+J3196*'Monte Carlo Inputs'!$C$12-J3196*'Monte Carlo Inputs'!$C$13-'Monte Carlo Inputs'!$C$14*(J3196-I3196)</f>
        <v>2406.5048605375073</v>
      </c>
    </row>
    <row r="3197" spans="1:15">
      <c r="A3197">
        <v>3193</v>
      </c>
      <c r="B3197" s="39">
        <v>0.16084304196774121</v>
      </c>
      <c r="C3197" s="39">
        <v>1.0751396713896104</v>
      </c>
      <c r="D3197" s="29">
        <f>'Monte Carlo Inputs'!$C$6+'Monte Carlo Inputs'!$D$6*B3197</f>
        <v>0.13672999702957733</v>
      </c>
      <c r="E3197" s="29">
        <f>'Monte Carlo Inputs'!$C$7+'Monte Carlo Inputs'!$D$7*C3197</f>
        <v>0.62130310981876413</v>
      </c>
      <c r="F3197" s="16">
        <f>'Monte Carlo Inputs'!$C$17*(1+$D3197)</f>
        <v>2761.2308357845468</v>
      </c>
      <c r="G3197" s="16">
        <f t="shared" ref="G3197:J3197" si="3191">F3197*(1+$D3197)</f>
        <v>3138.7739197593455</v>
      </c>
      <c r="H3197" s="16">
        <f t="shared" si="3191"/>
        <v>3567.9384684845559</v>
      </c>
      <c r="I3197" s="16">
        <f t="shared" si="3191"/>
        <v>4055.7826846821645</v>
      </c>
      <c r="J3197" s="16">
        <f t="shared" si="3191"/>
        <v>4610.3298391113685</v>
      </c>
      <c r="K3197" s="16">
        <f>F3197*$E3197*(1-'Monte Carlo Inputs'!$C$11)+F3197*'Monte Carlo Inputs'!$C$12-F3197*'Monte Carlo Inputs'!$C$13-'Monte Carlo Inputs'!$C$14*(F3197-'Monte Carlo Inputs'!$C$17)</f>
        <v>1332.0389349216366</v>
      </c>
      <c r="L3197" s="16">
        <f>G3197*$E3197*(1-'Monte Carlo Inputs'!$C$11)+G3197*'Monte Carlo Inputs'!$C$12-G3197*'Monte Carlo Inputs'!$C$13-'Monte Carlo Inputs'!$C$14*(G3197-F3197)</f>
        <v>1514.1686145367535</v>
      </c>
      <c r="M3197" s="16">
        <f>H3197*$E3197*(1-'Monte Carlo Inputs'!$C$11)+H3197*'Monte Carlo Inputs'!$C$12-H3197*'Monte Carlo Inputs'!$C$13-'Monte Carlo Inputs'!$C$14*(H3197-G3197)</f>
        <v>1721.2008847046434</v>
      </c>
      <c r="N3197" s="16">
        <f>I3197*$E3197*(1-'Monte Carlo Inputs'!$C$11)+I3197*'Monte Carlo Inputs'!$C$12-I3197*'Monte Carlo Inputs'!$C$13-'Monte Carlo Inputs'!$C$14*(I3197-H3197)</f>
        <v>1956.5406765576151</v>
      </c>
      <c r="O3197" s="16">
        <f>J3197*$E3197*(1-'Monte Carlo Inputs'!$C$11)+J3197*'Monte Carlo Inputs'!$C$12-J3197*'Monte Carlo Inputs'!$C$13-'Monte Carlo Inputs'!$C$14*(J3197-I3197)</f>
        <v>2224.0584774515855</v>
      </c>
    </row>
    <row r="3198" spans="1:15">
      <c r="A3198">
        <v>3194</v>
      </c>
      <c r="B3198" s="39">
        <v>-1.2190459200442141</v>
      </c>
      <c r="C3198" s="39">
        <v>-1.0074299119810677</v>
      </c>
      <c r="D3198" s="29">
        <f>'Monte Carlo Inputs'!$C$6+'Monte Carlo Inputs'!$D$6*B3198</f>
        <v>4.7334929799176251E-2</v>
      </c>
      <c r="E3198" s="29">
        <f>'Monte Carlo Inputs'!$C$7+'Monte Carlo Inputs'!$D$7*C3198</f>
        <v>0.54676402622957276</v>
      </c>
      <c r="F3198" s="16">
        <f>'Monte Carlo Inputs'!$C$17*(1+$D3198)</f>
        <v>2544.0812779751795</v>
      </c>
      <c r="G3198" s="16">
        <f t="shared" ref="G3198:J3198" si="3192">F3198*(1+$D3198)</f>
        <v>2664.5051866715335</v>
      </c>
      <c r="H3198" s="16">
        <f t="shared" si="3192"/>
        <v>2790.6293526321715</v>
      </c>
      <c r="I3198" s="16">
        <f t="shared" si="3192"/>
        <v>2922.7235971345362</v>
      </c>
      <c r="J3198" s="16">
        <f t="shared" si="3192"/>
        <v>3061.0705134272957</v>
      </c>
      <c r="K3198" s="16">
        <f>F3198*$E3198*(1-'Monte Carlo Inputs'!$C$11)+F3198*'Monte Carlo Inputs'!$C$12-F3198*'Monte Carlo Inputs'!$C$13-'Monte Carlo Inputs'!$C$14*(F3198-'Monte Carlo Inputs'!$C$17)</f>
        <v>1089.1439084497772</v>
      </c>
      <c r="L3198" s="16">
        <f>G3198*$E3198*(1-'Monte Carlo Inputs'!$C$11)+G3198*'Monte Carlo Inputs'!$C$12-G3198*'Monte Carlo Inputs'!$C$13-'Monte Carlo Inputs'!$C$14*(G3198-F3198)</f>
        <v>1140.6984588974481</v>
      </c>
      <c r="M3198" s="16">
        <f>H3198*$E3198*(1-'Monte Carlo Inputs'!$C$11)+H3198*'Monte Carlo Inputs'!$C$12-H3198*'Monte Carlo Inputs'!$C$13-'Monte Carlo Inputs'!$C$14*(H3198-G3198)</f>
        <v>1194.6933403713872</v>
      </c>
      <c r="N3198" s="16">
        <f>I3198*$E3198*(1-'Monte Carlo Inputs'!$C$11)+I3198*'Monte Carlo Inputs'!$C$12-I3198*'Monte Carlo Inputs'!$C$13-'Monte Carlo Inputs'!$C$14*(I3198-H3198)</f>
        <v>1251.2440657694103</v>
      </c>
      <c r="O3198" s="16">
        <f>J3198*$E3198*(1-'Monte Carlo Inputs'!$C$11)+J3198*'Monte Carlo Inputs'!$C$12-J3198*'Monte Carlo Inputs'!$C$13-'Monte Carlo Inputs'!$C$14*(J3198-I3198)</f>
        <v>1310.4716157842415</v>
      </c>
    </row>
    <row r="3199" spans="1:15">
      <c r="A3199">
        <v>3195</v>
      </c>
      <c r="B3199" s="39">
        <v>-0.37227253447360886</v>
      </c>
      <c r="C3199" s="39">
        <v>-0.20317526784856335</v>
      </c>
      <c r="D3199" s="29">
        <f>'Monte Carlo Inputs'!$C$6+'Monte Carlo Inputs'!$D$6*B3199</f>
        <v>0.10219250589111599</v>
      </c>
      <c r="E3199" s="29">
        <f>'Monte Carlo Inputs'!$C$7+'Monte Carlo Inputs'!$D$7*C3199</f>
        <v>0.57554981308859354</v>
      </c>
      <c r="F3199" s="16">
        <f>'Monte Carlo Inputs'!$C$17*(1+$D3199)</f>
        <v>2677.3358160601101</v>
      </c>
      <c r="G3199" s="16">
        <f t="shared" ref="G3199:J3199" si="3193">F3199*(1+$D3199)</f>
        <v>2950.9394722153288</v>
      </c>
      <c r="H3199" s="16">
        <f t="shared" si="3193"/>
        <v>3252.5033716140206</v>
      </c>
      <c r="I3199" s="16">
        <f t="shared" si="3193"/>
        <v>3584.884841578561</v>
      </c>
      <c r="J3199" s="16">
        <f t="shared" si="3193"/>
        <v>3951.2332068705505</v>
      </c>
      <c r="K3199" s="16">
        <f>F3199*$E3199*(1-'Monte Carlo Inputs'!$C$11)+F3199*'Monte Carlo Inputs'!$C$12-F3199*'Monte Carlo Inputs'!$C$13-'Monte Carlo Inputs'!$C$14*(F3199-'Monte Carlo Inputs'!$C$17)</f>
        <v>1203.1646003456376</v>
      </c>
      <c r="L3199" s="16">
        <f>G3199*$E3199*(1-'Monte Carlo Inputs'!$C$11)+G3199*'Monte Carlo Inputs'!$C$12-G3199*'Monte Carlo Inputs'!$C$13-'Monte Carlo Inputs'!$C$14*(G3199-F3199)</f>
        <v>1326.1190058544416</v>
      </c>
      <c r="M3199" s="16">
        <f>H3199*$E3199*(1-'Monte Carlo Inputs'!$C$11)+H3199*'Monte Carlo Inputs'!$C$12-H3199*'Monte Carlo Inputs'!$C$13-'Monte Carlo Inputs'!$C$14*(H3199-G3199)</f>
        <v>1461.638430172542</v>
      </c>
      <c r="N3199" s="16">
        <f>I3199*$E3199*(1-'Monte Carlo Inputs'!$C$11)+I3199*'Monte Carlo Inputs'!$C$12-I3199*'Monte Carlo Inputs'!$C$13-'Monte Carlo Inputs'!$C$14*(I3199-H3199)</f>
        <v>1611.0069240586313</v>
      </c>
      <c r="O3199" s="16">
        <f>J3199*$E3199*(1-'Monte Carlo Inputs'!$C$11)+J3199*'Monte Carlo Inputs'!$C$12-J3199*'Monte Carlo Inputs'!$C$13-'Monte Carlo Inputs'!$C$14*(J3199-I3199)</f>
        <v>1775.6397586361215</v>
      </c>
    </row>
    <row r="3200" spans="1:15">
      <c r="A3200">
        <v>3196</v>
      </c>
      <c r="B3200" s="39">
        <v>1.403390440397708</v>
      </c>
      <c r="C3200" s="39">
        <v>1.1377965555570986</v>
      </c>
      <c r="D3200" s="29">
        <f>'Monte Carlo Inputs'!$C$6+'Monte Carlo Inputs'!$D$6*B3200</f>
        <v>0.21722749449317719</v>
      </c>
      <c r="E3200" s="29">
        <f>'Monte Carlo Inputs'!$C$7+'Monte Carlo Inputs'!$D$7*C3200</f>
        <v>0.62354571758740329</v>
      </c>
      <c r="F3200" s="16">
        <f>'Monte Carlo Inputs'!$C$17*(1+$D3200)</f>
        <v>2956.767306873377</v>
      </c>
      <c r="G3200" s="16">
        <f t="shared" ref="G3200:J3200" si="3194">F3200*(1+$D3200)</f>
        <v>3599.0584607448195</v>
      </c>
      <c r="H3200" s="16">
        <f t="shared" si="3194"/>
        <v>4380.8729127068873</v>
      </c>
      <c r="I3200" s="16">
        <f t="shared" si="3194"/>
        <v>5332.5189592272318</v>
      </c>
      <c r="J3200" s="16">
        <f t="shared" si="3194"/>
        <v>6490.8886920775276</v>
      </c>
      <c r="K3200" s="16">
        <f>F3200*$E3200*(1-'Monte Carlo Inputs'!$C$11)+F3200*'Monte Carlo Inputs'!$C$12-F3200*'Monte Carlo Inputs'!$C$13-'Monte Carlo Inputs'!$C$14*(F3200-'Monte Carlo Inputs'!$C$17)</f>
        <v>1433.9691787175675</v>
      </c>
      <c r="L3200" s="16">
        <f>G3200*$E3200*(1-'Monte Carlo Inputs'!$C$11)+G3200*'Monte Carlo Inputs'!$C$12-G3200*'Monte Carlo Inputs'!$C$13-'Monte Carlo Inputs'!$C$14*(G3200-F3200)</f>
        <v>1745.4667105908231</v>
      </c>
      <c r="M3200" s="16">
        <f>H3200*$E3200*(1-'Monte Carlo Inputs'!$C$11)+H3200*'Monte Carlo Inputs'!$C$12-H3200*'Monte Carlo Inputs'!$C$13-'Monte Carlo Inputs'!$C$14*(H3200-G3200)</f>
        <v>2124.630070853716</v>
      </c>
      <c r="N3200" s="16">
        <f>I3200*$E3200*(1-'Monte Carlo Inputs'!$C$11)+I3200*'Monte Carlo Inputs'!$C$12-I3200*'Monte Carlo Inputs'!$C$13-'Monte Carlo Inputs'!$C$14*(I3200-H3200)</f>
        <v>2586.1581378701294</v>
      </c>
      <c r="O3200" s="16">
        <f>J3200*$E3200*(1-'Monte Carlo Inputs'!$C$11)+J3200*'Monte Carlo Inputs'!$C$12-J3200*'Monte Carlo Inputs'!$C$13-'Monte Carlo Inputs'!$C$14*(J3200-I3200)</f>
        <v>3147.9427905227985</v>
      </c>
    </row>
    <row r="3201" spans="1:15">
      <c r="A3201">
        <v>3197</v>
      </c>
      <c r="B3201" s="39">
        <v>-2.4375101826523049</v>
      </c>
      <c r="C3201" s="39">
        <v>0.25228851976337086</v>
      </c>
      <c r="D3201" s="29">
        <f>'Monte Carlo Inputs'!$C$6+'Monte Carlo Inputs'!$D$6*B3201</f>
        <v>-3.1602359846849337E-2</v>
      </c>
      <c r="E3201" s="29">
        <f>'Monte Carlo Inputs'!$C$7+'Monte Carlo Inputs'!$D$7*C3201</f>
        <v>0.59185171896859168</v>
      </c>
      <c r="F3201" s="16">
        <f>'Monte Carlo Inputs'!$C$17*(1+$D3201)</f>
        <v>2352.3347076960185</v>
      </c>
      <c r="G3201" s="16">
        <f t="shared" ref="G3201:J3201" si="3195">F3201*(1+$D3201)</f>
        <v>2277.9953797831758</v>
      </c>
      <c r="H3201" s="16">
        <f t="shared" si="3195"/>
        <v>2206.0053500618078</v>
      </c>
      <c r="I3201" s="16">
        <f t="shared" si="3195"/>
        <v>2136.2903751650797</v>
      </c>
      <c r="J3201" s="16">
        <f t="shared" si="3195"/>
        <v>2068.7785579917522</v>
      </c>
      <c r="K3201" s="16">
        <f>F3201*$E3201*(1-'Monte Carlo Inputs'!$C$11)+F3201*'Monte Carlo Inputs'!$C$12-F3201*'Monte Carlo Inputs'!$C$13-'Monte Carlo Inputs'!$C$14*(F3201-'Monte Carlo Inputs'!$C$17)</f>
        <v>1079.4568144021107</v>
      </c>
      <c r="L3201" s="16">
        <f>G3201*$E3201*(1-'Monte Carlo Inputs'!$C$11)+G3201*'Monte Carlo Inputs'!$C$12-G3201*'Monte Carlo Inputs'!$C$13-'Monte Carlo Inputs'!$C$14*(G3201-F3201)</f>
        <v>1045.3434317142414</v>
      </c>
      <c r="M3201" s="16">
        <f>H3201*$E3201*(1-'Monte Carlo Inputs'!$C$11)+H3201*'Monte Carlo Inputs'!$C$12-H3201*'Monte Carlo Inputs'!$C$13-'Monte Carlo Inputs'!$C$14*(H3201-G3201)</f>
        <v>1012.3081124216677</v>
      </c>
      <c r="N3201" s="16">
        <f>I3201*$E3201*(1-'Monte Carlo Inputs'!$C$11)+I3201*'Monte Carlo Inputs'!$C$12-I3201*'Monte Carlo Inputs'!$C$13-'Monte Carlo Inputs'!$C$14*(I3201-H3201)</f>
        <v>980.31678717703323</v>
      </c>
      <c r="O3201" s="16">
        <f>J3201*$E3201*(1-'Monte Carlo Inputs'!$C$11)+J3201*'Monte Carlo Inputs'!$C$12-J3201*'Monte Carlo Inputs'!$C$13-'Monte Carlo Inputs'!$C$14*(J3201-I3201)</f>
        <v>949.33646330475756</v>
      </c>
    </row>
    <row r="3202" spans="1:15">
      <c r="A3202">
        <v>3198</v>
      </c>
      <c r="B3202" s="39">
        <v>1.0390856842058642</v>
      </c>
      <c r="C3202" s="39">
        <v>-1.2292612724887129</v>
      </c>
      <c r="D3202" s="29">
        <f>'Monte Carlo Inputs'!$C$6+'Monte Carlo Inputs'!$D$6*B3202</f>
        <v>0.19362628521570013</v>
      </c>
      <c r="E3202" s="29">
        <f>'Monte Carlo Inputs'!$C$7+'Monte Carlo Inputs'!$D$7*C3202</f>
        <v>0.53882426447773679</v>
      </c>
      <c r="F3202" s="16">
        <f>'Monte Carlo Inputs'!$C$17*(1+$D3202)</f>
        <v>2899.4376094174572</v>
      </c>
      <c r="G3202" s="16">
        <f t="shared" ref="G3202:J3202" si="3196">F3202*(1+$D3202)</f>
        <v>3460.8449429436491</v>
      </c>
      <c r="H3202" s="16">
        <f t="shared" si="3196"/>
        <v>4130.9554929533688</v>
      </c>
      <c r="I3202" s="16">
        <f t="shared" si="3196"/>
        <v>4930.8170594453204</v>
      </c>
      <c r="J3202" s="16">
        <f t="shared" si="3196"/>
        <v>5885.5528497439191</v>
      </c>
      <c r="K3202" s="16">
        <f>F3202*$E3202*(1-'Monte Carlo Inputs'!$C$11)+F3202*'Monte Carlo Inputs'!$C$12-F3202*'Monte Carlo Inputs'!$C$13-'Monte Carlo Inputs'!$C$14*(F3202-'Monte Carlo Inputs'!$C$17)</f>
        <v>1230.5819019912985</v>
      </c>
      <c r="L3202" s="16">
        <f>G3202*$E3202*(1-'Monte Carlo Inputs'!$C$11)+G3202*'Monte Carlo Inputs'!$C$12-G3202*'Monte Carlo Inputs'!$C$13-'Monte Carlo Inputs'!$C$14*(G3202-F3202)</f>
        <v>1468.8549043275443</v>
      </c>
      <c r="M3202" s="16">
        <f>H3202*$E3202*(1-'Monte Carlo Inputs'!$C$11)+H3202*'Monte Carlo Inputs'!$C$12-H3202*'Monte Carlo Inputs'!$C$13-'Monte Carlo Inputs'!$C$14*(H3202-G3202)</f>
        <v>1753.2638229733486</v>
      </c>
      <c r="N3202" s="16">
        <f>I3202*$E3202*(1-'Monte Carlo Inputs'!$C$11)+I3202*'Monte Carlo Inputs'!$C$12-I3202*'Monte Carlo Inputs'!$C$13-'Monte Carlo Inputs'!$C$14*(I3202-H3202)</f>
        <v>2092.7417840187554</v>
      </c>
      <c r="O3202" s="16">
        <f>J3202*$E3202*(1-'Monte Carlo Inputs'!$C$11)+J3202*'Monte Carlo Inputs'!$C$12-J3202*'Monte Carlo Inputs'!$C$13-'Monte Carlo Inputs'!$C$14*(J3202-I3202)</f>
        <v>2497.9516015739832</v>
      </c>
    </row>
    <row r="3203" spans="1:15">
      <c r="A3203">
        <v>3199</v>
      </c>
      <c r="B3203" s="39">
        <v>-0.93783482681616159</v>
      </c>
      <c r="C3203" s="39">
        <v>1.6140171123297735</v>
      </c>
      <c r="D3203" s="29">
        <f>'Monte Carlo Inputs'!$C$6+'Monte Carlo Inputs'!$D$6*B3203</f>
        <v>6.5552978698127096E-2</v>
      </c>
      <c r="E3203" s="29">
        <f>'Monte Carlo Inputs'!$C$7+'Monte Carlo Inputs'!$D$7*C3203</f>
        <v>0.64059054728798748</v>
      </c>
      <c r="F3203" s="16">
        <f>'Monte Carlo Inputs'!$C$17*(1+$D3203)</f>
        <v>2588.3347405556206</v>
      </c>
      <c r="G3203" s="16">
        <f t="shared" ref="G3203:J3203" si="3197">F3203*(1+$D3203)</f>
        <v>2758.0077926668855</v>
      </c>
      <c r="H3203" s="16">
        <f t="shared" si="3197"/>
        <v>2938.8034187488461</v>
      </c>
      <c r="I3203" s="16">
        <f t="shared" si="3197"/>
        <v>3131.450736656072</v>
      </c>
      <c r="J3203" s="16">
        <f t="shared" si="3197"/>
        <v>3336.7266600903217</v>
      </c>
      <c r="K3203" s="16">
        <f>F3203*$E3203*(1-'Monte Carlo Inputs'!$C$11)+F3203*'Monte Carlo Inputs'!$C$12-F3203*'Monte Carlo Inputs'!$C$13-'Monte Carlo Inputs'!$C$14*(F3203-'Monte Carlo Inputs'!$C$17)</f>
        <v>1281.60620616203</v>
      </c>
      <c r="L3203" s="16">
        <f>G3203*$E3203*(1-'Monte Carlo Inputs'!$C$11)+G3203*'Monte Carlo Inputs'!$C$12-G3203*'Monte Carlo Inputs'!$C$13-'Monte Carlo Inputs'!$C$14*(G3203-F3203)</f>
        <v>1365.6193104939571</v>
      </c>
      <c r="M3203" s="16">
        <f>H3203*$E3203*(1-'Monte Carlo Inputs'!$C$11)+H3203*'Monte Carlo Inputs'!$C$12-H3203*'Monte Carlo Inputs'!$C$13-'Monte Carlo Inputs'!$C$14*(H3203-G3203)</f>
        <v>1455.1397240645185</v>
      </c>
      <c r="N3203" s="16">
        <f>I3203*$E3203*(1-'Monte Carlo Inputs'!$C$11)+I3203*'Monte Carlo Inputs'!$C$12-I3203*'Monte Carlo Inputs'!$C$13-'Monte Carlo Inputs'!$C$14*(I3203-H3203)</f>
        <v>1550.5284673989181</v>
      </c>
      <c r="O3203" s="16">
        <f>J3203*$E3203*(1-'Monte Carlo Inputs'!$C$11)+J3203*'Monte Carlo Inputs'!$C$12-J3203*'Monte Carlo Inputs'!$C$13-'Monte Carlo Inputs'!$C$14*(J3203-I3203)</f>
        <v>1652.1702269931591</v>
      </c>
    </row>
    <row r="3204" spans="1:15">
      <c r="A3204">
        <v>3200</v>
      </c>
      <c r="B3204" s="39">
        <v>-1.1075647803208244</v>
      </c>
      <c r="C3204" s="39">
        <v>-1.0975224254546321</v>
      </c>
      <c r="D3204" s="29">
        <f>'Monte Carlo Inputs'!$C$6+'Monte Carlo Inputs'!$D$6*B3204</f>
        <v>5.4557151481392896E-2</v>
      </c>
      <c r="E3204" s="29">
        <f>'Monte Carlo Inputs'!$C$7+'Monte Carlo Inputs'!$D$7*C3204</f>
        <v>0.54353944566996559</v>
      </c>
      <c r="F3204" s="16">
        <f>'Monte Carlo Inputs'!$C$17*(1+$D3204)</f>
        <v>2561.6247766634519</v>
      </c>
      <c r="G3204" s="16">
        <f t="shared" ref="G3204:J3204" si="3198">F3204*(1+$D3204)</f>
        <v>2701.3797276423693</v>
      </c>
      <c r="H3204" s="16">
        <f t="shared" si="3198"/>
        <v>2848.7593106521181</v>
      </c>
      <c r="I3204" s="16">
        <f t="shared" si="3198"/>
        <v>3004.1795038973942</v>
      </c>
      <c r="J3204" s="16">
        <f t="shared" si="3198"/>
        <v>3168.0789801688202</v>
      </c>
      <c r="K3204" s="16">
        <f>F3204*$E3204*(1-'Monte Carlo Inputs'!$C$11)+F3204*'Monte Carlo Inputs'!$C$12-F3204*'Monte Carlo Inputs'!$C$13-'Monte Carlo Inputs'!$C$14*(F3204-'Monte Carlo Inputs'!$C$17)</f>
        <v>1091.0575246347246</v>
      </c>
      <c r="L3204" s="16">
        <f>G3204*$E3204*(1-'Monte Carlo Inputs'!$C$11)+G3204*'Monte Carlo Inputs'!$C$12-G3204*'Monte Carlo Inputs'!$C$13-'Monte Carlo Inputs'!$C$14*(G3204-F3204)</f>
        <v>1150.5825152811349</v>
      </c>
      <c r="M3204" s="16">
        <f>H3204*$E3204*(1-'Monte Carlo Inputs'!$C$11)+H3204*'Monte Carlo Inputs'!$C$12-H3204*'Monte Carlo Inputs'!$C$13-'Monte Carlo Inputs'!$C$14*(H3204-G3204)</f>
        <v>1213.3550198591697</v>
      </c>
      <c r="N3204" s="16">
        <f>I3204*$E3204*(1-'Monte Carlo Inputs'!$C$11)+I3204*'Monte Carlo Inputs'!$C$12-I3204*'Monte Carlo Inputs'!$C$13-'Monte Carlo Inputs'!$C$14*(I3204-H3204)</f>
        <v>1279.5522134783353</v>
      </c>
      <c r="O3204" s="16">
        <f>J3204*$E3204*(1-'Monte Carlo Inputs'!$C$11)+J3204*'Monte Carlo Inputs'!$C$12-J3204*'Monte Carlo Inputs'!$C$13-'Monte Carlo Inputs'!$C$14*(J3204-I3204)</f>
        <v>1349.3609374174241</v>
      </c>
    </row>
    <row r="3205" spans="1:15">
      <c r="A3205">
        <v>3201</v>
      </c>
      <c r="B3205" s="39">
        <v>-0.26618636142066293</v>
      </c>
      <c r="C3205" s="39">
        <v>1.2806763150816344E-2</v>
      </c>
      <c r="D3205" s="29">
        <f>'Monte Carlo Inputs'!$C$6+'Monte Carlo Inputs'!$D$6*B3205</f>
        <v>0.10906521872045588</v>
      </c>
      <c r="E3205" s="29">
        <f>'Monte Carlo Inputs'!$C$7+'Monte Carlo Inputs'!$D$7*C3205</f>
        <v>0.58328021633224869</v>
      </c>
      <c r="F3205" s="16">
        <f>'Monte Carlo Inputs'!$C$17*(1+$D3205)</f>
        <v>2694.0303227938598</v>
      </c>
      <c r="G3205" s="16">
        <f t="shared" ref="G3205:J3205" si="3199">F3205*(1+$D3205)</f>
        <v>2987.8553291889125</v>
      </c>
      <c r="H3205" s="16">
        <f t="shared" si="3199"/>
        <v>3313.7264241719813</v>
      </c>
      <c r="I3205" s="16">
        <f t="shared" si="3199"/>
        <v>3675.1387214040528</v>
      </c>
      <c r="J3205" s="16">
        <f t="shared" si="3199"/>
        <v>4075.9685298820027</v>
      </c>
      <c r="K3205" s="16">
        <f>F3205*$E3205*(1-'Monte Carlo Inputs'!$C$11)+F3205*'Monte Carlo Inputs'!$C$12-F3205*'Monte Carlo Inputs'!$C$13-'Monte Carlo Inputs'!$C$14*(F3205-'Monte Carlo Inputs'!$C$17)</f>
        <v>1225.7400130145179</v>
      </c>
      <c r="L3205" s="16">
        <f>G3205*$E3205*(1-'Monte Carlo Inputs'!$C$11)+G3205*'Monte Carlo Inputs'!$C$12-G3205*'Monte Carlo Inputs'!$C$13-'Monte Carlo Inputs'!$C$14*(G3205-F3205)</f>
        <v>1359.4256156283609</v>
      </c>
      <c r="M3205" s="16">
        <f>H3205*$E3205*(1-'Monte Carlo Inputs'!$C$11)+H3205*'Monte Carlo Inputs'!$C$12-H3205*'Monte Carlo Inputs'!$C$13-'Monte Carlo Inputs'!$C$14*(H3205-G3205)</f>
        <v>1507.6916677310587</v>
      </c>
      <c r="N3205" s="16">
        <f>I3205*$E3205*(1-'Monte Carlo Inputs'!$C$11)+I3205*'Monte Carlo Inputs'!$C$12-I3205*'Monte Carlo Inputs'!$C$13-'Monte Carlo Inputs'!$C$14*(I3205-H3205)</f>
        <v>1672.1283892351557</v>
      </c>
      <c r="O3205" s="16">
        <f>J3205*$E3205*(1-'Monte Carlo Inputs'!$C$11)+J3205*'Monte Carlo Inputs'!$C$12-J3205*'Monte Carlo Inputs'!$C$13-'Monte Carlo Inputs'!$C$14*(J3205-I3205)</f>
        <v>1854.4994377357716</v>
      </c>
    </row>
    <row r="3206" spans="1:15">
      <c r="A3206">
        <v>3202</v>
      </c>
      <c r="B3206" s="39">
        <v>1.3653097289190874</v>
      </c>
      <c r="C3206" s="39">
        <v>0.73051843456413612</v>
      </c>
      <c r="D3206" s="29">
        <f>'Monte Carlo Inputs'!$C$6+'Monte Carlo Inputs'!$D$6*B3206</f>
        <v>0.21476046427804363</v>
      </c>
      <c r="E3206" s="29">
        <f>'Monte Carlo Inputs'!$C$7+'Monte Carlo Inputs'!$D$7*C3206</f>
        <v>0.60896846737345944</v>
      </c>
      <c r="F3206" s="16">
        <f>'Monte Carlo Inputs'!$C$17*(1+$D3206)</f>
        <v>2950.7746437777964</v>
      </c>
      <c r="G3206" s="16">
        <f t="shared" ref="G3206:J3206" si="3200">F3206*(1+$D3206)</f>
        <v>3584.4843762553946</v>
      </c>
      <c r="H3206" s="16">
        <f t="shared" si="3200"/>
        <v>4354.2899050973965</v>
      </c>
      <c r="I3206" s="16">
        <f t="shared" si="3200"/>
        <v>5289.4192267173121</v>
      </c>
      <c r="J3206" s="16">
        <f t="shared" si="3200"/>
        <v>6425.3773556083324</v>
      </c>
      <c r="K3206" s="16">
        <f>F3206*$E3206*(1-'Monte Carlo Inputs'!$C$11)+F3206*'Monte Carlo Inputs'!$C$12-F3206*'Monte Carlo Inputs'!$C$13-'Monte Carlo Inputs'!$C$14*(F3206-'Monte Carlo Inputs'!$C$17)</f>
        <v>1400.3726025721128</v>
      </c>
      <c r="L3206" s="16">
        <f>G3206*$E3206*(1-'Monte Carlo Inputs'!$C$11)+G3206*'Monte Carlo Inputs'!$C$12-G3206*'Monte Carlo Inputs'!$C$13-'Monte Carlo Inputs'!$C$14*(G3206-F3206)</f>
        <v>1701.1172728627516</v>
      </c>
      <c r="M3206" s="16">
        <f>H3206*$E3206*(1-'Monte Carlo Inputs'!$C$11)+H3206*'Monte Carlo Inputs'!$C$12-H3206*'Monte Carlo Inputs'!$C$13-'Monte Carlo Inputs'!$C$14*(H3206-G3206)</f>
        <v>2066.4500081741548</v>
      </c>
      <c r="N3206" s="16">
        <f>I3206*$E3206*(1-'Monte Carlo Inputs'!$C$11)+I3206*'Monte Carlo Inputs'!$C$12-I3206*'Monte Carlo Inputs'!$C$13-'Monte Carlo Inputs'!$C$14*(I3206-H3206)</f>
        <v>2510.2417713370046</v>
      </c>
      <c r="O3206" s="16">
        <f>J3206*$E3206*(1-'Monte Carlo Inputs'!$C$11)+J3206*'Monte Carlo Inputs'!$C$12-J3206*'Monte Carlo Inputs'!$C$13-'Monte Carlo Inputs'!$C$14*(J3206-I3206)</f>
        <v>3049.342459599477</v>
      </c>
    </row>
    <row r="3207" spans="1:15">
      <c r="A3207">
        <v>3203</v>
      </c>
      <c r="B3207" s="39">
        <v>0.17308377146427378</v>
      </c>
      <c r="C3207" s="39">
        <v>-2.1280475755660659</v>
      </c>
      <c r="D3207" s="29">
        <f>'Monte Carlo Inputs'!$C$6+'Monte Carlo Inputs'!$D$6*B3207</f>
        <v>0.1375230034717016</v>
      </c>
      <c r="E3207" s="29">
        <f>'Monte Carlo Inputs'!$C$7+'Monte Carlo Inputs'!$D$7*C3207</f>
        <v>0.50665501169076832</v>
      </c>
      <c r="F3207" s="16">
        <f>'Monte Carlo Inputs'!$C$17*(1+$D3207)</f>
        <v>2763.1571277331109</v>
      </c>
      <c r="G3207" s="16">
        <f t="shared" ref="G3207:J3207" si="3201">F3207*(1+$D3207)</f>
        <v>3143.1547950032086</v>
      </c>
      <c r="H3207" s="16">
        <f t="shared" si="3201"/>
        <v>3575.4108827885307</v>
      </c>
      <c r="I3207" s="16">
        <f t="shared" si="3201"/>
        <v>4067.1121260350178</v>
      </c>
      <c r="J3207" s="16">
        <f t="shared" si="3201"/>
        <v>4626.4336010635316</v>
      </c>
      <c r="K3207" s="16">
        <f>F3207*$E3207*(1-'Monte Carlo Inputs'!$C$11)+F3207*'Monte Carlo Inputs'!$C$12-F3207*'Monte Carlo Inputs'!$C$13-'Monte Carlo Inputs'!$C$14*(F3207-'Monte Carlo Inputs'!$C$17)</f>
        <v>1107.5768654322596</v>
      </c>
      <c r="L3207" s="16">
        <f>G3207*$E3207*(1-'Monte Carlo Inputs'!$C$11)+G3207*'Monte Carlo Inputs'!$C$12-G3207*'Monte Carlo Inputs'!$C$13-'Monte Carlo Inputs'!$C$14*(G3207-F3207)</f>
        <v>1259.8941625422765</v>
      </c>
      <c r="M3207" s="16">
        <f>H3207*$E3207*(1-'Monte Carlo Inputs'!$C$11)+H3207*'Monte Carlo Inputs'!$C$12-H3207*'Monte Carlo Inputs'!$C$13-'Monte Carlo Inputs'!$C$14*(H3207-G3207)</f>
        <v>1433.1585918315545</v>
      </c>
      <c r="N3207" s="16">
        <f>I3207*$E3207*(1-'Monte Carlo Inputs'!$C$11)+I3207*'Monte Carlo Inputs'!$C$12-I3207*'Monte Carlo Inputs'!$C$13-'Monte Carlo Inputs'!$C$14*(I3207-H3207)</f>
        <v>1630.2508658315048</v>
      </c>
      <c r="O3207" s="16">
        <f>J3207*$E3207*(1-'Monte Carlo Inputs'!$C$11)+J3207*'Monte Carlo Inputs'!$C$12-J3207*'Monte Carlo Inputs'!$C$13-'Monte Carlo Inputs'!$C$14*(J3207-I3207)</f>
        <v>1854.4478613129957</v>
      </c>
    </row>
    <row r="3208" spans="1:15">
      <c r="A3208">
        <v>3204</v>
      </c>
      <c r="B3208" s="39">
        <v>5.005455570277606E-2</v>
      </c>
      <c r="C3208" s="39">
        <v>-0.48650223778791185</v>
      </c>
      <c r="D3208" s="29">
        <f>'Monte Carlo Inputs'!$C$6+'Monte Carlo Inputs'!$D$6*B3208</f>
        <v>0.12955264838003785</v>
      </c>
      <c r="E3208" s="29">
        <f>'Monte Carlo Inputs'!$C$7+'Monte Carlo Inputs'!$D$7*C3208</f>
        <v>0.56540900777576464</v>
      </c>
      <c r="F3208" s="16">
        <f>'Monte Carlo Inputs'!$C$17*(1+$D3208)</f>
        <v>2743.79633817995</v>
      </c>
      <c r="G3208" s="16">
        <f t="shared" ref="G3208:J3208" si="3202">F3208*(1+$D3208)</f>
        <v>3099.2624204066124</v>
      </c>
      <c r="H3208" s="16">
        <f t="shared" si="3202"/>
        <v>3500.7800749950152</v>
      </c>
      <c r="I3208" s="16">
        <f t="shared" si="3202"/>
        <v>3954.3154051066867</v>
      </c>
      <c r="J3208" s="16">
        <f t="shared" si="3202"/>
        <v>4466.6074383682399</v>
      </c>
      <c r="K3208" s="16">
        <f>F3208*$E3208*(1-'Monte Carlo Inputs'!$C$11)+F3208*'Monte Carlo Inputs'!$C$12-F3208*'Monte Carlo Inputs'!$C$13-'Monte Carlo Inputs'!$C$14*(F3208-'Monte Carlo Inputs'!$C$17)</f>
        <v>1214.2429998226974</v>
      </c>
      <c r="L3208" s="16">
        <f>G3208*$E3208*(1-'Monte Carlo Inputs'!$C$11)+G3208*'Monte Carlo Inputs'!$C$12-G3208*'Monte Carlo Inputs'!$C$13-'Monte Carlo Inputs'!$C$14*(G3208-F3208)</f>
        <v>1371.5513962266493</v>
      </c>
      <c r="M3208" s="16">
        <f>H3208*$E3208*(1-'Monte Carlo Inputs'!$C$11)+H3208*'Monte Carlo Inputs'!$C$12-H3208*'Monte Carlo Inputs'!$C$13-'Monte Carlo Inputs'!$C$14*(H3208-G3208)</f>
        <v>1549.2395119971504</v>
      </c>
      <c r="N3208" s="16">
        <f>I3208*$E3208*(1-'Monte Carlo Inputs'!$C$11)+I3208*'Monte Carlo Inputs'!$C$12-I3208*'Monte Carlo Inputs'!$C$13-'Monte Carlo Inputs'!$C$14*(I3208-H3208)</f>
        <v>1749.9475937513782</v>
      </c>
      <c r="O3208" s="16">
        <f>J3208*$E3208*(1-'Monte Carlo Inputs'!$C$11)+J3208*'Monte Carlo Inputs'!$C$12-J3208*'Monte Carlo Inputs'!$C$13-'Monte Carlo Inputs'!$C$14*(J3208-I3208)</f>
        <v>1976.6579390481438</v>
      </c>
    </row>
    <row r="3209" spans="1:15">
      <c r="A3209">
        <v>3205</v>
      </c>
      <c r="B3209" s="39">
        <v>-0.55082666958950233</v>
      </c>
      <c r="C3209" s="39">
        <v>0.76430010884299793</v>
      </c>
      <c r="D3209" s="29">
        <f>'Monte Carlo Inputs'!$C$6+'Monte Carlo Inputs'!$D$6*B3209</f>
        <v>9.0625010714056153E-2</v>
      </c>
      <c r="E3209" s="29">
        <f>'Monte Carlo Inputs'!$C$7+'Monte Carlo Inputs'!$D$7*C3209</f>
        <v>0.61017757705361686</v>
      </c>
      <c r="F3209" s="16">
        <f>'Monte Carlo Inputs'!$C$17*(1+$D3209)</f>
        <v>2649.2372135255141</v>
      </c>
      <c r="G3209" s="16">
        <f t="shared" ref="G3209:J3209" si="3203">F3209*(1+$D3209)</f>
        <v>2889.3243643853398</v>
      </c>
      <c r="H3209" s="16">
        <f t="shared" si="3203"/>
        <v>3151.1694158641444</v>
      </c>
      <c r="I3209" s="16">
        <f t="shared" si="3203"/>
        <v>3436.7441779386381</v>
      </c>
      <c r="J3209" s="16">
        <f t="shared" si="3203"/>
        <v>3748.1991558857972</v>
      </c>
      <c r="K3209" s="16">
        <f>F3209*$E3209*(1-'Monte Carlo Inputs'!$C$11)+F3209*'Monte Carlo Inputs'!$C$12-F3209*'Monte Carlo Inputs'!$C$13-'Monte Carlo Inputs'!$C$14*(F3209-'Monte Carlo Inputs'!$C$17)</f>
        <v>1255.38773846656</v>
      </c>
      <c r="L3209" s="16">
        <f>G3209*$E3209*(1-'Monte Carlo Inputs'!$C$11)+G3209*'Monte Carlo Inputs'!$C$12-G3209*'Monte Carlo Inputs'!$C$13-'Monte Carlo Inputs'!$C$14*(G3209-F3209)</f>
        <v>1369.1572657153868</v>
      </c>
      <c r="M3209" s="16">
        <f>H3209*$E3209*(1-'Monte Carlo Inputs'!$C$11)+H3209*'Monte Carlo Inputs'!$C$12-H3209*'Monte Carlo Inputs'!$C$13-'Monte Carlo Inputs'!$C$14*(H3209-G3209)</f>
        <v>1493.2371575900711</v>
      </c>
      <c r="N3209" s="16">
        <f>I3209*$E3209*(1-'Monte Carlo Inputs'!$C$11)+I3209*'Monte Carlo Inputs'!$C$12-I3209*'Monte Carlo Inputs'!$C$13-'Monte Carlo Inputs'!$C$14*(I3209-H3209)</f>
        <v>1628.5617909952978</v>
      </c>
      <c r="O3209" s="16">
        <f>J3209*$E3209*(1-'Monte Carlo Inputs'!$C$11)+J3209*'Monte Carlo Inputs'!$C$12-J3209*'Monte Carlo Inputs'!$C$13-'Monte Carlo Inputs'!$C$14*(J3209-I3209)</f>
        <v>1776.1502207527492</v>
      </c>
    </row>
    <row r="3210" spans="1:15">
      <c r="A3210">
        <v>3206</v>
      </c>
      <c r="B3210" s="39">
        <v>0.77900387565406282</v>
      </c>
      <c r="C3210" s="39">
        <v>1.4942335032506171</v>
      </c>
      <c r="D3210" s="29">
        <f>'Monte Carlo Inputs'!$C$6+'Monte Carlo Inputs'!$D$6*B3210</f>
        <v>0.17677708111235493</v>
      </c>
      <c r="E3210" s="29">
        <f>'Monte Carlo Inputs'!$C$7+'Monte Carlo Inputs'!$D$7*C3210</f>
        <v>0.63630326655505987</v>
      </c>
      <c r="F3210" s="16">
        <f>'Monte Carlo Inputs'!$C$17*(1+$D3210)</f>
        <v>2858.5092077300219</v>
      </c>
      <c r="G3210" s="16">
        <f t="shared" ref="G3210:J3210" si="3204">F3210*(1+$D3210)</f>
        <v>3363.8281218053257</v>
      </c>
      <c r="H3210" s="16">
        <f t="shared" si="3204"/>
        <v>3958.4758385417267</v>
      </c>
      <c r="I3210" s="16">
        <f t="shared" si="3204"/>
        <v>4658.2436429329155</v>
      </c>
      <c r="J3210" s="16">
        <f t="shared" si="3204"/>
        <v>5481.7143572407795</v>
      </c>
      <c r="K3210" s="16">
        <f>F3210*$E3210*(1-'Monte Carlo Inputs'!$C$11)+F3210*'Monte Carlo Inputs'!$C$12-F3210*'Monte Carlo Inputs'!$C$13-'Monte Carlo Inputs'!$C$14*(F3210-'Monte Carlo Inputs'!$C$17)</f>
        <v>1410.9122357837107</v>
      </c>
      <c r="L3210" s="16">
        <f>G3210*$E3210*(1-'Monte Carlo Inputs'!$C$11)+G3210*'Monte Carlo Inputs'!$C$12-G3210*'Monte Carlo Inputs'!$C$13-'Monte Carlo Inputs'!$C$14*(G3210-F3210)</f>
        <v>1660.3291825312615</v>
      </c>
      <c r="M3210" s="16">
        <f>H3210*$E3210*(1-'Monte Carlo Inputs'!$C$11)+H3210*'Monte Carlo Inputs'!$C$12-H3210*'Monte Carlo Inputs'!$C$13-'Monte Carlo Inputs'!$C$14*(H3210-G3210)</f>
        <v>1953.8373291048006</v>
      </c>
      <c r="N3210" s="16">
        <f>I3210*$E3210*(1-'Monte Carlo Inputs'!$C$11)+I3210*'Monte Carlo Inputs'!$C$12-I3210*'Monte Carlo Inputs'!$C$13-'Monte Carlo Inputs'!$C$14*(I3210-H3210)</f>
        <v>2299.2309891123077</v>
      </c>
      <c r="O3210" s="16">
        <f>J3210*$E3210*(1-'Monte Carlo Inputs'!$C$11)+J3210*'Monte Carlo Inputs'!$C$12-J3210*'Monte Carlo Inputs'!$C$13-'Monte Carlo Inputs'!$C$14*(J3210-I3210)</f>
        <v>2705.6823321706534</v>
      </c>
    </row>
    <row r="3211" spans="1:15">
      <c r="A3211">
        <v>3207</v>
      </c>
      <c r="B3211" s="39">
        <v>0.86787706938681197</v>
      </c>
      <c r="C3211" s="39">
        <v>-0.68632285473158416</v>
      </c>
      <c r="D3211" s="29">
        <f>'Monte Carlo Inputs'!$C$6+'Monte Carlo Inputs'!$D$6*B3211</f>
        <v>0.18253466403927071</v>
      </c>
      <c r="E3211" s="29">
        <f>'Monte Carlo Inputs'!$C$7+'Monte Carlo Inputs'!$D$7*C3211</f>
        <v>0.55825705194766628</v>
      </c>
      <c r="F3211" s="16">
        <f>'Monte Carlo Inputs'!$C$17*(1+$D3211)</f>
        <v>2872.4949524177928</v>
      </c>
      <c r="G3211" s="16">
        <f t="shared" ref="G3211:J3211" si="3205">F3211*(1+$D3211)</f>
        <v>3396.8248535118755</v>
      </c>
      <c r="H3211" s="16">
        <f t="shared" si="3205"/>
        <v>4016.8631369479103</v>
      </c>
      <c r="I3211" s="16">
        <f t="shared" si="3205"/>
        <v>4750.0799001424284</v>
      </c>
      <c r="J3211" s="16">
        <f t="shared" si="3205"/>
        <v>5617.1341388746187</v>
      </c>
      <c r="K3211" s="16">
        <f>F3211*$E3211*(1-'Monte Carlo Inputs'!$C$11)+F3211*'Monte Carlo Inputs'!$C$12-F3211*'Monte Carlo Inputs'!$C$13-'Monte Carlo Inputs'!$C$14*(F3211-'Monte Carlo Inputs'!$C$17)</f>
        <v>1258.4889115169246</v>
      </c>
      <c r="L3211" s="16">
        <f>G3211*$E3211*(1-'Monte Carlo Inputs'!$C$11)+G3211*'Monte Carlo Inputs'!$C$12-G3211*'Monte Carlo Inputs'!$C$13-'Monte Carlo Inputs'!$C$14*(G3211-F3211)</f>
        <v>1488.2067621778142</v>
      </c>
      <c r="M3211" s="16">
        <f>H3211*$E3211*(1-'Monte Carlo Inputs'!$C$11)+H3211*'Monte Carlo Inputs'!$C$12-H3211*'Monte Carlo Inputs'!$C$13-'Monte Carlo Inputs'!$C$14*(H3211-G3211)</f>
        <v>1759.856083532912</v>
      </c>
      <c r="N3211" s="16">
        <f>I3211*$E3211*(1-'Monte Carlo Inputs'!$C$11)+I3211*'Monte Carlo Inputs'!$C$12-I3211*'Monte Carlo Inputs'!$C$13-'Monte Carlo Inputs'!$C$14*(I3211-H3211)</f>
        <v>2081.090822498059</v>
      </c>
      <c r="O3211" s="16">
        <f>J3211*$E3211*(1-'Monte Carlo Inputs'!$C$11)+J3211*'Monte Carlo Inputs'!$C$12-J3211*'Monte Carlo Inputs'!$C$13-'Monte Carlo Inputs'!$C$14*(J3211-I3211)</f>
        <v>2460.9620366179511</v>
      </c>
    </row>
    <row r="3212" spans="1:15">
      <c r="A3212">
        <v>3208</v>
      </c>
      <c r="B3212" s="39">
        <v>0.25372063802803996</v>
      </c>
      <c r="C3212" s="39">
        <v>0.50968208472931664</v>
      </c>
      <c r="D3212" s="29">
        <f>'Monte Carlo Inputs'!$C$6+'Monte Carlo Inputs'!$D$6*B3212</f>
        <v>0.14274700214562847</v>
      </c>
      <c r="E3212" s="29">
        <f>'Monte Carlo Inputs'!$C$7+'Monte Carlo Inputs'!$D$7*C3212</f>
        <v>0.60106431892564283</v>
      </c>
      <c r="F3212" s="16">
        <f>'Monte Carlo Inputs'!$C$17*(1+$D3212)</f>
        <v>2775.8467429119469</v>
      </c>
      <c r="G3212" s="16">
        <f t="shared" ref="G3212:J3212" si="3206">F3212*(1+$D3212)</f>
        <v>3172.0905438783343</v>
      </c>
      <c r="H3212" s="16">
        <f t="shared" si="3206"/>
        <v>3624.8969595514627</v>
      </c>
      <c r="I3212" s="16">
        <f t="shared" si="3206"/>
        <v>4142.3401336142379</v>
      </c>
      <c r="J3212" s="16">
        <f t="shared" si="3206"/>
        <v>4733.6467695551928</v>
      </c>
      <c r="K3212" s="16">
        <f>F3212*$E3212*(1-'Monte Carlo Inputs'!$C$11)+F3212*'Monte Carlo Inputs'!$C$12-F3212*'Monte Carlo Inputs'!$C$13-'Monte Carlo Inputs'!$C$14*(F3212-'Monte Carlo Inputs'!$C$17)</f>
        <v>1299.3292840809518</v>
      </c>
      <c r="L3212" s="16">
        <f>G3212*$E3212*(1-'Monte Carlo Inputs'!$C$11)+G3212*'Monte Carlo Inputs'!$C$12-G3212*'Monte Carlo Inputs'!$C$13-'Monte Carlo Inputs'!$C$14*(G3212-F3212)</f>
        <v>1484.8046441835334</v>
      </c>
      <c r="M3212" s="16">
        <f>H3212*$E3212*(1-'Monte Carlo Inputs'!$C$11)+H3212*'Monte Carlo Inputs'!$C$12-H3212*'Monte Carlo Inputs'!$C$13-'Monte Carlo Inputs'!$C$14*(H3212-G3212)</f>
        <v>1696.7560559126393</v>
      </c>
      <c r="N3212" s="16">
        <f>I3212*$E3212*(1-'Monte Carlo Inputs'!$C$11)+I3212*'Monte Carlo Inputs'!$C$12-I3212*'Monte Carlo Inputs'!$C$13-'Monte Carlo Inputs'!$C$14*(I3212-H3212)</f>
        <v>1938.9628962666088</v>
      </c>
      <c r="O3212" s="16">
        <f>J3212*$E3212*(1-'Monte Carlo Inputs'!$C$11)+J3212*'Monte Carlo Inputs'!$C$12-J3212*'Monte Carlo Inputs'!$C$13-'Monte Carlo Inputs'!$C$14*(J3212-I3212)</f>
        <v>2215.7440369802725</v>
      </c>
    </row>
    <row r="3213" spans="1:15">
      <c r="A3213">
        <v>3209</v>
      </c>
      <c r="B3213" s="39">
        <v>1.3960061790882481</v>
      </c>
      <c r="C3213" s="39">
        <v>-0.12504628417363609</v>
      </c>
      <c r="D3213" s="29">
        <f>'Monte Carlo Inputs'!$C$6+'Monte Carlo Inputs'!$D$6*B3213</f>
        <v>0.21674911068521951</v>
      </c>
      <c r="E3213" s="29">
        <f>'Monte Carlo Inputs'!$C$7+'Monte Carlo Inputs'!$D$7*C3213</f>
        <v>0.57834619640821272</v>
      </c>
      <c r="F3213" s="16">
        <f>'Monte Carlo Inputs'!$C$17*(1+$D3213)</f>
        <v>2955.6052647654674</v>
      </c>
      <c r="G3213" s="16">
        <f t="shared" ref="G3213:J3213" si="3207">F3213*(1+$D3213)</f>
        <v>3596.230077439935</v>
      </c>
      <c r="H3213" s="16">
        <f t="shared" si="3207"/>
        <v>4375.7097485444792</v>
      </c>
      <c r="I3213" s="16">
        <f t="shared" si="3207"/>
        <v>5324.1409451581403</v>
      </c>
      <c r="J3213" s="16">
        <f t="shared" si="3207"/>
        <v>6478.1437601839316</v>
      </c>
      <c r="K3213" s="16">
        <f>F3213*$E3213*(1-'Monte Carlo Inputs'!$C$11)+F3213*'Monte Carlo Inputs'!$C$12-F3213*'Monte Carlo Inputs'!$C$13-'Monte Carlo Inputs'!$C$14*(F3213-'Monte Carlo Inputs'!$C$17)</f>
        <v>1338.3291819402525</v>
      </c>
      <c r="L3213" s="16">
        <f>G3213*$E3213*(1-'Monte Carlo Inputs'!$C$11)+G3213*'Monte Carlo Inputs'!$C$12-G3213*'Monte Carlo Inputs'!$C$13-'Monte Carlo Inputs'!$C$14*(G3213-F3213)</f>
        <v>1628.4108419298793</v>
      </c>
      <c r="M3213" s="16">
        <f>H3213*$E3213*(1-'Monte Carlo Inputs'!$C$11)+H3213*'Monte Carlo Inputs'!$C$12-H3213*'Monte Carlo Inputs'!$C$13-'Monte Carlo Inputs'!$C$14*(H3213-G3213)</f>
        <v>1981.3674437483505</v>
      </c>
      <c r="N3213" s="16">
        <f>I3213*$E3213*(1-'Monte Carlo Inputs'!$C$11)+I3213*'Monte Carlo Inputs'!$C$12-I3213*'Monte Carlo Inputs'!$C$13-'Monte Carlo Inputs'!$C$14*(I3213-H3213)</f>
        <v>2410.8270751214518</v>
      </c>
      <c r="O3213" s="16">
        <f>J3213*$E3213*(1-'Monte Carlo Inputs'!$C$11)+J3213*'Monte Carlo Inputs'!$C$12-J3213*'Monte Carlo Inputs'!$C$13-'Monte Carlo Inputs'!$C$14*(J3213-I3213)</f>
        <v>2933.3716996698754</v>
      </c>
    </row>
    <row r="3214" spans="1:15">
      <c r="A3214">
        <v>3210</v>
      </c>
      <c r="B3214" s="39">
        <v>-0.22458659932923369</v>
      </c>
      <c r="C3214" s="39">
        <v>-0.88204840984896782</v>
      </c>
      <c r="D3214" s="29">
        <f>'Monte Carlo Inputs'!$C$6+'Monte Carlo Inputs'!$D$6*B3214</f>
        <v>0.11176022797939637</v>
      </c>
      <c r="E3214" s="29">
        <f>'Monte Carlo Inputs'!$C$7+'Monte Carlo Inputs'!$D$7*C3214</f>
        <v>0.55125166608688625</v>
      </c>
      <c r="F3214" s="16">
        <f>'Monte Carlo Inputs'!$C$17*(1+$D3214)</f>
        <v>2700.5767697847518</v>
      </c>
      <c r="G3214" s="16">
        <f t="shared" ref="G3214:J3214" si="3208">F3214*(1+$D3214)</f>
        <v>3002.3938452517573</v>
      </c>
      <c r="H3214" s="16">
        <f t="shared" si="3208"/>
        <v>3337.94206588103</v>
      </c>
      <c r="I3214" s="16">
        <f t="shared" si="3208"/>
        <v>3710.991232145911</v>
      </c>
      <c r="J3214" s="16">
        <f t="shared" si="3208"/>
        <v>4125.7324582800793</v>
      </c>
      <c r="K3214" s="16">
        <f>F3214*$E3214*(1-'Monte Carlo Inputs'!$C$11)+F3214*'Monte Carlo Inputs'!$C$12-F3214*'Monte Carlo Inputs'!$C$13-'Monte Carlo Inputs'!$C$14*(F3214-'Monte Carlo Inputs'!$C$17)</f>
        <v>1167.2695799862247</v>
      </c>
      <c r="L3214" s="16">
        <f>G3214*$E3214*(1-'Monte Carlo Inputs'!$C$11)+G3214*'Monte Carlo Inputs'!$C$12-G3214*'Monte Carlo Inputs'!$C$13-'Monte Carlo Inputs'!$C$14*(G3214-F3214)</f>
        <v>1297.7238943588995</v>
      </c>
      <c r="M3214" s="16">
        <f>H3214*$E3214*(1-'Monte Carlo Inputs'!$C$11)+H3214*'Monte Carlo Inputs'!$C$12-H3214*'Monte Carlo Inputs'!$C$13-'Monte Carlo Inputs'!$C$14*(H3214-G3214)</f>
        <v>1442.7578126467597</v>
      </c>
      <c r="N3214" s="16">
        <f>I3214*$E3214*(1-'Monte Carlo Inputs'!$C$11)+I3214*'Monte Carlo Inputs'!$C$12-I3214*'Monte Carlo Inputs'!$C$13-'Monte Carlo Inputs'!$C$14*(I3214-H3214)</f>
        <v>1604.0007547072169</v>
      </c>
      <c r="O3214" s="16">
        <f>J3214*$E3214*(1-'Monte Carlo Inputs'!$C$11)+J3214*'Monte Carlo Inputs'!$C$12-J3214*'Monte Carlo Inputs'!$C$13-'Monte Carlo Inputs'!$C$14*(J3214-I3214)</f>
        <v>1783.2642447324192</v>
      </c>
    </row>
    <row r="3215" spans="1:15">
      <c r="A3215">
        <v>3211</v>
      </c>
      <c r="B3215" s="39">
        <v>-1.0947473624332804</v>
      </c>
      <c r="C3215" s="39">
        <v>0.79660934647296944</v>
      </c>
      <c r="D3215" s="29">
        <f>'Monte Carlo Inputs'!$C$6+'Monte Carlo Inputs'!$D$6*B3215</f>
        <v>5.5387518246633544E-2</v>
      </c>
      <c r="E3215" s="29">
        <f>'Monte Carlo Inputs'!$C$7+'Monte Carlo Inputs'!$D$7*C3215</f>
        <v>0.61133398545583006</v>
      </c>
      <c r="F3215" s="16">
        <f>'Monte Carlo Inputs'!$C$17*(1+$D3215)</f>
        <v>2563.6418205728978</v>
      </c>
      <c r="G3215" s="16">
        <f t="shared" ref="G3215:J3215" si="3209">F3215*(1+$D3215)</f>
        <v>2705.635578687712</v>
      </c>
      <c r="H3215" s="16">
        <f t="shared" si="3209"/>
        <v>2855.4940186710182</v>
      </c>
      <c r="I3215" s="16">
        <f t="shared" si="3209"/>
        <v>3013.6527457333118</v>
      </c>
      <c r="J3215" s="16">
        <f t="shared" si="3209"/>
        <v>3180.5714921766325</v>
      </c>
      <c r="K3215" s="16">
        <f>F3215*$E3215*(1-'Monte Carlo Inputs'!$C$11)+F3215*'Monte Carlo Inputs'!$C$12-F3215*'Monte Carlo Inputs'!$C$13-'Monte Carlo Inputs'!$C$14*(F3215-'Monte Carlo Inputs'!$C$17)</f>
        <v>1215.6207462807247</v>
      </c>
      <c r="L3215" s="16">
        <f>G3215*$E3215*(1-'Monte Carlo Inputs'!$C$11)+G3215*'Monte Carlo Inputs'!$C$12-G3215*'Monte Carlo Inputs'!$C$13-'Monte Carlo Inputs'!$C$14*(G3215-F3215)</f>
        <v>1282.9509625463345</v>
      </c>
      <c r="M3215" s="16">
        <f>H3215*$E3215*(1-'Monte Carlo Inputs'!$C$11)+H3215*'Monte Carlo Inputs'!$C$12-H3215*'Monte Carlo Inputs'!$C$13-'Monte Carlo Inputs'!$C$14*(H3215-G3215)</f>
        <v>1354.0104323939058</v>
      </c>
      <c r="N3215" s="16">
        <f>I3215*$E3215*(1-'Monte Carlo Inputs'!$C$11)+I3215*'Monte Carlo Inputs'!$C$12-I3215*'Monte Carlo Inputs'!$C$13-'Monte Carlo Inputs'!$C$14*(I3215-H3215)</f>
        <v>1429.0057099242551</v>
      </c>
      <c r="O3215" s="16">
        <f>J3215*$E3215*(1-'Monte Carlo Inputs'!$C$11)+J3215*'Monte Carlo Inputs'!$C$12-J3215*'Monte Carlo Inputs'!$C$13-'Monte Carlo Inputs'!$C$14*(J3215-I3215)</f>
        <v>1508.1547897572282</v>
      </c>
    </row>
    <row r="3216" spans="1:15">
      <c r="A3216">
        <v>3212</v>
      </c>
      <c r="B3216" s="39">
        <v>-0.58541872934378403</v>
      </c>
      <c r="C3216" s="39">
        <v>-1.5429581180934999</v>
      </c>
      <c r="D3216" s="29">
        <f>'Monte Carlo Inputs'!$C$6+'Monte Carlo Inputs'!$D$6*B3216</f>
        <v>8.8383990173632937E-2</v>
      </c>
      <c r="E3216" s="29">
        <f>'Monte Carlo Inputs'!$C$7+'Monte Carlo Inputs'!$D$7*C3216</f>
        <v>0.52759646417617112</v>
      </c>
      <c r="F3216" s="16">
        <f>'Monte Carlo Inputs'!$C$17*(1+$D3216)</f>
        <v>2643.7935505307723</v>
      </c>
      <c r="G3216" s="16">
        <f t="shared" ref="G3216:J3216" si="3210">F3216*(1+$D3216)</f>
        <v>2877.4625737219985</v>
      </c>
      <c r="H3216" s="16">
        <f t="shared" si="3210"/>
        <v>3131.7841975628403</v>
      </c>
      <c r="I3216" s="16">
        <f t="shared" si="3210"/>
        <v>3408.5837813061735</v>
      </c>
      <c r="J3216" s="16">
        <f t="shared" si="3210"/>
        <v>3709.8480167391431</v>
      </c>
      <c r="K3216" s="16">
        <f>F3216*$E3216*(1-'Monte Carlo Inputs'!$C$11)+F3216*'Monte Carlo Inputs'!$C$12-F3216*'Monte Carlo Inputs'!$C$13-'Monte Carlo Inputs'!$C$14*(F3216-'Monte Carlo Inputs'!$C$17)</f>
        <v>1097.3685847740774</v>
      </c>
      <c r="L3216" s="16">
        <f>G3216*$E3216*(1-'Monte Carlo Inputs'!$C$11)+G3216*'Monte Carlo Inputs'!$C$12-G3216*'Monte Carlo Inputs'!$C$13-'Monte Carlo Inputs'!$C$14*(G3216-F3216)</f>
        <v>1194.3583989876031</v>
      </c>
      <c r="M3216" s="16">
        <f>H3216*$E3216*(1-'Monte Carlo Inputs'!$C$11)+H3216*'Monte Carlo Inputs'!$C$12-H3216*'Monte Carlo Inputs'!$C$13-'Monte Carlo Inputs'!$C$14*(H3216-G3216)</f>
        <v>1299.9205599875193</v>
      </c>
      <c r="N3216" s="16">
        <f>I3216*$E3216*(1-'Monte Carlo Inputs'!$C$11)+I3216*'Monte Carlo Inputs'!$C$12-I3216*'Monte Carlo Inputs'!$C$13-'Monte Carlo Inputs'!$C$14*(I3216-H3216)</f>
        <v>1414.8127259879598</v>
      </c>
      <c r="O3216" s="16">
        <f>J3216*$E3216*(1-'Monte Carlo Inputs'!$C$11)+J3216*'Monte Carlo Inputs'!$C$12-J3216*'Monte Carlo Inputs'!$C$13-'Monte Carlo Inputs'!$C$14*(J3216-I3216)</f>
        <v>1539.8595200592101</v>
      </c>
    </row>
    <row r="3217" spans="1:15">
      <c r="A3217">
        <v>3213</v>
      </c>
      <c r="B3217" s="39">
        <v>-1.4795796753183614</v>
      </c>
      <c r="C3217" s="39">
        <v>0.68492861721038656</v>
      </c>
      <c r="D3217" s="29">
        <f>'Monte Carlo Inputs'!$C$6+'Monte Carlo Inputs'!$D$6*B3217</f>
        <v>3.0456446667778123E-2</v>
      </c>
      <c r="E3217" s="29">
        <f>'Monte Carlo Inputs'!$C$7+'Monte Carlo Inputs'!$D$7*C3217</f>
        <v>0.60733672203650557</v>
      </c>
      <c r="F3217" s="16">
        <f>'Monte Carlo Inputs'!$C$17*(1+$D3217)</f>
        <v>2503.0817546007002</v>
      </c>
      <c r="G3217" s="16">
        <f t="shared" ref="G3217:J3217" si="3211">F3217*(1+$D3217)</f>
        <v>2579.3167305647848</v>
      </c>
      <c r="H3217" s="16">
        <f t="shared" si="3211"/>
        <v>2657.8735530085391</v>
      </c>
      <c r="I3217" s="16">
        <f t="shared" si="3211"/>
        <v>2738.8229371254415</v>
      </c>
      <c r="J3217" s="16">
        <f t="shared" si="3211"/>
        <v>2822.2377518424901</v>
      </c>
      <c r="K3217" s="16">
        <f>F3217*$E3217*(1-'Monte Carlo Inputs'!$C$11)+F3217*'Monte Carlo Inputs'!$C$12-F3217*'Monte Carlo Inputs'!$C$13-'Monte Carlo Inputs'!$C$14*(F3217-'Monte Carlo Inputs'!$C$17)</f>
        <v>1178.8229892045356</v>
      </c>
      <c r="L3217" s="16">
        <f>G3217*$E3217*(1-'Monte Carlo Inputs'!$C$11)+G3217*'Monte Carlo Inputs'!$C$12-G3217*'Monte Carlo Inputs'!$C$13-'Monte Carlo Inputs'!$C$14*(G3217-F3217)</f>
        <v>1214.725748705994</v>
      </c>
      <c r="M3217" s="16">
        <f>H3217*$E3217*(1-'Monte Carlo Inputs'!$C$11)+H3217*'Monte Carlo Inputs'!$C$12-H3217*'Monte Carlo Inputs'!$C$13-'Monte Carlo Inputs'!$C$14*(H3217-G3217)</f>
        <v>1251.7219786874352</v>
      </c>
      <c r="N3217" s="16">
        <f>I3217*$E3217*(1-'Monte Carlo Inputs'!$C$11)+I3217*'Monte Carlo Inputs'!$C$12-I3217*'Monte Carlo Inputs'!$C$13-'Monte Carlo Inputs'!$C$14*(I3217-H3217)</f>
        <v>1289.8449823742149</v>
      </c>
      <c r="O3217" s="16">
        <f>J3217*$E3217*(1-'Monte Carlo Inputs'!$C$11)+J3217*'Monte Carlo Inputs'!$C$12-J3217*'Monte Carlo Inputs'!$C$13-'Monte Carlo Inputs'!$C$14*(J3217-I3217)</f>
        <v>1329.1290772895966</v>
      </c>
    </row>
    <row r="3218" spans="1:15">
      <c r="A3218">
        <v>3214</v>
      </c>
      <c r="B3218" s="39">
        <v>5.2505555283629893E-3</v>
      </c>
      <c r="C3218" s="39">
        <v>9.3675915085517356E-2</v>
      </c>
      <c r="D3218" s="29">
        <f>'Monte Carlo Inputs'!$C$6+'Monte Carlo Inputs'!$D$6*B3218</f>
        <v>0.12665005496995457</v>
      </c>
      <c r="E3218" s="29">
        <f>'Monte Carlo Inputs'!$C$7+'Monte Carlo Inputs'!$D$7*C3218</f>
        <v>0.58617467542930868</v>
      </c>
      <c r="F3218" s="16">
        <f>'Monte Carlo Inputs'!$C$17*(1+$D3218)</f>
        <v>2736.745648527517</v>
      </c>
      <c r="G3218" s="16">
        <f t="shared" ref="G3218:J3218" si="3212">F3218*(1+$D3218)</f>
        <v>3083.3546353523107</v>
      </c>
      <c r="H3218" s="16">
        <f t="shared" si="3212"/>
        <v>3473.8616694115449</v>
      </c>
      <c r="I3218" s="16">
        <f t="shared" si="3212"/>
        <v>3913.8264408005348</v>
      </c>
      <c r="J3218" s="16">
        <f t="shared" si="3212"/>
        <v>4409.512774670784</v>
      </c>
      <c r="K3218" s="16">
        <f>F3218*$E3218*(1-'Monte Carlo Inputs'!$C$11)+F3218*'Monte Carlo Inputs'!$C$12-F3218*'Monte Carlo Inputs'!$C$13-'Monte Carlo Inputs'!$C$14*(F3218-'Monte Carlo Inputs'!$C$17)</f>
        <v>1251.4570873339362</v>
      </c>
      <c r="L3218" s="16">
        <f>G3218*$E3218*(1-'Monte Carlo Inputs'!$C$11)+G3218*'Monte Carlo Inputs'!$C$12-G3218*'Monte Carlo Inputs'!$C$13-'Monte Carlo Inputs'!$C$14*(G3218-F3218)</f>
        <v>1409.9541962373182</v>
      </c>
      <c r="M3218" s="16">
        <f>H3218*$E3218*(1-'Monte Carlo Inputs'!$C$11)+H3218*'Monte Carlo Inputs'!$C$12-H3218*'Monte Carlo Inputs'!$C$13-'Monte Carlo Inputs'!$C$14*(H3218-G3218)</f>
        <v>1588.5249726958928</v>
      </c>
      <c r="N3218" s="16">
        <f>I3218*$E3218*(1-'Monte Carlo Inputs'!$C$11)+I3218*'Monte Carlo Inputs'!$C$12-I3218*'Monte Carlo Inputs'!$C$13-'Monte Carlo Inputs'!$C$14*(I3218-H3218)</f>
        <v>1789.7117478089729</v>
      </c>
      <c r="O3218" s="16">
        <f>J3218*$E3218*(1-'Monte Carlo Inputs'!$C$11)+J3218*'Monte Carlo Inputs'!$C$12-J3218*'Monte Carlo Inputs'!$C$13-'Monte Carlo Inputs'!$C$14*(J3218-I3218)</f>
        <v>2016.3788390493528</v>
      </c>
    </row>
    <row r="3219" spans="1:15">
      <c r="A3219">
        <v>3215</v>
      </c>
      <c r="B3219" s="39">
        <v>-9.7396246784832892E-3</v>
      </c>
      <c r="C3219" s="39">
        <v>0.54735244540409167</v>
      </c>
      <c r="D3219" s="29">
        <f>'Monte Carlo Inputs'!$C$6+'Monte Carlo Inputs'!$D$6*B3219</f>
        <v>0.12567892743413242</v>
      </c>
      <c r="E3219" s="29">
        <f>'Monte Carlo Inputs'!$C$7+'Monte Carlo Inputs'!$D$7*C3219</f>
        <v>0.6024126120081853</v>
      </c>
      <c r="F3219" s="16">
        <f>'Monte Carlo Inputs'!$C$17*(1+$D3219)</f>
        <v>2734.3866826302515</v>
      </c>
      <c r="G3219" s="16">
        <f t="shared" ref="G3219:J3219" si="3213">F3219*(1+$D3219)</f>
        <v>3078.0414680933968</v>
      </c>
      <c r="H3219" s="16">
        <f t="shared" si="3213"/>
        <v>3464.8864184011568</v>
      </c>
      <c r="I3219" s="16">
        <f t="shared" si="3213"/>
        <v>3900.3496271469066</v>
      </c>
      <c r="J3219" s="16">
        <f t="shared" si="3213"/>
        <v>4390.5413849048482</v>
      </c>
      <c r="K3219" s="16">
        <f>F3219*$E3219*(1-'Monte Carlo Inputs'!$C$11)+F3219*'Monte Carlo Inputs'!$C$12-F3219*'Monte Carlo Inputs'!$C$13-'Monte Carlo Inputs'!$C$14*(F3219-'Monte Carlo Inputs'!$C$17)</f>
        <v>1281.9376932750959</v>
      </c>
      <c r="L3219" s="16">
        <f>G3219*$E3219*(1-'Monte Carlo Inputs'!$C$11)+G3219*'Monte Carlo Inputs'!$C$12-G3219*'Monte Carlo Inputs'!$C$13-'Monte Carlo Inputs'!$C$14*(G3219-F3219)</f>
        <v>1443.0502476032959</v>
      </c>
      <c r="M3219" s="16">
        <f>H3219*$E3219*(1-'Monte Carlo Inputs'!$C$11)+H3219*'Monte Carlo Inputs'!$C$12-H3219*'Monte Carlo Inputs'!$C$13-'Monte Carlo Inputs'!$C$14*(H3219-G3219)</f>
        <v>1624.4112549556369</v>
      </c>
      <c r="N3219" s="16">
        <f>I3219*$E3219*(1-'Monte Carlo Inputs'!$C$11)+I3219*'Monte Carlo Inputs'!$C$12-I3219*'Monte Carlo Inputs'!$C$13-'Monte Carlo Inputs'!$C$14*(I3219-H3219)</f>
        <v>1828.5655191903941</v>
      </c>
      <c r="O3219" s="16">
        <f>J3219*$E3219*(1-'Monte Carlo Inputs'!$C$11)+J3219*'Monte Carlo Inputs'!$C$12-J3219*'Monte Carlo Inputs'!$C$13-'Monte Carlo Inputs'!$C$14*(J3219-I3219)</f>
        <v>2058.3776723852807</v>
      </c>
    </row>
    <row r="3220" spans="1:15">
      <c r="A3220">
        <v>3216</v>
      </c>
      <c r="B3220" s="39">
        <v>-0.40741735393251399</v>
      </c>
      <c r="C3220" s="39">
        <v>0.23687327988889487</v>
      </c>
      <c r="D3220" s="29">
        <f>'Monte Carlo Inputs'!$C$6+'Monte Carlo Inputs'!$D$6*B3220</f>
        <v>9.9915675229503731E-2</v>
      </c>
      <c r="E3220" s="29">
        <f>'Monte Carlo Inputs'!$C$7+'Monte Carlo Inputs'!$D$7*C3220</f>
        <v>0.59129997853085259</v>
      </c>
      <c r="F3220" s="16">
        <f>'Monte Carlo Inputs'!$C$17*(1+$D3220)</f>
        <v>2671.8051666999877</v>
      </c>
      <c r="G3220" s="16">
        <f t="shared" ref="G3220:J3220" si="3214">F3220*(1+$D3220)</f>
        <v>2938.7603840124934</v>
      </c>
      <c r="H3220" s="16">
        <f t="shared" si="3214"/>
        <v>3232.388612118817</v>
      </c>
      <c r="I3220" s="16">
        <f t="shared" si="3214"/>
        <v>3555.3549029028268</v>
      </c>
      <c r="J3220" s="16">
        <f t="shared" si="3214"/>
        <v>3910.5905887068889</v>
      </c>
      <c r="K3220" s="16">
        <f>F3220*$E3220*(1-'Monte Carlo Inputs'!$C$11)+F3220*'Monte Carlo Inputs'!$C$12-F3220*'Monte Carlo Inputs'!$C$13-'Monte Carlo Inputs'!$C$14*(F3220-'Monte Carlo Inputs'!$C$17)</f>
        <v>1230.5390434435997</v>
      </c>
      <c r="L3220" s="16">
        <f>G3220*$E3220*(1-'Monte Carlo Inputs'!$C$11)+G3220*'Monte Carlo Inputs'!$C$12-G3220*'Monte Carlo Inputs'!$C$13-'Monte Carlo Inputs'!$C$14*(G3220-F3220)</f>
        <v>1353.4891828655343</v>
      </c>
      <c r="M3220" s="16">
        <f>H3220*$E3220*(1-'Monte Carlo Inputs'!$C$11)+H3220*'Monte Carlo Inputs'!$C$12-H3220*'Monte Carlo Inputs'!$C$13-'Monte Carlo Inputs'!$C$14*(H3220-G3220)</f>
        <v>1488.7239684873732</v>
      </c>
      <c r="N3220" s="16">
        <f>I3220*$E3220*(1-'Monte Carlo Inputs'!$C$11)+I3220*'Monte Carlo Inputs'!$C$12-I3220*'Monte Carlo Inputs'!$C$13-'Monte Carlo Inputs'!$C$14*(I3220-H3220)</f>
        <v>1637.4708290291353</v>
      </c>
      <c r="O3220" s="16">
        <f>J3220*$E3220*(1-'Monte Carlo Inputs'!$C$11)+J3220*'Monte Carlo Inputs'!$C$12-J3220*'Monte Carlo Inputs'!$C$13-'Monte Carlo Inputs'!$C$14*(J3220-I3220)</f>
        <v>1801.0798325801966</v>
      </c>
    </row>
    <row r="3221" spans="1:15">
      <c r="A3221">
        <v>3217</v>
      </c>
      <c r="B3221" s="39">
        <v>6.2628152959621819E-2</v>
      </c>
      <c r="C3221" s="39">
        <v>0.5217960124617268</v>
      </c>
      <c r="D3221" s="29">
        <f>'Monte Carlo Inputs'!$C$6+'Monte Carlo Inputs'!$D$6*B3221</f>
        <v>0.13036721940933635</v>
      </c>
      <c r="E3221" s="29">
        <f>'Monte Carlo Inputs'!$C$7+'Monte Carlo Inputs'!$D$7*C3221</f>
        <v>0.60149789919064311</v>
      </c>
      <c r="F3221" s="16">
        <f>'Monte Carlo Inputs'!$C$17*(1+$D3221)</f>
        <v>2745.7750126672195</v>
      </c>
      <c r="G3221" s="16">
        <f t="shared" ref="G3221:J3221" si="3215">F3221*(1+$D3221)</f>
        <v>3103.7340661922804</v>
      </c>
      <c r="H3221" s="16">
        <f t="shared" si="3215"/>
        <v>3508.3592461878011</v>
      </c>
      <c r="I3221" s="16">
        <f t="shared" si="3215"/>
        <v>3965.7342858023403</v>
      </c>
      <c r="J3221" s="16">
        <f t="shared" si="3215"/>
        <v>4482.7360375586622</v>
      </c>
      <c r="K3221" s="16">
        <f>F3221*$E3221*(1-'Monte Carlo Inputs'!$C$11)+F3221*'Monte Carlo Inputs'!$C$12-F3221*'Monte Carlo Inputs'!$C$13-'Monte Carlo Inputs'!$C$14*(F3221-'Monte Carlo Inputs'!$C$17)</f>
        <v>1285.6591909034755</v>
      </c>
      <c r="L3221" s="16">
        <f>G3221*$E3221*(1-'Monte Carlo Inputs'!$C$11)+G3221*'Monte Carlo Inputs'!$C$12-G3221*'Monte Carlo Inputs'!$C$13-'Monte Carlo Inputs'!$C$14*(G3221-F3221)</f>
        <v>1453.267004729619</v>
      </c>
      <c r="M3221" s="16">
        <f>H3221*$E3221*(1-'Monte Carlo Inputs'!$C$11)+H3221*'Monte Carlo Inputs'!$C$12-H3221*'Monte Carlo Inputs'!$C$13-'Monte Carlo Inputs'!$C$14*(H3221-G3221)</f>
        <v>1642.7253831955543</v>
      </c>
      <c r="N3221" s="16">
        <f>I3221*$E3221*(1-'Monte Carlo Inputs'!$C$11)+I3221*'Monte Carlo Inputs'!$C$12-I3221*'Monte Carlo Inputs'!$C$13-'Monte Carlo Inputs'!$C$14*(I3221-H3221)</f>
        <v>1856.8829236558954</v>
      </c>
      <c r="O3221" s="16">
        <f>J3221*$E3221*(1-'Monte Carlo Inputs'!$C$11)+J3221*'Monte Carlo Inputs'!$C$12-J3221*'Monte Carlo Inputs'!$C$13-'Monte Carlo Inputs'!$C$14*(J3221-I3221)</f>
        <v>2098.9595871815941</v>
      </c>
    </row>
    <row r="3222" spans="1:15">
      <c r="A3222">
        <v>3218</v>
      </c>
      <c r="B3222" s="39">
        <v>1.150367695513425</v>
      </c>
      <c r="C3222" s="39">
        <v>-1.3050825903580343</v>
      </c>
      <c r="D3222" s="29">
        <f>'Monte Carlo Inputs'!$C$6+'Monte Carlo Inputs'!$D$6*B3222</f>
        <v>0.20083560651345789</v>
      </c>
      <c r="E3222" s="29">
        <f>'Monte Carlo Inputs'!$C$7+'Monte Carlo Inputs'!$D$7*C3222</f>
        <v>0.53611047685900248</v>
      </c>
      <c r="F3222" s="16">
        <f>'Monte Carlo Inputs'!$C$17*(1+$D3222)</f>
        <v>2916.9497717818408</v>
      </c>
      <c r="G3222" s="16">
        <f t="shared" ref="G3222:J3222" si="3216">F3222*(1+$D3222)</f>
        <v>3502.7771483669389</v>
      </c>
      <c r="H3222" s="16">
        <f t="shared" si="3216"/>
        <v>4206.2595214406929</v>
      </c>
      <c r="I3222" s="16">
        <f t="shared" si="3216"/>
        <v>5051.0262035822407</v>
      </c>
      <c r="J3222" s="16">
        <f t="shared" si="3216"/>
        <v>6065.4521146940479</v>
      </c>
      <c r="K3222" s="16">
        <f>F3222*$E3222*(1-'Monte Carlo Inputs'!$C$11)+F3222*'Monte Carlo Inputs'!$C$12-F3222*'Monte Carlo Inputs'!$C$13-'Monte Carlo Inputs'!$C$14*(F3222-'Monte Carlo Inputs'!$C$17)</f>
        <v>1232.6275739775942</v>
      </c>
      <c r="L3222" s="16">
        <f>G3222*$E3222*(1-'Monte Carlo Inputs'!$C$11)+G3222*'Monte Carlo Inputs'!$C$12-G3222*'Monte Carlo Inputs'!$C$13-'Monte Carlo Inputs'!$C$14*(G3222-F3222)</f>
        <v>1480.1830804025963</v>
      </c>
      <c r="M3222" s="16">
        <f>H3222*$E3222*(1-'Monte Carlo Inputs'!$C$11)+H3222*'Monte Carlo Inputs'!$C$12-H3222*'Monte Carlo Inputs'!$C$13-'Monte Carlo Inputs'!$C$14*(H3222-G3222)</f>
        <v>1777.4565471062097</v>
      </c>
      <c r="N3222" s="16">
        <f>I3222*$E3222*(1-'Monte Carlo Inputs'!$C$11)+I3222*'Monte Carlo Inputs'!$C$12-I3222*'Monte Carlo Inputs'!$C$13-'Monte Carlo Inputs'!$C$14*(I3222-H3222)</f>
        <v>2134.4331107956018</v>
      </c>
      <c r="O3222" s="16">
        <f>J3222*$E3222*(1-'Monte Carlo Inputs'!$C$11)+J3222*'Monte Carlo Inputs'!$C$12-J3222*'Monte Carlo Inputs'!$C$13-'Monte Carlo Inputs'!$C$14*(J3222-I3222)</f>
        <v>2563.1032791646426</v>
      </c>
    </row>
    <row r="3223" spans="1:15">
      <c r="A3223">
        <v>3219</v>
      </c>
      <c r="B3223" s="39">
        <v>-0.72779631120261412</v>
      </c>
      <c r="C3223" s="39">
        <v>0.20694504995881943</v>
      </c>
      <c r="D3223" s="29">
        <f>'Monte Carlo Inputs'!$C$6+'Monte Carlo Inputs'!$D$6*B3223</f>
        <v>7.916016575531587E-2</v>
      </c>
      <c r="E3223" s="29">
        <f>'Monte Carlo Inputs'!$C$7+'Monte Carlo Inputs'!$D$7*C3223</f>
        <v>0.59022879087390823</v>
      </c>
      <c r="F3223" s="16">
        <f>'Monte Carlo Inputs'!$C$17*(1+$D3223)</f>
        <v>2621.3879586362382</v>
      </c>
      <c r="G3223" s="16">
        <f t="shared" ref="G3223:J3223" si="3217">F3223*(1+$D3223)</f>
        <v>2828.897463950872</v>
      </c>
      <c r="H3223" s="16">
        <f t="shared" si="3217"/>
        <v>3052.8334561020156</v>
      </c>
      <c r="I3223" s="16">
        <f t="shared" si="3217"/>
        <v>3294.4962585104249</v>
      </c>
      <c r="J3223" s="16">
        <f t="shared" si="3217"/>
        <v>3555.289128414378</v>
      </c>
      <c r="K3223" s="16">
        <f>F3223*$E3223*(1-'Monte Carlo Inputs'!$C$11)+F3223*'Monte Carlo Inputs'!$C$12-F3223*'Monte Carlo Inputs'!$C$13-'Monte Carlo Inputs'!$C$14*(F3223-'Monte Carlo Inputs'!$C$17)</f>
        <v>1204.5521684031387</v>
      </c>
      <c r="L3223" s="16">
        <f>G3223*$E3223*(1-'Monte Carlo Inputs'!$C$11)+G3223*'Monte Carlo Inputs'!$C$12-G3223*'Monte Carlo Inputs'!$C$13-'Monte Carlo Inputs'!$C$14*(G3223-F3223)</f>
        <v>1299.9047177148564</v>
      </c>
      <c r="M3223" s="16">
        <f>H3223*$E3223*(1-'Monte Carlo Inputs'!$C$11)+H3223*'Monte Carlo Inputs'!$C$12-H3223*'Monte Carlo Inputs'!$C$13-'Monte Carlo Inputs'!$C$14*(H3223-G3223)</f>
        <v>1402.8053906352814</v>
      </c>
      <c r="N3223" s="16">
        <f>I3223*$E3223*(1-'Monte Carlo Inputs'!$C$11)+I3223*'Monte Carlo Inputs'!$C$12-I3223*'Monte Carlo Inputs'!$C$13-'Monte Carlo Inputs'!$C$14*(I3223-H3223)</f>
        <v>1513.8516978804209</v>
      </c>
      <c r="O3223" s="16">
        <f>J3223*$E3223*(1-'Monte Carlo Inputs'!$C$11)+J3223*'Monte Carlo Inputs'!$C$12-J3223*'Monte Carlo Inputs'!$C$13-'Monte Carlo Inputs'!$C$14*(J3223-I3223)</f>
        <v>1633.6884492136014</v>
      </c>
    </row>
    <row r="3224" spans="1:15">
      <c r="A3224">
        <v>3220</v>
      </c>
      <c r="B3224" s="39">
        <v>-0.78729462531492367</v>
      </c>
      <c r="C3224" s="39">
        <v>-5.4181109439689741E-2</v>
      </c>
      <c r="D3224" s="29">
        <f>'Monte Carlo Inputs'!$C$6+'Monte Carlo Inputs'!$D$6*B3224</f>
        <v>7.5305612282831946E-2</v>
      </c>
      <c r="E3224" s="29">
        <f>'Monte Carlo Inputs'!$C$7+'Monte Carlo Inputs'!$D$7*C3224</f>
        <v>0.58088259433951595</v>
      </c>
      <c r="F3224" s="16">
        <f>'Monte Carlo Inputs'!$C$17*(1+$D3224)</f>
        <v>2612.0248627962274</v>
      </c>
      <c r="G3224" s="16">
        <f t="shared" ref="G3224:J3224" si="3218">F3224*(1+$D3224)</f>
        <v>2808.7249943870775</v>
      </c>
      <c r="H3224" s="16">
        <f t="shared" si="3218"/>
        <v>3020.23774982349</v>
      </c>
      <c r="I3224" s="16">
        <f t="shared" si="3218"/>
        <v>3247.6786028136708</v>
      </c>
      <c r="J3224" s="16">
        <f t="shared" si="3218"/>
        <v>3492.2470284964065</v>
      </c>
      <c r="K3224" s="16">
        <f>F3224*$E3224*(1-'Monte Carlo Inputs'!$C$11)+F3224*'Monte Carlo Inputs'!$C$12-F3224*'Monte Carlo Inputs'!$C$13-'Monte Carlo Inputs'!$C$14*(F3224-'Monte Carlo Inputs'!$C$17)</f>
        <v>1182.7330180919801</v>
      </c>
      <c r="L3224" s="16">
        <f>G3224*$E3224*(1-'Monte Carlo Inputs'!$C$11)+G3224*'Monte Carlo Inputs'!$C$12-G3224*'Monte Carlo Inputs'!$C$13-'Monte Carlo Inputs'!$C$14*(G3224-F3224)</f>
        <v>1271.7994521865187</v>
      </c>
      <c r="M3224" s="16">
        <f>H3224*$E3224*(1-'Monte Carlo Inputs'!$C$11)+H3224*'Monte Carlo Inputs'!$C$12-H3224*'Monte Carlo Inputs'!$C$13-'Monte Carlo Inputs'!$C$14*(H3224-G3224)</f>
        <v>1367.5730886343947</v>
      </c>
      <c r="N3224" s="16">
        <f>I3224*$E3224*(1-'Monte Carlo Inputs'!$C$11)+I3224*'Monte Carlo Inputs'!$C$12-I3224*'Monte Carlo Inputs'!$C$13-'Monte Carlo Inputs'!$C$14*(I3224-H3224)</f>
        <v>1470.5590174155311</v>
      </c>
      <c r="O3224" s="16">
        <f>J3224*$E3224*(1-'Monte Carlo Inputs'!$C$11)+J3224*'Monte Carlo Inputs'!$C$12-J3224*'Monte Carlo Inputs'!$C$13-'Monte Carlo Inputs'!$C$14*(J3224-I3224)</f>
        <v>1581.300364620048</v>
      </c>
    </row>
    <row r="3225" spans="1:15">
      <c r="A3225">
        <v>3221</v>
      </c>
      <c r="B3225" s="39">
        <v>0.21524421950145239</v>
      </c>
      <c r="C3225" s="39">
        <v>-0.75499199777844372</v>
      </c>
      <c r="D3225" s="29">
        <f>'Monte Carlo Inputs'!$C$6+'Monte Carlo Inputs'!$D$6*B3225</f>
        <v>0.14025433634739337</v>
      </c>
      <c r="E3225" s="29">
        <f>'Monte Carlo Inputs'!$C$7+'Monte Carlo Inputs'!$D$7*C3225</f>
        <v>0.55579925412211484</v>
      </c>
      <c r="F3225" s="16">
        <f>'Monte Carlo Inputs'!$C$17*(1+$D3225)</f>
        <v>2769.7918084214539</v>
      </c>
      <c r="G3225" s="16">
        <f t="shared" ref="G3225:J3225" si="3219">F3225*(1+$D3225)</f>
        <v>3158.2671203320515</v>
      </c>
      <c r="H3225" s="16">
        <f t="shared" si="3219"/>
        <v>3601.2277793020166</v>
      </c>
      <c r="I3225" s="16">
        <f t="shared" si="3219"/>
        <v>4106.3155915238185</v>
      </c>
      <c r="J3225" s="16">
        <f t="shared" si="3219"/>
        <v>4682.2441596459457</v>
      </c>
      <c r="K3225" s="16">
        <f>F3225*$E3225*(1-'Monte Carlo Inputs'!$C$11)+F3225*'Monte Carlo Inputs'!$C$12-F3225*'Monte Carlo Inputs'!$C$13-'Monte Carlo Inputs'!$C$14*(F3225-'Monte Carlo Inputs'!$C$17)</f>
        <v>1207.1929094886068</v>
      </c>
      <c r="L3225" s="16">
        <f>G3225*$E3225*(1-'Monte Carlo Inputs'!$C$11)+G3225*'Monte Carlo Inputs'!$C$12-G3225*'Monte Carlo Inputs'!$C$13-'Monte Carlo Inputs'!$C$14*(G3225-F3225)</f>
        <v>1376.5069498522103</v>
      </c>
      <c r="M3225" s="16">
        <f>H3225*$E3225*(1-'Monte Carlo Inputs'!$C$11)+H3225*'Monte Carlo Inputs'!$C$12-H3225*'Monte Carlo Inputs'!$C$13-'Monte Carlo Inputs'!$C$14*(H3225-G3225)</f>
        <v>1569.5680185813071</v>
      </c>
      <c r="N3225" s="16">
        <f>I3225*$E3225*(1-'Monte Carlo Inputs'!$C$11)+I3225*'Monte Carlo Inputs'!$C$12-I3225*'Monte Carlo Inputs'!$C$13-'Monte Carlo Inputs'!$C$14*(I3225-H3225)</f>
        <v>1789.7067393795214</v>
      </c>
      <c r="O3225" s="16">
        <f>J3225*$E3225*(1-'Monte Carlo Inputs'!$C$11)+J3225*'Monte Carlo Inputs'!$C$12-J3225*'Monte Carlo Inputs'!$C$13-'Monte Carlo Inputs'!$C$14*(J3225-I3225)</f>
        <v>2040.7208703676533</v>
      </c>
    </row>
    <row r="3226" spans="1:15">
      <c r="A3226">
        <v>3222</v>
      </c>
      <c r="B3226" s="39">
        <v>-0.68953954369767934</v>
      </c>
      <c r="C3226" s="39">
        <v>-0.31047022038108923</v>
      </c>
      <c r="D3226" s="29">
        <f>'Monte Carlo Inputs'!$C$6+'Monte Carlo Inputs'!$D$6*B3226</f>
        <v>8.1638601627529075E-2</v>
      </c>
      <c r="E3226" s="29">
        <f>'Monte Carlo Inputs'!$C$7+'Monte Carlo Inputs'!$D$7*C3226</f>
        <v>0.57170952486995175</v>
      </c>
      <c r="F3226" s="16">
        <f>'Monte Carlo Inputs'!$C$17*(1+$D3226)</f>
        <v>2627.4083272134312</v>
      </c>
      <c r="G3226" s="16">
        <f t="shared" ref="G3226:J3226" si="3220">F3226*(1+$D3226)</f>
        <v>2841.9062689516609</v>
      </c>
      <c r="H3226" s="16">
        <f t="shared" si="3220"/>
        <v>3073.915522705383</v>
      </c>
      <c r="I3226" s="16">
        <f t="shared" si="3220"/>
        <v>3324.8656875002052</v>
      </c>
      <c r="J3226" s="16">
        <f t="shared" si="3220"/>
        <v>3596.3030728270746</v>
      </c>
      <c r="K3226" s="16">
        <f>F3226*$E3226*(1-'Monte Carlo Inputs'!$C$11)+F3226*'Monte Carlo Inputs'!$C$12-F3226*'Monte Carlo Inputs'!$C$13-'Monte Carlo Inputs'!$C$14*(F3226-'Monte Carlo Inputs'!$C$17)</f>
        <v>1172.788613474916</v>
      </c>
      <c r="L3226" s="16">
        <f>G3226*$E3226*(1-'Monte Carlo Inputs'!$C$11)+G3226*'Monte Carlo Inputs'!$C$12-G3226*'Monte Carlo Inputs'!$C$13-'Monte Carlo Inputs'!$C$14*(G3226-F3226)</f>
        <v>1268.5334358836967</v>
      </c>
      <c r="M3226" s="16">
        <f>H3226*$E3226*(1-'Monte Carlo Inputs'!$C$11)+H3226*'Monte Carlo Inputs'!$C$12-H3226*'Monte Carlo Inputs'!$C$13-'Monte Carlo Inputs'!$C$14*(H3226-G3226)</f>
        <v>1372.0947317070065</v>
      </c>
      <c r="N3226" s="16">
        <f>I3226*$E3226*(1-'Monte Carlo Inputs'!$C$11)+I3226*'Monte Carlo Inputs'!$C$12-I3226*'Monte Carlo Inputs'!$C$13-'Monte Carlo Inputs'!$C$14*(I3226-H3226)</f>
        <v>1484.1106269040661</v>
      </c>
      <c r="O3226" s="16">
        <f>J3226*$E3226*(1-'Monte Carlo Inputs'!$C$11)+J3226*'Monte Carlo Inputs'!$C$12-J3226*'Monte Carlo Inputs'!$C$13-'Monte Carlo Inputs'!$C$14*(J3226-I3226)</f>
        <v>1605.2713431450693</v>
      </c>
    </row>
    <row r="3227" spans="1:15">
      <c r="A3227">
        <v>3223</v>
      </c>
      <c r="B3227" s="39">
        <v>0.28549336390332958</v>
      </c>
      <c r="C3227" s="39">
        <v>0.4108028110128833</v>
      </c>
      <c r="D3227" s="29">
        <f>'Monte Carlo Inputs'!$C$6+'Monte Carlo Inputs'!$D$6*B3227</f>
        <v>0.14480537426389894</v>
      </c>
      <c r="E3227" s="29">
        <f>'Monte Carlo Inputs'!$C$7+'Monte Carlo Inputs'!$D$7*C3227</f>
        <v>0.59752524368530502</v>
      </c>
      <c r="F3227" s="16">
        <f>'Monte Carlo Inputs'!$C$17*(1+$D3227)</f>
        <v>2780.846734624437</v>
      </c>
      <c r="G3227" s="16">
        <f t="shared" ref="G3227:J3227" si="3221">F3227*(1+$D3227)</f>
        <v>3183.5282868022696</v>
      </c>
      <c r="H3227" s="16">
        <f t="shared" si="3221"/>
        <v>3644.520291852381</v>
      </c>
      <c r="I3227" s="16">
        <f t="shared" si="3221"/>
        <v>4172.2664167264384</v>
      </c>
      <c r="J3227" s="16">
        <f t="shared" si="3221"/>
        <v>4776.4330167292064</v>
      </c>
      <c r="K3227" s="16">
        <f>F3227*$E3227*(1-'Monte Carlo Inputs'!$C$11)+F3227*'Monte Carlo Inputs'!$C$12-F3227*'Monte Carlo Inputs'!$C$13-'Monte Carlo Inputs'!$C$14*(F3227-'Monte Carlo Inputs'!$C$17)</f>
        <v>1294.7400113931387</v>
      </c>
      <c r="L3227" s="16">
        <f>G3227*$E3227*(1-'Monte Carlo Inputs'!$C$11)+G3227*'Monte Carlo Inputs'!$C$12-G3227*'Monte Carlo Inputs'!$C$13-'Monte Carlo Inputs'!$C$14*(G3227-F3227)</f>
        <v>1482.2253233173667</v>
      </c>
      <c r="M3227" s="16">
        <f>H3227*$E3227*(1-'Monte Carlo Inputs'!$C$11)+H3227*'Monte Carlo Inputs'!$C$12-H3227*'Monte Carlo Inputs'!$C$13-'Monte Carlo Inputs'!$C$14*(H3227-G3227)</f>
        <v>1696.8595160037667</v>
      </c>
      <c r="N3227" s="16">
        <f>I3227*$E3227*(1-'Monte Carlo Inputs'!$C$11)+I3227*'Monte Carlo Inputs'!$C$12-I3227*'Monte Carlo Inputs'!$C$13-'Monte Carlo Inputs'!$C$14*(I3227-H3227)</f>
        <v>1942.5738932919498</v>
      </c>
      <c r="O3227" s="16">
        <f>J3227*$E3227*(1-'Monte Carlo Inputs'!$C$11)+J3227*'Monte Carlo Inputs'!$C$12-J3227*'Monte Carlo Inputs'!$C$13-'Monte Carlo Inputs'!$C$14*(J3227-I3227)</f>
        <v>2223.8690329453698</v>
      </c>
    </row>
    <row r="3228" spans="1:15">
      <c r="A3228">
        <v>3224</v>
      </c>
      <c r="B3228" s="39">
        <v>0.11918189371487024</v>
      </c>
      <c r="C3228" s="39">
        <v>0.75489624410069944</v>
      </c>
      <c r="D3228" s="29">
        <f>'Monte Carlo Inputs'!$C$6+'Monte Carlo Inputs'!$D$6*B3228</f>
        <v>0.13403101091439681</v>
      </c>
      <c r="E3228" s="29">
        <f>'Monte Carlo Inputs'!$C$7+'Monte Carlo Inputs'!$D$7*C3228</f>
        <v>0.60984099504181533</v>
      </c>
      <c r="F3228" s="16">
        <f>'Monte Carlo Inputs'!$C$17*(1+$D3228)</f>
        <v>2754.6747286121613</v>
      </c>
      <c r="G3228" s="16">
        <f t="shared" ref="G3228:J3228" si="3222">F3228*(1+$D3228)</f>
        <v>3123.8865672283905</v>
      </c>
      <c r="H3228" s="16">
        <f t="shared" si="3222"/>
        <v>3542.5842418159164</v>
      </c>
      <c r="I3228" s="16">
        <f t="shared" si="3222"/>
        <v>4017.4003889959154</v>
      </c>
      <c r="J3228" s="16">
        <f t="shared" si="3222"/>
        <v>4555.8566243809282</v>
      </c>
      <c r="K3228" s="16">
        <f>F3228*$E3228*(1-'Monte Carlo Inputs'!$C$11)+F3228*'Monte Carlo Inputs'!$C$12-F3228*'Monte Carlo Inputs'!$C$13-'Monte Carlo Inputs'!$C$14*(F3228-'Monte Carlo Inputs'!$C$17)</f>
        <v>1306.3120437872719</v>
      </c>
      <c r="L3228" s="16">
        <f>G3228*$E3228*(1-'Monte Carlo Inputs'!$C$11)+G3228*'Monte Carlo Inputs'!$C$12-G3228*'Monte Carlo Inputs'!$C$13-'Monte Carlo Inputs'!$C$14*(G3228-F3228)</f>
        <v>1481.3983675857314</v>
      </c>
      <c r="M3228" s="16">
        <f>H3228*$E3228*(1-'Monte Carlo Inputs'!$C$11)+H3228*'Monte Carlo Inputs'!$C$12-H3228*'Monte Carlo Inputs'!$C$13-'Monte Carlo Inputs'!$C$14*(H3228-G3228)</f>
        <v>1679.9516883601839</v>
      </c>
      <c r="N3228" s="16">
        <f>I3228*$E3228*(1-'Monte Carlo Inputs'!$C$11)+I3228*'Monte Carlo Inputs'!$C$12-I3228*'Monte Carlo Inputs'!$C$13-'Monte Carlo Inputs'!$C$14*(I3228-H3228)</f>
        <v>1905.1173114384474</v>
      </c>
      <c r="O3228" s="16">
        <f>J3228*$E3228*(1-'Monte Carlo Inputs'!$C$11)+J3228*'Monte Carlo Inputs'!$C$12-J3228*'Monte Carlo Inputs'!$C$13-'Monte Carlo Inputs'!$C$14*(J3228-I3228)</f>
        <v>2160.4621106010595</v>
      </c>
    </row>
    <row r="3229" spans="1:15">
      <c r="A3229">
        <v>3225</v>
      </c>
      <c r="B3229" s="39">
        <v>-1.0718967325307511</v>
      </c>
      <c r="C3229" s="39">
        <v>-0.7036538800479909</v>
      </c>
      <c r="D3229" s="29">
        <f>'Monte Carlo Inputs'!$C$6+'Monte Carlo Inputs'!$D$6*B3229</f>
        <v>5.6867879096404519E-2</v>
      </c>
      <c r="E3229" s="29">
        <f>'Monte Carlo Inputs'!$C$7+'Monte Carlo Inputs'!$D$7*C3229</f>
        <v>0.55763674194455215</v>
      </c>
      <c r="F3229" s="16">
        <f>'Monte Carlo Inputs'!$C$17*(1+$D3229)</f>
        <v>2567.2377651130769</v>
      </c>
      <c r="G3229" s="16">
        <f t="shared" ref="G3229:J3229" si="3223">F3229*(1+$D3229)</f>
        <v>2713.231131951251</v>
      </c>
      <c r="H3229" s="16">
        <f t="shared" si="3223"/>
        <v>2867.5268319236557</v>
      </c>
      <c r="I3229" s="16">
        <f t="shared" si="3223"/>
        <v>3030.5970011071863</v>
      </c>
      <c r="J3229" s="16">
        <f t="shared" si="3223"/>
        <v>3202.9406249560761</v>
      </c>
      <c r="K3229" s="16">
        <f>F3229*$E3229*(1-'Monte Carlo Inputs'!$C$11)+F3229*'Monte Carlo Inputs'!$C$12-F3229*'Monte Carlo Inputs'!$C$13-'Monte Carlo Inputs'!$C$14*(F3229-'Monte Carlo Inputs'!$C$17)</f>
        <v>1119.2900766306846</v>
      </c>
      <c r="L3229" s="16">
        <f>G3229*$E3229*(1-'Monte Carlo Inputs'!$C$11)+G3229*'Monte Carlo Inputs'!$C$12-G3229*'Monte Carlo Inputs'!$C$13-'Monte Carlo Inputs'!$C$14*(G3229-F3229)</f>
        <v>1182.9417293823235</v>
      </c>
      <c r="M3229" s="16">
        <f>H3229*$E3229*(1-'Monte Carlo Inputs'!$C$11)+H3229*'Monte Carlo Inputs'!$C$12-H3229*'Monte Carlo Inputs'!$C$13-'Monte Carlo Inputs'!$C$14*(H3229-G3229)</f>
        <v>1250.2131166269289</v>
      </c>
      <c r="N3229" s="16">
        <f>I3229*$E3229*(1-'Monte Carlo Inputs'!$C$11)+I3229*'Monte Carlo Inputs'!$C$12-I3229*'Monte Carlo Inputs'!$C$13-'Monte Carlo Inputs'!$C$14*(I3229-H3229)</f>
        <v>1321.3100849880086</v>
      </c>
      <c r="O3229" s="16">
        <f>J3229*$E3229*(1-'Monte Carlo Inputs'!$C$11)+J3229*'Monte Carlo Inputs'!$C$12-J3229*'Monte Carlo Inputs'!$C$13-'Monte Carlo Inputs'!$C$14*(J3229-I3229)</f>
        <v>1396.450187149967</v>
      </c>
    </row>
    <row r="3230" spans="1:15">
      <c r="A3230">
        <v>3226</v>
      </c>
      <c r="B3230" s="39">
        <v>-1.4380734547472214</v>
      </c>
      <c r="C3230" s="39">
        <v>-1.13690765121038</v>
      </c>
      <c r="D3230" s="29">
        <f>'Monte Carlo Inputs'!$C$6+'Monte Carlo Inputs'!$D$6*B3230</f>
        <v>3.3145395909771391E-2</v>
      </c>
      <c r="E3230" s="29">
        <f>'Monte Carlo Inputs'!$C$7+'Monte Carlo Inputs'!$D$7*C3230</f>
        <v>0.54212977433978349</v>
      </c>
      <c r="F3230" s="16">
        <f>'Monte Carlo Inputs'!$C$17*(1+$D3230)</f>
        <v>2509.6134812044261</v>
      </c>
      <c r="G3230" s="16">
        <f t="shared" ref="G3230:J3230" si="3224">F3230*(1+$D3230)</f>
        <v>2592.7956136194466</v>
      </c>
      <c r="H3230" s="16">
        <f t="shared" si="3224"/>
        <v>2678.7348507459819</v>
      </c>
      <c r="I3230" s="16">
        <f t="shared" si="3224"/>
        <v>2767.5225779112598</v>
      </c>
      <c r="J3230" s="16">
        <f t="shared" si="3224"/>
        <v>2859.2532094453595</v>
      </c>
      <c r="K3230" s="16">
        <f>F3230*$E3230*(1-'Monte Carlo Inputs'!$C$11)+F3230*'Monte Carlo Inputs'!$C$12-F3230*'Monte Carlo Inputs'!$C$13-'Monte Carlo Inputs'!$C$14*(F3230-'Monte Carlo Inputs'!$C$17)</f>
        <v>1065.5605262980598</v>
      </c>
      <c r="L3230" s="16">
        <f>G3230*$E3230*(1-'Monte Carlo Inputs'!$C$11)+G3230*'Monte Carlo Inputs'!$C$12-G3230*'Monte Carlo Inputs'!$C$13-'Monte Carlo Inputs'!$C$14*(G3230-F3230)</f>
        <v>1100.8789518080334</v>
      </c>
      <c r="M3230" s="16">
        <f>H3230*$E3230*(1-'Monte Carlo Inputs'!$C$11)+H3230*'Monte Carlo Inputs'!$C$12-H3230*'Monte Carlo Inputs'!$C$13-'Monte Carlo Inputs'!$C$14*(H3230-G3230)</f>
        <v>1137.3680205144451</v>
      </c>
      <c r="N3230" s="16">
        <f>I3230*$E3230*(1-'Monte Carlo Inputs'!$C$11)+I3230*'Monte Carlo Inputs'!$C$12-I3230*'Monte Carlo Inputs'!$C$13-'Monte Carlo Inputs'!$C$14*(I3230-H3230)</f>
        <v>1175.0665338495094</v>
      </c>
      <c r="O3230" s="16">
        <f>J3230*$E3230*(1-'Monte Carlo Inputs'!$C$11)+J3230*'Monte Carlo Inputs'!$C$12-J3230*'Monte Carlo Inputs'!$C$13-'Monte Carlo Inputs'!$C$14*(J3230-I3230)</f>
        <v>1214.014579334274</v>
      </c>
    </row>
    <row r="3231" spans="1:15">
      <c r="A3231">
        <v>3227</v>
      </c>
      <c r="B3231" s="39">
        <v>-0.24001775538930609</v>
      </c>
      <c r="C3231" s="39">
        <v>-0.75249357698933683</v>
      </c>
      <c r="D3231" s="29">
        <f>'Monte Carlo Inputs'!$C$6+'Monte Carlo Inputs'!$D$6*B3231</f>
        <v>0.11076053215501523</v>
      </c>
      <c r="E3231" s="29">
        <f>'Monte Carlo Inputs'!$C$7+'Monte Carlo Inputs'!$D$7*C3231</f>
        <v>0.5558886773027506</v>
      </c>
      <c r="F3231" s="16">
        <f>'Monte Carlo Inputs'!$C$17*(1+$D3231)</f>
        <v>2698.1484086577475</v>
      </c>
      <c r="G3231" s="16">
        <f t="shared" ref="G3231:J3231" si="3225">F3231*(1+$D3231)</f>
        <v>2996.9967622338868</v>
      </c>
      <c r="H3231" s="16">
        <f t="shared" si="3225"/>
        <v>3328.9457184857692</v>
      </c>
      <c r="I3231" s="16">
        <f t="shared" si="3225"/>
        <v>3697.6615177804124</v>
      </c>
      <c r="J3231" s="16">
        <f t="shared" si="3225"/>
        <v>4107.2164752188919</v>
      </c>
      <c r="K3231" s="16">
        <f>F3231*$E3231*(1-'Monte Carlo Inputs'!$C$11)+F3231*'Monte Carlo Inputs'!$C$12-F3231*'Monte Carlo Inputs'!$C$13-'Monte Carlo Inputs'!$C$14*(F3231-'Monte Carlo Inputs'!$C$17)</f>
        <v>1175.0860900775947</v>
      </c>
      <c r="L3231" s="16">
        <f>G3231*$E3231*(1-'Monte Carlo Inputs'!$C$11)+G3231*'Monte Carlo Inputs'!$C$12-G3231*'Monte Carlo Inputs'!$C$13-'Monte Carlo Inputs'!$C$14*(G3231-F3231)</f>
        <v>1305.2392507425454</v>
      </c>
      <c r="M3231" s="16">
        <f>H3231*$E3231*(1-'Monte Carlo Inputs'!$C$11)+H3231*'Monte Carlo Inputs'!$C$12-H3231*'Monte Carlo Inputs'!$C$13-'Monte Carlo Inputs'!$C$14*(H3231-G3231)</f>
        <v>1449.8082447444028</v>
      </c>
      <c r="N3231" s="16">
        <f>I3231*$E3231*(1-'Monte Carlo Inputs'!$C$11)+I3231*'Monte Carlo Inputs'!$C$12-I3231*'Monte Carlo Inputs'!$C$13-'Monte Carlo Inputs'!$C$14*(I3231-H3231)</f>
        <v>1610.3897774550212</v>
      </c>
      <c r="O3231" s="16">
        <f>J3231*$E3231*(1-'Monte Carlo Inputs'!$C$11)+J3231*'Monte Carlo Inputs'!$C$12-J3231*'Monte Carlo Inputs'!$C$13-'Monte Carlo Inputs'!$C$14*(J3231-I3231)</f>
        <v>1788.7574061829357</v>
      </c>
    </row>
    <row r="3232" spans="1:15">
      <c r="A3232">
        <v>3228</v>
      </c>
      <c r="B3232" s="39">
        <v>-0.75921102878981561</v>
      </c>
      <c r="C3232" s="39">
        <v>0.61565529167603517</v>
      </c>
      <c r="D3232" s="29">
        <f>'Monte Carlo Inputs'!$C$6+'Monte Carlo Inputs'!$D$6*B3232</f>
        <v>7.7124986934378525E-2</v>
      </c>
      <c r="E3232" s="29">
        <f>'Monte Carlo Inputs'!$C$7+'Monte Carlo Inputs'!$D$7*C3232</f>
        <v>0.60485729938300226</v>
      </c>
      <c r="F3232" s="16">
        <f>'Monte Carlo Inputs'!$C$17*(1+$D3232)</f>
        <v>2616.4443057622993</v>
      </c>
      <c r="G3232" s="16">
        <f t="shared" ref="G3232:J3232" si="3226">F3232*(1+$D3232)</f>
        <v>2818.237538658746</v>
      </c>
      <c r="H3232" s="16">
        <f t="shared" si="3226"/>
        <v>3035.594072005777</v>
      </c>
      <c r="I3232" s="16">
        <f t="shared" si="3226"/>
        <v>3269.7142251472997</v>
      </c>
      <c r="J3232" s="16">
        <f t="shared" si="3226"/>
        <v>3521.8908920409372</v>
      </c>
      <c r="K3232" s="16">
        <f>F3232*$E3232*(1-'Monte Carlo Inputs'!$C$11)+F3232*'Monte Carlo Inputs'!$C$12-F3232*'Monte Carlo Inputs'!$C$13-'Monte Carlo Inputs'!$C$14*(F3232-'Monte Carlo Inputs'!$C$17)</f>
        <v>1229.4389495681951</v>
      </c>
      <c r="L3232" s="16">
        <f>G3232*$E3232*(1-'Monte Carlo Inputs'!$C$11)+G3232*'Monte Carlo Inputs'!$C$12-G3232*'Monte Carlo Inputs'!$C$13-'Monte Carlo Inputs'!$C$14*(G3232-F3232)</f>
        <v>1324.2594124902585</v>
      </c>
      <c r="M3232" s="16">
        <f>H3232*$E3232*(1-'Monte Carlo Inputs'!$C$11)+H3232*'Monte Carlo Inputs'!$C$12-H3232*'Monte Carlo Inputs'!$C$13-'Monte Carlo Inputs'!$C$14*(H3232-G3232)</f>
        <v>1426.3929023762973</v>
      </c>
      <c r="N3232" s="16">
        <f>I3232*$E3232*(1-'Monte Carlo Inputs'!$C$11)+I3232*'Monte Carlo Inputs'!$C$12-I3232*'Monte Carlo Inputs'!$C$13-'Monte Carlo Inputs'!$C$14*(I3232-H3232)</f>
        <v>1536.4034363353596</v>
      </c>
      <c r="O3232" s="16">
        <f>J3232*$E3232*(1-'Monte Carlo Inputs'!$C$11)+J3232*'Monte Carlo Inputs'!$C$12-J3232*'Monte Carlo Inputs'!$C$13-'Monte Carlo Inputs'!$C$14*(J3232-I3232)</f>
        <v>1654.8985312886587</v>
      </c>
    </row>
    <row r="3233" spans="1:15">
      <c r="A3233">
        <v>3229</v>
      </c>
      <c r="B3233" s="39">
        <v>0.78978719911282091</v>
      </c>
      <c r="C3233" s="39">
        <v>-1.3148483283682744</v>
      </c>
      <c r="D3233" s="29">
        <f>'Monte Carlo Inputs'!$C$6+'Monte Carlo Inputs'!$D$6*B3233</f>
        <v>0.17747567060187247</v>
      </c>
      <c r="E3233" s="29">
        <f>'Monte Carlo Inputs'!$C$7+'Monte Carlo Inputs'!$D$7*C3233</f>
        <v>0.53576094272210362</v>
      </c>
      <c r="F3233" s="16">
        <f>'Monte Carlo Inputs'!$C$17*(1+$D3233)</f>
        <v>2860.2061514590091</v>
      </c>
      <c r="G3233" s="16">
        <f t="shared" ref="G3233:J3233" si="3227">F3233*(1+$D3233)</f>
        <v>3367.8231562487977</v>
      </c>
      <c r="H3233" s="16">
        <f t="shared" si="3227"/>
        <v>3965.5298293725677</v>
      </c>
      <c r="I3233" s="16">
        <f t="shared" si="3227"/>
        <v>4669.3148951321937</v>
      </c>
      <c r="J3233" s="16">
        <f t="shared" si="3227"/>
        <v>5498.0046873970914</v>
      </c>
      <c r="K3233" s="16">
        <f>F3233*$E3233*(1-'Monte Carlo Inputs'!$C$11)+F3233*'Monte Carlo Inputs'!$C$12-F3233*'Monte Carlo Inputs'!$C$13-'Monte Carlo Inputs'!$C$14*(F3233-'Monte Carlo Inputs'!$C$17)</f>
        <v>1207.1456654217229</v>
      </c>
      <c r="L3233" s="16">
        <f>G3233*$E3233*(1-'Monte Carlo Inputs'!$C$11)+G3233*'Monte Carlo Inputs'!$C$12-G3233*'Monte Carlo Inputs'!$C$13-'Monte Carlo Inputs'!$C$14*(G3233-F3233)</f>
        <v>1421.3846519065864</v>
      </c>
      <c r="M3233" s="16">
        <f>H3233*$E3233*(1-'Monte Carlo Inputs'!$C$11)+H3233*'Monte Carlo Inputs'!$C$12-H3233*'Monte Carlo Inputs'!$C$13-'Monte Carlo Inputs'!$C$14*(H3233-G3233)</f>
        <v>1673.6458461869172</v>
      </c>
      <c r="N3233" s="16">
        <f>I3233*$E3233*(1-'Monte Carlo Inputs'!$C$11)+I3233*'Monte Carlo Inputs'!$C$12-I3233*'Monte Carlo Inputs'!$C$13-'Monte Carlo Inputs'!$C$14*(I3233-H3233)</f>
        <v>1970.6772650889784</v>
      </c>
      <c r="O3233" s="16">
        <f>J3233*$E3233*(1-'Monte Carlo Inputs'!$C$11)+J3233*'Monte Carlo Inputs'!$C$12-J3233*'Monte Carlo Inputs'!$C$13-'Monte Carlo Inputs'!$C$14*(J3233-I3233)</f>
        <v>2320.4245342505087</v>
      </c>
    </row>
    <row r="3234" spans="1:15">
      <c r="A3234">
        <v>3230</v>
      </c>
      <c r="B3234" s="39">
        <v>-0.63121965515670275</v>
      </c>
      <c r="C3234" s="39">
        <v>0.16488778154857095</v>
      </c>
      <c r="D3234" s="29">
        <f>'Monte Carlo Inputs'!$C$6+'Monte Carlo Inputs'!$D$6*B3234</f>
        <v>8.5416811686828714E-2</v>
      </c>
      <c r="E3234" s="29">
        <f>'Monte Carlo Inputs'!$C$7+'Monte Carlo Inputs'!$D$7*C3234</f>
        <v>0.58872348210987135</v>
      </c>
      <c r="F3234" s="16">
        <f>'Monte Carlo Inputs'!$C$17*(1+$D3234)</f>
        <v>2636.5859772684762</v>
      </c>
      <c r="G3234" s="16">
        <f t="shared" ref="G3234:J3234" si="3228">F3234*(1+$D3234)</f>
        <v>2861.7947451849509</v>
      </c>
      <c r="H3234" s="16">
        <f t="shared" si="3228"/>
        <v>3106.24012802077</v>
      </c>
      <c r="I3234" s="16">
        <f t="shared" si="3228"/>
        <v>3371.5652560899912</v>
      </c>
      <c r="J3234" s="16">
        <f t="shared" si="3228"/>
        <v>3659.5536106592845</v>
      </c>
      <c r="K3234" s="16">
        <f>F3234*$E3234*(1-'Monte Carlo Inputs'!$C$11)+F3234*'Monte Carlo Inputs'!$C$12-F3234*'Monte Carlo Inputs'!$C$13-'Monte Carlo Inputs'!$C$14*(F3234-'Monte Carlo Inputs'!$C$17)</f>
        <v>1208.9477378960701</v>
      </c>
      <c r="L3234" s="16">
        <f>G3234*$E3234*(1-'Monte Carlo Inputs'!$C$11)+G3234*'Monte Carlo Inputs'!$C$12-G3234*'Monte Carlo Inputs'!$C$13-'Monte Carlo Inputs'!$C$14*(G3234-F3234)</f>
        <v>1312.2121991631559</v>
      </c>
      <c r="M3234" s="16">
        <f>H3234*$E3234*(1-'Monte Carlo Inputs'!$C$11)+H3234*'Monte Carlo Inputs'!$C$12-H3234*'Monte Carlo Inputs'!$C$13-'Monte Carlo Inputs'!$C$14*(H3234-G3234)</f>
        <v>1424.2971814722348</v>
      </c>
      <c r="N3234" s="16">
        <f>I3234*$E3234*(1-'Monte Carlo Inputs'!$C$11)+I3234*'Monte Carlo Inputs'!$C$12-I3234*'Monte Carlo Inputs'!$C$13-'Monte Carlo Inputs'!$C$14*(I3234-H3234)</f>
        <v>1545.9561056081297</v>
      </c>
      <c r="O3234" s="16">
        <f>J3234*$E3234*(1-'Monte Carlo Inputs'!$C$11)+J3234*'Monte Carlo Inputs'!$C$12-J3234*'Monte Carlo Inputs'!$C$13-'Monte Carlo Inputs'!$C$14*(J3234-I3234)</f>
        <v>1678.0067471569621</v>
      </c>
    </row>
    <row r="3235" spans="1:15">
      <c r="A3235">
        <v>3231</v>
      </c>
      <c r="B3235" s="39">
        <v>-0.47330656234909646</v>
      </c>
      <c r="C3235" s="39">
        <v>0.33099535789695284</v>
      </c>
      <c r="D3235" s="29">
        <f>'Monte Carlo Inputs'!$C$6+'Monte Carlo Inputs'!$D$6*B3235</f>
        <v>9.5647092482403495E-2</v>
      </c>
      <c r="E3235" s="29">
        <f>'Monte Carlo Inputs'!$C$7+'Monte Carlo Inputs'!$D$7*C3235</f>
        <v>0.59466878478647645</v>
      </c>
      <c r="F3235" s="16">
        <f>'Monte Carlo Inputs'!$C$17*(1+$D3235)</f>
        <v>2661.4363523490069</v>
      </c>
      <c r="G3235" s="16">
        <f t="shared" ref="G3235:J3235" si="3229">F3235*(1+$D3235)</f>
        <v>2915.9950012781633</v>
      </c>
      <c r="H3235" s="16">
        <f t="shared" si="3229"/>
        <v>3194.9014448436424</v>
      </c>
      <c r="I3235" s="16">
        <f t="shared" si="3229"/>
        <v>3500.4844788107671</v>
      </c>
      <c r="J3235" s="16">
        <f t="shared" si="3229"/>
        <v>3835.2956414887985</v>
      </c>
      <c r="K3235" s="16">
        <f>F3235*$E3235*(1-'Monte Carlo Inputs'!$C$11)+F3235*'Monte Carlo Inputs'!$C$12-F3235*'Monte Carlo Inputs'!$C$13-'Monte Carlo Inputs'!$C$14*(F3235-'Monte Carlo Inputs'!$C$17)</f>
        <v>1231.9853726420777</v>
      </c>
      <c r="L3235" s="16">
        <f>G3235*$E3235*(1-'Monte Carlo Inputs'!$C$11)+G3235*'Monte Carlo Inputs'!$C$12-G3235*'Monte Carlo Inputs'!$C$13-'Monte Carlo Inputs'!$C$14*(G3235-F3235)</f>
        <v>1349.821191516143</v>
      </c>
      <c r="M3235" s="16">
        <f>H3235*$E3235*(1-'Monte Carlo Inputs'!$C$11)+H3235*'Monte Carlo Inputs'!$C$12-H3235*'Monte Carlo Inputs'!$C$13-'Monte Carlo Inputs'!$C$14*(H3235-G3235)</f>
        <v>1478.9276638557958</v>
      </c>
      <c r="N3235" s="16">
        <f>I3235*$E3235*(1-'Monte Carlo Inputs'!$C$11)+I3235*'Monte Carlo Inputs'!$C$12-I3235*'Monte Carlo Inputs'!$C$13-'Monte Carlo Inputs'!$C$14*(I3235-H3235)</f>
        <v>1620.382794895396</v>
      </c>
      <c r="O3235" s="16">
        <f>J3235*$E3235*(1-'Monte Carlo Inputs'!$C$11)+J3235*'Monte Carlo Inputs'!$C$12-J3235*'Monte Carlo Inputs'!$C$13-'Monte Carlo Inputs'!$C$14*(J3235-I3235)</f>
        <v>1775.3676979356512</v>
      </c>
    </row>
    <row r="3236" spans="1:15">
      <c r="A3236">
        <v>3232</v>
      </c>
      <c r="B3236" s="39">
        <v>0.75816185003419156</v>
      </c>
      <c r="C3236" s="39">
        <v>-0.7414861965378009</v>
      </c>
      <c r="D3236" s="29">
        <f>'Monte Carlo Inputs'!$C$6+'Monte Carlo Inputs'!$D$6*B3236</f>
        <v>0.17542684617838639</v>
      </c>
      <c r="E3236" s="29">
        <f>'Monte Carlo Inputs'!$C$7+'Monte Carlo Inputs'!$D$7*C3236</f>
        <v>0.55628265215868178</v>
      </c>
      <c r="F3236" s="16">
        <f>'Monte Carlo Inputs'!$C$17*(1+$D3236)</f>
        <v>2855.2293520519188</v>
      </c>
      <c r="G3236" s="16">
        <f t="shared" ref="G3236:J3236" si="3230">F3236*(1+$D3236)</f>
        <v>3356.1132323983443</v>
      </c>
      <c r="H3236" s="16">
        <f t="shared" si="3230"/>
        <v>3944.8655921755358</v>
      </c>
      <c r="I3236" s="16">
        <f t="shared" si="3230"/>
        <v>4636.9009216085224</v>
      </c>
      <c r="J3236" s="16">
        <f t="shared" si="3230"/>
        <v>5450.3378263279583</v>
      </c>
      <c r="K3236" s="16">
        <f>F3236*$E3236*(1-'Monte Carlo Inputs'!$C$11)+F3236*'Monte Carlo Inputs'!$C$12-F3236*'Monte Carlo Inputs'!$C$13-'Monte Carlo Inputs'!$C$14*(F3236-'Monte Carlo Inputs'!$C$17)</f>
        <v>1246.6684060735722</v>
      </c>
      <c r="L3236" s="16">
        <f>G3236*$E3236*(1-'Monte Carlo Inputs'!$C$11)+G3236*'Monte Carlo Inputs'!$C$12-G3236*'Monte Carlo Inputs'!$C$13-'Monte Carlo Inputs'!$C$14*(G3236-F3236)</f>
        <v>1465.3675127812949</v>
      </c>
      <c r="M3236" s="16">
        <f>H3236*$E3236*(1-'Monte Carlo Inputs'!$C$11)+H3236*'Monte Carlo Inputs'!$C$12-H3236*'Monte Carlo Inputs'!$C$13-'Monte Carlo Inputs'!$C$14*(H3236-G3236)</f>
        <v>1722.4323140407837</v>
      </c>
      <c r="N3236" s="16">
        <f>I3236*$E3236*(1-'Monte Carlo Inputs'!$C$11)+I3236*'Monte Carlo Inputs'!$C$12-I3236*'Monte Carlo Inputs'!$C$13-'Monte Carlo Inputs'!$C$14*(I3236-H3236)</f>
        <v>2024.5931826486985</v>
      </c>
      <c r="O3236" s="16">
        <f>J3236*$E3236*(1-'Monte Carlo Inputs'!$C$11)+J3236*'Monte Carlo Inputs'!$C$12-J3236*'Monte Carlo Inputs'!$C$13-'Monte Carlo Inputs'!$C$14*(J3236-I3236)</f>
        <v>2379.761179475021</v>
      </c>
    </row>
    <row r="3237" spans="1:15">
      <c r="A3237">
        <v>3233</v>
      </c>
      <c r="B3237" s="39">
        <v>-0.66420866284955604</v>
      </c>
      <c r="C3237" s="39">
        <v>-0.65613146269000455</v>
      </c>
      <c r="D3237" s="29">
        <f>'Monte Carlo Inputs'!$C$6+'Monte Carlo Inputs'!$D$6*B3237</f>
        <v>8.3279643666970826E-2</v>
      </c>
      <c r="E3237" s="29">
        <f>'Monte Carlo Inputs'!$C$7+'Monte Carlo Inputs'!$D$7*C3237</f>
        <v>0.55933765867170138</v>
      </c>
      <c r="F3237" s="16">
        <f>'Monte Carlo Inputs'!$C$17*(1+$D3237)</f>
        <v>2631.3945824314396</v>
      </c>
      <c r="G3237" s="16">
        <f t="shared" ref="G3237:J3237" si="3231">F3237*(1+$D3237)</f>
        <v>2850.5361856035279</v>
      </c>
      <c r="H3237" s="16">
        <f t="shared" si="3231"/>
        <v>3087.9278234003964</v>
      </c>
      <c r="I3237" s="16">
        <f t="shared" si="3231"/>
        <v>3345.0893522025067</v>
      </c>
      <c r="J3237" s="16">
        <f t="shared" si="3231"/>
        <v>3623.6672014881101</v>
      </c>
      <c r="K3237" s="16">
        <f>F3237*$E3237*(1-'Monte Carlo Inputs'!$C$11)+F3237*'Monte Carlo Inputs'!$C$12-F3237*'Monte Carlo Inputs'!$C$13-'Monte Carlo Inputs'!$C$14*(F3237-'Monte Carlo Inputs'!$C$17)</f>
        <v>1151.4642794108499</v>
      </c>
      <c r="L3237" s="16">
        <f>G3237*$E3237*(1-'Monte Carlo Inputs'!$C$11)+G3237*'Monte Carlo Inputs'!$C$12-G3237*'Monte Carlo Inputs'!$C$13-'Monte Carlo Inputs'!$C$14*(G3237-F3237)</f>
        <v>1247.3578142954314</v>
      </c>
      <c r="M3237" s="16">
        <f>H3237*$E3237*(1-'Monte Carlo Inputs'!$C$11)+H3237*'Monte Carlo Inputs'!$C$12-H3237*'Monte Carlo Inputs'!$C$13-'Monte Carlo Inputs'!$C$14*(H3237-G3237)</f>
        <v>1351.2373285951664</v>
      </c>
      <c r="N3237" s="16">
        <f>I3237*$E3237*(1-'Monte Carlo Inputs'!$C$11)+I3237*'Monte Carlo Inputs'!$C$12-I3237*'Monte Carlo Inputs'!$C$13-'Monte Carlo Inputs'!$C$14*(I3237-H3237)</f>
        <v>1463.7678918300817</v>
      </c>
      <c r="O3237" s="16">
        <f>J3237*$E3237*(1-'Monte Carlo Inputs'!$C$11)+J3237*'Monte Carlo Inputs'!$C$12-J3237*'Monte Carlo Inputs'!$C$13-'Monte Carlo Inputs'!$C$14*(J3237-I3237)</f>
        <v>1585.6699602728443</v>
      </c>
    </row>
    <row r="3238" spans="1:15">
      <c r="A3238">
        <v>3234</v>
      </c>
      <c r="B3238" s="39">
        <v>-1.0042005239411662</v>
      </c>
      <c r="C3238" s="39">
        <v>3.0823965908988362</v>
      </c>
      <c r="D3238" s="29">
        <f>'Monte Carlo Inputs'!$C$6+'Monte Carlo Inputs'!$D$6*B3238</f>
        <v>6.1253526988888182E-2</v>
      </c>
      <c r="E3238" s="29">
        <f>'Monte Carlo Inputs'!$C$7+'Monte Carlo Inputs'!$D$7*C3238</f>
        <v>0.6931466114731577</v>
      </c>
      <c r="F3238" s="16">
        <f>'Monte Carlo Inputs'!$C$17*(1+$D3238)</f>
        <v>2577.8909424087083</v>
      </c>
      <c r="G3238" s="16">
        <f t="shared" ref="G3238:J3238" si="3232">F3238*(1+$D3238)</f>
        <v>2735.7958548239503</v>
      </c>
      <c r="H3238" s="16">
        <f t="shared" si="3232"/>
        <v>2903.3730000534974</v>
      </c>
      <c r="I3238" s="16">
        <f t="shared" si="3232"/>
        <v>3081.2148364710833</v>
      </c>
      <c r="J3238" s="16">
        <f t="shared" si="3232"/>
        <v>3269.9501126154273</v>
      </c>
      <c r="K3238" s="16">
        <f>F3238*$E3238*(1-'Monte Carlo Inputs'!$C$11)+F3238*'Monte Carlo Inputs'!$C$12-F3238*'Monte Carlo Inputs'!$C$13-'Monte Carlo Inputs'!$C$14*(F3238-'Monte Carlo Inputs'!$C$17)</f>
        <v>1372.6773102151917</v>
      </c>
      <c r="L3238" s="16">
        <f>G3238*$E3238*(1-'Monte Carlo Inputs'!$C$11)+G3238*'Monte Carlo Inputs'!$C$12-G3238*'Monte Carlo Inputs'!$C$13-'Monte Carlo Inputs'!$C$14*(G3238-F3238)</f>
        <v>1456.7586368834923</v>
      </c>
      <c r="M3238" s="16">
        <f>H3238*$E3238*(1-'Monte Carlo Inputs'!$C$11)+H3238*'Monte Carlo Inputs'!$C$12-H3238*'Monte Carlo Inputs'!$C$13-'Monte Carlo Inputs'!$C$14*(H3238-G3238)</f>
        <v>1545.9902413641312</v>
      </c>
      <c r="N3238" s="16">
        <f>I3238*$E3238*(1-'Monte Carlo Inputs'!$C$11)+I3238*'Monte Carlo Inputs'!$C$12-I3238*'Monte Carlo Inputs'!$C$13-'Monte Carlo Inputs'!$C$14*(I3238-H3238)</f>
        <v>1640.6875963380862</v>
      </c>
      <c r="O3238" s="16">
        <f>J3238*$E3238*(1-'Monte Carlo Inputs'!$C$11)+J3238*'Monte Carlo Inputs'!$C$12-J3238*'Monte Carlo Inputs'!$C$13-'Monte Carlo Inputs'!$C$14*(J3238-I3238)</f>
        <v>1741.1854983007154</v>
      </c>
    </row>
    <row r="3239" spans="1:15">
      <c r="A3239">
        <v>3235</v>
      </c>
      <c r="B3239" s="39">
        <v>0.57962032188805401</v>
      </c>
      <c r="C3239" s="39">
        <v>-4.0344724283357163E-2</v>
      </c>
      <c r="D3239" s="29">
        <f>'Monte Carlo Inputs'!$C$6+'Monte Carlo Inputs'!$D$6*B3239</f>
        <v>0.16386016773436807</v>
      </c>
      <c r="E3239" s="29">
        <f>'Monte Carlo Inputs'!$C$7+'Monte Carlo Inputs'!$D$7*C3239</f>
        <v>0.58137782459639442</v>
      </c>
      <c r="F3239" s="16">
        <f>'Monte Carlo Inputs'!$C$17*(1+$D3239)</f>
        <v>2827.1327334435541</v>
      </c>
      <c r="G3239" s="16">
        <f t="shared" ref="G3239:J3239" si="3233">F3239*(1+$D3239)</f>
        <v>3290.3871773529372</v>
      </c>
      <c r="H3239" s="16">
        <f t="shared" si="3233"/>
        <v>3829.5505721450036</v>
      </c>
      <c r="I3239" s="16">
        <f t="shared" si="3233"/>
        <v>4457.061371243929</v>
      </c>
      <c r="J3239" s="16">
        <f t="shared" si="3233"/>
        <v>5187.3961951383317</v>
      </c>
      <c r="K3239" s="16">
        <f>F3239*$E3239*(1-'Monte Carlo Inputs'!$C$11)+F3239*'Monte Carlo Inputs'!$C$12-F3239*'Monte Carlo Inputs'!$C$13-'Monte Carlo Inputs'!$C$14*(F3239-'Monte Carlo Inputs'!$C$17)</f>
        <v>1284.4842247738165</v>
      </c>
      <c r="L3239" s="16">
        <f>G3239*$E3239*(1-'Monte Carlo Inputs'!$C$11)+G3239*'Monte Carlo Inputs'!$C$12-G3239*'Monte Carlo Inputs'!$C$13-'Monte Carlo Inputs'!$C$14*(G3239-F3239)</f>
        <v>1494.9600252974039</v>
      </c>
      <c r="M3239" s="16">
        <f>H3239*$E3239*(1-'Monte Carlo Inputs'!$C$11)+H3239*'Monte Carlo Inputs'!$C$12-H3239*'Monte Carlo Inputs'!$C$13-'Monte Carlo Inputs'!$C$14*(H3239-G3239)</f>
        <v>1739.9244257988119</v>
      </c>
      <c r="N3239" s="16">
        <f>I3239*$E3239*(1-'Monte Carlo Inputs'!$C$11)+I3239*'Monte Carlo Inputs'!$C$12-I3239*'Monte Carlo Inputs'!$C$13-'Monte Carlo Inputs'!$C$14*(I3239-H3239)</f>
        <v>2025.0287340553293</v>
      </c>
      <c r="O3239" s="16">
        <f>J3239*$E3239*(1-'Monte Carlo Inputs'!$C$11)+J3239*'Monte Carlo Inputs'!$C$12-J3239*'Monte Carlo Inputs'!$C$13-'Monte Carlo Inputs'!$C$14*(J3239-I3239)</f>
        <v>2356.8502820845506</v>
      </c>
    </row>
    <row r="3240" spans="1:15">
      <c r="A3240">
        <v>3236</v>
      </c>
      <c r="B3240" s="39">
        <v>-1.407680919221086</v>
      </c>
      <c r="C3240" s="39">
        <v>-0.1100741811758346</v>
      </c>
      <c r="D3240" s="29">
        <f>'Monte Carlo Inputs'!$C$6+'Monte Carlo Inputs'!$D$6*B3240</f>
        <v>3.5114353435672443E-2</v>
      </c>
      <c r="E3240" s="29">
        <f>'Monte Carlo Inputs'!$C$7+'Monte Carlo Inputs'!$D$7*C3240</f>
        <v>0.57888207614340648</v>
      </c>
      <c r="F3240" s="16">
        <f>'Monte Carlo Inputs'!$C$17*(1+$D3240)</f>
        <v>2514.3962759305923</v>
      </c>
      <c r="G3240" s="16">
        <f t="shared" ref="G3240:J3240" si="3234">F3240*(1+$D3240)</f>
        <v>2602.6876754409577</v>
      </c>
      <c r="H3240" s="16">
        <f t="shared" si="3234"/>
        <v>2694.0793703590602</v>
      </c>
      <c r="I3240" s="16">
        <f t="shared" si="3234"/>
        <v>2788.6802255536018</v>
      </c>
      <c r="J3240" s="16">
        <f t="shared" si="3234"/>
        <v>2886.6029286127614</v>
      </c>
      <c r="K3240" s="16">
        <f>F3240*$E3240*(1-'Monte Carlo Inputs'!$C$11)+F3240*'Monte Carlo Inputs'!$C$12-F3240*'Monte Carlo Inputs'!$C$13-'Monte Carlo Inputs'!$C$14*(F3240-'Monte Carlo Inputs'!$C$17)</f>
        <v>1133.4252247977331</v>
      </c>
      <c r="L3240" s="16">
        <f>G3240*$E3240*(1-'Monte Carlo Inputs'!$C$11)+G3240*'Monte Carlo Inputs'!$C$12-G3240*'Monte Carlo Inputs'!$C$13-'Monte Carlo Inputs'!$C$14*(G3240-F3240)</f>
        <v>1173.2247187341873</v>
      </c>
      <c r="M3240" s="16">
        <f>H3240*$E3240*(1-'Monte Carlo Inputs'!$C$11)+H3240*'Monte Carlo Inputs'!$C$12-H3240*'Monte Carlo Inputs'!$C$13-'Monte Carlo Inputs'!$C$14*(H3240-G3240)</f>
        <v>1214.421746167287</v>
      </c>
      <c r="N3240" s="16">
        <f>I3240*$E3240*(1-'Monte Carlo Inputs'!$C$11)+I3240*'Monte Carlo Inputs'!$C$12-I3240*'Monte Carlo Inputs'!$C$13-'Monte Carlo Inputs'!$C$14*(I3240-H3240)</f>
        <v>1257.0653805821714</v>
      </c>
      <c r="O3240" s="16">
        <f>J3240*$E3240*(1-'Monte Carlo Inputs'!$C$11)+J3240*'Monte Carlo Inputs'!$C$12-J3240*'Monte Carlo Inputs'!$C$13-'Monte Carlo Inputs'!$C$14*(J3240-I3240)</f>
        <v>1301.2064186476816</v>
      </c>
    </row>
    <row r="3241" spans="1:15">
      <c r="A3241">
        <v>3237</v>
      </c>
      <c r="B3241" s="39">
        <v>-0.54462280134634422</v>
      </c>
      <c r="C3241" s="39">
        <v>0.55864387604532029</v>
      </c>
      <c r="D3241" s="29">
        <f>'Monte Carlo Inputs'!$C$6+'Monte Carlo Inputs'!$D$6*B3241</f>
        <v>9.1026923646149643E-2</v>
      </c>
      <c r="E3241" s="29">
        <f>'Monte Carlo Inputs'!$C$7+'Monte Carlo Inputs'!$D$7*C3241</f>
        <v>0.60281675355482489</v>
      </c>
      <c r="F3241" s="16">
        <f>'Monte Carlo Inputs'!$C$17*(1+$D3241)</f>
        <v>2650.2135002288624</v>
      </c>
      <c r="G3241" s="16">
        <f t="shared" ref="G3241:J3241" si="3235">F3241*(1+$D3241)</f>
        <v>2891.4542821601899</v>
      </c>
      <c r="H3241" s="16">
        <f t="shared" si="3235"/>
        <v>3154.6544703287177</v>
      </c>
      <c r="I3241" s="16">
        <f t="shared" si="3235"/>
        <v>3441.8129619293145</v>
      </c>
      <c r="J3241" s="16">
        <f t="shared" si="3235"/>
        <v>3755.1106076191822</v>
      </c>
      <c r="K3241" s="16">
        <f>F3241*$E3241*(1-'Monte Carlo Inputs'!$C$11)+F3241*'Monte Carlo Inputs'!$C$12-F3241*'Monte Carlo Inputs'!$C$13-'Monte Carlo Inputs'!$C$14*(F3241-'Monte Carlo Inputs'!$C$17)</f>
        <v>1241.9841831045399</v>
      </c>
      <c r="L3241" s="16">
        <f>G3241*$E3241*(1-'Monte Carlo Inputs'!$C$11)+G3241*'Monte Carlo Inputs'!$C$12-G3241*'Monte Carlo Inputs'!$C$13-'Monte Carlo Inputs'!$C$14*(G3241-F3241)</f>
        <v>1355.0381825097222</v>
      </c>
      <c r="M3241" s="16">
        <f>H3241*$E3241*(1-'Monte Carlo Inputs'!$C$11)+H3241*'Monte Carlo Inputs'!$C$12-H3241*'Monte Carlo Inputs'!$C$13-'Monte Carlo Inputs'!$C$14*(H3241-G3241)</f>
        <v>1478.3831396866522</v>
      </c>
      <c r="N3241" s="16">
        <f>I3241*$E3241*(1-'Monte Carlo Inputs'!$C$11)+I3241*'Monte Carlo Inputs'!$C$12-I3241*'Monte Carlo Inputs'!$C$13-'Monte Carlo Inputs'!$C$14*(I3241-H3241)</f>
        <v>1612.9558088626638</v>
      </c>
      <c r="O3241" s="16">
        <f>J3241*$E3241*(1-'Monte Carlo Inputs'!$C$11)+J3241*'Monte Carlo Inputs'!$C$12-J3241*'Monte Carlo Inputs'!$C$13-'Monte Carlo Inputs'!$C$14*(J3241-I3241)</f>
        <v>1759.7782141206189</v>
      </c>
    </row>
    <row r="3242" spans="1:15">
      <c r="A3242">
        <v>3238</v>
      </c>
      <c r="B3242" s="39">
        <v>-0.17103373475695099</v>
      </c>
      <c r="C3242" s="39">
        <v>1.6941140719872725</v>
      </c>
      <c r="D3242" s="29">
        <f>'Monte Carlo Inputs'!$C$6+'Monte Carlo Inputs'!$D$6*B3242</f>
        <v>0.11522960998085795</v>
      </c>
      <c r="E3242" s="29">
        <f>'Monte Carlo Inputs'!$C$7+'Monte Carlo Inputs'!$D$7*C3242</f>
        <v>0.64345736817062382</v>
      </c>
      <c r="F3242" s="16">
        <f>'Monte Carlo Inputs'!$C$17*(1+$D3242)</f>
        <v>2709.0042456045021</v>
      </c>
      <c r="G3242" s="16">
        <f t="shared" ref="G3242:J3242" si="3236">F3242*(1+$D3242)</f>
        <v>3021.1617482619968</v>
      </c>
      <c r="H3242" s="16">
        <f t="shared" si="3236"/>
        <v>3369.2890382033133</v>
      </c>
      <c r="I3242" s="16">
        <f t="shared" si="3236"/>
        <v>3757.5308999882609</v>
      </c>
      <c r="J3242" s="16">
        <f t="shared" si="3236"/>
        <v>4190.5097200849295</v>
      </c>
      <c r="K3242" s="16">
        <f>F3242*$E3242*(1-'Monte Carlo Inputs'!$C$11)+F3242*'Monte Carlo Inputs'!$C$12-F3242*'Monte Carlo Inputs'!$C$13-'Monte Carlo Inputs'!$C$14*(F3242-'Monte Carlo Inputs'!$C$17)</f>
        <v>1348.7799892904243</v>
      </c>
      <c r="L3242" s="16">
        <f>G3242*$E3242*(1-'Monte Carlo Inputs'!$C$11)+G3242*'Monte Carlo Inputs'!$C$12-G3242*'Monte Carlo Inputs'!$C$13-'Monte Carlo Inputs'!$C$14*(G3242-F3242)</f>
        <v>1504.1993814063451</v>
      </c>
      <c r="M3242" s="16">
        <f>H3242*$E3242*(1-'Monte Carlo Inputs'!$C$11)+H3242*'Monte Carlo Inputs'!$C$12-H3242*'Monte Carlo Inputs'!$C$13-'Monte Carlo Inputs'!$C$14*(H3242-G3242)</f>
        <v>1677.5276894592462</v>
      </c>
      <c r="N3242" s="16">
        <f>I3242*$E3242*(1-'Monte Carlo Inputs'!$C$11)+I3242*'Monte Carlo Inputs'!$C$12-I3242*'Monte Carlo Inputs'!$C$13-'Monte Carlo Inputs'!$C$14*(I3242-H3242)</f>
        <v>1870.8285508477247</v>
      </c>
      <c r="O3242" s="16">
        <f>J3242*$E3242*(1-'Monte Carlo Inputs'!$C$11)+J3242*'Monte Carlo Inputs'!$C$12-J3242*'Monte Carlo Inputs'!$C$13-'Monte Carlo Inputs'!$C$14*(J3242-I3242)</f>
        <v>2086.403395102961</v>
      </c>
    </row>
    <row r="3243" spans="1:15">
      <c r="A3243">
        <v>3239</v>
      </c>
      <c r="B3243" s="39">
        <v>1.6881561070289579</v>
      </c>
      <c r="C3243" s="39">
        <v>-0.28741269737827652</v>
      </c>
      <c r="D3243" s="29">
        <f>'Monte Carlo Inputs'!$C$6+'Monte Carlo Inputs'!$D$6*B3243</f>
        <v>0.2356758237531586</v>
      </c>
      <c r="E3243" s="29">
        <f>'Monte Carlo Inputs'!$C$7+'Monte Carlo Inputs'!$D$7*C3243</f>
        <v>0.57253479699924337</v>
      </c>
      <c r="F3243" s="16">
        <f>'Monte Carlo Inputs'!$C$17*(1+$D3243)</f>
        <v>3001.5801434787982</v>
      </c>
      <c r="G3243" s="16">
        <f t="shared" ref="G3243:J3243" si="3237">F3243*(1+$D3243)</f>
        <v>3708.9800163542882</v>
      </c>
      <c r="H3243" s="16">
        <f t="shared" si="3237"/>
        <v>4583.0969369925888</v>
      </c>
      <c r="I3243" s="16">
        <f t="shared" si="3237"/>
        <v>5663.222082958895</v>
      </c>
      <c r="J3243" s="16">
        <f t="shared" si="3237"/>
        <v>6997.9066124573119</v>
      </c>
      <c r="K3243" s="16">
        <f>F3243*$E3243*(1-'Monte Carlo Inputs'!$C$11)+F3243*'Monte Carlo Inputs'!$C$12-F3243*'Monte Carlo Inputs'!$C$13-'Monte Carlo Inputs'!$C$14*(F3243-'Monte Carlo Inputs'!$C$17)</f>
        <v>1347.3682603558216</v>
      </c>
      <c r="L3243" s="16">
        <f>G3243*$E3243*(1-'Monte Carlo Inputs'!$C$11)+G3243*'Monte Carlo Inputs'!$C$12-G3243*'Monte Carlo Inputs'!$C$13-'Monte Carlo Inputs'!$C$14*(G3243-F3243)</f>
        <v>1664.9103850140402</v>
      </c>
      <c r="M3243" s="16">
        <f>H3243*$E3243*(1-'Monte Carlo Inputs'!$C$11)+H3243*'Monte Carlo Inputs'!$C$12-H3243*'Monte Carlo Inputs'!$C$13-'Monte Carlo Inputs'!$C$14*(H3243-G3243)</f>
        <v>2057.2895114774124</v>
      </c>
      <c r="N3243" s="16">
        <f>I3243*$E3243*(1-'Monte Carlo Inputs'!$C$11)+I3243*'Monte Carlo Inputs'!$C$12-I3243*'Monte Carlo Inputs'!$C$13-'Monte Carlo Inputs'!$C$14*(I3243-H3243)</f>
        <v>2542.142911793585</v>
      </c>
      <c r="O3243" s="16">
        <f>J3243*$E3243*(1-'Monte Carlo Inputs'!$C$11)+J3243*'Monte Carlo Inputs'!$C$12-J3243*'Monte Carlo Inputs'!$C$13-'Monte Carlo Inputs'!$C$14*(J3243-I3243)</f>
        <v>3141.2645366287916</v>
      </c>
    </row>
    <row r="3244" spans="1:15">
      <c r="A3244">
        <v>3240</v>
      </c>
      <c r="B3244" s="39">
        <v>-0.56797701102530129</v>
      </c>
      <c r="C3244" s="39">
        <v>1.7493323413273889</v>
      </c>
      <c r="D3244" s="29">
        <f>'Monte Carlo Inputs'!$C$6+'Monte Carlo Inputs'!$D$6*B3244</f>
        <v>8.9513938759801098E-2</v>
      </c>
      <c r="E3244" s="29">
        <f>'Monte Carlo Inputs'!$C$7+'Monte Carlo Inputs'!$D$7*C3244</f>
        <v>0.64543373391938874</v>
      </c>
      <c r="F3244" s="16">
        <f>'Monte Carlo Inputs'!$C$17*(1+$D3244)</f>
        <v>2646.5383086414336</v>
      </c>
      <c r="G3244" s="16">
        <f t="shared" ref="G3244:J3244" si="3238">F3244*(1+$D3244)</f>
        <v>2883.4403767266308</v>
      </c>
      <c r="H3244" s="16">
        <f t="shared" si="3238"/>
        <v>3141.5484820264764</v>
      </c>
      <c r="I3244" s="16">
        <f t="shared" si="3238"/>
        <v>3422.7608604575407</v>
      </c>
      <c r="J3244" s="16">
        <f t="shared" si="3238"/>
        <v>3729.1456665099813</v>
      </c>
      <c r="K3244" s="16">
        <f>F3244*$E3244*(1-'Monte Carlo Inputs'!$C$11)+F3244*'Monte Carlo Inputs'!$C$12-F3244*'Monte Carlo Inputs'!$C$13-'Monte Carlo Inputs'!$C$14*(F3244-'Monte Carlo Inputs'!$C$17)</f>
        <v>1320.4619149144989</v>
      </c>
      <c r="L3244" s="16">
        <f>G3244*$E3244*(1-'Monte Carlo Inputs'!$C$11)+G3244*'Monte Carlo Inputs'!$C$12-G3244*'Monte Carlo Inputs'!$C$13-'Monte Carlo Inputs'!$C$14*(G3244-F3244)</f>
        <v>1438.6616619008053</v>
      </c>
      <c r="M3244" s="16">
        <f>H3244*$E3244*(1-'Monte Carlo Inputs'!$C$11)+H3244*'Monte Carlo Inputs'!$C$12-H3244*'Monte Carlo Inputs'!$C$13-'Monte Carlo Inputs'!$C$14*(H3244-G3244)</f>
        <v>1567.4419338002679</v>
      </c>
      <c r="N3244" s="16">
        <f>I3244*$E3244*(1-'Monte Carlo Inputs'!$C$11)+I3244*'Monte Carlo Inputs'!$C$12-I3244*'Monte Carlo Inputs'!$C$13-'Monte Carlo Inputs'!$C$14*(I3244-H3244)</f>
        <v>1707.7498350720091</v>
      </c>
      <c r="O3244" s="16">
        <f>J3244*$E3244*(1-'Monte Carlo Inputs'!$C$11)+J3244*'Monte Carlo Inputs'!$C$12-J3244*'Monte Carlo Inputs'!$C$13-'Monte Carlo Inputs'!$C$14*(J3244-I3244)</f>
        <v>1860.6172492257058</v>
      </c>
    </row>
    <row r="3245" spans="1:15">
      <c r="A3245">
        <v>3241</v>
      </c>
      <c r="B3245" s="39">
        <v>9.2811652714962223E-2</v>
      </c>
      <c r="C3245" s="39">
        <v>0.35896612312643006</v>
      </c>
      <c r="D3245" s="29">
        <f>'Monte Carlo Inputs'!$C$6+'Monte Carlo Inputs'!$D$6*B3245</f>
        <v>0.13232263471024813</v>
      </c>
      <c r="E3245" s="29">
        <f>'Monte Carlo Inputs'!$C$7+'Monte Carlo Inputs'!$D$7*C3245</f>
        <v>0.59566991109896161</v>
      </c>
      <c r="F3245" s="16">
        <f>'Monte Carlo Inputs'!$C$17*(1+$D3245)</f>
        <v>2750.5249119746641</v>
      </c>
      <c r="G3245" s="16">
        <f t="shared" ref="G3245:J3245" si="3239">F3245*(1+$D3245)</f>
        <v>3114.4816151633249</v>
      </c>
      <c r="H3245" s="16">
        <f t="shared" si="3239"/>
        <v>3526.5980282383653</v>
      </c>
      <c r="I3245" s="16">
        <f t="shared" si="3239"/>
        <v>3993.246770898832</v>
      </c>
      <c r="J3245" s="16">
        <f t="shared" si="3239"/>
        <v>4521.6437046723559</v>
      </c>
      <c r="K3245" s="16">
        <f>F3245*$E3245*(1-'Monte Carlo Inputs'!$C$11)+F3245*'Monte Carlo Inputs'!$C$12-F3245*'Monte Carlo Inputs'!$C$13-'Monte Carlo Inputs'!$C$14*(F3245-'Monte Carlo Inputs'!$C$17)</f>
        <v>1276.5471515476756</v>
      </c>
      <c r="L3245" s="16">
        <f>G3245*$E3245*(1-'Monte Carlo Inputs'!$C$11)+G3245*'Monte Carlo Inputs'!$C$12-G3245*'Monte Carlo Inputs'!$C$13-'Monte Carlo Inputs'!$C$14*(G3245-F3245)</f>
        <v>1445.4632339723264</v>
      </c>
      <c r="M3245" s="16">
        <f>H3245*$E3245*(1-'Monte Carlo Inputs'!$C$11)+H3245*'Monte Carlo Inputs'!$C$12-H3245*'Monte Carlo Inputs'!$C$13-'Monte Carlo Inputs'!$C$14*(H3245-G3245)</f>
        <v>1636.730737468341</v>
      </c>
      <c r="N3245" s="16">
        <f>I3245*$E3245*(1-'Monte Carlo Inputs'!$C$11)+I3245*'Monte Carlo Inputs'!$C$12-I3245*'Monte Carlo Inputs'!$C$13-'Monte Carlo Inputs'!$C$14*(I3245-H3245)</f>
        <v>1853.3072609613992</v>
      </c>
      <c r="O3245" s="16">
        <f>J3245*$E3245*(1-'Monte Carlo Inputs'!$C$11)+J3245*'Monte Carlo Inputs'!$C$12-J3245*'Monte Carlo Inputs'!$C$13-'Monte Carlo Inputs'!$C$14*(J3245-I3245)</f>
        <v>2098.5417606594442</v>
      </c>
    </row>
    <row r="3246" spans="1:15">
      <c r="A3246">
        <v>3242</v>
      </c>
      <c r="B3246" s="39">
        <v>-0.4488139150086693</v>
      </c>
      <c r="C3246" s="39">
        <v>-0.93934838528008058</v>
      </c>
      <c r="D3246" s="29">
        <f>'Monte Carlo Inputs'!$C$6+'Monte Carlo Inputs'!$D$6*B3246</f>
        <v>9.723383019531015E-2</v>
      </c>
      <c r="E3246" s="29">
        <f>'Monte Carlo Inputs'!$C$7+'Monte Carlo Inputs'!$D$7*C3246</f>
        <v>0.54920079216054885</v>
      </c>
      <c r="F3246" s="16">
        <f>'Monte Carlo Inputs'!$C$17*(1+$D3246)</f>
        <v>2665.2906969274281</v>
      </c>
      <c r="G3246" s="16">
        <f t="shared" ref="G3246:J3246" si="3240">F3246*(1+$D3246)</f>
        <v>2924.4471199736095</v>
      </c>
      <c r="H3246" s="16">
        <f t="shared" si="3240"/>
        <v>3208.8023146522874</v>
      </c>
      <c r="I3246" s="16">
        <f t="shared" si="3240"/>
        <v>3520.8064540455061</v>
      </c>
      <c r="J3246" s="16">
        <f t="shared" si="3240"/>
        <v>3863.147950948719</v>
      </c>
      <c r="K3246" s="16">
        <f>F3246*$E3246*(1-'Monte Carlo Inputs'!$C$11)+F3246*'Monte Carlo Inputs'!$C$12-F3246*'Monte Carlo Inputs'!$C$13-'Monte Carlo Inputs'!$C$14*(F3246-'Monte Carlo Inputs'!$C$17)</f>
        <v>1147.5962513644013</v>
      </c>
      <c r="L3246" s="16">
        <f>G3246*$E3246*(1-'Monte Carlo Inputs'!$C$11)+G3246*'Monte Carlo Inputs'!$C$12-G3246*'Monte Carlo Inputs'!$C$13-'Monte Carlo Inputs'!$C$14*(G3246-F3246)</f>
        <v>1259.1814304023424</v>
      </c>
      <c r="M3246" s="16">
        <f>H3246*$E3246*(1-'Monte Carlo Inputs'!$C$11)+H3246*'Monte Carlo Inputs'!$C$12-H3246*'Monte Carlo Inputs'!$C$13-'Monte Carlo Inputs'!$C$14*(H3246-G3246)</f>
        <v>1381.6164637911711</v>
      </c>
      <c r="N3246" s="16">
        <f>I3246*$E3246*(1-'Monte Carlo Inputs'!$C$11)+I3246*'Monte Carlo Inputs'!$C$12-I3246*'Monte Carlo Inputs'!$C$13-'Monte Carlo Inputs'!$C$14*(I3246-H3246)</f>
        <v>1515.9563244264868</v>
      </c>
      <c r="O3246" s="16">
        <f>J3246*$E3246*(1-'Monte Carlo Inputs'!$C$11)+J3246*'Monte Carlo Inputs'!$C$12-J3246*'Monte Carlo Inputs'!$C$13-'Monte Carlo Inputs'!$C$14*(J3246-I3246)</f>
        <v>1663.3585642592782</v>
      </c>
    </row>
    <row r="3247" spans="1:15">
      <c r="A3247">
        <v>3243</v>
      </c>
      <c r="B3247" s="39">
        <v>-0.4034945325083612</v>
      </c>
      <c r="C3247" s="39">
        <v>0.73132126663748553</v>
      </c>
      <c r="D3247" s="29">
        <f>'Monte Carlo Inputs'!$C$6+'Monte Carlo Inputs'!$D$6*B3247</f>
        <v>0.10016981226124988</v>
      </c>
      <c r="E3247" s="29">
        <f>'Monte Carlo Inputs'!$C$7+'Monte Carlo Inputs'!$D$7*C3247</f>
        <v>0.60899720224383369</v>
      </c>
      <c r="F3247" s="16">
        <f>'Monte Carlo Inputs'!$C$17*(1+$D3247)</f>
        <v>2672.4224909638028</v>
      </c>
      <c r="G3247" s="16">
        <f t="shared" ref="G3247:J3247" si="3241">F3247*(1+$D3247)</f>
        <v>2940.118550166389</v>
      </c>
      <c r="H3247" s="16">
        <f t="shared" si="3241"/>
        <v>3234.6296733623749</v>
      </c>
      <c r="I3247" s="16">
        <f t="shared" si="3241"/>
        <v>3558.6419204777521</v>
      </c>
      <c r="J3247" s="16">
        <f t="shared" si="3241"/>
        <v>3915.1104135570226</v>
      </c>
      <c r="K3247" s="16">
        <f>F3247*$E3247*(1-'Monte Carlo Inputs'!$C$11)+F3247*'Monte Carlo Inputs'!$C$12-F3247*'Monte Carlo Inputs'!$C$13-'Monte Carlo Inputs'!$C$14*(F3247-'Monte Carlo Inputs'!$C$17)</f>
        <v>1264.4862323684033</v>
      </c>
      <c r="L3247" s="16">
        <f>G3247*$E3247*(1-'Monte Carlo Inputs'!$C$11)+G3247*'Monte Carlo Inputs'!$C$12-G3247*'Monte Carlo Inputs'!$C$13-'Monte Carlo Inputs'!$C$14*(G3247-F3247)</f>
        <v>1391.1495808716816</v>
      </c>
      <c r="M3247" s="16">
        <f>H3247*$E3247*(1-'Monte Carlo Inputs'!$C$11)+H3247*'Monte Carlo Inputs'!$C$12-H3247*'Monte Carlo Inputs'!$C$13-'Monte Carlo Inputs'!$C$14*(H3247-G3247)</f>
        <v>1530.5007732149149</v>
      </c>
      <c r="N3247" s="16">
        <f>I3247*$E3247*(1-'Monte Carlo Inputs'!$C$11)+I3247*'Monte Carlo Inputs'!$C$12-I3247*'Monte Carlo Inputs'!$C$13-'Monte Carlo Inputs'!$C$14*(I3247-H3247)</f>
        <v>1683.8107483335505</v>
      </c>
      <c r="O3247" s="16">
        <f>J3247*$E3247*(1-'Monte Carlo Inputs'!$C$11)+J3247*'Monte Carlo Inputs'!$C$12-J3247*'Monte Carlo Inputs'!$C$13-'Monte Carlo Inputs'!$C$14*(J3247-I3247)</f>
        <v>1852.4777548775974</v>
      </c>
    </row>
    <row r="3248" spans="1:15">
      <c r="A3248">
        <v>3244</v>
      </c>
      <c r="B3248" s="39">
        <v>-0.90365517373863502</v>
      </c>
      <c r="C3248" s="39">
        <v>0.261784873394591</v>
      </c>
      <c r="D3248" s="29">
        <f>'Monte Carlo Inputs'!$C$6+'Monte Carlo Inputs'!$D$6*B3248</f>
        <v>6.776728178257399E-2</v>
      </c>
      <c r="E3248" s="29">
        <f>'Monte Carlo Inputs'!$C$7+'Monte Carlo Inputs'!$D$7*C3248</f>
        <v>0.59219161133173881</v>
      </c>
      <c r="F3248" s="16">
        <f>'Monte Carlo Inputs'!$C$17*(1+$D3248)</f>
        <v>2593.7135041780512</v>
      </c>
      <c r="G3248" s="16">
        <f t="shared" ref="G3248:J3248" si="3242">F3248*(1+$D3248)</f>
        <v>2769.4824180789528</v>
      </c>
      <c r="H3248" s="16">
        <f t="shared" si="3242"/>
        <v>2957.1627134967939</v>
      </c>
      <c r="I3248" s="16">
        <f t="shared" si="3242"/>
        <v>3157.5615923792525</v>
      </c>
      <c r="J3248" s="16">
        <f t="shared" si="3242"/>
        <v>3371.5409585558505</v>
      </c>
      <c r="K3248" s="16">
        <f>F3248*$E3248*(1-'Monte Carlo Inputs'!$C$11)+F3248*'Monte Carlo Inputs'!$C$12-F3248*'Monte Carlo Inputs'!$C$13-'Monte Carlo Inputs'!$C$14*(F3248-'Monte Carlo Inputs'!$C$17)</f>
        <v>1195.028222375837</v>
      </c>
      <c r="L3248" s="16">
        <f>G3248*$E3248*(1-'Monte Carlo Inputs'!$C$11)+G3248*'Monte Carlo Inputs'!$C$12-G3248*'Monte Carlo Inputs'!$C$13-'Monte Carlo Inputs'!$C$14*(G3248-F3248)</f>
        <v>1276.0120366597089</v>
      </c>
      <c r="M3248" s="16">
        <f>H3248*$E3248*(1-'Monte Carlo Inputs'!$C$11)+H3248*'Monte Carlo Inputs'!$C$12-H3248*'Monte Carlo Inputs'!$C$13-'Monte Carlo Inputs'!$C$14*(H3248-G3248)</f>
        <v>1362.4839039059837</v>
      </c>
      <c r="N3248" s="16">
        <f>I3248*$E3248*(1-'Monte Carlo Inputs'!$C$11)+I3248*'Monte Carlo Inputs'!$C$12-I3248*'Monte Carlo Inputs'!$C$13-'Monte Carlo Inputs'!$C$14*(I3248-H3248)</f>
        <v>1454.8157345462021</v>
      </c>
      <c r="O3248" s="16">
        <f>J3248*$E3248*(1-'Monte Carlo Inputs'!$C$11)+J3248*'Monte Carlo Inputs'!$C$12-J3248*'Monte Carlo Inputs'!$C$13-'Monte Carlo Inputs'!$C$14*(J3248-I3248)</f>
        <v>1553.4046423709169</v>
      </c>
    </row>
    <row r="3249" spans="1:15">
      <c r="A3249">
        <v>3245</v>
      </c>
      <c r="B3249" s="39">
        <v>0.48728519123996605</v>
      </c>
      <c r="C3249" s="39">
        <v>1.3148338481018298</v>
      </c>
      <c r="D3249" s="29">
        <f>'Monte Carlo Inputs'!$C$6+'Monte Carlo Inputs'!$D$6*B3249</f>
        <v>0.15787830583152448</v>
      </c>
      <c r="E3249" s="29">
        <f>'Monte Carlo Inputs'!$C$7+'Monte Carlo Inputs'!$D$7*C3249</f>
        <v>0.6298822153701269</v>
      </c>
      <c r="F3249" s="16">
        <f>'Monte Carlo Inputs'!$C$17*(1+$D3249)</f>
        <v>2812.6021926953567</v>
      </c>
      <c r="G3249" s="16">
        <f t="shared" ref="G3249:J3249" si="3243">F3249*(1+$D3249)</f>
        <v>3256.6510618561306</v>
      </c>
      <c r="H3249" s="16">
        <f t="shared" si="3243"/>
        <v>3770.8056141864117</v>
      </c>
      <c r="I3249" s="16">
        <f t="shared" si="3243"/>
        <v>4366.1340161741637</v>
      </c>
      <c r="J3249" s="16">
        <f t="shared" si="3243"/>
        <v>5055.4518576811306</v>
      </c>
      <c r="K3249" s="16">
        <f>F3249*$E3249*(1-'Monte Carlo Inputs'!$C$11)+F3249*'Monte Carlo Inputs'!$C$12-F3249*'Monte Carlo Inputs'!$C$13-'Monte Carlo Inputs'!$C$14*(F3249-'Monte Carlo Inputs'!$C$17)</f>
        <v>1374.7484329725269</v>
      </c>
      <c r="L3249" s="16">
        <f>G3249*$E3249*(1-'Monte Carlo Inputs'!$C$11)+G3249*'Monte Carlo Inputs'!$C$12-G3249*'Monte Carlo Inputs'!$C$13-'Monte Carlo Inputs'!$C$14*(G3249-F3249)</f>
        <v>1591.7913865147725</v>
      </c>
      <c r="M3249" s="16">
        <f>H3249*$E3249*(1-'Monte Carlo Inputs'!$C$11)+H3249*'Monte Carlo Inputs'!$C$12-H3249*'Monte Carlo Inputs'!$C$13-'Monte Carlo Inputs'!$C$14*(H3249-G3249)</f>
        <v>1843.1007138549382</v>
      </c>
      <c r="N3249" s="16">
        <f>I3249*$E3249*(1-'Monte Carlo Inputs'!$C$11)+I3249*'Monte Carlo Inputs'!$C$12-I3249*'Monte Carlo Inputs'!$C$13-'Monte Carlo Inputs'!$C$14*(I3249-H3249)</f>
        <v>2134.0863320352296</v>
      </c>
      <c r="O3249" s="16">
        <f>J3249*$E3249*(1-'Monte Carlo Inputs'!$C$11)+J3249*'Monte Carlo Inputs'!$C$12-J3249*'Monte Carlo Inputs'!$C$13-'Monte Carlo Inputs'!$C$14*(J3249-I3249)</f>
        <v>2471.0122666351635</v>
      </c>
    </row>
    <row r="3250" spans="1:15">
      <c r="A3250">
        <v>3246</v>
      </c>
      <c r="B3250" s="39">
        <v>-1.0255948571832385</v>
      </c>
      <c r="C3250" s="39">
        <v>0.70450241925987245</v>
      </c>
      <c r="D3250" s="29">
        <f>'Monte Carlo Inputs'!$C$6+'Monte Carlo Inputs'!$D$6*B3250</f>
        <v>5.9867511221549874E-2</v>
      </c>
      <c r="E3250" s="29">
        <f>'Monte Carlo Inputs'!$C$7+'Monte Carlo Inputs'!$D$7*C3250</f>
        <v>0.60803730523851485</v>
      </c>
      <c r="F3250" s="16">
        <f>'Monte Carlo Inputs'!$C$17*(1+$D3250)</f>
        <v>2574.524171508267</v>
      </c>
      <c r="G3250" s="16">
        <f t="shared" ref="G3250:J3250" si="3244">F3250*(1+$D3250)</f>
        <v>2728.6545262361897</v>
      </c>
      <c r="H3250" s="16">
        <f t="shared" si="3244"/>
        <v>2892.0122817053675</v>
      </c>
      <c r="I3250" s="16">
        <f t="shared" si="3244"/>
        <v>3065.1498594332238</v>
      </c>
      <c r="J3250" s="16">
        <f t="shared" si="3244"/>
        <v>3248.6527530385742</v>
      </c>
      <c r="K3250" s="16">
        <f>F3250*$E3250*(1-'Monte Carlo Inputs'!$C$11)+F3250*'Monte Carlo Inputs'!$C$12-F3250*'Monte Carlo Inputs'!$C$13-'Monte Carlo Inputs'!$C$14*(F3250-'Monte Carlo Inputs'!$C$17)</f>
        <v>1214.914369497943</v>
      </c>
      <c r="L3250" s="16">
        <f>G3250*$E3250*(1-'Monte Carlo Inputs'!$C$11)+G3250*'Monte Carlo Inputs'!$C$12-G3250*'Monte Carlo Inputs'!$C$13-'Monte Carlo Inputs'!$C$14*(G3250-F3250)</f>
        <v>1287.6482691470831</v>
      </c>
      <c r="M3250" s="16">
        <f>H3250*$E3250*(1-'Monte Carlo Inputs'!$C$11)+H3250*'Monte Carlo Inputs'!$C$12-H3250*'Monte Carlo Inputs'!$C$13-'Monte Carlo Inputs'!$C$14*(H3250-G3250)</f>
        <v>1364.7365663496555</v>
      </c>
      <c r="N3250" s="16">
        <f>I3250*$E3250*(1-'Monte Carlo Inputs'!$C$11)+I3250*'Monte Carlo Inputs'!$C$12-I3250*'Monte Carlo Inputs'!$C$13-'Monte Carlo Inputs'!$C$14*(I3250-H3250)</f>
        <v>1446.4399480500531</v>
      </c>
      <c r="O3250" s="16">
        <f>J3250*$E3250*(1-'Monte Carlo Inputs'!$C$11)+J3250*'Monte Carlo Inputs'!$C$12-J3250*'Monte Carlo Inputs'!$C$13-'Monte Carlo Inputs'!$C$14*(J3250-I3250)</f>
        <v>1533.0347078712375</v>
      </c>
    </row>
    <row r="3251" spans="1:15">
      <c r="A3251">
        <v>3247</v>
      </c>
      <c r="B3251" s="39">
        <v>-0.74953206850875509</v>
      </c>
      <c r="C3251" s="39">
        <v>0.23880961027188785</v>
      </c>
      <c r="D3251" s="29">
        <f>'Monte Carlo Inputs'!$C$6+'Monte Carlo Inputs'!$D$6*B3251</f>
        <v>7.7752031087108181E-2</v>
      </c>
      <c r="E3251" s="29">
        <f>'Monte Carlo Inputs'!$C$7+'Monte Carlo Inputs'!$D$7*C3251</f>
        <v>0.59136928343832207</v>
      </c>
      <c r="F3251" s="16">
        <f>'Monte Carlo Inputs'!$C$17*(1+$D3251)</f>
        <v>2617.9674587136951</v>
      </c>
      <c r="G3251" s="16">
        <f t="shared" ref="G3251:J3251" si="3245">F3251*(1+$D3251)</f>
        <v>2821.5197459486403</v>
      </c>
      <c r="H3251" s="16">
        <f t="shared" si="3245"/>
        <v>3040.8986369485287</v>
      </c>
      <c r="I3251" s="16">
        <f t="shared" si="3245"/>
        <v>3277.3346823012957</v>
      </c>
      <c r="J3251" s="16">
        <f t="shared" si="3245"/>
        <v>3532.1541104024441</v>
      </c>
      <c r="K3251" s="16">
        <f>F3251*$E3251*(1-'Monte Carlo Inputs'!$C$11)+F3251*'Monte Carlo Inputs'!$C$12-F3251*'Monte Carlo Inputs'!$C$13-'Monte Carlo Inputs'!$C$14*(F3251-'Monte Carlo Inputs'!$C$17)</f>
        <v>1205.0518785481775</v>
      </c>
      <c r="L3251" s="16">
        <f>G3251*$E3251*(1-'Monte Carlo Inputs'!$C$11)+G3251*'Monte Carlo Inputs'!$C$12-G3251*'Monte Carlo Inputs'!$C$13-'Monte Carlo Inputs'!$C$14*(G3251-F3251)</f>
        <v>1298.7471096706336</v>
      </c>
      <c r="M3251" s="16">
        <f>H3251*$E3251*(1-'Monte Carlo Inputs'!$C$11)+H3251*'Monte Carlo Inputs'!$C$12-H3251*'Monte Carlo Inputs'!$C$13-'Monte Carlo Inputs'!$C$14*(H3251-G3251)</f>
        <v>1399.7273353160367</v>
      </c>
      <c r="N3251" s="16">
        <f>I3251*$E3251*(1-'Monte Carlo Inputs'!$C$11)+I3251*'Monte Carlo Inputs'!$C$12-I3251*'Monte Carlo Inputs'!$C$13-'Monte Carlo Inputs'!$C$14*(I3251-H3251)</f>
        <v>1508.5589786050043</v>
      </c>
      <c r="O3251" s="16">
        <f>J3251*$E3251*(1-'Monte Carlo Inputs'!$C$11)+J3251*'Monte Carlo Inputs'!$C$12-J3251*'Monte Carlo Inputs'!$C$13-'Monte Carlo Inputs'!$C$14*(J3251-I3251)</f>
        <v>1625.8525032062369</v>
      </c>
    </row>
    <row r="3252" spans="1:15">
      <c r="A3252">
        <v>3248</v>
      </c>
      <c r="B3252" s="39">
        <v>7.3700990698109467E-2</v>
      </c>
      <c r="C3252" s="39">
        <v>8.4800361914465078E-2</v>
      </c>
      <c r="D3252" s="29">
        <f>'Monte Carlo Inputs'!$C$6+'Monte Carlo Inputs'!$D$6*B3252</f>
        <v>0.13108456486343736</v>
      </c>
      <c r="E3252" s="29">
        <f>'Monte Carlo Inputs'!$C$7+'Monte Carlo Inputs'!$D$7*C3252</f>
        <v>0.58585700268262109</v>
      </c>
      <c r="F3252" s="16">
        <f>'Monte Carlo Inputs'!$C$17*(1+$D3252)</f>
        <v>2747.5175165097762</v>
      </c>
      <c r="G3252" s="16">
        <f t="shared" ref="G3252:J3252" si="3246">F3252*(1+$D3252)</f>
        <v>3107.6746546161321</v>
      </c>
      <c r="H3252" s="16">
        <f t="shared" si="3246"/>
        <v>3515.0428344536208</v>
      </c>
      <c r="I3252" s="16">
        <f t="shared" si="3246"/>
        <v>3975.8106948843169</v>
      </c>
      <c r="J3252" s="16">
        <f t="shared" si="3246"/>
        <v>4496.9781098026278</v>
      </c>
      <c r="K3252" s="16">
        <f>F3252*$E3252*(1-'Monte Carlo Inputs'!$C$11)+F3252*'Monte Carlo Inputs'!$C$12-F3252*'Monte Carlo Inputs'!$C$13-'Monte Carlo Inputs'!$C$14*(F3252-'Monte Carlo Inputs'!$C$17)</f>
        <v>1255.9220457028473</v>
      </c>
      <c r="L3252" s="16">
        <f>G3252*$E3252*(1-'Monte Carlo Inputs'!$C$11)+G3252*'Monte Carlo Inputs'!$C$12-G3252*'Monte Carlo Inputs'!$C$13-'Monte Carlo Inputs'!$C$14*(G3252-F3252)</f>
        <v>1420.5540405662032</v>
      </c>
      <c r="M3252" s="16">
        <f>H3252*$E3252*(1-'Monte Carlo Inputs'!$C$11)+H3252*'Monte Carlo Inputs'!$C$12-H3252*'Monte Carlo Inputs'!$C$13-'Monte Carlo Inputs'!$C$14*(H3252-G3252)</f>
        <v>1606.7667488388217</v>
      </c>
      <c r="N3252" s="16">
        <f>I3252*$E3252*(1-'Monte Carlo Inputs'!$C$11)+I3252*'Monte Carlo Inputs'!$C$12-I3252*'Monte Carlo Inputs'!$C$13-'Monte Carlo Inputs'!$C$14*(I3252-H3252)</f>
        <v>1817.3890689473983</v>
      </c>
      <c r="O3252" s="16">
        <f>J3252*$E3252*(1-'Monte Carlo Inputs'!$C$11)+J3252*'Monte Carlo Inputs'!$C$12-J3252*'Monte Carlo Inputs'!$C$13-'Monte Carlo Inputs'!$C$14*(J3252-I3252)</f>
        <v>2055.6207242379355</v>
      </c>
    </row>
    <row r="3253" spans="1:15">
      <c r="A3253">
        <v>3249</v>
      </c>
      <c r="B3253" s="39">
        <v>-1.5237195608775385</v>
      </c>
      <c r="C3253" s="39">
        <v>0.28849131795578697</v>
      </c>
      <c r="D3253" s="29">
        <f>'Monte Carlo Inputs'!$C$6+'Monte Carlo Inputs'!$D$6*B3253</f>
        <v>2.7596877422908228E-2</v>
      </c>
      <c r="E3253" s="29">
        <f>'Monte Carlo Inputs'!$C$7+'Monte Carlo Inputs'!$D$7*C3253</f>
        <v>0.59314748522878047</v>
      </c>
      <c r="F3253" s="16">
        <f>'Monte Carlo Inputs'!$C$17*(1+$D3253)</f>
        <v>2496.1355749479867</v>
      </c>
      <c r="G3253" s="16">
        <f t="shared" ref="G3253:J3253" si="3247">F3253*(1+$D3253)</f>
        <v>2565.0211224407872</v>
      </c>
      <c r="H3253" s="16">
        <f t="shared" si="3247"/>
        <v>2635.8076959439563</v>
      </c>
      <c r="I3253" s="16">
        <f t="shared" si="3247"/>
        <v>2708.5477578392802</v>
      </c>
      <c r="J3253" s="16">
        <f t="shared" si="3247"/>
        <v>2783.295218306464</v>
      </c>
      <c r="K3253" s="16">
        <f>F3253*$E3253*(1-'Monte Carlo Inputs'!$C$11)+F3253*'Monte Carlo Inputs'!$C$12-F3253*'Monte Carlo Inputs'!$C$13-'Monte Carlo Inputs'!$C$14*(F3253-'Monte Carlo Inputs'!$C$17)</f>
        <v>1150.2360156873738</v>
      </c>
      <c r="L3253" s="16">
        <f>G3253*$E3253*(1-'Monte Carlo Inputs'!$C$11)+G3253*'Monte Carlo Inputs'!$C$12-G3253*'Monte Carlo Inputs'!$C$13-'Monte Carlo Inputs'!$C$14*(G3253-F3253)</f>
        <v>1181.9789380197128</v>
      </c>
      <c r="M3253" s="16">
        <f>H3253*$E3253*(1-'Monte Carlo Inputs'!$C$11)+H3253*'Monte Carlo Inputs'!$C$12-H3253*'Monte Carlo Inputs'!$C$13-'Monte Carlo Inputs'!$C$14*(H3253-G3253)</f>
        <v>1214.597865888702</v>
      </c>
      <c r="N3253" s="16">
        <f>I3253*$E3253*(1-'Monte Carlo Inputs'!$C$11)+I3253*'Monte Carlo Inputs'!$C$12-I3253*'Monte Carlo Inputs'!$C$13-'Monte Carlo Inputs'!$C$14*(I3253-H3253)</f>
        <v>1248.1169743117589</v>
      </c>
      <c r="O3253" s="16">
        <f>J3253*$E3253*(1-'Monte Carlo Inputs'!$C$11)+J3253*'Monte Carlo Inputs'!$C$12-J3253*'Monte Carlo Inputs'!$C$13-'Monte Carlo Inputs'!$C$14*(J3253-I3253)</f>
        <v>1282.5611054612914</v>
      </c>
    </row>
    <row r="3254" spans="1:15">
      <c r="A3254">
        <v>3250</v>
      </c>
      <c r="B3254" s="39">
        <v>-1.418843293022088</v>
      </c>
      <c r="C3254" s="39">
        <v>-0.2028716601964696</v>
      </c>
      <c r="D3254" s="29">
        <f>'Monte Carlo Inputs'!$C$6+'Monte Carlo Inputs'!$D$6*B3254</f>
        <v>3.4391207455189698E-2</v>
      </c>
      <c r="E3254" s="29">
        <f>'Monte Carlo Inputs'!$C$7+'Monte Carlo Inputs'!$D$7*C3254</f>
        <v>0.57556067977767733</v>
      </c>
      <c r="F3254" s="16">
        <f>'Monte Carlo Inputs'!$C$17*(1+$D3254)</f>
        <v>2512.6396820294017</v>
      </c>
      <c r="G3254" s="16">
        <f t="shared" ref="G3254:J3254" si="3248">F3254*(1+$D3254)</f>
        <v>2599.0523945942168</v>
      </c>
      <c r="H3254" s="16">
        <f t="shared" si="3248"/>
        <v>2688.4369446836145</v>
      </c>
      <c r="I3254" s="16">
        <f t="shared" si="3248"/>
        <v>2780.8955373784252</v>
      </c>
      <c r="J3254" s="16">
        <f t="shared" si="3248"/>
        <v>2876.5338927156181</v>
      </c>
      <c r="K3254" s="16">
        <f>F3254*$E3254*(1-'Monte Carlo Inputs'!$C$11)+F3254*'Monte Carlo Inputs'!$C$12-F3254*'Monte Carlo Inputs'!$C$13-'Monte Carlo Inputs'!$C$14*(F3254-'Monte Carlo Inputs'!$C$17)</f>
        <v>1126.6665363834829</v>
      </c>
      <c r="L3254" s="16">
        <f>G3254*$E3254*(1-'Monte Carlo Inputs'!$C$11)+G3254*'Monte Carlo Inputs'!$C$12-G3254*'Monte Carlo Inputs'!$C$13-'Monte Carlo Inputs'!$C$14*(G3254-F3254)</f>
        <v>1165.4139589690676</v>
      </c>
      <c r="M3254" s="16">
        <f>H3254*$E3254*(1-'Monte Carlo Inputs'!$C$11)+H3254*'Monte Carlo Inputs'!$C$12-H3254*'Monte Carlo Inputs'!$C$13-'Monte Carlo Inputs'!$C$14*(H3254-G3254)</f>
        <v>1205.4939522031468</v>
      </c>
      <c r="N3254" s="16">
        <f>I3254*$E3254*(1-'Monte Carlo Inputs'!$C$11)+I3254*'Monte Carlo Inputs'!$C$12-I3254*'Monte Carlo Inputs'!$C$13-'Monte Carlo Inputs'!$C$14*(I3254-H3254)</f>
        <v>1246.952344799342</v>
      </c>
      <c r="O3254" s="16">
        <f>J3254*$E3254*(1-'Monte Carlo Inputs'!$C$11)+J3254*'Monte Carlo Inputs'!$C$12-J3254*'Monte Carlo Inputs'!$C$13-'Monte Carlo Inputs'!$C$14*(J3254-I3254)</f>
        <v>1289.8365415760716</v>
      </c>
    </row>
    <row r="3255" spans="1:15">
      <c r="A3255">
        <v>3251</v>
      </c>
      <c r="B3255" s="39">
        <v>-0.88138547434130698</v>
      </c>
      <c r="C3255" s="39">
        <v>-6.0039156347782993E-2</v>
      </c>
      <c r="D3255" s="29">
        <f>'Monte Carlo Inputs'!$C$6+'Monte Carlo Inputs'!$D$6*B3255</f>
        <v>6.9210007487055497E-2</v>
      </c>
      <c r="E3255" s="29">
        <f>'Monte Carlo Inputs'!$C$7+'Monte Carlo Inputs'!$D$7*C3255</f>
        <v>0.58067292381919411</v>
      </c>
      <c r="F3255" s="16">
        <f>'Monte Carlo Inputs'!$C$17*(1+$D3255)</f>
        <v>2597.2180291868067</v>
      </c>
      <c r="G3255" s="16">
        <f t="shared" ref="G3255:J3255" si="3249">F3255*(1+$D3255)</f>
        <v>2776.9715084323407</v>
      </c>
      <c r="H3255" s="16">
        <f t="shared" si="3249"/>
        <v>2969.1657273222827</v>
      </c>
      <c r="I3255" s="16">
        <f t="shared" si="3249"/>
        <v>3174.6617095405663</v>
      </c>
      <c r="J3255" s="16">
        <f t="shared" si="3249"/>
        <v>3394.3800702267372</v>
      </c>
      <c r="K3255" s="16">
        <f>F3255*$E3255*(1-'Monte Carlo Inputs'!$C$11)+F3255*'Monte Carlo Inputs'!$C$12-F3255*'Monte Carlo Inputs'!$C$13-'Monte Carlo Inputs'!$C$14*(F3255-'Monte Carlo Inputs'!$C$17)</f>
        <v>1175.4101117448888</v>
      </c>
      <c r="L3255" s="16">
        <f>G3255*$E3255*(1-'Monte Carlo Inputs'!$C$11)+G3255*'Monte Carlo Inputs'!$C$12-G3255*'Monte Carlo Inputs'!$C$13-'Monte Carlo Inputs'!$C$14*(G3255-F3255)</f>
        <v>1256.7602543791133</v>
      </c>
      <c r="M3255" s="16">
        <f>H3255*$E3255*(1-'Monte Carlo Inputs'!$C$11)+H3255*'Monte Carlo Inputs'!$C$12-H3255*'Monte Carlo Inputs'!$C$13-'Monte Carlo Inputs'!$C$14*(H3255-G3255)</f>
        <v>1343.7406409941254</v>
      </c>
      <c r="N3255" s="16">
        <f>I3255*$E3255*(1-'Monte Carlo Inputs'!$C$11)+I3255*'Monte Carlo Inputs'!$C$12-I3255*'Monte Carlo Inputs'!$C$13-'Monte Carlo Inputs'!$C$14*(I3255-H3255)</f>
        <v>1436.7409408179897</v>
      </c>
      <c r="O3255" s="16">
        <f>J3255*$E3255*(1-'Monte Carlo Inputs'!$C$11)+J3255*'Monte Carlo Inputs'!$C$12-J3255*'Monte Carlo Inputs'!$C$13-'Monte Carlo Inputs'!$C$14*(J3255-I3255)</f>
        <v>1536.1777920889617</v>
      </c>
    </row>
    <row r="3256" spans="1:15">
      <c r="A3256">
        <v>3252</v>
      </c>
      <c r="B3256" s="39">
        <v>0.11281102806187604</v>
      </c>
      <c r="C3256" s="39">
        <v>1.0316708225506039</v>
      </c>
      <c r="D3256" s="29">
        <f>'Monte Carlo Inputs'!$C$6+'Monte Carlo Inputs'!$D$6*B3256</f>
        <v>0.13361827918087033</v>
      </c>
      <c r="E3256" s="29">
        <f>'Monte Carlo Inputs'!$C$7+'Monte Carlo Inputs'!$D$7*C3256</f>
        <v>0.61974727793539808</v>
      </c>
      <c r="F3256" s="16">
        <f>'Monte Carlo Inputs'!$C$17*(1+$D3256)</f>
        <v>2753.6721619582522</v>
      </c>
      <c r="G3256" s="16">
        <f t="shared" ref="G3256:J3256" si="3250">F3256*(1+$D3256)</f>
        <v>3121.6130976673803</v>
      </c>
      <c r="H3256" s="16">
        <f t="shared" si="3250"/>
        <v>3538.7176680461616</v>
      </c>
      <c r="I3256" s="16">
        <f t="shared" si="3250"/>
        <v>4011.5550333574315</v>
      </c>
      <c r="J3256" s="16">
        <f t="shared" si="3250"/>
        <v>4547.5721137540095</v>
      </c>
      <c r="K3256" s="16">
        <f>F3256*$E3256*(1-'Monte Carlo Inputs'!$C$11)+F3256*'Monte Carlo Inputs'!$C$12-F3256*'Monte Carlo Inputs'!$C$13-'Monte Carlo Inputs'!$C$14*(F3256-'Monte Carlo Inputs'!$C$17)</f>
        <v>1325.2325463643076</v>
      </c>
      <c r="L3256" s="16">
        <f>G3256*$E3256*(1-'Monte Carlo Inputs'!$C$11)+G3256*'Monte Carlo Inputs'!$C$12-G3256*'Monte Carlo Inputs'!$C$13-'Monte Carlo Inputs'!$C$14*(G3256-F3256)</f>
        <v>1502.3078387239893</v>
      </c>
      <c r="M3256" s="16">
        <f>H3256*$E3256*(1-'Monte Carlo Inputs'!$C$11)+H3256*'Monte Carlo Inputs'!$C$12-H3256*'Monte Carlo Inputs'!$C$13-'Monte Carlo Inputs'!$C$14*(H3256-G3256)</f>
        <v>1703.0436269342208</v>
      </c>
      <c r="N3256" s="16">
        <f>I3256*$E3256*(1-'Monte Carlo Inputs'!$C$11)+I3256*'Monte Carlo Inputs'!$C$12-I3256*'Monte Carlo Inputs'!$C$13-'Monte Carlo Inputs'!$C$14*(I3256-H3256)</f>
        <v>1930.6013857351197</v>
      </c>
      <c r="O3256" s="16">
        <f>J3256*$E3256*(1-'Monte Carlo Inputs'!$C$11)+J3256*'Monte Carlo Inputs'!$C$12-J3256*'Monte Carlo Inputs'!$C$13-'Monte Carlo Inputs'!$C$14*(J3256-I3256)</f>
        <v>2188.5650206812493</v>
      </c>
    </row>
    <row r="3257" spans="1:15">
      <c r="A3257">
        <v>3253</v>
      </c>
      <c r="B3257" s="39">
        <v>-0.27502136081749778</v>
      </c>
      <c r="C3257" s="39">
        <v>0.19385978755500297</v>
      </c>
      <c r="D3257" s="29">
        <f>'Monte Carlo Inputs'!$C$6+'Monte Carlo Inputs'!$D$6*B3257</f>
        <v>0.10849284993803658</v>
      </c>
      <c r="E3257" s="29">
        <f>'Monte Carlo Inputs'!$C$7+'Monte Carlo Inputs'!$D$7*C3257</f>
        <v>0.58976044471352407</v>
      </c>
      <c r="F3257" s="16">
        <f>'Monte Carlo Inputs'!$C$17*(1+$D3257)</f>
        <v>2692.6399817844854</v>
      </c>
      <c r="G3257" s="16">
        <f t="shared" ref="G3257:J3257" si="3251">F3257*(1+$D3257)</f>
        <v>2984.7721672653875</v>
      </c>
      <c r="H3257" s="16">
        <f t="shared" si="3251"/>
        <v>3308.5986061077397</v>
      </c>
      <c r="I3257" s="16">
        <f t="shared" si="3251"/>
        <v>3667.5578981853837</v>
      </c>
      <c r="J3257" s="16">
        <f t="shared" si="3251"/>
        <v>4065.4617068722714</v>
      </c>
      <c r="K3257" s="16">
        <f>F3257*$E3257*(1-'Monte Carlo Inputs'!$C$11)+F3257*'Monte Carlo Inputs'!$C$12-F3257*'Monte Carlo Inputs'!$C$13-'Monte Carlo Inputs'!$C$14*(F3257-'Monte Carlo Inputs'!$C$17)</f>
        <v>1237.5025983182138</v>
      </c>
      <c r="L3257" s="16">
        <f>G3257*$E3257*(1-'Monte Carlo Inputs'!$C$11)+G3257*'Monte Carlo Inputs'!$C$12-G3257*'Monte Carlo Inputs'!$C$13-'Monte Carlo Inputs'!$C$14*(G3257-F3257)</f>
        <v>1371.7627820154819</v>
      </c>
      <c r="M3257" s="16">
        <f>H3257*$E3257*(1-'Monte Carlo Inputs'!$C$11)+H3257*'Monte Carlo Inputs'!$C$12-H3257*'Monte Carlo Inputs'!$C$13-'Monte Carlo Inputs'!$C$14*(H3257-G3257)</f>
        <v>1520.5892356752715</v>
      </c>
      <c r="N3257" s="16">
        <f>I3257*$E3257*(1-'Monte Carlo Inputs'!$C$11)+I3257*'Monte Carlo Inputs'!$C$12-I3257*'Monte Carlo Inputs'!$C$13-'Monte Carlo Inputs'!$C$14*(I3257-H3257)</f>
        <v>1685.5622954387825</v>
      </c>
      <c r="O3257" s="16">
        <f>J3257*$E3257*(1-'Monte Carlo Inputs'!$C$11)+J3257*'Monte Carlo Inputs'!$C$12-J3257*'Monte Carlo Inputs'!$C$13-'Monte Carlo Inputs'!$C$14*(J3257-I3257)</f>
        <v>1868.433752619035</v>
      </c>
    </row>
    <row r="3258" spans="1:15">
      <c r="A3258">
        <v>3254</v>
      </c>
      <c r="B3258" s="39">
        <v>0.32185934404301664</v>
      </c>
      <c r="C3258" s="39">
        <v>-1.8139394178374864</v>
      </c>
      <c r="D3258" s="29">
        <f>'Monte Carlo Inputs'!$C$6+'Monte Carlo Inputs'!$D$6*B3258</f>
        <v>0.14716131690057799</v>
      </c>
      <c r="E3258" s="29">
        <f>'Monte Carlo Inputs'!$C$7+'Monte Carlo Inputs'!$D$7*C3258</f>
        <v>0.51789753362709778</v>
      </c>
      <c r="F3258" s="16">
        <f>'Monte Carlo Inputs'!$C$17*(1+$D3258)</f>
        <v>2786.5695548831941</v>
      </c>
      <c r="G3258" s="16">
        <f t="shared" ref="G3258:J3258" si="3252">F3258*(1+$D3258)</f>
        <v>3196.6448002148622</v>
      </c>
      <c r="H3258" s="16">
        <f t="shared" si="3252"/>
        <v>3667.067258677866</v>
      </c>
      <c r="I3258" s="16">
        <f t="shared" si="3252"/>
        <v>4206.7177056278924</v>
      </c>
      <c r="J3258" s="16">
        <f t="shared" si="3252"/>
        <v>4825.783823017071</v>
      </c>
      <c r="K3258" s="16">
        <f>F3258*$E3258*(1-'Monte Carlo Inputs'!$C$11)+F3258*'Monte Carlo Inputs'!$C$12-F3258*'Monte Carlo Inputs'!$C$13-'Monte Carlo Inputs'!$C$14*(F3258-'Monte Carlo Inputs'!$C$17)</f>
        <v>1139.5986787693337</v>
      </c>
      <c r="L3258" s="16">
        <f>G3258*$E3258*(1-'Monte Carlo Inputs'!$C$11)+G3258*'Monte Carlo Inputs'!$C$12-G3258*'Monte Carlo Inputs'!$C$13-'Monte Carlo Inputs'!$C$14*(G3258-F3258)</f>
        <v>1307.3035210751873</v>
      </c>
      <c r="M3258" s="16">
        <f>H3258*$E3258*(1-'Monte Carlo Inputs'!$C$11)+H3258*'Monte Carlo Inputs'!$C$12-H3258*'Monte Carlo Inputs'!$C$13-'Monte Carlo Inputs'!$C$14*(H3258-G3258)</f>
        <v>1499.6880288253742</v>
      </c>
      <c r="N3258" s="16">
        <f>I3258*$E3258*(1-'Monte Carlo Inputs'!$C$11)+I3258*'Monte Carlo Inputs'!$C$12-I3258*'Monte Carlo Inputs'!$C$13-'Monte Carlo Inputs'!$C$14*(I3258-H3258)</f>
        <v>1720.3840940873479</v>
      </c>
      <c r="O3258" s="16">
        <f>J3258*$E3258*(1-'Monte Carlo Inputs'!$C$11)+J3258*'Monte Carlo Inputs'!$C$12-J3258*'Monte Carlo Inputs'!$C$13-'Monte Carlo Inputs'!$C$14*(J3258-I3258)</f>
        <v>1973.5580829480502</v>
      </c>
    </row>
    <row r="3259" spans="1:15">
      <c r="A3259">
        <v>3255</v>
      </c>
      <c r="B3259" s="39">
        <v>0.67690330399164644</v>
      </c>
      <c r="C3259" s="39">
        <v>0.24676114391897677</v>
      </c>
      <c r="D3259" s="29">
        <f>'Monte Carlo Inputs'!$C$6+'Monte Carlo Inputs'!$D$6*B3259</f>
        <v>0.17016257246760427</v>
      </c>
      <c r="E3259" s="29">
        <f>'Monte Carlo Inputs'!$C$7+'Monte Carlo Inputs'!$D$7*C3259</f>
        <v>0.59165388378777273</v>
      </c>
      <c r="F3259" s="16">
        <f>'Monte Carlo Inputs'!$C$17*(1+$D3259)</f>
        <v>2842.4419047810584</v>
      </c>
      <c r="G3259" s="16">
        <f t="shared" ref="G3259:J3259" si="3253">F3259*(1+$D3259)</f>
        <v>3326.1191313883205</v>
      </c>
      <c r="H3259" s="16">
        <f t="shared" si="3253"/>
        <v>3892.1001191190708</v>
      </c>
      <c r="I3259" s="16">
        <f t="shared" si="3253"/>
        <v>4554.3898876898411</v>
      </c>
      <c r="J3259" s="16">
        <f t="shared" si="3253"/>
        <v>5329.3765869995877</v>
      </c>
      <c r="K3259" s="16">
        <f>F3259*$E3259*(1-'Monte Carlo Inputs'!$C$11)+F3259*'Monte Carlo Inputs'!$C$12-F3259*'Monte Carlo Inputs'!$C$13-'Monte Carlo Inputs'!$C$14*(F3259-'Monte Carlo Inputs'!$C$17)</f>
        <v>1312.4447325797084</v>
      </c>
      <c r="L3259" s="16">
        <f>G3259*$E3259*(1-'Monte Carlo Inputs'!$C$11)+G3259*'Monte Carlo Inputs'!$C$12-G3259*'Monte Carlo Inputs'!$C$13-'Monte Carlo Inputs'!$C$14*(G3259-F3259)</f>
        <v>1535.7737044970283</v>
      </c>
      <c r="M3259" s="16">
        <f>H3259*$E3259*(1-'Monte Carlo Inputs'!$C$11)+H3259*'Monte Carlo Inputs'!$C$12-H3259*'Monte Carlo Inputs'!$C$13-'Monte Carlo Inputs'!$C$14*(H3259-G3259)</f>
        <v>1797.1049087823453</v>
      </c>
      <c r="N3259" s="16">
        <f>I3259*$E3259*(1-'Monte Carlo Inputs'!$C$11)+I3259*'Monte Carlo Inputs'!$C$12-I3259*'Monte Carlo Inputs'!$C$13-'Monte Carlo Inputs'!$C$14*(I3259-H3259)</f>
        <v>2102.9049030549086</v>
      </c>
      <c r="O3259" s="16">
        <f>J3259*$E3259*(1-'Monte Carlo Inputs'!$C$11)+J3259*'Monte Carlo Inputs'!$C$12-J3259*'Monte Carlo Inputs'!$C$13-'Monte Carlo Inputs'!$C$14*(J3259-I3259)</f>
        <v>2460.7406110134698</v>
      </c>
    </row>
    <row r="3260" spans="1:15">
      <c r="A3260">
        <v>3256</v>
      </c>
      <c r="B3260" s="39">
        <v>0.20584544968321131</v>
      </c>
      <c r="C3260" s="39">
        <v>0.21629677819797205</v>
      </c>
      <c r="D3260" s="29">
        <f>'Monte Carlo Inputs'!$C$6+'Monte Carlo Inputs'!$D$6*B3260</f>
        <v>0.13964544412279026</v>
      </c>
      <c r="E3260" s="29">
        <f>'Monte Carlo Inputs'!$C$7+'Monte Carlo Inputs'!$D$7*C3260</f>
        <v>0.59056350682217129</v>
      </c>
      <c r="F3260" s="16">
        <f>'Monte Carlo Inputs'!$C$17*(1+$D3260)</f>
        <v>2768.3127483186704</v>
      </c>
      <c r="G3260" s="16">
        <f t="shared" ref="G3260:J3260" si="3254">F3260*(1+$D3260)</f>
        <v>3154.8950115284133</v>
      </c>
      <c r="H3260" s="16">
        <f t="shared" si="3254"/>
        <v>3595.4617265740744</v>
      </c>
      <c r="I3260" s="16">
        <f t="shared" si="3254"/>
        <v>4097.5515762080058</v>
      </c>
      <c r="J3260" s="16">
        <f t="shared" si="3254"/>
        <v>4669.7559858836121</v>
      </c>
      <c r="K3260" s="16">
        <f>F3260*$E3260*(1-'Monte Carlo Inputs'!$C$11)+F3260*'Monte Carlo Inputs'!$C$12-F3260*'Monte Carlo Inputs'!$C$13-'Monte Carlo Inputs'!$C$14*(F3260-'Monte Carlo Inputs'!$C$17)</f>
        <v>1275.0071265194154</v>
      </c>
      <c r="L3260" s="16">
        <f>G3260*$E3260*(1-'Monte Carlo Inputs'!$C$11)+G3260*'Monte Carlo Inputs'!$C$12-G3260*'Monte Carlo Inputs'!$C$13-'Monte Carlo Inputs'!$C$14*(G3260-F3260)</f>
        <v>1453.0560629619415</v>
      </c>
      <c r="M3260" s="16">
        <f>H3260*$E3260*(1-'Monte Carlo Inputs'!$C$11)+H3260*'Monte Carlo Inputs'!$C$12-H3260*'Monte Carlo Inputs'!$C$13-'Monte Carlo Inputs'!$C$14*(H3260-G3260)</f>
        <v>1655.9687222095749</v>
      </c>
      <c r="N3260" s="16">
        <f>I3260*$E3260*(1-'Monte Carlo Inputs'!$C$11)+I3260*'Monte Carlo Inputs'!$C$12-I3260*'Monte Carlo Inputs'!$C$13-'Monte Carlo Inputs'!$C$14*(I3260-H3260)</f>
        <v>1887.2172098759809</v>
      </c>
      <c r="O3260" s="16">
        <f>J3260*$E3260*(1-'Monte Carlo Inputs'!$C$11)+J3260*'Monte Carlo Inputs'!$C$12-J3260*'Monte Carlo Inputs'!$C$13-'Monte Carlo Inputs'!$C$14*(J3260-I3260)</f>
        <v>2150.7584953052856</v>
      </c>
    </row>
    <row r="3261" spans="1:15">
      <c r="A3261">
        <v>3257</v>
      </c>
      <c r="B3261" s="39">
        <v>0.58086288806575626</v>
      </c>
      <c r="C3261" s="39">
        <v>-0.53942097390085908</v>
      </c>
      <c r="D3261" s="29">
        <f>'Monte Carlo Inputs'!$C$6+'Monte Carlo Inputs'!$D$6*B3261</f>
        <v>0.16394066644843266</v>
      </c>
      <c r="E3261" s="29">
        <f>'Monte Carlo Inputs'!$C$7+'Monte Carlo Inputs'!$D$7*C3261</f>
        <v>0.56351494664760149</v>
      </c>
      <c r="F3261" s="16">
        <f>'Monte Carlo Inputs'!$C$17*(1+$D3261)</f>
        <v>2827.3282728698882</v>
      </c>
      <c r="G3261" s="16">
        <f t="shared" ref="G3261:J3261" si="3255">F3261*(1+$D3261)</f>
        <v>3290.8423541926736</v>
      </c>
      <c r="H3261" s="16">
        <f t="shared" si="3255"/>
        <v>3830.3452429157496</v>
      </c>
      <c r="I3261" s="16">
        <f t="shared" si="3255"/>
        <v>4458.2945947669414</v>
      </c>
      <c r="J3261" s="16">
        <f t="shared" si="3255"/>
        <v>5189.1903818564788</v>
      </c>
      <c r="K3261" s="16">
        <f>F3261*$E3261*(1-'Monte Carlo Inputs'!$C$11)+F3261*'Monte Carlo Inputs'!$C$12-F3261*'Monte Carlo Inputs'!$C$13-'Monte Carlo Inputs'!$C$14*(F3261-'Monte Carlo Inputs'!$C$17)</f>
        <v>1248.6384406063853</v>
      </c>
      <c r="L3261" s="16">
        <f>G3261*$E3261*(1-'Monte Carlo Inputs'!$C$11)+G3261*'Monte Carlo Inputs'!$C$12-G3261*'Monte Carlo Inputs'!$C$13-'Monte Carlo Inputs'!$C$14*(G3261-F3261)</f>
        <v>1453.3410587125277</v>
      </c>
      <c r="M3261" s="16">
        <f>H3261*$E3261*(1-'Monte Carlo Inputs'!$C$11)+H3261*'Monte Carlo Inputs'!$C$12-H3261*'Monte Carlo Inputs'!$C$13-'Monte Carlo Inputs'!$C$14*(H3261-G3261)</f>
        <v>1691.6027604547301</v>
      </c>
      <c r="N3261" s="16">
        <f>I3261*$E3261*(1-'Monte Carlo Inputs'!$C$11)+I3261*'Monte Carlo Inputs'!$C$12-I3261*'Monte Carlo Inputs'!$C$13-'Monte Carlo Inputs'!$C$14*(I3261-H3261)</f>
        <v>1968.9252443696867</v>
      </c>
      <c r="O3261" s="16">
        <f>J3261*$E3261*(1-'Monte Carlo Inputs'!$C$11)+J3261*'Monte Carlo Inputs'!$C$12-J3261*'Monte Carlo Inputs'!$C$13-'Monte Carlo Inputs'!$C$14*(J3261-I3261)</f>
        <v>2291.7121611187968</v>
      </c>
    </row>
    <row r="3262" spans="1:15">
      <c r="A3262">
        <v>3258</v>
      </c>
      <c r="B3262" s="39">
        <v>-7.930723005409393E-2</v>
      </c>
      <c r="C3262" s="39">
        <v>1.1003953387677523</v>
      </c>
      <c r="D3262" s="29">
        <f>'Monte Carlo Inputs'!$C$6+'Monte Carlo Inputs'!$D$6*B3262</f>
        <v>0.12117204251018676</v>
      </c>
      <c r="E3262" s="29">
        <f>'Monte Carlo Inputs'!$C$7+'Monte Carlo Inputs'!$D$7*C3262</f>
        <v>0.62220705767089457</v>
      </c>
      <c r="F3262" s="16">
        <f>'Monte Carlo Inputs'!$C$17*(1+$D3262)</f>
        <v>2723.4390084614952</v>
      </c>
      <c r="G3262" s="16">
        <f t="shared" ref="G3262:J3262" si="3256">F3262*(1+$D3262)</f>
        <v>3053.4436757686922</v>
      </c>
      <c r="H3262" s="16">
        <f t="shared" si="3256"/>
        <v>3423.4356826513972</v>
      </c>
      <c r="I3262" s="16">
        <f t="shared" si="3256"/>
        <v>3838.2603767205223</v>
      </c>
      <c r="J3262" s="16">
        <f t="shared" si="3256"/>
        <v>4303.3502262536667</v>
      </c>
      <c r="K3262" s="16">
        <f>F3262*$E3262*(1-'Monte Carlo Inputs'!$C$11)+F3262*'Monte Carlo Inputs'!$C$12-F3262*'Monte Carlo Inputs'!$C$13-'Monte Carlo Inputs'!$C$14*(F3262-'Monte Carlo Inputs'!$C$17)</f>
        <v>1315.0023303373539</v>
      </c>
      <c r="L3262" s="16">
        <f>G3262*$E3262*(1-'Monte Carlo Inputs'!$C$11)+G3262*'Monte Carlo Inputs'!$C$12-G3262*'Monte Carlo Inputs'!$C$13-'Monte Carlo Inputs'!$C$14*(G3262-F3262)</f>
        <v>1474.3438486099863</v>
      </c>
      <c r="M3262" s="16">
        <f>H3262*$E3262*(1-'Monte Carlo Inputs'!$C$11)+H3262*'Monte Carlo Inputs'!$C$12-H3262*'Monte Carlo Inputs'!$C$13-'Monte Carlo Inputs'!$C$14*(H3262-G3262)</f>
        <v>1652.9931041083878</v>
      </c>
      <c r="N3262" s="16">
        <f>I3262*$E3262*(1-'Monte Carlo Inputs'!$C$11)+I3262*'Monte Carlo Inputs'!$C$12-I3262*'Monte Carlo Inputs'!$C$13-'Monte Carlo Inputs'!$C$14*(I3262-H3262)</f>
        <v>1853.2896547884548</v>
      </c>
      <c r="O3262" s="16">
        <f>J3262*$E3262*(1-'Monte Carlo Inputs'!$C$11)+J3262*'Monte Carlo Inputs'!$C$12-J3262*'Monte Carlo Inputs'!$C$13-'Monte Carlo Inputs'!$C$14*(J3262-I3262)</f>
        <v>2077.8565476221706</v>
      </c>
    </row>
    <row r="3263" spans="1:15">
      <c r="A3263">
        <v>3259</v>
      </c>
      <c r="B3263" s="39">
        <v>0.86717770808239691</v>
      </c>
      <c r="C3263" s="39">
        <v>-0.99432945012492979</v>
      </c>
      <c r="D3263" s="29">
        <f>'Monte Carlo Inputs'!$C$6+'Monte Carlo Inputs'!$D$6*B3263</f>
        <v>0.18248935644384262</v>
      </c>
      <c r="E3263" s="29">
        <f>'Monte Carlo Inputs'!$C$7+'Monte Carlo Inputs'!$D$7*C3263</f>
        <v>0.54723291640695215</v>
      </c>
      <c r="F3263" s="16">
        <f>'Monte Carlo Inputs'!$C$17*(1+$D3263)</f>
        <v>2872.3848957377386</v>
      </c>
      <c r="G3263" s="16">
        <f t="shared" ref="G3263:J3263" si="3257">F3263*(1+$D3263)</f>
        <v>3396.5645668199322</v>
      </c>
      <c r="H3263" s="16">
        <f t="shared" si="3257"/>
        <v>4016.4014487388604</v>
      </c>
      <c r="I3263" s="16">
        <f t="shared" si="3257"/>
        <v>4749.351964339332</v>
      </c>
      <c r="J3263" s="16">
        <f t="shared" si="3257"/>
        <v>5616.0581478369159</v>
      </c>
      <c r="K3263" s="16">
        <f>F3263*$E3263*(1-'Monte Carlo Inputs'!$C$11)+F3263*'Monte Carlo Inputs'!$C$12-F3263*'Monte Carlo Inputs'!$C$13-'Monte Carlo Inputs'!$C$14*(F3263-'Monte Carlo Inputs'!$C$17)</f>
        <v>1235.906773914478</v>
      </c>
      <c r="L3263" s="16">
        <f>G3263*$E3263*(1-'Monte Carlo Inputs'!$C$11)+G3263*'Monte Carlo Inputs'!$C$12-G3263*'Monte Carlo Inputs'!$C$13-'Monte Carlo Inputs'!$C$14*(G3263-F3263)</f>
        <v>1461.4466057107168</v>
      </c>
      <c r="M3263" s="16">
        <f>H3263*$E3263*(1-'Monte Carlo Inputs'!$C$11)+H3263*'Monte Carlo Inputs'!$C$12-H3263*'Monte Carlo Inputs'!$C$13-'Monte Carlo Inputs'!$C$14*(H3263-G3263)</f>
        <v>1728.1450562639038</v>
      </c>
      <c r="N3263" s="16">
        <f>I3263*$E3263*(1-'Monte Carlo Inputs'!$C$11)+I3263*'Monte Carlo Inputs'!$C$12-I3263*'Monte Carlo Inputs'!$C$13-'Monte Carlo Inputs'!$C$14*(I3263-H3263)</f>
        <v>2043.5131354231114</v>
      </c>
      <c r="O3263" s="16">
        <f>J3263*$E3263*(1-'Monte Carlo Inputs'!$C$11)+J3263*'Monte Carlo Inputs'!$C$12-J3263*'Monte Carlo Inputs'!$C$13-'Monte Carlo Inputs'!$C$14*(J3263-I3263)</f>
        <v>2416.4325323910143</v>
      </c>
    </row>
    <row r="3264" spans="1:15">
      <c r="A3264">
        <v>3260</v>
      </c>
      <c r="B3264" s="39">
        <v>-0.31375481941458688</v>
      </c>
      <c r="C3264" s="39">
        <v>0.76956965406498012</v>
      </c>
      <c r="D3264" s="29">
        <f>'Monte Carlo Inputs'!$C$6+'Monte Carlo Inputs'!$D$6*B3264</f>
        <v>0.10598353199240704</v>
      </c>
      <c r="E3264" s="29">
        <f>'Monte Carlo Inputs'!$C$7+'Monte Carlo Inputs'!$D$7*C3264</f>
        <v>0.61036618399137044</v>
      </c>
      <c r="F3264" s="16">
        <f>'Monte Carlo Inputs'!$C$17*(1+$D3264)</f>
        <v>2686.5445975627563</v>
      </c>
      <c r="G3264" s="16">
        <f t="shared" ref="G3264:J3264" si="3258">F3264*(1+$D3264)</f>
        <v>2971.2740828675769</v>
      </c>
      <c r="H3264" s="16">
        <f t="shared" si="3258"/>
        <v>3286.1802046873822</v>
      </c>
      <c r="I3264" s="16">
        <f t="shared" si="3258"/>
        <v>3634.4611895436819</v>
      </c>
      <c r="J3264" s="16">
        <f t="shared" si="3258"/>
        <v>4019.6542233008463</v>
      </c>
      <c r="K3264" s="16">
        <f>F3264*$E3264*(1-'Monte Carlo Inputs'!$C$11)+F3264*'Monte Carlo Inputs'!$C$12-F3264*'Monte Carlo Inputs'!$C$13-'Monte Carlo Inputs'!$C$14*(F3264-'Monte Carlo Inputs'!$C$17)</f>
        <v>1274.0004896491375</v>
      </c>
      <c r="L3264" s="16">
        <f>G3264*$E3264*(1-'Monte Carlo Inputs'!$C$11)+G3264*'Monte Carlo Inputs'!$C$12-G3264*'Monte Carlo Inputs'!$C$13-'Monte Carlo Inputs'!$C$14*(G3264-F3264)</f>
        <v>1409.0235613022089</v>
      </c>
      <c r="M3264" s="16">
        <f>H3264*$E3264*(1-'Monte Carlo Inputs'!$C$11)+H3264*'Monte Carlo Inputs'!$C$12-H3264*'Monte Carlo Inputs'!$C$13-'Monte Carlo Inputs'!$C$14*(H3264-G3264)</f>
        <v>1558.3568549895367</v>
      </c>
      <c r="N3264" s="16">
        <f>I3264*$E3264*(1-'Monte Carlo Inputs'!$C$11)+I3264*'Monte Carlo Inputs'!$C$12-I3264*'Monte Carlo Inputs'!$C$13-'Monte Carlo Inputs'!$C$14*(I3264-H3264)</f>
        <v>1723.517018585907</v>
      </c>
      <c r="O3264" s="16">
        <f>J3264*$E3264*(1-'Monte Carlo Inputs'!$C$11)+J3264*'Monte Carlo Inputs'!$C$12-J3264*'Monte Carlo Inputs'!$C$13-'Monte Carlo Inputs'!$C$14*(J3264-I3264)</f>
        <v>1906.1814396646641</v>
      </c>
    </row>
    <row r="3265" spans="1:15">
      <c r="A3265">
        <v>3261</v>
      </c>
      <c r="B3265" s="39">
        <v>0.56252225251530963</v>
      </c>
      <c r="C3265" s="39">
        <v>-0.45908818747983288</v>
      </c>
      <c r="D3265" s="29">
        <f>'Monte Carlo Inputs'!$C$6+'Monte Carlo Inputs'!$D$6*B3265</f>
        <v>0.16275248218635271</v>
      </c>
      <c r="E3265" s="29">
        <f>'Monte Carlo Inputs'!$C$7+'Monte Carlo Inputs'!$D$7*C3265</f>
        <v>0.56639020821379504</v>
      </c>
      <c r="F3265" s="16">
        <f>'Monte Carlo Inputs'!$C$17*(1+$D3265)</f>
        <v>2824.4420544788695</v>
      </c>
      <c r="G3265" s="16">
        <f t="shared" ref="G3265:J3265" si="3259">F3265*(1+$D3265)</f>
        <v>3284.1270096368271</v>
      </c>
      <c r="H3265" s="16">
        <f t="shared" si="3259"/>
        <v>3818.6268322704645</v>
      </c>
      <c r="I3265" s="16">
        <f t="shared" si="3259"/>
        <v>4440.1178277658919</v>
      </c>
      <c r="J3265" s="16">
        <f t="shared" si="3259"/>
        <v>5162.7580254346667</v>
      </c>
      <c r="K3265" s="16">
        <f>F3265*$E3265*(1-'Monte Carlo Inputs'!$C$11)+F3265*'Monte Carlo Inputs'!$C$12-F3265*'Monte Carlo Inputs'!$C$13-'Monte Carlo Inputs'!$C$14*(F3265-'Monte Carlo Inputs'!$C$17)</f>
        <v>1253.1009177316989</v>
      </c>
      <c r="L3265" s="16">
        <f>G3265*$E3265*(1-'Monte Carlo Inputs'!$C$11)+G3265*'Monte Carlo Inputs'!$C$12-G3265*'Monte Carlo Inputs'!$C$13-'Monte Carlo Inputs'!$C$14*(G3265-F3265)</f>
        <v>1457.0462025225295</v>
      </c>
      <c r="M3265" s="16">
        <f>H3265*$E3265*(1-'Monte Carlo Inputs'!$C$11)+H3265*'Monte Carlo Inputs'!$C$12-H3265*'Monte Carlo Inputs'!$C$13-'Monte Carlo Inputs'!$C$14*(H3265-G3265)</f>
        <v>1694.1840886432703</v>
      </c>
      <c r="N3265" s="16">
        <f>I3265*$E3265*(1-'Monte Carlo Inputs'!$C$11)+I3265*'Monte Carlo Inputs'!$C$12-I3265*'Monte Carlo Inputs'!$C$13-'Monte Carlo Inputs'!$C$14*(I3265-H3265)</f>
        <v>1969.9167543505862</v>
      </c>
      <c r="O3265" s="16">
        <f>J3265*$E3265*(1-'Monte Carlo Inputs'!$C$11)+J3265*'Monte Carlo Inputs'!$C$12-J3265*'Monte Carlo Inputs'!$C$13-'Monte Carlo Inputs'!$C$14*(J3265-I3265)</f>
        <v>2290.5255958216276</v>
      </c>
    </row>
    <row r="3266" spans="1:15">
      <c r="A3266">
        <v>3262</v>
      </c>
      <c r="B3266" s="39">
        <v>-0.18128393322891356</v>
      </c>
      <c r="C3266" s="39">
        <v>1.2284828902967968</v>
      </c>
      <c r="D3266" s="29">
        <f>'Monte Carlo Inputs'!$C$6+'Monte Carlo Inputs'!$D$6*B3266</f>
        <v>0.11456555859212156</v>
      </c>
      <c r="E3266" s="29">
        <f>'Monte Carlo Inputs'!$C$7+'Monte Carlo Inputs'!$D$7*C3266</f>
        <v>0.62679155212735616</v>
      </c>
      <c r="F3266" s="16">
        <f>'Monte Carlo Inputs'!$C$17*(1+$D3266)</f>
        <v>2707.3911983761227</v>
      </c>
      <c r="G3266" s="16">
        <f t="shared" ref="G3266:J3266" si="3260">F3266*(1+$D3266)</f>
        <v>3017.5649833454763</v>
      </c>
      <c r="H3266" s="16">
        <f t="shared" si="3260"/>
        <v>3363.2740012504764</v>
      </c>
      <c r="I3266" s="16">
        <f t="shared" si="3260"/>
        <v>3748.5893659020967</v>
      </c>
      <c r="J3266" s="16">
        <f t="shared" si="3260"/>
        <v>4178.0486005391567</v>
      </c>
      <c r="K3266" s="16">
        <f>F3266*$E3266*(1-'Monte Carlo Inputs'!$C$11)+F3266*'Monte Carlo Inputs'!$C$12-F3266*'Monte Carlo Inputs'!$C$13-'Monte Carlo Inputs'!$C$14*(F3266-'Monte Carlo Inputs'!$C$17)</f>
        <v>1315.8458211390614</v>
      </c>
      <c r="L3266" s="16">
        <f>G3266*$E3266*(1-'Monte Carlo Inputs'!$C$11)+G3266*'Monte Carlo Inputs'!$C$12-G3266*'Monte Carlo Inputs'!$C$13-'Monte Carlo Inputs'!$C$14*(G3266-F3266)</f>
        <v>1466.5964326589667</v>
      </c>
      <c r="M3266" s="16">
        <f>H3266*$E3266*(1-'Monte Carlo Inputs'!$C$11)+H3266*'Monte Carlo Inputs'!$C$12-H3266*'Monte Carlo Inputs'!$C$13-'Monte Carlo Inputs'!$C$14*(H3266-G3266)</f>
        <v>1634.6178721957535</v>
      </c>
      <c r="N3266" s="16">
        <f>I3266*$E3266*(1-'Monte Carlo Inputs'!$C$11)+I3266*'Monte Carlo Inputs'!$C$12-I3266*'Monte Carlo Inputs'!$C$13-'Monte Carlo Inputs'!$C$14*(I3266-H3266)</f>
        <v>1821.8887818085252</v>
      </c>
      <c r="O3266" s="16">
        <f>J3266*$E3266*(1-'Monte Carlo Inputs'!$C$11)+J3266*'Monte Carlo Inputs'!$C$12-J3266*'Monte Carlo Inputs'!$C$13-'Monte Carlo Inputs'!$C$14*(J3266-I3266)</f>
        <v>2030.6144877891384</v>
      </c>
    </row>
    <row r="3267" spans="1:15">
      <c r="A3267">
        <v>3263</v>
      </c>
      <c r="B3267" s="39">
        <v>0.46805537496051675</v>
      </c>
      <c r="C3267" s="39">
        <v>1.1314708978007868</v>
      </c>
      <c r="D3267" s="29">
        <f>'Monte Carlo Inputs'!$C$6+'Monte Carlo Inputs'!$D$6*B3267</f>
        <v>0.15663251666554465</v>
      </c>
      <c r="E3267" s="29">
        <f>'Monte Carlo Inputs'!$C$7+'Monte Carlo Inputs'!$D$7*C3267</f>
        <v>0.62331931039504862</v>
      </c>
      <c r="F3267" s="16">
        <f>'Monte Carlo Inputs'!$C$17*(1+$D3267)</f>
        <v>2809.5760462322751</v>
      </c>
      <c r="G3267" s="16">
        <f t="shared" ref="G3267:J3267" si="3261">F3267*(1+$D3267)</f>
        <v>3249.6470131168671</v>
      </c>
      <c r="H3267" s="16">
        <f t="shared" si="3261"/>
        <v>3758.6474030560321</v>
      </c>
      <c r="I3267" s="16">
        <f t="shared" si="3261"/>
        <v>4347.3738050551119</v>
      </c>
      <c r="J3267" s="16">
        <f t="shared" si="3261"/>
        <v>5028.3139050267591</v>
      </c>
      <c r="K3267" s="16">
        <f>F3267*$E3267*(1-'Monte Carlo Inputs'!$C$11)+F3267*'Monte Carlo Inputs'!$C$12-F3267*'Monte Carlo Inputs'!$C$13-'Monte Carlo Inputs'!$C$14*(F3267-'Monte Carlo Inputs'!$C$17)</f>
        <v>1360.1048142561883</v>
      </c>
      <c r="L3267" s="16">
        <f>G3267*$E3267*(1-'Monte Carlo Inputs'!$C$11)+G3267*'Monte Carlo Inputs'!$C$12-G3267*'Monte Carlo Inputs'!$C$13-'Monte Carlo Inputs'!$C$14*(G3267-F3267)</f>
        <v>1573.1414542420582</v>
      </c>
      <c r="M3267" s="16">
        <f>H3267*$E3267*(1-'Monte Carlo Inputs'!$C$11)+H3267*'Monte Carlo Inputs'!$C$12-H3267*'Monte Carlo Inputs'!$C$13-'Monte Carlo Inputs'!$C$14*(H3267-G3267)</f>
        <v>1819.5465592908863</v>
      </c>
      <c r="N3267" s="16">
        <f>I3267*$E3267*(1-'Monte Carlo Inputs'!$C$11)+I3267*'Monte Carlo Inputs'!$C$12-I3267*'Monte Carlo Inputs'!$C$13-'Monte Carlo Inputs'!$C$14*(I3267-H3267)</f>
        <v>2104.5467160627509</v>
      </c>
      <c r="O3267" s="16">
        <f>J3267*$E3267*(1-'Monte Carlo Inputs'!$C$11)+J3267*'Monte Carlo Inputs'!$C$12-J3267*'Monte Carlo Inputs'!$C$13-'Monte Carlo Inputs'!$C$14*(J3267-I3267)</f>
        <v>2434.1871646398663</v>
      </c>
    </row>
    <row r="3268" spans="1:15">
      <c r="A3268">
        <v>3264</v>
      </c>
      <c r="B3268" s="39">
        <v>1.1328585384468013</v>
      </c>
      <c r="C3268" s="39">
        <v>2.2842800265163712</v>
      </c>
      <c r="D3268" s="29">
        <f>'Monte Carlo Inputs'!$C$6+'Monte Carlo Inputs'!$D$6*B3268</f>
        <v>0.19970128895877851</v>
      </c>
      <c r="E3268" s="29">
        <f>'Monte Carlo Inputs'!$C$7+'Monte Carlo Inputs'!$D$7*C3268</f>
        <v>0.66458051803673301</v>
      </c>
      <c r="F3268" s="16">
        <f>'Monte Carlo Inputs'!$C$17*(1+$D3268)</f>
        <v>2914.1944010097695</v>
      </c>
      <c r="G3268" s="16">
        <f t="shared" ref="G3268:J3268" si="3262">F3268*(1+$D3268)</f>
        <v>3496.1627791678761</v>
      </c>
      <c r="H3268" s="16">
        <f t="shared" si="3262"/>
        <v>4194.3509925774069</v>
      </c>
      <c r="I3268" s="16">
        <f t="shared" si="3262"/>
        <v>5031.9682921406475</v>
      </c>
      <c r="J3268" s="16">
        <f t="shared" si="3262"/>
        <v>6036.8588460808387</v>
      </c>
      <c r="K3268" s="16">
        <f>F3268*$E3268*(1-'Monte Carlo Inputs'!$C$11)+F3268*'Monte Carlo Inputs'!$C$12-F3268*'Monte Carlo Inputs'!$C$13-'Monte Carlo Inputs'!$C$14*(F3268-'Monte Carlo Inputs'!$C$17)</f>
        <v>1497.8282329044096</v>
      </c>
      <c r="L3268" s="16">
        <f>G3268*$E3268*(1-'Monte Carlo Inputs'!$C$11)+G3268*'Monte Carlo Inputs'!$C$12-G3268*'Monte Carlo Inputs'!$C$13-'Monte Carlo Inputs'!$C$14*(G3268-F3268)</f>
        <v>1796.9464616542696</v>
      </c>
      <c r="M3268" s="16">
        <f>H3268*$E3268*(1-'Monte Carlo Inputs'!$C$11)+H3268*'Monte Carlo Inputs'!$C$12-H3268*'Monte Carlo Inputs'!$C$13-'Monte Carlo Inputs'!$C$14*(H3268-G3268)</f>
        <v>2155.7989862365434</v>
      </c>
      <c r="N3268" s="16">
        <f>I3268*$E3268*(1-'Monte Carlo Inputs'!$C$11)+I3268*'Monte Carlo Inputs'!$C$12-I3268*'Monte Carlo Inputs'!$C$13-'Monte Carlo Inputs'!$C$14*(I3268-H3268)</f>
        <v>2586.3148225240097</v>
      </c>
      <c r="O3268" s="16">
        <f>J3268*$E3268*(1-'Monte Carlo Inputs'!$C$11)+J3268*'Monte Carlo Inputs'!$C$12-J3268*'Monte Carlo Inputs'!$C$13-'Monte Carlo Inputs'!$C$14*(J3268-I3268)</f>
        <v>3102.8052262352489</v>
      </c>
    </row>
    <row r="3269" spans="1:15">
      <c r="A3269">
        <v>3265</v>
      </c>
      <c r="B3269" s="39">
        <v>-0.55798822865757969</v>
      </c>
      <c r="C3269" s="39">
        <v>-1.5135819097065009</v>
      </c>
      <c r="D3269" s="29">
        <f>'Monte Carlo Inputs'!$C$6+'Monte Carlo Inputs'!$D$6*B3269</f>
        <v>9.0161054503092752E-2</v>
      </c>
      <c r="E3269" s="29">
        <f>'Monte Carlo Inputs'!$C$7+'Monte Carlo Inputs'!$D$7*C3269</f>
        <v>0.52864789394350109</v>
      </c>
      <c r="F3269" s="16">
        <f>'Monte Carlo Inputs'!$C$17*(1+$D3269)</f>
        <v>2648.1102174934631</v>
      </c>
      <c r="G3269" s="16">
        <f t="shared" ref="G3269:J3269" si="3263">F3269*(1+$D3269)</f>
        <v>2886.8666271430884</v>
      </c>
      <c r="H3269" s="16">
        <f t="shared" si="3263"/>
        <v>3147.1495664560962</v>
      </c>
      <c r="I3269" s="16">
        <f t="shared" si="3263"/>
        <v>3430.8998900467295</v>
      </c>
      <c r="J3269" s="16">
        <f t="shared" si="3263"/>
        <v>3740.233442027888</v>
      </c>
      <c r="K3269" s="16">
        <f>F3269*$E3269*(1-'Monte Carlo Inputs'!$C$11)+F3269*'Monte Carlo Inputs'!$C$12-F3269*'Monte Carlo Inputs'!$C$13-'Monte Carlo Inputs'!$C$14*(F3269-'Monte Carlo Inputs'!$C$17)</f>
        <v>1101.2080391460379</v>
      </c>
      <c r="L3269" s="16">
        <f>G3269*$E3269*(1-'Monte Carlo Inputs'!$C$11)+G3269*'Monte Carlo Inputs'!$C$12-G3269*'Monte Carlo Inputs'!$C$13-'Monte Carlo Inputs'!$C$14*(G3269-F3269)</f>
        <v>1200.4941171827279</v>
      </c>
      <c r="M3269" s="16">
        <f>H3269*$E3269*(1-'Monte Carlo Inputs'!$C$11)+H3269*'Monte Carlo Inputs'!$C$12-H3269*'Monte Carlo Inputs'!$C$13-'Monte Carlo Inputs'!$C$14*(H3269-G3269)</f>
        <v>1308.7319327126822</v>
      </c>
      <c r="N3269" s="16">
        <f>I3269*$E3269*(1-'Monte Carlo Inputs'!$C$11)+I3269*'Monte Carlo Inputs'!$C$12-I3269*'Monte Carlo Inputs'!$C$13-'Monte Carlo Inputs'!$C$14*(I3269-H3269)</f>
        <v>1426.7285838279286</v>
      </c>
      <c r="O3269" s="16">
        <f>J3269*$E3269*(1-'Monte Carlo Inputs'!$C$11)+J3269*'Monte Carlo Inputs'!$C$12-J3269*'Monte Carlo Inputs'!$C$13-'Monte Carlo Inputs'!$C$14*(J3269-I3269)</f>
        <v>1555.3639374355589</v>
      </c>
    </row>
    <row r="3270" spans="1:15">
      <c r="A3270">
        <v>3266</v>
      </c>
      <c r="B3270" s="39">
        <v>1.5769637021936354</v>
      </c>
      <c r="C3270" s="39">
        <v>0.69444267889272338</v>
      </c>
      <c r="D3270" s="29">
        <f>'Monte Carlo Inputs'!$C$6+'Monte Carlo Inputs'!$D$6*B3270</f>
        <v>0.22847230754322351</v>
      </c>
      <c r="E3270" s="29">
        <f>'Monte Carlo Inputs'!$C$7+'Monte Carlo Inputs'!$D$7*C3270</f>
        <v>0.6076772482041185</v>
      </c>
      <c r="F3270" s="16">
        <f>'Monte Carlo Inputs'!$C$17*(1+$D3270)</f>
        <v>2984.0820822532446</v>
      </c>
      <c r="G3270" s="16">
        <f t="shared" ref="G3270:J3270" si="3264">F3270*(1+$D3270)</f>
        <v>3665.8622014840307</v>
      </c>
      <c r="H3270" s="16">
        <f t="shared" si="3264"/>
        <v>4503.4101977925684</v>
      </c>
      <c r="I3270" s="16">
        <f t="shared" si="3264"/>
        <v>5532.3147174959213</v>
      </c>
      <c r="J3270" s="16">
        <f t="shared" si="3264"/>
        <v>6796.295427057551</v>
      </c>
      <c r="K3270" s="16">
        <f>F3270*$E3270*(1-'Monte Carlo Inputs'!$C$11)+F3270*'Monte Carlo Inputs'!$C$12-F3270*'Monte Carlo Inputs'!$C$13-'Monte Carlo Inputs'!$C$14*(F3270-'Monte Carlo Inputs'!$C$17)</f>
        <v>1413.8974512325919</v>
      </c>
      <c r="L3270" s="16">
        <f>G3270*$E3270*(1-'Monte Carlo Inputs'!$C$11)+G3270*'Monte Carlo Inputs'!$C$12-G3270*'Monte Carlo Inputs'!$C$13-'Monte Carlo Inputs'!$C$14*(G3270-F3270)</f>
        <v>1736.9338645451846</v>
      </c>
      <c r="M3270" s="16">
        <f>H3270*$E3270*(1-'Monte Carlo Inputs'!$C$11)+H3270*'Monte Carlo Inputs'!$C$12-H3270*'Monte Carlo Inputs'!$C$13-'Monte Carlo Inputs'!$C$14*(H3270-G3270)</f>
        <v>2133.7751526277916</v>
      </c>
      <c r="N3270" s="16">
        <f>I3270*$E3270*(1-'Monte Carlo Inputs'!$C$11)+I3270*'Monte Carlo Inputs'!$C$12-I3270*'Monte Carlo Inputs'!$C$13-'Monte Carlo Inputs'!$C$14*(I3270-H3270)</f>
        <v>2621.2836855270575</v>
      </c>
      <c r="O3270" s="16">
        <f>J3270*$E3270*(1-'Monte Carlo Inputs'!$C$11)+J3270*'Monte Carlo Inputs'!$C$12-J3270*'Monte Carlo Inputs'!$C$13-'Monte Carlo Inputs'!$C$14*(J3270-I3270)</f>
        <v>3220.1744178848294</v>
      </c>
    </row>
    <row r="3271" spans="1:15">
      <c r="A3271">
        <v>3267</v>
      </c>
      <c r="B3271" s="39">
        <v>-1.6734105898808478</v>
      </c>
      <c r="C3271" s="39">
        <v>1.5329687105450749E-2</v>
      </c>
      <c r="D3271" s="29">
        <f>'Monte Carlo Inputs'!$C$6+'Monte Carlo Inputs'!$D$6*B3271</f>
        <v>1.7899256838982705E-2</v>
      </c>
      <c r="E3271" s="29">
        <f>'Monte Carlo Inputs'!$C$7+'Monte Carlo Inputs'!$D$7*C3271</f>
        <v>0.58337051652727945</v>
      </c>
      <c r="F3271" s="16">
        <f>'Monte Carlo Inputs'!$C$17*(1+$D3271)</f>
        <v>2472.5790847875733</v>
      </c>
      <c r="G3271" s="16">
        <f t="shared" ref="G3271:J3271" si="3265">F3271*(1+$D3271)</f>
        <v>2516.8364128808826</v>
      </c>
      <c r="H3271" s="16">
        <f t="shared" si="3265"/>
        <v>2561.8859142567412</v>
      </c>
      <c r="I3271" s="16">
        <f t="shared" si="3265"/>
        <v>2607.7417682281944</v>
      </c>
      <c r="J3271" s="16">
        <f t="shared" si="3265"/>
        <v>2654.4184079074535</v>
      </c>
      <c r="K3271" s="16">
        <f>F3271*$E3271*(1-'Monte Carlo Inputs'!$C$11)+F3271*'Monte Carlo Inputs'!$C$12-F3271*'Monte Carlo Inputs'!$C$13-'Monte Carlo Inputs'!$C$14*(F3271-'Monte Carlo Inputs'!$C$17)</f>
        <v>1121.7949418516982</v>
      </c>
      <c r="L3271" s="16">
        <f>G3271*$E3271*(1-'Monte Carlo Inputs'!$C$11)+G3271*'Monte Carlo Inputs'!$C$12-G3271*'Monte Carlo Inputs'!$C$13-'Monte Carlo Inputs'!$C$14*(G3271-F3271)</f>
        <v>1141.8742376365733</v>
      </c>
      <c r="M3271" s="16">
        <f>H3271*$E3271*(1-'Monte Carlo Inputs'!$C$11)+H3271*'Monte Carlo Inputs'!$C$12-H3271*'Monte Carlo Inputs'!$C$13-'Monte Carlo Inputs'!$C$14*(H3271-G3271)</f>
        <v>1162.3129378938484</v>
      </c>
      <c r="N3271" s="16">
        <f>I3271*$E3271*(1-'Monte Carlo Inputs'!$C$11)+I3271*'Monte Carlo Inputs'!$C$12-I3271*'Monte Carlo Inputs'!$C$13-'Monte Carlo Inputs'!$C$14*(I3271-H3271)</f>
        <v>1183.1174756964824</v>
      </c>
      <c r="O3271" s="16">
        <f>J3271*$E3271*(1-'Monte Carlo Inputs'!$C$11)+J3271*'Monte Carlo Inputs'!$C$12-J3271*'Monte Carlo Inputs'!$C$13-'Monte Carlo Inputs'!$C$14*(J3271-I3271)</f>
        <v>1204.2943992646624</v>
      </c>
    </row>
    <row r="3272" spans="1:15">
      <c r="A3272">
        <v>3268</v>
      </c>
      <c r="B3272" s="39">
        <v>6.1510311122334953E-2</v>
      </c>
      <c r="C3272" s="39">
        <v>0.91595351957345561</v>
      </c>
      <c r="D3272" s="29">
        <f>'Monte Carlo Inputs'!$C$6+'Monte Carlo Inputs'!$D$6*B3272</f>
        <v>0.13029480086773754</v>
      </c>
      <c r="E3272" s="29">
        <f>'Monte Carlo Inputs'!$C$7+'Monte Carlo Inputs'!$D$7*C3272</f>
        <v>0.61560553794831485</v>
      </c>
      <c r="F3272" s="16">
        <f>'Monte Carlo Inputs'!$C$17*(1+$D3272)</f>
        <v>2745.599100787822</v>
      </c>
      <c r="G3272" s="16">
        <f t="shared" ref="G3272:J3272" si="3266">F3272*(1+$D3272)</f>
        <v>3103.3363888876106</v>
      </c>
      <c r="H3272" s="16">
        <f t="shared" si="3266"/>
        <v>3507.6849857033258</v>
      </c>
      <c r="I3272" s="16">
        <f t="shared" si="3266"/>
        <v>3964.7181024222937</v>
      </c>
      <c r="J3272" s="16">
        <f t="shared" si="3266"/>
        <v>4481.3002580741213</v>
      </c>
      <c r="K3272" s="16">
        <f>F3272*$E3272*(1-'Monte Carlo Inputs'!$C$11)+F3272*'Monte Carlo Inputs'!$C$12-F3272*'Monte Carlo Inputs'!$C$13-'Monte Carlo Inputs'!$C$14*(F3272-'Monte Carlo Inputs'!$C$17)</f>
        <v>1313.1362287807995</v>
      </c>
      <c r="L3272" s="16">
        <f>G3272*$E3272*(1-'Monte Carlo Inputs'!$C$11)+G3272*'Monte Carlo Inputs'!$C$12-G3272*'Monte Carlo Inputs'!$C$13-'Monte Carlo Inputs'!$C$14*(G3272-F3272)</f>
        <v>1484.2310522220057</v>
      </c>
      <c r="M3272" s="16">
        <f>H3272*$E3272*(1-'Monte Carlo Inputs'!$C$11)+H3272*'Monte Carlo Inputs'!$C$12-H3272*'Monte Carlo Inputs'!$C$13-'Monte Carlo Inputs'!$C$14*(H3272-G3272)</f>
        <v>1677.6186416129847</v>
      </c>
      <c r="N3272" s="16">
        <f>I3272*$E3272*(1-'Monte Carlo Inputs'!$C$11)+I3272*'Monte Carlo Inputs'!$C$12-I3272*'Monte Carlo Inputs'!$C$13-'Monte Carlo Inputs'!$C$14*(I3272-H3272)</f>
        <v>1896.2036284539531</v>
      </c>
      <c r="O3272" s="16">
        <f>J3272*$E3272*(1-'Monte Carlo Inputs'!$C$11)+J3272*'Monte Carlo Inputs'!$C$12-J3272*'Monte Carlo Inputs'!$C$13-'Monte Carlo Inputs'!$C$14*(J3272-I3272)</f>
        <v>2143.2691026280427</v>
      </c>
    </row>
    <row r="3273" spans="1:15">
      <c r="A3273">
        <v>3269</v>
      </c>
      <c r="B3273" s="39">
        <v>-0.70499009169121629</v>
      </c>
      <c r="C3273" s="39">
        <v>-1.874681281893354</v>
      </c>
      <c r="D3273" s="29">
        <f>'Monte Carlo Inputs'!$C$6+'Monte Carlo Inputs'!$D$6*B3273</f>
        <v>8.0637649511342196E-2</v>
      </c>
      <c r="E3273" s="29">
        <f>'Monte Carlo Inputs'!$C$7+'Monte Carlo Inputs'!$D$7*C3273</f>
        <v>0.51572346803122193</v>
      </c>
      <c r="F3273" s="16">
        <f>'Monte Carlo Inputs'!$C$17*(1+$D3273)</f>
        <v>2624.9769144280017</v>
      </c>
      <c r="G3273" s="16">
        <f t="shared" ref="G3273:J3273" si="3267">F3273*(1+$D3273)</f>
        <v>2836.6488828290112</v>
      </c>
      <c r="H3273" s="16">
        <f t="shared" si="3267"/>
        <v>3065.3895812293172</v>
      </c>
      <c r="I3273" s="16">
        <f t="shared" si="3267"/>
        <v>3312.5753918962068</v>
      </c>
      <c r="J3273" s="16">
        <f t="shared" si="3267"/>
        <v>3579.6936853278298</v>
      </c>
      <c r="K3273" s="16">
        <f>F3273*$E3273*(1-'Monte Carlo Inputs'!$C$11)+F3273*'Monte Carlo Inputs'!$C$12-F3273*'Monte Carlo Inputs'!$C$13-'Monte Carlo Inputs'!$C$14*(F3273-'Monte Carlo Inputs'!$C$17)</f>
        <v>1067.0913520746951</v>
      </c>
      <c r="L3273" s="16">
        <f>G3273*$E3273*(1-'Monte Carlo Inputs'!$C$11)+G3273*'Monte Carlo Inputs'!$C$12-G3273*'Monte Carlo Inputs'!$C$13-'Monte Carlo Inputs'!$C$14*(G3273-F3273)</f>
        <v>1153.1390905198787</v>
      </c>
      <c r="M3273" s="16">
        <f>H3273*$E3273*(1-'Monte Carlo Inputs'!$C$11)+H3273*'Monte Carlo Inputs'!$C$12-H3273*'Monte Carlo Inputs'!$C$13-'Monte Carlo Inputs'!$C$14*(H3273-G3273)</f>
        <v>1246.1255163390485</v>
      </c>
      <c r="N3273" s="16">
        <f>I3273*$E3273*(1-'Monte Carlo Inputs'!$C$11)+I3273*'Monte Carlo Inputs'!$C$12-I3273*'Monte Carlo Inputs'!$C$13-'Monte Carlo Inputs'!$C$14*(I3273-H3273)</f>
        <v>1346.6101489727371</v>
      </c>
      <c r="O3273" s="16">
        <f>J3273*$E3273*(1-'Monte Carlo Inputs'!$C$11)+J3273*'Monte Carlo Inputs'!$C$12-J3273*'Monte Carlo Inputs'!$C$13-'Monte Carlo Inputs'!$C$14*(J3273-I3273)</f>
        <v>1455.1976261940167</v>
      </c>
    </row>
    <row r="3274" spans="1:15">
      <c r="A3274">
        <v>3270</v>
      </c>
      <c r="B3274" s="39">
        <v>-0.38088286443704999</v>
      </c>
      <c r="C3274" s="39">
        <v>1.3587115155628993</v>
      </c>
      <c r="D3274" s="29">
        <f>'Monte Carlo Inputs'!$C$6+'Monte Carlo Inputs'!$D$6*B3274</f>
        <v>0.10163469214874396</v>
      </c>
      <c r="E3274" s="29">
        <f>'Monte Carlo Inputs'!$C$7+'Monte Carlo Inputs'!$D$7*C3274</f>
        <v>0.6314526796411386</v>
      </c>
      <c r="F3274" s="16">
        <f>'Monte Carlo Inputs'!$C$17*(1+$D3274)</f>
        <v>2675.9808306985142</v>
      </c>
      <c r="G3274" s="16">
        <f t="shared" ref="G3274:J3274" si="3268">F3274*(1+$D3274)</f>
        <v>2947.9533186224976</v>
      </c>
      <c r="H3274" s="16">
        <f t="shared" si="3268"/>
        <v>3247.5676466295631</v>
      </c>
      <c r="I3274" s="16">
        <f t="shared" si="3268"/>
        <v>3577.6331846269795</v>
      </c>
      <c r="J3274" s="16">
        <f t="shared" si="3268"/>
        <v>3941.2448319676728</v>
      </c>
      <c r="K3274" s="16">
        <f>F3274*$E3274*(1-'Monte Carlo Inputs'!$C$11)+F3274*'Monte Carlo Inputs'!$C$12-F3274*'Monte Carlo Inputs'!$C$13-'Monte Carlo Inputs'!$C$14*(F3274-'Monte Carlo Inputs'!$C$17)</f>
        <v>1308.9828483737726</v>
      </c>
      <c r="L3274" s="16">
        <f>G3274*$E3274*(1-'Monte Carlo Inputs'!$C$11)+G3274*'Monte Carlo Inputs'!$C$12-G3274*'Monte Carlo Inputs'!$C$13-'Monte Carlo Inputs'!$C$14*(G3274-F3274)</f>
        <v>1442.0209171962269</v>
      </c>
      <c r="M3274" s="16">
        <f>H3274*$E3274*(1-'Monte Carlo Inputs'!$C$11)+H3274*'Monte Carlo Inputs'!$C$12-H3274*'Monte Carlo Inputs'!$C$13-'Monte Carlo Inputs'!$C$14*(H3274-G3274)</f>
        <v>1588.5802691875149</v>
      </c>
      <c r="N3274" s="16">
        <f>I3274*$E3274*(1-'Monte Carlo Inputs'!$C$11)+I3274*'Monte Carlo Inputs'!$C$12-I3274*'Monte Carlo Inputs'!$C$13-'Monte Carlo Inputs'!$C$14*(I3274-H3274)</f>
        <v>1750.0351357999568</v>
      </c>
      <c r="O3274" s="16">
        <f>J3274*$E3274*(1-'Monte Carlo Inputs'!$C$11)+J3274*'Monte Carlo Inputs'!$C$12-J3274*'Monte Carlo Inputs'!$C$13-'Monte Carlo Inputs'!$C$14*(J3274-I3274)</f>
        <v>1927.8994180764705</v>
      </c>
    </row>
    <row r="3275" spans="1:15">
      <c r="A3275">
        <v>3271</v>
      </c>
      <c r="B3275" s="39">
        <v>-1.0915323052393666</v>
      </c>
      <c r="C3275" s="39">
        <v>0.7267939741814311</v>
      </c>
      <c r="D3275" s="29">
        <f>'Monte Carlo Inputs'!$C$6+'Monte Carlo Inputs'!$D$6*B3275</f>
        <v>5.5595803305730218E-2</v>
      </c>
      <c r="E3275" s="29">
        <f>'Monte Carlo Inputs'!$C$7+'Monte Carlo Inputs'!$D$7*C3275</f>
        <v>0.60883516192906617</v>
      </c>
      <c r="F3275" s="16">
        <f>'Monte Carlo Inputs'!$C$17*(1+$D3275)</f>
        <v>2564.1477658099498</v>
      </c>
      <c r="G3275" s="16">
        <f t="shared" ref="G3275:J3275" si="3269">F3275*(1+$D3275)</f>
        <v>2706.7036206447474</v>
      </c>
      <c r="H3275" s="16">
        <f t="shared" si="3269"/>
        <v>2857.1849827450205</v>
      </c>
      <c r="I3275" s="16">
        <f t="shared" si="3269"/>
        <v>3016.0324770537991</v>
      </c>
      <c r="J3275" s="16">
        <f t="shared" si="3269"/>
        <v>3183.7112254117765</v>
      </c>
      <c r="K3275" s="16">
        <f>F3275*$E3275*(1-'Monte Carlo Inputs'!$C$11)+F3275*'Monte Carlo Inputs'!$C$12-F3275*'Monte Carlo Inputs'!$C$13-'Monte Carlo Inputs'!$C$14*(F3275-'Monte Carlo Inputs'!$C$17)</f>
        <v>1211.3093907143316</v>
      </c>
      <c r="L3275" s="16">
        <f>G3275*$E3275*(1-'Monte Carlo Inputs'!$C$11)+G3275*'Monte Carlo Inputs'!$C$12-G3275*'Monte Carlo Inputs'!$C$13-'Monte Carlo Inputs'!$C$14*(G3275-F3275)</f>
        <v>1278.6531093428696</v>
      </c>
      <c r="M3275" s="16">
        <f>H3275*$E3275*(1-'Monte Carlo Inputs'!$C$11)+H3275*'Monte Carlo Inputs'!$C$12-H3275*'Monte Carlo Inputs'!$C$13-'Monte Carlo Inputs'!$C$14*(H3275-G3275)</f>
        <v>1349.7408561061557</v>
      </c>
      <c r="N3275" s="16">
        <f>I3275*$E3275*(1-'Monte Carlo Inputs'!$C$11)+I3275*'Monte Carlo Inputs'!$C$12-I3275*'Monte Carlo Inputs'!$C$13-'Monte Carlo Inputs'!$C$14*(I3275-H3275)</f>
        <v>1424.7807832559417</v>
      </c>
      <c r="O3275" s="16">
        <f>J3275*$E3275*(1-'Monte Carlo Inputs'!$C$11)+J3275*'Monte Carlo Inputs'!$C$12-J3275*'Monte Carlo Inputs'!$C$13-'Monte Carlo Inputs'!$C$14*(J3275-I3275)</f>
        <v>1503.9926154356235</v>
      </c>
    </row>
    <row r="3276" spans="1:15">
      <c r="A3276">
        <v>3272</v>
      </c>
      <c r="B3276" s="39">
        <v>0.3811475912972262</v>
      </c>
      <c r="C3276" s="39">
        <v>1.3938709440654811</v>
      </c>
      <c r="D3276" s="29">
        <f>'Monte Carlo Inputs'!$C$6+'Monte Carlo Inputs'!$D$6*B3276</f>
        <v>0.15100226134985811</v>
      </c>
      <c r="E3276" s="29">
        <f>'Monte Carlo Inputs'!$C$7+'Monte Carlo Inputs'!$D$7*C3276</f>
        <v>0.63271110173710543</v>
      </c>
      <c r="F3276" s="16">
        <f>'Monte Carlo Inputs'!$C$17*(1+$D3276)</f>
        <v>2795.8995930449405</v>
      </c>
      <c r="G3276" s="16">
        <f t="shared" ref="G3276:J3276" si="3270">F3276*(1+$D3276)</f>
        <v>3218.0867541018742</v>
      </c>
      <c r="H3276" s="16">
        <f t="shared" si="3270"/>
        <v>3704.0251311912821</v>
      </c>
      <c r="I3276" s="16">
        <f t="shared" si="3270"/>
        <v>4263.3413020978705</v>
      </c>
      <c r="J3276" s="16">
        <f t="shared" si="3270"/>
        <v>4907.1154796208975</v>
      </c>
      <c r="K3276" s="16">
        <f>F3276*$E3276*(1-'Monte Carlo Inputs'!$C$11)+F3276*'Monte Carlo Inputs'!$C$12-F3276*'Monte Carlo Inputs'!$C$13-'Monte Carlo Inputs'!$C$14*(F3276-'Monte Carlo Inputs'!$C$17)</f>
        <v>1371.9707238043989</v>
      </c>
      <c r="L3276" s="16">
        <f>G3276*$E3276*(1-'Monte Carlo Inputs'!$C$11)+G3276*'Monte Carlo Inputs'!$C$12-G3276*'Monte Carlo Inputs'!$C$13-'Monte Carlo Inputs'!$C$14*(G3276-F3276)</f>
        <v>1579.1414056046647</v>
      </c>
      <c r="M3276" s="16">
        <f>H3276*$E3276*(1-'Monte Carlo Inputs'!$C$11)+H3276*'Monte Carlo Inputs'!$C$12-H3276*'Monte Carlo Inputs'!$C$13-'Monte Carlo Inputs'!$C$14*(H3276-G3276)</f>
        <v>1817.5953288421624</v>
      </c>
      <c r="N3276" s="16">
        <f>I3276*$E3276*(1-'Monte Carlo Inputs'!$C$11)+I3276*'Monte Carlo Inputs'!$C$12-I3276*'Monte Carlo Inputs'!$C$13-'Monte Carlo Inputs'!$C$14*(I3276-H3276)</f>
        <v>2092.056333716268</v>
      </c>
      <c r="O3276" s="16">
        <f>J3276*$E3276*(1-'Monte Carlo Inputs'!$C$11)+J3276*'Monte Carlo Inputs'!$C$12-J3276*'Monte Carlo Inputs'!$C$13-'Monte Carlo Inputs'!$C$14*(J3276-I3276)</f>
        <v>2407.9615709787176</v>
      </c>
    </row>
    <row r="3277" spans="1:15">
      <c r="A3277">
        <v>3273</v>
      </c>
      <c r="B3277" s="39">
        <v>-0.86213373451653974</v>
      </c>
      <c r="C3277" s="39">
        <v>-1.0772595475917646</v>
      </c>
      <c r="D3277" s="29">
        <f>'Monte Carlo Inputs'!$C$6+'Monte Carlo Inputs'!$D$6*B3277</f>
        <v>7.0457216953408452E-2</v>
      </c>
      <c r="E3277" s="29">
        <f>'Monte Carlo Inputs'!$C$7+'Monte Carlo Inputs'!$D$7*C3277</f>
        <v>0.54426469219178086</v>
      </c>
      <c r="F3277" s="16">
        <f>'Monte Carlo Inputs'!$C$17*(1+$D3277)</f>
        <v>2600.2476257015246</v>
      </c>
      <c r="G3277" s="16">
        <f t="shared" ref="G3277:J3277" si="3271">F3277*(1+$D3277)</f>
        <v>2783.4538367981618</v>
      </c>
      <c r="H3277" s="16">
        <f t="shared" si="3271"/>
        <v>2979.5682476572465</v>
      </c>
      <c r="I3277" s="16">
        <f t="shared" si="3271"/>
        <v>3189.50033410992</v>
      </c>
      <c r="J3277" s="16">
        <f t="shared" si="3271"/>
        <v>3414.2236511232709</v>
      </c>
      <c r="K3277" s="16">
        <f>F3277*$E3277*(1-'Monte Carlo Inputs'!$C$11)+F3277*'Monte Carlo Inputs'!$C$12-F3277*'Monte Carlo Inputs'!$C$13-'Monte Carlo Inputs'!$C$14*(F3277-'Monte Carlo Inputs'!$C$17)</f>
        <v>1109.4637815055796</v>
      </c>
      <c r="L3277" s="16">
        <f>G3277*$E3277*(1-'Monte Carlo Inputs'!$C$11)+G3277*'Monte Carlo Inputs'!$C$12-G3277*'Monte Carlo Inputs'!$C$13-'Monte Carlo Inputs'!$C$14*(G3277-F3277)</f>
        <v>1187.6335118610671</v>
      </c>
      <c r="M3277" s="16">
        <f>H3277*$E3277*(1-'Monte Carlo Inputs'!$C$11)+H3277*'Monte Carlo Inputs'!$C$12-H3277*'Monte Carlo Inputs'!$C$13-'Monte Carlo Inputs'!$C$14*(H3277-G3277)</f>
        <v>1271.3108638674003</v>
      </c>
      <c r="N3277" s="16">
        <f>I3277*$E3277*(1-'Monte Carlo Inputs'!$C$11)+I3277*'Monte Carlo Inputs'!$C$12-I3277*'Monte Carlo Inputs'!$C$13-'Monte Carlo Inputs'!$C$14*(I3277-H3277)</f>
        <v>1360.8838892181307</v>
      </c>
      <c r="O3277" s="16">
        <f>J3277*$E3277*(1-'Monte Carlo Inputs'!$C$11)+J3277*'Monte Carlo Inputs'!$C$12-J3277*'Monte Carlo Inputs'!$C$13-'Monte Carlo Inputs'!$C$14*(J3277-I3277)</f>
        <v>1456.7679806491706</v>
      </c>
    </row>
    <row r="3278" spans="1:15">
      <c r="A3278">
        <v>3274</v>
      </c>
      <c r="B3278" s="39">
        <v>-0.77529440289826568</v>
      </c>
      <c r="C3278" s="39">
        <v>0.11196633144217452</v>
      </c>
      <c r="D3278" s="29">
        <f>'Monte Carlo Inputs'!$C$6+'Monte Carlo Inputs'!$D$6*B3278</f>
        <v>7.6083037654908814E-2</v>
      </c>
      <c r="E3278" s="29">
        <f>'Monte Carlo Inputs'!$C$7+'Monte Carlo Inputs'!$D$7*C3278</f>
        <v>0.58682932384277653</v>
      </c>
      <c r="F3278" s="16">
        <f>'Monte Carlo Inputs'!$C$17*(1+$D3278)</f>
        <v>2613.9133067675393</v>
      </c>
      <c r="G3278" s="16">
        <f t="shared" ref="G3278:J3278" si="3272">F3278*(1+$D3278)</f>
        <v>2812.7877713130015</v>
      </c>
      <c r="H3278" s="16">
        <f t="shared" si="3272"/>
        <v>3026.7932092330757</v>
      </c>
      <c r="I3278" s="16">
        <f t="shared" si="3272"/>
        <v>3257.0808309447784</v>
      </c>
      <c r="J3278" s="16">
        <f t="shared" si="3272"/>
        <v>3504.8894344506321</v>
      </c>
      <c r="K3278" s="16">
        <f>F3278*$E3278*(1-'Monte Carlo Inputs'!$C$11)+F3278*'Monte Carlo Inputs'!$C$12-F3278*'Monte Carlo Inputs'!$C$13-'Monte Carlo Inputs'!$C$14*(F3278-'Monte Carlo Inputs'!$C$17)</f>
        <v>1194.6784105205172</v>
      </c>
      <c r="L3278" s="16">
        <f>G3278*$E3278*(1-'Monte Carlo Inputs'!$C$11)+G3278*'Monte Carlo Inputs'!$C$12-G3278*'Monte Carlo Inputs'!$C$13-'Monte Carlo Inputs'!$C$14*(G3278-F3278)</f>
        <v>1285.5731730136567</v>
      </c>
      <c r="M3278" s="16">
        <f>H3278*$E3278*(1-'Monte Carlo Inputs'!$C$11)+H3278*'Monte Carlo Inputs'!$C$12-H3278*'Monte Carlo Inputs'!$C$13-'Monte Carlo Inputs'!$C$14*(H3278-G3278)</f>
        <v>1383.3834851441952</v>
      </c>
      <c r="N3278" s="16">
        <f>I3278*$E3278*(1-'Monte Carlo Inputs'!$C$11)+I3278*'Monte Carlo Inputs'!$C$12-I3278*'Monte Carlo Inputs'!$C$13-'Monte Carlo Inputs'!$C$14*(I3278-H3278)</f>
        <v>1488.6355029356002</v>
      </c>
      <c r="O3278" s="16">
        <f>J3278*$E3278*(1-'Monte Carlo Inputs'!$C$11)+J3278*'Monte Carlo Inputs'!$C$12-J3278*'Monte Carlo Inputs'!$C$13-'Monte Carlo Inputs'!$C$14*(J3278-I3278)</f>
        <v>1601.8954139598834</v>
      </c>
    </row>
    <row r="3279" spans="1:15">
      <c r="A3279">
        <v>3275</v>
      </c>
      <c r="B3279" s="39">
        <v>-5.4380048273964553E-2</v>
      </c>
      <c r="C3279" s="39">
        <v>0.37005895385818049</v>
      </c>
      <c r="D3279" s="29">
        <f>'Monte Carlo Inputs'!$C$6+'Monte Carlo Inputs'!$D$6*B3279</f>
        <v>0.12278693120952819</v>
      </c>
      <c r="E3279" s="29">
        <f>'Monte Carlo Inputs'!$C$7+'Monte Carlo Inputs'!$D$7*C3279</f>
        <v>0.59606694438119001</v>
      </c>
      <c r="F3279" s="16">
        <f>'Monte Carlo Inputs'!$C$17*(1+$D3279)</f>
        <v>2727.3617346010656</v>
      </c>
      <c r="G3279" s="16">
        <f t="shared" ref="G3279:J3279" si="3273">F3279*(1+$D3279)</f>
        <v>3062.2461122910263</v>
      </c>
      <c r="H3279" s="16">
        <f t="shared" si="3273"/>
        <v>3438.2499150275498</v>
      </c>
      <c r="I3279" s="16">
        <f t="shared" si="3273"/>
        <v>3860.4220708252037</v>
      </c>
      <c r="J3279" s="16">
        <f t="shared" si="3273"/>
        <v>4334.4314500753626</v>
      </c>
      <c r="K3279" s="16">
        <f>F3279*$E3279*(1-'Monte Carlo Inputs'!$C$11)+F3279*'Monte Carlo Inputs'!$C$12-F3279*'Monte Carlo Inputs'!$C$13-'Monte Carlo Inputs'!$C$14*(F3279-'Monte Carlo Inputs'!$C$17)</f>
        <v>1266.2244898453539</v>
      </c>
      <c r="L3279" s="16">
        <f>G3279*$E3279*(1-'Monte Carlo Inputs'!$C$11)+G3279*'Monte Carlo Inputs'!$C$12-G3279*'Monte Carlo Inputs'!$C$13-'Monte Carlo Inputs'!$C$14*(G3279-F3279)</f>
        <v>1421.7003091758152</v>
      </c>
      <c r="M3279" s="16">
        <f>H3279*$E3279*(1-'Monte Carlo Inputs'!$C$11)+H3279*'Monte Carlo Inputs'!$C$12-H3279*'Monte Carlo Inputs'!$C$13-'Monte Carlo Inputs'!$C$14*(H3279-G3279)</f>
        <v>1596.2665272391512</v>
      </c>
      <c r="N3279" s="16">
        <f>I3279*$E3279*(1-'Monte Carlo Inputs'!$C$11)+I3279*'Monte Carlo Inputs'!$C$12-I3279*'Monte Carlo Inputs'!$C$13-'Monte Carlo Inputs'!$C$14*(I3279-H3279)</f>
        <v>1792.2671955113374</v>
      </c>
      <c r="O3279" s="16">
        <f>J3279*$E3279*(1-'Monte Carlo Inputs'!$C$11)+J3279*'Monte Carlo Inputs'!$C$12-J3279*'Monte Carlo Inputs'!$C$13-'Monte Carlo Inputs'!$C$14*(J3279-I3279)</f>
        <v>2012.3341843556821</v>
      </c>
    </row>
    <row r="3280" spans="1:15">
      <c r="A3280">
        <v>3276</v>
      </c>
      <c r="B3280" s="39">
        <v>-0.72699644338648417</v>
      </c>
      <c r="C3280" s="39">
        <v>-0.75963370200107105</v>
      </c>
      <c r="D3280" s="29">
        <f>'Monte Carlo Inputs'!$C$6+'Monte Carlo Inputs'!$D$6*B3280</f>
        <v>7.9211984589415474E-2</v>
      </c>
      <c r="E3280" s="29">
        <f>'Monte Carlo Inputs'!$C$7+'Monte Carlo Inputs'!$D$7*C3280</f>
        <v>0.55563311879496446</v>
      </c>
      <c r="F3280" s="16">
        <f>'Monte Carlo Inputs'!$C$17*(1+$D3280)</f>
        <v>2621.5138317661495</v>
      </c>
      <c r="G3280" s="16">
        <f t="shared" ref="G3280:J3280" si="3274">F3280*(1+$D3280)</f>
        <v>2829.1691450089493</v>
      </c>
      <c r="H3280" s="16">
        <f t="shared" si="3274"/>
        <v>3053.273247724248</v>
      </c>
      <c r="I3280" s="16">
        <f t="shared" si="3274"/>
        <v>3295.1290811702556</v>
      </c>
      <c r="J3280" s="16">
        <f t="shared" si="3274"/>
        <v>3556.1427951680489</v>
      </c>
      <c r="K3280" s="16">
        <f>F3280*$E3280*(1-'Monte Carlo Inputs'!$C$11)+F3280*'Monte Carlo Inputs'!$C$12-F3280*'Monte Carlo Inputs'!$C$13-'Monte Carlo Inputs'!$C$14*(F3280-'Monte Carlo Inputs'!$C$17)</f>
        <v>1140.0772445833986</v>
      </c>
      <c r="L3280" s="16">
        <f>G3280*$E3280*(1-'Monte Carlo Inputs'!$C$11)+G3280*'Monte Carlo Inputs'!$C$12-G3280*'Monte Carlo Inputs'!$C$13-'Monte Carlo Inputs'!$C$14*(G3280-F3280)</f>
        <v>1230.3850257120823</v>
      </c>
      <c r="M3280" s="16">
        <f>H3280*$E3280*(1-'Monte Carlo Inputs'!$C$11)+H3280*'Monte Carlo Inputs'!$C$12-H3280*'Monte Carlo Inputs'!$C$13-'Monte Carlo Inputs'!$C$14*(H3280-G3280)</f>
        <v>1327.8462654078351</v>
      </c>
      <c r="N3280" s="16">
        <f>I3280*$E3280*(1-'Monte Carlo Inputs'!$C$11)+I3280*'Monte Carlo Inputs'!$C$12-I3280*'Monte Carlo Inputs'!$C$13-'Monte Carlo Inputs'!$C$14*(I3280-H3280)</f>
        <v>1433.0276033204336</v>
      </c>
      <c r="O3280" s="16">
        <f>J3280*$E3280*(1-'Monte Carlo Inputs'!$C$11)+J3280*'Monte Carlo Inputs'!$C$12-J3280*'Monte Carlo Inputs'!$C$13-'Monte Carlo Inputs'!$C$14*(J3280-I3280)</f>
        <v>1546.5405637508588</v>
      </c>
    </row>
    <row r="3281" spans="1:15">
      <c r="A3281">
        <v>3277</v>
      </c>
      <c r="B3281" s="39">
        <v>0.36763444793877526</v>
      </c>
      <c r="C3281" s="39">
        <v>1.9196646012884329</v>
      </c>
      <c r="D3281" s="29">
        <f>'Monte Carlo Inputs'!$C$6+'Monte Carlo Inputs'!$D$6*B3281</f>
        <v>0.15012682253392509</v>
      </c>
      <c r="E3281" s="29">
        <f>'Monte Carlo Inputs'!$C$7+'Monte Carlo Inputs'!$D$7*C3281</f>
        <v>0.65153024597092024</v>
      </c>
      <c r="F3281" s="16">
        <f>'Monte Carlo Inputs'!$C$17*(1+$D3281)</f>
        <v>2793.7730646171581</v>
      </c>
      <c r="G3281" s="16">
        <f t="shared" ref="G3281:J3281" si="3275">F3281*(1+$D3281)</f>
        <v>3213.1933376889983</v>
      </c>
      <c r="H3281" s="16">
        <f t="shared" si="3275"/>
        <v>3695.5798436634254</v>
      </c>
      <c r="I3281" s="16">
        <f t="shared" si="3275"/>
        <v>4250.3855030130353</v>
      </c>
      <c r="J3281" s="16">
        <f t="shared" si="3275"/>
        <v>4888.4823731246415</v>
      </c>
      <c r="K3281" s="16">
        <f>F3281*$E3281*(1-'Monte Carlo Inputs'!$C$11)+F3281*'Monte Carlo Inputs'!$C$12-F3281*'Monte Carlo Inputs'!$C$13-'Monte Carlo Inputs'!$C$14*(F3281-'Monte Carlo Inputs'!$C$17)</f>
        <v>1408.3082104959897</v>
      </c>
      <c r="L3281" s="16">
        <f>G3281*$E3281*(1-'Monte Carlo Inputs'!$C$11)+G3281*'Monte Carlo Inputs'!$C$12-G3281*'Monte Carlo Inputs'!$C$13-'Monte Carlo Inputs'!$C$14*(G3281-F3281)</f>
        <v>1619.7330472861906</v>
      </c>
      <c r="M3281" s="16">
        <f>H3281*$E3281*(1-'Monte Carlo Inputs'!$C$11)+H3281*'Monte Carlo Inputs'!$C$12-H3281*'Monte Carlo Inputs'!$C$13-'Monte Carlo Inputs'!$C$14*(H3281-G3281)</f>
        <v>1862.8984230284584</v>
      </c>
      <c r="N3281" s="16">
        <f>I3281*$E3281*(1-'Monte Carlo Inputs'!$C$11)+I3281*'Monte Carlo Inputs'!$C$12-I3281*'Monte Carlo Inputs'!$C$13-'Monte Carlo Inputs'!$C$14*(I3281-H3281)</f>
        <v>2142.5694439811805</v>
      </c>
      <c r="O3281" s="16">
        <f>J3281*$E3281*(1-'Monte Carlo Inputs'!$C$11)+J3281*'Monte Carlo Inputs'!$C$12-J3281*'Monte Carlo Inputs'!$C$13-'Monte Carlo Inputs'!$C$14*(J3281-I3281)</f>
        <v>2464.2265866643538</v>
      </c>
    </row>
    <row r="3282" spans="1:15">
      <c r="A3282">
        <v>3278</v>
      </c>
      <c r="B3282" s="39">
        <v>-0.18226429881457781</v>
      </c>
      <c r="C3282" s="39">
        <v>0.40223446669729535</v>
      </c>
      <c r="D3282" s="29">
        <f>'Monte Carlo Inputs'!$C$6+'Monte Carlo Inputs'!$D$6*B3282</f>
        <v>0.11450204634595282</v>
      </c>
      <c r="E3282" s="29">
        <f>'Monte Carlo Inputs'!$C$7+'Monte Carlo Inputs'!$D$7*C3282</f>
        <v>0.59721856652154515</v>
      </c>
      <c r="F3282" s="16">
        <f>'Monte Carlo Inputs'!$C$17*(1+$D3282)</f>
        <v>2707.2369207789543</v>
      </c>
      <c r="G3282" s="16">
        <f t="shared" ref="G3282:J3282" si="3276">F3282*(1+$D3282)</f>
        <v>3017.2210881514607</v>
      </c>
      <c r="H3282" s="16">
        <f t="shared" si="3276"/>
        <v>3362.699077022965</v>
      </c>
      <c r="I3282" s="16">
        <f t="shared" si="3276"/>
        <v>3747.7350025877408</v>
      </c>
      <c r="J3282" s="16">
        <f t="shared" si="3276"/>
        <v>4176.8583295463914</v>
      </c>
      <c r="K3282" s="16">
        <f>F3282*$E3282*(1-'Monte Carlo Inputs'!$C$11)+F3282*'Monte Carlo Inputs'!$C$12-F3282*'Monte Carlo Inputs'!$C$13-'Monte Carlo Inputs'!$C$14*(F3282-'Monte Carlo Inputs'!$C$17)</f>
        <v>1258.7992121049222</v>
      </c>
      <c r="L3282" s="16">
        <f>G3282*$E3282*(1-'Monte Carlo Inputs'!$C$11)+G3282*'Monte Carlo Inputs'!$C$12-G3282*'Monte Carlo Inputs'!$C$13-'Monte Carlo Inputs'!$C$14*(G3282-F3282)</f>
        <v>1402.9342978296088</v>
      </c>
      <c r="M3282" s="16">
        <f>H3282*$E3282*(1-'Monte Carlo Inputs'!$C$11)+H3282*'Monte Carlo Inputs'!$C$12-H3282*'Monte Carlo Inputs'!$C$13-'Monte Carlo Inputs'!$C$14*(H3282-G3282)</f>
        <v>1563.5731458200212</v>
      </c>
      <c r="N3282" s="16">
        <f>I3282*$E3282*(1-'Monte Carlo Inputs'!$C$11)+I3282*'Monte Carlo Inputs'!$C$12-I3282*'Monte Carlo Inputs'!$C$13-'Monte Carlo Inputs'!$C$14*(I3282-H3282)</f>
        <v>1742.6054706279922</v>
      </c>
      <c r="O3282" s="16">
        <f>J3282*$E3282*(1-'Monte Carlo Inputs'!$C$11)+J3282*'Monte Carlo Inputs'!$C$12-J3282*'Monte Carlo Inputs'!$C$13-'Monte Carlo Inputs'!$C$14*(J3282-I3282)</f>
        <v>1942.1373629885495</v>
      </c>
    </row>
    <row r="3283" spans="1:15">
      <c r="A3283">
        <v>3279</v>
      </c>
      <c r="B3283" s="39">
        <v>-0.917815966508158</v>
      </c>
      <c r="C3283" s="39">
        <v>7.7696792946200868E-2</v>
      </c>
      <c r="D3283" s="29">
        <f>'Monte Carlo Inputs'!$C$6+'Monte Carlo Inputs'!$D$6*B3283</f>
        <v>6.6849885487279659E-2</v>
      </c>
      <c r="E3283" s="29">
        <f>'Monte Carlo Inputs'!$C$7+'Monte Carlo Inputs'!$D$7*C3283</f>
        <v>0.5856027525844083</v>
      </c>
      <c r="F3283" s="16">
        <f>'Monte Carlo Inputs'!$C$17*(1+$D3283)</f>
        <v>2591.4850568371512</v>
      </c>
      <c r="G3283" s="16">
        <f t="shared" ref="G3283:J3283" si="3277">F3283*(1+$D3283)</f>
        <v>2764.7255361287112</v>
      </c>
      <c r="H3283" s="16">
        <f t="shared" si="3277"/>
        <v>2949.5471216226733</v>
      </c>
      <c r="I3283" s="16">
        <f t="shared" si="3277"/>
        <v>3146.7240089424845</v>
      </c>
      <c r="J3283" s="16">
        <f t="shared" si="3277"/>
        <v>3357.0821486003633</v>
      </c>
      <c r="K3283" s="16">
        <f>F3283*$E3283*(1-'Monte Carlo Inputs'!$C$11)+F3283*'Monte Carlo Inputs'!$C$12-F3283*'Monte Carlo Inputs'!$C$13-'Monte Carlo Inputs'!$C$14*(F3283-'Monte Carlo Inputs'!$C$17)</f>
        <v>1181.8164417900973</v>
      </c>
      <c r="L3283" s="16">
        <f>G3283*$E3283*(1-'Monte Carlo Inputs'!$C$11)+G3283*'Monte Carlo Inputs'!$C$12-G3283*'Monte Carlo Inputs'!$C$13-'Monte Carlo Inputs'!$C$14*(G3283-F3283)</f>
        <v>1260.8207355907496</v>
      </c>
      <c r="M3283" s="16">
        <f>H3283*$E3283*(1-'Monte Carlo Inputs'!$C$11)+H3283*'Monte Carlo Inputs'!$C$12-H3283*'Monte Carlo Inputs'!$C$13-'Monte Carlo Inputs'!$C$14*(H3283-G3283)</f>
        <v>1345.106457384979</v>
      </c>
      <c r="N3283" s="16">
        <f>I3283*$E3283*(1-'Monte Carlo Inputs'!$C$11)+I3283*'Monte Carlo Inputs'!$C$12-I3283*'Monte Carlo Inputs'!$C$13-'Monte Carlo Inputs'!$C$14*(I3283-H3283)</f>
        <v>1435.0266700293653</v>
      </c>
      <c r="O3283" s="16">
        <f>J3283*$E3283*(1-'Monte Carlo Inputs'!$C$11)+J3283*'Monte Carlo Inputs'!$C$12-J3283*'Monte Carlo Inputs'!$C$13-'Monte Carlo Inputs'!$C$14*(J3283-I3283)</f>
        <v>1530.9580385920206</v>
      </c>
    </row>
    <row r="3284" spans="1:15">
      <c r="A3284">
        <v>3280</v>
      </c>
      <c r="B3284" s="39">
        <v>-0.77355304150594106</v>
      </c>
      <c r="C3284" s="39">
        <v>0.88551155039174512</v>
      </c>
      <c r="D3284" s="29">
        <f>'Monte Carlo Inputs'!$C$6+'Monte Carlo Inputs'!$D$6*B3284</f>
        <v>7.6195850441317575E-2</v>
      </c>
      <c r="E3284" s="29">
        <f>'Monte Carlo Inputs'!$C$7+'Monte Carlo Inputs'!$D$7*C3284</f>
        <v>0.61451596259699215</v>
      </c>
      <c r="F3284" s="16">
        <f>'Monte Carlo Inputs'!$C$17*(1+$D3284)</f>
        <v>2614.1873403070049</v>
      </c>
      <c r="G3284" s="16">
        <f t="shared" ref="G3284:J3284" si="3278">F3284*(1+$D3284)</f>
        <v>2813.3775679146233</v>
      </c>
      <c r="H3284" s="16">
        <f t="shared" si="3278"/>
        <v>3027.7452643144038</v>
      </c>
      <c r="I3284" s="16">
        <f t="shared" si="3278"/>
        <v>3258.4468896485118</v>
      </c>
      <c r="J3284" s="16">
        <f t="shared" si="3278"/>
        <v>3506.7270215231465</v>
      </c>
      <c r="K3284" s="16">
        <f>F3284*$E3284*(1-'Monte Carlo Inputs'!$C$11)+F3284*'Monte Carlo Inputs'!$C$12-F3284*'Monte Carlo Inputs'!$C$13-'Monte Carlo Inputs'!$C$14*(F3284-'Monte Carlo Inputs'!$C$17)</f>
        <v>1246.310203457303</v>
      </c>
      <c r="L3284" s="16">
        <f>G3284*$E3284*(1-'Monte Carlo Inputs'!$C$11)+G3284*'Monte Carlo Inputs'!$C$12-G3284*'Monte Carlo Inputs'!$C$13-'Monte Carlo Inputs'!$C$14*(G3284-F3284)</f>
        <v>1341.2738693234239</v>
      </c>
      <c r="M3284" s="16">
        <f>H3284*$E3284*(1-'Monte Carlo Inputs'!$C$11)+H3284*'Monte Carlo Inputs'!$C$12-H3284*'Monte Carlo Inputs'!$C$13-'Monte Carlo Inputs'!$C$14*(H3284-G3284)</f>
        <v>1443.4733724712389</v>
      </c>
      <c r="N3284" s="16">
        <f>I3284*$E3284*(1-'Monte Carlo Inputs'!$C$11)+I3284*'Monte Carlo Inputs'!$C$12-I3284*'Monte Carlo Inputs'!$C$13-'Monte Carlo Inputs'!$C$14*(I3284-H3284)</f>
        <v>1553.4600536760815</v>
      </c>
      <c r="O3284" s="16">
        <f>J3284*$E3284*(1-'Monte Carlo Inputs'!$C$11)+J3284*'Monte Carlo Inputs'!$C$12-J3284*'Monte Carlo Inputs'!$C$13-'Monte Carlo Inputs'!$C$14*(J3284-I3284)</f>
        <v>1671.8272635925457</v>
      </c>
    </row>
    <row r="3285" spans="1:15">
      <c r="A3285">
        <v>3281</v>
      </c>
      <c r="B3285" s="39">
        <v>0.85043296024235704</v>
      </c>
      <c r="C3285" s="39">
        <v>-1.3877767360463096</v>
      </c>
      <c r="D3285" s="29">
        <f>'Monte Carlo Inputs'!$C$6+'Monte Carlo Inputs'!$D$6*B3285</f>
        <v>0.1814045605652424</v>
      </c>
      <c r="E3285" s="29">
        <f>'Monte Carlo Inputs'!$C$7+'Monte Carlo Inputs'!$D$7*C3285</f>
        <v>0.5331506978019116</v>
      </c>
      <c r="F3285" s="16">
        <f>'Monte Carlo Inputs'!$C$17*(1+$D3285)</f>
        <v>2869.7498180690304</v>
      </c>
      <c r="G3285" s="16">
        <f t="shared" ref="G3285:J3285" si="3279">F3285*(1+$D3285)</f>
        <v>3390.335522748027</v>
      </c>
      <c r="H3285" s="16">
        <f t="shared" si="3279"/>
        <v>4005.3578484208638</v>
      </c>
      <c r="I3285" s="16">
        <f t="shared" si="3279"/>
        <v>4731.9480288201948</v>
      </c>
      <c r="J3285" s="16">
        <f t="shared" si="3279"/>
        <v>5590.3449816058874</v>
      </c>
      <c r="K3285" s="16">
        <f>F3285*$E3285*(1-'Monte Carlo Inputs'!$C$11)+F3285*'Monte Carlo Inputs'!$C$12-F3285*'Monte Carlo Inputs'!$C$13-'Monte Carlo Inputs'!$C$14*(F3285-'Monte Carlo Inputs'!$C$17)</f>
        <v>1205.9792110641467</v>
      </c>
      <c r="L3285" s="16">
        <f>G3285*$E3285*(1-'Monte Carlo Inputs'!$C$11)+G3285*'Monte Carlo Inputs'!$C$12-G3285*'Monte Carlo Inputs'!$C$13-'Monte Carlo Inputs'!$C$14*(G3285-F3285)</f>
        <v>1424.749339898056</v>
      </c>
      <c r="M3285" s="16">
        <f>H3285*$E3285*(1-'Monte Carlo Inputs'!$C$11)+H3285*'Monte Carlo Inputs'!$C$12-H3285*'Monte Carlo Inputs'!$C$13-'Monte Carlo Inputs'!$C$14*(H3285-G3285)</f>
        <v>1683.205367817882</v>
      </c>
      <c r="N3285" s="16">
        <f>I3285*$E3285*(1-'Monte Carlo Inputs'!$C$11)+I3285*'Monte Carlo Inputs'!$C$12-I3285*'Monte Carlo Inputs'!$C$13-'Monte Carlo Inputs'!$C$14*(I3285-H3285)</f>
        <v>1988.5464979079416</v>
      </c>
      <c r="O3285" s="16">
        <f>J3285*$E3285*(1-'Monte Carlo Inputs'!$C$11)+J3285*'Monte Carlo Inputs'!$C$12-J3285*'Monte Carlo Inputs'!$C$13-'Monte Carlo Inputs'!$C$14*(J3285-I3285)</f>
        <v>2349.2779015244832</v>
      </c>
    </row>
    <row r="3286" spans="1:15">
      <c r="A3286">
        <v>3282</v>
      </c>
      <c r="B3286" s="39">
        <v>0.42981808517476883</v>
      </c>
      <c r="C3286" s="39">
        <v>1.4825513003085653</v>
      </c>
      <c r="D3286" s="29">
        <f>'Monte Carlo Inputs'!$C$6+'Monte Carlo Inputs'!$D$6*B3286</f>
        <v>0.15415534264270059</v>
      </c>
      <c r="E3286" s="29">
        <f>'Monte Carlo Inputs'!$C$7+'Monte Carlo Inputs'!$D$7*C3286</f>
        <v>0.63588513853256456</v>
      </c>
      <c r="F3286" s="16">
        <f>'Monte Carlo Inputs'!$C$17*(1+$D3286)</f>
        <v>2803.5587428133845</v>
      </c>
      <c r="G3286" s="16">
        <f t="shared" ref="G3286:J3286" si="3280">F3286*(1+$D3286)</f>
        <v>3235.742301430721</v>
      </c>
      <c r="H3286" s="16">
        <f t="shared" si="3280"/>
        <v>3734.5492646112548</v>
      </c>
      <c r="I3286" s="16">
        <f t="shared" si="3280"/>
        <v>4310.2499861134484</v>
      </c>
      <c r="J3286" s="16">
        <f t="shared" si="3280"/>
        <v>4974.6980495984626</v>
      </c>
      <c r="K3286" s="16">
        <f>F3286*$E3286*(1-'Monte Carlo Inputs'!$C$11)+F3286*'Monte Carlo Inputs'!$C$12-F3286*'Monte Carlo Inputs'!$C$13-'Monte Carlo Inputs'!$C$14*(F3286-'Monte Carlo Inputs'!$C$17)</f>
        <v>1382.1726840133156</v>
      </c>
      <c r="L3286" s="16">
        <f>G3286*$E3286*(1-'Monte Carlo Inputs'!$C$11)+G3286*'Monte Carlo Inputs'!$C$12-G3286*'Monte Carlo Inputs'!$C$13-'Monte Carlo Inputs'!$C$14*(G3286-F3286)</f>
        <v>1595.2419877087693</v>
      </c>
      <c r="M3286" s="16">
        <f>H3286*$E3286*(1-'Monte Carlo Inputs'!$C$11)+H3286*'Monte Carlo Inputs'!$C$12-H3286*'Monte Carlo Inputs'!$C$13-'Monte Carlo Inputs'!$C$14*(H3286-G3286)</f>
        <v>1841.1570629220375</v>
      </c>
      <c r="N3286" s="16">
        <f>I3286*$E3286*(1-'Monte Carlo Inputs'!$C$11)+I3286*'Monte Carlo Inputs'!$C$12-I3286*'Monte Carlo Inputs'!$C$13-'Monte Carlo Inputs'!$C$14*(I3286-H3286)</f>
        <v>2124.9812608158122</v>
      </c>
      <c r="O3286" s="16">
        <f>J3286*$E3286*(1-'Monte Carlo Inputs'!$C$11)+J3286*'Monte Carlo Inputs'!$C$12-J3286*'Monte Carlo Inputs'!$C$13-'Monte Carlo Inputs'!$C$14*(J3286-I3286)</f>
        <v>2452.558475186192</v>
      </c>
    </row>
    <row r="3287" spans="1:15">
      <c r="A3287">
        <v>3283</v>
      </c>
      <c r="B3287" s="39">
        <v>0.14065118644205402</v>
      </c>
      <c r="C3287" s="39">
        <v>-1.9570522265329464</v>
      </c>
      <c r="D3287" s="29">
        <f>'Monte Carlo Inputs'!$C$6+'Monte Carlo Inputs'!$D$6*B3287</f>
        <v>0.1354218828755272</v>
      </c>
      <c r="E3287" s="29">
        <f>'Monte Carlo Inputs'!$C$7+'Monte Carlo Inputs'!$D$7*C3287</f>
        <v>0.51277525694774229</v>
      </c>
      <c r="F3287" s="16">
        <f>'Monte Carlo Inputs'!$C$17*(1+$D3287)</f>
        <v>2758.0532956929433</v>
      </c>
      <c r="G3287" s="16">
        <f t="shared" ref="G3287:J3287" si="3281">F3287*(1+$D3287)</f>
        <v>3131.5540660667348</v>
      </c>
      <c r="H3287" s="16">
        <f t="shared" si="3281"/>
        <v>3555.6350140200047</v>
      </c>
      <c r="I3287" s="16">
        <f t="shared" si="3281"/>
        <v>4037.1458024367453</v>
      </c>
      <c r="J3287" s="16">
        <f t="shared" si="3281"/>
        <v>4583.8636884457601</v>
      </c>
      <c r="K3287" s="16">
        <f>F3287*$E3287*(1-'Monte Carlo Inputs'!$C$11)+F3287*'Monte Carlo Inputs'!$C$12-F3287*'Monte Carlo Inputs'!$C$13-'Monte Carlo Inputs'!$C$14*(F3287-'Monte Carlo Inputs'!$C$17)</f>
        <v>1117.4671706317788</v>
      </c>
      <c r="L3287" s="16">
        <f>G3287*$E3287*(1-'Monte Carlo Inputs'!$C$11)+G3287*'Monte Carlo Inputs'!$C$12-G3287*'Monte Carlo Inputs'!$C$13-'Monte Carlo Inputs'!$C$14*(G3287-F3287)</f>
        <v>1268.7966789303225</v>
      </c>
      <c r="M3287" s="16">
        <f>H3287*$E3287*(1-'Monte Carlo Inputs'!$C$11)+H3287*'Monte Carlo Inputs'!$C$12-H3287*'Monte Carlo Inputs'!$C$13-'Monte Carlo Inputs'!$C$14*(H3287-G3287)</f>
        <v>1440.6195141772823</v>
      </c>
      <c r="N3287" s="16">
        <f>I3287*$E3287*(1-'Monte Carlo Inputs'!$C$11)+I3287*'Monte Carlo Inputs'!$C$12-I3287*'Monte Carlo Inputs'!$C$13-'Monte Carlo Inputs'!$C$14*(I3287-H3287)</f>
        <v>1635.7109212943965</v>
      </c>
      <c r="O3287" s="16">
        <f>J3287*$E3287*(1-'Monte Carlo Inputs'!$C$11)+J3287*'Monte Carlo Inputs'!$C$12-J3287*'Monte Carlo Inputs'!$C$13-'Monte Carlo Inputs'!$C$14*(J3287-I3287)</f>
        <v>1857.2219740961475</v>
      </c>
    </row>
    <row r="3288" spans="1:15">
      <c r="A3288">
        <v>3284</v>
      </c>
      <c r="B3288" s="39">
        <v>-0.27797979079415497</v>
      </c>
      <c r="C3288" s="39">
        <v>0.43543989616259288</v>
      </c>
      <c r="D3288" s="29">
        <f>'Monte Carlo Inputs'!$C$6+'Monte Carlo Inputs'!$D$6*B3288</f>
        <v>0.10830119027994779</v>
      </c>
      <c r="E3288" s="29">
        <f>'Monte Carlo Inputs'!$C$7+'Monte Carlo Inputs'!$D$7*C3288</f>
        <v>0.59840705131566319</v>
      </c>
      <c r="F3288" s="16">
        <f>'Monte Carlo Inputs'!$C$17*(1+$D3288)</f>
        <v>2692.1744213090215</v>
      </c>
      <c r="G3288" s="16">
        <f t="shared" ref="G3288:J3288" si="3282">F3288*(1+$D3288)</f>
        <v>2983.740115578018</v>
      </c>
      <c r="H3288" s="16">
        <f t="shared" si="3282"/>
        <v>3306.8827215811461</v>
      </c>
      <c r="I3288" s="16">
        <f t="shared" si="3282"/>
        <v>3665.0220564445776</v>
      </c>
      <c r="J3288" s="16">
        <f t="shared" si="3282"/>
        <v>4061.9483075597873</v>
      </c>
      <c r="K3288" s="16">
        <f>F3288*$E3288*(1-'Monte Carlo Inputs'!$C$11)+F3288*'Monte Carlo Inputs'!$C$12-F3288*'Monte Carlo Inputs'!$C$13-'Monte Carlo Inputs'!$C$14*(F3288-'Monte Carlo Inputs'!$C$17)</f>
        <v>1253.8457130538316</v>
      </c>
      <c r="L3288" s="16">
        <f>G3288*$E3288*(1-'Monte Carlo Inputs'!$C$11)+G3288*'Monte Carlo Inputs'!$C$12-G3288*'Monte Carlo Inputs'!$C$13-'Monte Carlo Inputs'!$C$14*(G3288-F3288)</f>
        <v>1389.6386962049712</v>
      </c>
      <c r="M3288" s="16">
        <f>H3288*$E3288*(1-'Monte Carlo Inputs'!$C$11)+H3288*'Monte Carlo Inputs'!$C$12-H3288*'Monte Carlo Inputs'!$C$13-'Monte Carlo Inputs'!$C$14*(H3288-G3288)</f>
        <v>1540.1382210630443</v>
      </c>
      <c r="N3288" s="16">
        <f>I3288*$E3288*(1-'Monte Carlo Inputs'!$C$11)+I3288*'Monte Carlo Inputs'!$C$12-I3288*'Monte Carlo Inputs'!$C$13-'Monte Carlo Inputs'!$C$14*(I3288-H3288)</f>
        <v>1706.9370235998135</v>
      </c>
      <c r="O3288" s="16">
        <f>J3288*$E3288*(1-'Monte Carlo Inputs'!$C$11)+J3288*'Monte Carlo Inputs'!$C$12-J3288*'Monte Carlo Inputs'!$C$13-'Monte Carlo Inputs'!$C$14*(J3288-I3288)</f>
        <v>1891.8003349885846</v>
      </c>
    </row>
    <row r="3289" spans="1:15">
      <c r="A3289">
        <v>3285</v>
      </c>
      <c r="B3289" s="39">
        <v>0.18412244691477753</v>
      </c>
      <c r="C3289" s="39">
        <v>-0.69604843085253287</v>
      </c>
      <c r="D3289" s="29">
        <f>'Monte Carlo Inputs'!$C$6+'Monte Carlo Inputs'!$D$6*B3289</f>
        <v>0.13823813574770269</v>
      </c>
      <c r="E3289" s="29">
        <f>'Monte Carlo Inputs'!$C$7+'Monte Carlo Inputs'!$D$7*C3289</f>
        <v>0.55790895528034667</v>
      </c>
      <c r="F3289" s="16">
        <f>'Monte Carlo Inputs'!$C$17*(1+$D3289)</f>
        <v>2764.8942555447452</v>
      </c>
      <c r="G3289" s="16">
        <f t="shared" ref="G3289:J3289" si="3283">F3289*(1+$D3289)</f>
        <v>3147.108082970783</v>
      </c>
      <c r="H3289" s="16">
        <f t="shared" si="3283"/>
        <v>3582.1584373571905</v>
      </c>
      <c r="I3289" s="16">
        <f t="shared" si="3283"/>
        <v>4077.3493416903525</v>
      </c>
      <c r="J3289" s="16">
        <f t="shared" si="3283"/>
        <v>4640.9945134777499</v>
      </c>
      <c r="K3289" s="16">
        <f>F3289*$E3289*(1-'Monte Carlo Inputs'!$C$11)+F3289*'Monte Carlo Inputs'!$C$12-F3289*'Monte Carlo Inputs'!$C$13-'Monte Carlo Inputs'!$C$14*(F3289-'Monte Carlo Inputs'!$C$17)</f>
        <v>1209.1370235639654</v>
      </c>
      <c r="L3289" s="16">
        <f>G3289*$E3289*(1-'Monte Carlo Inputs'!$C$11)+G3289*'Monte Carlo Inputs'!$C$12-G3289*'Monte Carlo Inputs'!$C$13-'Monte Carlo Inputs'!$C$14*(G3289-F3289)</f>
        <v>1376.2858715649741</v>
      </c>
      <c r="M3289" s="16">
        <f>H3289*$E3289*(1-'Monte Carlo Inputs'!$C$11)+H3289*'Monte Carlo Inputs'!$C$12-H3289*'Monte Carlo Inputs'!$C$13-'Monte Carlo Inputs'!$C$14*(H3289-G3289)</f>
        <v>1566.5410647060182</v>
      </c>
      <c r="N3289" s="16">
        <f>I3289*$E3289*(1-'Monte Carlo Inputs'!$C$11)+I3289*'Monte Carlo Inputs'!$C$12-I3289*'Monte Carlo Inputs'!$C$13-'Monte Carlo Inputs'!$C$14*(I3289-H3289)</f>
        <v>1783.0967810632001</v>
      </c>
      <c r="O3289" s="16">
        <f>J3289*$E3289*(1-'Monte Carlo Inputs'!$C$11)+J3289*'Monte Carlo Inputs'!$C$12-J3289*'Monte Carlo Inputs'!$C$13-'Monte Carlo Inputs'!$C$14*(J3289-I3289)</f>
        <v>2029.5887559351061</v>
      </c>
    </row>
    <row r="3290" spans="1:15">
      <c r="A3290">
        <v>3286</v>
      </c>
      <c r="B3290" s="39">
        <v>-0.97750450909942699</v>
      </c>
      <c r="C3290" s="39">
        <v>0.80689090433375987</v>
      </c>
      <c r="D3290" s="29">
        <f>'Monte Carlo Inputs'!$C$6+'Monte Carlo Inputs'!$D$6*B3290</f>
        <v>6.298300820604455E-2</v>
      </c>
      <c r="E3290" s="29">
        <f>'Monte Carlo Inputs'!$C$7+'Monte Carlo Inputs'!$D$7*C3290</f>
        <v>0.61170198175565704</v>
      </c>
      <c r="F3290" s="16">
        <f>'Monte Carlo Inputs'!$C$17*(1+$D3290)</f>
        <v>2582.092025233303</v>
      </c>
      <c r="G3290" s="16">
        <f t="shared" ref="G3290:J3290" si="3284">F3290*(1+$D3290)</f>
        <v>2744.7199484473344</v>
      </c>
      <c r="H3290" s="16">
        <f t="shared" si="3284"/>
        <v>2917.590667483687</v>
      </c>
      <c r="I3290" s="16">
        <f t="shared" si="3284"/>
        <v>3101.349304435691</v>
      </c>
      <c r="J3290" s="16">
        <f t="shared" si="3284"/>
        <v>3296.6816131267747</v>
      </c>
      <c r="K3290" s="16">
        <f>F3290*$E3290*(1-'Monte Carlo Inputs'!$C$11)+F3290*'Monte Carlo Inputs'!$C$12-F3290*'Monte Carlo Inputs'!$C$13-'Monte Carlo Inputs'!$C$14*(F3290-'Monte Carlo Inputs'!$C$17)</f>
        <v>1225.3386097620105</v>
      </c>
      <c r="L3290" s="16">
        <f>G3290*$E3290*(1-'Monte Carlo Inputs'!$C$11)+G3290*'Monte Carlo Inputs'!$C$12-G3290*'Monte Carlo Inputs'!$C$13-'Monte Carlo Inputs'!$C$14*(G3290-F3290)</f>
        <v>1302.5141214758346</v>
      </c>
      <c r="M3290" s="16">
        <f>H3290*$E3290*(1-'Monte Carlo Inputs'!$C$11)+H3290*'Monte Carlo Inputs'!$C$12-H3290*'Monte Carlo Inputs'!$C$13-'Monte Carlo Inputs'!$C$14*(H3290-G3290)</f>
        <v>1384.5503790772357</v>
      </c>
      <c r="N3290" s="16">
        <f>I3290*$E3290*(1-'Monte Carlo Inputs'!$C$11)+I3290*'Monte Carlo Inputs'!$C$12-I3290*'Monte Carlo Inputs'!$C$13-'Monte Carlo Inputs'!$C$14*(I3290-H3290)</f>
        <v>1471.7535269643395</v>
      </c>
      <c r="O3290" s="16">
        <f>J3290*$E3290*(1-'Monte Carlo Inputs'!$C$11)+J3290*'Monte Carlo Inputs'!$C$12-J3290*'Monte Carlo Inputs'!$C$13-'Monte Carlo Inputs'!$C$14*(J3290-I3290)</f>
        <v>1564.4489914304095</v>
      </c>
    </row>
    <row r="3291" spans="1:15">
      <c r="A3291">
        <v>3287</v>
      </c>
      <c r="B3291" s="39">
        <v>-1.127588373706365</v>
      </c>
      <c r="C3291" s="39">
        <v>0.65748189409272118</v>
      </c>
      <c r="D3291" s="29">
        <f>'Monte Carlo Inputs'!$C$6+'Monte Carlo Inputs'!$D$6*B3291</f>
        <v>5.3259938063376505E-2</v>
      </c>
      <c r="E3291" s="29">
        <f>'Monte Carlo Inputs'!$C$7+'Monte Carlo Inputs'!$D$7*C3291</f>
        <v>0.6063543521771485</v>
      </c>
      <c r="F3291" s="16">
        <f>'Monte Carlo Inputs'!$C$17*(1+$D3291)</f>
        <v>2558.4737155497482</v>
      </c>
      <c r="G3291" s="16">
        <f t="shared" ref="G3291:J3291" si="3285">F3291*(1+$D3291)</f>
        <v>2694.7378671767046</v>
      </c>
      <c r="H3291" s="16">
        <f t="shared" si="3285"/>
        <v>2838.2594390795712</v>
      </c>
      <c r="I3291" s="16">
        <f t="shared" si="3285"/>
        <v>2989.4249610127426</v>
      </c>
      <c r="J3291" s="16">
        <f t="shared" si="3285"/>
        <v>3148.6415492813931</v>
      </c>
      <c r="K3291" s="16">
        <f>F3291*$E3291*(1-'Monte Carlo Inputs'!$C$11)+F3291*'Monte Carlo Inputs'!$C$12-F3291*'Monte Carlo Inputs'!$C$13-'Monte Carlo Inputs'!$C$14*(F3291-'Monte Carlo Inputs'!$C$17)</f>
        <v>1204.022432931135</v>
      </c>
      <c r="L3291" s="16">
        <f>G3291*$E3291*(1-'Monte Carlo Inputs'!$C$11)+G3291*'Monte Carlo Inputs'!$C$12-G3291*'Monte Carlo Inputs'!$C$13-'Monte Carlo Inputs'!$C$14*(G3291-F3291)</f>
        <v>1268.1485931359628</v>
      </c>
      <c r="M3291" s="16">
        <f>H3291*$E3291*(1-'Monte Carlo Inputs'!$C$11)+H3291*'Monte Carlo Inputs'!$C$12-H3291*'Monte Carlo Inputs'!$C$13-'Monte Carlo Inputs'!$C$14*(H3291-G3291)</f>
        <v>1335.6901086615424</v>
      </c>
      <c r="N3291" s="16">
        <f>I3291*$E3291*(1-'Monte Carlo Inputs'!$C$11)+I3291*'Monte Carlo Inputs'!$C$12-I3291*'Monte Carlo Inputs'!$C$13-'Monte Carlo Inputs'!$C$14*(I3291-H3291)</f>
        <v>1406.8288811207206</v>
      </c>
      <c r="O3291" s="16">
        <f>J3291*$E3291*(1-'Monte Carlo Inputs'!$C$11)+J3291*'Monte Carlo Inputs'!$C$12-J3291*'Monte Carlo Inputs'!$C$13-'Monte Carlo Inputs'!$C$14*(J3291-I3291)</f>
        <v>1481.7565001949793</v>
      </c>
    </row>
    <row r="3292" spans="1:15">
      <c r="A3292">
        <v>3288</v>
      </c>
      <c r="B3292" s="39">
        <v>3.1705743274746616E-2</v>
      </c>
      <c r="C3292" s="39">
        <v>1.492414260388113</v>
      </c>
      <c r="D3292" s="29">
        <f>'Monte Carlo Inputs'!$C$6+'Monte Carlo Inputs'!$D$6*B3292</f>
        <v>0.12836393438510157</v>
      </c>
      <c r="E3292" s="29">
        <f>'Monte Carlo Inputs'!$C$7+'Monte Carlo Inputs'!$D$7*C3292</f>
        <v>0.63623815243024018</v>
      </c>
      <c r="F3292" s="16">
        <f>'Monte Carlo Inputs'!$C$17*(1+$D3292)</f>
        <v>2740.9088330148506</v>
      </c>
      <c r="G3292" s="16">
        <f t="shared" ref="G3292:J3292" si="3286">F3292*(1+$D3292)</f>
        <v>3092.7426746115143</v>
      </c>
      <c r="H3292" s="16">
        <f t="shared" si="3286"/>
        <v>3489.7392923653501</v>
      </c>
      <c r="I3292" s="16">
        <f t="shared" si="3286"/>
        <v>3937.6959579116465</v>
      </c>
      <c r="J3292" s="16">
        <f t="shared" si="3286"/>
        <v>4443.1541034814963</v>
      </c>
      <c r="K3292" s="16">
        <f>F3292*$E3292*(1-'Monte Carlo Inputs'!$C$11)+F3292*'Monte Carlo Inputs'!$C$12-F3292*'Monte Carlo Inputs'!$C$13-'Monte Carlo Inputs'!$C$14*(F3292-'Monte Carlo Inputs'!$C$17)</f>
        <v>1351.0644168552381</v>
      </c>
      <c r="L3292" s="16">
        <f>G3292*$E3292*(1-'Monte Carlo Inputs'!$C$11)+G3292*'Monte Carlo Inputs'!$C$12-G3292*'Monte Carlo Inputs'!$C$13-'Monte Carlo Inputs'!$C$14*(G3292-F3292)</f>
        <v>1524.492361010489</v>
      </c>
      <c r="M3292" s="16">
        <f>H3292*$E3292*(1-'Monte Carlo Inputs'!$C$11)+H3292*'Monte Carlo Inputs'!$C$12-H3292*'Monte Carlo Inputs'!$C$13-'Monte Carlo Inputs'!$C$14*(H3292-G3292)</f>
        <v>1720.1821984098281</v>
      </c>
      <c r="N3292" s="16">
        <f>I3292*$E3292*(1-'Monte Carlo Inputs'!$C$11)+I3292*'Monte Carlo Inputs'!$C$12-I3292*'Monte Carlo Inputs'!$C$13-'Monte Carlo Inputs'!$C$14*(I3292-H3292)</f>
        <v>1940.9915532569273</v>
      </c>
      <c r="O3292" s="16">
        <f>J3292*$E3292*(1-'Monte Carlo Inputs'!$C$11)+J3292*'Monte Carlo Inputs'!$C$12-J3292*'Monte Carlo Inputs'!$C$13-'Monte Carlo Inputs'!$C$14*(J3292-I3292)</f>
        <v>2190.1448656412358</v>
      </c>
    </row>
    <row r="3293" spans="1:15">
      <c r="A3293">
        <v>3289</v>
      </c>
      <c r="B3293" s="39">
        <v>1.3105634297874054</v>
      </c>
      <c r="C3293" s="39">
        <v>-2.6007360827337025</v>
      </c>
      <c r="D3293" s="29">
        <f>'Monte Carlo Inputs'!$C$6+'Monte Carlo Inputs'!$D$6*B3293</f>
        <v>0.21121376651740892</v>
      </c>
      <c r="E3293" s="29">
        <f>'Monte Carlo Inputs'!$C$7+'Monte Carlo Inputs'!$D$7*C3293</f>
        <v>0.48973660069083808</v>
      </c>
      <c r="F3293" s="16">
        <f>'Monte Carlo Inputs'!$C$17*(1+$D3293)</f>
        <v>2942.1593602474386</v>
      </c>
      <c r="G3293" s="16">
        <f t="shared" ref="G3293:J3293" si="3287">F3293*(1+$D3293)</f>
        <v>3563.5839204197505</v>
      </c>
      <c r="H3293" s="16">
        <f t="shared" si="3287"/>
        <v>4316.2619025524809</v>
      </c>
      <c r="I3293" s="16">
        <f t="shared" si="3287"/>
        <v>5227.9158362661883</v>
      </c>
      <c r="J3293" s="16">
        <f t="shared" si="3287"/>
        <v>6332.1236310799795</v>
      </c>
      <c r="K3293" s="16">
        <f>F3293*$E3293*(1-'Monte Carlo Inputs'!$C$11)+F3293*'Monte Carlo Inputs'!$C$12-F3293*'Monte Carlo Inputs'!$C$13-'Monte Carlo Inputs'!$C$14*(F3293-'Monte Carlo Inputs'!$C$17)</f>
        <v>1146.5458626065817</v>
      </c>
      <c r="L3293" s="16">
        <f>G3293*$E3293*(1-'Monte Carlo Inputs'!$C$11)+G3293*'Monte Carlo Inputs'!$C$12-G3293*'Monte Carlo Inputs'!$C$13-'Monte Carlo Inputs'!$C$14*(G3293-F3293)</f>
        <v>1388.7121327326697</v>
      </c>
      <c r="M3293" s="16">
        <f>H3293*$E3293*(1-'Monte Carlo Inputs'!$C$11)+H3293*'Monte Carlo Inputs'!$C$12-H3293*'Monte Carlo Inputs'!$C$13-'Monte Carlo Inputs'!$C$14*(H3293-G3293)</f>
        <v>1682.0272528955609</v>
      </c>
      <c r="N3293" s="16">
        <f>I3293*$E3293*(1-'Monte Carlo Inputs'!$C$11)+I3293*'Monte Carlo Inputs'!$C$12-I3293*'Monte Carlo Inputs'!$C$13-'Monte Carlo Inputs'!$C$14*(I3293-H3293)</f>
        <v>2037.2945643645628</v>
      </c>
      <c r="O3293" s="16">
        <f>J3293*$E3293*(1-'Monte Carlo Inputs'!$C$11)+J3293*'Monte Carlo Inputs'!$C$12-J3293*'Monte Carlo Inputs'!$C$13-'Monte Carlo Inputs'!$C$14*(J3293-I3293)</f>
        <v>2467.599222809446</v>
      </c>
    </row>
    <row r="3294" spans="1:15">
      <c r="A3294">
        <v>3290</v>
      </c>
      <c r="B3294" s="39">
        <v>0.12670475658273439</v>
      </c>
      <c r="C3294" s="39">
        <v>0.98270455280112701</v>
      </c>
      <c r="D3294" s="29">
        <f>'Monte Carlo Inputs'!$C$6+'Monte Carlo Inputs'!$D$6*B3294</f>
        <v>0.13451837391993696</v>
      </c>
      <c r="E3294" s="29">
        <f>'Monte Carlo Inputs'!$C$7+'Monte Carlo Inputs'!$D$7*C3294</f>
        <v>0.6179946830146561</v>
      </c>
      <c r="F3294" s="16">
        <f>'Monte Carlo Inputs'!$C$17*(1+$D3294)</f>
        <v>2755.8585820889193</v>
      </c>
      <c r="G3294" s="16">
        <f t="shared" ref="G3294:J3294" si="3288">F3294*(1+$D3294)</f>
        <v>3126.5721973048239</v>
      </c>
      <c r="H3294" s="16">
        <f t="shared" si="3288"/>
        <v>3547.1536052295532</v>
      </c>
      <c r="I3294" s="16">
        <f t="shared" si="3288"/>
        <v>4024.3109402492746</v>
      </c>
      <c r="J3294" s="16">
        <f t="shared" si="3288"/>
        <v>4565.6547040798196</v>
      </c>
      <c r="K3294" s="16">
        <f>F3294*$E3294*(1-'Monte Carlo Inputs'!$C$11)+F3294*'Monte Carlo Inputs'!$C$12-F3294*'Monte Carlo Inputs'!$C$13-'Monte Carlo Inputs'!$C$14*(F3294-'Monte Carlo Inputs'!$C$17)</f>
        <v>1322.8802856778552</v>
      </c>
      <c r="L3294" s="16">
        <f>G3294*$E3294*(1-'Monte Carlo Inputs'!$C$11)+G3294*'Monte Carlo Inputs'!$C$12-G3294*'Monte Carlo Inputs'!$C$13-'Monte Carlo Inputs'!$C$14*(G3294-F3294)</f>
        <v>1500.8319905979822</v>
      </c>
      <c r="M3294" s="16">
        <f>H3294*$E3294*(1-'Monte Carlo Inputs'!$C$11)+H3294*'Monte Carlo Inputs'!$C$12-H3294*'Monte Carlo Inputs'!$C$13-'Monte Carlo Inputs'!$C$14*(H3294-G3294)</f>
        <v>1702.7214695002449</v>
      </c>
      <c r="N3294" s="16">
        <f>I3294*$E3294*(1-'Monte Carlo Inputs'!$C$11)+I3294*'Monte Carlo Inputs'!$C$12-I3294*'Monte Carlo Inputs'!$C$13-'Monte Carlo Inputs'!$C$14*(I3294-H3294)</f>
        <v>1931.7687928159833</v>
      </c>
      <c r="O3294" s="16">
        <f>J3294*$E3294*(1-'Monte Carlo Inputs'!$C$11)+J3294*'Monte Carlo Inputs'!$C$12-J3294*'Monte Carlo Inputs'!$C$13-'Monte Carlo Inputs'!$C$14*(J3294-I3294)</f>
        <v>2191.6271896148687</v>
      </c>
    </row>
    <row r="3295" spans="1:15">
      <c r="A3295">
        <v>3291</v>
      </c>
      <c r="B3295" s="39">
        <v>-0.7413945136760991</v>
      </c>
      <c r="C3295" s="39">
        <v>1.1926463396042191</v>
      </c>
      <c r="D3295" s="29">
        <f>'Monte Carlo Inputs'!$C$6+'Monte Carlo Inputs'!$D$6*B3295</f>
        <v>7.8279216448672126E-2</v>
      </c>
      <c r="E3295" s="29">
        <f>'Monte Carlo Inputs'!$C$7+'Monte Carlo Inputs'!$D$7*C3295</f>
        <v>0.62550889455425418</v>
      </c>
      <c r="F3295" s="16">
        <f>'Monte Carlo Inputs'!$C$17*(1+$D3295)</f>
        <v>2619.2480446754698</v>
      </c>
      <c r="G3295" s="16">
        <f t="shared" ref="G3295:J3295" si="3289">F3295*(1+$D3295)</f>
        <v>2824.2807292973821</v>
      </c>
      <c r="H3295" s="16">
        <f t="shared" si="3289"/>
        <v>3045.3632118178652</v>
      </c>
      <c r="I3295" s="16">
        <f t="shared" si="3289"/>
        <v>3283.7518578405793</v>
      </c>
      <c r="J3295" s="16">
        <f t="shared" si="3289"/>
        <v>3540.8013802842111</v>
      </c>
      <c r="K3295" s="16">
        <f>F3295*$E3295*(1-'Monte Carlo Inputs'!$C$11)+F3295*'Monte Carlo Inputs'!$C$12-F3295*'Monte Carlo Inputs'!$C$13-'Monte Carlo Inputs'!$C$14*(F3295-'Monte Carlo Inputs'!$C$17)</f>
        <v>1269.2901925171773</v>
      </c>
      <c r="L3295" s="16">
        <f>G3295*$E3295*(1-'Monte Carlo Inputs'!$C$11)+G3295*'Monte Carlo Inputs'!$C$12-G3295*'Monte Carlo Inputs'!$C$13-'Monte Carlo Inputs'!$C$14*(G3295-F3295)</f>
        <v>1368.6492342334059</v>
      </c>
      <c r="M3295" s="16">
        <f>H3295*$E3295*(1-'Monte Carlo Inputs'!$C$11)+H3295*'Monte Carlo Inputs'!$C$12-H3295*'Monte Carlo Inputs'!$C$13-'Monte Carlo Inputs'!$C$14*(H3295-G3295)</f>
        <v>1475.7860238822723</v>
      </c>
      <c r="N3295" s="16">
        <f>I3295*$E3295*(1-'Monte Carlo Inputs'!$C$11)+I3295*'Monte Carlo Inputs'!$C$12-I3295*'Monte Carlo Inputs'!$C$13-'Monte Carlo Inputs'!$C$14*(I3295-H3295)</f>
        <v>1591.3093974776775</v>
      </c>
      <c r="O3295" s="16">
        <f>J3295*$E3295*(1-'Monte Carlo Inputs'!$C$11)+J3295*'Monte Carlo Inputs'!$C$12-J3295*'Monte Carlo Inputs'!$C$13-'Monte Carlo Inputs'!$C$14*(J3295-I3295)</f>
        <v>1715.8758502396388</v>
      </c>
    </row>
    <row r="3296" spans="1:15">
      <c r="A3296">
        <v>3292</v>
      </c>
      <c r="B3296" s="39">
        <v>-0.66656659365459969</v>
      </c>
      <c r="C3296" s="39">
        <v>1.5758007999834844</v>
      </c>
      <c r="D3296" s="29">
        <f>'Monte Carlo Inputs'!$C$6+'Monte Carlo Inputs'!$D$6*B3296</f>
        <v>8.3126886895488167E-2</v>
      </c>
      <c r="E3296" s="29">
        <f>'Monte Carlo Inputs'!$C$7+'Monte Carlo Inputs'!$D$7*C3296</f>
        <v>0.6392227135679539</v>
      </c>
      <c r="F3296" s="16">
        <f>'Monte Carlo Inputs'!$C$17*(1+$D3296)</f>
        <v>2631.0235209578309</v>
      </c>
      <c r="G3296" s="16">
        <f t="shared" ref="G3296:J3296" si="3290">F3296*(1+$D3296)</f>
        <v>2849.7323156038615</v>
      </c>
      <c r="H3296" s="16">
        <f t="shared" si="3290"/>
        <v>3086.6216914854813</v>
      </c>
      <c r="I3296" s="16">
        <f t="shared" si="3290"/>
        <v>3343.2029437227552</v>
      </c>
      <c r="J3296" s="16">
        <f t="shared" si="3290"/>
        <v>3621.1129966942599</v>
      </c>
      <c r="K3296" s="16">
        <f>F3296*$E3296*(1-'Monte Carlo Inputs'!$C$11)+F3296*'Monte Carlo Inputs'!$C$12-F3296*'Monte Carlo Inputs'!$C$13-'Monte Carlo Inputs'!$C$14*(F3296-'Monte Carlo Inputs'!$C$17)</f>
        <v>1300.8542061286535</v>
      </c>
      <c r="L3296" s="16">
        <f>G3296*$E3296*(1-'Monte Carlo Inputs'!$C$11)+G3296*'Monte Carlo Inputs'!$C$12-G3296*'Monte Carlo Inputs'!$C$13-'Monte Carlo Inputs'!$C$14*(G3296-F3296)</f>
        <v>1408.9901665890304</v>
      </c>
      <c r="M3296" s="16">
        <f>H3296*$E3296*(1-'Monte Carlo Inputs'!$C$11)+H3296*'Monte Carlo Inputs'!$C$12-H3296*'Monte Carlo Inputs'!$C$13-'Monte Carlo Inputs'!$C$14*(H3296-G3296)</f>
        <v>1526.1151328039318</v>
      </c>
      <c r="N3296" s="16">
        <f>I3296*$E3296*(1-'Monte Carlo Inputs'!$C$11)+I3296*'Monte Carlo Inputs'!$C$12-I3296*'Monte Carlo Inputs'!$C$13-'Monte Carlo Inputs'!$C$14*(I3296-H3296)</f>
        <v>1652.976332838017</v>
      </c>
      <c r="O3296" s="16">
        <f>J3296*$E3296*(1-'Monte Carlo Inputs'!$C$11)+J3296*'Monte Carlo Inputs'!$C$12-J3296*'Monte Carlo Inputs'!$C$13-'Monte Carlo Inputs'!$C$14*(J3296-I3296)</f>
        <v>1790.3831094987618</v>
      </c>
    </row>
    <row r="3297" spans="1:15">
      <c r="A3297">
        <v>3293</v>
      </c>
      <c r="B3297" s="39">
        <v>-2.0989838254473911E-2</v>
      </c>
      <c r="C3297" s="39">
        <v>0.98829238445142042</v>
      </c>
      <c r="D3297" s="29">
        <f>'Monte Carlo Inputs'!$C$6+'Monte Carlo Inputs'!$D$6*B3297</f>
        <v>0.12495009081997786</v>
      </c>
      <c r="E3297" s="29">
        <f>'Monte Carlo Inputs'!$C$7+'Monte Carlo Inputs'!$D$7*C3297</f>
        <v>0.61819468202251127</v>
      </c>
      <c r="F3297" s="16">
        <f>'Monte Carlo Inputs'!$C$17*(1+$D3297)</f>
        <v>2732.6162656108086</v>
      </c>
      <c r="G3297" s="16">
        <f t="shared" ref="G3297:J3297" si="3291">F3297*(1+$D3297)</f>
        <v>3074.0569161750277</v>
      </c>
      <c r="H3297" s="16">
        <f t="shared" si="3291"/>
        <v>3458.1606070368784</v>
      </c>
      <c r="I3297" s="16">
        <f t="shared" si="3291"/>
        <v>3890.2580889562064</v>
      </c>
      <c r="J3297" s="16">
        <f t="shared" si="3291"/>
        <v>4376.346190484438</v>
      </c>
      <c r="K3297" s="16">
        <f>F3297*$E3297*(1-'Monte Carlo Inputs'!$C$11)+F3297*'Monte Carlo Inputs'!$C$12-F3297*'Monte Carlo Inputs'!$C$13-'Monte Carlo Inputs'!$C$14*(F3297-'Monte Carlo Inputs'!$C$17)</f>
        <v>1311.768862465512</v>
      </c>
      <c r="L3297" s="16">
        <f>G3297*$E3297*(1-'Monte Carlo Inputs'!$C$11)+G3297*'Monte Carlo Inputs'!$C$12-G3297*'Monte Carlo Inputs'!$C$13-'Monte Carlo Inputs'!$C$14*(G3297-F3297)</f>
        <v>1475.6745009653971</v>
      </c>
      <c r="M3297" s="16">
        <f>H3297*$E3297*(1-'Monte Carlo Inputs'!$C$11)+H3297*'Monte Carlo Inputs'!$C$12-H3297*'Monte Carlo Inputs'!$C$13-'Monte Carlo Inputs'!$C$14*(H3297-G3297)</f>
        <v>1660.0601638817491</v>
      </c>
      <c r="N3297" s="16">
        <f>I3297*$E3297*(1-'Monte Carlo Inputs'!$C$11)+I3297*'Monte Carlo Inputs'!$C$12-I3297*'Monte Carlo Inputs'!$C$13-'Monte Carlo Inputs'!$C$14*(I3297-H3297)</f>
        <v>1867.4848321254005</v>
      </c>
      <c r="O3297" s="16">
        <f>J3297*$E3297*(1-'Monte Carlo Inputs'!$C$11)+J3297*'Monte Carlo Inputs'!$C$12-J3297*'Monte Carlo Inputs'!$C$13-'Monte Carlo Inputs'!$C$14*(J3297-I3297)</f>
        <v>2100.8272315044005</v>
      </c>
    </row>
    <row r="3298" spans="1:15">
      <c r="A3298">
        <v>3294</v>
      </c>
      <c r="B3298" s="39">
        <v>0.50573714880648635</v>
      </c>
      <c r="C3298" s="39">
        <v>2.2918168935338694</v>
      </c>
      <c r="D3298" s="29">
        <f>'Monte Carlo Inputs'!$C$6+'Monte Carlo Inputs'!$D$6*B3298</f>
        <v>0.15907370200658083</v>
      </c>
      <c r="E3298" s="29">
        <f>'Monte Carlo Inputs'!$C$7+'Monte Carlo Inputs'!$D$7*C3298</f>
        <v>0.66485027668734609</v>
      </c>
      <c r="F3298" s="16">
        <f>'Monte Carlo Inputs'!$C$17*(1+$D3298)</f>
        <v>2815.5059295441861</v>
      </c>
      <c r="G3298" s="16">
        <f t="shared" ref="G3298:J3298" si="3292">F3298*(1+$D3298)</f>
        <v>3263.3788807782594</v>
      </c>
      <c r="H3298" s="16">
        <f t="shared" si="3292"/>
        <v>3782.4966403937497</v>
      </c>
      <c r="I3298" s="16">
        <f t="shared" si="3292"/>
        <v>4384.1923838086386</v>
      </c>
      <c r="J3298" s="16">
        <f t="shared" si="3292"/>
        <v>5081.602096610135</v>
      </c>
      <c r="K3298" s="16">
        <f>F3298*$E3298*(1-'Monte Carlo Inputs'!$C$11)+F3298*'Monte Carlo Inputs'!$C$12-F3298*'Monte Carlo Inputs'!$C$13-'Monte Carlo Inputs'!$C$14*(F3298-'Monte Carlo Inputs'!$C$17)</f>
        <v>1446.2661148572463</v>
      </c>
      <c r="L3298" s="16">
        <f>G3298*$E3298*(1-'Monte Carlo Inputs'!$C$11)+G3298*'Monte Carlo Inputs'!$C$12-G3298*'Monte Carlo Inputs'!$C$13-'Monte Carlo Inputs'!$C$14*(G3298-F3298)</f>
        <v>1676.3290198342631</v>
      </c>
      <c r="M3298" s="16">
        <f>H3298*$E3298*(1-'Monte Carlo Inputs'!$C$11)+H3298*'Monte Carlo Inputs'!$C$12-H3298*'Monte Carlo Inputs'!$C$13-'Monte Carlo Inputs'!$C$14*(H3298-G3298)</f>
        <v>1942.9888828003627</v>
      </c>
      <c r="N3298" s="16">
        <f>I3298*$E3298*(1-'Monte Carlo Inputs'!$C$11)+I3298*'Monte Carlo Inputs'!$C$12-I3298*'Monte Carlo Inputs'!$C$13-'Monte Carlo Inputs'!$C$14*(I3298-H3298)</f>
        <v>2252.0673173450473</v>
      </c>
      <c r="O3298" s="16">
        <f>J3298*$E3298*(1-'Monte Carlo Inputs'!$C$11)+J3298*'Monte Carlo Inputs'!$C$12-J3298*'Monte Carlo Inputs'!$C$13-'Monte Carlo Inputs'!$C$14*(J3298-I3298)</f>
        <v>2610.312002683153</v>
      </c>
    </row>
    <row r="3299" spans="1:15">
      <c r="A3299">
        <v>3295</v>
      </c>
      <c r="B3299" s="39">
        <v>2.7791748686199859E-2</v>
      </c>
      <c r="C3299" s="39">
        <v>-0.12057310823194239</v>
      </c>
      <c r="D3299" s="29">
        <f>'Monte Carlo Inputs'!$C$6+'Monte Carlo Inputs'!$D$6*B3299</f>
        <v>0.1281103691932528</v>
      </c>
      <c r="E3299" s="29">
        <f>'Monte Carlo Inputs'!$C$7+'Monte Carlo Inputs'!$D$7*C3299</f>
        <v>0.57850629979111501</v>
      </c>
      <c r="F3299" s="16">
        <f>'Monte Carlo Inputs'!$C$17*(1+$D3299)</f>
        <v>2740.292897807331</v>
      </c>
      <c r="G3299" s="16">
        <f t="shared" ref="G3299:J3299" si="3293">F3299*(1+$D3299)</f>
        <v>3091.3528326430769</v>
      </c>
      <c r="H3299" s="16">
        <f t="shared" si="3293"/>
        <v>3487.3871853395895</v>
      </c>
      <c r="I3299" s="16">
        <f t="shared" si="3293"/>
        <v>3934.1576451732631</v>
      </c>
      <c r="J3299" s="16">
        <f t="shared" si="3293"/>
        <v>4438.1640335608681</v>
      </c>
      <c r="K3299" s="16">
        <f>F3299*$E3299*(1-'Monte Carlo Inputs'!$C$11)+F3299*'Monte Carlo Inputs'!$C$12-F3299*'Monte Carlo Inputs'!$C$13-'Monte Carlo Inputs'!$C$14*(F3299-'Monte Carlo Inputs'!$C$17)</f>
        <v>1238.1792423972713</v>
      </c>
      <c r="L3299" s="16">
        <f>G3299*$E3299*(1-'Monte Carlo Inputs'!$C$11)+G3299*'Monte Carlo Inputs'!$C$12-G3299*'Monte Carlo Inputs'!$C$13-'Monte Carlo Inputs'!$C$14*(G3299-F3299)</f>
        <v>1396.802842268208</v>
      </c>
      <c r="M3299" s="16">
        <f>H3299*$E3299*(1-'Monte Carlo Inputs'!$C$11)+H3299*'Monte Carlo Inputs'!$C$12-H3299*'Monte Carlo Inputs'!$C$13-'Monte Carlo Inputs'!$C$14*(H3299-G3299)</f>
        <v>1575.7477700813731</v>
      </c>
      <c r="N3299" s="16">
        <f>I3299*$E3299*(1-'Monte Carlo Inputs'!$C$11)+I3299*'Monte Carlo Inputs'!$C$12-I3299*'Monte Carlo Inputs'!$C$13-'Monte Carlo Inputs'!$C$14*(I3299-H3299)</f>
        <v>1777.6173986619431</v>
      </c>
      <c r="O3299" s="16">
        <f>J3299*$E3299*(1-'Monte Carlo Inputs'!$C$11)+J3299*'Monte Carlo Inputs'!$C$12-J3299*'Monte Carlo Inputs'!$C$13-'Monte Carlo Inputs'!$C$14*(J3299-I3299)</f>
        <v>2005.3486198888741</v>
      </c>
    </row>
    <row r="3300" spans="1:15">
      <c r="A3300">
        <v>3296</v>
      </c>
      <c r="B3300" s="39">
        <v>-1.1092903586334524</v>
      </c>
      <c r="C3300" s="39">
        <v>-6.71398039252529E-2</v>
      </c>
      <c r="D3300" s="29">
        <f>'Monte Carlo Inputs'!$C$6+'Monte Carlo Inputs'!$D$6*B3300</f>
        <v>5.4445361189916261E-2</v>
      </c>
      <c r="E3300" s="29">
        <f>'Monte Carlo Inputs'!$C$7+'Monte Carlo Inputs'!$D$7*C3300</f>
        <v>0.5804187782830541</v>
      </c>
      <c r="F3300" s="16">
        <f>'Monte Carlo Inputs'!$C$17*(1+$D3300)</f>
        <v>2561.3532268664262</v>
      </c>
      <c r="G3300" s="16">
        <f t="shared" ref="G3300:J3300" si="3294">F3300*(1+$D3300)</f>
        <v>2700.8070284381265</v>
      </c>
      <c r="H3300" s="16">
        <f t="shared" si="3294"/>
        <v>2847.8534426057049</v>
      </c>
      <c r="I3300" s="16">
        <f t="shared" si="3294"/>
        <v>3002.9058519043192</v>
      </c>
      <c r="J3300" s="16">
        <f t="shared" si="3294"/>
        <v>3166.4001456305632</v>
      </c>
      <c r="K3300" s="16">
        <f>F3300*$E3300*(1-'Monte Carlo Inputs'!$C$11)+F3300*'Monte Carlo Inputs'!$C$12-F3300*'Monte Carlo Inputs'!$C$13-'Monte Carlo Inputs'!$C$14*(F3300-'Monte Carlo Inputs'!$C$17)</f>
        <v>1158.153449605109</v>
      </c>
      <c r="L3300" s="16">
        <f>G3300*$E3300*(1-'Monte Carlo Inputs'!$C$11)+G3300*'Monte Carlo Inputs'!$C$12-G3300*'Monte Carlo Inputs'!$C$13-'Monte Carlo Inputs'!$C$14*(G3300-F3300)</f>
        <v>1221.2095324822067</v>
      </c>
      <c r="M3300" s="16">
        <f>H3300*$E3300*(1-'Monte Carlo Inputs'!$C$11)+H3300*'Monte Carlo Inputs'!$C$12-H3300*'Monte Carlo Inputs'!$C$13-'Monte Carlo Inputs'!$C$14*(H3300-G3300)</f>
        <v>1287.6987265667692</v>
      </c>
      <c r="N3300" s="16">
        <f>I3300*$E3300*(1-'Monte Carlo Inputs'!$C$11)+I3300*'Monte Carlo Inputs'!$C$12-I3300*'Monte Carlo Inputs'!$C$13-'Monte Carlo Inputs'!$C$14*(I3300-H3300)</f>
        <v>1357.8079488384924</v>
      </c>
      <c r="O3300" s="16">
        <f>J3300*$E3300*(1-'Monte Carlo Inputs'!$C$11)+J3300*'Monte Carlo Inputs'!$C$12-J3300*'Monte Carlo Inputs'!$C$13-'Monte Carlo Inputs'!$C$14*(J3300-I3300)</f>
        <v>1431.7342930395437</v>
      </c>
    </row>
    <row r="3301" spans="1:15">
      <c r="A3301">
        <v>3297</v>
      </c>
      <c r="B3301" s="39">
        <v>1.7169692705038051</v>
      </c>
      <c r="C3301" s="39">
        <v>-0.42797743132990174</v>
      </c>
      <c r="D3301" s="29">
        <f>'Monte Carlo Inputs'!$C$6+'Monte Carlo Inputs'!$D$6*B3301</f>
        <v>0.23754246285011821</v>
      </c>
      <c r="E3301" s="29">
        <f>'Monte Carlo Inputs'!$C$7+'Monte Carlo Inputs'!$D$7*C3301</f>
        <v>0.56750372070898347</v>
      </c>
      <c r="F3301" s="16">
        <f>'Monte Carlo Inputs'!$C$17*(1+$D3301)</f>
        <v>3006.1143965092224</v>
      </c>
      <c r="G3301" s="16">
        <f t="shared" ref="G3301:J3301" si="3295">F3301*(1+$D3301)</f>
        <v>3720.1942138652198</v>
      </c>
      <c r="H3301" s="16">
        <f t="shared" si="3295"/>
        <v>4603.8983097075234</v>
      </c>
      <c r="I3301" s="16">
        <f t="shared" si="3295"/>
        <v>5697.5196529069444</v>
      </c>
      <c r="J3301" s="16">
        <f t="shared" si="3295"/>
        <v>7050.9225033954108</v>
      </c>
      <c r="K3301" s="16">
        <f>F3301*$E3301*(1-'Monte Carlo Inputs'!$C$11)+F3301*'Monte Carlo Inputs'!$C$12-F3301*'Monte Carlo Inputs'!$C$13-'Monte Carlo Inputs'!$C$14*(F3301-'Monte Carlo Inputs'!$C$17)</f>
        <v>1338.7033129226643</v>
      </c>
      <c r="L3301" s="16">
        <f>G3301*$E3301*(1-'Monte Carlo Inputs'!$C$11)+G3301*'Monte Carlo Inputs'!$C$12-G3301*'Monte Carlo Inputs'!$C$13-'Monte Carlo Inputs'!$C$14*(G3301-F3301)</f>
        <v>1656.7021948999268</v>
      </c>
      <c r="M3301" s="16">
        <f>H3301*$E3301*(1-'Monte Carlo Inputs'!$C$11)+H3301*'Monte Carlo Inputs'!$C$12-H3301*'Monte Carlo Inputs'!$C$13-'Monte Carlo Inputs'!$C$14*(H3301-G3301)</f>
        <v>2050.2393144856519</v>
      </c>
      <c r="N3301" s="16">
        <f>I3301*$E3301*(1-'Monte Carlo Inputs'!$C$11)+I3301*'Monte Carlo Inputs'!$C$12-I3301*'Monte Carlo Inputs'!$C$13-'Monte Carlo Inputs'!$C$14*(I3301-H3301)</f>
        <v>2537.2582106807117</v>
      </c>
      <c r="O3301" s="16">
        <f>J3301*$E3301*(1-'Monte Carlo Inputs'!$C$11)+J3301*'Monte Carlo Inputs'!$C$12-J3301*'Monte Carlo Inputs'!$C$13-'Monte Carlo Inputs'!$C$14*(J3301-I3301)</f>
        <v>3139.9647749324922</v>
      </c>
    </row>
    <row r="3302" spans="1:15">
      <c r="A3302">
        <v>3298</v>
      </c>
      <c r="B3302" s="39">
        <v>-1.2786258075913679</v>
      </c>
      <c r="C3302" s="39">
        <v>1.2522641578072276</v>
      </c>
      <c r="D3302" s="29">
        <f>'Monte Carlo Inputs'!$C$6+'Monte Carlo Inputs'!$D$6*B3302</f>
        <v>4.3475091653147654E-2</v>
      </c>
      <c r="E3302" s="29">
        <f>'Monte Carlo Inputs'!$C$7+'Monte Carlo Inputs'!$D$7*C3302</f>
        <v>0.62764272843424718</v>
      </c>
      <c r="F3302" s="16">
        <f>'Monte Carlo Inputs'!$C$17*(1+$D3302)</f>
        <v>2534.7053451346615</v>
      </c>
      <c r="G3302" s="16">
        <f t="shared" ref="G3302:J3302" si="3296">F3302*(1+$D3302)</f>
        <v>2644.9018923281142</v>
      </c>
      <c r="H3302" s="16">
        <f t="shared" si="3296"/>
        <v>2759.8892445106626</v>
      </c>
      <c r="I3302" s="16">
        <f t="shared" si="3296"/>
        <v>2879.8756823683002</v>
      </c>
      <c r="J3302" s="16">
        <f t="shared" si="3296"/>
        <v>3005.0785416089334</v>
      </c>
      <c r="K3302" s="16">
        <f>F3302*$E3302*(1-'Monte Carlo Inputs'!$C$11)+F3302*'Monte Carlo Inputs'!$C$12-F3302*'Monte Carlo Inputs'!$C$13-'Monte Carlo Inputs'!$C$14*(F3302-'Monte Carlo Inputs'!$C$17)</f>
        <v>1230.8550130902258</v>
      </c>
      <c r="L3302" s="16">
        <f>G3302*$E3302*(1-'Monte Carlo Inputs'!$C$11)+G3302*'Monte Carlo Inputs'!$C$12-G3302*'Monte Carlo Inputs'!$C$13-'Monte Carlo Inputs'!$C$14*(G3302-F3302)</f>
        <v>1284.3665475960595</v>
      </c>
      <c r="M3302" s="16">
        <f>H3302*$E3302*(1-'Monte Carlo Inputs'!$C$11)+H3302*'Monte Carlo Inputs'!$C$12-H3302*'Monte Carlo Inputs'!$C$13-'Monte Carlo Inputs'!$C$14*(H3302-G3302)</f>
        <v>1340.2045009690351</v>
      </c>
      <c r="N3302" s="16">
        <f>I3302*$E3302*(1-'Monte Carlo Inputs'!$C$11)+I3302*'Monte Carlo Inputs'!$C$12-I3302*'Monte Carlo Inputs'!$C$13-'Monte Carlo Inputs'!$C$14*(I3302-H3302)</f>
        <v>1398.4700144826249</v>
      </c>
      <c r="O3302" s="16">
        <f>J3302*$E3302*(1-'Monte Carlo Inputs'!$C$11)+J3302*'Monte Carlo Inputs'!$C$12-J3302*'Monte Carlo Inputs'!$C$13-'Monte Carlo Inputs'!$C$14*(J3302-I3302)</f>
        <v>1459.2686265364362</v>
      </c>
    </row>
    <row r="3303" spans="1:15">
      <c r="A3303">
        <v>3299</v>
      </c>
      <c r="B3303" s="39">
        <v>-0.75846360698615212</v>
      </c>
      <c r="C3303" s="39">
        <v>0.17123247337478328</v>
      </c>
      <c r="D3303" s="29">
        <f>'Monte Carlo Inputs'!$C$6+'Monte Carlo Inputs'!$D$6*B3303</f>
        <v>7.7173408093056797E-2</v>
      </c>
      <c r="E3303" s="29">
        <f>'Monte Carlo Inputs'!$C$7+'Monte Carlo Inputs'!$D$7*C3303</f>
        <v>0.58895057056739908</v>
      </c>
      <c r="F3303" s="16">
        <f>'Monte Carlo Inputs'!$C$17*(1+$D3303)</f>
        <v>2616.5619255988449</v>
      </c>
      <c r="G3303" s="16">
        <f t="shared" ref="G3303:J3303" si="3297">F3303*(1+$D3303)</f>
        <v>2818.4909268838392</v>
      </c>
      <c r="H3303" s="16">
        <f t="shared" si="3297"/>
        <v>3036.0034773908237</v>
      </c>
      <c r="I3303" s="16">
        <f t="shared" si="3297"/>
        <v>3270.3022127234453</v>
      </c>
      <c r="J3303" s="16">
        <f t="shared" si="3297"/>
        <v>3522.6825799735784</v>
      </c>
      <c r="K3303" s="16">
        <f>F3303*$E3303*(1-'Monte Carlo Inputs'!$C$11)+F3303*'Monte Carlo Inputs'!$C$12-F3303*'Monte Carlo Inputs'!$C$13-'Monte Carlo Inputs'!$C$14*(F3303-'Monte Carlo Inputs'!$C$17)</f>
        <v>1199.8797080379231</v>
      </c>
      <c r="L3303" s="16">
        <f>G3303*$E3303*(1-'Monte Carlo Inputs'!$C$11)+G3303*'Monte Carlo Inputs'!$C$12-G3303*'Monte Carlo Inputs'!$C$13-'Monte Carlo Inputs'!$C$14*(G3303-F3303)</f>
        <v>1292.4785144089117</v>
      </c>
      <c r="M3303" s="16">
        <f>H3303*$E3303*(1-'Monte Carlo Inputs'!$C$11)+H3303*'Monte Carlo Inputs'!$C$12-H3303*'Monte Carlo Inputs'!$C$13-'Monte Carlo Inputs'!$C$14*(H3303-G3303)</f>
        <v>1392.2234862528983</v>
      </c>
      <c r="N3303" s="16">
        <f>I3303*$E3303*(1-'Monte Carlo Inputs'!$C$11)+I3303*'Monte Carlo Inputs'!$C$12-I3303*'Monte Carlo Inputs'!$C$13-'Monte Carlo Inputs'!$C$14*(I3303-H3303)</f>
        <v>1499.6661175142315</v>
      </c>
      <c r="O3303" s="16">
        <f>J3303*$E3303*(1-'Monte Carlo Inputs'!$C$11)+J3303*'Monte Carlo Inputs'!$C$12-J3303*'Monte Carlo Inputs'!$C$13-'Monte Carlo Inputs'!$C$14*(J3303-I3303)</f>
        <v>1615.4004628044875</v>
      </c>
    </row>
    <row r="3304" spans="1:15">
      <c r="A3304">
        <v>3300</v>
      </c>
      <c r="B3304" s="39">
        <v>0.25176415075831232</v>
      </c>
      <c r="C3304" s="39">
        <v>0.69715359380158359</v>
      </c>
      <c r="D3304" s="29">
        <f>'Monte Carlo Inputs'!$C$6+'Monte Carlo Inputs'!$D$6*B3304</f>
        <v>0.14262025259126018</v>
      </c>
      <c r="E3304" s="29">
        <f>'Monte Carlo Inputs'!$C$7+'Monte Carlo Inputs'!$D$7*C3304</f>
        <v>0.60777427694909214</v>
      </c>
      <c r="F3304" s="16">
        <f>'Monte Carlo Inputs'!$C$17*(1+$D3304)</f>
        <v>2775.5388555694303</v>
      </c>
      <c r="G3304" s="16">
        <f t="shared" ref="G3304:J3304" si="3298">F3304*(1+$D3304)</f>
        <v>3171.3869082275996</v>
      </c>
      <c r="H3304" s="16">
        <f t="shared" si="3298"/>
        <v>3623.6909101436354</v>
      </c>
      <c r="I3304" s="16">
        <f t="shared" si="3298"/>
        <v>4140.5026230609737</v>
      </c>
      <c r="J3304" s="16">
        <f t="shared" si="3298"/>
        <v>4731.0221530167046</v>
      </c>
      <c r="K3304" s="16">
        <f>F3304*$E3304*(1-'Monte Carlo Inputs'!$C$11)+F3304*'Monte Carlo Inputs'!$C$12-F3304*'Monte Carlo Inputs'!$C$13-'Monte Carlo Inputs'!$C$14*(F3304-'Monte Carlo Inputs'!$C$17)</f>
        <v>1312.4328086417356</v>
      </c>
      <c r="L3304" s="16">
        <f>G3304*$E3304*(1-'Monte Carlo Inputs'!$C$11)+G3304*'Monte Carlo Inputs'!$C$12-G3304*'Monte Carlo Inputs'!$C$13-'Monte Carlo Inputs'!$C$14*(G3304-F3304)</f>
        <v>1499.6123073192769</v>
      </c>
      <c r="M3304" s="16">
        <f>H3304*$E3304*(1-'Monte Carlo Inputs'!$C$11)+H3304*'Monte Carlo Inputs'!$C$12-H3304*'Monte Carlo Inputs'!$C$13-'Monte Carlo Inputs'!$C$14*(H3304-G3304)</f>
        <v>1713.4873933781148</v>
      </c>
      <c r="N3304" s="16">
        <f>I3304*$E3304*(1-'Monte Carlo Inputs'!$C$11)+I3304*'Monte Carlo Inputs'!$C$12-I3304*'Monte Carlo Inputs'!$C$13-'Monte Carlo Inputs'!$C$14*(I3304-H3304)</f>
        <v>1957.8653982336414</v>
      </c>
      <c r="O3304" s="16">
        <f>J3304*$E3304*(1-'Monte Carlo Inputs'!$C$11)+J3304*'Monte Carlo Inputs'!$C$12-J3304*'Monte Carlo Inputs'!$C$13-'Monte Carlo Inputs'!$C$14*(J3304-I3304)</f>
        <v>2237.0966558694113</v>
      </c>
    </row>
    <row r="3305" spans="1:15">
      <c r="A3305">
        <v>3301</v>
      </c>
      <c r="B3305" s="39">
        <v>0.6164581246642663</v>
      </c>
      <c r="C3305" s="39">
        <v>3.0112132342854842E-2</v>
      </c>
      <c r="D3305" s="29">
        <f>'Monte Carlo Inputs'!$C$6+'Monte Carlo Inputs'!$D$6*B3305</f>
        <v>0.16624667704523188</v>
      </c>
      <c r="E3305" s="29">
        <f>'Monte Carlo Inputs'!$C$7+'Monte Carlo Inputs'!$D$7*C3305</f>
        <v>0.58389960805440155</v>
      </c>
      <c r="F3305" s="16">
        <f>'Monte Carlo Inputs'!$C$17*(1+$D3305)</f>
        <v>2832.9298032105735</v>
      </c>
      <c r="G3305" s="16">
        <f t="shared" ref="G3305:J3305" si="3299">F3305*(1+$D3305)</f>
        <v>3303.8949692967344</v>
      </c>
      <c r="H3305" s="16">
        <f t="shared" si="3299"/>
        <v>3853.1565292487753</v>
      </c>
      <c r="I3305" s="16">
        <f t="shared" si="3299"/>
        <v>4493.7309983715231</v>
      </c>
      <c r="J3305" s="16">
        <f t="shared" si="3299"/>
        <v>5240.7988443859413</v>
      </c>
      <c r="K3305" s="16">
        <f>F3305*$E3305*(1-'Monte Carlo Inputs'!$C$11)+F3305*'Monte Carlo Inputs'!$C$12-F3305*'Monte Carlo Inputs'!$C$13-'Monte Carlo Inputs'!$C$14*(F3305-'Monte Carlo Inputs'!$C$17)</f>
        <v>1292.2850757250694</v>
      </c>
      <c r="L3305" s="16">
        <f>G3305*$E3305*(1-'Monte Carlo Inputs'!$C$11)+G3305*'Monte Carlo Inputs'!$C$12-G3305*'Monte Carlo Inputs'!$C$13-'Monte Carlo Inputs'!$C$14*(G3305-F3305)</f>
        <v>1507.1231753595082</v>
      </c>
      <c r="M3305" s="16">
        <f>H3305*$E3305*(1-'Monte Carlo Inputs'!$C$11)+H3305*'Monte Carlo Inputs'!$C$12-H3305*'Monte Carlo Inputs'!$C$13-'Monte Carlo Inputs'!$C$14*(H3305-G3305)</f>
        <v>1757.6773951608848</v>
      </c>
      <c r="N3305" s="16">
        <f>I3305*$E3305*(1-'Monte Carlo Inputs'!$C$11)+I3305*'Monte Carlo Inputs'!$C$12-I3305*'Monte Carlo Inputs'!$C$13-'Monte Carlo Inputs'!$C$14*(I3305-H3305)</f>
        <v>2049.8854214239009</v>
      </c>
      <c r="O3305" s="16">
        <f>J3305*$E3305*(1-'Monte Carlo Inputs'!$C$11)+J3305*'Monte Carlo Inputs'!$C$12-J3305*'Monte Carlo Inputs'!$C$13-'Monte Carlo Inputs'!$C$14*(J3305-I3305)</f>
        <v>2390.6720610590896</v>
      </c>
    </row>
    <row r="3306" spans="1:15">
      <c r="A3306">
        <v>3302</v>
      </c>
      <c r="B3306" s="39">
        <v>0.17404060865959539</v>
      </c>
      <c r="C3306" s="39">
        <v>0.53388274592598572</v>
      </c>
      <c r="D3306" s="29">
        <f>'Monte Carlo Inputs'!$C$6+'Monte Carlo Inputs'!$D$6*B3306</f>
        <v>0.13758499144882089</v>
      </c>
      <c r="E3306" s="29">
        <f>'Monte Carlo Inputs'!$C$7+'Monte Carlo Inputs'!$D$7*C3306</f>
        <v>0.60193050612162236</v>
      </c>
      <c r="F3306" s="16">
        <f>'Monte Carlo Inputs'!$C$17*(1+$D3306)</f>
        <v>2763.3077027283316</v>
      </c>
      <c r="G3306" s="16">
        <f t="shared" ref="G3306:J3306" si="3300">F3306*(1+$D3306)</f>
        <v>3143.4973693786701</v>
      </c>
      <c r="H3306" s="16">
        <f t="shared" si="3300"/>
        <v>3575.9954280640254</v>
      </c>
      <c r="I3306" s="16">
        <f t="shared" si="3300"/>
        <v>4067.9987284552371</v>
      </c>
      <c r="J3306" s="16">
        <f t="shared" si="3300"/>
        <v>4627.6942987235652</v>
      </c>
      <c r="K3306" s="16">
        <f>F3306*$E3306*(1-'Monte Carlo Inputs'!$C$11)+F3306*'Monte Carlo Inputs'!$C$12-F3306*'Monte Carlo Inputs'!$C$13-'Monte Carlo Inputs'!$C$14*(F3306-'Monte Carlo Inputs'!$C$17)</f>
        <v>1294.9791993173894</v>
      </c>
      <c r="L3306" s="16">
        <f>G3306*$E3306*(1-'Monte Carlo Inputs'!$C$11)+G3306*'Monte Carlo Inputs'!$C$12-G3306*'Monte Carlo Inputs'!$C$13-'Monte Carlo Inputs'!$C$14*(G3306-F3306)</f>
        <v>1473.1489013818734</v>
      </c>
      <c r="M3306" s="16">
        <f>H3306*$E3306*(1-'Monte Carlo Inputs'!$C$11)+H3306*'Monte Carlo Inputs'!$C$12-H3306*'Monte Carlo Inputs'!$C$13-'Monte Carlo Inputs'!$C$14*(H3306-G3306)</f>
        <v>1675.8320803813383</v>
      </c>
      <c r="N3306" s="16">
        <f>I3306*$E3306*(1-'Monte Carlo Inputs'!$C$11)+I3306*'Monte Carlo Inputs'!$C$12-I3306*'Monte Carlo Inputs'!$C$13-'Monte Carlo Inputs'!$C$14*(I3306-H3306)</f>
        <v>1906.4014228302644</v>
      </c>
      <c r="O3306" s="16">
        <f>J3306*$E3306*(1-'Monte Carlo Inputs'!$C$11)+J3306*'Monte Carlo Inputs'!$C$12-J3306*'Monte Carlo Inputs'!$C$13-'Monte Carlo Inputs'!$C$14*(J3306-I3306)</f>
        <v>2168.6936462883864</v>
      </c>
    </row>
    <row r="3307" spans="1:15">
      <c r="A3307">
        <v>3303</v>
      </c>
      <c r="B3307" s="39">
        <v>0.79411543449855082</v>
      </c>
      <c r="C3307" s="39">
        <v>-0.61810515808536337</v>
      </c>
      <c r="D3307" s="29">
        <f>'Monte Carlo Inputs'!$C$6+'Monte Carlo Inputs'!$D$6*B3307</f>
        <v>0.17775607207180827</v>
      </c>
      <c r="E3307" s="29">
        <f>'Monte Carlo Inputs'!$C$7+'Monte Carlo Inputs'!$D$7*C3307</f>
        <v>0.5606986916571759</v>
      </c>
      <c r="F3307" s="16">
        <f>'Monte Carlo Inputs'!$C$17*(1+$D3307)</f>
        <v>2860.8872746696302</v>
      </c>
      <c r="G3307" s="16">
        <f t="shared" ref="G3307:J3307" si="3301">F3307*(1+$D3307)</f>
        <v>3369.4273592551244</v>
      </c>
      <c r="H3307" s="16">
        <f t="shared" si="3301"/>
        <v>3968.3635317676012</v>
      </c>
      <c r="I3307" s="16">
        <f t="shared" si="3301"/>
        <v>4673.7642457276188</v>
      </c>
      <c r="J3307" s="16">
        <f t="shared" si="3301"/>
        <v>5504.554219837818</v>
      </c>
      <c r="K3307" s="16">
        <f>F3307*$E3307*(1-'Monte Carlo Inputs'!$C$11)+F3307*'Monte Carlo Inputs'!$C$12-F3307*'Monte Carlo Inputs'!$C$13-'Monte Carlo Inputs'!$C$14*(F3307-'Monte Carlo Inputs'!$C$17)</f>
        <v>1258.2093609475708</v>
      </c>
      <c r="L3307" s="16">
        <f>G3307*$E3307*(1-'Monte Carlo Inputs'!$C$11)+G3307*'Monte Carlo Inputs'!$C$12-G3307*'Monte Carlo Inputs'!$C$13-'Monte Carlo Inputs'!$C$14*(G3307-F3307)</f>
        <v>1481.863714793591</v>
      </c>
      <c r="M3307" s="16">
        <f>H3307*$E3307*(1-'Monte Carlo Inputs'!$C$11)+H3307*'Monte Carlo Inputs'!$C$12-H3307*'Monte Carlo Inputs'!$C$13-'Monte Carlo Inputs'!$C$14*(H3307-G3307)</f>
        <v>1745.2739880810379</v>
      </c>
      <c r="N3307" s="16">
        <f>I3307*$E3307*(1-'Monte Carlo Inputs'!$C$11)+I3307*'Monte Carlo Inputs'!$C$12-I3307*'Monte Carlo Inputs'!$C$13-'Monte Carlo Inputs'!$C$14*(I3307-H3307)</f>
        <v>2055.5070368914235</v>
      </c>
      <c r="O3307" s="16">
        <f>J3307*$E3307*(1-'Monte Carlo Inputs'!$C$11)+J3307*'Monte Carlo Inputs'!$C$12-J3307*'Monte Carlo Inputs'!$C$13-'Monte Carlo Inputs'!$C$14*(J3307-I3307)</f>
        <v>2420.8858938852045</v>
      </c>
    </row>
    <row r="3308" spans="1:15">
      <c r="A3308">
        <v>3304</v>
      </c>
      <c r="B3308" s="39">
        <v>-1.5114558152571229</v>
      </c>
      <c r="C3308" s="39">
        <v>-0.47643837021560881</v>
      </c>
      <c r="D3308" s="29">
        <f>'Monte Carlo Inputs'!$C$6+'Monte Carlo Inputs'!$D$6*B3308</f>
        <v>2.8391374947285178E-2</v>
      </c>
      <c r="E3308" s="29">
        <f>'Monte Carlo Inputs'!$C$7+'Monte Carlo Inputs'!$D$7*C3308</f>
        <v>0.56576921253059842</v>
      </c>
      <c r="F3308" s="16">
        <f>'Monte Carlo Inputs'!$C$17*(1+$D3308)</f>
        <v>2498.065488884451</v>
      </c>
      <c r="G3308" s="16">
        <f t="shared" ref="G3308:J3308" si="3302">F3308*(1+$D3308)</f>
        <v>2568.989002822243</v>
      </c>
      <c r="H3308" s="16">
        <f t="shared" si="3302"/>
        <v>2641.926132836822</v>
      </c>
      <c r="I3308" s="16">
        <f t="shared" si="3302"/>
        <v>2716.9340482572238</v>
      </c>
      <c r="J3308" s="16">
        <f t="shared" si="3302"/>
        <v>2794.0715415283403</v>
      </c>
      <c r="K3308" s="16">
        <f>F3308*$E3308*(1-'Monte Carlo Inputs'!$C$11)+F3308*'Monte Carlo Inputs'!$C$12-F3308*'Monte Carlo Inputs'!$C$13-'Monte Carlo Inputs'!$C$14*(F3308-'Monte Carlo Inputs'!$C$17)</f>
        <v>1102.4904004607222</v>
      </c>
      <c r="L3308" s="16">
        <f>G3308*$E3308*(1-'Monte Carlo Inputs'!$C$11)+G3308*'Monte Carlo Inputs'!$C$12-G3308*'Monte Carlo Inputs'!$C$13-'Monte Carlo Inputs'!$C$14*(G3308-F3308)</f>
        <v>1133.7916187959854</v>
      </c>
      <c r="M3308" s="16">
        <f>H3308*$E3308*(1-'Monte Carlo Inputs'!$C$11)+H3308*'Monte Carlo Inputs'!$C$12-H3308*'Monte Carlo Inputs'!$C$13-'Monte Carlo Inputs'!$C$14*(H3308-G3308)</f>
        <v>1165.9815217573121</v>
      </c>
      <c r="N3308" s="16">
        <f>I3308*$E3308*(1-'Monte Carlo Inputs'!$C$11)+I3308*'Monte Carlo Inputs'!$C$12-I3308*'Monte Carlo Inputs'!$C$13-'Monte Carlo Inputs'!$C$14*(I3308-H3308)</f>
        <v>1199.0853403231304</v>
      </c>
      <c r="O3308" s="16">
        <f>J3308*$E3308*(1-'Monte Carlo Inputs'!$C$11)+J3308*'Monte Carlo Inputs'!$C$12-J3308*'Monte Carlo Inputs'!$C$13-'Monte Carlo Inputs'!$C$14*(J3308-I3308)</f>
        <v>1233.1290218140373</v>
      </c>
    </row>
    <row r="3309" spans="1:15">
      <c r="A3309">
        <v>3305</v>
      </c>
      <c r="B3309" s="39">
        <v>9.0646428163291756E-2</v>
      </c>
      <c r="C3309" s="39">
        <v>0.98271245902246795</v>
      </c>
      <c r="D3309" s="29">
        <f>'Monte Carlo Inputs'!$C$6+'Monte Carlo Inputs'!$D$6*B3309</f>
        <v>0.13218236226826607</v>
      </c>
      <c r="E3309" s="29">
        <f>'Monte Carlo Inputs'!$C$7+'Monte Carlo Inputs'!$D$7*C3309</f>
        <v>0.61799496599319281</v>
      </c>
      <c r="F3309" s="16">
        <f>'Monte Carlo Inputs'!$C$17*(1+$D3309)</f>
        <v>2750.1841761858454</v>
      </c>
      <c r="G3309" s="16">
        <f t="shared" ref="G3309:J3309" si="3303">F3309*(1+$D3309)</f>
        <v>3113.7100172668956</v>
      </c>
      <c r="H3309" s="16">
        <f t="shared" si="3303"/>
        <v>3525.2875627675976</v>
      </c>
      <c r="I3309" s="16">
        <f t="shared" si="3303"/>
        <v>3991.2684004891571</v>
      </c>
      <c r="J3309" s="16">
        <f t="shared" si="3303"/>
        <v>4518.8436861124974</v>
      </c>
      <c r="K3309" s="16">
        <f>F3309*$E3309*(1-'Monte Carlo Inputs'!$C$11)+F3309*'Monte Carlo Inputs'!$C$12-F3309*'Monte Carlo Inputs'!$C$13-'Monte Carlo Inputs'!$C$14*(F3309-'Monte Carlo Inputs'!$C$17)</f>
        <v>1320.0731399192539</v>
      </c>
      <c r="L3309" s="16">
        <f>G3309*$E3309*(1-'Monte Carlo Inputs'!$C$11)+G3309*'Monte Carlo Inputs'!$C$12-G3309*'Monte Carlo Inputs'!$C$13-'Monte Carlo Inputs'!$C$14*(G3309-F3309)</f>
        <v>1494.5635259206681</v>
      </c>
      <c r="M3309" s="16">
        <f>H3309*$E3309*(1-'Monte Carlo Inputs'!$C$11)+H3309*'Monte Carlo Inputs'!$C$12-H3309*'Monte Carlo Inputs'!$C$13-'Monte Carlo Inputs'!$C$14*(H3309-G3309)</f>
        <v>1692.1184633368509</v>
      </c>
      <c r="N3309" s="16">
        <f>I3309*$E3309*(1-'Monte Carlo Inputs'!$C$11)+I3309*'Monte Carlo Inputs'!$C$12-I3309*'Monte Carlo Inputs'!$C$13-'Monte Carlo Inputs'!$C$14*(I3309-H3309)</f>
        <v>1915.7866790584646</v>
      </c>
      <c r="O3309" s="16">
        <f>J3309*$E3309*(1-'Monte Carlo Inputs'!$C$11)+J3309*'Monte Carlo Inputs'!$C$12-J3309*'Monte Carlo Inputs'!$C$13-'Monte Carlo Inputs'!$C$14*(J3309-I3309)</f>
        <v>2169.0198878984888</v>
      </c>
    </row>
    <row r="3310" spans="1:15">
      <c r="A3310">
        <v>3306</v>
      </c>
      <c r="B3310" s="39">
        <v>0.93458331796715344</v>
      </c>
      <c r="C3310" s="39">
        <v>0.62239309334484161</v>
      </c>
      <c r="D3310" s="29">
        <f>'Monte Carlo Inputs'!$C$6+'Monte Carlo Inputs'!$D$6*B3310</f>
        <v>0.18685617811807947</v>
      </c>
      <c r="E3310" s="29">
        <f>'Monte Carlo Inputs'!$C$7+'Monte Carlo Inputs'!$D$7*C3310</f>
        <v>0.60509845798140338</v>
      </c>
      <c r="F3310" s="16">
        <f>'Monte Carlo Inputs'!$C$17*(1+$D3310)</f>
        <v>2882.9923422666275</v>
      </c>
      <c r="G3310" s="16">
        <f t="shared" ref="G3310:J3310" si="3304">F3310*(1+$D3310)</f>
        <v>3421.6972728862597</v>
      </c>
      <c r="H3310" s="16">
        <f t="shared" si="3304"/>
        <v>4061.0625479748414</v>
      </c>
      <c r="I3310" s="16">
        <f t="shared" si="3304"/>
        <v>4819.8971747878904</v>
      </c>
      <c r="J3310" s="16">
        <f t="shared" si="3304"/>
        <v>5720.5247397908852</v>
      </c>
      <c r="K3310" s="16">
        <f>F3310*$E3310*(1-'Monte Carlo Inputs'!$C$11)+F3310*'Monte Carlo Inputs'!$C$12-F3310*'Monte Carlo Inputs'!$C$13-'Monte Carlo Inputs'!$C$14*(F3310-'Monte Carlo Inputs'!$C$17)</f>
        <v>1359.3300627643196</v>
      </c>
      <c r="L3310" s="16">
        <f>G3310*$E3310*(1-'Monte Carlo Inputs'!$C$11)+G3310*'Monte Carlo Inputs'!$C$12-G3310*'Monte Carlo Inputs'!$C$13-'Monte Carlo Inputs'!$C$14*(G3310-F3310)</f>
        <v>1613.3292830934693</v>
      </c>
      <c r="M3310" s="16">
        <f>H3310*$E3310*(1-'Monte Carlo Inputs'!$C$11)+H3310*'Monte Carlo Inputs'!$C$12-H3310*'Monte Carlo Inputs'!$C$13-'Monte Carlo Inputs'!$C$14*(H3310-G3310)</f>
        <v>1914.7898269782959</v>
      </c>
      <c r="N3310" s="16">
        <f>I3310*$E3310*(1-'Monte Carlo Inputs'!$C$11)+I3310*'Monte Carlo Inputs'!$C$12-I3310*'Monte Carlo Inputs'!$C$13-'Monte Carlo Inputs'!$C$14*(I3310-H3310)</f>
        <v>2272.5801359468396</v>
      </c>
      <c r="O3310" s="16">
        <f>J3310*$E3310*(1-'Monte Carlo Inputs'!$C$11)+J3310*'Monte Carlo Inputs'!$C$12-J3310*'Monte Carlo Inputs'!$C$13-'Monte Carlo Inputs'!$C$14*(J3310-I3310)</f>
        <v>2697.2257746169312</v>
      </c>
    </row>
    <row r="3311" spans="1:15">
      <c r="A3311">
        <v>3307</v>
      </c>
      <c r="B3311" s="39">
        <v>-0.52006899161193321</v>
      </c>
      <c r="C3311" s="39">
        <v>1.0233946229450956</v>
      </c>
      <c r="D3311" s="29">
        <f>'Monte Carlo Inputs'!$C$6+'Monte Carlo Inputs'!$D$6*B3311</f>
        <v>9.2617623718690062E-2</v>
      </c>
      <c r="E3311" s="29">
        <f>'Monte Carlo Inputs'!$C$7+'Monte Carlo Inputs'!$D$7*C3311</f>
        <v>0.61945105718046056</v>
      </c>
      <c r="F3311" s="16">
        <f>'Monte Carlo Inputs'!$C$17*(1+$D3311)</f>
        <v>2654.0774697750703</v>
      </c>
      <c r="G3311" s="16">
        <f t="shared" ref="G3311:J3311" si="3305">F3311*(1+$D3311)</f>
        <v>2899.8918181909507</v>
      </c>
      <c r="H3311" s="16">
        <f t="shared" si="3305"/>
        <v>3168.472907433068</v>
      </c>
      <c r="I3311" s="16">
        <f t="shared" si="3305"/>
        <v>3461.9293389365675</v>
      </c>
      <c r="J3311" s="16">
        <f t="shared" si="3305"/>
        <v>3782.5650077908876</v>
      </c>
      <c r="K3311" s="16">
        <f>F3311*$E3311*(1-'Monte Carlo Inputs'!$C$11)+F3311*'Monte Carlo Inputs'!$C$12-F3311*'Monte Carlo Inputs'!$C$13-'Monte Carlo Inputs'!$C$14*(F3311-'Monte Carlo Inputs'!$C$17)</f>
        <v>1275.2693932230136</v>
      </c>
      <c r="L3311" s="16">
        <f>G3311*$E3311*(1-'Monte Carlo Inputs'!$C$11)+G3311*'Monte Carlo Inputs'!$C$12-G3311*'Monte Carlo Inputs'!$C$13-'Monte Carlo Inputs'!$C$14*(G3311-F3311)</f>
        <v>1393.3818140245048</v>
      </c>
      <c r="M3311" s="16">
        <f>H3311*$E3311*(1-'Monte Carlo Inputs'!$C$11)+H3311*'Monte Carlo Inputs'!$C$12-H3311*'Monte Carlo Inputs'!$C$13-'Monte Carlo Inputs'!$C$14*(H3311-G3311)</f>
        <v>1522.4335265722923</v>
      </c>
      <c r="N3311" s="16">
        <f>I3311*$E3311*(1-'Monte Carlo Inputs'!$C$11)+I3311*'Monte Carlo Inputs'!$C$12-I3311*'Monte Carlo Inputs'!$C$13-'Monte Carlo Inputs'!$C$14*(I3311-H3311)</f>
        <v>1663.4377020730831</v>
      </c>
      <c r="O3311" s="16">
        <f>J3311*$E3311*(1-'Monte Carlo Inputs'!$C$11)+J3311*'Monte Carlo Inputs'!$C$12-J3311*'Monte Carlo Inputs'!$C$13-'Monte Carlo Inputs'!$C$14*(J3311-I3311)</f>
        <v>1817.5013492431701</v>
      </c>
    </row>
    <row r="3312" spans="1:15">
      <c r="A3312">
        <v>3308</v>
      </c>
      <c r="B3312" s="39">
        <v>1.7783234200336688</v>
      </c>
      <c r="C3312" s="39">
        <v>-2.3523114287539566E-2</v>
      </c>
      <c r="D3312" s="29">
        <f>'Monte Carlo Inputs'!$C$6+'Monte Carlo Inputs'!$D$6*B3312</f>
        <v>0.24151724522252677</v>
      </c>
      <c r="E3312" s="29">
        <f>'Monte Carlo Inputs'!$C$7+'Monte Carlo Inputs'!$D$7*C3312</f>
        <v>0.5819799016667575</v>
      </c>
      <c r="F3312" s="16">
        <f>'Monte Carlo Inputs'!$C$17*(1+$D3312)</f>
        <v>3015.76954037004</v>
      </c>
      <c r="G3312" s="16">
        <f t="shared" ref="G3312:J3312" si="3306">F3312*(1+$D3312)</f>
        <v>3744.1298919862174</v>
      </c>
      <c r="H3312" s="16">
        <f t="shared" si="3306"/>
        <v>4648.401829254045</v>
      </c>
      <c r="I3312" s="16">
        <f t="shared" si="3306"/>
        <v>5771.0710337428363</v>
      </c>
      <c r="J3312" s="16">
        <f t="shared" si="3306"/>
        <v>7164.8842117959257</v>
      </c>
      <c r="K3312" s="16">
        <f>F3312*$E3312*(1-'Monte Carlo Inputs'!$C$11)+F3312*'Monte Carlo Inputs'!$C$12-F3312*'Monte Carlo Inputs'!$C$13-'Monte Carlo Inputs'!$C$14*(F3312-'Monte Carlo Inputs'!$C$17)</f>
        <v>1374.1988149684596</v>
      </c>
      <c r="L3312" s="16">
        <f>G3312*$E3312*(1-'Monte Carlo Inputs'!$C$11)+G3312*'Monte Carlo Inputs'!$C$12-G3312*'Monte Carlo Inputs'!$C$13-'Monte Carlo Inputs'!$C$14*(G3312-F3312)</f>
        <v>1706.0915271477027</v>
      </c>
      <c r="M3312" s="16">
        <f>H3312*$E3312*(1-'Monte Carlo Inputs'!$C$11)+H3312*'Monte Carlo Inputs'!$C$12-H3312*'Monte Carlo Inputs'!$C$13-'Monte Carlo Inputs'!$C$14*(H3312-G3312)</f>
        <v>2118.1420528819094</v>
      </c>
      <c r="N3312" s="16">
        <f>I3312*$E3312*(1-'Monte Carlo Inputs'!$C$11)+I3312*'Monte Carlo Inputs'!$C$12-I3312*'Monte Carlo Inputs'!$C$13-'Monte Carlo Inputs'!$C$14*(I3312-H3312)</f>
        <v>2629.7098864839359</v>
      </c>
      <c r="O3312" s="16">
        <f>J3312*$E3312*(1-'Monte Carlo Inputs'!$C$11)+J3312*'Monte Carlo Inputs'!$C$12-J3312*'Monte Carlo Inputs'!$C$13-'Monte Carlo Inputs'!$C$14*(J3312-I3312)</f>
        <v>3264.8301740019792</v>
      </c>
    </row>
    <row r="3313" spans="1:15">
      <c r="A3313">
        <v>3309</v>
      </c>
      <c r="B3313" s="39">
        <v>-0.98055332746161239</v>
      </c>
      <c r="C3313" s="39">
        <v>0.72476702180782626</v>
      </c>
      <c r="D3313" s="29">
        <f>'Monte Carlo Inputs'!$C$6+'Monte Carlo Inputs'!$D$6*B3313</f>
        <v>6.2785492804469434E-2</v>
      </c>
      <c r="E3313" s="29">
        <f>'Monte Carlo Inputs'!$C$7+'Monte Carlo Inputs'!$D$7*C3313</f>
        <v>0.60876261349005423</v>
      </c>
      <c r="F3313" s="16">
        <f>'Monte Carlo Inputs'!$C$17*(1+$D3313)</f>
        <v>2581.6122405713372</v>
      </c>
      <c r="G3313" s="16">
        <f t="shared" ref="G3313:J3313" si="3307">F3313*(1+$D3313)</f>
        <v>2743.7000373256592</v>
      </c>
      <c r="H3313" s="16">
        <f t="shared" si="3307"/>
        <v>2915.9645962767922</v>
      </c>
      <c r="I3313" s="16">
        <f t="shared" si="3307"/>
        <v>3099.0448704544169</v>
      </c>
      <c r="J3313" s="16">
        <f t="shared" si="3307"/>
        <v>3293.6199298690608</v>
      </c>
      <c r="K3313" s="16">
        <f>F3313*$E3313*(1-'Monte Carlo Inputs'!$C$11)+F3313*'Monte Carlo Inputs'!$C$12-F3313*'Monte Carlo Inputs'!$C$13-'Monte Carlo Inputs'!$C$14*(F3313-'Monte Carlo Inputs'!$C$17)</f>
        <v>1219.7037240278398</v>
      </c>
      <c r="L3313" s="16">
        <f>G3313*$E3313*(1-'Monte Carlo Inputs'!$C$11)+G3313*'Monte Carlo Inputs'!$C$12-G3313*'Monte Carlo Inputs'!$C$13-'Monte Carlo Inputs'!$C$14*(G3313-F3313)</f>
        <v>1296.2834234163745</v>
      </c>
      <c r="M3313" s="16">
        <f>H3313*$E3313*(1-'Monte Carlo Inputs'!$C$11)+H3313*'Monte Carlo Inputs'!$C$12-H3313*'Monte Carlo Inputs'!$C$13-'Monte Carlo Inputs'!$C$14*(H3313-G3313)</f>
        <v>1377.6712169698362</v>
      </c>
      <c r="N3313" s="16">
        <f>I3313*$E3313*(1-'Monte Carlo Inputs'!$C$11)+I3313*'Monte Carlo Inputs'!$C$12-I3313*'Monte Carlo Inputs'!$C$13-'Monte Carlo Inputs'!$C$14*(I3313-H3313)</f>
        <v>1464.1689832498209</v>
      </c>
      <c r="O3313" s="16">
        <f>J3313*$E3313*(1-'Monte Carlo Inputs'!$C$11)+J3313*'Monte Carlo Inputs'!$C$12-J3313*'Monte Carlo Inputs'!$C$13-'Monte Carlo Inputs'!$C$14*(J3313-I3313)</f>
        <v>1556.09755441218</v>
      </c>
    </row>
    <row r="3314" spans="1:15">
      <c r="A3314">
        <v>3310</v>
      </c>
      <c r="B3314" s="39">
        <v>-1.0256286076542016</v>
      </c>
      <c r="C3314" s="39">
        <v>-0.85353282167729883</v>
      </c>
      <c r="D3314" s="29">
        <f>'Monte Carlo Inputs'!$C$6+'Monte Carlo Inputs'!$D$6*B3314</f>
        <v>5.9865324722705504E-2</v>
      </c>
      <c r="E3314" s="29">
        <f>'Monte Carlo Inputs'!$C$7+'Monte Carlo Inputs'!$D$7*C3314</f>
        <v>0.55227229263751643</v>
      </c>
      <c r="F3314" s="16">
        <f>'Monte Carlo Inputs'!$C$17*(1+$D3314)</f>
        <v>2574.5188602839244</v>
      </c>
      <c r="G3314" s="16">
        <f t="shared" ref="G3314:J3314" si="3308">F3314*(1+$D3314)</f>
        <v>2728.6432678595511</v>
      </c>
      <c r="H3314" s="16">
        <f t="shared" si="3308"/>
        <v>2891.9943831423871</v>
      </c>
      <c r="I3314" s="16">
        <f t="shared" si="3308"/>
        <v>3065.1245659854462</v>
      </c>
      <c r="J3314" s="16">
        <f t="shared" si="3308"/>
        <v>3248.6192434437066</v>
      </c>
      <c r="K3314" s="16">
        <f>F3314*$E3314*(1-'Monte Carlo Inputs'!$C$11)+F3314*'Monte Carlo Inputs'!$C$12-F3314*'Monte Carlo Inputs'!$C$13-'Monte Carlo Inputs'!$C$14*(F3314-'Monte Carlo Inputs'!$C$17)</f>
        <v>1112.7526033840606</v>
      </c>
      <c r="L3314" s="16">
        <f>G3314*$E3314*(1-'Monte Carlo Inputs'!$C$11)+G3314*'Monte Carlo Inputs'!$C$12-G3314*'Monte Carlo Inputs'!$C$13-'Monte Carlo Inputs'!$C$14*(G3314-F3314)</f>
        <v>1179.3678993216834</v>
      </c>
      <c r="M3314" s="16">
        <f>H3314*$E3314*(1-'Monte Carlo Inputs'!$C$11)+H3314*'Monte Carlo Inputs'!$C$12-H3314*'Monte Carlo Inputs'!$C$13-'Monte Carlo Inputs'!$C$14*(H3314-G3314)</f>
        <v>1249.9711415821109</v>
      </c>
      <c r="N3314" s="16">
        <f>I3314*$E3314*(1-'Monte Carlo Inputs'!$C$11)+I3314*'Monte Carlo Inputs'!$C$12-I3314*'Monte Carlo Inputs'!$C$13-'Monte Carlo Inputs'!$C$14*(I3314-H3314)</f>
        <v>1324.8010698669345</v>
      </c>
      <c r="O3314" s="16">
        <f>J3314*$E3314*(1-'Monte Carlo Inputs'!$C$11)+J3314*'Monte Carlo Inputs'!$C$12-J3314*'Monte Carlo Inputs'!$C$13-'Monte Carlo Inputs'!$C$14*(J3314-I3314)</f>
        <v>1404.1107161075061</v>
      </c>
    </row>
    <row r="3315" spans="1:15">
      <c r="A3315">
        <v>3311</v>
      </c>
      <c r="B3315" s="39">
        <v>-0.20834049613094924</v>
      </c>
      <c r="C3315" s="39">
        <v>0.61803895313564583</v>
      </c>
      <c r="D3315" s="29">
        <f>'Monte Carlo Inputs'!$C$6+'Monte Carlo Inputs'!$D$6*B3315</f>
        <v>0.1128127195404022</v>
      </c>
      <c r="E3315" s="29">
        <f>'Monte Carlo Inputs'!$C$7+'Monte Carlo Inputs'!$D$7*C3315</f>
        <v>0.60494261511132408</v>
      </c>
      <c r="F3315" s="16">
        <f>'Monte Carlo Inputs'!$C$17*(1+$D3315)</f>
        <v>2703.1333770355918</v>
      </c>
      <c r="G3315" s="16">
        <f t="shared" ref="G3315:J3315" si="3309">F3315*(1+$D3315)</f>
        <v>3008.0812045794087</v>
      </c>
      <c r="H3315" s="16">
        <f t="shared" si="3309"/>
        <v>3347.4310258663809</v>
      </c>
      <c r="I3315" s="16">
        <f t="shared" si="3309"/>
        <v>3725.0638233682862</v>
      </c>
      <c r="J3315" s="16">
        <f t="shared" si="3309"/>
        <v>4145.298403744031</v>
      </c>
      <c r="K3315" s="16">
        <f>F3315*$E3315*(1-'Monte Carlo Inputs'!$C$11)+F3315*'Monte Carlo Inputs'!$C$12-F3315*'Monte Carlo Inputs'!$C$13-'Monte Carlo Inputs'!$C$14*(F3315-'Monte Carlo Inputs'!$C$17)</f>
        <v>1271.6864707595676</v>
      </c>
      <c r="L3315" s="16">
        <f>G3315*$E3315*(1-'Monte Carlo Inputs'!$C$11)+G3315*'Monte Carlo Inputs'!$C$12-G3315*'Monte Carlo Inputs'!$C$13-'Monte Carlo Inputs'!$C$14*(G3315-F3315)</f>
        <v>1415.1488799286908</v>
      </c>
      <c r="M3315" s="16">
        <f>H3315*$E3315*(1-'Monte Carlo Inputs'!$C$11)+H3315*'Monte Carlo Inputs'!$C$12-H3315*'Monte Carlo Inputs'!$C$13-'Monte Carlo Inputs'!$C$14*(H3315-G3315)</f>
        <v>1574.7956736280007</v>
      </c>
      <c r="N3315" s="16">
        <f>I3315*$E3315*(1-'Monte Carlo Inputs'!$C$11)+I3315*'Monte Carlo Inputs'!$C$12-I3315*'Monte Carlo Inputs'!$C$13-'Monte Carlo Inputs'!$C$14*(I3315-H3315)</f>
        <v>1752.4526562904352</v>
      </c>
      <c r="O3315" s="16">
        <f>J3315*$E3315*(1-'Monte Carlo Inputs'!$C$11)+J3315*'Monte Carlo Inputs'!$C$12-J3315*'Monte Carlo Inputs'!$C$13-'Monte Carlo Inputs'!$C$14*(J3315-I3315)</f>
        <v>1950.1516063123609</v>
      </c>
    </row>
    <row r="3316" spans="1:15">
      <c r="A3316">
        <v>3312</v>
      </c>
      <c r="B3316" s="39">
        <v>-0.49069910145753243</v>
      </c>
      <c r="C3316" s="39">
        <v>-2.019482204449627</v>
      </c>
      <c r="D3316" s="29">
        <f>'Monte Carlo Inputs'!$C$6+'Monte Carlo Inputs'!$D$6*B3316</f>
        <v>9.4520329934322078E-2</v>
      </c>
      <c r="E3316" s="29">
        <f>'Monte Carlo Inputs'!$C$7+'Monte Carlo Inputs'!$D$7*C3316</f>
        <v>0.51054077058072678</v>
      </c>
      <c r="F3316" s="16">
        <f>'Monte Carlo Inputs'!$C$17*(1+$D3316)</f>
        <v>2658.6993334434619</v>
      </c>
      <c r="G3316" s="16">
        <f t="shared" ref="G3316:J3316" si="3310">F3316*(1+$D3316)</f>
        <v>2910.0004716366998</v>
      </c>
      <c r="H3316" s="16">
        <f t="shared" si="3310"/>
        <v>3185.0546763248335</v>
      </c>
      <c r="I3316" s="16">
        <f t="shared" si="3310"/>
        <v>3486.1070951899119</v>
      </c>
      <c r="J3316" s="16">
        <f t="shared" si="3310"/>
        <v>3815.6150880136433</v>
      </c>
      <c r="K3316" s="16">
        <f>F3316*$E3316*(1-'Monte Carlo Inputs'!$C$11)+F3316*'Monte Carlo Inputs'!$C$12-F3316*'Monte Carlo Inputs'!$C$13-'Monte Carlo Inputs'!$C$14*(F3316-'Monte Carlo Inputs'!$C$17)</f>
        <v>1071.5181973903334</v>
      </c>
      <c r="L3316" s="16">
        <f>G3316*$E3316*(1-'Monte Carlo Inputs'!$C$11)+G3316*'Monte Carlo Inputs'!$C$12-G3316*'Monte Carlo Inputs'!$C$13-'Monte Carlo Inputs'!$C$14*(G3316-F3316)</f>
        <v>1172.7984509382977</v>
      </c>
      <c r="M3316" s="16">
        <f>H3316*$E3316*(1-'Monte Carlo Inputs'!$C$11)+H3316*'Monte Carlo Inputs'!$C$12-H3316*'Monte Carlo Inputs'!$C$13-'Monte Carlo Inputs'!$C$14*(H3316-G3316)</f>
        <v>1283.6517474674474</v>
      </c>
      <c r="N3316" s="16">
        <f>I3316*$E3316*(1-'Monte Carlo Inputs'!$C$11)+I3316*'Monte Carlo Inputs'!$C$12-I3316*'Monte Carlo Inputs'!$C$13-'Monte Carlo Inputs'!$C$14*(I3316-H3316)</f>
        <v>1404.9829341588397</v>
      </c>
      <c r="O3316" s="16">
        <f>J3316*$E3316*(1-'Monte Carlo Inputs'!$C$11)+J3316*'Monte Carlo Inputs'!$C$12-J3316*'Monte Carlo Inputs'!$C$13-'Monte Carlo Inputs'!$C$14*(J3316-I3316)</f>
        <v>1537.7823846476249</v>
      </c>
    </row>
    <row r="3317" spans="1:15">
      <c r="A3317">
        <v>3313</v>
      </c>
      <c r="B3317" s="39">
        <v>-1.5918901464866049</v>
      </c>
      <c r="C3317" s="39">
        <v>-0.90240043288096083</v>
      </c>
      <c r="D3317" s="29">
        <f>'Monte Carlo Inputs'!$C$6+'Monte Carlo Inputs'!$D$6*B3317</f>
        <v>2.3180497372463624E-2</v>
      </c>
      <c r="E3317" s="29">
        <f>'Monte Carlo Inputs'!$C$7+'Monte Carlo Inputs'!$D$7*C3317</f>
        <v>0.55052322889174798</v>
      </c>
      <c r="F3317" s="16">
        <f>'Monte Carlo Inputs'!$C$17*(1+$D3317)</f>
        <v>2485.4077461674519</v>
      </c>
      <c r="G3317" s="16">
        <f t="shared" ref="G3317:J3317" si="3311">F3317*(1+$D3317)</f>
        <v>2543.0207338969872</v>
      </c>
      <c r="H3317" s="16">
        <f t="shared" si="3311"/>
        <v>2601.9692193372071</v>
      </c>
      <c r="I3317" s="16">
        <f t="shared" si="3311"/>
        <v>2662.2841599892845</v>
      </c>
      <c r="J3317" s="16">
        <f t="shared" si="3311"/>
        <v>2723.9972309646678</v>
      </c>
      <c r="K3317" s="16">
        <f>F3317*$E3317*(1-'Monte Carlo Inputs'!$C$11)+F3317*'Monte Carlo Inputs'!$C$12-F3317*'Monte Carlo Inputs'!$C$13-'Monte Carlo Inputs'!$C$14*(F3317-'Monte Carlo Inputs'!$C$17)</f>
        <v>1069.7344594917156</v>
      </c>
      <c r="L3317" s="16">
        <f>G3317*$E3317*(1-'Monte Carlo Inputs'!$C$11)+G3317*'Monte Carlo Inputs'!$C$12-G3317*'Monte Carlo Inputs'!$C$13-'Monte Carlo Inputs'!$C$14*(G3317-F3317)</f>
        <v>1094.5314363191969</v>
      </c>
      <c r="M3317" s="16">
        <f>H3317*$E3317*(1-'Monte Carlo Inputs'!$C$11)+H3317*'Monte Carlo Inputs'!$C$12-H3317*'Monte Carlo Inputs'!$C$13-'Monte Carlo Inputs'!$C$14*(H3317-G3317)</f>
        <v>1119.9032194028732</v>
      </c>
      <c r="N3317" s="16">
        <f>I3317*$E3317*(1-'Monte Carlo Inputs'!$C$11)+I3317*'Monte Carlo Inputs'!$C$12-I3317*'Monte Carlo Inputs'!$C$13-'Monte Carlo Inputs'!$C$14*(I3317-H3317)</f>
        <v>1145.863133037655</v>
      </c>
      <c r="O3317" s="16">
        <f>J3317*$E3317*(1-'Monte Carlo Inputs'!$C$11)+J3317*'Monte Carlo Inputs'!$C$12-J3317*'Monte Carlo Inputs'!$C$13-'Monte Carlo Inputs'!$C$14*(J3317-I3317)</f>
        <v>1172.4248103822372</v>
      </c>
    </row>
    <row r="3318" spans="1:15">
      <c r="A3318">
        <v>3314</v>
      </c>
      <c r="B3318" s="39">
        <v>0.7989603962024755</v>
      </c>
      <c r="C3318" s="39">
        <v>1.3558970088898863</v>
      </c>
      <c r="D3318" s="29">
        <f>'Monte Carlo Inputs'!$C$6+'Monte Carlo Inputs'!$D$6*B3318</f>
        <v>0.17806994926712952</v>
      </c>
      <c r="E3318" s="29">
        <f>'Monte Carlo Inputs'!$C$7+'Monte Carlo Inputs'!$D$7*C3318</f>
        <v>0.6313519431520257</v>
      </c>
      <c r="F3318" s="16">
        <f>'Monte Carlo Inputs'!$C$17*(1+$D3318)</f>
        <v>2861.6497137647848</v>
      </c>
      <c r="G3318" s="16">
        <f t="shared" ref="G3318:J3318" si="3312">F3318*(1+$D3318)</f>
        <v>3371.223533115176</v>
      </c>
      <c r="H3318" s="16">
        <f t="shared" si="3312"/>
        <v>3971.5371366251488</v>
      </c>
      <c r="I3318" s="16">
        <f t="shared" si="3312"/>
        <v>4678.74855305651</v>
      </c>
      <c r="J3318" s="16">
        <f t="shared" si="3312"/>
        <v>5511.8930705329385</v>
      </c>
      <c r="K3318" s="16">
        <f>F3318*$E3318*(1-'Monte Carlo Inputs'!$C$11)+F3318*'Monte Carlo Inputs'!$C$12-F3318*'Monte Carlo Inputs'!$C$13-'Monte Carlo Inputs'!$C$14*(F3318-'Monte Carlo Inputs'!$C$17)</f>
        <v>1402.4248288910342</v>
      </c>
      <c r="L3318" s="16">
        <f>G3318*$E3318*(1-'Monte Carlo Inputs'!$C$11)+G3318*'Monte Carlo Inputs'!$C$12-G3318*'Monte Carlo Inputs'!$C$13-'Monte Carlo Inputs'!$C$14*(G3318-F3318)</f>
        <v>1652.1545470226235</v>
      </c>
      <c r="M3318" s="16">
        <f>H3318*$E3318*(1-'Monte Carlo Inputs'!$C$11)+H3318*'Monte Carlo Inputs'!$C$12-H3318*'Monte Carlo Inputs'!$C$13-'Monte Carlo Inputs'!$C$14*(H3318-G3318)</f>
        <v>1946.3536233923992</v>
      </c>
      <c r="N3318" s="16">
        <f>I3318*$E3318*(1-'Monte Carlo Inputs'!$C$11)+I3318*'Monte Carlo Inputs'!$C$12-I3318*'Monte Carlo Inputs'!$C$13-'Monte Carlo Inputs'!$C$14*(I3318-H3318)</f>
        <v>2292.9407143657777</v>
      </c>
      <c r="O3318" s="16">
        <f>J3318*$E3318*(1-'Monte Carlo Inputs'!$C$11)+J3318*'Monte Carlo Inputs'!$C$12-J3318*'Monte Carlo Inputs'!$C$13-'Monte Carlo Inputs'!$C$14*(J3318-I3318)</f>
        <v>2701.2445510454277</v>
      </c>
    </row>
    <row r="3319" spans="1:15">
      <c r="A3319">
        <v>3315</v>
      </c>
      <c r="B3319" s="39">
        <v>-1.2179328994723151</v>
      </c>
      <c r="C3319" s="39">
        <v>9.6470724073618966E-2</v>
      </c>
      <c r="D3319" s="29">
        <f>'Monte Carlo Inputs'!$C$6+'Monte Carlo Inputs'!$D$6*B3319</f>
        <v>4.740703599872774E-2</v>
      </c>
      <c r="E3319" s="29">
        <f>'Monte Carlo Inputs'!$C$7+'Monte Carlo Inputs'!$D$7*C3319</f>
        <v>0.58627470690121886</v>
      </c>
      <c r="F3319" s="16">
        <f>'Monte Carlo Inputs'!$C$17*(1+$D3319)</f>
        <v>2544.2564311445099</v>
      </c>
      <c r="G3319" s="16">
        <f t="shared" ref="G3319:J3319" si="3313">F3319*(1+$D3319)</f>
        <v>2664.8720873657721</v>
      </c>
      <c r="H3319" s="16">
        <f t="shared" si="3313"/>
        <v>2791.2057743435262</v>
      </c>
      <c r="I3319" s="16">
        <f t="shared" si="3313"/>
        <v>2923.5285669676864</v>
      </c>
      <c r="J3319" s="16">
        <f t="shared" si="3313"/>
        <v>3062.1243909852324</v>
      </c>
      <c r="K3319" s="16">
        <f>F3319*$E3319*(1-'Monte Carlo Inputs'!$C$11)+F3319*'Monte Carlo Inputs'!$C$12-F3319*'Monte Carlo Inputs'!$C$13-'Monte Carlo Inputs'!$C$14*(F3319-'Monte Carlo Inputs'!$C$17)</f>
        <v>1160.7527943832224</v>
      </c>
      <c r="L3319" s="16">
        <f>G3319*$E3319*(1-'Monte Carlo Inputs'!$C$11)+G3319*'Monte Carlo Inputs'!$C$12-G3319*'Monte Carlo Inputs'!$C$13-'Monte Carlo Inputs'!$C$14*(G3319-F3319)</f>
        <v>1215.7806438921714</v>
      </c>
      <c r="M3319" s="16">
        <f>H3319*$E3319*(1-'Monte Carlo Inputs'!$C$11)+H3319*'Monte Carlo Inputs'!$C$12-H3319*'Monte Carlo Inputs'!$C$13-'Monte Carlo Inputs'!$C$14*(H3319-G3319)</f>
        <v>1273.4172006437241</v>
      </c>
      <c r="N3319" s="16">
        <f>I3319*$E3319*(1-'Monte Carlo Inputs'!$C$11)+I3319*'Monte Carlo Inputs'!$C$12-I3319*'Monte Carlo Inputs'!$C$13-'Monte Carlo Inputs'!$C$14*(I3319-H3319)</f>
        <v>1333.78613571604</v>
      </c>
      <c r="O3319" s="16">
        <f>J3319*$E3319*(1-'Monte Carlo Inputs'!$C$11)+J3319*'Monte Carlo Inputs'!$C$12-J3319*'Monte Carlo Inputs'!$C$13-'Monte Carlo Inputs'!$C$14*(J3319-I3319)</f>
        <v>1397.0169830665343</v>
      </c>
    </row>
    <row r="3320" spans="1:15">
      <c r="A3320">
        <v>3316</v>
      </c>
      <c r="B3320" s="39">
        <v>1.3643684456179626</v>
      </c>
      <c r="C3320" s="39">
        <v>1.3004552152758015</v>
      </c>
      <c r="D3320" s="29">
        <f>'Monte Carlo Inputs'!$C$6+'Monte Carlo Inputs'!$D$6*B3320</f>
        <v>0.21469948394824648</v>
      </c>
      <c r="E3320" s="29">
        <f>'Monte Carlo Inputs'!$C$7+'Monte Carlo Inputs'!$D$7*C3320</f>
        <v>0.62936757704895108</v>
      </c>
      <c r="F3320" s="16">
        <f>'Monte Carlo Inputs'!$C$17*(1+$D3320)</f>
        <v>2950.6265164586862</v>
      </c>
      <c r="G3320" s="16">
        <f t="shared" ref="G3320:J3320" si="3314">F3320*(1+$D3320)</f>
        <v>3584.1245068663784</v>
      </c>
      <c r="H3320" s="16">
        <f t="shared" si="3314"/>
        <v>4353.6341888968536</v>
      </c>
      <c r="I3320" s="16">
        <f t="shared" si="3314"/>
        <v>5288.3572025524509</v>
      </c>
      <c r="J3320" s="16">
        <f t="shared" si="3314"/>
        <v>6423.7647648744551</v>
      </c>
      <c r="K3320" s="16">
        <f>F3320*$E3320*(1-'Monte Carlo Inputs'!$C$11)+F3320*'Monte Carlo Inputs'!$C$12-F3320*'Monte Carlo Inputs'!$C$13-'Monte Carlo Inputs'!$C$14*(F3320-'Monte Carlo Inputs'!$C$17)</f>
        <v>1443.1299525279801</v>
      </c>
      <c r="L3320" s="16">
        <f>G3320*$E3320*(1-'Monte Carlo Inputs'!$C$11)+G3320*'Monte Carlo Inputs'!$C$12-G3320*'Monte Carlo Inputs'!$C$13-'Monte Carlo Inputs'!$C$14*(G3320-F3320)</f>
        <v>1752.9692086059947</v>
      </c>
      <c r="M3320" s="16">
        <f>H3320*$E3320*(1-'Monte Carlo Inputs'!$C$11)+H3320*'Monte Carlo Inputs'!$C$12-H3320*'Monte Carlo Inputs'!$C$13-'Monte Carlo Inputs'!$C$14*(H3320-G3320)</f>
        <v>2129.3307930708679</v>
      </c>
      <c r="N3320" s="16">
        <f>I3320*$E3320*(1-'Monte Carlo Inputs'!$C$11)+I3320*'Monte Carlo Inputs'!$C$12-I3320*'Monte Carlo Inputs'!$C$13-'Monte Carlo Inputs'!$C$14*(I3320-H3320)</f>
        <v>2586.4970154982939</v>
      </c>
      <c r="O3320" s="16">
        <f>J3320*$E3320*(1-'Monte Carlo Inputs'!$C$11)+J3320*'Monte Carlo Inputs'!$C$12-J3320*'Monte Carlo Inputs'!$C$13-'Monte Carlo Inputs'!$C$14*(J3320-I3320)</f>
        <v>3141.8165899594569</v>
      </c>
    </row>
    <row r="3321" spans="1:15">
      <c r="A3321">
        <v>3317</v>
      </c>
      <c r="B3321" s="39">
        <v>-1.6898229235943714</v>
      </c>
      <c r="C3321" s="39">
        <v>-0.98757158268952416</v>
      </c>
      <c r="D3321" s="29">
        <f>'Monte Carlo Inputs'!$C$6+'Monte Carlo Inputs'!$D$6*B3321</f>
        <v>1.6835996159232799E-2</v>
      </c>
      <c r="E3321" s="29">
        <f>'Monte Carlo Inputs'!$C$7+'Monte Carlo Inputs'!$D$7*C3321</f>
        <v>0.54747479319689218</v>
      </c>
      <c r="F3321" s="16">
        <f>'Monte Carlo Inputs'!$C$17*(1+$D3321)</f>
        <v>2469.9963182703927</v>
      </c>
      <c r="G3321" s="16">
        <f t="shared" ref="G3321:J3321" si="3315">F3321*(1+$D3321)</f>
        <v>2511.5811667981125</v>
      </c>
      <c r="H3321" s="16">
        <f t="shared" si="3315"/>
        <v>2553.8661376759269</v>
      </c>
      <c r="I3321" s="16">
        <f t="shared" si="3315"/>
        <v>2596.8630181610333</v>
      </c>
      <c r="J3321" s="16">
        <f t="shared" si="3315"/>
        <v>2640.5837939608464</v>
      </c>
      <c r="K3321" s="16">
        <f>F3321*$E3321*(1-'Monte Carlo Inputs'!$C$11)+F3321*'Monte Carlo Inputs'!$C$12-F3321*'Monte Carlo Inputs'!$C$13-'Monte Carlo Inputs'!$C$14*(F3321-'Monte Carlo Inputs'!$C$17)</f>
        <v>1057.4909132582466</v>
      </c>
      <c r="L3321" s="16">
        <f>G3321*$E3321*(1-'Monte Carlo Inputs'!$C$11)+G3321*'Monte Carlo Inputs'!$C$12-G3321*'Monte Carlo Inputs'!$C$13-'Monte Carlo Inputs'!$C$14*(G3321-F3321)</f>
        <v>1075.2948262122859</v>
      </c>
      <c r="M3321" s="16">
        <f>H3321*$E3321*(1-'Monte Carlo Inputs'!$C$11)+H3321*'Monte Carlo Inputs'!$C$12-H3321*'Monte Carlo Inputs'!$C$13-'Monte Carlo Inputs'!$C$14*(H3321-G3321)</f>
        <v>1093.398485776439</v>
      </c>
      <c r="N3321" s="16">
        <f>I3321*$E3321*(1-'Monte Carlo Inputs'!$C$11)+I3321*'Monte Carlo Inputs'!$C$12-I3321*'Monte Carlo Inputs'!$C$13-'Monte Carlo Inputs'!$C$14*(I3321-H3321)</f>
        <v>1111.8069384834821</v>
      </c>
      <c r="O3321" s="16">
        <f>J3321*$E3321*(1-'Monte Carlo Inputs'!$C$11)+J3321*'Monte Carlo Inputs'!$C$12-J3321*'Monte Carlo Inputs'!$C$13-'Monte Carlo Inputs'!$C$14*(J3321-I3321)</f>
        <v>1130.5253158295984</v>
      </c>
    </row>
    <row r="3322" spans="1:15">
      <c r="A3322">
        <v>3318</v>
      </c>
      <c r="B3322" s="39">
        <v>1.5180114110374234</v>
      </c>
      <c r="C3322" s="39">
        <v>-1.1344453712433993</v>
      </c>
      <c r="D3322" s="29">
        <f>'Monte Carlo Inputs'!$C$6+'Monte Carlo Inputs'!$D$6*B3322</f>
        <v>0.22465312775674873</v>
      </c>
      <c r="E3322" s="29">
        <f>'Monte Carlo Inputs'!$C$7+'Monte Carlo Inputs'!$D$7*C3322</f>
        <v>0.542217903972399</v>
      </c>
      <c r="F3322" s="16">
        <f>'Monte Carlo Inputs'!$C$17*(1+$D3322)</f>
        <v>2974.8049126339188</v>
      </c>
      <c r="G3322" s="16">
        <f t="shared" ref="G3322:J3322" si="3316">F3322*(1+$D3322)</f>
        <v>3643.1041407232701</v>
      </c>
      <c r="H3322" s="16">
        <f t="shared" si="3316"/>
        <v>4461.5388806803148</v>
      </c>
      <c r="I3322" s="16">
        <f t="shared" si="3316"/>
        <v>5463.8375448334909</v>
      </c>
      <c r="J3322" s="16">
        <f t="shared" si="3316"/>
        <v>6691.3057388350899</v>
      </c>
      <c r="K3322" s="16">
        <f>F3322*$E3322*(1-'Monte Carlo Inputs'!$C$11)+F3322*'Monte Carlo Inputs'!$C$12-F3322*'Monte Carlo Inputs'!$C$13-'Monte Carlo Inputs'!$C$14*(F3322-'Monte Carlo Inputs'!$C$17)</f>
        <v>1270.8114582002117</v>
      </c>
      <c r="L3322" s="16">
        <f>G3322*$E3322*(1-'Monte Carlo Inputs'!$C$11)+G3322*'Monte Carlo Inputs'!$C$12-G3322*'Monte Carlo Inputs'!$C$13-'Monte Carlo Inputs'!$C$14*(G3322-F3322)</f>
        <v>1556.3032270740039</v>
      </c>
      <c r="M3322" s="16">
        <f>H3322*$E3322*(1-'Monte Carlo Inputs'!$C$11)+H3322*'Monte Carlo Inputs'!$C$12-H3322*'Monte Carlo Inputs'!$C$13-'Monte Carlo Inputs'!$C$14*(H3322-G3322)</f>
        <v>1905.9316147740999</v>
      </c>
      <c r="N3322" s="16">
        <f>I3322*$E3322*(1-'Monte Carlo Inputs'!$C$11)+I3322*'Monte Carlo Inputs'!$C$12-I3322*'Monte Carlo Inputs'!$C$13-'Monte Carlo Inputs'!$C$14*(I3322-H3322)</f>
        <v>2334.1051133235719</v>
      </c>
      <c r="O3322" s="16">
        <f>J3322*$E3322*(1-'Monte Carlo Inputs'!$C$11)+J3322*'Monte Carlo Inputs'!$C$12-J3322*'Monte Carlo Inputs'!$C$13-'Monte Carlo Inputs'!$C$14*(J3322-I3322)</f>
        <v>2858.469127544734</v>
      </c>
    </row>
    <row r="3323" spans="1:15">
      <c r="A3323">
        <v>3319</v>
      </c>
      <c r="B3323" s="39">
        <v>0.72030100157112453</v>
      </c>
      <c r="C3323" s="39">
        <v>0.7360082627279313</v>
      </c>
      <c r="D3323" s="29">
        <f>'Monte Carlo Inputs'!$C$6+'Monte Carlo Inputs'!$D$6*B3323</f>
        <v>0.17297405962313994</v>
      </c>
      <c r="E3323" s="29">
        <f>'Monte Carlo Inputs'!$C$7+'Monte Carlo Inputs'!$D$7*C3323</f>
        <v>0.60916495865214659</v>
      </c>
      <c r="F3323" s="16">
        <f>'Monte Carlo Inputs'!$C$17*(1+$D3323)</f>
        <v>2849.2712882305696</v>
      </c>
      <c r="G3323" s="16">
        <f t="shared" ref="G3323:J3323" si="3317">F3323*(1+$D3323)</f>
        <v>3342.1213099234647</v>
      </c>
      <c r="H3323" s="16">
        <f t="shared" si="3317"/>
        <v>3920.2216006539325</v>
      </c>
      <c r="I3323" s="16">
        <f t="shared" si="3317"/>
        <v>4598.3182455413671</v>
      </c>
      <c r="J3323" s="16">
        <f t="shared" si="3317"/>
        <v>5393.7080199118118</v>
      </c>
      <c r="K3323" s="16">
        <f>F3323*$E3323*(1-'Monte Carlo Inputs'!$C$11)+F3323*'Monte Carlo Inputs'!$C$12-F3323*'Monte Carlo Inputs'!$C$13-'Monte Carlo Inputs'!$C$14*(F3323-'Monte Carlo Inputs'!$C$17)</f>
        <v>1351.1989958251856</v>
      </c>
      <c r="L3323" s="16">
        <f>G3323*$E3323*(1-'Monte Carlo Inputs'!$C$11)+G3323*'Monte Carlo Inputs'!$C$12-G3323*'Monte Carlo Inputs'!$C$13-'Monte Carlo Inputs'!$C$14*(G3323-F3323)</f>
        <v>1584.9213714917778</v>
      </c>
      <c r="M3323" s="16">
        <f>H3323*$E3323*(1-'Monte Carlo Inputs'!$C$11)+H3323*'Monte Carlo Inputs'!$C$12-H3323*'Monte Carlo Inputs'!$C$13-'Monte Carlo Inputs'!$C$14*(H3323-G3323)</f>
        <v>1859.0716553021848</v>
      </c>
      <c r="N3323" s="16">
        <f>I3323*$E3323*(1-'Monte Carlo Inputs'!$C$11)+I3323*'Monte Carlo Inputs'!$C$12-I3323*'Monte Carlo Inputs'!$C$13-'Monte Carlo Inputs'!$C$14*(I3323-H3323)</f>
        <v>2180.6428266501143</v>
      </c>
      <c r="O3323" s="16">
        <f>J3323*$E3323*(1-'Monte Carlo Inputs'!$C$11)+J3323*'Monte Carlo Inputs'!$C$12-J3323*'Monte Carlo Inputs'!$C$13-'Monte Carlo Inputs'!$C$14*(J3323-I3323)</f>
        <v>2557.8374689638636</v>
      </c>
    </row>
    <row r="3324" spans="1:15">
      <c r="A3324">
        <v>3320</v>
      </c>
      <c r="B3324" s="39">
        <v>-1.1450436250860936</v>
      </c>
      <c r="C3324" s="39">
        <v>-0.76528278026393926</v>
      </c>
      <c r="D3324" s="29">
        <f>'Monte Carlo Inputs'!$C$6+'Monte Carlo Inputs'!$D$6*B3324</f>
        <v>5.2129112748027062E-2</v>
      </c>
      <c r="E3324" s="29">
        <f>'Monte Carlo Inputs'!$C$7+'Monte Carlo Inputs'!$D$7*C3324</f>
        <v>0.5554309276556143</v>
      </c>
      <c r="F3324" s="16">
        <f>'Monte Carlo Inputs'!$C$17*(1+$D3324)</f>
        <v>2555.7268277762328</v>
      </c>
      <c r="G3324" s="16">
        <f t="shared" ref="G3324:J3324" si="3318">F3324*(1+$D3324)</f>
        <v>2688.9545997345376</v>
      </c>
      <c r="H3324" s="16">
        <f t="shared" si="3318"/>
        <v>2829.1274172384251</v>
      </c>
      <c r="I3324" s="16">
        <f t="shared" si="3318"/>
        <v>2976.6073193501816</v>
      </c>
      <c r="J3324" s="16">
        <f t="shared" si="3318"/>
        <v>3131.7752179071895</v>
      </c>
      <c r="K3324" s="16">
        <f>F3324*$E3324*(1-'Monte Carlo Inputs'!$C$11)+F3324*'Monte Carlo Inputs'!$C$12-F3324*'Monte Carlo Inputs'!$C$13-'Monte Carlo Inputs'!$C$14*(F3324-'Monte Carlo Inputs'!$C$17)</f>
        <v>1110.077378190749</v>
      </c>
      <c r="L3324" s="16">
        <f>G3324*$E3324*(1-'Monte Carlo Inputs'!$C$11)+G3324*'Monte Carlo Inputs'!$C$12-G3324*'Monte Carlo Inputs'!$C$13-'Monte Carlo Inputs'!$C$14*(G3324-F3324)</f>
        <v>1167.9447269974889</v>
      </c>
      <c r="M3324" s="16">
        <f>H3324*$E3324*(1-'Monte Carlo Inputs'!$C$11)+H3324*'Monte Carlo Inputs'!$C$12-H3324*'Monte Carlo Inputs'!$C$13-'Monte Carlo Inputs'!$C$14*(H3324-G3324)</f>
        <v>1228.8286493546047</v>
      </c>
      <c r="N3324" s="16">
        <f>I3324*$E3324*(1-'Monte Carlo Inputs'!$C$11)+I3324*'Monte Carlo Inputs'!$C$12-I3324*'Monte Carlo Inputs'!$C$13-'Monte Carlo Inputs'!$C$14*(I3324-H3324)</f>
        <v>1292.8863965648168</v>
      </c>
      <c r="O3324" s="16">
        <f>J3324*$E3324*(1-'Monte Carlo Inputs'!$C$11)+J3324*'Monte Carlo Inputs'!$C$12-J3324*'Monte Carlo Inputs'!$C$13-'Monte Carlo Inputs'!$C$14*(J3324-I3324)</f>
        <v>1360.2834173017341</v>
      </c>
    </row>
    <row r="3325" spans="1:15">
      <c r="A3325">
        <v>3321</v>
      </c>
      <c r="B3325" s="39">
        <v>-1.7986532943608946</v>
      </c>
      <c r="C3325" s="39">
        <v>1.1824466019337587</v>
      </c>
      <c r="D3325" s="29">
        <f>'Monte Carlo Inputs'!$C$6+'Monte Carlo Inputs'!$D$6*B3325</f>
        <v>9.7855025476326768E-3</v>
      </c>
      <c r="E3325" s="29">
        <f>'Monte Carlo Inputs'!$C$7+'Monte Carlo Inputs'!$D$7*C3325</f>
        <v>0.62514382675297775</v>
      </c>
      <c r="F3325" s="16">
        <f>'Monte Carlo Inputs'!$C$17*(1+$D3325)</f>
        <v>2452.8699642384549</v>
      </c>
      <c r="G3325" s="16">
        <f t="shared" ref="G3325:J3325" si="3319">F3325*(1+$D3325)</f>
        <v>2476.8725295225222</v>
      </c>
      <c r="H3325" s="16">
        <f t="shared" si="3319"/>
        <v>2501.1099719703266</v>
      </c>
      <c r="I3325" s="16">
        <f t="shared" si="3319"/>
        <v>2525.584589972952</v>
      </c>
      <c r="J3325" s="16">
        <f t="shared" si="3319"/>
        <v>2550.2987044123943</v>
      </c>
      <c r="K3325" s="16">
        <f>F3325*$E3325*(1-'Monte Carlo Inputs'!$C$11)+F3325*'Monte Carlo Inputs'!$C$12-F3325*'Monte Carlo Inputs'!$C$13-'Monte Carlo Inputs'!$C$14*(F3325-'Monte Carlo Inputs'!$C$17)</f>
        <v>1185.4394191984024</v>
      </c>
      <c r="L3325" s="16">
        <f>G3325*$E3325*(1-'Monte Carlo Inputs'!$C$11)+G3325*'Monte Carlo Inputs'!$C$12-G3325*'Monte Carlo Inputs'!$C$13-'Monte Carlo Inputs'!$C$14*(G3325-F3325)</f>
        <v>1197.0395396550327</v>
      </c>
      <c r="M3325" s="16">
        <f>H3325*$E3325*(1-'Monte Carlo Inputs'!$C$11)+H3325*'Monte Carlo Inputs'!$C$12-H3325*'Monte Carlo Inputs'!$C$13-'Monte Carlo Inputs'!$C$14*(H3325-G3325)</f>
        <v>1208.7531731199442</v>
      </c>
      <c r="N3325" s="16">
        <f>I3325*$E3325*(1-'Monte Carlo Inputs'!$C$11)+I3325*'Monte Carlo Inputs'!$C$12-I3325*'Monte Carlo Inputs'!$C$13-'Monte Carlo Inputs'!$C$14*(I3325-H3325)</f>
        <v>1220.5814303749687</v>
      </c>
      <c r="O3325" s="16">
        <f>J3325*$E3325*(1-'Monte Carlo Inputs'!$C$11)+J3325*'Monte Carlo Inputs'!$C$12-J3325*'Monte Carlo Inputs'!$C$13-'Monte Carlo Inputs'!$C$14*(J3325-I3325)</f>
        <v>1232.5254330714963</v>
      </c>
    </row>
    <row r="3326" spans="1:15">
      <c r="A3326">
        <v>3322</v>
      </c>
      <c r="B3326" s="39">
        <v>-0.43350217160984983</v>
      </c>
      <c r="C3326" s="39">
        <v>-0.43946638364412149</v>
      </c>
      <c r="D3326" s="29">
        <f>'Monte Carlo Inputs'!$C$6+'Monte Carlo Inputs'!$D$6*B3326</f>
        <v>9.8225789960359883E-2</v>
      </c>
      <c r="E3326" s="29">
        <f>'Monte Carlo Inputs'!$C$7+'Monte Carlo Inputs'!$D$7*C3326</f>
        <v>0.56709250949004508</v>
      </c>
      <c r="F3326" s="16">
        <f>'Monte Carlo Inputs'!$C$17*(1+$D3326)</f>
        <v>2667.7002663927105</v>
      </c>
      <c r="G3326" s="16">
        <f t="shared" ref="G3326:J3326" si="3320">F3326*(1+$D3326)</f>
        <v>2929.737232436597</v>
      </c>
      <c r="H3326" s="16">
        <f t="shared" si="3320"/>
        <v>3217.5129864689598</v>
      </c>
      <c r="I3326" s="16">
        <f t="shared" si="3320"/>
        <v>3533.5557412725898</v>
      </c>
      <c r="J3326" s="16">
        <f t="shared" si="3320"/>
        <v>3880.6420453280548</v>
      </c>
      <c r="K3326" s="16">
        <f>F3326*$E3326*(1-'Monte Carlo Inputs'!$C$11)+F3326*'Monte Carlo Inputs'!$C$12-F3326*'Monte Carlo Inputs'!$C$13-'Monte Carlo Inputs'!$C$14*(F3326-'Monte Carlo Inputs'!$C$17)</f>
        <v>1182.6337513947051</v>
      </c>
      <c r="L3326" s="16">
        <f>G3326*$E3326*(1-'Monte Carlo Inputs'!$C$11)+G3326*'Monte Carlo Inputs'!$C$12-G3326*'Monte Carlo Inputs'!$C$13-'Monte Carlo Inputs'!$C$14*(G3326-F3326)</f>
        <v>1298.7988858592339</v>
      </c>
      <c r="M3326" s="16">
        <f>H3326*$E3326*(1-'Monte Carlo Inputs'!$C$11)+H3326*'Monte Carlo Inputs'!$C$12-H3326*'Monte Carlo Inputs'!$C$13-'Monte Carlo Inputs'!$C$14*(H3326-G3326)</f>
        <v>1426.3744324223924</v>
      </c>
      <c r="N3326" s="16">
        <f>I3326*$E3326*(1-'Monte Carlo Inputs'!$C$11)+I3326*'Monte Carlo Inputs'!$C$12-I3326*'Monte Carlo Inputs'!$C$13-'Monte Carlo Inputs'!$C$14*(I3326-H3326)</f>
        <v>1566.481187826342</v>
      </c>
      <c r="O3326" s="16">
        <f>J3326*$E3326*(1-'Monte Carlo Inputs'!$C$11)+J3326*'Monte Carlo Inputs'!$C$12-J3326*'Monte Carlo Inputs'!$C$13-'Monte Carlo Inputs'!$C$14*(J3326-I3326)</f>
        <v>1720.3500399586269</v>
      </c>
    </row>
    <row r="3327" spans="1:15">
      <c r="A3327">
        <v>3323</v>
      </c>
      <c r="B3327" s="39">
        <v>1.93394354170494</v>
      </c>
      <c r="C3327" s="39">
        <v>0.4917844621404231</v>
      </c>
      <c r="D3327" s="29">
        <f>'Monte Carlo Inputs'!$C$6+'Monte Carlo Inputs'!$D$6*B3327</f>
        <v>0.25159897760983602</v>
      </c>
      <c r="E3327" s="29">
        <f>'Monte Carlo Inputs'!$C$7+'Monte Carlo Inputs'!$D$7*C3327</f>
        <v>0.60042372934013555</v>
      </c>
      <c r="F3327" s="16">
        <f>'Monte Carlo Inputs'!$C$17*(1+$D3327)</f>
        <v>3040.2590765120531</v>
      </c>
      <c r="G3327" s="16">
        <f t="shared" ref="G3327:J3327" si="3321">F3327*(1+$D3327)</f>
        <v>3805.1851518315098</v>
      </c>
      <c r="H3327" s="16">
        <f t="shared" si="3321"/>
        <v>4762.5658456484462</v>
      </c>
      <c r="I3327" s="16">
        <f t="shared" si="3321"/>
        <v>5960.8225432131194</v>
      </c>
      <c r="J3327" s="16">
        <f t="shared" si="3321"/>
        <v>7460.5594007992022</v>
      </c>
      <c r="K3327" s="16">
        <f>F3327*$E3327*(1-'Monte Carlo Inputs'!$C$11)+F3327*'Monte Carlo Inputs'!$C$12-F3327*'Monte Carlo Inputs'!$C$13-'Monte Carlo Inputs'!$C$14*(F3327-'Monte Carlo Inputs'!$C$17)</f>
        <v>1425.5894136788349</v>
      </c>
      <c r="L3327" s="16">
        <f>G3327*$E3327*(1-'Monte Carlo Inputs'!$C$11)+G3327*'Monte Carlo Inputs'!$C$12-G3327*'Monte Carlo Inputs'!$C$13-'Monte Carlo Inputs'!$C$14*(G3327-F3327)</f>
        <v>1784.2662526518354</v>
      </c>
      <c r="M3327" s="16">
        <f>H3327*$E3327*(1-'Monte Carlo Inputs'!$C$11)+H3327*'Monte Carlo Inputs'!$C$12-H3327*'Monte Carlo Inputs'!$C$13-'Monte Carlo Inputs'!$C$14*(H3327-G3327)</f>
        <v>2233.1858176027704</v>
      </c>
      <c r="N3327" s="16">
        <f>I3327*$E3327*(1-'Monte Carlo Inputs'!$C$11)+I3327*'Monte Carlo Inputs'!$C$12-I3327*'Monte Carlo Inputs'!$C$13-'Monte Carlo Inputs'!$C$14*(I3327-H3327)</f>
        <v>2795.0530861244133</v>
      </c>
      <c r="O3327" s="16">
        <f>J3327*$E3327*(1-'Monte Carlo Inputs'!$C$11)+J3327*'Monte Carlo Inputs'!$C$12-J3327*'Monte Carlo Inputs'!$C$13-'Monte Carlo Inputs'!$C$14*(J3327-I3327)</f>
        <v>3498.2855849585321</v>
      </c>
    </row>
    <row r="3328" spans="1:15">
      <c r="A3328">
        <v>3324</v>
      </c>
      <c r="B3328" s="39">
        <v>-2.3014565026264187</v>
      </c>
      <c r="C3328" s="39">
        <v>-1.3120274829240974</v>
      </c>
      <c r="D3328" s="29">
        <f>'Monte Carlo Inputs'!$C$6+'Monte Carlo Inputs'!$D$6*B3328</f>
        <v>-2.2788224646344585E-2</v>
      </c>
      <c r="E3328" s="29">
        <f>'Monte Carlo Inputs'!$C$7+'Monte Carlo Inputs'!$D$7*C3328</f>
        <v>0.53586190608776241</v>
      </c>
      <c r="F3328" s="16">
        <f>'Monte Carlo Inputs'!$C$17*(1+$D3328)</f>
        <v>2373.745123511565</v>
      </c>
      <c r="G3328" s="16">
        <f t="shared" ref="G3328:J3328" si="3322">F3328*(1+$D3328)</f>
        <v>2319.6516863838187</v>
      </c>
      <c r="H3328" s="16">
        <f t="shared" si="3322"/>
        <v>2266.7909426532324</v>
      </c>
      <c r="I3328" s="16">
        <f t="shared" si="3322"/>
        <v>2215.1348014257514</v>
      </c>
      <c r="J3328" s="16">
        <f t="shared" si="3322"/>
        <v>2164.6558119489255</v>
      </c>
      <c r="K3328" s="16">
        <f>F3328*$E3328*(1-'Monte Carlo Inputs'!$C$11)+F3328*'Monte Carlo Inputs'!$C$12-F3328*'Monte Carlo Inputs'!$C$13-'Monte Carlo Inputs'!$C$14*(F3328-'Monte Carlo Inputs'!$C$17)</f>
        <v>995.08040566175168</v>
      </c>
      <c r="L3328" s="16">
        <f>G3328*$E3328*(1-'Monte Carlo Inputs'!$C$11)+G3328*'Monte Carlo Inputs'!$C$12-G3328*'Monte Carlo Inputs'!$C$13-'Monte Carlo Inputs'!$C$14*(G3328-F3328)</f>
        <v>972.40428983635616</v>
      </c>
      <c r="M3328" s="16">
        <f>H3328*$E3328*(1-'Monte Carlo Inputs'!$C$11)+H3328*'Monte Carlo Inputs'!$C$12-H3328*'Monte Carlo Inputs'!$C$13-'Monte Carlo Inputs'!$C$14*(H3328-G3328)</f>
        <v>950.2449224324962</v>
      </c>
      <c r="N3328" s="16">
        <f>I3328*$E3328*(1-'Monte Carlo Inputs'!$C$11)+I3328*'Monte Carlo Inputs'!$C$12-I3328*'Monte Carlo Inputs'!$C$13-'Monte Carlo Inputs'!$C$14*(I3328-H3328)</f>
        <v>928.59052767105629</v>
      </c>
      <c r="O3328" s="16">
        <f>J3328*$E3328*(1-'Monte Carlo Inputs'!$C$11)+J3328*'Monte Carlo Inputs'!$C$12-J3328*'Monte Carlo Inputs'!$C$13-'Monte Carlo Inputs'!$C$14*(J3328-I3328)</f>
        <v>907.42959812202059</v>
      </c>
    </row>
    <row r="3329" spans="1:15">
      <c r="A3329">
        <v>3325</v>
      </c>
      <c r="B3329" s="39">
        <v>-0.42589853067632871</v>
      </c>
      <c r="C3329" s="39">
        <v>0.19823207874037677</v>
      </c>
      <c r="D3329" s="29">
        <f>'Monte Carlo Inputs'!$C$6+'Monte Carlo Inputs'!$D$6*B3329</f>
        <v>9.8718386112050874E-2</v>
      </c>
      <c r="E3329" s="29">
        <f>'Monte Carlo Inputs'!$C$7+'Monte Carlo Inputs'!$D$7*C3329</f>
        <v>0.58991693724119043</v>
      </c>
      <c r="F3329" s="16">
        <f>'Monte Carlo Inputs'!$C$17*(1+$D3329)</f>
        <v>2668.8968317047829</v>
      </c>
      <c r="G3329" s="16">
        <f t="shared" ref="G3329:J3329" si="3323">F3329*(1+$D3329)</f>
        <v>2932.3660196302449</v>
      </c>
      <c r="H3329" s="16">
        <f t="shared" si="3323"/>
        <v>3221.8444605779609</v>
      </c>
      <c r="I3329" s="16">
        <f t="shared" si="3323"/>
        <v>3539.8997460302685</v>
      </c>
      <c r="J3329" s="16">
        <f t="shared" si="3323"/>
        <v>3889.3529359568352</v>
      </c>
      <c r="K3329" s="16">
        <f>F3329*$E3329*(1-'Monte Carlo Inputs'!$C$11)+F3329*'Monte Carlo Inputs'!$C$12-F3329*'Monte Carlo Inputs'!$C$13-'Monte Carlo Inputs'!$C$14*(F3329-'Monte Carlo Inputs'!$C$17)</f>
        <v>1226.5286874169733</v>
      </c>
      <c r="L3329" s="16">
        <f>G3329*$E3329*(1-'Monte Carlo Inputs'!$C$11)+G3329*'Monte Carlo Inputs'!$C$12-G3329*'Monte Carlo Inputs'!$C$13-'Monte Carlo Inputs'!$C$14*(G3329-F3329)</f>
        <v>1347.6096199589088</v>
      </c>
      <c r="M3329" s="16">
        <f>H3329*$E3329*(1-'Monte Carlo Inputs'!$C$11)+H3329*'Monte Carlo Inputs'!$C$12-H3329*'Monte Carlo Inputs'!$C$13-'Monte Carlo Inputs'!$C$14*(H3329-G3329)</f>
        <v>1480.6434667503265</v>
      </c>
      <c r="N3329" s="16">
        <f>I3329*$E3329*(1-'Monte Carlo Inputs'!$C$11)+I3329*'Monte Carlo Inputs'!$C$12-I3329*'Monte Carlo Inputs'!$C$13-'Monte Carlo Inputs'!$C$14*(I3329-H3329)</f>
        <v>1626.8102001952711</v>
      </c>
      <c r="O3329" s="16">
        <f>J3329*$E3329*(1-'Monte Carlo Inputs'!$C$11)+J3329*'Monte Carlo Inputs'!$C$12-J3329*'Monte Carlo Inputs'!$C$13-'Monte Carlo Inputs'!$C$14*(J3329-I3329)</f>
        <v>1787.4062776691705</v>
      </c>
    </row>
    <row r="3330" spans="1:15">
      <c r="A3330">
        <v>3326</v>
      </c>
      <c r="B3330" s="39">
        <v>0.41311159321361501</v>
      </c>
      <c r="C3330" s="39">
        <v>-0.17085149353692564</v>
      </c>
      <c r="D3330" s="29">
        <f>'Monte Carlo Inputs'!$C$6+'Monte Carlo Inputs'!$D$6*B3330</f>
        <v>0.15307302514240412</v>
      </c>
      <c r="E3330" s="29">
        <f>'Monte Carlo Inputs'!$C$7+'Monte Carlo Inputs'!$D$7*C3330</f>
        <v>0.57670674178599335</v>
      </c>
      <c r="F3330" s="16">
        <f>'Monte Carlo Inputs'!$C$17*(1+$D3330)</f>
        <v>2800.9296853734145</v>
      </c>
      <c r="G3330" s="16">
        <f t="shared" ref="G3330:J3330" si="3324">F3330*(1+$D3330)</f>
        <v>3229.6764655246852</v>
      </c>
      <c r="H3330" s="16">
        <f t="shared" si="3324"/>
        <v>3724.0528123337763</v>
      </c>
      <c r="I3330" s="16">
        <f t="shared" si="3324"/>
        <v>4294.1048421077858</v>
      </c>
      <c r="J3330" s="16">
        <f t="shared" si="3324"/>
        <v>4951.4164605678707</v>
      </c>
      <c r="K3330" s="16">
        <f>F3330*$E3330*(1-'Monte Carlo Inputs'!$C$11)+F3330*'Monte Carlo Inputs'!$C$12-F3330*'Monte Carlo Inputs'!$C$13-'Monte Carlo Inputs'!$C$14*(F3330-'Monte Carlo Inputs'!$C$17)</f>
        <v>1262.8918989631075</v>
      </c>
      <c r="L3330" s="16">
        <f>G3330*$E3330*(1-'Monte Carlo Inputs'!$C$11)+G3330*'Monte Carlo Inputs'!$C$12-G3330*'Monte Carlo Inputs'!$C$13-'Monte Carlo Inputs'!$C$14*(G3330-F3330)</f>
        <v>1456.2065823652256</v>
      </c>
      <c r="M3330" s="16">
        <f>H3330*$E3330*(1-'Monte Carlo Inputs'!$C$11)+H3330*'Monte Carlo Inputs'!$C$12-H3330*'Monte Carlo Inputs'!$C$13-'Monte Carlo Inputs'!$C$14*(H3330-G3330)</f>
        <v>1679.1125291601525</v>
      </c>
      <c r="N3330" s="16">
        <f>I3330*$E3330*(1-'Monte Carlo Inputs'!$C$11)+I3330*'Monte Carlo Inputs'!$C$12-I3330*'Monte Carlo Inputs'!$C$13-'Monte Carlo Inputs'!$C$14*(I3330-H3330)</f>
        <v>1936.1393635532104</v>
      </c>
      <c r="O3330" s="16">
        <f>J3330*$E3330*(1-'Monte Carlo Inputs'!$C$11)+J3330*'Monte Carlo Inputs'!$C$12-J3330*'Monte Carlo Inputs'!$C$13-'Monte Carlo Inputs'!$C$14*(J3330-I3330)</f>
        <v>2232.5100730295894</v>
      </c>
    </row>
    <row r="3331" spans="1:15">
      <c r="A3331">
        <v>3327</v>
      </c>
      <c r="B3331" s="39">
        <v>-0.20795642174675111</v>
      </c>
      <c r="C3331" s="39">
        <v>0.10398398952485838</v>
      </c>
      <c r="D3331" s="29">
        <f>'Monte Carlo Inputs'!$C$6+'Monte Carlo Inputs'!$D$6*B3331</f>
        <v>0.11283760151014186</v>
      </c>
      <c r="E3331" s="29">
        <f>'Monte Carlo Inputs'!$C$7+'Monte Carlo Inputs'!$D$7*C3331</f>
        <v>0.58654362080737088</v>
      </c>
      <c r="F3331" s="16">
        <f>'Monte Carlo Inputs'!$C$17*(1+$D3331)</f>
        <v>2703.1938178282858</v>
      </c>
      <c r="G3331" s="16">
        <f t="shared" ref="G3331:J3331" si="3325">F3331*(1+$D3331)</f>
        <v>3008.2157246490729</v>
      </c>
      <c r="H3331" s="16">
        <f t="shared" si="3325"/>
        <v>3347.6555718435675</v>
      </c>
      <c r="I3331" s="16">
        <f t="shared" si="3325"/>
        <v>3725.3969972524578</v>
      </c>
      <c r="J3331" s="16">
        <f t="shared" si="3325"/>
        <v>4145.761859095509</v>
      </c>
      <c r="K3331" s="16">
        <f>F3331*$E3331*(1-'Monte Carlo Inputs'!$C$11)+F3331*'Monte Carlo Inputs'!$C$12-F3331*'Monte Carlo Inputs'!$C$13-'Monte Carlo Inputs'!$C$14*(F3331-'Monte Carlo Inputs'!$C$17)</f>
        <v>1236.3249838978354</v>
      </c>
      <c r="L3331" s="16">
        <f>G3331*$E3331*(1-'Monte Carlo Inputs'!$C$11)+G3331*'Monte Carlo Inputs'!$C$12-G3331*'Monte Carlo Inputs'!$C$13-'Monte Carlo Inputs'!$C$14*(G3331-F3331)</f>
        <v>1375.8289297679321</v>
      </c>
      <c r="M3331" s="16">
        <f>H3331*$E3331*(1-'Monte Carlo Inputs'!$C$11)+H3331*'Monte Carlo Inputs'!$C$12-H3331*'Monte Carlo Inputs'!$C$13-'Monte Carlo Inputs'!$C$14*(H3331-G3331)</f>
        <v>1531.0741662912108</v>
      </c>
      <c r="N3331" s="16">
        <f>I3331*$E3331*(1-'Monte Carlo Inputs'!$C$11)+I3331*'Monte Carlo Inputs'!$C$12-I3331*'Monte Carlo Inputs'!$C$13-'Monte Carlo Inputs'!$C$14*(I3331-H3331)</f>
        <v>1703.8369029496514</v>
      </c>
      <c r="O3331" s="16">
        <f>J3331*$E3331*(1-'Monte Carlo Inputs'!$C$11)+J3331*'Monte Carlo Inputs'!$C$12-J3331*'Monte Carlo Inputs'!$C$13-'Monte Carlo Inputs'!$C$14*(J3331-I3331)</f>
        <v>1896.093772442958</v>
      </c>
    </row>
    <row r="3332" spans="1:15">
      <c r="A3332">
        <v>3328</v>
      </c>
      <c r="B3332" s="39">
        <v>0.13266746931369455</v>
      </c>
      <c r="C3332" s="39">
        <v>-0.80569782933871437</v>
      </c>
      <c r="D3332" s="29">
        <f>'Monte Carlo Inputs'!$C$6+'Monte Carlo Inputs'!$D$6*B3332</f>
        <v>0.13490466377378327</v>
      </c>
      <c r="E3332" s="29">
        <f>'Monte Carlo Inputs'!$C$7+'Monte Carlo Inputs'!$D$7*C3332</f>
        <v>0.55398439701130797</v>
      </c>
      <c r="F3332" s="16">
        <f>'Monte Carlo Inputs'!$C$17*(1+$D3332)</f>
        <v>2756.7969187728972</v>
      </c>
      <c r="G3332" s="16">
        <f t="shared" ref="G3332:J3332" si="3326">F3332*(1+$D3332)</f>
        <v>3128.7016801925565</v>
      </c>
      <c r="H3332" s="16">
        <f t="shared" si="3326"/>
        <v>3550.778128407404</v>
      </c>
      <c r="I3332" s="16">
        <f t="shared" si="3326"/>
        <v>4029.7946579555078</v>
      </c>
      <c r="J3332" s="16">
        <f t="shared" si="3326"/>
        <v>4573.432751364383</v>
      </c>
      <c r="K3332" s="16">
        <f>F3332*$E3332*(1-'Monte Carlo Inputs'!$C$11)+F3332*'Monte Carlo Inputs'!$C$12-F3332*'Monte Carlo Inputs'!$C$13-'Monte Carlo Inputs'!$C$14*(F3332-'Monte Carlo Inputs'!$C$17)</f>
        <v>1197.7780026187002</v>
      </c>
      <c r="L3332" s="16">
        <f>G3332*$E3332*(1-'Monte Carlo Inputs'!$C$11)+G3332*'Monte Carlo Inputs'!$C$12-G3332*'Monte Carlo Inputs'!$C$13-'Monte Carlo Inputs'!$C$14*(G3332-F3332)</f>
        <v>1359.3638413376095</v>
      </c>
      <c r="M3332" s="16">
        <f>H3332*$E3332*(1-'Monte Carlo Inputs'!$C$11)+H3332*'Monte Carlo Inputs'!$C$12-H3332*'Monte Carlo Inputs'!$C$13-'Monte Carlo Inputs'!$C$14*(H3332-G3332)</f>
        <v>1542.7483632994984</v>
      </c>
      <c r="N3332" s="16">
        <f>I3332*$E3332*(1-'Monte Carlo Inputs'!$C$11)+I3332*'Monte Carlo Inputs'!$C$12-I3332*'Monte Carlo Inputs'!$C$13-'Monte Carlo Inputs'!$C$14*(I3332-H3332)</f>
        <v>1750.8723125379713</v>
      </c>
      <c r="O3332" s="16">
        <f>J3332*$E3332*(1-'Monte Carlo Inputs'!$C$11)+J3332*'Monte Carlo Inputs'!$C$12-J3332*'Monte Carlo Inputs'!$C$13-'Monte Carlo Inputs'!$C$14*(J3332-I3332)</f>
        <v>1987.0731531717327</v>
      </c>
    </row>
    <row r="3333" spans="1:15">
      <c r="A3333">
        <v>3329</v>
      </c>
      <c r="B3333" s="39">
        <v>-0.50502113774198831</v>
      </c>
      <c r="C3333" s="39">
        <v>-0.36464916417673621</v>
      </c>
      <c r="D3333" s="29">
        <f>'Monte Carlo Inputs'!$C$6+'Monte Carlo Inputs'!$D$6*B3333</f>
        <v>9.3592487599342883E-2</v>
      </c>
      <c r="E3333" s="29">
        <f>'Monte Carlo Inputs'!$C$7+'Monte Carlo Inputs'!$D$7*C3333</f>
        <v>0.56977035853783742</v>
      </c>
      <c r="F3333" s="16">
        <f>'Monte Carlo Inputs'!$C$17*(1+$D3333)</f>
        <v>2656.445511627564</v>
      </c>
      <c r="G3333" s="16">
        <f t="shared" ref="G3333:J3333" si="3327">F3333*(1+$D3333)</f>
        <v>2905.0688552328966</v>
      </c>
      <c r="H3333" s="16">
        <f t="shared" si="3327"/>
        <v>3176.9614760415184</v>
      </c>
      <c r="I3333" s="16">
        <f t="shared" si="3327"/>
        <v>3474.301203591524</v>
      </c>
      <c r="J3333" s="16">
        <f t="shared" si="3327"/>
        <v>3799.4696959050452</v>
      </c>
      <c r="K3333" s="16">
        <f>F3333*$E3333*(1-'Monte Carlo Inputs'!$C$11)+F3333*'Monte Carlo Inputs'!$C$12-F3333*'Monte Carlo Inputs'!$C$13-'Monte Carlo Inputs'!$C$14*(F3333-'Monte Carlo Inputs'!$C$17)</f>
        <v>1182.5343636710634</v>
      </c>
      <c r="L3333" s="16">
        <f>G3333*$E3333*(1-'Monte Carlo Inputs'!$C$11)+G3333*'Monte Carlo Inputs'!$C$12-G3333*'Monte Carlo Inputs'!$C$13-'Monte Carlo Inputs'!$C$14*(G3333-F3333)</f>
        <v>1293.210696438744</v>
      </c>
      <c r="M3333" s="16">
        <f>H3333*$E3333*(1-'Monte Carlo Inputs'!$C$11)+H3333*'Monte Carlo Inputs'!$C$12-H3333*'Monte Carlo Inputs'!$C$13-'Monte Carlo Inputs'!$C$14*(H3333-G3333)</f>
        <v>1414.2455025085246</v>
      </c>
      <c r="N3333" s="16">
        <f>I3333*$E3333*(1-'Monte Carlo Inputs'!$C$11)+I3333*'Monte Carlo Inputs'!$C$12-I3333*'Monte Carlo Inputs'!$C$13-'Monte Carlo Inputs'!$C$14*(I3333-H3333)</f>
        <v>1546.6082571644797</v>
      </c>
      <c r="O3333" s="16">
        <f>J3333*$E3333*(1-'Monte Carlo Inputs'!$C$11)+J3333*'Monte Carlo Inputs'!$C$12-J3333*'Monte Carlo Inputs'!$C$13-'Monte Carlo Inputs'!$C$14*(J3333-I3333)</f>
        <v>1691.3591712941875</v>
      </c>
    </row>
    <row r="3334" spans="1:15">
      <c r="A3334">
        <v>3330</v>
      </c>
      <c r="B3334" s="39">
        <v>-1.1435525233086778</v>
      </c>
      <c r="C3334" s="39">
        <v>0.15494981836614599</v>
      </c>
      <c r="D3334" s="29">
        <f>'Monte Carlo Inputs'!$C$6+'Monte Carlo Inputs'!$D$6*B3334</f>
        <v>5.22257126537507E-2</v>
      </c>
      <c r="E3334" s="29">
        <f>'Monte Carlo Inputs'!$C$7+'Monte Carlo Inputs'!$D$7*C3334</f>
        <v>0.58836778371003107</v>
      </c>
      <c r="F3334" s="16">
        <f>'Monte Carlo Inputs'!$C$17*(1+$D3334)</f>
        <v>2555.9614786072261</v>
      </c>
      <c r="G3334" s="16">
        <f t="shared" ref="G3334:J3334" si="3328">F3334*(1+$D3334)</f>
        <v>2689.4483883430225</v>
      </c>
      <c r="H3334" s="16">
        <f t="shared" si="3328"/>
        <v>2829.9067470697182</v>
      </c>
      <c r="I3334" s="16">
        <f t="shared" si="3328"/>
        <v>2977.7006436790916</v>
      </c>
      <c r="J3334" s="16">
        <f t="shared" si="3328"/>
        <v>3133.213181864764</v>
      </c>
      <c r="K3334" s="16">
        <f>F3334*$E3334*(1-'Monte Carlo Inputs'!$C$11)+F3334*'Monte Carlo Inputs'!$C$12-F3334*'Monte Carlo Inputs'!$C$13-'Monte Carlo Inputs'!$C$14*(F3334-'Monte Carlo Inputs'!$C$17)</f>
        <v>1170.0870539289551</v>
      </c>
      <c r="L3334" s="16">
        <f>G3334*$E3334*(1-'Monte Carlo Inputs'!$C$11)+G3334*'Monte Carlo Inputs'!$C$12-G3334*'Monte Carlo Inputs'!$C$13-'Monte Carlo Inputs'!$C$14*(G3334-F3334)</f>
        <v>1231.1956841873223</v>
      </c>
      <c r="M3334" s="16">
        <f>H3334*$E3334*(1-'Monte Carlo Inputs'!$C$11)+H3334*'Monte Carlo Inputs'!$C$12-H3334*'Monte Carlo Inputs'!$C$13-'Monte Carlo Inputs'!$C$14*(H3334-G3334)</f>
        <v>1295.4957562102272</v>
      </c>
      <c r="N3334" s="16">
        <f>I3334*$E3334*(1-'Monte Carlo Inputs'!$C$11)+I3334*'Monte Carlo Inputs'!$C$12-I3334*'Monte Carlo Inputs'!$C$13-'Monte Carlo Inputs'!$C$14*(I3334-H3334)</f>
        <v>1363.1539453182161</v>
      </c>
      <c r="O3334" s="16">
        <f>J3334*$E3334*(1-'Monte Carlo Inputs'!$C$11)+J3334*'Monte Carlo Inputs'!$C$12-J3334*'Monte Carlo Inputs'!$C$13-'Monte Carlo Inputs'!$C$14*(J3334-I3334)</f>
        <v>1434.3456315692317</v>
      </c>
    </row>
    <row r="3335" spans="1:15">
      <c r="A3335">
        <v>3331</v>
      </c>
      <c r="B3335" s="39">
        <v>0.16182465397047319</v>
      </c>
      <c r="C3335" s="39">
        <v>0.92208850586850954</v>
      </c>
      <c r="D3335" s="29">
        <f>'Monte Carlo Inputs'!$C$6+'Monte Carlo Inputs'!$D$6*B3335</f>
        <v>0.13679359002393712</v>
      </c>
      <c r="E3335" s="29">
        <f>'Monte Carlo Inputs'!$C$7+'Monte Carlo Inputs'!$D$7*C3335</f>
        <v>0.61582512065033701</v>
      </c>
      <c r="F3335" s="16">
        <f>'Monte Carlo Inputs'!$C$17*(1+$D3335)</f>
        <v>2761.3853095271461</v>
      </c>
      <c r="G3335" s="16">
        <f t="shared" ref="G3335:J3335" si="3329">F3335*(1+$D3335)</f>
        <v>3139.1251194567253</v>
      </c>
      <c r="H3335" s="16">
        <f t="shared" si="3329"/>
        <v>3568.5373140815313</v>
      </c>
      <c r="I3335" s="16">
        <f t="shared" si="3329"/>
        <v>4056.6903444091222</v>
      </c>
      <c r="J3335" s="16">
        <f t="shared" si="3329"/>
        <v>4611.6195802362881</v>
      </c>
      <c r="K3335" s="16">
        <f>F3335*$E3335*(1-'Monte Carlo Inputs'!$C$11)+F3335*'Monte Carlo Inputs'!$C$12-F3335*'Monte Carlo Inputs'!$C$13-'Monte Carlo Inputs'!$C$14*(F3335-'Monte Carlo Inputs'!$C$17)</f>
        <v>1321.3518812897821</v>
      </c>
      <c r="L3335" s="16">
        <f>G3335*$E3335*(1-'Monte Carlo Inputs'!$C$11)+G3335*'Monte Carlo Inputs'!$C$12-G3335*'Monte Carlo Inputs'!$C$13-'Monte Carlo Inputs'!$C$14*(G3335-F3335)</f>
        <v>1502.104348816295</v>
      </c>
      <c r="M3335" s="16">
        <f>H3335*$E3335*(1-'Monte Carlo Inputs'!$C$11)+H3335*'Monte Carlo Inputs'!$C$12-H3335*'Monte Carlo Inputs'!$C$13-'Monte Carlo Inputs'!$C$14*(H3335-G3335)</f>
        <v>1707.5825952814444</v>
      </c>
      <c r="N3335" s="16">
        <f>I3335*$E3335*(1-'Monte Carlo Inputs'!$C$11)+I3335*'Monte Carlo Inputs'!$C$12-I3335*'Monte Carlo Inputs'!$C$13-'Monte Carlo Inputs'!$C$14*(I3335-H3335)</f>
        <v>1941.1689487523845</v>
      </c>
      <c r="O3335" s="16">
        <f>J3335*$E3335*(1-'Monte Carlo Inputs'!$C$11)+J3335*'Monte Carlo Inputs'!$C$12-J3335*'Monte Carlo Inputs'!$C$13-'Monte Carlo Inputs'!$C$14*(J3335-I3335)</f>
        <v>2206.7084180952152</v>
      </c>
    </row>
    <row r="3336" spans="1:15">
      <c r="A3336">
        <v>3332</v>
      </c>
      <c r="B3336" s="39">
        <v>0.84860151347619717</v>
      </c>
      <c r="C3336" s="39">
        <v>-0.35928752087283705</v>
      </c>
      <c r="D3336" s="29">
        <f>'Monte Carlo Inputs'!$C$6+'Monte Carlo Inputs'!$D$6*B3336</f>
        <v>0.18128591166573166</v>
      </c>
      <c r="E3336" s="29">
        <f>'Monte Carlo Inputs'!$C$7+'Monte Carlo Inputs'!$D$7*C3336</f>
        <v>0.5699622618392185</v>
      </c>
      <c r="F3336" s="16">
        <f>'Monte Carlo Inputs'!$C$17*(1+$D3336)</f>
        <v>2869.4616080272294</v>
      </c>
      <c r="G3336" s="16">
        <f t="shared" ref="G3336:J3336" si="3330">F3336*(1+$D3336)</f>
        <v>3389.6545716282621</v>
      </c>
      <c r="H3336" s="16">
        <f t="shared" si="3330"/>
        <v>4004.151190877807</v>
      </c>
      <c r="I3336" s="16">
        <f t="shared" si="3330"/>
        <v>4730.0473899635153</v>
      </c>
      <c r="J3336" s="16">
        <f t="shared" si="3330"/>
        <v>5587.538343275166</v>
      </c>
      <c r="K3336" s="16">
        <f>F3336*$E3336*(1-'Monte Carlo Inputs'!$C$11)+F3336*'Monte Carlo Inputs'!$C$12-F3336*'Monte Carlo Inputs'!$C$13-'Monte Carlo Inputs'!$C$14*(F3336-'Monte Carlo Inputs'!$C$17)</f>
        <v>1281.017018500286</v>
      </c>
      <c r="L3336" s="16">
        <f>G3336*$E3336*(1-'Monte Carlo Inputs'!$C$11)+G3336*'Monte Carlo Inputs'!$C$12-G3336*'Monte Carlo Inputs'!$C$13-'Monte Carlo Inputs'!$C$14*(G3336-F3336)</f>
        <v>1513.2473565584278</v>
      </c>
      <c r="M3336" s="16">
        <f>H3336*$E3336*(1-'Monte Carlo Inputs'!$C$11)+H3336*'Monte Carlo Inputs'!$C$12-H3336*'Monte Carlo Inputs'!$C$13-'Monte Carlo Inputs'!$C$14*(H3336-G3336)</f>
        <v>1787.5777831678806</v>
      </c>
      <c r="N3336" s="16">
        <f>I3336*$E3336*(1-'Monte Carlo Inputs'!$C$11)+I3336*'Monte Carlo Inputs'!$C$12-I3336*'Monte Carlo Inputs'!$C$13-'Monte Carlo Inputs'!$C$14*(I3336-H3336)</f>
        <v>2111.6404512628783</v>
      </c>
      <c r="O3336" s="16">
        <f>J3336*$E3336*(1-'Monte Carlo Inputs'!$C$11)+J3336*'Monte Carlo Inputs'!$C$12-J3336*'Monte Carlo Inputs'!$C$13-'Monte Carlo Inputs'!$C$14*(J3336-I3336)</f>
        <v>2494.4511155803057</v>
      </c>
    </row>
    <row r="3337" spans="1:15">
      <c r="A3337">
        <v>3333</v>
      </c>
      <c r="B3337" s="39">
        <v>-9.0508810709855378E-2</v>
      </c>
      <c r="C3337" s="39">
        <v>1.2998107840771369</v>
      </c>
      <c r="D3337" s="29">
        <f>'Monte Carlo Inputs'!$C$6+'Monte Carlo Inputs'!$D$6*B3337</f>
        <v>0.12044635654314452</v>
      </c>
      <c r="E3337" s="29">
        <f>'Monte Carlo Inputs'!$C$7+'Monte Carlo Inputs'!$D$7*C3337</f>
        <v>0.62934451164390137</v>
      </c>
      <c r="F3337" s="16">
        <f>'Monte Carlo Inputs'!$C$17*(1+$D3337)</f>
        <v>2721.676244678953</v>
      </c>
      <c r="G3337" s="16">
        <f t="shared" ref="G3337:J3337" si="3331">F3337*(1+$D3337)</f>
        <v>3049.4922320405612</v>
      </c>
      <c r="H3337" s="16">
        <f t="shared" si="3331"/>
        <v>3416.7924606964684</v>
      </c>
      <c r="I3337" s="16">
        <f t="shared" si="3331"/>
        <v>3828.3326636514439</v>
      </c>
      <c r="J3337" s="16">
        <f t="shared" si="3331"/>
        <v>4289.441384623372</v>
      </c>
      <c r="K3337" s="16">
        <f>F3337*$E3337*(1-'Monte Carlo Inputs'!$C$11)+F3337*'Monte Carlo Inputs'!$C$12-F3337*'Monte Carlo Inputs'!$C$13-'Monte Carlo Inputs'!$C$14*(F3337-'Monte Carlo Inputs'!$C$17)</f>
        <v>1327.9477336638131</v>
      </c>
      <c r="L3337" s="16">
        <f>G3337*$E3337*(1-'Monte Carlo Inputs'!$C$11)+G3337*'Monte Carlo Inputs'!$C$12-G3337*'Monte Carlo Inputs'!$C$13-'Monte Carlo Inputs'!$C$14*(G3337-F3337)</f>
        <v>1487.8941998633459</v>
      </c>
      <c r="M3337" s="16">
        <f>H3337*$E3337*(1-'Monte Carlo Inputs'!$C$11)+H3337*'Monte Carlo Inputs'!$C$12-H3337*'Monte Carlo Inputs'!$C$13-'Monte Carlo Inputs'!$C$14*(H3337-G3337)</f>
        <v>1667.105635158563</v>
      </c>
      <c r="N3337" s="16">
        <f>I3337*$E3337*(1-'Monte Carlo Inputs'!$C$11)+I3337*'Monte Carlo Inputs'!$C$12-I3337*'Monte Carlo Inputs'!$C$13-'Monte Carlo Inputs'!$C$14*(I3337-H3337)</f>
        <v>1867.9024348859571</v>
      </c>
      <c r="O3337" s="16">
        <f>J3337*$E3337*(1-'Monte Carlo Inputs'!$C$11)+J3337*'Monte Carlo Inputs'!$C$12-J3337*'Monte Carlo Inputs'!$C$13-'Monte Carlo Inputs'!$C$14*(J3337-I3337)</f>
        <v>2092.8844775460389</v>
      </c>
    </row>
    <row r="3338" spans="1:15">
      <c r="A3338">
        <v>3334</v>
      </c>
      <c r="B3338" s="39">
        <v>-1.4716684756361571</v>
      </c>
      <c r="C3338" s="39">
        <v>0.88984660764228107</v>
      </c>
      <c r="D3338" s="29">
        <f>'Monte Carlo Inputs'!$C$6+'Monte Carlo Inputs'!$D$6*B3338</f>
        <v>3.0968967781384693E-2</v>
      </c>
      <c r="E3338" s="29">
        <f>'Monte Carlo Inputs'!$C$7+'Monte Carlo Inputs'!$D$7*C3338</f>
        <v>0.61467112245207789</v>
      </c>
      <c r="F3338" s="16">
        <f>'Monte Carlo Inputs'!$C$17*(1+$D3338)</f>
        <v>2504.3267196377619</v>
      </c>
      <c r="G3338" s="16">
        <f t="shared" ref="G3338:J3338" si="3332">F3338*(1+$D3338)</f>
        <v>2581.8831331322845</v>
      </c>
      <c r="H3338" s="16">
        <f t="shared" si="3332"/>
        <v>2661.8413886975586</v>
      </c>
      <c r="I3338" s="16">
        <f t="shared" si="3332"/>
        <v>2744.2758689032894</v>
      </c>
      <c r="J3338" s="16">
        <f t="shared" si="3332"/>
        <v>2829.2632598705868</v>
      </c>
      <c r="K3338" s="16">
        <f>F3338*$E3338*(1-'Monte Carlo Inputs'!$C$11)+F3338*'Monte Carlo Inputs'!$C$12-F3338*'Monte Carlo Inputs'!$C$13-'Monte Carlo Inputs'!$C$14*(F3338-'Monte Carlo Inputs'!$C$17)</f>
        <v>1192.4995423239234</v>
      </c>
      <c r="L3338" s="16">
        <f>G3338*$E3338*(1-'Monte Carlo Inputs'!$C$11)+G3338*'Monte Carlo Inputs'!$C$12-G3338*'Monte Carlo Inputs'!$C$13-'Monte Carlo Inputs'!$C$14*(G3338-F3338)</f>
        <v>1229.4300222294689</v>
      </c>
      <c r="M3338" s="16">
        <f>H3338*$E3338*(1-'Monte Carlo Inputs'!$C$11)+H3338*'Monte Carlo Inputs'!$C$12-H3338*'Monte Carlo Inputs'!$C$13-'Monte Carlo Inputs'!$C$14*(H3338-G3338)</f>
        <v>1267.5042009773606</v>
      </c>
      <c r="N3338" s="16">
        <f>I3338*$E3338*(1-'Monte Carlo Inputs'!$C$11)+I3338*'Monte Carlo Inputs'!$C$12-I3338*'Monte Carlo Inputs'!$C$13-'Monte Carlo Inputs'!$C$14*(I3338-H3338)</f>
        <v>1306.7574977401982</v>
      </c>
      <c r="O3338" s="16">
        <f>J3338*$E3338*(1-'Monte Carlo Inputs'!$C$11)+J3338*'Monte Carlo Inputs'!$C$12-J3338*'Monte Carlo Inputs'!$C$13-'Monte Carlo Inputs'!$C$14*(J3338-I3338)</f>
        <v>1347.2264285857971</v>
      </c>
    </row>
    <row r="3339" spans="1:15">
      <c r="A3339">
        <v>3335</v>
      </c>
      <c r="B3339" s="39">
        <v>-0.78164523397294861</v>
      </c>
      <c r="C3339" s="39">
        <v>-1.2686752150552976</v>
      </c>
      <c r="D3339" s="29">
        <f>'Monte Carlo Inputs'!$C$6+'Monte Carlo Inputs'!$D$6*B3339</f>
        <v>7.5671603846450469E-2</v>
      </c>
      <c r="E3339" s="29">
        <f>'Monte Carlo Inputs'!$C$7+'Monte Carlo Inputs'!$D$7*C3339</f>
        <v>0.5374135653188663</v>
      </c>
      <c r="F3339" s="16">
        <f>'Monte Carlo Inputs'!$C$17*(1+$D3339)</f>
        <v>2612.9138929034129</v>
      </c>
      <c r="G3339" s="16">
        <f t="shared" ref="G3339:J3339" si="3333">F3339*(1+$D3339)</f>
        <v>2810.6372778920868</v>
      </c>
      <c r="H3339" s="16">
        <f t="shared" si="3333"/>
        <v>3023.3227085408025</v>
      </c>
      <c r="I3339" s="16">
        <f t="shared" si="3333"/>
        <v>3252.1023868414795</v>
      </c>
      <c r="J3339" s="16">
        <f t="shared" si="3333"/>
        <v>3498.1941903266438</v>
      </c>
      <c r="K3339" s="16">
        <f>F3339*$E3339*(1-'Monte Carlo Inputs'!$C$11)+F3339*'Monte Carlo Inputs'!$C$12-F3339*'Monte Carlo Inputs'!$C$13-'Monte Carlo Inputs'!$C$14*(F3339-'Monte Carlo Inputs'!$C$17)</f>
        <v>1102.3283745347696</v>
      </c>
      <c r="L3339" s="16">
        <f>G3339*$E3339*(1-'Monte Carlo Inputs'!$C$11)+G3339*'Monte Carlo Inputs'!$C$12-G3339*'Monte Carlo Inputs'!$C$13-'Monte Carlo Inputs'!$C$14*(G3339-F3339)</f>
        <v>1185.7433306012663</v>
      </c>
      <c r="M3339" s="16">
        <f>H3339*$E3339*(1-'Monte Carlo Inputs'!$C$11)+H3339*'Monte Carlo Inputs'!$C$12-H3339*'Monte Carlo Inputs'!$C$13-'Monte Carlo Inputs'!$C$14*(H3339-G3339)</f>
        <v>1275.4704301780962</v>
      </c>
      <c r="N3339" s="16">
        <f>I3339*$E3339*(1-'Monte Carlo Inputs'!$C$11)+I3339*'Monte Carlo Inputs'!$C$12-I3339*'Monte Carlo Inputs'!$C$13-'Monte Carlo Inputs'!$C$14*(I3339-H3339)</f>
        <v>1371.9873232883942</v>
      </c>
      <c r="O3339" s="16">
        <f>J3339*$E3339*(1-'Monte Carlo Inputs'!$C$11)+J3339*'Monte Carlo Inputs'!$C$12-J3339*'Monte Carlo Inputs'!$C$13-'Monte Carlo Inputs'!$C$14*(J3339-I3339)</f>
        <v>1475.8078044986257</v>
      </c>
    </row>
    <row r="3340" spans="1:15">
      <c r="A3340">
        <v>3336</v>
      </c>
      <c r="B3340" s="39">
        <v>-0.24422413566567111</v>
      </c>
      <c r="C3340" s="39">
        <v>-0.83929098721983408</v>
      </c>
      <c r="D3340" s="29">
        <f>'Monte Carlo Inputs'!$C$6+'Monte Carlo Inputs'!$D$6*B3340</f>
        <v>0.1104880249765724</v>
      </c>
      <c r="E3340" s="29">
        <f>'Monte Carlo Inputs'!$C$7+'Monte Carlo Inputs'!$D$7*C3340</f>
        <v>0.55278203468770537</v>
      </c>
      <c r="F3340" s="16">
        <f>'Monte Carlo Inputs'!$C$17*(1+$D3340)</f>
        <v>2697.4864614705925</v>
      </c>
      <c r="G3340" s="16">
        <f t="shared" ref="G3340:J3340" si="3334">F3340*(1+$D3340)</f>
        <v>2995.5264129995217</v>
      </c>
      <c r="H3340" s="16">
        <f t="shared" si="3334"/>
        <v>3326.4962101369956</v>
      </c>
      <c r="I3340" s="16">
        <f t="shared" si="3334"/>
        <v>3694.0342064870856</v>
      </c>
      <c r="J3340" s="16">
        <f t="shared" si="3334"/>
        <v>4102.1807501577441</v>
      </c>
      <c r="K3340" s="16">
        <f>F3340*$E3340*(1-'Monte Carlo Inputs'!$C$11)+F3340*'Monte Carlo Inputs'!$C$12-F3340*'Monte Carlo Inputs'!$C$13-'Monte Carlo Inputs'!$C$14*(F3340-'Monte Carlo Inputs'!$C$17)</f>
        <v>1168.8247394197474</v>
      </c>
      <c r="L3340" s="16">
        <f>G3340*$E3340*(1-'Monte Carlo Inputs'!$C$11)+G3340*'Monte Carlo Inputs'!$C$12-G3340*'Monte Carlo Inputs'!$C$13-'Monte Carlo Inputs'!$C$14*(G3340-F3340)</f>
        <v>1297.9658764219923</v>
      </c>
      <c r="M3340" s="16">
        <f>H3340*$E3340*(1-'Monte Carlo Inputs'!$C$11)+H3340*'Monte Carlo Inputs'!$C$12-H3340*'Monte Carlo Inputs'!$C$13-'Monte Carlo Inputs'!$C$14*(H3340-G3340)</f>
        <v>1441.3755625948443</v>
      </c>
      <c r="N3340" s="16">
        <f>I3340*$E3340*(1-'Monte Carlo Inputs'!$C$11)+I3340*'Monte Carlo Inputs'!$C$12-I3340*'Monte Carlo Inputs'!$C$13-'Monte Carlo Inputs'!$C$14*(I3340-H3340)</f>
        <v>1600.6303017554446</v>
      </c>
      <c r="O3340" s="16">
        <f>J3340*$E3340*(1-'Monte Carlo Inputs'!$C$11)+J3340*'Monte Carlo Inputs'!$C$12-J3340*'Monte Carlo Inputs'!$C$13-'Monte Carlo Inputs'!$C$14*(J3340-I3340)</f>
        <v>1777.4807825140595</v>
      </c>
    </row>
    <row r="3341" spans="1:15">
      <c r="A3341">
        <v>3337</v>
      </c>
      <c r="B3341" s="39">
        <v>1.7575877981769348</v>
      </c>
      <c r="C3341" s="39">
        <v>-0.13904699504222601</v>
      </c>
      <c r="D3341" s="29">
        <f>'Monte Carlo Inputs'!$C$6+'Monte Carlo Inputs'!$D$6*B3341</f>
        <v>0.24017390357622198</v>
      </c>
      <c r="E3341" s="29">
        <f>'Monte Carlo Inputs'!$C$7+'Monte Carlo Inputs'!$D$7*C3341</f>
        <v>0.5778450846249259</v>
      </c>
      <c r="F3341" s="16">
        <f>'Monte Carlo Inputs'!$C$17*(1+$D3341)</f>
        <v>3012.5064291770013</v>
      </c>
      <c r="G3341" s="16">
        <f t="shared" ref="G3341:J3341" si="3335">F3341*(1+$D3341)</f>
        <v>3736.0318578209076</v>
      </c>
      <c r="H3341" s="16">
        <f t="shared" si="3335"/>
        <v>4633.3292129988795</v>
      </c>
      <c r="I3341" s="16">
        <f t="shared" si="3335"/>
        <v>5746.1339766385654</v>
      </c>
      <c r="J3341" s="16">
        <f t="shared" si="3335"/>
        <v>7126.205404279809</v>
      </c>
      <c r="K3341" s="16">
        <f>F3341*$E3341*(1-'Monte Carlo Inputs'!$C$11)+F3341*'Monte Carlo Inputs'!$C$12-F3341*'Monte Carlo Inputs'!$C$13-'Monte Carlo Inputs'!$C$14*(F3341-'Monte Carlo Inputs'!$C$17)</f>
        <v>1363.8043797994212</v>
      </c>
      <c r="L3341" s="16">
        <f>G3341*$E3341*(1-'Monte Carlo Inputs'!$C$11)+G3341*'Monte Carlo Inputs'!$C$12-G3341*'Monte Carlo Inputs'!$C$13-'Monte Carlo Inputs'!$C$14*(G3341-F3341)</f>
        <v>1691.3546014101969</v>
      </c>
      <c r="M3341" s="16">
        <f>H3341*$E3341*(1-'Monte Carlo Inputs'!$C$11)+H3341*'Monte Carlo Inputs'!$C$12-H3341*'Monte Carlo Inputs'!$C$13-'Monte Carlo Inputs'!$C$14*(H3341-G3341)</f>
        <v>2097.5738383624889</v>
      </c>
      <c r="N3341" s="16">
        <f>I3341*$E3341*(1-'Monte Carlo Inputs'!$C$11)+I3341*'Monte Carlo Inputs'!$C$12-I3341*'Monte Carlo Inputs'!$C$13-'Monte Carlo Inputs'!$C$14*(I3341-H3341)</f>
        <v>2601.356335161367</v>
      </c>
      <c r="O3341" s="16">
        <f>J3341*$E3341*(1-'Monte Carlo Inputs'!$C$11)+J3341*'Monte Carlo Inputs'!$C$12-J3341*'Monte Carlo Inputs'!$C$13-'Monte Carlo Inputs'!$C$14*(J3341-I3341)</f>
        <v>3226.1342407698075</v>
      </c>
    </row>
    <row r="3342" spans="1:15">
      <c r="A3342">
        <v>3338</v>
      </c>
      <c r="B3342" s="39">
        <v>0.83108483590508087</v>
      </c>
      <c r="C3342" s="39">
        <v>-1.2466493066975377</v>
      </c>
      <c r="D3342" s="29">
        <f>'Monte Carlo Inputs'!$C$6+'Monte Carlo Inputs'!$D$6*B3342</f>
        <v>0.1801511069008323</v>
      </c>
      <c r="E3342" s="29">
        <f>'Monte Carlo Inputs'!$C$7+'Monte Carlo Inputs'!$D$7*C3342</f>
        <v>0.53820191401910511</v>
      </c>
      <c r="F3342" s="16">
        <f>'Monte Carlo Inputs'!$C$17*(1+$D3342)</f>
        <v>2866.7050537728123</v>
      </c>
      <c r="G3342" s="16">
        <f t="shared" ref="G3342:J3342" si="3336">F3342*(1+$D3342)</f>
        <v>3383.1451423681947</v>
      </c>
      <c r="H3342" s="16">
        <f t="shared" si="3336"/>
        <v>3992.6224845719989</v>
      </c>
      <c r="I3342" s="16">
        <f t="shared" si="3336"/>
        <v>4711.8978446047959</v>
      </c>
      <c r="J3342" s="16">
        <f t="shared" si="3336"/>
        <v>5560.7514569139958</v>
      </c>
      <c r="K3342" s="16">
        <f>F3342*$E3342*(1-'Monte Carlo Inputs'!$C$11)+F3342*'Monte Carlo Inputs'!$C$12-F3342*'Monte Carlo Inputs'!$C$13-'Monte Carlo Inputs'!$C$14*(F3342-'Monte Carlo Inputs'!$C$17)</f>
        <v>1214.9603053152046</v>
      </c>
      <c r="L3342" s="16">
        <f>G3342*$E3342*(1-'Monte Carlo Inputs'!$C$11)+G3342*'Monte Carlo Inputs'!$C$12-G3342*'Monte Carlo Inputs'!$C$13-'Monte Carlo Inputs'!$C$14*(G3342-F3342)</f>
        <v>1433.8367491583117</v>
      </c>
      <c r="M3342" s="16">
        <f>H3342*$E3342*(1-'Monte Carlo Inputs'!$C$11)+H3342*'Monte Carlo Inputs'!$C$12-H3342*'Monte Carlo Inputs'!$C$13-'Monte Carlo Inputs'!$C$14*(H3342-G3342)</f>
        <v>1692.1440266342729</v>
      </c>
      <c r="N3342" s="16">
        <f>I3342*$E3342*(1-'Monte Carlo Inputs'!$C$11)+I3342*'Monte Carlo Inputs'!$C$12-I3342*'Monte Carlo Inputs'!$C$13-'Monte Carlo Inputs'!$C$14*(I3342-H3342)</f>
        <v>1996.9856460680685</v>
      </c>
      <c r="O3342" s="16">
        <f>J3342*$E3342*(1-'Monte Carlo Inputs'!$C$11)+J3342*'Monte Carlo Inputs'!$C$12-J3342*'Monte Carlo Inputs'!$C$13-'Monte Carlo Inputs'!$C$14*(J3342-I3342)</f>
        <v>2356.7448206723047</v>
      </c>
    </row>
    <row r="3343" spans="1:15">
      <c r="A3343">
        <v>3339</v>
      </c>
      <c r="B3343" s="39">
        <v>2.0747524050622808</v>
      </c>
      <c r="C3343" s="39">
        <v>0.58414571805027404</v>
      </c>
      <c r="D3343" s="29">
        <f>'Monte Carlo Inputs'!$C$6+'Monte Carlo Inputs'!$D$6*B3343</f>
        <v>0.2607211737814123</v>
      </c>
      <c r="E3343" s="29">
        <f>'Monte Carlo Inputs'!$C$7+'Monte Carlo Inputs'!$D$7*C3343</f>
        <v>0.60372951246000828</v>
      </c>
      <c r="F3343" s="16">
        <f>'Monte Carlo Inputs'!$C$17*(1+$D3343)</f>
        <v>3062.4178032324294</v>
      </c>
      <c r="G3343" s="16">
        <f t="shared" ref="G3343:J3343" si="3337">F3343*(1+$D3343)</f>
        <v>3860.8549675002828</v>
      </c>
      <c r="H3343" s="16">
        <f t="shared" si="3337"/>
        <v>4867.461606426753</v>
      </c>
      <c r="I3343" s="16">
        <f t="shared" si="3337"/>
        <v>6136.5119097902952</v>
      </c>
      <c r="J3343" s="16">
        <f t="shared" si="3337"/>
        <v>7736.4304978344371</v>
      </c>
      <c r="K3343" s="16">
        <f>F3343*$E3343*(1-'Monte Carlo Inputs'!$C$11)+F3343*'Monte Carlo Inputs'!$C$12-F3343*'Monte Carlo Inputs'!$C$13-'Monte Carlo Inputs'!$C$14*(F3343-'Monte Carlo Inputs'!$C$17)</f>
        <v>1443.4802587877048</v>
      </c>
      <c r="L3343" s="16">
        <f>G3343*$E3343*(1-'Monte Carlo Inputs'!$C$11)+G3343*'Monte Carlo Inputs'!$C$12-G3343*'Monte Carlo Inputs'!$C$13-'Monte Carlo Inputs'!$C$14*(G3343-F3343)</f>
        <v>1819.8261261891321</v>
      </c>
      <c r="M3343" s="16">
        <f>H3343*$E3343*(1-'Monte Carlo Inputs'!$C$11)+H3343*'Monte Carlo Inputs'!$C$12-H3343*'Monte Carlo Inputs'!$C$13-'Monte Carlo Inputs'!$C$14*(H3343-G3343)</f>
        <v>2294.2933298872435</v>
      </c>
      <c r="N3343" s="16">
        <f>I3343*$E3343*(1-'Monte Carlo Inputs'!$C$11)+I3343*'Monte Carlo Inputs'!$C$12-I3343*'Monte Carlo Inputs'!$C$13-'Monte Carlo Inputs'!$C$14*(I3343-H3343)</f>
        <v>2892.4641798543098</v>
      </c>
      <c r="O3343" s="16">
        <f>J3343*$E3343*(1-'Monte Carlo Inputs'!$C$11)+J3343*'Monte Carlo Inputs'!$C$12-J3343*'Monte Carlo Inputs'!$C$13-'Monte Carlo Inputs'!$C$14*(J3343-I3343)</f>
        <v>3646.5908359466162</v>
      </c>
    </row>
    <row r="3344" spans="1:15">
      <c r="A3344">
        <v>3340</v>
      </c>
      <c r="B3344" s="39">
        <v>1.5601048678723743E-2</v>
      </c>
      <c r="C3344" s="39">
        <v>-0.12004591189242884</v>
      </c>
      <c r="D3344" s="29">
        <f>'Monte Carlo Inputs'!$C$6+'Monte Carlo Inputs'!$D$6*B3344</f>
        <v>0.12732060387390057</v>
      </c>
      <c r="E3344" s="29">
        <f>'Monte Carlo Inputs'!$C$7+'Monte Carlo Inputs'!$D$7*C3344</f>
        <v>0.57852516913998708</v>
      </c>
      <c r="F3344" s="16">
        <f>'Monte Carlo Inputs'!$C$17*(1+$D3344)</f>
        <v>2738.3744788700924</v>
      </c>
      <c r="G3344" s="16">
        <f t="shared" ref="G3344:J3344" si="3338">F3344*(1+$D3344)</f>
        <v>3087.0259711527101</v>
      </c>
      <c r="H3344" s="16">
        <f t="shared" si="3338"/>
        <v>3480.0679819742872</v>
      </c>
      <c r="I3344" s="16">
        <f t="shared" si="3338"/>
        <v>3923.1523389614799</v>
      </c>
      <c r="J3344" s="16">
        <f t="shared" si="3338"/>
        <v>4422.6504638473607</v>
      </c>
      <c r="K3344" s="16">
        <f>F3344*$E3344*(1-'Monte Carlo Inputs'!$C$11)+F3344*'Monte Carlo Inputs'!$C$12-F3344*'Monte Carlo Inputs'!$C$13-'Monte Carlo Inputs'!$C$14*(F3344-'Monte Carlo Inputs'!$C$17)</f>
        <v>1237.3206808654049</v>
      </c>
      <c r="L3344" s="16">
        <f>G3344*$E3344*(1-'Monte Carlo Inputs'!$C$11)+G3344*'Monte Carlo Inputs'!$C$12-G3344*'Monte Carlo Inputs'!$C$13-'Monte Carlo Inputs'!$C$14*(G3344-F3344)</f>
        <v>1394.857097138854</v>
      </c>
      <c r="M3344" s="16">
        <f>H3344*$E3344*(1-'Monte Carlo Inputs'!$C$11)+H3344*'Monte Carlo Inputs'!$C$12-H3344*'Monte Carlo Inputs'!$C$13-'Monte Carlo Inputs'!$C$14*(H3344-G3344)</f>
        <v>1572.4511450643688</v>
      </c>
      <c r="N3344" s="16">
        <f>I3344*$E3344*(1-'Monte Carlo Inputs'!$C$11)+I3344*'Monte Carlo Inputs'!$C$12-I3344*'Monte Carlo Inputs'!$C$13-'Monte Carlo Inputs'!$C$14*(I3344-H3344)</f>
        <v>1772.6565744161705</v>
      </c>
      <c r="O3344" s="16">
        <f>J3344*$E3344*(1-'Monte Carlo Inputs'!$C$11)+J3344*'Monte Carlo Inputs'!$C$12-J3344*'Monte Carlo Inputs'!$C$13-'Monte Carlo Inputs'!$C$14*(J3344-I3344)</f>
        <v>1998.3522799318771</v>
      </c>
    </row>
    <row r="3345" spans="1:15">
      <c r="A3345">
        <v>3341</v>
      </c>
      <c r="B3345" s="39">
        <v>-0.96719375366690141</v>
      </c>
      <c r="C3345" s="39">
        <v>1.4879807055200991</v>
      </c>
      <c r="D3345" s="29">
        <f>'Monte Carlo Inputs'!$C$6+'Monte Carlo Inputs'!$D$6*B3345</f>
        <v>6.3650982731866465E-2</v>
      </c>
      <c r="E3345" s="29">
        <f>'Monte Carlo Inputs'!$C$7+'Monte Carlo Inputs'!$D$7*C3345</f>
        <v>0.63607946716010899</v>
      </c>
      <c r="F3345" s="16">
        <f>'Monte Carlo Inputs'!$C$17*(1+$D3345)</f>
        <v>2583.7146021539775</v>
      </c>
      <c r="G3345" s="16">
        <f t="shared" ref="G3345:J3345" si="3339">F3345*(1+$D3345)</f>
        <v>2748.1705756797519</v>
      </c>
      <c r="H3345" s="16">
        <f t="shared" si="3339"/>
        <v>2923.0943335365673</v>
      </c>
      <c r="I3345" s="16">
        <f t="shared" si="3339"/>
        <v>3109.1521604841205</v>
      </c>
      <c r="J3345" s="16">
        <f t="shared" si="3339"/>
        <v>3307.052750961841</v>
      </c>
      <c r="K3345" s="16">
        <f>F3345*$E3345*(1-'Monte Carlo Inputs'!$C$11)+F3345*'Monte Carlo Inputs'!$C$12-F3345*'Monte Carlo Inputs'!$C$13-'Monte Carlo Inputs'!$C$14*(F3345-'Monte Carlo Inputs'!$C$17)</f>
        <v>1270.9522449222109</v>
      </c>
      <c r="L3345" s="16">
        <f>G3345*$E3345*(1-'Monte Carlo Inputs'!$C$11)+G3345*'Monte Carlo Inputs'!$C$12-G3345*'Monte Carlo Inputs'!$C$13-'Monte Carlo Inputs'!$C$14*(G3345-F3345)</f>
        <v>1351.8496043167816</v>
      </c>
      <c r="M3345" s="16">
        <f>H3345*$E3345*(1-'Monte Carlo Inputs'!$C$11)+H3345*'Monte Carlo Inputs'!$C$12-H3345*'Monte Carlo Inputs'!$C$13-'Monte Carlo Inputs'!$C$14*(H3345-G3345)</f>
        <v>1437.8961601372298</v>
      </c>
      <c r="N3345" s="16">
        <f>I3345*$E3345*(1-'Monte Carlo Inputs'!$C$11)+I3345*'Monte Carlo Inputs'!$C$12-I3345*'Monte Carlo Inputs'!$C$13-'Monte Carlo Inputs'!$C$14*(I3345-H3345)</f>
        <v>1529.4196637963419</v>
      </c>
      <c r="O3345" s="16">
        <f>J3345*$E3345*(1-'Monte Carlo Inputs'!$C$11)+J3345*'Monte Carlo Inputs'!$C$12-J3345*'Monte Carlo Inputs'!$C$13-'Monte Carlo Inputs'!$C$14*(J3345-I3345)</f>
        <v>1626.7687284064195</v>
      </c>
    </row>
    <row r="3346" spans="1:15">
      <c r="A3346">
        <v>3342</v>
      </c>
      <c r="B3346" s="39">
        <v>0.81415944839225185</v>
      </c>
      <c r="C3346" s="39">
        <v>0.19117421446317279</v>
      </c>
      <c r="D3346" s="29">
        <f>'Monte Carlo Inputs'!$C$6+'Monte Carlo Inputs'!$D$6*B3346</f>
        <v>0.17905460841706747</v>
      </c>
      <c r="E3346" s="29">
        <f>'Monte Carlo Inputs'!$C$7+'Monte Carlo Inputs'!$D$7*C3346</f>
        <v>0.58966432299986071</v>
      </c>
      <c r="F3346" s="16">
        <f>'Monte Carlo Inputs'!$C$17*(1+$D3346)</f>
        <v>2864.041549305899</v>
      </c>
      <c r="G3346" s="16">
        <f t="shared" ref="G3346:J3346" si="3340">F3346*(1+$D3346)</f>
        <v>3376.8613874070779</v>
      </c>
      <c r="H3346" s="16">
        <f t="shared" si="3340"/>
        <v>3981.5039808079673</v>
      </c>
      <c r="I3346" s="16">
        <f t="shared" si="3340"/>
        <v>4694.4106170025334</v>
      </c>
      <c r="J3346" s="16">
        <f t="shared" si="3340"/>
        <v>5534.9664717788464</v>
      </c>
      <c r="K3346" s="16">
        <f>F3346*$E3346*(1-'Monte Carlo Inputs'!$C$11)+F3346*'Monte Carlo Inputs'!$C$12-F3346*'Monte Carlo Inputs'!$C$13-'Monte Carlo Inputs'!$C$14*(F3346-'Monte Carlo Inputs'!$C$17)</f>
        <v>1318.6727243767198</v>
      </c>
      <c r="L3346" s="16">
        <f>G3346*$E3346*(1-'Monte Carlo Inputs'!$C$11)+G3346*'Monte Carlo Inputs'!$C$12-G3346*'Monte Carlo Inputs'!$C$13-'Monte Carlo Inputs'!$C$14*(G3346-F3346)</f>
        <v>1554.7871526702609</v>
      </c>
      <c r="M3346" s="16">
        <f>H3346*$E3346*(1-'Monte Carlo Inputs'!$C$11)+H3346*'Monte Carlo Inputs'!$C$12-H3346*'Monte Carlo Inputs'!$C$13-'Monte Carlo Inputs'!$C$14*(H3346-G3346)</f>
        <v>1833.1789574635218</v>
      </c>
      <c r="N3346" s="16">
        <f>I3346*$E3346*(1-'Monte Carlo Inputs'!$C$11)+I3346*'Monte Carlo Inputs'!$C$12-I3346*'Monte Carlo Inputs'!$C$13-'Monte Carlo Inputs'!$C$14*(I3346-H3346)</f>
        <v>2161.418097850561</v>
      </c>
      <c r="O3346" s="16">
        <f>J3346*$E3346*(1-'Monte Carlo Inputs'!$C$11)+J3346*'Monte Carlo Inputs'!$C$12-J3346*'Monte Carlo Inputs'!$C$13-'Monte Carlo Inputs'!$C$14*(J3346-I3346)</f>
        <v>2548.4299689867557</v>
      </c>
    </row>
    <row r="3347" spans="1:15">
      <c r="A3347">
        <v>3343</v>
      </c>
      <c r="B3347" s="39">
        <v>-0.50545390073159902</v>
      </c>
      <c r="C3347" s="39">
        <v>1.9530590712974305</v>
      </c>
      <c r="D3347" s="29">
        <f>'Monte Carlo Inputs'!$C$6+'Monte Carlo Inputs'!$D$6*B3347</f>
        <v>9.356445137496823E-2</v>
      </c>
      <c r="E3347" s="29">
        <f>'Monte Carlo Inputs'!$C$7+'Monte Carlo Inputs'!$D$7*C3347</f>
        <v>0.65272549688176307</v>
      </c>
      <c r="F3347" s="16">
        <f>'Monte Carlo Inputs'!$C$17*(1+$D3347)</f>
        <v>2656.377408834936</v>
      </c>
      <c r="G3347" s="16">
        <f t="shared" ref="G3347:J3347" si="3341">F3347*(1+$D3347)</f>
        <v>2904.9199037374365</v>
      </c>
      <c r="H3347" s="16">
        <f t="shared" si="3341"/>
        <v>3176.7171408188556</v>
      </c>
      <c r="I3347" s="16">
        <f t="shared" si="3341"/>
        <v>3473.9449372730296</v>
      </c>
      <c r="J3347" s="16">
        <f t="shared" si="3341"/>
        <v>3798.9826894358293</v>
      </c>
      <c r="K3347" s="16">
        <f>F3347*$E3347*(1-'Monte Carlo Inputs'!$C$11)+F3347*'Monte Carlo Inputs'!$C$12-F3347*'Monte Carlo Inputs'!$C$13-'Monte Carlo Inputs'!$C$14*(F3347-'Monte Carlo Inputs'!$C$17)</f>
        <v>1339.3053535938066</v>
      </c>
      <c r="L3347" s="16">
        <f>G3347*$E3347*(1-'Monte Carlo Inputs'!$C$11)+G3347*'Monte Carlo Inputs'!$C$12-G3347*'Monte Carlo Inputs'!$C$13-'Monte Carlo Inputs'!$C$14*(G3347-F3347)</f>
        <v>1464.6167242263691</v>
      </c>
      <c r="M3347" s="16">
        <f>H3347*$E3347*(1-'Monte Carlo Inputs'!$C$11)+H3347*'Monte Carlo Inputs'!$C$12-H3347*'Monte Carlo Inputs'!$C$13-'Monte Carlo Inputs'!$C$14*(H3347-G3347)</f>
        <v>1601.6527845032128</v>
      </c>
      <c r="N3347" s="16">
        <f>I3347*$E3347*(1-'Monte Carlo Inputs'!$C$11)+I3347*'Monte Carlo Inputs'!$C$12-I3347*'Monte Carlo Inputs'!$C$13-'Monte Carlo Inputs'!$C$14*(I3347-H3347)</f>
        <v>1751.5105485784461</v>
      </c>
      <c r="O3347" s="16">
        <f>J3347*$E3347*(1-'Monte Carlo Inputs'!$C$11)+J3347*'Monte Carlo Inputs'!$C$12-J3347*'Monte Carlo Inputs'!$C$13-'Monte Carlo Inputs'!$C$14*(J3347-I3347)</f>
        <v>1915.3896721336582</v>
      </c>
    </row>
    <row r="3348" spans="1:15">
      <c r="A3348">
        <v>3344</v>
      </c>
      <c r="B3348" s="39">
        <v>0.8880134280999169</v>
      </c>
      <c r="C3348" s="39">
        <v>1.9523944636959825</v>
      </c>
      <c r="D3348" s="29">
        <f>'Monte Carlo Inputs'!$C$6+'Monte Carlo Inputs'!$D$6*B3348</f>
        <v>0.1838391828741115</v>
      </c>
      <c r="E3348" s="29">
        <f>'Monte Carlo Inputs'!$C$7+'Monte Carlo Inputs'!$D$7*C3348</f>
        <v>0.65270170932529725</v>
      </c>
      <c r="F3348" s="16">
        <f>'Monte Carlo Inputs'!$C$17*(1+$D3348)</f>
        <v>2875.6637591195044</v>
      </c>
      <c r="G3348" s="16">
        <f t="shared" ref="G3348:J3348" si="3342">F3348*(1+$D3348)</f>
        <v>3404.3234348167298</v>
      </c>
      <c r="H3348" s="16">
        <f t="shared" si="3342"/>
        <v>4030.1714733126259</v>
      </c>
      <c r="I3348" s="16">
        <f t="shared" si="3342"/>
        <v>4771.0749038089734</v>
      </c>
      <c r="J3348" s="16">
        <f t="shared" si="3342"/>
        <v>5648.1854155563951</v>
      </c>
      <c r="K3348" s="16">
        <f>F3348*$E3348*(1-'Monte Carlo Inputs'!$C$11)+F3348*'Monte Carlo Inputs'!$C$12-F3348*'Monte Carlo Inputs'!$C$13-'Monte Carlo Inputs'!$C$14*(F3348-'Monte Carlo Inputs'!$C$17)</f>
        <v>1453.1790353418041</v>
      </c>
      <c r="L3348" s="16">
        <f>G3348*$E3348*(1-'Monte Carlo Inputs'!$C$11)+G3348*'Monte Carlo Inputs'!$C$12-G3348*'Monte Carlo Inputs'!$C$13-'Monte Carlo Inputs'!$C$14*(G3348-F3348)</f>
        <v>1720.3302817688309</v>
      </c>
      <c r="M3348" s="16">
        <f>H3348*$E3348*(1-'Monte Carlo Inputs'!$C$11)+H3348*'Monte Carlo Inputs'!$C$12-H3348*'Monte Carlo Inputs'!$C$13-'Monte Carlo Inputs'!$C$14*(H3348-G3348)</f>
        <v>2036.5943950428023</v>
      </c>
      <c r="N3348" s="16">
        <f>I3348*$E3348*(1-'Monte Carlo Inputs'!$C$11)+I3348*'Monte Carlo Inputs'!$C$12-I3348*'Monte Carlo Inputs'!$C$13-'Monte Carlo Inputs'!$C$14*(I3348-H3348)</f>
        <v>2411.0002444734669</v>
      </c>
      <c r="O3348" s="16">
        <f>J3348*$E3348*(1-'Monte Carlo Inputs'!$C$11)+J3348*'Monte Carlo Inputs'!$C$12-J3348*'Monte Carlo Inputs'!$C$13-'Monte Carlo Inputs'!$C$14*(J3348-I3348)</f>
        <v>2854.2365593267527</v>
      </c>
    </row>
    <row r="3349" spans="1:15">
      <c r="A3349">
        <v>3345</v>
      </c>
      <c r="B3349" s="39">
        <v>1.2136190897621852</v>
      </c>
      <c r="C3349" s="39">
        <v>-0.11524061274135391</v>
      </c>
      <c r="D3349" s="29">
        <f>'Monte Carlo Inputs'!$C$6+'Monte Carlo Inputs'!$D$6*B3349</f>
        <v>0.20493330045619379</v>
      </c>
      <c r="E3349" s="29">
        <f>'Monte Carlo Inputs'!$C$7+'Monte Carlo Inputs'!$D$7*C3349</f>
        <v>0.57869715983741832</v>
      </c>
      <c r="F3349" s="16">
        <f>'Monte Carlo Inputs'!$C$17*(1+$D3349)</f>
        <v>2926.9034801381408</v>
      </c>
      <c r="G3349" s="16">
        <f t="shared" ref="G3349:J3349" si="3343">F3349*(1+$D3349)</f>
        <v>3526.7234704395696</v>
      </c>
      <c r="H3349" s="16">
        <f t="shared" si="3343"/>
        <v>4249.4665510330724</v>
      </c>
      <c r="I3349" s="16">
        <f t="shared" si="3343"/>
        <v>5120.3237565144782</v>
      </c>
      <c r="J3349" s="16">
        <f t="shared" si="3343"/>
        <v>6169.6486033412466</v>
      </c>
      <c r="K3349" s="16">
        <f>F3349*$E3349*(1-'Monte Carlo Inputs'!$C$11)+F3349*'Monte Carlo Inputs'!$C$12-F3349*'Monte Carlo Inputs'!$C$13-'Monte Carlo Inputs'!$C$14*(F3349-'Monte Carlo Inputs'!$C$17)</f>
        <v>1325.668232318759</v>
      </c>
      <c r="L3349" s="16">
        <f>G3349*$E3349*(1-'Monte Carlo Inputs'!$C$11)+G3349*'Monte Carlo Inputs'!$C$12-G3349*'Monte Carlo Inputs'!$C$13-'Monte Carlo Inputs'!$C$14*(G3349-F3349)</f>
        <v>1597.3417984777707</v>
      </c>
      <c r="M3349" s="16">
        <f>H3349*$E3349*(1-'Monte Carlo Inputs'!$C$11)+H3349*'Monte Carlo Inputs'!$C$12-H3349*'Monte Carlo Inputs'!$C$13-'Monte Carlo Inputs'!$C$14*(H3349-G3349)</f>
        <v>1924.6903251964525</v>
      </c>
      <c r="N3349" s="16">
        <f>I3349*$E3349*(1-'Monte Carlo Inputs'!$C$11)+I3349*'Monte Carlo Inputs'!$C$12-I3349*'Monte Carlo Inputs'!$C$13-'Monte Carlo Inputs'!$C$14*(I3349-H3349)</f>
        <v>2319.1234658950661</v>
      </c>
      <c r="O3349" s="16">
        <f>J3349*$E3349*(1-'Monte Carlo Inputs'!$C$11)+J3349*'Monte Carlo Inputs'!$C$12-J3349*'Monte Carlo Inputs'!$C$13-'Monte Carlo Inputs'!$C$14*(J3349-I3349)</f>
        <v>2794.3890919263495</v>
      </c>
    </row>
    <row r="3350" spans="1:15">
      <c r="A3350">
        <v>3346</v>
      </c>
      <c r="B3350" s="39">
        <v>0.75697716878280785</v>
      </c>
      <c r="C3350" s="39">
        <v>0.76438039264150748</v>
      </c>
      <c r="D3350" s="29">
        <f>'Monte Carlo Inputs'!$C$6+'Monte Carlo Inputs'!$D$6*B3350</f>
        <v>0.17535009749568106</v>
      </c>
      <c r="E3350" s="29">
        <f>'Monte Carlo Inputs'!$C$7+'Monte Carlo Inputs'!$D$7*C3350</f>
        <v>0.61018045056181358</v>
      </c>
      <c r="F3350" s="16">
        <f>'Monte Carlo Inputs'!$C$17*(1+$D3350)</f>
        <v>2855.0429218267591</v>
      </c>
      <c r="G3350" s="16">
        <f t="shared" ref="G3350:J3350" si="3344">F3350*(1+$D3350)</f>
        <v>3355.6749765234354</v>
      </c>
      <c r="H3350" s="16">
        <f t="shared" si="3344"/>
        <v>3944.0929108206369</v>
      </c>
      <c r="I3350" s="16">
        <f t="shared" si="3344"/>
        <v>4635.6899872650602</v>
      </c>
      <c r="J3350" s="16">
        <f t="shared" si="3344"/>
        <v>5448.5586784917405</v>
      </c>
      <c r="K3350" s="16">
        <f>F3350*$E3350*(1-'Monte Carlo Inputs'!$C$11)+F3350*'Monte Carlo Inputs'!$C$12-F3350*'Monte Carlo Inputs'!$C$13-'Monte Carlo Inputs'!$C$14*(F3350-'Monte Carlo Inputs'!$C$17)</f>
        <v>1356.0815850983995</v>
      </c>
      <c r="L3350" s="16">
        <f>G3350*$E3350*(1-'Monte Carlo Inputs'!$C$11)+G3350*'Monte Carlo Inputs'!$C$12-G3350*'Monte Carlo Inputs'!$C$13-'Monte Carlo Inputs'!$C$14*(G3350-F3350)</f>
        <v>1593.8706232575014</v>
      </c>
      <c r="M3350" s="16">
        <f>H3350*$E3350*(1-'Monte Carlo Inputs'!$C$11)+H3350*'Monte Carlo Inputs'!$C$12-H3350*'Monte Carlo Inputs'!$C$13-'Monte Carlo Inputs'!$C$14*(H3350-G3350)</f>
        <v>1873.3559924412061</v>
      </c>
      <c r="N3350" s="16">
        <f>I3350*$E3350*(1-'Monte Carlo Inputs'!$C$11)+I3350*'Monte Carlo Inputs'!$C$12-I3350*'Monte Carlo Inputs'!$C$13-'Monte Carlo Inputs'!$C$14*(I3350-H3350)</f>
        <v>2201.8491483598896</v>
      </c>
      <c r="O3350" s="16">
        <f>J3350*$E3350*(1-'Monte Carlo Inputs'!$C$11)+J3350*'Monte Carlo Inputs'!$C$12-J3350*'Monte Carlo Inputs'!$C$13-'Monte Carlo Inputs'!$C$14*(J3350-I3350)</f>
        <v>2587.9436111955788</v>
      </c>
    </row>
    <row r="3351" spans="1:15">
      <c r="A3351">
        <v>3347</v>
      </c>
      <c r="B3351" s="39">
        <v>1.5514149208606645</v>
      </c>
      <c r="C3351" s="39">
        <v>1.1115664465938395</v>
      </c>
      <c r="D3351" s="29">
        <f>'Monte Carlo Inputs'!$C$6+'Monte Carlo Inputs'!$D$6*B3351</f>
        <v>0.22681714898496846</v>
      </c>
      <c r="E3351" s="29">
        <f>'Monte Carlo Inputs'!$C$7+'Monte Carlo Inputs'!$D$7*C3351</f>
        <v>0.62260689263760194</v>
      </c>
      <c r="F3351" s="16">
        <f>'Monte Carlo Inputs'!$C$17*(1+$D3351)</f>
        <v>2980.0615365993872</v>
      </c>
      <c r="G3351" s="16">
        <f t="shared" ref="G3351:J3351" si="3345">F3351*(1+$D3351)</f>
        <v>3655.9905981306242</v>
      </c>
      <c r="H3351" s="16">
        <f t="shared" si="3345"/>
        <v>4485.2319623144622</v>
      </c>
      <c r="I3351" s="16">
        <f t="shared" si="3345"/>
        <v>5502.5594885428836</v>
      </c>
      <c r="J3351" s="16">
        <f t="shared" si="3345"/>
        <v>6750.6343438543663</v>
      </c>
      <c r="K3351" s="16">
        <f>F3351*$E3351*(1-'Monte Carlo Inputs'!$C$11)+F3351*'Monte Carlo Inputs'!$C$12-F3351*'Monte Carlo Inputs'!$C$13-'Monte Carlo Inputs'!$C$14*(F3351-'Monte Carlo Inputs'!$C$17)</f>
        <v>1443.5963814753095</v>
      </c>
      <c r="L3351" s="16">
        <f>G3351*$E3351*(1-'Monte Carlo Inputs'!$C$11)+G3351*'Monte Carlo Inputs'!$C$12-G3351*'Monte Carlo Inputs'!$C$13-'Monte Carlo Inputs'!$C$14*(G3351-F3351)</f>
        <v>1771.0287970065558</v>
      </c>
      <c r="M3351" s="16">
        <f>H3351*$E3351*(1-'Monte Carlo Inputs'!$C$11)+H3351*'Monte Carlo Inputs'!$C$12-H3351*'Monte Carlo Inputs'!$C$13-'Monte Carlo Inputs'!$C$14*(H3351-G3351)</f>
        <v>2172.7284995138616</v>
      </c>
      <c r="N3351" s="16">
        <f>I3351*$E3351*(1-'Monte Carlo Inputs'!$C$11)+I3351*'Monte Carlo Inputs'!$C$12-I3351*'Monte Carlo Inputs'!$C$13-'Monte Carlo Inputs'!$C$14*(I3351-H3351)</f>
        <v>2665.5405832919837</v>
      </c>
      <c r="O3351" s="16">
        <f>J3351*$E3351*(1-'Monte Carlo Inputs'!$C$11)+J3351*'Monte Carlo Inputs'!$C$12-J3351*'Monte Carlo Inputs'!$C$13-'Monte Carlo Inputs'!$C$14*(J3351-I3351)</f>
        <v>3270.1308988980013</v>
      </c>
    </row>
    <row r="3352" spans="1:15">
      <c r="A3352">
        <v>3348</v>
      </c>
      <c r="B3352" s="39">
        <v>-0.91833761219551702</v>
      </c>
      <c r="C3352" s="39">
        <v>0.42728091637824617</v>
      </c>
      <c r="D3352" s="29">
        <f>'Monte Carlo Inputs'!$C$6+'Monte Carlo Inputs'!$D$6*B3352</f>
        <v>6.6816091064267613E-2</v>
      </c>
      <c r="E3352" s="29">
        <f>'Monte Carlo Inputs'!$C$7+'Monte Carlo Inputs'!$D$7*C3352</f>
        <v>0.59811502607866551</v>
      </c>
      <c r="F3352" s="16">
        <f>'Monte Carlo Inputs'!$C$17*(1+$D3352)</f>
        <v>2591.4029668042131</v>
      </c>
      <c r="G3352" s="16">
        <f t="shared" ref="G3352:J3352" si="3346">F3352*(1+$D3352)</f>
        <v>2764.5503834184169</v>
      </c>
      <c r="H3352" s="16">
        <f t="shared" si="3346"/>
        <v>2949.2668335886578</v>
      </c>
      <c r="I3352" s="16">
        <f t="shared" si="3346"/>
        <v>3146.3253149145421</v>
      </c>
      <c r="J3352" s="16">
        <f t="shared" si="3346"/>
        <v>3356.550473673683</v>
      </c>
      <c r="K3352" s="16">
        <f>F3352*$E3352*(1-'Monte Carlo Inputs'!$C$11)+F3352*'Monte Carlo Inputs'!$C$12-F3352*'Monte Carlo Inputs'!$C$13-'Monte Carlo Inputs'!$C$14*(F3352-'Monte Carlo Inputs'!$C$17)</f>
        <v>1204.8500044474579</v>
      </c>
      <c r="L3352" s="16">
        <f>G3352*$E3352*(1-'Monte Carlo Inputs'!$C$11)+G3352*'Monte Carlo Inputs'!$C$12-G3352*'Monte Carlo Inputs'!$C$13-'Monte Carlo Inputs'!$C$14*(G3352-F3352)</f>
        <v>1285.3533720634025</v>
      </c>
      <c r="M3352" s="16">
        <f>H3352*$E3352*(1-'Monte Carlo Inputs'!$C$11)+H3352*'Monte Carlo Inputs'!$C$12-H3352*'Monte Carlo Inputs'!$C$13-'Monte Carlo Inputs'!$C$14*(H3352-G3352)</f>
        <v>1371.2356600209544</v>
      </c>
      <c r="N3352" s="16">
        <f>I3352*$E3352*(1-'Monte Carlo Inputs'!$C$11)+I3352*'Monte Carlo Inputs'!$C$12-I3352*'Monte Carlo Inputs'!$C$13-'Monte Carlo Inputs'!$C$14*(I3352-H3352)</f>
        <v>1462.8562667514859</v>
      </c>
      <c r="O3352" s="16">
        <f>J3352*$E3352*(1-'Monte Carlo Inputs'!$C$11)+J3352*'Monte Carlo Inputs'!$C$12-J3352*'Monte Carlo Inputs'!$C$13-'Monte Carlo Inputs'!$C$14*(J3352-I3352)</f>
        <v>1560.5986042846878</v>
      </c>
    </row>
    <row r="3353" spans="1:15">
      <c r="A3353">
        <v>3349</v>
      </c>
      <c r="B3353" s="39">
        <v>-1.7387041313994012</v>
      </c>
      <c r="C3353" s="39">
        <v>2.5180799626901016</v>
      </c>
      <c r="D3353" s="29">
        <f>'Monte Carlo Inputs'!$C$6+'Monte Carlo Inputs'!$D$6*B3353</f>
        <v>1.3669263923283534E-2</v>
      </c>
      <c r="E3353" s="29">
        <f>'Monte Carlo Inputs'!$C$7+'Monte Carlo Inputs'!$D$7*C3353</f>
        <v>0.6729486576296464</v>
      </c>
      <c r="F3353" s="16">
        <f>'Monte Carlo Inputs'!$C$17*(1+$D3353)</f>
        <v>2462.3040089960487</v>
      </c>
      <c r="G3353" s="16">
        <f t="shared" ref="G3353:J3353" si="3347">F3353*(1+$D3353)</f>
        <v>2495.9618923543749</v>
      </c>
      <c r="H3353" s="16">
        <f t="shared" si="3347"/>
        <v>2530.0798542034254</v>
      </c>
      <c r="I3353" s="16">
        <f t="shared" si="3347"/>
        <v>2564.6641834775151</v>
      </c>
      <c r="J3353" s="16">
        <f t="shared" si="3347"/>
        <v>2599.7212550760619</v>
      </c>
      <c r="K3353" s="16">
        <f>F3353*$E3353*(1-'Monte Carlo Inputs'!$C$11)+F3353*'Monte Carlo Inputs'!$C$12-F3353*'Monte Carlo Inputs'!$C$13-'Monte Carlo Inputs'!$C$14*(F3353-'Monte Carlo Inputs'!$C$17)</f>
        <v>1273.9146666316019</v>
      </c>
      <c r="L3353" s="16">
        <f>G3353*$E3353*(1-'Monte Carlo Inputs'!$C$11)+G3353*'Monte Carlo Inputs'!$C$12-G3353*'Monte Carlo Inputs'!$C$13-'Monte Carlo Inputs'!$C$14*(G3353-F3353)</f>
        <v>1291.3281424255315</v>
      </c>
      <c r="M3353" s="16">
        <f>H3353*$E3353*(1-'Monte Carlo Inputs'!$C$11)+H3353*'Monte Carlo Inputs'!$C$12-H3353*'Monte Carlo Inputs'!$C$13-'Monte Carlo Inputs'!$C$14*(H3353-G3353)</f>
        <v>1308.9796476159095</v>
      </c>
      <c r="N3353" s="16">
        <f>I3353*$E3353*(1-'Monte Carlo Inputs'!$C$11)+I3353*'Monte Carlo Inputs'!$C$12-I3353*'Monte Carlo Inputs'!$C$13-'Monte Carlo Inputs'!$C$14*(I3353-H3353)</f>
        <v>1326.872435889378</v>
      </c>
      <c r="O3353" s="16">
        <f>J3353*$E3353*(1-'Monte Carlo Inputs'!$C$11)+J3353*'Monte Carlo Inputs'!$C$12-J3353*'Monte Carlo Inputs'!$C$13-'Monte Carlo Inputs'!$C$14*(J3353-I3353)</f>
        <v>1345.0098054080804</v>
      </c>
    </row>
    <row r="3354" spans="1:15">
      <c r="A3354">
        <v>3350</v>
      </c>
      <c r="B3354" s="39">
        <v>1.8505262079418829</v>
      </c>
      <c r="C3354" s="39">
        <v>0.17602682616216594</v>
      </c>
      <c r="D3354" s="29">
        <f>'Monte Carlo Inputs'!$C$6+'Monte Carlo Inputs'!$D$6*B3354</f>
        <v>0.24619484846233097</v>
      </c>
      <c r="E3354" s="29">
        <f>'Monte Carlo Inputs'!$C$7+'Monte Carlo Inputs'!$D$7*C3354</f>
        <v>0.58912216947387896</v>
      </c>
      <c r="F3354" s="16">
        <f>'Monte Carlo Inputs'!$C$17*(1+$D3354)</f>
        <v>3027.131906399849</v>
      </c>
      <c r="G3354" s="16">
        <f t="shared" ref="G3354:J3354" si="3348">F3354*(1+$D3354)</f>
        <v>3772.396187371447</v>
      </c>
      <c r="H3354" s="16">
        <f t="shared" si="3348"/>
        <v>4701.1406950612363</v>
      </c>
      <c r="I3354" s="16">
        <f t="shared" si="3348"/>
        <v>5858.5373160819354</v>
      </c>
      <c r="J3354" s="16">
        <f t="shared" si="3348"/>
        <v>7300.8790228256394</v>
      </c>
      <c r="K3354" s="16">
        <f>F3354*$E3354*(1-'Monte Carlo Inputs'!$C$11)+F3354*'Monte Carlo Inputs'!$C$12-F3354*'Monte Carlo Inputs'!$C$13-'Monte Carlo Inputs'!$C$14*(F3354-'Monte Carlo Inputs'!$C$17)</f>
        <v>1394.9143627369847</v>
      </c>
      <c r="L3354" s="16">
        <f>G3354*$E3354*(1-'Monte Carlo Inputs'!$C$11)+G3354*'Monte Carlo Inputs'!$C$12-G3354*'Monte Carlo Inputs'!$C$13-'Monte Carlo Inputs'!$C$14*(G3354-F3354)</f>
        <v>1738.3350928889456</v>
      </c>
      <c r="M3354" s="16">
        <f>H3354*$E3354*(1-'Monte Carlo Inputs'!$C$11)+H3354*'Monte Carlo Inputs'!$C$12-H3354*'Monte Carlo Inputs'!$C$13-'Monte Carlo Inputs'!$C$14*(H3354-G3354)</f>
        <v>2166.3042376594917</v>
      </c>
      <c r="N3354" s="16">
        <f>I3354*$E3354*(1-'Monte Carlo Inputs'!$C$11)+I3354*'Monte Carlo Inputs'!$C$12-I3354*'Monte Carlo Inputs'!$C$13-'Monte Carlo Inputs'!$C$14*(I3354-H3354)</f>
        <v>2699.6371811733761</v>
      </c>
      <c r="O3354" s="16">
        <f>J3354*$E3354*(1-'Monte Carlo Inputs'!$C$11)+J3354*'Monte Carlo Inputs'!$C$12-J3354*'Monte Carlo Inputs'!$C$13-'Monte Carlo Inputs'!$C$14*(J3354-I3354)</f>
        <v>3364.27394789563</v>
      </c>
    </row>
    <row r="3355" spans="1:15">
      <c r="A3355">
        <v>3351</v>
      </c>
      <c r="B3355" s="39">
        <v>1.3338957311548427</v>
      </c>
      <c r="C3355" s="39">
        <v>0.34211554232415009</v>
      </c>
      <c r="D3355" s="29">
        <f>'Monte Carlo Inputs'!$C$6+'Monte Carlo Inputs'!$D$6*B3355</f>
        <v>0.21272533209029443</v>
      </c>
      <c r="E3355" s="29">
        <f>'Monte Carlo Inputs'!$C$7+'Monte Carlo Inputs'!$D$7*C3355</f>
        <v>0.59506679710892885</v>
      </c>
      <c r="F3355" s="16">
        <f>'Monte Carlo Inputs'!$C$17*(1+$D3355)</f>
        <v>2945.8311041805346</v>
      </c>
      <c r="G3355" s="16">
        <f t="shared" ref="G3355:J3355" si="3349">F3355*(1+$D3355)</f>
        <v>3572.4840040992576</v>
      </c>
      <c r="H3355" s="16">
        <f t="shared" si="3349"/>
        <v>4332.4418502585368</v>
      </c>
      <c r="I3355" s="16">
        <f t="shared" si="3349"/>
        <v>5254.0619816166736</v>
      </c>
      <c r="J3355" s="16">
        <f t="shared" si="3349"/>
        <v>6371.734061479071</v>
      </c>
      <c r="K3355" s="16">
        <f>F3355*$E3355*(1-'Monte Carlo Inputs'!$C$11)+F3355*'Monte Carlo Inputs'!$C$12-F3355*'Monte Carlo Inputs'!$C$13-'Monte Carlo Inputs'!$C$14*(F3355-'Monte Carlo Inputs'!$C$17)</f>
        <v>1368.8179670277325</v>
      </c>
      <c r="L3355" s="16">
        <f>G3355*$E3355*(1-'Monte Carlo Inputs'!$C$11)+G3355*'Monte Carlo Inputs'!$C$12-G3355*'Monte Carlo Inputs'!$C$13-'Monte Carlo Inputs'!$C$14*(G3355-F3355)</f>
        <v>1660.0002236348685</v>
      </c>
      <c r="M3355" s="16">
        <f>H3355*$E3355*(1-'Monte Carlo Inputs'!$C$11)+H3355*'Monte Carlo Inputs'!$C$12-H3355*'Monte Carlo Inputs'!$C$13-'Monte Carlo Inputs'!$C$14*(H3355-G3355)</f>
        <v>2013.1243224775587</v>
      </c>
      <c r="N3355" s="16">
        <f>I3355*$E3355*(1-'Monte Carlo Inputs'!$C$11)+I3355*'Monte Carlo Inputs'!$C$12-I3355*'Monte Carlo Inputs'!$C$13-'Monte Carlo Inputs'!$C$14*(I3355-H3355)</f>
        <v>2441.3668625156465</v>
      </c>
      <c r="O3355" s="16">
        <f>J3355*$E3355*(1-'Monte Carlo Inputs'!$C$11)+J3355*'Monte Carlo Inputs'!$C$12-J3355*'Monte Carlo Inputs'!$C$13-'Monte Carlo Inputs'!$C$14*(J3355-I3355)</f>
        <v>2960.7074390985276</v>
      </c>
    </row>
    <row r="3356" spans="1:15">
      <c r="A3356">
        <v>3352</v>
      </c>
      <c r="B3356" s="39">
        <v>-0.26623013617263175</v>
      </c>
      <c r="C3356" s="39">
        <v>-0.81104585427460718</v>
      </c>
      <c r="D3356" s="29">
        <f>'Monte Carlo Inputs'!$C$6+'Monte Carlo Inputs'!$D$6*B3356</f>
        <v>0.10906238280611569</v>
      </c>
      <c r="E3356" s="29">
        <f>'Monte Carlo Inputs'!$C$7+'Monte Carlo Inputs'!$D$7*C3356</f>
        <v>0.55379298113693975</v>
      </c>
      <c r="F3356" s="16">
        <f>'Monte Carlo Inputs'!$C$17*(1+$D3356)</f>
        <v>2694.0234340743359</v>
      </c>
      <c r="G3356" s="16">
        <f t="shared" ref="G3356:J3356" si="3350">F3356*(1+$D3356)</f>
        <v>2987.8400491299976</v>
      </c>
      <c r="H3356" s="16">
        <f t="shared" si="3350"/>
        <v>3313.7010043316568</v>
      </c>
      <c r="I3356" s="16">
        <f t="shared" si="3350"/>
        <v>3675.1011317710859</v>
      </c>
      <c r="J3356" s="16">
        <f t="shared" si="3350"/>
        <v>4075.9164182554932</v>
      </c>
      <c r="K3356" s="16">
        <f>F3356*$E3356*(1-'Monte Carlo Inputs'!$C$11)+F3356*'Monte Carlo Inputs'!$C$12-F3356*'Monte Carlo Inputs'!$C$13-'Monte Carlo Inputs'!$C$14*(F3356-'Monte Carlo Inputs'!$C$17)</f>
        <v>1169.2099069276139</v>
      </c>
      <c r="L3356" s="16">
        <f>G3356*$E3356*(1-'Monte Carlo Inputs'!$C$11)+G3356*'Monte Carlo Inputs'!$C$12-G3356*'Monte Carlo Inputs'!$C$13-'Monte Carlo Inputs'!$C$14*(G3356-F3356)</f>
        <v>1296.7267253776563</v>
      </c>
      <c r="M3356" s="16">
        <f>H3356*$E3356*(1-'Monte Carlo Inputs'!$C$11)+H3356*'Monte Carlo Inputs'!$C$12-H3356*'Monte Carlo Inputs'!$C$13-'Monte Carlo Inputs'!$C$14*(H3356-G3356)</f>
        <v>1438.1508318957149</v>
      </c>
      <c r="N3356" s="16">
        <f>I3356*$E3356*(1-'Monte Carlo Inputs'!$C$11)+I3356*'Monte Carlo Inputs'!$C$12-I3356*'Monte Carlo Inputs'!$C$13-'Monte Carlo Inputs'!$C$14*(I3356-H3356)</f>
        <v>1594.9989884568588</v>
      </c>
      <c r="O3356" s="16">
        <f>J3356*$E3356*(1-'Monte Carlo Inputs'!$C$11)+J3356*'Monte Carlo Inputs'!$C$12-J3356*'Monte Carlo Inputs'!$C$13-'Monte Carlo Inputs'!$C$14*(J3356-I3356)</f>
        <v>1768.9533787113085</v>
      </c>
    </row>
    <row r="3357" spans="1:15">
      <c r="A3357">
        <v>3353</v>
      </c>
      <c r="B3357" s="39">
        <v>-0.45161240072836162</v>
      </c>
      <c r="C3357" s="39">
        <v>-1.02799900881546</v>
      </c>
      <c r="D3357" s="29">
        <f>'Monte Carlo Inputs'!$C$6+'Monte Carlo Inputs'!$D$6*B3357</f>
        <v>9.705253240545722E-2</v>
      </c>
      <c r="E3357" s="29">
        <f>'Monte Carlo Inputs'!$C$7+'Monte Carlo Inputs'!$D$7*C3357</f>
        <v>0.54602781955463831</v>
      </c>
      <c r="F3357" s="16">
        <f>'Monte Carlo Inputs'!$C$17*(1+$D3357)</f>
        <v>2664.8503064660963</v>
      </c>
      <c r="G3357" s="16">
        <f t="shared" ref="G3357:J3357" si="3351">F3357*(1+$D3357)</f>
        <v>2923.4807771900896</v>
      </c>
      <c r="H3357" s="16">
        <f t="shared" si="3351"/>
        <v>3207.211990055062</v>
      </c>
      <c r="I3357" s="16">
        <f t="shared" si="3351"/>
        <v>3518.4800356510518</v>
      </c>
      <c r="J3357" s="16">
        <f t="shared" si="3351"/>
        <v>3859.9574333290298</v>
      </c>
      <c r="K3357" s="16">
        <f>F3357*$E3357*(1-'Monte Carlo Inputs'!$C$11)+F3357*'Monte Carlo Inputs'!$C$12-F3357*'Monte Carlo Inputs'!$C$13-'Monte Carlo Inputs'!$C$14*(F3357-'Monte Carlo Inputs'!$C$17)</f>
        <v>1141.3831999383499</v>
      </c>
      <c r="L3357" s="16">
        <f>G3357*$E3357*(1-'Monte Carlo Inputs'!$C$11)+G3357*'Monte Carlo Inputs'!$C$12-G3357*'Monte Carlo Inputs'!$C$13-'Monte Carlo Inputs'!$C$14*(G3357-F3357)</f>
        <v>1252.1573299374111</v>
      </c>
      <c r="M3357" s="16">
        <f>H3357*$E3357*(1-'Monte Carlo Inputs'!$C$11)+H3357*'Monte Carlo Inputs'!$C$12-H3357*'Monte Carlo Inputs'!$C$13-'Monte Carlo Inputs'!$C$14*(H3357-G3357)</f>
        <v>1373.6823697778923</v>
      </c>
      <c r="N3357" s="16">
        <f>I3357*$E3357*(1-'Monte Carlo Inputs'!$C$11)+I3357*'Monte Carlo Inputs'!$C$12-I3357*'Monte Carlo Inputs'!$C$13-'Monte Carlo Inputs'!$C$14*(I3357-H3357)</f>
        <v>1507.0017224855665</v>
      </c>
      <c r="O3357" s="16">
        <f>J3357*$E3357*(1-'Monte Carlo Inputs'!$C$11)+J3357*'Monte Carlo Inputs'!$C$12-J3357*'Monte Carlo Inputs'!$C$13-'Monte Carlo Inputs'!$C$14*(J3357-I3357)</f>
        <v>1653.2600559921766</v>
      </c>
    </row>
    <row r="3358" spans="1:15">
      <c r="A3358">
        <v>3354</v>
      </c>
      <c r="B3358" s="39">
        <v>-0.75338261221574065</v>
      </c>
      <c r="C3358" s="39">
        <v>-1.3149548011058201</v>
      </c>
      <c r="D3358" s="29">
        <f>'Monte Carlo Inputs'!$C$6+'Monte Carlo Inputs'!$D$6*B3358</f>
        <v>7.7502576512837457E-2</v>
      </c>
      <c r="E3358" s="29">
        <f>'Monte Carlo Inputs'!$C$7+'Monte Carlo Inputs'!$D$7*C3358</f>
        <v>0.53575713186250629</v>
      </c>
      <c r="F3358" s="16">
        <f>'Monte Carlo Inputs'!$C$17*(1+$D3358)</f>
        <v>2617.3615086073337</v>
      </c>
      <c r="G3358" s="16">
        <f t="shared" ref="G3358:J3358" si="3352">F3358*(1+$D3358)</f>
        <v>2820.2137691899293</v>
      </c>
      <c r="H3358" s="16">
        <f t="shared" si="3352"/>
        <v>3038.7876026191293</v>
      </c>
      <c r="I3358" s="16">
        <f t="shared" si="3352"/>
        <v>3274.30147129738</v>
      </c>
      <c r="J3358" s="16">
        <f t="shared" si="3352"/>
        <v>3528.0682716027013</v>
      </c>
      <c r="K3358" s="16">
        <f>F3358*$E3358*(1-'Monte Carlo Inputs'!$C$11)+F3358*'Monte Carlo Inputs'!$C$12-F3358*'Monte Carlo Inputs'!$C$13-'Monte Carlo Inputs'!$C$14*(F3358-'Monte Carlo Inputs'!$C$17)</f>
        <v>1101.1890196669456</v>
      </c>
      <c r="L3358" s="16">
        <f>G3358*$E3358*(1-'Monte Carlo Inputs'!$C$11)+G3358*'Monte Carlo Inputs'!$C$12-G3358*'Monte Carlo Inputs'!$C$13-'Monte Carlo Inputs'!$C$14*(G3358-F3358)</f>
        <v>1186.5340059187795</v>
      </c>
      <c r="M3358" s="16">
        <f>H3358*$E3358*(1-'Monte Carlo Inputs'!$C$11)+H3358*'Monte Carlo Inputs'!$C$12-H3358*'Monte Carlo Inputs'!$C$13-'Monte Carlo Inputs'!$C$14*(H3358-G3358)</f>
        <v>1278.4934484975831</v>
      </c>
      <c r="N3358" s="16">
        <f>I3358*$E3358*(1-'Monte Carlo Inputs'!$C$11)+I3358*'Monte Carlo Inputs'!$C$12-I3358*'Monte Carlo Inputs'!$C$13-'Monte Carlo Inputs'!$C$14*(I3358-H3358)</f>
        <v>1377.579984810928</v>
      </c>
      <c r="O3358" s="16">
        <f>J3358*$E3358*(1-'Monte Carlo Inputs'!$C$11)+J3358*'Monte Carlo Inputs'!$C$12-J3358*'Monte Carlo Inputs'!$C$13-'Monte Carlo Inputs'!$C$14*(J3358-I3358)</f>
        <v>1484.3459829862907</v>
      </c>
    </row>
    <row r="3359" spans="1:15">
      <c r="A3359">
        <v>3355</v>
      </c>
      <c r="B3359" s="39">
        <v>-1.4134803870079555</v>
      </c>
      <c r="C3359" s="39">
        <v>8.0289727840305178E-2</v>
      </c>
      <c r="D3359" s="29">
        <f>'Monte Carlo Inputs'!$C$6+'Monte Carlo Inputs'!$D$6*B3359</f>
        <v>3.473863928259173E-2</v>
      </c>
      <c r="E3359" s="29">
        <f>'Monte Carlo Inputs'!$C$7+'Monte Carlo Inputs'!$D$7*C3359</f>
        <v>0.58569555860268308</v>
      </c>
      <c r="F3359" s="16">
        <f>'Monte Carlo Inputs'!$C$17*(1+$D3359)</f>
        <v>2513.4836286813438</v>
      </c>
      <c r="G3359" s="16">
        <f t="shared" ref="G3359:J3359" si="3353">F3359*(1+$D3359)</f>
        <v>2600.7986298008045</v>
      </c>
      <c r="H3359" s="16">
        <f t="shared" si="3353"/>
        <v>2691.1468352481133</v>
      </c>
      <c r="I3359" s="16">
        <f t="shared" si="3353"/>
        <v>2784.6336144142856</v>
      </c>
      <c r="J3359" s="16">
        <f t="shared" si="3353"/>
        <v>2881.3679970796029</v>
      </c>
      <c r="K3359" s="16">
        <f>F3359*$E3359*(1-'Monte Carlo Inputs'!$C$11)+F3359*'Monte Carlo Inputs'!$C$12-F3359*'Monte Carlo Inputs'!$C$13-'Monte Carlo Inputs'!$C$14*(F3359-'Monte Carlo Inputs'!$C$17)</f>
        <v>1145.1851456671004</v>
      </c>
      <c r="L3359" s="16">
        <f>G3359*$E3359*(1-'Monte Carlo Inputs'!$C$11)+G3359*'Monte Carlo Inputs'!$C$12-G3359*'Monte Carlo Inputs'!$C$13-'Monte Carlo Inputs'!$C$14*(G3359-F3359)</f>
        <v>1184.9673193542119</v>
      </c>
      <c r="M3359" s="16">
        <f>H3359*$E3359*(1-'Monte Carlo Inputs'!$C$11)+H3359*'Monte Carlo Inputs'!$C$12-H3359*'Monte Carlo Inputs'!$C$13-'Monte Carlo Inputs'!$C$14*(H3359-G3359)</f>
        <v>1226.1314716229174</v>
      </c>
      <c r="N3359" s="16">
        <f>I3359*$E3359*(1-'Monte Carlo Inputs'!$C$11)+I3359*'Monte Carlo Inputs'!$C$12-I3359*'Monte Carlo Inputs'!$C$13-'Monte Carlo Inputs'!$C$14*(I3359-H3359)</f>
        <v>1268.725610528659</v>
      </c>
      <c r="O3359" s="16">
        <f>J3359*$E3359*(1-'Monte Carlo Inputs'!$C$11)+J3359*'Monte Carlo Inputs'!$C$12-J3359*'Monte Carlo Inputs'!$C$13-'Monte Carlo Inputs'!$C$14*(J3359-I3359)</f>
        <v>1312.7994118613999</v>
      </c>
    </row>
    <row r="3360" spans="1:15">
      <c r="A3360">
        <v>3356</v>
      </c>
      <c r="B3360" s="39">
        <v>-0.34126535457101737</v>
      </c>
      <c r="C3360" s="39">
        <v>-1.4702520975882285</v>
      </c>
      <c r="D3360" s="29">
        <f>'Monte Carlo Inputs'!$C$6+'Monte Carlo Inputs'!$D$6*B3360</f>
        <v>0.10420128269006634</v>
      </c>
      <c r="E3360" s="29">
        <f>'Monte Carlo Inputs'!$C$7+'Monte Carlo Inputs'!$D$7*C3360</f>
        <v>0.53019874944104495</v>
      </c>
      <c r="F3360" s="16">
        <f>'Monte Carlo Inputs'!$C$17*(1+$D3360)</f>
        <v>2682.2153357824404</v>
      </c>
      <c r="G3360" s="16">
        <f t="shared" ref="G3360:J3360" si="3354">F3360*(1+$D3360)</f>
        <v>2961.7056142219376</v>
      </c>
      <c r="H3360" s="16">
        <f t="shared" si="3354"/>
        <v>3270.319138174234</v>
      </c>
      <c r="I3360" s="16">
        <f t="shared" si="3354"/>
        <v>3611.0905871778609</v>
      </c>
      <c r="J3360" s="16">
        <f t="shared" si="3354"/>
        <v>3987.3708582718186</v>
      </c>
      <c r="K3360" s="16">
        <f>F3360*$E3360*(1-'Monte Carlo Inputs'!$C$11)+F3360*'Monte Carlo Inputs'!$C$12-F3360*'Monte Carlo Inputs'!$C$13-'Monte Carlo Inputs'!$C$14*(F3360-'Monte Carlo Inputs'!$C$17)</f>
        <v>1118.8749301490652</v>
      </c>
      <c r="L3360" s="16">
        <f>G3360*$E3360*(1-'Monte Carlo Inputs'!$C$11)+G3360*'Monte Carlo Inputs'!$C$12-G3360*'Monte Carlo Inputs'!$C$13-'Monte Carlo Inputs'!$C$14*(G3360-F3360)</f>
        <v>1235.4631330403563</v>
      </c>
      <c r="M3360" s="16">
        <f>H3360*$E3360*(1-'Monte Carlo Inputs'!$C$11)+H3360*'Monte Carlo Inputs'!$C$12-H3360*'Monte Carlo Inputs'!$C$13-'Monte Carlo Inputs'!$C$14*(H3360-G3360)</f>
        <v>1364.1999762194491</v>
      </c>
      <c r="N3360" s="16">
        <f>I3360*$E3360*(1-'Monte Carlo Inputs'!$C$11)+I3360*'Monte Carlo Inputs'!$C$12-I3360*'Monte Carlo Inputs'!$C$13-'Monte Carlo Inputs'!$C$14*(I3360-H3360)</f>
        <v>1506.3513635872735</v>
      </c>
      <c r="O3360" s="16">
        <f>J3360*$E3360*(1-'Monte Carlo Inputs'!$C$11)+J3360*'Monte Carlo Inputs'!$C$12-J3360*'Monte Carlo Inputs'!$C$13-'Monte Carlo Inputs'!$C$14*(J3360-I3360)</f>
        <v>1663.3151078549979</v>
      </c>
    </row>
    <row r="3361" spans="1:15">
      <c r="A3361">
        <v>3357</v>
      </c>
      <c r="B3361" s="39">
        <v>1.5175307654651471</v>
      </c>
      <c r="C3361" s="39">
        <v>-0.76900414937220329</v>
      </c>
      <c r="D3361" s="29">
        <f>'Monte Carlo Inputs'!$C$6+'Monte Carlo Inputs'!$D$6*B3361</f>
        <v>0.22462198949531573</v>
      </c>
      <c r="E3361" s="29">
        <f>'Monte Carlo Inputs'!$C$7+'Monte Carlo Inputs'!$D$7*C3361</f>
        <v>0.55529773285374928</v>
      </c>
      <c r="F3361" s="16">
        <f>'Monte Carlo Inputs'!$C$17*(1+$D3361)</f>
        <v>2974.7292746830717</v>
      </c>
      <c r="G3361" s="16">
        <f t="shared" ref="G3361:J3361" si="3355">F3361*(1+$D3361)</f>
        <v>3642.9188825723404</v>
      </c>
      <c r="H3361" s="16">
        <f t="shared" si="3355"/>
        <v>4461.1985695457915</v>
      </c>
      <c r="I3361" s="16">
        <f t="shared" si="3355"/>
        <v>5463.2818677708237</v>
      </c>
      <c r="J3361" s="16">
        <f t="shared" si="3355"/>
        <v>6690.4551100831904</v>
      </c>
      <c r="K3361" s="16">
        <f>F3361*$E3361*(1-'Monte Carlo Inputs'!$C$11)+F3361*'Monte Carlo Inputs'!$C$12-F3361*'Monte Carlo Inputs'!$C$13-'Monte Carlo Inputs'!$C$14*(F3361-'Monte Carlo Inputs'!$C$17)</f>
        <v>1298.464671504375</v>
      </c>
      <c r="L3361" s="16">
        <f>G3361*$E3361*(1-'Monte Carlo Inputs'!$C$11)+G3361*'Monte Carlo Inputs'!$C$12-G3361*'Monte Carlo Inputs'!$C$13-'Monte Carlo Inputs'!$C$14*(G3361-F3361)</f>
        <v>1590.128389307069</v>
      </c>
      <c r="M3361" s="16">
        <f>H3361*$E3361*(1-'Monte Carlo Inputs'!$C$11)+H3361*'Monte Carlo Inputs'!$C$12-H3361*'Monte Carlo Inputs'!$C$13-'Monte Carlo Inputs'!$C$14*(H3361-G3361)</f>
        <v>1947.3061916662043</v>
      </c>
      <c r="N3361" s="16">
        <f>I3361*$E3361*(1-'Monte Carlo Inputs'!$C$11)+I3361*'Monte Carlo Inputs'!$C$12-I3361*'Monte Carlo Inputs'!$C$13-'Monte Carlo Inputs'!$C$14*(I3361-H3361)</f>
        <v>2384.7139825948138</v>
      </c>
      <c r="O3361" s="16">
        <f>J3361*$E3361*(1-'Monte Carlo Inputs'!$C$11)+J3361*'Monte Carlo Inputs'!$C$12-J3361*'Monte Carlo Inputs'!$C$13-'Monte Carlo Inputs'!$C$14*(J3361-I3361)</f>
        <v>2920.3731817425587</v>
      </c>
    </row>
    <row r="3362" spans="1:15">
      <c r="A3362">
        <v>3358</v>
      </c>
      <c r="B3362" s="39">
        <v>-1.1940669645053443</v>
      </c>
      <c r="C3362" s="39">
        <v>-3.314533449716762</v>
      </c>
      <c r="D3362" s="29">
        <f>'Monte Carlo Inputs'!$C$6+'Monte Carlo Inputs'!$D$6*B3362</f>
        <v>4.8953172622487648E-2</v>
      </c>
      <c r="E3362" s="29">
        <f>'Monte Carlo Inputs'!$C$7+'Monte Carlo Inputs'!$D$7*C3362</f>
        <v>0.46418844996966002</v>
      </c>
      <c r="F3362" s="16">
        <f>'Monte Carlo Inputs'!$C$17*(1+$D3362)</f>
        <v>2548.0121516172853</v>
      </c>
      <c r="G3362" s="16">
        <f t="shared" ref="G3362:J3362" si="3356">F3362*(1+$D3362)</f>
        <v>2672.7454303196023</v>
      </c>
      <c r="H3362" s="16">
        <f t="shared" si="3356"/>
        <v>2803.5847987460029</v>
      </c>
      <c r="I3362" s="16">
        <f t="shared" si="3356"/>
        <v>2940.8291693607985</v>
      </c>
      <c r="J3362" s="16">
        <f t="shared" si="3356"/>
        <v>3084.7920873417647</v>
      </c>
      <c r="K3362" s="16">
        <f>F3362*$E3362*(1-'Monte Carlo Inputs'!$C$11)+F3362*'Monte Carlo Inputs'!$C$12-F3362*'Monte Carlo Inputs'!$C$13-'Monte Carlo Inputs'!$C$14*(F3362-'Monte Carlo Inputs'!$C$17)</f>
        <v>941.17215408085201</v>
      </c>
      <c r="L3362" s="16">
        <f>G3362*$E3362*(1-'Monte Carlo Inputs'!$C$11)+G3362*'Monte Carlo Inputs'!$C$12-G3362*'Monte Carlo Inputs'!$C$13-'Monte Carlo Inputs'!$C$14*(G3362-F3362)</f>
        <v>987.24551700705058</v>
      </c>
      <c r="M3362" s="16">
        <f>H3362*$E3362*(1-'Monte Carlo Inputs'!$C$11)+H3362*'Monte Carlo Inputs'!$C$12-H3362*'Monte Carlo Inputs'!$C$13-'Monte Carlo Inputs'!$C$14*(H3362-G3362)</f>
        <v>1035.5743172218738</v>
      </c>
      <c r="N3362" s="16">
        <f>I3362*$E3362*(1-'Monte Carlo Inputs'!$C$11)+I3362*'Monte Carlo Inputs'!$C$12-I3362*'Monte Carlo Inputs'!$C$13-'Monte Carlo Inputs'!$C$14*(I3362-H3362)</f>
        <v>1086.268965536251</v>
      </c>
      <c r="O3362" s="16">
        <f>J3362*$E3362*(1-'Monte Carlo Inputs'!$C$11)+J3362*'Monte Carlo Inputs'!$C$12-J3362*'Monte Carlo Inputs'!$C$13-'Monte Carlo Inputs'!$C$14*(J3362-I3362)</f>
        <v>1139.4452777205981</v>
      </c>
    </row>
    <row r="3363" spans="1:15">
      <c r="A3363">
        <v>3359</v>
      </c>
      <c r="B3363" s="39">
        <v>-1.4896549410914677</v>
      </c>
      <c r="C3363" s="39">
        <v>-0.10208441479790704</v>
      </c>
      <c r="D3363" s="29">
        <f>'Monte Carlo Inputs'!$C$6+'Monte Carlo Inputs'!$D$6*B3363</f>
        <v>2.9803728162197979E-2</v>
      </c>
      <c r="E3363" s="29">
        <f>'Monte Carlo Inputs'!$C$7+'Monte Carlo Inputs'!$D$7*C3363</f>
        <v>0.57916804491422591</v>
      </c>
      <c r="F3363" s="16">
        <f>'Monte Carlo Inputs'!$C$17*(1+$D3363)</f>
        <v>2501.4962360787954</v>
      </c>
      <c r="G3363" s="16">
        <f t="shared" ref="G3363:J3363" si="3357">F3363*(1+$D3363)</f>
        <v>2576.0501498976491</v>
      </c>
      <c r="H3363" s="16">
        <f t="shared" si="3357"/>
        <v>2652.8260482973878</v>
      </c>
      <c r="I3363" s="16">
        <f t="shared" si="3357"/>
        <v>2731.8901547024407</v>
      </c>
      <c r="J3363" s="16">
        <f t="shared" si="3357"/>
        <v>2813.3106662421769</v>
      </c>
      <c r="K3363" s="16">
        <f>F3363*$E3363*(1-'Monte Carlo Inputs'!$C$11)+F3363*'Monte Carlo Inputs'!$C$12-F3363*'Monte Carlo Inputs'!$C$13-'Monte Carlo Inputs'!$C$14*(F3363-'Monte Carlo Inputs'!$C$17)</f>
        <v>1127.9103279513761</v>
      </c>
      <c r="L3363" s="16">
        <f>G3363*$E3363*(1-'Monte Carlo Inputs'!$C$11)+G3363*'Monte Carlo Inputs'!$C$12-G3363*'Monte Carlo Inputs'!$C$13-'Monte Carlo Inputs'!$C$14*(G3363-F3363)</f>
        <v>1161.5262607569746</v>
      </c>
      <c r="M3363" s="16">
        <f>H3363*$E3363*(1-'Monte Carlo Inputs'!$C$11)+H3363*'Monte Carlo Inputs'!$C$12-H3363*'Monte Carlo Inputs'!$C$13-'Monte Carlo Inputs'!$C$14*(H3363-G3363)</f>
        <v>1196.1440736858299</v>
      </c>
      <c r="N3363" s="16">
        <f>I3363*$E3363*(1-'Monte Carlo Inputs'!$C$11)+I3363*'Monte Carlo Inputs'!$C$12-I3363*'Monte Carlo Inputs'!$C$13-'Monte Carlo Inputs'!$C$14*(I3363-H3363)</f>
        <v>1231.7936265007863</v>
      </c>
      <c r="O3363" s="16">
        <f>J3363*$E3363*(1-'Monte Carlo Inputs'!$C$11)+J3363*'Monte Carlo Inputs'!$C$12-J3363*'Monte Carlo Inputs'!$C$13-'Monte Carlo Inputs'!$C$14*(J3363-I3363)</f>
        <v>1268.5056688969437</v>
      </c>
    </row>
    <row r="3364" spans="1:15">
      <c r="A3364">
        <v>3360</v>
      </c>
      <c r="B3364" s="39">
        <v>-4.6523404589585059E-2</v>
      </c>
      <c r="C3364" s="39">
        <v>0.41377560155327459</v>
      </c>
      <c r="D3364" s="29">
        <f>'Monte Carlo Inputs'!$C$6+'Monte Carlo Inputs'!$D$6*B3364</f>
        <v>0.12329591795390098</v>
      </c>
      <c r="E3364" s="29">
        <f>'Monte Carlo Inputs'!$C$7+'Monte Carlo Inputs'!$D$7*C3364</f>
        <v>0.59763164545183067</v>
      </c>
      <c r="F3364" s="16">
        <f>'Monte Carlo Inputs'!$C$17*(1+$D3364)</f>
        <v>2728.5981143018216</v>
      </c>
      <c r="G3364" s="16">
        <f t="shared" ref="G3364:J3364" si="3358">F3364*(1+$D3364)</f>
        <v>3065.0231235319479</v>
      </c>
      <c r="H3364" s="16">
        <f t="shared" si="3358"/>
        <v>3442.9279630977526</v>
      </c>
      <c r="I3364" s="16">
        <f t="shared" si="3358"/>
        <v>3867.4269267570448</v>
      </c>
      <c r="J3364" s="16">
        <f t="shared" si="3358"/>
        <v>4344.2648798111895</v>
      </c>
      <c r="K3364" s="16">
        <f>F3364*$E3364*(1-'Monte Carlo Inputs'!$C$11)+F3364*'Monte Carlo Inputs'!$C$12-F3364*'Monte Carlo Inputs'!$C$13-'Monte Carlo Inputs'!$C$14*(F3364-'Monte Carlo Inputs'!$C$17)</f>
        <v>1269.8549785841365</v>
      </c>
      <c r="L3364" s="16">
        <f>G3364*$E3364*(1-'Monte Carlo Inputs'!$C$11)+G3364*'Monte Carlo Inputs'!$C$12-G3364*'Monte Carlo Inputs'!$C$13-'Monte Carlo Inputs'!$C$14*(G3364-F3364)</f>
        <v>1426.4229138369988</v>
      </c>
      <c r="M3364" s="16">
        <f>H3364*$E3364*(1-'Monte Carlo Inputs'!$C$11)+H3364*'Monte Carlo Inputs'!$C$12-H3364*'Monte Carlo Inputs'!$C$13-'Monte Carlo Inputs'!$C$14*(H3364-G3364)</f>
        <v>1602.2950363890102</v>
      </c>
      <c r="N3364" s="16">
        <f>I3364*$E3364*(1-'Monte Carlo Inputs'!$C$11)+I3364*'Monte Carlo Inputs'!$C$12-I3364*'Monte Carlo Inputs'!$C$13-'Monte Carlo Inputs'!$C$14*(I3364-H3364)</f>
        <v>1799.8514737335724</v>
      </c>
      <c r="O3364" s="16">
        <f>J3364*$E3364*(1-'Monte Carlo Inputs'!$C$11)+J3364*'Monte Carlo Inputs'!$C$12-J3364*'Monte Carlo Inputs'!$C$13-'Monte Carlo Inputs'!$C$14*(J3364-I3364)</f>
        <v>2021.7658133682346</v>
      </c>
    </row>
    <row r="3365" spans="1:15">
      <c r="A3365">
        <v>3361</v>
      </c>
      <c r="B3365" s="39">
        <v>0.55075299329893102</v>
      </c>
      <c r="C3365" s="39">
        <v>-1.6218153017587893</v>
      </c>
      <c r="D3365" s="29">
        <f>'Monte Carlo Inputs'!$C$6+'Monte Carlo Inputs'!$D$6*B3365</f>
        <v>0.16199001959127104</v>
      </c>
      <c r="E3365" s="29">
        <f>'Monte Carlo Inputs'!$C$7+'Monte Carlo Inputs'!$D$7*C3365</f>
        <v>0.52477401720884254</v>
      </c>
      <c r="F3365" s="16">
        <f>'Monte Carlo Inputs'!$C$17*(1+$D3365)</f>
        <v>2822.5899565891573</v>
      </c>
      <c r="G3365" s="16">
        <f t="shared" ref="G3365:J3365" si="3359">F3365*(1+$D3365)</f>
        <v>3279.8213589551601</v>
      </c>
      <c r="H3365" s="16">
        <f t="shared" si="3359"/>
        <v>3811.1196851481759</v>
      </c>
      <c r="I3365" s="16">
        <f t="shared" si="3359"/>
        <v>4428.4830376100081</v>
      </c>
      <c r="J3365" s="16">
        <f t="shared" si="3359"/>
        <v>5145.8530916320651</v>
      </c>
      <c r="K3365" s="16">
        <f>F3365*$E3365*(1-'Monte Carlo Inputs'!$C$11)+F3365*'Monte Carlo Inputs'!$C$12-F3365*'Monte Carlo Inputs'!$C$13-'Monte Carlo Inputs'!$C$14*(F3365-'Monte Carlo Inputs'!$C$17)</f>
        <v>1168.6672636102207</v>
      </c>
      <c r="L3365" s="16">
        <f>G3365*$E3365*(1-'Monte Carlo Inputs'!$C$11)+G3365*'Monte Carlo Inputs'!$C$12-G3365*'Monte Carlo Inputs'!$C$13-'Monte Carlo Inputs'!$C$14*(G3365-F3365)</f>
        <v>1357.9796965381177</v>
      </c>
      <c r="M3365" s="16">
        <f>H3365*$E3365*(1-'Monte Carlo Inputs'!$C$11)+H3365*'Monte Carlo Inputs'!$C$12-H3365*'Monte Carlo Inputs'!$C$13-'Monte Carlo Inputs'!$C$14*(H3365-G3365)</f>
        <v>1577.9588541848757</v>
      </c>
      <c r="N3365" s="16">
        <f>I3365*$E3365*(1-'Monte Carlo Inputs'!$C$11)+I3365*'Monte Carlo Inputs'!$C$12-I3365*'Monte Carlo Inputs'!$C$13-'Monte Carlo Inputs'!$C$14*(I3365-H3365)</f>
        <v>1833.5724398885034</v>
      </c>
      <c r="O3365" s="16">
        <f>J3365*$E3365*(1-'Monte Carlo Inputs'!$C$11)+J3365*'Monte Carlo Inputs'!$C$12-J3365*'Monte Carlo Inputs'!$C$13-'Monte Carlo Inputs'!$C$14*(J3365-I3365)</f>
        <v>2130.5928753480575</v>
      </c>
    </row>
    <row r="3366" spans="1:15">
      <c r="A3366">
        <v>3362</v>
      </c>
      <c r="B3366" s="39">
        <v>1.9514247766915531</v>
      </c>
      <c r="C3366" s="39">
        <v>-1.1905617800376012</v>
      </c>
      <c r="D3366" s="29">
        <f>'Monte Carlo Inputs'!$C$6+'Monte Carlo Inputs'!$D$6*B3366</f>
        <v>0.2527314862535896</v>
      </c>
      <c r="E3366" s="29">
        <f>'Monte Carlo Inputs'!$C$7+'Monte Carlo Inputs'!$D$7*C3366</f>
        <v>0.54020939212278962</v>
      </c>
      <c r="F3366" s="16">
        <f>'Monte Carlo Inputs'!$C$17*(1+$D3366)</f>
        <v>3043.0100532585952</v>
      </c>
      <c r="G3366" s="16">
        <f t="shared" ref="G3366:J3366" si="3360">F3366*(1+$D3366)</f>
        <v>3812.0745067032549</v>
      </c>
      <c r="H3366" s="16">
        <f t="shared" si="3360"/>
        <v>4775.5057624917881</v>
      </c>
      <c r="I3366" s="16">
        <f t="shared" si="3360"/>
        <v>5982.42643145892</v>
      </c>
      <c r="J3366" s="16">
        <f t="shared" si="3360"/>
        <v>7494.3739548842914</v>
      </c>
      <c r="K3366" s="16">
        <f>F3366*$E3366*(1-'Monte Carlo Inputs'!$C$11)+F3366*'Monte Carlo Inputs'!$C$12-F3366*'Monte Carlo Inputs'!$C$13-'Monte Carlo Inputs'!$C$14*(F3366-'Monte Carlo Inputs'!$C$17)</f>
        <v>1296.5326549970266</v>
      </c>
      <c r="L3366" s="16">
        <f>G3366*$E3366*(1-'Monte Carlo Inputs'!$C$11)+G3366*'Monte Carlo Inputs'!$C$12-G3366*'Monte Carlo Inputs'!$C$13-'Monte Carlo Inputs'!$C$14*(G3366-F3366)</f>
        <v>1624.2072798707372</v>
      </c>
      <c r="M3366" s="16">
        <f>H3366*$E3366*(1-'Monte Carlo Inputs'!$C$11)+H3366*'Monte Carlo Inputs'!$C$12-H3366*'Monte Carlo Inputs'!$C$13-'Monte Carlo Inputs'!$C$14*(H3366-G3366)</f>
        <v>2034.6955996963693</v>
      </c>
      <c r="N3366" s="16">
        <f>I3366*$E3366*(1-'Monte Carlo Inputs'!$C$11)+I3366*'Monte Carlo Inputs'!$C$12-I3366*'Monte Carlo Inputs'!$C$13-'Monte Carlo Inputs'!$C$14*(I3366-H3366)</f>
        <v>2548.9272426812718</v>
      </c>
      <c r="O3366" s="16">
        <f>J3366*$E3366*(1-'Monte Carlo Inputs'!$C$11)+J3366*'Monte Carlo Inputs'!$C$12-J3366*'Monte Carlo Inputs'!$C$13-'Monte Carlo Inputs'!$C$14*(J3366-I3366)</f>
        <v>3193.1214130763733</v>
      </c>
    </row>
    <row r="3367" spans="1:15">
      <c r="A3367">
        <v>3363</v>
      </c>
      <c r="B3367" s="39">
        <v>0.79535618039203893</v>
      </c>
      <c r="C3367" s="39">
        <v>0.50936099614468777</v>
      </c>
      <c r="D3367" s="29">
        <f>'Monte Carlo Inputs'!$C$6+'Monte Carlo Inputs'!$D$6*B3367</f>
        <v>0.17783645286013089</v>
      </c>
      <c r="E3367" s="29">
        <f>'Monte Carlo Inputs'!$C$7+'Monte Carlo Inputs'!$D$7*C3367</f>
        <v>0.60105282656109449</v>
      </c>
      <c r="F3367" s="16">
        <f>'Monte Carlo Inputs'!$C$17*(1+$D3367)</f>
        <v>2861.0825276425444</v>
      </c>
      <c r="G3367" s="16">
        <f t="shared" ref="G3367:J3367" si="3361">F3367*(1+$D3367)</f>
        <v>3369.8872956985915</v>
      </c>
      <c r="H3367" s="16">
        <f t="shared" si="3361"/>
        <v>3969.1760989040476</v>
      </c>
      <c r="I3367" s="16">
        <f t="shared" si="3361"/>
        <v>4675.0402971103549</v>
      </c>
      <c r="J3367" s="16">
        <f t="shared" si="3361"/>
        <v>5506.4328805266323</v>
      </c>
      <c r="K3367" s="16">
        <f>F3367*$E3367*(1-'Monte Carlo Inputs'!$C$11)+F3367*'Monte Carlo Inputs'!$C$12-F3367*'Monte Carlo Inputs'!$C$13-'Monte Carlo Inputs'!$C$14*(F3367-'Monte Carlo Inputs'!$C$17)</f>
        <v>1340.4537541283003</v>
      </c>
      <c r="L3367" s="16">
        <f>G3367*$E3367*(1-'Monte Carlo Inputs'!$C$11)+G3367*'Monte Carlo Inputs'!$C$12-G3367*'Monte Carlo Inputs'!$C$13-'Monte Carlo Inputs'!$C$14*(G3367-F3367)</f>
        <v>1578.8352949855232</v>
      </c>
      <c r="M3367" s="16">
        <f>H3367*$E3367*(1-'Monte Carlo Inputs'!$C$11)+H3367*'Monte Carlo Inputs'!$C$12-H3367*'Monte Carlo Inputs'!$C$13-'Monte Carlo Inputs'!$C$14*(H3367-G3367)</f>
        <v>1859.609763496127</v>
      </c>
      <c r="N3367" s="16">
        <f>I3367*$E3367*(1-'Monte Carlo Inputs'!$C$11)+I3367*'Monte Carlo Inputs'!$C$12-I3367*'Monte Carlo Inputs'!$C$13-'Monte Carlo Inputs'!$C$14*(I3367-H3367)</f>
        <v>2190.3161675403444</v>
      </c>
      <c r="O3367" s="16">
        <f>J3367*$E3367*(1-'Monte Carlo Inputs'!$C$11)+J3367*'Monte Carlo Inputs'!$C$12-J3367*'Monte Carlo Inputs'!$C$13-'Monte Carlo Inputs'!$C$14*(J3367-I3367)</f>
        <v>2579.8342254179156</v>
      </c>
    </row>
    <row r="3368" spans="1:15">
      <c r="A3368">
        <v>3364</v>
      </c>
      <c r="B3368" s="39">
        <v>1.140671233881843</v>
      </c>
      <c r="C3368" s="39">
        <v>-0.93581135938083881</v>
      </c>
      <c r="D3368" s="29">
        <f>'Monte Carlo Inputs'!$C$6+'Monte Carlo Inputs'!$D$6*B3368</f>
        <v>0.20020742854891471</v>
      </c>
      <c r="E3368" s="29">
        <f>'Monte Carlo Inputs'!$C$7+'Monte Carlo Inputs'!$D$7*C3368</f>
        <v>0.54932738897213484</v>
      </c>
      <c r="F3368" s="16">
        <f>'Monte Carlo Inputs'!$C$17*(1+$D3368)</f>
        <v>2915.4238646881695</v>
      </c>
      <c r="G3368" s="16">
        <f t="shared" ref="G3368:J3368" si="3362">F3368*(1+$D3368)</f>
        <v>3499.1133797675275</v>
      </c>
      <c r="H3368" s="16">
        <f t="shared" si="3362"/>
        <v>4199.661871731887</v>
      </c>
      <c r="I3368" s="16">
        <f t="shared" si="3362"/>
        <v>5040.4653758462509</v>
      </c>
      <c r="J3368" s="16">
        <f t="shared" si="3362"/>
        <v>6049.6039874342687</v>
      </c>
      <c r="K3368" s="16">
        <f>F3368*$E3368*(1-'Monte Carlo Inputs'!$C$11)+F3368*'Monte Carlo Inputs'!$C$12-F3368*'Monte Carlo Inputs'!$C$13-'Monte Carlo Inputs'!$C$14*(F3368-'Monte Carlo Inputs'!$C$17)</f>
        <v>1259.3804379163305</v>
      </c>
      <c r="L3368" s="16">
        <f>G3368*$E3368*(1-'Monte Carlo Inputs'!$C$11)+G3368*'Monte Carlo Inputs'!$C$12-G3368*'Monte Carlo Inputs'!$C$13-'Monte Carlo Inputs'!$C$14*(G3368-F3368)</f>
        <v>1511.5177569563652</v>
      </c>
      <c r="M3368" s="16">
        <f>H3368*$E3368*(1-'Monte Carlo Inputs'!$C$11)+H3368*'Monte Carlo Inputs'!$C$12-H3368*'Monte Carlo Inputs'!$C$13-'Monte Carlo Inputs'!$C$14*(H3368-G3368)</f>
        <v>1814.1348402826227</v>
      </c>
      <c r="N3368" s="16">
        <f>I3368*$E3368*(1-'Monte Carlo Inputs'!$C$11)+I3368*'Monte Carlo Inputs'!$C$12-I3368*'Monte Carlo Inputs'!$C$13-'Monte Carlo Inputs'!$C$14*(I3368-H3368)</f>
        <v>2177.3381116966034</v>
      </c>
      <c r="O3368" s="16">
        <f>J3368*$E3368*(1-'Monte Carlo Inputs'!$C$11)+J3368*'Monte Carlo Inputs'!$C$12-J3368*'Monte Carlo Inputs'!$C$13-'Monte Carlo Inputs'!$C$14*(J3368-I3368)</f>
        <v>2613.2573761209301</v>
      </c>
    </row>
    <row r="3369" spans="1:15">
      <c r="A3369">
        <v>3365</v>
      </c>
      <c r="B3369" s="39">
        <v>0.56013716758298437</v>
      </c>
      <c r="C3369" s="39">
        <v>-0.93785474273582325</v>
      </c>
      <c r="D3369" s="29">
        <f>'Monte Carlo Inputs'!$C$6+'Monte Carlo Inputs'!$D$6*B3369</f>
        <v>0.16259796625518347</v>
      </c>
      <c r="E3369" s="29">
        <f>'Monte Carlo Inputs'!$C$7+'Monte Carlo Inputs'!$D$7*C3369</f>
        <v>0.54925425243738557</v>
      </c>
      <c r="F3369" s="16">
        <f>'Monte Carlo Inputs'!$C$17*(1+$D3369)</f>
        <v>2824.0667198304668</v>
      </c>
      <c r="G3369" s="16">
        <f t="shared" ref="G3369:J3369" si="3363">F3369*(1+$D3369)</f>
        <v>3283.2542250438478</v>
      </c>
      <c r="H3369" s="16">
        <f t="shared" si="3363"/>
        <v>3817.1046847347161</v>
      </c>
      <c r="I3369" s="16">
        <f t="shared" si="3363"/>
        <v>4437.7581434557142</v>
      </c>
      <c r="J3369" s="16">
        <f t="shared" si="3363"/>
        <v>5159.328592313992</v>
      </c>
      <c r="K3369" s="16">
        <f>F3369*$E3369*(1-'Monte Carlo Inputs'!$C$11)+F3369*'Monte Carlo Inputs'!$C$12-F3369*'Monte Carlo Inputs'!$C$13-'Monte Carlo Inputs'!$C$14*(F3369-'Monte Carlo Inputs'!$C$17)</f>
        <v>1218.4937705618518</v>
      </c>
      <c r="L3369" s="16">
        <f>G3369*$E3369*(1-'Monte Carlo Inputs'!$C$11)+G3369*'Monte Carlo Inputs'!$C$12-G3369*'Monte Carlo Inputs'!$C$13-'Monte Carlo Inputs'!$C$14*(G3369-F3369)</f>
        <v>1416.6183795498193</v>
      </c>
      <c r="M3369" s="16">
        <f>H3369*$E3369*(1-'Monte Carlo Inputs'!$C$11)+H3369*'Monte Carlo Inputs'!$C$12-H3369*'Monte Carlo Inputs'!$C$13-'Monte Carlo Inputs'!$C$14*(H3369-G3369)</f>
        <v>1646.9576470243333</v>
      </c>
      <c r="N3369" s="16">
        <f>I3369*$E3369*(1-'Monte Carlo Inputs'!$C$11)+I3369*'Monte Carlo Inputs'!$C$12-I3369*'Monte Carlo Inputs'!$C$13-'Monte Carlo Inputs'!$C$14*(I3369-H3369)</f>
        <v>1914.7496109389119</v>
      </c>
      <c r="O3369" s="16">
        <f>J3369*$E3369*(1-'Monte Carlo Inputs'!$C$11)+J3369*'Monte Carlo Inputs'!$C$12-J3369*'Monte Carlo Inputs'!$C$13-'Monte Carlo Inputs'!$C$14*(J3369-I3369)</f>
        <v>2226.0840035654828</v>
      </c>
    </row>
    <row r="3370" spans="1:15">
      <c r="A3370">
        <v>3366</v>
      </c>
      <c r="B3370" s="39">
        <v>1.012540659438345</v>
      </c>
      <c r="C3370" s="39">
        <v>-1.6578031633895384E-2</v>
      </c>
      <c r="D3370" s="29">
        <f>'Monte Carlo Inputs'!$C$6+'Monte Carlo Inputs'!$D$6*B3370</f>
        <v>0.19190658577679376</v>
      </c>
      <c r="E3370" s="29">
        <f>'Monte Carlo Inputs'!$C$7+'Monte Carlo Inputs'!$D$7*C3370</f>
        <v>0.58222847924158982</v>
      </c>
      <c r="F3370" s="16">
        <f>'Monte Carlo Inputs'!$C$17*(1+$D3370)</f>
        <v>2895.2602875104099</v>
      </c>
      <c r="G3370" s="16">
        <f t="shared" ref="G3370:J3370" si="3364">F3370*(1+$D3370)</f>
        <v>3450.8798042216704</v>
      </c>
      <c r="H3370" s="16">
        <f t="shared" si="3364"/>
        <v>4113.1263653759415</v>
      </c>
      <c r="I3370" s="16">
        <f t="shared" si="3364"/>
        <v>4902.462403023751</v>
      </c>
      <c r="J3370" s="16">
        <f t="shared" si="3364"/>
        <v>5843.2772246871345</v>
      </c>
      <c r="K3370" s="16">
        <f>F3370*$E3370*(1-'Monte Carlo Inputs'!$C$11)+F3370*'Monte Carlo Inputs'!$C$12-F3370*'Monte Carlo Inputs'!$C$13-'Monte Carlo Inputs'!$C$14*(F3370-'Monte Carlo Inputs'!$C$17)</f>
        <v>1318.1711877609259</v>
      </c>
      <c r="L3370" s="16">
        <f>G3370*$E3370*(1-'Monte Carlo Inputs'!$C$11)+G3370*'Monte Carlo Inputs'!$C$12-G3370*'Monte Carlo Inputs'!$C$13-'Monte Carlo Inputs'!$C$14*(G3370-F3370)</f>
        <v>1571.136919873466</v>
      </c>
      <c r="M3370" s="16">
        <f>H3370*$E3370*(1-'Monte Carlo Inputs'!$C$11)+H3370*'Monte Carlo Inputs'!$C$12-H3370*'Monte Carlo Inputs'!$C$13-'Monte Carlo Inputs'!$C$14*(H3370-G3370)</f>
        <v>1872.6484419542505</v>
      </c>
      <c r="N3370" s="16">
        <f>I3370*$E3370*(1-'Monte Carlo Inputs'!$C$11)+I3370*'Monte Carlo Inputs'!$C$12-I3370*'Monte Carlo Inputs'!$C$13-'Monte Carlo Inputs'!$C$14*(I3370-H3370)</f>
        <v>2232.0220108099234</v>
      </c>
      <c r="O3370" s="16">
        <f>J3370*$E3370*(1-'Monte Carlo Inputs'!$C$11)+J3370*'Monte Carlo Inputs'!$C$12-J3370*'Monte Carlo Inputs'!$C$13-'Monte Carlo Inputs'!$C$14*(J3370-I3370)</f>
        <v>2660.3617342831089</v>
      </c>
    </row>
    <row r="3371" spans="1:15">
      <c r="A3371">
        <v>3367</v>
      </c>
      <c r="B3371" s="39">
        <v>0.50458354527745941</v>
      </c>
      <c r="C3371" s="39">
        <v>0.93683353082902598</v>
      </c>
      <c r="D3371" s="29">
        <f>'Monte Carlo Inputs'!$C$6+'Monte Carlo Inputs'!$D$6*B3371</f>
        <v>0.15899896667071423</v>
      </c>
      <c r="E3371" s="29">
        <f>'Monte Carlo Inputs'!$C$7+'Monte Carlo Inputs'!$D$7*C3371</f>
        <v>0.61635287283534579</v>
      </c>
      <c r="F3371" s="16">
        <f>'Monte Carlo Inputs'!$C$17*(1+$D3371)</f>
        <v>2815.3243899398321</v>
      </c>
      <c r="G3371" s="16">
        <f t="shared" ref="G3371:J3371" si="3365">F3371*(1+$D3371)</f>
        <v>3262.9580587831242</v>
      </c>
      <c r="H3371" s="16">
        <f t="shared" si="3365"/>
        <v>3781.7650184195204</v>
      </c>
      <c r="I3371" s="16">
        <f t="shared" si="3365"/>
        <v>4383.0617485396779</v>
      </c>
      <c r="J3371" s="16">
        <f t="shared" si="3365"/>
        <v>5079.9640374114197</v>
      </c>
      <c r="K3371" s="16">
        <f>F3371*$E3371*(1-'Monte Carlo Inputs'!$C$11)+F3371*'Monte Carlo Inputs'!$C$12-F3371*'Monte Carlo Inputs'!$C$13-'Monte Carlo Inputs'!$C$14*(F3371-'Monte Carlo Inputs'!$C$17)</f>
        <v>1349.0149509273458</v>
      </c>
      <c r="L3371" s="16">
        <f>G3371*$E3371*(1-'Monte Carlo Inputs'!$C$11)+G3371*'Monte Carlo Inputs'!$C$12-G3371*'Monte Carlo Inputs'!$C$13-'Monte Carlo Inputs'!$C$14*(G3371-F3371)</f>
        <v>1563.5069341481383</v>
      </c>
      <c r="M3371" s="16">
        <f>H3371*$E3371*(1-'Monte Carlo Inputs'!$C$11)+H3371*'Monte Carlo Inputs'!$C$12-H3371*'Monte Carlo Inputs'!$C$13-'Monte Carlo Inputs'!$C$14*(H3371-G3371)</f>
        <v>1812.1029210601887</v>
      </c>
      <c r="N3371" s="16">
        <f>I3371*$E3371*(1-'Monte Carlo Inputs'!$C$11)+I3371*'Monte Carlo Inputs'!$C$12-I3371*'Monte Carlo Inputs'!$C$13-'Monte Carlo Inputs'!$C$14*(I3371-H3371)</f>
        <v>2100.2254130097408</v>
      </c>
      <c r="O3371" s="16">
        <f>J3371*$E3371*(1-'Monte Carlo Inputs'!$C$11)+J3371*'Monte Carlo Inputs'!$C$12-J3371*'Monte Carlo Inputs'!$C$13-'Monte Carlo Inputs'!$C$14*(J3371-I3371)</f>
        <v>2434.1590834538638</v>
      </c>
    </row>
    <row r="3372" spans="1:15">
      <c r="A3372">
        <v>3368</v>
      </c>
      <c r="B3372" s="39">
        <v>-0.55655709342310467</v>
      </c>
      <c r="C3372" s="39">
        <v>-1.6152624135616684</v>
      </c>
      <c r="D3372" s="29">
        <f>'Monte Carlo Inputs'!$C$6+'Monte Carlo Inputs'!$D$6*B3372</f>
        <v>9.0253769521491889E-2</v>
      </c>
      <c r="E3372" s="29">
        <f>'Monte Carlo Inputs'!$C$7+'Monte Carlo Inputs'!$D$7*C3372</f>
        <v>0.52500855740619112</v>
      </c>
      <c r="F3372" s="16">
        <f>'Monte Carlo Inputs'!$C$17*(1+$D3372)</f>
        <v>2648.3354315446568</v>
      </c>
      <c r="G3372" s="16">
        <f t="shared" ref="G3372:J3372" si="3366">F3372*(1+$D3372)</f>
        <v>2887.3576871988894</v>
      </c>
      <c r="H3372" s="16">
        <f t="shared" si="3366"/>
        <v>3147.952602425446</v>
      </c>
      <c r="I3372" s="16">
        <f t="shared" si="3366"/>
        <v>3432.0671910693331</v>
      </c>
      <c r="J3372" s="16">
        <f t="shared" si="3366"/>
        <v>3741.8241923143792</v>
      </c>
      <c r="K3372" s="16">
        <f>F3372*$E3372*(1-'Monte Carlo Inputs'!$C$11)+F3372*'Monte Carlo Inputs'!$C$12-F3372*'Monte Carlo Inputs'!$C$13-'Monte Carlo Inputs'!$C$14*(F3372-'Monte Carlo Inputs'!$C$17)</f>
        <v>1094.4468847988762</v>
      </c>
      <c r="L3372" s="16">
        <f>G3372*$E3372*(1-'Monte Carlo Inputs'!$C$11)+G3372*'Monte Carlo Inputs'!$C$12-G3372*'Monte Carlo Inputs'!$C$13-'Monte Carlo Inputs'!$C$14*(G3372-F3372)</f>
        <v>1193.224841693029</v>
      </c>
      <c r="M3372" s="16">
        <f>H3372*$E3372*(1-'Monte Carlo Inputs'!$C$11)+H3372*'Monte Carlo Inputs'!$C$12-H3372*'Monte Carlo Inputs'!$C$13-'Monte Carlo Inputs'!$C$14*(H3372-G3372)</f>
        <v>1300.9178815425103</v>
      </c>
      <c r="N3372" s="16">
        <f>I3372*$E3372*(1-'Monte Carlo Inputs'!$C$11)+I3372*'Monte Carlo Inputs'!$C$12-I3372*'Monte Carlo Inputs'!$C$13-'Monte Carlo Inputs'!$C$14*(I3372-H3372)</f>
        <v>1418.330624189636</v>
      </c>
      <c r="O3372" s="16">
        <f>J3372*$E3372*(1-'Monte Carlo Inputs'!$C$11)+J3372*'Monte Carlo Inputs'!$C$12-J3372*'Monte Carlo Inputs'!$C$13-'Monte Carlo Inputs'!$C$14*(J3372-I3372)</f>
        <v>1546.3403094505209</v>
      </c>
    </row>
    <row r="3373" spans="1:15">
      <c r="A3373">
        <v>3369</v>
      </c>
      <c r="B3373" s="39">
        <v>0.97889524888093238</v>
      </c>
      <c r="C3373" s="39">
        <v>-1.1296973865094089</v>
      </c>
      <c r="D3373" s="29">
        <f>'Monte Carlo Inputs'!$C$6+'Monte Carlo Inputs'!$D$6*B3373</f>
        <v>0.18972689319168251</v>
      </c>
      <c r="E3373" s="29">
        <f>'Monte Carlo Inputs'!$C$7+'Monte Carlo Inputs'!$D$7*C3373</f>
        <v>0.54238784327901002</v>
      </c>
      <c r="F3373" s="16">
        <f>'Monte Carlo Inputs'!$C$17*(1+$D3373)</f>
        <v>2889.9655962519164</v>
      </c>
      <c r="G3373" s="16">
        <f t="shared" ref="G3373:J3373" si="3367">F3373*(1+$D3373)</f>
        <v>3438.2697902596406</v>
      </c>
      <c r="H3373" s="16">
        <f t="shared" si="3367"/>
        <v>4090.60203552042</v>
      </c>
      <c r="I3373" s="16">
        <f t="shared" si="3367"/>
        <v>4866.6992510032815</v>
      </c>
      <c r="J3373" s="16">
        <f t="shared" si="3367"/>
        <v>5790.0429799944222</v>
      </c>
      <c r="K3373" s="16">
        <f>F3373*$E3373*(1-'Monte Carlo Inputs'!$C$11)+F3373*'Monte Carlo Inputs'!$C$12-F3373*'Monte Carlo Inputs'!$C$13-'Monte Carlo Inputs'!$C$14*(F3373-'Monte Carlo Inputs'!$C$17)</f>
        <v>1233.7569756429873</v>
      </c>
      <c r="L3373" s="16">
        <f>G3373*$E3373*(1-'Monte Carlo Inputs'!$C$11)+G3373*'Monte Carlo Inputs'!$C$12-G3373*'Monte Carlo Inputs'!$C$13-'Monte Carlo Inputs'!$C$14*(G3373-F3373)</f>
        <v>1467.8338535852972</v>
      </c>
      <c r="M3373" s="16">
        <f>H3373*$E3373*(1-'Monte Carlo Inputs'!$C$11)+H3373*'Monte Carlo Inputs'!$C$12-H3373*'Monte Carlo Inputs'!$C$13-'Monte Carlo Inputs'!$C$14*(H3373-G3373)</f>
        <v>1746.3214103476107</v>
      </c>
      <c r="N3373" s="16">
        <f>I3373*$E3373*(1-'Monte Carlo Inputs'!$C$11)+I3373*'Monte Carlo Inputs'!$C$12-I3373*'Monte Carlo Inputs'!$C$13-'Monte Carlo Inputs'!$C$14*(I3373-H3373)</f>
        <v>2077.6455460469797</v>
      </c>
      <c r="O3373" s="16">
        <f>J3373*$E3373*(1-'Monte Carlo Inputs'!$C$11)+J3373*'Monte Carlo Inputs'!$C$12-J3373*'Monte Carlo Inputs'!$C$13-'Monte Carlo Inputs'!$C$14*(J3373-I3373)</f>
        <v>2471.8307806520106</v>
      </c>
    </row>
    <row r="3374" spans="1:15">
      <c r="A3374">
        <v>3370</v>
      </c>
      <c r="B3374" s="39">
        <v>-3.7753917938064874E-2</v>
      </c>
      <c r="C3374" s="39">
        <v>0.93588258001023583</v>
      </c>
      <c r="D3374" s="29">
        <f>'Monte Carlo Inputs'!$C$6+'Monte Carlo Inputs'!$D$6*B3374</f>
        <v>0.12386404254245172</v>
      </c>
      <c r="E3374" s="29">
        <f>'Monte Carlo Inputs'!$C$7+'Monte Carlo Inputs'!$D$7*C3374</f>
        <v>0.61631883651639774</v>
      </c>
      <c r="F3374" s="16">
        <f>'Monte Carlo Inputs'!$C$17*(1+$D3374)</f>
        <v>2729.9781457398699</v>
      </c>
      <c r="G3374" s="16">
        <f t="shared" ref="G3374:J3374" si="3368">F3374*(1+$D3374)</f>
        <v>3068.1242749237567</v>
      </c>
      <c r="H3374" s="16">
        <f t="shared" si="3368"/>
        <v>3448.1545506384418</v>
      </c>
      <c r="I3374" s="16">
        <f t="shared" si="3368"/>
        <v>3875.2569125916702</v>
      </c>
      <c r="J3374" s="16">
        <f t="shared" si="3368"/>
        <v>4355.2618996758547</v>
      </c>
      <c r="K3374" s="16">
        <f>F3374*$E3374*(1-'Monte Carlo Inputs'!$C$11)+F3374*'Monte Carlo Inputs'!$C$12-F3374*'Monte Carlo Inputs'!$C$13-'Monte Carlo Inputs'!$C$14*(F3374-'Monte Carlo Inputs'!$C$17)</f>
        <v>1306.8191657785721</v>
      </c>
      <c r="L3374" s="16">
        <f>G3374*$E3374*(1-'Monte Carlo Inputs'!$C$11)+G3374*'Monte Carlo Inputs'!$C$12-G3374*'Monte Carlo Inputs'!$C$13-'Monte Carlo Inputs'!$C$14*(G3374-F3374)</f>
        <v>1468.6870705238603</v>
      </c>
      <c r="M3374" s="16">
        <f>H3374*$E3374*(1-'Monte Carlo Inputs'!$C$11)+H3374*'Monte Carlo Inputs'!$C$12-H3374*'Monte Carlo Inputs'!$C$13-'Monte Carlo Inputs'!$C$14*(H3374-G3374)</f>
        <v>1650.6045883087763</v>
      </c>
      <c r="N3374" s="16">
        <f>I3374*$E3374*(1-'Monte Carlo Inputs'!$C$11)+I3374*'Monte Carlo Inputs'!$C$12-I3374*'Monte Carlo Inputs'!$C$13-'Monte Carlo Inputs'!$C$14*(I3374-H3374)</f>
        <v>1855.0551452558209</v>
      </c>
      <c r="O3374" s="16">
        <f>J3374*$E3374*(1-'Monte Carlo Inputs'!$C$11)+J3374*'Monte Carlo Inputs'!$C$12-J3374*'Monte Carlo Inputs'!$C$13-'Monte Carlo Inputs'!$C$14*(J3374-I3374)</f>
        <v>2084.8297746863818</v>
      </c>
    </row>
    <row r="3375" spans="1:15">
      <c r="A3375">
        <v>3371</v>
      </c>
      <c r="B3375" s="39">
        <v>0.4650839615440065</v>
      </c>
      <c r="C3375" s="39">
        <v>0.15460107810288282</v>
      </c>
      <c r="D3375" s="29">
        <f>'Monte Carlo Inputs'!$C$6+'Monte Carlo Inputs'!$D$6*B3375</f>
        <v>0.15644001588508263</v>
      </c>
      <c r="E3375" s="29">
        <f>'Monte Carlo Inputs'!$C$7+'Monte Carlo Inputs'!$D$7*C3375</f>
        <v>0.58835530163987992</v>
      </c>
      <c r="F3375" s="16">
        <f>'Monte Carlo Inputs'!$C$17*(1+$D3375)</f>
        <v>2809.1084425864547</v>
      </c>
      <c r="G3375" s="16">
        <f t="shared" ref="G3375:J3375" si="3369">F3375*(1+$D3375)</f>
        <v>3248.5654119675996</v>
      </c>
      <c r="H3375" s="16">
        <f t="shared" si="3369"/>
        <v>3756.7710366195411</v>
      </c>
      <c r="I3375" s="16">
        <f t="shared" si="3369"/>
        <v>4344.4803572649207</v>
      </c>
      <c r="J3375" s="16">
        <f t="shared" si="3369"/>
        <v>5024.1309333678746</v>
      </c>
      <c r="K3375" s="16">
        <f>F3375*$E3375*(1-'Monte Carlo Inputs'!$C$11)+F3375*'Monte Carlo Inputs'!$C$12-F3375*'Monte Carlo Inputs'!$C$13-'Monte Carlo Inputs'!$C$14*(F3375-'Monte Carlo Inputs'!$C$17)</f>
        <v>1289.9826081566537</v>
      </c>
      <c r="L3375" s="16">
        <f>G3375*$E3375*(1-'Monte Carlo Inputs'!$C$11)+G3375*'Monte Carlo Inputs'!$C$12-G3375*'Monte Carlo Inputs'!$C$13-'Monte Carlo Inputs'!$C$14*(G3375-F3375)</f>
        <v>1491.7875078681609</v>
      </c>
      <c r="M3375" s="16">
        <f>H3375*$E3375*(1-'Monte Carlo Inputs'!$C$11)+H3375*'Monte Carlo Inputs'!$C$12-H3375*'Monte Carlo Inputs'!$C$13-'Monte Carlo Inputs'!$C$14*(H3375-G3375)</f>
        <v>1725.1627692962238</v>
      </c>
      <c r="N3375" s="16">
        <f>I3375*$E3375*(1-'Monte Carlo Inputs'!$C$11)+I3375*'Monte Carlo Inputs'!$C$12-I3375*'Monte Carlo Inputs'!$C$13-'Monte Carlo Inputs'!$C$14*(I3375-H3375)</f>
        <v>1995.0472603292785</v>
      </c>
      <c r="O3375" s="16">
        <f>J3375*$E3375*(1-'Monte Carlo Inputs'!$C$11)+J3375*'Monte Carlo Inputs'!$C$12-J3375*'Monte Carlo Inputs'!$C$13-'Monte Carlo Inputs'!$C$14*(J3375-I3375)</f>
        <v>2307.1524854266813</v>
      </c>
    </row>
    <row r="3376" spans="1:15">
      <c r="A3376">
        <v>3372</v>
      </c>
      <c r="B3376" s="39">
        <v>0.62993172160801381</v>
      </c>
      <c r="C3376" s="39">
        <v>-1.7822625621929149</v>
      </c>
      <c r="D3376" s="29">
        <f>'Monte Carlo Inputs'!$C$6+'Monte Carlo Inputs'!$D$6*B3376</f>
        <v>0.16711955387647015</v>
      </c>
      <c r="E3376" s="29">
        <f>'Monte Carlo Inputs'!$C$7+'Monte Carlo Inputs'!$D$7*C3376</f>
        <v>0.51903130788827367</v>
      </c>
      <c r="F3376" s="16">
        <f>'Monte Carlo Inputs'!$C$17*(1+$D3376)</f>
        <v>2835.0501083213339</v>
      </c>
      <c r="G3376" s="16">
        <f t="shared" ref="G3376:J3376" si="3370">F3376*(1+$D3376)</f>
        <v>3308.8424176414333</v>
      </c>
      <c r="H3376" s="16">
        <f t="shared" si="3370"/>
        <v>3861.81468632521</v>
      </c>
      <c r="I3376" s="16">
        <f t="shared" si="3370"/>
        <v>4507.1994338574796</v>
      </c>
      <c r="J3376" s="16">
        <f t="shared" si="3370"/>
        <v>5260.4405924760194</v>
      </c>
      <c r="K3376" s="16">
        <f>F3376*$E3376*(1-'Monte Carlo Inputs'!$C$11)+F3376*'Monte Carlo Inputs'!$C$12-F3376*'Monte Carlo Inputs'!$C$13-'Monte Carlo Inputs'!$C$14*(F3376-'Monte Carlo Inputs'!$C$17)</f>
        <v>1162.4210036386371</v>
      </c>
      <c r="L3376" s="16">
        <f>G3376*$E3376*(1-'Monte Carlo Inputs'!$C$11)+G3376*'Monte Carlo Inputs'!$C$12-G3376*'Monte Carlo Inputs'!$C$13-'Monte Carlo Inputs'!$C$14*(G3376-F3376)</f>
        <v>1356.6842831833646</v>
      </c>
      <c r="M3376" s="16">
        <f>H3376*$E3376*(1-'Monte Carlo Inputs'!$C$11)+H3376*'Monte Carlo Inputs'!$C$12-H3376*'Monte Carlo Inputs'!$C$13-'Monte Carlo Inputs'!$C$14*(H3376-G3376)</f>
        <v>1583.4127553401872</v>
      </c>
      <c r="N3376" s="16">
        <f>I3376*$E3376*(1-'Monte Carlo Inputs'!$C$11)+I3376*'Monte Carlo Inputs'!$C$12-I3376*'Monte Carlo Inputs'!$C$13-'Monte Carlo Inputs'!$C$14*(I3376-H3376)</f>
        <v>1848.0319886149514</v>
      </c>
      <c r="O3376" s="16">
        <f>J3376*$E3376*(1-'Monte Carlo Inputs'!$C$11)+J3376*'Monte Carlo Inputs'!$C$12-J3376*'Monte Carlo Inputs'!$C$13-'Monte Carlo Inputs'!$C$14*(J3376-I3376)</f>
        <v>2156.8742701017277</v>
      </c>
    </row>
    <row r="3377" spans="1:15">
      <c r="A3377">
        <v>3373</v>
      </c>
      <c r="B3377" s="39">
        <v>0.7619202563072055</v>
      </c>
      <c r="C3377" s="39">
        <v>4.8707673637093149E-2</v>
      </c>
      <c r="D3377" s="29">
        <f>'Monte Carlo Inputs'!$C$6+'Monte Carlo Inputs'!$D$6*B3377</f>
        <v>0.17567033169838459</v>
      </c>
      <c r="E3377" s="29">
        <f>'Monte Carlo Inputs'!$C$7+'Monte Carlo Inputs'!$D$7*C3377</f>
        <v>0.58456517746345538</v>
      </c>
      <c r="F3377" s="16">
        <f>'Monte Carlo Inputs'!$C$17*(1+$D3377)</f>
        <v>2855.8208027285464</v>
      </c>
      <c r="G3377" s="16">
        <f t="shared" ref="G3377:J3377" si="3371">F3377*(1+$D3377)</f>
        <v>3357.5037904150167</v>
      </c>
      <c r="H3377" s="16">
        <f t="shared" si="3371"/>
        <v>3947.3175949558063</v>
      </c>
      <c r="I3377" s="16">
        <f t="shared" si="3371"/>
        <v>4640.7441861805619</v>
      </c>
      <c r="J3377" s="16">
        <f t="shared" si="3371"/>
        <v>5455.9852566942509</v>
      </c>
      <c r="K3377" s="16">
        <f>F3377*$E3377*(1-'Monte Carlo Inputs'!$C$11)+F3377*'Monte Carlo Inputs'!$C$12-F3377*'Monte Carlo Inputs'!$C$13-'Monte Carlo Inputs'!$C$14*(F3377-'Monte Carlo Inputs'!$C$17)</f>
        <v>1304.4087150470086</v>
      </c>
      <c r="L3377" s="16">
        <f>G3377*$E3377*(1-'Monte Carlo Inputs'!$C$11)+G3377*'Monte Carlo Inputs'!$C$12-G3377*'Monte Carlo Inputs'!$C$13-'Monte Carlo Inputs'!$C$14*(G3377-F3377)</f>
        <v>1533.5546266895803</v>
      </c>
      <c r="M3377" s="16">
        <f>H3377*$E3377*(1-'Monte Carlo Inputs'!$C$11)+H3377*'Monte Carlo Inputs'!$C$12-H3377*'Monte Carlo Inputs'!$C$13-'Monte Carlo Inputs'!$C$14*(H3377-G3377)</f>
        <v>1802.9546766377314</v>
      </c>
      <c r="N3377" s="16">
        <f>I3377*$E3377*(1-'Monte Carlo Inputs'!$C$11)+I3377*'Monte Carlo Inputs'!$C$12-I3377*'Monte Carlo Inputs'!$C$13-'Monte Carlo Inputs'!$C$14*(I3377-H3377)</f>
        <v>2119.6803227198352</v>
      </c>
      <c r="O3377" s="16">
        <f>J3377*$E3377*(1-'Monte Carlo Inputs'!$C$11)+J3377*'Monte Carlo Inputs'!$C$12-J3377*'Monte Carlo Inputs'!$C$13-'Monte Carlo Inputs'!$C$14*(J3377-I3377)</f>
        <v>2492.0452681065667</v>
      </c>
    </row>
    <row r="3378" spans="1:15">
      <c r="A3378">
        <v>3374</v>
      </c>
      <c r="B3378" s="39">
        <v>1.2836578346466057</v>
      </c>
      <c r="C3378" s="39">
        <v>7.3410737252485661E-2</v>
      </c>
      <c r="D3378" s="29">
        <f>'Monte Carlo Inputs'!$C$6+'Monte Carlo Inputs'!$D$6*B3378</f>
        <v>0.20947070779840965</v>
      </c>
      <c r="E3378" s="29">
        <f>'Monte Carlo Inputs'!$C$7+'Monte Carlo Inputs'!$D$7*C3378</f>
        <v>0.58544934658723402</v>
      </c>
      <c r="F3378" s="16">
        <f>'Monte Carlo Inputs'!$C$17*(1+$D3378)</f>
        <v>2937.9252963131175</v>
      </c>
      <c r="G3378" s="16">
        <f t="shared" ref="G3378:J3378" si="3372">F3378*(1+$D3378)</f>
        <v>3553.3345875906789</v>
      </c>
      <c r="H3378" s="16">
        <f t="shared" si="3372"/>
        <v>4297.6540986978689</v>
      </c>
      <c r="I3378" s="16">
        <f t="shared" si="3372"/>
        <v>5197.8867446248478</v>
      </c>
      <c r="J3378" s="16">
        <f t="shared" si="3372"/>
        <v>6286.6917600773859</v>
      </c>
      <c r="K3378" s="16">
        <f>F3378*$E3378*(1-'Monte Carlo Inputs'!$C$11)+F3378*'Monte Carlo Inputs'!$C$12-F3378*'Monte Carlo Inputs'!$C$13-'Monte Carlo Inputs'!$C$14*(F3378-'Monte Carlo Inputs'!$C$17)</f>
        <v>1344.9294039052486</v>
      </c>
      <c r="L3378" s="16">
        <f>G3378*$E3378*(1-'Monte Carlo Inputs'!$C$11)+G3378*'Monte Carlo Inputs'!$C$12-G3378*'Monte Carlo Inputs'!$C$13-'Monte Carlo Inputs'!$C$14*(G3378-F3378)</f>
        <v>1626.6527180801743</v>
      </c>
      <c r="M3378" s="16">
        <f>H3378*$E3378*(1-'Monte Carlo Inputs'!$C$11)+H3378*'Monte Carlo Inputs'!$C$12-H3378*'Monte Carlo Inputs'!$C$13-'Monte Carlo Inputs'!$C$14*(H3378-G3378)</f>
        <v>1967.3888142786352</v>
      </c>
      <c r="N3378" s="16">
        <f>I3378*$E3378*(1-'Monte Carlo Inputs'!$C$11)+I3378*'Monte Carlo Inputs'!$C$12-I3378*'Monte Carlo Inputs'!$C$13-'Monte Carlo Inputs'!$C$14*(I3378-H3378)</f>
        <v>2379.499141720255</v>
      </c>
      <c r="O3378" s="16">
        <f>J3378*$E3378*(1-'Monte Carlo Inputs'!$C$11)+J3378*'Monte Carlo Inputs'!$C$12-J3378*'Monte Carlo Inputs'!$C$13-'Monte Carlo Inputs'!$C$14*(J3378-I3378)</f>
        <v>2877.9345111421053</v>
      </c>
    </row>
    <row r="3379" spans="1:15">
      <c r="A3379">
        <v>3375</v>
      </c>
      <c r="B3379" s="39">
        <v>1.3254978110054909</v>
      </c>
      <c r="C3379" s="39">
        <v>-0.2056197986681122</v>
      </c>
      <c r="D3379" s="29">
        <f>'Monte Carlo Inputs'!$C$6+'Monte Carlo Inputs'!$D$6*B3379</f>
        <v>0.21218127915776555</v>
      </c>
      <c r="E3379" s="29">
        <f>'Monte Carlo Inputs'!$C$7+'Monte Carlo Inputs'!$D$7*C3379</f>
        <v>0.57546231873135834</v>
      </c>
      <c r="F3379" s="16">
        <f>'Monte Carlo Inputs'!$C$17*(1+$D3379)</f>
        <v>2944.5095452021287</v>
      </c>
      <c r="G3379" s="16">
        <f t="shared" ref="G3379:J3379" si="3373">F3379*(1+$D3379)</f>
        <v>3569.2793469953667</v>
      </c>
      <c r="H3379" s="16">
        <f t="shared" si="3373"/>
        <v>4326.6136045122375</v>
      </c>
      <c r="I3379" s="16">
        <f t="shared" si="3373"/>
        <v>5244.640013539035</v>
      </c>
      <c r="J3379" s="16">
        <f t="shared" si="3373"/>
        <v>6357.4544403337477</v>
      </c>
      <c r="K3379" s="16">
        <f>F3379*$E3379*(1-'Monte Carlo Inputs'!$C$11)+F3379*'Monte Carlo Inputs'!$C$12-F3379*'Monte Carlo Inputs'!$C$13-'Monte Carlo Inputs'!$C$14*(F3379-'Monte Carlo Inputs'!$C$17)</f>
        <v>1327.1096567210814</v>
      </c>
      <c r="L3379" s="16">
        <f>G3379*$E3379*(1-'Monte Carlo Inputs'!$C$11)+G3379*'Monte Carlo Inputs'!$C$12-G3379*'Monte Carlo Inputs'!$C$13-'Monte Carlo Inputs'!$C$14*(G3379-F3379)</f>
        <v>1608.6974812667834</v>
      </c>
      <c r="M3379" s="16">
        <f>H3379*$E3379*(1-'Monte Carlo Inputs'!$C$11)+H3379*'Monte Carlo Inputs'!$C$12-H3379*'Monte Carlo Inputs'!$C$13-'Monte Carlo Inputs'!$C$14*(H3379-G3379)</f>
        <v>1950.0329706198454</v>
      </c>
      <c r="N3379" s="16">
        <f>I3379*$E3379*(1-'Monte Carlo Inputs'!$C$11)+I3379*'Monte Carlo Inputs'!$C$12-I3379*'Monte Carlo Inputs'!$C$13-'Monte Carlo Inputs'!$C$14*(I3379-H3379)</f>
        <v>2363.7934607257812</v>
      </c>
      <c r="O3379" s="16">
        <f>J3379*$E3379*(1-'Monte Carlo Inputs'!$C$11)+J3379*'Monte Carlo Inputs'!$C$12-J3379*'Monte Carlo Inputs'!$C$13-'Monte Carlo Inputs'!$C$14*(J3379-I3379)</f>
        <v>2865.346180887339</v>
      </c>
    </row>
    <row r="3380" spans="1:15">
      <c r="A3380">
        <v>3376</v>
      </c>
      <c r="B3380" s="39">
        <v>0.59150250199879528</v>
      </c>
      <c r="C3380" s="39">
        <v>-0.97341831659843336</v>
      </c>
      <c r="D3380" s="29">
        <f>'Monte Carlo Inputs'!$C$6+'Monte Carlo Inputs'!$D$6*B3380</f>
        <v>0.16462994582455198</v>
      </c>
      <c r="E3380" s="29">
        <f>'Monte Carlo Inputs'!$C$7+'Monte Carlo Inputs'!$D$7*C3380</f>
        <v>0.54798136521861374</v>
      </c>
      <c r="F3380" s="16">
        <f>'Monte Carlo Inputs'!$C$17*(1+$D3380)</f>
        <v>2829.0026014024197</v>
      </c>
      <c r="G3380" s="16">
        <f t="shared" ref="G3380:J3380" si="3374">F3380*(1+$D3380)</f>
        <v>3294.7411464088163</v>
      </c>
      <c r="H3380" s="16">
        <f t="shared" si="3374"/>
        <v>3837.1542028480217</v>
      </c>
      <c r="I3380" s="16">
        <f t="shared" si="3374"/>
        <v>4468.8646913833436</v>
      </c>
      <c r="J3380" s="16">
        <f t="shared" si="3374"/>
        <v>5204.5736434230366</v>
      </c>
      <c r="K3380" s="16">
        <f>F3380*$E3380*(1-'Monte Carlo Inputs'!$C$11)+F3380*'Monte Carlo Inputs'!$C$12-F3380*'Monte Carlo Inputs'!$C$13-'Monte Carlo Inputs'!$C$14*(F3380-'Monte Carlo Inputs'!$C$17)</f>
        <v>1218.1322394055449</v>
      </c>
      <c r="L3380" s="16">
        <f>G3380*$E3380*(1-'Monte Carlo Inputs'!$C$11)+G3380*'Monte Carlo Inputs'!$C$12-G3380*'Monte Carlo Inputs'!$C$13-'Monte Carlo Inputs'!$C$14*(G3380-F3380)</f>
        <v>1418.6732839860194</v>
      </c>
      <c r="M3380" s="16">
        <f>H3380*$E3380*(1-'Monte Carlo Inputs'!$C$11)+H3380*'Monte Carlo Inputs'!$C$12-H3380*'Monte Carlo Inputs'!$C$13-'Monte Carlo Inputs'!$C$14*(H3380-G3380)</f>
        <v>1652.2293898713772</v>
      </c>
      <c r="N3380" s="16">
        <f>I3380*$E3380*(1-'Monte Carlo Inputs'!$C$11)+I3380*'Monte Carlo Inputs'!$C$12-I3380*'Monte Carlo Inputs'!$C$13-'Monte Carlo Inputs'!$C$14*(I3380-H3380)</f>
        <v>1924.2358248156347</v>
      </c>
      <c r="O3380" s="16">
        <f>J3380*$E3380*(1-'Monte Carlo Inputs'!$C$11)+J3380*'Monte Carlo Inputs'!$C$12-J3380*'Monte Carlo Inputs'!$C$13-'Monte Carlo Inputs'!$C$14*(J3380-I3380)</f>
        <v>2241.0226644086947</v>
      </c>
    </row>
    <row r="3381" spans="1:15">
      <c r="A3381">
        <v>3377</v>
      </c>
      <c r="B3381" s="39">
        <v>-5.9007210682829873E-2</v>
      </c>
      <c r="C3381" s="39">
        <v>-9.5590755284950354E-2</v>
      </c>
      <c r="D3381" s="29">
        <f>'Monte Carlo Inputs'!$C$6+'Monte Carlo Inputs'!$D$6*B3381</f>
        <v>0.12248716397751599</v>
      </c>
      <c r="E3381" s="29">
        <f>'Monte Carlo Inputs'!$C$7+'Monte Carlo Inputs'!$D$7*C3381</f>
        <v>0.57940046520553379</v>
      </c>
      <c r="F3381" s="16">
        <f>'Monte Carlo Inputs'!$C$17*(1+$D3381)</f>
        <v>2726.6335700177847</v>
      </c>
      <c r="G3381" s="16">
        <f t="shared" ref="G3381:J3381" si="3375">F3381*(1+$D3381)</f>
        <v>3060.6111832151528</v>
      </c>
      <c r="H3381" s="16">
        <f t="shared" si="3375"/>
        <v>3435.4967670850465</v>
      </c>
      <c r="I3381" s="16">
        <f t="shared" si="3375"/>
        <v>3856.3010229392189</v>
      </c>
      <c r="J3381" s="16">
        <f t="shared" si="3375"/>
        <v>4328.6483986826379</v>
      </c>
      <c r="K3381" s="16">
        <f>F3381*$E3381*(1-'Monte Carlo Inputs'!$C$11)+F3381*'Monte Carlo Inputs'!$C$12-F3381*'Monte Carlo Inputs'!$C$13-'Monte Carlo Inputs'!$C$14*(F3381-'Monte Carlo Inputs'!$C$17)</f>
        <v>1233.53926910516</v>
      </c>
      <c r="L3381" s="16">
        <f>G3381*$E3381*(1-'Monte Carlo Inputs'!$C$11)+G3381*'Monte Carlo Inputs'!$C$12-G3381*'Monte Carlo Inputs'!$C$13-'Monte Carlo Inputs'!$C$14*(G3381-F3381)</f>
        <v>1384.631995832749</v>
      </c>
      <c r="M3381" s="16">
        <f>H3381*$E3381*(1-'Monte Carlo Inputs'!$C$11)+H3381*'Monte Carlo Inputs'!$C$12-H3381*'Monte Carlo Inputs'!$C$13-'Monte Carlo Inputs'!$C$14*(H3381-G3381)</f>
        <v>1554.2316421548303</v>
      </c>
      <c r="N3381" s="16">
        <f>I3381*$E3381*(1-'Monte Carlo Inputs'!$C$11)+I3381*'Monte Carlo Inputs'!$C$12-I3381*'Monte Carlo Inputs'!$C$13-'Monte Carlo Inputs'!$C$14*(I3381-H3381)</f>
        <v>1744.6050681664926</v>
      </c>
      <c r="O3381" s="16">
        <f>J3381*$E3381*(1-'Monte Carlo Inputs'!$C$11)+J3381*'Monte Carlo Inputs'!$C$12-J3381*'Monte Carlo Inputs'!$C$13-'Monte Carlo Inputs'!$C$14*(J3381-I3381)</f>
        <v>1958.2967952270078</v>
      </c>
    </row>
    <row r="3382" spans="1:15">
      <c r="A3382">
        <v>3378</v>
      </c>
      <c r="B3382" s="39">
        <v>-1.1380728312222423</v>
      </c>
      <c r="C3382" s="39">
        <v>-0.30233253072647681</v>
      </c>
      <c r="D3382" s="29">
        <f>'Monte Carlo Inputs'!$C$6+'Monte Carlo Inputs'!$D$6*B3382</f>
        <v>5.2580710378897055E-2</v>
      </c>
      <c r="E3382" s="29">
        <f>'Monte Carlo Inputs'!$C$7+'Monte Carlo Inputs'!$D$7*C3382</f>
        <v>0.57200078809315036</v>
      </c>
      <c r="F3382" s="16">
        <f>'Monte Carlo Inputs'!$C$17*(1+$D3382)</f>
        <v>2556.8238035813793</v>
      </c>
      <c r="G3382" s="16">
        <f t="shared" ref="G3382:J3382" si="3376">F3382*(1+$D3382)</f>
        <v>2691.2634154873617</v>
      </c>
      <c r="H3382" s="16">
        <f t="shared" si="3376"/>
        <v>2832.7719576904242</v>
      </c>
      <c r="I3382" s="16">
        <f t="shared" si="3376"/>
        <v>2981.7211195672057</v>
      </c>
      <c r="J3382" s="16">
        <f t="shared" si="3376"/>
        <v>3138.5021341858096</v>
      </c>
      <c r="K3382" s="16">
        <f>F3382*$E3382*(1-'Monte Carlo Inputs'!$C$11)+F3382*'Monte Carlo Inputs'!$C$12-F3382*'Monte Carlo Inputs'!$C$13-'Monte Carlo Inputs'!$C$14*(F3382-'Monte Carlo Inputs'!$C$17)</f>
        <v>1140.7179828512446</v>
      </c>
      <c r="L3382" s="16">
        <f>G3382*$E3382*(1-'Monte Carlo Inputs'!$C$11)+G3382*'Monte Carlo Inputs'!$C$12-G3382*'Monte Carlo Inputs'!$C$13-'Monte Carlo Inputs'!$C$14*(G3382-F3382)</f>
        <v>1200.6977447315455</v>
      </c>
      <c r="M3382" s="16">
        <f>H3382*$E3382*(1-'Monte Carlo Inputs'!$C$11)+H3382*'Monte Carlo Inputs'!$C$12-H3382*'Monte Carlo Inputs'!$C$13-'Monte Carlo Inputs'!$C$14*(H3382-G3382)</f>
        <v>1263.83128509987</v>
      </c>
      <c r="N3382" s="16">
        <f>I3382*$E3382*(1-'Monte Carlo Inputs'!$C$11)+I3382*'Monte Carlo Inputs'!$C$12-I3382*'Monte Carlo Inputs'!$C$13-'Monte Carlo Inputs'!$C$14*(I3382-H3382)</f>
        <v>1330.2844318694958</v>
      </c>
      <c r="O3382" s="16">
        <f>J3382*$E3382*(1-'Monte Carlo Inputs'!$C$11)+J3382*'Monte Carlo Inputs'!$C$12-J3382*'Monte Carlo Inputs'!$C$13-'Monte Carlo Inputs'!$C$14*(J3382-I3382)</f>
        <v>1400.2317323031814</v>
      </c>
    </row>
    <row r="3383" spans="1:15">
      <c r="A3383">
        <v>3379</v>
      </c>
      <c r="B3383" s="39">
        <v>-0.81427645548319227</v>
      </c>
      <c r="C3383" s="39">
        <v>-1.8347450656687601</v>
      </c>
      <c r="D3383" s="29">
        <f>'Monte Carlo Inputs'!$C$6+'Monte Carlo Inputs'!$D$6*B3383</f>
        <v>7.355761473498959E-2</v>
      </c>
      <c r="E3383" s="29">
        <f>'Monte Carlo Inputs'!$C$7+'Monte Carlo Inputs'!$D$7*C3383</f>
        <v>0.51715286034693175</v>
      </c>
      <c r="F3383" s="16">
        <f>'Monte Carlo Inputs'!$C$17*(1+$D3383)</f>
        <v>2607.7788019527638</v>
      </c>
      <c r="G3383" s="16">
        <f t="shared" ref="G3383:J3383" si="3377">F3383*(1+$D3383)</f>
        <v>2799.6007903808782</v>
      </c>
      <c r="H3383" s="16">
        <f t="shared" si="3377"/>
        <v>3005.5327467314874</v>
      </c>
      <c r="I3383" s="16">
        <f t="shared" si="3377"/>
        <v>3226.6125665889572</v>
      </c>
      <c r="J3383" s="16">
        <f t="shared" si="3377"/>
        <v>3463.9544906611841</v>
      </c>
      <c r="K3383" s="16">
        <f>F3383*$E3383*(1-'Monte Carlo Inputs'!$C$11)+F3383*'Monte Carlo Inputs'!$C$12-F3383*'Monte Carlo Inputs'!$C$13-'Monte Carlo Inputs'!$C$14*(F3383-'Monte Carlo Inputs'!$C$17)</f>
        <v>1062.4856975834757</v>
      </c>
      <c r="L3383" s="16">
        <f>G3383*$E3383*(1-'Monte Carlo Inputs'!$C$11)+G3383*'Monte Carlo Inputs'!$C$12-G3383*'Monte Carlo Inputs'!$C$13-'Monte Carlo Inputs'!$C$14*(G3383-F3383)</f>
        <v>1140.6396111877577</v>
      </c>
      <c r="M3383" s="16">
        <f>H3383*$E3383*(1-'Monte Carlo Inputs'!$C$11)+H3383*'Monte Carlo Inputs'!$C$12-H3383*'Monte Carlo Inputs'!$C$13-'Monte Carlo Inputs'!$C$14*(H3383-G3383)</f>
        <v>1224.5423402589756</v>
      </c>
      <c r="N3383" s="16">
        <f>I3383*$E3383*(1-'Monte Carlo Inputs'!$C$11)+I3383*'Monte Carlo Inputs'!$C$12-I3383*'Monte Carlo Inputs'!$C$13-'Monte Carlo Inputs'!$C$14*(I3383-H3383)</f>
        <v>1314.6167539504277</v>
      </c>
      <c r="O3383" s="16">
        <f>J3383*$E3383*(1-'Monte Carlo Inputs'!$C$11)+J3383*'Monte Carlo Inputs'!$C$12-J3383*'Monte Carlo Inputs'!$C$13-'Monte Carlo Inputs'!$C$14*(J3383-I3383)</f>
        <v>1411.3168266616758</v>
      </c>
    </row>
    <row r="3384" spans="1:15">
      <c r="A3384">
        <v>3380</v>
      </c>
      <c r="B3384" s="39">
        <v>0.3368967310285903</v>
      </c>
      <c r="C3384" s="39">
        <v>0.52110787098881539</v>
      </c>
      <c r="D3384" s="29">
        <f>'Monte Carlo Inputs'!$C$6+'Monte Carlo Inputs'!$D$6*B3384</f>
        <v>0.14813550269200929</v>
      </c>
      <c r="E3384" s="29">
        <f>'Monte Carlo Inputs'!$C$7+'Monte Carlo Inputs'!$D$7*C3384</f>
        <v>0.60147326931264045</v>
      </c>
      <c r="F3384" s="16">
        <f>'Monte Carlo Inputs'!$C$17*(1+$D3384)</f>
        <v>2788.9359495891599</v>
      </c>
      <c r="G3384" s="16">
        <f t="shared" ref="G3384:J3384" si="3378">F3384*(1+$D3384)</f>
        <v>3202.0763784573664</v>
      </c>
      <c r="H3384" s="16">
        <f t="shared" si="3378"/>
        <v>3676.4175724383567</v>
      </c>
      <c r="I3384" s="16">
        <f t="shared" si="3378"/>
        <v>4221.0255376372488</v>
      </c>
      <c r="J3384" s="16">
        <f t="shared" si="3378"/>
        <v>4846.3092775309515</v>
      </c>
      <c r="K3384" s="16">
        <f>F3384*$E3384*(1-'Monte Carlo Inputs'!$C$11)+F3384*'Monte Carlo Inputs'!$C$12-F3384*'Monte Carlo Inputs'!$C$13-'Monte Carlo Inputs'!$C$14*(F3384-'Monte Carlo Inputs'!$C$17)</f>
        <v>1306.4597184355762</v>
      </c>
      <c r="L3384" s="16">
        <f>G3384*$E3384*(1-'Monte Carlo Inputs'!$C$11)+G3384*'Monte Carlo Inputs'!$C$12-G3384*'Monte Carlo Inputs'!$C$13-'Monte Carlo Inputs'!$C$14*(G3384-F3384)</f>
        <v>1499.9927855728911</v>
      </c>
      <c r="M3384" s="16">
        <f>H3384*$E3384*(1-'Monte Carlo Inputs'!$C$11)+H3384*'Monte Carlo Inputs'!$C$12-H3384*'Monte Carlo Inputs'!$C$13-'Monte Carlo Inputs'!$C$14*(H3384-G3384)</f>
        <v>1722.1949708981183</v>
      </c>
      <c r="N3384" s="16">
        <f>I3384*$E3384*(1-'Monte Carlo Inputs'!$C$11)+I3384*'Monte Carlo Inputs'!$C$12-I3384*'Monte Carlo Inputs'!$C$13-'Monte Carlo Inputs'!$C$14*(I3384-H3384)</f>
        <v>1977.3131886457616</v>
      </c>
      <c r="O3384" s="16">
        <f>J3384*$E3384*(1-'Monte Carlo Inputs'!$C$11)+J3384*'Monte Carlo Inputs'!$C$12-J3384*'Monte Carlo Inputs'!$C$13-'Monte Carlo Inputs'!$C$14*(J3384-I3384)</f>
        <v>2270.2234718253417</v>
      </c>
    </row>
    <row r="3385" spans="1:15">
      <c r="A3385">
        <v>3381</v>
      </c>
      <c r="B3385" s="39">
        <v>-0.86653545889141981</v>
      </c>
      <c r="C3385" s="39">
        <v>0.37359150050441342</v>
      </c>
      <c r="D3385" s="29">
        <f>'Monte Carlo Inputs'!$C$6+'Monte Carlo Inputs'!$D$6*B3385</f>
        <v>7.0172054554654001E-2</v>
      </c>
      <c r="E3385" s="29">
        <f>'Monte Carlo Inputs'!$C$7+'Monte Carlo Inputs'!$D$7*C3385</f>
        <v>0.59619338087188345</v>
      </c>
      <c r="F3385" s="16">
        <f>'Monte Carlo Inputs'!$C$17*(1+$D3385)</f>
        <v>2599.5549377187103</v>
      </c>
      <c r="G3385" s="16">
        <f t="shared" ref="G3385:J3385" si="3379">F3385*(1+$D3385)</f>
        <v>2781.9710486261279</v>
      </c>
      <c r="H3385" s="16">
        <f t="shared" si="3379"/>
        <v>2977.1876728197885</v>
      </c>
      <c r="I3385" s="16">
        <f t="shared" si="3379"/>
        <v>3186.1030486163422</v>
      </c>
      <c r="J3385" s="16">
        <f t="shared" si="3379"/>
        <v>3409.6784455605975</v>
      </c>
      <c r="K3385" s="16">
        <f>F3385*$E3385*(1-'Monte Carlo Inputs'!$C$11)+F3385*'Monte Carlo Inputs'!$C$12-F3385*'Monte Carlo Inputs'!$C$13-'Monte Carlo Inputs'!$C$14*(F3385-'Monte Carlo Inputs'!$C$17)</f>
        <v>1205.2136803696826</v>
      </c>
      <c r="L3385" s="16">
        <f>G3385*$E3385*(1-'Monte Carlo Inputs'!$C$11)+G3385*'Monte Carlo Inputs'!$C$12-G3385*'Monte Carlo Inputs'!$C$13-'Monte Carlo Inputs'!$C$14*(G3385-F3385)</f>
        <v>1289.7860004985994</v>
      </c>
      <c r="M3385" s="16">
        <f>H3385*$E3385*(1-'Monte Carlo Inputs'!$C$11)+H3385*'Monte Carlo Inputs'!$C$12-H3385*'Monte Carlo Inputs'!$C$13-'Monte Carlo Inputs'!$C$14*(H3385-G3385)</f>
        <v>1380.2929340894161</v>
      </c>
      <c r="N3385" s="16">
        <f>I3385*$E3385*(1-'Monte Carlo Inputs'!$C$11)+I3385*'Monte Carlo Inputs'!$C$12-I3385*'Monte Carlo Inputs'!$C$13-'Monte Carlo Inputs'!$C$14*(I3385-H3385)</f>
        <v>1477.1509251617422</v>
      </c>
      <c r="O3385" s="16">
        <f>J3385*$E3385*(1-'Monte Carlo Inputs'!$C$11)+J3385*'Monte Carlo Inputs'!$C$12-J3385*'Monte Carlo Inputs'!$C$13-'Monte Carlo Inputs'!$C$14*(J3385-I3385)</f>
        <v>1580.8056404676493</v>
      </c>
    </row>
    <row r="3386" spans="1:15">
      <c r="A3386">
        <v>3382</v>
      </c>
      <c r="B3386" s="39">
        <v>-0.24609526368824453</v>
      </c>
      <c r="C3386" s="39">
        <v>0.15719689874059642</v>
      </c>
      <c r="D3386" s="29">
        <f>'Monte Carlo Inputs'!$C$6+'Monte Carlo Inputs'!$D$6*B3386</f>
        <v>0.11036680535674824</v>
      </c>
      <c r="E3386" s="29">
        <f>'Monte Carlo Inputs'!$C$7+'Monte Carlo Inputs'!$D$7*C3386</f>
        <v>0.58844821094434785</v>
      </c>
      <c r="F3386" s="16">
        <f>'Monte Carlo Inputs'!$C$17*(1+$D3386)</f>
        <v>2697.1920068920772</v>
      </c>
      <c r="G3386" s="16">
        <f t="shared" ref="G3386:J3386" si="3380">F3386*(1+$D3386)</f>
        <v>2994.8724721265121</v>
      </c>
      <c r="H3386" s="16">
        <f t="shared" si="3380"/>
        <v>3325.4069793259819</v>
      </c>
      <c r="I3386" s="16">
        <f t="shared" si="3380"/>
        <v>3692.4215241452243</v>
      </c>
      <c r="J3386" s="16">
        <f t="shared" si="3380"/>
        <v>4099.9422917956281</v>
      </c>
      <c r="K3386" s="16">
        <f>F3386*$E3386*(1-'Monte Carlo Inputs'!$C$11)+F3386*'Monte Carlo Inputs'!$C$12-F3386*'Monte Carlo Inputs'!$C$13-'Monte Carlo Inputs'!$C$14*(F3386-'Monte Carlo Inputs'!$C$17)</f>
        <v>1237.1449860930563</v>
      </c>
      <c r="L3386" s="16">
        <f>G3386*$E3386*(1-'Monte Carlo Inputs'!$C$11)+G3386*'Monte Carlo Inputs'!$C$12-G3386*'Monte Carlo Inputs'!$C$13-'Monte Carlo Inputs'!$C$14*(G3386-F3386)</f>
        <v>1373.6847259712658</v>
      </c>
      <c r="M3386" s="16">
        <f>H3386*$E3386*(1-'Monte Carlo Inputs'!$C$11)+H3386*'Monte Carlo Inputs'!$C$12-H3386*'Monte Carlo Inputs'!$C$13-'Monte Carlo Inputs'!$C$14*(H3386-G3386)</f>
        <v>1525.2939207440745</v>
      </c>
      <c r="N3386" s="16">
        <f>I3386*$E3386*(1-'Monte Carlo Inputs'!$C$11)+I3386*'Monte Carlo Inputs'!$C$12-I3386*'Monte Carlo Inputs'!$C$13-'Monte Carlo Inputs'!$C$14*(I3386-H3386)</f>
        <v>1693.6357380066668</v>
      </c>
      <c r="O3386" s="16">
        <f>J3386*$E3386*(1-'Monte Carlo Inputs'!$C$11)+J3386*'Monte Carlo Inputs'!$C$12-J3386*'Monte Carlo Inputs'!$C$13-'Monte Carlo Inputs'!$C$14*(J3386-I3386)</f>
        <v>1880.5569038484812</v>
      </c>
    </row>
    <row r="3387" spans="1:15">
      <c r="A3387">
        <v>3383</v>
      </c>
      <c r="B3387" s="39">
        <v>-1.4993018793691948</v>
      </c>
      <c r="C3387" s="39">
        <v>1.1818149525908881</v>
      </c>
      <c r="D3387" s="29">
        <f>'Monte Carlo Inputs'!$C$6+'Monte Carlo Inputs'!$D$6*B3387</f>
        <v>2.9178758530838983E-2</v>
      </c>
      <c r="E3387" s="29">
        <f>'Monte Carlo Inputs'!$C$7+'Monte Carlo Inputs'!$D$7*C3387</f>
        <v>0.62512121883459493</v>
      </c>
      <c r="F3387" s="16">
        <f>'Monte Carlo Inputs'!$C$17*(1+$D3387)</f>
        <v>2499.9781223472614</v>
      </c>
      <c r="G3387" s="16">
        <f t="shared" ref="G3387:J3387" si="3381">F3387*(1+$D3387)</f>
        <v>2572.9243803116124</v>
      </c>
      <c r="H3387" s="16">
        <f t="shared" si="3381"/>
        <v>2647.9991195228336</v>
      </c>
      <c r="I3387" s="16">
        <f t="shared" si="3381"/>
        <v>2725.2644464212644</v>
      </c>
      <c r="J3387" s="16">
        <f t="shared" si="3381"/>
        <v>2804.784279636071</v>
      </c>
      <c r="K3387" s="16">
        <f>F3387*$E3387*(1-'Monte Carlo Inputs'!$C$11)+F3387*'Monte Carlo Inputs'!$C$12-F3387*'Monte Carlo Inputs'!$C$13-'Monte Carlo Inputs'!$C$14*(F3387-'Monte Carlo Inputs'!$C$17)</f>
        <v>1208.9479929354629</v>
      </c>
      <c r="L3387" s="16">
        <f>G3387*$E3387*(1-'Monte Carlo Inputs'!$C$11)+G3387*'Monte Carlo Inputs'!$C$12-G3387*'Monte Carlo Inputs'!$C$13-'Monte Carlo Inputs'!$C$14*(G3387-F3387)</f>
        <v>1244.223594497669</v>
      </c>
      <c r="M3387" s="16">
        <f>H3387*$E3387*(1-'Monte Carlo Inputs'!$C$11)+H3387*'Monte Carlo Inputs'!$C$12-H3387*'Monte Carlo Inputs'!$C$13-'Monte Carlo Inputs'!$C$14*(H3387-G3387)</f>
        <v>1280.5284943198892</v>
      </c>
      <c r="N3387" s="16">
        <f>I3387*$E3387*(1-'Monte Carlo Inputs'!$C$11)+I3387*'Monte Carlo Inputs'!$C$12-I3387*'Monte Carlo Inputs'!$C$13-'Monte Carlo Inputs'!$C$14*(I3387-H3387)</f>
        <v>1317.8927260475077</v>
      </c>
      <c r="O3387" s="16">
        <f>J3387*$E3387*(1-'Monte Carlo Inputs'!$C$11)+J3387*'Monte Carlo Inputs'!$C$12-J3387*'Monte Carlo Inputs'!$C$13-'Monte Carlo Inputs'!$C$14*(J3387-I3387)</f>
        <v>1356.3471996703972</v>
      </c>
    </row>
    <row r="3388" spans="1:15">
      <c r="A3388">
        <v>3384</v>
      </c>
      <c r="B3388" s="39">
        <v>-1.4869350683991074</v>
      </c>
      <c r="C3388" s="39">
        <v>0.96977377431195722</v>
      </c>
      <c r="D3388" s="29">
        <f>'Monte Carlo Inputs'!$C$6+'Monte Carlo Inputs'!$D$6*B3388</f>
        <v>2.997993306627747E-2</v>
      </c>
      <c r="E3388" s="29">
        <f>'Monte Carlo Inputs'!$C$7+'Monte Carlo Inputs'!$D$7*C3388</f>
        <v>0.61753186612422706</v>
      </c>
      <c r="F3388" s="16">
        <f>'Monte Carlo Inputs'!$C$17*(1+$D3388)</f>
        <v>2501.9242554112952</v>
      </c>
      <c r="G3388" s="16">
        <f t="shared" ref="G3388:J3388" si="3382">F3388*(1+$D3388)</f>
        <v>2576.9317771254223</v>
      </c>
      <c r="H3388" s="16">
        <f t="shared" si="3382"/>
        <v>2654.1880193200063</v>
      </c>
      <c r="I3388" s="16">
        <f t="shared" si="3382"/>
        <v>2733.7603984845359</v>
      </c>
      <c r="J3388" s="16">
        <f t="shared" si="3382"/>
        <v>2815.7183522503424</v>
      </c>
      <c r="K3388" s="16">
        <f>F3388*$E3388*(1-'Monte Carlo Inputs'!$C$11)+F3388*'Monte Carlo Inputs'!$C$12-F3388*'Monte Carlo Inputs'!$C$13-'Monte Carlo Inputs'!$C$14*(F3388-'Monte Carlo Inputs'!$C$17)</f>
        <v>1196.4094706629683</v>
      </c>
      <c r="L3388" s="16">
        <f>G3388*$E3388*(1-'Monte Carlo Inputs'!$C$11)+G3388*'Monte Carlo Inputs'!$C$12-G3388*'Monte Carlo Inputs'!$C$13-'Monte Carlo Inputs'!$C$14*(G3388-F3388)</f>
        <v>1232.2777465133047</v>
      </c>
      <c r="M3388" s="16">
        <f>H3388*$E3388*(1-'Monte Carlo Inputs'!$C$11)+H3388*'Monte Carlo Inputs'!$C$12-H3388*'Monte Carlo Inputs'!$C$13-'Monte Carlo Inputs'!$C$14*(H3388-G3388)</f>
        <v>1269.2213508728369</v>
      </c>
      <c r="N3388" s="16">
        <f>I3388*$E3388*(1-'Monte Carlo Inputs'!$C$11)+I3388*'Monte Carlo Inputs'!$C$12-I3388*'Monte Carlo Inputs'!$C$13-'Monte Carlo Inputs'!$C$14*(I3388-H3388)</f>
        <v>1307.2725220182947</v>
      </c>
      <c r="O3388" s="16">
        <f>J3388*$E3388*(1-'Monte Carlo Inputs'!$C$11)+J3388*'Monte Carlo Inputs'!$C$12-J3388*'Monte Carlo Inputs'!$C$13-'Monte Carlo Inputs'!$C$14*(J3388-I3388)</f>
        <v>1346.4644647277871</v>
      </c>
    </row>
    <row r="3389" spans="1:15">
      <c r="A3389">
        <v>3385</v>
      </c>
      <c r="B3389" s="39">
        <v>1.9448404730240281</v>
      </c>
      <c r="C3389" s="39">
        <v>0.4716977408815351</v>
      </c>
      <c r="D3389" s="29">
        <f>'Monte Carlo Inputs'!$C$6+'Monte Carlo Inputs'!$D$6*B3389</f>
        <v>0.25230492709902869</v>
      </c>
      <c r="E3389" s="29">
        <f>'Monte Carlo Inputs'!$C$7+'Monte Carlo Inputs'!$D$7*C3389</f>
        <v>0.59970478779460235</v>
      </c>
      <c r="F3389" s="16">
        <f>'Monte Carlo Inputs'!$C$17*(1+$D3389)</f>
        <v>3041.9738984162514</v>
      </c>
      <c r="G3389" s="16">
        <f t="shared" ref="G3389:J3389" si="3383">F3389*(1+$D3389)</f>
        <v>3809.4789010933118</v>
      </c>
      <c r="H3389" s="16">
        <f t="shared" si="3383"/>
        <v>4770.6291975189479</v>
      </c>
      <c r="I3389" s="16">
        <f t="shared" si="3383"/>
        <v>5974.2824494154638</v>
      </c>
      <c r="J3389" s="16">
        <f t="shared" si="3383"/>
        <v>7481.6233472842396</v>
      </c>
      <c r="K3389" s="16">
        <f>F3389*$E3389*(1-'Monte Carlo Inputs'!$C$11)+F3389*'Monte Carlo Inputs'!$C$12-F3389*'Monte Carlo Inputs'!$C$13-'Monte Carlo Inputs'!$C$14*(F3389-'Monte Carlo Inputs'!$C$17)</f>
        <v>1424.860256873807</v>
      </c>
      <c r="L3389" s="16">
        <f>G3389*$E3389*(1-'Monte Carlo Inputs'!$C$11)+G3389*'Monte Carlo Inputs'!$C$12-G3389*'Monte Carlo Inputs'!$C$13-'Monte Carlo Inputs'!$C$14*(G3389-F3389)</f>
        <v>1784.3595201106561</v>
      </c>
      <c r="M3389" s="16">
        <f>H3389*$E3389*(1-'Monte Carlo Inputs'!$C$11)+H3389*'Monte Carlo Inputs'!$C$12-H3389*'Monte Carlo Inputs'!$C$13-'Monte Carlo Inputs'!$C$14*(H3389-G3389)</f>
        <v>2234.5622187506337</v>
      </c>
      <c r="N3389" s="16">
        <f>I3389*$E3389*(1-'Monte Carlo Inputs'!$C$11)+I3389*'Monte Carlo Inputs'!$C$12-I3389*'Monte Carlo Inputs'!$C$13-'Monte Carlo Inputs'!$C$14*(I3389-H3389)</f>
        <v>2798.3532764507559</v>
      </c>
      <c r="O3389" s="16">
        <f>J3389*$E3389*(1-'Monte Carlo Inputs'!$C$11)+J3389*'Monte Carlo Inputs'!$C$12-J3389*'Monte Carlo Inputs'!$C$13-'Monte Carlo Inputs'!$C$14*(J3389-I3389)</f>
        <v>3504.3915958629918</v>
      </c>
    </row>
    <row r="3390" spans="1:15">
      <c r="A3390">
        <v>3386</v>
      </c>
      <c r="B3390" s="39">
        <v>1.4036654976269294</v>
      </c>
      <c r="C3390" s="39">
        <v>2.376851443775343</v>
      </c>
      <c r="D3390" s="29">
        <f>'Monte Carlo Inputs'!$C$6+'Monte Carlo Inputs'!$D$6*B3390</f>
        <v>0.21724531386863083</v>
      </c>
      <c r="E3390" s="29">
        <f>'Monte Carlo Inputs'!$C$7+'Monte Carlo Inputs'!$D$7*C3390</f>
        <v>0.66789382322669377</v>
      </c>
      <c r="F3390" s="16">
        <f>'Monte Carlo Inputs'!$C$17*(1+$D3390)</f>
        <v>2956.8105919182913</v>
      </c>
      <c r="G3390" s="16">
        <f t="shared" ref="G3390:J3390" si="3384">F3390*(1+$D3390)</f>
        <v>3599.1638370096725</v>
      </c>
      <c r="H3390" s="16">
        <f t="shared" si="3384"/>
        <v>4381.0653144454645</v>
      </c>
      <c r="I3390" s="16">
        <f t="shared" si="3384"/>
        <v>5332.8312237611408</v>
      </c>
      <c r="J3390" s="16">
        <f t="shared" si="3384"/>
        <v>6491.3638167755644</v>
      </c>
      <c r="K3390" s="16">
        <f>F3390*$E3390*(1-'Monte Carlo Inputs'!$C$11)+F3390*'Monte Carlo Inputs'!$C$12-F3390*'Monte Carlo Inputs'!$C$13-'Monte Carlo Inputs'!$C$14*(F3390-'Monte Carlo Inputs'!$C$17)</f>
        <v>1527.2985943822766</v>
      </c>
      <c r="L3390" s="16">
        <f>G3390*$E3390*(1-'Monte Carlo Inputs'!$C$11)+G3390*'Monte Carlo Inputs'!$C$12-G3390*'Monte Carlo Inputs'!$C$13-'Monte Carlo Inputs'!$C$14*(G3390-F3390)</f>
        <v>1859.0970568899729</v>
      </c>
      <c r="M3390" s="16">
        <f>H3390*$E3390*(1-'Monte Carlo Inputs'!$C$11)+H3390*'Monte Carlo Inputs'!$C$12-H3390*'Monte Carlo Inputs'!$C$13-'Monte Carlo Inputs'!$C$14*(H3390-G3390)</f>
        <v>2262.9771805262831</v>
      </c>
      <c r="N3390" s="16">
        <f>I3390*$E3390*(1-'Monte Carlo Inputs'!$C$11)+I3390*'Monte Carlo Inputs'!$C$12-I3390*'Monte Carlo Inputs'!$C$13-'Monte Carlo Inputs'!$C$14*(I3390-H3390)</f>
        <v>2754.5983683872637</v>
      </c>
      <c r="O3390" s="16">
        <f>J3390*$E3390*(1-'Monte Carlo Inputs'!$C$11)+J3390*'Monte Carlo Inputs'!$C$12-J3390*'Monte Carlo Inputs'!$C$13-'Monte Carlo Inputs'!$C$14*(J3390-I3390)</f>
        <v>3353.0219555095741</v>
      </c>
    </row>
    <row r="3391" spans="1:15">
      <c r="A3391">
        <v>3387</v>
      </c>
      <c r="B3391" s="39">
        <v>0.58218143440535652</v>
      </c>
      <c r="C3391" s="39">
        <v>-0.50464322928944039</v>
      </c>
      <c r="D3391" s="29">
        <f>'Monte Carlo Inputs'!$C$6+'Monte Carlo Inputs'!$D$6*B3391</f>
        <v>0.16402608748006633</v>
      </c>
      <c r="E3391" s="29">
        <f>'Monte Carlo Inputs'!$C$7+'Monte Carlo Inputs'!$D$7*C3391</f>
        <v>0.56475970755899363</v>
      </c>
      <c r="F3391" s="16">
        <f>'Monte Carlo Inputs'!$C$17*(1+$D3391)</f>
        <v>2827.5357690978294</v>
      </c>
      <c r="G3391" s="16">
        <f t="shared" ref="G3391:J3391" si="3385">F3391*(1+$D3391)</f>
        <v>3291.3253985128867</v>
      </c>
      <c r="H3391" s="16">
        <f t="shared" si="3385"/>
        <v>3831.1886262547255</v>
      </c>
      <c r="I3391" s="16">
        <f t="shared" si="3385"/>
        <v>4459.6035070174185</v>
      </c>
      <c r="J3391" s="16">
        <f t="shared" si="3385"/>
        <v>5191.0948219858683</v>
      </c>
      <c r="K3391" s="16">
        <f>F3391*$E3391*(1-'Monte Carlo Inputs'!$C$11)+F3391*'Monte Carlo Inputs'!$C$12-F3391*'Monte Carlo Inputs'!$C$13-'Monte Carlo Inputs'!$C$14*(F3391-'Monte Carlo Inputs'!$C$17)</f>
        <v>1251.2375228187129</v>
      </c>
      <c r="L3391" s="16">
        <f>G3391*$E3391*(1-'Monte Carlo Inputs'!$C$11)+G3391*'Monte Carlo Inputs'!$C$12-G3391*'Monte Carlo Inputs'!$C$13-'Monte Carlo Inputs'!$C$14*(G3391-F3391)</f>
        <v>1456.4731181949167</v>
      </c>
      <c r="M3391" s="16">
        <f>H3391*$E3391*(1-'Monte Carlo Inputs'!$C$11)+H3391*'Monte Carlo Inputs'!$C$12-H3391*'Monte Carlo Inputs'!$C$13-'Monte Carlo Inputs'!$C$14*(H3391-G3391)</f>
        <v>1695.3727052923209</v>
      </c>
      <c r="N3391" s="16">
        <f>I3391*$E3391*(1-'Monte Carlo Inputs'!$C$11)+I3391*'Monte Carlo Inputs'!$C$12-I3391*'Monte Carlo Inputs'!$C$13-'Monte Carlo Inputs'!$C$14*(I3391-H3391)</f>
        <v>1973.4580569619159</v>
      </c>
      <c r="O3391" s="16">
        <f>J3391*$E3391*(1-'Monte Carlo Inputs'!$C$11)+J3391*'Monte Carlo Inputs'!$C$12-J3391*'Monte Carlo Inputs'!$C$13-'Monte Carlo Inputs'!$C$14*(J3391-I3391)</f>
        <v>2297.1566608513926</v>
      </c>
    </row>
    <row r="3392" spans="1:15">
      <c r="A3392">
        <v>3388</v>
      </c>
      <c r="B3392" s="39">
        <v>-0.32499061049208244</v>
      </c>
      <c r="C3392" s="39">
        <v>0.20512398938822832</v>
      </c>
      <c r="D3392" s="29">
        <f>'Monte Carlo Inputs'!$C$6+'Monte Carlo Inputs'!$D$6*B3392</f>
        <v>0.10525562972895611</v>
      </c>
      <c r="E3392" s="29">
        <f>'Monte Carlo Inputs'!$C$7+'Monte Carlo Inputs'!$D$7*C3392</f>
        <v>0.59016361168989628</v>
      </c>
      <c r="F3392" s="16">
        <f>'Monte Carlo Inputs'!$C$17*(1+$D3392)</f>
        <v>2684.7764501746078</v>
      </c>
      <c r="G3392" s="16">
        <f t="shared" ref="G3392:J3392" si="3386">F3392*(1+$D3392)</f>
        <v>2967.3642861192079</v>
      </c>
      <c r="H3392" s="16">
        <f t="shared" si="3386"/>
        <v>3279.6960826898999</v>
      </c>
      <c r="I3392" s="16">
        <f t="shared" si="3386"/>
        <v>3624.9025591930163</v>
      </c>
      <c r="J3392" s="16">
        <f t="shared" si="3386"/>
        <v>4006.4439607669819</v>
      </c>
      <c r="K3392" s="16">
        <f>F3392*$E3392*(1-'Monte Carlo Inputs'!$C$11)+F3392*'Monte Carlo Inputs'!$C$12-F3392*'Monte Carlo Inputs'!$C$13-'Monte Carlo Inputs'!$C$14*(F3392-'Monte Carlo Inputs'!$C$17)</f>
        <v>1234.5399181494295</v>
      </c>
      <c r="L3392" s="16">
        <f>G3392*$E3392*(1-'Monte Carlo Inputs'!$C$11)+G3392*'Monte Carlo Inputs'!$C$12-G3392*'Monte Carlo Inputs'!$C$13-'Monte Carlo Inputs'!$C$14*(G3392-F3392)</f>
        <v>1364.4821946597817</v>
      </c>
      <c r="M3392" s="16">
        <f>H3392*$E3392*(1-'Monte Carlo Inputs'!$C$11)+H3392*'Monte Carlo Inputs'!$C$12-H3392*'Monte Carlo Inputs'!$C$13-'Monte Carlo Inputs'!$C$14*(H3392-G3392)</f>
        <v>1508.101627312645</v>
      </c>
      <c r="N3392" s="16">
        <f>I3392*$E3392*(1-'Monte Carlo Inputs'!$C$11)+I3392*'Monte Carlo Inputs'!$C$12-I3392*'Monte Carlo Inputs'!$C$13-'Monte Carlo Inputs'!$C$14*(I3392-H3392)</f>
        <v>1666.8378137907014</v>
      </c>
      <c r="O3392" s="16">
        <f>J3392*$E3392*(1-'Monte Carlo Inputs'!$C$11)+J3392*'Monte Carlo Inputs'!$C$12-J3392*'Monte Carlo Inputs'!$C$13-'Monte Carlo Inputs'!$C$14*(J3392-I3392)</f>
        <v>1842.2818775372784</v>
      </c>
    </row>
    <row r="3393" spans="1:15">
      <c r="A3393">
        <v>3389</v>
      </c>
      <c r="B3393" s="39">
        <v>1.6326489295313571</v>
      </c>
      <c r="C3393" s="39">
        <v>-0.69659670227859161</v>
      </c>
      <c r="D3393" s="29">
        <f>'Monte Carlo Inputs'!$C$6+'Monte Carlo Inputs'!$D$6*B3393</f>
        <v>0.23207983306059388</v>
      </c>
      <c r="E3393" s="29">
        <f>'Monte Carlo Inputs'!$C$7+'Monte Carlo Inputs'!$D$7*C3393</f>
        <v>0.55788933161447607</v>
      </c>
      <c r="F3393" s="16">
        <f>'Monte Carlo Inputs'!$C$17*(1+$D3393)</f>
        <v>2992.8451224874893</v>
      </c>
      <c r="G3393" s="16">
        <f t="shared" ref="G3393:J3393" si="3387">F3393*(1+$D3393)</f>
        <v>3687.4241188905989</v>
      </c>
      <c r="H3393" s="16">
        <f t="shared" si="3387"/>
        <v>4543.2008928263367</v>
      </c>
      <c r="I3393" s="16">
        <f t="shared" si="3387"/>
        <v>5597.5861975942144</v>
      </c>
      <c r="J3393" s="16">
        <f t="shared" si="3387"/>
        <v>6896.6730678741651</v>
      </c>
      <c r="K3393" s="16">
        <f>F3393*$E3393*(1-'Monte Carlo Inputs'!$C$11)+F3393*'Monte Carlo Inputs'!$C$12-F3393*'Monte Carlo Inputs'!$C$13-'Monte Carlo Inputs'!$C$14*(F3393-'Monte Carlo Inputs'!$C$17)</f>
        <v>1312.1393346826462</v>
      </c>
      <c r="L3393" s="16">
        <f>G3393*$E3393*(1-'Monte Carlo Inputs'!$C$11)+G3393*'Monte Carlo Inputs'!$C$12-G3393*'Monte Carlo Inputs'!$C$13-'Monte Carlo Inputs'!$C$14*(G3393-F3393)</f>
        <v>1616.6604124280336</v>
      </c>
      <c r="M3393" s="16">
        <f>H3393*$E3393*(1-'Monte Carlo Inputs'!$C$11)+H3393*'Monte Carlo Inputs'!$C$12-H3393*'Monte Carlo Inputs'!$C$13-'Monte Carlo Inputs'!$C$14*(H3393-G3393)</f>
        <v>1991.8546910600023</v>
      </c>
      <c r="N3393" s="16">
        <f>I3393*$E3393*(1-'Monte Carlo Inputs'!$C$11)+I3393*'Monte Carlo Inputs'!$C$12-I3393*'Monte Carlo Inputs'!$C$13-'Monte Carlo Inputs'!$C$14*(I3393-H3393)</f>
        <v>2454.1239952421688</v>
      </c>
      <c r="O3393" s="16">
        <f>J3393*$E3393*(1-'Monte Carlo Inputs'!$C$11)+J3393*'Monte Carlo Inputs'!$C$12-J3393*'Monte Carlo Inputs'!$C$13-'Monte Carlo Inputs'!$C$14*(J3393-I3393)</f>
        <v>3023.6766823679695</v>
      </c>
    </row>
    <row r="3394" spans="1:15">
      <c r="A3394">
        <v>3390</v>
      </c>
      <c r="B3394" s="39">
        <v>-1.2674226577253722</v>
      </c>
      <c r="C3394" s="39">
        <v>0.25645300382482178</v>
      </c>
      <c r="D3394" s="29">
        <f>'Monte Carlo Inputs'!$C$6+'Monte Carlo Inputs'!$D$6*B3394</f>
        <v>4.4200879280293176E-2</v>
      </c>
      <c r="E3394" s="29">
        <f>'Monte Carlo Inputs'!$C$7+'Monte Carlo Inputs'!$D$7*C3394</f>
        <v>0.59200077368831916</v>
      </c>
      <c r="F3394" s="16">
        <f>'Monte Carlo Inputs'!$C$17*(1+$D3394)</f>
        <v>2536.4683558597608</v>
      </c>
      <c r="G3394" s="16">
        <f t="shared" ref="G3394:J3394" si="3388">F3394*(1+$D3394)</f>
        <v>2648.5824874554019</v>
      </c>
      <c r="H3394" s="16">
        <f t="shared" si="3388"/>
        <v>2765.6521622473169</v>
      </c>
      <c r="I3394" s="16">
        <f t="shared" si="3388"/>
        <v>2887.8964196020925</v>
      </c>
      <c r="J3394" s="16">
        <f t="shared" si="3388"/>
        <v>3015.5439806189156</v>
      </c>
      <c r="K3394" s="16">
        <f>F3394*$E3394*(1-'Monte Carlo Inputs'!$C$11)+F3394*'Monte Carlo Inputs'!$C$12-F3394*'Monte Carlo Inputs'!$C$13-'Monte Carlo Inputs'!$C$14*(F3394-'Monte Carlo Inputs'!$C$17)</f>
        <v>1167.4099132423692</v>
      </c>
      <c r="L3394" s="16">
        <f>G3394*$E3394*(1-'Monte Carlo Inputs'!$C$11)+G3394*'Monte Carlo Inputs'!$C$12-G3394*'Monte Carlo Inputs'!$C$13-'Monte Carlo Inputs'!$C$14*(G3394-F3394)</f>
        <v>1219.0104578882128</v>
      </c>
      <c r="M3394" s="16">
        <f>H3394*$E3394*(1-'Monte Carlo Inputs'!$C$11)+H3394*'Monte Carlo Inputs'!$C$12-H3394*'Monte Carlo Inputs'!$C$13-'Monte Carlo Inputs'!$C$14*(H3394-G3394)</f>
        <v>1272.8917919787448</v>
      </c>
      <c r="N3394" s="16">
        <f>I3394*$E3394*(1-'Monte Carlo Inputs'!$C$11)+I3394*'Monte Carlo Inputs'!$C$12-I3394*'Monte Carlo Inputs'!$C$13-'Monte Carlo Inputs'!$C$14*(I3394-H3394)</f>
        <v>1329.1547284128733</v>
      </c>
      <c r="O3394" s="16">
        <f>J3394*$E3394*(1-'Monte Carlo Inputs'!$C$11)+J3394*'Monte Carlo Inputs'!$C$12-J3394*'Monte Carlo Inputs'!$C$13-'Monte Carlo Inputs'!$C$14*(J3394-I3394)</f>
        <v>1387.9045361082815</v>
      </c>
    </row>
    <row r="3395" spans="1:15">
      <c r="A3395">
        <v>3391</v>
      </c>
      <c r="B3395" s="39">
        <v>-0.82528107510164128</v>
      </c>
      <c r="C3395" s="39">
        <v>0.45539586647003999</v>
      </c>
      <c r="D3395" s="29">
        <f>'Monte Carlo Inputs'!$C$6+'Monte Carlo Inputs'!$D$6*B3395</f>
        <v>7.2844688740421243E-2</v>
      </c>
      <c r="E3395" s="29">
        <f>'Monte Carlo Inputs'!$C$7+'Monte Carlo Inputs'!$D$7*C3395</f>
        <v>0.59912131303864613</v>
      </c>
      <c r="F3395" s="16">
        <f>'Monte Carlo Inputs'!$C$17*(1+$D3395)</f>
        <v>2606.0470334193578</v>
      </c>
      <c r="G3395" s="16">
        <f t="shared" ref="G3395:J3395" si="3389">F3395*(1+$D3395)</f>
        <v>2795.8837184116892</v>
      </c>
      <c r="H3395" s="16">
        <f t="shared" si="3389"/>
        <v>2999.5489976338004</v>
      </c>
      <c r="I3395" s="16">
        <f t="shared" si="3389"/>
        <v>3218.0502107280772</v>
      </c>
      <c r="J3395" s="16">
        <f t="shared" si="3389"/>
        <v>3452.4680766796109</v>
      </c>
      <c r="K3395" s="16">
        <f>F3395*$E3395*(1-'Monte Carlo Inputs'!$C$11)+F3395*'Monte Carlo Inputs'!$C$12-F3395*'Monte Carlo Inputs'!$C$13-'Monte Carlo Inputs'!$C$14*(F3395-'Monte Carlo Inputs'!$C$17)</f>
        <v>1213.7547965324345</v>
      </c>
      <c r="L3395" s="16">
        <f>G3395*$E3395*(1-'Monte Carlo Inputs'!$C$11)+G3395*'Monte Carlo Inputs'!$C$12-G3395*'Monte Carlo Inputs'!$C$13-'Monte Carlo Inputs'!$C$14*(G3395-F3395)</f>
        <v>1302.1703868930329</v>
      </c>
      <c r="M3395" s="16">
        <f>H3395*$E3395*(1-'Monte Carlo Inputs'!$C$11)+H3395*'Monte Carlo Inputs'!$C$12-H3395*'Monte Carlo Inputs'!$C$13-'Monte Carlo Inputs'!$C$14*(H3395-G3395)</f>
        <v>1397.0265834132499</v>
      </c>
      <c r="N3395" s="16">
        <f>I3395*$E3395*(1-'Monte Carlo Inputs'!$C$11)+I3395*'Monte Carlo Inputs'!$C$12-I3395*'Monte Carlo Inputs'!$C$13-'Monte Carlo Inputs'!$C$14*(I3395-H3395)</f>
        <v>1498.7925500440824</v>
      </c>
      <c r="O3395" s="16">
        <f>J3395*$E3395*(1-'Monte Carlo Inputs'!$C$11)+J3395*'Monte Carlo Inputs'!$C$12-J3395*'Monte Carlo Inputs'!$C$13-'Monte Carlo Inputs'!$C$14*(J3395-I3395)</f>
        <v>1607.9716268385059</v>
      </c>
    </row>
    <row r="3396" spans="1:15">
      <c r="A3396">
        <v>3392</v>
      </c>
      <c r="B3396" s="39">
        <v>-0.19829780174285777</v>
      </c>
      <c r="C3396" s="39">
        <v>0.56176264138553011</v>
      </c>
      <c r="D3396" s="29">
        <f>'Monte Carlo Inputs'!$C$6+'Monte Carlo Inputs'!$D$6*B3396</f>
        <v>0.11346332793333319</v>
      </c>
      <c r="E3396" s="29">
        <f>'Monte Carlo Inputs'!$C$7+'Monte Carlo Inputs'!$D$7*C3396</f>
        <v>0.60292838003407689</v>
      </c>
      <c r="F3396" s="16">
        <f>'Monte Carlo Inputs'!$C$17*(1+$D3396)</f>
        <v>2704.7137698828601</v>
      </c>
      <c r="G3396" s="16">
        <f t="shared" ref="G3396:J3396" si="3390">F3396*(1+$D3396)</f>
        <v>3011.5995953208812</v>
      </c>
      <c r="H3396" s="16">
        <f t="shared" si="3390"/>
        <v>3353.3057078086681</v>
      </c>
      <c r="I3396" s="16">
        <f t="shared" si="3390"/>
        <v>3733.7829329944811</v>
      </c>
      <c r="J3396" s="16">
        <f t="shared" si="3390"/>
        <v>4157.4303703527166</v>
      </c>
      <c r="K3396" s="16">
        <f>F3396*$E3396*(1-'Monte Carlo Inputs'!$C$11)+F3396*'Monte Carlo Inputs'!$C$12-F3396*'Monte Carlo Inputs'!$C$13-'Monte Carlo Inputs'!$C$14*(F3396-'Monte Carlo Inputs'!$C$17)</f>
        <v>1268.5771724536401</v>
      </c>
      <c r="L3396" s="16">
        <f>G3396*$E3396*(1-'Monte Carlo Inputs'!$C$11)+G3396*'Monte Carlo Inputs'!$C$12-G3396*'Monte Carlo Inputs'!$C$13-'Monte Carlo Inputs'!$C$14*(G3396-F3396)</f>
        <v>1412.5141601804885</v>
      </c>
      <c r="M3396" s="16">
        <f>H3396*$E3396*(1-'Monte Carlo Inputs'!$C$11)+H3396*'Monte Carlo Inputs'!$C$12-H3396*'Monte Carlo Inputs'!$C$13-'Monte Carlo Inputs'!$C$14*(H3396-G3396)</f>
        <v>1572.7827175475238</v>
      </c>
      <c r="N3396" s="16">
        <f>I3396*$E3396*(1-'Monte Carlo Inputs'!$C$11)+I3396*'Monte Carlo Inputs'!$C$12-I3396*'Monte Carlo Inputs'!$C$13-'Monte Carlo Inputs'!$C$14*(I3396-H3396)</f>
        <v>1751.2358787964977</v>
      </c>
      <c r="O3396" s="16">
        <f>J3396*$E3396*(1-'Monte Carlo Inputs'!$C$11)+J3396*'Monte Carlo Inputs'!$C$12-J3396*'Monte Carlo Inputs'!$C$13-'Monte Carlo Inputs'!$C$14*(J3396-I3396)</f>
        <v>1949.9369296010036</v>
      </c>
    </row>
    <row r="3397" spans="1:15">
      <c r="A3397">
        <v>3393</v>
      </c>
      <c r="B3397" s="39">
        <v>1.510484225127203</v>
      </c>
      <c r="C3397" s="39">
        <v>-6.088889753304963E-2</v>
      </c>
      <c r="D3397" s="29">
        <f>'Monte Carlo Inputs'!$C$6+'Monte Carlo Inputs'!$D$6*B3397</f>
        <v>0.22416548468616515</v>
      </c>
      <c r="E3397" s="29">
        <f>'Monte Carlo Inputs'!$C$7+'Monte Carlo Inputs'!$D$7*C3397</f>
        <v>0.58064250998344824</v>
      </c>
      <c r="F3397" s="16">
        <f>'Monte Carlo Inputs'!$C$17*(1+$D3397)</f>
        <v>2973.6203788511643</v>
      </c>
      <c r="G3397" s="16">
        <f t="shared" ref="G3397:J3397" si="3391">F3397*(1+$D3397)</f>
        <v>3640.2034323489938</v>
      </c>
      <c r="H3397" s="16">
        <f t="shared" si="3391"/>
        <v>4456.2113991177484</v>
      </c>
      <c r="I3397" s="16">
        <f t="shared" si="3391"/>
        <v>5455.1401872649931</v>
      </c>
      <c r="J3397" s="16">
        <f t="shared" si="3391"/>
        <v>6677.9943313742278</v>
      </c>
      <c r="K3397" s="16">
        <f>F3397*$E3397*(1-'Monte Carlo Inputs'!$C$11)+F3397*'Monte Carlo Inputs'!$C$12-F3397*'Monte Carlo Inputs'!$C$13-'Monte Carlo Inputs'!$C$14*(F3397-'Monte Carlo Inputs'!$C$17)</f>
        <v>1351.5936952358968</v>
      </c>
      <c r="L3397" s="16">
        <f>G3397*$E3397*(1-'Monte Carlo Inputs'!$C$11)+G3397*'Monte Carlo Inputs'!$C$12-G3397*'Monte Carlo Inputs'!$C$13-'Monte Carlo Inputs'!$C$14*(G3397-F3397)</f>
        <v>1654.5743510272164</v>
      </c>
      <c r="M3397" s="16">
        <f>H3397*$E3397*(1-'Monte Carlo Inputs'!$C$11)+H3397*'Monte Carlo Inputs'!$C$12-H3397*'Monte Carlo Inputs'!$C$13-'Monte Carlo Inputs'!$C$14*(H3397-G3397)</f>
        <v>2025.4728123745299</v>
      </c>
      <c r="N3397" s="16">
        <f>I3397*$E3397*(1-'Monte Carlo Inputs'!$C$11)+I3397*'Monte Carlo Inputs'!$C$12-I3397*'Monte Carlo Inputs'!$C$13-'Monte Carlo Inputs'!$C$14*(I3397-H3397)</f>
        <v>2479.5139070791165</v>
      </c>
      <c r="O3397" s="16">
        <f>J3397*$E3397*(1-'Monte Carlo Inputs'!$C$11)+J3397*'Monte Carlo Inputs'!$C$12-J3397*'Monte Carlo Inputs'!$C$13-'Monte Carlo Inputs'!$C$14*(J3397-I3397)</f>
        <v>3035.3353438455933</v>
      </c>
    </row>
    <row r="3398" spans="1:15">
      <c r="A3398">
        <v>3394</v>
      </c>
      <c r="B3398" s="39">
        <v>4.4909319255319428E-2</v>
      </c>
      <c r="C3398" s="39">
        <v>-0.43261890435114347</v>
      </c>
      <c r="D3398" s="29">
        <f>'Monte Carlo Inputs'!$C$6+'Monte Carlo Inputs'!$D$6*B3398</f>
        <v>0.12921931811158927</v>
      </c>
      <c r="E3398" s="29">
        <f>'Monte Carlo Inputs'!$C$7+'Monte Carlo Inputs'!$D$7*C3398</f>
        <v>0.56733759365696568</v>
      </c>
      <c r="F3398" s="16">
        <f>'Monte Carlo Inputs'!$C$17*(1+$D3398)</f>
        <v>2742.9866456248619</v>
      </c>
      <c r="G3398" s="16">
        <f t="shared" ref="G3398:J3398" si="3392">F3398*(1+$D3398)</f>
        <v>3097.4335095617021</v>
      </c>
      <c r="H3398" s="16">
        <f t="shared" si="3392"/>
        <v>3497.681755563252</v>
      </c>
      <c r="I3398" s="16">
        <f t="shared" si="3392"/>
        <v>3949.6498069884819</v>
      </c>
      <c r="J3398" s="16">
        <f t="shared" si="3392"/>
        <v>4460.0208618271035</v>
      </c>
      <c r="K3398" s="16">
        <f>F3398*$E3398*(1-'Monte Carlo Inputs'!$C$11)+F3398*'Monte Carlo Inputs'!$C$12-F3398*'Monte Carlo Inputs'!$C$13-'Monte Carlo Inputs'!$C$14*(F3398-'Monte Carlo Inputs'!$C$17)</f>
        <v>1217.6369431696053</v>
      </c>
      <c r="L3398" s="16">
        <f>G3398*$E3398*(1-'Monte Carlo Inputs'!$C$11)+G3398*'Monte Carlo Inputs'!$C$12-G3398*'Monte Carlo Inputs'!$C$13-'Monte Carlo Inputs'!$C$14*(G3398-F3398)</f>
        <v>1374.9791586734616</v>
      </c>
      <c r="M3398" s="16">
        <f>H3398*$E3398*(1-'Monte Carlo Inputs'!$C$11)+H3398*'Monte Carlo Inputs'!$C$12-H3398*'Monte Carlo Inputs'!$C$13-'Monte Carlo Inputs'!$C$14*(H3398-G3398)</f>
        <v>1552.6530279748929</v>
      </c>
      <c r="N3398" s="16">
        <f>I3398*$E3398*(1-'Monte Carlo Inputs'!$C$11)+I3398*'Monte Carlo Inputs'!$C$12-I3398*'Monte Carlo Inputs'!$C$13-'Monte Carlo Inputs'!$C$14*(I3398-H3398)</f>
        <v>1753.2857935137029</v>
      </c>
      <c r="O3398" s="16">
        <f>J3398*$E3398*(1-'Monte Carlo Inputs'!$C$11)+J3398*'Monte Carlo Inputs'!$C$12-J3398*'Monte Carlo Inputs'!$C$13-'Monte Carlo Inputs'!$C$14*(J3398-I3398)</f>
        <v>1979.8441882062803</v>
      </c>
    </row>
    <row r="3399" spans="1:15">
      <c r="A3399">
        <v>3395</v>
      </c>
      <c r="B3399" s="39">
        <v>-1.1268706626459737</v>
      </c>
      <c r="C3399" s="39">
        <v>-0.88718030762834044</v>
      </c>
      <c r="D3399" s="29">
        <f>'Monte Carlo Inputs'!$C$6+'Monte Carlo Inputs'!$D$6*B3399</f>
        <v>5.3306434433926589E-2</v>
      </c>
      <c r="E3399" s="29">
        <f>'Monte Carlo Inputs'!$C$7+'Monte Carlo Inputs'!$D$7*C3399</f>
        <v>0.5510679858100771</v>
      </c>
      <c r="F3399" s="16">
        <f>'Monte Carlo Inputs'!$C$17*(1+$D3399)</f>
        <v>2558.5866598834518</v>
      </c>
      <c r="G3399" s="16">
        <f t="shared" ref="G3399:J3399" si="3393">F3399*(1+$D3399)</f>
        <v>2694.9757919120484</v>
      </c>
      <c r="H3399" s="16">
        <f t="shared" si="3393"/>
        <v>2838.6353422646275</v>
      </c>
      <c r="I3399" s="16">
        <f t="shared" si="3393"/>
        <v>2989.9528710188838</v>
      </c>
      <c r="J3399" s="16">
        <f t="shared" si="3393"/>
        <v>3149.3365976983828</v>
      </c>
      <c r="K3399" s="16">
        <f>F3399*$E3399*(1-'Monte Carlo Inputs'!$C$11)+F3399*'Monte Carlo Inputs'!$C$12-F3399*'Monte Carlo Inputs'!$C$13-'Monte Carlo Inputs'!$C$14*(F3399-'Monte Carlo Inputs'!$C$17)</f>
        <v>1103.421843887719</v>
      </c>
      <c r="L3399" s="16">
        <f>G3399*$E3399*(1-'Monte Carlo Inputs'!$C$11)+G3399*'Monte Carlo Inputs'!$C$12-G3399*'Monte Carlo Inputs'!$C$13-'Monte Carlo Inputs'!$C$14*(G3399-F3399)</f>
        <v>1162.2413280618819</v>
      </c>
      <c r="M3399" s="16">
        <f>H3399*$E3399*(1-'Monte Carlo Inputs'!$C$11)+H3399*'Monte Carlo Inputs'!$C$12-H3399*'Monte Carlo Inputs'!$C$13-'Monte Carlo Inputs'!$C$14*(H3399-G3399)</f>
        <v>1224.1962692126126</v>
      </c>
      <c r="N3399" s="16">
        <f>I3399*$E3399*(1-'Monte Carlo Inputs'!$C$11)+I3399*'Monte Carlo Inputs'!$C$12-I3399*'Monte Carlo Inputs'!$C$13-'Monte Carlo Inputs'!$C$14*(I3399-H3399)</f>
        <v>1289.4538073716521</v>
      </c>
      <c r="O3399" s="16">
        <f>J3399*$E3399*(1-'Monte Carlo Inputs'!$C$11)+J3399*'Monte Carlo Inputs'!$C$12-J3399*'Monte Carlo Inputs'!$C$13-'Monte Carlo Inputs'!$C$14*(J3399-I3399)</f>
        <v>1358.1899922098864</v>
      </c>
    </row>
    <row r="3400" spans="1:15">
      <c r="A3400">
        <v>3396</v>
      </c>
      <c r="B3400" s="39">
        <v>0.19449166045403021</v>
      </c>
      <c r="C3400" s="39">
        <v>-5.0366931867208108E-2</v>
      </c>
      <c r="D3400" s="29">
        <f>'Monte Carlo Inputs'!$C$6+'Monte Carlo Inputs'!$D$6*B3400</f>
        <v>0.13890989743794502</v>
      </c>
      <c r="E3400" s="29">
        <f>'Monte Carlo Inputs'!$C$7+'Monte Carlo Inputs'!$D$7*C3400</f>
        <v>0.58101911093092751</v>
      </c>
      <c r="F3400" s="16">
        <f>'Monte Carlo Inputs'!$C$17*(1+$D3400)</f>
        <v>2766.5260318665128</v>
      </c>
      <c r="G3400" s="16">
        <f t="shared" ref="G3400:J3400" si="3394">F3400*(1+$D3400)</f>
        <v>3150.8238792124953</v>
      </c>
      <c r="H3400" s="16">
        <f t="shared" si="3394"/>
        <v>3588.5045011189309</v>
      </c>
      <c r="I3400" s="16">
        <f t="shared" si="3394"/>
        <v>4086.9832933249654</v>
      </c>
      <c r="J3400" s="16">
        <f t="shared" si="3394"/>
        <v>4654.7057234313315</v>
      </c>
      <c r="K3400" s="16">
        <f>F3400*$E3400*(1-'Monte Carlo Inputs'!$C$11)+F3400*'Monte Carlo Inputs'!$C$12-F3400*'Monte Carlo Inputs'!$C$13-'Monte Carlo Inputs'!$C$14*(F3400-'Monte Carlo Inputs'!$C$17)</f>
        <v>1255.3689751822201</v>
      </c>
      <c r="L3400" s="16">
        <f>G3400*$E3400*(1-'Monte Carlo Inputs'!$C$11)+G3400*'Monte Carlo Inputs'!$C$12-G3400*'Monte Carlo Inputs'!$C$13-'Monte Carlo Inputs'!$C$14*(G3400-F3400)</f>
        <v>1429.7521507715603</v>
      </c>
      <c r="M3400" s="16">
        <f>H3400*$E3400*(1-'Monte Carlo Inputs'!$C$11)+H3400*'Monte Carlo Inputs'!$C$12-H3400*'Monte Carlo Inputs'!$C$13-'Monte Carlo Inputs'!$C$14*(H3400-G3400)</f>
        <v>1628.3588753969191</v>
      </c>
      <c r="N3400" s="16">
        <f>I3400*$E3400*(1-'Monte Carlo Inputs'!$C$11)+I3400*'Monte Carlo Inputs'!$C$12-I3400*'Monte Carlo Inputs'!$C$13-'Monte Carlo Inputs'!$C$14*(I3400-H3400)</f>
        <v>1854.5540397704719</v>
      </c>
      <c r="O3400" s="16">
        <f>J3400*$E3400*(1-'Monte Carlo Inputs'!$C$11)+J3400*'Monte Carlo Inputs'!$C$12-J3400*'Monte Carlo Inputs'!$C$13-'Monte Carlo Inputs'!$C$14*(J3400-I3400)</f>
        <v>2112.1699512281157</v>
      </c>
    </row>
    <row r="3401" spans="1:15">
      <c r="A3401">
        <v>3397</v>
      </c>
      <c r="B3401" s="39">
        <v>3.7085384913185859E-2</v>
      </c>
      <c r="C3401" s="39">
        <v>-0.11946515794312676</v>
      </c>
      <c r="D3401" s="29">
        <f>'Monte Carlo Inputs'!$C$6+'Monte Carlo Inputs'!$D$6*B3401</f>
        <v>0.12871245041732096</v>
      </c>
      <c r="E3401" s="29">
        <f>'Monte Carlo Inputs'!$C$7+'Monte Carlo Inputs'!$D$7*C3401</f>
        <v>0.57854595541647813</v>
      </c>
      <c r="F3401" s="16">
        <f>'Monte Carlo Inputs'!$C$17*(1+$D3401)</f>
        <v>2741.7554133087147</v>
      </c>
      <c r="G3401" s="16">
        <f t="shared" ref="G3401:J3401" si="3395">F3401*(1+$D3401)</f>
        <v>3094.653471000634</v>
      </c>
      <c r="H3401" s="16">
        <f t="shared" si="3395"/>
        <v>3492.973902445593</v>
      </c>
      <c r="I3401" s="16">
        <f t="shared" si="3395"/>
        <v>3942.5631326731173</v>
      </c>
      <c r="J3401" s="16">
        <f t="shared" si="3395"/>
        <v>4450.0200944044636</v>
      </c>
      <c r="K3401" s="16">
        <f>F3401*$E3401*(1-'Monte Carlo Inputs'!$C$11)+F3401*'Monte Carlo Inputs'!$C$12-F3401*'Monte Carlo Inputs'!$C$13-'Monte Carlo Inputs'!$C$14*(F3401-'Monte Carlo Inputs'!$C$17)</f>
        <v>1238.939167446269</v>
      </c>
      <c r="L3401" s="16">
        <f>G3401*$E3401*(1-'Monte Carlo Inputs'!$C$11)+G3401*'Monte Carlo Inputs'!$C$12-G3401*'Monte Carlo Inputs'!$C$13-'Monte Carlo Inputs'!$C$14*(G3401-F3401)</f>
        <v>1398.4060636062741</v>
      </c>
      <c r="M3401" s="16">
        <f>H3401*$E3401*(1-'Monte Carlo Inputs'!$C$11)+H3401*'Monte Carlo Inputs'!$C$12-H3401*'Monte Carlo Inputs'!$C$13-'Monte Carlo Inputs'!$C$14*(H3401-G3401)</f>
        <v>1578.3983347314772</v>
      </c>
      <c r="N3401" s="16">
        <f>I3401*$E3401*(1-'Monte Carlo Inputs'!$C$11)+I3401*'Monte Carlo Inputs'!$C$12-I3401*'Monte Carlo Inputs'!$C$13-'Monte Carlo Inputs'!$C$14*(I3401-H3401)</f>
        <v>1781.5578521293844</v>
      </c>
      <c r="O3401" s="16">
        <f>J3401*$E3401*(1-'Monte Carlo Inputs'!$C$11)+J3401*'Monte Carlo Inputs'!$C$12-J3401*'Monte Carlo Inputs'!$C$13-'Monte Carlo Inputs'!$C$14*(J3401-I3401)</f>
        <v>2010.8665288371767</v>
      </c>
    </row>
    <row r="3402" spans="1:15">
      <c r="A3402">
        <v>3398</v>
      </c>
      <c r="B3402" s="39">
        <v>-0.65834957134531258</v>
      </c>
      <c r="C3402" s="39">
        <v>0.24630182548064361</v>
      </c>
      <c r="D3402" s="29">
        <f>'Monte Carlo Inputs'!$C$6+'Monte Carlo Inputs'!$D$6*B3402</f>
        <v>8.365922049767989E-2</v>
      </c>
      <c r="E3402" s="29">
        <f>'Monte Carlo Inputs'!$C$7+'Monte Carlo Inputs'!$D$7*C3402</f>
        <v>0.59163744391669115</v>
      </c>
      <c r="F3402" s="16">
        <f>'Monte Carlo Inputs'!$C$17*(1+$D3402)</f>
        <v>2632.3166125109146</v>
      </c>
      <c r="G3402" s="16">
        <f t="shared" ref="G3402:J3402" si="3396">F3402*(1+$D3402)</f>
        <v>2852.534168416671</v>
      </c>
      <c r="H3402" s="16">
        <f t="shared" si="3396"/>
        <v>3091.1749533894072</v>
      </c>
      <c r="I3402" s="16">
        <f t="shared" si="3396"/>
        <v>3349.7802404119166</v>
      </c>
      <c r="J3402" s="16">
        <f t="shared" si="3396"/>
        <v>3630.0202441633082</v>
      </c>
      <c r="K3402" s="16">
        <f>F3402*$E3402*(1-'Monte Carlo Inputs'!$C$11)+F3402*'Monte Carlo Inputs'!$C$12-F3402*'Monte Carlo Inputs'!$C$13-'Monte Carlo Inputs'!$C$14*(F3402-'Monte Carlo Inputs'!$C$17)</f>
        <v>1212.38227833361</v>
      </c>
      <c r="L3402" s="16">
        <f>G3402*$E3402*(1-'Monte Carlo Inputs'!$C$11)+G3402*'Monte Carlo Inputs'!$C$12-G3402*'Monte Carlo Inputs'!$C$13-'Monte Carlo Inputs'!$C$14*(G3402-F3402)</f>
        <v>1313.8092346842009</v>
      </c>
      <c r="M3402" s="16">
        <f>H3402*$E3402*(1-'Monte Carlo Inputs'!$C$11)+H3402*'Monte Carlo Inputs'!$C$12-H3402*'Monte Carlo Inputs'!$C$13-'Monte Carlo Inputs'!$C$14*(H3402-G3402)</f>
        <v>1423.7214911405347</v>
      </c>
      <c r="N3402" s="16">
        <f>I3402*$E3402*(1-'Monte Carlo Inputs'!$C$11)+I3402*'Monte Carlo Inputs'!$C$12-I3402*'Monte Carlo Inputs'!$C$13-'Monte Carlo Inputs'!$C$14*(I3402-H3402)</f>
        <v>1542.8289212951458</v>
      </c>
      <c r="O3402" s="16">
        <f>J3402*$E3402*(1-'Monte Carlo Inputs'!$C$11)+J3402*'Monte Carlo Inputs'!$C$12-J3402*'Monte Carlo Inputs'!$C$13-'Monte Carlo Inputs'!$C$14*(J3402-I3402)</f>
        <v>1671.900786211974</v>
      </c>
    </row>
    <row r="3403" spans="1:15">
      <c r="A3403">
        <v>3399</v>
      </c>
      <c r="B3403" s="39">
        <v>-0.54235406833050503</v>
      </c>
      <c r="C3403" s="39">
        <v>0.26338584169659662</v>
      </c>
      <c r="D3403" s="29">
        <f>'Monte Carlo Inputs'!$C$6+'Monte Carlo Inputs'!$D$6*B3403</f>
        <v>9.1173901806032187E-2</v>
      </c>
      <c r="E3403" s="29">
        <f>'Monte Carlo Inputs'!$C$7+'Monte Carlo Inputs'!$D$7*C3403</f>
        <v>0.59224891299937077</v>
      </c>
      <c r="F3403" s="16">
        <f>'Monte Carlo Inputs'!$C$17*(1+$D3403)</f>
        <v>2650.5705248770332</v>
      </c>
      <c r="G3403" s="16">
        <f t="shared" ref="G3403:J3403" si="3397">F3403*(1+$D3403)</f>
        <v>2892.2333816421351</v>
      </c>
      <c r="H3403" s="16">
        <f t="shared" si="3397"/>
        <v>3155.9295839801039</v>
      </c>
      <c r="I3403" s="16">
        <f t="shared" si="3397"/>
        <v>3443.6679979766582</v>
      </c>
      <c r="J3403" s="16">
        <f t="shared" si="3397"/>
        <v>3757.6406458767578</v>
      </c>
      <c r="K3403" s="16">
        <f>F3403*$E3403*(1-'Monte Carlo Inputs'!$C$11)+F3403*'Monte Carlo Inputs'!$C$12-F3403*'Monte Carlo Inputs'!$C$13-'Monte Carlo Inputs'!$C$14*(F3403-'Monte Carlo Inputs'!$C$17)</f>
        <v>1222.2252477324735</v>
      </c>
      <c r="L3403" s="16">
        <f>G3403*$E3403*(1-'Monte Carlo Inputs'!$C$11)+G3403*'Monte Carlo Inputs'!$C$12-G3403*'Monte Carlo Inputs'!$C$13-'Monte Carlo Inputs'!$C$14*(G3403-F3403)</f>
        <v>1333.6602924540873</v>
      </c>
      <c r="M3403" s="16">
        <f>H3403*$E3403*(1-'Monte Carlo Inputs'!$C$11)+H3403*'Monte Carlo Inputs'!$C$12-H3403*'Monte Carlo Inputs'!$C$13-'Monte Carlo Inputs'!$C$14*(H3403-G3403)</f>
        <v>1455.2553050009008</v>
      </c>
      <c r="N3403" s="16">
        <f>I3403*$E3403*(1-'Monte Carlo Inputs'!$C$11)+I3403*'Monte Carlo Inputs'!$C$12-I3403*'Monte Carlo Inputs'!$C$13-'Monte Carlo Inputs'!$C$14*(I3403-H3403)</f>
        <v>1587.9366092817604</v>
      </c>
      <c r="O3403" s="16">
        <f>J3403*$E3403*(1-'Monte Carlo Inputs'!$C$11)+J3403*'Monte Carlo Inputs'!$C$12-J3403*'Monte Carlo Inputs'!$C$13-'Monte Carlo Inputs'!$C$14*(J3403-I3403)</f>
        <v>1732.7149857706197</v>
      </c>
    </row>
    <row r="3404" spans="1:15">
      <c r="A3404">
        <v>3400</v>
      </c>
      <c r="B3404" s="39">
        <v>1.3286339718789846</v>
      </c>
      <c r="C3404" s="39">
        <v>1.1440833840893732</v>
      </c>
      <c r="D3404" s="29">
        <f>'Monte Carlo Inputs'!$C$6+'Monte Carlo Inputs'!$D$6*B3404</f>
        <v>0.21238445297815944</v>
      </c>
      <c r="E3404" s="29">
        <f>'Monte Carlo Inputs'!$C$7+'Monte Carlo Inputs'!$D$7*C3404</f>
        <v>0.62377073500877545</v>
      </c>
      <c r="F3404" s="16">
        <f>'Monte Carlo Inputs'!$C$17*(1+$D3404)</f>
        <v>2945.0030747292476</v>
      </c>
      <c r="G3404" s="16">
        <f t="shared" ref="G3404:J3404" si="3398">F3404*(1+$D3404)</f>
        <v>3570.4759417746168</v>
      </c>
      <c r="H3404" s="16">
        <f t="shared" si="3398"/>
        <v>4328.7895215400977</v>
      </c>
      <c r="I3404" s="16">
        <f t="shared" si="3398"/>
        <v>5248.1571161299807</v>
      </c>
      <c r="J3404" s="16">
        <f t="shared" si="3398"/>
        <v>6362.7840943826823</v>
      </c>
      <c r="K3404" s="16">
        <f>F3404*$E3404*(1-'Monte Carlo Inputs'!$C$11)+F3404*'Monte Carlo Inputs'!$C$12-F3404*'Monte Carlo Inputs'!$C$13-'Monte Carlo Inputs'!$C$14*(F3404-'Monte Carlo Inputs'!$C$17)</f>
        <v>1428.5733041824926</v>
      </c>
      <c r="L3404" s="16">
        <f>G3404*$E3404*(1-'Monte Carlo Inputs'!$C$11)+G3404*'Monte Carlo Inputs'!$C$12-G3404*'Monte Carlo Inputs'!$C$13-'Monte Carlo Inputs'!$C$14*(G3404-F3404)</f>
        <v>1731.9800639304933</v>
      </c>
      <c r="M3404" s="16">
        <f>H3404*$E3404*(1-'Monte Carlo Inputs'!$C$11)+H3404*'Monte Carlo Inputs'!$C$12-H3404*'Monte Carlo Inputs'!$C$13-'Monte Carlo Inputs'!$C$14*(H3404-G3404)</f>
        <v>2099.8257023774481</v>
      </c>
      <c r="N3404" s="16">
        <f>I3404*$E3404*(1-'Monte Carlo Inputs'!$C$11)+I3404*'Monte Carlo Inputs'!$C$12-I3404*'Monte Carlo Inputs'!$C$13-'Monte Carlo Inputs'!$C$14*(I3404-H3404)</f>
        <v>2545.7960355263626</v>
      </c>
      <c r="O3404" s="16">
        <f>J3404*$E3404*(1-'Monte Carlo Inputs'!$C$11)+J3404*'Monte Carlo Inputs'!$C$12-J3404*'Monte Carlo Inputs'!$C$13-'Monte Carlo Inputs'!$C$14*(J3404-I3404)</f>
        <v>3086.4835339255974</v>
      </c>
    </row>
    <row r="3405" spans="1:15">
      <c r="A3405">
        <v>3401</v>
      </c>
      <c r="B3405" s="39">
        <v>0.49308000349686693</v>
      </c>
      <c r="C3405" s="39">
        <v>1.0684049715481314</v>
      </c>
      <c r="D3405" s="29">
        <f>'Monte Carlo Inputs'!$C$6+'Monte Carlo Inputs'!$D$6*B3405</f>
        <v>0.15825371837960217</v>
      </c>
      <c r="E3405" s="29">
        <f>'Monte Carlo Inputs'!$C$7+'Monte Carlo Inputs'!$D$7*C3405</f>
        <v>0.6210620622405989</v>
      </c>
      <c r="F3405" s="16">
        <f>'Monte Carlo Inputs'!$C$17*(1+$D3405)</f>
        <v>2813.514107315892</v>
      </c>
      <c r="G3405" s="16">
        <f t="shared" ref="G3405:J3405" si="3399">F3405*(1+$D3405)</f>
        <v>3258.7631765120991</v>
      </c>
      <c r="H3405" s="16">
        <f t="shared" si="3399"/>
        <v>3774.4745665136629</v>
      </c>
      <c r="I3405" s="16">
        <f t="shared" si="3399"/>
        <v>4371.799201593687</v>
      </c>
      <c r="J3405" s="16">
        <f t="shared" si="3399"/>
        <v>5063.6526812548645</v>
      </c>
      <c r="K3405" s="16">
        <f>F3405*$E3405*(1-'Monte Carlo Inputs'!$C$11)+F3405*'Monte Carlo Inputs'!$C$12-F3405*'Monte Carlo Inputs'!$C$13-'Monte Carlo Inputs'!$C$14*(F3405-'Monte Carlo Inputs'!$C$17)</f>
        <v>1357.5492322163211</v>
      </c>
      <c r="L3405" s="16">
        <f>G3405*$E3405*(1-'Monte Carlo Inputs'!$C$11)+G3405*'Monte Carlo Inputs'!$C$12-G3405*'Monte Carlo Inputs'!$C$13-'Monte Carlo Inputs'!$C$14*(G3405-F3405)</f>
        <v>1572.3864460979273</v>
      </c>
      <c r="M3405" s="16">
        <f>H3405*$E3405*(1-'Monte Carlo Inputs'!$C$11)+H3405*'Monte Carlo Inputs'!$C$12-H3405*'Monte Carlo Inputs'!$C$13-'Monte Carlo Inputs'!$C$14*(H3405-G3405)</f>
        <v>1821.2224479226129</v>
      </c>
      <c r="N3405" s="16">
        <f>I3405*$E3405*(1-'Monte Carlo Inputs'!$C$11)+I3405*'Monte Carlo Inputs'!$C$12-I3405*'Monte Carlo Inputs'!$C$13-'Monte Carlo Inputs'!$C$14*(I3405-H3405)</f>
        <v>2109.4376723027676</v>
      </c>
      <c r="O3405" s="16">
        <f>J3405*$E3405*(1-'Monte Carlo Inputs'!$C$11)+J3405*'Monte Carlo Inputs'!$C$12-J3405*'Monte Carlo Inputs'!$C$13-'Monte Carlo Inputs'!$C$14*(J3405-I3405)</f>
        <v>2443.2640276346933</v>
      </c>
    </row>
    <row r="3406" spans="1:15">
      <c r="A3406">
        <v>3402</v>
      </c>
      <c r="B3406" s="39">
        <v>0.69521146654040633</v>
      </c>
      <c r="C3406" s="39">
        <v>-0.39631480228087446</v>
      </c>
      <c r="D3406" s="29">
        <f>'Monte Carlo Inputs'!$C$6+'Monte Carlo Inputs'!$D$6*B3406</f>
        <v>0.17134865299072488</v>
      </c>
      <c r="E3406" s="29">
        <f>'Monte Carlo Inputs'!$C$7+'Monte Carlo Inputs'!$D$7*C3406</f>
        <v>0.56863698577353861</v>
      </c>
      <c r="F3406" s="16">
        <f>'Monte Carlo Inputs'!$C$17*(1+$D3406)</f>
        <v>2845.3230129797703</v>
      </c>
      <c r="G3406" s="16">
        <f t="shared" ref="G3406:J3406" si="3400">F3406*(1+$D3406)</f>
        <v>3332.8652785773647</v>
      </c>
      <c r="H3406" s="16">
        <f t="shared" si="3400"/>
        <v>3903.9472546611532</v>
      </c>
      <c r="I3406" s="16">
        <f t="shared" si="3400"/>
        <v>4572.88335809418</v>
      </c>
      <c r="J3406" s="16">
        <f t="shared" si="3400"/>
        <v>5356.4407617873203</v>
      </c>
      <c r="K3406" s="16">
        <f>F3406*$E3406*(1-'Monte Carlo Inputs'!$C$11)+F3406*'Monte Carlo Inputs'!$C$12-F3406*'Monte Carlo Inputs'!$C$13-'Monte Carlo Inputs'!$C$14*(F3406-'Monte Carlo Inputs'!$C$17)</f>
        <v>1267.2150225487858</v>
      </c>
      <c r="L3406" s="16">
        <f>G3406*$E3406*(1-'Monte Carlo Inputs'!$C$11)+G3406*'Monte Carlo Inputs'!$C$12-G3406*'Monte Carlo Inputs'!$C$13-'Monte Carlo Inputs'!$C$14*(G3406-F3406)</f>
        <v>1484.3506097121312</v>
      </c>
      <c r="M3406" s="16">
        <f>H3406*$E3406*(1-'Monte Carlo Inputs'!$C$11)+H3406*'Monte Carlo Inputs'!$C$12-H3406*'Monte Carlo Inputs'!$C$13-'Monte Carlo Inputs'!$C$14*(H3406-G3406)</f>
        <v>1738.6920872522662</v>
      </c>
      <c r="N3406" s="16">
        <f>I3406*$E3406*(1-'Monte Carlo Inputs'!$C$11)+I3406*'Monte Carlo Inputs'!$C$12-I3406*'Monte Carlo Inputs'!$C$13-'Monte Carlo Inputs'!$C$14*(I3406-H3406)</f>
        <v>2036.6146343685737</v>
      </c>
      <c r="O3406" s="16">
        <f>J3406*$E3406*(1-'Monte Carlo Inputs'!$C$11)+J3406*'Monte Carlo Inputs'!$C$12-J3406*'Monte Carlo Inputs'!$C$13-'Monte Carlo Inputs'!$C$14*(J3406-I3406)</f>
        <v>2385.5858086288263</v>
      </c>
    </row>
    <row r="3407" spans="1:15">
      <c r="A3407">
        <v>3403</v>
      </c>
      <c r="B3407" s="39">
        <v>0.47556322689928737</v>
      </c>
      <c r="C3407" s="39">
        <v>-1.0941240231340348</v>
      </c>
      <c r="D3407" s="29">
        <f>'Monte Carlo Inputs'!$C$6+'Monte Carlo Inputs'!$D$6*B3407</f>
        <v>0.15711890719934798</v>
      </c>
      <c r="E3407" s="29">
        <f>'Monte Carlo Inputs'!$C$7+'Monte Carlo Inputs'!$D$7*C3407</f>
        <v>0.54366108088286191</v>
      </c>
      <c r="F3407" s="16">
        <f>'Monte Carlo Inputs'!$C$17*(1+$D3407)</f>
        <v>2810.7575374779367</v>
      </c>
      <c r="G3407" s="16">
        <f t="shared" ref="G3407:J3407" si="3401">F3407*(1+$D3407)</f>
        <v>3252.3806901688004</v>
      </c>
      <c r="H3407" s="16">
        <f t="shared" si="3401"/>
        <v>3763.3911900043831</v>
      </c>
      <c r="I3407" s="16">
        <f t="shared" si="3401"/>
        <v>4354.6911011415259</v>
      </c>
      <c r="J3407" s="16">
        <f t="shared" si="3401"/>
        <v>5038.8954081436077</v>
      </c>
      <c r="K3407" s="16">
        <f>F3407*$E3407*(1-'Monte Carlo Inputs'!$C$11)+F3407*'Monte Carlo Inputs'!$C$12-F3407*'Monte Carlo Inputs'!$C$13-'Monte Carlo Inputs'!$C$14*(F3407-'Monte Carlo Inputs'!$C$17)</f>
        <v>1201.3727071049884</v>
      </c>
      <c r="L3407" s="16">
        <f>G3407*$E3407*(1-'Monte Carlo Inputs'!$C$11)+G3407*'Monte Carlo Inputs'!$C$12-G3407*'Monte Carlo Inputs'!$C$13-'Monte Carlo Inputs'!$C$14*(G3407-F3407)</f>
        <v>1390.1310739844464</v>
      </c>
      <c r="M3407" s="16">
        <f>H3407*$E3407*(1-'Monte Carlo Inputs'!$C$11)+H3407*'Monte Carlo Inputs'!$C$12-H3407*'Monte Carlo Inputs'!$C$13-'Monte Carlo Inputs'!$C$14*(H3407-G3407)</f>
        <v>1608.5469491927383</v>
      </c>
      <c r="N3407" s="16">
        <f>I3407*$E3407*(1-'Monte Carlo Inputs'!$C$11)+I3407*'Monte Carlo Inputs'!$C$12-I3407*'Monte Carlo Inputs'!$C$13-'Monte Carlo Inputs'!$C$14*(I3407-H3407)</f>
        <v>1861.2800880287468</v>
      </c>
      <c r="O3407" s="16">
        <f>J3407*$E3407*(1-'Monte Carlo Inputs'!$C$11)+J3407*'Monte Carlo Inputs'!$C$12-J3407*'Monte Carlo Inputs'!$C$13-'Monte Carlo Inputs'!$C$14*(J3407-I3407)</f>
        <v>2153.7223814517292</v>
      </c>
    </row>
    <row r="3408" spans="1:15">
      <c r="A3408">
        <v>3404</v>
      </c>
      <c r="B3408" s="39">
        <v>-0.4559068734138027</v>
      </c>
      <c r="C3408" s="39">
        <v>-0.48066683891567225</v>
      </c>
      <c r="D3408" s="29">
        <f>'Monte Carlo Inputs'!$C$6+'Monte Carlo Inputs'!$D$6*B3408</f>
        <v>9.677431822663346E-2</v>
      </c>
      <c r="E3408" s="29">
        <f>'Monte Carlo Inputs'!$C$7+'Monte Carlo Inputs'!$D$7*C3408</f>
        <v>0.56561786768027267</v>
      </c>
      <c r="F3408" s="16">
        <f>'Monte Carlo Inputs'!$C$17*(1+$D3408)</f>
        <v>2664.1744964043155</v>
      </c>
      <c r="G3408" s="16">
        <f t="shared" ref="G3408:J3408" si="3402">F3408*(1+$D3408)</f>
        <v>2921.9981669306276</v>
      </c>
      <c r="H3408" s="16">
        <f t="shared" si="3402"/>
        <v>3204.7725473948117</v>
      </c>
      <c r="I3408" s="16">
        <f t="shared" si="3402"/>
        <v>3514.9122257403756</v>
      </c>
      <c r="J3408" s="16">
        <f t="shared" si="3402"/>
        <v>3855.0654600128591</v>
      </c>
      <c r="K3408" s="16">
        <f>F3408*$E3408*(1-'Monte Carlo Inputs'!$C$11)+F3408*'Monte Carlo Inputs'!$C$12-F3408*'Monte Carlo Inputs'!$C$13-'Monte Carlo Inputs'!$C$14*(F3408-'Monte Carlo Inputs'!$C$17)</f>
        <v>1178.2213445016882</v>
      </c>
      <c r="L3408" s="16">
        <f>G3408*$E3408*(1-'Monte Carlo Inputs'!$C$11)+G3408*'Monte Carlo Inputs'!$C$12-G3408*'Monte Carlo Inputs'!$C$13-'Monte Carlo Inputs'!$C$14*(G3408-F3408)</f>
        <v>1292.2429118359069</v>
      </c>
      <c r="M3408" s="16">
        <f>H3408*$E3408*(1-'Monte Carlo Inputs'!$C$11)+H3408*'Monte Carlo Inputs'!$C$12-H3408*'Monte Carlo Inputs'!$C$13-'Monte Carlo Inputs'!$C$14*(H3408-G3408)</f>
        <v>1417.2988386120262</v>
      </c>
      <c r="N3408" s="16">
        <f>I3408*$E3408*(1-'Monte Carlo Inputs'!$C$11)+I3408*'Monte Carlo Inputs'!$C$12-I3408*'Monte Carlo Inputs'!$C$13-'Monte Carlo Inputs'!$C$14*(I3408-H3408)</f>
        <v>1554.4569674421043</v>
      </c>
      <c r="O3408" s="16">
        <f>J3408*$E3408*(1-'Monte Carlo Inputs'!$C$11)+J3408*'Monte Carlo Inputs'!$C$12-J3408*'Monte Carlo Inputs'!$C$13-'Monte Carlo Inputs'!$C$14*(J3408-I3408)</f>
        <v>1704.888480678954</v>
      </c>
    </row>
    <row r="3409" spans="1:15">
      <c r="A3409">
        <v>3405</v>
      </c>
      <c r="B3409" s="39">
        <v>0.50326332867813395</v>
      </c>
      <c r="C3409" s="39">
        <v>-0.76175878881070858</v>
      </c>
      <c r="D3409" s="29">
        <f>'Monte Carlo Inputs'!$C$6+'Monte Carlo Inputs'!$D$6*B3409</f>
        <v>0.15891343743256212</v>
      </c>
      <c r="E3409" s="29">
        <f>'Monte Carlo Inputs'!$C$7+'Monte Carlo Inputs'!$D$7*C3409</f>
        <v>0.55555705793985422</v>
      </c>
      <c r="F3409" s="16">
        <f>'Monte Carlo Inputs'!$C$17*(1+$D3409)</f>
        <v>2815.1166308674369</v>
      </c>
      <c r="G3409" s="16">
        <f t="shared" ref="G3409:J3409" si="3403">F3409*(1+$D3409)</f>
        <v>3262.4764914521543</v>
      </c>
      <c r="H3409" s="16">
        <f t="shared" si="3403"/>
        <v>3780.9278452517406</v>
      </c>
      <c r="I3409" s="16">
        <f t="shared" si="3403"/>
        <v>4381.7680858251842</v>
      </c>
      <c r="J3409" s="16">
        <f t="shared" si="3403"/>
        <v>5078.0899143759616</v>
      </c>
      <c r="K3409" s="16">
        <f>F3409*$E3409*(1-'Monte Carlo Inputs'!$C$11)+F3409*'Monte Carlo Inputs'!$C$12-F3409*'Monte Carlo Inputs'!$C$13-'Monte Carlo Inputs'!$C$14*(F3409-'Monte Carlo Inputs'!$C$17)</f>
        <v>1227.1285794025318</v>
      </c>
      <c r="L3409" s="16">
        <f>G3409*$E3409*(1-'Monte Carlo Inputs'!$C$11)+G3409*'Monte Carlo Inputs'!$C$12-G3409*'Monte Carlo Inputs'!$C$13-'Monte Carlo Inputs'!$C$14*(G3409-F3409)</f>
        <v>1422.1358001271246</v>
      </c>
      <c r="M3409" s="16">
        <f>H3409*$E3409*(1-'Monte Carlo Inputs'!$C$11)+H3409*'Monte Carlo Inputs'!$C$12-H3409*'Monte Carlo Inputs'!$C$13-'Monte Carlo Inputs'!$C$14*(H3409-G3409)</f>
        <v>1648.1322886212331</v>
      </c>
      <c r="N3409" s="16">
        <f>I3409*$E3409*(1-'Monte Carlo Inputs'!$C$11)+I3409*'Monte Carlo Inputs'!$C$12-I3409*'Monte Carlo Inputs'!$C$13-'Monte Carlo Inputs'!$C$14*(I3409-H3409)</f>
        <v>1910.0426559496284</v>
      </c>
      <c r="O3409" s="16">
        <f>J3409*$E3409*(1-'Monte Carlo Inputs'!$C$11)+J3409*'Monte Carlo Inputs'!$C$12-J3409*'Monte Carlo Inputs'!$C$13-'Monte Carlo Inputs'!$C$14*(J3409-I3409)</f>
        <v>2213.574100049404</v>
      </c>
    </row>
    <row r="3410" spans="1:15">
      <c r="A3410">
        <v>3406</v>
      </c>
      <c r="B3410" s="39">
        <v>2.0256777137930024</v>
      </c>
      <c r="C3410" s="39">
        <v>0.42764513801713822</v>
      </c>
      <c r="D3410" s="29">
        <f>'Monte Carlo Inputs'!$C$6+'Monte Carlo Inputs'!$D$6*B3410</f>
        <v>0.25754190686494116</v>
      </c>
      <c r="E3410" s="29">
        <f>'Monte Carlo Inputs'!$C$7+'Monte Carlo Inputs'!$D$7*C3410</f>
        <v>0.59812806225637749</v>
      </c>
      <c r="F3410" s="16">
        <f>'Monte Carlo Inputs'!$C$17*(1+$D3410)</f>
        <v>3054.6950459656291</v>
      </c>
      <c r="G3410" s="16">
        <f t="shared" ref="G3410:J3410" si="3404">F3410*(1+$D3410)</f>
        <v>3841.4070329945062</v>
      </c>
      <c r="H3410" s="16">
        <f t="shared" si="3404"/>
        <v>4830.7303253163072</v>
      </c>
      <c r="I3410" s="16">
        <f t="shared" si="3404"/>
        <v>6074.8458248485667</v>
      </c>
      <c r="J3410" s="16">
        <f t="shared" si="3404"/>
        <v>7639.373202490593</v>
      </c>
      <c r="K3410" s="16">
        <f>F3410*$E3410*(1-'Monte Carlo Inputs'!$C$11)+F3410*'Monte Carlo Inputs'!$C$12-F3410*'Monte Carlo Inputs'!$C$13-'Monte Carlo Inputs'!$C$14*(F3410-'Monte Carlo Inputs'!$C$17)</f>
        <v>1427.5618962557819</v>
      </c>
      <c r="L3410" s="16">
        <f>G3410*$E3410*(1-'Monte Carlo Inputs'!$C$11)+G3410*'Monte Carlo Inputs'!$C$12-G3410*'Monte Carlo Inputs'!$C$13-'Monte Carlo Inputs'!$C$14*(G3410-F3410)</f>
        <v>1795.2189091852272</v>
      </c>
      <c r="M3410" s="16">
        <f>H3410*$E3410*(1-'Monte Carlo Inputs'!$C$11)+H3410*'Monte Carlo Inputs'!$C$12-H3410*'Monte Carlo Inputs'!$C$13-'Monte Carlo Inputs'!$C$14*(H3410-G3410)</f>
        <v>2257.5630102967907</v>
      </c>
      <c r="N3410" s="16">
        <f>I3410*$E3410*(1-'Monte Carlo Inputs'!$C$11)+I3410*'Monte Carlo Inputs'!$C$12-I3410*'Monte Carlo Inputs'!$C$13-'Monte Carlo Inputs'!$C$14*(I3410-H3410)</f>
        <v>2838.980092836382</v>
      </c>
      <c r="O3410" s="16">
        <f>J3410*$E3410*(1-'Monte Carlo Inputs'!$C$11)+J3410*'Monte Carlo Inputs'!$C$12-J3410*'Monte Carlo Inputs'!$C$13-'Monte Carlo Inputs'!$C$14*(J3410-I3410)</f>
        <v>3570.1364394970715</v>
      </c>
    </row>
    <row r="3411" spans="1:15">
      <c r="A3411">
        <v>3407</v>
      </c>
      <c r="B3411" s="39">
        <v>-2.3114330341153457</v>
      </c>
      <c r="C3411" s="39">
        <v>-1.711877801840364</v>
      </c>
      <c r="D3411" s="29">
        <f>'Monte Carlo Inputs'!$C$6+'Monte Carlo Inputs'!$D$6*B3411</f>
        <v>-2.3434546725679489E-2</v>
      </c>
      <c r="E3411" s="29">
        <f>'Monte Carlo Inputs'!$C$7+'Monte Carlo Inputs'!$D$7*C3411</f>
        <v>0.5215505108850027</v>
      </c>
      <c r="F3411" s="16">
        <f>'Monte Carlo Inputs'!$C$17*(1+$D3411)</f>
        <v>2372.1751425486523</v>
      </c>
      <c r="G3411" s="16">
        <f t="shared" ref="G3411:J3411" si="3405">F3411*(1+$D3411)</f>
        <v>2316.5842933291005</v>
      </c>
      <c r="H3411" s="16">
        <f t="shared" si="3405"/>
        <v>2262.2961904631047</v>
      </c>
      <c r="I3411" s="16">
        <f t="shared" si="3405"/>
        <v>2209.2803046803706</v>
      </c>
      <c r="J3411" s="16">
        <f t="shared" si="3405"/>
        <v>2157.5068221502152</v>
      </c>
      <c r="K3411" s="16">
        <f>F3411*$E3411*(1-'Monte Carlo Inputs'!$C$11)+F3411*'Monte Carlo Inputs'!$C$12-F3411*'Monte Carlo Inputs'!$C$13-'Monte Carlo Inputs'!$C$14*(F3411-'Monte Carlo Inputs'!$C$17)</f>
        <v>970.23804267152423</v>
      </c>
      <c r="L3411" s="16">
        <f>G3411*$E3411*(1-'Monte Carlo Inputs'!$C$11)+G3411*'Monte Carlo Inputs'!$C$12-G3411*'Monte Carlo Inputs'!$C$13-'Monte Carlo Inputs'!$C$14*(G3411-F3411)</f>
        <v>947.50095392550656</v>
      </c>
      <c r="M3411" s="16">
        <f>H3411*$E3411*(1-'Monte Carlo Inputs'!$C$11)+H3411*'Monte Carlo Inputs'!$C$12-H3411*'Monte Carlo Inputs'!$C$13-'Monte Carlo Inputs'!$C$14*(H3411-G3411)</f>
        <v>925.29669854811345</v>
      </c>
      <c r="N3411" s="16">
        <f>I3411*$E3411*(1-'Monte Carlo Inputs'!$C$11)+I3411*'Monte Carlo Inputs'!$C$12-I3411*'Monte Carlo Inputs'!$C$13-'Monte Carlo Inputs'!$C$14*(I3411-H3411)</f>
        <v>903.61278983087061</v>
      </c>
      <c r="O3411" s="16">
        <f>J3411*$E3411*(1-'Monte Carlo Inputs'!$C$11)+J3411*'Monte Carlo Inputs'!$C$12-J3411*'Monte Carlo Inputs'!$C$13-'Monte Carlo Inputs'!$C$14*(J3411-I3411)</f>
        <v>882.43703368565775</v>
      </c>
    </row>
    <row r="3412" spans="1:15">
      <c r="A3412">
        <v>3408</v>
      </c>
      <c r="B3412" s="39">
        <v>0.37723537836770166</v>
      </c>
      <c r="C3412" s="39">
        <v>0.18427251253973745</v>
      </c>
      <c r="D3412" s="29">
        <f>'Monte Carlo Inputs'!$C$6+'Monte Carlo Inputs'!$D$6*B3412</f>
        <v>0.15074881158144735</v>
      </c>
      <c r="E3412" s="29">
        <f>'Monte Carlo Inputs'!$C$7+'Monte Carlo Inputs'!$D$7*C3412</f>
        <v>0.58941729810298016</v>
      </c>
      <c r="F3412" s="16">
        <f>'Monte Carlo Inputs'!$C$17*(1+$D3412)</f>
        <v>2795.2839382124939</v>
      </c>
      <c r="G3412" s="16">
        <f t="shared" ref="G3412:J3412" si="3406">F3412*(1+$D3412)</f>
        <v>3216.6696699307349</v>
      </c>
      <c r="H3412" s="16">
        <f t="shared" si="3406"/>
        <v>3701.5787999228796</v>
      </c>
      <c r="I3412" s="16">
        <f t="shared" si="3406"/>
        <v>4259.5874049863332</v>
      </c>
      <c r="J3412" s="16">
        <f t="shared" si="3406"/>
        <v>4901.7151441153237</v>
      </c>
      <c r="K3412" s="16">
        <f>F3412*$E3412*(1-'Monte Carlo Inputs'!$C$11)+F3412*'Monte Carlo Inputs'!$C$12-F3412*'Monte Carlo Inputs'!$C$13-'Monte Carlo Inputs'!$C$14*(F3412-'Monte Carlo Inputs'!$C$17)</f>
        <v>1285.5461645024275</v>
      </c>
      <c r="L3412" s="16">
        <f>G3412*$E3412*(1-'Monte Carlo Inputs'!$C$11)+G3412*'Monte Carlo Inputs'!$C$12-G3412*'Monte Carlo Inputs'!$C$13-'Monte Carlo Inputs'!$C$14*(G3412-F3412)</f>
        <v>1479.3407210342561</v>
      </c>
      <c r="M3412" s="16">
        <f>H3412*$E3412*(1-'Monte Carlo Inputs'!$C$11)+H3412*'Monte Carlo Inputs'!$C$12-H3412*'Monte Carlo Inputs'!$C$13-'Monte Carlo Inputs'!$C$14*(H3412-G3412)</f>
        <v>1702.3495766542119</v>
      </c>
      <c r="N3412" s="16">
        <f>I3412*$E3412*(1-'Monte Carlo Inputs'!$C$11)+I3412*'Monte Carlo Inputs'!$C$12-I3412*'Monte Carlo Inputs'!$C$13-'Monte Carlo Inputs'!$C$14*(I3412-H3412)</f>
        <v>1958.9767522310137</v>
      </c>
      <c r="O3412" s="16">
        <f>J3412*$E3412*(1-'Monte Carlo Inputs'!$C$11)+J3412*'Monte Carlo Inputs'!$C$12-J3412*'Monte Carlo Inputs'!$C$13-'Monte Carlo Inputs'!$C$14*(J3412-I3412)</f>
        <v>2254.2901695455225</v>
      </c>
    </row>
    <row r="3413" spans="1:15">
      <c r="A3413">
        <v>3409</v>
      </c>
      <c r="B3413" s="39">
        <v>-3.8765308762162699E-2</v>
      </c>
      <c r="C3413" s="39">
        <v>1.0886925547298056</v>
      </c>
      <c r="D3413" s="29">
        <f>'Monte Carlo Inputs'!$C$6+'Monte Carlo Inputs'!$D$6*B3413</f>
        <v>0.12379852034957571</v>
      </c>
      <c r="E3413" s="29">
        <f>'Monte Carlo Inputs'!$C$7+'Monte Carlo Inputs'!$D$7*C3413</f>
        <v>0.62178819301225552</v>
      </c>
      <c r="F3413" s="16">
        <f>'Monte Carlo Inputs'!$C$17*(1+$D3413)</f>
        <v>2729.8189857811549</v>
      </c>
      <c r="G3413" s="16">
        <f t="shared" ref="G3413:J3413" si="3407">F3413*(1+$D3413)</f>
        <v>3067.7665370430414</v>
      </c>
      <c r="H3413" s="16">
        <f t="shared" si="3407"/>
        <v>3447.5514951069117</v>
      </c>
      <c r="I3413" s="16">
        <f t="shared" si="3407"/>
        <v>3874.3532690301149</v>
      </c>
      <c r="J3413" s="16">
        <f t="shared" si="3407"/>
        <v>4353.9924710475852</v>
      </c>
      <c r="K3413" s="16">
        <f>F3413*$E3413*(1-'Monte Carlo Inputs'!$C$11)+F3413*'Monte Carlo Inputs'!$C$12-F3413*'Monte Carlo Inputs'!$C$13-'Monte Carlo Inputs'!$C$14*(F3413-'Monte Carlo Inputs'!$C$17)</f>
        <v>1317.3646402550971</v>
      </c>
      <c r="L3413" s="16">
        <f>G3413*$E3413*(1-'Monte Carlo Inputs'!$C$11)+G3413*'Monte Carlo Inputs'!$C$12-G3413*'Monte Carlo Inputs'!$C$13-'Monte Carlo Inputs'!$C$14*(G3413-F3413)</f>
        <v>1480.4524334795292</v>
      </c>
      <c r="M3413" s="16">
        <f>H3413*$E3413*(1-'Monte Carlo Inputs'!$C$11)+H3413*'Monte Carlo Inputs'!$C$12-H3413*'Monte Carlo Inputs'!$C$13-'Monte Carlo Inputs'!$C$14*(H3413-G3413)</f>
        <v>1663.7302541922236</v>
      </c>
      <c r="N3413" s="16">
        <f>I3413*$E3413*(1-'Monte Carlo Inputs'!$C$11)+I3413*'Monte Carlo Inputs'!$C$12-I3413*'Monte Carlo Inputs'!$C$13-'Monte Carlo Inputs'!$C$14*(I3413-H3413)</f>
        <v>1869.6975979220445</v>
      </c>
      <c r="O3413" s="16">
        <f>J3413*$E3413*(1-'Monte Carlo Inputs'!$C$11)+J3413*'Monte Carlo Inputs'!$C$12-J3413*'Monte Carlo Inputs'!$C$13-'Monte Carlo Inputs'!$C$14*(J3413-I3413)</f>
        <v>2101.1633940459501</v>
      </c>
    </row>
    <row r="3414" spans="1:15">
      <c r="A3414">
        <v>3410</v>
      </c>
      <c r="B3414" s="39">
        <v>-0.19212062534510035</v>
      </c>
      <c r="C3414" s="39">
        <v>0.46148292921113326</v>
      </c>
      <c r="D3414" s="29">
        <f>'Monte Carlo Inputs'!$C$6+'Monte Carlo Inputs'!$D$6*B3414</f>
        <v>0.11386351165432362</v>
      </c>
      <c r="E3414" s="29">
        <f>'Monte Carlo Inputs'!$C$7+'Monte Carlo Inputs'!$D$7*C3414</f>
        <v>0.59933918046650736</v>
      </c>
      <c r="F3414" s="16">
        <f>'Monte Carlo Inputs'!$C$17*(1+$D3414)</f>
        <v>2705.6858561595177</v>
      </c>
      <c r="G3414" s="16">
        <f t="shared" ref="G3414:J3414" si="3408">F3414*(1+$D3414)</f>
        <v>3013.7647491752755</v>
      </c>
      <c r="H3414" s="16">
        <f t="shared" si="3408"/>
        <v>3356.922586816384</v>
      </c>
      <c r="I3414" s="16">
        <f t="shared" si="3408"/>
        <v>3739.1535809030133</v>
      </c>
      <c r="J3414" s="16">
        <f t="shared" si="3408"/>
        <v>4164.9067382394696</v>
      </c>
      <c r="K3414" s="16">
        <f>F3414*$E3414*(1-'Monte Carlo Inputs'!$C$11)+F3414*'Monte Carlo Inputs'!$C$12-F3414*'Monte Carlo Inputs'!$C$13-'Monte Carlo Inputs'!$C$14*(F3414-'Monte Carlo Inputs'!$C$17)</f>
        <v>1262.1374784244927</v>
      </c>
      <c r="L3414" s="16">
        <f>G3414*$E3414*(1-'Monte Carlo Inputs'!$C$11)+G3414*'Monte Carlo Inputs'!$C$12-G3414*'Monte Carlo Inputs'!$C$13-'Monte Carlo Inputs'!$C$14*(G3414-F3414)</f>
        <v>1405.8488839084384</v>
      </c>
      <c r="M3414" s="16">
        <f>H3414*$E3414*(1-'Monte Carlo Inputs'!$C$11)+H3414*'Monte Carlo Inputs'!$C$12-H3414*'Monte Carlo Inputs'!$C$13-'Monte Carlo Inputs'!$C$14*(H3414-G3414)</f>
        <v>1565.9237746855647</v>
      </c>
      <c r="N3414" s="16">
        <f>I3414*$E3414*(1-'Monte Carlo Inputs'!$C$11)+I3414*'Monte Carlo Inputs'!$C$12-I3414*'Monte Carlo Inputs'!$C$13-'Monte Carlo Inputs'!$C$14*(I3414-H3414)</f>
        <v>1744.225354654257</v>
      </c>
      <c r="O3414" s="16">
        <f>J3414*$E3414*(1-'Monte Carlo Inputs'!$C$11)+J3414*'Monte Carlo Inputs'!$C$12-J3414*'Monte Carlo Inputs'!$C$13-'Monte Carlo Inputs'!$C$14*(J3414-I3414)</f>
        <v>1942.8289786516984</v>
      </c>
    </row>
    <row r="3415" spans="1:15">
      <c r="A3415">
        <v>3411</v>
      </c>
      <c r="B3415" s="39">
        <v>1.1505790508504581</v>
      </c>
      <c r="C3415" s="39">
        <v>-1.2248007280236051</v>
      </c>
      <c r="D3415" s="29">
        <f>'Monte Carlo Inputs'!$C$6+'Monte Carlo Inputs'!$D$6*B3415</f>
        <v>0.20084929900979909</v>
      </c>
      <c r="E3415" s="29">
        <f>'Monte Carlo Inputs'!$C$7+'Monte Carlo Inputs'!$D$7*C3415</f>
        <v>0.53898391575632698</v>
      </c>
      <c r="F3415" s="16">
        <f>'Monte Carlo Inputs'!$C$17*(1+$D3415)</f>
        <v>2916.983032224703</v>
      </c>
      <c r="G3415" s="16">
        <f t="shared" ref="G3415:J3415" si="3409">F3415*(1+$D3415)</f>
        <v>3502.8570294705123</v>
      </c>
      <c r="H3415" s="16">
        <f t="shared" si="3409"/>
        <v>4206.4034083712113</v>
      </c>
      <c r="I3415" s="16">
        <f t="shared" si="3409"/>
        <v>5051.256584294998</v>
      </c>
      <c r="J3415" s="16">
        <f t="shared" si="3409"/>
        <v>6065.7979283692803</v>
      </c>
      <c r="K3415" s="16">
        <f>F3415*$E3415*(1-'Monte Carlo Inputs'!$C$11)+F3415*'Monte Carlo Inputs'!$C$12-F3415*'Monte Carlo Inputs'!$C$13-'Monte Carlo Inputs'!$C$14*(F3415-'Monte Carlo Inputs'!$C$17)</f>
        <v>1238.6063368099797</v>
      </c>
      <c r="L3415" s="16">
        <f>G3415*$E3415*(1-'Monte Carlo Inputs'!$C$11)+G3415*'Monte Carlo Inputs'!$C$12-G3415*'Monte Carlo Inputs'!$C$13-'Monte Carlo Inputs'!$C$14*(G3415-F3415)</f>
        <v>1487.3795513073592</v>
      </c>
      <c r="M3415" s="16">
        <f>H3415*$E3415*(1-'Monte Carlo Inputs'!$C$11)+H3415*'Monte Carlo Inputs'!$C$12-H3415*'Monte Carlo Inputs'!$C$13-'Monte Carlo Inputs'!$C$14*(H3415-G3415)</f>
        <v>1786.1186915489516</v>
      </c>
      <c r="N3415" s="16">
        <f>I3415*$E3415*(1-'Monte Carlo Inputs'!$C$11)+I3415*'Monte Carlo Inputs'!$C$12-I3415*'Monte Carlo Inputs'!$C$13-'Monte Carlo Inputs'!$C$14*(I3415-H3415)</f>
        <v>2144.8593786948577</v>
      </c>
      <c r="O3415" s="16">
        <f>J3415*$E3415*(1-'Monte Carlo Inputs'!$C$11)+J3415*'Monte Carlo Inputs'!$C$12-J3415*'Monte Carlo Inputs'!$C$13-'Monte Carlo Inputs'!$C$14*(J3415-I3415)</f>
        <v>2575.6528813803129</v>
      </c>
    </row>
    <row r="3416" spans="1:15">
      <c r="A3416">
        <v>3412</v>
      </c>
      <c r="B3416" s="39">
        <v>2.4270907051356163</v>
      </c>
      <c r="C3416" s="39">
        <v>-0.62280865588994649</v>
      </c>
      <c r="D3416" s="29">
        <f>'Monte Carlo Inputs'!$C$6+'Monte Carlo Inputs'!$D$6*B3416</f>
        <v>0.28354714521100921</v>
      </c>
      <c r="E3416" s="29">
        <f>'Monte Carlo Inputs'!$C$7+'Monte Carlo Inputs'!$D$7*C3416</f>
        <v>0.56053034462146734</v>
      </c>
      <c r="F3416" s="16">
        <f>'Monte Carlo Inputs'!$C$17*(1+$D3416)</f>
        <v>3117.864370432063</v>
      </c>
      <c r="G3416" s="16">
        <f t="shared" ref="G3416:J3416" si="3410">F3416*(1+$D3416)</f>
        <v>4001.9259118231948</v>
      </c>
      <c r="H3416" s="16">
        <f t="shared" si="3410"/>
        <v>5136.6605794666266</v>
      </c>
      <c r="I3416" s="16">
        <f t="shared" si="3410"/>
        <v>6593.1460226923173</v>
      </c>
      <c r="J3416" s="16">
        <f t="shared" si="3410"/>
        <v>8462.6137553860444</v>
      </c>
      <c r="K3416" s="16">
        <f>F3416*$E3416*(1-'Monte Carlo Inputs'!$C$11)+F3416*'Monte Carlo Inputs'!$C$12-F3416*'Monte Carlo Inputs'!$C$13-'Monte Carlo Inputs'!$C$14*(F3416-'Monte Carlo Inputs'!$C$17)</f>
        <v>1374.5112642678532</v>
      </c>
      <c r="L3416" s="16">
        <f>G3416*$E3416*(1-'Monte Carlo Inputs'!$C$11)+G3416*'Monte Carlo Inputs'!$C$12-G3416*'Monte Carlo Inputs'!$C$13-'Monte Carlo Inputs'!$C$14*(G3416-F3416)</f>
        <v>1764.2500093113781</v>
      </c>
      <c r="M3416" s="16">
        <f>H3416*$E3416*(1-'Monte Carlo Inputs'!$C$11)+H3416*'Monte Carlo Inputs'!$C$12-H3416*'Monte Carlo Inputs'!$C$13-'Monte Carlo Inputs'!$C$14*(H3416-G3416)</f>
        <v>2264.4980628901158</v>
      </c>
      <c r="N3416" s="16">
        <f>I3416*$E3416*(1-'Monte Carlo Inputs'!$C$11)+I3416*'Monte Carlo Inputs'!$C$12-I3416*'Monte Carlo Inputs'!$C$13-'Monte Carlo Inputs'!$C$14*(I3416-H3416)</f>
        <v>2906.5900239584685</v>
      </c>
      <c r="O3416" s="16">
        <f>J3416*$E3416*(1-'Monte Carlo Inputs'!$C$11)+J3416*'Monte Carlo Inputs'!$C$12-J3416*'Monte Carlo Inputs'!$C$13-'Monte Carlo Inputs'!$C$14*(J3416-I3416)</f>
        <v>3730.7453275506914</v>
      </c>
    </row>
    <row r="3417" spans="1:15">
      <c r="A3417">
        <v>3413</v>
      </c>
      <c r="B3417" s="39">
        <v>0.16787955549152314</v>
      </c>
      <c r="C3417" s="39">
        <v>-1.1315954764884883</v>
      </c>
      <c r="D3417" s="29">
        <f>'Monte Carlo Inputs'!$C$6+'Monte Carlo Inputs'!$D$6*B3417</f>
        <v>0.13718585225912344</v>
      </c>
      <c r="E3417" s="29">
        <f>'Monte Carlo Inputs'!$C$7+'Monte Carlo Inputs'!$D$7*C3417</f>
        <v>0.54231990706754307</v>
      </c>
      <c r="F3417" s="16">
        <f>'Monte Carlo Inputs'!$C$17*(1+$D3417)</f>
        <v>2762.3381537226369</v>
      </c>
      <c r="G3417" s="16">
        <f t="shared" ref="G3417:J3417" si="3411">F3417*(1+$D3417)</f>
        <v>3141.2918675689702</v>
      </c>
      <c r="H3417" s="16">
        <f t="shared" si="3411"/>
        <v>3572.2326696160726</v>
      </c>
      <c r="I3417" s="16">
        <f t="shared" si="3411"/>
        <v>4062.292452865237</v>
      </c>
      <c r="J3417" s="16">
        <f t="shared" si="3411"/>
        <v>4619.5815051373593</v>
      </c>
      <c r="K3417" s="16">
        <f>F3417*$E3417*(1-'Monte Carlo Inputs'!$C$11)+F3417*'Monte Carlo Inputs'!$C$12-F3417*'Monte Carlo Inputs'!$C$13-'Monte Carlo Inputs'!$C$14*(F3417-'Monte Carlo Inputs'!$C$17)</f>
        <v>1177.3396323476118</v>
      </c>
      <c r="L3417" s="16">
        <f>G3417*$E3417*(1-'Monte Carlo Inputs'!$C$11)+G3417*'Monte Carlo Inputs'!$C$12-G3417*'Monte Carlo Inputs'!$C$13-'Monte Carlo Inputs'!$C$14*(G3417-F3417)</f>
        <v>1338.8539732096624</v>
      </c>
      <c r="M3417" s="16">
        <f>H3417*$E3417*(1-'Monte Carlo Inputs'!$C$11)+H3417*'Monte Carlo Inputs'!$C$12-H3417*'Monte Carlo Inputs'!$C$13-'Monte Carlo Inputs'!$C$14*(H3417-G3417)</f>
        <v>1522.5257965749433</v>
      </c>
      <c r="N3417" s="16">
        <f>I3417*$E3417*(1-'Monte Carlo Inputs'!$C$11)+I3417*'Monte Carlo Inputs'!$C$12-I3417*'Monte Carlo Inputs'!$C$13-'Monte Carlo Inputs'!$C$14*(I3417-H3417)</f>
        <v>1731.3947955645776</v>
      </c>
      <c r="O3417" s="16">
        <f>J3417*$E3417*(1-'Monte Carlo Inputs'!$C$11)+J3417*'Monte Carlo Inputs'!$C$12-J3417*'Monte Carlo Inputs'!$C$13-'Monte Carlo Inputs'!$C$14*(J3417-I3417)</f>
        <v>1968.9176661911144</v>
      </c>
    </row>
    <row r="3418" spans="1:15">
      <c r="A3418">
        <v>3414</v>
      </c>
      <c r="B3418" s="39">
        <v>7.9417153908951654E-2</v>
      </c>
      <c r="C3418" s="39">
        <v>0.10400833016853378</v>
      </c>
      <c r="D3418" s="29">
        <f>'Monte Carlo Inputs'!$C$6+'Monte Carlo Inputs'!$D$6*B3418</f>
        <v>0.13145488219229556</v>
      </c>
      <c r="E3418" s="29">
        <f>'Monte Carlo Inputs'!$C$7+'Monte Carlo Inputs'!$D$7*C3418</f>
        <v>0.58654449200480319</v>
      </c>
      <c r="F3418" s="16">
        <f>'Monte Carlo Inputs'!$C$17*(1+$D3418)</f>
        <v>2748.4170543333057</v>
      </c>
      <c r="G3418" s="16">
        <f t="shared" ref="G3418:J3418" si="3412">F3418*(1+$D3418)</f>
        <v>3109.7098944259865</v>
      </c>
      <c r="H3418" s="16">
        <f t="shared" si="3412"/>
        <v>3518.4964422499706</v>
      </c>
      <c r="I3418" s="16">
        <f t="shared" si="3412"/>
        <v>3981.0199775599517</v>
      </c>
      <c r="J3418" s="16">
        <f t="shared" si="3412"/>
        <v>4504.3444897152704</v>
      </c>
      <c r="K3418" s="16">
        <f>F3418*$E3418*(1-'Monte Carlo Inputs'!$C$11)+F3418*'Monte Carlo Inputs'!$C$12-F3418*'Monte Carlo Inputs'!$C$13-'Monte Carlo Inputs'!$C$14*(F3418-'Monte Carlo Inputs'!$C$17)</f>
        <v>1257.6910892123497</v>
      </c>
      <c r="L3418" s="16">
        <f>G3418*$E3418*(1-'Monte Carlo Inputs'!$C$11)+G3418*'Monte Carlo Inputs'!$C$12-G3418*'Monte Carlo Inputs'!$C$13-'Monte Carlo Inputs'!$C$14*(G3418-F3418)</f>
        <v>1423.0207231790589</v>
      </c>
      <c r="M3418" s="16">
        <f>H3418*$E3418*(1-'Monte Carlo Inputs'!$C$11)+H3418*'Monte Carlo Inputs'!$C$12-H3418*'Monte Carlo Inputs'!$C$13-'Monte Carlo Inputs'!$C$14*(H3418-G3418)</f>
        <v>1610.0837447017575</v>
      </c>
      <c r="N3418" s="16">
        <f>I3418*$E3418*(1-'Monte Carlo Inputs'!$C$11)+I3418*'Monte Carlo Inputs'!$C$12-I3418*'Monte Carlo Inputs'!$C$13-'Monte Carlo Inputs'!$C$14*(I3418-H3418)</f>
        <v>1821.7371136812569</v>
      </c>
      <c r="O3418" s="16">
        <f>J3418*$E3418*(1-'Monte Carlo Inputs'!$C$11)+J3418*'Monte Carlo Inputs'!$C$12-J3418*'Monte Carlo Inputs'!$C$13-'Monte Carlo Inputs'!$C$14*(J3418-I3418)</f>
        <v>2061.2133513455597</v>
      </c>
    </row>
    <row r="3419" spans="1:15">
      <c r="A3419">
        <v>3415</v>
      </c>
      <c r="B3419" s="39">
        <v>1.2982800603471341</v>
      </c>
      <c r="C3419" s="39">
        <v>1.0703508682902128</v>
      </c>
      <c r="D3419" s="29">
        <f>'Monte Carlo Inputs'!$C$6+'Monte Carlo Inputs'!$D$6*B3419</f>
        <v>0.210417997678641</v>
      </c>
      <c r="E3419" s="29">
        <f>'Monte Carlo Inputs'!$C$7+'Monte Carlo Inputs'!$D$7*C3419</f>
        <v>0.62113170954605856</v>
      </c>
      <c r="F3419" s="16">
        <f>'Monte Carlo Inputs'!$C$17*(1+$D3419)</f>
        <v>2940.2263581611874</v>
      </c>
      <c r="G3419" s="16">
        <f t="shared" ref="G3419:J3419" si="3413">F3419*(1+$D3419)</f>
        <v>3558.9029011674274</v>
      </c>
      <c r="H3419" s="16">
        <f t="shared" si="3413"/>
        <v>4307.760123563784</v>
      </c>
      <c r="I3419" s="16">
        <f t="shared" si="3413"/>
        <v>5214.1903832439712</v>
      </c>
      <c r="J3419" s="16">
        <f t="shared" si="3413"/>
        <v>6311.3498832013938</v>
      </c>
      <c r="K3419" s="16">
        <f>F3419*$E3419*(1-'Monte Carlo Inputs'!$C$11)+F3419*'Monte Carlo Inputs'!$C$12-F3419*'Monte Carlo Inputs'!$C$13-'Monte Carlo Inputs'!$C$14*(F3419-'Monte Carlo Inputs'!$C$17)</f>
        <v>1420.6688174005851</v>
      </c>
      <c r="L3419" s="16">
        <f>G3419*$E3419*(1-'Monte Carlo Inputs'!$C$11)+G3419*'Monte Carlo Inputs'!$C$12-G3419*'Monte Carlo Inputs'!$C$13-'Monte Carlo Inputs'!$C$14*(G3419-F3419)</f>
        <v>1719.6031053224992</v>
      </c>
      <c r="M3419" s="16">
        <f>H3419*$E3419*(1-'Monte Carlo Inputs'!$C$11)+H3419*'Monte Carlo Inputs'!$C$12-H3419*'Monte Carlo Inputs'!$C$13-'Monte Carlo Inputs'!$C$14*(H3419-G3419)</f>
        <v>2081.4385475464328</v>
      </c>
      <c r="N3419" s="16">
        <f>I3419*$E3419*(1-'Monte Carlo Inputs'!$C$11)+I3419*'Monte Carlo Inputs'!$C$12-I3419*'Monte Carlo Inputs'!$C$13-'Monte Carlo Inputs'!$C$14*(I3419-H3419)</f>
        <v>2519.4106790122923</v>
      </c>
      <c r="O3419" s="16">
        <f>J3419*$E3419*(1-'Monte Carlo Inputs'!$C$11)+J3419*'Monte Carlo Inputs'!$C$12-J3419*'Monte Carlo Inputs'!$C$13-'Monte Carlo Inputs'!$C$14*(J3419-I3419)</f>
        <v>3049.5400294202445</v>
      </c>
    </row>
    <row r="3420" spans="1:15">
      <c r="A3420">
        <v>3416</v>
      </c>
      <c r="B3420" s="39">
        <v>-0.27915503860974472</v>
      </c>
      <c r="C3420" s="39">
        <v>-0.17987517238691175</v>
      </c>
      <c r="D3420" s="29">
        <f>'Monte Carlo Inputs'!$C$6+'Monte Carlo Inputs'!$D$6*B3420</f>
        <v>0.1082250527352762</v>
      </c>
      <c r="E3420" s="29">
        <f>'Monte Carlo Inputs'!$C$7+'Monte Carlo Inputs'!$D$7*C3420</f>
        <v>0.57638376734256924</v>
      </c>
      <c r="F3420" s="16">
        <f>'Monte Carlo Inputs'!$C$17*(1+$D3420)</f>
        <v>2691.9894755992595</v>
      </c>
      <c r="G3420" s="16">
        <f t="shared" ref="G3420:J3420" si="3414">F3420*(1+$D3420)</f>
        <v>2983.3301785587978</v>
      </c>
      <c r="H3420" s="16">
        <f t="shared" si="3414"/>
        <v>3306.2012444600646</v>
      </c>
      <c r="I3420" s="16">
        <f t="shared" si="3414"/>
        <v>3664.0150484951905</v>
      </c>
      <c r="J3420" s="16">
        <f t="shared" si="3414"/>
        <v>4060.5532703414278</v>
      </c>
      <c r="K3420" s="16">
        <f>F3420*$E3420*(1-'Monte Carlo Inputs'!$C$11)+F3420*'Monte Carlo Inputs'!$C$12-F3420*'Monte Carlo Inputs'!$C$13-'Monte Carlo Inputs'!$C$14*(F3420-'Monte Carlo Inputs'!$C$17)</f>
        <v>1211.5701398396698</v>
      </c>
      <c r="L3420" s="16">
        <f>G3420*$E3420*(1-'Monte Carlo Inputs'!$C$11)+G3420*'Monte Carlo Inputs'!$C$12-G3420*'Monte Carlo Inputs'!$C$13-'Monte Carlo Inputs'!$C$14*(G3420-F3420)</f>
        <v>1342.6923821163041</v>
      </c>
      <c r="M3420" s="16">
        <f>H3420*$E3420*(1-'Monte Carlo Inputs'!$C$11)+H3420*'Monte Carlo Inputs'!$C$12-H3420*'Monte Carlo Inputs'!$C$13-'Monte Carlo Inputs'!$C$14*(H3420-G3420)</f>
        <v>1488.0053359780943</v>
      </c>
      <c r="N3420" s="16">
        <f>I3420*$E3420*(1-'Monte Carlo Inputs'!$C$11)+I3420*'Monte Carlo Inputs'!$C$12-I3420*'Monte Carlo Inputs'!$C$13-'Monte Carlo Inputs'!$C$14*(I3420-H3420)</f>
        <v>1649.0447919346959</v>
      </c>
      <c r="O3420" s="16">
        <f>J3420*$E3420*(1-'Monte Carlo Inputs'!$C$11)+J3420*'Monte Carlo Inputs'!$C$12-J3420*'Monte Carlo Inputs'!$C$13-'Monte Carlo Inputs'!$C$14*(J3420-I3420)</f>
        <v>1827.5127515046609</v>
      </c>
    </row>
    <row r="3421" spans="1:15">
      <c r="A3421">
        <v>3417</v>
      </c>
      <c r="B3421" s="39">
        <v>9.1754939400893118E-2</v>
      </c>
      <c r="C3421" s="39">
        <v>0.95686566874508283</v>
      </c>
      <c r="D3421" s="29">
        <f>'Monte Carlo Inputs'!$C$6+'Monte Carlo Inputs'!$D$6*B3421</f>
        <v>0.132254176333991</v>
      </c>
      <c r="E3421" s="29">
        <f>'Monte Carlo Inputs'!$C$7+'Monte Carlo Inputs'!$D$7*C3421</f>
        <v>0.61706986074034453</v>
      </c>
      <c r="F3421" s="16">
        <f>'Monte Carlo Inputs'!$C$17*(1+$D3421)</f>
        <v>2750.3586197328982</v>
      </c>
      <c r="G3421" s="16">
        <f t="shared" ref="G3421:J3421" si="3415">F3421*(1+$D3421)</f>
        <v>3114.1050336087651</v>
      </c>
      <c r="H3421" s="16">
        <f t="shared" si="3415"/>
        <v>3525.9584298462278</v>
      </c>
      <c r="I3421" s="16">
        <f t="shared" si="3415"/>
        <v>3992.2811577734328</v>
      </c>
      <c r="J3421" s="16">
        <f t="shared" si="3415"/>
        <v>4520.2770139884706</v>
      </c>
      <c r="K3421" s="16">
        <f>F3421*$E3421*(1-'Monte Carlo Inputs'!$C$11)+F3421*'Monte Carlo Inputs'!$C$12-F3421*'Monte Carlo Inputs'!$C$13-'Monte Carlo Inputs'!$C$14*(F3421-'Monte Carlo Inputs'!$C$17)</f>
        <v>1318.348948721989</v>
      </c>
      <c r="L3421" s="16">
        <f>G3421*$E3421*(1-'Monte Carlo Inputs'!$C$11)+G3421*'Monte Carlo Inputs'!$C$12-G3421*'Monte Carlo Inputs'!$C$13-'Monte Carlo Inputs'!$C$14*(G3421-F3421)</f>
        <v>1492.7061030559987</v>
      </c>
      <c r="M3421" s="16">
        <f>H3421*$E3421*(1-'Monte Carlo Inputs'!$C$11)+H3421*'Monte Carlo Inputs'!$C$12-H3421*'Monte Carlo Inputs'!$C$13-'Monte Carlo Inputs'!$C$14*(H3421-G3421)</f>
        <v>1690.1227192243909</v>
      </c>
      <c r="N3421" s="16">
        <f>I3421*$E3421*(1-'Monte Carlo Inputs'!$C$11)+I3421*'Monte Carlo Inputs'!$C$12-I3421*'Monte Carlo Inputs'!$C$13-'Monte Carlo Inputs'!$C$14*(I3421-H3421)</f>
        <v>1913.648507358778</v>
      </c>
      <c r="O3421" s="16">
        <f>J3421*$E3421*(1-'Monte Carlo Inputs'!$C$11)+J3421*'Monte Carlo Inputs'!$C$12-J3421*'Monte Carlo Inputs'!$C$13-'Monte Carlo Inputs'!$C$14*(J3421-I3421)</f>
        <v>2166.7365144922851</v>
      </c>
    </row>
    <row r="3422" spans="1:15">
      <c r="A3422">
        <v>3418</v>
      </c>
      <c r="B3422" s="39">
        <v>-1.4025023353454038</v>
      </c>
      <c r="C3422" s="39">
        <v>-0.20429921220837627</v>
      </c>
      <c r="D3422" s="29">
        <f>'Monte Carlo Inputs'!$C$6+'Monte Carlo Inputs'!$D$6*B3422</f>
        <v>3.5449844092145175E-2</v>
      </c>
      <c r="E3422" s="29">
        <f>'Monte Carlo Inputs'!$C$7+'Monte Carlo Inputs'!$D$7*C3422</f>
        <v>0.57550958500533789</v>
      </c>
      <c r="F3422" s="16">
        <f>'Monte Carlo Inputs'!$C$17*(1+$D3422)</f>
        <v>2515.21121628423</v>
      </c>
      <c r="G3422" s="16">
        <f t="shared" ref="G3422:J3422" si="3416">F3422*(1+$D3422)</f>
        <v>2604.3750617603205</v>
      </c>
      <c r="H3422" s="16">
        <f t="shared" si="3416"/>
        <v>2696.6997516571946</v>
      </c>
      <c r="I3422" s="16">
        <f t="shared" si="3416"/>
        <v>2792.2973374167686</v>
      </c>
      <c r="J3422" s="16">
        <f t="shared" si="3416"/>
        <v>2891.2838426871049</v>
      </c>
      <c r="K3422" s="16">
        <f>F3422*$E3422*(1-'Monte Carlo Inputs'!$C$11)+F3422*'Monte Carlo Inputs'!$C$12-F3422*'Monte Carlo Inputs'!$C$13-'Monte Carlo Inputs'!$C$14*(F3422-'Monte Carlo Inputs'!$C$17)</f>
        <v>1127.7698387101998</v>
      </c>
      <c r="L3422" s="16">
        <f>G3422*$E3422*(1-'Monte Carlo Inputs'!$C$11)+G3422*'Monte Carlo Inputs'!$C$12-G3422*'Monte Carlo Inputs'!$C$13-'Monte Carlo Inputs'!$C$14*(G3422-F3422)</f>
        <v>1167.7491036643</v>
      </c>
      <c r="M3422" s="16">
        <f>H3422*$E3422*(1-'Monte Carlo Inputs'!$C$11)+H3422*'Monte Carlo Inputs'!$C$12-H3422*'Monte Carlo Inputs'!$C$13-'Monte Carlo Inputs'!$C$14*(H3422-G3422)</f>
        <v>1209.1456273279416</v>
      </c>
      <c r="N3422" s="16">
        <f>I3422*$E3422*(1-'Monte Carlo Inputs'!$C$11)+I3422*'Monte Carlo Inputs'!$C$12-I3422*'Monte Carlo Inputs'!$C$13-'Monte Carlo Inputs'!$C$14*(I3422-H3422)</f>
        <v>1252.0096513014162</v>
      </c>
      <c r="O3422" s="16">
        <f>J3422*$E3422*(1-'Monte Carlo Inputs'!$C$11)+J3422*'Monte Carlo Inputs'!$C$12-J3422*'Monte Carlo Inputs'!$C$13-'Monte Carlo Inputs'!$C$14*(J3422-I3422)</f>
        <v>1296.3931982419124</v>
      </c>
    </row>
    <row r="3423" spans="1:15">
      <c r="A3423">
        <v>3419</v>
      </c>
      <c r="B3423" s="39">
        <v>-0.66766570432536532</v>
      </c>
      <c r="C3423" s="39">
        <v>-0.55495248210090908</v>
      </c>
      <c r="D3423" s="29">
        <f>'Monte Carlo Inputs'!$C$6+'Monte Carlo Inputs'!$D$6*B3423</f>
        <v>8.3055681838406253E-2</v>
      </c>
      <c r="E3423" s="29">
        <f>'Monte Carlo Inputs'!$C$7+'Monte Carlo Inputs'!$D$7*C3423</f>
        <v>0.56295904474773983</v>
      </c>
      <c r="F3423" s="16">
        <f>'Monte Carlo Inputs'!$C$17*(1+$D3423)</f>
        <v>2630.8505567536731</v>
      </c>
      <c r="G3423" s="16">
        <f t="shared" ref="G3423:J3423" si="3417">F3423*(1+$D3423)</f>
        <v>2849.3576435598002</v>
      </c>
      <c r="H3423" s="16">
        <f t="shared" si="3417"/>
        <v>3086.0129854471338</v>
      </c>
      <c r="I3423" s="16">
        <f t="shared" si="3417"/>
        <v>3342.3238981156214</v>
      </c>
      <c r="J3423" s="16">
        <f t="shared" si="3417"/>
        <v>3619.9228883984142</v>
      </c>
      <c r="K3423" s="16">
        <f>F3423*$E3423*(1-'Monte Carlo Inputs'!$C$11)+F3423*'Monte Carlo Inputs'!$C$12-F3423*'Monte Carlo Inputs'!$C$13-'Monte Carlo Inputs'!$C$14*(F3423-'Monte Carlo Inputs'!$C$17)</f>
        <v>1157.9971903462024</v>
      </c>
      <c r="L3423" s="16">
        <f>G3423*$E3423*(1-'Monte Carlo Inputs'!$C$11)+G3423*'Monte Carlo Inputs'!$C$12-G3423*'Monte Carlo Inputs'!$C$13-'Monte Carlo Inputs'!$C$14*(G3423-F3423)</f>
        <v>1254.1754365573647</v>
      </c>
      <c r="M3423" s="16">
        <f>H3423*$E3423*(1-'Monte Carlo Inputs'!$C$11)+H3423*'Monte Carlo Inputs'!$C$12-H3423*'Monte Carlo Inputs'!$C$13-'Monte Carlo Inputs'!$C$14*(H3423-G3423)</f>
        <v>1358.3418325856176</v>
      </c>
      <c r="N3423" s="16">
        <f>I3423*$E3423*(1-'Monte Carlo Inputs'!$C$11)+I3423*'Monte Carlo Inputs'!$C$12-I3423*'Monte Carlo Inputs'!$C$13-'Monte Carlo Inputs'!$C$14*(I3423-H3423)</f>
        <v>1471.1598396606464</v>
      </c>
      <c r="O3423" s="16">
        <f>J3423*$E3423*(1-'Monte Carlo Inputs'!$C$11)+J3423*'Monte Carlo Inputs'!$C$12-J3423*'Monte Carlo Inputs'!$C$13-'Monte Carlo Inputs'!$C$14*(J3423-I3423)</f>
        <v>1593.348023236942</v>
      </c>
    </row>
    <row r="3424" spans="1:15">
      <c r="A3424">
        <v>3420</v>
      </c>
      <c r="B3424" s="39">
        <v>0.70707241510098295</v>
      </c>
      <c r="C3424" s="39">
        <v>-0.63046060410370364</v>
      </c>
      <c r="D3424" s="29">
        <f>'Monte Carlo Inputs'!$C$6+'Monte Carlo Inputs'!$D$6*B3424</f>
        <v>0.17211705561092056</v>
      </c>
      <c r="E3424" s="29">
        <f>'Monte Carlo Inputs'!$C$7+'Monte Carlo Inputs'!$D$7*C3424</f>
        <v>0.56025646699832332</v>
      </c>
      <c r="F3424" s="16">
        <f>'Monte Carlo Inputs'!$C$17*(1+$D3424)</f>
        <v>2847.1895397844878</v>
      </c>
      <c r="G3424" s="16">
        <f t="shared" ref="G3424:J3424" si="3418">F3424*(1+$D3424)</f>
        <v>3337.2394201384059</v>
      </c>
      <c r="H3424" s="16">
        <f t="shared" si="3418"/>
        <v>3911.6352430013244</v>
      </c>
      <c r="I3424" s="16">
        <f t="shared" si="3418"/>
        <v>4584.8943836506205</v>
      </c>
      <c r="J3424" s="16">
        <f t="shared" si="3418"/>
        <v>5374.0329052516117</v>
      </c>
      <c r="K3424" s="16">
        <f>F3424*$E3424*(1-'Monte Carlo Inputs'!$C$11)+F3424*'Monte Carlo Inputs'!$C$12-F3424*'Monte Carlo Inputs'!$C$13-'Monte Carlo Inputs'!$C$14*(F3424-'Monte Carlo Inputs'!$C$17)</f>
        <v>1251.0942340242484</v>
      </c>
      <c r="L3424" s="16">
        <f>G3424*$E3424*(1-'Monte Carlo Inputs'!$C$11)+G3424*'Monte Carlo Inputs'!$C$12-G3424*'Monte Carlo Inputs'!$C$13-'Monte Carlo Inputs'!$C$14*(G3424-F3424)</f>
        <v>1466.428889876302</v>
      </c>
      <c r="M3424" s="16">
        <f>H3424*$E3424*(1-'Monte Carlo Inputs'!$C$11)+H3424*'Monte Carlo Inputs'!$C$12-H3424*'Monte Carlo Inputs'!$C$13-'Monte Carlo Inputs'!$C$14*(H3424-G3424)</f>
        <v>1718.826312664602</v>
      </c>
      <c r="N3424" s="16">
        <f>I3424*$E3424*(1-'Monte Carlo Inputs'!$C$11)+I3424*'Monte Carlo Inputs'!$C$12-I3424*'Monte Carlo Inputs'!$C$13-'Monte Carlo Inputs'!$C$14*(I3424-H3424)</f>
        <v>2014.6656367070091</v>
      </c>
      <c r="O3424" s="16">
        <f>J3424*$E3424*(1-'Monte Carlo Inputs'!$C$11)+J3424*'Monte Carlo Inputs'!$C$12-J3424*'Monte Carlo Inputs'!$C$13-'Monte Carlo Inputs'!$C$14*(J3424-I3424)</f>
        <v>2361.4239541375205</v>
      </c>
    </row>
    <row r="3425" spans="1:15">
      <c r="A3425">
        <v>3421</v>
      </c>
      <c r="B3425" s="39">
        <v>0.12512448890852643</v>
      </c>
      <c r="C3425" s="39">
        <v>0.36593064466114411</v>
      </c>
      <c r="D3425" s="29">
        <f>'Monte Carlo Inputs'!$C$6+'Monte Carlo Inputs'!$D$6*B3425</f>
        <v>0.13441599746873911</v>
      </c>
      <c r="E3425" s="29">
        <f>'Monte Carlo Inputs'!$C$7+'Monte Carlo Inputs'!$D$7*C3425</f>
        <v>0.59591918442792025</v>
      </c>
      <c r="F3425" s="16">
        <f>'Monte Carlo Inputs'!$C$17*(1+$D3425)</f>
        <v>2755.6098994513145</v>
      </c>
      <c r="G3425" s="16">
        <f t="shared" ref="G3425:J3425" si="3419">F3425*(1+$D3425)</f>
        <v>3126.0079527207949</v>
      </c>
      <c r="H3425" s="16">
        <f t="shared" si="3419"/>
        <v>3546.1934297809717</v>
      </c>
      <c r="I3425" s="16">
        <f t="shared" si="3419"/>
        <v>4022.8585568620701</v>
      </c>
      <c r="J3425" s="16">
        <f t="shared" si="3419"/>
        <v>4563.5951024583374</v>
      </c>
      <c r="K3425" s="16">
        <f>F3425*$E3425*(1-'Monte Carlo Inputs'!$C$11)+F3425*'Monte Carlo Inputs'!$C$12-F3425*'Monte Carlo Inputs'!$C$13-'Monte Carlo Inputs'!$C$14*(F3425-'Monte Carlo Inputs'!$C$17)</f>
        <v>1279.4712074382946</v>
      </c>
      <c r="L3425" s="16">
        <f>G3425*$E3425*(1-'Monte Carlo Inputs'!$C$11)+G3425*'Monte Carlo Inputs'!$C$12-G3425*'Monte Carlo Inputs'!$C$13-'Monte Carlo Inputs'!$C$14*(G3425-F3425)</f>
        <v>1451.4526060186452</v>
      </c>
      <c r="M3425" s="16">
        <f>H3425*$E3425*(1-'Monte Carlo Inputs'!$C$11)+H3425*'Monte Carlo Inputs'!$C$12-H3425*'Monte Carlo Inputs'!$C$13-'Monte Carlo Inputs'!$C$14*(H3425-G3425)</f>
        <v>1646.5510558352419</v>
      </c>
      <c r="N3425" s="16">
        <f>I3425*$E3425*(1-'Monte Carlo Inputs'!$C$11)+I3425*'Monte Carlo Inputs'!$C$12-I3425*'Monte Carlo Inputs'!$C$13-'Monte Carlo Inputs'!$C$14*(I3425-H3425)</f>
        <v>1867.873858388542</v>
      </c>
      <c r="O3425" s="16">
        <f>J3425*$E3425*(1-'Monte Carlo Inputs'!$C$11)+J3425*'Monte Carlo Inputs'!$C$12-J3425*'Monte Carlo Inputs'!$C$13-'Monte Carlo Inputs'!$C$14*(J3425-I3425)</f>
        <v>2118.9459862096196</v>
      </c>
    </row>
    <row r="3426" spans="1:15">
      <c r="A3426">
        <v>3422</v>
      </c>
      <c r="B3426" s="39">
        <v>1.8198262558320064</v>
      </c>
      <c r="C3426" s="39">
        <v>-0.27198074148651474</v>
      </c>
      <c r="D3426" s="29">
        <f>'Monte Carlo Inputs'!$C$6+'Monte Carlo Inputs'!$D$6*B3426</f>
        <v>0.24420597518456305</v>
      </c>
      <c r="E3426" s="29">
        <f>'Monte Carlo Inputs'!$C$7+'Monte Carlo Inputs'!$D$7*C3426</f>
        <v>0.57308713573469106</v>
      </c>
      <c r="F3426" s="16">
        <f>'Monte Carlo Inputs'!$C$17*(1+$D3426)</f>
        <v>3022.3007343208228</v>
      </c>
      <c r="G3426" s="16">
        <f t="shared" ref="G3426:J3426" si="3420">F3426*(1+$D3426)</f>
        <v>3760.3646324466604</v>
      </c>
      <c r="H3426" s="16">
        <f t="shared" si="3420"/>
        <v>4678.6681445628383</v>
      </c>
      <c r="I3426" s="16">
        <f t="shared" si="3420"/>
        <v>5821.2268613707565</v>
      </c>
      <c r="J3426" s="16">
        <f t="shared" si="3420"/>
        <v>7242.8052438223758</v>
      </c>
      <c r="K3426" s="16">
        <f>F3426*$E3426*(1-'Monte Carlo Inputs'!$C$11)+F3426*'Monte Carlo Inputs'!$C$12-F3426*'Monte Carlo Inputs'!$C$13-'Monte Carlo Inputs'!$C$14*(F3426-'Monte Carlo Inputs'!$C$17)</f>
        <v>1358.1384041032923</v>
      </c>
      <c r="L3426" s="16">
        <f>G3426*$E3426*(1-'Monte Carlo Inputs'!$C$11)+G3426*'Monte Carlo Inputs'!$C$12-G3426*'Monte Carlo Inputs'!$C$13-'Monte Carlo Inputs'!$C$14*(G3426-F3426)</f>
        <v>1689.8039175129429</v>
      </c>
      <c r="M3426" s="16">
        <f>H3426*$E3426*(1-'Monte Carlo Inputs'!$C$11)+H3426*'Monte Carlo Inputs'!$C$12-H3426*'Monte Carlo Inputs'!$C$13-'Monte Carlo Inputs'!$C$14*(H3426-G3426)</f>
        <v>2102.4641310598868</v>
      </c>
      <c r="N3426" s="16">
        <f>I3426*$E3426*(1-'Monte Carlo Inputs'!$C$11)+I3426*'Monte Carlo Inputs'!$C$12-I3426*'Monte Carlo Inputs'!$C$13-'Monte Carlo Inputs'!$C$14*(I3426-H3426)</f>
        <v>2615.898434475931</v>
      </c>
      <c r="O3426" s="16">
        <f>J3426*$E3426*(1-'Monte Carlo Inputs'!$C$11)+J3426*'Monte Carlo Inputs'!$C$12-J3426*'Monte Carlo Inputs'!$C$13-'Monte Carlo Inputs'!$C$14*(J3426-I3426)</f>
        <v>3254.7164626508975</v>
      </c>
    </row>
    <row r="3427" spans="1:15">
      <c r="A3427">
        <v>3423</v>
      </c>
      <c r="B3427" s="39">
        <v>-1.5483092676323169</v>
      </c>
      <c r="C3427" s="39">
        <v>-1.017832883439145</v>
      </c>
      <c r="D3427" s="29">
        <f>'Monte Carlo Inputs'!$C$6+'Monte Carlo Inputs'!$D$6*B3427</f>
        <v>2.6003851788936799E-2</v>
      </c>
      <c r="E3427" s="29">
        <f>'Monte Carlo Inputs'!$C$7+'Monte Carlo Inputs'!$D$7*C3427</f>
        <v>0.54639168430866825</v>
      </c>
      <c r="F3427" s="16">
        <f>'Monte Carlo Inputs'!$C$17*(1+$D3427)</f>
        <v>2492.2659563805064</v>
      </c>
      <c r="G3427" s="16">
        <f t="shared" ref="G3427:J3427" si="3421">F3427*(1+$D3427)</f>
        <v>2557.0744709288379</v>
      </c>
      <c r="H3427" s="16">
        <f t="shared" si="3421"/>
        <v>2623.568256484145</v>
      </c>
      <c r="I3427" s="16">
        <f t="shared" si="3421"/>
        <v>2691.7911365839177</v>
      </c>
      <c r="J3427" s="16">
        <f t="shared" si="3421"/>
        <v>2761.7880743464193</v>
      </c>
      <c r="K3427" s="16">
        <f>F3427*$E3427*(1-'Monte Carlo Inputs'!$C$11)+F3427*'Monte Carlo Inputs'!$C$12-F3427*'Monte Carlo Inputs'!$C$13-'Monte Carlo Inputs'!$C$14*(F3427-'Monte Carlo Inputs'!$C$17)</f>
        <v>1065.4716352171226</v>
      </c>
      <c r="L3427" s="16">
        <f>G3427*$E3427*(1-'Monte Carlo Inputs'!$C$11)+G3427*'Monte Carlo Inputs'!$C$12-G3427*'Monte Carlo Inputs'!$C$13-'Monte Carlo Inputs'!$C$14*(G3427-F3427)</f>
        <v>1093.1780017046246</v>
      </c>
      <c r="M3427" s="16">
        <f>H3427*$E3427*(1-'Monte Carlo Inputs'!$C$11)+H3427*'Monte Carlo Inputs'!$C$12-H3427*'Monte Carlo Inputs'!$C$13-'Monte Carlo Inputs'!$C$14*(H3427-G3427)</f>
        <v>1121.604840439878</v>
      </c>
      <c r="N3427" s="16">
        <f>I3427*$E3427*(1-'Monte Carlo Inputs'!$C$11)+I3427*'Monte Carlo Inputs'!$C$12-I3427*'Monte Carlo Inputs'!$C$13-'Monte Carlo Inputs'!$C$14*(I3427-H3427)</f>
        <v>1150.7708864764306</v>
      </c>
      <c r="O3427" s="16">
        <f>J3427*$E3427*(1-'Monte Carlo Inputs'!$C$11)+J3427*'Monte Carlo Inputs'!$C$12-J3427*'Monte Carlo Inputs'!$C$13-'Monte Carlo Inputs'!$C$14*(J3427-I3427)</f>
        <v>1180.6953620513868</v>
      </c>
    </row>
    <row r="3428" spans="1:15">
      <c r="A3428">
        <v>3424</v>
      </c>
      <c r="B3428" s="39">
        <v>-1.0717038275063722</v>
      </c>
      <c r="C3428" s="39">
        <v>-2.1764720395619244</v>
      </c>
      <c r="D3428" s="29">
        <f>'Monte Carlo Inputs'!$C$6+'Monte Carlo Inputs'!$D$6*B3428</f>
        <v>5.6880376303135055E-2</v>
      </c>
      <c r="E3428" s="29">
        <f>'Monte Carlo Inputs'!$C$7+'Monte Carlo Inputs'!$D$7*C3428</f>
        <v>0.50492180901731565</v>
      </c>
      <c r="F3428" s="16">
        <f>'Monte Carlo Inputs'!$C$17*(1+$D3428)</f>
        <v>2567.2681220779459</v>
      </c>
      <c r="G3428" s="16">
        <f t="shared" ref="G3428:J3428" si="3422">F3428*(1+$D3428)</f>
        <v>2713.2952989327828</v>
      </c>
      <c r="H3428" s="16">
        <f t="shared" si="3422"/>
        <v>2867.6285565576072</v>
      </c>
      <c r="I3428" s="16">
        <f t="shared" si="3422"/>
        <v>3030.74034795222</v>
      </c>
      <c r="J3428" s="16">
        <f t="shared" si="3422"/>
        <v>3203.1299994208371</v>
      </c>
      <c r="K3428" s="16">
        <f>F3428*$E3428*(1-'Monte Carlo Inputs'!$C$11)+F3428*'Monte Carlo Inputs'!$C$12-F3428*'Monte Carlo Inputs'!$C$13-'Monte Carlo Inputs'!$C$14*(F3428-'Monte Carlo Inputs'!$C$17)</f>
        <v>1023.0042153961621</v>
      </c>
      <c r="L3428" s="16">
        <f>G3428*$E3428*(1-'Monte Carlo Inputs'!$C$11)+G3428*'Monte Carlo Inputs'!$C$12-G3428*'Monte Carlo Inputs'!$C$13-'Monte Carlo Inputs'!$C$14*(G3428-F3428)</f>
        <v>1081.1930801275894</v>
      </c>
      <c r="M3428" s="16">
        <f>H3428*$E3428*(1-'Monte Carlo Inputs'!$C$11)+H3428*'Monte Carlo Inputs'!$C$12-H3428*'Monte Carlo Inputs'!$C$13-'Monte Carlo Inputs'!$C$14*(H3428-G3428)</f>
        <v>1142.6917493815927</v>
      </c>
      <c r="N3428" s="16">
        <f>I3428*$E3428*(1-'Monte Carlo Inputs'!$C$11)+I3428*'Monte Carlo Inputs'!$C$12-I3428*'Monte Carlo Inputs'!$C$13-'Monte Carlo Inputs'!$C$14*(I3428-H3428)</f>
        <v>1207.6884860849054</v>
      </c>
      <c r="O3428" s="16">
        <f>J3428*$E3428*(1-'Monte Carlo Inputs'!$C$11)+J3428*'Monte Carlo Inputs'!$C$12-J3428*'Monte Carlo Inputs'!$C$13-'Monte Carlo Inputs'!$C$14*(J3428-I3428)</f>
        <v>1276.3822616303785</v>
      </c>
    </row>
    <row r="3429" spans="1:15">
      <c r="A3429">
        <v>3425</v>
      </c>
      <c r="B3429" s="39">
        <v>-1.2327491595154101</v>
      </c>
      <c r="C3429" s="39">
        <v>-5.2371519202665202E-2</v>
      </c>
      <c r="D3429" s="29">
        <f>'Monte Carlo Inputs'!$C$6+'Monte Carlo Inputs'!$D$6*B3429</f>
        <v>4.6447175749737571E-2</v>
      </c>
      <c r="E3429" s="29">
        <f>'Monte Carlo Inputs'!$C$7+'Monte Carlo Inputs'!$D$7*C3429</f>
        <v>0.58094736297870897</v>
      </c>
      <c r="F3429" s="16">
        <f>'Monte Carlo Inputs'!$C$17*(1+$D3429)</f>
        <v>2541.9248346136878</v>
      </c>
      <c r="G3429" s="16">
        <f t="shared" ref="G3429:J3429" si="3423">F3429*(1+$D3429)</f>
        <v>2659.9900641496124</v>
      </c>
      <c r="H3429" s="16">
        <f t="shared" si="3423"/>
        <v>2783.5390901517253</v>
      </c>
      <c r="I3429" s="16">
        <f t="shared" si="3423"/>
        <v>2912.8266194782673</v>
      </c>
      <c r="J3429" s="16">
        <f t="shared" si="3423"/>
        <v>3048.1191894016883</v>
      </c>
      <c r="K3429" s="16">
        <f>F3429*$E3429*(1-'Monte Carlo Inputs'!$C$11)+F3429*'Monte Carlo Inputs'!$C$12-F3429*'Monte Carlo Inputs'!$C$13-'Monte Carlo Inputs'!$C$14*(F3429-'Monte Carlo Inputs'!$C$17)</f>
        <v>1150.0158311565363</v>
      </c>
      <c r="L3429" s="16">
        <f>G3429*$E3429*(1-'Monte Carlo Inputs'!$C$11)+G3429*'Monte Carlo Inputs'!$C$12-G3429*'Monte Carlo Inputs'!$C$13-'Monte Carlo Inputs'!$C$14*(G3429-F3429)</f>
        <v>1203.4308185812447</v>
      </c>
      <c r="M3429" s="16">
        <f>H3429*$E3429*(1-'Monte Carlo Inputs'!$C$11)+H3429*'Monte Carlo Inputs'!$C$12-H3429*'Monte Carlo Inputs'!$C$13-'Monte Carlo Inputs'!$C$14*(H3429-G3429)</f>
        <v>1259.3267813145387</v>
      </c>
      <c r="N3429" s="16">
        <f>I3429*$E3429*(1-'Monte Carlo Inputs'!$C$11)+I3429*'Monte Carlo Inputs'!$C$12-I3429*'Monte Carlo Inputs'!$C$13-'Monte Carlo Inputs'!$C$14*(I3429-H3429)</f>
        <v>1317.8189536526063</v>
      </c>
      <c r="O3429" s="16">
        <f>J3429*$E3429*(1-'Monte Carlo Inputs'!$C$11)+J3429*'Monte Carlo Inputs'!$C$12-J3429*'Monte Carlo Inputs'!$C$13-'Monte Carlo Inputs'!$C$14*(J3429-I3429)</f>
        <v>1379.0279221992441</v>
      </c>
    </row>
    <row r="3430" spans="1:15">
      <c r="A3430">
        <v>3426</v>
      </c>
      <c r="B3430" s="39">
        <v>0.28155348886046244</v>
      </c>
      <c r="C3430" s="39">
        <v>-0.14252968637728822</v>
      </c>
      <c r="D3430" s="29">
        <f>'Monte Carlo Inputs'!$C$6+'Monte Carlo Inputs'!$D$6*B3430</f>
        <v>0.14455013242630721</v>
      </c>
      <c r="E3430" s="29">
        <f>'Monte Carlo Inputs'!$C$7+'Monte Carlo Inputs'!$D$7*C3430</f>
        <v>0.57772043254961825</v>
      </c>
      <c r="F3430" s="16">
        <f>'Monte Carlo Inputs'!$C$17*(1+$D3430)</f>
        <v>2780.2267266767431</v>
      </c>
      <c r="G3430" s="16">
        <f t="shared" ref="G3430:J3430" si="3424">F3430*(1+$D3430)</f>
        <v>3182.108868193025</v>
      </c>
      <c r="H3430" s="16">
        <f t="shared" si="3424"/>
        <v>3642.0831264852532</v>
      </c>
      <c r="I3430" s="16">
        <f t="shared" si="3424"/>
        <v>4168.5467247263159</v>
      </c>
      <c r="J3430" s="16">
        <f t="shared" si="3424"/>
        <v>4771.1107058107536</v>
      </c>
      <c r="K3430" s="16">
        <f>F3430*$E3430*(1-'Monte Carlo Inputs'!$C$11)+F3430*'Monte Carlo Inputs'!$C$12-F3430*'Monte Carlo Inputs'!$C$13-'Monte Carlo Inputs'!$C$14*(F3430-'Monte Carlo Inputs'!$C$17)</f>
        <v>1255.2617218303092</v>
      </c>
      <c r="L3430" s="16">
        <f>G3430*$E3430*(1-'Monte Carlo Inputs'!$C$11)+G3430*'Monte Carlo Inputs'!$C$12-G3430*'Monte Carlo Inputs'!$C$13-'Monte Carlo Inputs'!$C$14*(G3430-F3430)</f>
        <v>1436.7099699505548</v>
      </c>
      <c r="M3430" s="16">
        <f>H3430*$E3430*(1-'Monte Carlo Inputs'!$C$11)+H3430*'Monte Carlo Inputs'!$C$12-H3430*'Monte Carlo Inputs'!$C$13-'Monte Carlo Inputs'!$C$14*(H3430-G3430)</f>
        <v>1644.3865863651031</v>
      </c>
      <c r="N3430" s="16">
        <f>I3430*$E3430*(1-'Monte Carlo Inputs'!$C$11)+I3430*'Monte Carlo Inputs'!$C$12-I3430*'Monte Carlo Inputs'!$C$13-'Monte Carlo Inputs'!$C$14*(I3430-H3430)</f>
        <v>1882.0828851842218</v>
      </c>
      <c r="O3430" s="16">
        <f>J3430*$E3430*(1-'Monte Carlo Inputs'!$C$11)+J3430*'Monte Carlo Inputs'!$C$12-J3430*'Monte Carlo Inputs'!$C$13-'Monte Carlo Inputs'!$C$14*(J3430-I3430)</f>
        <v>2154.1382154748876</v>
      </c>
    </row>
    <row r="3431" spans="1:15">
      <c r="A3431">
        <v>3427</v>
      </c>
      <c r="B3431" s="39">
        <v>0.24337541463680115</v>
      </c>
      <c r="C3431" s="39">
        <v>-0.36041648860864661</v>
      </c>
      <c r="D3431" s="29">
        <f>'Monte Carlo Inputs'!$C$6+'Monte Carlo Inputs'!$D$6*B3431</f>
        <v>0.14207679463905859</v>
      </c>
      <c r="E3431" s="29">
        <f>'Monte Carlo Inputs'!$C$7+'Monte Carlo Inputs'!$D$7*C3431</f>
        <v>0.56992185395988471</v>
      </c>
      <c r="F3431" s="16">
        <f>'Monte Carlo Inputs'!$C$17*(1+$D3431)</f>
        <v>2774.2187418577378</v>
      </c>
      <c r="G3431" s="16">
        <f t="shared" ref="G3431:J3431" si="3425">F3431*(1+$D3431)</f>
        <v>3168.3708483284872</v>
      </c>
      <c r="H3431" s="16">
        <f t="shared" si="3425"/>
        <v>3618.5228226868339</v>
      </c>
      <c r="I3431" s="16">
        <f t="shared" si="3425"/>
        <v>4132.630946662458</v>
      </c>
      <c r="J3431" s="16">
        <f t="shared" si="3425"/>
        <v>4719.7819049904383</v>
      </c>
      <c r="K3431" s="16">
        <f>F3431*$E3431*(1-'Monte Carlo Inputs'!$C$11)+F3431*'Monte Carlo Inputs'!$C$12-F3431*'Monte Carlo Inputs'!$C$13-'Monte Carlo Inputs'!$C$14*(F3431-'Monte Carlo Inputs'!$C$17)</f>
        <v>1237.0662877437726</v>
      </c>
      <c r="L3431" s="16">
        <f>G3431*$E3431*(1-'Monte Carlo Inputs'!$C$11)+G3431*'Monte Carlo Inputs'!$C$12-G3431*'Monte Carlo Inputs'!$C$13-'Monte Carlo Inputs'!$C$14*(G3431-F3431)</f>
        <v>1412.824700662447</v>
      </c>
      <c r="M3431" s="16">
        <f>H3431*$E3431*(1-'Monte Carlo Inputs'!$C$11)+H3431*'Monte Carlo Inputs'!$C$12-H3431*'Monte Carlo Inputs'!$C$13-'Monte Carlo Inputs'!$C$14*(H3431-G3431)</f>
        <v>1613.5543055194553</v>
      </c>
      <c r="N3431" s="16">
        <f>I3431*$E3431*(1-'Monte Carlo Inputs'!$C$11)+I3431*'Monte Carlo Inputs'!$C$12-I3431*'Monte Carlo Inputs'!$C$13-'Monte Carlo Inputs'!$C$14*(I3431-H3431)</f>
        <v>1842.8029292237118</v>
      </c>
      <c r="O3431" s="16">
        <f>J3431*$E3431*(1-'Monte Carlo Inputs'!$C$11)+J3431*'Monte Carlo Inputs'!$C$12-J3431*'Monte Carlo Inputs'!$C$13-'Monte Carlo Inputs'!$C$14*(J3431-I3431)</f>
        <v>2104.6224625592849</v>
      </c>
    </row>
    <row r="3432" spans="1:15">
      <c r="A3432">
        <v>3428</v>
      </c>
      <c r="B3432" s="39">
        <v>1.0500915421920116</v>
      </c>
      <c r="C3432" s="39">
        <v>7.4425484919783821E-4</v>
      </c>
      <c r="D3432" s="29">
        <f>'Monte Carlo Inputs'!$C$6+'Monte Carlo Inputs'!$D$6*B3432</f>
        <v>0.19433929143698719</v>
      </c>
      <c r="E3432" s="29">
        <f>'Monte Carlo Inputs'!$C$7+'Monte Carlo Inputs'!$D$7*C3432</f>
        <v>0.58284847646541815</v>
      </c>
      <c r="F3432" s="16">
        <f>'Monte Carlo Inputs'!$C$17*(1+$D3432)</f>
        <v>2901.1695728295863</v>
      </c>
      <c r="G3432" s="16">
        <f t="shared" ref="G3432:J3432" si="3426">F3432*(1+$D3432)</f>
        <v>3464.9808119518352</v>
      </c>
      <c r="H3432" s="16">
        <f t="shared" si="3426"/>
        <v>4138.362727789312</v>
      </c>
      <c r="I3432" s="16">
        <f t="shared" si="3426"/>
        <v>4942.6092080171247</v>
      </c>
      <c r="J3432" s="16">
        <f t="shared" si="3426"/>
        <v>5903.1523793531014</v>
      </c>
      <c r="K3432" s="16">
        <f>F3432*$E3432*(1-'Monte Carlo Inputs'!$C$11)+F3432*'Monte Carlo Inputs'!$C$12-F3432*'Monte Carlo Inputs'!$C$13-'Monte Carlo Inputs'!$C$14*(F3432-'Monte Carlo Inputs'!$C$17)</f>
        <v>1322.2246315051141</v>
      </c>
      <c r="L3432" s="16">
        <f>G3432*$E3432*(1-'Monte Carlo Inputs'!$C$11)+G3432*'Monte Carlo Inputs'!$C$12-G3432*'Monte Carlo Inputs'!$C$13-'Monte Carlo Inputs'!$C$14*(G3432-F3432)</f>
        <v>1579.1848295123498</v>
      </c>
      <c r="M3432" s="16">
        <f>H3432*$E3432*(1-'Monte Carlo Inputs'!$C$11)+H3432*'Monte Carlo Inputs'!$C$12-H3432*'Monte Carlo Inputs'!$C$13-'Monte Carlo Inputs'!$C$14*(H3432-G3432)</f>
        <v>1886.0824903278192</v>
      </c>
      <c r="N3432" s="16">
        <f>I3432*$E3432*(1-'Monte Carlo Inputs'!$C$11)+I3432*'Monte Carlo Inputs'!$C$12-I3432*'Monte Carlo Inputs'!$C$13-'Monte Carlo Inputs'!$C$14*(I3432-H3432)</f>
        <v>2252.6224250898358</v>
      </c>
      <c r="O3432" s="16">
        <f>J3432*$E3432*(1-'Monte Carlo Inputs'!$C$11)+J3432*'Monte Carlo Inputs'!$C$12-J3432*'Monte Carlo Inputs'!$C$13-'Monte Carlo Inputs'!$C$14*(J3432-I3432)</f>
        <v>2690.3954710568628</v>
      </c>
    </row>
    <row r="3433" spans="1:15">
      <c r="A3433">
        <v>3429</v>
      </c>
      <c r="B3433" s="39">
        <v>1.6809490423492279E-2</v>
      </c>
      <c r="C3433" s="39">
        <v>-0.73375092765597894</v>
      </c>
      <c r="D3433" s="29">
        <f>'Monte Carlo Inputs'!$C$6+'Monte Carlo Inputs'!$D$6*B3433</f>
        <v>0.12739889186227618</v>
      </c>
      <c r="E3433" s="29">
        <f>'Monte Carlo Inputs'!$C$7+'Monte Carlo Inputs'!$D$7*C3433</f>
        <v>0.55655951198529741</v>
      </c>
      <c r="F3433" s="16">
        <f>'Monte Carlo Inputs'!$C$17*(1+$D3433)</f>
        <v>2738.5646482226553</v>
      </c>
      <c r="G3433" s="16">
        <f t="shared" ref="G3433:J3433" si="3427">F3433*(1+$D3433)</f>
        <v>3087.4547496994255</v>
      </c>
      <c r="H3433" s="16">
        <f t="shared" si="3427"/>
        <v>3480.7930634860536</v>
      </c>
      <c r="I3433" s="16">
        <f t="shared" si="3427"/>
        <v>3924.2422425760742</v>
      </c>
      <c r="J3433" s="16">
        <f t="shared" si="3427"/>
        <v>4424.1863556793996</v>
      </c>
      <c r="K3433" s="16">
        <f>F3433*$E3433*(1-'Monte Carlo Inputs'!$C$11)+F3433*'Monte Carlo Inputs'!$C$12-F3433*'Monte Carlo Inputs'!$C$13-'Monte Carlo Inputs'!$C$14*(F3433-'Monte Carlo Inputs'!$C$17)</f>
        <v>1194.6052050748076</v>
      </c>
      <c r="L3433" s="16">
        <f>G3433*$E3433*(1-'Monte Carlo Inputs'!$C$11)+G3433*'Monte Carlo Inputs'!$C$12-G3433*'Monte Carlo Inputs'!$C$13-'Monte Carlo Inputs'!$C$14*(G3433-F3433)</f>
        <v>1346.7965844142454</v>
      </c>
      <c r="M3433" s="16">
        <f>H3433*$E3433*(1-'Monte Carlo Inputs'!$C$11)+H3433*'Monte Carlo Inputs'!$C$12-H3433*'Monte Carlo Inputs'!$C$13-'Monte Carlo Inputs'!$C$14*(H3433-G3433)</f>
        <v>1518.3769768325189</v>
      </c>
      <c r="N3433" s="16">
        <f>I3433*$E3433*(1-'Monte Carlo Inputs'!$C$11)+I3433*'Monte Carlo Inputs'!$C$12-I3433*'Monte Carlo Inputs'!$C$13-'Monte Carlo Inputs'!$C$14*(I3433-H3433)</f>
        <v>1711.8165211101743</v>
      </c>
      <c r="O3433" s="16">
        <f>J3433*$E3433*(1-'Monte Carlo Inputs'!$C$11)+J3433*'Monte Carlo Inputs'!$C$12-J3433*'Monte Carlo Inputs'!$C$13-'Monte Carlo Inputs'!$C$14*(J3433-I3433)</f>
        <v>1929.9000489711473</v>
      </c>
    </row>
    <row r="3434" spans="1:15">
      <c r="A3434">
        <v>3430</v>
      </c>
      <c r="B3434" s="39">
        <v>0.57376347272013783</v>
      </c>
      <c r="C3434" s="39">
        <v>1.5222890339884976</v>
      </c>
      <c r="D3434" s="29">
        <f>'Monte Carlo Inputs'!$C$6+'Monte Carlo Inputs'!$D$6*B3434</f>
        <v>0.16348073617172929</v>
      </c>
      <c r="E3434" s="29">
        <f>'Monte Carlo Inputs'!$C$7+'Monte Carlo Inputs'!$D$7*C3434</f>
        <v>0.63730742678457075</v>
      </c>
      <c r="F3434" s="16">
        <f>'Monte Carlo Inputs'!$C$17*(1+$D3434)</f>
        <v>2826.211056234748</v>
      </c>
      <c r="G3434" s="16">
        <f t="shared" ref="G3434:J3434" si="3428">F3434*(1+$D3434)</f>
        <v>3288.2421202846849</v>
      </c>
      <c r="H3434" s="16">
        <f t="shared" si="3428"/>
        <v>3825.8063628197128</v>
      </c>
      <c r="I3434" s="16">
        <f t="shared" si="3428"/>
        <v>4451.2520034639656</v>
      </c>
      <c r="J3434" s="16">
        <f t="shared" si="3428"/>
        <v>5178.9459578761389</v>
      </c>
      <c r="K3434" s="16">
        <f>F3434*$E3434*(1-'Monte Carlo Inputs'!$C$11)+F3434*'Monte Carlo Inputs'!$C$12-F3434*'Monte Carlo Inputs'!$C$13-'Monte Carlo Inputs'!$C$14*(F3434-'Monte Carlo Inputs'!$C$17)</f>
        <v>1396.5297357168486</v>
      </c>
      <c r="L3434" s="16">
        <f>G3434*$E3434*(1-'Monte Carlo Inputs'!$C$11)+G3434*'Monte Carlo Inputs'!$C$12-G3434*'Monte Carlo Inputs'!$C$13-'Monte Carlo Inputs'!$C$14*(G3434-F3434)</f>
        <v>1624.8354449975495</v>
      </c>
      <c r="M3434" s="16">
        <f>H3434*$E3434*(1-'Monte Carlo Inputs'!$C$11)+H3434*'Monte Carlo Inputs'!$C$12-H3434*'Monte Carlo Inputs'!$C$13-'Monte Carlo Inputs'!$C$14*(H3434-G3434)</f>
        <v>1890.4647397036683</v>
      </c>
      <c r="N3434" s="16">
        <f>I3434*$E3434*(1-'Monte Carlo Inputs'!$C$11)+I3434*'Monte Carlo Inputs'!$C$12-I3434*'Monte Carlo Inputs'!$C$13-'Monte Carlo Inputs'!$C$14*(I3434-H3434)</f>
        <v>2199.5193070571204</v>
      </c>
      <c r="O3434" s="16">
        <f>J3434*$E3434*(1-'Monte Carlo Inputs'!$C$11)+J3434*'Monte Carlo Inputs'!$C$12-J3434*'Monte Carlo Inputs'!$C$13-'Monte Carlo Inputs'!$C$14*(J3434-I3434)</f>
        <v>2559.0983425987506</v>
      </c>
    </row>
    <row r="3435" spans="1:15">
      <c r="A3435">
        <v>3431</v>
      </c>
      <c r="B3435" s="39">
        <v>-0.59789890121835554</v>
      </c>
      <c r="C3435" s="39">
        <v>-1.227075018799977</v>
      </c>
      <c r="D3435" s="29">
        <f>'Monte Carlo Inputs'!$C$6+'Monte Carlo Inputs'!$D$6*B3435</f>
        <v>8.7575471637367813E-2</v>
      </c>
      <c r="E3435" s="29">
        <f>'Monte Carlo Inputs'!$C$7+'Monte Carlo Inputs'!$D$7*C3435</f>
        <v>0.53890251461053096</v>
      </c>
      <c r="F3435" s="16">
        <f>'Monte Carlo Inputs'!$C$17*(1+$D3435)</f>
        <v>2641.8295781543306</v>
      </c>
      <c r="G3435" s="16">
        <f t="shared" ref="G3435:J3435" si="3429">F3435*(1+$D3435)</f>
        <v>2873.1890494467443</v>
      </c>
      <c r="H3435" s="16">
        <f t="shared" si="3429"/>
        <v>3124.8099355553636</v>
      </c>
      <c r="I3435" s="16">
        <f t="shared" si="3429"/>
        <v>3398.4666394387573</v>
      </c>
      <c r="J3435" s="16">
        <f t="shared" si="3429"/>
        <v>3696.0889582314667</v>
      </c>
      <c r="K3435" s="16">
        <f>F3435*$E3435*(1-'Monte Carlo Inputs'!$C$11)+F3435*'Monte Carlo Inputs'!$C$12-F3435*'Monte Carlo Inputs'!$C$13-'Monte Carlo Inputs'!$C$14*(F3435-'Monte Carlo Inputs'!$C$17)</f>
        <v>1117.7768751452579</v>
      </c>
      <c r="L3435" s="16">
        <f>G3435*$E3435*(1-'Monte Carlo Inputs'!$C$11)+G3435*'Monte Carlo Inputs'!$C$12-G3435*'Monte Carlo Inputs'!$C$13-'Monte Carlo Inputs'!$C$14*(G3435-F3435)</f>
        <v>1215.6667121714472</v>
      </c>
      <c r="M3435" s="16">
        <f>H3435*$E3435*(1-'Monte Carlo Inputs'!$C$11)+H3435*'Monte Carlo Inputs'!$C$12-H3435*'Monte Carlo Inputs'!$C$13-'Monte Carlo Inputs'!$C$14*(H3435-G3435)</f>
        <v>1322.1292978437102</v>
      </c>
      <c r="N3435" s="16">
        <f>I3435*$E3435*(1-'Monte Carlo Inputs'!$C$11)+I3435*'Monte Carlo Inputs'!$C$12-I3435*'Monte Carlo Inputs'!$C$13-'Monte Carlo Inputs'!$C$14*(I3435-H3435)</f>
        <v>1437.9153946679548</v>
      </c>
      <c r="O3435" s="16">
        <f>J3435*$E3435*(1-'Monte Carlo Inputs'!$C$11)+J3435*'Monte Carlo Inputs'!$C$12-J3435*'Monte Carlo Inputs'!$C$13-'Monte Carlo Inputs'!$C$14*(J3435-I3435)</f>
        <v>1563.8415135306329</v>
      </c>
    </row>
    <row r="3436" spans="1:15">
      <c r="A3436">
        <v>3432</v>
      </c>
      <c r="B3436" s="39">
        <v>1.0842808186858517</v>
      </c>
      <c r="C3436" s="39">
        <v>1.2574819146302121</v>
      </c>
      <c r="D3436" s="29">
        <f>'Monte Carlo Inputs'!$C$6+'Monte Carlo Inputs'!$D$6*B3436</f>
        <v>0.1965542179672127</v>
      </c>
      <c r="E3436" s="29">
        <f>'Monte Carlo Inputs'!$C$7+'Monte Carlo Inputs'!$D$7*C3436</f>
        <v>0.62782948176776454</v>
      </c>
      <c r="F3436" s="16">
        <f>'Monte Carlo Inputs'!$C$17*(1+$D3436)</f>
        <v>2906.5498508641567</v>
      </c>
      <c r="G3436" s="16">
        <f t="shared" ref="G3436:J3436" si="3430">F3436*(1+$D3436)</f>
        <v>3477.8444837834795</v>
      </c>
      <c r="H3436" s="16">
        <f t="shared" si="3430"/>
        <v>4161.4294865051252</v>
      </c>
      <c r="I3436" s="16">
        <f t="shared" si="3430"/>
        <v>4979.3760048508393</v>
      </c>
      <c r="J3436" s="16">
        <f t="shared" si="3430"/>
        <v>5958.0933614489995</v>
      </c>
      <c r="K3436" s="16">
        <f>F3436*$E3436*(1-'Monte Carlo Inputs'!$C$11)+F3436*'Monte Carlo Inputs'!$C$12-F3436*'Monte Carlo Inputs'!$C$13-'Monte Carlo Inputs'!$C$14*(F3436-'Monte Carlo Inputs'!$C$17)</f>
        <v>1417.78297105823</v>
      </c>
      <c r="L3436" s="16">
        <f>G3436*$E3436*(1-'Monte Carlo Inputs'!$C$11)+G3436*'Monte Carlo Inputs'!$C$12-G3436*'Monte Carlo Inputs'!$C$13-'Monte Carlo Inputs'!$C$14*(G3436-F3436)</f>
        <v>1696.454194181812</v>
      </c>
      <c r="M3436" s="16">
        <f>H3436*$E3436*(1-'Monte Carlo Inputs'!$C$11)+H3436*'Monte Carlo Inputs'!$C$12-H3436*'Monte Carlo Inputs'!$C$13-'Monte Carlo Inputs'!$C$14*(H3436-G3436)</f>
        <v>2029.8994216364154</v>
      </c>
      <c r="N3436" s="16">
        <f>I3436*$E3436*(1-'Monte Carlo Inputs'!$C$11)+I3436*'Monte Carlo Inputs'!$C$12-I3436*'Monte Carlo Inputs'!$C$13-'Monte Carlo Inputs'!$C$14*(I3436-H3436)</f>
        <v>2428.8847150082574</v>
      </c>
      <c r="O3436" s="16">
        <f>J3436*$E3436*(1-'Monte Carlo Inputs'!$C$11)+J3436*'Monte Carlo Inputs'!$C$12-J3436*'Monte Carlo Inputs'!$C$13-'Monte Carlo Inputs'!$C$14*(J3436-I3436)</f>
        <v>2906.2922506992227</v>
      </c>
    </row>
    <row r="3437" spans="1:15">
      <c r="A3437">
        <v>3433</v>
      </c>
      <c r="B3437" s="39">
        <v>1.1183257317745916</v>
      </c>
      <c r="C3437" s="39">
        <v>-1.3927072085246008</v>
      </c>
      <c r="D3437" s="29">
        <f>'Monte Carlo Inputs'!$C$6+'Monte Carlo Inputs'!$D$6*B3437</f>
        <v>0.19875979202295668</v>
      </c>
      <c r="E3437" s="29">
        <f>'Monte Carlo Inputs'!$C$7+'Monte Carlo Inputs'!$D$7*C3437</f>
        <v>0.53297422691559493</v>
      </c>
      <c r="F3437" s="16">
        <f>'Monte Carlo Inputs'!$C$17*(1+$D3437)</f>
        <v>2911.9074108029645</v>
      </c>
      <c r="G3437" s="16">
        <f t="shared" ref="G3437:J3437" si="3431">F3437*(1+$D3437)</f>
        <v>3490.6775221642679</v>
      </c>
      <c r="H3437" s="16">
        <f t="shared" si="3431"/>
        <v>4184.4838604888473</v>
      </c>
      <c r="I3437" s="16">
        <f t="shared" si="3431"/>
        <v>5016.1910023230294</v>
      </c>
      <c r="J3437" s="16">
        <f t="shared" si="3431"/>
        <v>6013.2080826921811</v>
      </c>
      <c r="K3437" s="16">
        <f>F3437*$E3437*(1-'Monte Carlo Inputs'!$C$11)+F3437*'Monte Carlo Inputs'!$C$12-F3437*'Monte Carlo Inputs'!$C$13-'Monte Carlo Inputs'!$C$14*(F3437-'Monte Carlo Inputs'!$C$17)</f>
        <v>1223.9279926257575</v>
      </c>
      <c r="L3437" s="16">
        <f>G3437*$E3437*(1-'Monte Carlo Inputs'!$C$11)+G3437*'Monte Carlo Inputs'!$C$12-G3437*'Monte Carlo Inputs'!$C$13-'Monte Carlo Inputs'!$C$14*(G3437-F3437)</f>
        <v>1467.1956658911283</v>
      </c>
      <c r="M3437" s="16">
        <f>H3437*$E3437*(1-'Monte Carlo Inputs'!$C$11)+H3437*'Monte Carlo Inputs'!$C$12-H3437*'Monte Carlo Inputs'!$C$13-'Monte Carlo Inputs'!$C$14*(H3437-G3437)</f>
        <v>1758.8151713006323</v>
      </c>
      <c r="N3437" s="16">
        <f>I3437*$E3437*(1-'Monte Carlo Inputs'!$C$11)+I3437*'Monte Carlo Inputs'!$C$12-I3437*'Monte Carlo Inputs'!$C$13-'Monte Carlo Inputs'!$C$14*(I3437-H3437)</f>
        <v>2108.3969089551661</v>
      </c>
      <c r="O3437" s="16">
        <f>J3437*$E3437*(1-'Monte Carlo Inputs'!$C$11)+J3437*'Monte Carlo Inputs'!$C$12-J3437*'Monte Carlo Inputs'!$C$13-'Monte Carlo Inputs'!$C$14*(J3437-I3437)</f>
        <v>2527.4614400809401</v>
      </c>
    </row>
    <row r="3438" spans="1:15">
      <c r="A3438">
        <v>3434</v>
      </c>
      <c r="B3438" s="39">
        <v>-0.88644285577962512</v>
      </c>
      <c r="C3438" s="39">
        <v>0.48505118535027703</v>
      </c>
      <c r="D3438" s="29">
        <f>'Monte Carlo Inputs'!$C$6+'Monte Carlo Inputs'!$D$6*B3438</f>
        <v>6.8882368839211658E-2</v>
      </c>
      <c r="E3438" s="29">
        <f>'Monte Carlo Inputs'!$C$7+'Monte Carlo Inputs'!$D$7*C3438</f>
        <v>0.60018273269565492</v>
      </c>
      <c r="F3438" s="16">
        <f>'Monte Carlo Inputs'!$C$17*(1+$D3438)</f>
        <v>2596.4221621473298</v>
      </c>
      <c r="G3438" s="16">
        <f t="shared" ref="G3438:J3438" si="3432">F3438*(1+$D3438)</f>
        <v>2775.2698711826656</v>
      </c>
      <c r="H3438" s="16">
        <f t="shared" si="3432"/>
        <v>2966.4370340778214</v>
      </c>
      <c r="I3438" s="16">
        <f t="shared" si="3432"/>
        <v>3170.7722439974673</v>
      </c>
      <c r="J3438" s="16">
        <f t="shared" si="3432"/>
        <v>3389.1825472136356</v>
      </c>
      <c r="K3438" s="16">
        <f>F3438*$E3438*(1-'Monte Carlo Inputs'!$C$11)+F3438*'Monte Carlo Inputs'!$C$12-F3438*'Monte Carlo Inputs'!$C$13-'Monte Carlo Inputs'!$C$14*(F3438-'Monte Carlo Inputs'!$C$17)</f>
        <v>1211.0826838066764</v>
      </c>
      <c r="L3438" s="16">
        <f>G3438*$E3438*(1-'Monte Carlo Inputs'!$C$11)+G3438*'Monte Carlo Inputs'!$C$12-G3438*'Monte Carlo Inputs'!$C$13-'Monte Carlo Inputs'!$C$14*(G3438-F3438)</f>
        <v>1294.5049279274303</v>
      </c>
      <c r="M3438" s="16">
        <f>H3438*$E3438*(1-'Monte Carlo Inputs'!$C$11)+H3438*'Monte Carlo Inputs'!$C$12-H3438*'Monte Carlo Inputs'!$C$13-'Monte Carlo Inputs'!$C$14*(H3438-G3438)</f>
        <v>1383.6734938371046</v>
      </c>
      <c r="N3438" s="16">
        <f>I3438*$E3438*(1-'Monte Carlo Inputs'!$C$11)+I3438*'Monte Carlo Inputs'!$C$12-I3438*'Monte Carlo Inputs'!$C$13-'Monte Carlo Inputs'!$C$14*(I3438-H3438)</f>
        <v>1478.984201792633</v>
      </c>
      <c r="O3438" s="16">
        <f>J3438*$E3438*(1-'Monte Carlo Inputs'!$C$11)+J3438*'Monte Carlo Inputs'!$C$12-J3438*'Monte Carlo Inputs'!$C$13-'Monte Carlo Inputs'!$C$14*(J3438-I3438)</f>
        <v>1580.86013708788</v>
      </c>
    </row>
    <row r="3439" spans="1:15">
      <c r="A3439">
        <v>3435</v>
      </c>
      <c r="B3439" s="39">
        <v>1.5233731525275058</v>
      </c>
      <c r="C3439" s="39">
        <v>3.3795978896060612E-2</v>
      </c>
      <c r="D3439" s="29">
        <f>'Monte Carlo Inputs'!$C$6+'Monte Carlo Inputs'!$D$6*B3439</f>
        <v>0.22500048414133716</v>
      </c>
      <c r="E3439" s="29">
        <f>'Monte Carlo Inputs'!$C$7+'Monte Carlo Inputs'!$D$7*C3439</f>
        <v>0.58403145985342508</v>
      </c>
      <c r="F3439" s="16">
        <f>'Monte Carlo Inputs'!$C$17*(1+$D3439)</f>
        <v>2975.6486760277226</v>
      </c>
      <c r="G3439" s="16">
        <f t="shared" ref="G3439:J3439" si="3433">F3439*(1+$D3439)</f>
        <v>3645.171068768489</v>
      </c>
      <c r="H3439" s="16">
        <f t="shared" si="3433"/>
        <v>4465.3363240193939</v>
      </c>
      <c r="I3439" s="16">
        <f t="shared" si="3433"/>
        <v>5470.0391587776558</v>
      </c>
      <c r="J3439" s="16">
        <f t="shared" si="3433"/>
        <v>6700.8006177747011</v>
      </c>
      <c r="K3439" s="16">
        <f>F3439*$E3439*(1-'Monte Carlo Inputs'!$C$11)+F3439*'Monte Carlo Inputs'!$C$12-F3439*'Monte Carlo Inputs'!$C$13-'Monte Carlo Inputs'!$C$14*(F3439-'Monte Carlo Inputs'!$C$17)</f>
        <v>1359.7191216546523</v>
      </c>
      <c r="L3439" s="16">
        <f>G3439*$E3439*(1-'Monte Carlo Inputs'!$C$11)+G3439*'Monte Carlo Inputs'!$C$12-G3439*'Monte Carlo Inputs'!$C$13-'Monte Carlo Inputs'!$C$14*(G3439-F3439)</f>
        <v>1665.6565823231829</v>
      </c>
      <c r="M3439" s="16">
        <f>H3439*$E3439*(1-'Monte Carlo Inputs'!$C$11)+H3439*'Monte Carlo Inputs'!$C$12-H3439*'Monte Carlo Inputs'!$C$13-'Monte Carlo Inputs'!$C$14*(H3439-G3439)</f>
        <v>2040.4301197591039</v>
      </c>
      <c r="N3439" s="16">
        <f>I3439*$E3439*(1-'Monte Carlo Inputs'!$C$11)+I3439*'Monte Carlo Inputs'!$C$12-I3439*'Monte Carlo Inputs'!$C$13-'Monte Carlo Inputs'!$C$14*(I3439-H3439)</f>
        <v>2499.5278845614685</v>
      </c>
      <c r="O3439" s="16">
        <f>J3439*$E3439*(1-'Monte Carlo Inputs'!$C$11)+J3439*'Monte Carlo Inputs'!$C$12-J3439*'Monte Carlo Inputs'!$C$13-'Monte Carlo Inputs'!$C$14*(J3439-I3439)</f>
        <v>3061.922868712571</v>
      </c>
    </row>
    <row r="3440" spans="1:15">
      <c r="A3440">
        <v>3436</v>
      </c>
      <c r="B3440" s="39">
        <v>-0.4172280090778725</v>
      </c>
      <c r="C3440" s="39">
        <v>-0.50623201477407898</v>
      </c>
      <c r="D3440" s="29">
        <f>'Monte Carlo Inputs'!$C$6+'Monte Carlo Inputs'!$D$6*B3440</f>
        <v>9.9280099324167953E-2</v>
      </c>
      <c r="E3440" s="29">
        <f>'Monte Carlo Inputs'!$C$7+'Monte Carlo Inputs'!$D$7*C3440</f>
        <v>0.56470284193731624</v>
      </c>
      <c r="F3440" s="16">
        <f>'Monte Carlo Inputs'!$C$17*(1+$D3440)</f>
        <v>2670.2612892683369</v>
      </c>
      <c r="G3440" s="16">
        <f t="shared" ref="G3440:J3440" si="3434">F3440*(1+$D3440)</f>
        <v>2935.3650952883786</v>
      </c>
      <c r="H3440" s="16">
        <f t="shared" si="3434"/>
        <v>3226.788433501305</v>
      </c>
      <c r="I3440" s="16">
        <f t="shared" si="3434"/>
        <v>3547.144309677391</v>
      </c>
      <c r="J3440" s="16">
        <f t="shared" si="3434"/>
        <v>3899.3051490593198</v>
      </c>
      <c r="K3440" s="16">
        <f>F3440*$E3440*(1-'Monte Carlo Inputs'!$C$11)+F3440*'Monte Carlo Inputs'!$C$12-F3440*'Monte Carlo Inputs'!$C$13-'Monte Carlo Inputs'!$C$14*(F3440-'Monte Carlo Inputs'!$C$17)</f>
        <v>1179.2676114080398</v>
      </c>
      <c r="L3440" s="16">
        <f>G3440*$E3440*(1-'Monte Carlo Inputs'!$C$11)+G3440*'Monte Carlo Inputs'!$C$12-G3440*'Monte Carlo Inputs'!$C$13-'Monte Carlo Inputs'!$C$14*(G3440-F3440)</f>
        <v>1296.3454169984045</v>
      </c>
      <c r="M3440" s="16">
        <f>H3440*$E3440*(1-'Monte Carlo Inputs'!$C$11)+H3440*'Monte Carlo Inputs'!$C$12-H3440*'Monte Carlo Inputs'!$C$13-'Monte Carlo Inputs'!$C$14*(H3440-G3440)</f>
        <v>1425.0467187564361</v>
      </c>
      <c r="N3440" s="16">
        <f>I3440*$E3440*(1-'Monte Carlo Inputs'!$C$11)+I3440*'Monte Carlo Inputs'!$C$12-I3440*'Monte Carlo Inputs'!$C$13-'Monte Carlo Inputs'!$C$14*(I3440-H3440)</f>
        <v>1566.5254985361551</v>
      </c>
      <c r="O3440" s="16">
        <f>J3440*$E3440*(1-'Monte Carlo Inputs'!$C$11)+J3440*'Monte Carlo Inputs'!$C$12-J3440*'Monte Carlo Inputs'!$C$13-'Monte Carlo Inputs'!$C$14*(J3440-I3440)</f>
        <v>1722.0503056246664</v>
      </c>
    </row>
    <row r="3441" spans="1:15">
      <c r="A3441">
        <v>3437</v>
      </c>
      <c r="B3441" s="39">
        <v>0.10893574388912852</v>
      </c>
      <c r="C3441" s="39">
        <v>-0.62180343592442677</v>
      </c>
      <c r="D3441" s="29">
        <f>'Monte Carlo Inputs'!$C$6+'Monte Carlo Inputs'!$D$6*B3441</f>
        <v>0.13336722181415686</v>
      </c>
      <c r="E3441" s="29">
        <f>'Monte Carlo Inputs'!$C$7+'Monte Carlo Inputs'!$D$7*C3441</f>
        <v>0.56056632333528011</v>
      </c>
      <c r="F3441" s="16">
        <f>'Monte Carlo Inputs'!$C$17*(1+$D3441)</f>
        <v>2753.0623185087688</v>
      </c>
      <c r="G3441" s="16">
        <f t="shared" ref="G3441:J3441" si="3435">F3441*(1+$D3441)</f>
        <v>3120.2305914095245</v>
      </c>
      <c r="H3441" s="16">
        <f t="shared" si="3435"/>
        <v>3536.3670768053562</v>
      </c>
      <c r="I3441" s="16">
        <f t="shared" si="3435"/>
        <v>4008.0025291539373</v>
      </c>
      <c r="J3441" s="16">
        <f t="shared" si="3435"/>
        <v>4542.5386914913124</v>
      </c>
      <c r="K3441" s="16">
        <f>F3441*$E3441*(1-'Monte Carlo Inputs'!$C$11)+F3441*'Monte Carlo Inputs'!$C$12-F3441*'Monte Carlo Inputs'!$C$13-'Monte Carlo Inputs'!$C$14*(F3441-'Monte Carlo Inputs'!$C$17)</f>
        <v>1208.994250111597</v>
      </c>
      <c r="L3441" s="16">
        <f>G3441*$E3441*(1-'Monte Carlo Inputs'!$C$11)+G3441*'Monte Carlo Inputs'!$C$12-G3441*'Monte Carlo Inputs'!$C$13-'Monte Carlo Inputs'!$C$14*(G3441-F3441)</f>
        <v>1370.2344544382706</v>
      </c>
      <c r="M3441" s="16">
        <f>H3441*$E3441*(1-'Monte Carlo Inputs'!$C$11)+H3441*'Monte Carlo Inputs'!$C$12-H3441*'Monte Carlo Inputs'!$C$13-'Monte Carlo Inputs'!$C$14*(H3441-G3441)</f>
        <v>1552.9788168607399</v>
      </c>
      <c r="N3441" s="16">
        <f>I3441*$E3441*(1-'Monte Carlo Inputs'!$C$11)+I3441*'Monte Carlo Inputs'!$C$12-I3441*'Monte Carlo Inputs'!$C$13-'Monte Carlo Inputs'!$C$14*(I3441-H3441)</f>
        <v>1760.0952872016928</v>
      </c>
      <c r="O3441" s="16">
        <f>J3441*$E3441*(1-'Monte Carlo Inputs'!$C$11)+J3441*'Monte Carlo Inputs'!$C$12-J3441*'Monte Carlo Inputs'!$C$13-'Monte Carlo Inputs'!$C$14*(J3441-I3441)</f>
        <v>1994.8343057839734</v>
      </c>
    </row>
    <row r="3442" spans="1:15">
      <c r="A3442">
        <v>3438</v>
      </c>
      <c r="B3442" s="39">
        <v>-1.9115835198328963</v>
      </c>
      <c r="C3442" s="39">
        <v>0.56203229363969065</v>
      </c>
      <c r="D3442" s="29">
        <f>'Monte Carlo Inputs'!$C$6+'Monte Carlo Inputs'!$D$6*B3442</f>
        <v>2.4694029364768083E-3</v>
      </c>
      <c r="E3442" s="29">
        <f>'Monte Carlo Inputs'!$C$7+'Monte Carlo Inputs'!$D$7*C3442</f>
        <v>0.602938031395584</v>
      </c>
      <c r="F3442" s="16">
        <f>'Monte Carlo Inputs'!$C$17*(1+$D3442)</f>
        <v>2435.0984266729965</v>
      </c>
      <c r="G3442" s="16">
        <f t="shared" ref="G3442:J3442" si="3436">F3442*(1+$D3442)</f>
        <v>2441.1116658784331</v>
      </c>
      <c r="H3442" s="16">
        <f t="shared" si="3436"/>
        <v>2447.1397541944211</v>
      </c>
      <c r="I3442" s="16">
        <f t="shared" si="3436"/>
        <v>2453.1827282893983</v>
      </c>
      <c r="J3442" s="16">
        <f t="shared" si="3436"/>
        <v>2459.2406249223504</v>
      </c>
      <c r="K3442" s="16">
        <f>F3442*$E3442*(1-'Monte Carlo Inputs'!$C$11)+F3442*'Monte Carlo Inputs'!$C$12-F3442*'Monte Carlo Inputs'!$C$13-'Monte Carlo Inputs'!$C$14*(F3442-'Monte Carlo Inputs'!$C$17)</f>
        <v>1138.0785435106993</v>
      </c>
      <c r="L3442" s="16">
        <f>G3442*$E3442*(1-'Monte Carlo Inputs'!$C$11)+G3442*'Monte Carlo Inputs'!$C$12-G3442*'Monte Carlo Inputs'!$C$13-'Monte Carlo Inputs'!$C$14*(G3442-F3442)</f>
        <v>1140.8889180079861</v>
      </c>
      <c r="M3442" s="16">
        <f>H3442*$E3442*(1-'Monte Carlo Inputs'!$C$11)+H3442*'Monte Carlo Inputs'!$C$12-H3442*'Monte Carlo Inputs'!$C$13-'Monte Carlo Inputs'!$C$14*(H3442-G3442)</f>
        <v>1143.7062324523088</v>
      </c>
      <c r="N3442" s="16">
        <f>I3442*$E3442*(1-'Monte Carlo Inputs'!$C$11)+I3442*'Monte Carlo Inputs'!$C$12-I3442*'Monte Carlo Inputs'!$C$13-'Monte Carlo Inputs'!$C$14*(I3442-H3442)</f>
        <v>1146.5305039811938</v>
      </c>
      <c r="O3442" s="16">
        <f>J3442*$E3442*(1-'Monte Carlo Inputs'!$C$11)+J3442*'Monte Carlo Inputs'!$C$12-J3442*'Monte Carlo Inputs'!$C$13-'Monte Carlo Inputs'!$C$14*(J3442-I3442)</f>
        <v>1149.3617497744851</v>
      </c>
    </row>
    <row r="3443" spans="1:15">
      <c r="A3443">
        <v>3439</v>
      </c>
      <c r="B3443" s="39">
        <v>0.34109974028768908</v>
      </c>
      <c r="C3443" s="39">
        <v>0.23300165914304063</v>
      </c>
      <c r="D3443" s="29">
        <f>'Monte Carlo Inputs'!$C$6+'Monte Carlo Inputs'!$D$6*B3443</f>
        <v>0.14840779148163719</v>
      </c>
      <c r="E3443" s="29">
        <f>'Monte Carlo Inputs'!$C$7+'Monte Carlo Inputs'!$D$7*C3443</f>
        <v>0.59116140594019095</v>
      </c>
      <c r="F3443" s="16">
        <f>'Monte Carlo Inputs'!$C$17*(1+$D3443)</f>
        <v>2789.5973662880456</v>
      </c>
      <c r="G3443" s="16">
        <f t="shared" ref="G3443:J3443" si="3437">F3443*(1+$D3443)</f>
        <v>3203.5953505418465</v>
      </c>
      <c r="H3443" s="16">
        <f t="shared" si="3437"/>
        <v>3679.0338613166036</v>
      </c>
      <c r="I3443" s="16">
        <f t="shared" si="3437"/>
        <v>4225.0311514607611</v>
      </c>
      <c r="J3443" s="16">
        <f t="shared" si="3437"/>
        <v>4852.058693590172</v>
      </c>
      <c r="K3443" s="16">
        <f>F3443*$E3443*(1-'Monte Carlo Inputs'!$C$11)+F3443*'Monte Carlo Inputs'!$C$12-F3443*'Monte Carlo Inputs'!$C$13-'Monte Carlo Inputs'!$C$14*(F3443-'Monte Carlo Inputs'!$C$17)</f>
        <v>1286.310139199217</v>
      </c>
      <c r="L3443" s="16">
        <f>G3443*$E3443*(1-'Monte Carlo Inputs'!$C$11)+G3443*'Monte Carlo Inputs'!$C$12-G3443*'Monte Carlo Inputs'!$C$13-'Monte Carlo Inputs'!$C$14*(G3443-F3443)</f>
        <v>1477.2085861182102</v>
      </c>
      <c r="M3443" s="16">
        <f>H3443*$E3443*(1-'Monte Carlo Inputs'!$C$11)+H3443*'Monte Carlo Inputs'!$C$12-H3443*'Monte Carlo Inputs'!$C$13-'Monte Carlo Inputs'!$C$14*(H3443-G3443)</f>
        <v>1696.4378499417255</v>
      </c>
      <c r="N3443" s="16">
        <f>I3443*$E3443*(1-'Monte Carlo Inputs'!$C$11)+I3443*'Monte Carlo Inputs'!$C$12-I3443*'Monte Carlo Inputs'!$C$13-'Monte Carlo Inputs'!$C$14*(I3443-H3443)</f>
        <v>1948.2024446374344</v>
      </c>
      <c r="O3443" s="16">
        <f>J3443*$E3443*(1-'Monte Carlo Inputs'!$C$11)+J3443*'Monte Carlo Inputs'!$C$12-J3443*'Monte Carlo Inputs'!$C$13-'Monte Carlo Inputs'!$C$14*(J3443-I3443)</f>
        <v>2237.3308668052023</v>
      </c>
    </row>
    <row r="3444" spans="1:15">
      <c r="A3444">
        <v>3440</v>
      </c>
      <c r="B3444" s="39">
        <v>-0.25882217107236455</v>
      </c>
      <c r="C3444" s="39">
        <v>8.9907248974887777E-2</v>
      </c>
      <c r="D3444" s="29">
        <f>'Monte Carlo Inputs'!$C$6+'Monte Carlo Inputs'!$D$6*B3444</f>
        <v>0.10954230224630981</v>
      </c>
      <c r="E3444" s="29">
        <f>'Monte Carlo Inputs'!$C$7+'Monte Carlo Inputs'!$D$7*C3444</f>
        <v>0.58603978777874322</v>
      </c>
      <c r="F3444" s="16">
        <f>'Monte Carlo Inputs'!$C$17*(1+$D3444)</f>
        <v>2695.1892063865116</v>
      </c>
      <c r="G3444" s="16">
        <f t="shared" ref="G3444:J3444" si="3438">F3444*(1+$D3444)</f>
        <v>2990.4264370434948</v>
      </c>
      <c r="H3444" s="16">
        <f t="shared" si="3438"/>
        <v>3318.0046336554688</v>
      </c>
      <c r="I3444" s="16">
        <f t="shared" si="3438"/>
        <v>3681.4665000900127</v>
      </c>
      <c r="J3444" s="16">
        <f t="shared" si="3438"/>
        <v>4084.7428161525372</v>
      </c>
      <c r="K3444" s="16">
        <f>F3444*$E3444*(1-'Monte Carlo Inputs'!$C$11)+F3444*'Monte Carlo Inputs'!$C$12-F3444*'Monte Carlo Inputs'!$C$13-'Monte Carlo Inputs'!$C$14*(F3444-'Monte Carlo Inputs'!$C$17)</f>
        <v>1231.5771751675786</v>
      </c>
      <c r="L3444" s="16">
        <f>G3444*$E3444*(1-'Monte Carlo Inputs'!$C$11)+G3444*'Monte Carlo Inputs'!$C$12-G3444*'Monte Carlo Inputs'!$C$13-'Monte Carlo Inputs'!$C$14*(G3444-F3444)</f>
        <v>1366.4869743294419</v>
      </c>
      <c r="M3444" s="16">
        <f>H3444*$E3444*(1-'Monte Carlo Inputs'!$C$11)+H3444*'Monte Carlo Inputs'!$C$12-H3444*'Monte Carlo Inputs'!$C$13-'Monte Carlo Inputs'!$C$14*(H3444-G3444)</f>
        <v>1516.1751034870831</v>
      </c>
      <c r="N3444" s="16">
        <f>I3444*$E3444*(1-'Monte Carlo Inputs'!$C$11)+I3444*'Monte Carlo Inputs'!$C$12-I3444*'Monte Carlo Inputs'!$C$13-'Monte Carlo Inputs'!$C$14*(I3444-H3444)</f>
        <v>1682.2604149315953</v>
      </c>
      <c r="O3444" s="16">
        <f>J3444*$E3444*(1-'Monte Carlo Inputs'!$C$11)+J3444*'Monte Carlo Inputs'!$C$12-J3444*'Monte Carlo Inputs'!$C$13-'Monte Carlo Inputs'!$C$14*(J3444-I3444)</f>
        <v>1866.5390937610346</v>
      </c>
    </row>
    <row r="3445" spans="1:15">
      <c r="A3445">
        <v>3441</v>
      </c>
      <c r="B3445" s="39">
        <v>0.67496330474796506</v>
      </c>
      <c r="C3445" s="39">
        <v>0.35910661873767236</v>
      </c>
      <c r="D3445" s="29">
        <f>'Monte Carlo Inputs'!$C$6+'Monte Carlo Inputs'!$D$6*B3445</f>
        <v>0.17003689107758652</v>
      </c>
      <c r="E3445" s="29">
        <f>'Monte Carlo Inputs'!$C$7+'Monte Carlo Inputs'!$D$7*C3445</f>
        <v>0.5956749397012201</v>
      </c>
      <c r="F3445" s="16">
        <f>'Monte Carlo Inputs'!$C$17*(1+$D3445)</f>
        <v>2842.1366121165656</v>
      </c>
      <c r="G3445" s="16">
        <f t="shared" ref="G3445:J3445" si="3439">F3445*(1+$D3445)</f>
        <v>3325.4046856586506</v>
      </c>
      <c r="H3445" s="16">
        <f t="shared" si="3439"/>
        <v>3890.8461599828861</v>
      </c>
      <c r="I3445" s="16">
        <f t="shared" si="3439"/>
        <v>4552.4335446875421</v>
      </c>
      <c r="J3445" s="16">
        <f t="shared" si="3439"/>
        <v>5326.515191463528</v>
      </c>
      <c r="K3445" s="16">
        <f>F3445*$E3445*(1-'Monte Carlo Inputs'!$C$11)+F3445*'Monte Carlo Inputs'!$C$12-F3445*'Monte Carlo Inputs'!$C$13-'Monte Carlo Inputs'!$C$14*(F3445-'Monte Carlo Inputs'!$C$17)</f>
        <v>1320.4315304205729</v>
      </c>
      <c r="L3445" s="16">
        <f>G3445*$E3445*(1-'Monte Carlo Inputs'!$C$11)+G3445*'Monte Carlo Inputs'!$C$12-G3445*'Monte Carlo Inputs'!$C$13-'Monte Carlo Inputs'!$C$14*(G3445-F3445)</f>
        <v>1544.9536027341069</v>
      </c>
      <c r="M3445" s="16">
        <f>H3445*$E3445*(1-'Monte Carlo Inputs'!$C$11)+H3445*'Monte Carlo Inputs'!$C$12-H3445*'Monte Carlo Inputs'!$C$13-'Monte Carlo Inputs'!$C$14*(H3445-G3445)</f>
        <v>1807.6527102021305</v>
      </c>
      <c r="N3445" s="16">
        <f>I3445*$E3445*(1-'Monte Carlo Inputs'!$C$11)+I3445*'Monte Carlo Inputs'!$C$12-I3445*'Monte Carlo Inputs'!$C$13-'Monte Carlo Inputs'!$C$14*(I3445-H3445)</f>
        <v>2115.0203571928746</v>
      </c>
      <c r="O3445" s="16">
        <f>J3445*$E3445*(1-'Monte Carlo Inputs'!$C$11)+J3445*'Monte Carlo Inputs'!$C$12-J3445*'Monte Carlo Inputs'!$C$13-'Monte Carlo Inputs'!$C$14*(J3445-I3445)</f>
        <v>2474.6518432957569</v>
      </c>
    </row>
    <row r="3446" spans="1:15">
      <c r="A3446">
        <v>3442</v>
      </c>
      <c r="B3446" s="39">
        <v>-4.971695455653892E-2</v>
      </c>
      <c r="C3446" s="39">
        <v>-0.6787744840003167</v>
      </c>
      <c r="D3446" s="29">
        <f>'Monte Carlo Inputs'!$C$6+'Monte Carlo Inputs'!$D$6*B3446</f>
        <v>0.12308902622430613</v>
      </c>
      <c r="E3446" s="29">
        <f>'Monte Carlo Inputs'!$C$7+'Monte Carlo Inputs'!$D$7*C3446</f>
        <v>0.55852722233783858</v>
      </c>
      <c r="F3446" s="16">
        <f>'Monte Carlo Inputs'!$C$17*(1+$D3446)</f>
        <v>2728.0955536014621</v>
      </c>
      <c r="G3446" s="16">
        <f t="shared" ref="G3446:J3446" si="3440">F3446*(1+$D3446)</f>
        <v>3063.8941787411254</v>
      </c>
      <c r="H3446" s="16">
        <f t="shared" si="3440"/>
        <v>3441.0259296566906</v>
      </c>
      <c r="I3446" s="16">
        <f t="shared" si="3440"/>
        <v>3864.5784605507201</v>
      </c>
      <c r="J3446" s="16">
        <f t="shared" si="3440"/>
        <v>4340.2656600273358</v>
      </c>
      <c r="K3446" s="16">
        <f>F3446*$E3446*(1-'Monte Carlo Inputs'!$C$11)+F3446*'Monte Carlo Inputs'!$C$12-F3446*'Monte Carlo Inputs'!$C$13-'Monte Carlo Inputs'!$C$14*(F3446-'Monte Carlo Inputs'!$C$17)</f>
        <v>1193.7025501677917</v>
      </c>
      <c r="L3446" s="16">
        <f>G3446*$E3446*(1-'Monte Carlo Inputs'!$C$11)+G3446*'Monte Carlo Inputs'!$C$12-G3446*'Monte Carlo Inputs'!$C$13-'Monte Carlo Inputs'!$C$14*(G3446-F3446)</f>
        <v>1340.6342346694162</v>
      </c>
      <c r="M3446" s="16">
        <f>H3446*$E3446*(1-'Monte Carlo Inputs'!$C$11)+H3446*'Monte Carlo Inputs'!$C$12-H3446*'Monte Carlo Inputs'!$C$13-'Monte Carlo Inputs'!$C$14*(H3446-G3446)</f>
        <v>1505.6515971378426</v>
      </c>
      <c r="N3446" s="16">
        <f>I3446*$E3446*(1-'Monte Carlo Inputs'!$C$11)+I3446*'Monte Carlo Inputs'!$C$12-I3446*'Monte Carlo Inputs'!$C$13-'Monte Carlo Inputs'!$C$14*(I3446-H3446)</f>
        <v>1690.9807860626106</v>
      </c>
      <c r="O3446" s="16">
        <f>J3446*$E3446*(1-'Monte Carlo Inputs'!$C$11)+J3446*'Monte Carlo Inputs'!$C$12-J3446*'Monte Carlo Inputs'!$C$13-'Monte Carlo Inputs'!$C$14*(J3446-I3446)</f>
        <v>1899.1219643830689</v>
      </c>
    </row>
    <row r="3447" spans="1:15">
      <c r="A3447">
        <v>3443</v>
      </c>
      <c r="B3447" s="39">
        <v>2.0201847950534222</v>
      </c>
      <c r="C3447" s="39">
        <v>0.17724516517218483</v>
      </c>
      <c r="D3447" s="29">
        <f>'Monte Carlo Inputs'!$C$6+'Monte Carlo Inputs'!$D$6*B3447</f>
        <v>0.25718605226103164</v>
      </c>
      <c r="E3447" s="29">
        <f>'Monte Carlo Inputs'!$C$7+'Monte Carlo Inputs'!$D$7*C3447</f>
        <v>0.58916577611926213</v>
      </c>
      <c r="F3447" s="16">
        <f>'Monte Carlo Inputs'!$C$17*(1+$D3447)</f>
        <v>3053.8306395472723</v>
      </c>
      <c r="G3447" s="16">
        <f t="shared" ref="G3447:J3447" si="3441">F3447*(1+$D3447)</f>
        <v>3839.233286006217</v>
      </c>
      <c r="H3447" s="16">
        <f t="shared" si="3441"/>
        <v>4826.6305385433043</v>
      </c>
      <c r="I3447" s="16">
        <f t="shared" si="3441"/>
        <v>6067.9725924737941</v>
      </c>
      <c r="J3447" s="16">
        <f t="shared" si="3441"/>
        <v>7628.5705087602673</v>
      </c>
      <c r="K3447" s="16">
        <f>F3447*$E3447*(1-'Monte Carlo Inputs'!$C$11)+F3447*'Monte Carlo Inputs'!$C$12-F3447*'Monte Carlo Inputs'!$C$13-'Monte Carlo Inputs'!$C$14*(F3447-'Monte Carlo Inputs'!$C$17)</f>
        <v>1407.6711477327042</v>
      </c>
      <c r="L3447" s="16">
        <f>G3447*$E3447*(1-'Monte Carlo Inputs'!$C$11)+G3447*'Monte Carlo Inputs'!$C$12-G3447*'Monte Carlo Inputs'!$C$13-'Monte Carlo Inputs'!$C$14*(G3447-F3447)</f>
        <v>1769.7045330998342</v>
      </c>
      <c r="M3447" s="16">
        <f>H3447*$E3447*(1-'Monte Carlo Inputs'!$C$11)+H3447*'Monte Carlo Inputs'!$C$12-H3447*'Monte Carlo Inputs'!$C$13-'Monte Carlo Inputs'!$C$14*(H3447-G3447)</f>
        <v>2224.8478556362325</v>
      </c>
      <c r="N3447" s="16">
        <f>I3447*$E3447*(1-'Monte Carlo Inputs'!$C$11)+I3447*'Monte Carlo Inputs'!$C$12-I3447*'Monte Carlo Inputs'!$C$13-'Monte Carlo Inputs'!$C$14*(I3447-H3447)</f>
        <v>2797.0476925087369</v>
      </c>
      <c r="O3447" s="16">
        <f>J3447*$E3447*(1-'Monte Carlo Inputs'!$C$11)+J3447*'Monte Carlo Inputs'!$C$12-J3447*'Monte Carlo Inputs'!$C$13-'Monte Carlo Inputs'!$C$14*(J3447-I3447)</f>
        <v>3516.4093465308865</v>
      </c>
    </row>
    <row r="3448" spans="1:15">
      <c r="A3448">
        <v>3444</v>
      </c>
      <c r="B3448" s="39">
        <v>-1.4456897851927375</v>
      </c>
      <c r="C3448" s="39">
        <v>-0.18521390788405143</v>
      </c>
      <c r="D3448" s="29">
        <f>'Monte Carlo Inputs'!$C$6+'Monte Carlo Inputs'!$D$6*B3448</f>
        <v>3.2651977677602098E-2</v>
      </c>
      <c r="E3448" s="29">
        <f>'Monte Carlo Inputs'!$C$7+'Monte Carlo Inputs'!$D$7*C3448</f>
        <v>0.57619268395469136</v>
      </c>
      <c r="F3448" s="16">
        <f>'Monte Carlo Inputs'!$C$17*(1+$D3448)</f>
        <v>2508.414918976664</v>
      </c>
      <c r="G3448" s="16">
        <f t="shared" ref="G3448:J3448" si="3442">F3448*(1+$D3448)</f>
        <v>2590.3196269172545</v>
      </c>
      <c r="H3448" s="16">
        <f t="shared" si="3442"/>
        <v>2674.8986855532116</v>
      </c>
      <c r="I3448" s="16">
        <f t="shared" si="3442"/>
        <v>2762.2394177237425</v>
      </c>
      <c r="J3448" s="16">
        <f t="shared" si="3442"/>
        <v>2852.4319975314511</v>
      </c>
      <c r="K3448" s="16">
        <f>F3448*$E3448*(1-'Monte Carlo Inputs'!$C$11)+F3448*'Monte Carlo Inputs'!$C$12-F3448*'Monte Carlo Inputs'!$C$13-'Monte Carlo Inputs'!$C$14*(F3448-'Monte Carlo Inputs'!$C$17)</f>
        <v>1125.831764493792</v>
      </c>
      <c r="L3448" s="16">
        <f>G3448*$E3448*(1-'Monte Carlo Inputs'!$C$11)+G3448*'Monte Carlo Inputs'!$C$12-G3448*'Monte Carlo Inputs'!$C$13-'Monte Carlo Inputs'!$C$14*(G3448-F3448)</f>
        <v>1162.5923981367785</v>
      </c>
      <c r="M3448" s="16">
        <f>H3448*$E3448*(1-'Monte Carlo Inputs'!$C$11)+H3448*'Monte Carlo Inputs'!$C$12-H3448*'Monte Carlo Inputs'!$C$13-'Monte Carlo Inputs'!$C$14*(H3448-G3448)</f>
        <v>1200.5533391688907</v>
      </c>
      <c r="N3448" s="16">
        <f>I3448*$E3448*(1-'Monte Carlo Inputs'!$C$11)+I3448*'Monte Carlo Inputs'!$C$12-I3448*'Monte Carlo Inputs'!$C$13-'Monte Carlo Inputs'!$C$14*(I3448-H3448)</f>
        <v>1239.753780000204</v>
      </c>
      <c r="O3448" s="16">
        <f>J3448*$E3448*(1-'Monte Carlo Inputs'!$C$11)+J3448*'Monte Carlo Inputs'!$C$12-J3448*'Monte Carlo Inputs'!$C$13-'Monte Carlo Inputs'!$C$14*(J3448-I3448)</f>
        <v>1280.2341927504933</v>
      </c>
    </row>
    <row r="3449" spans="1:15">
      <c r="A3449">
        <v>3445</v>
      </c>
      <c r="B3449" s="39">
        <v>1.8096677083943389</v>
      </c>
      <c r="C3449" s="39">
        <v>-1.1364715961552625</v>
      </c>
      <c r="D3449" s="29">
        <f>'Monte Carlo Inputs'!$C$6+'Monte Carlo Inputs'!$D$6*B3449</f>
        <v>0.24354786133906242</v>
      </c>
      <c r="E3449" s="29">
        <f>'Monte Carlo Inputs'!$C$7+'Monte Carlo Inputs'!$D$7*C3449</f>
        <v>0.54214538157061143</v>
      </c>
      <c r="F3449" s="16">
        <f>'Monte Carlo Inputs'!$C$17*(1+$D3449)</f>
        <v>3020.7021099787171</v>
      </c>
      <c r="G3449" s="16">
        <f t="shared" ref="G3449:J3449" si="3443">F3449*(1+$D3449)</f>
        <v>3756.3876486064273</v>
      </c>
      <c r="H3449" s="16">
        <f t="shared" si="3443"/>
        <v>4671.2478267849929</v>
      </c>
      <c r="I3449" s="16">
        <f t="shared" si="3443"/>
        <v>5808.9202447832213</v>
      </c>
      <c r="J3449" s="16">
        <f t="shared" si="3443"/>
        <v>7223.6703470893581</v>
      </c>
      <c r="K3449" s="16">
        <f>F3449*$E3449*(1-'Monte Carlo Inputs'!$C$11)+F3449*'Monte Carlo Inputs'!$C$12-F3449*'Monte Carlo Inputs'!$C$13-'Monte Carlo Inputs'!$C$14*(F3449-'Monte Carlo Inputs'!$C$17)</f>
        <v>1290.8907267391023</v>
      </c>
      <c r="L3449" s="16">
        <f>G3449*$E3449*(1-'Monte Carlo Inputs'!$C$11)+G3449*'Monte Carlo Inputs'!$C$12-G3449*'Monte Carlo Inputs'!$C$13-'Monte Carlo Inputs'!$C$14*(G3449-F3449)</f>
        <v>1605.2844024588389</v>
      </c>
      <c r="M3449" s="16">
        <f>H3449*$E3449*(1-'Monte Carlo Inputs'!$C$11)+H3449*'Monte Carlo Inputs'!$C$12-H3449*'Monte Carlo Inputs'!$C$13-'Monte Carlo Inputs'!$C$14*(H3449-G3449)</f>
        <v>1996.2479855186443</v>
      </c>
      <c r="N3449" s="16">
        <f>I3449*$E3449*(1-'Monte Carlo Inputs'!$C$11)+I3449*'Monte Carlo Inputs'!$C$12-I3449*'Monte Carlo Inputs'!$C$13-'Monte Carlo Inputs'!$C$14*(I3449-H3449)</f>
        <v>2482.4299130941217</v>
      </c>
      <c r="O3449" s="16">
        <f>J3449*$E3449*(1-'Monte Carlo Inputs'!$C$11)+J3449*'Monte Carlo Inputs'!$C$12-J3449*'Monte Carlo Inputs'!$C$13-'Monte Carlo Inputs'!$C$14*(J3449-I3449)</f>
        <v>3087.0204093523098</v>
      </c>
    </row>
    <row r="3450" spans="1:15">
      <c r="A3450">
        <v>3446</v>
      </c>
      <c r="B3450" s="39">
        <v>-0.93113834800533435</v>
      </c>
      <c r="C3450" s="39">
        <v>-1.0090334671636585</v>
      </c>
      <c r="D3450" s="29">
        <f>'Monte Carlo Inputs'!$C$6+'Monte Carlo Inputs'!$D$6*B3450</f>
        <v>6.5986805034869464E-2</v>
      </c>
      <c r="E3450" s="29">
        <f>'Monte Carlo Inputs'!$C$7+'Monte Carlo Inputs'!$D$7*C3450</f>
        <v>0.5467066319726176</v>
      </c>
      <c r="F3450" s="16">
        <f>'Monte Carlo Inputs'!$C$17*(1+$D3450)</f>
        <v>2589.388548110202</v>
      </c>
      <c r="G3450" s="16">
        <f t="shared" ref="G3450:J3450" si="3444">F3450*(1+$D3450)</f>
        <v>2760.2540253938737</v>
      </c>
      <c r="H3450" s="16">
        <f t="shared" si="3444"/>
        <v>2942.3943696142533</v>
      </c>
      <c r="I3450" s="16">
        <f t="shared" si="3444"/>
        <v>3136.5535732176868</v>
      </c>
      <c r="J3450" s="16">
        <f t="shared" si="3444"/>
        <v>3343.5247223350257</v>
      </c>
      <c r="K3450" s="16">
        <f>F3450*$E3450*(1-'Monte Carlo Inputs'!$C$11)+F3450*'Monte Carlo Inputs'!$C$12-F3450*'Monte Carlo Inputs'!$C$13-'Monte Carlo Inputs'!$C$14*(F3450-'Monte Carlo Inputs'!$C$17)</f>
        <v>1109.1597864718799</v>
      </c>
      <c r="L3450" s="16">
        <f>G3450*$E3450*(1-'Monte Carlo Inputs'!$C$11)+G3450*'Monte Carlo Inputs'!$C$12-G3450*'Monte Carlo Inputs'!$C$13-'Monte Carlo Inputs'!$C$14*(G3450-F3450)</f>
        <v>1182.3496970543176</v>
      </c>
      <c r="M3450" s="16">
        <f>H3450*$E3450*(1-'Monte Carlo Inputs'!$C$11)+H3450*'Monte Carlo Inputs'!$C$12-H3450*'Monte Carlo Inputs'!$C$13-'Monte Carlo Inputs'!$C$14*(H3450-G3450)</f>
        <v>1260.3691759968779</v>
      </c>
      <c r="N3450" s="16">
        <f>I3450*$E3450*(1-'Monte Carlo Inputs'!$C$11)+I3450*'Monte Carlo Inputs'!$C$12-I3450*'Monte Carlo Inputs'!$C$13-'Monte Carlo Inputs'!$C$14*(I3450-H3450)</f>
        <v>1343.536911085343</v>
      </c>
      <c r="O3450" s="16">
        <f>J3450*$E3450*(1-'Monte Carlo Inputs'!$C$11)+J3450*'Monte Carlo Inputs'!$C$12-J3450*'Monte Carlo Inputs'!$C$13-'Monte Carlo Inputs'!$C$14*(J3450-I3450)</f>
        <v>1432.1926192942822</v>
      </c>
    </row>
    <row r="3451" spans="1:15">
      <c r="A3451">
        <v>3447</v>
      </c>
      <c r="B3451" s="39">
        <v>-0.24894360600444701</v>
      </c>
      <c r="C3451" s="39">
        <v>0.32987757267584511</v>
      </c>
      <c r="D3451" s="29">
        <f>'Monte Carlo Inputs'!$C$6+'Monte Carlo Inputs'!$D$6*B3451</f>
        <v>0.11018227764483665</v>
      </c>
      <c r="E3451" s="29">
        <f>'Monte Carlo Inputs'!$C$7+'Monte Carlo Inputs'!$D$7*C3451</f>
        <v>0.59462877715038298</v>
      </c>
      <c r="F3451" s="16">
        <f>'Monte Carlo Inputs'!$C$17*(1+$D3451)</f>
        <v>2696.743770627073</v>
      </c>
      <c r="G3451" s="16">
        <f t="shared" ref="G3451:J3451" si="3445">F3451*(1+$D3451)</f>
        <v>2993.8771414992889</v>
      </c>
      <c r="H3451" s="16">
        <f t="shared" si="3445"/>
        <v>3323.7493439384934</v>
      </c>
      <c r="I3451" s="16">
        <f t="shared" si="3445"/>
        <v>3689.9676169741683</v>
      </c>
      <c r="J3451" s="16">
        <f t="shared" si="3445"/>
        <v>4096.5366534480727</v>
      </c>
      <c r="K3451" s="16">
        <f>F3451*$E3451*(1-'Monte Carlo Inputs'!$C$11)+F3451*'Monte Carlo Inputs'!$C$12-F3451*'Monte Carlo Inputs'!$C$13-'Monte Carlo Inputs'!$C$14*(F3451-'Monte Carlo Inputs'!$C$17)</f>
        <v>1248.7926977069515</v>
      </c>
      <c r="L3451" s="16">
        <f>G3451*$E3451*(1-'Monte Carlo Inputs'!$C$11)+G3451*'Monte Carlo Inputs'!$C$12-G3451*'Monte Carlo Inputs'!$C$13-'Monte Carlo Inputs'!$C$14*(G3451-F3451)</f>
        <v>1386.3875214465436</v>
      </c>
      <c r="M3451" s="16">
        <f>H3451*$E3451*(1-'Monte Carlo Inputs'!$C$11)+H3451*'Monte Carlo Inputs'!$C$12-H3451*'Monte Carlo Inputs'!$C$13-'Monte Carlo Inputs'!$C$14*(H3451-G3451)</f>
        <v>1539.1428562579033</v>
      </c>
      <c r="N3451" s="16">
        <f>I3451*$E3451*(1-'Monte Carlo Inputs'!$C$11)+I3451*'Monte Carlo Inputs'!$C$12-I3451*'Monte Carlo Inputs'!$C$13-'Monte Carlo Inputs'!$C$14*(I3451-H3451)</f>
        <v>1708.7291217811787</v>
      </c>
      <c r="O3451" s="16">
        <f>J3451*$E3451*(1-'Monte Carlo Inputs'!$C$11)+J3451*'Monte Carlo Inputs'!$C$12-J3451*'Monte Carlo Inputs'!$C$13-'Monte Carlo Inputs'!$C$14*(J3451-I3451)</f>
        <v>1897.0007882970904</v>
      </c>
    </row>
    <row r="3452" spans="1:15">
      <c r="A3452">
        <v>3448</v>
      </c>
      <c r="B3452" s="39">
        <v>0.49598041954371308</v>
      </c>
      <c r="C3452" s="39">
        <v>-1.0276881503145541</v>
      </c>
      <c r="D3452" s="29">
        <f>'Monte Carlo Inputs'!$C$6+'Monte Carlo Inputs'!$D$6*B3452</f>
        <v>0.15844161964893758</v>
      </c>
      <c r="E3452" s="29">
        <f>'Monte Carlo Inputs'!$C$7+'Monte Carlo Inputs'!$D$7*C3452</f>
        <v>0.54603894576524303</v>
      </c>
      <c r="F3452" s="16">
        <f>'Monte Carlo Inputs'!$C$17*(1+$D3452)</f>
        <v>2813.9705382892348</v>
      </c>
      <c r="G3452" s="16">
        <f t="shared" ref="G3452:J3452" si="3446">F3452*(1+$D3452)</f>
        <v>3259.820588020174</v>
      </c>
      <c r="H3452" s="16">
        <f t="shared" si="3446"/>
        <v>3776.3118417510423</v>
      </c>
      <c r="I3452" s="16">
        <f t="shared" si="3446"/>
        <v>4374.6368062575393</v>
      </c>
      <c r="J3452" s="16">
        <f t="shared" si="3446"/>
        <v>5067.7613472168396</v>
      </c>
      <c r="K3452" s="16">
        <f>F3452*$E3452*(1-'Monte Carlo Inputs'!$C$11)+F3452*'Monte Carlo Inputs'!$C$12-F3452*'Monte Carlo Inputs'!$C$13-'Monte Carlo Inputs'!$C$14*(F3452-'Monte Carlo Inputs'!$C$17)</f>
        <v>1207.5538614517773</v>
      </c>
      <c r="L3452" s="16">
        <f>G3452*$E3452*(1-'Monte Carlo Inputs'!$C$11)+G3452*'Monte Carlo Inputs'!$C$12-G3452*'Monte Carlo Inputs'!$C$13-'Monte Carlo Inputs'!$C$14*(G3452-F3452)</f>
        <v>1398.8806510735258</v>
      </c>
      <c r="M3452" s="16">
        <f>H3452*$E3452*(1-'Monte Carlo Inputs'!$C$11)+H3452*'Monte Carlo Inputs'!$C$12-H3452*'Monte Carlo Inputs'!$C$13-'Monte Carlo Inputs'!$C$14*(H3452-G3452)</f>
        <v>1620.5215671251754</v>
      </c>
      <c r="N3452" s="16">
        <f>I3452*$E3452*(1-'Monte Carlo Inputs'!$C$11)+I3452*'Monte Carlo Inputs'!$C$12-I3452*'Monte Carlo Inputs'!$C$13-'Monte Carlo Inputs'!$C$14*(I3452-H3452)</f>
        <v>1877.2796288965224</v>
      </c>
      <c r="O3452" s="16">
        <f>J3452*$E3452*(1-'Monte Carlo Inputs'!$C$11)+J3452*'Monte Carlo Inputs'!$C$12-J3452*'Monte Carlo Inputs'!$C$13-'Monte Carlo Inputs'!$C$14*(J3452-I3452)</f>
        <v>2174.7188538328437</v>
      </c>
    </row>
    <row r="3453" spans="1:15">
      <c r="A3453">
        <v>3449</v>
      </c>
      <c r="B3453" s="39">
        <v>-1.0455374701447149</v>
      </c>
      <c r="C3453" s="39">
        <v>-0.891766655379156</v>
      </c>
      <c r="D3453" s="29">
        <f>'Monte Carlo Inputs'!$C$6+'Monte Carlo Inputs'!$D$6*B3453</f>
        <v>5.8575544059321361E-2</v>
      </c>
      <c r="E3453" s="29">
        <f>'Monte Carlo Inputs'!$C$7+'Monte Carlo Inputs'!$D$7*C3453</f>
        <v>0.55090383179520197</v>
      </c>
      <c r="F3453" s="16">
        <f>'Monte Carlo Inputs'!$C$17*(1+$D3453)</f>
        <v>2571.3858540744982</v>
      </c>
      <c r="G3453" s="16">
        <f t="shared" ref="G3453:J3453" si="3447">F3453*(1+$D3453)</f>
        <v>2722.0061794633548</v>
      </c>
      <c r="H3453" s="16">
        <f t="shared" si="3447"/>
        <v>2881.4491723582555</v>
      </c>
      <c r="I3453" s="16">
        <f t="shared" si="3447"/>
        <v>3050.2316253084218</v>
      </c>
      <c r="J3453" s="16">
        <f t="shared" si="3447"/>
        <v>3228.9006022678109</v>
      </c>
      <c r="K3453" s="16">
        <f>F3453*$E3453*(1-'Monte Carlo Inputs'!$C$11)+F3453*'Monte Carlo Inputs'!$C$12-F3453*'Monte Carlo Inputs'!$C$13-'Monte Carlo Inputs'!$C$14*(F3453-'Monte Carlo Inputs'!$C$17)</f>
        <v>1108.8449966804749</v>
      </c>
      <c r="L3453" s="16">
        <f>G3453*$E3453*(1-'Monte Carlo Inputs'!$C$11)+G3453*'Monte Carlo Inputs'!$C$12-G3453*'Monte Carlo Inputs'!$C$13-'Monte Carlo Inputs'!$C$14*(G3453-F3453)</f>
        <v>1173.7961956384904</v>
      </c>
      <c r="M3453" s="16">
        <f>H3453*$E3453*(1-'Monte Carlo Inputs'!$C$11)+H3453*'Monte Carlo Inputs'!$C$12-H3453*'Monte Carlo Inputs'!$C$13-'Monte Carlo Inputs'!$C$14*(H3453-G3453)</f>
        <v>1242.5519464127765</v>
      </c>
      <c r="N3453" s="16">
        <f>I3453*$E3453*(1-'Monte Carlo Inputs'!$C$11)+I3453*'Monte Carlo Inputs'!$C$12-I3453*'Monte Carlo Inputs'!$C$13-'Monte Carlo Inputs'!$C$14*(I3453-H3453)</f>
        <v>1315.3351026958735</v>
      </c>
      <c r="O3453" s="16">
        <f>J3453*$E3453*(1-'Monte Carlo Inputs'!$C$11)+J3453*'Monte Carlo Inputs'!$C$12-J3453*'Monte Carlo Inputs'!$C$13-'Monte Carlo Inputs'!$C$14*(J3453-I3453)</f>
        <v>1392.3815719566078</v>
      </c>
    </row>
    <row r="3454" spans="1:15">
      <c r="A3454">
        <v>3450</v>
      </c>
      <c r="B3454" s="39">
        <v>0.26884580031434469</v>
      </c>
      <c r="C3454" s="39">
        <v>-1.4681351958925284</v>
      </c>
      <c r="D3454" s="29">
        <f>'Monte Carlo Inputs'!$C$6+'Monte Carlo Inputs'!$D$6*B3454</f>
        <v>0.14372687439381537</v>
      </c>
      <c r="E3454" s="29">
        <f>'Monte Carlo Inputs'!$C$7+'Monte Carlo Inputs'!$D$7*C3454</f>
        <v>0.53027451733552766</v>
      </c>
      <c r="F3454" s="16">
        <f>'Monte Carlo Inputs'!$C$17*(1+$D3454)</f>
        <v>2778.2269505900172</v>
      </c>
      <c r="G3454" s="16">
        <f t="shared" ref="G3454:J3454" si="3448">F3454*(1+$D3454)</f>
        <v>3177.5328265549811</v>
      </c>
      <c r="H3454" s="16">
        <f t="shared" si="3448"/>
        <v>3634.2296879994738</v>
      </c>
      <c r="I3454" s="16">
        <f t="shared" si="3448"/>
        <v>4156.566161884849</v>
      </c>
      <c r="J3454" s="16">
        <f t="shared" si="3448"/>
        <v>4753.9764245436563</v>
      </c>
      <c r="K3454" s="16">
        <f>F3454*$E3454*(1-'Monte Carlo Inputs'!$C$11)+F3454*'Monte Carlo Inputs'!$C$12-F3454*'Monte Carlo Inputs'!$C$13-'Monte Carlo Inputs'!$C$14*(F3454-'Monte Carlo Inputs'!$C$17)</f>
        <v>1160.5331678561149</v>
      </c>
      <c r="L3454" s="16">
        <f>G3454*$E3454*(1-'Monte Carlo Inputs'!$C$11)+G3454*'Monte Carlo Inputs'!$C$12-G3454*'Monte Carlo Inputs'!$C$13-'Monte Carlo Inputs'!$C$14*(G3454-F3454)</f>
        <v>1327.3329727024272</v>
      </c>
      <c r="M3454" s="16">
        <f>H3454*$E3454*(1-'Monte Carlo Inputs'!$C$11)+H3454*'Monte Carlo Inputs'!$C$12-H3454*'Monte Carlo Inputs'!$C$13-'Monte Carlo Inputs'!$C$14*(H3454-G3454)</f>
        <v>1518.1063921487985</v>
      </c>
      <c r="N3454" s="16">
        <f>I3454*$E3454*(1-'Monte Carlo Inputs'!$C$11)+I3454*'Monte Carlo Inputs'!$C$12-I3454*'Monte Carlo Inputs'!$C$13-'Monte Carlo Inputs'!$C$14*(I3454-H3454)</f>
        <v>1736.2990788896172</v>
      </c>
      <c r="O3454" s="16">
        <f>J3454*$E3454*(1-'Monte Carlo Inputs'!$C$11)+J3454*'Monte Carlo Inputs'!$C$12-J3454*'Monte Carlo Inputs'!$C$13-'Monte Carlo Inputs'!$C$14*(J3454-I3454)</f>
        <v>1985.8519185112825</v>
      </c>
    </row>
    <row r="3455" spans="1:15">
      <c r="A3455">
        <v>3451</v>
      </c>
      <c r="B3455" s="39">
        <v>-1.0082921705434469</v>
      </c>
      <c r="C3455" s="39">
        <v>-0.5535966207696742</v>
      </c>
      <c r="D3455" s="29">
        <f>'Monte Carlo Inputs'!$C$6+'Monte Carlo Inputs'!$D$6*B3455</f>
        <v>6.0988452745116717E-2</v>
      </c>
      <c r="E3455" s="29">
        <f>'Monte Carlo Inputs'!$C$7+'Monte Carlo Inputs'!$D$7*C3455</f>
        <v>0.56300757357573739</v>
      </c>
      <c r="F3455" s="16">
        <f>'Monte Carlo Inputs'!$C$17*(1+$D3455)</f>
        <v>2577.2470505631636</v>
      </c>
      <c r="G3455" s="16">
        <f t="shared" ref="G3455:J3455" si="3449">F3455*(1+$D3455)</f>
        <v>2734.4293605189268</v>
      </c>
      <c r="H3455" s="16">
        <f t="shared" si="3449"/>
        <v>2901.1979763577951</v>
      </c>
      <c r="I3455" s="16">
        <f t="shared" si="3449"/>
        <v>3078.1375520431211</v>
      </c>
      <c r="J3455" s="16">
        <f t="shared" si="3449"/>
        <v>3265.8683986788724</v>
      </c>
      <c r="K3455" s="16">
        <f>F3455*$E3455*(1-'Monte Carlo Inputs'!$C$11)+F3455*'Monte Carlo Inputs'!$C$12-F3455*'Monte Carlo Inputs'!$C$13-'Monte Carlo Inputs'!$C$14*(F3455-'Monte Carlo Inputs'!$C$17)</f>
        <v>1133.6623534151108</v>
      </c>
      <c r="L3455" s="16">
        <f>G3455*$E3455*(1-'Monte Carlo Inputs'!$C$11)+G3455*'Monte Carlo Inputs'!$C$12-G3455*'Monte Carlo Inputs'!$C$13-'Monte Carlo Inputs'!$C$14*(G3455-F3455)</f>
        <v>1202.8026662852863</v>
      </c>
      <c r="M3455" s="16">
        <f>H3455*$E3455*(1-'Monte Carlo Inputs'!$C$11)+H3455*'Monte Carlo Inputs'!$C$12-H3455*'Monte Carlo Inputs'!$C$13-'Monte Carlo Inputs'!$C$14*(H3455-G3455)</f>
        <v>1276.1597398597269</v>
      </c>
      <c r="N3455" s="16">
        <f>I3455*$E3455*(1-'Monte Carlo Inputs'!$C$11)+I3455*'Monte Carlo Inputs'!$C$12-I3455*'Monte Carlo Inputs'!$C$13-'Monte Carlo Inputs'!$C$14*(I3455-H3455)</f>
        <v>1353.9907478493824</v>
      </c>
      <c r="O3455" s="16">
        <f>J3455*$E3455*(1-'Monte Carlo Inputs'!$C$11)+J3455*'Monte Carlo Inputs'!$C$12-J3455*'Monte Carlo Inputs'!$C$13-'Monte Carlo Inputs'!$C$14*(J3455-I3455)</f>
        <v>1436.56854859192</v>
      </c>
    </row>
    <row r="3456" spans="1:15">
      <c r="A3456">
        <v>3452</v>
      </c>
      <c r="B3456" s="39">
        <v>-0.34142701414855908</v>
      </c>
      <c r="C3456" s="39">
        <v>0.15666143450377362</v>
      </c>
      <c r="D3456" s="29">
        <f>'Monte Carlo Inputs'!$C$6+'Monte Carlo Inputs'!$D$6*B3456</f>
        <v>0.10419080969607869</v>
      </c>
      <c r="E3456" s="29">
        <f>'Monte Carlo Inputs'!$C$7+'Monte Carlo Inputs'!$D$7*C3456</f>
        <v>0.58842904567187571</v>
      </c>
      <c r="F3456" s="16">
        <f>'Monte Carlo Inputs'!$C$17*(1+$D3456)</f>
        <v>2682.1898958327452</v>
      </c>
      <c r="G3456" s="16">
        <f t="shared" ref="G3456:J3456" si="3450">F3456*(1+$D3456)</f>
        <v>2961.6494328381996</v>
      </c>
      <c r="H3456" s="16">
        <f t="shared" si="3450"/>
        <v>3270.2260852815434</v>
      </c>
      <c r="I3456" s="16">
        <f t="shared" si="3450"/>
        <v>3610.9535889962649</v>
      </c>
      <c r="J3456" s="16">
        <f t="shared" si="3450"/>
        <v>3987.1817672087468</v>
      </c>
      <c r="K3456" s="16">
        <f>F3456*$E3456*(1-'Monte Carlo Inputs'!$C$11)+F3456*'Monte Carlo Inputs'!$C$12-F3456*'Monte Carlo Inputs'!$C$13-'Monte Carlo Inputs'!$C$14*(F3456-'Monte Carlo Inputs'!$C$17)</f>
        <v>1230.0007654470808</v>
      </c>
      <c r="L3456" s="16">
        <f>G3456*$E3456*(1-'Monte Carlo Inputs'!$C$11)+G3456*'Monte Carlo Inputs'!$C$12-G3456*'Monte Carlo Inputs'!$C$13-'Monte Carlo Inputs'!$C$14*(G3456-F3456)</f>
        <v>1358.1555411258084</v>
      </c>
      <c r="M3456" s="16">
        <f>H3456*$E3456*(1-'Monte Carlo Inputs'!$C$11)+H3456*'Monte Carlo Inputs'!$C$12-H3456*'Monte Carlo Inputs'!$C$13-'Monte Carlo Inputs'!$C$14*(H3456-G3456)</f>
        <v>1499.6628666489221</v>
      </c>
      <c r="N3456" s="16">
        <f>I3456*$E3456*(1-'Monte Carlo Inputs'!$C$11)+I3456*'Monte Carlo Inputs'!$C$12-I3456*'Monte Carlo Inputs'!$C$13-'Monte Carlo Inputs'!$C$14*(I3456-H3456)</f>
        <v>1655.9139549962158</v>
      </c>
      <c r="O3456" s="16">
        <f>J3456*$E3456*(1-'Monte Carlo Inputs'!$C$11)+J3456*'Monte Carlo Inputs'!$C$12-J3456*'Monte Carlo Inputs'!$C$13-'Monte Carlo Inputs'!$C$14*(J3456-I3456)</f>
        <v>1828.4449707543072</v>
      </c>
    </row>
    <row r="3457" spans="1:15">
      <c r="A3457">
        <v>3453</v>
      </c>
      <c r="B3457" s="39">
        <v>-2.2797275036859088</v>
      </c>
      <c r="C3457" s="39">
        <v>-1.2447039432230025</v>
      </c>
      <c r="D3457" s="29">
        <f>'Monte Carlo Inputs'!$C$6+'Monte Carlo Inputs'!$D$6*B3457</f>
        <v>-2.1380527813764677E-2</v>
      </c>
      <c r="E3457" s="29">
        <f>'Monte Carlo Inputs'!$C$7+'Monte Carlo Inputs'!$D$7*C3457</f>
        <v>0.53827154223791596</v>
      </c>
      <c r="F3457" s="16">
        <f>'Monte Carlo Inputs'!$C$17*(1+$D3457)</f>
        <v>2377.1645598875848</v>
      </c>
      <c r="G3457" s="16">
        <f t="shared" ref="G3457:J3457" si="3451">F3457*(1+$D3457)</f>
        <v>2326.3395268970125</v>
      </c>
      <c r="H3457" s="16">
        <f t="shared" si="3451"/>
        <v>2276.6011599379308</v>
      </c>
      <c r="I3457" s="16">
        <f t="shared" si="3451"/>
        <v>2227.9262255170288</v>
      </c>
      <c r="J3457" s="16">
        <f t="shared" si="3451"/>
        <v>2180.2919868853464</v>
      </c>
      <c r="K3457" s="16">
        <f>F3457*$E3457*(1-'Monte Carlo Inputs'!$C$11)+F3457*'Monte Carlo Inputs'!$C$12-F3457*'Monte Carlo Inputs'!$C$13-'Monte Carlo Inputs'!$C$14*(F3457-'Monte Carlo Inputs'!$C$17)</f>
        <v>1000.6484639833772</v>
      </c>
      <c r="L3457" s="16">
        <f>G3457*$E3457*(1-'Monte Carlo Inputs'!$C$11)+G3457*'Monte Carlo Inputs'!$C$12-G3457*'Monte Carlo Inputs'!$C$13-'Monte Carlo Inputs'!$C$14*(G3457-F3457)</f>
        <v>979.25407166737966</v>
      </c>
      <c r="M3457" s="16">
        <f>H3457*$E3457*(1-'Monte Carlo Inputs'!$C$11)+H3457*'Monte Carlo Inputs'!$C$12-H3457*'Monte Carlo Inputs'!$C$13-'Monte Carlo Inputs'!$C$14*(H3457-G3457)</f>
        <v>958.3171027513531</v>
      </c>
      <c r="N3457" s="16">
        <f>I3457*$E3457*(1-'Monte Carlo Inputs'!$C$11)+I3457*'Monte Carlo Inputs'!$C$12-I3457*'Monte Carlo Inputs'!$C$13-'Monte Carlo Inputs'!$C$14*(I3457-H3457)</f>
        <v>937.82777728157146</v>
      </c>
      <c r="O3457" s="16">
        <f>J3457*$E3457*(1-'Monte Carlo Inputs'!$C$11)+J3457*'Monte Carlo Inputs'!$C$12-J3457*'Monte Carlo Inputs'!$C$13-'Monte Carlo Inputs'!$C$14*(J3457-I3457)</f>
        <v>917.7765244048818</v>
      </c>
    </row>
    <row r="3458" spans="1:15">
      <c r="A3458">
        <v>3454</v>
      </c>
      <c r="B3458" s="39">
        <v>-0.12814027729361491</v>
      </c>
      <c r="C3458" s="39">
        <v>1.0723486280080026</v>
      </c>
      <c r="D3458" s="29">
        <f>'Monte Carlo Inputs'!$C$6+'Monte Carlo Inputs'!$D$6*B3458</f>
        <v>0.11800843032020497</v>
      </c>
      <c r="E3458" s="29">
        <f>'Monte Carlo Inputs'!$C$7+'Monte Carlo Inputs'!$D$7*C3458</f>
        <v>0.62120321312499516</v>
      </c>
      <c r="F3458" s="16">
        <f>'Monte Carlo Inputs'!$C$17*(1+$D3458)</f>
        <v>2715.7542780908102</v>
      </c>
      <c r="G3458" s="16">
        <f t="shared" ref="G3458:J3458" si="3452">F3458*(1+$D3458)</f>
        <v>3036.236177583688</v>
      </c>
      <c r="H3458" s="16">
        <f t="shared" si="3452"/>
        <v>3394.5376429817579</v>
      </c>
      <c r="I3458" s="16">
        <f t="shared" si="3452"/>
        <v>3795.1217018928833</v>
      </c>
      <c r="J3458" s="16">
        <f t="shared" si="3452"/>
        <v>4242.9780568074075</v>
      </c>
      <c r="K3458" s="16">
        <f>F3458*$E3458*(1-'Monte Carlo Inputs'!$C$11)+F3458*'Monte Carlo Inputs'!$C$12-F3458*'Monte Carlo Inputs'!$C$13-'Monte Carlo Inputs'!$C$14*(F3458-'Monte Carlo Inputs'!$C$17)</f>
        <v>1309.2369997060464</v>
      </c>
      <c r="L3458" s="16">
        <f>G3458*$E3458*(1-'Monte Carlo Inputs'!$C$11)+G3458*'Monte Carlo Inputs'!$C$12-G3458*'Monte Carlo Inputs'!$C$13-'Monte Carlo Inputs'!$C$14*(G3458-F3458)</f>
        <v>1463.7380029584913</v>
      </c>
      <c r="M3458" s="16">
        <f>H3458*$E3458*(1-'Monte Carlo Inputs'!$C$11)+H3458*'Monte Carlo Inputs'!$C$12-H3458*'Monte Carlo Inputs'!$C$13-'Monte Carlo Inputs'!$C$14*(H3458-G3458)</f>
        <v>1636.4714270876543</v>
      </c>
      <c r="N3458" s="16">
        <f>I3458*$E3458*(1-'Monte Carlo Inputs'!$C$11)+I3458*'Monte Carlo Inputs'!$C$12-I3458*'Monte Carlo Inputs'!$C$13-'Monte Carlo Inputs'!$C$14*(I3458-H3458)</f>
        <v>1829.588851462134</v>
      </c>
      <c r="O3458" s="16">
        <f>J3458*$E3458*(1-'Monte Carlo Inputs'!$C$11)+J3458*'Monte Carlo Inputs'!$C$12-J3458*'Monte Carlo Inputs'!$C$13-'Monte Carlo Inputs'!$C$14*(J3458-I3458)</f>
        <v>2045.4957599545271</v>
      </c>
    </row>
    <row r="3459" spans="1:15">
      <c r="A3459">
        <v>3455</v>
      </c>
      <c r="B3459" s="39">
        <v>-0.16848012272224661</v>
      </c>
      <c r="C3459" s="39">
        <v>-1.3367294605780151</v>
      </c>
      <c r="D3459" s="29">
        <f>'Monte Carlo Inputs'!$C$6+'Monte Carlo Inputs'!$D$6*B3459</f>
        <v>0.1153950438134396</v>
      </c>
      <c r="E3459" s="29">
        <f>'Monte Carlo Inputs'!$C$7+'Monte Carlo Inputs'!$D$7*C3459</f>
        <v>0.5349777758325881</v>
      </c>
      <c r="F3459" s="16">
        <f>'Monte Carlo Inputs'!$C$17*(1+$D3459)</f>
        <v>2709.4061009272268</v>
      </c>
      <c r="G3459" s="16">
        <f t="shared" ref="G3459:J3459" si="3453">F3459*(1+$D3459)</f>
        <v>3022.0581366521251</v>
      </c>
      <c r="H3459" s="16">
        <f t="shared" si="3453"/>
        <v>3370.7886677378588</v>
      </c>
      <c r="I3459" s="16">
        <f t="shared" si="3453"/>
        <v>3759.760973737315</v>
      </c>
      <c r="J3459" s="16">
        <f t="shared" si="3453"/>
        <v>4193.6187560297931</v>
      </c>
      <c r="K3459" s="16">
        <f>F3459*$E3459*(1-'Monte Carlo Inputs'!$C$11)+F3459*'Monte Carlo Inputs'!$C$12-F3459*'Monte Carlo Inputs'!$C$13-'Monte Carlo Inputs'!$C$14*(F3459-'Monte Carlo Inputs'!$C$17)</f>
        <v>1139.8439208179834</v>
      </c>
      <c r="L3459" s="16">
        <f>G3459*$E3459*(1-'Monte Carlo Inputs'!$C$11)+G3459*'Monte Carlo Inputs'!$C$12-G3459*'Monte Carlo Inputs'!$C$13-'Monte Carlo Inputs'!$C$14*(G3459-F3459)</f>
        <v>1271.3762600012576</v>
      </c>
      <c r="M3459" s="16">
        <f>H3459*$E3459*(1-'Monte Carlo Inputs'!$C$11)+H3459*'Monte Carlo Inputs'!$C$12-H3459*'Monte Carlo Inputs'!$C$13-'Monte Carlo Inputs'!$C$14*(H3459-G3459)</f>
        <v>1418.0867792274698</v>
      </c>
      <c r="N3459" s="16">
        <f>I3459*$E3459*(1-'Monte Carlo Inputs'!$C$11)+I3459*'Monte Carlo Inputs'!$C$12-I3459*'Monte Carlo Inputs'!$C$13-'Monte Carlo Inputs'!$C$14*(I3459-H3459)</f>
        <v>1581.7269652476832</v>
      </c>
      <c r="O3459" s="16">
        <f>J3459*$E3459*(1-'Monte Carlo Inputs'!$C$11)+J3459*'Monte Carlo Inputs'!$C$12-J3459*'Monte Carlo Inputs'!$C$13-'Monte Carlo Inputs'!$C$14*(J3459-I3459)</f>
        <v>1764.2504177033384</v>
      </c>
    </row>
    <row r="3460" spans="1:15">
      <c r="A3460">
        <v>3456</v>
      </c>
      <c r="B3460" s="39">
        <v>0.99567364717789864</v>
      </c>
      <c r="C3460" s="39">
        <v>-0.82621400343059859</v>
      </c>
      <c r="D3460" s="29">
        <f>'Monte Carlo Inputs'!$C$6+'Monte Carlo Inputs'!$D$6*B3460</f>
        <v>0.19081386908979303</v>
      </c>
      <c r="E3460" s="29">
        <f>'Monte Carlo Inputs'!$C$7+'Monte Carlo Inputs'!$D$7*C3460</f>
        <v>0.55325008454089808</v>
      </c>
      <c r="F3460" s="16">
        <f>'Monte Carlo Inputs'!$C$17*(1+$D3460)</f>
        <v>2892.6059694060164</v>
      </c>
      <c r="G3460" s="16">
        <f t="shared" ref="G3460:J3460" si="3454">F3460*(1+$D3460)</f>
        <v>3444.5553061806095</v>
      </c>
      <c r="H3460" s="16">
        <f t="shared" si="3454"/>
        <v>4101.8242314467079</v>
      </c>
      <c r="I3460" s="16">
        <f t="shared" si="3454"/>
        <v>4884.5091833753204</v>
      </c>
      <c r="J3460" s="16">
        <f t="shared" si="3454"/>
        <v>5816.5412792597899</v>
      </c>
      <c r="K3460" s="16">
        <f>F3460*$E3460*(1-'Monte Carlo Inputs'!$C$11)+F3460*'Monte Carlo Inputs'!$C$12-F3460*'Monte Carlo Inputs'!$C$13-'Monte Carlo Inputs'!$C$14*(F3460-'Monte Carlo Inputs'!$C$17)</f>
        <v>1257.2791388205906</v>
      </c>
      <c r="L3460" s="16">
        <f>G3460*$E3460*(1-'Monte Carlo Inputs'!$C$11)+G3460*'Monte Carlo Inputs'!$C$12-G3460*'Monte Carlo Inputs'!$C$13-'Monte Carlo Inputs'!$C$14*(G3460-F3460)</f>
        <v>1497.1854358248302</v>
      </c>
      <c r="M3460" s="16">
        <f>H3460*$E3460*(1-'Monte Carlo Inputs'!$C$11)+H3460*'Monte Carlo Inputs'!$C$12-H3460*'Monte Carlo Inputs'!$C$13-'Monte Carlo Inputs'!$C$14*(H3460-G3460)</f>
        <v>1782.8691815794537</v>
      </c>
      <c r="N3460" s="16">
        <f>I3460*$E3460*(1-'Monte Carlo Inputs'!$C$11)+I3460*'Monte Carlo Inputs'!$C$12-I3460*'Monte Carlo Inputs'!$C$13-'Monte Carlo Inputs'!$C$14*(I3460-H3460)</f>
        <v>2123.0653481975824</v>
      </c>
      <c r="O3460" s="16">
        <f>J3460*$E3460*(1-'Monte Carlo Inputs'!$C$11)+J3460*'Monte Carlo Inputs'!$C$12-J3460*'Monte Carlo Inputs'!$C$13-'Monte Carlo Inputs'!$C$14*(J3460-I3460)</f>
        <v>2528.1756616176317</v>
      </c>
    </row>
    <row r="3461" spans="1:15">
      <c r="A3461">
        <v>3457</v>
      </c>
      <c r="B3461" s="39">
        <v>-0.86674811071098656</v>
      </c>
      <c r="C3461" s="39">
        <v>0.83810017372082768</v>
      </c>
      <c r="D3461" s="29">
        <f>'Monte Carlo Inputs'!$C$6+'Monte Carlo Inputs'!$D$6*B3461</f>
        <v>7.0158278066668245E-2</v>
      </c>
      <c r="E3461" s="29">
        <f>'Monte Carlo Inputs'!$C$7+'Monte Carlo Inputs'!$D$7*C3461</f>
        <v>0.61281902022494794</v>
      </c>
      <c r="F3461" s="16">
        <f>'Monte Carlo Inputs'!$C$17*(1+$D3461)</f>
        <v>2599.5214732517443</v>
      </c>
      <c r="G3461" s="16">
        <f t="shared" ref="G3461:J3461" si="3455">F3461*(1+$D3461)</f>
        <v>2781.8994236124154</v>
      </c>
      <c r="H3461" s="16">
        <f t="shared" si="3455"/>
        <v>2977.0726969277193</v>
      </c>
      <c r="I3461" s="16">
        <f t="shared" si="3455"/>
        <v>3185.9389910234604</v>
      </c>
      <c r="J3461" s="16">
        <f t="shared" si="3455"/>
        <v>3409.4589846591248</v>
      </c>
      <c r="K3461" s="16">
        <f>F3461*$E3461*(1-'Monte Carlo Inputs'!$C$11)+F3461*'Monte Carlo Inputs'!$C$12-F3461*'Monte Carlo Inputs'!$C$13-'Monte Carlo Inputs'!$C$14*(F3461-'Monte Carlo Inputs'!$C$17)</f>
        <v>1235.9509085405443</v>
      </c>
      <c r="L3461" s="16">
        <f>G3461*$E3461*(1-'Monte Carlo Inputs'!$C$11)+G3461*'Monte Carlo Inputs'!$C$12-G3461*'Monte Carlo Inputs'!$C$13-'Monte Carlo Inputs'!$C$14*(G3461-F3461)</f>
        <v>1322.6630960586835</v>
      </c>
      <c r="M3461" s="16">
        <f>H3461*$E3461*(1-'Monte Carlo Inputs'!$C$11)+H3461*'Monte Carlo Inputs'!$C$12-H3461*'Monte Carlo Inputs'!$C$13-'Monte Carlo Inputs'!$C$14*(H3461-G3461)</f>
        <v>1415.4588613404887</v>
      </c>
      <c r="N3461" s="16">
        <f>I3461*$E3461*(1-'Monte Carlo Inputs'!$C$11)+I3461*'Monte Carlo Inputs'!$C$12-I3461*'Monte Carlo Inputs'!$C$13-'Monte Carlo Inputs'!$C$14*(I3461-H3461)</f>
        <v>1514.7650177263445</v>
      </c>
      <c r="O3461" s="16">
        <f>J3461*$E3461*(1-'Monte Carlo Inputs'!$C$11)+J3461*'Monte Carlo Inputs'!$C$12-J3461*'Monte Carlo Inputs'!$C$13-'Monte Carlo Inputs'!$C$14*(J3461-I3461)</f>
        <v>1621.0383230456507</v>
      </c>
    </row>
    <row r="3462" spans="1:15">
      <c r="A3462">
        <v>3458</v>
      </c>
      <c r="B3462" s="39">
        <v>0.25164145722470821</v>
      </c>
      <c r="C3462" s="39">
        <v>0.19190365362525663</v>
      </c>
      <c r="D3462" s="29">
        <f>'Monte Carlo Inputs'!$C$6+'Monte Carlo Inputs'!$D$6*B3462</f>
        <v>0.14261230398308428</v>
      </c>
      <c r="E3462" s="29">
        <f>'Monte Carlo Inputs'!$C$7+'Monte Carlo Inputs'!$D$7*C3462</f>
        <v>0.58969043099985741</v>
      </c>
      <c r="F3462" s="16">
        <f>'Monte Carlo Inputs'!$C$17*(1+$D3462)</f>
        <v>2775.5195476053104</v>
      </c>
      <c r="G3462" s="16">
        <f t="shared" ref="G3462:J3462" si="3456">F3462*(1+$D3462)</f>
        <v>3171.3427850393914</v>
      </c>
      <c r="H3462" s="16">
        <f t="shared" si="3456"/>
        <v>3623.6152863339898</v>
      </c>
      <c r="I3462" s="16">
        <f t="shared" si="3456"/>
        <v>4140.3874110664037</v>
      </c>
      <c r="J3462" s="16">
        <f t="shared" si="3456"/>
        <v>4730.8575991411408</v>
      </c>
      <c r="K3462" s="16">
        <f>F3462*$E3462*(1-'Monte Carlo Inputs'!$C$11)+F3462*'Monte Carlo Inputs'!$C$12-F3462*'Monte Carlo Inputs'!$C$13-'Monte Carlo Inputs'!$C$14*(F3462-'Monte Carlo Inputs'!$C$17)</f>
        <v>1276.7080720681254</v>
      </c>
      <c r="L3462" s="16">
        <f>G3462*$E3462*(1-'Monte Carlo Inputs'!$C$11)+G3462*'Monte Carlo Inputs'!$C$12-G3462*'Monte Carlo Inputs'!$C$13-'Monte Carlo Inputs'!$C$14*(G3462-F3462)</f>
        <v>1458.7823517395623</v>
      </c>
      <c r="M3462" s="16">
        <f>H3462*$E3462*(1-'Monte Carlo Inputs'!$C$11)+H3462*'Monte Carlo Inputs'!$C$12-H3462*'Monte Carlo Inputs'!$C$13-'Monte Carlo Inputs'!$C$14*(H3462-G3462)</f>
        <v>1666.8226639310028</v>
      </c>
      <c r="N3462" s="16">
        <f>I3462*$E3462*(1-'Monte Carlo Inputs'!$C$11)+I3462*'Monte Carlo Inputs'!$C$12-I3462*'Monte Carlo Inputs'!$C$13-'Monte Carlo Inputs'!$C$14*(I3462-H3462)</f>
        <v>1904.5320843654256</v>
      </c>
      <c r="O3462" s="16">
        <f>J3462*$E3462*(1-'Monte Carlo Inputs'!$C$11)+J3462*'Monte Carlo Inputs'!$C$12-J3462*'Monte Carlo Inputs'!$C$13-'Monte Carlo Inputs'!$C$14*(J3462-I3462)</f>
        <v>2176.1417929264849</v>
      </c>
    </row>
    <row r="3463" spans="1:15">
      <c r="A3463">
        <v>3459</v>
      </c>
      <c r="B3463" s="39">
        <v>-0.6428902020403009</v>
      </c>
      <c r="C3463" s="39">
        <v>-1.3846422294271012</v>
      </c>
      <c r="D3463" s="29">
        <f>'Monte Carlo Inputs'!$C$6+'Monte Carlo Inputs'!$D$6*B3463</f>
        <v>8.4660744095887447E-2</v>
      </c>
      <c r="E3463" s="29">
        <f>'Monte Carlo Inputs'!$C$7+'Monte Carlo Inputs'!$D$7*C3463</f>
        <v>0.53326288769115504</v>
      </c>
      <c r="F3463" s="16">
        <f>'Monte Carlo Inputs'!$C$17*(1+$D3463)</f>
        <v>2634.749413483321</v>
      </c>
      <c r="G3463" s="16">
        <f t="shared" ref="G3463:J3463" si="3457">F3463*(1+$D3463)</f>
        <v>2857.809259335022</v>
      </c>
      <c r="H3463" s="16">
        <f t="shared" si="3457"/>
        <v>3099.7535177144423</v>
      </c>
      <c r="I3463" s="16">
        <f t="shared" si="3457"/>
        <v>3362.1809570379919</v>
      </c>
      <c r="J3463" s="16">
        <f t="shared" si="3457"/>
        <v>3646.8256986458514</v>
      </c>
      <c r="K3463" s="16">
        <f>F3463*$E3463*(1-'Monte Carlo Inputs'!$C$11)+F3463*'Monte Carlo Inputs'!$C$12-F3463*'Monte Carlo Inputs'!$C$13-'Monte Carlo Inputs'!$C$14*(F3463-'Monte Carlo Inputs'!$C$17)</f>
        <v>1104.098809201379</v>
      </c>
      <c r="L3463" s="16">
        <f>G3463*$E3463*(1-'Monte Carlo Inputs'!$C$11)+G3463*'Monte Carlo Inputs'!$C$12-G3463*'Monte Carlo Inputs'!$C$13-'Monte Carlo Inputs'!$C$14*(G3463-F3463)</f>
        <v>1197.572635943751</v>
      </c>
      <c r="M3463" s="16">
        <f>H3463*$E3463*(1-'Monte Carlo Inputs'!$C$11)+H3463*'Monte Carlo Inputs'!$C$12-H3463*'Monte Carlo Inputs'!$C$13-'Monte Carlo Inputs'!$C$14*(H3463-G3463)</f>
        <v>1298.9600264116223</v>
      </c>
      <c r="N3463" s="16">
        <f>I3463*$E3463*(1-'Monte Carlo Inputs'!$C$11)+I3463*'Monte Carlo Inputs'!$C$12-I3463*'Monte Carlo Inputs'!$C$13-'Monte Carlo Inputs'!$C$14*(I3463-H3463)</f>
        <v>1408.930948798444</v>
      </c>
      <c r="O3463" s="16">
        <f>J3463*$E3463*(1-'Monte Carlo Inputs'!$C$11)+J3463*'Monte Carlo Inputs'!$C$12-J3463*'Monte Carlo Inputs'!$C$13-'Monte Carlo Inputs'!$C$14*(J3463-I3463)</f>
        <v>1528.212091303445</v>
      </c>
    </row>
    <row r="3464" spans="1:15">
      <c r="A3464">
        <v>3460</v>
      </c>
      <c r="B3464" s="39">
        <v>-1.6429760172263204</v>
      </c>
      <c r="C3464" s="39">
        <v>-2.3180426564194119</v>
      </c>
      <c r="D3464" s="29">
        <f>'Monte Carlo Inputs'!$C$6+'Monte Carlo Inputs'!$D$6*B3464</f>
        <v>1.9870937708589109E-2</v>
      </c>
      <c r="E3464" s="29">
        <f>'Monte Carlo Inputs'!$C$7+'Monte Carlo Inputs'!$D$7*C3464</f>
        <v>0.49985473028536087</v>
      </c>
      <c r="F3464" s="16">
        <f>'Monte Carlo Inputs'!$C$17*(1+$D3464)</f>
        <v>2477.3684947879342</v>
      </c>
      <c r="G3464" s="16">
        <f t="shared" ref="G3464:J3464" si="3458">F3464*(1+$D3464)</f>
        <v>2526.5961298290863</v>
      </c>
      <c r="H3464" s="16">
        <f t="shared" si="3458"/>
        <v>2576.8019641396822</v>
      </c>
      <c r="I3464" s="16">
        <f t="shared" si="3458"/>
        <v>2628.0054354564718</v>
      </c>
      <c r="J3464" s="16">
        <f t="shared" si="3458"/>
        <v>2680.2263677622609</v>
      </c>
      <c r="K3464" s="16">
        <f>F3464*$E3464*(1-'Monte Carlo Inputs'!$C$11)+F3464*'Monte Carlo Inputs'!$C$12-F3464*'Monte Carlo Inputs'!$C$13-'Monte Carlo Inputs'!$C$14*(F3464-'Monte Carlo Inputs'!$C$17)</f>
        <v>976.8227217678201</v>
      </c>
      <c r="L3464" s="16">
        <f>G3464*$E3464*(1-'Monte Carlo Inputs'!$C$11)+G3464*'Monte Carlo Inputs'!$C$12-G3464*'Monte Carlo Inputs'!$C$13-'Monte Carlo Inputs'!$C$14*(G3464-F3464)</f>
        <v>996.23310522440283</v>
      </c>
      <c r="M3464" s="16">
        <f>H3464*$E3464*(1-'Monte Carlo Inputs'!$C$11)+H3464*'Monte Carlo Inputs'!$C$12-H3464*'Monte Carlo Inputs'!$C$13-'Monte Carlo Inputs'!$C$14*(H3464-G3464)</f>
        <v>1016.029191201551</v>
      </c>
      <c r="N3464" s="16">
        <f>I3464*$E3464*(1-'Monte Carlo Inputs'!$C$11)+I3464*'Monte Carlo Inputs'!$C$12-I3464*'Monte Carlo Inputs'!$C$13-'Monte Carlo Inputs'!$C$14*(I3464-H3464)</f>
        <v>1036.2186439700254</v>
      </c>
      <c r="O3464" s="16">
        <f>J3464*$E3464*(1-'Monte Carlo Inputs'!$C$11)+J3464*'Monte Carlo Inputs'!$C$12-J3464*'Monte Carlo Inputs'!$C$13-'Monte Carlo Inputs'!$C$14*(J3464-I3464)</f>
        <v>1056.8092800968325</v>
      </c>
    </row>
    <row r="3465" spans="1:15">
      <c r="A3465">
        <v>3461</v>
      </c>
      <c r="B3465" s="39">
        <v>2.4574600684890049</v>
      </c>
      <c r="C3465" s="39">
        <v>-1.5356215691360056</v>
      </c>
      <c r="D3465" s="29">
        <f>'Monte Carlo Inputs'!$C$6+'Monte Carlo Inputs'!$D$6*B3465</f>
        <v>0.28551460154514952</v>
      </c>
      <c r="E3465" s="29">
        <f>'Monte Carlo Inputs'!$C$7+'Monte Carlo Inputs'!$D$7*C3465</f>
        <v>0.52785905306653302</v>
      </c>
      <c r="F3465" s="16">
        <f>'Monte Carlo Inputs'!$C$17*(1+$D3465)</f>
        <v>3122.6435186133231</v>
      </c>
      <c r="G3465" s="16">
        <f t="shared" ref="G3465:J3465" si="3459">F3465*(1+$D3465)</f>
        <v>4014.2038385977498</v>
      </c>
      <c r="H3465" s="16">
        <f t="shared" si="3459"/>
        <v>5160.3176480959964</v>
      </c>
      <c r="I3465" s="16">
        <f t="shared" si="3459"/>
        <v>6633.6636852385282</v>
      </c>
      <c r="J3465" s="16">
        <f t="shared" si="3459"/>
        <v>8527.6715291139353</v>
      </c>
      <c r="K3465" s="16">
        <f>F3465*$E3465*(1-'Monte Carlo Inputs'!$C$11)+F3465*'Monte Carlo Inputs'!$C$12-F3465*'Monte Carlo Inputs'!$C$13-'Monte Carlo Inputs'!$C$14*(F3465-'Monte Carlo Inputs'!$C$17)</f>
        <v>1304.0853193532148</v>
      </c>
      <c r="L3465" s="16">
        <f>G3465*$E3465*(1-'Monte Carlo Inputs'!$C$11)+G3465*'Monte Carlo Inputs'!$C$12-G3465*'Monte Carlo Inputs'!$C$13-'Monte Carlo Inputs'!$C$14*(G3465-F3465)</f>
        <v>1676.4207196892269</v>
      </c>
      <c r="M3465" s="16">
        <f>H3465*$E3465*(1-'Monte Carlo Inputs'!$C$11)+H3465*'Monte Carlo Inputs'!$C$12-H3465*'Monte Carlo Inputs'!$C$13-'Monte Carlo Inputs'!$C$14*(H3465-G3465)</f>
        <v>2155.06331349333</v>
      </c>
      <c r="N3465" s="16">
        <f>I3465*$E3465*(1-'Monte Carlo Inputs'!$C$11)+I3465*'Monte Carlo Inputs'!$C$12-I3465*'Monte Carlo Inputs'!$C$13-'Monte Carlo Inputs'!$C$14*(I3465-H3465)</f>
        <v>2770.3653567499473</v>
      </c>
      <c r="O3465" s="16">
        <f>J3465*$E3465*(1-'Monte Carlo Inputs'!$C$11)+J3465*'Monte Carlo Inputs'!$C$12-J3465*'Monte Carlo Inputs'!$C$13-'Monte Carlo Inputs'!$C$14*(J3465-I3465)</f>
        <v>3561.3451177168949</v>
      </c>
    </row>
    <row r="3466" spans="1:15">
      <c r="A3466">
        <v>3462</v>
      </c>
      <c r="B3466" s="39">
        <v>0.12576750431186193</v>
      </c>
      <c r="C3466" s="39">
        <v>0.13529661125500306</v>
      </c>
      <c r="D3466" s="29">
        <f>'Monte Carlo Inputs'!$C$6+'Monte Carlo Inputs'!$D$6*B3466</f>
        <v>0.13445765473739901</v>
      </c>
      <c r="E3466" s="29">
        <f>'Monte Carlo Inputs'!$C$7+'Monte Carlo Inputs'!$D$7*C3466</f>
        <v>0.58766435845147036</v>
      </c>
      <c r="F3466" s="16">
        <f>'Monte Carlo Inputs'!$C$17*(1+$D3466)</f>
        <v>2755.7110891226162</v>
      </c>
      <c r="G3466" s="16">
        <f t="shared" ref="G3466:J3466" si="3460">F3466*(1+$D3466)</f>
        <v>3126.2375392998865</v>
      </c>
      <c r="H3466" s="16">
        <f t="shared" si="3460"/>
        <v>3546.5841069861667</v>
      </c>
      <c r="I3466" s="16">
        <f t="shared" si="3460"/>
        <v>4023.4494883404595</v>
      </c>
      <c r="J3466" s="16">
        <f t="shared" si="3460"/>
        <v>4564.4330704971062</v>
      </c>
      <c r="K3466" s="16">
        <f>F3466*$E3466*(1-'Monte Carlo Inputs'!$C$11)+F3466*'Monte Carlo Inputs'!$C$12-F3466*'Monte Carlo Inputs'!$C$13-'Monte Carlo Inputs'!$C$14*(F3466-'Monte Carlo Inputs'!$C$17)</f>
        <v>1263.3328827845717</v>
      </c>
      <c r="L3466" s="16">
        <f>G3466*$E3466*(1-'Monte Carlo Inputs'!$C$11)+G3466*'Monte Carlo Inputs'!$C$12-G3466*'Monte Carlo Inputs'!$C$13-'Monte Carlo Inputs'!$C$14*(G3466-F3466)</f>
        <v>1433.1976593564225</v>
      </c>
      <c r="M3466" s="16">
        <f>H3466*$E3466*(1-'Monte Carlo Inputs'!$C$11)+H3466*'Monte Carlo Inputs'!$C$12-H3466*'Monte Carlo Inputs'!$C$13-'Monte Carlo Inputs'!$C$14*(H3466-G3466)</f>
        <v>1625.9020554086167</v>
      </c>
      <c r="N3466" s="16">
        <f>I3466*$E3466*(1-'Monte Carlo Inputs'!$C$11)+I3466*'Monte Carlo Inputs'!$C$12-I3466*'Monte Carlo Inputs'!$C$13-'Monte Carlo Inputs'!$C$14*(I3466-H3466)</f>
        <v>1844.517032611576</v>
      </c>
      <c r="O3466" s="16">
        <f>J3466*$E3466*(1-'Monte Carlo Inputs'!$C$11)+J3466*'Monte Carlo Inputs'!$C$12-J3466*'Monte Carlo Inputs'!$C$13-'Monte Carlo Inputs'!$C$14*(J3466-I3466)</f>
        <v>2092.5264669397147</v>
      </c>
    </row>
    <row r="3467" spans="1:15">
      <c r="A3467">
        <v>3463</v>
      </c>
      <c r="B3467" s="39">
        <v>0.12867713198579536</v>
      </c>
      <c r="C3467" s="39">
        <v>1.5866758083162702</v>
      </c>
      <c r="D3467" s="29">
        <f>'Monte Carlo Inputs'!$C$6+'Monte Carlo Inputs'!$D$6*B3467</f>
        <v>0.13464615277505812</v>
      </c>
      <c r="E3467" s="29">
        <f>'Monte Carlo Inputs'!$C$7+'Monte Carlo Inputs'!$D$7*C3467</f>
        <v>0.63961195057670661</v>
      </c>
      <c r="F3467" s="16">
        <f>'Monte Carlo Inputs'!$C$17*(1+$D3467)</f>
        <v>2756.1689697058941</v>
      </c>
      <c r="G3467" s="16">
        <f t="shared" ref="G3467:J3467" si="3461">F3467*(1+$D3467)</f>
        <v>3127.2765178747886</v>
      </c>
      <c r="H3467" s="16">
        <f t="shared" si="3461"/>
        <v>3548.3522696704094</v>
      </c>
      <c r="I3467" s="16">
        <f t="shared" si="3461"/>
        <v>4026.1242514721757</v>
      </c>
      <c r="J3467" s="16">
        <f t="shared" si="3461"/>
        <v>4568.2263925272655</v>
      </c>
      <c r="K3467" s="16">
        <f>F3467*$E3467*(1-'Monte Carlo Inputs'!$C$11)+F3467*'Monte Carlo Inputs'!$C$12-F3467*'Monte Carlo Inputs'!$C$13-'Monte Carlo Inputs'!$C$14*(F3467-'Monte Carlo Inputs'!$C$17)</f>
        <v>1365.4299878100446</v>
      </c>
      <c r="L3467" s="16">
        <f>G3467*$E3467*(1-'Monte Carlo Inputs'!$C$11)+G3467*'Monte Carlo Inputs'!$C$12-G3467*'Monte Carlo Inputs'!$C$13-'Monte Carlo Inputs'!$C$14*(G3467-F3467)</f>
        <v>1549.2798825523616</v>
      </c>
      <c r="M3467" s="16">
        <f>H3467*$E3467*(1-'Monte Carlo Inputs'!$C$11)+H3467*'Monte Carlo Inputs'!$C$12-H3467*'Monte Carlo Inputs'!$C$13-'Monte Carlo Inputs'!$C$14*(H3467-G3467)</f>
        <v>1757.8844583098312</v>
      </c>
      <c r="N3467" s="16">
        <f>I3467*$E3467*(1-'Monte Carlo Inputs'!$C$11)+I3467*'Monte Carlo Inputs'!$C$12-I3467*'Monte Carlo Inputs'!$C$13-'Monte Carlo Inputs'!$C$14*(I3467-H3467)</f>
        <v>1994.576837644317</v>
      </c>
      <c r="O3467" s="16">
        <f>J3467*$E3467*(1-'Monte Carlo Inputs'!$C$11)+J3467*'Monte Carlo Inputs'!$C$12-J3467*'Monte Carlo Inputs'!$C$13-'Monte Carlo Inputs'!$C$14*(J3467-I3467)</f>
        <v>2263.1389352473666</v>
      </c>
    </row>
    <row r="3468" spans="1:15">
      <c r="A3468">
        <v>3464</v>
      </c>
      <c r="B3468" s="39">
        <v>-0.99889988148286479</v>
      </c>
      <c r="C3468" s="39">
        <v>0.30397128732276019</v>
      </c>
      <c r="D3468" s="29">
        <f>'Monte Carlo Inputs'!$C$6+'Monte Carlo Inputs'!$D$6*B3468</f>
        <v>6.1596925118715437E-2</v>
      </c>
      <c r="E3468" s="29">
        <f>'Monte Carlo Inputs'!$C$7+'Monte Carlo Inputs'!$D$7*C3468</f>
        <v>0.59370154245683981</v>
      </c>
      <c r="F3468" s="16">
        <f>'Monte Carlo Inputs'!$C$17*(1+$D3468)</f>
        <v>2578.7250908058718</v>
      </c>
      <c r="G3468" s="16">
        <f t="shared" ref="G3468:J3468" si="3462">F3468*(1+$D3468)</f>
        <v>2737.5666271259938</v>
      </c>
      <c r="H3468" s="16">
        <f t="shared" si="3462"/>
        <v>2906.1923136645678</v>
      </c>
      <c r="I3468" s="16">
        <f t="shared" si="3462"/>
        <v>3085.2048239899505</v>
      </c>
      <c r="J3468" s="16">
        <f t="shared" si="3462"/>
        <v>3275.2439545091588</v>
      </c>
      <c r="K3468" s="16">
        <f>F3468*$E3468*(1-'Monte Carlo Inputs'!$C$11)+F3468*'Monte Carlo Inputs'!$C$12-F3468*'Monte Carlo Inputs'!$C$13-'Monte Carlo Inputs'!$C$14*(F3468-'Monte Carlo Inputs'!$C$17)</f>
        <v>1190.6577951190698</v>
      </c>
      <c r="L3468" s="16">
        <f>G3468*$E3468*(1-'Monte Carlo Inputs'!$C$11)+G3468*'Monte Carlo Inputs'!$C$12-G3468*'Monte Carlo Inputs'!$C$13-'Monte Carlo Inputs'!$C$14*(G3468-F3468)</f>
        <v>1263.9986541670339</v>
      </c>
      <c r="M3468" s="16">
        <f>H3468*$E3468*(1-'Monte Carlo Inputs'!$C$11)+H3468*'Monte Carlo Inputs'!$C$12-H3468*'Monte Carlo Inputs'!$C$13-'Monte Carlo Inputs'!$C$14*(H3468-G3468)</f>
        <v>1341.8570846179175</v>
      </c>
      <c r="N3468" s="16">
        <f>I3468*$E3468*(1-'Monte Carlo Inputs'!$C$11)+I3468*'Monte Carlo Inputs'!$C$12-I3468*'Monte Carlo Inputs'!$C$13-'Monte Carlo Inputs'!$C$14*(I3468-H3468)</f>
        <v>1424.5113549791452</v>
      </c>
      <c r="O3468" s="16">
        <f>J3468*$E3468*(1-'Monte Carlo Inputs'!$C$11)+J3468*'Monte Carlo Inputs'!$C$12-J3468*'Monte Carlo Inputs'!$C$13-'Monte Carlo Inputs'!$C$14*(J3468-I3468)</f>
        <v>1512.2568742425553</v>
      </c>
    </row>
    <row r="3469" spans="1:15">
      <c r="A3469">
        <v>3465</v>
      </c>
      <c r="B3469" s="39">
        <v>-0.78727913173215125</v>
      </c>
      <c r="C3469" s="39">
        <v>0.63913216591809763</v>
      </c>
      <c r="D3469" s="29">
        <f>'Monte Carlo Inputs'!$C$6+'Monte Carlo Inputs'!$D$6*B3469</f>
        <v>7.5306616022923864E-2</v>
      </c>
      <c r="E3469" s="29">
        <f>'Monte Carlo Inputs'!$C$7+'Monte Carlo Inputs'!$D$7*C3469</f>
        <v>0.60569758088212489</v>
      </c>
      <c r="F3469" s="16">
        <f>'Monte Carlo Inputs'!$C$17*(1+$D3469)</f>
        <v>2612.027300981285</v>
      </c>
      <c r="G3469" s="16">
        <f t="shared" ref="G3469:J3469" si="3463">F3469*(1+$D3469)</f>
        <v>2808.730237977677</v>
      </c>
      <c r="H3469" s="16">
        <f t="shared" si="3463"/>
        <v>3020.2462075210374</v>
      </c>
      <c r="I3469" s="16">
        <f t="shared" si="3463"/>
        <v>3247.6907289655164</v>
      </c>
      <c r="J3469" s="16">
        <f t="shared" si="3463"/>
        <v>3492.2633276529323</v>
      </c>
      <c r="K3469" s="16">
        <f>F3469*$E3469*(1-'Monte Carlo Inputs'!$C$11)+F3469*'Monte Carlo Inputs'!$C$12-F3469*'Monte Carlo Inputs'!$C$13-'Monte Carlo Inputs'!$C$14*(F3469-'Monte Carlo Inputs'!$C$17)</f>
        <v>1228.8564917103126</v>
      </c>
      <c r="L3469" s="16">
        <f>G3469*$E3469*(1-'Monte Carlo Inputs'!$C$11)+G3469*'Monte Carlo Inputs'!$C$12-G3469*'Monte Carlo Inputs'!$C$13-'Monte Carlo Inputs'!$C$14*(G3469-F3469)</f>
        <v>1321.397515678819</v>
      </c>
      <c r="M3469" s="16">
        <f>H3469*$E3469*(1-'Monte Carlo Inputs'!$C$11)+H3469*'Monte Carlo Inputs'!$C$12-H3469*'Monte Carlo Inputs'!$C$13-'Monte Carlo Inputs'!$C$14*(H3469-G3469)</f>
        <v>1420.9074910056893</v>
      </c>
      <c r="N3469" s="16">
        <f>I3469*$E3469*(1-'Monte Carlo Inputs'!$C$11)+I3469*'Monte Carlo Inputs'!$C$12-I3469*'Monte Carlo Inputs'!$C$13-'Monte Carlo Inputs'!$C$14*(I3469-H3469)</f>
        <v>1527.911225834951</v>
      </c>
      <c r="O3469" s="16">
        <f>J3469*$E3469*(1-'Monte Carlo Inputs'!$C$11)+J3469*'Monte Carlo Inputs'!$C$12-J3469*'Monte Carlo Inputs'!$C$13-'Monte Carlo Inputs'!$C$14*(J3469-I3469)</f>
        <v>1642.9730498360182</v>
      </c>
    </row>
    <row r="3470" spans="1:15">
      <c r="A3470">
        <v>3466</v>
      </c>
      <c r="B3470" s="39">
        <v>-1.3876879225405041</v>
      </c>
      <c r="C3470" s="39">
        <v>2.7109204134191813</v>
      </c>
      <c r="D3470" s="29">
        <f>'Monte Carlo Inputs'!$C$6+'Monte Carlo Inputs'!$D$6*B3470</f>
        <v>3.6409584669199996E-2</v>
      </c>
      <c r="E3470" s="29">
        <f>'Monte Carlo Inputs'!$C$7+'Monte Carlo Inputs'!$D$7*C3470</f>
        <v>0.679850780176259</v>
      </c>
      <c r="F3470" s="16">
        <f>'Monte Carlo Inputs'!$C$17*(1+$D3470)</f>
        <v>2517.5425221199544</v>
      </c>
      <c r="G3470" s="16">
        <f t="shared" ref="G3470:J3470" si="3464">F3470*(1+$D3470)</f>
        <v>2609.2051997373924</v>
      </c>
      <c r="H3470" s="16">
        <f t="shared" si="3464"/>
        <v>2704.2052773765481</v>
      </c>
      <c r="I3470" s="16">
        <f t="shared" si="3464"/>
        <v>2802.6642683860873</v>
      </c>
      <c r="J3470" s="16">
        <f t="shared" si="3464"/>
        <v>2904.7081103652322</v>
      </c>
      <c r="K3470" s="16">
        <f>F3470*$E3470*(1-'Monte Carlo Inputs'!$C$11)+F3470*'Monte Carlo Inputs'!$C$12-F3470*'Monte Carlo Inputs'!$C$13-'Monte Carlo Inputs'!$C$14*(F3470-'Monte Carlo Inputs'!$C$17)</f>
        <v>1315.7713198258532</v>
      </c>
      <c r="L3470" s="16">
        <f>G3470*$E3470*(1-'Monte Carlo Inputs'!$C$11)+G3470*'Monte Carlo Inputs'!$C$12-G3470*'Monte Carlo Inputs'!$C$13-'Monte Carlo Inputs'!$C$14*(G3470-F3470)</f>
        <v>1363.6780071003573</v>
      </c>
      <c r="M3470" s="16">
        <f>H3470*$E3470*(1-'Monte Carlo Inputs'!$C$11)+H3470*'Monte Carlo Inputs'!$C$12-H3470*'Monte Carlo Inputs'!$C$13-'Monte Carlo Inputs'!$C$14*(H3470-G3470)</f>
        <v>1413.3289569614044</v>
      </c>
      <c r="N3470" s="16">
        <f>I3470*$E3470*(1-'Monte Carlo Inputs'!$C$11)+I3470*'Monte Carlo Inputs'!$C$12-I3470*'Monte Carlo Inputs'!$C$13-'Monte Carlo Inputs'!$C$14*(I3470-H3470)</f>
        <v>1464.7876772853226</v>
      </c>
      <c r="O3470" s="16">
        <f>J3470*$E3470*(1-'Monte Carlo Inputs'!$C$11)+J3470*'Monte Carlo Inputs'!$C$12-J3470*'Monte Carlo Inputs'!$C$13-'Monte Carlo Inputs'!$C$14*(J3470-I3470)</f>
        <v>1518.1199882438436</v>
      </c>
    </row>
    <row r="3471" spans="1:15">
      <c r="A3471">
        <v>3467</v>
      </c>
      <c r="B3471" s="39">
        <v>0.22352487687773764</v>
      </c>
      <c r="C3471" s="39">
        <v>-0.79660977886232498</v>
      </c>
      <c r="D3471" s="29">
        <f>'Monte Carlo Inputs'!$C$6+'Monte Carlo Inputs'!$D$6*B3471</f>
        <v>0.14079079249947796</v>
      </c>
      <c r="E3471" s="29">
        <f>'Monte Carlo Inputs'!$C$7+'Monte Carlo Inputs'!$D$7*C3471</f>
        <v>0.55430967543635146</v>
      </c>
      <c r="F3471" s="16">
        <f>'Monte Carlo Inputs'!$C$17*(1+$D3471)</f>
        <v>2771.0949140604826</v>
      </c>
      <c r="G3471" s="16">
        <f t="shared" ref="G3471:J3471" si="3465">F3471*(1+$D3471)</f>
        <v>3161.239563102331</v>
      </c>
      <c r="H3471" s="16">
        <f t="shared" si="3465"/>
        <v>3606.3129864722118</v>
      </c>
      <c r="I3471" s="16">
        <f t="shared" si="3465"/>
        <v>4114.0486498387936</v>
      </c>
      <c r="J3471" s="16">
        <f t="shared" si="3465"/>
        <v>4693.2688196310046</v>
      </c>
      <c r="K3471" s="16">
        <f>F3471*$E3471*(1-'Monte Carlo Inputs'!$C$11)+F3471*'Monte Carlo Inputs'!$C$12-F3471*'Monte Carlo Inputs'!$C$13-'Monte Carlo Inputs'!$C$14*(F3471-'Monte Carlo Inputs'!$C$17)</f>
        <v>1204.8428103404617</v>
      </c>
      <c r="L3471" s="16">
        <f>G3471*$E3471*(1-'Monte Carlo Inputs'!$C$11)+G3471*'Monte Carlo Inputs'!$C$12-G3471*'Monte Carlo Inputs'!$C$13-'Monte Carlo Inputs'!$C$14*(G3471-F3471)</f>
        <v>1374.4735844455938</v>
      </c>
      <c r="M3471" s="16">
        <f>H3471*$E3471*(1-'Monte Carlo Inputs'!$C$11)+H3471*'Monte Carlo Inputs'!$C$12-H3471*'Monte Carlo Inputs'!$C$13-'Monte Carlo Inputs'!$C$14*(H3471-G3471)</f>
        <v>1567.9868096692869</v>
      </c>
      <c r="N3471" s="16">
        <f>I3471*$E3471*(1-'Monte Carlo Inputs'!$C$11)+I3471*'Monte Carlo Inputs'!$C$12-I3471*'Monte Carlo Inputs'!$C$13-'Monte Carlo Inputs'!$C$14*(I3471-H3471)</f>
        <v>1788.7449152313541</v>
      </c>
      <c r="O3471" s="16">
        <f>J3471*$E3471*(1-'Monte Carlo Inputs'!$C$11)+J3471*'Monte Carlo Inputs'!$C$12-J3471*'Monte Carlo Inputs'!$C$13-'Monte Carlo Inputs'!$C$14*(J3471-I3471)</f>
        <v>2040.5837294261878</v>
      </c>
    </row>
    <row r="3472" spans="1:15">
      <c r="A3472">
        <v>3468</v>
      </c>
      <c r="B3472" s="39">
        <v>0.69790292390508679</v>
      </c>
      <c r="C3472" s="39">
        <v>-0.50368985372132513</v>
      </c>
      <c r="D3472" s="29">
        <f>'Monte Carlo Inputs'!$C$6+'Monte Carlo Inputs'!$D$6*B3472</f>
        <v>0.17152301702919981</v>
      </c>
      <c r="E3472" s="29">
        <f>'Monte Carlo Inputs'!$C$7+'Monte Carlo Inputs'!$D$7*C3472</f>
        <v>0.5647938306642819</v>
      </c>
      <c r="F3472" s="16">
        <f>'Monte Carlo Inputs'!$C$17*(1+$D3472)</f>
        <v>2845.7465606656301</v>
      </c>
      <c r="G3472" s="16">
        <f t="shared" ref="G3472:J3472" si="3466">F3472*(1+$D3472)</f>
        <v>3333.857596451468</v>
      </c>
      <c r="H3472" s="16">
        <f t="shared" si="3466"/>
        <v>3905.6909097405405</v>
      </c>
      <c r="I3472" s="16">
        <f t="shared" si="3466"/>
        <v>4575.6067981627584</v>
      </c>
      <c r="J3472" s="16">
        <f t="shared" si="3466"/>
        <v>5360.4286809229525</v>
      </c>
      <c r="K3472" s="16">
        <f>F3472*$E3472*(1-'Monte Carlo Inputs'!$C$11)+F3472*'Monte Carlo Inputs'!$C$12-F3472*'Monte Carlo Inputs'!$C$13-'Monte Carlo Inputs'!$C$14*(F3472-'Monte Carlo Inputs'!$C$17)</f>
        <v>1259.6274962632258</v>
      </c>
      <c r="L3472" s="16">
        <f>G3472*$E3472*(1-'Monte Carlo Inputs'!$C$11)+G3472*'Monte Carlo Inputs'!$C$12-G3472*'Monte Carlo Inputs'!$C$13-'Monte Carlo Inputs'!$C$14*(G3472-F3472)</f>
        <v>1475.6826047552313</v>
      </c>
      <c r="M3472" s="16">
        <f>H3472*$E3472*(1-'Monte Carlo Inputs'!$C$11)+H3472*'Monte Carlo Inputs'!$C$12-H3472*'Monte Carlo Inputs'!$C$13-'Monte Carlo Inputs'!$C$14*(H3472-G3472)</f>
        <v>1728.7961373003566</v>
      </c>
      <c r="N3472" s="16">
        <f>I3472*$E3472*(1-'Monte Carlo Inputs'!$C$11)+I3472*'Monte Carlo Inputs'!$C$12-I3472*'Monte Carlo Inputs'!$C$13-'Monte Carlo Inputs'!$C$14*(I3472-H3472)</f>
        <v>2025.3244665985408</v>
      </c>
      <c r="O3472" s="16">
        <f>J3472*$E3472*(1-'Monte Carlo Inputs'!$C$11)+J3472*'Monte Carlo Inputs'!$C$12-J3472*'Monte Carlo Inputs'!$C$13-'Monte Carlo Inputs'!$C$14*(J3472-I3472)</f>
        <v>2372.714229572578</v>
      </c>
    </row>
    <row r="3473" spans="1:15">
      <c r="A3473">
        <v>3469</v>
      </c>
      <c r="B3473" s="39">
        <v>0.13065517223384096</v>
      </c>
      <c r="C3473" s="39">
        <v>-0.19028941750521119</v>
      </c>
      <c r="D3473" s="29">
        <f>'Monte Carlo Inputs'!$C$6+'Monte Carlo Inputs'!$D$6*B3473</f>
        <v>0.1347742986228955</v>
      </c>
      <c r="E3473" s="29">
        <f>'Monte Carlo Inputs'!$C$7+'Monte Carlo Inputs'!$D$7*C3473</f>
        <v>0.57601102191615472</v>
      </c>
      <c r="F3473" s="16">
        <f>'Monte Carlo Inputs'!$C$17*(1+$D3473)</f>
        <v>2756.4802487848756</v>
      </c>
      <c r="G3473" s="16">
        <f t="shared" ref="G3473:J3473" si="3467">F3473*(1+$D3473)</f>
        <v>3127.9829409827216</v>
      </c>
      <c r="H3473" s="16">
        <f t="shared" si="3467"/>
        <v>3549.5546479580498</v>
      </c>
      <c r="I3473" s="16">
        <f t="shared" si="3467"/>
        <v>4027.9433860602348</v>
      </c>
      <c r="J3473" s="16">
        <f t="shared" si="3467"/>
        <v>4570.8066308092339</v>
      </c>
      <c r="K3473" s="16">
        <f>F3473*$E3473*(1-'Monte Carlo Inputs'!$C$11)+F3473*'Monte Carlo Inputs'!$C$12-F3473*'Monte Carlo Inputs'!$C$13-'Monte Carlo Inputs'!$C$14*(F3473-'Monte Carlo Inputs'!$C$17)</f>
        <v>1240.8395767963739</v>
      </c>
      <c r="L3473" s="16">
        <f>G3473*$E3473*(1-'Monte Carlo Inputs'!$C$11)+G3473*'Monte Carlo Inputs'!$C$12-G3473*'Monte Carlo Inputs'!$C$13-'Monte Carlo Inputs'!$C$14*(G3473-F3473)</f>
        <v>1408.0728604626358</v>
      </c>
      <c r="M3473" s="16">
        <f>H3473*$E3473*(1-'Monte Carlo Inputs'!$C$11)+H3473*'Monte Carlo Inputs'!$C$12-H3473*'Monte Carlo Inputs'!$C$13-'Monte Carlo Inputs'!$C$14*(H3473-G3473)</f>
        <v>1597.8448926414217</v>
      </c>
      <c r="N3473" s="16">
        <f>I3473*$E3473*(1-'Monte Carlo Inputs'!$C$11)+I3473*'Monte Carlo Inputs'!$C$12-I3473*'Monte Carlo Inputs'!$C$13-'Monte Carlo Inputs'!$C$14*(I3473-H3473)</f>
        <v>1813.193317355345</v>
      </c>
      <c r="O3473" s="16">
        <f>J3473*$E3473*(1-'Monte Carlo Inputs'!$C$11)+J3473*'Monte Carlo Inputs'!$C$12-J3473*'Monte Carlo Inputs'!$C$13-'Monte Carlo Inputs'!$C$14*(J3473-I3473)</f>
        <v>2057.5651749696331</v>
      </c>
    </row>
    <row r="3474" spans="1:15">
      <c r="A3474">
        <v>3470</v>
      </c>
      <c r="B3474" s="39">
        <v>-0.62300476523648873</v>
      </c>
      <c r="C3474" s="39">
        <v>-0.86239267620598925</v>
      </c>
      <c r="D3474" s="29">
        <f>'Monte Carlo Inputs'!$C$6+'Monte Carlo Inputs'!$D$6*B3474</f>
        <v>8.5949007143800202E-2</v>
      </c>
      <c r="E3474" s="29">
        <f>'Monte Carlo Inputs'!$C$7+'Monte Carlo Inputs'!$D$7*C3474</f>
        <v>0.55195518177477487</v>
      </c>
      <c r="F3474" s="16">
        <f>'Monte Carlo Inputs'!$C$17*(1+$D3474)</f>
        <v>2637.8787332530055</v>
      </c>
      <c r="G3474" s="16">
        <f t="shared" ref="G3474:J3474" si="3468">F3474*(1+$D3474)</f>
        <v>2864.6017913418468</v>
      </c>
      <c r="H3474" s="16">
        <f t="shared" si="3468"/>
        <v>3110.8114711700305</v>
      </c>
      <c r="I3474" s="16">
        <f t="shared" si="3468"/>
        <v>3378.1826285286393</v>
      </c>
      <c r="J3474" s="16">
        <f t="shared" si="3468"/>
        <v>3668.5340714011095</v>
      </c>
      <c r="K3474" s="16">
        <f>F3474*$E3474*(1-'Monte Carlo Inputs'!$C$11)+F3474*'Monte Carlo Inputs'!$C$12-F3474*'Monte Carlo Inputs'!$C$13-'Monte Carlo Inputs'!$C$14*(F3474-'Monte Carlo Inputs'!$C$17)</f>
        <v>1140.5447709662903</v>
      </c>
      <c r="L3474" s="16">
        <f>G3474*$E3474*(1-'Monte Carlo Inputs'!$C$11)+G3474*'Monte Carlo Inputs'!$C$12-G3474*'Monte Carlo Inputs'!$C$13-'Monte Carlo Inputs'!$C$14*(G3474-F3474)</f>
        <v>1238.5734616338962</v>
      </c>
      <c r="M3474" s="16">
        <f>H3474*$E3474*(1-'Monte Carlo Inputs'!$C$11)+H3474*'Monte Carlo Inputs'!$C$12-H3474*'Monte Carlo Inputs'!$C$13-'Monte Carlo Inputs'!$C$14*(H3474-G3474)</f>
        <v>1345.0276209359893</v>
      </c>
      <c r="N3474" s="16">
        <f>I3474*$E3474*(1-'Monte Carlo Inputs'!$C$11)+I3474*'Monte Carlo Inputs'!$C$12-I3474*'Monte Carlo Inputs'!$C$13-'Monte Carlo Inputs'!$C$14*(I3474-H3474)</f>
        <v>1460.6314095364255</v>
      </c>
      <c r="O3474" s="16">
        <f>J3474*$E3474*(1-'Monte Carlo Inputs'!$C$11)+J3474*'Monte Carlo Inputs'!$C$12-J3474*'Monte Carlo Inputs'!$C$13-'Monte Carlo Inputs'!$C$14*(J3474-I3474)</f>
        <v>1586.1712289891307</v>
      </c>
    </row>
    <row r="3475" spans="1:15">
      <c r="A3475">
        <v>3471</v>
      </c>
      <c r="B3475" s="39">
        <v>-0.49616952831827882</v>
      </c>
      <c r="C3475" s="39">
        <v>-0.72890057336509928</v>
      </c>
      <c r="D3475" s="29">
        <f>'Monte Carlo Inputs'!$C$6+'Monte Carlo Inputs'!$D$6*B3475</f>
        <v>9.4165932449844489E-2</v>
      </c>
      <c r="E3475" s="29">
        <f>'Monte Carlo Inputs'!$C$7+'Monte Carlo Inputs'!$D$7*C3475</f>
        <v>0.55673311529095015</v>
      </c>
      <c r="F3475" s="16">
        <f>'Monte Carlo Inputs'!$C$17*(1+$D3475)</f>
        <v>2657.8384665139179</v>
      </c>
      <c r="G3475" s="16">
        <f t="shared" ref="G3475:J3475" si="3469">F3475*(1+$D3475)</f>
        <v>2908.1163040142656</v>
      </c>
      <c r="H3475" s="16">
        <f t="shared" si="3469"/>
        <v>3181.9617874543642</v>
      </c>
      <c r="I3475" s="16">
        <f t="shared" si="3469"/>
        <v>3481.5941861897782</v>
      </c>
      <c r="J3475" s="16">
        <f t="shared" si="3469"/>
        <v>3809.441749144296</v>
      </c>
      <c r="K3475" s="16">
        <f>F3475*$E3475*(1-'Monte Carlo Inputs'!$C$11)+F3475*'Monte Carlo Inputs'!$C$12-F3475*'Monte Carlo Inputs'!$C$13-'Monte Carlo Inputs'!$C$14*(F3475-'Monte Carlo Inputs'!$C$17)</f>
        <v>1158.519161744525</v>
      </c>
      <c r="L3475" s="16">
        <f>G3475*$E3475*(1-'Monte Carlo Inputs'!$C$11)+G3475*'Monte Carlo Inputs'!$C$12-G3475*'Monte Carlo Inputs'!$C$13-'Monte Carlo Inputs'!$C$14*(G3475-F3475)</f>
        <v>1267.6121988712105</v>
      </c>
      <c r="M3475" s="16">
        <f>H3475*$E3475*(1-'Monte Carlo Inputs'!$C$11)+H3475*'Monte Carlo Inputs'!$C$12-H3475*'Monte Carlo Inputs'!$C$13-'Monte Carlo Inputs'!$C$14*(H3475-G3475)</f>
        <v>1386.9780835627157</v>
      </c>
      <c r="N3475" s="16">
        <f>I3475*$E3475*(1-'Monte Carlo Inputs'!$C$11)+I3475*'Monte Carlo Inputs'!$C$12-I3475*'Monte Carlo Inputs'!$C$13-'Monte Carlo Inputs'!$C$14*(I3475-H3475)</f>
        <v>1517.5841680888971</v>
      </c>
      <c r="O3475" s="16">
        <f>J3475*$E3475*(1-'Monte Carlo Inputs'!$C$11)+J3475*'Monte Carlo Inputs'!$C$12-J3475*'Monte Carlo Inputs'!$C$13-'Monte Carlo Inputs'!$C$14*(J3475-I3475)</f>
        <v>1660.4888963481096</v>
      </c>
    </row>
    <row r="3476" spans="1:15">
      <c r="A3476">
        <v>3472</v>
      </c>
      <c r="B3476" s="39">
        <v>0.83610334755543547</v>
      </c>
      <c r="C3476" s="39">
        <v>-1.0372216096143838</v>
      </c>
      <c r="D3476" s="29">
        <f>'Monte Carlo Inputs'!$C$6+'Monte Carlo Inputs'!$D$6*B3476</f>
        <v>0.18047622739873517</v>
      </c>
      <c r="E3476" s="29">
        <f>'Monte Carlo Inputs'!$C$7+'Monte Carlo Inputs'!$D$7*C3476</f>
        <v>0.54569772532040484</v>
      </c>
      <c r="F3476" s="16">
        <f>'Monte Carlo Inputs'!$C$17*(1+$D3476)</f>
        <v>2867.4948039742681</v>
      </c>
      <c r="G3476" s="16">
        <f t="shared" ref="G3476:J3476" si="3470">F3476*(1+$D3476)</f>
        <v>3385.00944828102</v>
      </c>
      <c r="H3476" s="16">
        <f t="shared" si="3470"/>
        <v>3995.9231832158525</v>
      </c>
      <c r="I3476" s="16">
        <f t="shared" si="3470"/>
        <v>4717.0923242977951</v>
      </c>
      <c r="J3476" s="16">
        <f t="shared" si="3470"/>
        <v>5568.4153512785924</v>
      </c>
      <c r="K3476" s="16">
        <f>F3476*$E3476*(1-'Monte Carlo Inputs'!$C$11)+F3476*'Monte Carlo Inputs'!$C$12-F3476*'Monte Carlo Inputs'!$C$13-'Monte Carlo Inputs'!$C$14*(F3476-'Monte Carlo Inputs'!$C$17)</f>
        <v>1230.6009271123037</v>
      </c>
      <c r="L3476" s="16">
        <f>G3476*$E3476*(1-'Monte Carlo Inputs'!$C$11)+G3476*'Monte Carlo Inputs'!$C$12-G3476*'Monte Carlo Inputs'!$C$13-'Monte Carlo Inputs'!$C$14*(G3476-F3476)</f>
        <v>1452.695139870918</v>
      </c>
      <c r="M3476" s="16">
        <f>H3476*$E3476*(1-'Monte Carlo Inputs'!$C$11)+H3476*'Monte Carlo Inputs'!$C$12-H3476*'Monte Carlo Inputs'!$C$13-'Monte Carlo Inputs'!$C$14*(H3476-G3476)</f>
        <v>1714.8720782752991</v>
      </c>
      <c r="N3476" s="16">
        <f>I3476*$E3476*(1-'Monte Carlo Inputs'!$C$11)+I3476*'Monte Carlo Inputs'!$C$12-I3476*'Monte Carlo Inputs'!$C$13-'Monte Carlo Inputs'!$C$14*(I3476-H3476)</f>
        <v>2024.3657214338539</v>
      </c>
      <c r="O3476" s="16">
        <f>J3476*$E3476*(1-'Monte Carlo Inputs'!$C$11)+J3476*'Monte Carlo Inputs'!$C$12-J3476*'Monte Carlo Inputs'!$C$13-'Monte Carlo Inputs'!$C$14*(J3476-I3476)</f>
        <v>2389.7156097135548</v>
      </c>
    </row>
    <row r="3477" spans="1:15">
      <c r="A3477">
        <v>3473</v>
      </c>
      <c r="B3477" s="39">
        <v>1.5322271515499559</v>
      </c>
      <c r="C3477" s="39">
        <v>-0.47481749488887259</v>
      </c>
      <c r="D3477" s="29">
        <f>'Monte Carlo Inputs'!$C$6+'Monte Carlo Inputs'!$D$6*B3477</f>
        <v>0.22557408380019361</v>
      </c>
      <c r="E3477" s="29">
        <f>'Monte Carlo Inputs'!$C$7+'Monte Carlo Inputs'!$D$7*C3477</f>
        <v>0.56582722670809915</v>
      </c>
      <c r="F3477" s="16">
        <f>'Monte Carlo Inputs'!$C$17*(1+$D3477)</f>
        <v>2977.0420069590509</v>
      </c>
      <c r="G3477" s="16">
        <f t="shared" ref="G3477:J3477" si="3471">F3477*(1+$D3477)</f>
        <v>3648.5855301135284</v>
      </c>
      <c r="H3477" s="16">
        <f t="shared" si="3471"/>
        <v>4471.6118682355309</v>
      </c>
      <c r="I3477" s="16">
        <f t="shared" si="3471"/>
        <v>5480.2916185228332</v>
      </c>
      <c r="J3477" s="16">
        <f t="shared" si="3471"/>
        <v>6716.5033793290013</v>
      </c>
      <c r="K3477" s="16">
        <f>F3477*$E3477*(1-'Monte Carlo Inputs'!$C$11)+F3477*'Monte Carlo Inputs'!$C$12-F3477*'Monte Carlo Inputs'!$C$13-'Monte Carlo Inputs'!$C$14*(F3477-'Monte Carlo Inputs'!$C$17)</f>
        <v>1321.8113335190724</v>
      </c>
      <c r="L3477" s="16">
        <f>G3477*$E3477*(1-'Monte Carlo Inputs'!$C$11)+G3477*'Monte Carlo Inputs'!$C$12-G3477*'Monte Carlo Inputs'!$C$13-'Monte Carlo Inputs'!$C$14*(G3477-F3477)</f>
        <v>1619.9777140343494</v>
      </c>
      <c r="M3477" s="16">
        <f>H3477*$E3477*(1-'Monte Carlo Inputs'!$C$11)+H3477*'Monte Carlo Inputs'!$C$12-H3477*'Monte Carlo Inputs'!$C$13-'Monte Carlo Inputs'!$C$14*(H3477-G3477)</f>
        <v>1985.4027026543793</v>
      </c>
      <c r="N3477" s="16">
        <f>I3477*$E3477*(1-'Monte Carlo Inputs'!$C$11)+I3477*'Monte Carlo Inputs'!$C$12-I3477*'Monte Carlo Inputs'!$C$13-'Monte Carlo Inputs'!$C$14*(I3477-H3477)</f>
        <v>2433.2580982800696</v>
      </c>
      <c r="O3477" s="16">
        <f>J3477*$E3477*(1-'Monte Carlo Inputs'!$C$11)+J3477*'Monte Carlo Inputs'!$C$12-J3477*'Monte Carlo Inputs'!$C$13-'Monte Carlo Inputs'!$C$14*(J3477-I3477)</f>
        <v>2982.1380644489977</v>
      </c>
    </row>
    <row r="3478" spans="1:15">
      <c r="A3478">
        <v>3474</v>
      </c>
      <c r="B3478" s="39">
        <v>1.5178846151341263</v>
      </c>
      <c r="C3478" s="39">
        <v>2.4064564312932677</v>
      </c>
      <c r="D3478" s="29">
        <f>'Monte Carlo Inputs'!$C$6+'Monte Carlo Inputs'!$D$6*B3478</f>
        <v>0.22464491337964171</v>
      </c>
      <c r="E3478" s="29">
        <f>'Monte Carlo Inputs'!$C$7+'Monte Carlo Inputs'!$D$7*C3478</f>
        <v>0.6689534414295506</v>
      </c>
      <c r="F3478" s="16">
        <f>'Monte Carlo Inputs'!$C$17*(1+$D3478)</f>
        <v>2974.7849590904884</v>
      </c>
      <c r="G3478" s="16">
        <f t="shared" ref="G3478:J3478" si="3472">F3478*(1+$D3478)</f>
        <v>3643.0552685484322</v>
      </c>
      <c r="H3478" s="16">
        <f t="shared" si="3472"/>
        <v>4461.4491037887419</v>
      </c>
      <c r="I3478" s="16">
        <f t="shared" si="3472"/>
        <v>5463.6909512570446</v>
      </c>
      <c r="J3478" s="16">
        <f t="shared" si="3472"/>
        <v>6691.0813317353159</v>
      </c>
      <c r="K3478" s="16">
        <f>F3478*$E3478*(1-'Monte Carlo Inputs'!$C$11)+F3478*'Monte Carlo Inputs'!$C$12-F3478*'Monte Carlo Inputs'!$C$13-'Monte Carlo Inputs'!$C$14*(F3478-'Monte Carlo Inputs'!$C$17)</f>
        <v>1539.0735113667331</v>
      </c>
      <c r="L3478" s="16">
        <f>G3478*$E3478*(1-'Monte Carlo Inputs'!$C$11)+G3478*'Monte Carlo Inputs'!$C$12-G3478*'Monte Carlo Inputs'!$C$13-'Monte Carlo Inputs'!$C$14*(G3478-F3478)</f>
        <v>1884.8185470126139</v>
      </c>
      <c r="M3478" s="16">
        <f>H3478*$E3478*(1-'Monte Carlo Inputs'!$C$11)+H3478*'Monte Carlo Inputs'!$C$12-H3478*'Monte Carlo Inputs'!$C$13-'Monte Carlo Inputs'!$C$14*(H3478-G3478)</f>
        <v>2308.2334462426043</v>
      </c>
      <c r="N3478" s="16">
        <f>I3478*$E3478*(1-'Monte Carlo Inputs'!$C$11)+I3478*'Monte Carlo Inputs'!$C$12-I3478*'Monte Carlo Inputs'!$C$13-'Monte Carlo Inputs'!$C$14*(I3478-H3478)</f>
        <v>2826.7663488337666</v>
      </c>
      <c r="O3478" s="16">
        <f>J3478*$E3478*(1-'Monte Carlo Inputs'!$C$11)+J3478*'Monte Carlo Inputs'!$C$12-J3478*'Monte Carlo Inputs'!$C$13-'Monte Carlo Inputs'!$C$14*(J3478-I3478)</f>
        <v>3461.7850304120147</v>
      </c>
    </row>
    <row r="3479" spans="1:15">
      <c r="A3479">
        <v>3475</v>
      </c>
      <c r="B3479" s="39">
        <v>0.60700502582139937</v>
      </c>
      <c r="C3479" s="39">
        <v>-0.59268188290774737</v>
      </c>
      <c r="D3479" s="29">
        <f>'Monte Carlo Inputs'!$C$6+'Monte Carlo Inputs'!$D$6*B3479</f>
        <v>0.16563426515568277</v>
      </c>
      <c r="E3479" s="29">
        <f>'Monte Carlo Inputs'!$C$7+'Monte Carlo Inputs'!$D$7*C3479</f>
        <v>0.56160863850779119</v>
      </c>
      <c r="F3479" s="16">
        <f>'Monte Carlo Inputs'!$C$17*(1+$D3479)</f>
        <v>2831.4421934896695</v>
      </c>
      <c r="G3479" s="16">
        <f t="shared" ref="G3479:J3479" si="3473">F3479*(1+$D3479)</f>
        <v>3300.4260405391256</v>
      </c>
      <c r="H3479" s="16">
        <f t="shared" si="3473"/>
        <v>3847.0896824645033</v>
      </c>
      <c r="I3479" s="16">
        <f t="shared" si="3473"/>
        <v>4484.2995550075202</v>
      </c>
      <c r="J3479" s="16">
        <f t="shared" si="3473"/>
        <v>5227.053216539146</v>
      </c>
      <c r="K3479" s="16">
        <f>F3479*$E3479*(1-'Monte Carlo Inputs'!$C$11)+F3479*'Monte Carlo Inputs'!$C$12-F3479*'Monte Carlo Inputs'!$C$13-'Monte Carlo Inputs'!$C$14*(F3479-'Monte Carlo Inputs'!$C$17)</f>
        <v>1246.6737418510106</v>
      </c>
      <c r="L3479" s="16">
        <f>G3479*$E3479*(1-'Monte Carlo Inputs'!$C$11)+G3479*'Monte Carlo Inputs'!$C$12-G3479*'Monte Carlo Inputs'!$C$13-'Monte Carlo Inputs'!$C$14*(G3479-F3479)</f>
        <v>1453.1656309713881</v>
      </c>
      <c r="M3479" s="16">
        <f>H3479*$E3479*(1-'Monte Carlo Inputs'!$C$11)+H3479*'Monte Carlo Inputs'!$C$12-H3479*'Monte Carlo Inputs'!$C$13-'Monte Carlo Inputs'!$C$14*(H3479-G3479)</f>
        <v>1693.8596524068282</v>
      </c>
      <c r="N3479" s="16">
        <f>I3479*$E3479*(1-'Monte Carlo Inputs'!$C$11)+I3479*'Monte Carlo Inputs'!$C$12-I3479*'Monte Carlo Inputs'!$C$13-'Monte Carlo Inputs'!$C$14*(I3479-H3479)</f>
        <v>1974.4208512100936</v>
      </c>
      <c r="O3479" s="16">
        <f>J3479*$E3479*(1-'Monte Carlo Inputs'!$C$11)+J3479*'Monte Carlo Inputs'!$C$12-J3479*'Monte Carlo Inputs'!$C$13-'Monte Carlo Inputs'!$C$14*(J3479-I3479)</f>
        <v>2301.4525980083349</v>
      </c>
    </row>
    <row r="3480" spans="1:15">
      <c r="A3480">
        <v>3476</v>
      </c>
      <c r="B3480" s="39">
        <v>1.7494880732007865</v>
      </c>
      <c r="C3480" s="39">
        <v>-0.95405948029164744</v>
      </c>
      <c r="D3480" s="29">
        <f>'Monte Carlo Inputs'!$C$6+'Monte Carlo Inputs'!$D$6*B3480</f>
        <v>0.23964916899342281</v>
      </c>
      <c r="E3480" s="29">
        <f>'Monte Carlo Inputs'!$C$7+'Monte Carlo Inputs'!$D$7*C3480</f>
        <v>0.54867425439224959</v>
      </c>
      <c r="F3480" s="16">
        <f>'Monte Carlo Inputs'!$C$17*(1+$D3480)</f>
        <v>3011.2317964019239</v>
      </c>
      <c r="G3480" s="16">
        <f t="shared" ref="G3480:J3480" si="3474">F3480*(1+$D3480)</f>
        <v>3732.8709940562167</v>
      </c>
      <c r="H3480" s="16">
        <f t="shared" si="3474"/>
        <v>4627.450425741441</v>
      </c>
      <c r="I3480" s="16">
        <f t="shared" si="3474"/>
        <v>5736.4150748286384</v>
      </c>
      <c r="J3480" s="16">
        <f t="shared" si="3474"/>
        <v>7111.1421805126647</v>
      </c>
      <c r="K3480" s="16">
        <f>F3480*$E3480*(1-'Monte Carlo Inputs'!$C$11)+F3480*'Monte Carlo Inputs'!$C$12-F3480*'Monte Carlo Inputs'!$C$13-'Monte Carlo Inputs'!$C$14*(F3480-'Monte Carlo Inputs'!$C$17)</f>
        <v>1300.7054349331686</v>
      </c>
      <c r="L3480" s="16">
        <f>G3480*$E3480*(1-'Monte Carlo Inputs'!$C$11)+G3480*'Monte Carlo Inputs'!$C$12-G3480*'Monte Carlo Inputs'!$C$13-'Monte Carlo Inputs'!$C$14*(G3480-F3480)</f>
        <v>1612.418411520131</v>
      </c>
      <c r="M3480" s="16">
        <f>H3480*$E3480*(1-'Monte Carlo Inputs'!$C$11)+H3480*'Monte Carlo Inputs'!$C$12-H3480*'Monte Carlo Inputs'!$C$13-'Monte Carlo Inputs'!$C$14*(H3480-G3480)</f>
        <v>1998.8331439106255</v>
      </c>
      <c r="N3480" s="16">
        <f>I3480*$E3480*(1-'Monte Carlo Inputs'!$C$11)+I3480*'Monte Carlo Inputs'!$C$12-I3480*'Monte Carlo Inputs'!$C$13-'Monte Carlo Inputs'!$C$14*(I3480-H3480)</f>
        <v>2477.8518458053177</v>
      </c>
      <c r="O3480" s="16">
        <f>J3480*$E3480*(1-'Monte Carlo Inputs'!$C$11)+J3480*'Monte Carlo Inputs'!$C$12-J3480*'Monte Carlo Inputs'!$C$13-'Monte Carlo Inputs'!$C$14*(J3480-I3480)</f>
        <v>3071.6669815413802</v>
      </c>
    </row>
    <row r="3481" spans="1:15">
      <c r="A3481">
        <v>3477</v>
      </c>
      <c r="B3481" s="39">
        <v>-0.47865090041474018</v>
      </c>
      <c r="C3481" s="39">
        <v>1.2938436864109002</v>
      </c>
      <c r="D3481" s="29">
        <f>'Monte Carlo Inputs'!$C$6+'Monte Carlo Inputs'!$D$6*B3481</f>
        <v>9.530086356556107E-2</v>
      </c>
      <c r="E3481" s="29">
        <f>'Monte Carlo Inputs'!$C$7+'Monte Carlo Inputs'!$D$7*C3481</f>
        <v>0.62913093799177466</v>
      </c>
      <c r="F3481" s="16">
        <f>'Monte Carlo Inputs'!$C$17*(1+$D3481)</f>
        <v>2660.5953276871046</v>
      </c>
      <c r="G3481" s="16">
        <f t="shared" ref="G3481:J3481" si="3475">F3481*(1+$D3481)</f>
        <v>2914.1523600141822</v>
      </c>
      <c r="H3481" s="16">
        <f t="shared" si="3475"/>
        <v>3191.8735964851512</v>
      </c>
      <c r="I3481" s="16">
        <f t="shared" si="3475"/>
        <v>3496.0619066222989</v>
      </c>
      <c r="J3481" s="16">
        <f t="shared" si="3475"/>
        <v>3829.2396254020655</v>
      </c>
      <c r="K3481" s="16">
        <f>F3481*$E3481*(1-'Monte Carlo Inputs'!$C$11)+F3481*'Monte Carlo Inputs'!$C$12-F3481*'Monte Carlo Inputs'!$C$13-'Monte Carlo Inputs'!$C$14*(F3481-'Monte Carlo Inputs'!$C$17)</f>
        <v>1296.8272153066889</v>
      </c>
      <c r="L3481" s="16">
        <f>G3481*$E3481*(1-'Monte Carlo Inputs'!$C$11)+G3481*'Monte Carlo Inputs'!$C$12-G3481*'Monte Carlo Inputs'!$C$13-'Monte Carlo Inputs'!$C$14*(G3481-F3481)</f>
        <v>1420.4159688207383</v>
      </c>
      <c r="M3481" s="16">
        <f>H3481*$E3481*(1-'Monte Carlo Inputs'!$C$11)+H3481*'Monte Carlo Inputs'!$C$12-H3481*'Monte Carlo Inputs'!$C$13-'Monte Carlo Inputs'!$C$14*(H3481-G3481)</f>
        <v>1555.7828372716674</v>
      </c>
      <c r="N3481" s="16">
        <f>I3481*$E3481*(1-'Monte Carlo Inputs'!$C$11)+I3481*'Monte Carlo Inputs'!$C$12-I3481*'Monte Carlo Inputs'!$C$13-'Monte Carlo Inputs'!$C$14*(I3481-H3481)</f>
        <v>1704.0502851841359</v>
      </c>
      <c r="O3481" s="16">
        <f>J3481*$E3481*(1-'Monte Carlo Inputs'!$C$11)+J3481*'Monte Carlo Inputs'!$C$12-J3481*'Monte Carlo Inputs'!$C$13-'Monte Carlo Inputs'!$C$14*(J3481-I3481)</f>
        <v>1866.4477489213248</v>
      </c>
    </row>
    <row r="3482" spans="1:15">
      <c r="A3482">
        <v>3478</v>
      </c>
      <c r="B3482" s="39">
        <v>-0.48383144758204899</v>
      </c>
      <c r="C3482" s="39">
        <v>1.1446884249166671</v>
      </c>
      <c r="D3482" s="29">
        <f>'Monte Carlo Inputs'!$C$6+'Monte Carlo Inputs'!$D$6*B3482</f>
        <v>9.4965245718718824E-2</v>
      </c>
      <c r="E3482" s="29">
        <f>'Monte Carlo Inputs'!$C$7+'Monte Carlo Inputs'!$D$7*C3482</f>
        <v>0.62379239055832381</v>
      </c>
      <c r="F3482" s="16">
        <f>'Monte Carlo Inputs'!$C$17*(1+$D3482)</f>
        <v>2659.7800783753405</v>
      </c>
      <c r="G3482" s="16">
        <f t="shared" ref="G3482:J3482" si="3476">F3482*(1+$D3482)</f>
        <v>2912.3667470760083</v>
      </c>
      <c r="H3482" s="16">
        <f t="shared" si="3476"/>
        <v>3188.9403708351074</v>
      </c>
      <c r="I3482" s="16">
        <f t="shared" si="3476"/>
        <v>3491.7788767338061</v>
      </c>
      <c r="J3482" s="16">
        <f t="shared" si="3476"/>
        <v>3823.3765157582643</v>
      </c>
      <c r="K3482" s="16">
        <f>F3482*$E3482*(1-'Monte Carlo Inputs'!$C$11)+F3482*'Monte Carlo Inputs'!$C$12-F3482*'Monte Carlo Inputs'!$C$13-'Monte Carlo Inputs'!$C$14*(F3482-'Monte Carlo Inputs'!$C$17)</f>
        <v>1286.3134856408301</v>
      </c>
      <c r="L3482" s="16">
        <f>G3482*$E3482*(1-'Monte Carlo Inputs'!$C$11)+G3482*'Monte Carlo Inputs'!$C$12-G3482*'Monte Carlo Inputs'!$C$13-'Monte Carlo Inputs'!$C$14*(G3482-F3482)</f>
        <v>1408.4685618760132</v>
      </c>
      <c r="M3482" s="16">
        <f>H3482*$E3482*(1-'Monte Carlo Inputs'!$C$11)+H3482*'Monte Carlo Inputs'!$C$12-H3482*'Monte Carlo Inputs'!$C$13-'Monte Carlo Inputs'!$C$14*(H3482-G3482)</f>
        <v>1542.2241249416595</v>
      </c>
      <c r="N3482" s="16">
        <f>I3482*$E3482*(1-'Monte Carlo Inputs'!$C$11)+I3482*'Monte Carlo Inputs'!$C$12-I3482*'Monte Carlo Inputs'!$C$13-'Monte Carlo Inputs'!$C$14*(I3482-H3482)</f>
        <v>1688.6818179200804</v>
      </c>
      <c r="O3482" s="16">
        <f>J3482*$E3482*(1-'Monte Carlo Inputs'!$C$11)+J3482*'Monte Carlo Inputs'!$C$12-J3482*'Monte Carlo Inputs'!$C$13-'Monte Carlo Inputs'!$C$14*(J3482-I3482)</f>
        <v>1849.0479016995937</v>
      </c>
    </row>
    <row r="3483" spans="1:15">
      <c r="A3483">
        <v>3479</v>
      </c>
      <c r="B3483" s="39">
        <v>1.8218202788282796</v>
      </c>
      <c r="C3483" s="39">
        <v>0.1512615745050869</v>
      </c>
      <c r="D3483" s="29">
        <f>'Monte Carlo Inputs'!$C$6+'Monte Carlo Inputs'!$D$6*B3483</f>
        <v>0.24433515646270798</v>
      </c>
      <c r="E3483" s="29">
        <f>'Monte Carlo Inputs'!$C$7+'Monte Carlo Inputs'!$D$7*C3483</f>
        <v>0.58823577452308617</v>
      </c>
      <c r="F3483" s="16">
        <f>'Monte Carlo Inputs'!$C$17*(1+$D3483)</f>
        <v>3022.6145285635648</v>
      </c>
      <c r="G3483" s="16">
        <f t="shared" ref="G3483:J3483" si="3477">F3483*(1+$D3483)</f>
        <v>3761.145522326598</v>
      </c>
      <c r="H3483" s="16">
        <f t="shared" si="3477"/>
        <v>4680.1256020032815</v>
      </c>
      <c r="I3483" s="16">
        <f t="shared" si="3477"/>
        <v>5823.6448232338789</v>
      </c>
      <c r="J3483" s="16">
        <f t="shared" si="3477"/>
        <v>7246.5659923019684</v>
      </c>
      <c r="K3483" s="16">
        <f>F3483*$E3483*(1-'Monte Carlo Inputs'!$C$11)+F3483*'Monte Carlo Inputs'!$C$12-F3483*'Monte Carlo Inputs'!$C$13-'Monte Carlo Inputs'!$C$14*(F3483-'Monte Carlo Inputs'!$C$17)</f>
        <v>1390.8655024163988</v>
      </c>
      <c r="L3483" s="16">
        <f>G3483*$E3483*(1-'Monte Carlo Inputs'!$C$11)+G3483*'Monte Carlo Inputs'!$C$12-G3483*'Monte Carlo Inputs'!$C$13-'Monte Carlo Inputs'!$C$14*(G3483-F3483)</f>
        <v>1730.7028425678925</v>
      </c>
      <c r="M3483" s="16">
        <f>H3483*$E3483*(1-'Monte Carlo Inputs'!$C$11)+H3483*'Monte Carlo Inputs'!$C$12-H3483*'Monte Carlo Inputs'!$C$13-'Monte Carlo Inputs'!$C$14*(H3483-G3483)</f>
        <v>2153.5743923971722</v>
      </c>
      <c r="N3483" s="16">
        <f>I3483*$E3483*(1-'Monte Carlo Inputs'!$C$11)+I3483*'Monte Carlo Inputs'!$C$12-I3483*'Monte Carlo Inputs'!$C$13-'Monte Carlo Inputs'!$C$14*(I3483-H3483)</f>
        <v>2679.7683285176167</v>
      </c>
      <c r="O3483" s="16">
        <f>J3483*$E3483*(1-'Monte Carlo Inputs'!$C$11)+J3483*'Monte Carlo Inputs'!$C$12-J3483*'Monte Carlo Inputs'!$C$13-'Monte Carlo Inputs'!$C$14*(J3483-I3483)</f>
        <v>3334.5299423497786</v>
      </c>
    </row>
    <row r="3484" spans="1:15">
      <c r="A3484">
        <v>3480</v>
      </c>
      <c r="B3484" s="39">
        <v>0.5543744957093264</v>
      </c>
      <c r="C3484" s="39">
        <v>2.1228742252644235</v>
      </c>
      <c r="D3484" s="29">
        <f>'Monte Carlo Inputs'!$C$6+'Monte Carlo Inputs'!$D$6*B3484</f>
        <v>0.16222463589762973</v>
      </c>
      <c r="E3484" s="29">
        <f>'Monte Carlo Inputs'!$C$7+'Monte Carlo Inputs'!$D$7*C3484</f>
        <v>0.65880350073687077</v>
      </c>
      <c r="F3484" s="16">
        <f>'Monte Carlo Inputs'!$C$17*(1+$D3484)</f>
        <v>2823.1598630589328</v>
      </c>
      <c r="G3484" s="16">
        <f t="shared" ref="G3484:J3484" si="3478">F3484*(1+$D3484)</f>
        <v>3281.1459439244704</v>
      </c>
      <c r="H3484" s="16">
        <f t="shared" si="3478"/>
        <v>3813.4286500046023</v>
      </c>
      <c r="I3484" s="16">
        <f t="shared" si="3478"/>
        <v>4432.0607242731885</v>
      </c>
      <c r="J3484" s="16">
        <f t="shared" si="3478"/>
        <v>5151.0501615445919</v>
      </c>
      <c r="K3484" s="16">
        <f>F3484*$E3484*(1-'Monte Carlo Inputs'!$C$11)+F3484*'Monte Carlo Inputs'!$C$12-F3484*'Monte Carlo Inputs'!$C$13-'Monte Carlo Inputs'!$C$14*(F3484-'Monte Carlo Inputs'!$C$17)</f>
        <v>1438.1612025251777</v>
      </c>
      <c r="L3484" s="16">
        <f>G3484*$E3484*(1-'Monte Carlo Inputs'!$C$11)+G3484*'Monte Carlo Inputs'!$C$12-G3484*'Monte Carlo Inputs'!$C$13-'Monte Carlo Inputs'!$C$14*(G3484-F3484)</f>
        <v>1671.466379966922</v>
      </c>
      <c r="M3484" s="16">
        <f>H3484*$E3484*(1-'Monte Carlo Inputs'!$C$11)+H3484*'Monte Carlo Inputs'!$C$12-H3484*'Monte Carlo Inputs'!$C$13-'Monte Carlo Inputs'!$C$14*(H3484-G3484)</f>
        <v>1942.6194048721852</v>
      </c>
      <c r="N3484" s="16">
        <f>I3484*$E3484*(1-'Monte Carlo Inputs'!$C$11)+I3484*'Monte Carlo Inputs'!$C$12-I3484*'Monte Carlo Inputs'!$C$13-'Monte Carlo Inputs'!$C$14*(I3484-H3484)</f>
        <v>2257.7601305152457</v>
      </c>
      <c r="O3484" s="16">
        <f>J3484*$E3484*(1-'Monte Carlo Inputs'!$C$11)+J3484*'Monte Carlo Inputs'!$C$12-J3484*'Monte Carlo Inputs'!$C$13-'Monte Carlo Inputs'!$C$14*(J3484-I3484)</f>
        <v>2624.0244456322662</v>
      </c>
    </row>
    <row r="3485" spans="1:15">
      <c r="A3485">
        <v>3481</v>
      </c>
      <c r="B3485" s="39">
        <v>-0.17074627102006021</v>
      </c>
      <c r="C3485" s="39">
        <v>0.30837533871775052</v>
      </c>
      <c r="D3485" s="29">
        <f>'Monte Carlo Inputs'!$C$6+'Monte Carlo Inputs'!$D$6*B3485</f>
        <v>0.11524823310256782</v>
      </c>
      <c r="E3485" s="29">
        <f>'Monte Carlo Inputs'!$C$7+'Monte Carlo Inputs'!$D$7*C3485</f>
        <v>0.59385917174216285</v>
      </c>
      <c r="F3485" s="16">
        <f>'Monte Carlo Inputs'!$C$17*(1+$D3485)</f>
        <v>2709.0494830294479</v>
      </c>
      <c r="G3485" s="16">
        <f t="shared" ref="G3485:J3485" si="3479">F3485*(1+$D3485)</f>
        <v>3021.2626493360162</v>
      </c>
      <c r="H3485" s="16">
        <f t="shared" si="3479"/>
        <v>3369.4578314107748</v>
      </c>
      <c r="I3485" s="16">
        <f t="shared" si="3479"/>
        <v>3757.781892994476</v>
      </c>
      <c r="J3485" s="16">
        <f t="shared" si="3479"/>
        <v>4190.8596165469116</v>
      </c>
      <c r="K3485" s="16">
        <f>F3485*$E3485*(1-'Monte Carlo Inputs'!$C$11)+F3485*'Monte Carlo Inputs'!$C$12-F3485*'Monte Carlo Inputs'!$C$13-'Monte Carlo Inputs'!$C$14*(F3485-'Monte Carlo Inputs'!$C$17)</f>
        <v>1253.1934121924389</v>
      </c>
      <c r="L3485" s="16">
        <f>G3485*$E3485*(1-'Monte Carlo Inputs'!$C$11)+G3485*'Monte Carlo Inputs'!$C$12-G3485*'Monte Carlo Inputs'!$C$13-'Monte Carlo Inputs'!$C$14*(G3485-F3485)</f>
        <v>1397.6217386833955</v>
      </c>
      <c r="M3485" s="16">
        <f>H3485*$E3485*(1-'Monte Carlo Inputs'!$C$11)+H3485*'Monte Carlo Inputs'!$C$12-H3485*'Monte Carlo Inputs'!$C$13-'Monte Carlo Inputs'!$C$14*(H3485-G3485)</f>
        <v>1558.6951746123957</v>
      </c>
      <c r="N3485" s="16">
        <f>I3485*$E3485*(1-'Monte Carlo Inputs'!$C$11)+I3485*'Monte Carlo Inputs'!$C$12-I3485*'Monte Carlo Inputs'!$C$13-'Monte Carlo Inputs'!$C$14*(I3485-H3485)</f>
        <v>1738.3320394319724</v>
      </c>
      <c r="O3485" s="16">
        <f>J3485*$E3485*(1-'Monte Carlo Inputs'!$C$11)+J3485*'Monte Carlo Inputs'!$C$12-J3485*'Monte Carlo Inputs'!$C$13-'Monte Carlo Inputs'!$C$14*(J3485-I3485)</f>
        <v>1938.6717355220903</v>
      </c>
    </row>
    <row r="3486" spans="1:15">
      <c r="A3486">
        <v>3482</v>
      </c>
      <c r="B3486" s="39">
        <v>1.4342681698240141</v>
      </c>
      <c r="C3486" s="39">
        <v>3.3360297174777669</v>
      </c>
      <c r="D3486" s="29">
        <f>'Monte Carlo Inputs'!$C$6+'Monte Carlo Inputs'!$D$6*B3486</f>
        <v>0.2192278849405086</v>
      </c>
      <c r="E3486" s="29">
        <f>'Monte Carlo Inputs'!$C$7+'Monte Carlo Inputs'!$D$7*C3486</f>
        <v>0.70222461826535132</v>
      </c>
      <c r="F3486" s="16">
        <f>'Monte Carlo Inputs'!$C$17*(1+$D3486)</f>
        <v>2961.6264553089895</v>
      </c>
      <c r="G3486" s="16">
        <f t="shared" ref="G3486:J3486" si="3480">F3486*(1+$D3486)</f>
        <v>3610.8975590902346</v>
      </c>
      <c r="H3486" s="16">
        <f t="shared" si="3480"/>
        <v>4402.5069937064318</v>
      </c>
      <c r="I3486" s="16">
        <f t="shared" si="3480"/>
        <v>5367.6592903724895</v>
      </c>
      <c r="J3486" s="16">
        <f t="shared" si="3480"/>
        <v>6544.3998836821211</v>
      </c>
      <c r="K3486" s="16">
        <f>F3486*$E3486*(1-'Monte Carlo Inputs'!$C$11)+F3486*'Monte Carlo Inputs'!$C$12-F3486*'Monte Carlo Inputs'!$C$13-'Monte Carlo Inputs'!$C$14*(F3486-'Monte Carlo Inputs'!$C$17)</f>
        <v>1602.2016672717673</v>
      </c>
      <c r="L3486" s="16">
        <f>G3486*$E3486*(1-'Monte Carlo Inputs'!$C$11)+G3486*'Monte Carlo Inputs'!$C$12-G3486*'Monte Carlo Inputs'!$C$13-'Monte Carlo Inputs'!$C$14*(G3486-F3486)</f>
        <v>1953.4489500359134</v>
      </c>
      <c r="M3486" s="16">
        <f>H3486*$E3486*(1-'Monte Carlo Inputs'!$C$11)+H3486*'Monte Carlo Inputs'!$C$12-H3486*'Monte Carlo Inputs'!$C$13-'Monte Carlo Inputs'!$C$14*(H3486-G3486)</f>
        <v>2381.6994316915434</v>
      </c>
      <c r="N3486" s="16">
        <f>I3486*$E3486*(1-'Monte Carlo Inputs'!$C$11)+I3486*'Monte Carlo Inputs'!$C$12-I3486*'Monte Carlo Inputs'!$C$13-'Monte Carlo Inputs'!$C$14*(I3486-H3486)</f>
        <v>2903.8343606652925</v>
      </c>
      <c r="O3486" s="16">
        <f>J3486*$E3486*(1-'Monte Carlo Inputs'!$C$11)+J3486*'Monte Carlo Inputs'!$C$12-J3486*'Monte Carlo Inputs'!$C$13-'Monte Carlo Inputs'!$C$14*(J3486-I3486)</f>
        <v>3540.4358257715176</v>
      </c>
    </row>
    <row r="3487" spans="1:15">
      <c r="A3487">
        <v>3483</v>
      </c>
      <c r="B3487" s="39">
        <v>-0.4826651226517073</v>
      </c>
      <c r="C3487" s="39">
        <v>-0.97965047161342078</v>
      </c>
      <c r="D3487" s="29">
        <f>'Monte Carlo Inputs'!$C$6+'Monte Carlo Inputs'!$D$6*B3487</f>
        <v>9.5040805200989315E-2</v>
      </c>
      <c r="E3487" s="29">
        <f>'Monte Carlo Inputs'!$C$7+'Monte Carlo Inputs'!$D$7*C3487</f>
        <v>0.54775830466528952</v>
      </c>
      <c r="F3487" s="16">
        <f>'Monte Carlo Inputs'!$C$17*(1+$D3487)</f>
        <v>2659.9636199137235</v>
      </c>
      <c r="G3487" s="16">
        <f t="shared" ref="G3487:J3487" si="3481">F3487*(1+$D3487)</f>
        <v>2912.7687041556619</v>
      </c>
      <c r="H3487" s="16">
        <f t="shared" si="3481"/>
        <v>3189.6005871628581</v>
      </c>
      <c r="I3487" s="16">
        <f t="shared" si="3481"/>
        <v>3492.7427952363641</v>
      </c>
      <c r="J3487" s="16">
        <f t="shared" si="3481"/>
        <v>3824.6958828555821</v>
      </c>
      <c r="K3487" s="16">
        <f>F3487*$E3487*(1-'Monte Carlo Inputs'!$C$11)+F3487*'Monte Carlo Inputs'!$C$12-F3487*'Monte Carlo Inputs'!$C$13-'Monte Carlo Inputs'!$C$14*(F3487-'Monte Carlo Inputs'!$C$17)</f>
        <v>1142.4909004072006</v>
      </c>
      <c r="L3487" s="16">
        <f>G3487*$E3487*(1-'Monte Carlo Inputs'!$C$11)+G3487*'Monte Carlo Inputs'!$C$12-G3487*'Monte Carlo Inputs'!$C$13-'Monte Carlo Inputs'!$C$14*(G3487-F3487)</f>
        <v>1251.074155516704</v>
      </c>
      <c r="M3487" s="16">
        <f>H3487*$E3487*(1-'Monte Carlo Inputs'!$C$11)+H3487*'Monte Carlo Inputs'!$C$12-H3487*'Monte Carlo Inputs'!$C$13-'Monte Carlo Inputs'!$C$14*(H3487-G3487)</f>
        <v>1369.9772506231591</v>
      </c>
      <c r="N3487" s="16">
        <f>I3487*$E3487*(1-'Monte Carlo Inputs'!$C$11)+I3487*'Monte Carlo Inputs'!$C$12-I3487*'Monte Carlo Inputs'!$C$13-'Monte Carlo Inputs'!$C$14*(I3487-H3487)</f>
        <v>1500.1809916294217</v>
      </c>
      <c r="O3487" s="16">
        <f>J3487*$E3487*(1-'Monte Carlo Inputs'!$C$11)+J3487*'Monte Carlo Inputs'!$C$12-J3487*'Monte Carlo Inputs'!$C$13-'Monte Carlo Inputs'!$C$14*(J3487-I3487)</f>
        <v>1642.7594010211008</v>
      </c>
    </row>
    <row r="3488" spans="1:15">
      <c r="A3488">
        <v>3484</v>
      </c>
      <c r="B3488" s="39">
        <v>0.44672231895990883</v>
      </c>
      <c r="C3488" s="39">
        <v>-3.2932551573442694E-2</v>
      </c>
      <c r="D3488" s="29">
        <f>'Monte Carlo Inputs'!$C$6+'Monte Carlo Inputs'!$D$6*B3488</f>
        <v>0.15525047069814765</v>
      </c>
      <c r="E3488" s="29">
        <f>'Monte Carlo Inputs'!$C$7+'Monte Carlo Inputs'!$D$7*C3488</f>
        <v>0.58164312020313602</v>
      </c>
      <c r="F3488" s="16">
        <f>'Monte Carlo Inputs'!$C$17*(1+$D3488)</f>
        <v>2806.218918372871</v>
      </c>
      <c r="G3488" s="16">
        <f t="shared" ref="G3488:J3488" si="3482">F3488*(1+$D3488)</f>
        <v>3241.8857263323061</v>
      </c>
      <c r="H3488" s="16">
        <f t="shared" si="3482"/>
        <v>3745.1900112950029</v>
      </c>
      <c r="I3488" s="16">
        <f t="shared" si="3482"/>
        <v>4326.6325234025535</v>
      </c>
      <c r="J3488" s="16">
        <f t="shared" si="3482"/>
        <v>4998.3442591987141</v>
      </c>
      <c r="K3488" s="16">
        <f>F3488*$E3488*(1-'Monte Carlo Inputs'!$C$11)+F3488*'Monte Carlo Inputs'!$C$12-F3488*'Monte Carlo Inputs'!$C$13-'Monte Carlo Inputs'!$C$14*(F3488-'Monte Carlo Inputs'!$C$17)</f>
        <v>1275.2107277393295</v>
      </c>
      <c r="L3488" s="16">
        <f>G3488*$E3488*(1-'Monte Carlo Inputs'!$C$11)+G3488*'Monte Carlo Inputs'!$C$12-G3488*'Monte Carlo Inputs'!$C$13-'Monte Carlo Inputs'!$C$14*(G3488-F3488)</f>
        <v>1473.1877934601878</v>
      </c>
      <c r="M3488" s="16">
        <f>H3488*$E3488*(1-'Monte Carlo Inputs'!$C$11)+H3488*'Monte Carlo Inputs'!$C$12-H3488*'Monte Carlo Inputs'!$C$13-'Monte Carlo Inputs'!$C$14*(H3488-G3488)</f>
        <v>1701.9008918216477</v>
      </c>
      <c r="N3488" s="16">
        <f>I3488*$E3488*(1-'Monte Carlo Inputs'!$C$11)+I3488*'Monte Carlo Inputs'!$C$12-I3488*'Monte Carlo Inputs'!$C$13-'Monte Carlo Inputs'!$C$14*(I3488-H3488)</f>
        <v>1966.1218063585559</v>
      </c>
      <c r="O3488" s="16">
        <f>J3488*$E3488*(1-'Monte Carlo Inputs'!$C$11)+J3488*'Monte Carlo Inputs'!$C$12-J3488*'Monte Carlo Inputs'!$C$13-'Monte Carlo Inputs'!$C$14*(J3488-I3488)</f>
        <v>2271.3631422456137</v>
      </c>
    </row>
    <row r="3489" spans="1:15">
      <c r="A3489">
        <v>3485</v>
      </c>
      <c r="B3489" s="39">
        <v>1.8560761552790035</v>
      </c>
      <c r="C3489" s="39">
        <v>-1.4888109225848098</v>
      </c>
      <c r="D3489" s="29">
        <f>'Monte Carlo Inputs'!$C$6+'Monte Carlo Inputs'!$D$6*B3489</f>
        <v>0.24655439762098477</v>
      </c>
      <c r="E3489" s="29">
        <f>'Monte Carlo Inputs'!$C$7+'Monte Carlo Inputs'!$D$7*C3489</f>
        <v>0.5295344941773632</v>
      </c>
      <c r="F3489" s="16">
        <f>'Monte Carlo Inputs'!$C$17*(1+$D3489)</f>
        <v>3028.0052872611345</v>
      </c>
      <c r="G3489" s="16">
        <f t="shared" ref="G3489:J3489" si="3483">F3489*(1+$D3489)</f>
        <v>3774.5733068549603</v>
      </c>
      <c r="H3489" s="16">
        <f t="shared" si="3483"/>
        <v>4705.2109548028338</v>
      </c>
      <c r="I3489" s="16">
        <f t="shared" si="3483"/>
        <v>5865.3014074439052</v>
      </c>
      <c r="J3489" s="16">
        <f t="shared" si="3483"/>
        <v>7311.4172628217511</v>
      </c>
      <c r="K3489" s="16">
        <f>F3489*$E3489*(1-'Monte Carlo Inputs'!$C$11)+F3489*'Monte Carlo Inputs'!$C$12-F3489*'Monte Carlo Inputs'!$C$13-'Monte Carlo Inputs'!$C$14*(F3489-'Monte Carlo Inputs'!$C$17)</f>
        <v>1266.9381633729872</v>
      </c>
      <c r="L3489" s="16">
        <f>G3489*$E3489*(1-'Monte Carlo Inputs'!$C$11)+G3489*'Monte Carlo Inputs'!$C$12-G3489*'Monte Carlo Inputs'!$C$13-'Monte Carlo Inputs'!$C$14*(G3489-F3489)</f>
        <v>1579.3073390664508</v>
      </c>
      <c r="M3489" s="16">
        <f>H3489*$E3489*(1-'Monte Carlo Inputs'!$C$11)+H3489*'Monte Carlo Inputs'!$C$12-H3489*'Monte Carlo Inputs'!$C$13-'Monte Carlo Inputs'!$C$14*(H3489-G3489)</f>
        <v>1968.6925087083798</v>
      </c>
      <c r="N3489" s="16">
        <f>I3489*$E3489*(1-'Monte Carlo Inputs'!$C$11)+I3489*'Monte Carlo Inputs'!$C$12-I3489*'Monte Carlo Inputs'!$C$13-'Monte Carlo Inputs'!$C$14*(I3489-H3489)</f>
        <v>2454.0823042939205</v>
      </c>
      <c r="O3489" s="16">
        <f>J3489*$E3489*(1-'Monte Carlo Inputs'!$C$11)+J3489*'Monte Carlo Inputs'!$C$12-J3489*'Monte Carlo Inputs'!$C$13-'Monte Carlo Inputs'!$C$14*(J3489-I3489)</f>
        <v>3059.1470885414251</v>
      </c>
    </row>
    <row r="3490" spans="1:15">
      <c r="A3490">
        <v>3486</v>
      </c>
      <c r="B3490" s="39">
        <v>-1.0268452156313983</v>
      </c>
      <c r="C3490" s="39">
        <v>-1.5518123955269412</v>
      </c>
      <c r="D3490" s="29">
        <f>'Monte Carlo Inputs'!$C$6+'Monte Carlo Inputs'!$D$6*B3490</f>
        <v>5.978650769111192E-2</v>
      </c>
      <c r="E3490" s="29">
        <f>'Monte Carlo Inputs'!$C$7+'Monte Carlo Inputs'!$D$7*C3490</f>
        <v>0.52727955292816131</v>
      </c>
      <c r="F3490" s="16">
        <f>'Monte Carlo Inputs'!$C$17*(1+$D3490)</f>
        <v>2574.3274058324805</v>
      </c>
      <c r="G3490" s="16">
        <f t="shared" ref="G3490:J3490" si="3484">F3490*(1+$D3490)</f>
        <v>2728.2374510807244</v>
      </c>
      <c r="H3490" s="16">
        <f t="shared" si="3484"/>
        <v>2891.3492404329418</v>
      </c>
      <c r="I3490" s="16">
        <f t="shared" si="3484"/>
        <v>3064.2129140337765</v>
      </c>
      <c r="J3490" s="16">
        <f t="shared" si="3484"/>
        <v>3247.4115029858613</v>
      </c>
      <c r="K3490" s="16">
        <f>F3490*$E3490*(1-'Monte Carlo Inputs'!$C$11)+F3490*'Monte Carlo Inputs'!$C$12-F3490*'Monte Carlo Inputs'!$C$13-'Monte Carlo Inputs'!$C$14*(F3490-'Monte Carlo Inputs'!$C$17)</f>
        <v>1066.8845739901421</v>
      </c>
      <c r="L3490" s="16">
        <f>G3490*$E3490*(1-'Monte Carlo Inputs'!$C$11)+G3490*'Monte Carlo Inputs'!$C$12-G3490*'Monte Carlo Inputs'!$C$13-'Monte Carlo Inputs'!$C$14*(G3490-F3490)</f>
        <v>1130.6698767785324</v>
      </c>
      <c r="M3490" s="16">
        <f>H3490*$E3490*(1-'Monte Carlo Inputs'!$C$11)+H3490*'Monte Carlo Inputs'!$C$12-H3490*'Monte Carlo Inputs'!$C$13-'Monte Carlo Inputs'!$C$14*(H3490-G3490)</f>
        <v>1198.2686800626609</v>
      </c>
      <c r="N3490" s="16">
        <f>I3490*$E3490*(1-'Monte Carlo Inputs'!$C$11)+I3490*'Monte Carlo Inputs'!$C$12-I3490*'Monte Carlo Inputs'!$C$13-'Monte Carlo Inputs'!$C$14*(I3490-H3490)</f>
        <v>1269.9089797192453</v>
      </c>
      <c r="O3490" s="16">
        <f>J3490*$E3490*(1-'Monte Carlo Inputs'!$C$11)+J3490*'Monte Carlo Inputs'!$C$12-J3490*'Monte Carlo Inputs'!$C$13-'Monte Carlo Inputs'!$C$14*(J3490-I3490)</f>
        <v>1345.832402702242</v>
      </c>
    </row>
    <row r="3491" spans="1:15">
      <c r="A3491">
        <v>3487</v>
      </c>
      <c r="B3491" s="39">
        <v>0.36962736936641377</v>
      </c>
      <c r="C3491" s="39">
        <v>0.49312170487963514</v>
      </c>
      <c r="D3491" s="29">
        <f>'Monte Carlo Inputs'!$C$6+'Monte Carlo Inputs'!$D$6*B3491</f>
        <v>0.15025593244777563</v>
      </c>
      <c r="E3491" s="29">
        <f>'Monte Carlo Inputs'!$C$7+'Monte Carlo Inputs'!$D$7*C3491</f>
        <v>0.60047159177369513</v>
      </c>
      <c r="F3491" s="16">
        <f>'Monte Carlo Inputs'!$C$17*(1+$D3491)</f>
        <v>2794.0866855088925</v>
      </c>
      <c r="G3491" s="16">
        <f t="shared" ref="G3491:J3491" si="3485">F3491*(1+$D3491)</f>
        <v>3213.9147857799462</v>
      </c>
      <c r="H3491" s="16">
        <f t="shared" si="3485"/>
        <v>3696.8245487250051</v>
      </c>
      <c r="I3491" s="16">
        <f t="shared" si="3485"/>
        <v>4252.2943683895082</v>
      </c>
      <c r="J3491" s="16">
        <f t="shared" si="3485"/>
        <v>4891.2268237542994</v>
      </c>
      <c r="K3491" s="16">
        <f>F3491*$E3491*(1-'Monte Carlo Inputs'!$C$11)+F3491*'Monte Carlo Inputs'!$C$12-F3491*'Monte Carlo Inputs'!$C$13-'Monte Carlo Inputs'!$C$14*(F3491-'Monte Carlo Inputs'!$C$17)</f>
        <v>1306.9562206032906</v>
      </c>
      <c r="L3491" s="16">
        <f>G3491*$E3491*(1-'Monte Carlo Inputs'!$C$11)+G3491*'Monte Carlo Inputs'!$C$12-G3491*'Monte Carlo Inputs'!$C$13-'Monte Carlo Inputs'!$C$14*(G3491-F3491)</f>
        <v>1503.3341461984589</v>
      </c>
      <c r="M3491" s="16">
        <f>H3491*$E3491*(1-'Monte Carlo Inputs'!$C$11)+H3491*'Monte Carlo Inputs'!$C$12-H3491*'Monte Carlo Inputs'!$C$13-'Monte Carlo Inputs'!$C$14*(H3491-G3491)</f>
        <v>1729.2190201160888</v>
      </c>
      <c r="N3491" s="16">
        <f>I3491*$E3491*(1-'Monte Carlo Inputs'!$C$11)+I3491*'Monte Carlo Inputs'!$C$12-I3491*'Monte Carlo Inputs'!$C$13-'Monte Carlo Inputs'!$C$14*(I3491-H3491)</f>
        <v>1989.044436390061</v>
      </c>
      <c r="O3491" s="16">
        <f>J3491*$E3491*(1-'Monte Carlo Inputs'!$C$11)+J3491*'Monte Carlo Inputs'!$C$12-J3491*'Monte Carlo Inputs'!$C$13-'Monte Carlo Inputs'!$C$14*(J3491-I3491)</f>
        <v>2287.9101628599101</v>
      </c>
    </row>
    <row r="3492" spans="1:15">
      <c r="A3492">
        <v>3488</v>
      </c>
      <c r="B3492" s="39">
        <v>-0.86135605244899593</v>
      </c>
      <c r="C3492" s="39">
        <v>-0.23085975462349545</v>
      </c>
      <c r="D3492" s="29">
        <f>'Monte Carlo Inputs'!$C$6+'Monte Carlo Inputs'!$D$6*B3492</f>
        <v>7.0507598500493651E-2</v>
      </c>
      <c r="E3492" s="29">
        <f>'Monte Carlo Inputs'!$C$7+'Monte Carlo Inputs'!$D$7*C3492</f>
        <v>0.57455893322060825</v>
      </c>
      <c r="F3492" s="16">
        <f>'Monte Carlo Inputs'!$C$17*(1+$D3492)</f>
        <v>2600.3700075175498</v>
      </c>
      <c r="G3492" s="16">
        <f t="shared" ref="G3492:J3492" si="3486">F3492*(1+$D3492)</f>
        <v>2783.7158519603231</v>
      </c>
      <c r="H3492" s="16">
        <f t="shared" si="3486"/>
        <v>2979.9889715898012</v>
      </c>
      <c r="I3492" s="16">
        <f t="shared" si="3486"/>
        <v>3190.1008375345541</v>
      </c>
      <c r="J3492" s="16">
        <f t="shared" si="3486"/>
        <v>3415.0271865635291</v>
      </c>
      <c r="K3492" s="16">
        <f>F3492*$E3492*(1-'Monte Carlo Inputs'!$C$11)+F3492*'Monte Carlo Inputs'!$C$12-F3492*'Monte Carlo Inputs'!$C$13-'Monte Carlo Inputs'!$C$14*(F3492-'Monte Carlo Inputs'!$C$17)</f>
        <v>1165.5729626306274</v>
      </c>
      <c r="L3492" s="16">
        <f>G3492*$E3492*(1-'Monte Carlo Inputs'!$C$11)+G3492*'Monte Carlo Inputs'!$C$12-G3492*'Monte Carlo Inputs'!$C$13-'Monte Carlo Inputs'!$C$14*(G3492-F3492)</f>
        <v>1247.7547131028189</v>
      </c>
      <c r="M3492" s="16">
        <f>H3492*$E3492*(1-'Monte Carlo Inputs'!$C$11)+H3492*'Monte Carlo Inputs'!$C$12-H3492*'Monte Carlo Inputs'!$C$13-'Monte Carlo Inputs'!$C$14*(H3492-G3492)</f>
        <v>1335.7309014413713</v>
      </c>
      <c r="N3492" s="16">
        <f>I3492*$E3492*(1-'Monte Carlo Inputs'!$C$11)+I3492*'Monte Carlo Inputs'!$C$12-I3492*'Monte Carlo Inputs'!$C$13-'Monte Carlo Inputs'!$C$14*(I3492-H3492)</f>
        <v>1429.9100795449019</v>
      </c>
      <c r="O3492" s="16">
        <f>J3492*$E3492*(1-'Monte Carlo Inputs'!$C$11)+J3492*'Monte Carlo Inputs'!$C$12-J3492*'Monte Carlo Inputs'!$C$13-'Monte Carlo Inputs'!$C$14*(J3492-I3492)</f>
        <v>1530.7296053252628</v>
      </c>
    </row>
    <row r="3493" spans="1:15">
      <c r="A3493">
        <v>3489</v>
      </c>
      <c r="B3493" s="39">
        <v>1.1870097022005026</v>
      </c>
      <c r="C3493" s="39">
        <v>-0.91670296225261316</v>
      </c>
      <c r="D3493" s="29">
        <f>'Monte Carlo Inputs'!$C$6+'Monte Carlo Inputs'!$D$6*B3493</f>
        <v>0.2032094313221382</v>
      </c>
      <c r="E3493" s="29">
        <f>'Monte Carlo Inputs'!$C$7+'Monte Carlo Inputs'!$D$7*C3493</f>
        <v>0.55001131445638729</v>
      </c>
      <c r="F3493" s="16">
        <f>'Monte Carlo Inputs'!$C$17*(1+$D3493)</f>
        <v>2922.7160296246066</v>
      </c>
      <c r="G3493" s="16">
        <f t="shared" ref="G3493:J3493" si="3487">F3493*(1+$D3493)</f>
        <v>3516.6394919207205</v>
      </c>
      <c r="H3493" s="16">
        <f t="shared" si="3487"/>
        <v>4231.2538032389029</v>
      </c>
      <c r="I3493" s="16">
        <f t="shared" si="3487"/>
        <v>5091.0844823747148</v>
      </c>
      <c r="J3493" s="16">
        <f t="shared" si="3487"/>
        <v>6125.6408648510433</v>
      </c>
      <c r="K3493" s="16">
        <f>F3493*$E3493*(1-'Monte Carlo Inputs'!$C$11)+F3493*'Monte Carlo Inputs'!$C$12-F3493*'Monte Carlo Inputs'!$C$13-'Monte Carlo Inputs'!$C$14*(F3493-'Monte Carlo Inputs'!$C$17)</f>
        <v>1264.0546749432926</v>
      </c>
      <c r="L3493" s="16">
        <f>G3493*$E3493*(1-'Monte Carlo Inputs'!$C$11)+G3493*'Monte Carlo Inputs'!$C$12-G3493*'Monte Carlo Inputs'!$C$13-'Monte Carlo Inputs'!$C$14*(G3493-F3493)</f>
        <v>1520.9225065986095</v>
      </c>
      <c r="M3493" s="16">
        <f>H3493*$E3493*(1-'Monte Carlo Inputs'!$C$11)+H3493*'Monte Carlo Inputs'!$C$12-H3493*'Monte Carlo Inputs'!$C$13-'Monte Carlo Inputs'!$C$14*(H3493-G3493)</f>
        <v>1829.9883042495542</v>
      </c>
      <c r="N3493" s="16">
        <f>I3493*$E3493*(1-'Monte Carlo Inputs'!$C$11)+I3493*'Monte Carlo Inputs'!$C$12-I3493*'Monte Carlo Inputs'!$C$13-'Monte Carlo Inputs'!$C$14*(I3493-H3493)</f>
        <v>2201.85918688227</v>
      </c>
      <c r="O3493" s="16">
        <f>J3493*$E3493*(1-'Monte Carlo Inputs'!$C$11)+J3493*'Monte Carlo Inputs'!$C$12-J3493*'Monte Carlo Inputs'!$C$13-'Monte Carlo Inputs'!$C$14*(J3493-I3493)</f>
        <v>2649.2977401000421</v>
      </c>
    </row>
    <row r="3494" spans="1:15">
      <c r="A3494">
        <v>3490</v>
      </c>
      <c r="B3494" s="39">
        <v>-0.5059399881195128</v>
      </c>
      <c r="C3494" s="39">
        <v>-0.48961468622827842</v>
      </c>
      <c r="D3494" s="29">
        <f>'Monte Carlo Inputs'!$C$6+'Monte Carlo Inputs'!$D$6*B3494</f>
        <v>9.3532960569607304E-2</v>
      </c>
      <c r="E3494" s="29">
        <f>'Monte Carlo Inputs'!$C$7+'Monte Carlo Inputs'!$D$7*C3494</f>
        <v>0.56529760739024282</v>
      </c>
      <c r="F3494" s="16">
        <f>'Monte Carlo Inputs'!$C$17*(1+$D3494)</f>
        <v>2656.3009145196338</v>
      </c>
      <c r="G3494" s="16">
        <f t="shared" ref="G3494:J3494" si="3488">F3494*(1+$D3494)</f>
        <v>2904.7526032184105</v>
      </c>
      <c r="H3494" s="16">
        <f t="shared" si="3488"/>
        <v>3176.4427139197023</v>
      </c>
      <c r="I3494" s="16">
        <f t="shared" si="3488"/>
        <v>3473.5448050323703</v>
      </c>
      <c r="J3494" s="16">
        <f t="shared" si="3488"/>
        <v>3798.4357343182273</v>
      </c>
      <c r="K3494" s="16">
        <f>F3494*$E3494*(1-'Monte Carlo Inputs'!$C$11)+F3494*'Monte Carlo Inputs'!$C$12-F3494*'Monte Carlo Inputs'!$C$13-'Monte Carlo Inputs'!$C$14*(F3494-'Monte Carlo Inputs'!$C$17)</f>
        <v>1174.0135985053951</v>
      </c>
      <c r="L3494" s="16">
        <f>G3494*$E3494*(1-'Monte Carlo Inputs'!$C$11)+G3494*'Monte Carlo Inputs'!$C$12-G3494*'Monte Carlo Inputs'!$C$13-'Monte Carlo Inputs'!$C$14*(G3494-F3494)</f>
        <v>1283.8225661225833</v>
      </c>
      <c r="M3494" s="16">
        <f>H3494*$E3494*(1-'Monte Carlo Inputs'!$C$11)+H3494*'Monte Carlo Inputs'!$C$12-H3494*'Monte Carlo Inputs'!$C$13-'Monte Carlo Inputs'!$C$14*(H3494-G3494)</f>
        <v>1403.902291578099</v>
      </c>
      <c r="N3494" s="16">
        <f>I3494*$E3494*(1-'Monte Carlo Inputs'!$C$11)+I3494*'Monte Carlo Inputs'!$C$12-I3494*'Monte Carlo Inputs'!$C$13-'Monte Carlo Inputs'!$C$14*(I3494-H3494)</f>
        <v>1535.2134292598548</v>
      </c>
      <c r="O3494" s="16">
        <f>J3494*$E3494*(1-'Monte Carlo Inputs'!$C$11)+J3494*'Monte Carlo Inputs'!$C$12-J3494*'Monte Carlo Inputs'!$C$13-'Monte Carlo Inputs'!$C$14*(J3494-I3494)</f>
        <v>1678.8064864047483</v>
      </c>
    </row>
    <row r="3495" spans="1:15">
      <c r="A3495">
        <v>3491</v>
      </c>
      <c r="B3495" s="39">
        <v>6.8012064786780221E-2</v>
      </c>
      <c r="C3495" s="39">
        <v>0.17278957185718349</v>
      </c>
      <c r="D3495" s="29">
        <f>'Monte Carlo Inputs'!$C$6+'Monte Carlo Inputs'!$D$6*B3495</f>
        <v>0.1307160120825161</v>
      </c>
      <c r="E3495" s="29">
        <f>'Monte Carlo Inputs'!$C$7+'Monte Carlo Inputs'!$D$7*C3495</f>
        <v>0.58900630205164961</v>
      </c>
      <c r="F3495" s="16">
        <f>'Monte Carlo Inputs'!$C$17*(1+$D3495)</f>
        <v>2746.6222649496403</v>
      </c>
      <c r="G3495" s="16">
        <f t="shared" ref="G3495:J3495" si="3489">F3495*(1+$D3495)</f>
        <v>3105.6497741209055</v>
      </c>
      <c r="H3495" s="16">
        <f t="shared" si="3489"/>
        <v>3511.6079275189572</v>
      </c>
      <c r="I3495" s="16">
        <f t="shared" si="3489"/>
        <v>3970.6313118015846</v>
      </c>
      <c r="J3495" s="16">
        <f t="shared" si="3489"/>
        <v>4489.6564023302572</v>
      </c>
      <c r="K3495" s="16">
        <f>F3495*$E3495*(1-'Monte Carlo Inputs'!$C$11)+F3495*'Monte Carlo Inputs'!$C$12-F3495*'Monte Carlo Inputs'!$C$13-'Monte Carlo Inputs'!$C$14*(F3495-'Monte Carlo Inputs'!$C$17)</f>
        <v>1261.6546088356129</v>
      </c>
      <c r="L3495" s="16">
        <f>G3495*$E3495*(1-'Monte Carlo Inputs'!$C$11)+G3495*'Monte Carlo Inputs'!$C$12-G3495*'Monte Carlo Inputs'!$C$13-'Monte Carlo Inputs'!$C$14*(G3495-F3495)</f>
        <v>1426.5730679281307</v>
      </c>
      <c r="M3495" s="16">
        <f>H3495*$E3495*(1-'Monte Carlo Inputs'!$C$11)+H3495*'Monte Carlo Inputs'!$C$12-H3495*'Monte Carlo Inputs'!$C$13-'Monte Carlo Inputs'!$C$14*(H3495-G3495)</f>
        <v>1613.0490103120162</v>
      </c>
      <c r="N3495" s="16">
        <f>I3495*$E3495*(1-'Monte Carlo Inputs'!$C$11)+I3495*'Monte Carlo Inputs'!$C$12-I3495*'Monte Carlo Inputs'!$C$13-'Monte Carlo Inputs'!$C$14*(I3495-H3495)</f>
        <v>1823.9003442336525</v>
      </c>
      <c r="O3495" s="16">
        <f>J3495*$E3495*(1-'Monte Carlo Inputs'!$C$11)+J3495*'Monte Carlo Inputs'!$C$12-J3495*'Monte Carlo Inputs'!$C$13-'Monte Carlo Inputs'!$C$14*(J3495-I3495)</f>
        <v>2062.3133236678041</v>
      </c>
    </row>
    <row r="3496" spans="1:15">
      <c r="A3496">
        <v>3492</v>
      </c>
      <c r="B3496" s="39">
        <v>0.61994890559376004</v>
      </c>
      <c r="C3496" s="39">
        <v>-2.4037324681775591</v>
      </c>
      <c r="D3496" s="29">
        <f>'Monte Carlo Inputs'!$C$6+'Monte Carlo Inputs'!$D$6*B3496</f>
        <v>0.16647282465889474</v>
      </c>
      <c r="E3496" s="29">
        <f>'Monte Carlo Inputs'!$C$7+'Monte Carlo Inputs'!$D$7*C3496</f>
        <v>0.49678773070350546</v>
      </c>
      <c r="F3496" s="16">
        <f>'Monte Carlo Inputs'!$C$17*(1+$D3496)</f>
        <v>2833.4791383789216</v>
      </c>
      <c r="G3496" s="16">
        <f t="shared" ref="G3496:J3496" si="3490">F3496*(1+$D3496)</f>
        <v>3305.176414156912</v>
      </c>
      <c r="H3496" s="16">
        <f t="shared" si="3490"/>
        <v>3855.3984678175698</v>
      </c>
      <c r="I3496" s="16">
        <f t="shared" si="3490"/>
        <v>4497.2175409407355</v>
      </c>
      <c r="J3496" s="16">
        <f t="shared" si="3490"/>
        <v>5245.882048086668</v>
      </c>
      <c r="K3496" s="16">
        <f>F3496*$E3496*(1-'Monte Carlo Inputs'!$C$11)+F3496*'Monte Carlo Inputs'!$C$12-F3496*'Monte Carlo Inputs'!$C$13-'Monte Carlo Inputs'!$C$14*(F3496-'Monte Carlo Inputs'!$C$17)</f>
        <v>1116.9062036259866</v>
      </c>
      <c r="L3496" s="16">
        <f>G3496*$E3496*(1-'Monte Carlo Inputs'!$C$11)+G3496*'Monte Carlo Inputs'!$C$12-G3496*'Monte Carlo Inputs'!$C$13-'Monte Carlo Inputs'!$C$14*(G3496-F3496)</f>
        <v>1302.8407342226471</v>
      </c>
      <c r="M3496" s="16">
        <f>H3496*$E3496*(1-'Monte Carlo Inputs'!$C$11)+H3496*'Monte Carlo Inputs'!$C$12-H3496*'Monte Carlo Inputs'!$C$13-'Monte Carlo Inputs'!$C$14*(H3496-G3496)</f>
        <v>1519.7283113293593</v>
      </c>
      <c r="N3496" s="16">
        <f>I3496*$E3496*(1-'Monte Carlo Inputs'!$C$11)+I3496*'Monte Carlo Inputs'!$C$12-I3496*'Monte Carlo Inputs'!$C$13-'Monte Carlo Inputs'!$C$14*(I3496-H3496)</f>
        <v>1772.7217760304502</v>
      </c>
      <c r="O3496" s="16">
        <f>J3496*$E3496*(1-'Monte Carlo Inputs'!$C$11)+J3496*'Monte Carlo Inputs'!$C$12-J3496*'Monte Carlo Inputs'!$C$13-'Monte Carlo Inputs'!$C$14*(J3496-I3496)</f>
        <v>2067.8317774205716</v>
      </c>
    </row>
    <row r="3497" spans="1:15">
      <c r="A3497">
        <v>3493</v>
      </c>
      <c r="B3497" s="39">
        <v>1.119000141856108</v>
      </c>
      <c r="C3497" s="39">
        <v>-1.0178598317494272</v>
      </c>
      <c r="D3497" s="29">
        <f>'Monte Carlo Inputs'!$C$6+'Monte Carlo Inputs'!$D$6*B3497</f>
        <v>0.19880348317219967</v>
      </c>
      <c r="E3497" s="29">
        <f>'Monte Carlo Inputs'!$C$7+'Monte Carlo Inputs'!$D$7*C3497</f>
        <v>0.54639071977794196</v>
      </c>
      <c r="F3497" s="16">
        <f>'Monte Carlo Inputs'!$C$17*(1+$D3497)</f>
        <v>2912.0135409735908</v>
      </c>
      <c r="G3497" s="16">
        <f t="shared" ref="G3497:J3497" si="3491">F3497*(1+$D3497)</f>
        <v>3490.9319759637515</v>
      </c>
      <c r="H3497" s="16">
        <f t="shared" si="3491"/>
        <v>4184.9414123025545</v>
      </c>
      <c r="I3497" s="16">
        <f t="shared" si="3491"/>
        <v>5016.9223419398868</v>
      </c>
      <c r="J3497" s="16">
        <f t="shared" si="3491"/>
        <v>6014.3039783219656</v>
      </c>
      <c r="K3497" s="16">
        <f>F3497*$E3497*(1-'Monte Carlo Inputs'!$C$11)+F3497*'Monte Carlo Inputs'!$C$12-F3497*'Monte Carlo Inputs'!$C$13-'Monte Carlo Inputs'!$C$14*(F3497-'Monte Carlo Inputs'!$C$17)</f>
        <v>1251.7745394417284</v>
      </c>
      <c r="L3497" s="16">
        <f>G3497*$E3497*(1-'Monte Carlo Inputs'!$C$11)+G3497*'Monte Carlo Inputs'!$C$12-G3497*'Monte Carlo Inputs'!$C$13-'Monte Carlo Inputs'!$C$14*(G3497-F3497)</f>
        <v>1500.6316780290199</v>
      </c>
      <c r="M3497" s="16">
        <f>H3497*$E3497*(1-'Monte Carlo Inputs'!$C$11)+H3497*'Monte Carlo Inputs'!$C$12-H3497*'Monte Carlo Inputs'!$C$13-'Monte Carlo Inputs'!$C$14*(H3497-G3497)</f>
        <v>1798.9624825797318</v>
      </c>
      <c r="N3497" s="16">
        <f>I3497*$E3497*(1-'Monte Carlo Inputs'!$C$11)+I3497*'Monte Carlo Inputs'!$C$12-I3497*'Monte Carlo Inputs'!$C$13-'Monte Carlo Inputs'!$C$14*(I3497-H3497)</f>
        <v>2156.6024902126901</v>
      </c>
      <c r="O3497" s="16">
        <f>J3497*$E3497*(1-'Monte Carlo Inputs'!$C$11)+J3497*'Monte Carlo Inputs'!$C$12-J3497*'Monte Carlo Inputs'!$C$13-'Monte Carlo Inputs'!$C$14*(J3497-I3497)</f>
        <v>2585.3425770848125</v>
      </c>
    </row>
    <row r="3498" spans="1:15">
      <c r="A3498">
        <v>3494</v>
      </c>
      <c r="B3498" s="39">
        <v>0.26791539768754896</v>
      </c>
      <c r="C3498" s="39">
        <v>0.41397268382180719</v>
      </c>
      <c r="D3498" s="29">
        <f>'Monte Carlo Inputs'!$C$6+'Monte Carlo Inputs'!$D$6*B3498</f>
        <v>0.14366659896031059</v>
      </c>
      <c r="E3498" s="29">
        <f>'Monte Carlo Inputs'!$C$7+'Monte Carlo Inputs'!$D$7*C3498</f>
        <v>0.59763869939701719</v>
      </c>
      <c r="F3498" s="16">
        <f>'Monte Carlo Inputs'!$C$17*(1+$D3498)</f>
        <v>2778.0805355344905</v>
      </c>
      <c r="G3498" s="16">
        <f t="shared" ref="G3498:J3498" si="3492">F3498*(1+$D3498)</f>
        <v>3177.1979177125691</v>
      </c>
      <c r="H3498" s="16">
        <f t="shared" si="3492"/>
        <v>3633.6551367741145</v>
      </c>
      <c r="I3498" s="16">
        <f t="shared" si="3492"/>
        <v>4155.6900120691134</v>
      </c>
      <c r="J3498" s="16">
        <f t="shared" si="3492"/>
        <v>4752.7238624364145</v>
      </c>
      <c r="K3498" s="16">
        <f>F3498*$E3498*(1-'Monte Carlo Inputs'!$C$11)+F3498*'Monte Carlo Inputs'!$C$12-F3498*'Monte Carlo Inputs'!$C$13-'Monte Carlo Inputs'!$C$14*(F3498-'Monte Carlo Inputs'!$C$17)</f>
        <v>1293.6358655328174</v>
      </c>
      <c r="L3498" s="16">
        <f>G3498*$E3498*(1-'Monte Carlo Inputs'!$C$11)+G3498*'Monte Carlo Inputs'!$C$12-G3498*'Monte Carlo Inputs'!$C$13-'Monte Carlo Inputs'!$C$14*(G3498-F3498)</f>
        <v>1479.4881306269954</v>
      </c>
      <c r="M3498" s="16">
        <f>H3498*$E3498*(1-'Monte Carlo Inputs'!$C$11)+H3498*'Monte Carlo Inputs'!$C$12-H3498*'Monte Carlo Inputs'!$C$13-'Monte Carlo Inputs'!$C$14*(H3498-G3498)</f>
        <v>1692.0411585563231</v>
      </c>
      <c r="N3498" s="16">
        <f>I3498*$E3498*(1-'Monte Carlo Inputs'!$C$11)+I3498*'Monte Carlo Inputs'!$C$12-I3498*'Monte Carlo Inputs'!$C$13-'Monte Carlo Inputs'!$C$14*(I3498-H3498)</f>
        <v>1935.1309571069733</v>
      </c>
      <c r="O3498" s="16">
        <f>J3498*$E3498*(1-'Monte Carlo Inputs'!$C$11)+J3498*'Monte Carlo Inputs'!$C$12-J3498*'Monte Carlo Inputs'!$C$13-'Monte Carlo Inputs'!$C$14*(J3498-I3498)</f>
        <v>2213.1446402573424</v>
      </c>
    </row>
    <row r="3499" spans="1:15">
      <c r="A3499">
        <v>3495</v>
      </c>
      <c r="B3499" s="39">
        <v>-9.8968490733081727E-2</v>
      </c>
      <c r="C3499" s="39">
        <v>-1.1446856886387715</v>
      </c>
      <c r="D3499" s="29">
        <f>'Monte Carlo Inputs'!$C$6+'Monte Carlo Inputs'!$D$6*B3499</f>
        <v>0.1198983025436971</v>
      </c>
      <c r="E3499" s="29">
        <f>'Monte Carlo Inputs'!$C$7+'Monte Carlo Inputs'!$D$7*C3499</f>
        <v>0.54185138374642028</v>
      </c>
      <c r="F3499" s="16">
        <f>'Monte Carlo Inputs'!$C$17*(1+$D3499)</f>
        <v>2720.3449667088948</v>
      </c>
      <c r="G3499" s="16">
        <f t="shared" ref="G3499:J3499" si="3493">F3499*(1+$D3499)</f>
        <v>3046.5097105505815</v>
      </c>
      <c r="H3499" s="16">
        <f t="shared" si="3493"/>
        <v>3411.7810535284862</v>
      </c>
      <c r="I3499" s="16">
        <f t="shared" si="3493"/>
        <v>3820.8478104972978</v>
      </c>
      <c r="J3499" s="16">
        <f t="shared" si="3493"/>
        <v>4278.9609772537251</v>
      </c>
      <c r="K3499" s="16">
        <f>F3499*$E3499*(1-'Monte Carlo Inputs'!$C$11)+F3499*'Monte Carlo Inputs'!$C$12-F3499*'Monte Carlo Inputs'!$C$13-'Monte Carlo Inputs'!$C$14*(F3499-'Monte Carlo Inputs'!$C$17)</f>
        <v>1157.9157002983925</v>
      </c>
      <c r="L3499" s="16">
        <f>G3499*$E3499*(1-'Monte Carlo Inputs'!$C$11)+G3499*'Monte Carlo Inputs'!$C$12-G3499*'Monte Carlo Inputs'!$C$13-'Monte Carlo Inputs'!$C$14*(G3499-F3499)</f>
        <v>1296.747827252866</v>
      </c>
      <c r="M3499" s="16">
        <f>H3499*$E3499*(1-'Monte Carlo Inputs'!$C$11)+H3499*'Monte Carlo Inputs'!$C$12-H3499*'Monte Carlo Inputs'!$C$13-'Monte Carlo Inputs'!$C$14*(H3499-G3499)</f>
        <v>1452.2256905677118</v>
      </c>
      <c r="N3499" s="16">
        <f>I3499*$E3499*(1-'Monte Carlo Inputs'!$C$11)+I3499*'Monte Carlo Inputs'!$C$12-I3499*'Monte Carlo Inputs'!$C$13-'Monte Carlo Inputs'!$C$14*(I3499-H3499)</f>
        <v>1626.3450857771288</v>
      </c>
      <c r="O3499" s="16">
        <f>J3499*$E3499*(1-'Monte Carlo Inputs'!$C$11)+J3499*'Monte Carlo Inputs'!$C$12-J3499*'Monte Carlo Inputs'!$C$13-'Monte Carlo Inputs'!$C$14*(J3499-I3499)</f>
        <v>1821.34110091209</v>
      </c>
    </row>
    <row r="3500" spans="1:15">
      <c r="A3500">
        <v>3496</v>
      </c>
      <c r="B3500" s="39">
        <v>-0.13370852344958226</v>
      </c>
      <c r="C3500" s="39">
        <v>-0.51303692121519751</v>
      </c>
      <c r="D3500" s="29">
        <f>'Monte Carlo Inputs'!$C$6+'Monte Carlo Inputs'!$D$6*B3500</f>
        <v>0.11764769568635274</v>
      </c>
      <c r="E3500" s="29">
        <f>'Monte Carlo Inputs'!$C$7+'Monte Carlo Inputs'!$D$7*C3500</f>
        <v>0.5644592815328614</v>
      </c>
      <c r="F3500" s="16">
        <f>'Monte Carlo Inputs'!$C$17*(1+$D3500)</f>
        <v>2714.87801759172</v>
      </c>
      <c r="G3500" s="16">
        <f t="shared" ref="G3500:J3500" si="3494">F3500*(1+$D3500)</f>
        <v>3034.2771604309196</v>
      </c>
      <c r="H3500" s="16">
        <f t="shared" si="3494"/>
        <v>3391.252876429347</v>
      </c>
      <c r="I3500" s="16">
        <f t="shared" si="3494"/>
        <v>3790.2259628309753</v>
      </c>
      <c r="J3500" s="16">
        <f t="shared" si="3494"/>
        <v>4236.1373134886271</v>
      </c>
      <c r="K3500" s="16">
        <f>F3500*$E3500*(1-'Monte Carlo Inputs'!$C$11)+F3500*'Monte Carlo Inputs'!$C$12-F3500*'Monte Carlo Inputs'!$C$13-'Monte Carlo Inputs'!$C$14*(F3500-'Monte Carlo Inputs'!$C$17)</f>
        <v>1199.1815651035186</v>
      </c>
      <c r="L3500" s="16">
        <f>G3500*$E3500*(1-'Monte Carlo Inputs'!$C$11)+G3500*'Monte Carlo Inputs'!$C$12-G3500*'Monte Carlo Inputs'!$C$13-'Monte Carlo Inputs'!$C$14*(G3500-F3500)</f>
        <v>1340.2625129475018</v>
      </c>
      <c r="M3500" s="16">
        <f>H3500*$E3500*(1-'Monte Carlo Inputs'!$C$11)+H3500*'Monte Carlo Inputs'!$C$12-H3500*'Monte Carlo Inputs'!$C$13-'Monte Carlo Inputs'!$C$14*(H3500-G3500)</f>
        <v>1497.9413092105758</v>
      </c>
      <c r="N3500" s="16">
        <f>I3500*$E3500*(1-'Monte Carlo Inputs'!$C$11)+I3500*'Monte Carlo Inputs'!$C$12-I3500*'Monte Carlo Inputs'!$C$13-'Monte Carlo Inputs'!$C$14*(I3500-H3500)</f>
        <v>1674.1706525125985</v>
      </c>
      <c r="O3500" s="16">
        <f>J3500*$E3500*(1-'Monte Carlo Inputs'!$C$11)+J3500*'Monte Carlo Inputs'!$C$12-J3500*'Monte Carlo Inputs'!$C$13-'Monte Carlo Inputs'!$C$14*(J3500-I3500)</f>
        <v>1871.1329719664234</v>
      </c>
    </row>
    <row r="3501" spans="1:15">
      <c r="A3501">
        <v>3497</v>
      </c>
      <c r="B3501" s="39">
        <v>-1.4243235782738688</v>
      </c>
      <c r="C3501" s="39">
        <v>0.37241856831976589</v>
      </c>
      <c r="D3501" s="29">
        <f>'Monte Carlo Inputs'!$C$6+'Monte Carlo Inputs'!$D$6*B3501</f>
        <v>3.4036171302273169E-2</v>
      </c>
      <c r="E3501" s="29">
        <f>'Monte Carlo Inputs'!$C$7+'Monte Carlo Inputs'!$D$7*C3501</f>
        <v>0.59615139942220996</v>
      </c>
      <c r="F3501" s="16">
        <f>'Monte Carlo Inputs'!$C$17*(1+$D3501)</f>
        <v>2511.7772637103521</v>
      </c>
      <c r="G3501" s="16">
        <f t="shared" ref="G3501:J3501" si="3495">F3501*(1+$D3501)</f>
        <v>2597.268544931153</v>
      </c>
      <c r="H3501" s="16">
        <f t="shared" si="3495"/>
        <v>2685.6696220444355</v>
      </c>
      <c r="I3501" s="16">
        <f t="shared" si="3495"/>
        <v>2777.0795333616511</v>
      </c>
      <c r="J3501" s="16">
        <f t="shared" si="3495"/>
        <v>2871.6006880791851</v>
      </c>
      <c r="K3501" s="16">
        <f>F3501*$E3501*(1-'Monte Carlo Inputs'!$C$11)+F3501*'Monte Carlo Inputs'!$C$12-F3501*'Monte Carlo Inputs'!$C$13-'Monte Carlo Inputs'!$C$14*(F3501-'Monte Carlo Inputs'!$C$17)</f>
        <v>1163.0679135262151</v>
      </c>
      <c r="L3501" s="16">
        <f>G3501*$E3501*(1-'Monte Carlo Inputs'!$C$11)+G3501*'Monte Carlo Inputs'!$C$12-G3501*'Monte Carlo Inputs'!$C$13-'Monte Carlo Inputs'!$C$14*(G3501-F3501)</f>
        <v>1202.6542922671711</v>
      </c>
      <c r="M3501" s="16">
        <f>H3501*$E3501*(1-'Monte Carlo Inputs'!$C$11)+H3501*'Monte Carlo Inputs'!$C$12-H3501*'Monte Carlo Inputs'!$C$13-'Monte Carlo Inputs'!$C$14*(H3501-G3501)</f>
        <v>1243.5880397761907</v>
      </c>
      <c r="N3501" s="16">
        <f>I3501*$E3501*(1-'Monte Carlo Inputs'!$C$11)+I3501*'Monte Carlo Inputs'!$C$12-I3501*'Monte Carlo Inputs'!$C$13-'Monte Carlo Inputs'!$C$14*(I3501-H3501)</f>
        <v>1285.9150153274711</v>
      </c>
      <c r="O3501" s="16">
        <f>J3501*$E3501*(1-'Monte Carlo Inputs'!$C$11)+J3501*'Monte Carlo Inputs'!$C$12-J3501*'Monte Carlo Inputs'!$C$13-'Monte Carlo Inputs'!$C$14*(J3501-I3501)</f>
        <v>1329.6826390693225</v>
      </c>
    </row>
    <row r="3502" spans="1:15">
      <c r="A3502">
        <v>3498</v>
      </c>
      <c r="B3502" s="39">
        <v>-0.47749347465987357</v>
      </c>
      <c r="C3502" s="39">
        <v>2.3091483482998273E-2</v>
      </c>
      <c r="D3502" s="29">
        <f>'Monte Carlo Inputs'!$C$6+'Monte Carlo Inputs'!$D$6*B3502</f>
        <v>9.5375846521450244E-2</v>
      </c>
      <c r="E3502" s="29">
        <f>'Monte Carlo Inputs'!$C$7+'Monte Carlo Inputs'!$D$7*C3502</f>
        <v>0.58364832582287662</v>
      </c>
      <c r="F3502" s="16">
        <f>'Monte Carlo Inputs'!$C$17*(1+$D3502)</f>
        <v>2660.7774687852552</v>
      </c>
      <c r="G3502" s="16">
        <f t="shared" ref="G3502:J3502" si="3496">F3502*(1+$D3502)</f>
        <v>2914.5513722758506</v>
      </c>
      <c r="H3502" s="16">
        <f t="shared" si="3496"/>
        <v>3192.5291766369141</v>
      </c>
      <c r="I3502" s="16">
        <f t="shared" si="3496"/>
        <v>3497.0193494030887</v>
      </c>
      <c r="J3502" s="16">
        <f t="shared" si="3496"/>
        <v>3830.5505301542994</v>
      </c>
      <c r="K3502" s="16">
        <f>F3502*$E3502*(1-'Monte Carlo Inputs'!$C$11)+F3502*'Monte Carlo Inputs'!$C$12-F3502*'Monte Carlo Inputs'!$C$13-'Monte Carlo Inputs'!$C$14*(F3502-'Monte Carlo Inputs'!$C$17)</f>
        <v>1210.8048438861977</v>
      </c>
      <c r="L3502" s="16">
        <f>G3502*$E3502*(1-'Monte Carlo Inputs'!$C$11)+G3502*'Monte Carlo Inputs'!$C$12-G3502*'Monte Carlo Inputs'!$C$13-'Monte Carlo Inputs'!$C$14*(G3502-F3502)</f>
        <v>1326.2863808441161</v>
      </c>
      <c r="M3502" s="16">
        <f>H3502*$E3502*(1-'Monte Carlo Inputs'!$C$11)+H3502*'Monte Carlo Inputs'!$C$12-H3502*'Monte Carlo Inputs'!$C$13-'Monte Carlo Inputs'!$C$14*(H3502-G3502)</f>
        <v>1452.7820671469942</v>
      </c>
      <c r="N3502" s="16">
        <f>I3502*$E3502*(1-'Monte Carlo Inputs'!$C$11)+I3502*'Monte Carlo Inputs'!$C$12-I3502*'Monte Carlo Inputs'!$C$13-'Monte Carlo Inputs'!$C$14*(I3502-H3502)</f>
        <v>1591.3423866123212</v>
      </c>
      <c r="O3502" s="16">
        <f>J3502*$E3502*(1-'Monte Carlo Inputs'!$C$11)+J3502*'Monte Carlo Inputs'!$C$12-J3502*'Monte Carlo Inputs'!$C$13-'Monte Carlo Inputs'!$C$14*(J3502-I3502)</f>
        <v>1743.1180138409363</v>
      </c>
    </row>
    <row r="3503" spans="1:15">
      <c r="A3503">
        <v>3499</v>
      </c>
      <c r="B3503" s="39">
        <v>5.7728246733711255E-2</v>
      </c>
      <c r="C3503" s="39">
        <v>4.3112030831211512E-2</v>
      </c>
      <c r="D3503" s="29">
        <f>'Monte Carlo Inputs'!$C$6+'Monte Carlo Inputs'!$D$6*B3503</f>
        <v>0.13004978267453612</v>
      </c>
      <c r="E3503" s="29">
        <f>'Monte Carlo Inputs'!$C$7+'Monte Carlo Inputs'!$D$7*C3503</f>
        <v>0.5843648988796456</v>
      </c>
      <c r="F3503" s="16">
        <f>'Monte Carlo Inputs'!$C$17*(1+$D3503)</f>
        <v>2745.0039270947163</v>
      </c>
      <c r="G3503" s="16">
        <f t="shared" ref="G3503:J3503" si="3497">F3503*(1+$D3503)</f>
        <v>3101.9910912541327</v>
      </c>
      <c r="H3503" s="16">
        <f t="shared" si="3497"/>
        <v>3505.4043585300801</v>
      </c>
      <c r="I3503" s="16">
        <f t="shared" si="3497"/>
        <v>3961.281433543289</v>
      </c>
      <c r="J3503" s="16">
        <f t="shared" si="3497"/>
        <v>4476.4452230882689</v>
      </c>
      <c r="K3503" s="16">
        <f>F3503*$E3503*(1-'Monte Carlo Inputs'!$C$11)+F3503*'Monte Carlo Inputs'!$C$12-F3503*'Monte Carlo Inputs'!$C$13-'Monte Carlo Inputs'!$C$14*(F3503-'Monte Carlo Inputs'!$C$17)</f>
        <v>1251.8213187903978</v>
      </c>
      <c r="L3503" s="16">
        <f>G3503*$E3503*(1-'Monte Carlo Inputs'!$C$11)+G3503*'Monte Carlo Inputs'!$C$12-G3503*'Monte Carlo Inputs'!$C$13-'Monte Carlo Inputs'!$C$14*(G3503-F3503)</f>
        <v>1414.6204092464402</v>
      </c>
      <c r="M3503" s="16">
        <f>H3503*$E3503*(1-'Monte Carlo Inputs'!$C$11)+H3503*'Monte Carlo Inputs'!$C$12-H3503*'Monte Carlo Inputs'!$C$13-'Monte Carlo Inputs'!$C$14*(H3503-G3503)</f>
        <v>1598.591486035903</v>
      </c>
      <c r="N3503" s="16">
        <f>I3503*$E3503*(1-'Monte Carlo Inputs'!$C$11)+I3503*'Monte Carlo Inputs'!$C$12-I3503*'Monte Carlo Inputs'!$C$13-'Monte Carlo Inputs'!$C$14*(I3503-H3503)</f>
        <v>1806.4879613802364</v>
      </c>
      <c r="O3503" s="16">
        <f>J3503*$E3503*(1-'Monte Carlo Inputs'!$C$11)+J3503*'Monte Carlo Inputs'!$C$12-J3503*'Monte Carlo Inputs'!$C$13-'Monte Carlo Inputs'!$C$14*(J3503-I3503)</f>
        <v>2041.4213281619018</v>
      </c>
    </row>
    <row r="3504" spans="1:15">
      <c r="A3504">
        <v>3500</v>
      </c>
      <c r="B3504" s="39">
        <v>-4.6332427841216176E-2</v>
      </c>
      <c r="C3504" s="39">
        <v>1.0419484781145518</v>
      </c>
      <c r="D3504" s="29">
        <f>'Monte Carlo Inputs'!$C$6+'Monte Carlo Inputs'!$D$6*B3504</f>
        <v>0.12330829023872235</v>
      </c>
      <c r="E3504" s="29">
        <f>'Monte Carlo Inputs'!$C$7+'Monte Carlo Inputs'!$D$7*C3504</f>
        <v>0.62011513456467915</v>
      </c>
      <c r="F3504" s="16">
        <f>'Monte Carlo Inputs'!$C$17*(1+$D3504)</f>
        <v>2728.6281678188807</v>
      </c>
      <c r="G3504" s="16">
        <f t="shared" ref="G3504:J3504" si="3498">F3504*(1+$D3504)</f>
        <v>3065.0906418898444</v>
      </c>
      <c r="H3504" s="16">
        <f t="shared" si="3498"/>
        <v>3443.041728367989</v>
      </c>
      <c r="I3504" s="16">
        <f t="shared" si="3498"/>
        <v>3867.5973171136211</v>
      </c>
      <c r="J3504" s="16">
        <f t="shared" si="3498"/>
        <v>4344.504129618771</v>
      </c>
      <c r="K3504" s="16">
        <f>F3504*$E3504*(1-'Monte Carlo Inputs'!$C$11)+F3504*'Monte Carlo Inputs'!$C$12-F3504*'Monte Carlo Inputs'!$C$13-'Monte Carlo Inputs'!$C$14*(F3504-'Monte Carlo Inputs'!$C$17)</f>
        <v>1313.5237674545174</v>
      </c>
      <c r="L3504" s="16">
        <f>G3504*$E3504*(1-'Monte Carlo Inputs'!$C$11)+G3504*'Monte Carlo Inputs'!$C$12-G3504*'Monte Carlo Inputs'!$C$13-'Monte Carlo Inputs'!$C$14*(G3504-F3504)</f>
        <v>1475.4921374072592</v>
      </c>
      <c r="M3504" s="16">
        <f>H3504*$E3504*(1-'Monte Carlo Inputs'!$C$11)+H3504*'Monte Carlo Inputs'!$C$12-H3504*'Monte Carlo Inputs'!$C$13-'Monte Carlo Inputs'!$C$14*(H3504-G3504)</f>
        <v>1657.4325501316259</v>
      </c>
      <c r="N3504" s="16">
        <f>I3504*$E3504*(1-'Monte Carlo Inputs'!$C$11)+I3504*'Monte Carlo Inputs'!$C$12-I3504*'Monte Carlo Inputs'!$C$13-'Monte Carlo Inputs'!$C$14*(I3504-H3504)</f>
        <v>1861.8077240743623</v>
      </c>
      <c r="O3504" s="16">
        <f>J3504*$E3504*(1-'Monte Carlo Inputs'!$C$11)+J3504*'Monte Carlo Inputs'!$C$12-J3504*'Monte Carlo Inputs'!$C$13-'Monte Carlo Inputs'!$C$14*(J3504-I3504)</f>
        <v>2091.3840512832185</v>
      </c>
    </row>
    <row r="3505" spans="1:15">
      <c r="A3505">
        <v>3501</v>
      </c>
      <c r="B3505" s="39">
        <v>-0.13320264577849047</v>
      </c>
      <c r="C3505" s="39">
        <v>-0.60084575199140622</v>
      </c>
      <c r="D3505" s="29">
        <f>'Monte Carlo Inputs'!$C$6+'Monte Carlo Inputs'!$D$6*B3505</f>
        <v>0.11768046859030558</v>
      </c>
      <c r="E3505" s="29">
        <f>'Monte Carlo Inputs'!$C$7+'Monte Carlo Inputs'!$D$7*C3505</f>
        <v>0.56131643827357225</v>
      </c>
      <c r="F3505" s="16">
        <f>'Monte Carlo Inputs'!$C$17*(1+$D3505)</f>
        <v>2714.9576262527121</v>
      </c>
      <c r="G3505" s="16">
        <f t="shared" ref="G3505:J3505" si="3499">F3505*(1+$D3505)</f>
        <v>3034.4551119129551</v>
      </c>
      <c r="H3505" s="16">
        <f t="shared" si="3499"/>
        <v>3391.5512113991199</v>
      </c>
      <c r="I3505" s="16">
        <f t="shared" si="3499"/>
        <v>3790.6705472045874</v>
      </c>
      <c r="J3505" s="16">
        <f t="shared" si="3499"/>
        <v>4236.7584334710937</v>
      </c>
      <c r="K3505" s="16">
        <f>F3505*$E3505*(1-'Monte Carlo Inputs'!$C$11)+F3505*'Monte Carlo Inputs'!$C$12-F3505*'Monte Carlo Inputs'!$C$13-'Monte Carlo Inputs'!$C$14*(F3505-'Monte Carlo Inputs'!$C$17)</f>
        <v>1193.1462931890173</v>
      </c>
      <c r="L3505" s="16">
        <f>G3505*$E3505*(1-'Monte Carlo Inputs'!$C$11)+G3505*'Monte Carlo Inputs'!$C$12-G3505*'Monte Carlo Inputs'!$C$13-'Monte Carlo Inputs'!$C$14*(G3505-F3505)</f>
        <v>1333.5563080682871</v>
      </c>
      <c r="M3505" s="16">
        <f>H3505*$E3505*(1-'Monte Carlo Inputs'!$C$11)+H3505*'Monte Carlo Inputs'!$C$12-H3505*'Monte Carlo Inputs'!$C$13-'Monte Carlo Inputs'!$C$14*(H3505-G3505)</f>
        <v>1490.4898392933212</v>
      </c>
      <c r="N3505" s="16">
        <f>I3505*$E3505*(1-'Monte Carlo Inputs'!$C$11)+I3505*'Monte Carlo Inputs'!$C$12-I3505*'Monte Carlo Inputs'!$C$13-'Monte Carlo Inputs'!$C$14*(I3505-H3505)</f>
        <v>1665.8913820104485</v>
      </c>
      <c r="O3505" s="16">
        <f>J3505*$E3505*(1-'Monte Carlo Inputs'!$C$11)+J3505*'Monte Carlo Inputs'!$C$12-J3505*'Monte Carlo Inputs'!$C$13-'Monte Carlo Inputs'!$C$14*(J3505-I3505)</f>
        <v>1861.9342604659898</v>
      </c>
    </row>
    <row r="3506" spans="1:15">
      <c r="A3506">
        <v>3502</v>
      </c>
      <c r="B3506" s="39">
        <v>-1.3833255623076648</v>
      </c>
      <c r="C3506" s="39">
        <v>0.60306489024184673</v>
      </c>
      <c r="D3506" s="29">
        <f>'Monte Carlo Inputs'!$C$6+'Monte Carlo Inputs'!$D$6*B3506</f>
        <v>3.669219689165687E-2</v>
      </c>
      <c r="E3506" s="29">
        <f>'Monte Carlo Inputs'!$C$7+'Monte Carlo Inputs'!$D$7*C3506</f>
        <v>0.60440666522776521</v>
      </c>
      <c r="F3506" s="16">
        <f>'Monte Carlo Inputs'!$C$17*(1+$D3506)</f>
        <v>2518.2290154695243</v>
      </c>
      <c r="G3506" s="16">
        <f t="shared" ref="G3506:J3506" si="3500">F3506*(1+$D3506)</f>
        <v>2610.6283703234153</v>
      </c>
      <c r="H3506" s="16">
        <f t="shared" si="3500"/>
        <v>2706.4180604982676</v>
      </c>
      <c r="I3506" s="16">
        <f t="shared" si="3500"/>
        <v>2805.7224848452061</v>
      </c>
      <c r="J3506" s="16">
        <f t="shared" si="3500"/>
        <v>2908.6706066824954</v>
      </c>
      <c r="K3506" s="16">
        <f>F3506*$E3506*(1-'Monte Carlo Inputs'!$C$11)+F3506*'Monte Carlo Inputs'!$C$12-F3506*'Monte Carlo Inputs'!$C$13-'Monte Carlo Inputs'!$C$14*(F3506-'Monte Carlo Inputs'!$C$17)</f>
        <v>1180.9526073225602</v>
      </c>
      <c r="L3506" s="16">
        <f>G3506*$E3506*(1-'Monte Carlo Inputs'!$C$11)+G3506*'Monte Carlo Inputs'!$C$12-G3506*'Monte Carlo Inputs'!$C$13-'Monte Carlo Inputs'!$C$14*(G3506-F3506)</f>
        <v>1224.2843529101549</v>
      </c>
      <c r="M3506" s="16">
        <f>H3506*$E3506*(1-'Monte Carlo Inputs'!$C$11)+H3506*'Monte Carlo Inputs'!$C$12-H3506*'Monte Carlo Inputs'!$C$13-'Monte Carlo Inputs'!$C$14*(H3506-G3506)</f>
        <v>1269.2060354385092</v>
      </c>
      <c r="N3506" s="16">
        <f>I3506*$E3506*(1-'Monte Carlo Inputs'!$C$11)+I3506*'Monte Carlo Inputs'!$C$12-I3506*'Monte Carlo Inputs'!$C$13-'Monte Carlo Inputs'!$C$14*(I3506-H3506)</f>
        <v>1315.7759931868984</v>
      </c>
      <c r="O3506" s="16">
        <f>J3506*$E3506*(1-'Monte Carlo Inputs'!$C$11)+J3506*'Monte Carlo Inputs'!$C$12-J3506*'Monte Carlo Inputs'!$C$13-'Monte Carlo Inputs'!$C$14*(J3506-I3506)</f>
        <v>1364.0547049942277</v>
      </c>
    </row>
    <row r="3507" spans="1:15">
      <c r="A3507">
        <v>3503</v>
      </c>
      <c r="B3507" s="39">
        <v>-0.32103244250315266</v>
      </c>
      <c r="C3507" s="39">
        <v>-1.5667358555035966</v>
      </c>
      <c r="D3507" s="29">
        <f>'Monte Carlo Inputs'!$C$6+'Monte Carlo Inputs'!$D$6*B3507</f>
        <v>0.10551205666128237</v>
      </c>
      <c r="E3507" s="29">
        <f>'Monte Carlo Inputs'!$C$7+'Monte Carlo Inputs'!$D$7*C3507</f>
        <v>0.52674541421821275</v>
      </c>
      <c r="F3507" s="16">
        <f>'Monte Carlo Inputs'!$C$17*(1+$D3507)</f>
        <v>2685.3993368359215</v>
      </c>
      <c r="G3507" s="16">
        <f t="shared" ref="G3507:J3507" si="3501">F3507*(1+$D3507)</f>
        <v>2968.7413438223234</v>
      </c>
      <c r="H3507" s="16">
        <f t="shared" si="3501"/>
        <v>3281.9793487043962</v>
      </c>
      <c r="I3507" s="16">
        <f t="shared" si="3501"/>
        <v>3628.2677397060529</v>
      </c>
      <c r="J3507" s="16">
        <f t="shared" si="3501"/>
        <v>4011.093731040221</v>
      </c>
      <c r="K3507" s="16">
        <f>F3507*$E3507*(1-'Monte Carlo Inputs'!$C$11)+F3507*'Monte Carlo Inputs'!$C$12-F3507*'Monte Carlo Inputs'!$C$13-'Monte Carlo Inputs'!$C$14*(F3507-'Monte Carlo Inputs'!$C$17)</f>
        <v>1113.652628394977</v>
      </c>
      <c r="L3507" s="16">
        <f>G3507*$E3507*(1-'Monte Carlo Inputs'!$C$11)+G3507*'Monte Carlo Inputs'!$C$12-G3507*'Monte Carlo Inputs'!$C$13-'Monte Carlo Inputs'!$C$14*(G3507-F3507)</f>
        <v>1231.1564076231739</v>
      </c>
      <c r="M3507" s="16">
        <f>H3507*$E3507*(1-'Monte Carlo Inputs'!$C$11)+H3507*'Monte Carlo Inputs'!$C$12-H3507*'Monte Carlo Inputs'!$C$13-'Monte Carlo Inputs'!$C$14*(H3507-G3507)</f>
        <v>1361.058252263211</v>
      </c>
      <c r="N3507" s="16">
        <f>I3507*$E3507*(1-'Monte Carlo Inputs'!$C$11)+I3507*'Monte Carlo Inputs'!$C$12-I3507*'Monte Carlo Inputs'!$C$13-'Monte Carlo Inputs'!$C$14*(I3507-H3507)</f>
        <v>1504.666307695313</v>
      </c>
      <c r="O3507" s="16">
        <f>J3507*$E3507*(1-'Monte Carlo Inputs'!$C$11)+J3507*'Monte Carlo Inputs'!$C$12-J3507*'Monte Carlo Inputs'!$C$13-'Monte Carlo Inputs'!$C$14*(J3507-I3507)</f>
        <v>1663.4267444091834</v>
      </c>
    </row>
    <row r="3508" spans="1:15">
      <c r="A3508">
        <v>3504</v>
      </c>
      <c r="B3508" s="39">
        <v>-0.63921178866642225</v>
      </c>
      <c r="C3508" s="39">
        <v>-0.35292117337641676</v>
      </c>
      <c r="D3508" s="29">
        <f>'Monte Carlo Inputs'!$C$6+'Monte Carlo Inputs'!$D$6*B3508</f>
        <v>8.4899047336156608E-2</v>
      </c>
      <c r="E3508" s="29">
        <f>'Monte Carlo Inputs'!$C$7+'Monte Carlo Inputs'!$D$7*C3508</f>
        <v>0.57019012539392644</v>
      </c>
      <c r="F3508" s="16">
        <f>'Monte Carlo Inputs'!$C$17*(1+$D3508)</f>
        <v>2635.3282758842583</v>
      </c>
      <c r="G3508" s="16">
        <f t="shared" ref="G3508:J3508" si="3502">F3508*(1+$D3508)</f>
        <v>2859.0651359248682</v>
      </c>
      <c r="H3508" s="16">
        <f t="shared" si="3502"/>
        <v>3101.7970422369085</v>
      </c>
      <c r="I3508" s="16">
        <f t="shared" si="3502"/>
        <v>3365.1366561529303</v>
      </c>
      <c r="J3508" s="16">
        <f t="shared" si="3502"/>
        <v>3650.8335524162935</v>
      </c>
      <c r="K3508" s="16">
        <f>F3508*$E3508*(1-'Monte Carlo Inputs'!$C$11)+F3508*'Monte Carlo Inputs'!$C$12-F3508*'Monte Carlo Inputs'!$C$13-'Monte Carlo Inputs'!$C$14*(F3508-'Monte Carlo Inputs'!$C$17)</f>
        <v>1173.597341930506</v>
      </c>
      <c r="L3508" s="16">
        <f>G3508*$E3508*(1-'Monte Carlo Inputs'!$C$11)+G3508*'Monte Carlo Inputs'!$C$12-G3508*'Monte Carlo Inputs'!$C$13-'Monte Carlo Inputs'!$C$14*(G3508-F3508)</f>
        <v>1273.2346382166518</v>
      </c>
      <c r="M3508" s="16">
        <f>H3508*$E3508*(1-'Monte Carlo Inputs'!$C$11)+H3508*'Monte Carlo Inputs'!$C$12-H3508*'Monte Carlo Inputs'!$C$13-'Monte Carlo Inputs'!$C$14*(H3508-G3508)</f>
        <v>1381.3310460366413</v>
      </c>
      <c r="N3508" s="16">
        <f>I3508*$E3508*(1-'Monte Carlo Inputs'!$C$11)+I3508*'Monte Carlo Inputs'!$C$12-I3508*'Monte Carlo Inputs'!$C$13-'Monte Carlo Inputs'!$C$14*(I3508-H3508)</f>
        <v>1498.6047359010086</v>
      </c>
      <c r="O3508" s="16">
        <f>J3508*$E3508*(1-'Monte Carlo Inputs'!$C$11)+J3508*'Monte Carlo Inputs'!$C$12-J3508*'Monte Carlo Inputs'!$C$13-'Monte Carlo Inputs'!$C$14*(J3508-I3508)</f>
        <v>1625.8348503124571</v>
      </c>
    </row>
    <row r="3509" spans="1:15">
      <c r="A3509">
        <v>3505</v>
      </c>
      <c r="B3509" s="39">
        <v>-0.82045533819033867</v>
      </c>
      <c r="C3509" s="39">
        <v>-1.629497200827025</v>
      </c>
      <c r="D3509" s="29">
        <f>'Monte Carlo Inputs'!$C$6+'Monte Carlo Inputs'!$D$6*B3509</f>
        <v>7.3157320472030385E-2</v>
      </c>
      <c r="E3509" s="29">
        <f>'Monte Carlo Inputs'!$C$7+'Monte Carlo Inputs'!$D$7*C3509</f>
        <v>0.52449906758826659</v>
      </c>
      <c r="F3509" s="16">
        <f>'Monte Carlo Inputs'!$C$17*(1+$D3509)</f>
        <v>2606.8064471586094</v>
      </c>
      <c r="G3509" s="16">
        <f t="shared" ref="G3509:J3509" si="3503">F3509*(1+$D3509)</f>
        <v>2797.5134218219468</v>
      </c>
      <c r="H3509" s="16">
        <f t="shared" si="3503"/>
        <v>3002.1720077469813</v>
      </c>
      <c r="I3509" s="16">
        <f t="shared" si="3503"/>
        <v>3221.8028674298862</v>
      </c>
      <c r="J3509" s="16">
        <f t="shared" si="3503"/>
        <v>3457.5013323001608</v>
      </c>
      <c r="K3509" s="16">
        <f>F3509*$E3509*(1-'Monte Carlo Inputs'!$C$11)+F3509*'Monte Carlo Inputs'!$C$12-F3509*'Monte Carlo Inputs'!$C$13-'Monte Carlo Inputs'!$C$14*(F3509-'Monte Carlo Inputs'!$C$17)</f>
        <v>1075.701072455443</v>
      </c>
      <c r="L3509" s="16">
        <f>G3509*$E3509*(1-'Monte Carlo Inputs'!$C$11)+G3509*'Monte Carlo Inputs'!$C$12-G3509*'Monte Carlo Inputs'!$C$13-'Monte Carlo Inputs'!$C$14*(G3509-F3509)</f>
        <v>1154.3964805451728</v>
      </c>
      <c r="M3509" s="16">
        <f>H3509*$E3509*(1-'Monte Carlo Inputs'!$C$11)+H3509*'Monte Carlo Inputs'!$C$12-H3509*'Monte Carlo Inputs'!$C$13-'Monte Carlo Inputs'!$C$14*(H3509-G3509)</f>
        <v>1238.8490338242</v>
      </c>
      <c r="N3509" s="16">
        <f>I3509*$E3509*(1-'Monte Carlo Inputs'!$C$11)+I3509*'Monte Carlo Inputs'!$C$12-I3509*'Monte Carlo Inputs'!$C$13-'Monte Carlo Inputs'!$C$14*(I3509-H3509)</f>
        <v>1329.4799096081424</v>
      </c>
      <c r="O3509" s="16">
        <f>J3509*$E3509*(1-'Monte Carlo Inputs'!$C$11)+J3509*'Monte Carlo Inputs'!$C$12-J3509*'Monte Carlo Inputs'!$C$13-'Monte Carlo Inputs'!$C$14*(J3509-I3509)</f>
        <v>1426.7410974164711</v>
      </c>
    </row>
    <row r="3510" spans="1:15">
      <c r="A3510">
        <v>3506</v>
      </c>
      <c r="B3510" s="39">
        <v>0.69206083964270437</v>
      </c>
      <c r="C3510" s="39">
        <v>0.32559102662178807</v>
      </c>
      <c r="D3510" s="29">
        <f>'Monte Carlo Inputs'!$C$6+'Monte Carlo Inputs'!$D$6*B3510</f>
        <v>0.1711445419998468</v>
      </c>
      <c r="E3510" s="29">
        <f>'Monte Carlo Inputs'!$C$7+'Monte Carlo Inputs'!$D$7*C3510</f>
        <v>0.59447535360228942</v>
      </c>
      <c r="F3510" s="16">
        <f>'Monte Carlo Inputs'!$C$17*(1+$D3510)</f>
        <v>2844.8272069718282</v>
      </c>
      <c r="G3510" s="16">
        <f t="shared" ref="G3510:J3510" si="3504">F3510*(1+$D3510)</f>
        <v>3331.7038563777251</v>
      </c>
      <c r="H3510" s="16">
        <f t="shared" si="3504"/>
        <v>3901.9067869566138</v>
      </c>
      <c r="I3510" s="16">
        <f t="shared" si="3504"/>
        <v>4569.6968369363967</v>
      </c>
      <c r="J3510" s="16">
        <f t="shared" si="3504"/>
        <v>5351.7755091720246</v>
      </c>
      <c r="K3510" s="16">
        <f>F3510*$E3510*(1-'Monte Carlo Inputs'!$C$11)+F3510*'Monte Carlo Inputs'!$C$12-F3510*'Monte Carlo Inputs'!$C$13-'Monte Carlo Inputs'!$C$14*(F3510-'Monte Carlo Inputs'!$C$17)</f>
        <v>1319.2917810173578</v>
      </c>
      <c r="L3510" s="16">
        <f>G3510*$E3510*(1-'Monte Carlo Inputs'!$C$11)+G3510*'Monte Carlo Inputs'!$C$12-G3510*'Monte Carlo Inputs'!$C$13-'Monte Carlo Inputs'!$C$14*(G3510-F3510)</f>
        <v>1545.0813686437361</v>
      </c>
      <c r="M3510" s="16">
        <f>H3510*$E3510*(1-'Monte Carlo Inputs'!$C$11)+H3510*'Monte Carlo Inputs'!$C$12-H3510*'Monte Carlo Inputs'!$C$13-'Monte Carlo Inputs'!$C$14*(H3510-G3510)</f>
        <v>1809.5136118327644</v>
      </c>
      <c r="N3510" s="16">
        <f>I3510*$E3510*(1-'Monte Carlo Inputs'!$C$11)+I3510*'Monte Carlo Inputs'!$C$12-I3510*'Monte Carlo Inputs'!$C$13-'Monte Carlo Inputs'!$C$14*(I3510-H3510)</f>
        <v>2119.2019901723716</v>
      </c>
      <c r="O3510" s="16">
        <f>J3510*$E3510*(1-'Monte Carlo Inputs'!$C$11)+J3510*'Monte Carlo Inputs'!$C$12-J3510*'Monte Carlo Inputs'!$C$13-'Monte Carlo Inputs'!$C$14*(J3510-I3510)</f>
        <v>2481.8918441855858</v>
      </c>
    </row>
    <row r="3511" spans="1:15">
      <c r="A3511">
        <v>3507</v>
      </c>
      <c r="B3511" s="39">
        <v>-0.5677441422380386</v>
      </c>
      <c r="C3511" s="39">
        <v>-1.1106483230689079</v>
      </c>
      <c r="D3511" s="29">
        <f>'Monte Carlo Inputs'!$C$6+'Monte Carlo Inputs'!$D$6*B3511</f>
        <v>8.9529024988813946E-2</v>
      </c>
      <c r="E3511" s="29">
        <f>'Monte Carlo Inputs'!$C$7+'Monte Carlo Inputs'!$D$7*C3511</f>
        <v>0.54306964509894684</v>
      </c>
      <c r="F3511" s="16">
        <f>'Monte Carlo Inputs'!$C$17*(1+$D3511)</f>
        <v>2646.5749546003281</v>
      </c>
      <c r="G3511" s="16">
        <f t="shared" ref="G3511:J3511" si="3505">F3511*(1+$D3511)</f>
        <v>2883.5202298455097</v>
      </c>
      <c r="H3511" s="16">
        <f t="shared" si="3505"/>
        <v>3141.6789845590988</v>
      </c>
      <c r="I3511" s="16">
        <f t="shared" si="3505"/>
        <v>3422.950440874522</v>
      </c>
      <c r="J3511" s="16">
        <f t="shared" si="3505"/>
        <v>3729.4038564310486</v>
      </c>
      <c r="K3511" s="16">
        <f>F3511*$E3511*(1-'Monte Carlo Inputs'!$C$11)+F3511*'Monte Carlo Inputs'!$C$12-F3511*'Monte Carlo Inputs'!$C$13-'Monte Carlo Inputs'!$C$14*(F3511-'Monte Carlo Inputs'!$C$17)</f>
        <v>1127.7054923824862</v>
      </c>
      <c r="L3511" s="16">
        <f>G3511*$E3511*(1-'Monte Carlo Inputs'!$C$11)+G3511*'Monte Carlo Inputs'!$C$12-G3511*'Monte Carlo Inputs'!$C$13-'Monte Carlo Inputs'!$C$14*(G3511-F3511)</f>
        <v>1228.6678655900203</v>
      </c>
      <c r="M3511" s="16">
        <f>H3511*$E3511*(1-'Monte Carlo Inputs'!$C$11)+H3511*'Monte Carlo Inputs'!$C$12-H3511*'Monte Carlo Inputs'!$C$13-'Monte Carlo Inputs'!$C$14*(H3511-G3511)</f>
        <v>1338.6693016313823</v>
      </c>
      <c r="N3511" s="16">
        <f>I3511*$E3511*(1-'Monte Carlo Inputs'!$C$11)+I3511*'Monte Carlo Inputs'!$C$12-I3511*'Monte Carlo Inputs'!$C$13-'Monte Carlo Inputs'!$C$14*(I3511-H3511)</f>
        <v>1458.5190589888964</v>
      </c>
      <c r="O3511" s="16">
        <f>J3511*$E3511*(1-'Monte Carlo Inputs'!$C$11)+J3511*'Monte Carlo Inputs'!$C$12-J3511*'Monte Carlo Inputs'!$C$13-'Monte Carlo Inputs'!$C$14*(J3511-I3511)</f>
        <v>1589.0988482677747</v>
      </c>
    </row>
    <row r="3512" spans="1:15">
      <c r="A3512">
        <v>3508</v>
      </c>
      <c r="B3512" s="39">
        <v>3.6538760945947803E-2</v>
      </c>
      <c r="C3512" s="39">
        <v>-1.077320897467134</v>
      </c>
      <c r="D3512" s="29">
        <f>'Monte Carlo Inputs'!$C$6+'Monte Carlo Inputs'!$D$6*B3512</f>
        <v>0.12867703779525771</v>
      </c>
      <c r="E3512" s="29">
        <f>'Monte Carlo Inputs'!$C$7+'Monte Carlo Inputs'!$D$7*C3512</f>
        <v>0.54426249636431612</v>
      </c>
      <c r="F3512" s="16">
        <f>'Monte Carlo Inputs'!$C$17*(1+$D3512)</f>
        <v>2741.669392508461</v>
      </c>
      <c r="G3512" s="16">
        <f t="shared" ref="G3512:J3512" si="3506">F3512*(1+$D3512)</f>
        <v>3094.4592885503735</v>
      </c>
      <c r="H3512" s="16">
        <f t="shared" si="3506"/>
        <v>3492.6451433790562</v>
      </c>
      <c r="I3512" s="16">
        <f t="shared" si="3506"/>
        <v>3942.0683744990665</v>
      </c>
      <c r="J3512" s="16">
        <f t="shared" si="3506"/>
        <v>4449.322055715973</v>
      </c>
      <c r="K3512" s="16">
        <f>F3512*$E3512*(1-'Monte Carlo Inputs'!$C$11)+F3512*'Monte Carlo Inputs'!$C$12-F3512*'Monte Carlo Inputs'!$C$13-'Monte Carlo Inputs'!$C$14*(F3512-'Monte Carlo Inputs'!$C$17)</f>
        <v>1172.0154844823619</v>
      </c>
      <c r="L3512" s="16">
        <f>G3512*$E3512*(1-'Monte Carlo Inputs'!$C$11)+G3512*'Monte Carlo Inputs'!$C$12-G3512*'Monte Carlo Inputs'!$C$13-'Monte Carlo Inputs'!$C$14*(G3512-F3512)</f>
        <v>1322.8269652757263</v>
      </c>
      <c r="M3512" s="16">
        <f>H3512*$E3512*(1-'Monte Carlo Inputs'!$C$11)+H3512*'Monte Carlo Inputs'!$C$12-H3512*'Monte Carlo Inputs'!$C$13-'Monte Carlo Inputs'!$C$14*(H3512-G3512)</f>
        <v>1493.0444206830969</v>
      </c>
      <c r="N3512" s="16">
        <f>I3512*$E3512*(1-'Monte Carlo Inputs'!$C$11)+I3512*'Monte Carlo Inputs'!$C$12-I3512*'Monte Carlo Inputs'!$C$13-'Monte Carlo Inputs'!$C$14*(I3512-H3512)</f>
        <v>1685.1649540333344</v>
      </c>
      <c r="O3512" s="16">
        <f>J3512*$E3512*(1-'Monte Carlo Inputs'!$C$11)+J3512*'Monte Carlo Inputs'!$C$12-J3512*'Monte Carlo Inputs'!$C$13-'Monte Carlo Inputs'!$C$14*(J3512-I3512)</f>
        <v>1902.0069885147259</v>
      </c>
    </row>
    <row r="3513" spans="1:15">
      <c r="A3513">
        <v>3509</v>
      </c>
      <c r="B3513" s="39">
        <v>-9.8211402650040039E-2</v>
      </c>
      <c r="C3513" s="39">
        <v>1.0313150561103497</v>
      </c>
      <c r="D3513" s="29">
        <f>'Monte Carlo Inputs'!$C$6+'Monte Carlo Inputs'!$D$6*B3513</f>
        <v>0.11994734992500534</v>
      </c>
      <c r="E3513" s="29">
        <f>'Monte Carlo Inputs'!$C$7+'Monte Carlo Inputs'!$D$7*C3513</f>
        <v>0.61973454438515319</v>
      </c>
      <c r="F3513" s="16">
        <f>'Monte Carlo Inputs'!$C$17*(1+$D3513)</f>
        <v>2720.4641077028309</v>
      </c>
      <c r="G3513" s="16">
        <f t="shared" ref="G3513:J3513" si="3507">F3513*(1+$D3513)</f>
        <v>3046.7765679878798</v>
      </c>
      <c r="H3513" s="16">
        <f t="shared" si="3507"/>
        <v>3412.2293431316293</v>
      </c>
      <c r="I3513" s="16">
        <f t="shared" si="3507"/>
        <v>3821.5172101766102</v>
      </c>
      <c r="J3513" s="16">
        <f t="shared" si="3507"/>
        <v>4279.8980722300948</v>
      </c>
      <c r="K3513" s="16">
        <f>F3513*$E3513*(1-'Monte Carlo Inputs'!$C$11)+F3513*'Monte Carlo Inputs'!$C$12-F3513*'Monte Carlo Inputs'!$C$13-'Monte Carlo Inputs'!$C$14*(F3513-'Monte Carlo Inputs'!$C$17)</f>
        <v>1308.7351172044741</v>
      </c>
      <c r="L3513" s="16">
        <f>G3513*$E3513*(1-'Monte Carlo Inputs'!$C$11)+G3513*'Monte Carlo Inputs'!$C$12-G3513*'Monte Carlo Inputs'!$C$13-'Monte Carlo Inputs'!$C$14*(G3513-F3513)</f>
        <v>1465.7144262669422</v>
      </c>
      <c r="M3513" s="16">
        <f>H3513*$E3513*(1-'Monte Carlo Inputs'!$C$11)+H3513*'Monte Carlo Inputs'!$C$12-H3513*'Monte Carlo Inputs'!$C$13-'Monte Carlo Inputs'!$C$14*(H3513-G3513)</f>
        <v>1641.5229874445117</v>
      </c>
      <c r="N3513" s="16">
        <f>I3513*$E3513*(1-'Monte Carlo Inputs'!$C$11)+I3513*'Monte Carlo Inputs'!$C$12-I3513*'Monte Carlo Inputs'!$C$13-'Monte Carlo Inputs'!$C$14*(I3513-H3513)</f>
        <v>1838.4193196294589</v>
      </c>
      <c r="O3513" s="16">
        <f>J3513*$E3513*(1-'Monte Carlo Inputs'!$C$11)+J3513*'Monte Carlo Inputs'!$C$12-J3513*'Monte Carlo Inputs'!$C$13-'Monte Carlo Inputs'!$C$14*(J3513-I3513)</f>
        <v>2058.9328450699441</v>
      </c>
    </row>
    <row r="3514" spans="1:15">
      <c r="A3514">
        <v>3510</v>
      </c>
      <c r="B3514" s="39">
        <v>-1.3186423621530281</v>
      </c>
      <c r="C3514" s="39">
        <v>0.3888025579295587</v>
      </c>
      <c r="D3514" s="29">
        <f>'Monte Carlo Inputs'!$C$6+'Monte Carlo Inputs'!$D$6*B3514</f>
        <v>4.0882649301733562E-2</v>
      </c>
      <c r="E3514" s="29">
        <f>'Monte Carlo Inputs'!$C$7+'Monte Carlo Inputs'!$D$7*C3514</f>
        <v>0.59673781323560682</v>
      </c>
      <c r="F3514" s="16">
        <f>'Monte Carlo Inputs'!$C$17*(1+$D3514)</f>
        <v>2528.4080434188413</v>
      </c>
      <c r="G3514" s="16">
        <f t="shared" ref="G3514:J3514" si="3508">F3514*(1+$D3514)</f>
        <v>2631.7760627496164</v>
      </c>
      <c r="H3514" s="16">
        <f t="shared" si="3508"/>
        <v>2739.370040563706</v>
      </c>
      <c r="I3514" s="16">
        <f t="shared" si="3508"/>
        <v>2851.3627452397477</v>
      </c>
      <c r="J3514" s="16">
        <f t="shared" si="3508"/>
        <v>2967.9340083854127</v>
      </c>
      <c r="K3514" s="16">
        <f>F3514*$E3514*(1-'Monte Carlo Inputs'!$C$11)+F3514*'Monte Carlo Inputs'!$C$12-F3514*'Monte Carlo Inputs'!$C$13-'Monte Carlo Inputs'!$C$14*(F3514-'Monte Carlo Inputs'!$C$17)</f>
        <v>1172.0933845088744</v>
      </c>
      <c r="L3514" s="16">
        <f>G3514*$E3514*(1-'Monte Carlo Inputs'!$C$11)+G3514*'Monte Carlo Inputs'!$C$12-G3514*'Monte Carlo Inputs'!$C$13-'Monte Carlo Inputs'!$C$14*(G3514-F3514)</f>
        <v>1220.0116672966328</v>
      </c>
      <c r="M3514" s="16">
        <f>H3514*$E3514*(1-'Monte Carlo Inputs'!$C$11)+H3514*'Monte Carlo Inputs'!$C$12-H3514*'Monte Carlo Inputs'!$C$13-'Monte Carlo Inputs'!$C$14*(H3514-G3514)</f>
        <v>1269.8889764347443</v>
      </c>
      <c r="N3514" s="16">
        <f>I3514*$E3514*(1-'Monte Carlo Inputs'!$C$11)+I3514*'Monte Carlo Inputs'!$C$12-I3514*'Monte Carlo Inputs'!$C$13-'Monte Carlo Inputs'!$C$14*(I3514-H3514)</f>
        <v>1321.8054021104633</v>
      </c>
      <c r="O3514" s="16">
        <f>J3514*$E3514*(1-'Monte Carlo Inputs'!$C$11)+J3514*'Monte Carlo Inputs'!$C$12-J3514*'Monte Carlo Inputs'!$C$13-'Monte Carlo Inputs'!$C$14*(J3514-I3514)</f>
        <v>1375.8443088100823</v>
      </c>
    </row>
    <row r="3515" spans="1:15">
      <c r="A3515">
        <v>3511</v>
      </c>
      <c r="B3515" s="39">
        <v>0.66648177730279523</v>
      </c>
      <c r="C3515" s="39">
        <v>-0.21028539815757455</v>
      </c>
      <c r="D3515" s="29">
        <f>'Monte Carlo Inputs'!$C$6+'Monte Carlo Inputs'!$D$6*B3515</f>
        <v>0.16948742170936143</v>
      </c>
      <c r="E3515" s="29">
        <f>'Monte Carlo Inputs'!$C$7+'Monte Carlo Inputs'!$D$7*C3515</f>
        <v>0.57529532814765072</v>
      </c>
      <c r="F3515" s="16">
        <f>'Monte Carlo Inputs'!$C$17*(1+$D3515)</f>
        <v>2840.8018960742102</v>
      </c>
      <c r="G3515" s="16">
        <f t="shared" ref="G3515:J3515" si="3509">F3515*(1+$D3515)</f>
        <v>3322.2820850268931</v>
      </c>
      <c r="H3515" s="16">
        <f t="shared" si="3509"/>
        <v>3885.3671098093027</v>
      </c>
      <c r="I3515" s="16">
        <f t="shared" si="3509"/>
        <v>4543.8879636452348</v>
      </c>
      <c r="J3515" s="16">
        <f t="shared" si="3509"/>
        <v>5314.0198191396657</v>
      </c>
      <c r="K3515" s="16">
        <f>F3515*$E3515*(1-'Monte Carlo Inputs'!$C$11)+F3515*'Monte Carlo Inputs'!$C$12-F3515*'Monte Carlo Inputs'!$C$13-'Monte Carlo Inputs'!$C$14*(F3515-'Monte Carlo Inputs'!$C$17)</f>
        <v>1278.5961869724049</v>
      </c>
      <c r="L3515" s="16">
        <f>G3515*$E3515*(1-'Monte Carlo Inputs'!$C$11)+G3515*'Monte Carlo Inputs'!$C$12-G3515*'Monte Carlo Inputs'!$C$13-'Monte Carlo Inputs'!$C$14*(G3515-F3515)</f>
        <v>1495.3021581097782</v>
      </c>
      <c r="M3515" s="16">
        <f>H3515*$E3515*(1-'Monte Carlo Inputs'!$C$11)+H3515*'Monte Carlo Inputs'!$C$12-H3515*'Monte Carlo Inputs'!$C$13-'Monte Carlo Inputs'!$C$14*(H3515-G3515)</f>
        <v>1748.7370655642485</v>
      </c>
      <c r="N3515" s="16">
        <f>I3515*$E3515*(1-'Monte Carlo Inputs'!$C$11)+I3515*'Monte Carlo Inputs'!$C$12-I3515*'Monte Carlo Inputs'!$C$13-'Monte Carlo Inputs'!$C$14*(I3515-H3515)</f>
        <v>2045.1260020543277</v>
      </c>
      <c r="O3515" s="16">
        <f>J3515*$E3515*(1-'Monte Carlo Inputs'!$C$11)+J3515*'Monte Carlo Inputs'!$C$12-J3515*'Monte Carlo Inputs'!$C$13-'Monte Carlo Inputs'!$C$14*(J3515-I3515)</f>
        <v>2391.7491352132893</v>
      </c>
    </row>
    <row r="3516" spans="1:15">
      <c r="A3516">
        <v>3512</v>
      </c>
      <c r="B3516" s="39">
        <v>-0.25619960380759421</v>
      </c>
      <c r="C3516" s="39">
        <v>0.62506346081918851</v>
      </c>
      <c r="D3516" s="29">
        <f>'Monte Carlo Inputs'!$C$6+'Monte Carlo Inputs'!$D$6*B3516</f>
        <v>0.10971220329154216</v>
      </c>
      <c r="E3516" s="29">
        <f>'Monte Carlo Inputs'!$C$7+'Monte Carlo Inputs'!$D$7*C3516</f>
        <v>0.6051940354574088</v>
      </c>
      <c r="F3516" s="16">
        <f>'Monte Carlo Inputs'!$C$17*(1+$D3516)</f>
        <v>2695.6019130154855</v>
      </c>
      <c r="G3516" s="16">
        <f t="shared" ref="G3516:J3516" si="3510">F3516*(1+$D3516)</f>
        <v>2991.34233808931</v>
      </c>
      <c r="H3516" s="16">
        <f t="shared" si="3510"/>
        <v>3319.529096800361</v>
      </c>
      <c r="I3516" s="16">
        <f t="shared" si="3510"/>
        <v>3683.7219479007113</v>
      </c>
      <c r="J3516" s="16">
        <f t="shared" si="3510"/>
        <v>4087.8711991183095</v>
      </c>
      <c r="K3516" s="16">
        <f>F3516*$E3516*(1-'Monte Carlo Inputs'!$C$11)+F3516*'Monte Carlo Inputs'!$C$12-F3516*'Monte Carlo Inputs'!$C$13-'Monte Carlo Inputs'!$C$14*(F3516-'Monte Carlo Inputs'!$C$17)</f>
        <v>1268.5121000124579</v>
      </c>
      <c r="L3516" s="16">
        <f>G3516*$E3516*(1-'Monte Carlo Inputs'!$C$11)+G3516*'Monte Carlo Inputs'!$C$12-G3516*'Monte Carlo Inputs'!$C$13-'Monte Carlo Inputs'!$C$14*(G3516-F3516)</f>
        <v>1407.6833574068057</v>
      </c>
      <c r="M3516" s="16">
        <f>H3516*$E3516*(1-'Monte Carlo Inputs'!$C$11)+H3516*'Monte Carlo Inputs'!$C$12-H3516*'Monte Carlo Inputs'!$C$13-'Monte Carlo Inputs'!$C$14*(H3516-G3516)</f>
        <v>1562.1234000847417</v>
      </c>
      <c r="N3516" s="16">
        <f>I3516*$E3516*(1-'Monte Carlo Inputs'!$C$11)+I3516*'Monte Carlo Inputs'!$C$12-I3516*'Monte Carlo Inputs'!$C$13-'Monte Carlo Inputs'!$C$14*(I3516-H3516)</f>
        <v>1733.5074001213136</v>
      </c>
      <c r="O3516" s="16">
        <f>J3516*$E3516*(1-'Monte Carlo Inputs'!$C$11)+J3516*'Monte Carlo Inputs'!$C$12-J3516*'Monte Carlo Inputs'!$C$13-'Monte Carlo Inputs'!$C$14*(J3516-I3516)</f>
        <v>1923.6943164108159</v>
      </c>
    </row>
    <row r="3517" spans="1:15">
      <c r="A3517">
        <v>3513</v>
      </c>
      <c r="B3517" s="39">
        <v>1.6003174891386147</v>
      </c>
      <c r="C3517" s="39">
        <v>-0.46136334574519794</v>
      </c>
      <c r="D3517" s="29">
        <f>'Monte Carlo Inputs'!$C$6+'Monte Carlo Inputs'!$D$6*B3517</f>
        <v>0.22998526504306965</v>
      </c>
      <c r="E3517" s="29">
        <f>'Monte Carlo Inputs'!$C$7+'Monte Carlo Inputs'!$D$7*C3517</f>
        <v>0.56630877601893592</v>
      </c>
      <c r="F3517" s="16">
        <f>'Monte Carlo Inputs'!$C$17*(1+$D3517)</f>
        <v>2987.7572073161209</v>
      </c>
      <c r="G3517" s="16">
        <f t="shared" ref="G3517:J3517" si="3511">F3517*(1+$D3517)</f>
        <v>3674.8973405250604</v>
      </c>
      <c r="H3517" s="16">
        <f t="shared" si="3511"/>
        <v>4520.0695793917876</v>
      </c>
      <c r="I3517" s="16">
        <f t="shared" si="3511"/>
        <v>5559.6189796213239</v>
      </c>
      <c r="J3517" s="16">
        <f t="shared" si="3511"/>
        <v>6838.249424188014</v>
      </c>
      <c r="K3517" s="16">
        <f>F3517*$E3517*(1-'Monte Carlo Inputs'!$C$11)+F3517*'Monte Carlo Inputs'!$C$12-F3517*'Monte Carlo Inputs'!$C$13-'Monte Carlo Inputs'!$C$14*(F3517-'Monte Carlo Inputs'!$C$17)</f>
        <v>1327.7392402338394</v>
      </c>
      <c r="L3517" s="16">
        <f>G3517*$E3517*(1-'Monte Carlo Inputs'!$C$11)+G3517*'Monte Carlo Inputs'!$C$12-G3517*'Monte Carlo Inputs'!$C$13-'Monte Carlo Inputs'!$C$14*(G3517-F3517)</f>
        <v>1633.0997013071028</v>
      </c>
      <c r="M3517" s="16">
        <f>H3517*$E3517*(1-'Monte Carlo Inputs'!$C$11)+H3517*'Monte Carlo Inputs'!$C$12-H3517*'Monte Carlo Inputs'!$C$13-'Monte Carlo Inputs'!$C$14*(H3517-G3517)</f>
        <v>2008.6885689539745</v>
      </c>
      <c r="N3517" s="16">
        <f>I3517*$E3517*(1-'Monte Carlo Inputs'!$C$11)+I3517*'Monte Carlo Inputs'!$C$12-I3517*'Monte Carlo Inputs'!$C$13-'Monte Carlo Inputs'!$C$14*(I3517-H3517)</f>
        <v>2470.6573418738385</v>
      </c>
      <c r="O3517" s="16">
        <f>J3517*$E3517*(1-'Monte Carlo Inputs'!$C$11)+J3517*'Monte Carlo Inputs'!$C$12-J3517*'Monte Carlo Inputs'!$C$13-'Monte Carlo Inputs'!$C$14*(J3517-I3517)</f>
        <v>3038.8721254752986</v>
      </c>
    </row>
    <row r="3518" spans="1:15">
      <c r="A3518">
        <v>3514</v>
      </c>
      <c r="B3518" s="39">
        <v>1.9103305412230609</v>
      </c>
      <c r="C3518" s="39">
        <v>-1.7531664251944308</v>
      </c>
      <c r="D3518" s="29">
        <f>'Monte Carlo Inputs'!$C$6+'Monte Carlo Inputs'!$D$6*B3518</f>
        <v>0.2500692271562116</v>
      </c>
      <c r="E3518" s="29">
        <f>'Monte Carlo Inputs'!$C$7+'Monte Carlo Inputs'!$D$7*C3518</f>
        <v>0.52007271337367522</v>
      </c>
      <c r="F3518" s="16">
        <f>'Monte Carlo Inputs'!$C$17*(1+$D3518)</f>
        <v>3036.5431596851536</v>
      </c>
      <c r="G3518" s="16">
        <f t="shared" ref="G3518:J3518" si="3512">F3518*(1+$D3518)</f>
        <v>3795.8891608541003</v>
      </c>
      <c r="H3518" s="16">
        <f t="shared" si="3512"/>
        <v>4745.1242296795253</v>
      </c>
      <c r="I3518" s="16">
        <f t="shared" si="3512"/>
        <v>5931.7337785556974</v>
      </c>
      <c r="J3518" s="16">
        <f t="shared" si="3512"/>
        <v>7415.0778602555147</v>
      </c>
      <c r="K3518" s="16">
        <f>F3518*$E3518*(1-'Monte Carlo Inputs'!$C$11)+F3518*'Monte Carlo Inputs'!$C$12-F3518*'Monte Carlo Inputs'!$C$13-'Monte Carlo Inputs'!$C$14*(F3518-'Monte Carlo Inputs'!$C$17)</f>
        <v>1250.1810030745482</v>
      </c>
      <c r="L3518" s="16">
        <f>G3518*$E3518*(1-'Monte Carlo Inputs'!$C$11)+G3518*'Monte Carlo Inputs'!$C$12-G3518*'Monte Carlo Inputs'!$C$13-'Monte Carlo Inputs'!$C$14*(G3518-F3518)</f>
        <v>1562.8128003187776</v>
      </c>
      <c r="M3518" s="16">
        <f>H3518*$E3518*(1-'Monte Carlo Inputs'!$C$11)+H3518*'Monte Carlo Inputs'!$C$12-H3518*'Monte Carlo Inputs'!$C$13-'Monte Carlo Inputs'!$C$14*(H3518-G3518)</f>
        <v>1953.6241894843288</v>
      </c>
      <c r="N3518" s="16">
        <f>I3518*$E3518*(1-'Monte Carlo Inputs'!$C$11)+I3518*'Monte Carlo Inputs'!$C$12-I3518*'Monte Carlo Inputs'!$C$13-'Monte Carlo Inputs'!$C$14*(I3518-H3518)</f>
        <v>2442.1654807023551</v>
      </c>
      <c r="O3518" s="16">
        <f>J3518*$E3518*(1-'Monte Carlo Inputs'!$C$11)+J3518*'Monte Carlo Inputs'!$C$12-J3518*'Monte Carlo Inputs'!$C$13-'Monte Carlo Inputs'!$C$14*(J3518-I3518)</f>
        <v>3052.8759150491705</v>
      </c>
    </row>
    <row r="3519" spans="1:15">
      <c r="A3519">
        <v>3515</v>
      </c>
      <c r="B3519" s="39">
        <v>0.95165007881208263</v>
      </c>
      <c r="C3519" s="39">
        <v>1.4447058015302019</v>
      </c>
      <c r="D3519" s="29">
        <f>'Monte Carlo Inputs'!$C$6+'Monte Carlo Inputs'!$D$6*B3519</f>
        <v>0.1879618353666983</v>
      </c>
      <c r="E3519" s="29">
        <f>'Monte Carlo Inputs'!$C$7+'Monte Carlo Inputs'!$D$7*C3519</f>
        <v>0.63453057692778536</v>
      </c>
      <c r="F3519" s="16">
        <f>'Monte Carlo Inputs'!$C$17*(1+$D3519)</f>
        <v>2885.6780942892474</v>
      </c>
      <c r="G3519" s="16">
        <f t="shared" ref="G3519:J3519" si="3513">F3519*(1+$D3519)</f>
        <v>3428.0754451693306</v>
      </c>
      <c r="H3519" s="16">
        <f t="shared" si="3513"/>
        <v>4072.4227976188695</v>
      </c>
      <c r="I3519" s="16">
        <f t="shared" si="3513"/>
        <v>4837.8828610484961</v>
      </c>
      <c r="J3519" s="16">
        <f t="shared" si="3513"/>
        <v>5747.2202029002647</v>
      </c>
      <c r="K3519" s="16">
        <f>F3519*$E3519*(1-'Monte Carlo Inputs'!$C$11)+F3519*'Monte Carlo Inputs'!$C$12-F3519*'Monte Carlo Inputs'!$C$13-'Monte Carlo Inputs'!$C$14*(F3519-'Monte Carlo Inputs'!$C$17)</f>
        <v>1421.069381874692</v>
      </c>
      <c r="L3519" s="16">
        <f>G3519*$E3519*(1-'Monte Carlo Inputs'!$C$11)+G3519*'Monte Carlo Inputs'!$C$12-G3519*'Monte Carlo Inputs'!$C$13-'Monte Carlo Inputs'!$C$14*(G3519-F3519)</f>
        <v>1688.1761910752789</v>
      </c>
      <c r="M3519" s="16">
        <f>H3519*$E3519*(1-'Monte Carlo Inputs'!$C$11)+H3519*'Monte Carlo Inputs'!$C$12-H3519*'Monte Carlo Inputs'!$C$13-'Monte Carlo Inputs'!$C$14*(H3519-G3519)</f>
        <v>2005.4888863721499</v>
      </c>
      <c r="N3519" s="16">
        <f>I3519*$E3519*(1-'Monte Carlo Inputs'!$C$11)+I3519*'Monte Carlo Inputs'!$C$12-I3519*'Monte Carlo Inputs'!$C$13-'Monte Carlo Inputs'!$C$14*(I3519-H3519)</f>
        <v>2382.4442582621755</v>
      </c>
      <c r="O3519" s="16">
        <f>J3519*$E3519*(1-'Monte Carlo Inputs'!$C$11)+J3519*'Monte Carlo Inputs'!$C$12-J3519*'Monte Carlo Inputs'!$C$13-'Monte Carlo Inputs'!$C$14*(J3519-I3519)</f>
        <v>2830.2528537039857</v>
      </c>
    </row>
    <row r="3520" spans="1:15">
      <c r="A3520">
        <v>3516</v>
      </c>
      <c r="B3520" s="39">
        <v>-0.32223682736746156</v>
      </c>
      <c r="C3520" s="39">
        <v>0.99227517909223084</v>
      </c>
      <c r="D3520" s="29">
        <f>'Monte Carlo Inputs'!$C$6+'Monte Carlo Inputs'!$D$6*B3520</f>
        <v>0.10543403149485217</v>
      </c>
      <c r="E3520" s="29">
        <f>'Monte Carlo Inputs'!$C$7+'Monte Carlo Inputs'!$D$7*C3520</f>
        <v>0.61833723373603888</v>
      </c>
      <c r="F3520" s="16">
        <f>'Monte Carlo Inputs'!$C$17*(1+$D3520)</f>
        <v>2685.2098059041455</v>
      </c>
      <c r="G3520" s="16">
        <f t="shared" ref="G3520:J3520" si="3514">F3520*(1+$D3520)</f>
        <v>2968.3223011501286</v>
      </c>
      <c r="H3520" s="16">
        <f t="shared" si="3514"/>
        <v>3281.2844881364631</v>
      </c>
      <c r="I3520" s="16">
        <f t="shared" si="3514"/>
        <v>3627.2435402022124</v>
      </c>
      <c r="J3520" s="16">
        <f t="shared" si="3514"/>
        <v>4009.6784498593911</v>
      </c>
      <c r="K3520" s="16">
        <f>F3520*$E3520*(1-'Monte Carlo Inputs'!$C$11)+F3520*'Monte Carlo Inputs'!$C$12-F3520*'Monte Carlo Inputs'!$C$13-'Monte Carlo Inputs'!$C$14*(F3520-'Monte Carlo Inputs'!$C$17)</f>
        <v>1288.5777472410095</v>
      </c>
      <c r="L3520" s="16">
        <f>G3520*$E3520*(1-'Monte Carlo Inputs'!$C$11)+G3520*'Monte Carlo Inputs'!$C$12-G3520*'Monte Carlo Inputs'!$C$13-'Monte Carlo Inputs'!$C$14*(G3520-F3520)</f>
        <v>1424.4376940271839</v>
      </c>
      <c r="M3520" s="16">
        <f>H3520*$E3520*(1-'Monte Carlo Inputs'!$C$11)+H3520*'Monte Carlo Inputs'!$C$12-H3520*'Monte Carlo Inputs'!$C$13-'Monte Carlo Inputs'!$C$14*(H3520-G3520)</f>
        <v>1574.6219027217003</v>
      </c>
      <c r="N3520" s="16">
        <f>I3520*$E3520*(1-'Monte Carlo Inputs'!$C$11)+I3520*'Monte Carlo Inputs'!$C$12-I3520*'Monte Carlo Inputs'!$C$13-'Monte Carlo Inputs'!$C$14*(I3520-H3520)</f>
        <v>1740.6406380057435</v>
      </c>
      <c r="O3520" s="16">
        <f>J3520*$E3520*(1-'Monte Carlo Inputs'!$C$11)+J3520*'Monte Carlo Inputs'!$C$12-J3520*'Monte Carlo Inputs'!$C$13-'Monte Carlo Inputs'!$C$14*(J3520-I3520)</f>
        <v>1924.1633978544608</v>
      </c>
    </row>
    <row r="3521" spans="1:15">
      <c r="A3521">
        <v>3517</v>
      </c>
      <c r="B3521" s="39">
        <v>-0.85804610029730377</v>
      </c>
      <c r="C3521" s="39">
        <v>-0.57675247591017598</v>
      </c>
      <c r="D3521" s="29">
        <f>'Monte Carlo Inputs'!$C$6+'Monte Carlo Inputs'!$D$6*B3521</f>
        <v>7.0722031257966028E-2</v>
      </c>
      <c r="E3521" s="29">
        <f>'Monte Carlo Inputs'!$C$7+'Monte Carlo Inputs'!$D$7*C3521</f>
        <v>0.56217878195423321</v>
      </c>
      <c r="F3521" s="16">
        <f>'Monte Carlo Inputs'!$C$17*(1+$D3521)</f>
        <v>2600.8908861287255</v>
      </c>
      <c r="G3521" s="16">
        <f t="shared" ref="G3521:J3521" si="3515">F3521*(1+$D3521)</f>
        <v>2784.8311726760799</v>
      </c>
      <c r="H3521" s="16">
        <f t="shared" si="3515"/>
        <v>2981.7800899182357</v>
      </c>
      <c r="I3521" s="16">
        <f t="shared" si="3515"/>
        <v>3192.6576346418137</v>
      </c>
      <c r="J3521" s="16">
        <f t="shared" si="3515"/>
        <v>3418.4488676749356</v>
      </c>
      <c r="K3521" s="16">
        <f>F3521*$E3521*(1-'Monte Carlo Inputs'!$C$11)+F3521*'Monte Carlo Inputs'!$C$12-F3521*'Monte Carlo Inputs'!$C$13-'Monte Carlo Inputs'!$C$14*(F3521-'Monte Carlo Inputs'!$C$17)</f>
        <v>1142.9023528321804</v>
      </c>
      <c r="L3521" s="16">
        <f>G3521*$E3521*(1-'Monte Carlo Inputs'!$C$11)+G3521*'Monte Carlo Inputs'!$C$12-G3521*'Monte Carlo Inputs'!$C$13-'Monte Carlo Inputs'!$C$14*(G3521-F3521)</f>
        <v>1223.7307287539807</v>
      </c>
      <c r="M3521" s="16">
        <f>H3521*$E3521*(1-'Monte Carlo Inputs'!$C$11)+H3521*'Monte Carlo Inputs'!$C$12-H3521*'Monte Carlo Inputs'!$C$13-'Monte Carlo Inputs'!$C$14*(H3521-G3521)</f>
        <v>1310.275451604253</v>
      </c>
      <c r="N3521" s="16">
        <f>I3521*$E3521*(1-'Monte Carlo Inputs'!$C$11)+I3521*'Monte Carlo Inputs'!$C$12-I3521*'Monte Carlo Inputs'!$C$13-'Monte Carlo Inputs'!$C$14*(I3521-H3521)</f>
        <v>1402.9407930491543</v>
      </c>
      <c r="O3521" s="16">
        <f>J3521*$E3521*(1-'Monte Carlo Inputs'!$C$11)+J3521*'Monte Carlo Inputs'!$C$12-J3521*'Monte Carlo Inputs'!$C$13-'Monte Carlo Inputs'!$C$14*(J3521-I3521)</f>
        <v>1502.1596156682522</v>
      </c>
    </row>
    <row r="3522" spans="1:15">
      <c r="A3522">
        <v>3518</v>
      </c>
      <c r="B3522" s="39">
        <v>-1.4771115241992314</v>
      </c>
      <c r="C3522" s="39">
        <v>0.62934226985640673</v>
      </c>
      <c r="D3522" s="29">
        <f>'Monte Carlo Inputs'!$C$6+'Monte Carlo Inputs'!$D$6*B3522</f>
        <v>3.0616343979303615E-2</v>
      </c>
      <c r="E3522" s="29">
        <f>'Monte Carlo Inputs'!$C$7+'Monte Carlo Inputs'!$D$7*C3522</f>
        <v>0.605347182083113</v>
      </c>
      <c r="F3522" s="16">
        <f>'Monte Carlo Inputs'!$C$17*(1+$D3522)</f>
        <v>2503.4701611601267</v>
      </c>
      <c r="G3522" s="16">
        <f t="shared" ref="G3522:J3522" si="3516">F3522*(1+$D3522)</f>
        <v>2580.117264756128</v>
      </c>
      <c r="H3522" s="16">
        <f t="shared" si="3516"/>
        <v>2659.1110224408417</v>
      </c>
      <c r="I3522" s="16">
        <f t="shared" si="3516"/>
        <v>2740.5232801830484</v>
      </c>
      <c r="J3522" s="16">
        <f t="shared" si="3516"/>
        <v>2824.4280836124221</v>
      </c>
      <c r="K3522" s="16">
        <f>F3522*$E3522*(1-'Monte Carlo Inputs'!$C$11)+F3522*'Monte Carlo Inputs'!$C$12-F3522*'Monte Carlo Inputs'!$C$13-'Monte Carlo Inputs'!$C$14*(F3522-'Monte Carlo Inputs'!$C$17)</f>
        <v>1175.4680570630294</v>
      </c>
      <c r="L3522" s="16">
        <f>G3522*$E3522*(1-'Monte Carlo Inputs'!$C$11)+G3522*'Monte Carlo Inputs'!$C$12-G3522*'Monte Carlo Inputs'!$C$13-'Monte Carlo Inputs'!$C$14*(G3522-F3522)</f>
        <v>1211.456591434755</v>
      </c>
      <c r="M3522" s="16">
        <f>H3522*$E3522*(1-'Monte Carlo Inputs'!$C$11)+H3522*'Monte Carlo Inputs'!$C$12-H3522*'Monte Carlo Inputs'!$C$13-'Monte Carlo Inputs'!$C$14*(H3522-G3522)</f>
        <v>1248.5469631541159</v>
      </c>
      <c r="N3522" s="16">
        <f>I3522*$E3522*(1-'Monte Carlo Inputs'!$C$11)+I3522*'Monte Carlo Inputs'!$C$12-I3522*'Monte Carlo Inputs'!$C$13-'Monte Carlo Inputs'!$C$14*(I3522-H3522)</f>
        <v>1286.7729064523576</v>
      </c>
      <c r="O3522" s="16">
        <f>J3522*$E3522*(1-'Monte Carlo Inputs'!$C$11)+J3522*'Monte Carlo Inputs'!$C$12-J3522*'Monte Carlo Inputs'!$C$13-'Monte Carlo Inputs'!$C$14*(J3522-I3522)</f>
        <v>1326.1691883795513</v>
      </c>
    </row>
    <row r="3523" spans="1:15">
      <c r="A3523">
        <v>3519</v>
      </c>
      <c r="B3523" s="39">
        <v>0.59861118283630044</v>
      </c>
      <c r="C3523" s="39">
        <v>-0.6358806003479357</v>
      </c>
      <c r="D3523" s="29">
        <f>'Monte Carlo Inputs'!$C$6+'Monte Carlo Inputs'!$D$6*B3523</f>
        <v>0.16509047635916954</v>
      </c>
      <c r="E3523" s="29">
        <f>'Monte Carlo Inputs'!$C$7+'Monte Carlo Inputs'!$D$7*C3523</f>
        <v>0.56006247513542096</v>
      </c>
      <c r="F3523" s="16">
        <f>'Monte Carlo Inputs'!$C$17*(1+$D3523)</f>
        <v>2830.1212761240595</v>
      </c>
      <c r="G3523" s="16">
        <f t="shared" ref="G3523:J3523" si="3517">F3523*(1+$D3523)</f>
        <v>3297.3473457536015</v>
      </c>
      <c r="H3523" s="16">
        <f t="shared" si="3517"/>
        <v>3841.707989785707</v>
      </c>
      <c r="I3523" s="16">
        <f t="shared" si="3517"/>
        <v>4475.937391852257</v>
      </c>
      <c r="J3523" s="16">
        <f t="shared" si="3517"/>
        <v>5214.8720280269654</v>
      </c>
      <c r="K3523" s="16">
        <f>F3523*$E3523*(1-'Monte Carlo Inputs'!$C$11)+F3523*'Monte Carlo Inputs'!$C$12-F3523*'Monte Carlo Inputs'!$C$13-'Monte Carlo Inputs'!$C$14*(F3523-'Monte Carlo Inputs'!$C$17)</f>
        <v>1242.9594273712501</v>
      </c>
      <c r="L3523" s="16">
        <f>G3523*$E3523*(1-'Monte Carlo Inputs'!$C$11)+G3523*'Monte Carlo Inputs'!$C$12-G3523*'Monte Carlo Inputs'!$C$13-'Monte Carlo Inputs'!$C$14*(G3523-F3523)</f>
        <v>1448.1601913310903</v>
      </c>
      <c r="M3523" s="16">
        <f>H3523*$E3523*(1-'Monte Carlo Inputs'!$C$11)+H3523*'Monte Carlo Inputs'!$C$12-H3523*'Monte Carlo Inputs'!$C$13-'Monte Carlo Inputs'!$C$14*(H3523-G3523)</f>
        <v>1687.2376471623263</v>
      </c>
      <c r="N3523" s="16">
        <f>I3523*$E3523*(1-'Monte Carlo Inputs'!$C$11)+I3523*'Monte Carlo Inputs'!$C$12-I3523*'Monte Carlo Inputs'!$C$13-'Monte Carlo Inputs'!$C$14*(I3523-H3523)</f>
        <v>1965.7845140634793</v>
      </c>
      <c r="O3523" s="16">
        <f>J3523*$E3523*(1-'Monte Carlo Inputs'!$C$11)+J3523*'Monte Carlo Inputs'!$C$12-J3523*'Monte Carlo Inputs'!$C$13-'Monte Carlo Inputs'!$C$14*(J3523-I3523)</f>
        <v>2290.3168159096981</v>
      </c>
    </row>
    <row r="3524" spans="1:15">
      <c r="A3524">
        <v>3520</v>
      </c>
      <c r="B3524" s="39">
        <v>0.21444505712427947</v>
      </c>
      <c r="C3524" s="39">
        <v>-1.1830076982917841</v>
      </c>
      <c r="D3524" s="29">
        <f>'Monte Carlo Inputs'!$C$6+'Monte Carlo Inputs'!$D$6*B3524</f>
        <v>0.14020256321462532</v>
      </c>
      <c r="E3524" s="29">
        <f>'Monte Carlo Inputs'!$C$7+'Monte Carlo Inputs'!$D$7*C3524</f>
        <v>0.54047976692091737</v>
      </c>
      <c r="F3524" s="16">
        <f>'Monte Carlo Inputs'!$C$17*(1+$D3524)</f>
        <v>2769.6660463046469</v>
      </c>
      <c r="G3524" s="16">
        <f t="shared" ref="G3524:J3524" si="3518">F3524*(1+$D3524)</f>
        <v>3157.9803252450756</v>
      </c>
      <c r="H3524" s="16">
        <f t="shared" si="3518"/>
        <v>3600.7372614257915</v>
      </c>
      <c r="I3524" s="16">
        <f t="shared" si="3518"/>
        <v>4105.5698549400977</v>
      </c>
      <c r="J3524" s="16">
        <f t="shared" si="3518"/>
        <v>4681.1812720593971</v>
      </c>
      <c r="K3524" s="16">
        <f>F3524*$E3524*(1-'Monte Carlo Inputs'!$C$11)+F3524*'Monte Carlo Inputs'!$C$12-F3524*'Monte Carlo Inputs'!$C$13-'Monte Carlo Inputs'!$C$14*(F3524-'Monte Carlo Inputs'!$C$17)</f>
        <v>1176.9443002475568</v>
      </c>
      <c r="L3524" s="16">
        <f>G3524*$E3524*(1-'Monte Carlo Inputs'!$C$11)+G3524*'Monte Carlo Inputs'!$C$12-G3524*'Monte Carlo Inputs'!$C$13-'Monte Carlo Inputs'!$C$14*(G3524-F3524)</f>
        <v>1341.9549079031083</v>
      </c>
      <c r="M3524" s="16">
        <f>H3524*$E3524*(1-'Monte Carlo Inputs'!$C$11)+H3524*'Monte Carlo Inputs'!$C$12-H3524*'Monte Carlo Inputs'!$C$13-'Monte Carlo Inputs'!$C$14*(H3524-G3524)</f>
        <v>1530.1004257095703</v>
      </c>
      <c r="N3524" s="16">
        <f>I3524*$E3524*(1-'Monte Carlo Inputs'!$C$11)+I3524*'Monte Carlo Inputs'!$C$12-I3524*'Monte Carlo Inputs'!$C$13-'Monte Carlo Inputs'!$C$14*(I3524-H3524)</f>
        <v>1744.6244273698414</v>
      </c>
      <c r="O3524" s="16">
        <f>J3524*$E3524*(1-'Monte Carlo Inputs'!$C$11)+J3524*'Monte Carlo Inputs'!$C$12-J3524*'Monte Carlo Inputs'!$C$13-'Monte Carlo Inputs'!$C$14*(J3524-I3524)</f>
        <v>1989.2252439339411</v>
      </c>
    </row>
    <row r="3525" spans="1:15">
      <c r="A3525">
        <v>3521</v>
      </c>
      <c r="B3525" s="39">
        <v>1.4553097473035338E-2</v>
      </c>
      <c r="C3525" s="39">
        <v>-1.0514556104781092</v>
      </c>
      <c r="D3525" s="29">
        <f>'Monte Carlo Inputs'!$C$6+'Monte Carlo Inputs'!$D$6*B3525</f>
        <v>0.12725271314423628</v>
      </c>
      <c r="E3525" s="29">
        <f>'Monte Carlo Inputs'!$C$7+'Monte Carlo Inputs'!$D$7*C3525</f>
        <v>0.5451882636492742</v>
      </c>
      <c r="F3525" s="16">
        <f>'Monte Carlo Inputs'!$C$17*(1+$D3525)</f>
        <v>2738.2095654986647</v>
      </c>
      <c r="G3525" s="16">
        <f t="shared" ref="G3525:J3525" si="3519">F3525*(1+$D3525)</f>
        <v>3086.6541618658703</v>
      </c>
      <c r="H3525" s="16">
        <f t="shared" si="3519"/>
        <v>3479.439278501251</v>
      </c>
      <c r="I3525" s="16">
        <f t="shared" si="3519"/>
        <v>3922.2073669111592</v>
      </c>
      <c r="J3525" s="16">
        <f t="shared" si="3519"/>
        <v>4421.3188958649152</v>
      </c>
      <c r="K3525" s="16">
        <f>F3525*$E3525*(1-'Monte Carlo Inputs'!$C$11)+F3525*'Monte Carlo Inputs'!$C$12-F3525*'Monte Carlo Inputs'!$C$13-'Monte Carlo Inputs'!$C$14*(F3525-'Monte Carlo Inputs'!$C$17)</f>
        <v>1172.2888811247199</v>
      </c>
      <c r="L3525" s="16">
        <f>G3525*$E3525*(1-'Monte Carlo Inputs'!$C$11)+G3525*'Monte Carlo Inputs'!$C$12-G3525*'Monte Carlo Inputs'!$C$13-'Monte Carlo Inputs'!$C$14*(G3525-F3525)</f>
        <v>1321.4658218366619</v>
      </c>
      <c r="M3525" s="16">
        <f>H3525*$E3525*(1-'Monte Carlo Inputs'!$C$11)+H3525*'Monte Carlo Inputs'!$C$12-H3525*'Monte Carlo Inputs'!$C$13-'Monte Carlo Inputs'!$C$14*(H3525-G3525)</f>
        <v>1489.6259329927548</v>
      </c>
      <c r="N3525" s="16">
        <f>I3525*$E3525*(1-'Monte Carlo Inputs'!$C$11)+I3525*'Monte Carlo Inputs'!$C$12-I3525*'Monte Carlo Inputs'!$C$13-'Monte Carlo Inputs'!$C$14*(I3525-H3525)</f>
        <v>1679.1848745360971</v>
      </c>
      <c r="O3525" s="16">
        <f>J3525*$E3525*(1-'Monte Carlo Inputs'!$C$11)+J3525*'Monte Carlo Inputs'!$C$12-J3525*'Monte Carlo Inputs'!$C$13-'Monte Carlo Inputs'!$C$14*(J3525-I3525)</f>
        <v>1892.8657056915793</v>
      </c>
    </row>
    <row r="3526" spans="1:15">
      <c r="A3526">
        <v>3522</v>
      </c>
      <c r="B3526" s="39">
        <v>-0.10596542322302968</v>
      </c>
      <c r="C3526" s="39">
        <v>-1.3363728454004722</v>
      </c>
      <c r="D3526" s="29">
        <f>'Monte Carlo Inputs'!$C$6+'Monte Carlo Inputs'!$D$6*B3526</f>
        <v>0.11944501154162004</v>
      </c>
      <c r="E3526" s="29">
        <f>'Monte Carlo Inputs'!$C$7+'Monte Carlo Inputs'!$D$7*C3526</f>
        <v>0.5349905397607374</v>
      </c>
      <c r="F3526" s="16">
        <f>'Monte Carlo Inputs'!$C$17*(1+$D3526)</f>
        <v>2719.24387753575</v>
      </c>
      <c r="G3526" s="16">
        <f t="shared" ref="G3526:J3526" si="3520">F3526*(1+$D3526)</f>
        <v>3044.0439938724876</v>
      </c>
      <c r="H3526" s="16">
        <f t="shared" si="3520"/>
        <v>3407.6398638537862</v>
      </c>
      <c r="I3526" s="16">
        <f t="shared" si="3520"/>
        <v>3814.6654467214867</v>
      </c>
      <c r="J3526" s="16">
        <f t="shared" si="3520"/>
        <v>4270.3082050325538</v>
      </c>
      <c r="K3526" s="16">
        <f>F3526*$E3526*(1-'Monte Carlo Inputs'!$C$11)+F3526*'Monte Carlo Inputs'!$C$12-F3526*'Monte Carlo Inputs'!$C$13-'Monte Carlo Inputs'!$C$14*(F3526-'Monte Carlo Inputs'!$C$17)</f>
        <v>1144.1552131957053</v>
      </c>
      <c r="L3526" s="16">
        <f>G3526*$E3526*(1-'Monte Carlo Inputs'!$C$11)+G3526*'Monte Carlo Inputs'!$C$12-G3526*'Monte Carlo Inputs'!$C$13-'Monte Carlo Inputs'!$C$14*(G3526-F3526)</f>
        <v>1280.818845841271</v>
      </c>
      <c r="M3526" s="16">
        <f>H3526*$E3526*(1-'Monte Carlo Inputs'!$C$11)+H3526*'Monte Carlo Inputs'!$C$12-H3526*'Monte Carlo Inputs'!$C$13-'Monte Carlo Inputs'!$C$14*(H3526-G3526)</f>
        <v>1433.8062676655063</v>
      </c>
      <c r="N3526" s="16">
        <f>I3526*$E3526*(1-'Monte Carlo Inputs'!$C$11)+I3526*'Monte Carlo Inputs'!$C$12-I3526*'Monte Carlo Inputs'!$C$13-'Monte Carlo Inputs'!$C$14*(I3526-H3526)</f>
        <v>1605.0672738552603</v>
      </c>
      <c r="O3526" s="16">
        <f>J3526*$E3526*(1-'Monte Carlo Inputs'!$C$11)+J3526*'Monte Carlo Inputs'!$C$12-J3526*'Monte Carlo Inputs'!$C$13-'Monte Carlo Inputs'!$C$14*(J3526-I3526)</f>
        <v>1796.7845529059784</v>
      </c>
    </row>
    <row r="3527" spans="1:15">
      <c r="A3527">
        <v>3523</v>
      </c>
      <c r="B3527" s="39">
        <v>-1.2522764976808931</v>
      </c>
      <c r="C3527" s="39">
        <v>-1.8518028654524432</v>
      </c>
      <c r="D3527" s="29">
        <f>'Monte Carlo Inputs'!$C$6+'Monte Carlo Inputs'!$D$6*B3527</f>
        <v>4.5182111852430304E-2</v>
      </c>
      <c r="E3527" s="29">
        <f>'Monte Carlo Inputs'!$C$7+'Monte Carlo Inputs'!$D$7*C3527</f>
        <v>0.51654232959968749</v>
      </c>
      <c r="F3527" s="16">
        <f>'Monte Carlo Inputs'!$C$17*(1+$D3527)</f>
        <v>2538.8518679007389</v>
      </c>
      <c r="G3527" s="16">
        <f t="shared" ref="G3527:J3527" si="3521">F3527*(1+$D3527)</f>
        <v>2653.5625569729814</v>
      </c>
      <c r="H3527" s="16">
        <f t="shared" si="3521"/>
        <v>2773.4561172295553</v>
      </c>
      <c r="I3527" s="16">
        <f t="shared" si="3521"/>
        <v>2898.7667217360281</v>
      </c>
      <c r="J3527" s="16">
        <f t="shared" si="3521"/>
        <v>3029.7391239916078</v>
      </c>
      <c r="K3527" s="16">
        <f>F3527*$E3527*(1-'Monte Carlo Inputs'!$C$11)+F3527*'Monte Carlo Inputs'!$C$12-F3527*'Monte Carlo Inputs'!$C$13-'Monte Carlo Inputs'!$C$14*(F3527-'Monte Carlo Inputs'!$C$17)</f>
        <v>1032.2235798267802</v>
      </c>
      <c r="L3527" s="16">
        <f>G3527*$E3527*(1-'Monte Carlo Inputs'!$C$11)+G3527*'Monte Carlo Inputs'!$C$12-G3527*'Monte Carlo Inputs'!$C$13-'Monte Carlo Inputs'!$C$14*(G3527-F3527)</f>
        <v>1078.8616210672301</v>
      </c>
      <c r="M3527" s="16">
        <f>H3527*$E3527*(1-'Monte Carlo Inputs'!$C$11)+H3527*'Monte Carlo Inputs'!$C$12-H3527*'Monte Carlo Inputs'!$C$13-'Monte Carlo Inputs'!$C$14*(H3527-G3527)</f>
        <v>1127.6068675035838</v>
      </c>
      <c r="N3527" s="16">
        <f>I3527*$E3527*(1-'Monte Carlo Inputs'!$C$11)+I3527*'Monte Carlo Inputs'!$C$12-I3527*'Monte Carlo Inputs'!$C$13-'Monte Carlo Inputs'!$C$14*(I3527-H3527)</f>
        <v>1178.5545271166991</v>
      </c>
      <c r="O3527" s="16">
        <f>J3527*$E3527*(1-'Monte Carlo Inputs'!$C$11)+J3527*'Monte Carlo Inputs'!$C$12-J3527*'Monte Carlo Inputs'!$C$13-'Monte Carlo Inputs'!$C$14*(J3527-I3527)</f>
        <v>1231.8041095850738</v>
      </c>
    </row>
    <row r="3528" spans="1:15">
      <c r="A3528">
        <v>3524</v>
      </c>
      <c r="B3528" s="39">
        <v>1.4015181079316836</v>
      </c>
      <c r="C3528" s="39">
        <v>1.7034237860040065</v>
      </c>
      <c r="D3528" s="29">
        <f>'Monte Carlo Inputs'!$C$6+'Monte Carlo Inputs'!$D$6*B3528</f>
        <v>0.21710619684439111</v>
      </c>
      <c r="E3528" s="29">
        <f>'Monte Carlo Inputs'!$C$7+'Monte Carlo Inputs'!$D$7*C3528</f>
        <v>0.64379058035081982</v>
      </c>
      <c r="F3528" s="16">
        <f>'Monte Carlo Inputs'!$C$17*(1+$D3528)</f>
        <v>2956.4726627547107</v>
      </c>
      <c r="G3528" s="16">
        <f t="shared" ref="G3528:J3528" si="3522">F3528*(1+$D3528)</f>
        <v>3598.3411986397959</v>
      </c>
      <c r="H3528" s="16">
        <f t="shared" si="3522"/>
        <v>4379.5633712249692</v>
      </c>
      <c r="I3528" s="16">
        <f t="shared" si="3522"/>
        <v>5330.3937185906225</v>
      </c>
      <c r="J3528" s="16">
        <f t="shared" si="3522"/>
        <v>6487.655226517064</v>
      </c>
      <c r="K3528" s="16">
        <f>F3528*$E3528*(1-'Monte Carlo Inputs'!$C$11)+F3528*'Monte Carlo Inputs'!$C$12-F3528*'Monte Carlo Inputs'!$C$13-'Monte Carlo Inputs'!$C$14*(F3528-'Monte Carlo Inputs'!$C$17)</f>
        <v>1476.4122799562588</v>
      </c>
      <c r="L3528" s="16">
        <f>G3528*$E3528*(1-'Monte Carlo Inputs'!$C$11)+G3528*'Monte Carlo Inputs'!$C$12-G3528*'Monte Carlo Inputs'!$C$13-'Monte Carlo Inputs'!$C$14*(G3528-F3528)</f>
        <v>1796.9505350319184</v>
      </c>
      <c r="M3528" s="16">
        <f>H3528*$E3528*(1-'Monte Carlo Inputs'!$C$11)+H3528*'Monte Carlo Inputs'!$C$12-H3528*'Monte Carlo Inputs'!$C$13-'Monte Carlo Inputs'!$C$14*(H3528-G3528)</f>
        <v>2187.0796316101919</v>
      </c>
      <c r="N3528" s="16">
        <f>I3528*$E3528*(1-'Monte Carlo Inputs'!$C$11)+I3528*'Monte Carlo Inputs'!$C$12-I3528*'Monte Carlo Inputs'!$C$13-'Monte Carlo Inputs'!$C$14*(I3528-H3528)</f>
        <v>2661.9081726249128</v>
      </c>
      <c r="O3528" s="16">
        <f>J3528*$E3528*(1-'Monte Carlo Inputs'!$C$11)+J3528*'Monte Carlo Inputs'!$C$12-J3528*'Monte Carlo Inputs'!$C$13-'Monte Carlo Inputs'!$C$14*(J3528-I3528)</f>
        <v>3239.8249323325103</v>
      </c>
    </row>
    <row r="3529" spans="1:15">
      <c r="A3529">
        <v>3525</v>
      </c>
      <c r="B3529" s="39">
        <v>0.5959623690072996</v>
      </c>
      <c r="C3529" s="39">
        <v>-0.57586092170558023</v>
      </c>
      <c r="D3529" s="29">
        <f>'Monte Carlo Inputs'!$C$6+'Monte Carlo Inputs'!$D$6*B3529</f>
        <v>0.16491887495003943</v>
      </c>
      <c r="E3529" s="29">
        <f>'Monte Carlo Inputs'!$C$7+'Monte Carlo Inputs'!$D$7*C3529</f>
        <v>0.56221069235660881</v>
      </c>
      <c r="F3529" s="16">
        <f>'Monte Carlo Inputs'!$C$17*(1+$D3529)</f>
        <v>2829.7044391411414</v>
      </c>
      <c r="G3529" s="16">
        <f t="shared" ref="G3529:J3529" si="3523">F3529*(1+$D3529)</f>
        <v>3296.3761116854307</v>
      </c>
      <c r="H3529" s="16">
        <f t="shared" si="3523"/>
        <v>3840.0107514367774</v>
      </c>
      <c r="I3529" s="16">
        <f t="shared" si="3523"/>
        <v>4473.301004359786</v>
      </c>
      <c r="J3529" s="16">
        <f t="shared" si="3523"/>
        <v>5211.0327733116837</v>
      </c>
      <c r="K3529" s="16">
        <f>F3529*$E3529*(1-'Monte Carlo Inputs'!$C$11)+F3529*'Monte Carlo Inputs'!$C$12-F3529*'Monte Carlo Inputs'!$C$13-'Monte Carlo Inputs'!$C$14*(F3529-'Monte Carlo Inputs'!$C$17)</f>
        <v>1247.0958838613769</v>
      </c>
      <c r="L3529" s="16">
        <f>G3529*$E3529*(1-'Monte Carlo Inputs'!$C$11)+G3529*'Monte Carlo Inputs'!$C$12-G3529*'Monte Carlo Inputs'!$C$13-'Monte Carlo Inputs'!$C$14*(G3529-F3529)</f>
        <v>1452.7655339826204</v>
      </c>
      <c r="M3529" s="16">
        <f>H3529*$E3529*(1-'Monte Carlo Inputs'!$C$11)+H3529*'Monte Carlo Inputs'!$C$12-H3529*'Monte Carlo Inputs'!$C$13-'Monte Carlo Inputs'!$C$14*(H3529-G3529)</f>
        <v>1692.353991413227</v>
      </c>
      <c r="N3529" s="16">
        <f>I3529*$E3529*(1-'Monte Carlo Inputs'!$C$11)+I3529*'Monte Carlo Inputs'!$C$12-I3529*'Monte Carlo Inputs'!$C$13-'Monte Carlo Inputs'!$C$14*(I3529-H3529)</f>
        <v>1971.4551076943055</v>
      </c>
      <c r="O3529" s="16">
        <f>J3529*$E3529*(1-'Monte Carlo Inputs'!$C$11)+J3529*'Monte Carlo Inputs'!$C$12-J3529*'Monte Carlo Inputs'!$C$13-'Monte Carlo Inputs'!$C$14*(J3529-I3529)</f>
        <v>2296.5852660697592</v>
      </c>
    </row>
    <row r="3530" spans="1:15">
      <c r="A3530">
        <v>3526</v>
      </c>
      <c r="B3530" s="39">
        <v>-3.3850012474051533E-2</v>
      </c>
      <c r="C3530" s="39">
        <v>-8.7988716221084354E-2</v>
      </c>
      <c r="D3530" s="29">
        <f>'Monte Carlo Inputs'!$C$6+'Monte Carlo Inputs'!$D$6*B3530</f>
        <v>0.12411695411796557</v>
      </c>
      <c r="E3530" s="29">
        <f>'Monte Carlo Inputs'!$C$7+'Monte Carlo Inputs'!$D$7*C3530</f>
        <v>0.57967255648630278</v>
      </c>
      <c r="F3530" s="16">
        <f>'Monte Carlo Inputs'!$C$17*(1+$D3530)</f>
        <v>2730.5924932479506</v>
      </c>
      <c r="G3530" s="16">
        <f t="shared" ref="G3530:J3530" si="3524">F3530*(1+$D3530)</f>
        <v>3069.5053164472679</v>
      </c>
      <c r="H3530" s="16">
        <f t="shared" si="3524"/>
        <v>3450.482966973605</v>
      </c>
      <c r="I3530" s="16">
        <f t="shared" si="3524"/>
        <v>3878.7464030702899</v>
      </c>
      <c r="J3530" s="16">
        <f t="shared" si="3524"/>
        <v>4360.1645924153891</v>
      </c>
      <c r="K3530" s="16">
        <f>F3530*$E3530*(1-'Monte Carlo Inputs'!$C$11)+F3530*'Monte Carlo Inputs'!$C$12-F3530*'Monte Carlo Inputs'!$C$13-'Monte Carlo Inputs'!$C$14*(F3530-'Monte Carlo Inputs'!$C$17)</f>
        <v>1235.9181021376878</v>
      </c>
      <c r="L3530" s="16">
        <f>G3530*$E3530*(1-'Monte Carlo Inputs'!$C$11)+G3530*'Monte Carlo Inputs'!$C$12-G3530*'Monte Carlo Inputs'!$C$13-'Monte Carlo Inputs'!$C$14*(G3530-F3530)</f>
        <v>1389.3164925142746</v>
      </c>
      <c r="M3530" s="16">
        <f>H3530*$E3530*(1-'Monte Carlo Inputs'!$C$11)+H3530*'Monte Carlo Inputs'!$C$12-H3530*'Monte Carlo Inputs'!$C$13-'Monte Carlo Inputs'!$C$14*(H3530-G3530)</f>
        <v>1561.7542238710014</v>
      </c>
      <c r="N3530" s="16">
        <f>I3530*$E3530*(1-'Monte Carlo Inputs'!$C$11)+I3530*'Monte Carlo Inputs'!$C$12-I3530*'Monte Carlo Inputs'!$C$13-'Monte Carlo Inputs'!$C$14*(I3530-H3530)</f>
        <v>1755.5944012187376</v>
      </c>
      <c r="O3530" s="16">
        <f>J3530*$E3530*(1-'Monte Carlo Inputs'!$C$11)+J3530*'Monte Carlo Inputs'!$C$12-J3530*'Monte Carlo Inputs'!$C$13-'Monte Carlo Inputs'!$C$14*(J3530-I3530)</f>
        <v>1973.493430964561</v>
      </c>
    </row>
    <row r="3531" spans="1:15">
      <c r="A3531">
        <v>3527</v>
      </c>
      <c r="B3531" s="39">
        <v>1.0852303486086561</v>
      </c>
      <c r="C3531" s="39">
        <v>-1.082289826877624</v>
      </c>
      <c r="D3531" s="29">
        <f>'Monte Carlo Inputs'!$C$6+'Monte Carlo Inputs'!$D$6*B3531</f>
        <v>0.19661573254818493</v>
      </c>
      <c r="E3531" s="29">
        <f>'Monte Carlo Inputs'!$C$7+'Monte Carlo Inputs'!$D$7*C3531</f>
        <v>0.54408464903204223</v>
      </c>
      <c r="F3531" s="16">
        <f>'Monte Carlo Inputs'!$C$17*(1+$D3531)</f>
        <v>2906.6992759327968</v>
      </c>
      <c r="G3531" s="16">
        <f t="shared" ref="G3531:J3531" si="3525">F3531*(1+$D3531)</f>
        <v>3478.2020833676024</v>
      </c>
      <c r="H3531" s="16">
        <f t="shared" si="3525"/>
        <v>4162.071333939547</v>
      </c>
      <c r="I3531" s="16">
        <f t="shared" si="3525"/>
        <v>4980.4000381798724</v>
      </c>
      <c r="J3531" s="16">
        <f t="shared" si="3525"/>
        <v>5959.6250400696163</v>
      </c>
      <c r="K3531" s="16">
        <f>F3531*$E3531*(1-'Monte Carlo Inputs'!$C$11)+F3531*'Monte Carlo Inputs'!$C$12-F3531*'Monte Carlo Inputs'!$C$13-'Monte Carlo Inputs'!$C$14*(F3531-'Monte Carlo Inputs'!$C$17)</f>
        <v>1244.6460945730166</v>
      </c>
      <c r="L3531" s="16">
        <f>G3531*$E3531*(1-'Monte Carlo Inputs'!$C$11)+G3531*'Monte Carlo Inputs'!$C$12-G3531*'Monte Carlo Inputs'!$C$13-'Monte Carlo Inputs'!$C$14*(G3531-F3531)</f>
        <v>1489.3630982207278</v>
      </c>
      <c r="M3531" s="16">
        <f>H3531*$E3531*(1-'Monte Carlo Inputs'!$C$11)+H3531*'Monte Carlo Inputs'!$C$12-H3531*'Monte Carlo Inputs'!$C$13-'Monte Carlo Inputs'!$C$14*(H3531-G3531)</f>
        <v>1782.1953148076309</v>
      </c>
      <c r="N3531" s="16">
        <f>I3531*$E3531*(1-'Monte Carlo Inputs'!$C$11)+I3531*'Monte Carlo Inputs'!$C$12-I3531*'Monte Carlo Inputs'!$C$13-'Monte Carlo Inputs'!$C$14*(I3531-H3531)</f>
        <v>2132.6029521724763</v>
      </c>
      <c r="O3531" s="16">
        <f>J3531*$E3531*(1-'Monte Carlo Inputs'!$C$11)+J3531*'Monte Carlo Inputs'!$C$12-J3531*'Monte Carlo Inputs'!$C$13-'Monte Carlo Inputs'!$C$14*(J3531-I3531)</f>
        <v>2551.9062438482893</v>
      </c>
    </row>
    <row r="3532" spans="1:15">
      <c r="A3532">
        <v>3528</v>
      </c>
      <c r="B3532" s="39">
        <v>0.77872409607251836</v>
      </c>
      <c r="C3532" s="39">
        <v>-0.99483349596004877</v>
      </c>
      <c r="D3532" s="29">
        <f>'Monte Carlo Inputs'!$C$6+'Monte Carlo Inputs'!$D$6*B3532</f>
        <v>0.17675895580286236</v>
      </c>
      <c r="E3532" s="29">
        <f>'Monte Carlo Inputs'!$C$7+'Monte Carlo Inputs'!$D$7*C3532</f>
        <v>0.54721487565818838</v>
      </c>
      <c r="F3532" s="16">
        <f>'Monte Carlo Inputs'!$C$17*(1+$D3532)</f>
        <v>2858.4651795407335</v>
      </c>
      <c r="G3532" s="16">
        <f t="shared" ref="G3532:J3532" si="3526">F3532*(1+$D3532)</f>
        <v>3363.7244998751953</v>
      </c>
      <c r="H3532" s="16">
        <f t="shared" si="3526"/>
        <v>3958.2929300816404</v>
      </c>
      <c r="I3532" s="16">
        <f t="shared" si="3526"/>
        <v>4657.956655164724</v>
      </c>
      <c r="J3532" s="16">
        <f t="shared" si="3526"/>
        <v>5481.2922097066339</v>
      </c>
      <c r="K3532" s="16">
        <f>F3532*$E3532*(1-'Monte Carlo Inputs'!$C$11)+F3532*'Monte Carlo Inputs'!$C$12-F3532*'Monte Carlo Inputs'!$C$13-'Monte Carlo Inputs'!$C$14*(F3532-'Monte Carlo Inputs'!$C$17)</f>
        <v>1229.6834826341999</v>
      </c>
      <c r="L3532" s="16">
        <f>G3532*$E3532*(1-'Monte Carlo Inputs'!$C$11)+G3532*'Monte Carlo Inputs'!$C$12-G3532*'Monte Carlo Inputs'!$C$13-'Monte Carlo Inputs'!$C$14*(G3532-F3532)</f>
        <v>1447.0410509926483</v>
      </c>
      <c r="M3532" s="16">
        <f>H3532*$E3532*(1-'Monte Carlo Inputs'!$C$11)+H3532*'Monte Carlo Inputs'!$C$12-H3532*'Monte Carlo Inputs'!$C$13-'Monte Carlo Inputs'!$C$14*(H3532-G3532)</f>
        <v>1702.8185161699851</v>
      </c>
      <c r="N3532" s="16">
        <f>I3532*$E3532*(1-'Monte Carlo Inputs'!$C$11)+I3532*'Monte Carlo Inputs'!$C$12-I3532*'Monte Carlo Inputs'!$C$13-'Monte Carlo Inputs'!$C$14*(I3532-H3532)</f>
        <v>2003.8069390099713</v>
      </c>
      <c r="O3532" s="16">
        <f>J3532*$E3532*(1-'Monte Carlo Inputs'!$C$11)+J3532*'Monte Carlo Inputs'!$C$12-J3532*'Monte Carlo Inputs'!$C$13-'Monte Carlo Inputs'!$C$14*(J3532-I3532)</f>
        <v>2357.997761179904</v>
      </c>
    </row>
    <row r="3533" spans="1:15">
      <c r="A3533">
        <v>3529</v>
      </c>
      <c r="B3533" s="39">
        <v>0.15602060369946191</v>
      </c>
      <c r="C3533" s="39">
        <v>-0.39286506565442192</v>
      </c>
      <c r="D3533" s="29">
        <f>'Monte Carlo Inputs'!$C$6+'Monte Carlo Inputs'!$D$6*B3533</f>
        <v>0.1364175789980723</v>
      </c>
      <c r="E3533" s="29">
        <f>'Monte Carlo Inputs'!$C$7+'Monte Carlo Inputs'!$D$7*C3533</f>
        <v>0.56876045833782318</v>
      </c>
      <c r="F3533" s="16">
        <f>'Monte Carlo Inputs'!$C$17*(1+$D3533)</f>
        <v>2760.4719411442179</v>
      </c>
      <c r="G3533" s="16">
        <f t="shared" ref="G3533:J3533" si="3527">F3533*(1+$D3533)</f>
        <v>3137.0488402472215</v>
      </c>
      <c r="H3533" s="16">
        <f t="shared" si="3527"/>
        <v>3564.9974482324583</v>
      </c>
      <c r="I3533" s="16">
        <f t="shared" si="3527"/>
        <v>4051.3257692546363</v>
      </c>
      <c r="J3533" s="16">
        <f t="shared" si="3527"/>
        <v>4603.997822428857</v>
      </c>
      <c r="K3533" s="16">
        <f>F3533*$E3533*(1-'Monte Carlo Inputs'!$C$11)+F3533*'Monte Carlo Inputs'!$C$12-F3533*'Monte Carlo Inputs'!$C$13-'Monte Carlo Inputs'!$C$14*(F3533-'Monte Carlo Inputs'!$C$17)</f>
        <v>1228.4533003826182</v>
      </c>
      <c r="L3533" s="16">
        <f>G3533*$E3533*(1-'Monte Carlo Inputs'!$C$11)+G3533*'Monte Carlo Inputs'!$C$12-G3533*'Monte Carlo Inputs'!$C$13-'Monte Carlo Inputs'!$C$14*(G3533-F3533)</f>
        <v>1396.0359255330072</v>
      </c>
      <c r="M3533" s="16">
        <f>H3533*$E3533*(1-'Monte Carlo Inputs'!$C$11)+H3533*'Monte Carlo Inputs'!$C$12-H3533*'Monte Carlo Inputs'!$C$13-'Monte Carlo Inputs'!$C$14*(H3533-G3533)</f>
        <v>1586.4797666885531</v>
      </c>
      <c r="N3533" s="16">
        <f>I3533*$E3533*(1-'Monte Carlo Inputs'!$C$11)+I3533*'Monte Carlo Inputs'!$C$12-I3533*'Monte Carlo Inputs'!$C$13-'Monte Carlo Inputs'!$C$14*(I3533-H3533)</f>
        <v>1802.9034955896323</v>
      </c>
      <c r="O3533" s="16">
        <f>J3533*$E3533*(1-'Monte Carlo Inputs'!$C$11)+J3533*'Monte Carlo Inputs'!$C$12-J3533*'Monte Carlo Inputs'!$C$13-'Monte Carlo Inputs'!$C$14*(J3533-I3533)</f>
        <v>2048.851225625132</v>
      </c>
    </row>
    <row r="3534" spans="1:15">
      <c r="A3534">
        <v>3530</v>
      </c>
      <c r="B3534" s="39">
        <v>0.82417349904353754</v>
      </c>
      <c r="C3534" s="39">
        <v>-0.8156840002118414</v>
      </c>
      <c r="D3534" s="29">
        <f>'Monte Carlo Inputs'!$C$6+'Monte Carlo Inputs'!$D$6*B3534</f>
        <v>0.17970336114708066</v>
      </c>
      <c r="E3534" s="29">
        <f>'Monte Carlo Inputs'!$C$7+'Monte Carlo Inputs'!$D$7*C3534</f>
        <v>0.55362697316751819</v>
      </c>
      <c r="F3534" s="16">
        <f>'Monte Carlo Inputs'!$C$17*(1+$D3534)</f>
        <v>2865.617434562374</v>
      </c>
      <c r="G3534" s="16">
        <f t="shared" ref="G3534:J3534" si="3528">F3534*(1+$D3534)</f>
        <v>3380.5785193149068</v>
      </c>
      <c r="H3534" s="16">
        <f t="shared" si="3528"/>
        <v>3988.0798418574163</v>
      </c>
      <c r="I3534" s="16">
        <f t="shared" si="3528"/>
        <v>4704.7511939621118</v>
      </c>
      <c r="J3534" s="16">
        <f t="shared" si="3528"/>
        <v>5550.2107968778437</v>
      </c>
      <c r="K3534" s="16">
        <f>F3534*$E3534*(1-'Monte Carlo Inputs'!$C$11)+F3534*'Monte Carlo Inputs'!$C$12-F3534*'Monte Carlo Inputs'!$C$13-'Monte Carlo Inputs'!$C$14*(F3534-'Monte Carlo Inputs'!$C$17)</f>
        <v>1245.9370829347804</v>
      </c>
      <c r="L3534" s="16">
        <f>G3534*$E3534*(1-'Monte Carlo Inputs'!$C$11)+G3534*'Monte Carlo Inputs'!$C$12-G3534*'Monte Carlo Inputs'!$C$13-'Monte Carlo Inputs'!$C$14*(G3534-F3534)</f>
        <v>1469.8361645159491</v>
      </c>
      <c r="M3534" s="16">
        <f>H3534*$E3534*(1-'Monte Carlo Inputs'!$C$11)+H3534*'Monte Carlo Inputs'!$C$12-H3534*'Monte Carlo Inputs'!$C$13-'Monte Carlo Inputs'!$C$14*(H3534-G3534)</f>
        <v>1733.9706636149981</v>
      </c>
      <c r="N3534" s="16">
        <f>I3534*$E3534*(1-'Monte Carlo Inputs'!$C$11)+I3534*'Monte Carlo Inputs'!$C$12-I3534*'Monte Carlo Inputs'!$C$13-'Monte Carlo Inputs'!$C$14*(I3534-H3534)</f>
        <v>2045.5710199970472</v>
      </c>
      <c r="O3534" s="16">
        <f>J3534*$E3534*(1-'Monte Carlo Inputs'!$C$11)+J3534*'Monte Carlo Inputs'!$C$12-J3534*'Monte Carlo Inputs'!$C$13-'Monte Carlo Inputs'!$C$14*(J3534-I3534)</f>
        <v>2413.1670077555791</v>
      </c>
    </row>
    <row r="3535" spans="1:15">
      <c r="A3535">
        <v>3531</v>
      </c>
      <c r="B3535" s="39">
        <v>0.971081726858674</v>
      </c>
      <c r="C3535" s="39">
        <v>0.76522608999210384</v>
      </c>
      <c r="D3535" s="29">
        <f>'Monte Carlo Inputs'!$C$6+'Monte Carlo Inputs'!$D$6*B3535</f>
        <v>0.18922070005171596</v>
      </c>
      <c r="E3535" s="29">
        <f>'Monte Carlo Inputs'!$C$7+'Monte Carlo Inputs'!$D$7*C3535</f>
        <v>0.61021071966110829</v>
      </c>
      <c r="F3535" s="16">
        <f>'Monte Carlo Inputs'!$C$17*(1+$D3535)</f>
        <v>2888.7360024956233</v>
      </c>
      <c r="G3535" s="16">
        <f t="shared" ref="G3535:J3535" si="3529">F3535*(1+$D3535)</f>
        <v>3435.3446511524403</v>
      </c>
      <c r="H3535" s="16">
        <f t="shared" si="3529"/>
        <v>4085.3829709624229</v>
      </c>
      <c r="I3535" s="16">
        <f t="shared" si="3529"/>
        <v>4858.4219967072913</v>
      </c>
      <c r="J3535" s="16">
        <f t="shared" si="3529"/>
        <v>5777.7360080709004</v>
      </c>
      <c r="K3535" s="16">
        <f>F3535*$E3535*(1-'Monte Carlo Inputs'!$C$11)+F3535*'Monte Carlo Inputs'!$C$12-F3535*'Monte Carlo Inputs'!$C$13-'Monte Carlo Inputs'!$C$14*(F3535-'Monte Carlo Inputs'!$C$17)</f>
        <v>1372.6278147960609</v>
      </c>
      <c r="L3535" s="16">
        <f>G3535*$E3535*(1-'Monte Carlo Inputs'!$C$11)+G3535*'Monte Carlo Inputs'!$C$12-G3535*'Monte Carlo Inputs'!$C$13-'Monte Carlo Inputs'!$C$14*(G3535-F3535)</f>
        <v>1632.3574108222288</v>
      </c>
      <c r="M3535" s="16">
        <f>H3535*$E3535*(1-'Monte Carlo Inputs'!$C$11)+H3535*'Monte Carlo Inputs'!$C$12-H3535*'Monte Carlo Inputs'!$C$13-'Monte Carlo Inputs'!$C$14*(H3535-G3535)</f>
        <v>1941.2332228326175</v>
      </c>
      <c r="N3535" s="16">
        <f>I3535*$E3535*(1-'Monte Carlo Inputs'!$C$11)+I3535*'Monte Carlo Inputs'!$C$12-I3535*'Monte Carlo Inputs'!$C$13-'Monte Carlo Inputs'!$C$14*(I3535-H3535)</f>
        <v>2308.5547322206539</v>
      </c>
      <c r="O3535" s="16">
        <f>J3535*$E3535*(1-'Monte Carlo Inputs'!$C$11)+J3535*'Monte Carlo Inputs'!$C$12-J3535*'Monte Carlo Inputs'!$C$13-'Monte Carlo Inputs'!$C$14*(J3535-I3535)</f>
        <v>2745.3810747591469</v>
      </c>
    </row>
    <row r="3536" spans="1:15">
      <c r="A3536">
        <v>3532</v>
      </c>
      <c r="B3536" s="39">
        <v>-0.98047607449129159</v>
      </c>
      <c r="C3536" s="39">
        <v>0.61304044263732027</v>
      </c>
      <c r="D3536" s="29">
        <f>'Monte Carlo Inputs'!$C$6+'Monte Carlo Inputs'!$D$6*B3536</f>
        <v>6.2790497579973625E-2</v>
      </c>
      <c r="E3536" s="29">
        <f>'Monte Carlo Inputs'!$C$7+'Monte Carlo Inputs'!$D$7*C3536</f>
        <v>0.60476370901626186</v>
      </c>
      <c r="F3536" s="16">
        <f>'Monte Carlo Inputs'!$C$17*(1+$D3536)</f>
        <v>2581.6243976715141</v>
      </c>
      <c r="G3536" s="16">
        <f t="shared" ref="G3536:J3536" si="3530">F3536*(1+$D3536)</f>
        <v>2743.7258781659079</v>
      </c>
      <c r="H3536" s="16">
        <f t="shared" si="3530"/>
        <v>2916.0057912789953</v>
      </c>
      <c r="I3536" s="16">
        <f t="shared" si="3530"/>
        <v>3099.1032458594877</v>
      </c>
      <c r="J3536" s="16">
        <f t="shared" si="3530"/>
        <v>3293.6974807187162</v>
      </c>
      <c r="K3536" s="16">
        <f>F3536*$E3536*(1-'Monte Carlo Inputs'!$C$11)+F3536*'Monte Carlo Inputs'!$C$12-F3536*'Monte Carlo Inputs'!$C$13-'Monte Carlo Inputs'!$C$14*(F3536-'Monte Carlo Inputs'!$C$17)</f>
        <v>1212.3636145051964</v>
      </c>
      <c r="L3536" s="16">
        <f>G3536*$E3536*(1-'Monte Carlo Inputs'!$C$11)+G3536*'Monte Carlo Inputs'!$C$12-G3536*'Monte Carlo Inputs'!$C$13-'Monte Carlo Inputs'!$C$14*(G3536-F3536)</f>
        <v>1288.4885291078328</v>
      </c>
      <c r="M3536" s="16">
        <f>H3536*$E3536*(1-'Monte Carlo Inputs'!$C$11)+H3536*'Monte Carlo Inputs'!$C$12-H3536*'Monte Carlo Inputs'!$C$13-'Monte Carlo Inputs'!$C$14*(H3536-G3536)</f>
        <v>1369.3933649766022</v>
      </c>
      <c r="N3536" s="16">
        <f>I3536*$E3536*(1-'Monte Carlo Inputs'!$C$11)+I3536*'Monte Carlo Inputs'!$C$12-I3536*'Monte Carlo Inputs'!$C$13-'Monte Carlo Inputs'!$C$14*(I3536-H3536)</f>
        <v>1455.3782557461968</v>
      </c>
      <c r="O3536" s="16">
        <f>J3536*$E3536*(1-'Monte Carlo Inputs'!$C$11)+J3536*'Monte Carlo Inputs'!$C$12-J3536*'Monte Carlo Inputs'!$C$13-'Monte Carlo Inputs'!$C$14*(J3536-I3536)</f>
        <v>1546.7621805915746</v>
      </c>
    </row>
    <row r="3537" spans="1:15">
      <c r="A3537">
        <v>3533</v>
      </c>
      <c r="B3537" s="39">
        <v>2.7195509766029597</v>
      </c>
      <c r="C3537" s="39">
        <v>0.2089906760022662</v>
      </c>
      <c r="D3537" s="29">
        <f>'Monte Carlo Inputs'!$C$6+'Monte Carlo Inputs'!$D$6*B3537</f>
        <v>0.30249396365060621</v>
      </c>
      <c r="E3537" s="29">
        <f>'Monte Carlo Inputs'!$C$7+'Monte Carlo Inputs'!$D$7*C3537</f>
        <v>0.590302007678697</v>
      </c>
      <c r="F3537" s="16">
        <f>'Monte Carlo Inputs'!$C$17*(1+$D3537)</f>
        <v>3163.8880871036877</v>
      </c>
      <c r="G3537" s="16">
        <f t="shared" ref="G3537:J3537" si="3531">F3537*(1+$D3537)</f>
        <v>4120.9451351186162</v>
      </c>
      <c r="H3537" s="16">
        <f t="shared" si="3531"/>
        <v>5367.5061630273294</v>
      </c>
      <c r="I3537" s="16">
        <f t="shared" si="3531"/>
        <v>6991.1443772005223</v>
      </c>
      <c r="J3537" s="16">
        <f t="shared" si="3531"/>
        <v>9105.9233503135565</v>
      </c>
      <c r="K3537" s="16">
        <f>F3537*$E3537*(1-'Monte Carlo Inputs'!$C$11)+F3537*'Monte Carlo Inputs'!$C$12-F3537*'Monte Carlo Inputs'!$C$13-'Monte Carlo Inputs'!$C$14*(F3537-'Monte Carlo Inputs'!$C$17)</f>
        <v>1462.4279767561375</v>
      </c>
      <c r="L3537" s="16">
        <f>G3537*$E3537*(1-'Monte Carlo Inputs'!$C$11)+G3537*'Monte Carlo Inputs'!$C$12-G3537*'Monte Carlo Inputs'!$C$13-'Monte Carlo Inputs'!$C$14*(G3537-F3537)</f>
        <v>1904.8036119986384</v>
      </c>
      <c r="M3537" s="16">
        <f>H3537*$E3537*(1-'Monte Carlo Inputs'!$C$11)+H3537*'Monte Carlo Inputs'!$C$12-H3537*'Monte Carlo Inputs'!$C$13-'Monte Carlo Inputs'!$C$14*(H3537-G3537)</f>
        <v>2480.9952065680977</v>
      </c>
      <c r="N3537" s="16">
        <f>I3537*$E3537*(1-'Monte Carlo Inputs'!$C$11)+I3537*'Monte Carlo Inputs'!$C$12-I3537*'Monte Carlo Inputs'!$C$13-'Monte Carlo Inputs'!$C$14*(I3537-H3537)</f>
        <v>3231.4812804010357</v>
      </c>
      <c r="O3537" s="16">
        <f>J3537*$E3537*(1-'Monte Carlo Inputs'!$C$11)+J3537*'Monte Carlo Inputs'!$C$12-J3537*'Monte Carlo Inputs'!$C$13-'Monte Carlo Inputs'!$C$14*(J3537-I3537)</f>
        <v>4208.9848613722816</v>
      </c>
    </row>
    <row r="3538" spans="1:15">
      <c r="A3538">
        <v>3534</v>
      </c>
      <c r="B3538" s="39">
        <v>2.7355891530794127</v>
      </c>
      <c r="C3538" s="39">
        <v>-1.1932852712924005</v>
      </c>
      <c r="D3538" s="29">
        <f>'Monte Carlo Inputs'!$C$6+'Monte Carlo Inputs'!$D$6*B3538</f>
        <v>0.30353298483552471</v>
      </c>
      <c r="E3538" s="29">
        <f>'Monte Carlo Inputs'!$C$7+'Monte Carlo Inputs'!$D$7*C3538</f>
        <v>0.54011191324673336</v>
      </c>
      <c r="F3538" s="16">
        <f>'Monte Carlo Inputs'!$C$17*(1+$D3538)</f>
        <v>3166.4119734639739</v>
      </c>
      <c r="G3538" s="16">
        <f t="shared" ref="G3538:J3538" si="3532">F3538*(1+$D3538)</f>
        <v>4127.5224509884383</v>
      </c>
      <c r="H3538" s="16">
        <f t="shared" si="3532"/>
        <v>5380.3616605125999</v>
      </c>
      <c r="I3538" s="16">
        <f t="shared" si="3532"/>
        <v>7013.4788948226096</v>
      </c>
      <c r="J3538" s="16">
        <f t="shared" si="3532"/>
        <v>9142.3010778490734</v>
      </c>
      <c r="K3538" s="16">
        <f>F3538*$E3538*(1-'Monte Carlo Inputs'!$C$11)+F3538*'Monte Carlo Inputs'!$C$12-F3538*'Monte Carlo Inputs'!$C$13-'Monte Carlo Inputs'!$C$14*(F3538-'Monte Carlo Inputs'!$C$17)</f>
        <v>1350.5420820893728</v>
      </c>
      <c r="L3538" s="16">
        <f>G3538*$E3538*(1-'Monte Carlo Inputs'!$C$11)+G3538*'Monte Carlo Inputs'!$C$12-G3538*'Monte Carlo Inputs'!$C$13-'Monte Carlo Inputs'!$C$14*(G3538-F3538)</f>
        <v>1760.4761514119443</v>
      </c>
      <c r="M3538" s="16">
        <f>H3538*$E3538*(1-'Monte Carlo Inputs'!$C$11)+H3538*'Monte Carlo Inputs'!$C$12-H3538*'Monte Carlo Inputs'!$C$13-'Monte Carlo Inputs'!$C$14*(H3538-G3538)</f>
        <v>2294.8387323817688</v>
      </c>
      <c r="N3538" s="16">
        <f>I3538*$E3538*(1-'Monte Carlo Inputs'!$C$11)+I3538*'Monte Carlo Inputs'!$C$12-I3538*'Monte Carlo Inputs'!$C$13-'Monte Carlo Inputs'!$C$14*(I3538-H3538)</f>
        <v>2991.3979825377792</v>
      </c>
      <c r="O3538" s="16">
        <f>J3538*$E3538*(1-'Monte Carlo Inputs'!$C$11)+J3538*'Monte Carlo Inputs'!$C$12-J3538*'Monte Carlo Inputs'!$C$13-'Monte Carlo Inputs'!$C$14*(J3538-I3538)</f>
        <v>3899.3859410084369</v>
      </c>
    </row>
    <row r="3539" spans="1:15">
      <c r="A3539">
        <v>3535</v>
      </c>
      <c r="B3539" s="39">
        <v>0.72717076026714755</v>
      </c>
      <c r="C3539" s="39">
        <v>-2.2491993891954372</v>
      </c>
      <c r="D3539" s="29">
        <f>'Monte Carlo Inputs'!$C$6+'Monte Carlo Inputs'!$D$6*B3539</f>
        <v>0.17341911176675023</v>
      </c>
      <c r="E3539" s="29">
        <f>'Monte Carlo Inputs'!$C$7+'Monte Carlo Inputs'!$D$7*C3539</f>
        <v>0.50231876034281298</v>
      </c>
      <c r="F3539" s="16">
        <f>'Monte Carlo Inputs'!$C$17*(1+$D3539)</f>
        <v>2850.3523643926137</v>
      </c>
      <c r="G3539" s="16">
        <f t="shared" ref="G3539:J3539" si="3533">F3539*(1+$D3539)</f>
        <v>3344.6579396478373</v>
      </c>
      <c r="H3539" s="16">
        <f t="shared" si="3533"/>
        <v>3924.6855487051744</v>
      </c>
      <c r="I3539" s="16">
        <f t="shared" si="3533"/>
        <v>4605.3010305254265</v>
      </c>
      <c r="J3539" s="16">
        <f t="shared" si="3533"/>
        <v>5403.9482446576458</v>
      </c>
      <c r="K3539" s="16">
        <f>F3539*$E3539*(1-'Monte Carlo Inputs'!$C$11)+F3539*'Monte Carlo Inputs'!$C$12-F3539*'Monte Carlo Inputs'!$C$13-'Monte Carlo Inputs'!$C$14*(F3539-'Monte Carlo Inputs'!$C$17)</f>
        <v>1135.0180330930891</v>
      </c>
      <c r="L3539" s="16">
        <f>G3539*$E3539*(1-'Monte Carlo Inputs'!$C$11)+G3539*'Monte Carlo Inputs'!$C$12-G3539*'Monte Carlo Inputs'!$C$13-'Monte Carlo Inputs'!$C$14*(G3539-F3539)</f>
        <v>1331.8518522313366</v>
      </c>
      <c r="M3539" s="16">
        <f>H3539*$E3539*(1-'Monte Carlo Inputs'!$C$11)+H3539*'Monte Carlo Inputs'!$C$12-H3539*'Monte Carlo Inputs'!$C$13-'Monte Carlo Inputs'!$C$14*(H3539-G3539)</f>
        <v>1562.8204174501961</v>
      </c>
      <c r="N3539" s="16">
        <f>I3539*$E3539*(1-'Monte Carlo Inputs'!$C$11)+I3539*'Monte Carlo Inputs'!$C$12-I3539*'Monte Carlo Inputs'!$C$13-'Monte Carlo Inputs'!$C$14*(I3539-H3539)</f>
        <v>1833.8433460953509</v>
      </c>
      <c r="O3539" s="16">
        <f>J3539*$E3539*(1-'Monte Carlo Inputs'!$C$11)+J3539*'Monte Carlo Inputs'!$C$12-J3539*'Monte Carlo Inputs'!$C$13-'Monte Carlo Inputs'!$C$14*(J3539-I3539)</f>
        <v>2151.8668302945716</v>
      </c>
    </row>
    <row r="3540" spans="1:15">
      <c r="A3540">
        <v>3536</v>
      </c>
      <c r="B3540" s="39">
        <v>-0.31275720427688369</v>
      </c>
      <c r="C3540" s="39">
        <v>-0.17887274365236905</v>
      </c>
      <c r="D3540" s="29">
        <f>'Monte Carlo Inputs'!$C$6+'Monte Carlo Inputs'!$D$6*B3540</f>
        <v>0.10604816173781423</v>
      </c>
      <c r="E3540" s="29">
        <f>'Monte Carlo Inputs'!$C$7+'Monte Carlo Inputs'!$D$7*C3540</f>
        <v>0.57641964615297381</v>
      </c>
      <c r="F3540" s="16">
        <f>'Monte Carlo Inputs'!$C$17*(1+$D3540)</f>
        <v>2686.7015896773246</v>
      </c>
      <c r="G3540" s="16">
        <f t="shared" ref="G3540:J3540" si="3534">F3540*(1+$D3540)</f>
        <v>2971.6213544006678</v>
      </c>
      <c r="H3540" s="16">
        <f t="shared" si="3534"/>
        <v>3286.7563364156922</v>
      </c>
      <c r="I3540" s="16">
        <f t="shared" si="3534"/>
        <v>3635.310803972689</v>
      </c>
      <c r="J3540" s="16">
        <f t="shared" si="3534"/>
        <v>4020.8288320796078</v>
      </c>
      <c r="K3540" s="16">
        <f>F3540*$E3540*(1-'Monte Carlo Inputs'!$C$11)+F3540*'Monte Carlo Inputs'!$C$12-F3540*'Monte Carlo Inputs'!$C$13-'Monte Carlo Inputs'!$C$14*(F3540-'Monte Carlo Inputs'!$C$17)</f>
        <v>1209.178853288478</v>
      </c>
      <c r="L3540" s="16">
        <f>G3540*$E3540*(1-'Monte Carlo Inputs'!$C$11)+G3540*'Monte Carlo Inputs'!$C$12-G3540*'Monte Carlo Inputs'!$C$13-'Monte Carlo Inputs'!$C$14*(G3540-F3540)</f>
        <v>1337.4100478919586</v>
      </c>
      <c r="M3540" s="16">
        <f>H3540*$E3540*(1-'Monte Carlo Inputs'!$C$11)+H3540*'Monte Carlo Inputs'!$C$12-H3540*'Monte Carlo Inputs'!$C$13-'Monte Carlo Inputs'!$C$14*(H3540-G3540)</f>
        <v>1479.2399249605833</v>
      </c>
      <c r="N3540" s="16">
        <f>I3540*$E3540*(1-'Monte Carlo Inputs'!$C$11)+I3540*'Monte Carlo Inputs'!$C$12-I3540*'Monte Carlo Inputs'!$C$13-'Monte Carlo Inputs'!$C$14*(I3540-H3540)</f>
        <v>1636.110599771835</v>
      </c>
      <c r="O3540" s="16">
        <f>J3540*$E3540*(1-'Monte Carlo Inputs'!$C$11)+J3540*'Monte Carlo Inputs'!$C$12-J3540*'Monte Carlo Inputs'!$C$13-'Monte Carlo Inputs'!$C$14*(J3540-I3540)</f>
        <v>1809.6171212773909</v>
      </c>
    </row>
    <row r="3541" spans="1:15">
      <c r="A3541">
        <v>3537</v>
      </c>
      <c r="B3541" s="39">
        <v>-0.1689597304716135</v>
      </c>
      <c r="C3541" s="39">
        <v>-1.7275833872015081</v>
      </c>
      <c r="D3541" s="29">
        <f>'Monte Carlo Inputs'!$C$6+'Monte Carlo Inputs'!$D$6*B3541</f>
        <v>0.11536397278658223</v>
      </c>
      <c r="E3541" s="29">
        <f>'Monte Carlo Inputs'!$C$7+'Monte Carlo Inputs'!$D$7*C3541</f>
        <v>0.52098837843603218</v>
      </c>
      <c r="F3541" s="16">
        <f>'Monte Carlo Inputs'!$C$17*(1+$D3541)</f>
        <v>2709.3306262958872</v>
      </c>
      <c r="G3541" s="16">
        <f t="shared" ref="G3541:J3541" si="3535">F3541*(1+$D3541)</f>
        <v>3021.8897709377397</v>
      </c>
      <c r="H3541" s="16">
        <f t="shared" si="3535"/>
        <v>3370.5069802362527</v>
      </c>
      <c r="I3541" s="16">
        <f t="shared" si="3535"/>
        <v>3759.3420557812133</v>
      </c>
      <c r="J3541" s="16">
        <f t="shared" si="3535"/>
        <v>4193.0346903998116</v>
      </c>
      <c r="K3541" s="16">
        <f>F3541*$E3541*(1-'Monte Carlo Inputs'!$C$11)+F3541*'Monte Carlo Inputs'!$C$12-F3541*'Monte Carlo Inputs'!$C$13-'Monte Carlo Inputs'!$C$14*(F3541-'Monte Carlo Inputs'!$C$17)</f>
        <v>1112.8410614165678</v>
      </c>
      <c r="L3541" s="16">
        <f>G3541*$E3541*(1-'Monte Carlo Inputs'!$C$11)+G3541*'Monte Carlo Inputs'!$C$12-G3541*'Monte Carlo Inputs'!$C$13-'Monte Carlo Inputs'!$C$14*(G3541-F3541)</f>
        <v>1241.2228273416197</v>
      </c>
      <c r="M3541" s="16">
        <f>H3541*$E3541*(1-'Monte Carlo Inputs'!$C$11)+H3541*'Monte Carlo Inputs'!$C$12-H3541*'Monte Carlo Inputs'!$C$13-'Monte Carlo Inputs'!$C$14*(H3541-G3541)</f>
        <v>1384.4152238171434</v>
      </c>
      <c r="N3541" s="16">
        <f>I3541*$E3541*(1-'Monte Carlo Inputs'!$C$11)+I3541*'Monte Carlo Inputs'!$C$12-I3541*'Monte Carlo Inputs'!$C$13-'Monte Carlo Inputs'!$C$14*(I3541-H3541)</f>
        <v>1544.1268640229146</v>
      </c>
      <c r="O3541" s="16">
        <f>J3541*$E3541*(1-'Monte Carlo Inputs'!$C$11)+J3541*'Monte Carlo Inputs'!$C$12-J3541*'Monte Carlo Inputs'!$C$13-'Monte Carlo Inputs'!$C$14*(J3541-I3541)</f>
        <v>1722.2634735430845</v>
      </c>
    </row>
    <row r="3542" spans="1:15">
      <c r="A3542">
        <v>3538</v>
      </c>
      <c r="B3542" s="39">
        <v>1.9557081109042771</v>
      </c>
      <c r="C3542" s="39">
        <v>0.98676004980087162</v>
      </c>
      <c r="D3542" s="29">
        <f>'Monte Carlo Inputs'!$C$6+'Monte Carlo Inputs'!$D$6*B3542</f>
        <v>0.25300897883484663</v>
      </c>
      <c r="E3542" s="29">
        <f>'Monte Carlo Inputs'!$C$7+'Monte Carlo Inputs'!$D$7*C3542</f>
        <v>0.61813983688239404</v>
      </c>
      <c r="F3542" s="16">
        <f>'Monte Carlo Inputs'!$C$17*(1+$D3542)</f>
        <v>3043.6841104877262</v>
      </c>
      <c r="G3542" s="16">
        <f t="shared" ref="G3542:J3542" si="3536">F3542*(1+$D3542)</f>
        <v>3813.7635191780741</v>
      </c>
      <c r="H3542" s="16">
        <f t="shared" si="3536"/>
        <v>4778.6799326829096</v>
      </c>
      <c r="I3542" s="16">
        <f t="shared" si="3536"/>
        <v>5987.7288626295858</v>
      </c>
      <c r="J3542" s="16">
        <f t="shared" si="3536"/>
        <v>7502.678027703435</v>
      </c>
      <c r="K3542" s="16">
        <f>F3542*$E3542*(1-'Monte Carlo Inputs'!$C$11)+F3542*'Monte Carlo Inputs'!$C$12-F3542*'Monte Carlo Inputs'!$C$13-'Monte Carlo Inputs'!$C$14*(F3542-'Monte Carlo Inputs'!$C$17)</f>
        <v>1465.6109091587975</v>
      </c>
      <c r="L3542" s="16">
        <f>G3542*$E3542*(1-'Monte Carlo Inputs'!$C$11)+G3542*'Monte Carlo Inputs'!$C$12-G3542*'Monte Carlo Inputs'!$C$13-'Monte Carlo Inputs'!$C$14*(G3542-F3542)</f>
        <v>1836.4236286542755</v>
      </c>
      <c r="M3542" s="16">
        <f>H3542*$E3542*(1-'Monte Carlo Inputs'!$C$11)+H3542*'Monte Carlo Inputs'!$C$12-H3542*'Monte Carlo Inputs'!$C$13-'Monte Carlo Inputs'!$C$14*(H3542-G3542)</f>
        <v>2301.0552956482779</v>
      </c>
      <c r="N3542" s="16">
        <f>I3542*$E3542*(1-'Monte Carlo Inputs'!$C$11)+I3542*'Monte Carlo Inputs'!$C$12-I3542*'Monte Carlo Inputs'!$C$13-'Monte Carlo Inputs'!$C$14*(I3542-H3542)</f>
        <v>2883.2429462427644</v>
      </c>
      <c r="O3542" s="16">
        <f>J3542*$E3542*(1-'Monte Carlo Inputs'!$C$11)+J3542*'Monte Carlo Inputs'!$C$12-J3542*'Monte Carlo Inputs'!$C$13-'Monte Carlo Inputs'!$C$14*(J3542-I3542)</f>
        <v>3612.7292998044209</v>
      </c>
    </row>
    <row r="3543" spans="1:15">
      <c r="A3543">
        <v>3539</v>
      </c>
      <c r="B3543" s="39">
        <v>0.22098594858243176</v>
      </c>
      <c r="C3543" s="39">
        <v>-1.0574934539602876</v>
      </c>
      <c r="D3543" s="29">
        <f>'Monte Carlo Inputs'!$C$6+'Monte Carlo Inputs'!$D$6*B3543</f>
        <v>0.14062630994189512</v>
      </c>
      <c r="E3543" s="29">
        <f>'Monte Carlo Inputs'!$C$7+'Monte Carlo Inputs'!$D$7*C3543</f>
        <v>0.54497215787129194</v>
      </c>
      <c r="F3543" s="16">
        <f>'Monte Carlo Inputs'!$C$17*(1+$D3543)</f>
        <v>2770.6953694798581</v>
      </c>
      <c r="G3543" s="16">
        <f t="shared" ref="G3543:J3543" si="3537">F3543*(1+$D3543)</f>
        <v>3160.3280352629063</v>
      </c>
      <c r="H3543" s="16">
        <f t="shared" si="3537"/>
        <v>3604.7533050678485</v>
      </c>
      <c r="I3543" s="16">
        <f t="shared" si="3537"/>
        <v>4111.6764606103907</v>
      </c>
      <c r="J3543" s="16">
        <f t="shared" si="3537"/>
        <v>4689.8863489409823</v>
      </c>
      <c r="K3543" s="16">
        <f>F3543*$E3543*(1-'Monte Carlo Inputs'!$C$11)+F3543*'Monte Carlo Inputs'!$C$12-F3543*'Monte Carlo Inputs'!$C$13-'Monte Carlo Inputs'!$C$14*(F3543-'Monte Carlo Inputs'!$C$17)</f>
        <v>1186.2538182600088</v>
      </c>
      <c r="L3543" s="16">
        <f>G3543*$E3543*(1-'Monte Carlo Inputs'!$C$11)+G3543*'Monte Carlo Inputs'!$C$12-G3543*'Monte Carlo Inputs'!$C$13-'Monte Carlo Inputs'!$C$14*(G3543-F3543)</f>
        <v>1353.072315376397</v>
      </c>
      <c r="M3543" s="16">
        <f>H3543*$E3543*(1-'Monte Carlo Inputs'!$C$11)+H3543*'Monte Carlo Inputs'!$C$12-H3543*'Monte Carlo Inputs'!$C$13-'Monte Carlo Inputs'!$C$14*(H3543-G3543)</f>
        <v>1543.3498821723163</v>
      </c>
      <c r="N3543" s="16">
        <f>I3543*$E3543*(1-'Monte Carlo Inputs'!$C$11)+I3543*'Monte Carlo Inputs'!$C$12-I3543*'Monte Carlo Inputs'!$C$13-'Monte Carlo Inputs'!$C$14*(I3543-H3543)</f>
        <v>1760.3854810514677</v>
      </c>
      <c r="O3543" s="16">
        <f>J3543*$E3543*(1-'Monte Carlo Inputs'!$C$11)+J3543*'Monte Carlo Inputs'!$C$12-J3543*'Monte Carlo Inputs'!$C$13-'Monte Carlo Inputs'!$C$14*(J3543-I3543)</f>
        <v>2007.9419953270235</v>
      </c>
    </row>
    <row r="3544" spans="1:15">
      <c r="A3544">
        <v>3540</v>
      </c>
      <c r="B3544" s="39">
        <v>0.50053294322863917</v>
      </c>
      <c r="C3544" s="39">
        <v>-0.64110725841487004</v>
      </c>
      <c r="D3544" s="29">
        <f>'Monte Carlo Inputs'!$C$6+'Monte Carlo Inputs'!$D$6*B3544</f>
        <v>0.15873655146742865</v>
      </c>
      <c r="E3544" s="29">
        <f>'Monte Carlo Inputs'!$C$7+'Monte Carlo Inputs'!$D$7*C3544</f>
        <v>0.55987540320963558</v>
      </c>
      <c r="F3544" s="16">
        <f>'Monte Carlo Inputs'!$C$17*(1+$D3544)</f>
        <v>2814.6869571695311</v>
      </c>
      <c r="G3544" s="16">
        <f t="shared" ref="G3544:J3544" si="3538">F3544*(1+$D3544)</f>
        <v>3261.4806582109723</v>
      </c>
      <c r="H3544" s="16">
        <f t="shared" si="3538"/>
        <v>3779.1968505731011</v>
      </c>
      <c r="I3544" s="16">
        <f t="shared" si="3538"/>
        <v>4379.0935259496418</v>
      </c>
      <c r="J3544" s="16">
        <f t="shared" si="3538"/>
        <v>5074.2157308122305</v>
      </c>
      <c r="K3544" s="16">
        <f>F3544*$E3544*(1-'Monte Carlo Inputs'!$C$11)+F3544*'Monte Carlo Inputs'!$C$12-F3544*'Monte Carlo Inputs'!$C$13-'Monte Carlo Inputs'!$C$14*(F3544-'Monte Carlo Inputs'!$C$17)</f>
        <v>1235.5840877348592</v>
      </c>
      <c r="L3544" s="16">
        <f>G3544*$E3544*(1-'Monte Carlo Inputs'!$C$11)+G3544*'Monte Carlo Inputs'!$C$12-G3544*'Monte Carlo Inputs'!$C$13-'Monte Carlo Inputs'!$C$14*(G3544-F3544)</f>
        <v>1431.7164448699198</v>
      </c>
      <c r="M3544" s="16">
        <f>H3544*$E3544*(1-'Monte Carlo Inputs'!$C$11)+H3544*'Monte Carlo Inputs'!$C$12-H3544*'Monte Carlo Inputs'!$C$13-'Monte Carlo Inputs'!$C$14*(H3544-G3544)</f>
        <v>1658.9821760077778</v>
      </c>
      <c r="N3544" s="16">
        <f>I3544*$E3544*(1-'Monte Carlo Inputs'!$C$11)+I3544*'Monte Carlo Inputs'!$C$12-I3544*'Monte Carlo Inputs'!$C$13-'Monte Carlo Inputs'!$C$14*(I3544-H3544)</f>
        <v>1922.3232855731826</v>
      </c>
      <c r="O3544" s="16">
        <f>J3544*$E3544*(1-'Monte Carlo Inputs'!$C$11)+J3544*'Monte Carlo Inputs'!$C$12-J3544*'Monte Carlo Inputs'!$C$13-'Monte Carlo Inputs'!$C$14*(J3544-I3544)</f>
        <v>2227.4662547306066</v>
      </c>
    </row>
    <row r="3545" spans="1:15">
      <c r="A3545">
        <v>3541</v>
      </c>
      <c r="B3545" s="39">
        <v>1.5897189025405825</v>
      </c>
      <c r="C3545" s="39">
        <v>0.68784098245465164</v>
      </c>
      <c r="D3545" s="29">
        <f>'Monte Carlo Inputs'!$C$6+'Monte Carlo Inputs'!$D$6*B3545</f>
        <v>0.22929864359195168</v>
      </c>
      <c r="E3545" s="29">
        <f>'Monte Carlo Inputs'!$C$7+'Monte Carlo Inputs'!$D$7*C3545</f>
        <v>0.60744096106799716</v>
      </c>
      <c r="F3545" s="16">
        <f>'Monte Carlo Inputs'!$C$17*(1+$D3545)</f>
        <v>2986.0893351492105</v>
      </c>
      <c r="G3545" s="16">
        <f t="shared" ref="G3545:J3545" si="3539">F3545*(1+$D3545)</f>
        <v>3670.7955693433173</v>
      </c>
      <c r="H3545" s="16">
        <f t="shared" si="3539"/>
        <v>4512.5040142970865</v>
      </c>
      <c r="I3545" s="16">
        <f t="shared" si="3539"/>
        <v>5547.215063978646</v>
      </c>
      <c r="J3545" s="16">
        <f t="shared" si="3539"/>
        <v>6819.1839538617915</v>
      </c>
      <c r="K3545" s="16">
        <f>F3545*$E3545*(1-'Monte Carlo Inputs'!$C$11)+F3545*'Monte Carlo Inputs'!$C$12-F3545*'Monte Carlo Inputs'!$C$13-'Monte Carlo Inputs'!$C$14*(F3545-'Monte Carlo Inputs'!$C$17)</f>
        <v>1414.3738369318803</v>
      </c>
      <c r="L3545" s="16">
        <f>G3545*$E3545*(1-'Monte Carlo Inputs'!$C$11)+G3545*'Monte Carlo Inputs'!$C$12-G3545*'Monte Carlo Inputs'!$C$13-'Monte Carlo Inputs'!$C$14*(G3545-F3545)</f>
        <v>1738.6878392723047</v>
      </c>
      <c r="M3545" s="16">
        <f>H3545*$E3545*(1-'Monte Carlo Inputs'!$C$11)+H3545*'Monte Carlo Inputs'!$C$12-H3545*'Monte Carlo Inputs'!$C$13-'Monte Carlo Inputs'!$C$14*(H3545-G3545)</f>
        <v>2137.3666024472659</v>
      </c>
      <c r="N3545" s="16">
        <f>I3545*$E3545*(1-'Monte Carlo Inputs'!$C$11)+I3545*'Monte Carlo Inputs'!$C$12-I3545*'Monte Carlo Inputs'!$C$13-'Monte Carlo Inputs'!$C$14*(I3545-H3545)</f>
        <v>2627.4618652471622</v>
      </c>
      <c r="O3545" s="16">
        <f>J3545*$E3545*(1-'Monte Carlo Inputs'!$C$11)+J3545*'Monte Carlo Inputs'!$C$12-J3545*'Monte Carlo Inputs'!$C$13-'Monte Carlo Inputs'!$C$14*(J3545-I3545)</f>
        <v>3229.9353070379166</v>
      </c>
    </row>
    <row r="3546" spans="1:15">
      <c r="A3546">
        <v>3542</v>
      </c>
      <c r="B3546" s="39">
        <v>-0.61069468069263444</v>
      </c>
      <c r="C3546" s="39">
        <v>-0.51488762070850658</v>
      </c>
      <c r="D3546" s="29">
        <f>'Monte Carlo Inputs'!$C$6+'Monte Carlo Inputs'!$D$6*B3546</f>
        <v>8.6746506700434989E-2</v>
      </c>
      <c r="E3546" s="29">
        <f>'Monte Carlo Inputs'!$C$7+'Monte Carlo Inputs'!$D$7*C3546</f>
        <v>0.56439304151604186</v>
      </c>
      <c r="F3546" s="16">
        <f>'Monte Carlo Inputs'!$C$17*(1+$D3546)</f>
        <v>2639.8159394260269</v>
      </c>
      <c r="G3546" s="16">
        <f t="shared" ref="G3546:J3546" si="3540">F3546*(1+$D3546)</f>
        <v>2868.8107505033618</v>
      </c>
      <c r="H3546" s="16">
        <f t="shared" si="3540"/>
        <v>3117.6700614941815</v>
      </c>
      <c r="I3546" s="16">
        <f t="shared" si="3540"/>
        <v>3388.1170483733317</v>
      </c>
      <c r="J3546" s="16">
        <f t="shared" si="3540"/>
        <v>3682.0243666119068</v>
      </c>
      <c r="K3546" s="16">
        <f>F3546*$E3546*(1-'Monte Carlo Inputs'!$C$11)+F3546*'Monte Carlo Inputs'!$C$12-F3546*'Monte Carlo Inputs'!$C$13-'Monte Carlo Inputs'!$C$14*(F3546-'Monte Carlo Inputs'!$C$17)</f>
        <v>1164.7758169404615</v>
      </c>
      <c r="L3546" s="16">
        <f>G3546*$E3546*(1-'Monte Carlo Inputs'!$C$11)+G3546*'Monte Carlo Inputs'!$C$12-G3546*'Monte Carlo Inputs'!$C$13-'Monte Carlo Inputs'!$C$14*(G3546-F3546)</f>
        <v>1265.8160501491921</v>
      </c>
      <c r="M3546" s="16">
        <f>H3546*$E3546*(1-'Monte Carlo Inputs'!$C$11)+H3546*'Monte Carlo Inputs'!$C$12-H3546*'Monte Carlo Inputs'!$C$13-'Monte Carlo Inputs'!$C$14*(H3546-G3546)</f>
        <v>1375.6211706249771</v>
      </c>
      <c r="N3546" s="16">
        <f>I3546*$E3546*(1-'Monte Carlo Inputs'!$C$11)+I3546*'Monte Carlo Inputs'!$C$12-I3546*'Monte Carlo Inputs'!$C$13-'Monte Carlo Inputs'!$C$14*(I3546-H3546)</f>
        <v>1494.9515017198567</v>
      </c>
      <c r="O3546" s="16">
        <f>J3546*$E3546*(1-'Monte Carlo Inputs'!$C$11)+J3546*'Monte Carlo Inputs'!$C$12-J3546*'Monte Carlo Inputs'!$C$13-'Monte Carlo Inputs'!$C$14*(J3546-I3546)</f>
        <v>1624.6333221806237</v>
      </c>
    </row>
    <row r="3547" spans="1:15">
      <c r="A3547">
        <v>3543</v>
      </c>
      <c r="B3547" s="39">
        <v>0.88904791000926475</v>
      </c>
      <c r="C3547" s="39">
        <v>-1.2551327723130511E-2</v>
      </c>
      <c r="D3547" s="29">
        <f>'Monte Carlo Inputs'!$C$6+'Monte Carlo Inputs'!$D$6*B3547</f>
        <v>0.18390620100555588</v>
      </c>
      <c r="E3547" s="29">
        <f>'Monte Carlo Inputs'!$C$7+'Monte Carlo Inputs'!$D$7*C3547</f>
        <v>0.58237260255050116</v>
      </c>
      <c r="F3547" s="16">
        <f>'Monte Carlo Inputs'!$C$17*(1+$D3547)</f>
        <v>2875.8265528625961</v>
      </c>
      <c r="G3547" s="16">
        <f t="shared" ref="G3547:J3547" si="3541">F3547*(1+$D3547)</f>
        <v>3404.7088889504598</v>
      </c>
      <c r="H3547" s="16">
        <f t="shared" si="3541"/>
        <v>4030.8559662471857</v>
      </c>
      <c r="I3547" s="16">
        <f t="shared" si="3541"/>
        <v>4772.1553738002849</v>
      </c>
      <c r="J3547" s="16">
        <f t="shared" si="3541"/>
        <v>5649.7843392041441</v>
      </c>
      <c r="K3547" s="16">
        <f>F3547*$E3547*(1-'Monte Carlo Inputs'!$C$11)+F3547*'Monte Carlo Inputs'!$C$12-F3547*'Monte Carlo Inputs'!$C$13-'Monte Carlo Inputs'!$C$14*(F3547-'Monte Carlo Inputs'!$C$17)</f>
        <v>1309.3448859019031</v>
      </c>
      <c r="L3547" s="16">
        <f>G3547*$E3547*(1-'Monte Carlo Inputs'!$C$11)+G3547*'Monte Carlo Inputs'!$C$12-G3547*'Monte Carlo Inputs'!$C$13-'Monte Carlo Inputs'!$C$14*(G3547-F3547)</f>
        <v>1550.141529674175</v>
      </c>
      <c r="M3547" s="16">
        <f>H3547*$E3547*(1-'Monte Carlo Inputs'!$C$11)+H3547*'Monte Carlo Inputs'!$C$12-H3547*'Monte Carlo Inputs'!$C$13-'Monte Carlo Inputs'!$C$14*(H3547-G3547)</f>
        <v>1835.2221694174939</v>
      </c>
      <c r="N3547" s="16">
        <f>I3547*$E3547*(1-'Monte Carlo Inputs'!$C$11)+I3547*'Monte Carlo Inputs'!$C$12-I3547*'Monte Carlo Inputs'!$C$13-'Monte Carlo Inputs'!$C$14*(I3547-H3547)</f>
        <v>2172.7309065962399</v>
      </c>
      <c r="O3547" s="16">
        <f>J3547*$E3547*(1-'Monte Carlo Inputs'!$C$11)+J3547*'Monte Carlo Inputs'!$C$12-J3547*'Monte Carlo Inputs'!$C$13-'Monte Carlo Inputs'!$C$14*(J3547-I3547)</f>
        <v>2572.3095934357116</v>
      </c>
    </row>
    <row r="3548" spans="1:15">
      <c r="A3548">
        <v>3544</v>
      </c>
      <c r="B3548" s="39">
        <v>-0.22813300855363799</v>
      </c>
      <c r="C3548" s="39">
        <v>1.7284173808006231</v>
      </c>
      <c r="D3548" s="29">
        <f>'Monte Carlo Inputs'!$C$6+'Monte Carlo Inputs'!$D$6*B3548</f>
        <v>0.11153047652854058</v>
      </c>
      <c r="E3548" s="29">
        <f>'Monte Carlo Inputs'!$C$7+'Monte Carlo Inputs'!$D$7*C3548</f>
        <v>0.64468514813218736</v>
      </c>
      <c r="F3548" s="16">
        <f>'Monte Carlo Inputs'!$C$17*(1+$D3548)</f>
        <v>2700.0186805354783</v>
      </c>
      <c r="G3548" s="16">
        <f t="shared" ref="G3548:J3548" si="3542">F3548*(1+$D3548)</f>
        <v>3001.1530506115614</v>
      </c>
      <c r="H3548" s="16">
        <f t="shared" si="3542"/>
        <v>3335.8730804813522</v>
      </c>
      <c r="I3548" s="16">
        <f t="shared" si="3542"/>
        <v>3707.9245947861677</v>
      </c>
      <c r="J3548" s="16">
        <f t="shared" si="3542"/>
        <v>4121.4711917745644</v>
      </c>
      <c r="K3548" s="16">
        <f>F3548*$E3548*(1-'Monte Carlo Inputs'!$C$11)+F3548*'Monte Carlo Inputs'!$C$12-F3548*'Monte Carlo Inputs'!$C$13-'Monte Carlo Inputs'!$C$14*(F3548-'Monte Carlo Inputs'!$C$17)</f>
        <v>1346.5300058656264</v>
      </c>
      <c r="L3548" s="16">
        <f>G3548*$E3548*(1-'Monte Carlo Inputs'!$C$11)+G3548*'Monte Carlo Inputs'!$C$12-G3548*'Monte Carlo Inputs'!$C$13-'Monte Carlo Inputs'!$C$14*(G3548-F3548)</f>
        <v>1496.7091390797984</v>
      </c>
      <c r="M3548" s="16">
        <f>H3548*$E3548*(1-'Monte Carlo Inputs'!$C$11)+H3548*'Monte Carlo Inputs'!$C$12-H3548*'Monte Carlo Inputs'!$C$13-'Monte Carlo Inputs'!$C$14*(H3548-G3548)</f>
        <v>1663.6378225859901</v>
      </c>
      <c r="N3548" s="16">
        <f>I3548*$E3548*(1-'Monte Carlo Inputs'!$C$11)+I3548*'Monte Carlo Inputs'!$C$12-I3548*'Monte Carlo Inputs'!$C$13-'Monte Carlo Inputs'!$C$14*(I3548-H3548)</f>
        <v>1849.1841417099092</v>
      </c>
      <c r="O3548" s="16">
        <f>J3548*$E3548*(1-'Monte Carlo Inputs'!$C$11)+J3548*'Monte Carlo Inputs'!$C$12-J3548*'Monte Carlo Inputs'!$C$13-'Monte Carlo Inputs'!$C$14*(J3548-I3548)</f>
        <v>2055.4245302238355</v>
      </c>
    </row>
    <row r="3549" spans="1:15">
      <c r="A3549">
        <v>3545</v>
      </c>
      <c r="B3549" s="39">
        <v>-0.11540744536123757</v>
      </c>
      <c r="C3549" s="39">
        <v>0.82916819705306832</v>
      </c>
      <c r="D3549" s="29">
        <f>'Monte Carlo Inputs'!$C$6+'Monte Carlo Inputs'!$D$6*B3549</f>
        <v>0.11883331724804055</v>
      </c>
      <c r="E3549" s="29">
        <f>'Monte Carlo Inputs'!$C$7+'Monte Carlo Inputs'!$D$7*C3549</f>
        <v>0.6124993279751566</v>
      </c>
      <c r="F3549" s="16">
        <f>'Monte Carlo Inputs'!$C$17*(1+$D3549)</f>
        <v>2717.7580109272153</v>
      </c>
      <c r="G3549" s="16">
        <f t="shared" ref="G3549:J3549" si="3543">F3549*(1+$D3549)</f>
        <v>3040.7182108431325</v>
      </c>
      <c r="H3549" s="16">
        <f t="shared" si="3543"/>
        <v>3402.0568426541486</v>
      </c>
      <c r="I3549" s="16">
        <f t="shared" si="3543"/>
        <v>3806.334542733136</v>
      </c>
      <c r="J3549" s="16">
        <f t="shared" si="3543"/>
        <v>4258.6539030019176</v>
      </c>
      <c r="K3549" s="16">
        <f>F3549*$E3549*(1-'Monte Carlo Inputs'!$C$11)+F3549*'Monte Carlo Inputs'!$C$12-F3549*'Monte Carlo Inputs'!$C$13-'Monte Carlo Inputs'!$C$14*(F3549-'Monte Carlo Inputs'!$C$17)</f>
        <v>1293.400723791</v>
      </c>
      <c r="L3549" s="16">
        <f>G3549*$E3549*(1-'Monte Carlo Inputs'!$C$11)+G3549*'Monte Carlo Inputs'!$C$12-G3549*'Monte Carlo Inputs'!$C$13-'Monte Carlo Inputs'!$C$14*(G3549-F3549)</f>
        <v>1447.099822330101</v>
      </c>
      <c r="M3549" s="16">
        <f>H3549*$E3549*(1-'Monte Carlo Inputs'!$C$11)+H3549*'Monte Carlo Inputs'!$C$12-H3549*'Monte Carlo Inputs'!$C$13-'Monte Carlo Inputs'!$C$14*(H3549-G3549)</f>
        <v>1619.0634946066373</v>
      </c>
      <c r="N3549" s="16">
        <f>I3549*$E3549*(1-'Monte Carlo Inputs'!$C$11)+I3549*'Monte Carlo Inputs'!$C$12-I3549*'Monte Carlo Inputs'!$C$13-'Monte Carlo Inputs'!$C$14*(I3549-H3549)</f>
        <v>1811.4621805059485</v>
      </c>
      <c r="O3549" s="16">
        <f>J3549*$E3549*(1-'Monte Carlo Inputs'!$C$11)+J3549*'Monte Carlo Inputs'!$C$12-J3549*'Monte Carlo Inputs'!$C$13-'Monte Carlo Inputs'!$C$14*(J3549-I3549)</f>
        <v>2026.7242404848394</v>
      </c>
    </row>
    <row r="3550" spans="1:15">
      <c r="A3550">
        <v>3546</v>
      </c>
      <c r="B3550" s="39">
        <v>-6.4772409077173188E-2</v>
      </c>
      <c r="C3550" s="39">
        <v>-0.56143810606238642</v>
      </c>
      <c r="D3550" s="29">
        <f>'Monte Carlo Inputs'!$C$6+'Monte Carlo Inputs'!$D$6*B3550</f>
        <v>0.12211366994122233</v>
      </c>
      <c r="E3550" s="29">
        <f>'Monte Carlo Inputs'!$C$7+'Monte Carlo Inputs'!$D$7*C3550</f>
        <v>0.56272691206393766</v>
      </c>
      <c r="F3550" s="16">
        <f>'Monte Carlo Inputs'!$C$17*(1+$D3550)</f>
        <v>2725.726315654224</v>
      </c>
      <c r="G3550" s="16">
        <f t="shared" ref="G3550:J3550" si="3544">F3550*(1+$D3550)</f>
        <v>3058.5747593141282</v>
      </c>
      <c r="H3550" s="16">
        <f t="shared" si="3544"/>
        <v>3432.0685479635672</v>
      </c>
      <c r="I3550" s="16">
        <f t="shared" si="3544"/>
        <v>3851.1710338452408</v>
      </c>
      <c r="J3550" s="16">
        <f t="shared" si="3544"/>
        <v>4321.4516623594145</v>
      </c>
      <c r="K3550" s="16">
        <f>F3550*$E3550*(1-'Monte Carlo Inputs'!$C$11)+F3550*'Monte Carlo Inputs'!$C$12-F3550*'Monte Carlo Inputs'!$C$13-'Monte Carlo Inputs'!$C$14*(F3550-'Monte Carlo Inputs'!$C$17)</f>
        <v>1200.7760276848385</v>
      </c>
      <c r="L3550" s="16">
        <f>G3550*$E3550*(1-'Monte Carlo Inputs'!$C$11)+G3550*'Monte Carlo Inputs'!$C$12-G3550*'Monte Carlo Inputs'!$C$13-'Monte Carlo Inputs'!$C$14*(G3550-F3550)</f>
        <v>1347.4071952028771</v>
      </c>
      <c r="M3550" s="16">
        <f>H3550*$E3550*(1-'Monte Carlo Inputs'!$C$11)+H3550*'Monte Carlo Inputs'!$C$12-H3550*'Monte Carlo Inputs'!$C$13-'Monte Carlo Inputs'!$C$14*(H3550-G3550)</f>
        <v>1511.9440327143093</v>
      </c>
      <c r="N3550" s="16">
        <f>I3550*$E3550*(1-'Monte Carlo Inputs'!$C$11)+I3550*'Monte Carlo Inputs'!$C$12-I3550*'Monte Carlo Inputs'!$C$13-'Monte Carlo Inputs'!$C$14*(I3550-H3550)</f>
        <v>1696.5730672947859</v>
      </c>
      <c r="O3550" s="16">
        <f>J3550*$E3550*(1-'Monte Carlo Inputs'!$C$11)+J3550*'Monte Carlo Inputs'!$C$12-J3550*'Monte Carlo Inputs'!$C$13-'Monte Carlo Inputs'!$C$14*(J3550-I3550)</f>
        <v>1903.7478308655882</v>
      </c>
    </row>
    <row r="3551" spans="1:15">
      <c r="A3551">
        <v>3547</v>
      </c>
      <c r="B3551" s="39">
        <v>-1.1040055973516147</v>
      </c>
      <c r="C3551" s="39">
        <v>0.49406486633052665</v>
      </c>
      <c r="D3551" s="29">
        <f>'Monte Carlo Inputs'!$C$6+'Monte Carlo Inputs'!$D$6*B3551</f>
        <v>5.4787730469686186E-2</v>
      </c>
      <c r="E3551" s="29">
        <f>'Monte Carlo Inputs'!$C$7+'Monte Carlo Inputs'!$D$7*C3551</f>
        <v>0.60050534929651089</v>
      </c>
      <c r="F3551" s="16">
        <f>'Monte Carlo Inputs'!$C$17*(1+$D3551)</f>
        <v>2562.1848760839152</v>
      </c>
      <c r="G3551" s="16">
        <f t="shared" ref="G3551:J3551" si="3545">F3551*(1+$D3551)</f>
        <v>2702.5611704883072</v>
      </c>
      <c r="H3551" s="16">
        <f t="shared" si="3545"/>
        <v>2850.6283634748602</v>
      </c>
      <c r="I3551" s="16">
        <f t="shared" si="3545"/>
        <v>3006.8078219221634</v>
      </c>
      <c r="J3551" s="16">
        <f t="shared" si="3545"/>
        <v>3171.5439984437789</v>
      </c>
      <c r="K3551" s="16">
        <f>F3551*$E3551*(1-'Monte Carlo Inputs'!$C$11)+F3551*'Monte Carlo Inputs'!$C$12-F3551*'Monte Carlo Inputs'!$C$13-'Monte Carlo Inputs'!$C$14*(F3551-'Monte Carlo Inputs'!$C$17)</f>
        <v>1195.1641828907404</v>
      </c>
      <c r="L3551" s="16">
        <f>G3551*$E3551*(1-'Monte Carlo Inputs'!$C$11)+G3551*'Monte Carlo Inputs'!$C$12-G3551*'Monte Carlo Inputs'!$C$13-'Monte Carlo Inputs'!$C$14*(G3551-F3551)</f>
        <v>1260.6445160099813</v>
      </c>
      <c r="M3551" s="16">
        <f>H3551*$E3551*(1-'Monte Carlo Inputs'!$C$11)+H3551*'Monte Carlo Inputs'!$C$12-H3551*'Monte Carlo Inputs'!$C$13-'Monte Carlo Inputs'!$C$14*(H3551-G3551)</f>
        <v>1329.7123679712242</v>
      </c>
      <c r="N3551" s="16">
        <f>I3551*$E3551*(1-'Monte Carlo Inputs'!$C$11)+I3551*'Monte Carlo Inputs'!$C$12-I3551*'Monte Carlo Inputs'!$C$13-'Monte Carlo Inputs'!$C$14*(I3551-H3551)</f>
        <v>1402.5642907898396</v>
      </c>
      <c r="O3551" s="16">
        <f>J3551*$E3551*(1-'Monte Carlo Inputs'!$C$11)+J3551*'Monte Carlo Inputs'!$C$12-J3551*'Monte Carlo Inputs'!$C$13-'Monte Carlo Inputs'!$C$14*(J3551-I3551)</f>
        <v>1479.40760512004</v>
      </c>
    </row>
    <row r="3552" spans="1:15">
      <c r="A3552">
        <v>3548</v>
      </c>
      <c r="B3552" s="39">
        <v>1.3448088069320181</v>
      </c>
      <c r="C3552" s="39">
        <v>0.39434057677647211</v>
      </c>
      <c r="D3552" s="29">
        <f>'Monte Carlo Inputs'!$C$6+'Monte Carlo Inputs'!$D$6*B3552</f>
        <v>0.21343232748604615</v>
      </c>
      <c r="E3552" s="29">
        <f>'Monte Carlo Inputs'!$C$7+'Monte Carlo Inputs'!$D$7*C3552</f>
        <v>0.59693602934950996</v>
      </c>
      <c r="F3552" s="16">
        <f>'Monte Carlo Inputs'!$C$17*(1+$D3552)</f>
        <v>2947.5484666963553</v>
      </c>
      <c r="G3552" s="16">
        <f t="shared" ref="G3552:J3552" si="3546">F3552*(1+$D3552)</f>
        <v>3576.6505963212849</v>
      </c>
      <c r="H3552" s="16">
        <f t="shared" si="3546"/>
        <v>4340.0234576984913</v>
      </c>
      <c r="I3552" s="16">
        <f t="shared" si="3546"/>
        <v>5266.3247656191179</v>
      </c>
      <c r="J3552" s="16">
        <f t="shared" si="3546"/>
        <v>6390.3287176426129</v>
      </c>
      <c r="K3552" s="16">
        <f>F3552*$E3552*(1-'Monte Carlo Inputs'!$C$11)+F3552*'Monte Carlo Inputs'!$C$12-F3552*'Monte Carlo Inputs'!$C$13-'Monte Carlo Inputs'!$C$14*(F3552-'Monte Carlo Inputs'!$C$17)</f>
        <v>1373.5602209005867</v>
      </c>
      <c r="L3552" s="16">
        <f>G3552*$E3552*(1-'Monte Carlo Inputs'!$C$11)+G3552*'Monte Carlo Inputs'!$C$12-G3552*'Monte Carlo Inputs'!$C$13-'Monte Carlo Inputs'!$C$14*(G3552-F3552)</f>
        <v>1666.7223757896468</v>
      </c>
      <c r="M3552" s="16">
        <f>H3552*$E3552*(1-'Monte Carlo Inputs'!$C$11)+H3552*'Monte Carlo Inputs'!$C$12-H3552*'Monte Carlo Inputs'!$C$13-'Monte Carlo Inputs'!$C$14*(H3552-G3552)</f>
        <v>2022.4548117275028</v>
      </c>
      <c r="N3552" s="16">
        <f>I3552*$E3552*(1-'Monte Carlo Inputs'!$C$11)+I3552*'Monte Carlo Inputs'!$C$12-I3552*'Monte Carlo Inputs'!$C$13-'Monte Carlo Inputs'!$C$14*(I3552-H3552)</f>
        <v>2454.1120494298571</v>
      </c>
      <c r="O3552" s="16">
        <f>J3552*$E3552*(1-'Monte Carlo Inputs'!$C$11)+J3552*'Monte Carlo Inputs'!$C$12-J3552*'Monte Carlo Inputs'!$C$13-'Monte Carlo Inputs'!$C$14*(J3552-I3552)</f>
        <v>2977.898896051222</v>
      </c>
    </row>
    <row r="3553" spans="1:15">
      <c r="A3553">
        <v>3549</v>
      </c>
      <c r="B3553" s="39">
        <v>0.32364995203866409</v>
      </c>
      <c r="C3553" s="39">
        <v>-0.25895539763307163</v>
      </c>
      <c r="D3553" s="29">
        <f>'Monte Carlo Inputs'!$C$6+'Monte Carlo Inputs'!$D$6*B3553</f>
        <v>0.14727732009109618</v>
      </c>
      <c r="E3553" s="29">
        <f>'Monte Carlo Inputs'!$C$7+'Monte Carlo Inputs'!$D$7*C3553</f>
        <v>0.57355333729742508</v>
      </c>
      <c r="F3553" s="16">
        <f>'Monte Carlo Inputs'!$C$17*(1+$D3553)</f>
        <v>2786.8513382332821</v>
      </c>
      <c r="G3553" s="16">
        <f t="shared" ref="G3553:J3553" si="3547">F3553*(1+$D3553)</f>
        <v>3197.2913348205648</v>
      </c>
      <c r="H3553" s="16">
        <f t="shared" si="3547"/>
        <v>3668.1798341634212</v>
      </c>
      <c r="I3553" s="16">
        <f t="shared" si="3547"/>
        <v>4208.4195297512115</v>
      </c>
      <c r="J3553" s="16">
        <f t="shared" si="3547"/>
        <v>4828.2242799120013</v>
      </c>
      <c r="K3553" s="16">
        <f>F3553*$E3553*(1-'Monte Carlo Inputs'!$C$11)+F3553*'Monte Carlo Inputs'!$C$12-F3553*'Monte Carlo Inputs'!$C$13-'Monte Carlo Inputs'!$C$14*(F3553-'Monte Carlo Inputs'!$C$17)</f>
        <v>1250.0861838074602</v>
      </c>
      <c r="L3553" s="16">
        <f>G3553*$E3553*(1-'Monte Carlo Inputs'!$C$11)+G3553*'Monte Carlo Inputs'!$C$12-G3553*'Monte Carlo Inputs'!$C$13-'Monte Carlo Inputs'!$C$14*(G3553-F3553)</f>
        <v>1434.1955268415281</v>
      </c>
      <c r="M3553" s="16">
        <f>H3553*$E3553*(1-'Monte Carlo Inputs'!$C$11)+H3553*'Monte Carlo Inputs'!$C$12-H3553*'Monte Carlo Inputs'!$C$13-'Monte Carlo Inputs'!$C$14*(H3553-G3553)</f>
        <v>1645.4200005213861</v>
      </c>
      <c r="N3553" s="16">
        <f>I3553*$E3553*(1-'Monte Carlo Inputs'!$C$11)+I3553*'Monte Carlo Inputs'!$C$12-I3553*'Monte Carlo Inputs'!$C$13-'Monte Carlo Inputs'!$C$14*(I3553-H3553)</f>
        <v>1887.7530486224659</v>
      </c>
      <c r="O3553" s="16">
        <f>J3553*$E3553*(1-'Monte Carlo Inputs'!$C$11)+J3553*'Monte Carlo Inputs'!$C$12-J3553*'Monte Carlo Inputs'!$C$13-'Monte Carlo Inputs'!$C$14*(J3553-I3553)</f>
        <v>2165.7762586173799</v>
      </c>
    </row>
    <row r="3554" spans="1:15">
      <c r="A3554">
        <v>3550</v>
      </c>
      <c r="B3554" s="39">
        <v>-0.64180133653496008</v>
      </c>
      <c r="C3554" s="39">
        <v>2.1635472337266619</v>
      </c>
      <c r="D3554" s="29">
        <f>'Monte Carlo Inputs'!$C$6+'Monte Carlo Inputs'!$D$6*B3554</f>
        <v>8.4731285427642786E-2</v>
      </c>
      <c r="E3554" s="29">
        <f>'Monte Carlo Inputs'!$C$7+'Monte Carlo Inputs'!$D$7*C3554</f>
        <v>0.66025926423298587</v>
      </c>
      <c r="F3554" s="16">
        <f>'Monte Carlo Inputs'!$C$17*(1+$D3554)</f>
        <v>2634.9207654322872</v>
      </c>
      <c r="G3554" s="16">
        <f t="shared" ref="G3554:J3554" si="3548">F3554*(1+$D3554)</f>
        <v>2858.1809888873531</v>
      </c>
      <c r="H3554" s="16">
        <f t="shared" si="3548"/>
        <v>3100.3583380606296</v>
      </c>
      <c r="I3554" s="16">
        <f t="shared" si="3548"/>
        <v>3363.0556853308171</v>
      </c>
      <c r="J3554" s="16">
        <f t="shared" si="3548"/>
        <v>3648.0117165136394</v>
      </c>
      <c r="K3554" s="16">
        <f>F3554*$E3554*(1-'Monte Carlo Inputs'!$C$11)+F3554*'Monte Carlo Inputs'!$C$12-F3554*'Monte Carlo Inputs'!$C$13-'Monte Carlo Inputs'!$C$14*(F3554-'Monte Carlo Inputs'!$C$17)</f>
        <v>1342.283675685115</v>
      </c>
      <c r="L3554" s="16">
        <f>G3554*$E3554*(1-'Monte Carlo Inputs'!$C$11)+G3554*'Monte Carlo Inputs'!$C$12-G3554*'Monte Carlo Inputs'!$C$13-'Monte Carlo Inputs'!$C$14*(G3554-F3554)</f>
        <v>1456.0170969344558</v>
      </c>
      <c r="M3554" s="16">
        <f>H3554*$E3554*(1-'Monte Carlo Inputs'!$C$11)+H3554*'Monte Carlo Inputs'!$C$12-H3554*'Monte Carlo Inputs'!$C$13-'Monte Carlo Inputs'!$C$14*(H3554-G3554)</f>
        <v>1579.3872971623368</v>
      </c>
      <c r="N3554" s="16">
        <f>I3554*$E3554*(1-'Monte Carlo Inputs'!$C$11)+I3554*'Monte Carlo Inputs'!$C$12-I3554*'Monte Carlo Inputs'!$C$13-'Monte Carlo Inputs'!$C$14*(I3554-H3554)</f>
        <v>1713.210813038992</v>
      </c>
      <c r="O3554" s="16">
        <f>J3554*$E3554*(1-'Monte Carlo Inputs'!$C$11)+J3554*'Monte Carlo Inputs'!$C$12-J3554*'Monte Carlo Inputs'!$C$13-'Monte Carlo Inputs'!$C$14*(J3554-I3554)</f>
        <v>1858.3733674363234</v>
      </c>
    </row>
    <row r="3555" spans="1:15">
      <c r="A3555">
        <v>3551</v>
      </c>
      <c r="B3555" s="39">
        <v>0.30209024763567222</v>
      </c>
      <c r="C3555" s="39">
        <v>0.71718598824932323</v>
      </c>
      <c r="D3555" s="29">
        <f>'Monte Carlo Inputs'!$C$6+'Monte Carlo Inputs'!$D$6*B3555</f>
        <v>0.14588059087763622</v>
      </c>
      <c r="E3555" s="29">
        <f>'Monte Carlo Inputs'!$C$7+'Monte Carlo Inputs'!$D$7*C3555</f>
        <v>0.60849127403584247</v>
      </c>
      <c r="F3555" s="16">
        <f>'Monte Carlo Inputs'!$C$17*(1+$D3555)</f>
        <v>2783.4585433008665</v>
      </c>
      <c r="G3555" s="16">
        <f t="shared" ref="G3555:J3555" si="3549">F3555*(1+$D3555)</f>
        <v>3189.5111202810012</v>
      </c>
      <c r="H3555" s="16">
        <f t="shared" si="3549"/>
        <v>3654.7988871183848</v>
      </c>
      <c r="I3555" s="16">
        <f t="shared" si="3549"/>
        <v>4187.9631083101422</v>
      </c>
      <c r="J3555" s="16">
        <f t="shared" si="3549"/>
        <v>4798.9056411241672</v>
      </c>
      <c r="K3555" s="16">
        <f>F3555*$E3555*(1-'Monte Carlo Inputs'!$C$11)+F3555*'Monte Carlo Inputs'!$C$12-F3555*'Monte Carlo Inputs'!$C$13-'Monte Carlo Inputs'!$C$14*(F3555-'Monte Carlo Inputs'!$C$17)</f>
        <v>1317.7139874502334</v>
      </c>
      <c r="L3555" s="16">
        <f>G3555*$E3555*(1-'Monte Carlo Inputs'!$C$11)+G3555*'Monte Carlo Inputs'!$C$12-G3555*'Monte Carlo Inputs'!$C$13-'Monte Carlo Inputs'!$C$14*(G3555-F3555)</f>
        <v>1509.9428825471994</v>
      </c>
      <c r="M3555" s="16">
        <f>H3555*$E3555*(1-'Monte Carlo Inputs'!$C$11)+H3555*'Monte Carlo Inputs'!$C$12-H3555*'Monte Carlo Inputs'!$C$13-'Monte Carlo Inputs'!$C$14*(H3555-G3555)</f>
        <v>1730.2142424446658</v>
      </c>
      <c r="N3555" s="16">
        <f>I3555*$E3555*(1-'Monte Carlo Inputs'!$C$11)+I3555*'Monte Carlo Inputs'!$C$12-I3555*'Monte Carlo Inputs'!$C$13-'Monte Carlo Inputs'!$C$14*(I3555-H3555)</f>
        <v>1982.6189184773957</v>
      </c>
      <c r="O3555" s="16">
        <f>J3555*$E3555*(1-'Monte Carlo Inputs'!$C$11)+J3555*'Monte Carlo Inputs'!$C$12-J3555*'Monte Carlo Inputs'!$C$13-'Monte Carlo Inputs'!$C$14*(J3555-I3555)</f>
        <v>2271.844537790058</v>
      </c>
    </row>
    <row r="3556" spans="1:15">
      <c r="A3556">
        <v>3552</v>
      </c>
      <c r="B3556" s="39">
        <v>0.71523662581473635</v>
      </c>
      <c r="C3556" s="39">
        <v>-0.78329677957158539</v>
      </c>
      <c r="D3556" s="29">
        <f>'Monte Carlo Inputs'!$C$6+'Monte Carlo Inputs'!$D$6*B3556</f>
        <v>0.17264596785366726</v>
      </c>
      <c r="E3556" s="29">
        <f>'Monte Carlo Inputs'!$C$7+'Monte Carlo Inputs'!$D$7*C3556</f>
        <v>0.5547861727283887</v>
      </c>
      <c r="F3556" s="16">
        <f>'Monte Carlo Inputs'!$C$17*(1+$D3556)</f>
        <v>2848.4743205133432</v>
      </c>
      <c r="G3556" s="16">
        <f t="shared" ref="G3556:J3556" si="3550">F3556*(1+$D3556)</f>
        <v>3340.251926484686</v>
      </c>
      <c r="H3556" s="16">
        <f t="shared" si="3550"/>
        <v>3916.9329532077109</v>
      </c>
      <c r="I3556" s="16">
        <f t="shared" si="3550"/>
        <v>4593.1756339321792</v>
      </c>
      <c r="J3556" s="16">
        <f t="shared" si="3550"/>
        <v>5386.1688867742814</v>
      </c>
      <c r="K3556" s="16">
        <f>F3556*$E3556*(1-'Monte Carlo Inputs'!$C$11)+F3556*'Monte Carlo Inputs'!$C$12-F3556*'Monte Carlo Inputs'!$C$13-'Monte Carlo Inputs'!$C$14*(F3556-'Monte Carlo Inputs'!$C$17)</f>
        <v>1240.5894328806241</v>
      </c>
      <c r="L3556" s="16">
        <f>G3556*$E3556*(1-'Monte Carlo Inputs'!$C$11)+G3556*'Monte Carlo Inputs'!$C$12-G3556*'Monte Carlo Inputs'!$C$13-'Monte Carlo Inputs'!$C$14*(G3556-F3556)</f>
        <v>1454.7721962293317</v>
      </c>
      <c r="M3556" s="16">
        <f>H3556*$E3556*(1-'Monte Carlo Inputs'!$C$11)+H3556*'Monte Carlo Inputs'!$C$12-H3556*'Monte Carlo Inputs'!$C$13-'Monte Carlo Inputs'!$C$14*(H3556-G3556)</f>
        <v>1705.9327500539496</v>
      </c>
      <c r="N3556" s="16">
        <f>I3556*$E3556*(1-'Monte Carlo Inputs'!$C$11)+I3556*'Monte Carlo Inputs'!$C$12-I3556*'Monte Carlo Inputs'!$C$13-'Monte Carlo Inputs'!$C$14*(I3556-H3556)</f>
        <v>2000.4551607802816</v>
      </c>
      <c r="O3556" s="16">
        <f>J3556*$E3556*(1-'Monte Carlo Inputs'!$C$11)+J3556*'Monte Carlo Inputs'!$C$12-J3556*'Monte Carlo Inputs'!$C$13-'Monte Carlo Inputs'!$C$14*(J3556-I3556)</f>
        <v>2345.8256781610567</v>
      </c>
    </row>
    <row r="3557" spans="1:15">
      <c r="A3557">
        <v>3553</v>
      </c>
      <c r="B3557" s="39">
        <v>-1.6080738863166657</v>
      </c>
      <c r="C3557" s="39">
        <v>-8.4280728608391267E-2</v>
      </c>
      <c r="D3557" s="29">
        <f>'Monte Carlo Inputs'!$C$6+'Monte Carlo Inputs'!$D$6*B3557</f>
        <v>2.2132045975303258E-2</v>
      </c>
      <c r="E3557" s="29">
        <f>'Monte Carlo Inputs'!$C$7+'Monte Carlo Inputs'!$D$7*C3557</f>
        <v>0.57980527233926493</v>
      </c>
      <c r="F3557" s="16">
        <f>'Monte Carlo Inputs'!$C$17*(1+$D3557)</f>
        <v>2482.8609528786092</v>
      </c>
      <c r="G3557" s="16">
        <f t="shared" ref="G3557:J3557" si="3551">F3557*(1+$D3557)</f>
        <v>2537.8117456380037</v>
      </c>
      <c r="H3557" s="16">
        <f t="shared" si="3551"/>
        <v>2593.9787118691283</v>
      </c>
      <c r="I3557" s="16">
        <f t="shared" si="3551"/>
        <v>2651.3887679791737</v>
      </c>
      <c r="J3557" s="16">
        <f t="shared" si="3551"/>
        <v>2710.0694260904911</v>
      </c>
      <c r="K3557" s="16">
        <f>F3557*$E3557*(1-'Monte Carlo Inputs'!$C$11)+F3557*'Monte Carlo Inputs'!$C$12-F3557*'Monte Carlo Inputs'!$C$13-'Monte Carlo Inputs'!$C$14*(F3557-'Monte Carlo Inputs'!$C$17)</f>
        <v>1120.3302470084802</v>
      </c>
      <c r="L3557" s="16">
        <f>G3557*$E3557*(1-'Monte Carlo Inputs'!$C$11)+G3557*'Monte Carlo Inputs'!$C$12-G3557*'Monte Carlo Inputs'!$C$13-'Monte Carlo Inputs'!$C$14*(G3557-F3557)</f>
        <v>1145.1254475427945</v>
      </c>
      <c r="M3557" s="16">
        <f>H3557*$E3557*(1-'Monte Carlo Inputs'!$C$11)+H3557*'Monte Carlo Inputs'!$C$12-H3557*'Monte Carlo Inputs'!$C$13-'Monte Carlo Inputs'!$C$14*(H3557-G3557)</f>
        <v>1170.469416595301</v>
      </c>
      <c r="N3557" s="16">
        <f>I3557*$E3557*(1-'Monte Carlo Inputs'!$C$11)+I3557*'Monte Carlo Inputs'!$C$12-I3557*'Monte Carlo Inputs'!$C$13-'Monte Carlo Inputs'!$C$14*(I3557-H3557)</f>
        <v>1196.3742995360749</v>
      </c>
      <c r="O3557" s="16">
        <f>J3557*$E3557*(1-'Monte Carlo Inputs'!$C$11)+J3557*'Monte Carlo Inputs'!$C$12-J3557*'Monte Carlo Inputs'!$C$13-'Monte Carlo Inputs'!$C$14*(J3557-I3557)</f>
        <v>1222.8525105370784</v>
      </c>
    </row>
    <row r="3558" spans="1:15">
      <c r="A3558">
        <v>3554</v>
      </c>
      <c r="B3558" s="39">
        <v>-0.31260888803404252</v>
      </c>
      <c r="C3558" s="39">
        <v>0.71270902944951697</v>
      </c>
      <c r="D3558" s="29">
        <f>'Monte Carlo Inputs'!$C$6+'Monte Carlo Inputs'!$D$6*B3558</f>
        <v>0.10605777029391197</v>
      </c>
      <c r="E3558" s="29">
        <f>'Monte Carlo Inputs'!$C$7+'Monte Carlo Inputs'!$D$7*C3558</f>
        <v>0.60833103525733112</v>
      </c>
      <c r="F3558" s="16">
        <f>'Monte Carlo Inputs'!$C$17*(1+$D3558)</f>
        <v>2686.7249298209422</v>
      </c>
      <c r="G3558" s="16">
        <f t="shared" ref="G3558:J3558" si="3552">F3558*(1+$D3558)</f>
        <v>2971.6729852708186</v>
      </c>
      <c r="H3558" s="16">
        <f t="shared" si="3552"/>
        <v>3286.8419961312948</v>
      </c>
      <c r="I3558" s="16">
        <f t="shared" si="3552"/>
        <v>3635.4371295493711</v>
      </c>
      <c r="J3558" s="16">
        <f t="shared" si="3552"/>
        <v>4021.0034855530771</v>
      </c>
      <c r="K3558" s="16">
        <f>F3558*$E3558*(1-'Monte Carlo Inputs'!$C$11)+F3558*'Monte Carlo Inputs'!$C$12-F3558*'Monte Carlo Inputs'!$C$13-'Monte Carlo Inputs'!$C$14*(F3558-'Monte Carlo Inputs'!$C$17)</f>
        <v>1270.1979397247594</v>
      </c>
      <c r="L3558" s="16">
        <f>G3558*$E3558*(1-'Monte Carlo Inputs'!$C$11)+G3558*'Monte Carlo Inputs'!$C$12-G3558*'Monte Carlo Inputs'!$C$13-'Monte Carlo Inputs'!$C$14*(G3558-F3558)</f>
        <v>1404.9123010438882</v>
      </c>
      <c r="M3558" s="16">
        <f>H3558*$E3558*(1-'Monte Carlo Inputs'!$C$11)+H3558*'Monte Carlo Inputs'!$C$12-H3558*'Monte Carlo Inputs'!$C$13-'Monte Carlo Inputs'!$C$14*(H3558-G3558)</f>
        <v>1553.914167151092</v>
      </c>
      <c r="N3558" s="16">
        <f>I3558*$E3558*(1-'Monte Carlo Inputs'!$C$11)+I3558*'Monte Carlo Inputs'!$C$12-I3558*'Monte Carlo Inputs'!$C$13-'Monte Carlo Inputs'!$C$14*(I3558-H3558)</f>
        <v>1718.7188389472585</v>
      </c>
      <c r="O3558" s="16">
        <f>J3558*$E3558*(1-'Monte Carlo Inputs'!$C$11)+J3558*'Monte Carlo Inputs'!$C$12-J3558*'Monte Carlo Inputs'!$C$13-'Monte Carlo Inputs'!$C$14*(J3558-I3558)</f>
        <v>1901.0023267681456</v>
      </c>
    </row>
    <row r="3559" spans="1:15">
      <c r="A3559">
        <v>3555</v>
      </c>
      <c r="B3559" s="39">
        <v>3.3803909627254636</v>
      </c>
      <c r="C3559" s="39">
        <v>0.1401088111960663</v>
      </c>
      <c r="D3559" s="29">
        <f>'Monte Carlo Inputs'!$C$6+'Monte Carlo Inputs'!$D$6*B3559</f>
        <v>0.34530598448293659</v>
      </c>
      <c r="E3559" s="29">
        <f>'Monte Carlo Inputs'!$C$7+'Monte Carlo Inputs'!$D$7*C3559</f>
        <v>0.58783659614115857</v>
      </c>
      <c r="F3559" s="16">
        <f>'Monte Carlo Inputs'!$C$17*(1+$D3559)</f>
        <v>3267.8827669075022</v>
      </c>
      <c r="G3559" s="16">
        <f t="shared" ref="G3559:J3559" si="3553">F3559*(1+$D3559)</f>
        <v>4396.3022429093207</v>
      </c>
      <c r="H3559" s="16">
        <f t="shared" si="3553"/>
        <v>5914.3717169816664</v>
      </c>
      <c r="I3559" s="16">
        <f t="shared" si="3553"/>
        <v>7956.6396653120573</v>
      </c>
      <c r="J3559" s="16">
        <f t="shared" si="3553"/>
        <v>10704.114958118622</v>
      </c>
      <c r="K3559" s="16">
        <f>F3559*$E3559*(1-'Monte Carlo Inputs'!$C$11)+F3559*'Monte Carlo Inputs'!$C$12-F3559*'Monte Carlo Inputs'!$C$13-'Monte Carlo Inputs'!$C$14*(F3559-'Monte Carlo Inputs'!$C$17)</f>
        <v>1506.1024420697624</v>
      </c>
      <c r="L3559" s="16">
        <f>G3559*$E3559*(1-'Monte Carlo Inputs'!$C$11)+G3559*'Monte Carlo Inputs'!$C$12-G3559*'Monte Carlo Inputs'!$C$13-'Monte Carlo Inputs'!$C$14*(G3559-F3559)</f>
        <v>2026.1686285608164</v>
      </c>
      <c r="M3559" s="16">
        <f>H3559*$E3559*(1-'Monte Carlo Inputs'!$C$11)+H3559*'Monte Carlo Inputs'!$C$12-H3559*'Monte Carlo Inputs'!$C$13-'Monte Carlo Inputs'!$C$14*(H3559-G3559)</f>
        <v>2725.8167815744509</v>
      </c>
      <c r="N3559" s="16">
        <f>I3559*$E3559*(1-'Monte Carlo Inputs'!$C$11)+I3559*'Monte Carlo Inputs'!$C$12-I3559*'Monte Carlo Inputs'!$C$13-'Monte Carlo Inputs'!$C$14*(I3559-H3559)</f>
        <v>3667.0576288561274</v>
      </c>
      <c r="O3559" s="16">
        <f>J3559*$E3559*(1-'Monte Carlo Inputs'!$C$11)+J3559*'Monte Carlo Inputs'!$C$12-J3559*'Monte Carlo Inputs'!$C$13-'Monte Carlo Inputs'!$C$14*(J3559-I3559)</f>
        <v>4933.3145735439557</v>
      </c>
    </row>
    <row r="3560" spans="1:15">
      <c r="A3560">
        <v>3556</v>
      </c>
      <c r="B3560" s="39">
        <v>0.22083406433939695</v>
      </c>
      <c r="C3560" s="39">
        <v>0.42685592095286351</v>
      </c>
      <c r="D3560" s="29">
        <f>'Monte Carlo Inputs'!$C$6+'Monte Carlo Inputs'!$D$6*B3560</f>
        <v>0.14061647023559184</v>
      </c>
      <c r="E3560" s="29">
        <f>'Monte Carlo Inputs'!$C$7+'Monte Carlo Inputs'!$D$7*C3560</f>
        <v>0.59809981469279372</v>
      </c>
      <c r="F3560" s="16">
        <f>'Monte Carlo Inputs'!$C$17*(1+$D3560)</f>
        <v>2770.6714678492767</v>
      </c>
      <c r="G3560" s="16">
        <f t="shared" ref="G3560:J3560" si="3554">F3560*(1+$D3560)</f>
        <v>3160.2735098407084</v>
      </c>
      <c r="H3560" s="16">
        <f t="shared" si="3554"/>
        <v>3604.6600157735538</v>
      </c>
      <c r="I3560" s="16">
        <f t="shared" si="3554"/>
        <v>4111.5345835910039</v>
      </c>
      <c r="J3560" s="16">
        <f t="shared" si="3554"/>
        <v>4689.6840639871352</v>
      </c>
      <c r="K3560" s="16">
        <f>F3560*$E3560*(1-'Monte Carlo Inputs'!$C$11)+F3560*'Monte Carlo Inputs'!$C$12-F3560*'Monte Carlo Inputs'!$C$13-'Monte Carlo Inputs'!$C$14*(F3560-'Monte Carlo Inputs'!$C$17)</f>
        <v>1290.9862779435348</v>
      </c>
      <c r="L3560" s="16">
        <f>G3560*$E3560*(1-'Monte Carlo Inputs'!$C$11)+G3560*'Monte Carlo Inputs'!$C$12-G3560*'Monte Carlo Inputs'!$C$13-'Monte Carlo Inputs'!$C$14*(G3560-F3560)</f>
        <v>1472.5202114705396</v>
      </c>
      <c r="M3560" s="16">
        <f>H3560*$E3560*(1-'Monte Carlo Inputs'!$C$11)+H3560*'Monte Carlo Inputs'!$C$12-H3560*'Monte Carlo Inputs'!$C$13-'Monte Carlo Inputs'!$C$14*(H3560-G3560)</f>
        <v>1679.5808059580945</v>
      </c>
      <c r="N3560" s="16">
        <f>I3560*$E3560*(1-'Monte Carlo Inputs'!$C$11)+I3560*'Monte Carlo Inputs'!$C$12-I3560*'Monte Carlo Inputs'!$C$13-'Monte Carlo Inputs'!$C$14*(I3560-H3560)</f>
        <v>1915.7575303673718</v>
      </c>
      <c r="O3560" s="16">
        <f>J3560*$E3560*(1-'Monte Carlo Inputs'!$C$11)+J3560*'Monte Carlo Inputs'!$C$12-J3560*'Monte Carlo Inputs'!$C$13-'Monte Carlo Inputs'!$C$14*(J3560-I3560)</f>
        <v>2185.1445921148866</v>
      </c>
    </row>
    <row r="3561" spans="1:15">
      <c r="A3561">
        <v>3557</v>
      </c>
      <c r="B3561" s="39">
        <v>-0.64048997769794491</v>
      </c>
      <c r="C3561" s="39">
        <v>0.33339270295888568</v>
      </c>
      <c r="D3561" s="29">
        <f>'Monte Carlo Inputs'!$C$6+'Monte Carlo Inputs'!$D$6*B3561</f>
        <v>8.4816240822334271E-2</v>
      </c>
      <c r="E3561" s="29">
        <f>'Monte Carlo Inputs'!$C$7+'Monte Carlo Inputs'!$D$7*C3561</f>
        <v>0.5947545902766701</v>
      </c>
      <c r="F3561" s="16">
        <f>'Monte Carlo Inputs'!$C$17*(1+$D3561)</f>
        <v>2635.1271305815326</v>
      </c>
      <c r="G3561" s="16">
        <f t="shared" ref="G3561:J3561" si="3555">F3561*(1+$D3561)</f>
        <v>2858.6287078864025</v>
      </c>
      <c r="H3561" s="16">
        <f t="shared" si="3555"/>
        <v>3101.0868487961338</v>
      </c>
      <c r="I3561" s="16">
        <f t="shared" si="3555"/>
        <v>3364.1093777746005</v>
      </c>
      <c r="J3561" s="16">
        <f t="shared" si="3555"/>
        <v>3649.440488912604</v>
      </c>
      <c r="K3561" s="16">
        <f>F3561*$E3561*(1-'Monte Carlo Inputs'!$C$11)+F3561*'Monte Carlo Inputs'!$C$12-F3561*'Monte Carlo Inputs'!$C$13-'Monte Carlo Inputs'!$C$14*(F3561-'Monte Carlo Inputs'!$C$17)</f>
        <v>1219.5651287261614</v>
      </c>
      <c r="L3561" s="16">
        <f>G3561*$E3561*(1-'Monte Carlo Inputs'!$C$11)+G3561*'Monte Carlo Inputs'!$C$12-G3561*'Monte Carlo Inputs'!$C$13-'Monte Carlo Inputs'!$C$14*(G3561-F3561)</f>
        <v>1323.0040583827204</v>
      </c>
      <c r="M3561" s="16">
        <f>H3561*$E3561*(1-'Monte Carlo Inputs'!$C$11)+H3561*'Monte Carlo Inputs'!$C$12-H3561*'Monte Carlo Inputs'!$C$13-'Monte Carlo Inputs'!$C$14*(H3561-G3561)</f>
        <v>1435.2162892074346</v>
      </c>
      <c r="N3561" s="16">
        <f>I3561*$E3561*(1-'Monte Carlo Inputs'!$C$11)+I3561*'Monte Carlo Inputs'!$C$12-I3561*'Monte Carlo Inputs'!$C$13-'Monte Carlo Inputs'!$C$14*(I3561-H3561)</f>
        <v>1556.9459396249895</v>
      </c>
      <c r="O3561" s="16">
        <f>J3561*$E3561*(1-'Monte Carlo Inputs'!$C$11)+J3561*'Monte Carlo Inputs'!$C$12-J3561*'Monte Carlo Inputs'!$C$13-'Monte Carlo Inputs'!$C$14*(J3561-I3561)</f>
        <v>1689.0002413875779</v>
      </c>
    </row>
    <row r="3562" spans="1:15">
      <c r="A3562">
        <v>3558</v>
      </c>
      <c r="B3562" s="39">
        <v>-0.22839256854120971</v>
      </c>
      <c r="C3562" s="39">
        <v>-0.84141896584167641</v>
      </c>
      <c r="D3562" s="29">
        <f>'Monte Carlo Inputs'!$C$6+'Monte Carlo Inputs'!$D$6*B3562</f>
        <v>0.11151366113021645</v>
      </c>
      <c r="E3562" s="29">
        <f>'Monte Carlo Inputs'!$C$7+'Monte Carlo Inputs'!$D$7*C3562</f>
        <v>0.55270587032919549</v>
      </c>
      <c r="F3562" s="16">
        <f>'Monte Carlo Inputs'!$C$17*(1+$D3562)</f>
        <v>2699.9778342514096</v>
      </c>
      <c r="G3562" s="16">
        <f t="shared" ref="G3562:J3562" si="3556">F3562*(1+$D3562)</f>
        <v>3001.0622475192172</v>
      </c>
      <c r="H3562" s="16">
        <f t="shared" si="3556"/>
        <v>3335.7216860197614</v>
      </c>
      <c r="I3562" s="16">
        <f t="shared" si="3556"/>
        <v>3707.7002237392835</v>
      </c>
      <c r="J3562" s="16">
        <f t="shared" si="3556"/>
        <v>4121.1594500617739</v>
      </c>
      <c r="K3562" s="16">
        <f>F3562*$E3562*(1-'Monte Carlo Inputs'!$C$11)+F3562*'Monte Carlo Inputs'!$C$12-F3562*'Monte Carlo Inputs'!$C$13-'Monte Carlo Inputs'!$C$14*(F3562-'Monte Carlo Inputs'!$C$17)</f>
        <v>1169.7955342662108</v>
      </c>
      <c r="L3562" s="16">
        <f>G3562*$E3562*(1-'Monte Carlo Inputs'!$C$11)+G3562*'Monte Carlo Inputs'!$C$12-G3562*'Monte Carlo Inputs'!$C$13-'Monte Carlo Inputs'!$C$14*(G3562-F3562)</f>
        <v>1300.2437170660139</v>
      </c>
      <c r="M3562" s="16">
        <f>H3562*$E3562*(1-'Monte Carlo Inputs'!$C$11)+H3562*'Monte Carlo Inputs'!$C$12-H3562*'Monte Carlo Inputs'!$C$13-'Monte Carlo Inputs'!$C$14*(H3562-G3562)</f>
        <v>1445.2386543176067</v>
      </c>
      <c r="N3562" s="16">
        <f>I3562*$E3562*(1-'Monte Carlo Inputs'!$C$11)+I3562*'Monte Carlo Inputs'!$C$12-I3562*'Monte Carlo Inputs'!$C$13-'Monte Carlo Inputs'!$C$14*(I3562-H3562)</f>
        <v>1606.4025078674704</v>
      </c>
      <c r="O3562" s="16">
        <f>J3562*$E3562*(1-'Monte Carlo Inputs'!$C$11)+J3562*'Monte Carlo Inputs'!$C$12-J3562*'Monte Carlo Inputs'!$C$13-'Monte Carlo Inputs'!$C$14*(J3562-I3562)</f>
        <v>1785.5383327685331</v>
      </c>
    </row>
    <row r="3563" spans="1:15">
      <c r="A3563">
        <v>3559</v>
      </c>
      <c r="B3563" s="39">
        <v>-0.37723505938324292</v>
      </c>
      <c r="C3563" s="39">
        <v>-0.76460260053796203</v>
      </c>
      <c r="D3563" s="29">
        <f>'Monte Carlo Inputs'!$C$6+'Monte Carlo Inputs'!$D$6*B3563</f>
        <v>0.10187101245204794</v>
      </c>
      <c r="E3563" s="29">
        <f>'Monte Carlo Inputs'!$C$7+'Monte Carlo Inputs'!$D$7*C3563</f>
        <v>0.55545527256771476</v>
      </c>
      <c r="F3563" s="16">
        <f>'Monte Carlo Inputs'!$C$17*(1+$D3563)</f>
        <v>2676.5548763472698</v>
      </c>
      <c r="G3563" s="16">
        <f t="shared" ref="G3563:J3563" si="3557">F3563*(1+$D3563)</f>
        <v>2949.2182314842321</v>
      </c>
      <c r="H3563" s="16">
        <f t="shared" si="3557"/>
        <v>3249.658078667569</v>
      </c>
      <c r="I3563" s="16">
        <f t="shared" si="3557"/>
        <v>3580.704037264411</v>
      </c>
      <c r="J3563" s="16">
        <f t="shared" si="3557"/>
        <v>3945.4739828316719</v>
      </c>
      <c r="K3563" s="16">
        <f>F3563*$E3563*(1-'Monte Carlo Inputs'!$C$11)+F3563*'Monte Carlo Inputs'!$C$12-F3563*'Monte Carlo Inputs'!$C$13-'Monte Carlo Inputs'!$C$14*(F3563-'Monte Carlo Inputs'!$C$17)</f>
        <v>1164.5304319085012</v>
      </c>
      <c r="L3563" s="16">
        <f>G3563*$E3563*(1-'Monte Carlo Inputs'!$C$11)+G3563*'Monte Carlo Inputs'!$C$12-G3563*'Monte Carlo Inputs'!$C$13-'Monte Carlo Inputs'!$C$14*(G3563-F3563)</f>
        <v>1283.1623260382412</v>
      </c>
      <c r="M3563" s="16">
        <f>H3563*$E3563*(1-'Monte Carlo Inputs'!$C$11)+H3563*'Monte Carlo Inputs'!$C$12-H3563*'Monte Carlo Inputs'!$C$13-'Monte Carlo Inputs'!$C$14*(H3563-G3563)</f>
        <v>1413.8793713320813</v>
      </c>
      <c r="N3563" s="16">
        <f>I3563*$E3563*(1-'Monte Carlo Inputs'!$C$11)+I3563*'Monte Carlo Inputs'!$C$12-I3563*'Monte Carlo Inputs'!$C$13-'Monte Carlo Inputs'!$C$14*(I3563-H3563)</f>
        <v>1557.9126943747453</v>
      </c>
      <c r="O3563" s="16">
        <f>J3563*$E3563*(1-'Monte Carlo Inputs'!$C$11)+J3563*'Monte Carlo Inputs'!$C$12-J3563*'Monte Carlo Inputs'!$C$13-'Monte Carlo Inputs'!$C$14*(J3563-I3563)</f>
        <v>1716.6188378625986</v>
      </c>
    </row>
    <row r="3564" spans="1:15">
      <c r="A3564">
        <v>3560</v>
      </c>
      <c r="B3564" s="39">
        <v>1.2929615478660652</v>
      </c>
      <c r="C3564" s="39">
        <v>0.26232650890273462</v>
      </c>
      <c r="D3564" s="29">
        <f>'Monte Carlo Inputs'!$C$6+'Monte Carlo Inputs'!$D$6*B3564</f>
        <v>0.21007344185284638</v>
      </c>
      <c r="E3564" s="29">
        <f>'Monte Carlo Inputs'!$C$7+'Monte Carlo Inputs'!$D$7*C3564</f>
        <v>0.59221099748562234</v>
      </c>
      <c r="F3564" s="16">
        <f>'Monte Carlo Inputs'!$C$17*(1+$D3564)</f>
        <v>2939.3893976047493</v>
      </c>
      <c r="G3564" s="16">
        <f t="shared" ref="G3564:J3564" si="3558">F3564*(1+$D3564)</f>
        <v>3556.8770453053435</v>
      </c>
      <c r="H3564" s="16">
        <f t="shared" si="3558"/>
        <v>4304.0824484600189</v>
      </c>
      <c r="I3564" s="16">
        <f t="shared" si="3558"/>
        <v>5208.2558624264411</v>
      </c>
      <c r="J3564" s="16">
        <f t="shared" si="3558"/>
        <v>6302.3720974966282</v>
      </c>
      <c r="K3564" s="16">
        <f>F3564*$E3564*(1-'Monte Carlo Inputs'!$C$11)+F3564*'Monte Carlo Inputs'!$C$12-F3564*'Monte Carlo Inputs'!$C$13-'Monte Carlo Inputs'!$C$14*(F3564-'Monte Carlo Inputs'!$C$17)</f>
        <v>1359.7625394058912</v>
      </c>
      <c r="L3564" s="16">
        <f>G3564*$E3564*(1-'Monte Carlo Inputs'!$C$11)+G3564*'Monte Carlo Inputs'!$C$12-G3564*'Monte Carlo Inputs'!$C$13-'Monte Carlo Inputs'!$C$14*(G3564-F3564)</f>
        <v>1645.4125361614535</v>
      </c>
      <c r="M3564" s="16">
        <f>H3564*$E3564*(1-'Monte Carlo Inputs'!$C$11)+H3564*'Monte Carlo Inputs'!$C$12-H3564*'Monte Carlo Inputs'!$C$13-'Monte Carlo Inputs'!$C$14*(H3564-G3564)</f>
        <v>1991.0700109007109</v>
      </c>
      <c r="N3564" s="16">
        <f>I3564*$E3564*(1-'Monte Carlo Inputs'!$C$11)+I3564*'Monte Carlo Inputs'!$C$12-I3564*'Monte Carlo Inputs'!$C$13-'Monte Carlo Inputs'!$C$14*(I3564-H3564)</f>
        <v>2409.3409410606077</v>
      </c>
      <c r="O3564" s="16">
        <f>J3564*$E3564*(1-'Monte Carlo Inputs'!$C$11)+J3564*'Monte Carlo Inputs'!$C$12-J3564*'Monte Carlo Inputs'!$C$13-'Monte Carlo Inputs'!$C$14*(J3564-I3564)</f>
        <v>2915.4794851461852</v>
      </c>
    </row>
    <row r="3565" spans="1:15">
      <c r="A3565">
        <v>3561</v>
      </c>
      <c r="B3565" s="39">
        <v>0.85209394486038936</v>
      </c>
      <c r="C3565" s="39">
        <v>0.28496113600971729</v>
      </c>
      <c r="D3565" s="29">
        <f>'Monte Carlo Inputs'!$C$6+'Monte Carlo Inputs'!$D$6*B3565</f>
        <v>0.1815121662028592</v>
      </c>
      <c r="E3565" s="29">
        <f>'Monte Carlo Inputs'!$C$7+'Monte Carlo Inputs'!$D$7*C3565</f>
        <v>0.59302113337515494</v>
      </c>
      <c r="F3565" s="16">
        <f>'Monte Carlo Inputs'!$C$17*(1+$D3565)</f>
        <v>2870.0112029233655</v>
      </c>
      <c r="G3565" s="16">
        <f t="shared" ref="G3565:J3565" si="3559">F3565*(1+$D3565)</f>
        <v>3390.9531533924592</v>
      </c>
      <c r="H3565" s="16">
        <f t="shared" si="3559"/>
        <v>4006.4524057571407</v>
      </c>
      <c r="I3565" s="16">
        <f t="shared" si="3559"/>
        <v>4733.6722607147758</v>
      </c>
      <c r="J3565" s="16">
        <f t="shared" si="3559"/>
        <v>5592.8913668515006</v>
      </c>
      <c r="K3565" s="16">
        <f>F3565*$E3565*(1-'Monte Carlo Inputs'!$C$11)+F3565*'Monte Carlo Inputs'!$C$12-F3565*'Monte Carlo Inputs'!$C$13-'Monte Carlo Inputs'!$C$14*(F3565-'Monte Carlo Inputs'!$C$17)</f>
        <v>1328.3615238937541</v>
      </c>
      <c r="L3565" s="16">
        <f>G3565*$E3565*(1-'Monte Carlo Inputs'!$C$11)+G3565*'Monte Carlo Inputs'!$C$12-G3565*'Monte Carlo Inputs'!$C$13-'Monte Carlo Inputs'!$C$14*(G3565-F3565)</f>
        <v>1569.4753015962403</v>
      </c>
      <c r="M3565" s="16">
        <f>H3565*$E3565*(1-'Monte Carlo Inputs'!$C$11)+H3565*'Monte Carlo Inputs'!$C$12-H3565*'Monte Carlo Inputs'!$C$13-'Monte Carlo Inputs'!$C$14*(H3565-G3565)</f>
        <v>1854.3541633908596</v>
      </c>
      <c r="N3565" s="16">
        <f>I3565*$E3565*(1-'Monte Carlo Inputs'!$C$11)+I3565*'Monte Carlo Inputs'!$C$12-I3565*'Monte Carlo Inputs'!$C$13-'Monte Carlo Inputs'!$C$14*(I3565-H3565)</f>
        <v>2190.9420044952253</v>
      </c>
      <c r="O3565" s="16">
        <f>J3565*$E3565*(1-'Monte Carlo Inputs'!$C$11)+J3565*'Monte Carlo Inputs'!$C$12-J3565*'Monte Carlo Inputs'!$C$13-'Monte Carlo Inputs'!$C$14*(J3565-I3565)</f>
        <v>2588.6246337559883</v>
      </c>
    </row>
    <row r="3566" spans="1:15">
      <c r="A3566">
        <v>3562</v>
      </c>
      <c r="B3566" s="39">
        <v>-0.1040385116417335</v>
      </c>
      <c r="C3566" s="39">
        <v>-1.6068568037756987</v>
      </c>
      <c r="D3566" s="29">
        <f>'Monte Carlo Inputs'!$C$6+'Monte Carlo Inputs'!$D$6*B3566</f>
        <v>0.11956984505728629</v>
      </c>
      <c r="E3566" s="29">
        <f>'Monte Carlo Inputs'!$C$7+'Monte Carlo Inputs'!$D$7*C3566</f>
        <v>0.52530940999496289</v>
      </c>
      <c r="F3566" s="16">
        <f>'Monte Carlo Inputs'!$C$17*(1+$D3566)</f>
        <v>2719.5471106286541</v>
      </c>
      <c r="G3566" s="16">
        <f t="shared" ref="G3566:J3566" si="3560">F3566*(1+$D3566)</f>
        <v>3044.7229372725124</v>
      </c>
      <c r="H3566" s="16">
        <f t="shared" si="3560"/>
        <v>3408.779987124552</v>
      </c>
      <c r="I3566" s="16">
        <f t="shared" si="3560"/>
        <v>3816.3672820194129</v>
      </c>
      <c r="J3566" s="16">
        <f t="shared" si="3560"/>
        <v>4272.6897266121705</v>
      </c>
      <c r="K3566" s="16">
        <f>F3566*$E3566*(1-'Monte Carlo Inputs'!$C$11)+F3566*'Monte Carlo Inputs'!$C$12-F3566*'Monte Carlo Inputs'!$C$13-'Monte Carlo Inputs'!$C$14*(F3566-'Monte Carlo Inputs'!$C$17)</f>
        <v>1125.5528422865</v>
      </c>
      <c r="L3566" s="16">
        <f>G3566*$E3566*(1-'Monte Carlo Inputs'!$C$11)+G3566*'Monte Carlo Inputs'!$C$12-G3566*'Monte Carlo Inputs'!$C$13-'Monte Carlo Inputs'!$C$14*(G3566-F3566)</f>
        <v>1260.1350212424848</v>
      </c>
      <c r="M3566" s="16">
        <f>H3566*$E3566*(1-'Monte Carlo Inputs'!$C$11)+H3566*'Monte Carlo Inputs'!$C$12-H3566*'Monte Carlo Inputs'!$C$13-'Monte Carlo Inputs'!$C$14*(H3566-G3566)</f>
        <v>1410.8091704837088</v>
      </c>
      <c r="N3566" s="16">
        <f>I3566*$E3566*(1-'Monte Carlo Inputs'!$C$11)+I3566*'Monte Carlo Inputs'!$C$12-I3566*'Monte Carlo Inputs'!$C$13-'Monte Carlo Inputs'!$C$14*(I3566-H3566)</f>
        <v>1579.4994044038444</v>
      </c>
      <c r="O3566" s="16">
        <f>J3566*$E3566*(1-'Monte Carlo Inputs'!$C$11)+J3566*'Monte Carlo Inputs'!$C$12-J3566*'Monte Carlo Inputs'!$C$13-'Monte Carlo Inputs'!$C$14*(J3566-I3566)</f>
        <v>1768.3599034564882</v>
      </c>
    </row>
    <row r="3567" spans="1:15">
      <c r="A3567">
        <v>3563</v>
      </c>
      <c r="B3567" s="39">
        <v>-7.0905596885489447E-2</v>
      </c>
      <c r="C3567" s="39">
        <v>-0.708356539015225</v>
      </c>
      <c r="D3567" s="29">
        <f>'Monte Carlo Inputs'!$C$6+'Monte Carlo Inputs'!$D$6*B3567</f>
        <v>0.12171633598787171</v>
      </c>
      <c r="E3567" s="29">
        <f>'Monte Carlo Inputs'!$C$7+'Monte Carlo Inputs'!$D$7*C3567</f>
        <v>0.55746842493241044</v>
      </c>
      <c r="F3567" s="16">
        <f>'Monte Carlo Inputs'!$C$17*(1+$D3567)</f>
        <v>2724.7611517481396</v>
      </c>
      <c r="G3567" s="16">
        <f t="shared" ref="G3567:J3567" si="3561">F3567*(1+$D3567)</f>
        <v>3056.4090955810166</v>
      </c>
      <c r="H3567" s="16">
        <f t="shared" si="3561"/>
        <v>3428.4240119751425</v>
      </c>
      <c r="I3567" s="16">
        <f t="shared" si="3561"/>
        <v>3845.7192209255959</v>
      </c>
      <c r="J3567" s="16">
        <f t="shared" si="3561"/>
        <v>4313.8060737347914</v>
      </c>
      <c r="K3567" s="16">
        <f>F3567*$E3567*(1-'Monte Carlo Inputs'!$C$11)+F3567*'Monte Carlo Inputs'!$C$12-F3567*'Monte Carlo Inputs'!$C$13-'Monte Carlo Inputs'!$C$14*(F3567-'Monte Carlo Inputs'!$C$17)</f>
        <v>1190.1409158089161</v>
      </c>
      <c r="L3567" s="16">
        <f>G3567*$E3567*(1-'Monte Carlo Inputs'!$C$11)+G3567*'Monte Carlo Inputs'!$C$12-G3567*'Monte Carlo Inputs'!$C$13-'Monte Carlo Inputs'!$C$14*(G3567-F3567)</f>
        <v>1335.0005073904279</v>
      </c>
      <c r="M3567" s="16">
        <f>H3567*$E3567*(1-'Monte Carlo Inputs'!$C$11)+H3567*'Monte Carlo Inputs'!$C$12-H3567*'Monte Carlo Inputs'!$C$13-'Monte Carlo Inputs'!$C$14*(H3567-G3567)</f>
        <v>1497.4918776919401</v>
      </c>
      <c r="N3567" s="16">
        <f>I3567*$E3567*(1-'Monte Carlo Inputs'!$C$11)+I3567*'Monte Carlo Inputs'!$C$12-I3567*'Monte Carlo Inputs'!$C$13-'Monte Carlo Inputs'!$C$14*(I3567-H3567)</f>
        <v>1679.7611022162014</v>
      </c>
      <c r="O3567" s="16">
        <f>J3567*$E3567*(1-'Monte Carlo Inputs'!$C$11)+J3567*'Monte Carlo Inputs'!$C$12-J3567*'Monte Carlo Inputs'!$C$13-'Monte Carlo Inputs'!$C$14*(J3567-I3567)</f>
        <v>1884.2154689129054</v>
      </c>
    </row>
    <row r="3568" spans="1:15">
      <c r="A3568">
        <v>3564</v>
      </c>
      <c r="B3568" s="39">
        <v>-0.340107311161785</v>
      </c>
      <c r="C3568" s="39">
        <v>-7.6977337074043445E-2</v>
      </c>
      <c r="D3568" s="29">
        <f>'Monte Carlo Inputs'!$C$6+'Monte Carlo Inputs'!$D$6*B3568</f>
        <v>0.10427630566022847</v>
      </c>
      <c r="E3568" s="29">
        <f>'Monte Carlo Inputs'!$C$7+'Monte Carlo Inputs'!$D$7*C3568</f>
        <v>0.58006667446306925</v>
      </c>
      <c r="F3568" s="16">
        <f>'Monte Carlo Inputs'!$C$17*(1+$D3568)</f>
        <v>2682.3975740792616</v>
      </c>
      <c r="G3568" s="16">
        <f t="shared" ref="G3568:J3568" si="3562">F3568*(1+$D3568)</f>
        <v>2962.1080834162062</v>
      </c>
      <c r="H3568" s="16">
        <f t="shared" si="3562"/>
        <v>3270.9857713211481</v>
      </c>
      <c r="I3568" s="16">
        <f t="shared" si="3562"/>
        <v>3612.0720834216904</v>
      </c>
      <c r="J3568" s="16">
        <f t="shared" si="3562"/>
        <v>3988.7256160593488</v>
      </c>
      <c r="K3568" s="16">
        <f>F3568*$E3568*(1-'Monte Carlo Inputs'!$C$11)+F3568*'Monte Carlo Inputs'!$C$12-F3568*'Monte Carlo Inputs'!$C$13-'Monte Carlo Inputs'!$C$14*(F3568-'Monte Carlo Inputs'!$C$17)</f>
        <v>1214.1377149537086</v>
      </c>
      <c r="L3568" s="16">
        <f>G3568*$E3568*(1-'Monte Carlo Inputs'!$C$11)+G3568*'Monte Carlo Inputs'!$C$12-G3568*'Monte Carlo Inputs'!$C$13-'Monte Carlo Inputs'!$C$14*(G3568-F3568)</f>
        <v>1340.7435104318326</v>
      </c>
      <c r="M3568" s="16">
        <f>H3568*$E3568*(1-'Monte Carlo Inputs'!$C$11)+H3568*'Monte Carlo Inputs'!$C$12-H3568*'Monte Carlo Inputs'!$C$13-'Monte Carlo Inputs'!$C$14*(H3568-G3568)</f>
        <v>1480.5512905375906</v>
      </c>
      <c r="N3568" s="16">
        <f>I3568*$E3568*(1-'Monte Carlo Inputs'!$C$11)+I3568*'Monte Carlo Inputs'!$C$12-I3568*'Monte Carlo Inputs'!$C$13-'Monte Carlo Inputs'!$C$14*(I3568-H3568)</f>
        <v>1634.9377094553338</v>
      </c>
      <c r="O3568" s="16">
        <f>J3568*$E3568*(1-'Monte Carlo Inputs'!$C$11)+J3568*'Monte Carlo Inputs'!$C$12-J3568*'Monte Carlo Inputs'!$C$13-'Monte Carlo Inputs'!$C$14*(J3568-I3568)</f>
        <v>1805.4229737819321</v>
      </c>
    </row>
    <row r="3569" spans="1:15">
      <c r="A3569">
        <v>3565</v>
      </c>
      <c r="B3569" s="39">
        <v>-0.81571899868058351</v>
      </c>
      <c r="C3569" s="39">
        <v>0.23369314229559737</v>
      </c>
      <c r="D3569" s="29">
        <f>'Monte Carlo Inputs'!$C$6+'Monte Carlo Inputs'!$D$6*B3569</f>
        <v>7.346416066030409E-2</v>
      </c>
      <c r="E3569" s="29">
        <f>'Monte Carlo Inputs'!$C$7+'Monte Carlo Inputs'!$D$7*C3569</f>
        <v>0.5911861554231953</v>
      </c>
      <c r="F3569" s="16">
        <f>'Monte Carlo Inputs'!$C$17*(1+$D3569)</f>
        <v>2607.551792659945</v>
      </c>
      <c r="G3569" s="16">
        <f t="shared" ref="G3569:J3569" si="3563">F3569*(1+$D3569)</f>
        <v>2799.1133964859791</v>
      </c>
      <c r="H3569" s="16">
        <f t="shared" si="3563"/>
        <v>3004.7479127518345</v>
      </c>
      <c r="I3569" s="16">
        <f t="shared" si="3563"/>
        <v>3225.4891961579488</v>
      </c>
      <c r="J3569" s="16">
        <f t="shared" si="3563"/>
        <v>3462.4470526725718</v>
      </c>
      <c r="K3569" s="16">
        <f>F3569*$E3569*(1-'Monte Carlo Inputs'!$C$11)+F3569*'Monte Carlo Inputs'!$C$12-F3569*'Monte Carlo Inputs'!$C$13-'Monte Carlo Inputs'!$C$14*(F3569-'Monte Carlo Inputs'!$C$17)</f>
        <v>1199.7557475475189</v>
      </c>
      <c r="L3569" s="16">
        <f>G3569*$E3569*(1-'Monte Carlo Inputs'!$C$11)+G3569*'Monte Carlo Inputs'!$C$12-G3569*'Monte Carlo Inputs'!$C$13-'Monte Carlo Inputs'!$C$14*(G3569-F3569)</f>
        <v>1287.8947965384727</v>
      </c>
      <c r="M3569" s="16">
        <f>H3569*$E3569*(1-'Monte Carlo Inputs'!$C$11)+H3569*'Monte Carlo Inputs'!$C$12-H3569*'Monte Carlo Inputs'!$C$13-'Monte Carlo Inputs'!$C$14*(H3569-G3569)</f>
        <v>1382.5089067849451</v>
      </c>
      <c r="N3569" s="16">
        <f>I3569*$E3569*(1-'Monte Carlo Inputs'!$C$11)+I3569*'Monte Carlo Inputs'!$C$12-I3569*'Monte Carlo Inputs'!$C$13-'Monte Carlo Inputs'!$C$14*(I3569-H3569)</f>
        <v>1484.0737632272956</v>
      </c>
      <c r="O3569" s="16">
        <f>J3569*$E3569*(1-'Monte Carlo Inputs'!$C$11)+J3569*'Monte Carlo Inputs'!$C$12-J3569*'Monte Carlo Inputs'!$C$13-'Monte Carlo Inputs'!$C$14*(J3569-I3569)</f>
        <v>1593.099996600768</v>
      </c>
    </row>
    <row r="3570" spans="1:15">
      <c r="A3570">
        <v>3566</v>
      </c>
      <c r="B3570" s="39">
        <v>0.74986793063895951</v>
      </c>
      <c r="C3570" s="39">
        <v>-1.2129108116478915</v>
      </c>
      <c r="D3570" s="29">
        <f>'Monte Carlo Inputs'!$C$6+'Monte Carlo Inputs'!$D$6*B3570</f>
        <v>0.17488953085639175</v>
      </c>
      <c r="E3570" s="29">
        <f>'Monte Carlo Inputs'!$C$7+'Monte Carlo Inputs'!$D$7*C3570</f>
        <v>0.53940947823341034</v>
      </c>
      <c r="F3570" s="16">
        <f>'Monte Carlo Inputs'!$C$17*(1+$D3570)</f>
        <v>2853.9241594032619</v>
      </c>
      <c r="G3570" s="16">
        <f t="shared" ref="G3570:J3570" si="3564">F3570*(1+$D3570)</f>
        <v>3353.0456167410207</v>
      </c>
      <c r="H3570" s="16">
        <f t="shared" si="3564"/>
        <v>3939.4581915929389</v>
      </c>
      <c r="I3570" s="16">
        <f t="shared" si="3564"/>
        <v>4628.4281865489975</v>
      </c>
      <c r="J3570" s="16">
        <f t="shared" si="3564"/>
        <v>5437.891820697052</v>
      </c>
      <c r="K3570" s="16">
        <f>F3570*$E3570*(1-'Monte Carlo Inputs'!$C$11)+F3570*'Monte Carlo Inputs'!$C$12-F3570*'Monte Carlo Inputs'!$C$13-'Monte Carlo Inputs'!$C$14*(F3570-'Monte Carlo Inputs'!$C$17)</f>
        <v>1211.8142813298532</v>
      </c>
      <c r="L3570" s="16">
        <f>G3570*$E3570*(1-'Monte Carlo Inputs'!$C$11)+G3570*'Monte Carlo Inputs'!$C$12-G3570*'Monte Carlo Inputs'!$C$13-'Monte Carlo Inputs'!$C$14*(G3570-F3570)</f>
        <v>1423.7479124767069</v>
      </c>
      <c r="M3570" s="16">
        <f>H3570*$E3570*(1-'Monte Carlo Inputs'!$C$11)+H3570*'Monte Carlo Inputs'!$C$12-H3570*'Monte Carlo Inputs'!$C$13-'Monte Carlo Inputs'!$C$14*(H3570-G3570)</f>
        <v>1672.7465169475258</v>
      </c>
      <c r="N3570" s="16">
        <f>I3570*$E3570*(1-'Monte Carlo Inputs'!$C$11)+I3570*'Monte Carlo Inputs'!$C$12-I3570*'Monte Carlo Inputs'!$C$13-'Monte Carlo Inputs'!$C$14*(I3570-H3570)</f>
        <v>1965.2923705381415</v>
      </c>
      <c r="O3570" s="16">
        <f>J3570*$E3570*(1-'Monte Carlo Inputs'!$C$11)+J3570*'Monte Carlo Inputs'!$C$12-J3570*'Monte Carlo Inputs'!$C$13-'Monte Carlo Inputs'!$C$14*(J3570-I3570)</f>
        <v>2309.0014312172034</v>
      </c>
    </row>
    <row r="3571" spans="1:15">
      <c r="A3571">
        <v>3567</v>
      </c>
      <c r="B3571" s="39">
        <v>-1.5020946608929602</v>
      </c>
      <c r="C3571" s="39">
        <v>-5.1413946457013089E-2</v>
      </c>
      <c r="D3571" s="29">
        <f>'Monte Carlo Inputs'!$C$6+'Monte Carlo Inputs'!$D$6*B3571</f>
        <v>2.8997830283023454E-2</v>
      </c>
      <c r="E3571" s="29">
        <f>'Monte Carlo Inputs'!$C$7+'Monte Carlo Inputs'!$D$7*C3571</f>
        <v>0.580981636308878</v>
      </c>
      <c r="F3571" s="16">
        <f>'Monte Carlo Inputs'!$C$17*(1+$D3571)</f>
        <v>2499.5386295404924</v>
      </c>
      <c r="G3571" s="16">
        <f t="shared" ref="G3571:J3571" si="3565">F3571*(1+$D3571)</f>
        <v>2572.0198265057684</v>
      </c>
      <c r="H3571" s="16">
        <f t="shared" si="3565"/>
        <v>2646.6028209193537</v>
      </c>
      <c r="I3571" s="16">
        <f t="shared" si="3565"/>
        <v>2723.3485603469439</v>
      </c>
      <c r="J3571" s="16">
        <f t="shared" si="3565"/>
        <v>2802.3197597014005</v>
      </c>
      <c r="K3571" s="16">
        <f>F3571*$E3571*(1-'Monte Carlo Inputs'!$C$11)+F3571*'Monte Carlo Inputs'!$C$12-F3571*'Monte Carlo Inputs'!$C$13-'Monte Carlo Inputs'!$C$14*(F3571-'Monte Carlo Inputs'!$C$17)</f>
        <v>1130.2214493130518</v>
      </c>
      <c r="L3571" s="16">
        <f>G3571*$E3571*(1-'Monte Carlo Inputs'!$C$11)+G3571*'Monte Carlo Inputs'!$C$12-G3571*'Monte Carlo Inputs'!$C$13-'Monte Carlo Inputs'!$C$14*(G3571-F3571)</f>
        <v>1162.9954190824642</v>
      </c>
      <c r="M3571" s="16">
        <f>H3571*$E3571*(1-'Monte Carlo Inputs'!$C$11)+H3571*'Monte Carlo Inputs'!$C$12-H3571*'Monte Carlo Inputs'!$C$13-'Monte Carlo Inputs'!$C$14*(H3571-G3571)</f>
        <v>1196.7197628649512</v>
      </c>
      <c r="N3571" s="16">
        <f>I3571*$E3571*(1-'Monte Carlo Inputs'!$C$11)+I3571*'Monte Carlo Inputs'!$C$12-I3571*'Monte Carlo Inputs'!$C$13-'Monte Carlo Inputs'!$C$14*(I3571-H3571)</f>
        <v>1231.4220394448494</v>
      </c>
      <c r="O3571" s="16">
        <f>J3571*$E3571*(1-'Monte Carlo Inputs'!$C$11)+J3571*'Monte Carlo Inputs'!$C$12-J3571*'Monte Carlo Inputs'!$C$13-'Monte Carlo Inputs'!$C$14*(J3571-I3571)</f>
        <v>1267.1306067514449</v>
      </c>
    </row>
    <row r="3572" spans="1:15">
      <c r="A3572">
        <v>3568</v>
      </c>
      <c r="B3572" s="39">
        <v>-0.76278812826375975</v>
      </c>
      <c r="C3572" s="39">
        <v>-1.1539797399257508</v>
      </c>
      <c r="D3572" s="29">
        <f>'Monte Carlo Inputs'!$C$6+'Monte Carlo Inputs'!$D$6*B3572</f>
        <v>7.6893247238818671E-2</v>
      </c>
      <c r="E3572" s="29">
        <f>'Monte Carlo Inputs'!$C$7+'Monte Carlo Inputs'!$D$7*C3572</f>
        <v>0.54151873216479052</v>
      </c>
      <c r="F3572" s="16">
        <f>'Monte Carlo Inputs'!$C$17*(1+$D3572)</f>
        <v>2615.8813868678149</v>
      </c>
      <c r="G3572" s="16">
        <f t="shared" ref="G3572:J3572" si="3566">F3572*(1+$D3572)</f>
        <v>2817.0250010956656</v>
      </c>
      <c r="H3572" s="16">
        <f t="shared" si="3566"/>
        <v>3033.6352009828479</v>
      </c>
      <c r="I3572" s="16">
        <f t="shared" si="3566"/>
        <v>3266.9012625244054</v>
      </c>
      <c r="J3572" s="16">
        <f t="shared" si="3566"/>
        <v>3518.1039090085033</v>
      </c>
      <c r="K3572" s="16">
        <f>F3572*$E3572*(1-'Monte Carlo Inputs'!$C$11)+F3572*'Monte Carlo Inputs'!$C$12-F3572*'Monte Carlo Inputs'!$C$13-'Monte Carlo Inputs'!$C$14*(F3572-'Monte Carlo Inputs'!$C$17)</f>
        <v>1111.2678576845926</v>
      </c>
      <c r="L3572" s="16">
        <f>G3572*$E3572*(1-'Monte Carlo Inputs'!$C$11)+G3572*'Monte Carlo Inputs'!$C$12-G3572*'Monte Carlo Inputs'!$C$13-'Monte Carlo Inputs'!$C$14*(G3572-F3572)</f>
        <v>1196.7168518140863</v>
      </c>
      <c r="M3572" s="16">
        <f>H3572*$E3572*(1-'Monte Carlo Inputs'!$C$11)+H3572*'Monte Carlo Inputs'!$C$12-H3572*'Monte Carlo Inputs'!$C$13-'Monte Carlo Inputs'!$C$14*(H3572-G3572)</f>
        <v>1288.7362965754874</v>
      </c>
      <c r="N3572" s="16">
        <f>I3572*$E3572*(1-'Monte Carlo Inputs'!$C$11)+I3572*'Monte Carlo Inputs'!$C$12-I3572*'Monte Carlo Inputs'!$C$13-'Monte Carlo Inputs'!$C$14*(I3572-H3572)</f>
        <v>1387.8314152537059</v>
      </c>
      <c r="O3572" s="16">
        <f>J3572*$E3572*(1-'Monte Carlo Inputs'!$C$11)+J3572*'Monte Carlo Inputs'!$C$12-J3572*'Monte Carlo Inputs'!$C$13-'Monte Carlo Inputs'!$C$14*(J3572-I3572)</f>
        <v>1494.5462793926088</v>
      </c>
    </row>
    <row r="3573" spans="1:15">
      <c r="A3573">
        <v>3569</v>
      </c>
      <c r="B3573" s="39">
        <v>0.19731986019683947</v>
      </c>
      <c r="C3573" s="39">
        <v>-0.95047734721293764</v>
      </c>
      <c r="D3573" s="29">
        <f>'Monte Carlo Inputs'!$C$6+'Monte Carlo Inputs'!$D$6*B3573</f>
        <v>0.13909312022840839</v>
      </c>
      <c r="E3573" s="29">
        <f>'Monte Carlo Inputs'!$C$7+'Monte Carlo Inputs'!$D$7*C3573</f>
        <v>0.54880246567465463</v>
      </c>
      <c r="F3573" s="16">
        <f>'Monte Carlo Inputs'!$C$17*(1+$D3573)</f>
        <v>2766.9710983468276</v>
      </c>
      <c r="G3573" s="16">
        <f t="shared" ref="G3573:J3573" si="3567">F3573*(1+$D3573)</f>
        <v>3151.8377419977141</v>
      </c>
      <c r="H3573" s="16">
        <f t="shared" si="3567"/>
        <v>3590.2366879858378</v>
      </c>
      <c r="I3573" s="16">
        <f t="shared" si="3567"/>
        <v>4089.6139112762949</v>
      </c>
      <c r="J3573" s="16">
        <f t="shared" si="3567"/>
        <v>4658.4510707252202</v>
      </c>
      <c r="K3573" s="16">
        <f>F3573*$E3573*(1-'Monte Carlo Inputs'!$C$11)+F3573*'Monte Carlo Inputs'!$C$12-F3573*'Monte Carlo Inputs'!$C$13-'Monte Carlo Inputs'!$C$14*(F3573-'Monte Carlo Inputs'!$C$17)</f>
        <v>1192.1460639994737</v>
      </c>
      <c r="L3573" s="16">
        <f>G3573*$E3573*(1-'Monte Carlo Inputs'!$C$11)+G3573*'Monte Carlo Inputs'!$C$12-G3573*'Monte Carlo Inputs'!$C$13-'Monte Carlo Inputs'!$C$14*(G3573-F3573)</f>
        <v>1357.9653798091765</v>
      </c>
      <c r="M3573" s="16">
        <f>H3573*$E3573*(1-'Monte Carlo Inputs'!$C$11)+H3573*'Monte Carlo Inputs'!$C$12-H3573*'Monte Carlo Inputs'!$C$13-'Monte Carlo Inputs'!$C$14*(H3573-G3573)</f>
        <v>1546.8490216489909</v>
      </c>
      <c r="N3573" s="16">
        <f>I3573*$E3573*(1-'Monte Carlo Inputs'!$C$11)+I3573*'Monte Carlo Inputs'!$C$12-I3573*'Monte Carlo Inputs'!$C$13-'Monte Carlo Inputs'!$C$14*(I3573-H3573)</f>
        <v>1762.0050785924095</v>
      </c>
      <c r="O3573" s="16">
        <f>J3573*$E3573*(1-'Monte Carlo Inputs'!$C$11)+J3573*'Monte Carlo Inputs'!$C$12-J3573*'Monte Carlo Inputs'!$C$13-'Monte Carlo Inputs'!$C$14*(J3573-I3573)</f>
        <v>2007.08786283213</v>
      </c>
    </row>
    <row r="3574" spans="1:15">
      <c r="A3574">
        <v>3570</v>
      </c>
      <c r="B3574" s="39">
        <v>-0.62380434385003269</v>
      </c>
      <c r="C3574" s="39">
        <v>-1.2550594800642989</v>
      </c>
      <c r="D3574" s="29">
        <f>'Monte Carlo Inputs'!$C$6+'Monte Carlo Inputs'!$D$6*B3574</f>
        <v>8.5897207045472337E-2</v>
      </c>
      <c r="E3574" s="29">
        <f>'Monte Carlo Inputs'!$C$7+'Monte Carlo Inputs'!$D$7*C3574</f>
        <v>0.53790089809119068</v>
      </c>
      <c r="F3574" s="16">
        <f>'Monte Carlo Inputs'!$C$17*(1+$D3574)</f>
        <v>2637.7529056341573</v>
      </c>
      <c r="G3574" s="16">
        <f t="shared" ref="G3574:J3574" si="3568">F3574*(1+$D3574)</f>
        <v>2864.3285131042112</v>
      </c>
      <c r="H3574" s="16">
        <f t="shared" si="3568"/>
        <v>3110.3663324405738</v>
      </c>
      <c r="I3574" s="16">
        <f t="shared" si="3568"/>
        <v>3377.5381132854886</v>
      </c>
      <c r="J3574" s="16">
        <f t="shared" si="3568"/>
        <v>3667.6592039063466</v>
      </c>
      <c r="K3574" s="16">
        <f>F3574*$E3574*(1-'Monte Carlo Inputs'!$C$11)+F3574*'Monte Carlo Inputs'!$C$12-F3574*'Monte Carlo Inputs'!$C$13-'Monte Carlo Inputs'!$C$14*(F3574-'Monte Carlo Inputs'!$C$17)</f>
        <v>1114.1091815746968</v>
      </c>
      <c r="L3574" s="16">
        <f>G3574*$E3574*(1-'Monte Carlo Inputs'!$C$11)+G3574*'Monte Carlo Inputs'!$C$12-G3574*'Monte Carlo Inputs'!$C$13-'Monte Carlo Inputs'!$C$14*(G3574-F3574)</f>
        <v>1209.8080486156807</v>
      </c>
      <c r="M3574" s="16">
        <f>H3574*$E3574*(1-'Monte Carlo Inputs'!$C$11)+H3574*'Monte Carlo Inputs'!$C$12-H3574*'Monte Carlo Inputs'!$C$13-'Monte Carlo Inputs'!$C$14*(H3574-G3574)</f>
        <v>1313.7271810529005</v>
      </c>
      <c r="N3574" s="16">
        <f>I3574*$E3574*(1-'Monte Carlo Inputs'!$C$11)+I3574*'Monte Carlo Inputs'!$C$12-I3574*'Monte Carlo Inputs'!$C$13-'Monte Carlo Inputs'!$C$14*(I3574-H3574)</f>
        <v>1426.5726767250665</v>
      </c>
      <c r="O3574" s="16">
        <f>J3574*$E3574*(1-'Monte Carlo Inputs'!$C$11)+J3574*'Monte Carlo Inputs'!$C$12-J3574*'Monte Carlo Inputs'!$C$13-'Monte Carlo Inputs'!$C$14*(J3574-I3574)</f>
        <v>1549.1112853031334</v>
      </c>
    </row>
    <row r="3575" spans="1:15">
      <c r="A3575">
        <v>3571</v>
      </c>
      <c r="B3575" s="39">
        <v>-0.59112560905165745</v>
      </c>
      <c r="C3575" s="39">
        <v>1.7664205171202956</v>
      </c>
      <c r="D3575" s="29">
        <f>'Monte Carlo Inputs'!$C$6+'Monte Carlo Inputs'!$D$6*B3575</f>
        <v>8.8014274269523296E-2</v>
      </c>
      <c r="E3575" s="29">
        <f>'Monte Carlo Inputs'!$C$7+'Monte Carlo Inputs'!$D$7*C3575</f>
        <v>0.64604535188115342</v>
      </c>
      <c r="F3575" s="16">
        <f>'Monte Carlo Inputs'!$C$17*(1+$D3575)</f>
        <v>2642.8954736280994</v>
      </c>
      <c r="G3575" s="16">
        <f t="shared" ref="G3575:J3575" si="3569">F3575*(1+$D3575)</f>
        <v>2875.5080007096849</v>
      </c>
      <c r="H3575" s="16">
        <f t="shared" si="3569"/>
        <v>3128.5937505483557</v>
      </c>
      <c r="I3575" s="16">
        <f t="shared" si="3569"/>
        <v>3403.9546589870356</v>
      </c>
      <c r="J3575" s="16">
        <f t="shared" si="3569"/>
        <v>3703.5512579441424</v>
      </c>
      <c r="K3575" s="16">
        <f>F3575*$E3575*(1-'Monte Carlo Inputs'!$C$11)+F3575*'Monte Carlo Inputs'!$C$12-F3575*'Monte Carlo Inputs'!$C$13-'Monte Carlo Inputs'!$C$14*(F3575-'Monte Carlo Inputs'!$C$17)</f>
        <v>1319.7385287808984</v>
      </c>
      <c r="L3575" s="16">
        <f>G3575*$E3575*(1-'Monte Carlo Inputs'!$C$11)+G3575*'Monte Carlo Inputs'!$C$12-G3575*'Monte Carlo Inputs'!$C$13-'Monte Carlo Inputs'!$C$14*(G3575-F3575)</f>
        <v>1435.8943576170777</v>
      </c>
      <c r="M3575" s="16">
        <f>H3575*$E3575*(1-'Monte Carlo Inputs'!$C$11)+H3575*'Monte Carlo Inputs'!$C$12-H3575*'Monte Carlo Inputs'!$C$13-'Monte Carlo Inputs'!$C$14*(H3575-G3575)</f>
        <v>1562.2735574304484</v>
      </c>
      <c r="N3575" s="16">
        <f>I3575*$E3575*(1-'Monte Carlo Inputs'!$C$11)+I3575*'Monte Carlo Inputs'!$C$12-I3575*'Monte Carlo Inputs'!$C$13-'Monte Carlo Inputs'!$C$14*(I3575-H3575)</f>
        <v>1699.7759307981557</v>
      </c>
      <c r="O3575" s="16">
        <f>J3575*$E3575*(1-'Monte Carlo Inputs'!$C$11)+J3575*'Monte Carlo Inputs'!$C$12-J3575*'Monte Carlo Inputs'!$C$13-'Monte Carlo Inputs'!$C$14*(J3575-I3575)</f>
        <v>1849.3804757681589</v>
      </c>
    </row>
    <row r="3576" spans="1:15">
      <c r="A3576">
        <v>3572</v>
      </c>
      <c r="B3576" s="39">
        <v>-0.90989866373178063</v>
      </c>
      <c r="C3576" s="39">
        <v>0.53950695801174309</v>
      </c>
      <c r="D3576" s="29">
        <f>'Monte Carlo Inputs'!$C$6+'Monte Carlo Inputs'!$D$6*B3576</f>
        <v>6.7362801985246093E-2</v>
      </c>
      <c r="E3576" s="29">
        <f>'Monte Carlo Inputs'!$C$7+'Monte Carlo Inputs'!$D$7*C3576</f>
        <v>0.60213180725370996</v>
      </c>
      <c r="F3576" s="16">
        <f>'Monte Carlo Inputs'!$C$17*(1+$D3576)</f>
        <v>2592.7309823023616</v>
      </c>
      <c r="G3576" s="16">
        <f t="shared" ref="G3576:J3576" si="3570">F3576*(1+$D3576)</f>
        <v>2767.3846060642081</v>
      </c>
      <c r="H3576" s="16">
        <f t="shared" si="3570"/>
        <v>2953.8033872995297</v>
      </c>
      <c r="I3576" s="16">
        <f t="shared" si="3570"/>
        <v>3152.7798599815374</v>
      </c>
      <c r="J3576" s="16">
        <f t="shared" si="3570"/>
        <v>3365.1599453925455</v>
      </c>
      <c r="K3576" s="16">
        <f>F3576*$E3576*(1-'Monte Carlo Inputs'!$C$11)+F3576*'Monte Carlo Inputs'!$C$12-F3576*'Monte Carlo Inputs'!$C$13-'Monte Carlo Inputs'!$C$14*(F3576-'Monte Carlo Inputs'!$C$17)</f>
        <v>1212.898951421226</v>
      </c>
      <c r="L3576" s="16">
        <f>G3576*$E3576*(1-'Monte Carlo Inputs'!$C$11)+G3576*'Monte Carlo Inputs'!$C$12-G3576*'Monte Carlo Inputs'!$C$13-'Monte Carlo Inputs'!$C$14*(G3576-F3576)</f>
        <v>1294.6032233139265</v>
      </c>
      <c r="M3576" s="16">
        <f>H3576*$E3576*(1-'Monte Carlo Inputs'!$C$11)+H3576*'Monte Carlo Inputs'!$C$12-H3576*'Monte Carlo Inputs'!$C$13-'Monte Carlo Inputs'!$C$14*(H3576-G3576)</f>
        <v>1381.8113238954845</v>
      </c>
      <c r="N3576" s="16">
        <f>I3576*$E3576*(1-'Monte Carlo Inputs'!$C$11)+I3576*'Monte Carlo Inputs'!$C$12-I3576*'Monte Carlo Inputs'!$C$13-'Monte Carlo Inputs'!$C$14*(I3576-H3576)</f>
        <v>1474.8940064880264</v>
      </c>
      <c r="O3576" s="16">
        <f>J3576*$E3576*(1-'Monte Carlo Inputs'!$C$11)+J3576*'Monte Carlo Inputs'!$C$12-J3576*'Monte Carlo Inputs'!$C$13-'Monte Carlo Inputs'!$C$14*(J3576-I3576)</f>
        <v>1574.2469993963057</v>
      </c>
    </row>
    <row r="3577" spans="1:15">
      <c r="A3577">
        <v>3573</v>
      </c>
      <c r="B3577" s="39">
        <v>0.51389198131517133</v>
      </c>
      <c r="C3577" s="39">
        <v>-1.0855939284639995</v>
      </c>
      <c r="D3577" s="29">
        <f>'Monte Carlo Inputs'!$C$6+'Monte Carlo Inputs'!$D$6*B3577</f>
        <v>0.15960200668937477</v>
      </c>
      <c r="E3577" s="29">
        <f>'Monte Carlo Inputs'!$C$7+'Monte Carlo Inputs'!$D$7*C3577</f>
        <v>0.54396638901984351</v>
      </c>
      <c r="F3577" s="16">
        <f>'Monte Carlo Inputs'!$C$17*(1+$D3577)</f>
        <v>2816.7892344491611</v>
      </c>
      <c r="G3577" s="16">
        <f t="shared" ref="G3577:J3577" si="3571">F3577*(1+$D3577)</f>
        <v>3266.3544486882752</v>
      </c>
      <c r="H3577" s="16">
        <f t="shared" si="3571"/>
        <v>3787.6711732576905</v>
      </c>
      <c r="I3577" s="16">
        <f t="shared" si="3571"/>
        <v>4392.1910931891171</v>
      </c>
      <c r="J3577" s="16">
        <f t="shared" si="3571"/>
        <v>5093.1936054252992</v>
      </c>
      <c r="K3577" s="16">
        <f>F3577*$E3577*(1-'Monte Carlo Inputs'!$C$11)+F3577*'Monte Carlo Inputs'!$C$12-F3577*'Monte Carlo Inputs'!$C$13-'Monte Carlo Inputs'!$C$14*(F3577-'Monte Carlo Inputs'!$C$17)</f>
        <v>1204.6500999479126</v>
      </c>
      <c r="L3577" s="16">
        <f>G3577*$E3577*(1-'Monte Carlo Inputs'!$C$11)+G3577*'Monte Carlo Inputs'!$C$12-G3577*'Monte Carlo Inputs'!$C$13-'Monte Carlo Inputs'!$C$14*(G3577-F3577)</f>
        <v>1396.9146732581557</v>
      </c>
      <c r="M3577" s="16">
        <f>H3577*$E3577*(1-'Monte Carlo Inputs'!$C$11)+H3577*'Monte Carlo Inputs'!$C$12-H3577*'Monte Carlo Inputs'!$C$13-'Monte Carlo Inputs'!$C$14*(H3577-G3577)</f>
        <v>1619.8650582839898</v>
      </c>
      <c r="N3577" s="16">
        <f>I3577*$E3577*(1-'Monte Carlo Inputs'!$C$11)+I3577*'Monte Carlo Inputs'!$C$12-I3577*'Monte Carlo Inputs'!$C$13-'Monte Carlo Inputs'!$C$14*(I3577-H3577)</f>
        <v>1878.398772152116</v>
      </c>
      <c r="O3577" s="16">
        <f>J3577*$E3577*(1-'Monte Carlo Inputs'!$C$11)+J3577*'Monte Carlo Inputs'!$C$12-J3577*'Monte Carlo Inputs'!$C$13-'Monte Carlo Inputs'!$C$14*(J3577-I3577)</f>
        <v>2178.1949855504508</v>
      </c>
    </row>
    <row r="3578" spans="1:15">
      <c r="A3578">
        <v>3574</v>
      </c>
      <c r="B3578" s="39">
        <v>0.99876620747968159</v>
      </c>
      <c r="C3578" s="39">
        <v>1.2700743309583371</v>
      </c>
      <c r="D3578" s="29">
        <f>'Monte Carlo Inputs'!$C$6+'Monte Carlo Inputs'!$D$6*B3578</f>
        <v>0.19101421827998355</v>
      </c>
      <c r="E3578" s="29">
        <f>'Monte Carlo Inputs'!$C$7+'Monte Carlo Inputs'!$D$7*C3578</f>
        <v>0.62828018803984642</v>
      </c>
      <c r="F3578" s="16">
        <f>'Monte Carlo Inputs'!$C$17*(1+$D3578)</f>
        <v>2893.0926376239081</v>
      </c>
      <c r="G3578" s="16">
        <f t="shared" ref="G3578:J3578" si="3572">F3578*(1+$D3578)</f>
        <v>3445.7144662112141</v>
      </c>
      <c r="H3578" s="16">
        <f t="shared" si="3572"/>
        <v>4103.8949213905798</v>
      </c>
      <c r="I3578" s="16">
        <f t="shared" si="3572"/>
        <v>4887.7972017031952</v>
      </c>
      <c r="J3578" s="16">
        <f t="shared" si="3572"/>
        <v>5821.435963297622</v>
      </c>
      <c r="K3578" s="16">
        <f>F3578*$E3578*(1-'Monte Carlo Inputs'!$C$11)+F3578*'Monte Carlo Inputs'!$C$12-F3578*'Monte Carlo Inputs'!$C$13-'Monte Carlo Inputs'!$C$14*(F3578-'Monte Carlo Inputs'!$C$17)</f>
        <v>1411.958002704858</v>
      </c>
      <c r="L3578" s="16">
        <f>G3578*$E3578*(1-'Monte Carlo Inputs'!$C$11)+G3578*'Monte Carlo Inputs'!$C$12-G3578*'Monte Carlo Inputs'!$C$13-'Monte Carlo Inputs'!$C$14*(G3578-F3578)</f>
        <v>1681.662056835693</v>
      </c>
      <c r="M3578" s="16">
        <f>H3578*$E3578*(1-'Monte Carlo Inputs'!$C$11)+H3578*'Monte Carlo Inputs'!$C$12-H3578*'Monte Carlo Inputs'!$C$13-'Monte Carlo Inputs'!$C$14*(H3578-G3578)</f>
        <v>2002.8834200332719</v>
      </c>
      <c r="N3578" s="16">
        <f>I3578*$E3578*(1-'Monte Carlo Inputs'!$C$11)+I3578*'Monte Carlo Inputs'!$C$12-I3578*'Monte Carlo Inputs'!$C$13-'Monte Carlo Inputs'!$C$14*(I3578-H3578)</f>
        <v>2385.4626308168672</v>
      </c>
      <c r="O3578" s="16">
        <f>J3578*$E3578*(1-'Monte Carlo Inputs'!$C$11)+J3578*'Monte Carlo Inputs'!$C$12-J3578*'Monte Carlo Inputs'!$C$13-'Monte Carlo Inputs'!$C$14*(J3578-I3578)</f>
        <v>2841.1199104784641</v>
      </c>
    </row>
    <row r="3579" spans="1:15">
      <c r="A3579">
        <v>3575</v>
      </c>
      <c r="B3579" s="39">
        <v>0.10774868834674554</v>
      </c>
      <c r="C3579" s="39">
        <v>-5.3770455593043678E-2</v>
      </c>
      <c r="D3579" s="29">
        <f>'Monte Carlo Inputs'!$C$6+'Monte Carlo Inputs'!$D$6*B3579</f>
        <v>0.13329031931479721</v>
      </c>
      <c r="E3579" s="29">
        <f>'Monte Carlo Inputs'!$C$7+'Monte Carlo Inputs'!$D$7*C3579</f>
        <v>0.58089729241330212</v>
      </c>
      <c r="F3579" s="16">
        <f>'Monte Carlo Inputs'!$C$17*(1+$D3579)</f>
        <v>2752.8755146475742</v>
      </c>
      <c r="G3579" s="16">
        <f t="shared" ref="G3579:J3579" si="3573">F3579*(1+$D3579)</f>
        <v>3119.8071710288359</v>
      </c>
      <c r="H3579" s="16">
        <f t="shared" si="3573"/>
        <v>3535.6472650558635</v>
      </c>
      <c r="I3579" s="16">
        <f t="shared" si="3573"/>
        <v>4006.9148179996487</v>
      </c>
      <c r="J3579" s="16">
        <f t="shared" si="3573"/>
        <v>4540.9977735580142</v>
      </c>
      <c r="K3579" s="16">
        <f>F3579*$E3579*(1-'Monte Carlo Inputs'!$C$11)+F3579*'Monte Carlo Inputs'!$C$12-F3579*'Monte Carlo Inputs'!$C$13-'Monte Carlo Inputs'!$C$14*(F3579-'Monte Carlo Inputs'!$C$17)</f>
        <v>1248.7352202806735</v>
      </c>
      <c r="L3579" s="16">
        <f>G3579*$E3579*(1-'Monte Carlo Inputs'!$C$11)+G3579*'Monte Carlo Inputs'!$C$12-G3579*'Monte Carlo Inputs'!$C$13-'Monte Carlo Inputs'!$C$14*(G3579-F3579)</f>
        <v>1415.1795365315181</v>
      </c>
      <c r="M3579" s="16">
        <f>H3579*$E3579*(1-'Monte Carlo Inputs'!$C$11)+H3579*'Monte Carlo Inputs'!$C$12-H3579*'Monte Carlo Inputs'!$C$13-'Monte Carlo Inputs'!$C$14*(H3579-G3579)</f>
        <v>1603.8092688435709</v>
      </c>
      <c r="N3579" s="16">
        <f>I3579*$E3579*(1-'Monte Carlo Inputs'!$C$11)+I3579*'Monte Carlo Inputs'!$C$12-I3579*'Monte Carlo Inputs'!$C$13-'Monte Carlo Inputs'!$C$14*(I3579-H3579)</f>
        <v>1817.5815184077615</v>
      </c>
      <c r="O3579" s="16">
        <f>J3579*$E3579*(1-'Monte Carlo Inputs'!$C$11)+J3579*'Monte Carlo Inputs'!$C$12-J3579*'Monte Carlo Inputs'!$C$13-'Monte Carlo Inputs'!$C$14*(J3579-I3579)</f>
        <v>2059.8475393770063</v>
      </c>
    </row>
    <row r="3580" spans="1:15">
      <c r="A3580">
        <v>3576</v>
      </c>
      <c r="B3580" s="39">
        <v>-0.14573202414114428</v>
      </c>
      <c r="C3580" s="39">
        <v>-0.17944142050008266</v>
      </c>
      <c r="D3580" s="29">
        <f>'Monte Carlo Inputs'!$C$6+'Monte Carlo Inputs'!$D$6*B3580</f>
        <v>0.11686876224876673</v>
      </c>
      <c r="E3580" s="29">
        <f>'Monte Carlo Inputs'!$C$7+'Monte Carlo Inputs'!$D$7*C3580</f>
        <v>0.5763992921386708</v>
      </c>
      <c r="F3580" s="16">
        <f>'Monte Carlo Inputs'!$C$17*(1+$D3580)</f>
        <v>2712.9859103784797</v>
      </c>
      <c r="G3580" s="16">
        <f t="shared" ref="G3580:J3580" si="3574">F3580*(1+$D3580)</f>
        <v>3030.0492157227563</v>
      </c>
      <c r="H3580" s="16">
        <f t="shared" si="3574"/>
        <v>3384.1673171171215</v>
      </c>
      <c r="I3580" s="16">
        <f t="shared" si="3574"/>
        <v>3779.6707627113292</v>
      </c>
      <c r="J3580" s="16">
        <f t="shared" si="3574"/>
        <v>4221.3962064572543</v>
      </c>
      <c r="K3580" s="16">
        <f>F3580*$E3580*(1-'Monte Carlo Inputs'!$C$11)+F3580*'Monte Carlo Inputs'!$C$12-F3580*'Monte Carlo Inputs'!$C$13-'Monte Carlo Inputs'!$C$14*(F3580-'Monte Carlo Inputs'!$C$17)</f>
        <v>1221.3674713510559</v>
      </c>
      <c r="L3580" s="16">
        <f>G3580*$E3580*(1-'Monte Carlo Inputs'!$C$11)+G3580*'Monte Carlo Inputs'!$C$12-G3580*'Monte Carlo Inputs'!$C$13-'Monte Carlo Inputs'!$C$14*(G3580-F3580)</f>
        <v>1364.1071759787599</v>
      </c>
      <c r="M3580" s="16">
        <f>H3580*$E3580*(1-'Monte Carlo Inputs'!$C$11)+H3580*'Monte Carlo Inputs'!$C$12-H3580*'Monte Carlo Inputs'!$C$13-'Monte Carlo Inputs'!$C$14*(H3580-G3580)</f>
        <v>1523.528693210058</v>
      </c>
      <c r="N3580" s="16">
        <f>I3580*$E3580*(1-'Monte Carlo Inputs'!$C$11)+I3580*'Monte Carlo Inputs'!$C$12-I3580*'Monte Carlo Inputs'!$C$13-'Monte Carlo Inputs'!$C$14*(I3580-H3580)</f>
        <v>1701.5816058359985</v>
      </c>
      <c r="O3580" s="16">
        <f>J3580*$E3580*(1-'Monte Carlo Inputs'!$C$11)+J3580*'Monte Carlo Inputs'!$C$12-J3580*'Monte Carlo Inputs'!$C$13-'Monte Carlo Inputs'!$C$14*(J3580-I3580)</f>
        <v>1900.4433419753207</v>
      </c>
    </row>
    <row r="3581" spans="1:15">
      <c r="A3581">
        <v>3577</v>
      </c>
      <c r="B3581" s="39">
        <v>-1.3805017493196567</v>
      </c>
      <c r="C3581" s="39">
        <v>0.67582729739542391</v>
      </c>
      <c r="D3581" s="29">
        <f>'Monte Carlo Inputs'!$C$6+'Monte Carlo Inputs'!$D$6*B3581</f>
        <v>3.6875135489514044E-2</v>
      </c>
      <c r="E3581" s="29">
        <f>'Monte Carlo Inputs'!$C$7+'Monte Carlo Inputs'!$D$7*C3581</f>
        <v>0.60701096867686921</v>
      </c>
      <c r="F3581" s="16">
        <f>'Monte Carlo Inputs'!$C$17*(1+$D3581)</f>
        <v>2518.673391617579</v>
      </c>
      <c r="G3581" s="16">
        <f t="shared" ref="G3581:J3581" si="3575">F3581*(1+$D3581)</f>
        <v>2611.5498141873113</v>
      </c>
      <c r="H3581" s="16">
        <f t="shared" si="3575"/>
        <v>2707.8510674230838</v>
      </c>
      <c r="I3581" s="16">
        <f t="shared" si="3575"/>
        <v>2807.7034424197354</v>
      </c>
      <c r="J3581" s="16">
        <f t="shared" si="3575"/>
        <v>2911.2378872733384</v>
      </c>
      <c r="K3581" s="16">
        <f>F3581*$E3581*(1-'Monte Carlo Inputs'!$C$11)+F3581*'Monte Carlo Inputs'!$C$12-F3581*'Monte Carlo Inputs'!$C$13-'Monte Carlo Inputs'!$C$14*(F3581-'Monte Carlo Inputs'!$C$17)</f>
        <v>1185.8356733773712</v>
      </c>
      <c r="L3581" s="16">
        <f>G3581*$E3581*(1-'Monte Carlo Inputs'!$C$11)+G3581*'Monte Carlo Inputs'!$C$12-G3581*'Monte Carlo Inputs'!$C$13-'Monte Carlo Inputs'!$C$14*(G3581-F3581)</f>
        <v>1229.563524501461</v>
      </c>
      <c r="M3581" s="16">
        <f>H3581*$E3581*(1-'Monte Carlo Inputs'!$C$11)+H3581*'Monte Carlo Inputs'!$C$12-H3581*'Monte Carlo Inputs'!$C$13-'Monte Carlo Inputs'!$C$14*(H3581-G3581)</f>
        <v>1274.9038460604168</v>
      </c>
      <c r="N3581" s="16">
        <f>I3581*$E3581*(1-'Monte Carlo Inputs'!$C$11)+I3581*'Monte Carlo Inputs'!$C$12-I3581*'Monte Carlo Inputs'!$C$13-'Monte Carlo Inputs'!$C$14*(I3581-H3581)</f>
        <v>1321.9160981199973</v>
      </c>
      <c r="O3581" s="16">
        <f>J3581*$E3581*(1-'Monte Carlo Inputs'!$C$11)+J3581*'Monte Carlo Inputs'!$C$12-J3581*'Monte Carlo Inputs'!$C$13-'Monte Carlo Inputs'!$C$14*(J3581-I3581)</f>
        <v>1370.6619333439419</v>
      </c>
    </row>
    <row r="3582" spans="1:15">
      <c r="A3582">
        <v>3578</v>
      </c>
      <c r="B3582" s="39">
        <v>1.0573893114614736</v>
      </c>
      <c r="C3582" s="39">
        <v>0.80366875296285767</v>
      </c>
      <c r="D3582" s="29">
        <f>'Monte Carlo Inputs'!$C$6+'Monte Carlo Inputs'!$D$6*B3582</f>
        <v>0.19481207192326944</v>
      </c>
      <c r="E3582" s="29">
        <f>'Monte Carlo Inputs'!$C$7+'Monte Carlo Inputs'!$D$7*C3582</f>
        <v>0.6115866548958534</v>
      </c>
      <c r="F3582" s="16">
        <f>'Monte Carlo Inputs'!$C$17*(1+$D3582)</f>
        <v>2902.3180039088138</v>
      </c>
      <c r="G3582" s="16">
        <f t="shared" ref="G3582:J3582" si="3576">F3582*(1+$D3582)</f>
        <v>3467.7245876304969</v>
      </c>
      <c r="H3582" s="16">
        <f t="shared" si="3576"/>
        <v>4143.279199406059</v>
      </c>
      <c r="I3582" s="16">
        <f t="shared" si="3576"/>
        <v>4950.4400047989375</v>
      </c>
      <c r="J3582" s="16">
        <f t="shared" si="3576"/>
        <v>5914.8454790656579</v>
      </c>
      <c r="K3582" s="16">
        <f>F3582*$E3582*(1-'Monte Carlo Inputs'!$C$11)+F3582*'Monte Carlo Inputs'!$C$12-F3582*'Monte Carlo Inputs'!$C$13-'Monte Carlo Inputs'!$C$14*(F3582-'Monte Carlo Inputs'!$C$17)</f>
        <v>1382.1145656761266</v>
      </c>
      <c r="L3582" s="16">
        <f>G3582*$E3582*(1-'Monte Carlo Inputs'!$C$11)+G3582*'Monte Carlo Inputs'!$C$12-G3582*'Monte Carlo Inputs'!$C$13-'Monte Carlo Inputs'!$C$14*(G3582-F3582)</f>
        <v>1651.3671678508224</v>
      </c>
      <c r="M3582" s="16">
        <f>H3582*$E3582*(1-'Monte Carlo Inputs'!$C$11)+H3582*'Monte Carlo Inputs'!$C$12-H3582*'Monte Carlo Inputs'!$C$13-'Monte Carlo Inputs'!$C$14*(H3582-G3582)</f>
        <v>1973.0734273259027</v>
      </c>
      <c r="N3582" s="16">
        <f>I3582*$E3582*(1-'Monte Carlo Inputs'!$C$11)+I3582*'Monte Carlo Inputs'!$C$12-I3582*'Monte Carlo Inputs'!$C$13-'Monte Carlo Inputs'!$C$14*(I3582-H3582)</f>
        <v>2357.4519497600081</v>
      </c>
      <c r="O3582" s="16">
        <f>J3582*$E3582*(1-'Monte Carlo Inputs'!$C$11)+J3582*'Monte Carlo Inputs'!$C$12-J3582*'Monte Carlo Inputs'!$C$13-'Monte Carlo Inputs'!$C$14*(J3582-I3582)</f>
        <v>2816.7120485523055</v>
      </c>
    </row>
    <row r="3583" spans="1:15">
      <c r="A3583">
        <v>3579</v>
      </c>
      <c r="B3583" s="39">
        <v>0.64672321918857145</v>
      </c>
      <c r="C3583" s="39">
        <v>1.3453280056409425</v>
      </c>
      <c r="D3583" s="29">
        <f>'Monte Carlo Inputs'!$C$6+'Monte Carlo Inputs'!$D$6*B3583</f>
        <v>0.16820737840180325</v>
      </c>
      <c r="E3583" s="29">
        <f>'Monte Carlo Inputs'!$C$7+'Monte Carlo Inputs'!$D$7*C3583</f>
        <v>0.63097365864094956</v>
      </c>
      <c r="F3583" s="16">
        <f>'Monte Carlo Inputs'!$C$17*(1+$D3583)</f>
        <v>2837.6925428758204</v>
      </c>
      <c r="G3583" s="16">
        <f t="shared" ref="G3583:J3583" si="3577">F3583*(1+$D3583)</f>
        <v>3315.0133662233088</v>
      </c>
      <c r="H3583" s="16">
        <f t="shared" si="3577"/>
        <v>3872.6230739226685</v>
      </c>
      <c r="I3583" s="16">
        <f t="shared" si="3577"/>
        <v>4524.0268487255335</v>
      </c>
      <c r="J3583" s="16">
        <f t="shared" si="3577"/>
        <v>5285.0015447690266</v>
      </c>
      <c r="K3583" s="16">
        <f>F3583*$E3583*(1-'Monte Carlo Inputs'!$C$11)+F3583*'Monte Carlo Inputs'!$C$12-F3583*'Monte Carlo Inputs'!$C$13-'Monte Carlo Inputs'!$C$14*(F3583-'Monte Carlo Inputs'!$C$17)</f>
        <v>1389.579259305294</v>
      </c>
      <c r="L3583" s="16">
        <f>G3583*$E3583*(1-'Monte Carlo Inputs'!$C$11)+G3583*'Monte Carlo Inputs'!$C$12-G3583*'Monte Carlo Inputs'!$C$13-'Monte Carlo Inputs'!$C$14*(G3583-F3583)</f>
        <v>1623.316743594557</v>
      </c>
      <c r="M3583" s="16">
        <f>H3583*$E3583*(1-'Monte Carlo Inputs'!$C$11)+H3583*'Monte Carlo Inputs'!$C$12-H3583*'Monte Carlo Inputs'!$C$13-'Monte Carlo Inputs'!$C$14*(H3583-G3583)</f>
        <v>1896.3705973503497</v>
      </c>
      <c r="N3583" s="16">
        <f>I3583*$E3583*(1-'Monte Carlo Inputs'!$C$11)+I3583*'Monte Carlo Inputs'!$C$12-I3583*'Monte Carlo Inputs'!$C$13-'Monte Carlo Inputs'!$C$14*(I3583-H3583)</f>
        <v>2215.3541240089139</v>
      </c>
      <c r="O3583" s="16">
        <f>J3583*$E3583*(1-'Monte Carlo Inputs'!$C$11)+J3583*'Monte Carlo Inputs'!$C$12-J3583*'Monte Carlo Inputs'!$C$13-'Monte Carlo Inputs'!$C$14*(J3583-I3583)</f>
        <v>2587.9930334400765</v>
      </c>
    </row>
    <row r="3584" spans="1:15">
      <c r="A3584">
        <v>3580</v>
      </c>
      <c r="B3584" s="39">
        <v>1.251677262186087</v>
      </c>
      <c r="C3584" s="39">
        <v>-0.44520029191223592</v>
      </c>
      <c r="D3584" s="29">
        <f>'Monte Carlo Inputs'!$C$6+'Monte Carlo Inputs'!$D$6*B3584</f>
        <v>0.20739887049564124</v>
      </c>
      <c r="E3584" s="29">
        <f>'Monte Carlo Inputs'!$C$7+'Monte Carlo Inputs'!$D$7*C3584</f>
        <v>0.56688728212520578</v>
      </c>
      <c r="F3584" s="16">
        <f>'Monte Carlo Inputs'!$C$17*(1+$D3584)</f>
        <v>2932.8925963209626</v>
      </c>
      <c r="G3584" s="16">
        <f t="shared" ref="G3584:J3584" si="3578">F3584*(1+$D3584)</f>
        <v>3541.1712080829593</v>
      </c>
      <c r="H3584" s="16">
        <f t="shared" si="3578"/>
        <v>4275.6061168710503</v>
      </c>
      <c r="I3584" s="16">
        <f t="shared" si="3578"/>
        <v>5162.3619961943614</v>
      </c>
      <c r="J3584" s="16">
        <f t="shared" si="3578"/>
        <v>6233.030043294696</v>
      </c>
      <c r="K3584" s="16">
        <f>F3584*$E3584*(1-'Monte Carlo Inputs'!$C$11)+F3584*'Monte Carlo Inputs'!$C$12-F3584*'Monte Carlo Inputs'!$C$13-'Monte Carlo Inputs'!$C$14*(F3584-'Monte Carlo Inputs'!$C$17)</f>
        <v>1303.817347357056</v>
      </c>
      <c r="L3584" s="16">
        <f>G3584*$E3584*(1-'Monte Carlo Inputs'!$C$11)+G3584*'Monte Carlo Inputs'!$C$12-G3584*'Monte Carlo Inputs'!$C$13-'Monte Carlo Inputs'!$C$14*(G3584-F3584)</f>
        <v>1574.2275925315328</v>
      </c>
      <c r="M3584" s="16">
        <f>H3584*$E3584*(1-'Monte Carlo Inputs'!$C$11)+H3584*'Monte Carlo Inputs'!$C$12-H3584*'Monte Carlo Inputs'!$C$13-'Monte Carlo Inputs'!$C$14*(H3584-G3584)</f>
        <v>1900.7206171256453</v>
      </c>
      <c r="N3584" s="16">
        <f>I3584*$E3584*(1-'Monte Carlo Inputs'!$C$11)+I3584*'Monte Carlo Inputs'!$C$12-I3584*'Monte Carlo Inputs'!$C$13-'Monte Carlo Inputs'!$C$14*(I3584-H3584)</f>
        <v>2294.9279262452824</v>
      </c>
      <c r="O3584" s="16">
        <f>J3584*$E3584*(1-'Monte Carlo Inputs'!$C$11)+J3584*'Monte Carlo Inputs'!$C$12-J3584*'Monte Carlo Inputs'!$C$13-'Monte Carlo Inputs'!$C$14*(J3584-I3584)</f>
        <v>2770.8933860174589</v>
      </c>
    </row>
    <row r="3585" spans="1:15">
      <c r="A3585">
        <v>3581</v>
      </c>
      <c r="B3585" s="39">
        <v>1.1856216503059642</v>
      </c>
      <c r="C3585" s="39">
        <v>0.58715315110450905</v>
      </c>
      <c r="D3585" s="29">
        <f>'Monte Carlo Inputs'!$C$6+'Monte Carlo Inputs'!$D$6*B3585</f>
        <v>0.20311950742547147</v>
      </c>
      <c r="E3585" s="29">
        <f>'Monte Carlo Inputs'!$C$7+'Monte Carlo Inputs'!$D$7*C3585</f>
        <v>0.60383715414728178</v>
      </c>
      <c r="F3585" s="16">
        <f>'Monte Carlo Inputs'!$C$17*(1+$D3585)</f>
        <v>2922.4975954872134</v>
      </c>
      <c r="G3585" s="16">
        <f t="shared" ref="G3585:J3585" si="3579">F3585*(1+$D3585)</f>
        <v>3516.1138675347011</v>
      </c>
      <c r="H3585" s="16">
        <f t="shared" si="3579"/>
        <v>4230.3051843602188</v>
      </c>
      <c r="I3585" s="16">
        <f t="shared" si="3579"/>
        <v>5089.5626896668846</v>
      </c>
      <c r="J3585" s="16">
        <f t="shared" si="3579"/>
        <v>6123.3521562030801</v>
      </c>
      <c r="K3585" s="16">
        <f>F3585*$E3585*(1-'Monte Carlo Inputs'!$C$11)+F3585*'Monte Carlo Inputs'!$C$12-F3585*'Monte Carlo Inputs'!$C$13-'Monte Carlo Inputs'!$C$14*(F3585-'Monte Carlo Inputs'!$C$17)</f>
        <v>1375.891791911474</v>
      </c>
      <c r="L3585" s="16">
        <f>G3585*$E3585*(1-'Monte Carlo Inputs'!$C$11)+G3585*'Monte Carlo Inputs'!$C$12-G3585*'Monte Carlo Inputs'!$C$13-'Monte Carlo Inputs'!$C$14*(G3585-F3585)</f>
        <v>1655.362254955282</v>
      </c>
      <c r="M3585" s="16">
        <f>H3585*$E3585*(1-'Monte Carlo Inputs'!$C$11)+H3585*'Monte Carlo Inputs'!$C$12-H3585*'Monte Carlo Inputs'!$C$13-'Monte Carlo Inputs'!$C$14*(H3585-G3585)</f>
        <v>1991.5986207925166</v>
      </c>
      <c r="N3585" s="16">
        <f>I3585*$E3585*(1-'Monte Carlo Inputs'!$C$11)+I3585*'Monte Carlo Inputs'!$C$12-I3585*'Monte Carlo Inputs'!$C$13-'Monte Carlo Inputs'!$C$14*(I3585-H3585)</f>
        <v>2396.1311516371406</v>
      </c>
      <c r="O3585" s="16">
        <f>J3585*$E3585*(1-'Monte Carlo Inputs'!$C$11)+J3585*'Monte Carlo Inputs'!$C$12-J3585*'Monte Carlo Inputs'!$C$13-'Monte Carlo Inputs'!$C$14*(J3585-I3585)</f>
        <v>2882.8321308845047</v>
      </c>
    </row>
    <row r="3586" spans="1:15">
      <c r="A3586">
        <v>3582</v>
      </c>
      <c r="B3586" s="39">
        <v>-0.44416771637670721</v>
      </c>
      <c r="C3586" s="39">
        <v>-1.504989736609289</v>
      </c>
      <c r="D3586" s="29">
        <f>'Monte Carlo Inputs'!$C$6+'Monte Carlo Inputs'!$D$6*B3586</f>
        <v>9.7534830674699771E-2</v>
      </c>
      <c r="E3586" s="29">
        <f>'Monte Carlo Inputs'!$C$7+'Monte Carlo Inputs'!$D$7*C3586</f>
        <v>0.52895542398418738</v>
      </c>
      <c r="F3586" s="16">
        <f>'Monte Carlo Inputs'!$C$17*(1+$D3586)</f>
        <v>2666.0218571919136</v>
      </c>
      <c r="G3586" s="16">
        <f t="shared" ref="G3586:J3586" si="3580">F3586*(1+$D3586)</f>
        <v>2926.0518476081752</v>
      </c>
      <c r="H3586" s="16">
        <f t="shared" si="3580"/>
        <v>3211.4438191100307</v>
      </c>
      <c r="I3586" s="16">
        <f t="shared" si="3580"/>
        <v>3524.6714482282387</v>
      </c>
      <c r="J3586" s="16">
        <f t="shared" si="3580"/>
        <v>3868.4496811151284</v>
      </c>
      <c r="K3586" s="16">
        <f>F3586*$E3586*(1-'Monte Carlo Inputs'!$C$11)+F3586*'Monte Carlo Inputs'!$C$12-F3586*'Monte Carlo Inputs'!$C$13-'Monte Carlo Inputs'!$C$14*(F3586-'Monte Carlo Inputs'!$C$17)</f>
        <v>1109.5153711442667</v>
      </c>
      <c r="L3586" s="16">
        <f>G3586*$E3586*(1-'Monte Carlo Inputs'!$C$11)+G3586*'Monte Carlo Inputs'!$C$12-G3586*'Monte Carlo Inputs'!$C$13-'Monte Carlo Inputs'!$C$14*(G3586-F3586)</f>
        <v>1217.7317649997992</v>
      </c>
      <c r="M3586" s="16">
        <f>H3586*$E3586*(1-'Monte Carlo Inputs'!$C$11)+H3586*'Monte Carlo Inputs'!$C$12-H3586*'Monte Carlo Inputs'!$C$13-'Monte Carlo Inputs'!$C$14*(H3586-G3586)</f>
        <v>1336.5030265062578</v>
      </c>
      <c r="N3586" s="16">
        <f>I3586*$E3586*(1-'Monte Carlo Inputs'!$C$11)+I3586*'Monte Carlo Inputs'!$C$12-I3586*'Monte Carlo Inputs'!$C$13-'Monte Carlo Inputs'!$C$14*(I3586-H3586)</f>
        <v>1466.8586228927695</v>
      </c>
      <c r="O3586" s="16">
        <f>J3586*$E3586*(1-'Monte Carlo Inputs'!$C$11)+J3586*'Monte Carlo Inputs'!$C$12-J3586*'Monte Carlo Inputs'!$C$13-'Monte Carlo Inputs'!$C$14*(J3586-I3586)</f>
        <v>1609.9284303003387</v>
      </c>
    </row>
    <row r="3587" spans="1:15">
      <c r="A3587">
        <v>3583</v>
      </c>
      <c r="B3587" s="39">
        <v>1.9197748496611835</v>
      </c>
      <c r="C3587" s="39">
        <v>-1.2168607225423322</v>
      </c>
      <c r="D3587" s="29">
        <f>'Monte Carlo Inputs'!$C$6+'Monte Carlo Inputs'!$D$6*B3587</f>
        <v>0.25068106956600933</v>
      </c>
      <c r="E3587" s="29">
        <f>'Monte Carlo Inputs'!$C$7+'Monte Carlo Inputs'!$D$7*C3587</f>
        <v>0.5392681034910336</v>
      </c>
      <c r="F3587" s="16">
        <f>'Monte Carlo Inputs'!$C$17*(1+$D3587)</f>
        <v>3038.0293860827937</v>
      </c>
      <c r="G3587" s="16">
        <f t="shared" ref="G3587:J3587" si="3581">F3587*(1+$D3587)</f>
        <v>3799.6058419589954</v>
      </c>
      <c r="H3587" s="16">
        <f t="shared" si="3581"/>
        <v>4752.0950983505336</v>
      </c>
      <c r="I3587" s="16">
        <f t="shared" si="3581"/>
        <v>5943.3553802844353</v>
      </c>
      <c r="J3587" s="16">
        <f t="shared" si="3581"/>
        <v>7433.2420638250333</v>
      </c>
      <c r="K3587" s="16">
        <f>F3587*$E3587*(1-'Monte Carlo Inputs'!$C$11)+F3587*'Monte Carlo Inputs'!$C$12-F3587*'Monte Carlo Inputs'!$C$13-'Monte Carlo Inputs'!$C$14*(F3587-'Monte Carlo Inputs'!$C$17)</f>
        <v>1292.3090385135895</v>
      </c>
      <c r="L3587" s="16">
        <f>G3587*$E3587*(1-'Monte Carlo Inputs'!$C$11)+G3587*'Monte Carlo Inputs'!$C$12-G3587*'Monte Carlo Inputs'!$C$13-'Monte Carlo Inputs'!$C$14*(G3587-F3587)</f>
        <v>1616.2664504979971</v>
      </c>
      <c r="M3587" s="16">
        <f>H3587*$E3587*(1-'Monte Carlo Inputs'!$C$11)+H3587*'Monte Carlo Inputs'!$C$12-H3587*'Monte Carlo Inputs'!$C$13-'Monte Carlo Inputs'!$C$14*(H3587-G3587)</f>
        <v>2021.4338530124924</v>
      </c>
      <c r="N3587" s="16">
        <f>I3587*$E3587*(1-'Monte Carlo Inputs'!$C$11)+I3587*'Monte Carlo Inputs'!$C$12-I3587*'Monte Carlo Inputs'!$C$13-'Monte Carlo Inputs'!$C$14*(I3587-H3587)</f>
        <v>2528.1690533426035</v>
      </c>
      <c r="O3587" s="16">
        <f>J3587*$E3587*(1-'Monte Carlo Inputs'!$C$11)+J3587*'Monte Carlo Inputs'!$C$12-J3587*'Monte Carlo Inputs'!$C$13-'Monte Carlo Inputs'!$C$14*(J3587-I3587)</f>
        <v>3161.9331756782126</v>
      </c>
    </row>
    <row r="3588" spans="1:15">
      <c r="A3588">
        <v>3584</v>
      </c>
      <c r="B3588" s="39">
        <v>0.64797738556261208</v>
      </c>
      <c r="C3588" s="39">
        <v>-0.32069666413927717</v>
      </c>
      <c r="D3588" s="29">
        <f>'Monte Carlo Inputs'!$C$6+'Monte Carlo Inputs'!$D$6*B3588</f>
        <v>0.16828862862585173</v>
      </c>
      <c r="E3588" s="29">
        <f>'Monte Carlo Inputs'!$C$7+'Monte Carlo Inputs'!$D$7*C3588</f>
        <v>0.57134350120755006</v>
      </c>
      <c r="F3588" s="16">
        <f>'Monte Carlo Inputs'!$C$17*(1+$D3588)</f>
        <v>2837.8899077950568</v>
      </c>
      <c r="G3588" s="16">
        <f t="shared" ref="G3588:J3588" si="3582">F3588*(1+$D3588)</f>
        <v>3315.474508569032</v>
      </c>
      <c r="H3588" s="16">
        <f t="shared" si="3582"/>
        <v>3873.4311668600844</v>
      </c>
      <c r="I3588" s="16">
        <f t="shared" si="3582"/>
        <v>4525.2855860076006</v>
      </c>
      <c r="J3588" s="16">
        <f t="shared" si="3582"/>
        <v>5286.8396914171535</v>
      </c>
      <c r="K3588" s="16">
        <f>F3588*$E3588*(1-'Monte Carlo Inputs'!$C$11)+F3588*'Monte Carlo Inputs'!$C$12-F3588*'Monte Carlo Inputs'!$C$13-'Monte Carlo Inputs'!$C$14*(F3588-'Monte Carlo Inputs'!$C$17)</f>
        <v>1269.2636253966887</v>
      </c>
      <c r="L3588" s="16">
        <f>G3588*$E3588*(1-'Monte Carlo Inputs'!$C$11)+G3588*'Monte Carlo Inputs'!$C$12-G3588*'Monte Carlo Inputs'!$C$13-'Monte Carlo Inputs'!$C$14*(G3588-F3588)</f>
        <v>1482.8662602793745</v>
      </c>
      <c r="M3588" s="16">
        <f>H3588*$E3588*(1-'Monte Carlo Inputs'!$C$11)+H3588*'Monte Carlo Inputs'!$C$12-H3588*'Monte Carlo Inputs'!$C$13-'Monte Carlo Inputs'!$C$14*(H3588-G3588)</f>
        <v>1732.4157896573356</v>
      </c>
      <c r="N3588" s="16">
        <f>I3588*$E3588*(1-'Monte Carlo Inputs'!$C$11)+I3588*'Monte Carlo Inputs'!$C$12-I3588*'Monte Carlo Inputs'!$C$13-'Monte Carlo Inputs'!$C$14*(I3588-H3588)</f>
        <v>2023.9616671085407</v>
      </c>
      <c r="O3588" s="16">
        <f>J3588*$E3588*(1-'Monte Carlo Inputs'!$C$11)+J3588*'Monte Carlo Inputs'!$C$12-J3588*'Monte Carlo Inputs'!$C$13-'Monte Carlo Inputs'!$C$14*(J3588-I3588)</f>
        <v>2364.5714004575293</v>
      </c>
    </row>
    <row r="3589" spans="1:15">
      <c r="A3589">
        <v>3585</v>
      </c>
      <c r="B3589" s="39">
        <v>-0.95208690403416463</v>
      </c>
      <c r="C3589" s="39">
        <v>-0.26236438694924624</v>
      </c>
      <c r="D3589" s="29">
        <f>'Monte Carlo Inputs'!$C$6+'Monte Carlo Inputs'!$D$6*B3589</f>
        <v>6.4629668608582949E-2</v>
      </c>
      <c r="E3589" s="29">
        <f>'Monte Carlo Inputs'!$C$7+'Monte Carlo Inputs'!$D$7*C3589</f>
        <v>0.5734313231560384</v>
      </c>
      <c r="F3589" s="16">
        <f>'Monte Carlo Inputs'!$C$17*(1+$D3589)</f>
        <v>2586.0919280171092</v>
      </c>
      <c r="G3589" s="16">
        <f t="shared" ref="G3589:J3589" si="3583">F3589*(1+$D3589)</f>
        <v>2753.2301923161863</v>
      </c>
      <c r="H3589" s="16">
        <f t="shared" si="3583"/>
        <v>2931.1705472487265</v>
      </c>
      <c r="I3589" s="16">
        <f t="shared" si="3583"/>
        <v>3120.6111283526507</v>
      </c>
      <c r="J3589" s="16">
        <f t="shared" si="3583"/>
        <v>3322.2951914343389</v>
      </c>
      <c r="K3589" s="16">
        <f>F3589*$E3589*(1-'Monte Carlo Inputs'!$C$11)+F3589*'Monte Carlo Inputs'!$C$12-F3589*'Monte Carlo Inputs'!$C$13-'Monte Carlo Inputs'!$C$14*(F3589-'Monte Carlo Inputs'!$C$17)</f>
        <v>1156.8744422924613</v>
      </c>
      <c r="L3589" s="16">
        <f>G3589*$E3589*(1-'Monte Carlo Inputs'!$C$11)+G3589*'Monte Carlo Inputs'!$C$12-G3589*'Monte Carlo Inputs'!$C$13-'Monte Carlo Inputs'!$C$14*(G3589-F3589)</f>
        <v>1231.6428541195619</v>
      </c>
      <c r="M3589" s="16">
        <f>H3589*$E3589*(1-'Monte Carlo Inputs'!$C$11)+H3589*'Monte Carlo Inputs'!$C$12-H3589*'Monte Carlo Inputs'!$C$13-'Monte Carlo Inputs'!$C$14*(H3589-G3589)</f>
        <v>1311.2435236254385</v>
      </c>
      <c r="N3589" s="16">
        <f>I3589*$E3589*(1-'Monte Carlo Inputs'!$C$11)+I3589*'Monte Carlo Inputs'!$C$12-I3589*'Monte Carlo Inputs'!$C$13-'Monte Carlo Inputs'!$C$14*(I3589-H3589)</f>
        <v>1395.9887580225015</v>
      </c>
      <c r="O3589" s="16">
        <f>J3589*$E3589*(1-'Monte Carlo Inputs'!$C$11)+J3589*'Monte Carlo Inputs'!$C$12-J3589*'Monte Carlo Inputs'!$C$13-'Monte Carlo Inputs'!$C$14*(J3589-I3589)</f>
        <v>1486.2110488348033</v>
      </c>
    </row>
    <row r="3590" spans="1:15">
      <c r="A3590">
        <v>3586</v>
      </c>
      <c r="B3590" s="39">
        <v>-0.63448989883543983</v>
      </c>
      <c r="C3590" s="39">
        <v>-0.47445584709320732</v>
      </c>
      <c r="D3590" s="29">
        <f>'Monte Carlo Inputs'!$C$6+'Monte Carlo Inputs'!$D$6*B3590</f>
        <v>8.5204951412872862E-2</v>
      </c>
      <c r="E3590" s="29">
        <f>'Monte Carlo Inputs'!$C$7+'Monte Carlo Inputs'!$D$7*C3590</f>
        <v>0.56584017076311954</v>
      </c>
      <c r="F3590" s="16">
        <f>'Monte Carlo Inputs'!$C$17*(1+$D3590)</f>
        <v>2636.0713474770096</v>
      </c>
      <c r="G3590" s="16">
        <f t="shared" ref="G3590:J3590" si="3584">F3590*(1+$D3590)</f>
        <v>2860.6776785596544</v>
      </c>
      <c r="H3590" s="16">
        <f t="shared" si="3584"/>
        <v>3104.4215811692193</v>
      </c>
      <c r="I3590" s="16">
        <f t="shared" si="3584"/>
        <v>3368.9336711578162</v>
      </c>
      <c r="J3590" s="16">
        <f t="shared" si="3584"/>
        <v>3655.9835009220092</v>
      </c>
      <c r="K3590" s="16">
        <f>F3590*$E3590*(1-'Monte Carlo Inputs'!$C$11)+F3590*'Monte Carlo Inputs'!$C$12-F3590*'Monte Carlo Inputs'!$C$13-'Monte Carlo Inputs'!$C$14*(F3590-'Monte Carlo Inputs'!$C$17)</f>
        <v>1165.7802781640164</v>
      </c>
      <c r="L3590" s="16">
        <f>G3590*$E3590*(1-'Monte Carlo Inputs'!$C$11)+G3590*'Monte Carlo Inputs'!$C$12-G3590*'Monte Carlo Inputs'!$C$13-'Monte Carlo Inputs'!$C$14*(G3590-F3590)</f>
        <v>1265.1105301230668</v>
      </c>
      <c r="M3590" s="16">
        <f>H3590*$E3590*(1-'Monte Carlo Inputs'!$C$11)+H3590*'Monte Carlo Inputs'!$C$12-H3590*'Monte Carlo Inputs'!$C$13-'Monte Carlo Inputs'!$C$14*(H3590-G3590)</f>
        <v>1372.9042113741166</v>
      </c>
      <c r="N3590" s="16">
        <f>I3590*$E3590*(1-'Monte Carlo Inputs'!$C$11)+I3590*'Monte Carlo Inputs'!$C$12-I3590*'Monte Carlo Inputs'!$C$13-'Monte Carlo Inputs'!$C$14*(I3590-H3590)</f>
        <v>1489.8824479987763</v>
      </c>
      <c r="O3590" s="16">
        <f>J3590*$E3590*(1-'Monte Carlo Inputs'!$C$11)+J3590*'Monte Carlo Inputs'!$C$12-J3590*'Monte Carlo Inputs'!$C$13-'Monte Carlo Inputs'!$C$14*(J3590-I3590)</f>
        <v>1616.827809591404</v>
      </c>
    </row>
    <row r="3591" spans="1:15">
      <c r="A3591">
        <v>3587</v>
      </c>
      <c r="B3591" s="39">
        <v>0.50133966204471292</v>
      </c>
      <c r="C3591" s="39">
        <v>0.57593637614561299</v>
      </c>
      <c r="D3591" s="29">
        <f>'Monte Carlo Inputs'!$C$6+'Monte Carlo Inputs'!$D$6*B3591</f>
        <v>0.15878881413840024</v>
      </c>
      <c r="E3591" s="29">
        <f>'Monte Carlo Inputs'!$C$7+'Monte Carlo Inputs'!$D$7*C3591</f>
        <v>0.60343568466797193</v>
      </c>
      <c r="F3591" s="16">
        <f>'Monte Carlo Inputs'!$C$17*(1+$D3591)</f>
        <v>2814.8139084235881</v>
      </c>
      <c r="G3591" s="16">
        <f t="shared" ref="G3591:J3591" si="3585">F3591*(1+$D3591)</f>
        <v>3261.7748709624452</v>
      </c>
      <c r="H3591" s="16">
        <f t="shared" si="3585"/>
        <v>3779.708234709005</v>
      </c>
      <c r="I3591" s="16">
        <f t="shared" si="3585"/>
        <v>4379.8836230875941</v>
      </c>
      <c r="J3591" s="16">
        <f t="shared" si="3585"/>
        <v>5075.360149661873</v>
      </c>
      <c r="K3591" s="16">
        <f>F3591*$E3591*(1-'Monte Carlo Inputs'!$C$11)+F3591*'Monte Carlo Inputs'!$C$12-F3591*'Monte Carlo Inputs'!$C$13-'Monte Carlo Inputs'!$C$14*(F3591-'Monte Carlo Inputs'!$C$17)</f>
        <v>1322.8905336195949</v>
      </c>
      <c r="L3591" s="16">
        <f>G3591*$E3591*(1-'Monte Carlo Inputs'!$C$11)+G3591*'Monte Carlo Inputs'!$C$12-G3591*'Monte Carlo Inputs'!$C$13-'Monte Carlo Inputs'!$C$14*(G3591-F3591)</f>
        <v>1532.9507526879659</v>
      </c>
      <c r="M3591" s="16">
        <f>H3591*$E3591*(1-'Monte Carlo Inputs'!$C$11)+H3591*'Monte Carlo Inputs'!$C$12-H3591*'Monte Carlo Inputs'!$C$13-'Monte Carlo Inputs'!$C$14*(H3591-G3591)</f>
        <v>1776.3661848398558</v>
      </c>
      <c r="N3591" s="16">
        <f>I3591*$E3591*(1-'Monte Carlo Inputs'!$C$11)+I3591*'Monte Carlo Inputs'!$C$12-I3591*'Monte Carlo Inputs'!$C$13-'Monte Carlo Inputs'!$C$14*(I3591-H3591)</f>
        <v>2058.4332648061309</v>
      </c>
      <c r="O3591" s="16">
        <f>J3591*$E3591*(1-'Monte Carlo Inputs'!$C$11)+J3591*'Monte Carlo Inputs'!$C$12-J3591*'Monte Carlo Inputs'!$C$13-'Monte Carlo Inputs'!$C$14*(J3591-I3591)</f>
        <v>2385.2894419077325</v>
      </c>
    </row>
    <row r="3592" spans="1:15">
      <c r="A3592">
        <v>3588</v>
      </c>
      <c r="B3592" s="39">
        <v>-1.1949776290323455</v>
      </c>
      <c r="C3592" s="39">
        <v>-1.0536069535128196</v>
      </c>
      <c r="D3592" s="29">
        <f>'Monte Carlo Inputs'!$C$6+'Monte Carlo Inputs'!$D$6*B3592</f>
        <v>4.8894175906913584E-2</v>
      </c>
      <c r="E3592" s="29">
        <f>'Monte Carlo Inputs'!$C$7+'Monte Carlo Inputs'!$D$7*C3592</f>
        <v>0.54511126303446944</v>
      </c>
      <c r="F3592" s="16">
        <f>'Monte Carlo Inputs'!$C$17*(1+$D3592)</f>
        <v>2547.8688426954845</v>
      </c>
      <c r="G3592" s="16">
        <f t="shared" ref="G3592:J3592" si="3586">F3592*(1+$D3592)</f>
        <v>2672.4447900779824</v>
      </c>
      <c r="H3592" s="16">
        <f t="shared" si="3586"/>
        <v>2803.1117757455704</v>
      </c>
      <c r="I3592" s="16">
        <f t="shared" si="3586"/>
        <v>2940.1676159956155</v>
      </c>
      <c r="J3592" s="16">
        <f t="shared" si="3586"/>
        <v>3083.9246886079163</v>
      </c>
      <c r="K3592" s="16">
        <f>F3592*$E3592*(1-'Monte Carlo Inputs'!$C$11)+F3592*'Monte Carlo Inputs'!$C$12-F3592*'Monte Carlo Inputs'!$C$13-'Monte Carlo Inputs'!$C$14*(F3592-'Monte Carlo Inputs'!$C$17)</f>
        <v>1087.8295708665678</v>
      </c>
      <c r="L3592" s="16">
        <f>G3592*$E3592*(1-'Monte Carlo Inputs'!$C$11)+G3592*'Monte Carlo Inputs'!$C$12-G3592*'Monte Carlo Inputs'!$C$13-'Monte Carlo Inputs'!$C$14*(G3592-F3592)</f>
        <v>1141.0181012612607</v>
      </c>
      <c r="M3592" s="16">
        <f>H3592*$E3592*(1-'Monte Carlo Inputs'!$C$11)+H3592*'Monte Carlo Inputs'!$C$12-H3592*'Monte Carlo Inputs'!$C$13-'Monte Carlo Inputs'!$C$14*(H3592-G3592)</f>
        <v>1196.8072410173013</v>
      </c>
      <c r="N3592" s="16">
        <f>I3592*$E3592*(1-'Monte Carlo Inputs'!$C$11)+I3592*'Monte Carlo Inputs'!$C$12-I3592*'Monte Carlo Inputs'!$C$13-'Monte Carlo Inputs'!$C$14*(I3592-H3592)</f>
        <v>1255.3241447862692</v>
      </c>
      <c r="O3592" s="16">
        <f>J3592*$E3592*(1-'Monte Carlo Inputs'!$C$11)+J3592*'Monte Carlo Inputs'!$C$12-J3592*'Monte Carlo Inputs'!$C$13-'Monte Carlo Inputs'!$C$14*(J3592-I3592)</f>
        <v>1316.7021843416453</v>
      </c>
    </row>
    <row r="3593" spans="1:15">
      <c r="A3593">
        <v>3589</v>
      </c>
      <c r="B3593" s="39">
        <v>0.86759540925352152</v>
      </c>
      <c r="C3593" s="39">
        <v>1.076515162755999</v>
      </c>
      <c r="D3593" s="29">
        <f>'Monte Carlo Inputs'!$C$6+'Monte Carlo Inputs'!$D$6*B3593</f>
        <v>0.18251641689964948</v>
      </c>
      <c r="E3593" s="29">
        <f>'Monte Carlo Inputs'!$C$7+'Monte Carlo Inputs'!$D$7*C3593</f>
        <v>0.62135234124265226</v>
      </c>
      <c r="F3593" s="16">
        <f>'Monte Carlo Inputs'!$C$17*(1+$D3593)</f>
        <v>2872.4506282909392</v>
      </c>
      <c r="G3593" s="16">
        <f t="shared" ref="G3593:J3593" si="3587">F3593*(1+$D3593)</f>
        <v>3396.7200246877487</v>
      </c>
      <c r="H3593" s="16">
        <f t="shared" si="3587"/>
        <v>4016.6771928050457</v>
      </c>
      <c r="I3593" s="16">
        <f t="shared" si="3587"/>
        <v>4749.7867218783658</v>
      </c>
      <c r="J3593" s="16">
        <f t="shared" si="3587"/>
        <v>5616.7007753931375</v>
      </c>
      <c r="K3593" s="16">
        <f>F3593*$E3593*(1-'Monte Carlo Inputs'!$C$11)+F3593*'Monte Carlo Inputs'!$C$12-F3593*'Monte Carlo Inputs'!$C$13-'Monte Carlo Inputs'!$C$14*(F3593-'Monte Carlo Inputs'!$C$17)</f>
        <v>1387.4330159677925</v>
      </c>
      <c r="L3593" s="16">
        <f>G3593*$E3593*(1-'Monte Carlo Inputs'!$C$11)+G3593*'Monte Carlo Inputs'!$C$12-G3593*'Monte Carlo Inputs'!$C$13-'Monte Carlo Inputs'!$C$14*(G3593-F3593)</f>
        <v>1640.6623187305083</v>
      </c>
      <c r="M3593" s="16">
        <f>H3593*$E3593*(1-'Monte Carlo Inputs'!$C$11)+H3593*'Monte Carlo Inputs'!$C$12-H3593*'Monte Carlo Inputs'!$C$13-'Monte Carlo Inputs'!$C$14*(H3593-G3593)</f>
        <v>1940.1101264874708</v>
      </c>
      <c r="N3593" s="16">
        <f>I3593*$E3593*(1-'Monte Carlo Inputs'!$C$11)+I3593*'Monte Carlo Inputs'!$C$12-I3593*'Monte Carlo Inputs'!$C$13-'Monte Carlo Inputs'!$C$14*(I3593-H3593)</f>
        <v>2294.2120751646903</v>
      </c>
      <c r="O3593" s="16">
        <f>J3593*$E3593*(1-'Monte Carlo Inputs'!$C$11)+J3593*'Monte Carlo Inputs'!$C$12-J3593*'Monte Carlo Inputs'!$C$13-'Monte Carlo Inputs'!$C$14*(J3593-I3593)</f>
        <v>2712.9434427316592</v>
      </c>
    </row>
    <row r="3594" spans="1:15">
      <c r="A3594">
        <v>3590</v>
      </c>
      <c r="B3594" s="39">
        <v>-1.3230049826142669</v>
      </c>
      <c r="C3594" s="39">
        <v>1.2611094483834302</v>
      </c>
      <c r="D3594" s="29">
        <f>'Monte Carlo Inputs'!$C$6+'Monte Carlo Inputs'!$D$6*B3594</f>
        <v>4.0600020220575808E-2</v>
      </c>
      <c r="E3594" s="29">
        <f>'Monte Carlo Inputs'!$C$7+'Monte Carlo Inputs'!$D$7*C3594</f>
        <v>0.62795931802572824</v>
      </c>
      <c r="F3594" s="16">
        <f>'Monte Carlo Inputs'!$C$17*(1+$D3594)</f>
        <v>2527.7215091178014</v>
      </c>
      <c r="G3594" s="16">
        <f t="shared" ref="G3594:J3594" si="3588">F3594*(1+$D3594)</f>
        <v>2630.3470534999688</v>
      </c>
      <c r="H3594" s="16">
        <f t="shared" si="3588"/>
        <v>2737.1391970591994</v>
      </c>
      <c r="I3594" s="16">
        <f t="shared" si="3588"/>
        <v>2848.2671038063336</v>
      </c>
      <c r="J3594" s="16">
        <f t="shared" si="3588"/>
        <v>2963.9068058144717</v>
      </c>
      <c r="K3594" s="16">
        <f>F3594*$E3594*(1-'Monte Carlo Inputs'!$C$11)+F3594*'Monte Carlo Inputs'!$C$12-F3594*'Monte Carlo Inputs'!$C$13-'Monte Carlo Inputs'!$C$14*(F3594-'Monte Carlo Inputs'!$C$17)</f>
        <v>1227.9208972435558</v>
      </c>
      <c r="L3594" s="16">
        <f>G3594*$E3594*(1-'Monte Carlo Inputs'!$C$11)+G3594*'Monte Carlo Inputs'!$C$12-G3594*'Monte Carlo Inputs'!$C$13-'Monte Carlo Inputs'!$C$14*(G3594-F3594)</f>
        <v>1277.7745105009119</v>
      </c>
      <c r="M3594" s="16">
        <f>H3594*$E3594*(1-'Monte Carlo Inputs'!$C$11)+H3594*'Monte Carlo Inputs'!$C$12-H3594*'Monte Carlo Inputs'!$C$13-'Monte Carlo Inputs'!$C$14*(H3594-G3594)</f>
        <v>1329.6521814645851</v>
      </c>
      <c r="N3594" s="16">
        <f>I3594*$E3594*(1-'Monte Carlo Inputs'!$C$11)+I3594*'Monte Carlo Inputs'!$C$12-I3594*'Monte Carlo Inputs'!$C$13-'Monte Carlo Inputs'!$C$14*(I3594-H3594)</f>
        <v>1383.6360869183802</v>
      </c>
      <c r="O3594" s="16">
        <f>J3594*$E3594*(1-'Monte Carlo Inputs'!$C$11)+J3594*'Monte Carlo Inputs'!$C$12-J3594*'Monte Carlo Inputs'!$C$13-'Monte Carlo Inputs'!$C$14*(J3594-I3594)</f>
        <v>1439.8117400251849</v>
      </c>
    </row>
    <row r="3595" spans="1:15">
      <c r="A3595">
        <v>3591</v>
      </c>
      <c r="B3595" s="39">
        <v>1.0700142012230367</v>
      </c>
      <c r="C3595" s="39">
        <v>-1.0318326722865905</v>
      </c>
      <c r="D3595" s="29">
        <f>'Monte Carlo Inputs'!$C$6+'Monte Carlo Inputs'!$D$6*B3595</f>
        <v>0.19562996589885845</v>
      </c>
      <c r="E3595" s="29">
        <f>'Monte Carlo Inputs'!$C$7+'Monte Carlo Inputs'!$D$7*C3595</f>
        <v>0.54589060552625279</v>
      </c>
      <c r="F3595" s="16">
        <f>'Monte Carlo Inputs'!$C$17*(1+$D3595)</f>
        <v>2904.3047501649176</v>
      </c>
      <c r="G3595" s="16">
        <f t="shared" ref="G3595:J3595" si="3589">F3595*(1+$D3595)</f>
        <v>3472.473789399573</v>
      </c>
      <c r="H3595" s="16">
        <f t="shared" si="3589"/>
        <v>4151.7937184044913</v>
      </c>
      <c r="I3595" s="16">
        <f t="shared" si="3589"/>
        <v>4964.0089819550567</v>
      </c>
      <c r="J3595" s="16">
        <f t="shared" si="3589"/>
        <v>5935.1178898165517</v>
      </c>
      <c r="K3595" s="16">
        <f>F3595*$E3595*(1-'Monte Carlo Inputs'!$C$11)+F3595*'Monte Carlo Inputs'!$C$12-F3595*'Monte Carlo Inputs'!$C$13-'Monte Carlo Inputs'!$C$14*(F3595-'Monte Carlo Inputs'!$C$17)</f>
        <v>1247.3194504558862</v>
      </c>
      <c r="L3595" s="16">
        <f>G3595*$E3595*(1-'Monte Carlo Inputs'!$C$11)+G3595*'Monte Carlo Inputs'!$C$12-G3595*'Monte Carlo Inputs'!$C$13-'Monte Carlo Inputs'!$C$14*(G3595-F3595)</f>
        <v>1491.3325120135539</v>
      </c>
      <c r="M3595" s="16">
        <f>H3595*$E3595*(1-'Monte Carlo Inputs'!$C$11)+H3595*'Monte Carlo Inputs'!$C$12-H3595*'Monte Carlo Inputs'!$C$13-'Monte Carlo Inputs'!$C$14*(H3595-G3595)</f>
        <v>1783.0818404826241</v>
      </c>
      <c r="N3595" s="16">
        <f>I3595*$E3595*(1-'Monte Carlo Inputs'!$C$11)+I3595*'Monte Carlo Inputs'!$C$12-I3595*'Monte Carlo Inputs'!$C$13-'Monte Carlo Inputs'!$C$14*(I3595-H3595)</f>
        <v>2131.9060801311143</v>
      </c>
      <c r="O3595" s="16">
        <f>J3595*$E3595*(1-'Monte Carlo Inputs'!$C$11)+J3595*'Monte Carlo Inputs'!$C$12-J3595*'Monte Carlo Inputs'!$C$13-'Monte Carlo Inputs'!$C$14*(J3595-I3595)</f>
        <v>2548.9707938867327</v>
      </c>
    </row>
    <row r="3596" spans="1:15">
      <c r="A3596">
        <v>3592</v>
      </c>
      <c r="B3596" s="39">
        <v>-5.8064249842478578E-2</v>
      </c>
      <c r="C3596" s="39">
        <v>4.8258232454189184E-2</v>
      </c>
      <c r="D3596" s="29">
        <f>'Monte Carlo Inputs'!$C$6+'Monte Carlo Inputs'!$D$6*B3596</f>
        <v>0.12254825298542858</v>
      </c>
      <c r="E3596" s="29">
        <f>'Monte Carlo Inputs'!$C$7+'Monte Carlo Inputs'!$D$7*C3596</f>
        <v>0.58454909111792897</v>
      </c>
      <c r="F3596" s="16">
        <f>'Monte Carlo Inputs'!$C$17*(1+$D3596)</f>
        <v>2726.7819613269048</v>
      </c>
      <c r="G3596" s="16">
        <f t="shared" ref="G3596:J3596" si="3590">F3596*(1+$D3596)</f>
        <v>3060.9443269596973</v>
      </c>
      <c r="H3596" s="16">
        <f t="shared" si="3590"/>
        <v>3436.0577067142663</v>
      </c>
      <c r="I3596" s="16">
        <f t="shared" si="3590"/>
        <v>3857.1405758292176</v>
      </c>
      <c r="J3596" s="16">
        <f t="shared" si="3590"/>
        <v>4329.8264149162978</v>
      </c>
      <c r="K3596" s="16">
        <f>F3596*$E3596*(1-'Monte Carlo Inputs'!$C$11)+F3596*'Monte Carlo Inputs'!$C$12-F3596*'Monte Carlo Inputs'!$C$13-'Monte Carlo Inputs'!$C$14*(F3596-'Monte Carlo Inputs'!$C$17)</f>
        <v>1243.5985204744511</v>
      </c>
      <c r="L3596" s="16">
        <f>G3596*$E3596*(1-'Monte Carlo Inputs'!$C$11)+G3596*'Monte Carlo Inputs'!$C$12-G3596*'Monte Carlo Inputs'!$C$13-'Monte Carlo Inputs'!$C$14*(G3596-F3596)</f>
        <v>1395.9993465738585</v>
      </c>
      <c r="M3596" s="16">
        <f>H3596*$E3596*(1-'Monte Carlo Inputs'!$C$11)+H3596*'Monte Carlo Inputs'!$C$12-H3596*'Monte Carlo Inputs'!$C$13-'Monte Carlo Inputs'!$C$14*(H3596-G3596)</f>
        <v>1567.0766276652848</v>
      </c>
      <c r="N3596" s="16">
        <f>I3596*$E3596*(1-'Monte Carlo Inputs'!$C$11)+I3596*'Monte Carlo Inputs'!$C$12-I3596*'Monte Carlo Inputs'!$C$13-'Monte Carlo Inputs'!$C$14*(I3596-H3596)</f>
        <v>1759.1191306799622</v>
      </c>
      <c r="O3596" s="16">
        <f>J3596*$E3596*(1-'Monte Carlo Inputs'!$C$11)+J3596*'Monte Carlo Inputs'!$C$12-J3596*'Monte Carlo Inputs'!$C$13-'Monte Carlo Inputs'!$C$14*(J3596-I3596)</f>
        <v>1974.6961069380375</v>
      </c>
    </row>
    <row r="3597" spans="1:15">
      <c r="A3597">
        <v>3593</v>
      </c>
      <c r="B3597" s="39">
        <v>-0.11578708527631996</v>
      </c>
      <c r="C3597" s="39">
        <v>2.013120816129919</v>
      </c>
      <c r="D3597" s="29">
        <f>'Monte Carlo Inputs'!$C$6+'Monte Carlo Inputs'!$D$6*B3597</f>
        <v>0.11880872256204303</v>
      </c>
      <c r="E3597" s="29">
        <f>'Monte Carlo Inputs'!$C$7+'Monte Carlo Inputs'!$D$7*C3597</f>
        <v>0.65487521973104024</v>
      </c>
      <c r="F3597" s="16">
        <f>'Monte Carlo Inputs'!$C$17*(1+$D3597)</f>
        <v>2717.6982679754592</v>
      </c>
      <c r="G3597" s="16">
        <f t="shared" ref="G3597:J3597" si="3591">F3597*(1+$D3597)</f>
        <v>3040.5845275027004</v>
      </c>
      <c r="H3597" s="16">
        <f t="shared" si="3591"/>
        <v>3401.8324910572096</v>
      </c>
      <c r="I3597" s="16">
        <f t="shared" si="3591"/>
        <v>3805.9998636897694</v>
      </c>
      <c r="J3597" s="16">
        <f t="shared" si="3591"/>
        <v>4258.1858455660613</v>
      </c>
      <c r="K3597" s="16">
        <f>F3597*$E3597*(1-'Monte Carlo Inputs'!$C$11)+F3597*'Monte Carlo Inputs'!$C$12-F3597*'Monte Carlo Inputs'!$C$13-'Monte Carlo Inputs'!$C$14*(F3597-'Monte Carlo Inputs'!$C$17)</f>
        <v>1375.3196281351768</v>
      </c>
      <c r="L3597" s="16">
        <f>G3597*$E3597*(1-'Monte Carlo Inputs'!$C$11)+G3597*'Monte Carlo Inputs'!$C$12-G3597*'Monte Carlo Inputs'!$C$13-'Monte Carlo Inputs'!$C$14*(G3597-F3597)</f>
        <v>1538.7195962684211</v>
      </c>
      <c r="M3597" s="16">
        <f>H3597*$E3597*(1-'Monte Carlo Inputs'!$C$11)+H3597*'Monte Carlo Inputs'!$C$12-H3597*'Monte Carlo Inputs'!$C$13-'Monte Carlo Inputs'!$C$14*(H3597-G3597)</f>
        <v>1721.5329058822547</v>
      </c>
      <c r="N3597" s="16">
        <f>I3597*$E3597*(1-'Monte Carlo Inputs'!$C$11)+I3597*'Monte Carlo Inputs'!$C$12-I3597*'Monte Carlo Inputs'!$C$13-'Monte Carlo Inputs'!$C$14*(I3597-H3597)</f>
        <v>1926.0660312786472</v>
      </c>
      <c r="O3597" s="16">
        <f>J3597*$E3597*(1-'Monte Carlo Inputs'!$C$11)+J3597*'Monte Carlo Inputs'!$C$12-J3597*'Monte Carlo Inputs'!$C$13-'Monte Carlo Inputs'!$C$14*(J3597-I3597)</f>
        <v>2154.899476025008</v>
      </c>
    </row>
    <row r="3598" spans="1:15">
      <c r="A3598">
        <v>3594</v>
      </c>
      <c r="B3598" s="39">
        <v>0.52714741012343769</v>
      </c>
      <c r="C3598" s="39">
        <v>1.0399675597772151</v>
      </c>
      <c r="D3598" s="29">
        <f>'Monte Carlo Inputs'!$C$6+'Monte Carlo Inputs'!$D$6*B3598</f>
        <v>0.16046074966225499</v>
      </c>
      <c r="E3598" s="29">
        <f>'Monte Carlo Inputs'!$C$7+'Monte Carlo Inputs'!$D$7*C3598</f>
        <v>0.62004423377043472</v>
      </c>
      <c r="F3598" s="16">
        <f>'Monte Carlo Inputs'!$C$17*(1+$D3598)</f>
        <v>2818.8752070045839</v>
      </c>
      <c r="G3598" s="16">
        <f t="shared" ref="G3598:J3598" si="3592">F3598*(1+$D3598)</f>
        <v>3271.1940359248838</v>
      </c>
      <c r="H3598" s="16">
        <f t="shared" si="3592"/>
        <v>3796.0922832200881</v>
      </c>
      <c r="I3598" s="16">
        <f t="shared" si="3592"/>
        <v>4405.216096772685</v>
      </c>
      <c r="J3598" s="16">
        <f t="shared" si="3592"/>
        <v>5112.0803740850624</v>
      </c>
      <c r="K3598" s="16">
        <f>F3598*$E3598*(1-'Monte Carlo Inputs'!$C$11)+F3598*'Monte Carlo Inputs'!$C$12-F3598*'Monte Carlo Inputs'!$C$13-'Monte Carlo Inputs'!$C$14*(F3598-'Monte Carlo Inputs'!$C$17)</f>
        <v>1358.1720124854407</v>
      </c>
      <c r="L3598" s="16">
        <f>G3598*$E3598*(1-'Monte Carlo Inputs'!$C$11)+G3598*'Monte Carlo Inputs'!$C$12-G3598*'Monte Carlo Inputs'!$C$13-'Monte Carlo Inputs'!$C$14*(G3598-F3598)</f>
        <v>1576.1053117791482</v>
      </c>
      <c r="M3598" s="16">
        <f>H3598*$E3598*(1-'Monte Carlo Inputs'!$C$11)+H3598*'Monte Carlo Inputs'!$C$12-H3598*'Monte Carlo Inputs'!$C$13-'Monte Carlo Inputs'!$C$14*(H3598-G3598)</f>
        <v>1829.0083516538923</v>
      </c>
      <c r="N3598" s="16">
        <f>I3598*$E3598*(1-'Monte Carlo Inputs'!$C$11)+I3598*'Monte Carlo Inputs'!$C$12-I3598*'Monte Carlo Inputs'!$C$13-'Monte Carlo Inputs'!$C$14*(I3598-H3598)</f>
        <v>2122.4924028988016</v>
      </c>
      <c r="O3598" s="16">
        <f>J3598*$E3598*(1-'Monte Carlo Inputs'!$C$11)+J3598*'Monte Carlo Inputs'!$C$12-J3598*'Monte Carlo Inputs'!$C$13-'Monte Carlo Inputs'!$C$14*(J3598-I3598)</f>
        <v>2463.0691250203845</v>
      </c>
    </row>
    <row r="3599" spans="1:15">
      <c r="A3599">
        <v>3595</v>
      </c>
      <c r="B3599" s="39">
        <v>-1.9166454657056329</v>
      </c>
      <c r="C3599" s="39">
        <v>-0.49227675483585009</v>
      </c>
      <c r="D3599" s="29">
        <f>'Monte Carlo Inputs'!$C$6+'Monte Carlo Inputs'!$D$6*B3599</f>
        <v>2.1414685851865872E-3</v>
      </c>
      <c r="E3599" s="29">
        <f>'Monte Carlo Inputs'!$C$7+'Monte Carlo Inputs'!$D$7*C3599</f>
        <v>0.56520232694629291</v>
      </c>
      <c r="F3599" s="16">
        <f>'Monte Carlo Inputs'!$C$17*(1+$D3599)</f>
        <v>2434.301841340277</v>
      </c>
      <c r="G3599" s="16">
        <f t="shared" ref="G3599:J3599" si="3593">F3599*(1+$D3599)</f>
        <v>2439.5148222603689</v>
      </c>
      <c r="H3599" s="16">
        <f t="shared" si="3593"/>
        <v>2444.7389666153367</v>
      </c>
      <c r="I3599" s="16">
        <f t="shared" si="3593"/>
        <v>2449.9742983113251</v>
      </c>
      <c r="J3599" s="16">
        <f t="shared" si="3593"/>
        <v>2455.2208413056733</v>
      </c>
      <c r="K3599" s="16">
        <f>F3599*$E3599*(1-'Monte Carlo Inputs'!$C$11)+F3599*'Monte Carlo Inputs'!$C$12-F3599*'Monte Carlo Inputs'!$C$13-'Monte Carlo Inputs'!$C$14*(F3599-'Monte Carlo Inputs'!$C$17)</f>
        <v>1072.3277583061872</v>
      </c>
      <c r="L3599" s="16">
        <f>G3599*$E3599*(1-'Monte Carlo Inputs'!$C$11)+G3599*'Monte Carlo Inputs'!$C$12-G3599*'Monte Carlo Inputs'!$C$13-'Monte Carlo Inputs'!$C$14*(G3599-F3599)</f>
        <v>1074.6241145136232</v>
      </c>
      <c r="M3599" s="16">
        <f>H3599*$E3599*(1-'Monte Carlo Inputs'!$C$11)+H3599*'Monte Carlo Inputs'!$C$12-H3599*'Monte Carlo Inputs'!$C$13-'Monte Carlo Inputs'!$C$14*(H3599-G3599)</f>
        <v>1076.9253882957385</v>
      </c>
      <c r="N3599" s="16">
        <f>I3599*$E3599*(1-'Monte Carlo Inputs'!$C$11)+I3599*'Monte Carlo Inputs'!$C$12-I3599*'Monte Carlo Inputs'!$C$13-'Monte Carlo Inputs'!$C$14*(I3599-H3599)</f>
        <v>1079.2315901833638</v>
      </c>
      <c r="O3599" s="16">
        <f>J3599*$E3599*(1-'Monte Carlo Inputs'!$C$11)+J3599*'Monte Carlo Inputs'!$C$12-J3599*'Monte Carlo Inputs'!$C$13-'Monte Carlo Inputs'!$C$14*(J3599-I3599)</f>
        <v>1081.5427307298824</v>
      </c>
    </row>
    <row r="3600" spans="1:15">
      <c r="A3600">
        <v>3596</v>
      </c>
      <c r="B3600" s="39">
        <v>0.16315715160885372</v>
      </c>
      <c r="C3600" s="39">
        <v>0.78762817804253771</v>
      </c>
      <c r="D3600" s="29">
        <f>'Monte Carlo Inputs'!$C$6+'Monte Carlo Inputs'!$D$6*B3600</f>
        <v>0.13687991487995577</v>
      </c>
      <c r="E3600" s="29">
        <f>'Monte Carlo Inputs'!$C$7+'Monte Carlo Inputs'!$D$7*C3600</f>
        <v>0.61101253254030197</v>
      </c>
      <c r="F3600" s="16">
        <f>'Monte Carlo Inputs'!$C$17*(1+$D3600)</f>
        <v>2761.5950012349008</v>
      </c>
      <c r="G3600" s="16">
        <f t="shared" ref="G3600:J3600" si="3594">F3600*(1+$D3600)</f>
        <v>3139.6018899368455</v>
      </c>
      <c r="H3600" s="16">
        <f t="shared" si="3594"/>
        <v>3569.3503293883491</v>
      </c>
      <c r="I3600" s="16">
        <f t="shared" si="3594"/>
        <v>4057.9226986517683</v>
      </c>
      <c r="J3600" s="16">
        <f t="shared" si="3594"/>
        <v>4613.3708122326625</v>
      </c>
      <c r="K3600" s="16">
        <f>F3600*$E3600*(1-'Monte Carlo Inputs'!$C$11)+F3600*'Monte Carlo Inputs'!$C$12-F3600*'Monte Carlo Inputs'!$C$13-'Monte Carlo Inputs'!$C$14*(F3600-'Monte Carlo Inputs'!$C$17)</f>
        <v>1311.9982088368265</v>
      </c>
      <c r="L3600" s="16">
        <f>G3600*$E3600*(1-'Monte Carlo Inputs'!$C$11)+G3600*'Monte Carlo Inputs'!$C$12-G3600*'Monte Carlo Inputs'!$C$13-'Monte Carlo Inputs'!$C$14*(G3600-F3600)</f>
        <v>1491.5844119850663</v>
      </c>
      <c r="M3600" s="16">
        <f>H3600*$E3600*(1-'Monte Carlo Inputs'!$C$11)+H3600*'Monte Carlo Inputs'!$C$12-H3600*'Monte Carlo Inputs'!$C$13-'Monte Carlo Inputs'!$C$14*(H3600-G3600)</f>
        <v>1695.7523593338508</v>
      </c>
      <c r="N3600" s="16">
        <f>I3600*$E3600*(1-'Monte Carlo Inputs'!$C$11)+I3600*'Monte Carlo Inputs'!$C$12-I3600*'Monte Carlo Inputs'!$C$13-'Monte Carlo Inputs'!$C$14*(I3600-H3600)</f>
        <v>1927.8667979369525</v>
      </c>
      <c r="O3600" s="16">
        <f>J3600*$E3600*(1-'Monte Carlo Inputs'!$C$11)+J3600*'Monte Carlo Inputs'!$C$12-J3600*'Monte Carlo Inputs'!$C$13-'Monte Carlo Inputs'!$C$14*(J3600-I3600)</f>
        <v>2191.7530411384555</v>
      </c>
    </row>
    <row r="3601" spans="1:15">
      <c r="A3601">
        <v>3597</v>
      </c>
      <c r="B3601" s="39">
        <v>-0.36052742356507228</v>
      </c>
      <c r="C3601" s="39">
        <v>-1.5263059624211857</v>
      </c>
      <c r="D3601" s="29">
        <f>'Monte Carlo Inputs'!$C$6+'Monte Carlo Inputs'!$D$6*B3601</f>
        <v>0.10295340405625984</v>
      </c>
      <c r="E3601" s="29">
        <f>'Monte Carlo Inputs'!$C$7+'Monte Carlo Inputs'!$D$7*C3601</f>
        <v>0.52819247615748022</v>
      </c>
      <c r="F3601" s="16">
        <f>'Monte Carlo Inputs'!$C$17*(1+$D3601)</f>
        <v>2679.1841137930614</v>
      </c>
      <c r="G3601" s="16">
        <f t="shared" ref="G3601:J3601" si="3595">F3601*(1+$D3601)</f>
        <v>2955.0152384015109</v>
      </c>
      <c r="H3601" s="16">
        <f t="shared" si="3595"/>
        <v>3259.244116233067</v>
      </c>
      <c r="I3601" s="16">
        <f t="shared" si="3595"/>
        <v>3594.7943926495973</v>
      </c>
      <c r="J3601" s="16">
        <f t="shared" si="3595"/>
        <v>3964.8907122552287</v>
      </c>
      <c r="K3601" s="16">
        <f>F3601*$E3601*(1-'Monte Carlo Inputs'!$C$11)+F3601*'Monte Carlo Inputs'!$C$12-F3601*'Monte Carlo Inputs'!$C$13-'Monte Carlo Inputs'!$C$14*(F3601-'Monte Carlo Inputs'!$C$17)</f>
        <v>1113.7396197546668</v>
      </c>
      <c r="L3601" s="16">
        <f>G3601*$E3601*(1-'Monte Carlo Inputs'!$C$11)+G3601*'Monte Carlo Inputs'!$C$12-G3601*'Monte Carlo Inputs'!$C$13-'Monte Carlo Inputs'!$C$14*(G3601-F3601)</f>
        <v>1228.402904840734</v>
      </c>
      <c r="M3601" s="16">
        <f>H3601*$E3601*(1-'Monte Carlo Inputs'!$C$11)+H3601*'Monte Carlo Inputs'!$C$12-H3601*'Monte Carlo Inputs'!$C$13-'Monte Carlo Inputs'!$C$14*(H3601-G3601)</f>
        <v>1354.8711654466854</v>
      </c>
      <c r="N3601" s="16">
        <f>I3601*$E3601*(1-'Monte Carlo Inputs'!$C$11)+I3601*'Monte Carlo Inputs'!$C$12-I3601*'Monte Carlo Inputs'!$C$13-'Monte Carlo Inputs'!$C$14*(I3601-H3601)</f>
        <v>1494.3597639870939</v>
      </c>
      <c r="O3601" s="16">
        <f>J3601*$E3601*(1-'Monte Carlo Inputs'!$C$11)+J3601*'Monte Carlo Inputs'!$C$12-J3601*'Monte Carlo Inputs'!$C$13-'Monte Carlo Inputs'!$C$14*(J3601-I3601)</f>
        <v>1648.2091885742741</v>
      </c>
    </row>
    <row r="3602" spans="1:15">
      <c r="A3602">
        <v>3598</v>
      </c>
      <c r="B3602" s="39">
        <v>-1.0996222090276853</v>
      </c>
      <c r="C3602" s="39">
        <v>0.51404719782658403</v>
      </c>
      <c r="D3602" s="29">
        <f>'Monte Carlo Inputs'!$C$6+'Monte Carlo Inputs'!$D$6*B3602</f>
        <v>5.5071704981188394E-2</v>
      </c>
      <c r="E3602" s="29">
        <f>'Monte Carlo Inputs'!$C$7+'Monte Carlo Inputs'!$D$7*C3602</f>
        <v>0.60122055453603085</v>
      </c>
      <c r="F3602" s="16">
        <f>'Monte Carlo Inputs'!$C$17*(1+$D3602)</f>
        <v>2562.8746785698049</v>
      </c>
      <c r="G3602" s="16">
        <f t="shared" ref="G3602:J3602" si="3596">F3602*(1+$D3602)</f>
        <v>2704.0165567717595</v>
      </c>
      <c r="H3602" s="16">
        <f t="shared" si="3596"/>
        <v>2852.9313588505429</v>
      </c>
      <c r="I3602" s="16">
        <f t="shared" si="3596"/>
        <v>3010.047152976741</v>
      </c>
      <c r="J3602" s="16">
        <f t="shared" si="3596"/>
        <v>3175.8155817649422</v>
      </c>
      <c r="K3602" s="16">
        <f>F3602*$E3602*(1-'Monte Carlo Inputs'!$C$11)+F3602*'Monte Carlo Inputs'!$C$12-F3602*'Monte Carlo Inputs'!$C$13-'Monte Carlo Inputs'!$C$14*(F3602-'Monte Carlo Inputs'!$C$17)</f>
        <v>1196.8012132197737</v>
      </c>
      <c r="L3602" s="16">
        <f>G3602*$E3602*(1-'Monte Carlo Inputs'!$C$11)+G3602*'Monte Carlo Inputs'!$C$12-G3602*'Monte Carlo Inputs'!$C$13-'Monte Carlo Inputs'!$C$14*(G3602-F3602)</f>
        <v>1262.7110965553416</v>
      </c>
      <c r="M3602" s="16">
        <f>H3602*$E3602*(1-'Monte Carlo Inputs'!$C$11)+H3602*'Monte Carlo Inputs'!$C$12-H3602*'Monte Carlo Inputs'!$C$13-'Monte Carlo Inputs'!$C$14*(H3602-G3602)</f>
        <v>1332.2507495413101</v>
      </c>
      <c r="N3602" s="16">
        <f>I3602*$E3602*(1-'Monte Carlo Inputs'!$C$11)+I3602*'Monte Carlo Inputs'!$C$12-I3602*'Monte Carlo Inputs'!$C$13-'Monte Carlo Inputs'!$C$14*(I3602-H3602)</f>
        <v>1405.6200697810166</v>
      </c>
      <c r="O3602" s="16">
        <f>J3602*$E3602*(1-'Monte Carlo Inputs'!$C$11)+J3602*'Monte Carlo Inputs'!$C$12-J3602*'Monte Carlo Inputs'!$C$13-'Monte Carlo Inputs'!$C$14*(J3602-I3602)</f>
        <v>1483.0299635796341</v>
      </c>
    </row>
    <row r="3603" spans="1:15">
      <c r="A3603">
        <v>3599</v>
      </c>
      <c r="B3603" s="39">
        <v>-0.11159339833616756</v>
      </c>
      <c r="C3603" s="39">
        <v>-0.11588211802596672</v>
      </c>
      <c r="D3603" s="29">
        <f>'Monte Carlo Inputs'!$C$6+'Monte Carlo Inputs'!$D$6*B3603</f>
        <v>0.11908040741225849</v>
      </c>
      <c r="E3603" s="29">
        <f>'Monte Carlo Inputs'!$C$7+'Monte Carlo Inputs'!$D$7*C3603</f>
        <v>0.57867419915633733</v>
      </c>
      <c r="F3603" s="16">
        <f>'Monte Carlo Inputs'!$C$17*(1+$D3603)</f>
        <v>2718.3582176451173</v>
      </c>
      <c r="G3603" s="16">
        <f t="shared" ref="G3603:J3603" si="3597">F3603*(1+$D3603)</f>
        <v>3042.0614216947588</v>
      </c>
      <c r="H3603" s="16">
        <f t="shared" si="3597"/>
        <v>3404.3113351632846</v>
      </c>
      <c r="I3603" s="16">
        <f t="shared" si="3597"/>
        <v>3809.6981159126981</v>
      </c>
      <c r="J3603" s="16">
        <f t="shared" si="3597"/>
        <v>4263.3585196732956</v>
      </c>
      <c r="K3603" s="16">
        <f>F3603*$E3603*(1-'Monte Carlo Inputs'!$C$11)+F3603*'Monte Carlo Inputs'!$C$12-F3603*'Monte Carlo Inputs'!$C$13-'Monte Carlo Inputs'!$C$14*(F3603-'Monte Carlo Inputs'!$C$17)</f>
        <v>1228.2670583658689</v>
      </c>
      <c r="L3603" s="16">
        <f>G3603*$E3603*(1-'Monte Carlo Inputs'!$C$11)+G3603*'Monte Carlo Inputs'!$C$12-G3603*'Monte Carlo Inputs'!$C$13-'Monte Carlo Inputs'!$C$14*(G3603-F3603)</f>
        <v>1374.5296000871326</v>
      </c>
      <c r="M3603" s="16">
        <f>H3603*$E3603*(1-'Monte Carlo Inputs'!$C$11)+H3603*'Monte Carlo Inputs'!$C$12-H3603*'Monte Carlo Inputs'!$C$13-'Monte Carlo Inputs'!$C$14*(H3603-G3603)</f>
        <v>1538.2091448657172</v>
      </c>
      <c r="N3603" s="16">
        <f>I3603*$E3603*(1-'Monte Carlo Inputs'!$C$11)+I3603*'Monte Carlo Inputs'!$C$12-I3603*'Monte Carlo Inputs'!$C$13-'Monte Carlo Inputs'!$C$14*(I3603-H3603)</f>
        <v>1721.3797165215883</v>
      </c>
      <c r="O3603" s="16">
        <f>J3603*$E3603*(1-'Monte Carlo Inputs'!$C$11)+J3603*'Monte Carlo Inputs'!$C$12-J3603*'Monte Carlo Inputs'!$C$13-'Monte Carlo Inputs'!$C$14*(J3603-I3603)</f>
        <v>1926.3623144761768</v>
      </c>
    </row>
    <row r="3604" spans="1:15">
      <c r="A3604">
        <v>3600</v>
      </c>
      <c r="B3604" s="39">
        <v>-5.9807986309230336E-2</v>
      </c>
      <c r="C3604" s="39">
        <v>0.41265294764628702</v>
      </c>
      <c r="D3604" s="29">
        <f>'Monte Carlo Inputs'!$C$6+'Monte Carlo Inputs'!$D$6*B3604</f>
        <v>0.12243528633161169</v>
      </c>
      <c r="E3604" s="29">
        <f>'Monte Carlo Inputs'!$C$7+'Monte Carlo Inputs'!$D$7*C3604</f>
        <v>0.59759146355630954</v>
      </c>
      <c r="F3604" s="16">
        <f>'Monte Carlo Inputs'!$C$17*(1+$D3604)</f>
        <v>2726.5075540281182</v>
      </c>
      <c r="G3604" s="16">
        <f t="shared" ref="G3604:J3604" si="3598">F3604*(1+$D3604)</f>
        <v>3060.3282870908529</v>
      </c>
      <c r="H3604" s="16">
        <f t="shared" si="3598"/>
        <v>3435.020457189552</v>
      </c>
      <c r="I3604" s="16">
        <f t="shared" si="3598"/>
        <v>3855.588170420498</v>
      </c>
      <c r="J3604" s="16">
        <f t="shared" si="3598"/>
        <v>4327.6482120427063</v>
      </c>
      <c r="K3604" s="16">
        <f>F3604*$E3604*(1-'Monte Carlo Inputs'!$C$11)+F3604*'Monte Carlo Inputs'!$C$12-F3604*'Monte Carlo Inputs'!$C$13-'Monte Carlo Inputs'!$C$14*(F3604-'Monte Carlo Inputs'!$C$17)</f>
        <v>1268.7729025802109</v>
      </c>
      <c r="L3604" s="16">
        <f>G3604*$E3604*(1-'Monte Carlo Inputs'!$C$11)+G3604*'Monte Carlo Inputs'!$C$12-G3604*'Monte Carlo Inputs'!$C$13-'Monte Carlo Inputs'!$C$14*(G3604-F3604)</f>
        <v>1424.1154761974092</v>
      </c>
      <c r="M3604" s="16">
        <f>H3604*$E3604*(1-'Monte Carlo Inputs'!$C$11)+H3604*'Monte Carlo Inputs'!$C$12-H3604*'Monte Carlo Inputs'!$C$13-'Monte Carlo Inputs'!$C$14*(H3604-G3604)</f>
        <v>1598.4774622949187</v>
      </c>
      <c r="N3604" s="16">
        <f>I3604*$E3604*(1-'Monte Carlo Inputs'!$C$11)+I3604*'Monte Carlo Inputs'!$C$12-I3604*'Monte Carlo Inputs'!$C$13-'Monte Carlo Inputs'!$C$14*(I3604-H3604)</f>
        <v>1794.187508085625</v>
      </c>
      <c r="O3604" s="16">
        <f>J3604*$E3604*(1-'Monte Carlo Inputs'!$C$11)+J3604*'Monte Carlo Inputs'!$C$12-J3604*'Monte Carlo Inputs'!$C$13-'Monte Carlo Inputs'!$C$14*(J3604-I3604)</f>
        <v>2013.8593693706889</v>
      </c>
    </row>
    <row r="3605" spans="1:15">
      <c r="A3605">
        <v>3601</v>
      </c>
      <c r="B3605" s="39">
        <v>2.8895286911863473E-2</v>
      </c>
      <c r="C3605" s="39">
        <v>-0.87601280942900728</v>
      </c>
      <c r="D3605" s="29">
        <f>'Monte Carlo Inputs'!$C$6+'Monte Carlo Inputs'!$D$6*B3605</f>
        <v>0.12818186108614443</v>
      </c>
      <c r="E3605" s="29">
        <f>'Monte Carlo Inputs'!$C$7+'Monte Carlo Inputs'!$D$7*C3605</f>
        <v>0.55146769158145159</v>
      </c>
      <c r="F3605" s="16">
        <f>'Monte Carlo Inputs'!$C$17*(1+$D3605)</f>
        <v>2740.466558764354</v>
      </c>
      <c r="G3605" s="16">
        <f t="shared" ref="G3605:J3605" si="3599">F3605*(1+$D3605)</f>
        <v>3091.7446625111106</v>
      </c>
      <c r="H3605" s="16">
        <f t="shared" si="3599"/>
        <v>3488.0502473549386</v>
      </c>
      <c r="I3605" s="16">
        <f t="shared" si="3599"/>
        <v>3935.1550196228814</v>
      </c>
      <c r="J3605" s="16">
        <f t="shared" si="3599"/>
        <v>4439.5705137006253</v>
      </c>
      <c r="K3605" s="16">
        <f>F3605*$E3605*(1-'Monte Carlo Inputs'!$C$11)+F3605*'Monte Carlo Inputs'!$C$12-F3605*'Monte Carlo Inputs'!$C$13-'Monte Carlo Inputs'!$C$14*(F3605-'Monte Carlo Inputs'!$C$17)</f>
        <v>1185.5338638521785</v>
      </c>
      <c r="L3605" s="16">
        <f>G3605*$E3605*(1-'Monte Carlo Inputs'!$C$11)+G3605*'Monte Carlo Inputs'!$C$12-G3605*'Monte Carlo Inputs'!$C$13-'Monte Carlo Inputs'!$C$14*(G3605-F3605)</f>
        <v>1337.4978009013985</v>
      </c>
      <c r="M3605" s="16">
        <f>H3605*$E3605*(1-'Monte Carlo Inputs'!$C$11)+H3605*'Monte Carlo Inputs'!$C$12-H3605*'Monte Carlo Inputs'!$C$13-'Monte Carlo Inputs'!$C$14*(H3605-G3605)</f>
        <v>1508.9407582195652</v>
      </c>
      <c r="N3605" s="16">
        <f>I3605*$E3605*(1-'Monte Carlo Inputs'!$C$11)+I3605*'Monte Carlo Inputs'!$C$12-I3605*'Monte Carlo Inputs'!$C$13-'Monte Carlo Inputs'!$C$14*(I3605-H3605)</f>
        <v>1702.3595928768873</v>
      </c>
      <c r="O3605" s="16">
        <f>J3605*$E3605*(1-'Monte Carlo Inputs'!$C$11)+J3605*'Monte Carlo Inputs'!$C$12-J3605*'Monte Carlo Inputs'!$C$13-'Monte Carlo Inputs'!$C$14*(J3605-I3605)</f>
        <v>1920.5712137296973</v>
      </c>
    </row>
    <row r="3606" spans="1:15">
      <c r="A3606">
        <v>3602</v>
      </c>
      <c r="B3606" s="39">
        <v>-0.31424927033934125</v>
      </c>
      <c r="C3606" s="39">
        <v>-0.63394915725594947</v>
      </c>
      <c r="D3606" s="29">
        <f>'Monte Carlo Inputs'!$C$6+'Monte Carlo Inputs'!$D$6*B3606</f>
        <v>0.10595149936161034</v>
      </c>
      <c r="E3606" s="29">
        <f>'Monte Carlo Inputs'!$C$7+'Monte Carlo Inputs'!$D$7*C3606</f>
        <v>0.56013160511755022</v>
      </c>
      <c r="F3606" s="16">
        <f>'Monte Carlo Inputs'!$C$17*(1+$D3606)</f>
        <v>2686.4667870992885</v>
      </c>
      <c r="G3606" s="16">
        <f t="shared" ref="G3606:J3606" si="3600">F3606*(1+$D3606)</f>
        <v>2971.1019711776262</v>
      </c>
      <c r="H3606" s="16">
        <f t="shared" si="3600"/>
        <v>3285.8946797801318</v>
      </c>
      <c r="I3606" s="16">
        <f t="shared" si="3600"/>
        <v>3634.0401478471754</v>
      </c>
      <c r="J3606" s="16">
        <f t="shared" si="3600"/>
        <v>4019.0721502518718</v>
      </c>
      <c r="K3606" s="16">
        <f>F3606*$E3606*(1-'Monte Carlo Inputs'!$C$11)+F3606*'Monte Carlo Inputs'!$C$12-F3606*'Monte Carlo Inputs'!$C$13-'Monte Carlo Inputs'!$C$14*(F3606-'Monte Carlo Inputs'!$C$17)</f>
        <v>1177.9331165905314</v>
      </c>
      <c r="L3606" s="16">
        <f>G3606*$E3606*(1-'Monte Carlo Inputs'!$C$11)+G3606*'Monte Carlo Inputs'!$C$12-G3606*'Monte Carlo Inputs'!$C$13-'Monte Carlo Inputs'!$C$14*(G3606-F3606)</f>
        <v>1302.736896440993</v>
      </c>
      <c r="M3606" s="16">
        <f>H3606*$E3606*(1-'Monte Carlo Inputs'!$C$11)+H3606*'Monte Carlo Inputs'!$C$12-H3606*'Monte Carlo Inputs'!$C$13-'Monte Carlo Inputs'!$C$14*(H3606-G3606)</f>
        <v>1440.763823892607</v>
      </c>
      <c r="N3606" s="16">
        <f>I3606*$E3606*(1-'Monte Carlo Inputs'!$C$11)+I3606*'Monte Carlo Inputs'!$C$12-I3606*'Monte Carlo Inputs'!$C$13-'Monte Carlo Inputs'!$C$14*(I3606-H3606)</f>
        <v>1593.414911259996</v>
      </c>
      <c r="O3606" s="16">
        <f>J3606*$E3606*(1-'Monte Carlo Inputs'!$C$11)+J3606*'Monte Carlo Inputs'!$C$12-J3606*'Monte Carlo Inputs'!$C$13-'Monte Carlo Inputs'!$C$14*(J3606-I3606)</f>
        <v>1762.2396102131399</v>
      </c>
    </row>
    <row r="3607" spans="1:15">
      <c r="A3607">
        <v>3603</v>
      </c>
      <c r="B3607" s="39">
        <v>-1.297141606610581</v>
      </c>
      <c r="C3607" s="39">
        <v>0.27588885661964058</v>
      </c>
      <c r="D3607" s="29">
        <f>'Monte Carlo Inputs'!$C$6+'Monte Carlo Inputs'!$D$6*B3607</f>
        <v>4.227555955765662E-2</v>
      </c>
      <c r="E3607" s="29">
        <f>'Monte Carlo Inputs'!$C$7+'Monte Carlo Inputs'!$D$7*C3607</f>
        <v>0.59269641942696261</v>
      </c>
      <c r="F3607" s="16">
        <f>'Monte Carlo Inputs'!$C$17*(1+$D3607)</f>
        <v>2531.7915617215044</v>
      </c>
      <c r="G3607" s="16">
        <f t="shared" ref="G3607:J3607" si="3601">F3607*(1+$D3607)</f>
        <v>2638.8244666766345</v>
      </c>
      <c r="H3607" s="16">
        <f t="shared" si="3601"/>
        <v>2750.3822475798243</v>
      </c>
      <c r="I3607" s="16">
        <f t="shared" si="3601"/>
        <v>2866.656196093707</v>
      </c>
      <c r="J3607" s="16">
        <f t="shared" si="3601"/>
        <v>2987.8456908429921</v>
      </c>
      <c r="K3607" s="16">
        <f>F3607*$E3607*(1-'Monte Carlo Inputs'!$C$11)+F3607*'Monte Carlo Inputs'!$C$12-F3607*'Monte Carlo Inputs'!$C$13-'Monte Carlo Inputs'!$C$14*(F3607-'Monte Carlo Inputs'!$C$17)</f>
        <v>1166.4355810818208</v>
      </c>
      <c r="L3607" s="16">
        <f>G3607*$E3607*(1-'Monte Carlo Inputs'!$C$11)+G3607*'Monte Carlo Inputs'!$C$12-G3607*'Monte Carlo Inputs'!$C$13-'Monte Carlo Inputs'!$C$14*(G3607-F3607)</f>
        <v>1215.7472979600154</v>
      </c>
      <c r="M3607" s="16">
        <f>H3607*$E3607*(1-'Monte Carlo Inputs'!$C$11)+H3607*'Monte Carlo Inputs'!$C$12-H3607*'Monte Carlo Inputs'!$C$13-'Monte Carlo Inputs'!$C$14*(H3607-G3607)</f>
        <v>1267.143695261984</v>
      </c>
      <c r="N3607" s="16">
        <f>I3607*$E3607*(1-'Monte Carlo Inputs'!$C$11)+I3607*'Monte Carlo Inputs'!$C$12-I3607*'Monte Carlo Inputs'!$C$13-'Monte Carlo Inputs'!$C$14*(I3607-H3607)</f>
        <v>1320.7129040191414</v>
      </c>
      <c r="O3607" s="16">
        <f>J3607*$E3607*(1-'Monte Carlo Inputs'!$C$11)+J3607*'Monte Carlo Inputs'!$C$12-J3607*'Monte Carlo Inputs'!$C$13-'Monte Carlo Inputs'!$C$14*(J3607-I3607)</f>
        <v>1376.5467810515684</v>
      </c>
    </row>
    <row r="3608" spans="1:15">
      <c r="A3608">
        <v>3604</v>
      </c>
      <c r="B3608" s="39">
        <v>1.3540083589496563</v>
      </c>
      <c r="C3608" s="39">
        <v>0.48123022468367499</v>
      </c>
      <c r="D3608" s="29">
        <f>'Monte Carlo Inputs'!$C$6+'Monte Carlo Inputs'!$D$6*B3608</f>
        <v>0.21402831353546511</v>
      </c>
      <c r="E3608" s="29">
        <f>'Monte Carlo Inputs'!$C$7+'Monte Carlo Inputs'!$D$7*C3608</f>
        <v>0.6000459733245429</v>
      </c>
      <c r="F3608" s="16">
        <f>'Monte Carlo Inputs'!$C$17*(1+$D3608)</f>
        <v>2948.9961764089985</v>
      </c>
      <c r="G3608" s="16">
        <f t="shared" ref="G3608:J3608" si="3602">F3608*(1+$D3608)</f>
        <v>3580.1648546683514</v>
      </c>
      <c r="H3608" s="16">
        <f t="shared" si="3602"/>
        <v>4346.4215006919621</v>
      </c>
      <c r="I3608" s="16">
        <f t="shared" si="3602"/>
        <v>5276.6787643993475</v>
      </c>
      <c r="J3608" s="16">
        <f t="shared" si="3602"/>
        <v>6406.0374214121412</v>
      </c>
      <c r="K3608" s="16">
        <f>F3608*$E3608*(1-'Monte Carlo Inputs'!$C$11)+F3608*'Monte Carlo Inputs'!$C$12-F3608*'Monte Carlo Inputs'!$C$13-'Monte Carlo Inputs'!$C$14*(F3608-'Monte Carlo Inputs'!$C$17)</f>
        <v>1380.7808429875142</v>
      </c>
      <c r="L3608" s="16">
        <f>G3608*$E3608*(1-'Monte Carlo Inputs'!$C$11)+G3608*'Monte Carlo Inputs'!$C$12-G3608*'Monte Carlo Inputs'!$C$13-'Monte Carlo Inputs'!$C$14*(G3608-F3608)</f>
        <v>1676.3070381742098</v>
      </c>
      <c r="M3608" s="16">
        <f>H3608*$E3608*(1-'Monte Carlo Inputs'!$C$11)+H3608*'Monte Carlo Inputs'!$C$12-H3608*'Monte Carlo Inputs'!$C$13-'Monte Carlo Inputs'!$C$14*(H3608-G3608)</f>
        <v>2035.0842065222666</v>
      </c>
      <c r="N3608" s="16">
        <f>I3608*$E3608*(1-'Monte Carlo Inputs'!$C$11)+I3608*'Monte Carlo Inputs'!$C$12-I3608*'Monte Carlo Inputs'!$C$13-'Monte Carlo Inputs'!$C$14*(I3608-H3608)</f>
        <v>2470.6498471468867</v>
      </c>
      <c r="O3608" s="16">
        <f>J3608*$E3608*(1-'Monte Carlo Inputs'!$C$11)+J3608*'Monte Carlo Inputs'!$C$12-J3608*'Monte Carlo Inputs'!$C$13-'Monte Carlo Inputs'!$C$14*(J3608-I3608)</f>
        <v>2999.4388672683899</v>
      </c>
    </row>
    <row r="3609" spans="1:15">
      <c r="A3609">
        <v>3605</v>
      </c>
      <c r="B3609" s="39">
        <v>-0.46987473120658252</v>
      </c>
      <c r="C3609" s="39">
        <v>1.2869512116139654</v>
      </c>
      <c r="D3609" s="29">
        <f>'Monte Carlo Inputs'!$C$6+'Monte Carlo Inputs'!$D$6*B3609</f>
        <v>9.5869421078511041E-2</v>
      </c>
      <c r="E3609" s="29">
        <f>'Monte Carlo Inputs'!$C$7+'Monte Carlo Inputs'!$D$7*C3609</f>
        <v>0.6288842433511117</v>
      </c>
      <c r="F3609" s="16">
        <f>'Monte Carlo Inputs'!$C$17*(1+$D3609)</f>
        <v>2661.9764107418118</v>
      </c>
      <c r="G3609" s="16">
        <f t="shared" ref="G3609:J3609" si="3603">F3609*(1+$D3609)</f>
        <v>2917.1785481642823</v>
      </c>
      <c r="H3609" s="16">
        <f t="shared" si="3603"/>
        <v>3196.8467667594437</v>
      </c>
      <c r="I3609" s="16">
        <f t="shared" si="3603"/>
        <v>3503.3266155653819</v>
      </c>
      <c r="J3609" s="16">
        <f t="shared" si="3603"/>
        <v>3839.1885100485747</v>
      </c>
      <c r="K3609" s="16">
        <f>F3609*$E3609*(1-'Monte Carlo Inputs'!$C$11)+F3609*'Monte Carlo Inputs'!$C$12-F3609*'Monte Carlo Inputs'!$C$13-'Monte Carlo Inputs'!$C$14*(F3609-'Monte Carlo Inputs'!$C$17)</f>
        <v>1297.0542334179606</v>
      </c>
      <c r="L3609" s="16">
        <f>G3609*$E3609*(1-'Monte Carlo Inputs'!$C$11)+G3609*'Monte Carlo Inputs'!$C$12-G3609*'Monte Carlo Inputs'!$C$13-'Monte Carlo Inputs'!$C$14*(G3609-F3609)</f>
        <v>1421.4020718831728</v>
      </c>
      <c r="M3609" s="16">
        <f>H3609*$E3609*(1-'Monte Carlo Inputs'!$C$11)+H3609*'Monte Carlo Inputs'!$C$12-H3609*'Monte Carlo Inputs'!$C$13-'Monte Carlo Inputs'!$C$14*(H3609-G3609)</f>
        <v>1557.6710656344085</v>
      </c>
      <c r="N3609" s="16">
        <f>I3609*$E3609*(1-'Monte Carlo Inputs'!$C$11)+I3609*'Monte Carlo Inputs'!$C$12-I3609*'Monte Carlo Inputs'!$C$13-'Monte Carlo Inputs'!$C$14*(I3609-H3609)</f>
        <v>1707.0040889275269</v>
      </c>
      <c r="O3609" s="16">
        <f>J3609*$E3609*(1-'Monte Carlo Inputs'!$C$11)+J3609*'Monte Carlo Inputs'!$C$12-J3609*'Monte Carlo Inputs'!$C$13-'Monte Carlo Inputs'!$C$14*(J3609-I3609)</f>
        <v>1870.6535827116604</v>
      </c>
    </row>
    <row r="3610" spans="1:15">
      <c r="A3610">
        <v>3606</v>
      </c>
      <c r="B3610" s="39">
        <v>0.66900441430797353</v>
      </c>
      <c r="C3610" s="39">
        <v>-0.92298326514526297</v>
      </c>
      <c r="D3610" s="29">
        <f>'Monte Carlo Inputs'!$C$6+'Monte Carlo Inputs'!$D$6*B3610</f>
        <v>0.16965084884798209</v>
      </c>
      <c r="E3610" s="29">
        <f>'Monte Carlo Inputs'!$C$7+'Monte Carlo Inputs'!$D$7*C3610</f>
        <v>0.54978653059993488</v>
      </c>
      <c r="F3610" s="16">
        <f>'Monte Carlo Inputs'!$C$17*(1+$D3610)</f>
        <v>2841.1988769366335</v>
      </c>
      <c r="G3610" s="16">
        <f t="shared" ref="G3610:J3610" si="3604">F3610*(1+$D3610)</f>
        <v>3323.2106781548664</v>
      </c>
      <c r="H3610" s="16">
        <f t="shared" si="3604"/>
        <v>3886.9961906045173</v>
      </c>
      <c r="I3610" s="16">
        <f t="shared" si="3604"/>
        <v>4546.4283938094459</v>
      </c>
      <c r="J3610" s="16">
        <f t="shared" si="3604"/>
        <v>5317.7338300457859</v>
      </c>
      <c r="K3610" s="16">
        <f>F3610*$E3610*(1-'Monte Carlo Inputs'!$C$11)+F3610*'Monte Carlo Inputs'!$C$12-F3610*'Monte Carlo Inputs'!$C$13-'Monte Carlo Inputs'!$C$14*(F3610-'Monte Carlo Inputs'!$C$17)</f>
        <v>1227.2088905976098</v>
      </c>
      <c r="L3610" s="16">
        <f>G3610*$E3610*(1-'Monte Carlo Inputs'!$C$11)+G3610*'Monte Carlo Inputs'!$C$12-G3610*'Monte Carlo Inputs'!$C$13-'Monte Carlo Inputs'!$C$14*(G3610-F3610)</f>
        <v>1435.4059206012842</v>
      </c>
      <c r="M3610" s="16">
        <f>H3610*$E3610*(1-'Monte Carlo Inputs'!$C$11)+H3610*'Monte Carlo Inputs'!$C$12-H3610*'Monte Carlo Inputs'!$C$13-'Monte Carlo Inputs'!$C$14*(H3610-G3610)</f>
        <v>1678.9237534727113</v>
      </c>
      <c r="N3610" s="16">
        <f>I3610*$E3610*(1-'Monte Carlo Inputs'!$C$11)+I3610*'Monte Carlo Inputs'!$C$12-I3610*'Monte Carlo Inputs'!$C$13-'Monte Carlo Inputs'!$C$14*(I3610-H3610)</f>
        <v>1963.7545934003965</v>
      </c>
      <c r="O3610" s="16">
        <f>J3610*$E3610*(1-'Monte Carlo Inputs'!$C$11)+J3610*'Monte Carlo Inputs'!$C$12-J3610*'Monte Carlo Inputs'!$C$13-'Monte Carlo Inputs'!$C$14*(J3610-I3610)</f>
        <v>2296.9072270998981</v>
      </c>
    </row>
    <row r="3611" spans="1:15">
      <c r="A3611">
        <v>3607</v>
      </c>
      <c r="B3611" s="39">
        <v>-0.83834687705793787</v>
      </c>
      <c r="C3611" s="39">
        <v>-0.15583393584864019</v>
      </c>
      <c r="D3611" s="29">
        <f>'Monte Carlo Inputs'!$C$6+'Monte Carlo Inputs'!$D$6*B3611</f>
        <v>7.1998230600340746E-2</v>
      </c>
      <c r="E3611" s="29">
        <f>'Monte Carlo Inputs'!$C$7+'Monte Carlo Inputs'!$D$7*C3611</f>
        <v>0.57724424843007904</v>
      </c>
      <c r="F3611" s="16">
        <f>'Monte Carlo Inputs'!$C$17*(1+$D3611)</f>
        <v>2603.9909019512884</v>
      </c>
      <c r="G3611" s="16">
        <f t="shared" ref="G3611:J3611" si="3605">F3611*(1+$D3611)</f>
        <v>2791.4736393911667</v>
      </c>
      <c r="H3611" s="16">
        <f t="shared" si="3605"/>
        <v>2992.4548021948244</v>
      </c>
      <c r="I3611" s="16">
        <f t="shared" si="3605"/>
        <v>3207.9062531043446</v>
      </c>
      <c r="J3611" s="16">
        <f t="shared" si="3605"/>
        <v>3438.8698272596266</v>
      </c>
      <c r="K3611" s="16">
        <f>F3611*$E3611*(1-'Monte Carlo Inputs'!$C$11)+F3611*'Monte Carlo Inputs'!$C$12-F3611*'Monte Carlo Inputs'!$C$13-'Monte Carlo Inputs'!$C$14*(F3611-'Monte Carlo Inputs'!$C$17)</f>
        <v>1172.2283703834469</v>
      </c>
      <c r="L3611" s="16">
        <f>G3611*$E3611*(1-'Monte Carlo Inputs'!$C$11)+G3611*'Monte Carlo Inputs'!$C$12-G3611*'Monte Carlo Inputs'!$C$13-'Monte Carlo Inputs'!$C$14*(G3611-F3611)</f>
        <v>1256.626738910576</v>
      </c>
      <c r="M3611" s="16">
        <f>H3611*$E3611*(1-'Monte Carlo Inputs'!$C$11)+H3611*'Monte Carlo Inputs'!$C$12-H3611*'Monte Carlo Inputs'!$C$13-'Monte Carlo Inputs'!$C$14*(H3611-G3611)</f>
        <v>1347.1016406372137</v>
      </c>
      <c r="N3611" s="16">
        <f>I3611*$E3611*(1-'Monte Carlo Inputs'!$C$11)+I3611*'Monte Carlo Inputs'!$C$12-I3611*'Monte Carlo Inputs'!$C$13-'Monte Carlo Inputs'!$C$14*(I3611-H3611)</f>
        <v>1444.0905752019091</v>
      </c>
      <c r="O3611" s="16">
        <f>J3611*$E3611*(1-'Monte Carlo Inputs'!$C$11)+J3611*'Monte Carlo Inputs'!$C$12-J3611*'Monte Carlo Inputs'!$C$13-'Monte Carlo Inputs'!$C$14*(J3611-I3611)</f>
        <v>1548.0625414430754</v>
      </c>
    </row>
    <row r="3612" spans="1:15">
      <c r="A3612">
        <v>3608</v>
      </c>
      <c r="B3612" s="39">
        <v>-0.80424801062114504</v>
      </c>
      <c r="C3612" s="39">
        <v>-2.1024460230547666</v>
      </c>
      <c r="D3612" s="29">
        <f>'Monte Carlo Inputs'!$C$6+'Monte Carlo Inputs'!$D$6*B3612</f>
        <v>7.4207299983106906E-2</v>
      </c>
      <c r="E3612" s="29">
        <f>'Monte Carlo Inputs'!$C$7+'Monte Carlo Inputs'!$D$7*C3612</f>
        <v>0.50757133942257171</v>
      </c>
      <c r="F3612" s="16">
        <f>'Monte Carlo Inputs'!$C$17*(1+$D3612)</f>
        <v>2609.3569523889655</v>
      </c>
      <c r="G3612" s="16">
        <f t="shared" ref="G3612:J3612" si="3606">F3612*(1+$D3612)</f>
        <v>2802.9902865178992</v>
      </c>
      <c r="H3612" s="16">
        <f t="shared" si="3606"/>
        <v>3010.9926275592679</v>
      </c>
      <c r="I3612" s="16">
        <f t="shared" si="3606"/>
        <v>3234.4302607194818</v>
      </c>
      <c r="J3612" s="16">
        <f t="shared" si="3606"/>
        <v>3474.448597351131</v>
      </c>
      <c r="K3612" s="16">
        <f>F3612*$E3612*(1-'Monte Carlo Inputs'!$C$11)+F3612*'Monte Carlo Inputs'!$C$12-F3612*'Monte Carlo Inputs'!$C$13-'Monte Carlo Inputs'!$C$14*(F3612-'Monte Carlo Inputs'!$C$17)</f>
        <v>1045.3628542193403</v>
      </c>
      <c r="L3612" s="16">
        <f>G3612*$E3612*(1-'Monte Carlo Inputs'!$C$11)+G3612*'Monte Carlo Inputs'!$C$12-G3612*'Monte Carlo Inputs'!$C$13-'Monte Carlo Inputs'!$C$14*(G3612-F3612)</f>
        <v>1122.936409133592</v>
      </c>
      <c r="M3612" s="16">
        <f>H3612*$E3612*(1-'Monte Carlo Inputs'!$C$11)+H3612*'Monte Carlo Inputs'!$C$12-H3612*'Monte Carlo Inputs'!$C$13-'Monte Carlo Inputs'!$C$14*(H3612-G3612)</f>
        <v>1206.2664881081212</v>
      </c>
      <c r="N3612" s="16">
        <f>I3612*$E3612*(1-'Monte Carlo Inputs'!$C$11)+I3612*'Monte Carlo Inputs'!$C$12-I3612*'Monte Carlo Inputs'!$C$13-'Monte Carlo Inputs'!$C$14*(I3612-H3612)</f>
        <v>1295.7802672507296</v>
      </c>
      <c r="O3612" s="16">
        <f>J3612*$E3612*(1-'Monte Carlo Inputs'!$C$11)+J3612*'Monte Carlo Inputs'!$C$12-J3612*'Monte Carlo Inputs'!$C$13-'Monte Carlo Inputs'!$C$14*(J3612-I3612)</f>
        <v>1391.9366222547949</v>
      </c>
    </row>
    <row r="3613" spans="1:15">
      <c r="A3613">
        <v>3609</v>
      </c>
      <c r="B3613" s="39">
        <v>1.4498342059105134</v>
      </c>
      <c r="C3613" s="39">
        <v>0.8278283323954615</v>
      </c>
      <c r="D3613" s="29">
        <f>'Monte Carlo Inputs'!$C$6+'Monte Carlo Inputs'!$D$6*B3613</f>
        <v>0.22023631886582568</v>
      </c>
      <c r="E3613" s="29">
        <f>'Monte Carlo Inputs'!$C$7+'Monte Carlo Inputs'!$D$7*C3613</f>
        <v>0.61245137169820474</v>
      </c>
      <c r="F3613" s="16">
        <f>'Monte Carlo Inputs'!$C$17*(1+$D3613)</f>
        <v>2964.0760421569776</v>
      </c>
      <c r="G3613" s="16">
        <f t="shared" ref="G3613:J3613" si="3607">F3613*(1+$D3613)</f>
        <v>3616.873238520016</v>
      </c>
      <c r="H3613" s="16">
        <f t="shared" si="3607"/>
        <v>4413.440086375982</v>
      </c>
      <c r="I3613" s="16">
        <f t="shared" si="3607"/>
        <v>5385.4398845342994</v>
      </c>
      <c r="J3613" s="16">
        <f t="shared" si="3607"/>
        <v>6571.5093401773302</v>
      </c>
      <c r="K3613" s="16">
        <f>F3613*$E3613*(1-'Monte Carlo Inputs'!$C$11)+F3613*'Monte Carlo Inputs'!$C$12-F3613*'Monte Carlo Inputs'!$C$13-'Monte Carlo Inputs'!$C$14*(F3613-'Monte Carlo Inputs'!$C$17)</f>
        <v>1414.2147011601369</v>
      </c>
      <c r="L3613" s="16">
        <f>G3613*$E3613*(1-'Monte Carlo Inputs'!$C$11)+G3613*'Monte Carlo Inputs'!$C$12-G3613*'Monte Carlo Inputs'!$C$13-'Monte Carlo Inputs'!$C$14*(G3613-F3613)</f>
        <v>1725.6761410295792</v>
      </c>
      <c r="M3613" s="16">
        <f>H3613*$E3613*(1-'Monte Carlo Inputs'!$C$11)+H3613*'Monte Carlo Inputs'!$C$12-H3613*'Monte Carlo Inputs'!$C$13-'Monte Carlo Inputs'!$C$14*(H3613-G3613)</f>
        <v>2105.7327018845172</v>
      </c>
      <c r="N3613" s="16">
        <f>I3613*$E3613*(1-'Monte Carlo Inputs'!$C$11)+I3613*'Monte Carlo Inputs'!$C$12-I3613*'Monte Carlo Inputs'!$C$13-'Monte Carlo Inputs'!$C$14*(I3613-H3613)</f>
        <v>2569.4915206629516</v>
      </c>
      <c r="O3613" s="16">
        <f>J3613*$E3613*(1-'Monte Carlo Inputs'!$C$11)+J3613*'Monte Carlo Inputs'!$C$12-J3613*'Monte Carlo Inputs'!$C$13-'Monte Carlo Inputs'!$C$14*(J3613-I3613)</f>
        <v>3135.3868745307127</v>
      </c>
    </row>
    <row r="3614" spans="1:15">
      <c r="A3614">
        <v>3610</v>
      </c>
      <c r="B3614" s="39">
        <v>0.84506197639724412</v>
      </c>
      <c r="C3614" s="39">
        <v>-8.7145751139378169E-2</v>
      </c>
      <c r="D3614" s="29">
        <f>'Monte Carlo Inputs'!$C$6+'Monte Carlo Inputs'!$D$6*B3614</f>
        <v>0.18105660542164362</v>
      </c>
      <c r="E3614" s="29">
        <f>'Monte Carlo Inputs'!$C$7+'Monte Carlo Inputs'!$D$7*C3614</f>
        <v>0.57970272779255339</v>
      </c>
      <c r="F3614" s="16">
        <f>'Monte Carlo Inputs'!$C$17*(1+$D3614)</f>
        <v>2868.904600229715</v>
      </c>
      <c r="G3614" s="16">
        <f t="shared" ref="G3614:J3614" si="3608">F3614*(1+$D3614)</f>
        <v>3388.3387284258447</v>
      </c>
      <c r="H3614" s="16">
        <f t="shared" si="3608"/>
        <v>4001.8198366133165</v>
      </c>
      <c r="I3614" s="16">
        <f t="shared" si="3608"/>
        <v>4726.3757517395197</v>
      </c>
      <c r="J3614" s="16">
        <f t="shared" si="3608"/>
        <v>5582.1173012966465</v>
      </c>
      <c r="K3614" s="16">
        <f>F3614*$E3614*(1-'Monte Carlo Inputs'!$C$11)+F3614*'Monte Carlo Inputs'!$C$12-F3614*'Monte Carlo Inputs'!$C$13-'Monte Carlo Inputs'!$C$14*(F3614-'Monte Carlo Inputs'!$C$17)</f>
        <v>1300.6449787604286</v>
      </c>
      <c r="L3614" s="16">
        <f>G3614*$E3614*(1-'Monte Carlo Inputs'!$C$11)+G3614*'Monte Carlo Inputs'!$C$12-G3614*'Monte Carlo Inputs'!$C$13-'Monte Carlo Inputs'!$C$14*(G3614-F3614)</f>
        <v>1536.1353434734974</v>
      </c>
      <c r="M3614" s="16">
        <f>H3614*$E3614*(1-'Monte Carlo Inputs'!$C$11)+H3614*'Monte Carlo Inputs'!$C$12-H3614*'Monte Carlo Inputs'!$C$13-'Monte Carlo Inputs'!$C$14*(H3614-G3614)</f>
        <v>1814.2627942310194</v>
      </c>
      <c r="N3614" s="16">
        <f>I3614*$E3614*(1-'Monte Carlo Inputs'!$C$11)+I3614*'Monte Carlo Inputs'!$C$12-I3614*'Monte Carlo Inputs'!$C$13-'Monte Carlo Inputs'!$C$14*(I3614-H3614)</f>
        <v>2142.7470570972732</v>
      </c>
      <c r="O3614" s="16">
        <f>J3614*$E3614*(1-'Monte Carlo Inputs'!$C$11)+J3614*'Monte Carlo Inputs'!$C$12-J3614*'Monte Carlo Inputs'!$C$13-'Monte Carlo Inputs'!$C$14*(J3614-I3614)</f>
        <v>2530.7055655325225</v>
      </c>
    </row>
    <row r="3615" spans="1:15">
      <c r="A3615">
        <v>3611</v>
      </c>
      <c r="B3615" s="39">
        <v>-0.32448168892203283</v>
      </c>
      <c r="C3615" s="39">
        <v>0.65737606182393915</v>
      </c>
      <c r="D3615" s="29">
        <f>'Monte Carlo Inputs'!$C$6+'Monte Carlo Inputs'!$D$6*B3615</f>
        <v>0.10528859982961061</v>
      </c>
      <c r="E3615" s="29">
        <f>'Monte Carlo Inputs'!$C$7+'Monte Carlo Inputs'!$D$7*C3615</f>
        <v>0.60635056424113321</v>
      </c>
      <c r="F3615" s="16">
        <f>'Monte Carlo Inputs'!$C$17*(1+$D3615)</f>
        <v>2684.8565378461076</v>
      </c>
      <c r="G3615" s="16">
        <f t="shared" ref="G3615:J3615" si="3609">F3615*(1+$D3615)</f>
        <v>2967.5413234593007</v>
      </c>
      <c r="H3615" s="16">
        <f t="shared" si="3609"/>
        <v>3279.9895943428401</v>
      </c>
      <c r="I3615" s="16">
        <f t="shared" si="3609"/>
        <v>3625.3351061868907</v>
      </c>
      <c r="J3615" s="16">
        <f t="shared" si="3609"/>
        <v>4007.0415634304413</v>
      </c>
      <c r="K3615" s="16">
        <f>F3615*$E3615*(1-'Monte Carlo Inputs'!$C$11)+F3615*'Monte Carlo Inputs'!$C$12-F3615*'Monte Carlo Inputs'!$C$13-'Monte Carlo Inputs'!$C$14*(F3615-'Monte Carlo Inputs'!$C$17)</f>
        <v>1265.5026724196441</v>
      </c>
      <c r="L3615" s="16">
        <f>G3615*$E3615*(1-'Monte Carlo Inputs'!$C$11)+G3615*'Monte Carlo Inputs'!$C$12-G3615*'Monte Carlo Inputs'!$C$13-'Monte Carlo Inputs'!$C$14*(G3615-F3615)</f>
        <v>1398.745676879339</v>
      </c>
      <c r="M3615" s="16">
        <f>H3615*$E3615*(1-'Monte Carlo Inputs'!$C$11)+H3615*'Monte Carlo Inputs'!$C$12-H3615*'Monte Carlo Inputs'!$C$13-'Monte Carlo Inputs'!$C$14*(H3615-G3615)</f>
        <v>1546.0176507156857</v>
      </c>
      <c r="N3615" s="16">
        <f>I3615*$E3615*(1-'Monte Carlo Inputs'!$C$11)+I3615*'Monte Carlo Inputs'!$C$12-I3615*'Monte Carlo Inputs'!$C$13-'Monte Carlo Inputs'!$C$14*(I3615-H3615)</f>
        <v>1708.7956844714047</v>
      </c>
      <c r="O3615" s="16">
        <f>J3615*$E3615*(1-'Monte Carlo Inputs'!$C$11)+J3615*'Monte Carlo Inputs'!$C$12-J3615*'Monte Carlo Inputs'!$C$13-'Monte Carlo Inputs'!$C$14*(J3615-I3615)</f>
        <v>1888.71238948428</v>
      </c>
    </row>
    <row r="3616" spans="1:15">
      <c r="A3616">
        <v>3612</v>
      </c>
      <c r="B3616" s="39">
        <v>-0.46849656790103816</v>
      </c>
      <c r="C3616" s="39">
        <v>-0.61522990449648951</v>
      </c>
      <c r="D3616" s="29">
        <f>'Monte Carlo Inputs'!$C$6+'Monte Carlo Inputs'!$D$6*B3616</f>
        <v>9.5958704350386753E-2</v>
      </c>
      <c r="E3616" s="29">
        <f>'Monte Carlo Inputs'!$C$7+'Monte Carlo Inputs'!$D$7*C3616</f>
        <v>0.56080160239269827</v>
      </c>
      <c r="F3616" s="16">
        <f>'Monte Carlo Inputs'!$C$17*(1+$D3616)</f>
        <v>2662.1932887375247</v>
      </c>
      <c r="G3616" s="16">
        <f t="shared" ref="G3616:J3616" si="3610">F3616*(1+$D3616)</f>
        <v>2917.6539074550724</v>
      </c>
      <c r="H3616" s="16">
        <f t="shared" si="3610"/>
        <v>3197.628196157304</v>
      </c>
      <c r="I3616" s="16">
        <f t="shared" si="3610"/>
        <v>3504.468454854823</v>
      </c>
      <c r="J3616" s="16">
        <f t="shared" si="3610"/>
        <v>3840.7527072194935</v>
      </c>
      <c r="K3616" s="16">
        <f>F3616*$E3616*(1-'Monte Carlo Inputs'!$C$11)+F3616*'Monte Carlo Inputs'!$C$12-F3616*'Monte Carlo Inputs'!$C$13-'Monte Carlo Inputs'!$C$14*(F3616-'Monte Carlo Inputs'!$C$17)</f>
        <v>1168.1912130058793</v>
      </c>
      <c r="L3616" s="16">
        <f>G3616*$E3616*(1-'Monte Carlo Inputs'!$C$11)+G3616*'Monte Carlo Inputs'!$C$12-G3616*'Monte Carlo Inputs'!$C$13-'Monte Carlo Inputs'!$C$14*(G3616-F3616)</f>
        <v>1280.28932823943</v>
      </c>
      <c r="M3616" s="16">
        <f>H3616*$E3616*(1-'Monte Carlo Inputs'!$C$11)+H3616*'Monte Carlo Inputs'!$C$12-H3616*'Monte Carlo Inputs'!$C$13-'Monte Carlo Inputs'!$C$14*(H3616-G3616)</f>
        <v>1403.1442333709122</v>
      </c>
      <c r="N3616" s="16">
        <f>I3616*$E3616*(1-'Monte Carlo Inputs'!$C$11)+I3616*'Monte Carlo Inputs'!$C$12-I3616*'Monte Carlo Inputs'!$C$13-'Monte Carlo Inputs'!$C$14*(I3616-H3616)</f>
        <v>1537.7881360219017</v>
      </c>
      <c r="O3616" s="16">
        <f>J3616*$E3616*(1-'Monte Carlo Inputs'!$C$11)+J3616*'Monte Carlo Inputs'!$C$12-J3616*'Monte Carlo Inputs'!$C$13-'Monte Carlo Inputs'!$C$14*(J3616-I3616)</f>
        <v>1685.3522931199595</v>
      </c>
    </row>
    <row r="3617" spans="1:15">
      <c r="A3617">
        <v>3613</v>
      </c>
      <c r="B3617" s="39">
        <v>-0.66932215653384497</v>
      </c>
      <c r="C3617" s="39">
        <v>-1.5870088025251721</v>
      </c>
      <c r="D3617" s="29">
        <f>'Monte Carlo Inputs'!$C$6+'Monte Carlo Inputs'!$D$6*B3617</f>
        <v>8.2948369829529051E-2</v>
      </c>
      <c r="E3617" s="29">
        <f>'Monte Carlo Inputs'!$C$7+'Monte Carlo Inputs'!$D$7*C3617</f>
        <v>0.52601980730226294</v>
      </c>
      <c r="F3617" s="16">
        <f>'Monte Carlo Inputs'!$C$17*(1+$D3617)</f>
        <v>2630.5898851529091</v>
      </c>
      <c r="G3617" s="16">
        <f t="shared" ref="G3617:J3617" si="3611">F3617*(1+$D3617)</f>
        <v>2848.7930278163908</v>
      </c>
      <c r="H3617" s="16">
        <f t="shared" si="3611"/>
        <v>3085.0957654554886</v>
      </c>
      <c r="I3617" s="16">
        <f t="shared" si="3611"/>
        <v>3340.9994299680043</v>
      </c>
      <c r="J3617" s="16">
        <f t="shared" si="3611"/>
        <v>3618.1298862852359</v>
      </c>
      <c r="K3617" s="16">
        <f>F3617*$E3617*(1-'Monte Carlo Inputs'!$C$11)+F3617*'Monte Carlo Inputs'!$C$12-F3617*'Monte Carlo Inputs'!$C$13-'Monte Carlo Inputs'!$C$14*(F3617-'Monte Carlo Inputs'!$C$17)</f>
        <v>1088.7334519185245</v>
      </c>
      <c r="L3617" s="16">
        <f>G3617*$E3617*(1-'Monte Carlo Inputs'!$C$11)+G3617*'Monte Carlo Inputs'!$C$12-G3617*'Monte Carlo Inputs'!$C$13-'Monte Carlo Inputs'!$C$14*(G3617-F3617)</f>
        <v>1179.0421169340423</v>
      </c>
      <c r="M3617" s="16">
        <f>H3617*$E3617*(1-'Monte Carlo Inputs'!$C$11)+H3617*'Monte Carlo Inputs'!$C$12-H3617*'Monte Carlo Inputs'!$C$13-'Monte Carlo Inputs'!$C$14*(H3617-G3617)</f>
        <v>1276.8417384940778</v>
      </c>
      <c r="N3617" s="16">
        <f>I3617*$E3617*(1-'Monte Carlo Inputs'!$C$11)+I3617*'Monte Carlo Inputs'!$C$12-I3617*'Monte Carlo Inputs'!$C$13-'Monte Carlo Inputs'!$C$14*(I3617-H3617)</f>
        <v>1382.7536792324631</v>
      </c>
      <c r="O3617" s="16">
        <f>J3617*$E3617*(1-'Monte Carlo Inputs'!$C$11)+J3617*'Monte Carlo Inputs'!$C$12-J3617*'Monte Carlo Inputs'!$C$13-'Monte Carlo Inputs'!$C$14*(J3617-I3617)</f>
        <v>1497.4508428005793</v>
      </c>
    </row>
    <row r="3618" spans="1:15">
      <c r="A3618">
        <v>3614</v>
      </c>
      <c r="B3618" s="39">
        <v>-1.2777172827351446</v>
      </c>
      <c r="C3618" s="39">
        <v>-1.3716793144411288</v>
      </c>
      <c r="D3618" s="29">
        <f>'Monte Carlo Inputs'!$C$6+'Monte Carlo Inputs'!$D$6*B3618</f>
        <v>4.3533949751761725E-2</v>
      </c>
      <c r="E3618" s="29">
        <f>'Monte Carlo Inputs'!$C$7+'Monte Carlo Inputs'!$D$7*C3618</f>
        <v>0.533726854807267</v>
      </c>
      <c r="F3618" s="16">
        <f>'Monte Carlo Inputs'!$C$17*(1+$D3618)</f>
        <v>2534.848317342005</v>
      </c>
      <c r="G3618" s="16">
        <f t="shared" ref="G3618:J3618" si="3612">F3618*(1+$D3618)</f>
        <v>2645.2002766175096</v>
      </c>
      <c r="H3618" s="16">
        <f t="shared" si="3612"/>
        <v>2760.3562925431224</v>
      </c>
      <c r="I3618" s="16">
        <f t="shared" si="3612"/>
        <v>2880.5255046796542</v>
      </c>
      <c r="J3618" s="16">
        <f t="shared" si="3612"/>
        <v>3005.9261572590462</v>
      </c>
      <c r="K3618" s="16">
        <f>F3618*$E3618*(1-'Monte Carlo Inputs'!$C$11)+F3618*'Monte Carlo Inputs'!$C$12-F3618*'Monte Carlo Inputs'!$C$13-'Monte Carlo Inputs'!$C$14*(F3618-'Monte Carlo Inputs'!$C$17)</f>
        <v>1061.5278797059411</v>
      </c>
      <c r="L3618" s="16">
        <f>G3618*$E3618*(1-'Monte Carlo Inputs'!$C$11)+G3618*'Monte Carlo Inputs'!$C$12-G3618*'Monte Carlo Inputs'!$C$13-'Monte Carlo Inputs'!$C$14*(G3618-F3618)</f>
        <v>1107.7403810811538</v>
      </c>
      <c r="M3618" s="16">
        <f>H3618*$E3618*(1-'Monte Carlo Inputs'!$C$11)+H3618*'Monte Carlo Inputs'!$C$12-H3618*'Monte Carlo Inputs'!$C$13-'Monte Carlo Inputs'!$C$14*(H3618-G3618)</f>
        <v>1155.9646951691382</v>
      </c>
      <c r="N3618" s="16">
        <f>I3618*$E3618*(1-'Monte Carlo Inputs'!$C$11)+I3618*'Monte Carlo Inputs'!$C$12-I3618*'Monte Carlo Inputs'!$C$13-'Monte Carlo Inputs'!$C$14*(I3618-H3618)</f>
        <v>1206.2884041234422</v>
      </c>
      <c r="O3618" s="16">
        <f>J3618*$E3618*(1-'Monte Carlo Inputs'!$C$11)+J3618*'Monte Carlo Inputs'!$C$12-J3618*'Monte Carlo Inputs'!$C$13-'Monte Carlo Inputs'!$C$14*(J3618-I3618)</f>
        <v>1258.8029028946848</v>
      </c>
    </row>
    <row r="3619" spans="1:15">
      <c r="A3619">
        <v>3615</v>
      </c>
      <c r="B3619" s="39">
        <v>-0.73572887719188873</v>
      </c>
      <c r="C3619" s="39">
        <v>-0.85087456815362394</v>
      </c>
      <c r="D3619" s="29">
        <f>'Monte Carlo Inputs'!$C$6+'Monte Carlo Inputs'!$D$6*B3619</f>
        <v>7.8646260441596394E-2</v>
      </c>
      <c r="E3619" s="29">
        <f>'Monte Carlo Inputs'!$C$7+'Monte Carlo Inputs'!$D$7*C3619</f>
        <v>0.55236743653243581</v>
      </c>
      <c r="F3619" s="16">
        <f>'Monte Carlo Inputs'!$C$17*(1+$D3619)</f>
        <v>2620.1396312386819</v>
      </c>
      <c r="G3619" s="16">
        <f t="shared" ref="G3619:J3619" si="3613">F3619*(1+$D3619)</f>
        <v>2826.2038150704275</v>
      </c>
      <c r="H3619" s="16">
        <f t="shared" si="3613"/>
        <v>3048.4741763714892</v>
      </c>
      <c r="I3619" s="16">
        <f t="shared" si="3613"/>
        <v>3288.225270395882</v>
      </c>
      <c r="J3619" s="16">
        <f t="shared" si="3613"/>
        <v>3546.8318914020751</v>
      </c>
      <c r="K3619" s="16">
        <f>F3619*$E3619*(1-'Monte Carlo Inputs'!$C$11)+F3619*'Monte Carlo Inputs'!$C$12-F3619*'Monte Carlo Inputs'!$C$13-'Monte Carlo Inputs'!$C$14*(F3619-'Monte Carlo Inputs'!$C$17)</f>
        <v>1133.36966334113</v>
      </c>
      <c r="L3619" s="16">
        <f>G3619*$E3619*(1-'Monte Carlo Inputs'!$C$11)+G3619*'Monte Carlo Inputs'!$C$12-G3619*'Monte Carlo Inputs'!$C$13-'Monte Carlo Inputs'!$C$14*(G3619-F3619)</f>
        <v>1222.5049490608603</v>
      </c>
      <c r="M3619" s="16">
        <f>H3619*$E3619*(1-'Monte Carlo Inputs'!$C$11)+H3619*'Monte Carlo Inputs'!$C$12-H3619*'Monte Carlo Inputs'!$C$13-'Monte Carlo Inputs'!$C$14*(H3619-G3619)</f>
        <v>1318.6503916758411</v>
      </c>
      <c r="N3619" s="16">
        <f>I3619*$E3619*(1-'Monte Carlo Inputs'!$C$11)+I3619*'Monte Carlo Inputs'!$C$12-I3619*'Monte Carlo Inputs'!$C$13-'Monte Carlo Inputs'!$C$14*(I3619-H3619)</f>
        <v>1422.3573138109925</v>
      </c>
      <c r="O3619" s="16">
        <f>J3619*$E3619*(1-'Monte Carlo Inputs'!$C$11)+J3619*'Monte Carlo Inputs'!$C$12-J3619*'Monte Carlo Inputs'!$C$13-'Monte Carlo Inputs'!$C$14*(J3619-I3619)</f>
        <v>1534.2203975539815</v>
      </c>
    </row>
    <row r="3620" spans="1:15">
      <c r="A3620">
        <v>3616</v>
      </c>
      <c r="B3620" s="39">
        <v>1.0574690430907523</v>
      </c>
      <c r="C3620" s="39">
        <v>-2.4630857925917189</v>
      </c>
      <c r="D3620" s="29">
        <f>'Monte Carlo Inputs'!$C$6+'Monte Carlo Inputs'!$D$6*B3620</f>
        <v>0.19481723727682759</v>
      </c>
      <c r="E3620" s="29">
        <f>'Monte Carlo Inputs'!$C$7+'Monte Carlo Inputs'!$D$7*C3620</f>
        <v>0.49466336355384083</v>
      </c>
      <c r="F3620" s="16">
        <f>'Monte Carlo Inputs'!$C$17*(1+$D3620)</f>
        <v>2902.3305510691421</v>
      </c>
      <c r="G3620" s="16">
        <f t="shared" ref="G3620:J3620" si="3614">F3620*(1+$D3620)</f>
        <v>3467.7545706925648</v>
      </c>
      <c r="H3620" s="16">
        <f t="shared" si="3614"/>
        <v>4143.3329357089815</v>
      </c>
      <c r="I3620" s="16">
        <f t="shared" si="3614"/>
        <v>4950.5256113618925</v>
      </c>
      <c r="J3620" s="16">
        <f t="shared" si="3614"/>
        <v>5914.9733340355942</v>
      </c>
      <c r="K3620" s="16">
        <f>F3620*$E3620*(1-'Monte Carlo Inputs'!$C$11)+F3620*'Monte Carlo Inputs'!$C$12-F3620*'Monte Carlo Inputs'!$C$13-'Monte Carlo Inputs'!$C$14*(F3620-'Monte Carlo Inputs'!$C$17)</f>
        <v>1140.6483697650706</v>
      </c>
      <c r="L3620" s="16">
        <f>G3620*$E3620*(1-'Monte Carlo Inputs'!$C$11)+G3620*'Monte Carlo Inputs'!$C$12-G3620*'Monte Carlo Inputs'!$C$13-'Monte Carlo Inputs'!$C$14*(G3620-F3620)</f>
        <v>1362.8663338670187</v>
      </c>
      <c r="M3620" s="16">
        <f>H3620*$E3620*(1-'Monte Carlo Inputs'!$C$11)+H3620*'Monte Carlo Inputs'!$C$12-H3620*'Monte Carlo Inputs'!$C$13-'Monte Carlo Inputs'!$C$14*(H3620-G3620)</f>
        <v>1628.3761878085902</v>
      </c>
      <c r="N3620" s="16">
        <f>I3620*$E3620*(1-'Monte Carlo Inputs'!$C$11)+I3620*'Monte Carlo Inputs'!$C$12-I3620*'Monte Carlo Inputs'!$C$13-'Monte Carlo Inputs'!$C$14*(I3620-H3620)</f>
        <v>1945.6119379648319</v>
      </c>
      <c r="O3620" s="16">
        <f>J3620*$E3620*(1-'Monte Carlo Inputs'!$C$11)+J3620*'Monte Carlo Inputs'!$C$12-J3620*'Monte Carlo Inputs'!$C$13-'Monte Carlo Inputs'!$C$14*(J3620-I3620)</f>
        <v>2324.6506805319541</v>
      </c>
    </row>
    <row r="3621" spans="1:15">
      <c r="A3621">
        <v>3617</v>
      </c>
      <c r="B3621" s="39">
        <v>2.1269873399209344E-2</v>
      </c>
      <c r="C3621" s="39">
        <v>1.7843151047790025</v>
      </c>
      <c r="D3621" s="29">
        <f>'Monte Carlo Inputs'!$C$6+'Monte Carlo Inputs'!$D$6*B3621</f>
        <v>0.12768785441431094</v>
      </c>
      <c r="E3621" s="29">
        <f>'Monte Carlo Inputs'!$C$7+'Monte Carlo Inputs'!$D$7*C3621</f>
        <v>0.64668583284079928</v>
      </c>
      <c r="F3621" s="16">
        <f>'Monte Carlo Inputs'!$C$17*(1+$D3621)</f>
        <v>2739.2665671578034</v>
      </c>
      <c r="G3621" s="16">
        <f t="shared" ref="G3621:J3621" si="3615">F3621*(1+$D3621)</f>
        <v>3089.0376377870384</v>
      </c>
      <c r="H3621" s="16">
        <f t="shared" si="3615"/>
        <v>3483.4702259611167</v>
      </c>
      <c r="I3621" s="16">
        <f t="shared" si="3615"/>
        <v>3928.2670650302266</v>
      </c>
      <c r="J3621" s="16">
        <f t="shared" si="3615"/>
        <v>4429.8590581303388</v>
      </c>
      <c r="K3621" s="16">
        <f>F3621*$E3621*(1-'Monte Carlo Inputs'!$C$11)+F3621*'Monte Carlo Inputs'!$C$12-F3621*'Monte Carlo Inputs'!$C$13-'Monte Carlo Inputs'!$C$14*(F3621-'Monte Carlo Inputs'!$C$17)</f>
        <v>1370.5949998923559</v>
      </c>
      <c r="L3621" s="16">
        <f>G3621*$E3621*(1-'Monte Carlo Inputs'!$C$11)+G3621*'Monte Carlo Inputs'!$C$12-G3621*'Monte Carlo Inputs'!$C$13-'Monte Carlo Inputs'!$C$14*(G3621-F3621)</f>
        <v>1545.6033346995939</v>
      </c>
      <c r="M3621" s="16">
        <f>H3621*$E3621*(1-'Monte Carlo Inputs'!$C$11)+H3621*'Monte Carlo Inputs'!$C$12-H3621*'Monte Carlo Inputs'!$C$13-'Monte Carlo Inputs'!$C$14*(H3621-G3621)</f>
        <v>1742.9581082829889</v>
      </c>
      <c r="N3621" s="16">
        <f>I3621*$E3621*(1-'Monte Carlo Inputs'!$C$11)+I3621*'Monte Carlo Inputs'!$C$12-I3621*'Monte Carlo Inputs'!$C$13-'Monte Carlo Inputs'!$C$14*(I3621-H3621)</f>
        <v>1965.5126894636699</v>
      </c>
      <c r="O3621" s="16">
        <f>J3621*$E3621*(1-'Monte Carlo Inputs'!$C$11)+J3621*'Monte Carlo Inputs'!$C$12-J3621*'Monte Carlo Inputs'!$C$13-'Monte Carlo Inputs'!$C$14*(J3621-I3621)</f>
        <v>2216.4847876053877</v>
      </c>
    </row>
    <row r="3622" spans="1:15">
      <c r="A3622">
        <v>3618</v>
      </c>
      <c r="B3622" s="39">
        <v>-0.3064465013646237</v>
      </c>
      <c r="C3622" s="39">
        <v>0.5946199633814534</v>
      </c>
      <c r="D3622" s="29">
        <f>'Monte Carlo Inputs'!$C$6+'Monte Carlo Inputs'!$D$6*B3622</f>
        <v>0.10645699587348992</v>
      </c>
      <c r="E3622" s="29">
        <f>'Monte Carlo Inputs'!$C$7+'Monte Carlo Inputs'!$D$7*C3622</f>
        <v>0.60410440540692767</v>
      </c>
      <c r="F3622" s="16">
        <f>'Monte Carlo Inputs'!$C$17*(1+$D3622)</f>
        <v>2687.6946886762948</v>
      </c>
      <c r="G3622" s="16">
        <f t="shared" ref="G3622:J3622" si="3616">F3622*(1+$D3622)</f>
        <v>2973.8185910579082</v>
      </c>
      <c r="H3622" s="16">
        <f t="shared" si="3616"/>
        <v>3290.4023845346678</v>
      </c>
      <c r="I3622" s="16">
        <f t="shared" si="3616"/>
        <v>3640.6887376071968</v>
      </c>
      <c r="J3622" s="16">
        <f t="shared" si="3616"/>
        <v>4028.2655235233078</v>
      </c>
      <c r="K3622" s="16">
        <f>F3622*$E3622*(1-'Monte Carlo Inputs'!$C$11)+F3622*'Monte Carlo Inputs'!$C$12-F3622*'Monte Carlo Inputs'!$C$13-'Monte Carlo Inputs'!$C$14*(F3622-'Monte Carlo Inputs'!$C$17)</f>
        <v>1262.5877164384829</v>
      </c>
      <c r="L3622" s="16">
        <f>G3622*$E3622*(1-'Monte Carlo Inputs'!$C$11)+G3622*'Monte Carlo Inputs'!$C$12-G3622*'Monte Carlo Inputs'!$C$13-'Monte Carlo Inputs'!$C$14*(G3622-F3622)</f>
        <v>1396.9990117572936</v>
      </c>
      <c r="M3622" s="16">
        <f>H3622*$E3622*(1-'Monte Carlo Inputs'!$C$11)+H3622*'Monte Carlo Inputs'!$C$12-H3622*'Monte Carlo Inputs'!$C$13-'Monte Carlo Inputs'!$C$14*(H3622-G3622)</f>
        <v>1545.7193297872097</v>
      </c>
      <c r="N3622" s="16">
        <f>I3622*$E3622*(1-'Monte Carlo Inputs'!$C$11)+I3622*'Monte Carlo Inputs'!$C$12-I3622*'Monte Carlo Inputs'!$C$13-'Monte Carlo Inputs'!$C$14*(I3622-H3622)</f>
        <v>1710.2719660999403</v>
      </c>
      <c r="O3622" s="16">
        <f>J3622*$E3622*(1-'Monte Carlo Inputs'!$C$11)+J3622*'Monte Carlo Inputs'!$C$12-J3622*'Monte Carlo Inputs'!$C$13-'Monte Carlo Inputs'!$C$14*(J3622-I3622)</f>
        <v>1892.3423817375876</v>
      </c>
    </row>
    <row r="3623" spans="1:15">
      <c r="A3623">
        <v>3619</v>
      </c>
      <c r="B3623" s="39">
        <v>-0.47541153420801602</v>
      </c>
      <c r="C3623" s="39">
        <v>-0.42897640302646289</v>
      </c>
      <c r="D3623" s="29">
        <f>'Monte Carlo Inputs'!$C$6+'Monte Carlo Inputs'!$D$6*B3623</f>
        <v>9.5510723465745906E-2</v>
      </c>
      <c r="E3623" s="29">
        <f>'Monte Carlo Inputs'!$C$7+'Monte Carlo Inputs'!$D$7*C3623</f>
        <v>0.56746796563247237</v>
      </c>
      <c r="F3623" s="16">
        <f>'Monte Carlo Inputs'!$C$17*(1+$D3623)</f>
        <v>2661.1050983706441</v>
      </c>
      <c r="G3623" s="16">
        <f t="shared" ref="G3623:J3623" si="3617">F3623*(1+$D3623)</f>
        <v>2915.2691715344095</v>
      </c>
      <c r="H3623" s="16">
        <f t="shared" si="3617"/>
        <v>3193.7086392050469</v>
      </c>
      <c r="I3623" s="16">
        <f t="shared" si="3617"/>
        <v>3498.742061874324</v>
      </c>
      <c r="J3623" s="16">
        <f t="shared" si="3617"/>
        <v>3832.9094474239764</v>
      </c>
      <c r="K3623" s="16">
        <f>F3623*$E3623*(1-'Monte Carlo Inputs'!$C$11)+F3623*'Monte Carlo Inputs'!$C$12-F3623*'Monte Carlo Inputs'!$C$13-'Monte Carlo Inputs'!$C$14*(F3623-'Monte Carlo Inputs'!$C$17)</f>
        <v>1180.3202919906043</v>
      </c>
      <c r="L3623" s="16">
        <f>G3623*$E3623*(1-'Monte Carlo Inputs'!$C$11)+G3623*'Monte Carlo Inputs'!$C$12-G3623*'Monte Carlo Inputs'!$C$13-'Monte Carlo Inputs'!$C$14*(G3623-F3623)</f>
        <v>1293.0535369999272</v>
      </c>
      <c r="M3623" s="16">
        <f>H3623*$E3623*(1-'Monte Carlo Inputs'!$C$11)+H3623*'Monte Carlo Inputs'!$C$12-H3623*'Monte Carlo Inputs'!$C$13-'Monte Carlo Inputs'!$C$14*(H3623-G3623)</f>
        <v>1416.5540157987323</v>
      </c>
      <c r="N3623" s="16">
        <f>I3623*$E3623*(1-'Monte Carlo Inputs'!$C$11)+I3623*'Monte Carlo Inputs'!$C$12-I3623*'Monte Carlo Inputs'!$C$13-'Monte Carlo Inputs'!$C$14*(I3623-H3623)</f>
        <v>1551.8501146759772</v>
      </c>
      <c r="O3623" s="16">
        <f>J3623*$E3623*(1-'Monte Carlo Inputs'!$C$11)+J3623*'Monte Carlo Inputs'!$C$12-J3623*'Monte Carlo Inputs'!$C$13-'Monte Carlo Inputs'!$C$14*(J3623-I3623)</f>
        <v>1700.0684418390804</v>
      </c>
    </row>
    <row r="3624" spans="1:15">
      <c r="A3624">
        <v>3620</v>
      </c>
      <c r="B3624" s="39">
        <v>-0.44484869072987809</v>
      </c>
      <c r="C3624" s="39">
        <v>-0.40085667961468208</v>
      </c>
      <c r="D3624" s="29">
        <f>'Monte Carlo Inputs'!$C$6+'Monte Carlo Inputs'!$D$6*B3624</f>
        <v>9.7490714264061099E-2</v>
      </c>
      <c r="E3624" s="29">
        <f>'Monte Carlo Inputs'!$C$7+'Monte Carlo Inputs'!$D$7*C3624</f>
        <v>0.56847442343855592</v>
      </c>
      <c r="F3624" s="16">
        <f>'Monte Carlo Inputs'!$C$17*(1+$D3624)</f>
        <v>2665.9146940188311</v>
      </c>
      <c r="G3624" s="16">
        <f t="shared" ref="G3624:J3624" si="3618">F3624*(1+$D3624)</f>
        <v>2925.8166217057828</v>
      </c>
      <c r="H3624" s="16">
        <f t="shared" si="3618"/>
        <v>3211.0565739615417</v>
      </c>
      <c r="I3624" s="16">
        <f t="shared" si="3618"/>
        <v>3524.1047728993613</v>
      </c>
      <c r="J3624" s="16">
        <f t="shared" si="3618"/>
        <v>3867.6722643507069</v>
      </c>
      <c r="K3624" s="16">
        <f>F3624*$E3624*(1-'Monte Carlo Inputs'!$C$11)+F3624*'Monte Carlo Inputs'!$C$12-F3624*'Monte Carlo Inputs'!$C$13-'Monte Carlo Inputs'!$C$14*(F3624-'Monte Carlo Inputs'!$C$17)</f>
        <v>1184.436404810047</v>
      </c>
      <c r="L3624" s="16">
        <f>G3624*$E3624*(1-'Monte Carlo Inputs'!$C$11)+G3624*'Monte Carlo Inputs'!$C$12-G3624*'Monte Carlo Inputs'!$C$13-'Monte Carlo Inputs'!$C$14*(G3624-F3624)</f>
        <v>1299.9079559153352</v>
      </c>
      <c r="M3624" s="16">
        <f>H3624*$E3624*(1-'Monte Carlo Inputs'!$C$11)+H3624*'Monte Carlo Inputs'!$C$12-H3624*'Monte Carlo Inputs'!$C$13-'Monte Carlo Inputs'!$C$14*(H3624-G3624)</f>
        <v>1426.6369110150565</v>
      </c>
      <c r="N3624" s="16">
        <f>I3624*$E3624*(1-'Monte Carlo Inputs'!$C$11)+I3624*'Monte Carlo Inputs'!$C$12-I3624*'Monte Carlo Inputs'!$C$13-'Monte Carlo Inputs'!$C$14*(I3624-H3624)</f>
        <v>1565.7207624653884</v>
      </c>
      <c r="O3624" s="16">
        <f>J3624*$E3624*(1-'Monte Carlo Inputs'!$C$11)+J3624*'Monte Carlo Inputs'!$C$12-J3624*'Monte Carlo Inputs'!$C$13-'Monte Carlo Inputs'!$C$14*(J3624-I3624)</f>
        <v>1718.3639979362092</v>
      </c>
    </row>
    <row r="3625" spans="1:15">
      <c r="A3625">
        <v>3621</v>
      </c>
      <c r="B3625" s="39">
        <v>2.0184865946555743E-2</v>
      </c>
      <c r="C3625" s="39">
        <v>1.3870571425657532</v>
      </c>
      <c r="D3625" s="29">
        <f>'Monte Carlo Inputs'!$C$6+'Monte Carlo Inputs'!$D$6*B3625</f>
        <v>0.12761756302359351</v>
      </c>
      <c r="E3625" s="29">
        <f>'Monte Carlo Inputs'!$C$7+'Monte Carlo Inputs'!$D$7*C3625</f>
        <v>0.63246722296176761</v>
      </c>
      <c r="F3625" s="16">
        <f>'Monte Carlo Inputs'!$C$17*(1+$D3625)</f>
        <v>2739.095822340611</v>
      </c>
      <c r="G3625" s="16">
        <f t="shared" ref="G3625:J3625" si="3619">F3625*(1+$D3625)</f>
        <v>3088.6525560758255</v>
      </c>
      <c r="H3625" s="16">
        <f t="shared" si="3619"/>
        <v>3482.8188683088151</v>
      </c>
      <c r="I3625" s="16">
        <f t="shared" si="3619"/>
        <v>3927.2877247349757</v>
      </c>
      <c r="J3625" s="16">
        <f t="shared" si="3619"/>
        <v>4428.4786134581263</v>
      </c>
      <c r="K3625" s="16">
        <f>F3625*$E3625*(1-'Monte Carlo Inputs'!$C$11)+F3625*'Monte Carlo Inputs'!$C$12-F3625*'Monte Carlo Inputs'!$C$13-'Monte Carlo Inputs'!$C$14*(F3625-'Monte Carlo Inputs'!$C$17)</f>
        <v>1342.7940089234696</v>
      </c>
      <c r="L3625" s="16">
        <f>G3625*$E3625*(1-'Monte Carlo Inputs'!$C$11)+G3625*'Monte Carlo Inputs'!$C$12-G3625*'Monte Carlo Inputs'!$C$13-'Monte Carlo Inputs'!$C$14*(G3625-F3625)</f>
        <v>1514.1581079849645</v>
      </c>
      <c r="M3625" s="16">
        <f>H3625*$E3625*(1-'Monte Carlo Inputs'!$C$11)+H3625*'Monte Carlo Inputs'!$C$12-H3625*'Monte Carlo Inputs'!$C$13-'Monte Carlo Inputs'!$C$14*(H3625-G3625)</f>
        <v>1707.391275758421</v>
      </c>
      <c r="N3625" s="16">
        <f>I3625*$E3625*(1-'Monte Carlo Inputs'!$C$11)+I3625*'Monte Carlo Inputs'!$C$12-I3625*'Monte Carlo Inputs'!$C$13-'Monte Carlo Inputs'!$C$14*(I3625-H3625)</f>
        <v>1925.2843894984544</v>
      </c>
      <c r="O3625" s="16">
        <f>J3625*$E3625*(1-'Monte Carlo Inputs'!$C$11)+J3625*'Monte Carlo Inputs'!$C$12-J3625*'Monte Carlo Inputs'!$C$13-'Monte Carlo Inputs'!$C$14*(J3625-I3625)</f>
        <v>2170.9844914136138</v>
      </c>
    </row>
    <row r="3626" spans="1:15">
      <c r="A3626">
        <v>3622</v>
      </c>
      <c r="B3626" s="39">
        <v>-0.13970076690037003</v>
      </c>
      <c r="C3626" s="39">
        <v>-0.84265134844722178</v>
      </c>
      <c r="D3626" s="29">
        <f>'Monte Carlo Inputs'!$C$6+'Monte Carlo Inputs'!$D$6*B3626</f>
        <v>0.11725949270706153</v>
      </c>
      <c r="E3626" s="29">
        <f>'Monte Carlo Inputs'!$C$7+'Monte Carlo Inputs'!$D$7*C3626</f>
        <v>0.55266176103710651</v>
      </c>
      <c r="F3626" s="16">
        <f>'Monte Carlo Inputs'!$C$17*(1+$D3626)</f>
        <v>2713.9350337347237</v>
      </c>
      <c r="G3626" s="16">
        <f t="shared" ref="G3626:J3626" si="3620">F3626*(1+$D3626)</f>
        <v>3032.1696790303795</v>
      </c>
      <c r="H3626" s="16">
        <f t="shared" si="3620"/>
        <v>3387.7203573952156</v>
      </c>
      <c r="I3626" s="16">
        <f t="shared" si="3620"/>
        <v>3784.9627279367642</v>
      </c>
      <c r="J3626" s="16">
        <f t="shared" si="3620"/>
        <v>4228.7855373297652</v>
      </c>
      <c r="K3626" s="16">
        <f>F3626*$E3626*(1-'Monte Carlo Inputs'!$C$11)+F3626*'Monte Carlo Inputs'!$C$12-F3626*'Monte Carlo Inputs'!$C$13-'Monte Carlo Inputs'!$C$14*(F3626-'Monte Carlo Inputs'!$C$17)</f>
        <v>1175.9679627029839</v>
      </c>
      <c r="L3626" s="16">
        <f>G3626*$E3626*(1-'Monte Carlo Inputs'!$C$11)+G3626*'Monte Carlo Inputs'!$C$12-G3626*'Monte Carlo Inputs'!$C$13-'Monte Carlo Inputs'!$C$14*(G3626-F3626)</f>
        <v>1313.8613694492926</v>
      </c>
      <c r="M3626" s="16">
        <f>H3626*$E3626*(1-'Monte Carlo Inputs'!$C$11)+H3626*'Monte Carlo Inputs'!$C$12-H3626*'Monte Carlo Inputs'!$C$13-'Monte Carlo Inputs'!$C$14*(H3626-G3626)</f>
        <v>1467.9240871183219</v>
      </c>
      <c r="N3626" s="16">
        <f>I3626*$E3626*(1-'Monte Carlo Inputs'!$C$11)+I3626*'Monte Carlo Inputs'!$C$12-I3626*'Monte Carlo Inputs'!$C$13-'Monte Carlo Inputs'!$C$14*(I3626-H3626)</f>
        <v>1640.0521209062931</v>
      </c>
      <c r="O3626" s="16">
        <f>J3626*$E3626*(1-'Monte Carlo Inputs'!$C$11)+J3626*'Monte Carlo Inputs'!$C$12-J3626*'Monte Carlo Inputs'!$C$13-'Monte Carlo Inputs'!$C$14*(J3626-I3626)</f>
        <v>1832.3638006169053</v>
      </c>
    </row>
    <row r="3627" spans="1:15">
      <c r="A3627">
        <v>3623</v>
      </c>
      <c r="B3627" s="39">
        <v>-2.4398359663552647</v>
      </c>
      <c r="C3627" s="39">
        <v>-0.22200450331295088</v>
      </c>
      <c r="D3627" s="29">
        <f>'Monte Carlo Inputs'!$C$6+'Monte Carlo Inputs'!$D$6*B3627</f>
        <v>-3.1753033992533014E-2</v>
      </c>
      <c r="E3627" s="29">
        <f>'Monte Carlo Inputs'!$C$7+'Monte Carlo Inputs'!$D$7*C3627</f>
        <v>0.57487587932551187</v>
      </c>
      <c r="F3627" s="16">
        <f>'Monte Carlo Inputs'!$C$17*(1+$D3627)</f>
        <v>2351.9687051287383</v>
      </c>
      <c r="G3627" s="16">
        <f t="shared" ref="G3627:J3627" si="3621">F3627*(1+$D3627)</f>
        <v>2277.2865628854115</v>
      </c>
      <c r="H3627" s="16">
        <f t="shared" si="3621"/>
        <v>2204.9758052433722</v>
      </c>
      <c r="I3627" s="16">
        <f t="shared" si="3621"/>
        <v>2134.9611335467666</v>
      </c>
      <c r="J3627" s="16">
        <f t="shared" si="3621"/>
        <v>2067.1696401005192</v>
      </c>
      <c r="K3627" s="16">
        <f>F3627*$E3627*(1-'Monte Carlo Inputs'!$C$11)+F3627*'Monte Carlo Inputs'!$C$12-F3627*'Monte Carlo Inputs'!$C$13-'Monte Carlo Inputs'!$C$14*(F3627-'Monte Carlo Inputs'!$C$17)</f>
        <v>1050.8718007370612</v>
      </c>
      <c r="L3627" s="16">
        <f>G3627*$E3627*(1-'Monte Carlo Inputs'!$C$11)+G3627*'Monte Carlo Inputs'!$C$12-G3627*'Monte Carlo Inputs'!$C$13-'Monte Carlo Inputs'!$C$14*(G3627-F3627)</f>
        <v>1017.5034327264627</v>
      </c>
      <c r="M3627" s="16">
        <f>H3627*$E3627*(1-'Monte Carlo Inputs'!$C$11)+H3627*'Monte Carlo Inputs'!$C$12-H3627*'Monte Carlo Inputs'!$C$13-'Monte Carlo Inputs'!$C$14*(H3627-G3627)</f>
        <v>985.1946116395801</v>
      </c>
      <c r="N3627" s="16">
        <f>I3627*$E3627*(1-'Monte Carlo Inputs'!$C$11)+I3627*'Monte Carlo Inputs'!$C$12-I3627*'Monte Carlo Inputs'!$C$13-'Monte Carlo Inputs'!$C$14*(I3627-H3627)</f>
        <v>953.91169364692837</v>
      </c>
      <c r="O3627" s="16">
        <f>J3627*$E3627*(1-'Monte Carlo Inputs'!$C$11)+J3627*'Monte Carlo Inputs'!$C$12-J3627*'Monte Carlo Inputs'!$C$13-'Monte Carlo Inputs'!$C$14*(J3627-I3627)</f>
        <v>923.62210321268265</v>
      </c>
    </row>
    <row r="3628" spans="1:15">
      <c r="A3628">
        <v>3624</v>
      </c>
      <c r="B3628" s="39">
        <v>0.33178518205455992</v>
      </c>
      <c r="C3628" s="39">
        <v>-1.0299277753542957</v>
      </c>
      <c r="D3628" s="29">
        <f>'Monte Carlo Inputs'!$C$6+'Monte Carlo Inputs'!$D$6*B3628</f>
        <v>0.14780435484115709</v>
      </c>
      <c r="E3628" s="29">
        <f>'Monte Carlo Inputs'!$C$7+'Monte Carlo Inputs'!$D$7*C3628</f>
        <v>0.54595878537138209</v>
      </c>
      <c r="F3628" s="16">
        <f>'Monte Carlo Inputs'!$C$17*(1+$D3628)</f>
        <v>2788.1315583446553</v>
      </c>
      <c r="G3628" s="16">
        <f t="shared" ref="G3628:J3628" si="3622">F3628*(1+$D3628)</f>
        <v>3200.2295445380573</v>
      </c>
      <c r="H3628" s="16">
        <f t="shared" si="3622"/>
        <v>3673.2374077121153</v>
      </c>
      <c r="I3628" s="16">
        <f t="shared" si="3622"/>
        <v>4216.1578929374091</v>
      </c>
      <c r="J3628" s="16">
        <f t="shared" si="3622"/>
        <v>4839.3243902114755</v>
      </c>
      <c r="K3628" s="16">
        <f>F3628*$E3628*(1-'Monte Carlo Inputs'!$C$11)+F3628*'Monte Carlo Inputs'!$C$12-F3628*'Monte Carlo Inputs'!$C$13-'Monte Carlo Inputs'!$C$14*(F3628-'Monte Carlo Inputs'!$C$17)</f>
        <v>1195.9326846609079</v>
      </c>
      <c r="L3628" s="16">
        <f>G3628*$E3628*(1-'Monte Carlo Inputs'!$C$11)+G3628*'Monte Carlo Inputs'!$C$12-G3628*'Monte Carlo Inputs'!$C$13-'Monte Carlo Inputs'!$C$14*(G3628-F3628)</f>
        <v>1372.6967435506663</v>
      </c>
      <c r="M3628" s="16">
        <f>H3628*$E3628*(1-'Monte Carlo Inputs'!$C$11)+H3628*'Monte Carlo Inputs'!$C$12-H3628*'Monte Carlo Inputs'!$C$13-'Monte Carlo Inputs'!$C$14*(H3628-G3628)</f>
        <v>1575.5873001237298</v>
      </c>
      <c r="N3628" s="16">
        <f>I3628*$E3628*(1-'Monte Carlo Inputs'!$C$11)+I3628*'Monte Carlo Inputs'!$C$12-I3628*'Monte Carlo Inputs'!$C$13-'Monte Carlo Inputs'!$C$14*(I3628-H3628)</f>
        <v>1808.4659645144384</v>
      </c>
      <c r="O3628" s="16">
        <f>J3628*$E3628*(1-'Monte Carlo Inputs'!$C$11)+J3628*'Monte Carlo Inputs'!$C$12-J3628*'Monte Carlo Inputs'!$C$13-'Monte Carlo Inputs'!$C$14*(J3628-I3628)</f>
        <v>2075.7651096516861</v>
      </c>
    </row>
    <row r="3629" spans="1:15">
      <c r="A3629">
        <v>3625</v>
      </c>
      <c r="B3629" s="39">
        <v>-0.16421117996769224</v>
      </c>
      <c r="C3629" s="39">
        <v>-0.28708608449880441</v>
      </c>
      <c r="D3629" s="29">
        <f>'Monte Carlo Inputs'!$C$6+'Monte Carlo Inputs'!$D$6*B3629</f>
        <v>0.11567160405491707</v>
      </c>
      <c r="E3629" s="29">
        <f>'Monte Carlo Inputs'!$C$7+'Monte Carlo Inputs'!$D$7*C3629</f>
        <v>0.5725464870886976</v>
      </c>
      <c r="F3629" s="16">
        <f>'Monte Carlo Inputs'!$C$17*(1+$D3629)</f>
        <v>2710.0778934097993</v>
      </c>
      <c r="G3629" s="16">
        <f t="shared" ref="G3629:J3629" si="3623">F3629*(1+$D3629)</f>
        <v>3023.5569504542814</v>
      </c>
      <c r="H3629" s="16">
        <f t="shared" si="3623"/>
        <v>3373.2966328647217</v>
      </c>
      <c r="I3629" s="16">
        <f t="shared" si="3623"/>
        <v>3763.4912653412348</v>
      </c>
      <c r="J3629" s="16">
        <f t="shared" si="3623"/>
        <v>4198.8203368499253</v>
      </c>
      <c r="K3629" s="16">
        <f>F3629*$E3629*(1-'Monte Carlo Inputs'!$C$11)+F3629*'Monte Carlo Inputs'!$C$12-F3629*'Monte Carlo Inputs'!$C$13-'Monte Carlo Inputs'!$C$14*(F3629-'Monte Carlo Inputs'!$C$17)</f>
        <v>1212.5848344819326</v>
      </c>
      <c r="L3629" s="16">
        <f>G3629*$E3629*(1-'Monte Carlo Inputs'!$C$11)+G3629*'Monte Carlo Inputs'!$C$12-G3629*'Monte Carlo Inputs'!$C$13-'Monte Carlo Inputs'!$C$14*(G3629-F3629)</f>
        <v>1352.846467339124</v>
      </c>
      <c r="M3629" s="16">
        <f>H3629*$E3629*(1-'Monte Carlo Inputs'!$C$11)+H3629*'Monte Carlo Inputs'!$C$12-H3629*'Monte Carlo Inputs'!$C$13-'Monte Carlo Inputs'!$C$14*(H3629-G3629)</f>
        <v>1509.3323882562686</v>
      </c>
      <c r="N3629" s="16">
        <f>I3629*$E3629*(1-'Monte Carlo Inputs'!$C$11)+I3629*'Monte Carlo Inputs'!$C$12-I3629*'Monte Carlo Inputs'!$C$13-'Monte Carlo Inputs'!$C$14*(I3629-H3629)</f>
        <v>1683.9192866579101</v>
      </c>
      <c r="O3629" s="16">
        <f>J3629*$E3629*(1-'Monte Carlo Inputs'!$C$11)+J3629*'Monte Carlo Inputs'!$C$12-J3629*'Monte Carlo Inputs'!$C$13-'Monte Carlo Inputs'!$C$14*(J3629-I3629)</f>
        <v>1878.7009316446424</v>
      </c>
    </row>
    <row r="3630" spans="1:15">
      <c r="A3630">
        <v>3626</v>
      </c>
      <c r="B3630" s="39">
        <v>0.46197438806420343</v>
      </c>
      <c r="C3630" s="39">
        <v>1.3344874984925588</v>
      </c>
      <c r="D3630" s="29">
        <f>'Monte Carlo Inputs'!$C$6+'Monte Carlo Inputs'!$D$6*B3630</f>
        <v>0.15623856450896642</v>
      </c>
      <c r="E3630" s="29">
        <f>'Monte Carlo Inputs'!$C$7+'Monte Carlo Inputs'!$D$7*C3630</f>
        <v>0.63058565649449794</v>
      </c>
      <c r="F3630" s="16">
        <f>'Monte Carlo Inputs'!$C$17*(1+$D3630)</f>
        <v>2808.6190970487305</v>
      </c>
      <c r="G3630" s="16">
        <f t="shared" ref="G3630:J3630" si="3624">F3630*(1+$D3630)</f>
        <v>3247.4337130240933</v>
      </c>
      <c r="H3630" s="16">
        <f t="shared" si="3624"/>
        <v>3754.808094685</v>
      </c>
      <c r="I3630" s="16">
        <f t="shared" si="3624"/>
        <v>4341.4539214052311</v>
      </c>
      <c r="J3630" s="16">
        <f t="shared" si="3624"/>
        <v>5019.7564499674072</v>
      </c>
      <c r="K3630" s="16">
        <f>F3630*$E3630*(1-'Monte Carlo Inputs'!$C$11)+F3630*'Monte Carlo Inputs'!$C$12-F3630*'Monte Carlo Inputs'!$C$13-'Monte Carlo Inputs'!$C$14*(F3630-'Monte Carlo Inputs'!$C$17)</f>
        <v>1374.1497559916556</v>
      </c>
      <c r="L3630" s="16">
        <f>G3630*$E3630*(1-'Monte Carlo Inputs'!$C$11)+G3630*'Monte Carlo Inputs'!$C$12-G3630*'Monte Carlo Inputs'!$C$13-'Monte Carlo Inputs'!$C$14*(G3630-F3630)</f>
        <v>1588.844941288138</v>
      </c>
      <c r="M3630" s="16">
        <f>H3630*$E3630*(1-'Monte Carlo Inputs'!$C$11)+H3630*'Monte Carlo Inputs'!$C$12-H3630*'Monte Carlo Inputs'!$C$13-'Monte Carlo Inputs'!$C$14*(H3630-G3630)</f>
        <v>1837.0837941423297</v>
      </c>
      <c r="N3630" s="16">
        <f>I3630*$E3630*(1-'Monte Carlo Inputs'!$C$11)+I3630*'Monte Carlo Inputs'!$C$12-I3630*'Monte Carlo Inputs'!$C$13-'Monte Carlo Inputs'!$C$14*(I3630-H3630)</f>
        <v>2124.1071290218129</v>
      </c>
      <c r="O3630" s="16">
        <f>J3630*$E3630*(1-'Monte Carlo Inputs'!$C$11)+J3630*'Monte Carlo Inputs'!$C$12-J3630*'Monte Carlo Inputs'!$C$13-'Monte Carlo Inputs'!$C$14*(J3630-I3630)</f>
        <v>2455.9745777234421</v>
      </c>
    </row>
    <row r="3631" spans="1:15">
      <c r="A3631">
        <v>3627</v>
      </c>
      <c r="B3631" s="39">
        <v>-1.4096850661989828</v>
      </c>
      <c r="C3631" s="39">
        <v>-0.64736839015487402</v>
      </c>
      <c r="D3631" s="29">
        <f>'Monte Carlo Inputs'!$C$6+'Monte Carlo Inputs'!$D$6*B3631</f>
        <v>3.4984516283002226E-2</v>
      </c>
      <c r="E3631" s="29">
        <f>'Monte Carlo Inputs'!$C$7+'Monte Carlo Inputs'!$D$7*C3631</f>
        <v>0.55965130552480535</v>
      </c>
      <c r="F3631" s="16">
        <f>'Monte Carlo Inputs'!$C$17*(1+$D3631)</f>
        <v>2514.080888503041</v>
      </c>
      <c r="G3631" s="16">
        <f t="shared" ref="G3631:J3631" si="3625">F3631*(1+$D3631)</f>
        <v>2602.0347922836604</v>
      </c>
      <c r="H3631" s="16">
        <f t="shared" si="3625"/>
        <v>2693.0657208432467</v>
      </c>
      <c r="I3631" s="16">
        <f t="shared" si="3625"/>
        <v>2787.2813224052825</v>
      </c>
      <c r="J3631" s="16">
        <f t="shared" si="3625"/>
        <v>2884.7930112142781</v>
      </c>
      <c r="K3631" s="16">
        <f>F3631*$E3631*(1-'Monte Carlo Inputs'!$C$11)+F3631*'Monte Carlo Inputs'!$C$12-F3631*'Monte Carlo Inputs'!$C$13-'Monte Carlo Inputs'!$C$14*(F3631-'Monte Carlo Inputs'!$C$17)</f>
        <v>1098.8750185670235</v>
      </c>
      <c r="L3631" s="16">
        <f>G3631*$E3631*(1-'Monte Carlo Inputs'!$C$11)+G3631*'Monte Carlo Inputs'!$C$12-G3631*'Monte Carlo Inputs'!$C$13-'Monte Carlo Inputs'!$C$14*(G3631-F3631)</f>
        <v>1137.3186295470659</v>
      </c>
      <c r="M3631" s="16">
        <f>H3631*$E3631*(1-'Monte Carlo Inputs'!$C$11)+H3631*'Monte Carlo Inputs'!$C$12-H3631*'Monte Carlo Inputs'!$C$13-'Monte Carlo Inputs'!$C$14*(H3631-G3631)</f>
        <v>1177.1071716614169</v>
      </c>
      <c r="N3631" s="16">
        <f>I3631*$E3631*(1-'Monte Carlo Inputs'!$C$11)+I3631*'Monte Carlo Inputs'!$C$12-I3631*'Monte Carlo Inputs'!$C$13-'Monte Carlo Inputs'!$C$14*(I3631-H3631)</f>
        <v>1218.2876966752449</v>
      </c>
      <c r="O3631" s="16">
        <f>J3631*$E3631*(1-'Monte Carlo Inputs'!$C$11)+J3631*'Monte Carlo Inputs'!$C$12-J3631*'Monte Carlo Inputs'!$C$13-'Monte Carlo Inputs'!$C$14*(J3631-I3631)</f>
        <v>1260.9089024369612</v>
      </c>
    </row>
    <row r="3632" spans="1:15">
      <c r="A3632">
        <v>3628</v>
      </c>
      <c r="B3632" s="39">
        <v>0.30047435613755713</v>
      </c>
      <c r="C3632" s="39">
        <v>-0.29671780544940757</v>
      </c>
      <c r="D3632" s="29">
        <f>'Monte Carlo Inputs'!$C$6+'Monte Carlo Inputs'!$D$6*B3632</f>
        <v>0.14577590656383432</v>
      </c>
      <c r="E3632" s="29">
        <f>'Monte Carlo Inputs'!$C$7+'Monte Carlo Inputs'!$D$7*C3632</f>
        <v>0.57220174967450632</v>
      </c>
      <c r="F3632" s="16">
        <f>'Monte Carlo Inputs'!$C$17*(1+$D3632)</f>
        <v>2783.20425463421</v>
      </c>
      <c r="G3632" s="16">
        <f t="shared" ref="G3632:J3632" si="3626">F3632*(1+$D3632)</f>
        <v>3188.9283780058322</v>
      </c>
      <c r="H3632" s="16">
        <f t="shared" si="3626"/>
        <v>3653.79730327677</v>
      </c>
      <c r="I3632" s="16">
        <f t="shared" si="3626"/>
        <v>4186.4329175624334</v>
      </c>
      <c r="J3632" s="16">
        <f t="shared" si="3626"/>
        <v>4796.7139713887746</v>
      </c>
      <c r="K3632" s="16">
        <f>F3632*$E3632*(1-'Monte Carlo Inputs'!$C$11)+F3632*'Monte Carlo Inputs'!$C$12-F3632*'Monte Carlo Inputs'!$C$13-'Monte Carlo Inputs'!$C$14*(F3632-'Monte Carlo Inputs'!$C$17)</f>
        <v>1245.7201812930484</v>
      </c>
      <c r="L3632" s="16">
        <f>G3632*$E3632*(1-'Monte Carlo Inputs'!$C$11)+G3632*'Monte Carlo Inputs'!$C$12-G3632*'Monte Carlo Inputs'!$C$13-'Monte Carlo Inputs'!$C$14*(G3632-F3632)</f>
        <v>1427.3161700459063</v>
      </c>
      <c r="M3632" s="16">
        <f>H3632*$E3632*(1-'Monte Carlo Inputs'!$C$11)+H3632*'Monte Carlo Inputs'!$C$12-H3632*'Monte Carlo Inputs'!$C$13-'Monte Carlo Inputs'!$C$14*(H3632-G3632)</f>
        <v>1635.3844786875684</v>
      </c>
      <c r="N3632" s="16">
        <f>I3632*$E3632*(1-'Monte Carlo Inputs'!$C$11)+I3632*'Monte Carlo Inputs'!$C$12-I3632*'Monte Carlo Inputs'!$C$13-'Monte Carlo Inputs'!$C$14*(I3632-H3632)</f>
        <v>1873.7841336486717</v>
      </c>
      <c r="O3632" s="16">
        <f>J3632*$E3632*(1-'Monte Carlo Inputs'!$C$11)+J3632*'Monte Carlo Inputs'!$C$12-J3632*'Monte Carlo Inputs'!$C$13-'Monte Carlo Inputs'!$C$14*(J3632-I3632)</f>
        <v>2146.9367144362354</v>
      </c>
    </row>
    <row r="3633" spans="1:15">
      <c r="A3633">
        <v>3629</v>
      </c>
      <c r="B3633" s="39">
        <v>-0.40753271512458528</v>
      </c>
      <c r="C3633" s="39">
        <v>-2.3971983721608465</v>
      </c>
      <c r="D3633" s="29">
        <f>'Monte Carlo Inputs'!$C$6+'Monte Carlo Inputs'!$D$6*B3633</f>
        <v>9.9908201641552175E-2</v>
      </c>
      <c r="E3633" s="29">
        <f>'Monte Carlo Inputs'!$C$7+'Monte Carlo Inputs'!$D$7*C3633</f>
        <v>0.49702159829336107</v>
      </c>
      <c r="F3633" s="16">
        <f>'Monte Carlo Inputs'!$C$17*(1+$D3633)</f>
        <v>2671.7870126074949</v>
      </c>
      <c r="G3633" s="16">
        <f t="shared" ref="G3633:J3633" si="3627">F3633*(1+$D3633)</f>
        <v>2938.7204482063648</v>
      </c>
      <c r="H3633" s="16">
        <f t="shared" si="3627"/>
        <v>3232.3227233139191</v>
      </c>
      <c r="I3633" s="16">
        <f t="shared" si="3627"/>
        <v>3555.2582737253374</v>
      </c>
      <c r="J3633" s="16">
        <f t="shared" si="3627"/>
        <v>3910.4577342244852</v>
      </c>
      <c r="K3633" s="16">
        <f>F3633*$E3633*(1-'Monte Carlo Inputs'!$C$11)+F3633*'Monte Carlo Inputs'!$C$12-F3633*'Monte Carlo Inputs'!$C$13-'Monte Carlo Inputs'!$C$14*(F3633-'Monte Carlo Inputs'!$C$17)</f>
        <v>1051.2910207668137</v>
      </c>
      <c r="L3633" s="16">
        <f>G3633*$E3633*(1-'Monte Carlo Inputs'!$C$11)+G3633*'Monte Carlo Inputs'!$C$12-G3633*'Monte Carlo Inputs'!$C$13-'Monte Carlo Inputs'!$C$14*(G3633-F3633)</f>
        <v>1156.3236160535378</v>
      </c>
      <c r="M3633" s="16">
        <f>H3633*$E3633*(1-'Monte Carlo Inputs'!$C$11)+H3633*'Monte Carlo Inputs'!$C$12-H3633*'Monte Carlo Inputs'!$C$13-'Monte Carlo Inputs'!$C$14*(H3633-G3633)</f>
        <v>1271.8498290491036</v>
      </c>
      <c r="N3633" s="16">
        <f>I3633*$E3633*(1-'Monte Carlo Inputs'!$C$11)+I3633*'Monte Carlo Inputs'!$C$12-I3633*'Monte Carlo Inputs'!$C$13-'Monte Carlo Inputs'!$C$14*(I3633-H3633)</f>
        <v>1398.9180582275153</v>
      </c>
      <c r="O3633" s="16">
        <f>J3633*$E3633*(1-'Monte Carlo Inputs'!$C$11)+J3633*'Monte Carlo Inputs'!$C$12-J3633*'Monte Carlo Inputs'!$C$13-'Monte Carlo Inputs'!$C$14*(J3633-I3633)</f>
        <v>1538.6814456689185</v>
      </c>
    </row>
    <row r="3634" spans="1:15">
      <c r="A3634">
        <v>3630</v>
      </c>
      <c r="B3634" s="39">
        <v>-1.1067155029705729</v>
      </c>
      <c r="C3634" s="39">
        <v>-0.75537733229343651</v>
      </c>
      <c r="D3634" s="29">
        <f>'Monte Carlo Inputs'!$C$6+'Monte Carlo Inputs'!$D$6*B3634</f>
        <v>5.4612171274950994E-2</v>
      </c>
      <c r="E3634" s="29">
        <f>'Monte Carlo Inputs'!$C$7+'Monte Carlo Inputs'!$D$7*C3634</f>
        <v>0.55578546227484493</v>
      </c>
      <c r="F3634" s="16">
        <f>'Monte Carlo Inputs'!$C$17*(1+$D3634)</f>
        <v>2561.7584252439838</v>
      </c>
      <c r="G3634" s="16">
        <f t="shared" ref="G3634:J3634" si="3628">F3634*(1+$D3634)</f>
        <v>2701.661615128457</v>
      </c>
      <c r="H3634" s="16">
        <f t="shared" si="3628"/>
        <v>2849.2052219808129</v>
      </c>
      <c r="I3634" s="16">
        <f t="shared" si="3628"/>
        <v>3004.8065055611137</v>
      </c>
      <c r="J3634" s="16">
        <f t="shared" si="3628"/>
        <v>3168.9055130909042</v>
      </c>
      <c r="K3634" s="16">
        <f>F3634*$E3634*(1-'Monte Carlo Inputs'!$C$11)+F3634*'Monte Carlo Inputs'!$C$12-F3634*'Monte Carlo Inputs'!$C$13-'Monte Carlo Inputs'!$C$14*(F3634-'Monte Carlo Inputs'!$C$17)</f>
        <v>1113.4395710154938</v>
      </c>
      <c r="L3634" s="16">
        <f>G3634*$E3634*(1-'Monte Carlo Inputs'!$C$11)+G3634*'Monte Carlo Inputs'!$C$12-G3634*'Monte Carlo Inputs'!$C$13-'Monte Carlo Inputs'!$C$14*(G3634-F3634)</f>
        <v>1174.2469235721001</v>
      </c>
      <c r="M3634" s="16">
        <f>H3634*$E3634*(1-'Monte Carlo Inputs'!$C$11)+H3634*'Monte Carlo Inputs'!$C$12-H3634*'Monte Carlo Inputs'!$C$13-'Monte Carlo Inputs'!$C$14*(H3634-G3634)</f>
        <v>1238.3750976813037</v>
      </c>
      <c r="N3634" s="16">
        <f>I3634*$E3634*(1-'Monte Carlo Inputs'!$C$11)+I3634*'Monte Carlo Inputs'!$C$12-I3634*'Monte Carlo Inputs'!$C$13-'Monte Carlo Inputs'!$C$14*(I3634-H3634)</f>
        <v>1306.0054506185093</v>
      </c>
      <c r="O3634" s="16">
        <f>J3634*$E3634*(1-'Monte Carlo Inputs'!$C$11)+J3634*'Monte Carlo Inputs'!$C$12-J3634*'Monte Carlo Inputs'!$C$13-'Monte Carlo Inputs'!$C$14*(J3634-I3634)</f>
        <v>1377.3292439737068</v>
      </c>
    </row>
    <row r="3635" spans="1:15">
      <c r="A3635">
        <v>3631</v>
      </c>
      <c r="B3635" s="39">
        <v>-0.84234440109874853</v>
      </c>
      <c r="C3635" s="39">
        <v>1.2017621935194638</v>
      </c>
      <c r="D3635" s="29">
        <f>'Monte Carlo Inputs'!$C$6+'Monte Carlo Inputs'!$D$6*B3635</f>
        <v>7.1739254015831838E-2</v>
      </c>
      <c r="E3635" s="29">
        <f>'Monte Carlo Inputs'!$C$7+'Monte Carlo Inputs'!$D$7*C3635</f>
        <v>0.62583516811668438</v>
      </c>
      <c r="F3635" s="16">
        <f>'Monte Carlo Inputs'!$C$17*(1+$D3635)</f>
        <v>2603.3618219298578</v>
      </c>
      <c r="G3635" s="16">
        <f t="shared" ref="G3635:J3635" si="3629">F3635*(1+$D3635)</f>
        <v>2790.125056968403</v>
      </c>
      <c r="H3635" s="16">
        <f t="shared" si="3629"/>
        <v>2990.2865471661967</v>
      </c>
      <c r="I3635" s="16">
        <f t="shared" si="3629"/>
        <v>3204.8074733534772</v>
      </c>
      <c r="J3635" s="16">
        <f t="shared" si="3629"/>
        <v>3434.7179707562186</v>
      </c>
      <c r="K3635" s="16">
        <f>F3635*$E3635*(1-'Monte Carlo Inputs'!$C$11)+F3635*'Monte Carlo Inputs'!$C$12-F3635*'Monte Carlo Inputs'!$C$13-'Monte Carlo Inputs'!$C$14*(F3635-'Monte Carlo Inputs'!$C$17)</f>
        <v>1261.9491534549447</v>
      </c>
      <c r="L3635" s="16">
        <f>G3635*$E3635*(1-'Monte Carlo Inputs'!$C$11)+G3635*'Monte Carlo Inputs'!$C$12-G3635*'Monte Carlo Inputs'!$C$13-'Monte Carlo Inputs'!$C$14*(G3635-F3635)</f>
        <v>1352.4804443297132</v>
      </c>
      <c r="M3635" s="16">
        <f>H3635*$E3635*(1-'Monte Carlo Inputs'!$C$11)+H3635*'Monte Carlo Inputs'!$C$12-H3635*'Monte Carlo Inputs'!$C$13-'Monte Carlo Inputs'!$C$14*(H3635-G3635)</f>
        <v>1449.5063824769275</v>
      </c>
      <c r="N3635" s="16">
        <f>I3635*$E3635*(1-'Monte Carlo Inputs'!$C$11)+I3635*'Monte Carlo Inputs'!$C$12-I3635*'Monte Carlo Inputs'!$C$13-'Monte Carlo Inputs'!$C$14*(I3635-H3635)</f>
        <v>1553.4928890470094</v>
      </c>
      <c r="O3635" s="16">
        <f>J3635*$E3635*(1-'Monte Carlo Inputs'!$C$11)+J3635*'Monte Carlo Inputs'!$C$12-J3635*'Monte Carlo Inputs'!$C$13-'Monte Carlo Inputs'!$C$14*(J3635-I3635)</f>
        <v>1664.9393100261414</v>
      </c>
    </row>
    <row r="3636" spans="1:15">
      <c r="A3636">
        <v>3632</v>
      </c>
      <c r="B3636" s="39">
        <v>6.780989187546814E-2</v>
      </c>
      <c r="C3636" s="39">
        <v>-1.0965108756840289</v>
      </c>
      <c r="D3636" s="29">
        <f>'Monte Carlo Inputs'!$C$6+'Monte Carlo Inputs'!$D$6*B3636</f>
        <v>0.13070291446271012</v>
      </c>
      <c r="E3636" s="29">
        <f>'Monte Carlo Inputs'!$C$7+'Monte Carlo Inputs'!$D$7*C3636</f>
        <v>0.5435756509394114</v>
      </c>
      <c r="F3636" s="16">
        <f>'Monte Carlo Inputs'!$C$17*(1+$D3636)</f>
        <v>2746.5904495213695</v>
      </c>
      <c r="G3636" s="16">
        <f t="shared" ref="G3636:J3636" si="3630">F3636*(1+$D3636)</f>
        <v>3105.5778261092573</v>
      </c>
      <c r="H3636" s="16">
        <f t="shared" si="3630"/>
        <v>3511.4858990725047</v>
      </c>
      <c r="I3636" s="16">
        <f t="shared" si="3630"/>
        <v>3970.447340175991</v>
      </c>
      <c r="J3636" s="16">
        <f t="shared" si="3630"/>
        <v>4489.3963792577088</v>
      </c>
      <c r="K3636" s="16">
        <f>F3636*$E3636*(1-'Monte Carlo Inputs'!$C$11)+F3636*'Monte Carlo Inputs'!$C$12-F3636*'Monte Carlo Inputs'!$C$13-'Monte Carlo Inputs'!$C$14*(F3636-'Monte Carlo Inputs'!$C$17)</f>
        <v>1172.8498686019625</v>
      </c>
      <c r="L3636" s="16">
        <f>G3636*$E3636*(1-'Monte Carlo Inputs'!$C$11)+G3636*'Monte Carlo Inputs'!$C$12-G3636*'Monte Carlo Inputs'!$C$13-'Monte Carlo Inputs'!$C$14*(G3636-F3636)</f>
        <v>1326.1447646554454</v>
      </c>
      <c r="M3636" s="16">
        <f>H3636*$E3636*(1-'Monte Carlo Inputs'!$C$11)+H3636*'Monte Carlo Inputs'!$C$12-H3636*'Monte Carlo Inputs'!$C$13-'Monte Carlo Inputs'!$C$14*(H3636-G3636)</f>
        <v>1499.475750395377</v>
      </c>
      <c r="N3636" s="16">
        <f>I3636*$E3636*(1-'Monte Carlo Inputs'!$C$11)+I3636*'Monte Carlo Inputs'!$C$12-I3636*'Monte Carlo Inputs'!$C$13-'Monte Carlo Inputs'!$C$14*(I3636-H3636)</f>
        <v>1695.461601138212</v>
      </c>
      <c r="O3636" s="16">
        <f>J3636*$E3636*(1-'Monte Carlo Inputs'!$C$11)+J3636*'Monte Carlo Inputs'!$C$12-J3636*'Monte Carlo Inputs'!$C$13-'Monte Carlo Inputs'!$C$14*(J3636-I3636)</f>
        <v>1917.0633737665894</v>
      </c>
    </row>
    <row r="3637" spans="1:15">
      <c r="A3637">
        <v>3633</v>
      </c>
      <c r="B3637" s="39">
        <v>0.12677328508301425</v>
      </c>
      <c r="C3637" s="39">
        <v>2.0389567613046484</v>
      </c>
      <c r="D3637" s="29">
        <f>'Monte Carlo Inputs'!$C$6+'Monte Carlo Inputs'!$D$6*B3637</f>
        <v>0.13452281348721981</v>
      </c>
      <c r="E3637" s="29">
        <f>'Monte Carlo Inputs'!$C$7+'Monte Carlo Inputs'!$D$7*C3637</f>
        <v>0.65579993681726023</v>
      </c>
      <c r="F3637" s="16">
        <f>'Monte Carlo Inputs'!$C$17*(1+$D3637)</f>
        <v>2755.8693662418063</v>
      </c>
      <c r="G3637" s="16">
        <f t="shared" ref="G3637:J3637" si="3631">F3637*(1+$D3637)</f>
        <v>3126.5966669918957</v>
      </c>
      <c r="H3637" s="16">
        <f t="shared" si="3631"/>
        <v>3547.1952472754097</v>
      </c>
      <c r="I3637" s="16">
        <f t="shared" si="3631"/>
        <v>4024.3739319273923</v>
      </c>
      <c r="J3637" s="16">
        <f t="shared" si="3631"/>
        <v>4565.7440357748901</v>
      </c>
      <c r="K3637" s="16">
        <f>F3637*$E3637*(1-'Monte Carlo Inputs'!$C$11)+F3637*'Monte Carlo Inputs'!$C$12-F3637*'Monte Carlo Inputs'!$C$13-'Monte Carlo Inputs'!$C$14*(F3637-'Monte Carlo Inputs'!$C$17)</f>
        <v>1397.0218151186327</v>
      </c>
      <c r="L3637" s="16">
        <f>G3637*$E3637*(1-'Monte Carlo Inputs'!$C$11)+G3637*'Monte Carlo Inputs'!$C$12-G3637*'Monte Carlo Inputs'!$C$13-'Monte Carlo Inputs'!$C$14*(G3637-F3637)</f>
        <v>1584.9531201914142</v>
      </c>
      <c r="M3637" s="16">
        <f>H3637*$E3637*(1-'Monte Carlo Inputs'!$C$11)+H3637*'Monte Carlo Inputs'!$C$12-H3637*'Monte Carlo Inputs'!$C$13-'Monte Carlo Inputs'!$C$14*(H3637-G3637)</f>
        <v>1798.165473164911</v>
      </c>
      <c r="N3637" s="16">
        <f>I3637*$E3637*(1-'Monte Carlo Inputs'!$C$11)+I3637*'Monte Carlo Inputs'!$C$12-I3637*'Monte Carlo Inputs'!$C$13-'Monte Carlo Inputs'!$C$14*(I3637-H3637)</f>
        <v>2040.0597517306328</v>
      </c>
      <c r="O3637" s="16">
        <f>J3637*$E3637*(1-'Monte Carlo Inputs'!$C$11)+J3637*'Monte Carlo Inputs'!$C$12-J3637*'Monte Carlo Inputs'!$C$13-'Monte Carlo Inputs'!$C$14*(J3637-I3637)</f>
        <v>2314.4943292154767</v>
      </c>
    </row>
    <row r="3638" spans="1:15">
      <c r="A3638">
        <v>3634</v>
      </c>
      <c r="B3638" s="39">
        <v>-0.70936544434738236</v>
      </c>
      <c r="C3638" s="39">
        <v>1.0632278310293692E-2</v>
      </c>
      <c r="D3638" s="29">
        <f>'Monte Carlo Inputs'!$C$6+'Monte Carlo Inputs'!$D$6*B3638</f>
        <v>8.0354195584524502E-2</v>
      </c>
      <c r="E3638" s="29">
        <f>'Monte Carlo Inputs'!$C$7+'Monte Carlo Inputs'!$D$7*C3638</f>
        <v>0.58320238742867425</v>
      </c>
      <c r="F3638" s="16">
        <f>'Monte Carlo Inputs'!$C$17*(1+$D3638)</f>
        <v>2624.2883764943685</v>
      </c>
      <c r="G3638" s="16">
        <f t="shared" ref="G3638:J3638" si="3632">F3638*(1+$D3638)</f>
        <v>2835.1609579693909</v>
      </c>
      <c r="H3638" s="16">
        <f t="shared" si="3632"/>
        <v>3062.978036099671</v>
      </c>
      <c r="I3638" s="16">
        <f t="shared" si="3632"/>
        <v>3309.1011722835265</v>
      </c>
      <c r="J3638" s="16">
        <f t="shared" si="3632"/>
        <v>3575.0013350901759</v>
      </c>
      <c r="K3638" s="16">
        <f>F3638*$E3638*(1-'Monte Carlo Inputs'!$C$11)+F3638*'Monte Carlo Inputs'!$C$12-F3638*'Monte Carlo Inputs'!$C$13-'Monte Carlo Inputs'!$C$14*(F3638-'Monte Carlo Inputs'!$C$17)</f>
        <v>1192.8090765888842</v>
      </c>
      <c r="L3638" s="16">
        <f>G3638*$E3638*(1-'Monte Carlo Inputs'!$C$11)+G3638*'Monte Carlo Inputs'!$C$12-G3638*'Monte Carlo Inputs'!$C$13-'Monte Carlo Inputs'!$C$14*(G3638-F3638)</f>
        <v>1288.6562904241032</v>
      </c>
      <c r="M3638" s="16">
        <f>H3638*$E3638*(1-'Monte Carlo Inputs'!$C$11)+H3638*'Monte Carlo Inputs'!$C$12-H3638*'Monte Carlo Inputs'!$C$13-'Monte Carlo Inputs'!$C$14*(H3638-G3638)</f>
        <v>1392.2052300260693</v>
      </c>
      <c r="N3638" s="16">
        <f>I3638*$E3638*(1-'Monte Carlo Inputs'!$C$11)+I3638*'Monte Carlo Inputs'!$C$12-I3638*'Monte Carlo Inputs'!$C$13-'Monte Carlo Inputs'!$C$14*(I3638-H3638)</f>
        <v>1504.074761373382</v>
      </c>
      <c r="O3638" s="16">
        <f>J3638*$E3638*(1-'Monte Carlo Inputs'!$C$11)+J3638*'Monte Carlo Inputs'!$C$12-J3638*'Monte Carlo Inputs'!$C$13-'Monte Carlo Inputs'!$C$14*(J3638-I3638)</f>
        <v>1624.9334789225256</v>
      </c>
    </row>
    <row r="3639" spans="1:15">
      <c r="A3639">
        <v>3635</v>
      </c>
      <c r="B3639" s="39">
        <v>0.88851093037748563</v>
      </c>
      <c r="C3639" s="39">
        <v>0.36005210232857615</v>
      </c>
      <c r="D3639" s="29">
        <f>'Monte Carlo Inputs'!$C$6+'Monte Carlo Inputs'!$D$6*B3639</f>
        <v>0.18387141318450231</v>
      </c>
      <c r="E3639" s="29">
        <f>'Monte Carlo Inputs'!$C$7+'Monte Carlo Inputs'!$D$7*C3639</f>
        <v>0.59570878033779584</v>
      </c>
      <c r="F3639" s="16">
        <f>'Monte Carlo Inputs'!$C$17*(1+$D3639)</f>
        <v>2875.7420497664748</v>
      </c>
      <c r="G3639" s="16">
        <f t="shared" ref="G3639:J3639" si="3633">F3639*(1+$D3639)</f>
        <v>3404.508804411134</v>
      </c>
      <c r="H3639" s="16">
        <f t="shared" si="3633"/>
        <v>4030.5006494772892</v>
      </c>
      <c r="I3639" s="16">
        <f t="shared" si="3633"/>
        <v>4771.5944997377328</v>
      </c>
      <c r="J3639" s="16">
        <f t="shared" si="3633"/>
        <v>5648.9543235479077</v>
      </c>
      <c r="K3639" s="16">
        <f>F3639*$E3639*(1-'Monte Carlo Inputs'!$C$11)+F3639*'Monte Carlo Inputs'!$C$12-F3639*'Monte Carlo Inputs'!$C$13-'Monte Carlo Inputs'!$C$14*(F3639-'Monte Carlo Inputs'!$C$17)</f>
        <v>1336.5950439152275</v>
      </c>
      <c r="L3639" s="16">
        <f>G3639*$E3639*(1-'Monte Carlo Inputs'!$C$11)+G3639*'Monte Carlo Inputs'!$C$12-G3639*'Monte Carlo Inputs'!$C$13-'Monte Carlo Inputs'!$C$14*(G3639-F3639)</f>
        <v>1582.3566634953224</v>
      </c>
      <c r="M3639" s="16">
        <f>H3639*$E3639*(1-'Monte Carlo Inputs'!$C$11)+H3639*'Monte Carlo Inputs'!$C$12-H3639*'Monte Carlo Inputs'!$C$13-'Monte Carlo Inputs'!$C$14*(H3639-G3639)</f>
        <v>1873.3068193741208</v>
      </c>
      <c r="N3639" s="16">
        <f>I3639*$E3639*(1-'Monte Carlo Inputs'!$C$11)+I3639*'Monte Carlo Inputs'!$C$12-I3639*'Monte Carlo Inputs'!$C$13-'Monte Carlo Inputs'!$C$14*(I3639-H3639)</f>
        <v>2217.7543915806064</v>
      </c>
      <c r="O3639" s="16">
        <f>J3639*$E3639*(1-'Monte Carlo Inputs'!$C$11)+J3639*'Monte Carlo Inputs'!$C$12-J3639*'Monte Carlo Inputs'!$C$13-'Monte Carlo Inputs'!$C$14*(J3639-I3639)</f>
        <v>2625.5360256566678</v>
      </c>
    </row>
    <row r="3640" spans="1:15">
      <c r="A3640">
        <v>3636</v>
      </c>
      <c r="B3640" s="39">
        <v>0.20722054537757245</v>
      </c>
      <c r="C3640" s="39">
        <v>-0.56545236589780079</v>
      </c>
      <c r="D3640" s="29">
        <f>'Monte Carlo Inputs'!$C$6+'Monte Carlo Inputs'!$D$6*B3640</f>
        <v>0.13973452866178565</v>
      </c>
      <c r="E3640" s="29">
        <f>'Monte Carlo Inputs'!$C$7+'Monte Carlo Inputs'!$D$7*C3640</f>
        <v>0.56258323415189571</v>
      </c>
      <c r="F3640" s="16">
        <f>'Monte Carlo Inputs'!$C$17*(1+$D3640)</f>
        <v>2768.5291435723439</v>
      </c>
      <c r="G3640" s="16">
        <f t="shared" ref="G3640:J3640" si="3634">F3640*(1+$D3640)</f>
        <v>3155.3882585358424</v>
      </c>
      <c r="H3640" s="16">
        <f t="shared" si="3634"/>
        <v>3596.304949587281</v>
      </c>
      <c r="I3640" s="16">
        <f t="shared" si="3634"/>
        <v>4098.8329266419069</v>
      </c>
      <c r="J3640" s="16">
        <f t="shared" si="3634"/>
        <v>4671.5814137096213</v>
      </c>
      <c r="K3640" s="16">
        <f>F3640*$E3640*(1-'Monte Carlo Inputs'!$C$11)+F3640*'Monte Carlo Inputs'!$C$12-F3640*'Monte Carlo Inputs'!$C$13-'Monte Carlo Inputs'!$C$14*(F3640-'Monte Carlo Inputs'!$C$17)</f>
        <v>1219.9885370161487</v>
      </c>
      <c r="L3640" s="16">
        <f>G3640*$E3640*(1-'Monte Carlo Inputs'!$C$11)+G3640*'Monte Carlo Inputs'!$C$12-G3640*'Monte Carlo Inputs'!$C$13-'Monte Carlo Inputs'!$C$14*(G3640-F3640)</f>
        <v>1390.4630602088816</v>
      </c>
      <c r="M3640" s="16">
        <f>H3640*$E3640*(1-'Monte Carlo Inputs'!$C$11)+H3640*'Monte Carlo Inputs'!$C$12-H3640*'Monte Carlo Inputs'!$C$13-'Monte Carlo Inputs'!$C$14*(H3640-G3640)</f>
        <v>1584.758760548794</v>
      </c>
      <c r="N3640" s="16">
        <f>I3640*$E3640*(1-'Monte Carlo Inputs'!$C$11)+I3640*'Monte Carlo Inputs'!$C$12-I3640*'Monte Carlo Inputs'!$C$13-'Monte Carlo Inputs'!$C$14*(I3640-H3640)</f>
        <v>1806.2042789967156</v>
      </c>
      <c r="O3640" s="16">
        <f>J3640*$E3640*(1-'Monte Carlo Inputs'!$C$11)+J3640*'Monte Carlo Inputs'!$C$12-J3640*'Monte Carlo Inputs'!$C$13-'Monte Carlo Inputs'!$C$14*(J3640-I3640)</f>
        <v>2058.5933825892221</v>
      </c>
    </row>
    <row r="3641" spans="1:15">
      <c r="A3641">
        <v>3637</v>
      </c>
      <c r="B3641" s="39">
        <v>0.22558508002582597</v>
      </c>
      <c r="C3641" s="39">
        <v>1.0988562395661812</v>
      </c>
      <c r="D3641" s="29">
        <f>'Monte Carlo Inputs'!$C$6+'Monte Carlo Inputs'!$D$6*B3641</f>
        <v>0.14092426120891896</v>
      </c>
      <c r="E3641" s="29">
        <f>'Monte Carlo Inputs'!$C$7+'Monte Carlo Inputs'!$D$7*C3641</f>
        <v>0.62215197041476933</v>
      </c>
      <c r="F3641" s="16">
        <f>'Monte Carlo Inputs'!$C$17*(1+$D3641)</f>
        <v>2771.4191229025855</v>
      </c>
      <c r="G3641" s="16">
        <f t="shared" ref="G3641:J3641" si="3635">F3641*(1+$D3641)</f>
        <v>3161.9793152979028</v>
      </c>
      <c r="H3641" s="16">
        <f t="shared" si="3635"/>
        <v>3607.5789142641434</v>
      </c>
      <c r="I3641" s="16">
        <f t="shared" si="3635"/>
        <v>4115.9743075096922</v>
      </c>
      <c r="J3641" s="16">
        <f t="shared" si="3635"/>
        <v>4696.0149459503873</v>
      </c>
      <c r="K3641" s="16">
        <f>F3641*$E3641*(1-'Monte Carlo Inputs'!$C$11)+F3641*'Monte Carlo Inputs'!$C$12-F3641*'Monte Carlo Inputs'!$C$13-'Monte Carlo Inputs'!$C$14*(F3641-'Monte Carlo Inputs'!$C$17)</f>
        <v>1338.7781009275477</v>
      </c>
      <c r="L3641" s="16">
        <f>G3641*$E3641*(1-'Monte Carlo Inputs'!$C$11)+G3641*'Monte Carlo Inputs'!$C$12-G3641*'Monte Carlo Inputs'!$C$13-'Monte Carlo Inputs'!$C$14*(G3641-F3641)</f>
        <v>1527.4444157234423</v>
      </c>
      <c r="M3641" s="16">
        <f>H3641*$E3641*(1-'Monte Carlo Inputs'!$C$11)+H3641*'Monte Carlo Inputs'!$C$12-H3641*'Monte Carlo Inputs'!$C$13-'Monte Carlo Inputs'!$C$14*(H3641-G3641)</f>
        <v>1742.6983915469573</v>
      </c>
      <c r="N3641" s="16">
        <f>I3641*$E3641*(1-'Monte Carlo Inputs'!$C$11)+I3641*'Monte Carlo Inputs'!$C$12-I3641*'Monte Carlo Inputs'!$C$13-'Monte Carlo Inputs'!$C$14*(I3641-H3641)</f>
        <v>1988.2868748856836</v>
      </c>
      <c r="O3641" s="16">
        <f>J3641*$E3641*(1-'Monte Carlo Inputs'!$C$11)+J3641*'Monte Carlo Inputs'!$C$12-J3641*'Monte Carlo Inputs'!$C$13-'Monte Carlo Inputs'!$C$14*(J3641-I3641)</f>
        <v>2268.4847338003392</v>
      </c>
    </row>
    <row r="3642" spans="1:15">
      <c r="A3642">
        <v>3638</v>
      </c>
      <c r="B3642" s="39">
        <v>0.43484263117983968</v>
      </c>
      <c r="C3642" s="39">
        <v>2.9256357111350972</v>
      </c>
      <c r="D3642" s="29">
        <f>'Monte Carlo Inputs'!$C$6+'Monte Carlo Inputs'!$D$6*B3642</f>
        <v>0.15448085407172937</v>
      </c>
      <c r="E3642" s="29">
        <f>'Monte Carlo Inputs'!$C$7+'Monte Carlo Inputs'!$D$7*C3642</f>
        <v>0.687535844652434</v>
      </c>
      <c r="F3642" s="16">
        <f>'Monte Carlo Inputs'!$C$17*(1+$D3642)</f>
        <v>2804.3494426256379</v>
      </c>
      <c r="G3642" s="16">
        <f t="shared" ref="G3642:J3642" si="3636">F3642*(1+$D3642)</f>
        <v>3237.5677396380247</v>
      </c>
      <c r="H3642" s="16">
        <f t="shared" si="3636"/>
        <v>3737.7099691723847</v>
      </c>
      <c r="I3642" s="16">
        <f t="shared" si="3636"/>
        <v>4315.1145974825513</v>
      </c>
      <c r="J3642" s="16">
        <f t="shared" si="3636"/>
        <v>4981.7171859190421</v>
      </c>
      <c r="K3642" s="16">
        <f>F3642*$E3642*(1-'Monte Carlo Inputs'!$C$11)+F3642*'Monte Carlo Inputs'!$C$12-F3642*'Monte Carlo Inputs'!$C$13-'Monte Carlo Inputs'!$C$14*(F3642-'Monte Carlo Inputs'!$C$17)</f>
        <v>1485.6429477403894</v>
      </c>
      <c r="L3642" s="16">
        <f>G3642*$E3642*(1-'Monte Carlo Inputs'!$C$11)+G3642*'Monte Carlo Inputs'!$C$12-G3642*'Monte Carlo Inputs'!$C$13-'Monte Carlo Inputs'!$C$14*(G3642-F3642)</f>
        <v>1715.1463391529664</v>
      </c>
      <c r="M3642" s="16">
        <f>H3642*$E3642*(1-'Monte Carlo Inputs'!$C$11)+H3642*'Monte Carlo Inputs'!$C$12-H3642*'Monte Carlo Inputs'!$C$13-'Monte Carlo Inputs'!$C$14*(H3642-G3642)</f>
        <v>1980.1036104833167</v>
      </c>
      <c r="N3642" s="16">
        <f>I3642*$E3642*(1-'Monte Carlo Inputs'!$C$11)+I3642*'Monte Carlo Inputs'!$C$12-I3642*'Monte Carlo Inputs'!$C$13-'Monte Carlo Inputs'!$C$14*(I3642-H3642)</f>
        <v>2285.991707381294</v>
      </c>
      <c r="O3642" s="16">
        <f>J3642*$E3642*(1-'Monte Carlo Inputs'!$C$11)+J3642*'Monte Carlo Inputs'!$C$12-J3642*'Monte Carlo Inputs'!$C$13-'Monte Carlo Inputs'!$C$14*(J3642-I3642)</f>
        <v>2639.1336587384467</v>
      </c>
    </row>
    <row r="3643" spans="1:15">
      <c r="A3643">
        <v>3639</v>
      </c>
      <c r="B3643" s="39">
        <v>-0.94476676753831779</v>
      </c>
      <c r="C3643" s="39">
        <v>1.0526995576148412</v>
      </c>
      <c r="D3643" s="29">
        <f>'Monte Carlo Inputs'!$C$6+'Monte Carlo Inputs'!$D$6*B3643</f>
        <v>6.5103898138782118E-2</v>
      </c>
      <c r="E3643" s="29">
        <f>'Monte Carlo Inputs'!$C$7+'Monte Carlo Inputs'!$D$7*C3643</f>
        <v>0.62049993592735386</v>
      </c>
      <c r="F3643" s="16">
        <f>'Monte Carlo Inputs'!$C$17*(1+$D3643)</f>
        <v>2587.2438789689163</v>
      </c>
      <c r="G3643" s="16">
        <f t="shared" ref="G3643:J3643" si="3637">F3643*(1+$D3643)</f>
        <v>2755.6835409254963</v>
      </c>
      <c r="H3643" s="16">
        <f t="shared" si="3637"/>
        <v>2935.0892814766285</v>
      </c>
      <c r="I3643" s="16">
        <f t="shared" si="3637"/>
        <v>3126.1750350861143</v>
      </c>
      <c r="J3643" s="16">
        <f t="shared" si="3637"/>
        <v>3329.7012161343646</v>
      </c>
      <c r="K3643" s="16">
        <f>F3643*$E3643*(1-'Monte Carlo Inputs'!$C$11)+F3643*'Monte Carlo Inputs'!$C$12-F3643*'Monte Carlo Inputs'!$C$13-'Monte Carlo Inputs'!$C$14*(F3643-'Monte Carlo Inputs'!$C$17)</f>
        <v>1244.0618300280644</v>
      </c>
      <c r="L3643" s="16">
        <f>G3643*$E3643*(1-'Monte Carlo Inputs'!$C$11)+G3643*'Monte Carlo Inputs'!$C$12-G3643*'Monte Carlo Inputs'!$C$13-'Monte Carlo Inputs'!$C$14*(G3643-F3643)</f>
        <v>1325.0551046885585</v>
      </c>
      <c r="M3643" s="16">
        <f>H3643*$E3643*(1-'Monte Carlo Inputs'!$C$11)+H3643*'Monte Carlo Inputs'!$C$12-H3643*'Monte Carlo Inputs'!$C$13-'Monte Carlo Inputs'!$C$14*(H3643-G3643)</f>
        <v>1411.3213572524755</v>
      </c>
      <c r="N3643" s="16">
        <f>I3643*$E3643*(1-'Monte Carlo Inputs'!$C$11)+I3643*'Monte Carlo Inputs'!$C$12-I3643*'Monte Carlo Inputs'!$C$13-'Monte Carlo Inputs'!$C$14*(I3643-H3643)</f>
        <v>1503.2038791361285</v>
      </c>
      <c r="O3643" s="16">
        <f>J3643*$E3643*(1-'Monte Carlo Inputs'!$C$11)+J3643*'Monte Carlo Inputs'!$C$12-J3643*'Monte Carlo Inputs'!$C$13-'Monte Carlo Inputs'!$C$14*(J3643-I3643)</f>
        <v>1601.0683113652294</v>
      </c>
    </row>
    <row r="3644" spans="1:15">
      <c r="A3644">
        <v>3640</v>
      </c>
      <c r="B3644" s="39">
        <v>0.20338516444908755</v>
      </c>
      <c r="C3644" s="39">
        <v>-1.9240341229410471</v>
      </c>
      <c r="D3644" s="29">
        <f>'Monte Carlo Inputs'!$C$6+'Monte Carlo Inputs'!$D$6*B3644</f>
        <v>0.13948605639670122</v>
      </c>
      <c r="E3644" s="29">
        <f>'Monte Carlo Inputs'!$C$7+'Monte Carlo Inputs'!$D$7*C3644</f>
        <v>0.5139570369964116</v>
      </c>
      <c r="F3644" s="16">
        <f>'Monte Carlo Inputs'!$C$17*(1+$D3644)</f>
        <v>2767.9255795932277</v>
      </c>
      <c r="G3644" s="16">
        <f t="shared" ref="G3644:J3644" si="3638">F3644*(1+$D3644)</f>
        <v>3154.0126030902406</v>
      </c>
      <c r="H3644" s="16">
        <f t="shared" si="3638"/>
        <v>3593.9533829207926</v>
      </c>
      <c r="I3644" s="16">
        <f t="shared" si="3638"/>
        <v>4095.2597671779977</v>
      </c>
      <c r="J3644" s="16">
        <f t="shared" si="3638"/>
        <v>4666.4914020217293</v>
      </c>
      <c r="K3644" s="16">
        <f>F3644*$E3644*(1-'Monte Carlo Inputs'!$C$11)+F3644*'Monte Carlo Inputs'!$C$12-F3644*'Monte Carlo Inputs'!$C$13-'Monte Carlo Inputs'!$C$14*(F3644-'Monte Carlo Inputs'!$C$17)</f>
        <v>1123.9404438233439</v>
      </c>
      <c r="L3644" s="16">
        <f>G3644*$E3644*(1-'Monte Carlo Inputs'!$C$11)+G3644*'Monte Carlo Inputs'!$C$12-G3644*'Monte Carlo Inputs'!$C$13-'Monte Carlo Inputs'!$C$14*(G3644-F3644)</f>
        <v>1280.7144639570201</v>
      </c>
      <c r="M3644" s="16">
        <f>H3644*$E3644*(1-'Monte Carlo Inputs'!$C$11)+H3644*'Monte Carlo Inputs'!$C$12-H3644*'Monte Carlo Inputs'!$C$13-'Monte Carlo Inputs'!$C$14*(H3644-G3644)</f>
        <v>1459.3562739045999</v>
      </c>
      <c r="N3644" s="16">
        <f>I3644*$E3644*(1-'Monte Carlo Inputs'!$C$11)+I3644*'Monte Carlo Inputs'!$C$12-I3644*'Monte Carlo Inputs'!$C$13-'Monte Carlo Inputs'!$C$14*(I3644-H3644)</f>
        <v>1662.9161254293372</v>
      </c>
      <c r="O3644" s="16">
        <f>J3644*$E3644*(1-'Monte Carlo Inputs'!$C$11)+J3644*'Monte Carlo Inputs'!$C$12-J3644*'Monte Carlo Inputs'!$C$13-'Monte Carlo Inputs'!$C$14*(J3644-I3644)</f>
        <v>1894.8697378839577</v>
      </c>
    </row>
    <row r="3645" spans="1:15">
      <c r="A3645">
        <v>3641</v>
      </c>
      <c r="B3645" s="39">
        <v>-1.1166190962476703</v>
      </c>
      <c r="C3645" s="39">
        <v>0.86845414963705636</v>
      </c>
      <c r="D3645" s="29">
        <f>'Monte Carlo Inputs'!$C$6+'Monte Carlo Inputs'!$D$6*B3645</f>
        <v>5.3970574442740796E-2</v>
      </c>
      <c r="E3645" s="29">
        <f>'Monte Carlo Inputs'!$C$7+'Monte Carlo Inputs'!$D$7*C3645</f>
        <v>0.61390544613174625</v>
      </c>
      <c r="F3645" s="16">
        <f>'Monte Carlo Inputs'!$C$17*(1+$D3645)</f>
        <v>2560.1999223788621</v>
      </c>
      <c r="G3645" s="16">
        <f t="shared" ref="G3645:J3645" si="3639">F3645*(1+$D3645)</f>
        <v>2698.3753828779095</v>
      </c>
      <c r="H3645" s="16">
        <f t="shared" si="3639"/>
        <v>2844.0082523539809</v>
      </c>
      <c r="I3645" s="16">
        <f t="shared" si="3639"/>
        <v>2997.5010114534207</v>
      </c>
      <c r="J3645" s="16">
        <f t="shared" si="3639"/>
        <v>3159.2778629342583</v>
      </c>
      <c r="K3645" s="16">
        <f>F3645*$E3645*(1-'Monte Carlo Inputs'!$C$11)+F3645*'Monte Carlo Inputs'!$C$12-F3645*'Monte Carlo Inputs'!$C$13-'Monte Carlo Inputs'!$C$14*(F3645-'Monte Carlo Inputs'!$C$17)</f>
        <v>1218.6186141644398</v>
      </c>
      <c r="L3645" s="16">
        <f>G3645*$E3645*(1-'Monte Carlo Inputs'!$C$11)+G3645*'Monte Carlo Inputs'!$C$12-G3645*'Monte Carlo Inputs'!$C$13-'Monte Carlo Inputs'!$C$14*(G3645-F3645)</f>
        <v>1284.3881607975111</v>
      </c>
      <c r="M3645" s="16">
        <f>H3645*$E3645*(1-'Monte Carlo Inputs'!$C$11)+H3645*'Monte Carlo Inputs'!$C$12-H3645*'Monte Carlo Inputs'!$C$13-'Monte Carlo Inputs'!$C$14*(H3645-G3645)</f>
        <v>1353.7073276432081</v>
      </c>
      <c r="N3645" s="16">
        <f>I3645*$E3645*(1-'Monte Carlo Inputs'!$C$11)+I3645*'Monte Carlo Inputs'!$C$12-I3645*'Monte Carlo Inputs'!$C$13-'Monte Carlo Inputs'!$C$14*(I3645-H3645)</f>
        <v>1426.7676897434596</v>
      </c>
      <c r="O3645" s="16">
        <f>J3645*$E3645*(1-'Monte Carlo Inputs'!$C$11)+J3645*'Monte Carlo Inputs'!$C$12-J3645*'Monte Carlo Inputs'!$C$13-'Monte Carlo Inputs'!$C$14*(J3645-I3645)</f>
        <v>1503.7711615552564</v>
      </c>
    </row>
    <row r="3646" spans="1:15">
      <c r="A3646">
        <v>3642</v>
      </c>
      <c r="B3646" s="39">
        <v>-0.85676615034303738</v>
      </c>
      <c r="C3646" s="39">
        <v>-0.28605731041898363</v>
      </c>
      <c r="D3646" s="29">
        <f>'Monte Carlo Inputs'!$C$6+'Monte Carlo Inputs'!$D$6*B3646</f>
        <v>7.0804951851842199E-2</v>
      </c>
      <c r="E3646" s="29">
        <f>'Monte Carlo Inputs'!$C$7+'Monte Carlo Inputs'!$D$7*C3646</f>
        <v>0.57258330884857667</v>
      </c>
      <c r="F3646" s="16">
        <f>'Monte Carlo Inputs'!$C$17*(1+$D3646)</f>
        <v>2601.0923085433101</v>
      </c>
      <c r="G3646" s="16">
        <f t="shared" ref="G3646:J3646" si="3640">F3646*(1+$D3646)</f>
        <v>2785.2625242119161</v>
      </c>
      <c r="H3646" s="16">
        <f t="shared" si="3640"/>
        <v>2982.4729031334809</v>
      </c>
      <c r="I3646" s="16">
        <f t="shared" si="3640"/>
        <v>3193.6467534392709</v>
      </c>
      <c r="J3646" s="16">
        <f t="shared" si="3640"/>
        <v>3419.7727580483302</v>
      </c>
      <c r="K3646" s="16">
        <f>F3646*$E3646*(1-'Monte Carlo Inputs'!$C$11)+F3646*'Monte Carlo Inputs'!$C$12-F3646*'Monte Carlo Inputs'!$C$13-'Monte Carlo Inputs'!$C$14*(F3646-'Monte Carlo Inputs'!$C$17)</f>
        <v>1162.2514145730136</v>
      </c>
      <c r="L3646" s="16">
        <f>G3646*$E3646*(1-'Monte Carlo Inputs'!$C$11)+G3646*'Monte Carlo Inputs'!$C$12-G3646*'Monte Carlo Inputs'!$C$13-'Monte Carlo Inputs'!$C$14*(G3646-F3646)</f>
        <v>1244.5445700215912</v>
      </c>
      <c r="M3646" s="16">
        <f>H3646*$E3646*(1-'Monte Carlo Inputs'!$C$11)+H3646*'Monte Carlo Inputs'!$C$12-H3646*'Monte Carlo Inputs'!$C$13-'Monte Carlo Inputs'!$C$14*(H3646-G3646)</f>
        <v>1332.6644883794413</v>
      </c>
      <c r="N3646" s="16">
        <f>I3646*$E3646*(1-'Monte Carlo Inputs'!$C$11)+I3646*'Monte Carlo Inputs'!$C$12-I3646*'Monte Carlo Inputs'!$C$13-'Monte Carlo Inputs'!$C$14*(I3646-H3646)</f>
        <v>1427.0237333138075</v>
      </c>
      <c r="O3646" s="16">
        <f>J3646*$E3646*(1-'Monte Carlo Inputs'!$C$11)+J3646*'Monte Carlo Inputs'!$C$12-J3646*'Monte Carlo Inputs'!$C$13-'Monte Carlo Inputs'!$C$14*(J3646-I3646)</f>
        <v>1528.0640800425276</v>
      </c>
    </row>
    <row r="3647" spans="1:15">
      <c r="A3647">
        <v>3643</v>
      </c>
      <c r="B3647" s="39">
        <v>-0.26196916753314287</v>
      </c>
      <c r="C3647" s="39">
        <v>1.0871040456306142</v>
      </c>
      <c r="D3647" s="29">
        <f>'Monte Carlo Inputs'!$C$6+'Monte Carlo Inputs'!$D$6*B3647</f>
        <v>0.10933842645055382</v>
      </c>
      <c r="E3647" s="29">
        <f>'Monte Carlo Inputs'!$C$7+'Monte Carlo Inputs'!$D$7*C3647</f>
        <v>0.62173133728293328</v>
      </c>
      <c r="F3647" s="16">
        <f>'Monte Carlo Inputs'!$C$17*(1+$D3647)</f>
        <v>2694.693971691041</v>
      </c>
      <c r="G3647" s="16">
        <f t="shared" ref="G3647:J3647" si="3641">F3647*(1+$D3647)</f>
        <v>2989.3275703215331</v>
      </c>
      <c r="H3647" s="16">
        <f t="shared" si="3641"/>
        <v>3316.1759430057473</v>
      </c>
      <c r="I3647" s="16">
        <f t="shared" si="3641"/>
        <v>3678.7614024471773</v>
      </c>
      <c r="J3647" s="16">
        <f t="shared" si="3641"/>
        <v>4080.9913854777847</v>
      </c>
      <c r="K3647" s="16">
        <f>F3647*$E3647*(1-'Monte Carlo Inputs'!$C$11)+F3647*'Monte Carlo Inputs'!$C$12-F3647*'Monte Carlo Inputs'!$C$13-'Monte Carlo Inputs'!$C$14*(F3647-'Monte Carlo Inputs'!$C$17)</f>
        <v>1299.7809273620273</v>
      </c>
      <c r="L3647" s="16">
        <f>G3647*$E3647*(1-'Monte Carlo Inputs'!$C$11)+G3647*'Monte Carlo Inputs'!$C$12-G3647*'Monte Carlo Inputs'!$C$13-'Monte Carlo Inputs'!$C$14*(G3647-F3647)</f>
        <v>1441.8969286902336</v>
      </c>
      <c r="M3647" s="16">
        <f>H3647*$E3647*(1-'Monte Carlo Inputs'!$C$11)+H3647*'Monte Carlo Inputs'!$C$12-H3647*'Monte Carlo Inputs'!$C$13-'Monte Carlo Inputs'!$C$14*(H3647-G3647)</f>
        <v>1599.5516699771099</v>
      </c>
      <c r="N3647" s="16">
        <f>I3647*$E3647*(1-'Monte Carlo Inputs'!$C$11)+I3647*'Monte Carlo Inputs'!$C$12-I3647*'Monte Carlo Inputs'!$C$13-'Monte Carlo Inputs'!$C$14*(I3647-H3647)</f>
        <v>1774.4441325987627</v>
      </c>
      <c r="O3647" s="16">
        <f>J3647*$E3647*(1-'Monte Carlo Inputs'!$C$11)+J3647*'Monte Carlo Inputs'!$C$12-J3647*'Monte Carlo Inputs'!$C$13-'Monte Carlo Inputs'!$C$14*(J3647-I3647)</f>
        <v>1968.4590618815296</v>
      </c>
    </row>
    <row r="3648" spans="1:15">
      <c r="A3648">
        <v>3644</v>
      </c>
      <c r="B3648" s="39">
        <v>0.41904134494647616</v>
      </c>
      <c r="C3648" s="39">
        <v>-8.0431796295564684E-2</v>
      </c>
      <c r="D3648" s="29">
        <f>'Monte Carlo Inputs'!$C$6+'Monte Carlo Inputs'!$D$6*B3648</f>
        <v>0.15345717964281103</v>
      </c>
      <c r="E3648" s="29">
        <f>'Monte Carlo Inputs'!$C$7+'Monte Carlo Inputs'!$D$7*C3648</f>
        <v>0.57994303286822202</v>
      </c>
      <c r="F3648" s="16">
        <f>'Monte Carlo Inputs'!$C$17*(1+$D3648)</f>
        <v>2801.8628350703525</v>
      </c>
      <c r="G3648" s="16">
        <f t="shared" ref="G3648:J3648" si="3642">F3648*(1+$D3648)</f>
        <v>3231.8288034862594</v>
      </c>
      <c r="H3648" s="16">
        <f t="shared" si="3642"/>
        <v>3727.7761367576613</v>
      </c>
      <c r="I3648" s="16">
        <f t="shared" si="3642"/>
        <v>4299.8301490442655</v>
      </c>
      <c r="J3648" s="16">
        <f t="shared" si="3642"/>
        <v>4959.6699566597263</v>
      </c>
      <c r="K3648" s="16">
        <f>F3648*$E3648*(1-'Monte Carlo Inputs'!$C$11)+F3648*'Monte Carlo Inputs'!$C$12-F3648*'Monte Carlo Inputs'!$C$13-'Monte Carlo Inputs'!$C$14*(F3648-'Monte Carlo Inputs'!$C$17)</f>
        <v>1269.7784976279916</v>
      </c>
      <c r="L3648" s="16">
        <f>G3648*$E3648*(1-'Monte Carlo Inputs'!$C$11)+G3648*'Monte Carlo Inputs'!$C$12-G3648*'Monte Carlo Inputs'!$C$13-'Monte Carlo Inputs'!$C$14*(G3648-F3648)</f>
        <v>1464.6351246450693</v>
      </c>
      <c r="M3648" s="16">
        <f>H3648*$E3648*(1-'Monte Carlo Inputs'!$C$11)+H3648*'Monte Carlo Inputs'!$C$12-H3648*'Monte Carlo Inputs'!$C$13-'Monte Carlo Inputs'!$C$14*(H3648-G3648)</f>
        <v>1689.3939000788987</v>
      </c>
      <c r="N3648" s="16">
        <f>I3648*$E3648*(1-'Monte Carlo Inputs'!$C$11)+I3648*'Monte Carlo Inputs'!$C$12-I3648*'Monte Carlo Inputs'!$C$13-'Monte Carlo Inputs'!$C$14*(I3648-H3648)</f>
        <v>1948.6435232907752</v>
      </c>
      <c r="O3648" s="16">
        <f>J3648*$E3648*(1-'Monte Carlo Inputs'!$C$11)+J3648*'Monte Carlo Inputs'!$C$12-J3648*'Monte Carlo Inputs'!$C$13-'Monte Carlo Inputs'!$C$14*(J3648-I3648)</f>
        <v>2247.6768625042077</v>
      </c>
    </row>
    <row r="3649" spans="1:15">
      <c r="A3649">
        <v>3645</v>
      </c>
      <c r="B3649" s="39">
        <v>-0.71732718329261391</v>
      </c>
      <c r="C3649" s="39">
        <v>0.23427762962420223</v>
      </c>
      <c r="D3649" s="29">
        <f>'Monte Carlo Inputs'!$C$6+'Monte Carlo Inputs'!$D$6*B3649</f>
        <v>7.9838400322823078E-2</v>
      </c>
      <c r="E3649" s="29">
        <f>'Monte Carlo Inputs'!$C$7+'Monte Carlo Inputs'!$D$7*C3649</f>
        <v>0.59120707532435568</v>
      </c>
      <c r="F3649" s="16">
        <f>'Monte Carlo Inputs'!$C$17*(1+$D3649)</f>
        <v>2623.0354582241698</v>
      </c>
      <c r="G3649" s="16">
        <f t="shared" ref="G3649:J3649" si="3643">F3649*(1+$D3649)</f>
        <v>2832.4544131988305</v>
      </c>
      <c r="H3649" s="16">
        <f t="shared" si="3643"/>
        <v>3058.5930425359452</v>
      </c>
      <c r="I3649" s="16">
        <f t="shared" si="3643"/>
        <v>3302.786218290531</v>
      </c>
      <c r="J3649" s="16">
        <f t="shared" si="3643"/>
        <v>3566.4753865671128</v>
      </c>
      <c r="K3649" s="16">
        <f>F3649*$E3649*(1-'Monte Carlo Inputs'!$C$11)+F3649*'Monte Carlo Inputs'!$C$12-F3649*'Monte Carlo Inputs'!$C$13-'Monte Carlo Inputs'!$C$14*(F3649-'Monte Carlo Inputs'!$C$17)</f>
        <v>1207.1607515059698</v>
      </c>
      <c r="L3649" s="16">
        <f>G3649*$E3649*(1-'Monte Carlo Inputs'!$C$11)+G3649*'Monte Carlo Inputs'!$C$12-G3649*'Monte Carlo Inputs'!$C$13-'Monte Carlo Inputs'!$C$14*(G3649-F3649)</f>
        <v>1303.5385348387031</v>
      </c>
      <c r="M3649" s="16">
        <f>H3649*$E3649*(1-'Monte Carlo Inputs'!$C$11)+H3649*'Monte Carlo Inputs'!$C$12-H3649*'Monte Carlo Inputs'!$C$13-'Monte Carlo Inputs'!$C$14*(H3649-G3649)</f>
        <v>1407.6109662193815</v>
      </c>
      <c r="N3649" s="16">
        <f>I3649*$E3649*(1-'Monte Carlo Inputs'!$C$11)+I3649*'Monte Carlo Inputs'!$C$12-I3649*'Monte Carlo Inputs'!$C$13-'Monte Carlo Inputs'!$C$14*(I3649-H3649)</f>
        <v>1519.9923740391998</v>
      </c>
      <c r="O3649" s="16">
        <f>J3649*$E3649*(1-'Monte Carlo Inputs'!$C$11)+J3649*'Monte Carlo Inputs'!$C$12-J3649*'Monte Carlo Inputs'!$C$13-'Monte Carlo Inputs'!$C$14*(J3649-I3649)</f>
        <v>1641.3461336853795</v>
      </c>
    </row>
    <row r="3650" spans="1:15">
      <c r="A3650">
        <v>3646</v>
      </c>
      <c r="B3650" s="39">
        <v>0.46651678313720968</v>
      </c>
      <c r="C3650" s="39">
        <v>0.2123168366637809</v>
      </c>
      <c r="D3650" s="29">
        <f>'Monte Carlo Inputs'!$C$6+'Monte Carlo Inputs'!$D$6*B3650</f>
        <v>0.15653284015296198</v>
      </c>
      <c r="E3650" s="29">
        <f>'Monte Carlo Inputs'!$C$7+'Monte Carlo Inputs'!$D$7*C3650</f>
        <v>0.59042105722669747</v>
      </c>
      <c r="F3650" s="16">
        <f>'Monte Carlo Inputs'!$C$17*(1+$D3650)</f>
        <v>2809.3339220155603</v>
      </c>
      <c r="G3650" s="16">
        <f t="shared" ref="G3650:J3650" si="3644">F3650*(1+$D3650)</f>
        <v>3249.0869397667157</v>
      </c>
      <c r="H3650" s="16">
        <f t="shared" si="3644"/>
        <v>3757.6757463522954</v>
      </c>
      <c r="I3650" s="16">
        <f t="shared" si="3644"/>
        <v>4345.8754033027217</v>
      </c>
      <c r="J3650" s="16">
        <f t="shared" si="3644"/>
        <v>5026.147623132596</v>
      </c>
      <c r="K3650" s="16">
        <f>F3650*$E3650*(1-'Monte Carlo Inputs'!$C$11)+F3650*'Monte Carlo Inputs'!$C$12-F3650*'Monte Carlo Inputs'!$C$13-'Monte Carlo Inputs'!$C$14*(F3650-'Monte Carlo Inputs'!$C$17)</f>
        <v>1294.2189611638553</v>
      </c>
      <c r="L3650" s="16">
        <f>G3650*$E3650*(1-'Monte Carlo Inputs'!$C$11)+G3650*'Monte Carlo Inputs'!$C$12-G3650*'Monte Carlo Inputs'!$C$13-'Monte Carlo Inputs'!$C$14*(G3650-F3650)</f>
        <v>1496.8067309346497</v>
      </c>
      <c r="M3650" s="16">
        <f>H3650*$E3650*(1-'Monte Carlo Inputs'!$C$11)+H3650*'Monte Carlo Inputs'!$C$12-H3650*'Monte Carlo Inputs'!$C$13-'Monte Carlo Inputs'!$C$14*(H3650-G3650)</f>
        <v>1731.1061396879206</v>
      </c>
      <c r="N3650" s="16">
        <f>I3650*$E3650*(1-'Monte Carlo Inputs'!$C$11)+I3650*'Monte Carlo Inputs'!$C$12-I3650*'Monte Carlo Inputs'!$C$13-'Monte Carlo Inputs'!$C$14*(I3650-H3650)</f>
        <v>2002.0811003395011</v>
      </c>
      <c r="O3650" s="16">
        <f>J3650*$E3650*(1-'Monte Carlo Inputs'!$C$11)+J3650*'Monte Carlo Inputs'!$C$12-J3650*'Monte Carlo Inputs'!$C$13-'Monte Carlo Inputs'!$C$14*(J3650-I3650)</f>
        <v>2315.47254119221</v>
      </c>
    </row>
    <row r="3651" spans="1:15">
      <c r="A3651">
        <v>3647</v>
      </c>
      <c r="B3651" s="39">
        <v>0.41115104517903711</v>
      </c>
      <c r="C3651" s="39">
        <v>0.2110680943290372</v>
      </c>
      <c r="D3651" s="29">
        <f>'Monte Carlo Inputs'!$C$6+'Monte Carlo Inputs'!$D$6*B3651</f>
        <v>0.15294601251444312</v>
      </c>
      <c r="E3651" s="29">
        <f>'Monte Carlo Inputs'!$C$7+'Monte Carlo Inputs'!$D$7*C3651</f>
        <v>0.59037636238912083</v>
      </c>
      <c r="F3651" s="16">
        <f>'Monte Carlo Inputs'!$C$17*(1+$D3651)</f>
        <v>2800.6211589988343</v>
      </c>
      <c r="G3651" s="16">
        <f t="shared" ref="G3651:J3651" si="3645">F3651*(1+$D3651)</f>
        <v>3228.9649978312841</v>
      </c>
      <c r="H3651" s="16">
        <f t="shared" si="3645"/>
        <v>3722.8223187982862</v>
      </c>
      <c r="I3651" s="16">
        <f t="shared" si="3645"/>
        <v>4292.213147758257</v>
      </c>
      <c r="J3651" s="16">
        <f t="shared" si="3645"/>
        <v>4948.6900335699484</v>
      </c>
      <c r="K3651" s="16">
        <f>F3651*$E3651*(1-'Monte Carlo Inputs'!$C$11)+F3651*'Monte Carlo Inputs'!$C$12-F3651*'Monte Carlo Inputs'!$C$13-'Monte Carlo Inputs'!$C$14*(F3651-'Monte Carlo Inputs'!$C$17)</f>
        <v>1289.9897607712251</v>
      </c>
      <c r="L3651" s="16">
        <f>G3651*$E3651*(1-'Monte Carlo Inputs'!$C$11)+G3651*'Monte Carlo Inputs'!$C$12-G3651*'Monte Carlo Inputs'!$C$13-'Monte Carlo Inputs'!$C$14*(G3651-F3651)</f>
        <v>1487.2885508656443</v>
      </c>
      <c r="M3651" s="16">
        <f>H3651*$E3651*(1-'Monte Carlo Inputs'!$C$11)+H3651*'Monte Carlo Inputs'!$C$12-H3651*'Monte Carlo Inputs'!$C$13-'Monte Carlo Inputs'!$C$14*(H3651-G3651)</f>
        <v>1714.7634041789288</v>
      </c>
      <c r="N3651" s="16">
        <f>I3651*$E3651*(1-'Monte Carlo Inputs'!$C$11)+I3651*'Monte Carlo Inputs'!$C$12-I3651*'Monte Carlo Inputs'!$C$13-'Monte Carlo Inputs'!$C$14*(I3651-H3651)</f>
        <v>1977.0296292537882</v>
      </c>
      <c r="O3651" s="16">
        <f>J3651*$E3651*(1-'Monte Carlo Inputs'!$C$11)+J3651*'Monte Carlo Inputs'!$C$12-J3651*'Monte Carlo Inputs'!$C$13-'Monte Carlo Inputs'!$C$14*(J3651-I3651)</f>
        <v>2279.4084276710637</v>
      </c>
    </row>
    <row r="3652" spans="1:15">
      <c r="A3652">
        <v>3648</v>
      </c>
      <c r="B3652" s="39">
        <v>1.089018413434812</v>
      </c>
      <c r="C3652" s="39">
        <v>-1.1652866276958589</v>
      </c>
      <c r="D3652" s="29">
        <f>'Monte Carlo Inputs'!$C$6+'Monte Carlo Inputs'!$D$6*B3652</f>
        <v>0.19686113947521303</v>
      </c>
      <c r="E3652" s="29">
        <f>'Monte Carlo Inputs'!$C$7+'Monte Carlo Inputs'!$D$7*C3652</f>
        <v>0.54111403737842678</v>
      </c>
      <c r="F3652" s="16">
        <f>'Monte Carlo Inputs'!$C$17*(1+$D3652)</f>
        <v>2907.2953938992405</v>
      </c>
      <c r="G3652" s="16">
        <f t="shared" ref="G3652:J3652" si="3646">F3652*(1+$D3652)</f>
        <v>3479.6288779332835</v>
      </c>
      <c r="H3652" s="16">
        <f t="shared" si="3646"/>
        <v>4164.6325837940867</v>
      </c>
      <c r="I3652" s="16">
        <f t="shared" si="3646"/>
        <v>4984.4868997353915</v>
      </c>
      <c r="J3652" s="16">
        <f t="shared" si="3646"/>
        <v>5965.7386705165727</v>
      </c>
      <c r="K3652" s="16">
        <f>F3652*$E3652*(1-'Monte Carlo Inputs'!$C$11)+F3652*'Monte Carlo Inputs'!$C$12-F3652*'Monte Carlo Inputs'!$C$13-'Monte Carlo Inputs'!$C$14*(F3652-'Monte Carlo Inputs'!$C$17)</f>
        <v>1238.7642408284617</v>
      </c>
      <c r="L3652" s="16">
        <f>G3652*$E3652*(1-'Monte Carlo Inputs'!$C$11)+G3652*'Monte Carlo Inputs'!$C$12-G3652*'Monte Carlo Inputs'!$C$13-'Monte Carlo Inputs'!$C$14*(G3652-F3652)</f>
        <v>1482.6287808190998</v>
      </c>
      <c r="M3652" s="16">
        <f>H3652*$E3652*(1-'Monte Carlo Inputs'!$C$11)+H3652*'Monte Carlo Inputs'!$C$12-H3652*'Monte Carlo Inputs'!$C$13-'Monte Carlo Inputs'!$C$14*(H3652-G3652)</f>
        <v>1774.5007720298938</v>
      </c>
      <c r="N3652" s="16">
        <f>I3652*$E3652*(1-'Monte Carlo Inputs'!$C$11)+I3652*'Monte Carlo Inputs'!$C$12-I3652*'Monte Carlo Inputs'!$C$13-'Monte Carlo Inputs'!$C$14*(I3652-H3652)</f>
        <v>2123.8310160113438</v>
      </c>
      <c r="O3652" s="16">
        <f>J3652*$E3652*(1-'Monte Carlo Inputs'!$C$11)+J3652*'Monte Carlo Inputs'!$C$12-J3652*'Monte Carlo Inputs'!$C$13-'Monte Carlo Inputs'!$C$14*(J3652-I3652)</f>
        <v>2541.9308098761362</v>
      </c>
    </row>
    <row r="3653" spans="1:15">
      <c r="A3653">
        <v>3649</v>
      </c>
      <c r="B3653" s="39">
        <v>-0.60703968900378613</v>
      </c>
      <c r="C3653" s="39">
        <v>0.24311372229907408</v>
      </c>
      <c r="D3653" s="29">
        <f>'Monte Carlo Inputs'!$C$6+'Monte Carlo Inputs'!$D$6*B3653</f>
        <v>8.698329258447797E-2</v>
      </c>
      <c r="E3653" s="29">
        <f>'Monte Carlo Inputs'!$C$7+'Monte Carlo Inputs'!$D$7*C3653</f>
        <v>0.59152333570564297</v>
      </c>
      <c r="F3653" s="16">
        <f>'Monte Carlo Inputs'!$C$17*(1+$D3653)</f>
        <v>2640.3911160169559</v>
      </c>
      <c r="G3653" s="16">
        <f t="shared" ref="G3653:J3653" si="3647">F3653*(1+$D3653)</f>
        <v>2870.0610289989154</v>
      </c>
      <c r="H3653" s="16">
        <f t="shared" si="3647"/>
        <v>3119.7083872196363</v>
      </c>
      <c r="I3653" s="16">
        <f t="shared" si="3647"/>
        <v>3391.070894643412</v>
      </c>
      <c r="J3653" s="16">
        <f t="shared" si="3647"/>
        <v>3686.0374064468874</v>
      </c>
      <c r="K3653" s="16">
        <f>F3653*$E3653*(1-'Monte Carlo Inputs'!$C$11)+F3653*'Monte Carlo Inputs'!$C$12-F3653*'Monte Carlo Inputs'!$C$13-'Monte Carlo Inputs'!$C$14*(F3653-'Monte Carlo Inputs'!$C$17)</f>
        <v>1216.011719444183</v>
      </c>
      <c r="L3653" s="16">
        <f>G3653*$E3653*(1-'Monte Carlo Inputs'!$C$11)+G3653*'Monte Carlo Inputs'!$C$12-G3653*'Monte Carlo Inputs'!$C$13-'Monte Carlo Inputs'!$C$14*(G3653-F3653)</f>
        <v>1321.784422622751</v>
      </c>
      <c r="M3653" s="16">
        <f>H3653*$E3653*(1-'Monte Carlo Inputs'!$C$11)+H3653*'Monte Carlo Inputs'!$C$12-H3653*'Monte Carlo Inputs'!$C$13-'Monte Carlo Inputs'!$C$14*(H3653-G3653)</f>
        <v>1436.7575837893512</v>
      </c>
      <c r="N3653" s="16">
        <f>I3653*$E3653*(1-'Monte Carlo Inputs'!$C$11)+I3653*'Monte Carlo Inputs'!$C$12-I3653*'Monte Carlo Inputs'!$C$13-'Monte Carlo Inputs'!$C$14*(I3653-H3653)</f>
        <v>1561.7314890730681</v>
      </c>
      <c r="O3653" s="16">
        <f>J3653*$E3653*(1-'Monte Carlo Inputs'!$C$11)+J3653*'Monte Carlo Inputs'!$C$12-J3653*'Monte Carlo Inputs'!$C$13-'Monte Carlo Inputs'!$C$14*(J3653-I3653)</f>
        <v>1697.5760361255032</v>
      </c>
    </row>
    <row r="3654" spans="1:15">
      <c r="A3654">
        <v>3650</v>
      </c>
      <c r="B3654" s="39">
        <v>-0.596177966649859</v>
      </c>
      <c r="C3654" s="39">
        <v>-0.12453295190953916</v>
      </c>
      <c r="D3654" s="29">
        <f>'Monte Carlo Inputs'!$C$6+'Monte Carlo Inputs'!$D$6*B3654</f>
        <v>8.7686961087378029E-2</v>
      </c>
      <c r="E3654" s="29">
        <f>'Monte Carlo Inputs'!$C$7+'Monte Carlo Inputs'!$D$7*C3654</f>
        <v>0.57836456953574134</v>
      </c>
      <c r="F3654" s="16">
        <f>'Monte Carlo Inputs'!$C$17*(1+$D3654)</f>
        <v>2642.1003971773503</v>
      </c>
      <c r="G3654" s="16">
        <f t="shared" ref="G3654:J3654" si="3648">F3654*(1+$D3654)</f>
        <v>2873.7781518935867</v>
      </c>
      <c r="H3654" s="16">
        <f t="shared" si="3648"/>
        <v>3125.771024872437</v>
      </c>
      <c r="I3654" s="16">
        <f t="shared" si="3648"/>
        <v>3399.8603870984803</v>
      </c>
      <c r="J3654" s="16">
        <f t="shared" si="3648"/>
        <v>3697.9838125645028</v>
      </c>
      <c r="K3654" s="16">
        <f>F3654*$E3654*(1-'Monte Carlo Inputs'!$C$11)+F3654*'Monte Carlo Inputs'!$C$12-F3654*'Monte Carlo Inputs'!$C$13-'Monte Carlo Inputs'!$C$14*(F3654-'Monte Carlo Inputs'!$C$17)</f>
        <v>1192.0861712882515</v>
      </c>
      <c r="L3654" s="16">
        <f>G3654*$E3654*(1-'Monte Carlo Inputs'!$C$11)+G3654*'Monte Carlo Inputs'!$C$12-G3654*'Monte Carlo Inputs'!$C$13-'Monte Carlo Inputs'!$C$14*(G3654-F3654)</f>
        <v>1296.6165850028058</v>
      </c>
      <c r="M3654" s="16">
        <f>H3654*$E3654*(1-'Monte Carlo Inputs'!$C$11)+H3654*'Monte Carlo Inputs'!$C$12-H3654*'Monte Carlo Inputs'!$C$13-'Monte Carlo Inputs'!$C$14*(H3654-G3654)</f>
        <v>1410.3129530371962</v>
      </c>
      <c r="N3654" s="16">
        <f>I3654*$E3654*(1-'Monte Carlo Inputs'!$C$11)+I3654*'Monte Carlo Inputs'!$C$12-I3654*'Monte Carlo Inputs'!$C$13-'Monte Carlo Inputs'!$C$14*(I3654-H3654)</f>
        <v>1533.9790100711939</v>
      </c>
      <c r="O3654" s="16">
        <f>J3654*$E3654*(1-'Monte Carlo Inputs'!$C$11)+J3654*'Monte Carlo Inputs'!$C$12-J3654*'Monte Carlo Inputs'!$C$13-'Monte Carlo Inputs'!$C$14*(J3654-I3654)</f>
        <v>1668.4889678361617</v>
      </c>
    </row>
    <row r="3655" spans="1:15">
      <c r="A3655">
        <v>3651</v>
      </c>
      <c r="B3655" s="39">
        <v>-0.42571919102184713</v>
      </c>
      <c r="C3655" s="39">
        <v>1.3073710256994959</v>
      </c>
      <c r="D3655" s="29">
        <f>'Monte Carlo Inputs'!$C$6+'Monte Carlo Inputs'!$D$6*B3655</f>
        <v>9.8730004496508469E-2</v>
      </c>
      <c r="E3655" s="29">
        <f>'Monte Carlo Inputs'!$C$7+'Monte Carlo Inputs'!$D$7*C3655</f>
        <v>0.62961510691559996</v>
      </c>
      <c r="F3655" s="16">
        <f>'Monte Carlo Inputs'!$C$17*(1+$D3655)</f>
        <v>2668.925053922469</v>
      </c>
      <c r="G3655" s="16">
        <f t="shared" ref="G3655:J3655" si="3649">F3655*(1+$D3655)</f>
        <v>2932.4280364970787</v>
      </c>
      <c r="H3655" s="16">
        <f t="shared" si="3649"/>
        <v>3221.9466697261228</v>
      </c>
      <c r="I3655" s="16">
        <f t="shared" si="3649"/>
        <v>3540.0494789156933</v>
      </c>
      <c r="J3655" s="16">
        <f t="shared" si="3649"/>
        <v>3889.5585798869024</v>
      </c>
      <c r="K3655" s="16">
        <f>F3655*$E3655*(1-'Monte Carlo Inputs'!$C$11)+F3655*'Monte Carlo Inputs'!$C$12-F3655*'Monte Carlo Inputs'!$C$13-'Monte Carlo Inputs'!$C$14*(F3655-'Monte Carlo Inputs'!$C$17)</f>
        <v>1301.9342781174153</v>
      </c>
      <c r="L3655" s="16">
        <f>G3655*$E3655*(1-'Monte Carlo Inputs'!$C$11)+G3655*'Monte Carlo Inputs'!$C$12-G3655*'Monte Carlo Inputs'!$C$13-'Monte Carlo Inputs'!$C$14*(G3655-F3655)</f>
        <v>1430.4742552501064</v>
      </c>
      <c r="M3655" s="16">
        <f>H3655*$E3655*(1-'Monte Carlo Inputs'!$C$11)+H3655*'Monte Carlo Inputs'!$C$12-H3655*'Monte Carlo Inputs'!$C$13-'Monte Carlo Inputs'!$C$14*(H3655-G3655)</f>
        <v>1571.7049849030891</v>
      </c>
      <c r="N3655" s="16">
        <f>I3655*$E3655*(1-'Monte Carlo Inputs'!$C$11)+I3655*'Monte Carlo Inputs'!$C$12-I3655*'Monte Carlo Inputs'!$C$13-'Monte Carlo Inputs'!$C$14*(I3655-H3655)</f>
        <v>1726.8794251297556</v>
      </c>
      <c r="O3655" s="16">
        <f>J3655*$E3655*(1-'Monte Carlo Inputs'!$C$11)+J3655*'Monte Carlo Inputs'!$C$12-J3655*'Monte Carlo Inputs'!$C$13-'Monte Carlo Inputs'!$C$14*(J3655-I3655)</f>
        <v>1897.3742385377448</v>
      </c>
    </row>
    <row r="3656" spans="1:15">
      <c r="A3656">
        <v>3652</v>
      </c>
      <c r="B3656" s="39">
        <v>-0.54841428886892529</v>
      </c>
      <c r="C3656" s="39">
        <v>-0.4072632440685901</v>
      </c>
      <c r="D3656" s="29">
        <f>'Monte Carlo Inputs'!$C$6+'Monte Carlo Inputs'!$D$6*B3656</f>
        <v>9.0781294982311231E-2</v>
      </c>
      <c r="E3656" s="29">
        <f>'Monte Carlo Inputs'!$C$7+'Monte Carlo Inputs'!$D$7*C3656</f>
        <v>0.56824512044327424</v>
      </c>
      <c r="F3656" s="16">
        <f>'Monte Carlo Inputs'!$C$17*(1+$D3656)</f>
        <v>2649.6168436415328</v>
      </c>
      <c r="G3656" s="16">
        <f t="shared" ref="G3656:J3656" si="3650">F3656*(1+$D3656)</f>
        <v>2890.1524919142553</v>
      </c>
      <c r="H3656" s="16">
        <f t="shared" si="3650"/>
        <v>3152.5242778265851</v>
      </c>
      <c r="I3656" s="16">
        <f t="shared" si="3650"/>
        <v>3438.7145142308582</v>
      </c>
      <c r="J3656" s="16">
        <f t="shared" si="3650"/>
        <v>3750.8854709072048</v>
      </c>
      <c r="K3656" s="16">
        <f>F3656*$E3656*(1-'Monte Carlo Inputs'!$C$11)+F3656*'Monte Carlo Inputs'!$C$12-F3656*'Monte Carlo Inputs'!$C$13-'Monte Carlo Inputs'!$C$14*(F3656-'Monte Carlo Inputs'!$C$17)</f>
        <v>1176.5141834244992</v>
      </c>
      <c r="L3656" s="16">
        <f>G3656*$E3656*(1-'Monte Carlo Inputs'!$C$11)+G3656*'Monte Carlo Inputs'!$C$12-G3656*'Monte Carlo Inputs'!$C$13-'Monte Carlo Inputs'!$C$14*(G3656-F3656)</f>
        <v>1283.3196645608314</v>
      </c>
      <c r="M3656" s="16">
        <f>H3656*$E3656*(1-'Monte Carlo Inputs'!$C$11)+H3656*'Monte Carlo Inputs'!$C$12-H3656*'Monte Carlo Inputs'!$C$13-'Monte Carlo Inputs'!$C$14*(H3656-G3656)</f>
        <v>1399.8210855859293</v>
      </c>
      <c r="N3656" s="16">
        <f>I3656*$E3656*(1-'Monte Carlo Inputs'!$C$11)+I3656*'Monte Carlo Inputs'!$C$12-I3656*'Monte Carlo Inputs'!$C$13-'Monte Carlo Inputs'!$C$14*(I3656-H3656)</f>
        <v>1526.8986564789645</v>
      </c>
      <c r="O3656" s="16">
        <f>J3656*$E3656*(1-'Monte Carlo Inputs'!$C$11)+J3656*'Monte Carlo Inputs'!$C$12-J3656*'Monte Carlo Inputs'!$C$13-'Monte Carlo Inputs'!$C$14*(J3656-I3656)</f>
        <v>1665.5124938208762</v>
      </c>
    </row>
    <row r="3657" spans="1:15">
      <c r="A3657">
        <v>3653</v>
      </c>
      <c r="B3657" s="39">
        <v>-2.1008197022997441</v>
      </c>
      <c r="C3657" s="39">
        <v>0.66682890303125286</v>
      </c>
      <c r="D3657" s="29">
        <f>'Monte Carlo Inputs'!$C$6+'Monte Carlo Inputs'!$D$6*B3657</f>
        <v>-9.7901206337260294E-3</v>
      </c>
      <c r="E3657" s="29">
        <f>'Monte Carlo Inputs'!$C$7+'Monte Carlo Inputs'!$D$7*C3657</f>
        <v>0.60668889921276326</v>
      </c>
      <c r="F3657" s="16">
        <f>'Monte Carlo Inputs'!$C$17*(1+$D3657)</f>
        <v>2405.3188179686163</v>
      </c>
      <c r="G3657" s="16">
        <f t="shared" ref="G3657:J3657" si="3651">F3657*(1+$D3657)</f>
        <v>2381.7704565781319</v>
      </c>
      <c r="H3657" s="16">
        <f t="shared" si="3651"/>
        <v>2358.4526364863873</v>
      </c>
      <c r="I3657" s="16">
        <f t="shared" si="3651"/>
        <v>2335.3631006662563</v>
      </c>
      <c r="J3657" s="16">
        <f t="shared" si="3651"/>
        <v>2312.4996141871811</v>
      </c>
      <c r="K3657" s="16">
        <f>F3657*$E3657*(1-'Monte Carlo Inputs'!$C$11)+F3657*'Monte Carlo Inputs'!$C$12-F3657*'Monte Carlo Inputs'!$C$13-'Monte Carlo Inputs'!$C$14*(F3657-'Monte Carlo Inputs'!$C$17)</f>
        <v>1130.0824663584895</v>
      </c>
      <c r="L3657" s="16">
        <f>G3657*$E3657*(1-'Monte Carlo Inputs'!$C$11)+G3657*'Monte Carlo Inputs'!$C$12-G3657*'Monte Carlo Inputs'!$C$13-'Monte Carlo Inputs'!$C$14*(G3657-F3657)</f>
        <v>1119.018822686781</v>
      </c>
      <c r="M3657" s="16">
        <f>H3657*$E3657*(1-'Monte Carlo Inputs'!$C$11)+H3657*'Monte Carlo Inputs'!$C$12-H3657*'Monte Carlo Inputs'!$C$13-'Monte Carlo Inputs'!$C$14*(H3657-G3657)</f>
        <v>1108.0634934212676</v>
      </c>
      <c r="N3657" s="16">
        <f>I3657*$E3657*(1-'Monte Carlo Inputs'!$C$11)+I3657*'Monte Carlo Inputs'!$C$12-I3657*'Monte Carlo Inputs'!$C$13-'Monte Carlo Inputs'!$C$14*(I3657-H3657)</f>
        <v>1097.2154181508454</v>
      </c>
      <c r="O3657" s="16">
        <f>J3657*$E3657*(1-'Monte Carlo Inputs'!$C$11)+J3657*'Monte Carlo Inputs'!$C$12-J3657*'Monte Carlo Inputs'!$C$13-'Monte Carlo Inputs'!$C$14*(J3657-I3657)</f>
        <v>1086.4735468459644</v>
      </c>
    </row>
    <row r="3658" spans="1:15">
      <c r="A3658">
        <v>3654</v>
      </c>
      <c r="B3658" s="39">
        <v>-8.3777963223622479E-2</v>
      </c>
      <c r="C3658" s="39">
        <v>-0.33395529786032396</v>
      </c>
      <c r="D3658" s="29">
        <f>'Monte Carlo Inputs'!$C$6+'Monte Carlo Inputs'!$D$6*B3658</f>
        <v>0.12088240942864049</v>
      </c>
      <c r="E3658" s="29">
        <f>'Monte Carlo Inputs'!$C$7+'Monte Carlo Inputs'!$D$7*C3658</f>
        <v>0.5708689497615369</v>
      </c>
      <c r="F3658" s="16">
        <f>'Monte Carlo Inputs'!$C$17*(1+$D3658)</f>
        <v>2722.7354607431112</v>
      </c>
      <c r="G3658" s="16">
        <f t="shared" ref="G3658:J3658" si="3652">F3658*(1+$D3658)</f>
        <v>3051.8662834745378</v>
      </c>
      <c r="H3658" s="16">
        <f t="shared" si="3652"/>
        <v>3420.7832330749702</v>
      </c>
      <c r="I3658" s="16">
        <f t="shared" si="3652"/>
        <v>3834.2957524221674</v>
      </c>
      <c r="J3658" s="16">
        <f t="shared" si="3652"/>
        <v>4297.7946614369612</v>
      </c>
      <c r="K3658" s="16">
        <f>F3658*$E3658*(1-'Monte Carlo Inputs'!$C$11)+F3658*'Monte Carlo Inputs'!$C$12-F3658*'Monte Carlo Inputs'!$C$13-'Monte Carlo Inputs'!$C$14*(F3658-'Monte Carlo Inputs'!$C$17)</f>
        <v>1215.1883614124231</v>
      </c>
      <c r="L3658" s="16">
        <f>G3658*$E3658*(1-'Monte Carlo Inputs'!$C$11)+G3658*'Monte Carlo Inputs'!$C$12-G3658*'Monte Carlo Inputs'!$C$13-'Monte Carlo Inputs'!$C$14*(G3658-F3658)</f>
        <v>1362.0832584495984</v>
      </c>
      <c r="M3658" s="16">
        <f>H3658*$E3658*(1-'Monte Carlo Inputs'!$C$11)+H3658*'Monte Carlo Inputs'!$C$12-H3658*'Monte Carlo Inputs'!$C$13-'Monte Carlo Inputs'!$C$14*(H3658-G3658)</f>
        <v>1526.7351645733991</v>
      </c>
      <c r="N3658" s="16">
        <f>I3658*$E3658*(1-'Monte Carlo Inputs'!$C$11)+I3658*'Monte Carlo Inputs'!$C$12-I3658*'Monte Carlo Inputs'!$C$13-'Monte Carlo Inputs'!$C$14*(I3658-H3658)</f>
        <v>1711.2905898264635</v>
      </c>
      <c r="O3658" s="16">
        <f>J3658*$E3658*(1-'Monte Carlo Inputs'!$C$11)+J3658*'Monte Carlo Inputs'!$C$12-J3658*'Monte Carlo Inputs'!$C$13-'Monte Carlo Inputs'!$C$14*(J3658-I3658)</f>
        <v>1918.1555195572462</v>
      </c>
    </row>
    <row r="3659" spans="1:15">
      <c r="A3659">
        <v>3655</v>
      </c>
      <c r="B3659" s="39">
        <v>0.32814151415518977</v>
      </c>
      <c r="C3659" s="39">
        <v>-1.1478346983547121</v>
      </c>
      <c r="D3659" s="29">
        <f>'Monte Carlo Inputs'!$C$6+'Monte Carlo Inputs'!$D$6*B3659</f>
        <v>0.14756830256028769</v>
      </c>
      <c r="E3659" s="29">
        <f>'Monte Carlo Inputs'!$C$7+'Monte Carlo Inputs'!$D$7*C3659</f>
        <v>0.54173867476405835</v>
      </c>
      <c r="F3659" s="16">
        <f>'Monte Carlo Inputs'!$C$17*(1+$D3659)</f>
        <v>2787.558163749195</v>
      </c>
      <c r="G3659" s="16">
        <f t="shared" ref="G3659:J3659" si="3653">F3659*(1+$D3659)</f>
        <v>3198.9133902617359</v>
      </c>
      <c r="H3659" s="16">
        <f t="shared" si="3653"/>
        <v>3670.9716093000352</v>
      </c>
      <c r="I3659" s="16">
        <f t="shared" si="3653"/>
        <v>4212.6906584314484</v>
      </c>
      <c r="J3659" s="16">
        <f t="shared" si="3653"/>
        <v>4834.350268107758</v>
      </c>
      <c r="K3659" s="16">
        <f>F3659*$E3659*(1-'Monte Carlo Inputs'!$C$11)+F3659*'Monte Carlo Inputs'!$C$12-F3659*'Monte Carlo Inputs'!$C$13-'Monte Carlo Inputs'!$C$14*(F3659-'Monte Carlo Inputs'!$C$17)</f>
        <v>1187.3075543250495</v>
      </c>
      <c r="L3659" s="16">
        <f>G3659*$E3659*(1-'Monte Carlo Inputs'!$C$11)+G3659*'Monte Carlo Inputs'!$C$12-G3659*'Monte Carlo Inputs'!$C$13-'Monte Carlo Inputs'!$C$14*(G3659-F3659)</f>
        <v>1362.5165147338037</v>
      </c>
      <c r="M3659" s="16">
        <f>H3659*$E3659*(1-'Monte Carlo Inputs'!$C$11)+H3659*'Monte Carlo Inputs'!$C$12-H3659*'Monte Carlo Inputs'!$C$13-'Monte Carlo Inputs'!$C$14*(H3659-G3659)</f>
        <v>1563.58076402343</v>
      </c>
      <c r="N3659" s="16">
        <f>I3659*$E3659*(1-'Monte Carlo Inputs'!$C$11)+I3659*'Monte Carlo Inputs'!$C$12-I3659*'Monte Carlo Inputs'!$C$13-'Monte Carlo Inputs'!$C$14*(I3659-H3659)</f>
        <v>1794.3157232862848</v>
      </c>
      <c r="O3659" s="16">
        <f>J3659*$E3659*(1-'Monte Carlo Inputs'!$C$11)+J3659*'Monte Carlo Inputs'!$C$12-J3659*'Monte Carlo Inputs'!$C$13-'Monte Carlo Inputs'!$C$14*(J3659-I3659)</f>
        <v>2059.0998488288774</v>
      </c>
    </row>
    <row r="3660" spans="1:15">
      <c r="A3660">
        <v>3656</v>
      </c>
      <c r="B3660" s="39">
        <v>0.61046358055025751</v>
      </c>
      <c r="C3660" s="39">
        <v>0.26079839035218266</v>
      </c>
      <c r="D3660" s="29">
        <f>'Monte Carlo Inputs'!$C$6+'Monte Carlo Inputs'!$D$6*B3660</f>
        <v>0.1658583250192065</v>
      </c>
      <c r="E3660" s="29">
        <f>'Monte Carlo Inputs'!$C$7+'Monte Carlo Inputs'!$D$7*C3660</f>
        <v>0.59215630324765622</v>
      </c>
      <c r="F3660" s="16">
        <f>'Monte Carlo Inputs'!$C$17*(1+$D3660)</f>
        <v>2831.986457304155</v>
      </c>
      <c r="G3660" s="16">
        <f t="shared" ref="G3660:J3660" si="3654">F3660*(1+$D3660)</f>
        <v>3301.6949875896989</v>
      </c>
      <c r="H3660" s="16">
        <f t="shared" si="3654"/>
        <v>3849.3085879556361</v>
      </c>
      <c r="I3660" s="16">
        <f t="shared" si="3654"/>
        <v>4487.7484628360044</v>
      </c>
      <c r="J3660" s="16">
        <f t="shared" si="3654"/>
        <v>5232.0789059895023</v>
      </c>
      <c r="K3660" s="16">
        <f>F3660*$E3660*(1-'Monte Carlo Inputs'!$C$11)+F3660*'Monte Carlo Inputs'!$C$12-F3660*'Monte Carlo Inputs'!$C$13-'Monte Carlo Inputs'!$C$14*(F3660-'Monte Carlo Inputs'!$C$17)</f>
        <v>1308.4797996433006</v>
      </c>
      <c r="L3660" s="16">
        <f>G3660*$E3660*(1-'Monte Carlo Inputs'!$C$11)+G3660*'Monte Carlo Inputs'!$C$12-G3660*'Monte Carlo Inputs'!$C$13-'Monte Carlo Inputs'!$C$14*(G3660-F3660)</f>
        <v>1525.5020675336057</v>
      </c>
      <c r="M3660" s="16">
        <f>H3660*$E3660*(1-'Monte Carlo Inputs'!$C$11)+H3660*'Monte Carlo Inputs'!$C$12-H3660*'Monte Carlo Inputs'!$C$13-'Monte Carlo Inputs'!$C$14*(H3660-G3660)</f>
        <v>1778.5192852680659</v>
      </c>
      <c r="N3660" s="16">
        <f>I3660*$E3660*(1-'Monte Carlo Inputs'!$C$11)+I3660*'Monte Carlo Inputs'!$C$12-I3660*'Monte Carlo Inputs'!$C$13-'Monte Carlo Inputs'!$C$14*(I3660-H3660)</f>
        <v>2073.5015149369829</v>
      </c>
      <c r="O3660" s="16">
        <f>J3660*$E3660*(1-'Monte Carlo Inputs'!$C$11)+J3660*'Monte Carlo Inputs'!$C$12-J3660*'Monte Carlo Inputs'!$C$13-'Monte Carlo Inputs'!$C$14*(J3660-I3660)</f>
        <v>2417.4090031292185</v>
      </c>
    </row>
    <row r="3661" spans="1:15">
      <c r="A3661">
        <v>3657</v>
      </c>
      <c r="B3661" s="39">
        <v>1.0591335820643812</v>
      </c>
      <c r="C3661" s="39">
        <v>1.7300281492246561</v>
      </c>
      <c r="D3661" s="29">
        <f>'Monte Carlo Inputs'!$C$6+'Monte Carlo Inputs'!$D$6*B3661</f>
        <v>0.19492507318069496</v>
      </c>
      <c r="E3661" s="29">
        <f>'Monte Carlo Inputs'!$C$7+'Monte Carlo Inputs'!$D$7*C3661</f>
        <v>0.64474280056462496</v>
      </c>
      <c r="F3661" s="16">
        <f>'Monte Carlo Inputs'!$C$17*(1+$D3661)</f>
        <v>2902.5924952632263</v>
      </c>
      <c r="G3661" s="16">
        <f t="shared" ref="G3661:J3661" si="3655">F3661*(1+$D3661)</f>
        <v>3468.3805498161464</v>
      </c>
      <c r="H3661" s="16">
        <f t="shared" si="3655"/>
        <v>4144.4548823075575</v>
      </c>
      <c r="I3661" s="16">
        <f t="shared" si="3655"/>
        <v>4952.3130535354458</v>
      </c>
      <c r="J3661" s="16">
        <f t="shared" si="3655"/>
        <v>5917.6430379095527</v>
      </c>
      <c r="K3661" s="16">
        <f>F3661*$E3661*(1-'Monte Carlo Inputs'!$C$11)+F3661*'Monte Carlo Inputs'!$C$12-F3661*'Monte Carlo Inputs'!$C$13-'Monte Carlo Inputs'!$C$14*(F3661-'Monte Carlo Inputs'!$C$17)</f>
        <v>1450.7300555001775</v>
      </c>
      <c r="L3661" s="16">
        <f>G3661*$E3661*(1-'Monte Carlo Inputs'!$C$11)+G3661*'Monte Carlo Inputs'!$C$12-G3661*'Monte Carlo Inputs'!$C$13-'Monte Carlo Inputs'!$C$14*(G3661-F3661)</f>
        <v>1733.513717733983</v>
      </c>
      <c r="M3661" s="16">
        <f>H3661*$E3661*(1-'Monte Carlo Inputs'!$C$11)+H3661*'Monte Carlo Inputs'!$C$12-H3661*'Monte Carlo Inputs'!$C$13-'Monte Carlo Inputs'!$C$14*(H3661-G3661)</f>
        <v>2071.419006023018</v>
      </c>
      <c r="N3661" s="16">
        <f>I3661*$E3661*(1-'Monte Carlo Inputs'!$C$11)+I3661*'Monte Carlo Inputs'!$C$12-I3661*'Monte Carlo Inputs'!$C$13-'Monte Carlo Inputs'!$C$14*(I3661-H3661)</f>
        <v>2475.1905073599373</v>
      </c>
      <c r="O3661" s="16">
        <f>J3661*$E3661*(1-'Monte Carlo Inputs'!$C$11)+J3661*'Monte Carlo Inputs'!$C$12-J3661*'Monte Carlo Inputs'!$C$13-'Monte Carlo Inputs'!$C$14*(J3661-I3661)</f>
        <v>2957.6671981432337</v>
      </c>
    </row>
    <row r="3662" spans="1:15">
      <c r="A3662">
        <v>3658</v>
      </c>
      <c r="B3662" s="39">
        <v>3.4459390101628156</v>
      </c>
      <c r="C3662" s="39">
        <v>0.2099384976214331</v>
      </c>
      <c r="D3662" s="29">
        <f>'Monte Carlo Inputs'!$C$6+'Monte Carlo Inputs'!$D$6*B3662</f>
        <v>0.34955246537292062</v>
      </c>
      <c r="E3662" s="29">
        <f>'Monte Carlo Inputs'!$C$7+'Monte Carlo Inputs'!$D$7*C3662</f>
        <v>0.59033593199770318</v>
      </c>
      <c r="F3662" s="16">
        <f>'Monte Carlo Inputs'!$C$17*(1+$D3662)</f>
        <v>3278.1978936373621</v>
      </c>
      <c r="G3662" s="16">
        <f t="shared" ref="G3662:J3662" si="3656">F3662*(1+$D3662)</f>
        <v>4424.1000493386182</v>
      </c>
      <c r="H3662" s="16">
        <f t="shared" si="3656"/>
        <v>5970.555128641392</v>
      </c>
      <c r="I3662" s="16">
        <f t="shared" si="3656"/>
        <v>8057.5773935029265</v>
      </c>
      <c r="J3662" s="16">
        <f t="shared" si="3656"/>
        <v>10874.123436334987</v>
      </c>
      <c r="K3662" s="16">
        <f>F3662*$E3662*(1-'Monte Carlo Inputs'!$C$11)+F3662*'Monte Carlo Inputs'!$C$12-F3662*'Monte Carlo Inputs'!$C$13-'Monte Carlo Inputs'!$C$14*(F3662-'Monte Carlo Inputs'!$C$17)</f>
        <v>1516.8151578266791</v>
      </c>
      <c r="L3662" s="16">
        <f>G3662*$E3662*(1-'Monte Carlo Inputs'!$C$11)+G3662*'Monte Carlo Inputs'!$C$12-G3662*'Monte Carlo Inputs'!$C$13-'Monte Carlo Inputs'!$C$14*(G3662-F3662)</f>
        <v>2047.0216357600107</v>
      </c>
      <c r="M3662" s="16">
        <f>H3662*$E3662*(1-'Monte Carlo Inputs'!$C$11)+H3662*'Monte Carlo Inputs'!$C$12-H3662*'Monte Carlo Inputs'!$C$13-'Monte Carlo Inputs'!$C$14*(H3662-G3662)</f>
        <v>2762.5630952116312</v>
      </c>
      <c r="N3662" s="16">
        <f>I3662*$E3662*(1-'Monte Carlo Inputs'!$C$11)+I3662*'Monte Carlo Inputs'!$C$12-I3662*'Monte Carlo Inputs'!$C$13-'Monte Carlo Inputs'!$C$14*(I3662-H3662)</f>
        <v>3728.2238358911036</v>
      </c>
      <c r="O3662" s="16">
        <f>J3662*$E3662*(1-'Monte Carlo Inputs'!$C$11)+J3662*'Monte Carlo Inputs'!$C$12-J3662*'Monte Carlo Inputs'!$C$13-'Monte Carlo Inputs'!$C$14*(J3662-I3662)</f>
        <v>5031.4336691889257</v>
      </c>
    </row>
    <row r="3663" spans="1:15">
      <c r="A3663">
        <v>3659</v>
      </c>
      <c r="B3663" s="39">
        <v>7.1458854487571706E-3</v>
      </c>
      <c r="C3663" s="39">
        <v>-3.9010277685966398E-2</v>
      </c>
      <c r="D3663" s="29">
        <f>'Monte Carlo Inputs'!$C$6+'Monte Carlo Inputs'!$D$6*B3663</f>
        <v>0.12677284249150297</v>
      </c>
      <c r="E3663" s="29">
        <f>'Monte Carlo Inputs'!$C$7+'Monte Carlo Inputs'!$D$7*C3663</f>
        <v>0.58142558695077751</v>
      </c>
      <c r="F3663" s="16">
        <f>'Monte Carlo Inputs'!$C$17*(1+$D3663)</f>
        <v>2737.0439116961102</v>
      </c>
      <c r="G3663" s="16">
        <f t="shared" ref="G3663:J3663" si="3657">F3663*(1+$D3663)</f>
        <v>3084.0267484058882</v>
      </c>
      <c r="H3663" s="16">
        <f t="shared" si="3657"/>
        <v>3474.9975856211295</v>
      </c>
      <c r="I3663" s="16">
        <f t="shared" si="3657"/>
        <v>3915.5329072014297</v>
      </c>
      <c r="J3663" s="16">
        <f t="shared" si="3657"/>
        <v>4411.916143716373</v>
      </c>
      <c r="K3663" s="16">
        <f>F3663*$E3663*(1-'Monte Carlo Inputs'!$C$11)+F3663*'Monte Carlo Inputs'!$C$12-F3663*'Monte Carlo Inputs'!$C$13-'Monte Carlo Inputs'!$C$14*(F3663-'Monte Carlo Inputs'!$C$17)</f>
        <v>1242.3485581770119</v>
      </c>
      <c r="L3663" s="16">
        <f>G3663*$E3663*(1-'Monte Carlo Inputs'!$C$11)+G3663*'Monte Carlo Inputs'!$C$12-G3663*'Monte Carlo Inputs'!$C$13-'Monte Carlo Inputs'!$C$14*(G3663-F3663)</f>
        <v>1399.844616262332</v>
      </c>
      <c r="M3663" s="16">
        <f>H3663*$E3663*(1-'Monte Carlo Inputs'!$C$11)+H3663*'Monte Carlo Inputs'!$C$12-H3663*'Monte Carlo Inputs'!$C$13-'Monte Carlo Inputs'!$C$14*(H3663-G3663)</f>
        <v>1577.3068973123347</v>
      </c>
      <c r="N3663" s="16">
        <f>I3663*$E3663*(1-'Monte Carlo Inputs'!$C$11)+I3663*'Monte Carlo Inputs'!$C$12-I3663*'Monte Carlo Inputs'!$C$13-'Monte Carlo Inputs'!$C$14*(I3663-H3663)</f>
        <v>1777.2665761660726</v>
      </c>
      <c r="O3663" s="16">
        <f>J3663*$E3663*(1-'Monte Carlo Inputs'!$C$11)+J3663*'Monte Carlo Inputs'!$C$12-J3663*'Monte Carlo Inputs'!$C$13-'Monte Carlo Inputs'!$C$14*(J3663-I3663)</f>
        <v>2002.5757118917863</v>
      </c>
    </row>
    <row r="3664" spans="1:15">
      <c r="A3664">
        <v>3660</v>
      </c>
      <c r="B3664" s="39">
        <v>-3.0123710553210006E-3</v>
      </c>
      <c r="C3664" s="39">
        <v>0.84849879980269172</v>
      </c>
      <c r="D3664" s="29">
        <f>'Monte Carlo Inputs'!$C$6+'Monte Carlo Inputs'!$D$6*B3664</f>
        <v>0.12611474749391585</v>
      </c>
      <c r="E3664" s="29">
        <f>'Monte Carlo Inputs'!$C$7+'Monte Carlo Inputs'!$D$7*C3664</f>
        <v>0.61319120661666227</v>
      </c>
      <c r="F3664" s="16">
        <f>'Monte Carlo Inputs'!$C$17*(1+$D3664)</f>
        <v>2735.4453331374716</v>
      </c>
      <c r="G3664" s="16">
        <f t="shared" ref="G3664:J3664" si="3658">F3664*(1+$D3664)</f>
        <v>3080.4253306095147</v>
      </c>
      <c r="H3664" s="16">
        <f t="shared" si="3658"/>
        <v>3468.9123933531964</v>
      </c>
      <c r="I3664" s="16">
        <f t="shared" si="3658"/>
        <v>3906.3934039194505</v>
      </c>
      <c r="J3664" s="16">
        <f t="shared" si="3658"/>
        <v>4399.0472216666503</v>
      </c>
      <c r="K3664" s="16">
        <f>F3664*$E3664*(1-'Monte Carlo Inputs'!$C$11)+F3664*'Monte Carlo Inputs'!$C$12-F3664*'Monte Carlo Inputs'!$C$13-'Monte Carlo Inputs'!$C$14*(F3664-'Monte Carlo Inputs'!$C$17)</f>
        <v>1303.4299786244658</v>
      </c>
      <c r="L3664" s="16">
        <f>G3664*$E3664*(1-'Monte Carlo Inputs'!$C$11)+G3664*'Monte Carlo Inputs'!$C$12-G3664*'Monte Carlo Inputs'!$C$13-'Monte Carlo Inputs'!$C$14*(G3664-F3664)</f>
        <v>1467.8117212546908</v>
      </c>
      <c r="M3664" s="16">
        <f>H3664*$E3664*(1-'Monte Carlo Inputs'!$C$11)+H3664*'Monte Carlo Inputs'!$C$12-H3664*'Monte Carlo Inputs'!$C$13-'Monte Carlo Inputs'!$C$14*(H3664-G3664)</f>
        <v>1652.9244258493363</v>
      </c>
      <c r="N3664" s="16">
        <f>I3664*$E3664*(1-'Monte Carlo Inputs'!$C$11)+I3664*'Monte Carlo Inputs'!$C$12-I3664*'Monte Carlo Inputs'!$C$13-'Monte Carlo Inputs'!$C$14*(I3664-H3664)</f>
        <v>1861.3825724418512</v>
      </c>
      <c r="O3664" s="16">
        <f>J3664*$E3664*(1-'Monte Carlo Inputs'!$C$11)+J3664*'Monte Carlo Inputs'!$C$12-J3664*'Monte Carlo Inputs'!$C$13-'Monte Carlo Inputs'!$C$14*(J3664-I3664)</f>
        <v>2096.1303655549309</v>
      </c>
    </row>
    <row r="3665" spans="1:15">
      <c r="A3665">
        <v>3661</v>
      </c>
      <c r="B3665" s="39">
        <v>-0.20719803336014816</v>
      </c>
      <c r="C3665" s="39">
        <v>0.75615858416780191</v>
      </c>
      <c r="D3665" s="29">
        <f>'Monte Carlo Inputs'!$C$6+'Monte Carlo Inputs'!$D$6*B3665</f>
        <v>0.11288673313063707</v>
      </c>
      <c r="E3665" s="29">
        <f>'Monte Carlo Inputs'!$C$7+'Monte Carlo Inputs'!$D$7*C3665</f>
        <v>0.60988617656781619</v>
      </c>
      <c r="F3665" s="16">
        <f>'Monte Carlo Inputs'!$C$17*(1+$D3665)</f>
        <v>2703.3131634476313</v>
      </c>
      <c r="G3665" s="16">
        <f t="shared" ref="G3665:J3665" si="3659">F3665*(1+$D3665)</f>
        <v>3008.4813550982826</v>
      </c>
      <c r="H3665" s="16">
        <f t="shared" si="3659"/>
        <v>3348.0989869597602</v>
      </c>
      <c r="I3665" s="16">
        <f t="shared" si="3659"/>
        <v>3726.0549437956433</v>
      </c>
      <c r="J3665" s="16">
        <f t="shared" si="3659"/>
        <v>4146.6771138659933</v>
      </c>
      <c r="K3665" s="16">
        <f>F3665*$E3665*(1-'Monte Carlo Inputs'!$C$11)+F3665*'Monte Carlo Inputs'!$C$12-F3665*'Monte Carlo Inputs'!$C$13-'Monte Carlo Inputs'!$C$14*(F3665-'Monte Carlo Inputs'!$C$17)</f>
        <v>1281.2832180752835</v>
      </c>
      <c r="L3665" s="16">
        <f>G3665*$E3665*(1-'Monte Carlo Inputs'!$C$11)+G3665*'Monte Carlo Inputs'!$C$12-G3665*'Monte Carlo Inputs'!$C$13-'Monte Carlo Inputs'!$C$14*(G3665-F3665)</f>
        <v>1425.9230947789119</v>
      </c>
      <c r="M3665" s="16">
        <f>H3665*$E3665*(1-'Monte Carlo Inputs'!$C$11)+H3665*'Monte Carlo Inputs'!$C$12-H3665*'Monte Carlo Inputs'!$C$13-'Monte Carlo Inputs'!$C$14*(H3665-G3665)</f>
        <v>1586.8908946440313</v>
      </c>
      <c r="N3665" s="16">
        <f>I3665*$E3665*(1-'Monte Carlo Inputs'!$C$11)+I3665*'Monte Carlo Inputs'!$C$12-I3665*'Monte Carlo Inputs'!$C$13-'Monte Carlo Inputs'!$C$14*(I3665-H3665)</f>
        <v>1766.02982357515</v>
      </c>
      <c r="O3665" s="16">
        <f>J3665*$E3665*(1-'Monte Carlo Inputs'!$C$11)+J3665*'Monte Carlo Inputs'!$C$12-J3665*'Monte Carlo Inputs'!$C$13-'Monte Carlo Inputs'!$C$14*(J3665-I3665)</f>
        <v>1965.3911609698241</v>
      </c>
    </row>
    <row r="3666" spans="1:15">
      <c r="A3666">
        <v>3662</v>
      </c>
      <c r="B3666" s="39">
        <v>0.81384440815412895</v>
      </c>
      <c r="C3666" s="39">
        <v>0.81915630152435448</v>
      </c>
      <c r="D3666" s="29">
        <f>'Monte Carlo Inputs'!$C$6+'Monte Carlo Inputs'!$D$6*B3666</f>
        <v>0.17903419877249271</v>
      </c>
      <c r="E3666" s="29">
        <f>'Monte Carlo Inputs'!$C$7+'Monte Carlo Inputs'!$D$7*C3666</f>
        <v>0.61214098339754441</v>
      </c>
      <c r="F3666" s="16">
        <f>'Monte Carlo Inputs'!$C$17*(1+$D3666)</f>
        <v>2863.9919722382629</v>
      </c>
      <c r="G3666" s="16">
        <f t="shared" ref="G3666:J3666" si="3660">F3666*(1+$D3666)</f>
        <v>3376.7444802787918</v>
      </c>
      <c r="H3666" s="16">
        <f t="shared" si="3660"/>
        <v>3981.2972227649429</v>
      </c>
      <c r="I3666" s="16">
        <f t="shared" si="3660"/>
        <v>4694.0855811178153</v>
      </c>
      <c r="J3666" s="16">
        <f t="shared" si="3660"/>
        <v>5534.4874321027546</v>
      </c>
      <c r="K3666" s="16">
        <f>F3666*$E3666*(1-'Monte Carlo Inputs'!$C$11)+F3666*'Monte Carlo Inputs'!$C$12-F3666*'Monte Carlo Inputs'!$C$13-'Monte Carlo Inputs'!$C$14*(F3666-'Monte Carlo Inputs'!$C$17)</f>
        <v>1364.4552678503012</v>
      </c>
      <c r="L3666" s="16">
        <f>G3666*$E3666*(1-'Monte Carlo Inputs'!$C$11)+G3666*'Monte Carlo Inputs'!$C$12-G3666*'Monte Carlo Inputs'!$C$13-'Monte Carlo Inputs'!$C$14*(G3666-F3666)</f>
        <v>1608.739423490787</v>
      </c>
      <c r="M3666" s="16">
        <f>H3666*$E3666*(1-'Monte Carlo Inputs'!$C$11)+H3666*'Monte Carlo Inputs'!$C$12-H3666*'Monte Carlo Inputs'!$C$13-'Monte Carlo Inputs'!$C$14*(H3666-G3666)</f>
        <v>1896.7587972091817</v>
      </c>
      <c r="N3666" s="16">
        <f>I3666*$E3666*(1-'Monte Carlo Inputs'!$C$11)+I3666*'Monte Carlo Inputs'!$C$12-I3666*'Monte Carlo Inputs'!$C$13-'Monte Carlo Inputs'!$C$14*(I3666-H3666)</f>
        <v>2236.3434887322051</v>
      </c>
      <c r="O3666" s="16">
        <f>J3666*$E3666*(1-'Monte Carlo Inputs'!$C$11)+J3666*'Monte Carlo Inputs'!$C$12-J3666*'Monte Carlo Inputs'!$C$13-'Monte Carlo Inputs'!$C$14*(J3666-I3666)</f>
        <v>2636.7254534174563</v>
      </c>
    </row>
    <row r="3667" spans="1:15">
      <c r="A3667">
        <v>3663</v>
      </c>
      <c r="B3667" s="39">
        <v>0.87737248748692154</v>
      </c>
      <c r="C3667" s="39">
        <v>1.2230890241315859</v>
      </c>
      <c r="D3667" s="29">
        <f>'Monte Carlo Inputs'!$C$6+'Monte Carlo Inputs'!$D$6*B3667</f>
        <v>0.18314981755003029</v>
      </c>
      <c r="E3667" s="29">
        <f>'Monte Carlo Inputs'!$C$7+'Monte Carlo Inputs'!$D$7*C3667</f>
        <v>0.6265984955091437</v>
      </c>
      <c r="F3667" s="16">
        <f>'Monte Carlo Inputs'!$C$17*(1+$D3667)</f>
        <v>2873.9892218107793</v>
      </c>
      <c r="G3667" s="16">
        <f t="shared" ref="G3667:J3667" si="3661">F3667*(1+$D3667)</f>
        <v>3400.3598234261772</v>
      </c>
      <c r="H3667" s="16">
        <f t="shared" si="3661"/>
        <v>4023.135104691135</v>
      </c>
      <c r="I3667" s="16">
        <f t="shared" si="3661"/>
        <v>4759.971565094439</v>
      </c>
      <c r="J3667" s="16">
        <f t="shared" si="3661"/>
        <v>5631.7594887848181</v>
      </c>
      <c r="K3667" s="16">
        <f>F3667*$E3667*(1-'Monte Carlo Inputs'!$C$11)+F3667*'Monte Carlo Inputs'!$C$12-F3667*'Monte Carlo Inputs'!$C$13-'Monte Carlo Inputs'!$C$14*(F3667-'Monte Carlo Inputs'!$C$17)</f>
        <v>1398.9266541580105</v>
      </c>
      <c r="L3667" s="16">
        <f>G3667*$E3667*(1-'Monte Carlo Inputs'!$C$11)+G3667*'Monte Carlo Inputs'!$C$12-G3667*'Monte Carlo Inputs'!$C$13-'Monte Carlo Inputs'!$C$14*(G3667-F3667)</f>
        <v>1655.1398156329244</v>
      </c>
      <c r="M3667" s="16">
        <f>H3667*$E3667*(1-'Monte Carlo Inputs'!$C$11)+H3667*'Monte Carlo Inputs'!$C$12-H3667*'Monte Carlo Inputs'!$C$13-'Monte Carlo Inputs'!$C$14*(H3667-G3667)</f>
        <v>1958.2783708858854</v>
      </c>
      <c r="N3667" s="16">
        <f>I3667*$E3667*(1-'Monte Carlo Inputs'!$C$11)+I3667*'Monte Carlo Inputs'!$C$12-I3667*'Monte Carlo Inputs'!$C$13-'Monte Carlo Inputs'!$C$14*(I3667-H3667)</f>
        <v>2316.9366972258067</v>
      </c>
      <c r="O3667" s="16">
        <f>J3667*$E3667*(1-'Monte Carlo Inputs'!$C$11)+J3667*'Monte Carlo Inputs'!$C$12-J3667*'Monte Carlo Inputs'!$C$13-'Monte Carlo Inputs'!$C$14*(J3667-I3667)</f>
        <v>2741.2832305976826</v>
      </c>
    </row>
    <row r="3668" spans="1:15">
      <c r="A3668">
        <v>3664</v>
      </c>
      <c r="B3668" s="39">
        <v>9.9150223883782126E-2</v>
      </c>
      <c r="C3668" s="39">
        <v>2.178515603870216</v>
      </c>
      <c r="D3668" s="29">
        <f>'Monte Carlo Inputs'!$C$6+'Monte Carlo Inputs'!$D$6*B3668</f>
        <v>0.13273327426993789</v>
      </c>
      <c r="E3668" s="29">
        <f>'Monte Carlo Inputs'!$C$7+'Monte Carlo Inputs'!$D$7*C3668</f>
        <v>0.66079501036230304</v>
      </c>
      <c r="F3668" s="16">
        <f>'Monte Carlo Inputs'!$C$17*(1+$D3668)</f>
        <v>2751.5223965291066</v>
      </c>
      <c r="G3668" s="16">
        <f t="shared" ref="G3668:J3668" si="3662">F3668*(1+$D3668)</f>
        <v>3116.7409734474813</v>
      </c>
      <c r="H3668" s="16">
        <f t="shared" si="3662"/>
        <v>3530.436207904439</v>
      </c>
      <c r="I3668" s="16">
        <f t="shared" si="3662"/>
        <v>3999.0425653807383</v>
      </c>
      <c r="J3668" s="16">
        <f t="shared" si="3662"/>
        <v>4529.8485790285758</v>
      </c>
      <c r="K3668" s="16">
        <f>F3668*$E3668*(1-'Monte Carlo Inputs'!$C$11)+F3668*'Monte Carlo Inputs'!$C$12-F3668*'Monte Carlo Inputs'!$C$13-'Monte Carlo Inputs'!$C$14*(F3668-'Monte Carlo Inputs'!$C$17)</f>
        <v>1404.5338936405542</v>
      </c>
      <c r="L3668" s="16">
        <f>G3668*$E3668*(1-'Monte Carlo Inputs'!$C$11)+G3668*'Monte Carlo Inputs'!$C$12-G3668*'Monte Carlo Inputs'!$C$13-'Monte Carlo Inputs'!$C$14*(G3668-F3668)</f>
        <v>1590.9622761665698</v>
      </c>
      <c r="M3668" s="16">
        <f>H3668*$E3668*(1-'Monte Carlo Inputs'!$C$11)+H3668*'Monte Carlo Inputs'!$C$12-H3668*'Monte Carlo Inputs'!$C$13-'Monte Carlo Inputs'!$C$14*(H3668-G3668)</f>
        <v>1802.1359083221114</v>
      </c>
      <c r="N3668" s="16">
        <f>I3668*$E3668*(1-'Monte Carlo Inputs'!$C$11)+I3668*'Monte Carlo Inputs'!$C$12-I3668*'Monte Carlo Inputs'!$C$13-'Monte Carlo Inputs'!$C$14*(I3668-H3668)</f>
        <v>2041.3393081131339</v>
      </c>
      <c r="O3668" s="16">
        <f>J3668*$E3668*(1-'Monte Carlo Inputs'!$C$11)+J3668*'Monte Carlo Inputs'!$C$12-J3668*'Monte Carlo Inputs'!$C$13-'Monte Carlo Inputs'!$C$14*(J3668-I3668)</f>
        <v>2312.2929583749205</v>
      </c>
    </row>
    <row r="3669" spans="1:15">
      <c r="A3669">
        <v>3665</v>
      </c>
      <c r="B3669" s="39">
        <v>0.12953484960573233</v>
      </c>
      <c r="C3669" s="39">
        <v>-0.14729318951210313</v>
      </c>
      <c r="D3669" s="29">
        <f>'Monte Carlo Inputs'!$C$6+'Monte Carlo Inputs'!$D$6*B3669</f>
        <v>0.13470171936513153</v>
      </c>
      <c r="E3669" s="29">
        <f>'Monte Carlo Inputs'!$C$7+'Monte Carlo Inputs'!$D$7*C3669</f>
        <v>0.57754993781024511</v>
      </c>
      <c r="F3669" s="16">
        <f>'Monte Carlo Inputs'!$C$17*(1+$D3669)</f>
        <v>2756.3039465098418</v>
      </c>
      <c r="G3669" s="16">
        <f t="shared" ref="G3669:J3669" si="3663">F3669*(1+$D3669)</f>
        <v>3127.5828271976152</v>
      </c>
      <c r="H3669" s="16">
        <f t="shared" si="3663"/>
        <v>3548.8736114779936</v>
      </c>
      <c r="I3669" s="16">
        <f t="shared" si="3663"/>
        <v>4026.9129887536233</v>
      </c>
      <c r="J3669" s="16">
        <f t="shared" si="3663"/>
        <v>4569.3450920725172</v>
      </c>
      <c r="K3669" s="16">
        <f>F3669*$E3669*(1-'Monte Carlo Inputs'!$C$11)+F3669*'Monte Carlo Inputs'!$C$12-F3669*'Monte Carlo Inputs'!$C$13-'Monte Carlo Inputs'!$C$14*(F3669-'Monte Carlo Inputs'!$C$17)</f>
        <v>1243.7759029033766</v>
      </c>
      <c r="L3669" s="16">
        <f>G3669*$E3669*(1-'Monte Carlo Inputs'!$C$11)+G3669*'Monte Carlo Inputs'!$C$12-G3669*'Monte Carlo Inputs'!$C$13-'Monte Carlo Inputs'!$C$14*(G3669-F3669)</f>
        <v>1411.3146555293804</v>
      </c>
      <c r="M3669" s="16">
        <f>H3669*$E3669*(1-'Monte Carlo Inputs'!$C$11)+H3669*'Monte Carlo Inputs'!$C$12-H3669*'Monte Carlo Inputs'!$C$13-'Monte Carlo Inputs'!$C$14*(H3669-G3669)</f>
        <v>1601.4211661943966</v>
      </c>
      <c r="N3669" s="16">
        <f>I3669*$E3669*(1-'Monte Carlo Inputs'!$C$11)+I3669*'Monte Carlo Inputs'!$C$12-I3669*'Monte Carlo Inputs'!$C$13-'Monte Carlo Inputs'!$C$14*(I3669-H3669)</f>
        <v>1817.1353507084959</v>
      </c>
      <c r="O3669" s="16">
        <f>J3669*$E3669*(1-'Monte Carlo Inputs'!$C$11)+J3669*'Monte Carlo Inputs'!$C$12-J3669*'Monte Carlo Inputs'!$C$13-'Monte Carlo Inputs'!$C$14*(J3669-I3669)</f>
        <v>2061.9066067680915</v>
      </c>
    </row>
    <row r="3670" spans="1:15">
      <c r="A3670">
        <v>3666</v>
      </c>
      <c r="B3670" s="39">
        <v>-0.99374297647055243</v>
      </c>
      <c r="C3670" s="39">
        <v>1.605267971370316</v>
      </c>
      <c r="D3670" s="29">
        <f>'Monte Carlo Inputs'!$C$6+'Monte Carlo Inputs'!$D$6*B3670</f>
        <v>6.1931011326350788E-2</v>
      </c>
      <c r="E3670" s="29">
        <f>'Monte Carlo Inputs'!$C$7+'Monte Carlo Inputs'!$D$7*C3670</f>
        <v>0.64027739907218806</v>
      </c>
      <c r="F3670" s="16">
        <f>'Monte Carlo Inputs'!$C$17*(1+$D3670)</f>
        <v>2579.5366196128389</v>
      </c>
      <c r="G3670" s="16">
        <f t="shared" ref="G3670:J3670" si="3664">F3670*(1+$D3670)</f>
        <v>2739.2899312188179</v>
      </c>
      <c r="H3670" s="16">
        <f t="shared" si="3664"/>
        <v>2908.9369269752888</v>
      </c>
      <c r="I3670" s="16">
        <f t="shared" si="3664"/>
        <v>3089.0903327474352</v>
      </c>
      <c r="J3670" s="16">
        <f t="shared" si="3664"/>
        <v>3280.4008211329369</v>
      </c>
      <c r="K3670" s="16">
        <f>F3670*$E3670*(1-'Monte Carlo Inputs'!$C$11)+F3670*'Monte Carlo Inputs'!$C$12-F3670*'Monte Carlo Inputs'!$C$13-'Monte Carlo Inputs'!$C$14*(F3670-'Monte Carlo Inputs'!$C$17)</f>
        <v>1276.536636402159</v>
      </c>
      <c r="L3670" s="16">
        <f>G3670*$E3670*(1-'Monte Carlo Inputs'!$C$11)+G3670*'Monte Carlo Inputs'!$C$12-G3670*'Monte Carlo Inputs'!$C$13-'Monte Carlo Inputs'!$C$14*(G3670-F3670)</f>
        <v>1355.5938412896826</v>
      </c>
      <c r="M3670" s="16">
        <f>H3670*$E3670*(1-'Monte Carlo Inputs'!$C$11)+H3670*'Monte Carlo Inputs'!$C$12-H3670*'Monte Carlo Inputs'!$C$13-'Monte Carlo Inputs'!$C$14*(H3670-G3670)</f>
        <v>1439.5471388285252</v>
      </c>
      <c r="N3670" s="16">
        <f>I3670*$E3670*(1-'Monte Carlo Inputs'!$C$11)+I3670*'Monte Carlo Inputs'!$C$12-I3670*'Monte Carlo Inputs'!$C$13-'Monte Carlo Inputs'!$C$14*(I3670-H3670)</f>
        <v>1528.6997489881305</v>
      </c>
      <c r="O3670" s="16">
        <f>J3670*$E3670*(1-'Monte Carlo Inputs'!$C$11)+J3670*'Monte Carlo Inputs'!$C$12-J3670*'Monte Carlo Inputs'!$C$13-'Monte Carlo Inputs'!$C$14*(J3670-I3670)</f>
        <v>1623.3736704573037</v>
      </c>
    </row>
    <row r="3671" spans="1:15">
      <c r="A3671">
        <v>3667</v>
      </c>
      <c r="B3671" s="39">
        <v>1.6354285980976953</v>
      </c>
      <c r="C3671" s="39">
        <v>-1.318596488049794</v>
      </c>
      <c r="D3671" s="29">
        <f>'Monte Carlo Inputs'!$C$6+'Monte Carlo Inputs'!$D$6*B3671</f>
        <v>0.23225991179533767</v>
      </c>
      <c r="E3671" s="29">
        <f>'Monte Carlo Inputs'!$C$7+'Monte Carlo Inputs'!$D$7*C3671</f>
        <v>0.53562678903521732</v>
      </c>
      <c r="F3671" s="16">
        <f>'Monte Carlo Inputs'!$C$17*(1+$D3671)</f>
        <v>2993.2825517420551</v>
      </c>
      <c r="G3671" s="16">
        <f t="shared" ref="G3671:J3671" si="3665">F3671*(1+$D3671)</f>
        <v>3688.5020931881882</v>
      </c>
      <c r="H3671" s="16">
        <f t="shared" si="3665"/>
        <v>4545.1932640089954</v>
      </c>
      <c r="I3671" s="16">
        <f t="shared" si="3665"/>
        <v>5600.8594506004874</v>
      </c>
      <c r="J3671" s="16">
        <f t="shared" si="3665"/>
        <v>6901.7145725750397</v>
      </c>
      <c r="K3671" s="16">
        <f>F3671*$E3671*(1-'Monte Carlo Inputs'!$C$11)+F3671*'Monte Carlo Inputs'!$C$12-F3671*'Monte Carlo Inputs'!$C$13-'Monte Carlo Inputs'!$C$14*(F3671-'Monte Carlo Inputs'!$C$17)</f>
        <v>1264.9192036515867</v>
      </c>
      <c r="L3671" s="16">
        <f>G3671*$E3671*(1-'Monte Carlo Inputs'!$C$11)+G3671*'Monte Carlo Inputs'!$C$12-G3671*'Monte Carlo Inputs'!$C$13-'Monte Carlo Inputs'!$C$14*(G3671-F3671)</f>
        <v>1558.7092263199334</v>
      </c>
      <c r="M3671" s="16">
        <f>H3671*$E3671*(1-'Monte Carlo Inputs'!$C$11)+H3671*'Monte Carlo Inputs'!$C$12-H3671*'Monte Carlo Inputs'!$C$13-'Monte Carlo Inputs'!$C$14*(H3671-G3671)</f>
        <v>1920.7348937395802</v>
      </c>
      <c r="N3671" s="16">
        <f>I3671*$E3671*(1-'Monte Carlo Inputs'!$C$11)+I3671*'Monte Carlo Inputs'!$C$12-I3671*'Monte Carlo Inputs'!$C$13-'Monte Carlo Inputs'!$C$14*(I3671-H3671)</f>
        <v>2366.8446107417622</v>
      </c>
      <c r="O3671" s="16">
        <f>J3671*$E3671*(1-'Monte Carlo Inputs'!$C$11)+J3671*'Monte Carlo Inputs'!$C$12-J3671*'Monte Carlo Inputs'!$C$13-'Monte Carlo Inputs'!$C$14*(J3671-I3671)</f>
        <v>2916.5677312659136</v>
      </c>
    </row>
    <row r="3672" spans="1:15">
      <c r="A3672">
        <v>3668</v>
      </c>
      <c r="B3672" s="39">
        <v>7.4381075857726117E-2</v>
      </c>
      <c r="C3672" s="39">
        <v>-0.47478096911350309</v>
      </c>
      <c r="D3672" s="29">
        <f>'Monte Carlo Inputs'!$C$6+'Monte Carlo Inputs'!$D$6*B3672</f>
        <v>0.13112862366834124</v>
      </c>
      <c r="E3672" s="29">
        <f>'Monte Carlo Inputs'!$C$7+'Monte Carlo Inputs'!$D$7*C3672</f>
        <v>0.56582853403432021</v>
      </c>
      <c r="F3672" s="16">
        <f>'Monte Carlo Inputs'!$C$17*(1+$D3672)</f>
        <v>2747.6245397527682</v>
      </c>
      <c r="G3672" s="16">
        <f t="shared" ref="G3672:J3672" si="3666">F3672*(1+$D3672)</f>
        <v>3107.9167640079086</v>
      </c>
      <c r="H3672" s="16">
        <f t="shared" si="3666"/>
        <v>3515.4536117480307</v>
      </c>
      <c r="I3672" s="16">
        <f t="shared" si="3666"/>
        <v>3976.4302054264494</v>
      </c>
      <c r="J3672" s="16">
        <f t="shared" si="3666"/>
        <v>4497.8540253772399</v>
      </c>
      <c r="K3672" s="16">
        <f>F3672*$E3672*(1-'Monte Carlo Inputs'!$C$11)+F3672*'Monte Carlo Inputs'!$C$12-F3672*'Monte Carlo Inputs'!$C$13-'Monte Carlo Inputs'!$C$14*(F3672-'Monte Carlo Inputs'!$C$17)</f>
        <v>1216.8141812917129</v>
      </c>
      <c r="L3672" s="16">
        <f>G3672*$E3672*(1-'Monte Carlo Inputs'!$C$11)+G3672*'Monte Carlo Inputs'!$C$12-G3672*'Monte Carlo Inputs'!$C$13-'Monte Carlo Inputs'!$C$14*(G3672-F3672)</f>
        <v>1376.3733501446152</v>
      </c>
      <c r="M3672" s="16">
        <f>H3672*$E3672*(1-'Monte Carlo Inputs'!$C$11)+H3672*'Monte Carlo Inputs'!$C$12-H3672*'Monte Carlo Inputs'!$C$13-'Monte Carlo Inputs'!$C$14*(H3672-G3672)</f>
        <v>1556.8552932028624</v>
      </c>
      <c r="N3672" s="16">
        <f>I3672*$E3672*(1-'Monte Carlo Inputs'!$C$11)+I3672*'Monte Carlo Inputs'!$C$12-I3672*'Monte Carlo Inputs'!$C$13-'Monte Carlo Inputs'!$C$14*(I3672-H3672)</f>
        <v>1761.0035850513254</v>
      </c>
      <c r="O3672" s="16">
        <f>J3672*$E3672*(1-'Monte Carlo Inputs'!$C$11)+J3672*'Monte Carlo Inputs'!$C$12-J3672*'Monte Carlo Inputs'!$C$13-'Monte Carlo Inputs'!$C$14*(J3672-I3672)</f>
        <v>1991.921561434121</v>
      </c>
    </row>
    <row r="3673" spans="1:15">
      <c r="A3673">
        <v>3669</v>
      </c>
      <c r="B3673" s="39">
        <v>-1.3832147942194537</v>
      </c>
      <c r="C3673" s="39">
        <v>-0.67259798032220997</v>
      </c>
      <c r="D3673" s="29">
        <f>'Monte Carlo Inputs'!$C$6+'Monte Carlo Inputs'!$D$6*B3673</f>
        <v>3.669937291883385E-2</v>
      </c>
      <c r="E3673" s="29">
        <f>'Monte Carlo Inputs'!$C$7+'Monte Carlo Inputs'!$D$7*C3673</f>
        <v>0.55874829102511203</v>
      </c>
      <c r="F3673" s="16">
        <f>'Monte Carlo Inputs'!$C$17*(1+$D3673)</f>
        <v>2518.2464467571399</v>
      </c>
      <c r="G3673" s="16">
        <f t="shared" ref="G3673:J3673" si="3667">F3673*(1+$D3673)</f>
        <v>2610.6645122082086</v>
      </c>
      <c r="H3673" s="16">
        <f t="shared" si="3667"/>
        <v>2706.474262707703</v>
      </c>
      <c r="I3673" s="16">
        <f t="shared" si="3667"/>
        <v>2805.8001709700388</v>
      </c>
      <c r="J3673" s="16">
        <f t="shared" si="3667"/>
        <v>2908.7712777801962</v>
      </c>
      <c r="K3673" s="16">
        <f>F3673*$E3673*(1-'Monte Carlo Inputs'!$C$11)+F3673*'Monte Carlo Inputs'!$C$12-F3673*'Monte Carlo Inputs'!$C$13-'Monte Carlo Inputs'!$C$14*(F3673-'Monte Carlo Inputs'!$C$17)</f>
        <v>1099.145077377678</v>
      </c>
      <c r="L3673" s="16">
        <f>G3673*$E3673*(1-'Monte Carlo Inputs'!$C$11)+G3673*'Monte Carlo Inputs'!$C$12-G3673*'Monte Carlo Inputs'!$C$13-'Monte Carlo Inputs'!$C$14*(G3673-F3673)</f>
        <v>1139.4830124642622</v>
      </c>
      <c r="M3673" s="16">
        <f>H3673*$E3673*(1-'Monte Carlo Inputs'!$C$11)+H3673*'Monte Carlo Inputs'!$C$12-H3673*'Monte Carlo Inputs'!$C$13-'Monte Carlo Inputs'!$C$14*(H3673-G3673)</f>
        <v>1181.3013244733643</v>
      </c>
      <c r="N3673" s="16">
        <f>I3673*$E3673*(1-'Monte Carlo Inputs'!$C$11)+I3673*'Monte Carlo Inputs'!$C$12-I3673*'Monte Carlo Inputs'!$C$13-'Monte Carlo Inputs'!$C$14*(I3673-H3673)</f>
        <v>1224.6543423097246</v>
      </c>
      <c r="O3673" s="16">
        <f>J3673*$E3673*(1-'Monte Carlo Inputs'!$C$11)+J3673*'Monte Carlo Inputs'!$C$12-J3673*'Monte Carlo Inputs'!$C$13-'Monte Carlo Inputs'!$C$14*(J3673-I3673)</f>
        <v>1269.5983887148184</v>
      </c>
    </row>
    <row r="3674" spans="1:15">
      <c r="A3674">
        <v>3670</v>
      </c>
      <c r="B3674" s="39">
        <v>-8.185956674299695E-2</v>
      </c>
      <c r="C3674" s="39">
        <v>1.326019046880172</v>
      </c>
      <c r="D3674" s="29">
        <f>'Monte Carlo Inputs'!$C$6+'Monte Carlo Inputs'!$D$6*B3674</f>
        <v>0.12100669129992239</v>
      </c>
      <c r="E3674" s="29">
        <f>'Monte Carlo Inputs'!$C$7+'Monte Carlo Inputs'!$D$7*C3674</f>
        <v>0.63028255467852645</v>
      </c>
      <c r="F3674" s="16">
        <f>'Monte Carlo Inputs'!$C$17*(1+$D3674)</f>
        <v>2723.0373538366416</v>
      </c>
      <c r="G3674" s="16">
        <f t="shared" ref="G3674:J3674" si="3668">F3674*(1+$D3674)</f>
        <v>3052.5430943105098</v>
      </c>
      <c r="H3674" s="16">
        <f t="shared" si="3668"/>
        <v>3421.9212342034516</v>
      </c>
      <c r="I3674" s="16">
        <f t="shared" si="3668"/>
        <v>3835.9966006433579</v>
      </c>
      <c r="J3674" s="16">
        <f t="shared" si="3668"/>
        <v>4300.1778571249606</v>
      </c>
      <c r="K3674" s="16">
        <f>F3674*$E3674*(1-'Monte Carlo Inputs'!$C$11)+F3674*'Monte Carlo Inputs'!$C$12-F3674*'Monte Carlo Inputs'!$C$13-'Monte Carlo Inputs'!$C$14*(F3674-'Monte Carlo Inputs'!$C$17)</f>
        <v>1330.4497936754492</v>
      </c>
      <c r="L3674" s="16">
        <f>G3674*$E3674*(1-'Monte Carlo Inputs'!$C$11)+G3674*'Monte Carlo Inputs'!$C$12-G3674*'Monte Carlo Inputs'!$C$13-'Monte Carlo Inputs'!$C$14*(G3674-F3674)</f>
        <v>1491.4431211487797</v>
      </c>
      <c r="M3674" s="16">
        <f>H3674*$E3674*(1-'Monte Carlo Inputs'!$C$11)+H3674*'Monte Carlo Inputs'!$C$12-H3674*'Monte Carlo Inputs'!$C$13-'Monte Carlo Inputs'!$C$14*(H3674-G3674)</f>
        <v>1671.9177185010228</v>
      </c>
      <c r="N3674" s="16">
        <f>I3674*$E3674*(1-'Monte Carlo Inputs'!$C$11)+I3674*'Monte Carlo Inputs'!$C$12-I3674*'Monte Carlo Inputs'!$C$13-'Monte Carlo Inputs'!$C$14*(I3674-H3674)</f>
        <v>1874.230949742547</v>
      </c>
      <c r="O3674" s="16">
        <f>J3674*$E3674*(1-'Monte Carlo Inputs'!$C$11)+J3674*'Monte Carlo Inputs'!$C$12-J3674*'Monte Carlo Inputs'!$C$13-'Monte Carlo Inputs'!$C$14*(J3674-I3674)</f>
        <v>2101.0254357028039</v>
      </c>
    </row>
    <row r="3675" spans="1:15">
      <c r="A3675">
        <v>3671</v>
      </c>
      <c r="B3675" s="39">
        <v>-0.96951837787834405</v>
      </c>
      <c r="C3675" s="39">
        <v>3.4639635386082238E-2</v>
      </c>
      <c r="D3675" s="29">
        <f>'Monte Carlo Inputs'!$C$6+'Monte Carlo Inputs'!$D$6*B3675</f>
        <v>6.3500383702967553E-2</v>
      </c>
      <c r="E3675" s="29">
        <f>'Monte Carlo Inputs'!$C$7+'Monte Carlo Inputs'!$D$7*C3675</f>
        <v>0.58406165590648018</v>
      </c>
      <c r="F3675" s="16">
        <f>'Monte Carlo Inputs'!$C$17*(1+$D3675)</f>
        <v>2583.348782052879</v>
      </c>
      <c r="G3675" s="16">
        <f t="shared" ref="G3675:J3675" si="3669">F3675*(1+$D3675)</f>
        <v>2747.3924209518304</v>
      </c>
      <c r="H3675" s="16">
        <f t="shared" si="3669"/>
        <v>2921.8528938648965</v>
      </c>
      <c r="I3675" s="16">
        <f t="shared" si="3669"/>
        <v>3107.3916737489435</v>
      </c>
      <c r="J3675" s="16">
        <f t="shared" si="3669"/>
        <v>3304.7122373474081</v>
      </c>
      <c r="K3675" s="16">
        <f>F3675*$E3675*(1-'Monte Carlo Inputs'!$C$11)+F3675*'Monte Carlo Inputs'!$C$12-F3675*'Monte Carlo Inputs'!$C$13-'Monte Carlo Inputs'!$C$14*(F3675-'Monte Carlo Inputs'!$C$17)</f>
        <v>1175.1452351305259</v>
      </c>
      <c r="L3675" s="16">
        <f>G3675*$E3675*(1-'Monte Carlo Inputs'!$C$11)+G3675*'Monte Carlo Inputs'!$C$12-G3675*'Monte Carlo Inputs'!$C$13-'Monte Carlo Inputs'!$C$14*(G3675-F3675)</f>
        <v>1249.767408468028</v>
      </c>
      <c r="M3675" s="16">
        <f>H3675*$E3675*(1-'Monte Carlo Inputs'!$C$11)+H3675*'Monte Carlo Inputs'!$C$12-H3675*'Monte Carlo Inputs'!$C$13-'Monte Carlo Inputs'!$C$14*(H3675-G3675)</f>
        <v>1329.1281184452109</v>
      </c>
      <c r="N3675" s="16">
        <f>I3675*$E3675*(1-'Monte Carlo Inputs'!$C$11)+I3675*'Monte Carlo Inputs'!$C$12-I3675*'Monte Carlo Inputs'!$C$13-'Monte Carlo Inputs'!$C$14*(I3675-H3675)</f>
        <v>1413.5282639568852</v>
      </c>
      <c r="O3675" s="16">
        <f>J3675*$E3675*(1-'Monte Carlo Inputs'!$C$11)+J3675*'Monte Carlo Inputs'!$C$12-J3675*'Monte Carlo Inputs'!$C$13-'Monte Carlo Inputs'!$C$14*(J3675-I3675)</f>
        <v>1503.2878510931373</v>
      </c>
    </row>
    <row r="3676" spans="1:15">
      <c r="A3676">
        <v>3672</v>
      </c>
      <c r="B3676" s="39">
        <v>0.5499057384831747</v>
      </c>
      <c r="C3676" s="39">
        <v>0.40708133253105416</v>
      </c>
      <c r="D3676" s="29">
        <f>'Monte Carlo Inputs'!$C$6+'Monte Carlo Inputs'!$D$6*B3676</f>
        <v>0.16193513082608707</v>
      </c>
      <c r="E3676" s="29">
        <f>'Monte Carlo Inputs'!$C$7+'Monte Carlo Inputs'!$D$7*C3676</f>
        <v>0.59739204496875431</v>
      </c>
      <c r="F3676" s="16">
        <f>'Monte Carlo Inputs'!$C$17*(1+$D3676)</f>
        <v>2822.4566262896483</v>
      </c>
      <c r="G3676" s="16">
        <f t="shared" ref="G3676:J3676" si="3670">F3676*(1+$D3676)</f>
        <v>3279.5115093188188</v>
      </c>
      <c r="H3676" s="16">
        <f t="shared" si="3670"/>
        <v>3810.5796346260199</v>
      </c>
      <c r="I3676" s="16">
        <f t="shared" si="3670"/>
        <v>4427.6463462824076</v>
      </c>
      <c r="J3676" s="16">
        <f t="shared" si="3670"/>
        <v>5144.6378366192957</v>
      </c>
      <c r="K3676" s="16">
        <f>F3676*$E3676*(1-'Monte Carlo Inputs'!$C$11)+F3676*'Monte Carlo Inputs'!$C$12-F3676*'Monte Carlo Inputs'!$C$13-'Monte Carlo Inputs'!$C$14*(F3676-'Monte Carlo Inputs'!$C$17)</f>
        <v>1314.4550282866057</v>
      </c>
      <c r="L3676" s="16">
        <f>G3676*$E3676*(1-'Monte Carlo Inputs'!$C$11)+G3676*'Monte Carlo Inputs'!$C$12-G3676*'Monte Carlo Inputs'!$C$13-'Monte Carlo Inputs'!$C$14*(G3676-F3676)</f>
        <v>1527.3114752572048</v>
      </c>
      <c r="M3676" s="16">
        <f>H3676*$E3676*(1-'Monte Carlo Inputs'!$C$11)+H3676*'Monte Carlo Inputs'!$C$12-H3676*'Monte Carlo Inputs'!$C$13-'Monte Carlo Inputs'!$C$14*(H3676-G3676)</f>
        <v>1774.6368588151649</v>
      </c>
      <c r="N3676" s="16">
        <f>I3676*$E3676*(1-'Monte Carlo Inputs'!$C$11)+I3676*'Monte Carlo Inputs'!$C$12-I3676*'Monte Carlo Inputs'!$C$13-'Monte Carlo Inputs'!$C$14*(I3676-H3676)</f>
        <v>2062.0129107161947</v>
      </c>
      <c r="O3676" s="16">
        <f>J3676*$E3676*(1-'Monte Carlo Inputs'!$C$11)+J3676*'Monte Carlo Inputs'!$C$12-J3676*'Monte Carlo Inputs'!$C$13-'Monte Carlo Inputs'!$C$14*(J3676-I3676)</f>
        <v>2395.9252411781022</v>
      </c>
    </row>
    <row r="3677" spans="1:15">
      <c r="A3677">
        <v>3673</v>
      </c>
      <c r="B3677" s="39">
        <v>0.66579151937130454</v>
      </c>
      <c r="C3677" s="39">
        <v>0.17037173524963825</v>
      </c>
      <c r="D3677" s="29">
        <f>'Monte Carlo Inputs'!$C$6+'Monte Carlo Inputs'!$D$6*B3677</f>
        <v>0.16944270386909266</v>
      </c>
      <c r="E3677" s="29">
        <f>'Monte Carlo Inputs'!$C$7+'Monte Carlo Inputs'!$D$7*C3677</f>
        <v>0.58891976313048511</v>
      </c>
      <c r="F3677" s="16">
        <f>'Monte Carlo Inputs'!$C$17*(1+$D3677)</f>
        <v>2840.6932719684132</v>
      </c>
      <c r="G3677" s="16">
        <f t="shared" ref="G3677:J3677" si="3671">F3677*(1+$D3677)</f>
        <v>3322.0280208334812</v>
      </c>
      <c r="H3677" s="16">
        <f t="shared" si="3671"/>
        <v>3884.9214310123966</v>
      </c>
      <c r="I3677" s="16">
        <f t="shared" si="3671"/>
        <v>4543.1930226021223</v>
      </c>
      <c r="J3677" s="16">
        <f t="shared" si="3671"/>
        <v>5313.0039325510215</v>
      </c>
      <c r="K3677" s="16">
        <f>F3677*$E3677*(1-'Monte Carlo Inputs'!$C$11)+F3677*'Monte Carlo Inputs'!$C$12-F3677*'Monte Carlo Inputs'!$C$13-'Monte Carlo Inputs'!$C$14*(F3677-'Monte Carlo Inputs'!$C$17)</f>
        <v>1306.0856389810338</v>
      </c>
      <c r="L3677" s="16">
        <f>G3677*$E3677*(1-'Monte Carlo Inputs'!$C$11)+G3677*'Monte Carlo Inputs'!$C$12-G3677*'Monte Carlo Inputs'!$C$13-'Monte Carlo Inputs'!$C$14*(G3677-F3677)</f>
        <v>1527.3923211345716</v>
      </c>
      <c r="M3677" s="16">
        <f>H3677*$E3677*(1-'Monte Carlo Inputs'!$C$11)+H3677*'Monte Carlo Inputs'!$C$12-H3677*'Monte Carlo Inputs'!$C$13-'Monte Carlo Inputs'!$C$14*(H3677-G3677)</f>
        <v>1786.1978058965028</v>
      </c>
      <c r="N3677" s="16">
        <f>I3677*$E3677*(1-'Monte Carlo Inputs'!$C$11)+I3677*'Monte Carlo Inputs'!$C$12-I3677*'Monte Carlo Inputs'!$C$13-'Monte Carlo Inputs'!$C$14*(I3677-H3677)</f>
        <v>2088.8559917726475</v>
      </c>
      <c r="O3677" s="16">
        <f>J3677*$E3677*(1-'Monte Carlo Inputs'!$C$11)+J3677*'Monte Carlo Inputs'!$C$12-J3677*'Monte Carlo Inputs'!$C$13-'Monte Carlo Inputs'!$C$14*(J3677-I3677)</f>
        <v>2442.7973990117598</v>
      </c>
    </row>
    <row r="3678" spans="1:15">
      <c r="A3678">
        <v>3674</v>
      </c>
      <c r="B3678" s="39">
        <v>-0.25042012071499825</v>
      </c>
      <c r="C3678" s="39">
        <v>-0.7034435829910568</v>
      </c>
      <c r="D3678" s="29">
        <f>'Monte Carlo Inputs'!$C$6+'Monte Carlo Inputs'!$D$6*B3678</f>
        <v>0.11008662275125453</v>
      </c>
      <c r="E3678" s="29">
        <f>'Monte Carlo Inputs'!$C$7+'Monte Carlo Inputs'!$D$7*C3678</f>
        <v>0.55764426887187812</v>
      </c>
      <c r="F3678" s="16">
        <f>'Monte Carlo Inputs'!$C$17*(1+$D3678)</f>
        <v>2696.5114153250724</v>
      </c>
      <c r="G3678" s="16">
        <f t="shared" ref="G3678:J3678" si="3672">F3678*(1+$D3678)</f>
        <v>2993.3612502484148</v>
      </c>
      <c r="H3678" s="16">
        <f t="shared" si="3672"/>
        <v>3322.8902809627352</v>
      </c>
      <c r="I3678" s="16">
        <f t="shared" si="3672"/>
        <v>3688.6960497668897</v>
      </c>
      <c r="J3678" s="16">
        <f t="shared" si="3672"/>
        <v>4094.77214024162</v>
      </c>
      <c r="K3678" s="16">
        <f>F3678*$E3678*(1-'Monte Carlo Inputs'!$C$11)+F3678*'Monte Carlo Inputs'!$C$12-F3678*'Monte Carlo Inputs'!$C$13-'Monte Carlo Inputs'!$C$14*(F3678-'Monte Carlo Inputs'!$C$17)</f>
        <v>1177.7170157986111</v>
      </c>
      <c r="L3678" s="16">
        <f>G3678*$E3678*(1-'Monte Carlo Inputs'!$C$11)+G3678*'Monte Carlo Inputs'!$C$12-G3678*'Monte Carlo Inputs'!$C$13-'Monte Carlo Inputs'!$C$14*(G3678-F3678)</f>
        <v>1307.3679046245659</v>
      </c>
      <c r="M3678" s="16">
        <f>H3678*$E3678*(1-'Monte Carlo Inputs'!$C$11)+H3678*'Monte Carlo Inputs'!$C$12-H3678*'Monte Carlo Inputs'!$C$13-'Monte Carlo Inputs'!$C$14*(H3678-G3678)</f>
        <v>1451.2916219380684</v>
      </c>
      <c r="N3678" s="16">
        <f>I3678*$E3678*(1-'Monte Carlo Inputs'!$C$11)+I3678*'Monte Carlo Inputs'!$C$12-I3678*'Monte Carlo Inputs'!$C$13-'Monte Carlo Inputs'!$C$14*(I3678-H3678)</f>
        <v>1611.0594152244207</v>
      </c>
      <c r="O3678" s="16">
        <f>J3678*$E3678*(1-'Monte Carlo Inputs'!$C$11)+J3678*'Monte Carlo Inputs'!$C$12-J3678*'Monte Carlo Inputs'!$C$13-'Monte Carlo Inputs'!$C$14*(J3678-I3678)</f>
        <v>1788.415505298088</v>
      </c>
    </row>
    <row r="3679" spans="1:15">
      <c r="A3679">
        <v>3675</v>
      </c>
      <c r="B3679" s="39">
        <v>0.90241152487932641</v>
      </c>
      <c r="C3679" s="39">
        <v>-0.40297895606171857</v>
      </c>
      <c r="D3679" s="29">
        <f>'Monte Carlo Inputs'!$C$6+'Monte Carlo Inputs'!$D$6*B3679</f>
        <v>0.18477195273097624</v>
      </c>
      <c r="E3679" s="29">
        <f>'Monte Carlo Inputs'!$C$7+'Monte Carlo Inputs'!$D$7*C3679</f>
        <v>0.56839846317161069</v>
      </c>
      <c r="F3679" s="16">
        <f>'Monte Carlo Inputs'!$C$17*(1+$D3679)</f>
        <v>2877.9295503788153</v>
      </c>
      <c r="G3679" s="16">
        <f t="shared" ref="G3679:J3679" si="3673">F3679*(1+$D3679)</f>
        <v>3409.69021322449</v>
      </c>
      <c r="H3679" s="16">
        <f t="shared" si="3673"/>
        <v>4039.705332129678</v>
      </c>
      <c r="I3679" s="16">
        <f t="shared" si="3673"/>
        <v>4786.1295748050161</v>
      </c>
      <c r="J3679" s="16">
        <f t="shared" si="3673"/>
        <v>5670.4720823652169</v>
      </c>
      <c r="K3679" s="16">
        <f>F3679*$E3679*(1-'Monte Carlo Inputs'!$C$11)+F3679*'Monte Carlo Inputs'!$C$12-F3679*'Monte Carlo Inputs'!$C$13-'Monte Carlo Inputs'!$C$14*(F3679-'Monte Carlo Inputs'!$C$17)</f>
        <v>1281.7151031065994</v>
      </c>
      <c r="L3679" s="16">
        <f>G3679*$E3679*(1-'Monte Carlo Inputs'!$C$11)+G3679*'Monte Carlo Inputs'!$C$12-G3679*'Monte Carlo Inputs'!$C$13-'Monte Carlo Inputs'!$C$14*(G3679-F3679)</f>
        <v>1518.5401055523905</v>
      </c>
      <c r="M3679" s="16">
        <f>H3679*$E3679*(1-'Monte Carlo Inputs'!$C$11)+H3679*'Monte Carlo Inputs'!$C$12-H3679*'Monte Carlo Inputs'!$C$13-'Monte Carlo Inputs'!$C$14*(H3679-G3679)</f>
        <v>1799.1237261556087</v>
      </c>
      <c r="N3679" s="16">
        <f>I3679*$E3679*(1-'Monte Carlo Inputs'!$C$11)+I3679*'Monte Carlo Inputs'!$C$12-I3679*'Monte Carlo Inputs'!$C$13-'Monte Carlo Inputs'!$C$14*(I3679-H3679)</f>
        <v>2131.5513302420109</v>
      </c>
      <c r="O3679" s="16">
        <f>J3679*$E3679*(1-'Monte Carlo Inputs'!$C$11)+J3679*'Monte Carlo Inputs'!$C$12-J3679*'Monte Carlo Inputs'!$C$13-'Monte Carlo Inputs'!$C$14*(J3679-I3679)</f>
        <v>2525.4022318771376</v>
      </c>
    </row>
    <row r="3680" spans="1:15">
      <c r="A3680">
        <v>3676</v>
      </c>
      <c r="B3680" s="39">
        <v>-1.1743575262820087</v>
      </c>
      <c r="C3680" s="39">
        <v>0.67586001058399148</v>
      </c>
      <c r="D3680" s="29">
        <f>'Monte Carlo Inputs'!$C$6+'Monte Carlo Inputs'!$D$6*B3680</f>
        <v>5.0230033734906102E-2</v>
      </c>
      <c r="E3680" s="29">
        <f>'Monte Carlo Inputs'!$C$7+'Monte Carlo Inputs'!$D$7*C3680</f>
        <v>0.60701213954343547</v>
      </c>
      <c r="F3680" s="16">
        <f>'Monte Carlo Inputs'!$C$17*(1+$D3680)</f>
        <v>2551.113774945461</v>
      </c>
      <c r="G3680" s="16">
        <f t="shared" ref="G3680:J3680" si="3674">F3680*(1+$D3680)</f>
        <v>2679.2563059225554</v>
      </c>
      <c r="H3680" s="16">
        <f t="shared" si="3674"/>
        <v>2813.8354405535056</v>
      </c>
      <c r="I3680" s="16">
        <f t="shared" si="3674"/>
        <v>2955.1744896569826</v>
      </c>
      <c r="J3680" s="16">
        <f t="shared" si="3674"/>
        <v>3103.613003964987</v>
      </c>
      <c r="K3680" s="16">
        <f>F3680*$E3680*(1-'Monte Carlo Inputs'!$C$11)+F3680*'Monte Carlo Inputs'!$C$12-F3680*'Monte Carlo Inputs'!$C$13-'Monte Carlo Inputs'!$C$14*(F3680-'Monte Carlo Inputs'!$C$17)</f>
        <v>1201.6357757069513</v>
      </c>
      <c r="L3680" s="16">
        <f>G3680*$E3680*(1-'Monte Carlo Inputs'!$C$11)+G3680*'Monte Carlo Inputs'!$C$12-G3680*'Monte Carlo Inputs'!$C$13-'Monte Carlo Inputs'!$C$14*(G3680-F3680)</f>
        <v>1261.9939812577813</v>
      </c>
      <c r="M3680" s="16">
        <f>H3680*$E3680*(1-'Monte Carlo Inputs'!$C$11)+H3680*'Monte Carlo Inputs'!$C$12-H3680*'Monte Carlo Inputs'!$C$13-'Monte Carlo Inputs'!$C$14*(H3680-G3680)</f>
        <v>1325.3839815096082</v>
      </c>
      <c r="N3680" s="16">
        <f>I3680*$E3680*(1-'Monte Carlo Inputs'!$C$11)+I3680*'Monte Carlo Inputs'!$C$12-I3680*'Monte Carlo Inputs'!$C$13-'Monte Carlo Inputs'!$C$14*(I3680-H3680)</f>
        <v>1391.9580636125402</v>
      </c>
      <c r="O3680" s="16">
        <f>J3680*$E3680*(1-'Monte Carlo Inputs'!$C$11)+J3680*'Monte Carlo Inputs'!$C$12-J3680*'Monte Carlo Inputs'!$C$13-'Monte Carlo Inputs'!$C$14*(J3680-I3680)</f>
        <v>1461.8761641053727</v>
      </c>
    </row>
    <row r="3681" spans="1:15">
      <c r="A3681">
        <v>3677</v>
      </c>
      <c r="B3681" s="39">
        <v>1.7467199350596687</v>
      </c>
      <c r="C3681" s="39">
        <v>-0.72995979058816918</v>
      </c>
      <c r="D3681" s="29">
        <f>'Monte Carlo Inputs'!$C$6+'Monte Carlo Inputs'!$D$6*B3681</f>
        <v>0.23946983724859355</v>
      </c>
      <c r="E3681" s="29">
        <f>'Monte Carlo Inputs'!$C$7+'Monte Carlo Inputs'!$D$7*C3681</f>
        <v>0.55669520391369776</v>
      </c>
      <c r="F3681" s="16">
        <f>'Monte Carlo Inputs'!$C$17*(1+$D3681)</f>
        <v>3010.7961816605589</v>
      </c>
      <c r="G3681" s="16">
        <f t="shared" ref="G3681:J3681" si="3675">F3681*(1+$D3681)</f>
        <v>3731.7910532714995</v>
      </c>
      <c r="H3681" s="16">
        <f t="shared" si="3675"/>
        <v>4625.4424494441828</v>
      </c>
      <c r="I3681" s="16">
        <f t="shared" si="3675"/>
        <v>5733.0964000153172</v>
      </c>
      <c r="J3681" s="16">
        <f t="shared" si="3675"/>
        <v>7106.0000618574823</v>
      </c>
      <c r="K3681" s="16">
        <f>F3681*$E3681*(1-'Monte Carlo Inputs'!$C$11)+F3681*'Monte Carlo Inputs'!$C$12-F3681*'Monte Carlo Inputs'!$C$13-'Monte Carlo Inputs'!$C$14*(F3681-'Monte Carlo Inputs'!$C$17)</f>
        <v>1317.6954737817821</v>
      </c>
      <c r="L3681" s="16">
        <f>G3681*$E3681*(1-'Monte Carlo Inputs'!$C$11)+G3681*'Monte Carlo Inputs'!$C$12-G3681*'Monte Carlo Inputs'!$C$13-'Monte Carlo Inputs'!$C$14*(G3681-F3681)</f>
        <v>1633.2437944315138</v>
      </c>
      <c r="M3681" s="16">
        <f>H3681*$E3681*(1-'Monte Carlo Inputs'!$C$11)+H3681*'Monte Carlo Inputs'!$C$12-H3681*'Monte Carlo Inputs'!$C$13-'Monte Carlo Inputs'!$C$14*(H3681-G3681)</f>
        <v>2024.3564200713035</v>
      </c>
      <c r="N3681" s="16">
        <f>I3681*$E3681*(1-'Monte Carlo Inputs'!$C$11)+I3681*'Monte Carlo Inputs'!$C$12-I3681*'Monte Carlo Inputs'!$C$13-'Monte Carlo Inputs'!$C$14*(I3681-H3681)</f>
        <v>2509.1287225189235</v>
      </c>
      <c r="O3681" s="16">
        <f>J3681*$E3681*(1-'Monte Carlo Inputs'!$C$11)+J3681*'Monte Carlo Inputs'!$C$12-J3681*'Monte Carlo Inputs'!$C$13-'Monte Carlo Inputs'!$C$14*(J3681-I3681)</f>
        <v>3109.9893693363024</v>
      </c>
    </row>
    <row r="3682" spans="1:15">
      <c r="A3682">
        <v>3678</v>
      </c>
      <c r="B3682" s="39">
        <v>-0.37151591015395713</v>
      </c>
      <c r="C3682" s="39">
        <v>-1.6092727145325618</v>
      </c>
      <c r="D3682" s="29">
        <f>'Monte Carlo Inputs'!$C$6+'Monte Carlo Inputs'!$D$6*B3682</f>
        <v>0.10224152322786229</v>
      </c>
      <c r="E3682" s="29">
        <f>'Monte Carlo Inputs'!$C$7+'Monte Carlo Inputs'!$D$7*C3682</f>
        <v>0.52522294000361769</v>
      </c>
      <c r="F3682" s="16">
        <f>'Monte Carlo Inputs'!$C$17*(1+$D3682)</f>
        <v>2677.4548840728003</v>
      </c>
      <c r="G3682" s="16">
        <f t="shared" ref="G3682:J3682" si="3676">F3682*(1+$D3682)</f>
        <v>2951.2019497942824</v>
      </c>
      <c r="H3682" s="16">
        <f t="shared" si="3676"/>
        <v>3252.9373324942867</v>
      </c>
      <c r="I3682" s="16">
        <f t="shared" si="3676"/>
        <v>3585.5226003332814</v>
      </c>
      <c r="J3682" s="16">
        <f t="shared" si="3676"/>
        <v>3952.1118925592814</v>
      </c>
      <c r="K3682" s="16">
        <f>F3682*$E3682*(1-'Monte Carlo Inputs'!$C$11)+F3682*'Monte Carlo Inputs'!$C$12-F3682*'Monte Carlo Inputs'!$C$13-'Monte Carlo Inputs'!$C$14*(F3682-'Monte Carlo Inputs'!$C$17)</f>
        <v>1107.336920605042</v>
      </c>
      <c r="L3682" s="16">
        <f>G3682*$E3682*(1-'Monte Carlo Inputs'!$C$11)+G3682*'Monte Carlo Inputs'!$C$12-G3682*'Monte Carlo Inputs'!$C$13-'Monte Carlo Inputs'!$C$14*(G3682-F3682)</f>
        <v>1220.5527340941517</v>
      </c>
      <c r="M3682" s="16">
        <f>H3682*$E3682*(1-'Monte Carlo Inputs'!$C$11)+H3682*'Monte Carlo Inputs'!$C$12-H3682*'Monte Carlo Inputs'!$C$13-'Monte Carlo Inputs'!$C$14*(H3682-G3682)</f>
        <v>1345.3439048078696</v>
      </c>
      <c r="N3682" s="16">
        <f>I3682*$E3682*(1-'Monte Carlo Inputs'!$C$11)+I3682*'Monte Carlo Inputs'!$C$12-I3682*'Monte Carlo Inputs'!$C$13-'Monte Carlo Inputs'!$C$14*(I3682-H3682)</f>
        <v>1482.8939149007463</v>
      </c>
      <c r="O3682" s="16">
        <f>J3682*$E3682*(1-'Monte Carlo Inputs'!$C$11)+J3682*'Monte Carlo Inputs'!$C$12-J3682*'Monte Carlo Inputs'!$C$13-'Monte Carlo Inputs'!$C$14*(J3682-I3682)</f>
        <v>1634.5072475455263</v>
      </c>
    </row>
    <row r="3683" spans="1:15">
      <c r="A3683">
        <v>3679</v>
      </c>
      <c r="B3683" s="39">
        <v>0.17606664160896926</v>
      </c>
      <c r="C3683" s="39">
        <v>-0.88215183884434134</v>
      </c>
      <c r="D3683" s="29">
        <f>'Monte Carlo Inputs'!$C$6+'Monte Carlo Inputs'!$D$6*B3683</f>
        <v>0.13771624646767125</v>
      </c>
      <c r="E3683" s="29">
        <f>'Monte Carlo Inputs'!$C$7+'Monte Carlo Inputs'!$D$7*C3683</f>
        <v>0.55124796416854782</v>
      </c>
      <c r="F3683" s="16">
        <f>'Monte Carlo Inputs'!$C$17*(1+$D3683)</f>
        <v>2763.6265342946208</v>
      </c>
      <c r="G3683" s="16">
        <f t="shared" ref="G3683:J3683" si="3677">F3683*(1+$D3683)</f>
        <v>3144.2228072361349</v>
      </c>
      <c r="H3683" s="16">
        <f t="shared" si="3677"/>
        <v>3577.2333703067397</v>
      </c>
      <c r="I3683" s="16">
        <f t="shared" si="3677"/>
        <v>4069.8765228042812</v>
      </c>
      <c r="J3683" s="16">
        <f t="shared" si="3677"/>
        <v>4630.3646411117852</v>
      </c>
      <c r="K3683" s="16">
        <f>F3683*$E3683*(1-'Monte Carlo Inputs'!$C$11)+F3683*'Monte Carlo Inputs'!$C$12-F3683*'Monte Carlo Inputs'!$C$13-'Monte Carlo Inputs'!$C$14*(F3683-'Monte Carlo Inputs'!$C$17)</f>
        <v>1195.4649693789581</v>
      </c>
      <c r="L3683" s="16">
        <f>G3683*$E3683*(1-'Monte Carlo Inputs'!$C$11)+G3683*'Monte Carlo Inputs'!$C$12-G3683*'Monte Carlo Inputs'!$C$13-'Monte Carlo Inputs'!$C$14*(G3683-F3683)</f>
        <v>1360.0999177454175</v>
      </c>
      <c r="M3683" s="16">
        <f>H3683*$E3683*(1-'Monte Carlo Inputs'!$C$11)+H3683*'Monte Carlo Inputs'!$C$12-H3683*'Monte Carlo Inputs'!$C$13-'Monte Carlo Inputs'!$C$14*(H3683-G3683)</f>
        <v>1547.407773238305</v>
      </c>
      <c r="N3683" s="16">
        <f>I3683*$E3683*(1-'Monte Carlo Inputs'!$C$11)+I3683*'Monte Carlo Inputs'!$C$12-I3683*'Monte Carlo Inputs'!$C$13-'Monte Carlo Inputs'!$C$14*(I3683-H3683)</f>
        <v>1760.5109635235817</v>
      </c>
      <c r="O3683" s="16">
        <f>J3683*$E3683*(1-'Monte Carlo Inputs'!$C$11)+J3683*'Monte Carlo Inputs'!$C$12-J3683*'Monte Carlo Inputs'!$C$13-'Monte Carlo Inputs'!$C$14*(J3683-I3683)</f>
        <v>2002.9619252852326</v>
      </c>
    </row>
    <row r="3684" spans="1:15">
      <c r="A3684">
        <v>3680</v>
      </c>
      <c r="B3684" s="39">
        <v>0.72670525218954185</v>
      </c>
      <c r="C3684" s="39">
        <v>0.93115983137875824</v>
      </c>
      <c r="D3684" s="29">
        <f>'Monte Carlo Inputs'!$C$6+'Monte Carlo Inputs'!$D$6*B3684</f>
        <v>0.17338895417650965</v>
      </c>
      <c r="E3684" s="29">
        <f>'Monte Carlo Inputs'!$C$7+'Monte Carlo Inputs'!$D$7*C3684</f>
        <v>0.61614980045737555</v>
      </c>
      <c r="F3684" s="16">
        <f>'Monte Carlo Inputs'!$C$17*(1+$D3684)</f>
        <v>2850.2791085901599</v>
      </c>
      <c r="G3684" s="16">
        <f t="shared" ref="G3684:J3684" si="3678">F3684*(1+$D3684)</f>
        <v>3344.4860223397618</v>
      </c>
      <c r="H3684" s="16">
        <f t="shared" si="3678"/>
        <v>3924.3829560112081</v>
      </c>
      <c r="I3684" s="16">
        <f t="shared" si="3678"/>
        <v>4604.8276125421107</v>
      </c>
      <c r="J3684" s="16">
        <f t="shared" si="3678"/>
        <v>5403.253856443901</v>
      </c>
      <c r="K3684" s="16">
        <f>F3684*$E3684*(1-'Monte Carlo Inputs'!$C$11)+F3684*'Monte Carlo Inputs'!$C$12-F3684*'Monte Carlo Inputs'!$C$13-'Monte Carlo Inputs'!$C$14*(F3684-'Monte Carlo Inputs'!$C$17)</f>
        <v>1365.8578630598067</v>
      </c>
      <c r="L3684" s="16">
        <f>G3684*$E3684*(1-'Monte Carlo Inputs'!$C$11)+G3684*'Monte Carlo Inputs'!$C$12-G3684*'Monte Carlo Inputs'!$C$13-'Monte Carlo Inputs'!$C$14*(G3684-F3684)</f>
        <v>1602.6825294895091</v>
      </c>
      <c r="M3684" s="16">
        <f>H3684*$E3684*(1-'Monte Carlo Inputs'!$C$11)+H3684*'Monte Carlo Inputs'!$C$12-H3684*'Monte Carlo Inputs'!$C$13-'Monte Carlo Inputs'!$C$14*(H3684-G3684)</f>
        <v>1880.5699771546583</v>
      </c>
      <c r="N3684" s="16">
        <f>I3684*$E3684*(1-'Monte Carlo Inputs'!$C$11)+I3684*'Monte Carlo Inputs'!$C$12-I3684*'Monte Carlo Inputs'!$C$13-'Monte Carlo Inputs'!$C$14*(I3684-H3684)</f>
        <v>2206.6400387492472</v>
      </c>
      <c r="O3684" s="16">
        <f>J3684*$E3684*(1-'Monte Carlo Inputs'!$C$11)+J3684*'Monte Carlo Inputs'!$C$12-J3684*'Monte Carlo Inputs'!$C$13-'Monte Carlo Inputs'!$C$14*(J3684-I3684)</f>
        <v>2589.247047311992</v>
      </c>
    </row>
    <row r="3685" spans="1:15">
      <c r="A3685">
        <v>3681</v>
      </c>
      <c r="B3685" s="39">
        <v>-0.53643282846158846</v>
      </c>
      <c r="C3685" s="39">
        <v>8.7687096106776982E-2</v>
      </c>
      <c r="D3685" s="29">
        <f>'Monte Carlo Inputs'!$C$6+'Monte Carlo Inputs'!$D$6*B3685</f>
        <v>9.1557504871743606E-2</v>
      </c>
      <c r="E3685" s="29">
        <f>'Monte Carlo Inputs'!$C$7+'Monte Carlo Inputs'!$D$7*C3685</f>
        <v>0.58596032433054035</v>
      </c>
      <c r="F3685" s="16">
        <f>'Monte Carlo Inputs'!$C$17*(1+$D3685)</f>
        <v>2651.5023350839529</v>
      </c>
      <c r="G3685" s="16">
        <f t="shared" ref="G3685:J3685" si="3679">F3685*(1+$D3685)</f>
        <v>2894.2672730458416</v>
      </c>
      <c r="H3685" s="16">
        <f t="shared" si="3679"/>
        <v>3159.2591629978647</v>
      </c>
      <c r="I3685" s="16">
        <f t="shared" si="3679"/>
        <v>3448.5130492051426</v>
      </c>
      <c r="J3685" s="16">
        <f t="shared" si="3679"/>
        <v>3764.250299508014</v>
      </c>
      <c r="K3685" s="16">
        <f>F3685*$E3685*(1-'Monte Carlo Inputs'!$C$11)+F3685*'Monte Carlo Inputs'!$C$12-F3685*'Monte Carlo Inputs'!$C$13-'Monte Carlo Inputs'!$C$14*(F3685-'Monte Carlo Inputs'!$C$17)</f>
        <v>1210.8043203428949</v>
      </c>
      <c r="L3685" s="16">
        <f>G3685*$E3685*(1-'Monte Carlo Inputs'!$C$11)+G3685*'Monte Carlo Inputs'!$C$12-G3685*'Monte Carlo Inputs'!$C$13-'Monte Carlo Inputs'!$C$14*(G3685-F3685)</f>
        <v>1321.6625428014179</v>
      </c>
      <c r="M3685" s="16">
        <f>H3685*$E3685*(1-'Monte Carlo Inputs'!$C$11)+H3685*'Monte Carlo Inputs'!$C$12-H3685*'Monte Carlo Inputs'!$C$13-'Monte Carlo Inputs'!$C$14*(H3685-G3685)</f>
        <v>1442.6706675027599</v>
      </c>
      <c r="N3685" s="16">
        <f>I3685*$E3685*(1-'Monte Carlo Inputs'!$C$11)+I3685*'Monte Carlo Inputs'!$C$12-I3685*'Monte Carlo Inputs'!$C$13-'Monte Carlo Inputs'!$C$14*(I3685-H3685)</f>
        <v>1574.7579941709657</v>
      </c>
      <c r="O3685" s="16">
        <f>J3685*$E3685*(1-'Monte Carlo Inputs'!$C$11)+J3685*'Monte Carlo Inputs'!$C$12-J3685*'Monte Carlo Inputs'!$C$13-'Monte Carlo Inputs'!$C$14*(J3685-I3685)</f>
        <v>1718.9389068940911</v>
      </c>
    </row>
    <row r="3686" spans="1:15">
      <c r="A3686">
        <v>3682</v>
      </c>
      <c r="B3686" s="39">
        <v>-0.83214220507654535</v>
      </c>
      <c r="C3686" s="39">
        <v>-0.66386541705151436</v>
      </c>
      <c r="D3686" s="29">
        <f>'Monte Carlo Inputs'!$C$6+'Monte Carlo Inputs'!$D$6*B3686</f>
        <v>7.240019560201047E-2</v>
      </c>
      <c r="E3686" s="29">
        <f>'Monte Carlo Inputs'!$C$7+'Monte Carlo Inputs'!$D$7*C3686</f>
        <v>0.55906084589424088</v>
      </c>
      <c r="F3686" s="16">
        <f>'Monte Carlo Inputs'!$C$17*(1+$D3686)</f>
        <v>2604.9673151368438</v>
      </c>
      <c r="G3686" s="16">
        <f t="shared" ref="G3686:J3686" si="3680">F3686*(1+$D3686)</f>
        <v>2793.5674582895949</v>
      </c>
      <c r="H3686" s="16">
        <f t="shared" si="3680"/>
        <v>2995.8222886971726</v>
      </c>
      <c r="I3686" s="16">
        <f t="shared" si="3680"/>
        <v>3212.7204083877104</v>
      </c>
      <c r="J3686" s="16">
        <f t="shared" si="3680"/>
        <v>3445.3219943695512</v>
      </c>
      <c r="K3686" s="16">
        <f>F3686*$E3686*(1-'Monte Carlo Inputs'!$C$11)+F3686*'Monte Carlo Inputs'!$C$12-F3686*'Monte Carlo Inputs'!$C$13-'Monte Carlo Inputs'!$C$14*(F3686-'Monte Carlo Inputs'!$C$17)</f>
        <v>1138.9779856372293</v>
      </c>
      <c r="L3686" s="16">
        <f>G3686*$E3686*(1-'Monte Carlo Inputs'!$C$11)+G3686*'Monte Carlo Inputs'!$C$12-G3686*'Monte Carlo Inputs'!$C$13-'Monte Carlo Inputs'!$C$14*(G3686-F3686)</f>
        <v>1221.4402145837485</v>
      </c>
      <c r="M3686" s="16">
        <f>H3686*$E3686*(1-'Monte Carlo Inputs'!$C$11)+H3686*'Monte Carlo Inputs'!$C$12-H3686*'Monte Carlo Inputs'!$C$13-'Monte Carlo Inputs'!$C$14*(H3686-G3686)</f>
        <v>1309.8727250357736</v>
      </c>
      <c r="N3686" s="16">
        <f>I3686*$E3686*(1-'Monte Carlo Inputs'!$C$11)+I3686*'Monte Carlo Inputs'!$C$12-I3686*'Monte Carlo Inputs'!$C$13-'Monte Carlo Inputs'!$C$14*(I3686-H3686)</f>
        <v>1404.7077665421018</v>
      </c>
      <c r="O3686" s="16">
        <f>J3686*$E3686*(1-'Monte Carlo Inputs'!$C$11)+J3686*'Monte Carlo Inputs'!$C$12-J3686*'Monte Carlo Inputs'!$C$13-'Monte Carlo Inputs'!$C$14*(J3686-I3686)</f>
        <v>1506.4088836034132</v>
      </c>
    </row>
    <row r="3687" spans="1:15">
      <c r="A3687">
        <v>3683</v>
      </c>
      <c r="B3687" s="39">
        <v>-0.74559252181159397</v>
      </c>
      <c r="C3687" s="39">
        <v>2.1622992783062438</v>
      </c>
      <c r="D3687" s="29">
        <f>'Monte Carlo Inputs'!$C$6+'Monte Carlo Inputs'!$D$6*B3687</f>
        <v>7.8007251653070625E-2</v>
      </c>
      <c r="E3687" s="29">
        <f>'Monte Carlo Inputs'!$C$7+'Monte Carlo Inputs'!$D$7*C3687</f>
        <v>0.66021459756055345</v>
      </c>
      <c r="F3687" s="16">
        <f>'Monte Carlo Inputs'!$C$17*(1+$D3687)</f>
        <v>2618.5874149904739</v>
      </c>
      <c r="G3687" s="16">
        <f t="shared" ref="G3687:J3687" si="3681">F3687*(1+$D3687)</f>
        <v>2822.8562224471993</v>
      </c>
      <c r="H3687" s="16">
        <f t="shared" si="3681"/>
        <v>3043.0594781720743</v>
      </c>
      <c r="I3687" s="16">
        <f t="shared" si="3681"/>
        <v>3280.4401846811047</v>
      </c>
      <c r="J3687" s="16">
        <f t="shared" si="3681"/>
        <v>3536.3383077003687</v>
      </c>
      <c r="K3687" s="16">
        <f>F3687*$E3687*(1-'Monte Carlo Inputs'!$C$11)+F3687*'Monte Carlo Inputs'!$C$12-F3687*'Monte Carlo Inputs'!$C$13-'Monte Carlo Inputs'!$C$14*(F3687-'Monte Carlo Inputs'!$C$17)</f>
        <v>1333.6274809981721</v>
      </c>
      <c r="L3687" s="16">
        <f>G3687*$E3687*(1-'Monte Carlo Inputs'!$C$11)+G3687*'Monte Carlo Inputs'!$C$12-G3687*'Monte Carlo Inputs'!$C$13-'Monte Carlo Inputs'!$C$14*(G3687-F3687)</f>
        <v>1437.6600955198476</v>
      </c>
      <c r="M3687" s="16">
        <f>H3687*$E3687*(1-'Monte Carlo Inputs'!$C$11)+H3687*'Monte Carlo Inputs'!$C$12-H3687*'Monte Carlo Inputs'!$C$13-'Monte Carlo Inputs'!$C$14*(H3687-G3687)</f>
        <v>1549.8080083826414</v>
      </c>
      <c r="N3687" s="16">
        <f>I3687*$E3687*(1-'Monte Carlo Inputs'!$C$11)+I3687*'Monte Carlo Inputs'!$C$12-I3687*'Monte Carlo Inputs'!$C$13-'Monte Carlo Inputs'!$C$14*(I3687-H3687)</f>
        <v>1670.7042717064905</v>
      </c>
      <c r="O3687" s="16">
        <f>J3687*$E3687*(1-'Monte Carlo Inputs'!$C$11)+J3687*'Monte Carlo Inputs'!$C$12-J3687*'Monte Carlo Inputs'!$C$13-'Monte Carlo Inputs'!$C$14*(J3687-I3687)</f>
        <v>1801.0313202673583</v>
      </c>
    </row>
    <row r="3688" spans="1:15">
      <c r="A3688">
        <v>3684</v>
      </c>
      <c r="B3688" s="39">
        <v>-3.0883953989729553</v>
      </c>
      <c r="C3688" s="39">
        <v>-1.0835897890815298</v>
      </c>
      <c r="D3688" s="29">
        <f>'Monte Carlo Inputs'!$C$6+'Monte Carlo Inputs'!$D$6*B3688</f>
        <v>-7.3769468414353473E-2</v>
      </c>
      <c r="E3688" s="29">
        <f>'Monte Carlo Inputs'!$C$7+'Monte Carlo Inputs'!$D$7*C3688</f>
        <v>0.54403812093898185</v>
      </c>
      <c r="F3688" s="16">
        <f>'Monte Carlo Inputs'!$C$17*(1+$D3688)</f>
        <v>2249.9065842746941</v>
      </c>
      <c r="G3688" s="16">
        <f t="shared" ref="G3688:J3688" si="3682">F3688*(1+$D3688)</f>
        <v>2083.9321715707961</v>
      </c>
      <c r="H3688" s="16">
        <f t="shared" si="3682"/>
        <v>1930.2016030624491</v>
      </c>
      <c r="I3688" s="16">
        <f t="shared" si="3682"/>
        <v>1787.8116568719993</v>
      </c>
      <c r="J3688" s="16">
        <f t="shared" si="3682"/>
        <v>1655.9257413195674</v>
      </c>
      <c r="K3688" s="16">
        <f>F3688*$E3688*(1-'Monte Carlo Inputs'!$C$11)+F3688*'Monte Carlo Inputs'!$C$12-F3688*'Monte Carlo Inputs'!$C$13-'Monte Carlo Inputs'!$C$14*(F3688-'Monte Carlo Inputs'!$C$17)</f>
        <v>954.13247283543683</v>
      </c>
      <c r="L3688" s="16">
        <f>G3688*$E3688*(1-'Monte Carlo Inputs'!$C$11)+G3688*'Monte Carlo Inputs'!$C$12-G3688*'Monte Carlo Inputs'!$C$13-'Monte Carlo Inputs'!$C$14*(G3688-F3688)</f>
        <v>883.74662751749418</v>
      </c>
      <c r="M3688" s="16">
        <f>H3688*$E3688*(1-'Monte Carlo Inputs'!$C$11)+H3688*'Monte Carlo Inputs'!$C$12-H3688*'Monte Carlo Inputs'!$C$13-'Monte Carlo Inputs'!$C$14*(H3688-G3688)</f>
        <v>818.55310859255087</v>
      </c>
      <c r="N3688" s="16">
        <f>I3688*$E3688*(1-'Monte Carlo Inputs'!$C$11)+I3688*'Monte Carlo Inputs'!$C$12-I3688*'Monte Carlo Inputs'!$C$13-'Monte Carlo Inputs'!$C$14*(I3688-H3688)</f>
        <v>758.16888090276177</v>
      </c>
      <c r="O3688" s="16">
        <f>J3688*$E3688*(1-'Monte Carlo Inputs'!$C$11)+J3688*'Monte Carlo Inputs'!$C$12-J3688*'Monte Carlo Inputs'!$C$13-'Monte Carlo Inputs'!$C$14*(J3688-I3688)</f>
        <v>702.23916559025986</v>
      </c>
    </row>
    <row r="3689" spans="1:15">
      <c r="A3689">
        <v>3685</v>
      </c>
      <c r="B3689" s="39">
        <v>-2.9981906177677744</v>
      </c>
      <c r="C3689" s="39">
        <v>-1.409761183725208</v>
      </c>
      <c r="D3689" s="29">
        <f>'Monte Carlo Inputs'!$C$6+'Monte Carlo Inputs'!$D$6*B3689</f>
        <v>-6.7925619595834624E-2</v>
      </c>
      <c r="E3689" s="29">
        <f>'Monte Carlo Inputs'!$C$7+'Monte Carlo Inputs'!$D$7*C3689</f>
        <v>0.53236383305737456</v>
      </c>
      <c r="F3689" s="16">
        <f>'Monte Carlo Inputs'!$C$17*(1+$D3689)</f>
        <v>2264.1018774397585</v>
      </c>
      <c r="G3689" s="16">
        <f t="shared" ref="G3689:J3689" si="3683">F3689*(1+$D3689)</f>
        <v>2110.3113545865704</v>
      </c>
      <c r="H3689" s="16">
        <f t="shared" si="3683"/>
        <v>1966.9671482861525</v>
      </c>
      <c r="I3689" s="16">
        <f t="shared" si="3683"/>
        <v>1833.3596860141636</v>
      </c>
      <c r="J3689" s="16">
        <f t="shared" si="3683"/>
        <v>1708.8275933996267</v>
      </c>
      <c r="K3689" s="16">
        <f>F3689*$E3689*(1-'Monte Carlo Inputs'!$C$11)+F3689*'Monte Carlo Inputs'!$C$12-F3689*'Monte Carlo Inputs'!$C$13-'Monte Carlo Inputs'!$C$14*(F3689-'Monte Carlo Inputs'!$C$17)</f>
        <v>941.60113773557634</v>
      </c>
      <c r="L3689" s="16">
        <f>G3689*$E3689*(1-'Monte Carlo Inputs'!$C$11)+G3689*'Monte Carlo Inputs'!$C$12-G3689*'Monte Carlo Inputs'!$C$13-'Monte Carlo Inputs'!$C$14*(G3689-F3689)</f>
        <v>877.64229704274442</v>
      </c>
      <c r="M3689" s="16">
        <f>H3689*$E3689*(1-'Monte Carlo Inputs'!$C$11)+H3689*'Monte Carlo Inputs'!$C$12-H3689*'Monte Carlo Inputs'!$C$13-'Monte Carlo Inputs'!$C$14*(H3689-G3689)</f>
        <v>818.02790023260445</v>
      </c>
      <c r="N3689" s="16">
        <f>I3689*$E3689*(1-'Monte Carlo Inputs'!$C$11)+I3689*'Monte Carlo Inputs'!$C$12-I3689*'Monte Carlo Inputs'!$C$13-'Monte Carlo Inputs'!$C$14*(I3689-H3689)</f>
        <v>762.46284826262536</v>
      </c>
      <c r="O3689" s="16">
        <f>J3689*$E3689*(1-'Monte Carlo Inputs'!$C$11)+J3689*'Monte Carlo Inputs'!$C$12-J3689*'Monte Carlo Inputs'!$C$13-'Monte Carlo Inputs'!$C$14*(J3689-I3689)</f>
        <v>710.6720868755815</v>
      </c>
    </row>
    <row r="3690" spans="1:15">
      <c r="A3690">
        <v>3686</v>
      </c>
      <c r="B3690" s="39">
        <v>-0.29743790005166831</v>
      </c>
      <c r="C3690" s="39">
        <v>1.8322834474959091</v>
      </c>
      <c r="D3690" s="29">
        <f>'Monte Carlo Inputs'!$C$6+'Monte Carlo Inputs'!$D$6*B3690</f>
        <v>0.10704061132530809</v>
      </c>
      <c r="E3690" s="29">
        <f>'Monte Carlo Inputs'!$C$7+'Monte Carlo Inputs'!$D$7*C3690</f>
        <v>0.64840271007551975</v>
      </c>
      <c r="F3690" s="16">
        <f>'Monte Carlo Inputs'!$C$17*(1+$D3690)</f>
        <v>2689.1123489703064</v>
      </c>
      <c r="G3690" s="16">
        <f t="shared" ref="G3690:J3690" si="3684">F3690*(1+$D3690)</f>
        <v>2976.9565787265233</v>
      </c>
      <c r="H3690" s="16">
        <f t="shared" si="3684"/>
        <v>3295.6118308023083</v>
      </c>
      <c r="I3690" s="16">
        <f t="shared" si="3684"/>
        <v>3648.3761358623055</v>
      </c>
      <c r="J3690" s="16">
        <f t="shared" si="3684"/>
        <v>4038.9005477896721</v>
      </c>
      <c r="K3690" s="16">
        <f>F3690*$E3690*(1-'Monte Carlo Inputs'!$C$11)+F3690*'Monte Carlo Inputs'!$C$12-F3690*'Monte Carlo Inputs'!$C$13-'Monte Carlo Inputs'!$C$14*(F3690-'Monte Carlo Inputs'!$C$17)</f>
        <v>1348.0399653107418</v>
      </c>
      <c r="L3690" s="16">
        <f>G3690*$E3690*(1-'Monte Carlo Inputs'!$C$11)+G3690*'Monte Carlo Inputs'!$C$12-G3690*'Monte Carlo Inputs'!$C$13-'Monte Carlo Inputs'!$C$14*(G3690-F3690)</f>
        <v>1492.3349872885506</v>
      </c>
      <c r="M3690" s="16">
        <f>H3690*$E3690*(1-'Monte Carlo Inputs'!$C$11)+H3690*'Monte Carlo Inputs'!$C$12-H3690*'Monte Carlo Inputs'!$C$13-'Monte Carlo Inputs'!$C$14*(H3690-G3690)</f>
        <v>1652.075436630063</v>
      </c>
      <c r="N3690" s="16">
        <f>I3690*$E3690*(1-'Monte Carlo Inputs'!$C$11)+I3690*'Monte Carlo Inputs'!$C$12-I3690*'Monte Carlo Inputs'!$C$13-'Monte Carlo Inputs'!$C$14*(I3690-H3690)</f>
        <v>1828.9146013224704</v>
      </c>
      <c r="O3690" s="16">
        <f>J3690*$E3690*(1-'Monte Carlo Inputs'!$C$11)+J3690*'Monte Carlo Inputs'!$C$12-J3690*'Monte Carlo Inputs'!$C$13-'Monte Carlo Inputs'!$C$14*(J3690-I3690)</f>
        <v>2024.6827383098102</v>
      </c>
    </row>
    <row r="3691" spans="1:15">
      <c r="A3691">
        <v>3687</v>
      </c>
      <c r="B3691" s="39">
        <v>-0.17948228006694333</v>
      </c>
      <c r="C3691" s="39">
        <v>-2.581840435077392</v>
      </c>
      <c r="D3691" s="29">
        <f>'Monte Carlo Inputs'!$C$6+'Monte Carlo Inputs'!$D$6*B3691</f>
        <v>0.11468227733542201</v>
      </c>
      <c r="E3691" s="29">
        <f>'Monte Carlo Inputs'!$C$7+'Monte Carlo Inputs'!$D$7*C3691</f>
        <v>0.49041291147121835</v>
      </c>
      <c r="F3691" s="16">
        <f>'Monte Carlo Inputs'!$C$17*(1+$D3691)</f>
        <v>2707.6747198754738</v>
      </c>
      <c r="G3691" s="16">
        <f t="shared" ref="G3691:J3691" si="3685">F3691*(1+$D3691)</f>
        <v>3018.1970230343436</v>
      </c>
      <c r="H3691" s="16">
        <f t="shared" si="3685"/>
        <v>3364.3307310829132</v>
      </c>
      <c r="I3691" s="16">
        <f t="shared" si="3685"/>
        <v>3750.1598410330466</v>
      </c>
      <c r="J3691" s="16">
        <f t="shared" si="3685"/>
        <v>4180.2367119745604</v>
      </c>
      <c r="K3691" s="16">
        <f>F3691*$E3691*(1-'Monte Carlo Inputs'!$C$11)+F3691*'Monte Carlo Inputs'!$C$12-F3691*'Monte Carlo Inputs'!$C$13-'Monte Carlo Inputs'!$C$14*(F3691-'Monte Carlo Inputs'!$C$17)</f>
        <v>1053.2260116094878</v>
      </c>
      <c r="L3691" s="16">
        <f>G3691*$E3691*(1-'Monte Carlo Inputs'!$C$11)+G3691*'Monte Carlo Inputs'!$C$12-G3691*'Monte Carlo Inputs'!$C$13-'Monte Carlo Inputs'!$C$14*(G3691-F3691)</f>
        <v>1174.0123691697675</v>
      </c>
      <c r="M3691" s="16">
        <f>H3691*$E3691*(1-'Monte Carlo Inputs'!$C$11)+H3691*'Monte Carlo Inputs'!$C$12-H3691*'Monte Carlo Inputs'!$C$13-'Monte Carlo Inputs'!$C$14*(H3691-G3691)</f>
        <v>1308.6507812861105</v>
      </c>
      <c r="N3691" s="16">
        <f>I3691*$E3691*(1-'Monte Carlo Inputs'!$C$11)+I3691*'Monte Carlo Inputs'!$C$12-I3691*'Monte Carlo Inputs'!$C$13-'Monte Carlo Inputs'!$C$14*(I3691-H3691)</f>
        <v>1458.7298331207805</v>
      </c>
      <c r="O3691" s="16">
        <f>J3691*$E3691*(1-'Monte Carlo Inputs'!$C$11)+J3691*'Monte Carlo Inputs'!$C$12-J3691*'Monte Carlo Inputs'!$C$13-'Monte Carlo Inputs'!$C$14*(J3691-I3691)</f>
        <v>1626.0202924001919</v>
      </c>
    </row>
    <row r="3692" spans="1:15">
      <c r="A3692">
        <v>3688</v>
      </c>
      <c r="B3692" s="39">
        <v>-0.62231109056944589</v>
      </c>
      <c r="C3692" s="39">
        <v>-0.58870903547239917</v>
      </c>
      <c r="D3692" s="29">
        <f>'Monte Carlo Inputs'!$C$6+'Monte Carlo Inputs'!$D$6*B3692</f>
        <v>8.5993946334708651E-2</v>
      </c>
      <c r="E3692" s="29">
        <f>'Monte Carlo Inputs'!$C$7+'Monte Carlo Inputs'!$D$7*C3692</f>
        <v>0.56175083419212035</v>
      </c>
      <c r="F3692" s="16">
        <f>'Monte Carlo Inputs'!$C$17*(1+$D3692)</f>
        <v>2637.987895041641</v>
      </c>
      <c r="G3692" s="16">
        <f t="shared" ref="G3692:J3692" si="3686">F3692*(1+$D3692)</f>
        <v>2864.8388845194627</v>
      </c>
      <c r="H3692" s="16">
        <f t="shared" si="3686"/>
        <v>3111.1976858124158</v>
      </c>
      <c r="I3692" s="16">
        <f t="shared" si="3686"/>
        <v>3378.7418526428382</v>
      </c>
      <c r="J3692" s="16">
        <f t="shared" si="3686"/>
        <v>3669.2931981978404</v>
      </c>
      <c r="K3692" s="16">
        <f>F3692*$E3692*(1-'Monte Carlo Inputs'!$C$11)+F3692*'Monte Carlo Inputs'!$C$12-F3692*'Monte Carlo Inputs'!$C$13-'Monte Carlo Inputs'!$C$14*(F3692-'Monte Carlo Inputs'!$C$17)</f>
        <v>1158.9812806062901</v>
      </c>
      <c r="L3692" s="16">
        <f>G3692*$E3692*(1-'Monte Carlo Inputs'!$C$11)+G3692*'Monte Carlo Inputs'!$C$12-G3692*'Monte Carlo Inputs'!$C$13-'Monte Carlo Inputs'!$C$14*(G3692-F3692)</f>
        <v>1258.6466546536792</v>
      </c>
      <c r="M3692" s="16">
        <f>H3692*$E3692*(1-'Monte Carlo Inputs'!$C$11)+H3692*'Monte Carlo Inputs'!$C$12-H3692*'Monte Carlo Inputs'!$C$13-'Monte Carlo Inputs'!$C$14*(H3692-G3692)</f>
        <v>1366.8826475283283</v>
      </c>
      <c r="N3692" s="16">
        <f>I3692*$E3692*(1-'Monte Carlo Inputs'!$C$11)+I3692*'Monte Carlo Inputs'!$C$12-I3692*'Monte Carlo Inputs'!$C$13-'Monte Carlo Inputs'!$C$14*(I3692-H3692)</f>
        <v>1484.4262805657236</v>
      </c>
      <c r="O3692" s="16">
        <f>J3692*$E3692*(1-'Monte Carlo Inputs'!$C$11)+J3692*'Monte Carlo Inputs'!$C$12-J3692*'Monte Carlo Inputs'!$C$13-'Monte Carlo Inputs'!$C$14*(J3692-I3692)</f>
        <v>1612.0779544745235</v>
      </c>
    </row>
    <row r="3693" spans="1:15">
      <c r="A3693">
        <v>3689</v>
      </c>
      <c r="B3693" s="39">
        <v>7.9691471981884518E-2</v>
      </c>
      <c r="C3693" s="39">
        <v>-0.45119040957083906</v>
      </c>
      <c r="D3693" s="29">
        <f>'Monte Carlo Inputs'!$C$6+'Monte Carlo Inputs'!$D$6*B3693</f>
        <v>0.1314726536820657</v>
      </c>
      <c r="E3693" s="29">
        <f>'Monte Carlo Inputs'!$C$7+'Monte Carlo Inputs'!$D$7*C3693</f>
        <v>0.56667288454424181</v>
      </c>
      <c r="F3693" s="16">
        <f>'Monte Carlo Inputs'!$C$17*(1+$D3693)</f>
        <v>2748.4602230591058</v>
      </c>
      <c r="G3693" s="16">
        <f t="shared" ref="G3693:J3693" si="3687">F3693*(1+$D3693)</f>
        <v>3109.8075821242883</v>
      </c>
      <c r="H3693" s="16">
        <f t="shared" si="3687"/>
        <v>3518.6622373867767</v>
      </c>
      <c r="I3693" s="16">
        <f t="shared" si="3687"/>
        <v>3981.2700991468905</v>
      </c>
      <c r="J3693" s="16">
        <f t="shared" si="3687"/>
        <v>4504.698244106793</v>
      </c>
      <c r="K3693" s="16">
        <f>F3693*$E3693*(1-'Monte Carlo Inputs'!$C$11)+F3693*'Monte Carlo Inputs'!$C$12-F3693*'Monte Carlo Inputs'!$C$13-'Monte Carlo Inputs'!$C$14*(F3693-'Monte Carlo Inputs'!$C$17)</f>
        <v>1218.8479791565933</v>
      </c>
      <c r="L3693" s="16">
        <f>G3693*$E3693*(1-'Monte Carlo Inputs'!$C$11)+G3693*'Monte Carlo Inputs'!$C$12-G3693*'Monte Carlo Inputs'!$C$13-'Monte Carlo Inputs'!$C$14*(G3693-F3693)</f>
        <v>1379.0931574113333</v>
      </c>
      <c r="M3693" s="16">
        <f>H3693*$E3693*(1-'Monte Carlo Inputs'!$C$11)+H3693*'Monte Carlo Inputs'!$C$12-H3693*'Monte Carlo Inputs'!$C$13-'Monte Carlo Inputs'!$C$14*(H3693-G3693)</f>
        <v>1560.4061944909799</v>
      </c>
      <c r="N3693" s="16">
        <f>I3693*$E3693*(1-'Monte Carlo Inputs'!$C$11)+I3693*'Monte Carlo Inputs'!$C$12-I3693*'Monte Carlo Inputs'!$C$13-'Monte Carlo Inputs'!$C$14*(I3693-H3693)</f>
        <v>1765.5569377026427</v>
      </c>
      <c r="O3693" s="16">
        <f>J3693*$E3693*(1-'Monte Carlo Inputs'!$C$11)+J3693*'Monte Carlo Inputs'!$C$12-J3693*'Monte Carlo Inputs'!$C$13-'Monte Carlo Inputs'!$C$14*(J3693-I3693)</f>
        <v>1997.6793935291905</v>
      </c>
    </row>
    <row r="3694" spans="1:15">
      <c r="A3694">
        <v>3690</v>
      </c>
      <c r="B3694" s="39">
        <v>-1.7959408101473977</v>
      </c>
      <c r="C3694" s="39">
        <v>-0.33682210526340756</v>
      </c>
      <c r="D3694" s="29">
        <f>'Monte Carlo Inputs'!$C$6+'Monte Carlo Inputs'!$D$6*B3694</f>
        <v>9.9612287946731631E-3</v>
      </c>
      <c r="E3694" s="29">
        <f>'Monte Carlo Inputs'!$C$7+'Monte Carlo Inputs'!$D$7*C3694</f>
        <v>0.57076634133089477</v>
      </c>
      <c r="F3694" s="16">
        <f>'Monte Carlo Inputs'!$C$17*(1+$D3694)</f>
        <v>2453.2968208651409</v>
      </c>
      <c r="G3694" s="16">
        <f t="shared" ref="G3694:J3694" si="3688">F3694*(1+$D3694)</f>
        <v>2477.7346717990226</v>
      </c>
      <c r="H3694" s="16">
        <f t="shared" si="3688"/>
        <v>2502.4159537573069</v>
      </c>
      <c r="I3694" s="16">
        <f t="shared" si="3688"/>
        <v>2527.3430916121233</v>
      </c>
      <c r="J3694" s="16">
        <f t="shared" si="3688"/>
        <v>2552.5185343903081</v>
      </c>
      <c r="K3694" s="16">
        <f>F3694*$E3694*(1-'Monte Carlo Inputs'!$C$11)+F3694*'Monte Carlo Inputs'!$C$12-F3694*'Monte Carlo Inputs'!$C$13-'Monte Carlo Inputs'!$C$14*(F3694-'Monte Carlo Inputs'!$C$17)</f>
        <v>1090.7260272298097</v>
      </c>
      <c r="L3694" s="16">
        <f>G3694*$E3694*(1-'Monte Carlo Inputs'!$C$11)+G3694*'Monte Carlo Inputs'!$C$12-G3694*'Monte Carlo Inputs'!$C$13-'Monte Carlo Inputs'!$C$14*(G3694-F3694)</f>
        <v>1101.5909987393507</v>
      </c>
      <c r="M3694" s="16">
        <f>H3694*$E3694*(1-'Monte Carlo Inputs'!$C$11)+H3694*'Monte Carlo Inputs'!$C$12-H3694*'Monte Carlo Inputs'!$C$13-'Monte Carlo Inputs'!$C$14*(H3694-G3694)</f>
        <v>1112.5641987159458</v>
      </c>
      <c r="N3694" s="16">
        <f>I3694*$E3694*(1-'Monte Carlo Inputs'!$C$11)+I3694*'Monte Carlo Inputs'!$C$12-I3694*'Monte Carlo Inputs'!$C$13-'Monte Carlo Inputs'!$C$14*(I3694-H3694)</f>
        <v>1123.6467052481173</v>
      </c>
      <c r="O3694" s="16">
        <f>J3694*$E3694*(1-'Monte Carlo Inputs'!$C$11)+J3694*'Monte Carlo Inputs'!$C$12-J3694*'Monte Carlo Inputs'!$C$13-'Monte Carlo Inputs'!$C$14*(J3694-I3694)</f>
        <v>1134.8396071634745</v>
      </c>
    </row>
    <row r="3695" spans="1:15">
      <c r="A3695">
        <v>3691</v>
      </c>
      <c r="B3695" s="39">
        <v>-1.5722687741368562</v>
      </c>
      <c r="C3695" s="39">
        <v>-0.65633999860028969</v>
      </c>
      <c r="D3695" s="29">
        <f>'Monte Carlo Inputs'!$C$6+'Monte Carlo Inputs'!$D$6*B3695</f>
        <v>2.4451653203582821E-2</v>
      </c>
      <c r="E3695" s="29">
        <f>'Monte Carlo Inputs'!$C$7+'Monte Carlo Inputs'!$D$7*C3695</f>
        <v>0.55933019477912749</v>
      </c>
      <c r="F3695" s="16">
        <f>'Monte Carlo Inputs'!$C$17*(1+$D3695)</f>
        <v>2488.4955107968235</v>
      </c>
      <c r="G3695" s="16">
        <f t="shared" ref="G3695:J3695" si="3689">F3695*(1+$D3695)</f>
        <v>2549.3433400254999</v>
      </c>
      <c r="H3695" s="16">
        <f t="shared" si="3689"/>
        <v>2611.6789992726667</v>
      </c>
      <c r="I3695" s="16">
        <f t="shared" si="3689"/>
        <v>2675.5388684419622</v>
      </c>
      <c r="J3695" s="16">
        <f t="shared" si="3689"/>
        <v>2740.9602169858113</v>
      </c>
      <c r="K3695" s="16">
        <f>F3695*$E3695*(1-'Monte Carlo Inputs'!$C$11)+F3695*'Monte Carlo Inputs'!$C$12-F3695*'Monte Carlo Inputs'!$C$13-'Monte Carlo Inputs'!$C$14*(F3695-'Monte Carlo Inputs'!$C$17)</f>
        <v>1086.7089439196654</v>
      </c>
      <c r="L3695" s="16">
        <f>G3695*$E3695*(1-'Monte Carlo Inputs'!$C$11)+G3695*'Monte Carlo Inputs'!$C$12-G3695*'Monte Carlo Inputs'!$C$13-'Monte Carlo Inputs'!$C$14*(G3695-F3695)</f>
        <v>1113.2807741496206</v>
      </c>
      <c r="M3695" s="16">
        <f>H3695*$E3695*(1-'Monte Carlo Inputs'!$C$11)+H3695*'Monte Carlo Inputs'!$C$12-H3695*'Monte Carlo Inputs'!$C$13-'Monte Carlo Inputs'!$C$14*(H3695-G3695)</f>
        <v>1140.502329557343</v>
      </c>
      <c r="N3695" s="16">
        <f>I3695*$E3695*(1-'Monte Carlo Inputs'!$C$11)+I3695*'Monte Carlo Inputs'!$C$12-I3695*'Monte Carlo Inputs'!$C$13-'Monte Carlo Inputs'!$C$14*(I3695-H3695)</f>
        <v>1168.3894969975577</v>
      </c>
      <c r="O3695" s="16">
        <f>J3695*$E3695*(1-'Monte Carlo Inputs'!$C$11)+J3695*'Monte Carlo Inputs'!$C$12-J3695*'Monte Carlo Inputs'!$C$13-'Monte Carlo Inputs'!$C$14*(J3695-I3695)</f>
        <v>1196.9585517848504</v>
      </c>
    </row>
    <row r="3696" spans="1:15">
      <c r="A3696">
        <v>3692</v>
      </c>
      <c r="B3696" s="39">
        <v>-1.2119846780229453</v>
      </c>
      <c r="C3696" s="39">
        <v>-0.52631354869085301</v>
      </c>
      <c r="D3696" s="29">
        <f>'Monte Carlo Inputs'!$C$6+'Monte Carlo Inputs'!$D$6*B3696</f>
        <v>4.7792387045809404E-2</v>
      </c>
      <c r="E3696" s="29">
        <f>'Monte Carlo Inputs'!$C$7+'Monte Carlo Inputs'!$D$7*C3696</f>
        <v>0.56398408605651684</v>
      </c>
      <c r="F3696" s="16">
        <f>'Monte Carlo Inputs'!$C$17*(1+$D3696)</f>
        <v>2545.1924873729763</v>
      </c>
      <c r="G3696" s="16">
        <f t="shared" ref="G3696:J3696" si="3690">F3696*(1+$D3696)</f>
        <v>2666.8333118355922</v>
      </c>
      <c r="H3696" s="16">
        <f t="shared" si="3690"/>
        <v>2794.2876416614968</v>
      </c>
      <c r="I3696" s="16">
        <f t="shared" si="3690"/>
        <v>2927.8333181491053</v>
      </c>
      <c r="J3696" s="16">
        <f t="shared" si="3690"/>
        <v>3067.7614612957041</v>
      </c>
      <c r="K3696" s="16">
        <f>F3696*$E3696*(1-'Monte Carlo Inputs'!$C$11)+F3696*'Monte Carlo Inputs'!$C$12-F3696*'Monte Carlo Inputs'!$C$13-'Monte Carlo Inputs'!$C$14*(F3696-'Monte Carlo Inputs'!$C$17)</f>
        <v>1120.8244981726546</v>
      </c>
      <c r="L3696" s="16">
        <f>G3696*$E3696*(1-'Monte Carlo Inputs'!$C$11)+G3696*'Monte Carlo Inputs'!$C$12-G3696*'Monte Carlo Inputs'!$C$13-'Monte Carlo Inputs'!$C$14*(G3696-F3696)</f>
        <v>1174.3913763997475</v>
      </c>
      <c r="M3696" s="16">
        <f>H3696*$E3696*(1-'Monte Carlo Inputs'!$C$11)+H3696*'Monte Carlo Inputs'!$C$12-H3696*'Monte Carlo Inputs'!$C$13-'Monte Carlo Inputs'!$C$14*(H3696-G3696)</f>
        <v>1230.5183436039051</v>
      </c>
      <c r="N3696" s="16">
        <f>I3696*$E3696*(1-'Monte Carlo Inputs'!$C$11)+I3696*'Monte Carlo Inputs'!$C$12-I3696*'Monte Carlo Inputs'!$C$13-'Monte Carlo Inputs'!$C$14*(I3696-H3696)</f>
        <v>1289.3277525483911</v>
      </c>
      <c r="O3696" s="16">
        <f>J3696*$E3696*(1-'Monte Carlo Inputs'!$C$11)+J3696*'Monte Carlo Inputs'!$C$12-J3696*'Monte Carlo Inputs'!$C$13-'Monte Carlo Inputs'!$C$14*(J3696-I3696)</f>
        <v>1350.9478035270877</v>
      </c>
    </row>
    <row r="3697" spans="1:15">
      <c r="A3697">
        <v>3693</v>
      </c>
      <c r="B3697" s="39">
        <v>2.4948178455551759</v>
      </c>
      <c r="C3697" s="39">
        <v>-0.317630263419515</v>
      </c>
      <c r="D3697" s="29">
        <f>'Monte Carlo Inputs'!$C$6+'Monte Carlo Inputs'!$D$6*B3697</f>
        <v>0.28793479699880353</v>
      </c>
      <c r="E3697" s="29">
        <f>'Monte Carlo Inputs'!$C$7+'Monte Carlo Inputs'!$D$7*C3697</f>
        <v>0.57145325345851605</v>
      </c>
      <c r="F3697" s="16">
        <f>'Monte Carlo Inputs'!$C$17*(1+$D3697)</f>
        <v>3128.5224153897943</v>
      </c>
      <c r="G3697" s="16">
        <f t="shared" ref="G3697:J3697" si="3691">F3697*(1+$D3697)</f>
        <v>4029.3328819712615</v>
      </c>
      <c r="H3697" s="16">
        <f t="shared" si="3691"/>
        <v>5189.5180273822607</v>
      </c>
      <c r="I3697" s="16">
        <f t="shared" si="3691"/>
        <v>6683.7608471182029</v>
      </c>
      <c r="J3697" s="16">
        <f t="shared" si="3691"/>
        <v>8608.2481698217343</v>
      </c>
      <c r="K3697" s="16">
        <f>F3697*$E3697*(1-'Monte Carlo Inputs'!$C$11)+F3697*'Monte Carlo Inputs'!$C$12-F3697*'Monte Carlo Inputs'!$C$13-'Monte Carlo Inputs'!$C$14*(F3697-'Monte Carlo Inputs'!$C$17)</f>
        <v>1403.6653399853506</v>
      </c>
      <c r="L3697" s="16">
        <f>G3697*$E3697*(1-'Monte Carlo Inputs'!$C$11)+G3697*'Monte Carlo Inputs'!$C$12-G3697*'Monte Carlo Inputs'!$C$13-'Monte Carlo Inputs'!$C$14*(G3697-F3697)</f>
        <v>1807.8294347082892</v>
      </c>
      <c r="M3697" s="16">
        <f>H3697*$E3697*(1-'Monte Carlo Inputs'!$C$11)+H3697*'Monte Carlo Inputs'!$C$12-H3697*'Monte Carlo Inputs'!$C$13-'Monte Carlo Inputs'!$C$14*(H3697-G3697)</f>
        <v>2328.3664359994827</v>
      </c>
      <c r="N3697" s="16">
        <f>I3697*$E3697*(1-'Monte Carlo Inputs'!$C$11)+I3697*'Monte Carlo Inputs'!$C$12-I3697*'Monte Carlo Inputs'!$C$13-'Monte Carlo Inputs'!$C$14*(I3697-H3697)</f>
        <v>2998.7841530878209</v>
      </c>
      <c r="O3697" s="16">
        <f>J3697*$E3697*(1-'Monte Carlo Inputs'!$C$11)+J3697*'Monte Carlo Inputs'!$C$12-J3697*'Monte Carlo Inputs'!$C$13-'Monte Carlo Inputs'!$C$14*(J3697-I3697)</f>
        <v>3862.2384594503915</v>
      </c>
    </row>
    <row r="3698" spans="1:15">
      <c r="A3698">
        <v>3694</v>
      </c>
      <c r="B3698" s="39">
        <v>1.5387290474387536</v>
      </c>
      <c r="C3698" s="39">
        <v>3.7723294783498611E-2</v>
      </c>
      <c r="D3698" s="29">
        <f>'Monte Carlo Inputs'!$C$6+'Monte Carlo Inputs'!$D$6*B3698</f>
        <v>0.22599530422886974</v>
      </c>
      <c r="E3698" s="29">
        <f>'Monte Carlo Inputs'!$C$7+'Monte Carlo Inputs'!$D$7*C3698</f>
        <v>0.58417202587799033</v>
      </c>
      <c r="F3698" s="16">
        <f>'Monte Carlo Inputs'!$C$17*(1+$D3698)</f>
        <v>2978.0651935023479</v>
      </c>
      <c r="G3698" s="16">
        <f t="shared" ref="G3698:J3698" si="3692">F3698*(1+$D3698)</f>
        <v>3651.093942921319</v>
      </c>
      <c r="H3698" s="16">
        <f t="shared" si="3692"/>
        <v>4476.2240293200066</v>
      </c>
      <c r="I3698" s="16">
        <f t="shared" si="3692"/>
        <v>5487.8296406227591</v>
      </c>
      <c r="J3698" s="16">
        <f t="shared" si="3692"/>
        <v>6728.0533698115087</v>
      </c>
      <c r="K3698" s="16">
        <f>F3698*$E3698*(1-'Monte Carlo Inputs'!$C$11)+F3698*'Monte Carlo Inputs'!$C$12-F3698*'Monte Carlo Inputs'!$C$13-'Monte Carlo Inputs'!$C$14*(F3698-'Monte Carlo Inputs'!$C$17)</f>
        <v>1361.1542902550559</v>
      </c>
      <c r="L3698" s="16">
        <f>G3698*$E3698*(1-'Monte Carlo Inputs'!$C$11)+G3698*'Monte Carlo Inputs'!$C$12-G3698*'Monte Carlo Inputs'!$C$13-'Monte Carlo Inputs'!$C$14*(G3698-F3698)</f>
        <v>1668.7687681836787</v>
      </c>
      <c r="M3698" s="16">
        <f>H3698*$E3698*(1-'Monte Carlo Inputs'!$C$11)+H3698*'Monte Carlo Inputs'!$C$12-H3698*'Monte Carlo Inputs'!$C$13-'Monte Carlo Inputs'!$C$14*(H3698-G3698)</f>
        <v>2045.9026736369849</v>
      </c>
      <c r="N3698" s="16">
        <f>I3698*$E3698*(1-'Monte Carlo Inputs'!$C$11)+I3698*'Monte Carlo Inputs'!$C$12-I3698*'Monte Carlo Inputs'!$C$13-'Monte Carlo Inputs'!$C$14*(I3698-H3698)</f>
        <v>2508.2670707882339</v>
      </c>
      <c r="O3698" s="16">
        <f>J3698*$E3698*(1-'Monte Carlo Inputs'!$C$11)+J3698*'Monte Carlo Inputs'!$C$12-J3698*'Monte Carlo Inputs'!$C$13-'Monte Carlo Inputs'!$C$14*(J3698-I3698)</f>
        <v>3075.1236505382767</v>
      </c>
    </row>
    <row r="3699" spans="1:15">
      <c r="A3699">
        <v>3695</v>
      </c>
      <c r="B3699" s="39">
        <v>-0.2883826291984411</v>
      </c>
      <c r="C3699" s="39">
        <v>0.38977551063651783</v>
      </c>
      <c r="D3699" s="29">
        <f>'Monte Carlo Inputs'!$C$6+'Monte Carlo Inputs'!$D$6*B3699</f>
        <v>0.10762725022814666</v>
      </c>
      <c r="E3699" s="29">
        <f>'Monte Carlo Inputs'!$C$7+'Monte Carlo Inputs'!$D$7*C3699</f>
        <v>0.59677263704352734</v>
      </c>
      <c r="F3699" s="16">
        <f>'Monte Carlo Inputs'!$C$17*(1+$D3699)</f>
        <v>2690.537353529191</v>
      </c>
      <c r="G3699" s="16">
        <f t="shared" ref="G3699:J3699" si="3693">F3699*(1+$D3699)</f>
        <v>2980.1124905256524</v>
      </c>
      <c r="H3699" s="16">
        <f t="shared" si="3693"/>
        <v>3300.8538032514821</v>
      </c>
      <c r="I3699" s="16">
        <f t="shared" si="3693"/>
        <v>3656.1156215005585</v>
      </c>
      <c r="J3699" s="16">
        <f t="shared" si="3693"/>
        <v>4049.6132923588348</v>
      </c>
      <c r="K3699" s="16">
        <f>F3699*$E3699*(1-'Monte Carlo Inputs'!$C$11)+F3699*'Monte Carlo Inputs'!$C$12-F3699*'Monte Carlo Inputs'!$C$13-'Monte Carlo Inputs'!$C$14*(F3699-'Monte Carlo Inputs'!$C$17)</f>
        <v>1249.9293995679416</v>
      </c>
      <c r="L3699" s="16">
        <f>G3699*$E3699*(1-'Monte Carlo Inputs'!$C$11)+G3699*'Monte Carlo Inputs'!$C$12-G3699*'Monte Carlo Inputs'!$C$13-'Monte Carlo Inputs'!$C$14*(G3699-F3699)</f>
        <v>1384.4558638227575</v>
      </c>
      <c r="M3699" s="16">
        <f>H3699*$E3699*(1-'Monte Carlo Inputs'!$C$11)+H3699*'Monte Carlo Inputs'!$C$12-H3699*'Monte Carlo Inputs'!$C$13-'Monte Carlo Inputs'!$C$14*(H3699-G3699)</f>
        <v>1533.4610415082345</v>
      </c>
      <c r="N3699" s="16">
        <f>I3699*$E3699*(1-'Monte Carlo Inputs'!$C$11)+I3699*'Monte Carlo Inputs'!$C$12-I3699*'Monte Carlo Inputs'!$C$13-'Monte Carlo Inputs'!$C$14*(I3699-H3699)</f>
        <v>1698.5032367377555</v>
      </c>
      <c r="O3699" s="16">
        <f>J3699*$E3699*(1-'Monte Carlo Inputs'!$C$11)+J3699*'Monte Carlo Inputs'!$C$12-J3699*'Monte Carlo Inputs'!$C$13-'Monte Carlo Inputs'!$C$14*(J3699-I3699)</f>
        <v>1881.3084696114465</v>
      </c>
    </row>
    <row r="3700" spans="1:15">
      <c r="A3700">
        <v>3696</v>
      </c>
      <c r="B3700" s="39">
        <v>-0.84464329272851157</v>
      </c>
      <c r="C3700" s="39">
        <v>-1.288714283527217</v>
      </c>
      <c r="D3700" s="29">
        <f>'Monte Carlo Inputs'!$C$6+'Monte Carlo Inputs'!$D$6*B3700</f>
        <v>7.1590322052858216E-2</v>
      </c>
      <c r="E3700" s="29">
        <f>'Monte Carlo Inputs'!$C$7+'Monte Carlo Inputs'!$D$7*C3700</f>
        <v>0.5366963293562339</v>
      </c>
      <c r="F3700" s="16">
        <f>'Monte Carlo Inputs'!$C$17*(1+$D3700)</f>
        <v>2603.0000512985985</v>
      </c>
      <c r="G3700" s="16">
        <f t="shared" ref="G3700:J3700" si="3694">F3700*(1+$D3700)</f>
        <v>2789.3496632746715</v>
      </c>
      <c r="H3700" s="16">
        <f t="shared" si="3694"/>
        <v>2989.0401039865369</v>
      </c>
      <c r="I3700" s="16">
        <f t="shared" si="3694"/>
        <v>3203.0264476598418</v>
      </c>
      <c r="J3700" s="16">
        <f t="shared" si="3694"/>
        <v>3432.3321425916324</v>
      </c>
      <c r="K3700" s="16">
        <f>F3700*$E3700*(1-'Monte Carlo Inputs'!$C$11)+F3700*'Monte Carlo Inputs'!$C$12-F3700*'Monte Carlo Inputs'!$C$13-'Monte Carlo Inputs'!$C$14*(F3700-'Monte Carlo Inputs'!$C$17)</f>
        <v>1096.6629706867827</v>
      </c>
      <c r="L3700" s="16">
        <f>G3700*$E3700*(1-'Monte Carlo Inputs'!$C$11)+G3700*'Monte Carlo Inputs'!$C$12-G3700*'Monte Carlo Inputs'!$C$13-'Monte Carlo Inputs'!$C$14*(G3700-F3700)</f>
        <v>1175.1734259416935</v>
      </c>
      <c r="M3700" s="16">
        <f>H3700*$E3700*(1-'Monte Carlo Inputs'!$C$11)+H3700*'Monte Carlo Inputs'!$C$12-H3700*'Monte Carlo Inputs'!$C$13-'Monte Carlo Inputs'!$C$14*(H3700-G3700)</f>
        <v>1259.3044699728202</v>
      </c>
      <c r="N3700" s="16">
        <f>I3700*$E3700*(1-'Monte Carlo Inputs'!$C$11)+I3700*'Monte Carlo Inputs'!$C$12-I3700*'Monte Carlo Inputs'!$C$13-'Monte Carlo Inputs'!$C$14*(I3700-H3700)</f>
        <v>1349.458482540778</v>
      </c>
      <c r="O3700" s="16">
        <f>J3700*$E3700*(1-'Monte Carlo Inputs'!$C$11)+J3700*'Monte Carlo Inputs'!$C$12-J3700*'Monte Carlo Inputs'!$C$13-'Monte Carlo Inputs'!$C$14*(J3700-I3700)</f>
        <v>1446.0666499028339</v>
      </c>
    </row>
    <row r="3701" spans="1:15">
      <c r="A3701">
        <v>3697</v>
      </c>
      <c r="B3701" s="39">
        <v>-0.76614438175290611</v>
      </c>
      <c r="C3701" s="39">
        <v>-0.4540943820786349</v>
      </c>
      <c r="D3701" s="29">
        <f>'Monte Carlo Inputs'!$C$6+'Monte Carlo Inputs'!$D$6*B3701</f>
        <v>7.6675814884068161E-2</v>
      </c>
      <c r="E3701" s="29">
        <f>'Monte Carlo Inputs'!$C$7+'Monte Carlo Inputs'!$D$7*C3701</f>
        <v>0.56656894590457874</v>
      </c>
      <c r="F3701" s="16">
        <f>'Monte Carlo Inputs'!$C$17*(1+$D3701)</f>
        <v>2615.3532219348899</v>
      </c>
      <c r="G3701" s="16">
        <f t="shared" ref="G3701:J3701" si="3695">F3701*(1+$D3701)</f>
        <v>2815.8875614364206</v>
      </c>
      <c r="H3701" s="16">
        <f t="shared" si="3695"/>
        <v>3031.7980348314695</v>
      </c>
      <c r="I3701" s="16">
        <f t="shared" si="3695"/>
        <v>3264.2636197160887</v>
      </c>
      <c r="J3701" s="16">
        <f t="shared" si="3695"/>
        <v>3514.5536927542375</v>
      </c>
      <c r="K3701" s="16">
        <f>F3701*$E3701*(1-'Monte Carlo Inputs'!$C$11)+F3701*'Monte Carlo Inputs'!$C$12-F3701*'Monte Carlo Inputs'!$C$13-'Monte Carlo Inputs'!$C$14*(F3701-'Monte Carlo Inputs'!$C$17)</f>
        <v>1157.6540840922662</v>
      </c>
      <c r="L3701" s="16">
        <f>G3701*$E3701*(1-'Monte Carlo Inputs'!$C$11)+G3701*'Monte Carlo Inputs'!$C$12-G3701*'Monte Carlo Inputs'!$C$13-'Monte Carlo Inputs'!$C$14*(G3701-F3701)</f>
        <v>1246.4181543439101</v>
      </c>
      <c r="M3701" s="16">
        <f>H3701*$E3701*(1-'Monte Carlo Inputs'!$C$11)+H3701*'Monte Carlo Inputs'!$C$12-H3701*'Monte Carlo Inputs'!$C$13-'Monte Carlo Inputs'!$C$14*(H3701-G3701)</f>
        <v>1341.9882820145256</v>
      </c>
      <c r="N3701" s="16">
        <f>I3701*$E3701*(1-'Monte Carlo Inputs'!$C$11)+I3701*'Monte Carlo Inputs'!$C$12-I3701*'Monte Carlo Inputs'!$C$13-'Monte Carlo Inputs'!$C$14*(I3701-H3701)</f>
        <v>1444.8863271028599</v>
      </c>
      <c r="O3701" s="16">
        <f>J3701*$E3701*(1-'Monte Carlo Inputs'!$C$11)+J3701*'Monte Carlo Inputs'!$C$12-J3701*'Monte Carlo Inputs'!$C$13-'Monte Carlo Inputs'!$C$14*(J3701-I3701)</f>
        <v>1555.6741636483196</v>
      </c>
    </row>
    <row r="3702" spans="1:15">
      <c r="A3702">
        <v>3698</v>
      </c>
      <c r="B3702" s="39">
        <v>-4.6638994298048443E-2</v>
      </c>
      <c r="C3702" s="39">
        <v>-4.5320298518528902E-2</v>
      </c>
      <c r="D3702" s="29">
        <f>'Monte Carlo Inputs'!$C$6+'Monte Carlo Inputs'!$D$6*B3702</f>
        <v>0.12328842956168705</v>
      </c>
      <c r="E3702" s="29">
        <f>'Monte Carlo Inputs'!$C$7+'Monte Carlo Inputs'!$D$7*C3702</f>
        <v>0.58119973943334347</v>
      </c>
      <c r="F3702" s="16">
        <f>'Monte Carlo Inputs'!$C$17*(1+$D3702)</f>
        <v>2728.579924248294</v>
      </c>
      <c r="G3702" s="16">
        <f t="shared" ref="G3702:J3702" si="3696">F3702*(1+$D3702)</f>
        <v>3064.9822580424129</v>
      </c>
      <c r="H3702" s="16">
        <f t="shared" si="3696"/>
        <v>3442.859107270895</v>
      </c>
      <c r="I3702" s="16">
        <f t="shared" si="3696"/>
        <v>3867.3237998084751</v>
      </c>
      <c r="J3702" s="16">
        <f t="shared" si="3696"/>
        <v>4344.1200776933974</v>
      </c>
      <c r="K3702" s="16">
        <f>F3702*$E3702*(1-'Monte Carlo Inputs'!$C$11)+F3702*'Monte Carlo Inputs'!$C$12-F3702*'Monte Carlo Inputs'!$C$13-'Monte Carlo Inputs'!$C$14*(F3702-'Monte Carlo Inputs'!$C$17)</f>
        <v>1237.94231641328</v>
      </c>
      <c r="L3702" s="16">
        <f>G3702*$E3702*(1-'Monte Carlo Inputs'!$C$11)+G3702*'Monte Carlo Inputs'!$C$12-G3702*'Monte Carlo Inputs'!$C$13-'Monte Carlo Inputs'!$C$14*(G3702-F3702)</f>
        <v>1390.5662804918302</v>
      </c>
      <c r="M3702" s="16">
        <f>H3702*$E3702*(1-'Monte Carlo Inputs'!$C$11)+H3702*'Monte Carlo Inputs'!$C$12-H3702*'Monte Carlo Inputs'!$C$13-'Monte Carlo Inputs'!$C$14*(H3702-G3702)</f>
        <v>1562.0070134151042</v>
      </c>
      <c r="N3702" s="16">
        <f>I3702*$E3702*(1-'Monte Carlo Inputs'!$C$11)+I3702*'Monte Carlo Inputs'!$C$12-I3702*'Monte Carlo Inputs'!$C$13-'Monte Carlo Inputs'!$C$14*(I3702-H3702)</f>
        <v>1754.5844050633932</v>
      </c>
      <c r="O3702" s="16">
        <f>J3702*$E3702*(1-'Monte Carlo Inputs'!$C$11)+J3702*'Monte Carlo Inputs'!$C$12-J3702*'Monte Carlo Inputs'!$C$13-'Monte Carlo Inputs'!$C$14*(J3702-I3702)</f>
        <v>1970.9043608970853</v>
      </c>
    </row>
    <row r="3703" spans="1:15">
      <c r="A3703">
        <v>3699</v>
      </c>
      <c r="B3703" s="39">
        <v>1.6620198855362165</v>
      </c>
      <c r="C3703" s="39">
        <v>-1.0109168145094678</v>
      </c>
      <c r="D3703" s="29">
        <f>'Monte Carlo Inputs'!$C$6+'Monte Carlo Inputs'!$D$6*B3703</f>
        <v>0.23398260832654516</v>
      </c>
      <c r="E3703" s="29">
        <f>'Monte Carlo Inputs'!$C$7+'Monte Carlo Inputs'!$D$7*C3703</f>
        <v>0.54663922342773263</v>
      </c>
      <c r="F3703" s="16">
        <f>'Monte Carlo Inputs'!$C$17*(1+$D3703)</f>
        <v>2997.4671538860116</v>
      </c>
      <c r="G3703" s="16">
        <f t="shared" ref="G3703:J3703" si="3697">F3703*(1+$D3703)</f>
        <v>3698.8223369254065</v>
      </c>
      <c r="H3703" s="16">
        <f t="shared" si="3697"/>
        <v>4564.2824350557012</v>
      </c>
      <c r="I3703" s="16">
        <f t="shared" si="3697"/>
        <v>5632.24514434907</v>
      </c>
      <c r="J3703" s="16">
        <f t="shared" si="3697"/>
        <v>6950.092553958385</v>
      </c>
      <c r="K3703" s="16">
        <f>F3703*$E3703*(1-'Monte Carlo Inputs'!$C$11)+F3703*'Monte Carlo Inputs'!$C$12-F3703*'Monte Carlo Inputs'!$C$13-'Monte Carlo Inputs'!$C$14*(F3703-'Monte Carlo Inputs'!$C$17)</f>
        <v>1290.2330917710055</v>
      </c>
      <c r="L3703" s="16">
        <f>G3703*$E3703*(1-'Monte Carlo Inputs'!$C$11)+G3703*'Monte Carlo Inputs'!$C$12-G3703*'Monte Carlo Inputs'!$C$13-'Monte Carlo Inputs'!$C$14*(G3703-F3703)</f>
        <v>1592.1251959328083</v>
      </c>
      <c r="M3703" s="16">
        <f>H3703*$E3703*(1-'Monte Carlo Inputs'!$C$11)+H3703*'Monte Carlo Inputs'!$C$12-H3703*'Monte Carlo Inputs'!$C$13-'Monte Carlo Inputs'!$C$14*(H3703-G3703)</f>
        <v>1964.6548020595787</v>
      </c>
      <c r="N3703" s="16">
        <f>I3703*$E3703*(1-'Monte Carlo Inputs'!$C$11)+I3703*'Monte Carlo Inputs'!$C$12-I3703*'Monte Carlo Inputs'!$C$13-'Monte Carlo Inputs'!$C$14*(I3703-H3703)</f>
        <v>2424.3498571067516</v>
      </c>
      <c r="O3703" s="16">
        <f>J3703*$E3703*(1-'Monte Carlo Inputs'!$C$11)+J3703*'Monte Carlo Inputs'!$C$12-J3703*'Monte Carlo Inputs'!$C$13-'Monte Carlo Inputs'!$C$14*(J3703-I3703)</f>
        <v>2991.6055601686767</v>
      </c>
    </row>
    <row r="3704" spans="1:15">
      <c r="A3704">
        <v>3700</v>
      </c>
      <c r="B3704" s="39">
        <v>-8.785846113978607E-2</v>
      </c>
      <c r="C3704" s="39">
        <v>-0.63472720639863511</v>
      </c>
      <c r="D3704" s="29">
        <f>'Monte Carlo Inputs'!$C$6+'Monte Carlo Inputs'!$D$6*B3704</f>
        <v>0.12061805744410321</v>
      </c>
      <c r="E3704" s="29">
        <f>'Monte Carlo Inputs'!$C$7+'Monte Carlo Inputs'!$D$7*C3704</f>
        <v>0.5601037572748917</v>
      </c>
      <c r="F3704" s="16">
        <f>'Monte Carlo Inputs'!$C$17*(1+$D3704)</f>
        <v>2722.0933233374712</v>
      </c>
      <c r="G3704" s="16">
        <f t="shared" ref="G3704:J3704" si="3698">F3704*(1+$D3704)</f>
        <v>3050.4269321799998</v>
      </c>
      <c r="H3704" s="16">
        <f t="shared" si="3698"/>
        <v>3418.3635031147264</v>
      </c>
      <c r="I3704" s="16">
        <f t="shared" si="3698"/>
        <v>3830.6798684982441</v>
      </c>
      <c r="J3704" s="16">
        <f t="shared" si="3698"/>
        <v>4292.7290329267344</v>
      </c>
      <c r="K3704" s="16">
        <f>F3704*$E3704*(1-'Monte Carlo Inputs'!$C$11)+F3704*'Monte Carlo Inputs'!$C$12-F3704*'Monte Carlo Inputs'!$C$13-'Monte Carlo Inputs'!$C$14*(F3704-'Monte Carlo Inputs'!$C$17)</f>
        <v>1194.0403281310435</v>
      </c>
      <c r="L3704" s="16">
        <f>G3704*$E3704*(1-'Monte Carlo Inputs'!$C$11)+G3704*'Monte Carlo Inputs'!$C$12-G3704*'Monte Carlo Inputs'!$C$13-'Monte Carlo Inputs'!$C$14*(G3704-F3704)</f>
        <v>1338.0631530201297</v>
      </c>
      <c r="M3704" s="16">
        <f>H3704*$E3704*(1-'Monte Carlo Inputs'!$C$11)+H3704*'Monte Carlo Inputs'!$C$12-H3704*'Monte Carlo Inputs'!$C$13-'Monte Carlo Inputs'!$C$14*(H3704-G3704)</f>
        <v>1499.4577312749498</v>
      </c>
      <c r="N3704" s="16">
        <f>I3704*$E3704*(1-'Monte Carlo Inputs'!$C$11)+I3704*'Monte Carlo Inputs'!$C$12-I3704*'Monte Carlo Inputs'!$C$13-'Monte Carlo Inputs'!$C$14*(I3704-H3704)</f>
        <v>1680.3194100408759</v>
      </c>
      <c r="O3704" s="16">
        <f>J3704*$E3704*(1-'Monte Carlo Inputs'!$C$11)+J3704*'Monte Carlo Inputs'!$C$12-J3704*'Monte Carlo Inputs'!$C$13-'Monte Carlo Inputs'!$C$14*(J3704-I3704)</f>
        <v>1882.9962731656276</v>
      </c>
    </row>
    <row r="3705" spans="1:15">
      <c r="A3705">
        <v>3701</v>
      </c>
      <c r="B3705" s="39">
        <v>-0.94897878017826121</v>
      </c>
      <c r="C3705" s="39">
        <v>0.53980738906574433</v>
      </c>
      <c r="D3705" s="29">
        <f>'Monte Carlo Inputs'!$C$6+'Monte Carlo Inputs'!$D$6*B3705</f>
        <v>6.4831026071906508E-2</v>
      </c>
      <c r="E3705" s="29">
        <f>'Monte Carlo Inputs'!$C$7+'Monte Carlo Inputs'!$D$7*C3705</f>
        <v>0.60214256024637136</v>
      </c>
      <c r="F3705" s="16">
        <f>'Monte Carlo Inputs'!$C$17*(1+$D3705)</f>
        <v>2586.5810454312686</v>
      </c>
      <c r="G3705" s="16">
        <f t="shared" ref="G3705:J3705" si="3699">F3705*(1+$D3705)</f>
        <v>2754.2717486247225</v>
      </c>
      <c r="H3705" s="16">
        <f t="shared" si="3699"/>
        <v>2932.8340121689275</v>
      </c>
      <c r="I3705" s="16">
        <f t="shared" si="3699"/>
        <v>3122.9726504764253</v>
      </c>
      <c r="J3705" s="16">
        <f t="shared" si="3699"/>
        <v>3325.4381718013133</v>
      </c>
      <c r="K3705" s="16">
        <f>F3705*$E3705*(1-'Monte Carlo Inputs'!$C$11)+F3705*'Monte Carlo Inputs'!$C$12-F3705*'Monte Carlo Inputs'!$C$13-'Monte Carlo Inputs'!$C$14*(F3705-'Monte Carlo Inputs'!$C$17)</f>
        <v>1209.9451681950745</v>
      </c>
      <c r="L3705" s="16">
        <f>G3705*$E3705*(1-'Monte Carlo Inputs'!$C$11)+G3705*'Monte Carlo Inputs'!$C$12-G3705*'Monte Carlo Inputs'!$C$13-'Monte Carlo Inputs'!$C$14*(G3705-F3705)</f>
        <v>1288.3871549399064</v>
      </c>
      <c r="M3705" s="16">
        <f>H3705*$E3705*(1-'Monte Carlo Inputs'!$C$11)+H3705*'Monte Carlo Inputs'!$C$12-H3705*'Monte Carlo Inputs'!$C$13-'Monte Carlo Inputs'!$C$14*(H3705-G3705)</f>
        <v>1371.914616172525</v>
      </c>
      <c r="N3705" s="16">
        <f>I3705*$E3705*(1-'Monte Carlo Inputs'!$C$11)+I3705*'Monte Carlo Inputs'!$C$12-I3705*'Monte Carlo Inputs'!$C$13-'Monte Carlo Inputs'!$C$14*(I3705-H3705)</f>
        <v>1460.8572484220354</v>
      </c>
      <c r="O3705" s="16">
        <f>J3705*$E3705*(1-'Monte Carlo Inputs'!$C$11)+J3705*'Monte Carlo Inputs'!$C$12-J3705*'Monte Carlo Inputs'!$C$13-'Monte Carlo Inputs'!$C$14*(J3705-I3705)</f>
        <v>1555.5661227818182</v>
      </c>
    </row>
    <row r="3706" spans="1:15">
      <c r="A3706">
        <v>3702</v>
      </c>
      <c r="B3706" s="39">
        <v>0.29607555031444377</v>
      </c>
      <c r="C3706" s="39">
        <v>0.64035274783135343</v>
      </c>
      <c r="D3706" s="29">
        <f>'Monte Carlo Inputs'!$C$6+'Monte Carlo Inputs'!$D$6*B3706</f>
        <v>0.14549093324125817</v>
      </c>
      <c r="E3706" s="29">
        <f>'Monte Carlo Inputs'!$C$7+'Monte Carlo Inputs'!$D$7*C3706</f>
        <v>0.60574126780523474</v>
      </c>
      <c r="F3706" s="16">
        <f>'Monte Carlo Inputs'!$C$17*(1+$D3706)</f>
        <v>2782.5120259363407</v>
      </c>
      <c r="G3706" s="16">
        <f t="shared" ref="G3706:J3706" si="3700">F3706*(1+$D3706)</f>
        <v>3187.3422973448428</v>
      </c>
      <c r="H3706" s="16">
        <f t="shared" si="3700"/>
        <v>3651.07170274488</v>
      </c>
      <c r="I3706" s="16">
        <f t="shared" si="3700"/>
        <v>4182.2695321079818</v>
      </c>
      <c r="J3706" s="16">
        <f t="shared" si="3700"/>
        <v>4790.7518294008523</v>
      </c>
      <c r="K3706" s="16">
        <f>F3706*$E3706*(1-'Monte Carlo Inputs'!$C$11)+F3706*'Monte Carlo Inputs'!$C$12-F3706*'Monte Carlo Inputs'!$C$13-'Monte Carlo Inputs'!$C$14*(F3706-'Monte Carlo Inputs'!$C$17)</f>
        <v>1311.80714679277</v>
      </c>
      <c r="L3706" s="16">
        <f>G3706*$E3706*(1-'Monte Carlo Inputs'!$C$11)+G3706*'Monte Carlo Inputs'!$C$12-G3706*'Monte Carlo Inputs'!$C$13-'Monte Carlo Inputs'!$C$14*(G3706-F3706)</f>
        <v>1502.6631928122026</v>
      </c>
      <c r="M3706" s="16">
        <f>H3706*$E3706*(1-'Monte Carlo Inputs'!$C$11)+H3706*'Monte Carlo Inputs'!$C$12-H3706*'Monte Carlo Inputs'!$C$13-'Monte Carlo Inputs'!$C$14*(H3706-G3706)</f>
        <v>1721.2870630817386</v>
      </c>
      <c r="N3706" s="16">
        <f>I3706*$E3706*(1-'Monte Carlo Inputs'!$C$11)+I3706*'Monte Carlo Inputs'!$C$12-I3706*'Monte Carlo Inputs'!$C$13-'Monte Carlo Inputs'!$C$14*(I3706-H3706)</f>
        <v>1971.718724265605</v>
      </c>
      <c r="O3706" s="16">
        <f>J3706*$E3706*(1-'Monte Carlo Inputs'!$C$11)+J3706*'Monte Carlo Inputs'!$C$12-J3706*'Monte Carlo Inputs'!$C$13-'Monte Carlo Inputs'!$C$14*(J3706-I3706)</f>
        <v>2258.585921548271</v>
      </c>
    </row>
    <row r="3707" spans="1:15">
      <c r="A3707">
        <v>3703</v>
      </c>
      <c r="B3707" s="39">
        <v>0.23639228787719821</v>
      </c>
      <c r="C3707" s="39">
        <v>2.026625910779067</v>
      </c>
      <c r="D3707" s="29">
        <f>'Monte Carlo Inputs'!$C$6+'Monte Carlo Inputs'!$D$6*B3707</f>
        <v>0.14162439803082505</v>
      </c>
      <c r="E3707" s="29">
        <f>'Monte Carlo Inputs'!$C$7+'Monte Carlo Inputs'!$D$7*C3707</f>
        <v>0.65535859247736805</v>
      </c>
      <c r="F3707" s="16">
        <f>'Monte Carlo Inputs'!$C$17*(1+$D3707)</f>
        <v>2773.1198252566774</v>
      </c>
      <c r="G3707" s="16">
        <f t="shared" ref="G3707:J3707" si="3701">F3707*(1+$D3707)</f>
        <v>3165.8612511760007</v>
      </c>
      <c r="H3707" s="16">
        <f t="shared" si="3701"/>
        <v>3614.2244451229162</v>
      </c>
      <c r="I3707" s="16">
        <f t="shared" si="3701"/>
        <v>4126.0868065117411</v>
      </c>
      <c r="J3707" s="16">
        <f t="shared" si="3701"/>
        <v>4710.4413667068957</v>
      </c>
      <c r="K3707" s="16">
        <f>F3707*$E3707*(1-'Monte Carlo Inputs'!$C$11)+F3707*'Monte Carlo Inputs'!$C$12-F3707*'Monte Carlo Inputs'!$C$13-'Monte Carlo Inputs'!$C$14*(F3707-'Monte Carlo Inputs'!$C$17)</f>
        <v>1405.1505161190144</v>
      </c>
      <c r="L3707" s="16">
        <f>G3707*$E3707*(1-'Monte Carlo Inputs'!$C$11)+G3707*'Monte Carlo Inputs'!$C$12-G3707*'Monte Carlo Inputs'!$C$13-'Monte Carlo Inputs'!$C$14*(G3707-F3707)</f>
        <v>1604.1541121070729</v>
      </c>
      <c r="M3707" s="16">
        <f>H3707*$E3707*(1-'Monte Carlo Inputs'!$C$11)+H3707*'Monte Carlo Inputs'!$C$12-H3707*'Monte Carlo Inputs'!$C$13-'Monte Carlo Inputs'!$C$14*(H3707-G3707)</f>
        <v>1831.3414725829095</v>
      </c>
      <c r="N3707" s="16">
        <f>I3707*$E3707*(1-'Monte Carlo Inputs'!$C$11)+I3707*'Monte Carlo Inputs'!$C$12-I3707*'Monte Carlo Inputs'!$C$13-'Monte Carlo Inputs'!$C$14*(I3707-H3707)</f>
        <v>2090.7041062263484</v>
      </c>
      <c r="O3707" s="16">
        <f>J3707*$E3707*(1-'Monte Carlo Inputs'!$C$11)+J3707*'Monte Carlo Inputs'!$C$12-J3707*'Monte Carlo Inputs'!$C$13-'Monte Carlo Inputs'!$C$14*(J3707-I3707)</f>
        <v>2386.7988167312296</v>
      </c>
    </row>
    <row r="3708" spans="1:15">
      <c r="A3708">
        <v>3704</v>
      </c>
      <c r="B3708" s="39">
        <v>-0.29468718196771349</v>
      </c>
      <c r="C3708" s="39">
        <v>-1.9838490247848932</v>
      </c>
      <c r="D3708" s="29">
        <f>'Monte Carlo Inputs'!$C$6+'Monte Carlo Inputs'!$D$6*B3708</f>
        <v>0.10721881452485285</v>
      </c>
      <c r="E3708" s="29">
        <f>'Monte Carlo Inputs'!$C$7+'Monte Carlo Inputs'!$D$7*C3708</f>
        <v>0.51181614912211482</v>
      </c>
      <c r="F3708" s="16">
        <f>'Monte Carlo Inputs'!$C$17*(1+$D3708)</f>
        <v>2689.5452223623206</v>
      </c>
      <c r="G3708" s="16">
        <f t="shared" ref="G3708:J3708" si="3702">F3708*(1+$D3708)</f>
        <v>2977.9150727149904</v>
      </c>
      <c r="H3708" s="16">
        <f t="shared" si="3702"/>
        <v>3297.203596567183</v>
      </c>
      <c r="I3708" s="16">
        <f t="shared" si="3702"/>
        <v>3650.7258574381976</v>
      </c>
      <c r="J3708" s="16">
        <f t="shared" si="3702"/>
        <v>4042.1523560279484</v>
      </c>
      <c r="K3708" s="16">
        <f>F3708*$E3708*(1-'Monte Carlo Inputs'!$C$11)+F3708*'Monte Carlo Inputs'!$C$12-F3708*'Monte Carlo Inputs'!$C$13-'Monte Carlo Inputs'!$C$14*(F3708-'Monte Carlo Inputs'!$C$17)</f>
        <v>1086.86307472973</v>
      </c>
      <c r="L3708" s="16">
        <f>G3708*$E3708*(1-'Monte Carlo Inputs'!$C$11)+G3708*'Monte Carlo Inputs'!$C$12-G3708*'Monte Carlo Inputs'!$C$13-'Monte Carlo Inputs'!$C$14*(G3708-F3708)</f>
        <v>1203.3952451530881</v>
      </c>
      <c r="M3708" s="16">
        <f>H3708*$E3708*(1-'Monte Carlo Inputs'!$C$11)+H3708*'Monte Carlo Inputs'!$C$12-H3708*'Monte Carlo Inputs'!$C$13-'Monte Carlo Inputs'!$C$14*(H3708-G3708)</f>
        <v>1332.4218567432474</v>
      </c>
      <c r="N3708" s="16">
        <f>I3708*$E3708*(1-'Monte Carlo Inputs'!$C$11)+I3708*'Monte Carlo Inputs'!$C$12-I3708*'Monte Carlo Inputs'!$C$13-'Monte Carlo Inputs'!$C$14*(I3708-H3708)</f>
        <v>1475.2825486702616</v>
      </c>
      <c r="O3708" s="16">
        <f>J3708*$E3708*(1-'Monte Carlo Inputs'!$C$11)+J3708*'Monte Carlo Inputs'!$C$12-J3708*'Monte Carlo Inputs'!$C$13-'Monte Carlo Inputs'!$C$14*(J3708-I3708)</f>
        <v>1633.4605946278907</v>
      </c>
    </row>
    <row r="3709" spans="1:15">
      <c r="A3709">
        <v>3705</v>
      </c>
      <c r="B3709" s="39">
        <v>-0.58349428596584718</v>
      </c>
      <c r="C3709" s="39">
        <v>1.2042609316757</v>
      </c>
      <c r="D3709" s="29">
        <f>'Monte Carlo Inputs'!$C$6+'Monte Carlo Inputs'!$D$6*B3709</f>
        <v>8.8508663788603309E-2</v>
      </c>
      <c r="E3709" s="29">
        <f>'Monte Carlo Inputs'!$C$7+'Monte Carlo Inputs'!$D$7*C3709</f>
        <v>0.62592460265648675</v>
      </c>
      <c r="F3709" s="16">
        <f>'Monte Carlo Inputs'!$C$17*(1+$D3709)</f>
        <v>2644.0963952088964</v>
      </c>
      <c r="G3709" s="16">
        <f t="shared" ref="G3709:J3709" si="3703">F3709*(1+$D3709)</f>
        <v>2878.1218340770984</v>
      </c>
      <c r="H3709" s="16">
        <f t="shared" si="3703"/>
        <v>3132.8605518320664</v>
      </c>
      <c r="I3709" s="16">
        <f t="shared" si="3703"/>
        <v>3410.1458531107487</v>
      </c>
      <c r="J3709" s="16">
        <f t="shared" si="3703"/>
        <v>3711.9733058938273</v>
      </c>
      <c r="K3709" s="16">
        <f>F3709*$E3709*(1-'Monte Carlo Inputs'!$C$11)+F3709*'Monte Carlo Inputs'!$C$12-F3709*'Monte Carlo Inputs'!$C$13-'Monte Carlo Inputs'!$C$14*(F3709-'Monte Carlo Inputs'!$C$17)</f>
        <v>1282.5001749643523</v>
      </c>
      <c r="L3709" s="16">
        <f>G3709*$E3709*(1-'Monte Carlo Inputs'!$C$11)+G3709*'Monte Carlo Inputs'!$C$12-G3709*'Monte Carlo Inputs'!$C$13-'Monte Carlo Inputs'!$C$14*(G3709-F3709)</f>
        <v>1396.0125517590968</v>
      </c>
      <c r="M3709" s="16">
        <f>H3709*$E3709*(1-'Monte Carlo Inputs'!$C$11)+H3709*'Monte Carlo Inputs'!$C$12-H3709*'Monte Carlo Inputs'!$C$13-'Monte Carlo Inputs'!$C$14*(H3709-G3709)</f>
        <v>1519.571757347413</v>
      </c>
      <c r="N3709" s="16">
        <f>I3709*$E3709*(1-'Monte Carlo Inputs'!$C$11)+I3709*'Monte Carlo Inputs'!$C$12-I3709*'Monte Carlo Inputs'!$C$13-'Monte Carlo Inputs'!$C$14*(I3709-H3709)</f>
        <v>1654.0670231211318</v>
      </c>
      <c r="O3709" s="16">
        <f>J3709*$E3709*(1-'Monte Carlo Inputs'!$C$11)+J3709*'Monte Carlo Inputs'!$C$12-J3709*'Monte Carlo Inputs'!$C$13-'Monte Carlo Inputs'!$C$14*(J3709-I3709)</f>
        <v>1800.466285154376</v>
      </c>
    </row>
    <row r="3710" spans="1:15">
      <c r="A3710">
        <v>3706</v>
      </c>
      <c r="B3710" s="39">
        <v>0.94901100894749857</v>
      </c>
      <c r="C3710" s="39">
        <v>-2.3135979643298081</v>
      </c>
      <c r="D3710" s="29">
        <f>'Monte Carlo Inputs'!$C$6+'Monte Carlo Inputs'!$D$6*B3710</f>
        <v>0.1877908652129649</v>
      </c>
      <c r="E3710" s="29">
        <f>'Monte Carlo Inputs'!$C$7+'Monte Carlo Inputs'!$D$7*C3710</f>
        <v>0.5000138141776066</v>
      </c>
      <c r="F3710" s="16">
        <f>'Monte Carlo Inputs'!$C$17*(1+$D3710)</f>
        <v>2885.2627906888138</v>
      </c>
      <c r="G3710" s="16">
        <f t="shared" ref="G3710:J3710" si="3704">F3710*(1+$D3710)</f>
        <v>3427.0887865190398</v>
      </c>
      <c r="H3710" s="16">
        <f t="shared" si="3704"/>
        <v>4070.6647549011004</v>
      </c>
      <c r="I3710" s="16">
        <f t="shared" si="3704"/>
        <v>4835.0984112159003</v>
      </c>
      <c r="J3710" s="16">
        <f t="shared" si="3704"/>
        <v>5743.0857252479664</v>
      </c>
      <c r="K3710" s="16">
        <f>F3710*$E3710*(1-'Monte Carlo Inputs'!$C$11)+F3710*'Monte Carlo Inputs'!$C$12-F3710*'Monte Carlo Inputs'!$C$13-'Monte Carlo Inputs'!$C$14*(F3710-'Monte Carlo Inputs'!$C$17)</f>
        <v>1144.6859630590557</v>
      </c>
      <c r="L3710" s="16">
        <f>G3710*$E3710*(1-'Monte Carlo Inputs'!$C$11)+G3710*'Monte Carlo Inputs'!$C$12-G3710*'Monte Carlo Inputs'!$C$13-'Monte Carlo Inputs'!$C$14*(G3710-F3710)</f>
        <v>1359.6475304590515</v>
      </c>
      <c r="M3710" s="16">
        <f>H3710*$E3710*(1-'Monte Carlo Inputs'!$C$11)+H3710*'Monte Carlo Inputs'!$C$12-H3710*'Monte Carlo Inputs'!$C$13-'Monte Carlo Inputs'!$C$14*(H3710-G3710)</f>
        <v>1614.976916588628</v>
      </c>
      <c r="N3710" s="16">
        <f>I3710*$E3710*(1-'Monte Carlo Inputs'!$C$11)+I3710*'Monte Carlo Inputs'!$C$12-I3710*'Monte Carlo Inputs'!$C$13-'Monte Carlo Inputs'!$C$14*(I3710-H3710)</f>
        <v>1918.2548290537727</v>
      </c>
      <c r="O3710" s="16">
        <f>J3710*$E3710*(1-'Monte Carlo Inputs'!$C$11)+J3710*'Monte Carlo Inputs'!$C$12-J3710*'Monte Carlo Inputs'!$C$13-'Monte Carlo Inputs'!$C$14*(J3710-I3710)</f>
        <v>2278.485563100729</v>
      </c>
    </row>
    <row r="3711" spans="1:15">
      <c r="A3711">
        <v>3707</v>
      </c>
      <c r="B3711" s="39">
        <v>-0.23512924924505155</v>
      </c>
      <c r="C3711" s="39">
        <v>-3.9719704633168797E-2</v>
      </c>
      <c r="D3711" s="29">
        <f>'Monte Carlo Inputs'!$C$6+'Monte Carlo Inputs'!$D$6*B3711</f>
        <v>0.11107723034411059</v>
      </c>
      <c r="E3711" s="29">
        <f>'Monte Carlo Inputs'!$C$7+'Monte Carlo Inputs'!$D$7*C3711</f>
        <v>0.58140019522560282</v>
      </c>
      <c r="F3711" s="16">
        <f>'Monte Carlo Inputs'!$C$17*(1+$D3711)</f>
        <v>2698.9177002288793</v>
      </c>
      <c r="G3711" s="16">
        <f t="shared" ref="G3711:J3711" si="3705">F3711*(1+$D3711)</f>
        <v>2998.7060032969998</v>
      </c>
      <c r="H3711" s="16">
        <f t="shared" si="3705"/>
        <v>3331.7939607594876</v>
      </c>
      <c r="I3711" s="16">
        <f t="shared" si="3705"/>
        <v>3701.8804059978856</v>
      </c>
      <c r="J3711" s="16">
        <f t="shared" si="3705"/>
        <v>4113.0750285612621</v>
      </c>
      <c r="K3711" s="16">
        <f>F3711*$E3711*(1-'Monte Carlo Inputs'!$C$11)+F3711*'Monte Carlo Inputs'!$C$12-F3711*'Monte Carlo Inputs'!$C$13-'Monte Carlo Inputs'!$C$14*(F3711-'Monte Carlo Inputs'!$C$17)</f>
        <v>1224.4270254351402</v>
      </c>
      <c r="L3711" s="16">
        <f>G3711*$E3711*(1-'Monte Carlo Inputs'!$C$11)+G3711*'Monte Carlo Inputs'!$C$12-G3711*'Monte Carlo Inputs'!$C$13-'Monte Carlo Inputs'!$C$14*(G3711-F3711)</f>
        <v>1360.4329881789533</v>
      </c>
      <c r="M3711" s="16">
        <f>H3711*$E3711*(1-'Monte Carlo Inputs'!$C$11)+H3711*'Monte Carlo Inputs'!$C$12-H3711*'Monte Carlo Inputs'!$C$13-'Monte Carlo Inputs'!$C$14*(H3711-G3711)</f>
        <v>1511.5461165746337</v>
      </c>
      <c r="N3711" s="16">
        <f>I3711*$E3711*(1-'Monte Carlo Inputs'!$C$11)+I3711*'Monte Carlo Inputs'!$C$12-I3711*'Monte Carlo Inputs'!$C$13-'Monte Carlo Inputs'!$C$14*(I3711-H3711)</f>
        <v>1679.4444727411399</v>
      </c>
      <c r="O3711" s="16">
        <f>J3711*$E3711*(1-'Monte Carlo Inputs'!$C$11)+J3711*'Monte Carlo Inputs'!$C$12-J3711*'Monte Carlo Inputs'!$C$13-'Monte Carlo Inputs'!$C$14*(J3711-I3711)</f>
        <v>1865.9925132899505</v>
      </c>
    </row>
    <row r="3712" spans="1:15">
      <c r="A3712">
        <v>3708</v>
      </c>
      <c r="B3712" s="39">
        <v>0.72604699893055114</v>
      </c>
      <c r="C3712" s="39">
        <v>0.30948508292013344</v>
      </c>
      <c r="D3712" s="29">
        <f>'Monte Carlo Inputs'!$C$6+'Monte Carlo Inputs'!$D$6*B3712</f>
        <v>0.17334630973484655</v>
      </c>
      <c r="E3712" s="29">
        <f>'Monte Carlo Inputs'!$C$7+'Monte Carlo Inputs'!$D$7*C3712</f>
        <v>0.59389889157506759</v>
      </c>
      <c r="F3712" s="16">
        <f>'Monte Carlo Inputs'!$C$17*(1+$D3712)</f>
        <v>2850.1755209769162</v>
      </c>
      <c r="G3712" s="16">
        <f t="shared" ref="G3712:J3712" si="3706">F3712*(1+$D3712)</f>
        <v>3344.2429296348587</v>
      </c>
      <c r="H3712" s="16">
        <f t="shared" si="3706"/>
        <v>3923.9551003439137</v>
      </c>
      <c r="I3712" s="16">
        <f t="shared" si="3706"/>
        <v>4604.1582365537615</v>
      </c>
      <c r="J3712" s="16">
        <f t="shared" si="3706"/>
        <v>5402.2720762956551</v>
      </c>
      <c r="K3712" s="16">
        <f>F3712*$E3712*(1-'Monte Carlo Inputs'!$C$11)+F3712*'Monte Carlo Inputs'!$C$12-F3712*'Monte Carlo Inputs'!$C$13-'Monte Carlo Inputs'!$C$14*(F3712-'Monte Carlo Inputs'!$C$17)</f>
        <v>1320.6794948709303</v>
      </c>
      <c r="L3712" s="16">
        <f>G3712*$E3712*(1-'Monte Carlo Inputs'!$C$11)+G3712*'Monte Carlo Inputs'!$C$12-G3712*'Monte Carlo Inputs'!$C$13-'Monte Carlo Inputs'!$C$14*(G3712-F3712)</f>
        <v>1549.6144116492874</v>
      </c>
      <c r="M3712" s="16">
        <f>H3712*$E3712*(1-'Monte Carlo Inputs'!$C$11)+H3712*'Monte Carlo Inputs'!$C$12-H3712*'Monte Carlo Inputs'!$C$13-'Monte Carlo Inputs'!$C$14*(H3712-G3712)</f>
        <v>1818.234351420627</v>
      </c>
      <c r="N3712" s="16">
        <f>I3712*$E3712*(1-'Monte Carlo Inputs'!$C$11)+I3712*'Monte Carlo Inputs'!$C$12-I3712*'Monte Carlo Inputs'!$C$13-'Monte Carlo Inputs'!$C$14*(I3712-H3712)</f>
        <v>2133.4185664725246</v>
      </c>
      <c r="O3712" s="16">
        <f>J3712*$E3712*(1-'Monte Carlo Inputs'!$C$11)+J3712*'Monte Carlo Inputs'!$C$12-J3712*'Monte Carlo Inputs'!$C$13-'Monte Carlo Inputs'!$C$14*(J3712-I3712)</f>
        <v>2503.2388020903431</v>
      </c>
    </row>
    <row r="3713" spans="1:15">
      <c r="A3713">
        <v>3709</v>
      </c>
      <c r="B3713" s="39">
        <v>-0.49319032426825121</v>
      </c>
      <c r="C3713" s="39">
        <v>0.72139836592600415</v>
      </c>
      <c r="D3713" s="29">
        <f>'Monte Carlo Inputs'!$C$6+'Monte Carlo Inputs'!$D$6*B3713</f>
        <v>9.4358937940631937E-2</v>
      </c>
      <c r="E3713" s="29">
        <f>'Monte Carlo Inputs'!$C$7+'Monte Carlo Inputs'!$D$7*C3713</f>
        <v>0.60864204295816737</v>
      </c>
      <c r="F3713" s="16">
        <f>'Monte Carlo Inputs'!$C$17*(1+$D3713)</f>
        <v>2658.3072961515895</v>
      </c>
      <c r="G3713" s="16">
        <f t="shared" ref="G3713:J3713" si="3707">F3713*(1+$D3713)</f>
        <v>2909.1423493362868</v>
      </c>
      <c r="H3713" s="16">
        <f t="shared" si="3707"/>
        <v>3183.6459317377739</v>
      </c>
      <c r="I3713" s="16">
        <f t="shared" si="3707"/>
        <v>3484.0513806355639</v>
      </c>
      <c r="J3713" s="16">
        <f t="shared" si="3707"/>
        <v>3812.8027686429282</v>
      </c>
      <c r="K3713" s="16">
        <f>F3713*$E3713*(1-'Monte Carlo Inputs'!$C$11)+F3713*'Monte Carlo Inputs'!$C$12-F3713*'Monte Carlo Inputs'!$C$13-'Monte Carlo Inputs'!$C$14*(F3713-'Monte Carlo Inputs'!$C$17)</f>
        <v>1256.9205837592156</v>
      </c>
      <c r="L3713" s="16">
        <f>G3713*$E3713*(1-'Monte Carlo Inputs'!$C$11)+G3713*'Monte Carlo Inputs'!$C$12-G3713*'Monte Carlo Inputs'!$C$13-'Monte Carlo Inputs'!$C$14*(G3713-F3713)</f>
        <v>1375.5222751184542</v>
      </c>
      <c r="M3713" s="16">
        <f>H3713*$E3713*(1-'Monte Carlo Inputs'!$C$11)+H3713*'Monte Carlo Inputs'!$C$12-H3713*'Monte Carlo Inputs'!$C$13-'Monte Carlo Inputs'!$C$14*(H3713-G3713)</f>
        <v>1505.3150961123135</v>
      </c>
      <c r="N3713" s="16">
        <f>I3713*$E3713*(1-'Monte Carlo Inputs'!$C$11)+I3713*'Monte Carlo Inputs'!$C$12-I3713*'Monte Carlo Inputs'!$C$13-'Monte Carlo Inputs'!$C$14*(I3713-H3713)</f>
        <v>1647.3550298474715</v>
      </c>
      <c r="O3713" s="16">
        <f>J3713*$E3713*(1-'Monte Carlo Inputs'!$C$11)+J3713*'Monte Carlo Inputs'!$C$12-J3713*'Monte Carlo Inputs'!$C$13-'Monte Carlo Inputs'!$C$14*(J3713-I3713)</f>
        <v>1802.797700875037</v>
      </c>
    </row>
    <row r="3714" spans="1:15">
      <c r="A3714">
        <v>3710</v>
      </c>
      <c r="B3714" s="39">
        <v>1.37841569763688</v>
      </c>
      <c r="C3714" s="39">
        <v>-0.18731030063910764</v>
      </c>
      <c r="D3714" s="29">
        <f>'Monte Carlo Inputs'!$C$6+'Monte Carlo Inputs'!$D$6*B3714</f>
        <v>0.21560952459151864</v>
      </c>
      <c r="E3714" s="29">
        <f>'Monte Carlo Inputs'!$C$7+'Monte Carlo Inputs'!$D$7*C3714</f>
        <v>0.57611765011378024</v>
      </c>
      <c r="F3714" s="16">
        <f>'Monte Carlo Inputs'!$C$17*(1+$D3714)</f>
        <v>2952.8370961852584</v>
      </c>
      <c r="G3714" s="16">
        <f t="shared" ref="G3714:J3714" si="3708">F3714*(1+$D3714)</f>
        <v>3589.4968986899621</v>
      </c>
      <c r="H3714" s="16">
        <f t="shared" si="3708"/>
        <v>4363.4266185392353</v>
      </c>
      <c r="I3714" s="16">
        <f t="shared" si="3708"/>
        <v>5304.2229573524573</v>
      </c>
      <c r="J3714" s="16">
        <f t="shared" si="3708"/>
        <v>6447.8639475146392</v>
      </c>
      <c r="K3714" s="16">
        <f>F3714*$E3714*(1-'Monte Carlo Inputs'!$C$11)+F3714*'Monte Carlo Inputs'!$C$12-F3714*'Monte Carlo Inputs'!$C$13-'Monte Carlo Inputs'!$C$14*(F3714-'Monte Carlo Inputs'!$C$17)</f>
        <v>1332.3550573549201</v>
      </c>
      <c r="L3714" s="16">
        <f>G3714*$E3714*(1-'Monte Carlo Inputs'!$C$11)+G3714*'Monte Carlo Inputs'!$C$12-G3714*'Monte Carlo Inputs'!$C$13-'Monte Carlo Inputs'!$C$14*(G3714-F3714)</f>
        <v>1619.62349785832</v>
      </c>
      <c r="M3714" s="16">
        <f>H3714*$E3714*(1-'Monte Carlo Inputs'!$C$11)+H3714*'Monte Carlo Inputs'!$C$12-H3714*'Monte Carlo Inputs'!$C$13-'Monte Carlo Inputs'!$C$14*(H3714-G3714)</f>
        <v>1968.8297502488044</v>
      </c>
      <c r="N3714" s="16">
        <f>I3714*$E3714*(1-'Monte Carlo Inputs'!$C$11)+I3714*'Monte Carlo Inputs'!$C$12-I3714*'Monte Carlo Inputs'!$C$13-'Monte Carlo Inputs'!$C$14*(I3714-H3714)</f>
        <v>2393.3281967015873</v>
      </c>
      <c r="O3714" s="16">
        <f>J3714*$E3714*(1-'Monte Carlo Inputs'!$C$11)+J3714*'Monte Carlo Inputs'!$C$12-J3714*'Monte Carlo Inputs'!$C$13-'Monte Carlo Inputs'!$C$14*(J3714-I3714)</f>
        <v>2909.3525513838931</v>
      </c>
    </row>
    <row r="3715" spans="1:15">
      <c r="A3715">
        <v>3711</v>
      </c>
      <c r="B3715" s="39">
        <v>0.88288593828841011</v>
      </c>
      <c r="C3715" s="39">
        <v>-0.63031414114848017</v>
      </c>
      <c r="D3715" s="29">
        <f>'Monte Carlo Inputs'!$C$6+'Monte Carlo Inputs'!$D$6*B3715</f>
        <v>0.18350700230810818</v>
      </c>
      <c r="E3715" s="29">
        <f>'Monte Carlo Inputs'!$C$7+'Monte Carlo Inputs'!$D$7*C3715</f>
        <v>0.56026170918304996</v>
      </c>
      <c r="F3715" s="16">
        <f>'Monte Carlo Inputs'!$C$17*(1+$D3715)</f>
        <v>2874.8568593066261</v>
      </c>
      <c r="G3715" s="16">
        <f t="shared" ref="G3715:J3715" si="3709">F3715*(1+$D3715)</f>
        <v>3402.4132236228879</v>
      </c>
      <c r="H3715" s="16">
        <f t="shared" si="3709"/>
        <v>4026.7798749033914</v>
      </c>
      <c r="I3715" s="16">
        <f t="shared" si="3709"/>
        <v>4765.7221787015314</v>
      </c>
      <c r="J3715" s="16">
        <f t="shared" si="3709"/>
        <v>5640.2655695483163</v>
      </c>
      <c r="K3715" s="16">
        <f>F3715*$E3715*(1-'Monte Carlo Inputs'!$C$11)+F3715*'Monte Carlo Inputs'!$C$12-F3715*'Monte Carlo Inputs'!$C$13-'Monte Carlo Inputs'!$C$14*(F3715-'Monte Carlo Inputs'!$C$17)</f>
        <v>1263.6580538556457</v>
      </c>
      <c r="L3715" s="16">
        <f>G3715*$E3715*(1-'Monte Carlo Inputs'!$C$11)+G3715*'Monte Carlo Inputs'!$C$12-G3715*'Monte Carlo Inputs'!$C$13-'Monte Carlo Inputs'!$C$14*(G3715-F3715)</f>
        <v>1495.5481552611934</v>
      </c>
      <c r="M3715" s="16">
        <f>H3715*$E3715*(1-'Monte Carlo Inputs'!$C$11)+H3715*'Monte Carlo Inputs'!$C$12-H3715*'Monte Carlo Inputs'!$C$13-'Monte Carlo Inputs'!$C$14*(H3715-G3715)</f>
        <v>1769.9917140405962</v>
      </c>
      <c r="N3715" s="16">
        <f>I3715*$E3715*(1-'Monte Carlo Inputs'!$C$11)+I3715*'Monte Carlo Inputs'!$C$12-I3715*'Monte Carlo Inputs'!$C$13-'Monte Carlo Inputs'!$C$14*(I3715-H3715)</f>
        <v>2094.7975875943762</v>
      </c>
      <c r="O3715" s="16">
        <f>J3715*$E3715*(1-'Monte Carlo Inputs'!$C$11)+J3715*'Monte Carlo Inputs'!$C$12-J3715*'Monte Carlo Inputs'!$C$13-'Monte Carlo Inputs'!$C$14*(J3715-I3715)</f>
        <v>2479.2076133360774</v>
      </c>
    </row>
    <row r="3716" spans="1:15">
      <c r="A3716">
        <v>3712</v>
      </c>
      <c r="B3716" s="39">
        <v>-0.68322637617749105</v>
      </c>
      <c r="C3716" s="39">
        <v>0.18389908066581756</v>
      </c>
      <c r="D3716" s="29">
        <f>'Monte Carlo Inputs'!$C$6+'Monte Carlo Inputs'!$D$6*B3716</f>
        <v>8.2047595430973327E-2</v>
      </c>
      <c r="E3716" s="29">
        <f>'Monte Carlo Inputs'!$C$7+'Monte Carlo Inputs'!$D$7*C3716</f>
        <v>0.58940393227362819</v>
      </c>
      <c r="F3716" s="16">
        <f>'Monte Carlo Inputs'!$C$17*(1+$D3716)</f>
        <v>2628.401814061378</v>
      </c>
      <c r="G3716" s="16">
        <f t="shared" ref="G3716:J3716" si="3710">F3716*(1+$D3716)</f>
        <v>2844.0558627315227</v>
      </c>
      <c r="H3716" s="16">
        <f t="shared" si="3710"/>
        <v>3077.4038075400067</v>
      </c>
      <c r="I3716" s="16">
        <f t="shared" si="3710"/>
        <v>3329.8973901187865</v>
      </c>
      <c r="J3716" s="16">
        <f t="shared" si="3710"/>
        <v>3603.1074640099068</v>
      </c>
      <c r="K3716" s="16">
        <f>F3716*$E3716*(1-'Monte Carlo Inputs'!$C$11)+F3716*'Monte Carlo Inputs'!$C$12-F3716*'Monte Carlo Inputs'!$C$13-'Monte Carlo Inputs'!$C$14*(F3716-'Monte Carlo Inputs'!$C$17)</f>
        <v>1206.3413194358604</v>
      </c>
      <c r="L3716" s="16">
        <f>G3716*$E3716*(1-'Monte Carlo Inputs'!$C$11)+G3716*'Monte Carlo Inputs'!$C$12-G3716*'Monte Carlo Inputs'!$C$13-'Monte Carlo Inputs'!$C$14*(G3716-F3716)</f>
        <v>1305.3187239646008</v>
      </c>
      <c r="M3716" s="16">
        <f>H3716*$E3716*(1-'Monte Carlo Inputs'!$C$11)+H3716*'Monte Carlo Inputs'!$C$12-H3716*'Monte Carlo Inputs'!$C$13-'Monte Carlo Inputs'!$C$14*(H3716-G3716)</f>
        <v>1412.4169865369229</v>
      </c>
      <c r="N3716" s="16">
        <f>I3716*$E3716*(1-'Monte Carlo Inputs'!$C$11)+I3716*'Monte Carlo Inputs'!$C$12-I3716*'Monte Carlo Inputs'!$C$13-'Monte Carlo Inputs'!$C$14*(I3716-H3716)</f>
        <v>1528.3024040281389</v>
      </c>
      <c r="O3716" s="16">
        <f>J3716*$E3716*(1-'Monte Carlo Inputs'!$C$11)+J3716*'Monte Carlo Inputs'!$C$12-J3716*'Monte Carlo Inputs'!$C$13-'Monte Carlo Inputs'!$C$14*(J3716-I3716)</f>
        <v>1653.695941370024</v>
      </c>
    </row>
    <row r="3717" spans="1:15">
      <c r="A3717">
        <v>3713</v>
      </c>
      <c r="B3717" s="39">
        <v>0.96509552344433835</v>
      </c>
      <c r="C3717" s="39">
        <v>0.29342972313249854</v>
      </c>
      <c r="D3717" s="29">
        <f>'Monte Carlo Inputs'!$C$6+'Monte Carlo Inputs'!$D$6*B3717</f>
        <v>0.18883288837163764</v>
      </c>
      <c r="E3717" s="29">
        <f>'Monte Carlo Inputs'!$C$7+'Monte Carlo Inputs'!$D$7*C3717</f>
        <v>0.59332424004129836</v>
      </c>
      <c r="F3717" s="16">
        <f>'Monte Carlo Inputs'!$C$17*(1+$D3717)</f>
        <v>2887.7939691435454</v>
      </c>
      <c r="G3717" s="16">
        <f t="shared" ref="G3717:J3717" si="3711">F3717*(1+$D3717)</f>
        <v>3433.1044453591171</v>
      </c>
      <c r="H3717" s="16">
        <f t="shared" si="3711"/>
        <v>4081.3874738577883</v>
      </c>
      <c r="I3717" s="16">
        <f t="shared" si="3711"/>
        <v>4852.0876591101769</v>
      </c>
      <c r="J3717" s="16">
        <f t="shared" si="3711"/>
        <v>5768.32138641233</v>
      </c>
      <c r="K3717" s="16">
        <f>F3717*$E3717*(1-'Monte Carlo Inputs'!$C$11)+F3717*'Monte Carlo Inputs'!$C$12-F3717*'Monte Carlo Inputs'!$C$13-'Monte Carlo Inputs'!$C$14*(F3717-'Monte Carlo Inputs'!$C$17)</f>
        <v>1337.4672855651675</v>
      </c>
      <c r="L3717" s="16">
        <f>G3717*$E3717*(1-'Monte Carlo Inputs'!$C$11)+G3717*'Monte Carlo Inputs'!$C$12-G3717*'Monte Carlo Inputs'!$C$13-'Monte Carlo Inputs'!$C$14*(G3717-F3717)</f>
        <v>1590.0250962010118</v>
      </c>
      <c r="M3717" s="16">
        <f>H3717*$E3717*(1-'Monte Carlo Inputs'!$C$11)+H3717*'Monte Carlo Inputs'!$C$12-H3717*'Monte Carlo Inputs'!$C$13-'Monte Carlo Inputs'!$C$14*(H3717-G3717)</f>
        <v>1890.2741277000403</v>
      </c>
      <c r="N3717" s="16">
        <f>I3717*$E3717*(1-'Monte Carlo Inputs'!$C$11)+I3717*'Monte Carlo Inputs'!$C$12-I3717*'Monte Carlo Inputs'!$C$13-'Monte Carlo Inputs'!$C$14*(I3717-H3717)</f>
        <v>2247.2200510478165</v>
      </c>
      <c r="O3717" s="16">
        <f>J3717*$E3717*(1-'Monte Carlo Inputs'!$C$11)+J3717*'Monte Carlo Inputs'!$C$12-J3717*'Monte Carlo Inputs'!$C$13-'Monte Carlo Inputs'!$C$14*(J3717-I3717)</f>
        <v>2671.5691040938354</v>
      </c>
    </row>
    <row r="3718" spans="1:15">
      <c r="A3718">
        <v>3714</v>
      </c>
      <c r="B3718" s="39">
        <v>-1.5163811525715585</v>
      </c>
      <c r="C3718" s="39">
        <v>1.3349361708344547</v>
      </c>
      <c r="D3718" s="29">
        <f>'Monte Carlo Inputs'!$C$6+'Monte Carlo Inputs'!$D$6*B3718</f>
        <v>2.8072290678566633E-2</v>
      </c>
      <c r="E3718" s="29">
        <f>'Monte Carlo Inputs'!$C$7+'Monte Carlo Inputs'!$D$7*C3718</f>
        <v>0.63060171532175824</v>
      </c>
      <c r="F3718" s="16">
        <f>'Monte Carlo Inputs'!$C$17*(1+$D3718)</f>
        <v>2497.2904012873064</v>
      </c>
      <c r="G3718" s="16">
        <f t="shared" ref="G3718:J3718" si="3712">F3718*(1+$D3718)</f>
        <v>2567.3950633410382</v>
      </c>
      <c r="H3718" s="16">
        <f t="shared" si="3712"/>
        <v>2639.4677238458648</v>
      </c>
      <c r="I3718" s="16">
        <f t="shared" si="3712"/>
        <v>2713.5636290263606</v>
      </c>
      <c r="J3718" s="16">
        <f t="shared" si="3712"/>
        <v>2789.7395759951746</v>
      </c>
      <c r="K3718" s="16">
        <f>F3718*$E3718*(1-'Monte Carlo Inputs'!$C$11)+F3718*'Monte Carlo Inputs'!$C$12-F3718*'Monte Carlo Inputs'!$C$13-'Monte Carlo Inputs'!$C$14*(F3718-'Monte Carlo Inputs'!$C$17)</f>
        <v>1217.3433446568863</v>
      </c>
      <c r="L3718" s="16">
        <f>G3718*$E3718*(1-'Monte Carlo Inputs'!$C$11)+G3718*'Monte Carlo Inputs'!$C$12-G3718*'Monte Carlo Inputs'!$C$13-'Monte Carlo Inputs'!$C$14*(G3718-F3718)</f>
        <v>1251.516960883713</v>
      </c>
      <c r="M3718" s="16">
        <f>H3718*$E3718*(1-'Monte Carlo Inputs'!$C$11)+H3718*'Monte Carlo Inputs'!$C$12-H3718*'Monte Carlo Inputs'!$C$13-'Monte Carlo Inputs'!$C$14*(H3718-G3718)</f>
        <v>1286.649908798797</v>
      </c>
      <c r="N3718" s="16">
        <f>I3718*$E3718*(1-'Monte Carlo Inputs'!$C$11)+I3718*'Monte Carlo Inputs'!$C$12-I3718*'Monte Carlo Inputs'!$C$13-'Monte Carlo Inputs'!$C$14*(I3718-H3718)</f>
        <v>1322.7691190401483</v>
      </c>
      <c r="O3718" s="16">
        <f>J3718*$E3718*(1-'Monte Carlo Inputs'!$C$11)+J3718*'Monte Carlo Inputs'!$C$12-J3718*'Monte Carlo Inputs'!$C$13-'Monte Carlo Inputs'!$C$14*(J3718-I3718)</f>
        <v>1359.9022782504746</v>
      </c>
    </row>
    <row r="3719" spans="1:15">
      <c r="A3719">
        <v>3715</v>
      </c>
      <c r="B3719" s="39">
        <v>0.23827197322534263</v>
      </c>
      <c r="C3719" s="39">
        <v>1.2504357532011428</v>
      </c>
      <c r="D3719" s="29">
        <f>'Monte Carlo Inputs'!$C$6+'Monte Carlo Inputs'!$D$6*B3719</f>
        <v>0.14174617203054193</v>
      </c>
      <c r="E3719" s="29">
        <f>'Monte Carlo Inputs'!$C$7+'Monte Carlo Inputs'!$D$7*C3719</f>
        <v>0.62757728639338761</v>
      </c>
      <c r="F3719" s="16">
        <f>'Monte Carlo Inputs'!$C$17*(1+$D3719)</f>
        <v>2773.4156264793901</v>
      </c>
      <c r="G3719" s="16">
        <f t="shared" ref="G3719:J3719" si="3713">F3719*(1+$D3719)</f>
        <v>3166.5366749825312</v>
      </c>
      <c r="H3719" s="16">
        <f t="shared" si="3713"/>
        <v>3615.3811272556254</v>
      </c>
      <c r="I3719" s="16">
        <f t="shared" si="3713"/>
        <v>4127.8475624755756</v>
      </c>
      <c r="J3719" s="16">
        <f t="shared" si="3713"/>
        <v>4712.9541531820914</v>
      </c>
      <c r="K3719" s="16">
        <f>F3719*$E3719*(1-'Monte Carlo Inputs'!$C$11)+F3719*'Monte Carlo Inputs'!$C$12-F3719*'Monte Carlo Inputs'!$C$13-'Monte Carlo Inputs'!$C$14*(F3719-'Monte Carlo Inputs'!$C$17)</f>
        <v>1350.4786733556257</v>
      </c>
      <c r="L3719" s="16">
        <f>G3719*$E3719*(1-'Monte Carlo Inputs'!$C$11)+G3719*'Monte Carlo Inputs'!$C$12-G3719*'Monte Carlo Inputs'!$C$13-'Monte Carlo Inputs'!$C$14*(G3719-F3719)</f>
        <v>1541.9038557126701</v>
      </c>
      <c r="M3719" s="16">
        <f>H3719*$E3719*(1-'Monte Carlo Inputs'!$C$11)+H3719*'Monte Carlo Inputs'!$C$12-H3719*'Monte Carlo Inputs'!$C$13-'Monte Carlo Inputs'!$C$14*(H3719-G3719)</f>
        <v>1760.4628248990739</v>
      </c>
      <c r="N3719" s="16">
        <f>I3719*$E3719*(1-'Monte Carlo Inputs'!$C$11)+I3719*'Monte Carlo Inputs'!$C$12-I3719*'Monte Carlo Inputs'!$C$13-'Monte Carlo Inputs'!$C$14*(I3719-H3719)</f>
        <v>2010.0016913305919</v>
      </c>
      <c r="O3719" s="16">
        <f>J3719*$E3719*(1-'Monte Carlo Inputs'!$C$11)+J3719*'Monte Carlo Inputs'!$C$12-J3719*'Monte Carlo Inputs'!$C$13-'Monte Carlo Inputs'!$C$14*(J3719-I3719)</f>
        <v>2294.9117368516186</v>
      </c>
    </row>
    <row r="3720" spans="1:15">
      <c r="A3720">
        <v>3716</v>
      </c>
      <c r="B3720" s="39">
        <v>1.1027554750279045</v>
      </c>
      <c r="C3720" s="39">
        <v>-0.28388023216602976</v>
      </c>
      <c r="D3720" s="29">
        <f>'Monte Carlo Inputs'!$C$6+'Monte Carlo Inputs'!$D$6*B3720</f>
        <v>0.19775108466534785</v>
      </c>
      <c r="E3720" s="29">
        <f>'Monte Carlo Inputs'!$C$7+'Monte Carlo Inputs'!$D$7*C3720</f>
        <v>0.5726612305752613</v>
      </c>
      <c r="F3720" s="16">
        <f>'Monte Carlo Inputs'!$C$17*(1+$D3720)</f>
        <v>2909.4571597605968</v>
      </c>
      <c r="G3720" s="16">
        <f t="shared" ref="G3720:J3720" si="3714">F3720*(1+$D3720)</f>
        <v>3484.8054688906172</v>
      </c>
      <c r="H3720" s="16">
        <f t="shared" si="3714"/>
        <v>4173.9295302114733</v>
      </c>
      <c r="I3720" s="16">
        <f t="shared" si="3714"/>
        <v>4999.3286221275175</v>
      </c>
      <c r="J3720" s="16">
        <f t="shared" si="3714"/>
        <v>5987.9512797517527</v>
      </c>
      <c r="K3720" s="16">
        <f>F3720*$E3720*(1-'Monte Carlo Inputs'!$C$11)+F3720*'Monte Carlo Inputs'!$C$12-F3720*'Monte Carlo Inputs'!$C$13-'Monte Carlo Inputs'!$C$14*(F3720-'Monte Carlo Inputs'!$C$17)</f>
        <v>1305.0275026775728</v>
      </c>
      <c r="L3720" s="16">
        <f>G3720*$E3720*(1-'Monte Carlo Inputs'!$C$11)+G3720*'Monte Carlo Inputs'!$C$12-G3720*'Monte Carlo Inputs'!$C$13-'Monte Carlo Inputs'!$C$14*(G3720-F3720)</f>
        <v>1563.0981068501731</v>
      </c>
      <c r="M3720" s="16">
        <f>H3720*$E3720*(1-'Monte Carlo Inputs'!$C$11)+H3720*'Monte Carlo Inputs'!$C$12-H3720*'Monte Carlo Inputs'!$C$13-'Monte Carlo Inputs'!$C$14*(H3720-G3720)</f>
        <v>1872.2024529181465</v>
      </c>
      <c r="N3720" s="16">
        <f>I3720*$E3720*(1-'Monte Carlo Inputs'!$C$11)+I3720*'Monte Carlo Inputs'!$C$12-I3720*'Monte Carlo Inputs'!$C$13-'Monte Carlo Inputs'!$C$14*(I3720-H3720)</f>
        <v>2242.4325186958349</v>
      </c>
      <c r="O3720" s="16">
        <f>J3720*$E3720*(1-'Monte Carlo Inputs'!$C$11)+J3720*'Monte Carlo Inputs'!$C$12-J3720*'Monte Carlo Inputs'!$C$13-'Monte Carlo Inputs'!$C$14*(J3720-I3720)</f>
        <v>2685.8759815567842</v>
      </c>
    </row>
    <row r="3721" spans="1:15">
      <c r="A3721">
        <v>3717</v>
      </c>
      <c r="B3721" s="39">
        <v>0.21958626761509853</v>
      </c>
      <c r="C3721" s="39">
        <v>-1.6352195755698899</v>
      </c>
      <c r="D3721" s="29">
        <f>'Monte Carlo Inputs'!$C$6+'Monte Carlo Inputs'!$D$6*B3721</f>
        <v>0.14053563266450506</v>
      </c>
      <c r="E3721" s="29">
        <f>'Monte Carlo Inputs'!$C$7+'Monte Carlo Inputs'!$D$7*C3721</f>
        <v>0.52429425302999533</v>
      </c>
      <c r="F3721" s="16">
        <f>'Monte Carlo Inputs'!$C$17*(1+$D3721)</f>
        <v>2770.4751053053496</v>
      </c>
      <c r="G3721" s="16">
        <f t="shared" ref="G3721:J3721" si="3715">F3721*(1+$D3721)</f>
        <v>3159.8255770106985</v>
      </c>
      <c r="H3721" s="16">
        <f t="shared" si="3715"/>
        <v>3603.893663585382</v>
      </c>
      <c r="I3721" s="16">
        <f t="shared" si="3715"/>
        <v>4110.3691396529548</v>
      </c>
      <c r="J3721" s="16">
        <f t="shared" si="3715"/>
        <v>4688.02246717874</v>
      </c>
      <c r="K3721" s="16">
        <f>F3721*$E3721*(1-'Monte Carlo Inputs'!$C$11)+F3721*'Monte Carlo Inputs'!$C$12-F3721*'Monte Carlo Inputs'!$C$13-'Monte Carlo Inputs'!$C$14*(F3721-'Monte Carlo Inputs'!$C$17)</f>
        <v>1145.3919490004766</v>
      </c>
      <c r="L3721" s="16">
        <f>G3721*$E3721*(1-'Monte Carlo Inputs'!$C$11)+G3721*'Monte Carlo Inputs'!$C$12-G3721*'Monte Carlo Inputs'!$C$13-'Monte Carlo Inputs'!$C$14*(G3721-F3721)</f>
        <v>1306.3603312020894</v>
      </c>
      <c r="M3721" s="16">
        <f>H3721*$E3721*(1-'Monte Carlo Inputs'!$C$11)+H3721*'Monte Carlo Inputs'!$C$12-H3721*'Monte Carlo Inputs'!$C$13-'Monte Carlo Inputs'!$C$14*(H3721-G3721)</f>
        <v>1489.9505068353876</v>
      </c>
      <c r="N3721" s="16">
        <f>I3721*$E3721*(1-'Monte Carlo Inputs'!$C$11)+I3721*'Monte Carlo Inputs'!$C$12-I3721*'Monte Carlo Inputs'!$C$13-'Monte Carlo Inputs'!$C$14*(I3721-H3721)</f>
        <v>1699.3416439522985</v>
      </c>
      <c r="O3721" s="16">
        <f>J3721*$E3721*(1-'Monte Carlo Inputs'!$C$11)+J3721*'Monte Carlo Inputs'!$C$12-J3721*'Monte Carlo Inputs'!$C$13-'Monte Carlo Inputs'!$C$14*(J3721-I3721)</f>
        <v>1938.1596969982747</v>
      </c>
    </row>
    <row r="3722" spans="1:15">
      <c r="A3722">
        <v>3718</v>
      </c>
      <c r="B3722" s="39">
        <v>0.47022029187691522</v>
      </c>
      <c r="C3722" s="39">
        <v>-1.5143888256276901</v>
      </c>
      <c r="D3722" s="29">
        <f>'Monte Carlo Inputs'!$C$6+'Monte Carlo Inputs'!$D$6*B3722</f>
        <v>0.1567727691776073</v>
      </c>
      <c r="E3722" s="29">
        <f>'Monte Carlo Inputs'!$C$7+'Monte Carlo Inputs'!$D$7*C3722</f>
        <v>0.52861901290452928</v>
      </c>
      <c r="F3722" s="16">
        <f>'Monte Carlo Inputs'!$C$17*(1+$D3722)</f>
        <v>2809.9167336093265</v>
      </c>
      <c r="G3722" s="16">
        <f t="shared" ref="G3722:J3722" si="3716">F3722*(1+$D3722)</f>
        <v>3250.4351610957578</v>
      </c>
      <c r="H3722" s="16">
        <f t="shared" si="3716"/>
        <v>3760.0148823330019</v>
      </c>
      <c r="I3722" s="16">
        <f t="shared" si="3716"/>
        <v>4349.4828275853615</v>
      </c>
      <c r="J3722" s="16">
        <f t="shared" si="3716"/>
        <v>5031.363294956368</v>
      </c>
      <c r="K3722" s="16">
        <f>F3722*$E3722*(1-'Monte Carlo Inputs'!$C$11)+F3722*'Monte Carlo Inputs'!$C$12-F3722*'Monte Carlo Inputs'!$C$13-'Monte Carlo Inputs'!$C$14*(F3722-'Monte Carlo Inputs'!$C$17)</f>
        <v>1170.9251210934278</v>
      </c>
      <c r="L3722" s="16">
        <f>G3722*$E3722*(1-'Monte Carlo Inputs'!$C$11)+G3722*'Monte Carlo Inputs'!$C$12-G3722*'Monte Carlo Inputs'!$C$13-'Monte Carlo Inputs'!$C$14*(G3722-F3722)</f>
        <v>1354.4942948268699</v>
      </c>
      <c r="M3722" s="16">
        <f>H3722*$E3722*(1-'Monte Carlo Inputs'!$C$11)+H3722*'Monte Carlo Inputs'!$C$12-H3722*'Monte Carlo Inputs'!$C$13-'Monte Carlo Inputs'!$C$14*(H3722-G3722)</f>
        <v>1566.8421162621487</v>
      </c>
      <c r="N3722" s="16">
        <f>I3722*$E3722*(1-'Monte Carlo Inputs'!$C$11)+I3722*'Monte Carlo Inputs'!$C$12-I3722*'Monte Carlo Inputs'!$C$13-'Monte Carlo Inputs'!$C$14*(I3722-H3722)</f>
        <v>1812.4802936926683</v>
      </c>
      <c r="O3722" s="16">
        <f>J3722*$E3722*(1-'Monte Carlo Inputs'!$C$11)+J3722*'Monte Carlo Inputs'!$C$12-J3722*'Monte Carlo Inputs'!$C$13-'Monte Carlo Inputs'!$C$14*(J3722-I3722)</f>
        <v>2096.627848414711</v>
      </c>
    </row>
    <row r="3723" spans="1:15">
      <c r="A3723">
        <v>3719</v>
      </c>
      <c r="B3723" s="39">
        <v>-0.19319908667929697</v>
      </c>
      <c r="C3723" s="39">
        <v>0.56631097113659601</v>
      </c>
      <c r="D3723" s="29">
        <f>'Monte Carlo Inputs'!$C$6+'Monte Carlo Inputs'!$D$6*B3723</f>
        <v>0.11379364434896064</v>
      </c>
      <c r="E3723" s="29">
        <f>'Monte Carlo Inputs'!$C$7+'Monte Carlo Inputs'!$D$7*C3723</f>
        <v>0.60309117331321294</v>
      </c>
      <c r="F3723" s="16">
        <f>'Monte Carlo Inputs'!$C$17*(1+$D3723)</f>
        <v>2705.5161414880608</v>
      </c>
      <c r="G3723" s="16">
        <f t="shared" ref="G3723:J3723" si="3717">F3723*(1+$D3723)</f>
        <v>3013.3866830729257</v>
      </c>
      <c r="H3723" s="16">
        <f t="shared" si="3717"/>
        <v>3356.2909355724205</v>
      </c>
      <c r="I3723" s="16">
        <f t="shared" si="3717"/>
        <v>3738.2155126265889</v>
      </c>
      <c r="J3723" s="16">
        <f t="shared" si="3717"/>
        <v>4163.6006791701866</v>
      </c>
      <c r="K3723" s="16">
        <f>F3723*$E3723*(1-'Monte Carlo Inputs'!$C$11)+F3723*'Monte Carlo Inputs'!$C$12-F3723*'Monte Carlo Inputs'!$C$13-'Monte Carlo Inputs'!$C$14*(F3723-'Monte Carlo Inputs'!$C$17)</f>
        <v>1269.2789895004905</v>
      </c>
      <c r="L3723" s="16">
        <f>G3723*$E3723*(1-'Monte Carlo Inputs'!$C$11)+G3723*'Monte Carlo Inputs'!$C$12-G3723*'Monte Carlo Inputs'!$C$13-'Monte Carlo Inputs'!$C$14*(G3723-F3723)</f>
        <v>1413.714871411318</v>
      </c>
      <c r="M3723" s="16">
        <f>H3723*$E3723*(1-'Monte Carlo Inputs'!$C$11)+H3723*'Monte Carlo Inputs'!$C$12-H3723*'Monte Carlo Inputs'!$C$13-'Monte Carlo Inputs'!$C$14*(H3723-G3723)</f>
        <v>1574.5866386995342</v>
      </c>
      <c r="N3723" s="16">
        <f>I3723*$E3723*(1-'Monte Carlo Inputs'!$C$11)+I3723*'Monte Carlo Inputs'!$C$12-I3723*'Monte Carlo Inputs'!$C$13-'Monte Carlo Inputs'!$C$14*(I3723-H3723)</f>
        <v>1753.7645906603341</v>
      </c>
      <c r="O3723" s="16">
        <f>J3723*$E3723*(1-'Monte Carlo Inputs'!$C$11)+J3723*'Monte Carlo Inputs'!$C$12-J3723*'Monte Carlo Inputs'!$C$13-'Monte Carlo Inputs'!$C$14*(J3723-I3723)</f>
        <v>1953.3318547617368</v>
      </c>
    </row>
    <row r="3724" spans="1:15">
      <c r="A3724">
        <v>3720</v>
      </c>
      <c r="B3724" s="39">
        <v>-1.3162641679555711</v>
      </c>
      <c r="C3724" s="39">
        <v>0.57635191753853288</v>
      </c>
      <c r="D3724" s="29">
        <f>'Monte Carlo Inputs'!$C$6+'Monte Carlo Inputs'!$D$6*B3724</f>
        <v>4.103671882183367E-2</v>
      </c>
      <c r="E3724" s="29">
        <f>'Monte Carlo Inputs'!$C$7+'Monte Carlo Inputs'!$D$7*C3724</f>
        <v>0.6034505576762349</v>
      </c>
      <c r="F3724" s="16">
        <f>'Monte Carlo Inputs'!$C$17*(1+$D3724)</f>
        <v>2528.7822936901166</v>
      </c>
      <c r="G3724" s="16">
        <f t="shared" ref="G3724:J3724" si="3718">F3724*(1+$D3724)</f>
        <v>2632.5552216379097</v>
      </c>
      <c r="H3724" s="16">
        <f t="shared" si="3718"/>
        <v>2740.5866500512147</v>
      </c>
      <c r="I3724" s="16">
        <f t="shared" si="3718"/>
        <v>2853.0513338162377</v>
      </c>
      <c r="J3724" s="16">
        <f t="shared" si="3718"/>
        <v>2970.1311991863122</v>
      </c>
      <c r="K3724" s="16">
        <f>F3724*$E3724*(1-'Monte Carlo Inputs'!$C$11)+F3724*'Monte Carlo Inputs'!$C$12-F3724*'Monte Carlo Inputs'!$C$13-'Monte Carlo Inputs'!$C$14*(F3724-'Monte Carlo Inputs'!$C$17)</f>
        <v>1184.3519049389399</v>
      </c>
      <c r="L3724" s="16">
        <f>G3724*$E3724*(1-'Monte Carlo Inputs'!$C$11)+G3724*'Monte Carlo Inputs'!$C$12-G3724*'Monte Carlo Inputs'!$C$13-'Monte Carlo Inputs'!$C$14*(G3724-F3724)</f>
        <v>1232.9538210480221</v>
      </c>
      <c r="M3724" s="16">
        <f>H3724*$E3724*(1-'Monte Carlo Inputs'!$C$11)+H3724*'Monte Carlo Inputs'!$C$12-H3724*'Monte Carlo Inputs'!$C$13-'Monte Carlo Inputs'!$C$14*(H3724-G3724)</f>
        <v>1283.5502003226752</v>
      </c>
      <c r="N3724" s="16">
        <f>I3724*$E3724*(1-'Monte Carlo Inputs'!$C$11)+I3724*'Monte Carlo Inputs'!$C$12-I3724*'Monte Carlo Inputs'!$C$13-'Monte Carlo Inputs'!$C$14*(I3724-H3724)</f>
        <v>1336.2228889870255</v>
      </c>
      <c r="O3724" s="16">
        <f>J3724*$E3724*(1-'Monte Carlo Inputs'!$C$11)+J3724*'Monte Carlo Inputs'!$C$12-J3724*'Monte Carlo Inputs'!$C$13-'Monte Carlo Inputs'!$C$14*(J3724-I3724)</f>
        <v>1391.0570919656841</v>
      </c>
    </row>
    <row r="3725" spans="1:15">
      <c r="A3725">
        <v>3721</v>
      </c>
      <c r="B3725" s="39">
        <v>-0.31673171460787614</v>
      </c>
      <c r="C3725" s="39">
        <v>0.79922297936368047</v>
      </c>
      <c r="D3725" s="29">
        <f>'Monte Carlo Inputs'!$C$6+'Monte Carlo Inputs'!$D$6*B3725</f>
        <v>0.10579067607916462</v>
      </c>
      <c r="E3725" s="29">
        <f>'Monte Carlo Inputs'!$C$7+'Monte Carlo Inputs'!$D$7*C3725</f>
        <v>0.61142753229434521</v>
      </c>
      <c r="F3725" s="16">
        <f>'Monte Carlo Inputs'!$C$17*(1+$D3725)</f>
        <v>2686.0761312638992</v>
      </c>
      <c r="G3725" s="16">
        <f t="shared" ref="G3725:J3725" si="3719">F3725*(1+$D3725)</f>
        <v>2970.2379411904144</v>
      </c>
      <c r="H3725" s="16">
        <f t="shared" si="3719"/>
        <v>3284.4614211049347</v>
      </c>
      <c r="I3725" s="16">
        <f t="shared" si="3719"/>
        <v>3631.9268153995599</v>
      </c>
      <c r="J3725" s="16">
        <f t="shared" si="3719"/>
        <v>4016.1508086707272</v>
      </c>
      <c r="K3725" s="16">
        <f>F3725*$E3725*(1-'Monte Carlo Inputs'!$C$11)+F3725*'Monte Carlo Inputs'!$C$12-F3725*'Monte Carlo Inputs'!$C$13-'Monte Carlo Inputs'!$C$14*(F3725-'Monte Carlo Inputs'!$C$17)</f>
        <v>1275.7998320243546</v>
      </c>
      <c r="L3725" s="16">
        <f>G3725*$E3725*(1-'Monte Carlo Inputs'!$C$11)+G3725*'Monte Carlo Inputs'!$C$12-G3725*'Monte Carlo Inputs'!$C$13-'Monte Carlo Inputs'!$C$14*(G3725-F3725)</f>
        <v>1410.7675587958956</v>
      </c>
      <c r="M3725" s="16">
        <f>H3725*$E3725*(1-'Monte Carlo Inputs'!$C$11)+H3725*'Monte Carlo Inputs'!$C$12-H3725*'Monte Carlo Inputs'!$C$13-'Monte Carlo Inputs'!$C$14*(H3725-G3725)</f>
        <v>1560.0136126314665</v>
      </c>
      <c r="N3725" s="16">
        <f>I3725*$E3725*(1-'Monte Carlo Inputs'!$C$11)+I3725*'Monte Carlo Inputs'!$C$12-I3725*'Monte Carlo Inputs'!$C$13-'Monte Carlo Inputs'!$C$14*(I3725-H3725)</f>
        <v>1725.0485074044495</v>
      </c>
      <c r="O3725" s="16">
        <f>J3725*$E3725*(1-'Monte Carlo Inputs'!$C$11)+J3725*'Monte Carlo Inputs'!$C$12-J3725*'Monte Carlo Inputs'!$C$13-'Monte Carlo Inputs'!$C$14*(J3725-I3725)</f>
        <v>1907.5425552721204</v>
      </c>
    </row>
    <row r="3726" spans="1:15">
      <c r="A3726">
        <v>3722</v>
      </c>
      <c r="B3726" s="39">
        <v>1.7362473571014938</v>
      </c>
      <c r="C3726" s="39">
        <v>0.19111016277391871</v>
      </c>
      <c r="D3726" s="29">
        <f>'Monte Carlo Inputs'!$C$6+'Monte Carlo Inputs'!$D$6*B3726</f>
        <v>0.23879137917231352</v>
      </c>
      <c r="E3726" s="29">
        <f>'Monte Carlo Inputs'!$C$7+'Monte Carlo Inputs'!$D$7*C3726</f>
        <v>0.58966203046939381</v>
      </c>
      <c r="F3726" s="16">
        <f>'Monte Carlo Inputs'!$C$17*(1+$D3726)</f>
        <v>3009.1481391474672</v>
      </c>
      <c r="G3726" s="16">
        <f t="shared" ref="G3726:J3726" si="3720">F3726*(1+$D3726)</f>
        <v>3727.7067734282919</v>
      </c>
      <c r="H3726" s="16">
        <f t="shared" si="3720"/>
        <v>4617.8510150052089</v>
      </c>
      <c r="I3726" s="16">
        <f t="shared" si="3720"/>
        <v>5720.5540276905704</v>
      </c>
      <c r="J3726" s="16">
        <f t="shared" si="3720"/>
        <v>7086.5730135925351</v>
      </c>
      <c r="K3726" s="16">
        <f>F3726*$E3726*(1-'Monte Carlo Inputs'!$C$11)+F3726*'Monte Carlo Inputs'!$C$12-F3726*'Monte Carlo Inputs'!$C$13-'Monte Carlo Inputs'!$C$14*(F3726-'Monte Carlo Inputs'!$C$17)</f>
        <v>1387.5414242613763</v>
      </c>
      <c r="L3726" s="16">
        <f>G3726*$E3726*(1-'Monte Carlo Inputs'!$C$11)+G3726*'Monte Carlo Inputs'!$C$12-G3726*'Monte Carlo Inputs'!$C$13-'Monte Carlo Inputs'!$C$14*(G3726-F3726)</f>
        <v>1718.8743546194664</v>
      </c>
      <c r="M3726" s="16">
        <f>H3726*$E3726*(1-'Monte Carlo Inputs'!$C$11)+H3726*'Monte Carlo Inputs'!$C$12-H3726*'Monte Carlo Inputs'!$C$13-'Monte Carlo Inputs'!$C$14*(H3726-G3726)</f>
        <v>2129.3267323829696</v>
      </c>
      <c r="N3726" s="16">
        <f>I3726*$E3726*(1-'Monte Carlo Inputs'!$C$11)+I3726*'Monte Carlo Inputs'!$C$12-I3726*'Monte Carlo Inputs'!$C$13-'Monte Carlo Inputs'!$C$14*(I3726-H3726)</f>
        <v>2637.7915995171743</v>
      </c>
      <c r="O3726" s="16">
        <f>J3726*$E3726*(1-'Monte Carlo Inputs'!$C$11)+J3726*'Monte Carlo Inputs'!$C$12-J3726*'Monte Carlo Inputs'!$C$13-'Monte Carlo Inputs'!$C$14*(J3726-I3726)</f>
        <v>3267.6734935350232</v>
      </c>
    </row>
    <row r="3727" spans="1:15">
      <c r="A3727">
        <v>3723</v>
      </c>
      <c r="B3727" s="39">
        <v>-6.9819624010817802E-2</v>
      </c>
      <c r="C3727" s="39">
        <v>0.54980374852384162</v>
      </c>
      <c r="D3727" s="29">
        <f>'Monte Carlo Inputs'!$C$6+'Monte Carlo Inputs'!$D$6*B3727</f>
        <v>0.12178668992272754</v>
      </c>
      <c r="E3727" s="29">
        <f>'Monte Carlo Inputs'!$C$7+'Monte Carlo Inputs'!$D$7*C3727</f>
        <v>0.60250034875878633</v>
      </c>
      <c r="F3727" s="16">
        <f>'Monte Carlo Inputs'!$C$17*(1+$D3727)</f>
        <v>2724.9320484912978</v>
      </c>
      <c r="G3727" s="16">
        <f t="shared" ref="G3727:J3727" si="3721">F3727*(1+$D3727)</f>
        <v>3056.7925029414105</v>
      </c>
      <c r="H3727" s="16">
        <f t="shared" si="3721"/>
        <v>3429.0691436552543</v>
      </c>
      <c r="I3727" s="16">
        <f t="shared" si="3721"/>
        <v>3846.6841241771895</v>
      </c>
      <c r="J3727" s="16">
        <f t="shared" si="3721"/>
        <v>4315.1590508390354</v>
      </c>
      <c r="K3727" s="16">
        <f>F3727*$E3727*(1-'Monte Carlo Inputs'!$C$11)+F3727*'Monte Carlo Inputs'!$C$12-F3727*'Monte Carlo Inputs'!$C$13-'Monte Carlo Inputs'!$C$14*(F3727-'Monte Carlo Inputs'!$C$17)</f>
        <v>1277.5344859297948</v>
      </c>
      <c r="L3727" s="16">
        <f>G3727*$E3727*(1-'Monte Carlo Inputs'!$C$11)+G3727*'Monte Carlo Inputs'!$C$12-G3727*'Monte Carlo Inputs'!$C$13-'Monte Carlo Inputs'!$C$14*(G3727-F3727)</f>
        <v>1433.1211822333178</v>
      </c>
      <c r="M3727" s="16">
        <f>H3727*$E3727*(1-'Monte Carlo Inputs'!$C$11)+H3727*'Monte Carlo Inputs'!$C$12-H3727*'Monte Carlo Inputs'!$C$13-'Monte Carlo Inputs'!$C$14*(H3727-G3727)</f>
        <v>1607.6562672756597</v>
      </c>
      <c r="N3727" s="16">
        <f>I3727*$E3727*(1-'Monte Carlo Inputs'!$C$11)+I3727*'Monte Carlo Inputs'!$C$12-I3727*'Monte Carlo Inputs'!$C$13-'Monte Carlo Inputs'!$C$14*(I3727-H3727)</f>
        <v>1803.4474026006899</v>
      </c>
      <c r="O3727" s="16">
        <f>J3727*$E3727*(1-'Monte Carlo Inputs'!$C$11)+J3727*'Monte Carlo Inputs'!$C$12-J3727*'Monte Carlo Inputs'!$C$13-'Monte Carlo Inputs'!$C$14*(J3727-I3727)</f>
        <v>2023.0832922131685</v>
      </c>
    </row>
    <row r="3728" spans="1:15">
      <c r="A3728">
        <v>3724</v>
      </c>
      <c r="B3728" s="39">
        <v>-2.5520209460193621</v>
      </c>
      <c r="C3728" s="39">
        <v>-0.80070705670338782</v>
      </c>
      <c r="D3728" s="29">
        <f>'Monte Carlo Inputs'!$C$6+'Monte Carlo Inputs'!$D$6*B3728</f>
        <v>-3.9020853415257156E-2</v>
      </c>
      <c r="E3728" s="29">
        <f>'Monte Carlo Inputs'!$C$7+'Monte Carlo Inputs'!$D$7*C3728</f>
        <v>0.55416302615369517</v>
      </c>
      <c r="F3728" s="16">
        <f>'Monte Carlo Inputs'!$C$17*(1+$D3728)</f>
        <v>2334.3144449689989</v>
      </c>
      <c r="G3728" s="16">
        <f t="shared" ref="G3728:J3728" si="3722">F3728*(1+$D3728)</f>
        <v>2243.2275031867462</v>
      </c>
      <c r="H3728" s="16">
        <f t="shared" si="3722"/>
        <v>2155.6948516078228</v>
      </c>
      <c r="I3728" s="16">
        <f t="shared" si="3722"/>
        <v>2071.5777987952092</v>
      </c>
      <c r="J3728" s="16">
        <f t="shared" si="3722"/>
        <v>1990.7430651701202</v>
      </c>
      <c r="K3728" s="16">
        <f>F3728*$E3728*(1-'Monte Carlo Inputs'!$C$11)+F3728*'Monte Carlo Inputs'!$C$12-F3728*'Monte Carlo Inputs'!$C$13-'Monte Carlo Inputs'!$C$14*(F3728-'Monte Carlo Inputs'!$C$17)</f>
        <v>1008.2733533603408</v>
      </c>
      <c r="L3728" s="16">
        <f>G3728*$E3728*(1-'Monte Carlo Inputs'!$C$11)+G3728*'Monte Carlo Inputs'!$C$12-G3728*'Monte Carlo Inputs'!$C$13-'Monte Carlo Inputs'!$C$14*(G3728-F3728)</f>
        <v>968.92966663635718</v>
      </c>
      <c r="M3728" s="16">
        <f>H3728*$E3728*(1-'Monte Carlo Inputs'!$C$11)+H3728*'Monte Carlo Inputs'!$C$12-H3728*'Monte Carlo Inputs'!$C$13-'Monte Carlo Inputs'!$C$14*(H3728-G3728)</f>
        <v>931.12120414484582</v>
      </c>
      <c r="N3728" s="16">
        <f>I3728*$E3728*(1-'Monte Carlo Inputs'!$C$11)+I3728*'Monte Carlo Inputs'!$C$12-I3728*'Monte Carlo Inputs'!$C$13-'Monte Carlo Inputs'!$C$14*(I3728-H3728)</f>
        <v>894.78806012607197</v>
      </c>
      <c r="O3728" s="16">
        <f>J3728*$E3728*(1-'Monte Carlo Inputs'!$C$11)+J3728*'Monte Carlo Inputs'!$C$12-J3728*'Monte Carlo Inputs'!$C$13-'Monte Carlo Inputs'!$C$14*(J3728-I3728)</f>
        <v>859.87266639417021</v>
      </c>
    </row>
    <row r="3729" spans="1:15">
      <c r="A3729">
        <v>3725</v>
      </c>
      <c r="B3729" s="39">
        <v>0.81786722199839623</v>
      </c>
      <c r="C3729" s="39">
        <v>-0.47789394831072712</v>
      </c>
      <c r="D3729" s="29">
        <f>'Monte Carlo Inputs'!$C$6+'Monte Carlo Inputs'!$D$6*B3729</f>
        <v>0.1792948137378732</v>
      </c>
      <c r="E3729" s="29">
        <f>'Monte Carlo Inputs'!$C$7+'Monte Carlo Inputs'!$D$7*C3729</f>
        <v>0.5657171146520118</v>
      </c>
      <c r="F3729" s="16">
        <f>'Monte Carlo Inputs'!$C$17*(1+$D3729)</f>
        <v>2864.6250320506679</v>
      </c>
      <c r="G3729" s="16">
        <f t="shared" ref="G3729:J3729" si="3723">F3729*(1+$D3729)</f>
        <v>3378.2374436010414</v>
      </c>
      <c r="H3729" s="16">
        <f t="shared" si="3723"/>
        <v>3983.9378968137989</v>
      </c>
      <c r="I3729" s="16">
        <f t="shared" si="3723"/>
        <v>4698.237299966283</v>
      </c>
      <c r="J3729" s="16">
        <f t="shared" si="3723"/>
        <v>5540.6068815600656</v>
      </c>
      <c r="K3729" s="16">
        <f>F3729*$E3729*(1-'Monte Carlo Inputs'!$C$11)+F3729*'Monte Carlo Inputs'!$C$12-F3729*'Monte Carlo Inputs'!$C$13-'Monte Carlo Inputs'!$C$14*(F3729-'Monte Carlo Inputs'!$C$17)</f>
        <v>1270.1359194297622</v>
      </c>
      <c r="L3729" s="16">
        <f>G3729*$E3729*(1-'Monte Carlo Inputs'!$C$11)+G3729*'Monte Carlo Inputs'!$C$12-G3729*'Monte Carlo Inputs'!$C$13-'Monte Carlo Inputs'!$C$14*(G3729-F3729)</f>
        <v>1497.8647025257039</v>
      </c>
      <c r="M3729" s="16">
        <f>H3729*$E3729*(1-'Monte Carlo Inputs'!$C$11)+H3729*'Monte Carlo Inputs'!$C$12-H3729*'Monte Carlo Inputs'!$C$13-'Monte Carlo Inputs'!$C$14*(H3729-G3729)</f>
        <v>1766.4240753695849</v>
      </c>
      <c r="N3729" s="16">
        <f>I3729*$E3729*(1-'Monte Carlo Inputs'!$C$11)+I3729*'Monte Carlo Inputs'!$C$12-I3729*'Monte Carlo Inputs'!$C$13-'Monte Carlo Inputs'!$C$14*(I3729-H3729)</f>
        <v>2083.1347509450693</v>
      </c>
      <c r="O3729" s="16">
        <f>J3729*$E3729*(1-'Monte Carlo Inputs'!$C$11)+J3729*'Monte Carlo Inputs'!$C$12-J3729*'Monte Carlo Inputs'!$C$13-'Monte Carlo Inputs'!$C$14*(J3729-I3729)</f>
        <v>2456.6300081066561</v>
      </c>
    </row>
    <row r="3730" spans="1:15">
      <c r="A3730">
        <v>3726</v>
      </c>
      <c r="B3730" s="39">
        <v>-1.0900097563144018</v>
      </c>
      <c r="C3730" s="39">
        <v>-0.26088197575935757</v>
      </c>
      <c r="D3730" s="29">
        <f>'Monte Carlo Inputs'!$C$6+'Monte Carlo Inputs'!$D$6*B3730</f>
        <v>5.5694440491225447E-2</v>
      </c>
      <c r="E3730" s="29">
        <f>'Monte Carlo Inputs'!$C$7+'Monte Carlo Inputs'!$D$7*C3730</f>
        <v>0.57348438144157132</v>
      </c>
      <c r="F3730" s="16">
        <f>'Monte Carlo Inputs'!$C$17*(1+$D3730)</f>
        <v>2564.387365397236</v>
      </c>
      <c r="G3730" s="16">
        <f t="shared" ref="G3730:J3730" si="3724">F3730*(1+$D3730)</f>
        <v>2707.2094849158025</v>
      </c>
      <c r="H3730" s="16">
        <f t="shared" si="3724"/>
        <v>2857.9860024707268</v>
      </c>
      <c r="I3730" s="16">
        <f t="shared" si="3724"/>
        <v>3017.1599338100878</v>
      </c>
      <c r="J3730" s="16">
        <f t="shared" si="3724"/>
        <v>3185.1989681961832</v>
      </c>
      <c r="K3730" s="16">
        <f>F3730*$E3730*(1-'Monte Carlo Inputs'!$C$11)+F3730*'Monte Carlo Inputs'!$C$12-F3730*'Monte Carlo Inputs'!$C$13-'Monte Carlo Inputs'!$C$14*(F3730-'Monte Carlo Inputs'!$C$17)</f>
        <v>1146.9200829484039</v>
      </c>
      <c r="L3730" s="16">
        <f>G3730*$E3730*(1-'Monte Carlo Inputs'!$C$11)+G3730*'Monte Carlo Inputs'!$C$12-G3730*'Monte Carlo Inputs'!$C$13-'Monte Carlo Inputs'!$C$14*(G3730-F3730)</f>
        <v>1210.7971552563649</v>
      </c>
      <c r="M3730" s="16">
        <f>H3730*$E3730*(1-'Monte Carlo Inputs'!$C$11)+H3730*'Monte Carlo Inputs'!$C$12-H3730*'Monte Carlo Inputs'!$C$13-'Monte Carlo Inputs'!$C$14*(H3730-G3730)</f>
        <v>1278.2318253667356</v>
      </c>
      <c r="N3730" s="16">
        <f>I3730*$E3730*(1-'Monte Carlo Inputs'!$C$11)+I3730*'Monte Carlo Inputs'!$C$12-I3730*'Monte Carlo Inputs'!$C$13-'Monte Carlo Inputs'!$C$14*(I3730-H3730)</f>
        <v>1349.4222316986138</v>
      </c>
      <c r="O3730" s="16">
        <f>J3730*$E3730*(1-'Monte Carlo Inputs'!$C$11)+J3730*'Monte Carlo Inputs'!$C$12-J3730*'Monte Carlo Inputs'!$C$13-'Monte Carlo Inputs'!$C$14*(J3730-I3730)</f>
        <v>1424.5775478794887</v>
      </c>
    </row>
    <row r="3731" spans="1:15">
      <c r="A3731">
        <v>3727</v>
      </c>
      <c r="B3731" s="39">
        <v>-0.41433154159741242</v>
      </c>
      <c r="C3731" s="39">
        <v>-0.93257490381992758</v>
      </c>
      <c r="D3731" s="29">
        <f>'Monte Carlo Inputs'!$C$6+'Monte Carlo Inputs'!$D$6*B3731</f>
        <v>9.9467744788603624E-2</v>
      </c>
      <c r="E3731" s="29">
        <f>'Monte Carlo Inputs'!$C$7+'Monte Carlo Inputs'!$D$7*C3731</f>
        <v>0.54944322780581112</v>
      </c>
      <c r="F3731" s="16">
        <f>'Monte Carlo Inputs'!$C$17*(1+$D3731)</f>
        <v>2670.7170988659977</v>
      </c>
      <c r="G3731" s="16">
        <f t="shared" ref="G3731:J3731" si="3725">F3731*(1+$D3731)</f>
        <v>2936.3673056585608</v>
      </c>
      <c r="H3731" s="16">
        <f t="shared" si="3725"/>
        <v>3228.4411394234062</v>
      </c>
      <c r="I3731" s="16">
        <f t="shared" si="3725"/>
        <v>3549.5668987446024</v>
      </c>
      <c r="J3731" s="16">
        <f t="shared" si="3725"/>
        <v>3902.6343131390058</v>
      </c>
      <c r="K3731" s="16">
        <f>F3731*$E3731*(1-'Monte Carlo Inputs'!$C$11)+F3731*'Monte Carlo Inputs'!$C$12-F3731*'Monte Carlo Inputs'!$C$13-'Monte Carlo Inputs'!$C$14*(F3731-'Monte Carlo Inputs'!$C$17)</f>
        <v>1150.4763330189078</v>
      </c>
      <c r="L3731" s="16">
        <f>G3731*$E3731*(1-'Monte Carlo Inputs'!$C$11)+G3731*'Monte Carlo Inputs'!$C$12-G3731*'Monte Carlo Inputs'!$C$13-'Monte Carlo Inputs'!$C$14*(G3731-F3731)</f>
        <v>1264.9116192969611</v>
      </c>
      <c r="M3731" s="16">
        <f>H3731*$E3731*(1-'Monte Carlo Inputs'!$C$11)+H3731*'Monte Carlo Inputs'!$C$12-H3731*'Monte Carlo Inputs'!$C$13-'Monte Carlo Inputs'!$C$14*(H3731-G3731)</f>
        <v>1390.7295254253306</v>
      </c>
      <c r="N3731" s="16">
        <f>I3731*$E3731*(1-'Monte Carlo Inputs'!$C$11)+I3731*'Monte Carlo Inputs'!$C$12-I3731*'Monte Carlo Inputs'!$C$13-'Monte Carlo Inputs'!$C$14*(I3731-H3731)</f>
        <v>1529.0622549303132</v>
      </c>
      <c r="O3731" s="16">
        <f>J3731*$E3731*(1-'Monte Carlo Inputs'!$C$11)+J3731*'Monte Carlo Inputs'!$C$12-J3731*'Monte Carlo Inputs'!$C$13-'Monte Carlo Inputs'!$C$14*(J3731-I3731)</f>
        <v>1681.1546290696083</v>
      </c>
    </row>
    <row r="3732" spans="1:15">
      <c r="A3732">
        <v>3728</v>
      </c>
      <c r="B3732" s="39">
        <v>1.4517023948552592</v>
      </c>
      <c r="C3732" s="39">
        <v>-0.9846660961865068</v>
      </c>
      <c r="D3732" s="29">
        <f>'Monte Carlo Inputs'!$C$6+'Monte Carlo Inputs'!$D$6*B3732</f>
        <v>0.22035734807970617</v>
      </c>
      <c r="E3732" s="29">
        <f>'Monte Carlo Inputs'!$C$7+'Monte Carlo Inputs'!$D$7*C3732</f>
        <v>0.54757878602529275</v>
      </c>
      <c r="F3732" s="16">
        <f>'Monte Carlo Inputs'!$C$17*(1+$D3732)</f>
        <v>2964.3700342204147</v>
      </c>
      <c r="G3732" s="16">
        <f t="shared" ref="G3732:J3732" si="3726">F3732*(1+$D3732)</f>
        <v>3617.5907536881728</v>
      </c>
      <c r="H3732" s="16">
        <f t="shared" si="3726"/>
        <v>4414.753458608564</v>
      </c>
      <c r="I3732" s="16">
        <f t="shared" si="3726"/>
        <v>5387.5768231732573</v>
      </c>
      <c r="J3732" s="16">
        <f t="shared" si="3726"/>
        <v>6574.7689645034034</v>
      </c>
      <c r="K3732" s="16">
        <f>F3732*$E3732*(1-'Monte Carlo Inputs'!$C$11)+F3732*'Monte Carlo Inputs'!$C$12-F3732*'Monte Carlo Inputs'!$C$13-'Monte Carlo Inputs'!$C$14*(F3732-'Monte Carlo Inputs'!$C$17)</f>
        <v>1277.5189916087522</v>
      </c>
      <c r="L3732" s="16">
        <f>G3732*$E3732*(1-'Monte Carlo Inputs'!$C$11)+G3732*'Monte Carlo Inputs'!$C$12-G3732*'Monte Carlo Inputs'!$C$13-'Monte Carlo Inputs'!$C$14*(G3732-F3732)</f>
        <v>1559.0296887211173</v>
      </c>
      <c r="M3732" s="16">
        <f>H3732*$E3732*(1-'Monte Carlo Inputs'!$C$11)+H3732*'Monte Carlo Inputs'!$C$12-H3732*'Monte Carlo Inputs'!$C$13-'Monte Carlo Inputs'!$C$14*(H3732-G3732)</f>
        <v>1902.573336505232</v>
      </c>
      <c r="N3732" s="16">
        <f>I3732*$E3732*(1-'Monte Carlo Inputs'!$C$11)+I3732*'Monte Carlo Inputs'!$C$12-I3732*'Monte Carlo Inputs'!$C$13-'Monte Carlo Inputs'!$C$14*(I3732-H3732)</f>
        <v>2321.8193514646832</v>
      </c>
      <c r="O3732" s="16">
        <f>J3732*$E3732*(1-'Monte Carlo Inputs'!$C$11)+J3732*'Monte Carlo Inputs'!$C$12-J3732*'Monte Carlo Inputs'!$C$13-'Monte Carlo Inputs'!$C$14*(J3732-I3732)</f>
        <v>2833.4493064735839</v>
      </c>
    </row>
    <row r="3733" spans="1:15">
      <c r="A3733">
        <v>3729</v>
      </c>
      <c r="B3733" s="39">
        <v>-1.1377501135101522</v>
      </c>
      <c r="C3733" s="39">
        <v>0.25400304148882719</v>
      </c>
      <c r="D3733" s="29">
        <f>'Monte Carlo Inputs'!$C$6+'Monte Carlo Inputs'!$D$6*B3733</f>
        <v>5.2601617402840972E-2</v>
      </c>
      <c r="E3733" s="29">
        <f>'Monte Carlo Inputs'!$C$7+'Monte Carlo Inputs'!$D$7*C3733</f>
        <v>0.59191308492689132</v>
      </c>
      <c r="F3733" s="16">
        <f>'Monte Carlo Inputs'!$C$17*(1+$D3733)</f>
        <v>2556.8745888332414</v>
      </c>
      <c r="G3733" s="16">
        <f t="shared" ref="G3733:J3733" si="3727">F3733*(1+$D3733)</f>
        <v>2691.3703277020941</v>
      </c>
      <c r="H3733" s="16">
        <f t="shared" si="3727"/>
        <v>2832.9407599692386</v>
      </c>
      <c r="I3733" s="16">
        <f t="shared" si="3727"/>
        <v>2981.958025950054</v>
      </c>
      <c r="J3733" s="16">
        <f t="shared" si="3727"/>
        <v>3138.8138411424097</v>
      </c>
      <c r="K3733" s="16">
        <f>F3733*$E3733*(1-'Monte Carlo Inputs'!$C$11)+F3733*'Monte Carlo Inputs'!$C$12-F3733*'Monte Carlo Inputs'!$C$13-'Monte Carlo Inputs'!$C$14*(F3733-'Monte Carlo Inputs'!$C$17)</f>
        <v>1176.9699434552126</v>
      </c>
      <c r="L3733" s="16">
        <f>G3733*$E3733*(1-'Monte Carlo Inputs'!$C$11)+G3733*'Monte Carlo Inputs'!$C$12-G3733*'Monte Carlo Inputs'!$C$13-'Monte Carlo Inputs'!$C$14*(G3733-F3733)</f>
        <v>1238.880466115487</v>
      </c>
      <c r="M3733" s="16">
        <f>H3733*$E3733*(1-'Monte Carlo Inputs'!$C$11)+H3733*'Monte Carlo Inputs'!$C$12-H3733*'Monte Carlo Inputs'!$C$13-'Monte Carlo Inputs'!$C$14*(H3733-G3733)</f>
        <v>1304.0475824019472</v>
      </c>
      <c r="N3733" s="16">
        <f>I3733*$E3733*(1-'Monte Carlo Inputs'!$C$11)+I3733*'Monte Carlo Inputs'!$C$12-I3733*'Monte Carlo Inputs'!$C$13-'Monte Carlo Inputs'!$C$14*(I3733-H3733)</f>
        <v>1372.6425944065543</v>
      </c>
      <c r="O3733" s="16">
        <f>J3733*$E3733*(1-'Monte Carlo Inputs'!$C$11)+J3733*'Monte Carlo Inputs'!$C$12-J3733*'Monte Carlo Inputs'!$C$13-'Monte Carlo Inputs'!$C$14*(J3733-I3733)</f>
        <v>1444.8458149883709</v>
      </c>
    </row>
    <row r="3734" spans="1:15">
      <c r="A3734">
        <v>3730</v>
      </c>
      <c r="B3734" s="39">
        <v>-1.5299840052996443</v>
      </c>
      <c r="C3734" s="39">
        <v>2.1807559565377517</v>
      </c>
      <c r="D3734" s="29">
        <f>'Monte Carlo Inputs'!$C$6+'Monte Carlo Inputs'!$D$6*B3734</f>
        <v>2.7191040108680606E-2</v>
      </c>
      <c r="E3734" s="29">
        <f>'Monte Carlo Inputs'!$C$7+'Monte Carlo Inputs'!$D$7*C3734</f>
        <v>0.6608751967993316</v>
      </c>
      <c r="F3734" s="16">
        <f>'Monte Carlo Inputs'!$C$17*(1+$D3734)</f>
        <v>2495.1497555279961</v>
      </c>
      <c r="G3734" s="16">
        <f t="shared" ref="G3734:J3734" si="3728">F3734*(1+$D3734)</f>
        <v>2562.9954726077226</v>
      </c>
      <c r="H3734" s="16">
        <f t="shared" si="3728"/>
        <v>2632.6859853017659</v>
      </c>
      <c r="I3734" s="16">
        <f t="shared" si="3728"/>
        <v>2704.2714555216676</v>
      </c>
      <c r="J3734" s="16">
        <f t="shared" si="3728"/>
        <v>2777.8034091335171</v>
      </c>
      <c r="K3734" s="16">
        <f>F3734*$E3734*(1-'Monte Carlo Inputs'!$C$11)+F3734*'Monte Carlo Inputs'!$C$12-F3734*'Monte Carlo Inputs'!$C$13-'Monte Carlo Inputs'!$C$14*(F3734-'Monte Carlo Inputs'!$C$17)</f>
        <v>1270.014950176957</v>
      </c>
      <c r="L3734" s="16">
        <f>G3734*$E3734*(1-'Monte Carlo Inputs'!$C$11)+G3734*'Monte Carlo Inputs'!$C$12-G3734*'Monte Carlo Inputs'!$C$13-'Monte Carlo Inputs'!$C$14*(G3734-F3734)</f>
        <v>1304.5479776258426</v>
      </c>
      <c r="M3734" s="16">
        <f>H3734*$E3734*(1-'Monte Carlo Inputs'!$C$11)+H3734*'Monte Carlo Inputs'!$C$12-H3734*'Monte Carlo Inputs'!$C$13-'Monte Carlo Inputs'!$C$14*(H3734-G3734)</f>
        <v>1340.0199940091652</v>
      </c>
      <c r="N3734" s="16">
        <f>I3734*$E3734*(1-'Monte Carlo Inputs'!$C$11)+I3734*'Monte Carlo Inputs'!$C$12-I3734*'Monte Carlo Inputs'!$C$13-'Monte Carlo Inputs'!$C$14*(I3734-H3734)</f>
        <v>1376.4565314127024</v>
      </c>
      <c r="O3734" s="16">
        <f>J3734*$E3734*(1-'Monte Carlo Inputs'!$C$11)+J3734*'Monte Carlo Inputs'!$C$12-J3734*'Monte Carlo Inputs'!$C$13-'Monte Carlo Inputs'!$C$14*(J3734-I3734)</f>
        <v>1413.8838161662002</v>
      </c>
    </row>
    <row r="3735" spans="1:15">
      <c r="A3735">
        <v>3731</v>
      </c>
      <c r="B3735" s="39">
        <v>-0.77099613799973465</v>
      </c>
      <c r="C3735" s="39">
        <v>0.54839107975088652</v>
      </c>
      <c r="D3735" s="29">
        <f>'Monte Carlo Inputs'!$C$6+'Monte Carlo Inputs'!$D$6*B3735</f>
        <v>7.6361497509401743E-2</v>
      </c>
      <c r="E3735" s="29">
        <f>'Monte Carlo Inputs'!$C$7+'Monte Carlo Inputs'!$D$7*C3735</f>
        <v>0.60244978668557059</v>
      </c>
      <c r="F3735" s="16">
        <f>'Monte Carlo Inputs'!$C$17*(1+$D3735)</f>
        <v>2614.5897136000881</v>
      </c>
      <c r="G3735" s="16">
        <f t="shared" ref="G3735:J3735" si="3729">F3735*(1+$D3735)</f>
        <v>2814.243699503269</v>
      </c>
      <c r="H3735" s="16">
        <f t="shared" si="3729"/>
        <v>3029.1435627537376</v>
      </c>
      <c r="I3735" s="16">
        <f t="shared" si="3729"/>
        <v>3260.4535013765776</v>
      </c>
      <c r="J3735" s="16">
        <f t="shared" si="3729"/>
        <v>3509.4266133014653</v>
      </c>
      <c r="K3735" s="16">
        <f>F3735*$E3735*(1-'Monte Carlo Inputs'!$C$11)+F3735*'Monte Carlo Inputs'!$C$12-F3735*'Monte Carlo Inputs'!$C$13-'Monte Carlo Inputs'!$C$14*(F3735-'Monte Carlo Inputs'!$C$17)</f>
        <v>1224.059524325646</v>
      </c>
      <c r="L3735" s="16">
        <f>G3735*$E3735*(1-'Monte Carlo Inputs'!$C$11)+G3735*'Monte Carlo Inputs'!$C$12-G3735*'Monte Carlo Inputs'!$C$13-'Monte Carlo Inputs'!$C$14*(G3735-F3735)</f>
        <v>1317.5305426437983</v>
      </c>
      <c r="M3735" s="16">
        <f>H3735*$E3735*(1-'Monte Carlo Inputs'!$C$11)+H3735*'Monte Carlo Inputs'!$C$12-H3735*'Monte Carlo Inputs'!$C$13-'Monte Carlo Inputs'!$C$14*(H3735-G3735)</f>
        <v>1418.1391478944536</v>
      </c>
      <c r="N3735" s="16">
        <f>I3735*$E3735*(1-'Monte Carlo Inputs'!$C$11)+I3735*'Monte Carlo Inputs'!$C$12-I3735*'Monte Carlo Inputs'!$C$13-'Monte Carlo Inputs'!$C$14*(I3735-H3735)</f>
        <v>1526.4303769043811</v>
      </c>
      <c r="O3735" s="16">
        <f>J3735*$E3735*(1-'Monte Carlo Inputs'!$C$11)+J3735*'Monte Carlo Inputs'!$C$12-J3735*'Monte Carlo Inputs'!$C$13-'Monte Carlo Inputs'!$C$14*(J3735-I3735)</f>
        <v>1642.9908863286403</v>
      </c>
    </row>
    <row r="3736" spans="1:15">
      <c r="A3736">
        <v>3732</v>
      </c>
      <c r="B3736" s="39">
        <v>-0.84818254464154008</v>
      </c>
      <c r="C3736" s="39">
        <v>-1.1884852594938009</v>
      </c>
      <c r="D3736" s="29">
        <f>'Monte Carlo Inputs'!$C$6+'Monte Carlo Inputs'!$D$6*B3736</f>
        <v>7.1361034283029839E-2</v>
      </c>
      <c r="E3736" s="29">
        <f>'Monte Carlo Inputs'!$C$7+'Monte Carlo Inputs'!$D$7*C3736</f>
        <v>0.54028371469987169</v>
      </c>
      <c r="F3736" s="16">
        <f>'Monte Carlo Inputs'!$C$17*(1+$D3736)</f>
        <v>2602.4430883769078</v>
      </c>
      <c r="G3736" s="16">
        <f t="shared" ref="G3736:J3736" si="3730">F3736*(1+$D3736)</f>
        <v>2788.1561188262062</v>
      </c>
      <c r="H3736" s="16">
        <f t="shared" si="3730"/>
        <v>2987.1218232082024</v>
      </c>
      <c r="I3736" s="16">
        <f t="shared" si="3730"/>
        <v>3200.2859260417495</v>
      </c>
      <c r="J3736" s="16">
        <f t="shared" si="3730"/>
        <v>3428.6616397255125</v>
      </c>
      <c r="K3736" s="16">
        <f>F3736*$E3736*(1-'Monte Carlo Inputs'!$C$11)+F3736*'Monte Carlo Inputs'!$C$12-F3736*'Monte Carlo Inputs'!$C$13-'Monte Carlo Inputs'!$C$14*(F3736-'Monte Carlo Inputs'!$C$17)</f>
        <v>1103.0628272769529</v>
      </c>
      <c r="L3736" s="16">
        <f>G3736*$E3736*(1-'Monte Carlo Inputs'!$C$11)+G3736*'Monte Carlo Inputs'!$C$12-G3736*'Monte Carlo Inputs'!$C$13-'Monte Carlo Inputs'!$C$14*(G3736-F3736)</f>
        <v>1181.7785315105994</v>
      </c>
      <c r="M3736" s="16">
        <f>H3736*$E3736*(1-'Monte Carlo Inputs'!$C$11)+H3736*'Monte Carlo Inputs'!$C$12-H3736*'Monte Carlo Inputs'!$C$13-'Monte Carlo Inputs'!$C$14*(H3736-G3736)</f>
        <v>1266.1114698126762</v>
      </c>
      <c r="N3736" s="16">
        <f>I3736*$E3736*(1-'Monte Carlo Inputs'!$C$11)+I3736*'Monte Carlo Inputs'!$C$12-I3736*'Monte Carlo Inputs'!$C$13-'Monte Carlo Inputs'!$C$14*(I3736-H3736)</f>
        <v>1356.4624938161157</v>
      </c>
      <c r="O3736" s="16">
        <f>J3736*$E3736*(1-'Monte Carlo Inputs'!$C$11)+J3736*'Monte Carlo Inputs'!$C$12-J3736*'Monte Carlo Inputs'!$C$13-'Monte Carlo Inputs'!$C$14*(J3736-I3736)</f>
        <v>1453.2610603409717</v>
      </c>
    </row>
    <row r="3737" spans="1:15">
      <c r="A3737">
        <v>3733</v>
      </c>
      <c r="B3737" s="39">
        <v>0.15990779108334097</v>
      </c>
      <c r="C3737" s="39">
        <v>0.36739920757652966</v>
      </c>
      <c r="D3737" s="29">
        <f>'Monte Carlo Inputs'!$C$6+'Monte Carlo Inputs'!$D$6*B3737</f>
        <v>0.13666940750535478</v>
      </c>
      <c r="E3737" s="29">
        <f>'Monte Carlo Inputs'!$C$7+'Monte Carlo Inputs'!$D$7*C3737</f>
        <v>0.59597174705765421</v>
      </c>
      <c r="F3737" s="16">
        <f>'Monte Carlo Inputs'!$C$17*(1+$D3737)</f>
        <v>2761.0836577712575</v>
      </c>
      <c r="G3737" s="16">
        <f t="shared" ref="G3737:J3737" si="3731">F3737*(1+$D3737)</f>
        <v>3138.4393253515727</v>
      </c>
      <c r="H3737" s="16">
        <f t="shared" si="3731"/>
        <v>3567.3679684388776</v>
      </c>
      <c r="I3737" s="16">
        <f t="shared" si="3731"/>
        <v>4054.9180350390002</v>
      </c>
      <c r="J3737" s="16">
        <f t="shared" si="3731"/>
        <v>4609.1012803705571</v>
      </c>
      <c r="K3737" s="16">
        <f>F3737*$E3737*(1-'Monte Carlo Inputs'!$C$11)+F3737*'Monte Carlo Inputs'!$C$12-F3737*'Monte Carlo Inputs'!$C$13-'Monte Carlo Inputs'!$C$14*(F3737-'Monte Carlo Inputs'!$C$17)</f>
        <v>1282.1969132922306</v>
      </c>
      <c r="L3737" s="16">
        <f>G3737*$E3737*(1-'Monte Carlo Inputs'!$C$11)+G3737*'Monte Carlo Inputs'!$C$12-G3737*'Monte Carlo Inputs'!$C$13-'Monte Carlo Inputs'!$C$14*(G3737-F3737)</f>
        <v>1457.4340057370744</v>
      </c>
      <c r="M3737" s="16">
        <f>H3737*$E3737*(1-'Monte Carlo Inputs'!$C$11)+H3737*'Monte Carlo Inputs'!$C$12-H3737*'Monte Carlo Inputs'!$C$13-'Monte Carlo Inputs'!$C$14*(H3737-G3737)</f>
        <v>1656.6206477793164</v>
      </c>
      <c r="N3737" s="16">
        <f>I3737*$E3737*(1-'Monte Carlo Inputs'!$C$11)+I3737*'Monte Carlo Inputs'!$C$12-I3737*'Monte Carlo Inputs'!$C$13-'Monte Carlo Inputs'!$C$14*(I3737-H3737)</f>
        <v>1883.0300101724526</v>
      </c>
      <c r="O3737" s="16">
        <f>J3737*$E3737*(1-'Monte Carlo Inputs'!$C$11)+J3737*'Monte Carlo Inputs'!$C$12-J3737*'Monte Carlo Inputs'!$C$13-'Monte Carlo Inputs'!$C$14*(J3737-I3737)</f>
        <v>2140.3826059775233</v>
      </c>
    </row>
    <row r="3738" spans="1:15">
      <c r="A3738">
        <v>3734</v>
      </c>
      <c r="B3738" s="39">
        <v>0.8445925650238707</v>
      </c>
      <c r="C3738" s="39">
        <v>-0.94270575880848984</v>
      </c>
      <c r="D3738" s="29">
        <f>'Monte Carlo Inputs'!$C$6+'Monte Carlo Inputs'!$D$6*B3738</f>
        <v>0.18102619495932623</v>
      </c>
      <c r="E3738" s="29">
        <f>'Monte Carlo Inputs'!$C$7+'Monte Carlo Inputs'!$D$7*C3738</f>
        <v>0.54908062544531755</v>
      </c>
      <c r="F3738" s="16">
        <f>'Monte Carlo Inputs'!$C$17*(1+$D3738)</f>
        <v>2868.8307301756995</v>
      </c>
      <c r="G3738" s="16">
        <f t="shared" ref="G3738:J3738" si="3732">F3738*(1+$D3738)</f>
        <v>3388.1642412417918</v>
      </c>
      <c r="H3738" s="16">
        <f t="shared" si="3732"/>
        <v>4001.5107217310456</v>
      </c>
      <c r="I3738" s="16">
        <f t="shared" si="3732"/>
        <v>4725.8889817749641</v>
      </c>
      <c r="J3738" s="16">
        <f t="shared" si="3732"/>
        <v>5581.3986819458905</v>
      </c>
      <c r="K3738" s="16">
        <f>F3738*$E3738*(1-'Monte Carlo Inputs'!$C$11)+F3738*'Monte Carlo Inputs'!$C$12-F3738*'Monte Carlo Inputs'!$C$13-'Monte Carlo Inputs'!$C$14*(F3738-'Monte Carlo Inputs'!$C$17)</f>
        <v>1238.0990117407957</v>
      </c>
      <c r="L3738" s="16">
        <f>G3738*$E3738*(1-'Monte Carlo Inputs'!$C$11)+G3738*'Monte Carlo Inputs'!$C$12-G3738*'Monte Carlo Inputs'!$C$13-'Monte Carlo Inputs'!$C$14*(G3738-F3738)</f>
        <v>1462.2273648191338</v>
      </c>
      <c r="M3738" s="16">
        <f>H3738*$E3738*(1-'Monte Carlo Inputs'!$C$11)+H3738*'Monte Carlo Inputs'!$C$12-H3738*'Monte Carlo Inputs'!$C$13-'Monte Carlo Inputs'!$C$14*(H3738-G3738)</f>
        <v>1726.9288208377443</v>
      </c>
      <c r="N3738" s="16">
        <f>I3738*$E3738*(1-'Monte Carlo Inputs'!$C$11)+I3738*'Monte Carlo Inputs'!$C$12-I3738*'Monte Carlo Inputs'!$C$13-'Monte Carlo Inputs'!$C$14*(I3738-H3738)</f>
        <v>2039.5481742395973</v>
      </c>
      <c r="O3738" s="16">
        <f>J3738*$E3738*(1-'Monte Carlo Inputs'!$C$11)+J3738*'Monte Carlo Inputs'!$C$12-J3738*'Monte Carlo Inputs'!$C$13-'Monte Carlo Inputs'!$C$14*(J3738-I3738)</f>
        <v>2408.7598196584318</v>
      </c>
    </row>
    <row r="3739" spans="1:15">
      <c r="A3739">
        <v>3735</v>
      </c>
      <c r="B3739" s="39">
        <v>0.90497597527158002</v>
      </c>
      <c r="C3739" s="39">
        <v>-0.79438488596138745</v>
      </c>
      <c r="D3739" s="29">
        <f>'Monte Carlo Inputs'!$C$6+'Monte Carlo Inputs'!$D$6*B3739</f>
        <v>0.18493808871838952</v>
      </c>
      <c r="E3739" s="29">
        <f>'Monte Carlo Inputs'!$C$7+'Monte Carlo Inputs'!$D$7*C3739</f>
        <v>0.55438930853924717</v>
      </c>
      <c r="F3739" s="16">
        <f>'Monte Carlo Inputs'!$C$17*(1+$D3739)</f>
        <v>2878.3331113058407</v>
      </c>
      <c r="G3739" s="16">
        <f t="shared" ref="G3739:J3739" si="3733">F3739*(1+$D3739)</f>
        <v>3410.6465356055987</v>
      </c>
      <c r="H3739" s="16">
        <f t="shared" si="3733"/>
        <v>4041.4049871944949</v>
      </c>
      <c r="I3739" s="16">
        <f t="shared" si="3733"/>
        <v>4788.8147012632126</v>
      </c>
      <c r="J3739" s="16">
        <f t="shared" si="3733"/>
        <v>5674.4489393413569</v>
      </c>
      <c r="K3739" s="16">
        <f>F3739*$E3739*(1-'Monte Carlo Inputs'!$C$11)+F3739*'Monte Carlo Inputs'!$C$12-F3739*'Monte Carlo Inputs'!$C$13-'Monte Carlo Inputs'!$C$14*(F3739-'Monte Carlo Inputs'!$C$17)</f>
        <v>1253.2077728651946</v>
      </c>
      <c r="L3739" s="16">
        <f>G3739*$E3739*(1-'Monte Carlo Inputs'!$C$11)+G3739*'Monte Carlo Inputs'!$C$12-G3739*'Monte Carlo Inputs'!$C$13-'Monte Carlo Inputs'!$C$14*(G3739-F3739)</f>
        <v>1484.9736231459135</v>
      </c>
      <c r="M3739" s="16">
        <f>H3739*$E3739*(1-'Monte Carlo Inputs'!$C$11)+H3739*'Monte Carlo Inputs'!$C$12-H3739*'Monte Carlo Inputs'!$C$13-'Monte Carlo Inputs'!$C$14*(H3739-G3739)</f>
        <v>1759.6018068077408</v>
      </c>
      <c r="N3739" s="16">
        <f>I3739*$E3739*(1-'Monte Carlo Inputs'!$C$11)+I3739*'Monte Carlo Inputs'!$C$12-I3739*'Monte Carlo Inputs'!$C$13-'Monte Carlo Inputs'!$C$14*(I3739-H3739)</f>
        <v>2085.0192018641897</v>
      </c>
      <c r="O3739" s="16">
        <f>J3739*$E3739*(1-'Monte Carlo Inputs'!$C$11)+J3739*'Monte Carlo Inputs'!$C$12-J3739*'Monte Carlo Inputs'!$C$13-'Monte Carlo Inputs'!$C$14*(J3739-I3739)</f>
        <v>2470.6186679980951</v>
      </c>
    </row>
    <row r="3740" spans="1:15">
      <c r="A3740">
        <v>3736</v>
      </c>
      <c r="B3740" s="39">
        <v>0.27944813530562168</v>
      </c>
      <c r="C3740" s="39">
        <v>-0.44415656597898806</v>
      </c>
      <c r="D3740" s="29">
        <f>'Monte Carlo Inputs'!$C$6+'Monte Carlo Inputs'!$D$6*B3740</f>
        <v>0.14441373868176682</v>
      </c>
      <c r="E3740" s="29">
        <f>'Monte Carlo Inputs'!$C$7+'Monte Carlo Inputs'!$D$7*C3740</f>
        <v>0.56692463904004975</v>
      </c>
      <c r="F3740" s="16">
        <f>'Monte Carlo Inputs'!$C$17*(1+$D3740)</f>
        <v>2779.8954126318799</v>
      </c>
      <c r="G3740" s="16">
        <f t="shared" ref="G3740:J3740" si="3734">F3740*(1+$D3740)</f>
        <v>3181.3505023143425</v>
      </c>
      <c r="H3740" s="16">
        <f t="shared" si="3734"/>
        <v>3640.7812224106733</v>
      </c>
      <c r="I3740" s="16">
        <f t="shared" si="3734"/>
        <v>4166.5600504613712</v>
      </c>
      <c r="J3740" s="16">
        <f t="shared" si="3734"/>
        <v>4768.2685647905882</v>
      </c>
      <c r="K3740" s="16">
        <f>F3740*$E3740*(1-'Monte Carlo Inputs'!$C$11)+F3740*'Monte Carlo Inputs'!$C$12-F3740*'Monte Carlo Inputs'!$C$13-'Monte Carlo Inputs'!$C$14*(F3740-'Monte Carlo Inputs'!$C$17)</f>
        <v>1233.7521372893609</v>
      </c>
      <c r="L3740" s="16">
        <f>G3740*$E3740*(1-'Monte Carlo Inputs'!$C$11)+G3740*'Monte Carlo Inputs'!$C$12-G3740*'Monte Carlo Inputs'!$C$13-'Monte Carlo Inputs'!$C$14*(G3740-F3740)</f>
        <v>1411.922896041938</v>
      </c>
      <c r="M3740" s="16">
        <f>H3740*$E3740*(1-'Monte Carlo Inputs'!$C$11)+H3740*'Monte Carlo Inputs'!$C$12-H3740*'Monte Carlo Inputs'!$C$13-'Monte Carlo Inputs'!$C$14*(H3740-G3740)</f>
        <v>1615.8239601897417</v>
      </c>
      <c r="N3740" s="16">
        <f>I3740*$E3740*(1-'Monte Carlo Inputs'!$C$11)+I3740*'Monte Carlo Inputs'!$C$12-I3740*'Monte Carlo Inputs'!$C$13-'Monte Carlo Inputs'!$C$14*(I3740-H3740)</f>
        <v>1849.1711393323203</v>
      </c>
      <c r="O3740" s="16">
        <f>J3740*$E3740*(1-'Monte Carlo Inputs'!$C$11)+J3740*'Monte Carlo Inputs'!$C$12-J3740*'Monte Carlo Inputs'!$C$13-'Monte Carlo Inputs'!$C$14*(J3740-I3740)</f>
        <v>2116.2168570257227</v>
      </c>
    </row>
    <row r="3741" spans="1:15">
      <c r="A3741">
        <v>3737</v>
      </c>
      <c r="B3741" s="39">
        <v>0.60186802534554396</v>
      </c>
      <c r="C3741" s="39">
        <v>-0.88345357119789614</v>
      </c>
      <c r="D3741" s="29">
        <f>'Monte Carlo Inputs'!$C$6+'Monte Carlo Inputs'!$D$6*B3741</f>
        <v>0.16530146844845198</v>
      </c>
      <c r="E3741" s="29">
        <f>'Monte Carlo Inputs'!$C$7+'Monte Carlo Inputs'!$D$7*C3741</f>
        <v>0.55120137271850111</v>
      </c>
      <c r="F3741" s="16">
        <f>'Monte Carlo Inputs'!$C$17*(1+$D3741)</f>
        <v>2830.6337970081349</v>
      </c>
      <c r="G3741" s="16">
        <f t="shared" ref="G3741:J3741" si="3735">F3741*(1+$D3741)</f>
        <v>3298.5417202933968</v>
      </c>
      <c r="H3741" s="16">
        <f t="shared" si="3735"/>
        <v>3843.7955103963782</v>
      </c>
      <c r="I3741" s="16">
        <f t="shared" si="3735"/>
        <v>4479.1805526804665</v>
      </c>
      <c r="J3741" s="16">
        <f t="shared" si="3735"/>
        <v>5219.5956754842964</v>
      </c>
      <c r="K3741" s="16">
        <f>F3741*$E3741*(1-'Monte Carlo Inputs'!$C$11)+F3741*'Monte Carlo Inputs'!$C$12-F3741*'Monte Carlo Inputs'!$C$13-'Monte Carlo Inputs'!$C$14*(F3741-'Monte Carlo Inputs'!$C$17)</f>
        <v>1225.3438384746726</v>
      </c>
      <c r="L3741" s="16">
        <f>G3741*$E3741*(1-'Monte Carlo Inputs'!$C$11)+G3741*'Monte Carlo Inputs'!$C$12-G3741*'Monte Carlo Inputs'!$C$13-'Monte Carlo Inputs'!$C$14*(G3741-F3741)</f>
        <v>1427.8949743287981</v>
      </c>
      <c r="M3741" s="16">
        <f>H3741*$E3741*(1-'Monte Carlo Inputs'!$C$11)+H3741*'Monte Carlo Inputs'!$C$12-H3741*'Monte Carlo Inputs'!$C$13-'Monte Carlo Inputs'!$C$14*(H3741-G3741)</f>
        <v>1663.9281103755134</v>
      </c>
      <c r="N3741" s="16">
        <f>I3741*$E3741*(1-'Monte Carlo Inputs'!$C$11)+I3741*'Monte Carlo Inputs'!$C$12-I3741*'Monte Carlo Inputs'!$C$13-'Monte Carlo Inputs'!$C$14*(I3741-H3741)</f>
        <v>1938.9778704132436</v>
      </c>
      <c r="O3741" s="16">
        <f>J3741*$E3741*(1-'Monte Carlo Inputs'!$C$11)+J3741*'Monte Carlo Inputs'!$C$12-J3741*'Monte Carlo Inputs'!$C$13-'Monte Carlo Inputs'!$C$14*(J3741-I3741)</f>
        <v>2259.4937596816048</v>
      </c>
    </row>
    <row r="3742" spans="1:15">
      <c r="A3742">
        <v>3738</v>
      </c>
      <c r="B3742" s="39">
        <v>0.17180431351176756</v>
      </c>
      <c r="C3742" s="39">
        <v>0.22144867171408247</v>
      </c>
      <c r="D3742" s="29">
        <f>'Monte Carlo Inputs'!$C$6+'Monte Carlo Inputs'!$D$6*B3742</f>
        <v>0.13744011475178897</v>
      </c>
      <c r="E3742" s="29">
        <f>'Monte Carlo Inputs'!$C$7+'Monte Carlo Inputs'!$D$7*C3742</f>
        <v>0.59074790278401879</v>
      </c>
      <c r="F3742" s="16">
        <f>'Monte Carlo Inputs'!$C$17*(1+$D3742)</f>
        <v>2762.955782743571</v>
      </c>
      <c r="G3742" s="16">
        <f t="shared" ref="G3742:J3742" si="3736">F3742*(1+$D3742)</f>
        <v>3142.6967425779662</v>
      </c>
      <c r="H3742" s="16">
        <f t="shared" si="3736"/>
        <v>3574.6293435079551</v>
      </c>
      <c r="I3742" s="16">
        <f t="shared" si="3736"/>
        <v>4065.9268106748004</v>
      </c>
      <c r="J3742" s="16">
        <f t="shared" si="3736"/>
        <v>4624.7482581063205</v>
      </c>
      <c r="K3742" s="16">
        <f>F3742*$E3742*(1-'Monte Carlo Inputs'!$C$11)+F3742*'Monte Carlo Inputs'!$C$12-F3742*'Monte Carlo Inputs'!$C$13-'Monte Carlo Inputs'!$C$14*(F3742-'Monte Carlo Inputs'!$C$17)</f>
        <v>1272.823591537855</v>
      </c>
      <c r="L3742" s="16">
        <f>G3742*$E3742*(1-'Monte Carlo Inputs'!$C$11)+G3742*'Monte Carlo Inputs'!$C$12-G3742*'Monte Carlo Inputs'!$C$13-'Monte Carlo Inputs'!$C$14*(G3742-F3742)</f>
        <v>1447.7606120176019</v>
      </c>
      <c r="M3742" s="16">
        <f>H3742*$E3742*(1-'Monte Carlo Inputs'!$C$11)+H3742*'Monte Carlo Inputs'!$C$12-H3742*'Monte Carlo Inputs'!$C$13-'Monte Carlo Inputs'!$C$14*(H3742-G3742)</f>
        <v>1646.7409966664213</v>
      </c>
      <c r="N3742" s="16">
        <f>I3742*$E3742*(1-'Monte Carlo Inputs'!$C$11)+I3742*'Monte Carlo Inputs'!$C$12-I3742*'Monte Carlo Inputs'!$C$13-'Monte Carlo Inputs'!$C$14*(I3742-H3742)</f>
        <v>1873.0692682147292</v>
      </c>
      <c r="O3742" s="16">
        <f>J3742*$E3742*(1-'Monte Carlo Inputs'!$C$11)+J3742*'Monte Carlo Inputs'!$C$12-J3742*'Monte Carlo Inputs'!$C$13-'Monte Carlo Inputs'!$C$14*(J3742-I3742)</f>
        <v>2130.5041233762113</v>
      </c>
    </row>
    <row r="3743" spans="1:15">
      <c r="A3743">
        <v>3739</v>
      </c>
      <c r="B3743" s="39">
        <v>0.63492929696287403</v>
      </c>
      <c r="C3743" s="39">
        <v>0.43506346909805194</v>
      </c>
      <c r="D3743" s="29">
        <f>'Monte Carlo Inputs'!$C$6+'Monte Carlo Inputs'!$D$6*B3743</f>
        <v>0.16744331803223622</v>
      </c>
      <c r="E3743" s="29">
        <f>'Monte Carlo Inputs'!$C$7+'Monte Carlo Inputs'!$D$7*C3743</f>
        <v>0.59839357828280371</v>
      </c>
      <c r="F3743" s="16">
        <f>'Monte Carlo Inputs'!$C$17*(1+$D3743)</f>
        <v>2835.8365638321052</v>
      </c>
      <c r="G3743" s="16">
        <f t="shared" ref="G3743:J3743" si="3737">F3743*(1+$D3743)</f>
        <v>3310.678447477288</v>
      </c>
      <c r="H3743" s="16">
        <f t="shared" si="3737"/>
        <v>3865.0294316606974</v>
      </c>
      <c r="I3743" s="16">
        <f t="shared" si="3737"/>
        <v>4512.2027839902121</v>
      </c>
      <c r="J3743" s="16">
        <f t="shared" si="3737"/>
        <v>5267.7409897758262</v>
      </c>
      <c r="K3743" s="16">
        <f>F3743*$E3743*(1-'Monte Carlo Inputs'!$C$11)+F3743*'Monte Carlo Inputs'!$C$12-F3743*'Monte Carlo Inputs'!$C$13-'Monte Carlo Inputs'!$C$14*(F3743-'Monte Carlo Inputs'!$C$17)</f>
        <v>1322.9002749476481</v>
      </c>
      <c r="L3743" s="16">
        <f>G3743*$E3743*(1-'Monte Carlo Inputs'!$C$11)+G3743*'Monte Carlo Inputs'!$C$12-G3743*'Monte Carlo Inputs'!$C$13-'Monte Carlo Inputs'!$C$14*(G3743-F3743)</f>
        <v>1544.4110864106401</v>
      </c>
      <c r="M3743" s="16">
        <f>H3743*$E3743*(1-'Monte Carlo Inputs'!$C$11)+H3743*'Monte Carlo Inputs'!$C$12-H3743*'Monte Carlo Inputs'!$C$13-'Monte Carlo Inputs'!$C$14*(H3743-G3743)</f>
        <v>1803.0124031250075</v>
      </c>
      <c r="N3743" s="16">
        <f>I3743*$E3743*(1-'Monte Carlo Inputs'!$C$11)+I3743*'Monte Carlo Inputs'!$C$12-I3743*'Monte Carlo Inputs'!$C$13-'Monte Carlo Inputs'!$C$14*(I3743-H3743)</f>
        <v>2104.9147823575345</v>
      </c>
      <c r="O3743" s="16">
        <f>J3743*$E3743*(1-'Monte Carlo Inputs'!$C$11)+J3743*'Monte Carlo Inputs'!$C$12-J3743*'Monte Carlo Inputs'!$C$13-'Monte Carlo Inputs'!$C$14*(J3743-I3743)</f>
        <v>2457.3686976905819</v>
      </c>
    </row>
    <row r="3744" spans="1:15">
      <c r="A3744">
        <v>3740</v>
      </c>
      <c r="B3744" s="39">
        <v>-0.2819430220488211</v>
      </c>
      <c r="C3744" s="39">
        <v>-0.97287683690627602</v>
      </c>
      <c r="D3744" s="29">
        <f>'Monte Carlo Inputs'!$C$6+'Monte Carlo Inputs'!$D$6*B3744</f>
        <v>0.10804443532776387</v>
      </c>
      <c r="E3744" s="29">
        <f>'Monte Carlo Inputs'!$C$7+'Monte Carlo Inputs'!$D$7*C3744</f>
        <v>0.54800074579555003</v>
      </c>
      <c r="F3744" s="16">
        <f>'Monte Carlo Inputs'!$C$17*(1+$D3744)</f>
        <v>2691.5507378546718</v>
      </c>
      <c r="G3744" s="16">
        <f t="shared" ref="G3744:J3744" si="3738">F3744*(1+$D3744)</f>
        <v>2982.357817482206</v>
      </c>
      <c r="H3744" s="16">
        <f t="shared" si="3738"/>
        <v>3304.5849838174131</v>
      </c>
      <c r="I3744" s="16">
        <f t="shared" si="3738"/>
        <v>3661.6270023865732</v>
      </c>
      <c r="J3744" s="16">
        <f t="shared" si="3738"/>
        <v>4057.2454242403232</v>
      </c>
      <c r="K3744" s="16">
        <f>F3744*$E3744*(1-'Monte Carlo Inputs'!$C$11)+F3744*'Monte Carlo Inputs'!$C$12-F3744*'Monte Carlo Inputs'!$C$13-'Monte Carlo Inputs'!$C$14*(F3744-'Monte Carlo Inputs'!$C$17)</f>
        <v>1157.0058866331647</v>
      </c>
      <c r="L3744" s="16">
        <f>G3744*$E3744*(1-'Monte Carlo Inputs'!$C$11)+G3744*'Monte Carlo Inputs'!$C$12-G3744*'Monte Carlo Inputs'!$C$13-'Monte Carlo Inputs'!$C$14*(G3744-F3744)</f>
        <v>1282.0139343253438</v>
      </c>
      <c r="M3744" s="16">
        <f>H3744*$E3744*(1-'Monte Carlo Inputs'!$C$11)+H3744*'Monte Carlo Inputs'!$C$12-H3744*'Monte Carlo Inputs'!$C$13-'Monte Carlo Inputs'!$C$14*(H3744-G3744)</f>
        <v>1420.5284059418505</v>
      </c>
      <c r="N3744" s="16">
        <f>I3744*$E3744*(1-'Monte Carlo Inputs'!$C$11)+I3744*'Monte Carlo Inputs'!$C$12-I3744*'Monte Carlo Inputs'!$C$13-'Monte Carlo Inputs'!$C$14*(I3744-H3744)</f>
        <v>1574.0085954288861</v>
      </c>
      <c r="O3744" s="16">
        <f>J3744*$E3744*(1-'Monte Carlo Inputs'!$C$11)+J3744*'Monte Carlo Inputs'!$C$12-J3744*'Monte Carlo Inputs'!$C$13-'Monte Carlo Inputs'!$C$14*(J3744-I3744)</f>
        <v>1744.0714653230468</v>
      </c>
    </row>
    <row r="3745" spans="1:15">
      <c r="A3745">
        <v>3741</v>
      </c>
      <c r="B3745" s="39">
        <v>-0.47513591797959859</v>
      </c>
      <c r="C3745" s="39">
        <v>0.31713664715150325</v>
      </c>
      <c r="D3745" s="29">
        <f>'Monte Carlo Inputs'!$C$6+'Monte Carlo Inputs'!$D$6*B3745</f>
        <v>9.5528579055541518E-2</v>
      </c>
      <c r="E3745" s="29">
        <f>'Monte Carlo Inputs'!$C$7+'Monte Carlo Inputs'!$D$7*C3745</f>
        <v>0.59417275545475945</v>
      </c>
      <c r="F3745" s="16">
        <f>'Monte Carlo Inputs'!$C$17*(1+$D3745)</f>
        <v>2661.1484713838163</v>
      </c>
      <c r="G3745" s="16">
        <f t="shared" ref="G3745:J3745" si="3739">F3745*(1+$D3745)</f>
        <v>2915.3642035109388</v>
      </c>
      <c r="H3745" s="16">
        <f t="shared" si="3739"/>
        <v>3193.8648033017294</v>
      </c>
      <c r="I3745" s="16">
        <f t="shared" si="3739"/>
        <v>3498.9701696566503</v>
      </c>
      <c r="J3745" s="16">
        <f t="shared" si="3739"/>
        <v>3833.2218181216772</v>
      </c>
      <c r="K3745" s="16">
        <f>F3745*$E3745*(1-'Monte Carlo Inputs'!$C$11)+F3745*'Monte Carlo Inputs'!$C$12-F3745*'Monte Carlo Inputs'!$C$13-'Monte Carlo Inputs'!$C$14*(F3745-'Monte Carlo Inputs'!$C$17)</f>
        <v>1230.9084253169863</v>
      </c>
      <c r="L3745" s="16">
        <f>G3745*$E3745*(1-'Monte Carlo Inputs'!$C$11)+G3745*'Monte Carlo Inputs'!$C$12-G3745*'Monte Carlo Inputs'!$C$13-'Monte Carlo Inputs'!$C$14*(G3745-F3745)</f>
        <v>1348.4953581350121</v>
      </c>
      <c r="M3745" s="16">
        <f>H3745*$E3745*(1-'Monte Carlo Inputs'!$C$11)+H3745*'Monte Carlo Inputs'!$C$12-H3745*'Monte Carlo Inputs'!$C$13-'Monte Carlo Inputs'!$C$14*(H3745-G3745)</f>
        <v>1477.3152035606433</v>
      </c>
      <c r="N3745" s="16">
        <f>I3745*$E3745*(1-'Monte Carlo Inputs'!$C$11)+I3745*'Monte Carlo Inputs'!$C$12-I3745*'Monte Carlo Inputs'!$C$13-'Monte Carlo Inputs'!$C$14*(I3745-H3745)</f>
        <v>1618.4410257739401</v>
      </c>
      <c r="O3745" s="16">
        <f>J3745*$E3745*(1-'Monte Carlo Inputs'!$C$11)+J3745*'Monte Carlo Inputs'!$C$12-J3745*'Monte Carlo Inputs'!$C$13-'Monte Carlo Inputs'!$C$14*(J3745-I3745)</f>
        <v>1773.0483972513173</v>
      </c>
    </row>
    <row r="3746" spans="1:15">
      <c r="A3746">
        <v>3742</v>
      </c>
      <c r="B3746" s="39">
        <v>-0.4240319441356466</v>
      </c>
      <c r="C3746" s="39">
        <v>-1.0567042501097603</v>
      </c>
      <c r="D3746" s="29">
        <f>'Monte Carlo Inputs'!$C$6+'Monte Carlo Inputs'!$D$6*B3746</f>
        <v>9.8839311515390826E-2</v>
      </c>
      <c r="E3746" s="29">
        <f>'Monte Carlo Inputs'!$C$7+'Monte Carlo Inputs'!$D$7*C3746</f>
        <v>0.54500040496193081</v>
      </c>
      <c r="F3746" s="16">
        <f>'Monte Carlo Inputs'!$C$17*(1+$D3746)</f>
        <v>2669.190571602036</v>
      </c>
      <c r="G3746" s="16">
        <f t="shared" ref="G3746:J3746" si="3740">F3746*(1+$D3746)</f>
        <v>2933.0115300025536</v>
      </c>
      <c r="H3746" s="16">
        <f t="shared" si="3740"/>
        <v>3222.9083702947087</v>
      </c>
      <c r="I3746" s="16">
        <f t="shared" si="3740"/>
        <v>3541.4584146918278</v>
      </c>
      <c r="J3746" s="16">
        <f t="shared" si="3740"/>
        <v>3891.493726160355</v>
      </c>
      <c r="K3746" s="16">
        <f>F3746*$E3746*(1-'Monte Carlo Inputs'!$C$11)+F3746*'Monte Carlo Inputs'!$C$12-F3746*'Monte Carlo Inputs'!$C$13-'Monte Carlo Inputs'!$C$14*(F3746-'Monte Carlo Inputs'!$C$17)</f>
        <v>1141.3571089047462</v>
      </c>
      <c r="L3746" s="16">
        <f>G3746*$E3746*(1-'Monte Carlo Inputs'!$C$11)+G3746*'Monte Carlo Inputs'!$C$12-G3746*'Monte Carlo Inputs'!$C$13-'Monte Carlo Inputs'!$C$14*(G3746-F3746)</f>
        <v>1254.168059742088</v>
      </c>
      <c r="M3746" s="16">
        <f>H3746*$E3746*(1-'Monte Carlo Inputs'!$C$11)+H3746*'Monte Carlo Inputs'!$C$12-H3746*'Monte Carlo Inputs'!$C$13-'Monte Carlo Inputs'!$C$14*(H3746-G3746)</f>
        <v>1378.1291672915895</v>
      </c>
      <c r="N3746" s="16">
        <f>I3746*$E3746*(1-'Monte Carlo Inputs'!$C$11)+I3746*'Monte Carlo Inputs'!$C$12-I3746*'Monte Carlo Inputs'!$C$13-'Monte Carlo Inputs'!$C$14*(I3746-H3746)</f>
        <v>1514.3425053659691</v>
      </c>
      <c r="O3746" s="16">
        <f>J3746*$E3746*(1-'Monte Carlo Inputs'!$C$11)+J3746*'Monte Carlo Inputs'!$C$12-J3746*'Monte Carlo Inputs'!$C$13-'Monte Carlo Inputs'!$C$14*(J3746-I3746)</f>
        <v>1664.0190759948334</v>
      </c>
    </row>
    <row r="3747" spans="1:15">
      <c r="A3747">
        <v>3743</v>
      </c>
      <c r="B3747" s="39">
        <v>-0.83100946456492186</v>
      </c>
      <c r="C3747" s="39">
        <v>-0.62978537058119644</v>
      </c>
      <c r="D3747" s="29">
        <f>'Monte Carlo Inputs'!$C$6+'Monte Carlo Inputs'!$D$6*B3747</f>
        <v>7.2473579343006231E-2</v>
      </c>
      <c r="E3747" s="29">
        <f>'Monte Carlo Inputs'!$C$7+'Monte Carlo Inputs'!$D$7*C3747</f>
        <v>0.56028063487649571</v>
      </c>
      <c r="F3747" s="16">
        <f>'Monte Carlo Inputs'!$C$17*(1+$D3747)</f>
        <v>2605.1455715820966</v>
      </c>
      <c r="G3747" s="16">
        <f t="shared" ref="G3747:J3747" si="3741">F3747*(1+$D3747)</f>
        <v>2793.9497958642332</v>
      </c>
      <c r="H3747" s="16">
        <f t="shared" si="3741"/>
        <v>2996.4373380751758</v>
      </c>
      <c r="I3747" s="16">
        <f t="shared" si="3741"/>
        <v>3213.5998772425137</v>
      </c>
      <c r="J3747" s="16">
        <f t="shared" si="3741"/>
        <v>3446.5009629225242</v>
      </c>
      <c r="K3747" s="16">
        <f>F3747*$E3747*(1-'Monte Carlo Inputs'!$C$11)+F3747*'Monte Carlo Inputs'!$C$12-F3747*'Monte Carlo Inputs'!$C$13-'Monte Carlo Inputs'!$C$14*(F3747-'Monte Carlo Inputs'!$C$17)</f>
        <v>1141.3198972651235</v>
      </c>
      <c r="L3747" s="16">
        <f>G3747*$E3747*(1-'Monte Carlo Inputs'!$C$11)+G3747*'Monte Carlo Inputs'!$C$12-G3747*'Monte Carlo Inputs'!$C$13-'Monte Carlo Inputs'!$C$14*(G3747-F3747)</f>
        <v>1224.0354353953192</v>
      </c>
      <c r="M3747" s="16">
        <f>H3747*$E3747*(1-'Monte Carlo Inputs'!$C$11)+H3747*'Monte Carlo Inputs'!$C$12-H3747*'Monte Carlo Inputs'!$C$13-'Monte Carlo Inputs'!$C$14*(H3747-G3747)</f>
        <v>1312.7456646410931</v>
      </c>
      <c r="N3747" s="16">
        <f>I3747*$E3747*(1-'Monte Carlo Inputs'!$C$11)+I3747*'Monte Carlo Inputs'!$C$12-I3747*'Monte Carlo Inputs'!$C$13-'Monte Carlo Inputs'!$C$14*(I3747-H3747)</f>
        <v>1407.8850417246467</v>
      </c>
      <c r="O3747" s="16">
        <f>J3747*$E3747*(1-'Monte Carlo Inputs'!$C$11)+J3747*'Monte Carlo Inputs'!$C$12-J3747*'Monte Carlo Inputs'!$C$13-'Monte Carlo Inputs'!$C$14*(J3747-I3747)</f>
        <v>1509.9195100019097</v>
      </c>
    </row>
    <row r="3748" spans="1:15">
      <c r="A3748">
        <v>3744</v>
      </c>
      <c r="B3748" s="39">
        <v>4.8025808943107214E-2</v>
      </c>
      <c r="C3748" s="39">
        <v>-0.44507871742501659</v>
      </c>
      <c r="D3748" s="29">
        <f>'Monte Carlo Inputs'!$C$6+'Monte Carlo Inputs'!$D$6*B3748</f>
        <v>0.12942121754903127</v>
      </c>
      <c r="E3748" s="29">
        <f>'Monte Carlo Inputs'!$C$7+'Monte Carlo Inputs'!$D$7*C3748</f>
        <v>0.56689163350483673</v>
      </c>
      <c r="F3748" s="16">
        <f>'Monte Carlo Inputs'!$C$17*(1+$D3748)</f>
        <v>2743.4770795483523</v>
      </c>
      <c r="G3748" s="16">
        <f t="shared" ref="G3748:J3748" si="3742">F3748*(1+$D3748)</f>
        <v>3098.5412235013605</v>
      </c>
      <c r="H3748" s="16">
        <f t="shared" si="3742"/>
        <v>3499.5582012727714</v>
      </c>
      <c r="I3748" s="16">
        <f t="shared" si="3742"/>
        <v>3952.475284565191</v>
      </c>
      <c r="J3748" s="16">
        <f t="shared" si="3742"/>
        <v>4464.009448226072</v>
      </c>
      <c r="K3748" s="16">
        <f>F3748*$E3748*(1-'Monte Carlo Inputs'!$C$11)+F3748*'Monte Carlo Inputs'!$C$12-F3748*'Monte Carlo Inputs'!$C$13-'Monte Carlo Inputs'!$C$14*(F3748-'Monte Carlo Inputs'!$C$17)</f>
        <v>1216.9913354436098</v>
      </c>
      <c r="L3748" s="16">
        <f>G3748*$E3748*(1-'Monte Carlo Inputs'!$C$11)+G3748*'Monte Carlo Inputs'!$C$12-G3748*'Monte Carlo Inputs'!$C$13-'Monte Carlo Inputs'!$C$14*(G3748-F3748)</f>
        <v>1374.4958358233432</v>
      </c>
      <c r="M3748" s="16">
        <f>H3748*$E3748*(1-'Monte Carlo Inputs'!$C$11)+H3748*'Monte Carlo Inputs'!$C$12-H3748*'Monte Carlo Inputs'!$C$13-'Monte Carlo Inputs'!$C$14*(H3748-G3748)</f>
        <v>1552.3847604116736</v>
      </c>
      <c r="N3748" s="16">
        <f>I3748*$E3748*(1-'Monte Carlo Inputs'!$C$11)+I3748*'Monte Carlo Inputs'!$C$12-I3748*'Monte Carlo Inputs'!$C$13-'Monte Carlo Inputs'!$C$14*(I3748-H3748)</f>
        <v>1753.2962862087138</v>
      </c>
      <c r="O3748" s="16">
        <f>J3748*$E3748*(1-'Monte Carlo Inputs'!$C$11)+J3748*'Monte Carlo Inputs'!$C$12-J3748*'Monte Carlo Inputs'!$C$13-'Monte Carlo Inputs'!$C$14*(J3748-I3748)</f>
        <v>1980.2100262940403</v>
      </c>
    </row>
    <row r="3749" spans="1:15">
      <c r="A3749">
        <v>3745</v>
      </c>
      <c r="B3749" s="39">
        <v>5.1192871099172005E-2</v>
      </c>
      <c r="C3749" s="39">
        <v>-0.49770799034666402</v>
      </c>
      <c r="D3749" s="29">
        <f>'Monte Carlo Inputs'!$C$6+'Monte Carlo Inputs'!$D$6*B3749</f>
        <v>0.12962639328574524</v>
      </c>
      <c r="E3749" s="29">
        <f>'Monte Carlo Inputs'!$C$7+'Monte Carlo Inputs'!$D$7*C3749</f>
        <v>0.56500793280889372</v>
      </c>
      <c r="F3749" s="16">
        <f>'Monte Carlo Inputs'!$C$17*(1+$D3749)</f>
        <v>2743.9754719304042</v>
      </c>
      <c r="G3749" s="16">
        <f t="shared" ref="G3749:J3749" si="3743">F3749*(1+$D3749)</f>
        <v>3099.6671156212933</v>
      </c>
      <c r="H3749" s="16">
        <f t="shared" si="3743"/>
        <v>3501.4657842057109</v>
      </c>
      <c r="I3749" s="16">
        <f t="shared" si="3743"/>
        <v>3955.3481650257409</v>
      </c>
      <c r="J3749" s="16">
        <f t="shared" si="3743"/>
        <v>4468.065681847419</v>
      </c>
      <c r="K3749" s="16">
        <f>F3749*$E3749*(1-'Monte Carlo Inputs'!$C$11)+F3749*'Monte Carlo Inputs'!$C$12-F3749*'Monte Carlo Inputs'!$C$13-'Monte Carlo Inputs'!$C$14*(F3749-'Monte Carlo Inputs'!$C$17)</f>
        <v>1213.5418178627549</v>
      </c>
      <c r="L3749" s="16">
        <f>G3749*$E3749*(1-'Monte Carlo Inputs'!$C$11)+G3749*'Monte Carlo Inputs'!$C$12-G3749*'Monte Carlo Inputs'!$C$13-'Monte Carlo Inputs'!$C$14*(G3749-F3749)</f>
        <v>1370.8488668137304</v>
      </c>
      <c r="M3749" s="16">
        <f>H3749*$E3749*(1-'Monte Carlo Inputs'!$C$11)+H3749*'Monte Carlo Inputs'!$C$12-H3749*'Monte Carlo Inputs'!$C$13-'Monte Carlo Inputs'!$C$14*(H3749-G3749)</f>
        <v>1548.5470611586456</v>
      </c>
      <c r="N3749" s="16">
        <f>I3749*$E3749*(1-'Monte Carlo Inputs'!$C$11)+I3749*'Monte Carlo Inputs'!$C$12-I3749*'Monte Carlo Inputs'!$C$13-'Monte Carlo Inputs'!$C$14*(I3749-H3749)</f>
        <v>1749.2796315298813</v>
      </c>
      <c r="O3749" s="16">
        <f>J3749*$E3749*(1-'Monte Carlo Inputs'!$C$11)+J3749*'Monte Carlo Inputs'!$C$12-J3749*'Monte Carlo Inputs'!$C$13-'Monte Carlo Inputs'!$C$14*(J3749-I3749)</f>
        <v>1976.0324410133176</v>
      </c>
    </row>
    <row r="3750" spans="1:15">
      <c r="A3750">
        <v>3746</v>
      </c>
      <c r="B3750" s="39">
        <v>-1.6028360866817191</v>
      </c>
      <c r="C3750" s="39">
        <v>-0.85098345323876656</v>
      </c>
      <c r="D3750" s="29">
        <f>'Monte Carlo Inputs'!$C$6+'Monte Carlo Inputs'!$D$6*B3750</f>
        <v>2.2471372880145446E-2</v>
      </c>
      <c r="E3750" s="29">
        <f>'Monte Carlo Inputs'!$C$7+'Monte Carlo Inputs'!$D$7*C3750</f>
        <v>0.55236353933037929</v>
      </c>
      <c r="F3750" s="16">
        <f>'Monte Carlo Inputs'!$C$17*(1+$D3750)</f>
        <v>2483.6852118631614</v>
      </c>
      <c r="G3750" s="16">
        <f t="shared" ref="G3750:J3750" si="3744">F3750*(1+$D3750)</f>
        <v>2539.4970283758412</v>
      </c>
      <c r="H3750" s="16">
        <f t="shared" si="3744"/>
        <v>2596.5630130284958</v>
      </c>
      <c r="I3750" s="16">
        <f t="shared" si="3744"/>
        <v>2654.9113487010527</v>
      </c>
      <c r="J3750" s="16">
        <f t="shared" si="3744"/>
        <v>2714.5708515814435</v>
      </c>
      <c r="K3750" s="16">
        <f>F3750*$E3750*(1-'Monte Carlo Inputs'!$C$11)+F3750*'Monte Carlo Inputs'!$C$12-F3750*'Monte Carlo Inputs'!$C$13-'Monte Carlo Inputs'!$C$14*(F3750-'Monte Carlo Inputs'!$C$17)</f>
        <v>1072.2172726897174</v>
      </c>
      <c r="L3750" s="16">
        <f>G3750*$E3750*(1-'Monte Carlo Inputs'!$C$11)+G3750*'Monte Carlo Inputs'!$C$12-G3750*'Monte Carlo Inputs'!$C$13-'Monte Carlo Inputs'!$C$14*(G3750-F3750)</f>
        <v>1096.3114668328603</v>
      </c>
      <c r="M3750" s="16">
        <f>H3750*$E3750*(1-'Monte Carlo Inputs'!$C$11)+H3750*'Monte Carlo Inputs'!$C$12-H3750*'Monte Carlo Inputs'!$C$13-'Monte Carlo Inputs'!$C$14*(H3750-G3750)</f>
        <v>1120.9470905968406</v>
      </c>
      <c r="N3750" s="16">
        <f>I3750*$E3750*(1-'Monte Carlo Inputs'!$C$11)+I3750*'Monte Carlo Inputs'!$C$12-I3750*'Monte Carlo Inputs'!$C$13-'Monte Carlo Inputs'!$C$14*(I3750-H3750)</f>
        <v>1146.1363106485562</v>
      </c>
      <c r="O3750" s="16">
        <f>J3750*$E3750*(1-'Monte Carlo Inputs'!$C$11)+J3750*'Monte Carlo Inputs'!$C$12-J3750*'Monte Carlo Inputs'!$C$13-'Monte Carlo Inputs'!$C$14*(J3750-I3750)</f>
        <v>1171.8915670566139</v>
      </c>
    </row>
    <row r="3751" spans="1:15">
      <c r="A3751">
        <v>3747</v>
      </c>
      <c r="B3751" s="39">
        <v>0.74460697619627625</v>
      </c>
      <c r="C3751" s="39">
        <v>0.5238592445277227</v>
      </c>
      <c r="D3751" s="29">
        <f>'Monte Carlo Inputs'!$C$6+'Monte Carlo Inputs'!$D$6*B3751</f>
        <v>0.17454870388476787</v>
      </c>
      <c r="E3751" s="29">
        <f>'Monte Carlo Inputs'!$C$7+'Monte Carlo Inputs'!$D$7*C3751</f>
        <v>0.60157174614810338</v>
      </c>
      <c r="F3751" s="16">
        <f>'Monte Carlo Inputs'!$C$17*(1+$D3751)</f>
        <v>2853.0962566064904</v>
      </c>
      <c r="G3751" s="16">
        <f t="shared" ref="G3751:J3751" si="3745">F3751*(1+$D3751)</f>
        <v>3351.1005102556369</v>
      </c>
      <c r="H3751" s="16">
        <f t="shared" si="3745"/>
        <v>3936.0307609083429</v>
      </c>
      <c r="I3751" s="16">
        <f t="shared" si="3745"/>
        <v>4623.0598286754712</v>
      </c>
      <c r="J3751" s="16">
        <f t="shared" si="3745"/>
        <v>5430.0089297525119</v>
      </c>
      <c r="K3751" s="16">
        <f>F3751*$E3751*(1-'Monte Carlo Inputs'!$C$11)+F3751*'Monte Carlo Inputs'!$C$12-F3751*'Monte Carlo Inputs'!$C$13-'Monte Carlo Inputs'!$C$14*(F3751-'Monte Carlo Inputs'!$C$17)</f>
        <v>1337.6519232496471</v>
      </c>
      <c r="L3751" s="16">
        <f>G3751*$E3751*(1-'Monte Carlo Inputs'!$C$11)+G3751*'Monte Carlo Inputs'!$C$12-G3751*'Monte Carlo Inputs'!$C$13-'Monte Carlo Inputs'!$C$14*(G3751-F3751)</f>
        <v>1571.1373327018403</v>
      </c>
      <c r="M3751" s="16">
        <f>H3751*$E3751*(1-'Monte Carlo Inputs'!$C$11)+H3751*'Monte Carlo Inputs'!$C$12-H3751*'Monte Carlo Inputs'!$C$13-'Monte Carlo Inputs'!$C$14*(H3751-G3751)</f>
        <v>1845.3773177499179</v>
      </c>
      <c r="N3751" s="16">
        <f>I3751*$E3751*(1-'Monte Carlo Inputs'!$C$11)+I3751*'Monte Carlo Inputs'!$C$12-I3751*'Monte Carlo Inputs'!$C$13-'Monte Carlo Inputs'!$C$14*(I3751-H3751)</f>
        <v>2167.4855367415162</v>
      </c>
      <c r="O3751" s="16">
        <f>J3751*$E3751*(1-'Monte Carlo Inputs'!$C$11)+J3751*'Monte Carlo Inputs'!$C$12-J3751*'Monte Carlo Inputs'!$C$13-'Monte Carlo Inputs'!$C$14*(J3751-I3751)</f>
        <v>2545.8173278687282</v>
      </c>
    </row>
    <row r="3752" spans="1:15">
      <c r="A3752">
        <v>3748</v>
      </c>
      <c r="B3752" s="39">
        <v>-2.4901574089046304E-2</v>
      </c>
      <c r="C3752" s="39">
        <v>1.0639707864131551</v>
      </c>
      <c r="D3752" s="29">
        <f>'Monte Carlo Inputs'!$C$6+'Monte Carlo Inputs'!$D$6*B3752</f>
        <v>0.12469667195980429</v>
      </c>
      <c r="E3752" s="29">
        <f>'Monte Carlo Inputs'!$C$7+'Monte Carlo Inputs'!$D$7*C3752</f>
        <v>0.62090335441202738</v>
      </c>
      <c r="F3752" s="16">
        <f>'Monte Carlo Inputs'!$C$17*(1+$D3752)</f>
        <v>2732.0006858575612</v>
      </c>
      <c r="G3752" s="16">
        <f t="shared" ref="G3752:J3752" si="3746">F3752*(1+$D3752)</f>
        <v>3072.6720791759021</v>
      </c>
      <c r="H3752" s="16">
        <f t="shared" si="3746"/>
        <v>3455.8240614729498</v>
      </c>
      <c r="I3752" s="16">
        <f t="shared" si="3746"/>
        <v>3886.7538208172409</v>
      </c>
      <c r="J3752" s="16">
        <f t="shared" si="3746"/>
        <v>4371.4190870002049</v>
      </c>
      <c r="K3752" s="16">
        <f>F3752*$E3752*(1-'Monte Carlo Inputs'!$C$11)+F3752*'Monte Carlo Inputs'!$C$12-F3752*'Monte Carlo Inputs'!$C$13-'Monte Carlo Inputs'!$C$14*(F3752-'Monte Carlo Inputs'!$C$17)</f>
        <v>1316.7298937438595</v>
      </c>
      <c r="L3752" s="16">
        <f>G3752*$E3752*(1-'Monte Carlo Inputs'!$C$11)+G3752*'Monte Carlo Inputs'!$C$12-G3752*'Monte Carlo Inputs'!$C$13-'Monte Carlo Inputs'!$C$14*(G3752-F3752)</f>
        <v>1480.9217293637057</v>
      </c>
      <c r="M3752" s="16">
        <f>H3752*$E3752*(1-'Monte Carlo Inputs'!$C$11)+H3752*'Monte Carlo Inputs'!$C$12-H3752*'Monte Carlo Inputs'!$C$13-'Monte Carlo Inputs'!$C$14*(H3752-G3752)</f>
        <v>1665.5877404483178</v>
      </c>
      <c r="N3752" s="16">
        <f>I3752*$E3752*(1-'Monte Carlo Inputs'!$C$11)+I3752*'Monte Carlo Inputs'!$C$12-I3752*'Monte Carlo Inputs'!$C$13-'Monte Carlo Inputs'!$C$14*(I3752-H3752)</f>
        <v>1873.2809885392737</v>
      </c>
      <c r="O3752" s="16">
        <f>J3752*$E3752*(1-'Monte Carlo Inputs'!$C$11)+J3752*'Monte Carlo Inputs'!$C$12-J3752*'Monte Carlo Inputs'!$C$13-'Monte Carlo Inputs'!$C$14*(J3752-I3752)</f>
        <v>2106.8728934556934</v>
      </c>
    </row>
    <row r="3753" spans="1:15">
      <c r="A3753">
        <v>3749</v>
      </c>
      <c r="B3753" s="39">
        <v>8.2431371951637453E-2</v>
      </c>
      <c r="C3753" s="39">
        <v>0.26526679273732484</v>
      </c>
      <c r="D3753" s="29">
        <f>'Monte Carlo Inputs'!$C$6+'Monte Carlo Inputs'!$D$6*B3753</f>
        <v>0.13165015603822885</v>
      </c>
      <c r="E3753" s="29">
        <f>'Monte Carlo Inputs'!$C$7+'Monte Carlo Inputs'!$D$7*C3753</f>
        <v>0.59231623577598846</v>
      </c>
      <c r="F3753" s="16">
        <f>'Monte Carlo Inputs'!$C$17*(1+$D3753)</f>
        <v>2748.8913940324619</v>
      </c>
      <c r="G3753" s="16">
        <f t="shared" ref="G3753:J3753" si="3747">F3753*(1+$D3753)</f>
        <v>3110.7833749889801</v>
      </c>
      <c r="H3753" s="16">
        <f t="shared" si="3747"/>
        <v>3520.3184917074072</v>
      </c>
      <c r="I3753" s="16">
        <f t="shared" si="3747"/>
        <v>3983.7689704449499</v>
      </c>
      <c r="J3753" s="16">
        <f t="shared" si="3747"/>
        <v>4508.2327770242819</v>
      </c>
      <c r="K3753" s="16">
        <f>F3753*$E3753*(1-'Monte Carlo Inputs'!$C$11)+F3753*'Monte Carlo Inputs'!$C$12-F3753*'Monte Carlo Inputs'!$C$13-'Monte Carlo Inputs'!$C$14*(F3753-'Monte Carlo Inputs'!$C$17)</f>
        <v>1269.2049222216228</v>
      </c>
      <c r="L3753" s="16">
        <f>G3753*$E3753*(1-'Monte Carlo Inputs'!$C$11)+G3753*'Monte Carlo Inputs'!$C$12-G3753*'Monte Carlo Inputs'!$C$13-'Monte Carlo Inputs'!$C$14*(G3753-F3753)</f>
        <v>1436.2959482765875</v>
      </c>
      <c r="M3753" s="16">
        <f>H3753*$E3753*(1-'Monte Carlo Inputs'!$C$11)+H3753*'Monte Carlo Inputs'!$C$12-H3753*'Monte Carlo Inputs'!$C$13-'Monte Carlo Inputs'!$C$14*(H3753-G3753)</f>
        <v>1625.3845339842765</v>
      </c>
      <c r="N3753" s="16">
        <f>I3753*$E3753*(1-'Monte Carlo Inputs'!$C$11)+I3753*'Monte Carlo Inputs'!$C$12-I3753*'Monte Carlo Inputs'!$C$13-'Monte Carlo Inputs'!$C$14*(I3753-H3753)</f>
        <v>1839.3666615054301</v>
      </c>
      <c r="O3753" s="16">
        <f>J3753*$E3753*(1-'Monte Carlo Inputs'!$C$11)+J3753*'Monte Carlo Inputs'!$C$12-J3753*'Monte Carlo Inputs'!$C$13-'Monte Carlo Inputs'!$C$14*(J3753-I3753)</f>
        <v>2081.5195695041361</v>
      </c>
    </row>
    <row r="3754" spans="1:15">
      <c r="A3754">
        <v>3750</v>
      </c>
      <c r="B3754" s="39">
        <v>1.3037408143838032</v>
      </c>
      <c r="C3754" s="39">
        <v>-0.33942745358836329</v>
      </c>
      <c r="D3754" s="29">
        <f>'Monte Carlo Inputs'!$C$6+'Monte Carlo Inputs'!$D$6*B3754</f>
        <v>0.21077176851649518</v>
      </c>
      <c r="E3754" s="29">
        <f>'Monte Carlo Inputs'!$C$7+'Monte Carlo Inputs'!$D$7*C3754</f>
        <v>0.5706730910125748</v>
      </c>
      <c r="F3754" s="16">
        <f>'Monte Carlo Inputs'!$C$17*(1+$D3754)</f>
        <v>2941.0857029034187</v>
      </c>
      <c r="G3754" s="16">
        <f t="shared" ref="G3754:J3754" si="3748">F3754*(1+$D3754)</f>
        <v>3560.9835378629514</v>
      </c>
      <c r="H3754" s="16">
        <f t="shared" si="3748"/>
        <v>4311.5383357964511</v>
      </c>
      <c r="I3754" s="16">
        <f t="shared" si="3748"/>
        <v>5220.2888958589356</v>
      </c>
      <c r="J3754" s="16">
        <f t="shared" si="3748"/>
        <v>6320.5784186061455</v>
      </c>
      <c r="K3754" s="16">
        <f>F3754*$E3754*(1-'Monte Carlo Inputs'!$C$11)+F3754*'Monte Carlo Inputs'!$C$12-F3754*'Monte Carlo Inputs'!$C$13-'Monte Carlo Inputs'!$C$14*(F3754-'Monte Carlo Inputs'!$C$17)</f>
        <v>1315.4962765307023</v>
      </c>
      <c r="L3754" s="16">
        <f>G3754*$E3754*(1-'Monte Carlo Inputs'!$C$11)+G3754*'Monte Carlo Inputs'!$C$12-G3754*'Monte Carlo Inputs'!$C$13-'Monte Carlo Inputs'!$C$14*(G3754-F3754)</f>
        <v>1592.7657532119426</v>
      </c>
      <c r="M3754" s="16">
        <f>H3754*$E3754*(1-'Monte Carlo Inputs'!$C$11)+H3754*'Monte Carlo Inputs'!$C$12-H3754*'Monte Carlo Inputs'!$C$13-'Monte Carlo Inputs'!$C$14*(H3754-G3754)</f>
        <v>1928.4758078489313</v>
      </c>
      <c r="N3754" s="16">
        <f>I3754*$E3754*(1-'Monte Carlo Inputs'!$C$11)+I3754*'Monte Carlo Inputs'!$C$12-I3754*'Monte Carlo Inputs'!$C$13-'Monte Carlo Inputs'!$C$14*(I3754-H3754)</f>
        <v>2334.9440644105266</v>
      </c>
      <c r="O3754" s="16">
        <f>J3754*$E3754*(1-'Monte Carlo Inputs'!$C$11)+J3754*'Monte Carlo Inputs'!$C$12-J3754*'Monte Carlo Inputs'!$C$13-'Monte Carlo Inputs'!$C$14*(J3754-I3754)</f>
        <v>2827.0843542534276</v>
      </c>
    </row>
    <row r="3755" spans="1:15">
      <c r="A3755">
        <v>3751</v>
      </c>
      <c r="B3755" s="39">
        <v>-0.14454031872820322</v>
      </c>
      <c r="C3755" s="39">
        <v>1.0194691147550936</v>
      </c>
      <c r="D3755" s="29">
        <f>'Monte Carlo Inputs'!$C$6+'Monte Carlo Inputs'!$D$6*B3755</f>
        <v>0.11694596598648876</v>
      </c>
      <c r="E3755" s="29">
        <f>'Monte Carlo Inputs'!$C$7+'Monte Carlo Inputs'!$D$7*C3755</f>
        <v>0.61931055585678763</v>
      </c>
      <c r="F3755" s="16">
        <f>'Monte Carlo Inputs'!$C$17*(1+$D3755)</f>
        <v>2713.1734459777804</v>
      </c>
      <c r="G3755" s="16">
        <f t="shared" ref="G3755:J3755" si="3749">F3755*(1+$D3755)</f>
        <v>3030.4681355065427</v>
      </c>
      <c r="H3755" s="16">
        <f t="shared" si="3749"/>
        <v>3384.8691590046292</v>
      </c>
      <c r="I3755" s="16">
        <f t="shared" si="3749"/>
        <v>3780.7159525422999</v>
      </c>
      <c r="J3755" s="16">
        <f t="shared" si="3749"/>
        <v>4222.8554317328872</v>
      </c>
      <c r="K3755" s="16">
        <f>F3755*$E3755*(1-'Monte Carlo Inputs'!$C$11)+F3755*'Monte Carlo Inputs'!$C$12-F3755*'Monte Carlo Inputs'!$C$13-'Monte Carlo Inputs'!$C$14*(F3755-'Monte Carlo Inputs'!$C$17)</f>
        <v>1304.3001059600952</v>
      </c>
      <c r="L3755" s="16">
        <f>G3755*$E3755*(1-'Monte Carlo Inputs'!$C$11)+G3755*'Monte Carlo Inputs'!$C$12-G3755*'Monte Carlo Inputs'!$C$13-'Monte Carlo Inputs'!$C$14*(G3755-F3755)</f>
        <v>1456.8327417878784</v>
      </c>
      <c r="M3755" s="16">
        <f>H3755*$E3755*(1-'Monte Carlo Inputs'!$C$11)+H3755*'Monte Carlo Inputs'!$C$12-H3755*'Monte Carlo Inputs'!$C$13-'Monte Carlo Inputs'!$C$14*(H3755-G3755)</f>
        <v>1627.2034540570066</v>
      </c>
      <c r="N3755" s="16">
        <f>I3755*$E3755*(1-'Monte Carlo Inputs'!$C$11)+I3755*'Monte Carlo Inputs'!$C$12-I3755*'Monte Carlo Inputs'!$C$13-'Monte Carlo Inputs'!$C$14*(I3755-H3755)</f>
        <v>1817.498333848255</v>
      </c>
      <c r="O3755" s="16">
        <f>J3755*$E3755*(1-'Monte Carlo Inputs'!$C$11)+J3755*'Monte Carlo Inputs'!$C$12-J3755*'Monte Carlo Inputs'!$C$13-'Monte Carlo Inputs'!$C$14*(J3755-I3755)</f>
        <v>2030.0474321789732</v>
      </c>
    </row>
    <row r="3756" spans="1:15">
      <c r="A3756">
        <v>3752</v>
      </c>
      <c r="B3756" s="39">
        <v>0.58450578841093492</v>
      </c>
      <c r="C3756" s="39">
        <v>1.8087303128166077</v>
      </c>
      <c r="D3756" s="29">
        <f>'Monte Carlo Inputs'!$C$6+'Monte Carlo Inputs'!$D$6*B3756</f>
        <v>0.16417666900388184</v>
      </c>
      <c r="E3756" s="29">
        <f>'Monte Carlo Inputs'!$C$7+'Monte Carlo Inputs'!$D$7*C3756</f>
        <v>0.64755969907186994</v>
      </c>
      <c r="F3756" s="16">
        <f>'Monte Carlo Inputs'!$C$17*(1+$D3756)</f>
        <v>2827.9015466773299</v>
      </c>
      <c r="G3756" s="16">
        <f t="shared" ref="G3756:J3756" si="3750">F3756*(1+$D3756)</f>
        <v>3292.1770028817396</v>
      </c>
      <c r="H3756" s="16">
        <f t="shared" si="3750"/>
        <v>3832.6756569860472</v>
      </c>
      <c r="I3756" s="16">
        <f t="shared" si="3750"/>
        <v>4461.9115797222812</v>
      </c>
      <c r="J3756" s="16">
        <f t="shared" si="3750"/>
        <v>5194.4533602709344</v>
      </c>
      <c r="K3756" s="16">
        <f>F3756*$E3756*(1-'Monte Carlo Inputs'!$C$11)+F3756*'Monte Carlo Inputs'!$C$12-F3756*'Monte Carlo Inputs'!$C$13-'Monte Carlo Inputs'!$C$14*(F3756-'Monte Carlo Inputs'!$C$17)</f>
        <v>1418.0196455316741</v>
      </c>
      <c r="L3756" s="16">
        <f>G3756*$E3756*(1-'Monte Carlo Inputs'!$C$11)+G3756*'Monte Carlo Inputs'!$C$12-G3756*'Monte Carlo Inputs'!$C$13-'Monte Carlo Inputs'!$C$14*(G3756-F3756)</f>
        <v>1650.8253875171297</v>
      </c>
      <c r="M3756" s="16">
        <f>H3756*$E3756*(1-'Monte Carlo Inputs'!$C$11)+H3756*'Monte Carlo Inputs'!$C$12-H3756*'Monte Carlo Inputs'!$C$13-'Monte Carlo Inputs'!$C$14*(H3756-G3756)</f>
        <v>1921.8524007467349</v>
      </c>
      <c r="N3756" s="16">
        <f>I3756*$E3756*(1-'Monte Carlo Inputs'!$C$11)+I3756*'Monte Carlo Inputs'!$C$12-I3756*'Monte Carlo Inputs'!$C$13-'Monte Carlo Inputs'!$C$14*(I3756-H3756)</f>
        <v>2237.3757262184477</v>
      </c>
      <c r="O3756" s="16">
        <f>J3756*$E3756*(1-'Monte Carlo Inputs'!$C$11)+J3756*'Monte Carlo Inputs'!$C$12-J3756*'Monte Carlo Inputs'!$C$13-'Monte Carlo Inputs'!$C$14*(J3756-I3756)</f>
        <v>2604.7006202591338</v>
      </c>
    </row>
    <row r="3757" spans="1:15">
      <c r="A3757">
        <v>3753</v>
      </c>
      <c r="B3757" s="39">
        <v>0.87838893801572637</v>
      </c>
      <c r="C3757" s="39">
        <v>0.13605917094471581</v>
      </c>
      <c r="D3757" s="29">
        <f>'Monte Carlo Inputs'!$C$6+'Monte Carlo Inputs'!$D$6*B3757</f>
        <v>0.18321566753206536</v>
      </c>
      <c r="E3757" s="29">
        <f>'Monte Carlo Inputs'!$C$7+'Monte Carlo Inputs'!$D$7*C3757</f>
        <v>0.58769165189746475</v>
      </c>
      <c r="F3757" s="16">
        <f>'Monte Carlo Inputs'!$C$17*(1+$D3757)</f>
        <v>2874.1491780021402</v>
      </c>
      <c r="G3757" s="16">
        <f t="shared" ref="G3757:J3757" si="3751">F3757*(1+$D3757)</f>
        <v>3400.7383382365392</v>
      </c>
      <c r="H3757" s="16">
        <f t="shared" si="3751"/>
        <v>4023.8068829784334</v>
      </c>
      <c r="I3757" s="16">
        <f t="shared" si="3751"/>
        <v>4761.0313470634464</v>
      </c>
      <c r="J3757" s="16">
        <f t="shared" si="3751"/>
        <v>5633.3268834567643</v>
      </c>
      <c r="K3757" s="16">
        <f>F3757*$E3757*(1-'Monte Carlo Inputs'!$C$11)+F3757*'Monte Carlo Inputs'!$C$12-F3757*'Monte Carlo Inputs'!$C$13-'Monte Carlo Inputs'!$C$14*(F3757-'Monte Carlo Inputs'!$C$17)</f>
        <v>1319.4357822785032</v>
      </c>
      <c r="L3757" s="16">
        <f>G3757*$E3757*(1-'Monte Carlo Inputs'!$C$11)+G3757*'Monte Carlo Inputs'!$C$12-G3757*'Monte Carlo Inputs'!$C$13-'Monte Carlo Inputs'!$C$14*(G3757-F3757)</f>
        <v>1561.1770898943523</v>
      </c>
      <c r="M3757" s="16">
        <f>H3757*$E3757*(1-'Monte Carlo Inputs'!$C$11)+H3757*'Monte Carlo Inputs'!$C$12-H3757*'Monte Carlo Inputs'!$C$13-'Monte Carlo Inputs'!$C$14*(H3757-G3757)</f>
        <v>1847.2091925551128</v>
      </c>
      <c r="N3757" s="16">
        <f>I3757*$E3757*(1-'Monte Carlo Inputs'!$C$11)+I3757*'Monte Carlo Inputs'!$C$12-I3757*'Monte Carlo Inputs'!$C$13-'Monte Carlo Inputs'!$C$14*(I3757-H3757)</f>
        <v>2185.6468578404656</v>
      </c>
      <c r="O3757" s="16">
        <f>J3757*$E3757*(1-'Monte Carlo Inputs'!$C$11)+J3757*'Monte Carlo Inputs'!$C$12-J3757*'Monte Carlo Inputs'!$C$13-'Monte Carlo Inputs'!$C$14*(J3757-I3757)</f>
        <v>2586.091605889068</v>
      </c>
    </row>
    <row r="3758" spans="1:15">
      <c r="A3758">
        <v>3754</v>
      </c>
      <c r="B3758" s="39">
        <v>-2.2134326572228367</v>
      </c>
      <c r="C3758" s="39">
        <v>-0.5065218845318773</v>
      </c>
      <c r="D3758" s="29">
        <f>'Monte Carlo Inputs'!$C$6+'Monte Carlo Inputs'!$D$6*B3758</f>
        <v>-1.7085666111302494E-2</v>
      </c>
      <c r="E3758" s="29">
        <f>'Monte Carlo Inputs'!$C$7+'Monte Carlo Inputs'!$D$7*C3758</f>
        <v>0.56469246695331621</v>
      </c>
      <c r="F3758" s="16">
        <f>'Monte Carlo Inputs'!$C$17*(1+$D3758)</f>
        <v>2387.5972084490354</v>
      </c>
      <c r="G3758" s="16">
        <f t="shared" ref="G3758:J3758" si="3752">F3758*(1+$D3758)</f>
        <v>2346.8035197371973</v>
      </c>
      <c r="H3758" s="16">
        <f t="shared" si="3752"/>
        <v>2306.7068183701381</v>
      </c>
      <c r="I3758" s="16">
        <f t="shared" si="3752"/>
        <v>2267.295195854801</v>
      </c>
      <c r="J3758" s="16">
        <f t="shared" si="3752"/>
        <v>2228.5569471626659</v>
      </c>
      <c r="K3758" s="16">
        <f>F3758*$E3758*(1-'Monte Carlo Inputs'!$C$11)+F3758*'Monte Carlo Inputs'!$C$12-F3758*'Monte Carlo Inputs'!$C$13-'Monte Carlo Inputs'!$C$14*(F3758-'Monte Carlo Inputs'!$C$17)</f>
        <v>1050.106539044506</v>
      </c>
      <c r="L3758" s="16">
        <f>G3758*$E3758*(1-'Monte Carlo Inputs'!$C$11)+G3758*'Monte Carlo Inputs'!$C$12-G3758*'Monte Carlo Inputs'!$C$13-'Monte Carlo Inputs'!$C$14*(G3758-F3758)</f>
        <v>1032.164769337096</v>
      </c>
      <c r="M3758" s="16">
        <f>H3758*$E3758*(1-'Monte Carlo Inputs'!$C$11)+H3758*'Monte Carlo Inputs'!$C$12-H3758*'Monte Carlo Inputs'!$C$13-'Monte Carlo Inputs'!$C$14*(H3758-G3758)</f>
        <v>1014.5295467163531</v>
      </c>
      <c r="N3758" s="16">
        <f>I3758*$E3758*(1-'Monte Carlo Inputs'!$C$11)+I3758*'Monte Carlo Inputs'!$C$12-I3758*'Monte Carlo Inputs'!$C$13-'Monte Carlo Inputs'!$C$14*(I3758-H3758)</f>
        <v>997.19563362110625</v>
      </c>
      <c r="O3758" s="16">
        <f>J3758*$E3758*(1-'Monte Carlo Inputs'!$C$11)+J3758*'Monte Carlo Inputs'!$C$12-J3758*'Monte Carlo Inputs'!$C$13-'Monte Carlo Inputs'!$C$14*(J3758-I3758)</f>
        <v>980.15788197740756</v>
      </c>
    </row>
    <row r="3759" spans="1:15">
      <c r="A3759">
        <v>3755</v>
      </c>
      <c r="B3759" s="39">
        <v>-0.43194231560909302</v>
      </c>
      <c r="C3759" s="39">
        <v>1.3705222054862389</v>
      </c>
      <c r="D3759" s="29">
        <f>'Monte Carlo Inputs'!$C$6+'Monte Carlo Inputs'!$D$6*B3759</f>
        <v>9.8326844056664919E-2</v>
      </c>
      <c r="E3759" s="29">
        <f>'Monte Carlo Inputs'!$C$7+'Monte Carlo Inputs'!$D$7*C3759</f>
        <v>0.63187540645443285</v>
      </c>
      <c r="F3759" s="16">
        <f>'Monte Carlo Inputs'!$C$17*(1+$D3759)</f>
        <v>2667.9457368980452</v>
      </c>
      <c r="G3759" s="16">
        <f t="shared" ref="G3759:J3759" si="3753">F3759*(1+$D3759)</f>
        <v>2930.2764213216633</v>
      </c>
      <c r="H3759" s="16">
        <f t="shared" si="3753"/>
        <v>3218.4012540438807</v>
      </c>
      <c r="I3759" s="16">
        <f t="shared" si="3753"/>
        <v>3534.856492262028</v>
      </c>
      <c r="J3759" s="16">
        <f t="shared" si="3753"/>
        <v>3882.4277753393662</v>
      </c>
      <c r="K3759" s="16">
        <f>F3759*$E3759*(1-'Monte Carlo Inputs'!$C$11)+F3759*'Monte Carlo Inputs'!$C$12-F3759*'Monte Carlo Inputs'!$C$13-'Monte Carlo Inputs'!$C$14*(F3759-'Monte Carlo Inputs'!$C$17)</f>
        <v>1305.7326529382929</v>
      </c>
      <c r="L3759" s="16">
        <f>G3759*$E3759*(1-'Monte Carlo Inputs'!$C$11)+G3759*'Monte Carlo Inputs'!$C$12-G3759*'Monte Carlo Inputs'!$C$13-'Monte Carlo Inputs'!$C$14*(G3759-F3759)</f>
        <v>1434.1212238834519</v>
      </c>
      <c r="M3759" s="16">
        <f>H3759*$E3759*(1-'Monte Carlo Inputs'!$C$11)+H3759*'Monte Carlo Inputs'!$C$12-H3759*'Monte Carlo Inputs'!$C$13-'Monte Carlo Inputs'!$C$14*(H3759-G3759)</f>
        <v>1575.1338378225933</v>
      </c>
      <c r="N3759" s="16">
        <f>I3759*$E3759*(1-'Monte Carlo Inputs'!$C$11)+I3759*'Monte Carlo Inputs'!$C$12-I3759*'Monte Carlo Inputs'!$C$13-'Monte Carlo Inputs'!$C$14*(I3759-H3759)</f>
        <v>1730.0117770625516</v>
      </c>
      <c r="O3759" s="16">
        <f>J3759*$E3759*(1-'Monte Carlo Inputs'!$C$11)+J3759*'Monte Carlo Inputs'!$C$12-J3759*'Monte Carlo Inputs'!$C$13-'Monte Carlo Inputs'!$C$14*(J3759-I3759)</f>
        <v>1900.1183752819747</v>
      </c>
    </row>
    <row r="3760" spans="1:15">
      <c r="A3760">
        <v>3756</v>
      </c>
      <c r="B3760" s="39">
        <v>-0.40789914514075526</v>
      </c>
      <c r="C3760" s="39">
        <v>-0.5451582590722025</v>
      </c>
      <c r="D3760" s="29">
        <f>'Monte Carlo Inputs'!$C$6+'Monte Carlo Inputs'!$D$6*B3760</f>
        <v>9.9884462748907499E-2</v>
      </c>
      <c r="E3760" s="29">
        <f>'Monte Carlo Inputs'!$C$7+'Monte Carlo Inputs'!$D$7*C3760</f>
        <v>0.5633095984170422</v>
      </c>
      <c r="F3760" s="16">
        <f>'Monte Carlo Inputs'!$C$17*(1+$D3760)</f>
        <v>2671.7293484633715</v>
      </c>
      <c r="G3760" s="16">
        <f t="shared" ref="G3760:J3760" si="3754">F3760*(1+$D3760)</f>
        <v>2938.5935990451239</v>
      </c>
      <c r="H3760" s="16">
        <f t="shared" si="3754"/>
        <v>3232.1134419231248</v>
      </c>
      <c r="I3760" s="16">
        <f t="shared" si="3754"/>
        <v>3554.9513566131382</v>
      </c>
      <c r="J3760" s="16">
        <f t="shared" si="3754"/>
        <v>3910.0357629669415</v>
      </c>
      <c r="K3760" s="16">
        <f>F3760*$E3760*(1-'Monte Carlo Inputs'!$C$11)+F3760*'Monte Carlo Inputs'!$C$12-F3760*'Monte Carlo Inputs'!$C$13-'Monte Carlo Inputs'!$C$14*(F3760-'Monte Carlo Inputs'!$C$17)</f>
        <v>1177.2895997413257</v>
      </c>
      <c r="L3760" s="16">
        <f>G3760*$E3760*(1-'Monte Carlo Inputs'!$C$11)+G3760*'Monte Carlo Inputs'!$C$12-G3760*'Monte Carlo Inputs'!$C$13-'Monte Carlo Inputs'!$C$14*(G3760-F3760)</f>
        <v>1294.8825389113645</v>
      </c>
      <c r="M3760" s="16">
        <f>H3760*$E3760*(1-'Monte Carlo Inputs'!$C$11)+H3760*'Monte Carlo Inputs'!$C$12-H3760*'Monte Carlo Inputs'!$C$13-'Monte Carlo Inputs'!$C$14*(H3760-G3760)</f>
        <v>1424.2211856334675</v>
      </c>
      <c r="N3760" s="16">
        <f>I3760*$E3760*(1-'Monte Carlo Inputs'!$C$11)+I3760*'Monte Carlo Inputs'!$C$12-I3760*'Monte Carlo Inputs'!$C$13-'Monte Carlo Inputs'!$C$14*(I3760-H3760)</f>
        <v>1566.4787535960784</v>
      </c>
      <c r="O3760" s="16">
        <f>J3760*$E3760*(1-'Monte Carlo Inputs'!$C$11)+J3760*'Monte Carlo Inputs'!$C$12-J3760*'Monte Carlo Inputs'!$C$13-'Monte Carlo Inputs'!$C$14*(J3760-I3760)</f>
        <v>1722.945642306601</v>
      </c>
    </row>
    <row r="3761" spans="1:15">
      <c r="A3761">
        <v>3757</v>
      </c>
      <c r="B3761" s="39">
        <v>0.55671672172621467</v>
      </c>
      <c r="C3761" s="39">
        <v>2.6639012678841389</v>
      </c>
      <c r="D3761" s="29">
        <f>'Monte Carlo Inputs'!$C$6+'Monte Carlo Inputs'!$D$6*B3761</f>
        <v>0.16237637524623877</v>
      </c>
      <c r="E3761" s="29">
        <f>'Monte Carlo Inputs'!$C$7+'Monte Carlo Inputs'!$D$7*C3761</f>
        <v>0.67816787649452159</v>
      </c>
      <c r="F3761" s="16">
        <f>'Monte Carlo Inputs'!$C$17*(1+$D3761)</f>
        <v>2823.528453110639</v>
      </c>
      <c r="G3761" s="16">
        <f t="shared" ref="G3761:J3761" si="3755">F3761*(1+$D3761)</f>
        <v>3282.0027687313645</v>
      </c>
      <c r="H3761" s="16">
        <f t="shared" si="3755"/>
        <v>3814.9224818660832</v>
      </c>
      <c r="I3761" s="16">
        <f t="shared" si="3755"/>
        <v>4434.3757663168826</v>
      </c>
      <c r="J3761" s="16">
        <f t="shared" si="3755"/>
        <v>5154.4136297311807</v>
      </c>
      <c r="K3761" s="16">
        <f>F3761*$E3761*(1-'Monte Carlo Inputs'!$C$11)+F3761*'Monte Carlo Inputs'!$C$12-F3761*'Monte Carlo Inputs'!$C$13-'Monte Carlo Inputs'!$C$14*(F3761-'Monte Carlo Inputs'!$C$17)</f>
        <v>1477.2601576618745</v>
      </c>
      <c r="L3761" s="16">
        <f>G3761*$E3761*(1-'Monte Carlo Inputs'!$C$11)+G3761*'Monte Carlo Inputs'!$C$12-G3761*'Monte Carlo Inputs'!$C$13-'Monte Carlo Inputs'!$C$14*(G3761-F3761)</f>
        <v>1717.1323073586966</v>
      </c>
      <c r="M3761" s="16">
        <f>H3761*$E3761*(1-'Monte Carlo Inputs'!$C$11)+H3761*'Monte Carlo Inputs'!$C$12-H3761*'Monte Carlo Inputs'!$C$13-'Monte Carlo Inputs'!$C$14*(H3761-G3761)</f>
        <v>1995.9540272458125</v>
      </c>
      <c r="N3761" s="16">
        <f>I3761*$E3761*(1-'Monte Carlo Inputs'!$C$11)+I3761*'Monte Carlo Inputs'!$C$12-I3761*'Monte Carlo Inputs'!$C$13-'Monte Carlo Inputs'!$C$14*(I3761-H3761)</f>
        <v>2320.0498073481199</v>
      </c>
      <c r="O3761" s="16">
        <f>J3761*$E3761*(1-'Monte Carlo Inputs'!$C$11)+J3761*'Monte Carlo Inputs'!$C$12-J3761*'Monte Carlo Inputs'!$C$13-'Monte Carlo Inputs'!$C$14*(J3761-I3761)</f>
        <v>2696.7710854560419</v>
      </c>
    </row>
    <row r="3762" spans="1:15">
      <c r="A3762">
        <v>3758</v>
      </c>
      <c r="B3762" s="39">
        <v>1.0790766764926452</v>
      </c>
      <c r="C3762" s="39">
        <v>0.46556376472746103</v>
      </c>
      <c r="D3762" s="29">
        <f>'Monte Carlo Inputs'!$C$6+'Monte Carlo Inputs'!$D$6*B3762</f>
        <v>0.19621707153438672</v>
      </c>
      <c r="E3762" s="29">
        <f>'Monte Carlo Inputs'!$C$7+'Monte Carlo Inputs'!$D$7*C3762</f>
        <v>0.59948524124742641</v>
      </c>
      <c r="F3762" s="16">
        <f>'Monte Carlo Inputs'!$C$17*(1+$D3762)</f>
        <v>2905.7308884641793</v>
      </c>
      <c r="G3762" s="16">
        <f t="shared" ref="G3762:J3762" si="3756">F3762*(1+$D3762)</f>
        <v>3475.8848940656321</v>
      </c>
      <c r="H3762" s="16">
        <f t="shared" si="3756"/>
        <v>4157.9128489698023</v>
      </c>
      <c r="I3762" s="16">
        <f t="shared" si="3756"/>
        <v>4973.7663318898558</v>
      </c>
      <c r="J3762" s="16">
        <f t="shared" si="3756"/>
        <v>5949.7041960296119</v>
      </c>
      <c r="K3762" s="16">
        <f>F3762*$E3762*(1-'Monte Carlo Inputs'!$C$11)+F3762*'Monte Carlo Inputs'!$C$12-F3762*'Monte Carlo Inputs'!$C$13-'Monte Carlo Inputs'!$C$14*(F3762-'Monte Carlo Inputs'!$C$17)</f>
        <v>1358.7663362913261</v>
      </c>
      <c r="L3762" s="16">
        <f>G3762*$E3762*(1-'Monte Carlo Inputs'!$C$11)+G3762*'Monte Carlo Inputs'!$C$12-G3762*'Monte Carlo Inputs'!$C$13-'Monte Carlo Inputs'!$C$14*(G3762-F3762)</f>
        <v>1625.3794876979173</v>
      </c>
      <c r="M3762" s="16">
        <f>H3762*$E3762*(1-'Monte Carlo Inputs'!$C$11)+H3762*'Monte Carlo Inputs'!$C$12-H3762*'Monte Carlo Inputs'!$C$13-'Monte Carlo Inputs'!$C$14*(H3762-G3762)</f>
        <v>1944.3066909060644</v>
      </c>
      <c r="N3762" s="16">
        <f>I3762*$E3762*(1-'Monte Carlo Inputs'!$C$11)+I3762*'Monte Carlo Inputs'!$C$12-I3762*'Monte Carlo Inputs'!$C$13-'Monte Carlo Inputs'!$C$14*(I3762-H3762)</f>
        <v>2325.8128559603661</v>
      </c>
      <c r="O3762" s="16">
        <f>J3762*$E3762*(1-'Monte Carlo Inputs'!$C$11)+J3762*'Monte Carlo Inputs'!$C$12-J3762*'Monte Carlo Inputs'!$C$13-'Monte Carlo Inputs'!$C$14*(J3762-I3762)</f>
        <v>2782.1770434939381</v>
      </c>
    </row>
    <row r="3763" spans="1:15">
      <c r="A3763">
        <v>3759</v>
      </c>
      <c r="B3763" s="39">
        <v>-0.11040275119289368</v>
      </c>
      <c r="C3763" s="39">
        <v>-1.1942129239057151</v>
      </c>
      <c r="D3763" s="29">
        <f>'Monte Carlo Inputs'!$C$6+'Monte Carlo Inputs'!$D$6*B3763</f>
        <v>0.1191575425907771</v>
      </c>
      <c r="E3763" s="29">
        <f>'Monte Carlo Inputs'!$C$7+'Monte Carlo Inputs'!$D$7*C3763</f>
        <v>0.54007871081439318</v>
      </c>
      <c r="F3763" s="16">
        <f>'Monte Carlo Inputs'!$C$17*(1+$D3763)</f>
        <v>2718.5455867072574</v>
      </c>
      <c r="G3763" s="16">
        <f t="shared" ref="G3763:J3763" si="3757">F3763*(1+$D3763)</f>
        <v>3042.4807982402967</v>
      </c>
      <c r="H3763" s="16">
        <f t="shared" si="3757"/>
        <v>3405.0153335382365</v>
      </c>
      <c r="I3763" s="16">
        <f t="shared" si="3757"/>
        <v>3810.7485931665683</v>
      </c>
      <c r="J3763" s="16">
        <f t="shared" si="3757"/>
        <v>4264.8280309595575</v>
      </c>
      <c r="K3763" s="16">
        <f>F3763*$E3763*(1-'Monte Carlo Inputs'!$C$11)+F3763*'Monte Carlo Inputs'!$C$12-F3763*'Monte Carlo Inputs'!$C$13-'Monte Carlo Inputs'!$C$14*(F3763-'Monte Carlo Inputs'!$C$17)</f>
        <v>1153.6937229402984</v>
      </c>
      <c r="L3763" s="16">
        <f>G3763*$E3763*(1-'Monte Carlo Inputs'!$C$11)+G3763*'Monte Carlo Inputs'!$C$12-G3763*'Monte Carlo Inputs'!$C$13-'Monte Carlo Inputs'!$C$14*(G3763-F3763)</f>
        <v>1291.1650318682694</v>
      </c>
      <c r="M3763" s="16">
        <f>H3763*$E3763*(1-'Monte Carlo Inputs'!$C$11)+H3763*'Monte Carlo Inputs'!$C$12-H3763*'Monte Carlo Inputs'!$C$13-'Monte Carlo Inputs'!$C$14*(H3763-G3763)</f>
        <v>1445.0170841448348</v>
      </c>
      <c r="N3763" s="16">
        <f>I3763*$E3763*(1-'Monte Carlo Inputs'!$C$11)+I3763*'Monte Carlo Inputs'!$C$12-I3763*'Monte Carlo Inputs'!$C$13-'Monte Carlo Inputs'!$C$14*(I3763-H3763)</f>
        <v>1617.2017688932235</v>
      </c>
      <c r="O3763" s="16">
        <f>J3763*$E3763*(1-'Monte Carlo Inputs'!$C$11)+J3763*'Monte Carlo Inputs'!$C$12-J3763*'Monte Carlo Inputs'!$C$13-'Monte Carlo Inputs'!$C$14*(J3763-I3763)</f>
        <v>1809.9035575479979</v>
      </c>
    </row>
    <row r="3764" spans="1:15">
      <c r="A3764">
        <v>3760</v>
      </c>
      <c r="B3764" s="39">
        <v>0.32680294807950788</v>
      </c>
      <c r="C3764" s="39">
        <v>0.30228542208415521</v>
      </c>
      <c r="D3764" s="29">
        <f>'Monte Carlo Inputs'!$C$6+'Monte Carlo Inputs'!$D$6*B3764</f>
        <v>0.14748158456512853</v>
      </c>
      <c r="E3764" s="29">
        <f>'Monte Carlo Inputs'!$C$7+'Monte Carlo Inputs'!$D$7*C3764</f>
        <v>0.59364120216811955</v>
      </c>
      <c r="F3764" s="16">
        <f>'Monte Carlo Inputs'!$C$17*(1+$D3764)</f>
        <v>2787.3475170671541</v>
      </c>
      <c r="G3764" s="16">
        <f t="shared" ref="G3764:J3764" si="3758">F3764*(1+$D3764)</f>
        <v>3198.4299456178946</v>
      </c>
      <c r="H3764" s="16">
        <f t="shared" si="3758"/>
        <v>3670.1394621181794</v>
      </c>
      <c r="I3764" s="16">
        <f t="shared" si="3758"/>
        <v>4211.417445566377</v>
      </c>
      <c r="J3764" s="16">
        <f t="shared" si="3758"/>
        <v>4832.5239637037321</v>
      </c>
      <c r="K3764" s="16">
        <f>F3764*$E3764*(1-'Monte Carlo Inputs'!$C$11)+F3764*'Monte Carlo Inputs'!$C$12-F3764*'Monte Carlo Inputs'!$C$13-'Monte Carlo Inputs'!$C$14*(F3764-'Monte Carlo Inputs'!$C$17)</f>
        <v>1290.1583019938166</v>
      </c>
      <c r="L3764" s="16">
        <f>G3764*$E3764*(1-'Monte Carlo Inputs'!$C$11)+G3764*'Monte Carlo Inputs'!$C$12-G3764*'Monte Carlo Inputs'!$C$13-'Monte Carlo Inputs'!$C$14*(G3764-F3764)</f>
        <v>1480.4328927117206</v>
      </c>
      <c r="M3764" s="16">
        <f>H3764*$E3764*(1-'Monte Carlo Inputs'!$C$11)+H3764*'Monte Carlo Inputs'!$C$12-H3764*'Monte Carlo Inputs'!$C$13-'Monte Carlo Inputs'!$C$14*(H3764-G3764)</f>
        <v>1698.7694815711823</v>
      </c>
      <c r="N3764" s="16">
        <f>I3764*$E3764*(1-'Monte Carlo Inputs'!$C$11)+I3764*'Monte Carlo Inputs'!$C$12-I3764*'Monte Carlo Inputs'!$C$13-'Monte Carlo Inputs'!$C$14*(I3764-H3764)</f>
        <v>1949.3066965241817</v>
      </c>
      <c r="O3764" s="16">
        <f>J3764*$E3764*(1-'Monte Carlo Inputs'!$C$11)+J3764*'Monte Carlo Inputs'!$C$12-J3764*'Monte Carlo Inputs'!$C$13-'Monte Carlo Inputs'!$C$14*(J3764-I3764)</f>
        <v>2236.7935369309839</v>
      </c>
    </row>
    <row r="3765" spans="1:15">
      <c r="A3765">
        <v>3761</v>
      </c>
      <c r="B3765" s="39">
        <v>1.2114047391971412</v>
      </c>
      <c r="C3765" s="39">
        <v>1.0900243716558904</v>
      </c>
      <c r="D3765" s="29">
        <f>'Monte Carlo Inputs'!$C$6+'Monte Carlo Inputs'!$D$6*B3765</f>
        <v>0.20478984542243139</v>
      </c>
      <c r="E3765" s="29">
        <f>'Monte Carlo Inputs'!$C$7+'Monte Carlo Inputs'!$D$7*C3765</f>
        <v>0.62183586124575496</v>
      </c>
      <c r="F3765" s="16">
        <f>'Monte Carlo Inputs'!$C$17*(1+$D3765)</f>
        <v>2926.5550135156286</v>
      </c>
      <c r="G3765" s="16">
        <f t="shared" ref="G3765:J3765" si="3759">F3765*(1+$D3765)</f>
        <v>3525.8837623537361</v>
      </c>
      <c r="H3765" s="16">
        <f t="shared" si="3759"/>
        <v>4247.9489530236187</v>
      </c>
      <c r="I3765" s="16">
        <f t="shared" si="3759"/>
        <v>5117.8857624757056</v>
      </c>
      <c r="J3765" s="16">
        <f t="shared" si="3759"/>
        <v>6165.9767966627687</v>
      </c>
      <c r="K3765" s="16">
        <f>F3765*$E3765*(1-'Monte Carlo Inputs'!$C$11)+F3765*'Monte Carlo Inputs'!$C$12-F3765*'Monte Carlo Inputs'!$C$13-'Monte Carlo Inputs'!$C$14*(F3765-'Monte Carlo Inputs'!$C$17)</f>
        <v>1415.3400762875854</v>
      </c>
      <c r="L3765" s="16">
        <f>G3765*$E3765*(1-'Monte Carlo Inputs'!$C$11)+G3765*'Monte Carlo Inputs'!$C$12-G3765*'Monte Carlo Inputs'!$C$13-'Monte Carlo Inputs'!$C$14*(G3765-F3765)</f>
        <v>1705.1873517306924</v>
      </c>
      <c r="M3765" s="16">
        <f>H3765*$E3765*(1-'Monte Carlo Inputs'!$C$11)+H3765*'Monte Carlo Inputs'!$C$12-H3765*'Monte Carlo Inputs'!$C$13-'Monte Carlo Inputs'!$C$14*(H3765-G3765)</f>
        <v>2054.3924059079063</v>
      </c>
      <c r="N3765" s="16">
        <f>I3765*$E3765*(1-'Monte Carlo Inputs'!$C$11)+I3765*'Monte Carlo Inputs'!$C$12-I3765*'Monte Carlo Inputs'!$C$13-'Monte Carlo Inputs'!$C$14*(I3765-H3765)</f>
        <v>2475.1111091508033</v>
      </c>
      <c r="O3765" s="16">
        <f>J3765*$E3765*(1-'Monte Carlo Inputs'!$C$11)+J3765*'Monte Carlo Inputs'!$C$12-J3765*'Monte Carlo Inputs'!$C$13-'Monte Carlo Inputs'!$C$14*(J3765-I3765)</f>
        <v>2981.9887305971397</v>
      </c>
    </row>
    <row r="3766" spans="1:15">
      <c r="A3766">
        <v>3762</v>
      </c>
      <c r="B3766" s="39">
        <v>-0.46502542410884917</v>
      </c>
      <c r="C3766" s="39">
        <v>-0.21574690311260281</v>
      </c>
      <c r="D3766" s="29">
        <f>'Monte Carlo Inputs'!$C$6+'Monte Carlo Inputs'!$D$6*B3766</f>
        <v>9.6183579786897733E-2</v>
      </c>
      <c r="E3766" s="29">
        <f>'Monte Carlo Inputs'!$C$7+'Monte Carlo Inputs'!$D$7*C3766</f>
        <v>0.57509985060989344</v>
      </c>
      <c r="F3766" s="16">
        <f>'Monte Carlo Inputs'!$C$17*(1+$D3766)</f>
        <v>2662.7395336603536</v>
      </c>
      <c r="G3766" s="16">
        <f t="shared" ref="G3766:J3766" si="3760">F3766*(1+$D3766)</f>
        <v>2918.8513540479012</v>
      </c>
      <c r="H3766" s="16">
        <f t="shared" si="3760"/>
        <v>3199.5969261460618</v>
      </c>
      <c r="I3766" s="16">
        <f t="shared" si="3760"/>
        <v>3507.3456123779442</v>
      </c>
      <c r="J3766" s="16">
        <f t="shared" si="3760"/>
        <v>3844.6946689263241</v>
      </c>
      <c r="K3766" s="16">
        <f>F3766*$E3766*(1-'Monte Carlo Inputs'!$C$11)+F3766*'Monte Carlo Inputs'!$C$12-F3766*'Monte Carlo Inputs'!$C$13-'Monte Carlo Inputs'!$C$14*(F3766-'Monte Carlo Inputs'!$C$17)</f>
        <v>1195.5306378024391</v>
      </c>
      <c r="L3766" s="16">
        <f>G3766*$E3766*(1-'Monte Carlo Inputs'!$C$11)+G3766*'Monte Carlo Inputs'!$C$12-G3766*'Monte Carlo Inputs'!$C$13-'Monte Carlo Inputs'!$C$14*(G3766-F3766)</f>
        <v>1310.5210542911907</v>
      </c>
      <c r="M3766" s="16">
        <f>H3766*$E3766*(1-'Monte Carlo Inputs'!$C$11)+H3766*'Monte Carlo Inputs'!$C$12-H3766*'Monte Carlo Inputs'!$C$13-'Monte Carlo Inputs'!$C$14*(H3766-G3766)</f>
        <v>1436.5716606790168</v>
      </c>
      <c r="N3766" s="16">
        <f>I3766*$E3766*(1-'Monte Carlo Inputs'!$C$11)+I3766*'Monte Carlo Inputs'!$C$12-I3766*'Monte Carlo Inputs'!$C$13-'Monte Carlo Inputs'!$C$14*(I3766-H3766)</f>
        <v>1574.746265623533</v>
      </c>
      <c r="O3766" s="16">
        <f>J3766*$E3766*(1-'Monte Carlo Inputs'!$C$11)+J3766*'Monte Carlo Inputs'!$C$12-J3766*'Monte Carlo Inputs'!$C$13-'Monte Carlo Inputs'!$C$14*(J3766-I3766)</f>
        <v>1726.2109987072533</v>
      </c>
    </row>
    <row r="3767" spans="1:15">
      <c r="A3767">
        <v>3763</v>
      </c>
      <c r="B3767" s="39">
        <v>-1.5280239571364371</v>
      </c>
      <c r="C3767" s="39">
        <v>0.22884176644002027</v>
      </c>
      <c r="D3767" s="29">
        <f>'Monte Carlo Inputs'!$C$6+'Monte Carlo Inputs'!$D$6*B3767</f>
        <v>2.7318020352851302E-2</v>
      </c>
      <c r="E3767" s="29">
        <f>'Monte Carlo Inputs'!$C$7+'Monte Carlo Inputs'!$D$7*C3767</f>
        <v>0.59101251555381995</v>
      </c>
      <c r="F3767" s="16">
        <f>'Monte Carlo Inputs'!$C$17*(1+$D3767)</f>
        <v>2495.4582032391118</v>
      </c>
      <c r="G3767" s="16">
        <f t="shared" ref="G3767:J3767" si="3761">F3767*(1+$D3767)</f>
        <v>2563.6291812248878</v>
      </c>
      <c r="H3767" s="16">
        <f t="shared" si="3761"/>
        <v>2633.6624553747529</v>
      </c>
      <c r="I3767" s="16">
        <f t="shared" si="3761"/>
        <v>2705.608899933221</v>
      </c>
      <c r="J3767" s="16">
        <f t="shared" si="3761"/>
        <v>2779.5207789284523</v>
      </c>
      <c r="K3767" s="16">
        <f>F3767*$E3767*(1-'Monte Carlo Inputs'!$C$11)+F3767*'Monte Carlo Inputs'!$C$12-F3767*'Monte Carlo Inputs'!$C$13-'Monte Carlo Inputs'!$C$14*(F3767-'Monte Carlo Inputs'!$C$17)</f>
        <v>1146.121760657348</v>
      </c>
      <c r="L3767" s="16">
        <f>G3767*$E3767*(1-'Monte Carlo Inputs'!$C$11)+G3767*'Monte Carlo Inputs'!$C$12-G3767*'Monte Carlo Inputs'!$C$13-'Monte Carlo Inputs'!$C$14*(G3767-F3767)</f>
        <v>1177.431538241831</v>
      </c>
      <c r="M3767" s="16">
        <f>H3767*$E3767*(1-'Monte Carlo Inputs'!$C$11)+H3767*'Monte Carlo Inputs'!$C$12-H3767*'Monte Carlo Inputs'!$C$13-'Monte Carlo Inputs'!$C$14*(H3767-G3767)</f>
        <v>1209.5966369676105</v>
      </c>
      <c r="N3767" s="16">
        <f>I3767*$E3767*(1-'Monte Carlo Inputs'!$C$11)+I3767*'Monte Carlo Inputs'!$C$12-I3767*'Monte Carlo Inputs'!$C$13-'Monte Carlo Inputs'!$C$14*(I3767-H3767)</f>
        <v>1242.6404225150322</v>
      </c>
      <c r="O3767" s="16">
        <f>J3767*$E3767*(1-'Monte Carlo Inputs'!$C$11)+J3767*'Monte Carlo Inputs'!$C$12-J3767*'Monte Carlo Inputs'!$C$13-'Monte Carlo Inputs'!$C$14*(J3767-I3767)</f>
        <v>1276.5868988685738</v>
      </c>
    </row>
    <row r="3768" spans="1:15">
      <c r="A3768">
        <v>3764</v>
      </c>
      <c r="B3768" s="39">
        <v>0.37643831571754871</v>
      </c>
      <c r="C3768" s="39">
        <v>1.0379428598348623</v>
      </c>
      <c r="D3768" s="29">
        <f>'Monte Carlo Inputs'!$C$6+'Monte Carlo Inputs'!$D$6*B3768</f>
        <v>0.15069717447791303</v>
      </c>
      <c r="E3768" s="29">
        <f>'Monte Carlo Inputs'!$C$7+'Monte Carlo Inputs'!$D$7*C3768</f>
        <v>0.619971765950175</v>
      </c>
      <c r="F3768" s="16">
        <f>'Monte Carlo Inputs'!$C$17*(1+$D3768)</f>
        <v>2795.1585065242989</v>
      </c>
      <c r="G3768" s="16">
        <f t="shared" ref="G3768:J3768" si="3762">F3768*(1+$D3768)</f>
        <v>3216.3809956754139</v>
      </c>
      <c r="H3768" s="16">
        <f t="shared" si="3762"/>
        <v>3701.0805237681557</v>
      </c>
      <c r="I3768" s="16">
        <f t="shared" si="3762"/>
        <v>4258.8229012152515</v>
      </c>
      <c r="J3768" s="16">
        <f t="shared" si="3762"/>
        <v>4900.615479030218</v>
      </c>
      <c r="K3768" s="16">
        <f>F3768*$E3768*(1-'Monte Carlo Inputs'!$C$11)+F3768*'Monte Carlo Inputs'!$C$12-F3768*'Monte Carlo Inputs'!$C$13-'Monte Carlo Inputs'!$C$14*(F3768-'Monte Carlo Inputs'!$C$17)</f>
        <v>1346.258250365742</v>
      </c>
      <c r="L3768" s="16">
        <f>G3768*$E3768*(1-'Monte Carlo Inputs'!$C$11)+G3768*'Monte Carlo Inputs'!$C$12-G3768*'Monte Carlo Inputs'!$C$13-'Monte Carlo Inputs'!$C$14*(G3768-F3768)</f>
        <v>1549.1355648134379</v>
      </c>
      <c r="M3768" s="16">
        <f>H3768*$E3768*(1-'Monte Carlo Inputs'!$C$11)+H3768*'Monte Carlo Inputs'!$C$12-H3768*'Monte Carlo Inputs'!$C$13-'Monte Carlo Inputs'!$C$14*(H3768-G3768)</f>
        <v>1782.5859173140691</v>
      </c>
      <c r="N3768" s="16">
        <f>I3768*$E3768*(1-'Monte Carlo Inputs'!$C$11)+I3768*'Monte Carlo Inputs'!$C$12-I3768*'Monte Carlo Inputs'!$C$13-'Monte Carlo Inputs'!$C$14*(I3768-H3768)</f>
        <v>2051.2165783174182</v>
      </c>
      <c r="O3768" s="16">
        <f>J3768*$E3768*(1-'Monte Carlo Inputs'!$C$11)+J3768*'Monte Carlo Inputs'!$C$12-J3768*'Monte Carlo Inputs'!$C$13-'Monte Carlo Inputs'!$C$14*(J3768-I3768)</f>
        <v>2360.3291209121062</v>
      </c>
    </row>
    <row r="3769" spans="1:15">
      <c r="A3769">
        <v>3765</v>
      </c>
      <c r="B3769" s="39">
        <v>1.0101016670518259</v>
      </c>
      <c r="C3769" s="39">
        <v>-0.44963473223519612</v>
      </c>
      <c r="D3769" s="29">
        <f>'Monte Carlo Inputs'!$C$6+'Monte Carlo Inputs'!$D$6*B3769</f>
        <v>0.19174857749180146</v>
      </c>
      <c r="E3769" s="29">
        <f>'Monte Carlo Inputs'!$C$7+'Monte Carlo Inputs'!$D$7*C3769</f>
        <v>0.56672856516297609</v>
      </c>
      <c r="F3769" s="16">
        <f>'Monte Carlo Inputs'!$C$17*(1+$D3769)</f>
        <v>2894.8764695853356</v>
      </c>
      <c r="G3769" s="16">
        <f t="shared" ref="G3769:J3769" si="3763">F3769*(1+$D3769)</f>
        <v>3449.9649146428123</v>
      </c>
      <c r="H3769" s="16">
        <f t="shared" si="3763"/>
        <v>4111.4907794221963</v>
      </c>
      <c r="I3769" s="16">
        <f t="shared" si="3763"/>
        <v>4899.8632877470609</v>
      </c>
      <c r="J3769" s="16">
        <f t="shared" si="3763"/>
        <v>5839.4051030768615</v>
      </c>
      <c r="K3769" s="16">
        <f>F3769*$E3769*(1-'Monte Carlo Inputs'!$C$11)+F3769*'Monte Carlo Inputs'!$C$12-F3769*'Monte Carlo Inputs'!$C$13-'Monte Carlo Inputs'!$C$14*(F3769-'Monte Carlo Inputs'!$C$17)</f>
        <v>1286.062519971694</v>
      </c>
      <c r="L3769" s="16">
        <f>G3769*$E3769*(1-'Monte Carlo Inputs'!$C$11)+G3769*'Monte Carlo Inputs'!$C$12-G3769*'Monte Carlo Inputs'!$C$13-'Monte Carlo Inputs'!$C$14*(G3769-F3769)</f>
        <v>1532.663178741788</v>
      </c>
      <c r="M3769" s="16">
        <f>H3769*$E3769*(1-'Monte Carlo Inputs'!$C$11)+H3769*'Monte Carlo Inputs'!$C$12-H3769*'Monte Carlo Inputs'!$C$13-'Monte Carlo Inputs'!$C$14*(H3769-G3769)</f>
        <v>1826.5491630395888</v>
      </c>
      <c r="N3769" s="16">
        <f>I3769*$E3769*(1-'Monte Carlo Inputs'!$C$11)+I3769*'Monte Carlo Inputs'!$C$12-I3769*'Monte Carlo Inputs'!$C$13-'Monte Carlo Inputs'!$C$14*(I3769-H3769)</f>
        <v>2176.7873667712706</v>
      </c>
      <c r="O3769" s="16">
        <f>J3769*$E3769*(1-'Monte Carlo Inputs'!$C$11)+J3769*'Monte Carlo Inputs'!$C$12-J3769*'Monte Carlo Inputs'!$C$13-'Monte Carlo Inputs'!$C$14*(J3769-I3769)</f>
        <v>2594.1832478517863</v>
      </c>
    </row>
    <row r="3770" spans="1:15">
      <c r="A3770">
        <v>3766</v>
      </c>
      <c r="B3770" s="39">
        <v>-1.6281292705310331</v>
      </c>
      <c r="C3770" s="39">
        <v>-0.7106018340607716</v>
      </c>
      <c r="D3770" s="29">
        <f>'Monte Carlo Inputs'!$C$6+'Monte Carlo Inputs'!$D$6*B3770</f>
        <v>2.0832773012382524E-2</v>
      </c>
      <c r="E3770" s="29">
        <f>'Monte Carlo Inputs'!$C$7+'Monte Carlo Inputs'!$D$7*C3770</f>
        <v>0.55738806159837406</v>
      </c>
      <c r="F3770" s="16">
        <f>'Monte Carlo Inputs'!$C$17*(1+$D3770)</f>
        <v>2479.7048889243788</v>
      </c>
      <c r="G3770" s="16">
        <f t="shared" ref="G3770:J3770" si="3764">F3770*(1+$D3770)</f>
        <v>2531.3640180130355</v>
      </c>
      <c r="H3770" s="16">
        <f t="shared" si="3764"/>
        <v>2584.0993500120135</v>
      </c>
      <c r="I3770" s="16">
        <f t="shared" si="3764"/>
        <v>2637.9333052122588</v>
      </c>
      <c r="J3770" s="16">
        <f t="shared" si="3764"/>
        <v>2692.8887709815499</v>
      </c>
      <c r="K3770" s="16">
        <f>F3770*$E3770*(1-'Monte Carlo Inputs'!$C$11)+F3770*'Monte Carlo Inputs'!$C$12-F3770*'Monte Carlo Inputs'!$C$13-'Monte Carlo Inputs'!$C$14*(F3770-'Monte Carlo Inputs'!$C$17)</f>
        <v>1079.2994182316127</v>
      </c>
      <c r="L3770" s="16">
        <f>G3770*$E3770*(1-'Monte Carlo Inputs'!$C$11)+G3770*'Monte Carlo Inputs'!$C$12-G3770*'Monte Carlo Inputs'!$C$13-'Monte Carlo Inputs'!$C$14*(G3770-F3770)</f>
        <v>1101.7842180240282</v>
      </c>
      <c r="M3770" s="16">
        <f>H3770*$E3770*(1-'Monte Carlo Inputs'!$C$11)+H3770*'Monte Carlo Inputs'!$C$12-H3770*'Monte Carlo Inputs'!$C$13-'Monte Carlo Inputs'!$C$14*(H3770-G3770)</f>
        <v>1124.7374385467481</v>
      </c>
      <c r="N3770" s="16">
        <f>I3770*$E3770*(1-'Monte Carlo Inputs'!$C$11)+I3770*'Monte Carlo Inputs'!$C$12-I3770*'Monte Carlo Inputs'!$C$13-'Monte Carlo Inputs'!$C$14*(I3770-H3770)</f>
        <v>1148.168838302521</v>
      </c>
      <c r="O3770" s="16">
        <f>J3770*$E3770*(1-'Monte Carlo Inputs'!$C$11)+J3770*'Monte Carlo Inputs'!$C$12-J3770*'Monte Carlo Inputs'!$C$13-'Monte Carlo Inputs'!$C$14*(J3770-I3770)</f>
        <v>1172.0883790907687</v>
      </c>
    </row>
    <row r="3771" spans="1:15">
      <c r="A3771">
        <v>3767</v>
      </c>
      <c r="B3771" s="39">
        <v>0.1281098317760663</v>
      </c>
      <c r="C3771" s="39">
        <v>1.4708265796065283</v>
      </c>
      <c r="D3771" s="29">
        <f>'Monte Carlo Inputs'!$C$6+'Monte Carlo Inputs'!$D$6*B3771</f>
        <v>0.13460940065819604</v>
      </c>
      <c r="E3771" s="29">
        <f>'Monte Carlo Inputs'!$C$7+'Monte Carlo Inputs'!$D$7*C3771</f>
        <v>0.63546548871944553</v>
      </c>
      <c r="F3771" s="16">
        <f>'Monte Carlo Inputs'!$C$17*(1+$D3771)</f>
        <v>2756.0796951388247</v>
      </c>
      <c r="G3771" s="16">
        <f t="shared" ref="G3771:J3771" si="3765">F3771*(1+$D3771)</f>
        <v>3127.0739310676859</v>
      </c>
      <c r="H3771" s="16">
        <f t="shared" si="3765"/>
        <v>3548.0074787425765</v>
      </c>
      <c r="I3771" s="16">
        <f t="shared" si="3765"/>
        <v>4025.6026389869126</v>
      </c>
      <c r="J3771" s="16">
        <f t="shared" si="3765"/>
        <v>4567.4865975089933</v>
      </c>
      <c r="K3771" s="16">
        <f>F3771*$E3771*(1-'Monte Carlo Inputs'!$C$11)+F3771*'Monte Carlo Inputs'!$C$12-F3771*'Monte Carlo Inputs'!$C$13-'Monte Carlo Inputs'!$C$14*(F3771-'Monte Carlo Inputs'!$C$17)</f>
        <v>1357.2525992234443</v>
      </c>
      <c r="L3771" s="16">
        <f>G3771*$E3771*(1-'Monte Carlo Inputs'!$C$11)+G3771*'Monte Carlo Inputs'!$C$12-G3771*'Monte Carlo Inputs'!$C$13-'Monte Carlo Inputs'!$C$14*(G3771-F3771)</f>
        <v>1539.9515581466912</v>
      </c>
      <c r="M3771" s="16">
        <f>H3771*$E3771*(1-'Monte Carlo Inputs'!$C$11)+H3771*'Monte Carlo Inputs'!$C$12-H3771*'Monte Carlo Inputs'!$C$13-'Monte Carlo Inputs'!$C$14*(H3771-G3771)</f>
        <v>1747.2435144314727</v>
      </c>
      <c r="N3771" s="16">
        <f>I3771*$E3771*(1-'Monte Carlo Inputs'!$C$11)+I3771*'Monte Carlo Inputs'!$C$12-I3771*'Monte Carlo Inputs'!$C$13-'Monte Carlo Inputs'!$C$14*(I3771-H3771)</f>
        <v>1982.4389167130139</v>
      </c>
      <c r="O3771" s="16">
        <f>J3771*$E3771*(1-'Monte Carlo Inputs'!$C$11)+J3771*'Monte Carlo Inputs'!$C$12-J3771*'Monte Carlo Inputs'!$C$13-'Monte Carlo Inputs'!$C$14*(J3771-I3771)</f>
        <v>2249.2938311332359</v>
      </c>
    </row>
    <row r="3772" spans="1:15">
      <c r="A3772">
        <v>3768</v>
      </c>
      <c r="B3772" s="39">
        <v>-9.5811574481502598E-2</v>
      </c>
      <c r="C3772" s="39">
        <v>-0.23781427414608969</v>
      </c>
      <c r="D3772" s="29">
        <f>'Monte Carlo Inputs'!$C$6+'Monte Carlo Inputs'!$D$6*B3772</f>
        <v>0.12010282098562969</v>
      </c>
      <c r="E3772" s="29">
        <f>'Monte Carlo Inputs'!$C$7+'Monte Carlo Inputs'!$D$7*C3772</f>
        <v>0.57431001788248148</v>
      </c>
      <c r="F3772" s="16">
        <f>'Monte Carlo Inputs'!$C$17*(1+$D3772)</f>
        <v>2720.8417624561935</v>
      </c>
      <c r="G3772" s="16">
        <f t="shared" ref="G3772:J3772" si="3766">F3772*(1+$D3772)</f>
        <v>3047.6225335826948</v>
      </c>
      <c r="H3772" s="16">
        <f t="shared" si="3766"/>
        <v>3413.6505971653482</v>
      </c>
      <c r="I3772" s="16">
        <f t="shared" si="3766"/>
        <v>3823.6396637441858</v>
      </c>
      <c r="J3772" s="16">
        <f t="shared" si="3766"/>
        <v>4282.8695737924072</v>
      </c>
      <c r="K3772" s="16">
        <f>F3772*$E3772*(1-'Monte Carlo Inputs'!$C$11)+F3772*'Monte Carlo Inputs'!$C$12-F3772*'Monte Carlo Inputs'!$C$13-'Monte Carlo Inputs'!$C$14*(F3772-'Monte Carlo Inputs'!$C$17)</f>
        <v>1220.9770357356053</v>
      </c>
      <c r="L3772" s="16">
        <f>G3772*$E3772*(1-'Monte Carlo Inputs'!$C$11)+G3772*'Monte Carlo Inputs'!$C$12-G3772*'Monte Carlo Inputs'!$C$13-'Monte Carlo Inputs'!$C$14*(G3772-F3772)</f>
        <v>1367.6198220861233</v>
      </c>
      <c r="M3772" s="16">
        <f>H3772*$E3772*(1-'Monte Carlo Inputs'!$C$11)+H3772*'Monte Carlo Inputs'!$C$12-H3772*'Monte Carlo Inputs'!$C$13-'Monte Carlo Inputs'!$C$14*(H3772-G3772)</f>
        <v>1531.8748207545316</v>
      </c>
      <c r="N3772" s="16">
        <f>I3772*$E3772*(1-'Monte Carlo Inputs'!$C$11)+I3772*'Monte Carlo Inputs'!$C$12-I3772*'Monte Carlo Inputs'!$C$13-'Monte Carlo Inputs'!$C$14*(I3772-H3772)</f>
        <v>1715.8573081240065</v>
      </c>
      <c r="O3772" s="16">
        <f>J3772*$E3772*(1-'Monte Carlo Inputs'!$C$11)+J3772*'Monte Carlo Inputs'!$C$12-J3772*'Monte Carlo Inputs'!$C$13-'Monte Carlo Inputs'!$C$14*(J3772-I3772)</f>
        <v>1921.9366112385087</v>
      </c>
    </row>
    <row r="3773" spans="1:15">
      <c r="A3773">
        <v>3769</v>
      </c>
      <c r="B3773" s="39">
        <v>1.2277114778289766</v>
      </c>
      <c r="C3773" s="39">
        <v>0.27499989446736639</v>
      </c>
      <c r="D3773" s="29">
        <f>'Monte Carlo Inputs'!$C$6+'Monte Carlo Inputs'!$D$6*B3773</f>
        <v>0.20584626520433619</v>
      </c>
      <c r="E3773" s="29">
        <f>'Monte Carlo Inputs'!$C$7+'Monte Carlo Inputs'!$D$7*C3773</f>
        <v>0.59266460179901637</v>
      </c>
      <c r="F3773" s="16">
        <f>'Monte Carlo Inputs'!$C$17*(1+$D3773)</f>
        <v>2929.1211628078536</v>
      </c>
      <c r="G3773" s="16">
        <f t="shared" ref="G3773:J3773" si="3767">F3773*(1+$D3773)</f>
        <v>3532.0698145028327</v>
      </c>
      <c r="H3773" s="16">
        <f t="shared" si="3767"/>
        <v>4259.1331942592133</v>
      </c>
      <c r="I3773" s="16">
        <f t="shared" si="3767"/>
        <v>5135.8598553052871</v>
      </c>
      <c r="J3773" s="16">
        <f t="shared" si="3767"/>
        <v>6193.0574251327635</v>
      </c>
      <c r="K3773" s="16">
        <f>F3773*$E3773*(1-'Monte Carlo Inputs'!$C$11)+F3773*'Monte Carlo Inputs'!$C$12-F3773*'Monte Carlo Inputs'!$C$13-'Monte Carlo Inputs'!$C$14*(F3773-'Monte Carlo Inputs'!$C$17)</f>
        <v>1355.8156416440411</v>
      </c>
      <c r="L3773" s="16">
        <f>G3773*$E3773*(1-'Monte Carlo Inputs'!$C$11)+G3773*'Monte Carlo Inputs'!$C$12-G3773*'Monte Carlo Inputs'!$C$13-'Monte Carlo Inputs'!$C$14*(G3773-F3773)</f>
        <v>1634.9052277820876</v>
      </c>
      <c r="M3773" s="16">
        <f>H3773*$E3773*(1-'Monte Carlo Inputs'!$C$11)+H3773*'Monte Carlo Inputs'!$C$12-H3773*'Monte Carlo Inputs'!$C$13-'Monte Carlo Inputs'!$C$14*(H3773-G3773)</f>
        <v>1971.4443628840747</v>
      </c>
      <c r="N3773" s="16">
        <f>I3773*$E3773*(1-'Monte Carlo Inputs'!$C$11)+I3773*'Monte Carlo Inputs'!$C$12-I3773*'Monte Carlo Inputs'!$C$13-'Monte Carlo Inputs'!$C$14*(I3773-H3773)</f>
        <v>2377.2588220419034</v>
      </c>
      <c r="O3773" s="16">
        <f>J3773*$E3773*(1-'Monte Carlo Inputs'!$C$11)+J3773*'Monte Carlo Inputs'!$C$12-J3773*'Monte Carlo Inputs'!$C$13-'Monte Carlo Inputs'!$C$14*(J3773-I3773)</f>
        <v>2866.6086719832892</v>
      </c>
    </row>
    <row r="3774" spans="1:15">
      <c r="A3774">
        <v>3770</v>
      </c>
      <c r="B3774" s="39">
        <v>-0.85347833044870058</v>
      </c>
      <c r="C3774" s="39">
        <v>1.0086174289985252</v>
      </c>
      <c r="D3774" s="29">
        <f>'Monte Carlo Inputs'!$C$6+'Monte Carlo Inputs'!$D$6*B3774</f>
        <v>7.1017950787689285E-2</v>
      </c>
      <c r="E3774" s="29">
        <f>'Monte Carlo Inputs'!$C$7+'Monte Carlo Inputs'!$D$7*C3774</f>
        <v>0.61892215360691738</v>
      </c>
      <c r="F3774" s="16">
        <f>'Monte Carlo Inputs'!$C$17*(1+$D3774)</f>
        <v>2601.6097042583765</v>
      </c>
      <c r="G3774" s="16">
        <f t="shared" ref="G3774:J3774" si="3768">F3774*(1+$D3774)</f>
        <v>2786.3706942041731</v>
      </c>
      <c r="H3774" s="16">
        <f t="shared" si="3768"/>
        <v>2984.2530310414249</v>
      </c>
      <c r="I3774" s="16">
        <f t="shared" si="3768"/>
        <v>3196.1885659379377</v>
      </c>
      <c r="J3774" s="16">
        <f t="shared" si="3768"/>
        <v>3423.1753282218938</v>
      </c>
      <c r="K3774" s="16">
        <f>F3774*$E3774*(1-'Monte Carlo Inputs'!$C$11)+F3774*'Monte Carlo Inputs'!$C$12-F3774*'Monte Carlo Inputs'!$C$13-'Monte Carlo Inputs'!$C$14*(F3774-'Monte Carlo Inputs'!$C$17)</f>
        <v>1248.2748123075521</v>
      </c>
      <c r="L3774" s="16">
        <f>G3774*$E3774*(1-'Monte Carlo Inputs'!$C$11)+G3774*'Monte Carlo Inputs'!$C$12-G3774*'Monte Carlo Inputs'!$C$13-'Monte Carlo Inputs'!$C$14*(G3774-F3774)</f>
        <v>1336.9247314975219</v>
      </c>
      <c r="M3774" s="16">
        <f>H3774*$E3774*(1-'Monte Carlo Inputs'!$C$11)+H3774*'Monte Carlo Inputs'!$C$12-H3774*'Monte Carlo Inputs'!$C$13-'Monte Carlo Inputs'!$C$14*(H3774-G3774)</f>
        <v>1431.8703862858579</v>
      </c>
      <c r="N3774" s="16">
        <f>I3774*$E3774*(1-'Monte Carlo Inputs'!$C$11)+I3774*'Monte Carlo Inputs'!$C$12-I3774*'Monte Carlo Inputs'!$C$13-'Monte Carlo Inputs'!$C$14*(I3774-H3774)</f>
        <v>1533.5588869134567</v>
      </c>
      <c r="O3774" s="16">
        <f>J3774*$E3774*(1-'Monte Carlo Inputs'!$C$11)+J3774*'Monte Carlo Inputs'!$C$12-J3774*'Monte Carlo Inputs'!$C$13-'Monte Carlo Inputs'!$C$14*(J3774-I3774)</f>
        <v>1642.4690964743004</v>
      </c>
    </row>
    <row r="3775" spans="1:15">
      <c r="A3775">
        <v>3771</v>
      </c>
      <c r="B3775" s="39">
        <v>-0.88375823984939617</v>
      </c>
      <c r="C3775" s="39">
        <v>1.067724978471851</v>
      </c>
      <c r="D3775" s="29">
        <f>'Monte Carlo Inputs'!$C$6+'Monte Carlo Inputs'!$D$6*B3775</f>
        <v>6.9056289660507808E-2</v>
      </c>
      <c r="E3775" s="29">
        <f>'Monte Carlo Inputs'!$C$7+'Monte Carlo Inputs'!$D$7*C3775</f>
        <v>0.62103772400904222</v>
      </c>
      <c r="F3775" s="16">
        <f>'Monte Carlo Inputs'!$C$17*(1+$D3775)</f>
        <v>2596.8446332143399</v>
      </c>
      <c r="G3775" s="16">
        <f t="shared" ref="G3775:J3775" si="3769">F3775*(1+$D3775)</f>
        <v>2776.1730884089243</v>
      </c>
      <c r="H3775" s="16">
        <f t="shared" si="3769"/>
        <v>2967.8853013497974</v>
      </c>
      <c r="I3775" s="16">
        <f t="shared" si="3769"/>
        <v>3172.8364483989726</v>
      </c>
      <c r="J3775" s="16">
        <f t="shared" si="3769"/>
        <v>3391.9407612250288</v>
      </c>
      <c r="K3775" s="16">
        <f>F3775*$E3775*(1-'Monte Carlo Inputs'!$C$11)+F3775*'Monte Carlo Inputs'!$C$12-F3775*'Monte Carlo Inputs'!$C$13-'Monte Carlo Inputs'!$C$14*(F3775-'Monte Carlo Inputs'!$C$17)</f>
        <v>1249.8231529703287</v>
      </c>
      <c r="L3775" s="16">
        <f>G3775*$E3775*(1-'Monte Carlo Inputs'!$C$11)+G3775*'Monte Carlo Inputs'!$C$12-G3775*'Monte Carlo Inputs'!$C$13-'Monte Carlo Inputs'!$C$14*(G3775-F3775)</f>
        <v>1336.1313026462572</v>
      </c>
      <c r="M3775" s="16">
        <f>H3775*$E3775*(1-'Monte Carlo Inputs'!$C$11)+H3775*'Monte Carlo Inputs'!$C$12-H3775*'Monte Carlo Inputs'!$C$13-'Monte Carlo Inputs'!$C$14*(H3775-G3775)</f>
        <v>1428.3995729062683</v>
      </c>
      <c r="N3775" s="16">
        <f>I3775*$E3775*(1-'Monte Carlo Inputs'!$C$11)+I3775*'Monte Carlo Inputs'!$C$12-I3775*'Monte Carlo Inputs'!$C$13-'Monte Carlo Inputs'!$C$14*(I3775-H3775)</f>
        <v>1527.0395475638295</v>
      </c>
      <c r="O3775" s="16">
        <f>J3775*$E3775*(1-'Monte Carlo Inputs'!$C$11)+J3775*'Monte Carlo Inputs'!$C$12-J3775*'Monte Carlo Inputs'!$C$13-'Monte Carlo Inputs'!$C$14*(J3775-I3775)</f>
        <v>1632.491232883448</v>
      </c>
    </row>
    <row r="3776" spans="1:15">
      <c r="A3776">
        <v>3772</v>
      </c>
      <c r="B3776" s="39">
        <v>0.94799117816498235</v>
      </c>
      <c r="C3776" s="39">
        <v>0.81680676486924397</v>
      </c>
      <c r="D3776" s="29">
        <f>'Monte Carlo Inputs'!$C$6+'Monte Carlo Inputs'!$D$6*B3776</f>
        <v>0.18772479624373872</v>
      </c>
      <c r="E3776" s="29">
        <f>'Monte Carlo Inputs'!$C$7+'Monte Carlo Inputs'!$D$7*C3776</f>
        <v>0.61205688906017885</v>
      </c>
      <c r="F3776" s="16">
        <f>'Monte Carlo Inputs'!$C$17*(1+$D3776)</f>
        <v>2885.102302555666</v>
      </c>
      <c r="G3776" s="16">
        <f t="shared" ref="G3776:J3776" si="3770">F3776*(1+$D3776)</f>
        <v>3426.7075444452698</v>
      </c>
      <c r="H3776" s="16">
        <f t="shared" si="3770"/>
        <v>4069.9855200131406</v>
      </c>
      <c r="I3776" s="16">
        <f t="shared" si="3770"/>
        <v>4834.0227224725741</v>
      </c>
      <c r="J3776" s="16">
        <f t="shared" si="3770"/>
        <v>5741.4886530863414</v>
      </c>
      <c r="K3776" s="16">
        <f>F3776*$E3776*(1-'Monte Carlo Inputs'!$C$11)+F3776*'Monte Carlo Inputs'!$C$12-F3776*'Monte Carlo Inputs'!$C$13-'Monte Carlo Inputs'!$C$14*(F3776-'Monte Carlo Inputs'!$C$17)</f>
        <v>1374.6400982940813</v>
      </c>
      <c r="L3776" s="16">
        <f>G3776*$E3776*(1-'Monte Carlo Inputs'!$C$11)+G3776*'Monte Carlo Inputs'!$C$12-G3776*'Monte Carlo Inputs'!$C$13-'Monte Carlo Inputs'!$C$14*(G3776-F3776)</f>
        <v>1632.6941306548108</v>
      </c>
      <c r="M3776" s="16">
        <f>H3776*$E3776*(1-'Monte Carlo Inputs'!$C$11)+H3776*'Monte Carlo Inputs'!$C$12-H3776*'Monte Carlo Inputs'!$C$13-'Monte Carlo Inputs'!$C$14*(H3776-G3776)</f>
        <v>1939.191303660333</v>
      </c>
      <c r="N3776" s="16">
        <f>I3776*$E3776*(1-'Monte Carlo Inputs'!$C$11)+I3776*'Monte Carlo Inputs'!$C$12-I3776*'Monte Carlo Inputs'!$C$13-'Monte Carlo Inputs'!$C$14*(I3776-H3776)</f>
        <v>2303.2255960175989</v>
      </c>
      <c r="O3776" s="16">
        <f>J3776*$E3776*(1-'Monte Carlo Inputs'!$C$11)+J3776*'Monte Carlo Inputs'!$C$12-J3776*'Monte Carlo Inputs'!$C$13-'Monte Carlo Inputs'!$C$14*(J3776-I3776)</f>
        <v>2735.5981517333671</v>
      </c>
    </row>
    <row r="3777" spans="1:15">
      <c r="A3777">
        <v>3773</v>
      </c>
      <c r="B3777" s="39">
        <v>-0.89169527860932341</v>
      </c>
      <c r="C3777" s="39">
        <v>4.6519376441897131E-2</v>
      </c>
      <c r="D3777" s="29">
        <f>'Monte Carlo Inputs'!$C$6+'Monte Carlo Inputs'!$D$6*B3777</f>
        <v>6.8542094581709984E-2</v>
      </c>
      <c r="E3777" s="29">
        <f>'Monte Carlo Inputs'!$C$7+'Monte Carlo Inputs'!$D$7*C3777</f>
        <v>0.58448685418972024</v>
      </c>
      <c r="F3777" s="16">
        <f>'Monte Carlo Inputs'!$C$17*(1+$D3777)</f>
        <v>2595.595601948432</v>
      </c>
      <c r="G3777" s="16">
        <f t="shared" ref="G3777:J3777" si="3771">F3777*(1+$D3777)</f>
        <v>2773.5031611930517</v>
      </c>
      <c r="H3777" s="16">
        <f t="shared" si="3771"/>
        <v>2963.6048771902174</v>
      </c>
      <c r="I3777" s="16">
        <f t="shared" si="3771"/>
        <v>3166.7365629854062</v>
      </c>
      <c r="J3777" s="16">
        <f t="shared" si="3771"/>
        <v>3383.7913200009107</v>
      </c>
      <c r="K3777" s="16">
        <f>F3777*$E3777*(1-'Monte Carlo Inputs'!$C$11)+F3777*'Monte Carlo Inputs'!$C$12-F3777*'Monte Carlo Inputs'!$C$13-'Monte Carlo Inputs'!$C$14*(F3777-'Monte Carlo Inputs'!$C$17)</f>
        <v>1181.6945820316266</v>
      </c>
      <c r="L3777" s="16">
        <f>G3777*$E3777*(1-'Monte Carlo Inputs'!$C$11)+G3777*'Monte Carlo Inputs'!$C$12-G3777*'Monte Carlo Inputs'!$C$13-'Monte Carlo Inputs'!$C$14*(G3777-F3777)</f>
        <v>1262.6904038399325</v>
      </c>
      <c r="M3777" s="16">
        <f>H3777*$E3777*(1-'Monte Carlo Inputs'!$C$11)+H3777*'Monte Carlo Inputs'!$C$12-H3777*'Monte Carlo Inputs'!$C$13-'Monte Carlo Inputs'!$C$14*(H3777-G3777)</f>
        <v>1349.2378489273465</v>
      </c>
      <c r="N3777" s="16">
        <f>I3777*$E3777*(1-'Monte Carlo Inputs'!$C$11)+I3777*'Monte Carlo Inputs'!$C$12-I3777*'Monte Carlo Inputs'!$C$13-'Monte Carlo Inputs'!$C$14*(I3777-H3777)</f>
        <v>1441.7174371817478</v>
      </c>
      <c r="O3777" s="16">
        <f>J3777*$E3777*(1-'Monte Carlo Inputs'!$C$11)+J3777*'Monte Carlo Inputs'!$C$12-J3777*'Monte Carlo Inputs'!$C$13-'Monte Carlo Inputs'!$C$14*(J3777-I3777)</f>
        <v>1540.5357701211597</v>
      </c>
    </row>
    <row r="3778" spans="1:15">
      <c r="A3778">
        <v>3774</v>
      </c>
      <c r="B3778" s="39">
        <v>-9.6082112288468136E-2</v>
      </c>
      <c r="C3778" s="39">
        <v>-0.21418542634979268</v>
      </c>
      <c r="D3778" s="29">
        <f>'Monte Carlo Inputs'!$C$6+'Monte Carlo Inputs'!$D$6*B3778</f>
        <v>0.12008529439754337</v>
      </c>
      <c r="E3778" s="29">
        <f>'Monte Carlo Inputs'!$C$7+'Monte Carlo Inputs'!$D$7*C3778</f>
        <v>0.57515573880103721</v>
      </c>
      <c r="F3778" s="16">
        <f>'Monte Carlo Inputs'!$C$17*(1+$D3778)</f>
        <v>2720.7991886210734</v>
      </c>
      <c r="G3778" s="16">
        <f t="shared" ref="G3778:J3778" si="3772">F3778*(1+$D3778)</f>
        <v>3047.5271601832324</v>
      </c>
      <c r="H3778" s="16">
        <f t="shared" si="3772"/>
        <v>3413.4903563983453</v>
      </c>
      <c r="I3778" s="16">
        <f t="shared" si="3772"/>
        <v>3823.4003507696161</v>
      </c>
      <c r="J3778" s="16">
        <f t="shared" si="3772"/>
        <v>4282.5345074914567</v>
      </c>
      <c r="K3778" s="16">
        <f>F3778*$E3778*(1-'Monte Carlo Inputs'!$C$11)+F3778*'Monte Carlo Inputs'!$C$12-F3778*'Monte Carlo Inputs'!$C$13-'Monte Carlo Inputs'!$C$14*(F3778-'Monte Carlo Inputs'!$C$17)</f>
        <v>1222.5946493670215</v>
      </c>
      <c r="L3778" s="16">
        <f>G3778*$E3778*(1-'Monte Carlo Inputs'!$C$11)+G3778*'Monte Carlo Inputs'!$C$12-G3778*'Monte Carlo Inputs'!$C$13-'Monte Carlo Inputs'!$C$14*(G3778-F3778)</f>
        <v>1369.4102877651214</v>
      </c>
      <c r="M3778" s="16">
        <f>H3778*$E3778*(1-'Monte Carlo Inputs'!$C$11)+H3778*'Monte Carlo Inputs'!$C$12-H3778*'Monte Carlo Inputs'!$C$13-'Monte Carlo Inputs'!$C$14*(H3778-G3778)</f>
        <v>1533.8563253224208</v>
      </c>
      <c r="N3778" s="16">
        <f>I3778*$E3778*(1-'Monte Carlo Inputs'!$C$11)+I3778*'Monte Carlo Inputs'!$C$12-I3778*'Monte Carlo Inputs'!$C$13-'Monte Carlo Inputs'!$C$14*(I3778-H3778)</f>
        <v>1718.0499137122981</v>
      </c>
      <c r="O3778" s="16">
        <f>J3778*$E3778*(1-'Monte Carlo Inputs'!$C$11)+J3778*'Monte Carlo Inputs'!$C$12-J3778*'Monte Carlo Inputs'!$C$13-'Monte Carlo Inputs'!$C$14*(J3778-I3778)</f>
        <v>1924.3624433901136</v>
      </c>
    </row>
    <row r="3779" spans="1:15">
      <c r="A3779">
        <v>3775</v>
      </c>
      <c r="B3779" s="39">
        <v>0.15388368828588697</v>
      </c>
      <c r="C3779" s="39">
        <v>1.3196383321937524</v>
      </c>
      <c r="D3779" s="29">
        <f>'Monte Carlo Inputs'!$C$6+'Monte Carlo Inputs'!$D$6*B3779</f>
        <v>0.13627914054228257</v>
      </c>
      <c r="E3779" s="29">
        <f>'Monte Carlo Inputs'!$C$7+'Monte Carlo Inputs'!$D$7*C3779</f>
        <v>0.6300541768950576</v>
      </c>
      <c r="F3779" s="16">
        <f>'Monte Carlo Inputs'!$C$17*(1+$D3779)</f>
        <v>2760.1356602912588</v>
      </c>
      <c r="G3779" s="16">
        <f t="shared" ref="G3779:J3779" si="3773">F3779*(1+$D3779)</f>
        <v>3136.2845758558569</v>
      </c>
      <c r="H3779" s="16">
        <f t="shared" si="3773"/>
        <v>3563.6947423495103</v>
      </c>
      <c r="I3779" s="16">
        <f t="shared" si="3773"/>
        <v>4049.3519989919523</v>
      </c>
      <c r="J3779" s="16">
        <f t="shared" si="3773"/>
        <v>4601.1942091677492</v>
      </c>
      <c r="K3779" s="16">
        <f>F3779*$E3779*(1-'Monte Carlo Inputs'!$C$11)+F3779*'Monte Carlo Inputs'!$C$12-F3779*'Monte Carlo Inputs'!$C$13-'Monte Carlo Inputs'!$C$14*(F3779-'Monte Carlo Inputs'!$C$17)</f>
        <v>1348.6818930166176</v>
      </c>
      <c r="L3779" s="16">
        <f>G3779*$E3779*(1-'Monte Carlo Inputs'!$C$11)+G3779*'Monte Carlo Inputs'!$C$12-G3779*'Monte Carlo Inputs'!$C$13-'Monte Carlo Inputs'!$C$14*(G3779-F3779)</f>
        <v>1532.4791022618608</v>
      </c>
      <c r="M3779" s="16">
        <f>H3779*$E3779*(1-'Monte Carlo Inputs'!$C$11)+H3779*'Monte Carlo Inputs'!$C$12-H3779*'Monte Carlo Inputs'!$C$13-'Monte Carlo Inputs'!$C$14*(H3779-G3779)</f>
        <v>1741.3240372171163</v>
      </c>
      <c r="N3779" s="16">
        <f>I3779*$E3779*(1-'Monte Carlo Inputs'!$C$11)+I3779*'Monte Carlo Inputs'!$C$12-I3779*'Monte Carlo Inputs'!$C$13-'Monte Carlo Inputs'!$C$14*(I3779-H3779)</f>
        <v>1978.6301804146819</v>
      </c>
      <c r="O3779" s="16">
        <f>J3779*$E3779*(1-'Monte Carlo Inputs'!$C$11)+J3779*'Monte Carlo Inputs'!$C$12-J3779*'Monte Carlo Inputs'!$C$13-'Monte Carlo Inputs'!$C$14*(J3779-I3779)</f>
        <v>2248.2762008526161</v>
      </c>
    </row>
    <row r="3780" spans="1:15">
      <c r="A3780">
        <v>3776</v>
      </c>
      <c r="B3780" s="39">
        <v>-0.7944835328803671</v>
      </c>
      <c r="C3780" s="39">
        <v>-0.60865743530630345</v>
      </c>
      <c r="D3780" s="29">
        <f>'Monte Carlo Inputs'!$C$6+'Monte Carlo Inputs'!$D$6*B3780</f>
        <v>7.4839884320062444E-2</v>
      </c>
      <c r="E3780" s="29">
        <f>'Monte Carlo Inputs'!$C$7+'Monte Carlo Inputs'!$D$7*C3780</f>
        <v>0.56103684343062876</v>
      </c>
      <c r="F3780" s="16">
        <f>'Monte Carlo Inputs'!$C$17*(1+$D3780)</f>
        <v>2610.8935630018641</v>
      </c>
      <c r="G3780" s="16">
        <f t="shared" ref="G3780:J3780" si="3774">F3780*(1+$D3780)</f>
        <v>2806.292535228919</v>
      </c>
      <c r="H3780" s="16">
        <f t="shared" si="3774"/>
        <v>3016.3151439337057</v>
      </c>
      <c r="I3780" s="16">
        <f t="shared" si="3774"/>
        <v>3242.0558203785567</v>
      </c>
      <c r="J3780" s="16">
        <f t="shared" si="3774"/>
        <v>3484.6909029348731</v>
      </c>
      <c r="K3780" s="16">
        <f>F3780*$E3780*(1-'Monte Carlo Inputs'!$C$11)+F3780*'Monte Carlo Inputs'!$C$12-F3780*'Monte Carlo Inputs'!$C$13-'Monte Carlo Inputs'!$C$14*(F3780-'Monte Carlo Inputs'!$C$17)</f>
        <v>1145.3328654691611</v>
      </c>
      <c r="L3780" s="16">
        <f>G3780*$E3780*(1-'Monte Carlo Inputs'!$C$11)+G3780*'Monte Carlo Inputs'!$C$12-G3780*'Monte Carlo Inputs'!$C$13-'Monte Carlo Inputs'!$C$14*(G3780-F3780)</f>
        <v>1231.049444628839</v>
      </c>
      <c r="M3780" s="16">
        <f>H3780*$E3780*(1-'Monte Carlo Inputs'!$C$11)+H3780*'Monte Carlo Inputs'!$C$12-H3780*'Monte Carlo Inputs'!$C$13-'Monte Carlo Inputs'!$C$14*(H3780-G3780)</f>
        <v>1323.1810426571383</v>
      </c>
      <c r="N3780" s="16">
        <f>I3780*$E3780*(1-'Monte Carlo Inputs'!$C$11)+I3780*'Monte Carlo Inputs'!$C$12-I3780*'Monte Carlo Inputs'!$C$13-'Monte Carlo Inputs'!$C$14*(I3780-H3780)</f>
        <v>1422.2077588240979</v>
      </c>
      <c r="O3780" s="16">
        <f>J3780*$E3780*(1-'Monte Carlo Inputs'!$C$11)+J3780*'Monte Carlo Inputs'!$C$12-J3780*'Monte Carlo Inputs'!$C$13-'Monte Carlo Inputs'!$C$14*(J3780-I3780)</f>
        <v>1528.6456229735886</v>
      </c>
    </row>
    <row r="3781" spans="1:15">
      <c r="A3781">
        <v>3777</v>
      </c>
      <c r="B3781" s="39">
        <v>1.6559817997959627</v>
      </c>
      <c r="C3781" s="39">
        <v>-0.36656042083515522</v>
      </c>
      <c r="D3781" s="29">
        <f>'Monte Carlo Inputs'!$C$6+'Monte Carlo Inputs'!$D$6*B3781</f>
        <v>0.23359143548905403</v>
      </c>
      <c r="E3781" s="29">
        <f>'Monte Carlo Inputs'!$C$7+'Monte Carlo Inputs'!$D$7*C3781</f>
        <v>0.56970195106614474</v>
      </c>
      <c r="F3781" s="16">
        <f>'Monte Carlo Inputs'!$C$17*(1+$D3781)</f>
        <v>2996.5169559464616</v>
      </c>
      <c r="G3781" s="16">
        <f t="shared" ref="G3781:J3781" si="3775">F3781*(1+$D3781)</f>
        <v>3696.4776531532862</v>
      </c>
      <c r="H3781" s="16">
        <f t="shared" si="3775"/>
        <v>4559.9431744065714</v>
      </c>
      <c r="I3781" s="16">
        <f t="shared" si="3775"/>
        <v>5625.1068462647163</v>
      </c>
      <c r="J3781" s="16">
        <f t="shared" si="3775"/>
        <v>6939.0836292629965</v>
      </c>
      <c r="K3781" s="16">
        <f>F3781*$E3781*(1-'Monte Carlo Inputs'!$C$11)+F3781*'Monte Carlo Inputs'!$C$12-F3781*'Monte Carlo Inputs'!$C$13-'Monte Carlo Inputs'!$C$14*(F3781-'Monte Carlo Inputs'!$C$17)</f>
        <v>1338.9864666760895</v>
      </c>
      <c r="L3781" s="16">
        <f>G3781*$E3781*(1-'Monte Carlo Inputs'!$C$11)+G3781*'Monte Carlo Inputs'!$C$12-G3781*'Monte Carlo Inputs'!$C$13-'Monte Carlo Inputs'!$C$14*(G3781-F3781)</f>
        <v>1651.7622375273741</v>
      </c>
      <c r="M3781" s="16">
        <f>H3781*$E3781*(1-'Monte Carlo Inputs'!$C$11)+H3781*'Monte Carlo Inputs'!$C$12-H3781*'Monte Carlo Inputs'!$C$13-'Monte Carlo Inputs'!$C$14*(H3781-G3781)</f>
        <v>2037.5997496780049</v>
      </c>
      <c r="N3781" s="16">
        <f>I3781*$E3781*(1-'Monte Carlo Inputs'!$C$11)+I3781*'Monte Carlo Inputs'!$C$12-I3781*'Monte Carlo Inputs'!$C$13-'Monte Carlo Inputs'!$C$14*(I3781-H3781)</f>
        <v>2513.5656001574275</v>
      </c>
      <c r="O3781" s="16">
        <f>J3781*$E3781*(1-'Monte Carlo Inputs'!$C$11)+J3781*'Monte Carlo Inputs'!$C$12-J3781*'Monte Carlo Inputs'!$C$13-'Monte Carlo Inputs'!$C$14*(J3781-I3781)</f>
        <v>3100.7129968941063</v>
      </c>
    </row>
    <row r="3782" spans="1:15">
      <c r="A3782">
        <v>3778</v>
      </c>
      <c r="B3782" s="39">
        <v>-2.2353623053640699</v>
      </c>
      <c r="C3782" s="39">
        <v>-0.18666308058311545</v>
      </c>
      <c r="D3782" s="29">
        <f>'Monte Carlo Inputs'!$C$6+'Monte Carlo Inputs'!$D$6*B3782</f>
        <v>-1.8506361851245351E-2</v>
      </c>
      <c r="E3782" s="29">
        <f>'Monte Carlo Inputs'!$C$7+'Monte Carlo Inputs'!$D$7*C3782</f>
        <v>0.57614081533728079</v>
      </c>
      <c r="F3782" s="16">
        <f>'Monte Carlo Inputs'!$C$17*(1+$D3782)</f>
        <v>2384.1461964271402</v>
      </c>
      <c r="G3782" s="16">
        <f t="shared" ref="G3782:J3782" si="3776">F3782*(1+$D3782)</f>
        <v>2340.0243242097895</v>
      </c>
      <c r="H3782" s="16">
        <f t="shared" si="3776"/>
        <v>2296.7189873252473</v>
      </c>
      <c r="I3782" s="16">
        <f t="shared" si="3776"/>
        <v>2254.2150746751804</v>
      </c>
      <c r="J3782" s="16">
        <f t="shared" si="3776"/>
        <v>2212.4977548127094</v>
      </c>
      <c r="K3782" s="16">
        <f>F3782*$E3782*(1-'Monte Carlo Inputs'!$C$11)+F3782*'Monte Carlo Inputs'!$C$12-F3782*'Monte Carlo Inputs'!$C$13-'Monte Carlo Inputs'!$C$14*(F3782-'Monte Carlo Inputs'!$C$17)</f>
        <v>1067.951924311674</v>
      </c>
      <c r="L3782" s="16">
        <f>G3782*$E3782*(1-'Monte Carlo Inputs'!$C$11)+G3782*'Monte Carlo Inputs'!$C$12-G3782*'Monte Carlo Inputs'!$C$13-'Monte Carlo Inputs'!$C$14*(G3782-F3782)</f>
        <v>1048.1880195606286</v>
      </c>
      <c r="M3782" s="16">
        <f>H3782*$E3782*(1-'Monte Carlo Inputs'!$C$11)+H3782*'Monte Carlo Inputs'!$C$12-H3782*'Monte Carlo Inputs'!$C$13-'Monte Carlo Inputs'!$C$14*(H3782-G3782)</f>
        <v>1028.7898727824995</v>
      </c>
      <c r="N3782" s="16">
        <f>I3782*$E3782*(1-'Monte Carlo Inputs'!$C$11)+I3782*'Monte Carlo Inputs'!$C$12-I3782*'Monte Carlo Inputs'!$C$13-'Monte Carlo Inputs'!$C$14*(I3782-H3782)</f>
        <v>1009.75071512789</v>
      </c>
      <c r="O3782" s="16">
        <f>J3782*$E3782*(1-'Monte Carlo Inputs'!$C$11)+J3782*'Monte Carlo Inputs'!$C$12-J3782*'Monte Carlo Inputs'!$C$13-'Monte Carlo Inputs'!$C$14*(J3782-I3782)</f>
        <v>991.06390301417946</v>
      </c>
    </row>
    <row r="3783" spans="1:15">
      <c r="A3783">
        <v>3779</v>
      </c>
      <c r="B3783" s="39">
        <v>1.613399214843529</v>
      </c>
      <c r="C3783" s="39">
        <v>2.4081653847368618</v>
      </c>
      <c r="D3783" s="29">
        <f>'Monte Carlo Inputs'!$C$6+'Monte Carlo Inputs'!$D$6*B3783</f>
        <v>0.2308327547912124</v>
      </c>
      <c r="E3783" s="29">
        <f>'Monte Carlo Inputs'!$C$7+'Monte Carlo Inputs'!$D$7*C3783</f>
        <v>0.66901460808856617</v>
      </c>
      <c r="F3783" s="16">
        <f>'Monte Carlo Inputs'!$C$17*(1+$D3783)</f>
        <v>2989.8158446633342</v>
      </c>
      <c r="G3783" s="16">
        <f t="shared" ref="G3783:J3783" si="3777">F3783*(1+$D3783)</f>
        <v>3679.9632724053872</v>
      </c>
      <c r="H3783" s="16">
        <f t="shared" si="3777"/>
        <v>4529.4193321052071</v>
      </c>
      <c r="I3783" s="16">
        <f t="shared" si="3777"/>
        <v>5574.9576741396249</v>
      </c>
      <c r="J3783" s="16">
        <f t="shared" si="3777"/>
        <v>6861.8405119056843</v>
      </c>
      <c r="K3783" s="16">
        <f>F3783*$E3783*(1-'Monte Carlo Inputs'!$C$11)+F3783*'Monte Carlo Inputs'!$C$12-F3783*'Monte Carlo Inputs'!$C$13-'Monte Carlo Inputs'!$C$14*(F3783-'Monte Carlo Inputs'!$C$17)</f>
        <v>1547.1859663179866</v>
      </c>
      <c r="L3783" s="16">
        <f>G3783*$E3783*(1-'Monte Carlo Inputs'!$C$11)+G3783*'Monte Carlo Inputs'!$C$12-G3783*'Monte Carlo Inputs'!$C$13-'Monte Carlo Inputs'!$C$14*(G3783-F3783)</f>
        <v>1904.3271650974716</v>
      </c>
      <c r="M3783" s="16">
        <f>H3783*$E3783*(1-'Monte Carlo Inputs'!$C$11)+H3783*'Monte Carlo Inputs'!$C$12-H3783*'Monte Carlo Inputs'!$C$13-'Monte Carlo Inputs'!$C$14*(H3783-G3783)</f>
        <v>2343.9082506406603</v>
      </c>
      <c r="N3783" s="16">
        <f>I3783*$E3783*(1-'Monte Carlo Inputs'!$C$11)+I3783*'Monte Carlo Inputs'!$C$12-I3783*'Monte Carlo Inputs'!$C$13-'Monte Carlo Inputs'!$C$14*(I3783-H3783)</f>
        <v>2884.9590491138961</v>
      </c>
      <c r="O3783" s="16">
        <f>J3783*$E3783*(1-'Monte Carlo Inputs'!$C$11)+J3783*'Monte Carlo Inputs'!$C$12-J3783*'Monte Carlo Inputs'!$C$13-'Monte Carlo Inputs'!$C$14*(J3783-I3783)</f>
        <v>3550.9020938806925</v>
      </c>
    </row>
    <row r="3784" spans="1:15">
      <c r="A3784">
        <v>3780</v>
      </c>
      <c r="B3784" s="39">
        <v>1.9067727199345397</v>
      </c>
      <c r="C3784" s="39">
        <v>-0.48454098424460751</v>
      </c>
      <c r="D3784" s="29">
        <f>'Monte Carlo Inputs'!$C$6+'Monte Carlo Inputs'!$D$6*B3784</f>
        <v>0.24983873638337628</v>
      </c>
      <c r="E3784" s="29">
        <f>'Monte Carlo Inputs'!$C$7+'Monte Carlo Inputs'!$D$7*C3784</f>
        <v>0.56547920473003266</v>
      </c>
      <c r="F3784" s="16">
        <f>'Monte Carlo Inputs'!$C$17*(1+$D3784)</f>
        <v>3035.9832745488598</v>
      </c>
      <c r="G3784" s="16">
        <f t="shared" ref="G3784:J3784" si="3778">F3784*(1+$D3784)</f>
        <v>3794.4894995432119</v>
      </c>
      <c r="H3784" s="16">
        <f t="shared" si="3778"/>
        <v>4742.4999613290775</v>
      </c>
      <c r="I3784" s="16">
        <f t="shared" si="3778"/>
        <v>5927.3601589657446</v>
      </c>
      <c r="J3784" s="16">
        <f t="shared" si="3778"/>
        <v>7408.2443311709148</v>
      </c>
      <c r="K3784" s="16">
        <f>F3784*$E3784*(1-'Monte Carlo Inputs'!$C$11)+F3784*'Monte Carlo Inputs'!$C$12-F3784*'Monte Carlo Inputs'!$C$13-'Monte Carlo Inputs'!$C$14*(F3784-'Monte Carlo Inputs'!$C$17)</f>
        <v>1348.0357125872576</v>
      </c>
      <c r="L3784" s="16">
        <f>G3784*$E3784*(1-'Monte Carlo Inputs'!$C$11)+G3784*'Monte Carlo Inputs'!$C$12-G3784*'Monte Carlo Inputs'!$C$13-'Monte Carlo Inputs'!$C$14*(G3784-F3784)</f>
        <v>1684.8272516197226</v>
      </c>
      <c r="M3784" s="16">
        <f>H3784*$E3784*(1-'Monte Carlo Inputs'!$C$11)+H3784*'Monte Carlo Inputs'!$C$12-H3784*'Monte Carlo Inputs'!$C$13-'Monte Carlo Inputs'!$C$14*(H3784-G3784)</f>
        <v>2105.76236318867</v>
      </c>
      <c r="N3784" s="16">
        <f>I3784*$E3784*(1-'Monte Carlo Inputs'!$C$11)+I3784*'Monte Carlo Inputs'!$C$12-I3784*'Monte Carlo Inputs'!$C$13-'Monte Carlo Inputs'!$C$14*(I3784-H3784)</f>
        <v>2631.8633711313992</v>
      </c>
      <c r="O3784" s="16">
        <f>J3784*$E3784*(1-'Monte Carlo Inputs'!$C$11)+J3784*'Monte Carlo Inputs'!$C$12-J3784*'Monte Carlo Inputs'!$C$13-'Monte Carlo Inputs'!$C$14*(J3784-I3784)</f>
        <v>3289.4047901085619</v>
      </c>
    </row>
    <row r="3785" spans="1:15">
      <c r="A3785">
        <v>3781</v>
      </c>
      <c r="B3785" s="39">
        <v>0.93125932085999119</v>
      </c>
      <c r="C3785" s="39">
        <v>-0.36500111002996544</v>
      </c>
      <c r="D3785" s="29">
        <f>'Monte Carlo Inputs'!$C$6+'Monte Carlo Inputs'!$D$6*B3785</f>
        <v>0.18664083546874399</v>
      </c>
      <c r="E3785" s="29">
        <f>'Monte Carlo Inputs'!$C$7+'Monte Carlo Inputs'!$D$7*C3785</f>
        <v>0.56975776173359027</v>
      </c>
      <c r="F3785" s="16">
        <f>'Monte Carlo Inputs'!$C$17*(1+$D3785)</f>
        <v>2882.4692534371266</v>
      </c>
      <c r="G3785" s="16">
        <f t="shared" ref="G3785:J3785" si="3779">F3785*(1+$D3785)</f>
        <v>3420.4557231115991</v>
      </c>
      <c r="H3785" s="16">
        <f t="shared" si="3779"/>
        <v>4058.8524369569955</v>
      </c>
      <c r="I3785" s="16">
        <f t="shared" si="3779"/>
        <v>4816.4000468349968</v>
      </c>
      <c r="J3785" s="16">
        <f t="shared" si="3779"/>
        <v>5715.3369755279791</v>
      </c>
      <c r="K3785" s="16">
        <f>F3785*$E3785*(1-'Monte Carlo Inputs'!$C$11)+F3785*'Monte Carlo Inputs'!$C$12-F3785*'Monte Carlo Inputs'!$C$13-'Monte Carlo Inputs'!$C$14*(F3785-'Monte Carlo Inputs'!$C$17)</f>
        <v>1286.5891790461947</v>
      </c>
      <c r="L3785" s="16">
        <f>G3785*$E3785*(1-'Monte Carlo Inputs'!$C$11)+G3785*'Monte Carlo Inputs'!$C$12-G3785*'Monte Carlo Inputs'!$C$13-'Monte Carlo Inputs'!$C$14*(G3785-F3785)</f>
        <v>1526.719258328422</v>
      </c>
      <c r="M3785" s="16">
        <f>H3785*$E3785*(1-'Monte Carlo Inputs'!$C$11)+H3785*'Monte Carlo Inputs'!$C$12-H3785*'Monte Carlo Inputs'!$C$13-'Monte Carlo Inputs'!$C$14*(H3785-G3785)</f>
        <v>1811.6674162290606</v>
      </c>
      <c r="N3785" s="16">
        <f>I3785*$E3785*(1-'Monte Carlo Inputs'!$C$11)+I3785*'Monte Carlo Inputs'!$C$12-I3785*'Monte Carlo Inputs'!$C$13-'Monte Carlo Inputs'!$C$14*(I3785-H3785)</f>
        <v>2149.7985363855532</v>
      </c>
      <c r="O3785" s="16">
        <f>J3785*$E3785*(1-'Monte Carlo Inputs'!$C$11)+J3785*'Monte Carlo Inputs'!$C$12-J3785*'Monte Carlo Inputs'!$C$13-'Monte Carlo Inputs'!$C$14*(J3785-I3785)</f>
        <v>2551.038731306036</v>
      </c>
    </row>
    <row r="3786" spans="1:15">
      <c r="A3786">
        <v>3782</v>
      </c>
      <c r="B3786" s="39">
        <v>0.21138041359772097</v>
      </c>
      <c r="C3786" s="39">
        <v>-0.99027901609964919</v>
      </c>
      <c r="D3786" s="29">
        <f>'Monte Carlo Inputs'!$C$6+'Monte Carlo Inputs'!$D$6*B3786</f>
        <v>0.14000402259169401</v>
      </c>
      <c r="E3786" s="29">
        <f>'Monte Carlo Inputs'!$C$7+'Monte Carlo Inputs'!$D$7*C3786</f>
        <v>0.54737788906130846</v>
      </c>
      <c r="F3786" s="16">
        <f>'Monte Carlo Inputs'!$C$17*(1+$D3786)</f>
        <v>2769.1837712774845</v>
      </c>
      <c r="G3786" s="16">
        <f t="shared" ref="G3786:J3786" si="3780">F3786*(1+$D3786)</f>
        <v>3156.8806385519702</v>
      </c>
      <c r="H3786" s="16">
        <f t="shared" si="3780"/>
        <v>3598.8566267910819</v>
      </c>
      <c r="I3786" s="16">
        <f t="shared" si="3780"/>
        <v>4102.7110312726081</v>
      </c>
      <c r="J3786" s="16">
        <f t="shared" si="3780"/>
        <v>4677.1070791820912</v>
      </c>
      <c r="K3786" s="16">
        <f>F3786*$E3786*(1-'Monte Carlo Inputs'!$C$11)+F3786*'Monte Carlo Inputs'!$C$12-F3786*'Monte Carlo Inputs'!$C$13-'Monte Carlo Inputs'!$C$14*(F3786-'Monte Carlo Inputs'!$C$17)</f>
        <v>1190.3248594317747</v>
      </c>
      <c r="L3786" s="16">
        <f>G3786*$E3786*(1-'Monte Carlo Inputs'!$C$11)+G3786*'Monte Carlo Inputs'!$C$12-G3786*'Monte Carlo Inputs'!$C$13-'Monte Carlo Inputs'!$C$14*(G3786-F3786)</f>
        <v>1356.9751279431159</v>
      </c>
      <c r="M3786" s="16">
        <f>H3786*$E3786*(1-'Monte Carlo Inputs'!$C$11)+H3786*'Monte Carlo Inputs'!$C$12-H3786*'Monte Carlo Inputs'!$C$13-'Monte Carlo Inputs'!$C$14*(H3786-G3786)</f>
        <v>1546.9571044120305</v>
      </c>
      <c r="N3786" s="16">
        <f>I3786*$E3786*(1-'Monte Carlo Inputs'!$C$11)+I3786*'Monte Carlo Inputs'!$C$12-I3786*'Monte Carlo Inputs'!$C$13-'Monte Carlo Inputs'!$C$14*(I3786-H3786)</f>
        <v>1763.5373218065142</v>
      </c>
      <c r="O3786" s="16">
        <f>J3786*$E3786*(1-'Monte Carlo Inputs'!$C$11)+J3786*'Monte Carlo Inputs'!$C$12-J3786*'Monte Carlo Inputs'!$C$13-'Monte Carlo Inputs'!$C$14*(J3786-I3786)</f>
        <v>2010.4396408500095</v>
      </c>
    </row>
    <row r="3787" spans="1:15">
      <c r="A3787">
        <v>3783</v>
      </c>
      <c r="B3787" s="39">
        <v>-1.7889895384700218</v>
      </c>
      <c r="C3787" s="39">
        <v>0.48691496287437069</v>
      </c>
      <c r="D3787" s="29">
        <f>'Monte Carlo Inputs'!$C$6+'Monte Carlo Inputs'!$D$6*B3787</f>
        <v>1.0411561695394214E-2</v>
      </c>
      <c r="E3787" s="29">
        <f>'Monte Carlo Inputs'!$C$7+'Monte Carlo Inputs'!$D$7*C3787</f>
        <v>0.60024944079980147</v>
      </c>
      <c r="F3787" s="16">
        <f>'Monte Carlo Inputs'!$C$17*(1+$D3787)</f>
        <v>2454.3907245142823</v>
      </c>
      <c r="G3787" s="16">
        <f t="shared" ref="G3787:J3787" si="3781">F3787*(1+$D3787)</f>
        <v>2479.9447649671661</v>
      </c>
      <c r="H3787" s="16">
        <f t="shared" si="3781"/>
        <v>2505.7648628887914</v>
      </c>
      <c r="I3787" s="16">
        <f t="shared" si="3781"/>
        <v>2531.8537883529089</v>
      </c>
      <c r="J3787" s="16">
        <f t="shared" si="3781"/>
        <v>2558.2143402740626</v>
      </c>
      <c r="K3787" s="16">
        <f>F3787*$E3787*(1-'Monte Carlo Inputs'!$C$11)+F3787*'Monte Carlo Inputs'!$C$12-F3787*'Monte Carlo Inputs'!$C$13-'Monte Carlo Inputs'!$C$14*(F3787-'Monte Carlo Inputs'!$C$17)</f>
        <v>1142.7221232787479</v>
      </c>
      <c r="L3787" s="16">
        <f>G3787*$E3787*(1-'Monte Carlo Inputs'!$C$11)+G3787*'Monte Carlo Inputs'!$C$12-G3787*'Monte Carlo Inputs'!$C$13-'Monte Carlo Inputs'!$C$14*(G3787-F3787)</f>
        <v>1154.6196451659569</v>
      </c>
      <c r="M3787" s="16">
        <f>H3787*$E3787*(1-'Monte Carlo Inputs'!$C$11)+H3787*'Monte Carlo Inputs'!$C$12-H3787*'Monte Carlo Inputs'!$C$13-'Monte Carlo Inputs'!$C$14*(H3787-G3787)</f>
        <v>1166.6410388363161</v>
      </c>
      <c r="N3787" s="16">
        <f>I3787*$E3787*(1-'Monte Carlo Inputs'!$C$11)+I3787*'Monte Carlo Inputs'!$C$12-I3787*'Monte Carlo Inputs'!$C$13-'Monte Carlo Inputs'!$C$14*(I3787-H3787)</f>
        <v>1178.7875939885391</v>
      </c>
      <c r="O3787" s="16">
        <f>J3787*$E3787*(1-'Monte Carlo Inputs'!$C$11)+J3787*'Monte Carlo Inputs'!$C$12-J3787*'Monte Carlo Inputs'!$C$13-'Monte Carlo Inputs'!$C$14*(J3787-I3787)</f>
        <v>1191.0606137491159</v>
      </c>
    </row>
    <row r="3788" spans="1:15">
      <c r="A3788">
        <v>3784</v>
      </c>
      <c r="B3788" s="39">
        <v>-0.47535614638651369</v>
      </c>
      <c r="C3788" s="39">
        <v>-0.83036912788343598</v>
      </c>
      <c r="D3788" s="29">
        <f>'Monte Carlo Inputs'!$C$6+'Monte Carlo Inputs'!$D$6*B3788</f>
        <v>9.5514311724050199E-2</v>
      </c>
      <c r="E3788" s="29">
        <f>'Monte Carlo Inputs'!$C$7+'Monte Carlo Inputs'!$D$7*C3788</f>
        <v>0.55310136481917227</v>
      </c>
      <c r="F3788" s="16">
        <f>'Monte Carlo Inputs'!$C$17*(1+$D3788)</f>
        <v>2661.1138146088906</v>
      </c>
      <c r="G3788" s="16">
        <f t="shared" ref="G3788:J3788" si="3782">F3788*(1+$D3788)</f>
        <v>2915.2882690306205</v>
      </c>
      <c r="H3788" s="16">
        <f t="shared" si="3782"/>
        <v>3193.7400215242778</v>
      </c>
      <c r="I3788" s="16">
        <f t="shared" si="3782"/>
        <v>3498.7879015057224</v>
      </c>
      <c r="J3788" s="16">
        <f t="shared" si="3782"/>
        <v>3832.9722197864753</v>
      </c>
      <c r="K3788" s="16">
        <f>F3788*$E3788*(1-'Monte Carlo Inputs'!$C$11)+F3788*'Monte Carlo Inputs'!$C$12-F3788*'Monte Carlo Inputs'!$C$13-'Monte Carlo Inputs'!$C$14*(F3788-'Monte Carlo Inputs'!$C$17)</f>
        <v>1153.120027951604</v>
      </c>
      <c r="L3788" s="16">
        <f>G3788*$E3788*(1-'Monte Carlo Inputs'!$C$11)+G3788*'Monte Carlo Inputs'!$C$12-G3788*'Monte Carlo Inputs'!$C$13-'Monte Carlo Inputs'!$C$14*(G3788-F3788)</f>
        <v>1263.2594937566189</v>
      </c>
      <c r="M3788" s="16">
        <f>H3788*$E3788*(1-'Monte Carlo Inputs'!$C$11)+H3788*'Monte Carlo Inputs'!$C$12-H3788*'Monte Carlo Inputs'!$C$13-'Monte Carlo Inputs'!$C$14*(H3788-G3788)</f>
        <v>1383.9188548316545</v>
      </c>
      <c r="N3788" s="16">
        <f>I3788*$E3788*(1-'Monte Carlo Inputs'!$C$11)+I3788*'Monte Carlo Inputs'!$C$12-I3788*'Monte Carlo Inputs'!$C$13-'Monte Carlo Inputs'!$C$14*(I3788-H3788)</f>
        <v>1516.1029117328355</v>
      </c>
      <c r="O3788" s="16">
        <f>J3788*$E3788*(1-'Monte Carlo Inputs'!$C$11)+J3788*'Monte Carlo Inputs'!$C$12-J3788*'Monte Carlo Inputs'!$C$13-'Monte Carlo Inputs'!$C$14*(J3788-I3788)</f>
        <v>1660.9124378498257</v>
      </c>
    </row>
    <row r="3789" spans="1:15">
      <c r="A3789">
        <v>3785</v>
      </c>
      <c r="B3789" s="39">
        <v>0.14588244995494987</v>
      </c>
      <c r="C3789" s="39">
        <v>2.2850873144813657</v>
      </c>
      <c r="D3789" s="29">
        <f>'Monte Carlo Inputs'!$C$6+'Monte Carlo Inputs'!$D$6*B3789</f>
        <v>0.13576078634262459</v>
      </c>
      <c r="E3789" s="29">
        <f>'Monte Carlo Inputs'!$C$7+'Monte Carlo Inputs'!$D$7*C3789</f>
        <v>0.66460941239185267</v>
      </c>
      <c r="F3789" s="16">
        <f>'Monte Carlo Inputs'!$C$17*(1+$D3789)</f>
        <v>2758.8765261048702</v>
      </c>
      <c r="G3789" s="16">
        <f t="shared" ref="G3789:J3789" si="3783">F3789*(1+$D3789)</f>
        <v>3133.4237727110763</v>
      </c>
      <c r="H3789" s="16">
        <f t="shared" si="3783"/>
        <v>3558.8198480390056</v>
      </c>
      <c r="I3789" s="16">
        <f t="shared" si="3783"/>
        <v>4041.9680290605211</v>
      </c>
      <c r="J3789" s="16">
        <f t="shared" si="3783"/>
        <v>4590.708787057526</v>
      </c>
      <c r="K3789" s="16">
        <f>F3789*$E3789*(1-'Monte Carlo Inputs'!$C$11)+F3789*'Monte Carlo Inputs'!$C$12-F3789*'Monte Carlo Inputs'!$C$13-'Monte Carlo Inputs'!$C$14*(F3789-'Monte Carlo Inputs'!$C$17)</f>
        <v>1415.8849092624632</v>
      </c>
      <c r="L3789" s="16">
        <f>G3789*$E3789*(1-'Monte Carlo Inputs'!$C$11)+G3789*'Monte Carlo Inputs'!$C$12-G3789*'Monte Carlo Inputs'!$C$13-'Monte Carlo Inputs'!$C$14*(G3789-F3789)</f>
        <v>1608.1065579145916</v>
      </c>
      <c r="M3789" s="16">
        <f>H3789*$E3789*(1-'Monte Carlo Inputs'!$C$11)+H3789*'Monte Carlo Inputs'!$C$12-H3789*'Monte Carlo Inputs'!$C$13-'Monte Carlo Inputs'!$C$14*(H3789-G3789)</f>
        <v>1826.4243687398077</v>
      </c>
      <c r="N3789" s="16">
        <f>I3789*$E3789*(1-'Monte Carlo Inputs'!$C$11)+I3789*'Monte Carlo Inputs'!$C$12-I3789*'Monte Carlo Inputs'!$C$13-'Monte Carlo Inputs'!$C$14*(I3789-H3789)</f>
        <v>2074.3811772352556</v>
      </c>
      <c r="O3789" s="16">
        <f>J3789*$E3789*(1-'Monte Carlo Inputs'!$C$11)+J3789*'Monte Carlo Inputs'!$C$12-J3789*'Monte Carlo Inputs'!$C$13-'Monte Carlo Inputs'!$C$14*(J3789-I3789)</f>
        <v>2356.0007970310535</v>
      </c>
    </row>
    <row r="3790" spans="1:15">
      <c r="A3790">
        <v>3786</v>
      </c>
      <c r="B3790" s="39">
        <v>0.33908755602510171</v>
      </c>
      <c r="C3790" s="39">
        <v>1.0032146741617949</v>
      </c>
      <c r="D3790" s="29">
        <f>'Monte Carlo Inputs'!$C$6+'Monte Carlo Inputs'!$D$6*B3790</f>
        <v>0.14827743363953105</v>
      </c>
      <c r="E3790" s="29">
        <f>'Monte Carlo Inputs'!$C$7+'Monte Carlo Inputs'!$D$7*C3790</f>
        <v>0.61872877884642796</v>
      </c>
      <c r="F3790" s="16">
        <f>'Monte Carlo Inputs'!$C$17*(1+$D3790)</f>
        <v>2789.2807140537857</v>
      </c>
      <c r="G3790" s="16">
        <f t="shared" ref="G3790:J3790" si="3784">F3790*(1+$D3790)</f>
        <v>3202.8681000339202</v>
      </c>
      <c r="H3790" s="16">
        <f t="shared" si="3784"/>
        <v>3677.7811621928709</v>
      </c>
      <c r="I3790" s="16">
        <f t="shared" si="3784"/>
        <v>4223.1131144106421</v>
      </c>
      <c r="J3790" s="16">
        <f t="shared" si="3784"/>
        <v>4849.3054889849</v>
      </c>
      <c r="K3790" s="16">
        <f>F3790*$E3790*(1-'Monte Carlo Inputs'!$C$11)+F3790*'Monte Carlo Inputs'!$C$12-F3790*'Monte Carlo Inputs'!$C$13-'Monte Carlo Inputs'!$C$14*(F3790-'Monte Carlo Inputs'!$C$17)</f>
        <v>1340.8745936907233</v>
      </c>
      <c r="L3790" s="16">
        <f>G3790*$E3790*(1-'Monte Carlo Inputs'!$C$11)+G3790*'Monte Carlo Inputs'!$C$12-G3790*'Monte Carlo Inputs'!$C$13-'Monte Carlo Inputs'!$C$14*(G3790-F3790)</f>
        <v>1539.6960372756328</v>
      </c>
      <c r="M3790" s="16">
        <f>H3790*$E3790*(1-'Monte Carlo Inputs'!$C$11)+H3790*'Monte Carlo Inputs'!$C$12-H3790*'Monte Carlo Inputs'!$C$13-'Monte Carlo Inputs'!$C$14*(H3790-G3790)</f>
        <v>1767.9982142678198</v>
      </c>
      <c r="N3790" s="16">
        <f>I3790*$E3790*(1-'Monte Carlo Inputs'!$C$11)+I3790*'Monte Carlo Inputs'!$C$12-I3790*'Monte Carlo Inputs'!$C$13-'Monte Carlo Inputs'!$C$14*(I3790-H3790)</f>
        <v>2030.152452158726</v>
      </c>
      <c r="O3790" s="16">
        <f>J3790*$E3790*(1-'Monte Carlo Inputs'!$C$11)+J3790*'Monte Carlo Inputs'!$C$12-J3790*'Monte Carlo Inputs'!$C$13-'Monte Carlo Inputs'!$C$14*(J3790-I3790)</f>
        <v>2331.1782476618228</v>
      </c>
    </row>
    <row r="3791" spans="1:15">
      <c r="A3791">
        <v>3787</v>
      </c>
      <c r="B3791" s="39">
        <v>1.5978763190610628</v>
      </c>
      <c r="C3791" s="39">
        <v>-0.34610553701673691</v>
      </c>
      <c r="D3791" s="29">
        <f>'Monte Carlo Inputs'!$C$6+'Monte Carlo Inputs'!$D$6*B3791</f>
        <v>0.22982711567800379</v>
      </c>
      <c r="E3791" s="29">
        <f>'Monte Carlo Inputs'!$C$7+'Monte Carlo Inputs'!$D$7*C3791</f>
        <v>0.57043406984235423</v>
      </c>
      <c r="F3791" s="16">
        <f>'Monte Carlo Inputs'!$C$17*(1+$D3791)</f>
        <v>2987.3730466934394</v>
      </c>
      <c r="G3791" s="16">
        <f t="shared" ref="G3791:J3791" si="3785">F3791*(1+$D3791)</f>
        <v>3673.9523774692034</v>
      </c>
      <c r="H3791" s="16">
        <f t="shared" si="3785"/>
        <v>4518.326255521295</v>
      </c>
      <c r="I3791" s="16">
        <f t="shared" si="3785"/>
        <v>5556.7601465199496</v>
      </c>
      <c r="J3791" s="16">
        <f t="shared" si="3785"/>
        <v>6833.8543035091116</v>
      </c>
      <c r="K3791" s="16">
        <f>F3791*$E3791*(1-'Monte Carlo Inputs'!$C$11)+F3791*'Monte Carlo Inputs'!$C$12-F3791*'Monte Carlo Inputs'!$C$13-'Monte Carlo Inputs'!$C$14*(F3791-'Monte Carlo Inputs'!$C$17)</f>
        <v>1336.3325641881117</v>
      </c>
      <c r="L3791" s="16">
        <f>G3791*$E3791*(1-'Monte Carlo Inputs'!$C$11)+G3791*'Monte Carlo Inputs'!$C$12-G3791*'Monte Carlo Inputs'!$C$13-'Monte Carlo Inputs'!$C$14*(G3791-F3791)</f>
        <v>1643.4580230020565</v>
      </c>
      <c r="M3791" s="16">
        <f>H3791*$E3791*(1-'Monte Carlo Inputs'!$C$11)+H3791*'Monte Carlo Inputs'!$C$12-H3791*'Monte Carlo Inputs'!$C$13-'Monte Carlo Inputs'!$C$14*(H3791-G3791)</f>
        <v>2021.1692401664934</v>
      </c>
      <c r="N3791" s="16">
        <f>I3791*$E3791*(1-'Monte Carlo Inputs'!$C$11)+I3791*'Monte Carlo Inputs'!$C$12-I3791*'Monte Carlo Inputs'!$C$13-'Monte Carlo Inputs'!$C$14*(I3791-H3791)</f>
        <v>2485.6887369310612</v>
      </c>
      <c r="O3791" s="16">
        <f>J3791*$E3791*(1-'Monte Carlo Inputs'!$C$11)+J3791*'Monte Carlo Inputs'!$C$12-J3791*'Monte Carlo Inputs'!$C$13-'Monte Carlo Inputs'!$C$14*(J3791-I3791)</f>
        <v>3056.9674098132273</v>
      </c>
    </row>
    <row r="3792" spans="1:15">
      <c r="A3792">
        <v>3788</v>
      </c>
      <c r="B3792" s="39">
        <v>-1.2578669952378161</v>
      </c>
      <c r="C3792" s="39">
        <v>-0.34308475904087149</v>
      </c>
      <c r="D3792" s="29">
        <f>'Monte Carlo Inputs'!$C$6+'Monte Carlo Inputs'!$D$6*B3792</f>
        <v>4.4819935678324346E-2</v>
      </c>
      <c r="E3792" s="29">
        <f>'Monte Carlo Inputs'!$C$7+'Monte Carlo Inputs'!$D$7*C3792</f>
        <v>0.5705421891694803</v>
      </c>
      <c r="F3792" s="16">
        <f>'Monte Carlo Inputs'!$C$17*(1+$D3792)</f>
        <v>2537.9721057562178</v>
      </c>
      <c r="G3792" s="16">
        <f t="shared" ref="G3792:J3792" si="3786">F3792*(1+$D3792)</f>
        <v>2651.7238522895927</v>
      </c>
      <c r="H3792" s="16">
        <f t="shared" si="3786"/>
        <v>2770.5739447858905</v>
      </c>
      <c r="I3792" s="16">
        <f t="shared" si="3786"/>
        <v>2894.7508907832353</v>
      </c>
      <c r="J3792" s="16">
        <f t="shared" si="3786"/>
        <v>3024.4934395129121</v>
      </c>
      <c r="K3792" s="16">
        <f>F3792*$E3792*(1-'Monte Carlo Inputs'!$C$11)+F3792*'Monte Carlo Inputs'!$C$12-F3792*'Monte Carlo Inputs'!$C$13-'Monte Carlo Inputs'!$C$14*(F3792-'Monte Carlo Inputs'!$C$17)</f>
        <v>1129.3729693482021</v>
      </c>
      <c r="L3792" s="16">
        <f>G3792*$E3792*(1-'Monte Carlo Inputs'!$C$11)+G3792*'Monte Carlo Inputs'!$C$12-G3792*'Monte Carlo Inputs'!$C$13-'Monte Carlo Inputs'!$C$14*(G3792-F3792)</f>
        <v>1179.9913931912265</v>
      </c>
      <c r="M3792" s="16">
        <f>H3792*$E3792*(1-'Monte Carlo Inputs'!$C$11)+H3792*'Monte Carlo Inputs'!$C$12-H3792*'Monte Carlo Inputs'!$C$13-'Monte Carlo Inputs'!$C$14*(H3792-G3792)</f>
        <v>1232.8785315350335</v>
      </c>
      <c r="N3792" s="16">
        <f>I3792*$E3792*(1-'Monte Carlo Inputs'!$C$11)+I3792*'Monte Carlo Inputs'!$C$12-I3792*'Monte Carlo Inputs'!$C$13-'Monte Carlo Inputs'!$C$14*(I3792-H3792)</f>
        <v>1288.1360680176206</v>
      </c>
      <c r="O3792" s="16">
        <f>J3792*$E3792*(1-'Monte Carlo Inputs'!$C$11)+J3792*'Monte Carlo Inputs'!$C$12-J3792*'Monte Carlo Inputs'!$C$13-'Monte Carlo Inputs'!$C$14*(J3792-I3792)</f>
        <v>1345.8702437311001</v>
      </c>
    </row>
    <row r="3793" spans="1:15">
      <c r="A3793">
        <v>3789</v>
      </c>
      <c r="B3793" s="39">
        <v>-0.20961523203262075</v>
      </c>
      <c r="C3793" s="39">
        <v>-1.1935276298767461</v>
      </c>
      <c r="D3793" s="29">
        <f>'Monte Carlo Inputs'!$C$6+'Monte Carlo Inputs'!$D$6*B3793</f>
        <v>0.11273013673499677</v>
      </c>
      <c r="E3793" s="29">
        <f>'Monte Carlo Inputs'!$C$7+'Monte Carlo Inputs'!$D$7*C3793</f>
        <v>0.54010323877701982</v>
      </c>
      <c r="F3793" s="16">
        <f>'Monte Carlo Inputs'!$C$17*(1+$D3793)</f>
        <v>2702.932775142981</v>
      </c>
      <c r="G3793" s="16">
        <f t="shared" ref="G3793:J3793" si="3787">F3793*(1+$D3793)</f>
        <v>3007.6347564703533</v>
      </c>
      <c r="H3793" s="16">
        <f t="shared" si="3787"/>
        <v>3346.6858338161846</v>
      </c>
      <c r="I3793" s="16">
        <f t="shared" si="3787"/>
        <v>3723.9581854713592</v>
      </c>
      <c r="J3793" s="16">
        <f t="shared" si="3787"/>
        <v>4143.7605009149556</v>
      </c>
      <c r="K3793" s="16">
        <f>F3793*$E3793*(1-'Monte Carlo Inputs'!$C$11)+F3793*'Monte Carlo Inputs'!$C$12-F3793*'Monte Carlo Inputs'!$C$13-'Monte Carlo Inputs'!$C$14*(F3793-'Monte Carlo Inputs'!$C$17)</f>
        <v>1146.881289287965</v>
      </c>
      <c r="L3793" s="16">
        <f>G3793*$E3793*(1-'Monte Carlo Inputs'!$C$11)+G3793*'Monte Carlo Inputs'!$C$12-G3793*'Monte Carlo Inputs'!$C$13-'Monte Carlo Inputs'!$C$14*(G3793-F3793)</f>
        <v>1276.1693738482068</v>
      </c>
      <c r="M3793" s="16">
        <f>H3793*$E3793*(1-'Monte Carlo Inputs'!$C$11)+H3793*'Monte Carlo Inputs'!$C$12-H3793*'Monte Carlo Inputs'!$C$13-'Monte Carlo Inputs'!$C$14*(H3793-G3793)</f>
        <v>1420.0321218591303</v>
      </c>
      <c r="N3793" s="16">
        <f>I3793*$E3793*(1-'Monte Carlo Inputs'!$C$11)+I3793*'Monte Carlo Inputs'!$C$12-I3793*'Monte Carlo Inputs'!$C$13-'Monte Carlo Inputs'!$C$14*(I3793-H3793)</f>
        <v>1580.112537124397</v>
      </c>
      <c r="O3793" s="16">
        <f>J3793*$E3793*(1-'Monte Carlo Inputs'!$C$11)+J3793*'Monte Carlo Inputs'!$C$12-J3793*'Monte Carlo Inputs'!$C$13-'Monte Carlo Inputs'!$C$14*(J3793-I3793)</f>
        <v>1758.2388394911134</v>
      </c>
    </row>
    <row r="3794" spans="1:15">
      <c r="A3794">
        <v>3790</v>
      </c>
      <c r="B3794" s="39">
        <v>2.39851915812257</v>
      </c>
      <c r="C3794" s="39">
        <v>-2.9162905362186078</v>
      </c>
      <c r="D3794" s="29">
        <f>'Monte Carlo Inputs'!$C$6+'Monte Carlo Inputs'!$D$6*B3794</f>
        <v>0.28169615905456968</v>
      </c>
      <c r="E3794" s="29">
        <f>'Monte Carlo Inputs'!$C$7+'Monte Carlo Inputs'!$D$7*C3794</f>
        <v>0.47844231310829133</v>
      </c>
      <c r="F3794" s="16">
        <f>'Monte Carlo Inputs'!$C$17*(1+$D3794)</f>
        <v>3113.3681399594557</v>
      </c>
      <c r="G3794" s="16">
        <f t="shared" ref="G3794:J3794" si="3788">F3794*(1+$D3794)</f>
        <v>3990.3919867089044</v>
      </c>
      <c r="H3794" s="16">
        <f t="shared" si="3788"/>
        <v>5114.470082486936</v>
      </c>
      <c r="I3794" s="16">
        <f t="shared" si="3788"/>
        <v>6555.1966603230139</v>
      </c>
      <c r="J3794" s="16">
        <f t="shared" si="3788"/>
        <v>8401.7703813833505</v>
      </c>
      <c r="K3794" s="16">
        <f>F3794*$E3794*(1-'Monte Carlo Inputs'!$C$11)+F3794*'Monte Carlo Inputs'!$C$12-F3794*'Monte Carlo Inputs'!$C$13-'Monte Carlo Inputs'!$C$14*(F3794-'Monte Carlo Inputs'!$C$17)</f>
        <v>1190.6134643125292</v>
      </c>
      <c r="L3794" s="16">
        <f>G3794*$E3794*(1-'Monte Carlo Inputs'!$C$11)+G3794*'Monte Carlo Inputs'!$C$12-G3794*'Monte Carlo Inputs'!$C$13-'Monte Carlo Inputs'!$C$14*(G3794-F3794)</f>
        <v>1526.0047041280234</v>
      </c>
      <c r="M3794" s="16">
        <f>H3794*$E3794*(1-'Monte Carlo Inputs'!$C$11)+H3794*'Monte Carlo Inputs'!$C$12-H3794*'Monte Carlo Inputs'!$C$13-'Monte Carlo Inputs'!$C$14*(H3794-G3794)</f>
        <v>1955.8743679800928</v>
      </c>
      <c r="N3794" s="16">
        <f>I3794*$E3794*(1-'Monte Carlo Inputs'!$C$11)+I3794*'Monte Carlo Inputs'!$C$12-I3794*'Monte Carlo Inputs'!$C$13-'Monte Carlo Inputs'!$C$14*(I3794-H3794)</f>
        <v>2506.8366650333687</v>
      </c>
      <c r="O3794" s="16">
        <f>J3794*$E3794*(1-'Monte Carlo Inputs'!$C$11)+J3794*'Monte Carlo Inputs'!$C$12-J3794*'Monte Carlo Inputs'!$C$13-'Monte Carlo Inputs'!$C$14*(J3794-I3794)</f>
        <v>3213.0029249504364</v>
      </c>
    </row>
    <row r="3795" spans="1:15">
      <c r="A3795">
        <v>3791</v>
      </c>
      <c r="B3795" s="39">
        <v>-0.14793494648364955</v>
      </c>
      <c r="C3795" s="39">
        <v>3.5914437039758884E-2</v>
      </c>
      <c r="D3795" s="29">
        <f>'Monte Carlo Inputs'!$C$6+'Monte Carlo Inputs'!$D$6*B3795</f>
        <v>0.11672604758379508</v>
      </c>
      <c r="E3795" s="29">
        <f>'Monte Carlo Inputs'!$C$7+'Monte Carlo Inputs'!$D$7*C3795</f>
        <v>0.58410728345611007</v>
      </c>
      <c r="F3795" s="16">
        <f>'Monte Carlo Inputs'!$C$17*(1+$D3795)</f>
        <v>2712.6392421857968</v>
      </c>
      <c r="G3795" s="16">
        <f t="shared" ref="G3795:J3795" si="3789">F3795*(1+$D3795)</f>
        <v>3029.2748994468457</v>
      </c>
      <c r="H3795" s="16">
        <f t="shared" si="3789"/>
        <v>3382.870185504074</v>
      </c>
      <c r="I3795" s="16">
        <f t="shared" si="3789"/>
        <v>3777.7392517470239</v>
      </c>
      <c r="J3795" s="16">
        <f t="shared" si="3789"/>
        <v>4218.6998234056173</v>
      </c>
      <c r="K3795" s="16">
        <f>F3795*$E3795*(1-'Monte Carlo Inputs'!$C$11)+F3795*'Monte Carlo Inputs'!$C$12-F3795*'Monte Carlo Inputs'!$C$13-'Monte Carlo Inputs'!$C$14*(F3795-'Monte Carlo Inputs'!$C$17)</f>
        <v>1236.0844813880724</v>
      </c>
      <c r="L3795" s="16">
        <f>G3795*$E3795*(1-'Monte Carlo Inputs'!$C$11)+G3795*'Monte Carlo Inputs'!$C$12-G3795*'Monte Carlo Inputs'!$C$13-'Monte Carlo Inputs'!$C$14*(G3795-F3795)</f>
        <v>1380.3677373801668</v>
      </c>
      <c r="M3795" s="16">
        <f>H3795*$E3795*(1-'Monte Carlo Inputs'!$C$11)+H3795*'Monte Carlo Inputs'!$C$12-H3795*'Monte Carlo Inputs'!$C$13-'Monte Carlo Inputs'!$C$14*(H3795-G3795)</f>
        <v>1541.4926075767398</v>
      </c>
      <c r="N3795" s="16">
        <f>I3795*$E3795*(1-'Monte Carlo Inputs'!$C$11)+I3795*'Monte Carlo Inputs'!$C$12-I3795*'Monte Carlo Inputs'!$C$13-'Monte Carlo Inputs'!$C$14*(I3795-H3795)</f>
        <v>1721.4249470388104</v>
      </c>
      <c r="O3795" s="16">
        <f>J3795*$E3795*(1-'Monte Carlo Inputs'!$C$11)+J3795*'Monte Carlo Inputs'!$C$12-J3795*'Monte Carlo Inputs'!$C$13-'Monte Carlo Inputs'!$C$14*(J3795-I3795)</f>
        <v>1922.3600773187943</v>
      </c>
    </row>
    <row r="3796" spans="1:15">
      <c r="A3796">
        <v>3792</v>
      </c>
      <c r="B3796" s="39">
        <v>0.36205178539642002</v>
      </c>
      <c r="C3796" s="39">
        <v>0.46383171546922553</v>
      </c>
      <c r="D3796" s="29">
        <f>'Monte Carlo Inputs'!$C$6+'Monte Carlo Inputs'!$D$6*B3796</f>
        <v>0.14976515394533749</v>
      </c>
      <c r="E3796" s="29">
        <f>'Monte Carlo Inputs'!$C$7+'Monte Carlo Inputs'!$D$7*C3796</f>
        <v>0.59942324794575186</v>
      </c>
      <c r="F3796" s="16">
        <f>'Monte Carlo Inputs'!$C$17*(1+$D3796)</f>
        <v>2792.89453544862</v>
      </c>
      <c r="G3796" s="16">
        <f t="shared" ref="G3796:J3796" si="3790">F3796*(1+$D3796)</f>
        <v>3211.1728155031747</v>
      </c>
      <c r="H3796" s="16">
        <f t="shared" si="3790"/>
        <v>3692.0946065620906</v>
      </c>
      <c r="I3796" s="16">
        <f t="shared" si="3790"/>
        <v>4245.0417236946123</v>
      </c>
      <c r="J3796" s="16">
        <f t="shared" si="3790"/>
        <v>4880.8010509481164</v>
      </c>
      <c r="K3796" s="16">
        <f>F3796*$E3796*(1-'Monte Carlo Inputs'!$C$11)+F3796*'Monte Carlo Inputs'!$C$12-F3796*'Monte Carlo Inputs'!$C$13-'Monte Carlo Inputs'!$C$14*(F3796-'Monte Carlo Inputs'!$C$17)</f>
        <v>1304.2977843428682</v>
      </c>
      <c r="L3796" s="16">
        <f>G3796*$E3796*(1-'Monte Carlo Inputs'!$C$11)+G3796*'Monte Carlo Inputs'!$C$12-G3796*'Monte Carlo Inputs'!$C$13-'Monte Carlo Inputs'!$C$14*(G3796-F3796)</f>
        <v>1499.6361428055404</v>
      </c>
      <c r="M3796" s="16">
        <f>H3796*$E3796*(1-'Monte Carlo Inputs'!$C$11)+H3796*'Monte Carlo Inputs'!$C$12-H3796*'Monte Carlo Inputs'!$C$13-'Monte Carlo Inputs'!$C$14*(H3796-G3796)</f>
        <v>1724.2293805948043</v>
      </c>
      <c r="N3796" s="16">
        <f>I3796*$E3796*(1-'Monte Carlo Inputs'!$C$11)+I3796*'Monte Carlo Inputs'!$C$12-I3796*'Monte Carlo Inputs'!$C$13-'Monte Carlo Inputs'!$C$14*(I3796-H3796)</f>
        <v>1982.4588592166594</v>
      </c>
      <c r="O3796" s="16">
        <f>J3796*$E3796*(1-'Monte Carlo Inputs'!$C$11)+J3796*'Monte Carlo Inputs'!$C$12-J3796*'Monte Carlo Inputs'!$C$13-'Monte Carlo Inputs'!$C$14*(J3796-I3796)</f>
        <v>2279.3621154575403</v>
      </c>
    </row>
    <row r="3797" spans="1:15">
      <c r="A3797">
        <v>3793</v>
      </c>
      <c r="B3797" s="39">
        <v>0.59771488315458532</v>
      </c>
      <c r="C3797" s="39">
        <v>0.26296793560489429</v>
      </c>
      <c r="D3797" s="29">
        <f>'Monte Carlo Inputs'!$C$6+'Monte Carlo Inputs'!$D$6*B3797</f>
        <v>0.16503241025927939</v>
      </c>
      <c r="E3797" s="29">
        <f>'Monte Carlo Inputs'!$C$7+'Monte Carlo Inputs'!$D$7*C3797</f>
        <v>0.5922339553540894</v>
      </c>
      <c r="F3797" s="16">
        <f>'Monte Carlo Inputs'!$C$17*(1+$D3797)</f>
        <v>2829.9802277608164</v>
      </c>
      <c r="G3797" s="16">
        <f t="shared" ref="G3797:J3797" si="3791">F3797*(1+$D3797)</f>
        <v>3297.0186857342887</v>
      </c>
      <c r="H3797" s="16">
        <f t="shared" si="3791"/>
        <v>3841.1336261109004</v>
      </c>
      <c r="I3797" s="16">
        <f t="shared" si="3791"/>
        <v>4475.0451665559485</v>
      </c>
      <c r="J3797" s="16">
        <f t="shared" si="3791"/>
        <v>5213.5726564118158</v>
      </c>
      <c r="K3797" s="16">
        <f>F3797*$E3797*(1-'Monte Carlo Inputs'!$C$11)+F3797*'Monte Carlo Inputs'!$C$12-F3797*'Monte Carlo Inputs'!$C$13-'Monte Carlo Inputs'!$C$14*(F3797-'Monte Carlo Inputs'!$C$17)</f>
        <v>1307.680373329023</v>
      </c>
      <c r="L3797" s="16">
        <f>G3797*$E3797*(1-'Monte Carlo Inputs'!$C$11)+G3797*'Monte Carlo Inputs'!$C$12-G3797*'Monte Carlo Inputs'!$C$13-'Monte Carlo Inputs'!$C$14*(G3797-F3797)</f>
        <v>1523.4900171882659</v>
      </c>
      <c r="M3797" s="16">
        <f>H3797*$E3797*(1-'Monte Carlo Inputs'!$C$11)+H3797*'Monte Carlo Inputs'!$C$12-H3797*'Monte Carlo Inputs'!$C$13-'Monte Carlo Inputs'!$C$14*(H3797-G3797)</f>
        <v>1774.9152467307972</v>
      </c>
      <c r="N3797" s="16">
        <f>I3797*$E3797*(1-'Monte Carlo Inputs'!$C$11)+I3797*'Monte Carlo Inputs'!$C$12-I3797*'Monte Carlo Inputs'!$C$13-'Monte Carlo Inputs'!$C$14*(I3797-H3797)</f>
        <v>2067.8337879047244</v>
      </c>
      <c r="O3797" s="16">
        <f>J3797*$E3797*(1-'Monte Carlo Inputs'!$C$11)+J3797*'Monte Carlo Inputs'!$C$12-J3797*'Monte Carlo Inputs'!$C$13-'Monte Carlo Inputs'!$C$14*(J3797-I3797)</f>
        <v>2409.0933819382171</v>
      </c>
    </row>
    <row r="3798" spans="1:15">
      <c r="A3798">
        <v>3794</v>
      </c>
      <c r="B3798" s="39">
        <v>-0.69093574486844767</v>
      </c>
      <c r="C3798" s="39">
        <v>-0.36072072521881771</v>
      </c>
      <c r="D3798" s="29">
        <f>'Monte Carlo Inputs'!$C$6+'Monte Carlo Inputs'!$D$6*B3798</f>
        <v>8.1548149786138863E-2</v>
      </c>
      <c r="E3798" s="29">
        <f>'Monte Carlo Inputs'!$C$7+'Monte Carlo Inputs'!$D$7*C3798</f>
        <v>0.56991096475920811</v>
      </c>
      <c r="F3798" s="16">
        <f>'Monte Carlo Inputs'!$C$17*(1+$D3798)</f>
        <v>2627.1886106455099</v>
      </c>
      <c r="G3798" s="16">
        <f t="shared" ref="G3798:J3798" si="3792">F3798*(1+$D3798)</f>
        <v>2841.4309809828678</v>
      </c>
      <c r="H3798" s="16">
        <f t="shared" si="3792"/>
        <v>3073.1444202270341</v>
      </c>
      <c r="I3798" s="16">
        <f t="shared" si="3792"/>
        <v>3323.7536617221449</v>
      </c>
      <c r="J3798" s="16">
        <f t="shared" si="3792"/>
        <v>3594.7996231804896</v>
      </c>
      <c r="K3798" s="16">
        <f>F3798*$E3798*(1-'Monte Carlo Inputs'!$C$11)+F3798*'Monte Carlo Inputs'!$C$12-F3798*'Monte Carlo Inputs'!$C$13-'Monte Carlo Inputs'!$C$14*(F3798-'Monte Carlo Inputs'!$C$17)</f>
        <v>1169.3248398349904</v>
      </c>
      <c r="L3798" s="16">
        <f>G3798*$E3798*(1-'Monte Carlo Inputs'!$C$11)+G3798*'Monte Carlo Inputs'!$C$12-G3798*'Monte Carlo Inputs'!$C$13-'Monte Carlo Inputs'!$C$14*(G3798-F3798)</f>
        <v>1264.6811170225067</v>
      </c>
      <c r="M3798" s="16">
        <f>H3798*$E3798*(1-'Monte Carlo Inputs'!$C$11)+H3798*'Monte Carlo Inputs'!$C$12-H3798*'Monte Carlo Inputs'!$C$13-'Monte Carlo Inputs'!$C$14*(H3798-G3798)</f>
        <v>1367.8135221851594</v>
      </c>
      <c r="N3798" s="16">
        <f>I3798*$E3798*(1-'Monte Carlo Inputs'!$C$11)+I3798*'Monte Carlo Inputs'!$C$12-I3798*'Monte Carlo Inputs'!$C$13-'Monte Carlo Inputs'!$C$14*(I3798-H3798)</f>
        <v>1479.3561841718208</v>
      </c>
      <c r="O3798" s="16">
        <f>J3798*$E3798*(1-'Monte Carlo Inputs'!$C$11)+J3798*'Monte Carlo Inputs'!$C$12-J3798*'Monte Carlo Inputs'!$C$13-'Monte Carlo Inputs'!$C$14*(J3798-I3798)</f>
        <v>1599.994943865715</v>
      </c>
    </row>
    <row r="3799" spans="1:15">
      <c r="A3799">
        <v>3795</v>
      </c>
      <c r="B3799" s="39">
        <v>-0.21585356981569304</v>
      </c>
      <c r="C3799" s="39">
        <v>-0.70593817026688688</v>
      </c>
      <c r="D3799" s="29">
        <f>'Monte Carlo Inputs'!$C$6+'Monte Carlo Inputs'!$D$6*B3799</f>
        <v>0.11232599071971842</v>
      </c>
      <c r="E3799" s="29">
        <f>'Monte Carlo Inputs'!$C$7+'Monte Carlo Inputs'!$D$7*C3799</f>
        <v>0.55755498289989514</v>
      </c>
      <c r="F3799" s="16">
        <f>'Monte Carlo Inputs'!$C$17*(1+$D3799)</f>
        <v>2701.9510640572685</v>
      </c>
      <c r="G3799" s="16">
        <f t="shared" ref="G3799:J3799" si="3793">F3799*(1+$D3799)</f>
        <v>3005.4503942036986</v>
      </c>
      <c r="H3799" s="16">
        <f t="shared" si="3793"/>
        <v>3343.0405872915976</v>
      </c>
      <c r="I3799" s="16">
        <f t="shared" si="3793"/>
        <v>3718.5509332753559</v>
      </c>
      <c r="J3799" s="16">
        <f t="shared" si="3793"/>
        <v>4136.2408508972439</v>
      </c>
      <c r="K3799" s="16">
        <f>F3799*$E3799*(1-'Monte Carlo Inputs'!$C$11)+F3799*'Monte Carlo Inputs'!$C$12-F3799*'Monte Carlo Inputs'!$C$13-'Monte Carlo Inputs'!$C$14*(F3799-'Monte Carlo Inputs'!$C$17)</f>
        <v>1180.0032941535051</v>
      </c>
      <c r="L3799" s="16">
        <f>G3799*$E3799*(1-'Monte Carlo Inputs'!$C$11)+G3799*'Monte Carlo Inputs'!$C$12-G3799*'Monte Carlo Inputs'!$C$13-'Monte Carlo Inputs'!$C$14*(G3799-F3799)</f>
        <v>1312.5483332218289</v>
      </c>
      <c r="M3799" s="16">
        <f>H3799*$E3799*(1-'Monte Carlo Inputs'!$C$11)+H3799*'Monte Carlo Inputs'!$C$12-H3799*'Monte Carlo Inputs'!$C$13-'Monte Carlo Inputs'!$C$14*(H3799-G3799)</f>
        <v>1459.9816251184859</v>
      </c>
      <c r="N3799" s="16">
        <f>I3799*$E3799*(1-'Monte Carlo Inputs'!$C$11)+I3799*'Monte Carlo Inputs'!$C$12-I3799*'Monte Carlo Inputs'!$C$13-'Monte Carlo Inputs'!$C$14*(I3799-H3799)</f>
        <v>1623.9755075925048</v>
      </c>
      <c r="O3799" s="16">
        <f>J3799*$E3799*(1-'Monte Carlo Inputs'!$C$11)+J3799*'Monte Carlo Inputs'!$C$12-J3799*'Monte Carlo Inputs'!$C$13-'Monte Carlo Inputs'!$C$14*(J3799-I3799)</f>
        <v>1806.3901653873907</v>
      </c>
    </row>
    <row r="3800" spans="1:15">
      <c r="A3800">
        <v>3796</v>
      </c>
      <c r="B3800" s="39">
        <v>0.63649253005828732</v>
      </c>
      <c r="C3800" s="39">
        <v>1.2653158860730382</v>
      </c>
      <c r="D3800" s="29">
        <f>'Monte Carlo Inputs'!$C$6+'Monte Carlo Inputs'!$D$6*B3800</f>
        <v>0.16754459091107532</v>
      </c>
      <c r="E3800" s="29">
        <f>'Monte Carlo Inputs'!$C$7+'Monte Carlo Inputs'!$D$7*C3800</f>
        <v>0.62810987434474008</v>
      </c>
      <c r="F3800" s="16">
        <f>'Monte Carlo Inputs'!$C$17*(1+$D3800)</f>
        <v>2836.0825657820933</v>
      </c>
      <c r="G3800" s="16">
        <f t="shared" ref="G3800:J3800" si="3794">F3800*(1+$D3800)</f>
        <v>3311.2528590560869</v>
      </c>
      <c r="H3800" s="16">
        <f t="shared" si="3794"/>
        <v>3866.0353647297675</v>
      </c>
      <c r="I3800" s="16">
        <f t="shared" si="3794"/>
        <v>4513.7686783611662</v>
      </c>
      <c r="J3800" s="16">
        <f t="shared" si="3794"/>
        <v>5270.0262050444126</v>
      </c>
      <c r="K3800" s="16">
        <f>F3800*$E3800*(1-'Monte Carlo Inputs'!$C$11)+F3800*'Monte Carlo Inputs'!$C$12-F3800*'Monte Carlo Inputs'!$C$13-'Monte Carlo Inputs'!$C$14*(F3800-'Monte Carlo Inputs'!$C$17)</f>
        <v>1382.9884270469652</v>
      </c>
      <c r="L3800" s="16">
        <f>G3800*$E3800*(1-'Monte Carlo Inputs'!$C$11)+G3800*'Monte Carlo Inputs'!$C$12-G3800*'Monte Carlo Inputs'!$C$13-'Monte Carlo Inputs'!$C$14*(G3800-F3800)</f>
        <v>1614.700657291301</v>
      </c>
      <c r="M3800" s="16">
        <f>H3800*$E3800*(1-'Monte Carlo Inputs'!$C$11)+H3800*'Monte Carlo Inputs'!$C$12-H3800*'Monte Carlo Inputs'!$C$13-'Monte Carlo Inputs'!$C$14*(H3800-G3800)</f>
        <v>1885.2350183610158</v>
      </c>
      <c r="N3800" s="16">
        <f>I3800*$E3800*(1-'Monte Carlo Inputs'!$C$11)+I3800*'Monte Carlo Inputs'!$C$12-I3800*'Monte Carlo Inputs'!$C$13-'Monte Carlo Inputs'!$C$14*(I3800-H3800)</f>
        <v>2201.095948283546</v>
      </c>
      <c r="O3800" s="16">
        <f>J3800*$E3800*(1-'Monte Carlo Inputs'!$C$11)+J3800*'Monte Carlo Inputs'!$C$12-J3800*'Monte Carlo Inputs'!$C$13-'Monte Carlo Inputs'!$C$14*(J3800-I3800)</f>
        <v>2569.8776684947379</v>
      </c>
    </row>
    <row r="3801" spans="1:15">
      <c r="A3801">
        <v>3797</v>
      </c>
      <c r="B3801" s="39">
        <v>-0.67557981780031273</v>
      </c>
      <c r="C3801" s="39">
        <v>-0.59224641310654902</v>
      </c>
      <c r="D3801" s="29">
        <f>'Monte Carlo Inputs'!$C$6+'Monte Carlo Inputs'!$D$6*B3801</f>
        <v>8.2542971956931166E-2</v>
      </c>
      <c r="E3801" s="29">
        <f>'Monte Carlo Inputs'!$C$7+'Monte Carlo Inputs'!$D$7*C3801</f>
        <v>0.56162422479128027</v>
      </c>
      <c r="F3801" s="16">
        <f>'Monte Carlo Inputs'!$C$17*(1+$D3801)</f>
        <v>2629.6051331805816</v>
      </c>
      <c r="G3801" s="16">
        <f t="shared" ref="G3801:J3801" si="3795">F3801*(1+$D3801)</f>
        <v>2846.6605559465083</v>
      </c>
      <c r="H3801" s="16">
        <f t="shared" si="3795"/>
        <v>3081.6323783869029</v>
      </c>
      <c r="I3801" s="16">
        <f t="shared" si="3795"/>
        <v>3335.9994733776639</v>
      </c>
      <c r="J3801" s="16">
        <f t="shared" si="3795"/>
        <v>3611.362784357013</v>
      </c>
      <c r="K3801" s="16">
        <f>F3801*$E3801*(1-'Monte Carlo Inputs'!$C$11)+F3801*'Monte Carlo Inputs'!$C$12-F3801*'Monte Carlo Inputs'!$C$13-'Monte Carlo Inputs'!$C$14*(F3801-'Monte Carlo Inputs'!$C$17)</f>
        <v>1154.9320705192172</v>
      </c>
      <c r="L3801" s="16">
        <f>G3801*$E3801*(1-'Monte Carlo Inputs'!$C$11)+G3801*'Monte Carlo Inputs'!$C$12-G3801*'Monte Carlo Inputs'!$C$13-'Monte Carlo Inputs'!$C$14*(G3801-F3801)</f>
        <v>1250.2635960282455</v>
      </c>
      <c r="M3801" s="16">
        <f>H3801*$E3801*(1-'Monte Carlo Inputs'!$C$11)+H3801*'Monte Carlo Inputs'!$C$12-H3801*'Monte Carlo Inputs'!$C$13-'Monte Carlo Inputs'!$C$14*(H3801-G3801)</f>
        <v>1353.4640689739767</v>
      </c>
      <c r="N3801" s="16">
        <f>I3801*$E3801*(1-'Monte Carlo Inputs'!$C$11)+I3801*'Monte Carlo Inputs'!$C$12-I3801*'Monte Carlo Inputs'!$C$13-'Monte Carlo Inputs'!$C$14*(I3801-H3801)</f>
        <v>1465.1830156640094</v>
      </c>
      <c r="O3801" s="16">
        <f>J3801*$E3801*(1-'Monte Carlo Inputs'!$C$11)+J3801*'Monte Carlo Inputs'!$C$12-J3801*'Monte Carlo Inputs'!$C$13-'Monte Carlo Inputs'!$C$14*(J3801-I3801)</f>
        <v>1586.1235762377353</v>
      </c>
    </row>
    <row r="3802" spans="1:15">
      <c r="A3802">
        <v>3798</v>
      </c>
      <c r="B3802" s="39">
        <v>0.72547618118349422</v>
      </c>
      <c r="C3802" s="39">
        <v>-8.7004357761190476E-2</v>
      </c>
      <c r="D3802" s="29">
        <f>'Monte Carlo Inputs'!$C$6+'Monte Carlo Inputs'!$D$6*B3802</f>
        <v>0.17330932973697769</v>
      </c>
      <c r="E3802" s="29">
        <f>'Monte Carlo Inputs'!$C$7+'Monte Carlo Inputs'!$D$7*C3802</f>
        <v>0.57970778852757987</v>
      </c>
      <c r="F3802" s="16">
        <f>'Monte Carlo Inputs'!$C$17*(1+$D3802)</f>
        <v>2850.0856928640928</v>
      </c>
      <c r="G3802" s="16">
        <f t="shared" ref="G3802:J3802" si="3796">F3802*(1+$D3802)</f>
        <v>3344.0321339873185</v>
      </c>
      <c r="H3802" s="16">
        <f t="shared" si="3796"/>
        <v>3923.5841017475759</v>
      </c>
      <c r="I3802" s="16">
        <f t="shared" si="3796"/>
        <v>4603.5778325881101</v>
      </c>
      <c r="J3802" s="16">
        <f t="shared" si="3796"/>
        <v>5401.4208211459636</v>
      </c>
      <c r="K3802" s="16">
        <f>F3802*$E3802*(1-'Monte Carlo Inputs'!$C$11)+F3802*'Monte Carlo Inputs'!$C$12-F3802*'Monte Carlo Inputs'!$C$13-'Monte Carlo Inputs'!$C$14*(F3802-'Monte Carlo Inputs'!$C$17)</f>
        <v>1291.8564038265476</v>
      </c>
      <c r="L3802" s="16">
        <f>G3802*$E3802*(1-'Monte Carlo Inputs'!$C$11)+G3802*'Monte Carlo Inputs'!$C$12-G3802*'Monte Carlo Inputs'!$C$13-'Monte Carlo Inputs'!$C$14*(G3802-F3802)</f>
        <v>1515.747171290149</v>
      </c>
      <c r="M3802" s="16">
        <f>H3802*$E3802*(1-'Monte Carlo Inputs'!$C$11)+H3802*'Monte Carlo Inputs'!$C$12-H3802*'Monte Carlo Inputs'!$C$13-'Monte Carlo Inputs'!$C$14*(H3802-G3802)</f>
        <v>1778.4402975971648</v>
      </c>
      <c r="N3802" s="16">
        <f>I3802*$E3802*(1-'Monte Carlo Inputs'!$C$11)+I3802*'Monte Carlo Inputs'!$C$12-I3802*'Monte Carlo Inputs'!$C$13-'Monte Carlo Inputs'!$C$14*(I3802-H3802)</f>
        <v>2086.660593550961</v>
      </c>
      <c r="O3802" s="16">
        <f>J3802*$E3802*(1-'Monte Carlo Inputs'!$C$11)+J3802*'Monte Carlo Inputs'!$C$12-J3802*'Monte Carlo Inputs'!$C$13-'Monte Carlo Inputs'!$C$14*(J3802-I3802)</f>
        <v>2448.2983424078416</v>
      </c>
    </row>
    <row r="3803" spans="1:15">
      <c r="A3803">
        <v>3799</v>
      </c>
      <c r="B3803" s="39">
        <v>0.78635990555034185</v>
      </c>
      <c r="C3803" s="39">
        <v>1.640060738127797</v>
      </c>
      <c r="D3803" s="29">
        <f>'Monte Carlo Inputs'!$C$6+'Monte Carlo Inputs'!$D$6*B3803</f>
        <v>0.1772536359694703</v>
      </c>
      <c r="E3803" s="29">
        <f>'Monte Carlo Inputs'!$C$7+'Monte Carlo Inputs'!$D$7*C3803</f>
        <v>0.6415226976544508</v>
      </c>
      <c r="F3803" s="16">
        <f>'Monte Carlo Inputs'!$C$17*(1+$D3803)</f>
        <v>2859.6668071334407</v>
      </c>
      <c r="G3803" s="16">
        <f t="shared" ref="G3803:J3803" si="3797">F3803*(1+$D3803)</f>
        <v>3366.5531463590492</v>
      </c>
      <c r="H3803" s="16">
        <f t="shared" si="3797"/>
        <v>3963.286932235651</v>
      </c>
      <c r="I3803" s="16">
        <f t="shared" si="3797"/>
        <v>4665.7939513647079</v>
      </c>
      <c r="J3803" s="16">
        <f t="shared" si="3797"/>
        <v>5492.8228939284645</v>
      </c>
      <c r="K3803" s="16">
        <f>F3803*$E3803*(1-'Monte Carlo Inputs'!$C$11)+F3803*'Monte Carlo Inputs'!$C$12-F3803*'Monte Carlo Inputs'!$C$13-'Monte Carlo Inputs'!$C$14*(F3803-'Monte Carlo Inputs'!$C$17)</f>
        <v>1422.1209190533209</v>
      </c>
      <c r="L3803" s="16">
        <f>G3803*$E3803*(1-'Monte Carlo Inputs'!$C$11)+G3803*'Monte Carlo Inputs'!$C$12-G3803*'Monte Carlo Inputs'!$C$13-'Monte Carlo Inputs'!$C$14*(G3803-F3803)</f>
        <v>1674.1970227437666</v>
      </c>
      <c r="M3803" s="16">
        <f>H3803*$E3803*(1-'Monte Carlo Inputs'!$C$11)+H3803*'Monte Carlo Inputs'!$C$12-H3803*'Monte Carlo Inputs'!$C$13-'Monte Carlo Inputs'!$C$14*(H3803-G3803)</f>
        <v>1970.9545323543614</v>
      </c>
      <c r="N3803" s="16">
        <f>I3803*$E3803*(1-'Monte Carlo Inputs'!$C$11)+I3803*'Monte Carlo Inputs'!$C$12-I3803*'Monte Carlo Inputs'!$C$13-'Monte Carlo Inputs'!$C$14*(I3803-H3803)</f>
        <v>2320.3133895446795</v>
      </c>
      <c r="O3803" s="16">
        <f>J3803*$E3803*(1-'Monte Carlo Inputs'!$C$11)+J3803*'Monte Carlo Inputs'!$C$12-J3803*'Monte Carlo Inputs'!$C$13-'Monte Carlo Inputs'!$C$14*(J3803-I3803)</f>
        <v>2731.5973744301195</v>
      </c>
    </row>
    <row r="3804" spans="1:15">
      <c r="A3804">
        <v>3800</v>
      </c>
      <c r="B3804" s="39">
        <v>-0.61108677893975927</v>
      </c>
      <c r="C3804" s="39">
        <v>-0.34403265186241905</v>
      </c>
      <c r="D3804" s="29">
        <f>'Monte Carlo Inputs'!$C$6+'Monte Carlo Inputs'!$D$6*B3804</f>
        <v>8.6721104910778279E-2</v>
      </c>
      <c r="E3804" s="29">
        <f>'Monte Carlo Inputs'!$C$7+'Monte Carlo Inputs'!$D$7*C3804</f>
        <v>0.57050826230200702</v>
      </c>
      <c r="F3804" s="16">
        <f>'Monte Carlo Inputs'!$C$17*(1+$D3804)</f>
        <v>2639.7542359387721</v>
      </c>
      <c r="G3804" s="16">
        <f t="shared" ref="G3804:J3804" si="3798">F3804*(1+$D3804)</f>
        <v>2868.6766399722901</v>
      </c>
      <c r="H3804" s="16">
        <f t="shared" si="3798"/>
        <v>3117.451447822426</v>
      </c>
      <c r="I3804" s="16">
        <f t="shared" si="3798"/>
        <v>3387.8002818832924</v>
      </c>
      <c r="J3804" s="16">
        <f t="shared" si="3798"/>
        <v>3681.5940655452578</v>
      </c>
      <c r="K3804" s="16">
        <f>F3804*$E3804*(1-'Monte Carlo Inputs'!$C$11)+F3804*'Monte Carlo Inputs'!$C$12-F3804*'Monte Carlo Inputs'!$C$13-'Monte Carlo Inputs'!$C$14*(F3804-'Monte Carlo Inputs'!$C$17)</f>
        <v>1176.2343356765198</v>
      </c>
      <c r="L3804" s="16">
        <f>G3804*$E3804*(1-'Monte Carlo Inputs'!$C$11)+G3804*'Monte Carlo Inputs'!$C$12-G3804*'Monte Carlo Inputs'!$C$13-'Monte Carlo Inputs'!$C$14*(G3804-F3804)</f>
        <v>1278.2386769003833</v>
      </c>
      <c r="M3804" s="16">
        <f>H3804*$E3804*(1-'Monte Carlo Inputs'!$C$11)+H3804*'Monte Carlo Inputs'!$C$12-H3804*'Monte Carlo Inputs'!$C$13-'Monte Carlo Inputs'!$C$14*(H3804-G3804)</f>
        <v>1389.0889473008758</v>
      </c>
      <c r="N3804" s="16">
        <f>I3804*$E3804*(1-'Monte Carlo Inputs'!$C$11)+I3804*'Monte Carlo Inputs'!$C$12-I3804*'Monte Carlo Inputs'!$C$13-'Monte Carlo Inputs'!$C$14*(I3804-H3804)</f>
        <v>1509.5522756301577</v>
      </c>
      <c r="O3804" s="16">
        <f>J3804*$E3804*(1-'Monte Carlo Inputs'!$C$11)+J3804*'Monte Carlo Inputs'!$C$12-J3804*'Monte Carlo Inputs'!$C$13-'Monte Carlo Inputs'!$C$14*(J3804-I3804)</f>
        <v>1640.4623168933849</v>
      </c>
    </row>
    <row r="3805" spans="1:15">
      <c r="A3805">
        <v>3801</v>
      </c>
      <c r="B3805" s="39">
        <v>-0.97949835487862424</v>
      </c>
      <c r="C3805" s="39">
        <v>-0.93106688806858995</v>
      </c>
      <c r="D3805" s="29">
        <f>'Monte Carlo Inputs'!$C$6+'Monte Carlo Inputs'!$D$6*B3805</f>
        <v>6.2853838408774398E-2</v>
      </c>
      <c r="E3805" s="29">
        <f>'Monte Carlo Inputs'!$C$7+'Monte Carlo Inputs'!$D$7*C3805</f>
        <v>0.54949720252677137</v>
      </c>
      <c r="F3805" s="16">
        <f>'Monte Carlo Inputs'!$C$17*(1+$D3805)</f>
        <v>2581.7782588787545</v>
      </c>
      <c r="G3805" s="16">
        <f t="shared" ref="G3805:J3805" si="3799">F3805*(1+$D3805)</f>
        <v>2744.0529323696069</v>
      </c>
      <c r="H3805" s="16">
        <f t="shared" si="3799"/>
        <v>2916.5271919658899</v>
      </c>
      <c r="I3805" s="16">
        <f t="shared" si="3799"/>
        <v>3099.8421208045106</v>
      </c>
      <c r="J3805" s="16">
        <f t="shared" si="3799"/>
        <v>3294.67909655827</v>
      </c>
      <c r="K3805" s="16">
        <f>F3805*$E3805*(1-'Monte Carlo Inputs'!$C$11)+F3805*'Monte Carlo Inputs'!$C$12-F3805*'Monte Carlo Inputs'!$C$13-'Monte Carlo Inputs'!$C$14*(F3805-'Monte Carlo Inputs'!$C$17)</f>
        <v>1110.9068789442381</v>
      </c>
      <c r="L3805" s="16">
        <f>G3805*$E3805*(1-'Monte Carlo Inputs'!$C$11)+G3805*'Monte Carlo Inputs'!$C$12-G3805*'Monte Carlo Inputs'!$C$13-'Monte Carlo Inputs'!$C$14*(G3805-F3805)</f>
        <v>1180.7316404005951</v>
      </c>
      <c r="M3805" s="16">
        <f>H3805*$E3805*(1-'Monte Carlo Inputs'!$C$11)+H3805*'Monte Carlo Inputs'!$C$12-H3805*'Monte Carlo Inputs'!$C$13-'Monte Carlo Inputs'!$C$14*(H3805-G3805)</f>
        <v>1254.9451561304611</v>
      </c>
      <c r="N3805" s="16">
        <f>I3805*$E3805*(1-'Monte Carlo Inputs'!$C$11)+I3805*'Monte Carlo Inputs'!$C$12-I3805*'Monte Carlo Inputs'!$C$13-'Monte Carlo Inputs'!$C$14*(I3805-H3805)</f>
        <v>1333.8232761857591</v>
      </c>
      <c r="O3805" s="16">
        <f>J3805*$E3805*(1-'Monte Carlo Inputs'!$C$11)+J3805*'Monte Carlo Inputs'!$C$12-J3805*'Monte Carlo Inputs'!$C$13-'Monte Carlo Inputs'!$C$14*(J3805-I3805)</f>
        <v>1417.6591888530015</v>
      </c>
    </row>
    <row r="3806" spans="1:15">
      <c r="A3806">
        <v>3802</v>
      </c>
      <c r="B3806" s="39">
        <v>-3.3529370138645376E-2</v>
      </c>
      <c r="C3806" s="39">
        <v>1.7459272865093642</v>
      </c>
      <c r="D3806" s="29">
        <f>'Monte Carlo Inputs'!$C$6+'Monte Carlo Inputs'!$D$6*B3806</f>
        <v>0.12413772669019395</v>
      </c>
      <c r="E3806" s="29">
        <f>'Monte Carlo Inputs'!$C$7+'Monte Carlo Inputs'!$D$7*C3806</f>
        <v>0.64531186060109336</v>
      </c>
      <c r="F3806" s="16">
        <f>'Monte Carlo Inputs'!$C$17*(1+$D3806)</f>
        <v>2730.6429519031503</v>
      </c>
      <c r="G3806" s="16">
        <f t="shared" ref="G3806:J3806" si="3800">F3806*(1+$D3806)</f>
        <v>3069.6187603550079</v>
      </c>
      <c r="H3806" s="16">
        <f t="shared" si="3800"/>
        <v>3450.6742550710501</v>
      </c>
      <c r="I3806" s="16">
        <f t="shared" si="3800"/>
        <v>3879.0331126439487</v>
      </c>
      <c r="J3806" s="16">
        <f t="shared" si="3800"/>
        <v>4360.5674650035553</v>
      </c>
      <c r="K3806" s="16">
        <f>F3806*$E3806*(1-'Monte Carlo Inputs'!$C$11)+F3806*'Monte Carlo Inputs'!$C$12-F3806*'Monte Carlo Inputs'!$C$13-'Monte Carlo Inputs'!$C$14*(F3806-'Monte Carlo Inputs'!$C$17)</f>
        <v>1363.4822718665612</v>
      </c>
      <c r="L3806" s="16">
        <f>G3806*$E3806*(1-'Monte Carlo Inputs'!$C$11)+G3806*'Monte Carlo Inputs'!$C$12-G3806*'Monte Carlo Inputs'!$C$13-'Monte Carlo Inputs'!$C$14*(G3806-F3806)</f>
        <v>1532.7418614784569</v>
      </c>
      <c r="M3806" s="16">
        <f>H3806*$E3806*(1-'Monte Carlo Inputs'!$C$11)+H3806*'Monte Carlo Inputs'!$C$12-H3806*'Monte Carlo Inputs'!$C$13-'Monte Carlo Inputs'!$C$14*(H3806-G3806)</f>
        <v>1723.0129517652888</v>
      </c>
      <c r="N3806" s="16">
        <f>I3806*$E3806*(1-'Monte Carlo Inputs'!$C$11)+I3806*'Monte Carlo Inputs'!$C$12-I3806*'Monte Carlo Inputs'!$C$13-'Monte Carlo Inputs'!$C$14*(I3806-H3806)</f>
        <v>1936.9038626551928</v>
      </c>
      <c r="O3806" s="16">
        <f>J3806*$E3806*(1-'Monte Carlo Inputs'!$C$11)+J3806*'Monte Carlo Inputs'!$C$12-J3806*'Monte Carlo Inputs'!$C$13-'Monte Carlo Inputs'!$C$14*(J3806-I3806)</f>
        <v>2177.3467049826636</v>
      </c>
    </row>
    <row r="3807" spans="1:15">
      <c r="A3807">
        <v>3803</v>
      </c>
      <c r="B3807" s="39">
        <v>0.67148884376261941</v>
      </c>
      <c r="C3807" s="39">
        <v>-1.2850066581179642</v>
      </c>
      <c r="D3807" s="29">
        <f>'Monte Carlo Inputs'!$C$6+'Monte Carlo Inputs'!$D$6*B3807</f>
        <v>0.16981180073921501</v>
      </c>
      <c r="E3807" s="29">
        <f>'Monte Carlo Inputs'!$C$7+'Monte Carlo Inputs'!$D$7*C3807</f>
        <v>0.53682903224525358</v>
      </c>
      <c r="F3807" s="16">
        <f>'Monte Carlo Inputs'!$C$17*(1+$D3807)</f>
        <v>2841.5898451756279</v>
      </c>
      <c r="G3807" s="16">
        <f t="shared" ref="G3807:J3807" si="3801">F3807*(1+$D3807)</f>
        <v>3324.125333747169</v>
      </c>
      <c r="H3807" s="16">
        <f t="shared" si="3801"/>
        <v>3888.6010425536201</v>
      </c>
      <c r="I3807" s="16">
        <f t="shared" si="3801"/>
        <v>4548.9313879460396</v>
      </c>
      <c r="J3807" s="16">
        <f t="shared" si="3801"/>
        <v>5321.3936183722935</v>
      </c>
      <c r="K3807" s="16">
        <f>F3807*$E3807*(1-'Monte Carlo Inputs'!$C$11)+F3807*'Monte Carlo Inputs'!$C$12-F3807*'Monte Carlo Inputs'!$C$13-'Monte Carlo Inputs'!$C$14*(F3807-'Monte Carlo Inputs'!$C$17)</f>
        <v>1201.18332033709</v>
      </c>
      <c r="L3807" s="16">
        <f>G3807*$E3807*(1-'Monte Carlo Inputs'!$C$11)+G3807*'Monte Carlo Inputs'!$C$12-G3807*'Monte Carlo Inputs'!$C$13-'Monte Carlo Inputs'!$C$14*(G3807-F3807)</f>
        <v>1405.1584229814405</v>
      </c>
      <c r="M3807" s="16">
        <f>H3807*$E3807*(1-'Monte Carlo Inputs'!$C$11)+H3807*'Monte Carlo Inputs'!$C$12-H3807*'Monte Carlo Inputs'!$C$13-'Monte Carlo Inputs'!$C$14*(H3807-G3807)</f>
        <v>1643.7709051117949</v>
      </c>
      <c r="N3807" s="16">
        <f>I3807*$E3807*(1-'Monte Carlo Inputs'!$C$11)+I3807*'Monte Carlo Inputs'!$C$12-I3807*'Monte Carlo Inputs'!$C$13-'Monte Carlo Inputs'!$C$14*(I3807-H3807)</f>
        <v>1922.9026025115577</v>
      </c>
      <c r="O3807" s="16">
        <f>J3807*$E3807*(1-'Monte Carlo Inputs'!$C$11)+J3807*'Monte Carlo Inputs'!$C$12-J3807*'Monte Carlo Inputs'!$C$13-'Monte Carlo Inputs'!$C$14*(J3807-I3807)</f>
        <v>2249.4341560901689</v>
      </c>
    </row>
    <row r="3808" spans="1:15">
      <c r="A3808">
        <v>3804</v>
      </c>
      <c r="B3808" s="39">
        <v>-1.2730657773278371</v>
      </c>
      <c r="C3808" s="39">
        <v>-0.23563435305411609</v>
      </c>
      <c r="D3808" s="29">
        <f>'Monte Carlo Inputs'!$C$6+'Monte Carlo Inputs'!$D$6*B3808</f>
        <v>4.3835294026595653E-2</v>
      </c>
      <c r="E3808" s="29">
        <f>'Monte Carlo Inputs'!$C$7+'Monte Carlo Inputs'!$D$7*C3808</f>
        <v>0.57438804135972321</v>
      </c>
      <c r="F3808" s="16">
        <f>'Monte Carlo Inputs'!$C$17*(1+$D3808)</f>
        <v>2535.5803127200038</v>
      </c>
      <c r="G3808" s="16">
        <f t="shared" ref="G3808:J3808" si="3802">F3808*(1+$D3808)</f>
        <v>2646.7282212561322</v>
      </c>
      <c r="H3808" s="16">
        <f t="shared" si="3802"/>
        <v>2762.7483310433831</v>
      </c>
      <c r="I3808" s="16">
        <f t="shared" si="3802"/>
        <v>2883.8542164561559</v>
      </c>
      <c r="J3808" s="16">
        <f t="shared" si="3802"/>
        <v>3010.2688139643487</v>
      </c>
      <c r="K3808" s="16">
        <f>F3808*$E3808*(1-'Monte Carlo Inputs'!$C$11)+F3808*'Monte Carlo Inputs'!$C$12-F3808*'Monte Carlo Inputs'!$C$13-'Monte Carlo Inputs'!$C$14*(F3808-'Monte Carlo Inputs'!$C$17)</f>
        <v>1135.2091510546495</v>
      </c>
      <c r="L3808" s="16">
        <f>G3808*$E3808*(1-'Monte Carlo Inputs'!$C$11)+G3808*'Monte Carlo Inputs'!$C$12-G3808*'Monte Carlo Inputs'!$C$13-'Monte Carlo Inputs'!$C$14*(G3808-F3808)</f>
        <v>1184.971377972812</v>
      </c>
      <c r="M3808" s="16">
        <f>H3808*$E3808*(1-'Monte Carlo Inputs'!$C$11)+H3808*'Monte Carlo Inputs'!$C$12-H3808*'Monte Carlo Inputs'!$C$13-'Monte Carlo Inputs'!$C$14*(H3808-G3808)</f>
        <v>1236.9149467393502</v>
      </c>
      <c r="N3808" s="16">
        <f>I3808*$E3808*(1-'Monte Carlo Inputs'!$C$11)+I3808*'Monte Carlo Inputs'!$C$12-I3808*'Monte Carlo Inputs'!$C$13-'Monte Carlo Inputs'!$C$14*(I3808-H3808)</f>
        <v>1291.1354771155604</v>
      </c>
      <c r="O3808" s="16">
        <f>J3808*$E3808*(1-'Monte Carlo Inputs'!$C$11)+J3808*'Monte Carlo Inputs'!$C$12-J3808*'Monte Carlo Inputs'!$C$13-'Monte Carlo Inputs'!$C$14*(J3808-I3808)</f>
        <v>1347.7327803830899</v>
      </c>
    </row>
    <row r="3809" spans="1:15">
      <c r="A3809">
        <v>3805</v>
      </c>
      <c r="B3809" s="39">
        <v>1.9927579977413925</v>
      </c>
      <c r="C3809" s="39">
        <v>-0.21494559795532384</v>
      </c>
      <c r="D3809" s="29">
        <f>'Monte Carlo Inputs'!$C$6+'Monte Carlo Inputs'!$D$6*B3809</f>
        <v>0.2554092278518787</v>
      </c>
      <c r="E3809" s="29">
        <f>'Monte Carlo Inputs'!$C$7+'Monte Carlo Inputs'!$D$7*C3809</f>
        <v>0.57512853082906867</v>
      </c>
      <c r="F3809" s="16">
        <f>'Monte Carlo Inputs'!$C$17*(1+$D3809)</f>
        <v>3049.514555374999</v>
      </c>
      <c r="G3809" s="16">
        <f t="shared" ref="G3809:J3809" si="3803">F3809*(1+$D3809)</f>
        <v>3828.3887132863924</v>
      </c>
      <c r="H3809" s="16">
        <f t="shared" si="3803"/>
        <v>4806.194518463717</v>
      </c>
      <c r="I3809" s="16">
        <f t="shared" si="3803"/>
        <v>6033.7409493304667</v>
      </c>
      <c r="J3809" s="16">
        <f t="shared" si="3803"/>
        <v>7574.8140662572232</v>
      </c>
      <c r="K3809" s="16">
        <f>F3809*$E3809*(1-'Monte Carlo Inputs'!$C$11)+F3809*'Monte Carlo Inputs'!$C$12-F3809*'Monte Carlo Inputs'!$C$13-'Monte Carlo Inputs'!$C$14*(F3809-'Monte Carlo Inputs'!$C$17)</f>
        <v>1375.1639320415338</v>
      </c>
      <c r="L3809" s="16">
        <f>G3809*$E3809*(1-'Monte Carlo Inputs'!$C$11)+G3809*'Monte Carlo Inputs'!$C$12-G3809*'Monte Carlo Inputs'!$C$13-'Monte Carlo Inputs'!$C$14*(G3809-F3809)</f>
        <v>1726.3934900940151</v>
      </c>
      <c r="M3809" s="16">
        <f>H3809*$E3809*(1-'Monte Carlo Inputs'!$C$11)+H3809*'Monte Carlo Inputs'!$C$12-H3809*'Monte Carlo Inputs'!$C$13-'Monte Carlo Inputs'!$C$14*(H3809-G3809)</f>
        <v>2167.3303183674379</v>
      </c>
      <c r="N3809" s="16">
        <f>I3809*$E3809*(1-'Monte Carlo Inputs'!$C$11)+I3809*'Monte Carlo Inputs'!$C$12-I3809*'Monte Carlo Inputs'!$C$13-'Monte Carlo Inputs'!$C$14*(I3809-H3809)</f>
        <v>2720.8864814816307</v>
      </c>
      <c r="O3809" s="16">
        <f>J3809*$E3809*(1-'Monte Carlo Inputs'!$C$11)+J3809*'Monte Carlo Inputs'!$C$12-J3809*'Monte Carlo Inputs'!$C$13-'Monte Carlo Inputs'!$C$14*(J3809-I3809)</f>
        <v>3415.8259967894692</v>
      </c>
    </row>
    <row r="3810" spans="1:15">
      <c r="A3810">
        <v>3806</v>
      </c>
      <c r="B3810" s="39">
        <v>0.24538734082137445</v>
      </c>
      <c r="C3810" s="39">
        <v>-0.77832758003879754</v>
      </c>
      <c r="D3810" s="29">
        <f>'Monte Carlo Inputs'!$C$6+'Monte Carlo Inputs'!$D$6*B3810</f>
        <v>0.14220713576177496</v>
      </c>
      <c r="E3810" s="29">
        <f>'Monte Carlo Inputs'!$C$7+'Monte Carlo Inputs'!$D$7*C3810</f>
        <v>0.55496402972884795</v>
      </c>
      <c r="F3810" s="16">
        <f>'Monte Carlo Inputs'!$C$17*(1+$D3810)</f>
        <v>2774.5353534789278</v>
      </c>
      <c r="G3810" s="16">
        <f t="shared" ref="G3810:J3810" si="3804">F3810*(1+$D3810)</f>
        <v>3169.09407916695</v>
      </c>
      <c r="H3810" s="16">
        <f t="shared" si="3804"/>
        <v>3619.7618711248815</v>
      </c>
      <c r="I3810" s="16">
        <f t="shared" si="3804"/>
        <v>4134.5178389572338</v>
      </c>
      <c r="J3810" s="16">
        <f t="shared" si="3804"/>
        <v>4722.4757785913052</v>
      </c>
      <c r="K3810" s="16">
        <f>F3810*$E3810*(1-'Monte Carlo Inputs'!$C$11)+F3810*'Monte Carlo Inputs'!$C$12-F3810*'Monte Carlo Inputs'!$C$13-'Monte Carlo Inputs'!$C$14*(F3810-'Monte Carlo Inputs'!$C$17)</f>
        <v>1207.6811146990412</v>
      </c>
      <c r="L3810" s="16">
        <f>G3810*$E3810*(1-'Monte Carlo Inputs'!$C$11)+G3810*'Monte Carlo Inputs'!$C$12-G3810*'Monte Carlo Inputs'!$C$13-'Monte Carlo Inputs'!$C$14*(G3810-F3810)</f>
        <v>1379.4219869339795</v>
      </c>
      <c r="M3810" s="16">
        <f>H3810*$E3810*(1-'Monte Carlo Inputs'!$C$11)+H3810*'Monte Carlo Inputs'!$C$12-H3810*'Monte Carlo Inputs'!$C$13-'Monte Carlo Inputs'!$C$14*(H3810-G3810)</f>
        <v>1575.5856367026772</v>
      </c>
      <c r="N3810" s="16">
        <f>I3810*$E3810*(1-'Monte Carlo Inputs'!$C$11)+I3810*'Monte Carlo Inputs'!$C$12-I3810*'Monte Carlo Inputs'!$C$13-'Monte Carlo Inputs'!$C$14*(I3810-H3810)</f>
        <v>1799.6451572455571</v>
      </c>
      <c r="O3810" s="16">
        <f>J3810*$E3810*(1-'Monte Carlo Inputs'!$C$11)+J3810*'Monte Carlo Inputs'!$C$12-J3810*'Monte Carlo Inputs'!$C$13-'Monte Carlo Inputs'!$C$14*(J3810-I3810)</f>
        <v>2055.5675404449971</v>
      </c>
    </row>
    <row r="3811" spans="1:15">
      <c r="A3811">
        <v>3807</v>
      </c>
      <c r="B3811" s="39">
        <v>0.59657166997520461</v>
      </c>
      <c r="C3811" s="39">
        <v>0.507128900293767</v>
      </c>
      <c r="D3811" s="29">
        <f>'Monte Carlo Inputs'!$C$6+'Monte Carlo Inputs'!$D$6*B3811</f>
        <v>0.1649583480543898</v>
      </c>
      <c r="E3811" s="29">
        <f>'Monte Carlo Inputs'!$C$7+'Monte Carlo Inputs'!$D$7*C3811</f>
        <v>0.60097293565106713</v>
      </c>
      <c r="F3811" s="16">
        <f>'Monte Carlo Inputs'!$C$17*(1+$D3811)</f>
        <v>2829.8003232589185</v>
      </c>
      <c r="G3811" s="16">
        <f t="shared" ref="G3811:J3811" si="3805">F3811*(1+$D3811)</f>
        <v>3296.5995099074876</v>
      </c>
      <c r="H3811" s="16">
        <f t="shared" si="3805"/>
        <v>3840.4011192587373</v>
      </c>
      <c r="I3811" s="16">
        <f t="shared" si="3805"/>
        <v>4473.9073437578882</v>
      </c>
      <c r="J3811" s="16">
        <f t="shared" si="3805"/>
        <v>5211.9157085325924</v>
      </c>
      <c r="K3811" s="16">
        <f>F3811*$E3811*(1-'Monte Carlo Inputs'!$C$11)+F3811*'Monte Carlo Inputs'!$C$12-F3811*'Monte Carlo Inputs'!$C$13-'Monte Carlo Inputs'!$C$14*(F3811-'Monte Carlo Inputs'!$C$17)</f>
        <v>1325.1915495306528</v>
      </c>
      <c r="L3811" s="16">
        <f>G3811*$E3811*(1-'Monte Carlo Inputs'!$C$11)+G3811*'Monte Carlo Inputs'!$C$12-G3811*'Monte Carlo Inputs'!$C$13-'Monte Carlo Inputs'!$C$14*(G3811-F3811)</f>
        <v>1543.7929583968662</v>
      </c>
      <c r="M3811" s="16">
        <f>H3811*$E3811*(1-'Monte Carlo Inputs'!$C$11)+H3811*'Monte Carlo Inputs'!$C$12-H3811*'Monte Carlo Inputs'!$C$13-'Monte Carlo Inputs'!$C$14*(H3811-G3811)</f>
        <v>1798.454494552012</v>
      </c>
      <c r="N3811" s="16">
        <f>I3811*$E3811*(1-'Monte Carlo Inputs'!$C$11)+I3811*'Monte Carlo Inputs'!$C$12-I3811*'Monte Carlo Inputs'!$C$13-'Monte Carlo Inputs'!$C$14*(I3811-H3811)</f>
        <v>2095.1245770243045</v>
      </c>
      <c r="O3811" s="16">
        <f>J3811*$E3811*(1-'Monte Carlo Inputs'!$C$11)+J3811*'Monte Carlo Inputs'!$C$12-J3811*'Monte Carlo Inputs'!$C$13-'Monte Carlo Inputs'!$C$14*(J3811-I3811)</f>
        <v>2440.7328662183859</v>
      </c>
    </row>
    <row r="3812" spans="1:15">
      <c r="A3812">
        <v>3808</v>
      </c>
      <c r="B3812" s="39">
        <v>0.76342179539907284</v>
      </c>
      <c r="C3812" s="39">
        <v>1.4449854191209843</v>
      </c>
      <c r="D3812" s="29">
        <f>'Monte Carlo Inputs'!$C$6+'Monte Carlo Inputs'!$D$6*B3812</f>
        <v>0.17576760777766479</v>
      </c>
      <c r="E3812" s="29">
        <f>'Monte Carlo Inputs'!$C$7+'Monte Carlo Inputs'!$D$7*C3812</f>
        <v>0.63454058496743926</v>
      </c>
      <c r="F3812" s="16">
        <f>'Monte Carlo Inputs'!$C$17*(1+$D3812)</f>
        <v>2856.0570960527261</v>
      </c>
      <c r="G3812" s="16">
        <f t="shared" ref="G3812:J3812" si="3806">F3812*(1+$D3812)</f>
        <v>3358.0594195023382</v>
      </c>
      <c r="H3812" s="16">
        <f t="shared" si="3806"/>
        <v>3948.2974904435182</v>
      </c>
      <c r="I3812" s="16">
        <f t="shared" si="3806"/>
        <v>4642.2802951333333</v>
      </c>
      <c r="J3812" s="16">
        <f t="shared" si="3806"/>
        <v>5458.2427972423111</v>
      </c>
      <c r="K3812" s="16">
        <f>F3812*$E3812*(1-'Monte Carlo Inputs'!$C$11)+F3812*'Monte Carlo Inputs'!$C$12-F3812*'Monte Carlo Inputs'!$C$13-'Monte Carlo Inputs'!$C$14*(F3812-'Monte Carlo Inputs'!$C$17)</f>
        <v>1406.084697600681</v>
      </c>
      <c r="L3812" s="16">
        <f>G3812*$E3812*(1-'Monte Carlo Inputs'!$C$11)+G3812*'Monte Carlo Inputs'!$C$12-G3812*'Monte Carlo Inputs'!$C$13-'Monte Carlo Inputs'!$C$14*(G3812-F3812)</f>
        <v>1653.2288412307341</v>
      </c>
      <c r="M3812" s="16">
        <f>H3812*$E3812*(1-'Monte Carlo Inputs'!$C$11)+H3812*'Monte Carlo Inputs'!$C$12-H3812*'Monte Carlo Inputs'!$C$13-'Monte Carlo Inputs'!$C$14*(H3812-G3812)</f>
        <v>1943.8129197629014</v>
      </c>
      <c r="N3812" s="16">
        <f>I3812*$E3812*(1-'Monte Carlo Inputs'!$C$11)+I3812*'Monte Carlo Inputs'!$C$12-I3812*'Monte Carlo Inputs'!$C$13-'Monte Carlo Inputs'!$C$14*(I3812-H3812)</f>
        <v>2285.4722666369444</v>
      </c>
      <c r="O3812" s="16">
        <f>J3812*$E3812*(1-'Monte Carlo Inputs'!$C$11)+J3812*'Monte Carlo Inputs'!$C$12-J3812*'Monte Carlo Inputs'!$C$13-'Monte Carlo Inputs'!$C$14*(J3812-I3812)</f>
        <v>2687.184259585918</v>
      </c>
    </row>
    <row r="3813" spans="1:15">
      <c r="A3813">
        <v>3809</v>
      </c>
      <c r="B3813" s="39">
        <v>1.2578419165570849</v>
      </c>
      <c r="C3813" s="39">
        <v>-0.99808701597109417</v>
      </c>
      <c r="D3813" s="29">
        <f>'Monte Carlo Inputs'!$C$6+'Monte Carlo Inputs'!$D$6*B3813</f>
        <v>0.20779824298655819</v>
      </c>
      <c r="E3813" s="29">
        <f>'Monte Carlo Inputs'!$C$7+'Monte Carlo Inputs'!$D$7*C3813</f>
        <v>0.54709842605573622</v>
      </c>
      <c r="F3813" s="16">
        <f>'Monte Carlo Inputs'!$C$17*(1+$D3813)</f>
        <v>2933.8627120386486</v>
      </c>
      <c r="G3813" s="16">
        <f t="shared" ref="G3813:J3813" si="3807">F3813*(1+$D3813)</f>
        <v>3543.5142287640583</v>
      </c>
      <c r="H3813" s="16">
        <f t="shared" si="3807"/>
        <v>4279.8502594990987</v>
      </c>
      <c r="I3813" s="16">
        <f t="shared" si="3807"/>
        <v>5169.1956236685764</v>
      </c>
      <c r="J3813" s="16">
        <f t="shared" si="3807"/>
        <v>6243.3453919207122</v>
      </c>
      <c r="K3813" s="16">
        <f>F3813*$E3813*(1-'Monte Carlo Inputs'!$C$11)+F3813*'Monte Carlo Inputs'!$C$12-F3813*'Monte Carlo Inputs'!$C$13-'Monte Carlo Inputs'!$C$14*(F3813-'Monte Carlo Inputs'!$C$17)</f>
        <v>1262.9497242042523</v>
      </c>
      <c r="L3813" s="16">
        <f>G3813*$E3813*(1-'Monte Carlo Inputs'!$C$11)+G3813*'Monte Carlo Inputs'!$C$12-G3813*'Monte Carlo Inputs'!$C$13-'Monte Carlo Inputs'!$C$14*(G3813-F3813)</f>
        <v>1525.3884578742545</v>
      </c>
      <c r="M3813" s="16">
        <f>H3813*$E3813*(1-'Monte Carlo Inputs'!$C$11)+H3813*'Monte Carlo Inputs'!$C$12-H3813*'Monte Carlo Inputs'!$C$13-'Monte Carlo Inputs'!$C$14*(H3813-G3813)</f>
        <v>1842.3614992924997</v>
      </c>
      <c r="N3813" s="16">
        <f>I3813*$E3813*(1-'Monte Carlo Inputs'!$C$11)+I3813*'Monte Carlo Inputs'!$C$12-I3813*'Monte Carlo Inputs'!$C$13-'Monte Carlo Inputs'!$C$14*(I3813-H3813)</f>
        <v>2225.2009817915628</v>
      </c>
      <c r="O3813" s="16">
        <f>J3813*$E3813*(1-'Monte Carlo Inputs'!$C$11)+J3813*'Monte Carlo Inputs'!$C$12-J3813*'Monte Carlo Inputs'!$C$13-'Monte Carlo Inputs'!$C$14*(J3813-I3813)</f>
        <v>2687.5938360998134</v>
      </c>
    </row>
    <row r="3814" spans="1:15">
      <c r="A3814">
        <v>3810</v>
      </c>
      <c r="B3814" s="39">
        <v>0.49614362457948968</v>
      </c>
      <c r="C3814" s="39">
        <v>0.38705356978923344</v>
      </c>
      <c r="D3814" s="29">
        <f>'Monte Carlo Inputs'!$C$6+'Monte Carlo Inputs'!$D$6*B3814</f>
        <v>0.15845219276427311</v>
      </c>
      <c r="E3814" s="29">
        <f>'Monte Carlo Inputs'!$C$7+'Monte Carlo Inputs'!$D$7*C3814</f>
        <v>0.59667521365947296</v>
      </c>
      <c r="F3814" s="16">
        <f>'Monte Carlo Inputs'!$C$17*(1+$D3814)</f>
        <v>2813.996221443696</v>
      </c>
      <c r="G3814" s="16">
        <f t="shared" ref="G3814:J3814" si="3808">F3814*(1+$D3814)</f>
        <v>3259.8800931618284</v>
      </c>
      <c r="H3814" s="16">
        <f t="shared" si="3808"/>
        <v>3776.4152420719229</v>
      </c>
      <c r="I3814" s="16">
        <f t="shared" si="3808"/>
        <v>4374.7965179666417</v>
      </c>
      <c r="J3814" s="16">
        <f t="shared" si="3808"/>
        <v>5067.9926191359627</v>
      </c>
      <c r="K3814" s="16">
        <f>F3814*$E3814*(1-'Monte Carlo Inputs'!$C$11)+F3814*'Monte Carlo Inputs'!$C$12-F3814*'Monte Carlo Inputs'!$C$13-'Monte Carlo Inputs'!$C$14*(F3814-'Monte Carlo Inputs'!$C$17)</f>
        <v>1308.9574895420988</v>
      </c>
      <c r="L3814" s="16">
        <f>G3814*$E3814*(1-'Monte Carlo Inputs'!$C$11)+G3814*'Monte Carlo Inputs'!$C$12-G3814*'Monte Carlo Inputs'!$C$13-'Monte Carlo Inputs'!$C$14*(G3814-F3814)</f>
        <v>1516.3646739952624</v>
      </c>
      <c r="M3814" s="16">
        <f>H3814*$E3814*(1-'Monte Carlo Inputs'!$C$11)+H3814*'Monte Carlo Inputs'!$C$12-H3814*'Monte Carlo Inputs'!$C$13-'Monte Carlo Inputs'!$C$14*(H3814-G3814)</f>
        <v>1756.6359816200938</v>
      </c>
      <c r="N3814" s="16">
        <f>I3814*$E3814*(1-'Monte Carlo Inputs'!$C$11)+I3814*'Monte Carlo Inputs'!$C$12-I3814*'Monte Carlo Inputs'!$C$13-'Monte Carlo Inputs'!$C$14*(I3814-H3814)</f>
        <v>2034.9788047964184</v>
      </c>
      <c r="O3814" s="16">
        <f>J3814*$E3814*(1-'Monte Carlo Inputs'!$C$11)+J3814*'Monte Carlo Inputs'!$C$12-J3814*'Monte Carlo Inputs'!$C$13-'Monte Carlo Inputs'!$C$14*(J3814-I3814)</f>
        <v>2357.4256586452307</v>
      </c>
    </row>
    <row r="3815" spans="1:15">
      <c r="A3815">
        <v>3811</v>
      </c>
      <c r="B3815" s="39">
        <v>-0.85362792240247898</v>
      </c>
      <c r="C3815" s="39">
        <v>0.10057937285942029</v>
      </c>
      <c r="D3815" s="29">
        <f>'Monte Carlo Inputs'!$C$6+'Monte Carlo Inputs'!$D$6*B3815</f>
        <v>7.1008259585619182E-2</v>
      </c>
      <c r="E3815" s="29">
        <f>'Monte Carlo Inputs'!$C$7+'Monte Carlo Inputs'!$D$7*C3815</f>
        <v>0.58642176317138095</v>
      </c>
      <c r="F3815" s="16">
        <f>'Monte Carlo Inputs'!$C$17*(1+$D3815)</f>
        <v>2601.5861633594282</v>
      </c>
      <c r="G3815" s="16">
        <f t="shared" ref="G3815:J3815" si="3809">F3815*(1+$D3815)</f>
        <v>2786.3202689816094</v>
      </c>
      <c r="H3815" s="16">
        <f t="shared" si="3809"/>
        <v>2984.1720219301278</v>
      </c>
      <c r="I3815" s="16">
        <f t="shared" si="3809"/>
        <v>3196.0728835114842</v>
      </c>
      <c r="J3815" s="16">
        <f t="shared" si="3809"/>
        <v>3423.0204564784262</v>
      </c>
      <c r="K3815" s="16">
        <f>F3815*$E3815*(1-'Monte Carlo Inputs'!$C$11)+F3815*'Monte Carlo Inputs'!$C$12-F3815*'Monte Carlo Inputs'!$C$13-'Monte Carlo Inputs'!$C$14*(F3815-'Monte Carlo Inputs'!$C$17)</f>
        <v>1188.0978204962521</v>
      </c>
      <c r="L3815" s="16">
        <f>G3815*$E3815*(1-'Monte Carlo Inputs'!$C$11)+G3815*'Monte Carlo Inputs'!$C$12-G3815*'Monte Carlo Inputs'!$C$13-'Monte Carlo Inputs'!$C$14*(G3815-F3815)</f>
        <v>1272.4625789471584</v>
      </c>
      <c r="M3815" s="16">
        <f>H3815*$E3815*(1-'Monte Carlo Inputs'!$C$11)+H3815*'Monte Carlo Inputs'!$C$12-H3815*'Monte Carlo Inputs'!$C$13-'Monte Carlo Inputs'!$C$14*(H3815-G3815)</f>
        <v>1362.8179320660247</v>
      </c>
      <c r="N3815" s="16">
        <f>I3815*$E3815*(1-'Monte Carlo Inputs'!$C$11)+I3815*'Monte Carlo Inputs'!$C$12-I3815*'Monte Carlo Inputs'!$C$13-'Monte Carlo Inputs'!$C$14*(I3815-H3815)</f>
        <v>1459.5892615541056</v>
      </c>
      <c r="O3815" s="16">
        <f>J3815*$E3815*(1-'Monte Carlo Inputs'!$C$11)+J3815*'Monte Carlo Inputs'!$C$12-J3815*'Monte Carlo Inputs'!$C$13-'Monte Carlo Inputs'!$C$14*(J3815-I3815)</f>
        <v>1563.2321547269216</v>
      </c>
    </row>
    <row r="3816" spans="1:15">
      <c r="A3816">
        <v>3812</v>
      </c>
      <c r="B3816" s="39">
        <v>-0.46700791546094989</v>
      </c>
      <c r="C3816" s="39">
        <v>0.95534209947886362</v>
      </c>
      <c r="D3816" s="29">
        <f>'Monte Carlo Inputs'!$C$6+'Monte Carlo Inputs'!$D$6*B3816</f>
        <v>9.6055145577636197E-2</v>
      </c>
      <c r="E3816" s="29">
        <f>'Monte Carlo Inputs'!$C$7+'Monte Carlo Inputs'!$D$7*C3816</f>
        <v>0.61701532932982384</v>
      </c>
      <c r="F3816" s="16">
        <f>'Monte Carlo Inputs'!$C$17*(1+$D3816)</f>
        <v>2662.4275541226366</v>
      </c>
      <c r="G3816" s="16">
        <f t="shared" ref="G3816:J3816" si="3810">F3816*(1+$D3816)</f>
        <v>2918.1674204237961</v>
      </c>
      <c r="H3816" s="16">
        <f t="shared" si="3810"/>
        <v>3198.472416812519</v>
      </c>
      <c r="I3816" s="16">
        <f t="shared" si="3810"/>
        <v>3505.7021504354993</v>
      </c>
      <c r="J3816" s="16">
        <f t="shared" si="3810"/>
        <v>3842.4428808474136</v>
      </c>
      <c r="K3816" s="16">
        <f>F3816*$E3816*(1-'Monte Carlo Inputs'!$C$11)+F3816*'Monte Carlo Inputs'!$C$12-F3816*'Monte Carlo Inputs'!$C$13-'Monte Carlo Inputs'!$C$14*(F3816-'Monte Carlo Inputs'!$C$17)</f>
        <v>1274.7951584631708</v>
      </c>
      <c r="L3816" s="16">
        <f>G3816*$E3816*(1-'Monte Carlo Inputs'!$C$11)+G3816*'Monte Carlo Inputs'!$C$12-G3816*'Monte Carlo Inputs'!$C$13-'Monte Carlo Inputs'!$C$14*(G3816-F3816)</f>
        <v>1397.2457929910165</v>
      </c>
      <c r="M3816" s="16">
        <f>H3816*$E3816*(1-'Monte Carlo Inputs'!$C$11)+H3816*'Monte Carlo Inputs'!$C$12-H3816*'Monte Carlo Inputs'!$C$13-'Monte Carlo Inputs'!$C$14*(H3816-G3816)</f>
        <v>1531.4584410445084</v>
      </c>
      <c r="N3816" s="16">
        <f>I3816*$E3816*(1-'Monte Carlo Inputs'!$C$11)+I3816*'Monte Carlo Inputs'!$C$12-I3816*'Monte Carlo Inputs'!$C$13-'Monte Carlo Inputs'!$C$14*(I3816-H3816)</f>
        <v>1678.5629045451385</v>
      </c>
      <c r="O3816" s="16">
        <f>J3816*$E3816*(1-'Monte Carlo Inputs'!$C$11)+J3816*'Monte Carlo Inputs'!$C$12-J3816*'Monte Carlo Inputs'!$C$13-'Monte Carlo Inputs'!$C$14*(J3816-I3816)</f>
        <v>1839.7975087024413</v>
      </c>
    </row>
    <row r="3817" spans="1:15">
      <c r="A3817">
        <v>3813</v>
      </c>
      <c r="B3817" s="39">
        <v>-1.857085827428631</v>
      </c>
      <c r="C3817" s="39">
        <v>-0.68147767221209266</v>
      </c>
      <c r="D3817" s="29">
        <f>'Monte Carlo Inputs'!$C$6+'Monte Carlo Inputs'!$D$6*B3817</f>
        <v>5.9999948974978068E-3</v>
      </c>
      <c r="E3817" s="29">
        <f>'Monte Carlo Inputs'!$C$7+'Monte Carlo Inputs'!$D$7*C3817</f>
        <v>0.55843047014589076</v>
      </c>
      <c r="F3817" s="16">
        <f>'Monte Carlo Inputs'!$C$17*(1+$D3817)</f>
        <v>2443.6745876055124</v>
      </c>
      <c r="G3817" s="16">
        <f t="shared" ref="G3817:J3817" si="3811">F3817*(1+$D3817)</f>
        <v>2458.3366226622907</v>
      </c>
      <c r="H3817" s="16">
        <f t="shared" si="3811"/>
        <v>2473.0866298545966</v>
      </c>
      <c r="I3817" s="16">
        <f t="shared" si="3811"/>
        <v>2487.925137014794</v>
      </c>
      <c r="J3817" s="16">
        <f t="shared" si="3811"/>
        <v>2502.8526751422391</v>
      </c>
      <c r="K3817" s="16">
        <f>F3817*$E3817*(1-'Monte Carlo Inputs'!$C$11)+F3817*'Monte Carlo Inputs'!$C$12-F3817*'Monte Carlo Inputs'!$C$13-'Monte Carlo Inputs'!$C$14*(F3817-'Monte Carlo Inputs'!$C$17)</f>
        <v>1064.8380423693261</v>
      </c>
      <c r="L3817" s="16">
        <f>G3817*$E3817*(1-'Monte Carlo Inputs'!$C$11)+G3817*'Monte Carlo Inputs'!$C$12-G3817*'Monte Carlo Inputs'!$C$13-'Monte Carlo Inputs'!$C$14*(G3817-F3817)</f>
        <v>1071.2270651902038</v>
      </c>
      <c r="M3817" s="16">
        <f>H3817*$E3817*(1-'Monte Carlo Inputs'!$C$11)+H3817*'Monte Carlo Inputs'!$C$12-H3817*'Monte Carlo Inputs'!$C$13-'Monte Carlo Inputs'!$C$14*(H3817-G3817)</f>
        <v>1077.6544221154063</v>
      </c>
      <c r="N3817" s="16">
        <f>I3817*$E3817*(1-'Monte Carlo Inputs'!$C$11)+I3817*'Monte Carlo Inputs'!$C$12-I3817*'Monte Carlo Inputs'!$C$13-'Monte Carlo Inputs'!$C$14*(I3817-H3817)</f>
        <v>1084.120343149365</v>
      </c>
      <c r="O3817" s="16">
        <f>J3817*$E3817*(1-'Monte Carlo Inputs'!$C$11)+J3817*'Monte Carlo Inputs'!$C$12-J3817*'Monte Carlo Inputs'!$C$13-'Monte Carlo Inputs'!$C$14*(J3817-I3817)</f>
        <v>1090.6250596765349</v>
      </c>
    </row>
    <row r="3818" spans="1:15">
      <c r="A3818">
        <v>3814</v>
      </c>
      <c r="B3818" s="39">
        <v>1.6002887964462351</v>
      </c>
      <c r="C3818" s="39">
        <v>1.3582460082590933</v>
      </c>
      <c r="D3818" s="29">
        <f>'Monte Carlo Inputs'!$C$6+'Monte Carlo Inputs'!$D$6*B3818</f>
        <v>0.22998340620860189</v>
      </c>
      <c r="E3818" s="29">
        <f>'Monte Carlo Inputs'!$C$7+'Monte Carlo Inputs'!$D$7*C3818</f>
        <v>0.63143601825891793</v>
      </c>
      <c r="F3818" s="16">
        <f>'Monte Carlo Inputs'!$C$17*(1+$D3818)</f>
        <v>2987.7526920213154</v>
      </c>
      <c r="G3818" s="16">
        <f t="shared" ref="G3818:J3818" si="3812">F3818*(1+$D3818)</f>
        <v>3674.8862330412976</v>
      </c>
      <c r="H3818" s="16">
        <f t="shared" si="3812"/>
        <v>4520.0490863452333</v>
      </c>
      <c r="I3818" s="16">
        <f t="shared" si="3812"/>
        <v>5559.5853714529894</v>
      </c>
      <c r="J3818" s="16">
        <f t="shared" si="3812"/>
        <v>6838.197752287263</v>
      </c>
      <c r="K3818" s="16">
        <f>F3818*$E3818*(1-'Monte Carlo Inputs'!$C$11)+F3818*'Monte Carlo Inputs'!$C$12-F3818*'Monte Carlo Inputs'!$C$13-'Monte Carlo Inputs'!$C$14*(F3818-'Monte Carlo Inputs'!$C$17)</f>
        <v>1466.1979709842597</v>
      </c>
      <c r="L3818" s="16">
        <f>G3818*$E3818*(1-'Monte Carlo Inputs'!$C$11)+G3818*'Monte Carlo Inputs'!$C$12-G3818*'Monte Carlo Inputs'!$C$13-'Monte Carlo Inputs'!$C$14*(G3818-F3818)</f>
        <v>1803.3991745273606</v>
      </c>
      <c r="M3818" s="16">
        <f>H3818*$E3818*(1-'Monte Carlo Inputs'!$C$11)+H3818*'Monte Carlo Inputs'!$C$12-H3818*'Monte Carlo Inputs'!$C$13-'Monte Carlo Inputs'!$C$14*(H3818-G3818)</f>
        <v>2218.1510594389442</v>
      </c>
      <c r="N3818" s="16">
        <f>I3818*$E3818*(1-'Monte Carlo Inputs'!$C$11)+I3818*'Monte Carlo Inputs'!$C$12-I3818*'Monte Carlo Inputs'!$C$13-'Monte Carlo Inputs'!$C$14*(I3818-H3818)</f>
        <v>2728.2889955739315</v>
      </c>
      <c r="O3818" s="16">
        <f>J3818*$E3818*(1-'Monte Carlo Inputs'!$C$11)+J3818*'Monte Carlo Inputs'!$C$12-J3818*'Monte Carlo Inputs'!$C$13-'Monte Carlo Inputs'!$C$14*(J3818-I3818)</f>
        <v>3355.7501918974699</v>
      </c>
    </row>
    <row r="3819" spans="1:15">
      <c r="A3819">
        <v>3815</v>
      </c>
      <c r="B3819" s="39">
        <v>-0.58231393080116745</v>
      </c>
      <c r="C3819" s="39">
        <v>1.5093383905962194</v>
      </c>
      <c r="D3819" s="29">
        <f>'Monte Carlo Inputs'!$C$6+'Monte Carlo Inputs'!$D$6*B3819</f>
        <v>8.8585132209039436E-2</v>
      </c>
      <c r="E3819" s="29">
        <f>'Monte Carlo Inputs'!$C$7+'Monte Carlo Inputs'!$D$7*C3819</f>
        <v>0.6368438988918852</v>
      </c>
      <c r="F3819" s="16">
        <f>'Monte Carlo Inputs'!$C$17*(1+$D3819)</f>
        <v>2644.2821446489779</v>
      </c>
      <c r="G3819" s="16">
        <f t="shared" ref="G3819:J3819" si="3813">F3819*(1+$D3819)</f>
        <v>2878.5262280307097</v>
      </c>
      <c r="H3819" s="16">
        <f t="shared" si="3813"/>
        <v>3133.5208545079977</v>
      </c>
      <c r="I3819" s="16">
        <f t="shared" si="3813"/>
        <v>3411.1042136843707</v>
      </c>
      <c r="J3819" s="16">
        <f t="shared" si="3813"/>
        <v>3713.2773314324122</v>
      </c>
      <c r="K3819" s="16">
        <f>F3819*$E3819*(1-'Monte Carlo Inputs'!$C$11)+F3819*'Monte Carlo Inputs'!$C$12-F3819*'Monte Carlo Inputs'!$C$13-'Monte Carlo Inputs'!$C$14*(F3819-'Monte Carlo Inputs'!$C$17)</f>
        <v>1303.1388791645991</v>
      </c>
      <c r="L3819" s="16">
        <f>G3819*$E3819*(1-'Monte Carlo Inputs'!$C$11)+G3819*'Monte Carlo Inputs'!$C$12-G3819*'Monte Carlo Inputs'!$C$13-'Monte Carlo Inputs'!$C$14*(G3819-F3819)</f>
        <v>1418.5776090621346</v>
      </c>
      <c r="M3819" s="16">
        <f>H3819*$E3819*(1-'Monte Carlo Inputs'!$C$11)+H3819*'Monte Carlo Inputs'!$C$12-H3819*'Monte Carlo Inputs'!$C$13-'Monte Carlo Inputs'!$C$14*(H3819-G3819)</f>
        <v>1544.242494109687</v>
      </c>
      <c r="N3819" s="16">
        <f>I3819*$E3819*(1-'Monte Carlo Inputs'!$C$11)+I3819*'Monte Carlo Inputs'!$C$12-I3819*'Monte Carlo Inputs'!$C$13-'Monte Carlo Inputs'!$C$14*(I3819-H3819)</f>
        <v>1681.0394196132102</v>
      </c>
      <c r="O3819" s="16">
        <f>J3819*$E3819*(1-'Monte Carlo Inputs'!$C$11)+J3819*'Monte Carlo Inputs'!$C$12-J3819*'Monte Carlo Inputs'!$C$13-'Monte Carlo Inputs'!$C$14*(J3819-I3819)</f>
        <v>1829.954518848253</v>
      </c>
    </row>
    <row r="3820" spans="1:15">
      <c r="A3820">
        <v>3816</v>
      </c>
      <c r="B3820" s="39">
        <v>-0.39007900044789301</v>
      </c>
      <c r="C3820" s="39">
        <v>1.3362961730245051</v>
      </c>
      <c r="D3820" s="29">
        <f>'Monte Carlo Inputs'!$C$6+'Monte Carlo Inputs'!$D$6*B3820</f>
        <v>0.10103892740275267</v>
      </c>
      <c r="E3820" s="29">
        <f>'Monte Carlo Inputs'!$C$7+'Monte Carlo Inputs'!$D$7*C3820</f>
        <v>0.63065039235888343</v>
      </c>
      <c r="F3820" s="16">
        <f>'Monte Carlo Inputs'!$C$17*(1+$D3820)</f>
        <v>2674.5336585540272</v>
      </c>
      <c r="G3820" s="16">
        <f t="shared" ref="G3820:J3820" si="3814">F3820*(1+$D3820)</f>
        <v>2944.7656707168862</v>
      </c>
      <c r="H3820" s="16">
        <f t="shared" si="3814"/>
        <v>3242.3016355385685</v>
      </c>
      <c r="I3820" s="16">
        <f t="shared" si="3814"/>
        <v>3569.9003151095767</v>
      </c>
      <c r="J3820" s="16">
        <f t="shared" si="3814"/>
        <v>3930.5992138829974</v>
      </c>
      <c r="K3820" s="16">
        <f>F3820*$E3820*(1-'Monte Carlo Inputs'!$C$11)+F3820*'Monte Carlo Inputs'!$C$12-F3820*'Monte Carlo Inputs'!$C$13-'Monte Carlo Inputs'!$C$14*(F3820-'Monte Carlo Inputs'!$C$17)</f>
        <v>1306.7260742138856</v>
      </c>
      <c r="L3820" s="16">
        <f>G3820*$E3820*(1-'Monte Carlo Inputs'!$C$11)+G3820*'Monte Carlo Inputs'!$C$12-G3820*'Monte Carlo Inputs'!$C$13-'Monte Carlo Inputs'!$C$14*(G3820-F3820)</f>
        <v>1438.7562751616661</v>
      </c>
      <c r="M3820" s="16">
        <f>H3820*$E3820*(1-'Monte Carlo Inputs'!$C$11)+H3820*'Monte Carlo Inputs'!$C$12-H3820*'Monte Carlo Inputs'!$C$13-'Monte Carlo Inputs'!$C$14*(H3820-G3820)</f>
        <v>1584.126665997981</v>
      </c>
      <c r="N3820" s="16">
        <f>I3820*$E3820*(1-'Monte Carlo Inputs'!$C$11)+I3820*'Monte Carlo Inputs'!$C$12-I3820*'Monte Carlo Inputs'!$C$13-'Monte Carlo Inputs'!$C$14*(I3820-H3820)</f>
        <v>1744.185125200516</v>
      </c>
      <c r="O3820" s="16">
        <f>J3820*$E3820*(1-'Monte Carlo Inputs'!$C$11)+J3820*'Monte Carlo Inputs'!$C$12-J3820*'Monte Carlo Inputs'!$C$13-'Monte Carlo Inputs'!$C$14*(J3820-I3820)</f>
        <v>1920.4157194426123</v>
      </c>
    </row>
    <row r="3821" spans="1:15">
      <c r="A3821">
        <v>3817</v>
      </c>
      <c r="B3821" s="39">
        <v>1.3429139199371676</v>
      </c>
      <c r="C3821" s="39">
        <v>1.341972414247653</v>
      </c>
      <c r="D3821" s="29">
        <f>'Monte Carlo Inputs'!$C$6+'Monte Carlo Inputs'!$D$6*B3821</f>
        <v>0.21330956865909556</v>
      </c>
      <c r="E3821" s="29">
        <f>'Monte Carlo Inputs'!$C$7+'Monte Carlo Inputs'!$D$7*C3821</f>
        <v>0.63085355571168722</v>
      </c>
      <c r="F3821" s="16">
        <f>'Monte Carlo Inputs'!$C$17*(1+$D3821)</f>
        <v>2947.2502732298094</v>
      </c>
      <c r="G3821" s="16">
        <f t="shared" ref="G3821:J3821" si="3815">F3821*(1+$D3821)</f>
        <v>3575.9269577428618</v>
      </c>
      <c r="H3821" s="16">
        <f t="shared" si="3815"/>
        <v>4338.7063946554235</v>
      </c>
      <c r="I3821" s="16">
        <f t="shared" si="3815"/>
        <v>5264.1939842378315</v>
      </c>
      <c r="J3821" s="16">
        <f t="shared" si="3815"/>
        <v>6387.0969323534091</v>
      </c>
      <c r="K3821" s="16">
        <f>F3821*$E3821*(1-'Monte Carlo Inputs'!$C$11)+F3821*'Monte Carlo Inputs'!$C$12-F3821*'Monte Carlo Inputs'!$C$13-'Monte Carlo Inputs'!$C$14*(F3821-'Monte Carlo Inputs'!$C$17)</f>
        <v>1444.5484330848533</v>
      </c>
      <c r="L3821" s="16">
        <f>G3821*$E3821*(1-'Monte Carlo Inputs'!$C$11)+G3821*'Monte Carlo Inputs'!$C$12-G3821*'Monte Carlo Inputs'!$C$13-'Monte Carlo Inputs'!$C$14*(G3821-F3821)</f>
        <v>1752.6844362533557</v>
      </c>
      <c r="M3821" s="16">
        <f>H3821*$E3821*(1-'Monte Carlo Inputs'!$C$11)+H3821*'Monte Carlo Inputs'!$C$12-H3821*'Monte Carlo Inputs'!$C$13-'Monte Carlo Inputs'!$C$14*(H3821-G3821)</f>
        <v>2126.5487973460695</v>
      </c>
      <c r="N3821" s="16">
        <f>I3821*$E3821*(1-'Monte Carlo Inputs'!$C$11)+I3821*'Monte Carlo Inputs'!$C$12-I3821*'Monte Carlo Inputs'!$C$13-'Monte Carlo Inputs'!$C$14*(I3821-H3821)</f>
        <v>2580.1620040404782</v>
      </c>
      <c r="O3821" s="16">
        <f>J3821*$E3821*(1-'Monte Carlo Inputs'!$C$11)+J3821*'Monte Carlo Inputs'!$C$12-J3821*'Monte Carlo Inputs'!$C$13-'Monte Carlo Inputs'!$C$14*(J3821-I3821)</f>
        <v>3130.5352481929399</v>
      </c>
    </row>
    <row r="3822" spans="1:15">
      <c r="A3822">
        <v>3818</v>
      </c>
      <c r="B3822" s="39">
        <v>-0.7726256573838477</v>
      </c>
      <c r="C3822" s="39">
        <v>0.96124566723404159</v>
      </c>
      <c r="D3822" s="29">
        <f>'Monte Carlo Inputs'!$C$6+'Monte Carlo Inputs'!$D$6*B3822</f>
        <v>7.6255930323268412E-2</v>
      </c>
      <c r="E3822" s="29">
        <f>'Monte Carlo Inputs'!$C$7+'Monte Carlo Inputs'!$D$7*C3822</f>
        <v>0.61722662912690696</v>
      </c>
      <c r="F3822" s="16">
        <f>'Monte Carlo Inputs'!$C$17*(1+$D3822)</f>
        <v>2614.3332803482517</v>
      </c>
      <c r="G3822" s="16">
        <f t="shared" ref="G3822:J3822" si="3816">F3822*(1+$D3822)</f>
        <v>2813.6916968162896</v>
      </c>
      <c r="H3822" s="16">
        <f t="shared" si="3816"/>
        <v>3028.2523747998712</v>
      </c>
      <c r="I3822" s="16">
        <f t="shared" si="3816"/>
        <v>3259.1745768938822</v>
      </c>
      <c r="J3822" s="16">
        <f t="shared" si="3816"/>
        <v>3507.70596634087</v>
      </c>
      <c r="K3822" s="16">
        <f>F3822*$E3822*(1-'Monte Carlo Inputs'!$C$11)+F3822*'Monte Carlo Inputs'!$C$12-F3822*'Monte Carlo Inputs'!$C$13-'Monte Carlo Inputs'!$C$14*(F3822-'Monte Carlo Inputs'!$C$17)</f>
        <v>1251.4246769165268</v>
      </c>
      <c r="L3822" s="16">
        <f>G3822*$E3822*(1-'Monte Carlo Inputs'!$C$11)+G3822*'Monte Carlo Inputs'!$C$12-G3822*'Monte Carlo Inputs'!$C$13-'Monte Carlo Inputs'!$C$14*(G3822-F3822)</f>
        <v>1346.8532298842922</v>
      </c>
      <c r="M3822" s="16">
        <f>H3822*$E3822*(1-'Monte Carlo Inputs'!$C$11)+H3822*'Monte Carlo Inputs'!$C$12-H3822*'Monte Carlo Inputs'!$C$13-'Monte Carlo Inputs'!$C$14*(H3822-G3822)</f>
        <v>1449.5587759380173</v>
      </c>
      <c r="N3822" s="16">
        <f>I3822*$E3822*(1-'Monte Carlo Inputs'!$C$11)+I3822*'Monte Carlo Inputs'!$C$12-I3822*'Monte Carlo Inputs'!$C$13-'Monte Carlo Inputs'!$C$14*(I3822-H3822)</f>
        <v>1560.0962289554291</v>
      </c>
      <c r="O3822" s="16">
        <f>J3822*$E3822*(1-'Monte Carlo Inputs'!$C$11)+J3822*'Monte Carlo Inputs'!$C$12-J3822*'Monte Carlo Inputs'!$C$13-'Monte Carlo Inputs'!$C$14*(J3822-I3822)</f>
        <v>1679.0628182882481</v>
      </c>
    </row>
    <row r="3823" spans="1:15">
      <c r="A3823">
        <v>3819</v>
      </c>
      <c r="B3823" s="39">
        <v>-5.7019822802919931E-3</v>
      </c>
      <c r="C3823" s="39">
        <v>1.033758923440927</v>
      </c>
      <c r="D3823" s="29">
        <f>'Monte Carlo Inputs'!$C$6+'Monte Carlo Inputs'!$D$6*B3823</f>
        <v>0.12594050305621171</v>
      </c>
      <c r="E3823" s="29">
        <f>'Monte Carlo Inputs'!$C$7+'Monte Carlo Inputs'!$D$7*C3823</f>
        <v>0.61982201499486977</v>
      </c>
      <c r="F3823" s="16">
        <f>'Monte Carlo Inputs'!$C$17*(1+$D3823)</f>
        <v>2735.0220759738445</v>
      </c>
      <c r="G3823" s="16">
        <f t="shared" ref="G3823:J3823" si="3817">F3823*(1+$D3823)</f>
        <v>3079.4721320918352</v>
      </c>
      <c r="H3823" s="16">
        <f t="shared" si="3817"/>
        <v>3467.3024015550659</v>
      </c>
      <c r="I3823" s="16">
        <f t="shared" si="3817"/>
        <v>3903.9762102549221</v>
      </c>
      <c r="J3823" s="16">
        <f t="shared" si="3817"/>
        <v>4395.6449380939102</v>
      </c>
      <c r="K3823" s="16">
        <f>F3823*$E3823*(1-'Monte Carlo Inputs'!$C$11)+F3823*'Monte Carlo Inputs'!$C$12-F3823*'Monte Carlo Inputs'!$C$13-'Monte Carlo Inputs'!$C$14*(F3823-'Monte Carlo Inputs'!$C$17)</f>
        <v>1316.1266646995828</v>
      </c>
      <c r="L3823" s="16">
        <f>G3823*$E3823*(1-'Monte Carlo Inputs'!$C$11)+G3823*'Monte Carlo Inputs'!$C$12-G3823*'Monte Carlo Inputs'!$C$13-'Monte Carlo Inputs'!$C$14*(G3823-F3823)</f>
        <v>1481.8803189375426</v>
      </c>
      <c r="M3823" s="16">
        <f>H3823*$E3823*(1-'Monte Carlo Inputs'!$C$11)+H3823*'Monte Carlo Inputs'!$C$12-H3823*'Monte Carlo Inputs'!$C$13-'Monte Carlo Inputs'!$C$14*(H3823-G3823)</f>
        <v>1668.5090717736364</v>
      </c>
      <c r="N3823" s="16">
        <f>I3823*$E3823*(1-'Monte Carlo Inputs'!$C$11)+I3823*'Monte Carlo Inputs'!$C$12-I3823*'Monte Carlo Inputs'!$C$13-'Monte Carlo Inputs'!$C$14*(I3823-H3823)</f>
        <v>1878.6419436266613</v>
      </c>
      <c r="O3823" s="16">
        <f>J3823*$E3823*(1-'Monte Carlo Inputs'!$C$11)+J3823*'Monte Carlo Inputs'!$C$12-J3823*'Monte Carlo Inputs'!$C$13-'Monte Carlo Inputs'!$C$14*(J3823-I3823)</f>
        <v>2115.2390550695022</v>
      </c>
    </row>
    <row r="3824" spans="1:15">
      <c r="A3824">
        <v>3820</v>
      </c>
      <c r="B3824" s="39">
        <v>0.74522582488103406</v>
      </c>
      <c r="C3824" s="39">
        <v>0.37364198602031895</v>
      </c>
      <c r="D3824" s="29">
        <f>'Monte Carlo Inputs'!$C$6+'Monte Carlo Inputs'!$D$6*B3824</f>
        <v>0.17458879553076431</v>
      </c>
      <c r="E3824" s="29">
        <f>'Monte Carlo Inputs'!$C$7+'Monte Carlo Inputs'!$D$7*C3824</f>
        <v>0.59619518784348247</v>
      </c>
      <c r="F3824" s="16">
        <f>'Monte Carlo Inputs'!$C$17*(1+$D3824)</f>
        <v>2853.1936432237799</v>
      </c>
      <c r="G3824" s="16">
        <f t="shared" ref="G3824:J3824" si="3818">F3824*(1+$D3824)</f>
        <v>3351.3292848102528</v>
      </c>
      <c r="H3824" s="16">
        <f t="shared" si="3818"/>
        <v>3936.4338280722527</v>
      </c>
      <c r="I3824" s="16">
        <f t="shared" si="3818"/>
        <v>4623.6910688019434</v>
      </c>
      <c r="J3824" s="16">
        <f t="shared" si="3818"/>
        <v>5430.9357234104273</v>
      </c>
      <c r="K3824" s="16">
        <f>F3824*$E3824*(1-'Monte Carlo Inputs'!$C$11)+F3824*'Monte Carlo Inputs'!$C$12-F3824*'Monte Carlo Inputs'!$C$13-'Monte Carlo Inputs'!$C$14*(F3824-'Monte Carlo Inputs'!$C$17)</f>
        <v>1326.7831838115308</v>
      </c>
      <c r="L3824" s="16">
        <f>G3824*$E3824*(1-'Monte Carlo Inputs'!$C$11)+G3824*'Monte Carlo Inputs'!$C$12-G3824*'Monte Carlo Inputs'!$C$13-'Monte Carlo Inputs'!$C$14*(G3824-F3824)</f>
        <v>1558.4246618036589</v>
      </c>
      <c r="M3824" s="16">
        <f>H3824*$E3824*(1-'Monte Carlo Inputs'!$C$11)+H3824*'Monte Carlo Inputs'!$C$12-H3824*'Monte Carlo Inputs'!$C$13-'Monte Carlo Inputs'!$C$14*(H3824-G3824)</f>
        <v>1830.508146433398</v>
      </c>
      <c r="N3824" s="16">
        <f>I3824*$E3824*(1-'Monte Carlo Inputs'!$C$11)+I3824*'Monte Carlo Inputs'!$C$12-I3824*'Monte Carlo Inputs'!$C$13-'Monte Carlo Inputs'!$C$14*(I3824-H3824)</f>
        <v>2150.094358928457</v>
      </c>
      <c r="O3824" s="16">
        <f>J3824*$E3824*(1-'Monte Carlo Inputs'!$C$11)+J3824*'Monte Carlo Inputs'!$C$12-J3824*'Monte Carlo Inputs'!$C$13-'Monte Carlo Inputs'!$C$14*(J3824-I3824)</f>
        <v>2525.4767433312682</v>
      </c>
    </row>
    <row r="3825" spans="1:15">
      <c r="A3825">
        <v>3821</v>
      </c>
      <c r="B3825" s="39">
        <v>-0.3479773817566561</v>
      </c>
      <c r="C3825" s="39">
        <v>-0.50938715837078374</v>
      </c>
      <c r="D3825" s="29">
        <f>'Monte Carlo Inputs'!$C$6+'Monte Carlo Inputs'!$D$6*B3825</f>
        <v>0.10376644906357108</v>
      </c>
      <c r="E3825" s="29">
        <f>'Monte Carlo Inputs'!$C$7+'Monte Carlo Inputs'!$D$7*C3825</f>
        <v>0.5645899134118213</v>
      </c>
      <c r="F3825" s="16">
        <f>'Monte Carlo Inputs'!$C$17*(1+$D3825)</f>
        <v>2681.1590814203209</v>
      </c>
      <c r="G3825" s="16">
        <f t="shared" ref="G3825:J3825" si="3819">F3825*(1+$D3825)</f>
        <v>2959.3734386738533</v>
      </c>
      <c r="H3825" s="16">
        <f t="shared" si="3819"/>
        <v>3266.4571118580889</v>
      </c>
      <c r="I3825" s="16">
        <f t="shared" si="3819"/>
        <v>3605.4057673740504</v>
      </c>
      <c r="J3825" s="16">
        <f t="shared" si="3819"/>
        <v>3979.525921287775</v>
      </c>
      <c r="K3825" s="16">
        <f>F3825*$E3825*(1-'Monte Carlo Inputs'!$C$11)+F3825*'Monte Carlo Inputs'!$C$12-F3825*'Monte Carlo Inputs'!$C$13-'Monte Carlo Inputs'!$C$14*(F3825-'Monte Carlo Inputs'!$C$17)</f>
        <v>1184.0311404579584</v>
      </c>
      <c r="L3825" s="16">
        <f>G3825*$E3825*(1-'Monte Carlo Inputs'!$C$11)+G3825*'Monte Carlo Inputs'!$C$12-G3825*'Monte Carlo Inputs'!$C$13-'Monte Carlo Inputs'!$C$14*(G3825-F3825)</f>
        <v>1306.8938474839711</v>
      </c>
      <c r="M3825" s="16">
        <f>H3825*$E3825*(1-'Monte Carlo Inputs'!$C$11)+H3825*'Monte Carlo Inputs'!$C$12-H3825*'Monte Carlo Inputs'!$C$13-'Monte Carlo Inputs'!$C$14*(H3825-G3825)</f>
        <v>1442.505581340411</v>
      </c>
      <c r="N3825" s="16">
        <f>I3825*$E3825*(1-'Monte Carlo Inputs'!$C$11)+I3825*'Monte Carlo Inputs'!$C$12-I3825*'Monte Carlo Inputs'!$C$13-'Monte Carlo Inputs'!$C$14*(I3825-H3825)</f>
        <v>1592.1892632704873</v>
      </c>
      <c r="O3825" s="16">
        <f>J3825*$E3825*(1-'Monte Carlo Inputs'!$C$11)+J3825*'Monte Carlo Inputs'!$C$12-J3825*'Monte Carlo Inputs'!$C$13-'Monte Carlo Inputs'!$C$14*(J3825-I3825)</f>
        <v>1757.4050893572091</v>
      </c>
    </row>
    <row r="3826" spans="1:15">
      <c r="A3826">
        <v>3822</v>
      </c>
      <c r="B3826" s="39">
        <v>6.2244491960945628E-2</v>
      </c>
      <c r="C3826" s="39">
        <v>0.45316347662391038</v>
      </c>
      <c r="D3826" s="29">
        <f>'Monte Carlo Inputs'!$C$6+'Monte Carlo Inputs'!$D$6*B3826</f>
        <v>0.13034236422046641</v>
      </c>
      <c r="E3826" s="29">
        <f>'Monte Carlo Inputs'!$C$7+'Monte Carlo Inputs'!$D$7*C3826</f>
        <v>0.59904141160597713</v>
      </c>
      <c r="F3826" s="16">
        <f>'Monte Carlo Inputs'!$C$17*(1+$D3826)</f>
        <v>2745.7146369279353</v>
      </c>
      <c r="G3826" s="16">
        <f t="shared" ref="G3826:J3826" si="3820">F3826*(1+$D3826)</f>
        <v>3103.597574179862</v>
      </c>
      <c r="H3826" s="16">
        <f t="shared" si="3820"/>
        <v>3508.1278195873697</v>
      </c>
      <c r="I3826" s="16">
        <f t="shared" si="3820"/>
        <v>3965.3854935799773</v>
      </c>
      <c r="J3826" s="16">
        <f t="shared" si="3820"/>
        <v>4482.2432138587328</v>
      </c>
      <c r="K3826" s="16">
        <f>F3826*$E3826*(1-'Monte Carlo Inputs'!$C$11)+F3826*'Monte Carlo Inputs'!$C$12-F3826*'Monte Carlo Inputs'!$C$13-'Monte Carlo Inputs'!$C$14*(F3826-'Monte Carlo Inputs'!$C$17)</f>
        <v>1280.8305977985174</v>
      </c>
      <c r="L3826" s="16">
        <f>G3826*$E3826*(1-'Monte Carlo Inputs'!$C$11)+G3826*'Monte Carlo Inputs'!$C$12-G3826*'Monte Carlo Inputs'!$C$13-'Monte Carlo Inputs'!$C$14*(G3826-F3826)</f>
        <v>1447.7770860814894</v>
      </c>
      <c r="M3826" s="16">
        <f>H3826*$E3826*(1-'Monte Carlo Inputs'!$C$11)+H3826*'Monte Carlo Inputs'!$C$12-H3826*'Monte Carlo Inputs'!$C$13-'Monte Carlo Inputs'!$C$14*(H3826-G3826)</f>
        <v>1636.4837743455682</v>
      </c>
      <c r="N3826" s="16">
        <f>I3826*$E3826*(1-'Monte Carlo Inputs'!$C$11)+I3826*'Monte Carlo Inputs'!$C$12-I3826*'Monte Carlo Inputs'!$C$13-'Monte Carlo Inputs'!$C$14*(I3826-H3826)</f>
        <v>1849.786938502202</v>
      </c>
      <c r="O3826" s="16">
        <f>J3826*$E3826*(1-'Monte Carlo Inputs'!$C$11)+J3826*'Monte Carlo Inputs'!$C$12-J3826*'Monte Carlo Inputs'!$C$13-'Monte Carlo Inputs'!$C$14*(J3826-I3826)</f>
        <v>2090.8925413707175</v>
      </c>
    </row>
    <row r="3827" spans="1:15">
      <c r="A3827">
        <v>3823</v>
      </c>
      <c r="B3827" s="39">
        <v>-1.7996648556107211</v>
      </c>
      <c r="C3827" s="39">
        <v>-0.20842318118873751</v>
      </c>
      <c r="D3827" s="29">
        <f>'Monte Carlo Inputs'!$C$6+'Monte Carlo Inputs'!$D$6*B3827</f>
        <v>9.7199693138541737E-3</v>
      </c>
      <c r="E3827" s="29">
        <f>'Monte Carlo Inputs'!$C$7+'Monte Carlo Inputs'!$D$7*C3827</f>
        <v>0.5753619803965887</v>
      </c>
      <c r="F3827" s="16">
        <f>'Monte Carlo Inputs'!$C$17*(1+$D3827)</f>
        <v>2452.7107774602832</v>
      </c>
      <c r="G3827" s="16">
        <f t="shared" ref="G3827:J3827" si="3821">F3827*(1+$D3827)</f>
        <v>2476.5510509529563</v>
      </c>
      <c r="H3827" s="16">
        <f t="shared" si="3821"/>
        <v>2500.623051172412</v>
      </c>
      <c r="I3827" s="16">
        <f t="shared" si="3821"/>
        <v>2524.9290304953242</v>
      </c>
      <c r="J3827" s="16">
        <f t="shared" si="3821"/>
        <v>2549.4712631913981</v>
      </c>
      <c r="K3827" s="16">
        <f>F3827*$E3827*(1-'Monte Carlo Inputs'!$C$11)+F3827*'Monte Carlo Inputs'!$C$12-F3827*'Monte Carlo Inputs'!$C$13-'Monte Carlo Inputs'!$C$14*(F3827-'Monte Carlo Inputs'!$C$17)</f>
        <v>1098.4764377552121</v>
      </c>
      <c r="L3827" s="16">
        <f>G3827*$E3827*(1-'Monte Carlo Inputs'!$C$11)+G3827*'Monte Carlo Inputs'!$C$12-G3827*'Monte Carlo Inputs'!$C$13-'Monte Carlo Inputs'!$C$14*(G3827-F3827)</f>
        <v>1109.1535950221848</v>
      </c>
      <c r="M3827" s="16">
        <f>H3827*$E3827*(1-'Monte Carlo Inputs'!$C$11)+H3827*'Monte Carlo Inputs'!$C$12-H3827*'Monte Carlo Inputs'!$C$13-'Monte Carlo Inputs'!$C$14*(H3827-G3827)</f>
        <v>1119.9345339301512</v>
      </c>
      <c r="N3827" s="16">
        <f>I3827*$E3827*(1-'Monte Carlo Inputs'!$C$11)+I3827*'Monte Carlo Inputs'!$C$12-I3827*'Monte Carlo Inputs'!$C$13-'Monte Carlo Inputs'!$C$14*(I3827-H3827)</f>
        <v>1130.8202632334778</v>
      </c>
      <c r="O3827" s="16">
        <f>J3827*$E3827*(1-'Monte Carlo Inputs'!$C$11)+J3827*'Monte Carlo Inputs'!$C$12-J3827*'Monte Carlo Inputs'!$C$13-'Monte Carlo Inputs'!$C$14*(J3827-I3827)</f>
        <v>1141.811801491592</v>
      </c>
    </row>
    <row r="3828" spans="1:15">
      <c r="A3828">
        <v>3824</v>
      </c>
      <c r="B3828" s="39">
        <v>-0.3473821332966946</v>
      </c>
      <c r="C3828" s="39">
        <v>-0.63656839540921217</v>
      </c>
      <c r="D3828" s="29">
        <f>'Monte Carlo Inputs'!$C$6+'Monte Carlo Inputs'!$D$6*B3828</f>
        <v>0.10380501178677706</v>
      </c>
      <c r="E3828" s="29">
        <f>'Monte Carlo Inputs'!$C$7+'Monte Carlo Inputs'!$D$7*C3828</f>
        <v>0.56003785765614245</v>
      </c>
      <c r="F3828" s="16">
        <f>'Monte Carlo Inputs'!$C$17*(1+$D3828)</f>
        <v>2681.2527541312606</v>
      </c>
      <c r="G3828" s="16">
        <f t="shared" ref="G3828:J3828" si="3822">F3828*(1+$D3828)</f>
        <v>2959.5802278771844</v>
      </c>
      <c r="H3828" s="16">
        <f t="shared" si="3822"/>
        <v>3266.7994883158876</v>
      </c>
      <c r="I3828" s="16">
        <f t="shared" si="3822"/>
        <v>3605.9096477055555</v>
      </c>
      <c r="J3828" s="16">
        <f t="shared" si="3822"/>
        <v>3980.2211411876838</v>
      </c>
      <c r="K3828" s="16">
        <f>F3828*$E3828*(1-'Monte Carlo Inputs'!$C$11)+F3828*'Monte Carlo Inputs'!$C$12-F3828*'Monte Carlo Inputs'!$C$13-'Monte Carlo Inputs'!$C$14*(F3828-'Monte Carlo Inputs'!$C$17)</f>
        <v>1175.3890299970092</v>
      </c>
      <c r="L3828" s="16">
        <f>G3828*$E3828*(1-'Monte Carlo Inputs'!$C$11)+G3828*'Monte Carlo Inputs'!$C$12-G3828*'Monte Carlo Inputs'!$C$13-'Monte Carlo Inputs'!$C$14*(G3828-F3828)</f>
        <v>1297.400302109897</v>
      </c>
      <c r="M3828" s="16">
        <f>H3828*$E3828*(1-'Monte Carlo Inputs'!$C$11)+H3828*'Monte Carlo Inputs'!$C$12-H3828*'Monte Carlo Inputs'!$C$13-'Monte Carlo Inputs'!$C$14*(H3828-G3828)</f>
        <v>1432.0769557625829</v>
      </c>
      <c r="N3828" s="16">
        <f>I3828*$E3828*(1-'Monte Carlo Inputs'!$C$11)+I3828*'Monte Carlo Inputs'!$C$12-I3828*'Monte Carlo Inputs'!$C$13-'Monte Carlo Inputs'!$C$14*(I3828-H3828)</f>
        <v>1580.7337210350895</v>
      </c>
      <c r="O3828" s="16">
        <f>J3828*$E3828*(1-'Monte Carlo Inputs'!$C$11)+J3828*'Monte Carlo Inputs'!$C$12-J3828*'Monte Carlo Inputs'!$C$13-'Monte Carlo Inputs'!$C$14*(J3828-I3828)</f>
        <v>1744.821803578893</v>
      </c>
    </row>
    <row r="3829" spans="1:15">
      <c r="A3829">
        <v>3825</v>
      </c>
      <c r="B3829" s="39">
        <v>-1.4312173783980466</v>
      </c>
      <c r="C3829" s="39">
        <v>-1.0340616421063715</v>
      </c>
      <c r="D3829" s="29">
        <f>'Monte Carlo Inputs'!$C$6+'Monte Carlo Inputs'!$D$6*B3829</f>
        <v>3.3589561652845087E-2</v>
      </c>
      <c r="E3829" s="29">
        <f>'Monte Carlo Inputs'!$C$7+'Monte Carlo Inputs'!$D$7*C3829</f>
        <v>0.54581082650276125</v>
      </c>
      <c r="F3829" s="16">
        <f>'Monte Carlo Inputs'!$C$17*(1+$D3829)</f>
        <v>2510.6924042109263</v>
      </c>
      <c r="G3829" s="16">
        <f t="shared" ref="G3829:J3829" si="3823">F3829*(1+$D3829)</f>
        <v>2595.0254615134986</v>
      </c>
      <c r="H3829" s="16">
        <f t="shared" si="3823"/>
        <v>2682.1912292437087</v>
      </c>
      <c r="I3829" s="16">
        <f t="shared" si="3823"/>
        <v>2772.2848569031103</v>
      </c>
      <c r="J3829" s="16">
        <f t="shared" si="3823"/>
        <v>2865.4046900233056</v>
      </c>
      <c r="K3829" s="16">
        <f>F3829*$E3829*(1-'Monte Carlo Inputs'!$C$11)+F3829*'Monte Carlo Inputs'!$C$12-F3829*'Monte Carlo Inputs'!$C$13-'Monte Carlo Inputs'!$C$14*(F3829-'Monte Carlo Inputs'!$C$17)</f>
        <v>1072.6124850082588</v>
      </c>
      <c r="L3829" s="16">
        <f>G3829*$E3829*(1-'Monte Carlo Inputs'!$C$11)+G3829*'Monte Carlo Inputs'!$C$12-G3829*'Monte Carlo Inputs'!$C$13-'Monte Carlo Inputs'!$C$14*(G3829-F3829)</f>
        <v>1108.6410682030551</v>
      </c>
      <c r="M3829" s="16">
        <f>H3829*$E3829*(1-'Monte Carlo Inputs'!$C$11)+H3829*'Monte Carlo Inputs'!$C$12-H3829*'Monte Carlo Inputs'!$C$13-'Monte Carlo Inputs'!$C$14*(H3829-G3829)</f>
        <v>1145.8798357143371</v>
      </c>
      <c r="N3829" s="16">
        <f>I3829*$E3829*(1-'Monte Carlo Inputs'!$C$11)+I3829*'Monte Carlo Inputs'!$C$12-I3829*'Monte Carlo Inputs'!$C$13-'Monte Carlo Inputs'!$C$14*(I3829-H3829)</f>
        <v>1184.3694371028159</v>
      </c>
      <c r="O3829" s="16">
        <f>J3829*$E3829*(1-'Monte Carlo Inputs'!$C$11)+J3829*'Monte Carlo Inputs'!$C$12-J3829*'Monte Carlo Inputs'!$C$13-'Monte Carlo Inputs'!$C$14*(J3829-I3829)</f>
        <v>1224.1518873301261</v>
      </c>
    </row>
    <row r="3830" spans="1:15">
      <c r="A3830">
        <v>3826</v>
      </c>
      <c r="B3830" s="39">
        <v>1.0707272169397803</v>
      </c>
      <c r="C3830" s="39">
        <v>-0.67492031536145058</v>
      </c>
      <c r="D3830" s="29">
        <f>'Monte Carlo Inputs'!$C$6+'Monte Carlo Inputs'!$D$6*B3830</f>
        <v>0.1956761580851063</v>
      </c>
      <c r="E3830" s="29">
        <f>'Monte Carlo Inputs'!$C$7+'Monte Carlo Inputs'!$D$7*C3830</f>
        <v>0.55866517028475626</v>
      </c>
      <c r="F3830" s="16">
        <f>'Monte Carlo Inputs'!$C$17*(1+$D3830)</f>
        <v>2904.4169556045322</v>
      </c>
      <c r="G3830" s="16">
        <f t="shared" ref="G3830:J3830" si="3824">F3830*(1+$D3830)</f>
        <v>3472.742106954468</v>
      </c>
      <c r="H3830" s="16">
        <f t="shared" si="3824"/>
        <v>4152.2749404636952</v>
      </c>
      <c r="I3830" s="16">
        <f t="shared" si="3824"/>
        <v>4964.7761481266944</v>
      </c>
      <c r="J3830" s="16">
        <f t="shared" si="3824"/>
        <v>5936.2644705446983</v>
      </c>
      <c r="K3830" s="16">
        <f>F3830*$E3830*(1-'Monte Carlo Inputs'!$C$11)+F3830*'Monte Carlo Inputs'!$C$12-F3830*'Monte Carlo Inputs'!$C$13-'Monte Carlo Inputs'!$C$14*(F3830-'Monte Carlo Inputs'!$C$17)</f>
        <v>1273.7704679216663</v>
      </c>
      <c r="L3830" s="16">
        <f>G3830*$E3830*(1-'Monte Carlo Inputs'!$C$11)+G3830*'Monte Carlo Inputs'!$C$12-G3830*'Monte Carlo Inputs'!$C$13-'Monte Carlo Inputs'!$C$14*(G3830-F3830)</f>
        <v>1523.0169793668463</v>
      </c>
      <c r="M3830" s="16">
        <f>H3830*$E3830*(1-'Monte Carlo Inputs'!$C$11)+H3830*'Monte Carlo Inputs'!$C$12-H3830*'Monte Carlo Inputs'!$C$13-'Monte Carlo Inputs'!$C$14*(H3830-G3830)</f>
        <v>1821.0350905877342</v>
      </c>
      <c r="N3830" s="16">
        <f>I3830*$E3830*(1-'Monte Carlo Inputs'!$C$11)+I3830*'Monte Carlo Inputs'!$C$12-I3830*'Monte Carlo Inputs'!$C$13-'Monte Carlo Inputs'!$C$14*(I3830-H3830)</f>
        <v>2177.3682408521049</v>
      </c>
      <c r="O3830" s="16">
        <f>J3830*$E3830*(1-'Monte Carlo Inputs'!$C$11)+J3830*'Monte Carlo Inputs'!$C$12-J3830*'Monte Carlo Inputs'!$C$13-'Monte Carlo Inputs'!$C$14*(J3830-I3830)</f>
        <v>2603.4272929585718</v>
      </c>
    </row>
    <row r="3831" spans="1:15">
      <c r="A3831">
        <v>3827</v>
      </c>
      <c r="B3831" s="39">
        <v>-0.85812559823328305</v>
      </c>
      <c r="C3831" s="39">
        <v>0.67685820651946005</v>
      </c>
      <c r="D3831" s="29">
        <f>'Monte Carlo Inputs'!$C$6+'Monte Carlo Inputs'!$D$6*B3831</f>
        <v>7.0716881044052313E-2</v>
      </c>
      <c r="E3831" s="29">
        <f>'Monte Carlo Inputs'!$C$7+'Monte Carlo Inputs'!$D$7*C3831</f>
        <v>0.60704786685399759</v>
      </c>
      <c r="F3831" s="16">
        <f>'Monte Carlo Inputs'!$C$17*(1+$D3831)</f>
        <v>2600.8783757441079</v>
      </c>
      <c r="G3831" s="16">
        <f t="shared" ref="G3831:J3831" si="3825">F3831*(1+$D3831)</f>
        <v>2784.8043824516521</v>
      </c>
      <c r="H3831" s="16">
        <f t="shared" si="3825"/>
        <v>2981.7370626964412</v>
      </c>
      <c r="I3831" s="16">
        <f t="shared" si="3825"/>
        <v>3192.5962078637876</v>
      </c>
      <c r="J3831" s="16">
        <f t="shared" si="3825"/>
        <v>3418.3666541169837</v>
      </c>
      <c r="K3831" s="16">
        <f>F3831*$E3831*(1-'Monte Carlo Inputs'!$C$11)+F3831*'Monte Carlo Inputs'!$C$12-F3831*'Monte Carlo Inputs'!$C$13-'Monte Carlo Inputs'!$C$14*(F3831-'Monte Carlo Inputs'!$C$17)</f>
        <v>1225.9365474120953</v>
      </c>
      <c r="L3831" s="16">
        <f>G3831*$E3831*(1-'Monte Carlo Inputs'!$C$11)+G3831*'Monte Carlo Inputs'!$C$12-G3831*'Monte Carlo Inputs'!$C$13-'Monte Carlo Inputs'!$C$14*(G3831-F3831)</f>
        <v>1312.6309564029925</v>
      </c>
      <c r="M3831" s="16">
        <f>H3831*$E3831*(1-'Monte Carlo Inputs'!$C$11)+H3831*'Monte Carlo Inputs'!$C$12-H3831*'Monte Carlo Inputs'!$C$13-'Monte Carlo Inputs'!$C$14*(H3831-G3831)</f>
        <v>1405.4561236016834</v>
      </c>
      <c r="N3831" s="16">
        <f>I3831*$E3831*(1-'Monte Carlo Inputs'!$C$11)+I3831*'Monte Carlo Inputs'!$C$12-I3831*'Monte Carlo Inputs'!$C$13-'Monte Carlo Inputs'!$C$14*(I3831-H3831)</f>
        <v>1504.8455971070589</v>
      </c>
      <c r="O3831" s="16">
        <f>J3831*$E3831*(1-'Monte Carlo Inputs'!$C$11)+J3831*'Monte Carlo Inputs'!$C$12-J3831*'Monte Carlo Inputs'!$C$13-'Monte Carlo Inputs'!$C$14*(J3831-I3831)</f>
        <v>1611.2635841873446</v>
      </c>
    </row>
    <row r="3832" spans="1:15">
      <c r="A3832">
        <v>3828</v>
      </c>
      <c r="B3832" s="39">
        <v>-0.76194177431290411</v>
      </c>
      <c r="C3832" s="39">
        <v>0.41825065966500657</v>
      </c>
      <c r="D3832" s="29">
        <f>'Monte Carlo Inputs'!$C$6+'Monte Carlo Inputs'!$D$6*B3832</f>
        <v>7.6948077642148477E-2</v>
      </c>
      <c r="E3832" s="29">
        <f>'Monte Carlo Inputs'!$C$7+'Monte Carlo Inputs'!$D$7*C3832</f>
        <v>0.59779181620113986</v>
      </c>
      <c r="F3832" s="16">
        <f>'Monte Carlo Inputs'!$C$17*(1+$D3832)</f>
        <v>2616.0145754005434</v>
      </c>
      <c r="G3832" s="16">
        <f t="shared" ref="G3832:J3832" si="3826">F3832*(1+$D3832)</f>
        <v>2817.3118680614566</v>
      </c>
      <c r="H3832" s="16">
        <f t="shared" si="3826"/>
        <v>3034.0986004271958</v>
      </c>
      <c r="I3832" s="16">
        <f t="shared" si="3826"/>
        <v>3267.5666551068016</v>
      </c>
      <c r="J3832" s="16">
        <f t="shared" si="3826"/>
        <v>3518.9996277848554</v>
      </c>
      <c r="K3832" s="16">
        <f>F3832*$E3832*(1-'Monte Carlo Inputs'!$C$11)+F3832*'Monte Carlo Inputs'!$C$12-F3832*'Monte Carlo Inputs'!$C$13-'Monte Carlo Inputs'!$C$14*(F3832-'Monte Carlo Inputs'!$C$17)</f>
        <v>1216.0780414478672</v>
      </c>
      <c r="L3832" s="16">
        <f>G3832*$E3832*(1-'Monte Carlo Inputs'!$C$11)+G3832*'Monte Carlo Inputs'!$C$12-G3832*'Monte Carlo Inputs'!$C$13-'Monte Carlo Inputs'!$C$14*(G3832-F3832)</f>
        <v>1309.6529090001095</v>
      </c>
      <c r="M3832" s="16">
        <f>H3832*$E3832*(1-'Monte Carlo Inputs'!$C$11)+H3832*'Monte Carlo Inputs'!$C$12-H3832*'Monte Carlo Inputs'!$C$13-'Monte Carlo Inputs'!$C$14*(H3832-G3832)</f>
        <v>1410.4281827261159</v>
      </c>
      <c r="N3832" s="16">
        <f>I3832*$E3832*(1-'Monte Carlo Inputs'!$C$11)+I3832*'Monte Carlo Inputs'!$C$12-I3832*'Monte Carlo Inputs'!$C$13-'Monte Carlo Inputs'!$C$14*(I3832-H3832)</f>
        <v>1518.9579200391991</v>
      </c>
      <c r="O3832" s="16">
        <f>J3832*$E3832*(1-'Monte Carlo Inputs'!$C$11)+J3832*'Monte Carlo Inputs'!$C$12-J3832*'Monte Carlo Inputs'!$C$13-'Monte Carlo Inputs'!$C$14*(J3832-I3832)</f>
        <v>1635.838812005532</v>
      </c>
    </row>
    <row r="3833" spans="1:15">
      <c r="A3833">
        <v>3829</v>
      </c>
      <c r="B3833" s="39">
        <v>-0.48696597707898176</v>
      </c>
      <c r="C3833" s="39">
        <v>0.71370684995677203</v>
      </c>
      <c r="D3833" s="29">
        <f>'Monte Carlo Inputs'!$C$6+'Monte Carlo Inputs'!$D$6*B3833</f>
        <v>9.4762177585826862E-2</v>
      </c>
      <c r="E3833" s="29">
        <f>'Monte Carlo Inputs'!$C$7+'Monte Carlo Inputs'!$D$7*C3833</f>
        <v>0.60836674913061117</v>
      </c>
      <c r="F3833" s="16">
        <f>'Monte Carlo Inputs'!$C$17*(1+$D3833)</f>
        <v>2659.2868055737326</v>
      </c>
      <c r="G3833" s="16">
        <f t="shared" ref="G3833:J3833" si="3827">F3833*(1+$D3833)</f>
        <v>2911.2866140951573</v>
      </c>
      <c r="H3833" s="16">
        <f t="shared" si="3827"/>
        <v>3187.1664732232834</v>
      </c>
      <c r="I3833" s="16">
        <f t="shared" si="3827"/>
        <v>3489.1893085544621</v>
      </c>
      <c r="J3833" s="16">
        <f t="shared" si="3827"/>
        <v>3819.8324854422685</v>
      </c>
      <c r="K3833" s="16">
        <f>F3833*$E3833*(1-'Monte Carlo Inputs'!$C$11)+F3833*'Monte Carlo Inputs'!$C$12-F3833*'Monte Carlo Inputs'!$C$13-'Monte Carlo Inputs'!$C$14*(F3833-'Monte Carlo Inputs'!$C$17)</f>
        <v>1256.877794767116</v>
      </c>
      <c r="L3833" s="16">
        <f>G3833*$E3833*(1-'Monte Carlo Inputs'!$C$11)+G3833*'Monte Carlo Inputs'!$C$12-G3833*'Monte Carlo Inputs'!$C$13-'Monte Carlo Inputs'!$C$14*(G3833-F3833)</f>
        <v>1375.9822715585203</v>
      </c>
      <c r="M3833" s="16">
        <f>H3833*$E3833*(1-'Monte Carlo Inputs'!$C$11)+H3833*'Monte Carlo Inputs'!$C$12-H3833*'Monte Carlo Inputs'!$C$13-'Monte Carlo Inputs'!$C$14*(H3833-G3833)</f>
        <v>1506.3733479308983</v>
      </c>
      <c r="N3833" s="16">
        <f>I3833*$E3833*(1-'Monte Carlo Inputs'!$C$11)+I3833*'Monte Carlo Inputs'!$C$12-I3833*'Monte Carlo Inputs'!$C$13-'Monte Carlo Inputs'!$C$14*(I3833-H3833)</f>
        <v>1649.1205666380824</v>
      </c>
      <c r="O3833" s="16">
        <f>J3833*$E3833*(1-'Monte Carlo Inputs'!$C$11)+J3833*'Monte Carlo Inputs'!$C$12-J3833*'Monte Carlo Inputs'!$C$13-'Monte Carlo Inputs'!$C$14*(J3833-I3833)</f>
        <v>1805.3948226342802</v>
      </c>
    </row>
    <row r="3834" spans="1:15">
      <c r="A3834">
        <v>3830</v>
      </c>
      <c r="B3834" s="39">
        <v>1.0078783820709147</v>
      </c>
      <c r="C3834" s="39">
        <v>-0.24167581026020812</v>
      </c>
      <c r="D3834" s="29">
        <f>'Monte Carlo Inputs'!$C$6+'Monte Carlo Inputs'!$D$6*B3834</f>
        <v>0.19160454364863549</v>
      </c>
      <c r="E3834" s="29">
        <f>'Monte Carlo Inputs'!$C$7+'Monte Carlo Inputs'!$D$7*C3834</f>
        <v>0.57417180623976316</v>
      </c>
      <c r="F3834" s="16">
        <f>'Monte Carlo Inputs'!$C$17*(1+$D3834)</f>
        <v>2894.5265969769011</v>
      </c>
      <c r="G3834" s="16">
        <f t="shared" ref="G3834:J3834" si="3828">F3834*(1+$D3834)</f>
        <v>3449.1310446694984</v>
      </c>
      <c r="H3834" s="16">
        <f t="shared" si="3828"/>
        <v>4110.0002244677389</v>
      </c>
      <c r="I3834" s="16">
        <f t="shared" si="3828"/>
        <v>4897.4949418726701</v>
      </c>
      <c r="J3834" s="16">
        <f t="shared" si="3828"/>
        <v>5835.877225231684</v>
      </c>
      <c r="K3834" s="16">
        <f>F3834*$E3834*(1-'Monte Carlo Inputs'!$C$11)+F3834*'Monte Carlo Inputs'!$C$12-F3834*'Monte Carlo Inputs'!$C$13-'Monte Carlo Inputs'!$C$14*(F3834-'Monte Carlo Inputs'!$C$17)</f>
        <v>1301.2327651333605</v>
      </c>
      <c r="L3834" s="16">
        <f>G3834*$E3834*(1-'Monte Carlo Inputs'!$C$11)+G3834*'Monte Carlo Inputs'!$C$12-G3834*'Monte Carlo Inputs'!$C$13-'Monte Carlo Inputs'!$C$14*(G3834-F3834)</f>
        <v>1550.5548752773902</v>
      </c>
      <c r="M3834" s="16">
        <f>H3834*$E3834*(1-'Monte Carlo Inputs'!$C$11)+H3834*'Monte Carlo Inputs'!$C$12-H3834*'Monte Carlo Inputs'!$C$13-'Monte Carlo Inputs'!$C$14*(H3834-G3834)</f>
        <v>1847.6482345570812</v>
      </c>
      <c r="N3834" s="16">
        <f>I3834*$E3834*(1-'Monte Carlo Inputs'!$C$11)+I3834*'Monte Carlo Inputs'!$C$12-I3834*'Monte Carlo Inputs'!$C$13-'Monte Carlo Inputs'!$C$14*(I3834-H3834)</f>
        <v>2201.6660313625985</v>
      </c>
      <c r="O3834" s="16">
        <f>J3834*$E3834*(1-'Monte Carlo Inputs'!$C$11)+J3834*'Monte Carlo Inputs'!$C$12-J3834*'Monte Carlo Inputs'!$C$13-'Monte Carlo Inputs'!$C$14*(J3834-I3834)</f>
        <v>2623.5152465685323</v>
      </c>
    </row>
    <row r="3835" spans="1:15">
      <c r="A3835">
        <v>3831</v>
      </c>
      <c r="B3835" s="39">
        <v>-1.2762955916650025</v>
      </c>
      <c r="C3835" s="39">
        <v>0.16813246950916108</v>
      </c>
      <c r="D3835" s="29">
        <f>'Monte Carlo Inputs'!$C$6+'Monte Carlo Inputs'!$D$6*B3835</f>
        <v>4.3626052937086809E-2</v>
      </c>
      <c r="E3835" s="29">
        <f>'Monte Carlo Inputs'!$C$7+'Monte Carlo Inputs'!$D$7*C3835</f>
        <v>0.5888396155966209</v>
      </c>
      <c r="F3835" s="16">
        <f>'Monte Carlo Inputs'!$C$17*(1+$D3835)</f>
        <v>2535.0720451894781</v>
      </c>
      <c r="G3835" s="16">
        <f t="shared" ref="G3835:J3835" si="3829">F3835*(1+$D3835)</f>
        <v>2645.6672324322435</v>
      </c>
      <c r="H3835" s="16">
        <f t="shared" si="3829"/>
        <v>2761.0872511682487</v>
      </c>
      <c r="I3835" s="16">
        <f t="shared" si="3829"/>
        <v>2881.5425897516302</v>
      </c>
      <c r="J3835" s="16">
        <f t="shared" si="3829"/>
        <v>3007.2529193126052</v>
      </c>
      <c r="K3835" s="16">
        <f>F3835*$E3835*(1-'Monte Carlo Inputs'!$C$11)+F3835*'Monte Carlo Inputs'!$C$12-F3835*'Monte Carlo Inputs'!$C$13-'Monte Carlo Inputs'!$C$14*(F3835-'Monte Carlo Inputs'!$C$17)</f>
        <v>1161.0424665869498</v>
      </c>
      <c r="L3835" s="16">
        <f>G3835*$E3835*(1-'Monte Carlo Inputs'!$C$11)+G3835*'Monte Carlo Inputs'!$C$12-G3835*'Monte Carlo Inputs'!$C$13-'Monte Carlo Inputs'!$C$14*(G3835-F3835)</f>
        <v>1211.6941666964781</v>
      </c>
      <c r="M3835" s="16">
        <f>H3835*$E3835*(1-'Monte Carlo Inputs'!$C$11)+H3835*'Monte Carlo Inputs'!$C$12-H3835*'Monte Carlo Inputs'!$C$13-'Monte Carlo Inputs'!$C$14*(H3835-G3835)</f>
        <v>1264.5556005563378</v>
      </c>
      <c r="N3835" s="16">
        <f>I3835*$E3835*(1-'Monte Carlo Inputs'!$C$11)+I3835*'Monte Carlo Inputs'!$C$12-I3835*'Monte Carlo Inputs'!$C$13-'Monte Carlo Inputs'!$C$14*(I3835-H3835)</f>
        <v>1319.7231701280982</v>
      </c>
      <c r="O3835" s="16">
        <f>J3835*$E3835*(1-'Monte Carlo Inputs'!$C$11)+J3835*'Monte Carlo Inputs'!$C$12-J3835*'Monte Carlo Inputs'!$C$13-'Monte Carlo Inputs'!$C$14*(J3835-I3835)</f>
        <v>1377.2974830104067</v>
      </c>
    </row>
    <row r="3836" spans="1:15">
      <c r="A3836">
        <v>3832</v>
      </c>
      <c r="B3836" s="39">
        <v>0.93558026985551845</v>
      </c>
      <c r="C3836" s="39">
        <v>9.0245806905846243E-2</v>
      </c>
      <c r="D3836" s="29">
        <f>'Monte Carlo Inputs'!$C$6+'Monte Carlo Inputs'!$D$6*B3836</f>
        <v>0.18692076489537779</v>
      </c>
      <c r="E3836" s="29">
        <f>'Monte Carlo Inputs'!$C$7+'Monte Carlo Inputs'!$D$7*C3836</f>
        <v>0.58605190540406382</v>
      </c>
      <c r="F3836" s="16">
        <f>'Monte Carlo Inputs'!$C$17*(1+$D3836)</f>
        <v>2883.1492300073628</v>
      </c>
      <c r="G3836" s="16">
        <f t="shared" ref="G3836:J3836" si="3830">F3836*(1+$D3836)</f>
        <v>3422.0696893878589</v>
      </c>
      <c r="H3836" s="16">
        <f t="shared" si="3830"/>
        <v>4061.7255732535259</v>
      </c>
      <c r="I3836" s="16">
        <f t="shared" si="3830"/>
        <v>4820.9464242011918</v>
      </c>
      <c r="J3836" s="16">
        <f t="shared" si="3830"/>
        <v>5722.0814173325152</v>
      </c>
      <c r="K3836" s="16">
        <f>F3836*$E3836*(1-'Monte Carlo Inputs'!$C$11)+F3836*'Monte Carlo Inputs'!$C$12-F3836*'Monte Carlo Inputs'!$C$13-'Monte Carlo Inputs'!$C$14*(F3836-'Monte Carlo Inputs'!$C$17)</f>
        <v>1320.3308901651737</v>
      </c>
      <c r="L3836" s="16">
        <f>G3836*$E3836*(1-'Monte Carlo Inputs'!$C$11)+G3836*'Monte Carlo Inputs'!$C$12-G3836*'Monte Carlo Inputs'!$C$13-'Monte Carlo Inputs'!$C$14*(G3836-F3836)</f>
        <v>1567.1281500698433</v>
      </c>
      <c r="M3836" s="16">
        <f>H3836*$E3836*(1-'Monte Carlo Inputs'!$C$11)+H3836*'Monte Carlo Inputs'!$C$12-H3836*'Monte Carlo Inputs'!$C$13-'Monte Carlo Inputs'!$C$14*(H3836-G3836)</f>
        <v>1860.0569425699769</v>
      </c>
      <c r="N3836" s="16">
        <f>I3836*$E3836*(1-'Monte Carlo Inputs'!$C$11)+I3836*'Monte Carlo Inputs'!$C$12-I3836*'Monte Carlo Inputs'!$C$13-'Monte Carlo Inputs'!$C$14*(I3836-H3836)</f>
        <v>2207.7402090241148</v>
      </c>
      <c r="O3836" s="16">
        <f>J3836*$E3836*(1-'Monte Carlo Inputs'!$C$11)+J3836*'Monte Carlo Inputs'!$C$12-J3836*'Monte Carlo Inputs'!$C$13-'Monte Carlo Inputs'!$C$14*(J3836-I3836)</f>
        <v>2620.4126975851841</v>
      </c>
    </row>
    <row r="3837" spans="1:15">
      <c r="A3837">
        <v>3833</v>
      </c>
      <c r="B3837" s="39">
        <v>0.82064282979449399</v>
      </c>
      <c r="C3837" s="39">
        <v>-0.1884289663186953</v>
      </c>
      <c r="D3837" s="29">
        <f>'Monte Carlo Inputs'!$C$6+'Monte Carlo Inputs'!$D$6*B3837</f>
        <v>0.17947462939867509</v>
      </c>
      <c r="E3837" s="29">
        <f>'Monte Carlo Inputs'!$C$7+'Monte Carlo Inputs'!$D$7*C3837</f>
        <v>0.57607761096442123</v>
      </c>
      <c r="F3837" s="16">
        <f>'Monte Carlo Inputs'!$C$17*(1+$D3837)</f>
        <v>2865.0618222723219</v>
      </c>
      <c r="G3837" s="16">
        <f t="shared" ref="G3837:J3837" si="3831">F3837*(1+$D3837)</f>
        <v>3379.2677310289396</v>
      </c>
      <c r="H3837" s="16">
        <f t="shared" si="3831"/>
        <v>3985.76055469426</v>
      </c>
      <c r="I3837" s="16">
        <f t="shared" si="3831"/>
        <v>4701.1034531198702</v>
      </c>
      <c r="J3837" s="16">
        <f t="shared" si="3831"/>
        <v>5544.8322531333906</v>
      </c>
      <c r="K3837" s="16">
        <f>F3837*$E3837*(1-'Monte Carlo Inputs'!$C$11)+F3837*'Monte Carlo Inputs'!$C$12-F3837*'Monte Carlo Inputs'!$C$13-'Monte Carlo Inputs'!$C$14*(F3837-'Monte Carlo Inputs'!$C$17)</f>
        <v>1291.4577474303269</v>
      </c>
      <c r="L3837" s="16">
        <f>G3837*$E3837*(1-'Monte Carlo Inputs'!$C$11)+G3837*'Monte Carlo Inputs'!$C$12-G3837*'Monte Carlo Inputs'!$C$13-'Monte Carlo Inputs'!$C$14*(G3837-F3837)</f>
        <v>1523.2416480344323</v>
      </c>
      <c r="M3837" s="16">
        <f>H3837*$E3837*(1-'Monte Carlo Inputs'!$C$11)+H3837*'Monte Carlo Inputs'!$C$12-H3837*'Monte Carlo Inputs'!$C$13-'Monte Carlo Inputs'!$C$14*(H3837-G3837)</f>
        <v>1796.6248783000392</v>
      </c>
      <c r="N3837" s="16">
        <f>I3837*$E3837*(1-'Monte Carlo Inputs'!$C$11)+I3837*'Monte Carlo Inputs'!$C$12-I3837*'Monte Carlo Inputs'!$C$13-'Monte Carlo Inputs'!$C$14*(I3837-H3837)</f>
        <v>2119.0734625013788</v>
      </c>
      <c r="O3837" s="16">
        <f>J3837*$E3837*(1-'Monte Carlo Inputs'!$C$11)+J3837*'Monte Carlo Inputs'!$C$12-J3837*'Monte Carlo Inputs'!$C$13-'Monte Carlo Inputs'!$C$14*(J3837-I3837)</f>
        <v>2499.3933868523804</v>
      </c>
    </row>
    <row r="3838" spans="1:15">
      <c r="A3838">
        <v>3834</v>
      </c>
      <c r="B3838" s="39">
        <v>0.72283364056714372</v>
      </c>
      <c r="C3838" s="39">
        <v>-3.7116227950365503E-2</v>
      </c>
      <c r="D3838" s="29">
        <f>'Monte Carlo Inputs'!$C$6+'Monte Carlo Inputs'!$D$6*B3838</f>
        <v>0.17313813473320486</v>
      </c>
      <c r="E3838" s="29">
        <f>'Monte Carlo Inputs'!$C$7+'Monte Carlo Inputs'!$D$7*C3838</f>
        <v>0.58149337855432881</v>
      </c>
      <c r="F3838" s="16">
        <f>'Monte Carlo Inputs'!$C$17*(1+$D3838)</f>
        <v>2849.6698430804281</v>
      </c>
      <c r="G3838" s="16">
        <f t="shared" ref="G3838:J3838" si="3832">F3838*(1+$D3838)</f>
        <v>3343.056364316838</v>
      </c>
      <c r="H3838" s="16">
        <f t="shared" si="3832"/>
        <v>3921.8669075426246</v>
      </c>
      <c r="I3838" s="16">
        <f t="shared" si="3832"/>
        <v>4600.891628586437</v>
      </c>
      <c r="J3838" s="16">
        <f t="shared" si="3832"/>
        <v>5397.4814232695098</v>
      </c>
      <c r="K3838" s="16">
        <f>F3838*$E3838*(1-'Monte Carlo Inputs'!$C$11)+F3838*'Monte Carlo Inputs'!$C$12-F3838*'Monte Carlo Inputs'!$C$13-'Monte Carlo Inputs'!$C$14*(F3838-'Monte Carlo Inputs'!$C$17)</f>
        <v>1295.2826976043179</v>
      </c>
      <c r="L3838" s="16">
        <f>G3838*$E3838*(1-'Monte Carlo Inputs'!$C$11)+G3838*'Monte Carlo Inputs'!$C$12-G3838*'Monte Carlo Inputs'!$C$13-'Monte Carlo Inputs'!$C$14*(G3838-F3838)</f>
        <v>1519.5455278197232</v>
      </c>
      <c r="M3838" s="16">
        <f>H3838*$E3838*(1-'Monte Carlo Inputs'!$C$11)+H3838*'Monte Carlo Inputs'!$C$12-H3838*'Monte Carlo Inputs'!$C$13-'Monte Carlo Inputs'!$C$14*(H3838-G3838)</f>
        <v>1782.6368061486135</v>
      </c>
      <c r="N3838" s="16">
        <f>I3838*$E3838*(1-'Monte Carlo Inputs'!$C$11)+I3838*'Monte Carlo Inputs'!$C$12-I3838*'Monte Carlo Inputs'!$C$13-'Monte Carlo Inputs'!$C$14*(I3838-H3838)</f>
        <v>2091.2792176719422</v>
      </c>
      <c r="O3838" s="16">
        <f>J3838*$E3838*(1-'Monte Carlo Inputs'!$C$11)+J3838*'Monte Carlo Inputs'!$C$12-J3838*'Monte Carlo Inputs'!$C$13-'Monte Carlo Inputs'!$C$14*(J3838-I3838)</f>
        <v>2453.3594006259777</v>
      </c>
    </row>
    <row r="3839" spans="1:15">
      <c r="A3839">
        <v>3835</v>
      </c>
      <c r="B3839" s="39">
        <v>-0.91066286147073483</v>
      </c>
      <c r="C3839" s="39">
        <v>-0.67810634678754622</v>
      </c>
      <c r="D3839" s="29">
        <f>'Monte Carlo Inputs'!$C$6+'Monte Carlo Inputs'!$D$6*B3839</f>
        <v>6.7313294010233726E-2</v>
      </c>
      <c r="E3839" s="29">
        <f>'Monte Carlo Inputs'!$C$7+'Monte Carlo Inputs'!$D$7*C3839</f>
        <v>0.55855113622573427</v>
      </c>
      <c r="F3839" s="16">
        <f>'Monte Carlo Inputs'!$C$17*(1+$D3839)</f>
        <v>2592.610722480259</v>
      </c>
      <c r="G3839" s="16">
        <f t="shared" ref="G3839:J3839" si="3833">F3839*(1+$D3839)</f>
        <v>2767.1278902966569</v>
      </c>
      <c r="H3839" s="16">
        <f t="shared" si="3833"/>
        <v>2953.3923835401133</v>
      </c>
      <c r="I3839" s="16">
        <f t="shared" si="3833"/>
        <v>3152.1949533809338</v>
      </c>
      <c r="J3839" s="16">
        <f t="shared" si="3833"/>
        <v>3364.3795790554395</v>
      </c>
      <c r="K3839" s="16">
        <f>F3839*$E3839*(1-'Monte Carlo Inputs'!$C$11)+F3839*'Monte Carlo Inputs'!$C$12-F3839*'Monte Carlo Inputs'!$C$13-'Monte Carlo Inputs'!$C$14*(F3839-'Monte Carlo Inputs'!$C$17)</f>
        <v>1132.4417900447552</v>
      </c>
      <c r="L3839" s="16">
        <f>G3839*$E3839*(1-'Monte Carlo Inputs'!$C$11)+G3839*'Monte Carlo Inputs'!$C$12-G3839*'Monte Carlo Inputs'!$C$13-'Monte Carlo Inputs'!$C$14*(G3839-F3839)</f>
        <v>1208.6701772075132</v>
      </c>
      <c r="M3839" s="16">
        <f>H3839*$E3839*(1-'Monte Carlo Inputs'!$C$11)+H3839*'Monte Carlo Inputs'!$C$12-H3839*'Monte Carlo Inputs'!$C$13-'Monte Carlo Inputs'!$C$14*(H3839-G3839)</f>
        <v>1290.0297482072838</v>
      </c>
      <c r="N3839" s="16">
        <f>I3839*$E3839*(1-'Monte Carlo Inputs'!$C$11)+I3839*'Monte Carlo Inputs'!$C$12-I3839*'Monte Carlo Inputs'!$C$13-'Monte Carlo Inputs'!$C$14*(I3839-H3839)</f>
        <v>1376.8658999303082</v>
      </c>
      <c r="O3839" s="16">
        <f>J3839*$E3839*(1-'Monte Carlo Inputs'!$C$11)+J3839*'Monte Carlo Inputs'!$C$12-J3839*'Monte Carlo Inputs'!$C$13-'Monte Carlo Inputs'!$C$14*(J3839-I3839)</f>
        <v>1469.5472790649821</v>
      </c>
    </row>
    <row r="3840" spans="1:15">
      <c r="A3840">
        <v>3836</v>
      </c>
      <c r="B3840" s="39">
        <v>0.70354541559248329</v>
      </c>
      <c r="C3840" s="39">
        <v>-0.55151963294101281</v>
      </c>
      <c r="D3840" s="29">
        <f>'Monte Carlo Inputs'!$C$6+'Monte Carlo Inputs'!$D$6*B3840</f>
        <v>0.17188856160389249</v>
      </c>
      <c r="E3840" s="29">
        <f>'Monte Carlo Inputs'!$C$7+'Monte Carlo Inputs'!$D$7*C3840</f>
        <v>0.56308191287782383</v>
      </c>
      <c r="F3840" s="16">
        <f>'Monte Carlo Inputs'!$C$17*(1+$D3840)</f>
        <v>2846.634504992016</v>
      </c>
      <c r="G3840" s="16">
        <f t="shared" ref="G3840:J3840" si="3834">F3840*(1+$D3840)</f>
        <v>3335.9384154671025</v>
      </c>
      <c r="H3840" s="16">
        <f t="shared" si="3834"/>
        <v>3909.3480713009112</v>
      </c>
      <c r="I3840" s="16">
        <f t="shared" si="3834"/>
        <v>4581.3202880857762</v>
      </c>
      <c r="J3840" s="16">
        <f t="shared" si="3834"/>
        <v>5368.7968426515708</v>
      </c>
      <c r="K3840" s="16">
        <f>F3840*$E3840*(1-'Monte Carlo Inputs'!$C$11)+F3840*'Monte Carlo Inputs'!$C$12-F3840*'Monte Carlo Inputs'!$C$13-'Monte Carlo Inputs'!$C$14*(F3840-'Monte Carlo Inputs'!$C$17)</f>
        <v>1256.5655965248329</v>
      </c>
      <c r="L3840" s="16">
        <f>G3840*$E3840*(1-'Monte Carlo Inputs'!$C$11)+G3840*'Monte Carlo Inputs'!$C$12-G3840*'Monte Carlo Inputs'!$C$13-'Monte Carlo Inputs'!$C$14*(G3840-F3840)</f>
        <v>1472.5548494724239</v>
      </c>
      <c r="M3840" s="16">
        <f>H3840*$E3840*(1-'Monte Carlo Inputs'!$C$11)+H3840*'Monte Carlo Inputs'!$C$12-H3840*'Monte Carlo Inputs'!$C$13-'Monte Carlo Inputs'!$C$14*(H3840-G3840)</f>
        <v>1725.6701844310755</v>
      </c>
      <c r="N3840" s="16">
        <f>I3840*$E3840*(1-'Monte Carlo Inputs'!$C$11)+I3840*'Monte Carlo Inputs'!$C$12-I3840*'Monte Carlo Inputs'!$C$13-'Monte Carlo Inputs'!$C$14*(I3840-H3840)</f>
        <v>2022.2931502356571</v>
      </c>
      <c r="O3840" s="16">
        <f>J3840*$E3840*(1-'Monte Carlo Inputs'!$C$11)+J3840*'Monte Carlo Inputs'!$C$12-J3840*'Monte Carlo Inputs'!$C$13-'Monte Carlo Inputs'!$C$14*(J3840-I3840)</f>
        <v>2369.9022109710691</v>
      </c>
    </row>
    <row r="3841" spans="1:15">
      <c r="A3841">
        <v>3837</v>
      </c>
      <c r="B3841" s="39">
        <v>-2.2412580218895615</v>
      </c>
      <c r="C3841" s="39">
        <v>-0.74454646171839389</v>
      </c>
      <c r="D3841" s="29">
        <f>'Monte Carlo Inputs'!$C$6+'Monte Carlo Inputs'!$D$6*B3841</f>
        <v>-1.8888311406374231E-2</v>
      </c>
      <c r="E3841" s="29">
        <f>'Monte Carlo Inputs'!$C$7+'Monte Carlo Inputs'!$D$7*C3841</f>
        <v>0.55617311951020609</v>
      </c>
      <c r="F3841" s="16">
        <f>'Monte Carlo Inputs'!$C$17*(1+$D3841)</f>
        <v>2383.2184027627768</v>
      </c>
      <c r="G3841" s="16">
        <f t="shared" ref="G3841:J3841" si="3835">F3841*(1+$D3841)</f>
        <v>2338.2034314219918</v>
      </c>
      <c r="H3841" s="16">
        <f t="shared" si="3835"/>
        <v>2294.0387168778402</v>
      </c>
      <c r="I3841" s="16">
        <f t="shared" si="3835"/>
        <v>2250.7081992151725</v>
      </c>
      <c r="J3841" s="16">
        <f t="shared" si="3835"/>
        <v>2208.1961218635165</v>
      </c>
      <c r="K3841" s="16">
        <f>F3841*$E3841*(1-'Monte Carlo Inputs'!$C$11)+F3841*'Monte Carlo Inputs'!$C$12-F3841*'Monte Carlo Inputs'!$C$13-'Monte Carlo Inputs'!$C$14*(F3841-'Monte Carlo Inputs'!$C$17)</f>
        <v>1033.6585853154186</v>
      </c>
      <c r="L3841" s="16">
        <f>G3841*$E3841*(1-'Monte Carlo Inputs'!$C$11)+G3841*'Monte Carlo Inputs'!$C$12-G3841*'Monte Carlo Inputs'!$C$13-'Monte Carlo Inputs'!$C$14*(G3841-F3841)</f>
        <v>1014.1345200681087</v>
      </c>
      <c r="M3841" s="16">
        <f>H3841*$E3841*(1-'Monte Carlo Inputs'!$C$11)+H3841*'Monte Carlo Inputs'!$C$12-H3841*'Monte Carlo Inputs'!$C$13-'Monte Carlo Inputs'!$C$14*(H3841-G3841)</f>
        <v>994.97923144510833</v>
      </c>
      <c r="N3841" s="16">
        <f>I3841*$E3841*(1-'Monte Carlo Inputs'!$C$11)+I3841*'Monte Carlo Inputs'!$C$12-I3841*'Monte Carlo Inputs'!$C$13-'Monte Carlo Inputs'!$C$14*(I3841-H3841)</f>
        <v>976.18575387869839</v>
      </c>
      <c r="O3841" s="16">
        <f>J3841*$E3841*(1-'Monte Carlo Inputs'!$C$11)+J3841*'Monte Carlo Inputs'!$C$12-J3841*'Monte Carlo Inputs'!$C$13-'Monte Carlo Inputs'!$C$14*(J3841-I3841)</f>
        <v>957.7472533689712</v>
      </c>
    </row>
    <row r="3842" spans="1:15">
      <c r="A3842">
        <v>3838</v>
      </c>
      <c r="B3842" s="39">
        <v>0.50784456136247713</v>
      </c>
      <c r="C3842" s="39">
        <v>-1.0958626513568881</v>
      </c>
      <c r="D3842" s="29">
        <f>'Monte Carlo Inputs'!$C$6+'Monte Carlo Inputs'!$D$6*B3842</f>
        <v>0.15921022914196012</v>
      </c>
      <c r="E3842" s="29">
        <f>'Monte Carlo Inputs'!$C$7+'Monte Carlo Inputs'!$D$7*C3842</f>
        <v>0.54359885210766579</v>
      </c>
      <c r="F3842" s="16">
        <f>'Monte Carlo Inputs'!$C$17*(1+$D3842)</f>
        <v>2815.8375676087358</v>
      </c>
      <c r="G3842" s="16">
        <f t="shared" ref="G3842:J3842" si="3836">F3842*(1+$D3842)</f>
        <v>3264.1477119742622</v>
      </c>
      <c r="H3842" s="16">
        <f t="shared" si="3836"/>
        <v>3783.8334171508895</v>
      </c>
      <c r="I3842" s="16">
        <f t="shared" si="3836"/>
        <v>4386.2584025304886</v>
      </c>
      <c r="J3842" s="16">
        <f t="shared" si="3836"/>
        <v>5084.5956078732161</v>
      </c>
      <c r="K3842" s="16">
        <f>F3842*$E3842*(1-'Monte Carlo Inputs'!$C$11)+F3842*'Monte Carlo Inputs'!$C$12-F3842*'Monte Carlo Inputs'!$C$13-'Monte Carlo Inputs'!$C$14*(F3842-'Monte Carlo Inputs'!$C$17)</f>
        <v>1203.4929209128402</v>
      </c>
      <c r="L3842" s="16">
        <f>G3842*$E3842*(1-'Monte Carlo Inputs'!$C$11)+G3842*'Monte Carlo Inputs'!$C$12-G3842*'Monte Carlo Inputs'!$C$13-'Monte Carlo Inputs'!$C$14*(G3842-F3842)</f>
        <v>1395.1013046221003</v>
      </c>
      <c r="M3842" s="16">
        <f>H3842*$E3842*(1-'Monte Carlo Inputs'!$C$11)+H3842*'Monte Carlo Inputs'!$C$12-H3842*'Monte Carlo Inputs'!$C$13-'Monte Carlo Inputs'!$C$14*(H3842-G3842)</f>
        <v>1617.2157030072328</v>
      </c>
      <c r="N3842" s="16">
        <f>I3842*$E3842*(1-'Monte Carlo Inputs'!$C$11)+I3842*'Monte Carlo Inputs'!$C$12-I3842*'Monte Carlo Inputs'!$C$13-'Monte Carlo Inputs'!$C$14*(I3842-H3842)</f>
        <v>1874.6929856549903</v>
      </c>
      <c r="O3842" s="16">
        <f>J3842*$E3842*(1-'Monte Carlo Inputs'!$C$11)+J3842*'Monte Carlo Inputs'!$C$12-J3842*'Monte Carlo Inputs'!$C$13-'Monte Carlo Inputs'!$C$14*(J3842-I3842)</f>
        <v>2173.1632854719469</v>
      </c>
    </row>
    <row r="3843" spans="1:15">
      <c r="A3843">
        <v>3839</v>
      </c>
      <c r="B3843" s="39">
        <v>-2.2224080790290736E-2</v>
      </c>
      <c r="C3843" s="39">
        <v>1.3777986018416259</v>
      </c>
      <c r="D3843" s="29">
        <f>'Monte Carlo Inputs'!$C$6+'Monte Carlo Inputs'!$D$6*B3843</f>
        <v>0.12487013134678439</v>
      </c>
      <c r="E3843" s="29">
        <f>'Monte Carlo Inputs'!$C$7+'Monte Carlo Inputs'!$D$7*C3843</f>
        <v>0.63213584236999276</v>
      </c>
      <c r="F3843" s="16">
        <f>'Monte Carlo Inputs'!$C$17*(1+$D3843)</f>
        <v>2732.4220360544741</v>
      </c>
      <c r="G3843" s="16">
        <f t="shared" ref="G3843:J3843" si="3837">F3843*(1+$D3843)</f>
        <v>3073.6199345914442</v>
      </c>
      <c r="H3843" s="16">
        <f t="shared" si="3837"/>
        <v>3457.4232595339727</v>
      </c>
      <c r="I3843" s="16">
        <f t="shared" si="3837"/>
        <v>3889.1521560734072</v>
      </c>
      <c r="J3843" s="16">
        <f t="shared" si="3837"/>
        <v>4374.7910966299232</v>
      </c>
      <c r="K3843" s="16">
        <f>F3843*$E3843*(1-'Monte Carlo Inputs'!$C$11)+F3843*'Monte Carlo Inputs'!$C$12-F3843*'Monte Carlo Inputs'!$C$13-'Monte Carlo Inputs'!$C$14*(F3843-'Monte Carlo Inputs'!$C$17)</f>
        <v>1338.7787776888974</v>
      </c>
      <c r="L3843" s="16">
        <f>G3843*$E3843*(1-'Monte Carlo Inputs'!$C$11)+G3843*'Monte Carlo Inputs'!$C$12-G3843*'Monte Carlo Inputs'!$C$13-'Monte Carlo Inputs'!$C$14*(G3843-F3843)</f>
        <v>1505.9522595031976</v>
      </c>
      <c r="M3843" s="16">
        <f>H3843*$E3843*(1-'Monte Carlo Inputs'!$C$11)+H3843*'Monte Carlo Inputs'!$C$12-H3843*'Monte Carlo Inputs'!$C$13-'Monte Carlo Inputs'!$C$14*(H3843-G3843)</f>
        <v>1694.0007159493484</v>
      </c>
      <c r="N3843" s="16">
        <f>I3843*$E3843*(1-'Monte Carlo Inputs'!$C$11)+I3843*'Monte Carlo Inputs'!$C$12-I3843*'Monte Carlo Inputs'!$C$13-'Monte Carlo Inputs'!$C$14*(I3843-H3843)</f>
        <v>1905.5308078514906</v>
      </c>
      <c r="O3843" s="16">
        <f>J3843*$E3843*(1-'Monte Carlo Inputs'!$C$11)+J3843*'Monte Carlo Inputs'!$C$12-J3843*'Monte Carlo Inputs'!$C$13-'Monte Carlo Inputs'!$C$14*(J3843-I3843)</f>
        <v>2143.4746901132503</v>
      </c>
    </row>
    <row r="3844" spans="1:15">
      <c r="A3844">
        <v>3840</v>
      </c>
      <c r="B3844" s="39">
        <v>-1.3311748560231329</v>
      </c>
      <c r="C3844" s="39">
        <v>1.1600317474410862</v>
      </c>
      <c r="D3844" s="29">
        <f>'Monte Carlo Inputs'!$C$6+'Monte Carlo Inputs'!$D$6*B3844</f>
        <v>4.0070741124390741E-2</v>
      </c>
      <c r="E3844" s="29">
        <f>'Monte Carlo Inputs'!$C$7+'Monte Carlo Inputs'!$D$7*C3844</f>
        <v>0.62434155693879712</v>
      </c>
      <c r="F3844" s="16">
        <f>'Monte Carlo Inputs'!$C$17*(1+$D3844)</f>
        <v>2526.4358372652582</v>
      </c>
      <c r="G3844" s="16">
        <f t="shared" ref="G3844:J3844" si="3838">F3844*(1+$D3844)</f>
        <v>2627.6719936676977</v>
      </c>
      <c r="H3844" s="16">
        <f t="shared" si="3838"/>
        <v>2732.964757885768</v>
      </c>
      <c r="I3844" s="16">
        <f t="shared" si="3838"/>
        <v>2842.4766812010921</v>
      </c>
      <c r="J3844" s="16">
        <f t="shared" si="3838"/>
        <v>2956.3768284456187</v>
      </c>
      <c r="K3844" s="16">
        <f>F3844*$E3844*(1-'Monte Carlo Inputs'!$C$11)+F3844*'Monte Carlo Inputs'!$C$12-F3844*'Monte Carlo Inputs'!$C$13-'Monte Carlo Inputs'!$C$14*(F3844-'Monte Carlo Inputs'!$C$17)</f>
        <v>1220.7718227432288</v>
      </c>
      <c r="L3844" s="16">
        <f>G3844*$E3844*(1-'Monte Carlo Inputs'!$C$11)+G3844*'Monte Carlo Inputs'!$C$12-G3844*'Monte Carlo Inputs'!$C$13-'Monte Carlo Inputs'!$C$14*(G3844-F3844)</f>
        <v>1269.6890544243233</v>
      </c>
      <c r="M3844" s="16">
        <f>H3844*$E3844*(1-'Monte Carlo Inputs'!$C$11)+H3844*'Monte Carlo Inputs'!$C$12-H3844*'Monte Carlo Inputs'!$C$13-'Monte Carlo Inputs'!$C$14*(H3844-G3844)</f>
        <v>1320.566435832633</v>
      </c>
      <c r="N3844" s="16">
        <f>I3844*$E3844*(1-'Monte Carlo Inputs'!$C$11)+I3844*'Monte Carlo Inputs'!$C$12-I3844*'Monte Carlo Inputs'!$C$13-'Monte Carlo Inputs'!$C$14*(I3844-H3844)</f>
        <v>1373.482511620442</v>
      </c>
      <c r="O3844" s="16">
        <f>J3844*$E3844*(1-'Monte Carlo Inputs'!$C$11)+J3844*'Monte Carlo Inputs'!$C$12-J3844*'Monte Carlo Inputs'!$C$13-'Monte Carlo Inputs'!$C$14*(J3844-I3844)</f>
        <v>1428.518973782463</v>
      </c>
    </row>
    <row r="3845" spans="1:15">
      <c r="A3845">
        <v>3841</v>
      </c>
      <c r="B3845" s="39">
        <v>-4.877740916180956E-2</v>
      </c>
      <c r="C3845" s="39">
        <v>-0.21585942585751591</v>
      </c>
      <c r="D3845" s="29">
        <f>'Monte Carlo Inputs'!$C$6+'Monte Carlo Inputs'!$D$6*B3845</f>
        <v>0.12314989396514622</v>
      </c>
      <c r="E3845" s="29">
        <f>'Monte Carlo Inputs'!$C$7+'Monte Carlo Inputs'!$D$7*C3845</f>
        <v>0.57509582320914976</v>
      </c>
      <c r="F3845" s="16">
        <f>'Monte Carlo Inputs'!$C$17*(1+$D3845)</f>
        <v>2728.2434074307371</v>
      </c>
      <c r="G3845" s="16">
        <f t="shared" ref="G3845:J3845" si="3839">F3845*(1+$D3845)</f>
        <v>3064.2262937669416</v>
      </c>
      <c r="H3845" s="16">
        <f t="shared" si="3839"/>
        <v>3441.5854369295539</v>
      </c>
      <c r="I3845" s="16">
        <f t="shared" si="3839"/>
        <v>3865.4163185594202</v>
      </c>
      <c r="J3845" s="16">
        <f t="shared" si="3839"/>
        <v>4341.4419283211591</v>
      </c>
      <c r="K3845" s="16">
        <f>F3845*$E3845*(1-'Monte Carlo Inputs'!$C$11)+F3845*'Monte Carlo Inputs'!$C$12-F3845*'Monte Carlo Inputs'!$C$13-'Monte Carlo Inputs'!$C$14*(F3845-'Monte Carlo Inputs'!$C$17)</f>
        <v>1225.9348142033684</v>
      </c>
      <c r="L3845" s="16">
        <f>G3845*$E3845*(1-'Monte Carlo Inputs'!$C$11)+G3845*'Monte Carlo Inputs'!$C$12-G3845*'Monte Carlo Inputs'!$C$13-'Monte Carlo Inputs'!$C$14*(G3845-F3845)</f>
        <v>1376.9085565806947</v>
      </c>
      <c r="M3845" s="16">
        <f>H3845*$E3845*(1-'Monte Carlo Inputs'!$C$11)+H3845*'Monte Carlo Inputs'!$C$12-H3845*'Monte Carlo Inputs'!$C$13-'Monte Carlo Inputs'!$C$14*(H3845-G3845)</f>
        <v>1546.4746993233102</v>
      </c>
      <c r="N3845" s="16">
        <f>I3845*$E3845*(1-'Monte Carlo Inputs'!$C$11)+I3845*'Monte Carlo Inputs'!$C$12-I3845*'Monte Carlo Inputs'!$C$13-'Monte Carlo Inputs'!$C$14*(I3845-H3845)</f>
        <v>1736.9228945647571</v>
      </c>
      <c r="O3845" s="16">
        <f>J3845*$E3845*(1-'Monte Carlo Inputs'!$C$11)+J3845*'Monte Carlo Inputs'!$C$12-J3845*'Monte Carlo Inputs'!$C$13-'Monte Carlo Inputs'!$C$14*(J3845-I3845)</f>
        <v>1950.8247648560423</v>
      </c>
    </row>
    <row r="3846" spans="1:15">
      <c r="A3846">
        <v>3842</v>
      </c>
      <c r="B3846" s="39">
        <v>0.1636879143432442</v>
      </c>
      <c r="C3846" s="39">
        <v>0.8836076431434351</v>
      </c>
      <c r="D3846" s="29">
        <f>'Monte Carlo Inputs'!$C$6+'Monte Carlo Inputs'!$D$6*B3846</f>
        <v>0.13691429994399384</v>
      </c>
      <c r="E3846" s="29">
        <f>'Monte Carlo Inputs'!$C$7+'Monte Carlo Inputs'!$D$7*C3846</f>
        <v>0.61444781817451477</v>
      </c>
      <c r="F3846" s="16">
        <f>'Monte Carlo Inputs'!$C$17*(1+$D3846)</f>
        <v>2761.6785259939556</v>
      </c>
      <c r="G3846" s="16">
        <f t="shared" ref="G3846:J3846" si="3840">F3846*(1+$D3846)</f>
        <v>3139.7918080507789</v>
      </c>
      <c r="H3846" s="16">
        <f t="shared" si="3840"/>
        <v>3569.6742054199381</v>
      </c>
      <c r="I3846" s="16">
        <f t="shared" si="3840"/>
        <v>4058.4136502831416</v>
      </c>
      <c r="J3846" s="16">
        <f t="shared" si="3840"/>
        <v>4614.0685140948062</v>
      </c>
      <c r="K3846" s="16">
        <f>F3846*$E3846*(1-'Monte Carlo Inputs'!$C$11)+F3846*'Monte Carlo Inputs'!$C$12-F3846*'Monte Carlo Inputs'!$C$13-'Monte Carlo Inputs'!$C$14*(F3846-'Monte Carlo Inputs'!$C$17)</f>
        <v>1318.7899255746815</v>
      </c>
      <c r="L3846" s="16">
        <f>G3846*$E3846*(1-'Monte Carlo Inputs'!$C$11)+G3846*'Monte Carlo Inputs'!$C$12-G3846*'Monte Carlo Inputs'!$C$13-'Monte Carlo Inputs'!$C$14*(G3846-F3846)</f>
        <v>1499.3511250079307</v>
      </c>
      <c r="M3846" s="16">
        <f>H3846*$E3846*(1-'Monte Carlo Inputs'!$C$11)+H3846*'Monte Carlo Inputs'!$C$12-H3846*'Monte Carlo Inputs'!$C$13-'Monte Carlo Inputs'!$C$14*(H3846-G3846)</f>
        <v>1704.6337346586315</v>
      </c>
      <c r="N3846" s="16">
        <f>I3846*$E3846*(1-'Monte Carlo Inputs'!$C$11)+I3846*'Monte Carlo Inputs'!$C$12-I3846*'Monte Carlo Inputs'!$C$13-'Monte Carlo Inputs'!$C$14*(I3846-H3846)</f>
        <v>1938.0224691003339</v>
      </c>
      <c r="O3846" s="16">
        <f>J3846*$E3846*(1-'Monte Carlo Inputs'!$C$11)+J3846*'Monte Carlo Inputs'!$C$12-J3846*'Monte Carlo Inputs'!$C$13-'Monte Carlo Inputs'!$C$14*(J3846-I3846)</f>
        <v>2203.3654587329365</v>
      </c>
    </row>
    <row r="3847" spans="1:15">
      <c r="A3847">
        <v>3843</v>
      </c>
      <c r="B3847" s="39">
        <v>0.62883287341635896</v>
      </c>
      <c r="C3847" s="39">
        <v>1.4551796883076813</v>
      </c>
      <c r="D3847" s="29">
        <f>'Monte Carlo Inputs'!$C$6+'Monte Carlo Inputs'!$D$6*B3847</f>
        <v>0.16704836582389976</v>
      </c>
      <c r="E3847" s="29">
        <f>'Monte Carlo Inputs'!$C$7+'Monte Carlo Inputs'!$D$7*C3847</f>
        <v>0.63490545704139323</v>
      </c>
      <c r="F3847" s="16">
        <f>'Monte Carlo Inputs'!$C$17*(1+$D3847)</f>
        <v>2834.8771854228353</v>
      </c>
      <c r="G3847" s="16">
        <f t="shared" ref="G3847:J3847" si="3841">F3847*(1+$D3847)</f>
        <v>3308.4387865591762</v>
      </c>
      <c r="H3847" s="16">
        <f t="shared" si="3841"/>
        <v>3861.1080792822922</v>
      </c>
      <c r="I3847" s="16">
        <f t="shared" si="3841"/>
        <v>4506.0998741958556</v>
      </c>
      <c r="J3847" s="16">
        <f t="shared" si="3841"/>
        <v>5258.8364944195537</v>
      </c>
      <c r="K3847" s="16">
        <f>F3847*$E3847*(1-'Monte Carlo Inputs'!$C$11)+F3847*'Monte Carlo Inputs'!$C$12-F3847*'Monte Carlo Inputs'!$C$13-'Monte Carlo Inputs'!$C$14*(F3847-'Monte Carlo Inputs'!$C$17)</f>
        <v>1396.0915286590603</v>
      </c>
      <c r="L3847" s="16">
        <f>G3847*$E3847*(1-'Monte Carlo Inputs'!$C$11)+G3847*'Monte Carlo Inputs'!$C$12-G3847*'Monte Carlo Inputs'!$C$13-'Monte Carlo Inputs'!$C$14*(G3847-F3847)</f>
        <v>1629.306337062146</v>
      </c>
      <c r="M3847" s="16">
        <f>H3847*$E3847*(1-'Monte Carlo Inputs'!$C$11)+H3847*'Monte Carlo Inputs'!$C$12-H3847*'Monte Carlo Inputs'!$C$13-'Monte Carlo Inputs'!$C$14*(H3847-G3847)</f>
        <v>1901.4792980949012</v>
      </c>
      <c r="N3847" s="16">
        <f>I3847*$E3847*(1-'Monte Carlo Inputs'!$C$11)+I3847*'Monte Carlo Inputs'!$C$12-I3847*'Monte Carlo Inputs'!$C$13-'Monte Carlo Inputs'!$C$14*(I3847-H3847)</f>
        <v>2219.1183074896308</v>
      </c>
      <c r="O3847" s="16">
        <f>J3847*$E3847*(1-'Monte Carlo Inputs'!$C$11)+J3847*'Monte Carlo Inputs'!$C$12-J3847*'Monte Carlo Inputs'!$C$13-'Monte Carlo Inputs'!$C$14*(J3847-I3847)</f>
        <v>2589.8183943256718</v>
      </c>
    </row>
    <row r="3848" spans="1:15">
      <c r="A3848">
        <v>3844</v>
      </c>
      <c r="B3848" s="39">
        <v>-0.17893431715888994</v>
      </c>
      <c r="C3848" s="39">
        <v>-0.60234558863847598</v>
      </c>
      <c r="D3848" s="29">
        <f>'Monte Carlo Inputs'!$C$6+'Monte Carlo Inputs'!$D$6*B3848</f>
        <v>0.11471777669975766</v>
      </c>
      <c r="E3848" s="29">
        <f>'Monte Carlo Inputs'!$C$7+'Monte Carlo Inputs'!$D$7*C3848</f>
        <v>0.56126275629814215</v>
      </c>
      <c r="F3848" s="16">
        <f>'Monte Carlo Inputs'!$C$17*(1+$D3848)</f>
        <v>2707.7609513813813</v>
      </c>
      <c r="G3848" s="16">
        <f t="shared" ref="G3848:J3848" si="3842">F3848*(1+$D3848)</f>
        <v>3018.3892675582738</v>
      </c>
      <c r="H3848" s="16">
        <f t="shared" si="3842"/>
        <v>3364.6521735469687</v>
      </c>
      <c r="I3848" s="16">
        <f t="shared" si="3842"/>
        <v>3750.637590264284</v>
      </c>
      <c r="J3848" s="16">
        <f t="shared" si="3842"/>
        <v>4180.9023958259386</v>
      </c>
      <c r="K3848" s="16">
        <f>F3848*$E3848*(1-'Monte Carlo Inputs'!$C$11)+F3848*'Monte Carlo Inputs'!$C$12-F3848*'Monte Carlo Inputs'!$C$13-'Monte Carlo Inputs'!$C$14*(F3848-'Monte Carlo Inputs'!$C$17)</f>
        <v>1189.7721882465664</v>
      </c>
      <c r="L3848" s="16">
        <f>G3848*$E3848*(1-'Monte Carlo Inputs'!$C$11)+G3848*'Monte Carlo Inputs'!$C$12-G3848*'Monte Carlo Inputs'!$C$13-'Monte Carlo Inputs'!$C$14*(G3848-F3848)</f>
        <v>1326.2602084614177</v>
      </c>
      <c r="M3848" s="16">
        <f>H3848*$E3848*(1-'Monte Carlo Inputs'!$C$11)+H3848*'Monte Carlo Inputs'!$C$12-H3848*'Monte Carlo Inputs'!$C$13-'Monte Carlo Inputs'!$C$14*(H3848-G3848)</f>
        <v>1478.4058309014686</v>
      </c>
      <c r="N3848" s="16">
        <f>I3848*$E3848*(1-'Monte Carlo Inputs'!$C$11)+I3848*'Monte Carlo Inputs'!$C$12-I3848*'Monte Carlo Inputs'!$C$13-'Monte Carlo Inputs'!$C$14*(I3848-H3848)</f>
        <v>1648.0052608824428</v>
      </c>
      <c r="O3848" s="16">
        <f>J3848*$E3848*(1-'Monte Carlo Inputs'!$C$11)+J3848*'Monte Carlo Inputs'!$C$12-J3848*'Monte Carlo Inputs'!$C$13-'Monte Carlo Inputs'!$C$14*(J3848-I3848)</f>
        <v>1837.0607604003803</v>
      </c>
    </row>
    <row r="3849" spans="1:15">
      <c r="A3849">
        <v>3845</v>
      </c>
      <c r="B3849" s="39">
        <v>0.58403921563951822</v>
      </c>
      <c r="C3849" s="39">
        <v>0.77587245083464029</v>
      </c>
      <c r="D3849" s="29">
        <f>'Monte Carlo Inputs'!$C$6+'Monte Carlo Inputs'!$D$6*B3849</f>
        <v>0.16414644243825449</v>
      </c>
      <c r="E3849" s="29">
        <f>'Monte Carlo Inputs'!$C$7+'Monte Carlo Inputs'!$D$7*C3849</f>
        <v>0.61059177294600175</v>
      </c>
      <c r="F3849" s="16">
        <f>'Monte Carlo Inputs'!$C$17*(1+$D3849)</f>
        <v>2827.8281233267649</v>
      </c>
      <c r="G3849" s="16">
        <f t="shared" ref="G3849:J3849" si="3843">F3849*(1+$D3849)</f>
        <v>3292.0060495976991</v>
      </c>
      <c r="H3849" s="16">
        <f t="shared" si="3843"/>
        <v>3832.3771311243736</v>
      </c>
      <c r="I3849" s="16">
        <f t="shared" si="3843"/>
        <v>4461.4482032801643</v>
      </c>
      <c r="J3849" s="16">
        <f t="shared" si="3843"/>
        <v>5193.7790539711459</v>
      </c>
      <c r="K3849" s="16">
        <f>F3849*$E3849*(1-'Monte Carlo Inputs'!$C$11)+F3849*'Monte Carlo Inputs'!$C$12-F3849*'Monte Carlo Inputs'!$C$13-'Monte Carlo Inputs'!$C$14*(F3849-'Monte Carlo Inputs'!$C$17)</f>
        <v>1343.5946766306838</v>
      </c>
      <c r="L3849" s="16">
        <f>G3849*$E3849*(1-'Monte Carlo Inputs'!$C$11)+G3849*'Monte Carlo Inputs'!$C$12-G3849*'Monte Carlo Inputs'!$C$13-'Monte Carlo Inputs'!$C$14*(G3849-F3849)</f>
        <v>1564.1409628785877</v>
      </c>
      <c r="M3849" s="16">
        <f>H3849*$E3849*(1-'Monte Carlo Inputs'!$C$11)+H3849*'Monte Carlo Inputs'!$C$12-H3849*'Monte Carlo Inputs'!$C$13-'Monte Carlo Inputs'!$C$14*(H3849-G3849)</f>
        <v>1820.8891374070536</v>
      </c>
      <c r="N3849" s="16">
        <f>I3849*$E3849*(1-'Monte Carlo Inputs'!$C$11)+I3849*'Monte Carlo Inputs'!$C$12-I3849*'Monte Carlo Inputs'!$C$13-'Monte Carlo Inputs'!$C$14*(I3849-H3849)</f>
        <v>2119.7816113868839</v>
      </c>
      <c r="O3849" s="16">
        <f>J3849*$E3849*(1-'Monte Carlo Inputs'!$C$11)+J3849*'Monte Carlo Inputs'!$C$12-J3849*'Monte Carlo Inputs'!$C$13-'Monte Carlo Inputs'!$C$14*(J3849-I3849)</f>
        <v>2467.7362216420715</v>
      </c>
    </row>
    <row r="3850" spans="1:15">
      <c r="A3850">
        <v>3846</v>
      </c>
      <c r="B3850" s="39">
        <v>0.70833947647392381</v>
      </c>
      <c r="C3850" s="39">
        <v>0.73743235656170802</v>
      </c>
      <c r="D3850" s="29">
        <f>'Monte Carlo Inputs'!$C$6+'Monte Carlo Inputs'!$D$6*B3850</f>
        <v>0.17219914122776175</v>
      </c>
      <c r="E3850" s="29">
        <f>'Monte Carlo Inputs'!$C$7+'Monte Carlo Inputs'!$D$7*C3850</f>
        <v>0.60921592964978444</v>
      </c>
      <c r="F3850" s="16">
        <f>'Monte Carlo Inputs'!$C$17*(1+$D3850)</f>
        <v>2847.3889339563561</v>
      </c>
      <c r="G3850" s="16">
        <f t="shared" ref="G3850:J3850" si="3844">F3850*(1+$D3850)</f>
        <v>3337.7068631250727</v>
      </c>
      <c r="H3850" s="16">
        <f t="shared" si="3844"/>
        <v>3912.4571186252165</v>
      </c>
      <c r="I3850" s="16">
        <f t="shared" si="3844"/>
        <v>4586.1788745429221</v>
      </c>
      <c r="J3850" s="16">
        <f t="shared" si="3844"/>
        <v>5375.9149382561163</v>
      </c>
      <c r="K3850" s="16">
        <f>F3850*$E3850*(1-'Monte Carlo Inputs'!$C$11)+F3850*'Monte Carlo Inputs'!$C$12-F3850*'Monte Carlo Inputs'!$C$13-'Monte Carlo Inputs'!$C$14*(F3850-'Monte Carlo Inputs'!$C$17)</f>
        <v>1350.3827062174296</v>
      </c>
      <c r="L3850" s="16">
        <f>G3850*$E3850*(1-'Monte Carlo Inputs'!$C$11)+G3850*'Monte Carlo Inputs'!$C$12-G3850*'Monte Carlo Inputs'!$C$13-'Monte Carlo Inputs'!$C$14*(G3850-F3850)</f>
        <v>1582.9174485568917</v>
      </c>
      <c r="M3850" s="16">
        <f>H3850*$E3850*(1-'Monte Carlo Inputs'!$C$11)+H3850*'Monte Carlo Inputs'!$C$12-H3850*'Monte Carlo Inputs'!$C$13-'Monte Carlo Inputs'!$C$14*(H3850-G3850)</f>
        <v>1855.4944738328281</v>
      </c>
      <c r="N3850" s="16">
        <f>I3850*$E3850*(1-'Monte Carlo Inputs'!$C$11)+I3850*'Monte Carlo Inputs'!$C$12-I3850*'Monte Carlo Inputs'!$C$13-'Monte Carlo Inputs'!$C$14*(I3850-H3850)</f>
        <v>2175.0090287796988</v>
      </c>
      <c r="O3850" s="16">
        <f>J3850*$E3850*(1-'Monte Carlo Inputs'!$C$11)+J3850*'Monte Carlo Inputs'!$C$12-J3850*'Monte Carlo Inputs'!$C$13-'Monte Carlo Inputs'!$C$14*(J3850-I3850)</f>
        <v>2549.5437156981911</v>
      </c>
    </row>
    <row r="3851" spans="1:15">
      <c r="A3851">
        <v>3847</v>
      </c>
      <c r="B3851" s="39">
        <v>0.73713429151364351</v>
      </c>
      <c r="C3851" s="39">
        <v>0.99414944022118645</v>
      </c>
      <c r="D3851" s="29">
        <f>'Monte Carlo Inputs'!$C$6+'Monte Carlo Inputs'!$D$6*B3851</f>
        <v>0.17406459163516952</v>
      </c>
      <c r="E3851" s="29">
        <f>'Monte Carlo Inputs'!$C$7+'Monte Carlo Inputs'!$D$7*C3851</f>
        <v>0.6184043170681276</v>
      </c>
      <c r="F3851" s="16">
        <f>'Monte Carlo Inputs'!$C$17*(1+$D3851)</f>
        <v>2851.9202995409905</v>
      </c>
      <c r="G3851" s="16">
        <f t="shared" ref="G3851:J3851" si="3845">F3851*(1+$D3851)</f>
        <v>3348.3386418566433</v>
      </c>
      <c r="H3851" s="16">
        <f t="shared" si="3845"/>
        <v>3931.1658402076782</v>
      </c>
      <c r="I3851" s="16">
        <f t="shared" si="3845"/>
        <v>4615.4426168335558</v>
      </c>
      <c r="J3851" s="16">
        <f t="shared" si="3845"/>
        <v>5418.8277511482465</v>
      </c>
      <c r="K3851" s="16">
        <f>F3851*$E3851*(1-'Monte Carlo Inputs'!$C$11)+F3851*'Monte Carlo Inputs'!$C$12-F3851*'Monte Carlo Inputs'!$C$13-'Monte Carlo Inputs'!$C$14*(F3851-'Monte Carlo Inputs'!$C$17)</f>
        <v>1371.2429733584083</v>
      </c>
      <c r="L3851" s="16">
        <f>G3851*$E3851*(1-'Monte Carlo Inputs'!$C$11)+G3851*'Monte Carlo Inputs'!$C$12-G3851*'Monte Carlo Inputs'!$C$13-'Monte Carlo Inputs'!$C$14*(G3851-F3851)</f>
        <v>1609.9278215486354</v>
      </c>
      <c r="M3851" s="16">
        <f>H3851*$E3851*(1-'Monte Carlo Inputs'!$C$11)+H3851*'Monte Carlo Inputs'!$C$12-H3851*'Monte Carlo Inputs'!$C$13-'Monte Carlo Inputs'!$C$14*(H3851-G3851)</f>
        <v>1890.1592503685963</v>
      </c>
      <c r="N3851" s="16">
        <f>I3851*$E3851*(1-'Monte Carlo Inputs'!$C$11)+I3851*'Monte Carlo Inputs'!$C$12-I3851*'Monte Carlo Inputs'!$C$13-'Monte Carlo Inputs'!$C$14*(I3851-H3851)</f>
        <v>2219.1690484094447</v>
      </c>
      <c r="O3851" s="16">
        <f>J3851*$E3851*(1-'Monte Carlo Inputs'!$C$11)+J3851*'Monte Carlo Inputs'!$C$12-J3851*'Monte Carlo Inputs'!$C$13-'Monte Carlo Inputs'!$C$14*(J3851-I3851)</f>
        <v>2605.4478025902422</v>
      </c>
    </row>
    <row r="3852" spans="1:15">
      <c r="A3852">
        <v>3848</v>
      </c>
      <c r="B3852" s="39">
        <v>0.66025602073311551</v>
      </c>
      <c r="C3852" s="39">
        <v>0.13151363865322213</v>
      </c>
      <c r="D3852" s="29">
        <f>'Monte Carlo Inputs'!$C$6+'Monte Carlo Inputs'!$D$6*B3852</f>
        <v>0.16908409075851802</v>
      </c>
      <c r="E3852" s="29">
        <f>'Monte Carlo Inputs'!$C$7+'Monte Carlo Inputs'!$D$7*C3852</f>
        <v>0.58752895874466993</v>
      </c>
      <c r="F3852" s="16">
        <f>'Monte Carlo Inputs'!$C$17*(1+$D3852)</f>
        <v>2839.8221648615167</v>
      </c>
      <c r="G3852" s="16">
        <f t="shared" ref="G3852:J3852" si="3846">F3852*(1+$D3852)</f>
        <v>3319.9909135230128</v>
      </c>
      <c r="H3852" s="16">
        <f t="shared" si="3846"/>
        <v>3881.3485584625932</v>
      </c>
      <c r="I3852" s="16">
        <f t="shared" si="3846"/>
        <v>4537.6228503871253</v>
      </c>
      <c r="J3852" s="16">
        <f t="shared" si="3846"/>
        <v>5304.862684249907</v>
      </c>
      <c r="K3852" s="16">
        <f>F3852*$E3852*(1-'Monte Carlo Inputs'!$C$11)+F3852*'Monte Carlo Inputs'!$C$12-F3852*'Monte Carlo Inputs'!$C$13-'Monte Carlo Inputs'!$C$14*(F3852-'Monte Carlo Inputs'!$C$17)</f>
        <v>1302.8621815462741</v>
      </c>
      <c r="L3852" s="16">
        <f>G3852*$E3852*(1-'Monte Carlo Inputs'!$C$11)+G3852*'Monte Carlo Inputs'!$C$12-G3852*'Monte Carlo Inputs'!$C$13-'Monte Carlo Inputs'!$C$14*(G3852-F3852)</f>
        <v>1523.1554488966851</v>
      </c>
      <c r="M3852" s="16">
        <f>H3852*$E3852*(1-'Monte Carlo Inputs'!$C$11)+H3852*'Monte Carlo Inputs'!$C$12-H3852*'Monte Carlo Inputs'!$C$13-'Monte Carlo Inputs'!$C$14*(H3852-G3852)</f>
        <v>1780.6968030572637</v>
      </c>
      <c r="N3852" s="16">
        <f>I3852*$E3852*(1-'Monte Carlo Inputs'!$C$11)+I3852*'Monte Carlo Inputs'!$C$12-I3852*'Monte Carlo Inputs'!$C$13-'Monte Carlo Inputs'!$C$14*(I3852-H3852)</f>
        <v>2081.7843029188007</v>
      </c>
      <c r="O3852" s="16">
        <f>J3852*$E3852*(1-'Monte Carlo Inputs'!$C$11)+J3852*'Monte Carlo Inputs'!$C$12-J3852*'Monte Carlo Inputs'!$C$13-'Monte Carlo Inputs'!$C$14*(J3852-I3852)</f>
        <v>2433.7809089331813</v>
      </c>
    </row>
    <row r="3853" spans="1:15">
      <c r="A3853">
        <v>3849</v>
      </c>
      <c r="B3853" s="39">
        <v>1.7264619061498314</v>
      </c>
      <c r="C3853" s="39">
        <v>1.1309168362529367</v>
      </c>
      <c r="D3853" s="29">
        <f>'Monte Carlo Inputs'!$C$6+'Monte Carlo Inputs'!$D$6*B3853</f>
        <v>0.23815743610168544</v>
      </c>
      <c r="E3853" s="29">
        <f>'Monte Carlo Inputs'!$C$7+'Monte Carlo Inputs'!$D$7*C3853</f>
        <v>0.62329947948982523</v>
      </c>
      <c r="F3853" s="16">
        <f>'Monte Carlo Inputs'!$C$17*(1+$D3853)</f>
        <v>3007.6082280346045</v>
      </c>
      <c r="G3853" s="16">
        <f t="shared" ref="G3853:J3853" si="3847">F3853*(1+$D3853)</f>
        <v>3723.892492421659</v>
      </c>
      <c r="H3853" s="16">
        <f t="shared" si="3847"/>
        <v>4610.7651807351158</v>
      </c>
      <c r="I3853" s="16">
        <f t="shared" si="3847"/>
        <v>5708.8531946459152</v>
      </c>
      <c r="J3853" s="16">
        <f t="shared" si="3847"/>
        <v>7068.4590345637025</v>
      </c>
      <c r="K3853" s="16">
        <f>F3853*$E3853*(1-'Monte Carlo Inputs'!$C$11)+F3853*'Monte Carlo Inputs'!$C$12-F3853*'Monte Carlo Inputs'!$C$13-'Monte Carlo Inputs'!$C$14*(F3853-'Monte Carlo Inputs'!$C$17)</f>
        <v>1458.7991354855299</v>
      </c>
      <c r="L3853" s="16">
        <f>G3853*$E3853*(1-'Monte Carlo Inputs'!$C$11)+G3853*'Monte Carlo Inputs'!$C$12-G3853*'Monte Carlo Inputs'!$C$13-'Monte Carlo Inputs'!$C$14*(G3853-F3853)</f>
        <v>1806.2229973801188</v>
      </c>
      <c r="M3853" s="16">
        <f>H3853*$E3853*(1-'Monte Carlo Inputs'!$C$11)+H3853*'Monte Carlo Inputs'!$C$12-H3853*'Monte Carlo Inputs'!$C$13-'Monte Carlo Inputs'!$C$14*(H3853-G3853)</f>
        <v>2236.3884354640686</v>
      </c>
      <c r="N3853" s="16">
        <f>I3853*$E3853*(1-'Monte Carlo Inputs'!$C$11)+I3853*'Monte Carlo Inputs'!$C$12-I3853*'Monte Carlo Inputs'!$C$13-'Monte Carlo Inputs'!$C$14*(I3853-H3853)</f>
        <v>2769.0009713816512</v>
      </c>
      <c r="O3853" s="16">
        <f>J3853*$E3853*(1-'Monte Carlo Inputs'!$C$11)+J3853*'Monte Carlo Inputs'!$C$12-J3853*'Monte Carlo Inputs'!$C$13-'Monte Carlo Inputs'!$C$14*(J3853-I3853)</f>
        <v>3428.4591432889815</v>
      </c>
    </row>
    <row r="3854" spans="1:15">
      <c r="A3854">
        <v>3850</v>
      </c>
      <c r="B3854" s="39">
        <v>-9.9691669752181925E-2</v>
      </c>
      <c r="C3854" s="39">
        <v>-0.79829681260604413</v>
      </c>
      <c r="D3854" s="29">
        <f>'Monte Carlo Inputs'!$C$6+'Monte Carlo Inputs'!$D$6*B3854</f>
        <v>0.11985145193555989</v>
      </c>
      <c r="E3854" s="29">
        <f>'Monte Carlo Inputs'!$C$7+'Monte Carlo Inputs'!$D$7*C3854</f>
        <v>0.5542492933246348</v>
      </c>
      <c r="F3854" s="16">
        <f>'Monte Carlo Inputs'!$C$17*(1+$D3854)</f>
        <v>2720.2311618966687</v>
      </c>
      <c r="G3854" s="16">
        <f t="shared" ref="G3854:J3854" si="3848">F3854*(1+$D3854)</f>
        <v>3046.2548162503394</v>
      </c>
      <c r="H3854" s="16">
        <f t="shared" si="3848"/>
        <v>3411.3528789436346</v>
      </c>
      <c r="I3854" s="16">
        <f t="shared" si="3848"/>
        <v>3820.2084745495813</v>
      </c>
      <c r="J3854" s="16">
        <f t="shared" si="3848"/>
        <v>4278.0660069208789</v>
      </c>
      <c r="K3854" s="16">
        <f>F3854*$E3854*(1-'Monte Carlo Inputs'!$C$11)+F3854*'Monte Carlo Inputs'!$C$12-F3854*'Monte Carlo Inputs'!$C$13-'Monte Carlo Inputs'!$C$14*(F3854-'Monte Carlo Inputs'!$C$17)</f>
        <v>1181.8634852646626</v>
      </c>
      <c r="L3854" s="16">
        <f>G3854*$E3854*(1-'Monte Carlo Inputs'!$C$11)+G3854*'Monte Carlo Inputs'!$C$12-G3854*'Monte Carlo Inputs'!$C$13-'Monte Carlo Inputs'!$C$14*(G3854-F3854)</f>
        <v>1323.5115399632541</v>
      </c>
      <c r="M3854" s="16">
        <f>H3854*$E3854*(1-'Monte Carlo Inputs'!$C$11)+H3854*'Monte Carlo Inputs'!$C$12-H3854*'Monte Carlo Inputs'!$C$13-'Monte Carlo Inputs'!$C$14*(H3854-G3854)</f>
        <v>1482.1363196813186</v>
      </c>
      <c r="N3854" s="16">
        <f>I3854*$E3854*(1-'Monte Carlo Inputs'!$C$11)+I3854*'Monte Carlo Inputs'!$C$12-I3854*'Monte Carlo Inputs'!$C$13-'Monte Carlo Inputs'!$C$14*(I3854-H3854)</f>
        <v>1659.7725095615515</v>
      </c>
      <c r="O3854" s="16">
        <f>J3854*$E3854*(1-'Monte Carlo Inputs'!$C$11)+J3854*'Monte Carlo Inputs'!$C$12-J3854*'Monte Carlo Inputs'!$C$13-'Monte Carlo Inputs'!$C$14*(J3854-I3854)</f>
        <v>1858.6986547152317</v>
      </c>
    </row>
    <row r="3855" spans="1:15">
      <c r="A3855">
        <v>3851</v>
      </c>
      <c r="B3855" s="39">
        <v>-5.1327257382751373E-2</v>
      </c>
      <c r="C3855" s="39">
        <v>0.67592672562001521</v>
      </c>
      <c r="D3855" s="29">
        <f>'Monte Carlo Inputs'!$C$6+'Monte Carlo Inputs'!$D$6*B3855</f>
        <v>0.1229847039684047</v>
      </c>
      <c r="E3855" s="29">
        <f>'Monte Carlo Inputs'!$C$7+'Monte Carlo Inputs'!$D$7*C3855</f>
        <v>0.60701452740009421</v>
      </c>
      <c r="F3855" s="16">
        <f>'Monte Carlo Inputs'!$C$17*(1+$D3855)</f>
        <v>2727.8421444096521</v>
      </c>
      <c r="G3855" s="16">
        <f t="shared" ref="G3855:J3855" si="3849">F3855*(1+$D3855)</f>
        <v>3063.3250030124113</v>
      </c>
      <c r="H3855" s="16">
        <f t="shared" si="3849"/>
        <v>3440.0671216669052</v>
      </c>
      <c r="I3855" s="16">
        <f t="shared" si="3849"/>
        <v>3863.1427582565516</v>
      </c>
      <c r="J3855" s="16">
        <f t="shared" si="3849"/>
        <v>4338.2502267684195</v>
      </c>
      <c r="K3855" s="16">
        <f>F3855*$E3855*(1-'Monte Carlo Inputs'!$C$11)+F3855*'Monte Carlo Inputs'!$C$12-F3855*'Monte Carlo Inputs'!$C$13-'Monte Carlo Inputs'!$C$14*(F3855-'Monte Carlo Inputs'!$C$17)</f>
        <v>1287.7046053603547</v>
      </c>
      <c r="L3855" s="16">
        <f>G3855*$E3855*(1-'Monte Carlo Inputs'!$C$11)+G3855*'Monte Carlo Inputs'!$C$12-G3855*'Monte Carlo Inputs'!$C$13-'Monte Carlo Inputs'!$C$14*(G3855-F3855)</f>
        <v>1446.0725750493489</v>
      </c>
      <c r="M3855" s="16">
        <f>H3855*$E3855*(1-'Monte Carlo Inputs'!$C$11)+H3855*'Monte Carlo Inputs'!$C$12-H3855*'Monte Carlo Inputs'!$C$13-'Monte Carlo Inputs'!$C$14*(H3855-G3855)</f>
        <v>1623.9173826086219</v>
      </c>
      <c r="N3855" s="16">
        <f>I3855*$E3855*(1-'Monte Carlo Inputs'!$C$11)+I3855*'Monte Carlo Inputs'!$C$12-I3855*'Monte Carlo Inputs'!$C$13-'Monte Carlo Inputs'!$C$14*(I3855-H3855)</f>
        <v>1823.6343811778897</v>
      </c>
      <c r="O3855" s="16">
        <f>J3855*$E3855*(1-'Monte Carlo Inputs'!$C$11)+J3855*'Monte Carlo Inputs'!$C$12-J3855*'Monte Carlo Inputs'!$C$13-'Monte Carlo Inputs'!$C$14*(J3855-I3855)</f>
        <v>2047.9135156936575</v>
      </c>
    </row>
    <row r="3856" spans="1:15">
      <c r="A3856">
        <v>3852</v>
      </c>
      <c r="B3856" s="39">
        <v>-0.75128016681143839</v>
      </c>
      <c r="C3856" s="39">
        <v>1.1152954642557815</v>
      </c>
      <c r="D3856" s="29">
        <f>'Monte Carlo Inputs'!$C$6+'Monte Carlo Inputs'!$D$6*B3856</f>
        <v>7.7638781855035283E-2</v>
      </c>
      <c r="E3856" s="29">
        <f>'Monte Carlo Inputs'!$C$7+'Monte Carlo Inputs'!$D$7*C3856</f>
        <v>0.62274036119559317</v>
      </c>
      <c r="F3856" s="16">
        <f>'Monte Carlo Inputs'!$C$17*(1+$D3856)</f>
        <v>2617.6923650040667</v>
      </c>
      <c r="G3856" s="16">
        <f t="shared" ref="G3856:J3856" si="3850">F3856*(1+$D3856)</f>
        <v>2820.9268114942088</v>
      </c>
      <c r="H3856" s="16">
        <f t="shared" si="3850"/>
        <v>3039.940132840828</v>
      </c>
      <c r="I3856" s="16">
        <f t="shared" si="3850"/>
        <v>3275.9573816668239</v>
      </c>
      <c r="J3856" s="16">
        <f t="shared" si="3850"/>
        <v>3530.2987221884468</v>
      </c>
      <c r="K3856" s="16">
        <f>F3856*$E3856*(1-'Monte Carlo Inputs'!$C$11)+F3856*'Monte Carlo Inputs'!$C$12-F3856*'Monte Carlo Inputs'!$C$13-'Monte Carlo Inputs'!$C$14*(F3856-'Monte Carlo Inputs'!$C$17)</f>
        <v>1263.3552332103859</v>
      </c>
      <c r="L3856" s="16">
        <f>G3856*$E3856*(1-'Monte Carlo Inputs'!$C$11)+G3856*'Monte Carlo Inputs'!$C$12-G3856*'Monte Carlo Inputs'!$C$13-'Monte Carlo Inputs'!$C$14*(G3856-F3856)</f>
        <v>1361.4405945670242</v>
      </c>
      <c r="M3856" s="16">
        <f>H3856*$E3856*(1-'Monte Carlo Inputs'!$C$11)+H3856*'Monte Carlo Inputs'!$C$12-H3856*'Monte Carlo Inputs'!$C$13-'Monte Carlo Inputs'!$C$14*(H3856-G3856)</f>
        <v>1467.1411838972028</v>
      </c>
      <c r="N3856" s="16">
        <f>I3856*$E3856*(1-'Monte Carlo Inputs'!$C$11)+I3856*'Monte Carlo Inputs'!$C$12-I3856*'Monte Carlo Inputs'!$C$13-'Monte Carlo Inputs'!$C$14*(I3856-H3856)</f>
        <v>1581.048238224336</v>
      </c>
      <c r="O3856" s="16">
        <f>J3856*$E3856*(1-'Monte Carlo Inputs'!$C$11)+J3856*'Monte Carlo Inputs'!$C$12-J3856*'Monte Carlo Inputs'!$C$13-'Monte Carlo Inputs'!$C$14*(J3856-I3856)</f>
        <v>1703.7988974941231</v>
      </c>
    </row>
    <row r="3857" spans="1:15">
      <c r="A3857">
        <v>3853</v>
      </c>
      <c r="B3857" s="39">
        <v>6.4900156368169265E-3</v>
      </c>
      <c r="C3857" s="39">
        <v>0.64978236226443731</v>
      </c>
      <c r="D3857" s="29">
        <f>'Monte Carlo Inputs'!$C$6+'Monte Carlo Inputs'!$D$6*B3857</f>
        <v>0.12673035245966208</v>
      </c>
      <c r="E3857" s="29">
        <f>'Monte Carlo Inputs'!$C$7+'Monte Carlo Inputs'!$D$7*C3857</f>
        <v>0.60607877144691569</v>
      </c>
      <c r="F3857" s="16">
        <f>'Monte Carlo Inputs'!$C$17*(1+$D3857)</f>
        <v>2736.9406991597657</v>
      </c>
      <c r="G3857" s="16">
        <f t="shared" ref="G3857:J3857" si="3851">F3857*(1+$D3857)</f>
        <v>3083.7941586254769</v>
      </c>
      <c r="H3857" s="16">
        <f t="shared" si="3851"/>
        <v>3474.604479261131</v>
      </c>
      <c r="I3857" s="16">
        <f t="shared" si="3851"/>
        <v>3914.9423295758152</v>
      </c>
      <c r="J3857" s="16">
        <f t="shared" si="3851"/>
        <v>4411.0843508622092</v>
      </c>
      <c r="K3857" s="16">
        <f>F3857*$E3857*(1-'Monte Carlo Inputs'!$C$11)+F3857*'Monte Carlo Inputs'!$C$12-F3857*'Monte Carlo Inputs'!$C$13-'Monte Carlo Inputs'!$C$14*(F3857-'Monte Carlo Inputs'!$C$17)</f>
        <v>1290.3130713296068</v>
      </c>
      <c r="L3857" s="16">
        <f>G3857*$E3857*(1-'Monte Carlo Inputs'!$C$11)+G3857*'Monte Carlo Inputs'!$C$12-G3857*'Monte Carlo Inputs'!$C$13-'Monte Carlo Inputs'!$C$14*(G3857-F3857)</f>
        <v>1453.8349016425175</v>
      </c>
      <c r="M3857" s="16">
        <f>H3857*$E3857*(1-'Monte Carlo Inputs'!$C$11)+H3857*'Monte Carlo Inputs'!$C$12-H3857*'Monte Carlo Inputs'!$C$13-'Monte Carlo Inputs'!$C$14*(H3857-G3857)</f>
        <v>1638.0799111458318</v>
      </c>
      <c r="N3857" s="16">
        <f>I3857*$E3857*(1-'Monte Carlo Inputs'!$C$11)+I3857*'Monte Carlo Inputs'!$C$12-I3857*'Monte Carlo Inputs'!$C$13-'Monte Carlo Inputs'!$C$14*(I3857-H3857)</f>
        <v>1845.6743556424349</v>
      </c>
      <c r="O3857" s="16">
        <f>J3857*$E3857*(1-'Monte Carlo Inputs'!$C$11)+J3857*'Monte Carlo Inputs'!$C$12-J3857*'Monte Carlo Inputs'!$C$13-'Monte Carlo Inputs'!$C$14*(J3857-I3857)</f>
        <v>2079.5773172587606</v>
      </c>
    </row>
    <row r="3858" spans="1:15">
      <c r="A3858">
        <v>3854</v>
      </c>
      <c r="B3858" s="39">
        <v>-0.31738990497599373</v>
      </c>
      <c r="C3858" s="39">
        <v>-9.0845097476392935E-3</v>
      </c>
      <c r="D3858" s="29">
        <f>'Monte Carlo Inputs'!$C$6+'Monte Carlo Inputs'!$D$6*B3858</f>
        <v>0.10574803571183934</v>
      </c>
      <c r="E3858" s="29">
        <f>'Monte Carlo Inputs'!$C$7+'Monte Carlo Inputs'!$D$7*C3858</f>
        <v>0.58249668648840514</v>
      </c>
      <c r="F3858" s="16">
        <f>'Monte Carlo Inputs'!$C$17*(1+$D3858)</f>
        <v>2685.9725535476296</v>
      </c>
      <c r="G3858" s="16">
        <f t="shared" ref="G3858:J3858" si="3852">F3858*(1+$D3858)</f>
        <v>2970.0088750612049</v>
      </c>
      <c r="H3858" s="16">
        <f t="shared" si="3852"/>
        <v>3284.0814796456571</v>
      </c>
      <c r="I3858" s="16">
        <f t="shared" si="3852"/>
        <v>3631.3666452358166</v>
      </c>
      <c r="J3858" s="16">
        <f t="shared" si="3852"/>
        <v>4015.3765349189962</v>
      </c>
      <c r="K3858" s="16">
        <f>F3858*$E3858*(1-'Monte Carlo Inputs'!$C$11)+F3858*'Monte Carlo Inputs'!$C$12-F3858*'Monte Carlo Inputs'!$C$13-'Monte Carlo Inputs'!$C$14*(F3858-'Monte Carlo Inputs'!$C$17)</f>
        <v>1220.4545321484857</v>
      </c>
      <c r="L3858" s="16">
        <f>G3858*$E3858*(1-'Monte Carlo Inputs'!$C$11)+G3858*'Monte Carlo Inputs'!$C$12-G3858*'Monte Carlo Inputs'!$C$13-'Monte Carlo Inputs'!$C$14*(G3858-F3858)</f>
        <v>1349.5152015988001</v>
      </c>
      <c r="M3858" s="16">
        <f>H3858*$E3858*(1-'Monte Carlo Inputs'!$C$11)+H3858*'Monte Carlo Inputs'!$C$12-H3858*'Monte Carlo Inputs'!$C$13-'Monte Carlo Inputs'!$C$14*(H3858-G3858)</f>
        <v>1492.2237833311403</v>
      </c>
      <c r="N3858" s="16">
        <f>I3858*$E3858*(1-'Monte Carlo Inputs'!$C$11)+I3858*'Monte Carlo Inputs'!$C$12-I3858*'Monte Carlo Inputs'!$C$13-'Monte Carlo Inputs'!$C$14*(I3858-H3858)</f>
        <v>1650.0235172608975</v>
      </c>
      <c r="O3858" s="16">
        <f>J3858*$E3858*(1-'Monte Carlo Inputs'!$C$11)+J3858*'Monte Carlo Inputs'!$C$12-J3858*'Monte Carlo Inputs'!$C$13-'Monte Carlo Inputs'!$C$14*(J3858-I3858)</f>
        <v>1824.5102630895781</v>
      </c>
    </row>
    <row r="3859" spans="1:15">
      <c r="A3859">
        <v>3855</v>
      </c>
      <c r="B3859" s="39">
        <v>-0.6024869827831496</v>
      </c>
      <c r="C3859" s="39">
        <v>-0.81373199137437058</v>
      </c>
      <c r="D3859" s="29">
        <f>'Monte Carlo Inputs'!$C$6+'Monte Carlo Inputs'!$D$6*B3859</f>
        <v>8.7278236228407594E-2</v>
      </c>
      <c r="E3859" s="29">
        <f>'Monte Carlo Inputs'!$C$7+'Monte Carlo Inputs'!$D$7*C3859</f>
        <v>0.55369683923637125</v>
      </c>
      <c r="F3859" s="16">
        <f>'Monte Carlo Inputs'!$C$17*(1+$D3859)</f>
        <v>2641.1075636224255</v>
      </c>
      <c r="G3859" s="16">
        <f t="shared" ref="G3859:J3859" si="3853">F3859*(1+$D3859)</f>
        <v>2871.6187734648979</v>
      </c>
      <c r="H3859" s="16">
        <f t="shared" si="3853"/>
        <v>3122.2485951332978</v>
      </c>
      <c r="I3859" s="16">
        <f t="shared" si="3853"/>
        <v>3394.7529455831559</v>
      </c>
      <c r="J3859" s="16">
        <f t="shared" si="3853"/>
        <v>3691.0409951048455</v>
      </c>
      <c r="K3859" s="16">
        <f>F3859*$E3859*(1-'Monte Carlo Inputs'!$C$11)+F3859*'Monte Carlo Inputs'!$C$12-F3859*'Monte Carlo Inputs'!$C$13-'Monte Carlo Inputs'!$C$14*(F3859-'Monte Carlo Inputs'!$C$17)</f>
        <v>1145.2638375136653</v>
      </c>
      <c r="L3859" s="16">
        <f>G3859*$E3859*(1-'Monte Carlo Inputs'!$C$11)+G3859*'Monte Carlo Inputs'!$C$12-G3859*'Monte Carlo Inputs'!$C$13-'Monte Carlo Inputs'!$C$14*(G3859-F3859)</f>
        <v>1245.2204452680357</v>
      </c>
      <c r="M3859" s="16">
        <f>H3859*$E3859*(1-'Monte Carlo Inputs'!$C$11)+H3859*'Monte Carlo Inputs'!$C$12-H3859*'Monte Carlo Inputs'!$C$13-'Monte Carlo Inputs'!$C$14*(H3859-G3859)</f>
        <v>1353.9010894465823</v>
      </c>
      <c r="N3859" s="16">
        <f>I3859*$E3859*(1-'Monte Carlo Inputs'!$C$11)+I3859*'Monte Carlo Inputs'!$C$12-I3859*'Monte Carlo Inputs'!$C$13-'Monte Carlo Inputs'!$C$14*(I3859-H3859)</f>
        <v>1472.0671885611998</v>
      </c>
      <c r="O3859" s="16">
        <f>J3859*$E3859*(1-'Monte Carlo Inputs'!$C$11)+J3859*'Monte Carlo Inputs'!$C$12-J3859*'Monte Carlo Inputs'!$C$13-'Monte Carlo Inputs'!$C$14*(J3859-I3859)</f>
        <v>1600.5466163885319</v>
      </c>
    </row>
    <row r="3860" spans="1:15">
      <c r="A3860">
        <v>3856</v>
      </c>
      <c r="B3860" s="39">
        <v>0.98955966060278477</v>
      </c>
      <c r="C3860" s="39">
        <v>0.30019583873683836</v>
      </c>
      <c r="D3860" s="29">
        <f>'Monte Carlo Inputs'!$C$6+'Monte Carlo Inputs'!$D$6*B3860</f>
        <v>0.19041777907387525</v>
      </c>
      <c r="E3860" s="29">
        <f>'Monte Carlo Inputs'!$C$7+'Monte Carlo Inputs'!$D$7*C3860</f>
        <v>0.59356641204872285</v>
      </c>
      <c r="F3860" s="16">
        <f>'Monte Carlo Inputs'!$C$17*(1+$D3860)</f>
        <v>2891.6438271483507</v>
      </c>
      <c r="G3860" s="16">
        <f t="shared" ref="G3860:J3860" si="3854">F3860*(1+$D3860)</f>
        <v>3442.2642225866207</v>
      </c>
      <c r="H3860" s="16">
        <f t="shared" si="3854"/>
        <v>4097.7325308370246</v>
      </c>
      <c r="I3860" s="16">
        <f t="shared" si="3854"/>
        <v>4878.0136585977807</v>
      </c>
      <c r="J3860" s="16">
        <f t="shared" si="3854"/>
        <v>5806.8741857599989</v>
      </c>
      <c r="K3860" s="16">
        <f>F3860*$E3860*(1-'Monte Carlo Inputs'!$C$11)+F3860*'Monte Carlo Inputs'!$C$12-F3860*'Monte Carlo Inputs'!$C$13-'Monte Carlo Inputs'!$C$14*(F3860-'Monte Carlo Inputs'!$C$17)</f>
        <v>1339.8029110630728</v>
      </c>
      <c r="L3860" s="16">
        <f>G3860*$E3860*(1-'Monte Carlo Inputs'!$C$11)+G3860*'Monte Carlo Inputs'!$C$12-G3860*'Monte Carlo Inputs'!$C$13-'Monte Carlo Inputs'!$C$14*(G3860-F3860)</f>
        <v>1594.9252057844155</v>
      </c>
      <c r="M3860" s="16">
        <f>H3860*$E3860*(1-'Monte Carlo Inputs'!$C$11)+H3860*'Monte Carlo Inputs'!$C$12-H3860*'Monte Carlo Inputs'!$C$13-'Monte Carlo Inputs'!$C$14*(H3860-G3860)</f>
        <v>1898.6273212588276</v>
      </c>
      <c r="N3860" s="16">
        <f>I3860*$E3860*(1-'Monte Carlo Inputs'!$C$11)+I3860*'Monte Carlo Inputs'!$C$12-I3860*'Monte Carlo Inputs'!$C$13-'Monte Carlo Inputs'!$C$14*(I3860-H3860)</f>
        <v>2260.1597190619141</v>
      </c>
      <c r="O3860" s="16">
        <f>J3860*$E3860*(1-'Monte Carlo Inputs'!$C$11)+J3860*'Monte Carlo Inputs'!$C$12-J3860*'Monte Carlo Inputs'!$C$13-'Monte Carlo Inputs'!$C$14*(J3860-I3860)</f>
        <v>2690.5343131179179</v>
      </c>
    </row>
    <row r="3861" spans="1:15">
      <c r="A3861">
        <v>3857</v>
      </c>
      <c r="B3861" s="39">
        <v>-0.45945398043524888</v>
      </c>
      <c r="C3861" s="39">
        <v>0.38018112600487802</v>
      </c>
      <c r="D3861" s="29">
        <f>'Monte Carlo Inputs'!$C$6+'Monte Carlo Inputs'!$D$6*B3861</f>
        <v>9.6544521569521813E-2</v>
      </c>
      <c r="E3861" s="29">
        <f>'Monte Carlo Inputs'!$C$7+'Monte Carlo Inputs'!$D$7*C3861</f>
        <v>0.59642923596643715</v>
      </c>
      <c r="F3861" s="16">
        <f>'Monte Carlo Inputs'!$C$17*(1+$D3861)</f>
        <v>2663.6162973445257</v>
      </c>
      <c r="G3861" s="16">
        <f t="shared" ref="G3861:J3861" si="3855">F3861*(1+$D3861)</f>
        <v>2920.773858416434</v>
      </c>
      <c r="H3861" s="16">
        <f t="shared" si="3855"/>
        <v>3202.7585731900149</v>
      </c>
      <c r="I3861" s="16">
        <f t="shared" si="3855"/>
        <v>3511.967367341329</v>
      </c>
      <c r="J3861" s="16">
        <f t="shared" si="3855"/>
        <v>3851.0285765890703</v>
      </c>
      <c r="K3861" s="16">
        <f>F3861*$E3861*(1-'Monte Carlo Inputs'!$C$11)+F3861*'Monte Carlo Inputs'!$C$12-F3861*'Monte Carlo Inputs'!$C$13-'Monte Carlo Inputs'!$C$14*(F3861-'Monte Carlo Inputs'!$C$17)</f>
        <v>1236.3645123908534</v>
      </c>
      <c r="L3861" s="16">
        <f>G3861*$E3861*(1-'Monte Carlo Inputs'!$C$11)+G3861*'Monte Carlo Inputs'!$C$12-G3861*'Monte Carlo Inputs'!$C$13-'Monte Carlo Inputs'!$C$14*(G3861-F3861)</f>
        <v>1355.7287327251631</v>
      </c>
      <c r="M3861" s="16">
        <f>H3861*$E3861*(1-'Monte Carlo Inputs'!$C$11)+H3861*'Monte Carlo Inputs'!$C$12-H3861*'Monte Carlo Inputs'!$C$13-'Monte Carlo Inputs'!$C$14*(H3861-G3861)</f>
        <v>1486.6169146041682</v>
      </c>
      <c r="N3861" s="16">
        <f>I3861*$E3861*(1-'Monte Carlo Inputs'!$C$11)+I3861*'Monte Carlo Inputs'!$C$12-I3861*'Monte Carlo Inputs'!$C$13-'Monte Carlo Inputs'!$C$14*(I3861-H3861)</f>
        <v>1630.1416333817865</v>
      </c>
      <c r="O3861" s="16">
        <f>J3861*$E3861*(1-'Monte Carlo Inputs'!$C$11)+J3861*'Monte Carlo Inputs'!$C$12-J3861*'Monte Carlo Inputs'!$C$13-'Monte Carlo Inputs'!$C$14*(J3861-I3861)</f>
        <v>1787.5228774671896</v>
      </c>
    </row>
    <row r="3862" spans="1:15">
      <c r="A3862">
        <v>3858</v>
      </c>
      <c r="B3862" s="39">
        <v>-1.3453344684591808</v>
      </c>
      <c r="C3862" s="39">
        <v>0.52029890671716927</v>
      </c>
      <c r="D3862" s="29">
        <f>'Monte Carlo Inputs'!$C$6+'Monte Carlo Inputs'!$D$6*B3862</f>
        <v>3.9153421296111712E-2</v>
      </c>
      <c r="E3862" s="29">
        <f>'Monte Carlo Inputs'!$C$7+'Monte Carlo Inputs'!$D$7*C3862</f>
        <v>0.60144431495935191</v>
      </c>
      <c r="F3862" s="16">
        <f>'Monte Carlo Inputs'!$C$17*(1+$D3862)</f>
        <v>2524.2075756703853</v>
      </c>
      <c r="G3862" s="16">
        <f t="shared" ref="G3862:J3862" si="3856">F3862*(1+$D3862)</f>
        <v>2623.0389383194447</v>
      </c>
      <c r="H3862" s="16">
        <f t="shared" si="3856"/>
        <v>2725.7398869475714</v>
      </c>
      <c r="I3862" s="16">
        <f t="shared" si="3856"/>
        <v>2832.4619290848459</v>
      </c>
      <c r="J3862" s="16">
        <f t="shared" si="3856"/>
        <v>2943.3625042995022</v>
      </c>
      <c r="K3862" s="16">
        <f>F3862*$E3862*(1-'Monte Carlo Inputs'!$C$11)+F3862*'Monte Carlo Inputs'!$C$12-F3862*'Monte Carlo Inputs'!$C$13-'Monte Carlo Inputs'!$C$14*(F3862-'Monte Carlo Inputs'!$C$17)</f>
        <v>1178.5321472251726</v>
      </c>
      <c r="L3862" s="16">
        <f>G3862*$E3862*(1-'Monte Carlo Inputs'!$C$11)+G3862*'Monte Carlo Inputs'!$C$12-G3862*'Monte Carlo Inputs'!$C$13-'Monte Carlo Inputs'!$C$14*(G3862-F3862)</f>
        <v>1224.6757128964907</v>
      </c>
      <c r="M3862" s="16">
        <f>H3862*$E3862*(1-'Monte Carlo Inputs'!$C$11)+H3862*'Monte Carlo Inputs'!$C$12-H3862*'Monte Carlo Inputs'!$C$13-'Monte Carlo Inputs'!$C$14*(H3862-G3862)</f>
        <v>1272.6259570346433</v>
      </c>
      <c r="N3862" s="16">
        <f>I3862*$E3862*(1-'Monte Carlo Inputs'!$C$11)+I3862*'Monte Carlo Inputs'!$C$12-I3862*'Monte Carlo Inputs'!$C$13-'Monte Carlo Inputs'!$C$14*(I3862-H3862)</f>
        <v>1322.4536172827879</v>
      </c>
      <c r="O3862" s="16">
        <f>J3862*$E3862*(1-'Monte Carlo Inputs'!$C$11)+J3862*'Monte Carlo Inputs'!$C$12-J3862*'Monte Carlo Inputs'!$C$13-'Monte Carlo Inputs'!$C$14*(J3862-I3862)</f>
        <v>1374.2322009048278</v>
      </c>
    </row>
    <row r="3863" spans="1:15">
      <c r="A3863">
        <v>3859</v>
      </c>
      <c r="B3863" s="39">
        <v>8.7890695723051776E-2</v>
      </c>
      <c r="C3863" s="39">
        <v>-1.1072798954007612</v>
      </c>
      <c r="D3863" s="29">
        <f>'Monte Carlo Inputs'!$C$6+'Monte Carlo Inputs'!$D$6*B3863</f>
        <v>0.13200383421742562</v>
      </c>
      <c r="E3863" s="29">
        <f>'Monte Carlo Inputs'!$C$7+'Monte Carlo Inputs'!$D$7*C3863</f>
        <v>0.54319020746263691</v>
      </c>
      <c r="F3863" s="16">
        <f>'Monte Carlo Inputs'!$C$17*(1+$D3863)</f>
        <v>2749.7505136975492</v>
      </c>
      <c r="G3863" s="16">
        <f t="shared" ref="G3863:J3863" si="3857">F3863*(1+$D3863)</f>
        <v>3112.7281246469615</v>
      </c>
      <c r="H3863" s="16">
        <f t="shared" si="3857"/>
        <v>3523.6201719767773</v>
      </c>
      <c r="I3863" s="16">
        <f t="shared" si="3857"/>
        <v>3988.7515450035767</v>
      </c>
      <c r="J3863" s="16">
        <f t="shared" si="3857"/>
        <v>4515.2820426847293</v>
      </c>
      <c r="K3863" s="16">
        <f>F3863*$E3863*(1-'Monte Carlo Inputs'!$C$11)+F3863*'Monte Carlo Inputs'!$C$12-F3863*'Monte Carlo Inputs'!$C$13-'Monte Carlo Inputs'!$C$14*(F3863-'Monte Carlo Inputs'!$C$17)</f>
        <v>1173.4919530782199</v>
      </c>
      <c r="L3863" s="16">
        <f>G3863*$E3863*(1-'Monte Carlo Inputs'!$C$11)+G3863*'Monte Carlo Inputs'!$C$12-G3863*'Monte Carlo Inputs'!$C$13-'Monte Carlo Inputs'!$C$14*(G3863-F3863)</f>
        <v>1328.3973903078406</v>
      </c>
      <c r="M3863" s="16">
        <f>H3863*$E3863*(1-'Monte Carlo Inputs'!$C$11)+H3863*'Monte Carlo Inputs'!$C$12-H3863*'Monte Carlo Inputs'!$C$13-'Monte Carlo Inputs'!$C$14*(H3863-G3863)</f>
        <v>1503.7509391928977</v>
      </c>
      <c r="N3863" s="16">
        <f>I3863*$E3863*(1-'Monte Carlo Inputs'!$C$11)+I3863*'Monte Carlo Inputs'!$C$12-I3863*'Monte Carlo Inputs'!$C$13-'Monte Carlo Inputs'!$C$14*(I3863-H3863)</f>
        <v>1702.2518288744147</v>
      </c>
      <c r="O3863" s="16">
        <f>J3863*$E3863*(1-'Monte Carlo Inputs'!$C$11)+J3863*'Monte Carlo Inputs'!$C$12-J3863*'Monte Carlo Inputs'!$C$13-'Monte Carlo Inputs'!$C$14*(J3863-I3863)</f>
        <v>1926.9555970894628</v>
      </c>
    </row>
    <row r="3864" spans="1:15">
      <c r="A3864">
        <v>3860</v>
      </c>
      <c r="B3864" s="39">
        <v>1.2352630866884204</v>
      </c>
      <c r="C3864" s="39">
        <v>-1.223639675225705</v>
      </c>
      <c r="D3864" s="29">
        <f>'Monte Carlo Inputs'!$C$6+'Monte Carlo Inputs'!$D$6*B3864</f>
        <v>0.20633549049729266</v>
      </c>
      <c r="E3864" s="29">
        <f>'Monte Carlo Inputs'!$C$7+'Monte Carlo Inputs'!$D$7*C3864</f>
        <v>0.53902547202039863</v>
      </c>
      <c r="F3864" s="16">
        <f>'Monte Carlo Inputs'!$C$17*(1+$D3864)</f>
        <v>2930.3095399669742</v>
      </c>
      <c r="G3864" s="16">
        <f t="shared" ref="G3864:J3864" si="3858">F3864*(1+$D3864)</f>
        <v>3534.9363962049561</v>
      </c>
      <c r="H3864" s="16">
        <f t="shared" si="3858"/>
        <v>4264.3192313926384</v>
      </c>
      <c r="I3864" s="16">
        <f t="shared" si="3858"/>
        <v>5144.1996316390769</v>
      </c>
      <c r="J3864" s="16">
        <f t="shared" si="3858"/>
        <v>6205.6305858493179</v>
      </c>
      <c r="K3864" s="16">
        <f>F3864*$E3864*(1-'Monte Carlo Inputs'!$C$11)+F3864*'Monte Carlo Inputs'!$C$12-F3864*'Monte Carlo Inputs'!$C$13-'Monte Carlo Inputs'!$C$14*(F3864-'Monte Carlo Inputs'!$C$17)</f>
        <v>1244.5377092010533</v>
      </c>
      <c r="L3864" s="16">
        <f>G3864*$E3864*(1-'Monte Carlo Inputs'!$C$11)+G3864*'Monte Carlo Inputs'!$C$12-G3864*'Monte Carlo Inputs'!$C$13-'Monte Carlo Inputs'!$C$14*(G3864-F3864)</f>
        <v>1501.3300078714299</v>
      </c>
      <c r="M3864" s="16">
        <f>H3864*$E3864*(1-'Monte Carlo Inputs'!$C$11)+H3864*'Monte Carlo Inputs'!$C$12-H3864*'Monte Carlo Inputs'!$C$13-'Monte Carlo Inputs'!$C$14*(H3864-G3864)</f>
        <v>1811.1076714438861</v>
      </c>
      <c r="N3864" s="16">
        <f>I3864*$E3864*(1-'Monte Carlo Inputs'!$C$11)+I3864*'Monte Carlo Inputs'!$C$12-I3864*'Monte Carlo Inputs'!$C$13-'Monte Carlo Inputs'!$C$14*(I3864-H3864)</f>
        <v>2184.8034611746702</v>
      </c>
      <c r="O3864" s="16">
        <f>J3864*$E3864*(1-'Monte Carlo Inputs'!$C$11)+J3864*'Monte Carlo Inputs'!$C$12-J3864*'Monte Carlo Inputs'!$C$13-'Monte Carlo Inputs'!$C$14*(J3864-I3864)</f>
        <v>2635.6059549763281</v>
      </c>
    </row>
    <row r="3865" spans="1:15">
      <c r="A3865">
        <v>3861</v>
      </c>
      <c r="B3865" s="39">
        <v>1.4437342561909294E-2</v>
      </c>
      <c r="C3865" s="39">
        <v>-0.16494586702300848</v>
      </c>
      <c r="D3865" s="29">
        <f>'Monte Carlo Inputs'!$C$6+'Monte Carlo Inputs'!$D$6*B3865</f>
        <v>0.12724521404949227</v>
      </c>
      <c r="E3865" s="29">
        <f>'Monte Carlo Inputs'!$C$7+'Monte Carlo Inputs'!$D$7*C3865</f>
        <v>0.57691811526992509</v>
      </c>
      <c r="F3865" s="16">
        <f>'Monte Carlo Inputs'!$C$17*(1+$D3865)</f>
        <v>2738.1913494476221</v>
      </c>
      <c r="G3865" s="16">
        <f t="shared" ref="G3865:J3865" si="3859">F3865*(1+$D3865)</f>
        <v>3086.6130938165525</v>
      </c>
      <c r="H3865" s="16">
        <f t="shared" si="3859"/>
        <v>3479.369837627205</v>
      </c>
      <c r="I3865" s="16">
        <f t="shared" si="3859"/>
        <v>3922.1029973734258</v>
      </c>
      <c r="J3865" s="16">
        <f t="shared" si="3859"/>
        <v>4421.1718327983626</v>
      </c>
      <c r="K3865" s="16">
        <f>F3865*$E3865*(1-'Monte Carlo Inputs'!$C$11)+F3865*'Monte Carlo Inputs'!$C$12-F3865*'Monte Carlo Inputs'!$C$13-'Monte Carlo Inputs'!$C$14*(F3865-'Monte Carlo Inputs'!$C$17)</f>
        <v>1234.1039905422383</v>
      </c>
      <c r="L3865" s="16">
        <f>G3865*$E3865*(1-'Monte Carlo Inputs'!$C$11)+G3865*'Monte Carlo Inputs'!$C$12-G3865*'Monte Carlo Inputs'!$C$13-'Monte Carlo Inputs'!$C$14*(G3865-F3865)</f>
        <v>1391.1378169781174</v>
      </c>
      <c r="M3865" s="16">
        <f>H3865*$E3865*(1-'Monte Carlo Inputs'!$C$11)+H3865*'Monte Carlo Inputs'!$C$12-H3865*'Monte Carlo Inputs'!$C$13-'Monte Carlo Inputs'!$C$14*(H3865-G3865)</f>
        <v>1568.1534462718414</v>
      </c>
      <c r="N3865" s="16">
        <f>I3865*$E3865*(1-'Monte Carlo Inputs'!$C$11)+I3865*'Monte Carlo Inputs'!$C$12-I3865*'Monte Carlo Inputs'!$C$13-'Monte Carlo Inputs'!$C$14*(I3865-H3865)</f>
        <v>1767.6934672051507</v>
      </c>
      <c r="O3865" s="16">
        <f>J3865*$E3865*(1-'Monte Carlo Inputs'!$C$11)+J3865*'Monte Carlo Inputs'!$C$12-J3865*'Monte Carlo Inputs'!$C$13-'Monte Carlo Inputs'!$C$14*(J3865-I3865)</f>
        <v>1992.6240008135599</v>
      </c>
    </row>
    <row r="3866" spans="1:15">
      <c r="A3866">
        <v>3862</v>
      </c>
      <c r="B3866" s="39">
        <v>1.0732593905355832</v>
      </c>
      <c r="C3866" s="39">
        <v>1.2031113163789946</v>
      </c>
      <c r="D3866" s="29">
        <f>'Monte Carlo Inputs'!$C$6+'Monte Carlo Inputs'!$D$6*B3866</f>
        <v>0.1958402030445687</v>
      </c>
      <c r="E3866" s="29">
        <f>'Monte Carlo Inputs'!$C$7+'Monte Carlo Inputs'!$D$7*C3866</f>
        <v>0.62588345576210169</v>
      </c>
      <c r="F3866" s="16">
        <f>'Monte Carlo Inputs'!$C$17*(1+$D3866)</f>
        <v>2904.8154372155623</v>
      </c>
      <c r="G3866" s="16">
        <f t="shared" ref="G3866:J3866" si="3860">F3866*(1+$D3866)</f>
        <v>3473.6950822468557</v>
      </c>
      <c r="H3866" s="16">
        <f t="shared" si="3860"/>
        <v>4153.9842324689998</v>
      </c>
      <c r="I3866" s="16">
        <f t="shared" si="3860"/>
        <v>4967.501347999666</v>
      </c>
      <c r="J3866" s="16">
        <f t="shared" si="3860"/>
        <v>5940.3378206160896</v>
      </c>
      <c r="K3866" s="16">
        <f>F3866*$E3866*(1-'Monte Carlo Inputs'!$C$11)+F3866*'Monte Carlo Inputs'!$C$12-F3866*'Monte Carlo Inputs'!$C$13-'Monte Carlo Inputs'!$C$14*(F3866-'Monte Carlo Inputs'!$C$17)</f>
        <v>1412.8902311794184</v>
      </c>
      <c r="L3866" s="16">
        <f>G3866*$E3866*(1-'Monte Carlo Inputs'!$C$11)+G3866*'Monte Carlo Inputs'!$C$12-G3866*'Monte Carlo Inputs'!$C$13-'Monte Carlo Inputs'!$C$14*(G3866-F3866)</f>
        <v>1689.5909409332833</v>
      </c>
      <c r="M3866" s="16">
        <f>H3866*$E3866*(1-'Monte Carlo Inputs'!$C$11)+H3866*'Monte Carlo Inputs'!$C$12-H3866*'Monte Carlo Inputs'!$C$13-'Monte Carlo Inputs'!$C$14*(H3866-G3866)</f>
        <v>2020.4807738679215</v>
      </c>
      <c r="N3866" s="16">
        <f>I3866*$E3866*(1-'Monte Carlo Inputs'!$C$11)+I3866*'Monte Carlo Inputs'!$C$12-I3866*'Monte Carlo Inputs'!$C$13-'Monte Carlo Inputs'!$C$14*(I3866-H3866)</f>
        <v>2416.1721388698625</v>
      </c>
      <c r="O3866" s="16">
        <f>J3866*$E3866*(1-'Monte Carlo Inputs'!$C$11)+J3866*'Monte Carlo Inputs'!$C$12-J3866*'Monte Carlo Inputs'!$C$13-'Monte Carlo Inputs'!$C$14*(J3866-I3866)</f>
        <v>2889.3557811367664</v>
      </c>
    </row>
    <row r="3867" spans="1:15">
      <c r="A3867">
        <v>3863</v>
      </c>
      <c r="B3867" s="39">
        <v>2.2360147142290363</v>
      </c>
      <c r="C3867" s="39">
        <v>-0.28406453851204039</v>
      </c>
      <c r="D3867" s="29">
        <f>'Monte Carlo Inputs'!$C$6+'Monte Carlo Inputs'!$D$6*B3867</f>
        <v>0.27116843103657029</v>
      </c>
      <c r="E3867" s="29">
        <f>'Monte Carlo Inputs'!$C$7+'Monte Carlo Inputs'!$D$7*C3867</f>
        <v>0.57265463390437876</v>
      </c>
      <c r="F3867" s="16">
        <f>'Monte Carlo Inputs'!$C$17*(1+$D3867)</f>
        <v>3087.7952358309335</v>
      </c>
      <c r="G3867" s="16">
        <f t="shared" ref="G3867:J3867" si="3861">F3867*(1+$D3867)</f>
        <v>3925.1078252934044</v>
      </c>
      <c r="H3867" s="16">
        <f t="shared" si="3861"/>
        <v>4989.4731559275815</v>
      </c>
      <c r="I3867" s="16">
        <f t="shared" si="3861"/>
        <v>6342.4607633195483</v>
      </c>
      <c r="J3867" s="16">
        <f t="shared" si="3861"/>
        <v>8062.3358974199182</v>
      </c>
      <c r="K3867" s="16">
        <f>F3867*$E3867*(1-'Monte Carlo Inputs'!$C$11)+F3867*'Monte Carlo Inputs'!$C$12-F3867*'Monte Carlo Inputs'!$C$13-'Monte Carlo Inputs'!$C$14*(F3867-'Monte Carlo Inputs'!$C$17)</f>
        <v>1387.5019574114269</v>
      </c>
      <c r="L3867" s="16">
        <f>G3867*$E3867*(1-'Monte Carlo Inputs'!$C$11)+G3867*'Monte Carlo Inputs'!$C$12-G3867*'Monte Carlo Inputs'!$C$13-'Monte Carlo Inputs'!$C$14*(G3867-F3867)</f>
        <v>1763.7486862628537</v>
      </c>
      <c r="M3867" s="16">
        <f>H3867*$E3867*(1-'Monte Carlo Inputs'!$C$11)+H3867*'Monte Carlo Inputs'!$C$12-H3867*'Monte Carlo Inputs'!$C$13-'Monte Carlo Inputs'!$C$14*(H3867-G3867)</f>
        <v>2242.0216502595636</v>
      </c>
      <c r="N3867" s="16">
        <f>I3867*$E3867*(1-'Monte Carlo Inputs'!$C$11)+I3867*'Monte Carlo Inputs'!$C$12-I3867*'Monte Carlo Inputs'!$C$13-'Monte Carlo Inputs'!$C$14*(I3867-H3867)</f>
        <v>2849.9871435104715</v>
      </c>
      <c r="O3867" s="16">
        <f>J3867*$E3867*(1-'Monte Carlo Inputs'!$C$11)+J3867*'Monte Carlo Inputs'!$C$12-J3867*'Monte Carlo Inputs'!$C$13-'Monte Carlo Inputs'!$C$14*(J3867-I3867)</f>
        <v>3622.8136856906035</v>
      </c>
    </row>
    <row r="3868" spans="1:15">
      <c r="A3868">
        <v>3864</v>
      </c>
      <c r="B3868" s="39">
        <v>0.24081347807197723</v>
      </c>
      <c r="C3868" s="39">
        <v>3.4454909080424152E-2</v>
      </c>
      <c r="D3868" s="29">
        <f>'Monte Carlo Inputs'!$C$6+'Monte Carlo Inputs'!$D$6*B3868</f>
        <v>0.14191082150806222</v>
      </c>
      <c r="E3868" s="29">
        <f>'Monte Carlo Inputs'!$C$7+'Monte Carlo Inputs'!$D$7*C3868</f>
        <v>0.58405504420445176</v>
      </c>
      <c r="F3868" s="16">
        <f>'Monte Carlo Inputs'!$C$17*(1+$D3868)</f>
        <v>2773.8155765252345</v>
      </c>
      <c r="G3868" s="16">
        <f t="shared" ref="G3868:J3868" si="3862">F3868*(1+$D3868)</f>
        <v>3167.4500237017896</v>
      </c>
      <c r="H3868" s="16">
        <f t="shared" si="3862"/>
        <v>3616.9454586510419</v>
      </c>
      <c r="I3868" s="16">
        <f t="shared" si="3862"/>
        <v>4130.2291600380659</v>
      </c>
      <c r="J3868" s="16">
        <f t="shared" si="3862"/>
        <v>4716.3533731556217</v>
      </c>
      <c r="K3868" s="16">
        <f>F3868*$E3868*(1-'Monte Carlo Inputs'!$C$11)+F3868*'Monte Carlo Inputs'!$C$12-F3868*'Monte Carlo Inputs'!$C$13-'Monte Carlo Inputs'!$C$14*(F3868-'Monte Carlo Inputs'!$C$17)</f>
        <v>1264.7762938878875</v>
      </c>
      <c r="L3868" s="16">
        <f>G3868*$E3868*(1-'Monte Carlo Inputs'!$C$11)+G3868*'Monte Carlo Inputs'!$C$12-G3868*'Monte Carlo Inputs'!$C$13-'Monte Carlo Inputs'!$C$14*(G3868-F3868)</f>
        <v>1444.2617367774399</v>
      </c>
      <c r="M3868" s="16">
        <f>H3868*$E3868*(1-'Monte Carlo Inputs'!$C$11)+H3868*'Monte Carlo Inputs'!$C$12-H3868*'Monte Carlo Inputs'!$C$13-'Monte Carlo Inputs'!$C$14*(H3868-G3868)</f>
        <v>1649.2181063161875</v>
      </c>
      <c r="N3868" s="16">
        <f>I3868*$E3868*(1-'Monte Carlo Inputs'!$C$11)+I3868*'Monte Carlo Inputs'!$C$12-I3868*'Monte Carlo Inputs'!$C$13-'Monte Carlo Inputs'!$C$14*(I3868-H3868)</f>
        <v>1883.2600026294881</v>
      </c>
      <c r="O3868" s="16">
        <f>J3868*$E3868*(1-'Monte Carlo Inputs'!$C$11)+J3868*'Monte Carlo Inputs'!$C$12-J3868*'Monte Carlo Inputs'!$C$13-'Monte Carlo Inputs'!$C$14*(J3868-I3868)</f>
        <v>2150.5149767159137</v>
      </c>
    </row>
    <row r="3869" spans="1:15">
      <c r="A3869">
        <v>3865</v>
      </c>
      <c r="B3869" s="39">
        <v>-0.14604185004737152</v>
      </c>
      <c r="C3869" s="39">
        <v>-0.40588790545229336</v>
      </c>
      <c r="D3869" s="29">
        <f>'Monte Carlo Inputs'!$C$6+'Monte Carlo Inputs'!$D$6*B3869</f>
        <v>0.11684869041075702</v>
      </c>
      <c r="E3869" s="29">
        <f>'Monte Carlo Inputs'!$C$7+'Monte Carlo Inputs'!$D$7*C3869</f>
        <v>0.56829434639994925</v>
      </c>
      <c r="F3869" s="16">
        <f>'Monte Carlo Inputs'!$C$17*(1+$D3869)</f>
        <v>2712.9371538767705</v>
      </c>
      <c r="G3869" s="16">
        <f t="shared" ref="G3869:J3869" si="3863">F3869*(1+$D3869)</f>
        <v>3029.9403074739575</v>
      </c>
      <c r="H3869" s="16">
        <f t="shared" si="3863"/>
        <v>3383.984864425056</v>
      </c>
      <c r="I3869" s="16">
        <f t="shared" si="3863"/>
        <v>3779.3990642029471</v>
      </c>
      <c r="J3869" s="16">
        <f t="shared" si="3863"/>
        <v>4221.0168953947023</v>
      </c>
      <c r="K3869" s="16">
        <f>F3869*$E3869*(1-'Monte Carlo Inputs'!$C$11)+F3869*'Monte Carlo Inputs'!$C$12-F3869*'Monte Carlo Inputs'!$C$13-'Monte Carlo Inputs'!$C$14*(F3869-'Monte Carlo Inputs'!$C$17)</f>
        <v>1205.6985729381099</v>
      </c>
      <c r="L3869" s="16">
        <f>G3869*$E3869*(1-'Monte Carlo Inputs'!$C$11)+G3869*'Monte Carlo Inputs'!$C$12-G3869*'Monte Carlo Inputs'!$C$13-'Monte Carlo Inputs'!$C$14*(G3869-F3869)</f>
        <v>1346.582872216047</v>
      </c>
      <c r="M3869" s="16">
        <f>H3869*$E3869*(1-'Monte Carlo Inputs'!$C$11)+H3869*'Monte Carlo Inputs'!$C$12-H3869*'Monte Carlo Inputs'!$C$13-'Monte Carlo Inputs'!$C$14*(H3869-G3869)</f>
        <v>1503.9293173640478</v>
      </c>
      <c r="N3869" s="16">
        <f>I3869*$E3869*(1-'Monte Carlo Inputs'!$C$11)+I3869*'Monte Carlo Inputs'!$C$12-I3869*'Monte Carlo Inputs'!$C$13-'Monte Carlo Inputs'!$C$14*(I3869-H3869)</f>
        <v>1679.6614885683803</v>
      </c>
      <c r="O3869" s="16">
        <f>J3869*$E3869*(1-'Monte Carlo Inputs'!$C$11)+J3869*'Monte Carlo Inputs'!$C$12-J3869*'Monte Carlo Inputs'!$C$13-'Monte Carlo Inputs'!$C$14*(J3869-I3869)</f>
        <v>1875.9277338409788</v>
      </c>
    </row>
    <row r="3870" spans="1:15">
      <c r="A3870">
        <v>3866</v>
      </c>
      <c r="B3870" s="39">
        <v>-1.37985296140463</v>
      </c>
      <c r="C3870" s="39">
        <v>-0.4908136635502835</v>
      </c>
      <c r="D3870" s="29">
        <f>'Monte Carlo Inputs'!$C$6+'Monte Carlo Inputs'!$D$6*B3870</f>
        <v>3.6917166725996667E-2</v>
      </c>
      <c r="E3870" s="29">
        <f>'Monte Carlo Inputs'!$C$7+'Monte Carlo Inputs'!$D$7*C3870</f>
        <v>0.56525469373610127</v>
      </c>
      <c r="F3870" s="16">
        <f>'Monte Carlo Inputs'!$C$17*(1+$D3870)</f>
        <v>2518.7754896941187</v>
      </c>
      <c r="G3870" s="16">
        <f t="shared" ref="G3870:J3870" si="3864">F3870*(1+$D3870)</f>
        <v>2611.7615443925106</v>
      </c>
      <c r="H3870" s="16">
        <f t="shared" si="3864"/>
        <v>2708.1803807753954</v>
      </c>
      <c r="I3870" s="16">
        <f t="shared" si="3864"/>
        <v>2808.1587274165536</v>
      </c>
      <c r="J3870" s="16">
        <f t="shared" si="3864"/>
        <v>2911.8279913496531</v>
      </c>
      <c r="K3870" s="16">
        <f>F3870*$E3870*(1-'Monte Carlo Inputs'!$C$11)+F3870*'Monte Carlo Inputs'!$C$12-F3870*'Monte Carlo Inputs'!$C$13-'Monte Carlo Inputs'!$C$14*(F3870-'Monte Carlo Inputs'!$C$17)</f>
        <v>1111.0459233161544</v>
      </c>
      <c r="L3870" s="16">
        <f>G3870*$E3870*(1-'Monte Carlo Inputs'!$C$11)+G3870*'Monte Carlo Inputs'!$C$12-G3870*'Monte Carlo Inputs'!$C$13-'Monte Carlo Inputs'!$C$14*(G3870-F3870)</f>
        <v>1152.0625909074558</v>
      </c>
      <c r="M3870" s="16">
        <f>H3870*$E3870*(1-'Monte Carlo Inputs'!$C$11)+H3870*'Monte Carlo Inputs'!$C$12-H3870*'Monte Carlo Inputs'!$C$13-'Monte Carlo Inputs'!$C$14*(H3870-G3870)</f>
        <v>1194.5934776547701</v>
      </c>
      <c r="N3870" s="16">
        <f>I3870*$E3870*(1-'Monte Carlo Inputs'!$C$11)+I3870*'Monte Carlo Inputs'!$C$12-I3870*'Monte Carlo Inputs'!$C$13-'Monte Carlo Inputs'!$C$14*(I3870-H3870)</f>
        <v>1238.6944842391392</v>
      </c>
      <c r="O3870" s="16">
        <f>J3870*$E3870*(1-'Monte Carlo Inputs'!$C$11)+J3870*'Monte Carlo Inputs'!$C$12-J3870*'Monte Carlo Inputs'!$C$13-'Monte Carlo Inputs'!$C$14*(J3870-I3870)</f>
        <v>1284.423575036368</v>
      </c>
    </row>
    <row r="3871" spans="1:15">
      <c r="A3871">
        <v>3867</v>
      </c>
      <c r="B3871" s="39">
        <v>0.43337382455820761</v>
      </c>
      <c r="C3871" s="39">
        <v>-0.72188383317215898</v>
      </c>
      <c r="D3871" s="29">
        <f>'Monte Carlo Inputs'!$C$6+'Monte Carlo Inputs'!$D$6*B3871</f>
        <v>0.15438569854088305</v>
      </c>
      <c r="E3871" s="29">
        <f>'Monte Carlo Inputs'!$C$7+'Monte Carlo Inputs'!$D$7*C3871</f>
        <v>0.55698425762393222</v>
      </c>
      <c r="F3871" s="16">
        <f>'Monte Carlo Inputs'!$C$17*(1+$D3871)</f>
        <v>2804.1183003256597</v>
      </c>
      <c r="G3871" s="16">
        <f t="shared" ref="G3871:J3871" si="3865">F3871*(1+$D3871)</f>
        <v>3237.0340629127104</v>
      </c>
      <c r="H3871" s="16">
        <f t="shared" si="3865"/>
        <v>3736.7858279161223</v>
      </c>
      <c r="I3871" s="16">
        <f t="shared" si="3865"/>
        <v>4313.6921182566248</v>
      </c>
      <c r="J3871" s="16">
        <f t="shared" si="3865"/>
        <v>4979.6644892239756</v>
      </c>
      <c r="K3871" s="16">
        <f>F3871*$E3871*(1-'Monte Carlo Inputs'!$C$11)+F3871*'Monte Carlo Inputs'!$C$12-F3871*'Monte Carlo Inputs'!$C$13-'Monte Carlo Inputs'!$C$14*(F3871-'Monte Carlo Inputs'!$C$17)</f>
        <v>1225.022984297651</v>
      </c>
      <c r="L3871" s="16">
        <f>G3871*$E3871*(1-'Monte Carlo Inputs'!$C$11)+G3871*'Monte Carlo Inputs'!$C$12-G3871*'Monte Carlo Inputs'!$C$13-'Monte Carlo Inputs'!$C$14*(G3871-F3871)</f>
        <v>1414.1490134570809</v>
      </c>
      <c r="M3871" s="16">
        <f>H3871*$E3871*(1-'Monte Carlo Inputs'!$C$11)+H3871*'Monte Carlo Inputs'!$C$12-H3871*'Monte Carlo Inputs'!$C$13-'Monte Carlo Inputs'!$C$14*(H3871-G3871)</f>
        <v>1632.4733967405534</v>
      </c>
      <c r="N3871" s="16">
        <f>I3871*$E3871*(1-'Monte Carlo Inputs'!$C$11)+I3871*'Monte Carlo Inputs'!$C$12-I3871*'Monte Carlo Inputs'!$C$13-'Monte Carlo Inputs'!$C$14*(I3871-H3871)</f>
        <v>1884.5039424457514</v>
      </c>
      <c r="O3871" s="16">
        <f>J3871*$E3871*(1-'Monte Carlo Inputs'!$C$11)+J3871*'Monte Carlo Inputs'!$C$12-J3871*'Monte Carlo Inputs'!$C$13-'Monte Carlo Inputs'!$C$14*(J3871-I3871)</f>
        <v>2175.4444000032872</v>
      </c>
    </row>
    <row r="3872" spans="1:15">
      <c r="A3872">
        <v>3868</v>
      </c>
      <c r="B3872" s="39">
        <v>0.14439608035862717</v>
      </c>
      <c r="C3872" s="39">
        <v>0.84154495570179255</v>
      </c>
      <c r="D3872" s="29">
        <f>'Monte Carlo Inputs'!$C$6+'Monte Carlo Inputs'!$D$6*B3872</f>
        <v>0.13566449300768935</v>
      </c>
      <c r="E3872" s="29">
        <f>'Monte Carlo Inputs'!$C$7+'Monte Carlo Inputs'!$D$7*C3872</f>
        <v>0.6129423154531487</v>
      </c>
      <c r="F3872" s="16">
        <f>'Monte Carlo Inputs'!$C$17*(1+$D3872)</f>
        <v>2758.6426199649786</v>
      </c>
      <c r="G3872" s="16">
        <f t="shared" ref="G3872:J3872" si="3866">F3872*(1+$D3872)</f>
        <v>3132.8924723919313</v>
      </c>
      <c r="H3872" s="16">
        <f t="shared" si="3866"/>
        <v>3557.9147413065889</v>
      </c>
      <c r="I3872" s="16">
        <f t="shared" si="3866"/>
        <v>4040.5974408505313</v>
      </c>
      <c r="J3872" s="16">
        <f t="shared" si="3866"/>
        <v>4588.7630441116853</v>
      </c>
      <c r="K3872" s="16">
        <f>F3872*$E3872*(1-'Monte Carlo Inputs'!$C$11)+F3872*'Monte Carlo Inputs'!$C$12-F3872*'Monte Carlo Inputs'!$C$13-'Monte Carlo Inputs'!$C$14*(F3872-'Monte Carlo Inputs'!$C$17)</f>
        <v>1314.3401542163322</v>
      </c>
      <c r="L3872" s="16">
        <f>G3872*$E3872*(1-'Monte Carlo Inputs'!$C$11)+G3872*'Monte Carlo Inputs'!$C$12-G3872*'Monte Carlo Inputs'!$C$13-'Monte Carlo Inputs'!$C$14*(G3872-F3872)</f>
        <v>1492.6494448777391</v>
      </c>
      <c r="M3872" s="16">
        <f>H3872*$E3872*(1-'Monte Carlo Inputs'!$C$11)+H3872*'Monte Carlo Inputs'!$C$12-H3872*'Monte Carlo Inputs'!$C$13-'Monte Carlo Inputs'!$C$14*(H3872-G3872)</f>
        <v>1695.1489750552864</v>
      </c>
      <c r="N3872" s="16">
        <f>I3872*$E3872*(1-'Monte Carlo Inputs'!$C$11)+I3872*'Monte Carlo Inputs'!$C$12-I3872*'Monte Carlo Inputs'!$C$13-'Monte Carlo Inputs'!$C$14*(I3872-H3872)</f>
        <v>1925.1205013286663</v>
      </c>
      <c r="O3872" s="16">
        <f>J3872*$E3872*(1-'Monte Carlo Inputs'!$C$11)+J3872*'Monte Carlo Inputs'!$C$12-J3872*'Monte Carlo Inputs'!$C$13-'Monte Carlo Inputs'!$C$14*(J3872-I3872)</f>
        <v>2186.2909981201278</v>
      </c>
    </row>
    <row r="3873" spans="1:15">
      <c r="A3873">
        <v>3869</v>
      </c>
      <c r="B3873" s="39">
        <v>-0.79570371191309841</v>
      </c>
      <c r="C3873" s="39">
        <v>-0.24428715705543785</v>
      </c>
      <c r="D3873" s="29">
        <f>'Monte Carlo Inputs'!$C$6+'Monte Carlo Inputs'!$D$6*B3873</f>
        <v>7.4760835940325343E-2</v>
      </c>
      <c r="E3873" s="29">
        <f>'Monte Carlo Inputs'!$C$7+'Monte Carlo Inputs'!$D$7*C3873</f>
        <v>0.57407834122490631</v>
      </c>
      <c r="F3873" s="16">
        <f>'Monte Carlo Inputs'!$C$17*(1+$D3873)</f>
        <v>2610.7015465826448</v>
      </c>
      <c r="G3873" s="16">
        <f t="shared" ref="G3873:J3873" si="3867">F3873*(1+$D3873)</f>
        <v>2805.8797765958634</v>
      </c>
      <c r="H3873" s="16">
        <f t="shared" si="3867"/>
        <v>3015.6496942422236</v>
      </c>
      <c r="I3873" s="16">
        <f t="shared" si="3867"/>
        <v>3241.1021862869588</v>
      </c>
      <c r="J3873" s="16">
        <f t="shared" si="3867"/>
        <v>3483.4096951017877</v>
      </c>
      <c r="K3873" s="16">
        <f>F3873*$E3873*(1-'Monte Carlo Inputs'!$C$11)+F3873*'Monte Carlo Inputs'!$C$12-F3873*'Monte Carlo Inputs'!$C$13-'Monte Carlo Inputs'!$C$14*(F3873-'Monte Carlo Inputs'!$C$17)</f>
        <v>1169.4728922147915</v>
      </c>
      <c r="L3873" s="16">
        <f>G3873*$E3873*(1-'Monte Carlo Inputs'!$C$11)+G3873*'Monte Carlo Inputs'!$C$12-G3873*'Monte Carlo Inputs'!$C$13-'Monte Carlo Inputs'!$C$14*(G3873-F3873)</f>
        <v>1256.9036632463192</v>
      </c>
      <c r="M3873" s="16">
        <f>H3873*$E3873*(1-'Monte Carlo Inputs'!$C$11)+H3873*'Monte Carlo Inputs'!$C$12-H3873*'Monte Carlo Inputs'!$C$13-'Monte Carlo Inputs'!$C$14*(H3873-G3873)</f>
        <v>1350.8708318070712</v>
      </c>
      <c r="N3873" s="16">
        <f>I3873*$E3873*(1-'Monte Carlo Inputs'!$C$11)+I3873*'Monte Carlo Inputs'!$C$12-I3873*'Monte Carlo Inputs'!$C$13-'Monte Carlo Inputs'!$C$14*(I3873-H3873)</f>
        <v>1451.8630644403706</v>
      </c>
      <c r="O3873" s="16">
        <f>J3873*$E3873*(1-'Monte Carlo Inputs'!$C$11)+J3873*'Monte Carlo Inputs'!$C$12-J3873*'Monte Carlo Inputs'!$C$13-'Monte Carlo Inputs'!$C$14*(J3873-I3873)</f>
        <v>1560.4055608088149</v>
      </c>
    </row>
    <row r="3874" spans="1:15">
      <c r="A3874">
        <v>3870</v>
      </c>
      <c r="B3874" s="39">
        <v>-0.72166404030528508</v>
      </c>
      <c r="C3874" s="39">
        <v>0.83316802677602297</v>
      </c>
      <c r="D3874" s="29">
        <f>'Monte Carlo Inputs'!$C$6+'Monte Carlo Inputs'!$D$6*B3874</f>
        <v>7.955744030727871E-2</v>
      </c>
      <c r="E3874" s="29">
        <f>'Monte Carlo Inputs'!$C$7+'Monte Carlo Inputs'!$D$7*C3874</f>
        <v>0.61264248940632438</v>
      </c>
      <c r="F3874" s="16">
        <f>'Monte Carlo Inputs'!$C$17*(1+$D3874)</f>
        <v>2622.3529782504111</v>
      </c>
      <c r="G3874" s="16">
        <f t="shared" ref="G3874:J3874" si="3868">F3874*(1+$D3874)</f>
        <v>2830.9806687821829</v>
      </c>
      <c r="H3874" s="16">
        <f t="shared" si="3868"/>
        <v>3056.2062443498812</v>
      </c>
      <c r="I3874" s="16">
        <f t="shared" si="3868"/>
        <v>3299.3501902014796</v>
      </c>
      <c r="J3874" s="16">
        <f t="shared" si="3868"/>
        <v>3561.8380460112426</v>
      </c>
      <c r="K3874" s="16">
        <f>F3874*$E3874*(1-'Monte Carlo Inputs'!$C$11)+F3874*'Monte Carlo Inputs'!$C$12-F3874*'Monte Carlo Inputs'!$C$13-'Monte Carlo Inputs'!$C$14*(F3874-'Monte Carlo Inputs'!$C$17)</f>
        <v>1246.834460232991</v>
      </c>
      <c r="L3874" s="16">
        <f>G3874*$E3874*(1-'Monte Carlo Inputs'!$C$11)+G3874*'Monte Carlo Inputs'!$C$12-G3874*'Monte Carlo Inputs'!$C$13-'Monte Carlo Inputs'!$C$14*(G3874-F3874)</f>
        <v>1346.0294183760352</v>
      </c>
      <c r="M3874" s="16">
        <f>H3874*$E3874*(1-'Monte Carlo Inputs'!$C$11)+H3874*'Monte Carlo Inputs'!$C$12-H3874*'Monte Carlo Inputs'!$C$13-'Monte Carlo Inputs'!$C$14*(H3874-G3874)</f>
        <v>1453.1160734803277</v>
      </c>
      <c r="N3874" s="16">
        <f>I3874*$E3874*(1-'Monte Carlo Inputs'!$C$11)+I3874*'Monte Carlo Inputs'!$C$12-I3874*'Monte Carlo Inputs'!$C$13-'Monte Carlo Inputs'!$C$14*(I3874-H3874)</f>
        <v>1568.7222687557864</v>
      </c>
      <c r="O3874" s="16">
        <f>J3874*$E3874*(1-'Monte Carlo Inputs'!$C$11)+J3874*'Monte Carlo Inputs'!$C$12-J3874*'Monte Carlo Inputs'!$C$13-'Monte Carlo Inputs'!$C$14*(J3874-I3874)</f>
        <v>1693.5257970110238</v>
      </c>
    </row>
    <row r="3875" spans="1:15">
      <c r="A3875">
        <v>3871</v>
      </c>
      <c r="B3875" s="39">
        <v>-0.5349357031879709</v>
      </c>
      <c r="C3875" s="39">
        <v>-8.4389348619088464E-2</v>
      </c>
      <c r="D3875" s="29">
        <f>'Monte Carlo Inputs'!$C$6+'Monte Carlo Inputs'!$D$6*B3875</f>
        <v>9.165449500513248E-2</v>
      </c>
      <c r="E3875" s="29">
        <f>'Monte Carlo Inputs'!$C$7+'Monte Carlo Inputs'!$D$7*C3875</f>
        <v>0.57980138462472164</v>
      </c>
      <c r="F3875" s="16">
        <f>'Monte Carlo Inputs'!$C$17*(1+$D3875)</f>
        <v>2651.7379338169681</v>
      </c>
      <c r="G3875" s="16">
        <f t="shared" ref="G3875:J3875" si="3869">F3875*(1+$D3875)</f>
        <v>2894.7816350269159</v>
      </c>
      <c r="H3875" s="16">
        <f t="shared" si="3869"/>
        <v>3160.10138393544</v>
      </c>
      <c r="I3875" s="16">
        <f t="shared" si="3869"/>
        <v>3449.7388804450634</v>
      </c>
      <c r="J3875" s="16">
        <f t="shared" si="3869"/>
        <v>3765.9229554318272</v>
      </c>
      <c r="K3875" s="16">
        <f>F3875*$E3875*(1-'Monte Carlo Inputs'!$C$11)+F3875*'Monte Carlo Inputs'!$C$12-F3875*'Monte Carlo Inputs'!$C$13-'Monte Carlo Inputs'!$C$14*(F3875-'Monte Carlo Inputs'!$C$17)</f>
        <v>1199.2941884816657</v>
      </c>
      <c r="L3875" s="16">
        <f>G3875*$E3875*(1-'Monte Carlo Inputs'!$C$11)+G3875*'Monte Carlo Inputs'!$C$12-G3875*'Monte Carlo Inputs'!$C$13-'Monte Carlo Inputs'!$C$14*(G3875-F3875)</f>
        <v>1309.2148916895435</v>
      </c>
      <c r="M3875" s="16">
        <f>H3875*$E3875*(1-'Monte Carlo Inputs'!$C$11)+H3875*'Monte Carlo Inputs'!$C$12-H3875*'Monte Carlo Inputs'!$C$13-'Monte Carlo Inputs'!$C$14*(H3875-G3875)</f>
        <v>1429.2103214405479</v>
      </c>
      <c r="N3875" s="16">
        <f>I3875*$E3875*(1-'Monte Carlo Inputs'!$C$11)+I3875*'Monte Carlo Inputs'!$C$12-I3875*'Monte Carlo Inputs'!$C$13-'Monte Carlo Inputs'!$C$14*(I3875-H3875)</f>
        <v>1560.2038717083046</v>
      </c>
      <c r="O3875" s="16">
        <f>J3875*$E3875*(1-'Monte Carlo Inputs'!$C$11)+J3875*'Monte Carlo Inputs'!$C$12-J3875*'Monte Carlo Inputs'!$C$13-'Monte Carlo Inputs'!$C$14*(J3875-I3875)</f>
        <v>1703.2035696747819</v>
      </c>
    </row>
    <row r="3876" spans="1:15">
      <c r="A3876">
        <v>3872</v>
      </c>
      <c r="B3876" s="39">
        <v>-0.51010574958422028</v>
      </c>
      <c r="C3876" s="39">
        <v>0.62764713737360789</v>
      </c>
      <c r="D3876" s="29">
        <f>'Monte Carlo Inputs'!$C$6+'Monte Carlo Inputs'!$D$6*B3876</f>
        <v>9.3263084850288294E-2</v>
      </c>
      <c r="E3876" s="29">
        <f>'Monte Carlo Inputs'!$C$7+'Monte Carlo Inputs'!$D$7*C3876</f>
        <v>0.6052865101022874</v>
      </c>
      <c r="F3876" s="16">
        <f>'Monte Carlo Inputs'!$C$17*(1+$D3876)</f>
        <v>2655.6453594098357</v>
      </c>
      <c r="G3876" s="16">
        <f t="shared" ref="G3876:J3876" si="3870">F3876*(1+$D3876)</f>
        <v>2903.3190378967493</v>
      </c>
      <c r="H3876" s="16">
        <f t="shared" si="3870"/>
        <v>3174.0915276755709</v>
      </c>
      <c r="I3876" s="16">
        <f t="shared" si="3870"/>
        <v>3470.1170951437584</v>
      </c>
      <c r="J3876" s="16">
        <f t="shared" si="3870"/>
        <v>3793.7509202285864</v>
      </c>
      <c r="K3876" s="16">
        <f>F3876*$E3876*(1-'Monte Carlo Inputs'!$C$11)+F3876*'Monte Carlo Inputs'!$C$12-F3876*'Monte Carlo Inputs'!$C$13-'Monte Carlo Inputs'!$C$14*(F3876-'Monte Carlo Inputs'!$C$17)</f>
        <v>1249.2802687976875</v>
      </c>
      <c r="L3876" s="16">
        <f>G3876*$E3876*(1-'Monte Carlo Inputs'!$C$11)+G3876*'Monte Carlo Inputs'!$C$12-G3876*'Monte Carlo Inputs'!$C$13-'Monte Carlo Inputs'!$C$14*(G3876-F3876)</f>
        <v>1365.7920005083572</v>
      </c>
      <c r="M3876" s="16">
        <f>H3876*$E3876*(1-'Monte Carlo Inputs'!$C$11)+H3876*'Monte Carlo Inputs'!$C$12-H3876*'Monte Carlo Inputs'!$C$13-'Monte Carlo Inputs'!$C$14*(H3876-G3876)</f>
        <v>1493.1699757396127</v>
      </c>
      <c r="N3876" s="16">
        <f>I3876*$E3876*(1-'Monte Carlo Inputs'!$C$11)+I3876*'Monte Carlo Inputs'!$C$12-I3876*'Monte Carlo Inputs'!$C$13-'Monte Carlo Inputs'!$C$14*(I3876-H3876)</f>
        <v>1632.4276138829189</v>
      </c>
      <c r="O3876" s="16">
        <f>J3876*$E3876*(1-'Monte Carlo Inputs'!$C$11)+J3876*'Monte Carlo Inputs'!$C$12-J3876*'Monte Carlo Inputs'!$C$13-'Monte Carlo Inputs'!$C$14*(J3876-I3876)</f>
        <v>1784.6728489484353</v>
      </c>
    </row>
    <row r="3877" spans="1:15">
      <c r="A3877">
        <v>3873</v>
      </c>
      <c r="B3877" s="39">
        <v>-0.24378877854723932</v>
      </c>
      <c r="C3877" s="39">
        <v>-1.4347027086555026</v>
      </c>
      <c r="D3877" s="29">
        <f>'Monte Carlo Inputs'!$C$6+'Monte Carlo Inputs'!$D$6*B3877</f>
        <v>0.11051622925962913</v>
      </c>
      <c r="E3877" s="29">
        <f>'Monte Carlo Inputs'!$C$7+'Monte Carlo Inputs'!$D$7*C3877</f>
        <v>0.53147112895448823</v>
      </c>
      <c r="F3877" s="16">
        <f>'Monte Carlo Inputs'!$C$17*(1+$D3877)</f>
        <v>2697.5549724945654</v>
      </c>
      <c r="G3877" s="16">
        <f t="shared" ref="G3877:J3877" si="3871">F3877*(1+$D3877)</f>
        <v>2995.6785762752274</v>
      </c>
      <c r="H3877" s="16">
        <f t="shared" si="3871"/>
        <v>3326.7496765990199</v>
      </c>
      <c r="I3877" s="16">
        <f t="shared" si="3871"/>
        <v>3694.4095065474344</v>
      </c>
      <c r="J3877" s="16">
        <f t="shared" si="3871"/>
        <v>4102.701714551984</v>
      </c>
      <c r="K3877" s="16">
        <f>F3877*$E3877*(1-'Monte Carlo Inputs'!$C$11)+F3877*'Monte Carlo Inputs'!$C$12-F3877*'Monte Carlo Inputs'!$C$13-'Monte Carlo Inputs'!$C$14*(F3877-'Monte Carlo Inputs'!$C$17)</f>
        <v>1127.9490172771691</v>
      </c>
      <c r="L3877" s="16">
        <f>G3877*$E3877*(1-'Monte Carlo Inputs'!$C$11)+G3877*'Monte Carlo Inputs'!$C$12-G3877*'Monte Carlo Inputs'!$C$13-'Monte Carlo Inputs'!$C$14*(G3877-F3877)</f>
        <v>1252.6056894637463</v>
      </c>
      <c r="M3877" s="16">
        <f>H3877*$E3877*(1-'Monte Carlo Inputs'!$C$11)+H3877*'Monte Carlo Inputs'!$C$12-H3877*'Monte Carlo Inputs'!$C$13-'Monte Carlo Inputs'!$C$14*(H3877-G3877)</f>
        <v>1391.0389470124371</v>
      </c>
      <c r="N3877" s="16">
        <f>I3877*$E3877*(1-'Monte Carlo Inputs'!$C$11)+I3877*'Monte Carlo Inputs'!$C$12-I3877*'Monte Carlo Inputs'!$C$13-'Monte Carlo Inputs'!$C$14*(I3877-H3877)</f>
        <v>1544.7713261895369</v>
      </c>
      <c r="O3877" s="16">
        <f>J3877*$E3877*(1-'Monte Carlo Inputs'!$C$11)+J3877*'Monte Carlo Inputs'!$C$12-J3877*'Monte Carlo Inputs'!$C$13-'Monte Carlo Inputs'!$C$14*(J3877-I3877)</f>
        <v>1715.4936282284013</v>
      </c>
    </row>
    <row r="3878" spans="1:15">
      <c r="A3878">
        <v>3874</v>
      </c>
      <c r="B3878" s="39">
        <v>0.28281061544813341</v>
      </c>
      <c r="C3878" s="39">
        <v>-0.51604755576624928</v>
      </c>
      <c r="D3878" s="29">
        <f>'Monte Carlo Inputs'!$C$6+'Monte Carlo Inputs'!$D$6*B3878</f>
        <v>0.14463157442556643</v>
      </c>
      <c r="E3878" s="29">
        <f>'Monte Carlo Inputs'!$C$7+'Monte Carlo Inputs'!$D$7*C3878</f>
        <v>0.56435152525799337</v>
      </c>
      <c r="F3878" s="16">
        <f>'Monte Carlo Inputs'!$C$17*(1+$D3878)</f>
        <v>2780.4245574371439</v>
      </c>
      <c r="G3878" s="16">
        <f t="shared" ref="G3878:J3878" si="3872">F3878*(1+$D3878)</f>
        <v>3182.5617387507868</v>
      </c>
      <c r="H3878" s="16">
        <f t="shared" si="3872"/>
        <v>3642.8606537328815</v>
      </c>
      <c r="I3878" s="16">
        <f t="shared" si="3872"/>
        <v>4169.7333254952164</v>
      </c>
      <c r="J3878" s="16">
        <f t="shared" si="3872"/>
        <v>4772.8084212963422</v>
      </c>
      <c r="K3878" s="16">
        <f>F3878*$E3878*(1-'Monte Carlo Inputs'!$C$11)+F3878*'Monte Carlo Inputs'!$C$12-F3878*'Monte Carlo Inputs'!$C$13-'Monte Carlo Inputs'!$C$14*(F3878-'Monte Carlo Inputs'!$C$17)</f>
        <v>1228.9038874703419</v>
      </c>
      <c r="L3878" s="16">
        <f>G3878*$E3878*(1-'Monte Carlo Inputs'!$C$11)+G3878*'Monte Carlo Inputs'!$C$12-G3878*'Monte Carlo Inputs'!$C$13-'Monte Carlo Inputs'!$C$14*(G3878-F3878)</f>
        <v>1406.6421915328765</v>
      </c>
      <c r="M3878" s="16">
        <f>H3878*$E3878*(1-'Monte Carlo Inputs'!$C$11)+H3878*'Monte Carlo Inputs'!$C$12-H3878*'Monte Carlo Inputs'!$C$13-'Monte Carlo Inputs'!$C$14*(H3878-G3878)</f>
        <v>1610.0870663477053</v>
      </c>
      <c r="N3878" s="16">
        <f>I3878*$E3878*(1-'Monte Carlo Inputs'!$C$11)+I3878*'Monte Carlo Inputs'!$C$12-I3878*'Monte Carlo Inputs'!$C$13-'Monte Carlo Inputs'!$C$14*(I3878-H3878)</f>
        <v>1842.9564937158157</v>
      </c>
      <c r="O3878" s="16">
        <f>J3878*$E3878*(1-'Monte Carlo Inputs'!$C$11)+J3878*'Monte Carlo Inputs'!$C$12-J3878*'Monte Carlo Inputs'!$C$13-'Monte Carlo Inputs'!$C$14*(J3878-I3878)</f>
        <v>2109.5061929997555</v>
      </c>
    </row>
    <row r="3879" spans="1:15">
      <c r="A3879">
        <v>3875</v>
      </c>
      <c r="B3879" s="39">
        <v>2.2143399949742339</v>
      </c>
      <c r="C3879" s="39">
        <v>1.1648904189164322</v>
      </c>
      <c r="D3879" s="29">
        <f>'Monte Carlo Inputs'!$C$6+'Monte Carlo Inputs'!$D$6*B3879</f>
        <v>0.26976425067255172</v>
      </c>
      <c r="E3879" s="29">
        <f>'Monte Carlo Inputs'!$C$7+'Monte Carlo Inputs'!$D$7*C3879</f>
        <v>0.62451545793213015</v>
      </c>
      <c r="F3879" s="16">
        <f>'Monte Carlo Inputs'!$C$17*(1+$D3879)</f>
        <v>3084.3843413086956</v>
      </c>
      <c r="G3879" s="16">
        <f t="shared" ref="G3879:J3879" si="3873">F3879*(1+$D3879)</f>
        <v>3916.4409719279879</v>
      </c>
      <c r="H3879" s="16">
        <f t="shared" si="3873"/>
        <v>4972.9567360234214</v>
      </c>
      <c r="I3879" s="16">
        <f t="shared" si="3873"/>
        <v>6314.482683543798</v>
      </c>
      <c r="J3879" s="16">
        <f t="shared" si="3873"/>
        <v>8017.9043730547937</v>
      </c>
      <c r="K3879" s="16">
        <f>F3879*$E3879*(1-'Monte Carlo Inputs'!$C$11)+F3879*'Monte Carlo Inputs'!$C$12-F3879*'Monte Carlo Inputs'!$C$13-'Monte Carlo Inputs'!$C$14*(F3879-'Monte Carlo Inputs'!$C$17)</f>
        <v>1499.7466009602238</v>
      </c>
      <c r="L3879" s="16">
        <f>G3879*$E3879*(1-'Monte Carlo Inputs'!$C$11)+G3879*'Monte Carlo Inputs'!$C$12-G3879*'Monte Carlo Inputs'!$C$13-'Monte Carlo Inputs'!$C$14*(G3879-F3879)</f>
        <v>1904.3246189669655</v>
      </c>
      <c r="M3879" s="16">
        <f>H3879*$E3879*(1-'Monte Carlo Inputs'!$C$11)+H3879*'Monte Carlo Inputs'!$C$12-H3879*'Monte Carlo Inputs'!$C$13-'Monte Carlo Inputs'!$C$14*(H3879-G3879)</f>
        <v>2418.0433228398811</v>
      </c>
      <c r="N3879" s="16">
        <f>I3879*$E3879*(1-'Monte Carlo Inputs'!$C$11)+I3879*'Monte Carlo Inputs'!$C$12-I3879*'Monte Carlo Inputs'!$C$13-'Monte Carlo Inputs'!$C$14*(I3879-H3879)</f>
        <v>3070.3449679195483</v>
      </c>
      <c r="O3879" s="16">
        <f>J3879*$E3879*(1-'Monte Carlo Inputs'!$C$11)+J3879*'Monte Carlo Inputs'!$C$12-J3879*'Monte Carlo Inputs'!$C$13-'Monte Carlo Inputs'!$C$14*(J3879-I3879)</f>
        <v>3898.6142774966042</v>
      </c>
    </row>
    <row r="3880" spans="1:15">
      <c r="A3880">
        <v>3876</v>
      </c>
      <c r="B3880" s="39">
        <v>-0.32456247890457018</v>
      </c>
      <c r="C3880" s="39">
        <v>-1.2576324717923464</v>
      </c>
      <c r="D3880" s="29">
        <f>'Monte Carlo Inputs'!$C$6+'Monte Carlo Inputs'!$D$6*B3880</f>
        <v>0.10528336591143364</v>
      </c>
      <c r="E3880" s="29">
        <f>'Monte Carlo Inputs'!$C$7+'Monte Carlo Inputs'!$D$7*C3880</f>
        <v>0.5378088058763506</v>
      </c>
      <c r="F3880" s="16">
        <f>'Monte Carlo Inputs'!$C$17*(1+$D3880)</f>
        <v>2684.8438241354638</v>
      </c>
      <c r="G3880" s="16">
        <f t="shared" ref="G3880:J3880" si="3874">F3880*(1+$D3880)</f>
        <v>2967.5132188869707</v>
      </c>
      <c r="H3880" s="16">
        <f t="shared" si="3874"/>
        <v>3279.942998958064</v>
      </c>
      <c r="I3880" s="16">
        <f t="shared" si="3874"/>
        <v>3625.2664378860109</v>
      </c>
      <c r="J3880" s="16">
        <f t="shared" si="3874"/>
        <v>4006.9466907924034</v>
      </c>
      <c r="K3880" s="16">
        <f>F3880*$E3880*(1-'Monte Carlo Inputs'!$C$11)+F3880*'Monte Carlo Inputs'!$C$12-F3880*'Monte Carlo Inputs'!$C$13-'Monte Carlo Inputs'!$C$14*(F3880-'Monte Carlo Inputs'!$C$17)</f>
        <v>1134.5500253985963</v>
      </c>
      <c r="L3880" s="16">
        <f>G3880*$E3880*(1-'Monte Carlo Inputs'!$C$11)+G3880*'Monte Carlo Inputs'!$C$12-G3880*'Monte Carlo Inputs'!$C$13-'Monte Carlo Inputs'!$C$14*(G3880-F3880)</f>
        <v>1253.9992708674631</v>
      </c>
      <c r="M3880" s="16">
        <f>H3880*$E3880*(1-'Monte Carlo Inputs'!$C$11)+H3880*'Monte Carlo Inputs'!$C$12-H3880*'Monte Carlo Inputs'!$C$13-'Monte Carlo Inputs'!$C$14*(H3880-G3880)</f>
        <v>1386.0245349548734</v>
      </c>
      <c r="N3880" s="16">
        <f>I3880*$E3880*(1-'Monte Carlo Inputs'!$C$11)+I3880*'Monte Carlo Inputs'!$C$12-I3880*'Monte Carlo Inputs'!$C$13-'Monte Carlo Inputs'!$C$14*(I3880-H3880)</f>
        <v>1531.949863230752</v>
      </c>
      <c r="O3880" s="16">
        <f>J3880*$E3880*(1-'Monte Carlo Inputs'!$C$11)+J3880*'Monte Carlo Inputs'!$C$12-J3880*'Monte Carlo Inputs'!$C$13-'Monte Carlo Inputs'!$C$14*(J3880-I3880)</f>
        <v>1693.238701239246</v>
      </c>
    </row>
    <row r="3881" spans="1:15">
      <c r="A3881">
        <v>3877</v>
      </c>
      <c r="B3881" s="39">
        <v>0.38422757435841937</v>
      </c>
      <c r="C3881" s="39">
        <v>-0.52475460617214464</v>
      </c>
      <c r="D3881" s="29">
        <f>'Monte Carlo Inputs'!$C$6+'Monte Carlo Inputs'!$D$6*B3881</f>
        <v>0.15120179573298875</v>
      </c>
      <c r="E3881" s="29">
        <f>'Monte Carlo Inputs'!$C$7+'Monte Carlo Inputs'!$D$7*C3881</f>
        <v>0.56403988354229628</v>
      </c>
      <c r="F3881" s="16">
        <f>'Monte Carlo Inputs'!$C$17*(1+$D3881)</f>
        <v>2796.3842820150035</v>
      </c>
      <c r="G3881" s="16">
        <f t="shared" ref="G3881:J3881" si="3875">F3881*(1+$D3881)</f>
        <v>3219.2026070151765</v>
      </c>
      <c r="H3881" s="16">
        <f t="shared" si="3875"/>
        <v>3705.9518220241898</v>
      </c>
      <c r="I3881" s="16">
        <f t="shared" si="3875"/>
        <v>4266.298392414189</v>
      </c>
      <c r="J3881" s="16">
        <f t="shared" si="3875"/>
        <v>4911.3703704799773</v>
      </c>
      <c r="K3881" s="16">
        <f>F3881*$E3881*(1-'Monte Carlo Inputs'!$C$11)+F3881*'Monte Carlo Inputs'!$C$12-F3881*'Monte Carlo Inputs'!$C$13-'Monte Carlo Inputs'!$C$14*(F3881-'Monte Carlo Inputs'!$C$17)</f>
        <v>1235.5714553872617</v>
      </c>
      <c r="L3881" s="16">
        <f>G3881*$E3881*(1-'Monte Carlo Inputs'!$C$11)+G3881*'Monte Carlo Inputs'!$C$12-G3881*'Monte Carlo Inputs'!$C$13-'Monte Carlo Inputs'!$C$14*(G3881-F3881)</f>
        <v>1422.3920781982381</v>
      </c>
      <c r="M3881" s="16">
        <f>H3881*$E3881*(1-'Monte Carlo Inputs'!$C$11)+H3881*'Monte Carlo Inputs'!$C$12-H3881*'Monte Carlo Inputs'!$C$13-'Monte Carlo Inputs'!$C$14*(H3881-G3881)</f>
        <v>1637.4603146581892</v>
      </c>
      <c r="N3881" s="16">
        <f>I3881*$E3881*(1-'Monte Carlo Inputs'!$C$11)+I3881*'Monte Carlo Inputs'!$C$12-I3881*'Monte Carlo Inputs'!$C$13-'Monte Carlo Inputs'!$C$14*(I3881-H3881)</f>
        <v>1885.0472546760125</v>
      </c>
      <c r="O3881" s="16">
        <f>J3881*$E3881*(1-'Monte Carlo Inputs'!$C$11)+J3881*'Monte Carlo Inputs'!$C$12-J3881*'Monte Carlo Inputs'!$C$13-'Monte Carlo Inputs'!$C$14*(J3881-I3881)</f>
        <v>2170.0697846245662</v>
      </c>
    </row>
    <row r="3882" spans="1:15">
      <c r="A3882">
        <v>3878</v>
      </c>
      <c r="B3882" s="39">
        <v>-0.41463834336768096</v>
      </c>
      <c r="C3882" s="39">
        <v>0.207951338699806</v>
      </c>
      <c r="D3882" s="29">
        <f>'Monte Carlo Inputs'!$C$6+'Monte Carlo Inputs'!$D$6*B3882</f>
        <v>9.9447868866964564E-2</v>
      </c>
      <c r="E3882" s="29">
        <f>'Monte Carlo Inputs'!$C$7+'Monte Carlo Inputs'!$D$7*C3882</f>
        <v>0.59026480784120583</v>
      </c>
      <c r="F3882" s="16">
        <f>'Monte Carlo Inputs'!$C$17*(1+$D3882)</f>
        <v>2670.6688182647445</v>
      </c>
      <c r="G3882" s="16">
        <f t="shared" ref="G3882:J3882" si="3876">F3882*(1+$D3882)</f>
        <v>2936.2611406906281</v>
      </c>
      <c r="H3882" s="16">
        <f t="shared" si="3876"/>
        <v>3228.2660535691939</v>
      </c>
      <c r="I3882" s="16">
        <f t="shared" si="3876"/>
        <v>3549.3102327322167</v>
      </c>
      <c r="J3882" s="16">
        <f t="shared" si="3876"/>
        <v>3902.2815713251462</v>
      </c>
      <c r="K3882" s="16">
        <f>F3882*$E3882*(1-'Monte Carlo Inputs'!$C$11)+F3882*'Monte Carlo Inputs'!$C$12-F3882*'Monte Carlo Inputs'!$C$13-'Monte Carlo Inputs'!$C$14*(F3882-'Monte Carlo Inputs'!$C$17)</f>
        <v>1228.0311492216586</v>
      </c>
      <c r="L3882" s="16">
        <f>G3882*$E3882*(1-'Monte Carlo Inputs'!$C$11)+G3882*'Monte Carlo Inputs'!$C$12-G3882*'Monte Carlo Inputs'!$C$13-'Monte Carlo Inputs'!$C$14*(G3882-F3882)</f>
        <v>1350.1562299140019</v>
      </c>
      <c r="M3882" s="16">
        <f>H3882*$E3882*(1-'Monte Carlo Inputs'!$C$11)+H3882*'Monte Carlo Inputs'!$C$12-H3882*'Monte Carlo Inputs'!$C$13-'Monte Carlo Inputs'!$C$14*(H3882-G3882)</f>
        <v>1484.4263896164052</v>
      </c>
      <c r="N3882" s="16">
        <f>I3882*$E3882*(1-'Monte Carlo Inputs'!$C$11)+I3882*'Monte Carlo Inputs'!$C$12-I3882*'Monte Carlo Inputs'!$C$13-'Monte Carlo Inputs'!$C$14*(I3882-H3882)</f>
        <v>1632.0494305536395</v>
      </c>
      <c r="O3882" s="16">
        <f>J3882*$E3882*(1-'Monte Carlo Inputs'!$C$11)+J3882*'Monte Carlo Inputs'!$C$12-J3882*'Monte Carlo Inputs'!$C$13-'Monte Carlo Inputs'!$C$14*(J3882-I3882)</f>
        <v>1794.3532683077419</v>
      </c>
    </row>
    <row r="3883" spans="1:15">
      <c r="A3883">
        <v>3879</v>
      </c>
      <c r="B3883" s="39">
        <v>-0.59960001171101596</v>
      </c>
      <c r="C3883" s="39">
        <v>-1.0557558493261581</v>
      </c>
      <c r="D3883" s="29">
        <f>'Monte Carlo Inputs'!$C$6+'Monte Carlo Inputs'!$D$6*B3883</f>
        <v>8.7465266475181436E-2</v>
      </c>
      <c r="E3883" s="29">
        <f>'Monte Carlo Inputs'!$C$7+'Monte Carlo Inputs'!$D$7*C3883</f>
        <v>0.54503435001032174</v>
      </c>
      <c r="F3883" s="16">
        <f>'Monte Carlo Inputs'!$C$17*(1+$D3883)</f>
        <v>2641.5618787948633</v>
      </c>
      <c r="G3883" s="16">
        <f t="shared" ref="G3883:J3883" si="3877">F3883*(1+$D3883)</f>
        <v>2872.606792434337</v>
      </c>
      <c r="H3883" s="16">
        <f t="shared" si="3877"/>
        <v>3123.8601110130221</v>
      </c>
      <c r="I3883" s="16">
        <f t="shared" si="3877"/>
        <v>3397.0893680539657</v>
      </c>
      <c r="J3883" s="16">
        <f t="shared" si="3877"/>
        <v>3694.2166948708114</v>
      </c>
      <c r="K3883" s="16">
        <f>F3883*$E3883*(1-'Monte Carlo Inputs'!$C$11)+F3883*'Monte Carlo Inputs'!$C$12-F3883*'Monte Carlo Inputs'!$C$13-'Monte Carlo Inputs'!$C$14*(F3883-'Monte Carlo Inputs'!$C$17)</f>
        <v>1129.1852753365829</v>
      </c>
      <c r="L3883" s="16">
        <f>G3883*$E3883*(1-'Monte Carlo Inputs'!$C$11)+G3883*'Monte Carlo Inputs'!$C$12-G3883*'Monte Carlo Inputs'!$C$13-'Monte Carlo Inputs'!$C$14*(G3883-F3883)</f>
        <v>1227.9497663437483</v>
      </c>
      <c r="M3883" s="16">
        <f>H3883*$E3883*(1-'Monte Carlo Inputs'!$C$11)+H3883*'Monte Carlo Inputs'!$C$12-H3883*'Monte Carlo Inputs'!$C$13-'Monte Carlo Inputs'!$C$14*(H3883-G3883)</f>
        <v>1335.352719875141</v>
      </c>
      <c r="N3883" s="16">
        <f>I3883*$E3883*(1-'Monte Carlo Inputs'!$C$11)+I3883*'Monte Carlo Inputs'!$C$12-I3883*'Monte Carlo Inputs'!$C$13-'Monte Carlo Inputs'!$C$14*(I3883-H3883)</f>
        <v>1452.1497013573785</v>
      </c>
      <c r="O3883" s="16">
        <f>J3883*$E3883*(1-'Monte Carlo Inputs'!$C$11)+J3883*'Monte Carlo Inputs'!$C$12-J3883*'Monte Carlo Inputs'!$C$13-'Monte Carlo Inputs'!$C$14*(J3883-I3883)</f>
        <v>1579.1623619484567</v>
      </c>
    </row>
    <row r="3884" spans="1:15">
      <c r="A3884">
        <v>3880</v>
      </c>
      <c r="B3884" s="39">
        <v>-0.88513489461504624</v>
      </c>
      <c r="C3884" s="39">
        <v>-1.0863682985271108</v>
      </c>
      <c r="D3884" s="29">
        <f>'Monte Carlo Inputs'!$C$6+'Monte Carlo Inputs'!$D$6*B3884</f>
        <v>6.8967104118253103E-2</v>
      </c>
      <c r="E3884" s="29">
        <f>'Monte Carlo Inputs'!$C$7+'Monte Carlo Inputs'!$D$7*C3884</f>
        <v>0.54393867285836484</v>
      </c>
      <c r="F3884" s="16">
        <f>'Monte Carlo Inputs'!$C$17*(1+$D3884)</f>
        <v>2596.627992613649</v>
      </c>
      <c r="G3884" s="16">
        <f t="shared" ref="G3884:J3884" si="3878">F3884*(1+$D3884)</f>
        <v>2775.7099057366049</v>
      </c>
      <c r="H3884" s="16">
        <f t="shared" si="3878"/>
        <v>2967.1425798076079</v>
      </c>
      <c r="I3884" s="16">
        <f t="shared" si="3878"/>
        <v>3171.7778110429012</v>
      </c>
      <c r="J3884" s="16">
        <f t="shared" si="3878"/>
        <v>3390.5261415770619</v>
      </c>
      <c r="K3884" s="16">
        <f>F3884*$E3884*(1-'Monte Carlo Inputs'!$C$11)+F3884*'Monte Carlo Inputs'!$C$12-F3884*'Monte Carlo Inputs'!$C$13-'Monte Carlo Inputs'!$C$14*(F3884-'Monte Carlo Inputs'!$C$17)</f>
        <v>1107.2603034167448</v>
      </c>
      <c r="L3884" s="16">
        <f>G3884*$E3884*(1-'Monte Carlo Inputs'!$C$11)+G3884*'Monte Carlo Inputs'!$C$12-G3884*'Monte Carlo Inputs'!$C$13-'Monte Carlo Inputs'!$C$14*(G3884-F3884)</f>
        <v>1183.6248400484956</v>
      </c>
      <c r="M3884" s="16">
        <f>H3884*$E3884*(1-'Monte Carlo Inputs'!$C$11)+H3884*'Monte Carlo Inputs'!$C$12-H3884*'Monte Carlo Inputs'!$C$13-'Monte Carlo Inputs'!$C$14*(H3884-G3884)</f>
        <v>1265.256017629071</v>
      </c>
      <c r="N3884" s="16">
        <f>I3884*$E3884*(1-'Monte Carlo Inputs'!$C$11)+I3884*'Monte Carlo Inputs'!$C$12-I3884*'Monte Carlo Inputs'!$C$13-'Monte Carlo Inputs'!$C$14*(I3884-H3884)</f>
        <v>1352.5170611331414</v>
      </c>
      <c r="O3884" s="16">
        <f>J3884*$E3884*(1-'Monte Carlo Inputs'!$C$11)+J3884*'Monte Carlo Inputs'!$C$12-J3884*'Monte Carlo Inputs'!$C$13-'Monte Carlo Inputs'!$C$14*(J3884-I3884)</f>
        <v>1445.7962461100244</v>
      </c>
    </row>
    <row r="3885" spans="1:15">
      <c r="A3885">
        <v>3881</v>
      </c>
      <c r="B3885" s="39">
        <v>0.12456971054618024</v>
      </c>
      <c r="C3885" s="39">
        <v>0.3132820450536779</v>
      </c>
      <c r="D3885" s="29">
        <f>'Monte Carlo Inputs'!$C$6+'Monte Carlo Inputs'!$D$6*B3885</f>
        <v>0.13438005657032973</v>
      </c>
      <c r="E3885" s="29">
        <f>'Monte Carlo Inputs'!$C$7+'Monte Carlo Inputs'!$D$7*C3885</f>
        <v>0.59403479199353004</v>
      </c>
      <c r="F3885" s="16">
        <f>'Monte Carlo Inputs'!$C$17*(1+$D3885)</f>
        <v>2755.5225954149882</v>
      </c>
      <c r="G3885" s="16">
        <f t="shared" ref="G3885:J3885" si="3879">F3885*(1+$D3885)</f>
        <v>3125.8098776676761</v>
      </c>
      <c r="H3885" s="16">
        <f t="shared" si="3879"/>
        <v>3545.8563858567536</v>
      </c>
      <c r="I3885" s="16">
        <f t="shared" si="3879"/>
        <v>4022.348767578449</v>
      </c>
      <c r="J3885" s="16">
        <f t="shared" si="3879"/>
        <v>4562.8722225112369</v>
      </c>
      <c r="K3885" s="16">
        <f>F3885*$E3885*(1-'Monte Carlo Inputs'!$C$11)+F3885*'Monte Carlo Inputs'!$C$12-F3885*'Monte Carlo Inputs'!$C$13-'Monte Carlo Inputs'!$C$14*(F3885-'Monte Carlo Inputs'!$C$17)</f>
        <v>1275.7345476408746</v>
      </c>
      <c r="L3885" s="16">
        <f>G3885*$E3885*(1-'Monte Carlo Inputs'!$C$11)+G3885*'Monte Carlo Inputs'!$C$12-G3885*'Monte Carlo Inputs'!$C$13-'Monte Carlo Inputs'!$C$14*(G3885-F3885)</f>
        <v>1447.1678283215792</v>
      </c>
      <c r="M3885" s="16">
        <f>H3885*$E3885*(1-'Monte Carlo Inputs'!$C$11)+H3885*'Monte Carlo Inputs'!$C$12-H3885*'Monte Carlo Inputs'!$C$13-'Monte Carlo Inputs'!$C$14*(H3885-G3885)</f>
        <v>1641.6383229581943</v>
      </c>
      <c r="N3885" s="16">
        <f>I3885*$E3885*(1-'Monte Carlo Inputs'!$C$11)+I3885*'Monte Carlo Inputs'!$C$12-I3885*'Monte Carlo Inputs'!$C$13-'Monte Carlo Inputs'!$C$14*(I3885-H3885)</f>
        <v>1862.2417736653376</v>
      </c>
      <c r="O3885" s="16">
        <f>J3885*$E3885*(1-'Monte Carlo Inputs'!$C$11)+J3885*'Monte Carlo Inputs'!$C$12-J3885*'Monte Carlo Inputs'!$C$13-'Monte Carlo Inputs'!$C$14*(J3885-I3885)</f>
        <v>2112.4899285581164</v>
      </c>
    </row>
    <row r="3886" spans="1:15">
      <c r="A3886">
        <v>3882</v>
      </c>
      <c r="B3886" s="39">
        <v>0.81211327900001473</v>
      </c>
      <c r="C3886" s="39">
        <v>0.85815577427471756</v>
      </c>
      <c r="D3886" s="29">
        <f>'Monte Carlo Inputs'!$C$6+'Monte Carlo Inputs'!$D$6*B3886</f>
        <v>0.17892204887393065</v>
      </c>
      <c r="E3886" s="29">
        <f>'Monte Carlo Inputs'!$C$7+'Monte Carlo Inputs'!$D$7*C3886</f>
        <v>0.613536847901898</v>
      </c>
      <c r="F3886" s="16">
        <f>'Monte Carlo Inputs'!$C$17*(1+$D3886)</f>
        <v>2863.7195489196656</v>
      </c>
      <c r="G3886" s="16">
        <f t="shared" ref="G3886:J3886" si="3880">F3886*(1+$D3886)</f>
        <v>3376.1021180127009</v>
      </c>
      <c r="H3886" s="16">
        <f t="shared" si="3880"/>
        <v>3980.1612261751502</v>
      </c>
      <c r="I3886" s="16">
        <f t="shared" si="3880"/>
        <v>4692.2998276109847</v>
      </c>
      <c r="J3886" s="16">
        <f t="shared" si="3880"/>
        <v>5531.8557266979342</v>
      </c>
      <c r="K3886" s="16">
        <f>F3886*$E3886*(1-'Monte Carlo Inputs'!$C$11)+F3886*'Monte Carlo Inputs'!$C$12-F3886*'Monte Carlo Inputs'!$C$13-'Monte Carlo Inputs'!$C$14*(F3886-'Monte Carlo Inputs'!$C$17)</f>
        <v>1367.1660242287178</v>
      </c>
      <c r="L3886" s="16">
        <f>G3886*$E3886*(1-'Monte Carlo Inputs'!$C$11)+G3886*'Monte Carlo Inputs'!$C$12-G3886*'Monte Carlo Inputs'!$C$13-'Monte Carlo Inputs'!$C$14*(G3886-F3886)</f>
        <v>1611.7821704345458</v>
      </c>
      <c r="M3886" s="16">
        <f>H3886*$E3886*(1-'Monte Carlo Inputs'!$C$11)+H3886*'Monte Carlo Inputs'!$C$12-H3886*'Monte Carlo Inputs'!$C$13-'Monte Carlo Inputs'!$C$14*(H3886-G3886)</f>
        <v>1900.1655387071658</v>
      </c>
      <c r="N3886" s="16">
        <f>I3886*$E3886*(1-'Monte Carlo Inputs'!$C$11)+I3886*'Monte Carlo Inputs'!$C$12-I3886*'Monte Carlo Inputs'!$C$13-'Monte Carlo Inputs'!$C$14*(I3886-H3886)</f>
        <v>2240.1470500922883</v>
      </c>
      <c r="O3886" s="16">
        <f>J3886*$E3886*(1-'Monte Carlo Inputs'!$C$11)+J3886*'Monte Carlo Inputs'!$C$12-J3886*'Monte Carlo Inputs'!$C$13-'Monte Carlo Inputs'!$C$14*(J3886-I3886)</f>
        <v>2640.9587500736925</v>
      </c>
    </row>
    <row r="3887" spans="1:15">
      <c r="A3887">
        <v>3883</v>
      </c>
      <c r="B3887" s="39">
        <v>-0.29649205897903735</v>
      </c>
      <c r="C3887" s="39">
        <v>-0.35020548980249794</v>
      </c>
      <c r="D3887" s="29">
        <f>'Monte Carlo Inputs'!$C$6+'Monte Carlo Inputs'!$D$6*B3887</f>
        <v>0.10710188692689986</v>
      </c>
      <c r="E3887" s="29">
        <f>'Monte Carlo Inputs'!$C$7+'Monte Carlo Inputs'!$D$7*C3887</f>
        <v>0.5702873248183945</v>
      </c>
      <c r="F3887" s="16">
        <f>'Monte Carlo Inputs'!$C$17*(1+$D3887)</f>
        <v>2689.2611935341329</v>
      </c>
      <c r="G3887" s="16">
        <f t="shared" ref="G3887:J3887" si="3881">F3887*(1+$D3887)</f>
        <v>2977.2861418009252</v>
      </c>
      <c r="H3887" s="16">
        <f t="shared" si="3881"/>
        <v>3296.1591055091135</v>
      </c>
      <c r="I3887" s="16">
        <f t="shared" si="3881"/>
        <v>3649.183965320422</v>
      </c>
      <c r="J3887" s="16">
        <f t="shared" si="3881"/>
        <v>4040.0184537496257</v>
      </c>
      <c r="K3887" s="16">
        <f>F3887*$E3887*(1-'Monte Carlo Inputs'!$C$11)+F3887*'Monte Carlo Inputs'!$C$12-F3887*'Monte Carlo Inputs'!$C$13-'Monte Carlo Inputs'!$C$14*(F3887-'Monte Carlo Inputs'!$C$17)</f>
        <v>1198.6347785742187</v>
      </c>
      <c r="L3887" s="16">
        <f>G3887*$E3887*(1-'Monte Carlo Inputs'!$C$11)+G3887*'Monte Carlo Inputs'!$C$12-G3887*'Monte Carlo Inputs'!$C$13-'Monte Carlo Inputs'!$C$14*(G3887-F3887)</f>
        <v>1327.0108250957244</v>
      </c>
      <c r="M3887" s="16">
        <f>H3887*$E3887*(1-'Monte Carlo Inputs'!$C$11)+H3887*'Monte Carlo Inputs'!$C$12-H3887*'Monte Carlo Inputs'!$C$13-'Monte Carlo Inputs'!$C$14*(H3887-G3887)</f>
        <v>1469.1361884358982</v>
      </c>
      <c r="N3887" s="16">
        <f>I3887*$E3887*(1-'Monte Carlo Inputs'!$C$11)+I3887*'Monte Carlo Inputs'!$C$12-I3887*'Monte Carlo Inputs'!$C$13-'Monte Carlo Inputs'!$C$14*(I3887-H3887)</f>
        <v>1626.4834463699765</v>
      </c>
      <c r="O3887" s="16">
        <f>J3887*$E3887*(1-'Monte Carlo Inputs'!$C$11)+J3887*'Monte Carlo Inputs'!$C$12-J3887*'Monte Carlo Inputs'!$C$13-'Monte Carlo Inputs'!$C$14*(J3887-I3887)</f>
        <v>1800.6828925315681</v>
      </c>
    </row>
    <row r="3888" spans="1:15">
      <c r="A3888">
        <v>3884</v>
      </c>
      <c r="B3888" s="39">
        <v>1.0383693127480704</v>
      </c>
      <c r="C3888" s="39">
        <v>0.4737189233543796</v>
      </c>
      <c r="D3888" s="29">
        <f>'Monte Carlo Inputs'!$C$6+'Monte Carlo Inputs'!$D$6*B3888</f>
        <v>0.19357987563029549</v>
      </c>
      <c r="E3888" s="29">
        <f>'Monte Carlo Inputs'!$C$7+'Monte Carlo Inputs'!$D$7*C3888</f>
        <v>0.59977712971801045</v>
      </c>
      <c r="F3888" s="16">
        <f>'Monte Carlo Inputs'!$C$17*(1+$D3888)</f>
        <v>2899.3248758935515</v>
      </c>
      <c r="G3888" s="16">
        <f t="shared" ref="G3888:J3888" si="3882">F3888*(1+$D3888)</f>
        <v>3460.5758247808471</v>
      </c>
      <c r="H3888" s="16">
        <f t="shared" si="3882"/>
        <v>4130.4736625511314</v>
      </c>
      <c r="I3888" s="16">
        <f t="shared" si="3882"/>
        <v>4930.0502404419904</v>
      </c>
      <c r="J3888" s="16">
        <f t="shared" si="3882"/>
        <v>5884.4087528378595</v>
      </c>
      <c r="K3888" s="16">
        <f>F3888*$E3888*(1-'Monte Carlo Inputs'!$C$11)+F3888*'Monte Carlo Inputs'!$C$12-F3888*'Monte Carlo Inputs'!$C$13-'Monte Carlo Inputs'!$C$14*(F3888-'Monte Carlo Inputs'!$C$17)</f>
        <v>1356.2831994622713</v>
      </c>
      <c r="L3888" s="16">
        <f>G3888*$E3888*(1-'Monte Carlo Inputs'!$C$11)+G3888*'Monte Carlo Inputs'!$C$12-G3888*'Monte Carlo Inputs'!$C$13-'Monte Carlo Inputs'!$C$14*(G3888-F3888)</f>
        <v>1618.8323325336373</v>
      </c>
      <c r="M3888" s="16">
        <f>H3888*$E3888*(1-'Monte Carlo Inputs'!$C$11)+H3888*'Monte Carlo Inputs'!$C$12-H3888*'Monte Carlo Inputs'!$C$13-'Monte Carlo Inputs'!$C$14*(H3888-G3888)</f>
        <v>1932.2056941318001</v>
      </c>
      <c r="N3888" s="16">
        <f>I3888*$E3888*(1-'Monte Carlo Inputs'!$C$11)+I3888*'Monte Carlo Inputs'!$C$12-I3888*'Monte Carlo Inputs'!$C$13-'Monte Carlo Inputs'!$C$14*(I3888-H3888)</f>
        <v>2306.2418320939823</v>
      </c>
      <c r="O3888" s="16">
        <f>J3888*$E3888*(1-'Monte Carlo Inputs'!$C$11)+J3888*'Monte Carlo Inputs'!$C$12-J3888*'Monte Carlo Inputs'!$C$13-'Monte Carlo Inputs'!$C$14*(J3888-I3888)</f>
        <v>2752.6838391241204</v>
      </c>
    </row>
    <row r="3889" spans="1:15">
      <c r="A3889">
        <v>3885</v>
      </c>
      <c r="B3889" s="39">
        <v>0.48635825032451607</v>
      </c>
      <c r="C3889" s="39">
        <v>-0.61289993678572552</v>
      </c>
      <c r="D3889" s="29">
        <f>'Monte Carlo Inputs'!$C$6+'Monte Carlo Inputs'!$D$6*B3889</f>
        <v>0.15781825466238225</v>
      </c>
      <c r="E3889" s="29">
        <f>'Monte Carlo Inputs'!$C$7+'Monte Carlo Inputs'!$D$7*C3889</f>
        <v>0.56088499632072808</v>
      </c>
      <c r="F3889" s="16">
        <f>'Monte Carlo Inputs'!$C$17*(1+$D3889)</f>
        <v>2812.4563224003932</v>
      </c>
      <c r="G3889" s="16">
        <f t="shared" ref="G3889:J3889" si="3883">F3889*(1+$D3889)</f>
        <v>3256.3132705158055</v>
      </c>
      <c r="H3889" s="16">
        <f t="shared" si="3883"/>
        <v>3770.2189475025639</v>
      </c>
      <c r="I3889" s="16">
        <f t="shared" si="3883"/>
        <v>4365.2283214924628</v>
      </c>
      <c r="J3889" s="16">
        <f t="shared" si="3883"/>
        <v>5054.1410363932036</v>
      </c>
      <c r="K3889" s="16">
        <f>F3889*$E3889*(1-'Monte Carlo Inputs'!$C$11)+F3889*'Monte Carlo Inputs'!$C$12-F3889*'Monte Carlo Inputs'!$C$13-'Monte Carlo Inputs'!$C$14*(F3889-'Monte Carlo Inputs'!$C$17)</f>
        <v>1236.5930852039542</v>
      </c>
      <c r="L3889" s="16">
        <f>G3889*$E3889*(1-'Monte Carlo Inputs'!$C$11)+G3889*'Monte Carlo Inputs'!$C$12-G3889*'Monte Carlo Inputs'!$C$13-'Monte Carlo Inputs'!$C$14*(G3889-F3889)</f>
        <v>1431.7500476384125</v>
      </c>
      <c r="M3889" s="16">
        <f>H3889*$E3889*(1-'Monte Carlo Inputs'!$C$11)+H3889*'Monte Carlo Inputs'!$C$12-H3889*'Monte Carlo Inputs'!$C$13-'Monte Carlo Inputs'!$C$14*(H3889-G3889)</f>
        <v>1657.7063412694893</v>
      </c>
      <c r="N3889" s="16">
        <f>I3889*$E3889*(1-'Monte Carlo Inputs'!$C$11)+I3889*'Monte Carlo Inputs'!$C$12-I3889*'Monte Carlo Inputs'!$C$13-'Monte Carlo Inputs'!$C$14*(I3889-H3889)</f>
        <v>1919.3226627914044</v>
      </c>
      <c r="O3889" s="16">
        <f>J3889*$E3889*(1-'Monte Carlo Inputs'!$C$11)+J3889*'Monte Carlo Inputs'!$C$12-J3889*'Monte Carlo Inputs'!$C$13-'Monte Carlo Inputs'!$C$14*(J3889-I3889)</f>
        <v>2222.2268155670995</v>
      </c>
    </row>
    <row r="3890" spans="1:15">
      <c r="A3890">
        <v>3886</v>
      </c>
      <c r="B3890" s="39">
        <v>1.4860977333026653</v>
      </c>
      <c r="C3890" s="39">
        <v>1.1009861682004429</v>
      </c>
      <c r="D3890" s="29">
        <f>'Monte Carlo Inputs'!$C$6+'Monte Carlo Inputs'!$D$6*B3890</f>
        <v>0.22258562417841127</v>
      </c>
      <c r="E3890" s="29">
        <f>'Monte Carlo Inputs'!$C$7+'Monte Carlo Inputs'!$D$7*C3890</f>
        <v>0.62222820456789241</v>
      </c>
      <c r="F3890" s="16">
        <f>'Monte Carlo Inputs'!$C$17*(1+$D3890)</f>
        <v>2969.7827396917792</v>
      </c>
      <c r="G3890" s="16">
        <f t="shared" ref="G3890:J3890" si="3884">F3890*(1+$D3890)</f>
        <v>3630.8136844803457</v>
      </c>
      <c r="H3890" s="16">
        <f t="shared" si="3884"/>
        <v>4438.9806147159206</v>
      </c>
      <c r="I3890" s="16">
        <f t="shared" si="3884"/>
        <v>5427.0338855583313</v>
      </c>
      <c r="J3890" s="16">
        <f t="shared" si="3884"/>
        <v>6635.0136104127205</v>
      </c>
      <c r="K3890" s="16">
        <f>F3890*$E3890*(1-'Monte Carlo Inputs'!$C$11)+F3890*'Monte Carlo Inputs'!$C$12-F3890*'Monte Carlo Inputs'!$C$13-'Monte Carlo Inputs'!$C$14*(F3890-'Monte Carlo Inputs'!$C$17)</f>
        <v>1437.6764419880349</v>
      </c>
      <c r="L3890" s="16">
        <f>G3890*$E3890*(1-'Monte Carlo Inputs'!$C$11)+G3890*'Monte Carlo Inputs'!$C$12-G3890*'Monte Carlo Inputs'!$C$13-'Monte Carlo Inputs'!$C$14*(G3890-F3890)</f>
        <v>1757.6825501945389</v>
      </c>
      <c r="M3890" s="16">
        <f>H3890*$E3890*(1-'Monte Carlo Inputs'!$C$11)+H3890*'Monte Carlo Inputs'!$C$12-H3890*'Monte Carlo Inputs'!$C$13-'Monte Carlo Inputs'!$C$14*(H3890-G3890)</f>
        <v>2148.9174177370919</v>
      </c>
      <c r="N3890" s="16">
        <f>I3890*$E3890*(1-'Monte Carlo Inputs'!$C$11)+I3890*'Monte Carlo Inputs'!$C$12-I3890*'Monte Carlo Inputs'!$C$13-'Monte Carlo Inputs'!$C$14*(I3890-H3890)</f>
        <v>2627.2355424719622</v>
      </c>
      <c r="O3890" s="16">
        <f>J3890*$E3890*(1-'Monte Carlo Inputs'!$C$11)+J3890*'Monte Carlo Inputs'!$C$12-J3890*'Monte Carlo Inputs'!$C$13-'Monte Carlo Inputs'!$C$14*(J3890-I3890)</f>
        <v>3212.0204055567901</v>
      </c>
    </row>
    <row r="3891" spans="1:15">
      <c r="A3891">
        <v>3887</v>
      </c>
      <c r="B3891" s="39">
        <v>1.2370872039171636</v>
      </c>
      <c r="C3891" s="39">
        <v>-0.6119232544417913</v>
      </c>
      <c r="D3891" s="29">
        <f>'Monte Carlo Inputs'!$C$6+'Monte Carlo Inputs'!$D$6*B3891</f>
        <v>0.20645366455824163</v>
      </c>
      <c r="E3891" s="29">
        <f>'Monte Carlo Inputs'!$C$7+'Monte Carlo Inputs'!$D$7*C3891</f>
        <v>0.56091995361937297</v>
      </c>
      <c r="F3891" s="16">
        <f>'Monte Carlo Inputs'!$C$17*(1+$D3891)</f>
        <v>2930.5965965784249</v>
      </c>
      <c r="G3891" s="16">
        <f t="shared" ref="G3891:J3891" si="3885">F3891*(1+$D3891)</f>
        <v>3535.6290032839511</v>
      </c>
      <c r="H3891" s="16">
        <f t="shared" si="3885"/>
        <v>4265.5725675303256</v>
      </c>
      <c r="I3891" s="16">
        <f t="shared" si="3885"/>
        <v>5146.2156555360689</v>
      </c>
      <c r="J3891" s="16">
        <f t="shared" si="3885"/>
        <v>6208.6707362284833</v>
      </c>
      <c r="K3891" s="16">
        <f>F3891*$E3891*(1-'Monte Carlo Inputs'!$C$11)+F3891*'Monte Carlo Inputs'!$C$12-F3891*'Monte Carlo Inputs'!$C$13-'Monte Carlo Inputs'!$C$14*(F3891-'Monte Carlo Inputs'!$C$17)</f>
        <v>1290.3209125131509</v>
      </c>
      <c r="L3891" s="16">
        <f>G3891*$E3891*(1-'Monte Carlo Inputs'!$C$11)+G3891*'Monte Carlo Inputs'!$C$12-G3891*'Monte Carlo Inputs'!$C$13-'Monte Carlo Inputs'!$C$14*(G3891-F3891)</f>
        <v>1556.7123933576254</v>
      </c>
      <c r="M3891" s="16">
        <f>H3891*$E3891*(1-'Monte Carlo Inputs'!$C$11)+H3891*'Monte Carlo Inputs'!$C$12-H3891*'Monte Carlo Inputs'!$C$13-'Monte Carlo Inputs'!$C$14*(H3891-G3891)</f>
        <v>1878.1013716295379</v>
      </c>
      <c r="N3891" s="16">
        <f>I3891*$E3891*(1-'Monte Carlo Inputs'!$C$11)+I3891*'Monte Carlo Inputs'!$C$12-I3891*'Monte Carlo Inputs'!$C$13-'Monte Carlo Inputs'!$C$14*(I3891-H3891)</f>
        <v>2265.8422822143161</v>
      </c>
      <c r="O3891" s="16">
        <f>J3891*$E3891*(1-'Monte Carlo Inputs'!$C$11)+J3891*'Monte Carlo Inputs'!$C$12-J3891*'Monte Carlo Inputs'!$C$13-'Monte Carlo Inputs'!$C$14*(J3891-I3891)</f>
        <v>2733.6337246884705</v>
      </c>
    </row>
    <row r="3892" spans="1:15">
      <c r="A3892">
        <v>3888</v>
      </c>
      <c r="B3892" s="39">
        <v>-0.11581232859816692</v>
      </c>
      <c r="C3892" s="39">
        <v>-1.7267830066985093</v>
      </c>
      <c r="D3892" s="29">
        <f>'Monte Carlo Inputs'!$C$6+'Monte Carlo Inputs'!$D$6*B3892</f>
        <v>0.11880708719244754</v>
      </c>
      <c r="E3892" s="29">
        <f>'Monte Carlo Inputs'!$C$7+'Monte Carlo Inputs'!$D$7*C3892</f>
        <v>0.52101702556009111</v>
      </c>
      <c r="F3892" s="16">
        <f>'Monte Carlo Inputs'!$C$17*(1+$D3892)</f>
        <v>2717.694295499175</v>
      </c>
      <c r="G3892" s="16">
        <f t="shared" ref="G3892:J3892" si="3886">F3892*(1+$D3892)</f>
        <v>3040.5756386269632</v>
      </c>
      <c r="H3892" s="16">
        <f t="shared" si="3886"/>
        <v>3401.8175736405487</v>
      </c>
      <c r="I3892" s="16">
        <f t="shared" si="3886"/>
        <v>3805.9776107248617</v>
      </c>
      <c r="J3892" s="16">
        <f t="shared" si="3886"/>
        <v>4258.1547245747533</v>
      </c>
      <c r="K3892" s="16">
        <f>F3892*$E3892*(1-'Monte Carlo Inputs'!$C$11)+F3892*'Monte Carlo Inputs'!$C$12-F3892*'Monte Carlo Inputs'!$C$13-'Monte Carlo Inputs'!$C$14*(F3892-'Monte Carlo Inputs'!$C$17)</f>
        <v>1116.4574893824552</v>
      </c>
      <c r="L3892" s="16">
        <f>G3892*$E3892*(1-'Monte Carlo Inputs'!$C$11)+G3892*'Monte Carlo Inputs'!$C$12-G3892*'Monte Carlo Inputs'!$C$13-'Monte Carlo Inputs'!$C$14*(G3892-F3892)</f>
        <v>1249.1005516701778</v>
      </c>
      <c r="M3892" s="16">
        <f>H3892*$E3892*(1-'Monte Carlo Inputs'!$C$11)+H3892*'Monte Carlo Inputs'!$C$12-H3892*'Monte Carlo Inputs'!$C$13-'Monte Carlo Inputs'!$C$14*(H3892-G3892)</f>
        <v>1397.5025498245911</v>
      </c>
      <c r="N3892" s="16">
        <f>I3892*$E3892*(1-'Monte Carlo Inputs'!$C$11)+I3892*'Monte Carlo Inputs'!$C$12-I3892*'Monte Carlo Inputs'!$C$13-'Monte Carlo Inputs'!$C$14*(I3892-H3892)</f>
        <v>1563.535757113269</v>
      </c>
      <c r="O3892" s="16">
        <f>J3892*$E3892*(1-'Monte Carlo Inputs'!$C$11)+J3892*'Monte Carlo Inputs'!$C$12-J3892*'Monte Carlo Inputs'!$C$13-'Monte Carlo Inputs'!$C$14*(J3892-I3892)</f>
        <v>1749.2948861371344</v>
      </c>
    </row>
    <row r="3893" spans="1:15">
      <c r="A3893">
        <v>3889</v>
      </c>
      <c r="B3893" s="39">
        <v>-2.0422246929728165</v>
      </c>
      <c r="C3893" s="39">
        <v>0.71981883479125386</v>
      </c>
      <c r="D3893" s="29">
        <f>'Monte Carlo Inputs'!$C$6+'Monte Carlo Inputs'!$D$6*B3893</f>
        <v>-5.9940870814978731E-3</v>
      </c>
      <c r="E3893" s="29">
        <f>'Monte Carlo Inputs'!$C$7+'Monte Carlo Inputs'!$D$7*C3893</f>
        <v>0.60858550856708382</v>
      </c>
      <c r="F3893" s="16">
        <f>'Monte Carlo Inputs'!$C$17*(1+$D3893)</f>
        <v>2414.5397630703337</v>
      </c>
      <c r="G3893" s="16">
        <f t="shared" ref="G3893:J3893" si="3887">F3893*(1+$D3893)</f>
        <v>2400.0668014687508</v>
      </c>
      <c r="H3893" s="16">
        <f t="shared" si="3887"/>
        <v>2385.6805920593351</v>
      </c>
      <c r="I3893" s="16">
        <f t="shared" si="3887"/>
        <v>2371.3806148418921</v>
      </c>
      <c r="J3893" s="16">
        <f t="shared" si="3887"/>
        <v>2357.166352933154</v>
      </c>
      <c r="K3893" s="16">
        <f>F3893*$E3893*(1-'Monte Carlo Inputs'!$C$11)+F3893*'Monte Carlo Inputs'!$C$12-F3893*'Monte Carlo Inputs'!$C$13-'Monte Carlo Inputs'!$C$14*(F3893-'Monte Carlo Inputs'!$C$17)</f>
        <v>1137.8294193864547</v>
      </c>
      <c r="L3893" s="16">
        <f>G3893*$E3893*(1-'Monte Carlo Inputs'!$C$11)+G3893*'Monte Carlo Inputs'!$C$12-G3893*'Monte Carlo Inputs'!$C$13-'Monte Carlo Inputs'!$C$14*(G3893-F3893)</f>
        <v>1131.0091707627619</v>
      </c>
      <c r="M3893" s="16">
        <f>H3893*$E3893*(1-'Monte Carlo Inputs'!$C$11)+H3893*'Monte Carlo Inputs'!$C$12-H3893*'Monte Carlo Inputs'!$C$13-'Monte Carlo Inputs'!$C$14*(H3893-G3893)</f>
        <v>1124.2298033032373</v>
      </c>
      <c r="N3893" s="16">
        <f>I3893*$E3893*(1-'Monte Carlo Inputs'!$C$11)+I3893*'Monte Carlo Inputs'!$C$12-I3893*'Monte Carlo Inputs'!$C$13-'Monte Carlo Inputs'!$C$14*(I3893-H3893)</f>
        <v>1117.4910719626225</v>
      </c>
      <c r="O3893" s="16">
        <f>J3893*$E3893*(1-'Monte Carlo Inputs'!$C$11)+J3893*'Monte Carlo Inputs'!$C$12-J3893*'Monte Carlo Inputs'!$C$13-'Monte Carlo Inputs'!$C$14*(J3893-I3893)</f>
        <v>1110.7927331644826</v>
      </c>
    </row>
    <row r="3894" spans="1:15">
      <c r="A3894">
        <v>3890</v>
      </c>
      <c r="B3894" s="39">
        <v>-1.1908952185287636</v>
      </c>
      <c r="C3894" s="39">
        <v>0.89314529087883265</v>
      </c>
      <c r="D3894" s="29">
        <f>'Monte Carlo Inputs'!$C$6+'Monte Carlo Inputs'!$D$6*B3894</f>
        <v>4.9158651796986433E-2</v>
      </c>
      <c r="E3894" s="29">
        <f>'Monte Carlo Inputs'!$C$7+'Monte Carlo Inputs'!$D$7*C3894</f>
        <v>0.61478918853134212</v>
      </c>
      <c r="F3894" s="16">
        <f>'Monte Carlo Inputs'!$C$17*(1+$D3894)</f>
        <v>2548.5112810800601</v>
      </c>
      <c r="G3894" s="16">
        <f t="shared" ref="G3894:J3894" si="3888">F3894*(1+$D3894)</f>
        <v>2673.7926597473665</v>
      </c>
      <c r="H3894" s="16">
        <f t="shared" si="3888"/>
        <v>2805.2327020852254</v>
      </c>
      <c r="I3894" s="16">
        <f t="shared" si="3888"/>
        <v>2943.1341596965522</v>
      </c>
      <c r="J3894" s="16">
        <f t="shared" si="3888"/>
        <v>3087.8146670448914</v>
      </c>
      <c r="K3894" s="16">
        <f>F3894*$E3894*(1-'Monte Carlo Inputs'!$C$11)+F3894*'Monte Carlo Inputs'!$C$12-F3894*'Monte Carlo Inputs'!$C$13-'Monte Carlo Inputs'!$C$14*(F3894-'Monte Carlo Inputs'!$C$17)</f>
        <v>1214.4717031501045</v>
      </c>
      <c r="L3894" s="16">
        <f>G3894*$E3894*(1-'Monte Carlo Inputs'!$C$11)+G3894*'Monte Carlo Inputs'!$C$12-G3894*'Monte Carlo Inputs'!$C$13-'Monte Carlo Inputs'!$C$14*(G3894-F3894)</f>
        <v>1274.1734947225534</v>
      </c>
      <c r="M3894" s="16">
        <f>H3894*$E3894*(1-'Monte Carlo Inputs'!$C$11)+H3894*'Monte Carlo Inputs'!$C$12-H3894*'Monte Carlo Inputs'!$C$13-'Monte Carlo Inputs'!$C$14*(H3894-G3894)</f>
        <v>1336.8101458785688</v>
      </c>
      <c r="N3894" s="16">
        <f>I3894*$E3894*(1-'Monte Carlo Inputs'!$C$11)+I3894*'Monte Carlo Inputs'!$C$12-I3894*'Monte Carlo Inputs'!$C$13-'Monte Carlo Inputs'!$C$14*(I3894-H3894)</f>
        <v>1402.5259303584917</v>
      </c>
      <c r="O3894" s="16">
        <f>J3894*$E3894*(1-'Monte Carlo Inputs'!$C$11)+J3894*'Monte Carlo Inputs'!$C$12-J3894*'Monte Carlo Inputs'!$C$13-'Monte Carlo Inputs'!$C$14*(J3894-I3894)</f>
        <v>1471.4722142052294</v>
      </c>
    </row>
    <row r="3895" spans="1:15">
      <c r="A3895">
        <v>3891</v>
      </c>
      <c r="B3895" s="39">
        <v>0.1983376545241527</v>
      </c>
      <c r="C3895" s="39">
        <v>-5.15690020002993E-3</v>
      </c>
      <c r="D3895" s="29">
        <f>'Monte Carlo Inputs'!$C$6+'Monte Carlo Inputs'!$D$6*B3895</f>
        <v>0.13915905726741781</v>
      </c>
      <c r="E3895" s="29">
        <f>'Monte Carlo Inputs'!$C$7+'Monte Carlo Inputs'!$D$7*C3895</f>
        <v>0.5826372630236204</v>
      </c>
      <c r="F3895" s="16">
        <f>'Monte Carlo Inputs'!$C$17*(1+$D3895)</f>
        <v>2767.1312660082849</v>
      </c>
      <c r="G3895" s="16">
        <f t="shared" ref="G3895:J3895" si="3889">F3895*(1+$D3895)</f>
        <v>3152.2026443211939</v>
      </c>
      <c r="H3895" s="16">
        <f t="shared" si="3889"/>
        <v>3590.8601926207925</v>
      </c>
      <c r="I3895" s="16">
        <f t="shared" si="3889"/>
        <v>4090.5609118050002</v>
      </c>
      <c r="J3895" s="16">
        <f t="shared" si="3889"/>
        <v>4659.7995119867328</v>
      </c>
      <c r="K3895" s="16">
        <f>F3895*$E3895*(1-'Monte Carlo Inputs'!$C$11)+F3895*'Monte Carlo Inputs'!$C$12-F3895*'Monte Carlo Inputs'!$C$13-'Monte Carlo Inputs'!$C$14*(F3895-'Monte Carlo Inputs'!$C$17)</f>
        <v>1258.8386886662483</v>
      </c>
      <c r="L3895" s="16">
        <f>G3895*$E3895*(1-'Monte Carlo Inputs'!$C$11)+G3895*'Monte Carlo Inputs'!$C$12-G3895*'Monte Carlo Inputs'!$C$13-'Monte Carlo Inputs'!$C$14*(G3895-F3895)</f>
        <v>1434.0174938327959</v>
      </c>
      <c r="M3895" s="16">
        <f>H3895*$E3895*(1-'Monte Carlo Inputs'!$C$11)+H3895*'Monte Carlo Inputs'!$C$12-H3895*'Monte Carlo Inputs'!$C$13-'Monte Carlo Inputs'!$C$14*(H3895-G3895)</f>
        <v>1633.5740163795529</v>
      </c>
      <c r="N3895" s="16">
        <f>I3895*$E3895*(1-'Monte Carlo Inputs'!$C$11)+I3895*'Monte Carlo Inputs'!$C$12-I3895*'Monte Carlo Inputs'!$C$13-'Monte Carlo Inputs'!$C$14*(I3895-H3895)</f>
        <v>1860.9006364754807</v>
      </c>
      <c r="O3895" s="16">
        <f>J3895*$E3895*(1-'Monte Carlo Inputs'!$C$11)+J3895*'Monte Carlo Inputs'!$C$12-J3895*'Monte Carlo Inputs'!$C$13-'Monte Carlo Inputs'!$C$14*(J3895-I3895)</f>
        <v>2119.8618147157463</v>
      </c>
    </row>
    <row r="3896" spans="1:15">
      <c r="A3896">
        <v>3892</v>
      </c>
      <c r="B3896" s="39">
        <v>-1.2553373329435409</v>
      </c>
      <c r="C3896" s="39">
        <v>0.71750785727985367</v>
      </c>
      <c r="D3896" s="29">
        <f>'Monte Carlo Inputs'!$C$6+'Monte Carlo Inputs'!$D$6*B3896</f>
        <v>4.4983817945008484E-2</v>
      </c>
      <c r="E3896" s="29">
        <f>'Monte Carlo Inputs'!$C$7+'Monte Carlo Inputs'!$D$7*C3896</f>
        <v>0.60850279433401788</v>
      </c>
      <c r="F3896" s="16">
        <f>'Monte Carlo Inputs'!$C$17*(1+$D3896)</f>
        <v>2538.3701921702204</v>
      </c>
      <c r="G3896" s="16">
        <f t="shared" ref="G3896:J3896" si="3890">F3896*(1+$D3896)</f>
        <v>2652.5557747718417</v>
      </c>
      <c r="H3896" s="16">
        <f t="shared" si="3890"/>
        <v>2771.877860833159</v>
      </c>
      <c r="I3896" s="16">
        <f t="shared" si="3890"/>
        <v>2896.5675098906772</v>
      </c>
      <c r="J3896" s="16">
        <f t="shared" si="3890"/>
        <v>3026.8661754210257</v>
      </c>
      <c r="K3896" s="16">
        <f>F3896*$E3896*(1-'Monte Carlo Inputs'!$C$11)+F3896*'Monte Carlo Inputs'!$C$12-F3896*'Monte Carlo Inputs'!$C$13-'Monte Carlo Inputs'!$C$14*(F3896-'Monte Carlo Inputs'!$C$17)</f>
        <v>1198.1223068162863</v>
      </c>
      <c r="L3896" s="16">
        <f>G3896*$E3896*(1-'Monte Carlo Inputs'!$C$11)+G3896*'Monte Carlo Inputs'!$C$12-G3896*'Monte Carlo Inputs'!$C$13-'Monte Carlo Inputs'!$C$14*(G3896-F3896)</f>
        <v>1252.0184225419637</v>
      </c>
      <c r="M3896" s="16">
        <f>H3896*$E3896*(1-'Monte Carlo Inputs'!$C$11)+H3896*'Monte Carlo Inputs'!$C$12-H3896*'Monte Carlo Inputs'!$C$13-'Monte Carlo Inputs'!$C$14*(H3896-G3896)</f>
        <v>1308.338991325388</v>
      </c>
      <c r="N3896" s="16">
        <f>I3896*$E3896*(1-'Monte Carlo Inputs'!$C$11)+I3896*'Monte Carlo Inputs'!$C$12-I3896*'Monte Carlo Inputs'!$C$13-'Monte Carlo Inputs'!$C$14*(I3896-H3896)</f>
        <v>1367.1930743215253</v>
      </c>
      <c r="O3896" s="16">
        <f>J3896*$E3896*(1-'Monte Carlo Inputs'!$C$11)+J3896*'Monte Carlo Inputs'!$C$12-J3896*'Monte Carlo Inputs'!$C$13-'Monte Carlo Inputs'!$C$14*(J3896-I3896)</f>
        <v>1428.6946386724812</v>
      </c>
    </row>
    <row r="3897" spans="1:15">
      <c r="A3897">
        <v>3893</v>
      </c>
      <c r="B3897" s="39">
        <v>-0.36948703483573386</v>
      </c>
      <c r="C3897" s="39">
        <v>0.43804056855228651</v>
      </c>
      <c r="D3897" s="29">
        <f>'Monte Carlo Inputs'!$C$6+'Monte Carlo Inputs'!$D$6*B3897</f>
        <v>0.102372962387438</v>
      </c>
      <c r="E3897" s="29">
        <f>'Monte Carlo Inputs'!$C$7+'Monte Carlo Inputs'!$D$7*C3897</f>
        <v>0.59850013427346271</v>
      </c>
      <c r="F3897" s="16">
        <f>'Monte Carlo Inputs'!$C$17*(1+$D3897)</f>
        <v>2677.7741629353263</v>
      </c>
      <c r="G3897" s="16">
        <f t="shared" ref="G3897:J3897" si="3891">F3897*(1+$D3897)</f>
        <v>2951.9058365995579</v>
      </c>
      <c r="H3897" s="16">
        <f t="shared" si="3891"/>
        <v>3254.1011817810236</v>
      </c>
      <c r="I3897" s="16">
        <f t="shared" si="3891"/>
        <v>3587.2331596684103</v>
      </c>
      <c r="J3897" s="16">
        <f t="shared" si="3891"/>
        <v>3954.4688449981149</v>
      </c>
      <c r="K3897" s="16">
        <f>F3897*$E3897*(1-'Monte Carlo Inputs'!$C$11)+F3897*'Monte Carlo Inputs'!$C$12-F3897*'Monte Carlo Inputs'!$C$13-'Monte Carlo Inputs'!$C$14*(F3897-'Monte Carlo Inputs'!$C$17)</f>
        <v>1247.0985308327824</v>
      </c>
      <c r="L3897" s="16">
        <f>G3897*$E3897*(1-'Monte Carlo Inputs'!$C$11)+G3897*'Monte Carlo Inputs'!$C$12-G3897*'Monte Carlo Inputs'!$C$13-'Monte Carlo Inputs'!$C$14*(G3897-F3897)</f>
        <v>1374.7677018231564</v>
      </c>
      <c r="M3897" s="16">
        <f>H3897*$E3897*(1-'Monte Carlo Inputs'!$C$11)+H3897*'Monte Carlo Inputs'!$C$12-H3897*'Monte Carlo Inputs'!$C$13-'Monte Carlo Inputs'!$C$14*(H3897-G3897)</f>
        <v>1515.506744053363</v>
      </c>
      <c r="N3897" s="16">
        <f>I3897*$E3897*(1-'Monte Carlo Inputs'!$C$11)+I3897*'Monte Carlo Inputs'!$C$12-I3897*'Monte Carlo Inputs'!$C$13-'Monte Carlo Inputs'!$C$14*(I3897-H3897)</f>
        <v>1670.653658960247</v>
      </c>
      <c r="O3897" s="16">
        <f>J3897*$E3897*(1-'Monte Carlo Inputs'!$C$11)+J3897*'Monte Carlo Inputs'!$C$12-J3897*'Monte Carlo Inputs'!$C$13-'Monte Carlo Inputs'!$C$14*(J3897-I3897)</f>
        <v>1841.6834231514199</v>
      </c>
    </row>
    <row r="3898" spans="1:15">
      <c r="A3898">
        <v>3894</v>
      </c>
      <c r="B3898" s="39">
        <v>-1.3979920687840692</v>
      </c>
      <c r="C3898" s="39">
        <v>-0.69775235610592345</v>
      </c>
      <c r="D3898" s="29">
        <f>'Monte Carlo Inputs'!$C$6+'Monte Carlo Inputs'!$D$6*B3898</f>
        <v>3.5742038314707597E-2</v>
      </c>
      <c r="E3898" s="29">
        <f>'Monte Carlo Inputs'!$C$7+'Monte Carlo Inputs'!$D$7*C3898</f>
        <v>0.55784796858971875</v>
      </c>
      <c r="F3898" s="16">
        <f>'Monte Carlo Inputs'!$C$17*(1+$D3898)</f>
        <v>2515.9209852702566</v>
      </c>
      <c r="G3898" s="16">
        <f t="shared" ref="G3898:J3898" si="3892">F3898*(1+$D3898)</f>
        <v>2605.8451295225627</v>
      </c>
      <c r="H3898" s="16">
        <f t="shared" si="3892"/>
        <v>2698.9833459841525</v>
      </c>
      <c r="I3898" s="16">
        <f t="shared" si="3892"/>
        <v>2795.4505121470756</v>
      </c>
      <c r="J3898" s="16">
        <f t="shared" si="3892"/>
        <v>2895.3656114591054</v>
      </c>
      <c r="K3898" s="16">
        <f>F3898*$E3898*(1-'Monte Carlo Inputs'!$C$11)+F3898*'Monte Carlo Inputs'!$C$12-F3898*'Monte Carlo Inputs'!$C$13-'Monte Carlo Inputs'!$C$14*(F3898-'Monte Carlo Inputs'!$C$17)</f>
        <v>1096.4806620444635</v>
      </c>
      <c r="L3898" s="16">
        <f>G3898*$E3898*(1-'Monte Carlo Inputs'!$C$11)+G3898*'Monte Carlo Inputs'!$C$12-G3898*'Monte Carlo Inputs'!$C$13-'Monte Carlo Inputs'!$C$14*(G3898-F3898)</f>
        <v>1135.6711158785927</v>
      </c>
      <c r="M3898" s="16">
        <f>H3898*$E3898*(1-'Monte Carlo Inputs'!$C$11)+H3898*'Monte Carlo Inputs'!$C$12-H3898*'Monte Carlo Inputs'!$C$13-'Monte Carlo Inputs'!$C$14*(H3898-G3898)</f>
        <v>1176.2623164152324</v>
      </c>
      <c r="N3898" s="16">
        <f>I3898*$E3898*(1-'Monte Carlo Inputs'!$C$11)+I3898*'Monte Carlo Inputs'!$C$12-I3898*'Monte Carlo Inputs'!$C$13-'Monte Carlo Inputs'!$C$14*(I3898-H3898)</f>
        <v>1218.3043291966922</v>
      </c>
      <c r="O3898" s="16">
        <f>J3898*$E3898*(1-'Monte Carlo Inputs'!$C$11)+J3898*'Monte Carlo Inputs'!$C$12-J3898*'Monte Carlo Inputs'!$C$13-'Monte Carlo Inputs'!$C$14*(J3898-I3898)</f>
        <v>1261.8490092098141</v>
      </c>
    </row>
    <row r="3899" spans="1:15">
      <c r="A3899">
        <v>3895</v>
      </c>
      <c r="B3899" s="39">
        <v>-0.12910326751632126</v>
      </c>
      <c r="C3899" s="39">
        <v>-1.1797904696837946</v>
      </c>
      <c r="D3899" s="29">
        <f>'Monte Carlo Inputs'!$C$6+'Monte Carlo Inputs'!$D$6*B3899</f>
        <v>0.11794604372384034</v>
      </c>
      <c r="E3899" s="29">
        <f>'Monte Carlo Inputs'!$C$7+'Monte Carlo Inputs'!$D$7*C3899</f>
        <v>0.5405949175857746</v>
      </c>
      <c r="F3899" s="16">
        <f>'Monte Carlo Inputs'!$C$17*(1+$D3899)</f>
        <v>2715.6027348095813</v>
      </c>
      <c r="G3899" s="16">
        <f t="shared" ref="G3899:J3899" si="3893">F3899*(1+$D3899)</f>
        <v>3035.8973337060129</v>
      </c>
      <c r="H3899" s="16">
        <f t="shared" si="3893"/>
        <v>3393.9694133683929</v>
      </c>
      <c r="I3899" s="16">
        <f t="shared" si="3893"/>
        <v>3794.2746781949186</v>
      </c>
      <c r="J3899" s="16">
        <f t="shared" si="3893"/>
        <v>4241.7943652895574</v>
      </c>
      <c r="K3899" s="16">
        <f>F3899*$E3899*(1-'Monte Carlo Inputs'!$C$11)+F3899*'Monte Carlo Inputs'!$C$12-F3899*'Monte Carlo Inputs'!$C$13-'Monte Carlo Inputs'!$C$14*(F3899-'Monte Carlo Inputs'!$C$17)</f>
        <v>1153.3982502979952</v>
      </c>
      <c r="L3899" s="16">
        <f>G3899*$E3899*(1-'Monte Carlo Inputs'!$C$11)+G3899*'Monte Carlo Inputs'!$C$12-G3899*'Monte Carlo Inputs'!$C$13-'Monte Carlo Inputs'!$C$14*(G3899-F3899)</f>
        <v>1289.4370107586437</v>
      </c>
      <c r="M3899" s="16">
        <f>H3899*$E3899*(1-'Monte Carlo Inputs'!$C$11)+H3899*'Monte Carlo Inputs'!$C$12-H3899*'Monte Carlo Inputs'!$C$13-'Monte Carlo Inputs'!$C$14*(H3899-G3899)</f>
        <v>1441.5210048087208</v>
      </c>
      <c r="N3899" s="16">
        <f>I3899*$E3899*(1-'Monte Carlo Inputs'!$C$11)+I3899*'Monte Carlo Inputs'!$C$12-I3899*'Monte Carlo Inputs'!$C$13-'Monte Carlo Inputs'!$C$14*(I3899-H3899)</f>
        <v>1611.5427042707249</v>
      </c>
      <c r="O3899" s="16">
        <f>J3899*$E3899*(1-'Monte Carlo Inputs'!$C$11)+J3899*'Monte Carlo Inputs'!$C$12-J3899*'Monte Carlo Inputs'!$C$13-'Monte Carlo Inputs'!$C$14*(J3899-I3899)</f>
        <v>1801.617790531476</v>
      </c>
    </row>
    <row r="3900" spans="1:15">
      <c r="A3900">
        <v>3896</v>
      </c>
      <c r="B3900" s="39">
        <v>-0.99394865458797044</v>
      </c>
      <c r="C3900" s="39">
        <v>0.89277052823223735</v>
      </c>
      <c r="D3900" s="29">
        <f>'Monte Carlo Inputs'!$C$6+'Monte Carlo Inputs'!$D$6*B3900</f>
        <v>6.1917686624406942E-2</v>
      </c>
      <c r="E3900" s="29">
        <f>'Monte Carlo Inputs'!$C$7+'Monte Carlo Inputs'!$D$7*C3900</f>
        <v>0.61477577507113235</v>
      </c>
      <c r="F3900" s="16">
        <f>'Monte Carlo Inputs'!$C$17*(1+$D3900)</f>
        <v>2579.5042525793469</v>
      </c>
      <c r="G3900" s="16">
        <f t="shared" ref="G3900:J3900" si="3894">F3900*(1+$D3900)</f>
        <v>2739.2211885368797</v>
      </c>
      <c r="H3900" s="16">
        <f t="shared" si="3894"/>
        <v>2908.8274276836414</v>
      </c>
      <c r="I3900" s="16">
        <f t="shared" si="3894"/>
        <v>3088.9352927954369</v>
      </c>
      <c r="J3900" s="16">
        <f t="shared" si="3894"/>
        <v>3280.1950202578155</v>
      </c>
      <c r="K3900" s="16">
        <f>F3900*$E3900*(1-'Monte Carlo Inputs'!$C$11)+F3900*'Monte Carlo Inputs'!$C$12-F3900*'Monte Carlo Inputs'!$C$13-'Monte Carlo Inputs'!$C$14*(F3900-'Monte Carlo Inputs'!$C$17)</f>
        <v>1229.7117308342788</v>
      </c>
      <c r="L3900" s="16">
        <f>G3900*$E3900*(1-'Monte Carlo Inputs'!$C$11)+G3900*'Monte Carlo Inputs'!$C$12-G3900*'Monte Carlo Inputs'!$C$13-'Monte Carlo Inputs'!$C$14*(G3900-F3900)</f>
        <v>1305.8526364224326</v>
      </c>
      <c r="M3900" s="16">
        <f>H3900*$E3900*(1-'Monte Carlo Inputs'!$C$11)+H3900*'Monte Carlo Inputs'!$C$12-H3900*'Monte Carlo Inputs'!$C$13-'Monte Carlo Inputs'!$C$14*(H3900-G3900)</f>
        <v>1386.7080107420923</v>
      </c>
      <c r="N3900" s="16">
        <f>I3900*$E3900*(1-'Monte Carlo Inputs'!$C$11)+I3900*'Monte Carlo Inputs'!$C$12-I3900*'Monte Carlo Inputs'!$C$13-'Monte Carlo Inputs'!$C$14*(I3900-H3900)</f>
        <v>1472.5697627907759</v>
      </c>
      <c r="O3900" s="16">
        <f>J3900*$E3900*(1-'Monte Carlo Inputs'!$C$11)+J3900*'Monte Carlo Inputs'!$C$12-J3900*'Monte Carlo Inputs'!$C$13-'Monte Carlo Inputs'!$C$14*(J3900-I3900)</f>
        <v>1563.7478758958325</v>
      </c>
    </row>
    <row r="3901" spans="1:15">
      <c r="A3901">
        <v>3897</v>
      </c>
      <c r="B3901" s="39">
        <v>-0.3395029688555013</v>
      </c>
      <c r="C3901" s="39">
        <v>3.0404439184871429E-4</v>
      </c>
      <c r="D3901" s="29">
        <f>'Monte Carlo Inputs'!$C$6+'Monte Carlo Inputs'!$D$6*B3901</f>
        <v>0.10431545752141999</v>
      </c>
      <c r="E3901" s="29">
        <f>'Monte Carlo Inputs'!$C$7+'Monte Carlo Inputs'!$D$7*C3901</f>
        <v>0.58283272050492629</v>
      </c>
      <c r="F3901" s="16">
        <f>'Monte Carlo Inputs'!$C$17*(1+$D3901)</f>
        <v>2682.4926778652816</v>
      </c>
      <c r="G3901" s="16">
        <f t="shared" ref="G3901:J3901" si="3895">F3901*(1+$D3901)</f>
        <v>2962.3181288546575</v>
      </c>
      <c r="H3901" s="16">
        <f t="shared" si="3895"/>
        <v>3271.3336997901279</v>
      </c>
      <c r="I3901" s="16">
        <f t="shared" si="3895"/>
        <v>3612.5843713889749</v>
      </c>
      <c r="J3901" s="16">
        <f t="shared" si="3895"/>
        <v>3989.4327629251475</v>
      </c>
      <c r="K3901" s="16">
        <f>F3901*$E3901*(1-'Monte Carlo Inputs'!$C$11)+F3901*'Monte Carlo Inputs'!$C$12-F3901*'Monte Carlo Inputs'!$C$13-'Monte Carlo Inputs'!$C$14*(F3901-'Monte Carlo Inputs'!$C$17)</f>
        <v>1219.4620053631907</v>
      </c>
      <c r="L3901" s="16">
        <f>G3901*$E3901*(1-'Monte Carlo Inputs'!$C$11)+G3901*'Monte Carlo Inputs'!$C$12-G3901*'Monte Carlo Inputs'!$C$13-'Monte Carlo Inputs'!$C$14*(G3901-F3901)</f>
        <v>1346.6707423826401</v>
      </c>
      <c r="M3901" s="16">
        <f>H3901*$E3901*(1-'Monte Carlo Inputs'!$C$11)+H3901*'Monte Carlo Inputs'!$C$12-H3901*'Monte Carlo Inputs'!$C$13-'Monte Carlo Inputs'!$C$14*(H3901-G3901)</f>
        <v>1487.1493170049955</v>
      </c>
      <c r="N3901" s="16">
        <f>I3901*$E3901*(1-'Monte Carlo Inputs'!$C$11)+I3901*'Monte Carlo Inputs'!$C$12-I3901*'Monte Carlo Inputs'!$C$13-'Monte Carlo Inputs'!$C$14*(I3901-H3901)</f>
        <v>1642.2819784110391</v>
      </c>
      <c r="O3901" s="16">
        <f>J3901*$E3901*(1-'Monte Carlo Inputs'!$C$11)+J3901*'Monte Carlo Inputs'!$C$12-J3901*'Monte Carlo Inputs'!$C$13-'Monte Carlo Inputs'!$C$14*(J3901-I3901)</f>
        <v>1813.5973743681698</v>
      </c>
    </row>
    <row r="3902" spans="1:15">
      <c r="A3902">
        <v>3898</v>
      </c>
      <c r="B3902" s="39">
        <v>-0.54053721500811991</v>
      </c>
      <c r="C3902" s="39">
        <v>-0.39374367008897559</v>
      </c>
      <c r="D3902" s="29">
        <f>'Monte Carlo Inputs'!$C$6+'Monte Carlo Inputs'!$D$6*B3902</f>
        <v>9.1291605280278104E-2</v>
      </c>
      <c r="E3902" s="29">
        <f>'Monte Carlo Inputs'!$C$7+'Monte Carlo Inputs'!$D$7*C3902</f>
        <v>0.56872901143208132</v>
      </c>
      <c r="F3902" s="16">
        <f>'Monte Carlo Inputs'!$C$17*(1+$D3902)</f>
        <v>2650.856438386324</v>
      </c>
      <c r="G3902" s="16">
        <f t="shared" ref="G3902:J3902" si="3896">F3902*(1+$D3902)</f>
        <v>2892.8573780141724</v>
      </c>
      <c r="H3902" s="16">
        <f t="shared" si="3896"/>
        <v>3156.9509718999825</v>
      </c>
      <c r="I3902" s="16">
        <f t="shared" si="3896"/>
        <v>3445.1540939158663</v>
      </c>
      <c r="J3902" s="16">
        <f t="shared" si="3896"/>
        <v>3759.6677415873678</v>
      </c>
      <c r="K3902" s="16">
        <f>F3902*$E3902*(1-'Monte Carlo Inputs'!$C$11)+F3902*'Monte Carlo Inputs'!$C$12-F3902*'Monte Carlo Inputs'!$C$13-'Monte Carlo Inputs'!$C$14*(F3902-'Monte Carlo Inputs'!$C$17)</f>
        <v>1177.9964063985019</v>
      </c>
      <c r="L3902" s="16">
        <f>G3902*$E3902*(1-'Monte Carlo Inputs'!$C$11)+G3902*'Monte Carlo Inputs'!$C$12-G3902*'Monte Carlo Inputs'!$C$13-'Monte Carlo Inputs'!$C$14*(G3902-F3902)</f>
        <v>1285.5375893530202</v>
      </c>
      <c r="M3902" s="16">
        <f>H3902*$E3902*(1-'Monte Carlo Inputs'!$C$11)+H3902*'Monte Carlo Inputs'!$C$12-H3902*'Monte Carlo Inputs'!$C$13-'Monte Carlo Inputs'!$C$14*(H3902-G3902)</f>
        <v>1402.8963795331965</v>
      </c>
      <c r="N3902" s="16">
        <f>I3902*$E3902*(1-'Monte Carlo Inputs'!$C$11)+I3902*'Monte Carlo Inputs'!$C$12-I3902*'Monte Carlo Inputs'!$C$13-'Monte Carlo Inputs'!$C$14*(I3902-H3902)</f>
        <v>1530.9690420626723</v>
      </c>
      <c r="O3902" s="16">
        <f>J3902*$E3902*(1-'Monte Carlo Inputs'!$C$11)+J3902*'Monte Carlo Inputs'!$C$12-J3902*'Monte Carlo Inputs'!$C$13-'Monte Carlo Inputs'!$C$14*(J3902-I3902)</f>
        <v>1670.7336635469835</v>
      </c>
    </row>
    <row r="3903" spans="1:15">
      <c r="A3903">
        <v>3899</v>
      </c>
      <c r="B3903" s="39">
        <v>-1.4443505194349482</v>
      </c>
      <c r="C3903" s="39">
        <v>-0.93379256492493645</v>
      </c>
      <c r="D3903" s="29">
        <f>'Monte Carlo Inputs'!$C$6+'Monte Carlo Inputs'!$D$6*B3903</f>
        <v>3.273874100113966E-2</v>
      </c>
      <c r="E3903" s="29">
        <f>'Monte Carlo Inputs'!$C$7+'Monte Carlo Inputs'!$D$7*C3903</f>
        <v>0.54939964542392372</v>
      </c>
      <c r="F3903" s="16">
        <f>'Monte Carlo Inputs'!$C$17*(1+$D3903)</f>
        <v>2508.6256757658689</v>
      </c>
      <c r="G3903" s="16">
        <f t="shared" ref="G3903:J3903" si="3897">F3903*(1+$D3903)</f>
        <v>2590.7549220335768</v>
      </c>
      <c r="H3903" s="16">
        <f t="shared" si="3897"/>
        <v>2675.572976423462</v>
      </c>
      <c r="I3903" s="16">
        <f t="shared" si="3897"/>
        <v>2763.1678671282384</v>
      </c>
      <c r="J3903" s="16">
        <f t="shared" si="3897"/>
        <v>2853.6305042728213</v>
      </c>
      <c r="K3903" s="16">
        <f>F3903*$E3903*(1-'Monte Carlo Inputs'!$C$11)+F3903*'Monte Carlo Inputs'!$C$12-F3903*'Monte Carlo Inputs'!$C$13-'Monte Carlo Inputs'!$C$14*(F3903-'Monte Carlo Inputs'!$C$17)</f>
        <v>1078.1023167296685</v>
      </c>
      <c r="L3903" s="16">
        <f>G3903*$E3903*(1-'Monte Carlo Inputs'!$C$11)+G3903*'Monte Carlo Inputs'!$C$12-G3903*'Monte Carlo Inputs'!$C$13-'Monte Carlo Inputs'!$C$14*(G3903-F3903)</f>
        <v>1113.3980292498097</v>
      </c>
      <c r="M3903" s="16">
        <f>H3903*$E3903*(1-'Monte Carlo Inputs'!$C$11)+H3903*'Monte Carlo Inputs'!$C$12-H3903*'Monte Carlo Inputs'!$C$13-'Monte Carlo Inputs'!$C$14*(H3903-G3903)</f>
        <v>1149.8492789605984</v>
      </c>
      <c r="N3903" s="16">
        <f>I3903*$E3903*(1-'Monte Carlo Inputs'!$C$11)+I3903*'Monte Carlo Inputs'!$C$12-I3903*'Monte Carlo Inputs'!$C$13-'Monte Carlo Inputs'!$C$14*(I3903-H3903)</f>
        <v>1187.4938966948371</v>
      </c>
      <c r="O3903" s="16">
        <f>J3903*$E3903*(1-'Monte Carlo Inputs'!$C$11)+J3903*'Monte Carlo Inputs'!$C$12-J3903*'Monte Carlo Inputs'!$C$13-'Monte Carlo Inputs'!$C$14*(J3903-I3903)</f>
        <v>1226.3709518191636</v>
      </c>
    </row>
    <row r="3904" spans="1:15">
      <c r="A3904">
        <v>3900</v>
      </c>
      <c r="B3904" s="39">
        <v>-0.36216751695535615</v>
      </c>
      <c r="C3904" s="39">
        <v>0.46887096104488413</v>
      </c>
      <c r="D3904" s="29">
        <f>'Monte Carlo Inputs'!$C$6+'Monte Carlo Inputs'!$D$6*B3904</f>
        <v>0.10284715184109987</v>
      </c>
      <c r="E3904" s="29">
        <f>'Monte Carlo Inputs'!$C$7+'Monte Carlo Inputs'!$D$7*C3904</f>
        <v>0.59960361202587176</v>
      </c>
      <c r="F3904" s="16">
        <f>'Monte Carlo Inputs'!$C$17*(1+$D3904)</f>
        <v>2678.9260165372161</v>
      </c>
      <c r="G3904" s="16">
        <f t="shared" ref="G3904:J3904" si="3898">F3904*(1+$D3904)</f>
        <v>2954.4459273310918</v>
      </c>
      <c r="H3904" s="16">
        <f t="shared" si="3898"/>
        <v>3258.3022762256314</v>
      </c>
      <c r="I3904" s="16">
        <f t="shared" si="3898"/>
        <v>3593.4093851728103</v>
      </c>
      <c r="J3904" s="16">
        <f t="shared" si="3898"/>
        <v>3962.9813058369114</v>
      </c>
      <c r="K3904" s="16">
        <f>F3904*$E3904*(1-'Monte Carlo Inputs'!$C$11)+F3904*'Monte Carlo Inputs'!$C$12-F3904*'Monte Carlo Inputs'!$C$13-'Monte Carlo Inputs'!$C$14*(F3904-'Monte Carlo Inputs'!$C$17)</f>
        <v>1249.7559966410895</v>
      </c>
      <c r="L3904" s="16">
        <f>G3904*$E3904*(1-'Monte Carlo Inputs'!$C$11)+G3904*'Monte Carlo Inputs'!$C$12-G3904*'Monte Carlo Inputs'!$C$13-'Monte Carlo Inputs'!$C$14*(G3904-F3904)</f>
        <v>1378.2898413919604</v>
      </c>
      <c r="M3904" s="16">
        <f>H3904*$E3904*(1-'Monte Carlo Inputs'!$C$11)+H3904*'Monte Carlo Inputs'!$C$12-H3904*'Monte Carlo Inputs'!$C$13-'Monte Carlo Inputs'!$C$14*(H3904-G3904)</f>
        <v>1520.043025990645</v>
      </c>
      <c r="N3904" s="16">
        <f>I3904*$E3904*(1-'Monte Carlo Inputs'!$C$11)+I3904*'Monte Carlo Inputs'!$C$12-I3904*'Monte Carlo Inputs'!$C$13-'Monte Carlo Inputs'!$C$14*(I3904-H3904)</f>
        <v>1676.3751218897098</v>
      </c>
      <c r="O3904" s="16">
        <f>J3904*$E3904*(1-'Monte Carlo Inputs'!$C$11)+J3904*'Monte Carlo Inputs'!$C$12-J3904*'Monte Carlo Inputs'!$C$13-'Monte Carlo Inputs'!$C$14*(J3904-I3904)</f>
        <v>1848.7855285933429</v>
      </c>
    </row>
    <row r="3905" spans="1:15">
      <c r="A3905">
        <v>3901</v>
      </c>
      <c r="B3905" s="39">
        <v>-0.72640940443825897</v>
      </c>
      <c r="C3905" s="39">
        <v>-0.10549340261057064</v>
      </c>
      <c r="D3905" s="29">
        <f>'Monte Carlo Inputs'!$C$6+'Monte Carlo Inputs'!$D$6*B3905</f>
        <v>7.9250015465586077E-2</v>
      </c>
      <c r="E3905" s="29">
        <f>'Monte Carlo Inputs'!$C$7+'Monte Carlo Inputs'!$D$7*C3905</f>
        <v>0.57904603082665262</v>
      </c>
      <c r="F3905" s="16">
        <f>'Monte Carlo Inputs'!$C$17*(1+$D3905)</f>
        <v>2621.6062125674557</v>
      </c>
      <c r="G3905" s="16">
        <f t="shared" ref="G3905:J3905" si="3899">F3905*(1+$D3905)</f>
        <v>2829.3685454581032</v>
      </c>
      <c r="H3905" s="16">
        <f t="shared" si="3899"/>
        <v>3053.5960464435011</v>
      </c>
      <c r="I3905" s="16">
        <f t="shared" si="3899"/>
        <v>3295.5935803498014</v>
      </c>
      <c r="J3905" s="16">
        <f t="shared" si="3899"/>
        <v>3556.7694225608097</v>
      </c>
      <c r="K3905" s="16">
        <f>F3905*$E3905*(1-'Monte Carlo Inputs'!$C$11)+F3905*'Monte Carlo Inputs'!$C$12-F3905*'Monte Carlo Inputs'!$C$13-'Monte Carlo Inputs'!$C$14*(F3905-'Monte Carlo Inputs'!$C$17)</f>
        <v>1183.7948081616887</v>
      </c>
      <c r="L3905" s="16">
        <f>G3905*$E3905*(1-'Monte Carlo Inputs'!$C$11)+G3905*'Monte Carlo Inputs'!$C$12-G3905*'Monte Carlo Inputs'!$C$13-'Monte Carlo Inputs'!$C$14*(G3905-F3905)</f>
        <v>1277.6105650165828</v>
      </c>
      <c r="M3905" s="16">
        <f>H3905*$E3905*(1-'Monte Carlo Inputs'!$C$11)+H3905*'Monte Carlo Inputs'!$C$12-H3905*'Monte Carlo Inputs'!$C$13-'Monte Carlo Inputs'!$C$14*(H3905-G3905)</f>
        <v>1378.8612220531436</v>
      </c>
      <c r="N3905" s="16">
        <f>I3905*$E3905*(1-'Monte Carlo Inputs'!$C$11)+I3905*'Monte Carlo Inputs'!$C$12-I3905*'Monte Carlo Inputs'!$C$13-'Monte Carlo Inputs'!$C$14*(I3905-H3905)</f>
        <v>1488.1359952257524</v>
      </c>
      <c r="O3905" s="16">
        <f>J3905*$E3905*(1-'Monte Carlo Inputs'!$C$11)+J3905*'Monte Carlo Inputs'!$C$12-J3905*'Monte Carlo Inputs'!$C$13-'Monte Carlo Inputs'!$C$14*(J3905-I3905)</f>
        <v>1606.0707958622886</v>
      </c>
    </row>
    <row r="3906" spans="1:15">
      <c r="A3906">
        <v>3902</v>
      </c>
      <c r="B3906" s="39">
        <v>1.8240473034404851E-2</v>
      </c>
      <c r="C3906" s="39">
        <v>-0.45928335864357828</v>
      </c>
      <c r="D3906" s="29">
        <f>'Monte Carlo Inputs'!$C$6+'Monte Carlo Inputs'!$D$6*B3906</f>
        <v>0.12749159699307275</v>
      </c>
      <c r="E3906" s="29">
        <f>'Monte Carlo Inputs'!$C$7+'Monte Carlo Inputs'!$D$7*C3906</f>
        <v>0.56638322267064456</v>
      </c>
      <c r="F3906" s="16">
        <f>'Monte Carlo Inputs'!$C$17*(1+$D3906)</f>
        <v>2738.7898382558733</v>
      </c>
      <c r="G3906" s="16">
        <f t="shared" ref="G3906:J3906" si="3900">F3906*(1+$D3906)</f>
        <v>3087.9625285635138</v>
      </c>
      <c r="H3906" s="16">
        <f t="shared" si="3900"/>
        <v>3481.6518027848433</v>
      </c>
      <c r="I3906" s="16">
        <f t="shared" si="3900"/>
        <v>3925.5331512956936</v>
      </c>
      <c r="J3906" s="16">
        <f t="shared" si="3900"/>
        <v>4426.0056418036311</v>
      </c>
      <c r="K3906" s="16">
        <f>F3906*$E3906*(1-'Monte Carlo Inputs'!$C$11)+F3906*'Monte Carlo Inputs'!$C$12-F3906*'Monte Carlo Inputs'!$C$13-'Monte Carlo Inputs'!$C$14*(F3906-'Monte Carlo Inputs'!$C$17)</f>
        <v>1213.8517143339504</v>
      </c>
      <c r="L3906" s="16">
        <f>G3906*$E3906*(1-'Monte Carlo Inputs'!$C$11)+G3906*'Monte Carlo Inputs'!$C$12-G3906*'Monte Carlo Inputs'!$C$13-'Monte Carlo Inputs'!$C$14*(G3906-F3906)</f>
        <v>1368.6076079071652</v>
      </c>
      <c r="M3906" s="16">
        <f>H3906*$E3906*(1-'Monte Carlo Inputs'!$C$11)+H3906*'Monte Carlo Inputs'!$C$12-H3906*'Monte Carlo Inputs'!$C$13-'Monte Carlo Inputs'!$C$14*(H3906-G3906)</f>
        <v>1543.0935774961188</v>
      </c>
      <c r="N3906" s="16">
        <f>I3906*$E3906*(1-'Monte Carlo Inputs'!$C$11)+I3906*'Monte Carlo Inputs'!$C$12-I3906*'Monte Carlo Inputs'!$C$13-'Monte Carlo Inputs'!$C$14*(I3906-H3906)</f>
        <v>1739.8250420008524</v>
      </c>
      <c r="O3906" s="16">
        <f>J3906*$E3906*(1-'Monte Carlo Inputs'!$C$11)+J3906*'Monte Carlo Inputs'!$C$12-J3906*'Monte Carlo Inputs'!$C$13-'Monte Carlo Inputs'!$C$14*(J3906-I3906)</f>
        <v>1961.6381150940811</v>
      </c>
    </row>
    <row r="3907" spans="1:15">
      <c r="A3907">
        <v>3903</v>
      </c>
      <c r="B3907" s="39">
        <v>-1.0606840529800672</v>
      </c>
      <c r="C3907" s="39">
        <v>0.98055228651112158</v>
      </c>
      <c r="D3907" s="29">
        <f>'Monte Carlo Inputs'!$C$6+'Monte Carlo Inputs'!$D$6*B3907</f>
        <v>5.7594284096995907E-2</v>
      </c>
      <c r="E3907" s="29">
        <f>'Monte Carlo Inputs'!$C$7+'Monte Carlo Inputs'!$D$7*C3907</f>
        <v>0.6179176493548072</v>
      </c>
      <c r="F3907" s="16">
        <f>'Monte Carlo Inputs'!$C$17*(1+$D3907)</f>
        <v>2569.0022755000132</v>
      </c>
      <c r="G3907" s="16">
        <f t="shared" ref="G3907:J3907" si="3901">F3907*(1+$D3907)</f>
        <v>2716.9621224009898</v>
      </c>
      <c r="H3907" s="16">
        <f t="shared" si="3901"/>
        <v>2873.4436107593292</v>
      </c>
      <c r="I3907" s="16">
        <f t="shared" si="3901"/>
        <v>3038.9375384140994</v>
      </c>
      <c r="J3907" s="16">
        <f t="shared" si="3901"/>
        <v>3213.9629703545465</v>
      </c>
      <c r="K3907" s="16">
        <f>F3907*$E3907*(1-'Monte Carlo Inputs'!$C$11)+F3907*'Monte Carlo Inputs'!$C$12-F3907*'Monte Carlo Inputs'!$C$13-'Monte Carlo Inputs'!$C$14*(F3907-'Monte Carlo Inputs'!$C$17)</f>
        <v>1230.2828500444316</v>
      </c>
      <c r="L3907" s="16">
        <f>G3907*$E3907*(1-'Monte Carlo Inputs'!$C$11)+G3907*'Monte Carlo Inputs'!$C$12-G3907*'Monte Carlo Inputs'!$C$13-'Monte Carlo Inputs'!$C$14*(G3907-F3907)</f>
        <v>1301.140110029552</v>
      </c>
      <c r="M3907" s="16">
        <f>H3907*$E3907*(1-'Monte Carlo Inputs'!$C$11)+H3907*'Monte Carlo Inputs'!$C$12-H3907*'Monte Carlo Inputs'!$C$13-'Monte Carlo Inputs'!$C$14*(H3907-G3907)</f>
        <v>1376.0783431765904</v>
      </c>
      <c r="N3907" s="16">
        <f>I3907*$E3907*(1-'Monte Carlo Inputs'!$C$11)+I3907*'Monte Carlo Inputs'!$C$12-I3907*'Monte Carlo Inputs'!$C$13-'Monte Carlo Inputs'!$C$14*(I3907-H3907)</f>
        <v>1455.3325902132265</v>
      </c>
      <c r="O3907" s="16">
        <f>J3907*$E3907*(1-'Monte Carlo Inputs'!$C$11)+J3907*'Monte Carlo Inputs'!$C$12-J3907*'Monte Carlo Inputs'!$C$13-'Monte Carlo Inputs'!$C$14*(J3907-I3907)</f>
        <v>1539.1514288695837</v>
      </c>
    </row>
    <row r="3908" spans="1:15">
      <c r="A3908">
        <v>3904</v>
      </c>
      <c r="B3908" s="39">
        <v>-0.34031159873492917</v>
      </c>
      <c r="C3908" s="39">
        <v>0.12822158951676457</v>
      </c>
      <c r="D3908" s="29">
        <f>'Monte Carlo Inputs'!$C$6+'Monte Carlo Inputs'!$D$6*B3908</f>
        <v>0.10426307104364821</v>
      </c>
      <c r="E3908" s="29">
        <f>'Monte Carlo Inputs'!$C$7+'Monte Carlo Inputs'!$D$7*C3908</f>
        <v>0.58741113011232959</v>
      </c>
      <c r="F3908" s="16">
        <f>'Monte Carlo Inputs'!$C$17*(1+$D3908)</f>
        <v>2682.3654258721263</v>
      </c>
      <c r="G3908" s="16">
        <f t="shared" ref="G3908:J3908" si="3902">F3908*(1+$D3908)</f>
        <v>2962.0370828348578</v>
      </c>
      <c r="H3908" s="16">
        <f t="shared" si="3902"/>
        <v>3270.8681656363892</v>
      </c>
      <c r="I3908" s="16">
        <f t="shared" si="3902"/>
        <v>3611.8989255645438</v>
      </c>
      <c r="J3908" s="16">
        <f t="shared" si="3902"/>
        <v>3988.4865998431569</v>
      </c>
      <c r="K3908" s="16">
        <f>F3908*$E3908*(1-'Monte Carlo Inputs'!$C$11)+F3908*'Monte Carlo Inputs'!$C$12-F3908*'Monte Carlo Inputs'!$C$13-'Monte Carlo Inputs'!$C$14*(F3908-'Monte Carlo Inputs'!$C$17)</f>
        <v>1228.1410306119792</v>
      </c>
      <c r="L3908" s="16">
        <f>G3908*$E3908*(1-'Monte Carlo Inputs'!$C$11)+G3908*'Monte Carlo Inputs'!$C$12-G3908*'Monte Carlo Inputs'!$C$13-'Monte Carlo Inputs'!$C$14*(G3908-F3908)</f>
        <v>1356.1907861382952</v>
      </c>
      <c r="M3908" s="16">
        <f>H3908*$E3908*(1-'Monte Carlo Inputs'!$C$11)+H3908*'Monte Carlo Inputs'!$C$12-H3908*'Monte Carlo Inputs'!$C$13-'Monte Carlo Inputs'!$C$14*(H3908-G3908)</f>
        <v>1497.5914024221736</v>
      </c>
      <c r="N3908" s="16">
        <f>I3908*$E3908*(1-'Monte Carlo Inputs'!$C$11)+I3908*'Monte Carlo Inputs'!$C$12-I3908*'Monte Carlo Inputs'!$C$13-'Monte Carlo Inputs'!$C$14*(I3908-H3908)</f>
        <v>1653.7348812072735</v>
      </c>
      <c r="O3908" s="16">
        <f>J3908*$E3908*(1-'Monte Carlo Inputs'!$C$11)+J3908*'Monte Carlo Inputs'!$C$12-J3908*'Monte Carlo Inputs'!$C$13-'Monte Carlo Inputs'!$C$14*(J3908-I3908)</f>
        <v>1826.1583586139466</v>
      </c>
    </row>
    <row r="3909" spans="1:15">
      <c r="A3909">
        <v>3905</v>
      </c>
      <c r="B3909" s="39">
        <v>-0.27589842715236806</v>
      </c>
      <c r="C3909" s="39">
        <v>-2.5390949262593394</v>
      </c>
      <c r="D3909" s="29">
        <f>'Monte Carlo Inputs'!$C$6+'Monte Carlo Inputs'!$D$6*B3909</f>
        <v>0.10843602985603742</v>
      </c>
      <c r="E3909" s="29">
        <f>'Monte Carlo Inputs'!$C$7+'Monte Carlo Inputs'!$D$7*C3909</f>
        <v>0.49194285365432389</v>
      </c>
      <c r="F3909" s="16">
        <f>'Monte Carlo Inputs'!$C$17*(1+$D3909)</f>
        <v>2692.5019601233007</v>
      </c>
      <c r="G3909" s="16">
        <f t="shared" ref="G3909:J3909" si="3903">F3909*(1+$D3909)</f>
        <v>2984.4661830586701</v>
      </c>
      <c r="H3909" s="16">
        <f t="shared" si="3903"/>
        <v>3308.0898471891542</v>
      </c>
      <c r="I3909" s="16">
        <f t="shared" si="3903"/>
        <v>3666.8059766254114</v>
      </c>
      <c r="J3909" s="16">
        <f t="shared" si="3903"/>
        <v>4064.4198589830607</v>
      </c>
      <c r="K3909" s="16">
        <f>F3909*$E3909*(1-'Monte Carlo Inputs'!$C$11)+F3909*'Monte Carlo Inputs'!$C$12-F3909*'Monte Carlo Inputs'!$C$13-'Monte Carlo Inputs'!$C$14*(F3909-'Monte Carlo Inputs'!$C$17)</f>
        <v>1050.027195168356</v>
      </c>
      <c r="L3909" s="16">
        <f>G3909*$E3909*(1-'Monte Carlo Inputs'!$C$11)+G3909*'Monte Carlo Inputs'!$C$12-G3909*'Monte Carlo Inputs'!$C$13-'Monte Carlo Inputs'!$C$14*(G3909-F3909)</f>
        <v>1163.8879754532832</v>
      </c>
      <c r="M3909" s="16">
        <f>H3909*$E3909*(1-'Monte Carlo Inputs'!$C$11)+H3909*'Monte Carlo Inputs'!$C$12-H3909*'Monte Carlo Inputs'!$C$13-'Monte Carlo Inputs'!$C$14*(H3909-G3909)</f>
        <v>1290.0953667086183</v>
      </c>
      <c r="N3909" s="16">
        <f>I3909*$E3909*(1-'Monte Carlo Inputs'!$C$11)+I3909*'Monte Carlo Inputs'!$C$12-I3909*'Monte Carlo Inputs'!$C$13-'Monte Carlo Inputs'!$C$14*(I3909-H3909)</f>
        <v>1429.9881864101694</v>
      </c>
      <c r="O3909" s="16">
        <f>J3909*$E3909*(1-'Monte Carlo Inputs'!$C$11)+J3909*'Monte Carlo Inputs'!$C$12-J3909*'Monte Carlo Inputs'!$C$13-'Monte Carlo Inputs'!$C$14*(J3909-I3909)</f>
        <v>1585.0504280855234</v>
      </c>
    </row>
    <row r="3910" spans="1:15">
      <c r="A3910">
        <v>3906</v>
      </c>
      <c r="B3910" s="39">
        <v>7.1469674291226484E-2</v>
      </c>
      <c r="C3910" s="39">
        <v>2.3372666596795129</v>
      </c>
      <c r="D3910" s="29">
        <f>'Monte Carlo Inputs'!$C$6+'Monte Carlo Inputs'!$D$6*B3910</f>
        <v>0.13094001071038813</v>
      </c>
      <c r="E3910" s="29">
        <f>'Monte Carlo Inputs'!$C$7+'Monte Carlo Inputs'!$D$7*C3910</f>
        <v>0.66647700932806586</v>
      </c>
      <c r="F3910" s="16">
        <f>'Monte Carlo Inputs'!$C$17*(1+$D3910)</f>
        <v>2747.1663800166043</v>
      </c>
      <c r="G3910" s="16">
        <f t="shared" ref="G3910:J3910" si="3904">F3910*(1+$D3910)</f>
        <v>3106.8803752391968</v>
      </c>
      <c r="H3910" s="16">
        <f t="shared" si="3904"/>
        <v>3513.6953248489122</v>
      </c>
      <c r="I3910" s="16">
        <f t="shared" si="3904"/>
        <v>3973.7786283176697</v>
      </c>
      <c r="J3910" s="16">
        <f t="shared" si="3904"/>
        <v>4494.1052444702973</v>
      </c>
      <c r="K3910" s="16">
        <f>F3910*$E3910*(1-'Monte Carlo Inputs'!$C$11)+F3910*'Monte Carlo Inputs'!$C$12-F3910*'Monte Carlo Inputs'!$C$13-'Monte Carlo Inputs'!$C$14*(F3910-'Monte Carlo Inputs'!$C$17)</f>
        <v>1413.3530951304688</v>
      </c>
      <c r="L3910" s="16">
        <f>G3910*$E3910*(1-'Monte Carlo Inputs'!$C$11)+G3910*'Monte Carlo Inputs'!$C$12-G3910*'Monte Carlo Inputs'!$C$13-'Monte Carlo Inputs'!$C$14*(G3910-F3910)</f>
        <v>1598.4175645444127</v>
      </c>
      <c r="M3910" s="16">
        <f>H3910*$E3910*(1-'Monte Carlo Inputs'!$C$11)+H3910*'Monte Carlo Inputs'!$C$12-H3910*'Monte Carlo Inputs'!$C$13-'Monte Carlo Inputs'!$C$14*(H3910-G3910)</f>
        <v>1807.7143775655302</v>
      </c>
      <c r="N3910" s="16">
        <f>I3910*$E3910*(1-'Monte Carlo Inputs'!$C$11)+I3910*'Monte Carlo Inputs'!$C$12-I3910*'Monte Carlo Inputs'!$C$13-'Monte Carlo Inputs'!$C$14*(I3910-H3910)</f>
        <v>2044.416517525284</v>
      </c>
      <c r="O3910" s="16">
        <f>J3910*$E3910*(1-'Monte Carlo Inputs'!$C$11)+J3910*'Monte Carlo Inputs'!$C$12-J3910*'Monte Carlo Inputs'!$C$13-'Monte Carlo Inputs'!$C$14*(J3910-I3910)</f>
        <v>2312.1124382265393</v>
      </c>
    </row>
    <row r="3911" spans="1:15">
      <c r="A3911">
        <v>3907</v>
      </c>
      <c r="B3911" s="39">
        <v>-0.30679291047889468</v>
      </c>
      <c r="C3911" s="39">
        <v>1.8094054015643384</v>
      </c>
      <c r="D3911" s="29">
        <f>'Monte Carlo Inputs'!$C$6+'Monte Carlo Inputs'!$D$6*B3911</f>
        <v>0.10643455401989735</v>
      </c>
      <c r="E3911" s="29">
        <f>'Monte Carlo Inputs'!$C$7+'Monte Carlo Inputs'!$D$7*C3911</f>
        <v>0.64758386176828064</v>
      </c>
      <c r="F3911" s="16">
        <f>'Monte Carlo Inputs'!$C$17*(1+$D3911)</f>
        <v>2687.6401751697331</v>
      </c>
      <c r="G3911" s="16">
        <f t="shared" ref="G3911:J3911" si="3905">F3911*(1+$D3911)</f>
        <v>2973.6979585798827</v>
      </c>
      <c r="H3911" s="16">
        <f t="shared" si="3905"/>
        <v>3290.202174591212</v>
      </c>
      <c r="I3911" s="16">
        <f t="shared" si="3905"/>
        <v>3640.3933756791243</v>
      </c>
      <c r="J3911" s="16">
        <f t="shared" si="3905"/>
        <v>4027.8570210765211</v>
      </c>
      <c r="K3911" s="16">
        <f>F3911*$E3911*(1-'Monte Carlo Inputs'!$C$11)+F3911*'Monte Carlo Inputs'!$C$12-F3911*'Monte Carlo Inputs'!$C$13-'Monte Carlo Inputs'!$C$14*(F3911-'Monte Carlo Inputs'!$C$17)</f>
        <v>1345.7136702327136</v>
      </c>
      <c r="L3911" s="16">
        <f>G3911*$E3911*(1-'Monte Carlo Inputs'!$C$11)+G3911*'Monte Carlo Inputs'!$C$12-G3911*'Monte Carlo Inputs'!$C$13-'Monte Carlo Inputs'!$C$14*(G3911-F3911)</f>
        <v>1488.9441045624119</v>
      </c>
      <c r="M3911" s="16">
        <f>H3911*$E3911*(1-'Monte Carlo Inputs'!$C$11)+H3911*'Monte Carlo Inputs'!$C$12-H3911*'Monte Carlo Inputs'!$C$13-'Monte Carlo Inputs'!$C$14*(H3911-G3911)</f>
        <v>1647.4192062920677</v>
      </c>
      <c r="N3911" s="16">
        <f>I3911*$E3911*(1-'Monte Carlo Inputs'!$C$11)+I3911*'Monte Carlo Inputs'!$C$12-I3911*'Monte Carlo Inputs'!$C$13-'Monte Carlo Inputs'!$C$14*(I3911-H3911)</f>
        <v>1822.7615347975777</v>
      </c>
      <c r="O3911" s="16">
        <f>J3911*$E3911*(1-'Monte Carlo Inputs'!$C$11)+J3911*'Monte Carlo Inputs'!$C$12-J3911*'Monte Carlo Inputs'!$C$13-'Monte Carlo Inputs'!$C$14*(J3911-I3911)</f>
        <v>2016.7663458383813</v>
      </c>
    </row>
    <row r="3912" spans="1:15">
      <c r="A3912">
        <v>3908</v>
      </c>
      <c r="B3912" s="39">
        <v>0.15531754323565297</v>
      </c>
      <c r="C3912" s="39">
        <v>0.43084315351952562</v>
      </c>
      <c r="D3912" s="29">
        <f>'Monte Carlo Inputs'!$C$6+'Monte Carlo Inputs'!$D$6*B3912</f>
        <v>0.13637203175538865</v>
      </c>
      <c r="E3912" s="29">
        <f>'Monte Carlo Inputs'!$C$7+'Monte Carlo Inputs'!$D$7*C3912</f>
        <v>0.59824252524803723</v>
      </c>
      <c r="F3912" s="16">
        <f>'Monte Carlo Inputs'!$C$17*(1+$D3912)</f>
        <v>2760.3613023370153</v>
      </c>
      <c r="G3912" s="16">
        <f t="shared" ref="G3912:J3912" si="3906">F3912*(1+$D3912)</f>
        <v>3136.7973815156647</v>
      </c>
      <c r="H3912" s="16">
        <f t="shared" si="3906"/>
        <v>3564.568813637939</v>
      </c>
      <c r="I3912" s="16">
        <f t="shared" si="3906"/>
        <v>4050.6763050856403</v>
      </c>
      <c r="J3912" s="16">
        <f t="shared" si="3906"/>
        <v>4603.0752627935799</v>
      </c>
      <c r="K3912" s="16">
        <f>F3912*$E3912*(1-'Monte Carlo Inputs'!$C$11)+F3912*'Monte Carlo Inputs'!$C$12-F3912*'Monte Carlo Inputs'!$C$13-'Monte Carlo Inputs'!$C$14*(F3912-'Monte Carlo Inputs'!$C$17)</f>
        <v>1286.3110710202075</v>
      </c>
      <c r="L3912" s="16">
        <f>G3912*$E3912*(1-'Monte Carlo Inputs'!$C$11)+G3912*'Monte Carlo Inputs'!$C$12-G3912*'Monte Carlo Inputs'!$C$13-'Monte Carlo Inputs'!$C$14*(G3912-F3912)</f>
        <v>1461.7279252446831</v>
      </c>
      <c r="M3912" s="16">
        <f>H3912*$E3912*(1-'Monte Carlo Inputs'!$C$11)+H3912*'Monte Carlo Inputs'!$C$12-H3912*'Monte Carlo Inputs'!$C$13-'Monte Carlo Inputs'!$C$14*(H3912-G3912)</f>
        <v>1661.0667322838892</v>
      </c>
      <c r="N3912" s="16">
        <f>I3912*$E3912*(1-'Monte Carlo Inputs'!$C$11)+I3912*'Monte Carlo Inputs'!$C$12-I3912*'Monte Carlo Inputs'!$C$13-'Monte Carlo Inputs'!$C$14*(I3912-H3912)</f>
        <v>1887.5897774467282</v>
      </c>
      <c r="O3912" s="16">
        <f>J3912*$E3912*(1-'Monte Carlo Inputs'!$C$11)+J3912*'Monte Carlo Inputs'!$C$12-J3912*'Monte Carlo Inputs'!$C$13-'Monte Carlo Inputs'!$C$14*(J3912-I3912)</f>
        <v>2145.0042305178399</v>
      </c>
    </row>
    <row r="3913" spans="1:15">
      <c r="A3913">
        <v>3909</v>
      </c>
      <c r="B3913" s="39">
        <v>0.73833943529450508</v>
      </c>
      <c r="C3913" s="39">
        <v>0.70329132099330027</v>
      </c>
      <c r="D3913" s="29">
        <f>'Monte Carlo Inputs'!$C$6+'Monte Carlo Inputs'!$D$6*B3913</f>
        <v>0.17414266596743705</v>
      </c>
      <c r="E3913" s="29">
        <f>'Monte Carlo Inputs'!$C$7+'Monte Carlo Inputs'!$D$7*C3913</f>
        <v>0.6079939577529625</v>
      </c>
      <c r="F3913" s="16">
        <f>'Monte Carlo Inputs'!$C$17*(1+$D3913)</f>
        <v>2852.1099499015017</v>
      </c>
      <c r="G3913" s="16">
        <f t="shared" ref="G3913:J3913" si="3907">F3913*(1+$D3913)</f>
        <v>3348.7839802096023</v>
      </c>
      <c r="H3913" s="16">
        <f t="shared" si="3907"/>
        <v>3931.9501502723474</v>
      </c>
      <c r="I3913" s="16">
        <f t="shared" si="3907"/>
        <v>4616.6704318918382</v>
      </c>
      <c r="J3913" s="16">
        <f t="shared" si="3907"/>
        <v>5420.6297287945217</v>
      </c>
      <c r="K3913" s="16">
        <f>F3913*$E3913*(1-'Monte Carlo Inputs'!$C$11)+F3913*'Monte Carlo Inputs'!$C$12-F3913*'Monte Carlo Inputs'!$C$13-'Monte Carlo Inputs'!$C$14*(F3913-'Monte Carlo Inputs'!$C$17)</f>
        <v>1350.2092037747611</v>
      </c>
      <c r="L3913" s="16">
        <f>G3913*$E3913*(1-'Monte Carlo Inputs'!$C$11)+G3913*'Monte Carlo Inputs'!$C$12-G3913*'Monte Carlo Inputs'!$C$13-'Monte Carlo Inputs'!$C$14*(G3913-F3913)</f>
        <v>1585.3382341338684</v>
      </c>
      <c r="M3913" s="16">
        <f>H3913*$E3913*(1-'Monte Carlo Inputs'!$C$11)+H3913*'Monte Carlo Inputs'!$C$12-H3913*'Monte Carlo Inputs'!$C$13-'Monte Carlo Inputs'!$C$14*(H3913-G3913)</f>
        <v>1861.4132606860489</v>
      </c>
      <c r="N3913" s="16">
        <f>I3913*$E3913*(1-'Monte Carlo Inputs'!$C$11)+I3913*'Monte Carlo Inputs'!$C$12-I3913*'Monte Carlo Inputs'!$C$13-'Monte Carlo Inputs'!$C$14*(I3913-H3913)</f>
        <v>2185.5647283690578</v>
      </c>
      <c r="O3913" s="16">
        <f>J3913*$E3913*(1-'Monte Carlo Inputs'!$C$11)+J3913*'Monte Carlo Inputs'!$C$12-J3913*'Monte Carlo Inputs'!$C$13-'Monte Carlo Inputs'!$C$14*(J3913-I3913)</f>
        <v>2566.1647968116422</v>
      </c>
    </row>
    <row r="3914" spans="1:15">
      <c r="A3914">
        <v>3910</v>
      </c>
      <c r="B3914" s="39">
        <v>0.92529941542155425</v>
      </c>
      <c r="C3914" s="39">
        <v>-1.8940367314721649</v>
      </c>
      <c r="D3914" s="29">
        <f>'Monte Carlo Inputs'!$C$6+'Monte Carlo Inputs'!$D$6*B3914</f>
        <v>0.18625472748322966</v>
      </c>
      <c r="E3914" s="29">
        <f>'Monte Carlo Inputs'!$C$7+'Monte Carlo Inputs'!$D$7*C3914</f>
        <v>0.51503070007495222</v>
      </c>
      <c r="F3914" s="16">
        <f>'Monte Carlo Inputs'!$C$17*(1+$D3914)</f>
        <v>2881.5313585295135</v>
      </c>
      <c r="G3914" s="16">
        <f t="shared" ref="G3914:J3914" si="3908">F3914*(1+$D3914)</f>
        <v>3418.2301964468083</v>
      </c>
      <c r="H3914" s="16">
        <f t="shared" si="3908"/>
        <v>4054.8917301609549</v>
      </c>
      <c r="I3914" s="16">
        <f t="shared" si="3908"/>
        <v>4810.1344843360848</v>
      </c>
      <c r="J3914" s="16">
        <f t="shared" si="3908"/>
        <v>5706.0447718737869</v>
      </c>
      <c r="K3914" s="16">
        <f>F3914*$E3914*(1-'Monte Carlo Inputs'!$C$11)+F3914*'Monte Carlo Inputs'!$C$12-F3914*'Monte Carlo Inputs'!$C$13-'Monte Carlo Inputs'!$C$14*(F3914-'Monte Carlo Inputs'!$C$17)</f>
        <v>1173.9438338593964</v>
      </c>
      <c r="L3914" s="16">
        <f>G3914*$E3914*(1-'Monte Carlo Inputs'!$C$11)+G3914*'Monte Carlo Inputs'!$C$12-G3914*'Monte Carlo Inputs'!$C$13-'Monte Carlo Inputs'!$C$14*(G3914-F3914)</f>
        <v>1392.5964227154964</v>
      </c>
      <c r="M3914" s="16">
        <f>H3914*$E3914*(1-'Monte Carlo Inputs'!$C$11)+H3914*'Monte Carlo Inputs'!$C$12-H3914*'Monte Carlo Inputs'!$C$13-'Monte Carlo Inputs'!$C$14*(H3914-G3914)</f>
        <v>1651.974089922491</v>
      </c>
      <c r="N3914" s="16">
        <f>I3914*$E3914*(1-'Monte Carlo Inputs'!$C$11)+I3914*'Monte Carlo Inputs'!$C$12-I3914*'Monte Carlo Inputs'!$C$13-'Monte Carlo Inputs'!$C$14*(I3914-H3914)</f>
        <v>1959.6620738503605</v>
      </c>
      <c r="O3914" s="16">
        <f>J3914*$E3914*(1-'Monte Carlo Inputs'!$C$11)+J3914*'Monte Carlo Inputs'!$C$12-J3914*'Monte Carlo Inputs'!$C$13-'Monte Carlo Inputs'!$C$14*(J3914-I3914)</f>
        <v>2324.6583993745803</v>
      </c>
    </row>
    <row r="3915" spans="1:15">
      <c r="A3915">
        <v>3911</v>
      </c>
      <c r="B3915" s="39">
        <v>-1.1230323833067066</v>
      </c>
      <c r="C3915" s="39">
        <v>1.1777930742368097</v>
      </c>
      <c r="D3915" s="29">
        <f>'Monte Carlo Inputs'!$C$6+'Monte Carlo Inputs'!$D$6*B3915</f>
        <v>5.3555094470370795E-2</v>
      </c>
      <c r="E3915" s="29">
        <f>'Monte Carlo Inputs'!$C$7+'Monte Carlo Inputs'!$D$7*C3915</f>
        <v>0.6249772682414364</v>
      </c>
      <c r="F3915" s="16">
        <f>'Monte Carlo Inputs'!$C$17*(1+$D3915)</f>
        <v>2559.1906799779781</v>
      </c>
      <c r="G3915" s="16">
        <f t="shared" ref="G3915:J3915" si="3909">F3915*(1+$D3915)</f>
        <v>2696.2483786118914</v>
      </c>
      <c r="H3915" s="16">
        <f t="shared" si="3909"/>
        <v>2840.6462152440354</v>
      </c>
      <c r="I3915" s="16">
        <f t="shared" si="3909"/>
        <v>2992.7772916583313</v>
      </c>
      <c r="J3915" s="16">
        <f t="shared" si="3909"/>
        <v>3153.0557622418737</v>
      </c>
      <c r="K3915" s="16">
        <f>F3915*$E3915*(1-'Monte Carlo Inputs'!$C$11)+F3915*'Monte Carlo Inputs'!$C$12-F3915*'Monte Carlo Inputs'!$C$13-'Monte Carlo Inputs'!$C$14*(F3915-'Monte Carlo Inputs'!$C$17)</f>
        <v>1238.284531418665</v>
      </c>
      <c r="L3915" s="16">
        <f>G3915*$E3915*(1-'Monte Carlo Inputs'!$C$11)+G3915*'Monte Carlo Inputs'!$C$12-G3915*'Monte Carlo Inputs'!$C$13-'Monte Carlo Inputs'!$C$14*(G3915-F3915)</f>
        <v>1304.6009764799903</v>
      </c>
      <c r="M3915" s="16">
        <f>H3915*$E3915*(1-'Monte Carlo Inputs'!$C$11)+H3915*'Monte Carlo Inputs'!$C$12-H3915*'Monte Carlo Inputs'!$C$13-'Monte Carlo Inputs'!$C$14*(H3915-G3915)</f>
        <v>1374.4690050215145</v>
      </c>
      <c r="N3915" s="16">
        <f>I3915*$E3915*(1-'Monte Carlo Inputs'!$C$11)+I3915*'Monte Carlo Inputs'!$C$12-I3915*'Monte Carlo Inputs'!$C$13-'Monte Carlo Inputs'!$C$14*(I3915-H3915)</f>
        <v>1448.0788224320384</v>
      </c>
      <c r="O3915" s="16">
        <f>J3915*$E3915*(1-'Monte Carlo Inputs'!$C$11)+J3915*'Monte Carlo Inputs'!$C$12-J3915*'Monte Carlo Inputs'!$C$13-'Monte Carlo Inputs'!$C$14*(J3915-I3915)</f>
        <v>1525.6308205679293</v>
      </c>
    </row>
    <row r="3916" spans="1:15">
      <c r="A3916">
        <v>3912</v>
      </c>
      <c r="B3916" s="39">
        <v>-0.42862987092946647</v>
      </c>
      <c r="C3916" s="39">
        <v>0.33712198994938219</v>
      </c>
      <c r="D3916" s="29">
        <f>'Monte Carlo Inputs'!$C$6+'Monte Carlo Inputs'!$D$6*B3916</f>
        <v>9.8541438290682445E-2</v>
      </c>
      <c r="E3916" s="29">
        <f>'Monte Carlo Inputs'!$C$7+'Monte Carlo Inputs'!$D$7*C3916</f>
        <v>0.59488806847443709</v>
      </c>
      <c r="F3916" s="16">
        <f>'Monte Carlo Inputs'!$C$17*(1+$D3916)</f>
        <v>2668.4670077518972</v>
      </c>
      <c r="G3916" s="16">
        <f t="shared" ref="G3916:J3916" si="3910">F3916*(1+$D3916)</f>
        <v>2931.4215847270025</v>
      </c>
      <c r="H3916" s="16">
        <f t="shared" si="3910"/>
        <v>3220.2880839223526</v>
      </c>
      <c r="I3916" s="16">
        <f t="shared" si="3910"/>
        <v>3537.6199034224069</v>
      </c>
      <c r="J3916" s="16">
        <f t="shared" si="3910"/>
        <v>3886.222056831396</v>
      </c>
      <c r="K3916" s="16">
        <f>F3916*$E3916*(1-'Monte Carlo Inputs'!$C$11)+F3916*'Monte Carlo Inputs'!$C$12-F3916*'Monte Carlo Inputs'!$C$13-'Monte Carlo Inputs'!$C$14*(F3916-'Monte Carlo Inputs'!$C$17)</f>
        <v>1235.7638277708613</v>
      </c>
      <c r="L3916" s="16">
        <f>G3916*$E3916*(1-'Monte Carlo Inputs'!$C$11)+G3916*'Monte Carlo Inputs'!$C$12-G3916*'Monte Carlo Inputs'!$C$13-'Monte Carlo Inputs'!$C$14*(G3916-F3916)</f>
        <v>1357.5377727470009</v>
      </c>
      <c r="M3916" s="16">
        <f>H3916*$E3916*(1-'Monte Carlo Inputs'!$C$11)+H3916*'Monte Carlo Inputs'!$C$12-H3916*'Monte Carlo Inputs'!$C$13-'Monte Carlo Inputs'!$C$14*(H3916-G3916)</f>
        <v>1491.3114974074197</v>
      </c>
      <c r="N3916" s="16">
        <f>I3916*$E3916*(1-'Monte Carlo Inputs'!$C$11)+I3916*'Monte Carlo Inputs'!$C$12-I3916*'Monte Carlo Inputs'!$C$13-'Monte Carlo Inputs'!$C$14*(I3916-H3916)</f>
        <v>1638.2674773013782</v>
      </c>
      <c r="O3916" s="16">
        <f>J3916*$E3916*(1-'Monte Carlo Inputs'!$C$11)+J3916*'Monte Carlo Inputs'!$C$12-J3916*'Monte Carlo Inputs'!$C$13-'Monte Carlo Inputs'!$C$14*(J3916-I3916)</f>
        <v>1799.7047108195038</v>
      </c>
    </row>
    <row r="3917" spans="1:15">
      <c r="A3917">
        <v>3913</v>
      </c>
      <c r="B3917" s="39">
        <v>-0.40059788205167768</v>
      </c>
      <c r="C3917" s="39">
        <v>-0.99386321551874457</v>
      </c>
      <c r="D3917" s="29">
        <f>'Monte Carlo Inputs'!$C$6+'Monte Carlo Inputs'!$D$6*B3917</f>
        <v>0.10035746957966241</v>
      </c>
      <c r="E3917" s="29">
        <f>'Monte Carlo Inputs'!$C$7+'Monte Carlo Inputs'!$D$7*C3917</f>
        <v>0.54724960382069343</v>
      </c>
      <c r="F3917" s="16">
        <f>'Monte Carlo Inputs'!$C$17*(1+$D3917)</f>
        <v>2672.8783293559586</v>
      </c>
      <c r="G3917" s="16">
        <f t="shared" ref="G3917:J3917" si="3911">F3917*(1+$D3917)</f>
        <v>2941.1216349844385</v>
      </c>
      <c r="H3917" s="16">
        <f t="shared" si="3911"/>
        <v>3236.2851599974765</v>
      </c>
      <c r="I3917" s="16">
        <f t="shared" si="3911"/>
        <v>3561.0705494930367</v>
      </c>
      <c r="J3917" s="16">
        <f t="shared" si="3911"/>
        <v>3918.450578834816</v>
      </c>
      <c r="K3917" s="16">
        <f>F3917*$E3917*(1-'Monte Carlo Inputs'!$C$11)+F3917*'Monte Carlo Inputs'!$C$12-F3917*'Monte Carlo Inputs'!$C$13-'Monte Carlo Inputs'!$C$14*(F3917-'Monte Carlo Inputs'!$C$17)</f>
        <v>1147.268128517049</v>
      </c>
      <c r="L3917" s="16">
        <f>G3917*$E3917*(1-'Monte Carlo Inputs'!$C$11)+G3917*'Monte Carlo Inputs'!$C$12-G3917*'Monte Carlo Inputs'!$C$13-'Monte Carlo Inputs'!$C$14*(G3917-F3917)</f>
        <v>1262.4050548244152</v>
      </c>
      <c r="M3917" s="16">
        <f>H3917*$E3917*(1-'Monte Carlo Inputs'!$C$11)+H3917*'Monte Carlo Inputs'!$C$12-H3917*'Monte Carlo Inputs'!$C$13-'Monte Carlo Inputs'!$C$14*(H3917-G3917)</f>
        <v>1389.0968317111683</v>
      </c>
      <c r="N3917" s="16">
        <f>I3917*$E3917*(1-'Monte Carlo Inputs'!$C$11)+I3917*'Monte Carlo Inputs'!$C$12-I3917*'Monte Carlo Inputs'!$C$13-'Monte Carlo Inputs'!$C$14*(I3917-H3917)</f>
        <v>1528.5030747428279</v>
      </c>
      <c r="O3917" s="16">
        <f>J3917*$E3917*(1-'Monte Carlo Inputs'!$C$11)+J3917*'Monte Carlo Inputs'!$C$12-J3917*'Monte Carlo Inputs'!$C$13-'Monte Carlo Inputs'!$C$14*(J3917-I3917)</f>
        <v>1681.8997755687517</v>
      </c>
    </row>
    <row r="3918" spans="1:15">
      <c r="A3918">
        <v>3914</v>
      </c>
      <c r="B3918" s="39">
        <v>-0.31131815158465398</v>
      </c>
      <c r="C3918" s="39">
        <v>-2.3030727266993916</v>
      </c>
      <c r="D3918" s="29">
        <f>'Monte Carlo Inputs'!$C$6+'Monte Carlo Inputs'!$D$6*B3918</f>
        <v>0.10614138968275148</v>
      </c>
      <c r="E3918" s="29">
        <f>'Monte Carlo Inputs'!$C$7+'Monte Carlo Inputs'!$D$7*C3918</f>
        <v>0.50039053223485386</v>
      </c>
      <c r="F3918" s="16">
        <f>'Monte Carlo Inputs'!$C$17*(1+$D3918)</f>
        <v>2686.9280496783717</v>
      </c>
      <c r="G3918" s="16">
        <f t="shared" ref="G3918:J3918" si="3912">F3918*(1+$D3918)</f>
        <v>2972.1223268487993</v>
      </c>
      <c r="H3918" s="16">
        <f t="shared" si="3912"/>
        <v>3287.5875209276637</v>
      </c>
      <c r="I3918" s="16">
        <f t="shared" si="3912"/>
        <v>3636.5366291025975</v>
      </c>
      <c r="J3918" s="16">
        <f t="shared" si="3912"/>
        <v>4022.5236805477757</v>
      </c>
      <c r="K3918" s="16">
        <f>F3918*$E3918*(1-'Monte Carlo Inputs'!$C$11)+F3918*'Monte Carlo Inputs'!$C$12-F3918*'Monte Carlo Inputs'!$C$13-'Monte Carlo Inputs'!$C$14*(F3918-'Monte Carlo Inputs'!$C$17)</f>
        <v>1063.9206752539233</v>
      </c>
      <c r="L3918" s="16">
        <f>G3918*$E3918*(1-'Monte Carlo Inputs'!$C$11)+G3918*'Monte Carlo Inputs'!$C$12-G3918*'Monte Carlo Inputs'!$C$13-'Monte Carlo Inputs'!$C$14*(G3918-F3918)</f>
        <v>1176.846694237586</v>
      </c>
      <c r="M3918" s="16">
        <f>H3918*$E3918*(1-'Monte Carlo Inputs'!$C$11)+H3918*'Monte Carlo Inputs'!$C$12-H3918*'Monte Carlo Inputs'!$C$13-'Monte Carlo Inputs'!$C$14*(H3918-G3918)</f>
        <v>1301.7588378075156</v>
      </c>
      <c r="N3918" s="16">
        <f>I3918*$E3918*(1-'Monte Carlo Inputs'!$C$11)+I3918*'Monte Carlo Inputs'!$C$12-I3918*'Monte Carlo Inputs'!$C$13-'Monte Carlo Inputs'!$C$14*(I3918-H3918)</f>
        <v>1439.9293298842085</v>
      </c>
      <c r="O3918" s="16">
        <f>J3918*$E3918*(1-'Monte Carlo Inputs'!$C$11)+J3918*'Monte Carlo Inputs'!$C$12-J3918*'Monte Carlo Inputs'!$C$13-'Monte Carlo Inputs'!$C$14*(J3918-I3918)</f>
        <v>1592.7654300030715</v>
      </c>
    </row>
    <row r="3919" spans="1:15">
      <c r="A3919">
        <v>3915</v>
      </c>
      <c r="B3919" s="39">
        <v>-1.8859791963011283</v>
      </c>
      <c r="C3919" s="39">
        <v>-0.49757446666956567</v>
      </c>
      <c r="D3919" s="29">
        <f>'Monte Carlo Inputs'!$C$6+'Monte Carlo Inputs'!$D$6*B3919</f>
        <v>4.1281597542529302E-3</v>
      </c>
      <c r="E3919" s="29">
        <f>'Monte Carlo Inputs'!$C$7+'Monte Carlo Inputs'!$D$7*C3919</f>
        <v>0.56501271187251201</v>
      </c>
      <c r="F3919" s="16">
        <f>'Monte Carlo Inputs'!$C$17*(1+$D3919)</f>
        <v>2439.1277128590559</v>
      </c>
      <c r="G3919" s="16">
        <f t="shared" ref="G3919:J3919" si="3913">F3919*(1+$D3919)</f>
        <v>2449.1968217187637</v>
      </c>
      <c r="H3919" s="16">
        <f t="shared" si="3913"/>
        <v>2459.3074974684268</v>
      </c>
      <c r="I3919" s="16">
        <f t="shared" si="3913"/>
        <v>2469.4599117028083</v>
      </c>
      <c r="J3919" s="16">
        <f t="shared" si="3913"/>
        <v>2479.6542367250408</v>
      </c>
      <c r="K3919" s="16">
        <f>F3919*$E3919*(1-'Monte Carlo Inputs'!$C$11)+F3919*'Monte Carlo Inputs'!$C$12-F3919*'Monte Carlo Inputs'!$C$13-'Monte Carlo Inputs'!$C$14*(F3919-'Monte Carlo Inputs'!$C$17)</f>
        <v>1074.2052164038198</v>
      </c>
      <c r="L3919" s="16">
        <f>G3919*$E3919*(1-'Monte Carlo Inputs'!$C$11)+G3919*'Monte Carlo Inputs'!$C$12-G3919*'Monte Carlo Inputs'!$C$13-'Monte Carlo Inputs'!$C$14*(G3919-F3919)</f>
        <v>1078.6397071459869</v>
      </c>
      <c r="M3919" s="16">
        <f>H3919*$E3919*(1-'Monte Carlo Inputs'!$C$11)+H3919*'Monte Carlo Inputs'!$C$12-H3919*'Monte Carlo Inputs'!$C$13-'Monte Carlo Inputs'!$C$14*(H3919-G3919)</f>
        <v>1083.0925041743656</v>
      </c>
      <c r="N3919" s="16">
        <f>I3919*$E3919*(1-'Monte Carlo Inputs'!$C$11)+I3919*'Monte Carlo Inputs'!$C$12-I3919*'Monte Carlo Inputs'!$C$13-'Monte Carlo Inputs'!$C$14*(I3919-H3919)</f>
        <v>1087.5636830602314</v>
      </c>
      <c r="O3919" s="16">
        <f>J3919*$E3919*(1-'Monte Carlo Inputs'!$C$11)+J3919*'Monte Carlo Inputs'!$C$12-J3919*'Monte Carlo Inputs'!$C$13-'Monte Carlo Inputs'!$C$14*(J3919-I3919)</f>
        <v>1092.0533196868278</v>
      </c>
    </row>
    <row r="3920" spans="1:15">
      <c r="A3920">
        <v>3916</v>
      </c>
      <c r="B3920" s="39">
        <v>-0.94562475545311875</v>
      </c>
      <c r="C3920" s="39">
        <v>3.524895648861931E-2</v>
      </c>
      <c r="D3920" s="29">
        <f>'Monte Carlo Inputs'!$C$6+'Monte Carlo Inputs'!$D$6*B3920</f>
        <v>6.5048314037859475E-2</v>
      </c>
      <c r="E3920" s="29">
        <f>'Monte Carlo Inputs'!$C$7+'Monte Carlo Inputs'!$D$7*C3920</f>
        <v>0.5840834646551325</v>
      </c>
      <c r="F3920" s="16">
        <f>'Monte Carlo Inputs'!$C$17*(1+$D3920)</f>
        <v>2587.1088596293648</v>
      </c>
      <c r="G3920" s="16">
        <f t="shared" ref="G3920:J3920" si="3914">F3920*(1+$D3920)</f>
        <v>2755.3959291806641</v>
      </c>
      <c r="H3920" s="16">
        <f t="shared" si="3914"/>
        <v>2934.6297888806475</v>
      </c>
      <c r="I3920" s="16">
        <f t="shared" si="3914"/>
        <v>3125.5225089726132</v>
      </c>
      <c r="J3920" s="16">
        <f t="shared" si="3914"/>
        <v>3328.8324786686621</v>
      </c>
      <c r="K3920" s="16">
        <f>F3920*$E3920*(1-'Monte Carlo Inputs'!$C$11)+F3920*'Monte Carlo Inputs'!$C$12-F3920*'Monte Carlo Inputs'!$C$13-'Monte Carlo Inputs'!$C$14*(F3920-'Monte Carlo Inputs'!$C$17)</f>
        <v>1176.9550817402205</v>
      </c>
      <c r="L3920" s="16">
        <f>G3920*$E3920*(1-'Monte Carlo Inputs'!$C$11)+G3920*'Monte Carlo Inputs'!$C$12-G3920*'Monte Carlo Inputs'!$C$13-'Monte Carlo Inputs'!$C$14*(G3920-F3920)</f>
        <v>1253.5140255057129</v>
      </c>
      <c r="M3920" s="16">
        <f>H3920*$E3920*(1-'Monte Carlo Inputs'!$C$11)+H3920*'Monte Carlo Inputs'!$C$12-H3920*'Monte Carlo Inputs'!$C$13-'Monte Carlo Inputs'!$C$14*(H3920-G3920)</f>
        <v>1335.0529994876701</v>
      </c>
      <c r="N3920" s="16">
        <f>I3920*$E3920*(1-'Monte Carlo Inputs'!$C$11)+I3920*'Monte Carlo Inputs'!$C$12-I3920*'Monte Carlo Inputs'!$C$13-'Monte Carlo Inputs'!$C$14*(I3920-H3920)</f>
        <v>1421.8959462555304</v>
      </c>
      <c r="O3920" s="16">
        <f>J3920*$E3920*(1-'Monte Carlo Inputs'!$C$11)+J3920*'Monte Carlo Inputs'!$C$12-J3920*'Monte Carlo Inputs'!$C$13-'Monte Carlo Inputs'!$C$14*(J3920-I3920)</f>
        <v>1514.3878802967192</v>
      </c>
    </row>
    <row r="3921" spans="1:15">
      <c r="A3921">
        <v>3917</v>
      </c>
      <c r="B3921" s="39">
        <v>1.4177659896697563</v>
      </c>
      <c r="C3921" s="39">
        <v>0.71158351803539832</v>
      </c>
      <c r="D3921" s="29">
        <f>'Monte Carlo Inputs'!$C$6+'Monte Carlo Inputs'!$D$6*B3921</f>
        <v>0.21815880362675771</v>
      </c>
      <c r="E3921" s="29">
        <f>'Monte Carlo Inputs'!$C$7+'Monte Carlo Inputs'!$D$7*C3921</f>
        <v>0.60829075108625352</v>
      </c>
      <c r="F3921" s="16">
        <f>'Monte Carlo Inputs'!$C$17*(1+$D3921)</f>
        <v>2959.0295498897576</v>
      </c>
      <c r="G3921" s="16">
        <f t="shared" ref="G3921:J3921" si="3915">F3921*(1+$D3921)</f>
        <v>3604.5678963899304</v>
      </c>
      <c r="H3921" s="16">
        <f t="shared" si="3915"/>
        <v>4390.9361162577761</v>
      </c>
      <c r="I3921" s="16">
        <f t="shared" si="3915"/>
        <v>5348.8574861820944</v>
      </c>
      <c r="J3921" s="16">
        <f t="shared" si="3915"/>
        <v>6515.7578361376063</v>
      </c>
      <c r="K3921" s="16">
        <f>F3921*$E3921*(1-'Monte Carlo Inputs'!$C$11)+F3921*'Monte Carlo Inputs'!$C$12-F3921*'Monte Carlo Inputs'!$C$13-'Monte Carlo Inputs'!$C$14*(F3921-'Monte Carlo Inputs'!$C$17)</f>
        <v>1402.9771393130825</v>
      </c>
      <c r="L3921" s="16">
        <f>G3921*$E3921*(1-'Monte Carlo Inputs'!$C$11)+G3921*'Monte Carlo Inputs'!$C$12-G3921*'Monte Carlo Inputs'!$C$13-'Monte Carlo Inputs'!$C$14*(G3921-F3921)</f>
        <v>1709.0489535413158</v>
      </c>
      <c r="M3921" s="16">
        <f>H3921*$E3921*(1-'Monte Carlo Inputs'!$C$11)+H3921*'Monte Carlo Inputs'!$C$12-H3921*'Monte Carlo Inputs'!$C$13-'Monte Carlo Inputs'!$C$14*(H3921-G3921)</f>
        <v>2081.8930285854512</v>
      </c>
      <c r="N3921" s="16">
        <f>I3921*$E3921*(1-'Monte Carlo Inputs'!$C$11)+I3921*'Monte Carlo Inputs'!$C$12-I3921*'Monte Carlo Inputs'!$C$13-'Monte Carlo Inputs'!$C$14*(I3921-H3921)</f>
        <v>2536.07632098054</v>
      </c>
      <c r="O3921" s="16">
        <f>J3921*$E3921*(1-'Monte Carlo Inputs'!$C$11)+J3921*'Monte Carlo Inputs'!$C$12-J3921*'Monte Carlo Inputs'!$C$13-'Monte Carlo Inputs'!$C$14*(J3921-I3921)</f>
        <v>3089.3436970718039</v>
      </c>
    </row>
    <row r="3922" spans="1:15">
      <c r="A3922">
        <v>3918</v>
      </c>
      <c r="B3922" s="39">
        <v>2.0255134450958501</v>
      </c>
      <c r="C3922" s="39">
        <v>0.53225527799629979</v>
      </c>
      <c r="D3922" s="29">
        <f>'Monte Carlo Inputs'!$C$6+'Monte Carlo Inputs'!$D$6*B3922</f>
        <v>0.25753126484110445</v>
      </c>
      <c r="E3922" s="29">
        <f>'Monte Carlo Inputs'!$C$7+'Monte Carlo Inputs'!$D$7*C3922</f>
        <v>0.60187225598245864</v>
      </c>
      <c r="F3922" s="16">
        <f>'Monte Carlo Inputs'!$C$17*(1+$D3922)</f>
        <v>3054.6691954255271</v>
      </c>
      <c r="G3922" s="16">
        <f t="shared" ref="G3922:J3922" si="3916">F3922*(1+$D3922)</f>
        <v>3841.3420169946216</v>
      </c>
      <c r="H3922" s="16">
        <f t="shared" si="3916"/>
        <v>4830.6076853185259</v>
      </c>
      <c r="I3922" s="16">
        <f t="shared" si="3916"/>
        <v>6074.6401924697648</v>
      </c>
      <c r="J3922" s="16">
        <f t="shared" si="3916"/>
        <v>7639.049964691113</v>
      </c>
      <c r="K3922" s="16">
        <f>F3922*$E3922*(1-'Monte Carlo Inputs'!$C$11)+F3922*'Monte Carlo Inputs'!$C$12-F3922*'Monte Carlo Inputs'!$C$13-'Monte Carlo Inputs'!$C$14*(F3922-'Monte Carlo Inputs'!$C$17)</f>
        <v>1435.6879263535327</v>
      </c>
      <c r="L3922" s="16">
        <f>G3922*$E3922*(1-'Monte Carlo Inputs'!$C$11)+G3922*'Monte Carlo Inputs'!$C$12-G3922*'Monte Carlo Inputs'!$C$13-'Monte Carlo Inputs'!$C$14*(G3922-F3922)</f>
        <v>1805.4224539444601</v>
      </c>
      <c r="M3922" s="16">
        <f>H3922*$E3922*(1-'Monte Carlo Inputs'!$C$11)+H3922*'Monte Carlo Inputs'!$C$12-H3922*'Monte Carlo Inputs'!$C$13-'Monte Carlo Inputs'!$C$14*(H3922-G3922)</f>
        <v>2270.3751820813077</v>
      </c>
      <c r="N3922" s="16">
        <f>I3922*$E3922*(1-'Monte Carlo Inputs'!$C$11)+I3922*'Monte Carlo Inputs'!$C$12-I3922*'Monte Carlo Inputs'!$C$13-'Monte Carlo Inputs'!$C$14*(I3922-H3922)</f>
        <v>2855.067774386559</v>
      </c>
      <c r="O3922" s="16">
        <f>J3922*$E3922*(1-'Monte Carlo Inputs'!$C$11)+J3922*'Monte Carlo Inputs'!$C$12-J3922*'Monte Carlo Inputs'!$C$13-'Monte Carlo Inputs'!$C$14*(J3922-I3922)</f>
        <v>3590.3369895314063</v>
      </c>
    </row>
    <row r="3923" spans="1:15">
      <c r="A3923">
        <v>3919</v>
      </c>
      <c r="B3923" s="39">
        <v>4.7934787528117114E-4</v>
      </c>
      <c r="C3923" s="39">
        <v>-0.49497501148312312</v>
      </c>
      <c r="D3923" s="29">
        <f>'Monte Carlo Inputs'!$C$6+'Monte Carlo Inputs'!$D$6*B3923</f>
        <v>0.12634095587527411</v>
      </c>
      <c r="E3923" s="29">
        <f>'Monte Carlo Inputs'!$C$7+'Monte Carlo Inputs'!$D$7*C3923</f>
        <v>0.56510575126431706</v>
      </c>
      <c r="F3923" s="16">
        <f>'Monte Carlo Inputs'!$C$17*(1+$D3923)</f>
        <v>2735.9948159166288</v>
      </c>
      <c r="G3923" s="16">
        <f t="shared" ref="G3923:J3923" si="3917">F3923*(1+$D3923)</f>
        <v>3081.6630162293304</v>
      </c>
      <c r="H3923" s="16">
        <f t="shared" si="3917"/>
        <v>3471.0032673852247</v>
      </c>
      <c r="I3923" s="16">
        <f t="shared" si="3917"/>
        <v>3909.5331380328739</v>
      </c>
      <c r="J3923" s="16">
        <f t="shared" si="3917"/>
        <v>4403.4672917180078</v>
      </c>
      <c r="K3923" s="16">
        <f>F3923*$E3923*(1-'Monte Carlo Inputs'!$C$11)+F3923*'Monte Carlo Inputs'!$C$12-F3923*'Monte Carlo Inputs'!$C$13-'Monte Carlo Inputs'!$C$14*(F3923-'Monte Carlo Inputs'!$C$17)</f>
        <v>1210.0843254180602</v>
      </c>
      <c r="L3923" s="16">
        <f>G3923*$E3923*(1-'Monte Carlo Inputs'!$C$11)+G3923*'Monte Carlo Inputs'!$C$12-G3923*'Monte Carlo Inputs'!$C$13-'Monte Carlo Inputs'!$C$14*(G3923-F3923)</f>
        <v>1362.9675357810643</v>
      </c>
      <c r="M3923" s="16">
        <f>H3923*$E3923*(1-'Monte Carlo Inputs'!$C$11)+H3923*'Monte Carlo Inputs'!$C$12-H3923*'Monte Carlo Inputs'!$C$13-'Monte Carlo Inputs'!$C$14*(H3923-G3923)</f>
        <v>1535.1661570786109</v>
      </c>
      <c r="N3923" s="16">
        <f>I3923*$E3923*(1-'Monte Carlo Inputs'!$C$11)+I3923*'Monte Carlo Inputs'!$C$12-I3923*'Monte Carlo Inputs'!$C$13-'Monte Carlo Inputs'!$C$14*(I3923-H3923)</f>
        <v>1729.120516791294</v>
      </c>
      <c r="O3923" s="16">
        <f>J3923*$E3923*(1-'Monte Carlo Inputs'!$C$11)+J3923*'Monte Carlo Inputs'!$C$12-J3923*'Monte Carlo Inputs'!$C$13-'Monte Carlo Inputs'!$C$14*(J3923-I3923)</f>
        <v>1947.5792557062543</v>
      </c>
    </row>
    <row r="3924" spans="1:15">
      <c r="A3924">
        <v>3920</v>
      </c>
      <c r="B3924" s="39">
        <v>0.9047347855222666</v>
      </c>
      <c r="C3924" s="39">
        <v>0.39398696830844271</v>
      </c>
      <c r="D3924" s="29">
        <f>'Monte Carlo Inputs'!$C$6+'Monte Carlo Inputs'!$D$6*B3924</f>
        <v>0.1849224634221166</v>
      </c>
      <c r="E3924" s="29">
        <f>'Monte Carlo Inputs'!$C$7+'Monte Carlo Inputs'!$D$7*C3924</f>
        <v>0.59692337303715104</v>
      </c>
      <c r="F3924" s="16">
        <f>'Monte Carlo Inputs'!$C$17*(1+$D3924)</f>
        <v>2878.2951558986638</v>
      </c>
      <c r="G3924" s="16">
        <f t="shared" ref="G3924:J3924" si="3918">F3924*(1+$D3924)</f>
        <v>3410.5565865833896</v>
      </c>
      <c r="H3924" s="16">
        <f t="shared" si="3918"/>
        <v>4041.245112214915</v>
      </c>
      <c r="I3924" s="16">
        <f t="shared" si="3918"/>
        <v>4788.5621136582849</v>
      </c>
      <c r="J3924" s="16">
        <f t="shared" si="3918"/>
        <v>5674.0748159657924</v>
      </c>
      <c r="K3924" s="16">
        <f>F3924*$E3924*(1-'Monte Carlo Inputs'!$C$11)+F3924*'Monte Carlo Inputs'!$C$12-F3924*'Monte Carlo Inputs'!$C$13-'Monte Carlo Inputs'!$C$14*(F3924-'Monte Carlo Inputs'!$C$17)</f>
        <v>1340.3054634346317</v>
      </c>
      <c r="L3924" s="16">
        <f>G3924*$E3924*(1-'Monte Carlo Inputs'!$C$11)+G3924*'Monte Carlo Inputs'!$C$12-G3924*'Monte Carlo Inputs'!$C$13-'Monte Carlo Inputs'!$C$14*(G3924-F3924)</f>
        <v>1588.1580514710852</v>
      </c>
      <c r="M3924" s="16">
        <f>H3924*$E3924*(1-'Monte Carlo Inputs'!$C$11)+H3924*'Monte Carlo Inputs'!$C$12-H3924*'Monte Carlo Inputs'!$C$13-'Monte Carlo Inputs'!$C$14*(H3924-G3924)</f>
        <v>1881.8441506527868</v>
      </c>
      <c r="N3924" s="16">
        <f>I3924*$E3924*(1-'Monte Carlo Inputs'!$C$11)+I3924*'Monte Carlo Inputs'!$C$12-I3924*'Monte Carlo Inputs'!$C$13-'Monte Carlo Inputs'!$C$14*(I3924-H3924)</f>
        <v>2229.839406768001</v>
      </c>
      <c r="O3924" s="16">
        <f>J3924*$E3924*(1-'Monte Carlo Inputs'!$C$11)+J3924*'Monte Carlo Inputs'!$C$12-J3924*'Monte Carlo Inputs'!$C$13-'Monte Carlo Inputs'!$C$14*(J3924-I3924)</f>
        <v>2642.1868029032507</v>
      </c>
    </row>
    <row r="3925" spans="1:15">
      <c r="A3925">
        <v>3921</v>
      </c>
      <c r="B3925" s="39">
        <v>8.74556068512478E-2</v>
      </c>
      <c r="C3925" s="39">
        <v>-0.45581777834110271</v>
      </c>
      <c r="D3925" s="29">
        <f>'Monte Carlo Inputs'!$C$6+'Monte Carlo Inputs'!$D$6*B3925</f>
        <v>0.13197564731252467</v>
      </c>
      <c r="E3925" s="29">
        <f>'Monte Carlo Inputs'!$C$7+'Monte Carlo Inputs'!$D$7*C3925</f>
        <v>0.56650726230990267</v>
      </c>
      <c r="F3925" s="16">
        <f>'Monte Carlo Inputs'!$C$17*(1+$D3925)</f>
        <v>2749.6820448868539</v>
      </c>
      <c r="G3925" s="16">
        <f t="shared" ref="G3925:J3925" si="3919">F3925*(1+$D3925)</f>
        <v>3112.5731126644228</v>
      </c>
      <c r="H3925" s="16">
        <f t="shared" si="3919"/>
        <v>3523.3569640158698</v>
      </c>
      <c r="I3925" s="16">
        <f t="shared" si="3919"/>
        <v>3988.3542800549558</v>
      </c>
      <c r="J3925" s="16">
        <f t="shared" si="3919"/>
        <v>4514.7199178768869</v>
      </c>
      <c r="K3925" s="16">
        <f>F3925*$E3925*(1-'Monte Carlo Inputs'!$C$11)+F3925*'Monte Carlo Inputs'!$C$12-F3925*'Monte Carlo Inputs'!$C$13-'Monte Carlo Inputs'!$C$14*(F3925-'Monte Carlo Inputs'!$C$17)</f>
        <v>1219.0838609736288</v>
      </c>
      <c r="L3925" s="16">
        <f>G3925*$E3925*(1-'Monte Carlo Inputs'!$C$11)+G3925*'Monte Carlo Inputs'!$C$12-G3925*'Monte Carlo Inputs'!$C$13-'Monte Carlo Inputs'!$C$14*(G3925-F3925)</f>
        <v>1379.9732426538751</v>
      </c>
      <c r="M3925" s="16">
        <f>H3925*$E3925*(1-'Monte Carlo Inputs'!$C$11)+H3925*'Monte Carlo Inputs'!$C$12-H3925*'Monte Carlo Inputs'!$C$13-'Monte Carlo Inputs'!$C$14*(H3925-G3925)</f>
        <v>1562.0961046270843</v>
      </c>
      <c r="N3925" s="16">
        <f>I3925*$E3925*(1-'Monte Carlo Inputs'!$C$11)+I3925*'Monte Carlo Inputs'!$C$12-I3925*'Monte Carlo Inputs'!$C$13-'Monte Carlo Inputs'!$C$14*(I3925-H3925)</f>
        <v>1768.2547491996168</v>
      </c>
      <c r="O3925" s="16">
        <f>J3925*$E3925*(1-'Monte Carlo Inputs'!$C$11)+J3925*'Monte Carlo Inputs'!$C$12-J3925*'Monte Carlo Inputs'!$C$13-'Monte Carlo Inputs'!$C$14*(J3925-I3925)</f>
        <v>2001.6213143386819</v>
      </c>
    </row>
    <row r="3926" spans="1:15">
      <c r="A3926">
        <v>3922</v>
      </c>
      <c r="B3926" s="39">
        <v>1.661931245301584</v>
      </c>
      <c r="C3926" s="39">
        <v>-0.86877167209136419</v>
      </c>
      <c r="D3926" s="29">
        <f>'Monte Carlo Inputs'!$C$6+'Monte Carlo Inputs'!$D$6*B3926</f>
        <v>0.2339768658356981</v>
      </c>
      <c r="E3926" s="29">
        <f>'Monte Carlo Inputs'!$C$7+'Monte Carlo Inputs'!$D$7*C3926</f>
        <v>0.55172686551042915</v>
      </c>
      <c r="F3926" s="16">
        <f>'Monte Carlo Inputs'!$C$17*(1+$D3926)</f>
        <v>2997.4532048014944</v>
      </c>
      <c r="G3926" s="16">
        <f t="shared" ref="G3926:J3926" si="3920">F3926*(1+$D3926)</f>
        <v>3698.7879111501165</v>
      </c>
      <c r="H3926" s="16">
        <f t="shared" si="3920"/>
        <v>4564.2187139919888</v>
      </c>
      <c r="I3926" s="16">
        <f t="shared" si="3920"/>
        <v>5632.1403036804741</v>
      </c>
      <c r="J3926" s="16">
        <f t="shared" si="3920"/>
        <v>6949.9308398825478</v>
      </c>
      <c r="K3926" s="16">
        <f>F3926*$E3926*(1-'Monte Carlo Inputs'!$C$11)+F3926*'Monte Carlo Inputs'!$C$12-F3926*'Monte Carlo Inputs'!$C$13-'Monte Carlo Inputs'!$C$14*(F3926-'Monte Carlo Inputs'!$C$17)</f>
        <v>1301.078365178877</v>
      </c>
      <c r="L3926" s="16">
        <f>G3926*$E3926*(1-'Monte Carlo Inputs'!$C$11)+G3926*'Monte Carlo Inputs'!$C$12-G3926*'Monte Carlo Inputs'!$C$13-'Monte Carlo Inputs'!$C$14*(G3926-F3926)</f>
        <v>1605.5006032700649</v>
      </c>
      <c r="M3926" s="16">
        <f>H3926*$E3926*(1-'Monte Carlo Inputs'!$C$11)+H3926*'Monte Carlo Inputs'!$C$12-H3926*'Monte Carlo Inputs'!$C$13-'Monte Carlo Inputs'!$C$14*(H3926-G3926)</f>
        <v>1981.1506025205169</v>
      </c>
      <c r="N3926" s="16">
        <f>I3926*$E3926*(1-'Monte Carlo Inputs'!$C$11)+I3926*'Monte Carlo Inputs'!$C$12-I3926*'Monte Carlo Inputs'!$C$13-'Monte Carlo Inputs'!$C$14*(I3926-H3926)</f>
        <v>2444.6940112467719</v>
      </c>
      <c r="O3926" s="16">
        <f>J3926*$E3926*(1-'Monte Carlo Inputs'!$C$11)+J3926*'Monte Carlo Inputs'!$C$12-J3926*'Monte Carlo Inputs'!$C$13-'Monte Carlo Inputs'!$C$14*(J3926-I3926)</f>
        <v>3016.695853925592</v>
      </c>
    </row>
    <row r="3927" spans="1:15">
      <c r="A3927">
        <v>3923</v>
      </c>
      <c r="B3927" s="39">
        <v>-3.1100350577313844</v>
      </c>
      <c r="C3927" s="39">
        <v>-2.1761168857495585</v>
      </c>
      <c r="D3927" s="29">
        <f>'Monte Carlo Inputs'!$C$6+'Monte Carlo Inputs'!$D$6*B3927</f>
        <v>-7.517137741051802E-2</v>
      </c>
      <c r="E3927" s="29">
        <f>'Monte Carlo Inputs'!$C$7+'Monte Carlo Inputs'!$D$7*C3927</f>
        <v>0.50493452064045585</v>
      </c>
      <c r="F3927" s="16">
        <f>'Monte Carlo Inputs'!$C$17*(1+$D3927)</f>
        <v>2246.5012071321107</v>
      </c>
      <c r="G3927" s="16">
        <f t="shared" ref="G3927:J3927" si="3921">F3927*(1+$D3927)</f>
        <v>2077.6286170375984</v>
      </c>
      <c r="H3927" s="16">
        <f t="shared" si="3921"/>
        <v>1921.4504121473724</v>
      </c>
      <c r="I3927" s="16">
        <f t="shared" si="3921"/>
        <v>1777.0123380402467</v>
      </c>
      <c r="J3927" s="16">
        <f t="shared" si="3921"/>
        <v>1643.4318729142763</v>
      </c>
      <c r="K3927" s="16">
        <f>F3927*$E3927*(1-'Monte Carlo Inputs'!$C$11)+F3927*'Monte Carlo Inputs'!$C$12-F3927*'Monte Carlo Inputs'!$C$13-'Monte Carlo Inputs'!$C$14*(F3927-'Monte Carlo Inputs'!$C$17)</f>
        <v>890.11764970807462</v>
      </c>
      <c r="L3927" s="16">
        <f>G3927*$E3927*(1-'Monte Carlo Inputs'!$C$11)+G3927*'Monte Carlo Inputs'!$C$12-G3927*'Monte Carlo Inputs'!$C$13-'Monte Carlo Inputs'!$C$14*(G3927-F3927)</f>
        <v>823.20627992210552</v>
      </c>
      <c r="M3927" s="16">
        <f>H3927*$E3927*(1-'Monte Carlo Inputs'!$C$11)+H3927*'Monte Carlo Inputs'!$C$12-H3927*'Monte Carlo Inputs'!$C$13-'Monte Carlo Inputs'!$C$14*(H3927-G3927)</f>
        <v>761.32472996737238</v>
      </c>
      <c r="N3927" s="16">
        <f>I3927*$E3927*(1-'Monte Carlo Inputs'!$C$11)+I3927*'Monte Carlo Inputs'!$C$12-I3927*'Monte Carlo Inputs'!$C$13-'Monte Carlo Inputs'!$C$14*(I3927-H3927)</f>
        <v>704.09490135903434</v>
      </c>
      <c r="O3927" s="16">
        <f>J3927*$E3927*(1-'Monte Carlo Inputs'!$C$11)+J3927*'Monte Carlo Inputs'!$C$12-J3927*'Monte Carlo Inputs'!$C$13-'Monte Carlo Inputs'!$C$14*(J3927-I3927)</f>
        <v>651.16711779615275</v>
      </c>
    </row>
    <row r="3928" spans="1:15">
      <c r="A3928">
        <v>3924</v>
      </c>
      <c r="B3928" s="39">
        <v>1.0042251979669707</v>
      </c>
      <c r="C3928" s="39">
        <v>-0.96101330255780282</v>
      </c>
      <c r="D3928" s="29">
        <f>'Monte Carlo Inputs'!$C$6+'Monte Carlo Inputs'!$D$6*B3928</f>
        <v>0.19136787486761928</v>
      </c>
      <c r="E3928" s="29">
        <f>'Monte Carlo Inputs'!$C$7+'Monte Carlo Inputs'!$D$7*C3928</f>
        <v>0.54842536401024267</v>
      </c>
      <c r="F3928" s="16">
        <f>'Monte Carlo Inputs'!$C$17*(1+$D3928)</f>
        <v>2893.9517048409343</v>
      </c>
      <c r="G3928" s="16">
        <f t="shared" ref="G3928:J3928" si="3922">F3928*(1+$D3928)</f>
        <v>3447.7610925658678</v>
      </c>
      <c r="H3928" s="16">
        <f t="shared" si="3922"/>
        <v>4107.5518059014594</v>
      </c>
      <c r="I3928" s="16">
        <f t="shared" si="3922"/>
        <v>4893.605265905474</v>
      </c>
      <c r="J3928" s="16">
        <f t="shared" si="3922"/>
        <v>5830.0841060827952</v>
      </c>
      <c r="K3928" s="16">
        <f>F3928*$E3928*(1-'Monte Carlo Inputs'!$C$11)+F3928*'Monte Carlo Inputs'!$C$12-F3928*'Monte Carlo Inputs'!$C$13-'Monte Carlo Inputs'!$C$14*(F3928-'Monte Carlo Inputs'!$C$17)</f>
        <v>1247.9476661230731</v>
      </c>
      <c r="L3928" s="16">
        <f>G3928*$E3928*(1-'Monte Carlo Inputs'!$C$11)+G3928*'Monte Carlo Inputs'!$C$12-G3928*'Monte Carlo Inputs'!$C$13-'Monte Carlo Inputs'!$C$14*(G3928-F3928)</f>
        <v>1486.7647589350511</v>
      </c>
      <c r="M3928" s="16">
        <f>H3928*$E3928*(1-'Monte Carlo Inputs'!$C$11)+H3928*'Monte Carlo Inputs'!$C$12-H3928*'Monte Carlo Inputs'!$C$13-'Monte Carlo Inputs'!$C$14*(H3928-G3928)</f>
        <v>1771.2837712805203</v>
      </c>
      <c r="N3928" s="16">
        <f>I3928*$E3928*(1-'Monte Carlo Inputs'!$C$11)+I3928*'Monte Carlo Inputs'!$C$12-I3928*'Monte Carlo Inputs'!$C$13-'Monte Carlo Inputs'!$C$14*(I3928-H3928)</f>
        <v>2110.2505823779752</v>
      </c>
      <c r="O3928" s="16">
        <f>J3928*$E3928*(1-'Monte Carlo Inputs'!$C$11)+J3928*'Monte Carlo Inputs'!$C$12-J3928*'Monte Carlo Inputs'!$C$13-'Monte Carlo Inputs'!$C$14*(J3928-I3928)</f>
        <v>2514.0847517658044</v>
      </c>
    </row>
    <row r="3929" spans="1:15">
      <c r="A3929">
        <v>3925</v>
      </c>
      <c r="B3929" s="39">
        <v>8.3318760596283611E-2</v>
      </c>
      <c r="C3929" s="39">
        <v>0.78727734582733455</v>
      </c>
      <c r="D3929" s="29">
        <f>'Monte Carlo Inputs'!$C$6+'Monte Carlo Inputs'!$D$6*B3929</f>
        <v>0.13170764484329325</v>
      </c>
      <c r="E3929" s="29">
        <f>'Monte Carlo Inputs'!$C$7+'Monte Carlo Inputs'!$D$7*C3929</f>
        <v>0.6109999755952551</v>
      </c>
      <c r="F3929" s="16">
        <f>'Monte Carlo Inputs'!$C$17*(1+$D3929)</f>
        <v>2749.0310400888438</v>
      </c>
      <c r="G3929" s="16">
        <f t="shared" ref="G3929:J3929" si="3923">F3929*(1+$D3929)</f>
        <v>3111.0994439800543</v>
      </c>
      <c r="H3929" s="16">
        <f t="shared" si="3923"/>
        <v>3520.8550246199461</v>
      </c>
      <c r="I3929" s="16">
        <f t="shared" si="3923"/>
        <v>3984.5785477473146</v>
      </c>
      <c r="J3929" s="16">
        <f t="shared" si="3923"/>
        <v>4509.3780039642234</v>
      </c>
      <c r="K3929" s="16">
        <f>F3929*$E3929*(1-'Monte Carlo Inputs'!$C$11)+F3929*'Monte Carlo Inputs'!$C$12-F3929*'Monte Carlo Inputs'!$C$13-'Monte Carlo Inputs'!$C$14*(F3929-'Monte Carlo Inputs'!$C$17)</f>
        <v>1305.8194116826828</v>
      </c>
      <c r="L3929" s="16">
        <f>G3929*$E3929*(1-'Monte Carlo Inputs'!$C$11)+G3929*'Monte Carlo Inputs'!$C$12-G3929*'Monte Carlo Inputs'!$C$13-'Monte Carlo Inputs'!$C$14*(G3929-F3929)</f>
        <v>1477.8058109860633</v>
      </c>
      <c r="M3929" s="16">
        <f>H3929*$E3929*(1-'Monte Carlo Inputs'!$C$11)+H3929*'Monte Carlo Inputs'!$C$12-H3929*'Monte Carlo Inputs'!$C$13-'Monte Carlo Inputs'!$C$14*(H3929-G3929)</f>
        <v>1672.4441338867709</v>
      </c>
      <c r="N3929" s="16">
        <f>I3929*$E3929*(1-'Monte Carlo Inputs'!$C$11)+I3929*'Monte Carlo Inputs'!$C$12-I3929*'Monte Carlo Inputs'!$C$13-'Monte Carlo Inputs'!$C$14*(I3929-H3929)</f>
        <v>1892.7178118929787</v>
      </c>
      <c r="O3929" s="16">
        <f>J3929*$E3929*(1-'Monte Carlo Inputs'!$C$11)+J3929*'Monte Carlo Inputs'!$C$12-J3929*'Monte Carlo Inputs'!$C$13-'Monte Carlo Inputs'!$C$14*(J3929-I3929)</f>
        <v>2142.0032172503547</v>
      </c>
    </row>
    <row r="3930" spans="1:15">
      <c r="A3930">
        <v>3926</v>
      </c>
      <c r="B3930" s="39">
        <v>0.4927635077246168</v>
      </c>
      <c r="C3930" s="39">
        <v>1.0942970085661972</v>
      </c>
      <c r="D3930" s="29">
        <f>'Monte Carlo Inputs'!$C$6+'Monte Carlo Inputs'!$D$6*B3930</f>
        <v>0.15823321443934513</v>
      </c>
      <c r="E3930" s="29">
        <f>'Monte Carlo Inputs'!$C$7+'Monte Carlo Inputs'!$D$7*C3930</f>
        <v>0.62198878695942461</v>
      </c>
      <c r="F3930" s="16">
        <f>'Monte Carlo Inputs'!$C$17*(1+$D3930)</f>
        <v>2813.4643011946132</v>
      </c>
      <c r="G3930" s="16">
        <f t="shared" ref="G3930:J3930" si="3924">F3930*(1+$D3930)</f>
        <v>3258.6478012829825</v>
      </c>
      <c r="H3930" s="16">
        <f t="shared" si="3924"/>
        <v>3774.2741176056929</v>
      </c>
      <c r="I3930" s="16">
        <f t="shared" si="3924"/>
        <v>4371.4896434096645</v>
      </c>
      <c r="J3930" s="16">
        <f t="shared" si="3924"/>
        <v>5063.2045015746817</v>
      </c>
      <c r="K3930" s="16">
        <f>F3930*$E3930*(1-'Monte Carlo Inputs'!$C$11)+F3930*'Monte Carlo Inputs'!$C$12-F3930*'Monte Carlo Inputs'!$C$13-'Monte Carlo Inputs'!$C$14*(F3930-'Monte Carlo Inputs'!$C$17)</f>
        <v>1359.3797687674371</v>
      </c>
      <c r="L3930" s="16">
        <f>G3930*$E3930*(1-'Monte Carlo Inputs'!$C$11)+G3930*'Monte Carlo Inputs'!$C$12-G3930*'Monte Carlo Inputs'!$C$13-'Monte Carlo Inputs'!$C$14*(G3930-F3930)</f>
        <v>1574.4787992233221</v>
      </c>
      <c r="M3930" s="16">
        <f>H3930*$E3930*(1-'Monte Carlo Inputs'!$C$11)+H3930*'Monte Carlo Inputs'!$C$12-H3930*'Monte Carlo Inputs'!$C$13-'Monte Carlo Inputs'!$C$14*(H3930-G3930)</f>
        <v>1823.6136406910286</v>
      </c>
      <c r="N3930" s="16">
        <f>I3930*$E3930*(1-'Monte Carlo Inputs'!$C$11)+I3930*'Monte Carlo Inputs'!$C$12-I3930*'Monte Carlo Inputs'!$C$13-'Monte Carlo Inputs'!$C$14*(I3930-H3930)</f>
        <v>2112.1698889530066</v>
      </c>
      <c r="O3930" s="16">
        <f>J3930*$E3930*(1-'Monte Carlo Inputs'!$C$11)+J3930*'Monte Carlo Inputs'!$C$12-J3930*'Monte Carlo Inputs'!$C$13-'Monte Carlo Inputs'!$C$14*(J3930-I3930)</f>
        <v>2446.3853199240352</v>
      </c>
    </row>
    <row r="3931" spans="1:15">
      <c r="A3931">
        <v>3927</v>
      </c>
      <c r="B3931" s="39">
        <v>0.62254365377137244</v>
      </c>
      <c r="C3931" s="39">
        <v>1.0165384357590801</v>
      </c>
      <c r="D3931" s="29">
        <f>'Monte Carlo Inputs'!$C$6+'Monte Carlo Inputs'!$D$6*B3931</f>
        <v>0.16664092346551568</v>
      </c>
      <c r="E3931" s="29">
        <f>'Monte Carlo Inputs'!$C$7+'Monte Carlo Inputs'!$D$7*C3931</f>
        <v>0.61920566134166499</v>
      </c>
      <c r="F3931" s="16">
        <f>'Monte Carlo Inputs'!$C$17*(1+$D3931)</f>
        <v>2833.8874671900849</v>
      </c>
      <c r="G3931" s="16">
        <f t="shared" ref="G3931:J3931" si="3925">F3931*(1+$D3931)</f>
        <v>3306.1290917199922</v>
      </c>
      <c r="H3931" s="16">
        <f t="shared" si="3925"/>
        <v>3857.0654966604184</v>
      </c>
      <c r="I3931" s="16">
        <f t="shared" si="3925"/>
        <v>4499.8104528908889</v>
      </c>
      <c r="J3931" s="16">
        <f t="shared" si="3925"/>
        <v>5249.6630221804071</v>
      </c>
      <c r="K3931" s="16">
        <f>F3931*$E3931*(1-'Monte Carlo Inputs'!$C$11)+F3931*'Monte Carlo Inputs'!$C$12-F3931*'Monte Carlo Inputs'!$C$13-'Monte Carlo Inputs'!$C$14*(F3931-'Monte Carlo Inputs'!$C$17)</f>
        <v>1363.9309856482882</v>
      </c>
      <c r="L3931" s="16">
        <f>G3931*$E3931*(1-'Monte Carlo Inputs'!$C$11)+G3931*'Monte Carlo Inputs'!$C$12-G3931*'Monte Carlo Inputs'!$C$13-'Monte Carlo Inputs'!$C$14*(G3931-F3931)</f>
        <v>1591.2177046399499</v>
      </c>
      <c r="M3931" s="16">
        <f>H3931*$E3931*(1-'Monte Carlo Inputs'!$C$11)+H3931*'Monte Carlo Inputs'!$C$12-H3931*'Monte Carlo Inputs'!$C$13-'Monte Carlo Inputs'!$C$14*(H3931-G3931)</f>
        <v>1856.3796923758293</v>
      </c>
      <c r="N3931" s="16">
        <f>I3931*$E3931*(1-'Monte Carlo Inputs'!$C$11)+I3931*'Monte Carlo Inputs'!$C$12-I3931*'Monte Carlo Inputs'!$C$13-'Monte Carlo Inputs'!$C$14*(I3931-H3931)</f>
        <v>2165.7285186159679</v>
      </c>
      <c r="O3931" s="16">
        <f>J3931*$E3931*(1-'Monte Carlo Inputs'!$C$11)+J3931*'Monte Carlo Inputs'!$C$12-J3931*'Monte Carlo Inputs'!$C$13-'Monte Carlo Inputs'!$C$14*(J3931-I3931)</f>
        <v>2526.6275189337366</v>
      </c>
    </row>
    <row r="3932" spans="1:15">
      <c r="A3932">
        <v>3928</v>
      </c>
      <c r="B3932" s="39">
        <v>-0.8346972167908725</v>
      </c>
      <c r="C3932" s="39">
        <v>-0.89325535091187347</v>
      </c>
      <c r="D3932" s="29">
        <f>'Monte Carlo Inputs'!$C$6+'Monte Carlo Inputs'!$D$6*B3932</f>
        <v>7.223467109223855E-2</v>
      </c>
      <c r="E3932" s="29">
        <f>'Monte Carlo Inputs'!$C$7+'Monte Carlo Inputs'!$D$7*C3932</f>
        <v>0.55085054858121563</v>
      </c>
      <c r="F3932" s="16">
        <f>'Monte Carlo Inputs'!$C$17*(1+$D3932)</f>
        <v>2604.565239550157</v>
      </c>
      <c r="G3932" s="16">
        <f t="shared" ref="G3932:J3932" si="3926">F3932*(1+$D3932)</f>
        <v>2792.7051529673404</v>
      </c>
      <c r="H3932" s="16">
        <f t="shared" si="3926"/>
        <v>2994.4352911495362</v>
      </c>
      <c r="I3932" s="16">
        <f t="shared" si="3926"/>
        <v>3210.7373395127147</v>
      </c>
      <c r="J3932" s="16">
        <f t="shared" si="3926"/>
        <v>3442.6638951959849</v>
      </c>
      <c r="K3932" s="16">
        <f>F3932*$E3932*(1-'Monte Carlo Inputs'!$C$11)+F3932*'Monte Carlo Inputs'!$C$12-F3932*'Monte Carlo Inputs'!$C$13-'Monte Carlo Inputs'!$C$14*(F3932-'Monte Carlo Inputs'!$C$17)</f>
        <v>1123.5794399499118</v>
      </c>
      <c r="L3932" s="16">
        <f>G3932*$E3932*(1-'Monte Carlo Inputs'!$C$11)+G3932*'Monte Carlo Inputs'!$C$12-G3932*'Monte Carlo Inputs'!$C$13-'Monte Carlo Inputs'!$C$14*(G3932-F3932)</f>
        <v>1204.7408312406956</v>
      </c>
      <c r="M3932" s="16">
        <f>H3932*$E3932*(1-'Monte Carlo Inputs'!$C$11)+H3932*'Monte Carlo Inputs'!$C$12-H3932*'Monte Carlo Inputs'!$C$13-'Monte Carlo Inputs'!$C$14*(H3932-G3932)</f>
        <v>1291.7648889367576</v>
      </c>
      <c r="N3932" s="16">
        <f>I3932*$E3932*(1-'Monte Carlo Inputs'!$C$11)+I3932*'Monte Carlo Inputs'!$C$12-I3932*'Monte Carlo Inputs'!$C$13-'Monte Carlo Inputs'!$C$14*(I3932-H3932)</f>
        <v>1385.0751008176064</v>
      </c>
      <c r="O3932" s="16">
        <f>J3932*$E3932*(1-'Monte Carlo Inputs'!$C$11)+J3932*'Monte Carlo Inputs'!$C$12-J3932*'Monte Carlo Inputs'!$C$13-'Monte Carlo Inputs'!$C$14*(J3932-I3932)</f>
        <v>1485.1255451632153</v>
      </c>
    </row>
    <row r="3933" spans="1:15">
      <c r="A3933">
        <v>3929</v>
      </c>
      <c r="B3933" s="39">
        <v>0.33977200453421558</v>
      </c>
      <c r="C3933" s="39">
        <v>-1.059509071859833</v>
      </c>
      <c r="D3933" s="29">
        <f>'Monte Carlo Inputs'!$C$6+'Monte Carlo Inputs'!$D$6*B3933</f>
        <v>0.14832177512074615</v>
      </c>
      <c r="E3933" s="29">
        <f>'Monte Carlo Inputs'!$C$7+'Monte Carlo Inputs'!$D$7*C3933</f>
        <v>0.54490001511443142</v>
      </c>
      <c r="F3933" s="16">
        <f>'Monte Carlo Inputs'!$C$17*(1+$D3933)</f>
        <v>2789.3884239458048</v>
      </c>
      <c r="G3933" s="16">
        <f t="shared" ref="G3933:J3933" si="3927">F3933*(1+$D3933)</f>
        <v>3203.1154664867072</v>
      </c>
      <c r="H3933" s="16">
        <f t="shared" si="3927"/>
        <v>3678.2072383927325</v>
      </c>
      <c r="I3933" s="16">
        <f t="shared" si="3927"/>
        <v>4223.7654652531201</v>
      </c>
      <c r="J3933" s="16">
        <f t="shared" si="3927"/>
        <v>4850.2418567531668</v>
      </c>
      <c r="K3933" s="16">
        <f>F3933*$E3933*(1-'Monte Carlo Inputs'!$C$11)+F3933*'Monte Carlo Inputs'!$C$12-F3933*'Monte Carlo Inputs'!$C$13-'Monte Carlo Inputs'!$C$14*(F3933-'Monte Carlo Inputs'!$C$17)</f>
        <v>1194.3886530887989</v>
      </c>
      <c r="L3933" s="16">
        <f>G3933*$E3933*(1-'Monte Carlo Inputs'!$C$11)+G3933*'Monte Carlo Inputs'!$C$12-G3933*'Monte Carlo Inputs'!$C$13-'Monte Carlo Inputs'!$C$14*(G3933-F3933)</f>
        <v>1371.5424982990066</v>
      </c>
      <c r="M3933" s="16">
        <f>H3933*$E3933*(1-'Monte Carlo Inputs'!$C$11)+H3933*'Monte Carlo Inputs'!$C$12-H3933*'Monte Carlo Inputs'!$C$13-'Monte Carlo Inputs'!$C$14*(H3933-G3933)</f>
        <v>1574.9721163002587</v>
      </c>
      <c r="N3933" s="16">
        <f>I3933*$E3933*(1-'Monte Carlo Inputs'!$C$11)+I3933*'Monte Carlo Inputs'!$C$12-I3933*'Monte Carlo Inputs'!$C$13-'Monte Carlo Inputs'!$C$14*(I3933-H3933)</f>
        <v>1808.574776355591</v>
      </c>
      <c r="O3933" s="16">
        <f>J3933*$E3933*(1-'Monte Carlo Inputs'!$C$11)+J3933*'Monte Carlo Inputs'!$C$12-J3933*'Monte Carlo Inputs'!$C$13-'Monte Carlo Inputs'!$C$14*(J3933-I3933)</f>
        <v>2076.8257976232585</v>
      </c>
    </row>
    <row r="3934" spans="1:15">
      <c r="A3934">
        <v>3930</v>
      </c>
      <c r="B3934" s="39">
        <v>0.10230012648527124</v>
      </c>
      <c r="C3934" s="39">
        <v>0.6149822761418432</v>
      </c>
      <c r="D3934" s="29">
        <f>'Monte Carlo Inputs'!$C$6+'Monte Carlo Inputs'!$D$6*B3934</f>
        <v>0.13293733833783125</v>
      </c>
      <c r="E3934" s="29">
        <f>'Monte Carlo Inputs'!$C$7+'Monte Carlo Inputs'!$D$7*C3934</f>
        <v>0.60483321089080466</v>
      </c>
      <c r="F3934" s="16">
        <f>'Monte Carlo Inputs'!$C$17*(1+$D3934)</f>
        <v>2752.0180885564259</v>
      </c>
      <c r="G3934" s="16">
        <f t="shared" ref="G3934:J3934" si="3928">F3934*(1+$D3934)</f>
        <v>3117.8640483066829</v>
      </c>
      <c r="H3934" s="16">
        <f t="shared" si="3928"/>
        <v>3532.3445961877883</v>
      </c>
      <c r="I3934" s="16">
        <f t="shared" si="3928"/>
        <v>4001.9250848970141</v>
      </c>
      <c r="J3934" s="16">
        <f t="shared" si="3928"/>
        <v>4533.9303539106222</v>
      </c>
      <c r="K3934" s="16">
        <f>F3934*$E3934*(1-'Monte Carlo Inputs'!$C$11)+F3934*'Monte Carlo Inputs'!$C$12-F3934*'Monte Carlo Inputs'!$C$13-'Monte Carlo Inputs'!$C$14*(F3934-'Monte Carlo Inputs'!$C$17)</f>
        <v>1295.2063972515075</v>
      </c>
      <c r="L3934" s="16">
        <f>G3934*$E3934*(1-'Monte Carlo Inputs'!$C$11)+G3934*'Monte Carlo Inputs'!$C$12-G3934*'Monte Carlo Inputs'!$C$13-'Monte Carlo Inputs'!$C$14*(G3934-F3934)</f>
        <v>1467.3876883002545</v>
      </c>
      <c r="M3934" s="16">
        <f>H3934*$E3934*(1-'Monte Carlo Inputs'!$C$11)+H3934*'Monte Carlo Inputs'!$C$12-H3934*'Monte Carlo Inputs'!$C$13-'Monte Carlo Inputs'!$C$14*(H3934-G3934)</f>
        <v>1662.458301892593</v>
      </c>
      <c r="N3934" s="16">
        <f>I3934*$E3934*(1-'Monte Carlo Inputs'!$C$11)+I3934*'Monte Carlo Inputs'!$C$12-I3934*'Monte Carlo Inputs'!$C$13-'Monte Carlo Inputs'!$C$14*(I3934-H3934)</f>
        <v>1883.4610836438253</v>
      </c>
      <c r="O3934" s="16">
        <f>J3934*$E3934*(1-'Monte Carlo Inputs'!$C$11)+J3934*'Monte Carlo Inputs'!$C$12-J3934*'Monte Carlo Inputs'!$C$13-'Monte Carlo Inputs'!$C$14*(J3934-I3934)</f>
        <v>2133.8433869663227</v>
      </c>
    </row>
    <row r="3935" spans="1:15">
      <c r="A3935">
        <v>3931</v>
      </c>
      <c r="B3935" s="39">
        <v>-0.67404281002153554</v>
      </c>
      <c r="C3935" s="39">
        <v>-0.82838321267416892</v>
      </c>
      <c r="D3935" s="29">
        <f>'Monte Carlo Inputs'!$C$6+'Monte Carlo Inputs'!$D$6*B3935</f>
        <v>8.264254584838189E-2</v>
      </c>
      <c r="E3935" s="29">
        <f>'Monte Carlo Inputs'!$C$7+'Monte Carlo Inputs'!$D$7*C3935</f>
        <v>0.55317244446086422</v>
      </c>
      <c r="F3935" s="16">
        <f>'Monte Carlo Inputs'!$C$17*(1+$D3935)</f>
        <v>2629.847008120305</v>
      </c>
      <c r="G3935" s="16">
        <f t="shared" ref="G3935:J3935" si="3929">F3935*(1+$D3935)</f>
        <v>2847.1842600631171</v>
      </c>
      <c r="H3935" s="16">
        <f t="shared" si="3929"/>
        <v>3082.4828158141745</v>
      </c>
      <c r="I3935" s="16">
        <f t="shared" si="3929"/>
        <v>3337.2270432469468</v>
      </c>
      <c r="J3935" s="16">
        <f t="shared" si="3929"/>
        <v>3613.0239821749428</v>
      </c>
      <c r="K3935" s="16">
        <f>F3935*$E3935*(1-'Monte Carlo Inputs'!$C$11)+F3935*'Monte Carlo Inputs'!$C$12-F3935*'Monte Carlo Inputs'!$C$13-'Monte Carlo Inputs'!$C$14*(F3935-'Monte Carlo Inputs'!$C$17)</f>
        <v>1139.2259927842288</v>
      </c>
      <c r="L3935" s="16">
        <f>G3935*$E3935*(1-'Monte Carlo Inputs'!$C$11)+G3935*'Monte Carlo Inputs'!$C$12-G3935*'Monte Carlo Inputs'!$C$13-'Monte Carlo Inputs'!$C$14*(G3935-F3935)</f>
        <v>1233.3745291245675</v>
      </c>
      <c r="M3935" s="16">
        <f>H3935*$E3935*(1-'Monte Carlo Inputs'!$C$11)+H3935*'Monte Carlo Inputs'!$C$12-H3935*'Monte Carlo Inputs'!$C$13-'Monte Carlo Inputs'!$C$14*(H3935-G3935)</f>
        <v>1335.3037401959712</v>
      </c>
      <c r="N3935" s="16">
        <f>I3935*$E3935*(1-'Monte Carlo Inputs'!$C$11)+I3935*'Monte Carlo Inputs'!$C$12-I3935*'Monte Carlo Inputs'!$C$13-'Monte Carlo Inputs'!$C$14*(I3935-H3935)</f>
        <v>1445.6566407666326</v>
      </c>
      <c r="O3935" s="16">
        <f>J3935*$E3935*(1-'Monte Carlo Inputs'!$C$11)+J3935*'Monte Carlo Inputs'!$C$12-J3935*'Monte Carlo Inputs'!$C$13-'Monte Carlo Inputs'!$C$14*(J3935-I3935)</f>
        <v>1565.1293859822069</v>
      </c>
    </row>
    <row r="3936" spans="1:15">
      <c r="A3936">
        <v>3932</v>
      </c>
      <c r="B3936" s="39">
        <v>-0.26834013500760684</v>
      </c>
      <c r="C3936" s="39">
        <v>1.6371982489748549</v>
      </c>
      <c r="D3936" s="29">
        <f>'Monte Carlo Inputs'!$C$6+'Monte Carlo Inputs'!$D$6*B3936</f>
        <v>0.10892568812060008</v>
      </c>
      <c r="E3936" s="29">
        <f>'Monte Carlo Inputs'!$C$7+'Monte Carlo Inputs'!$D$7*C3936</f>
        <v>0.64142024378210583</v>
      </c>
      <c r="F3936" s="16">
        <f>'Monte Carlo Inputs'!$C$17*(1+$D3936)</f>
        <v>2693.6913890137498</v>
      </c>
      <c r="G3936" s="16">
        <f t="shared" ref="G3936:J3936" si="3930">F3936*(1+$D3936)</f>
        <v>2987.1035771466072</v>
      </c>
      <c r="H3936" s="16">
        <f t="shared" si="3930"/>
        <v>3312.475889774807</v>
      </c>
      <c r="I3936" s="16">
        <f t="shared" si="3930"/>
        <v>3673.2896054514244</v>
      </c>
      <c r="J3936" s="16">
        <f t="shared" si="3930"/>
        <v>4073.4052033914681</v>
      </c>
      <c r="K3936" s="16">
        <f>F3936*$E3936*(1-'Monte Carlo Inputs'!$C$11)+F3936*'Monte Carlo Inputs'!$C$12-F3936*'Monte Carlo Inputs'!$C$13-'Monte Carlo Inputs'!$C$14*(F3936-'Monte Carlo Inputs'!$C$17)</f>
        <v>1337.0210565658447</v>
      </c>
      <c r="L3936" s="16">
        <f>G3936*$E3936*(1-'Monte Carlo Inputs'!$C$11)+G3936*'Monte Carlo Inputs'!$C$12-G3936*'Monte Carlo Inputs'!$C$13-'Monte Carlo Inputs'!$C$14*(G3936-F3936)</f>
        <v>1482.6569951840108</v>
      </c>
      <c r="M3936" s="16">
        <f>H3936*$E3936*(1-'Monte Carlo Inputs'!$C$11)+H3936*'Monte Carlo Inputs'!$C$12-H3936*'Monte Carlo Inputs'!$C$13-'Monte Carlo Inputs'!$C$14*(H3936-G3936)</f>
        <v>1644.1564286312503</v>
      </c>
      <c r="N3936" s="16">
        <f>I3936*$E3936*(1-'Monte Carlo Inputs'!$C$11)+I3936*'Monte Carlo Inputs'!$C$12-I3936*'Monte Carlo Inputs'!$C$13-'Monte Carlo Inputs'!$C$14*(I3936-H3936)</f>
        <v>1823.2472989978169</v>
      </c>
      <c r="O3936" s="16">
        <f>J3936*$E3936*(1-'Monte Carlo Inputs'!$C$11)+J3936*'Monte Carlo Inputs'!$C$12-J3936*'Monte Carlo Inputs'!$C$13-'Monte Carlo Inputs'!$C$14*(J3936-I3936)</f>
        <v>2021.84576565518</v>
      </c>
    </row>
    <row r="3937" spans="1:15">
      <c r="A3937">
        <v>3933</v>
      </c>
      <c r="B3937" s="39">
        <v>0.86503638011646611</v>
      </c>
      <c r="C3937" s="39">
        <v>-0.59199296256401002</v>
      </c>
      <c r="D3937" s="29">
        <f>'Monte Carlo Inputs'!$C$6+'Monte Carlo Inputs'!$D$6*B3937</f>
        <v>0.18235063212417155</v>
      </c>
      <c r="E3937" s="29">
        <f>'Monte Carlo Inputs'!$C$7+'Monte Carlo Inputs'!$D$7*C3937</f>
        <v>0.56163329626304614</v>
      </c>
      <c r="F3937" s="16">
        <f>'Monte Carlo Inputs'!$C$17*(1+$D3937)</f>
        <v>2872.0479204928251</v>
      </c>
      <c r="G3937" s="16">
        <f t="shared" ref="G3937:J3937" si="3931">F3937*(1+$D3937)</f>
        <v>3395.7676742856038</v>
      </c>
      <c r="H3937" s="16">
        <f t="shared" si="3931"/>
        <v>4014.9880562384114</v>
      </c>
      <c r="I3937" s="16">
        <f t="shared" si="3931"/>
        <v>4747.1236662644842</v>
      </c>
      <c r="J3937" s="16">
        <f t="shared" si="3931"/>
        <v>5612.7646675794276</v>
      </c>
      <c r="K3937" s="16">
        <f>F3937*$E3937*(1-'Monte Carlo Inputs'!$C$11)+F3937*'Monte Carlo Inputs'!$C$12-F3937*'Monte Carlo Inputs'!$C$13-'Monte Carlo Inputs'!$C$14*(F3937-'Monte Carlo Inputs'!$C$17)</f>
        <v>1265.1866578730678</v>
      </c>
      <c r="L3937" s="16">
        <f>G3937*$E3937*(1-'Monte Carlo Inputs'!$C$11)+G3937*'Monte Carlo Inputs'!$C$12-G3937*'Monte Carlo Inputs'!$C$13-'Monte Carlo Inputs'!$C$14*(G3937-F3937)</f>
        <v>1495.8942446912893</v>
      </c>
      <c r="M3937" s="16">
        <f>H3937*$E3937*(1-'Monte Carlo Inputs'!$C$11)+H3937*'Monte Carlo Inputs'!$C$12-H3937*'Monte Carlo Inputs'!$C$13-'Monte Carlo Inputs'!$C$14*(H3937-G3937)</f>
        <v>1768.6715058016562</v>
      </c>
      <c r="N3937" s="16">
        <f>I3937*$E3937*(1-'Monte Carlo Inputs'!$C$11)+I3937*'Monte Carlo Inputs'!$C$12-I3937*'Monte Carlo Inputs'!$C$13-'Monte Carlo Inputs'!$C$14*(I3937-H3937)</f>
        <v>2091.1898729045984</v>
      </c>
      <c r="O3937" s="16">
        <f>J3937*$E3937*(1-'Monte Carlo Inputs'!$C$11)+J3937*'Monte Carlo Inputs'!$C$12-J3937*'Monte Carlo Inputs'!$C$13-'Monte Carlo Inputs'!$C$14*(J3937-I3937)</f>
        <v>2472.5196681204179</v>
      </c>
    </row>
    <row r="3938" spans="1:15">
      <c r="A3938">
        <v>3934</v>
      </c>
      <c r="B3938" s="39">
        <v>0.18968814572733275</v>
      </c>
      <c r="C3938" s="39">
        <v>-1.7970481967197414</v>
      </c>
      <c r="D3938" s="29">
        <f>'Monte Carlo Inputs'!$C$6+'Monte Carlo Inputs'!$D$6*B3938</f>
        <v>0.13859870535383031</v>
      </c>
      <c r="E3938" s="29">
        <f>'Monte Carlo Inputs'!$C$7+'Monte Carlo Inputs'!$D$7*C3938</f>
        <v>0.51850210221048276</v>
      </c>
      <c r="F3938" s="16">
        <f>'Monte Carlo Inputs'!$C$17*(1+$D3938)</f>
        <v>2765.7701151749893</v>
      </c>
      <c r="G3938" s="16">
        <f t="shared" ref="G3938:J3938" si="3932">F3938*(1+$D3938)</f>
        <v>3149.1022724445565</v>
      </c>
      <c r="H3938" s="16">
        <f t="shared" si="3932"/>
        <v>3585.5637704321771</v>
      </c>
      <c r="I3938" s="16">
        <f t="shared" si="3932"/>
        <v>4082.518266977675</v>
      </c>
      <c r="J3938" s="16">
        <f t="shared" si="3932"/>
        <v>4648.3500133641437</v>
      </c>
      <c r="K3938" s="16">
        <f>F3938*$E3938*(1-'Monte Carlo Inputs'!$C$11)+F3938*'Monte Carlo Inputs'!$C$12-F3938*'Monte Carlo Inputs'!$C$13-'Monte Carlo Inputs'!$C$14*(F3938-'Monte Carlo Inputs'!$C$17)</f>
        <v>1131.9783928247564</v>
      </c>
      <c r="L3938" s="16">
        <f>G3938*$E3938*(1-'Monte Carlo Inputs'!$C$11)+G3938*'Monte Carlo Inputs'!$C$12-G3938*'Monte Carlo Inputs'!$C$13-'Monte Carlo Inputs'!$C$14*(G3938-F3938)</f>
        <v>1288.8691325587772</v>
      </c>
      <c r="M3938" s="16">
        <f>H3938*$E3938*(1-'Monte Carlo Inputs'!$C$11)+H3938*'Monte Carlo Inputs'!$C$12-H3938*'Monte Carlo Inputs'!$C$13-'Monte Carlo Inputs'!$C$14*(H3938-G3938)</f>
        <v>1467.5047257019378</v>
      </c>
      <c r="N3938" s="16">
        <f>I3938*$E3938*(1-'Monte Carlo Inputs'!$C$11)+I3938*'Monte Carlo Inputs'!$C$12-I3938*'Monte Carlo Inputs'!$C$13-'Monte Carlo Inputs'!$C$14*(I3938-H3938)</f>
        <v>1670.8989807848536</v>
      </c>
      <c r="O3938" s="16">
        <f>J3938*$E3938*(1-'Monte Carlo Inputs'!$C$11)+J3938*'Monte Carlo Inputs'!$C$12-J3938*'Monte Carlo Inputs'!$C$13-'Monte Carlo Inputs'!$C$14*(J3938-I3938)</f>
        <v>1902.4834162986695</v>
      </c>
    </row>
    <row r="3939" spans="1:15">
      <c r="A3939">
        <v>3935</v>
      </c>
      <c r="B3939" s="39">
        <v>0.43801823080153607</v>
      </c>
      <c r="C3939" s="39">
        <v>0.52238439056335328</v>
      </c>
      <c r="D3939" s="29">
        <f>'Monte Carlo Inputs'!$C$6+'Monte Carlo Inputs'!$D$6*B3939</f>
        <v>0.15468658290172485</v>
      </c>
      <c r="E3939" s="29">
        <f>'Monte Carlo Inputs'!$C$7+'Monte Carlo Inputs'!$D$7*C3939</f>
        <v>0.60151895834989011</v>
      </c>
      <c r="F3939" s="16">
        <f>'Monte Carlo Inputs'!$C$17*(1+$D3939)</f>
        <v>2804.8491785265801</v>
      </c>
      <c r="G3939" s="16">
        <f t="shared" ref="G3939:J3939" si="3933">F3939*(1+$D3939)</f>
        <v>3238.7217135075666</v>
      </c>
      <c r="H3939" s="16">
        <f t="shared" si="3933"/>
        <v>3739.708508339671</v>
      </c>
      <c r="I3939" s="16">
        <f t="shared" si="3933"/>
        <v>4318.1912385432406</v>
      </c>
      <c r="J3939" s="16">
        <f t="shared" si="3933"/>
        <v>4986.157485549661</v>
      </c>
      <c r="K3939" s="16">
        <f>F3939*$E3939*(1-'Monte Carlo Inputs'!$C$11)+F3939*'Monte Carlo Inputs'!$C$12-F3939*'Monte Carlo Inputs'!$C$13-'Monte Carlo Inputs'!$C$14*(F3939-'Monte Carlo Inputs'!$C$17)</f>
        <v>1314.2377036233588</v>
      </c>
      <c r="L3939" s="16">
        <f>G3939*$E3939*(1-'Monte Carlo Inputs'!$C$11)+G3939*'Monte Carlo Inputs'!$C$12-G3939*'Monte Carlo Inputs'!$C$13-'Monte Carlo Inputs'!$C$14*(G3939-F3939)</f>
        <v>1517.5326431174658</v>
      </c>
      <c r="M3939" s="16">
        <f>H3939*$E3939*(1-'Monte Carlo Inputs'!$C$11)+H3939*'Monte Carlo Inputs'!$C$12-H3939*'Monte Carlo Inputs'!$C$13-'Monte Carlo Inputs'!$C$14*(H3939-G3939)</f>
        <v>1752.2745821231294</v>
      </c>
      <c r="N3939" s="16">
        <f>I3939*$E3939*(1-'Monte Carlo Inputs'!$C$11)+I3939*'Monte Carlo Inputs'!$C$12-I3939*'Monte Carlo Inputs'!$C$13-'Monte Carlo Inputs'!$C$14*(I3939-H3939)</f>
        <v>2023.3279495373035</v>
      </c>
      <c r="O3939" s="16">
        <f>J3939*$E3939*(1-'Monte Carlo Inputs'!$C$11)+J3939*'Monte Carlo Inputs'!$C$12-J3939*'Monte Carlo Inputs'!$C$13-'Monte Carlo Inputs'!$C$14*(J3939-I3939)</f>
        <v>2336.3096361407829</v>
      </c>
    </row>
    <row r="3940" spans="1:15">
      <c r="A3940">
        <v>3936</v>
      </c>
      <c r="B3940" s="39">
        <v>0.14817297757863143</v>
      </c>
      <c r="C3940" s="39">
        <v>2.3719243766015041</v>
      </c>
      <c r="D3940" s="29">
        <f>'Monte Carlo Inputs'!$C$6+'Monte Carlo Inputs'!$D$6*B3940</f>
        <v>0.13590917644976303</v>
      </c>
      <c r="E3940" s="29">
        <f>'Monte Carlo Inputs'!$C$7+'Monte Carlo Inputs'!$D$7*C3940</f>
        <v>0.66771747422263028</v>
      </c>
      <c r="F3940" s="16">
        <f>'Monte Carlo Inputs'!$C$17*(1+$D3940)</f>
        <v>2759.2369805141198</v>
      </c>
      <c r="G3940" s="16">
        <f t="shared" ref="G3940:J3940" si="3934">F3940*(1+$D3940)</f>
        <v>3134.2426061655246</v>
      </c>
      <c r="H3940" s="16">
        <f t="shared" si="3934"/>
        <v>3560.2149375632403</v>
      </c>
      <c r="I3940" s="16">
        <f t="shared" si="3934"/>
        <v>4044.0808177116051</v>
      </c>
      <c r="J3940" s="16">
        <f t="shared" si="3934"/>
        <v>4593.7085111430733</v>
      </c>
      <c r="K3940" s="16">
        <f>F3940*$E3940*(1-'Monte Carlo Inputs'!$C$11)+F3940*'Monte Carlo Inputs'!$C$12-F3940*'Monte Carlo Inputs'!$C$13-'Monte Carlo Inputs'!$C$14*(F3940-'Monte Carlo Inputs'!$C$17)</f>
        <v>1422.1775830905347</v>
      </c>
      <c r="L3940" s="16">
        <f>G3940*$E3940*(1-'Monte Carlo Inputs'!$C$11)+G3940*'Monte Carlo Inputs'!$C$12-G3940*'Monte Carlo Inputs'!$C$13-'Monte Carlo Inputs'!$C$14*(G3940-F3940)</f>
        <v>1615.4645671736835</v>
      </c>
      <c r="M3940" s="16">
        <f>H3940*$E3940*(1-'Monte Carlo Inputs'!$C$11)+H3940*'Monte Carlo Inputs'!$C$12-H3940*'Monte Carlo Inputs'!$C$13-'Monte Carlo Inputs'!$C$14*(H3940-G3940)</f>
        <v>1835.0210260820318</v>
      </c>
      <c r="N3940" s="16">
        <f>I3940*$E3940*(1-'Monte Carlo Inputs'!$C$11)+I3940*'Monte Carlo Inputs'!$C$12-I3940*'Monte Carlo Inputs'!$C$13-'Monte Carlo Inputs'!$C$14*(I3940-H3940)</f>
        <v>2084.4172225048401</v>
      </c>
      <c r="O3940" s="16">
        <f>J3940*$E3940*(1-'Monte Carlo Inputs'!$C$11)+J3940*'Monte Carlo Inputs'!$C$12-J3940*'Monte Carlo Inputs'!$C$13-'Monte Carlo Inputs'!$C$14*(J3940-I3940)</f>
        <v>2367.7086505931752</v>
      </c>
    </row>
    <row r="3941" spans="1:15">
      <c r="A3941">
        <v>3937</v>
      </c>
      <c r="B3941" s="39">
        <v>-0.9709644616180888</v>
      </c>
      <c r="C3941" s="39">
        <v>-0.12812159801043796</v>
      </c>
      <c r="D3941" s="29">
        <f>'Monte Carlo Inputs'!$C$6+'Monte Carlo Inputs'!$D$6*B3941</f>
        <v>6.3406700256912016E-2</v>
      </c>
      <c r="E3941" s="29">
        <f>'Monte Carlo Inputs'!$C$7+'Monte Carlo Inputs'!$D$7*C3941</f>
        <v>0.57823612514001854</v>
      </c>
      <c r="F3941" s="16">
        <f>'Monte Carlo Inputs'!$C$17*(1+$D3941)</f>
        <v>2583.1212155940657</v>
      </c>
      <c r="G3941" s="16">
        <f t="shared" ref="G3941:J3941" si="3935">F3941*(1+$D3941)</f>
        <v>2746.9084082385089</v>
      </c>
      <c r="H3941" s="16">
        <f t="shared" si="3935"/>
        <v>2921.0808063128793</v>
      </c>
      <c r="I3941" s="16">
        <f t="shared" si="3935"/>
        <v>3106.2969014249793</v>
      </c>
      <c r="J3941" s="16">
        <f t="shared" si="3935"/>
        <v>3303.2569379626079</v>
      </c>
      <c r="K3941" s="16">
        <f>F3941*$E3941*(1-'Monte Carlo Inputs'!$C$11)+F3941*'Monte Carlo Inputs'!$C$12-F3941*'Monte Carlo Inputs'!$C$13-'Monte Carlo Inputs'!$C$14*(F3941-'Monte Carlo Inputs'!$C$17)</f>
        <v>1164.3303413857798</v>
      </c>
      <c r="L3941" s="16">
        <f>G3941*$E3941*(1-'Monte Carlo Inputs'!$C$11)+G3941*'Monte Carlo Inputs'!$C$12-G3941*'Monte Carlo Inputs'!$C$13-'Monte Carlo Inputs'!$C$14*(G3941-F3941)</f>
        <v>1238.1566863420558</v>
      </c>
      <c r="M3941" s="16">
        <f>H3941*$E3941*(1-'Monte Carlo Inputs'!$C$11)+H3941*'Monte Carlo Inputs'!$C$12-H3941*'Monte Carlo Inputs'!$C$13-'Monte Carlo Inputs'!$C$14*(H3941-G3941)</f>
        <v>1316.664116224038</v>
      </c>
      <c r="N3941" s="16">
        <f>I3941*$E3941*(1-'Monte Carlo Inputs'!$C$11)+I3941*'Monte Carlo Inputs'!$C$12-I3941*'Monte Carlo Inputs'!$C$13-'Monte Carlo Inputs'!$C$14*(I3941-H3941)</f>
        <v>1400.1494431804881</v>
      </c>
      <c r="O3941" s="16">
        <f>J3941*$E3941*(1-'Monte Carlo Inputs'!$C$11)+J3941*'Monte Carlo Inputs'!$C$12-J3941*'Monte Carlo Inputs'!$C$13-'Monte Carlo Inputs'!$C$14*(J3941-I3941)</f>
        <v>1488.9282992391156</v>
      </c>
    </row>
    <row r="3942" spans="1:15">
      <c r="A3942">
        <v>3938</v>
      </c>
      <c r="B3942" s="39">
        <v>1.1713033222180664</v>
      </c>
      <c r="C3942" s="39">
        <v>-1.5278406476283009</v>
      </c>
      <c r="D3942" s="29">
        <f>'Monte Carlo Inputs'!$C$6+'Monte Carlo Inputs'!$D$6*B3942</f>
        <v>0.20219190532321371</v>
      </c>
      <c r="E3942" s="29">
        <f>'Monte Carlo Inputs'!$C$7+'Monte Carlo Inputs'!$D$7*C3942</f>
        <v>0.52813754688652104</v>
      </c>
      <c r="F3942" s="16">
        <f>'Monte Carlo Inputs'!$C$17*(1+$D3942)</f>
        <v>2920.2443572206189</v>
      </c>
      <c r="G3942" s="16">
        <f t="shared" ref="G3942:J3942" si="3936">F3942*(1+$D3942)</f>
        <v>3510.6941278164195</v>
      </c>
      <c r="H3942" s="16">
        <f t="shared" si="3936"/>
        <v>4220.5280625266396</v>
      </c>
      <c r="I3942" s="16">
        <f t="shared" si="3936"/>
        <v>5073.8846729589923</v>
      </c>
      <c r="J3942" s="16">
        <f t="shared" si="3936"/>
        <v>6099.7830823748218</v>
      </c>
      <c r="K3942" s="16">
        <f>F3942*$E3942*(1-'Monte Carlo Inputs'!$C$11)+F3942*'Monte Carlo Inputs'!$C$12-F3942*'Monte Carlo Inputs'!$C$13-'Monte Carlo Inputs'!$C$14*(F3942-'Monte Carlo Inputs'!$C$17)</f>
        <v>1217.4982855126609</v>
      </c>
      <c r="L3942" s="16">
        <f>G3942*$E3942*(1-'Monte Carlo Inputs'!$C$11)+G3942*'Monte Carlo Inputs'!$C$12-G3942*'Monte Carlo Inputs'!$C$13-'Monte Carlo Inputs'!$C$14*(G3942-F3942)</f>
        <v>1463.6665835882118</v>
      </c>
      <c r="M3942" s="16">
        <f>H3942*$E3942*(1-'Monte Carlo Inputs'!$C$11)+H3942*'Monte Carlo Inputs'!$C$12-H3942*'Monte Carlo Inputs'!$C$13-'Monte Carlo Inputs'!$C$14*(H3942-G3942)</f>
        <v>1759.6081188818314</v>
      </c>
      <c r="N3942" s="16">
        <f>I3942*$E3942*(1-'Monte Carlo Inputs'!$C$11)+I3942*'Monte Carlo Inputs'!$C$12-I3942*'Monte Carlo Inputs'!$C$13-'Monte Carlo Inputs'!$C$14*(I3942-H3942)</f>
        <v>2115.3866370607452</v>
      </c>
      <c r="O3942" s="16">
        <f>J3942*$E3942*(1-'Monte Carlo Inputs'!$C$11)+J3942*'Monte Carlo Inputs'!$C$12-J3942*'Monte Carlo Inputs'!$C$13-'Monte Carlo Inputs'!$C$14*(J3942-I3942)</f>
        <v>2543.1006917033228</v>
      </c>
    </row>
    <row r="3943" spans="1:15">
      <c r="A3943">
        <v>3939</v>
      </c>
      <c r="B3943" s="39">
        <v>0.61873123615036674</v>
      </c>
      <c r="C3943" s="39">
        <v>0.70055726541028396</v>
      </c>
      <c r="D3943" s="29">
        <f>'Monte Carlo Inputs'!$C$6+'Monte Carlo Inputs'!$D$6*B3943</f>
        <v>0.16639393886101295</v>
      </c>
      <c r="E3943" s="29">
        <f>'Monte Carlo Inputs'!$C$7+'Monte Carlo Inputs'!$D$7*C3943</f>
        <v>0.60789610075972345</v>
      </c>
      <c r="F3943" s="16">
        <f>'Monte Carlo Inputs'!$C$17*(1+$D3943)</f>
        <v>2833.287516887287</v>
      </c>
      <c r="G3943" s="16">
        <f t="shared" ref="G3943:J3943" si="3937">F3943*(1+$D3943)</f>
        <v>3304.7293867479016</v>
      </c>
      <c r="H3943" s="16">
        <f t="shared" si="3937"/>
        <v>3854.6163262786249</v>
      </c>
      <c r="I3943" s="16">
        <f t="shared" si="3937"/>
        <v>4496.0011196060932</v>
      </c>
      <c r="J3943" s="16">
        <f t="shared" si="3937"/>
        <v>5244.1084550208752</v>
      </c>
      <c r="K3943" s="16">
        <f>F3943*$E3943*(1-'Monte Carlo Inputs'!$C$11)+F3943*'Monte Carlo Inputs'!$C$12-F3943*'Monte Carlo Inputs'!$C$13-'Monte Carlo Inputs'!$C$14*(F3943-'Monte Carlo Inputs'!$C$17)</f>
        <v>1340.8325087938242</v>
      </c>
      <c r="L3943" s="16">
        <f>G3943*$E3943*(1-'Monte Carlo Inputs'!$C$11)+G3943*'Monte Carlo Inputs'!$C$12-G3943*'Monte Carlo Inputs'!$C$13-'Monte Carlo Inputs'!$C$14*(G3943-F3943)</f>
        <v>1563.9389112849228</v>
      </c>
      <c r="M3943" s="16">
        <f>H3943*$E3943*(1-'Monte Carlo Inputs'!$C$11)+H3943*'Monte Carlo Inputs'!$C$12-H3943*'Monte Carlo Inputs'!$C$13-'Monte Carlo Inputs'!$C$14*(H3943-G3943)</f>
        <v>1824.1688668716251</v>
      </c>
      <c r="N3943" s="16">
        <f>I3943*$E3943*(1-'Monte Carlo Inputs'!$C$11)+I3943*'Monte Carlo Inputs'!$C$12-I3943*'Monte Carlo Inputs'!$C$13-'Monte Carlo Inputs'!$C$14*(I3943-H3943)</f>
        <v>2127.6995097780259</v>
      </c>
      <c r="O3943" s="16">
        <f>J3943*$E3943*(1-'Monte Carlo Inputs'!$C$11)+J3943*'Monte Carlo Inputs'!$C$12-J3943*'Monte Carlo Inputs'!$C$13-'Monte Carlo Inputs'!$C$14*(J3943-I3943)</f>
        <v>2481.7358119226374</v>
      </c>
    </row>
    <row r="3944" spans="1:15">
      <c r="A3944">
        <v>3940</v>
      </c>
      <c r="B3944" s="39">
        <v>1.2145744618843044</v>
      </c>
      <c r="C3944" s="39">
        <v>1.2615118736735289</v>
      </c>
      <c r="D3944" s="29">
        <f>'Monte Carlo Inputs'!$C$6+'Monte Carlo Inputs'!$D$6*B3944</f>
        <v>0.20499519351964895</v>
      </c>
      <c r="E3944" s="29">
        <f>'Monte Carlo Inputs'!$C$7+'Monte Carlo Inputs'!$D$7*C3944</f>
        <v>0.62797372158399423</v>
      </c>
      <c r="F3944" s="16">
        <f>'Monte Carlo Inputs'!$C$17*(1+$D3944)</f>
        <v>2927.0538245785797</v>
      </c>
      <c r="G3944" s="16">
        <f t="shared" ref="G3944:J3944" si="3938">F3944*(1+$D3944)</f>
        <v>3527.0857897904943</v>
      </c>
      <c r="H3944" s="16">
        <f t="shared" si="3938"/>
        <v>4250.1214238290004</v>
      </c>
      <c r="I3944" s="16">
        <f t="shared" si="3938"/>
        <v>5121.3758875888325</v>
      </c>
      <c r="J3944" s="16">
        <f t="shared" si="3938"/>
        <v>6171.2333287519696</v>
      </c>
      <c r="K3944" s="16">
        <f>F3944*$E3944*(1-'Monte Carlo Inputs'!$C$11)+F3944*'Monte Carlo Inputs'!$C$12-F3944*'Monte Carlo Inputs'!$C$13-'Monte Carlo Inputs'!$C$14*(F3944-'Monte Carlo Inputs'!$C$17)</f>
        <v>1428.3722648478949</v>
      </c>
      <c r="L3944" s="16">
        <f>G3944*$E3944*(1-'Monte Carlo Inputs'!$C$11)+G3944*'Monte Carlo Inputs'!$C$12-G3944*'Monte Carlo Inputs'!$C$13-'Monte Carlo Inputs'!$C$14*(G3944-F3944)</f>
        <v>1721.1817136984887</v>
      </c>
      <c r="M3944" s="16">
        <f>H3944*$E3944*(1-'Monte Carlo Inputs'!$C$11)+H3944*'Monte Carlo Inputs'!$C$12-H3944*'Monte Carlo Inputs'!$C$13-'Monte Carlo Inputs'!$C$14*(H3944-G3944)</f>
        <v>2074.0156921805915</v>
      </c>
      <c r="N3944" s="16">
        <f>I3944*$E3944*(1-'Monte Carlo Inputs'!$C$11)+I3944*'Monte Carlo Inputs'!$C$12-I3944*'Monte Carlo Inputs'!$C$13-'Monte Carlo Inputs'!$C$14*(I3944-H3944)</f>
        <v>2499.17894036194</v>
      </c>
      <c r="O3944" s="16">
        <f>J3944*$E3944*(1-'Monte Carlo Inputs'!$C$11)+J3944*'Monte Carlo Inputs'!$C$12-J3944*'Monte Carlo Inputs'!$C$13-'Monte Carlo Inputs'!$C$14*(J3944-I3944)</f>
        <v>3011.4986108816679</v>
      </c>
    </row>
    <row r="3945" spans="1:15">
      <c r="A3945">
        <v>3941</v>
      </c>
      <c r="B3945" s="39">
        <v>0.40962511691947739</v>
      </c>
      <c r="C3945" s="39">
        <v>1.4858103768714184</v>
      </c>
      <c r="D3945" s="29">
        <f>'Monte Carlo Inputs'!$C$6+'Monte Carlo Inputs'!$D$6*B3945</f>
        <v>0.15284715640130106</v>
      </c>
      <c r="E3945" s="29">
        <f>'Monte Carlo Inputs'!$C$7+'Monte Carlo Inputs'!$D$7*C3945</f>
        <v>0.6360017870144602</v>
      </c>
      <c r="F3945" s="16">
        <f>'Monte Carlo Inputs'!$C$17*(1+$D3945)</f>
        <v>2800.3810276144004</v>
      </c>
      <c r="G3945" s="16">
        <f t="shared" ref="G3945:J3945" si="3939">F3945*(1+$D3945)</f>
        <v>3228.4113045254148</v>
      </c>
      <c r="H3945" s="16">
        <f t="shared" si="3939"/>
        <v>3721.8647921159391</v>
      </c>
      <c r="I3945" s="16">
        <f t="shared" si="3939"/>
        <v>4290.7412421009794</v>
      </c>
      <c r="J3945" s="16">
        <f t="shared" si="3939"/>
        <v>4946.5688398099001</v>
      </c>
      <c r="K3945" s="16">
        <f>F3945*$E3945*(1-'Monte Carlo Inputs'!$C$11)+F3945*'Monte Carlo Inputs'!$C$12-F3945*'Monte Carlo Inputs'!$C$13-'Monte Carlo Inputs'!$C$14*(F3945-'Monte Carlo Inputs'!$C$17)</f>
        <v>1380.7923376929305</v>
      </c>
      <c r="L3945" s="16">
        <f>G3945*$E3945*(1-'Monte Carlo Inputs'!$C$11)+G3945*'Monte Carlo Inputs'!$C$12-G3945*'Monte Carlo Inputs'!$C$13-'Monte Carlo Inputs'!$C$14*(G3945-F3945)</f>
        <v>1591.8425200900001</v>
      </c>
      <c r="M3945" s="16">
        <f>H3945*$E3945*(1-'Monte Carlo Inputs'!$C$11)+H3945*'Monte Carlo Inputs'!$C$12-H3945*'Monte Carlo Inputs'!$C$13-'Monte Carlo Inputs'!$C$14*(H3945-G3945)</f>
        <v>1835.1511227244373</v>
      </c>
      <c r="N3945" s="16">
        <f>I3945*$E3945*(1-'Monte Carlo Inputs'!$C$11)+I3945*'Monte Carlo Inputs'!$C$12-I3945*'Monte Carlo Inputs'!$C$13-'Monte Carlo Inputs'!$C$14*(I3945-H3945)</f>
        <v>2115.6487533995228</v>
      </c>
      <c r="O3945" s="16">
        <f>J3945*$E3945*(1-'Monte Carlo Inputs'!$C$11)+J3945*'Monte Carlo Inputs'!$C$12-J3945*'Monte Carlo Inputs'!$C$13-'Monte Carlo Inputs'!$C$14*(J3945-I3945)</f>
        <v>2439.0196493005965</v>
      </c>
    </row>
    <row r="3946" spans="1:15">
      <c r="A3946">
        <v>3942</v>
      </c>
      <c r="B3946" s="39">
        <v>-0.59775003576718055</v>
      </c>
      <c r="C3946" s="39">
        <v>0.48391687215467655</v>
      </c>
      <c r="D3946" s="29">
        <f>'Monte Carlo Inputs'!$C$6+'Monte Carlo Inputs'!$D$6*B3946</f>
        <v>8.7585115773513869E-2</v>
      </c>
      <c r="E3946" s="29">
        <f>'Monte Carlo Inputs'!$C$7+'Monte Carlo Inputs'!$D$7*C3946</f>
        <v>0.60014213349225809</v>
      </c>
      <c r="F3946" s="16">
        <f>'Monte Carlo Inputs'!$C$17*(1+$D3946)</f>
        <v>2641.853004725443</v>
      </c>
      <c r="G3946" s="16">
        <f t="shared" ref="G3946:J3946" si="3940">F3946*(1+$D3946)</f>
        <v>2873.2400060009268</v>
      </c>
      <c r="H3946" s="16">
        <f t="shared" si="3940"/>
        <v>3124.8930645716096</v>
      </c>
      <c r="I3946" s="16">
        <f t="shared" si="3940"/>
        <v>3398.5871854119646</v>
      </c>
      <c r="J3946" s="16">
        <f t="shared" si="3940"/>
        <v>3696.2528375126521</v>
      </c>
      <c r="K3946" s="16">
        <f>F3946*$E3946*(1-'Monte Carlo Inputs'!$C$11)+F3946*'Monte Carlo Inputs'!$C$12-F3946*'Monte Carlo Inputs'!$C$13-'Monte Carlo Inputs'!$C$14*(F3946-'Monte Carlo Inputs'!$C$17)</f>
        <v>1232.9097580141577</v>
      </c>
      <c r="L3946" s="16">
        <f>G3946*$E3946*(1-'Monte Carlo Inputs'!$C$11)+G3946*'Monte Carlo Inputs'!$C$12-G3946*'Monte Carlo Inputs'!$C$13-'Monte Carlo Inputs'!$C$14*(G3946-F3946)</f>
        <v>1340.8943019081228</v>
      </c>
      <c r="M3946" s="16">
        <f>H3946*$E3946*(1-'Monte Carlo Inputs'!$C$11)+H3946*'Monte Carlo Inputs'!$C$12-H3946*'Monte Carlo Inputs'!$C$13-'Monte Carlo Inputs'!$C$14*(H3946-G3946)</f>
        <v>1458.3366845807907</v>
      </c>
      <c r="N3946" s="16">
        <f>I3946*$E3946*(1-'Monte Carlo Inputs'!$C$11)+I3946*'Monte Carlo Inputs'!$C$12-I3946*'Monte Carlo Inputs'!$C$13-'Monte Carlo Inputs'!$C$14*(I3946-H3946)</f>
        <v>1586.0652719365617</v>
      </c>
      <c r="O3946" s="16">
        <f>J3946*$E3946*(1-'Monte Carlo Inputs'!$C$11)+J3946*'Monte Carlo Inputs'!$C$12-J3946*'Monte Carlo Inputs'!$C$13-'Monte Carlo Inputs'!$C$14*(J3946-I3946)</f>
        <v>1724.9809824034753</v>
      </c>
    </row>
    <row r="3947" spans="1:15">
      <c r="A3947">
        <v>3943</v>
      </c>
      <c r="B3947" s="39">
        <v>-0.18190700135610904</v>
      </c>
      <c r="C3947" s="39">
        <v>-2.971295610761028</v>
      </c>
      <c r="D3947" s="29">
        <f>'Monte Carlo Inputs'!$C$6+'Monte Carlo Inputs'!$D$6*B3947</f>
        <v>0.11452519359272439</v>
      </c>
      <c r="E3947" s="29">
        <f>'Monte Carlo Inputs'!$C$7+'Monte Carlo Inputs'!$D$7*C3947</f>
        <v>0.47647357800244616</v>
      </c>
      <c r="F3947" s="16">
        <f>'Monte Carlo Inputs'!$C$17*(1+$D3947)</f>
        <v>2707.2931477560874</v>
      </c>
      <c r="G3947" s="16">
        <f t="shared" ref="G3947:J3947" si="3941">F3947*(1+$D3947)</f>
        <v>3017.3464196151099</v>
      </c>
      <c r="H3947" s="16">
        <f t="shared" si="3941"/>
        <v>3362.9086024578446</v>
      </c>
      <c r="I3947" s="16">
        <f t="shared" si="3941"/>
        <v>3748.0463611889677</v>
      </c>
      <c r="J3947" s="16">
        <f t="shared" si="3941"/>
        <v>4177.2920962986409</v>
      </c>
      <c r="K3947" s="16">
        <f>F3947*$E3947*(1-'Monte Carlo Inputs'!$C$11)+F3947*'Monte Carlo Inputs'!$C$12-F3947*'Monte Carlo Inputs'!$C$13-'Monte Carlo Inputs'!$C$14*(F3947-'Monte Carlo Inputs'!$C$17)</f>
        <v>1026.2186040810659</v>
      </c>
      <c r="L3947" s="16">
        <f>G3947*$E3947*(1-'Monte Carlo Inputs'!$C$11)+G3947*'Monte Carlo Inputs'!$C$12-G3947*'Monte Carlo Inputs'!$C$13-'Monte Carlo Inputs'!$C$14*(G3947-F3947)</f>
        <v>1143.7464883819057</v>
      </c>
      <c r="M3947" s="16">
        <f>H3947*$E3947*(1-'Monte Carlo Inputs'!$C$11)+H3947*'Monte Carlo Inputs'!$C$12-H3947*'Monte Carlo Inputs'!$C$13-'Monte Carlo Inputs'!$C$14*(H3947-G3947)</f>
        <v>1274.7342763848424</v>
      </c>
      <c r="N3947" s="16">
        <f>I3947*$E3947*(1-'Monte Carlo Inputs'!$C$11)+I3947*'Monte Carlo Inputs'!$C$12-I3947*'Monte Carlo Inputs'!$C$13-'Monte Carlo Inputs'!$C$14*(I3947-H3947)</f>
        <v>1420.723466167098</v>
      </c>
      <c r="O3947" s="16">
        <f>J3947*$E3947*(1-'Monte Carlo Inputs'!$C$11)+J3947*'Monte Carlo Inputs'!$C$12-J3947*'Monte Carlo Inputs'!$C$13-'Monte Carlo Inputs'!$C$14*(J3947-I3947)</f>
        <v>1583.4320961716114</v>
      </c>
    </row>
    <row r="3948" spans="1:15">
      <c r="A3948">
        <v>3944</v>
      </c>
      <c r="B3948" s="39">
        <v>-0.53730489893507205</v>
      </c>
      <c r="C3948" s="39">
        <v>0.25225422372639938</v>
      </c>
      <c r="D3948" s="29">
        <f>'Monte Carlo Inputs'!$C$6+'Monte Carlo Inputs'!$D$6*B3948</f>
        <v>9.1501008442862075E-2</v>
      </c>
      <c r="E3948" s="29">
        <f>'Monte Carlo Inputs'!$C$7+'Monte Carlo Inputs'!$D$7*C3948</f>
        <v>0.591850491448903</v>
      </c>
      <c r="F3948" s="16">
        <f>'Monte Carlo Inputs'!$C$17*(1+$D3948)</f>
        <v>2651.3650996085566</v>
      </c>
      <c r="G3948" s="16">
        <f t="shared" ref="G3948:J3948" si="3942">F3948*(1+$D3948)</f>
        <v>2893.9676799729491</v>
      </c>
      <c r="H3948" s="16">
        <f t="shared" si="3942"/>
        <v>3158.7686410915239</v>
      </c>
      <c r="I3948" s="16">
        <f t="shared" si="3942"/>
        <v>3447.7991571890871</v>
      </c>
      <c r="J3948" s="16">
        <f t="shared" si="3942"/>
        <v>3763.2762569803381</v>
      </c>
      <c r="K3948" s="16">
        <f>F3948*$E3948*(1-'Monte Carlo Inputs'!$C$11)+F3948*'Monte Carlo Inputs'!$C$12-F3948*'Monte Carlo Inputs'!$C$13-'Monte Carlo Inputs'!$C$14*(F3948-'Monte Carlo Inputs'!$C$17)</f>
        <v>1221.8521691671563</v>
      </c>
      <c r="L3948" s="16">
        <f>G3948*$E3948*(1-'Monte Carlo Inputs'!$C$11)+G3948*'Monte Carlo Inputs'!$C$12-G3948*'Monte Carlo Inputs'!$C$13-'Monte Carlo Inputs'!$C$14*(G3948-F3948)</f>
        <v>1333.6528748140497</v>
      </c>
      <c r="M3948" s="16">
        <f>H3948*$E3948*(1-'Monte Carlo Inputs'!$C$11)+H3948*'Monte Carlo Inputs'!$C$12-H3948*'Monte Carlo Inputs'!$C$13-'Monte Carlo Inputs'!$C$14*(H3948-G3948)</f>
        <v>1455.683457772257</v>
      </c>
      <c r="N3948" s="16">
        <f>I3948*$E3948*(1-'Monte Carlo Inputs'!$C$11)+I3948*'Monte Carlo Inputs'!$C$12-I3948*'Monte Carlo Inputs'!$C$13-'Monte Carlo Inputs'!$C$14*(I3948-H3948)</f>
        <v>1588.8799621320111</v>
      </c>
      <c r="O3948" s="16">
        <f>J3948*$E3948*(1-'Monte Carlo Inputs'!$C$11)+J3948*'Monte Carlo Inputs'!$C$12-J3948*'Monte Carlo Inputs'!$C$13-'Monte Carlo Inputs'!$C$14*(J3948-I3948)</f>
        <v>1734.2640809617462</v>
      </c>
    </row>
    <row r="3949" spans="1:15">
      <c r="A3949">
        <v>3945</v>
      </c>
      <c r="B3949" s="39">
        <v>2.3723167473710336</v>
      </c>
      <c r="C3949" s="39">
        <v>-0.37282235661365326</v>
      </c>
      <c r="D3949" s="29">
        <f>'Monte Carlo Inputs'!$C$6+'Monte Carlo Inputs'!$D$6*B3949</f>
        <v>0.27999865560667136</v>
      </c>
      <c r="E3949" s="29">
        <f>'Monte Carlo Inputs'!$C$7+'Monte Carlo Inputs'!$D$7*C3949</f>
        <v>0.56947782460326413</v>
      </c>
      <c r="F3949" s="16">
        <f>'Monte Carlo Inputs'!$C$17*(1+$D3949)</f>
        <v>3109.244734334166</v>
      </c>
      <c r="G3949" s="16">
        <f t="shared" ref="G3949:J3949" si="3943">F3949*(1+$D3949)</f>
        <v>3979.8290798998546</v>
      </c>
      <c r="H3949" s="16">
        <f t="shared" si="3943"/>
        <v>5094.17587181615</v>
      </c>
      <c r="I3949" s="16">
        <f t="shared" si="3943"/>
        <v>6520.5382673486147</v>
      </c>
      <c r="J3949" s="16">
        <f t="shared" si="3943"/>
        <v>8346.2802160380816</v>
      </c>
      <c r="K3949" s="16">
        <f>F3949*$E3949*(1-'Monte Carlo Inputs'!$C$11)+F3949*'Monte Carlo Inputs'!$C$12-F3949*'Monte Carlo Inputs'!$C$13-'Monte Carlo Inputs'!$C$14*(F3949-'Monte Carlo Inputs'!$C$17)</f>
        <v>1390.3946155494004</v>
      </c>
      <c r="L3949" s="16">
        <f>G3949*$E3949*(1-'Monte Carlo Inputs'!$C$11)+G3949*'Monte Carlo Inputs'!$C$12-G3949*'Monte Carlo Inputs'!$C$13-'Monte Carlo Inputs'!$C$14*(G3949-F3949)</f>
        <v>1779.7032386659869</v>
      </c>
      <c r="M3949" s="16">
        <f>H3949*$E3949*(1-'Monte Carlo Inputs'!$C$11)+H3949*'Monte Carlo Inputs'!$C$12-H3949*'Monte Carlo Inputs'!$C$13-'Monte Carlo Inputs'!$C$14*(H3949-G3949)</f>
        <v>2278.017752871302</v>
      </c>
      <c r="N3949" s="16">
        <f>I3949*$E3949*(1-'Monte Carlo Inputs'!$C$11)+I3949*'Monte Carlo Inputs'!$C$12-I3949*'Monte Carlo Inputs'!$C$13-'Monte Carlo Inputs'!$C$14*(I3949-H3949)</f>
        <v>2915.8596611233979</v>
      </c>
      <c r="O3949" s="16">
        <f>J3949*$E3949*(1-'Monte Carlo Inputs'!$C$11)+J3949*'Monte Carlo Inputs'!$C$12-J3949*'Monte Carlo Inputs'!$C$13-'Monte Carlo Inputs'!$C$14*(J3949-I3949)</f>
        <v>3732.2964461756742</v>
      </c>
    </row>
    <row r="3950" spans="1:15">
      <c r="A3950">
        <v>3946</v>
      </c>
      <c r="B3950" s="39">
        <v>0.7216612871298056</v>
      </c>
      <c r="C3950" s="39">
        <v>0.66071592827066272</v>
      </c>
      <c r="D3950" s="29">
        <f>'Monte Carlo Inputs'!$C$6+'Monte Carlo Inputs'!$D$6*B3950</f>
        <v>0.17306218469864856</v>
      </c>
      <c r="E3950" s="29">
        <f>'Monte Carlo Inputs'!$C$7+'Monte Carlo Inputs'!$D$7*C3950</f>
        <v>0.60647010434497273</v>
      </c>
      <c r="F3950" s="16">
        <f>'Monte Carlo Inputs'!$C$17*(1+$D3950)</f>
        <v>2849.4853528514877</v>
      </c>
      <c r="G3950" s="16">
        <f t="shared" ref="G3950:J3950" si="3944">F3950*(1+$D3950)</f>
        <v>3342.623513282766</v>
      </c>
      <c r="H3950" s="16">
        <f t="shared" si="3944"/>
        <v>3921.1052411165538</v>
      </c>
      <c r="I3950" s="16">
        <f t="shared" si="3944"/>
        <v>4599.7002805775064</v>
      </c>
      <c r="J3950" s="16">
        <f t="shared" si="3944"/>
        <v>5395.7344600932365</v>
      </c>
      <c r="K3950" s="16">
        <f>F3950*$E3950*(1-'Monte Carlo Inputs'!$C$11)+F3950*'Monte Carlo Inputs'!$C$12-F3950*'Monte Carlo Inputs'!$C$13-'Monte Carlo Inputs'!$C$14*(F3950-'Monte Carlo Inputs'!$C$17)</f>
        <v>1345.8394377212096</v>
      </c>
      <c r="L3950" s="16">
        <f>G3950*$E3950*(1-'Monte Carlo Inputs'!$C$11)+G3950*'Monte Carlo Inputs'!$C$12-G3950*'Monte Carlo Inputs'!$C$13-'Monte Carlo Inputs'!$C$14*(G3950-F3950)</f>
        <v>1578.7533510668434</v>
      </c>
      <c r="M3950" s="16">
        <f>H3950*$E3950*(1-'Monte Carlo Inputs'!$C$11)+H3950*'Monte Carlo Inputs'!$C$12-H3950*'Monte Carlo Inputs'!$C$13-'Monte Carlo Inputs'!$C$14*(H3950-G3950)</f>
        <v>1851.975855102784</v>
      </c>
      <c r="N3950" s="16">
        <f>I3950*$E3950*(1-'Monte Carlo Inputs'!$C$11)+I3950*'Monte Carlo Inputs'!$C$12-I3950*'Monte Carlo Inputs'!$C$13-'Monte Carlo Inputs'!$C$14*(I3950-H3950)</f>
        <v>2172.4828425960195</v>
      </c>
      <c r="O3950" s="16">
        <f>J3950*$E3950*(1-'Monte Carlo Inputs'!$C$11)+J3950*'Monte Carlo Inputs'!$C$12-J3950*'Monte Carlo Inputs'!$C$13-'Monte Carlo Inputs'!$C$14*(J3950-I3950)</f>
        <v>2548.4574695560163</v>
      </c>
    </row>
    <row r="3951" spans="1:15">
      <c r="A3951">
        <v>3947</v>
      </c>
      <c r="B3951" s="39">
        <v>0.26330834376993512</v>
      </c>
      <c r="C3951" s="39">
        <v>1.318503756111979</v>
      </c>
      <c r="D3951" s="29">
        <f>'Monte Carlo Inputs'!$C$6+'Monte Carlo Inputs'!$D$6*B3951</f>
        <v>0.14336813444176072</v>
      </c>
      <c r="E3951" s="29">
        <f>'Monte Carlo Inputs'!$C$7+'Monte Carlo Inputs'!$D$7*C3951</f>
        <v>0.63001356828247013</v>
      </c>
      <c r="F3951" s="16">
        <f>'Monte Carlo Inputs'!$C$17*(1+$D3951)</f>
        <v>2777.3555353724814</v>
      </c>
      <c r="G3951" s="16">
        <f t="shared" ref="G3951:J3951" si="3945">F3951*(1+$D3951)</f>
        <v>3175.5398171603319</v>
      </c>
      <c r="H3951" s="16">
        <f t="shared" si="3945"/>
        <v>3630.8110365921389</v>
      </c>
      <c r="I3951" s="16">
        <f t="shared" si="3945"/>
        <v>4151.3536414189093</v>
      </c>
      <c r="J3951" s="16">
        <f t="shared" si="3945"/>
        <v>4746.5254683971489</v>
      </c>
      <c r="K3951" s="16">
        <f>F3951*$E3951*(1-'Monte Carlo Inputs'!$C$11)+F3951*'Monte Carlo Inputs'!$C$12-F3951*'Monte Carlo Inputs'!$C$13-'Monte Carlo Inputs'!$C$14*(F3951-'Monte Carlo Inputs'!$C$17)</f>
        <v>1357.2698107416602</v>
      </c>
      <c r="L3951" s="16">
        <f>G3951*$E3951*(1-'Monte Carlo Inputs'!$C$11)+G3951*'Monte Carlo Inputs'!$C$12-G3951*'Monte Carlo Inputs'!$C$13-'Monte Carlo Inputs'!$C$14*(G3951-F3951)</f>
        <v>1551.8590514418133</v>
      </c>
      <c r="M3951" s="16">
        <f>H3951*$E3951*(1-'Monte Carlo Inputs'!$C$11)+H3951*'Monte Carlo Inputs'!$C$12-H3951*'Monte Carlo Inputs'!$C$13-'Monte Carlo Inputs'!$C$14*(H3951-G3951)</f>
        <v>1774.346188563587</v>
      </c>
      <c r="N3951" s="16">
        <f>I3951*$E3951*(1-'Monte Carlo Inputs'!$C$11)+I3951*'Monte Carlo Inputs'!$C$12-I3951*'Monte Carlo Inputs'!$C$13-'Monte Carlo Inputs'!$C$14*(I3951-H3951)</f>
        <v>2028.7308914717971</v>
      </c>
      <c r="O3951" s="16">
        <f>J3951*$E3951*(1-'Monte Carlo Inputs'!$C$11)+J3951*'Monte Carlo Inputs'!$C$12-J3951*'Monte Carlo Inputs'!$C$13-'Monte Carlo Inputs'!$C$14*(J3951-I3951)</f>
        <v>2319.5862546664785</v>
      </c>
    </row>
    <row r="3952" spans="1:15">
      <c r="A3952">
        <v>3948</v>
      </c>
      <c r="B3952" s="39">
        <v>3.7132183312998557E-2</v>
      </c>
      <c r="C3952" s="39">
        <v>1.1909696729856487</v>
      </c>
      <c r="D3952" s="29">
        <f>'Monte Carlo Inputs'!$C$6+'Monte Carlo Inputs'!$D$6*B3952</f>
        <v>0.12871548221640966</v>
      </c>
      <c r="E3952" s="29">
        <f>'Monte Carlo Inputs'!$C$7+'Monte Carlo Inputs'!$D$7*C3952</f>
        <v>0.62544888350145145</v>
      </c>
      <c r="F3952" s="16">
        <f>'Monte Carlo Inputs'!$C$17*(1+$D3952)</f>
        <v>2741.7627778518809</v>
      </c>
      <c r="G3952" s="16">
        <f t="shared" ref="G3952:J3952" si="3946">F3952*(1+$D3952)</f>
        <v>3094.6700959260884</v>
      </c>
      <c r="H3952" s="16">
        <f t="shared" si="3946"/>
        <v>3493.0020496239176</v>
      </c>
      <c r="I3952" s="16">
        <f t="shared" si="3946"/>
        <v>3942.6054928241674</v>
      </c>
      <c r="J3952" s="16">
        <f t="shared" si="3946"/>
        <v>4450.0798600220951</v>
      </c>
      <c r="K3952" s="16">
        <f>F3952*$E3952*(1-'Monte Carlo Inputs'!$C$11)+F3952*'Monte Carlo Inputs'!$C$12-F3952*'Monte Carlo Inputs'!$C$13-'Monte Carlo Inputs'!$C$14*(F3952-'Monte Carlo Inputs'!$C$17)</f>
        <v>1330.4485538217295</v>
      </c>
      <c r="L3952" s="16">
        <f>G3952*$E3952*(1-'Monte Carlo Inputs'!$C$11)+G3952*'Monte Carlo Inputs'!$C$12-G3952*'Monte Carlo Inputs'!$C$13-'Monte Carlo Inputs'!$C$14*(G3952-F3952)</f>
        <v>1501.6978809910179</v>
      </c>
      <c r="M3952" s="16">
        <f>H3952*$E3952*(1-'Monte Carlo Inputs'!$C$11)+H3952*'Monte Carlo Inputs'!$C$12-H3952*'Monte Carlo Inputs'!$C$13-'Monte Carlo Inputs'!$C$14*(H3952-G3952)</f>
        <v>1694.9896478861378</v>
      </c>
      <c r="N3952" s="16">
        <f>I3952*$E3952*(1-'Monte Carlo Inputs'!$C$11)+I3952*'Monte Carlo Inputs'!$C$12-I3952*'Monte Carlo Inputs'!$C$13-'Monte Carlo Inputs'!$C$14*(I3952-H3952)</f>
        <v>1913.1610577656245</v>
      </c>
      <c r="O3952" s="16">
        <f>J3952*$E3952*(1-'Monte Carlo Inputs'!$C$11)+J3952*'Monte Carlo Inputs'!$C$12-J3952*'Monte Carlo Inputs'!$C$13-'Monte Carlo Inputs'!$C$14*(J3952-I3952)</f>
        <v>2159.4145058735826</v>
      </c>
    </row>
    <row r="3953" spans="1:15">
      <c r="A3953">
        <v>3949</v>
      </c>
      <c r="B3953" s="39">
        <v>0.79491691919145779</v>
      </c>
      <c r="C3953" s="39">
        <v>-2.5301761912665528</v>
      </c>
      <c r="D3953" s="29">
        <f>'Monte Carlo Inputs'!$C$6+'Monte Carlo Inputs'!$D$6*B3953</f>
        <v>0.17780799565405223</v>
      </c>
      <c r="E3953" s="29">
        <f>'Monte Carlo Inputs'!$C$7+'Monte Carlo Inputs'!$D$7*C3953</f>
        <v>0.49226207195965471</v>
      </c>
      <c r="F3953" s="16">
        <f>'Monte Carlo Inputs'!$C$17*(1+$D3953)</f>
        <v>2861.0134022432585</v>
      </c>
      <c r="G3953" s="16">
        <f t="shared" ref="G3953:J3953" si="3947">F3953*(1+$D3953)</f>
        <v>3369.7244608355127</v>
      </c>
      <c r="H3953" s="16">
        <f t="shared" si="3947"/>
        <v>3968.8884131231066</v>
      </c>
      <c r="I3953" s="16">
        <f t="shared" si="3947"/>
        <v>4674.5885068351181</v>
      </c>
      <c r="J3953" s="16">
        <f t="shared" si="3947"/>
        <v>5505.7677197429384</v>
      </c>
      <c r="K3953" s="16">
        <f>F3953*$E3953*(1-'Monte Carlo Inputs'!$C$11)+F3953*'Monte Carlo Inputs'!$C$12-F3953*'Monte Carlo Inputs'!$C$13-'Monte Carlo Inputs'!$C$14*(F3953-'Monte Carlo Inputs'!$C$17)</f>
        <v>1118.9419832400324</v>
      </c>
      <c r="L3953" s="16">
        <f>G3953*$E3953*(1-'Monte Carlo Inputs'!$C$11)+G3953*'Monte Carlo Inputs'!$C$12-G3953*'Monte Carlo Inputs'!$C$13-'Monte Carlo Inputs'!$C$14*(G3953-F3953)</f>
        <v>1317.8988145331125</v>
      </c>
      <c r="M3953" s="16">
        <f>H3953*$E3953*(1-'Monte Carlo Inputs'!$C$11)+H3953*'Monte Carlo Inputs'!$C$12-H3953*'Monte Carlo Inputs'!$C$13-'Monte Carlo Inputs'!$C$14*(H3953-G3953)</f>
        <v>1552.2317612200968</v>
      </c>
      <c r="N3953" s="16">
        <f>I3953*$E3953*(1-'Monte Carlo Inputs'!$C$11)+I3953*'Monte Carlo Inputs'!$C$12-I3953*'Monte Carlo Inputs'!$C$13-'Monte Carlo Inputs'!$C$14*(I3953-H3953)</f>
        <v>1828.2309794732012</v>
      </c>
      <c r="O3953" s="16">
        <f>J3953*$E3953*(1-'Monte Carlo Inputs'!$C$11)+J3953*'Monte Carlo Inputs'!$C$12-J3953*'Monte Carlo Inputs'!$C$13-'Monte Carlo Inputs'!$C$14*(J3953-I3953)</f>
        <v>2153.3050655259754</v>
      </c>
    </row>
    <row r="3954" spans="1:15">
      <c r="A3954">
        <v>3950</v>
      </c>
      <c r="B3954" s="39">
        <v>-7.6140796469930702E-2</v>
      </c>
      <c r="C3954" s="39">
        <v>-0.38571059551939973</v>
      </c>
      <c r="D3954" s="29">
        <f>'Monte Carlo Inputs'!$C$6+'Monte Carlo Inputs'!$D$6*B3954</f>
        <v>0.12137717752534344</v>
      </c>
      <c r="E3954" s="29">
        <f>'Monte Carlo Inputs'!$C$7+'Monte Carlo Inputs'!$D$7*C3954</f>
        <v>0.56901653028456101</v>
      </c>
      <c r="F3954" s="16">
        <f>'Monte Carlo Inputs'!$C$17*(1+$D3954)</f>
        <v>2723.9373019268119</v>
      </c>
      <c r="G3954" s="16">
        <f t="shared" ref="G3954:J3954" si="3948">F3954*(1+$D3954)</f>
        <v>3054.5611233906875</v>
      </c>
      <c r="H3954" s="16">
        <f t="shared" si="3948"/>
        <v>3425.3151311264915</v>
      </c>
      <c r="I3954" s="16">
        <f t="shared" si="3948"/>
        <v>3841.0702138774764</v>
      </c>
      <c r="J3954" s="16">
        <f t="shared" si="3948"/>
        <v>4307.2884751145912</v>
      </c>
      <c r="K3954" s="16">
        <f>F3954*$E3954*(1-'Monte Carlo Inputs'!$C$11)+F3954*'Monte Carlo Inputs'!$C$12-F3954*'Monte Carlo Inputs'!$C$13-'Monte Carlo Inputs'!$C$14*(F3954-'Monte Carlo Inputs'!$C$17)</f>
        <v>1212.1522229757854</v>
      </c>
      <c r="L3954" s="16">
        <f>G3954*$E3954*(1-'Monte Carlo Inputs'!$C$11)+G3954*'Monte Carlo Inputs'!$C$12-G3954*'Monte Carlo Inputs'!$C$13-'Monte Carlo Inputs'!$C$14*(G3954-F3954)</f>
        <v>1359.2798385316573</v>
      </c>
      <c r="M3954" s="16">
        <f>H3954*$E3954*(1-'Monte Carlo Inputs'!$C$11)+H3954*'Monte Carlo Inputs'!$C$12-H3954*'Monte Carlo Inputs'!$C$13-'Monte Carlo Inputs'!$C$14*(H3954-G3954)</f>
        <v>1524.2653887997344</v>
      </c>
      <c r="N3954" s="16">
        <f>I3954*$E3954*(1-'Monte Carlo Inputs'!$C$11)+I3954*'Monte Carlo Inputs'!$C$12-I3954*'Monte Carlo Inputs'!$C$13-'Monte Carlo Inputs'!$C$14*(I3954-H3954)</f>
        <v>1709.2764194918163</v>
      </c>
      <c r="O3954" s="16">
        <f>J3954*$E3954*(1-'Monte Carlo Inputs'!$C$11)+J3954*'Monte Carlo Inputs'!$C$12-J3954*'Monte Carlo Inputs'!$C$13-'Monte Carlo Inputs'!$C$14*(J3954-I3954)</f>
        <v>1916.7435669003573</v>
      </c>
    </row>
    <row r="3955" spans="1:15">
      <c r="A3955">
        <v>3951</v>
      </c>
      <c r="B3955" s="39">
        <v>-0.85469713089784127</v>
      </c>
      <c r="C3955" s="39">
        <v>-0.61821003731380764</v>
      </c>
      <c r="D3955" s="29">
        <f>'Monte Carlo Inputs'!$C$6+'Monte Carlo Inputs'!$D$6*B3955</f>
        <v>7.0938991718451916E-2</v>
      </c>
      <c r="E3955" s="29">
        <f>'Monte Carlo Inputs'!$C$7+'Monte Carlo Inputs'!$D$7*C3955</f>
        <v>0.56069493783226743</v>
      </c>
      <c r="F3955" s="16">
        <f>'Monte Carlo Inputs'!$C$17*(1+$D3955)</f>
        <v>2601.4179047832922</v>
      </c>
      <c r="G3955" s="16">
        <f t="shared" ref="G3955:J3955" si="3949">F3955*(1+$D3955)</f>
        <v>2785.9598679869468</v>
      </c>
      <c r="H3955" s="16">
        <f t="shared" si="3949"/>
        <v>2983.5930519900126</v>
      </c>
      <c r="I3955" s="16">
        <f t="shared" si="3949"/>
        <v>3195.2461347963631</v>
      </c>
      <c r="J3955" s="16">
        <f t="shared" si="3949"/>
        <v>3421.9136738910979</v>
      </c>
      <c r="K3955" s="16">
        <f>F3955*$E3955*(1-'Monte Carlo Inputs'!$C$11)+F3955*'Monte Carlo Inputs'!$C$12-F3955*'Monte Carlo Inputs'!$C$13-'Monte Carlo Inputs'!$C$14*(F3955-'Monte Carlo Inputs'!$C$17)</f>
        <v>1140.3954481158514</v>
      </c>
      <c r="L3955" s="16">
        <f>G3955*$E3955*(1-'Monte Carlo Inputs'!$C$11)+G3955*'Monte Carlo Inputs'!$C$12-G3955*'Monte Carlo Inputs'!$C$13-'Monte Carlo Inputs'!$C$14*(G3955-F3955)</f>
        <v>1221.2939513655019</v>
      </c>
      <c r="M3955" s="16">
        <f>H3955*$E3955*(1-'Monte Carlo Inputs'!$C$11)+H3955*'Monte Carlo Inputs'!$C$12-H3955*'Monte Carlo Inputs'!$C$13-'Monte Carlo Inputs'!$C$14*(H3955-G3955)</f>
        <v>1307.931312867215</v>
      </c>
      <c r="N3955" s="16">
        <f>I3955*$E3955*(1-'Monte Carlo Inputs'!$C$11)+I3955*'Monte Carlo Inputs'!$C$12-I3955*'Monte Carlo Inputs'!$C$13-'Monte Carlo Inputs'!$C$14*(I3955-H3955)</f>
        <v>1400.7146414390065</v>
      </c>
      <c r="O3955" s="16">
        <f>J3955*$E3955*(1-'Monte Carlo Inputs'!$C$11)+J3955*'Monte Carlo Inputs'!$C$12-J3955*'Monte Carlo Inputs'!$C$13-'Monte Carlo Inputs'!$C$14*(J3955-I3955)</f>
        <v>1500.079925787963</v>
      </c>
    </row>
    <row r="3956" spans="1:15">
      <c r="A3956">
        <v>3952</v>
      </c>
      <c r="B3956" s="39">
        <v>-0.58811111957474549</v>
      </c>
      <c r="C3956" s="39">
        <v>0.23007151463171541</v>
      </c>
      <c r="D3956" s="29">
        <f>'Monte Carlo Inputs'!$C$6+'Monte Carlo Inputs'!$D$6*B3956</f>
        <v>8.8209565700118522E-2</v>
      </c>
      <c r="E3956" s="29">
        <f>'Monte Carlo Inputs'!$C$7+'Monte Carlo Inputs'!$D$7*C3956</f>
        <v>0.59105653055528085</v>
      </c>
      <c r="F3956" s="16">
        <f>'Monte Carlo Inputs'!$C$17*(1+$D3956)</f>
        <v>2643.3698560421581</v>
      </c>
      <c r="G3956" s="16">
        <f t="shared" ref="G3956:J3956" si="3950">F3956*(1+$D3956)</f>
        <v>2876.5403630284218</v>
      </c>
      <c r="H3956" s="16">
        <f t="shared" si="3950"/>
        <v>3130.2787391700199</v>
      </c>
      <c r="I3956" s="16">
        <f t="shared" si="3950"/>
        <v>3406.3992672725217</v>
      </c>
      <c r="J3956" s="16">
        <f t="shared" si="3950"/>
        <v>3706.8762672398329</v>
      </c>
      <c r="K3956" s="16">
        <f>F3956*$E3956*(1-'Monte Carlo Inputs'!$C$11)+F3956*'Monte Carlo Inputs'!$C$12-F3956*'Monte Carlo Inputs'!$C$13-'Monte Carlo Inputs'!$C$14*(F3956-'Monte Carlo Inputs'!$C$17)</f>
        <v>1216.5514558981886</v>
      </c>
      <c r="L3956" s="16">
        <f>G3956*$E3956*(1-'Monte Carlo Inputs'!$C$11)+G3956*'Monte Carlo Inputs'!$C$12-G3956*'Monte Carlo Inputs'!$C$13-'Monte Carlo Inputs'!$C$14*(G3956-F3956)</f>
        <v>1323.862931474815</v>
      </c>
      <c r="M3956" s="16">
        <f>H3956*$E3956*(1-'Monte Carlo Inputs'!$C$11)+H3956*'Monte Carlo Inputs'!$C$12-H3956*'Monte Carlo Inputs'!$C$13-'Monte Carlo Inputs'!$C$14*(H3956-G3956)</f>
        <v>1440.6403057066941</v>
      </c>
      <c r="N3956" s="16">
        <f>I3956*$E3956*(1-'Monte Carlo Inputs'!$C$11)+I3956*'Monte Carlo Inputs'!$C$12-I3956*'Monte Carlo Inputs'!$C$13-'Monte Carlo Inputs'!$C$14*(I3956-H3956)</f>
        <v>1567.7185614031671</v>
      </c>
      <c r="O3956" s="16">
        <f>J3956*$E3956*(1-'Monte Carlo Inputs'!$C$11)+J3956*'Monte Carlo Inputs'!$C$12-J3956*'Monte Carlo Inputs'!$C$13-'Monte Carlo Inputs'!$C$14*(J3956-I3956)</f>
        <v>1706.0063348445553</v>
      </c>
    </row>
    <row r="3957" spans="1:15">
      <c r="A3957">
        <v>3953</v>
      </c>
      <c r="B3957" s="39">
        <v>-0.25640885512973083</v>
      </c>
      <c r="C3957" s="39">
        <v>0.94715286766742057</v>
      </c>
      <c r="D3957" s="29">
        <f>'Monte Carlo Inputs'!$C$6+'Monte Carlo Inputs'!$D$6*B3957</f>
        <v>0.10969864710222155</v>
      </c>
      <c r="E3957" s="29">
        <f>'Monte Carlo Inputs'!$C$7+'Monte Carlo Inputs'!$D$7*C3957</f>
        <v>0.61672222131585952</v>
      </c>
      <c r="F3957" s="16">
        <f>'Monte Carlo Inputs'!$C$17*(1+$D3957)</f>
        <v>2695.5689836760066</v>
      </c>
      <c r="G3957" s="16">
        <f t="shared" ref="G3957:J3957" si="3951">F3957*(1+$D3957)</f>
        <v>2991.2692543559747</v>
      </c>
      <c r="H3957" s="16">
        <f t="shared" si="3951"/>
        <v>3319.4074446772956</v>
      </c>
      <c r="I3957" s="16">
        <f t="shared" si="3951"/>
        <v>3683.541950539437</v>
      </c>
      <c r="J3957" s="16">
        <f t="shared" si="3951"/>
        <v>4087.621519057891</v>
      </c>
      <c r="K3957" s="16">
        <f>F3957*$E3957*(1-'Monte Carlo Inputs'!$C$11)+F3957*'Monte Carlo Inputs'!$C$12-F3957*'Monte Carlo Inputs'!$C$13-'Monte Carlo Inputs'!$C$14*(F3957-'Monte Carlo Inputs'!$C$17)</f>
        <v>1290.6082537578868</v>
      </c>
      <c r="L3957" s="16">
        <f>G3957*$E3957*(1-'Monte Carlo Inputs'!$C$11)+G3957*'Monte Carlo Inputs'!$C$12-G3957*'Monte Carlo Inputs'!$C$13-'Monte Carlo Inputs'!$C$14*(G3957-F3957)</f>
        <v>1432.1862331340878</v>
      </c>
      <c r="M3957" s="16">
        <f>H3957*$E3957*(1-'Monte Carlo Inputs'!$C$11)+H3957*'Monte Carlo Inputs'!$C$12-H3957*'Monte Carlo Inputs'!$C$13-'Monte Carlo Inputs'!$C$14*(H3957-G3957)</f>
        <v>1589.2951253073238</v>
      </c>
      <c r="N3957" s="16">
        <f>I3957*$E3957*(1-'Monte Carlo Inputs'!$C$11)+I3957*'Monte Carlo Inputs'!$C$12-I3957*'Monte Carlo Inputs'!$C$13-'Monte Carlo Inputs'!$C$14*(I3957-H3957)</f>
        <v>1763.6386503996928</v>
      </c>
      <c r="O3957" s="16">
        <f>J3957*$E3957*(1-'Monte Carlo Inputs'!$C$11)+J3957*'Monte Carlo Inputs'!$C$12-J3957*'Monte Carlo Inputs'!$C$13-'Monte Carlo Inputs'!$C$14*(J3957-I3957)</f>
        <v>1957.1074243257269</v>
      </c>
    </row>
    <row r="3958" spans="1:15">
      <c r="A3958">
        <v>3954</v>
      </c>
      <c r="B3958" s="39">
        <v>0.58939031440488787</v>
      </c>
      <c r="C3958" s="39">
        <v>-0.15127813951625918</v>
      </c>
      <c r="D3958" s="29">
        <f>'Monte Carlo Inputs'!$C$6+'Monte Carlo Inputs'!$D$6*B3958</f>
        <v>0.16449310934193728</v>
      </c>
      <c r="E3958" s="29">
        <f>'Monte Carlo Inputs'!$C$7+'Monte Carlo Inputs'!$D$7*C3958</f>
        <v>0.57740730895220815</v>
      </c>
      <c r="F3958" s="16">
        <f>'Monte Carlo Inputs'!$C$17*(1+$D3958)</f>
        <v>2828.6702119025003</v>
      </c>
      <c r="G3958" s="16">
        <f t="shared" ref="G3958:J3958" si="3952">F3958*(1+$D3958)</f>
        <v>3293.9669703612594</v>
      </c>
      <c r="H3958" s="16">
        <f t="shared" si="3952"/>
        <v>3835.8018393856241</v>
      </c>
      <c r="I3958" s="16">
        <f t="shared" si="3952"/>
        <v>4466.7648107656878</v>
      </c>
      <c r="J3958" s="16">
        <f t="shared" si="3952"/>
        <v>5201.5168431876855</v>
      </c>
      <c r="K3958" s="16">
        <f>F3958*$E3958*(1-'Monte Carlo Inputs'!$C$11)+F3958*'Monte Carlo Inputs'!$C$12-F3958*'Monte Carlo Inputs'!$C$13-'Monte Carlo Inputs'!$C$14*(F3958-'Monte Carlo Inputs'!$C$17)</f>
        <v>1277.213034376836</v>
      </c>
      <c r="L3958" s="16">
        <f>G3958*$E3958*(1-'Monte Carlo Inputs'!$C$11)+G3958*'Monte Carlo Inputs'!$C$12-G3958*'Monte Carlo Inputs'!$C$13-'Monte Carlo Inputs'!$C$14*(G3958-F3958)</f>
        <v>1487.3057776935325</v>
      </c>
      <c r="M3958" s="16">
        <f>H3958*$E3958*(1-'Monte Carlo Inputs'!$C$11)+H3958*'Monte Carlo Inputs'!$C$12-H3958*'Monte Carlo Inputs'!$C$13-'Monte Carlo Inputs'!$C$14*(H3958-G3958)</f>
        <v>1731.9573296085696</v>
      </c>
      <c r="N3958" s="16">
        <f>I3958*$E3958*(1-'Monte Carlo Inputs'!$C$11)+I3958*'Monte Carlo Inputs'!$C$12-I3958*'Monte Carlo Inputs'!$C$13-'Monte Carlo Inputs'!$C$14*(I3958-H3958)</f>
        <v>2016.8523760034418</v>
      </c>
      <c r="O3958" s="16">
        <f>J3958*$E3958*(1-'Monte Carlo Inputs'!$C$11)+J3958*'Monte Carlo Inputs'!$C$12-J3958*'Monte Carlo Inputs'!$C$13-'Monte Carlo Inputs'!$C$14*(J3958-I3958)</f>
        <v>2348.6106944159214</v>
      </c>
    </row>
    <row r="3959" spans="1:15">
      <c r="A3959">
        <v>3955</v>
      </c>
      <c r="B3959" s="39">
        <v>-0.85897545104664008</v>
      </c>
      <c r="C3959" s="39">
        <v>-1.2214325568756941</v>
      </c>
      <c r="D3959" s="29">
        <f>'Monte Carlo Inputs'!$C$6+'Monte Carlo Inputs'!$D$6*B3959</f>
        <v>7.06618239695503E-2</v>
      </c>
      <c r="E3959" s="29">
        <f>'Monte Carlo Inputs'!$C$7+'Monte Carlo Inputs'!$D$7*C3959</f>
        <v>0.53910446893867514</v>
      </c>
      <c r="F3959" s="16">
        <f>'Monte Carlo Inputs'!$C$17*(1+$D3959)</f>
        <v>2600.7446366044351</v>
      </c>
      <c r="G3959" s="16">
        <f t="shared" ref="G3959:J3959" si="3953">F3959*(1+$D3959)</f>
        <v>2784.5179963059295</v>
      </c>
      <c r="H3959" s="16">
        <f t="shared" si="3953"/>
        <v>2981.277116800944</v>
      </c>
      <c r="I3959" s="16">
        <f t="shared" si="3953"/>
        <v>3191.9395956327803</v>
      </c>
      <c r="J3959" s="16">
        <f t="shared" si="3953"/>
        <v>3417.487869460821</v>
      </c>
      <c r="K3959" s="16">
        <f>F3959*$E3959*(1-'Monte Carlo Inputs'!$C$11)+F3959*'Monte Carlo Inputs'!$C$12-F3959*'Monte Carlo Inputs'!$C$13-'Monte Carlo Inputs'!$C$14*(F3959-'Monte Carlo Inputs'!$C$17)</f>
        <v>1100.1340160554669</v>
      </c>
      <c r="L3959" s="16">
        <f>G3959*$E3959*(1-'Monte Carlo Inputs'!$C$11)+G3959*'Monte Carlo Inputs'!$C$12-G3959*'Monte Carlo Inputs'!$C$13-'Monte Carlo Inputs'!$C$14*(G3959-F3959)</f>
        <v>1177.8714922408926</v>
      </c>
      <c r="M3959" s="16">
        <f>H3959*$E3959*(1-'Monte Carlo Inputs'!$C$11)+H3959*'Monte Carlo Inputs'!$C$12-H3959*'Monte Carlo Inputs'!$C$13-'Monte Carlo Inputs'!$C$14*(H3959-G3959)</f>
        <v>1261.1020402843703</v>
      </c>
      <c r="N3959" s="16">
        <f>I3959*$E3959*(1-'Monte Carlo Inputs'!$C$11)+I3959*'Monte Carlo Inputs'!$C$12-I3959*'Monte Carlo Inputs'!$C$13-'Monte Carlo Inputs'!$C$14*(I3959-H3959)</f>
        <v>1350.2138106625848</v>
      </c>
      <c r="O3959" s="16">
        <f>J3959*$E3959*(1-'Monte Carlo Inputs'!$C$11)+J3959*'Monte Carlo Inputs'!$C$12-J3959*'Monte Carlo Inputs'!$C$13-'Monte Carlo Inputs'!$C$14*(J3959-I3959)</f>
        <v>1445.6223812728799</v>
      </c>
    </row>
    <row r="3960" spans="1:15">
      <c r="A3960">
        <v>3956</v>
      </c>
      <c r="B3960" s="39">
        <v>1.0695085372876467</v>
      </c>
      <c r="C3960" s="39">
        <v>-0.91410466736484142</v>
      </c>
      <c r="D3960" s="29">
        <f>'Monte Carlo Inputs'!$C$6+'Monte Carlo Inputs'!$D$6*B3960</f>
        <v>0.19559720684161208</v>
      </c>
      <c r="E3960" s="29">
        <f>'Monte Carlo Inputs'!$C$7+'Monte Carlo Inputs'!$D$7*C3960</f>
        <v>0.55010431231891999</v>
      </c>
      <c r="F3960" s="16">
        <f>'Monte Carlo Inputs'!$C$17*(1+$D3960)</f>
        <v>2904.2251751389604</v>
      </c>
      <c r="G3960" s="16">
        <f t="shared" ref="G3960:J3960" si="3954">F3960*(1+$D3960)</f>
        <v>3472.2835074352329</v>
      </c>
      <c r="H3960" s="16">
        <f t="shared" si="3954"/>
        <v>4151.4524628517602</v>
      </c>
      <c r="I3960" s="16">
        <f t="shared" si="3954"/>
        <v>4963.4649689212956</v>
      </c>
      <c r="J3960" s="16">
        <f t="shared" si="3954"/>
        <v>5934.3048530984897</v>
      </c>
      <c r="K3960" s="16">
        <f>F3960*$E3960*(1-'Monte Carlo Inputs'!$C$11)+F3960*'Monte Carlo Inputs'!$C$12-F3960*'Monte Carlo Inputs'!$C$13-'Monte Carlo Inputs'!$C$14*(F3960-'Monte Carlo Inputs'!$C$17)</f>
        <v>1255.9920727568194</v>
      </c>
      <c r="L3960" s="16">
        <f>G3960*$E3960*(1-'Monte Carlo Inputs'!$C$11)+G3960*'Monte Carlo Inputs'!$C$12-G3960*'Monte Carlo Inputs'!$C$13-'Monte Carlo Inputs'!$C$14*(G3960-F3960)</f>
        <v>1501.6606140032602</v>
      </c>
      <c r="M3960" s="16">
        <f>H3960*$E3960*(1-'Monte Carlo Inputs'!$C$11)+H3960*'Monte Carlo Inputs'!$C$12-H3960*'Monte Carlo Inputs'!$C$13-'Monte Carlo Inputs'!$C$14*(H3960-G3960)</f>
        <v>1795.381235726358</v>
      </c>
      <c r="N3960" s="16">
        <f>I3960*$E3960*(1-'Monte Carlo Inputs'!$C$11)+I3960*'Monte Carlo Inputs'!$C$12-I3960*'Monte Carlo Inputs'!$C$13-'Monte Carlo Inputs'!$C$14*(I3960-H3960)</f>
        <v>2146.5527906502753</v>
      </c>
      <c r="O3960" s="16">
        <f>J3960*$E3960*(1-'Monte Carlo Inputs'!$C$11)+J3960*'Monte Carlo Inputs'!$C$12-J3960*'Monte Carlo Inputs'!$C$13-'Monte Carlo Inputs'!$C$14*(J3960-I3960)</f>
        <v>2566.4125208395371</v>
      </c>
    </row>
    <row r="3961" spans="1:15">
      <c r="A3961">
        <v>3957</v>
      </c>
      <c r="B3961" s="39">
        <v>-1.4777688005498539</v>
      </c>
      <c r="C3961" s="39">
        <v>0.23092641661279659</v>
      </c>
      <c r="D3961" s="29">
        <f>'Monte Carlo Inputs'!$C$6+'Monte Carlo Inputs'!$D$6*B3961</f>
        <v>3.0573762825913439E-2</v>
      </c>
      <c r="E3961" s="29">
        <f>'Monte Carlo Inputs'!$C$7+'Monte Carlo Inputs'!$D$7*C3961</f>
        <v>0.59108712910561845</v>
      </c>
      <c r="F3961" s="16">
        <f>'Monte Carlo Inputs'!$C$17*(1+$D3961)</f>
        <v>2503.3667272804269</v>
      </c>
      <c r="G3961" s="16">
        <f t="shared" ref="G3961:J3961" si="3955">F3961*(1+$D3961)</f>
        <v>2579.904067866582</v>
      </c>
      <c r="H3961" s="16">
        <f t="shared" si="3955"/>
        <v>2658.7814429511441</v>
      </c>
      <c r="I3961" s="16">
        <f t="shared" si="3955"/>
        <v>2740.0703961938725</v>
      </c>
      <c r="J3961" s="16">
        <f t="shared" si="3955"/>
        <v>2823.844658613411</v>
      </c>
      <c r="K3961" s="16">
        <f>F3961*$E3961*(1-'Monte Carlo Inputs'!$C$11)+F3961*'Monte Carlo Inputs'!$C$12-F3961*'Monte Carlo Inputs'!$C$13-'Monte Carlo Inputs'!$C$14*(F3961-'Monte Carlo Inputs'!$C$17)</f>
        <v>1150.0159725073638</v>
      </c>
      <c r="L3961" s="16">
        <f>G3961*$E3961*(1-'Monte Carlo Inputs'!$C$11)+G3961*'Monte Carlo Inputs'!$C$12-G3961*'Monte Carlo Inputs'!$C$13-'Monte Carlo Inputs'!$C$14*(G3961-F3961)</f>
        <v>1185.1762880968158</v>
      </c>
      <c r="M3961" s="16">
        <f>H3961*$E3961*(1-'Monte Carlo Inputs'!$C$11)+H3961*'Monte Carlo Inputs'!$C$12-H3961*'Monte Carlo Inputs'!$C$13-'Monte Carlo Inputs'!$C$14*(H3961-G3961)</f>
        <v>1221.4115868359847</v>
      </c>
      <c r="N3961" s="16">
        <f>I3961*$E3961*(1-'Monte Carlo Inputs'!$C$11)+I3961*'Monte Carlo Inputs'!$C$12-I3961*'Monte Carlo Inputs'!$C$13-'Monte Carlo Inputs'!$C$14*(I3961-H3961)</f>
        <v>1258.7547350047307</v>
      </c>
      <c r="O3961" s="16">
        <f>J3961*$E3961*(1-'Monte Carlo Inputs'!$C$11)+J3961*'Monte Carlo Inputs'!$C$12-J3961*'Monte Carlo Inputs'!$C$13-'Monte Carlo Inputs'!$C$14*(J3961-I3961)</f>
        <v>1297.239603728761</v>
      </c>
    </row>
    <row r="3962" spans="1:15">
      <c r="A3962">
        <v>3958</v>
      </c>
      <c r="B3962" s="39">
        <v>-1.1647612915894825</v>
      </c>
      <c r="C3962" s="39">
        <v>0.78026835343616852</v>
      </c>
      <c r="D3962" s="29">
        <f>'Monte Carlo Inputs'!$C$6+'Monte Carlo Inputs'!$D$6*B3962</f>
        <v>5.0851718572681948E-2</v>
      </c>
      <c r="E3962" s="29">
        <f>'Monte Carlo Inputs'!$C$7+'Monte Carlo Inputs'!$D$7*C3962</f>
        <v>0.61074911057067538</v>
      </c>
      <c r="F3962" s="16">
        <f>'Monte Carlo Inputs'!$C$17*(1+$D3962)</f>
        <v>2552.6239095849023</v>
      </c>
      <c r="G3962" s="16">
        <f t="shared" ref="G3962:J3962" si="3956">F3962*(1+$D3962)</f>
        <v>2682.429222257013</v>
      </c>
      <c r="H3962" s="16">
        <f t="shared" si="3956"/>
        <v>2818.8353581583647</v>
      </c>
      <c r="I3962" s="16">
        <f t="shared" si="3956"/>
        <v>2962.1779804941593</v>
      </c>
      <c r="J3962" s="16">
        <f t="shared" si="3956"/>
        <v>3112.8098215204436</v>
      </c>
      <c r="K3962" s="16">
        <f>F3962*$E3962*(1-'Monte Carlo Inputs'!$C$11)+F3962*'Monte Carlo Inputs'!$C$12-F3962*'Monte Carlo Inputs'!$C$13-'Monte Carlo Inputs'!$C$14*(F3962-'Monte Carlo Inputs'!$C$17)</f>
        <v>1209.1589432184526</v>
      </c>
      <c r="L3962" s="16">
        <f>G3962*$E3962*(1-'Monte Carlo Inputs'!$C$11)+G3962*'Monte Carlo Inputs'!$C$12-G3962*'Monte Carlo Inputs'!$C$13-'Monte Carlo Inputs'!$C$14*(G3962-F3962)</f>
        <v>1270.6467535086388</v>
      </c>
      <c r="M3962" s="16">
        <f>H3962*$E3962*(1-'Monte Carlo Inputs'!$C$11)+H3962*'Monte Carlo Inputs'!$C$12-H3962*'Monte Carlo Inputs'!$C$13-'Monte Carlo Inputs'!$C$14*(H3962-G3962)</f>
        <v>1335.261324623352</v>
      </c>
      <c r="N3962" s="16">
        <f>I3962*$E3962*(1-'Monte Carlo Inputs'!$C$11)+I3962*'Monte Carlo Inputs'!$C$12-I3962*'Monte Carlo Inputs'!$C$13-'Monte Carlo Inputs'!$C$14*(I3962-H3962)</f>
        <v>1403.1616577240852</v>
      </c>
      <c r="O3962" s="16">
        <f>J3962*$E3962*(1-'Monte Carlo Inputs'!$C$11)+J3962*'Monte Carlo Inputs'!$C$12-J3962*'Monte Carlo Inputs'!$C$13-'Monte Carlo Inputs'!$C$14*(J3962-I3962)</f>
        <v>1474.5148394546484</v>
      </c>
    </row>
    <row r="3963" spans="1:15">
      <c r="A3963">
        <v>3959</v>
      </c>
      <c r="B3963" s="39">
        <v>-0.25781650420321012</v>
      </c>
      <c r="C3963" s="39">
        <v>-1.3120917834644228</v>
      </c>
      <c r="D3963" s="29">
        <f>'Monte Carlo Inputs'!$C$6+'Monte Carlo Inputs'!$D$6*B3963</f>
        <v>0.10960745361707545</v>
      </c>
      <c r="E3963" s="29">
        <f>'Monte Carlo Inputs'!$C$7+'Monte Carlo Inputs'!$D$7*C3963</f>
        <v>0.53585960465044746</v>
      </c>
      <c r="F3963" s="16">
        <f>'Monte Carlo Inputs'!$C$17*(1+$D3963)</f>
        <v>2695.3474655812383</v>
      </c>
      <c r="G3963" s="16">
        <f t="shared" ref="G3963:J3963" si="3957">F3963*(1+$D3963)</f>
        <v>2990.777637896836</v>
      </c>
      <c r="H3963" s="16">
        <f t="shared" si="3957"/>
        <v>3318.5891591216</v>
      </c>
      <c r="I3963" s="16">
        <f t="shared" si="3957"/>
        <v>3682.3312664541504</v>
      </c>
      <c r="J3963" s="16">
        <f t="shared" si="3957"/>
        <v>4085.9422199447304</v>
      </c>
      <c r="K3963" s="16">
        <f>F3963*$E3963*(1-'Monte Carlo Inputs'!$C$11)+F3963*'Monte Carlo Inputs'!$C$12-F3963*'Monte Carlo Inputs'!$C$13-'Monte Carlo Inputs'!$C$14*(F3963-'Monte Carlo Inputs'!$C$17)</f>
        <v>1135.4094712641977</v>
      </c>
      <c r="L3963" s="16">
        <f>G3963*$E3963*(1-'Monte Carlo Inputs'!$C$11)+G3963*'Monte Carlo Inputs'!$C$12-G3963*'Monte Carlo Inputs'!$C$13-'Monte Carlo Inputs'!$C$14*(G3963-F3963)</f>
        <v>1259.8588122221761</v>
      </c>
      <c r="M3963" s="16">
        <f>H3963*$E3963*(1-'Monte Carlo Inputs'!$C$11)+H3963*'Monte Carlo Inputs'!$C$12-H3963*'Monte Carlo Inputs'!$C$13-'Monte Carlo Inputs'!$C$14*(H3963-G3963)</f>
        <v>1397.948728546882</v>
      </c>
      <c r="N3963" s="16">
        <f>I3963*$E3963*(1-'Monte Carlo Inputs'!$C$11)+I3963*'Monte Carlo Inputs'!$C$12-I3963*'Monte Carlo Inputs'!$C$13-'Monte Carlo Inputs'!$C$14*(I3963-H3963)</f>
        <v>1551.1743289701342</v>
      </c>
      <c r="O3963" s="16">
        <f>J3963*$E3963*(1-'Monte Carlo Inputs'!$C$11)+J3963*'Monte Carlo Inputs'!$C$12-J3963*'Monte Carlo Inputs'!$C$13-'Monte Carlo Inputs'!$C$14*(J3963-I3963)</f>
        <v>1721.1945972847266</v>
      </c>
    </row>
    <row r="3964" spans="1:15">
      <c r="A3964">
        <v>3960</v>
      </c>
      <c r="B3964" s="39">
        <v>-1.6370739766019724</v>
      </c>
      <c r="C3964" s="39">
        <v>1.5604620699321732</v>
      </c>
      <c r="D3964" s="29">
        <f>'Monte Carlo Inputs'!$C$6+'Monte Carlo Inputs'!$D$6*B3964</f>
        <v>2.0253296965699802E-2</v>
      </c>
      <c r="E3964" s="29">
        <f>'Monte Carlo Inputs'!$C$7+'Monte Carlo Inputs'!$D$7*C3964</f>
        <v>0.63867371156073349</v>
      </c>
      <c r="F3964" s="16">
        <f>'Monte Carlo Inputs'!$C$17*(1+$D3964)</f>
        <v>2478.2972836593822</v>
      </c>
      <c r="G3964" s="16">
        <f t="shared" ref="G3964:J3964" si="3958">F3964*(1+$D3964)</f>
        <v>2528.4909745146228</v>
      </c>
      <c r="H3964" s="16">
        <f t="shared" si="3958"/>
        <v>2579.7012530965594</v>
      </c>
      <c r="I3964" s="16">
        <f t="shared" si="3958"/>
        <v>2631.9487086583122</v>
      </c>
      <c r="J3964" s="16">
        <f t="shared" si="3958"/>
        <v>2685.2543474532595</v>
      </c>
      <c r="K3964" s="16">
        <f>F3964*$E3964*(1-'Monte Carlo Inputs'!$C$11)+F3964*'Monte Carlo Inputs'!$C$12-F3964*'Monte Carlo Inputs'!$C$13-'Monte Carlo Inputs'!$C$14*(F3964-'Monte Carlo Inputs'!$C$17)</f>
        <v>1222.0100357170909</v>
      </c>
      <c r="L3964" s="16">
        <f>G3964*$E3964*(1-'Monte Carlo Inputs'!$C$11)+G3964*'Monte Carlo Inputs'!$C$12-G3964*'Monte Carlo Inputs'!$C$13-'Monte Carlo Inputs'!$C$14*(G3964-F3964)</f>
        <v>1246.7597678655343</v>
      </c>
      <c r="M3964" s="16">
        <f>H3964*$E3964*(1-'Monte Carlo Inputs'!$C$11)+H3964*'Monte Carlo Inputs'!$C$12-H3964*'Monte Carlo Inputs'!$C$13-'Monte Carlo Inputs'!$C$14*(H3964-G3964)</f>
        <v>1272.0107636890023</v>
      </c>
      <c r="N3964" s="16">
        <f>I3964*$E3964*(1-'Monte Carlo Inputs'!$C$11)+I3964*'Monte Carlo Inputs'!$C$12-I3964*'Monte Carlo Inputs'!$C$13-'Monte Carlo Inputs'!$C$14*(I3964-H3964)</f>
        <v>1297.7731754295623</v>
      </c>
      <c r="O3964" s="16">
        <f>J3964*$E3964*(1-'Monte Carlo Inputs'!$C$11)+J3964*'Monte Carlo Inputs'!$C$12-J3964*'Monte Carlo Inputs'!$C$13-'Monte Carlo Inputs'!$C$14*(J3964-I3964)</f>
        <v>1324.0573609456567</v>
      </c>
    </row>
    <row r="3965" spans="1:15">
      <c r="A3965">
        <v>3961</v>
      </c>
      <c r="B3965" s="39">
        <v>0.7281874457333386</v>
      </c>
      <c r="C3965" s="39">
        <v>-0.33549137668066181</v>
      </c>
      <c r="D3965" s="29">
        <f>'Monte Carlo Inputs'!$C$6+'Monte Carlo Inputs'!$D$6*B3965</f>
        <v>0.17348497696902695</v>
      </c>
      <c r="E3965" s="29">
        <f>'Monte Carlo Inputs'!$C$7+'Monte Carlo Inputs'!$D$7*C3965</f>
        <v>0.57081397061053851</v>
      </c>
      <c r="F3965" s="16">
        <f>'Monte Carlo Inputs'!$C$17*(1+$D3965)</f>
        <v>2850.512357555464</v>
      </c>
      <c r="G3965" s="16">
        <f t="shared" ref="G3965:J3965" si="3959">F3965*(1+$D3965)</f>
        <v>3345.0334282559006</v>
      </c>
      <c r="H3965" s="16">
        <f t="shared" si="3959"/>
        <v>3925.3464755175009</v>
      </c>
      <c r="I3965" s="16">
        <f t="shared" si="3959"/>
        <v>4606.3351184181056</v>
      </c>
      <c r="J3965" s="16">
        <f t="shared" si="3959"/>
        <v>5405.4650603484906</v>
      </c>
      <c r="K3965" s="16">
        <f>F3965*$E3965*(1-'Monte Carlo Inputs'!$C$11)+F3965*'Monte Carlo Inputs'!$C$12-F3965*'Monte Carlo Inputs'!$C$13-'Monte Carlo Inputs'!$C$14*(F3965-'Monte Carlo Inputs'!$C$17)</f>
        <v>1274.0161377273682</v>
      </c>
      <c r="L3965" s="16">
        <f>G3965*$E3965*(1-'Monte Carlo Inputs'!$C$11)+G3965*'Monte Carlo Inputs'!$C$12-G3965*'Monte Carlo Inputs'!$C$13-'Monte Carlo Inputs'!$C$14*(G3965-F3965)</f>
        <v>1495.0387980391695</v>
      </c>
      <c r="M3965" s="16">
        <f>H3965*$E3965*(1-'Monte Carlo Inputs'!$C$11)+H3965*'Monte Carlo Inputs'!$C$12-H3965*'Monte Carlo Inputs'!$C$13-'Monte Carlo Inputs'!$C$14*(H3965-G3965)</f>
        <v>1754.4055694847964</v>
      </c>
      <c r="N3965" s="16">
        <f>I3965*$E3965*(1-'Monte Carlo Inputs'!$C$11)+I3965*'Monte Carlo Inputs'!$C$12-I3965*'Monte Carlo Inputs'!$C$13-'Monte Carlo Inputs'!$C$14*(I3965-H3965)</f>
        <v>2058.7685793011988</v>
      </c>
      <c r="O3965" s="16">
        <f>J3965*$E3965*(1-'Monte Carlo Inputs'!$C$11)+J3965*'Monte Carlo Inputs'!$C$12-J3965*'Monte Carlo Inputs'!$C$13-'Monte Carlo Inputs'!$C$14*(J3965-I3965)</f>
        <v>2415.9339988658235</v>
      </c>
    </row>
    <row r="3966" spans="1:15">
      <c r="A3966">
        <v>3962</v>
      </c>
      <c r="B3966" s="39">
        <v>-3.6456106619174068E-2</v>
      </c>
      <c r="C3966" s="39">
        <v>0.78271365150842742</v>
      </c>
      <c r="D3966" s="29">
        <f>'Monte Carlo Inputs'!$C$6+'Monte Carlo Inputs'!$D$6*B3966</f>
        <v>0.12394812027138395</v>
      </c>
      <c r="E3966" s="29">
        <f>'Monte Carlo Inputs'!$C$7+'Monte Carlo Inputs'!$D$7*C3966</f>
        <v>0.61083663238932873</v>
      </c>
      <c r="F3966" s="16">
        <f>'Monte Carlo Inputs'!$C$17*(1+$D3966)</f>
        <v>2730.1823789512191</v>
      </c>
      <c r="G3966" s="16">
        <f t="shared" ref="G3966:J3966" si="3960">F3966*(1+$D3966)</f>
        <v>3068.5833528202779</v>
      </c>
      <c r="H3966" s="16">
        <f t="shared" si="3960"/>
        <v>3448.9284912984122</v>
      </c>
      <c r="I3966" s="16">
        <f t="shared" si="3960"/>
        <v>3876.4166947452704</v>
      </c>
      <c r="J3966" s="16">
        <f t="shared" si="3960"/>
        <v>4356.891257447558</v>
      </c>
      <c r="K3966" s="16">
        <f>F3966*$E3966*(1-'Monte Carlo Inputs'!$C$11)+F3966*'Monte Carlo Inputs'!$C$12-F3966*'Monte Carlo Inputs'!$C$13-'Monte Carlo Inputs'!$C$14*(F3966-'Monte Carlo Inputs'!$C$17)</f>
        <v>1296.2695661509315</v>
      </c>
      <c r="L3966" s="16">
        <f>G3966*$E3966*(1-'Monte Carlo Inputs'!$C$11)+G3966*'Monte Carlo Inputs'!$C$12-G3966*'Monte Carlo Inputs'!$C$13-'Monte Carlo Inputs'!$C$14*(G3966-F3966)</f>
        <v>1456.9397422403415</v>
      </c>
      <c r="M3966" s="16">
        <f>H3966*$E3966*(1-'Monte Carlo Inputs'!$C$11)+H3966*'Monte Carlo Inputs'!$C$12-H3966*'Monte Carlo Inputs'!$C$13-'Monte Carlo Inputs'!$C$14*(H3966-G3966)</f>
        <v>1637.5246846397065</v>
      </c>
      <c r="N3966" s="16">
        <f>I3966*$E3966*(1-'Monte Carlo Inputs'!$C$11)+I3966*'Monte Carlo Inputs'!$C$12-I3966*'Monte Carlo Inputs'!$C$13-'Monte Carlo Inputs'!$C$14*(I3966-H3966)</f>
        <v>1840.4927911987891</v>
      </c>
      <c r="O3966" s="16">
        <f>J3966*$E3966*(1-'Monte Carlo Inputs'!$C$11)+J3966*'Monte Carlo Inputs'!$C$12-J3966*'Monte Carlo Inputs'!$C$13-'Monte Carlo Inputs'!$C$14*(J3966-I3966)</f>
        <v>2068.6184130409124</v>
      </c>
    </row>
    <row r="3967" spans="1:15">
      <c r="A3967">
        <v>3963</v>
      </c>
      <c r="B3967" s="39">
        <v>-1.0856167199759572</v>
      </c>
      <c r="C3967" s="39">
        <v>1.7787561716962512</v>
      </c>
      <c r="D3967" s="29">
        <f>'Monte Carlo Inputs'!$C$6+'Monte Carlo Inputs'!$D$6*B3967</f>
        <v>5.5979040042082248E-2</v>
      </c>
      <c r="E3967" s="29">
        <f>'Monte Carlo Inputs'!$C$7+'Monte Carlo Inputs'!$D$7*C3967</f>
        <v>0.64648686816704692</v>
      </c>
      <c r="F3967" s="16">
        <f>'Monte Carlo Inputs'!$C$17*(1+$D3967)</f>
        <v>2565.0786861662227</v>
      </c>
      <c r="G3967" s="16">
        <f t="shared" ref="G3967:J3967" si="3961">F3967*(1+$D3967)</f>
        <v>2708.6693286502136</v>
      </c>
      <c r="H3967" s="16">
        <f t="shared" si="3961"/>
        <v>2860.298037459484</v>
      </c>
      <c r="I3967" s="16">
        <f t="shared" si="3961"/>
        <v>3020.4147758307181</v>
      </c>
      <c r="J3967" s="16">
        <f t="shared" si="3961"/>
        <v>3189.4946955106429</v>
      </c>
      <c r="K3967" s="16">
        <f>F3967*$E3967*(1-'Monte Carlo Inputs'!$C$11)+F3967*'Monte Carlo Inputs'!$C$12-F3967*'Monte Carlo Inputs'!$C$13-'Monte Carlo Inputs'!$C$14*(F3967-'Monte Carlo Inputs'!$C$17)</f>
        <v>1280.4873771178775</v>
      </c>
      <c r="L3967" s="16">
        <f>G3967*$E3967*(1-'Monte Carlo Inputs'!$C$11)+G3967*'Monte Carlo Inputs'!$C$12-G3967*'Monte Carlo Inputs'!$C$13-'Monte Carlo Inputs'!$C$14*(G3967-F3967)</f>
        <v>1352.16783127494</v>
      </c>
      <c r="M3967" s="16">
        <f>H3967*$E3967*(1-'Monte Carlo Inputs'!$C$11)+H3967*'Monte Carlo Inputs'!$C$12-H3967*'Monte Carlo Inputs'!$C$13-'Monte Carlo Inputs'!$C$14*(H3967-G3967)</f>
        <v>1427.8608884454954</v>
      </c>
      <c r="N3967" s="16">
        <f>I3967*$E3967*(1-'Monte Carlo Inputs'!$C$11)+I3967*'Monte Carlo Inputs'!$C$12-I3967*'Monte Carlo Inputs'!$C$13-'Monte Carlo Inputs'!$C$14*(I3967-H3967)</f>
        <v>1507.791170294309</v>
      </c>
      <c r="O3967" s="16">
        <f>J3967*$E3967*(1-'Monte Carlo Inputs'!$C$11)+J3967*'Monte Carlo Inputs'!$C$12-J3967*'Monte Carlo Inputs'!$C$13-'Monte Carlo Inputs'!$C$14*(J3967-I3967)</f>
        <v>1592.1958725913128</v>
      </c>
    </row>
    <row r="3968" spans="1:15">
      <c r="A3968">
        <v>3964</v>
      </c>
      <c r="B3968" s="39">
        <v>0.61745040768424131</v>
      </c>
      <c r="C3968" s="39">
        <v>0.54638230666421717</v>
      </c>
      <c r="D3968" s="29">
        <f>'Monte Carlo Inputs'!$C$6+'Monte Carlo Inputs'!$D$6*B3968</f>
        <v>0.16631096135340762</v>
      </c>
      <c r="E3968" s="29">
        <f>'Monte Carlo Inputs'!$C$7+'Monte Carlo Inputs'!$D$7*C3968</f>
        <v>0.60237788891744104</v>
      </c>
      <c r="F3968" s="16">
        <f>'Monte Carlo Inputs'!$C$17*(1+$D3968)</f>
        <v>2833.0859562235632</v>
      </c>
      <c r="G3968" s="16">
        <f t="shared" ref="G3968:J3968" si="3962">F3968*(1+$D3968)</f>
        <v>3304.2592051999422</v>
      </c>
      <c r="H3968" s="16">
        <f t="shared" si="3962"/>
        <v>3853.7937301775914</v>
      </c>
      <c r="I3968" s="16">
        <f t="shared" si="3962"/>
        <v>4494.7218703011622</v>
      </c>
      <c r="J3968" s="16">
        <f t="shared" si="3962"/>
        <v>5242.2433855671352</v>
      </c>
      <c r="K3968" s="16">
        <f>F3968*$E3968*(1-'Monte Carlo Inputs'!$C$11)+F3968*'Monte Carlo Inputs'!$C$12-F3968*'Monte Carlo Inputs'!$C$13-'Monte Carlo Inputs'!$C$14*(F3968-'Monte Carlo Inputs'!$C$17)</f>
        <v>1329.6097986748966</v>
      </c>
      <c r="L3968" s="16">
        <f>G3968*$E3968*(1-'Monte Carlo Inputs'!$C$11)+G3968*'Monte Carlo Inputs'!$C$12-G3968*'Monte Carlo Inputs'!$C$13-'Monte Carlo Inputs'!$C$14*(G3968-F3968)</f>
        <v>1550.7384825174299</v>
      </c>
      <c r="M3968" s="16">
        <f>H3968*$E3968*(1-'Monte Carlo Inputs'!$C$11)+H3968*'Monte Carlo Inputs'!$C$12-H3968*'Monte Carlo Inputs'!$C$13-'Monte Carlo Inputs'!$C$14*(H3968-G3968)</f>
        <v>1808.6432903526281</v>
      </c>
      <c r="N3968" s="16">
        <f>I3968*$E3968*(1-'Monte Carlo Inputs'!$C$11)+I3968*'Monte Carlo Inputs'!$C$12-I3968*'Monte Carlo Inputs'!$C$13-'Monte Carlo Inputs'!$C$14*(I3968-H3968)</f>
        <v>2109.4404947165644</v>
      </c>
      <c r="O3968" s="16">
        <f>J3968*$E3968*(1-'Monte Carlo Inputs'!$C$11)+J3968*'Monte Carlo Inputs'!$C$12-J3968*'Monte Carlo Inputs'!$C$13-'Monte Carlo Inputs'!$C$14*(J3968-I3968)</f>
        <v>2460.2635713106838</v>
      </c>
    </row>
    <row r="3969" spans="1:15">
      <c r="A3969">
        <v>3965</v>
      </c>
      <c r="B3969" s="39">
        <v>-0.88820854793906334</v>
      </c>
      <c r="C3969" s="39">
        <v>0.73359981315074196</v>
      </c>
      <c r="D3969" s="29">
        <f>'Monte Carlo Inputs'!$C$6+'Monte Carlo Inputs'!$D$6*B3969</f>
        <v>6.8767979802378559E-2</v>
      </c>
      <c r="E3969" s="29">
        <f>'Monte Carlo Inputs'!$C$7+'Monte Carlo Inputs'!$D$7*C3969</f>
        <v>0.60907875571045955</v>
      </c>
      <c r="F3969" s="16">
        <f>'Monte Carlo Inputs'!$C$17*(1+$D3969)</f>
        <v>2596.1442997379581</v>
      </c>
      <c r="G3969" s="16">
        <f t="shared" ref="G3969:J3969" si="3963">F3969*(1+$D3969)</f>
        <v>2774.6758985063984</v>
      </c>
      <c r="H3969" s="16">
        <f t="shared" si="3963"/>
        <v>2965.4847546530332</v>
      </c>
      <c r="I3969" s="16">
        <f t="shared" si="3963"/>
        <v>3169.4151503652747</v>
      </c>
      <c r="J3969" s="16">
        <f t="shared" si="3963"/>
        <v>3387.3694274109466</v>
      </c>
      <c r="K3969" s="16">
        <f>F3969*$E3969*(1-'Monte Carlo Inputs'!$C$11)+F3969*'Monte Carlo Inputs'!$C$12-F3969*'Monte Carlo Inputs'!$C$13-'Monte Carlo Inputs'!$C$14*(F3969-'Monte Carlo Inputs'!$C$17)</f>
        <v>1227.382754688985</v>
      </c>
      <c r="L3969" s="16">
        <f>G3969*$E3969*(1-'Monte Carlo Inputs'!$C$11)+G3969*'Monte Carlo Inputs'!$C$12-G3969*'Monte Carlo Inputs'!$C$13-'Monte Carlo Inputs'!$C$14*(G3969-F3969)</f>
        <v>1311.7873871732247</v>
      </c>
      <c r="M3969" s="16">
        <f>H3969*$E3969*(1-'Monte Carlo Inputs'!$C$11)+H3969*'Monte Carlo Inputs'!$C$12-H3969*'Monte Carlo Inputs'!$C$13-'Monte Carlo Inputs'!$C$14*(H3969-G3969)</f>
        <v>1401.9963557193682</v>
      </c>
      <c r="N3969" s="16">
        <f>I3969*$E3969*(1-'Monte Carlo Inputs'!$C$11)+I3969*'Monte Carlo Inputs'!$C$12-I3969*'Monte Carlo Inputs'!$C$13-'Monte Carlo Inputs'!$C$14*(I3969-H3969)</f>
        <v>1498.4088127924861</v>
      </c>
      <c r="O3969" s="16">
        <f>J3969*$E3969*(1-'Monte Carlo Inputs'!$C$11)+J3969*'Monte Carlo Inputs'!$C$12-J3969*'Monte Carlo Inputs'!$C$13-'Monte Carlo Inputs'!$C$14*(J3969-I3969)</f>
        <v>1601.451359766306</v>
      </c>
    </row>
    <row r="3970" spans="1:15">
      <c r="A3970">
        <v>3966</v>
      </c>
      <c r="B3970" s="39">
        <v>0.69865295222403911</v>
      </c>
      <c r="C3970" s="39">
        <v>0.44355445254712694</v>
      </c>
      <c r="D3970" s="29">
        <f>'Monte Carlo Inputs'!$C$6+'Monte Carlo Inputs'!$D$6*B3970</f>
        <v>0.17157160704900812</v>
      </c>
      <c r="E3970" s="29">
        <f>'Monte Carlo Inputs'!$C$7+'Monte Carlo Inputs'!$D$7*C3970</f>
        <v>0.59869748655560229</v>
      </c>
      <c r="F3970" s="16">
        <f>'Monte Carlo Inputs'!$C$17*(1+$D3970)</f>
        <v>2845.864590682746</v>
      </c>
      <c r="G3970" s="16">
        <f t="shared" ref="G3970:J3970" si="3964">F3970*(1+$D3970)</f>
        <v>3334.1341519500525</v>
      </c>
      <c r="H3970" s="16">
        <f t="shared" si="3964"/>
        <v>3906.1769065171047</v>
      </c>
      <c r="I3970" s="16">
        <f t="shared" si="3964"/>
        <v>4576.3659557859673</v>
      </c>
      <c r="J3970" s="16">
        <f t="shared" si="3964"/>
        <v>5361.5404172645358</v>
      </c>
      <c r="K3970" s="16">
        <f>F3970*$E3970*(1-'Monte Carlo Inputs'!$C$11)+F3970*'Monte Carlo Inputs'!$C$12-F3970*'Monte Carlo Inputs'!$C$13-'Monte Carlo Inputs'!$C$14*(F3970-'Monte Carlo Inputs'!$C$17)</f>
        <v>1328.3377083045793</v>
      </c>
      <c r="L3970" s="16">
        <f>G3970*$E3970*(1-'Monte Carlo Inputs'!$C$11)+G3970*'Monte Carlo Inputs'!$C$12-G3970*'Monte Carlo Inputs'!$C$13-'Monte Carlo Inputs'!$C$14*(G3970-F3970)</f>
        <v>1556.2427436221924</v>
      </c>
      <c r="M3970" s="16">
        <f>H3970*$E3970*(1-'Monte Carlo Inputs'!$C$11)+H3970*'Monte Carlo Inputs'!$C$12-H3970*'Monte Carlo Inputs'!$C$13-'Monte Carlo Inputs'!$C$14*(H3970-G3970)</f>
        <v>1823.2498121038088</v>
      </c>
      <c r="N3970" s="16">
        <f>I3970*$E3970*(1-'Monte Carlo Inputs'!$C$11)+I3970*'Monte Carlo Inputs'!$C$12-I3970*'Monte Carlo Inputs'!$C$13-'Monte Carlo Inputs'!$C$14*(I3970-H3970)</f>
        <v>2136.0677124182621</v>
      </c>
      <c r="O3970" s="16">
        <f>J3970*$E3970*(1-'Monte Carlo Inputs'!$C$11)+J3970*'Monte Carlo Inputs'!$C$12-J3970*'Monte Carlo Inputs'!$C$13-'Monte Carlo Inputs'!$C$14*(J3970-I3970)</f>
        <v>2502.5562826033611</v>
      </c>
    </row>
    <row r="3971" spans="1:15">
      <c r="A3971">
        <v>3967</v>
      </c>
      <c r="B3971" s="39">
        <v>0.31755028922087525</v>
      </c>
      <c r="C3971" s="39">
        <v>0.2294898453355424</v>
      </c>
      <c r="D3971" s="29">
        <f>'Monte Carlo Inputs'!$C$6+'Monte Carlo Inputs'!$D$6*B3971</f>
        <v>0.1468821580290097</v>
      </c>
      <c r="E3971" s="29">
        <f>'Monte Carlo Inputs'!$C$7+'Monte Carlo Inputs'!$D$7*C3971</f>
        <v>0.59103571151680312</v>
      </c>
      <c r="F3971" s="16">
        <f>'Monte Carlo Inputs'!$C$17*(1+$D3971)</f>
        <v>2785.8914500682677</v>
      </c>
      <c r="G3971" s="16">
        <f t="shared" ref="G3971:J3971" si="3965">F3971*(1+$D3971)</f>
        <v>3195.0891982888616</v>
      </c>
      <c r="H3971" s="16">
        <f t="shared" si="3965"/>
        <v>3664.3907948287078</v>
      </c>
      <c r="I3971" s="16">
        <f t="shared" si="3965"/>
        <v>4202.6244226347862</v>
      </c>
      <c r="J3971" s="16">
        <f t="shared" si="3965"/>
        <v>4819.9149672168041</v>
      </c>
      <c r="K3971" s="16">
        <f>F3971*$E3971*(1-'Monte Carlo Inputs'!$C$11)+F3971*'Monte Carlo Inputs'!$C$12-F3971*'Monte Carlo Inputs'!$C$13-'Monte Carlo Inputs'!$C$14*(F3971-'Monte Carlo Inputs'!$C$17)</f>
        <v>1284.2980374679018</v>
      </c>
      <c r="L3971" s="16">
        <f>G3971*$E3971*(1-'Monte Carlo Inputs'!$C$11)+G3971*'Monte Carlo Inputs'!$C$12-G3971*'Monte Carlo Inputs'!$C$13-'Monte Carlo Inputs'!$C$14*(G3971-F3971)</f>
        <v>1472.9385047636094</v>
      </c>
      <c r="M3971" s="16">
        <f>H3971*$E3971*(1-'Monte Carlo Inputs'!$C$11)+H3971*'Monte Carlo Inputs'!$C$12-H3971*'Monte Carlo Inputs'!$C$13-'Monte Carlo Inputs'!$C$14*(H3971-G3971)</f>
        <v>1689.2868909873112</v>
      </c>
      <c r="N3971" s="16">
        <f>I3971*$E3971*(1-'Monte Carlo Inputs'!$C$11)+I3971*'Monte Carlo Inputs'!$C$12-I3971*'Monte Carlo Inputs'!$C$13-'Monte Carlo Inputs'!$C$14*(I3971-H3971)</f>
        <v>1937.4129950656436</v>
      </c>
      <c r="O3971" s="16">
        <f>J3971*$E3971*(1-'Monte Carlo Inputs'!$C$11)+J3971*'Monte Carlo Inputs'!$C$12-J3971*'Monte Carlo Inputs'!$C$13-'Monte Carlo Inputs'!$C$14*(J3971-I3971)</f>
        <v>2221.9843967743327</v>
      </c>
    </row>
    <row r="3972" spans="1:15">
      <c r="A3972">
        <v>3968</v>
      </c>
      <c r="B3972" s="39">
        <v>2.3522075313817927</v>
      </c>
      <c r="C3972" s="39">
        <v>0.97006871541868722</v>
      </c>
      <c r="D3972" s="29">
        <f>'Monte Carlo Inputs'!$C$6+'Monte Carlo Inputs'!$D$6*B3972</f>
        <v>0.27869589519275528</v>
      </c>
      <c r="E3972" s="29">
        <f>'Monte Carlo Inputs'!$C$7+'Monte Carlo Inputs'!$D$7*C3972</f>
        <v>0.61754242262134684</v>
      </c>
      <c r="F3972" s="16">
        <f>'Monte Carlo Inputs'!$C$17*(1+$D3972)</f>
        <v>3106.0801990127225</v>
      </c>
      <c r="G3972" s="16">
        <f t="shared" ref="G3972:J3972" si="3966">F3972*(1+$D3972)</f>
        <v>3971.7320006170648</v>
      </c>
      <c r="H3972" s="16">
        <f t="shared" si="3966"/>
        <v>5078.6374059947511</v>
      </c>
      <c r="I3972" s="16">
        <f t="shared" si="3966"/>
        <v>6494.0328042178717</v>
      </c>
      <c r="J3972" s="16">
        <f t="shared" si="3966"/>
        <v>8303.8930900004907</v>
      </c>
      <c r="K3972" s="16">
        <f>F3972*$E3972*(1-'Monte Carlo Inputs'!$C$11)+F3972*'Monte Carlo Inputs'!$C$12-F3972*'Monte Carlo Inputs'!$C$13-'Monte Carlo Inputs'!$C$14*(F3972-'Monte Carlo Inputs'!$C$17)</f>
        <v>1495.1705701402184</v>
      </c>
      <c r="L3972" s="16">
        <f>G3972*$E3972*(1-'Monte Carlo Inputs'!$C$11)+G3972*'Monte Carlo Inputs'!$C$12-G3972*'Monte Carlo Inputs'!$C$13-'Monte Carlo Inputs'!$C$14*(G3972-F3972)</f>
        <v>1911.8684706513086</v>
      </c>
      <c r="M3972" s="16">
        <f>H3972*$E3972*(1-'Monte Carlo Inputs'!$C$11)+H3972*'Monte Carlo Inputs'!$C$12-H3972*'Monte Carlo Inputs'!$C$13-'Monte Carlo Inputs'!$C$14*(H3972-G3972)</f>
        <v>2444.6983655702802</v>
      </c>
      <c r="N3972" s="16">
        <f>I3972*$E3972*(1-'Monte Carlo Inputs'!$C$11)+I3972*'Monte Carlo Inputs'!$C$12-I3972*'Monte Carlo Inputs'!$C$13-'Monte Carlo Inputs'!$C$14*(I3972-H3972)</f>
        <v>3126.025765039155</v>
      </c>
      <c r="O3972" s="16">
        <f>J3972*$E3972*(1-'Monte Carlo Inputs'!$C$11)+J3972*'Monte Carlo Inputs'!$C$12-J3972*'Monte Carlo Inputs'!$C$13-'Monte Carlo Inputs'!$C$14*(J3972-I3972)</f>
        <v>3997.2363140223601</v>
      </c>
    </row>
    <row r="3973" spans="1:15">
      <c r="A3973">
        <v>3969</v>
      </c>
      <c r="B3973" s="39">
        <v>-0.42141690413659172</v>
      </c>
      <c r="C3973" s="39">
        <v>1.174916179251758</v>
      </c>
      <c r="D3973" s="29">
        <f>'Monte Carlo Inputs'!$C$6+'Monte Carlo Inputs'!$D$6*B3973</f>
        <v>9.900872491238244E-2</v>
      </c>
      <c r="E3973" s="29">
        <f>'Monte Carlo Inputs'!$C$7+'Monte Carlo Inputs'!$D$7*C3973</f>
        <v>0.62487429875725664</v>
      </c>
      <c r="F3973" s="16">
        <f>'Monte Carlo Inputs'!$C$17*(1+$D3973)</f>
        <v>2669.6020936846689</v>
      </c>
      <c r="G3973" s="16">
        <f t="shared" ref="G3973:J3973" si="3967">F3973*(1+$D3973)</f>
        <v>2933.9159930038149</v>
      </c>
      <c r="H3973" s="16">
        <f t="shared" si="3967"/>
        <v>3224.3992744711695</v>
      </c>
      <c r="I3973" s="16">
        <f t="shared" si="3967"/>
        <v>3543.6429352449713</v>
      </c>
      <c r="J3973" s="16">
        <f t="shared" si="3967"/>
        <v>3894.4945038083488</v>
      </c>
      <c r="K3973" s="16">
        <f>F3973*$E3973*(1-'Monte Carlo Inputs'!$C$11)+F3973*'Monte Carlo Inputs'!$C$12-F3973*'Monte Carlo Inputs'!$C$13-'Monte Carlo Inputs'!$C$14*(F3973-'Monte Carlo Inputs'!$C$17)</f>
        <v>1293.2691566496189</v>
      </c>
      <c r="L3973" s="16">
        <f>G3973*$E3973*(1-'Monte Carlo Inputs'!$C$11)+G3973*'Monte Carlo Inputs'!$C$12-G3973*'Monte Carlo Inputs'!$C$13-'Monte Carlo Inputs'!$C$14*(G3973-F3973)</f>
        <v>1421.3140868180103</v>
      </c>
      <c r="M3973" s="16">
        <f>H3973*$E3973*(1-'Monte Carlo Inputs'!$C$11)+H3973*'Monte Carlo Inputs'!$C$12-H3973*'Monte Carlo Inputs'!$C$13-'Monte Carlo Inputs'!$C$14*(H3973-G3973)</f>
        <v>1562.0365822538688</v>
      </c>
      <c r="N3973" s="16">
        <f>I3973*$E3973*(1-'Monte Carlo Inputs'!$C$11)+I3973*'Monte Carlo Inputs'!$C$12-I3973*'Monte Carlo Inputs'!$C$13-'Monte Carlo Inputs'!$C$14*(I3973-H3973)</f>
        <v>1716.6918325293204</v>
      </c>
      <c r="O3973" s="16">
        <f>J3973*$E3973*(1-'Monte Carlo Inputs'!$C$11)+J3973*'Monte Carlo Inputs'!$C$12-J3973*'Monte Carlo Inputs'!$C$13-'Monte Carlo Inputs'!$C$14*(J3973-I3973)</f>
        <v>1886.65930193555</v>
      </c>
    </row>
    <row r="3974" spans="1:15">
      <c r="A3974">
        <v>3970</v>
      </c>
      <c r="B3974" s="39">
        <v>-1.5739896935834787</v>
      </c>
      <c r="C3974" s="39">
        <v>0.59536377738626134</v>
      </c>
      <c r="D3974" s="29">
        <f>'Monte Carlo Inputs'!$C$6+'Monte Carlo Inputs'!$D$6*B3974</f>
        <v>2.4340164733231834E-2</v>
      </c>
      <c r="E3974" s="29">
        <f>'Monte Carlo Inputs'!$C$7+'Monte Carlo Inputs'!$D$7*C3974</f>
        <v>0.60413102790959061</v>
      </c>
      <c r="F3974" s="16">
        <f>'Monte Carlo Inputs'!$C$17*(1+$D3974)</f>
        <v>2488.2246941534936</v>
      </c>
      <c r="G3974" s="16">
        <f t="shared" ref="G3974:J3974" si="3968">F3974*(1+$D3974)</f>
        <v>2548.7884931024846</v>
      </c>
      <c r="H3974" s="16">
        <f t="shared" si="3968"/>
        <v>2610.8264248947644</v>
      </c>
      <c r="I3974" s="16">
        <f t="shared" si="3968"/>
        <v>2674.3743701665776</v>
      </c>
      <c r="J3974" s="16">
        <f t="shared" si="3968"/>
        <v>2739.4690828947651</v>
      </c>
      <c r="K3974" s="16">
        <f>F3974*$E3974*(1-'Monte Carlo Inputs'!$C$11)+F3974*'Monte Carlo Inputs'!$C$12-F3974*'Monte Carlo Inputs'!$C$13-'Monte Carlo Inputs'!$C$14*(F3974-'Monte Carlo Inputs'!$C$17)</f>
        <v>1165.9085277987344</v>
      </c>
      <c r="L3974" s="16">
        <f>G3974*$E3974*(1-'Monte Carlo Inputs'!$C$11)+G3974*'Monte Carlo Inputs'!$C$12-G3974*'Monte Carlo Inputs'!$C$13-'Monte Carlo Inputs'!$C$14*(G3974-F3974)</f>
        <v>1194.2869334292352</v>
      </c>
      <c r="M3974" s="16">
        <f>H3974*$E3974*(1-'Monte Carlo Inputs'!$C$11)+H3974*'Monte Carlo Inputs'!$C$12-H3974*'Monte Carlo Inputs'!$C$13-'Monte Carlo Inputs'!$C$14*(H3974-G3974)</f>
        <v>1223.356074127649</v>
      </c>
      <c r="N3974" s="16">
        <f>I3974*$E3974*(1-'Monte Carlo Inputs'!$C$11)+I3974*'Monte Carlo Inputs'!$C$12-I3974*'Monte Carlo Inputs'!$C$13-'Monte Carlo Inputs'!$C$14*(I3974-H3974)</f>
        <v>1253.1327624993157</v>
      </c>
      <c r="O3974" s="16">
        <f>J3974*$E3974*(1-'Monte Carlo Inputs'!$C$11)+J3974*'Monte Carlo Inputs'!$C$12-J3974*'Monte Carlo Inputs'!$C$13-'Monte Carlo Inputs'!$C$14*(J3974-I3974)</f>
        <v>1283.634220371159</v>
      </c>
    </row>
    <row r="3975" spans="1:15">
      <c r="A3975">
        <v>3971</v>
      </c>
      <c r="B3975" s="39">
        <v>-0.36654698153609583</v>
      </c>
      <c r="C3975" s="39">
        <v>0.83532455729890587</v>
      </c>
      <c r="D3975" s="29">
        <f>'Monte Carlo Inputs'!$C$6+'Monte Carlo Inputs'!$D$6*B3975</f>
        <v>0.1025634315263453</v>
      </c>
      <c r="E3975" s="29">
        <f>'Monte Carlo Inputs'!$C$7+'Monte Carlo Inputs'!$D$7*C3975</f>
        <v>0.61271967569109076</v>
      </c>
      <c r="F3975" s="16">
        <f>'Monte Carlo Inputs'!$C$17*(1+$D3975)</f>
        <v>2678.2368315206459</v>
      </c>
      <c r="G3975" s="16">
        <f t="shared" ref="G3975:J3975" si="3969">F3975*(1+$D3975)</f>
        <v>2952.9259914016498</v>
      </c>
      <c r="H3975" s="16">
        <f t="shared" si="3969"/>
        <v>3255.788214123138</v>
      </c>
      <c r="I3975" s="16">
        <f t="shared" si="3969"/>
        <v>3589.7130256866385</v>
      </c>
      <c r="J3975" s="16">
        <f t="shared" si="3969"/>
        <v>3957.8863117958799</v>
      </c>
      <c r="K3975" s="16">
        <f>F3975*$E3975*(1-'Monte Carlo Inputs'!$C$11)+F3975*'Monte Carlo Inputs'!$C$12-F3975*'Monte Carlo Inputs'!$C$13-'Monte Carlo Inputs'!$C$14*(F3975-'Monte Carlo Inputs'!$C$17)</f>
        <v>1274.420091514281</v>
      </c>
      <c r="L3975" s="16">
        <f>G3975*$E3975*(1-'Monte Carlo Inputs'!$C$11)+G3975*'Monte Carlo Inputs'!$C$12-G3975*'Monte Carlo Inputs'!$C$13-'Monte Carlo Inputs'!$C$14*(G3975-F3975)</f>
        <v>1405.1289893061048</v>
      </c>
      <c r="M3975" s="16">
        <f>H3975*$E3975*(1-'Monte Carlo Inputs'!$C$11)+H3975*'Monte Carlo Inputs'!$C$12-H3975*'Monte Carlo Inputs'!$C$13-'Monte Carlo Inputs'!$C$14*(H3975-G3975)</f>
        <v>1549.2438401864842</v>
      </c>
      <c r="N3975" s="16">
        <f>I3975*$E3975*(1-'Monte Carlo Inputs'!$C$11)+I3975*'Monte Carlo Inputs'!$C$12-I3975*'Monte Carlo Inputs'!$C$13-'Monte Carlo Inputs'!$C$14*(I3975-H3975)</f>
        <v>1708.1396047070627</v>
      </c>
      <c r="O3975" s="16">
        <f>J3975*$E3975*(1-'Monte Carlo Inputs'!$C$11)+J3975*'Monte Carlo Inputs'!$C$12-J3975*'Monte Carlo Inputs'!$C$13-'Monte Carlo Inputs'!$C$14*(J3975-I3975)</f>
        <v>1883.3322640918741</v>
      </c>
    </row>
    <row r="3976" spans="1:15">
      <c r="A3976">
        <v>3972</v>
      </c>
      <c r="B3976" s="39">
        <v>-0.71549997495566153</v>
      </c>
      <c r="C3976" s="39">
        <v>0.98919741796596661</v>
      </c>
      <c r="D3976" s="29">
        <f>'Monte Carlo Inputs'!$C$6+'Monte Carlo Inputs'!$D$6*B3976</f>
        <v>7.9956774638889519E-2</v>
      </c>
      <c r="E3976" s="29">
        <f>'Monte Carlo Inputs'!$C$7+'Monte Carlo Inputs'!$D$7*C3976</f>
        <v>0.61822707487475037</v>
      </c>
      <c r="F3976" s="16">
        <f>'Monte Carlo Inputs'!$C$17*(1+$D3976)</f>
        <v>2623.323001275327</v>
      </c>
      <c r="G3976" s="16">
        <f t="shared" ref="G3976:J3976" si="3970">F3976*(1+$D3976)</f>
        <v>2833.075447293314</v>
      </c>
      <c r="H3976" s="16">
        <f t="shared" si="3970"/>
        <v>3059.5990223675171</v>
      </c>
      <c r="I3976" s="16">
        <f t="shared" si="3970"/>
        <v>3304.2346918843236</v>
      </c>
      <c r="J3976" s="16">
        <f t="shared" si="3970"/>
        <v>3568.4306404973195</v>
      </c>
      <c r="K3976" s="16">
        <f>F3976*$E3976*(1-'Monte Carlo Inputs'!$C$11)+F3976*'Monte Carlo Inputs'!$C$12-F3976*'Monte Carlo Inputs'!$C$13-'Monte Carlo Inputs'!$C$14*(F3976-'Monte Carlo Inputs'!$C$17)</f>
        <v>1257.735401295774</v>
      </c>
      <c r="L3976" s="16">
        <f>G3976*$E3976*(1-'Monte Carlo Inputs'!$C$11)+G3976*'Monte Carlo Inputs'!$C$12-G3976*'Monte Carlo Inputs'!$C$13-'Monte Carlo Inputs'!$C$14*(G3976-F3976)</f>
        <v>1358.2998673325335</v>
      </c>
      <c r="M3976" s="16">
        <f>H3976*$E3976*(1-'Monte Carlo Inputs'!$C$11)+H3976*'Monte Carlo Inputs'!$C$12-H3976*'Monte Carlo Inputs'!$C$13-'Monte Carlo Inputs'!$C$14*(H3976-G3976)</f>
        <v>1466.9051437168746</v>
      </c>
      <c r="N3976" s="16">
        <f>I3976*$E3976*(1-'Monte Carlo Inputs'!$C$11)+I3976*'Monte Carlo Inputs'!$C$12-I3976*'Monte Carlo Inputs'!$C$13-'Monte Carlo Inputs'!$C$14*(I3976-H3976)</f>
        <v>1584.1941477096727</v>
      </c>
      <c r="O3976" s="16">
        <f>J3976*$E3976*(1-'Monte Carlo Inputs'!$C$11)+J3976*'Monte Carlo Inputs'!$C$12-J3976*'Monte Carlo Inputs'!$C$13-'Monte Carlo Inputs'!$C$14*(J3976-I3976)</f>
        <v>1710.8612021623428</v>
      </c>
    </row>
    <row r="3977" spans="1:15">
      <c r="A3977">
        <v>3973</v>
      </c>
      <c r="B3977" s="39">
        <v>0.54048626002594469</v>
      </c>
      <c r="C3977" s="39">
        <v>-1.185300118640866</v>
      </c>
      <c r="D3977" s="29">
        <f>'Monte Carlo Inputs'!$C$6+'Monte Carlo Inputs'!$D$6*B3977</f>
        <v>0.16132489700790242</v>
      </c>
      <c r="E3977" s="29">
        <f>'Monte Carlo Inputs'!$C$7+'Monte Carlo Inputs'!$D$7*C3977</f>
        <v>0.54039771688360472</v>
      </c>
      <c r="F3977" s="16">
        <f>'Monte Carlo Inputs'!$C$17*(1+$D3977)</f>
        <v>2820.974307321896</v>
      </c>
      <c r="G3977" s="16">
        <f t="shared" ref="G3977:J3977" si="3971">F3977*(1+$D3977)</f>
        <v>3276.0676969125398</v>
      </c>
      <c r="H3977" s="16">
        <f t="shared" si="3971"/>
        <v>3804.5789807078713</v>
      </c>
      <c r="I3977" s="16">
        <f t="shared" si="3971"/>
        <v>4418.3522929289993</v>
      </c>
      <c r="J3977" s="16">
        <f t="shared" si="3971"/>
        <v>5131.1425215303998</v>
      </c>
      <c r="K3977" s="16">
        <f>F3977*$E3977*(1-'Monte Carlo Inputs'!$C$11)+F3977*'Monte Carlo Inputs'!$C$12-F3977*'Monte Carlo Inputs'!$C$13-'Monte Carlo Inputs'!$C$14*(F3977-'Monte Carlo Inputs'!$C$17)</f>
        <v>1199.3369212052662</v>
      </c>
      <c r="L3977" s="16">
        <f>G3977*$E3977*(1-'Monte Carlo Inputs'!$C$11)+G3977*'Monte Carlo Inputs'!$C$12-G3977*'Monte Carlo Inputs'!$C$13-'Monte Carlo Inputs'!$C$14*(G3977-F3977)</f>
        <v>1392.8198264964806</v>
      </c>
      <c r="M3977" s="16">
        <f>H3977*$E3977*(1-'Monte Carlo Inputs'!$C$11)+H3977*'Monte Carlo Inputs'!$C$12-H3977*'Monte Carlo Inputs'!$C$13-'Monte Carlo Inputs'!$C$14*(H3977-G3977)</f>
        <v>1617.5163415565901</v>
      </c>
      <c r="N3977" s="16">
        <f>I3977*$E3977*(1-'Monte Carlo Inputs'!$C$11)+I3977*'Monte Carlo Inputs'!$C$12-I3977*'Monte Carlo Inputs'!$C$13-'Monte Carlo Inputs'!$C$14*(I3977-H3977)</f>
        <v>1878.4619987668059</v>
      </c>
      <c r="O3977" s="16">
        <f>J3977*$E3977*(1-'Monte Carlo Inputs'!$C$11)+J3977*'Monte Carlo Inputs'!$C$12-J3977*'Monte Carlo Inputs'!$C$13-'Monte Carlo Inputs'!$C$14*(J3977-I3977)</f>
        <v>2181.5046872511198</v>
      </c>
    </row>
    <row r="3978" spans="1:15">
      <c r="A3978">
        <v>3974</v>
      </c>
      <c r="B3978" s="39">
        <v>0.67678452810268408</v>
      </c>
      <c r="C3978" s="39">
        <v>-0.48163405873252763</v>
      </c>
      <c r="D3978" s="29">
        <f>'Monte Carlo Inputs'!$C$6+'Monte Carlo Inputs'!$D$6*B3978</f>
        <v>0.17015487766108617</v>
      </c>
      <c r="E3978" s="29">
        <f>'Monte Carlo Inputs'!$C$7+'Monte Carlo Inputs'!$D$7*C3978</f>
        <v>0.56558324906327495</v>
      </c>
      <c r="F3978" s="16">
        <f>'Monte Carlo Inputs'!$C$17*(1+$D3978)</f>
        <v>2842.423213326545</v>
      </c>
      <c r="G3978" s="16">
        <f t="shared" ref="G3978:J3978" si="3972">F3978*(1+$D3978)</f>
        <v>3326.0753874511547</v>
      </c>
      <c r="H3978" s="16">
        <f t="shared" si="3972"/>
        <v>3892.0233380944555</v>
      </c>
      <c r="I3978" s="16">
        <f t="shared" si="3972"/>
        <v>4554.2700930420096</v>
      </c>
      <c r="J3978" s="16">
        <f t="shared" si="3972"/>
        <v>5329.2013635591165</v>
      </c>
      <c r="K3978" s="16">
        <f>F3978*$E3978*(1-'Monte Carlo Inputs'!$C$11)+F3978*'Monte Carlo Inputs'!$C$12-F3978*'Monte Carlo Inputs'!$C$13-'Monte Carlo Inputs'!$C$14*(F3978-'Monte Carlo Inputs'!$C$17)</f>
        <v>1259.7055827342467</v>
      </c>
      <c r="L3978" s="16">
        <f>G3978*$E3978*(1-'Monte Carlo Inputs'!$C$11)+G3978*'Monte Carlo Inputs'!$C$12-G3978*'Monte Carlo Inputs'!$C$13-'Monte Carlo Inputs'!$C$14*(G3978-F3978)</f>
        <v>1474.0506320533796</v>
      </c>
      <c r="M3978" s="16">
        <f>H3978*$E3978*(1-'Monte Carlo Inputs'!$C$11)+H3978*'Monte Carlo Inputs'!$C$12-H3978*'Monte Carlo Inputs'!$C$13-'Monte Carlo Inputs'!$C$14*(H3978-G3978)</f>
        <v>1724.8675370166693</v>
      </c>
      <c r="N3978" s="16">
        <f>I3978*$E3978*(1-'Monte Carlo Inputs'!$C$11)+I3978*'Monte Carlo Inputs'!$C$12-I3978*'Monte Carlo Inputs'!$C$13-'Monte Carlo Inputs'!$C$14*(I3978-H3978)</f>
        <v>2018.3621617593196</v>
      </c>
      <c r="O3978" s="16">
        <f>J3978*$E3978*(1-'Monte Carlo Inputs'!$C$11)+J3978*'Monte Carlo Inputs'!$C$12-J3978*'Monte Carlo Inputs'!$C$13-'Monte Carlo Inputs'!$C$14*(J3978-I3978)</f>
        <v>2361.7963284692423</v>
      </c>
    </row>
    <row r="3979" spans="1:15">
      <c r="A3979">
        <v>3975</v>
      </c>
      <c r="B3979" s="39">
        <v>-0.32372311278082166</v>
      </c>
      <c r="C3979" s="39">
        <v>0.43866009913210352</v>
      </c>
      <c r="D3979" s="29">
        <f>'Monte Carlo Inputs'!$C$6+'Monte Carlo Inputs'!$D$6*B3979</f>
        <v>0.10533774361364674</v>
      </c>
      <c r="E3979" s="29">
        <f>'Monte Carlo Inputs'!$C$7+'Monte Carlo Inputs'!$D$7*C3979</f>
        <v>0.59852230843851528</v>
      </c>
      <c r="F3979" s="16">
        <f>'Monte Carlo Inputs'!$C$17*(1+$D3979)</f>
        <v>2684.9759130119096</v>
      </c>
      <c r="G3979" s="16">
        <f t="shared" ref="G3979:J3979" si="3973">F3979*(1+$D3979)</f>
        <v>2967.8052173455749</v>
      </c>
      <c r="H3979" s="16">
        <f t="shared" si="3973"/>
        <v>3280.4271224255658</v>
      </c>
      <c r="I3979" s="16">
        <f t="shared" si="3973"/>
        <v>3625.9799135908829</v>
      </c>
      <c r="J3979" s="16">
        <f t="shared" si="3973"/>
        <v>4007.9324560769519</v>
      </c>
      <c r="K3979" s="16">
        <f>F3979*$E3979*(1-'Monte Carlo Inputs'!$C$11)+F3979*'Monte Carlo Inputs'!$C$12-F3979*'Monte Carlo Inputs'!$C$13-'Monte Carlo Inputs'!$C$14*(F3979-'Monte Carlo Inputs'!$C$17)</f>
        <v>1250.6044249958195</v>
      </c>
      <c r="L3979" s="16">
        <f>G3979*$E3979*(1-'Monte Carlo Inputs'!$C$11)+G3979*'Monte Carlo Inputs'!$C$12-G3979*'Monte Carlo Inputs'!$C$13-'Monte Carlo Inputs'!$C$14*(G3979-F3979)</f>
        <v>1382.3402732781212</v>
      </c>
      <c r="M3979" s="16">
        <f>H3979*$E3979*(1-'Monte Carlo Inputs'!$C$11)+H3979*'Monte Carlo Inputs'!$C$12-H3979*'Monte Carlo Inputs'!$C$13-'Monte Carlo Inputs'!$C$14*(H3979-G3979)</f>
        <v>1527.9528785715102</v>
      </c>
      <c r="N3979" s="16">
        <f>I3979*$E3979*(1-'Monte Carlo Inputs'!$C$11)+I3979*'Monte Carlo Inputs'!$C$12-I3979*'Monte Carlo Inputs'!$C$13-'Monte Carlo Inputs'!$C$14*(I3979-H3979)</f>
        <v>1688.9039871482094</v>
      </c>
      <c r="O3979" s="16">
        <f>J3979*$E3979*(1-'Monte Carlo Inputs'!$C$11)+J3979*'Monte Carlo Inputs'!$C$12-J3979*'Monte Carlo Inputs'!$C$13-'Monte Carlo Inputs'!$C$14*(J3979-I3979)</f>
        <v>1866.8093223344929</v>
      </c>
    </row>
    <row r="3980" spans="1:15">
      <c r="A3980">
        <v>3976</v>
      </c>
      <c r="B3980" s="39">
        <v>-1.3394725918017776</v>
      </c>
      <c r="C3980" s="39">
        <v>0.56815023090113614</v>
      </c>
      <c r="D3980" s="29">
        <f>'Monte Carlo Inputs'!$C$6+'Monte Carlo Inputs'!$D$6*B3980</f>
        <v>3.9533178560870783E-2</v>
      </c>
      <c r="E3980" s="29">
        <f>'Monte Carlo Inputs'!$C$7+'Monte Carlo Inputs'!$D$7*C3980</f>
        <v>0.60315700388061677</v>
      </c>
      <c r="F3980" s="16">
        <f>'Monte Carlo Inputs'!$C$17*(1+$D3980)</f>
        <v>2525.1300440422115</v>
      </c>
      <c r="G3980" s="16">
        <f t="shared" ref="G3980:J3980" si="3974">F3980*(1+$D3980)</f>
        <v>2624.9564609627519</v>
      </c>
      <c r="H3980" s="16">
        <f t="shared" si="3974"/>
        <v>2728.7293334485039</v>
      </c>
      <c r="I3980" s="16">
        <f t="shared" si="3974"/>
        <v>2836.6046774320093</v>
      </c>
      <c r="J3980" s="16">
        <f t="shared" si="3974"/>
        <v>2948.7446766515304</v>
      </c>
      <c r="K3980" s="16">
        <f>F3980*$E3980*(1-'Monte Carlo Inputs'!$C$11)+F3980*'Monte Carlo Inputs'!$C$12-F3980*'Monte Carlo Inputs'!$C$13-'Monte Carlo Inputs'!$C$14*(F3980-'Monte Carlo Inputs'!$C$17)</f>
        <v>1182.0551057337459</v>
      </c>
      <c r="L3980" s="16">
        <f>G3980*$E3980*(1-'Monte Carlo Inputs'!$C$11)+G3980*'Monte Carlo Inputs'!$C$12-G3980*'Monte Carlo Inputs'!$C$13-'Monte Carlo Inputs'!$C$14*(G3980-F3980)</f>
        <v>1228.7855012975069</v>
      </c>
      <c r="M3980" s="16">
        <f>H3980*$E3980*(1-'Monte Carlo Inputs'!$C$11)+H3980*'Monte Carlo Inputs'!$C$12-H3980*'Monte Carlo Inputs'!$C$13-'Monte Carlo Inputs'!$C$14*(H3980-G3980)</f>
        <v>1277.3632979333106</v>
      </c>
      <c r="N3980" s="16">
        <f>I3980*$E3980*(1-'Monte Carlo Inputs'!$C$11)+I3980*'Monte Carlo Inputs'!$C$12-I3980*'Monte Carlo Inputs'!$C$13-'Monte Carlo Inputs'!$C$14*(I3980-H3980)</f>
        <v>1327.861529277611</v>
      </c>
      <c r="O3980" s="16">
        <f>J3980*$E3980*(1-'Monte Carlo Inputs'!$C$11)+J3980*'Monte Carlo Inputs'!$C$12-J3980*'Monte Carlo Inputs'!$C$13-'Monte Carlo Inputs'!$C$14*(J3980-I3980)</f>
        <v>1380.3561162186536</v>
      </c>
    </row>
    <row r="3981" spans="1:15">
      <c r="A3981">
        <v>3977</v>
      </c>
      <c r="B3981" s="39">
        <v>-0.92587726640169365</v>
      </c>
      <c r="C3981" s="39">
        <v>3.5026645119190184E-3</v>
      </c>
      <c r="D3981" s="29">
        <f>'Monte Carlo Inputs'!$C$6+'Monte Carlo Inputs'!$D$6*B3981</f>
        <v>6.6327640244520203E-2</v>
      </c>
      <c r="E3981" s="29">
        <f>'Monte Carlo Inputs'!$C$7+'Monte Carlo Inputs'!$D$7*C3981</f>
        <v>0.58294720513699039</v>
      </c>
      <c r="F3981" s="16">
        <f>'Monte Carlo Inputs'!$C$17*(1+$D3981)</f>
        <v>2590.2164709179647</v>
      </c>
      <c r="G3981" s="16">
        <f t="shared" ref="G3981:J3981" si="3975">F3981*(1+$D3981)</f>
        <v>2762.0194171564426</v>
      </c>
      <c r="H3981" s="16">
        <f t="shared" si="3975"/>
        <v>2945.2176474059747</v>
      </c>
      <c r="I3981" s="16">
        <f t="shared" si="3975"/>
        <v>3140.5669839649308</v>
      </c>
      <c r="J3981" s="16">
        <f t="shared" si="3975"/>
        <v>3348.873381041175</v>
      </c>
      <c r="K3981" s="16">
        <f>F3981*$E3981*(1-'Monte Carlo Inputs'!$C$11)+F3981*'Monte Carlo Inputs'!$C$12-F3981*'Monte Carlo Inputs'!$C$13-'Monte Carlo Inputs'!$C$14*(F3981-'Monte Carlo Inputs'!$C$17)</f>
        <v>1176.3234700666058</v>
      </c>
      <c r="L3981" s="16">
        <f>G3981*$E3981*(1-'Monte Carlo Inputs'!$C$11)+G3981*'Monte Carlo Inputs'!$C$12-G3981*'Monte Carlo Inputs'!$C$13-'Monte Carlo Inputs'!$C$14*(G3981-F3981)</f>
        <v>1254.3462300003696</v>
      </c>
      <c r="M3981" s="16">
        <f>H3981*$E3981*(1-'Monte Carlo Inputs'!$C$11)+H3981*'Monte Carlo Inputs'!$C$12-H3981*'Monte Carlo Inputs'!$C$13-'Monte Carlo Inputs'!$C$14*(H3981-G3981)</f>
        <v>1337.5440554859044</v>
      </c>
      <c r="N3981" s="16">
        <f>I3981*$E3981*(1-'Monte Carlo Inputs'!$C$11)+I3981*'Monte Carlo Inputs'!$C$12-I3981*'Monte Carlo Inputs'!$C$13-'Monte Carlo Inputs'!$C$14*(I3981-H3981)</f>
        <v>1426.2601964093701</v>
      </c>
      <c r="O3981" s="16">
        <f>J3981*$E3981*(1-'Monte Carlo Inputs'!$C$11)+J3981*'Monte Carlo Inputs'!$C$12-J3981*'Monte Carlo Inputs'!$C$13-'Monte Carlo Inputs'!$C$14*(J3981-I3981)</f>
        <v>1520.86066961189</v>
      </c>
    </row>
    <row r="3982" spans="1:15">
      <c r="A3982">
        <v>3978</v>
      </c>
      <c r="B3982" s="39">
        <v>-0.40530861807321922</v>
      </c>
      <c r="C3982" s="39">
        <v>-0.38897050198718142</v>
      </c>
      <c r="D3982" s="29">
        <f>'Monte Carlo Inputs'!$C$6+'Monte Carlo Inputs'!$D$6*B3982</f>
        <v>0.100052288094091</v>
      </c>
      <c r="E3982" s="29">
        <f>'Monte Carlo Inputs'!$C$7+'Monte Carlo Inputs'!$D$7*C3982</f>
        <v>0.56889985209880667</v>
      </c>
      <c r="F3982" s="16">
        <f>'Monte Carlo Inputs'!$C$17*(1+$D3982)</f>
        <v>2672.1370130093569</v>
      </c>
      <c r="G3982" s="16">
        <f t="shared" ref="G3982:J3982" si="3976">F3982*(1+$D3982)</f>
        <v>2939.4904352618532</v>
      </c>
      <c r="H3982" s="16">
        <f t="shared" si="3976"/>
        <v>3233.5931791404973</v>
      </c>
      <c r="I3982" s="16">
        <f t="shared" si="3976"/>
        <v>3557.12157547895</v>
      </c>
      <c r="J3982" s="16">
        <f t="shared" si="3976"/>
        <v>3913.0197281344772</v>
      </c>
      <c r="K3982" s="16">
        <f>F3982*$E3982*(1-'Monte Carlo Inputs'!$C$11)+F3982*'Monte Carlo Inputs'!$C$12-F3982*'Monte Carlo Inputs'!$C$13-'Monte Carlo Inputs'!$C$14*(F3982-'Monte Carlo Inputs'!$C$17)</f>
        <v>1188.1048733319246</v>
      </c>
      <c r="L3982" s="16">
        <f>G3982*$E3982*(1-'Monte Carlo Inputs'!$C$11)+G3982*'Monte Carlo Inputs'!$C$12-G3982*'Monte Carlo Inputs'!$C$13-'Monte Carlo Inputs'!$C$14*(G3982-F3982)</f>
        <v>1306.9774844045241</v>
      </c>
      <c r="M3982" s="16">
        <f>H3982*$E3982*(1-'Monte Carlo Inputs'!$C$11)+H3982*'Monte Carlo Inputs'!$C$12-H3982*'Monte Carlo Inputs'!$C$13-'Monte Carlo Inputs'!$C$14*(H3982-G3982)</f>
        <v>1437.7435722066559</v>
      </c>
      <c r="N3982" s="16">
        <f>I3982*$E3982*(1-'Monte Carlo Inputs'!$C$11)+I3982*'Monte Carlo Inputs'!$C$12-I3982*'Monte Carlo Inputs'!$C$13-'Monte Carlo Inputs'!$C$14*(I3982-H3982)</f>
        <v>1581.5931062985039</v>
      </c>
      <c r="O3982" s="16">
        <f>J3982*$E3982*(1-'Monte Carlo Inputs'!$C$11)+J3982*'Monte Carlo Inputs'!$C$12-J3982*'Monte Carlo Inputs'!$C$13-'Monte Carlo Inputs'!$C$14*(J3982-I3982)</f>
        <v>1739.8351154175105</v>
      </c>
    </row>
    <row r="3983" spans="1:15">
      <c r="A3983">
        <v>3979</v>
      </c>
      <c r="B3983" s="39">
        <v>-0.90081843655136962</v>
      </c>
      <c r="C3983" s="39">
        <v>-0.49551548307393822</v>
      </c>
      <c r="D3983" s="29">
        <f>'Monte Carlo Inputs'!$C$6+'Monte Carlo Inputs'!$D$6*B3983</f>
        <v>6.7951057664947023E-2</v>
      </c>
      <c r="E3983" s="29">
        <f>'Monte Carlo Inputs'!$C$7+'Monte Carlo Inputs'!$D$7*C3983</f>
        <v>0.56508640676922461</v>
      </c>
      <c r="F3983" s="16">
        <f>'Monte Carlo Inputs'!$C$17*(1+$D3983)</f>
        <v>2594.159914173923</v>
      </c>
      <c r="G3983" s="16">
        <f t="shared" ref="G3983:J3983" si="3977">F3983*(1+$D3983)</f>
        <v>2770.4358240940492</v>
      </c>
      <c r="H3983" s="16">
        <f t="shared" si="3977"/>
        <v>2958.6898685340984</v>
      </c>
      <c r="I3983" s="16">
        <f t="shared" si="3977"/>
        <v>3159.735974403553</v>
      </c>
      <c r="J3983" s="16">
        <f t="shared" si="3977"/>
        <v>3374.443375806256</v>
      </c>
      <c r="K3983" s="16">
        <f>F3983*$E3983*(1-'Monte Carlo Inputs'!$C$11)+F3983*'Monte Carlo Inputs'!$C$12-F3983*'Monte Carlo Inputs'!$C$13-'Monte Carlo Inputs'!$C$14*(F3983-'Monte Carlo Inputs'!$C$17)</f>
        <v>1145.2064828000427</v>
      </c>
      <c r="L3983" s="16">
        <f>G3983*$E3983*(1-'Monte Carlo Inputs'!$C$11)+G3983*'Monte Carlo Inputs'!$C$12-G3983*'Monte Carlo Inputs'!$C$13-'Monte Carlo Inputs'!$C$14*(G3983-F3983)</f>
        <v>1223.0244745510593</v>
      </c>
      <c r="M3983" s="16">
        <f>H3983*$E3983*(1-'Monte Carlo Inputs'!$C$11)+H3983*'Monte Carlo Inputs'!$C$12-H3983*'Monte Carlo Inputs'!$C$13-'Monte Carlo Inputs'!$C$14*(H3983-G3983)</f>
        <v>1306.13028114692</v>
      </c>
      <c r="N3983" s="16">
        <f>I3983*$E3983*(1-'Monte Carlo Inputs'!$C$11)+I3983*'Monte Carlo Inputs'!$C$12-I3983*'Monte Carlo Inputs'!$C$13-'Monte Carlo Inputs'!$C$14*(I3983-H3983)</f>
        <v>1394.8832151990673</v>
      </c>
      <c r="O3983" s="16">
        <f>J3983*$E3983*(1-'Monte Carlo Inputs'!$C$11)+J3983*'Monte Carlo Inputs'!$C$12-J3983*'Monte Carlo Inputs'!$C$13-'Monte Carlo Inputs'!$C$14*(J3983-I3983)</f>
        <v>1489.6670049909258</v>
      </c>
    </row>
    <row r="3984" spans="1:15">
      <c r="A3984">
        <v>3980</v>
      </c>
      <c r="B3984" s="39">
        <v>1.1008562884896851</v>
      </c>
      <c r="C3984" s="39">
        <v>0.17622841122581265</v>
      </c>
      <c r="D3984" s="29">
        <f>'Monte Carlo Inputs'!$C$6+'Monte Carlo Inputs'!$D$6*B3984</f>
        <v>0.19762804729571801</v>
      </c>
      <c r="E3984" s="29">
        <f>'Monte Carlo Inputs'!$C$7+'Monte Carlo Inputs'!$D$7*C3984</f>
        <v>0.58912938458257424</v>
      </c>
      <c r="F3984" s="16">
        <f>'Monte Carlo Inputs'!$C$17*(1+$D3984)</f>
        <v>2909.1582896860286</v>
      </c>
      <c r="G3984" s="16">
        <f t="shared" ref="G3984:J3984" si="3978">F3984*(1+$D3984)</f>
        <v>3484.089561750829</v>
      </c>
      <c r="H3984" s="16">
        <f t="shared" si="3978"/>
        <v>4172.6433784430392</v>
      </c>
      <c r="I3984" s="16">
        <f t="shared" si="3978"/>
        <v>4997.2747413861443</v>
      </c>
      <c r="J3984" s="16">
        <f t="shared" si="3978"/>
        <v>5984.8763903265017</v>
      </c>
      <c r="K3984" s="16">
        <f>F3984*$E3984*(1-'Monte Carlo Inputs'!$C$11)+F3984*'Monte Carlo Inputs'!$C$12-F3984*'Monte Carlo Inputs'!$C$13-'Monte Carlo Inputs'!$C$14*(F3984-'Monte Carlo Inputs'!$C$17)</f>
        <v>1338.9796368675807</v>
      </c>
      <c r="L3984" s="16">
        <f>G3984*$E3984*(1-'Monte Carlo Inputs'!$C$11)+G3984*'Monte Carlo Inputs'!$C$12-G3984*'Monte Carlo Inputs'!$C$13-'Monte Carlo Inputs'!$C$14*(G3984-F3984)</f>
        <v>1603.5995678704501</v>
      </c>
      <c r="M3984" s="16">
        <f>H3984*$E3984*(1-'Monte Carlo Inputs'!$C$11)+H3984*'Monte Carlo Inputs'!$C$12-H3984*'Monte Carlo Inputs'!$C$13-'Monte Carlo Inputs'!$C$14*(H3984-G3984)</f>
        <v>1920.5158191129444</v>
      </c>
      <c r="N3984" s="16">
        <f>I3984*$E3984*(1-'Monte Carlo Inputs'!$C$11)+I3984*'Monte Carlo Inputs'!$C$12-I3984*'Monte Carlo Inputs'!$C$13-'Monte Carlo Inputs'!$C$14*(I3984-H3984)</f>
        <v>2300.0636102447716</v>
      </c>
      <c r="O3984" s="16">
        <f>J3984*$E3984*(1-'Monte Carlo Inputs'!$C$11)+J3984*'Monte Carlo Inputs'!$C$12-J3984*'Monte Carlo Inputs'!$C$13-'Monte Carlo Inputs'!$C$14*(J3984-I3984)</f>
        <v>2754.6206901933856</v>
      </c>
    </row>
    <row r="3985" spans="1:15">
      <c r="A3985">
        <v>3981</v>
      </c>
      <c r="B3985" s="39">
        <v>1.7285216318504597</v>
      </c>
      <c r="C3985" s="39">
        <v>-1.0512691622426269</v>
      </c>
      <c r="D3985" s="29">
        <f>'Monte Carlo Inputs'!$C$6+'Monte Carlo Inputs'!$D$6*B3985</f>
        <v>0.23829087388005232</v>
      </c>
      <c r="E3985" s="29">
        <f>'Monte Carlo Inputs'!$C$7+'Monte Carlo Inputs'!$D$7*C3985</f>
        <v>0.54519493698241062</v>
      </c>
      <c r="F3985" s="16">
        <f>'Monte Carlo Inputs'!$C$17*(1+$D3985)</f>
        <v>3007.9323617420359</v>
      </c>
      <c r="G3985" s="16">
        <f t="shared" ref="G3985:J3985" si="3979">F3985*(1+$D3985)</f>
        <v>3724.6951927936357</v>
      </c>
      <c r="H3985" s="16">
        <f t="shared" si="3979"/>
        <v>4612.2560652212615</v>
      </c>
      <c r="I3985" s="16">
        <f t="shared" si="3979"/>
        <v>5711.3145935614084</v>
      </c>
      <c r="J3985" s="16">
        <f t="shared" si="3979"/>
        <v>7072.2687390650526</v>
      </c>
      <c r="K3985" s="16">
        <f>F3985*$E3985*(1-'Monte Carlo Inputs'!$C$11)+F3985*'Monte Carlo Inputs'!$C$12-F3985*'Monte Carlo Inputs'!$C$13-'Monte Carlo Inputs'!$C$14*(F3985-'Monte Carlo Inputs'!$C$17)</f>
        <v>1291.7886178928718</v>
      </c>
      <c r="L3985" s="16">
        <f>G3985*$E3985*(1-'Monte Carlo Inputs'!$C$11)+G3985*'Monte Carlo Inputs'!$C$12-G3985*'Monte Carlo Inputs'!$C$13-'Monte Carlo Inputs'!$C$14*(G3985-F3985)</f>
        <v>1599.6100565188694</v>
      </c>
      <c r="M3985" s="16">
        <f>H3985*$E3985*(1-'Monte Carlo Inputs'!$C$11)+H3985*'Monte Carlo Inputs'!$C$12-H3985*'Monte Carlo Inputs'!$C$13-'Monte Carlo Inputs'!$C$14*(H3985-G3985)</f>
        <v>1980.7825347540709</v>
      </c>
      <c r="N3985" s="16">
        <f>I3985*$E3985*(1-'Monte Carlo Inputs'!$C$11)+I3985*'Monte Carlo Inputs'!$C$12-I3985*'Monte Carlo Inputs'!$C$13-'Monte Carlo Inputs'!$C$14*(I3985-H3985)</f>
        <v>2452.784935926964</v>
      </c>
      <c r="O3985" s="16">
        <f>J3985*$E3985*(1-'Monte Carlo Inputs'!$C$11)+J3985*'Monte Carlo Inputs'!$C$12-J3985*'Monte Carlo Inputs'!$C$13-'Monte Carlo Inputs'!$C$14*(J3985-I3985)</f>
        <v>3037.2612017488286</v>
      </c>
    </row>
    <row r="3986" spans="1:15">
      <c r="A3986">
        <v>3982</v>
      </c>
      <c r="B3986" s="39">
        <v>0.77875725068229096</v>
      </c>
      <c r="C3986" s="39">
        <v>2.0928870901790577</v>
      </c>
      <c r="D3986" s="29">
        <f>'Monte Carlo Inputs'!$C$6+'Monte Carlo Inputs'!$D$6*B3986</f>
        <v>0.17676110369928824</v>
      </c>
      <c r="E3986" s="29">
        <f>'Monte Carlo Inputs'!$C$7+'Monte Carlo Inputs'!$D$7*C3986</f>
        <v>0.6577302047535929</v>
      </c>
      <c r="F3986" s="16">
        <f>'Monte Carlo Inputs'!$C$17*(1+$D3986)</f>
        <v>2858.4703969959414</v>
      </c>
      <c r="G3986" s="16">
        <f t="shared" ref="G3986:J3986" si="3980">F3986*(1+$D3986)</f>
        <v>3363.7367792606865</v>
      </c>
      <c r="H3986" s="16">
        <f t="shared" si="3980"/>
        <v>3958.3146049166944</v>
      </c>
      <c r="I3986" s="16">
        <f t="shared" si="3980"/>
        <v>4657.9906632707816</v>
      </c>
      <c r="J3986" s="16">
        <f t="shared" si="3980"/>
        <v>5481.3422339315048</v>
      </c>
      <c r="K3986" s="16">
        <f>F3986*$E3986*(1-'Monte Carlo Inputs'!$C$11)+F3986*'Monte Carlo Inputs'!$C$12-F3986*'Monte Carlo Inputs'!$C$13-'Monte Carlo Inputs'!$C$14*(F3986-'Monte Carlo Inputs'!$C$17)</f>
        <v>1454.4751444945111</v>
      </c>
      <c r="L3986" s="16">
        <f>G3986*$E3986*(1-'Monte Carlo Inputs'!$C$11)+G3986*'Monte Carlo Inputs'!$C$12-G3986*'Monte Carlo Inputs'!$C$13-'Monte Carlo Inputs'!$C$14*(G3986-F3986)</f>
        <v>1711.5697763385429</v>
      </c>
      <c r="M3986" s="16">
        <f>H3986*$E3986*(1-'Monte Carlo Inputs'!$C$11)+H3986*'Monte Carlo Inputs'!$C$12-H3986*'Monte Carlo Inputs'!$C$13-'Monte Carlo Inputs'!$C$14*(H3986-G3986)</f>
        <v>2014.1087390624878</v>
      </c>
      <c r="N3986" s="16">
        <f>I3986*$E3986*(1-'Monte Carlo Inputs'!$C$11)+I3986*'Monte Carlo Inputs'!$C$12-I3986*'Monte Carlo Inputs'!$C$13-'Monte Carlo Inputs'!$C$14*(I3986-H3986)</f>
        <v>2370.1248227495548</v>
      </c>
      <c r="O3986" s="16">
        <f>J3986*$E3986*(1-'Monte Carlo Inputs'!$C$11)+J3986*'Monte Carlo Inputs'!$C$12-J3986*'Monte Carlo Inputs'!$C$13-'Monte Carlo Inputs'!$C$14*(J3986-I3986)</f>
        <v>2789.0707023238465</v>
      </c>
    </row>
    <row r="3987" spans="1:15">
      <c r="A3987">
        <v>3983</v>
      </c>
      <c r="B3987" s="39">
        <v>1.1667996800060765</v>
      </c>
      <c r="C3987" s="39">
        <v>-1.770659622232819</v>
      </c>
      <c r="D3987" s="29">
        <f>'Monte Carlo Inputs'!$C$6+'Monte Carlo Inputs'!$D$6*B3987</f>
        <v>0.20190014025413489</v>
      </c>
      <c r="E3987" s="29">
        <f>'Monte Carlo Inputs'!$C$7+'Monte Carlo Inputs'!$D$7*C3987</f>
        <v>0.51944659893951728</v>
      </c>
      <c r="F3987" s="16">
        <f>'Monte Carlo Inputs'!$C$17*(1+$D3987)</f>
        <v>2919.5356306913195</v>
      </c>
      <c r="G3987" s="16">
        <f t="shared" ref="G3987:J3987" si="3981">F3987*(1+$D3987)</f>
        <v>3508.9902840048412</v>
      </c>
      <c r="H3987" s="16">
        <f t="shared" si="3981"/>
        <v>4217.4559144958157</v>
      </c>
      <c r="I3987" s="16">
        <f t="shared" si="3981"/>
        <v>5068.9608551481515</v>
      </c>
      <c r="J3987" s="16">
        <f t="shared" si="3981"/>
        <v>6092.3847627452833</v>
      </c>
      <c r="K3987" s="16">
        <f>F3987*$E3987*(1-'Monte Carlo Inputs'!$C$11)+F3987*'Monte Carlo Inputs'!$C$12-F3987*'Monte Carlo Inputs'!$C$13-'Monte Carlo Inputs'!$C$14*(F3987-'Monte Carlo Inputs'!$C$17)</f>
        <v>1199.1378011393451</v>
      </c>
      <c r="L3987" s="16">
        <f>G3987*$E3987*(1-'Monte Carlo Inputs'!$C$11)+G3987*'Monte Carlo Inputs'!$C$12-G3987*'Monte Carlo Inputs'!$C$13-'Monte Carlo Inputs'!$C$14*(G3987-F3987)</f>
        <v>1441.243891373414</v>
      </c>
      <c r="M3987" s="16">
        <f>H3987*$E3987*(1-'Monte Carlo Inputs'!$C$11)+H3987*'Monte Carlo Inputs'!$C$12-H3987*'Monte Carlo Inputs'!$C$13-'Monte Carlo Inputs'!$C$14*(H3987-G3987)</f>
        <v>1732.2312351821217</v>
      </c>
      <c r="N3987" s="16">
        <f>I3987*$E3987*(1-'Monte Carlo Inputs'!$C$11)+I3987*'Monte Carlo Inputs'!$C$12-I3987*'Monte Carlo Inputs'!$C$13-'Monte Carlo Inputs'!$C$14*(I3987-H3987)</f>
        <v>2081.9689645179847</v>
      </c>
      <c r="O3987" s="16">
        <f>J3987*$E3987*(1-'Monte Carlo Inputs'!$C$11)+J3987*'Monte Carlo Inputs'!$C$12-J3987*'Monte Carlo Inputs'!$C$13-'Monte Carlo Inputs'!$C$14*(J3987-I3987)</f>
        <v>2502.3187904589226</v>
      </c>
    </row>
    <row r="3988" spans="1:15">
      <c r="A3988">
        <v>3984</v>
      </c>
      <c r="B3988" s="39">
        <v>0.55537321751487145</v>
      </c>
      <c r="C3988" s="39">
        <v>0.44434567841348838</v>
      </c>
      <c r="D3988" s="29">
        <f>'Monte Carlo Inputs'!$C$6+'Monte Carlo Inputs'!$D$6*B3988</f>
        <v>0.16228933733767964</v>
      </c>
      <c r="E3988" s="29">
        <f>'Monte Carlo Inputs'!$C$7+'Monte Carlo Inputs'!$D$7*C3988</f>
        <v>0.59872580601799219</v>
      </c>
      <c r="F3988" s="16">
        <f>'Monte Carlo Inputs'!$C$17*(1+$D3988)</f>
        <v>2823.3170293269582</v>
      </c>
      <c r="G3988" s="16">
        <f t="shared" ref="G3988:J3988" si="3982">F3988*(1+$D3988)</f>
        <v>3281.5112791106167</v>
      </c>
      <c r="H3988" s="16">
        <f t="shared" si="3982"/>
        <v>3814.0655700636003</v>
      </c>
      <c r="I3988" s="16">
        <f t="shared" si="3982"/>
        <v>4433.0477439916813</v>
      </c>
      <c r="J3988" s="16">
        <f t="shared" si="3982"/>
        <v>5152.4841247503873</v>
      </c>
      <c r="K3988" s="16">
        <f>F3988*$E3988*(1-'Monte Carlo Inputs'!$C$11)+F3988*'Monte Carlo Inputs'!$C$12-F3988*'Monte Carlo Inputs'!$C$13-'Monte Carlo Inputs'!$C$14*(F3988-'Monte Carlo Inputs'!$C$17)</f>
        <v>1317.5476635542857</v>
      </c>
      <c r="L3988" s="16">
        <f>G3988*$E3988*(1-'Monte Carlo Inputs'!$C$11)+G3988*'Monte Carlo Inputs'!$C$12-G3988*'Monte Carlo Inputs'!$C$13-'Monte Carlo Inputs'!$C$14*(G3988-F3988)</f>
        <v>1531.3716007833191</v>
      </c>
      <c r="M3988" s="16">
        <f>H3988*$E3988*(1-'Monte Carlo Inputs'!$C$11)+H3988*'Monte Carlo Inputs'!$C$12-H3988*'Monte Carlo Inputs'!$C$13-'Monte Carlo Inputs'!$C$14*(H3988-G3988)</f>
        <v>1779.8968830921856</v>
      </c>
      <c r="N3988" s="16">
        <f>I3988*$E3988*(1-'Monte Carlo Inputs'!$C$11)+I3988*'Monte Carlo Inputs'!$C$12-I3988*'Monte Carlo Inputs'!$C$13-'Monte Carlo Inputs'!$C$14*(I3988-H3988)</f>
        <v>2068.7551687786176</v>
      </c>
      <c r="O3988" s="16">
        <f>J3988*$E3988*(1-'Monte Carlo Inputs'!$C$11)+J3988*'Monte Carlo Inputs'!$C$12-J3988*'Monte Carlo Inputs'!$C$13-'Monte Carlo Inputs'!$C$14*(J3988-I3988)</f>
        <v>2404.4920742335994</v>
      </c>
    </row>
    <row r="3989" spans="1:15">
      <c r="A3989">
        <v>3985</v>
      </c>
      <c r="B3989" s="39">
        <v>2.1656406924418414</v>
      </c>
      <c r="C3989" s="39">
        <v>-0.90338401732141838</v>
      </c>
      <c r="D3989" s="29">
        <f>'Monte Carlo Inputs'!$C$6+'Monte Carlo Inputs'!$D$6*B3989</f>
        <v>0.26660930303270014</v>
      </c>
      <c r="E3989" s="29">
        <f>'Monte Carlo Inputs'!$C$7+'Monte Carlo Inputs'!$D$7*C3989</f>
        <v>0.55048802455408274</v>
      </c>
      <c r="F3989" s="16">
        <f>'Monte Carlo Inputs'!$C$17*(1+$D3989)</f>
        <v>3076.7206579967324</v>
      </c>
      <c r="G3989" s="16">
        <f t="shared" ref="G3989:J3989" si="3983">F3989*(1+$D3989)</f>
        <v>3897.0030082515518</v>
      </c>
      <c r="H3989" s="16">
        <f t="shared" si="3983"/>
        <v>4935.980264197834</v>
      </c>
      <c r="I3989" s="16">
        <f t="shared" si="3983"/>
        <v>6251.9585222187816</v>
      </c>
      <c r="J3989" s="16">
        <f t="shared" si="3983"/>
        <v>7918.7888264168805</v>
      </c>
      <c r="K3989" s="16">
        <f>F3989*$E3989*(1-'Monte Carlo Inputs'!$C$11)+F3989*'Monte Carlo Inputs'!$C$12-F3989*'Monte Carlo Inputs'!$C$13-'Monte Carlo Inputs'!$C$14*(F3989-'Monte Carlo Inputs'!$C$17)</f>
        <v>1333.8499323423564</v>
      </c>
      <c r="L3989" s="16">
        <f>G3989*$E3989*(1-'Monte Carlo Inputs'!$C$11)+G3989*'Monte Carlo Inputs'!$C$12-G3989*'Monte Carlo Inputs'!$C$13-'Monte Carlo Inputs'!$C$14*(G3989-F3989)</f>
        <v>1689.4667331543667</v>
      </c>
      <c r="M3989" s="16">
        <f>H3989*$E3989*(1-'Monte Carlo Inputs'!$C$11)+H3989*'Monte Carlo Inputs'!$C$12-H3989*'Monte Carlo Inputs'!$C$13-'Monte Carlo Inputs'!$C$14*(H3989-G3989)</f>
        <v>2139.8942813775852</v>
      </c>
      <c r="N3989" s="16">
        <f>I3989*$E3989*(1-'Monte Carlo Inputs'!$C$11)+I3989*'Monte Carlo Inputs'!$C$12-I3989*'Monte Carlo Inputs'!$C$13-'Monte Carlo Inputs'!$C$14*(I3989-H3989)</f>
        <v>2710.4100042993241</v>
      </c>
      <c r="O3989" s="16">
        <f>J3989*$E3989*(1-'Monte Carlo Inputs'!$C$11)+J3989*'Monte Carlo Inputs'!$C$12-J3989*'Monte Carlo Inputs'!$C$13-'Monte Carlo Inputs'!$C$14*(J3989-I3989)</f>
        <v>3433.0305264784238</v>
      </c>
    </row>
    <row r="3990" spans="1:15">
      <c r="A3990">
        <v>3986</v>
      </c>
      <c r="B3990" s="39">
        <v>-0.33668188773608393</v>
      </c>
      <c r="C3990" s="39">
        <v>-0.21252355407031995</v>
      </c>
      <c r="D3990" s="29">
        <f>'Monte Carlo Inputs'!$C$6+'Monte Carlo Inputs'!$D$6*B3990</f>
        <v>0.10449821913722784</v>
      </c>
      <c r="E3990" s="29">
        <f>'Monte Carlo Inputs'!$C$7+'Monte Carlo Inputs'!$D$7*C3990</f>
        <v>0.5752152203366091</v>
      </c>
      <c r="F3990" s="16">
        <f>'Monte Carlo Inputs'!$C$17*(1+$D3990)</f>
        <v>2682.9366241062407</v>
      </c>
      <c r="G3990" s="16">
        <f t="shared" ref="G3990:J3990" si="3984">F3990*(1+$D3990)</f>
        <v>2963.2987233833892</v>
      </c>
      <c r="H3990" s="16">
        <f t="shared" si="3984"/>
        <v>3272.9581627485741</v>
      </c>
      <c r="I3990" s="16">
        <f t="shared" si="3984"/>
        <v>3614.9764620664532</v>
      </c>
      <c r="J3990" s="16">
        <f t="shared" si="3984"/>
        <v>3992.7350645753941</v>
      </c>
      <c r="K3990" s="16">
        <f>F3990*$E3990*(1-'Monte Carlo Inputs'!$C$11)+F3990*'Monte Carlo Inputs'!$C$12-F3990*'Monte Carlo Inputs'!$C$13-'Monte Carlo Inputs'!$C$14*(F3990-'Monte Carlo Inputs'!$C$17)</f>
        <v>1205.1279516672814</v>
      </c>
      <c r="L3990" s="16">
        <f>G3990*$E3990*(1-'Monte Carlo Inputs'!$C$11)+G3990*'Monte Carlo Inputs'!$C$12-G3990*'Monte Carlo Inputs'!$C$13-'Monte Carlo Inputs'!$C$14*(G3990-F3990)</f>
        <v>1331.0616764490073</v>
      </c>
      <c r="M3990" s="16">
        <f>H3990*$E3990*(1-'Monte Carlo Inputs'!$C$11)+H3990*'Monte Carlo Inputs'!$C$12-H3990*'Monte Carlo Inputs'!$C$13-'Monte Carlo Inputs'!$C$14*(H3990-G3990)</f>
        <v>1470.1552511997415</v>
      </c>
      <c r="N3990" s="16">
        <f>I3990*$E3990*(1-'Monte Carlo Inputs'!$C$11)+I3990*'Monte Carlo Inputs'!$C$12-I3990*'Monte Carlo Inputs'!$C$13-'Monte Carlo Inputs'!$C$14*(I3990-H3990)</f>
        <v>1623.783856805358</v>
      </c>
      <c r="O3990" s="16">
        <f>J3990*$E3990*(1-'Monte Carlo Inputs'!$C$11)+J3990*'Monte Carlo Inputs'!$C$12-J3990*'Monte Carlo Inputs'!$C$13-'Monte Carlo Inputs'!$C$14*(J3990-I3990)</f>
        <v>1793.4663781052977</v>
      </c>
    </row>
    <row r="3991" spans="1:15">
      <c r="A3991">
        <v>3987</v>
      </c>
      <c r="B3991" s="39">
        <v>-0.48286251803225205</v>
      </c>
      <c r="C3991" s="39">
        <v>2.158898998053091</v>
      </c>
      <c r="D3991" s="29">
        <f>'Monte Carlo Inputs'!$C$6+'Monte Carlo Inputs'!$D$6*B3991</f>
        <v>9.5028017089916206E-2</v>
      </c>
      <c r="E3991" s="29">
        <f>'Monte Carlo Inputs'!$C$7+'Monte Carlo Inputs'!$D$7*C3991</f>
        <v>0.6600928951329178</v>
      </c>
      <c r="F3991" s="16">
        <f>'Monte Carlo Inputs'!$C$17*(1+$D3991)</f>
        <v>2659.932556313116</v>
      </c>
      <c r="G3991" s="16">
        <f t="shared" ref="G3991:J3991" si="3985">F3991*(1+$D3991)</f>
        <v>2912.7006727324633</v>
      </c>
      <c r="H3991" s="16">
        <f t="shared" si="3985"/>
        <v>3189.4888420386947</v>
      </c>
      <c r="I3991" s="16">
        <f t="shared" si="3985"/>
        <v>3492.579642228045</v>
      </c>
      <c r="J3991" s="16">
        <f t="shared" si="3985"/>
        <v>3824.4725601575851</v>
      </c>
      <c r="K3991" s="16">
        <f>F3991*$E3991*(1-'Monte Carlo Inputs'!$C$11)+F3991*'Monte Carlo Inputs'!$C$12-F3991*'Monte Carlo Inputs'!$C$13-'Monte Carlo Inputs'!$C$14*(F3991-'Monte Carlo Inputs'!$C$17)</f>
        <v>1355.0968454115377</v>
      </c>
      <c r="L3991" s="16">
        <f>G3991*$E3991*(1-'Monte Carlo Inputs'!$C$11)+G3991*'Monte Carlo Inputs'!$C$12-G3991*'Monte Carlo Inputs'!$C$13-'Monte Carlo Inputs'!$C$14*(G3991-F3991)</f>
        <v>1483.869011595797</v>
      </c>
      <c r="M3991" s="16">
        <f>H3991*$E3991*(1-'Monte Carlo Inputs'!$C$11)+H3991*'Monte Carlo Inputs'!$C$12-H3991*'Monte Carlo Inputs'!$C$13-'Monte Carlo Inputs'!$C$14*(H3991-G3991)</f>
        <v>1624.8781413889196</v>
      </c>
      <c r="N3991" s="16">
        <f>I3991*$E3991*(1-'Monte Carlo Inputs'!$C$11)+I3991*'Monte Carlo Inputs'!$C$12-I3991*'Monte Carlo Inputs'!$C$13-'Monte Carlo Inputs'!$C$14*(I3991-H3991)</f>
        <v>1779.2870891778571</v>
      </c>
      <c r="O3991" s="16">
        <f>J3991*$E3991*(1-'Monte Carlo Inputs'!$C$11)+J3991*'Monte Carlo Inputs'!$C$12-J3991*'Monte Carlo Inputs'!$C$13-'Monte Carlo Inputs'!$C$14*(J3991-I3991)</f>
        <v>1948.3692130961174</v>
      </c>
    </row>
    <row r="3992" spans="1:15">
      <c r="A3992">
        <v>3988</v>
      </c>
      <c r="B3992" s="39">
        <v>1.4646129788671269</v>
      </c>
      <c r="C3992" s="39">
        <v>-1.0478016744622098</v>
      </c>
      <c r="D3992" s="29">
        <f>'Monte Carlo Inputs'!$C$6+'Monte Carlo Inputs'!$D$6*B3992</f>
        <v>0.22119375054214913</v>
      </c>
      <c r="E3992" s="29">
        <f>'Monte Carlo Inputs'!$C$7+'Monte Carlo Inputs'!$D$7*C3992</f>
        <v>0.54531904489389305</v>
      </c>
      <c r="F3992" s="16">
        <f>'Monte Carlo Inputs'!$C$17*(1+$D3992)</f>
        <v>2966.4017394419348</v>
      </c>
      <c r="G3992" s="16">
        <f t="shared" ref="G3992:J3992" si="3986">F3992*(1+$D3992)</f>
        <v>3622.551265803851</v>
      </c>
      <c r="H3992" s="16">
        <f t="shared" si="3986"/>
        <v>4423.836966818214</v>
      </c>
      <c r="I3992" s="16">
        <f t="shared" si="3986"/>
        <v>5402.3620572957398</v>
      </c>
      <c r="J3992" s="16">
        <f t="shared" si="3986"/>
        <v>6597.3307825355851</v>
      </c>
      <c r="K3992" s="16">
        <f>F3992*$E3992*(1-'Monte Carlo Inputs'!$C$11)+F3992*'Monte Carlo Inputs'!$C$12-F3992*'Monte Carlo Inputs'!$C$13-'Monte Carlo Inputs'!$C$14*(F3992-'Monte Carlo Inputs'!$C$17)</f>
        <v>1273.6525921550956</v>
      </c>
      <c r="L3992" s="16">
        <f>G3992*$E3992*(1-'Monte Carlo Inputs'!$C$11)+G3992*'Monte Carlo Inputs'!$C$12-G3992*'Monte Carlo Inputs'!$C$13-'Monte Carlo Inputs'!$C$14*(G3992-F3992)</f>
        <v>1555.3765859016116</v>
      </c>
      <c r="M3992" s="16">
        <f>H3992*$E3992*(1-'Monte Carlo Inputs'!$C$11)+H3992*'Monte Carlo Inputs'!$C$12-H3992*'Monte Carlo Inputs'!$C$13-'Monte Carlo Inputs'!$C$14*(H3992-G3992)</f>
        <v>1899.4161664426319</v>
      </c>
      <c r="N3992" s="16">
        <f>I3992*$E3992*(1-'Monte Carlo Inputs'!$C$11)+I3992*'Monte Carlo Inputs'!$C$12-I3992*'Monte Carlo Inputs'!$C$13-'Monte Carlo Inputs'!$C$14*(I3992-H3992)</f>
        <v>2319.5551521384687</v>
      </c>
      <c r="O3992" s="16">
        <f>J3992*$E3992*(1-'Monte Carlo Inputs'!$C$11)+J3992*'Monte Carlo Inputs'!$C$12-J3992*'Monte Carlo Inputs'!$C$13-'Monte Carlo Inputs'!$C$14*(J3992-I3992)</f>
        <v>2832.626255829342</v>
      </c>
    </row>
    <row r="3993" spans="1:15">
      <c r="A3993">
        <v>3989</v>
      </c>
      <c r="B3993" s="39">
        <v>-1.6685641727426483</v>
      </c>
      <c r="C3993" s="39">
        <v>-0.34649383900197972</v>
      </c>
      <c r="D3993" s="29">
        <f>'Monte Carlo Inputs'!$C$6+'Monte Carlo Inputs'!$D$6*B3993</f>
        <v>1.8213228323517378E-2</v>
      </c>
      <c r="E3993" s="29">
        <f>'Monte Carlo Inputs'!$C$7+'Monte Carlo Inputs'!$D$7*C3993</f>
        <v>0.57042017178374094</v>
      </c>
      <c r="F3993" s="16">
        <f>'Monte Carlo Inputs'!$C$17*(1+$D3993)</f>
        <v>2473.3417529206567</v>
      </c>
      <c r="G3993" s="16">
        <f t="shared" ref="G3993:J3993" si="3987">F3993*(1+$D3993)</f>
        <v>2518.3892909886895</v>
      </c>
      <c r="H3993" s="16">
        <f t="shared" si="3987"/>
        <v>2564.2572901529679</v>
      </c>
      <c r="I3993" s="16">
        <f t="shared" si="3987"/>
        <v>2610.9606936587679</v>
      </c>
      <c r="J3993" s="16">
        <f t="shared" si="3987"/>
        <v>2658.5147169161046</v>
      </c>
      <c r="K3993" s="16">
        <f>F3993*$E3993*(1-'Monte Carlo Inputs'!$C$11)+F3993*'Monte Carlo Inputs'!$C$12-F3993*'Monte Carlo Inputs'!$C$13-'Monte Carlo Inputs'!$C$14*(F3993-'Monte Carlo Inputs'!$C$17)</f>
        <v>1099.3613879175123</v>
      </c>
      <c r="L3993" s="16">
        <f>G3993*$E3993*(1-'Monte Carlo Inputs'!$C$11)+G3993*'Monte Carlo Inputs'!$C$12-G3993*'Monte Carlo Inputs'!$C$13-'Monte Carlo Inputs'!$C$14*(G3993-F3993)</f>
        <v>1119.3843078857128</v>
      </c>
      <c r="M3993" s="16">
        <f>H3993*$E3993*(1-'Monte Carlo Inputs'!$C$11)+H3993*'Monte Carlo Inputs'!$C$12-H3993*'Monte Carlo Inputs'!$C$13-'Monte Carlo Inputs'!$C$14*(H3993-G3993)</f>
        <v>1139.7719098669979</v>
      </c>
      <c r="N3993" s="16">
        <f>I3993*$E3993*(1-'Monte Carlo Inputs'!$C$11)+I3993*'Monte Carlo Inputs'!$C$12-I3993*'Monte Carlo Inputs'!$C$13-'Monte Carlo Inputs'!$C$14*(I3993-H3993)</f>
        <v>1160.5308358981372</v>
      </c>
      <c r="O3993" s="16">
        <f>J3993*$E3993*(1-'Monte Carlo Inputs'!$C$11)+J3993*'Monte Carlo Inputs'!$C$12-J3993*'Monte Carlo Inputs'!$C$13-'Monte Carlo Inputs'!$C$14*(J3993-I3993)</f>
        <v>1181.6678489888325</v>
      </c>
    </row>
    <row r="3994" spans="1:15">
      <c r="A3994">
        <v>3990</v>
      </c>
      <c r="B3994" s="39">
        <v>-1.0945819489839526</v>
      </c>
      <c r="C3994" s="39">
        <v>1.103161195927667</v>
      </c>
      <c r="D3994" s="29">
        <f>'Monte Carlo Inputs'!$C$6+'Monte Carlo Inputs'!$D$6*B3994</f>
        <v>5.5398234432377874E-2</v>
      </c>
      <c r="E3994" s="29">
        <f>'Monte Carlo Inputs'!$C$7+'Monte Carlo Inputs'!$D$7*C3994</f>
        <v>0.62230605290240326</v>
      </c>
      <c r="F3994" s="16">
        <f>'Monte Carlo Inputs'!$C$17*(1+$D3994)</f>
        <v>2563.6678512596891</v>
      </c>
      <c r="G3994" s="16">
        <f t="shared" ref="G3994:J3994" si="3988">F3994*(1+$D3994)</f>
        <v>2705.6905238905238</v>
      </c>
      <c r="H3994" s="16">
        <f t="shared" si="3988"/>
        <v>2855.5810018344741</v>
      </c>
      <c r="I3994" s="16">
        <f t="shared" si="3988"/>
        <v>3013.7751476147446</v>
      </c>
      <c r="J3994" s="16">
        <f t="shared" si="3988"/>
        <v>3180.7329697687801</v>
      </c>
      <c r="K3994" s="16">
        <f>F3994*$E3994*(1-'Monte Carlo Inputs'!$C$11)+F3994*'Monte Carlo Inputs'!$C$12-F3994*'Monte Carlo Inputs'!$C$13-'Monte Carlo Inputs'!$C$14*(F3994-'Monte Carlo Inputs'!$C$17)</f>
        <v>1235.6491540849106</v>
      </c>
      <c r="L3994" s="16">
        <f>G3994*$E3994*(1-'Monte Carlo Inputs'!$C$11)+G3994*'Monte Carlo Inputs'!$C$12-G3994*'Monte Carlo Inputs'!$C$13-'Monte Carlo Inputs'!$C$14*(G3994-F3994)</f>
        <v>1304.1019355990759</v>
      </c>
      <c r="M3994" s="16">
        <f>H3994*$E3994*(1-'Monte Carlo Inputs'!$C$11)+H3994*'Monte Carlo Inputs'!$C$12-H3994*'Monte Carlo Inputs'!$C$13-'Monte Carlo Inputs'!$C$14*(H3994-G3994)</f>
        <v>1376.3468803511109</v>
      </c>
      <c r="N3994" s="16">
        <f>I3994*$E3994*(1-'Monte Carlo Inputs'!$C$11)+I3994*'Monte Carlo Inputs'!$C$12-I3994*'Monte Carlo Inputs'!$C$13-'Monte Carlo Inputs'!$C$14*(I3994-H3994)</f>
        <v>1452.594067489074</v>
      </c>
      <c r="O3994" s="16">
        <f>J3994*$E3994*(1-'Monte Carlo Inputs'!$C$11)+J3994*'Monte Carlo Inputs'!$C$12-J3994*'Monte Carlo Inputs'!$C$13-'Monte Carlo Inputs'!$C$14*(J3994-I3994)</f>
        <v>1533.0652141749149</v>
      </c>
    </row>
    <row r="3995" spans="1:15">
      <c r="A3995">
        <v>3991</v>
      </c>
      <c r="B3995" s="39">
        <v>-0.22449042050269033</v>
      </c>
      <c r="C3995" s="39">
        <v>0.32400462907922217</v>
      </c>
      <c r="D3995" s="29">
        <f>'Monte Carlo Inputs'!$C$6+'Monte Carlo Inputs'!$D$6*B3995</f>
        <v>0.11176645885224316</v>
      </c>
      <c r="E3995" s="29">
        <f>'Monte Carlo Inputs'!$C$7+'Monte Carlo Inputs'!$D$7*C3995</f>
        <v>0.59441857344955162</v>
      </c>
      <c r="F3995" s="16">
        <f>'Monte Carlo Inputs'!$C$17*(1+$D3995)</f>
        <v>2700.591905197984</v>
      </c>
      <c r="G3995" s="16">
        <f t="shared" ref="G3995:J3995" si="3989">F3995*(1+$D3995)</f>
        <v>3002.4274992469955</v>
      </c>
      <c r="H3995" s="16">
        <f t="shared" si="3989"/>
        <v>3337.9981887984281</v>
      </c>
      <c r="I3995" s="16">
        <f t="shared" si="3989"/>
        <v>3711.0744260156298</v>
      </c>
      <c r="J3995" s="16">
        <f t="shared" si="3989"/>
        <v>4125.8480731485179</v>
      </c>
      <c r="K3995" s="16">
        <f>F3995*$E3995*(1-'Monte Carlo Inputs'!$C$11)+F3995*'Monte Carlo Inputs'!$C$12-F3995*'Monte Carlo Inputs'!$C$13-'Monte Carlo Inputs'!$C$14*(F3995-'Monte Carlo Inputs'!$C$17)</f>
        <v>1250.2288340444356</v>
      </c>
      <c r="L3995" s="16">
        <f>G3995*$E3995*(1-'Monte Carlo Inputs'!$C$11)+G3995*'Monte Carlo Inputs'!$C$12-G3995*'Monte Carlo Inputs'!$C$13-'Monte Carlo Inputs'!$C$14*(G3995-F3995)</f>
        <v>1389.9624835805507</v>
      </c>
      <c r="M3995" s="16">
        <f>H3995*$E3995*(1-'Monte Carlo Inputs'!$C$11)+H3995*'Monte Carlo Inputs'!$C$12-H3995*'Monte Carlo Inputs'!$C$13-'Monte Carlo Inputs'!$C$14*(H3995-G3995)</f>
        <v>1545.313668307818</v>
      </c>
      <c r="N3995" s="16">
        <f>I3995*$E3995*(1-'Monte Carlo Inputs'!$C$11)+I3995*'Monte Carlo Inputs'!$C$12-I3995*'Monte Carlo Inputs'!$C$13-'Monte Carlo Inputs'!$C$14*(I3995-H3995)</f>
        <v>1718.0279048305526</v>
      </c>
      <c r="O3995" s="16">
        <f>J3995*$E3995*(1-'Monte Carlo Inputs'!$C$11)+J3995*'Monte Carlo Inputs'!$C$12-J3995*'Monte Carlo Inputs'!$C$13-'Monte Carlo Inputs'!$C$14*(J3995-I3995)</f>
        <v>1910.0457999628027</v>
      </c>
    </row>
    <row r="3996" spans="1:15">
      <c r="A3996">
        <v>3992</v>
      </c>
      <c r="B3996" s="39">
        <v>-0.71597972364081053</v>
      </c>
      <c r="C3996" s="39">
        <v>-1.4070711916464749</v>
      </c>
      <c r="D3996" s="29">
        <f>'Monte Carlo Inputs'!$C$6+'Monte Carlo Inputs'!$D$6*B3996</f>
        <v>7.9925694481613629E-2</v>
      </c>
      <c r="E3996" s="29">
        <f>'Monte Carlo Inputs'!$C$7+'Monte Carlo Inputs'!$D$7*C3996</f>
        <v>0.53246011293489315</v>
      </c>
      <c r="F3996" s="16">
        <f>'Monte Carlo Inputs'!$C$17*(1+$D3996)</f>
        <v>2623.2475044652879</v>
      </c>
      <c r="G3996" s="16">
        <f t="shared" ref="G3996:J3996" si="3990">F3996*(1+$D3996)</f>
        <v>2832.9123830568356</v>
      </c>
      <c r="H3996" s="16">
        <f t="shared" si="3990"/>
        <v>3059.334872678216</v>
      </c>
      <c r="I3996" s="16">
        <f t="shared" si="3990"/>
        <v>3303.8543370288412</v>
      </c>
      <c r="J3996" s="16">
        <f t="shared" si="3990"/>
        <v>3567.9171893819625</v>
      </c>
      <c r="K3996" s="16">
        <f>F3996*$E3996*(1-'Monte Carlo Inputs'!$C$11)+F3996*'Monte Carlo Inputs'!$C$12-F3996*'Monte Carlo Inputs'!$C$13-'Monte Carlo Inputs'!$C$14*(F3996-'Monte Carlo Inputs'!$C$17)</f>
        <v>1097.602655305601</v>
      </c>
      <c r="L3996" s="16">
        <f>G3996*$E3996*(1-'Monte Carlo Inputs'!$C$11)+G3996*'Monte Carlo Inputs'!$C$12-G3996*'Monte Carlo Inputs'!$C$13-'Monte Carlo Inputs'!$C$14*(G3996-F3996)</f>
        <v>1185.3293097957639</v>
      </c>
      <c r="M3996" s="16">
        <f>H3996*$E3996*(1-'Monte Carlo Inputs'!$C$11)+H3996*'Monte Carlo Inputs'!$C$12-H3996*'Monte Carlo Inputs'!$C$13-'Monte Carlo Inputs'!$C$14*(H3996-G3996)</f>
        <v>1280.0675780706022</v>
      </c>
      <c r="N3996" s="16">
        <f>I3996*$E3996*(1-'Monte Carlo Inputs'!$C$11)+I3996*'Monte Carlo Inputs'!$C$12-I3996*'Monte Carlo Inputs'!$C$13-'Monte Carlo Inputs'!$C$14*(I3996-H3996)</f>
        <v>1382.377868231292</v>
      </c>
      <c r="O3996" s="16">
        <f>J3996*$E3996*(1-'Monte Carlo Inputs'!$C$11)+J3996*'Monte Carlo Inputs'!$C$12-J3996*'Monte Carlo Inputs'!$C$13-'Monte Carlo Inputs'!$C$14*(J3996-I3996)</f>
        <v>1492.8653793856906</v>
      </c>
    </row>
    <row r="3997" spans="1:15">
      <c r="A3997">
        <v>3993</v>
      </c>
      <c r="B3997" s="39">
        <v>-0.62242300882268975</v>
      </c>
      <c r="C3997" s="39">
        <v>-0.41927791061670233</v>
      </c>
      <c r="D3997" s="29">
        <f>'Monte Carlo Inputs'!$C$6+'Monte Carlo Inputs'!$D$6*B3997</f>
        <v>8.59866957949562E-2</v>
      </c>
      <c r="E3997" s="29">
        <f>'Monte Carlo Inputs'!$C$7+'Monte Carlo Inputs'!$D$7*C3997</f>
        <v>0.56781509292281251</v>
      </c>
      <c r="F3997" s="16">
        <f>'Monte Carlo Inputs'!$C$17*(1+$D3997)</f>
        <v>2637.9702827555284</v>
      </c>
      <c r="G3997" s="16">
        <f t="shared" ref="G3997:J3997" si="3991">F3997*(1+$D3997)</f>
        <v>2864.8006309749626</v>
      </c>
      <c r="H3997" s="16">
        <f t="shared" si="3991"/>
        <v>3111.1353713438052</v>
      </c>
      <c r="I3997" s="16">
        <f t="shared" si="3991"/>
        <v>3378.6516220964731</v>
      </c>
      <c r="J3997" s="16">
        <f t="shared" si="3991"/>
        <v>3669.1707113228181</v>
      </c>
      <c r="K3997" s="16">
        <f>F3997*$E3997*(1-'Monte Carlo Inputs'!$C$11)+F3997*'Monte Carlo Inputs'!$C$12-F3997*'Monte Carlo Inputs'!$C$13-'Monte Carlo Inputs'!$C$14*(F3997-'Monte Carlo Inputs'!$C$17)</f>
        <v>1170.3565430527012</v>
      </c>
      <c r="L3997" s="16">
        <f>G3997*$E3997*(1-'Monte Carlo Inputs'!$C$11)+G3997*'Monte Carlo Inputs'!$C$12-G3997*'Monte Carlo Inputs'!$C$13-'Monte Carlo Inputs'!$C$14*(G3997-F3997)</f>
        <v>1270.9916350918104</v>
      </c>
      <c r="M3997" s="16">
        <f>H3997*$E3997*(1-'Monte Carlo Inputs'!$C$11)+H3997*'Monte Carlo Inputs'!$C$12-H3997*'Monte Carlo Inputs'!$C$13-'Monte Carlo Inputs'!$C$14*(H3997-G3997)</f>
        <v>1380.2800061763839</v>
      </c>
      <c r="N3997" s="16">
        <f>I3997*$E3997*(1-'Monte Carlo Inputs'!$C$11)+I3997*'Monte Carlo Inputs'!$C$12-I3997*'Monte Carlo Inputs'!$C$13-'Monte Carlo Inputs'!$C$14*(I3997-H3997)</f>
        <v>1498.9657231793328</v>
      </c>
      <c r="O3997" s="16">
        <f>J3997*$E3997*(1-'Monte Carlo Inputs'!$C$11)+J3997*'Monte Carlo Inputs'!$C$12-J3997*'Monte Carlo Inputs'!$C$13-'Monte Carlo Inputs'!$C$14*(J3997-I3997)</f>
        <v>1627.856832825421</v>
      </c>
    </row>
    <row r="3998" spans="1:15">
      <c r="A3998">
        <v>3994</v>
      </c>
      <c r="B3998" s="39">
        <v>-1.3134698658765109</v>
      </c>
      <c r="C3998" s="39">
        <v>0.37253020890485333</v>
      </c>
      <c r="D3998" s="29">
        <f>'Monte Carlo Inputs'!$C$6+'Monte Carlo Inputs'!$D$6*B3998</f>
        <v>4.1217745577678877E-2</v>
      </c>
      <c r="E3998" s="29">
        <f>'Monte Carlo Inputs'!$C$7+'Monte Carlo Inputs'!$D$7*C3998</f>
        <v>0.59615539524879368</v>
      </c>
      <c r="F3998" s="16">
        <f>'Monte Carlo Inputs'!$C$17*(1+$D3998)</f>
        <v>2529.2220257827398</v>
      </c>
      <c r="G3998" s="16">
        <f t="shared" ref="G3998:J3998" si="3992">F3998*(1+$D3998)</f>
        <v>2633.4708557509139</v>
      </c>
      <c r="H3998" s="16">
        <f t="shared" si="3992"/>
        <v>2742.0165874694871</v>
      </c>
      <c r="I3998" s="16">
        <f t="shared" si="3992"/>
        <v>2855.0363295415796</v>
      </c>
      <c r="J3998" s="16">
        <f t="shared" si="3992"/>
        <v>2972.7144905876544</v>
      </c>
      <c r="K3998" s="16">
        <f>F3998*$E3998*(1-'Monte Carlo Inputs'!$C$11)+F3998*'Monte Carlo Inputs'!$C$12-F3998*'Monte Carlo Inputs'!$C$13-'Monte Carlo Inputs'!$C$14*(F3998-'Monte Carlo Inputs'!$C$17)</f>
        <v>1171.4356383923716</v>
      </c>
      <c r="L3998" s="16">
        <f>G3998*$E3998*(1-'Monte Carlo Inputs'!$C$11)+G3998*'Monte Carlo Inputs'!$C$12-G3998*'Monte Carlo Inputs'!$C$13-'Monte Carlo Inputs'!$C$14*(G3998-F3998)</f>
        <v>1219.7195744962539</v>
      </c>
      <c r="M3998" s="16">
        <f>H3998*$E3998*(1-'Monte Carlo Inputs'!$C$11)+H3998*'Monte Carlo Inputs'!$C$12-H3998*'Monte Carlo Inputs'!$C$13-'Monte Carlo Inputs'!$C$14*(H3998-G3998)</f>
        <v>1269.9936655939553</v>
      </c>
      <c r="N3998" s="16">
        <f>I3998*$E3998*(1-'Monte Carlo Inputs'!$C$11)+I3998*'Monte Carlo Inputs'!$C$12-I3998*'Monte Carlo Inputs'!$C$13-'Monte Carlo Inputs'!$C$14*(I3998-H3998)</f>
        <v>1322.3399413876703</v>
      </c>
      <c r="O3998" s="16">
        <f>J3998*$E3998*(1-'Monte Carlo Inputs'!$C$11)+J3998*'Monte Carlo Inputs'!$C$12-J3998*'Monte Carlo Inputs'!$C$13-'Monte Carlo Inputs'!$C$14*(J3998-I3998)</f>
        <v>1376.8438126589901</v>
      </c>
    </row>
    <row r="3999" spans="1:15">
      <c r="A3999">
        <v>3995</v>
      </c>
      <c r="B3999" s="39">
        <v>0.14017815536914269</v>
      </c>
      <c r="C3999" s="39">
        <v>0.93111869612291476</v>
      </c>
      <c r="D3999" s="29">
        <f>'Monte Carlo Inputs'!$C$6+'Monte Carlo Inputs'!$D$6*B3999</f>
        <v>0.13539123791370122</v>
      </c>
      <c r="E3999" s="29">
        <f>'Monte Carlo Inputs'!$C$7+'Monte Carlo Inputs'!$D$7*C3999</f>
        <v>0.61614832814917597</v>
      </c>
      <c r="F3999" s="16">
        <f>'Monte Carlo Inputs'!$C$17*(1+$D3999)</f>
        <v>2757.9788560161719</v>
      </c>
      <c r="G3999" s="16">
        <f t="shared" ref="G3999:J3999" si="3993">F3999*(1+$D3999)</f>
        <v>3131.3850274720148</v>
      </c>
      <c r="H3999" s="16">
        <f t="shared" si="3993"/>
        <v>3555.3471227258801</v>
      </c>
      <c r="I3999" s="16">
        <f t="shared" si="3993"/>
        <v>4036.7099708846526</v>
      </c>
      <c r="J3999" s="16">
        <f t="shared" si="3993"/>
        <v>4583.2451309413063</v>
      </c>
      <c r="K3999" s="16">
        <f>F3999*$E3999*(1-'Monte Carlo Inputs'!$C$11)+F3999*'Monte Carlo Inputs'!$C$12-F3999*'Monte Carlo Inputs'!$C$13-'Monte Carlo Inputs'!$C$14*(F3999-'Monte Carlo Inputs'!$C$17)</f>
        <v>1320.3059207183533</v>
      </c>
      <c r="L3999" s="16">
        <f>G3999*$E3999*(1-'Monte Carlo Inputs'!$C$11)+G3999*'Monte Carlo Inputs'!$C$12-G3999*'Monte Carlo Inputs'!$C$13-'Monte Carlo Inputs'!$C$14*(G3999-F3999)</f>
        <v>1499.0637737492</v>
      </c>
      <c r="M3999" s="16">
        <f>H3999*$E3999*(1-'Monte Carlo Inputs'!$C$11)+H3999*'Monte Carlo Inputs'!$C$12-H3999*'Monte Carlo Inputs'!$C$13-'Monte Carlo Inputs'!$C$14*(H3999-G3999)</f>
        <v>1702.0238737886887</v>
      </c>
      <c r="N3999" s="16">
        <f>I3999*$E3999*(1-'Monte Carlo Inputs'!$C$11)+I3999*'Monte Carlo Inputs'!$C$12-I3999*'Monte Carlo Inputs'!$C$13-'Monte Carlo Inputs'!$C$14*(I3999-H3999)</f>
        <v>1932.4629930196122</v>
      </c>
      <c r="O3999" s="16">
        <f>J3999*$E3999*(1-'Monte Carlo Inputs'!$C$11)+J3999*'Monte Carlo Inputs'!$C$12-J3999*'Monte Carlo Inputs'!$C$13-'Monte Carlo Inputs'!$C$14*(J3999-I3999)</f>
        <v>2194.1015498669535</v>
      </c>
    </row>
    <row r="4000" spans="1:15">
      <c r="A4000">
        <v>3996</v>
      </c>
      <c r="B4000" s="39">
        <v>1.2318601910961946</v>
      </c>
      <c r="C4000" s="39">
        <v>0.95830086221247257</v>
      </c>
      <c r="D4000" s="29">
        <f>'Monte Carlo Inputs'!$C$6+'Monte Carlo Inputs'!$D$6*B4000</f>
        <v>0.20611503646901957</v>
      </c>
      <c r="E4000" s="29">
        <f>'Monte Carlo Inputs'!$C$7+'Monte Carlo Inputs'!$D$7*C4000</f>
        <v>0.61712122901475253</v>
      </c>
      <c r="F4000" s="16">
        <f>'Monte Carlo Inputs'!$C$17*(1+$D4000)</f>
        <v>2929.7740350868962</v>
      </c>
      <c r="G4000" s="16">
        <f t="shared" ref="G4000:J4000" si="3994">F4000*(1+$D4000)</f>
        <v>3533.6445171748187</v>
      </c>
      <c r="H4000" s="16">
        <f t="shared" si="3994"/>
        <v>4261.9817857008575</v>
      </c>
      <c r="I4000" s="16">
        <f t="shared" si="3994"/>
        <v>5140.4403168908875</v>
      </c>
      <c r="J4000" s="16">
        <f t="shared" si="3994"/>
        <v>6199.9623602736719</v>
      </c>
      <c r="K4000" s="16">
        <f>F4000*$E4000*(1-'Monte Carlo Inputs'!$C$11)+F4000*'Monte Carlo Inputs'!$C$12-F4000*'Monte Carlo Inputs'!$C$13-'Monte Carlo Inputs'!$C$14*(F4000-'Monte Carlo Inputs'!$C$17)</f>
        <v>1407.1128272053584</v>
      </c>
      <c r="L4000" s="16">
        <f>G4000*$E4000*(1-'Monte Carlo Inputs'!$C$11)+G4000*'Monte Carlo Inputs'!$C$12-G4000*'Monte Carlo Inputs'!$C$13-'Monte Carlo Inputs'!$C$14*(G4000-F4000)</f>
        <v>1697.1399389008163</v>
      </c>
      <c r="M4000" s="16">
        <f>H4000*$E4000*(1-'Monte Carlo Inputs'!$C$11)+H4000*'Monte Carlo Inputs'!$C$12-H4000*'Monte Carlo Inputs'!$C$13-'Monte Carlo Inputs'!$C$14*(H4000-G4000)</f>
        <v>2046.9459993003879</v>
      </c>
      <c r="N4000" s="16">
        <f>I4000*$E4000*(1-'Monte Carlo Inputs'!$C$11)+I4000*'Monte Carlo Inputs'!$C$12-I4000*'Monte Carlo Inputs'!$C$13-'Monte Carlo Inputs'!$C$14*(I4000-H4000)</f>
        <v>2468.852348596301</v>
      </c>
      <c r="O4000" s="16">
        <f>J4000*$E4000*(1-'Monte Carlo Inputs'!$C$11)+J4000*'Monte Carlo Inputs'!$C$12-J4000*'Monte Carlo Inputs'!$C$13-'Monte Carlo Inputs'!$C$14*(J4000-I4000)</f>
        <v>2977.7199404638527</v>
      </c>
    </row>
    <row r="4001" spans="1:15">
      <c r="A4001">
        <v>3997</v>
      </c>
      <c r="B4001" s="39">
        <v>-0.21530523034038801</v>
      </c>
      <c r="C4001" s="39">
        <v>-2.4928506657994789</v>
      </c>
      <c r="D4001" s="29">
        <f>'Monte Carlo Inputs'!$C$6+'Monte Carlo Inputs'!$D$6*B4001</f>
        <v>0.11236151447967989</v>
      </c>
      <c r="E4001" s="29">
        <f>'Monte Carlo Inputs'!$C$7+'Monte Carlo Inputs'!$D$7*C4001</f>
        <v>0.49359802274133169</v>
      </c>
      <c r="F4001" s="16">
        <f>'Monte Carlo Inputs'!$C$17*(1+$D4001)</f>
        <v>2702.0373548225907</v>
      </c>
      <c r="G4001" s="16">
        <f t="shared" ref="G4001:J4001" si="3995">F4001*(1+$D4001)</f>
        <v>3005.6423641911251</v>
      </c>
      <c r="H4001" s="16">
        <f t="shared" si="3995"/>
        <v>3343.3608922159256</v>
      </c>
      <c r="I4001" s="16">
        <f t="shared" si="3995"/>
        <v>3719.0259855174409</v>
      </c>
      <c r="J4001" s="16">
        <f t="shared" si="3995"/>
        <v>4136.901377639465</v>
      </c>
      <c r="K4001" s="16">
        <f>F4001*$E4001*(1-'Monte Carlo Inputs'!$C$11)+F4001*'Monte Carlo Inputs'!$C$12-F4001*'Monte Carlo Inputs'!$C$13-'Monte Carlo Inputs'!$C$14*(F4001-'Monte Carlo Inputs'!$C$17)</f>
        <v>1057.0724249128591</v>
      </c>
      <c r="L4001" s="16">
        <f>G4001*$E4001*(1-'Monte Carlo Inputs'!$C$11)+G4001*'Monte Carlo Inputs'!$C$12-G4001*'Monte Carlo Inputs'!$C$13-'Monte Carlo Inputs'!$C$14*(G4001-F4001)</f>
        <v>1175.8466834907756</v>
      </c>
      <c r="M4001" s="16">
        <f>H4001*$E4001*(1-'Monte Carlo Inputs'!$C$11)+H4001*'Monte Carlo Inputs'!$C$12-H4001*'Monte Carlo Inputs'!$C$13-'Monte Carlo Inputs'!$C$14*(H4001-G4001)</f>
        <v>1307.9665976437082</v>
      </c>
      <c r="N4001" s="16">
        <f>I4001*$E4001*(1-'Monte Carlo Inputs'!$C$11)+I4001*'Monte Carlo Inputs'!$C$12-I4001*'Monte Carlo Inputs'!$C$13-'Monte Carlo Inputs'!$C$14*(I4001-H4001)</f>
        <v>1454.9317054437895</v>
      </c>
      <c r="O4001" s="16">
        <f>J4001*$E4001*(1-'Monte Carlo Inputs'!$C$11)+J4001*'Monte Carlo Inputs'!$C$12-J4001*'Monte Carlo Inputs'!$C$13-'Monte Carlo Inputs'!$C$14*(J4001-I4001)</f>
        <v>1618.4100353319573</v>
      </c>
    </row>
    <row r="4002" spans="1:15">
      <c r="A4002">
        <v>3998</v>
      </c>
      <c r="B4002" s="39">
        <v>0.47292024948626399</v>
      </c>
      <c r="C4002" s="39">
        <v>-0.29731256390452449</v>
      </c>
      <c r="D4002" s="29">
        <f>'Monte Carlo Inputs'!$C$6+'Monte Carlo Inputs'!$D$6*B4002</f>
        <v>0.15694768389803165</v>
      </c>
      <c r="E4002" s="29">
        <f>'Monte Carlo Inputs'!$C$7+'Monte Carlo Inputs'!$D$7*C4002</f>
        <v>0.57218046215040363</v>
      </c>
      <c r="F4002" s="16">
        <f>'Monte Carlo Inputs'!$C$17*(1+$D4002)</f>
        <v>2810.3416189567092</v>
      </c>
      <c r="G4002" s="16">
        <f t="shared" ref="G4002:J4002" si="3996">F4002*(1+$D4002)</f>
        <v>3251.4182270142096</v>
      </c>
      <c r="H4002" s="16">
        <f t="shared" si="3996"/>
        <v>3761.7207871279343</v>
      </c>
      <c r="I4002" s="16">
        <f t="shared" si="3996"/>
        <v>4352.1141521387444</v>
      </c>
      <c r="J4002" s="16">
        <f t="shared" si="3996"/>
        <v>5035.1683883767664</v>
      </c>
      <c r="K4002" s="16">
        <f>F4002*$E4002*(1-'Monte Carlo Inputs'!$C$11)+F4002*'Monte Carlo Inputs'!$C$12-F4002*'Monte Carlo Inputs'!$C$13-'Monte Carlo Inputs'!$C$14*(F4002-'Monte Carlo Inputs'!$C$17)</f>
        <v>1258.2209243632808</v>
      </c>
      <c r="L4002" s="16">
        <f>G4002*$E4002*(1-'Monte Carlo Inputs'!$C$11)+G4002*'Monte Carlo Inputs'!$C$12-G4002*'Monte Carlo Inputs'!$C$13-'Monte Carlo Inputs'!$C$14*(G4002-F4002)</f>
        <v>1455.6957842741383</v>
      </c>
      <c r="M4002" s="16">
        <f>H4002*$E4002*(1-'Monte Carlo Inputs'!$C$11)+H4002*'Monte Carlo Inputs'!$C$12-H4002*'Monte Carlo Inputs'!$C$13-'Monte Carlo Inputs'!$C$14*(H4002-G4002)</f>
        <v>1684.163866076093</v>
      </c>
      <c r="N4002" s="16">
        <f>I4002*$E4002*(1-'Monte Carlo Inputs'!$C$11)+I4002*'Monte Carlo Inputs'!$C$12-I4002*'Monte Carlo Inputs'!$C$13-'Monte Carlo Inputs'!$C$14*(I4002-H4002)</f>
        <v>1948.4894841614905</v>
      </c>
      <c r="O4002" s="16">
        <f>J4002*$E4002*(1-'Monte Carlo Inputs'!$C$11)+J4002*'Monte Carlo Inputs'!$C$12-J4002*'Monte Carlo Inputs'!$C$13-'Monte Carlo Inputs'!$C$14*(J4002-I4002)</f>
        <v>2254.3003958003073</v>
      </c>
    </row>
    <row r="4003" spans="1:15">
      <c r="A4003">
        <v>3999</v>
      </c>
      <c r="B4003" s="39">
        <v>-0.10248593396315372</v>
      </c>
      <c r="C4003" s="39">
        <v>-0.84747645846429132</v>
      </c>
      <c r="D4003" s="29">
        <f>'Monte Carlo Inputs'!$C$6+'Monte Carlo Inputs'!$D$6*B4003</f>
        <v>0.11967042763297027</v>
      </c>
      <c r="E4003" s="29">
        <f>'Monte Carlo Inputs'!$C$7+'Monte Carlo Inputs'!$D$7*C4003</f>
        <v>0.55248906127150865</v>
      </c>
      <c r="F4003" s="16">
        <f>'Monte Carlo Inputs'!$C$17*(1+$D4003)</f>
        <v>2719.7914357632485</v>
      </c>
      <c r="G4003" s="16">
        <f t="shared" ref="G4003:J4003" si="3997">F4003*(1+$D4003)</f>
        <v>3045.270039953527</v>
      </c>
      <c r="H4003" s="16">
        <f t="shared" si="3997"/>
        <v>3409.6988078926383</v>
      </c>
      <c r="I4003" s="16">
        <f t="shared" si="3997"/>
        <v>3817.7389223327796</v>
      </c>
      <c r="J4003" s="16">
        <f t="shared" si="3997"/>
        <v>4274.6093717593785</v>
      </c>
      <c r="K4003" s="16">
        <f>F4003*$E4003*(1-'Monte Carlo Inputs'!$C$11)+F4003*'Monte Carlo Inputs'!$C$12-F4003*'Monte Carlo Inputs'!$C$13-'Monte Carlo Inputs'!$C$14*(F4003-'Monte Carlo Inputs'!$C$17)</f>
        <v>1178.2592238050484</v>
      </c>
      <c r="L4003" s="16">
        <f>G4003*$E4003*(1-'Monte Carlo Inputs'!$C$11)+G4003*'Monte Carlo Inputs'!$C$12-G4003*'Monte Carlo Inputs'!$C$13-'Monte Carlo Inputs'!$C$14*(G4003-F4003)</f>
        <v>1319.2620089802904</v>
      </c>
      <c r="M4003" s="16">
        <f>H4003*$E4003*(1-'Monte Carlo Inputs'!$C$11)+H4003*'Monte Carlo Inputs'!$C$12-H4003*'Monte Carlo Inputs'!$C$13-'Monte Carlo Inputs'!$C$14*(H4003-G4003)</f>
        <v>1477.1386577548933</v>
      </c>
      <c r="N4003" s="16">
        <f>I4003*$E4003*(1-'Monte Carlo Inputs'!$C$11)+I4003*'Monte Carlo Inputs'!$C$12-I4003*'Monte Carlo Inputs'!$C$13-'Monte Carlo Inputs'!$C$14*(I4003-H4003)</f>
        <v>1653.9084726016129</v>
      </c>
      <c r="O4003" s="16">
        <f>J4003*$E4003*(1-'Monte Carlo Inputs'!$C$11)+J4003*'Monte Carlo Inputs'!$C$12-J4003*'Monte Carlo Inputs'!$C$13-'Monte Carlo Inputs'!$C$14*(J4003-I4003)</f>
        <v>1851.8324067836411</v>
      </c>
    </row>
    <row r="4004" spans="1:15">
      <c r="A4004">
        <v>4000</v>
      </c>
      <c r="B4004" s="39">
        <v>-0.13917836732440117</v>
      </c>
      <c r="C4004" s="39">
        <v>-0.57310002515005531</v>
      </c>
      <c r="D4004" s="29">
        <f>'Monte Carlo Inputs'!$C$6+'Monte Carlo Inputs'!$D$6*B4004</f>
        <v>0.11729333597017944</v>
      </c>
      <c r="E4004" s="29">
        <f>'Monte Carlo Inputs'!$C$7+'Monte Carlo Inputs'!$D$7*C4004</f>
        <v>0.5623095100387534</v>
      </c>
      <c r="F4004" s="16">
        <f>'Monte Carlo Inputs'!$C$17*(1+$D4004)</f>
        <v>2714.017242405163</v>
      </c>
      <c r="G4004" s="16">
        <f t="shared" ref="G4004:J4004" si="3998">F4004*(1+$D4004)</f>
        <v>3032.3533786474513</v>
      </c>
      <c r="H4004" s="16">
        <f t="shared" si="3998"/>
        <v>3388.0282222694555</v>
      </c>
      <c r="I4004" s="16">
        <f t="shared" si="3998"/>
        <v>3785.4213548205562</v>
      </c>
      <c r="J4004" s="16">
        <f t="shared" si="3998"/>
        <v>4229.426053580215</v>
      </c>
      <c r="K4004" s="16">
        <f>F4004*$E4004*(1-'Monte Carlo Inputs'!$C$11)+F4004*'Monte Carlo Inputs'!$C$12-F4004*'Monte Carlo Inputs'!$C$13-'Monte Carlo Inputs'!$C$14*(F4004-'Monte Carlo Inputs'!$C$17)</f>
        <v>1194.6367586319263</v>
      </c>
      <c r="L4004" s="16">
        <f>G4004*$E4004*(1-'Monte Carlo Inputs'!$C$11)+G4004*'Monte Carlo Inputs'!$C$12-G4004*'Monte Carlo Inputs'!$C$13-'Monte Carlo Inputs'!$C$14*(G4004-F4004)</f>
        <v>1334.7596893244668</v>
      </c>
      <c r="M4004" s="16">
        <f>H4004*$E4004*(1-'Monte Carlo Inputs'!$C$11)+H4004*'Monte Carlo Inputs'!$C$12-H4004*'Monte Carlo Inputs'!$C$13-'Monte Carlo Inputs'!$C$14*(H4004-G4004)</f>
        <v>1491.3181060038537</v>
      </c>
      <c r="N4004" s="16">
        <f>I4004*$E4004*(1-'Monte Carlo Inputs'!$C$11)+I4004*'Monte Carlo Inputs'!$C$12-I4004*'Monte Carlo Inputs'!$C$13-'Monte Carlo Inputs'!$C$14*(I4004-H4004)</f>
        <v>1666.2397816497753</v>
      </c>
      <c r="O4004" s="16">
        <f>J4004*$E4004*(1-'Monte Carlo Inputs'!$C$11)+J4004*'Monte Carlo Inputs'!$C$12-J4004*'Monte Carlo Inputs'!$C$13-'Monte Carlo Inputs'!$C$14*(J4004-I4004)</f>
        <v>1861.6786041657006</v>
      </c>
    </row>
    <row r="4005" spans="1:15">
      <c r="A4005">
        <v>4001</v>
      </c>
      <c r="B4005" s="39">
        <v>1.7891120126257674</v>
      </c>
      <c r="C4005" s="39">
        <v>0.34373876367429002</v>
      </c>
      <c r="D4005" s="29">
        <f>'Monte Carlo Inputs'!$C$6+'Monte Carlo Inputs'!$D$6*B4005</f>
        <v>0.24221617606887968</v>
      </c>
      <c r="E4005" s="29">
        <f>'Monte Carlo Inputs'!$C$7+'Monte Carlo Inputs'!$D$7*C4005</f>
        <v>0.59512489525502099</v>
      </c>
      <c r="F4005" s="16">
        <f>'Monte Carlo Inputs'!$C$17*(1+$D4005)</f>
        <v>3017.4673132889161</v>
      </c>
      <c r="G4005" s="16">
        <f t="shared" ref="G4005:J4005" si="3999">F4005*(1+$D4005)</f>
        <v>3748.3467073265933</v>
      </c>
      <c r="H4005" s="16">
        <f t="shared" si="3999"/>
        <v>4656.2569133556171</v>
      </c>
      <c r="I4005" s="16">
        <f t="shared" si="3999"/>
        <v>5784.0776577028992</v>
      </c>
      <c r="J4005" s="16">
        <f t="shared" si="3999"/>
        <v>7185.0748300371379</v>
      </c>
      <c r="K4005" s="16">
        <f>F4005*$E4005*(1-'Monte Carlo Inputs'!$C$11)+F4005*'Monte Carlo Inputs'!$C$12-F4005*'Monte Carlo Inputs'!$C$13-'Monte Carlo Inputs'!$C$14*(F4005-'Monte Carlo Inputs'!$C$17)</f>
        <v>1403.219617607366</v>
      </c>
      <c r="L4005" s="16">
        <f>G4005*$E4005*(1-'Monte Carlo Inputs'!$C$11)+G4005*'Monte Carlo Inputs'!$C$12-G4005*'Monte Carlo Inputs'!$C$13-'Monte Carlo Inputs'!$C$14*(G4005-F4005)</f>
        <v>1743.1021075690576</v>
      </c>
      <c r="M4005" s="16">
        <f>H4005*$E4005*(1-'Monte Carlo Inputs'!$C$11)+H4005*'Monte Carlo Inputs'!$C$12-H4005*'Monte Carlo Inputs'!$C$13-'Monte Carlo Inputs'!$C$14*(H4005-G4005)</f>
        <v>2165.3096345620397</v>
      </c>
      <c r="N4005" s="16">
        <f>I4005*$E4005*(1-'Monte Carlo Inputs'!$C$11)+I4005*'Monte Carlo Inputs'!$C$12-I4005*'Monte Carlo Inputs'!$C$13-'Monte Carlo Inputs'!$C$14*(I4005-H4005)</f>
        <v>2689.7826542507601</v>
      </c>
      <c r="O4005" s="16">
        <f>J4005*$E4005*(1-'Monte Carlo Inputs'!$C$11)+J4005*'Monte Carlo Inputs'!$C$12-J4005*'Monte Carlo Inputs'!$C$13-'Monte Carlo Inputs'!$C$14*(J4005-I4005)</f>
        <v>3341.2915232197806</v>
      </c>
    </row>
    <row r="4006" spans="1:15">
      <c r="A4006">
        <v>4002</v>
      </c>
      <c r="B4006" s="39">
        <v>0.42136175594737257</v>
      </c>
      <c r="C4006" s="39">
        <v>0.17978057549462806</v>
      </c>
      <c r="D4006" s="29">
        <f>'Monte Carlo Inputs'!$C$6+'Monte Carlo Inputs'!$D$6*B4006</f>
        <v>0.1536075057220376</v>
      </c>
      <c r="E4006" s="29">
        <f>'Monte Carlo Inputs'!$C$7+'Monte Carlo Inputs'!$D$7*C4006</f>
        <v>0.58925652322488897</v>
      </c>
      <c r="F4006" s="16">
        <f>'Monte Carlo Inputs'!$C$17*(1+$D4006)</f>
        <v>2802.2279921494019</v>
      </c>
      <c r="G4006" s="16">
        <f t="shared" ref="G4006:J4006" si="4000">F4006*(1+$D4006)</f>
        <v>3232.6712444879449</v>
      </c>
      <c r="H4006" s="16">
        <f t="shared" si="4000"/>
        <v>3729.2338111730933</v>
      </c>
      <c r="I4006" s="16">
        <f t="shared" si="4000"/>
        <v>4302.0721151616808</v>
      </c>
      <c r="J4006" s="16">
        <f t="shared" si="4000"/>
        <v>4962.9026822079968</v>
      </c>
      <c r="K4006" s="16">
        <f>F4006*$E4006*(1-'Monte Carlo Inputs'!$C$11)+F4006*'Monte Carlo Inputs'!$C$12-F4006*'Monte Carlo Inputs'!$C$13-'Monte Carlo Inputs'!$C$14*(F4006-'Monte Carlo Inputs'!$C$17)</f>
        <v>1288.5202965526034</v>
      </c>
      <c r="L4006" s="16">
        <f>G4006*$E4006*(1-'Monte Carlo Inputs'!$C$11)+G4006*'Monte Carlo Inputs'!$C$12-G4006*'Monte Carlo Inputs'!$C$13-'Monte Carlo Inputs'!$C$14*(G4006-F4006)</f>
        <v>1486.4466853782692</v>
      </c>
      <c r="M4006" s="16">
        <f>H4006*$E4006*(1-'Monte Carlo Inputs'!$C$11)+H4006*'Monte Carlo Inputs'!$C$12-H4006*'Monte Carlo Inputs'!$C$13-'Monte Carlo Inputs'!$C$14*(H4006-G4006)</f>
        <v>1714.7760531080155</v>
      </c>
      <c r="N4006" s="16">
        <f>I4006*$E4006*(1-'Monte Carlo Inputs'!$C$11)+I4006*'Monte Carlo Inputs'!$C$12-I4006*'Monte Carlo Inputs'!$C$13-'Monte Carlo Inputs'!$C$14*(I4006-H4006)</f>
        <v>1978.1785254978179</v>
      </c>
      <c r="O4006" s="16">
        <f>J4006*$E4006*(1-'Monte Carlo Inputs'!$C$11)+J4006*'Monte Carlo Inputs'!$C$12-J4006*'Monte Carlo Inputs'!$C$13-'Monte Carlo Inputs'!$C$14*(J4006-I4006)</f>
        <v>2282.0415946724356</v>
      </c>
    </row>
    <row r="4007" spans="1:15">
      <c r="A4007">
        <v>4003</v>
      </c>
      <c r="B4007" s="39">
        <v>7.5845786968032319E-2</v>
      </c>
      <c r="C4007" s="39">
        <v>-0.40428176798799409</v>
      </c>
      <c r="D4007" s="29">
        <f>'Monte Carlo Inputs'!$C$6+'Monte Carlo Inputs'!$D$6*B4007</f>
        <v>0.13122351387457062</v>
      </c>
      <c r="E4007" s="29">
        <f>'Monte Carlo Inputs'!$C$7+'Monte Carlo Inputs'!$D$7*C4007</f>
        <v>0.56835183308162518</v>
      </c>
      <c r="F4007" s="16">
        <f>'Monte Carlo Inputs'!$C$17*(1+$D4007)</f>
        <v>2747.8550375527198</v>
      </c>
      <c r="G4007" s="16">
        <f t="shared" ref="G4007:J4007" si="4001">F4007*(1+$D4007)</f>
        <v>3108.4382311983277</v>
      </c>
      <c r="H4007" s="16">
        <f t="shared" si="4001"/>
        <v>3516.3384185582267</v>
      </c>
      <c r="I4007" s="16">
        <f t="shared" si="4001"/>
        <v>3977.7647018135876</v>
      </c>
      <c r="J4007" s="16">
        <f t="shared" si="4001"/>
        <v>4499.7409633518</v>
      </c>
      <c r="K4007" s="16">
        <f>F4007*$E4007*(1-'Monte Carlo Inputs'!$C$11)+F4007*'Monte Carlo Inputs'!$C$12-F4007*'Monte Carlo Inputs'!$C$13-'Monte Carlo Inputs'!$C$14*(F4007-'Monte Carlo Inputs'!$C$17)</f>
        <v>1221.853481327749</v>
      </c>
      <c r="L4007" s="16">
        <f>G4007*$E4007*(1-'Monte Carlo Inputs'!$C$11)+G4007*'Monte Carlo Inputs'!$C$12-G4007*'Monte Carlo Inputs'!$C$13-'Monte Carlo Inputs'!$C$14*(G4007-F4007)</f>
        <v>1382.1893885874529</v>
      </c>
      <c r="M4007" s="16">
        <f>H4007*$E4007*(1-'Monte Carlo Inputs'!$C$11)+H4007*'Monte Carlo Inputs'!$C$12-H4007*'Monte Carlo Inputs'!$C$13-'Monte Carlo Inputs'!$C$14*(H4007-G4007)</f>
        <v>1563.5651369980426</v>
      </c>
      <c r="N4007" s="16">
        <f>I4007*$E4007*(1-'Monte Carlo Inputs'!$C$11)+I4007*'Monte Carlo Inputs'!$C$12-I4007*'Monte Carlo Inputs'!$C$13-'Monte Carlo Inputs'!$C$14*(I4007-H4007)</f>
        <v>1768.7416484467001</v>
      </c>
      <c r="O4007" s="16">
        <f>J4007*$E4007*(1-'Monte Carlo Inputs'!$C$11)+J4007*'Monte Carlo Inputs'!$C$12-J4007*'Monte Carlo Inputs'!$C$13-'Monte Carlo Inputs'!$C$14*(J4007-I4007)</f>
        <v>2000.8421426921764</v>
      </c>
    </row>
    <row r="4008" spans="1:15">
      <c r="A4008">
        <v>4004</v>
      </c>
      <c r="B4008" s="39">
        <v>-0.11740499711401491</v>
      </c>
      <c r="C4008" s="39">
        <v>0.80710770401674226</v>
      </c>
      <c r="D4008" s="29">
        <f>'Monte Carlo Inputs'!$C$6+'Monte Carlo Inputs'!$D$6*B4008</f>
        <v>0.11870390736206293</v>
      </c>
      <c r="E4008" s="29">
        <f>'Monte Carlo Inputs'!$C$7+'Monte Carlo Inputs'!$D$7*C4008</f>
        <v>0.61170974142420353</v>
      </c>
      <c r="F4008" s="16">
        <f>'Monte Carlo Inputs'!$C$17*(1+$D4008)</f>
        <v>2717.4436613731873</v>
      </c>
      <c r="G4008" s="16">
        <f t="shared" ref="G4008:J4008" si="4002">F4008*(1+$D4008)</f>
        <v>3040.0148420144551</v>
      </c>
      <c r="H4008" s="16">
        <f t="shared" si="4002"/>
        <v>3400.8764822002349</v>
      </c>
      <c r="I4008" s="16">
        <f t="shared" si="4002"/>
        <v>3804.5738090931495</v>
      </c>
      <c r="J4008" s="16">
        <f t="shared" si="4002"/>
        <v>4256.1915860798736</v>
      </c>
      <c r="K4008" s="16">
        <f>F4008*$E4008*(1-'Monte Carlo Inputs'!$C$11)+F4008*'Monte Carlo Inputs'!$C$12-F4008*'Monte Carlo Inputs'!$C$13-'Monte Carlo Inputs'!$C$14*(F4008-'Monte Carlo Inputs'!$C$17)</f>
        <v>1291.719620957811</v>
      </c>
      <c r="L4008" s="16">
        <f>G4008*$E4008*(1-'Monte Carlo Inputs'!$C$11)+G4008*'Monte Carlo Inputs'!$C$12-G4008*'Monte Carlo Inputs'!$C$13-'Monte Carlo Inputs'!$C$14*(G4008-F4008)</f>
        <v>1445.0517871817458</v>
      </c>
      <c r="M4008" s="16">
        <f>H4008*$E4008*(1-'Monte Carlo Inputs'!$C$11)+H4008*'Monte Carlo Inputs'!$C$12-H4008*'Monte Carlo Inputs'!$C$13-'Monte Carlo Inputs'!$C$14*(H4008-G4008)</f>
        <v>1616.5850806607514</v>
      </c>
      <c r="N4008" s="16">
        <f>I4008*$E4008*(1-'Monte Carlo Inputs'!$C$11)+I4008*'Monte Carlo Inputs'!$C$12-I4008*'Monte Carlo Inputs'!$C$13-'Monte Carlo Inputs'!$C$14*(I4008-H4008)</f>
        <v>1808.4800463183979</v>
      </c>
      <c r="O4008" s="16">
        <f>J4008*$E4008*(1-'Monte Carlo Inputs'!$C$11)+J4008*'Monte Carlo Inputs'!$C$12-J4008*'Monte Carlo Inputs'!$C$13-'Monte Carlo Inputs'!$C$14*(J4008-I4008)</f>
        <v>2023.1536942027158</v>
      </c>
    </row>
    <row r="4009" spans="1:15">
      <c r="A4009">
        <v>4005</v>
      </c>
      <c r="B4009" s="39">
        <v>1.7142029087743511</v>
      </c>
      <c r="C4009" s="39">
        <v>-0.2416031267909988</v>
      </c>
      <c r="D4009" s="29">
        <f>'Monte Carlo Inputs'!$C$6+'Monte Carlo Inputs'!$D$6*B4009</f>
        <v>0.2373632461887808</v>
      </c>
      <c r="E4009" s="29">
        <f>'Monte Carlo Inputs'!$C$7+'Monte Carlo Inputs'!$D$7*C4009</f>
        <v>0.57417440771787465</v>
      </c>
      <c r="F4009" s="16">
        <f>'Monte Carlo Inputs'!$C$17*(1+$D4009)</f>
        <v>3005.6790613171675</v>
      </c>
      <c r="G4009" s="16">
        <f t="shared" ref="G4009:J4009" si="4003">F4009*(1+$D4009)</f>
        <v>3719.1168003130574</v>
      </c>
      <c r="H4009" s="16">
        <f t="shared" si="4003"/>
        <v>4601.8984369905957</v>
      </c>
      <c r="I4009" s="16">
        <f t="shared" si="4003"/>
        <v>5694.2199886257595</v>
      </c>
      <c r="J4009" s="16">
        <f t="shared" si="4003"/>
        <v>7045.818529639012</v>
      </c>
      <c r="K4009" s="16">
        <f>F4009*$E4009*(1-'Monte Carlo Inputs'!$C$11)+F4009*'Monte Carlo Inputs'!$C$12-F4009*'Monte Carlo Inputs'!$C$13-'Monte Carlo Inputs'!$C$14*(F4009-'Monte Carlo Inputs'!$C$17)</f>
        <v>1352.7705497375985</v>
      </c>
      <c r="L4009" s="16">
        <f>G4009*$E4009*(1-'Monte Carlo Inputs'!$C$11)+G4009*'Monte Carlo Inputs'!$C$12-G4009*'Monte Carlo Inputs'!$C$13-'Monte Carlo Inputs'!$C$14*(G4009-F4009)</f>
        <v>1673.8685587718962</v>
      </c>
      <c r="M4009" s="16">
        <f>H4009*$E4009*(1-'Monte Carlo Inputs'!$C$11)+H4009*'Monte Carlo Inputs'!$C$12-H4009*'Monte Carlo Inputs'!$C$13-'Monte Carlo Inputs'!$C$14*(H4009-G4009)</f>
        <v>2071.1834335753292</v>
      </c>
      <c r="N4009" s="16">
        <f>I4009*$E4009*(1-'Monte Carlo Inputs'!$C$11)+I4009*'Monte Carlo Inputs'!$C$12-I4009*'Monte Carlo Inputs'!$C$13-'Monte Carlo Inputs'!$C$14*(I4009-H4009)</f>
        <v>2562.806256821194</v>
      </c>
      <c r="O4009" s="16">
        <f>J4009*$E4009*(1-'Monte Carlo Inputs'!$C$11)+J4009*'Monte Carlo Inputs'!$C$12-J4009*'Monte Carlo Inputs'!$C$13-'Monte Carlo Inputs'!$C$14*(J4009-I4009)</f>
        <v>3171.122269293191</v>
      </c>
    </row>
    <row r="4010" spans="1:15">
      <c r="A4010">
        <v>4006</v>
      </c>
      <c r="B4010" s="39">
        <v>0.65758483275174617</v>
      </c>
      <c r="C4010" s="39">
        <v>-1.0564769818267703</v>
      </c>
      <c r="D4010" s="29">
        <f>'Monte Carlo Inputs'!$C$6+'Monte Carlo Inputs'!$D$6*B4010</f>
        <v>0.16891103985677636</v>
      </c>
      <c r="E4010" s="29">
        <f>'Monte Carlo Inputs'!$C$7+'Monte Carlo Inputs'!$D$7*C4010</f>
        <v>0.5450085393213675</v>
      </c>
      <c r="F4010" s="16">
        <f>'Monte Carlo Inputs'!$C$17*(1+$D4010)</f>
        <v>2839.4018069160957</v>
      </c>
      <c r="G4010" s="16">
        <f t="shared" ref="G4010:J4010" si="4004">F4010*(1+$D4010)</f>
        <v>3319.0081186935031</v>
      </c>
      <c r="H4010" s="16">
        <f t="shared" si="4004"/>
        <v>3879.6252313151058</v>
      </c>
      <c r="I4010" s="16">
        <f t="shared" si="4004"/>
        <v>4534.936763391127</v>
      </c>
      <c r="J4010" s="16">
        <f t="shared" si="4004"/>
        <v>5300.9376477802462</v>
      </c>
      <c r="K4010" s="16">
        <f>F4010*$E4010*(1-'Monte Carlo Inputs'!$C$11)+F4010*'Monte Carlo Inputs'!$C$12-F4010*'Monte Carlo Inputs'!$C$13-'Monte Carlo Inputs'!$C$14*(F4010-'Monte Carlo Inputs'!$C$17)</f>
        <v>1216.7532667252631</v>
      </c>
      <c r="L4010" s="16">
        <f>G4010*$E4010*(1-'Monte Carlo Inputs'!$C$11)+G4010*'Monte Carlo Inputs'!$C$12-G4010*'Monte Carlo Inputs'!$C$13-'Monte Carlo Inputs'!$C$14*(G4010-F4010)</f>
        <v>1422.2763262569567</v>
      </c>
      <c r="M4010" s="16">
        <f>H4010*$E4010*(1-'Monte Carlo Inputs'!$C$11)+H4010*'Monte Carlo Inputs'!$C$12-H4010*'Monte Carlo Inputs'!$C$13-'Monte Carlo Inputs'!$C$14*(H4010-G4010)</f>
        <v>1662.5144994886953</v>
      </c>
      <c r="N4010" s="16">
        <f>I4010*$E4010*(1-'Monte Carlo Inputs'!$C$11)+I4010*'Monte Carlo Inputs'!$C$12-I4010*'Monte Carlo Inputs'!$C$13-'Monte Carlo Inputs'!$C$14*(I4010-H4010)</f>
        <v>1943.3315523742988</v>
      </c>
      <c r="O4010" s="16">
        <f>J4010*$E4010*(1-'Monte Carlo Inputs'!$C$11)+J4010*'Monte Carlo Inputs'!$C$12-J4010*'Monte Carlo Inputs'!$C$13-'Monte Carlo Inputs'!$C$14*(J4010-I4010)</f>
        <v>2271.5817056723245</v>
      </c>
    </row>
    <row r="4011" spans="1:15">
      <c r="A4011">
        <v>4007</v>
      </c>
      <c r="B4011" s="39">
        <v>-0.72515002088368796</v>
      </c>
      <c r="C4011" s="39">
        <v>1.5368771859804364</v>
      </c>
      <c r="D4011" s="29">
        <f>'Monte Carlo Inputs'!$C$6+'Monte Carlo Inputs'!$D$6*B4011</f>
        <v>7.933160368074621E-2</v>
      </c>
      <c r="E4011" s="29">
        <f>'Monte Carlo Inputs'!$C$7+'Monte Carlo Inputs'!$D$7*C4011</f>
        <v>0.63782956419088921</v>
      </c>
      <c r="F4011" s="16">
        <f>'Monte Carlo Inputs'!$C$17*(1+$D4011)</f>
        <v>2621.8043985009008</v>
      </c>
      <c r="G4011" s="16">
        <f t="shared" ref="G4011:J4011" si="4005">F4011*(1+$D4011)</f>
        <v>2829.7963459712109</v>
      </c>
      <c r="H4011" s="16">
        <f t="shared" si="4005"/>
        <v>3054.2886281870224</v>
      </c>
      <c r="I4011" s="16">
        <f t="shared" si="4005"/>
        <v>3296.5902431649647</v>
      </c>
      <c r="J4011" s="16">
        <f t="shared" si="4005"/>
        <v>3558.1140338335422</v>
      </c>
      <c r="K4011" s="16">
        <f>F4011*$E4011*(1-'Monte Carlo Inputs'!$C$11)+F4011*'Monte Carlo Inputs'!$C$12-F4011*'Monte Carlo Inputs'!$C$13-'Monte Carlo Inputs'!$C$14*(F4011-'Monte Carlo Inputs'!$C$17)</f>
        <v>1293.5542541243922</v>
      </c>
      <c r="L4011" s="16">
        <f>G4011*$E4011*(1-'Monte Carlo Inputs'!$C$11)+G4011*'Monte Carlo Inputs'!$C$12-G4011*'Monte Carlo Inputs'!$C$13-'Monte Carlo Inputs'!$C$14*(G4011-F4011)</f>
        <v>1396.1739875521314</v>
      </c>
      <c r="M4011" s="16">
        <f>H4011*$E4011*(1-'Monte Carlo Inputs'!$C$11)+H4011*'Monte Carlo Inputs'!$C$12-H4011*'Monte Carlo Inputs'!$C$13-'Monte Carlo Inputs'!$C$14*(H4011-G4011)</f>
        <v>1506.9347090019842</v>
      </c>
      <c r="N4011" s="16">
        <f>I4011*$E4011*(1-'Monte Carlo Inputs'!$C$11)+I4011*'Monte Carlo Inputs'!$C$12-I4011*'Monte Carlo Inputs'!$C$13-'Monte Carlo Inputs'!$C$14*(I4011-H4011)</f>
        <v>1626.4822561092899</v>
      </c>
      <c r="O4011" s="16">
        <f>J4011*$E4011*(1-'Monte Carlo Inputs'!$C$11)+J4011*'Monte Carlo Inputs'!$C$12-J4011*'Monte Carlo Inputs'!$C$13-'Monte Carlo Inputs'!$C$14*(J4011-I4011)</f>
        <v>1755.5137018447176</v>
      </c>
    </row>
    <row r="4012" spans="1:15">
      <c r="A4012">
        <v>4008</v>
      </c>
      <c r="B4012" s="39">
        <v>0.61156815081324367</v>
      </c>
      <c r="C4012" s="39">
        <v>-1.0486208656442779</v>
      </c>
      <c r="D4012" s="29">
        <f>'Monte Carlo Inputs'!$C$6+'Monte Carlo Inputs'!$D$6*B4012</f>
        <v>0.16592988377185885</v>
      </c>
      <c r="E4012" s="29">
        <f>'Monte Carlo Inputs'!$C$7+'Monte Carlo Inputs'!$D$7*C4012</f>
        <v>0.54528972450023938</v>
      </c>
      <c r="F4012" s="16">
        <f>'Monte Carlo Inputs'!$C$17*(1+$D4012)</f>
        <v>2832.1602806702226</v>
      </c>
      <c r="G4012" s="16">
        <f t="shared" ref="G4012:J4012" si="4006">F4012*(1+$D4012)</f>
        <v>3302.1003068651075</v>
      </c>
      <c r="H4012" s="16">
        <f t="shared" si="4006"/>
        <v>3850.0174269862541</v>
      </c>
      <c r="I4012" s="16">
        <f t="shared" si="4006"/>
        <v>4488.850371165714</v>
      </c>
      <c r="J4012" s="16">
        <f t="shared" si="4006"/>
        <v>5233.6847915225062</v>
      </c>
      <c r="K4012" s="16">
        <f>F4012*$E4012*(1-'Monte Carlo Inputs'!$C$11)+F4012*'Monte Carlo Inputs'!$C$12-F4012*'Monte Carlo Inputs'!$C$13-'Monte Carlo Inputs'!$C$14*(F4012-'Monte Carlo Inputs'!$C$17)</f>
        <v>1214.112912940458</v>
      </c>
      <c r="L4012" s="16">
        <f>G4012*$E4012*(1-'Monte Carlo Inputs'!$C$11)+G4012*'Monte Carlo Inputs'!$C$12-G4012*'Monte Carlo Inputs'!$C$13-'Monte Carlo Inputs'!$C$14*(G4012-F4012)</f>
        <v>1415.5705274705813</v>
      </c>
      <c r="M4012" s="16">
        <f>H4012*$E4012*(1-'Monte Carlo Inputs'!$C$11)+H4012*'Monte Carlo Inputs'!$C$12-H4012*'Monte Carlo Inputs'!$C$13-'Monte Carlo Inputs'!$C$14*(H4012-G4012)</f>
        <v>1650.4559805646438</v>
      </c>
      <c r="N4012" s="16">
        <f>I4012*$E4012*(1-'Monte Carlo Inputs'!$C$11)+I4012*'Monte Carlo Inputs'!$C$12-I4012*'Monte Carlo Inputs'!$C$13-'Monte Carlo Inputs'!$C$14*(I4012-H4012)</f>
        <v>1924.3159495903042</v>
      </c>
      <c r="O4012" s="16">
        <f>J4012*$E4012*(1-'Monte Carlo Inputs'!$C$11)+J4012*'Monte Carlo Inputs'!$C$12-J4012*'Monte Carlo Inputs'!$C$13-'Monte Carlo Inputs'!$C$14*(J4012-I4012)</f>
        <v>2243.6174714461577</v>
      </c>
    </row>
    <row r="4013" spans="1:15">
      <c r="A4013">
        <v>4009</v>
      </c>
      <c r="B4013" s="39">
        <v>-1.2435484504352947</v>
      </c>
      <c r="C4013" s="39">
        <v>0.78758514810789326</v>
      </c>
      <c r="D4013" s="29">
        <f>'Monte Carlo Inputs'!$C$6+'Monte Carlo Inputs'!$D$6*B4013</f>
        <v>4.5747551820275789E-2</v>
      </c>
      <c r="E4013" s="29">
        <f>'Monte Carlo Inputs'!$C$7+'Monte Carlo Inputs'!$D$7*C4013</f>
        <v>0.6110109924179834</v>
      </c>
      <c r="F4013" s="16">
        <f>'Monte Carlo Inputs'!$C$17*(1+$D4013)</f>
        <v>2540.2253781266322</v>
      </c>
      <c r="G4013" s="16">
        <f t="shared" ref="G4013:J4013" si="4007">F4013*(1+$D4013)</f>
        <v>2656.4344702476596</v>
      </c>
      <c r="H4013" s="16">
        <f t="shared" si="4007"/>
        <v>2777.9598438324811</v>
      </c>
      <c r="I4013" s="16">
        <f t="shared" si="4007"/>
        <v>2905.0447057428523</v>
      </c>
      <c r="J4013" s="16">
        <f t="shared" si="4007"/>
        <v>3037.9433889590409</v>
      </c>
      <c r="K4013" s="16">
        <f>F4013*$E4013*(1-'Monte Carlo Inputs'!$C$11)+F4013*'Monte Carlo Inputs'!$C$12-F4013*'Monte Carlo Inputs'!$C$13-'Monte Carlo Inputs'!$C$14*(F4013-'Monte Carlo Inputs'!$C$17)</f>
        <v>1203.5614320879968</v>
      </c>
      <c r="L4013" s="16">
        <f>G4013*$E4013*(1-'Monte Carlo Inputs'!$C$11)+G4013*'Monte Carlo Inputs'!$C$12-G4013*'Monte Carlo Inputs'!$C$13-'Monte Carlo Inputs'!$C$14*(G4013-F4013)</f>
        <v>1258.6214210713276</v>
      </c>
      <c r="M4013" s="16">
        <f>H4013*$E4013*(1-'Monte Carlo Inputs'!$C$11)+H4013*'Monte Carlo Inputs'!$C$12-H4013*'Monte Carlo Inputs'!$C$13-'Monte Carlo Inputs'!$C$14*(H4013-G4013)</f>
        <v>1316.2002697538969</v>
      </c>
      <c r="N4013" s="16">
        <f>I4013*$E4013*(1-'Monte Carlo Inputs'!$C$11)+I4013*'Monte Carlo Inputs'!$C$12-I4013*'Monte Carlo Inputs'!$C$13-'Monte Carlo Inputs'!$C$14*(I4013-H4013)</f>
        <v>1376.4132098003245</v>
      </c>
      <c r="O4013" s="16">
        <f>J4013*$E4013*(1-'Monte Carlo Inputs'!$C$11)+J4013*'Monte Carlo Inputs'!$C$12-J4013*'Monte Carlo Inputs'!$C$13-'Monte Carlo Inputs'!$C$14*(J4013-I4013)</f>
        <v>1439.3807444417766</v>
      </c>
    </row>
    <row r="4014" spans="1:15">
      <c r="A4014">
        <v>4010</v>
      </c>
      <c r="B4014" s="39">
        <v>0.27990984062500418</v>
      </c>
      <c r="C4014" s="39">
        <v>0.12899049420526609</v>
      </c>
      <c r="D4014" s="29">
        <f>'Monte Carlo Inputs'!$C$6+'Monte Carlo Inputs'!$D$6*B4014</f>
        <v>0.14444364991317973</v>
      </c>
      <c r="E4014" s="29">
        <f>'Monte Carlo Inputs'!$C$7+'Monte Carlo Inputs'!$D$7*C4014</f>
        <v>0.58743865065776835</v>
      </c>
      <c r="F4014" s="16">
        <f>'Monte Carlo Inputs'!$C$17*(1+$D4014)</f>
        <v>2779.9680700041054</v>
      </c>
      <c r="G4014" s="16">
        <f t="shared" ref="G4014:J4014" si="4008">F4014*(1+$D4014)</f>
        <v>3181.5168046775966</v>
      </c>
      <c r="H4014" s="16">
        <f t="shared" si="4008"/>
        <v>3641.066704205346</v>
      </c>
      <c r="I4014" s="16">
        <f t="shared" si="4008"/>
        <v>4166.9956685381185</v>
      </c>
      <c r="J4014" s="16">
        <f t="shared" si="4008"/>
        <v>4768.8917320741748</v>
      </c>
      <c r="K4014" s="16">
        <f>F4014*$E4014*(1-'Monte Carlo Inputs'!$C$11)+F4014*'Monte Carlo Inputs'!$C$12-F4014*'Monte Carlo Inputs'!$C$13-'Monte Carlo Inputs'!$C$14*(F4014-'Monte Carlo Inputs'!$C$17)</f>
        <v>1274.3652478749202</v>
      </c>
      <c r="L4014" s="16">
        <f>G4014*$E4014*(1-'Monte Carlo Inputs'!$C$11)+G4014*'Monte Carlo Inputs'!$C$12-G4014*'Monte Carlo Inputs'!$C$13-'Monte Carlo Inputs'!$C$14*(G4014-F4014)</f>
        <v>1458.4392156004881</v>
      </c>
      <c r="M4014" s="16">
        <f>H4014*$E4014*(1-'Monte Carlo Inputs'!$C$11)+H4014*'Monte Carlo Inputs'!$C$12-H4014*'Monte Carlo Inputs'!$C$13-'Monte Carlo Inputs'!$C$14*(H4014-G4014)</f>
        <v>1669.1014990783376</v>
      </c>
      <c r="N4014" s="16">
        <f>I4014*$E4014*(1-'Monte Carlo Inputs'!$C$11)+I4014*'Monte Carlo Inputs'!$C$12-I4014*'Monte Carlo Inputs'!$C$13-'Monte Carlo Inputs'!$C$14*(I4014-H4014)</f>
        <v>1910.1926116807722</v>
      </c>
      <c r="O4014" s="16">
        <f>J4014*$E4014*(1-'Monte Carlo Inputs'!$C$11)+J4014*'Monte Carlo Inputs'!$C$12-J4014*'Monte Carlo Inputs'!$C$13-'Monte Carlo Inputs'!$C$14*(J4014-I4014)</f>
        <v>2186.1078045491322</v>
      </c>
    </row>
    <row r="4015" spans="1:15">
      <c r="A4015">
        <v>4011</v>
      </c>
      <c r="B4015" s="39">
        <v>-0.72064757252542422</v>
      </c>
      <c r="C4015" s="39">
        <v>0.36667806053570012</v>
      </c>
      <c r="D4015" s="29">
        <f>'Monte Carlo Inputs'!$C$6+'Monte Carlo Inputs'!$D$6*B4015</f>
        <v>7.9623291406910462E-2</v>
      </c>
      <c r="E4015" s="29">
        <f>'Monte Carlo Inputs'!$C$7+'Monte Carlo Inputs'!$D$7*C4015</f>
        <v>0.59594593584827815</v>
      </c>
      <c r="F4015" s="16">
        <f>'Monte Carlo Inputs'!$C$17*(1+$D4015)</f>
        <v>2622.5129371565263</v>
      </c>
      <c r="G4015" s="16">
        <f t="shared" ref="G4015:J4015" si="4009">F4015*(1+$D4015)</f>
        <v>2831.3260489701329</v>
      </c>
      <c r="H4015" s="16">
        <f t="shared" si="4009"/>
        <v>3056.7655480352578</v>
      </c>
      <c r="I4015" s="16">
        <f t="shared" si="4009"/>
        <v>3300.1552820290731</v>
      </c>
      <c r="J4015" s="16">
        <f t="shared" si="4009"/>
        <v>3562.9245077381283</v>
      </c>
      <c r="K4015" s="16">
        <f>F4015*$E4015*(1-'Monte Carlo Inputs'!$C$11)+F4015*'Monte Carlo Inputs'!$C$12-F4015*'Monte Carlo Inputs'!$C$13-'Monte Carlo Inputs'!$C$14*(F4015-'Monte Carlo Inputs'!$C$17)</f>
        <v>1215.7554006268713</v>
      </c>
      <c r="L4015" s="16">
        <f>G4015*$E4015*(1-'Monte Carlo Inputs'!$C$11)+G4015*'Monte Carlo Inputs'!$C$12-G4015*'Monte Carlo Inputs'!$C$13-'Monte Carlo Inputs'!$C$14*(G4015-F4015)</f>
        <v>1312.5578471705096</v>
      </c>
      <c r="M4015" s="16">
        <f>H4015*$E4015*(1-'Monte Carlo Inputs'!$C$11)+H4015*'Monte Carlo Inputs'!$C$12-H4015*'Monte Carlo Inputs'!$C$13-'Monte Carlo Inputs'!$C$14*(H4015-G4015)</f>
        <v>1417.0680231241938</v>
      </c>
      <c r="N4015" s="16">
        <f>I4015*$E4015*(1-'Monte Carlo Inputs'!$C$11)+I4015*'Monte Carlo Inputs'!$C$12-I4015*'Monte Carlo Inputs'!$C$13-'Monte Carlo Inputs'!$C$14*(I4015-H4015)</f>
        <v>1529.8996432728259</v>
      </c>
      <c r="O4015" s="16">
        <f>J4015*$E4015*(1-'Monte Carlo Inputs'!$C$11)+J4015*'Monte Carlo Inputs'!$C$12-J4015*'Monte Carlo Inputs'!$C$13-'Monte Carlo Inputs'!$C$14*(J4015-I4015)</f>
        <v>1651.7152883924664</v>
      </c>
    </row>
    <row r="4016" spans="1:15">
      <c r="A4016">
        <v>4012</v>
      </c>
      <c r="B4016" s="39">
        <v>0.81554316376308966</v>
      </c>
      <c r="C4016" s="39">
        <v>-1.8271529300488061</v>
      </c>
      <c r="D4016" s="29">
        <f>'Monte Carlo Inputs'!$C$6+'Monte Carlo Inputs'!$D$6*B4016</f>
        <v>0.17914425137531204</v>
      </c>
      <c r="E4016" s="29">
        <f>'Monte Carlo Inputs'!$C$7+'Monte Carlo Inputs'!$D$7*C4016</f>
        <v>0.5174245971648106</v>
      </c>
      <c r="F4016" s="16">
        <f>'Monte Carlo Inputs'!$C$17*(1+$D4016)</f>
        <v>2864.2593010157711</v>
      </c>
      <c r="G4016" s="16">
        <f t="shared" ref="G4016:J4016" si="4010">F4016*(1+$D4016)</f>
        <v>3377.3748892410163</v>
      </c>
      <c r="H4016" s="16">
        <f t="shared" si="4010"/>
        <v>3982.4121853878755</v>
      </c>
      <c r="I4016" s="16">
        <f t="shared" si="4010"/>
        <v>4695.8384350071074</v>
      </c>
      <c r="J4016" s="16">
        <f t="shared" si="4010"/>
        <v>5537.0708960258726</v>
      </c>
      <c r="K4016" s="16">
        <f>F4016*$E4016*(1-'Monte Carlo Inputs'!$C$11)+F4016*'Monte Carlo Inputs'!$C$12-F4016*'Monte Carlo Inputs'!$C$13-'Monte Carlo Inputs'!$C$14*(F4016-'Monte Carlo Inputs'!$C$17)</f>
        <v>1171.54214347381</v>
      </c>
      <c r="L4016" s="16">
        <f>G4016*$E4016*(1-'Monte Carlo Inputs'!$C$11)+G4016*'Monte Carlo Inputs'!$C$12-G4016*'Monte Carlo Inputs'!$C$13-'Monte Carlo Inputs'!$C$14*(G4016-F4016)</f>
        <v>1381.4171837210542</v>
      </c>
      <c r="M4016" s="16">
        <f>H4016*$E4016*(1-'Monte Carlo Inputs'!$C$11)+H4016*'Monte Carlo Inputs'!$C$12-H4016*'Monte Carlo Inputs'!$C$13-'Monte Carlo Inputs'!$C$14*(H4016-G4016)</f>
        <v>1628.8901309357543</v>
      </c>
      <c r="N4016" s="16">
        <f>I4016*$E4016*(1-'Monte Carlo Inputs'!$C$11)+I4016*'Monte Carlo Inputs'!$C$12-I4016*'Monte Carlo Inputs'!$C$13-'Monte Carlo Inputs'!$C$14*(I4016-H4016)</f>
        <v>1920.6964340148745</v>
      </c>
      <c r="O4016" s="16">
        <f>J4016*$E4016*(1-'Monte Carlo Inputs'!$C$11)+J4016*'Monte Carlo Inputs'!$C$12-J4016*'Monte Carlo Inputs'!$C$13-'Monte Carlo Inputs'!$C$14*(J4016-I4016)</f>
        <v>2264.7781588057005</v>
      </c>
    </row>
    <row r="4017" spans="1:15">
      <c r="A4017">
        <v>4013</v>
      </c>
      <c r="B4017" s="39">
        <v>1.0111008846447718</v>
      </c>
      <c r="C4017" s="39">
        <v>-0.88227967678134611</v>
      </c>
      <c r="D4017" s="29">
        <f>'Monte Carlo Inputs'!$C$6+'Monte Carlo Inputs'!$D$6*B4017</f>
        <v>0.19181331105106478</v>
      </c>
      <c r="E4017" s="29">
        <f>'Monte Carlo Inputs'!$C$7+'Monte Carlo Inputs'!$D$7*C4017</f>
        <v>0.55124338860826483</v>
      </c>
      <c r="F4017" s="16">
        <f>'Monte Carlo Inputs'!$C$17*(1+$D4017)</f>
        <v>2895.0337138741415</v>
      </c>
      <c r="G4017" s="16">
        <f t="shared" ref="G4017:J4017" si="4011">F4017*(1+$D4017)</f>
        <v>3450.3397161368011</v>
      </c>
      <c r="H4017" s="16">
        <f t="shared" si="4011"/>
        <v>4112.1608013399918</v>
      </c>
      <c r="I4017" s="16">
        <f t="shared" si="4011"/>
        <v>4900.9279802194151</v>
      </c>
      <c r="J4017" s="16">
        <f t="shared" si="4011"/>
        <v>5840.991203328108</v>
      </c>
      <c r="K4017" s="16">
        <f>F4017*$E4017*(1-'Monte Carlo Inputs'!$C$11)+F4017*'Monte Carlo Inputs'!$C$12-F4017*'Monte Carlo Inputs'!$C$13-'Monte Carlo Inputs'!$C$14*(F4017-'Monte Carlo Inputs'!$C$17)</f>
        <v>1254.2346910375793</v>
      </c>
      <c r="L4017" s="16">
        <f>G4017*$E4017*(1-'Monte Carlo Inputs'!$C$11)+G4017*'Monte Carlo Inputs'!$C$12-G4017*'Monte Carlo Inputs'!$C$13-'Monte Carlo Inputs'!$C$14*(G4017-F4017)</f>
        <v>1494.8135999606063</v>
      </c>
      <c r="M4017" s="16">
        <f>H4017*$E4017*(1-'Monte Carlo Inputs'!$C$11)+H4017*'Monte Carlo Inputs'!$C$12-H4017*'Monte Carlo Inputs'!$C$13-'Monte Carlo Inputs'!$C$14*(H4017-G4017)</f>
        <v>1781.5387459732121</v>
      </c>
      <c r="N4017" s="16">
        <f>I4017*$E4017*(1-'Monte Carlo Inputs'!$C$11)+I4017*'Monte Carlo Inputs'!$C$12-I4017*'Monte Carlo Inputs'!$C$13-'Monte Carlo Inputs'!$C$14*(I4017-H4017)</f>
        <v>2123.2615916040954</v>
      </c>
      <c r="O4017" s="16">
        <f>J4017*$E4017*(1-'Monte Carlo Inputs'!$C$11)+J4017*'Monte Carlo Inputs'!$C$12-J4017*'Monte Carlo Inputs'!$C$13-'Monte Carlo Inputs'!$C$14*(J4017-I4017)</f>
        <v>2530.5314277172301</v>
      </c>
    </row>
    <row r="4018" spans="1:15">
      <c r="A4018">
        <v>4014</v>
      </c>
      <c r="B4018" s="39">
        <v>-1.7370973932692459</v>
      </c>
      <c r="C4018" s="39">
        <v>-1.0465119876203488</v>
      </c>
      <c r="D4018" s="29">
        <f>'Monte Carlo Inputs'!$C$6+'Monte Carlo Inputs'!$D$6*B4018</f>
        <v>1.3773355243035412E-2</v>
      </c>
      <c r="E4018" s="29">
        <f>'Monte Carlo Inputs'!$C$7+'Monte Carlo Inputs'!$D$7*C4018</f>
        <v>0.5453652052124135</v>
      </c>
      <c r="F4018" s="16">
        <f>'Monte Carlo Inputs'!$C$17*(1+$D4018)</f>
        <v>2462.5568572208576</v>
      </c>
      <c r="G4018" s="16">
        <f t="shared" ref="G4018:J4018" si="4012">F4018*(1+$D4018)</f>
        <v>2496.4745276215335</v>
      </c>
      <c r="H4018" s="16">
        <f t="shared" si="4012"/>
        <v>2530.8593581456539</v>
      </c>
      <c r="I4018" s="16">
        <f t="shared" si="4012"/>
        <v>2565.7177831555546</v>
      </c>
      <c r="J4018" s="16">
        <f t="shared" si="4012"/>
        <v>2601.0563256363293</v>
      </c>
      <c r="K4018" s="16">
        <f>F4018*$E4018*(1-'Monte Carlo Inputs'!$C$11)+F4018*'Monte Carlo Inputs'!$C$12-F4018*'Monte Carlo Inputs'!$C$13-'Monte Carlo Inputs'!$C$14*(F4018-'Monte Carlo Inputs'!$C$17)</f>
        <v>1050.4865678322622</v>
      </c>
      <c r="L4018" s="16">
        <f>G4018*$E4018*(1-'Monte Carlo Inputs'!$C$11)+G4018*'Monte Carlo Inputs'!$C$12-G4018*'Monte Carlo Inputs'!$C$13-'Monte Carlo Inputs'!$C$14*(G4018-F4018)</f>
        <v>1064.9552925090529</v>
      </c>
      <c r="M4018" s="16">
        <f>H4018*$E4018*(1-'Monte Carlo Inputs'!$C$11)+H4018*'Monte Carlo Inputs'!$C$12-H4018*'Monte Carlo Inputs'!$C$13-'Monte Carlo Inputs'!$C$14*(H4018-G4018)</f>
        <v>1079.6233000707309</v>
      </c>
      <c r="N4018" s="16">
        <f>I4018*$E4018*(1-'Monte Carlo Inputs'!$C$11)+I4018*'Monte Carlo Inputs'!$C$12-I4018*'Monte Carlo Inputs'!$C$13-'Monte Carlo Inputs'!$C$14*(I4018-H4018)</f>
        <v>1094.4933353112631</v>
      </c>
      <c r="O4018" s="16">
        <f>J4018*$E4018*(1-'Monte Carlo Inputs'!$C$11)+J4018*'Monte Carlo Inputs'!$C$12-J4018*'Monte Carlo Inputs'!$C$13-'Monte Carlo Inputs'!$C$14*(J4018-I4018)</f>
        <v>1109.5681808296399</v>
      </c>
    </row>
    <row r="4019" spans="1:15">
      <c r="A4019">
        <v>4015</v>
      </c>
      <c r="B4019" s="39">
        <v>0.29628856531673725</v>
      </c>
      <c r="C4019" s="39">
        <v>2.8398787556175837</v>
      </c>
      <c r="D4019" s="29">
        <f>'Monte Carlo Inputs'!$C$6+'Monte Carlo Inputs'!$D$6*B4019</f>
        <v>0.14550473325776336</v>
      </c>
      <c r="E4019" s="29">
        <f>'Monte Carlo Inputs'!$C$7+'Monte Carlo Inputs'!$D$7*C4019</f>
        <v>0.68446644186910499</v>
      </c>
      <c r="F4019" s="16">
        <f>'Monte Carlo Inputs'!$C$17*(1+$D4019)</f>
        <v>2782.5455475564331</v>
      </c>
      <c r="G4019" s="16">
        <f t="shared" ref="G4019:J4019" si="4013">F4019*(1+$D4019)</f>
        <v>3187.4190952312088</v>
      </c>
      <c r="H4019" s="16">
        <f t="shared" si="4013"/>
        <v>3651.2036604635268</v>
      </c>
      <c r="I4019" s="16">
        <f t="shared" si="4013"/>
        <v>4182.4710751490411</v>
      </c>
      <c r="J4019" s="16">
        <f t="shared" si="4013"/>
        <v>4791.0404132969124</v>
      </c>
      <c r="K4019" s="16">
        <f>F4019*$E4019*(1-'Monte Carlo Inputs'!$C$11)+F4019*'Monte Carlo Inputs'!$C$12-F4019*'Monte Carlo Inputs'!$C$13-'Monte Carlo Inputs'!$C$14*(F4019-'Monte Carlo Inputs'!$C$17)</f>
        <v>1467.6980616469057</v>
      </c>
      <c r="L4019" s="16">
        <f>G4019*$E4019*(1-'Monte Carlo Inputs'!$C$11)+G4019*'Monte Carlo Inputs'!$C$12-G4019*'Monte Carlo Inputs'!$C$13-'Monte Carlo Inputs'!$C$14*(G4019-F4019)</f>
        <v>1681.2550766097747</v>
      </c>
      <c r="M4019" s="16">
        <f>H4019*$E4019*(1-'Monte Carlo Inputs'!$C$11)+H4019*'Monte Carlo Inputs'!$C$12-H4019*'Monte Carlo Inputs'!$C$13-'Monte Carlo Inputs'!$C$14*(H4019-G4019)</f>
        <v>1925.8856480701402</v>
      </c>
      <c r="N4019" s="16">
        <f>I4019*$E4019*(1-'Monte Carlo Inputs'!$C$11)+I4019*'Monte Carlo Inputs'!$C$12-I4019*'Monte Carlo Inputs'!$C$13-'Monte Carlo Inputs'!$C$14*(I4019-H4019)</f>
        <v>2206.1111255775409</v>
      </c>
      <c r="O4019" s="16">
        <f>J4019*$E4019*(1-'Monte Carlo Inputs'!$C$11)+J4019*'Monte Carlo Inputs'!$C$12-J4019*'Monte Carlo Inputs'!$C$13-'Monte Carlo Inputs'!$C$14*(J4019-I4019)</f>
        <v>2527.1107364416844</v>
      </c>
    </row>
    <row r="4020" spans="1:15">
      <c r="A4020">
        <v>4016</v>
      </c>
      <c r="B4020" s="39">
        <v>-0.61906848500097589</v>
      </c>
      <c r="C4020" s="39">
        <v>0.96748623285147639</v>
      </c>
      <c r="D4020" s="29">
        <f>'Monte Carlo Inputs'!$C$6+'Monte Carlo Inputs'!$D$6*B4020</f>
        <v>8.620401609450469E-2</v>
      </c>
      <c r="E4020" s="29">
        <f>'Monte Carlo Inputs'!$C$7+'Monte Carlo Inputs'!$D$7*C4020</f>
        <v>0.61744999071151674</v>
      </c>
      <c r="F4020" s="16">
        <f>'Monte Carlo Inputs'!$C$17*(1+$D4020)</f>
        <v>2638.4981754951618</v>
      </c>
      <c r="G4020" s="16">
        <f t="shared" ref="G4020:J4020" si="4014">F4020*(1+$D4020)</f>
        <v>2865.9473146808682</v>
      </c>
      <c r="H4020" s="16">
        <f t="shared" si="4014"/>
        <v>3113.0034831216203</v>
      </c>
      <c r="I4020" s="16">
        <f t="shared" si="4014"/>
        <v>3381.3568854828859</v>
      </c>
      <c r="J4020" s="16">
        <f t="shared" si="4014"/>
        <v>3672.8434288603171</v>
      </c>
      <c r="K4020" s="16">
        <f>F4020*$E4020*(1-'Monte Carlo Inputs'!$C$11)+F4020*'Monte Carlo Inputs'!$C$12-F4020*'Monte Carlo Inputs'!$C$13-'Monte Carlo Inputs'!$C$14*(F4020-'Monte Carlo Inputs'!$C$17)</f>
        <v>1263.7876330136685</v>
      </c>
      <c r="L4020" s="16">
        <f>G4020*$E4020*(1-'Monte Carlo Inputs'!$C$11)+G4020*'Monte Carlo Inputs'!$C$12-G4020*'Monte Carlo Inputs'!$C$13-'Monte Carlo Inputs'!$C$14*(G4020-F4020)</f>
        <v>1372.7312024700145</v>
      </c>
      <c r="M4020" s="16">
        <f>H4020*$E4020*(1-'Monte Carlo Inputs'!$C$11)+H4020*'Monte Carlo Inputs'!$C$12-H4020*'Monte Carlo Inputs'!$C$13-'Monte Carlo Inputs'!$C$14*(H4020-G4020)</f>
        <v>1491.0661451411686</v>
      </c>
      <c r="N4020" s="16">
        <f>I4020*$E4020*(1-'Monte Carlo Inputs'!$C$11)+I4020*'Monte Carlo Inputs'!$C$12-I4020*'Monte Carlo Inputs'!$C$13-'Monte Carlo Inputs'!$C$14*(I4020-H4020)</f>
        <v>1619.6020351148891</v>
      </c>
      <c r="O4020" s="16">
        <f>J4020*$E4020*(1-'Monte Carlo Inputs'!$C$11)+J4020*'Monte Carlo Inputs'!$C$12-J4020*'Monte Carlo Inputs'!$C$13-'Monte Carlo Inputs'!$C$14*(J4020-I4020)</f>
        <v>1759.2182350166254</v>
      </c>
    </row>
    <row r="4021" spans="1:15">
      <c r="A4021">
        <v>4017</v>
      </c>
      <c r="B4021" s="39">
        <v>0.72298112592561459</v>
      </c>
      <c r="C4021" s="39">
        <v>-0.68890156452951945</v>
      </c>
      <c r="D4021" s="29">
        <f>'Monte Carlo Inputs'!$C$6+'Monte Carlo Inputs'!$D$6*B4021</f>
        <v>0.17314768946108439</v>
      </c>
      <c r="E4021" s="29">
        <f>'Monte Carlo Inputs'!$C$7+'Monte Carlo Inputs'!$D$7*C4021</f>
        <v>0.55816475507234675</v>
      </c>
      <c r="F4021" s="16">
        <f>'Monte Carlo Inputs'!$C$17*(1+$D4021)</f>
        <v>2849.6930524699205</v>
      </c>
      <c r="G4021" s="16">
        <f t="shared" ref="G4021:J4021" si="4015">F4021*(1+$D4021)</f>
        <v>3343.1108201783918</v>
      </c>
      <c r="H4021" s="16">
        <f t="shared" si="4015"/>
        <v>3921.9627343046313</v>
      </c>
      <c r="I4021" s="16">
        <f t="shared" si="4015"/>
        <v>4601.0415199019553</v>
      </c>
      <c r="J4021" s="16">
        <f t="shared" si="4015"/>
        <v>5397.701228187495</v>
      </c>
      <c r="K4021" s="16">
        <f>F4021*$E4021*(1-'Monte Carlo Inputs'!$C$11)+F4021*'Monte Carlo Inputs'!$C$12-F4021*'Monte Carlo Inputs'!$C$13-'Monte Carlo Inputs'!$C$14*(F4021-'Monte Carlo Inputs'!$C$17)</f>
        <v>1247.9886170956704</v>
      </c>
      <c r="L4021" s="16">
        <f>G4021*$E4021*(1-'Monte Carlo Inputs'!$C$11)+G4021*'Monte Carlo Inputs'!$C$12-G4021*'Monte Carlo Inputs'!$C$13-'Monte Carlo Inputs'!$C$14*(G4021-F4021)</f>
        <v>1464.0749626195195</v>
      </c>
      <c r="M4021" s="16">
        <f>H4021*$E4021*(1-'Monte Carlo Inputs'!$C$11)+H4021*'Monte Carlo Inputs'!$C$12-H4021*'Monte Carlo Inputs'!$C$13-'Monte Carlo Inputs'!$C$14*(H4021-G4021)</f>
        <v>1717.5761595949132</v>
      </c>
      <c r="N4021" s="16">
        <f>I4021*$E4021*(1-'Monte Carlo Inputs'!$C$11)+I4021*'Monte Carlo Inputs'!$C$12-I4021*'Monte Carlo Inputs'!$C$13-'Monte Carlo Inputs'!$C$14*(I4021-H4021)</f>
        <v>2014.9705031022152</v>
      </c>
      <c r="O4021" s="16">
        <f>J4021*$E4021*(1-'Monte Carlo Inputs'!$C$11)+J4021*'Monte Carlo Inputs'!$C$12-J4021*'Monte Carlo Inputs'!$C$13-'Monte Carlo Inputs'!$C$14*(J4021-I4021)</f>
        <v>2363.8579900466025</v>
      </c>
    </row>
    <row r="4022" spans="1:15">
      <c r="A4022">
        <v>4018</v>
      </c>
      <c r="B4022" s="39">
        <v>-2.0037517761582364E-2</v>
      </c>
      <c r="C4022" s="39">
        <v>0.37125935936418331</v>
      </c>
      <c r="D4022" s="29">
        <f>'Monte Carlo Inputs'!$C$6+'Monte Carlo Inputs'!$D$6*B4022</f>
        <v>0.12501178618593164</v>
      </c>
      <c r="E4022" s="29">
        <f>'Monte Carlo Inputs'!$C$7+'Monte Carlo Inputs'!$D$7*C4022</f>
        <v>0.59610990915272388</v>
      </c>
      <c r="F4022" s="16">
        <f>'Monte Carlo Inputs'!$C$17*(1+$D4022)</f>
        <v>2732.7661298242469</v>
      </c>
      <c r="G4022" s="16">
        <f t="shared" ref="G4022:J4022" si="4016">F4022*(1+$D4022)</f>
        <v>3074.3941049419918</v>
      </c>
      <c r="H4022" s="16">
        <f t="shared" si="4016"/>
        <v>3458.7296034402889</v>
      </c>
      <c r="I4022" s="16">
        <f t="shared" si="4016"/>
        <v>3891.1115691005184</v>
      </c>
      <c r="J4022" s="16">
        <f t="shared" si="4016"/>
        <v>4377.5463766025177</v>
      </c>
      <c r="K4022" s="16">
        <f>F4022*$E4022*(1-'Monte Carlo Inputs'!$C$11)+F4022*'Monte Carlo Inputs'!$C$12-F4022*'Monte Carlo Inputs'!$C$13-'Monte Carlo Inputs'!$C$14*(F4022-'Monte Carlo Inputs'!$C$17)</f>
        <v>1268.8978098295604</v>
      </c>
      <c r="L4022" s="16">
        <f>G4022*$E4022*(1-'Monte Carlo Inputs'!$C$11)+G4022*'Monte Carlo Inputs'!$C$12-G4022*'Monte Carlo Inputs'!$C$13-'Monte Carlo Inputs'!$C$14*(G4022-F4022)</f>
        <v>1427.5249915237703</v>
      </c>
      <c r="M4022" s="16">
        <f>H4022*$E4022*(1-'Monte Carlo Inputs'!$C$11)+H4022*'Monte Carlo Inputs'!$C$12-H4022*'Monte Carlo Inputs'!$C$13-'Monte Carlo Inputs'!$C$14*(H4022-G4022)</f>
        <v>1605.9824405392139</v>
      </c>
      <c r="N4022" s="16">
        <f>I4022*$E4022*(1-'Monte Carlo Inputs'!$C$11)+I4022*'Monte Carlo Inputs'!$C$12-I4022*'Monte Carlo Inputs'!$C$13-'Monte Carlo Inputs'!$C$14*(I4022-H4022)</f>
        <v>1806.7491740142625</v>
      </c>
      <c r="O4022" s="16">
        <f>J4022*$E4022*(1-'Monte Carlo Inputs'!$C$11)+J4022*'Monte Carlo Inputs'!$C$12-J4022*'Monte Carlo Inputs'!$C$13-'Monte Carlo Inputs'!$C$14*(J4022-I4022)</f>
        <v>2032.6141154477423</v>
      </c>
    </row>
    <row r="4023" spans="1:15">
      <c r="A4023">
        <v>4019</v>
      </c>
      <c r="B4023" s="39">
        <v>1.0306688670292483</v>
      </c>
      <c r="C4023" s="39">
        <v>1.0416233340684591</v>
      </c>
      <c r="D4023" s="29">
        <f>'Monte Carlo Inputs'!$C$6+'Monte Carlo Inputs'!$D$6*B4023</f>
        <v>0.19308100805349099</v>
      </c>
      <c r="E4023" s="29">
        <f>'Monte Carlo Inputs'!$C$7+'Monte Carlo Inputs'!$D$7*C4023</f>
        <v>0.62010349704753498</v>
      </c>
      <c r="F4023" s="16">
        <f>'Monte Carlo Inputs'!$C$17*(1+$D4023)</f>
        <v>2898.1130766627357</v>
      </c>
      <c r="G4023" s="16">
        <f t="shared" ref="G4023:J4023" si="4017">F4023*(1+$D4023)</f>
        <v>3457.683670957781</v>
      </c>
      <c r="H4023" s="16">
        <f t="shared" si="4017"/>
        <v>4125.2967196764048</v>
      </c>
      <c r="I4023" s="16">
        <f t="shared" si="4017"/>
        <v>4921.8131688312851</v>
      </c>
      <c r="J4023" s="16">
        <f t="shared" si="4017"/>
        <v>5872.1218169201766</v>
      </c>
      <c r="K4023" s="16">
        <f>F4023*$E4023*(1-'Monte Carlo Inputs'!$C$11)+F4023*'Monte Carlo Inputs'!$C$12-F4023*'Monte Carlo Inputs'!$C$13-'Monte Carlo Inputs'!$C$14*(F4023-'Monte Carlo Inputs'!$C$17)</f>
        <v>1397.6167339719113</v>
      </c>
      <c r="L4023" s="16">
        <f>G4023*$E4023*(1-'Monte Carlo Inputs'!$C$11)+G4023*'Monte Carlo Inputs'!$C$12-G4023*'Monte Carlo Inputs'!$C$13-'Monte Carlo Inputs'!$C$14*(G4023-F4023)</f>
        <v>1667.4699818396359</v>
      </c>
      <c r="M4023" s="16">
        <f>H4023*$E4023*(1-'Monte Carlo Inputs'!$C$11)+H4023*'Monte Carlo Inputs'!$C$12-H4023*'Monte Carlo Inputs'!$C$13-'Monte Carlo Inputs'!$C$14*(H4023-G4023)</f>
        <v>1989.4267668321695</v>
      </c>
      <c r="N4023" s="16">
        <f>I4023*$E4023*(1-'Monte Carlo Inputs'!$C$11)+I4023*'Monte Carlo Inputs'!$C$12-I4023*'Monte Carlo Inputs'!$C$13-'Monte Carlo Inputs'!$C$14*(I4023-H4023)</f>
        <v>2373.547292420722</v>
      </c>
      <c r="O4023" s="16">
        <f>J4023*$E4023*(1-'Monte Carlo Inputs'!$C$11)+J4023*'Monte Carlo Inputs'!$C$12-J4023*'Monte Carlo Inputs'!$C$13-'Monte Carlo Inputs'!$C$14*(J4023-I4023)</f>
        <v>2831.8341963039493</v>
      </c>
    </row>
    <row r="4024" spans="1:15">
      <c r="A4024">
        <v>4020</v>
      </c>
      <c r="B4024" s="39">
        <v>1.3958866309305211</v>
      </c>
      <c r="C4024" s="39">
        <v>-0.52952422162918444</v>
      </c>
      <c r="D4024" s="29">
        <f>'Monte Carlo Inputs'!$C$6+'Monte Carlo Inputs'!$D$6*B4024</f>
        <v>0.21674136584785109</v>
      </c>
      <c r="E4024" s="29">
        <f>'Monte Carlo Inputs'!$C$7+'Monte Carlo Inputs'!$D$7*C4024</f>
        <v>0.56386917003141079</v>
      </c>
      <c r="F4024" s="16">
        <f>'Monte Carlo Inputs'!$C$17*(1+$D4024)</f>
        <v>2955.5864517810151</v>
      </c>
      <c r="G4024" s="16">
        <f t="shared" ref="G4024:J4024" si="4018">F4024*(1+$D4024)</f>
        <v>3596.1842962214359</v>
      </c>
      <c r="H4024" s="16">
        <f t="shared" si="4018"/>
        <v>4375.626192425063</v>
      </c>
      <c r="I4024" s="16">
        <f t="shared" si="4018"/>
        <v>5324.0053898109027</v>
      </c>
      <c r="J4024" s="16">
        <f t="shared" si="4018"/>
        <v>6477.9375897798382</v>
      </c>
      <c r="K4024" s="16">
        <f>F4024*$E4024*(1-'Monte Carlo Inputs'!$C$11)+F4024*'Monte Carlo Inputs'!$C$12-F4024*'Monte Carlo Inputs'!$C$13-'Monte Carlo Inputs'!$C$14*(F4024-'Monte Carlo Inputs'!$C$17)</f>
        <v>1307.8735426014175</v>
      </c>
      <c r="L4024" s="16">
        <f>G4024*$E4024*(1-'Monte Carlo Inputs'!$C$11)+G4024*'Monte Carlo Inputs'!$C$12-G4024*'Monte Carlo Inputs'!$C$13-'Monte Carlo Inputs'!$C$14*(G4024-F4024)</f>
        <v>1591.3438405811164</v>
      </c>
      <c r="M4024" s="16">
        <f>H4024*$E4024*(1-'Monte Carlo Inputs'!$C$11)+H4024*'Monte Carlo Inputs'!$C$12-H4024*'Monte Carlo Inputs'!$C$13-'Monte Carlo Inputs'!$C$14*(H4024-G4024)</f>
        <v>1936.2538781222327</v>
      </c>
      <c r="N4024" s="16">
        <f>I4024*$E4024*(1-'Monte Carlo Inputs'!$C$11)+I4024*'Monte Carlo Inputs'!$C$12-I4024*'Monte Carlo Inputs'!$C$13-'Monte Carlo Inputs'!$C$14*(I4024-H4024)</f>
        <v>2355.9201882946436</v>
      </c>
      <c r="O4024" s="16">
        <f>J4024*$E4024*(1-'Monte Carlo Inputs'!$C$11)+J4024*'Monte Carlo Inputs'!$C$12-J4024*'Monte Carlo Inputs'!$C$13-'Monte Carlo Inputs'!$C$14*(J4024-I4024)</f>
        <v>2866.5455477341511</v>
      </c>
    </row>
    <row r="4025" spans="1:15">
      <c r="A4025">
        <v>4021</v>
      </c>
      <c r="B4025" s="39">
        <v>-2.2248784652318294</v>
      </c>
      <c r="C4025" s="39">
        <v>0.46000152924557786</v>
      </c>
      <c r="D4025" s="29">
        <f>'Monte Carlo Inputs'!$C$6+'Monte Carlo Inputs'!$D$6*B4025</f>
        <v>-1.7827174163499881E-2</v>
      </c>
      <c r="E4025" s="29">
        <f>'Monte Carlo Inputs'!$C$7+'Monte Carlo Inputs'!$D$7*C4025</f>
        <v>0.59928615837459587</v>
      </c>
      <c r="F4025" s="16">
        <f>'Monte Carlo Inputs'!$C$17*(1+$D4025)</f>
        <v>2385.7960112394426</v>
      </c>
      <c r="G4025" s="16">
        <f t="shared" ref="G4025:J4025" si="4019">F4025*(1+$D4025)</f>
        <v>2343.2640102284936</v>
      </c>
      <c r="H4025" s="16">
        <f t="shared" si="4019"/>
        <v>2301.490234607089</v>
      </c>
      <c r="I4025" s="16">
        <f t="shared" si="4019"/>
        <v>2260.4611673591544</v>
      </c>
      <c r="J4025" s="16">
        <f t="shared" si="4019"/>
        <v>2220.1635324388144</v>
      </c>
      <c r="K4025" s="16">
        <f>F4025*$E4025*(1-'Monte Carlo Inputs'!$C$11)+F4025*'Monte Carlo Inputs'!$C$12-F4025*'Monte Carlo Inputs'!$C$13-'Monte Carlo Inputs'!$C$14*(F4025-'Monte Carlo Inputs'!$C$17)</f>
        <v>1108.0122309299716</v>
      </c>
      <c r="L4025" s="16">
        <f>G4025*$E4025*(1-'Monte Carlo Inputs'!$C$11)+G4025*'Monte Carlo Inputs'!$C$12-G4025*'Monte Carlo Inputs'!$C$13-'Monte Carlo Inputs'!$C$14*(G4025-F4025)</f>
        <v>1088.2595039138948</v>
      </c>
      <c r="M4025" s="16">
        <f>H4025*$E4025*(1-'Monte Carlo Inputs'!$C$11)+H4025*'Monte Carlo Inputs'!$C$12-H4025*'Monte Carlo Inputs'!$C$13-'Monte Carlo Inputs'!$C$14*(H4025-G4025)</f>
        <v>1068.8589122025378</v>
      </c>
      <c r="N4025" s="16">
        <f>I4025*$E4025*(1-'Monte Carlo Inputs'!$C$11)+I4025*'Monte Carlo Inputs'!$C$12-I4025*'Monte Carlo Inputs'!$C$13-'Monte Carlo Inputs'!$C$14*(I4025-H4025)</f>
        <v>1049.8041782184944</v>
      </c>
      <c r="O4025" s="16">
        <f>J4025*$E4025*(1-'Monte Carlo Inputs'!$C$11)+J4025*'Monte Carlo Inputs'!$C$12-J4025*'Monte Carlo Inputs'!$C$13-'Monte Carlo Inputs'!$C$14*(J4025-I4025)</f>
        <v>1031.0891362958232</v>
      </c>
    </row>
    <row r="4026" spans="1:15">
      <c r="A4026">
        <v>4022</v>
      </c>
      <c r="B4026" s="39">
        <v>0.75080576958075163</v>
      </c>
      <c r="C4026" s="39">
        <v>-0.21313738108034616</v>
      </c>
      <c r="D4026" s="29">
        <f>'Monte Carlo Inputs'!$C$6+'Monte Carlo Inputs'!$D$6*B4026</f>
        <v>0.17495028804596341</v>
      </c>
      <c r="E4026" s="29">
        <f>'Monte Carlo Inputs'!$C$7+'Monte Carlo Inputs'!$D$7*C4026</f>
        <v>0.57519325031305024</v>
      </c>
      <c r="F4026" s="16">
        <f>'Monte Carlo Inputs'!$C$17*(1+$D4026)</f>
        <v>2854.0717446924505</v>
      </c>
      <c r="G4026" s="16">
        <f t="shared" ref="G4026:J4026" si="4020">F4026*(1+$D4026)</f>
        <v>3353.3924185302403</v>
      </c>
      <c r="H4026" s="16">
        <f t="shared" si="4020"/>
        <v>3940.0693880832559</v>
      </c>
      <c r="I4026" s="16">
        <f t="shared" si="4020"/>
        <v>4629.3856624495047</v>
      </c>
      <c r="J4026" s="16">
        <f t="shared" si="4020"/>
        <v>5439.298017570899</v>
      </c>
      <c r="K4026" s="16">
        <f>F4026*$E4026*(1-'Monte Carlo Inputs'!$C$11)+F4026*'Monte Carlo Inputs'!$C$12-F4026*'Monte Carlo Inputs'!$C$13-'Monte Carlo Inputs'!$C$14*(F4026-'Monte Carlo Inputs'!$C$17)</f>
        <v>1284.5516211097727</v>
      </c>
      <c r="L4026" s="16">
        <f>G4026*$E4026*(1-'Monte Carlo Inputs'!$C$11)+G4026*'Monte Carlo Inputs'!$C$12-G4026*'Monte Carlo Inputs'!$C$13-'Monte Carlo Inputs'!$C$14*(G4026-F4026)</f>
        <v>1509.2842972328369</v>
      </c>
      <c r="M4026" s="16">
        <f>H4026*$E4026*(1-'Monte Carlo Inputs'!$C$11)+H4026*'Monte Carlo Inputs'!$C$12-H4026*'Monte Carlo Inputs'!$C$13-'Monte Carlo Inputs'!$C$14*(H4026-G4026)</f>
        <v>1773.3340197769714</v>
      </c>
      <c r="N4026" s="16">
        <f>I4026*$E4026*(1-'Monte Carlo Inputs'!$C$11)+I4026*'Monte Carlo Inputs'!$C$12-I4026*'Monte Carlo Inputs'!$C$13-'Monte Carlo Inputs'!$C$14*(I4026-H4026)</f>
        <v>2083.5793173386587</v>
      </c>
      <c r="O4026" s="16">
        <f>J4026*$E4026*(1-'Monte Carlo Inputs'!$C$11)+J4026*'Monte Carlo Inputs'!$C$12-J4026*'Monte Carlo Inputs'!$C$13-'Monte Carlo Inputs'!$C$14*(J4026-I4026)</f>
        <v>2448.1021190736687</v>
      </c>
    </row>
    <row r="4027" spans="1:15">
      <c r="A4027">
        <v>4023</v>
      </c>
      <c r="B4027" s="39">
        <v>-0.19926935899557069</v>
      </c>
      <c r="C4027" s="39">
        <v>-0.76504549095564356</v>
      </c>
      <c r="D4027" s="29">
        <f>'Monte Carlo Inputs'!$C$6+'Monte Carlo Inputs'!$D$6*B4027</f>
        <v>0.11340038632838127</v>
      </c>
      <c r="E4027" s="29">
        <f>'Monte Carlo Inputs'!$C$7+'Monte Carlo Inputs'!$D$7*C4027</f>
        <v>0.5554394206864004</v>
      </c>
      <c r="F4027" s="16">
        <f>'Monte Carlo Inputs'!$C$17*(1+$D4027)</f>
        <v>2704.5608784302713</v>
      </c>
      <c r="G4027" s="16">
        <f t="shared" ref="G4027:J4027" si="4021">F4027*(1+$D4027)</f>
        <v>3011.25912689289</v>
      </c>
      <c r="H4027" s="16">
        <f t="shared" si="4021"/>
        <v>3352.7370752174074</v>
      </c>
      <c r="I4027" s="16">
        <f t="shared" si="4021"/>
        <v>3732.9387548045484</v>
      </c>
      <c r="J4027" s="16">
        <f t="shared" si="4021"/>
        <v>4156.2554517395702</v>
      </c>
      <c r="K4027" s="16">
        <f>F4027*$E4027*(1-'Monte Carlo Inputs'!$C$11)+F4027*'Monte Carlo Inputs'!$C$12-F4027*'Monte Carlo Inputs'!$C$13-'Monte Carlo Inputs'!$C$14*(F4027-'Monte Carlo Inputs'!$C$17)</f>
        <v>1177.11100698472</v>
      </c>
      <c r="L4027" s="16">
        <f>G4027*$E4027*(1-'Monte Carlo Inputs'!$C$11)+G4027*'Monte Carlo Inputs'!$C$12-G4027*'Monte Carlo Inputs'!$C$13-'Monte Carlo Inputs'!$C$14*(G4027-F4027)</f>
        <v>1310.5958499281771</v>
      </c>
      <c r="M4027" s="16">
        <f>H4027*$E4027*(1-'Monte Carlo Inputs'!$C$11)+H4027*'Monte Carlo Inputs'!$C$12-H4027*'Monte Carlo Inputs'!$C$13-'Monte Carlo Inputs'!$C$14*(H4027-G4027)</f>
        <v>1459.2179256304055</v>
      </c>
      <c r="N4027" s="16">
        <f>I4027*$E4027*(1-'Monte Carlo Inputs'!$C$11)+I4027*'Monte Carlo Inputs'!$C$12-I4027*'Monte Carlo Inputs'!$C$13-'Monte Carlo Inputs'!$C$14*(I4027-H4027)</f>
        <v>1624.6938021341925</v>
      </c>
      <c r="O4027" s="16">
        <f>J4027*$E4027*(1-'Monte Carlo Inputs'!$C$11)+J4027*'Monte Carlo Inputs'!$C$12-J4027*'Monte Carlo Inputs'!$C$13-'Monte Carlo Inputs'!$C$14*(J4027-I4027)</f>
        <v>1808.9347069615367</v>
      </c>
    </row>
    <row r="4028" spans="1:15">
      <c r="A4028">
        <v>4024</v>
      </c>
      <c r="B4028" s="39">
        <v>0.56292433774932082</v>
      </c>
      <c r="C4028" s="39">
        <v>-0.23296362369758689</v>
      </c>
      <c r="D4028" s="29">
        <f>'Monte Carlo Inputs'!$C$6+'Monte Carlo Inputs'!$D$6*B4028</f>
        <v>0.16277853097543382</v>
      </c>
      <c r="E4028" s="29">
        <f>'Monte Carlo Inputs'!$C$7+'Monte Carlo Inputs'!$D$7*C4028</f>
        <v>0.57448363178817274</v>
      </c>
      <c r="F4028" s="16">
        <f>'Monte Carlo Inputs'!$C$17*(1+$D4028)</f>
        <v>2824.5053295924263</v>
      </c>
      <c r="G4028" s="16">
        <f t="shared" ref="G4028:J4028" si="4022">F4028*(1+$D4028)</f>
        <v>3284.2741578757646</v>
      </c>
      <c r="H4028" s="16">
        <f t="shared" si="4022"/>
        <v>3818.8834806153613</v>
      </c>
      <c r="I4028" s="16">
        <f t="shared" si="4022"/>
        <v>4440.515723556281</v>
      </c>
      <c r="J4028" s="16">
        <f t="shared" si="4022"/>
        <v>5163.336349810088</v>
      </c>
      <c r="K4028" s="16">
        <f>F4028*$E4028*(1-'Monte Carlo Inputs'!$C$11)+F4028*'Monte Carlo Inputs'!$C$12-F4028*'Monte Carlo Inputs'!$C$13-'Monte Carlo Inputs'!$C$14*(F4028-'Monte Carlo Inputs'!$C$17)</f>
        <v>1269.3964046459789</v>
      </c>
      <c r="L4028" s="16">
        <f>G4028*$E4028*(1-'Monte Carlo Inputs'!$C$11)+G4028*'Monte Carlo Inputs'!$C$12-G4028*'Monte Carlo Inputs'!$C$13-'Monte Carlo Inputs'!$C$14*(G4028-F4028)</f>
        <v>1476.0268866197484</v>
      </c>
      <c r="M4028" s="16">
        <f>H4028*$E4028*(1-'Monte Carlo Inputs'!$C$11)+H4028*'Monte Carlo Inputs'!$C$12-H4028*'Monte Carlo Inputs'!$C$13-'Monte Carlo Inputs'!$C$14*(H4028-G4028)</f>
        <v>1716.2923749039544</v>
      </c>
      <c r="N4028" s="16">
        <f>I4028*$E4028*(1-'Monte Carlo Inputs'!$C$11)+I4028*'Monte Carlo Inputs'!$C$12-I4028*'Monte Carlo Inputs'!$C$13-'Monte Carlo Inputs'!$C$14*(I4028-H4028)</f>
        <v>1995.6679264151583</v>
      </c>
      <c r="O4028" s="16">
        <f>J4028*$E4028*(1-'Monte Carlo Inputs'!$C$11)+J4028*'Monte Carlo Inputs'!$C$12-J4028*'Monte Carlo Inputs'!$C$13-'Monte Carlo Inputs'!$C$14*(J4028-I4028)</f>
        <v>2320.5198197918075</v>
      </c>
    </row>
    <row r="4029" spans="1:15">
      <c r="A4029">
        <v>4025</v>
      </c>
      <c r="B4029" s="39">
        <v>0.70025706284156919</v>
      </c>
      <c r="C4029" s="39">
        <v>-0.39985066727980967</v>
      </c>
      <c r="D4029" s="29">
        <f>'Monte Carlo Inputs'!$C$6+'Monte Carlo Inputs'!$D$6*B4029</f>
        <v>0.17167552814733333</v>
      </c>
      <c r="E4029" s="29">
        <f>'Monte Carlo Inputs'!$C$7+'Monte Carlo Inputs'!$D$7*C4029</f>
        <v>0.56851043051275874</v>
      </c>
      <c r="F4029" s="16">
        <f>'Monte Carlo Inputs'!$C$17*(1+$D4029)</f>
        <v>2846.1170254226881</v>
      </c>
      <c r="G4029" s="16">
        <f t="shared" ref="G4029:J4029" si="4023">F4029*(1+$D4029)</f>
        <v>3334.7256689312458</v>
      </c>
      <c r="H4029" s="16">
        <f t="shared" si="4023"/>
        <v>3907.2164593714874</v>
      </c>
      <c r="I4029" s="16">
        <f t="shared" si="4023"/>
        <v>4577.9899086200421</v>
      </c>
      <c r="J4029" s="16">
        <f t="shared" si="4023"/>
        <v>5363.9187440355508</v>
      </c>
      <c r="K4029" s="16">
        <f>F4029*$E4029*(1-'Monte Carlo Inputs'!$C$11)+F4029*'Monte Carlo Inputs'!$C$12-F4029*'Monte Carlo Inputs'!$C$13-'Monte Carlo Inputs'!$C$14*(F4029-'Monte Carlo Inputs'!$C$17)</f>
        <v>1267.3237111300859</v>
      </c>
      <c r="L4029" s="16">
        <f>G4029*$E4029*(1-'Monte Carlo Inputs'!$C$11)+G4029*'Monte Carlo Inputs'!$C$12-G4029*'Monte Carlo Inputs'!$C$13-'Monte Carlo Inputs'!$C$14*(G4029-F4029)</f>
        <v>1484.8921785719824</v>
      </c>
      <c r="M4029" s="16">
        <f>H4029*$E4029*(1-'Monte Carlo Inputs'!$C$11)+H4029*'Monte Carlo Inputs'!$C$12-H4029*'Monte Carlo Inputs'!$C$13-'Monte Carlo Inputs'!$C$14*(H4029-G4029)</f>
        <v>1739.8118275701722</v>
      </c>
      <c r="N4029" s="16">
        <f>I4029*$E4029*(1-'Monte Carlo Inputs'!$C$11)+I4029*'Monte Carlo Inputs'!$C$12-I4029*'Monte Carlo Inputs'!$C$13-'Monte Carlo Inputs'!$C$14*(I4029-H4029)</f>
        <v>2038.4949419452594</v>
      </c>
      <c r="O4029" s="16">
        <f>J4029*$E4029*(1-'Monte Carlo Inputs'!$C$11)+J4029*'Monte Carlo Inputs'!$C$12-J4029*'Monte Carlo Inputs'!$C$13-'Monte Carlo Inputs'!$C$14*(J4029-I4029)</f>
        <v>2388.4546377293791</v>
      </c>
    </row>
    <row r="4030" spans="1:15">
      <c r="A4030">
        <v>4026</v>
      </c>
      <c r="B4030" s="39">
        <v>-0.14875148657826617</v>
      </c>
      <c r="C4030" s="39">
        <v>-1.118893399377785</v>
      </c>
      <c r="D4030" s="29">
        <f>'Monte Carlo Inputs'!$C$6+'Monte Carlo Inputs'!$D$6*B4030</f>
        <v>0.11667314864868936</v>
      </c>
      <c r="E4030" s="29">
        <f>'Monte Carlo Inputs'!$C$7+'Monte Carlo Inputs'!$D$7*C4030</f>
        <v>0.54277453830535205</v>
      </c>
      <c r="F4030" s="16">
        <f>'Monte Carlo Inputs'!$C$17*(1+$D4030)</f>
        <v>2712.5107453825317</v>
      </c>
      <c r="G4030" s="16">
        <f t="shared" ref="G4030:J4030" si="4024">F4030*(1+$D4030)</f>
        <v>3028.987914789715</v>
      </c>
      <c r="H4030" s="16">
        <f t="shared" si="4024"/>
        <v>3382.3894720270591</v>
      </c>
      <c r="I4030" s="16">
        <f t="shared" si="4024"/>
        <v>3777.0235016846341</v>
      </c>
      <c r="J4030" s="16">
        <f t="shared" si="4024"/>
        <v>4217.7007261462786</v>
      </c>
      <c r="K4030" s="16">
        <f>F4030*$E4030*(1-'Monte Carlo Inputs'!$C$11)+F4030*'Monte Carlo Inputs'!$C$12-F4030*'Monte Carlo Inputs'!$C$13-'Monte Carlo Inputs'!$C$14*(F4030-'Monte Carlo Inputs'!$C$17)</f>
        <v>1156.245619162954</v>
      </c>
      <c r="L4030" s="16">
        <f>G4030*$E4030*(1-'Monte Carlo Inputs'!$C$11)+G4030*'Monte Carlo Inputs'!$C$12-G4030*'Monte Carlo Inputs'!$C$13-'Monte Carlo Inputs'!$C$14*(G4030-F4030)</f>
        <v>1291.1484361619489</v>
      </c>
      <c r="M4030" s="16">
        <f>H4030*$E4030*(1-'Monte Carlo Inputs'!$C$11)+H4030*'Monte Carlo Inputs'!$C$12-H4030*'Monte Carlo Inputs'!$C$13-'Monte Carlo Inputs'!$C$14*(H4030-G4030)</f>
        <v>1441.7907895817948</v>
      </c>
      <c r="N4030" s="16">
        <f>I4030*$E4030*(1-'Monte Carlo Inputs'!$C$11)+I4030*'Monte Carlo Inputs'!$C$12-I4030*'Monte Carlo Inputs'!$C$13-'Monte Carlo Inputs'!$C$14*(I4030-H4030)</f>
        <v>1610.009060694983</v>
      </c>
      <c r="O4030" s="16">
        <f>J4030*$E4030*(1-'Monte Carlo Inputs'!$C$11)+J4030*'Monte Carlo Inputs'!$C$12-J4030*'Monte Carlo Inputs'!$C$13-'Monte Carlo Inputs'!$C$14*(J4030-I4030)</f>
        <v>1797.8538871591854</v>
      </c>
    </row>
    <row r="4031" spans="1:15">
      <c r="A4031">
        <v>4027</v>
      </c>
      <c r="B4031" s="39">
        <v>-1.5660585627549126</v>
      </c>
      <c r="C4031" s="39">
        <v>-0.9019641894462882</v>
      </c>
      <c r="D4031" s="29">
        <f>'Monte Carlo Inputs'!$C$6+'Monte Carlo Inputs'!$D$6*B4031</f>
        <v>2.4853977071145616E-2</v>
      </c>
      <c r="E4031" s="29">
        <f>'Monte Carlo Inputs'!$C$7+'Monte Carlo Inputs'!$D$7*C4031</f>
        <v>0.55053884286503463</v>
      </c>
      <c r="F4031" s="16">
        <f>'Monte Carlo Inputs'!$C$17*(1+$D4031)</f>
        <v>2489.4727957035202</v>
      </c>
      <c r="G4031" s="16">
        <f t="shared" ref="G4031:J4031" si="4025">F4031*(1+$D4031)</f>
        <v>2551.3460954871762</v>
      </c>
      <c r="H4031" s="16">
        <f t="shared" si="4025"/>
        <v>2614.7571928449711</v>
      </c>
      <c r="I4031" s="16">
        <f t="shared" si="4025"/>
        <v>2679.7443081625529</v>
      </c>
      <c r="J4031" s="16">
        <f t="shared" si="4025"/>
        <v>2746.3466117541579</v>
      </c>
      <c r="K4031" s="16">
        <f>F4031*$E4031*(1-'Monte Carlo Inputs'!$C$11)+F4031*'Monte Carlo Inputs'!$C$12-F4031*'Monte Carlo Inputs'!$C$13-'Monte Carlo Inputs'!$C$14*(F4031-'Monte Carlo Inputs'!$C$17)</f>
        <v>1071.5783411889543</v>
      </c>
      <c r="L4031" s="16">
        <f>G4031*$E4031*(1-'Monte Carlo Inputs'!$C$11)+G4031*'Monte Carlo Inputs'!$C$12-G4031*'Monte Carlo Inputs'!$C$13-'Monte Carlo Inputs'!$C$14*(G4031-F4031)</f>
        <v>1098.2113247108009</v>
      </c>
      <c r="M4031" s="16">
        <f>H4031*$E4031*(1-'Monte Carlo Inputs'!$C$11)+H4031*'Monte Carlo Inputs'!$C$12-H4031*'Monte Carlo Inputs'!$C$13-'Monte Carlo Inputs'!$C$14*(H4031-G4031)</f>
        <v>1125.5062437944355</v>
      </c>
      <c r="N4031" s="16">
        <f>I4031*$E4031*(1-'Monte Carlo Inputs'!$C$11)+I4031*'Monte Carlo Inputs'!$C$12-I4031*'Monte Carlo Inputs'!$C$13-'Monte Carlo Inputs'!$C$14*(I4031-H4031)</f>
        <v>1153.4795501711335</v>
      </c>
      <c r="O4031" s="16">
        <f>J4031*$E4031*(1-'Monte Carlo Inputs'!$C$11)+J4031*'Monte Carlo Inputs'!$C$12-J4031*'Monte Carlo Inputs'!$C$13-'Monte Carlo Inputs'!$C$14*(J4031-I4031)</f>
        <v>1182.1481044631221</v>
      </c>
    </row>
    <row r="4032" spans="1:15">
      <c r="A4032">
        <v>4028</v>
      </c>
      <c r="B4032" s="39">
        <v>-0.74413233456557448</v>
      </c>
      <c r="C4032" s="39">
        <v>0.20208035985986261</v>
      </c>
      <c r="D4032" s="29">
        <f>'Monte Carlo Inputs'!$C$6+'Monte Carlo Inputs'!$D$6*B4032</f>
        <v>7.8101848784159045E-2</v>
      </c>
      <c r="E4032" s="29">
        <f>'Monte Carlo Inputs'!$C$7+'Monte Carlo Inputs'!$D$7*C4032</f>
        <v>0.59005467446271265</v>
      </c>
      <c r="F4032" s="16">
        <f>'Monte Carlo Inputs'!$C$17*(1+$D4032)</f>
        <v>2618.8172008816014</v>
      </c>
      <c r="G4032" s="16">
        <f t="shared" ref="G4032:J4032" si="4026">F4032*(1+$D4032)</f>
        <v>2823.3516658982112</v>
      </c>
      <c r="H4032" s="16">
        <f t="shared" si="4026"/>
        <v>3043.8606507726972</v>
      </c>
      <c r="I4032" s="16">
        <f t="shared" si="4026"/>
        <v>3281.5917950393987</v>
      </c>
      <c r="J4032" s="16">
        <f t="shared" si="4026"/>
        <v>3537.8901811869032</v>
      </c>
      <c r="K4032" s="16">
        <f>F4032*$E4032*(1-'Monte Carlo Inputs'!$C$11)+F4032*'Monte Carlo Inputs'!$C$12-F4032*'Monte Carlo Inputs'!$C$13-'Monte Carlo Inputs'!$C$14*(F4032-'Monte Carlo Inputs'!$C$17)</f>
        <v>1203.0064851185671</v>
      </c>
      <c r="L4032" s="16">
        <f>G4032*$E4032*(1-'Monte Carlo Inputs'!$C$11)+G4032*'Monte Carlo Inputs'!$C$12-G4032*'Monte Carlo Inputs'!$C$13-'Monte Carlo Inputs'!$C$14*(G4032-F4032)</f>
        <v>1296.96351570566</v>
      </c>
      <c r="M4032" s="16">
        <f>H4032*$E4032*(1-'Monte Carlo Inputs'!$C$11)+H4032*'Monte Carlo Inputs'!$C$12-H4032*'Monte Carlo Inputs'!$C$13-'Monte Carlo Inputs'!$C$14*(H4032-G4032)</f>
        <v>1398.2587640878751</v>
      </c>
      <c r="N4032" s="16">
        <f>I4032*$E4032*(1-'Monte Carlo Inputs'!$C$11)+I4032*'Monte Carlo Inputs'!$C$12-I4032*'Monte Carlo Inputs'!$C$13-'Monte Carlo Inputs'!$C$14*(I4032-H4032)</f>
        <v>1507.4653586417917</v>
      </c>
      <c r="O4032" s="16">
        <f>J4032*$E4032*(1-'Monte Carlo Inputs'!$C$11)+J4032*'Monte Carlo Inputs'!$C$12-J4032*'Monte Carlo Inputs'!$C$13-'Monte Carlo Inputs'!$C$14*(J4032-I4032)</f>
        <v>1625.2011901297908</v>
      </c>
    </row>
    <row r="4033" spans="1:15">
      <c r="A4033">
        <v>4029</v>
      </c>
      <c r="B4033" s="39">
        <v>-4.5689895341181216E-2</v>
      </c>
      <c r="C4033" s="39">
        <v>0.12431325930525784</v>
      </c>
      <c r="D4033" s="29">
        <f>'Monte Carlo Inputs'!$C$6+'Monte Carlo Inputs'!$D$6*B4033</f>
        <v>0.1233499162228556</v>
      </c>
      <c r="E4033" s="29">
        <f>'Monte Carlo Inputs'!$C$7+'Monte Carlo Inputs'!$D$7*C4033</f>
        <v>0.58727124362082617</v>
      </c>
      <c r="F4033" s="16">
        <f>'Monte Carlo Inputs'!$C$17*(1+$D4033)</f>
        <v>2728.7292814969387</v>
      </c>
      <c r="G4033" s="16">
        <f t="shared" ref="G4033:J4033" si="4027">F4033*(1+$D4033)</f>
        <v>3065.3178097644386</v>
      </c>
      <c r="H4033" s="16">
        <f t="shared" si="4027"/>
        <v>3443.4245047953091</v>
      </c>
      <c r="I4033" s="16">
        <f t="shared" si="4027"/>
        <v>3868.1706289815384</v>
      </c>
      <c r="J4033" s="16">
        <f t="shared" si="4027"/>
        <v>4345.3091520021217</v>
      </c>
      <c r="K4033" s="16">
        <f>F4033*$E4033*(1-'Monte Carlo Inputs'!$C$11)+F4033*'Monte Carlo Inputs'!$C$12-F4033*'Monte Carlo Inputs'!$C$13-'Monte Carlo Inputs'!$C$14*(F4033-'Monte Carlo Inputs'!$C$17)</f>
        <v>1249.8012884207428</v>
      </c>
      <c r="L4033" s="16">
        <f>G4033*$E4033*(1-'Monte Carlo Inputs'!$C$11)+G4033*'Monte Carlo Inputs'!$C$12-G4033*'Monte Carlo Inputs'!$C$13-'Monte Carlo Inputs'!$C$14*(G4033-F4033)</f>
        <v>1403.9641726426582</v>
      </c>
      <c r="M4033" s="16">
        <f>H4033*$E4033*(1-'Monte Carlo Inputs'!$C$11)+H4033*'Monte Carlo Inputs'!$C$12-H4033*'Monte Carlo Inputs'!$C$13-'Monte Carlo Inputs'!$C$14*(H4033-G4033)</f>
        <v>1577.1430357180207</v>
      </c>
      <c r="N4033" s="16">
        <f>I4033*$E4033*(1-'Monte Carlo Inputs'!$C$11)+I4033*'Monte Carlo Inputs'!$C$12-I4033*'Monte Carlo Inputs'!$C$13-'Monte Carlo Inputs'!$C$14*(I4033-H4033)</f>
        <v>1771.683497045299</v>
      </c>
      <c r="O4033" s="16">
        <f>J4033*$E4033*(1-'Monte Carlo Inputs'!$C$11)+J4033*'Monte Carlo Inputs'!$C$12-J4033*'Monte Carlo Inputs'!$C$13-'Monte Carlo Inputs'!$C$14*(J4033-I4033)</f>
        <v>1990.220507979252</v>
      </c>
    </row>
    <row r="4034" spans="1:15">
      <c r="A4034">
        <v>4030</v>
      </c>
      <c r="B4034" s="39">
        <v>-0.27714790217116408</v>
      </c>
      <c r="C4034" s="39">
        <v>-6.4549751663773261E-2</v>
      </c>
      <c r="D4034" s="29">
        <f>'Monte Carlo Inputs'!$C$6+'Monte Carlo Inputs'!$D$6*B4034</f>
        <v>0.10835508355790549</v>
      </c>
      <c r="E4034" s="29">
        <f>'Monte Carlo Inputs'!$C$7+'Monte Carlo Inputs'!$D$7*C4034</f>
        <v>0.58051148112648387</v>
      </c>
      <c r="F4034" s="16">
        <f>'Monte Carlo Inputs'!$C$17*(1+$D4034)</f>
        <v>2692.3053334705087</v>
      </c>
      <c r="G4034" s="16">
        <f t="shared" ref="G4034:J4034" si="4028">F4034*(1+$D4034)</f>
        <v>2984.0303028421004</v>
      </c>
      <c r="H4034" s="16">
        <f t="shared" si="4028"/>
        <v>3307.3651556458781</v>
      </c>
      <c r="I4034" s="16">
        <f t="shared" si="4028"/>
        <v>3665.7349834423921</v>
      </c>
      <c r="J4034" s="16">
        <f t="shared" si="4028"/>
        <v>4062.9360038744298</v>
      </c>
      <c r="K4034" s="16">
        <f>F4034*$E4034*(1-'Monte Carlo Inputs'!$C$11)+F4034*'Monte Carlo Inputs'!$C$12-F4034*'Monte Carlo Inputs'!$C$13-'Monte Carlo Inputs'!$C$14*(F4034-'Monte Carlo Inputs'!$C$17)</f>
        <v>1219.6248324784699</v>
      </c>
      <c r="L4034" s="16">
        <f>G4034*$E4034*(1-'Monte Carlo Inputs'!$C$11)+G4034*'Monte Carlo Inputs'!$C$12-G4034*'Monte Carlo Inputs'!$C$13-'Monte Carlo Inputs'!$C$14*(G4034-F4034)</f>
        <v>1351.7773831109712</v>
      </c>
      <c r="M4034" s="16">
        <f>H4034*$E4034*(1-'Monte Carlo Inputs'!$C$11)+H4034*'Monte Carlo Inputs'!$C$12-H4034*'Monte Carlo Inputs'!$C$13-'Monte Carlo Inputs'!$C$14*(H4034-G4034)</f>
        <v>1498.2493344096467</v>
      </c>
      <c r="N4034" s="16">
        <f>I4034*$E4034*(1-'Monte Carlo Inputs'!$C$11)+I4034*'Monte Carlo Inputs'!$C$12-I4034*'Monte Carlo Inputs'!$C$13-'Monte Carlo Inputs'!$C$14*(I4034-H4034)</f>
        <v>1660.5922662301805</v>
      </c>
      <c r="O4034" s="16">
        <f>J4034*$E4034*(1-'Monte Carlo Inputs'!$C$11)+J4034*'Monte Carlo Inputs'!$C$12-J4034*'Monte Carlo Inputs'!$C$13-'Monte Carlo Inputs'!$C$14*(J4034-I4034)</f>
        <v>1840.5258799931635</v>
      </c>
    </row>
    <row r="4035" spans="1:15">
      <c r="A4035">
        <v>4031</v>
      </c>
      <c r="B4035" s="39">
        <v>0.4675997898787092</v>
      </c>
      <c r="C4035" s="39">
        <v>1.9890793766501351</v>
      </c>
      <c r="D4035" s="29">
        <f>'Monte Carlo Inputs'!$C$6+'Monte Carlo Inputs'!$D$6*B4035</f>
        <v>0.156603001929114</v>
      </c>
      <c r="E4035" s="29">
        <f>'Monte Carlo Inputs'!$C$7+'Monte Carlo Inputs'!$D$7*C4035</f>
        <v>0.65401473137987176</v>
      </c>
      <c r="F4035" s="16">
        <f>'Monte Carlo Inputs'!$C$17*(1+$D4035)</f>
        <v>2809.5043519860114</v>
      </c>
      <c r="G4035" s="16">
        <f t="shared" ref="G4035:J4035" si="4029">F4035*(1+$D4035)</f>
        <v>3249.4811674399311</v>
      </c>
      <c r="H4035" s="16">
        <f t="shared" si="4029"/>
        <v>3758.3596729731462</v>
      </c>
      <c r="I4035" s="16">
        <f t="shared" si="4029"/>
        <v>4346.9300800900646</v>
      </c>
      <c r="J4035" s="16">
        <f t="shared" si="4029"/>
        <v>5027.672379808133</v>
      </c>
      <c r="K4035" s="16">
        <f>F4035*$E4035*(1-'Monte Carlo Inputs'!$C$11)+F4035*'Monte Carlo Inputs'!$C$12-F4035*'Monte Carlo Inputs'!$C$13-'Monte Carlo Inputs'!$C$14*(F4035-'Monte Carlo Inputs'!$C$17)</f>
        <v>1421.4343596938686</v>
      </c>
      <c r="L4035" s="16">
        <f>G4035*$E4035*(1-'Monte Carlo Inputs'!$C$11)+G4035*'Monte Carlo Inputs'!$C$12-G4035*'Monte Carlo Inputs'!$C$13-'Monte Carlo Inputs'!$C$14*(G4035-F4035)</f>
        <v>1644.0352474671165</v>
      </c>
      <c r="M4035" s="16">
        <f>H4035*$E4035*(1-'Monte Carlo Inputs'!$C$11)+H4035*'Monte Carlo Inputs'!$C$12-H4035*'Monte Carlo Inputs'!$C$13-'Monte Carlo Inputs'!$C$14*(H4035-G4035)</f>
        <v>1901.4961024977408</v>
      </c>
      <c r="N4035" s="16">
        <f>I4035*$E4035*(1-'Monte Carlo Inputs'!$C$11)+I4035*'Monte Carlo Inputs'!$C$12-I4035*'Monte Carlo Inputs'!$C$13-'Monte Carlo Inputs'!$C$14*(I4035-H4035)</f>
        <v>2199.2761003053974</v>
      </c>
      <c r="O4035" s="16">
        <f>J4035*$E4035*(1-'Monte Carlo Inputs'!$C$11)+J4035*'Monte Carlo Inputs'!$C$12-J4035*'Monte Carlo Inputs'!$C$13-'Monte Carlo Inputs'!$C$14*(J4035-I4035)</f>
        <v>2543.6893396841783</v>
      </c>
    </row>
    <row r="4036" spans="1:15">
      <c r="A4036">
        <v>4032</v>
      </c>
      <c r="B4036" s="39">
        <v>1.4147802435312915</v>
      </c>
      <c r="C4036" s="39">
        <v>-0.62034085030377739</v>
      </c>
      <c r="D4036" s="29">
        <f>'Monte Carlo Inputs'!$C$6+'Monte Carlo Inputs'!$D$6*B4036</f>
        <v>0.2179653743116976</v>
      </c>
      <c r="E4036" s="29">
        <f>'Monte Carlo Inputs'!$C$7+'Monte Carlo Inputs'!$D$7*C4036</f>
        <v>0.5606186720263896</v>
      </c>
      <c r="F4036" s="16">
        <f>'Monte Carlo Inputs'!$C$17*(1+$D4036)</f>
        <v>2958.5596907405452</v>
      </c>
      <c r="G4036" s="16">
        <f t="shared" ref="G4036:J4036" si="4030">F4036*(1+$D4036)</f>
        <v>3603.4232611563084</v>
      </c>
      <c r="H4036" s="16">
        <f t="shared" si="4030"/>
        <v>4388.8447610777212</v>
      </c>
      <c r="I4036" s="16">
        <f t="shared" si="4030"/>
        <v>5345.4609522219598</v>
      </c>
      <c r="J4036" s="16">
        <f t="shared" si="4030"/>
        <v>6510.5863495415824</v>
      </c>
      <c r="K4036" s="16">
        <f>F4036*$E4036*(1-'Monte Carlo Inputs'!$C$11)+F4036*'Monte Carlo Inputs'!$C$12-F4036*'Monte Carlo Inputs'!$C$13-'Monte Carlo Inputs'!$C$14*(F4036-'Monte Carlo Inputs'!$C$17)</f>
        <v>1302.3871405976154</v>
      </c>
      <c r="L4036" s="16">
        <f>G4036*$E4036*(1-'Monte Carlo Inputs'!$C$11)+G4036*'Monte Carlo Inputs'!$C$12-G4036*'Monte Carlo Inputs'!$C$13-'Monte Carlo Inputs'!$C$14*(G4036-F4036)</f>
        <v>1586.2624411967158</v>
      </c>
      <c r="M4036" s="16">
        <f>H4036*$E4036*(1-'Monte Carlo Inputs'!$C$11)+H4036*'Monte Carlo Inputs'!$C$12-H4036*'Monte Carlo Inputs'!$C$13-'Monte Carlo Inputs'!$C$14*(H4036-G4036)</f>
        <v>1932.0127279487454</v>
      </c>
      <c r="N4036" s="16">
        <f>I4036*$E4036*(1-'Monte Carlo Inputs'!$C$11)+I4036*'Monte Carlo Inputs'!$C$12-I4036*'Monte Carlo Inputs'!$C$13-'Monte Carlo Inputs'!$C$14*(I4036-H4036)</f>
        <v>2353.1246053710574</v>
      </c>
      <c r="O4036" s="16">
        <f>J4036*$E4036*(1-'Monte Carlo Inputs'!$C$11)+J4036*'Monte Carlo Inputs'!$C$12-J4036*'Monte Carlo Inputs'!$C$13-'Monte Carlo Inputs'!$C$14*(J4036-I4036)</f>
        <v>2866.0242907828256</v>
      </c>
    </row>
    <row r="4037" spans="1:15">
      <c r="A4037">
        <v>4033</v>
      </c>
      <c r="B4037" s="39">
        <v>-0.602021857908971</v>
      </c>
      <c r="C4037" s="39">
        <v>0.46492474886565321</v>
      </c>
      <c r="D4037" s="29">
        <f>'Monte Carlo Inputs'!$C$6+'Monte Carlo Inputs'!$D$6*B4037</f>
        <v>8.7308368993102736E-2</v>
      </c>
      <c r="E4037" s="29">
        <f>'Monte Carlo Inputs'!$C$7+'Monte Carlo Inputs'!$D$7*C4037</f>
        <v>0.59946236966747135</v>
      </c>
      <c r="F4037" s="16">
        <f>'Monte Carlo Inputs'!$C$17*(1+$D4037)</f>
        <v>2641.1807591211459</v>
      </c>
      <c r="G4037" s="16">
        <f t="shared" ref="G4037:J4037" si="4031">F4037*(1+$D4037)</f>
        <v>2871.7779434159779</v>
      </c>
      <c r="H4037" s="16">
        <f t="shared" si="4031"/>
        <v>3122.5081917659936</v>
      </c>
      <c r="I4037" s="16">
        <f t="shared" si="4031"/>
        <v>3395.129289156685</v>
      </c>
      <c r="J4037" s="16">
        <f t="shared" si="4031"/>
        <v>3691.5524899136672</v>
      </c>
      <c r="K4037" s="16">
        <f>F4037*$E4037*(1-'Monte Carlo Inputs'!$C$11)+F4037*'Monte Carlo Inputs'!$C$12-F4037*'Monte Carlo Inputs'!$C$13-'Monte Carlo Inputs'!$C$14*(F4037-'Monte Carlo Inputs'!$C$17)</f>
        <v>1231.3081268493702</v>
      </c>
      <c r="L4037" s="16">
        <f>G4037*$E4037*(1-'Monte Carlo Inputs'!$C$11)+G4037*'Monte Carlo Inputs'!$C$12-G4037*'Monte Carlo Inputs'!$C$13-'Monte Carlo Inputs'!$C$14*(G4037-F4037)</f>
        <v>1338.8116311325414</v>
      </c>
      <c r="M4037" s="16">
        <f>H4037*$E4037*(1-'Monte Carlo Inputs'!$C$11)+H4037*'Monte Carlo Inputs'!$C$12-H4037*'Monte Carlo Inputs'!$C$13-'Monte Carlo Inputs'!$C$14*(H4037-G4037)</f>
        <v>1455.7010910357187</v>
      </c>
      <c r="N4037" s="16">
        <f>I4037*$E4037*(1-'Monte Carlo Inputs'!$C$11)+I4037*'Monte Carlo Inputs'!$C$12-I4037*'Monte Carlo Inputs'!$C$13-'Monte Carlo Inputs'!$C$14*(I4037-H4037)</f>
        <v>1582.7959790355276</v>
      </c>
      <c r="O4037" s="16">
        <f>J4037*$E4037*(1-'Monte Carlo Inputs'!$C$11)+J4037*'Monte Carlo Inputs'!$C$12-J4037*'Monte Carlo Inputs'!$C$13-'Monte Carlo Inputs'!$C$14*(J4037-I4037)</f>
        <v>1720.9873144139603</v>
      </c>
    </row>
    <row r="4038" spans="1:15">
      <c r="A4038">
        <v>4034</v>
      </c>
      <c r="B4038" s="39">
        <v>-0.75235206368241769</v>
      </c>
      <c r="C4038" s="39">
        <v>-0.35594812137688986</v>
      </c>
      <c r="D4038" s="29">
        <f>'Monte Carlo Inputs'!$C$6+'Monte Carlo Inputs'!$D$6*B4038</f>
        <v>7.7569339823478245E-2</v>
      </c>
      <c r="E4038" s="29">
        <f>'Monte Carlo Inputs'!$C$7+'Monte Carlo Inputs'!$D$7*C4038</f>
        <v>0.57008178523001118</v>
      </c>
      <c r="F4038" s="16">
        <f>'Monte Carlo Inputs'!$C$17*(1+$D4038)</f>
        <v>2617.5236833652116</v>
      </c>
      <c r="G4038" s="16">
        <f t="shared" ref="G4038:J4038" si="4032">F4038*(1+$D4038)</f>
        <v>2820.5632674561703</v>
      </c>
      <c r="H4038" s="16">
        <f t="shared" si="4032"/>
        <v>3039.352498043098</v>
      </c>
      <c r="I4038" s="16">
        <f t="shared" si="4032"/>
        <v>3275.1130648071407</v>
      </c>
      <c r="J4038" s="16">
        <f t="shared" si="4032"/>
        <v>3529.1614230914793</v>
      </c>
      <c r="K4038" s="16">
        <f>F4038*$E4038*(1-'Monte Carlo Inputs'!$C$11)+F4038*'Monte Carlo Inputs'!$C$12-F4038*'Monte Carlo Inputs'!$C$13-'Monte Carlo Inputs'!$C$14*(F4038-'Monte Carlo Inputs'!$C$17)</f>
        <v>1165.191477373992</v>
      </c>
      <c r="L4038" s="16">
        <f>G4038*$E4038*(1-'Monte Carlo Inputs'!$C$11)+G4038*'Monte Carlo Inputs'!$C$12-G4038*'Monte Carlo Inputs'!$C$13-'Monte Carlo Inputs'!$C$14*(G4038-F4038)</f>
        <v>1255.5746110418359</v>
      </c>
      <c r="M4038" s="16">
        <f>H4038*$E4038*(1-'Monte Carlo Inputs'!$C$11)+H4038*'Monte Carlo Inputs'!$C$12-H4038*'Monte Carlo Inputs'!$C$13-'Monte Carlo Inputs'!$C$14*(H4038-G4038)</f>
        <v>1352.9687047194716</v>
      </c>
      <c r="N4038" s="16">
        <f>I4038*$E4038*(1-'Monte Carlo Inputs'!$C$11)+I4038*'Monte Carlo Inputs'!$C$12-I4038*'Monte Carlo Inputs'!$C$13-'Monte Carlo Inputs'!$C$14*(I4038-H4038)</f>
        <v>1457.9175939463876</v>
      </c>
      <c r="O4038" s="16">
        <f>J4038*$E4038*(1-'Monte Carlo Inputs'!$C$11)+J4038*'Monte Carlo Inputs'!$C$12-J4038*'Monte Carlo Inputs'!$C$13-'Monte Carlo Inputs'!$C$14*(J4038-I4038)</f>
        <v>1571.0072992258426</v>
      </c>
    </row>
    <row r="4039" spans="1:15">
      <c r="A4039">
        <v>4035</v>
      </c>
      <c r="B4039" s="39">
        <v>-1.3346903430640245</v>
      </c>
      <c r="C4039" s="39">
        <v>-0.11754382402474668</v>
      </c>
      <c r="D4039" s="29">
        <f>'Monte Carlo Inputs'!$C$6+'Monte Carlo Inputs'!$D$6*B4039</f>
        <v>3.9842992943906794E-2</v>
      </c>
      <c r="E4039" s="29">
        <f>'Monte Carlo Inputs'!$C$7+'Monte Carlo Inputs'!$D$7*C4039</f>
        <v>0.57861472357226429</v>
      </c>
      <c r="F4039" s="16">
        <f>'Monte Carlo Inputs'!$C$17*(1+$D4039)</f>
        <v>2525.8826141600443</v>
      </c>
      <c r="G4039" s="16">
        <f t="shared" ref="G4039:J4039" si="4033">F4039*(1+$D4039)</f>
        <v>2626.5213373331599</v>
      </c>
      <c r="H4039" s="16">
        <f t="shared" si="4033"/>
        <v>2731.1698084435457</v>
      </c>
      <c r="I4039" s="16">
        <f t="shared" si="4033"/>
        <v>2839.9877878499733</v>
      </c>
      <c r="J4039" s="16">
        <f t="shared" si="4033"/>
        <v>2953.1414012420614</v>
      </c>
      <c r="K4039" s="16">
        <f>F4039*$E4039*(1-'Monte Carlo Inputs'!$C$11)+F4039*'Monte Carlo Inputs'!$C$12-F4039*'Monte Carlo Inputs'!$C$13-'Monte Carlo Inputs'!$C$14*(F4039-'Monte Carlo Inputs'!$C$17)</f>
        <v>1138.308464115029</v>
      </c>
      <c r="L4039" s="16">
        <f>G4039*$E4039*(1-'Monte Carlo Inputs'!$C$11)+G4039*'Monte Carlo Inputs'!$C$12-G4039*'Monte Carlo Inputs'!$C$13-'Monte Carlo Inputs'!$C$14*(G4039-F4039)</f>
        <v>1183.6620802187533</v>
      </c>
      <c r="M4039" s="16">
        <f>H4039*$E4039*(1-'Monte Carlo Inputs'!$C$11)+H4039*'Monte Carlo Inputs'!$C$12-H4039*'Monte Carlo Inputs'!$C$13-'Monte Carlo Inputs'!$C$14*(H4039-G4039)</f>
        <v>1230.8227201288796</v>
      </c>
      <c r="N4039" s="16">
        <f>I4039*$E4039*(1-'Monte Carlo Inputs'!$C$11)+I4039*'Monte Carlo Inputs'!$C$12-I4039*'Monte Carlo Inputs'!$C$13-'Monte Carlo Inputs'!$C$14*(I4039-H4039)</f>
        <v>1279.8623810821746</v>
      </c>
      <c r="O4039" s="16">
        <f>J4039*$E4039*(1-'Monte Carlo Inputs'!$C$11)+J4039*'Monte Carlo Inputs'!$C$12-J4039*'Monte Carlo Inputs'!$C$13-'Monte Carlo Inputs'!$C$14*(J4039-I4039)</f>
        <v>1330.8559289008035</v>
      </c>
    </row>
    <row r="4040" spans="1:15">
      <c r="A4040">
        <v>4036</v>
      </c>
      <c r="B4040" s="39">
        <v>-0.49452061662932023</v>
      </c>
      <c r="C4040" s="39">
        <v>-5.8174303346808398E-2</v>
      </c>
      <c r="D4040" s="29">
        <f>'Monte Carlo Inputs'!$C$6+'Monte Carlo Inputs'!$D$6*B4040</f>
        <v>9.4272755951843173E-2</v>
      </c>
      <c r="E4040" s="29">
        <f>'Monte Carlo Inputs'!$C$7+'Monte Carlo Inputs'!$D$7*C4040</f>
        <v>0.58073967041668173</v>
      </c>
      <c r="F4040" s="16">
        <f>'Monte Carlo Inputs'!$C$17*(1+$D4040)</f>
        <v>2658.0979514826226</v>
      </c>
      <c r="G4040" s="16">
        <f t="shared" ref="G4040:J4040" si="4034">F4040*(1+$D4040)</f>
        <v>2908.6841709588384</v>
      </c>
      <c r="H4040" s="16">
        <f t="shared" si="4034"/>
        <v>3182.8938439486305</v>
      </c>
      <c r="I4040" s="16">
        <f t="shared" si="4034"/>
        <v>3482.9540185198239</v>
      </c>
      <c r="J4040" s="16">
        <f t="shared" si="4034"/>
        <v>3811.301692699235</v>
      </c>
      <c r="K4040" s="16">
        <f>F4040*$E4040*(1-'Monte Carlo Inputs'!$C$11)+F4040*'Monte Carlo Inputs'!$C$12-F4040*'Monte Carlo Inputs'!$C$13-'Monte Carlo Inputs'!$C$14*(F4040-'Monte Carlo Inputs'!$C$17)</f>
        <v>1204.0429836252179</v>
      </c>
      <c r="L4040" s="16">
        <f>G4040*$E4040*(1-'Monte Carlo Inputs'!$C$11)+G4040*'Monte Carlo Inputs'!$C$12-G4040*'Monte Carlo Inputs'!$C$13-'Monte Carlo Inputs'!$C$14*(G4040-F4040)</f>
        <v>1317.5514339760471</v>
      </c>
      <c r="M4040" s="16">
        <f>H4040*$E4040*(1-'Monte Carlo Inputs'!$C$11)+H4040*'Monte Carlo Inputs'!$C$12-H4040*'Monte Carlo Inputs'!$C$13-'Monte Carlo Inputs'!$C$14*(H4040-G4040)</f>
        <v>1441.7606387652722</v>
      </c>
      <c r="N4040" s="16">
        <f>I4040*$E4040*(1-'Monte Carlo Inputs'!$C$11)+I4040*'Monte Carlo Inputs'!$C$12-I4040*'Monte Carlo Inputs'!$C$13-'Monte Carlo Inputs'!$C$14*(I4040-H4040)</f>
        <v>1577.6793876045645</v>
      </c>
      <c r="O4040" s="16">
        <f>J4040*$E4040*(1-'Monte Carlo Inputs'!$C$11)+J4040*'Monte Carlo Inputs'!$C$12-J4040*'Monte Carlo Inputs'!$C$13-'Monte Carlo Inputs'!$C$14*(J4040-I4040)</f>
        <v>1726.4115714824625</v>
      </c>
    </row>
    <row r="4041" spans="1:15">
      <c r="A4041">
        <v>4037</v>
      </c>
      <c r="B4041" s="39">
        <v>0.76904626776583096</v>
      </c>
      <c r="C4041" s="39">
        <v>0.80727808299792525</v>
      </c>
      <c r="D4041" s="29">
        <f>'Monte Carlo Inputs'!$C$6+'Monte Carlo Inputs'!$D$6*B4041</f>
        <v>0.17613198498423999</v>
      </c>
      <c r="E4041" s="29">
        <f>'Monte Carlo Inputs'!$C$7+'Monte Carlo Inputs'!$D$7*C4041</f>
        <v>0.61171583960849552</v>
      </c>
      <c r="F4041" s="16">
        <f>'Monte Carlo Inputs'!$C$17*(1+$D4041)</f>
        <v>2856.9422047252178</v>
      </c>
      <c r="G4041" s="16">
        <f t="shared" ref="G4041:J4041" si="4035">F4041*(1+$D4041)</f>
        <v>3360.1411062287216</v>
      </c>
      <c r="H4041" s="16">
        <f t="shared" si="4035"/>
        <v>3951.9694290959264</v>
      </c>
      <c r="I4041" s="16">
        <f t="shared" si="4035"/>
        <v>4648.0376492396254</v>
      </c>
      <c r="J4041" s="16">
        <f t="shared" si="4035"/>
        <v>5466.7057466816814</v>
      </c>
      <c r="K4041" s="16">
        <f>F4041*$E4041*(1-'Monte Carlo Inputs'!$C$11)+F4041*'Monte Carlo Inputs'!$C$12-F4041*'Monte Carlo Inputs'!$C$13-'Monte Carlo Inputs'!$C$14*(F4041-'Monte Carlo Inputs'!$C$17)</f>
        <v>1360.13211855291</v>
      </c>
      <c r="L4041" s="16">
        <f>G4041*$E4041*(1-'Monte Carlo Inputs'!$C$11)+G4041*'Monte Carlo Inputs'!$C$12-G4041*'Monte Carlo Inputs'!$C$13-'Monte Carlo Inputs'!$C$14*(G4041-F4041)</f>
        <v>1599.6948884344538</v>
      </c>
      <c r="M4041" s="16">
        <f>H4041*$E4041*(1-'Monte Carlo Inputs'!$C$11)+H4041*'Monte Carlo Inputs'!$C$12-H4041*'Monte Carlo Inputs'!$C$13-'Monte Carlo Inputs'!$C$14*(H4041-G4041)</f>
        <v>1881.4523245035566</v>
      </c>
      <c r="N4041" s="16">
        <f>I4041*$E4041*(1-'Monte Carlo Inputs'!$C$11)+I4041*'Monte Carlo Inputs'!$C$12-I4041*'Monte Carlo Inputs'!$C$13-'Monte Carlo Inputs'!$C$14*(I4041-H4041)</f>
        <v>2212.8362570715799</v>
      </c>
      <c r="O4041" s="16">
        <f>J4041*$E4041*(1-'Monte Carlo Inputs'!$C$11)+J4041*'Monte Carlo Inputs'!$C$12-J4041*'Monte Carlo Inputs'!$C$13-'Monte Carlo Inputs'!$C$14*(J4041-I4041)</f>
        <v>2602.5874994746941</v>
      </c>
    </row>
    <row r="4042" spans="1:15">
      <c r="A4042">
        <v>4038</v>
      </c>
      <c r="B4042" s="39">
        <v>-0.25646007094809931</v>
      </c>
      <c r="C4042" s="39">
        <v>0.9136622869071348</v>
      </c>
      <c r="D4042" s="29">
        <f>'Monte Carlo Inputs'!$C$6+'Monte Carlo Inputs'!$D$6*B4042</f>
        <v>0.1096953291239984</v>
      </c>
      <c r="E4042" s="29">
        <f>'Monte Carlo Inputs'!$C$7+'Monte Carlo Inputs'!$D$7*C4042</f>
        <v>0.61552353042040275</v>
      </c>
      <c r="F4042" s="16">
        <f>'Monte Carlo Inputs'!$C$17*(1+$D4042)</f>
        <v>2695.5609239751047</v>
      </c>
      <c r="G4042" s="16">
        <f t="shared" ref="G4042:J4042" si="4036">F4042*(1+$D4042)</f>
        <v>2991.2513667043431</v>
      </c>
      <c r="H4042" s="16">
        <f t="shared" si="4036"/>
        <v>3319.3776698675861</v>
      </c>
      <c r="I4042" s="16">
        <f t="shared" si="4036"/>
        <v>3683.4978958505617</v>
      </c>
      <c r="J4042" s="16">
        <f t="shared" si="4036"/>
        <v>4087.5604098634444</v>
      </c>
      <c r="K4042" s="16">
        <f>F4042*$E4042*(1-'Monte Carlo Inputs'!$C$11)+F4042*'Monte Carlo Inputs'!$C$12-F4042*'Monte Carlo Inputs'!$C$13-'Monte Carlo Inputs'!$C$14*(F4042-'Monte Carlo Inputs'!$C$17)</f>
        <v>1288.3050778445431</v>
      </c>
      <c r="L4042" s="16">
        <f>G4042*$E4042*(1-'Monte Carlo Inputs'!$C$11)+G4042*'Monte Carlo Inputs'!$C$12-G4042*'Monte Carlo Inputs'!$C$13-'Monte Carlo Inputs'!$C$14*(G4042-F4042)</f>
        <v>1429.6261273708183</v>
      </c>
      <c r="M4042" s="16">
        <f>H4042*$E4042*(1-'Monte Carlo Inputs'!$C$11)+H4042*'Monte Carlo Inputs'!$C$12-H4042*'Monte Carlo Inputs'!$C$13-'Monte Carlo Inputs'!$C$14*(H4042-G4042)</f>
        <v>1586.4494359370276</v>
      </c>
      <c r="N4042" s="16">
        <f>I4042*$E4042*(1-'Monte Carlo Inputs'!$C$11)+I4042*'Monte Carlo Inputs'!$C$12-I4042*'Monte Carlo Inputs'!$C$13-'Monte Carlo Inputs'!$C$14*(I4042-H4042)</f>
        <v>1760.4755289507214</v>
      </c>
      <c r="O4042" s="16">
        <f>J4042*$E4042*(1-'Monte Carlo Inputs'!$C$11)+J4042*'Monte Carlo Inputs'!$C$12-J4042*'Monte Carlo Inputs'!$C$13-'Monte Carlo Inputs'!$C$14*(J4042-I4042)</f>
        <v>1953.5914715137155</v>
      </c>
    </row>
    <row r="4043" spans="1:15">
      <c r="A4043">
        <v>4039</v>
      </c>
      <c r="B4043" s="39">
        <v>-0.21208636407156961</v>
      </c>
      <c r="C4043" s="39">
        <v>2.8515739729090042</v>
      </c>
      <c r="D4043" s="29">
        <f>'Monte Carlo Inputs'!$C$6+'Monte Carlo Inputs'!$D$6*B4043</f>
        <v>0.1125700463068257</v>
      </c>
      <c r="E4043" s="29">
        <f>'Monte Carlo Inputs'!$C$7+'Monte Carlo Inputs'!$D$7*C4043</f>
        <v>0.68488503569964965</v>
      </c>
      <c r="F4043" s="16">
        <f>'Monte Carlo Inputs'!$C$17*(1+$D4043)</f>
        <v>2702.543899483911</v>
      </c>
      <c r="G4043" s="16">
        <f t="shared" ref="G4043:J4043" si="4037">F4043*(1+$D4043)</f>
        <v>3006.7693913950443</v>
      </c>
      <c r="H4043" s="16">
        <f t="shared" si="4037"/>
        <v>3345.2415610183307</v>
      </c>
      <c r="I4043" s="16">
        <f t="shared" si="4037"/>
        <v>3721.8155584496822</v>
      </c>
      <c r="J4043" s="16">
        <f t="shared" si="4037"/>
        <v>4140.7805082098275</v>
      </c>
      <c r="K4043" s="16">
        <f>F4043*$E4043*(1-'Monte Carlo Inputs'!$C$11)+F4043*'Monte Carlo Inputs'!$C$12-F4043*'Monte Carlo Inputs'!$C$13-'Monte Carlo Inputs'!$C$14*(F4043-'Monte Carlo Inputs'!$C$17)</f>
        <v>1425.1341379044131</v>
      </c>
      <c r="L4043" s="16">
        <f>G4043*$E4043*(1-'Monte Carlo Inputs'!$C$11)+G4043*'Monte Carlo Inputs'!$C$12-G4043*'Monte Carlo Inputs'!$C$13-'Monte Carlo Inputs'!$C$14*(G4043-F4043)</f>
        <v>1585.5615538017507</v>
      </c>
      <c r="M4043" s="16">
        <f>H4043*$E4043*(1-'Monte Carlo Inputs'!$C$11)+H4043*'Monte Carlo Inputs'!$C$12-H4043*'Monte Carlo Inputs'!$C$13-'Monte Carlo Inputs'!$C$14*(H4043-G4043)</f>
        <v>1764.048291335537</v>
      </c>
      <c r="N4043" s="16">
        <f>I4043*$E4043*(1-'Monte Carlo Inputs'!$C$11)+I4043*'Monte Carlo Inputs'!$C$12-I4043*'Monte Carlo Inputs'!$C$13-'Monte Carlo Inputs'!$C$14*(I4043-H4043)</f>
        <v>1962.627289178655</v>
      </c>
      <c r="O4043" s="16">
        <f>J4043*$E4043*(1-'Monte Carlo Inputs'!$C$11)+J4043*'Monte Carlo Inputs'!$C$12-J4043*'Monte Carlo Inputs'!$C$13-'Monte Carlo Inputs'!$C$14*(J4043-I4043)</f>
        <v>2183.5603340045359</v>
      </c>
    </row>
    <row r="4044" spans="1:15">
      <c r="A4044">
        <v>4040</v>
      </c>
      <c r="B4044" s="39">
        <v>0.4682960709869225</v>
      </c>
      <c r="C4044" s="39">
        <v>0.7032646730840435</v>
      </c>
      <c r="D4044" s="29">
        <f>'Monte Carlo Inputs'!$C$6+'Monte Carlo Inputs'!$D$6*B4044</f>
        <v>0.15664810997635081</v>
      </c>
      <c r="E4044" s="29">
        <f>'Monte Carlo Inputs'!$C$7+'Monte Carlo Inputs'!$D$7*C4044</f>
        <v>0.60799300397415412</v>
      </c>
      <c r="F4044" s="16">
        <f>'Monte Carlo Inputs'!$C$17*(1+$D4044)</f>
        <v>2809.6139239435543</v>
      </c>
      <c r="G4044" s="16">
        <f t="shared" ref="G4044:J4044" si="4038">F4044*(1+$D4044)</f>
        <v>3249.7346348925507</v>
      </c>
      <c r="H4044" s="16">
        <f t="shared" si="4038"/>
        <v>3758.7994233731552</v>
      </c>
      <c r="I4044" s="16">
        <f t="shared" si="4038"/>
        <v>4347.6082488247575</v>
      </c>
      <c r="J4044" s="16">
        <f t="shared" si="4038"/>
        <v>5028.6528639207481</v>
      </c>
      <c r="K4044" s="16">
        <f>F4044*$E4044*(1-'Monte Carlo Inputs'!$C$11)+F4044*'Monte Carlo Inputs'!$C$12-F4044*'Monte Carlo Inputs'!$C$13-'Monte Carlo Inputs'!$C$14*(F4044-'Monte Carlo Inputs'!$C$17)</f>
        <v>1329.4826493253431</v>
      </c>
      <c r="L4044" s="16">
        <f>G4044*$E4044*(1-'Monte Carlo Inputs'!$C$11)+G4044*'Monte Carlo Inputs'!$C$12-G4044*'Monte Carlo Inputs'!$C$13-'Monte Carlo Inputs'!$C$14*(G4044-F4044)</f>
        <v>1537.7435935885096</v>
      </c>
      <c r="M4044" s="16">
        <f>H4044*$E4044*(1-'Monte Carlo Inputs'!$C$11)+H4044*'Monte Carlo Inputs'!$C$12-H4044*'Monte Carlo Inputs'!$C$13-'Monte Carlo Inputs'!$C$14*(H4044-G4044)</f>
        <v>1778.6282211523912</v>
      </c>
      <c r="N4044" s="16">
        <f>I4044*$E4044*(1-'Monte Carlo Inputs'!$C$11)+I4044*'Monte Carlo Inputs'!$C$12-I4044*'Monte Carlo Inputs'!$C$13-'Monte Carlo Inputs'!$C$14*(I4044-H4044)</f>
        <v>2057.2469703465126</v>
      </c>
      <c r="O4044" s="16">
        <f>J4044*$E4044*(1-'Monte Carlo Inputs'!$C$11)+J4044*'Monte Carlo Inputs'!$C$12-J4044*'Monte Carlo Inputs'!$C$13-'Monte Carlo Inputs'!$C$14*(J4044-I4044)</f>
        <v>2379.510820005868</v>
      </c>
    </row>
    <row r="4045" spans="1:15">
      <c r="A4045">
        <v>4041</v>
      </c>
      <c r="B4045" s="39">
        <v>0.85095578684946283</v>
      </c>
      <c r="C4045" s="39">
        <v>-1.6930468781021948</v>
      </c>
      <c r="D4045" s="29">
        <f>'Monte Carlo Inputs'!$C$6+'Monte Carlo Inputs'!$D$6*B4045</f>
        <v>0.18143843149325095</v>
      </c>
      <c r="E4045" s="29">
        <f>'Monte Carlo Inputs'!$C$7+'Monte Carlo Inputs'!$D$7*C4045</f>
        <v>0.5222245050745794</v>
      </c>
      <c r="F4045" s="16">
        <f>'Monte Carlo Inputs'!$C$17*(1+$D4045)</f>
        <v>2869.8320939402561</v>
      </c>
      <c r="G4045" s="16">
        <f t="shared" ref="G4045:J4045" si="4039">F4045*(1+$D4045)</f>
        <v>3390.5299277137678</v>
      </c>
      <c r="H4045" s="16">
        <f t="shared" si="4039"/>
        <v>4005.702359729079</v>
      </c>
      <c r="I4045" s="16">
        <f t="shared" si="4039"/>
        <v>4732.4907129071371</v>
      </c>
      <c r="J4045" s="16">
        <f t="shared" si="4039"/>
        <v>5591.1464049133847</v>
      </c>
      <c r="K4045" s="16">
        <f>F4045*$E4045*(1-'Monte Carlo Inputs'!$C$11)+F4045*'Monte Carlo Inputs'!$C$12-F4045*'Monte Carlo Inputs'!$C$13-'Monte Carlo Inputs'!$C$14*(F4045-'Monte Carlo Inputs'!$C$17)</f>
        <v>1183.7026282023339</v>
      </c>
      <c r="L4045" s="16">
        <f>G4045*$E4045*(1-'Monte Carlo Inputs'!$C$11)+G4045*'Monte Carlo Inputs'!$C$12-G4045*'Monte Carlo Inputs'!$C$13-'Monte Carlo Inputs'!$C$14*(G4045-F4045)</f>
        <v>1398.4717764178038</v>
      </c>
      <c r="M4045" s="16">
        <f>H4045*$E4045*(1-'Monte Carlo Inputs'!$C$11)+H4045*'Monte Carlo Inputs'!$C$12-H4045*'Monte Carlo Inputs'!$C$13-'Monte Carlo Inputs'!$C$14*(H4045-G4045)</f>
        <v>1652.2083020186303</v>
      </c>
      <c r="N4045" s="16">
        <f>I4045*$E4045*(1-'Monte Carlo Inputs'!$C$11)+I4045*'Monte Carlo Inputs'!$C$12-I4045*'Monte Carlo Inputs'!$C$13-'Monte Carlo Inputs'!$C$14*(I4045-H4045)</f>
        <v>1951.9823848370183</v>
      </c>
      <c r="O4045" s="16">
        <f>J4045*$E4045*(1-'Monte Carlo Inputs'!$C$11)+J4045*'Monte Carlo Inputs'!$C$12-J4045*'Monte Carlo Inputs'!$C$13-'Monte Carlo Inputs'!$C$14*(J4045-I4045)</f>
        <v>2306.147007044302</v>
      </c>
    </row>
    <row r="4046" spans="1:15">
      <c r="A4046">
        <v>4042</v>
      </c>
      <c r="B4046" s="39">
        <v>0.16271520959659511</v>
      </c>
      <c r="C4046" s="39">
        <v>7.5090553243354091E-2</v>
      </c>
      <c r="D4046" s="29">
        <f>'Monte Carlo Inputs'!$C$6+'Monte Carlo Inputs'!$D$6*B4046</f>
        <v>0.13685128399951144</v>
      </c>
      <c r="E4046" s="29">
        <f>'Monte Carlo Inputs'!$C$7+'Monte Carlo Inputs'!$D$7*C4046</f>
        <v>0.58550947036199652</v>
      </c>
      <c r="F4046" s="16">
        <f>'Monte Carlo Inputs'!$C$17*(1+$D4046)</f>
        <v>2761.5254539632137</v>
      </c>
      <c r="G4046" s="16">
        <f t="shared" ref="G4046:J4046" si="4040">F4046*(1+$D4046)</f>
        <v>3139.4437581354136</v>
      </c>
      <c r="H4046" s="16">
        <f t="shared" si="4040"/>
        <v>3569.0806674804967</v>
      </c>
      <c r="I4046" s="16">
        <f t="shared" si="4040"/>
        <v>4057.5139395230362</v>
      </c>
      <c r="J4046" s="16">
        <f t="shared" si="4040"/>
        <v>4612.7899319926801</v>
      </c>
      <c r="K4046" s="16">
        <f>F4046*$E4046*(1-'Monte Carlo Inputs'!$C$11)+F4046*'Monte Carlo Inputs'!$C$12-F4046*'Monte Carlo Inputs'!$C$13-'Monte Carlo Inputs'!$C$14*(F4046-'Monte Carlo Inputs'!$C$17)</f>
        <v>1261.8499335247036</v>
      </c>
      <c r="L4046" s="16">
        <f>G4046*$E4046*(1-'Monte Carlo Inputs'!$C$11)+G4046*'Monte Carlo Inputs'!$C$12-G4046*'Monte Carlo Inputs'!$C$13-'Monte Carlo Inputs'!$C$14*(G4046-F4046)</f>
        <v>1434.5357171422577</v>
      </c>
      <c r="M4046" s="16">
        <f>H4046*$E4046*(1-'Monte Carlo Inputs'!$C$11)+H4046*'Monte Carlo Inputs'!$C$12-H4046*'Monte Carlo Inputs'!$C$13-'Monte Carlo Inputs'!$C$14*(H4046-G4046)</f>
        <v>1630.8537719763353</v>
      </c>
      <c r="N4046" s="16">
        <f>I4046*$E4046*(1-'Monte Carlo Inputs'!$C$11)+I4046*'Monte Carlo Inputs'!$C$12-I4046*'Monte Carlo Inputs'!$C$13-'Monte Carlo Inputs'!$C$14*(I4046-H4046)</f>
        <v>1854.0382046867437</v>
      </c>
      <c r="O4046" s="16">
        <f>J4046*$E4046*(1-'Monte Carlo Inputs'!$C$11)+J4046*'Monte Carlo Inputs'!$C$12-J4046*'Monte Carlo Inputs'!$C$13-'Monte Carlo Inputs'!$C$14*(J4046-I4046)</f>
        <v>2107.7657135822733</v>
      </c>
    </row>
    <row r="4047" spans="1:15">
      <c r="A4047">
        <v>4043</v>
      </c>
      <c r="B4047" s="39">
        <v>0.72199373900752961</v>
      </c>
      <c r="C4047" s="39">
        <v>-8.7199861153092695E-2</v>
      </c>
      <c r="D4047" s="29">
        <f>'Monte Carlo Inputs'!$C$6+'Monte Carlo Inputs'!$D$6*B4047</f>
        <v>0.17308372234318242</v>
      </c>
      <c r="E4047" s="29">
        <f>'Monte Carlo Inputs'!$C$7+'Monte Carlo Inputs'!$D$7*C4047</f>
        <v>0.57970079109335848</v>
      </c>
      <c r="F4047" s="16">
        <f>'Monte Carlo Inputs'!$C$17*(1+$D4047)</f>
        <v>2849.5376699438248</v>
      </c>
      <c r="G4047" s="16">
        <f t="shared" ref="G4047:J4047" si="4041">F4047*(1+$D4047)</f>
        <v>3342.7462568148208</v>
      </c>
      <c r="H4047" s="16">
        <f t="shared" si="4041"/>
        <v>3921.3212217930695</v>
      </c>
      <c r="I4047" s="16">
        <f t="shared" si="4041"/>
        <v>4600.0380953643298</v>
      </c>
      <c r="J4047" s="16">
        <f t="shared" si="4041"/>
        <v>5396.2298118304316</v>
      </c>
      <c r="K4047" s="16">
        <f>F4047*$E4047*(1-'Monte Carlo Inputs'!$C$11)+F4047*'Monte Carlo Inputs'!$C$12-F4047*'Monte Carlo Inputs'!$C$13-'Monte Carlo Inputs'!$C$14*(F4047-'Monte Carlo Inputs'!$C$17)</f>
        <v>1291.5859836649965</v>
      </c>
      <c r="L4047" s="16">
        <f>G4047*$E4047*(1-'Monte Carlo Inputs'!$C$11)+G4047*'Monte Carlo Inputs'!$C$12-G4047*'Monte Carlo Inputs'!$C$13-'Monte Carlo Inputs'!$C$14*(G4047-F4047)</f>
        <v>1515.138493444015</v>
      </c>
      <c r="M4047" s="16">
        <f>H4047*$E4047*(1-'Monte Carlo Inputs'!$C$11)+H4047*'Monte Carlo Inputs'!$C$12-H4047*'Monte Carlo Inputs'!$C$13-'Monte Carlo Inputs'!$C$14*(H4047-G4047)</f>
        <v>1777.3843037547465</v>
      </c>
      <c r="N4047" s="16">
        <f>I4047*$E4047*(1-'Monte Carlo Inputs'!$C$11)+I4047*'Monte Carlo Inputs'!$C$12-I4047*'Monte Carlo Inputs'!$C$13-'Monte Carlo Inputs'!$C$14*(I4047-H4047)</f>
        <v>2085.0205950829632</v>
      </c>
      <c r="O4047" s="16">
        <f>J4047*$E4047*(1-'Monte Carlo Inputs'!$C$11)+J4047*'Monte Carlo Inputs'!$C$12-J4047*'Monte Carlo Inputs'!$C$13-'Monte Carlo Inputs'!$C$14*(J4047-I4047)</f>
        <v>2445.9037208421205</v>
      </c>
    </row>
    <row r="4048" spans="1:15">
      <c r="A4048">
        <v>4044</v>
      </c>
      <c r="B4048" s="39">
        <v>-1.4770963024562227</v>
      </c>
      <c r="C4048" s="39">
        <v>0.32340246343581802</v>
      </c>
      <c r="D4048" s="29">
        <f>'Monte Carlo Inputs'!$C$6+'Monte Carlo Inputs'!$D$6*B4048</f>
        <v>3.0617330108461183E-2</v>
      </c>
      <c r="E4048" s="29">
        <f>'Monte Carlo Inputs'!$C$7+'Monte Carlo Inputs'!$D$7*C4048</f>
        <v>0.59439702080824408</v>
      </c>
      <c r="F4048" s="16">
        <f>'Monte Carlo Inputs'!$C$17*(1+$D4048)</f>
        <v>2503.4725565664635</v>
      </c>
      <c r="G4048" s="16">
        <f t="shared" ref="G4048:J4048" si="4042">F4048*(1+$D4048)</f>
        <v>2580.1222022483321</v>
      </c>
      <c r="H4048" s="16">
        <f t="shared" si="4042"/>
        <v>2659.1186554347391</v>
      </c>
      <c r="I4048" s="16">
        <f t="shared" si="4042"/>
        <v>2740.5337691057521</v>
      </c>
      <c r="J4048" s="16">
        <f t="shared" si="4042"/>
        <v>2824.4415961878481</v>
      </c>
      <c r="K4048" s="16">
        <f>F4048*$E4048*(1-'Monte Carlo Inputs'!$C$11)+F4048*'Monte Carlo Inputs'!$C$12-F4048*'Monte Carlo Inputs'!$C$13-'Monte Carlo Inputs'!$C$14*(F4048-'Monte Carlo Inputs'!$C$17)</f>
        <v>1155.96256371503</v>
      </c>
      <c r="L4048" s="16">
        <f>G4048*$E4048*(1-'Monte Carlo Inputs'!$C$11)+G4048*'Monte Carlo Inputs'!$C$12-G4048*'Monte Carlo Inputs'!$C$13-'Monte Carlo Inputs'!$C$14*(G4048-F4048)</f>
        <v>1191.3550511213161</v>
      </c>
      <c r="M4048" s="16">
        <f>H4048*$E4048*(1-'Monte Carlo Inputs'!$C$11)+H4048*'Monte Carlo Inputs'!$C$12-H4048*'Monte Carlo Inputs'!$C$13-'Monte Carlo Inputs'!$C$14*(H4048-G4048)</f>
        <v>1227.8311619978801</v>
      </c>
      <c r="N4048" s="16">
        <f>I4048*$E4048*(1-'Monte Carlo Inputs'!$C$11)+I4048*'Monte Carlo Inputs'!$C$12-I4048*'Monte Carlo Inputs'!$C$13-'Monte Carlo Inputs'!$C$14*(I4048-H4048)</f>
        <v>1265.4240740022249</v>
      </c>
      <c r="O4048" s="16">
        <f>J4048*$E4048*(1-'Monte Carlo Inputs'!$C$11)+J4048*'Monte Carlo Inputs'!$C$12-J4048*'Monte Carlo Inputs'!$C$13-'Monte Carlo Inputs'!$C$14*(J4048-I4048)</f>
        <v>1304.1679806031448</v>
      </c>
    </row>
    <row r="4049" spans="1:15">
      <c r="A4049">
        <v>4045</v>
      </c>
      <c r="B4049" s="39">
        <v>0.49100830108434429</v>
      </c>
      <c r="C4049" s="39">
        <v>2.1797010204857861</v>
      </c>
      <c r="D4049" s="29">
        <f>'Monte Carlo Inputs'!$C$6+'Monte Carlo Inputs'!$D$6*B4049</f>
        <v>0.15811950469897471</v>
      </c>
      <c r="E4049" s="29">
        <f>'Monte Carlo Inputs'!$C$7+'Monte Carlo Inputs'!$D$7*C4049</f>
        <v>0.66083743865324773</v>
      </c>
      <c r="F4049" s="16">
        <f>'Monte Carlo Inputs'!$C$17*(1+$D4049)</f>
        <v>2813.18808886428</v>
      </c>
      <c r="G4049" s="16">
        <f t="shared" ref="G4049:J4049" si="4043">F4049*(1+$D4049)</f>
        <v>3258.0079961005554</v>
      </c>
      <c r="H4049" s="16">
        <f t="shared" si="4043"/>
        <v>3773.1626067492743</v>
      </c>
      <c r="I4049" s="16">
        <f t="shared" si="4043"/>
        <v>4369.7732092771621</v>
      </c>
      <c r="J4049" s="16">
        <f t="shared" si="4043"/>
        <v>5060.7195847749163</v>
      </c>
      <c r="K4049" s="16">
        <f>F4049*$E4049*(1-'Monte Carlo Inputs'!$C$11)+F4049*'Monte Carlo Inputs'!$C$12-F4049*'Monte Carlo Inputs'!$C$13-'Monte Carlo Inputs'!$C$14*(F4049-'Monte Carlo Inputs'!$C$17)</f>
        <v>1437.0091118534835</v>
      </c>
      <c r="L4049" s="16">
        <f>G4049*$E4049*(1-'Monte Carlo Inputs'!$C$11)+G4049*'Monte Carlo Inputs'!$C$12-G4049*'Monte Carlo Inputs'!$C$13-'Monte Carlo Inputs'!$C$14*(G4049-F4049)</f>
        <v>1664.2282808676698</v>
      </c>
      <c r="M4049" s="16">
        <f>H4049*$E4049*(1-'Monte Carlo Inputs'!$C$11)+H4049*'Monte Carlo Inputs'!$C$12-H4049*'Monte Carlo Inputs'!$C$13-'Monte Carlo Inputs'!$C$14*(H4049-G4049)</f>
        <v>1927.3752323444919</v>
      </c>
      <c r="N4049" s="16">
        <f>I4049*$E4049*(1-'Monte Carlo Inputs'!$C$11)+I4049*'Monte Carlo Inputs'!$C$12-I4049*'Monte Carlo Inputs'!$C$13-'Monte Carlo Inputs'!$C$14*(I4049-H4049)</f>
        <v>2232.1308494518748</v>
      </c>
      <c r="O4049" s="16">
        <f>J4049*$E4049*(1-'Monte Carlo Inputs'!$C$11)+J4049*'Monte Carlo Inputs'!$C$12-J4049*'Monte Carlo Inputs'!$C$13-'Monte Carlo Inputs'!$C$14*(J4049-I4049)</f>
        <v>2585.074273790507</v>
      </c>
    </row>
    <row r="4050" spans="1:15">
      <c r="A4050">
        <v>4046</v>
      </c>
      <c r="B4050" s="39">
        <v>-1.3552367485181505</v>
      </c>
      <c r="C4050" s="39">
        <v>-1.6018605008082036</v>
      </c>
      <c r="D4050" s="29">
        <f>'Monte Carlo Inputs'!$C$6+'Monte Carlo Inputs'!$D$6*B4050</f>
        <v>3.8511909539748979E-2</v>
      </c>
      <c r="E4050" s="29">
        <f>'Monte Carlo Inputs'!$C$7+'Monte Carlo Inputs'!$D$7*C4050</f>
        <v>0.52548823707834336</v>
      </c>
      <c r="F4050" s="16">
        <f>'Monte Carlo Inputs'!$C$17*(1+$D4050)</f>
        <v>2522.6492794630049</v>
      </c>
      <c r="G4050" s="16">
        <f t="shared" ref="G4050:J4050" si="4044">F4050*(1+$D4050)</f>
        <v>2619.8013203141973</v>
      </c>
      <c r="H4050" s="16">
        <f t="shared" si="4044"/>
        <v>2720.6948717742525</v>
      </c>
      <c r="I4050" s="16">
        <f t="shared" si="4044"/>
        <v>2825.4740265612818</v>
      </c>
      <c r="J4050" s="16">
        <f t="shared" si="4044"/>
        <v>2934.2884266791202</v>
      </c>
      <c r="K4050" s="16">
        <f>F4050*$E4050*(1-'Monte Carlo Inputs'!$C$11)+F4050*'Monte Carlo Inputs'!$C$12-F4050*'Monte Carlo Inputs'!$C$13-'Monte Carlo Inputs'!$C$14*(F4050-'Monte Carlo Inputs'!$C$17)</f>
        <v>1041.4345509686025</v>
      </c>
      <c r="L4050" s="16">
        <f>G4050*$E4050*(1-'Monte Carlo Inputs'!$C$11)+G4050*'Monte Carlo Inputs'!$C$12-G4050*'Monte Carlo Inputs'!$C$13-'Monte Carlo Inputs'!$C$14*(G4050-F4050)</f>
        <v>1081.5421841870746</v>
      </c>
      <c r="M4050" s="16">
        <f>H4050*$E4050*(1-'Monte Carlo Inputs'!$C$11)+H4050*'Monte Carlo Inputs'!$C$12-H4050*'Monte Carlo Inputs'!$C$13-'Monte Carlo Inputs'!$C$14*(H4050-G4050)</f>
        <v>1123.1944389479099</v>
      </c>
      <c r="N4050" s="16">
        <f>I4050*$E4050*(1-'Monte Carlo Inputs'!$C$11)+I4050*'Monte Carlo Inputs'!$C$12-I4050*'Monte Carlo Inputs'!$C$13-'Monte Carlo Inputs'!$C$14*(I4050-H4050)</f>
        <v>1166.450801576221</v>
      </c>
      <c r="O4050" s="16">
        <f>J4050*$E4050*(1-'Monte Carlo Inputs'!$C$11)+J4050*'Monte Carlo Inputs'!$C$12-J4050*'Monte Carlo Inputs'!$C$13-'Monte Carlo Inputs'!$C$14*(J4050-I4050)</f>
        <v>1211.3730493290921</v>
      </c>
    </row>
    <row r="4051" spans="1:15">
      <c r="A4051">
        <v>4047</v>
      </c>
      <c r="B4051" s="39">
        <v>2.0369255853405859</v>
      </c>
      <c r="C4051" s="39">
        <v>-0.27820260165122124</v>
      </c>
      <c r="D4051" s="29">
        <f>'Monte Carlo Inputs'!$C$6+'Monte Carlo Inputs'!$D$6*B4051</f>
        <v>0.25827059175254907</v>
      </c>
      <c r="E4051" s="29">
        <f>'Monte Carlo Inputs'!$C$7+'Monte Carlo Inputs'!$D$7*C4051</f>
        <v>0.57286444365342737</v>
      </c>
      <c r="F4051" s="16">
        <f>'Monte Carlo Inputs'!$C$17*(1+$D4051)</f>
        <v>3056.4650944261175</v>
      </c>
      <c r="G4051" s="16">
        <f t="shared" ref="G4051:J4051" si="4045">F4051*(1+$D4051)</f>
        <v>3845.860143034562</v>
      </c>
      <c r="H4051" s="16">
        <f t="shared" si="4045"/>
        <v>4839.1327179736418</v>
      </c>
      <c r="I4051" s="16">
        <f t="shared" si="4045"/>
        <v>6088.9383886138157</v>
      </c>
      <c r="J4051" s="16">
        <f t="shared" si="4045"/>
        <v>7661.5321093859193</v>
      </c>
      <c r="K4051" s="16">
        <f>F4051*$E4051*(1-'Monte Carlo Inputs'!$C$11)+F4051*'Monte Carlo Inputs'!$C$12-F4051*'Monte Carlo Inputs'!$C$13-'Monte Carlo Inputs'!$C$14*(F4051-'Monte Carlo Inputs'!$C$17)</f>
        <v>1373.4668957550512</v>
      </c>
      <c r="L4051" s="16">
        <f>G4051*$E4051*(1-'Monte Carlo Inputs'!$C$11)+G4051*'Monte Carlo Inputs'!$C$12-G4051*'Monte Carlo Inputs'!$C$13-'Monte Carlo Inputs'!$C$14*(G4051-F4051)</f>
        <v>1728.1930036742451</v>
      </c>
      <c r="M4051" s="16">
        <f>H4051*$E4051*(1-'Monte Carlo Inputs'!$C$11)+H4051*'Monte Carlo Inputs'!$C$12-H4051*'Monte Carlo Inputs'!$C$13-'Monte Carlo Inputs'!$C$14*(H4051-G4051)</f>
        <v>2174.5344333958074</v>
      </c>
      <c r="N4051" s="16">
        <f>I4051*$E4051*(1-'Monte Carlo Inputs'!$C$11)+I4051*'Monte Carlo Inputs'!$C$12-I4051*'Monte Carlo Inputs'!$C$13-'Monte Carlo Inputs'!$C$14*(I4051-H4051)</f>
        <v>2736.1527282952375</v>
      </c>
      <c r="O4051" s="16">
        <f>J4051*$E4051*(1-'Monte Carlo Inputs'!$C$11)+J4051*'Monte Carlo Inputs'!$C$12-J4051*'Monte Carlo Inputs'!$C$13-'Monte Carlo Inputs'!$C$14*(J4051-I4051)</f>
        <v>3442.8205125573995</v>
      </c>
    </row>
    <row r="4052" spans="1:15">
      <c r="A4052">
        <v>4048</v>
      </c>
      <c r="B4052" s="39">
        <v>0.1548325409166704</v>
      </c>
      <c r="C4052" s="39">
        <v>1.1425343758357704</v>
      </c>
      <c r="D4052" s="29">
        <f>'Monte Carlo Inputs'!$C$6+'Monte Carlo Inputs'!$D$6*B4052</f>
        <v>0.13634061124540128</v>
      </c>
      <c r="E4052" s="29">
        <f>'Monte Carlo Inputs'!$C$7+'Monte Carlo Inputs'!$D$7*C4052</f>
        <v>0.62371529308903473</v>
      </c>
      <c r="F4052" s="16">
        <f>'Monte Carlo Inputs'!$C$17*(1+$D4052)</f>
        <v>2760.2849787762048</v>
      </c>
      <c r="G4052" s="16">
        <f t="shared" ref="G4052:J4052" si="4046">F4052*(1+$D4052)</f>
        <v>3136.6239199940519</v>
      </c>
      <c r="H4052" s="16">
        <f t="shared" si="4046"/>
        <v>3564.2731424929875</v>
      </c>
      <c r="I4052" s="16">
        <f t="shared" si="4046"/>
        <v>4050.2283213860487</v>
      </c>
      <c r="J4052" s="16">
        <f t="shared" si="4046"/>
        <v>4602.4389264072579</v>
      </c>
      <c r="K4052" s="16">
        <f>F4052*$E4052*(1-'Monte Carlo Inputs'!$C$11)+F4052*'Monte Carlo Inputs'!$C$12-F4052*'Monte Carlo Inputs'!$C$13-'Monte Carlo Inputs'!$C$14*(F4052-'Monte Carlo Inputs'!$C$17)</f>
        <v>1336.3065739031692</v>
      </c>
      <c r="L4052" s="16">
        <f>G4052*$E4052*(1-'Monte Carlo Inputs'!$C$11)+G4052*'Monte Carlo Inputs'!$C$12-G4052*'Monte Carlo Inputs'!$C$13-'Monte Carlo Inputs'!$C$14*(G4052-F4052)</f>
        <v>1518.4994290003754</v>
      </c>
      <c r="M4052" s="16">
        <f>H4052*$E4052*(1-'Monte Carlo Inputs'!$C$11)+H4052*'Monte Carlo Inputs'!$C$12-H4052*'Monte Carlo Inputs'!$C$13-'Monte Carlo Inputs'!$C$14*(H4052-G4052)</f>
        <v>1725.5325693260795</v>
      </c>
      <c r="N4052" s="16">
        <f>I4052*$E4052*(1-'Monte Carlo Inputs'!$C$11)+I4052*'Monte Carlo Inputs'!$C$12-I4052*'Monte Carlo Inputs'!$C$13-'Monte Carlo Inputs'!$C$14*(I4052-H4052)</f>
        <v>1960.7927345518451</v>
      </c>
      <c r="O4052" s="16">
        <f>J4052*$E4052*(1-'Monte Carlo Inputs'!$C$11)+J4052*'Monte Carlo Inputs'!$C$12-J4052*'Monte Carlo Inputs'!$C$13-'Monte Carlo Inputs'!$C$14*(J4052-I4052)</f>
        <v>2228.128414506185</v>
      </c>
    </row>
    <row r="4053" spans="1:15">
      <c r="A4053">
        <v>4049</v>
      </c>
      <c r="B4053" s="39">
        <v>1.3132654161390831</v>
      </c>
      <c r="C4053" s="39">
        <v>-1.6244284159907647</v>
      </c>
      <c r="D4053" s="29">
        <f>'Monte Carlo Inputs'!$C$6+'Monte Carlo Inputs'!$D$6*B4053</f>
        <v>0.21138881266837722</v>
      </c>
      <c r="E4053" s="29">
        <f>'Monte Carlo Inputs'!$C$7+'Monte Carlo Inputs'!$D$7*C4053</f>
        <v>0.52468048893409935</v>
      </c>
      <c r="F4053" s="16">
        <f>'Monte Carlo Inputs'!$C$17*(1+$D4053)</f>
        <v>2942.5845648527556</v>
      </c>
      <c r="G4053" s="16">
        <f t="shared" ref="G4053:J4053" si="4047">F4053*(1+$D4053)</f>
        <v>3564.6140221932728</v>
      </c>
      <c r="H4053" s="16">
        <f t="shared" si="4047"/>
        <v>4318.1335479657573</v>
      </c>
      <c r="I4053" s="16">
        <f t="shared" si="4047"/>
        <v>5230.938671613726</v>
      </c>
      <c r="J4053" s="16">
        <f t="shared" si="4047"/>
        <v>6336.7005865472493</v>
      </c>
      <c r="K4053" s="16">
        <f>F4053*$E4053*(1-'Monte Carlo Inputs'!$C$11)+F4053*'Monte Carlo Inputs'!$C$12-F4053*'Monte Carlo Inputs'!$C$13-'Monte Carlo Inputs'!$C$14*(F4053-'Monte Carlo Inputs'!$C$17)</f>
        <v>1219.8851941120215</v>
      </c>
      <c r="L4053" s="16">
        <f>G4053*$E4053*(1-'Monte Carlo Inputs'!$C$11)+G4053*'Monte Carlo Inputs'!$C$12-G4053*'Monte Carlo Inputs'!$C$13-'Monte Carlo Inputs'!$C$14*(G4053-F4053)</f>
        <v>1477.7552768870944</v>
      </c>
      <c r="M4053" s="16">
        <f>H4053*$E4053*(1-'Monte Carlo Inputs'!$C$11)+H4053*'Monte Carlo Inputs'!$C$12-H4053*'Monte Carlo Inputs'!$C$13-'Monte Carlo Inputs'!$C$14*(H4053-G4053)</f>
        <v>1790.1362102826865</v>
      </c>
      <c r="N4053" s="16">
        <f>I4053*$E4053*(1-'Monte Carlo Inputs'!$C$11)+I4053*'Monte Carlo Inputs'!$C$12-I4053*'Monte Carlo Inputs'!$C$13-'Monte Carlo Inputs'!$C$14*(I4053-H4053)</f>
        <v>2168.5509782890117</v>
      </c>
      <c r="O4053" s="16">
        <f>J4053*$E4053*(1-'Monte Carlo Inputs'!$C$11)+J4053*'Monte Carlo Inputs'!$C$12-J4053*'Monte Carlo Inputs'!$C$13-'Monte Carlo Inputs'!$C$14*(J4053-I4053)</f>
        <v>2626.9583948003738</v>
      </c>
    </row>
    <row r="4054" spans="1:15">
      <c r="A4054">
        <v>4050</v>
      </c>
      <c r="B4054" s="39">
        <v>0.25332617906440641</v>
      </c>
      <c r="C4054" s="39">
        <v>0.38019741752817504</v>
      </c>
      <c r="D4054" s="29">
        <f>'Monte Carlo Inputs'!$C$6+'Monte Carlo Inputs'!$D$6*B4054</f>
        <v>0.14272144741873055</v>
      </c>
      <c r="E4054" s="29">
        <f>'Monte Carlo Inputs'!$C$7+'Monte Carlo Inputs'!$D$7*C4054</f>
        <v>0.59642981907070725</v>
      </c>
      <c r="F4054" s="16">
        <f>'Monte Carlo Inputs'!$C$17*(1+$D4054)</f>
        <v>2775.7846679248391</v>
      </c>
      <c r="G4054" s="16">
        <f t="shared" ref="G4054:J4054" si="4048">F4054*(1+$D4054)</f>
        <v>3171.9486734537927</v>
      </c>
      <c r="H4054" s="16">
        <f t="shared" si="4048"/>
        <v>3624.6537792670406</v>
      </c>
      <c r="I4054" s="16">
        <f t="shared" si="4048"/>
        <v>4141.9696130358043</v>
      </c>
      <c r="J4054" s="16">
        <f t="shared" si="4048"/>
        <v>4733.117511372674</v>
      </c>
      <c r="K4054" s="16">
        <f>F4054*$E4054*(1-'Monte Carlo Inputs'!$C$11)+F4054*'Monte Carlo Inputs'!$C$12-F4054*'Monte Carlo Inputs'!$C$13-'Monte Carlo Inputs'!$C$14*(F4054-'Monte Carlo Inputs'!$C$17)</f>
        <v>1290.1453754424438</v>
      </c>
      <c r="L4054" s="16">
        <f>G4054*$E4054*(1-'Monte Carlo Inputs'!$C$11)+G4054*'Monte Carlo Inputs'!$C$12-G4054*'Monte Carlo Inputs'!$C$13-'Monte Carlo Inputs'!$C$14*(G4054-F4054)</f>
        <v>1474.276790806171</v>
      </c>
      <c r="M4054" s="16">
        <f>H4054*$E4054*(1-'Monte Carlo Inputs'!$C$11)+H4054*'Monte Carlo Inputs'!$C$12-H4054*'Monte Carlo Inputs'!$C$13-'Monte Carlo Inputs'!$C$14*(H4054-G4054)</f>
        <v>1684.6877082858691</v>
      </c>
      <c r="N4054" s="16">
        <f>I4054*$E4054*(1-'Monte Carlo Inputs'!$C$11)+I4054*'Monte Carlo Inputs'!$C$12-I4054*'Monte Carlo Inputs'!$C$13-'Monte Carlo Inputs'!$C$14*(I4054-H4054)</f>
        <v>1925.1287764609719</v>
      </c>
      <c r="O4054" s="16">
        <f>J4054*$E4054*(1-'Monte Carlo Inputs'!$C$11)+J4054*'Monte Carlo Inputs'!$C$12-J4054*'Monte Carlo Inputs'!$C$13-'Monte Carlo Inputs'!$C$14*(J4054-I4054)</f>
        <v>2199.8859419049322</v>
      </c>
    </row>
    <row r="4055" spans="1:15">
      <c r="A4055">
        <v>4051</v>
      </c>
      <c r="B4055" s="39">
        <v>-0.10177132256610356</v>
      </c>
      <c r="C4055" s="39">
        <v>0.65652002166962453</v>
      </c>
      <c r="D4055" s="29">
        <f>'Monte Carlo Inputs'!$C$6+'Monte Carlo Inputs'!$D$6*B4055</f>
        <v>0.11971672319416511</v>
      </c>
      <c r="E4055" s="29">
        <f>'Monte Carlo Inputs'!$C$7+'Monte Carlo Inputs'!$D$7*C4055</f>
        <v>0.60631992495343423</v>
      </c>
      <c r="F4055" s="16">
        <f>'Monte Carlo Inputs'!$C$17*(1+$D4055)</f>
        <v>2719.903892310947</v>
      </c>
      <c r="G4055" s="16">
        <f t="shared" ref="G4055:J4055" si="4049">F4055*(1+$D4055)</f>
        <v>3045.5218737014688</v>
      </c>
      <c r="H4055" s="16">
        <f t="shared" si="4049"/>
        <v>3410.121772837163</v>
      </c>
      <c r="I4055" s="16">
        <f t="shared" si="4049"/>
        <v>3818.3703771743053</v>
      </c>
      <c r="J4055" s="16">
        <f t="shared" si="4049"/>
        <v>4275.4931666712819</v>
      </c>
      <c r="K4055" s="16">
        <f>F4055*$E4055*(1-'Monte Carlo Inputs'!$C$11)+F4055*'Monte Carlo Inputs'!$C$12-F4055*'Monte Carlo Inputs'!$C$13-'Monte Carlo Inputs'!$C$14*(F4055-'Monte Carlo Inputs'!$C$17)</f>
        <v>1282.4944355932653</v>
      </c>
      <c r="L4055" s="16">
        <f>G4055*$E4055*(1-'Monte Carlo Inputs'!$C$11)+G4055*'Monte Carlo Inputs'!$C$12-G4055*'Monte Carlo Inputs'!$C$13-'Monte Carlo Inputs'!$C$14*(G4055-F4055)</f>
        <v>1436.0304669372413</v>
      </c>
      <c r="M4055" s="16">
        <f>H4055*$E4055*(1-'Monte Carlo Inputs'!$C$11)+H4055*'Monte Carlo Inputs'!$C$12-H4055*'Monte Carlo Inputs'!$C$13-'Monte Carlo Inputs'!$C$14*(H4055-G4055)</f>
        <v>1607.9473288459546</v>
      </c>
      <c r="N4055" s="16">
        <f>I4055*$E4055*(1-'Monte Carlo Inputs'!$C$11)+I4055*'Monte Carlo Inputs'!$C$12-I4055*'Monte Carlo Inputs'!$C$13-'Monte Carlo Inputs'!$C$14*(I4055-H4055)</f>
        <v>1800.4455141242031</v>
      </c>
      <c r="O4055" s="16">
        <f>J4055*$E4055*(1-'Monte Carlo Inputs'!$C$11)+J4055*'Monte Carlo Inputs'!$C$12-J4055*'Monte Carlo Inputs'!$C$13-'Monte Carlo Inputs'!$C$14*(J4055-I4055)</f>
        <v>2015.988951364787</v>
      </c>
    </row>
    <row r="4056" spans="1:15">
      <c r="A4056">
        <v>4052</v>
      </c>
      <c r="B4056" s="39">
        <v>-0.28489502892906543</v>
      </c>
      <c r="C4056" s="39">
        <v>-1.023216239387708</v>
      </c>
      <c r="D4056" s="29">
        <f>'Monte Carlo Inputs'!$C$6+'Monte Carlo Inputs'!$D$6*B4056</f>
        <v>0.10785319178513905</v>
      </c>
      <c r="E4056" s="29">
        <f>'Monte Carlo Inputs'!$C$7+'Monte Carlo Inputs'!$D$7*C4056</f>
        <v>0.54619900387088383</v>
      </c>
      <c r="F4056" s="16">
        <f>'Monte Carlo Inputs'!$C$17*(1+$D4056)</f>
        <v>2691.0861881652818</v>
      </c>
      <c r="G4056" s="16">
        <f t="shared" ref="G4056:J4056" si="4050">F4056*(1+$D4056)</f>
        <v>2981.3284229278106</v>
      </c>
      <c r="H4056" s="16">
        <f t="shared" si="4050"/>
        <v>3302.8742091003301</v>
      </c>
      <c r="I4056" s="16">
        <f t="shared" si="4050"/>
        <v>3659.0997346166173</v>
      </c>
      <c r="J4056" s="16">
        <f t="shared" si="4050"/>
        <v>4053.7453200551749</v>
      </c>
      <c r="K4056" s="16">
        <f>F4056*$E4056*(1-'Monte Carlo Inputs'!$C$11)+F4056*'Monte Carlo Inputs'!$C$12-F4056*'Monte Carlo Inputs'!$C$13-'Monte Carlo Inputs'!$C$14*(F4056-'Monte Carlo Inputs'!$C$17)</f>
        <v>1153.3490008264309</v>
      </c>
      <c r="L4056" s="16">
        <f>G4056*$E4056*(1-'Monte Carlo Inputs'!$C$11)+G4056*'Monte Carlo Inputs'!$C$12-G4056*'Monte Carlo Inputs'!$C$13-'Monte Carlo Inputs'!$C$14*(G4056-F4056)</f>
        <v>1277.7413718077623</v>
      </c>
      <c r="M4056" s="16">
        <f>H4056*$E4056*(1-'Monte Carlo Inputs'!$C$11)+H4056*'Monte Carlo Inputs'!$C$12-H4056*'Monte Carlo Inputs'!$C$13-'Monte Carlo Inputs'!$C$14*(H4056-G4056)</f>
        <v>1415.5498570331515</v>
      </c>
      <c r="N4056" s="16">
        <f>I4056*$E4056*(1-'Monte Carlo Inputs'!$C$11)+I4056*'Monte Carlo Inputs'!$C$12-I4056*'Monte Carlo Inputs'!$C$13-'Monte Carlo Inputs'!$C$14*(I4056-H4056)</f>
        <v>1568.2214272451743</v>
      </c>
      <c r="O4056" s="16">
        <f>J4056*$E4056*(1-'Monte Carlo Inputs'!$C$11)+J4056*'Monte Carlo Inputs'!$C$12-J4056*'Monte Carlo Inputs'!$C$13-'Monte Carlo Inputs'!$C$14*(J4056-I4056)</f>
        <v>1737.3591135994127</v>
      </c>
    </row>
    <row r="4057" spans="1:15">
      <c r="A4057">
        <v>4053</v>
      </c>
      <c r="B4057" s="39">
        <v>1.2800206306513811</v>
      </c>
      <c r="C4057" s="39">
        <v>1.2184547967958467E-2</v>
      </c>
      <c r="D4057" s="29">
        <f>'Monte Carlo Inputs'!$C$6+'Monte Carlo Inputs'!$D$6*B4057</f>
        <v>0.20923507427670246</v>
      </c>
      <c r="E4057" s="29">
        <f>'Monte Carlo Inputs'!$C$7+'Monte Carlo Inputs'!$D$7*C4057</f>
        <v>0.58325794608020243</v>
      </c>
      <c r="F4057" s="16">
        <f>'Monte Carlo Inputs'!$C$17*(1+$D4057)</f>
        <v>2937.3529189255382</v>
      </c>
      <c r="G4057" s="16">
        <f t="shared" ref="G4057:J4057" si="4051">F4057*(1+$D4057)</f>
        <v>3551.950175093812</v>
      </c>
      <c r="H4057" s="16">
        <f t="shared" si="4051"/>
        <v>4295.1427338067115</v>
      </c>
      <c r="I4057" s="16">
        <f t="shared" si="4051"/>
        <v>5193.8372427437971</v>
      </c>
      <c r="J4057" s="16">
        <f t="shared" si="4051"/>
        <v>6280.5701640103989</v>
      </c>
      <c r="K4057" s="16">
        <f>F4057*$E4057*(1-'Monte Carlo Inputs'!$C$11)+F4057*'Monte Carlo Inputs'!$C$12-F4057*'Monte Carlo Inputs'!$C$13-'Monte Carlo Inputs'!$C$14*(F4057-'Monte Carlo Inputs'!$C$17)</f>
        <v>1340.0791100564243</v>
      </c>
      <c r="L4057" s="16">
        <f>G4057*$E4057*(1-'Monte Carlo Inputs'!$C$11)+G4057*'Monte Carlo Inputs'!$C$12-G4057*'Monte Carlo Inputs'!$C$13-'Monte Carlo Inputs'!$C$14*(G4057-F4057)</f>
        <v>1620.4706621857374</v>
      </c>
      <c r="M4057" s="16">
        <f>H4057*$E4057*(1-'Monte Carlo Inputs'!$C$11)+H4057*'Monte Carlo Inputs'!$C$12-H4057*'Monte Carlo Inputs'!$C$13-'Monte Carlo Inputs'!$C$14*(H4057-G4057)</f>
        <v>1959.529961551387</v>
      </c>
      <c r="N4057" s="16">
        <f>I4057*$E4057*(1-'Monte Carlo Inputs'!$C$11)+I4057*'Monte Carlo Inputs'!$C$12-I4057*'Monte Carlo Inputs'!$C$13-'Monte Carlo Inputs'!$C$14*(I4057-H4057)</f>
        <v>2369.5323586040154</v>
      </c>
      <c r="O4057" s="16">
        <f>J4057*$E4057*(1-'Monte Carlo Inputs'!$C$11)+J4057*'Monte Carlo Inputs'!$C$12-J4057*'Monte Carlo Inputs'!$C$13-'Monte Carlo Inputs'!$C$14*(J4057-I4057)</f>
        <v>2865.321637657576</v>
      </c>
    </row>
    <row r="4058" spans="1:15">
      <c r="A4058">
        <v>4054</v>
      </c>
      <c r="B4058" s="39">
        <v>0.81901982045504784</v>
      </c>
      <c r="C4058" s="39">
        <v>-1.8329960028831291</v>
      </c>
      <c r="D4058" s="29">
        <f>'Monte Carlo Inputs'!$C$6+'Monte Carlo Inputs'!$D$6*B4058</f>
        <v>0.17936948396088287</v>
      </c>
      <c r="E4058" s="29">
        <f>'Monte Carlo Inputs'!$C$7+'Monte Carlo Inputs'!$D$7*C4058</f>
        <v>0.51721546259476159</v>
      </c>
      <c r="F4058" s="16">
        <f>'Monte Carlo Inputs'!$C$17*(1+$D4058)</f>
        <v>2864.8064134893807</v>
      </c>
      <c r="G4058" s="16">
        <f t="shared" ref="G4058:J4058" si="4052">F4058*(1+$D4058)</f>
        <v>3378.6652615247986</v>
      </c>
      <c r="H4058" s="16">
        <f t="shared" si="4052"/>
        <v>3984.6947059610629</v>
      </c>
      <c r="I4058" s="16">
        <f t="shared" si="4052"/>
        <v>4699.4273391109609</v>
      </c>
      <c r="J4058" s="16">
        <f t="shared" si="4052"/>
        <v>5542.3611958389583</v>
      </c>
      <c r="K4058" s="16">
        <f>F4058*$E4058*(1-'Monte Carlo Inputs'!$C$11)+F4058*'Monte Carlo Inputs'!$C$12-F4058*'Monte Carlo Inputs'!$C$13-'Monte Carlo Inputs'!$C$14*(F4058-'Monte Carlo Inputs'!$C$17)</f>
        <v>1171.3473772637167</v>
      </c>
      <c r="L4058" s="16">
        <f>G4058*$E4058*(1-'Monte Carlo Inputs'!$C$11)+G4058*'Monte Carlo Inputs'!$C$12-G4058*'Monte Carlo Inputs'!$C$13-'Monte Carlo Inputs'!$C$14*(G4058-F4058)</f>
        <v>1381.4513518624433</v>
      </c>
      <c r="M4058" s="16">
        <f>H4058*$E4058*(1-'Monte Carlo Inputs'!$C$11)+H4058*'Monte Carlo Inputs'!$C$12-H4058*'Monte Carlo Inputs'!$C$13-'Monte Carlo Inputs'!$C$14*(H4058-G4058)</f>
        <v>1629.2415679630735</v>
      </c>
      <c r="N4058" s="16">
        <f>I4058*$E4058*(1-'Monte Carlo Inputs'!$C$11)+I4058*'Monte Carlo Inputs'!$C$12-I4058*'Monte Carlo Inputs'!$C$13-'Monte Carlo Inputs'!$C$14*(I4058-H4058)</f>
        <v>1921.4777872562299</v>
      </c>
      <c r="O4058" s="16">
        <f>J4058*$E4058*(1-'Monte Carlo Inputs'!$C$11)+J4058*'Monte Carlo Inputs'!$C$12-J4058*'Monte Carlo Inputs'!$C$13-'Monte Carlo Inputs'!$C$14*(J4058-I4058)</f>
        <v>2266.1322663986784</v>
      </c>
    </row>
    <row r="4059" spans="1:15">
      <c r="A4059">
        <v>4055</v>
      </c>
      <c r="B4059" s="39">
        <v>0.83302532331903234</v>
      </c>
      <c r="C4059" s="39">
        <v>-0.32749998661085111</v>
      </c>
      <c r="D4059" s="29">
        <f>'Monte Carlo Inputs'!$C$6+'Monte Carlo Inputs'!$D$6*B4059</f>
        <v>0.18027681991659336</v>
      </c>
      <c r="E4059" s="29">
        <f>'Monte Carlo Inputs'!$C$7+'Monte Carlo Inputs'!$D$7*C4059</f>
        <v>0.57109999749634532</v>
      </c>
      <c r="F4059" s="16">
        <f>'Monte Carlo Inputs'!$C$17*(1+$D4059)</f>
        <v>2867.0104232593976</v>
      </c>
      <c r="G4059" s="16">
        <f t="shared" ref="G4059:J4059" si="4053">F4059*(1+$D4059)</f>
        <v>3383.865945032328</v>
      </c>
      <c r="H4059" s="16">
        <f t="shared" si="4053"/>
        <v>3993.8985366268139</v>
      </c>
      <c r="I4059" s="16">
        <f t="shared" si="4053"/>
        <v>4713.9058638794322</v>
      </c>
      <c r="J4059" s="16">
        <f t="shared" si="4053"/>
        <v>5563.7138224057981</v>
      </c>
      <c r="K4059" s="16">
        <f>F4059*$E4059*(1-'Monte Carlo Inputs'!$C$11)+F4059*'Monte Carlo Inputs'!$C$12-F4059*'Monte Carlo Inputs'!$C$13-'Monte Carlo Inputs'!$C$14*(F4059-'Monte Carlo Inputs'!$C$17)</f>
        <v>1282.2090289329651</v>
      </c>
      <c r="L4059" s="16">
        <f>G4059*$E4059*(1-'Monte Carlo Inputs'!$C$11)+G4059*'Monte Carlo Inputs'!$C$12-G4059*'Monte Carlo Inputs'!$C$13-'Monte Carlo Inputs'!$C$14*(G4059-F4059)</f>
        <v>1513.3615951373431</v>
      </c>
      <c r="M4059" s="16">
        <f>H4059*$E4059*(1-'Monte Carlo Inputs'!$C$11)+H4059*'Monte Carlo Inputs'!$C$12-H4059*'Monte Carlo Inputs'!$C$13-'Monte Carlo Inputs'!$C$14*(H4059-G4059)</f>
        <v>1786.1856108926065</v>
      </c>
      <c r="N4059" s="16">
        <f>I4059*$E4059*(1-'Monte Carlo Inputs'!$C$11)+I4059*'Monte Carlo Inputs'!$C$12-I4059*'Monte Carlo Inputs'!$C$13-'Monte Carlo Inputs'!$C$14*(I4059-H4059)</f>
        <v>2108.1934726051036</v>
      </c>
      <c r="O4059" s="16">
        <f>J4059*$E4059*(1-'Monte Carlo Inputs'!$C$11)+J4059*'Monte Carlo Inputs'!$C$12-J4059*'Monte Carlo Inputs'!$C$13-'Monte Carlo Inputs'!$C$14*(J4059-I4059)</f>
        <v>2488.2518876152717</v>
      </c>
    </row>
    <row r="4060" spans="1:15">
      <c r="A4060">
        <v>4056</v>
      </c>
      <c r="B4060" s="39">
        <v>-1.3131302583334139</v>
      </c>
      <c r="C4060" s="39">
        <v>0.51483495350387865</v>
      </c>
      <c r="D4060" s="29">
        <f>'Monte Carlo Inputs'!$C$6+'Monte Carlo Inputs'!$D$6*B4060</f>
        <v>4.1239746796605109E-2</v>
      </c>
      <c r="E4060" s="29">
        <f>'Monte Carlo Inputs'!$C$7+'Monte Carlo Inputs'!$D$7*C4060</f>
        <v>0.60124874979382514</v>
      </c>
      <c r="F4060" s="16">
        <f>'Monte Carlo Inputs'!$C$17*(1+$D4060)</f>
        <v>2529.2754689436338</v>
      </c>
      <c r="G4060" s="16">
        <f t="shared" ref="G4060:J4060" si="4054">F4060*(1+$D4060)</f>
        <v>2633.5821488617335</v>
      </c>
      <c r="H4060" s="16">
        <f t="shared" si="4054"/>
        <v>2742.1904098488503</v>
      </c>
      <c r="I4060" s="16">
        <f t="shared" si="4054"/>
        <v>2855.2776480190955</v>
      </c>
      <c r="J4060" s="16">
        <f t="shared" si="4054"/>
        <v>2973.0285752574091</v>
      </c>
      <c r="K4060" s="16">
        <f>F4060*$E4060*(1-'Monte Carlo Inputs'!$C$11)+F4060*'Monte Carlo Inputs'!$C$12-F4060*'Monte Carlo Inputs'!$C$13-'Monte Carlo Inputs'!$C$14*(F4060-'Monte Carlo Inputs'!$C$17)</f>
        <v>1180.6280891916715</v>
      </c>
      <c r="L4060" s="16">
        <f>G4060*$E4060*(1-'Monte Carlo Inputs'!$C$11)+G4060*'Monte Carlo Inputs'!$C$12-G4060*'Monte Carlo Inputs'!$C$13-'Monte Carlo Inputs'!$C$14*(G4060-F4060)</f>
        <v>1229.3168926508954</v>
      </c>
      <c r="M4060" s="16">
        <f>H4060*$E4060*(1-'Monte Carlo Inputs'!$C$11)+H4060*'Monte Carlo Inputs'!$C$12-H4060*'Monte Carlo Inputs'!$C$13-'Monte Carlo Inputs'!$C$14*(H4060-G4060)</f>
        <v>1280.0136100366076</v>
      </c>
      <c r="N4060" s="16">
        <f>I4060*$E4060*(1-'Monte Carlo Inputs'!$C$11)+I4060*'Monte Carlo Inputs'!$C$12-I4060*'Monte Carlo Inputs'!$C$13-'Monte Carlo Inputs'!$C$14*(I4060-H4060)</f>
        <v>1332.8010472107258</v>
      </c>
      <c r="O4060" s="16">
        <f>J4060*$E4060*(1-'Monte Carlo Inputs'!$C$11)+J4060*'Monte Carlo Inputs'!$C$12-J4060*'Monte Carlo Inputs'!$C$13-'Monte Carlo Inputs'!$C$14*(J4060-I4060)</f>
        <v>1387.7654249279462</v>
      </c>
    </row>
    <row r="4061" spans="1:15">
      <c r="A4061">
        <v>4057</v>
      </c>
      <c r="B4061" s="39">
        <v>-1.5679260544648788E-2</v>
      </c>
      <c r="C4061" s="39">
        <v>-0.80378342164646222</v>
      </c>
      <c r="D4061" s="29">
        <f>'Monte Carlo Inputs'!$C$6+'Monte Carlo Inputs'!$D$6*B4061</f>
        <v>0.12529413259759298</v>
      </c>
      <c r="E4061" s="29">
        <f>'Monte Carlo Inputs'!$C$7+'Monte Carlo Inputs'!$D$7*C4061</f>
        <v>0.55405291726442985</v>
      </c>
      <c r="F4061" s="16">
        <f>'Monte Carlo Inputs'!$C$17*(1+$D4061)</f>
        <v>2733.4519774928135</v>
      </c>
      <c r="G4061" s="16">
        <f t="shared" ref="G4061:J4061" si="4055">F4061*(1+$D4061)</f>
        <v>3075.9374720099509</v>
      </c>
      <c r="H4061" s="16">
        <f t="shared" si="4055"/>
        <v>3461.3343894898703</v>
      </c>
      <c r="I4061" s="16">
        <f t="shared" si="4055"/>
        <v>3895.0192794512227</v>
      </c>
      <c r="J4061" s="16">
        <f t="shared" si="4055"/>
        <v>4383.0423415209652</v>
      </c>
      <c r="K4061" s="16">
        <f>F4061*$E4061*(1-'Monte Carlo Inputs'!$C$11)+F4061*'Monte Carlo Inputs'!$C$12-F4061*'Monte Carlo Inputs'!$C$13-'Monte Carlo Inputs'!$C$14*(F4061-'Monte Carlo Inputs'!$C$17)</f>
        <v>1187.4235019405194</v>
      </c>
      <c r="L4061" s="16">
        <f>G4061*$E4061*(1-'Monte Carlo Inputs'!$C$11)+G4061*'Monte Carlo Inputs'!$C$12-G4061*'Monte Carlo Inputs'!$C$13-'Monte Carlo Inputs'!$C$14*(G4061-F4061)</f>
        <v>1336.2006996421535</v>
      </c>
      <c r="M4061" s="16">
        <f>H4061*$E4061*(1-'Monte Carlo Inputs'!$C$11)+H4061*'Monte Carlo Inputs'!$C$12-H4061*'Monte Carlo Inputs'!$C$13-'Monte Carlo Inputs'!$C$14*(H4061-G4061)</f>
        <v>1503.6188072801137</v>
      </c>
      <c r="N4061" s="16">
        <f>I4061*$E4061*(1-'Monte Carlo Inputs'!$C$11)+I4061*'Monte Carlo Inputs'!$C$12-I4061*'Monte Carlo Inputs'!$C$13-'Monte Carlo Inputs'!$C$14*(I4061-H4061)</f>
        <v>1692.0134214957029</v>
      </c>
      <c r="O4061" s="16">
        <f>J4061*$E4061*(1-'Monte Carlo Inputs'!$C$11)+J4061*'Monte Carlo Inputs'!$C$12-J4061*'Monte Carlo Inputs'!$C$13-'Monte Carlo Inputs'!$C$14*(J4061-I4061)</f>
        <v>1904.0127754854925</v>
      </c>
    </row>
    <row r="4062" spans="1:15">
      <c r="A4062">
        <v>4058</v>
      </c>
      <c r="B4062" s="39">
        <v>-0.70433465833494302</v>
      </c>
      <c r="C4062" s="39">
        <v>0.91334776054791722</v>
      </c>
      <c r="D4062" s="29">
        <f>'Monte Carlo Inputs'!$C$6+'Monte Carlo Inputs'!$D$6*B4062</f>
        <v>8.0680111267731391E-2</v>
      </c>
      <c r="E4062" s="29">
        <f>'Monte Carlo Inputs'!$C$7+'Monte Carlo Inputs'!$D$7*C4062</f>
        <v>0.61551227293024835</v>
      </c>
      <c r="F4062" s="16">
        <f>'Monte Carlo Inputs'!$C$17*(1+$D4062)</f>
        <v>2625.0800582804468</v>
      </c>
      <c r="G4062" s="16">
        <f t="shared" ref="G4062:J4062" si="4056">F4062*(1+$D4062)</f>
        <v>2836.8718094692158</v>
      </c>
      <c r="H4062" s="16">
        <f t="shared" si="4056"/>
        <v>3065.7509427094824</v>
      </c>
      <c r="I4062" s="16">
        <f t="shared" si="4056"/>
        <v>3313.0960698864355</v>
      </c>
      <c r="J4062" s="16">
        <f t="shared" si="4056"/>
        <v>3580.3970294455567</v>
      </c>
      <c r="K4062" s="16">
        <f>F4062*$E4062*(1-'Monte Carlo Inputs'!$C$11)+F4062*'Monte Carlo Inputs'!$C$12-F4062*'Monte Carlo Inputs'!$C$13-'Monte Carlo Inputs'!$C$14*(F4062-'Monte Carlo Inputs'!$C$17)</f>
        <v>1253.5340077692363</v>
      </c>
      <c r="L4062" s="16">
        <f>G4062*$E4062*(1-'Monte Carlo Inputs'!$C$11)+G4062*'Monte Carlo Inputs'!$C$12-G4062*'Monte Carlo Inputs'!$C$13-'Monte Carlo Inputs'!$C$14*(G4062-F4062)</f>
        <v>1354.6692709939434</v>
      </c>
      <c r="M4062" s="16">
        <f>H4062*$E4062*(1-'Monte Carlo Inputs'!$C$11)+H4062*'Monte Carlo Inputs'!$C$12-H4062*'Monte Carlo Inputs'!$C$13-'Monte Carlo Inputs'!$C$14*(H4062-G4062)</f>
        <v>1463.9641385087111</v>
      </c>
      <c r="N4062" s="16">
        <f>I4062*$E4062*(1-'Monte Carlo Inputs'!$C$11)+I4062*'Monte Carlo Inputs'!$C$12-I4062*'Monte Carlo Inputs'!$C$13-'Monte Carlo Inputs'!$C$14*(I4062-H4062)</f>
        <v>1582.0769280955624</v>
      </c>
      <c r="O4062" s="16">
        <f>J4062*$E4062*(1-'Monte Carlo Inputs'!$C$11)+J4062*'Monte Carlo Inputs'!$C$12-J4062*'Monte Carlo Inputs'!$C$13-'Monte Carlo Inputs'!$C$14*(J4062-I4062)</f>
        <v>1709.7190706884232</v>
      </c>
    </row>
    <row r="4063" spans="1:15">
      <c r="A4063">
        <v>4059</v>
      </c>
      <c r="B4063" s="39">
        <v>0.47541487538795218</v>
      </c>
      <c r="C4063" s="39">
        <v>-0.76790249279383627</v>
      </c>
      <c r="D4063" s="29">
        <f>'Monte Carlo Inputs'!$C$6+'Monte Carlo Inputs'!$D$6*B4063</f>
        <v>0.1571092963584074</v>
      </c>
      <c r="E4063" s="29">
        <f>'Monte Carlo Inputs'!$C$7+'Monte Carlo Inputs'!$D$7*C4063</f>
        <v>0.5553371632153743</v>
      </c>
      <c r="F4063" s="16">
        <f>'Monte Carlo Inputs'!$C$17*(1+$D4063)</f>
        <v>2810.7341917842077</v>
      </c>
      <c r="G4063" s="16">
        <f t="shared" ref="G4063:J4063" si="4057">F4063*(1+$D4063)</f>
        <v>3252.3266629059412</v>
      </c>
      <c r="H4063" s="16">
        <f t="shared" si="4057"/>
        <v>3763.2974164427806</v>
      </c>
      <c r="I4063" s="16">
        <f t="shared" si="4057"/>
        <v>4354.5464255275183</v>
      </c>
      <c r="J4063" s="16">
        <f t="shared" si="4057"/>
        <v>5038.6861504021645</v>
      </c>
      <c r="K4063" s="16">
        <f>F4063*$E4063*(1-'Monte Carlo Inputs'!$C$11)+F4063*'Monte Carlo Inputs'!$C$12-F4063*'Monte Carlo Inputs'!$C$13-'Monte Carlo Inputs'!$C$14*(F4063-'Monte Carlo Inputs'!$C$17)</f>
        <v>1224.7150540877153</v>
      </c>
      <c r="L4063" s="16">
        <f>G4063*$E4063*(1-'Monte Carlo Inputs'!$C$11)+G4063*'Monte Carlo Inputs'!$C$12-G4063*'Monte Carlo Inputs'!$C$13-'Monte Carlo Inputs'!$C$14*(G4063-F4063)</f>
        <v>1417.1291744749849</v>
      </c>
      <c r="M4063" s="16">
        <f>H4063*$E4063*(1-'Monte Carlo Inputs'!$C$11)+H4063*'Monte Carlo Inputs'!$C$12-H4063*'Monte Carlo Inputs'!$C$13-'Monte Carlo Inputs'!$C$14*(H4063-G4063)</f>
        <v>1639.7733419257206</v>
      </c>
      <c r="N4063" s="16">
        <f>I4063*$E4063*(1-'Monte Carlo Inputs'!$C$11)+I4063*'Monte Carlo Inputs'!$C$12-I4063*'Monte Carlo Inputs'!$C$13-'Monte Carlo Inputs'!$C$14*(I4063-H4063)</f>
        <v>1897.3969778629448</v>
      </c>
      <c r="O4063" s="16">
        <f>J4063*$E4063*(1-'Monte Carlo Inputs'!$C$11)+J4063*'Monte Carlo Inputs'!$C$12-J4063*'Monte Carlo Inputs'!$C$13-'Monte Carlo Inputs'!$C$14*(J4063-I4063)</f>
        <v>2195.4956819675604</v>
      </c>
    </row>
    <row r="4064" spans="1:15">
      <c r="A4064">
        <v>4060</v>
      </c>
      <c r="B4064" s="39">
        <v>-1.0888971456475809</v>
      </c>
      <c r="C4064" s="39">
        <v>-1.1987747146906254</v>
      </c>
      <c r="D4064" s="29">
        <f>'Monte Carlo Inputs'!$C$6+'Monte Carlo Inputs'!$D$6*B4064</f>
        <v>5.5766520135385148E-2</v>
      </c>
      <c r="E4064" s="29">
        <f>'Monte Carlo Inputs'!$C$7+'Monte Carlo Inputs'!$D$7*C4064</f>
        <v>0.53991543573952983</v>
      </c>
      <c r="F4064" s="16">
        <f>'Monte Carlo Inputs'!$C$17*(1+$D4064)</f>
        <v>2564.5624540608646</v>
      </c>
      <c r="G4064" s="16">
        <f t="shared" ref="G4064:J4064" si="4058">F4064*(1+$D4064)</f>
        <v>2707.5791777937029</v>
      </c>
      <c r="H4064" s="16">
        <f t="shared" si="4058"/>
        <v>2858.5714465302849</v>
      </c>
      <c r="I4064" s="16">
        <f t="shared" si="4058"/>
        <v>3017.9840286616532</v>
      </c>
      <c r="J4064" s="16">
        <f t="shared" si="4058"/>
        <v>3186.2864957642842</v>
      </c>
      <c r="K4064" s="16">
        <f>F4064*$E4064*(1-'Monte Carlo Inputs'!$C$11)+F4064*'Monte Carlo Inputs'!$C$12-F4064*'Monte Carlo Inputs'!$C$13-'Monte Carlo Inputs'!$C$14*(F4064-'Monte Carlo Inputs'!$C$17)</f>
        <v>1085.7420901849375</v>
      </c>
      <c r="L4064" s="16">
        <f>G4064*$E4064*(1-'Monte Carlo Inputs'!$C$11)+G4064*'Monte Carlo Inputs'!$C$12-G4064*'Monte Carlo Inputs'!$C$13-'Monte Carlo Inputs'!$C$14*(G4064-F4064)</f>
        <v>1146.290148319071</v>
      </c>
      <c r="M4064" s="16">
        <f>H4064*$E4064*(1-'Monte Carlo Inputs'!$C$11)+H4064*'Monte Carlo Inputs'!$C$12-H4064*'Monte Carlo Inputs'!$C$13-'Monte Carlo Inputs'!$C$14*(H4064-G4064)</f>
        <v>1210.2147609563001</v>
      </c>
      <c r="N4064" s="16">
        <f>I4064*$E4064*(1-'Monte Carlo Inputs'!$C$11)+I4064*'Monte Carlo Inputs'!$C$12-I4064*'Monte Carlo Inputs'!$C$13-'Monte Carlo Inputs'!$C$14*(I4064-H4064)</f>
        <v>1277.70422679131</v>
      </c>
      <c r="O4064" s="16">
        <f>J4064*$E4064*(1-'Monte Carlo Inputs'!$C$11)+J4064*'Monte Carlo Inputs'!$C$12-J4064*'Monte Carlo Inputs'!$C$13-'Monte Carlo Inputs'!$C$14*(J4064-I4064)</f>
        <v>1348.9573452817342</v>
      </c>
    </row>
    <row r="4065" spans="1:15">
      <c r="A4065">
        <v>4061</v>
      </c>
      <c r="B4065" s="39">
        <v>4.5612000014095232E-2</v>
      </c>
      <c r="C4065" s="39">
        <v>1.2812577259941456</v>
      </c>
      <c r="D4065" s="29">
        <f>'Monte Carlo Inputs'!$C$6+'Monte Carlo Inputs'!$D$6*B4065</f>
        <v>0.12926484075536829</v>
      </c>
      <c r="E4065" s="29">
        <f>'Monte Carlo Inputs'!$C$7+'Monte Carlo Inputs'!$D$7*C4065</f>
        <v>0.6286804627889071</v>
      </c>
      <c r="F4065" s="16">
        <f>'Monte Carlo Inputs'!$C$17*(1+$D4065)</f>
        <v>2743.0972246788656</v>
      </c>
      <c r="G4065" s="16">
        <f t="shared" ref="G4065:J4065" si="4059">F4065*(1+$D4065)</f>
        <v>3097.6832506034716</v>
      </c>
      <c r="H4065" s="16">
        <f t="shared" si="4059"/>
        <v>3498.1047827033008</v>
      </c>
      <c r="I4065" s="16">
        <f t="shared" si="4059"/>
        <v>3950.286740385035</v>
      </c>
      <c r="J4065" s="16">
        <f t="shared" si="4059"/>
        <v>4460.9199268189495</v>
      </c>
      <c r="K4065" s="16">
        <f>F4065*$E4065*(1-'Monte Carlo Inputs'!$C$11)+F4065*'Monte Carlo Inputs'!$C$12-F4065*'Monte Carlo Inputs'!$C$13-'Monte Carlo Inputs'!$C$14*(F4065-'Monte Carlo Inputs'!$C$17)</f>
        <v>1337.4236822551686</v>
      </c>
      <c r="L4065" s="16">
        <f>G4065*$E4065*(1-'Monte Carlo Inputs'!$C$11)+G4065*'Monte Carlo Inputs'!$C$12-G4065*'Monte Carlo Inputs'!$C$13-'Monte Carlo Inputs'!$C$14*(G4065-F4065)</f>
        <v>1510.305541564341</v>
      </c>
      <c r="M4065" s="16">
        <f>H4065*$E4065*(1-'Monte Carlo Inputs'!$C$11)+H4065*'Monte Carlo Inputs'!$C$12-H4065*'Monte Carlo Inputs'!$C$13-'Monte Carlo Inputs'!$C$14*(H4065-G4065)</f>
        <v>1705.5349468866059</v>
      </c>
      <c r="N4065" s="16">
        <f>I4065*$E4065*(1-'Monte Carlo Inputs'!$C$11)+I4065*'Monte Carlo Inputs'!$C$12-I4065*'Monte Carlo Inputs'!$C$13-'Monte Carlo Inputs'!$C$14*(I4065-H4065)</f>
        <v>1926.0006501986184</v>
      </c>
      <c r="O4065" s="16">
        <f>J4065*$E4065*(1-'Monte Carlo Inputs'!$C$11)+J4065*'Monte Carlo Inputs'!$C$12-J4065*'Monte Carlo Inputs'!$C$13-'Monte Carlo Inputs'!$C$14*(J4065-I4065)</f>
        <v>2174.9648175412785</v>
      </c>
    </row>
    <row r="4066" spans="1:15">
      <c r="A4066">
        <v>4062</v>
      </c>
      <c r="B4066" s="39">
        <v>-0.71828279439623388</v>
      </c>
      <c r="C4066" s="39">
        <v>6.3706183707302089E-4</v>
      </c>
      <c r="D4066" s="29">
        <f>'Monte Carlo Inputs'!$C$6+'Monte Carlo Inputs'!$D$6*B4066</f>
        <v>7.9776491777131336E-2</v>
      </c>
      <c r="E4066" s="29">
        <f>'Monte Carlo Inputs'!$C$7+'Monte Carlo Inputs'!$D$7*C4066</f>
        <v>0.58284463982583856</v>
      </c>
      <c r="F4066" s="16">
        <f>'Monte Carlo Inputs'!$C$17*(1+$D4066)</f>
        <v>2622.8850761758299</v>
      </c>
      <c r="G4066" s="16">
        <f t="shared" ref="G4066:J4066" si="4060">F4066*(1+$D4066)</f>
        <v>2832.1296458877314</v>
      </c>
      <c r="H4066" s="16">
        <f t="shared" si="4060"/>
        <v>3058.0670132946639</v>
      </c>
      <c r="I4066" s="16">
        <f t="shared" si="4060"/>
        <v>3302.0288712346819</v>
      </c>
      <c r="J4066" s="16">
        <f t="shared" si="4060"/>
        <v>3565.4531503285857</v>
      </c>
      <c r="K4066" s="16">
        <f>F4066*$E4066*(1-'Monte Carlo Inputs'!$C$11)+F4066*'Monte Carlo Inputs'!$C$12-F4066*'Monte Carlo Inputs'!$C$13-'Monte Carlo Inputs'!$C$14*(F4066-'Monte Carlo Inputs'!$C$17)</f>
        <v>1191.4817736444093</v>
      </c>
      <c r="L4066" s="16">
        <f>G4066*$E4066*(1-'Monte Carlo Inputs'!$C$11)+G4066*'Monte Carlo Inputs'!$C$12-G4066*'Monte Carlo Inputs'!$C$13-'Monte Carlo Inputs'!$C$14*(G4066-F4066)</f>
        <v>1286.5340095621543</v>
      </c>
      <c r="M4066" s="16">
        <f>H4066*$E4066*(1-'Monte Carlo Inputs'!$C$11)+H4066*'Monte Carlo Inputs'!$C$12-H4066*'Monte Carlo Inputs'!$C$13-'Monte Carlo Inputs'!$C$14*(H4066-G4066)</f>
        <v>1389.1691793969894</v>
      </c>
      <c r="N4066" s="16">
        <f>I4066*$E4066*(1-'Monte Carlo Inputs'!$C$11)+I4066*'Monte Carlo Inputs'!$C$12-I4066*'Monte Carlo Inputs'!$C$13-'Monte Carlo Inputs'!$C$14*(I4066-H4066)</f>
        <v>1499.9922230141974</v>
      </c>
      <c r="O4066" s="16">
        <f>J4066*$E4066*(1-'Monte Carlo Inputs'!$C$11)+J4066*'Monte Carlo Inputs'!$C$12-J4066*'Monte Carlo Inputs'!$C$13-'Monte Carlo Inputs'!$C$14*(J4066-I4066)</f>
        <v>1619.6563402592508</v>
      </c>
    </row>
    <row r="4067" spans="1:15">
      <c r="A4067">
        <v>4063</v>
      </c>
      <c r="B4067" s="39">
        <v>0.20330276606116388</v>
      </c>
      <c r="C4067" s="39">
        <v>-1.1998398373864261</v>
      </c>
      <c r="D4067" s="29">
        <f>'Monte Carlo Inputs'!$C$6+'Monte Carlo Inputs'!$D$6*B4067</f>
        <v>0.13948071827919256</v>
      </c>
      <c r="E4067" s="29">
        <f>'Monte Carlo Inputs'!$C$7+'Monte Carlo Inputs'!$D$7*C4067</f>
        <v>0.53987731299429775</v>
      </c>
      <c r="F4067" s="16">
        <f>'Monte Carlo Inputs'!$C$17*(1+$D4067)</f>
        <v>2767.9126127719874</v>
      </c>
      <c r="G4067" s="16">
        <f t="shared" ref="G4067:J4067" si="4061">F4067*(1+$D4067)</f>
        <v>3153.9830521354611</v>
      </c>
      <c r="H4067" s="16">
        <f t="shared" si="4061"/>
        <v>3593.9028736877153</v>
      </c>
      <c r="I4067" s="16">
        <f t="shared" si="4061"/>
        <v>4095.1830279353321</v>
      </c>
      <c r="J4067" s="16">
        <f t="shared" si="4061"/>
        <v>4666.3820981565113</v>
      </c>
      <c r="K4067" s="16">
        <f>F4067*$E4067*(1-'Monte Carlo Inputs'!$C$11)+F4067*'Monte Carlo Inputs'!$C$12-F4067*'Monte Carlo Inputs'!$C$13-'Monte Carlo Inputs'!$C$14*(F4067-'Monte Carlo Inputs'!$C$17)</f>
        <v>1174.9868388964903</v>
      </c>
      <c r="L4067" s="16">
        <f>G4067*$E4067*(1-'Monte Carlo Inputs'!$C$11)+G4067*'Monte Carlo Inputs'!$C$12-G4067*'Monte Carlo Inputs'!$C$13-'Monte Carlo Inputs'!$C$14*(G4067-F4067)</f>
        <v>1338.8748471543709</v>
      </c>
      <c r="M4067" s="16">
        <f>H4067*$E4067*(1-'Monte Carlo Inputs'!$C$11)+H4067*'Monte Carlo Inputs'!$C$12-H4067*'Monte Carlo Inputs'!$C$13-'Monte Carlo Inputs'!$C$14*(H4067-G4067)</f>
        <v>1525.6220725214066</v>
      </c>
      <c r="N4067" s="16">
        <f>I4067*$E4067*(1-'Monte Carlo Inputs'!$C$11)+I4067*'Monte Carlo Inputs'!$C$12-I4067*'Monte Carlo Inputs'!$C$13-'Monte Carlo Inputs'!$C$14*(I4067-H4067)</f>
        <v>1738.4169350192826</v>
      </c>
      <c r="O4067" s="16">
        <f>J4067*$E4067*(1-'Monte Carlo Inputs'!$C$11)+J4067*'Monte Carlo Inputs'!$C$12-J4067*'Monte Carlo Inputs'!$C$13-'Monte Carlo Inputs'!$C$14*(J4067-I4067)</f>
        <v>1980.8925777844845</v>
      </c>
    </row>
    <row r="4068" spans="1:15">
      <c r="A4068">
        <v>4064</v>
      </c>
      <c r="B4068" s="39">
        <v>0.80819889732241779</v>
      </c>
      <c r="C4068" s="39">
        <v>0.82160605269877163</v>
      </c>
      <c r="D4068" s="29">
        <f>'Monte Carlo Inputs'!$C$6+'Monte Carlo Inputs'!$D$6*B4068</f>
        <v>0.17866845860480929</v>
      </c>
      <c r="E4068" s="29">
        <f>'Monte Carlo Inputs'!$C$7+'Monte Carlo Inputs'!$D$7*C4068</f>
        <v>0.61222866460110204</v>
      </c>
      <c r="F4068" s="16">
        <f>'Monte Carlo Inputs'!$C$17*(1+$D4068)</f>
        <v>2863.1035527969425</v>
      </c>
      <c r="G4068" s="16">
        <f t="shared" ref="G4068:J4068" si="4062">F4068*(1+$D4068)</f>
        <v>3374.6498514011255</v>
      </c>
      <c r="H4068" s="16">
        <f t="shared" si="4062"/>
        <v>3977.5933386819133</v>
      </c>
      <c r="I4068" s="16">
        <f t="shared" si="4062"/>
        <v>4688.2638094609683</v>
      </c>
      <c r="J4068" s="16">
        <f t="shared" si="4062"/>
        <v>5525.9086778300707</v>
      </c>
      <c r="K4068" s="16">
        <f>F4068*$E4068*(1-'Monte Carlo Inputs'!$C$11)+F4068*'Monte Carlo Inputs'!$C$12-F4068*'Monte Carlo Inputs'!$C$13-'Monte Carlo Inputs'!$C$14*(F4068-'Monte Carlo Inputs'!$C$17)</f>
        <v>1364.1980114893411</v>
      </c>
      <c r="L4068" s="16">
        <f>G4068*$E4068*(1-'Monte Carlo Inputs'!$C$11)+G4068*'Monte Carlo Inputs'!$C$12-G4068*'Monte Carlo Inputs'!$C$13-'Monte Carlo Inputs'!$C$14*(G4068-F4068)</f>
        <v>1607.9371674338879</v>
      </c>
      <c r="M4068" s="16">
        <f>H4068*$E4068*(1-'Monte Carlo Inputs'!$C$11)+H4068*'Monte Carlo Inputs'!$C$12-H4068*'Monte Carlo Inputs'!$C$13-'Monte Carlo Inputs'!$C$14*(H4068-G4068)</f>
        <v>1895.2248226726838</v>
      </c>
      <c r="N4068" s="16">
        <f>I4068*$E4068*(1-'Monte Carlo Inputs'!$C$11)+I4068*'Monte Carlo Inputs'!$C$12-I4068*'Monte Carlo Inputs'!$C$13-'Monte Carlo Inputs'!$C$14*(I4068-H4068)</f>
        <v>2233.8417204491857</v>
      </c>
      <c r="O4068" s="16">
        <f>J4068*$E4068*(1-'Monte Carlo Inputs'!$C$11)+J4068*'Monte Carlo Inputs'!$C$12-J4068*'Monte Carlo Inputs'!$C$13-'Monte Carlo Inputs'!$C$14*(J4068-I4068)</f>
        <v>2632.9587774089559</v>
      </c>
    </row>
    <row r="4069" spans="1:15">
      <c r="A4069">
        <v>4065</v>
      </c>
      <c r="B4069" s="39">
        <v>0.73963816782812897</v>
      </c>
      <c r="C4069" s="39">
        <v>-0.11350298125030173</v>
      </c>
      <c r="D4069" s="29">
        <f>'Monte Carlo Inputs'!$C$6+'Monte Carlo Inputs'!$D$6*B4069</f>
        <v>0.17422680337657201</v>
      </c>
      <c r="E4069" s="29">
        <f>'Monte Carlo Inputs'!$C$7+'Monte Carlo Inputs'!$D$7*C4069</f>
        <v>0.57875935293770797</v>
      </c>
      <c r="F4069" s="16">
        <f>'Monte Carlo Inputs'!$C$17*(1+$D4069)</f>
        <v>2852.3143280820314</v>
      </c>
      <c r="G4069" s="16">
        <f t="shared" ref="G4069:J4069" si="4063">F4069*(1+$D4069)</f>
        <v>3349.2639356889581</v>
      </c>
      <c r="H4069" s="16">
        <f t="shared" si="4063"/>
        <v>3932.7954848684817</v>
      </c>
      <c r="I4069" s="16">
        <f t="shared" si="4063"/>
        <v>4617.9938705309323</v>
      </c>
      <c r="J4069" s="16">
        <f t="shared" si="4063"/>
        <v>5422.5721806061392</v>
      </c>
      <c r="K4069" s="16">
        <f>F4069*$E4069*(1-'Monte Carlo Inputs'!$C$11)+F4069*'Monte Carlo Inputs'!$C$12-F4069*'Monte Carlo Inputs'!$C$13-'Monte Carlo Inputs'!$C$14*(F4069-'Monte Carlo Inputs'!$C$17)</f>
        <v>1290.9734437783316</v>
      </c>
      <c r="L4069" s="16">
        <f>G4069*$E4069*(1-'Monte Carlo Inputs'!$C$11)+G4069*'Monte Carlo Inputs'!$C$12-G4069*'Monte Carlo Inputs'!$C$13-'Monte Carlo Inputs'!$C$14*(G4069-F4069)</f>
        <v>1515.8956201318749</v>
      </c>
      <c r="M4069" s="16">
        <f>H4069*$E4069*(1-'Monte Carlo Inputs'!$C$11)+H4069*'Monte Carlo Inputs'!$C$12-H4069*'Monte Carlo Inputs'!$C$13-'Monte Carlo Inputs'!$C$14*(H4069-G4069)</f>
        <v>1780.0052682799976</v>
      </c>
      <c r="N4069" s="16">
        <f>I4069*$E4069*(1-'Monte Carlo Inputs'!$C$11)+I4069*'Monte Carlo Inputs'!$C$12-I4069*'Monte Carlo Inputs'!$C$13-'Monte Carlo Inputs'!$C$14*(I4069-H4069)</f>
        <v>2090.129896165879</v>
      </c>
      <c r="O4069" s="16">
        <f>J4069*$E4069*(1-'Monte Carlo Inputs'!$C$11)+J4069*'Monte Carlo Inputs'!$C$12-J4069*'Monte Carlo Inputs'!$C$13-'Monte Carlo Inputs'!$C$14*(J4069-I4069)</f>
        <v>2454.2865466166663</v>
      </c>
    </row>
    <row r="4070" spans="1:15">
      <c r="A4070">
        <v>4066</v>
      </c>
      <c r="B4070" s="39">
        <v>-0.47150256510500338</v>
      </c>
      <c r="C4070" s="39">
        <v>0.30010849188407646</v>
      </c>
      <c r="D4070" s="29">
        <f>'Monte Carlo Inputs'!$C$6+'Monte Carlo Inputs'!$D$6*B4070</f>
        <v>9.576396308529897E-2</v>
      </c>
      <c r="E4070" s="29">
        <f>'Monte Carlo Inputs'!$C$7+'Monte Carlo Inputs'!$D$7*C4070</f>
        <v>0.59356328574052586</v>
      </c>
      <c r="F4070" s="16">
        <f>'Monte Carlo Inputs'!$C$17*(1+$D4070)</f>
        <v>2661.7202427305001</v>
      </c>
      <c r="G4070" s="16">
        <f t="shared" ref="G4070:J4070" si="4064">F4070*(1+$D4070)</f>
        <v>2916.6171217987367</v>
      </c>
      <c r="H4070" s="16">
        <f t="shared" si="4064"/>
        <v>3195.9239361846217</v>
      </c>
      <c r="I4070" s="16">
        <f t="shared" si="4064"/>
        <v>3501.9782780328287</v>
      </c>
      <c r="J4070" s="16">
        <f t="shared" si="4064"/>
        <v>3837.3415965758832</v>
      </c>
      <c r="K4070" s="16">
        <f>F4070*$E4070*(1-'Monte Carlo Inputs'!$C$11)+F4070*'Monte Carlo Inputs'!$C$12-F4070*'Monte Carlo Inputs'!$C$13-'Monte Carlo Inputs'!$C$14*(F4070-'Monte Carlo Inputs'!$C$17)</f>
        <v>1230.0273052409555</v>
      </c>
      <c r="L4070" s="16">
        <f>G4070*$E4070*(1-'Monte Carlo Inputs'!$C$11)+G4070*'Monte Carlo Inputs'!$C$12-G4070*'Monte Carlo Inputs'!$C$13-'Monte Carlo Inputs'!$C$14*(G4070-F4070)</f>
        <v>1347.8195946939602</v>
      </c>
      <c r="M4070" s="16">
        <f>H4070*$E4070*(1-'Monte Carlo Inputs'!$C$11)+H4070*'Monte Carlo Inputs'!$C$12-H4070*'Monte Carlo Inputs'!$C$13-'Monte Carlo Inputs'!$C$14*(H4070-G4070)</f>
        <v>1476.8921406058751</v>
      </c>
      <c r="N4070" s="16">
        <f>I4070*$E4070*(1-'Monte Carlo Inputs'!$C$11)+I4070*'Monte Carlo Inputs'!$C$12-I4070*'Monte Carlo Inputs'!$C$13-'Monte Carlo Inputs'!$C$14*(I4070-H4070)</f>
        <v>1618.325185039824</v>
      </c>
      <c r="O4070" s="16">
        <f>J4070*$E4070*(1-'Monte Carlo Inputs'!$C$11)+J4070*'Monte Carlo Inputs'!$C$12-J4070*'Monte Carlo Inputs'!$C$13-'Monte Carlo Inputs'!$C$14*(J4070-I4070)</f>
        <v>1773.3024183199873</v>
      </c>
    </row>
    <row r="4071" spans="1:15">
      <c r="A4071">
        <v>4067</v>
      </c>
      <c r="B4071" s="39">
        <v>-0.87726732123341744</v>
      </c>
      <c r="C4071" s="39">
        <v>1.3329410110423523</v>
      </c>
      <c r="D4071" s="29">
        <f>'Monte Carlo Inputs'!$C$6+'Monte Carlo Inputs'!$D$6*B4071</f>
        <v>6.9476798934831191E-2</v>
      </c>
      <c r="E4071" s="29">
        <f>'Monte Carlo Inputs'!$C$7+'Monte Carlo Inputs'!$D$7*C4071</f>
        <v>0.63053030479905359</v>
      </c>
      <c r="F4071" s="16">
        <f>'Monte Carlo Inputs'!$C$17*(1+$D4071)</f>
        <v>2597.8660922925992</v>
      </c>
      <c r="G4071" s="16">
        <f t="shared" ref="G4071:J4071" si="4065">F4071*(1+$D4071)</f>
        <v>2778.3575124464278</v>
      </c>
      <c r="H4071" s="16">
        <f t="shared" si="4065"/>
        <v>2971.3888987077462</v>
      </c>
      <c r="I4071" s="16">
        <f t="shared" si="4065"/>
        <v>3177.8314877804542</v>
      </c>
      <c r="J4071" s="16">
        <f t="shared" si="4065"/>
        <v>3398.6170471057526</v>
      </c>
      <c r="K4071" s="16">
        <f>F4071*$E4071*(1-'Monte Carlo Inputs'!$C$11)+F4071*'Monte Carlo Inputs'!$C$12-F4071*'Monte Carlo Inputs'!$C$13-'Monte Carlo Inputs'!$C$14*(F4071-'Monte Carlo Inputs'!$C$17)</f>
        <v>1267.8784979263842</v>
      </c>
      <c r="L4071" s="16">
        <f>G4071*$E4071*(1-'Monte Carlo Inputs'!$C$11)+G4071*'Monte Carlo Inputs'!$C$12-G4071*'Monte Carlo Inputs'!$C$13-'Monte Carlo Inputs'!$C$14*(G4071-F4071)</f>
        <v>1355.9666374006117</v>
      </c>
      <c r="M4071" s="16">
        <f>H4071*$E4071*(1-'Monte Carlo Inputs'!$C$11)+H4071*'Monte Carlo Inputs'!$C$12-H4071*'Monte Carlo Inputs'!$C$13-'Monte Carlo Inputs'!$C$14*(H4071-G4071)</f>
        <v>1450.1748588296332</v>
      </c>
      <c r="N4071" s="16">
        <f>I4071*$E4071*(1-'Monte Carlo Inputs'!$C$11)+I4071*'Monte Carlo Inputs'!$C$12-I4071*'Monte Carlo Inputs'!$C$13-'Monte Carlo Inputs'!$C$14*(I4071-H4071)</f>
        <v>1550.9283659168873</v>
      </c>
      <c r="O4071" s="16">
        <f>J4071*$E4071*(1-'Monte Carlo Inputs'!$C$11)+J4071*'Monte Carlo Inputs'!$C$12-J4071*'Monte Carlo Inputs'!$C$13-'Monte Carlo Inputs'!$C$14*(J4071-I4071)</f>
        <v>1658.6819041580211</v>
      </c>
    </row>
    <row r="4072" spans="1:15">
      <c r="A4072">
        <v>4068</v>
      </c>
      <c r="B4072" s="39">
        <v>1.4047323078484966</v>
      </c>
      <c r="C4072" s="39">
        <v>2.4396866114713598</v>
      </c>
      <c r="D4072" s="29">
        <f>'Monte Carlo Inputs'!$C$6+'Monte Carlo Inputs'!$D$6*B4072</f>
        <v>0.21731442636543641</v>
      </c>
      <c r="E4072" s="29">
        <f>'Monte Carlo Inputs'!$C$7+'Monte Carlo Inputs'!$D$7*C4072</f>
        <v>0.67014281209824622</v>
      </c>
      <c r="F4072" s="16">
        <f>'Monte Carlo Inputs'!$C$17*(1+$D4072)</f>
        <v>2956.9784730842816</v>
      </c>
      <c r="G4072" s="16">
        <f t="shared" ref="G4072:J4072" si="4066">F4072*(1+$D4072)</f>
        <v>3599.5725537375361</v>
      </c>
      <c r="H4072" s="16">
        <f t="shared" si="4066"/>
        <v>4381.8115984137776</v>
      </c>
      <c r="I4072" s="16">
        <f t="shared" si="4066"/>
        <v>5334.0424723644828</v>
      </c>
      <c r="J4072" s="16">
        <f t="shared" si="4066"/>
        <v>6493.2068524552442</v>
      </c>
      <c r="K4072" s="16">
        <f>F4072*$E4072*(1-'Monte Carlo Inputs'!$C$11)+F4072*'Monte Carlo Inputs'!$C$12-F4072*'Monte Carlo Inputs'!$C$13-'Monte Carlo Inputs'!$C$14*(F4072-'Monte Carlo Inputs'!$C$17)</f>
        <v>1532.1197345028268</v>
      </c>
      <c r="L4072" s="16">
        <f>G4072*$E4072*(1-'Monte Carlo Inputs'!$C$11)+G4072*'Monte Carlo Inputs'!$C$12-G4072*'Monte Carlo Inputs'!$C$13-'Monte Carlo Inputs'!$C$14*(G4072-F4072)</f>
        <v>1865.071455729473</v>
      </c>
      <c r="M4072" s="16">
        <f>H4072*$E4072*(1-'Monte Carlo Inputs'!$C$11)+H4072*'Monte Carlo Inputs'!$C$12-H4072*'Monte Carlo Inputs'!$C$13-'Monte Carlo Inputs'!$C$14*(H4072-G4072)</f>
        <v>2270.3783892618726</v>
      </c>
      <c r="N4072" s="16">
        <f>I4072*$E4072*(1-'Monte Carlo Inputs'!$C$11)+I4072*'Monte Carlo Inputs'!$C$12-I4072*'Monte Carlo Inputs'!$C$13-'Monte Carlo Inputs'!$C$14*(I4072-H4072)</f>
        <v>2763.7643665567998</v>
      </c>
      <c r="O4072" s="16">
        <f>J4072*$E4072*(1-'Monte Carlo Inputs'!$C$11)+J4072*'Monte Carlo Inputs'!$C$12-J4072*'Monte Carlo Inputs'!$C$13-'Monte Carlo Inputs'!$C$14*(J4072-I4072)</f>
        <v>3364.3702344843241</v>
      </c>
    </row>
    <row r="4073" spans="1:15">
      <c r="A4073">
        <v>4069</v>
      </c>
      <c r="B4073" s="39">
        <v>1.5132874739570954</v>
      </c>
      <c r="C4073" s="39">
        <v>-3.1300088959721188E-2</v>
      </c>
      <c r="D4073" s="29">
        <f>'Monte Carlo Inputs'!$C$6+'Monte Carlo Inputs'!$D$6*B4073</f>
        <v>0.22434709105052536</v>
      </c>
      <c r="E4073" s="29">
        <f>'Monte Carlo Inputs'!$C$7+'Monte Carlo Inputs'!$D$7*C4073</f>
        <v>0.58170154911143857</v>
      </c>
      <c r="F4073" s="16">
        <f>'Monte Carlo Inputs'!$C$17*(1+$D4073)</f>
        <v>2974.0615188708316</v>
      </c>
      <c r="G4073" s="16">
        <f t="shared" ref="G4073:J4073" si="4067">F4073*(1+$D4073)</f>
        <v>3641.2835692348099</v>
      </c>
      <c r="H4073" s="16">
        <f t="shared" si="4067"/>
        <v>4458.1949456827142</v>
      </c>
      <c r="I4073" s="16">
        <f t="shared" si="4067"/>
        <v>5458.3780130827863</v>
      </c>
      <c r="J4073" s="16">
        <f t="shared" si="4067"/>
        <v>6682.9492421720561</v>
      </c>
      <c r="K4073" s="16">
        <f>F4073*$E4073*(1-'Monte Carlo Inputs'!$C$11)+F4073*'Monte Carlo Inputs'!$C$12-F4073*'Monte Carlo Inputs'!$C$13-'Monte Carlo Inputs'!$C$14*(F4073-'Monte Carlo Inputs'!$C$17)</f>
        <v>1354.0414509411592</v>
      </c>
      <c r="L4073" s="16">
        <f>G4073*$E4073*(1-'Monte Carlo Inputs'!$C$11)+G4073*'Monte Carlo Inputs'!$C$12-G4073*'Monte Carlo Inputs'!$C$13-'Monte Carlo Inputs'!$C$14*(G4073-F4073)</f>
        <v>1657.8167116216409</v>
      </c>
      <c r="M4073" s="16">
        <f>H4073*$E4073*(1-'Monte Carlo Inputs'!$C$11)+H4073*'Monte Carlo Inputs'!$C$12-H4073*'Monte Carlo Inputs'!$C$13-'Monte Carlo Inputs'!$C$14*(H4073-G4073)</f>
        <v>2029.743068368904</v>
      </c>
      <c r="N4073" s="16">
        <f>I4073*$E4073*(1-'Monte Carlo Inputs'!$C$11)+I4073*'Monte Carlo Inputs'!$C$12-I4073*'Monte Carlo Inputs'!$C$13-'Monte Carlo Inputs'!$C$14*(I4073-H4073)</f>
        <v>2485.1100213374357</v>
      </c>
      <c r="O4073" s="16">
        <f>J4073*$E4073*(1-'Monte Carlo Inputs'!$C$11)+J4073*'Monte Carlo Inputs'!$C$12-J4073*'Monte Carlo Inputs'!$C$13-'Monte Carlo Inputs'!$C$14*(J4073-I4073)</f>
        <v>3042.6372255649981</v>
      </c>
    </row>
    <row r="4074" spans="1:15">
      <c r="A4074">
        <v>4070</v>
      </c>
      <c r="B4074" s="39">
        <v>-1.8445490042752064</v>
      </c>
      <c r="C4074" s="39">
        <v>-0.89969850597830991</v>
      </c>
      <c r="D4074" s="29">
        <f>'Monte Carlo Inputs'!$C$6+'Monte Carlo Inputs'!$D$6*B4074</f>
        <v>6.8121835442001843E-3</v>
      </c>
      <c r="E4074" s="29">
        <f>'Monte Carlo Inputs'!$C$7+'Monte Carlo Inputs'!$D$7*C4074</f>
        <v>0.55061993593906911</v>
      </c>
      <c r="F4074" s="16">
        <f>'Monte Carlo Inputs'!$C$17*(1+$D4074)</f>
        <v>2445.6474750472166</v>
      </c>
      <c r="G4074" s="16">
        <f t="shared" ref="G4074:J4074" si="4068">F4074*(1+$D4074)</f>
        <v>2462.307674531648</v>
      </c>
      <c r="H4074" s="16">
        <f t="shared" si="4068"/>
        <v>2479.0813663528502</v>
      </c>
      <c r="I4074" s="16">
        <f t="shared" si="4068"/>
        <v>2495.9693236414523</v>
      </c>
      <c r="J4074" s="16">
        <f t="shared" si="4068"/>
        <v>2512.9723247947909</v>
      </c>
      <c r="K4074" s="16">
        <f>F4074*$E4074*(1-'Monte Carlo Inputs'!$C$11)+F4074*'Monte Carlo Inputs'!$C$12-F4074*'Monte Carlo Inputs'!$C$13-'Monte Carlo Inputs'!$C$14*(F4074-'Monte Carlo Inputs'!$C$17)</f>
        <v>1052.1382731305096</v>
      </c>
      <c r="L4074" s="16">
        <f>G4074*$E4074*(1-'Monte Carlo Inputs'!$C$11)+G4074*'Monte Carlo Inputs'!$C$12-G4074*'Monte Carlo Inputs'!$C$13-'Monte Carlo Inputs'!$C$14*(G4074-F4074)</f>
        <v>1059.3056321609522</v>
      </c>
      <c r="M4074" s="16">
        <f>H4074*$E4074*(1-'Monte Carlo Inputs'!$C$11)+H4074*'Monte Carlo Inputs'!$C$12-H4074*'Monte Carlo Inputs'!$C$13-'Monte Carlo Inputs'!$C$14*(H4074-G4074)</f>
        <v>1066.5218165566378</v>
      </c>
      <c r="N4074" s="16">
        <f>I4074*$E4074*(1-'Monte Carlo Inputs'!$C$11)+I4074*'Monte Carlo Inputs'!$C$12-I4074*'Monte Carlo Inputs'!$C$13-'Monte Carlo Inputs'!$C$14*(I4074-H4074)</f>
        <v>1073.787158924915</v>
      </c>
      <c r="O4074" s="16">
        <f>J4074*$E4074*(1-'Monte Carlo Inputs'!$C$11)+J4074*'Monte Carlo Inputs'!$C$12-J4074*'Monte Carlo Inputs'!$C$13-'Monte Carlo Inputs'!$C$14*(J4074-I4074)</f>
        <v>1081.101994138917</v>
      </c>
    </row>
    <row r="4075" spans="1:15">
      <c r="A4075">
        <v>4071</v>
      </c>
      <c r="B4075" s="39">
        <v>-0.63187366671605782</v>
      </c>
      <c r="C4075" s="39">
        <v>0.46832261183835749</v>
      </c>
      <c r="D4075" s="29">
        <f>'Monte Carlo Inputs'!$C$6+'Monte Carlo Inputs'!$D$6*B4075</f>
        <v>8.5374442040482112E-2</v>
      </c>
      <c r="E4075" s="29">
        <f>'Monte Carlo Inputs'!$C$7+'Monte Carlo Inputs'!$D$7*C4075</f>
        <v>0.59958398557609183</v>
      </c>
      <c r="F4075" s="16">
        <f>'Monte Carlo Inputs'!$C$17*(1+$D4075)</f>
        <v>2636.4830571605353</v>
      </c>
      <c r="G4075" s="16">
        <f t="shared" ref="G4075:J4075" si="4069">F4075*(1+$D4075)</f>
        <v>2861.5713271148002</v>
      </c>
      <c r="H4075" s="16">
        <f t="shared" si="4069"/>
        <v>3105.8763825262681</v>
      </c>
      <c r="I4075" s="16">
        <f t="shared" si="4069"/>
        <v>3371.0388457311592</v>
      </c>
      <c r="J4075" s="16">
        <f t="shared" si="4069"/>
        <v>3658.8394062822476</v>
      </c>
      <c r="K4075" s="16">
        <f>F4075*$E4075*(1-'Monte Carlo Inputs'!$C$11)+F4075*'Monte Carlo Inputs'!$C$12-F4075*'Monte Carlo Inputs'!$C$13-'Monte Carlo Inputs'!$C$14*(F4075-'Monte Carlo Inputs'!$C$17)</f>
        <v>1229.2738076319984</v>
      </c>
      <c r="L4075" s="16">
        <f>G4075*$E4075*(1-'Monte Carlo Inputs'!$C$11)+G4075*'Monte Carlo Inputs'!$C$12-G4075*'Monte Carlo Inputs'!$C$13-'Monte Carlo Inputs'!$C$14*(G4075-F4075)</f>
        <v>1334.2223730735591</v>
      </c>
      <c r="M4075" s="16">
        <f>H4075*$E4075*(1-'Monte Carlo Inputs'!$C$11)+H4075*'Monte Carlo Inputs'!$C$12-H4075*'Monte Carlo Inputs'!$C$13-'Monte Carlo Inputs'!$C$14*(H4075-G4075)</f>
        <v>1448.130863732642</v>
      </c>
      <c r="N4075" s="16">
        <f>I4075*$E4075*(1-'Monte Carlo Inputs'!$C$11)+I4075*'Monte Carlo Inputs'!$C$12-I4075*'Monte Carlo Inputs'!$C$13-'Monte Carlo Inputs'!$C$14*(I4075-H4075)</f>
        <v>1571.764228225418</v>
      </c>
      <c r="O4075" s="16">
        <f>J4075*$E4075*(1-'Monte Carlo Inputs'!$C$11)+J4075*'Monte Carlo Inputs'!$C$12-J4075*'Monte Carlo Inputs'!$C$13-'Monte Carlo Inputs'!$C$14*(J4075-I4075)</f>
        <v>1705.9527222293518</v>
      </c>
    </row>
    <row r="4076" spans="1:15">
      <c r="A4076">
        <v>4072</v>
      </c>
      <c r="B4076" s="39">
        <v>0.1229210443899152</v>
      </c>
      <c r="C4076" s="39">
        <v>-0.67795431328942546</v>
      </c>
      <c r="D4076" s="29">
        <f>'Monte Carlo Inputs'!$C$6+'Monte Carlo Inputs'!$D$6*B4076</f>
        <v>0.13427324897498169</v>
      </c>
      <c r="E4076" s="29">
        <f>'Monte Carlo Inputs'!$C$7+'Monte Carlo Inputs'!$D$7*C4076</f>
        <v>0.5585565777906718</v>
      </c>
      <c r="F4076" s="16">
        <f>'Monte Carlo Inputs'!$C$17*(1+$D4076)</f>
        <v>2755.2631490851281</v>
      </c>
      <c r="G4076" s="16">
        <f t="shared" ref="G4076:J4076" si="4070">F4076*(1+$D4076)</f>
        <v>3125.2212838938276</v>
      </c>
      <c r="H4076" s="16">
        <f t="shared" si="4070"/>
        <v>3544.8548994480152</v>
      </c>
      <c r="I4076" s="16">
        <f t="shared" si="4070"/>
        <v>4020.834083941782</v>
      </c>
      <c r="J4076" s="16">
        <f t="shared" si="4070"/>
        <v>4560.7245399819885</v>
      </c>
      <c r="K4076" s="16">
        <f>F4076*$E4076*(1-'Monte Carlo Inputs'!$C$11)+F4076*'Monte Carlo Inputs'!$C$12-F4076*'Monte Carlo Inputs'!$C$13-'Monte Carlo Inputs'!$C$14*(F4076-'Monte Carlo Inputs'!$C$17)</f>
        <v>1206.05303775639</v>
      </c>
      <c r="L4076" s="16">
        <f>G4076*$E4076*(1-'Monte Carlo Inputs'!$C$11)+G4076*'Monte Carlo Inputs'!$C$12-G4076*'Monte Carlo Inputs'!$C$13-'Monte Carlo Inputs'!$C$14*(G4076-F4076)</f>
        <v>1367.9936975720871</v>
      </c>
      <c r="M4076" s="16">
        <f>H4076*$E4076*(1-'Monte Carlo Inputs'!$C$11)+H4076*'Monte Carlo Inputs'!$C$12-H4076*'Monte Carlo Inputs'!$C$13-'Monte Carlo Inputs'!$C$14*(H4076-G4076)</f>
        <v>1551.6786559223895</v>
      </c>
      <c r="N4076" s="16">
        <f>I4076*$E4076*(1-'Monte Carlo Inputs'!$C$11)+I4076*'Monte Carlo Inputs'!$C$12-I4076*'Monte Carlo Inputs'!$C$13-'Monte Carlo Inputs'!$C$14*(I4076-H4076)</f>
        <v>1760.0275904182215</v>
      </c>
      <c r="O4076" s="16">
        <f>J4076*$E4076*(1-'Monte Carlo Inputs'!$C$11)+J4076*'Monte Carlo Inputs'!$C$12-J4076*'Monte Carlo Inputs'!$C$13-'Monte Carlo Inputs'!$C$14*(J4076-I4076)</f>
        <v>1996.3522132692838</v>
      </c>
    </row>
    <row r="4077" spans="1:15">
      <c r="A4077">
        <v>4073</v>
      </c>
      <c r="B4077" s="39">
        <v>-0.82327479986176411</v>
      </c>
      <c r="C4077" s="39">
        <v>-0.99840848348167877</v>
      </c>
      <c r="D4077" s="29">
        <f>'Monte Carlo Inputs'!$C$6+'Monte Carlo Inputs'!$D$6*B4077</f>
        <v>7.2974663770941098E-2</v>
      </c>
      <c r="E4077" s="29">
        <f>'Monte Carlo Inputs'!$C$7+'Monte Carlo Inputs'!$D$7*C4077</f>
        <v>0.54708692012871518</v>
      </c>
      <c r="F4077" s="16">
        <f>'Monte Carlo Inputs'!$C$17*(1+$D4077)</f>
        <v>2606.3627557659938</v>
      </c>
      <c r="G4077" s="16">
        <f t="shared" ref="G4077:J4077" si="4071">F4077*(1+$D4077)</f>
        <v>2796.5612015331208</v>
      </c>
      <c r="H4077" s="16">
        <f t="shared" si="4071"/>
        <v>3000.6393149298597</v>
      </c>
      <c r="I4077" s="16">
        <f t="shared" si="4071"/>
        <v>3219.6099600347334</v>
      </c>
      <c r="J4077" s="16">
        <f t="shared" si="4071"/>
        <v>3454.5599143418412</v>
      </c>
      <c r="K4077" s="16">
        <f>F4077*$E4077*(1-'Monte Carlo Inputs'!$C$11)+F4077*'Monte Carlo Inputs'!$C$12-F4077*'Monte Carlo Inputs'!$C$13-'Monte Carlo Inputs'!$C$14*(F4077-'Monte Carlo Inputs'!$C$17)</f>
        <v>1117.4028791477431</v>
      </c>
      <c r="L4077" s="16">
        <f>G4077*$E4077*(1-'Monte Carlo Inputs'!$C$11)+G4077*'Monte Carlo Inputs'!$C$12-G4077*'Monte Carlo Inputs'!$C$13-'Monte Carlo Inputs'!$C$14*(G4077-F4077)</f>
        <v>1198.9449785502311</v>
      </c>
      <c r="M4077" s="16">
        <f>H4077*$E4077*(1-'Monte Carlo Inputs'!$C$11)+H4077*'Monte Carlo Inputs'!$C$12-H4077*'Monte Carlo Inputs'!$C$13-'Monte Carlo Inputs'!$C$14*(H4077-G4077)</f>
        <v>1286.4375852397927</v>
      </c>
      <c r="N4077" s="16">
        <f>I4077*$E4077*(1-'Monte Carlo Inputs'!$C$11)+I4077*'Monte Carlo Inputs'!$C$12-I4077*'Monte Carlo Inputs'!$C$13-'Monte Carlo Inputs'!$C$14*(I4077-H4077)</f>
        <v>1380.3149354849679</v>
      </c>
      <c r="O4077" s="16">
        <f>J4077*$E4077*(1-'Monte Carlo Inputs'!$C$11)+J4077*'Monte Carlo Inputs'!$C$12-J4077*'Monte Carlo Inputs'!$C$13-'Monte Carlo Inputs'!$C$14*(J4077-I4077)</f>
        <v>1481.0429537999917</v>
      </c>
    </row>
    <row r="4078" spans="1:15">
      <c r="A4078">
        <v>4074</v>
      </c>
      <c r="B4078" s="39">
        <v>1.443114082659656</v>
      </c>
      <c r="C4078" s="39">
        <v>0.34954842552666004</v>
      </c>
      <c r="D4078" s="29">
        <f>'Monte Carlo Inputs'!$C$6+'Monte Carlo Inputs'!$D$6*B4078</f>
        <v>0.21980096074184224</v>
      </c>
      <c r="E4078" s="29">
        <f>'Monte Carlo Inputs'!$C$7+'Monte Carlo Inputs'!$D$7*C4078</f>
        <v>0.59533283398316561</v>
      </c>
      <c r="F4078" s="16">
        <f>'Monte Carlo Inputs'!$C$17*(1+$D4078)</f>
        <v>2963.0185137380095</v>
      </c>
      <c r="G4078" s="16">
        <f t="shared" ref="G4078:J4078" si="4072">F4078*(1+$D4078)</f>
        <v>3614.2928297534895</v>
      </c>
      <c r="H4078" s="16">
        <f t="shared" si="4072"/>
        <v>4408.7178661356584</v>
      </c>
      <c r="I4078" s="16">
        <f t="shared" si="4072"/>
        <v>5377.7582887520011</v>
      </c>
      <c r="J4078" s="16">
        <f t="shared" si="4072"/>
        <v>6559.7947272570964</v>
      </c>
      <c r="K4078" s="16">
        <f>F4078*$E4078*(1-'Monte Carlo Inputs'!$C$11)+F4078*'Monte Carlo Inputs'!$C$12-F4078*'Monte Carlo Inputs'!$C$13-'Monte Carlo Inputs'!$C$14*(F4078-'Monte Carlo Inputs'!$C$17)</f>
        <v>1377.6028108291139</v>
      </c>
      <c r="L4078" s="16">
        <f>G4078*$E4078*(1-'Monte Carlo Inputs'!$C$11)+G4078*'Monte Carlo Inputs'!$C$12-G4078*'Monte Carlo Inputs'!$C$13-'Monte Carlo Inputs'!$C$14*(G4078-F4078)</f>
        <v>1680.4012321700156</v>
      </c>
      <c r="M4078" s="16">
        <f>H4078*$E4078*(1-'Monte Carlo Inputs'!$C$11)+H4078*'Monte Carlo Inputs'!$C$12-H4078*'Monte Carlo Inputs'!$C$13-'Monte Carlo Inputs'!$C$14*(H4078-G4078)</f>
        <v>2049.7550374327607</v>
      </c>
      <c r="N4078" s="16">
        <f>I4078*$E4078*(1-'Monte Carlo Inputs'!$C$11)+I4078*'Monte Carlo Inputs'!$C$12-I4078*'Monte Carlo Inputs'!$C$13-'Monte Carlo Inputs'!$C$14*(I4078-H4078)</f>
        <v>2500.2931639459121</v>
      </c>
      <c r="O4078" s="16">
        <f>J4078*$E4078*(1-'Monte Carlo Inputs'!$C$11)+J4078*'Monte Carlo Inputs'!$C$12-J4078*'Monte Carlo Inputs'!$C$13-'Monte Carlo Inputs'!$C$14*(J4078-I4078)</f>
        <v>3049.8600035174841</v>
      </c>
    </row>
    <row r="4079" spans="1:15">
      <c r="A4079">
        <v>4075</v>
      </c>
      <c r="B4079" s="39">
        <v>0.71672907056875113</v>
      </c>
      <c r="C4079" s="39">
        <v>0.3664904202339947</v>
      </c>
      <c r="D4079" s="29">
        <f>'Monte Carlo Inputs'!$C$6+'Monte Carlo Inputs'!$D$6*B4079</f>
        <v>0.17274265476311848</v>
      </c>
      <c r="E4079" s="29">
        <f>'Monte Carlo Inputs'!$C$7+'Monte Carlo Inputs'!$D$7*C4079</f>
        <v>0.59593921984884879</v>
      </c>
      <c r="F4079" s="16">
        <f>'Monte Carlo Inputs'!$C$17*(1+$D4079)</f>
        <v>2848.7091826850919</v>
      </c>
      <c r="G4079" s="16">
        <f t="shared" ref="G4079:J4079" si="4073">F4079*(1+$D4079)</f>
        <v>3340.8027695501883</v>
      </c>
      <c r="H4079" s="16">
        <f t="shared" si="4073"/>
        <v>3917.9019090022666</v>
      </c>
      <c r="I4079" s="16">
        <f t="shared" si="4073"/>
        <v>4594.6906858648081</v>
      </c>
      <c r="J4079" s="16">
        <f t="shared" si="4073"/>
        <v>5388.3897527564686</v>
      </c>
      <c r="K4079" s="16">
        <f>F4079*$E4079*(1-'Monte Carlo Inputs'!$C$11)+F4079*'Monte Carlo Inputs'!$C$12-F4079*'Monte Carlo Inputs'!$C$13-'Monte Carlo Inputs'!$C$14*(F4079-'Monte Carlo Inputs'!$C$17)</f>
        <v>1324.1149689395165</v>
      </c>
      <c r="L4079" s="16">
        <f>G4079*$E4079*(1-'Monte Carlo Inputs'!$C$11)+G4079*'Monte Carlo Inputs'!$C$12-G4079*'Monte Carlo Inputs'!$C$13-'Monte Carlo Inputs'!$C$14*(G4079-F4079)</f>
        <v>1552.8461038857131</v>
      </c>
      <c r="M4079" s="16">
        <f>H4079*$E4079*(1-'Monte Carlo Inputs'!$C$11)+H4079*'Monte Carlo Inputs'!$C$12-H4079*'Monte Carlo Inputs'!$C$13-'Monte Carlo Inputs'!$C$14*(H4079-G4079)</f>
        <v>1821.0888623094963</v>
      </c>
      <c r="N4079" s="16">
        <f>I4079*$E4079*(1-'Monte Carlo Inputs'!$C$11)+I4079*'Monte Carlo Inputs'!$C$12-I4079*'Monte Carlo Inputs'!$C$13-'Monte Carlo Inputs'!$C$14*(I4079-H4079)</f>
        <v>2135.6685869443863</v>
      </c>
      <c r="O4079" s="16">
        <f>J4079*$E4079*(1-'Monte Carlo Inputs'!$C$11)+J4079*'Monte Carlo Inputs'!$C$12-J4079*'Monte Carlo Inputs'!$C$13-'Monte Carlo Inputs'!$C$14*(J4079-I4079)</f>
        <v>2504.5896483473575</v>
      </c>
    </row>
    <row r="4080" spans="1:15">
      <c r="A4080">
        <v>4076</v>
      </c>
      <c r="B4080" s="39">
        <v>0.39142342926568963</v>
      </c>
      <c r="C4080" s="39">
        <v>-1.1633952963998102</v>
      </c>
      <c r="D4080" s="29">
        <f>'Monte Carlo Inputs'!$C$6+'Monte Carlo Inputs'!$D$6*B4080</f>
        <v>0.15166797377406657</v>
      </c>
      <c r="E4080" s="29">
        <f>'Monte Carlo Inputs'!$C$7+'Monte Carlo Inputs'!$D$7*C4080</f>
        <v>0.54118173168391204</v>
      </c>
      <c r="F4080" s="16">
        <f>'Monte Carlo Inputs'!$C$17*(1+$D4080)</f>
        <v>2797.5166750945855</v>
      </c>
      <c r="G4080" s="16">
        <f t="shared" ref="G4080:J4080" si="4074">F4080*(1+$D4080)</f>
        <v>3221.8103608053448</v>
      </c>
      <c r="H4080" s="16">
        <f t="shared" si="4074"/>
        <v>3710.4558101129855</v>
      </c>
      <c r="I4080" s="16">
        <f t="shared" si="4074"/>
        <v>4273.2131246110348</v>
      </c>
      <c r="J4080" s="16">
        <f t="shared" si="4074"/>
        <v>4921.3227007255382</v>
      </c>
      <c r="K4080" s="16">
        <f>F4080*$E4080*(1-'Monte Carlo Inputs'!$C$11)+F4080*'Monte Carlo Inputs'!$C$12-F4080*'Monte Carlo Inputs'!$C$13-'Monte Carlo Inputs'!$C$14*(F4080-'Monte Carlo Inputs'!$C$17)</f>
        <v>1190.5859941232786</v>
      </c>
      <c r="L4080" s="16">
        <f>G4080*$E4080*(1-'Monte Carlo Inputs'!$C$11)+G4080*'Monte Carlo Inputs'!$C$12-G4080*'Monte Carlo Inputs'!$C$13-'Monte Carlo Inputs'!$C$14*(G4080-F4080)</f>
        <v>1371.159759455739</v>
      </c>
      <c r="M4080" s="16">
        <f>H4080*$E4080*(1-'Monte Carlo Inputs'!$C$11)+H4080*'Monte Carlo Inputs'!$C$12-H4080*'Monte Carlo Inputs'!$C$13-'Monte Carlo Inputs'!$C$14*(H4080-G4080)</f>
        <v>1579.1207818929274</v>
      </c>
      <c r="N4080" s="16">
        <f>I4080*$E4080*(1-'Monte Carlo Inputs'!$C$11)+I4080*'Monte Carlo Inputs'!$C$12-I4080*'Monte Carlo Inputs'!$C$13-'Monte Carlo Inputs'!$C$14*(I4080-H4080)</f>
        <v>1818.6228312271478</v>
      </c>
      <c r="O4080" s="16">
        <f>J4080*$E4080*(1-'Monte Carlo Inputs'!$C$11)+J4080*'Monte Carlo Inputs'!$C$12-J4080*'Monte Carlo Inputs'!$C$13-'Monte Carlo Inputs'!$C$14*(J4080-I4080)</f>
        <v>2094.449671098625</v>
      </c>
    </row>
    <row r="4081" spans="1:15">
      <c r="A4081">
        <v>4077</v>
      </c>
      <c r="B4081" s="39">
        <v>-1.3556268883739244</v>
      </c>
      <c r="C4081" s="39">
        <v>0.96458639061093798</v>
      </c>
      <c r="D4081" s="29">
        <f>'Monte Carlo Inputs'!$C$6+'Monte Carlo Inputs'!$D$6*B4081</f>
        <v>3.8486634623001087E-2</v>
      </c>
      <c r="E4081" s="29">
        <f>'Monte Carlo Inputs'!$C$7+'Monte Carlo Inputs'!$D$7*C4081</f>
        <v>0.61734619990188955</v>
      </c>
      <c r="F4081" s="16">
        <f>'Monte Carlo Inputs'!$C$17*(1+$D4081)</f>
        <v>2522.5878841627323</v>
      </c>
      <c r="G4081" s="16">
        <f t="shared" ref="G4081:J4081" si="4075">F4081*(1+$D4081)</f>
        <v>2619.6738023649127</v>
      </c>
      <c r="H4081" s="16">
        <f t="shared" si="4075"/>
        <v>2720.4962308279792</v>
      </c>
      <c r="I4081" s="16">
        <f t="shared" si="4075"/>
        <v>2825.1989752571071</v>
      </c>
      <c r="J4081" s="16">
        <f t="shared" si="4075"/>
        <v>2933.9313759551046</v>
      </c>
      <c r="K4081" s="16">
        <f>F4081*$E4081*(1-'Monte Carlo Inputs'!$C$11)+F4081*'Monte Carlo Inputs'!$C$12-F4081*'Monte Carlo Inputs'!$C$13-'Monte Carlo Inputs'!$C$14*(F4081-'Monte Carlo Inputs'!$C$17)</f>
        <v>1206.2937698772671</v>
      </c>
      <c r="L4081" s="16">
        <f>G4081*$E4081*(1-'Monte Carlo Inputs'!$C$11)+G4081*'Monte Carlo Inputs'!$C$12-G4081*'Monte Carlo Inputs'!$C$13-'Monte Carlo Inputs'!$C$14*(G4081-F4081)</f>
        <v>1252.7199574465358</v>
      </c>
      <c r="M4081" s="16">
        <f>H4081*$E4081*(1-'Monte Carlo Inputs'!$C$11)+H4081*'Monte Carlo Inputs'!$C$12-H4081*'Monte Carlo Inputs'!$C$13-'Monte Carlo Inputs'!$C$14*(H4081-G4081)</f>
        <v>1300.9329327337225</v>
      </c>
      <c r="N4081" s="16">
        <f>I4081*$E4081*(1-'Monte Carlo Inputs'!$C$11)+I4081*'Monte Carlo Inputs'!$C$12-I4081*'Monte Carlo Inputs'!$C$13-'Monte Carlo Inputs'!$C$14*(I4081-H4081)</f>
        <v>1351.0014631848744</v>
      </c>
      <c r="O4081" s="16">
        <f>J4081*$E4081*(1-'Monte Carlo Inputs'!$C$11)+J4081*'Monte Carlo Inputs'!$C$12-J4081*'Monte Carlo Inputs'!$C$13-'Monte Carlo Inputs'!$C$14*(J4081-I4081)</f>
        <v>1402.9969628736108</v>
      </c>
    </row>
    <row r="4082" spans="1:15">
      <c r="A4082">
        <v>4078</v>
      </c>
      <c r="B4082" s="39">
        <v>1.4922480531584894</v>
      </c>
      <c r="C4082" s="39">
        <v>-1.0169606731157936</v>
      </c>
      <c r="D4082" s="29">
        <f>'Monte Carlo Inputs'!$C$6+'Monte Carlo Inputs'!$D$6*B4082</f>
        <v>0.22298406801855783</v>
      </c>
      <c r="E4082" s="29">
        <f>'Monte Carlo Inputs'!$C$7+'Monte Carlo Inputs'!$D$7*C4082</f>
        <v>0.54642290235714008</v>
      </c>
      <c r="F4082" s="16">
        <f>'Monte Carlo Inputs'!$C$17*(1+$D4082)</f>
        <v>2970.7505996238792</v>
      </c>
      <c r="G4082" s="16">
        <f t="shared" ref="G4082:J4082" si="4076">F4082*(1+$D4082)</f>
        <v>3633.1806533965814</v>
      </c>
      <c r="H4082" s="16">
        <f t="shared" si="4076"/>
        <v>4443.322055337273</v>
      </c>
      <c r="I4082" s="16">
        <f t="shared" si="4076"/>
        <v>5434.1120827529576</v>
      </c>
      <c r="J4082" s="16">
        <f t="shared" si="4076"/>
        <v>6645.8325010340095</v>
      </c>
      <c r="K4082" s="16">
        <f>F4082*$E4082*(1-'Monte Carlo Inputs'!$C$11)+F4082*'Monte Carlo Inputs'!$C$12-F4082*'Monte Carlo Inputs'!$C$13-'Monte Carlo Inputs'!$C$14*(F4082-'Monte Carlo Inputs'!$C$17)</f>
        <v>1277.9129648033022</v>
      </c>
      <c r="L4082" s="16">
        <f>G4082*$E4082*(1-'Monte Carlo Inputs'!$C$11)+G4082*'Monte Carlo Inputs'!$C$12-G4082*'Monte Carlo Inputs'!$C$13-'Monte Carlo Inputs'!$C$14*(G4082-F4082)</f>
        <v>1562.8671962687981</v>
      </c>
      <c r="M4082" s="16">
        <f>H4082*$E4082*(1-'Monte Carlo Inputs'!$C$11)+H4082*'Monte Carlo Inputs'!$C$12-H4082*'Monte Carlo Inputs'!$C$13-'Monte Carlo Inputs'!$C$14*(H4082-G4082)</f>
        <v>1911.3616814655727</v>
      </c>
      <c r="N4082" s="16">
        <f>I4082*$E4082*(1-'Monte Carlo Inputs'!$C$11)+I4082*'Monte Carlo Inputs'!$C$12-I4082*'Monte Carlo Inputs'!$C$13-'Monte Carlo Inputs'!$C$14*(I4082-H4082)</f>
        <v>2337.5648846535569</v>
      </c>
      <c r="O4082" s="16">
        <f>J4082*$E4082*(1-'Monte Carlo Inputs'!$C$11)+J4082*'Monte Carlo Inputs'!$C$12-J4082*'Monte Carlo Inputs'!$C$13-'Monte Carlo Inputs'!$C$14*(J4082-I4082)</f>
        <v>2858.8046118909378</v>
      </c>
    </row>
    <row r="4083" spans="1:15">
      <c r="A4083">
        <v>4079</v>
      </c>
      <c r="B4083" s="39">
        <v>0.31461002087713213</v>
      </c>
      <c r="C4083" s="39">
        <v>0.33876631482019726</v>
      </c>
      <c r="D4083" s="29">
        <f>'Monte Carlo Inputs'!$C$6+'Monte Carlo Inputs'!$D$6*B4083</f>
        <v>0.146691674958632</v>
      </c>
      <c r="E4083" s="29">
        <f>'Monte Carlo Inputs'!$C$7+'Monte Carlo Inputs'!$D$7*C4083</f>
        <v>0.59494692195523902</v>
      </c>
      <c r="F4083" s="16">
        <f>'Monte Carlo Inputs'!$C$17*(1+$D4083)</f>
        <v>2785.4287476420136</v>
      </c>
      <c r="G4083" s="16">
        <f t="shared" ref="G4083:J4083" si="4077">F4083*(1+$D4083)</f>
        <v>3194.0279561115453</v>
      </c>
      <c r="H4083" s="16">
        <f t="shared" si="4077"/>
        <v>3662.5652668582438</v>
      </c>
      <c r="I4083" s="16">
        <f t="shared" si="4077"/>
        <v>4199.8331004989886</v>
      </c>
      <c r="J4083" s="16">
        <f t="shared" si="4077"/>
        <v>4815.9136525578897</v>
      </c>
      <c r="K4083" s="16">
        <f>F4083*$E4083*(1-'Monte Carlo Inputs'!$C$11)+F4083*'Monte Carlo Inputs'!$C$12-F4083*'Monte Carlo Inputs'!$C$13-'Monte Carlo Inputs'!$C$14*(F4083-'Monte Carlo Inputs'!$C$17)</f>
        <v>1291.8301282964669</v>
      </c>
      <c r="L4083" s="16">
        <f>G4083*$E4083*(1-'Monte Carlo Inputs'!$C$11)+G4083*'Monte Carlo Inputs'!$C$12-G4083*'Monte Carlo Inputs'!$C$13-'Monte Carlo Inputs'!$C$14*(G4083-F4083)</f>
        <v>1481.3308535782999</v>
      </c>
      <c r="M4083" s="16">
        <f>H4083*$E4083*(1-'Monte Carlo Inputs'!$C$11)+H4083*'Monte Carlo Inputs'!$C$12-H4083*'Monte Carlo Inputs'!$C$13-'Monte Carlo Inputs'!$C$14*(H4083-G4083)</f>
        <v>1698.629757657601</v>
      </c>
      <c r="N4083" s="16">
        <f>I4083*$E4083*(1-'Monte Carlo Inputs'!$C$11)+I4083*'Monte Carlo Inputs'!$C$12-I4083*'Monte Carlo Inputs'!$C$13-'Monte Carlo Inputs'!$C$14*(I4083-H4083)</f>
        <v>1947.8046019429694</v>
      </c>
      <c r="O4083" s="16">
        <f>J4083*$E4083*(1-'Monte Carlo Inputs'!$C$11)+J4083*'Monte Carlo Inputs'!$C$12-J4083*'Monte Carlo Inputs'!$C$13-'Monte Carlo Inputs'!$C$14*(J4083-I4083)</f>
        <v>2233.5313214941152</v>
      </c>
    </row>
    <row r="4084" spans="1:15">
      <c r="A4084">
        <v>4080</v>
      </c>
      <c r="B4084" s="39">
        <v>-0.80984996069506698</v>
      </c>
      <c r="C4084" s="39">
        <v>3.7558687096032349E-2</v>
      </c>
      <c r="D4084" s="29">
        <f>'Monte Carlo Inputs'!$C$6+'Monte Carlo Inputs'!$D$6*B4084</f>
        <v>7.3844381866311884E-2</v>
      </c>
      <c r="E4084" s="29">
        <f>'Monte Carlo Inputs'!$C$7+'Monte Carlo Inputs'!$D$7*C4084</f>
        <v>0.58416613425915875</v>
      </c>
      <c r="F4084" s="16">
        <f>'Monte Carlo Inputs'!$C$17*(1+$D4084)</f>
        <v>2608.4753879914588</v>
      </c>
      <c r="G4084" s="16">
        <f t="shared" ref="G4084:J4084" si="4078">F4084*(1+$D4084)</f>
        <v>2801.0966406311763</v>
      </c>
      <c r="H4084" s="16">
        <f t="shared" si="4078"/>
        <v>3007.9418906063884</v>
      </c>
      <c r="I4084" s="16">
        <f t="shared" si="4078"/>
        <v>3230.0615002080026</v>
      </c>
      <c r="J4084" s="16">
        <f t="shared" si="4078"/>
        <v>3468.5833950810347</v>
      </c>
      <c r="K4084" s="16">
        <f>F4084*$E4084*(1-'Monte Carlo Inputs'!$C$11)+F4084*'Monte Carlo Inputs'!$C$12-F4084*'Monte Carlo Inputs'!$C$13-'Monte Carlo Inputs'!$C$14*(F4084-'Monte Carlo Inputs'!$C$17)</f>
        <v>1187.1651169641525</v>
      </c>
      <c r="L4084" s="16">
        <f>G4084*$E4084*(1-'Monte Carlo Inputs'!$C$11)+G4084*'Monte Carlo Inputs'!$C$12-G4084*'Monte Carlo Inputs'!$C$13-'Monte Carlo Inputs'!$C$14*(G4084-F4084)</f>
        <v>1274.8305911996183</v>
      </c>
      <c r="M4084" s="16">
        <f>H4084*$E4084*(1-'Monte Carlo Inputs'!$C$11)+H4084*'Monte Carlo Inputs'!$C$12-H4084*'Monte Carlo Inputs'!$C$13-'Monte Carlo Inputs'!$C$14*(H4084-G4084)</f>
        <v>1368.9696681910191</v>
      </c>
      <c r="N4084" s="16">
        <f>I4084*$E4084*(1-'Monte Carlo Inputs'!$C$11)+I4084*'Monte Carlo Inputs'!$C$12-I4084*'Monte Carlo Inputs'!$C$13-'Monte Carlo Inputs'!$C$14*(I4084-H4084)</f>
        <v>1470.0603871323151</v>
      </c>
      <c r="O4084" s="16">
        <f>J4084*$E4084*(1-'Monte Carlo Inputs'!$C$11)+J4084*'Monte Carlo Inputs'!$C$12-J4084*'Monte Carlo Inputs'!$C$13-'Monte Carlo Inputs'!$C$14*(J4084-I4084)</f>
        <v>1578.6160877262521</v>
      </c>
    </row>
    <row r="4085" spans="1:15">
      <c r="A4085">
        <v>4081</v>
      </c>
      <c r="B4085" s="39">
        <v>1.3655063219885444</v>
      </c>
      <c r="C4085" s="39">
        <v>8.349359868623274E-2</v>
      </c>
      <c r="D4085" s="29">
        <f>'Monte Carlo Inputs'!$C$6+'Monte Carlo Inputs'!$D$6*B4085</f>
        <v>0.2147732004119971</v>
      </c>
      <c r="E4085" s="29">
        <f>'Monte Carlo Inputs'!$C$7+'Monte Carlo Inputs'!$D$7*C4085</f>
        <v>0.58581023116810449</v>
      </c>
      <c r="F4085" s="16">
        <f>'Monte Carlo Inputs'!$C$17*(1+$D4085)</f>
        <v>2950.8055811207828</v>
      </c>
      <c r="G4085" s="16">
        <f t="shared" ref="G4085:J4085" si="4079">F4085*(1+$D4085)</f>
        <v>3584.5595395716764</v>
      </c>
      <c r="H4085" s="16">
        <f t="shared" si="4079"/>
        <v>4354.42686395284</v>
      </c>
      <c r="I4085" s="16">
        <f t="shared" si="4079"/>
        <v>5289.6410574839674</v>
      </c>
      <c r="J4085" s="16">
        <f t="shared" si="4079"/>
        <v>6425.7141964305001</v>
      </c>
      <c r="K4085" s="16">
        <f>F4085*$E4085*(1-'Monte Carlo Inputs'!$C$11)+F4085*'Monte Carlo Inputs'!$C$12-F4085*'Monte Carlo Inputs'!$C$13-'Monte Carlo Inputs'!$C$14*(F4085-'Monte Carlo Inputs'!$C$17)</f>
        <v>1351.7620444902209</v>
      </c>
      <c r="L4085" s="16">
        <f>G4085*$E4085*(1-'Monte Carlo Inputs'!$C$11)+G4085*'Monte Carlo Inputs'!$C$12-G4085*'Monte Carlo Inputs'!$C$13-'Monte Carlo Inputs'!$C$14*(G4085-F4085)</f>
        <v>1642.08430498085</v>
      </c>
      <c r="M4085" s="16">
        <f>H4085*$E4085*(1-'Monte Carlo Inputs'!$C$11)+H4085*'Monte Carlo Inputs'!$C$12-H4085*'Monte Carlo Inputs'!$C$13-'Monte Carlo Inputs'!$C$14*(H4085-G4085)</f>
        <v>1994.7600065078971</v>
      </c>
      <c r="N4085" s="16">
        <f>I4085*$E4085*(1-'Monte Carlo Inputs'!$C$11)+I4085*'Monte Carlo Inputs'!$C$12-I4085*'Monte Carlo Inputs'!$C$13-'Monte Carlo Inputs'!$C$14*(I4085-H4085)</f>
        <v>2423.1809971594539</v>
      </c>
      <c r="O4085" s="16">
        <f>J4085*$E4085*(1-'Monte Carlo Inputs'!$C$11)+J4085*'Monte Carlo Inputs'!$C$12-J4085*'Monte Carlo Inputs'!$C$13-'Monte Carlo Inputs'!$C$14*(J4085-I4085)</f>
        <v>2943.6153350969248</v>
      </c>
    </row>
    <row r="4086" spans="1:15">
      <c r="A4086">
        <v>4082</v>
      </c>
      <c r="B4086" s="39">
        <v>-0.44529645825857206</v>
      </c>
      <c r="C4086" s="39">
        <v>0.11729057070779964</v>
      </c>
      <c r="D4086" s="29">
        <f>'Monte Carlo Inputs'!$C$6+'Monte Carlo Inputs'!$D$6*B4086</f>
        <v>9.7461705981921623E-2</v>
      </c>
      <c r="E4086" s="29">
        <f>'Monte Carlo Inputs'!$C$7+'Monte Carlo Inputs'!$D$7*C4086</f>
        <v>0.58701988838325492</v>
      </c>
      <c r="F4086" s="16">
        <f>'Monte Carlo Inputs'!$C$17*(1+$D4086)</f>
        <v>2665.8442300006864</v>
      </c>
      <c r="G4086" s="16">
        <f t="shared" ref="G4086:J4086" si="4080">F4086*(1+$D4086)</f>
        <v>2925.6619565386154</v>
      </c>
      <c r="H4086" s="16">
        <f t="shared" si="4080"/>
        <v>3210.8019619492757</v>
      </c>
      <c r="I4086" s="16">
        <f t="shared" si="4080"/>
        <v>3523.7321987309529</v>
      </c>
      <c r="J4086" s="16">
        <f t="shared" si="4080"/>
        <v>3867.161150242699</v>
      </c>
      <c r="K4086" s="16">
        <f>F4086*$E4086*(1-'Monte Carlo Inputs'!$C$11)+F4086*'Monte Carlo Inputs'!$C$12-F4086*'Monte Carlo Inputs'!$C$13-'Monte Carlo Inputs'!$C$14*(F4086-'Monte Carlo Inputs'!$C$17)</f>
        <v>1219.583710892575</v>
      </c>
      <c r="L4086" s="16">
        <f>G4086*$E4086*(1-'Monte Carlo Inputs'!$C$11)+G4086*'Monte Carlo Inputs'!$C$12-G4086*'Monte Carlo Inputs'!$C$13-'Monte Carlo Inputs'!$C$14*(G4086-F4086)</f>
        <v>1338.446419943928</v>
      </c>
      <c r="M4086" s="16">
        <f>H4086*$E4086*(1-'Monte Carlo Inputs'!$C$11)+H4086*'Monte Carlo Inputs'!$C$12-H4086*'Monte Carlo Inputs'!$C$13-'Monte Carlo Inputs'!$C$14*(H4086-G4086)</f>
        <v>1468.893691397059</v>
      </c>
      <c r="N4086" s="16">
        <f>I4086*$E4086*(1-'Monte Carlo Inputs'!$C$11)+I4086*'Monte Carlo Inputs'!$C$12-I4086*'Monte Carlo Inputs'!$C$13-'Monte Carlo Inputs'!$C$14*(I4086-H4086)</f>
        <v>1612.0545764666986</v>
      </c>
      <c r="O4086" s="16">
        <f>J4086*$E4086*(1-'Monte Carlo Inputs'!$C$11)+J4086*'Monte Carlo Inputs'!$C$12-J4086*'Monte Carlo Inputs'!$C$13-'Monte Carlo Inputs'!$C$14*(J4086-I4086)</f>
        <v>1769.1681656251071</v>
      </c>
    </row>
    <row r="4087" spans="1:15">
      <c r="A4087">
        <v>4083</v>
      </c>
      <c r="B4087" s="39">
        <v>1.8105534301698281</v>
      </c>
      <c r="C4087" s="39">
        <v>-0.32054672495977671</v>
      </c>
      <c r="D4087" s="29">
        <f>'Monte Carlo Inputs'!$C$6+'Monte Carlo Inputs'!$D$6*B4087</f>
        <v>0.24360524215726381</v>
      </c>
      <c r="E4087" s="29">
        <f>'Monte Carlo Inputs'!$C$7+'Monte Carlo Inputs'!$D$7*C4087</f>
        <v>0.57134886781288385</v>
      </c>
      <c r="F4087" s="16">
        <f>'Monte Carlo Inputs'!$C$17*(1+$D4087)</f>
        <v>3020.8414937242101</v>
      </c>
      <c r="G4087" s="16">
        <f t="shared" ref="G4087:J4087" si="4081">F4087*(1+$D4087)</f>
        <v>3756.7343173216068</v>
      </c>
      <c r="H4087" s="16">
        <f t="shared" si="4081"/>
        <v>4671.8944904132404</v>
      </c>
      <c r="I4087" s="16">
        <f t="shared" si="4081"/>
        <v>5809.9924790835448</v>
      </c>
      <c r="J4087" s="16">
        <f t="shared" si="4081"/>
        <v>7225.3371038825735</v>
      </c>
      <c r="K4087" s="16">
        <f>F4087*$E4087*(1-'Monte Carlo Inputs'!$C$11)+F4087*'Monte Carlo Inputs'!$C$12-F4087*'Monte Carlo Inputs'!$C$13-'Monte Carlo Inputs'!$C$14*(F4087-'Monte Carlo Inputs'!$C$17)</f>
        <v>1353.7265081755286</v>
      </c>
      <c r="L4087" s="16">
        <f>G4087*$E4087*(1-'Monte Carlo Inputs'!$C$11)+G4087*'Monte Carlo Inputs'!$C$12-G4087*'Monte Carlo Inputs'!$C$13-'Monte Carlo Inputs'!$C$14*(G4087-F4087)</f>
        <v>1683.5013820143354</v>
      </c>
      <c r="M4087" s="16">
        <f>H4087*$E4087*(1-'Monte Carlo Inputs'!$C$11)+H4087*'Monte Carlo Inputs'!$C$12-H4087*'Monte Carlo Inputs'!$C$13-'Monte Carlo Inputs'!$C$14*(H4087-G4087)</f>
        <v>2093.6111438520261</v>
      </c>
      <c r="N4087" s="16">
        <f>I4087*$E4087*(1-'Monte Carlo Inputs'!$C$11)+I4087*'Monte Carlo Inputs'!$C$12-I4087*'Monte Carlo Inputs'!$C$13-'Monte Carlo Inputs'!$C$14*(I4087-H4087)</f>
        <v>2603.6257935332451</v>
      </c>
      <c r="O4087" s="16">
        <f>J4087*$E4087*(1-'Monte Carlo Inputs'!$C$11)+J4087*'Monte Carlo Inputs'!$C$12-J4087*'Monte Carlo Inputs'!$C$13-'Monte Carlo Inputs'!$C$14*(J4087-I4087)</f>
        <v>3237.8826854538092</v>
      </c>
    </row>
    <row r="4088" spans="1:15">
      <c r="A4088">
        <v>4084</v>
      </c>
      <c r="B4088" s="39">
        <v>-1.3884363691077466</v>
      </c>
      <c r="C4088" s="39">
        <v>0.4051166415860365</v>
      </c>
      <c r="D4088" s="29">
        <f>'Monte Carlo Inputs'!$C$6+'Monte Carlo Inputs'!$D$6*B4088</f>
        <v>3.6361097121985E-2</v>
      </c>
      <c r="E4088" s="29">
        <f>'Monte Carlo Inputs'!$C$7+'Monte Carlo Inputs'!$D$7*C4088</f>
        <v>0.59732172498341174</v>
      </c>
      <c r="F4088" s="16">
        <f>'Monte Carlo Inputs'!$C$17*(1+$D4088)</f>
        <v>2517.4247410190142</v>
      </c>
      <c r="G4088" s="16">
        <f t="shared" ref="G4088:J4088" si="4082">F4088*(1+$D4088)</f>
        <v>2608.9610665244945</v>
      </c>
      <c r="H4088" s="16">
        <f t="shared" si="4082"/>
        <v>2703.8257532518692</v>
      </c>
      <c r="I4088" s="16">
        <f t="shared" si="4082"/>
        <v>2802.1398240667845</v>
      </c>
      <c r="J4088" s="16">
        <f t="shared" si="4082"/>
        <v>2904.0287023590586</v>
      </c>
      <c r="K4088" s="16">
        <f>F4088*$E4088*(1-'Monte Carlo Inputs'!$C$11)+F4088*'Monte Carlo Inputs'!$C$12-F4088*'Monte Carlo Inputs'!$C$13-'Monte Carlo Inputs'!$C$14*(F4088-'Monte Carlo Inputs'!$C$17)</f>
        <v>1167.8709507092071</v>
      </c>
      <c r="L4088" s="16">
        <f>G4088*$E4088*(1-'Monte Carlo Inputs'!$C$11)+G4088*'Monte Carlo Inputs'!$C$12-G4088*'Monte Carlo Inputs'!$C$13-'Monte Carlo Inputs'!$C$14*(G4088-F4088)</f>
        <v>1210.3360197738898</v>
      </c>
      <c r="M4088" s="16">
        <f>H4088*$E4088*(1-'Monte Carlo Inputs'!$C$11)+H4088*'Monte Carlo Inputs'!$C$12-H4088*'Monte Carlo Inputs'!$C$13-'Monte Carlo Inputs'!$C$14*(H4088-G4088)</f>
        <v>1254.3451653391248</v>
      </c>
      <c r="N4088" s="16">
        <f>I4088*$E4088*(1-'Monte Carlo Inputs'!$C$11)+I4088*'Monte Carlo Inputs'!$C$12-I4088*'Monte Carlo Inputs'!$C$13-'Monte Carlo Inputs'!$C$14*(I4088-H4088)</f>
        <v>1299.9545317205132</v>
      </c>
      <c r="O4088" s="16">
        <f>J4088*$E4088*(1-'Monte Carlo Inputs'!$C$11)+J4088*'Monte Carlo Inputs'!$C$12-J4088*'Monte Carlo Inputs'!$C$13-'Monte Carlo Inputs'!$C$14*(J4088-I4088)</f>
        <v>1347.222304702567</v>
      </c>
    </row>
    <row r="4089" spans="1:15">
      <c r="A4089">
        <v>4085</v>
      </c>
      <c r="B4089" s="39">
        <v>-1.2285666573338745</v>
      </c>
      <c r="C4089" s="39">
        <v>0.41072750524222151</v>
      </c>
      <c r="D4089" s="29">
        <f>'Monte Carlo Inputs'!$C$6+'Monte Carlo Inputs'!$D$6*B4089</f>
        <v>4.6718136003789115E-2</v>
      </c>
      <c r="E4089" s="29">
        <f>'Monte Carlo Inputs'!$C$7+'Monte Carlo Inputs'!$D$7*C4089</f>
        <v>0.59752254835009078</v>
      </c>
      <c r="F4089" s="16">
        <f>'Monte Carlo Inputs'!$C$17*(1+$D4089)</f>
        <v>2542.5830241668045</v>
      </c>
      <c r="G4089" s="16">
        <f t="shared" ref="G4089:J4089" si="4083">F4089*(1+$D4089)</f>
        <v>2661.3677636907551</v>
      </c>
      <c r="H4089" s="16">
        <f t="shared" si="4083"/>
        <v>2785.7019048309598</v>
      </c>
      <c r="I4089" s="16">
        <f t="shared" si="4083"/>
        <v>2915.8447052868673</v>
      </c>
      <c r="J4089" s="16">
        <f t="shared" si="4083"/>
        <v>3052.0675347943879</v>
      </c>
      <c r="K4089" s="16">
        <f>F4089*$E4089*(1-'Monte Carlo Inputs'!$C$11)+F4089*'Monte Carlo Inputs'!$C$12-F4089*'Monte Carlo Inputs'!$C$13-'Monte Carlo Inputs'!$C$14*(F4089-'Monte Carlo Inputs'!$C$17)</f>
        <v>1180.3125346877609</v>
      </c>
      <c r="L4089" s="16">
        <f>G4089*$E4089*(1-'Monte Carlo Inputs'!$C$11)+G4089*'Monte Carlo Inputs'!$C$12-G4089*'Monte Carlo Inputs'!$C$13-'Monte Carlo Inputs'!$C$14*(G4089-F4089)</f>
        <v>1235.4545362102813</v>
      </c>
      <c r="M4089" s="16">
        <f>H4089*$E4089*(1-'Monte Carlo Inputs'!$C$11)+H4089*'Monte Carlo Inputs'!$C$12-H4089*'Monte Carlo Inputs'!$C$13-'Monte Carlo Inputs'!$C$14*(H4089-G4089)</f>
        <v>1293.1726692594511</v>
      </c>
      <c r="N4089" s="16">
        <f>I4089*$E4089*(1-'Monte Carlo Inputs'!$C$11)+I4089*'Monte Carlo Inputs'!$C$12-I4089*'Monte Carlo Inputs'!$C$13-'Monte Carlo Inputs'!$C$14*(I4089-H4089)</f>
        <v>1353.5872858982973</v>
      </c>
      <c r="O4089" s="16">
        <f>J4089*$E4089*(1-'Monte Carlo Inputs'!$C$11)+J4089*'Monte Carlo Inputs'!$C$12-J4089*'Monte Carlo Inputs'!$C$13-'Monte Carlo Inputs'!$C$14*(J4089-I4089)</f>
        <v>1416.8243608138941</v>
      </c>
    </row>
    <row r="4090" spans="1:15">
      <c r="A4090">
        <v>4086</v>
      </c>
      <c r="B4090" s="39">
        <v>-0.16486621848279562</v>
      </c>
      <c r="C4090" s="39">
        <v>1.7996810349885271</v>
      </c>
      <c r="D4090" s="29">
        <f>'Monte Carlo Inputs'!$C$6+'Monte Carlo Inputs'!$D$6*B4090</f>
        <v>0.11562916787801572</v>
      </c>
      <c r="E4090" s="29">
        <f>'Monte Carlo Inputs'!$C$7+'Monte Carlo Inputs'!$D$7*C4090</f>
        <v>0.64723580839285721</v>
      </c>
      <c r="F4090" s="16">
        <f>'Monte Carlo Inputs'!$C$17*(1+$D4090)</f>
        <v>2709.9748116924884</v>
      </c>
      <c r="G4090" s="16">
        <f t="shared" ref="G4090:J4090" si="4084">F4090*(1+$D4090)</f>
        <v>3023.3269441388729</v>
      </c>
      <c r="H4090" s="16">
        <f t="shared" si="4084"/>
        <v>3372.9117229128346</v>
      </c>
      <c r="I4090" s="16">
        <f t="shared" si="4084"/>
        <v>3762.9186987592498</v>
      </c>
      <c r="J4090" s="16">
        <f t="shared" si="4084"/>
        <v>4198.0218566894073</v>
      </c>
      <c r="K4090" s="16">
        <f>F4090*$E4090*(1-'Monte Carlo Inputs'!$C$11)+F4090*'Monte Carlo Inputs'!$C$12-F4090*'Monte Carlo Inputs'!$C$13-'Monte Carlo Inputs'!$C$14*(F4090-'Monte Carlo Inputs'!$C$17)</f>
        <v>1356.5639478286757</v>
      </c>
      <c r="L4090" s="16">
        <f>G4090*$E4090*(1-'Monte Carlo Inputs'!$C$11)+G4090*'Monte Carlo Inputs'!$C$12-G4090*'Monte Carlo Inputs'!$C$13-'Monte Carlo Inputs'!$C$14*(G4090-F4090)</f>
        <v>1513.4223082894216</v>
      </c>
      <c r="M4090" s="16">
        <f>H4090*$E4090*(1-'Monte Carlo Inputs'!$C$11)+H4090*'Monte Carlo Inputs'!$C$12-H4090*'Monte Carlo Inputs'!$C$13-'Monte Carlo Inputs'!$C$14*(H4090-G4090)</f>
        <v>1688.4180704449527</v>
      </c>
      <c r="N4090" s="16">
        <f>I4090*$E4090*(1-'Monte Carlo Inputs'!$C$11)+I4090*'Monte Carlo Inputs'!$C$12-I4090*'Monte Carlo Inputs'!$C$13-'Monte Carlo Inputs'!$C$14*(I4090-H4090)</f>
        <v>1883.6484469607076</v>
      </c>
      <c r="O4090" s="16">
        <f>J4090*$E4090*(1-'Monte Carlo Inputs'!$C$11)+J4090*'Monte Carlo Inputs'!$C$12-J4090*'Monte Carlo Inputs'!$C$13-'Monte Carlo Inputs'!$C$14*(J4090-I4090)</f>
        <v>2101.4531494574908</v>
      </c>
    </row>
    <row r="4091" spans="1:15">
      <c r="A4091">
        <v>4087</v>
      </c>
      <c r="B4091" s="39">
        <v>0.83034308180093652</v>
      </c>
      <c r="C4091" s="39">
        <v>-0.57359342374535394</v>
      </c>
      <c r="D4091" s="29">
        <f>'Monte Carlo Inputs'!$C$6+'Monte Carlo Inputs'!$D$6*B4091</f>
        <v>0.18010305291979911</v>
      </c>
      <c r="E4091" s="29">
        <f>'Monte Carlo Inputs'!$C$7+'Monte Carlo Inputs'!$D$7*C4091</f>
        <v>0.56229185037473473</v>
      </c>
      <c r="F4091" s="16">
        <f>'Monte Carlo Inputs'!$C$17*(1+$D4091)</f>
        <v>2866.5883258474846</v>
      </c>
      <c r="G4091" s="16">
        <f t="shared" ref="G4091:J4091" si="4085">F4091*(1+$D4091)</f>
        <v>3382.8696347968726</v>
      </c>
      <c r="H4091" s="16">
        <f t="shared" si="4085"/>
        <v>3992.1347836534751</v>
      </c>
      <c r="I4091" s="16">
        <f t="shared" si="4085"/>
        <v>4711.1304458567874</v>
      </c>
      <c r="J4091" s="16">
        <f t="shared" si="4085"/>
        <v>5559.619421859009</v>
      </c>
      <c r="K4091" s="16">
        <f>F4091*$E4091*(1-'Monte Carlo Inputs'!$C$11)+F4091*'Monte Carlo Inputs'!$C$12-F4091*'Monte Carlo Inputs'!$C$13-'Monte Carlo Inputs'!$C$14*(F4091-'Monte Carlo Inputs'!$C$17)</f>
        <v>1264.0475155930837</v>
      </c>
      <c r="L4091" s="16">
        <f>G4091*$E4091*(1-'Monte Carlo Inputs'!$C$11)+G4091*'Monte Carlo Inputs'!$C$12-G4091*'Monte Carlo Inputs'!$C$13-'Monte Carlo Inputs'!$C$14*(G4091-F4091)</f>
        <v>1491.7063321870858</v>
      </c>
      <c r="M4091" s="16">
        <f>H4091*$E4091*(1-'Monte Carlo Inputs'!$C$11)+H4091*'Monte Carlo Inputs'!$C$12-H4091*'Monte Carlo Inputs'!$C$13-'Monte Carlo Inputs'!$C$14*(H4091-G4091)</f>
        <v>1760.3671966737763</v>
      </c>
      <c r="N4091" s="16">
        <f>I4091*$E4091*(1-'Monte Carlo Inputs'!$C$11)+I4091*'Monte Carlo Inputs'!$C$12-I4091*'Monte Carlo Inputs'!$C$13-'Monte Carlo Inputs'!$C$14*(I4091-H4091)</f>
        <v>2077.4147030545914</v>
      </c>
      <c r="O4091" s="16">
        <f>J4091*$E4091*(1-'Monte Carlo Inputs'!$C$11)+J4091*'Monte Carlo Inputs'!$C$12-J4091*'Monte Carlo Inputs'!$C$13-'Monte Carlo Inputs'!$C$14*(J4091-I4091)</f>
        <v>2451.5634332552013</v>
      </c>
    </row>
    <row r="4092" spans="1:15">
      <c r="A4092">
        <v>4088</v>
      </c>
      <c r="B4092" s="39">
        <v>0.30250309126987346</v>
      </c>
      <c r="C4092" s="39">
        <v>0.49420357680931953</v>
      </c>
      <c r="D4092" s="29">
        <f>'Monte Carlo Inputs'!$C$6+'Monte Carlo Inputs'!$D$6*B4092</f>
        <v>0.14590733664157163</v>
      </c>
      <c r="E4092" s="29">
        <f>'Monte Carlo Inputs'!$C$7+'Monte Carlo Inputs'!$D$7*C4092</f>
        <v>0.60051031400552035</v>
      </c>
      <c r="F4092" s="16">
        <f>'Monte Carlo Inputs'!$C$17*(1+$D4092)</f>
        <v>2783.5235114360426</v>
      </c>
      <c r="G4092" s="16">
        <f t="shared" ref="G4092:J4092" si="4086">F4092*(1+$D4092)</f>
        <v>3189.6600134688711</v>
      </c>
      <c r="H4092" s="16">
        <f t="shared" si="4086"/>
        <v>3655.0548108262337</v>
      </c>
      <c r="I4092" s="16">
        <f t="shared" si="4086"/>
        <v>4188.3541235528537</v>
      </c>
      <c r="J4092" s="16">
        <f t="shared" si="4086"/>
        <v>4799.4657186321947</v>
      </c>
      <c r="K4092" s="16">
        <f>F4092*$E4092*(1-'Monte Carlo Inputs'!$C$11)+F4092*'Monte Carlo Inputs'!$C$12-F4092*'Monte Carlo Inputs'!$C$13-'Monte Carlo Inputs'!$C$14*(F4092-'Monte Carlo Inputs'!$C$17)</f>
        <v>1301.9379637216707</v>
      </c>
      <c r="L4092" s="16">
        <f>G4092*$E4092*(1-'Monte Carlo Inputs'!$C$11)+G4092*'Monte Carlo Inputs'!$C$12-G4092*'Monte Carlo Inputs'!$C$13-'Monte Carlo Inputs'!$C$14*(G4092-F4092)</f>
        <v>1491.9002644808506</v>
      </c>
      <c r="M4092" s="16">
        <f>H4092*$E4092*(1-'Monte Carlo Inputs'!$C$11)+H4092*'Monte Carlo Inputs'!$C$12-H4092*'Monte Carlo Inputs'!$C$13-'Monte Carlo Inputs'!$C$14*(H4092-G4092)</f>
        <v>1709.5794586061081</v>
      </c>
      <c r="N4092" s="16">
        <f>I4092*$E4092*(1-'Monte Carlo Inputs'!$C$11)+I4092*'Monte Carlo Inputs'!$C$12-I4092*'Monte Carlo Inputs'!$C$13-'Monte Carlo Inputs'!$C$14*(I4092-H4092)</f>
        <v>1959.0196441884652</v>
      </c>
      <c r="O4092" s="16">
        <f>J4092*$E4092*(1-'Monte Carlo Inputs'!$C$11)+J4092*'Monte Carlo Inputs'!$C$12-J4092*'Monte Carlo Inputs'!$C$13-'Monte Carlo Inputs'!$C$14*(J4092-I4092)</f>
        <v>2244.8549829005237</v>
      </c>
    </row>
    <row r="4093" spans="1:15">
      <c r="A4093">
        <v>4089</v>
      </c>
      <c r="B4093" s="39">
        <v>0.54326465170516725</v>
      </c>
      <c r="C4093" s="39">
        <v>7.4392593519657296E-2</v>
      </c>
      <c r="D4093" s="29">
        <f>'Monte Carlo Inputs'!$C$6+'Monte Carlo Inputs'!$D$6*B4093</f>
        <v>0.16150489302047605</v>
      </c>
      <c r="E4093" s="29">
        <f>'Monte Carlo Inputs'!$C$7+'Monte Carlo Inputs'!$D$7*C4093</f>
        <v>0.58548448907032591</v>
      </c>
      <c r="F4093" s="16">
        <f>'Monte Carlo Inputs'!$C$17*(1+$D4093)</f>
        <v>2821.4115356360389</v>
      </c>
      <c r="G4093" s="16">
        <f t="shared" ref="G4093:J4093" si="4087">F4093*(1+$D4093)</f>
        <v>3277.0833038656747</v>
      </c>
      <c r="H4093" s="16">
        <f t="shared" si="4087"/>
        <v>3806.3482922756889</v>
      </c>
      <c r="I4093" s="16">
        <f t="shared" si="4087"/>
        <v>4421.0921660183458</v>
      </c>
      <c r="J4093" s="16">
        <f t="shared" si="4087"/>
        <v>5135.1201833248033</v>
      </c>
      <c r="K4093" s="16">
        <f>F4093*$E4093*(1-'Monte Carlo Inputs'!$C$11)+F4093*'Monte Carlo Inputs'!$C$12-F4093*'Monte Carlo Inputs'!$C$13-'Monte Carlo Inputs'!$C$14*(F4093-'Monte Carlo Inputs'!$C$17)</f>
        <v>1290.0471473247933</v>
      </c>
      <c r="L4093" s="16">
        <f>G4093*$E4093*(1-'Monte Carlo Inputs'!$C$11)+G4093*'Monte Carlo Inputs'!$C$12-G4093*'Monte Carlo Inputs'!$C$13-'Monte Carlo Inputs'!$C$14*(G4093-F4093)</f>
        <v>1498.3960738448545</v>
      </c>
      <c r="M4093" s="16">
        <f>H4093*$E4093*(1-'Monte Carlo Inputs'!$C$11)+H4093*'Monte Carlo Inputs'!$C$12-H4093*'Monte Carlo Inputs'!$C$13-'Monte Carlo Inputs'!$C$14*(H4093-G4093)</f>
        <v>1740.3943714534689</v>
      </c>
      <c r="N4093" s="16">
        <f>I4093*$E4093*(1-'Monte Carlo Inputs'!$C$11)+I4093*'Monte Carlo Inputs'!$C$12-I4093*'Monte Carlo Inputs'!$C$13-'Monte Carlo Inputs'!$C$14*(I4093-H4093)</f>
        <v>2021.4765782285003</v>
      </c>
      <c r="O4093" s="16">
        <f>J4093*$E4093*(1-'Monte Carlo Inputs'!$C$11)+J4093*'Monte Carlo Inputs'!$C$12-J4093*'Monte Carlo Inputs'!$C$13-'Monte Carlo Inputs'!$C$14*(J4093-I4093)</f>
        <v>2347.9549367386926</v>
      </c>
    </row>
    <row r="4094" spans="1:15">
      <c r="A4094">
        <v>4090</v>
      </c>
      <c r="B4094" s="39">
        <v>-1.4937198960050264</v>
      </c>
      <c r="C4094" s="39">
        <v>-0.52154562891218881</v>
      </c>
      <c r="D4094" s="29">
        <f>'Monte Carlo Inputs'!$C$6+'Monte Carlo Inputs'!$D$6*B4094</f>
        <v>2.9540383119379246E-2</v>
      </c>
      <c r="E4094" s="29">
        <f>'Monte Carlo Inputs'!$C$7+'Monte Carlo Inputs'!$D$7*C4094</f>
        <v>0.56415473887588297</v>
      </c>
      <c r="F4094" s="16">
        <f>'Monte Carlo Inputs'!$C$17*(1+$D4094)</f>
        <v>2500.8565446352845</v>
      </c>
      <c r="G4094" s="16">
        <f t="shared" ref="G4094:J4094" si="4088">F4094*(1+$D4094)</f>
        <v>2574.732805090418</v>
      </c>
      <c r="H4094" s="16">
        <f t="shared" si="4088"/>
        <v>2650.7913985828227</v>
      </c>
      <c r="I4094" s="16">
        <f t="shared" si="4088"/>
        <v>2729.0967920665144</v>
      </c>
      <c r="J4094" s="16">
        <f t="shared" si="4088"/>
        <v>2809.7153568740282</v>
      </c>
      <c r="K4094" s="16">
        <f>F4094*$E4094*(1-'Monte Carlo Inputs'!$C$11)+F4094*'Monte Carlo Inputs'!$C$12-F4094*'Monte Carlo Inputs'!$C$13-'Monte Carlo Inputs'!$C$14*(F4094-'Monte Carlo Inputs'!$C$17)</f>
        <v>1100.8946707753548</v>
      </c>
      <c r="L4094" s="16">
        <f>G4094*$E4094*(1-'Monte Carlo Inputs'!$C$11)+G4094*'Monte Carlo Inputs'!$C$12-G4094*'Monte Carlo Inputs'!$C$13-'Monte Carlo Inputs'!$C$14*(G4094-F4094)</f>
        <v>1133.4155211241418</v>
      </c>
      <c r="M4094" s="16">
        <f>H4094*$E4094*(1-'Monte Carlo Inputs'!$C$11)+H4094*'Monte Carlo Inputs'!$C$12-H4094*'Monte Carlo Inputs'!$C$13-'Monte Carlo Inputs'!$C$14*(H4094-G4094)</f>
        <v>1166.8970498515994</v>
      </c>
      <c r="N4094" s="16">
        <f>I4094*$E4094*(1-'Monte Carlo Inputs'!$C$11)+I4094*'Monte Carlo Inputs'!$C$12-I4094*'Monte Carlo Inputs'!$C$13-'Monte Carlo Inputs'!$C$14*(I4094-H4094)</f>
        <v>1201.3676357650893</v>
      </c>
      <c r="O4094" s="16">
        <f>J4094*$E4094*(1-'Monte Carlo Inputs'!$C$11)+J4094*'Monte Carlo Inputs'!$C$12-J4094*'Monte Carlo Inputs'!$C$13-'Monte Carlo Inputs'!$C$14*(J4094-I4094)</f>
        <v>1236.8564959928131</v>
      </c>
    </row>
    <row r="4095" spans="1:15">
      <c r="A4095">
        <v>4091</v>
      </c>
      <c r="B4095" s="39">
        <v>-0.49632112308993459</v>
      </c>
      <c r="C4095" s="39">
        <v>-0.10327483299678916</v>
      </c>
      <c r="D4095" s="29">
        <f>'Monte Carlo Inputs'!$C$6+'Monte Carlo Inputs'!$D$6*B4095</f>
        <v>9.4156111496726508E-2</v>
      </c>
      <c r="E4095" s="29">
        <f>'Monte Carlo Inputs'!$C$7+'Monte Carlo Inputs'!$D$7*C4095</f>
        <v>0.57912543760720425</v>
      </c>
      <c r="F4095" s="16">
        <f>'Monte Carlo Inputs'!$C$17*(1+$D4095)</f>
        <v>2657.8146104366983</v>
      </c>
      <c r="G4095" s="16">
        <f t="shared" ref="G4095:J4095" si="4089">F4095*(1+$D4095)</f>
        <v>2908.0640992346048</v>
      </c>
      <c r="H4095" s="16">
        <f t="shared" si="4089"/>
        <v>3181.8761068017657</v>
      </c>
      <c r="I4095" s="16">
        <f t="shared" si="4089"/>
        <v>3481.4691882825623</v>
      </c>
      <c r="J4095" s="16">
        <f t="shared" si="4089"/>
        <v>3809.2707893469128</v>
      </c>
      <c r="K4095" s="16">
        <f>F4095*$E4095*(1-'Monte Carlo Inputs'!$C$11)+F4095*'Monte Carlo Inputs'!$C$12-F4095*'Monte Carlo Inputs'!$C$13-'Monte Carlo Inputs'!$C$14*(F4095-'Monte Carlo Inputs'!$C$17)</f>
        <v>1200.8574132274666</v>
      </c>
      <c r="L4095" s="16">
        <f>G4095*$E4095*(1-'Monte Carlo Inputs'!$C$11)+G4095*'Monte Carlo Inputs'!$C$12-G4095*'Monte Carlo Inputs'!$C$13-'Monte Carlo Inputs'!$C$14*(G4095-F4095)</f>
        <v>1313.9254777189824</v>
      </c>
      <c r="M4095" s="16">
        <f>H4095*$E4095*(1-'Monte Carlo Inputs'!$C$11)+H4095*'Monte Carlo Inputs'!$C$12-H4095*'Monte Carlo Inputs'!$C$13-'Monte Carlo Inputs'!$C$14*(H4095-G4095)</f>
        <v>1437.6395914974805</v>
      </c>
      <c r="N4095" s="16">
        <f>I4095*$E4095*(1-'Monte Carlo Inputs'!$C$11)+I4095*'Monte Carlo Inputs'!$C$12-I4095*'Monte Carlo Inputs'!$C$13-'Monte Carlo Inputs'!$C$14*(I4095-H4095)</f>
        <v>1573.002145166625</v>
      </c>
      <c r="O4095" s="16">
        <f>J4095*$E4095*(1-'Monte Carlo Inputs'!$C$11)+J4095*'Monte Carlo Inputs'!$C$12-J4095*'Monte Carlo Inputs'!$C$13-'Monte Carlo Inputs'!$C$14*(J4095-I4095)</f>
        <v>1721.1099105315241</v>
      </c>
    </row>
    <row r="4096" spans="1:15">
      <c r="A4096">
        <v>4092</v>
      </c>
      <c r="B4096" s="39">
        <v>1.4722504289001199</v>
      </c>
      <c r="C4096" s="39">
        <v>-0.29479397671448043</v>
      </c>
      <c r="D4096" s="29">
        <f>'Monte Carlo Inputs'!$C$6+'Monte Carlo Inputs'!$D$6*B4096</f>
        <v>0.22168853699088825</v>
      </c>
      <c r="E4096" s="29">
        <f>'Monte Carlo Inputs'!$C$7+'Monte Carlo Inputs'!$D$7*C4096</f>
        <v>0.57227060712447053</v>
      </c>
      <c r="F4096" s="16">
        <f>'Monte Carlo Inputs'!$C$17*(1+$D4096)</f>
        <v>2967.6036252045674</v>
      </c>
      <c r="G4096" s="16">
        <f t="shared" ref="G4096:J4096" si="4090">F4096*(1+$D4096)</f>
        <v>3625.4873312450245</v>
      </c>
      <c r="H4096" s="16">
        <f t="shared" si="4090"/>
        <v>4429.2163135877345</v>
      </c>
      <c r="I4096" s="16">
        <f t="shared" si="4090"/>
        <v>5411.1227981631746</v>
      </c>
      <c r="J4096" s="16">
        <f t="shared" si="4090"/>
        <v>6610.7066947660105</v>
      </c>
      <c r="K4096" s="16">
        <f>F4096*$E4096*(1-'Monte Carlo Inputs'!$C$11)+F4096*'Monte Carlo Inputs'!$C$12-F4096*'Monte Carlo Inputs'!$C$13-'Monte Carlo Inputs'!$C$14*(F4096-'Monte Carlo Inputs'!$C$17)</f>
        <v>1331.0978506435954</v>
      </c>
      <c r="L4096" s="16">
        <f>G4096*$E4096*(1-'Monte Carlo Inputs'!$C$11)+G4096*'Monte Carlo Inputs'!$C$12-G4096*'Monte Carlo Inputs'!$C$13-'Monte Carlo Inputs'!$C$14*(G4096-F4096)</f>
        <v>1626.1869857444897</v>
      </c>
      <c r="M4096" s="16">
        <f>H4096*$E4096*(1-'Monte Carlo Inputs'!$C$11)+H4096*'Monte Carlo Inputs'!$C$12-H4096*'Monte Carlo Inputs'!$C$13-'Monte Carlo Inputs'!$C$14*(H4096-G4096)</f>
        <v>1986.6939994878087</v>
      </c>
      <c r="N4096" s="16">
        <f>I4096*$E4096*(1-'Monte Carlo Inputs'!$C$11)+I4096*'Monte Carlo Inputs'!$C$12-I4096*'Monte Carlo Inputs'!$C$13-'Monte Carlo Inputs'!$C$14*(I4096-H4096)</f>
        <v>2427.1212856828365</v>
      </c>
      <c r="O4096" s="16">
        <f>J4096*$E4096*(1-'Monte Carlo Inputs'!$C$11)+J4096*'Monte Carlo Inputs'!$C$12-J4096*'Monte Carlo Inputs'!$C$13-'Monte Carlo Inputs'!$C$14*(J4096-I4096)</f>
        <v>2965.1862526053087</v>
      </c>
    </row>
    <row r="4097" spans="1:15">
      <c r="A4097">
        <v>4093</v>
      </c>
      <c r="B4097" s="39">
        <v>-0.57454988913106197</v>
      </c>
      <c r="C4097" s="39">
        <v>0.75983999398768332</v>
      </c>
      <c r="D4097" s="29">
        <f>'Monte Carlo Inputs'!$C$6+'Monte Carlo Inputs'!$D$6*B4097</f>
        <v>8.9088119801654653E-2</v>
      </c>
      <c r="E4097" s="29">
        <f>'Monte Carlo Inputs'!$C$7+'Monte Carlo Inputs'!$D$7*C4097</f>
        <v>0.6100179411515696</v>
      </c>
      <c r="F4097" s="16">
        <f>'Monte Carlo Inputs'!$C$17*(1+$D4097)</f>
        <v>2645.5039518101999</v>
      </c>
      <c r="G4097" s="16">
        <f t="shared" ref="G4097:J4097" si="4091">F4097*(1+$D4097)</f>
        <v>2881.1869248048179</v>
      </c>
      <c r="H4097" s="16">
        <f t="shared" si="4091"/>
        <v>3137.8664507327903</v>
      </c>
      <c r="I4097" s="16">
        <f t="shared" si="4091"/>
        <v>3417.413073017266</v>
      </c>
      <c r="J4097" s="16">
        <f t="shared" si="4091"/>
        <v>3721.8639782779692</v>
      </c>
      <c r="K4097" s="16">
        <f>F4097*$E4097*(1-'Monte Carlo Inputs'!$C$11)+F4097*'Monte Carlo Inputs'!$C$12-F4097*'Monte Carlo Inputs'!$C$13-'Monte Carlo Inputs'!$C$14*(F4097-'Monte Carlo Inputs'!$C$17)</f>
        <v>1253.2607746306833</v>
      </c>
      <c r="L4097" s="16">
        <f>G4097*$E4097*(1-'Monte Carlo Inputs'!$C$11)+G4097*'Monte Carlo Inputs'!$C$12-G4097*'Monte Carlo Inputs'!$C$13-'Monte Carlo Inputs'!$C$14*(G4097-F4097)</f>
        <v>1364.9114206636959</v>
      </c>
      <c r="M4097" s="16">
        <f>H4097*$E4097*(1-'Monte Carlo Inputs'!$C$11)+H4097*'Monte Carlo Inputs'!$C$12-H4097*'Monte Carlo Inputs'!$C$13-'Monte Carlo Inputs'!$C$14*(H4097-G4097)</f>
        <v>1486.5088128264301</v>
      </c>
      <c r="N4097" s="16">
        <f>I4097*$E4097*(1-'Monte Carlo Inputs'!$C$11)+I4097*'Monte Carlo Inputs'!$C$12-I4097*'Monte Carlo Inputs'!$C$13-'Monte Carlo Inputs'!$C$14*(I4097-H4097)</f>
        <v>1618.9390880297262</v>
      </c>
      <c r="O4097" s="16">
        <f>J4097*$E4097*(1-'Monte Carlo Inputs'!$C$11)+J4097*'Monte Carlo Inputs'!$C$12-J4097*'Monte Carlo Inputs'!$C$13-'Monte Carlo Inputs'!$C$14*(J4097-I4097)</f>
        <v>1763.1673274557002</v>
      </c>
    </row>
    <row r="4098" spans="1:15">
      <c r="A4098">
        <v>4094</v>
      </c>
      <c r="B4098" s="39">
        <v>0.24637911212484312</v>
      </c>
      <c r="C4098" s="39">
        <v>0.83454818667808484</v>
      </c>
      <c r="D4098" s="29">
        <f>'Monte Carlo Inputs'!$C$6+'Monte Carlo Inputs'!$D$6*B4098</f>
        <v>0.14227138691878216</v>
      </c>
      <c r="E4098" s="29">
        <f>'Monte Carlo Inputs'!$C$7+'Monte Carlo Inputs'!$D$7*C4098</f>
        <v>0.6126918879258878</v>
      </c>
      <c r="F4098" s="16">
        <f>'Monte Carlo Inputs'!$C$17*(1+$D4098)</f>
        <v>2774.6914259644141</v>
      </c>
      <c r="G4098" s="16">
        <f t="shared" ref="G4098:J4098" si="4092">F4098*(1+$D4098)</f>
        <v>3169.4506234080245</v>
      </c>
      <c r="H4098" s="16">
        <f t="shared" si="4092"/>
        <v>3620.3727593708827</v>
      </c>
      <c r="I4098" s="16">
        <f t="shared" si="4092"/>
        <v>4135.4482130095566</v>
      </c>
      <c r="J4098" s="16">
        <f t="shared" si="4092"/>
        <v>4723.8041658052252</v>
      </c>
      <c r="K4098" s="16">
        <f>F4098*$E4098*(1-'Monte Carlo Inputs'!$C$11)+F4098*'Monte Carlo Inputs'!$C$12-F4098*'Monte Carlo Inputs'!$C$13-'Monte Carlo Inputs'!$C$14*(F4098-'Monte Carlo Inputs'!$C$17)</f>
        <v>1321.7289727606565</v>
      </c>
      <c r="L4098" s="16">
        <f>G4098*$E4098*(1-'Monte Carlo Inputs'!$C$11)+G4098*'Monte Carlo Inputs'!$C$12-G4098*'Monte Carlo Inputs'!$C$13-'Monte Carlo Inputs'!$C$14*(G4098-F4098)</f>
        <v>1509.7731868460521</v>
      </c>
      <c r="M4098" s="16">
        <f>H4098*$E4098*(1-'Monte Carlo Inputs'!$C$11)+H4098*'Monte Carlo Inputs'!$C$12-H4098*'Monte Carlo Inputs'!$C$13-'Monte Carlo Inputs'!$C$14*(H4098-G4098)</f>
        <v>1724.5707120714294</v>
      </c>
      <c r="N4098" s="16">
        <f>I4098*$E4098*(1-'Monte Carlo Inputs'!$C$11)+I4098*'Monte Carlo Inputs'!$C$12-I4098*'Monte Carlo Inputs'!$C$13-'Monte Carlo Inputs'!$C$14*(I4098-H4098)</f>
        <v>1969.9277791173433</v>
      </c>
      <c r="O4098" s="16">
        <f>J4098*$E4098*(1-'Monte Carlo Inputs'!$C$11)+J4098*'Monte Carlo Inputs'!$C$12-J4098*'Monte Carlo Inputs'!$C$13-'Monte Carlo Inputs'!$C$14*(J4098-I4098)</f>
        <v>2250.1921363822044</v>
      </c>
    </row>
    <row r="4099" spans="1:15">
      <c r="A4099">
        <v>4095</v>
      </c>
      <c r="B4099" s="39">
        <v>1.1031322020244383</v>
      </c>
      <c r="C4099" s="39">
        <v>-1.313826745975569</v>
      </c>
      <c r="D4099" s="29">
        <f>'Monte Carlo Inputs'!$C$6+'Monte Carlo Inputs'!$D$6*B4099</f>
        <v>0.19777549064011085</v>
      </c>
      <c r="E4099" s="29">
        <f>'Monte Carlo Inputs'!$C$7+'Monte Carlo Inputs'!$D$7*C4099</f>
        <v>0.53579750707797014</v>
      </c>
      <c r="F4099" s="16">
        <f>'Monte Carlo Inputs'!$C$17*(1+$D4099)</f>
        <v>2909.5164443138938</v>
      </c>
      <c r="G4099" s="16">
        <f t="shared" ref="G4099:J4099" si="4093">F4099*(1+$D4099)</f>
        <v>3484.9474866135447</v>
      </c>
      <c r="H4099" s="16">
        <f t="shared" si="4093"/>
        <v>4174.1846856335596</v>
      </c>
      <c r="I4099" s="16">
        <f t="shared" si="4093"/>
        <v>4999.7361098571737</v>
      </c>
      <c r="J4099" s="16">
        <f t="shared" si="4093"/>
        <v>5988.5613720552547</v>
      </c>
      <c r="K4099" s="16">
        <f>F4099*$E4099*(1-'Monte Carlo Inputs'!$C$11)+F4099*'Monte Carlo Inputs'!$C$12-F4099*'Monte Carlo Inputs'!$C$13-'Monte Carlo Inputs'!$C$14*(F4099-'Monte Carlo Inputs'!$C$17)</f>
        <v>1228.7347218223099</v>
      </c>
      <c r="L4099" s="16">
        <f>G4099*$E4099*(1-'Monte Carlo Inputs'!$C$11)+G4099*'Monte Carlo Inputs'!$C$12-G4099*'Monte Carlo Inputs'!$C$13-'Monte Carlo Inputs'!$C$14*(G4099-F4099)</f>
        <v>1471.7483342972573</v>
      </c>
      <c r="M4099" s="16">
        <f>H4099*$E4099*(1-'Monte Carlo Inputs'!$C$11)+H4099*'Monte Carlo Inputs'!$C$12-H4099*'Monte Carlo Inputs'!$C$13-'Monte Carlo Inputs'!$C$14*(H4099-G4099)</f>
        <v>1762.8240832116633</v>
      </c>
      <c r="N4099" s="16">
        <f>I4099*$E4099*(1-'Monte Carlo Inputs'!$C$11)+I4099*'Monte Carlo Inputs'!$C$12-I4099*'Monte Carlo Inputs'!$C$13-'Monte Carlo Inputs'!$C$14*(I4099-H4099)</f>
        <v>2111.4674811810537</v>
      </c>
      <c r="O4099" s="16">
        <f>J4099*$E4099*(1-'Monte Carlo Inputs'!$C$11)+J4099*'Monte Carlo Inputs'!$C$12-J4099*'Monte Carlo Inputs'!$C$13-'Monte Carlo Inputs'!$C$14*(J4099-I4099)</f>
        <v>2529.0639982422754</v>
      </c>
    </row>
    <row r="4100" spans="1:15">
      <c r="A4100">
        <v>4096</v>
      </c>
      <c r="B4100" s="39">
        <v>0.6372838866621251</v>
      </c>
      <c r="C4100" s="39">
        <v>-0.96000850578415664</v>
      </c>
      <c r="D4100" s="29">
        <f>'Monte Carlo Inputs'!$C$6+'Monte Carlo Inputs'!$D$6*B4100</f>
        <v>0.16759585835269625</v>
      </c>
      <c r="E4100" s="29">
        <f>'Monte Carlo Inputs'!$C$7+'Monte Carlo Inputs'!$D$7*C4100</f>
        <v>0.5484613275772221</v>
      </c>
      <c r="F4100" s="16">
        <f>'Monte Carlo Inputs'!$C$17*(1+$D4100)</f>
        <v>2836.2070995245349</v>
      </c>
      <c r="G4100" s="16">
        <f t="shared" ref="G4100:J4100" si="4094">F4100*(1+$D4100)</f>
        <v>3311.54366283536</v>
      </c>
      <c r="H4100" s="16">
        <f t="shared" si="4094"/>
        <v>3866.5446654806838</v>
      </c>
      <c r="I4100" s="16">
        <f t="shared" si="4094"/>
        <v>4514.5615375509578</v>
      </c>
      <c r="J4100" s="16">
        <f t="shared" si="4094"/>
        <v>5271.1833535228789</v>
      </c>
      <c r="K4100" s="16">
        <f>F4100*$E4100*(1-'Monte Carlo Inputs'!$C$11)+F4100*'Monte Carlo Inputs'!$C$12-F4100*'Monte Carlo Inputs'!$C$13-'Monte Carlo Inputs'!$C$14*(F4100-'Monte Carlo Inputs'!$C$17)</f>
        <v>1222.3067493099556</v>
      </c>
      <c r="L4100" s="16">
        <f>G4100*$E4100*(1-'Monte Carlo Inputs'!$C$11)+G4100*'Monte Carlo Inputs'!$C$12-G4100*'Monte Carlo Inputs'!$C$13-'Monte Carlo Inputs'!$C$14*(G4100-F4100)</f>
        <v>1427.1602981308513</v>
      </c>
      <c r="M4100" s="16">
        <f>H4100*$E4100*(1-'Monte Carlo Inputs'!$C$11)+H4100*'Monte Carlo Inputs'!$C$12-H4100*'Monte Carlo Inputs'!$C$13-'Monte Carlo Inputs'!$C$14*(H4100-G4100)</f>
        <v>1666.3464533029814</v>
      </c>
      <c r="N4100" s="16">
        <f>I4100*$E4100*(1-'Monte Carlo Inputs'!$C$11)+I4100*'Monte Carlo Inputs'!$C$12-I4100*'Monte Carlo Inputs'!$C$13-'Monte Carlo Inputs'!$C$14*(I4100-H4100)</f>
        <v>1945.6192174572652</v>
      </c>
      <c r="O4100" s="16">
        <f>J4100*$E4100*(1-'Monte Carlo Inputs'!$C$11)+J4100*'Monte Carlo Inputs'!$C$12-J4100*'Monte Carlo Inputs'!$C$13-'Monte Carlo Inputs'!$C$14*(J4100-I4100)</f>
        <v>2271.6969402345167</v>
      </c>
    </row>
    <row r="4101" spans="1:15">
      <c r="A4101">
        <v>4097</v>
      </c>
      <c r="B4101" s="39">
        <v>-0.19432580057678675</v>
      </c>
      <c r="C4101" s="39">
        <v>-0.7904882874380954</v>
      </c>
      <c r="D4101" s="29">
        <f>'Monte Carlo Inputs'!$C$6+'Monte Carlo Inputs'!$D$6*B4101</f>
        <v>0.11372065103762299</v>
      </c>
      <c r="E4101" s="29">
        <f>'Monte Carlo Inputs'!$C$7+'Monte Carlo Inputs'!$D$7*C4101</f>
        <v>0.55452877513155718</v>
      </c>
      <c r="F4101" s="16">
        <f>'Monte Carlo Inputs'!$C$17*(1+$D4101)</f>
        <v>2705.3388334354904</v>
      </c>
      <c r="G4101" s="16">
        <f t="shared" ref="G4101:J4101" si="4095">F4101*(1+$D4101)</f>
        <v>3012.9917268511376</v>
      </c>
      <c r="H4101" s="16">
        <f t="shared" si="4095"/>
        <v>3355.6311075996209</v>
      </c>
      <c r="I4101" s="16">
        <f t="shared" si="4095"/>
        <v>3737.2356617979494</v>
      </c>
      <c r="J4101" s="16">
        <f t="shared" si="4095"/>
        <v>4162.2365343386336</v>
      </c>
      <c r="K4101" s="16">
        <f>F4101*$E4101*(1-'Monte Carlo Inputs'!$C$11)+F4101*'Monte Carlo Inputs'!$C$12-F4101*'Monte Carlo Inputs'!$C$13-'Monte Carlo Inputs'!$C$14*(F4101-'Monte Carlo Inputs'!$C$17)</f>
        <v>1175.7082759738682</v>
      </c>
      <c r="L4101" s="16">
        <f>G4101*$E4101*(1-'Monte Carlo Inputs'!$C$11)+G4101*'Monte Carlo Inputs'!$C$12-G4101*'Monte Carlo Inputs'!$C$13-'Monte Carlo Inputs'!$C$14*(G4101-F4101)</f>
        <v>1309.410586547938</v>
      </c>
      <c r="M4101" s="16">
        <f>H4101*$E4101*(1-'Monte Carlo Inputs'!$C$11)+H4101*'Monte Carlo Inputs'!$C$12-H4101*'Monte Carlo Inputs'!$C$13-'Monte Carlo Inputs'!$C$14*(H4101-G4101)</f>
        <v>1458.3176109257254</v>
      </c>
      <c r="N4101" s="16">
        <f>I4101*$E4101*(1-'Monte Carlo Inputs'!$C$11)+I4101*'Monte Carlo Inputs'!$C$12-I4101*'Monte Carlo Inputs'!$C$13-'Monte Carlo Inputs'!$C$14*(I4101-H4101)</f>
        <v>1624.1584390598298</v>
      </c>
      <c r="O4101" s="16">
        <f>J4101*$E4101*(1-'Monte Carlo Inputs'!$C$11)+J4101*'Monte Carlo Inputs'!$C$12-J4101*'Monte Carlo Inputs'!$C$13-'Monte Carlo Inputs'!$C$14*(J4101-I4101)</f>
        <v>1808.8587941379628</v>
      </c>
    </row>
    <row r="4102" spans="1:15">
      <c r="A4102">
        <v>4098</v>
      </c>
      <c r="B4102" s="39">
        <v>-1.1912651822627405</v>
      </c>
      <c r="C4102" s="39">
        <v>-0.19592185927543257</v>
      </c>
      <c r="D4102" s="29">
        <f>'Monte Carlo Inputs'!$C$6+'Monte Carlo Inputs'!$D$6*B4102</f>
        <v>4.9134683975094837E-2</v>
      </c>
      <c r="E4102" s="29">
        <f>'Monte Carlo Inputs'!$C$7+'Monte Carlo Inputs'!$D$7*C4102</f>
        <v>0.57580942622817666</v>
      </c>
      <c r="F4102" s="16">
        <f>'Monte Carlo Inputs'!$C$17*(1+$D4102)</f>
        <v>2548.4530608439031</v>
      </c>
      <c r="G4102" s="16">
        <f t="shared" ref="G4102:J4102" si="4096">F4102*(1+$D4102)</f>
        <v>2673.6704966138313</v>
      </c>
      <c r="H4102" s="16">
        <f t="shared" si="4096"/>
        <v>2805.0404515184869</v>
      </c>
      <c r="I4102" s="16">
        <f t="shared" si="4096"/>
        <v>2942.8652276412049</v>
      </c>
      <c r="J4102" s="16">
        <f t="shared" si="4096"/>
        <v>3087.461980582651</v>
      </c>
      <c r="K4102" s="16">
        <f>F4102*$E4102*(1-'Monte Carlo Inputs'!$C$11)+F4102*'Monte Carlo Inputs'!$C$12-F4102*'Monte Carlo Inputs'!$C$13-'Monte Carlo Inputs'!$C$14*(F4102-'Monte Carlo Inputs'!$C$17)</f>
        <v>1143.7567165514236</v>
      </c>
      <c r="L4102" s="16">
        <f>G4102*$E4102*(1-'Monte Carlo Inputs'!$C$11)+G4102*'Monte Carlo Inputs'!$C$12-G4102*'Monte Carlo Inputs'!$C$13-'Monte Carlo Inputs'!$C$14*(G4102-F4102)</f>
        <v>1199.9548413635698</v>
      </c>
      <c r="M4102" s="16">
        <f>H4102*$E4102*(1-'Monte Carlo Inputs'!$C$11)+H4102*'Monte Carlo Inputs'!$C$12-H4102*'Monte Carlo Inputs'!$C$13-'Monte Carlo Inputs'!$C$14*(H4102-G4102)</f>
        <v>1258.9142432783542</v>
      </c>
      <c r="N4102" s="16">
        <f>I4102*$E4102*(1-'Monte Carlo Inputs'!$C$11)+I4102*'Monte Carlo Inputs'!$C$12-I4102*'Monte Carlo Inputs'!$C$13-'Monte Carlo Inputs'!$C$14*(I4102-H4102)</f>
        <v>1320.7705967735817</v>
      </c>
      <c r="O4102" s="16">
        <f>J4102*$E4102*(1-'Monte Carlo Inputs'!$C$11)+J4102*'Monte Carlo Inputs'!$C$12-J4102*'Monte Carlo Inputs'!$C$13-'Monte Carlo Inputs'!$C$14*(J4102-I4102)</f>
        <v>1385.6662426496489</v>
      </c>
    </row>
    <row r="4103" spans="1:15">
      <c r="A4103">
        <v>4099</v>
      </c>
      <c r="B4103" s="39">
        <v>-0.48582849604502609</v>
      </c>
      <c r="C4103" s="39">
        <v>-1.1028213011507162</v>
      </c>
      <c r="D4103" s="29">
        <f>'Monte Carlo Inputs'!$C$6+'Monte Carlo Inputs'!$D$6*B4103</f>
        <v>9.4835868437991896E-2</v>
      </c>
      <c r="E4103" s="29">
        <f>'Monte Carlo Inputs'!$C$7+'Monte Carlo Inputs'!$D$7*C4103</f>
        <v>0.5433497889393607</v>
      </c>
      <c r="F4103" s="16">
        <f>'Monte Carlo Inputs'!$C$17*(1+$D4103)</f>
        <v>2659.4658080227268</v>
      </c>
      <c r="G4103" s="16">
        <f t="shared" ref="G4103:J4103" si="4097">F4103*(1+$D4103)</f>
        <v>2911.6785575077083</v>
      </c>
      <c r="H4103" s="16">
        <f t="shared" si="4097"/>
        <v>3187.8101221212314</v>
      </c>
      <c r="I4103" s="16">
        <f t="shared" si="4097"/>
        <v>3490.1288634680195</v>
      </c>
      <c r="J4103" s="16">
        <f t="shared" si="4097"/>
        <v>3821.118265195511</v>
      </c>
      <c r="K4103" s="16">
        <f>F4103*$E4103*(1-'Monte Carlo Inputs'!$C$11)+F4103*'Monte Carlo Inputs'!$C$12-F4103*'Monte Carlo Inputs'!$C$13-'Monte Carlo Inputs'!$C$14*(F4103-'Monte Carlo Inputs'!$C$17)</f>
        <v>1133.9267687910226</v>
      </c>
      <c r="L4103" s="16">
        <f>G4103*$E4103*(1-'Monte Carlo Inputs'!$C$11)+G4103*'Monte Carlo Inputs'!$C$12-G4103*'Monte Carlo Inputs'!$C$13-'Monte Carlo Inputs'!$C$14*(G4103-F4103)</f>
        <v>1241.4636986544053</v>
      </c>
      <c r="M4103" s="16">
        <f>H4103*$E4103*(1-'Monte Carlo Inputs'!$C$11)+H4103*'Monte Carlo Inputs'!$C$12-H4103*'Monte Carlo Inputs'!$C$13-'Monte Carlo Inputs'!$C$14*(H4103-G4103)</f>
        <v>1359.1989866505373</v>
      </c>
      <c r="N4103" s="16">
        <f>I4103*$E4103*(1-'Monte Carlo Inputs'!$C$11)+I4103*'Monte Carlo Inputs'!$C$12-I4103*'Monte Carlo Inputs'!$C$13-'Monte Carlo Inputs'!$C$14*(I4103-H4103)</f>
        <v>1488.0998029295799</v>
      </c>
      <c r="O4103" s="16">
        <f>J4103*$E4103*(1-'Monte Carlo Inputs'!$C$11)+J4103*'Monte Carlo Inputs'!$C$12-J4103*'Monte Carlo Inputs'!$C$13-'Monte Carlo Inputs'!$C$14*(J4103-I4103)</f>
        <v>1629.2250400628111</v>
      </c>
    </row>
    <row r="4104" spans="1:15">
      <c r="A4104">
        <v>4100</v>
      </c>
      <c r="B4104" s="39">
        <v>0.72517802240984797</v>
      </c>
      <c r="C4104" s="39">
        <v>-0.87928712980060852</v>
      </c>
      <c r="D4104" s="29">
        <f>'Monte Carlo Inputs'!$C$6+'Monte Carlo Inputs'!$D$6*B4104</f>
        <v>0.17329001374536587</v>
      </c>
      <c r="E4104" s="29">
        <f>'Monte Carlo Inputs'!$C$7+'Monte Carlo Inputs'!$D$7*C4104</f>
        <v>0.55135049749496079</v>
      </c>
      <c r="F4104" s="16">
        <f>'Monte Carlo Inputs'!$C$17*(1+$D4104)</f>
        <v>2850.0387723888689</v>
      </c>
      <c r="G4104" s="16">
        <f t="shared" ref="G4104:J4104" si="4098">F4104*(1+$D4104)</f>
        <v>3343.9220304309615</v>
      </c>
      <c r="H4104" s="16">
        <f t="shared" si="4098"/>
        <v>3923.3903250477747</v>
      </c>
      <c r="I4104" s="16">
        <f t="shared" si="4098"/>
        <v>4603.2746884037388</v>
      </c>
      <c r="J4104" s="16">
        <f t="shared" si="4098"/>
        <v>5400.9762224309179</v>
      </c>
      <c r="K4104" s="16">
        <f>F4104*$E4104*(1-'Monte Carlo Inputs'!$C$11)+F4104*'Monte Carlo Inputs'!$C$12-F4104*'Monte Carlo Inputs'!$C$13-'Monte Carlo Inputs'!$C$14*(F4104-'Monte Carlo Inputs'!$C$17)</f>
        <v>1234.3255730184628</v>
      </c>
      <c r="L4104" s="16">
        <f>G4104*$E4104*(1-'Monte Carlo Inputs'!$C$11)+G4104*'Monte Carlo Inputs'!$C$12-G4104*'Monte Carlo Inputs'!$C$13-'Monte Carlo Inputs'!$C$14*(G4104-F4104)</f>
        <v>1448.2218685330888</v>
      </c>
      <c r="M4104" s="16">
        <f>H4104*$E4104*(1-'Monte Carlo Inputs'!$C$11)+H4104*'Monte Carlo Inputs'!$C$12-H4104*'Monte Carlo Inputs'!$C$13-'Monte Carlo Inputs'!$C$14*(H4104-G4104)</f>
        <v>1699.1842560375276</v>
      </c>
      <c r="N4104" s="16">
        <f>I4104*$E4104*(1-'Monte Carlo Inputs'!$C$11)+I4104*'Monte Carlo Inputs'!$C$12-I4104*'Monte Carlo Inputs'!$C$13-'Monte Carlo Inputs'!$C$14*(I4104-H4104)</f>
        <v>1993.6359191221798</v>
      </c>
      <c r="O4104" s="16">
        <f>J4104*$E4104*(1-'Monte Carlo Inputs'!$C$11)+J4104*'Monte Carlo Inputs'!$C$12-J4104*'Monte Carlo Inputs'!$C$13-'Monte Carlo Inputs'!$C$14*(J4104-I4104)</f>
        <v>2339.1131149501175</v>
      </c>
    </row>
    <row r="4105" spans="1:15">
      <c r="A4105">
        <v>4101</v>
      </c>
      <c r="B4105" s="39">
        <v>1.0706564365919589</v>
      </c>
      <c r="C4105" s="39">
        <v>0.89723128386953621</v>
      </c>
      <c r="D4105" s="29">
        <f>'Monte Carlo Inputs'!$C$6+'Monte Carlo Inputs'!$D$6*B4105</f>
        <v>0.19567157263357632</v>
      </c>
      <c r="E4105" s="29">
        <f>'Monte Carlo Inputs'!$C$7+'Monte Carlo Inputs'!$D$7*C4105</f>
        <v>0.61493543390797245</v>
      </c>
      <c r="F4105" s="16">
        <f>'Monte Carlo Inputs'!$C$17*(1+$D4105)</f>
        <v>2904.4058170842204</v>
      </c>
      <c r="G4105" s="16">
        <f t="shared" ref="G4105:J4105" si="4099">F4105*(1+$D4105)</f>
        <v>3472.7154708791968</v>
      </c>
      <c r="H4105" s="16">
        <f t="shared" si="4099"/>
        <v>4152.2271683750796</v>
      </c>
      <c r="I4105" s="16">
        <f t="shared" si="4099"/>
        <v>4964.6999883428925</v>
      </c>
      <c r="J4105" s="16">
        <f t="shared" si="4099"/>
        <v>5936.1506427158438</v>
      </c>
      <c r="K4105" s="16">
        <f>F4105*$E4105*(1-'Monte Carlo Inputs'!$C$11)+F4105*'Monte Carlo Inputs'!$C$12-F4105*'Monte Carlo Inputs'!$C$13-'Monte Carlo Inputs'!$C$14*(F4105-'Monte Carlo Inputs'!$C$17)</f>
        <v>1390.0590082784672</v>
      </c>
      <c r="L4105" s="16">
        <f>G4105*$E4105*(1-'Monte Carlo Inputs'!$C$11)+G4105*'Monte Carlo Inputs'!$C$12-G4105*'Monte Carlo Inputs'!$C$13-'Monte Carlo Inputs'!$C$14*(G4105-F4105)</f>
        <v>1662.0540404817843</v>
      </c>
      <c r="M4105" s="16">
        <f>H4105*$E4105*(1-'Monte Carlo Inputs'!$C$11)+H4105*'Monte Carlo Inputs'!$C$12-H4105*'Monte Carlo Inputs'!$C$13-'Monte Carlo Inputs'!$C$14*(H4105-G4105)</f>
        <v>1987.2707683848446</v>
      </c>
      <c r="N4105" s="16">
        <f>I4105*$E4105*(1-'Monte Carlo Inputs'!$C$11)+I4105*'Monte Carlo Inputs'!$C$12-I4105*'Monte Carlo Inputs'!$C$13-'Monte Carlo Inputs'!$C$14*(I4105-H4105)</f>
        <v>2376.1231648834428</v>
      </c>
      <c r="O4105" s="16">
        <f>J4105*$E4105*(1-'Monte Carlo Inputs'!$C$11)+J4105*'Monte Carlo Inputs'!$C$12-J4105*'Monte Carlo Inputs'!$C$13-'Monte Carlo Inputs'!$C$14*(J4105-I4105)</f>
        <v>2841.0629213272555</v>
      </c>
    </row>
    <row r="4106" spans="1:15">
      <c r="A4106">
        <v>4102</v>
      </c>
      <c r="B4106" s="39">
        <v>2.8503469089053577E-2</v>
      </c>
      <c r="C4106" s="39">
        <v>1.6089631947099126</v>
      </c>
      <c r="D4106" s="29">
        <f>'Monte Carlo Inputs'!$C$6+'Monte Carlo Inputs'!$D$6*B4106</f>
        <v>0.12815647746356579</v>
      </c>
      <c r="E4106" s="29">
        <f>'Monte Carlo Inputs'!$C$7+'Monte Carlo Inputs'!$D$7*C4106</f>
        <v>0.64040965806780115</v>
      </c>
      <c r="F4106" s="16">
        <f>'Monte Carlo Inputs'!$C$17*(1+$D4106)</f>
        <v>2740.404899406748</v>
      </c>
      <c r="G4106" s="16">
        <f t="shared" ref="G4106:J4106" si="4100">F4106*(1+$D4106)</f>
        <v>3091.6055381386141</v>
      </c>
      <c r="H4106" s="16">
        <f t="shared" si="4100"/>
        <v>3487.8148136133104</v>
      </c>
      <c r="I4106" s="16">
        <f t="shared" si="4100"/>
        <v>3934.8008741712356</v>
      </c>
      <c r="J4106" s="16">
        <f t="shared" si="4100"/>
        <v>4439.0710937255799</v>
      </c>
      <c r="K4106" s="16">
        <f>F4106*$E4106*(1-'Monte Carlo Inputs'!$C$11)+F4106*'Monte Carlo Inputs'!$C$12-F4106*'Monte Carlo Inputs'!$C$13-'Monte Carlo Inputs'!$C$14*(F4106-'Monte Carlo Inputs'!$C$17)</f>
        <v>1358.9429572601093</v>
      </c>
      <c r="L4106" s="16">
        <f>G4106*$E4106*(1-'Monte Carlo Inputs'!$C$11)+G4106*'Monte Carlo Inputs'!$C$12-G4106*'Monte Carlo Inputs'!$C$13-'Monte Carlo Inputs'!$C$14*(G4106-F4106)</f>
        <v>1533.1002997364862</v>
      </c>
      <c r="M4106" s="16">
        <f>H4106*$E4106*(1-'Monte Carlo Inputs'!$C$11)+H4106*'Monte Carlo Inputs'!$C$12-H4106*'Monte Carlo Inputs'!$C$13-'Monte Carlo Inputs'!$C$14*(H4106-G4106)</f>
        <v>1729.5770337490508</v>
      </c>
      <c r="N4106" s="16">
        <f>I4106*$E4106*(1-'Monte Carlo Inputs'!$C$11)+I4106*'Monte Carlo Inputs'!$C$12-I4106*'Monte Carlo Inputs'!$C$13-'Monte Carlo Inputs'!$C$14*(I4106-H4106)</f>
        <v>1951.2335338962125</v>
      </c>
      <c r="O4106" s="16">
        <f>J4106*$E4106*(1-'Monte Carlo Inputs'!$C$11)+J4106*'Monte Carlo Inputs'!$C$12-J4106*'Monte Carlo Inputs'!$C$13-'Monte Carlo Inputs'!$C$14*(J4106-I4106)</f>
        <v>2201.2967503091354</v>
      </c>
    </row>
    <row r="4107" spans="1:15">
      <c r="A4107">
        <v>4103</v>
      </c>
      <c r="B4107" s="39">
        <v>0.16597769146332889</v>
      </c>
      <c r="C4107" s="39">
        <v>0.74002709958614621</v>
      </c>
      <c r="D4107" s="29">
        <f>'Monte Carlo Inputs'!$C$6+'Monte Carlo Inputs'!$D$6*B4107</f>
        <v>0.13706264143032196</v>
      </c>
      <c r="E4107" s="29">
        <f>'Monte Carlo Inputs'!$C$7+'Monte Carlo Inputs'!$D$7*C4107</f>
        <v>0.60930880038444579</v>
      </c>
      <c r="F4107" s="16">
        <f>'Monte Carlo Inputs'!$C$17*(1+$D4107)</f>
        <v>2762.0388622983955</v>
      </c>
      <c r="G4107" s="16">
        <f t="shared" ref="G4107:J4107" si="4101">F4107*(1+$D4107)</f>
        <v>3140.6112044982151</v>
      </c>
      <c r="H4107" s="16">
        <f t="shared" si="4101"/>
        <v>3571.0716718924054</v>
      </c>
      <c r="I4107" s="16">
        <f t="shared" si="4101"/>
        <v>4060.5321879789744</v>
      </c>
      <c r="J4107" s="16">
        <f t="shared" si="4101"/>
        <v>4617.0794552762172</v>
      </c>
      <c r="K4107" s="16">
        <f>F4107*$E4107*(1-'Monte Carlo Inputs'!$C$11)+F4107*'Monte Carlo Inputs'!$C$12-F4107*'Monte Carlo Inputs'!$C$13-'Monte Carlo Inputs'!$C$14*(F4107-'Monte Carlo Inputs'!$C$17)</f>
        <v>1308.8671240139861</v>
      </c>
      <c r="L4107" s="16">
        <f>G4107*$E4107*(1-'Monte Carlo Inputs'!$C$11)+G4107*'Monte Carlo Inputs'!$C$12-G4107*'Monte Carlo Inputs'!$C$13-'Monte Carlo Inputs'!$C$14*(G4107-F4107)</f>
        <v>1488.2639093126522</v>
      </c>
      <c r="M4107" s="16">
        <f>H4107*$E4107*(1-'Monte Carlo Inputs'!$C$11)+H4107*'Monte Carlo Inputs'!$C$12-H4107*'Monte Carlo Inputs'!$C$13-'Monte Carlo Inputs'!$C$14*(H4107-G4107)</f>
        <v>1692.2492918684613</v>
      </c>
      <c r="N4107" s="16">
        <f>I4107*$E4107*(1-'Monte Carlo Inputs'!$C$11)+I4107*'Monte Carlo Inputs'!$C$12-I4107*'Monte Carlo Inputs'!$C$13-'Monte Carlo Inputs'!$C$14*(I4107-H4107)</f>
        <v>1924.1934497705445</v>
      </c>
      <c r="O4107" s="16">
        <f>J4107*$E4107*(1-'Monte Carlo Inputs'!$C$11)+J4107*'Monte Carlo Inputs'!$C$12-J4107*'Monte Carlo Inputs'!$C$13-'Monte Carlo Inputs'!$C$14*(J4107-I4107)</f>
        <v>2187.9284866190192</v>
      </c>
    </row>
    <row r="4108" spans="1:15">
      <c r="A4108">
        <v>4104</v>
      </c>
      <c r="B4108" s="39">
        <v>-1.3075306486432341</v>
      </c>
      <c r="C4108" s="39">
        <v>1.0369151086561801</v>
      </c>
      <c r="D4108" s="29">
        <f>'Monte Carlo Inputs'!$C$6+'Monte Carlo Inputs'!$D$6*B4108</f>
        <v>4.1602513293401894E-2</v>
      </c>
      <c r="E4108" s="29">
        <f>'Monte Carlo Inputs'!$C$7+'Monte Carlo Inputs'!$D$7*C4108</f>
        <v>0.61993498080185228</v>
      </c>
      <c r="F4108" s="16">
        <f>'Monte Carlo Inputs'!$C$17*(1+$D4108)</f>
        <v>2530.1566650410032</v>
      </c>
      <c r="G4108" s="16">
        <f t="shared" ref="G4108:J4108" si="4102">F4108*(1+$D4108)</f>
        <v>2635.4175413327612</v>
      </c>
      <c r="H4108" s="16">
        <f t="shared" si="4102"/>
        <v>2745.0575346297219</v>
      </c>
      <c r="I4108" s="16">
        <f t="shared" si="4102"/>
        <v>2859.2588272053081</v>
      </c>
      <c r="J4108" s="16">
        <f t="shared" si="4102"/>
        <v>2978.2111805733939</v>
      </c>
      <c r="K4108" s="16">
        <f>F4108*$E4108*(1-'Monte Carlo Inputs'!$C$11)+F4108*'Monte Carlo Inputs'!$C$12-F4108*'Monte Carlo Inputs'!$C$13-'Monte Carlo Inputs'!$C$14*(F4108-'Monte Carlo Inputs'!$C$17)</f>
        <v>1214.6961334227549</v>
      </c>
      <c r="L4108" s="16">
        <f>G4108*$E4108*(1-'Monte Carlo Inputs'!$C$11)+G4108*'Monte Carlo Inputs'!$C$12-G4108*'Monte Carlo Inputs'!$C$13-'Monte Carlo Inputs'!$C$14*(G4108-F4108)</f>
        <v>1265.2305454609191</v>
      </c>
      <c r="M4108" s="16">
        <f>H4108*$E4108*(1-'Monte Carlo Inputs'!$C$11)+H4108*'Monte Carlo Inputs'!$C$12-H4108*'Monte Carlo Inputs'!$C$13-'Monte Carlo Inputs'!$C$14*(H4108-G4108)</f>
        <v>1317.8673160476751</v>
      </c>
      <c r="N4108" s="16">
        <f>I4108*$E4108*(1-'Monte Carlo Inputs'!$C$11)+I4108*'Monte Carlo Inputs'!$C$12-I4108*'Monte Carlo Inputs'!$C$13-'Monte Carlo Inputs'!$C$14*(I4108-H4108)</f>
        <v>1372.6939085824883</v>
      </c>
      <c r="O4108" s="16">
        <f>J4108*$E4108*(1-'Monte Carlo Inputs'!$C$11)+J4108*'Monte Carlo Inputs'!$C$12-J4108*'Monte Carlo Inputs'!$C$13-'Monte Carlo Inputs'!$C$14*(J4108-I4108)</f>
        <v>1429.8014251620634</v>
      </c>
    </row>
    <row r="4109" spans="1:15">
      <c r="A4109">
        <v>4105</v>
      </c>
      <c r="B4109" s="39">
        <v>1.3701922115381453</v>
      </c>
      <c r="C4109" s="39">
        <v>0.78288837209046058</v>
      </c>
      <c r="D4109" s="29">
        <f>'Monte Carlo Inputs'!$C$6+'Monte Carlo Inputs'!$D$6*B4109</f>
        <v>0.21507677223759533</v>
      </c>
      <c r="E4109" s="29">
        <f>'Monte Carlo Inputs'!$C$7+'Monte Carlo Inputs'!$D$7*C4109</f>
        <v>0.61084288596768344</v>
      </c>
      <c r="F4109" s="16">
        <f>'Monte Carlo Inputs'!$C$17*(1+$D4109)</f>
        <v>2951.542987442343</v>
      </c>
      <c r="G4109" s="16">
        <f t="shared" ref="G4109:J4109" si="4103">F4109*(1+$D4109)</f>
        <v>3586.3513263019513</v>
      </c>
      <c r="H4109" s="16">
        <f t="shared" si="4103"/>
        <v>4357.6921936729941</v>
      </c>
      <c r="I4109" s="16">
        <f t="shared" si="4103"/>
        <v>5294.9305650931474</v>
      </c>
      <c r="J4109" s="16">
        <f t="shared" si="4103"/>
        <v>6433.7471402555675</v>
      </c>
      <c r="K4109" s="16">
        <f>F4109*$E4109*(1-'Monte Carlo Inputs'!$C$11)+F4109*'Monte Carlo Inputs'!$C$12-F4109*'Monte Carlo Inputs'!$C$13-'Monte Carlo Inputs'!$C$14*(F4109-'Monte Carlo Inputs'!$C$17)</f>
        <v>1404.6845706180864</v>
      </c>
      <c r="L4109" s="16">
        <f>G4109*$E4109*(1-'Monte Carlo Inputs'!$C$11)+G4109*'Monte Carlo Inputs'!$C$12-G4109*'Monte Carlo Inputs'!$C$13-'Monte Carlo Inputs'!$C$14*(G4109-F4109)</f>
        <v>1706.7995940785768</v>
      </c>
      <c r="M4109" s="16">
        <f>H4109*$E4109*(1-'Monte Carlo Inputs'!$C$11)+H4109*'Monte Carlo Inputs'!$C$12-H4109*'Monte Carlo Inputs'!$C$13-'Monte Carlo Inputs'!$C$14*(H4109-G4109)</f>
        <v>2073.8925416294346</v>
      </c>
      <c r="N4109" s="16">
        <f>I4109*$E4109*(1-'Monte Carlo Inputs'!$C$11)+I4109*'Monte Carlo Inputs'!$C$12-I4109*'Monte Carlo Inputs'!$C$13-'Monte Carlo Inputs'!$C$14*(I4109-H4109)</f>
        <v>2519.9386554507164</v>
      </c>
      <c r="O4109" s="16">
        <f>J4109*$E4109*(1-'Monte Carlo Inputs'!$C$11)+J4109*'Monte Carlo Inputs'!$C$12-J4109*'Monte Carlo Inputs'!$C$13-'Monte Carlo Inputs'!$C$14*(J4109-I4109)</f>
        <v>3061.9189277018017</v>
      </c>
    </row>
    <row r="4110" spans="1:15">
      <c r="A4110">
        <v>4106</v>
      </c>
      <c r="B4110" s="39">
        <v>-0.19218453458225129</v>
      </c>
      <c r="C4110" s="39">
        <v>-0.43353744760392532</v>
      </c>
      <c r="D4110" s="29">
        <f>'Monte Carlo Inputs'!$C$6+'Monte Carlo Inputs'!$D$6*B4110</f>
        <v>0.11385937134252387</v>
      </c>
      <c r="E4110" s="29">
        <f>'Monte Carlo Inputs'!$C$7+'Monte Carlo Inputs'!$D$7*C4110</f>
        <v>0.56730471726577758</v>
      </c>
      <c r="F4110" s="16">
        <f>'Monte Carlo Inputs'!$C$17*(1+$D4110)</f>
        <v>2705.675798928125</v>
      </c>
      <c r="G4110" s="16">
        <f t="shared" ref="G4110:J4110" si="4104">F4110*(1+$D4110)</f>
        <v>3013.7423444507622</v>
      </c>
      <c r="H4110" s="16">
        <f t="shared" si="4104"/>
        <v>3356.8851531782698</v>
      </c>
      <c r="I4110" s="16">
        <f t="shared" si="4104"/>
        <v>3739.0979863881994</v>
      </c>
      <c r="J4110" s="16">
        <f t="shared" si="4104"/>
        <v>4164.829332506456</v>
      </c>
      <c r="K4110" s="16">
        <f>F4110*$E4110*(1-'Monte Carlo Inputs'!$C$11)+F4110*'Monte Carlo Inputs'!$C$12-F4110*'Monte Carlo Inputs'!$C$13-'Monte Carlo Inputs'!$C$14*(F4110-'Monte Carlo Inputs'!$C$17)</f>
        <v>1200.457131783141</v>
      </c>
      <c r="L4110" s="16">
        <f>G4110*$E4110*(1-'Monte Carlo Inputs'!$C$11)+G4110*'Monte Carlo Inputs'!$C$12-G4110*'Monte Carlo Inputs'!$C$13-'Monte Carlo Inputs'!$C$14*(G4110-F4110)</f>
        <v>1337.1404261316188</v>
      </c>
      <c r="M4110" s="16">
        <f>H4110*$E4110*(1-'Monte Carlo Inputs'!$C$11)+H4110*'Monte Carlo Inputs'!$C$12-H4110*'Monte Carlo Inputs'!$C$13-'Monte Carlo Inputs'!$C$14*(H4110-G4110)</f>
        <v>1489.3863944476391</v>
      </c>
      <c r="N4110" s="16">
        <f>I4110*$E4110*(1-'Monte Carlo Inputs'!$C$11)+I4110*'Monte Carlo Inputs'!$C$12-I4110*'Monte Carlo Inputs'!$C$13-'Monte Carlo Inputs'!$C$14*(I4110-H4110)</f>
        <v>1658.9669930055552</v>
      </c>
      <c r="O4110" s="16">
        <f>J4110*$E4110*(1-'Monte Carlo Inputs'!$C$11)+J4110*'Monte Carlo Inputs'!$C$12-J4110*'Monte Carlo Inputs'!$C$13-'Monte Carlo Inputs'!$C$14*(J4110-I4110)</f>
        <v>1847.8559319071649</v>
      </c>
    </row>
    <row r="4111" spans="1:15">
      <c r="A4111">
        <v>4107</v>
      </c>
      <c r="B4111" s="39">
        <v>-0.81999085483836764</v>
      </c>
      <c r="C4111" s="39">
        <v>6.9652220903394166E-2</v>
      </c>
      <c r="D4111" s="29">
        <f>'Monte Carlo Inputs'!$C$6+'Monte Carlo Inputs'!$D$6*B4111</f>
        <v>7.3187411676192415E-2</v>
      </c>
      <c r="E4111" s="29">
        <f>'Monte Carlo Inputs'!$C$7+'Monte Carlo Inputs'!$D$7*C4111</f>
        <v>0.58531482221572995</v>
      </c>
      <c r="F4111" s="16">
        <f>'Monte Carlo Inputs'!$C$17*(1+$D4111)</f>
        <v>2606.8795417026395</v>
      </c>
      <c r="G4111" s="16">
        <f t="shared" ref="G4111:J4111" si="4105">F4111*(1+$D4111)</f>
        <v>2797.6703079114741</v>
      </c>
      <c r="H4111" s="16">
        <f t="shared" si="4105"/>
        <v>3002.4245564708508</v>
      </c>
      <c r="I4111" s="16">
        <f t="shared" si="4105"/>
        <v>3222.1642385119922</v>
      </c>
      <c r="J4111" s="16">
        <f t="shared" si="4105"/>
        <v>3457.986099124274</v>
      </c>
      <c r="K4111" s="16">
        <f>F4111*$E4111*(1-'Monte Carlo Inputs'!$C$11)+F4111*'Monte Carlo Inputs'!$C$12-F4111*'Monte Carlo Inputs'!$C$13-'Monte Carlo Inputs'!$C$14*(F4111-'Monte Carlo Inputs'!$C$17)</f>
        <v>1188.54470484739</v>
      </c>
      <c r="L4111" s="16">
        <f>G4111*$E4111*(1-'Monte Carlo Inputs'!$C$11)+G4111*'Monte Carlo Inputs'!$C$12-G4111*'Monte Carlo Inputs'!$C$13-'Monte Carlo Inputs'!$C$14*(G4111-F4111)</f>
        <v>1275.5312154566143</v>
      </c>
      <c r="M4111" s="16">
        <f>H4111*$E4111*(1-'Monte Carlo Inputs'!$C$11)+H4111*'Monte Carlo Inputs'!$C$12-H4111*'Monte Carlo Inputs'!$C$13-'Monte Carlo Inputs'!$C$14*(H4111-G4111)</f>
        <v>1368.8840436280718</v>
      </c>
      <c r="N4111" s="16">
        <f>I4111*$E4111*(1-'Monte Carlo Inputs'!$C$11)+I4111*'Monte Carlo Inputs'!$C$12-I4111*'Monte Carlo Inputs'!$C$13-'Monte Carlo Inputs'!$C$14*(I4111-H4111)</f>
        <v>1469.0691236660505</v>
      </c>
      <c r="O4111" s="16">
        <f>J4111*$E4111*(1-'Monte Carlo Inputs'!$C$11)+J4111*'Monte Carlo Inputs'!$C$12-J4111*'Monte Carlo Inputs'!$C$13-'Monte Carlo Inputs'!$C$14*(J4111-I4111)</f>
        <v>1576.5864904005805</v>
      </c>
    </row>
    <row r="4112" spans="1:15">
      <c r="A4112">
        <v>4108</v>
      </c>
      <c r="B4112" s="39">
        <v>0.19617935294023175</v>
      </c>
      <c r="C4112" s="39">
        <v>-1.6556652049908398</v>
      </c>
      <c r="D4112" s="29">
        <f>'Monte Carlo Inputs'!$C$6+'Monte Carlo Inputs'!$D$6*B4112</f>
        <v>0.13901923332468785</v>
      </c>
      <c r="E4112" s="29">
        <f>'Monte Carlo Inputs'!$C$7+'Monte Carlo Inputs'!$D$7*C4112</f>
        <v>0.52356246548608276</v>
      </c>
      <c r="F4112" s="16">
        <f>'Monte Carlo Inputs'!$C$17*(1+$D4112)</f>
        <v>2766.7916196689994</v>
      </c>
      <c r="G4112" s="16">
        <f t="shared" ref="G4112:J4112" si="4106">F4112*(1+$D4112)</f>
        <v>3151.4288694045549</v>
      </c>
      <c r="H4112" s="16">
        <f t="shared" si="4106"/>
        <v>3589.5380947064637</v>
      </c>
      <c r="I4112" s="16">
        <f t="shared" si="4106"/>
        <v>4088.5529286223168</v>
      </c>
      <c r="J4112" s="16">
        <f t="shared" si="4106"/>
        <v>4656.9404221667983</v>
      </c>
      <c r="K4112" s="16">
        <f>F4112*$E4112*(1-'Monte Carlo Inputs'!$C$11)+F4112*'Monte Carlo Inputs'!$C$12-F4112*'Monte Carlo Inputs'!$C$13-'Monte Carlo Inputs'!$C$14*(F4112-'Monte Carlo Inputs'!$C$17)</f>
        <v>1142.3742287764321</v>
      </c>
      <c r="L4112" s="16">
        <f>G4112*$E4112*(1-'Monte Carlo Inputs'!$C$11)+G4112*'Monte Carlo Inputs'!$C$12-G4112*'Monte Carlo Inputs'!$C$13-'Monte Carlo Inputs'!$C$14*(G4112-F4112)</f>
        <v>1301.1862182308132</v>
      </c>
      <c r="M4112" s="16">
        <f>H4112*$E4112*(1-'Monte Carlo Inputs'!$C$11)+H4112*'Monte Carlo Inputs'!$C$12-H4112*'Monte Carlo Inputs'!$C$13-'Monte Carlo Inputs'!$C$14*(H4112-G4112)</f>
        <v>1482.0761287019104</v>
      </c>
      <c r="N4112" s="16">
        <f>I4112*$E4112*(1-'Monte Carlo Inputs'!$C$11)+I4112*'Monte Carlo Inputs'!$C$12-I4112*'Monte Carlo Inputs'!$C$13-'Monte Carlo Inputs'!$C$14*(I4112-H4112)</f>
        <v>1688.1132158428716</v>
      </c>
      <c r="O4112" s="16">
        <f>J4112*$E4112*(1-'Monte Carlo Inputs'!$C$11)+J4112*'Monte Carlo Inputs'!$C$12-J4112*'Monte Carlo Inputs'!$C$13-'Monte Carlo Inputs'!$C$14*(J4112-I4112)</f>
        <v>1922.7934208746212</v>
      </c>
    </row>
    <row r="4113" spans="1:15">
      <c r="A4113">
        <v>4109</v>
      </c>
      <c r="B4113" s="39">
        <v>0.17266403855763302</v>
      </c>
      <c r="C4113" s="39">
        <v>-0.13557120538079331</v>
      </c>
      <c r="D4113" s="29">
        <f>'Monte Carlo Inputs'!$C$6+'Monte Carlo Inputs'!$D$6*B4113</f>
        <v>0.1374958113914394</v>
      </c>
      <c r="E4113" s="29">
        <f>'Monte Carlo Inputs'!$C$7+'Monte Carlo Inputs'!$D$7*C4113</f>
        <v>0.5779694896763492</v>
      </c>
      <c r="F4113" s="16">
        <f>'Monte Carlo Inputs'!$C$17*(1+$D4113)</f>
        <v>2763.0910754509455</v>
      </c>
      <c r="G4113" s="16">
        <f t="shared" ref="G4113:J4113" si="4107">F4113*(1+$D4113)</f>
        <v>3143.0045248185179</v>
      </c>
      <c r="H4113" s="16">
        <f t="shared" si="4107"/>
        <v>3575.1544821654052</v>
      </c>
      <c r="I4113" s="16">
        <f t="shared" si="4107"/>
        <v>4066.7232485404784</v>
      </c>
      <c r="J4113" s="16">
        <f t="shared" si="4107"/>
        <v>4625.880661302981</v>
      </c>
      <c r="K4113" s="16">
        <f>F4113*$E4113*(1-'Monte Carlo Inputs'!$C$11)+F4113*'Monte Carlo Inputs'!$C$12-F4113*'Monte Carlo Inputs'!$C$13-'Monte Carlo Inputs'!$C$14*(F4113-'Monte Carlo Inputs'!$C$17)</f>
        <v>1247.7637472432182</v>
      </c>
      <c r="L4113" s="16">
        <f>G4113*$E4113*(1-'Monte Carlo Inputs'!$C$11)+G4113*'Monte Carlo Inputs'!$C$12-G4113*'Monte Carlo Inputs'!$C$13-'Monte Carlo Inputs'!$C$14*(G4113-F4113)</f>
        <v>1419.326036095247</v>
      </c>
      <c r="M4113" s="16">
        <f>H4113*$E4113*(1-'Monte Carlo Inputs'!$C$11)+H4113*'Monte Carlo Inputs'!$C$12-H4113*'Monte Carlo Inputs'!$C$13-'Monte Carlo Inputs'!$C$14*(H4113-G4113)</f>
        <v>1614.4774210571582</v>
      </c>
      <c r="N4113" s="16">
        <f>I4113*$E4113*(1-'Monte Carlo Inputs'!$C$11)+I4113*'Monte Carlo Inputs'!$C$12-I4113*'Monte Carlo Inputs'!$C$13-'Monte Carlo Inputs'!$C$14*(I4113-H4113)</f>
        <v>1836.4613040385702</v>
      </c>
      <c r="O4113" s="16">
        <f>J4113*$E4113*(1-'Monte Carlo Inputs'!$C$11)+J4113*'Monte Carlo Inputs'!$C$12-J4113*'Monte Carlo Inputs'!$C$13-'Monte Carlo Inputs'!$C$14*(J4113-I4113)</f>
        <v>2088.9670411263342</v>
      </c>
    </row>
    <row r="4114" spans="1:15">
      <c r="A4114">
        <v>4110</v>
      </c>
      <c r="B4114" s="39">
        <v>0.55719510952132545</v>
      </c>
      <c r="C4114" s="39">
        <v>0.75551291494682138</v>
      </c>
      <c r="D4114" s="29">
        <f>'Monte Carlo Inputs'!$C$6+'Monte Carlo Inputs'!$D$6*B4114</f>
        <v>0.1624073672392784</v>
      </c>
      <c r="E4114" s="29">
        <f>'Monte Carlo Inputs'!$C$7+'Monte Carlo Inputs'!$D$7*C4114</f>
        <v>0.60986306685161851</v>
      </c>
      <c r="F4114" s="16">
        <f>'Monte Carlo Inputs'!$C$17*(1+$D4114)</f>
        <v>2823.6037357609321</v>
      </c>
      <c r="G4114" s="16">
        <f t="shared" ref="G4114:J4114" si="4108">F4114*(1+$D4114)</f>
        <v>3282.1777846128566</v>
      </c>
      <c r="H4114" s="16">
        <f t="shared" si="4108"/>
        <v>3815.2276374230782</v>
      </c>
      <c r="I4114" s="16">
        <f t="shared" si="4108"/>
        <v>4434.8487134354928</v>
      </c>
      <c r="J4114" s="16">
        <f t="shared" si="4108"/>
        <v>5155.1008170890527</v>
      </c>
      <c r="K4114" s="16">
        <f>F4114*$E4114*(1-'Monte Carlo Inputs'!$C$11)+F4114*'Monte Carlo Inputs'!$C$12-F4114*'Monte Carlo Inputs'!$C$13-'Monte Carlo Inputs'!$C$14*(F4114-'Monte Carlo Inputs'!$C$17)</f>
        <v>1340.0625833742381</v>
      </c>
      <c r="L4114" s="16">
        <f>G4114*$E4114*(1-'Monte Carlo Inputs'!$C$11)+G4114*'Monte Carlo Inputs'!$C$12-G4114*'Monte Carlo Inputs'!$C$13-'Monte Carlo Inputs'!$C$14*(G4114-F4114)</f>
        <v>1557.6986194759143</v>
      </c>
      <c r="M4114" s="16">
        <f>H4114*$E4114*(1-'Monte Carlo Inputs'!$C$11)+H4114*'Monte Carlo Inputs'!$C$12-H4114*'Monte Carlo Inputs'!$C$13-'Monte Carlo Inputs'!$C$14*(H4114-G4114)</f>
        <v>1810.6803512172562</v>
      </c>
      <c r="N4114" s="16">
        <f>I4114*$E4114*(1-'Monte Carlo Inputs'!$C$11)+I4114*'Monte Carlo Inputs'!$C$12-I4114*'Monte Carlo Inputs'!$C$13-'Monte Carlo Inputs'!$C$14*(I4114-H4114)</f>
        <v>2104.7481799703428</v>
      </c>
      <c r="O4114" s="16">
        <f>J4114*$E4114*(1-'Monte Carlo Inputs'!$C$11)+J4114*'Monte Carlo Inputs'!$C$12-J4114*'Monte Carlo Inputs'!$C$13-'Monte Carlo Inputs'!$C$14*(J4114-I4114)</f>
        <v>2446.5747905809894</v>
      </c>
    </row>
    <row r="4115" spans="1:15">
      <c r="A4115">
        <v>4111</v>
      </c>
      <c r="B4115" s="39">
        <v>1.2540228295755282</v>
      </c>
      <c r="C4115" s="39">
        <v>-0.5631577217754552</v>
      </c>
      <c r="D4115" s="29">
        <f>'Monte Carlo Inputs'!$C$6+'Monte Carlo Inputs'!$D$6*B4115</f>
        <v>0.20755082631255478</v>
      </c>
      <c r="E4115" s="29">
        <f>'Monte Carlo Inputs'!$C$7+'Monte Carlo Inputs'!$D$7*C4115</f>
        <v>0.56266536378223742</v>
      </c>
      <c r="F4115" s="16">
        <f>'Monte Carlo Inputs'!$C$17*(1+$D4115)</f>
        <v>2933.2617121958269</v>
      </c>
      <c r="G4115" s="16">
        <f t="shared" ref="G4115:J4115" si="4109">F4115*(1+$D4115)</f>
        <v>3542.0626043530501</v>
      </c>
      <c r="H4115" s="16">
        <f t="shared" si="4109"/>
        <v>4277.2206247373251</v>
      </c>
      <c r="I4115" s="16">
        <f t="shared" si="4109"/>
        <v>5164.9612997226586</v>
      </c>
      <c r="J4115" s="16">
        <f t="shared" si="4109"/>
        <v>6236.9532853524634</v>
      </c>
      <c r="K4115" s="16">
        <f>F4115*$E4115*(1-'Monte Carlo Inputs'!$C$11)+F4115*'Monte Carlo Inputs'!$C$12-F4115*'Monte Carlo Inputs'!$C$13-'Monte Carlo Inputs'!$C$14*(F4115-'Monte Carlo Inputs'!$C$17)</f>
        <v>1295.174447927558</v>
      </c>
      <c r="L4115" s="16">
        <f>G4115*$E4115*(1-'Monte Carlo Inputs'!$C$11)+G4115*'Monte Carlo Inputs'!$C$12-G4115*'Monte Carlo Inputs'!$C$13-'Monte Carlo Inputs'!$C$14*(G4115-F4115)</f>
        <v>1563.9889748138296</v>
      </c>
      <c r="M4115" s="16">
        <f>H4115*$E4115*(1-'Monte Carlo Inputs'!$C$11)+H4115*'Monte Carlo Inputs'!$C$12-H4115*'Monte Carlo Inputs'!$C$13-'Monte Carlo Inputs'!$C$14*(H4115-G4115)</f>
        <v>1888.5961788801653</v>
      </c>
      <c r="N4115" s="16">
        <f>I4115*$E4115*(1-'Monte Carlo Inputs'!$C$11)+I4115*'Monte Carlo Inputs'!$C$12-I4115*'Monte Carlo Inputs'!$C$13-'Monte Carlo Inputs'!$C$14*(I4115-H4115)</f>
        <v>2280.575876377477</v>
      </c>
      <c r="O4115" s="16">
        <f>J4115*$E4115*(1-'Monte Carlo Inputs'!$C$11)+J4115*'Monte Carlo Inputs'!$C$12-J4115*'Monte Carlo Inputs'!$C$13-'Monte Carlo Inputs'!$C$14*(J4115-I4115)</f>
        <v>2753.9112839881004</v>
      </c>
    </row>
    <row r="4116" spans="1:15">
      <c r="A4116">
        <v>4112</v>
      </c>
      <c r="B4116" s="39">
        <v>-1.3562076332419766</v>
      </c>
      <c r="C4116" s="39">
        <v>0.37920313334826772</v>
      </c>
      <c r="D4116" s="29">
        <f>'Monte Carlo Inputs'!$C$6+'Monte Carlo Inputs'!$D$6*B4116</f>
        <v>3.8449011504074523E-2</v>
      </c>
      <c r="E4116" s="29">
        <f>'Monte Carlo Inputs'!$C$7+'Monte Carlo Inputs'!$D$7*C4116</f>
        <v>0.59639423176923634</v>
      </c>
      <c r="F4116" s="16">
        <f>'Monte Carlo Inputs'!$C$17*(1+$D4116)</f>
        <v>2522.4964938445478</v>
      </c>
      <c r="G4116" s="16">
        <f t="shared" ref="G4116:J4116" si="4110">F4116*(1+$D4116)</f>
        <v>2619.4839905553645</v>
      </c>
      <c r="H4116" s="16">
        <f t="shared" si="4110"/>
        <v>2720.2005606429666</v>
      </c>
      <c r="I4116" s="16">
        <f t="shared" si="4110"/>
        <v>2824.7895832925178</v>
      </c>
      <c r="J4116" s="16">
        <f t="shared" si="4110"/>
        <v>2933.3999504771218</v>
      </c>
      <c r="K4116" s="16">
        <f>F4116*$E4116*(1-'Monte Carlo Inputs'!$C$11)+F4116*'Monte Carlo Inputs'!$C$12-F4116*'Monte Carlo Inputs'!$C$13-'Monte Carlo Inputs'!$C$14*(F4116-'Monte Carlo Inputs'!$C$17)</f>
        <v>1168.6410548428871</v>
      </c>
      <c r="L4116" s="16">
        <f>G4116*$E4116*(1-'Monte Carlo Inputs'!$C$11)+G4116*'Monte Carlo Inputs'!$C$12-G4116*'Monte Carlo Inputs'!$C$13-'Monte Carlo Inputs'!$C$14*(G4116-F4116)</f>
        <v>1213.5741482046749</v>
      </c>
      <c r="M4116" s="16">
        <f>H4116*$E4116*(1-'Monte Carlo Inputs'!$C$11)+H4116*'Monte Carlo Inputs'!$C$12-H4116*'Monte Carlo Inputs'!$C$13-'Monte Carlo Inputs'!$C$14*(H4116-G4116)</f>
        <v>1260.2348745900438</v>
      </c>
      <c r="N4116" s="16">
        <f>I4116*$E4116*(1-'Monte Carlo Inputs'!$C$11)+I4116*'Monte Carlo Inputs'!$C$12-I4116*'Monte Carlo Inputs'!$C$13-'Monte Carlo Inputs'!$C$14*(I4116-H4116)</f>
        <v>1308.6896597809921</v>
      </c>
      <c r="O4116" s="16">
        <f>J4116*$E4116*(1-'Monte Carlo Inputs'!$C$11)+J4116*'Monte Carlo Inputs'!$C$12-J4116*'Monte Carlo Inputs'!$C$13-'Monte Carlo Inputs'!$C$14*(J4116-I4116)</f>
        <v>1359.0074835651751</v>
      </c>
    </row>
    <row r="4117" spans="1:15">
      <c r="A4117">
        <v>4113</v>
      </c>
      <c r="B4117" s="39">
        <v>-1.2224156480666648</v>
      </c>
      <c r="C4117" s="39">
        <v>-1.3943102303553438</v>
      </c>
      <c r="D4117" s="29">
        <f>'Monte Carlo Inputs'!$C$6+'Monte Carlo Inputs'!$D$6*B4117</f>
        <v>4.7116624506933089E-2</v>
      </c>
      <c r="E4117" s="29">
        <f>'Monte Carlo Inputs'!$C$7+'Monte Carlo Inputs'!$D$7*C4117</f>
        <v>0.53291685174830583</v>
      </c>
      <c r="F4117" s="16">
        <f>'Monte Carlo Inputs'!$C$17*(1+$D4117)</f>
        <v>2543.5509925897913</v>
      </c>
      <c r="G4117" s="16">
        <f t="shared" ref="G4117:J4117" si="4111">F4117*(1+$D4117)</f>
        <v>2663.3945296218812</v>
      </c>
      <c r="H4117" s="16">
        <f t="shared" si="4111"/>
        <v>2788.8846895878946</v>
      </c>
      <c r="I4117" s="16">
        <f t="shared" si="4111"/>
        <v>2920.2875223003416</v>
      </c>
      <c r="J4117" s="16">
        <f t="shared" si="4111"/>
        <v>3057.8816129408483</v>
      </c>
      <c r="K4117" s="16">
        <f>F4117*$E4117*(1-'Monte Carlo Inputs'!$C$11)+F4117*'Monte Carlo Inputs'!$C$12-F4117*'Monte Carlo Inputs'!$C$13-'Monte Carlo Inputs'!$C$14*(F4117-'Monte Carlo Inputs'!$C$17)</f>
        <v>1063.8460900778985</v>
      </c>
      <c r="L4117" s="16">
        <f>G4117*$E4117*(1-'Monte Carlo Inputs'!$C$11)+G4117*'Monte Carlo Inputs'!$C$12-G4117*'Monte Carlo Inputs'!$C$13-'Monte Carlo Inputs'!$C$14*(G4117-F4117)</f>
        <v>1113.9709268372676</v>
      </c>
      <c r="M4117" s="16">
        <f>H4117*$E4117*(1-'Monte Carlo Inputs'!$C$11)+H4117*'Monte Carlo Inputs'!$C$12-H4117*'Monte Carlo Inputs'!$C$13-'Monte Carlo Inputs'!$C$14*(H4117-G4117)</f>
        <v>1166.4574767086992</v>
      </c>
      <c r="N4117" s="16">
        <f>I4117*$E4117*(1-'Monte Carlo Inputs'!$C$11)+I4117*'Monte Carlo Inputs'!$C$12-I4117*'Monte Carlo Inputs'!$C$13-'Monte Carlo Inputs'!$C$14*(I4117-H4117)</f>
        <v>1221.4170156420873</v>
      </c>
      <c r="O4117" s="16">
        <f>J4117*$E4117*(1-'Monte Carlo Inputs'!$C$11)+J4117*'Monte Carlo Inputs'!$C$12-J4117*'Monte Carlo Inputs'!$C$13-'Monte Carlo Inputs'!$C$14*(J4117-I4117)</f>
        <v>1278.9660625344745</v>
      </c>
    </row>
    <row r="4118" spans="1:15">
      <c r="A4118">
        <v>4114</v>
      </c>
      <c r="B4118" s="39">
        <v>-5.1974480981398931E-2</v>
      </c>
      <c r="C4118" s="39">
        <v>-0.70276456127885645</v>
      </c>
      <c r="D4118" s="29">
        <f>'Monte Carlo Inputs'!$C$6+'Monte Carlo Inputs'!$D$6*B4118</f>
        <v>0.12294277407498065</v>
      </c>
      <c r="E4118" s="29">
        <f>'Monte Carlo Inputs'!$C$7+'Monte Carlo Inputs'!$D$7*C4118</f>
        <v>0.55766857233648681</v>
      </c>
      <c r="F4118" s="16">
        <f>'Monte Carlo Inputs'!$C$17*(1+$D4118)</f>
        <v>2727.7402925055358</v>
      </c>
      <c r="G4118" s="16">
        <f t="shared" ref="G4118:J4118" si="4112">F4118*(1+$D4118)</f>
        <v>3063.0962510222657</v>
      </c>
      <c r="H4118" s="16">
        <f t="shared" si="4112"/>
        <v>3439.6818013816164</v>
      </c>
      <c r="I4118" s="16">
        <f t="shared" si="4112"/>
        <v>3862.565823978699</v>
      </c>
      <c r="J4118" s="16">
        <f t="shared" si="4112"/>
        <v>4337.440381425854</v>
      </c>
      <c r="K4118" s="16">
        <f>F4118*$E4118*(1-'Monte Carlo Inputs'!$C$11)+F4118*'Monte Carlo Inputs'!$C$12-F4118*'Monte Carlo Inputs'!$C$13-'Monte Carlo Inputs'!$C$14*(F4118-'Monte Carlo Inputs'!$C$17)</f>
        <v>1191.8751717209973</v>
      </c>
      <c r="L4118" s="16">
        <f>G4118*$E4118*(1-'Monte Carlo Inputs'!$C$11)+G4118*'Monte Carlo Inputs'!$C$12-G4118*'Monte Carlo Inputs'!$C$13-'Monte Carlo Inputs'!$C$14*(G4118-F4118)</f>
        <v>1338.4076116834706</v>
      </c>
      <c r="M4118" s="16">
        <f>H4118*$E4118*(1-'Monte Carlo Inputs'!$C$11)+H4118*'Monte Carlo Inputs'!$C$12-H4118*'Monte Carlo Inputs'!$C$13-'Monte Carlo Inputs'!$C$14*(H4118-G4118)</f>
        <v>1502.955156306906</v>
      </c>
      <c r="N4118" s="16">
        <f>I4118*$E4118*(1-'Monte Carlo Inputs'!$C$11)+I4118*'Monte Carlo Inputs'!$C$12-I4118*'Monte Carlo Inputs'!$C$13-'Monte Carlo Inputs'!$C$14*(I4118-H4118)</f>
        <v>1687.7326325335732</v>
      </c>
      <c r="O4118" s="16">
        <f>J4118*$E4118*(1-'Monte Carlo Inputs'!$C$11)+J4118*'Monte Carlo Inputs'!$C$12-J4118*'Monte Carlo Inputs'!$C$13-'Monte Carlo Inputs'!$C$14*(J4118-I4118)</f>
        <v>1895.2271642741212</v>
      </c>
    </row>
    <row r="4119" spans="1:15">
      <c r="A4119">
        <v>4115</v>
      </c>
      <c r="B4119" s="39">
        <v>-0.13137084536099569</v>
      </c>
      <c r="C4119" s="39">
        <v>1.108086905519045</v>
      </c>
      <c r="D4119" s="29">
        <f>'Monte Carlo Inputs'!$C$6+'Monte Carlo Inputs'!$D$6*B4119</f>
        <v>0.11779914040085175</v>
      </c>
      <c r="E4119" s="29">
        <f>'Monte Carlo Inputs'!$C$7+'Monte Carlo Inputs'!$D$7*C4119</f>
        <v>0.6224823533160363</v>
      </c>
      <c r="F4119" s="16">
        <f>'Monte Carlo Inputs'!$C$17*(1+$D4119)</f>
        <v>2715.2458919477094</v>
      </c>
      <c r="G4119" s="16">
        <f t="shared" ref="G4119:J4119" si="4113">F4119*(1+$D4119)</f>
        <v>3035.0995239960939</v>
      </c>
      <c r="H4119" s="16">
        <f t="shared" si="4113"/>
        <v>3392.6316389538683</v>
      </c>
      <c r="I4119" s="16">
        <f t="shared" si="4113"/>
        <v>3792.2807297193672</v>
      </c>
      <c r="J4119" s="16">
        <f t="shared" si="4113"/>
        <v>4239.0081398390239</v>
      </c>
      <c r="K4119" s="16">
        <f>F4119*$E4119*(1-'Monte Carlo Inputs'!$C$11)+F4119*'Monte Carlo Inputs'!$C$12-F4119*'Monte Carlo Inputs'!$C$13-'Monte Carlo Inputs'!$C$14*(F4119-'Monte Carlo Inputs'!$C$17)</f>
        <v>1311.4557106601505</v>
      </c>
      <c r="L4119" s="16">
        <f>G4119*$E4119*(1-'Monte Carlo Inputs'!$C$11)+G4119*'Monte Carlo Inputs'!$C$12-G4119*'Monte Carlo Inputs'!$C$13-'Monte Carlo Inputs'!$C$14*(G4119-F4119)</f>
        <v>1465.9440660497046</v>
      </c>
      <c r="M4119" s="16">
        <f>H4119*$E4119*(1-'Monte Carlo Inputs'!$C$11)+H4119*'Monte Carlo Inputs'!$C$12-H4119*'Monte Carlo Inputs'!$C$13-'Monte Carlo Inputs'!$C$14*(H4119-G4119)</f>
        <v>1638.6310169060894</v>
      </c>
      <c r="N4119" s="16">
        <f>I4119*$E4119*(1-'Monte Carlo Inputs'!$C$11)+I4119*'Monte Carlo Inputs'!$C$12-I4119*'Monte Carlo Inputs'!$C$13-'Monte Carlo Inputs'!$C$14*(I4119-H4119)</f>
        <v>1831.6603421318002</v>
      </c>
      <c r="O4119" s="16">
        <f>J4119*$E4119*(1-'Monte Carlo Inputs'!$C$11)+J4119*'Monte Carlo Inputs'!$C$12-J4119*'Monte Carlo Inputs'!$C$13-'Monte Carlo Inputs'!$C$14*(J4119-I4119)</f>
        <v>2047.4283559412565</v>
      </c>
    </row>
    <row r="4120" spans="1:15">
      <c r="A4120">
        <v>4116</v>
      </c>
      <c r="B4120" s="39">
        <v>1.5454287550531212</v>
      </c>
      <c r="C4120" s="39">
        <v>0.58953269827810328</v>
      </c>
      <c r="D4120" s="29">
        <f>'Monte Carlo Inputs'!$C$6+'Monte Carlo Inputs'!$D$6*B4120</f>
        <v>0.22642933974121787</v>
      </c>
      <c r="E4120" s="29">
        <f>'Monte Carlo Inputs'!$C$7+'Monte Carlo Inputs'!$D$7*C4120</f>
        <v>0.6039223226175664</v>
      </c>
      <c r="F4120" s="16">
        <f>'Monte Carlo Inputs'!$C$17*(1+$D4120)</f>
        <v>2979.1195091653926</v>
      </c>
      <c r="G4120" s="16">
        <f t="shared" ref="G4120:J4120" si="4114">F4120*(1+$D4120)</f>
        <v>3653.6795726358932</v>
      </c>
      <c r="H4120" s="16">
        <f t="shared" si="4114"/>
        <v>4480.9798258938135</v>
      </c>
      <c r="I4120" s="16">
        <f t="shared" si="4114"/>
        <v>5495.6051292646671</v>
      </c>
      <c r="J4120" s="16">
        <f t="shared" si="4114"/>
        <v>6739.971370162516</v>
      </c>
      <c r="K4120" s="16">
        <f>F4120*$E4120*(1-'Monte Carlo Inputs'!$C$11)+F4120*'Monte Carlo Inputs'!$C$12-F4120*'Monte Carlo Inputs'!$C$13-'Monte Carlo Inputs'!$C$14*(F4120-'Monte Carlo Inputs'!$C$17)</f>
        <v>1403.518479269628</v>
      </c>
      <c r="L4120" s="16">
        <f>G4120*$E4120*(1-'Monte Carlo Inputs'!$C$11)+G4120*'Monte Carlo Inputs'!$C$12-G4120*'Monte Carlo Inputs'!$C$13-'Monte Carlo Inputs'!$C$14*(G4120-F4120)</f>
        <v>1721.3162418452478</v>
      </c>
      <c r="M4120" s="16">
        <f>H4120*$E4120*(1-'Monte Carlo Inputs'!$C$11)+H4120*'Monte Carlo Inputs'!$C$12-H4120*'Monte Carlo Inputs'!$C$13-'Monte Carlo Inputs'!$C$14*(H4120-G4120)</f>
        <v>2111.0727419721015</v>
      </c>
      <c r="N4120" s="16">
        <f>I4120*$E4120*(1-'Monte Carlo Inputs'!$C$11)+I4120*'Monte Carlo Inputs'!$C$12-I4120*'Monte Carlo Inputs'!$C$13-'Monte Carlo Inputs'!$C$14*(I4120-H4120)</f>
        <v>2589.0815490825271</v>
      </c>
      <c r="O4120" s="16">
        <f>J4120*$E4120*(1-'Monte Carlo Inputs'!$C$11)+J4120*'Monte Carlo Inputs'!$C$12-J4120*'Monte Carlo Inputs'!$C$13-'Monte Carlo Inputs'!$C$14*(J4120-I4120)</f>
        <v>3175.3255747774524</v>
      </c>
    </row>
    <row r="4121" spans="1:15">
      <c r="A4121">
        <v>4117</v>
      </c>
      <c r="B4121" s="39">
        <v>-1.1005613541455963</v>
      </c>
      <c r="C4121" s="39">
        <v>2.6544149377834998</v>
      </c>
      <c r="D4121" s="29">
        <f>'Monte Carlo Inputs'!$C$6+'Monte Carlo Inputs'!$D$6*B4121</f>
        <v>5.5010863171980534E-2</v>
      </c>
      <c r="E4121" s="29">
        <f>'Monte Carlo Inputs'!$C$7+'Monte Carlo Inputs'!$D$7*C4121</f>
        <v>0.67782834289239247</v>
      </c>
      <c r="F4121" s="16">
        <f>'Monte Carlo Inputs'!$C$17*(1+$D4121)</f>
        <v>2562.7268877310585</v>
      </c>
      <c r="G4121" s="16">
        <f t="shared" ref="G4121:J4121" si="4115">F4121*(1+$D4121)</f>
        <v>2703.7047058991875</v>
      </c>
      <c r="H4121" s="16">
        <f t="shared" si="4115"/>
        <v>2852.4378355328477</v>
      </c>
      <c r="I4121" s="16">
        <f t="shared" si="4115"/>
        <v>3009.3529030099257</v>
      </c>
      <c r="J4121" s="16">
        <f t="shared" si="4115"/>
        <v>3174.9000037936071</v>
      </c>
      <c r="K4121" s="16">
        <f>F4121*$E4121*(1-'Monte Carlo Inputs'!$C$11)+F4121*'Monte Carlo Inputs'!$C$12-F4121*'Monte Carlo Inputs'!$C$13-'Monte Carlo Inputs'!$C$14*(F4121-'Monte Carlo Inputs'!$C$17)</f>
        <v>1336.4293168606107</v>
      </c>
      <c r="L4121" s="16">
        <f>G4121*$E4121*(1-'Monte Carlo Inputs'!$C$11)+G4121*'Monte Carlo Inputs'!$C$12-G4121*'Monte Carlo Inputs'!$C$13-'Monte Carlo Inputs'!$C$14*(G4121-F4121)</f>
        <v>1409.9474471494534</v>
      </c>
      <c r="M4121" s="16">
        <f>H4121*$E4121*(1-'Monte Carlo Inputs'!$C$11)+H4121*'Monte Carlo Inputs'!$C$12-H4121*'Monte Carlo Inputs'!$C$13-'Monte Carlo Inputs'!$C$14*(H4121-G4121)</f>
        <v>1487.509873244275</v>
      </c>
      <c r="N4121" s="16">
        <f>I4121*$E4121*(1-'Monte Carlo Inputs'!$C$11)+I4121*'Monte Carlo Inputs'!$C$12-I4121*'Monte Carlo Inputs'!$C$13-'Monte Carlo Inputs'!$C$14*(I4121-H4121)</f>
        <v>1569.3390753482863</v>
      </c>
      <c r="O4121" s="16">
        <f>J4121*$E4121*(1-'Monte Carlo Inputs'!$C$11)+J4121*'Monte Carlo Inputs'!$C$12-J4121*'Monte Carlo Inputs'!$C$13-'Monte Carlo Inputs'!$C$14*(J4121-I4121)</f>
        <v>1655.6697724927135</v>
      </c>
    </row>
    <row r="4122" spans="1:15">
      <c r="A4122">
        <v>4118</v>
      </c>
      <c r="B4122" s="39">
        <v>1.4171178710676209</v>
      </c>
      <c r="C4122" s="39">
        <v>-9.8377767505791913E-2</v>
      </c>
      <c r="D4122" s="29">
        <f>'Monte Carlo Inputs'!$C$6+'Monte Carlo Inputs'!$D$6*B4122</f>
        <v>0.21811681575120673</v>
      </c>
      <c r="E4122" s="29">
        <f>'Monte Carlo Inputs'!$C$7+'Monte Carlo Inputs'!$D$7*C4122</f>
        <v>0.57930071279459283</v>
      </c>
      <c r="F4122" s="16">
        <f>'Monte Carlo Inputs'!$C$17*(1+$D4122)</f>
        <v>2958.9275571412568</v>
      </c>
      <c r="G4122" s="16">
        <f t="shared" ref="G4122:J4122" si="4116">F4122*(1+$D4122)</f>
        <v>3604.3194139434045</v>
      </c>
      <c r="H4122" s="16">
        <f t="shared" si="4116"/>
        <v>4390.4820874629959</v>
      </c>
      <c r="I4122" s="16">
        <f t="shared" si="4116"/>
        <v>5348.1200599931362</v>
      </c>
      <c r="J4122" s="16">
        <f t="shared" si="4116"/>
        <v>6514.6349777339919</v>
      </c>
      <c r="K4122" s="16">
        <f>F4122*$E4122*(1-'Monte Carlo Inputs'!$C$11)+F4122*'Monte Carlo Inputs'!$C$12-F4122*'Monte Carlo Inputs'!$C$13-'Monte Carlo Inputs'!$C$14*(F4122-'Monte Carlo Inputs'!$C$17)</f>
        <v>1341.8890508021152</v>
      </c>
      <c r="L4122" s="16">
        <f>G4122*$E4122*(1-'Monte Carlo Inputs'!$C$11)+G4122*'Monte Carlo Inputs'!$C$12-G4122*'Monte Carlo Inputs'!$C$13-'Monte Carlo Inputs'!$C$14*(G4122-F4122)</f>
        <v>1634.5776176544816</v>
      </c>
      <c r="M4122" s="16">
        <f>H4122*$E4122*(1-'Monte Carlo Inputs'!$C$11)+H4122*'Monte Carlo Inputs'!$C$12-H4122*'Monte Carlo Inputs'!$C$13-'Monte Carlo Inputs'!$C$14*(H4122-G4122)</f>
        <v>1991.1064827154707</v>
      </c>
      <c r="N4122" s="16">
        <f>I4122*$E4122*(1-'Monte Carlo Inputs'!$C$11)+I4122*'Monte Carlo Inputs'!$C$12-I4122*'Monte Carlo Inputs'!$C$13-'Monte Carlo Inputs'!$C$14*(I4122-H4122)</f>
        <v>2425.4002885469549</v>
      </c>
      <c r="O4122" s="16">
        <f>J4122*$E4122*(1-'Monte Carlo Inputs'!$C$11)+J4122*'Monte Carlo Inputs'!$C$12-J4122*'Monte Carlo Inputs'!$C$13-'Monte Carlo Inputs'!$C$14*(J4122-I4122)</f>
        <v>2954.420876406874</v>
      </c>
    </row>
    <row r="4123" spans="1:15">
      <c r="A4123">
        <v>4119</v>
      </c>
      <c r="B4123" s="39">
        <v>1.0106435206072295</v>
      </c>
      <c r="C4123" s="39">
        <v>-0.2080139868267207</v>
      </c>
      <c r="D4123" s="29">
        <f>'Monte Carlo Inputs'!$C$6+'Monte Carlo Inputs'!$D$6*B4123</f>
        <v>0.19178368106632657</v>
      </c>
      <c r="E4123" s="29">
        <f>'Monte Carlo Inputs'!$C$7+'Monte Carlo Inputs'!$D$7*C4123</f>
        <v>0.57537662623267416</v>
      </c>
      <c r="F4123" s="16">
        <f>'Monte Carlo Inputs'!$C$17*(1+$D4123)</f>
        <v>2894.9617396782141</v>
      </c>
      <c r="G4123" s="16">
        <f t="shared" ref="G4123:J4123" si="4117">F4123*(1+$D4123)</f>
        <v>3450.1681586598784</v>
      </c>
      <c r="H4123" s="16">
        <f t="shared" si="4117"/>
        <v>4111.8541084254994</v>
      </c>
      <c r="I4123" s="16">
        <f t="shared" si="4117"/>
        <v>4900.4406253470397</v>
      </c>
      <c r="J4123" s="16">
        <f t="shared" si="4117"/>
        <v>5840.2651673230657</v>
      </c>
      <c r="K4123" s="16">
        <f>F4123*$E4123*(1-'Monte Carlo Inputs'!$C$11)+F4123*'Monte Carlo Inputs'!$C$12-F4123*'Monte Carlo Inputs'!$C$13-'Monte Carlo Inputs'!$C$14*(F4123-'Monte Carlo Inputs'!$C$17)</f>
        <v>1303.9164060938374</v>
      </c>
      <c r="L4123" s="16">
        <f>G4123*$E4123*(1-'Monte Carlo Inputs'!$C$11)+G4123*'Monte Carlo Inputs'!$C$12-G4123*'Monte Carlo Inputs'!$C$13-'Monte Carlo Inputs'!$C$14*(G4123-F4123)</f>
        <v>1553.9862942572886</v>
      </c>
      <c r="M4123" s="16">
        <f>H4123*$E4123*(1-'Monte Carlo Inputs'!$C$11)+H4123*'Monte Carlo Inputs'!$C$12-H4123*'Monte Carlo Inputs'!$C$13-'Monte Carlo Inputs'!$C$14*(H4123-G4123)</f>
        <v>1852.015506096571</v>
      </c>
      <c r="N4123" s="16">
        <f>I4123*$E4123*(1-'Monte Carlo Inputs'!$C$11)+I4123*'Monte Carlo Inputs'!$C$12-I4123*'Monte Carlo Inputs'!$C$13-'Monte Carlo Inputs'!$C$14*(I4123-H4123)</f>
        <v>2207.2018572476873</v>
      </c>
      <c r="O4123" s="16">
        <f>J4123*$E4123*(1-'Monte Carlo Inputs'!$C$11)+J4123*'Monte Carlo Inputs'!$C$12-J4123*'Monte Carlo Inputs'!$C$13-'Monte Carlo Inputs'!$C$14*(J4123-I4123)</f>
        <v>2630.507154287081</v>
      </c>
    </row>
    <row r="4124" spans="1:15">
      <c r="A4124">
        <v>4120</v>
      </c>
      <c r="B4124" s="39">
        <v>-1.3599875244626245</v>
      </c>
      <c r="C4124" s="39">
        <v>0.85079855464617071</v>
      </c>
      <c r="D4124" s="29">
        <f>'Monte Carlo Inputs'!$C$6+'Monte Carlo Inputs'!$D$6*B4124</f>
        <v>3.8204134097923864E-2</v>
      </c>
      <c r="E4124" s="29">
        <f>'Monte Carlo Inputs'!$C$7+'Monte Carlo Inputs'!$D$7*C4124</f>
        <v>0.61327351916932871</v>
      </c>
      <c r="F4124" s="16">
        <f>'Monte Carlo Inputs'!$C$17*(1+$D4124)</f>
        <v>2521.9016621372671</v>
      </c>
      <c r="G4124" s="16">
        <f t="shared" ref="G4124:J4124" si="4118">F4124*(1+$D4124)</f>
        <v>2618.2487314193363</v>
      </c>
      <c r="H4124" s="16">
        <f t="shared" si="4118"/>
        <v>2718.2766570561994</v>
      </c>
      <c r="I4124" s="16">
        <f t="shared" si="4118"/>
        <v>2822.1260629776302</v>
      </c>
      <c r="J4124" s="16">
        <f t="shared" si="4118"/>
        <v>2929.9429455288732</v>
      </c>
      <c r="K4124" s="16">
        <f>F4124*$E4124*(1-'Monte Carlo Inputs'!$C$11)+F4124*'Monte Carlo Inputs'!$C$12-F4124*'Monte Carlo Inputs'!$C$13-'Monte Carlo Inputs'!$C$14*(F4124-'Monte Carlo Inputs'!$C$17)</f>
        <v>1198.6460474797766</v>
      </c>
      <c r="L4124" s="16">
        <f>G4124*$E4124*(1-'Monte Carlo Inputs'!$C$11)+G4124*'Monte Carlo Inputs'!$C$12-G4124*'Monte Carlo Inputs'!$C$13-'Monte Carlo Inputs'!$C$14*(G4124-F4124)</f>
        <v>1244.43928181364</v>
      </c>
      <c r="M4124" s="16">
        <f>H4124*$E4124*(1-'Monte Carlo Inputs'!$C$11)+H4124*'Monte Carlo Inputs'!$C$12-H4124*'Monte Carlo Inputs'!$C$13-'Monte Carlo Inputs'!$C$14*(H4124-G4124)</f>
        <v>1291.9820070127728</v>
      </c>
      <c r="N4124" s="16">
        <f>I4124*$E4124*(1-'Monte Carlo Inputs'!$C$11)+I4124*'Monte Carlo Inputs'!$C$12-I4124*'Monte Carlo Inputs'!$C$13-'Monte Carlo Inputs'!$C$14*(I4124-H4124)</f>
        <v>1341.341060860793</v>
      </c>
      <c r="O4124" s="16">
        <f>J4124*$E4124*(1-'Monte Carlo Inputs'!$C$11)+J4124*'Monte Carlo Inputs'!$C$12-J4124*'Monte Carlo Inputs'!$C$13-'Monte Carlo Inputs'!$C$14*(J4124-I4124)</f>
        <v>1392.5858346209704</v>
      </c>
    </row>
    <row r="4125" spans="1:15">
      <c r="A4125">
        <v>4121</v>
      </c>
      <c r="B4125" s="39">
        <v>0.20643915917640196</v>
      </c>
      <c r="C4125" s="39">
        <v>-0.69925976338383189</v>
      </c>
      <c r="D4125" s="29">
        <f>'Monte Carlo Inputs'!$C$6+'Monte Carlo Inputs'!$D$6*B4125</f>
        <v>0.13968390714519296</v>
      </c>
      <c r="E4125" s="29">
        <f>'Monte Carlo Inputs'!$C$7+'Monte Carlo Inputs'!$D$7*C4125</f>
        <v>0.55779401564716735</v>
      </c>
      <c r="F4125" s="16">
        <f>'Monte Carlo Inputs'!$C$17*(1+$D4125)</f>
        <v>2768.4061788463887</v>
      </c>
      <c r="G4125" s="16">
        <f t="shared" ref="G4125:J4125" si="4119">F4125*(1+$D4125)</f>
        <v>3155.1079704725462</v>
      </c>
      <c r="H4125" s="16">
        <f t="shared" si="4119"/>
        <v>3595.8257792530917</v>
      </c>
      <c r="I4125" s="16">
        <f t="shared" si="4119"/>
        <v>4098.1047735125721</v>
      </c>
      <c r="J4125" s="16">
        <f t="shared" si="4119"/>
        <v>4670.5440601671744</v>
      </c>
      <c r="K4125" s="16">
        <f>F4125*$E4125*(1-'Monte Carlo Inputs'!$C$11)+F4125*'Monte Carlo Inputs'!$C$12-F4125*'Monte Carlo Inputs'!$C$13-'Monte Carlo Inputs'!$C$14*(F4125-'Monte Carlo Inputs'!$C$17)</f>
        <v>1210.4981494862507</v>
      </c>
      <c r="L4125" s="16">
        <f>G4125*$E4125*(1-'Monte Carlo Inputs'!$C$11)+G4125*'Monte Carlo Inputs'!$C$12-G4125*'Monte Carlo Inputs'!$C$13-'Monte Carlo Inputs'!$C$14*(G4125-F4125)</f>
        <v>1379.5852605985158</v>
      </c>
      <c r="M4125" s="16">
        <f>H4125*$E4125*(1-'Monte Carlo Inputs'!$C$11)+H4125*'Monte Carlo Inputs'!$C$12-H4125*'Monte Carlo Inputs'!$C$13-'Monte Carlo Inputs'!$C$14*(H4125-G4125)</f>
        <v>1572.291120038836</v>
      </c>
      <c r="N4125" s="16">
        <f>I4125*$E4125*(1-'Monte Carlo Inputs'!$C$11)+I4125*'Monte Carlo Inputs'!$C$12-I4125*'Monte Carlo Inputs'!$C$13-'Monte Carlo Inputs'!$C$14*(I4125-H4125)</f>
        <v>1791.9148868555524</v>
      </c>
      <c r="O4125" s="16">
        <f>J4125*$E4125*(1-'Monte Carlo Inputs'!$C$11)+J4125*'Monte Carlo Inputs'!$C$12-J4125*'Monte Carlo Inputs'!$C$13-'Monte Carlo Inputs'!$C$14*(J4125-I4125)</f>
        <v>2042.2165595231725</v>
      </c>
    </row>
    <row r="4126" spans="1:15">
      <c r="A4126">
        <v>4122</v>
      </c>
      <c r="B4126" s="39">
        <v>0.66255162791058986</v>
      </c>
      <c r="C4126" s="39">
        <v>-1.0902043532563863</v>
      </c>
      <c r="D4126" s="29">
        <f>'Monte Carlo Inputs'!$C$6+'Monte Carlo Inputs'!$D$6*B4126</f>
        <v>0.16923280994072359</v>
      </c>
      <c r="E4126" s="29">
        <f>'Monte Carlo Inputs'!$C$7+'Monte Carlo Inputs'!$D$7*C4126</f>
        <v>0.54380137324235134</v>
      </c>
      <c r="F4126" s="16">
        <f>'Monte Carlo Inputs'!$C$17*(1+$D4126)</f>
        <v>2840.1834186270121</v>
      </c>
      <c r="G4126" s="16">
        <f t="shared" ref="G4126:J4126" si="4120">F4126*(1+$D4126)</f>
        <v>3320.8356393083118</v>
      </c>
      <c r="H4126" s="16">
        <f t="shared" si="4120"/>
        <v>3882.829985899757</v>
      </c>
      <c r="I4126" s="16">
        <f t="shared" si="4120"/>
        <v>4539.9322149356731</v>
      </c>
      <c r="J4126" s="16">
        <f t="shared" si="4120"/>
        <v>5308.2377006096503</v>
      </c>
      <c r="K4126" s="16">
        <f>F4126*$E4126*(1-'Monte Carlo Inputs'!$C$11)+F4126*'Monte Carlo Inputs'!$C$12-F4126*'Monte Carlo Inputs'!$C$13-'Monte Carlo Inputs'!$C$14*(F4126-'Monte Carlo Inputs'!$C$17)</f>
        <v>1214.6597354562973</v>
      </c>
      <c r="L4126" s="16">
        <f>G4126*$E4126*(1-'Monte Carlo Inputs'!$C$11)+G4126*'Monte Carlo Inputs'!$C$12-G4126*'Monte Carlo Inputs'!$C$13-'Monte Carlo Inputs'!$C$14*(G4126-F4126)</f>
        <v>1420.2200156094223</v>
      </c>
      <c r="M4126" s="16">
        <f>H4126*$E4126*(1-'Monte Carlo Inputs'!$C$11)+H4126*'Monte Carlo Inputs'!$C$12-H4126*'Monte Carlo Inputs'!$C$13-'Monte Carlo Inputs'!$C$14*(H4126-G4126)</f>
        <v>1660.5678395850634</v>
      </c>
      <c r="N4126" s="16">
        <f>I4126*$E4126*(1-'Monte Carlo Inputs'!$C$11)+I4126*'Monte Carlo Inputs'!$C$12-I4126*'Monte Carlo Inputs'!$C$13-'Monte Carlo Inputs'!$C$14*(I4126-H4126)</f>
        <v>1941.5904011752405</v>
      </c>
      <c r="O4126" s="16">
        <f>J4126*$E4126*(1-'Monte Carlo Inputs'!$C$11)+J4126*'Monte Carlo Inputs'!$C$12-J4126*'Monte Carlo Inputs'!$C$13-'Monte Carlo Inputs'!$C$14*(J4126-I4126)</f>
        <v>2270.1712005200634</v>
      </c>
    </row>
    <row r="4127" spans="1:15">
      <c r="A4127">
        <v>4123</v>
      </c>
      <c r="B4127" s="39">
        <v>-0.28807326024994745</v>
      </c>
      <c r="C4127" s="39">
        <v>1.0334723223501905</v>
      </c>
      <c r="D4127" s="29">
        <f>'Monte Carlo Inputs'!$C$6+'Monte Carlo Inputs'!$D$6*B4127</f>
        <v>0.10764729246249374</v>
      </c>
      <c r="E4127" s="29">
        <f>'Monte Carlo Inputs'!$C$7+'Monte Carlo Inputs'!$D$7*C4127</f>
        <v>0.61981175700261359</v>
      </c>
      <c r="F4127" s="16">
        <f>'Monte Carlo Inputs'!$C$17*(1+$D4127)</f>
        <v>2690.5860381206439</v>
      </c>
      <c r="G4127" s="16">
        <f t="shared" ref="G4127:J4127" si="4121">F4127*(1+$D4127)</f>
        <v>2980.2203402617192</v>
      </c>
      <c r="H4127" s="16">
        <f t="shared" si="4121"/>
        <v>3301.0329908325452</v>
      </c>
      <c r="I4127" s="16">
        <f t="shared" si="4121"/>
        <v>3656.3802546250367</v>
      </c>
      <c r="J4127" s="16">
        <f t="shared" si="4121"/>
        <v>4049.9796892487457</v>
      </c>
      <c r="K4127" s="16">
        <f>F4127*$E4127*(1-'Monte Carlo Inputs'!$C$11)+F4127*'Monte Carlo Inputs'!$C$12-F4127*'Monte Carlo Inputs'!$C$13-'Monte Carlo Inputs'!$C$14*(F4127-'Monte Carlo Inputs'!$C$17)</f>
        <v>1294.0622670791447</v>
      </c>
      <c r="L4127" s="16">
        <f>G4127*$E4127*(1-'Monte Carlo Inputs'!$C$11)+G4127*'Monte Carlo Inputs'!$C$12-G4127*'Monte Carlo Inputs'!$C$13-'Monte Carlo Inputs'!$C$14*(G4127-F4127)</f>
        <v>1433.3645664080912</v>
      </c>
      <c r="M4127" s="16">
        <f>H4127*$E4127*(1-'Monte Carlo Inputs'!$C$11)+H4127*'Monte Carlo Inputs'!$C$12-H4127*'Monte Carlo Inputs'!$C$13-'Monte Carlo Inputs'!$C$14*(H4127-G4127)</f>
        <v>1587.6623810935985</v>
      </c>
      <c r="N4127" s="16">
        <f>I4127*$E4127*(1-'Monte Carlo Inputs'!$C$11)+I4127*'Monte Carlo Inputs'!$C$12-I4127*'Monte Carlo Inputs'!$C$13-'Monte Carlo Inputs'!$C$14*(I4127-H4127)</f>
        <v>1758.5699377628803</v>
      </c>
      <c r="O4127" s="16">
        <f>J4127*$E4127*(1-'Monte Carlo Inputs'!$C$11)+J4127*'Monte Carlo Inputs'!$C$12-J4127*'Monte Carlo Inputs'!$C$13-'Monte Carlo Inputs'!$C$14*(J4127-I4127)</f>
        <v>1947.8752301689908</v>
      </c>
    </row>
    <row r="4128" spans="1:15">
      <c r="A4128">
        <v>4124</v>
      </c>
      <c r="B4128" s="39">
        <v>-0.30409885289459548</v>
      </c>
      <c r="C4128" s="39">
        <v>0.56824397861359732</v>
      </c>
      <c r="D4128" s="29">
        <f>'Monte Carlo Inputs'!$C$6+'Monte Carlo Inputs'!$D$6*B4128</f>
        <v>0.10660908651164208</v>
      </c>
      <c r="E4128" s="29">
        <f>'Monte Carlo Inputs'!$C$7+'Monte Carlo Inputs'!$D$7*C4128</f>
        <v>0.60316035928762513</v>
      </c>
      <c r="F4128" s="16">
        <f>'Monte Carlo Inputs'!$C$17*(1+$D4128)</f>
        <v>2688.0641320454301</v>
      </c>
      <c r="G4128" s="16">
        <f t="shared" ref="G4128:J4128" si="4122">F4128*(1+$D4128)</f>
        <v>2974.6361936475032</v>
      </c>
      <c r="H4128" s="16">
        <f t="shared" si="4122"/>
        <v>3291.7594409567314</v>
      </c>
      <c r="I4128" s="16">
        <f t="shared" si="4122"/>
        <v>3642.6909079732018</v>
      </c>
      <c r="J4128" s="16">
        <f t="shared" si="4122"/>
        <v>4031.0348581164885</v>
      </c>
      <c r="K4128" s="16">
        <f>F4128*$E4128*(1-'Monte Carlo Inputs'!$C$11)+F4128*'Monte Carlo Inputs'!$C$12-F4128*'Monte Carlo Inputs'!$C$13-'Monte Carlo Inputs'!$C$14*(F4128-'Monte Carlo Inputs'!$C$17)</f>
        <v>1260.9611376747271</v>
      </c>
      <c r="L4128" s="16">
        <f>G4128*$E4128*(1-'Monte Carlo Inputs'!$C$11)+G4128*'Monte Carlo Inputs'!$C$12-G4128*'Monte Carlo Inputs'!$C$13-'Monte Carlo Inputs'!$C$14*(G4128-F4128)</f>
        <v>1395.3910526889108</v>
      </c>
      <c r="M4128" s="16">
        <f>H4128*$E4128*(1-'Monte Carlo Inputs'!$C$11)+H4128*'Monte Carlo Inputs'!$C$12-H4128*'Monte Carlo Inputs'!$C$13-'Monte Carlo Inputs'!$C$14*(H4128-G4128)</f>
        <v>1544.1524181425943</v>
      </c>
      <c r="N4128" s="16">
        <f>I4128*$E4128*(1-'Monte Carlo Inputs'!$C$11)+I4128*'Monte Carlo Inputs'!$C$12-I4128*'Monte Carlo Inputs'!$C$13-'Monte Carlo Inputs'!$C$14*(I4128-H4128)</f>
        <v>1708.7730968755191</v>
      </c>
      <c r="O4128" s="16">
        <f>J4128*$E4128*(1-'Monte Carlo Inputs'!$C$11)+J4128*'Monte Carlo Inputs'!$C$12-J4128*'Monte Carlo Inputs'!$C$13-'Monte Carlo Inputs'!$C$14*(J4128-I4128)</f>
        <v>1890.9438357890879</v>
      </c>
    </row>
    <row r="4129" spans="1:15">
      <c r="A4129">
        <v>4125</v>
      </c>
      <c r="B4129" s="39">
        <v>-6.6952193767144577E-2</v>
      </c>
      <c r="C4129" s="39">
        <v>0.21556650615303763</v>
      </c>
      <c r="D4129" s="29">
        <f>'Monte Carlo Inputs'!$C$6+'Monte Carlo Inputs'!$D$6*B4129</f>
        <v>0.12197245423164547</v>
      </c>
      <c r="E4129" s="29">
        <f>'Monte Carlo Inputs'!$C$7+'Monte Carlo Inputs'!$D$7*C4129</f>
        <v>0.59053736901173037</v>
      </c>
      <c r="F4129" s="16">
        <f>'Monte Carlo Inputs'!$C$17*(1+$D4129)</f>
        <v>2725.3832885740903</v>
      </c>
      <c r="G4129" s="16">
        <f t="shared" ref="G4129:J4129" si="4123">F4129*(1+$D4129)</f>
        <v>3057.8049770033849</v>
      </c>
      <c r="H4129" s="16">
        <f t="shared" si="4123"/>
        <v>3430.7729546102278</v>
      </c>
      <c r="I4129" s="16">
        <f t="shared" si="4123"/>
        <v>3849.2327517955905</v>
      </c>
      <c r="J4129" s="16">
        <f t="shared" si="4123"/>
        <v>4318.7331174409283</v>
      </c>
      <c r="K4129" s="16">
        <f>F4129*$E4129*(1-'Monte Carlo Inputs'!$C$11)+F4129*'Monte Carlo Inputs'!$C$12-F4129*'Monte Carlo Inputs'!$C$13-'Monte Carlo Inputs'!$C$14*(F4129-'Monte Carlo Inputs'!$C$17)</f>
        <v>1254.5528665027837</v>
      </c>
      <c r="L4129" s="16">
        <f>G4129*$E4129*(1-'Monte Carlo Inputs'!$C$11)+G4129*'Monte Carlo Inputs'!$C$12-G4129*'Monte Carlo Inputs'!$C$13-'Monte Carlo Inputs'!$C$14*(G4129-F4129)</f>
        <v>1407.5737585934737</v>
      </c>
      <c r="M4129" s="16">
        <f>H4129*$E4129*(1-'Monte Carlo Inputs'!$C$11)+H4129*'Monte Carlo Inputs'!$C$12-H4129*'Monte Carlo Inputs'!$C$13-'Monte Carlo Inputs'!$C$14*(H4129-G4129)</f>
        <v>1579.2589844411812</v>
      </c>
      <c r="N4129" s="16">
        <f>I4129*$E4129*(1-'Monte Carlo Inputs'!$C$11)+I4129*'Monte Carlo Inputs'!$C$12-I4129*'Monte Carlo Inputs'!$C$13-'Monte Carlo Inputs'!$C$14*(I4129-H4129)</f>
        <v>1771.885078640848</v>
      </c>
      <c r="O4129" s="16">
        <f>J4129*$E4129*(1-'Monte Carlo Inputs'!$C$11)+J4129*'Monte Carlo Inputs'!$C$12-J4129*'Monte Carlo Inputs'!$C$13-'Monte Carlo Inputs'!$C$14*(J4129-I4129)</f>
        <v>1988.0062502991043</v>
      </c>
    </row>
    <row r="4130" spans="1:15">
      <c r="A4130">
        <v>4126</v>
      </c>
      <c r="B4130" s="39">
        <v>1.0962011253012536</v>
      </c>
      <c r="C4130" s="39">
        <v>0.1015986720817314</v>
      </c>
      <c r="D4130" s="29">
        <f>'Monte Carlo Inputs'!$C$6+'Monte Carlo Inputs'!$D$6*B4130</f>
        <v>0.19732646605428858</v>
      </c>
      <c r="E4130" s="29">
        <f>'Monte Carlo Inputs'!$C$7+'Monte Carlo Inputs'!$D$7*C4130</f>
        <v>0.58645824580828343</v>
      </c>
      <c r="F4130" s="16">
        <f>'Monte Carlo Inputs'!$C$17*(1+$D4130)</f>
        <v>2908.4257186924729</v>
      </c>
      <c r="G4130" s="16">
        <f t="shared" ref="G4130:J4130" si="4124">F4130*(1+$D4130)</f>
        <v>3482.335087543463</v>
      </c>
      <c r="H4130" s="16">
        <f t="shared" si="4124"/>
        <v>4169.491963985266</v>
      </c>
      <c r="I4130" s="16">
        <f t="shared" si="4124"/>
        <v>4992.2430784802336</v>
      </c>
      <c r="J4130" s="16">
        <f t="shared" si="4124"/>
        <v>5977.3447628407212</v>
      </c>
      <c r="K4130" s="16">
        <f>F4130*$E4130*(1-'Monte Carlo Inputs'!$C$11)+F4130*'Monte Carlo Inputs'!$C$12-F4130*'Monte Carlo Inputs'!$C$13-'Monte Carlo Inputs'!$C$14*(F4130-'Monte Carlo Inputs'!$C$17)</f>
        <v>1333.1041321361433</v>
      </c>
      <c r="L4130" s="16">
        <f>G4130*$E4130*(1-'Monte Carlo Inputs'!$C$11)+G4130*'Monte Carlo Inputs'!$C$12-G4130*'Monte Carlo Inputs'!$C$13-'Monte Carlo Inputs'!$C$14*(G4130-F4130)</f>
        <v>1596.1608594129382</v>
      </c>
      <c r="M4130" s="16">
        <f>H4130*$E4130*(1-'Monte Carlo Inputs'!$C$11)+H4130*'Monte Carlo Inputs'!$C$12-H4130*'Monte Carlo Inputs'!$C$13-'Monte Carlo Inputs'!$C$14*(H4130-G4130)</f>
        <v>1911.1256410550686</v>
      </c>
      <c r="N4130" s="16">
        <f>I4130*$E4130*(1-'Monte Carlo Inputs'!$C$11)+I4130*'Monte Carlo Inputs'!$C$12-I4130*'Monte Carlo Inputs'!$C$13-'Monte Carlo Inputs'!$C$14*(I4130-H4130)</f>
        <v>2288.2413099902028</v>
      </c>
      <c r="O4130" s="16">
        <f>J4130*$E4130*(1-'Monte Carlo Inputs'!$C$11)+J4130*'Monte Carlo Inputs'!$C$12-J4130*'Monte Carlo Inputs'!$C$13-'Monte Carlo Inputs'!$C$14*(J4130-I4130)</f>
        <v>2739.7718811700047</v>
      </c>
    </row>
    <row r="4131" spans="1:15">
      <c r="A4131">
        <v>4127</v>
      </c>
      <c r="B4131" s="39">
        <v>0.55032174907957732</v>
      </c>
      <c r="C4131" s="39">
        <v>0.70270481538103002</v>
      </c>
      <c r="D4131" s="29">
        <f>'Monte Carlo Inputs'!$C$6+'Monte Carlo Inputs'!$D$6*B4131</f>
        <v>0.16196208175928373</v>
      </c>
      <c r="E4131" s="29">
        <f>'Monte Carlo Inputs'!$C$7+'Monte Carlo Inputs'!$D$7*C4131</f>
        <v>0.60797296561363257</v>
      </c>
      <c r="F4131" s="16">
        <f>'Monte Carlo Inputs'!$C$17*(1+$D4131)</f>
        <v>2822.5220928014764</v>
      </c>
      <c r="G4131" s="16">
        <f t="shared" ref="G4131:J4131" si="4125">F4131*(1+$D4131)</f>
        <v>3279.6636467631738</v>
      </c>
      <c r="H4131" s="16">
        <f t="shared" si="4125"/>
        <v>3810.8447984631816</v>
      </c>
      <c r="I4131" s="16">
        <f t="shared" si="4125"/>
        <v>4428.0571552838164</v>
      </c>
      <c r="J4131" s="16">
        <f t="shared" si="4125"/>
        <v>5145.2345103026755</v>
      </c>
      <c r="K4131" s="16">
        <f>F4131*$E4131*(1-'Monte Carlo Inputs'!$C$11)+F4131*'Monte Carlo Inputs'!$C$12-F4131*'Monte Carlo Inputs'!$C$13-'Monte Carlo Inputs'!$C$14*(F4131-'Monte Carlo Inputs'!$C$17)</f>
        <v>1335.7375070932057</v>
      </c>
      <c r="L4131" s="16">
        <f>G4131*$E4131*(1-'Monte Carlo Inputs'!$C$11)+G4131*'Monte Carlo Inputs'!$C$12-G4131*'Monte Carlo Inputs'!$C$13-'Monte Carlo Inputs'!$C$14*(G4131-F4131)</f>
        <v>1552.0763344259772</v>
      </c>
      <c r="M4131" s="16">
        <f>H4131*$E4131*(1-'Monte Carlo Inputs'!$C$11)+H4131*'Monte Carlo Inputs'!$C$12-H4131*'Monte Carlo Inputs'!$C$13-'Monte Carlo Inputs'!$C$14*(H4131-G4131)</f>
        <v>1803.4538485989262</v>
      </c>
      <c r="N4131" s="16">
        <f>I4131*$E4131*(1-'Monte Carlo Inputs'!$C$11)+I4131*'Monte Carlo Inputs'!$C$12-I4131*'Monte Carlo Inputs'!$C$13-'Monte Carlo Inputs'!$C$14*(I4131-H4131)</f>
        <v>2095.5449882748012</v>
      </c>
      <c r="O4131" s="16">
        <f>J4131*$E4131*(1-'Monte Carlo Inputs'!$C$11)+J4131*'Monte Carlo Inputs'!$C$12-J4131*'Monte Carlo Inputs'!$C$13-'Monte Carlo Inputs'!$C$14*(J4131-I4131)</f>
        <v>2434.9438169960217</v>
      </c>
    </row>
    <row r="4132" spans="1:15">
      <c r="A4132">
        <v>4128</v>
      </c>
      <c r="B4132" s="39">
        <v>-1.4203725500515094</v>
      </c>
      <c r="C4132" s="39">
        <v>4.0746522257420599E-2</v>
      </c>
      <c r="D4132" s="29">
        <f>'Monte Carlo Inputs'!$C$6+'Monte Carlo Inputs'!$D$6*B4132</f>
        <v>3.429213569019901E-2</v>
      </c>
      <c r="E4132" s="29">
        <f>'Monte Carlo Inputs'!$C$7+'Monte Carlo Inputs'!$D$7*C4132</f>
        <v>0.5842802328772605</v>
      </c>
      <c r="F4132" s="16">
        <f>'Monte Carlo Inputs'!$C$17*(1+$D4132)</f>
        <v>2512.3990268050629</v>
      </c>
      <c r="G4132" s="16">
        <f t="shared" ref="G4132:J4132" si="4126">F4132*(1+$D4132)</f>
        <v>2598.554555140186</v>
      </c>
      <c r="H4132" s="16">
        <f t="shared" si="4126"/>
        <v>2687.6645405434383</v>
      </c>
      <c r="I4132" s="16">
        <f t="shared" si="4126"/>
        <v>2779.8302976574905</v>
      </c>
      <c r="J4132" s="16">
        <f t="shared" si="4126"/>
        <v>2875.1566154204875</v>
      </c>
      <c r="K4132" s="16">
        <f>F4132*$E4132*(1-'Monte Carlo Inputs'!$C$11)+F4132*'Monte Carlo Inputs'!$C$12-F4132*'Monte Carlo Inputs'!$C$13-'Monte Carlo Inputs'!$C$14*(F4132-'Monte Carlo Inputs'!$C$17)</f>
        <v>1142.1431552975616</v>
      </c>
      <c r="L4132" s="16">
        <f>G4132*$E4132*(1-'Monte Carlo Inputs'!$C$11)+G4132*'Monte Carlo Inputs'!$C$12-G4132*'Monte Carlo Inputs'!$C$13-'Monte Carlo Inputs'!$C$14*(G4132-F4132)</f>
        <v>1181.3096833566574</v>
      </c>
      <c r="M4132" s="16">
        <f>H4132*$E4132*(1-'Monte Carlo Inputs'!$C$11)+H4132*'Monte Carlo Inputs'!$C$12-H4132*'Monte Carlo Inputs'!$C$13-'Monte Carlo Inputs'!$C$14*(H4132-G4132)</f>
        <v>1221.8193153104703</v>
      </c>
      <c r="N4132" s="16">
        <f>I4132*$E4132*(1-'Monte Carlo Inputs'!$C$11)+I4132*'Monte Carlo Inputs'!$C$12-I4132*'Monte Carlo Inputs'!$C$13-'Monte Carlo Inputs'!$C$14*(I4132-H4132)</f>
        <v>1263.7181090600029</v>
      </c>
      <c r="O4132" s="16">
        <f>J4132*$E4132*(1-'Monte Carlo Inputs'!$C$11)+J4132*'Monte Carlo Inputs'!$C$12-J4132*'Monte Carlo Inputs'!$C$13-'Monte Carlo Inputs'!$C$14*(J4132-I4132)</f>
        <v>1307.0537019300505</v>
      </c>
    </row>
    <row r="4133" spans="1:15">
      <c r="A4133">
        <v>4129</v>
      </c>
      <c r="B4133" s="39">
        <v>0.53884168835581814</v>
      </c>
      <c r="C4133" s="39">
        <v>-2.2937908564148501</v>
      </c>
      <c r="D4133" s="29">
        <f>'Monte Carlo Inputs'!$C$6+'Monte Carlo Inputs'!$D$6*B4133</f>
        <v>0.1612183546707554</v>
      </c>
      <c r="E4133" s="29">
        <f>'Monte Carlo Inputs'!$C$7+'Monte Carlo Inputs'!$D$7*C4133</f>
        <v>0.50072274783548876</v>
      </c>
      <c r="F4133" s="16">
        <f>'Monte Carlo Inputs'!$C$17*(1+$D4133)</f>
        <v>2820.715505330732</v>
      </c>
      <c r="G4133" s="16">
        <f t="shared" ref="G4133:J4133" si="4127">F4133*(1+$D4133)</f>
        <v>3275.4666180944405</v>
      </c>
      <c r="H4133" s="16">
        <f t="shared" si="4127"/>
        <v>3803.5319570426095</v>
      </c>
      <c r="I4133" s="16">
        <f t="shared" si="4127"/>
        <v>4416.7311210946573</v>
      </c>
      <c r="J4133" s="16">
        <f t="shared" si="4127"/>
        <v>5128.7892454606581</v>
      </c>
      <c r="K4133" s="16">
        <f>F4133*$E4133*(1-'Monte Carlo Inputs'!$C$11)+F4133*'Monte Carlo Inputs'!$C$12-F4133*'Monte Carlo Inputs'!$C$13-'Monte Carlo Inputs'!$C$14*(F4133-'Monte Carlo Inputs'!$C$17)</f>
        <v>1119.5897334897879</v>
      </c>
      <c r="L4133" s="16">
        <f>G4133*$E4133*(1-'Monte Carlo Inputs'!$C$11)+G4133*'Monte Carlo Inputs'!$C$12-G4133*'Monte Carlo Inputs'!$C$13-'Monte Carlo Inputs'!$C$14*(G4133-F4133)</f>
        <v>1300.0881482292812</v>
      </c>
      <c r="M4133" s="16">
        <f>H4133*$E4133*(1-'Monte Carlo Inputs'!$C$11)+H4133*'Monte Carlo Inputs'!$C$12-H4133*'Monte Carlo Inputs'!$C$13-'Monte Carlo Inputs'!$C$14*(H4133-G4133)</f>
        <v>1509.6862204137549</v>
      </c>
      <c r="N4133" s="16">
        <f>I4133*$E4133*(1-'Monte Carlo Inputs'!$C$11)+I4133*'Monte Carlo Inputs'!$C$12-I4133*'Monte Carlo Inputs'!$C$13-'Monte Carlo Inputs'!$C$14*(I4133-H4133)</f>
        <v>1753.0753489379717</v>
      </c>
      <c r="O4133" s="16">
        <f>J4133*$E4133*(1-'Monte Carlo Inputs'!$C$11)+J4133*'Monte Carlo Inputs'!$C$12-J4133*'Monte Carlo Inputs'!$C$13-'Monte Carlo Inputs'!$C$14*(J4133-I4133)</f>
        <v>2035.7032723076118</v>
      </c>
    </row>
    <row r="4134" spans="1:15">
      <c r="A4134">
        <v>4130</v>
      </c>
      <c r="B4134" s="39">
        <v>-0.89972443582080275</v>
      </c>
      <c r="C4134" s="39">
        <v>-1.1001828045039577</v>
      </c>
      <c r="D4134" s="29">
        <f>'Monte Carlo Inputs'!$C$6+'Monte Carlo Inputs'!$D$6*B4134</f>
        <v>6.8021931678401371E-2</v>
      </c>
      <c r="E4134" s="29">
        <f>'Monte Carlo Inputs'!$C$7+'Monte Carlo Inputs'!$D$7*C4134</f>
        <v>0.54344422569848416</v>
      </c>
      <c r="F4134" s="16">
        <f>'Monte Carlo Inputs'!$C$17*(1+$D4134)</f>
        <v>2594.3320742400051</v>
      </c>
      <c r="G4134" s="16">
        <f t="shared" ref="G4134:J4134" si="4128">F4134*(1+$D4134)</f>
        <v>2770.8035533450443</v>
      </c>
      <c r="H4134" s="16">
        <f t="shared" si="4128"/>
        <v>2959.2789633449529</v>
      </c>
      <c r="I4134" s="16">
        <f t="shared" si="4128"/>
        <v>3160.5748348069337</v>
      </c>
      <c r="J4134" s="16">
        <f t="shared" si="4128"/>
        <v>3375.5632402846459</v>
      </c>
      <c r="K4134" s="16">
        <f>F4134*$E4134*(1-'Monte Carlo Inputs'!$C$11)+F4134*'Monte Carlo Inputs'!$C$12-F4134*'Monte Carlo Inputs'!$C$13-'Monte Carlo Inputs'!$C$14*(F4134-'Monte Carlo Inputs'!$C$17)</f>
        <v>1105.3324903582852</v>
      </c>
      <c r="L4134" s="16">
        <f>G4134*$E4134*(1-'Monte Carlo Inputs'!$C$11)+G4134*'Monte Carlo Inputs'!$C$12-G4134*'Monte Carlo Inputs'!$C$13-'Monte Carlo Inputs'!$C$14*(G4134-F4134)</f>
        <v>1180.5193414993537</v>
      </c>
      <c r="M4134" s="16">
        <f>H4134*$E4134*(1-'Monte Carlo Inputs'!$C$11)+H4134*'Monte Carlo Inputs'!$C$12-H4134*'Monte Carlo Inputs'!$C$13-'Monte Carlo Inputs'!$C$14*(H4134-G4134)</f>
        <v>1260.8205474918543</v>
      </c>
      <c r="N4134" s="16">
        <f>I4134*$E4134*(1-'Monte Carlo Inputs'!$C$11)+I4134*'Monte Carlo Inputs'!$C$12-I4134*'Monte Carlo Inputs'!$C$13-'Monte Carlo Inputs'!$C$14*(I4134-H4134)</f>
        <v>1346.5839966320698</v>
      </c>
      <c r="O4134" s="16">
        <f>J4134*$E4134*(1-'Monte Carlo Inputs'!$C$11)+J4134*'Monte Carlo Inputs'!$C$12-J4134*'Monte Carlo Inputs'!$C$13-'Monte Carlo Inputs'!$C$14*(J4134-I4134)</f>
        <v>1438.1812412502054</v>
      </c>
    </row>
    <row r="4135" spans="1:15">
      <c r="A4135">
        <v>4131</v>
      </c>
      <c r="B4135" s="39">
        <v>-1.0270026792724021</v>
      </c>
      <c r="C4135" s="39">
        <v>-0.75000935314438177</v>
      </c>
      <c r="D4135" s="29">
        <f>'Monte Carlo Inputs'!$C$6+'Monte Carlo Inputs'!$D$6*B4135</f>
        <v>5.9776306527712972E-2</v>
      </c>
      <c r="E4135" s="29">
        <f>'Monte Carlo Inputs'!$C$7+'Monte Carlo Inputs'!$D$7*C4135</f>
        <v>0.55597759234804456</v>
      </c>
      <c r="F4135" s="16">
        <f>'Monte Carlo Inputs'!$C$17*(1+$D4135)</f>
        <v>2574.3026261864679</v>
      </c>
      <c r="G4135" s="16">
        <f t="shared" ref="G4135:J4135" si="4129">F4135*(1+$D4135)</f>
        <v>2728.1849290644868</v>
      </c>
      <c r="H4135" s="16">
        <f t="shared" si="4129"/>
        <v>2891.2657476485329</v>
      </c>
      <c r="I4135" s="16">
        <f t="shared" si="4129"/>
        <v>3064.094935233049</v>
      </c>
      <c r="J4135" s="16">
        <f t="shared" si="4129"/>
        <v>3247.2552133115528</v>
      </c>
      <c r="K4135" s="16">
        <f>F4135*$E4135*(1-'Monte Carlo Inputs'!$C$11)+F4135*'Monte Carlo Inputs'!$C$12-F4135*'Monte Carlo Inputs'!$C$13-'Monte Carlo Inputs'!$C$14*(F4135-'Monte Carlo Inputs'!$C$17)</f>
        <v>1119.443107393497</v>
      </c>
      <c r="L4135" s="16">
        <f>G4135*$E4135*(1-'Monte Carlo Inputs'!$C$11)+G4135*'Monte Carlo Inputs'!$C$12-G4135*'Monte Carlo Inputs'!$C$13-'Monte Carlo Inputs'!$C$14*(G4135-F4135)</f>
        <v>1186.359281721386</v>
      </c>
      <c r="M4135" s="16">
        <f>H4135*$E4135*(1-'Monte Carlo Inputs'!$C$11)+H4135*'Monte Carlo Inputs'!$C$12-H4135*'Monte Carlo Inputs'!$C$13-'Monte Carlo Inputs'!$C$14*(H4135-G4135)</f>
        <v>1257.2754577975613</v>
      </c>
      <c r="N4135" s="16">
        <f>I4135*$E4135*(1-'Monte Carlo Inputs'!$C$11)+I4135*'Monte Carlo Inputs'!$C$12-I4135*'Monte Carlo Inputs'!$C$13-'Monte Carlo Inputs'!$C$14*(I4135-H4135)</f>
        <v>1332.4307409526391</v>
      </c>
      <c r="O4135" s="16">
        <f>J4135*$E4135*(1-'Monte Carlo Inputs'!$C$11)+J4135*'Monte Carlo Inputs'!$C$12-J4135*'Monte Carlo Inputs'!$C$13-'Monte Carlo Inputs'!$C$14*(J4135-I4135)</f>
        <v>1412.0785293507722</v>
      </c>
    </row>
    <row r="4136" spans="1:15">
      <c r="A4136">
        <v>4132</v>
      </c>
      <c r="B4136" s="39">
        <v>-0.63602609279254463</v>
      </c>
      <c r="C4136" s="39">
        <v>0.69990034137593227</v>
      </c>
      <c r="D4136" s="29">
        <f>'Monte Carlo Inputs'!$C$6+'Monte Carlo Inputs'!$D$6*B4136</f>
        <v>8.51054302442463E-2</v>
      </c>
      <c r="E4136" s="29">
        <f>'Monte Carlo Inputs'!$C$7+'Monte Carlo Inputs'!$D$7*C4136</f>
        <v>0.60787258821258006</v>
      </c>
      <c r="F4136" s="16">
        <f>'Monte Carlo Inputs'!$C$17*(1+$D4136)</f>
        <v>2635.8296006062988</v>
      </c>
      <c r="G4136" s="16">
        <f t="shared" ref="G4136:J4136" si="4130">F4136*(1+$D4136)</f>
        <v>2860.1530128164177</v>
      </c>
      <c r="H4136" s="16">
        <f t="shared" si="4130"/>
        <v>3103.5675655365358</v>
      </c>
      <c r="I4136" s="16">
        <f t="shared" si="4130"/>
        <v>3367.6980184936106</v>
      </c>
      <c r="J4136" s="16">
        <f t="shared" si="4130"/>
        <v>3654.3074072902045</v>
      </c>
      <c r="K4136" s="16">
        <f>F4136*$E4136*(1-'Monte Carlo Inputs'!$C$11)+F4136*'Monte Carlo Inputs'!$C$12-F4136*'Monte Carlo Inputs'!$C$13-'Monte Carlo Inputs'!$C$14*(F4136-'Monte Carlo Inputs'!$C$17)</f>
        <v>1244.5050191355558</v>
      </c>
      <c r="L4136" s="16">
        <f>G4136*$E4136*(1-'Monte Carlo Inputs'!$C$11)+G4136*'Monte Carlo Inputs'!$C$12-G4136*'Monte Carlo Inputs'!$C$13-'Monte Carlo Inputs'!$C$14*(G4136-F4136)</f>
        <v>1350.4191542302112</v>
      </c>
      <c r="M4136" s="16">
        <f>H4136*$E4136*(1-'Monte Carlo Inputs'!$C$11)+H4136*'Monte Carlo Inputs'!$C$12-H4136*'Monte Carlo Inputs'!$C$13-'Monte Carlo Inputs'!$C$14*(H4136-G4136)</f>
        <v>1465.3471573610445</v>
      </c>
      <c r="N4136" s="16">
        <f>I4136*$E4136*(1-'Monte Carlo Inputs'!$C$11)+I4136*'Monte Carlo Inputs'!$C$12-I4136*'Monte Carlo Inputs'!$C$13-'Monte Carlo Inputs'!$C$14*(I4136-H4136)</f>
        <v>1590.0561576454395</v>
      </c>
      <c r="O4136" s="16">
        <f>J4136*$E4136*(1-'Monte Carlo Inputs'!$C$11)+J4136*'Monte Carlo Inputs'!$C$12-J4136*'Monte Carlo Inputs'!$C$13-'Monte Carlo Inputs'!$C$14*(J4136-I4136)</f>
        <v>1725.3785710543673</v>
      </c>
    </row>
    <row r="4137" spans="1:15">
      <c r="A4137">
        <v>4133</v>
      </c>
      <c r="B4137" s="39">
        <v>0.79510506585379703</v>
      </c>
      <c r="C4137" s="39">
        <v>-0.19916858008961655</v>
      </c>
      <c r="D4137" s="29">
        <f>'Monte Carlo Inputs'!$C$6+'Monte Carlo Inputs'!$D$6*B4137</f>
        <v>0.17782018459388146</v>
      </c>
      <c r="E4137" s="29">
        <f>'Monte Carlo Inputs'!$C$7+'Monte Carlo Inputs'!$D$7*C4137</f>
        <v>0.57569321998177236</v>
      </c>
      <c r="F4137" s="16">
        <f>'Monte Carlo Inputs'!$C$17*(1+$D4137)</f>
        <v>2861.0430103969975</v>
      </c>
      <c r="G4137" s="16">
        <f t="shared" ref="G4137:J4137" si="4131">F4137*(1+$D4137)</f>
        <v>3369.7942066368255</v>
      </c>
      <c r="H4137" s="16">
        <f t="shared" si="4131"/>
        <v>3969.011634504378</v>
      </c>
      <c r="I4137" s="16">
        <f t="shared" si="4131"/>
        <v>4674.7820160072097</v>
      </c>
      <c r="J4137" s="16">
        <f t="shared" si="4131"/>
        <v>5506.052617029769</v>
      </c>
      <c r="K4137" s="16">
        <f>F4137*$E4137*(1-'Monte Carlo Inputs'!$C$11)+F4137*'Monte Carlo Inputs'!$C$12-F4137*'Monte Carlo Inputs'!$C$13-'Monte Carlo Inputs'!$C$14*(F4137-'Monte Carlo Inputs'!$C$17)</f>
        <v>1288.8065472062171</v>
      </c>
      <c r="L4137" s="16">
        <f>G4137*$E4137*(1-'Monte Carlo Inputs'!$C$11)+G4137*'Monte Carlo Inputs'!$C$12-G4137*'Monte Carlo Inputs'!$C$13-'Monte Carlo Inputs'!$C$14*(G4137-F4137)</f>
        <v>1517.9823653362291</v>
      </c>
      <c r="M4137" s="16">
        <f>H4137*$E4137*(1-'Monte Carlo Inputs'!$C$11)+H4137*'Monte Carlo Inputs'!$C$12-H4137*'Monte Carlo Inputs'!$C$13-'Monte Carlo Inputs'!$C$14*(H4137-G4137)</f>
        <v>1787.9102697505743</v>
      </c>
      <c r="N4137" s="16">
        <f>I4137*$E4137*(1-'Monte Carlo Inputs'!$C$11)+I4137*'Monte Carlo Inputs'!$C$12-I4137*'Monte Carlo Inputs'!$C$13-'Monte Carlo Inputs'!$C$14*(I4137-H4137)</f>
        <v>2105.8368039549173</v>
      </c>
      <c r="O4137" s="16">
        <f>J4137*$E4137*(1-'Monte Carlo Inputs'!$C$11)+J4137*'Monte Carlo Inputs'!$C$12-J4137*'Monte Carlo Inputs'!$C$13-'Monte Carlo Inputs'!$C$14*(J4137-I4137)</f>
        <v>2480.2970931587706</v>
      </c>
    </row>
    <row r="4138" spans="1:15">
      <c r="A4138">
        <v>4134</v>
      </c>
      <c r="B4138" s="39">
        <v>-0.72758237627677547</v>
      </c>
      <c r="C4138" s="39">
        <v>0.82886298606154152</v>
      </c>
      <c r="D4138" s="29">
        <f>'Monte Carlo Inputs'!$C$6+'Monte Carlo Inputs'!$D$6*B4138</f>
        <v>7.9174025368375173E-2</v>
      </c>
      <c r="E4138" s="29">
        <f>'Monte Carlo Inputs'!$C$7+'Monte Carlo Inputs'!$D$7*C4138</f>
        <v>0.61248840389953796</v>
      </c>
      <c r="F4138" s="16">
        <f>'Monte Carlo Inputs'!$C$17*(1+$D4138)</f>
        <v>2621.4216250223208</v>
      </c>
      <c r="G4138" s="16">
        <f t="shared" ref="G4138:J4138" si="4132">F4138*(1+$D4138)</f>
        <v>2828.9701272630455</v>
      </c>
      <c r="H4138" s="16">
        <f t="shared" si="4132"/>
        <v>3052.9510798853457</v>
      </c>
      <c r="I4138" s="16">
        <f t="shared" si="4132"/>
        <v>3294.6655061325969</v>
      </c>
      <c r="J4138" s="16">
        <f t="shared" si="4132"/>
        <v>3555.5174364954501</v>
      </c>
      <c r="K4138" s="16">
        <f>F4138*$E4138*(1-'Monte Carlo Inputs'!$C$11)+F4138*'Monte Carlo Inputs'!$C$12-F4138*'Monte Carlo Inputs'!$C$13-'Monte Carlo Inputs'!$C$14*(F4138-'Monte Carlo Inputs'!$C$17)</f>
        <v>1246.0897523372664</v>
      </c>
      <c r="L4138" s="16">
        <f>G4138*$E4138*(1-'Monte Carlo Inputs'!$C$11)+G4138*'Monte Carlo Inputs'!$C$12-G4138*'Monte Carlo Inputs'!$C$13-'Monte Carlo Inputs'!$C$14*(G4138-F4138)</f>
        <v>1344.7476940000897</v>
      </c>
      <c r="M4138" s="16">
        <f>H4138*$E4138*(1-'Monte Carlo Inputs'!$C$11)+H4138*'Monte Carlo Inputs'!$C$12-H4138*'Monte Carlo Inputs'!$C$13-'Monte Carlo Inputs'!$C$14*(H4138-G4138)</f>
        <v>1451.216782038917</v>
      </c>
      <c r="N4138" s="16">
        <f>I4138*$E4138*(1-'Monte Carlo Inputs'!$C$11)+I4138*'Monte Carlo Inputs'!$C$12-I4138*'Monte Carlo Inputs'!$C$13-'Monte Carlo Inputs'!$C$14*(I4138-H4138)</f>
        <v>1566.1154563550781</v>
      </c>
      <c r="O4138" s="16">
        <f>J4138*$E4138*(1-'Monte Carlo Inputs'!$C$11)+J4138*'Monte Carlo Inputs'!$C$12-J4138*'Monte Carlo Inputs'!$C$13-'Monte Carlo Inputs'!$C$14*(J4138-I4138)</f>
        <v>1690.1111212263395</v>
      </c>
    </row>
    <row r="4139" spans="1:15">
      <c r="A4139">
        <v>4135</v>
      </c>
      <c r="B4139" s="39">
        <v>8.9325810609894682E-2</v>
      </c>
      <c r="C4139" s="39">
        <v>-2.5278304958374478</v>
      </c>
      <c r="D4139" s="29">
        <f>'Monte Carlo Inputs'!$C$6+'Monte Carlo Inputs'!$D$6*B4139</f>
        <v>0.13209680705460639</v>
      </c>
      <c r="E4139" s="29">
        <f>'Monte Carlo Inputs'!$C$7+'Monte Carlo Inputs'!$D$7*C4139</f>
        <v>0.49234602881231454</v>
      </c>
      <c r="F4139" s="16">
        <f>'Monte Carlo Inputs'!$C$17*(1+$D4139)</f>
        <v>2749.9763540163449</v>
      </c>
      <c r="G4139" s="16">
        <f t="shared" ref="G4139:J4139" si="4133">F4139*(1+$D4139)</f>
        <v>3113.2394498575723</v>
      </c>
      <c r="H4139" s="16">
        <f t="shared" si="4133"/>
        <v>3524.4884407801974</v>
      </c>
      <c r="I4139" s="16">
        <f t="shared" si="4133"/>
        <v>3990.0621103081298</v>
      </c>
      <c r="J4139" s="16">
        <f t="shared" si="4133"/>
        <v>4517.136575029399</v>
      </c>
      <c r="K4139" s="16">
        <f>F4139*$E4139*(1-'Monte Carlo Inputs'!$C$11)+F4139*'Monte Carlo Inputs'!$C$12-F4139*'Monte Carlo Inputs'!$C$13-'Monte Carlo Inputs'!$C$14*(F4139-'Monte Carlo Inputs'!$C$17)</f>
        <v>1074.0993267720762</v>
      </c>
      <c r="L4139" s="16">
        <f>G4139*$E4139*(1-'Monte Carlo Inputs'!$C$11)+G4139*'Monte Carlo Inputs'!$C$12-G4139*'Monte Carlo Inputs'!$C$13-'Monte Carlo Inputs'!$C$14*(G4139-F4139)</f>
        <v>1215.9844182981697</v>
      </c>
      <c r="M4139" s="16">
        <f>H4139*$E4139*(1-'Monte Carlo Inputs'!$C$11)+H4139*'Monte Carlo Inputs'!$C$12-H4139*'Monte Carlo Inputs'!$C$13-'Monte Carlo Inputs'!$C$14*(H4139-G4139)</f>
        <v>1376.6120773835112</v>
      </c>
      <c r="N4139" s="16">
        <f>I4139*$E4139*(1-'Monte Carlo Inputs'!$C$11)+I4139*'Monte Carlo Inputs'!$C$12-I4139*'Monte Carlo Inputs'!$C$13-'Monte Carlo Inputs'!$C$14*(I4139-H4139)</f>
        <v>1558.4581373586818</v>
      </c>
      <c r="O4139" s="16">
        <f>J4139*$E4139*(1-'Monte Carlo Inputs'!$C$11)+J4139*'Monte Carlo Inputs'!$C$12-J4139*'Monte Carlo Inputs'!$C$13-'Monte Carlo Inputs'!$C$14*(J4139-I4139)</f>
        <v>1764.3254812320329</v>
      </c>
    </row>
    <row r="4140" spans="1:15">
      <c r="A4140">
        <v>4136</v>
      </c>
      <c r="B4140" s="39">
        <v>-1.2703253562050001</v>
      </c>
      <c r="C4140" s="39">
        <v>1.647466701124501</v>
      </c>
      <c r="D4140" s="29">
        <f>'Monte Carlo Inputs'!$C$6+'Monte Carlo Inputs'!$D$6*B4140</f>
        <v>4.4012830145268883E-2</v>
      </c>
      <c r="E4140" s="29">
        <f>'Monte Carlo Inputs'!$C$7+'Monte Carlo Inputs'!$D$7*C4140</f>
        <v>0.64178777100387352</v>
      </c>
      <c r="F4140" s="16">
        <f>'Monte Carlo Inputs'!$C$17*(1+$D4140)</f>
        <v>2536.0115657058732</v>
      </c>
      <c r="G4140" s="16">
        <f t="shared" ref="G4140:J4140" si="4134">F4140*(1+$D4140)</f>
        <v>2647.6286119937231</v>
      </c>
      <c r="H4140" s="16">
        <f t="shared" si="4134"/>
        <v>2764.1582403811567</v>
      </c>
      <c r="I4140" s="16">
        <f t="shared" si="4134"/>
        <v>2885.8166675096982</v>
      </c>
      <c r="J4140" s="16">
        <f t="shared" si="4134"/>
        <v>3012.8296263271886</v>
      </c>
      <c r="K4140" s="16">
        <f>F4140*$E4140*(1-'Monte Carlo Inputs'!$C$11)+F4140*'Monte Carlo Inputs'!$C$12-F4140*'Monte Carlo Inputs'!$C$13-'Monte Carlo Inputs'!$C$14*(F4140-'Monte Carlo Inputs'!$C$17)</f>
        <v>1257.0358422395639</v>
      </c>
      <c r="L4140" s="16">
        <f>G4140*$E4140*(1-'Monte Carlo Inputs'!$C$11)+G4140*'Monte Carlo Inputs'!$C$12-G4140*'Monte Carlo Inputs'!$C$13-'Monte Carlo Inputs'!$C$14*(G4140-F4140)</f>
        <v>1312.3615472505687</v>
      </c>
      <c r="M4140" s="16">
        <f>H4140*$E4140*(1-'Monte Carlo Inputs'!$C$11)+H4140*'Monte Carlo Inputs'!$C$12-H4140*'Monte Carlo Inputs'!$C$13-'Monte Carlo Inputs'!$C$14*(H4140-G4140)</f>
        <v>1370.1222931188902</v>
      </c>
      <c r="N4140" s="16">
        <f>I4140*$E4140*(1-'Monte Carlo Inputs'!$C$11)+I4140*'Monte Carlo Inputs'!$C$12-I4140*'Monte Carlo Inputs'!$C$13-'Monte Carlo Inputs'!$C$14*(I4140-H4140)</f>
        <v>1430.425252884178</v>
      </c>
      <c r="O4140" s="16">
        <f>J4140*$E4140*(1-'Monte Carlo Inputs'!$C$11)+J4140*'Monte Carlo Inputs'!$C$12-J4140*'Monte Carlo Inputs'!$C$13-'Monte Carlo Inputs'!$C$14*(J4140-I4140)</f>
        <v>1493.3823165748729</v>
      </c>
    </row>
    <row r="4141" spans="1:15">
      <c r="A4141">
        <v>4137</v>
      </c>
      <c r="B4141" s="39">
        <v>-4.9286342517035162E-2</v>
      </c>
      <c r="C4141" s="39">
        <v>0.66294042950994847</v>
      </c>
      <c r="D4141" s="29">
        <f>'Monte Carlo Inputs'!$C$6+'Monte Carlo Inputs'!$D$6*B4141</f>
        <v>0.12311692310099796</v>
      </c>
      <c r="E4141" s="29">
        <f>'Monte Carlo Inputs'!$C$7+'Monte Carlo Inputs'!$D$7*C4141</f>
        <v>0.60654972342956104</v>
      </c>
      <c r="F4141" s="16">
        <f>'Monte Carlo Inputs'!$C$17*(1+$D4141)</f>
        <v>2728.1633179046344</v>
      </c>
      <c r="G4141" s="16">
        <f t="shared" ref="G4141:J4141" si="4135">F4141*(1+$D4141)</f>
        <v>3064.0463913220624</v>
      </c>
      <c r="H4141" s="16">
        <f t="shared" si="4135"/>
        <v>3441.2823552603509</v>
      </c>
      <c r="I4141" s="16">
        <f t="shared" si="4135"/>
        <v>3864.9624503617601</v>
      </c>
      <c r="J4141" s="16">
        <f t="shared" si="4135"/>
        <v>4340.8047351511932</v>
      </c>
      <c r="K4141" s="16">
        <f>F4141*$E4141*(1-'Monte Carlo Inputs'!$C$11)+F4141*'Monte Carlo Inputs'!$C$12-F4141*'Monte Carlo Inputs'!$C$13-'Monte Carlo Inputs'!$C$14*(F4141-'Monte Carlo Inputs'!$C$17)</f>
        <v>1286.9586946678965</v>
      </c>
      <c r="L4141" s="16">
        <f>G4141*$E4141*(1-'Monte Carlo Inputs'!$C$11)+G4141*'Monte Carlo Inputs'!$C$12-G4141*'Monte Carlo Inputs'!$C$13-'Monte Carlo Inputs'!$C$14*(G4141-F4141)</f>
        <v>1445.4050893134845</v>
      </c>
      <c r="M4141" s="16">
        <f>H4141*$E4141*(1-'Monte Carlo Inputs'!$C$11)+H4141*'Monte Carlo Inputs'!$C$12-H4141*'Monte Carlo Inputs'!$C$13-'Monte Carlo Inputs'!$C$14*(H4141-G4141)</f>
        <v>1623.3589165442836</v>
      </c>
      <c r="N4141" s="16">
        <f>I4141*$E4141*(1-'Monte Carlo Inputs'!$C$11)+I4141*'Monte Carlo Inputs'!$C$12-I4141*'Monte Carlo Inputs'!$C$13-'Monte Carlo Inputs'!$C$14*(I4141-H4141)</f>
        <v>1823.2218714377852</v>
      </c>
      <c r="O4141" s="16">
        <f>J4141*$E4141*(1-'Monte Carlo Inputs'!$C$11)+J4141*'Monte Carlo Inputs'!$C$12-J4141*'Monte Carlo Inputs'!$C$13-'Monte Carlo Inputs'!$C$14*(J4141-I4141)</f>
        <v>2047.6913383796491</v>
      </c>
    </row>
    <row r="4142" spans="1:15">
      <c r="A4142">
        <v>4138</v>
      </c>
      <c r="B4142" s="39">
        <v>0.74317015154988531</v>
      </c>
      <c r="C4142" s="39">
        <v>-0.90058198327598782</v>
      </c>
      <c r="D4142" s="29">
        <f>'Monte Carlo Inputs'!$C$6+'Monte Carlo Inputs'!$D$6*B4142</f>
        <v>0.17445562028210237</v>
      </c>
      <c r="E4142" s="29">
        <f>'Monte Carlo Inputs'!$C$7+'Monte Carlo Inputs'!$D$7*C4142</f>
        <v>0.55058831462438806</v>
      </c>
      <c r="F4142" s="16">
        <f>'Monte Carlo Inputs'!$C$17*(1+$D4142)</f>
        <v>2852.8701472272555</v>
      </c>
      <c r="G4142" s="16">
        <f t="shared" ref="G4142:J4142" si="4136">F4142*(1+$D4142)</f>
        <v>3350.5693783460792</v>
      </c>
      <c r="H4142" s="16">
        <f t="shared" si="4136"/>
        <v>3935.0950375436628</v>
      </c>
      <c r="I4142" s="16">
        <f t="shared" si="4136"/>
        <v>4621.5944831873658</v>
      </c>
      <c r="J4142" s="16">
        <f t="shared" si="4136"/>
        <v>5427.8576154441598</v>
      </c>
      <c r="K4142" s="16">
        <f>F4142*$E4142*(1-'Monte Carlo Inputs'!$C$11)+F4142*'Monte Carlo Inputs'!$C$12-F4142*'Monte Carlo Inputs'!$C$13-'Monte Carlo Inputs'!$C$14*(F4142-'Monte Carlo Inputs'!$C$17)</f>
        <v>1234.0450182929965</v>
      </c>
      <c r="L4142" s="16">
        <f>G4142*$E4142*(1-'Monte Carlo Inputs'!$C$11)+G4142*'Monte Carlo Inputs'!$C$12-G4142*'Monte Carlo Inputs'!$C$13-'Monte Carlo Inputs'!$C$14*(G4142-F4142)</f>
        <v>1449.3311074153396</v>
      </c>
      <c r="M4142" s="16">
        <f>H4142*$E4142*(1-'Monte Carlo Inputs'!$C$11)+H4142*'Monte Carlo Inputs'!$C$12-H4142*'Monte Carlo Inputs'!$C$13-'Monte Carlo Inputs'!$C$14*(H4142-G4142)</f>
        <v>1702.1750647536289</v>
      </c>
      <c r="N4142" s="16">
        <f>I4142*$E4142*(1-'Monte Carlo Inputs'!$C$11)+I4142*'Monte Carlo Inputs'!$C$12-I4142*'Monte Carlo Inputs'!$C$13-'Monte Carlo Inputs'!$C$14*(I4142-H4142)</f>
        <v>1999.1290715039511</v>
      </c>
      <c r="O4142" s="16">
        <f>J4142*$E4142*(1-'Monte Carlo Inputs'!$C$11)+J4142*'Monte Carlo Inputs'!$C$12-J4142*'Monte Carlo Inputs'!$C$13-'Monte Carlo Inputs'!$C$14*(J4142-I4142)</f>
        <v>2347.8883736971566</v>
      </c>
    </row>
    <row r="4143" spans="1:15">
      <c r="A4143">
        <v>4139</v>
      </c>
      <c r="B4143" s="39">
        <v>-0.79784104220813856</v>
      </c>
      <c r="C4143" s="39">
        <v>-0.4590717821431427</v>
      </c>
      <c r="D4143" s="29">
        <f>'Monte Carlo Inputs'!$C$6+'Monte Carlo Inputs'!$D$6*B4143</f>
        <v>7.4622370606752336E-2</v>
      </c>
      <c r="E4143" s="29">
        <f>'Monte Carlo Inputs'!$C$7+'Monte Carlo Inputs'!$D$7*C4143</f>
        <v>0.5663907953916606</v>
      </c>
      <c r="F4143" s="16">
        <f>'Monte Carlo Inputs'!$C$17*(1+$D4143)</f>
        <v>2610.3652004408627</v>
      </c>
      <c r="G4143" s="16">
        <f t="shared" ref="G4143:J4143" si="4137">F4143*(1+$D4143)</f>
        <v>2805.1568398471304</v>
      </c>
      <c r="H4143" s="16">
        <f t="shared" si="4137"/>
        <v>3014.4842931602693</v>
      </c>
      <c r="I4143" s="16">
        <f t="shared" si="4137"/>
        <v>3239.4322572727087</v>
      </c>
      <c r="J4143" s="16">
        <f t="shared" si="4137"/>
        <v>3481.1663717303813</v>
      </c>
      <c r="K4143" s="16">
        <f>F4143*$E4143*(1-'Monte Carlo Inputs'!$C$11)+F4143*'Monte Carlo Inputs'!$C$12-F4143*'Monte Carlo Inputs'!$C$13-'Monte Carlo Inputs'!$C$14*(F4143-'Monte Carlo Inputs'!$C$17)</f>
        <v>1155.0376270580302</v>
      </c>
      <c r="L4143" s="16">
        <f>G4143*$E4143*(1-'Monte Carlo Inputs'!$C$11)+G4143*'Monte Carlo Inputs'!$C$12-G4143*'Monte Carlo Inputs'!$C$13-'Monte Carlo Inputs'!$C$14*(G4143-F4143)</f>
        <v>1241.2292729290989</v>
      </c>
      <c r="M4143" s="16">
        <f>H4143*$E4143*(1-'Monte Carlo Inputs'!$C$11)+H4143*'Monte Carlo Inputs'!$C$12-H4143*'Monte Carlo Inputs'!$C$13-'Monte Carlo Inputs'!$C$14*(H4143-G4143)</f>
        <v>1333.8527437415635</v>
      </c>
      <c r="N4143" s="16">
        <f>I4143*$E4143*(1-'Monte Carlo Inputs'!$C$11)+I4143*'Monte Carlo Inputs'!$C$12-I4143*'Monte Carlo Inputs'!$C$13-'Monte Carlo Inputs'!$C$14*(I4143-H4143)</f>
        <v>1433.3879975198799</v>
      </c>
      <c r="O4143" s="16">
        <f>J4143*$E4143*(1-'Monte Carlo Inputs'!$C$11)+J4143*'Monte Carlo Inputs'!$C$12-J4143*'Monte Carlo Inputs'!$C$13-'Monte Carlo Inputs'!$C$14*(J4143-I4143)</f>
        <v>1540.3508078940793</v>
      </c>
    </row>
    <row r="4144" spans="1:15">
      <c r="A4144">
        <v>4140</v>
      </c>
      <c r="B4144" s="39">
        <v>0.44626785577936418</v>
      </c>
      <c r="C4144" s="39">
        <v>-1.1345462716102961</v>
      </c>
      <c r="D4144" s="29">
        <f>'Monte Carlo Inputs'!$C$6+'Monte Carlo Inputs'!$D$6*B4144</f>
        <v>0.15522102864324544</v>
      </c>
      <c r="E4144" s="29">
        <f>'Monte Carlo Inputs'!$C$7+'Monte Carlo Inputs'!$D$7*C4144</f>
        <v>0.54221429255843123</v>
      </c>
      <c r="F4144" s="16">
        <f>'Monte Carlo Inputs'!$C$17*(1+$D4144)</f>
        <v>2806.1474006773078</v>
      </c>
      <c r="G4144" s="16">
        <f t="shared" ref="G4144:J4144" si="4138">F4144*(1+$D4144)</f>
        <v>3241.7204867350088</v>
      </c>
      <c r="H4144" s="16">
        <f t="shared" si="4138"/>
        <v>3744.903675259899</v>
      </c>
      <c r="I4144" s="16">
        <f t="shared" si="4138"/>
        <v>4326.1914759036108</v>
      </c>
      <c r="J4144" s="16">
        <f t="shared" si="4138"/>
        <v>4997.7073669010088</v>
      </c>
      <c r="K4144" s="16">
        <f>F4144*$E4144*(1-'Monte Carlo Inputs'!$C$11)+F4144*'Monte Carlo Inputs'!$C$12-F4144*'Monte Carlo Inputs'!$C$13-'Monte Carlo Inputs'!$C$14*(F4144-'Monte Carlo Inputs'!$C$17)</f>
        <v>1196.4465397877041</v>
      </c>
      <c r="L4144" s="16">
        <f>G4144*$E4144*(1-'Monte Carlo Inputs'!$C$11)+G4144*'Monte Carlo Inputs'!$C$12-G4144*'Monte Carlo Inputs'!$C$13-'Monte Carlo Inputs'!$C$14*(G4144-F4144)</f>
        <v>1382.1602024102028</v>
      </c>
      <c r="M4144" s="16">
        <f>H4144*$E4144*(1-'Monte Carlo Inputs'!$C$11)+H4144*'Monte Carlo Inputs'!$C$12-H4144*'Monte Carlo Inputs'!$C$13-'Monte Carlo Inputs'!$C$14*(H4144-G4144)</f>
        <v>1596.7005307780712</v>
      </c>
      <c r="N4144" s="16">
        <f>I4144*$E4144*(1-'Monte Carlo Inputs'!$C$11)+I4144*'Monte Carlo Inputs'!$C$12-I4144*'Monte Carlo Inputs'!$C$13-'Monte Carlo Inputs'!$C$14*(I4144-H4144)</f>
        <v>1844.5420296006589</v>
      </c>
      <c r="O4144" s="16">
        <f>J4144*$E4144*(1-'Monte Carlo Inputs'!$C$11)+J4144*'Monte Carlo Inputs'!$C$12-J4144*'Monte Carlo Inputs'!$C$13-'Monte Carlo Inputs'!$C$14*(J4144-I4144)</f>
        <v>2130.8537408109728</v>
      </c>
    </row>
    <row r="4145" spans="1:15">
      <c r="A4145">
        <v>4141</v>
      </c>
      <c r="B4145" s="39">
        <v>-0.37932441327621791</v>
      </c>
      <c r="C4145" s="39">
        <v>-1.6280911857622975</v>
      </c>
      <c r="D4145" s="29">
        <f>'Monte Carlo Inputs'!$C$6+'Monte Carlo Inputs'!$D$6*B4145</f>
        <v>0.10173565523355242</v>
      </c>
      <c r="E4145" s="29">
        <f>'Monte Carlo Inputs'!$C$7+'Monte Carlo Inputs'!$D$7*C4145</f>
        <v>0.52454939151274627</v>
      </c>
      <c r="F4145" s="16">
        <f>'Monte Carlo Inputs'!$C$17*(1+$D4145)</f>
        <v>2676.2260801278226</v>
      </c>
      <c r="G4145" s="16">
        <f t="shared" ref="G4145:J4145" si="4139">F4145*(1+$D4145)</f>
        <v>2948.493693942748</v>
      </c>
      <c r="H4145" s="16">
        <f t="shared" si="4139"/>
        <v>3248.460631848011</v>
      </c>
      <c r="I4145" s="16">
        <f t="shared" si="4139"/>
        <v>3578.9449027294681</v>
      </c>
      <c r="J4145" s="16">
        <f t="shared" si="4139"/>
        <v>3943.0512074534331</v>
      </c>
      <c r="K4145" s="16">
        <f>F4145*$E4145*(1-'Monte Carlo Inputs'!$C$11)+F4145*'Monte Carlo Inputs'!$C$12-F4145*'Monte Carlo Inputs'!$C$13-'Monte Carlo Inputs'!$C$14*(F4145-'Monte Carlo Inputs'!$C$17)</f>
        <v>1105.5273669084202</v>
      </c>
      <c r="L4145" s="16">
        <f>G4145*$E4145*(1-'Monte Carlo Inputs'!$C$11)+G4145*'Monte Carlo Inputs'!$C$12-G4145*'Monte Carlo Inputs'!$C$13-'Monte Carlo Inputs'!$C$14*(G4145-F4145)</f>
        <v>1217.9989179594725</v>
      </c>
      <c r="M4145" s="16">
        <f>H4145*$E4145*(1-'Monte Carlo Inputs'!$C$11)+H4145*'Monte Carlo Inputs'!$C$12-H4145*'Monte Carlo Inputs'!$C$13-'Monte Carlo Inputs'!$C$14*(H4145-G4145)</f>
        <v>1341.9128359518368</v>
      </c>
      <c r="N4145" s="16">
        <f>I4145*$E4145*(1-'Monte Carlo Inputs'!$C$11)+I4145*'Monte Carlo Inputs'!$C$12-I4145*'Monte Carlo Inputs'!$C$13-'Monte Carlo Inputs'!$C$14*(I4145-H4145)</f>
        <v>1478.4332175837117</v>
      </c>
      <c r="O4145" s="16">
        <f>J4145*$E4145*(1-'Monte Carlo Inputs'!$C$11)+J4145*'Monte Carlo Inputs'!$C$12-J4145*'Monte Carlo Inputs'!$C$13-'Monte Carlo Inputs'!$C$14*(J4145-I4145)</f>
        <v>1628.8425896936399</v>
      </c>
    </row>
    <row r="4146" spans="1:15">
      <c r="A4146">
        <v>4142</v>
      </c>
      <c r="B4146" s="39">
        <v>-0.46311895075911008</v>
      </c>
      <c r="C4146" s="39">
        <v>-0.39269515547476558</v>
      </c>
      <c r="D4146" s="29">
        <f>'Monte Carlo Inputs'!$C$6+'Monte Carlo Inputs'!$D$6*B4146</f>
        <v>9.6307089227124276E-2</v>
      </c>
      <c r="E4146" s="29">
        <f>'Monte Carlo Inputs'!$C$7+'Monte Carlo Inputs'!$D$7*C4146</f>
        <v>0.56876653974282643</v>
      </c>
      <c r="F4146" s="16">
        <f>'Monte Carlo Inputs'!$C$17*(1+$D4146)</f>
        <v>2663.0395504416078</v>
      </c>
      <c r="G4146" s="16">
        <f t="shared" ref="G4146:J4146" si="4140">F4146*(1+$D4146)</f>
        <v>2919.5091380413487</v>
      </c>
      <c r="H4146" s="16">
        <f t="shared" si="4140"/>
        <v>3200.6785650981014</v>
      </c>
      <c r="I4146" s="16">
        <f t="shared" si="4140"/>
        <v>3508.9266012543485</v>
      </c>
      <c r="J4146" s="16">
        <f t="shared" si="4140"/>
        <v>3846.8611085327811</v>
      </c>
      <c r="K4146" s="16">
        <f>F4146*$E4146*(1-'Monte Carlo Inputs'!$C$11)+F4146*'Monte Carlo Inputs'!$C$12-F4146*'Monte Carlo Inputs'!$C$13-'Monte Carlo Inputs'!$C$14*(F4146-'Monte Carlo Inputs'!$C$17)</f>
        <v>1183.668639218283</v>
      </c>
      <c r="L4146" s="16">
        <f>G4146*$E4146*(1-'Monte Carlo Inputs'!$C$11)+G4146*'Monte Carlo Inputs'!$C$12-G4146*'Monte Carlo Inputs'!$C$13-'Monte Carlo Inputs'!$C$14*(G4146-F4146)</f>
        <v>1297.6643204708269</v>
      </c>
      <c r="M4146" s="16">
        <f>H4146*$E4146*(1-'Monte Carlo Inputs'!$C$11)+H4146*'Monte Carlo Inputs'!$C$12-H4146*'Monte Carlo Inputs'!$C$13-'Monte Carlo Inputs'!$C$14*(H4146-G4146)</f>
        <v>1422.6385939692661</v>
      </c>
      <c r="N4146" s="16">
        <f>I4146*$E4146*(1-'Monte Carlo Inputs'!$C$11)+I4146*'Monte Carlo Inputs'!$C$12-I4146*'Monte Carlo Inputs'!$C$13-'Monte Carlo Inputs'!$C$14*(I4146-H4146)</f>
        <v>1559.6487759766151</v>
      </c>
      <c r="O4146" s="16">
        <f>J4146*$E4146*(1-'Monte Carlo Inputs'!$C$11)+J4146*'Monte Carlo Inputs'!$C$12-J4146*'Monte Carlo Inputs'!$C$13-'Monte Carlo Inputs'!$C$14*(J4146-I4146)</f>
        <v>1709.8540098075703</v>
      </c>
    </row>
    <row r="4147" spans="1:15">
      <c r="A4147">
        <v>4143</v>
      </c>
      <c r="B4147" s="39">
        <v>1.6990882502820606</v>
      </c>
      <c r="C4147" s="39">
        <v>3.3786459604870006E-2</v>
      </c>
      <c r="D4147" s="29">
        <f>'Monte Carlo Inputs'!$C$6+'Monte Carlo Inputs'!$D$6*B4147</f>
        <v>0.23638405442097885</v>
      </c>
      <c r="E4147" s="29">
        <f>'Monte Carlo Inputs'!$C$7+'Monte Carlo Inputs'!$D$7*C4147</f>
        <v>0.58403111914008354</v>
      </c>
      <c r="F4147" s="16">
        <f>'Monte Carlo Inputs'!$C$17*(1+$D4147)</f>
        <v>3003.3005065940001</v>
      </c>
      <c r="G4147" s="16">
        <f t="shared" ref="G4147:J4147" si="4141">F4147*(1+$D4147)</f>
        <v>3713.2328569872693</v>
      </c>
      <c r="H4147" s="16">
        <f t="shared" si="4141"/>
        <v>4590.9818947311142</v>
      </c>
      <c r="I4147" s="16">
        <f t="shared" si="4141"/>
        <v>5676.2168087809623</v>
      </c>
      <c r="J4147" s="16">
        <f t="shared" si="4141"/>
        <v>7017.9839518131157</v>
      </c>
      <c r="K4147" s="16">
        <f>F4147*$E4147*(1-'Monte Carlo Inputs'!$C$11)+F4147*'Monte Carlo Inputs'!$C$12-F4147*'Monte Carlo Inputs'!$C$13-'Monte Carlo Inputs'!$C$14*(F4147-'Monte Carlo Inputs'!$C$17)</f>
        <v>1372.7322658305945</v>
      </c>
      <c r="L4147" s="16">
        <f>G4147*$E4147*(1-'Monte Carlo Inputs'!$C$11)+G4147*'Monte Carlo Inputs'!$C$12-G4147*'Monte Carlo Inputs'!$C$13-'Monte Carlo Inputs'!$C$14*(G4147-F4147)</f>
        <v>1697.2242844621271</v>
      </c>
      <c r="M4147" s="16">
        <f>H4147*$E4147*(1-'Monte Carlo Inputs'!$C$11)+H4147*'Monte Carlo Inputs'!$C$12-H4147*'Monte Carlo Inputs'!$C$13-'Monte Carlo Inputs'!$C$14*(H4147-G4147)</f>
        <v>2098.4210420850295</v>
      </c>
      <c r="N4147" s="16">
        <f>I4147*$E4147*(1-'Monte Carlo Inputs'!$C$11)+I4147*'Monte Carlo Inputs'!$C$12-I4147*'Monte Carlo Inputs'!$C$13-'Monte Carlo Inputs'!$C$14*(I4147-H4147)</f>
        <v>2594.4543158953834</v>
      </c>
      <c r="O4147" s="16">
        <f>J4147*$E4147*(1-'Monte Carlo Inputs'!$C$11)+J4147*'Monte Carlo Inputs'!$C$12-J4147*'Monte Carlo Inputs'!$C$13-'Monte Carlo Inputs'!$C$14*(J4147-I4147)</f>
        <v>3207.7419460967412</v>
      </c>
    </row>
    <row r="4148" spans="1:15">
      <c r="A4148">
        <v>4144</v>
      </c>
      <c r="B4148" s="39">
        <v>-1.1158126073202863</v>
      </c>
      <c r="C4148" s="39">
        <v>-0.90519083139920864</v>
      </c>
      <c r="D4148" s="29">
        <f>'Monte Carlo Inputs'!$C$6+'Monte Carlo Inputs'!$D$6*B4148</f>
        <v>5.4022822220546746E-2</v>
      </c>
      <c r="E4148" s="29">
        <f>'Monte Carlo Inputs'!$C$7+'Monte Carlo Inputs'!$D$7*C4148</f>
        <v>0.55042335527885178</v>
      </c>
      <c r="F4148" s="16">
        <f>'Monte Carlo Inputs'!$C$17*(1+$D4148)</f>
        <v>2560.3268374559307</v>
      </c>
      <c r="G4148" s="16">
        <f t="shared" ref="G4148:J4148" si="4142">F4148*(1+$D4148)</f>
        <v>2698.6429190223071</v>
      </c>
      <c r="H4148" s="16">
        <f t="shared" si="4142"/>
        <v>2844.4312256733865</v>
      </c>
      <c r="I4148" s="16">
        <f t="shared" si="4142"/>
        <v>2998.095428096512</v>
      </c>
      <c r="J4148" s="16">
        <f t="shared" si="4142"/>
        <v>3160.0610044088039</v>
      </c>
      <c r="K4148" s="16">
        <f>F4148*$E4148*(1-'Monte Carlo Inputs'!$C$11)+F4148*'Monte Carlo Inputs'!$C$12-F4148*'Monte Carlo Inputs'!$C$13-'Monte Carlo Inputs'!$C$14*(F4148-'Monte Carlo Inputs'!$C$17)</f>
        <v>1103.0255856127271</v>
      </c>
      <c r="L4148" s="16">
        <f>G4148*$E4148*(1-'Monte Carlo Inputs'!$C$11)+G4148*'Monte Carlo Inputs'!$C$12-G4148*'Monte Carlo Inputs'!$C$13-'Monte Carlo Inputs'!$C$14*(G4148-F4148)</f>
        <v>1162.6141407289979</v>
      </c>
      <c r="M4148" s="16">
        <f>H4148*$E4148*(1-'Monte Carlo Inputs'!$C$11)+H4148*'Monte Carlo Inputs'!$C$12-H4148*'Monte Carlo Inputs'!$C$13-'Monte Carlo Inputs'!$C$14*(H4148-G4148)</f>
        <v>1225.4218377646941</v>
      </c>
      <c r="N4148" s="16">
        <f>I4148*$E4148*(1-'Monte Carlo Inputs'!$C$11)+I4148*'Monte Carlo Inputs'!$C$12-I4148*'Monte Carlo Inputs'!$C$13-'Monte Carlo Inputs'!$C$14*(I4148-H4148)</f>
        <v>1291.622583851432</v>
      </c>
      <c r="O4148" s="16">
        <f>J4148*$E4148*(1-'Monte Carlo Inputs'!$C$11)+J4148*'Monte Carlo Inputs'!$C$12-J4148*'Monte Carlo Inputs'!$C$13-'Monte Carlo Inputs'!$C$14*(J4148-I4148)</f>
        <v>1361.3996810748813</v>
      </c>
    </row>
    <row r="4149" spans="1:15">
      <c r="A4149">
        <v>4145</v>
      </c>
      <c r="B4149" s="39">
        <v>-0.38950485638656818</v>
      </c>
      <c r="C4149" s="39">
        <v>0.89125943496113036</v>
      </c>
      <c r="D4149" s="29">
        <f>'Monte Carlo Inputs'!$C$6+'Monte Carlo Inputs'!$D$6*B4149</f>
        <v>0.10107612289338638</v>
      </c>
      <c r="E4149" s="29">
        <f>'Monte Carlo Inputs'!$C$7+'Monte Carlo Inputs'!$D$7*C4149</f>
        <v>0.61472169019994938</v>
      </c>
      <c r="F4149" s="16">
        <f>'Monte Carlo Inputs'!$C$17*(1+$D4149)</f>
        <v>2674.6240101203252</v>
      </c>
      <c r="G4149" s="16">
        <f t="shared" ref="G4149:J4149" si="4143">F4149*(1+$D4149)</f>
        <v>2944.9646352608488</v>
      </c>
      <c r="H4149" s="16">
        <f t="shared" si="4143"/>
        <v>3242.6302426511511</v>
      </c>
      <c r="I4149" s="16">
        <f t="shared" si="4143"/>
        <v>3570.3827355551698</v>
      </c>
      <c r="J4149" s="16">
        <f t="shared" si="4143"/>
        <v>3931.2631797105687</v>
      </c>
      <c r="K4149" s="16">
        <f>F4149*$E4149*(1-'Monte Carlo Inputs'!$C$11)+F4149*'Monte Carlo Inputs'!$C$12-F4149*'Monte Carlo Inputs'!$C$13-'Monte Carlo Inputs'!$C$14*(F4149-'Monte Carlo Inputs'!$C$17)</f>
        <v>1276.4562409576715</v>
      </c>
      <c r="L4149" s="16">
        <f>G4149*$E4149*(1-'Monte Carlo Inputs'!$C$11)+G4149*'Monte Carlo Inputs'!$C$12-G4149*'Monte Carlo Inputs'!$C$13-'Monte Carlo Inputs'!$C$14*(G4149-F4149)</f>
        <v>1405.475488836739</v>
      </c>
      <c r="M4149" s="16">
        <f>H4149*$E4149*(1-'Monte Carlo Inputs'!$C$11)+H4149*'Monte Carlo Inputs'!$C$12-H4149*'Monte Carlo Inputs'!$C$13-'Monte Carlo Inputs'!$C$14*(H4149-G4149)</f>
        <v>1547.5355020700435</v>
      </c>
      <c r="N4149" s="16">
        <f>I4149*$E4149*(1-'Monte Carlo Inputs'!$C$11)+I4149*'Monte Carlo Inputs'!$C$12-I4149*'Monte Carlo Inputs'!$C$13-'Monte Carlo Inputs'!$C$14*(I4149-H4149)</f>
        <v>1703.9543906591537</v>
      </c>
      <c r="O4149" s="16">
        <f>J4149*$E4149*(1-'Monte Carlo Inputs'!$C$11)+J4149*'Monte Carlo Inputs'!$C$12-J4149*'Monte Carlo Inputs'!$C$13-'Monte Carlo Inputs'!$C$14*(J4149-I4149)</f>
        <v>1876.1834940541432</v>
      </c>
    </row>
    <row r="4150" spans="1:15">
      <c r="A4150">
        <v>4146</v>
      </c>
      <c r="B4150" s="39">
        <v>1.5735031574458038</v>
      </c>
      <c r="C4150" s="39">
        <v>-0.25338877694392881</v>
      </c>
      <c r="D4150" s="29">
        <f>'Monte Carlo Inputs'!$C$6+'Monte Carlo Inputs'!$D$6*B4150</f>
        <v>0.22824811875781925</v>
      </c>
      <c r="E4150" s="29">
        <f>'Monte Carlo Inputs'!$C$7+'Monte Carlo Inputs'!$D$7*C4150</f>
        <v>0.57375257712507388</v>
      </c>
      <c r="F4150" s="16">
        <f>'Monte Carlo Inputs'!$C$17*(1+$D4150)</f>
        <v>2983.5375052746194</v>
      </c>
      <c r="G4150" s="16">
        <f t="shared" ref="G4150:J4150" si="4144">F4150*(1+$D4150)</f>
        <v>3664.5243280969489</v>
      </c>
      <c r="H4150" s="16">
        <f t="shared" si="4144"/>
        <v>4500.9451121273396</v>
      </c>
      <c r="I4150" s="16">
        <f t="shared" si="4144"/>
        <v>5528.2773666026069</v>
      </c>
      <c r="J4150" s="16">
        <f t="shared" si="4144"/>
        <v>6790.0962755010833</v>
      </c>
      <c r="K4150" s="16">
        <f>F4150*$E4150*(1-'Monte Carlo Inputs'!$C$11)+F4150*'Monte Carlo Inputs'!$C$12-F4150*'Monte Carlo Inputs'!$C$13-'Monte Carlo Inputs'!$C$14*(F4150-'Monte Carlo Inputs'!$C$17)</f>
        <v>1341.609748858745</v>
      </c>
      <c r="L4150" s="16">
        <f>G4150*$E4150*(1-'Monte Carlo Inputs'!$C$11)+G4150*'Monte Carlo Inputs'!$C$12-G4150*'Monte Carlo Inputs'!$C$13-'Monte Carlo Inputs'!$C$14*(G4150-F4150)</f>
        <v>1647.829650142904</v>
      </c>
      <c r="M4150" s="16">
        <f>H4150*$E4150*(1-'Monte Carlo Inputs'!$C$11)+H4150*'Monte Carlo Inputs'!$C$12-H4150*'Monte Carlo Inputs'!$C$13-'Monte Carlo Inputs'!$C$14*(H4150-G4150)</f>
        <v>2023.9436678213774</v>
      </c>
      <c r="N4150" s="16">
        <f>I4150*$E4150*(1-'Monte Carlo Inputs'!$C$11)+I4150*'Monte Carlo Inputs'!$C$12-I4150*'Monte Carlo Inputs'!$C$13-'Monte Carlo Inputs'!$C$14*(I4150-H4150)</f>
        <v>2485.9050024734074</v>
      </c>
      <c r="O4150" s="16">
        <f>J4150*$E4150*(1-'Monte Carlo Inputs'!$C$11)+J4150*'Monte Carlo Inputs'!$C$12-J4150*'Monte Carlo Inputs'!$C$13-'Monte Carlo Inputs'!$C$14*(J4150-I4150)</f>
        <v>3053.308142698615</v>
      </c>
    </row>
    <row r="4151" spans="1:15">
      <c r="A4151">
        <v>4147</v>
      </c>
      <c r="B4151" s="39">
        <v>-0.37267990164264231</v>
      </c>
      <c r="C4151" s="39">
        <v>-0.71823130413004543</v>
      </c>
      <c r="D4151" s="29">
        <f>'Monte Carlo Inputs'!$C$6+'Monte Carlo Inputs'!$D$6*B4151</f>
        <v>0.10216611491585223</v>
      </c>
      <c r="E4151" s="29">
        <f>'Monte Carlo Inputs'!$C$7+'Monte Carlo Inputs'!$D$7*C4151</f>
        <v>0.55711498851031216</v>
      </c>
      <c r="F4151" s="16">
        <f>'Monte Carlo Inputs'!$C$17*(1+$D4151)</f>
        <v>2677.2717097420968</v>
      </c>
      <c r="G4151" s="16">
        <f t="shared" ref="G4151:J4151" si="4145">F4151*(1+$D4151)</f>
        <v>2950.7981589005681</v>
      </c>
      <c r="H4151" s="16">
        <f t="shared" si="4145"/>
        <v>3252.2697426962886</v>
      </c>
      <c r="I4151" s="16">
        <f t="shared" si="4145"/>
        <v>3584.5415069659466</v>
      </c>
      <c r="J4151" s="16">
        <f t="shared" si="4145"/>
        <v>3950.7601864872713</v>
      </c>
      <c r="K4151" s="16">
        <f>F4151*$E4151*(1-'Monte Carlo Inputs'!$C$11)+F4151*'Monte Carlo Inputs'!$C$12-F4151*'Monte Carlo Inputs'!$C$13-'Monte Carlo Inputs'!$C$14*(F4151-'Monte Carlo Inputs'!$C$17)</f>
        <v>1168.0151038477895</v>
      </c>
      <c r="L4151" s="16">
        <f>G4151*$E4151*(1-'Monte Carlo Inputs'!$C$11)+G4151*'Monte Carlo Inputs'!$C$12-G4151*'Monte Carlo Inputs'!$C$13-'Monte Carlo Inputs'!$C$14*(G4151-F4151)</f>
        <v>1287.3466691709536</v>
      </c>
      <c r="M4151" s="16">
        <f>H4151*$E4151*(1-'Monte Carlo Inputs'!$C$11)+H4151*'Monte Carlo Inputs'!$C$12-H4151*'Monte Carlo Inputs'!$C$13-'Monte Carlo Inputs'!$C$14*(H4151-G4151)</f>
        <v>1418.8698769100126</v>
      </c>
      <c r="N4151" s="16">
        <f>I4151*$E4151*(1-'Monte Carlo Inputs'!$C$11)+I4151*'Monte Carlo Inputs'!$C$12-I4151*'Monte Carlo Inputs'!$C$13-'Monte Carlo Inputs'!$C$14*(I4151-H4151)</f>
        <v>1563.8302998050422</v>
      </c>
      <c r="O4151" s="16">
        <f>J4151*$E4151*(1-'Monte Carlo Inputs'!$C$11)+J4151*'Monte Carlo Inputs'!$C$12-J4151*'Monte Carlo Inputs'!$C$13-'Monte Carlo Inputs'!$C$14*(J4151-I4151)</f>
        <v>1723.6007659238153</v>
      </c>
    </row>
    <row r="4152" spans="1:15">
      <c r="A4152">
        <v>4148</v>
      </c>
      <c r="B4152" s="39">
        <v>0.21579283109399625</v>
      </c>
      <c r="C4152" s="39">
        <v>0.52129983864995888</v>
      </c>
      <c r="D4152" s="29">
        <f>'Monte Carlo Inputs'!$C$6+'Monte Carlo Inputs'!$D$6*B4152</f>
        <v>0.14028987773626519</v>
      </c>
      <c r="E4152" s="29">
        <f>'Monte Carlo Inputs'!$C$7+'Monte Carlo Inputs'!$D$7*C4152</f>
        <v>0.60148014019640572</v>
      </c>
      <c r="F4152" s="16">
        <f>'Monte Carlo Inputs'!$C$17*(1+$D4152)</f>
        <v>2769.8781420091618</v>
      </c>
      <c r="G4152" s="16">
        <f t="shared" ref="G4152:J4152" si="4146">F4152*(1+$D4152)</f>
        <v>3158.4640078959801</v>
      </c>
      <c r="H4152" s="16">
        <f t="shared" si="4146"/>
        <v>3601.564537398101</v>
      </c>
      <c r="I4152" s="16">
        <f t="shared" si="4146"/>
        <v>4106.8275860089489</v>
      </c>
      <c r="J4152" s="16">
        <f t="shared" si="4146"/>
        <v>4682.9739259340649</v>
      </c>
      <c r="K4152" s="16">
        <f>F4152*$E4152*(1-'Monte Carlo Inputs'!$C$11)+F4152*'Monte Carlo Inputs'!$C$12-F4152*'Monte Carlo Inputs'!$C$13-'Monte Carlo Inputs'!$C$14*(F4152-'Monte Carlo Inputs'!$C$17)</f>
        <v>1297.2674930810645</v>
      </c>
      <c r="L4152" s="16">
        <f>G4152*$E4152*(1-'Monte Carlo Inputs'!$C$11)+G4152*'Monte Carlo Inputs'!$C$12-G4152*'Monte Carlo Inputs'!$C$13-'Monte Carlo Inputs'!$C$14*(G4152-F4152)</f>
        <v>1479.2609910766382</v>
      </c>
      <c r="M4152" s="16">
        <f>H4152*$E4152*(1-'Monte Carlo Inputs'!$C$11)+H4152*'Monte Carlo Inputs'!$C$12-H4152*'Monte Carlo Inputs'!$C$13-'Monte Carlo Inputs'!$C$14*(H4152-G4152)</f>
        <v>1686.7863346548061</v>
      </c>
      <c r="N4152" s="16">
        <f>I4152*$E4152*(1-'Monte Carlo Inputs'!$C$11)+I4152*'Monte Carlo Inputs'!$C$12-I4152*'Monte Carlo Inputs'!$C$13-'Monte Carlo Inputs'!$C$14*(I4152-H4152)</f>
        <v>1923.4253833107314</v>
      </c>
      <c r="O4152" s="16">
        <f>J4152*$E4152*(1-'Monte Carlo Inputs'!$C$11)+J4152*'Monte Carlo Inputs'!$C$12-J4152*'Monte Carlo Inputs'!$C$13-'Monte Carlo Inputs'!$C$14*(J4152-I4152)</f>
        <v>2193.2624951702228</v>
      </c>
    </row>
    <row r="4153" spans="1:15">
      <c r="A4153">
        <v>4149</v>
      </c>
      <c r="B4153" s="39">
        <v>0.50043883834704495</v>
      </c>
      <c r="C4153" s="39">
        <v>0.43006658134842696</v>
      </c>
      <c r="D4153" s="29">
        <f>'Monte Carlo Inputs'!$C$6+'Monte Carlo Inputs'!$D$6*B4153</f>
        <v>0.15873045495354354</v>
      </c>
      <c r="E4153" s="29">
        <f>'Monte Carlo Inputs'!$C$7+'Monte Carlo Inputs'!$D$7*C4153</f>
        <v>0.59821473026897054</v>
      </c>
      <c r="F4153" s="16">
        <f>'Monte Carlo Inputs'!$C$17*(1+$D4153)</f>
        <v>2814.6721481276531</v>
      </c>
      <c r="G4153" s="16">
        <f t="shared" ref="G4153:J4153" si="4147">F4153*(1+$D4153)</f>
        <v>3261.4463387450232</v>
      </c>
      <c r="H4153" s="16">
        <f t="shared" si="4147"/>
        <v>3779.1371999005896</v>
      </c>
      <c r="I4153" s="16">
        <f t="shared" si="4147"/>
        <v>4379.0013669726704</v>
      </c>
      <c r="J4153" s="16">
        <f t="shared" si="4147"/>
        <v>5074.0822461944317</v>
      </c>
      <c r="K4153" s="16">
        <f>F4153*$E4153*(1-'Monte Carlo Inputs'!$C$11)+F4153*'Monte Carlo Inputs'!$C$12-F4153*'Monte Carlo Inputs'!$C$13-'Monte Carlo Inputs'!$C$14*(F4153-'Monte Carlo Inputs'!$C$17)</f>
        <v>1312.3650973823037</v>
      </c>
      <c r="L4153" s="16">
        <f>G4153*$E4153*(1-'Monte Carlo Inputs'!$C$11)+G4153*'Monte Carlo Inputs'!$C$12-G4153*'Monte Carlo Inputs'!$C$13-'Monte Carlo Inputs'!$C$14*(G4153-F4153)</f>
        <v>1520.6774063549485</v>
      </c>
      <c r="M4153" s="16">
        <f>H4153*$E4153*(1-'Monte Carlo Inputs'!$C$11)+H4153*'Monte Carlo Inputs'!$C$12-H4153*'Monte Carlo Inputs'!$C$13-'Monte Carlo Inputs'!$C$14*(H4153-G4153)</f>
        <v>1762.0552229032437</v>
      </c>
      <c r="N4153" s="16">
        <f>I4153*$E4153*(1-'Monte Carlo Inputs'!$C$11)+I4153*'Monte Carlo Inputs'!$C$12-I4153*'Monte Carlo Inputs'!$C$13-'Monte Carlo Inputs'!$C$14*(I4153-H4153)</f>
        <v>2041.7470500879431</v>
      </c>
      <c r="O4153" s="16">
        <f>J4153*$E4153*(1-'Monte Carlo Inputs'!$C$11)+J4153*'Monte Carlo Inputs'!$C$12-J4153*'Monte Carlo Inputs'!$C$13-'Monte Carlo Inputs'!$C$14*(J4153-I4153)</f>
        <v>2365.834488248458</v>
      </c>
    </row>
    <row r="4154" spans="1:15">
      <c r="A4154">
        <v>4150</v>
      </c>
      <c r="B4154" s="39">
        <v>1.213996318559116</v>
      </c>
      <c r="C4154" s="39">
        <v>1.3849823050520955</v>
      </c>
      <c r="D4154" s="29">
        <f>'Monte Carlo Inputs'!$C$6+'Monte Carlo Inputs'!$D$6*B4154</f>
        <v>0.20495773893971764</v>
      </c>
      <c r="E4154" s="29">
        <f>'Monte Carlo Inputs'!$C$7+'Monte Carlo Inputs'!$D$7*C4154</f>
        <v>0.6323929606235007</v>
      </c>
      <c r="F4154" s="16">
        <f>'Monte Carlo Inputs'!$C$17*(1+$D4154)</f>
        <v>2926.9628436584685</v>
      </c>
      <c r="G4154" s="16">
        <f t="shared" ref="G4154:J4154" si="4148">F4154*(1+$D4154)</f>
        <v>3526.8665300552748</v>
      </c>
      <c r="H4154" s="16">
        <f t="shared" si="4148"/>
        <v>4249.7251195975714</v>
      </c>
      <c r="I4154" s="16">
        <f t="shared" si="4148"/>
        <v>5120.7391712256112</v>
      </c>
      <c r="J4154" s="16">
        <f t="shared" si="4148"/>
        <v>6170.2742934600565</v>
      </c>
      <c r="K4154" s="16">
        <f>F4154*$E4154*(1-'Monte Carlo Inputs'!$C$11)+F4154*'Monte Carlo Inputs'!$C$12-F4154*'Monte Carlo Inputs'!$C$13-'Monte Carlo Inputs'!$C$14*(F4154-'Monte Carlo Inputs'!$C$17)</f>
        <v>1437.5307622640644</v>
      </c>
      <c r="L4154" s="16">
        <f>G4154*$E4154*(1-'Monte Carlo Inputs'!$C$11)+G4154*'Monte Carlo Inputs'!$C$12-G4154*'Monte Carlo Inputs'!$C$13-'Monte Carlo Inputs'!$C$14*(G4154-F4154)</f>
        <v>1732.1638169539956</v>
      </c>
      <c r="M4154" s="16">
        <f>H4154*$E4154*(1-'Monte Carlo Inputs'!$C$11)+H4154*'Monte Carlo Inputs'!$C$12-H4154*'Monte Carlo Inputs'!$C$13-'Monte Carlo Inputs'!$C$14*(H4154-G4154)</f>
        <v>2087.1841963500779</v>
      </c>
      <c r="N4154" s="16">
        <f>I4154*$E4154*(1-'Monte Carlo Inputs'!$C$11)+I4154*'Monte Carlo Inputs'!$C$12-I4154*'Monte Carlo Inputs'!$C$13-'Monte Carlo Inputs'!$C$14*(I4154-H4154)</f>
        <v>2514.9687499847018</v>
      </c>
      <c r="O4154" s="16">
        <f>J4154*$E4154*(1-'Monte Carlo Inputs'!$C$11)+J4154*'Monte Carlo Inputs'!$C$12-J4154*'Monte Carlo Inputs'!$C$13-'Monte Carlo Inputs'!$C$14*(J4154-I4154)</f>
        <v>3030.4310584856139</v>
      </c>
    </row>
    <row r="4155" spans="1:15">
      <c r="A4155">
        <v>4151</v>
      </c>
      <c r="B4155" s="39">
        <v>-2.8713920351193067</v>
      </c>
      <c r="C4155" s="39">
        <v>2.4383749941524657</v>
      </c>
      <c r="D4155" s="29">
        <f>'Monte Carlo Inputs'!$C$6+'Monte Carlo Inputs'!$D$6*B4155</f>
        <v>-5.9711068909051812E-2</v>
      </c>
      <c r="E4155" s="29">
        <f>'Monte Carlo Inputs'!$C$7+'Monte Carlo Inputs'!$D$7*C4155</f>
        <v>0.6700958668466922</v>
      </c>
      <c r="F4155" s="16">
        <f>'Monte Carlo Inputs'!$C$17*(1+$D4155)</f>
        <v>2284.0558425130225</v>
      </c>
      <c r="G4155" s="16">
        <f t="shared" ref="G4155:J4155" si="4149">F4155*(1+$D4155)</f>
        <v>2147.6724267086051</v>
      </c>
      <c r="H4155" s="16">
        <f t="shared" si="4149"/>
        <v>2019.4326104433369</v>
      </c>
      <c r="I4155" s="16">
        <f t="shared" si="4149"/>
        <v>1898.8501306839682</v>
      </c>
      <c r="J4155" s="16">
        <f t="shared" si="4149"/>
        <v>1785.4677596827357</v>
      </c>
      <c r="K4155" s="16">
        <f>F4155*$E4155*(1-'Monte Carlo Inputs'!$C$11)+F4155*'Monte Carlo Inputs'!$C$12-F4155*'Monte Carlo Inputs'!$C$13-'Monte Carlo Inputs'!$C$14*(F4155-'Monte Carlo Inputs'!$C$17)</f>
        <v>1174.1106264359566</v>
      </c>
      <c r="L4155" s="16">
        <f>G4155*$E4155*(1-'Monte Carlo Inputs'!$C$11)+G4155*'Monte Carlo Inputs'!$C$12-G4155*'Monte Carlo Inputs'!$C$13-'Monte Carlo Inputs'!$C$14*(G4155-F4155)</f>
        <v>1104.0032259139889</v>
      </c>
      <c r="M4155" s="16">
        <f>H4155*$E4155*(1-'Monte Carlo Inputs'!$C$11)+H4155*'Monte Carlo Inputs'!$C$12-H4155*'Monte Carlo Inputs'!$C$13-'Monte Carlo Inputs'!$C$14*(H4155-G4155)</f>
        <v>1038.0820132156232</v>
      </c>
      <c r="N4155" s="16">
        <f>I4155*$E4155*(1-'Monte Carlo Inputs'!$C$11)+I4155*'Monte Carlo Inputs'!$C$12-I4155*'Monte Carlo Inputs'!$C$13-'Monte Carlo Inputs'!$C$14*(I4155-H4155)</f>
        <v>976.09702659125776</v>
      </c>
      <c r="O4155" s="16">
        <f>J4155*$E4155*(1-'Monte Carlo Inputs'!$C$11)+J4155*'Monte Carlo Inputs'!$C$12-J4155*'Monte Carlo Inputs'!$C$13-'Monte Carlo Inputs'!$C$14*(J4155-I4155)</f>
        <v>917.8132297745467</v>
      </c>
    </row>
    <row r="4156" spans="1:15">
      <c r="A4156">
        <v>4152</v>
      </c>
      <c r="B4156" s="39">
        <v>-0.1419287983807638</v>
      </c>
      <c r="C4156" s="39">
        <v>-1.3030942936078529</v>
      </c>
      <c r="D4156" s="29">
        <f>'Monte Carlo Inputs'!$C$6+'Monte Carlo Inputs'!$D$6*B4156</f>
        <v>0.11711515136550107</v>
      </c>
      <c r="E4156" s="29">
        <f>'Monte Carlo Inputs'!$C$7+'Monte Carlo Inputs'!$D$7*C4156</f>
        <v>0.53618164174052452</v>
      </c>
      <c r="F4156" s="16">
        <f>'Monte Carlo Inputs'!$C$17*(1+$D4156)</f>
        <v>2713.5844141819393</v>
      </c>
      <c r="G4156" s="16">
        <f t="shared" ref="G4156:J4156" si="4150">F4156*(1+$D4156)</f>
        <v>3031.3862635919218</v>
      </c>
      <c r="H4156" s="16">
        <f t="shared" si="4150"/>
        <v>3386.4075246997904</v>
      </c>
      <c r="I4156" s="16">
        <f t="shared" si="4150"/>
        <v>3783.0071545402784</v>
      </c>
      <c r="J4156" s="16">
        <f t="shared" si="4150"/>
        <v>4226.0546100610363</v>
      </c>
      <c r="K4156" s="16">
        <f>F4156*$E4156*(1-'Monte Carlo Inputs'!$C$11)+F4156*'Monte Carlo Inputs'!$C$12-F4156*'Monte Carlo Inputs'!$C$13-'Monte Carlo Inputs'!$C$14*(F4156-'Monte Carlo Inputs'!$C$17)</f>
        <v>1143.9890899986931</v>
      </c>
      <c r="L4156" s="16">
        <f>G4156*$E4156*(1-'Monte Carlo Inputs'!$C$11)+G4156*'Monte Carlo Inputs'!$C$12-G4156*'Monte Carlo Inputs'!$C$13-'Monte Carlo Inputs'!$C$14*(G4156-F4156)</f>
        <v>1277.9675454343717</v>
      </c>
      <c r="M4156" s="16">
        <f>H4156*$E4156*(1-'Monte Carlo Inputs'!$C$11)+H4156*'Monte Carlo Inputs'!$C$12-H4156*'Monte Carlo Inputs'!$C$13-'Monte Carlo Inputs'!$C$14*(H4156-G4156)</f>
        <v>1427.6369079581164</v>
      </c>
      <c r="N4156" s="16">
        <f>I4156*$E4156*(1-'Monte Carlo Inputs'!$C$11)+I4156*'Monte Carlo Inputs'!$C$12-I4156*'Monte Carlo Inputs'!$C$13-'Monte Carlo Inputs'!$C$14*(I4156-H4156)</f>
        <v>1594.8348205286068</v>
      </c>
      <c r="O4156" s="16">
        <f>J4156*$E4156*(1-'Monte Carlo Inputs'!$C$11)+J4156*'Monte Carlo Inputs'!$C$12-J4156*'Monte Carlo Inputs'!$C$13-'Monte Carlo Inputs'!$C$14*(J4156-I4156)</f>
        <v>1781.6141419377864</v>
      </c>
    </row>
    <row r="4157" spans="1:15">
      <c r="A4157">
        <v>4153</v>
      </c>
      <c r="B4157" s="39">
        <v>0.56442996950355284</v>
      </c>
      <c r="C4157" s="39">
        <v>1.4944066983987181</v>
      </c>
      <c r="D4157" s="29">
        <f>'Monte Carlo Inputs'!$C$6+'Monte Carlo Inputs'!$D$6*B4157</f>
        <v>0.16287607219476319</v>
      </c>
      <c r="E4157" s="29">
        <f>'Monte Carlo Inputs'!$C$7+'Monte Carlo Inputs'!$D$7*C4157</f>
        <v>0.63630946553526424</v>
      </c>
      <c r="F4157" s="16">
        <f>'Monte Carlo Inputs'!$C$17*(1+$D4157)</f>
        <v>2824.7422669683001</v>
      </c>
      <c r="G4157" s="16">
        <f t="shared" ref="G4157:J4157" si="4151">F4157*(1+$D4157)</f>
        <v>3284.8251923746284</v>
      </c>
      <c r="H4157" s="16">
        <f t="shared" si="4151"/>
        <v>3819.8446175550157</v>
      </c>
      <c r="I4157" s="16">
        <f t="shared" si="4151"/>
        <v>4442.0059052566849</v>
      </c>
      <c r="J4157" s="16">
        <f t="shared" si="4151"/>
        <v>5165.5023797708373</v>
      </c>
      <c r="K4157" s="16">
        <f>F4157*$E4157*(1-'Monte Carlo Inputs'!$C$11)+F4157*'Monte Carlo Inputs'!$C$12-F4157*'Monte Carlo Inputs'!$C$13-'Monte Carlo Inputs'!$C$14*(F4157-'Monte Carlo Inputs'!$C$17)</f>
        <v>1393.7768805618721</v>
      </c>
      <c r="L4157" s="16">
        <f>G4157*$E4157*(1-'Monte Carlo Inputs'!$C$11)+G4157*'Monte Carlo Inputs'!$C$12-G4157*'Monte Carlo Inputs'!$C$13-'Monte Carlo Inputs'!$C$14*(G4157-F4157)</f>
        <v>1620.7897843836595</v>
      </c>
      <c r="M4157" s="16">
        <f>H4157*$E4157*(1-'Monte Carlo Inputs'!$C$11)+H4157*'Monte Carlo Inputs'!$C$12-H4157*'Monte Carlo Inputs'!$C$13-'Monte Carlo Inputs'!$C$14*(H4157-G4157)</f>
        <v>1884.7776583174671</v>
      </c>
      <c r="N4157" s="16">
        <f>I4157*$E4157*(1-'Monte Carlo Inputs'!$C$11)+I4157*'Monte Carlo Inputs'!$C$12-I4157*'Monte Carlo Inputs'!$C$13-'Monte Carlo Inputs'!$C$14*(I4157-H4157)</f>
        <v>2191.7628402646601</v>
      </c>
      <c r="O4157" s="16">
        <f>J4157*$E4157*(1-'Monte Carlo Inputs'!$C$11)+J4157*'Monte Carlo Inputs'!$C$12-J4157*'Monte Carlo Inputs'!$C$13-'Monte Carlo Inputs'!$C$14*(J4157-I4157)</f>
        <v>2548.7485628694062</v>
      </c>
    </row>
    <row r="4158" spans="1:15">
      <c r="A4158">
        <v>4154</v>
      </c>
      <c r="B4158" s="39">
        <v>2.0550380130981503</v>
      </c>
      <c r="C4158" s="39">
        <v>-2.8928300273234075</v>
      </c>
      <c r="D4158" s="29">
        <f>'Monte Carlo Inputs'!$C$6+'Monte Carlo Inputs'!$D$6*B4158</f>
        <v>0.25944399174462707</v>
      </c>
      <c r="E4158" s="29">
        <f>'Monte Carlo Inputs'!$C$7+'Monte Carlo Inputs'!$D$7*C4158</f>
        <v>0.47928200886085964</v>
      </c>
      <c r="F4158" s="16">
        <f>'Monte Carlo Inputs'!$C$17*(1+$D4158)</f>
        <v>3059.315400346874</v>
      </c>
      <c r="G4158" s="16">
        <f t="shared" ref="G4158:J4158" si="4152">F4158*(1+$D4158)</f>
        <v>3853.0363998186785</v>
      </c>
      <c r="H4158" s="16">
        <f t="shared" si="4152"/>
        <v>4852.6835437249829</v>
      </c>
      <c r="I4158" s="16">
        <f t="shared" si="4152"/>
        <v>6111.6831329824545</v>
      </c>
      <c r="J4158" s="16">
        <f t="shared" si="4152"/>
        <v>7697.3226012817304</v>
      </c>
      <c r="K4158" s="16">
        <f>F4158*$E4158*(1-'Monte Carlo Inputs'!$C$11)+F4158*'Monte Carlo Inputs'!$C$12-F4158*'Monte Carlo Inputs'!$C$13-'Monte Carlo Inputs'!$C$14*(F4158-'Monte Carlo Inputs'!$C$17)</f>
        <v>1171.063620645793</v>
      </c>
      <c r="L4158" s="16">
        <f>G4158*$E4158*(1-'Monte Carlo Inputs'!$C$11)+G4158*'Monte Carlo Inputs'!$C$12-G4158*'Monte Carlo Inputs'!$C$13-'Monte Carlo Inputs'!$C$14*(G4158-F4158)</f>
        <v>1474.8890409730529</v>
      </c>
      <c r="M4158" s="16">
        <f>H4158*$E4158*(1-'Monte Carlo Inputs'!$C$11)+H4158*'Monte Carlo Inputs'!$C$12-H4158*'Monte Carlo Inputs'!$C$13-'Monte Carlo Inputs'!$C$14*(H4158-G4158)</f>
        <v>1857.5401411435068</v>
      </c>
      <c r="N4158" s="16">
        <f>I4158*$E4158*(1-'Monte Carlo Inputs'!$C$11)+I4158*'Monte Carlo Inputs'!$C$12-I4158*'Monte Carlo Inputs'!$C$13-'Monte Carlo Inputs'!$C$14*(I4158-H4158)</f>
        <v>2339.4677701876558</v>
      </c>
      <c r="O4158" s="16">
        <f>J4158*$E4158*(1-'Monte Carlo Inputs'!$C$11)+J4158*'Monte Carlo Inputs'!$C$12-J4158*'Monte Carlo Inputs'!$C$13-'Monte Carlo Inputs'!$C$14*(J4158-I4158)</f>
        <v>2946.4286270430434</v>
      </c>
    </row>
    <row r="4159" spans="1:15">
      <c r="A4159">
        <v>4155</v>
      </c>
      <c r="B4159" s="39">
        <v>1.599266574594823E-2</v>
      </c>
      <c r="C4159" s="39">
        <v>-1.4597297092109771</v>
      </c>
      <c r="D4159" s="29">
        <f>'Monte Carlo Inputs'!$C$6+'Monte Carlo Inputs'!$D$6*B4159</f>
        <v>0.1273459744906798</v>
      </c>
      <c r="E4159" s="29">
        <f>'Monte Carlo Inputs'!$C$7+'Monte Carlo Inputs'!$D$7*C4159</f>
        <v>0.53057536551816076</v>
      </c>
      <c r="F4159" s="16">
        <f>'Monte Carlo Inputs'!$C$17*(1+$D4159)</f>
        <v>2738.4361066353108</v>
      </c>
      <c r="G4159" s="16">
        <f t="shared" ref="G4159:J4159" si="4153">F4159*(1+$D4159)</f>
        <v>3087.1649212152474</v>
      </c>
      <c r="H4159" s="16">
        <f t="shared" si="4153"/>
        <v>3480.3029465208456</v>
      </c>
      <c r="I4159" s="16">
        <f t="shared" si="4153"/>
        <v>3923.5055167683267</v>
      </c>
      <c r="J4159" s="16">
        <f t="shared" si="4153"/>
        <v>4423.1481502207471</v>
      </c>
      <c r="K4159" s="16">
        <f>F4159*$E4159*(1-'Monte Carlo Inputs'!$C$11)+F4159*'Monte Carlo Inputs'!$C$12-F4159*'Monte Carlo Inputs'!$C$13-'Monte Carlo Inputs'!$C$14*(F4159-'Monte Carlo Inputs'!$C$17)</f>
        <v>1143.9145826330077</v>
      </c>
      <c r="L4159" s="16">
        <f>G4159*$E4159*(1-'Monte Carlo Inputs'!$C$11)+G4159*'Monte Carlo Inputs'!$C$12-G4159*'Monte Carlo Inputs'!$C$13-'Monte Carlo Inputs'!$C$14*(G4159-F4159)</f>
        <v>1289.5874998925076</v>
      </c>
      <c r="M4159" s="16">
        <f>H4159*$E4159*(1-'Monte Carlo Inputs'!$C$11)+H4159*'Monte Carlo Inputs'!$C$12-H4159*'Monte Carlo Inputs'!$C$13-'Monte Carlo Inputs'!$C$14*(H4159-G4159)</f>
        <v>1453.8112767573182</v>
      </c>
      <c r="N4159" s="16">
        <f>I4159*$E4159*(1-'Monte Carlo Inputs'!$C$11)+I4159*'Monte Carlo Inputs'!$C$12-I4159*'Monte Carlo Inputs'!$C$13-'Monte Carlo Inputs'!$C$14*(I4159-H4159)</f>
        <v>1638.9482905215184</v>
      </c>
      <c r="O4159" s="16">
        <f>J4159*$E4159*(1-'Monte Carlo Inputs'!$C$11)+J4159*'Monte Carlo Inputs'!$C$12-J4159*'Monte Carlo Inputs'!$C$13-'Monte Carlo Inputs'!$C$14*(J4159-I4159)</f>
        <v>1847.6617577178145</v>
      </c>
    </row>
    <row r="4160" spans="1:15">
      <c r="A4160">
        <v>4156</v>
      </c>
      <c r="B4160" s="39">
        <v>-0.39114113121031552</v>
      </c>
      <c r="C4160" s="39">
        <v>-1.4368398758833885</v>
      </c>
      <c r="D4160" s="29">
        <f>'Monte Carlo Inputs'!$C$6+'Monte Carlo Inputs'!$D$6*B4160</f>
        <v>0.10097011806118378</v>
      </c>
      <c r="E4160" s="29">
        <f>'Monte Carlo Inputs'!$C$7+'Monte Carlo Inputs'!$D$7*C4160</f>
        <v>0.53139463571848045</v>
      </c>
      <c r="F4160" s="16">
        <f>'Monte Carlo Inputs'!$C$17*(1+$D4160)</f>
        <v>2674.3665137824219</v>
      </c>
      <c r="G4160" s="16">
        <f t="shared" ref="G4160:J4160" si="4154">F4160*(1+$D4160)</f>
        <v>2944.3976164179094</v>
      </c>
      <c r="H4160" s="16">
        <f t="shared" si="4154"/>
        <v>3241.6937913666934</v>
      </c>
      <c r="I4160" s="16">
        <f t="shared" si="4154"/>
        <v>3569.0079961991946</v>
      </c>
      <c r="J4160" s="16">
        <f t="shared" si="4154"/>
        <v>3929.3711549367363</v>
      </c>
      <c r="K4160" s="16">
        <f>F4160*$E4160*(1-'Monte Carlo Inputs'!$C$11)+F4160*'Monte Carlo Inputs'!$C$12-F4160*'Monte Carlo Inputs'!$C$13-'Monte Carlo Inputs'!$C$14*(F4160-'Monte Carlo Inputs'!$C$17)</f>
        <v>1117.7574495378376</v>
      </c>
      <c r="L4160" s="16">
        <f>G4160*$E4160*(1-'Monte Carlo Inputs'!$C$11)+G4160*'Monte Carlo Inputs'!$C$12-G4160*'Monte Carlo Inputs'!$C$13-'Monte Carlo Inputs'!$C$14*(G4160-F4160)</f>
        <v>1230.6175511814408</v>
      </c>
      <c r="M4160" s="16">
        <f>H4160*$E4160*(1-'Monte Carlo Inputs'!$C$11)+H4160*'Monte Carlo Inputs'!$C$12-H4160*'Monte Carlo Inputs'!$C$13-'Monte Carlo Inputs'!$C$14*(H4160-G4160)</f>
        <v>1354.8731506123954</v>
      </c>
      <c r="N4160" s="16">
        <f>I4160*$E4160*(1-'Monte Carlo Inputs'!$C$11)+I4160*'Monte Carlo Inputs'!$C$12-I4160*'Monte Carlo Inputs'!$C$13-'Monte Carlo Inputs'!$C$14*(I4160-H4160)</f>
        <v>1491.6748525876569</v>
      </c>
      <c r="O4160" s="16">
        <f>J4160*$E4160*(1-'Monte Carlo Inputs'!$C$11)+J4160*'Monte Carlo Inputs'!$C$12-J4160*'Monte Carlo Inputs'!$C$13-'Monte Carlo Inputs'!$C$14*(J4160-I4160)</f>
        <v>1642.289438562332</v>
      </c>
    </row>
    <row r="4161" spans="1:15">
      <c r="A4161">
        <v>4157</v>
      </c>
      <c r="B4161" s="39">
        <v>-0.71012260345057987</v>
      </c>
      <c r="C4161" s="39">
        <v>-0.86965419986427361</v>
      </c>
      <c r="D4161" s="29">
        <f>'Monte Carlo Inputs'!$C$6+'Monte Carlo Inputs'!$D$6*B4161</f>
        <v>8.0305143602228943E-2</v>
      </c>
      <c r="E4161" s="29">
        <f>'Monte Carlo Inputs'!$C$7+'Monte Carlo Inputs'!$D$7*C4161</f>
        <v>0.55169527818102615</v>
      </c>
      <c r="F4161" s="16">
        <f>'Monte Carlo Inputs'!$C$17*(1+$D4161)</f>
        <v>2624.1692243241746</v>
      </c>
      <c r="G4161" s="16">
        <f t="shared" ref="G4161:J4161" si="4155">F4161*(1+$D4161)</f>
        <v>2834.9035107200771</v>
      </c>
      <c r="H4161" s="16">
        <f t="shared" si="4155"/>
        <v>3062.5608442469156</v>
      </c>
      <c r="I4161" s="16">
        <f t="shared" si="4155"/>
        <v>3308.5002326347276</v>
      </c>
      <c r="J4161" s="16">
        <f t="shared" si="4155"/>
        <v>3574.1898189244671</v>
      </c>
      <c r="K4161" s="16">
        <f>F4161*$E4161*(1-'Monte Carlo Inputs'!$C$11)+F4161*'Monte Carlo Inputs'!$C$12-F4161*'Monte Carlo Inputs'!$C$13-'Monte Carlo Inputs'!$C$14*(F4161-'Monte Carlo Inputs'!$C$17)</f>
        <v>1133.9202188948602</v>
      </c>
      <c r="L4161" s="16">
        <f>G4161*$E4161*(1-'Monte Carlo Inputs'!$C$11)+G4161*'Monte Carlo Inputs'!$C$12-G4161*'Monte Carlo Inputs'!$C$13-'Monte Carlo Inputs'!$C$14*(G4161-F4161)</f>
        <v>1224.9798449066823</v>
      </c>
      <c r="M4161" s="16">
        <f>H4161*$E4161*(1-'Monte Carlo Inputs'!$C$11)+H4161*'Monte Carlo Inputs'!$C$12-H4161*'Monte Carlo Inputs'!$C$13-'Monte Carlo Inputs'!$C$14*(H4161-G4161)</f>
        <v>1323.3520272617495</v>
      </c>
      <c r="N4161" s="16">
        <f>I4161*$E4161*(1-'Monte Carlo Inputs'!$C$11)+I4161*'Monte Carlo Inputs'!$C$12-I4161*'Monte Carlo Inputs'!$C$13-'Monte Carlo Inputs'!$C$14*(I4161-H4161)</f>
        <v>1429.6240018473052</v>
      </c>
      <c r="O4161" s="16">
        <f>J4161*$E4161*(1-'Monte Carlo Inputs'!$C$11)+J4161*'Monte Carlo Inputs'!$C$12-J4161*'Monte Carlo Inputs'!$C$13-'Monte Carlo Inputs'!$C$14*(J4161-I4161)</f>
        <v>1544.4301626128463</v>
      </c>
    </row>
    <row r="4162" spans="1:15">
      <c r="A4162">
        <v>4158</v>
      </c>
      <c r="B4162" s="39">
        <v>-1.0463811859445911</v>
      </c>
      <c r="C4162" s="39">
        <v>-0.38741679345729918</v>
      </c>
      <c r="D4162" s="29">
        <f>'Monte Carlo Inputs'!$C$6+'Monte Carlo Inputs'!$D$6*B4162</f>
        <v>5.8520884566616013E-2</v>
      </c>
      <c r="E4162" s="29">
        <f>'Monte Carlo Inputs'!$C$7+'Monte Carlo Inputs'!$D$7*C4162</f>
        <v>0.5689554622502786</v>
      </c>
      <c r="F4162" s="16">
        <f>'Monte Carlo Inputs'!$C$17*(1+$D4162)</f>
        <v>2571.2530807007674</v>
      </c>
      <c r="G4162" s="16">
        <f t="shared" ref="G4162:J4162" si="4156">F4162*(1+$D4162)</f>
        <v>2721.7250854280132</v>
      </c>
      <c r="H4162" s="16">
        <f t="shared" si="4156"/>
        <v>2881.0028449744095</v>
      </c>
      <c r="I4162" s="16">
        <f t="shared" si="4156"/>
        <v>3049.6016799012496</v>
      </c>
      <c r="J4162" s="16">
        <f t="shared" si="4156"/>
        <v>3228.0670677849089</v>
      </c>
      <c r="K4162" s="16">
        <f>F4162*$E4162*(1-'Monte Carlo Inputs'!$C$11)+F4162*'Monte Carlo Inputs'!$C$12-F4162*'Monte Carlo Inputs'!$C$13-'Monte Carlo Inputs'!$C$14*(F4162-'Monte Carlo Inputs'!$C$17)</f>
        <v>1141.8135234393085</v>
      </c>
      <c r="L4162" s="16">
        <f>G4162*$E4162*(1-'Monte Carlo Inputs'!$C$11)+G4162*'Monte Carlo Inputs'!$C$12-G4162*'Monte Carlo Inputs'!$C$13-'Monte Carlo Inputs'!$C$14*(G4162-F4162)</f>
        <v>1208.6334608411016</v>
      </c>
      <c r="M4162" s="16">
        <f>H4162*$E4162*(1-'Monte Carlo Inputs'!$C$11)+H4162*'Monte Carlo Inputs'!$C$12-H4162*'Monte Carlo Inputs'!$C$13-'Monte Carlo Inputs'!$C$14*(H4162-G4162)</f>
        <v>1279.3637600863333</v>
      </c>
      <c r="N4162" s="16">
        <f>I4162*$E4162*(1-'Monte Carlo Inputs'!$C$11)+I4162*'Monte Carlo Inputs'!$C$12-I4162*'Monte Carlo Inputs'!$C$13-'Monte Carlo Inputs'!$C$14*(I4162-H4162)</f>
        <v>1354.2332590090575</v>
      </c>
      <c r="O4162" s="16">
        <f>J4162*$E4162*(1-'Monte Carlo Inputs'!$C$11)+J4162*'Monte Carlo Inputs'!$C$12-J4162*'Monte Carlo Inputs'!$C$13-'Monte Carlo Inputs'!$C$14*(J4162-I4162)</f>
        <v>1433.484187235799</v>
      </c>
    </row>
    <row r="4163" spans="1:15">
      <c r="A4163">
        <v>4159</v>
      </c>
      <c r="B4163" s="39">
        <v>0.81474852550007615</v>
      </c>
      <c r="C4163" s="39">
        <v>-1.0129463436078532</v>
      </c>
      <c r="D4163" s="29">
        <f>'Monte Carlo Inputs'!$C$6+'Monte Carlo Inputs'!$D$6*B4163</f>
        <v>0.17909277133387277</v>
      </c>
      <c r="E4163" s="29">
        <f>'Monte Carlo Inputs'!$C$7+'Monte Carlo Inputs'!$D$7*C4163</f>
        <v>0.54656658276289272</v>
      </c>
      <c r="F4163" s="16">
        <f>'Monte Carlo Inputs'!$C$17*(1+$D4163)</f>
        <v>2864.1342508471107</v>
      </c>
      <c r="G4163" s="16">
        <f t="shared" ref="G4163:J4163" si="4157">F4163*(1+$D4163)</f>
        <v>3377.0799913035853</v>
      </c>
      <c r="H4163" s="16">
        <f t="shared" si="4157"/>
        <v>3981.8906059623155</v>
      </c>
      <c r="I4163" s="16">
        <f t="shared" si="4157"/>
        <v>4695.0184297324204</v>
      </c>
      <c r="J4163" s="16">
        <f t="shared" si="4157"/>
        <v>5535.8622917768071</v>
      </c>
      <c r="K4163" s="16">
        <f>F4163*$E4163*(1-'Monte Carlo Inputs'!$C$11)+F4163*'Monte Carlo Inputs'!$C$12-F4163*'Monte Carlo Inputs'!$C$13-'Monte Carlo Inputs'!$C$14*(F4163-'Monte Carlo Inputs'!$C$17)</f>
        <v>1230.8817724530907</v>
      </c>
      <c r="L4163" s="16">
        <f>G4163*$E4163*(1-'Monte Carlo Inputs'!$C$11)+G4163*'Monte Carlo Inputs'!$C$12-G4163*'Monte Carlo Inputs'!$C$13-'Monte Carlo Inputs'!$C$14*(G4163-F4163)</f>
        <v>1451.3238002660644</v>
      </c>
      <c r="M4163" s="16">
        <f>H4163*$E4163*(1-'Monte Carlo Inputs'!$C$11)+H4163*'Monte Carlo Inputs'!$C$12-H4163*'Monte Carlo Inputs'!$C$13-'Monte Carlo Inputs'!$C$14*(H4163-G4163)</f>
        <v>1711.2454017585217</v>
      </c>
      <c r="N4163" s="16">
        <f>I4163*$E4163*(1-'Monte Carlo Inputs'!$C$11)+I4163*'Monte Carlo Inputs'!$C$12-I4163*'Monte Carlo Inputs'!$C$13-'Monte Carlo Inputs'!$C$14*(I4163-H4163)</f>
        <v>2017.7170831918015</v>
      </c>
      <c r="O4163" s="16">
        <f>J4163*$E4163*(1-'Monte Carlo Inputs'!$C$11)+J4163*'Monte Carlo Inputs'!$C$12-J4163*'Monte Carlo Inputs'!$C$13-'Monte Carlo Inputs'!$C$14*(J4163-I4163)</f>
        <v>2379.0756273883198</v>
      </c>
    </row>
    <row r="4164" spans="1:15">
      <c r="A4164">
        <v>4160</v>
      </c>
      <c r="B4164" s="39">
        <v>-0.63395170117739763</v>
      </c>
      <c r="C4164" s="39">
        <v>-1.6150478916535578</v>
      </c>
      <c r="D4164" s="29">
        <f>'Monte Carlo Inputs'!$C$6+'Monte Carlo Inputs'!$D$6*B4164</f>
        <v>8.5239818142840595E-2</v>
      </c>
      <c r="E4164" s="29">
        <f>'Monte Carlo Inputs'!$C$7+'Monte Carlo Inputs'!$D$7*C4164</f>
        <v>0.52501623554888943</v>
      </c>
      <c r="F4164" s="16">
        <f>'Monte Carlo Inputs'!$C$17*(1+$D4164)</f>
        <v>2636.1560422507746</v>
      </c>
      <c r="G4164" s="16">
        <f t="shared" ref="G4164:J4164" si="4158">F4164*(1+$D4164)</f>
        <v>2860.8615038883813</v>
      </c>
      <c r="H4164" s="16">
        <f t="shared" si="4158"/>
        <v>3104.7208182116806</v>
      </c>
      <c r="I4164" s="16">
        <f t="shared" si="4158"/>
        <v>3369.3666561403356</v>
      </c>
      <c r="J4164" s="16">
        <f t="shared" si="4158"/>
        <v>3656.570857166289</v>
      </c>
      <c r="K4164" s="16">
        <f>F4164*$E4164*(1-'Monte Carlo Inputs'!$C$11)+F4164*'Monte Carlo Inputs'!$C$12-F4164*'Monte Carlo Inputs'!$C$13-'Monte Carlo Inputs'!$C$14*(F4164-'Monte Carlo Inputs'!$C$17)</f>
        <v>1089.2407848827495</v>
      </c>
      <c r="L4164" s="16">
        <f>G4164*$E4164*(1-'Monte Carlo Inputs'!$C$11)+G4164*'Monte Carlo Inputs'!$C$12-G4164*'Monte Carlo Inputs'!$C$13-'Monte Carlo Inputs'!$C$14*(G4164-F4164)</f>
        <v>1182.0874712999203</v>
      </c>
      <c r="M4164" s="16">
        <f>H4164*$E4164*(1-'Monte Carlo Inputs'!$C$11)+H4164*'Monte Carlo Inputs'!$C$12-H4164*'Monte Carlo Inputs'!$C$13-'Monte Carlo Inputs'!$C$14*(H4164-G4164)</f>
        <v>1282.848392382456</v>
      </c>
      <c r="N4164" s="16">
        <f>I4164*$E4164*(1-'Monte Carlo Inputs'!$C$11)+I4164*'Monte Carlo Inputs'!$C$12-I4164*'Monte Carlo Inputs'!$C$13-'Monte Carlo Inputs'!$C$14*(I4164-H4164)</f>
        <v>1392.1981560539718</v>
      </c>
      <c r="O4164" s="16">
        <f>J4164*$E4164*(1-'Monte Carlo Inputs'!$C$11)+J4164*'Monte Carlo Inputs'!$C$12-J4164*'Monte Carlo Inputs'!$C$13-'Monte Carlo Inputs'!$C$14*(J4164-I4164)</f>
        <v>1510.8688736948106</v>
      </c>
    </row>
    <row r="4165" spans="1:15">
      <c r="A4165">
        <v>4161</v>
      </c>
      <c r="B4165" s="39">
        <v>1.0361454583966241</v>
      </c>
      <c r="C4165" s="39">
        <v>-1.190582529244588</v>
      </c>
      <c r="D4165" s="29">
        <f>'Monte Carlo Inputs'!$C$6+'Monte Carlo Inputs'!$D$6*B4165</f>
        <v>0.19343580490088819</v>
      </c>
      <c r="E4165" s="29">
        <f>'Monte Carlo Inputs'!$C$7+'Monte Carlo Inputs'!$D$7*C4165</f>
        <v>0.54020864946963343</v>
      </c>
      <c r="F4165" s="16">
        <f>'Monte Carlo Inputs'!$C$17*(1+$D4165)</f>
        <v>2898.9749136847481</v>
      </c>
      <c r="G4165" s="16">
        <f t="shared" ref="G4165:J4165" si="4159">F4165*(1+$D4165)</f>
        <v>3459.7404595008402</v>
      </c>
      <c r="H4165" s="16">
        <f t="shared" si="4159"/>
        <v>4128.9781400325537</v>
      </c>
      <c r="I4165" s="16">
        <f t="shared" si="4159"/>
        <v>4927.6703499679234</v>
      </c>
      <c r="J4165" s="16">
        <f t="shared" si="4159"/>
        <v>5880.8582304002102</v>
      </c>
      <c r="K4165" s="16">
        <f>F4165*$E4165*(1-'Monte Carlo Inputs'!$C$11)+F4165*'Monte Carlo Inputs'!$C$12-F4165*'Monte Carlo Inputs'!$C$13-'Monte Carlo Inputs'!$C$14*(F4165-'Monte Carlo Inputs'!$C$17)</f>
        <v>1233.2347803581356</v>
      </c>
      <c r="L4165" s="16">
        <f>G4165*$E4165*(1-'Monte Carlo Inputs'!$C$11)+G4165*'Monte Carlo Inputs'!$C$12-G4165*'Monte Carlo Inputs'!$C$13-'Monte Carlo Inputs'!$C$14*(G4165-F4165)</f>
        <v>1471.7865427284817</v>
      </c>
      <c r="M4165" s="16">
        <f>H4165*$E4165*(1-'Monte Carlo Inputs'!$C$11)+H4165*'Monte Carlo Inputs'!$C$12-H4165*'Monte Carlo Inputs'!$C$13-'Monte Carlo Inputs'!$C$14*(H4165-G4165)</f>
        <v>1756.4827572634608</v>
      </c>
      <c r="N4165" s="16">
        <f>I4165*$E4165*(1-'Monte Carlo Inputs'!$C$11)+I4165*'Monte Carlo Inputs'!$C$12-I4165*'Monte Carlo Inputs'!$C$13-'Monte Carlo Inputs'!$C$14*(I4165-H4165)</f>
        <v>2096.2494132092497</v>
      </c>
      <c r="O4165" s="16">
        <f>J4165*$E4165*(1-'Monte Carlo Inputs'!$C$11)+J4165*'Monte Carlo Inputs'!$C$12-J4165*'Monte Carlo Inputs'!$C$13-'Monte Carlo Inputs'!$C$14*(J4165-I4165)</f>
        <v>2501.7391057263953</v>
      </c>
    </row>
    <row r="4166" spans="1:15">
      <c r="A4166">
        <v>4162</v>
      </c>
      <c r="B4166" s="39">
        <v>1.330754758259004</v>
      </c>
      <c r="C4166" s="39">
        <v>-0.46064224747339338</v>
      </c>
      <c r="D4166" s="29">
        <f>'Monte Carlo Inputs'!$C$6+'Monte Carlo Inputs'!$D$6*B4166</f>
        <v>0.21252184652665679</v>
      </c>
      <c r="E4166" s="29">
        <f>'Monte Carlo Inputs'!$C$7+'Monte Carlo Inputs'!$D$7*C4166</f>
        <v>0.56633458548277682</v>
      </c>
      <c r="F4166" s="16">
        <f>'Monte Carlo Inputs'!$C$17*(1+$D4166)</f>
        <v>2945.3368173979025</v>
      </c>
      <c r="G4166" s="16">
        <f t="shared" ref="G4166:J4166" si="4160">F4166*(1+$D4166)</f>
        <v>3571.2852364742512</v>
      </c>
      <c r="H4166" s="16">
        <f t="shared" si="4160"/>
        <v>4330.261369403147</v>
      </c>
      <c r="I4166" s="16">
        <f t="shared" si="4160"/>
        <v>5250.5365115717532</v>
      </c>
      <c r="J4166" s="16">
        <f t="shared" si="4160"/>
        <v>6366.3902262666134</v>
      </c>
      <c r="K4166" s="16">
        <f>F4166*$E4166*(1-'Monte Carlo Inputs'!$C$11)+F4166*'Monte Carlo Inputs'!$C$12-F4166*'Monte Carlo Inputs'!$C$13-'Monte Carlo Inputs'!$C$14*(F4166-'Monte Carlo Inputs'!$C$17)</f>
        <v>1308.3638470141555</v>
      </c>
      <c r="L4166" s="16">
        <f>G4166*$E4166*(1-'Monte Carlo Inputs'!$C$11)+G4166*'Monte Carlo Inputs'!$C$12-G4166*'Monte Carlo Inputs'!$C$13-'Monte Carlo Inputs'!$C$14*(G4166-F4166)</f>
        <v>1586.4197477103241</v>
      </c>
      <c r="M4166" s="16">
        <f>H4166*$E4166*(1-'Monte Carlo Inputs'!$C$11)+H4166*'Monte Carlo Inputs'!$C$12-H4166*'Monte Carlo Inputs'!$C$13-'Monte Carlo Inputs'!$C$14*(H4166-G4166)</f>
        <v>1923.568601860075</v>
      </c>
      <c r="N4166" s="16">
        <f>I4166*$E4166*(1-'Monte Carlo Inputs'!$C$11)+I4166*'Monte Carlo Inputs'!$C$12-I4166*'Monte Carlo Inputs'!$C$13-'Monte Carlo Inputs'!$C$14*(I4166-H4166)</f>
        <v>2332.3689530480783</v>
      </c>
      <c r="O4166" s="16">
        <f>J4166*$E4166*(1-'Monte Carlo Inputs'!$C$11)+J4166*'Monte Carlo Inputs'!$C$12-J4166*'Monte Carlo Inputs'!$C$13-'Monte Carlo Inputs'!$C$14*(J4166-I4166)</f>
        <v>2828.0483097313004</v>
      </c>
    </row>
    <row r="4167" spans="1:15">
      <c r="A4167">
        <v>4163</v>
      </c>
      <c r="B4167" s="39">
        <v>-0.72257929296051548</v>
      </c>
      <c r="C4167" s="39">
        <v>1.2120076342463055</v>
      </c>
      <c r="D4167" s="29">
        <f>'Monte Carlo Inputs'!$C$6+'Monte Carlo Inputs'!$D$6*B4167</f>
        <v>7.949814635327257E-2</v>
      </c>
      <c r="E4167" s="29">
        <f>'Monte Carlo Inputs'!$C$7+'Monte Carlo Inputs'!$D$7*C4167</f>
        <v>0.62620187171633557</v>
      </c>
      <c r="F4167" s="16">
        <f>'Monte Carlo Inputs'!$C$17*(1+$D4167)</f>
        <v>2622.2089473067349</v>
      </c>
      <c r="G4167" s="16">
        <f t="shared" ref="G4167:J4167" si="4161">F4167*(1+$D4167)</f>
        <v>2830.6696979685867</v>
      </c>
      <c r="H4167" s="16">
        <f t="shared" si="4161"/>
        <v>3055.7026918954675</v>
      </c>
      <c r="I4167" s="16">
        <f t="shared" si="4161"/>
        <v>3298.6253917078625</v>
      </c>
      <c r="J4167" s="16">
        <f t="shared" si="4161"/>
        <v>3560.8599958624754</v>
      </c>
      <c r="K4167" s="16">
        <f>F4167*$E4167*(1-'Monte Carlo Inputs'!$C$11)+F4167*'Monte Carlo Inputs'!$C$12-F4167*'Monte Carlo Inputs'!$C$13-'Monte Carlo Inputs'!$C$14*(F4167-'Monte Carlo Inputs'!$C$17)</f>
        <v>1272.0641020506775</v>
      </c>
      <c r="L4167" s="16">
        <f>G4167*$E4167*(1-'Monte Carlo Inputs'!$C$11)+G4167*'Monte Carlo Inputs'!$C$12-G4167*'Monte Carlo Inputs'!$C$13-'Monte Carlo Inputs'!$C$14*(G4167-F4167)</f>
        <v>1373.190840206247</v>
      </c>
      <c r="M4167" s="16">
        <f>H4167*$E4167*(1-'Monte Carlo Inputs'!$C$11)+H4167*'Monte Carlo Inputs'!$C$12-H4167*'Monte Carlo Inputs'!$C$13-'Monte Carlo Inputs'!$C$14*(H4167-G4167)</f>
        <v>1482.3569665919365</v>
      </c>
      <c r="N4167" s="16">
        <f>I4167*$E4167*(1-'Monte Carlo Inputs'!$C$11)+I4167*'Monte Carlo Inputs'!$C$12-I4167*'Monte Carlo Inputs'!$C$13-'Monte Carlo Inputs'!$C$14*(I4167-H4167)</f>
        <v>1600.2015976698553</v>
      </c>
      <c r="O4167" s="16">
        <f>J4167*$E4167*(1-'Monte Carlo Inputs'!$C$11)+J4167*'Monte Carlo Inputs'!$C$12-J4167*'Monte Carlo Inputs'!$C$13-'Monte Carlo Inputs'!$C$14*(J4167-I4167)</f>
        <v>1727.4146584761543</v>
      </c>
    </row>
    <row r="4168" spans="1:15">
      <c r="A4168">
        <v>4164</v>
      </c>
      <c r="B4168" s="39">
        <v>0.86768992942161305</v>
      </c>
      <c r="C4168" s="39">
        <v>0.15109377079980063</v>
      </c>
      <c r="D4168" s="29">
        <f>'Monte Carlo Inputs'!$C$6+'Monte Carlo Inputs'!$D$6*B4168</f>
        <v>0.18252254031755757</v>
      </c>
      <c r="E4168" s="29">
        <f>'Monte Carlo Inputs'!$C$7+'Monte Carlo Inputs'!$D$7*C4168</f>
        <v>0.58822976851276376</v>
      </c>
      <c r="F4168" s="16">
        <f>'Monte Carlo Inputs'!$C$17*(1+$D4168)</f>
        <v>2872.4655026853798</v>
      </c>
      <c r="G4168" s="16">
        <f t="shared" ref="G4168:J4168" si="4162">F4168*(1+$D4168)</f>
        <v>3396.7552032100657</v>
      </c>
      <c r="H4168" s="16">
        <f t="shared" si="4162"/>
        <v>4016.7395917368485</v>
      </c>
      <c r="I4168" s="16">
        <f t="shared" si="4162"/>
        <v>4749.8851058147675</v>
      </c>
      <c r="J4168" s="16">
        <f t="shared" si="4162"/>
        <v>5616.8462015446103</v>
      </c>
      <c r="K4168" s="16">
        <f>F4168*$E4168*(1-'Monte Carlo Inputs'!$C$11)+F4168*'Monte Carlo Inputs'!$C$12-F4168*'Monte Carlo Inputs'!$C$13-'Monte Carlo Inputs'!$C$14*(F4168-'Monte Carlo Inputs'!$C$17)</f>
        <v>1319.7388972011759</v>
      </c>
      <c r="L4168" s="16">
        <f>G4168*$E4168*(1-'Monte Carlo Inputs'!$C$11)+G4168*'Monte Carlo Inputs'!$C$12-G4168*'Monte Carlo Inputs'!$C$13-'Monte Carlo Inputs'!$C$14*(G4168-F4168)</f>
        <v>1560.6209932742267</v>
      </c>
      <c r="M4168" s="16">
        <f>H4168*$E4168*(1-'Monte Carlo Inputs'!$C$11)+H4168*'Monte Carlo Inputs'!$C$12-H4168*'Monte Carlo Inputs'!$C$13-'Monte Carlo Inputs'!$C$14*(H4168-G4168)</f>
        <v>1845.4695014395486</v>
      </c>
      <c r="N4168" s="16">
        <f>I4168*$E4168*(1-'Monte Carlo Inputs'!$C$11)+I4168*'Monte Carlo Inputs'!$C$12-I4168*'Monte Carlo Inputs'!$C$13-'Monte Carlo Inputs'!$C$14*(I4168-H4168)</f>
        <v>2182.3092829208722</v>
      </c>
      <c r="O4168" s="16">
        <f>J4168*$E4168*(1-'Monte Carlo Inputs'!$C$11)+J4168*'Monte Carlo Inputs'!$C$12-J4168*'Monte Carlo Inputs'!$C$13-'Monte Carlo Inputs'!$C$14*(J4168-I4168)</f>
        <v>2580.6299169981771</v>
      </c>
    </row>
    <row r="4169" spans="1:15">
      <c r="A4169">
        <v>4165</v>
      </c>
      <c r="B4169" s="39">
        <v>-0.25831780944697552</v>
      </c>
      <c r="C4169" s="39">
        <v>-0.86503724167670648</v>
      </c>
      <c r="D4169" s="29">
        <f>'Monte Carlo Inputs'!$C$6+'Monte Carlo Inputs'!$D$6*B4169</f>
        <v>0.10957497693438353</v>
      </c>
      <c r="E4169" s="29">
        <f>'Monte Carlo Inputs'!$C$7+'Monte Carlo Inputs'!$D$7*C4169</f>
        <v>0.5518605278010239</v>
      </c>
      <c r="F4169" s="16">
        <f>'Monte Carlo Inputs'!$C$17*(1+$D4169)</f>
        <v>2695.2685764713115</v>
      </c>
      <c r="G4169" s="16">
        <f t="shared" ref="G4169:J4169" si="4163">F4169*(1+$D4169)</f>
        <v>2990.6025685701238</v>
      </c>
      <c r="H4169" s="16">
        <f t="shared" si="4163"/>
        <v>3318.2977760411031</v>
      </c>
      <c r="I4169" s="16">
        <f t="shared" si="4163"/>
        <v>3681.900178312223</v>
      </c>
      <c r="J4169" s="16">
        <f t="shared" si="4163"/>
        <v>4085.3443054254872</v>
      </c>
      <c r="K4169" s="16">
        <f>F4169*$E4169*(1-'Monte Carlo Inputs'!$C$11)+F4169*'Monte Carlo Inputs'!$C$12-F4169*'Monte Carlo Inputs'!$C$13-'Monte Carlo Inputs'!$C$14*(F4169-'Monte Carlo Inputs'!$C$17)</f>
        <v>1166.0629062260209</v>
      </c>
      <c r="L4169" s="16">
        <f>G4169*$E4169*(1-'Monte Carlo Inputs'!$C$11)+G4169*'Monte Carlo Inputs'!$C$12-G4169*'Monte Carlo Inputs'!$C$13-'Monte Carlo Inputs'!$C$14*(G4169-F4169)</f>
        <v>1293.8342222797774</v>
      </c>
      <c r="M4169" s="16">
        <f>H4169*$E4169*(1-'Monte Carlo Inputs'!$C$11)+H4169*'Monte Carlo Inputs'!$C$12-H4169*'Monte Carlo Inputs'!$C$13-'Monte Carlo Inputs'!$C$14*(H4169-G4169)</f>
        <v>1435.6060773429997</v>
      </c>
      <c r="N4169" s="16">
        <f>I4169*$E4169*(1-'Monte Carlo Inputs'!$C$11)+I4169*'Monte Carlo Inputs'!$C$12-I4169*'Monte Carlo Inputs'!$C$13-'Monte Carlo Inputs'!$C$14*(I4169-H4169)</f>
        <v>1592.9125801547198</v>
      </c>
      <c r="O4169" s="16">
        <f>J4169*$E4169*(1-'Monte Carlo Inputs'!$C$11)+J4169*'Monte Carlo Inputs'!$C$12-J4169*'Monte Carlo Inputs'!$C$13-'Monte Carlo Inputs'!$C$14*(J4169-I4169)</f>
        <v>1767.4559393836621</v>
      </c>
    </row>
    <row r="4170" spans="1:15">
      <c r="A4170">
        <v>4166</v>
      </c>
      <c r="B4170" s="39">
        <v>-0.44666546123433359</v>
      </c>
      <c r="C4170" s="39">
        <v>-1.0787147771539796</v>
      </c>
      <c r="D4170" s="29">
        <f>'Monte Carlo Inputs'!$C$6+'Monte Carlo Inputs'!$D$6*B4170</f>
        <v>9.7373016155112388E-2</v>
      </c>
      <c r="E4170" s="29">
        <f>'Monte Carlo Inputs'!$C$7+'Monte Carlo Inputs'!$D$7*C4170</f>
        <v>0.54421260678784256</v>
      </c>
      <c r="F4170" s="16">
        <f>'Monte Carlo Inputs'!$C$17*(1+$D4170)</f>
        <v>2665.6287935423838</v>
      </c>
      <c r="G4170" s="16">
        <f t="shared" ref="G4170:J4170" si="4164">F4170*(1+$D4170)</f>
        <v>2925.1891091195189</v>
      </c>
      <c r="H4170" s="16">
        <f t="shared" si="4164"/>
        <v>3210.0235954985724</v>
      </c>
      <c r="I4170" s="16">
        <f t="shared" si="4164"/>
        <v>3522.5932749213466</v>
      </c>
      <c r="J4170" s="16">
        <f t="shared" si="4164"/>
        <v>3865.5988067881526</v>
      </c>
      <c r="K4170" s="16">
        <f>F4170*$E4170*(1-'Monte Carlo Inputs'!$C$11)+F4170*'Monte Carlo Inputs'!$C$12-F4170*'Monte Carlo Inputs'!$C$13-'Monte Carlo Inputs'!$C$14*(F4170-'Monte Carlo Inputs'!$C$17)</f>
        <v>1138.2854529787405</v>
      </c>
      <c r="L4170" s="16">
        <f>G4170*$E4170*(1-'Monte Carlo Inputs'!$C$11)+G4170*'Monte Carlo Inputs'!$C$12-G4170*'Monte Carlo Inputs'!$C$13-'Monte Carlo Inputs'!$C$14*(G4170-F4170)</f>
        <v>1249.1237407807689</v>
      </c>
      <c r="M4170" s="16">
        <f>H4170*$E4170*(1-'Monte Carlo Inputs'!$C$11)+H4170*'Monte Carlo Inputs'!$C$12-H4170*'Monte Carlo Inputs'!$C$13-'Monte Carlo Inputs'!$C$14*(H4170-G4170)</f>
        <v>1370.7546869715488</v>
      </c>
      <c r="N4170" s="16">
        <f>I4170*$E4170*(1-'Monte Carlo Inputs'!$C$11)+I4170*'Monte Carlo Inputs'!$C$12-I4170*'Monte Carlo Inputs'!$C$13-'Monte Carlo Inputs'!$C$14*(I4170-H4170)</f>
        <v>1504.2292052507253</v>
      </c>
      <c r="O4170" s="16">
        <f>J4170*$E4170*(1-'Monte Carlo Inputs'!$C$11)+J4170*'Monte Carlo Inputs'!$C$12-J4170*'Monte Carlo Inputs'!$C$13-'Monte Carlo Inputs'!$C$14*(J4170-I4170)</f>
        <v>1650.700539954596</v>
      </c>
    </row>
    <row r="4171" spans="1:15">
      <c r="A4171">
        <v>4167</v>
      </c>
      <c r="B4171" s="39">
        <v>9.2826345369907623E-2</v>
      </c>
      <c r="C4171" s="39">
        <v>-1.657007517260858</v>
      </c>
      <c r="D4171" s="29">
        <f>'Monte Carlo Inputs'!$C$6+'Monte Carlo Inputs'!$D$6*B4171</f>
        <v>0.13232358656283394</v>
      </c>
      <c r="E4171" s="29">
        <f>'Monte Carlo Inputs'!$C$7+'Monte Carlo Inputs'!$D$7*C4171</f>
        <v>0.52351442160447781</v>
      </c>
      <c r="F4171" s="16">
        <f>'Monte Carlo Inputs'!$C$17*(1+$D4171)</f>
        <v>2750.5272241197799</v>
      </c>
      <c r="G4171" s="16">
        <f t="shared" ref="G4171:J4171" si="4165">F4171*(1+$D4171)</f>
        <v>3114.4868513540246</v>
      </c>
      <c r="H4171" s="16">
        <f t="shared" si="4165"/>
        <v>3526.6069218279767</v>
      </c>
      <c r="I4171" s="16">
        <f t="shared" si="4165"/>
        <v>3993.2601981215698</v>
      </c>
      <c r="J4171" s="16">
        <f t="shared" si="4165"/>
        <v>4521.662709615628</v>
      </c>
      <c r="K4171" s="16">
        <f>F4171*$E4171*(1-'Monte Carlo Inputs'!$C$11)+F4171*'Monte Carlo Inputs'!$C$12-F4171*'Monte Carlo Inputs'!$C$13-'Monte Carlo Inputs'!$C$14*(F4171-'Monte Carlo Inputs'!$C$17)</f>
        <v>1135.3254572289511</v>
      </c>
      <c r="L4171" s="16">
        <f>G4171*$E4171*(1-'Monte Carlo Inputs'!$C$11)+G4171*'Monte Carlo Inputs'!$C$12-G4171*'Monte Carlo Inputs'!$C$13-'Monte Carlo Inputs'!$C$14*(G4171-F4171)</f>
        <v>1285.5557936455755</v>
      </c>
      <c r="M4171" s="16">
        <f>H4171*$E4171*(1-'Monte Carlo Inputs'!$C$11)+H4171*'Monte Carlo Inputs'!$C$12-H4171*'Monte Carlo Inputs'!$C$13-'Monte Carlo Inputs'!$C$14*(H4171-G4171)</f>
        <v>1455.6651469873882</v>
      </c>
      <c r="N4171" s="16">
        <f>I4171*$E4171*(1-'Monte Carlo Inputs'!$C$11)+I4171*'Monte Carlo Inputs'!$C$12-I4171*'Monte Carlo Inputs'!$C$13-'Monte Carlo Inputs'!$C$14*(I4171-H4171)</f>
        <v>1648.2839800712743</v>
      </c>
      <c r="O4171" s="16">
        <f>J4171*$E4171*(1-'Monte Carlo Inputs'!$C$11)+J4171*'Monte Carlo Inputs'!$C$12-J4171*'Monte Carlo Inputs'!$C$13-'Monte Carlo Inputs'!$C$14*(J4171-I4171)</f>
        <v>1866.3908279883674</v>
      </c>
    </row>
    <row r="4172" spans="1:15">
      <c r="A4172">
        <v>4168</v>
      </c>
      <c r="B4172" s="39">
        <v>0.33090264855909218</v>
      </c>
      <c r="C4172" s="39">
        <v>1.8695993520435228</v>
      </c>
      <c r="D4172" s="29">
        <f>'Monte Carlo Inputs'!$C$6+'Monte Carlo Inputs'!$D$6*B4172</f>
        <v>0.14774718057327585</v>
      </c>
      <c r="E4172" s="29">
        <f>'Monte Carlo Inputs'!$C$7+'Monte Carlo Inputs'!$D$7*C4172</f>
        <v>0.64973831650638814</v>
      </c>
      <c r="F4172" s="16">
        <f>'Monte Carlo Inputs'!$C$17*(1+$D4172)</f>
        <v>2787.9926763305443</v>
      </c>
      <c r="G4172" s="16">
        <f t="shared" ref="G4172:J4172" si="4166">F4172*(1+$D4172)</f>
        <v>3199.9107337173236</v>
      </c>
      <c r="H4172" s="16">
        <f t="shared" si="4166"/>
        <v>3672.6885227102202</v>
      </c>
      <c r="I4172" s="16">
        <f t="shared" si="4166"/>
        <v>4215.3178970644849</v>
      </c>
      <c r="J4172" s="16">
        <f t="shared" si="4166"/>
        <v>4838.1192315758326</v>
      </c>
      <c r="K4172" s="16">
        <f>F4172*$E4172*(1-'Monte Carlo Inputs'!$C$11)+F4172*'Monte Carlo Inputs'!$C$12-F4172*'Monte Carlo Inputs'!$C$13-'Monte Carlo Inputs'!$C$14*(F4172-'Monte Carlo Inputs'!$C$17)</f>
        <v>1401.755195336722</v>
      </c>
      <c r="L4172" s="16">
        <f>G4172*$E4172*(1-'Monte Carlo Inputs'!$C$11)+G4172*'Monte Carlo Inputs'!$C$12-G4172*'Monte Carlo Inputs'!$C$13-'Monte Carlo Inputs'!$C$14*(G4172-F4172)</f>
        <v>1608.8605733016634</v>
      </c>
      <c r="M4172" s="16">
        <f>H4172*$E4172*(1-'Monte Carlo Inputs'!$C$11)+H4172*'Monte Carlo Inputs'!$C$12-H4172*'Monte Carlo Inputs'!$C$13-'Monte Carlo Inputs'!$C$14*(H4172-G4172)</f>
        <v>1846.5651869424885</v>
      </c>
      <c r="N4172" s="16">
        <f>I4172*$E4172*(1-'Monte Carlo Inputs'!$C$11)+I4172*'Monte Carlo Inputs'!$C$12-I4172*'Monte Carlo Inputs'!$C$13-'Monte Carlo Inputs'!$C$14*(I4172-H4172)</f>
        <v>2119.3899870580053</v>
      </c>
      <c r="O4172" s="16">
        <f>J4172*$E4172*(1-'Monte Carlo Inputs'!$C$11)+J4172*'Monte Carlo Inputs'!$C$12-J4172*'Monte Carlo Inputs'!$C$13-'Monte Carlo Inputs'!$C$14*(J4172-I4172)</f>
        <v>2432.5238821810567</v>
      </c>
    </row>
    <row r="4173" spans="1:15">
      <c r="A4173">
        <v>4169</v>
      </c>
      <c r="B4173" s="39">
        <v>0.34288048109836189</v>
      </c>
      <c r="C4173" s="39">
        <v>-0.48846196249314883</v>
      </c>
      <c r="D4173" s="29">
        <f>'Monte Carlo Inputs'!$C$6+'Monte Carlo Inputs'!$D$6*B4173</f>
        <v>0.1485231554340076</v>
      </c>
      <c r="E4173" s="29">
        <f>'Monte Carlo Inputs'!$C$7+'Monte Carlo Inputs'!$D$7*C4173</f>
        <v>0.56533886554148738</v>
      </c>
      <c r="F4173" s="16">
        <f>'Monte Carlo Inputs'!$C$17*(1+$D4173)</f>
        <v>2789.8775968647483</v>
      </c>
      <c r="G4173" s="16">
        <f t="shared" ref="G4173:J4173" si="4167">F4173*(1+$D4173)</f>
        <v>3204.239020825747</v>
      </c>
      <c r="H4173" s="16">
        <f t="shared" si="4167"/>
        <v>3680.142710963562</v>
      </c>
      <c r="I4173" s="16">
        <f t="shared" si="4167"/>
        <v>4226.7291188433337</v>
      </c>
      <c r="J4173" s="16">
        <f t="shared" si="4167"/>
        <v>4854.4962647387483</v>
      </c>
      <c r="K4173" s="16">
        <f>F4173*$E4173*(1-'Monte Carlo Inputs'!$C$11)+F4173*'Monte Carlo Inputs'!$C$12-F4173*'Monte Carlo Inputs'!$C$13-'Monte Carlo Inputs'!$C$14*(F4173-'Monte Carlo Inputs'!$C$17)</f>
        <v>1235.1804946368559</v>
      </c>
      <c r="L4173" s="16">
        <f>G4173*$E4173*(1-'Monte Carlo Inputs'!$C$11)+G4173*'Monte Carlo Inputs'!$C$12-G4173*'Monte Carlo Inputs'!$C$13-'Monte Carlo Inputs'!$C$14*(G4173-F4173)</f>
        <v>1418.6333992308603</v>
      </c>
      <c r="M4173" s="16">
        <f>H4173*$E4173*(1-'Monte Carlo Inputs'!$C$11)+H4173*'Monte Carlo Inputs'!$C$12-H4173*'Monte Carlo Inputs'!$C$13-'Monte Carlo Inputs'!$C$14*(H4173-G4173)</f>
        <v>1629.3333080887001</v>
      </c>
      <c r="N4173" s="16">
        <f>I4173*$E4173*(1-'Monte Carlo Inputs'!$C$11)+I4173*'Monte Carlo Inputs'!$C$12-I4173*'Monte Carlo Inputs'!$C$13-'Monte Carlo Inputs'!$C$14*(I4173-H4173)</f>
        <v>1871.3270322597637</v>
      </c>
      <c r="O4173" s="16">
        <f>J4173*$E4173*(1-'Monte Carlo Inputs'!$C$11)+J4173*'Monte Carlo Inputs'!$C$12-J4173*'Monte Carlo Inputs'!$C$13-'Monte Carlo Inputs'!$C$14*(J4173-I4173)</f>
        <v>2149.2624279399411</v>
      </c>
    </row>
    <row r="4174" spans="1:15">
      <c r="A4174">
        <v>4170</v>
      </c>
      <c r="B4174" s="39">
        <v>-0.99836013064327922</v>
      </c>
      <c r="C4174" s="39">
        <v>6.1965103195299936E-2</v>
      </c>
      <c r="D4174" s="29">
        <f>'Monte Carlo Inputs'!$C$6+'Monte Carlo Inputs'!$D$6*B4174</f>
        <v>6.1631892470379784E-2</v>
      </c>
      <c r="E4174" s="29">
        <f>'Monte Carlo Inputs'!$C$7+'Monte Carlo Inputs'!$D$7*C4174</f>
        <v>0.58503968581021493</v>
      </c>
      <c r="F4174" s="16">
        <f>'Monte Carlo Inputs'!$C$17*(1+$D4174)</f>
        <v>2578.8100299998</v>
      </c>
      <c r="G4174" s="16">
        <f t="shared" ref="G4174:J4174" si="4168">F4174*(1+$D4174)</f>
        <v>2737.7469724702846</v>
      </c>
      <c r="H4174" s="16">
        <f t="shared" si="4168"/>
        <v>2906.4794994886811</v>
      </c>
      <c r="I4174" s="16">
        <f t="shared" si="4168"/>
        <v>3085.6113314685308</v>
      </c>
      <c r="J4174" s="16">
        <f t="shared" si="4168"/>
        <v>3275.7833972549847</v>
      </c>
      <c r="K4174" s="16">
        <f>F4174*$E4174*(1-'Monte Carlo Inputs'!$C$11)+F4174*'Monte Carlo Inputs'!$C$12-F4174*'Monte Carlo Inputs'!$C$13-'Monte Carlo Inputs'!$C$14*(F4174-'Monte Carlo Inputs'!$C$17)</f>
        <v>1174.8037461070553</v>
      </c>
      <c r="L4174" s="16">
        <f>G4174*$E4174*(1-'Monte Carlo Inputs'!$C$11)+G4174*'Monte Carlo Inputs'!$C$12-G4174*'Monte Carlo Inputs'!$C$13-'Monte Carlo Inputs'!$C$14*(G4174-F4174)</f>
        <v>1247.2091242609249</v>
      </c>
      <c r="M4174" s="16">
        <f>H4174*$E4174*(1-'Monte Carlo Inputs'!$C$11)+H4174*'Monte Carlo Inputs'!$C$12-H4174*'Monte Carlo Inputs'!$C$13-'Monte Carlo Inputs'!$C$14*(H4174-G4174)</f>
        <v>1324.0769828954508</v>
      </c>
      <c r="N4174" s="16">
        <f>I4174*$E4174*(1-'Monte Carlo Inputs'!$C$11)+I4174*'Monte Carlo Inputs'!$C$12-I4174*'Monte Carlo Inputs'!$C$13-'Monte Carlo Inputs'!$C$14*(I4174-H4174)</f>
        <v>1405.6823531277682</v>
      </c>
      <c r="O4174" s="16">
        <f>J4174*$E4174*(1-'Monte Carlo Inputs'!$C$11)+J4174*'Monte Carlo Inputs'!$C$12-J4174*'Monte Carlo Inputs'!$C$13-'Monte Carlo Inputs'!$C$14*(J4174-I4174)</f>
        <v>1492.317216763249</v>
      </c>
    </row>
    <row r="4175" spans="1:15">
      <c r="A4175">
        <v>4171</v>
      </c>
      <c r="B4175" s="39">
        <v>2.0943934626739633</v>
      </c>
      <c r="C4175" s="39">
        <v>-1.7340216610632531</v>
      </c>
      <c r="D4175" s="29">
        <f>'Monte Carlo Inputs'!$C$6+'Monte Carlo Inputs'!$D$6*B4175</f>
        <v>0.2619936049074012</v>
      </c>
      <c r="E4175" s="29">
        <f>'Monte Carlo Inputs'!$C$7+'Monte Carlo Inputs'!$D$7*C4175</f>
        <v>0.52075794050138513</v>
      </c>
      <c r="F4175" s="16">
        <f>'Monte Carlo Inputs'!$C$17*(1+$D4175)</f>
        <v>3065.5086656805688</v>
      </c>
      <c r="G4175" s="16">
        <f t="shared" ref="G4175:J4175" si="4169">F4175*(1+$D4175)</f>
        <v>3868.6523318770983</v>
      </c>
      <c r="H4175" s="16">
        <f t="shared" si="4169"/>
        <v>4882.2145024390029</v>
      </c>
      <c r="I4175" s="16">
        <f t="shared" si="4169"/>
        <v>6161.3234798641915</v>
      </c>
      <c r="J4175" s="16">
        <f t="shared" si="4169"/>
        <v>7775.5508293544244</v>
      </c>
      <c r="K4175" s="16">
        <f>F4175*$E4175*(1-'Monte Carlo Inputs'!$C$11)+F4175*'Monte Carlo Inputs'!$C$12-F4175*'Monte Carlo Inputs'!$C$13-'Monte Carlo Inputs'!$C$14*(F4175-'Monte Carlo Inputs'!$C$17)</f>
        <v>1263.9895851500546</v>
      </c>
      <c r="L4175" s="16">
        <f>G4175*$E4175*(1-'Monte Carlo Inputs'!$C$11)+G4175*'Monte Carlo Inputs'!$C$12-G4175*'Monte Carlo Inputs'!$C$13-'Monte Carlo Inputs'!$C$14*(G4175-F4175)</f>
        <v>1595.1467731289281</v>
      </c>
      <c r="M4175" s="16">
        <f>H4175*$E4175*(1-'Monte Carlo Inputs'!$C$11)+H4175*'Monte Carlo Inputs'!$C$12-H4175*'Monte Carlo Inputs'!$C$13-'Monte Carlo Inputs'!$C$14*(H4175-G4175)</f>
        <v>2013.0650265773841</v>
      </c>
      <c r="N4175" s="16">
        <f>I4175*$E4175*(1-'Monte Carlo Inputs'!$C$11)+I4175*'Monte Carlo Inputs'!$C$12-I4175*'Monte Carlo Inputs'!$C$13-'Monte Carlo Inputs'!$C$14*(I4175-H4175)</f>
        <v>2540.4751898034065</v>
      </c>
      <c r="O4175" s="16">
        <f>J4175*$E4175*(1-'Monte Carlo Inputs'!$C$11)+J4175*'Monte Carlo Inputs'!$C$12-J4175*'Monte Carlo Inputs'!$C$13-'Monte Carlo Inputs'!$C$14*(J4175-I4175)</f>
        <v>3206.0634429578145</v>
      </c>
    </row>
    <row r="4176" spans="1:15">
      <c r="A4176">
        <v>4172</v>
      </c>
      <c r="B4176" s="39">
        <v>-1.3233964650112808</v>
      </c>
      <c r="C4176" s="39">
        <v>0.14430342810003854</v>
      </c>
      <c r="D4176" s="29">
        <f>'Monte Carlo Inputs'!$C$6+'Monte Carlo Inputs'!$D$6*B4176</f>
        <v>4.0574658328304744E-2</v>
      </c>
      <c r="E4176" s="29">
        <f>'Monte Carlo Inputs'!$C$7+'Monte Carlo Inputs'!$D$7*C4176</f>
        <v>0.58798672937201268</v>
      </c>
      <c r="F4176" s="16">
        <f>'Monte Carlo Inputs'!$C$17*(1+$D4176)</f>
        <v>2527.6599025452851</v>
      </c>
      <c r="G4176" s="16">
        <f t="shared" ref="G4176:J4176" si="4170">F4176*(1+$D4176)</f>
        <v>2630.2188394612158</v>
      </c>
      <c r="H4176" s="16">
        <f t="shared" si="4170"/>
        <v>2736.9390702010246</v>
      </c>
      <c r="I4176" s="16">
        <f t="shared" si="4170"/>
        <v>2847.9894378398189</v>
      </c>
      <c r="J4176" s="16">
        <f t="shared" si="4170"/>
        <v>2963.5456362027899</v>
      </c>
      <c r="K4176" s="16">
        <f>F4176*$E4176*(1-'Monte Carlo Inputs'!$C$11)+F4176*'Monte Carlo Inputs'!$C$12-F4176*'Monte Carlo Inputs'!$C$13-'Monte Carlo Inputs'!$C$14*(F4176-'Monte Carlo Inputs'!$C$17)</f>
        <v>1155.9946921654757</v>
      </c>
      <c r="L4176" s="16">
        <f>G4176*$E4176*(1-'Monte Carlo Inputs'!$C$11)+G4176*'Monte Carlo Inputs'!$C$12-G4176*'Monte Carlo Inputs'!$C$13-'Monte Carlo Inputs'!$C$14*(G4176-F4176)</f>
        <v>1202.8987818294236</v>
      </c>
      <c r="M4176" s="16">
        <f>H4176*$E4176*(1-'Monte Carlo Inputs'!$C$11)+H4176*'Monte Carlo Inputs'!$C$12-H4176*'Monte Carlo Inputs'!$C$13-'Monte Carlo Inputs'!$C$14*(H4176-G4176)</f>
        <v>1251.7059889056864</v>
      </c>
      <c r="N4176" s="16">
        <f>I4176*$E4176*(1-'Monte Carlo Inputs'!$C$11)+I4176*'Monte Carlo Inputs'!$C$12-I4176*'Monte Carlo Inputs'!$C$13-'Monte Carlo Inputs'!$C$14*(I4176-H4176)</f>
        <v>1302.4935317330273</v>
      </c>
      <c r="O4176" s="16">
        <f>J4176*$E4176*(1-'Monte Carlo Inputs'!$C$11)+J4176*'Monte Carlo Inputs'!$C$12-J4176*'Monte Carlo Inputs'!$C$13-'Monte Carlo Inputs'!$C$14*(J4176-I4176)</f>
        <v>1355.3417617579214</v>
      </c>
    </row>
    <row r="4177" spans="1:15">
      <c r="A4177">
        <v>4173</v>
      </c>
      <c r="B4177" s="39">
        <v>1.8128852935235689</v>
      </c>
      <c r="C4177" s="39">
        <v>-0.29496253484364582</v>
      </c>
      <c r="D4177" s="29">
        <f>'Monte Carlo Inputs'!$C$6+'Monte Carlo Inputs'!$D$6*B4177</f>
        <v>0.24375631016854482</v>
      </c>
      <c r="E4177" s="29">
        <f>'Monte Carlo Inputs'!$C$7+'Monte Carlo Inputs'!$D$7*C4177</f>
        <v>0.57226457411189813</v>
      </c>
      <c r="F4177" s="16">
        <f>'Monte Carlo Inputs'!$C$17*(1+$D4177)</f>
        <v>3021.2084530304128</v>
      </c>
      <c r="G4177" s="16">
        <f t="shared" ref="G4177:J4177" si="4171">F4177*(1+$D4177)</f>
        <v>3757.647077791124</v>
      </c>
      <c r="H4177" s="16">
        <f t="shared" si="4171"/>
        <v>4673.5972643891037</v>
      </c>
      <c r="I4177" s="16">
        <f t="shared" si="4171"/>
        <v>5812.8160887703971</v>
      </c>
      <c r="J4177" s="16">
        <f t="shared" si="4171"/>
        <v>7229.726690257422</v>
      </c>
      <c r="K4177" s="16">
        <f>F4177*$E4177*(1-'Monte Carlo Inputs'!$C$11)+F4177*'Monte Carlo Inputs'!$C$12-F4177*'Monte Carlo Inputs'!$C$13-'Monte Carlo Inputs'!$C$14*(F4177-'Monte Carlo Inputs'!$C$17)</f>
        <v>1355.8644948462811</v>
      </c>
      <c r="L4177" s="16">
        <f>G4177*$E4177*(1-'Monte Carlo Inputs'!$C$11)+G4177*'Monte Carlo Inputs'!$C$12-G4177*'Monte Carlo Inputs'!$C$13-'Monte Carlo Inputs'!$C$14*(G4177-F4177)</f>
        <v>1686.3650211985487</v>
      </c>
      <c r="M4177" s="16">
        <f>H4177*$E4177*(1-'Monte Carlo Inputs'!$C$11)+H4177*'Monte Carlo Inputs'!$C$12-H4177*'Monte Carlo Inputs'!$C$13-'Monte Carlo Inputs'!$C$14*(H4177-G4177)</f>
        <v>2097.4271363632074</v>
      </c>
      <c r="N4177" s="16">
        <f>I4177*$E4177*(1-'Monte Carlo Inputs'!$C$11)+I4177*'Monte Carlo Inputs'!$C$12-I4177*'Monte Carlo Inputs'!$C$13-'Monte Carlo Inputs'!$C$14*(I4177-H4177)</f>
        <v>2608.6882359704796</v>
      </c>
      <c r="O4177" s="16">
        <f>J4177*$E4177*(1-'Monte Carlo Inputs'!$C$11)+J4177*'Monte Carlo Inputs'!$C$12-J4177*'Monte Carlo Inputs'!$C$13-'Monte Carlo Inputs'!$C$14*(J4177-I4177)</f>
        <v>3244.5724547507339</v>
      </c>
    </row>
    <row r="4178" spans="1:15">
      <c r="A4178">
        <v>4174</v>
      </c>
      <c r="B4178" s="39">
        <v>-0.46739857667042461</v>
      </c>
      <c r="C4178" s="39">
        <v>-1.2338769652179946</v>
      </c>
      <c r="D4178" s="29">
        <f>'Monte Carlo Inputs'!$C$6+'Monte Carlo Inputs'!$D$6*B4178</f>
        <v>9.6029836885381428E-2</v>
      </c>
      <c r="E4178" s="29">
        <f>'Monte Carlo Inputs'!$C$7+'Monte Carlo Inputs'!$D$7*C4178</f>
        <v>0.53865906015087195</v>
      </c>
      <c r="F4178" s="16">
        <f>'Monte Carlo Inputs'!$C$17*(1+$D4178)</f>
        <v>2662.3660767782803</v>
      </c>
      <c r="G4178" s="16">
        <f t="shared" ref="G4178:J4178" si="4172">F4178*(1+$D4178)</f>
        <v>2918.0326568604714</v>
      </c>
      <c r="H4178" s="16">
        <f t="shared" si="4172"/>
        <v>3198.2508569249985</v>
      </c>
      <c r="I4178" s="16">
        <f t="shared" si="4172"/>
        <v>3505.3783650340374</v>
      </c>
      <c r="J4178" s="16">
        <f t="shared" si="4172"/>
        <v>3841.9992776498007</v>
      </c>
      <c r="K4178" s="16">
        <f>F4178*$E4178*(1-'Monte Carlo Inputs'!$C$11)+F4178*'Monte Carlo Inputs'!$C$12-F4178*'Monte Carlo Inputs'!$C$13-'Monte Carlo Inputs'!$C$14*(F4178-'Monte Carlo Inputs'!$C$17)</f>
        <v>1126.3213394413558</v>
      </c>
      <c r="L4178" s="16">
        <f>G4178*$E4178*(1-'Monte Carlo Inputs'!$C$11)+G4178*'Monte Carlo Inputs'!$C$12-G4178*'Monte Carlo Inputs'!$C$13-'Monte Carlo Inputs'!$C$14*(G4178-F4178)</f>
        <v>1234.4817939484337</v>
      </c>
      <c r="M4178" s="16">
        <f>H4178*$E4178*(1-'Monte Carlo Inputs'!$C$11)+H4178*'Monte Carlo Inputs'!$C$12-H4178*'Monte Carlo Inputs'!$C$13-'Monte Carlo Inputs'!$C$14*(H4178-G4178)</f>
        <v>1353.0288792592744</v>
      </c>
      <c r="N4178" s="16">
        <f>I4178*$E4178*(1-'Monte Carlo Inputs'!$C$11)+I4178*'Monte Carlo Inputs'!$C$12-I4178*'Monte Carlo Inputs'!$C$13-'Monte Carlo Inputs'!$C$14*(I4178-H4178)</f>
        <v>1482.9600218357532</v>
      </c>
      <c r="O4178" s="16">
        <f>J4178*$E4178*(1-'Monte Carlo Inputs'!$C$11)+J4178*'Monte Carlo Inputs'!$C$12-J4178*'Monte Carlo Inputs'!$C$13-'Monte Carlo Inputs'!$C$14*(J4178-I4178)</f>
        <v>1625.3684308401821</v>
      </c>
    </row>
    <row r="4179" spans="1:15">
      <c r="A4179">
        <v>4175</v>
      </c>
      <c r="B4179" s="39">
        <v>1.1843974203130423</v>
      </c>
      <c r="C4179" s="39">
        <v>-0.76782654808670159</v>
      </c>
      <c r="D4179" s="29">
        <f>'Monte Carlo Inputs'!$C$6+'Monte Carlo Inputs'!$D$6*B4179</f>
        <v>0.20304019660732914</v>
      </c>
      <c r="E4179" s="29">
        <f>'Monte Carlo Inputs'!$C$7+'Monte Carlo Inputs'!$D$7*C4179</f>
        <v>0.55533988141932689</v>
      </c>
      <c r="F4179" s="16">
        <f>'Monte Carlo Inputs'!$C$17*(1+$D4179)</f>
        <v>2922.3049415788637</v>
      </c>
      <c r="G4179" s="16">
        <f t="shared" ref="G4179:J4179" si="4173">F4179*(1+$D4179)</f>
        <v>3515.6503114636057</v>
      </c>
      <c r="H4179" s="16">
        <f t="shared" si="4173"/>
        <v>4229.4686419057944</v>
      </c>
      <c r="I4179" s="16">
        <f t="shared" si="4173"/>
        <v>5088.2207865028804</v>
      </c>
      <c r="J4179" s="16">
        <f t="shared" si="4173"/>
        <v>6121.3341353759242</v>
      </c>
      <c r="K4179" s="16">
        <f>F4179*$E4179*(1-'Monte Carlo Inputs'!$C$11)+F4179*'Monte Carlo Inputs'!$C$12-F4179*'Monte Carlo Inputs'!$C$13-'Monte Carlo Inputs'!$C$14*(F4179-'Monte Carlo Inputs'!$C$17)</f>
        <v>1274.9515552628754</v>
      </c>
      <c r="L4179" s="16">
        <f>G4179*$E4179*(1-'Monte Carlo Inputs'!$C$11)+G4179*'Monte Carlo Inputs'!$C$12-G4179*'Monte Carlo Inputs'!$C$13-'Monte Carlo Inputs'!$C$14*(G4179-F4179)</f>
        <v>1533.8179697082694</v>
      </c>
      <c r="M4179" s="16">
        <f>H4179*$E4179*(1-'Monte Carlo Inputs'!$C$11)+H4179*'Monte Carlo Inputs'!$C$12-H4179*'Monte Carlo Inputs'!$C$13-'Monte Carlo Inputs'!$C$14*(H4179-G4179)</f>
        <v>1845.2446718376912</v>
      </c>
      <c r="N4179" s="16">
        <f>I4179*$E4179*(1-'Monte Carlo Inputs'!$C$11)+I4179*'Monte Carlo Inputs'!$C$12-I4179*'Monte Carlo Inputs'!$C$13-'Monte Carlo Inputs'!$C$14*(I4179-H4179)</f>
        <v>2219.9035127962425</v>
      </c>
      <c r="O4179" s="16">
        <f>J4179*$E4179*(1-'Monte Carlo Inputs'!$C$11)+J4179*'Monte Carlo Inputs'!$C$12-J4179*'Monte Carlo Inputs'!$C$13-'Monte Carlo Inputs'!$C$14*(J4179-I4179)</f>
        <v>2670.6331584836926</v>
      </c>
    </row>
    <row r="4180" spans="1:15">
      <c r="A4180">
        <v>4176</v>
      </c>
      <c r="B4180" s="39">
        <v>-1.8670209409798455</v>
      </c>
      <c r="C4180" s="39">
        <v>-1.118278128183624</v>
      </c>
      <c r="D4180" s="29">
        <f>'Monte Carlo Inputs'!$C$6+'Monte Carlo Inputs'!$D$6*B4180</f>
        <v>5.3563560480663908E-3</v>
      </c>
      <c r="E4180" s="29">
        <f>'Monte Carlo Inputs'!$C$7+'Monte Carlo Inputs'!$D$7*C4180</f>
        <v>0.54279656001897825</v>
      </c>
      <c r="F4180" s="16">
        <f>'Monte Carlo Inputs'!$C$17*(1+$D4180)</f>
        <v>2442.1111244763588</v>
      </c>
      <c r="G4180" s="16">
        <f t="shared" ref="G4180:J4180" si="4174">F4180*(1+$D4180)</f>
        <v>2455.1919411679983</v>
      </c>
      <c r="H4180" s="16">
        <f t="shared" si="4174"/>
        <v>2468.3428233712375</v>
      </c>
      <c r="I4180" s="16">
        <f t="shared" si="4174"/>
        <v>2481.5641463819034</v>
      </c>
      <c r="J4180" s="16">
        <f t="shared" si="4174"/>
        <v>2494.8562875060411</v>
      </c>
      <c r="K4180" s="16">
        <f>F4180*$E4180*(1-'Monte Carlo Inputs'!$C$11)+F4180*'Monte Carlo Inputs'!$C$12-F4180*'Monte Carlo Inputs'!$C$13-'Monte Carlo Inputs'!$C$14*(F4180-'Monte Carlo Inputs'!$C$17)</f>
        <v>1036.9630275187021</v>
      </c>
      <c r="L4180" s="16">
        <f>G4180*$E4180*(1-'Monte Carlo Inputs'!$C$11)+G4180*'Monte Carlo Inputs'!$C$12-G4180*'Monte Carlo Inputs'!$C$13-'Monte Carlo Inputs'!$C$14*(G4180-F4180)</f>
        <v>1042.5173707027732</v>
      </c>
      <c r="M4180" s="16">
        <f>H4180*$E4180*(1-'Monte Carlo Inputs'!$C$11)+H4180*'Monte Carlo Inputs'!$C$12-H4180*'Monte Carlo Inputs'!$C$13-'Monte Carlo Inputs'!$C$14*(H4180-G4180)</f>
        <v>1048.1014649265512</v>
      </c>
      <c r="N4180" s="16">
        <f>I4180*$E4180*(1-'Monte Carlo Inputs'!$C$11)+I4180*'Monte Carlo Inputs'!$C$12-I4180*'Monte Carlo Inputs'!$C$13-'Monte Carlo Inputs'!$C$14*(I4180-H4180)</f>
        <v>1053.7154695471979</v>
      </c>
      <c r="O4180" s="16">
        <f>J4180*$E4180*(1-'Monte Carlo Inputs'!$C$11)+J4180*'Monte Carlo Inputs'!$C$12-J4180*'Monte Carlo Inputs'!$C$13-'Monte Carlo Inputs'!$C$14*(J4180-I4180)</f>
        <v>1059.3595447754483</v>
      </c>
    </row>
    <row r="4181" spans="1:15">
      <c r="A4181">
        <v>4177</v>
      </c>
      <c r="B4181" s="39">
        <v>0.10391289896681788</v>
      </c>
      <c r="C4181" s="39">
        <v>-1.5957107890117597</v>
      </c>
      <c r="D4181" s="29">
        <f>'Monte Carlo Inputs'!$C$6+'Monte Carlo Inputs'!$D$6*B4181</f>
        <v>0.13304182058849365</v>
      </c>
      <c r="E4181" s="29">
        <f>'Monte Carlo Inputs'!$C$7+'Monte Carlo Inputs'!$D$7*C4181</f>
        <v>0.52570834683376522</v>
      </c>
      <c r="F4181" s="16">
        <f>'Monte Carlo Inputs'!$C$17*(1+$D4181)</f>
        <v>2752.2718863915102</v>
      </c>
      <c r="G4181" s="16">
        <f t="shared" ref="G4181:J4181" si="4175">F4181*(1+$D4181)</f>
        <v>3118.4391489115642</v>
      </c>
      <c r="H4181" s="16">
        <f t="shared" si="4175"/>
        <v>3533.3219706771911</v>
      </c>
      <c r="I4181" s="16">
        <f t="shared" si="4175"/>
        <v>4003.4015583814084</v>
      </c>
      <c r="J4181" s="16">
        <f t="shared" si="4175"/>
        <v>4536.0213902552832</v>
      </c>
      <c r="K4181" s="16">
        <f>F4181*$E4181*(1-'Monte Carlo Inputs'!$C$11)+F4181*'Monte Carlo Inputs'!$C$12-F4181*'Monte Carlo Inputs'!$C$13-'Monte Carlo Inputs'!$C$14*(F4181-'Monte Carlo Inputs'!$C$17)</f>
        <v>1140.368100710439</v>
      </c>
      <c r="L4181" s="16">
        <f>G4181*$E4181*(1-'Monte Carlo Inputs'!$C$11)+G4181*'Monte Carlo Inputs'!$C$12-G4181*'Monte Carlo Inputs'!$C$13-'Monte Carlo Inputs'!$C$14*(G4181-F4181)</f>
        <v>1292.0847489699984</v>
      </c>
      <c r="M4181" s="16">
        <f>H4181*$E4181*(1-'Monte Carlo Inputs'!$C$11)+H4181*'Monte Carlo Inputs'!$C$12-H4181*'Monte Carlo Inputs'!$C$13-'Monte Carlo Inputs'!$C$14*(H4181-G4181)</f>
        <v>1463.9860563275934</v>
      </c>
      <c r="N4181" s="16">
        <f>I4181*$E4181*(1-'Monte Carlo Inputs'!$C$11)+I4181*'Monte Carlo Inputs'!$C$12-I4181*'Monte Carlo Inputs'!$C$13-'Monte Carlo Inputs'!$C$14*(I4181-H4181)</f>
        <v>1658.7574265775856</v>
      </c>
      <c r="O4181" s="16">
        <f>J4181*$E4181*(1-'Monte Carlo Inputs'!$C$11)+J4181*'Monte Carlo Inputs'!$C$12-J4181*'Monte Carlo Inputs'!$C$13-'Monte Carlo Inputs'!$C$14*(J4181-I4181)</f>
        <v>1879.4415345241518</v>
      </c>
    </row>
    <row r="4182" spans="1:15">
      <c r="A4182">
        <v>4178</v>
      </c>
      <c r="B4182" s="39">
        <v>0.1146964455035258</v>
      </c>
      <c r="C4182" s="39">
        <v>-0.50089756516021433</v>
      </c>
      <c r="D4182" s="29">
        <f>'Monte Carlo Inputs'!$C$6+'Monte Carlo Inputs'!$D$6*B4182</f>
        <v>0.13374042452994819</v>
      </c>
      <c r="E4182" s="29">
        <f>'Monte Carlo Inputs'!$C$7+'Monte Carlo Inputs'!$D$7*C4182</f>
        <v>0.56489377192536816</v>
      </c>
      <c r="F4182" s="16">
        <f>'Monte Carlo Inputs'!$C$17*(1+$D4182)</f>
        <v>2753.9688652256978</v>
      </c>
      <c r="G4182" s="16">
        <f t="shared" ref="G4182:J4182" si="4176">F4182*(1+$D4182)</f>
        <v>3122.2858304032425</v>
      </c>
      <c r="H4182" s="16">
        <f t="shared" si="4176"/>
        <v>3539.8616628652144</v>
      </c>
      <c r="I4182" s="16">
        <f t="shared" si="4176"/>
        <v>4013.2842644340967</v>
      </c>
      <c r="J4182" s="16">
        <f t="shared" si="4176"/>
        <v>4550.0226057188738</v>
      </c>
      <c r="K4182" s="16">
        <f>F4182*$E4182*(1-'Monte Carlo Inputs'!$C$11)+F4182*'Monte Carlo Inputs'!$C$12-F4182*'Monte Carlo Inputs'!$C$13-'Monte Carlo Inputs'!$C$14*(F4182-'Monte Carlo Inputs'!$C$17)</f>
        <v>1217.8860492966717</v>
      </c>
      <c r="L4182" s="16">
        <f>G4182*$E4182*(1-'Monte Carlo Inputs'!$C$11)+G4182*'Monte Carlo Inputs'!$C$12-G4182*'Monte Carlo Inputs'!$C$13-'Monte Carlo Inputs'!$C$14*(G4182-F4182)</f>
        <v>1380.7666465587099</v>
      </c>
      <c r="M4182" s="16">
        <f>H4182*$E4182*(1-'Monte Carlo Inputs'!$C$11)+H4182*'Monte Carlo Inputs'!$C$12-H4182*'Monte Carlo Inputs'!$C$13-'Monte Carlo Inputs'!$C$14*(H4182-G4182)</f>
        <v>1565.4309640462652</v>
      </c>
      <c r="N4182" s="16">
        <f>I4182*$E4182*(1-'Monte Carlo Inputs'!$C$11)+I4182*'Monte Carlo Inputs'!$C$12-I4182*'Monte Carlo Inputs'!$C$13-'Monte Carlo Inputs'!$C$14*(I4182-H4182)</f>
        <v>1774.7923657501385</v>
      </c>
      <c r="O4182" s="16">
        <f>J4182*$E4182*(1-'Monte Carlo Inputs'!$C$11)+J4182*'Monte Carlo Inputs'!$C$12-J4182*'Monte Carlo Inputs'!$C$13-'Monte Carlo Inputs'!$C$14*(J4182-I4182)</f>
        <v>2012.1538501980733</v>
      </c>
    </row>
    <row r="4183" spans="1:15">
      <c r="A4183">
        <v>4179</v>
      </c>
      <c r="B4183" s="39">
        <v>-0.5014894912620822</v>
      </c>
      <c r="C4183" s="39">
        <v>-0.26641392220559484</v>
      </c>
      <c r="D4183" s="29">
        <f>'Monte Carlo Inputs'!$C$6+'Monte Carlo Inputs'!$D$6*B4183</f>
        <v>9.382128265691396E-2</v>
      </c>
      <c r="E4183" s="29">
        <f>'Monte Carlo Inputs'!$C$7+'Monte Carlo Inputs'!$D$7*C4183</f>
        <v>0.57328638267031318</v>
      </c>
      <c r="F4183" s="16">
        <f>'Monte Carlo Inputs'!$C$17*(1+$D4183)</f>
        <v>2657.0012777019101</v>
      </c>
      <c r="G4183" s="16">
        <f t="shared" ref="G4183:J4183" si="4177">F4183*(1+$D4183)</f>
        <v>2906.2845455969627</v>
      </c>
      <c r="H4183" s="16">
        <f t="shared" si="4177"/>
        <v>3178.9558894308361</v>
      </c>
      <c r="I4183" s="16">
        <f t="shared" si="4177"/>
        <v>3477.2096084869881</v>
      </c>
      <c r="J4183" s="16">
        <f t="shared" si="4177"/>
        <v>3803.445874022183</v>
      </c>
      <c r="K4183" s="16">
        <f>F4183*$E4183*(1-'Monte Carlo Inputs'!$C$11)+F4183*'Monte Carlo Inputs'!$C$12-F4183*'Monte Carlo Inputs'!$C$13-'Monte Carlo Inputs'!$C$14*(F4183-'Monte Carlo Inputs'!$C$17)</f>
        <v>1189.4378587766287</v>
      </c>
      <c r="L4183" s="16">
        <f>G4183*$E4183*(1-'Monte Carlo Inputs'!$C$11)+G4183*'Monte Carlo Inputs'!$C$12-G4183*'Monte Carlo Inputs'!$C$13-'Monte Carlo Inputs'!$C$14*(G4183-F4183)</f>
        <v>1301.0324443277452</v>
      </c>
      <c r="M4183" s="16">
        <f>H4183*$E4183*(1-'Monte Carlo Inputs'!$C$11)+H4183*'Monte Carlo Inputs'!$C$12-H4183*'Monte Carlo Inputs'!$C$13-'Monte Carlo Inputs'!$C$14*(H4183-G4183)</f>
        <v>1423.0969770328345</v>
      </c>
      <c r="N4183" s="16">
        <f>I4183*$E4183*(1-'Monte Carlo Inputs'!$C$11)+I4183*'Monte Carlo Inputs'!$C$12-I4183*'Monte Carlo Inputs'!$C$13-'Monte Carlo Inputs'!$C$14*(I4183-H4183)</f>
        <v>1556.6137607632322</v>
      </c>
      <c r="O4183" s="16">
        <f>J4183*$E4183*(1-'Monte Carlo Inputs'!$C$11)+J4183*'Monte Carlo Inputs'!$C$12-J4183*'Monte Carlo Inputs'!$C$13-'Monte Carlo Inputs'!$C$14*(J4183-I4183)</f>
        <v>1702.6572603994409</v>
      </c>
    </row>
    <row r="4184" spans="1:15">
      <c r="A4184">
        <v>4180</v>
      </c>
      <c r="B4184" s="39">
        <v>0.90374360099727424</v>
      </c>
      <c r="C4184" s="39">
        <v>-1.0059884673884021</v>
      </c>
      <c r="D4184" s="29">
        <f>'Monte Carlo Inputs'!$C$6+'Monte Carlo Inputs'!$D$6*B4184</f>
        <v>0.18485825027911107</v>
      </c>
      <c r="E4184" s="29">
        <f>'Monte Carlo Inputs'!$C$7+'Monte Carlo Inputs'!$D$7*C4184</f>
        <v>0.54681561824351543</v>
      </c>
      <c r="F4184" s="16">
        <f>'Monte Carlo Inputs'!$C$17*(1+$D4184)</f>
        <v>2878.1391757529886</v>
      </c>
      <c r="G4184" s="16">
        <f t="shared" ref="G4184:J4184" si="4178">F4184*(1+$D4184)</f>
        <v>3410.1869478424487</v>
      </c>
      <c r="H4184" s="16">
        <f t="shared" si="4178"/>
        <v>4040.5881401452657</v>
      </c>
      <c r="I4184" s="16">
        <f t="shared" si="4178"/>
        <v>4787.5241938310464</v>
      </c>
      <c r="J4184" s="16">
        <f t="shared" si="4178"/>
        <v>5672.5375394715647</v>
      </c>
      <c r="K4184" s="16">
        <f>F4184*$E4184*(1-'Monte Carlo Inputs'!$C$11)+F4184*'Monte Carlo Inputs'!$C$12-F4184*'Monte Carlo Inputs'!$C$13-'Monte Carlo Inputs'!$C$14*(F4184-'Monte Carlo Inputs'!$C$17)</f>
        <v>1237.6096254736517</v>
      </c>
      <c r="L4184" s="16">
        <f>G4184*$E4184*(1-'Monte Carlo Inputs'!$C$11)+G4184*'Monte Carlo Inputs'!$C$12-G4184*'Monte Carlo Inputs'!$C$13-'Monte Carlo Inputs'!$C$14*(G4184-F4184)</f>
        <v>1466.3919753672969</v>
      </c>
      <c r="M4184" s="16">
        <f>H4184*$E4184*(1-'Monte Carlo Inputs'!$C$11)+H4184*'Monte Carlo Inputs'!$C$12-H4184*'Monte Carlo Inputs'!$C$13-'Monte Carlo Inputs'!$C$14*(H4184-G4184)</f>
        <v>1737.4666301570244</v>
      </c>
      <c r="N4184" s="16">
        <f>I4184*$E4184*(1-'Monte Carlo Inputs'!$C$11)+I4184*'Monte Carlo Inputs'!$C$12-I4184*'Monte Carlo Inputs'!$C$13-'Monte Carlo Inputs'!$C$14*(I4184-H4184)</f>
        <v>2058.6516713261954</v>
      </c>
      <c r="O4184" s="16">
        <f>J4184*$E4184*(1-'Monte Carlo Inputs'!$C$11)+J4184*'Monte Carlo Inputs'!$C$12-J4184*'Monte Carlo Inputs'!$C$13-'Monte Carlo Inputs'!$C$14*(J4184-I4184)</f>
        <v>2439.2104172217223</v>
      </c>
    </row>
    <row r="4185" spans="1:15">
      <c r="A4185">
        <v>4181</v>
      </c>
      <c r="B4185" s="39">
        <v>-1.898596393435164</v>
      </c>
      <c r="C4185" s="39">
        <v>0.43619709015030739</v>
      </c>
      <c r="D4185" s="29">
        <f>'Monte Carlo Inputs'!$C$6+'Monte Carlo Inputs'!$D$6*B4185</f>
        <v>3.3107641397450982E-3</v>
      </c>
      <c r="E4185" s="29">
        <f>'Monte Carlo Inputs'!$C$7+'Monte Carlo Inputs'!$D$7*C4185</f>
        <v>0.59843415271308786</v>
      </c>
      <c r="F4185" s="16">
        <f>'Monte Carlo Inputs'!$C$17*(1+$D4185)</f>
        <v>2437.1421771718556</v>
      </c>
      <c r="G4185" s="16">
        <f t="shared" ref="G4185:J4185" si="4179">F4185*(1+$D4185)</f>
        <v>2445.2109800954968</v>
      </c>
      <c r="H4185" s="16">
        <f t="shared" si="4179"/>
        <v>2453.3064969225079</v>
      </c>
      <c r="I4185" s="16">
        <f t="shared" si="4179"/>
        <v>2461.4288160963229</v>
      </c>
      <c r="J4185" s="16">
        <f t="shared" si="4179"/>
        <v>2469.5780263531901</v>
      </c>
      <c r="K4185" s="16">
        <f>F4185*$E4185*(1-'Monte Carlo Inputs'!$C$11)+F4185*'Monte Carlo Inputs'!$C$12-F4185*'Monte Carlo Inputs'!$C$13-'Monte Carlo Inputs'!$C$14*(F4185-'Monte Carlo Inputs'!$C$17)</f>
        <v>1131.257248299615</v>
      </c>
      <c r="L4185" s="16">
        <f>G4185*$E4185*(1-'Monte Carlo Inputs'!$C$11)+G4185*'Monte Carlo Inputs'!$C$12-G4185*'Monte Carlo Inputs'!$C$13-'Monte Carlo Inputs'!$C$14*(G4185-F4185)</f>
        <v>1135.002574230112</v>
      </c>
      <c r="M4185" s="16">
        <f>H4185*$E4185*(1-'Monte Carlo Inputs'!$C$11)+H4185*'Monte Carlo Inputs'!$C$12-H4185*'Monte Carlo Inputs'!$C$13-'Monte Carlo Inputs'!$C$14*(H4185-G4185)</f>
        <v>1138.7603000513914</v>
      </c>
      <c r="N4185" s="16">
        <f>I4185*$E4185*(1-'Monte Carlo Inputs'!$C$11)+I4185*'Monte Carlo Inputs'!$C$12-I4185*'Monte Carlo Inputs'!$C$13-'Monte Carlo Inputs'!$C$14*(I4185-H4185)</f>
        <v>1142.5304668165672</v>
      </c>
      <c r="O4185" s="16">
        <f>J4185*$E4185*(1-'Monte Carlo Inputs'!$C$11)+J4185*'Monte Carlo Inputs'!$C$12-J4185*'Monte Carlo Inputs'!$C$13-'Monte Carlo Inputs'!$C$14*(J4185-I4185)</f>
        <v>1146.3131157146697</v>
      </c>
    </row>
    <row r="4186" spans="1:15">
      <c r="A4186">
        <v>4182</v>
      </c>
      <c r="B4186" s="39">
        <v>-2.2485834352732237</v>
      </c>
      <c r="C4186" s="39">
        <v>-1.0785662493237385</v>
      </c>
      <c r="D4186" s="29">
        <f>'Monte Carlo Inputs'!$C$6+'Monte Carlo Inputs'!$D$6*B4186</f>
        <v>-1.9362882795776581E-2</v>
      </c>
      <c r="E4186" s="29">
        <f>'Monte Carlo Inputs'!$C$7+'Monte Carlo Inputs'!$D$7*C4186</f>
        <v>0.54421792287833104</v>
      </c>
      <c r="F4186" s="16">
        <f>'Monte Carlo Inputs'!$C$17*(1+$D4186)</f>
        <v>2382.0656214007795</v>
      </c>
      <c r="G4186" s="16">
        <f t="shared" ref="G4186:J4186" si="4180">F4186*(1+$D4186)</f>
        <v>2335.9419639617477</v>
      </c>
      <c r="H4186" s="16">
        <f t="shared" si="4180"/>
        <v>2290.7113934958202</v>
      </c>
      <c r="I4186" s="16">
        <f t="shared" si="4180"/>
        <v>2246.3566172646106</v>
      </c>
      <c r="J4186" s="16">
        <f t="shared" si="4180"/>
        <v>2202.860677366999</v>
      </c>
      <c r="K4186" s="16">
        <f>F4186*$E4186*(1-'Monte Carlo Inputs'!$C$11)+F4186*'Monte Carlo Inputs'!$C$12-F4186*'Monte Carlo Inputs'!$C$13-'Monte Carlo Inputs'!$C$14*(F4186-'Monte Carlo Inputs'!$C$17)</f>
        <v>1012.8746775074231</v>
      </c>
      <c r="L4186" s="16">
        <f>G4186*$E4186*(1-'Monte Carlo Inputs'!$C$11)+G4186*'Monte Carlo Inputs'!$C$12-G4186*'Monte Carlo Inputs'!$C$13-'Monte Carlo Inputs'!$C$14*(G4186-F4186)</f>
        <v>993.26250384003708</v>
      </c>
      <c r="M4186" s="16">
        <f>H4186*$E4186*(1-'Monte Carlo Inputs'!$C$11)+H4186*'Monte Carlo Inputs'!$C$12-H4186*'Monte Carlo Inputs'!$C$13-'Monte Carlo Inputs'!$C$14*(H4186-G4186)</f>
        <v>974.03007839274289</v>
      </c>
      <c r="N4186" s="16">
        <f>I4186*$E4186*(1-'Monte Carlo Inputs'!$C$11)+I4186*'Monte Carlo Inputs'!$C$12-I4186*'Monte Carlo Inputs'!$C$13-'Monte Carlo Inputs'!$C$14*(I4186-H4186)</f>
        <v>955.17004814526308</v>
      </c>
      <c r="O4186" s="16">
        <f>J4186*$E4186*(1-'Monte Carlo Inputs'!$C$11)+J4186*'Monte Carlo Inputs'!$C$12-J4186*'Monte Carlo Inputs'!$C$13-'Monte Carlo Inputs'!$C$14*(J4186-I4186)</f>
        <v>936.67520245299011</v>
      </c>
    </row>
    <row r="4187" spans="1:15">
      <c r="A4187">
        <v>4183</v>
      </c>
      <c r="B4187" s="39">
        <v>1.1168469366891332</v>
      </c>
      <c r="C4187" s="39">
        <v>-1.0923283311539458</v>
      </c>
      <c r="D4187" s="29">
        <f>'Monte Carlo Inputs'!$C$6+'Monte Carlo Inputs'!$D$6*B4187</f>
        <v>0.19866398939700353</v>
      </c>
      <c r="E4187" s="29">
        <f>'Monte Carlo Inputs'!$C$7+'Monte Carlo Inputs'!$D$7*C4187</f>
        <v>0.54372535207729067</v>
      </c>
      <c r="F4187" s="16">
        <f>'Monte Carlo Inputs'!$C$17*(1+$D4187)</f>
        <v>2911.6746966442615</v>
      </c>
      <c r="G4187" s="16">
        <f t="shared" ref="G4187:J4187" si="4181">F4187*(1+$D4187)</f>
        <v>3490.1196077059203</v>
      </c>
      <c r="H4187" s="16">
        <f t="shared" si="4181"/>
        <v>4183.4806924454833</v>
      </c>
      <c r="I4187" s="16">
        <f t="shared" si="4181"/>
        <v>5014.5876563720412</v>
      </c>
      <c r="J4187" s="16">
        <f t="shared" si="4181"/>
        <v>6010.805645367881</v>
      </c>
      <c r="K4187" s="16">
        <f>F4187*$E4187*(1-'Monte Carlo Inputs'!$C$11)+F4187*'Monte Carlo Inputs'!$C$12-F4187*'Monte Carlo Inputs'!$C$13-'Monte Carlo Inputs'!$C$14*(F4187-'Monte Carlo Inputs'!$C$17)</f>
        <v>1246.1018502217619</v>
      </c>
      <c r="L4187" s="16">
        <f>G4187*$E4187*(1-'Monte Carlo Inputs'!$C$11)+G4187*'Monte Carlo Inputs'!$C$12-G4187*'Monte Carlo Inputs'!$C$13-'Monte Carlo Inputs'!$C$14*(G4187-F4187)</f>
        <v>1493.6574149818045</v>
      </c>
      <c r="M4187" s="16">
        <f>H4187*$E4187*(1-'Monte Carlo Inputs'!$C$11)+H4187*'Monte Carlo Inputs'!$C$12-H4187*'Monte Carlo Inputs'!$C$13-'Monte Carlo Inputs'!$C$14*(H4187-G4187)</f>
        <v>1790.3933558345052</v>
      </c>
      <c r="N4187" s="16">
        <f>I4187*$E4187*(1-'Monte Carlo Inputs'!$C$11)+I4187*'Monte Carlo Inputs'!$C$12-I4187*'Monte Carlo Inputs'!$C$13-'Monte Carlo Inputs'!$C$14*(I4187-H4187)</f>
        <v>2146.0800424944764</v>
      </c>
      <c r="O4187" s="16">
        <f>J4187*$E4187*(1-'Monte Carlo Inputs'!$C$11)+J4187*'Monte Carlo Inputs'!$C$12-J4187*'Monte Carlo Inputs'!$C$13-'Monte Carlo Inputs'!$C$14*(J4187-I4187)</f>
        <v>2572.4288653017197</v>
      </c>
    </row>
    <row r="4188" spans="1:15">
      <c r="A4188">
        <v>4184</v>
      </c>
      <c r="B4188" s="39">
        <v>-2.626988481545228</v>
      </c>
      <c r="C4188" s="39">
        <v>0.40877181868566531</v>
      </c>
      <c r="D4188" s="29">
        <f>'Monte Carlo Inputs'!$C$6+'Monte Carlo Inputs'!$D$6*B4188</f>
        <v>-4.3877568747381246E-2</v>
      </c>
      <c r="E4188" s="29">
        <f>'Monte Carlo Inputs'!$C$7+'Monte Carlo Inputs'!$D$7*C4188</f>
        <v>0.59745255064875225</v>
      </c>
      <c r="F4188" s="16">
        <f>'Monte Carlo Inputs'!$C$17*(1+$D4188)</f>
        <v>2322.5169977557366</v>
      </c>
      <c r="G4188" s="16">
        <f t="shared" ref="G4188:J4188" si="4182">F4188*(1+$D4188)</f>
        <v>2220.6105985197478</v>
      </c>
      <c r="H4188" s="16">
        <f t="shared" si="4182"/>
        <v>2123.1756043220344</v>
      </c>
      <c r="I4188" s="16">
        <f t="shared" si="4182"/>
        <v>2030.0158207806317</v>
      </c>
      <c r="J4188" s="16">
        <f t="shared" si="4182"/>
        <v>1940.9436620460579</v>
      </c>
      <c r="K4188" s="16">
        <f>F4188*$E4188*(1-'Monte Carlo Inputs'!$C$11)+F4188*'Monte Carlo Inputs'!$C$12-F4188*'Monte Carlo Inputs'!$C$13-'Monte Carlo Inputs'!$C$14*(F4188-'Monte Carlo Inputs'!$C$17)</f>
        <v>1074.5138423832811</v>
      </c>
      <c r="L4188" s="16">
        <f>G4188*$E4188*(1-'Monte Carlo Inputs'!$C$11)+G4188*'Monte Carlo Inputs'!$C$12-G4188*'Monte Carlo Inputs'!$C$13-'Monte Carlo Inputs'!$C$14*(G4188-F4188)</f>
        <v>1027.366787394096</v>
      </c>
      <c r="M4188" s="16">
        <f>H4188*$E4188*(1-'Monte Carlo Inputs'!$C$11)+H4188*'Monte Carlo Inputs'!$C$12-H4188*'Monte Carlo Inputs'!$C$13-'Monte Carlo Inputs'!$C$14*(H4188-G4188)</f>
        <v>982.28843055143534</v>
      </c>
      <c r="N4188" s="16">
        <f>I4188*$E4188*(1-'Monte Carlo Inputs'!$C$11)+I4188*'Monte Carlo Inputs'!$C$12-I4188*'Monte Carlo Inputs'!$C$13-'Monte Carlo Inputs'!$C$14*(I4188-H4188)</f>
        <v>939.18800241015765</v>
      </c>
      <c r="O4188" s="16">
        <f>J4188*$E4188*(1-'Monte Carlo Inputs'!$C$11)+J4188*'Monte Carlo Inputs'!$C$12-J4188*'Monte Carlo Inputs'!$C$13-'Monte Carlo Inputs'!$C$14*(J4188-I4188)</f>
        <v>897.97871626769029</v>
      </c>
    </row>
    <row r="4189" spans="1:15">
      <c r="A4189">
        <v>4185</v>
      </c>
      <c r="B4189" s="39">
        <v>-0.57892970350141393</v>
      </c>
      <c r="C4189" s="39">
        <v>1.0455576477392097</v>
      </c>
      <c r="D4189" s="29">
        <f>'Monte Carlo Inputs'!$C$6+'Monte Carlo Inputs'!$D$6*B4189</f>
        <v>8.8804376826043474E-2</v>
      </c>
      <c r="E4189" s="29">
        <f>'Monte Carlo Inputs'!$C$7+'Monte Carlo Inputs'!$D$7*C4189</f>
        <v>0.62024431353593079</v>
      </c>
      <c r="F4189" s="16">
        <f>'Monte Carlo Inputs'!$C$17*(1+$D4189)</f>
        <v>2644.8147117481421</v>
      </c>
      <c r="G4189" s="16">
        <f t="shared" ref="G4189:J4189" si="4183">F4189*(1+$D4189)</f>
        <v>2879.6858340452873</v>
      </c>
      <c r="H4189" s="16">
        <f t="shared" si="4183"/>
        <v>3135.4145399924641</v>
      </c>
      <c r="I4189" s="16">
        <f t="shared" si="4183"/>
        <v>3413.8530743078104</v>
      </c>
      <c r="J4189" s="16">
        <f t="shared" si="4183"/>
        <v>3717.0181691473877</v>
      </c>
      <c r="K4189" s="16">
        <f>F4189*$E4189*(1-'Monte Carlo Inputs'!$C$11)+F4189*'Monte Carlo Inputs'!$C$12-F4189*'Monte Carlo Inputs'!$C$13-'Monte Carlo Inputs'!$C$14*(F4189-'Monte Carlo Inputs'!$C$17)</f>
        <v>1272.1694674195835</v>
      </c>
      <c r="L4189" s="16">
        <f>G4189*$E4189*(1-'Monte Carlo Inputs'!$C$11)+G4189*'Monte Carlo Inputs'!$C$12-G4189*'Monte Carlo Inputs'!$C$13-'Monte Carlo Inputs'!$C$14*(G4189-F4189)</f>
        <v>1385.143684190899</v>
      </c>
      <c r="M4189" s="16">
        <f>H4189*$E4189*(1-'Monte Carlo Inputs'!$C$11)+H4189*'Monte Carlo Inputs'!$C$12-H4189*'Monte Carlo Inputs'!$C$13-'Monte Carlo Inputs'!$C$14*(H4189-G4189)</f>
        <v>1508.1505058800019</v>
      </c>
      <c r="N4189" s="16">
        <f>I4189*$E4189*(1-'Monte Carlo Inputs'!$C$11)+I4189*'Monte Carlo Inputs'!$C$12-I4189*'Monte Carlo Inputs'!$C$13-'Monte Carlo Inputs'!$C$14*(I4189-H4189)</f>
        <v>1642.0808717145571</v>
      </c>
      <c r="O4189" s="16">
        <f>J4189*$E4189*(1-'Monte Carlo Inputs'!$C$11)+J4189*'Monte Carlo Inputs'!$C$12-J4189*'Monte Carlo Inputs'!$C$13-'Monte Carlo Inputs'!$C$14*(J4189-I4189)</f>
        <v>1787.9048402251346</v>
      </c>
    </row>
    <row r="4190" spans="1:15">
      <c r="A4190">
        <v>4186</v>
      </c>
      <c r="B4190" s="39">
        <v>1.6688288249902952</v>
      </c>
      <c r="C4190" s="39">
        <v>0.84243318233983855</v>
      </c>
      <c r="D4190" s="29">
        <f>'Monte Carlo Inputs'!$C$6+'Monte Carlo Inputs'!$D$6*B4190</f>
        <v>0.23442372034136816</v>
      </c>
      <c r="E4190" s="29">
        <f>'Monte Carlo Inputs'!$C$7+'Monte Carlo Inputs'!$D$7*C4190</f>
        <v>0.612974106755657</v>
      </c>
      <c r="F4190" s="16">
        <f>'Monte Carlo Inputs'!$C$17*(1+$D4190)</f>
        <v>2998.5386590812177</v>
      </c>
      <c r="G4190" s="16">
        <f t="shared" ref="G4190:J4190" si="4184">F4190*(1+$D4190)</f>
        <v>3701.4672471304543</v>
      </c>
      <c r="H4190" s="16">
        <f t="shared" si="4184"/>
        <v>4569.1789699244982</v>
      </c>
      <c r="I4190" s="16">
        <f t="shared" si="4184"/>
        <v>5640.3029029597392</v>
      </c>
      <c r="J4190" s="16">
        <f t="shared" si="4184"/>
        <v>6962.5236933237802</v>
      </c>
      <c r="K4190" s="16">
        <f>F4190*$E4190*(1-'Monte Carlo Inputs'!$C$11)+F4190*'Monte Carlo Inputs'!$C$12-F4190*'Monte Carlo Inputs'!$C$13-'Monte Carlo Inputs'!$C$14*(F4190-'Monte Carlo Inputs'!$C$17)</f>
        <v>1432.2462374328509</v>
      </c>
      <c r="L4190" s="16">
        <f>G4190*$E4190*(1-'Monte Carlo Inputs'!$C$11)+G4190*'Monte Carlo Inputs'!$C$12-G4190*'Monte Carlo Inputs'!$C$13-'Monte Carlo Inputs'!$C$14*(G4190-F4190)</f>
        <v>1767.9987288567863</v>
      </c>
      <c r="M4190" s="16">
        <f>H4190*$E4190*(1-'Monte Carlo Inputs'!$C$11)+H4190*'Monte Carlo Inputs'!$C$12-H4190*'Monte Carlo Inputs'!$C$13-'Monte Carlo Inputs'!$C$14*(H4190-G4190)</f>
        <v>2182.4595684342044</v>
      </c>
      <c r="N4190" s="16">
        <f>I4190*$E4190*(1-'Monte Carlo Inputs'!$C$11)+I4190*'Monte Carlo Inputs'!$C$12-I4190*'Monte Carlo Inputs'!$C$13-'Monte Carlo Inputs'!$C$14*(I4190-H4190)</f>
        <v>2694.0798599611667</v>
      </c>
      <c r="O4190" s="16">
        <f>J4190*$E4190*(1-'Monte Carlo Inputs'!$C$11)+J4190*'Monte Carlo Inputs'!$C$12-J4190*'Monte Carlo Inputs'!$C$13-'Monte Carlo Inputs'!$C$14*(J4190-I4190)</f>
        <v>3325.6360836300159</v>
      </c>
    </row>
    <row r="4191" spans="1:15">
      <c r="A4191">
        <v>4187</v>
      </c>
      <c r="B4191" s="39">
        <v>0.46560866672139778</v>
      </c>
      <c r="C4191" s="39">
        <v>-4.8879836553678314E-2</v>
      </c>
      <c r="D4191" s="29">
        <f>'Monte Carlo Inputs'!$C$6+'Monte Carlo Inputs'!$D$6*B4191</f>
        <v>0.15647400851485238</v>
      </c>
      <c r="E4191" s="29">
        <f>'Monte Carlo Inputs'!$C$7+'Monte Carlo Inputs'!$D$7*C4191</f>
        <v>0.58107233687005833</v>
      </c>
      <c r="F4191" s="16">
        <f>'Monte Carlo Inputs'!$C$17*(1+$D4191)</f>
        <v>2809.1910140834284</v>
      </c>
      <c r="G4191" s="16">
        <f t="shared" ref="G4191:J4191" si="4185">F4191*(1+$D4191)</f>
        <v>3248.7563927409656</v>
      </c>
      <c r="H4191" s="16">
        <f t="shared" si="4185"/>
        <v>3757.1023282013966</v>
      </c>
      <c r="I4191" s="16">
        <f t="shared" si="4185"/>
        <v>4344.9911898955534</v>
      </c>
      <c r="J4191" s="16">
        <f t="shared" si="4185"/>
        <v>5024.8693783402286</v>
      </c>
      <c r="K4191" s="16">
        <f>F4191*$E4191*(1-'Monte Carlo Inputs'!$C$11)+F4191*'Monte Carlo Inputs'!$C$12-F4191*'Monte Carlo Inputs'!$C$13-'Monte Carlo Inputs'!$C$14*(F4191-'Monte Carlo Inputs'!$C$17)</f>
        <v>1275.4634796544663</v>
      </c>
      <c r="L4191" s="16">
        <f>G4191*$E4191*(1-'Monte Carlo Inputs'!$C$11)+G4191*'Monte Carlo Inputs'!$C$12-G4191*'Monte Carlo Inputs'!$C$13-'Monte Carlo Inputs'!$C$14*(G4191-F4191)</f>
        <v>1475.0403630303024</v>
      </c>
      <c r="M4191" s="16">
        <f>H4191*$E4191*(1-'Monte Carlo Inputs'!$C$11)+H4191*'Monte Carlo Inputs'!$C$12-H4191*'Monte Carlo Inputs'!$C$13-'Monte Carlo Inputs'!$C$14*(H4191-G4191)</f>
        <v>1705.8458413548567</v>
      </c>
      <c r="N4191" s="16">
        <f>I4191*$E4191*(1-'Monte Carlo Inputs'!$C$11)+I4191*'Monte Carlo Inputs'!$C$12-I4191*'Monte Carlo Inputs'!$C$13-'Monte Carlo Inputs'!$C$14*(I4191-H4191)</f>
        <v>1972.7663780600421</v>
      </c>
      <c r="O4191" s="16">
        <f>J4191*$E4191*(1-'Monte Carlo Inputs'!$C$11)+J4191*'Monte Carlo Inputs'!$C$12-J4191*'Monte Carlo Inputs'!$C$13-'Monte Carlo Inputs'!$C$14*(J4191-I4191)</f>
        <v>2281.4530410984235</v>
      </c>
    </row>
    <row r="4192" spans="1:15">
      <c r="A4192">
        <v>4188</v>
      </c>
      <c r="B4192" s="39">
        <v>0.78673875800647841</v>
      </c>
      <c r="C4192" s="39">
        <v>-0.30650164470100921</v>
      </c>
      <c r="D4192" s="29">
        <f>'Monte Carlo Inputs'!$C$6+'Monte Carlo Inputs'!$D$6*B4192</f>
        <v>0.17727817964053305</v>
      </c>
      <c r="E4192" s="29">
        <f>'Monte Carlo Inputs'!$C$7+'Monte Carlo Inputs'!$D$7*C4192</f>
        <v>0.57185156766012291</v>
      </c>
      <c r="F4192" s="16">
        <f>'Monte Carlo Inputs'!$C$17*(1+$D4192)</f>
        <v>2859.7264261648188</v>
      </c>
      <c r="G4192" s="16">
        <f t="shared" ref="G4192:J4192" si="4186">F4192*(1+$D4192)</f>
        <v>3366.6935212652447</v>
      </c>
      <c r="H4192" s="16">
        <f t="shared" si="4186"/>
        <v>3963.534820122723</v>
      </c>
      <c r="I4192" s="16">
        <f t="shared" si="4186"/>
        <v>4666.1830579759462</v>
      </c>
      <c r="J4192" s="16">
        <f t="shared" si="4186"/>
        <v>5493.3954963634169</v>
      </c>
      <c r="K4192" s="16">
        <f>F4192*$E4192*(1-'Monte Carlo Inputs'!$C$11)+F4192*'Monte Carlo Inputs'!$C$12-F4192*'Monte Carlo Inputs'!$C$13-'Monte Carlo Inputs'!$C$14*(F4192-'Monte Carlo Inputs'!$C$17)</f>
        <v>1280.377335694086</v>
      </c>
      <c r="L4192" s="16">
        <f>G4192*$E4192*(1-'Monte Carlo Inputs'!$C$11)+G4192*'Monte Carlo Inputs'!$C$12-G4192*'Monte Carlo Inputs'!$C$13-'Monte Carlo Inputs'!$C$14*(G4192-F4192)</f>
        <v>1507.3602990189295</v>
      </c>
      <c r="M4192" s="16">
        <f>H4192*$E4192*(1-'Monte Carlo Inputs'!$C$11)+H4192*'Monte Carlo Inputs'!$C$12-H4192*'Monte Carlo Inputs'!$C$13-'Monte Carlo Inputs'!$C$14*(H4192-G4192)</f>
        <v>1774.5823888914147</v>
      </c>
      <c r="N4192" s="16">
        <f>I4192*$E4192*(1-'Monte Carlo Inputs'!$C$11)+I4192*'Monte Carlo Inputs'!$C$12-I4192*'Monte Carlo Inputs'!$C$13-'Monte Carlo Inputs'!$C$14*(I4192-H4192)</f>
        <v>2089.1771244162323</v>
      </c>
      <c r="O4192" s="16">
        <f>J4192*$E4192*(1-'Monte Carlo Inputs'!$C$11)+J4192*'Monte Carlo Inputs'!$C$12-J4192*'Monte Carlo Inputs'!$C$13-'Monte Carlo Inputs'!$C$14*(J4192-I4192)</f>
        <v>2459.5426419793853</v>
      </c>
    </row>
    <row r="4193" spans="1:15">
      <c r="A4193">
        <v>4189</v>
      </c>
      <c r="B4193" s="39">
        <v>-0.17792469581007928</v>
      </c>
      <c r="C4193" s="39">
        <v>1.1197234431554366</v>
      </c>
      <c r="D4193" s="29">
        <f>'Monte Carlo Inputs'!$C$6+'Monte Carlo Inputs'!$D$6*B4193</f>
        <v>0.11478318425850975</v>
      </c>
      <c r="E4193" s="29">
        <f>'Monte Carlo Inputs'!$C$7+'Monte Carlo Inputs'!$D$7*C4193</f>
        <v>0.62289884689132602</v>
      </c>
      <c r="F4193" s="16">
        <f>'Monte Carlo Inputs'!$C$17*(1+$D4193)</f>
        <v>2707.9198328823468</v>
      </c>
      <c r="G4193" s="16">
        <f t="shared" ref="G4193:J4193" si="4187">F4193*(1+$D4193)</f>
        <v>3018.7434940173544</v>
      </c>
      <c r="H4193" s="16">
        <f t="shared" si="4187"/>
        <v>3365.244484720326</v>
      </c>
      <c r="I4193" s="16">
        <f t="shared" si="4187"/>
        <v>3751.5179624849134</v>
      </c>
      <c r="J4193" s="16">
        <f t="shared" si="4187"/>
        <v>4182.1291400219288</v>
      </c>
      <c r="K4193" s="16">
        <f>F4193*$E4193*(1-'Monte Carlo Inputs'!$C$11)+F4193*'Monte Carlo Inputs'!$C$12-F4193*'Monte Carlo Inputs'!$C$13-'Monte Carlo Inputs'!$C$14*(F4193-'Monte Carlo Inputs'!$C$17)</f>
        <v>1308.6099120877436</v>
      </c>
      <c r="L4193" s="16">
        <f>G4193*$E4193*(1-'Monte Carlo Inputs'!$C$11)+G4193*'Monte Carlo Inputs'!$C$12-G4193*'Monte Carlo Inputs'!$C$13-'Monte Carlo Inputs'!$C$14*(G4193-F4193)</f>
        <v>1458.8163247494233</v>
      </c>
      <c r="M4193" s="16">
        <f>H4193*$E4193*(1-'Monte Carlo Inputs'!$C$11)+H4193*'Monte Carlo Inputs'!$C$12-H4193*'Monte Carlo Inputs'!$C$13-'Monte Carlo Inputs'!$C$14*(H4193-G4193)</f>
        <v>1626.2639077524584</v>
      </c>
      <c r="N4193" s="16">
        <f>I4193*$E4193*(1-'Monte Carlo Inputs'!$C$11)+I4193*'Monte Carlo Inputs'!$C$12-I4193*'Monte Carlo Inputs'!$C$13-'Monte Carlo Inputs'!$C$14*(I4193-H4193)</f>
        <v>1812.9316575289731</v>
      </c>
      <c r="O4193" s="16">
        <f>J4193*$E4193*(1-'Monte Carlo Inputs'!$C$11)+J4193*'Monte Carlo Inputs'!$C$12-J4193*'Monte Carlo Inputs'!$C$13-'Monte Carlo Inputs'!$C$14*(J4193-I4193)</f>
        <v>2021.0257260232067</v>
      </c>
    </row>
    <row r="4194" spans="1:15">
      <c r="A4194">
        <v>4190</v>
      </c>
      <c r="B4194" s="39">
        <v>-0.73018731345774357</v>
      </c>
      <c r="C4194" s="39">
        <v>1.3004676087363978</v>
      </c>
      <c r="D4194" s="29">
        <f>'Monte Carlo Inputs'!$C$6+'Monte Carlo Inputs'!$D$6*B4194</f>
        <v>7.9005266474845015E-2</v>
      </c>
      <c r="E4194" s="29">
        <f>'Monte Carlo Inputs'!$C$7+'Monte Carlo Inputs'!$D$7*C4194</f>
        <v>0.62936802063422326</v>
      </c>
      <c r="F4194" s="16">
        <f>'Monte Carlo Inputs'!$C$17*(1+$D4194)</f>
        <v>2621.0116927940467</v>
      </c>
      <c r="G4194" s="16">
        <f t="shared" ref="G4194:J4194" si="4188">F4194*(1+$D4194)</f>
        <v>2828.0854200169251</v>
      </c>
      <c r="H4194" s="16">
        <f t="shared" si="4188"/>
        <v>3051.5190622389864</v>
      </c>
      <c r="I4194" s="16">
        <f t="shared" si="4188"/>
        <v>3292.6051389042468</v>
      </c>
      <c r="J4194" s="16">
        <f t="shared" si="4188"/>
        <v>3552.7382852998212</v>
      </c>
      <c r="K4194" s="16">
        <f>F4194*$E4194*(1-'Monte Carlo Inputs'!$C$11)+F4194*'Monte Carlo Inputs'!$C$12-F4194*'Monte Carlo Inputs'!$C$13-'Monte Carlo Inputs'!$C$14*(F4194-'Monte Carlo Inputs'!$C$17)</f>
        <v>1277.3697063300644</v>
      </c>
      <c r="L4194" s="16">
        <f>G4194*$E4194*(1-'Monte Carlo Inputs'!$C$11)+G4194*'Monte Carlo Inputs'!$C$12-G4194*'Monte Carlo Inputs'!$C$13-'Monte Carlo Inputs'!$C$14*(G4194-F4194)</f>
        <v>1378.2886403655657</v>
      </c>
      <c r="M4194" s="16">
        <f>H4194*$E4194*(1-'Monte Carlo Inputs'!$C$11)+H4194*'Monte Carlo Inputs'!$C$12-H4194*'Monte Carlo Inputs'!$C$13-'Monte Carlo Inputs'!$C$14*(H4194-G4194)</f>
        <v>1487.1807016768987</v>
      </c>
      <c r="N4194" s="16">
        <f>I4194*$E4194*(1-'Monte Carlo Inputs'!$C$11)+I4194*'Monte Carlo Inputs'!$C$12-I4194*'Monte Carlo Inputs'!$C$13-'Monte Carlo Inputs'!$C$14*(I4194-H4194)</f>
        <v>1604.6758093091296</v>
      </c>
      <c r="O4194" s="16">
        <f>J4194*$E4194*(1-'Monte Carlo Inputs'!$C$11)+J4194*'Monte Carlo Inputs'!$C$12-J4194*'Monte Carlo Inputs'!$C$13-'Monte Carlo Inputs'!$C$14*(J4194-I4194)</f>
        <v>1731.453649229335</v>
      </c>
    </row>
    <row r="4195" spans="1:15">
      <c r="A4195">
        <v>4191</v>
      </c>
      <c r="B4195" s="39">
        <v>3.1642618274528475E-4</v>
      </c>
      <c r="C4195" s="39">
        <v>0.67126834600485974</v>
      </c>
      <c r="D4195" s="29">
        <f>'Monte Carlo Inputs'!$C$6+'Monte Carlo Inputs'!$D$6*B4195</f>
        <v>0.12633040111611704</v>
      </c>
      <c r="E4195" s="29">
        <f>'Monte Carlo Inputs'!$C$7+'Monte Carlo Inputs'!$D$7*C4195</f>
        <v>0.60684779522927168</v>
      </c>
      <c r="F4195" s="16">
        <f>'Monte Carlo Inputs'!$C$17*(1+$D4195)</f>
        <v>2735.9691773511604</v>
      </c>
      <c r="G4195" s="16">
        <f t="shared" ref="G4195:J4195" si="4189">F4195*(1+$D4195)</f>
        <v>3081.6052609672652</v>
      </c>
      <c r="H4195" s="16">
        <f t="shared" si="4189"/>
        <v>3470.9056896667962</v>
      </c>
      <c r="I4195" s="16">
        <f t="shared" si="4189"/>
        <v>3909.3865976786155</v>
      </c>
      <c r="J4195" s="16">
        <f t="shared" si="4189"/>
        <v>4403.2609746813268</v>
      </c>
      <c r="K4195" s="16">
        <f>F4195*$E4195*(1-'Monte Carlo Inputs'!$C$11)+F4195*'Monte Carlo Inputs'!$C$12-F4195*'Monte Carlo Inputs'!$C$13-'Monte Carlo Inputs'!$C$14*(F4195-'Monte Carlo Inputs'!$C$17)</f>
        <v>1291.3377670832278</v>
      </c>
      <c r="L4195" s="16">
        <f>G4195*$E4195*(1-'Monte Carlo Inputs'!$C$11)+G4195*'Monte Carlo Inputs'!$C$12-G4195*'Monte Carlo Inputs'!$C$13-'Monte Carlo Inputs'!$C$14*(G4195-F4195)</f>
        <v>1454.4729851752431</v>
      </c>
      <c r="M4195" s="16">
        <f>H4195*$E4195*(1-'Monte Carlo Inputs'!$C$11)+H4195*'Monte Carlo Inputs'!$C$12-H4195*'Monte Carlo Inputs'!$C$13-'Monte Carlo Inputs'!$C$14*(H4195-G4195)</f>
        <v>1638.2171408049876</v>
      </c>
      <c r="N4195" s="16">
        <f>I4195*$E4195*(1-'Monte Carlo Inputs'!$C$11)+I4195*'Monte Carlo Inputs'!$C$12-I4195*'Monte Carlo Inputs'!$C$13-'Monte Carlo Inputs'!$C$14*(I4195-H4195)</f>
        <v>1845.1737693181801</v>
      </c>
      <c r="O4195" s="16">
        <f>J4195*$E4195*(1-'Monte Carlo Inputs'!$C$11)+J4195*'Monte Carlo Inputs'!$C$12-J4195*'Monte Carlo Inputs'!$C$13-'Monte Carlo Inputs'!$C$14*(J4195-I4195)</f>
        <v>2078.2753117250832</v>
      </c>
    </row>
    <row r="4196" spans="1:15">
      <c r="A4196">
        <v>4192</v>
      </c>
      <c r="B4196" s="39">
        <v>-2.4806396365265108E-2</v>
      </c>
      <c r="C4196" s="39">
        <v>1.0014542518250495</v>
      </c>
      <c r="D4196" s="29">
        <f>'Monte Carlo Inputs'!$C$6+'Monte Carlo Inputs'!$D$6*B4196</f>
        <v>0.12470283797696255</v>
      </c>
      <c r="E4196" s="29">
        <f>'Monte Carlo Inputs'!$C$7+'Monte Carlo Inputs'!$D$7*C4196</f>
        <v>0.61866577001889167</v>
      </c>
      <c r="F4196" s="16">
        <f>'Monte Carlo Inputs'!$C$17*(1+$D4196)</f>
        <v>2732.0156637298401</v>
      </c>
      <c r="G4196" s="16">
        <f t="shared" ref="G4196:J4196" si="4190">F4196*(1+$D4196)</f>
        <v>3072.7057703944661</v>
      </c>
      <c r="H4196" s="16">
        <f t="shared" si="4190"/>
        <v>3455.8809002308453</v>
      </c>
      <c r="I4196" s="16">
        <f t="shared" si="4190"/>
        <v>3886.8390562000118</v>
      </c>
      <c r="J4196" s="16">
        <f t="shared" si="4190"/>
        <v>4371.5389172678524</v>
      </c>
      <c r="K4196" s="16">
        <f>F4196*$E4196*(1-'Monte Carlo Inputs'!$C$11)+F4196*'Monte Carlo Inputs'!$C$12-F4196*'Monte Carlo Inputs'!$C$13-'Monte Carlo Inputs'!$C$14*(F4196-'Monte Carlo Inputs'!$C$17)</f>
        <v>1312.3874074186274</v>
      </c>
      <c r="L4196" s="16">
        <f>G4196*$E4196*(1-'Monte Carlo Inputs'!$C$11)+G4196*'Monte Carlo Inputs'!$C$12-G4196*'Monte Carlo Inputs'!$C$13-'Monte Carlo Inputs'!$C$14*(G4196-F4196)</f>
        <v>1476.0458416489582</v>
      </c>
      <c r="M4196" s="16">
        <f>H4196*$E4196*(1-'Monte Carlo Inputs'!$C$11)+H4196*'Monte Carlo Inputs'!$C$12-H4196*'Monte Carlo Inputs'!$C$13-'Monte Carlo Inputs'!$C$14*(H4196-G4196)</f>
        <v>1660.1129470866781</v>
      </c>
      <c r="N4196" s="16">
        <f>I4196*$E4196*(1-'Monte Carlo Inputs'!$C$11)+I4196*'Monte Carlo Inputs'!$C$12-I4196*'Monte Carlo Inputs'!$C$13-'Monte Carlo Inputs'!$C$14*(I4196-H4196)</f>
        <v>1867.1337429506859</v>
      </c>
      <c r="O4196" s="16">
        <f>J4196*$E4196*(1-'Monte Carlo Inputs'!$C$11)+J4196*'Monte Carlo Inputs'!$C$12-J4196*'Monte Carlo Inputs'!$C$13-'Monte Carlo Inputs'!$C$14*(J4196-I4196)</f>
        <v>2099.9706195791846</v>
      </c>
    </row>
    <row r="4197" spans="1:15">
      <c r="A4197">
        <v>4193</v>
      </c>
      <c r="B4197" s="39">
        <v>0.41164427519070002</v>
      </c>
      <c r="C4197" s="39">
        <v>-0.98233908267818704</v>
      </c>
      <c r="D4197" s="29">
        <f>'Monte Carlo Inputs'!$C$6+'Monte Carlo Inputs'!$D$6*B4197</f>
        <v>0.15297796604930461</v>
      </c>
      <c r="E4197" s="29">
        <f>'Monte Carlo Inputs'!$C$7+'Monte Carlo Inputs'!$D$7*C4197</f>
        <v>0.54766207421685897</v>
      </c>
      <c r="F4197" s="16">
        <f>'Monte Carlo Inputs'!$C$17*(1+$D4197)</f>
        <v>2800.6987773303663</v>
      </c>
      <c r="G4197" s="16">
        <f t="shared" ref="G4197:J4197" si="4191">F4197*(1+$D4197)</f>
        <v>3229.1439798031402</v>
      </c>
      <c r="H4197" s="16">
        <f t="shared" si="4191"/>
        <v>3723.1318579137815</v>
      </c>
      <c r="I4197" s="16">
        <f t="shared" si="4191"/>
        <v>4292.688996870801</v>
      </c>
      <c r="J4197" s="16">
        <f t="shared" si="4191"/>
        <v>4949.375828494326</v>
      </c>
      <c r="K4197" s="16">
        <f>F4197*$E4197*(1-'Monte Carlo Inputs'!$C$11)+F4197*'Monte Carlo Inputs'!$C$12-F4197*'Monte Carlo Inputs'!$C$13-'Monte Carlo Inputs'!$C$14*(F4197-'Monte Carlo Inputs'!$C$17)</f>
        <v>1204.9012591456551</v>
      </c>
      <c r="L4197" s="16">
        <f>G4197*$E4197*(1-'Monte Carlo Inputs'!$C$11)+G4197*'Monte Carlo Inputs'!$C$12-G4197*'Monte Carlo Inputs'!$C$13-'Monte Carlo Inputs'!$C$14*(G4197-F4197)</f>
        <v>1389.2246030600033</v>
      </c>
      <c r="M4197" s="16">
        <f>H4197*$E4197*(1-'Monte Carlo Inputs'!$C$11)+H4197*'Monte Carlo Inputs'!$C$12-H4197*'Monte Carlo Inputs'!$C$13-'Monte Carlo Inputs'!$C$14*(H4197-G4197)</f>
        <v>1601.7453572217753</v>
      </c>
      <c r="N4197" s="16">
        <f>I4197*$E4197*(1-'Monte Carlo Inputs'!$C$11)+I4197*'Monte Carlo Inputs'!$C$12-I4197*'Monte Carlo Inputs'!$C$13-'Monte Carlo Inputs'!$C$14*(I4197-H4197)</f>
        <v>1846.7771040984799</v>
      </c>
      <c r="O4197" s="16">
        <f>J4197*$E4197*(1-'Monte Carlo Inputs'!$C$11)+J4197*'Monte Carlo Inputs'!$C$12-J4197*'Monte Carlo Inputs'!$C$13-'Monte Carlo Inputs'!$C$14*(J4197-I4197)</f>
        <v>2129.2933092298899</v>
      </c>
    </row>
    <row r="4198" spans="1:15">
      <c r="A4198">
        <v>4194</v>
      </c>
      <c r="B4198" s="39">
        <v>-0.20228857836595177</v>
      </c>
      <c r="C4198" s="39">
        <v>1.3320006618594735</v>
      </c>
      <c r="D4198" s="29">
        <f>'Monte Carlo Inputs'!$C$6+'Monte Carlo Inputs'!$D$6*B4198</f>
        <v>0.11320478847519966</v>
      </c>
      <c r="E4198" s="29">
        <f>'Monte Carlo Inputs'!$C$7+'Monte Carlo Inputs'!$D$7*C4198</f>
        <v>0.63049664793260096</v>
      </c>
      <c r="F4198" s="16">
        <f>'Monte Carlo Inputs'!$C$17*(1+$D4198)</f>
        <v>2704.0857516851079</v>
      </c>
      <c r="G4198" s="16">
        <f t="shared" ref="G4198:J4198" si="4192">F4198*(1+$D4198)</f>
        <v>3010.201207223422</v>
      </c>
      <c r="H4198" s="16">
        <f t="shared" si="4192"/>
        <v>3350.9703981549401</v>
      </c>
      <c r="I4198" s="16">
        <f t="shared" si="4192"/>
        <v>3730.3162932647256</v>
      </c>
      <c r="J4198" s="16">
        <f t="shared" si="4192"/>
        <v>4152.6059601893494</v>
      </c>
      <c r="K4198" s="16">
        <f>F4198*$E4198*(1-'Monte Carlo Inputs'!$C$11)+F4198*'Monte Carlo Inputs'!$C$12-F4198*'Monte Carlo Inputs'!$C$13-'Monte Carlo Inputs'!$C$14*(F4198-'Monte Carlo Inputs'!$C$17)</f>
        <v>1321.3187703004082</v>
      </c>
      <c r="L4198" s="16">
        <f>G4198*$E4198*(1-'Monte Carlo Inputs'!$C$11)+G4198*'Monte Carlo Inputs'!$C$12-G4198*'Monte Carlo Inputs'!$C$13-'Monte Carlo Inputs'!$C$14*(G4198-F4198)</f>
        <v>1470.8983822005771</v>
      </c>
      <c r="M4198" s="16">
        <f>H4198*$E4198*(1-'Monte Carlo Inputs'!$C$11)+H4198*'Monte Carlo Inputs'!$C$12-H4198*'Monte Carlo Inputs'!$C$13-'Monte Carlo Inputs'!$C$14*(H4198-G4198)</f>
        <v>1637.4111224261069</v>
      </c>
      <c r="N4198" s="16">
        <f>I4198*$E4198*(1-'Monte Carlo Inputs'!$C$11)+I4198*'Monte Carlo Inputs'!$C$12-I4198*'Monte Carlo Inputs'!$C$13-'Monte Carlo Inputs'!$C$14*(I4198-H4198)</f>
        <v>1822.7739021872935</v>
      </c>
      <c r="O4198" s="16">
        <f>J4198*$E4198*(1-'Monte Carlo Inputs'!$C$11)+J4198*'Monte Carlo Inputs'!$C$12-J4198*'Monte Carlo Inputs'!$C$13-'Monte Carlo Inputs'!$C$14*(J4198-I4198)</f>
        <v>2029.1206362225203</v>
      </c>
    </row>
    <row r="4199" spans="1:15">
      <c r="A4199">
        <v>4195</v>
      </c>
      <c r="B4199" s="39">
        <v>1.6544408302260198</v>
      </c>
      <c r="C4199" s="39">
        <v>-0.95975585728316315</v>
      </c>
      <c r="D4199" s="29">
        <f>'Monte Carlo Inputs'!$C$6+'Monte Carlo Inputs'!$D$6*B4199</f>
        <v>0.2334916049359462</v>
      </c>
      <c r="E4199" s="29">
        <f>'Monte Carlo Inputs'!$C$7+'Monte Carlo Inputs'!$D$7*C4199</f>
        <v>0.54847037034241208</v>
      </c>
      <c r="F4199" s="16">
        <f>'Monte Carlo Inputs'!$C$17*(1+$D4199)</f>
        <v>2996.2744575499073</v>
      </c>
      <c r="G4199" s="16">
        <f t="shared" ref="G4199:J4199" si="4193">F4199*(1+$D4199)</f>
        <v>3695.8793894718165</v>
      </c>
      <c r="H4199" s="16">
        <f t="shared" si="4193"/>
        <v>4558.8361997692755</v>
      </c>
      <c r="I4199" s="16">
        <f t="shared" si="4193"/>
        <v>5623.2861806934934</v>
      </c>
      <c r="J4199" s="16">
        <f t="shared" si="4193"/>
        <v>6936.276296037744</v>
      </c>
      <c r="K4199" s="16">
        <f>F4199*$E4199*(1-'Monte Carlo Inputs'!$C$11)+F4199*'Monte Carlo Inputs'!$C$12-F4199*'Monte Carlo Inputs'!$C$13-'Monte Carlo Inputs'!$C$14*(F4199-'Monte Carlo Inputs'!$C$17)</f>
        <v>1293.607633677572</v>
      </c>
      <c r="L4199" s="16">
        <f>G4199*$E4199*(1-'Monte Carlo Inputs'!$C$11)+G4199*'Monte Carlo Inputs'!$C$12-G4199*'Monte Carlo Inputs'!$C$13-'Monte Carlo Inputs'!$C$14*(G4199-F4199)</f>
        <v>1595.6541562223399</v>
      </c>
      <c r="M4199" s="16">
        <f>H4199*$E4199*(1-'Monte Carlo Inputs'!$C$11)+H4199*'Monte Carlo Inputs'!$C$12-H4199*'Monte Carlo Inputs'!$C$13-'Monte Carlo Inputs'!$C$14*(H4199-G4199)</f>
        <v>1968.2260060814067</v>
      </c>
      <c r="N4199" s="16">
        <f>I4199*$E4199*(1-'Monte Carlo Inputs'!$C$11)+I4199*'Monte Carlo Inputs'!$C$12-I4199*'Monte Carlo Inputs'!$C$13-'Monte Carlo Inputs'!$C$14*(I4199-H4199)</f>
        <v>2427.7902551180223</v>
      </c>
      <c r="O4199" s="16">
        <f>J4199*$E4199*(1-'Monte Carlo Inputs'!$C$11)+J4199*'Monte Carlo Inputs'!$C$12-J4199*'Monte Carlo Inputs'!$C$13-'Monte Carlo Inputs'!$C$14*(J4199-I4199)</f>
        <v>2994.6588982333792</v>
      </c>
    </row>
    <row r="4200" spans="1:15">
      <c r="A4200">
        <v>4196</v>
      </c>
      <c r="B4200" s="39">
        <v>0.29906705559243146</v>
      </c>
      <c r="C4200" s="39">
        <v>0.47635637458944446</v>
      </c>
      <c r="D4200" s="29">
        <f>'Monte Carlo Inputs'!$C$6+'Monte Carlo Inputs'!$D$6*B4200</f>
        <v>0.14568473565783516</v>
      </c>
      <c r="E4200" s="29">
        <f>'Monte Carlo Inputs'!$C$7+'Monte Carlo Inputs'!$D$7*C4200</f>
        <v>0.5998715290598825</v>
      </c>
      <c r="F4200" s="16">
        <f>'Monte Carlo Inputs'!$C$17*(1+$D4200)</f>
        <v>2782.9827913864478</v>
      </c>
      <c r="G4200" s="16">
        <f t="shared" ref="G4200:J4200" si="4194">F4200*(1+$D4200)</f>
        <v>3188.4209036898869</v>
      </c>
      <c r="H4200" s="16">
        <f t="shared" si="4194"/>
        <v>3652.9251602098643</v>
      </c>
      <c r="I4200" s="16">
        <f t="shared" si="4194"/>
        <v>4185.1005965528939</v>
      </c>
      <c r="J4200" s="16">
        <f t="shared" si="4194"/>
        <v>4794.8058706631509</v>
      </c>
      <c r="K4200" s="16">
        <f>F4200*$E4200*(1-'Monte Carlo Inputs'!$C$11)+F4200*'Monte Carlo Inputs'!$C$12-F4200*'Monte Carlo Inputs'!$C$13-'Monte Carlo Inputs'!$C$14*(F4200-'Monte Carlo Inputs'!$C$17)</f>
        <v>1300.4121594195731</v>
      </c>
      <c r="L4200" s="16">
        <f>G4200*$E4200*(1-'Monte Carlo Inputs'!$C$11)+G4200*'Monte Carlo Inputs'!$C$12-G4200*'Monte Carlo Inputs'!$C$13-'Monte Carlo Inputs'!$C$14*(G4200-F4200)</f>
        <v>1489.8623611108487</v>
      </c>
      <c r="M4200" s="16">
        <f>H4200*$E4200*(1-'Monte Carlo Inputs'!$C$11)+H4200*'Monte Carlo Inputs'!$C$12-H4200*'Monte Carlo Inputs'!$C$13-'Monte Carlo Inputs'!$C$14*(H4200-G4200)</f>
        <v>1706.9125653558406</v>
      </c>
      <c r="N4200" s="16">
        <f>I4200*$E4200*(1-'Monte Carlo Inputs'!$C$11)+I4200*'Monte Carlo Inputs'!$C$12-I4200*'Monte Carlo Inputs'!$C$13-'Monte Carlo Inputs'!$C$14*(I4200-H4200)</f>
        <v>1955.5836712307441</v>
      </c>
      <c r="O4200" s="16">
        <f>J4200*$E4200*(1-'Monte Carlo Inputs'!$C$11)+J4200*'Monte Carlo Inputs'!$C$12-J4200*'Monte Carlo Inputs'!$C$13-'Monte Carlo Inputs'!$C$14*(J4200-I4200)</f>
        <v>2240.4823614307738</v>
      </c>
    </row>
    <row r="4201" spans="1:15">
      <c r="A4201">
        <v>4197</v>
      </c>
      <c r="B4201" s="39">
        <v>1.2627622091169981</v>
      </c>
      <c r="C4201" s="39">
        <v>0.47327906510804463</v>
      </c>
      <c r="D4201" s="29">
        <f>'Monte Carlo Inputs'!$C$6+'Monte Carlo Inputs'!$D$6*B4201</f>
        <v>0.20811700043465414</v>
      </c>
      <c r="E4201" s="29">
        <f>'Monte Carlo Inputs'!$C$7+'Monte Carlo Inputs'!$D$7*C4201</f>
        <v>0.59976138636381349</v>
      </c>
      <c r="F4201" s="16">
        <f>'Monte Carlo Inputs'!$C$17*(1+$D4201)</f>
        <v>2934.6370057558188</v>
      </c>
      <c r="G4201" s="16">
        <f t="shared" ref="G4201:J4201" si="4195">F4201*(1+$D4201)</f>
        <v>3545.384856758255</v>
      </c>
      <c r="H4201" s="16">
        <f t="shared" si="4195"/>
        <v>4283.2397185332293</v>
      </c>
      <c r="I4201" s="16">
        <f t="shared" si="4195"/>
        <v>5174.6547208969378</v>
      </c>
      <c r="J4201" s="16">
        <f t="shared" si="4195"/>
        <v>6251.5883396950312</v>
      </c>
      <c r="K4201" s="16">
        <f>F4201*$E4201*(1-'Monte Carlo Inputs'!$C$11)+F4201*'Monte Carlo Inputs'!$C$12-F4201*'Monte Carlo Inputs'!$C$13-'Monte Carlo Inputs'!$C$14*(F4201-'Monte Carlo Inputs'!$C$17)</f>
        <v>1373.2650322744394</v>
      </c>
      <c r="L4201" s="16">
        <f>G4201*$E4201*(1-'Monte Carlo Inputs'!$C$11)+G4201*'Monte Carlo Inputs'!$C$12-G4201*'Monte Carlo Inputs'!$C$13-'Monte Carlo Inputs'!$C$14*(G4201-F4201)</f>
        <v>1659.0648315931942</v>
      </c>
      <c r="M4201" s="16">
        <f>H4201*$E4201*(1-'Monte Carlo Inputs'!$C$11)+H4201*'Monte Carlo Inputs'!$C$12-H4201*'Monte Carlo Inputs'!$C$13-'Monte Carlo Inputs'!$C$14*(H4201-G4201)</f>
        <v>2004.3444278709951</v>
      </c>
      <c r="N4201" s="16">
        <f>I4201*$E4201*(1-'Monte Carlo Inputs'!$C$11)+I4201*'Monte Carlo Inputs'!$C$12-I4201*'Monte Carlo Inputs'!$C$13-'Monte Carlo Inputs'!$C$14*(I4201-H4201)</f>
        <v>2421.4825780374194</v>
      </c>
      <c r="O4201" s="16">
        <f>J4201*$E4201*(1-'Monte Carlo Inputs'!$C$11)+J4201*'Monte Carlo Inputs'!$C$12-J4201*'Monte Carlo Inputs'!$C$13-'Monte Carlo Inputs'!$C$14*(J4201-I4201)</f>
        <v>2925.4342687833409</v>
      </c>
    </row>
    <row r="4202" spans="1:15">
      <c r="A4202">
        <v>4198</v>
      </c>
      <c r="B4202" s="39">
        <v>-0.72719889931135329</v>
      </c>
      <c r="C4202" s="39">
        <v>1.3827292797544586</v>
      </c>
      <c r="D4202" s="29">
        <f>'Monte Carlo Inputs'!$C$6+'Monte Carlo Inputs'!$D$6*B4202</f>
        <v>7.9198868634789338E-2</v>
      </c>
      <c r="E4202" s="29">
        <f>'Monte Carlo Inputs'!$C$7+'Monte Carlo Inputs'!$D$7*C4202</f>
        <v>0.63231232060919818</v>
      </c>
      <c r="F4202" s="16">
        <f>'Monte Carlo Inputs'!$C$17*(1+$D4202)</f>
        <v>2621.481971800767</v>
      </c>
      <c r="G4202" s="16">
        <f t="shared" ref="G4202:J4202" si="4196">F4202*(1+$D4202)</f>
        <v>2829.1003781138843</v>
      </c>
      <c r="H4202" s="16">
        <f t="shared" si="4196"/>
        <v>3053.1619273147585</v>
      </c>
      <c r="I4202" s="16">
        <f t="shared" si="4196"/>
        <v>3294.9688977169003</v>
      </c>
      <c r="J4202" s="16">
        <f t="shared" si="4196"/>
        <v>3555.9267066028974</v>
      </c>
      <c r="K4202" s="16">
        <f>F4202*$E4202*(1-'Monte Carlo Inputs'!$C$11)+F4202*'Monte Carlo Inputs'!$C$12-F4202*'Monte Carlo Inputs'!$C$13-'Monte Carlo Inputs'!$C$14*(F4202-'Monte Carlo Inputs'!$C$17)</f>
        <v>1283.098432985508</v>
      </c>
      <c r="L4202" s="16">
        <f>G4202*$E4202*(1-'Monte Carlo Inputs'!$C$11)+G4202*'Monte Carlo Inputs'!$C$12-G4202*'Monte Carlo Inputs'!$C$13-'Monte Carlo Inputs'!$C$14*(G4202-F4202)</f>
        <v>1384.7183772250312</v>
      </c>
      <c r="M4202" s="16">
        <f>H4202*$E4202*(1-'Monte Carlo Inputs'!$C$11)+H4202*'Monte Carlo Inputs'!$C$12-H4202*'Monte Carlo Inputs'!$C$13-'Monte Carlo Inputs'!$C$14*(H4202-G4202)</f>
        <v>1494.3865060790552</v>
      </c>
      <c r="N4202" s="16">
        <f>I4202*$E4202*(1-'Monte Carlo Inputs'!$C$11)+I4202*'Monte Carlo Inputs'!$C$12-I4202*'Monte Carlo Inputs'!$C$13-'Monte Carlo Inputs'!$C$14*(I4202-H4202)</f>
        <v>1612.740226663612</v>
      </c>
      <c r="O4202" s="16">
        <f>J4202*$E4202*(1-'Monte Carlo Inputs'!$C$11)+J4202*'Monte Carlo Inputs'!$C$12-J4202*'Monte Carlo Inputs'!$C$13-'Monte Carlo Inputs'!$C$14*(J4202-I4202)</f>
        <v>1740.4674280171839</v>
      </c>
    </row>
    <row r="4203" spans="1:15">
      <c r="A4203">
        <v>4199</v>
      </c>
      <c r="B4203" s="39">
        <v>0.48560272770239449</v>
      </c>
      <c r="C4203" s="39">
        <v>-0.68700934035771599</v>
      </c>
      <c r="D4203" s="29">
        <f>'Monte Carlo Inputs'!$C$6+'Monte Carlo Inputs'!$D$6*B4203</f>
        <v>0.15776930869828079</v>
      </c>
      <c r="E4203" s="29">
        <f>'Monte Carlo Inputs'!$C$7+'Monte Carlo Inputs'!$D$7*C4203</f>
        <v>0.55823248133553516</v>
      </c>
      <c r="F4203" s="16">
        <f>'Monte Carlo Inputs'!$C$17*(1+$D4203)</f>
        <v>2812.3374277589942</v>
      </c>
      <c r="G4203" s="16">
        <f t="shared" ref="G4203:J4203" si="4197">F4203*(1+$D4203)</f>
        <v>3256.0379595628319</v>
      </c>
      <c r="H4203" s="16">
        <f t="shared" si="4197"/>
        <v>3769.7408175384207</v>
      </c>
      <c r="I4203" s="16">
        <f t="shared" si="4197"/>
        <v>4364.4902202931489</v>
      </c>
      <c r="J4203" s="16">
        <f t="shared" si="4197"/>
        <v>5053.0728251692062</v>
      </c>
      <c r="K4203" s="16">
        <f>F4203*$E4203*(1-'Monte Carlo Inputs'!$C$11)+F4203*'Monte Carlo Inputs'!$C$12-F4203*'Monte Carlo Inputs'!$C$13-'Monte Carlo Inputs'!$C$14*(F4203-'Monte Carlo Inputs'!$C$17)</f>
        <v>1231.2309183108428</v>
      </c>
      <c r="L4203" s="16">
        <f>G4203*$E4203*(1-'Monte Carlo Inputs'!$C$11)+G4203*'Monte Carlo Inputs'!$C$12-G4203*'Monte Carlo Inputs'!$C$13-'Monte Carlo Inputs'!$C$14*(G4203-F4203)</f>
        <v>1425.4813691406937</v>
      </c>
      <c r="M4203" s="16">
        <f>H4203*$E4203*(1-'Monte Carlo Inputs'!$C$11)+H4203*'Monte Carlo Inputs'!$C$12-H4203*'Monte Carlo Inputs'!$C$13-'Monte Carlo Inputs'!$C$14*(H4203-G4203)</f>
        <v>1650.3785793123</v>
      </c>
      <c r="N4203" s="16">
        <f>I4203*$E4203*(1-'Monte Carlo Inputs'!$C$11)+I4203*'Monte Carlo Inputs'!$C$12-I4203*'Monte Carlo Inputs'!$C$13-'Monte Carlo Inputs'!$C$14*(I4203-H4203)</f>
        <v>1910.7576668608519</v>
      </c>
      <c r="O4203" s="16">
        <f>J4203*$E4203*(1-'Monte Carlo Inputs'!$C$11)+J4203*'Monte Carlo Inputs'!$C$12-J4203*'Monte Carlo Inputs'!$C$13-'Monte Carlo Inputs'!$C$14*(J4203-I4203)</f>
        <v>2212.2165830514286</v>
      </c>
    </row>
    <row r="4204" spans="1:15">
      <c r="A4204">
        <v>4200</v>
      </c>
      <c r="B4204" s="39">
        <v>-1.5274192397852833</v>
      </c>
      <c r="C4204" s="39">
        <v>0.30727089022909998</v>
      </c>
      <c r="D4204" s="29">
        <f>'Monte Carlo Inputs'!$C$6+'Monte Carlo Inputs'!$D$6*B4204</f>
        <v>2.7357196511042306E-2</v>
      </c>
      <c r="E4204" s="29">
        <f>'Monte Carlo Inputs'!$C$7+'Monte Carlo Inputs'!$D$7*C4204</f>
        <v>0.59381964145281607</v>
      </c>
      <c r="F4204" s="16">
        <f>'Monte Carlo Inputs'!$C$17*(1+$D4204)</f>
        <v>2495.5533660449737</v>
      </c>
      <c r="G4204" s="16">
        <f t="shared" ref="G4204:J4204" si="4198">F4204*(1+$D4204)</f>
        <v>2563.8247098836596</v>
      </c>
      <c r="H4204" s="16">
        <f t="shared" si="4198"/>
        <v>2633.963766291813</v>
      </c>
      <c r="I4204" s="16">
        <f t="shared" si="4198"/>
        <v>2706.0216306492234</v>
      </c>
      <c r="J4204" s="16">
        <f t="shared" si="4198"/>
        <v>2780.0507961620256</v>
      </c>
      <c r="K4204" s="16">
        <f>F4204*$E4204*(1-'Monte Carlo Inputs'!$C$11)+F4204*'Monte Carlo Inputs'!$C$12-F4204*'Monte Carlo Inputs'!$C$13-'Monte Carlo Inputs'!$C$14*(F4204-'Monte Carlo Inputs'!$C$17)</f>
        <v>1151.1518260455759</v>
      </c>
      <c r="L4204" s="16">
        <f>G4204*$E4204*(1-'Monte Carlo Inputs'!$C$11)+G4204*'Monte Carlo Inputs'!$C$12-G4204*'Monte Carlo Inputs'!$C$13-'Monte Carlo Inputs'!$C$14*(G4204-F4204)</f>
        <v>1182.6441127647502</v>
      </c>
      <c r="M4204" s="16">
        <f>H4204*$E4204*(1-'Monte Carlo Inputs'!$C$11)+H4204*'Monte Carlo Inputs'!$C$12-H4204*'Monte Carlo Inputs'!$C$13-'Monte Carlo Inputs'!$C$14*(H4204-G4204)</f>
        <v>1214.9979401602827</v>
      </c>
      <c r="N4204" s="16">
        <f>I4204*$E4204*(1-'Monte Carlo Inputs'!$C$11)+I4204*'Monte Carlo Inputs'!$C$12-I4204*'Monte Carlo Inputs'!$C$13-'Monte Carlo Inputs'!$C$14*(I4204-H4204)</f>
        <v>1248.2368775697594</v>
      </c>
      <c r="O4204" s="16">
        <f>J4204*$E4204*(1-'Monte Carlo Inputs'!$C$11)+J4204*'Monte Carlo Inputs'!$C$12-J4204*'Monte Carlo Inputs'!$C$13-'Monte Carlo Inputs'!$C$14*(J4204-I4204)</f>
        <v>1282.3851391217652</v>
      </c>
    </row>
    <row r="4205" spans="1:15">
      <c r="A4205">
        <v>4201</v>
      </c>
      <c r="B4205" s="39">
        <v>-1.2007544560114063</v>
      </c>
      <c r="C4205" s="39">
        <v>-0.12308442111174028</v>
      </c>
      <c r="D4205" s="29">
        <f>'Monte Carlo Inputs'!$C$6+'Monte Carlo Inputs'!$D$6*B4205</f>
        <v>4.8519928521516306E-2</v>
      </c>
      <c r="E4205" s="29">
        <f>'Monte Carlo Inputs'!$C$7+'Monte Carlo Inputs'!$D$7*C4205</f>
        <v>0.578416415178298</v>
      </c>
      <c r="F4205" s="16">
        <f>'Monte Carlo Inputs'!$C$17*(1+$D4205)</f>
        <v>2546.9597583716159</v>
      </c>
      <c r="G4205" s="16">
        <f t="shared" ref="G4205:J4205" si="4199">F4205*(1+$D4205)</f>
        <v>2670.5380637949852</v>
      </c>
      <c r="H4205" s="16">
        <f t="shared" si="4199"/>
        <v>2800.1123797643063</v>
      </c>
      <c r="I4205" s="16">
        <f t="shared" si="4199"/>
        <v>2935.9736322826834</v>
      </c>
      <c r="J4205" s="16">
        <f t="shared" si="4199"/>
        <v>3078.4268630620959</v>
      </c>
      <c r="K4205" s="16">
        <f>F4205*$E4205*(1-'Monte Carlo Inputs'!$C$11)+F4205*'Monte Carlo Inputs'!$C$12-F4205*'Monte Carlo Inputs'!$C$13-'Monte Carlo Inputs'!$C$14*(F4205-'Monte Carlo Inputs'!$C$17)</f>
        <v>1147.7874264427689</v>
      </c>
      <c r="L4205" s="16">
        <f>G4205*$E4205*(1-'Monte Carlo Inputs'!$C$11)+G4205*'Monte Carlo Inputs'!$C$12-G4205*'Monte Carlo Inputs'!$C$13-'Monte Carlo Inputs'!$C$14*(G4205-F4205)</f>
        <v>1203.4779903316676</v>
      </c>
      <c r="M4205" s="16">
        <f>H4205*$E4205*(1-'Monte Carlo Inputs'!$C$11)+H4205*'Monte Carlo Inputs'!$C$12-H4205*'Monte Carlo Inputs'!$C$13-'Monte Carlo Inputs'!$C$14*(H4205-G4205)</f>
        <v>1261.8706563997778</v>
      </c>
      <c r="N4205" s="16">
        <f>I4205*$E4205*(1-'Monte Carlo Inputs'!$C$11)+I4205*'Monte Carlo Inputs'!$C$12-I4205*'Monte Carlo Inputs'!$C$13-'Monte Carlo Inputs'!$C$14*(I4205-H4205)</f>
        <v>1323.096530451694</v>
      </c>
      <c r="O4205" s="16">
        <f>J4205*$E4205*(1-'Monte Carlo Inputs'!$C$11)+J4205*'Monte Carlo Inputs'!$C$12-J4205*'Monte Carlo Inputs'!$C$13-'Monte Carlo Inputs'!$C$14*(J4205-I4205)</f>
        <v>1387.2930795362763</v>
      </c>
    </row>
    <row r="4206" spans="1:15">
      <c r="A4206">
        <v>4202</v>
      </c>
      <c r="B4206" s="39">
        <v>-1.5908508106671342</v>
      </c>
      <c r="C4206" s="39">
        <v>-0.72488774728873284</v>
      </c>
      <c r="D4206" s="29">
        <f>'Monte Carlo Inputs'!$C$6+'Monte Carlo Inputs'!$D$6*B4206</f>
        <v>2.3247829960819921E-2</v>
      </c>
      <c r="E4206" s="29">
        <f>'Monte Carlo Inputs'!$C$7+'Monte Carlo Inputs'!$D$7*C4206</f>
        <v>0.55687674188605818</v>
      </c>
      <c r="F4206" s="16">
        <f>'Monte Carlo Inputs'!$C$17*(1+$D4206)</f>
        <v>2485.571303757828</v>
      </c>
      <c r="G4206" s="16">
        <f t="shared" ref="G4206:J4206" si="4200">F4206*(1+$D4206)</f>
        <v>2543.3554427830832</v>
      </c>
      <c r="H4206" s="16">
        <f t="shared" si="4200"/>
        <v>2602.4829376468301</v>
      </c>
      <c r="I4206" s="16">
        <f t="shared" si="4200"/>
        <v>2662.9850184571787</v>
      </c>
      <c r="J4206" s="16">
        <f t="shared" si="4200"/>
        <v>2724.893641354482</v>
      </c>
      <c r="K4206" s="16">
        <f>F4206*$E4206*(1-'Monte Carlo Inputs'!$C$11)+F4206*'Monte Carlo Inputs'!$C$12-F4206*'Monte Carlo Inputs'!$C$13-'Monte Carlo Inputs'!$C$14*(F4206-'Monte Carlo Inputs'!$C$17)</f>
        <v>1081.0447750928604</v>
      </c>
      <c r="L4206" s="16">
        <f>G4206*$E4206*(1-'Monte Carlo Inputs'!$C$11)+G4206*'Monte Carlo Inputs'!$C$12-G4206*'Monte Carlo Inputs'!$C$13-'Monte Carlo Inputs'!$C$14*(G4206-F4206)</f>
        <v>1106.1767202042515</v>
      </c>
      <c r="M4206" s="16">
        <f>H4206*$E4206*(1-'Monte Carlo Inputs'!$C$11)+H4206*'Monte Carlo Inputs'!$C$12-H4206*'Monte Carlo Inputs'!$C$13-'Monte Carlo Inputs'!$C$14*(H4206-G4206)</f>
        <v>1131.8929285021775</v>
      </c>
      <c r="N4206" s="16">
        <f>I4206*$E4206*(1-'Monte Carlo Inputs'!$C$11)+I4206*'Monte Carlo Inputs'!$C$12-I4206*'Monte Carlo Inputs'!$C$13-'Monte Carlo Inputs'!$C$14*(I4206-H4206)</f>
        <v>1158.2069828378508</v>
      </c>
      <c r="O4206" s="16">
        <f>J4206*$E4206*(1-'Monte Carlo Inputs'!$C$11)+J4206*'Monte Carlo Inputs'!$C$12-J4206*'Monte Carlo Inputs'!$C$13-'Monte Carlo Inputs'!$C$14*(J4206-I4206)</f>
        <v>1185.1327818342993</v>
      </c>
    </row>
    <row r="4207" spans="1:15">
      <c r="A4207">
        <v>4203</v>
      </c>
      <c r="B4207" s="39">
        <v>0.57830420955859452</v>
      </c>
      <c r="C4207" s="39">
        <v>-1.3290684427750039</v>
      </c>
      <c r="D4207" s="29">
        <f>'Monte Carlo Inputs'!$C$6+'Monte Carlo Inputs'!$D$6*B4207</f>
        <v>0.16377490438824835</v>
      </c>
      <c r="E4207" s="29">
        <f>'Monte Carlo Inputs'!$C$7+'Monte Carlo Inputs'!$D$7*C4207</f>
        <v>0.5352519780733952</v>
      </c>
      <c r="F4207" s="16">
        <f>'Monte Carlo Inputs'!$C$17*(1+$D4207)</f>
        <v>2826.9256202494944</v>
      </c>
      <c r="G4207" s="16">
        <f t="shared" ref="G4207:J4207" si="4201">F4207*(1+$D4207)</f>
        <v>3289.9050934185452</v>
      </c>
      <c r="H4207" s="16">
        <f t="shared" si="4201"/>
        <v>3828.7089855395789</v>
      </c>
      <c r="I4207" s="16">
        <f t="shared" si="4201"/>
        <v>4455.7554335767509</v>
      </c>
      <c r="J4207" s="16">
        <f t="shared" si="4201"/>
        <v>5185.4963536882015</v>
      </c>
      <c r="K4207" s="16">
        <f>F4207*$E4207*(1-'Monte Carlo Inputs'!$C$11)+F4207*'Monte Carlo Inputs'!$C$12-F4207*'Monte Carlo Inputs'!$C$13-'Monte Carlo Inputs'!$C$14*(F4207-'Monte Carlo Inputs'!$C$17)</f>
        <v>1191.602043802731</v>
      </c>
      <c r="L4207" s="16">
        <f>G4207*$E4207*(1-'Monte Carlo Inputs'!$C$11)+G4207*'Monte Carlo Inputs'!$C$12-G4207*'Monte Carlo Inputs'!$C$13-'Monte Carlo Inputs'!$C$14*(G4207-F4207)</f>
        <v>1386.7565545953644</v>
      </c>
      <c r="M4207" s="16">
        <f>H4207*$E4207*(1-'Monte Carlo Inputs'!$C$11)+H4207*'Monte Carlo Inputs'!$C$12-H4207*'Monte Carlo Inputs'!$C$13-'Monte Carlo Inputs'!$C$14*(H4207-G4207)</f>
        <v>1613.8724767339972</v>
      </c>
      <c r="N4207" s="16">
        <f>I4207*$E4207*(1-'Monte Carlo Inputs'!$C$11)+I4207*'Monte Carlo Inputs'!$C$12-I4207*'Monte Carlo Inputs'!$C$13-'Monte Carlo Inputs'!$C$14*(I4207-H4207)</f>
        <v>1878.1842873059331</v>
      </c>
      <c r="O4207" s="16">
        <f>J4207*$E4207*(1-'Monte Carlo Inputs'!$C$11)+J4207*'Monte Carlo Inputs'!$C$12-J4207*'Monte Carlo Inputs'!$C$13-'Monte Carlo Inputs'!$C$14*(J4207-I4207)</f>
        <v>2185.7837393829723</v>
      </c>
    </row>
    <row r="4208" spans="1:15">
      <c r="A4208">
        <v>4204</v>
      </c>
      <c r="B4208" s="39">
        <v>-0.22682150436362275</v>
      </c>
      <c r="C4208" s="39">
        <v>-0.67148689634948056</v>
      </c>
      <c r="D4208" s="29">
        <f>'Monte Carlo Inputs'!$C$6+'Monte Carlo Inputs'!$D$6*B4208</f>
        <v>0.11161544133981671</v>
      </c>
      <c r="E4208" s="29">
        <f>'Monte Carlo Inputs'!$C$7+'Monte Carlo Inputs'!$D$7*C4208</f>
        <v>0.5587880588109182</v>
      </c>
      <c r="F4208" s="16">
        <f>'Monte Carlo Inputs'!$C$17*(1+$D4208)</f>
        <v>2700.2250685585491</v>
      </c>
      <c r="G4208" s="16">
        <f t="shared" ref="G4208:J4208" si="4202">F4208*(1+$D4208)</f>
        <v>3001.6118813025482</v>
      </c>
      <c r="H4208" s="16">
        <f t="shared" si="4202"/>
        <v>3336.6381161649697</v>
      </c>
      <c r="I4208" s="16">
        <f t="shared" si="4202"/>
        <v>3709.0584520919774</v>
      </c>
      <c r="J4208" s="16">
        <f t="shared" si="4202"/>
        <v>4123.046648177401</v>
      </c>
      <c r="K4208" s="16">
        <f>F4208*$E4208*(1-'Monte Carlo Inputs'!$C$11)+F4208*'Monte Carlo Inputs'!$C$12-F4208*'Monte Carlo Inputs'!$C$13-'Monte Carlo Inputs'!$C$14*(F4208-'Monte Carlo Inputs'!$C$17)</f>
        <v>1181.5927420598612</v>
      </c>
      <c r="L4208" s="16">
        <f>G4208*$E4208*(1-'Monte Carlo Inputs'!$C$11)+G4208*'Monte Carlo Inputs'!$C$12-G4208*'Monte Carlo Inputs'!$C$13-'Monte Carlo Inputs'!$C$14*(G4208-F4208)</f>
        <v>1313.4767374487969</v>
      </c>
      <c r="M4208" s="16">
        <f>H4208*$E4208*(1-'Monte Carlo Inputs'!$C$11)+H4208*'Monte Carlo Inputs'!$C$12-H4208*'Monte Carlo Inputs'!$C$13-'Monte Carlo Inputs'!$C$14*(H4208-G4208)</f>
        <v>1460.0810231887265</v>
      </c>
      <c r="N4208" s="16">
        <f>I4208*$E4208*(1-'Monte Carlo Inputs'!$C$11)+I4208*'Monte Carlo Inputs'!$C$12-I4208*'Monte Carlo Inputs'!$C$13-'Monte Carlo Inputs'!$C$14*(I4208-H4208)</f>
        <v>1623.0486109838278</v>
      </c>
      <c r="O4208" s="16">
        <f>J4208*$E4208*(1-'Monte Carlo Inputs'!$C$11)+J4208*'Monte Carlo Inputs'!$C$12-J4208*'Monte Carlo Inputs'!$C$13-'Monte Carlo Inputs'!$C$14*(J4208-I4208)</f>
        <v>1804.2058980147642</v>
      </c>
    </row>
    <row r="4209" spans="1:15">
      <c r="A4209">
        <v>4205</v>
      </c>
      <c r="B4209" s="39">
        <v>0.11387611238502376</v>
      </c>
      <c r="C4209" s="39">
        <v>-1.8413313706606232E-2</v>
      </c>
      <c r="D4209" s="29">
        <f>'Monte Carlo Inputs'!$C$6+'Monte Carlo Inputs'!$D$6*B4209</f>
        <v>0.13368727986664652</v>
      </c>
      <c r="E4209" s="29">
        <f>'Monte Carlo Inputs'!$C$7+'Monte Carlo Inputs'!$D$7*C4209</f>
        <v>0.5821627910432603</v>
      </c>
      <c r="F4209" s="16">
        <f>'Monte Carlo Inputs'!$C$17*(1+$D4209)</f>
        <v>2753.8397715240712</v>
      </c>
      <c r="G4209" s="16">
        <f t="shared" ref="G4209:J4209" si="4203">F4209*(1+$D4209)</f>
        <v>3121.9931197677115</v>
      </c>
      <c r="H4209" s="16">
        <f t="shared" si="4203"/>
        <v>3539.3638877118419</v>
      </c>
      <c r="I4209" s="16">
        <f t="shared" si="4203"/>
        <v>4012.5318183182767</v>
      </c>
      <c r="J4209" s="16">
        <f t="shared" si="4203"/>
        <v>4548.9562824876157</v>
      </c>
      <c r="K4209" s="16">
        <f>F4209*$E4209*(1-'Monte Carlo Inputs'!$C$11)+F4209*'Monte Carlo Inputs'!$C$12-F4209*'Monte Carlo Inputs'!$C$13-'Monte Carlo Inputs'!$C$14*(F4209-'Monte Carlo Inputs'!$C$17)</f>
        <v>1251.6666994135128</v>
      </c>
      <c r="L4209" s="16">
        <f>G4209*$E4209*(1-'Monte Carlo Inputs'!$C$11)+G4209*'Monte Carlo Inputs'!$C$12-G4209*'Monte Carlo Inputs'!$C$13-'Monte Carlo Inputs'!$C$14*(G4209-F4209)</f>
        <v>1418.9986157577689</v>
      </c>
      <c r="M4209" s="16">
        <f>H4209*$E4209*(1-'Monte Carlo Inputs'!$C$11)+H4209*'Monte Carlo Inputs'!$C$12-H4209*'Monte Carlo Inputs'!$C$13-'Monte Carlo Inputs'!$C$14*(H4209-G4209)</f>
        <v>1608.7006808329618</v>
      </c>
      <c r="N4209" s="16">
        <f>I4209*$E4209*(1-'Monte Carlo Inputs'!$C$11)+I4209*'Monte Carlo Inputs'!$C$12-I4209*'Monte Carlo Inputs'!$C$13-'Monte Carlo Inputs'!$C$14*(I4209-H4209)</f>
        <v>1823.7634989731425</v>
      </c>
      <c r="O4209" s="16">
        <f>J4209*$E4209*(1-'Monte Carlo Inputs'!$C$11)+J4209*'Monte Carlo Inputs'!$C$12-J4209*'Monte Carlo Inputs'!$C$13-'Monte Carlo Inputs'!$C$14*(J4209-I4209)</f>
        <v>2067.5774802709393</v>
      </c>
    </row>
    <row r="4210" spans="1:15">
      <c r="A4210">
        <v>4206</v>
      </c>
      <c r="B4210" s="39">
        <v>0.73355738856193697</v>
      </c>
      <c r="C4210" s="39">
        <v>0.75309648991948785</v>
      </c>
      <c r="D4210" s="29">
        <f>'Monte Carlo Inputs'!$C$6+'Monte Carlo Inputs'!$D$6*B4210</f>
        <v>0.17383286467115483</v>
      </c>
      <c r="E4210" s="29">
        <f>'Monte Carlo Inputs'!$C$7+'Monte Carlo Inputs'!$D$7*C4210</f>
        <v>0.60977657845356559</v>
      </c>
      <c r="F4210" s="16">
        <f>'Monte Carlo Inputs'!$C$17*(1+$D4210)</f>
        <v>2851.3574115727029</v>
      </c>
      <c r="G4210" s="16">
        <f t="shared" ref="G4210:J4210" si="4204">F4210*(1+$D4210)</f>
        <v>3347.017038627715</v>
      </c>
      <c r="H4210" s="16">
        <f t="shared" si="4204"/>
        <v>3928.838598555536</v>
      </c>
      <c r="I4210" s="16">
        <f t="shared" si="4204"/>
        <v>4611.7998669730505</v>
      </c>
      <c r="J4210" s="16">
        <f t="shared" si="4204"/>
        <v>5413.4822491390269</v>
      </c>
      <c r="K4210" s="16">
        <f>F4210*$E4210*(1-'Monte Carlo Inputs'!$C$11)+F4210*'Monte Carlo Inputs'!$C$12-F4210*'Monte Carlo Inputs'!$C$13-'Monte Carlo Inputs'!$C$14*(F4210-'Monte Carlo Inputs'!$C$17)</f>
        <v>1353.4590492974005</v>
      </c>
      <c r="L4210" s="16">
        <f>G4210*$E4210*(1-'Monte Carlo Inputs'!$C$11)+G4210*'Monte Carlo Inputs'!$C$12-G4210*'Monte Carlo Inputs'!$C$13-'Monte Carlo Inputs'!$C$14*(G4210-F4210)</f>
        <v>1588.7347130518654</v>
      </c>
      <c r="M4210" s="16">
        <f>H4210*$E4210*(1-'Monte Carlo Inputs'!$C$11)+H4210*'Monte Carlo Inputs'!$C$12-H4210*'Monte Carlo Inputs'!$C$13-'Monte Carlo Inputs'!$C$14*(H4210-G4210)</f>
        <v>1864.9090194241764</v>
      </c>
      <c r="N4210" s="16">
        <f>I4210*$E4210*(1-'Monte Carlo Inputs'!$C$11)+I4210*'Monte Carlo Inputs'!$C$12-I4210*'Monte Carlo Inputs'!$C$13-'Monte Carlo Inputs'!$C$14*(I4210-H4210)</f>
        <v>2189.0914966217556</v>
      </c>
      <c r="O4210" s="16">
        <f>J4210*$E4210*(1-'Monte Carlo Inputs'!$C$11)+J4210*'Monte Carlo Inputs'!$C$12-J4210*'Monte Carlo Inputs'!$C$13-'Monte Carlo Inputs'!$C$14*(J4210-I4210)</f>
        <v>2569.6275425067806</v>
      </c>
    </row>
    <row r="4211" spans="1:15">
      <c r="A4211">
        <v>4207</v>
      </c>
      <c r="B4211" s="39">
        <v>-1.5086957389629851</v>
      </c>
      <c r="C4211" s="39">
        <v>-1.1280220384761339</v>
      </c>
      <c r="D4211" s="29">
        <f>'Monte Carlo Inputs'!$C$6+'Monte Carlo Inputs'!$D$6*B4211</f>
        <v>2.8570184411429111E-2</v>
      </c>
      <c r="E4211" s="29">
        <f>'Monte Carlo Inputs'!$C$7+'Monte Carlo Inputs'!$D$7*C4211</f>
        <v>0.54244780713716412</v>
      </c>
      <c r="F4211" s="16">
        <f>'Monte Carlo Inputs'!$C$17*(1+$D4211)</f>
        <v>2498.4998349538027</v>
      </c>
      <c r="G4211" s="16">
        <f t="shared" ref="G4211:J4211" si="4205">F4211*(1+$D4211)</f>
        <v>2569.8824359903579</v>
      </c>
      <c r="H4211" s="16">
        <f t="shared" si="4205"/>
        <v>2643.3044511022949</v>
      </c>
      <c r="I4211" s="16">
        <f t="shared" si="4205"/>
        <v>2718.8241467258385</v>
      </c>
      <c r="J4211" s="16">
        <f t="shared" si="4205"/>
        <v>2796.5014539800418</v>
      </c>
      <c r="K4211" s="16">
        <f>F4211*$E4211*(1-'Monte Carlo Inputs'!$C$11)+F4211*'Monte Carlo Inputs'!$C$12-F4211*'Monte Carlo Inputs'!$C$13-'Monte Carlo Inputs'!$C$14*(F4211-'Monte Carlo Inputs'!$C$17)</f>
        <v>1061.2268594156319</v>
      </c>
      <c r="L4211" s="16">
        <f>G4211*$E4211*(1-'Monte Carlo Inputs'!$C$11)+G4211*'Monte Carlo Inputs'!$C$12-G4211*'Monte Carlo Inputs'!$C$13-'Monte Carlo Inputs'!$C$14*(G4211-F4211)</f>
        <v>1091.5463064914982</v>
      </c>
      <c r="M4211" s="16">
        <f>H4211*$E4211*(1-'Monte Carlo Inputs'!$C$11)+H4211*'Monte Carlo Inputs'!$C$12-H4211*'Monte Carlo Inputs'!$C$13-'Monte Carlo Inputs'!$C$14*(H4211-G4211)</f>
        <v>1122.7319857615744</v>
      </c>
      <c r="N4211" s="16">
        <f>I4211*$E4211*(1-'Monte Carlo Inputs'!$C$11)+I4211*'Monte Carlo Inputs'!$C$12-I4211*'Monte Carlo Inputs'!$C$13-'Monte Carlo Inputs'!$C$14*(I4211-H4211)</f>
        <v>1154.8086456393928</v>
      </c>
      <c r="O4211" s="16">
        <f>J4211*$E4211*(1-'Monte Carlo Inputs'!$C$11)+J4211*'Monte Carlo Inputs'!$C$12-J4211*'Monte Carlo Inputs'!$C$13-'Monte Carlo Inputs'!$C$14*(J4211-I4211)</f>
        <v>1187.8017416052226</v>
      </c>
    </row>
    <row r="4212" spans="1:15">
      <c r="A4212">
        <v>4208</v>
      </c>
      <c r="B4212" s="39">
        <v>-1.4568482154647833</v>
      </c>
      <c r="C4212" s="39">
        <v>2.4667765942237896</v>
      </c>
      <c r="D4212" s="29">
        <f>'Monte Carlo Inputs'!$C$6+'Monte Carlo Inputs'!$D$6*B4212</f>
        <v>3.1929087175672971E-2</v>
      </c>
      <c r="E4212" s="29">
        <f>'Monte Carlo Inputs'!$C$7+'Monte Carlo Inputs'!$D$7*C4212</f>
        <v>0.67111241354875084</v>
      </c>
      <c r="F4212" s="16">
        <f>'Monte Carlo Inputs'!$C$17*(1+$D4212)</f>
        <v>2506.6589456584275</v>
      </c>
      <c r="G4212" s="16">
        <f t="shared" ref="G4212:J4212" si="4206">F4212*(1+$D4212)</f>
        <v>2586.6942776540359</v>
      </c>
      <c r="H4212" s="16">
        <f t="shared" si="4206"/>
        <v>2669.285064742066</v>
      </c>
      <c r="I4212" s="16">
        <f t="shared" si="4206"/>
        <v>2754.5129002709373</v>
      </c>
      <c r="J4212" s="16">
        <f t="shared" si="4206"/>
        <v>2842.4619827902038</v>
      </c>
      <c r="K4212" s="16">
        <f>F4212*$E4212*(1-'Monte Carlo Inputs'!$C$11)+F4212*'Monte Carlo Inputs'!$C$12-F4212*'Monte Carlo Inputs'!$C$13-'Monte Carlo Inputs'!$C$14*(F4212-'Monte Carlo Inputs'!$C$17)</f>
        <v>1294.3207064813851</v>
      </c>
      <c r="L4212" s="16">
        <f>G4212*$E4212*(1-'Monte Carlo Inputs'!$C$11)+G4212*'Monte Carlo Inputs'!$C$12-G4212*'Monte Carlo Inputs'!$C$13-'Monte Carlo Inputs'!$C$14*(G4212-F4212)</f>
        <v>1335.6471851519079</v>
      </c>
      <c r="M4212" s="16">
        <f>H4212*$E4212*(1-'Monte Carlo Inputs'!$C$11)+H4212*'Monte Carlo Inputs'!$C$12-H4212*'Monte Carlo Inputs'!$C$13-'Monte Carlo Inputs'!$C$14*(H4212-G4212)</f>
        <v>1378.2931805625653</v>
      </c>
      <c r="N4212" s="16">
        <f>I4212*$E4212*(1-'Monte Carlo Inputs'!$C$11)+I4212*'Monte Carlo Inputs'!$C$12-I4212*'Monte Carlo Inputs'!$C$13-'Monte Carlo Inputs'!$C$14*(I4212-H4212)</f>
        <v>1422.3008236783833</v>
      </c>
      <c r="O4212" s="16">
        <f>J4212*$E4212*(1-'Monte Carlo Inputs'!$C$11)+J4212*'Monte Carlo Inputs'!$C$12-J4212*'Monte Carlo Inputs'!$C$13-'Monte Carlo Inputs'!$C$14*(J4212-I4212)</f>
        <v>1467.7135906676417</v>
      </c>
    </row>
    <row r="4213" spans="1:15">
      <c r="A4213">
        <v>4209</v>
      </c>
      <c r="B4213" s="39">
        <v>-1.3322966445892539</v>
      </c>
      <c r="C4213" s="39">
        <v>0.68493091246620208</v>
      </c>
      <c r="D4213" s="29">
        <f>'Monte Carlo Inputs'!$C$6+'Monte Carlo Inputs'!$D$6*B4213</f>
        <v>3.9998066896936621E-2</v>
      </c>
      <c r="E4213" s="29">
        <f>'Monte Carlo Inputs'!$C$7+'Monte Carlo Inputs'!$D$7*C4213</f>
        <v>0.60733680418802949</v>
      </c>
      <c r="F4213" s="16">
        <f>'Monte Carlo Inputs'!$C$17*(1+$D4213)</f>
        <v>2526.259304299349</v>
      </c>
      <c r="G4213" s="16">
        <f t="shared" ref="G4213:J4213" si="4207">F4213*(1+$D4213)</f>
        <v>2627.3047929517229</v>
      </c>
      <c r="H4213" s="16">
        <f t="shared" si="4207"/>
        <v>2732.391905818848</v>
      </c>
      <c r="I4213" s="16">
        <f t="shared" si="4207"/>
        <v>2841.6823000564386</v>
      </c>
      <c r="J4213" s="16">
        <f t="shared" si="4207"/>
        <v>2955.3440987939366</v>
      </c>
      <c r="K4213" s="16">
        <f>F4213*$E4213*(1-'Monte Carlo Inputs'!$C$11)+F4213*'Monte Carlo Inputs'!$C$12-F4213*'Monte Carlo Inputs'!$C$13-'Monte Carlo Inputs'!$C$14*(F4213-'Monte Carlo Inputs'!$C$17)</f>
        <v>1190.115626112007</v>
      </c>
      <c r="L4213" s="16">
        <f>G4213*$E4213*(1-'Monte Carlo Inputs'!$C$11)+G4213*'Monte Carlo Inputs'!$C$12-G4213*'Monte Carlo Inputs'!$C$13-'Monte Carlo Inputs'!$C$14*(G4213-F4213)</f>
        <v>1237.7179505403246</v>
      </c>
      <c r="M4213" s="16">
        <f>H4213*$E4213*(1-'Monte Carlo Inputs'!$C$11)+H4213*'Monte Carlo Inputs'!$C$12-H4213*'Monte Carlo Inputs'!$C$13-'Monte Carlo Inputs'!$C$14*(H4213-G4213)</f>
        <v>1287.224275925576</v>
      </c>
      <c r="N4213" s="16">
        <f>I4213*$E4213*(1-'Monte Carlo Inputs'!$C$11)+I4213*'Monte Carlo Inputs'!$C$12-I4213*'Monte Carlo Inputs'!$C$13-'Monte Carlo Inputs'!$C$14*(I4213-H4213)</f>
        <v>1338.7107586254078</v>
      </c>
      <c r="O4213" s="16">
        <f>J4213*$E4213*(1-'Monte Carlo Inputs'!$C$11)+J4213*'Monte Carlo Inputs'!$C$12-J4213*'Monte Carlo Inputs'!$C$13-'Monte Carlo Inputs'!$C$14*(J4213-I4213)</f>
        <v>1392.2566011045558</v>
      </c>
    </row>
    <row r="4214" spans="1:15">
      <c r="A4214">
        <v>4210</v>
      </c>
      <c r="B4214" s="39">
        <v>1.5948827585128511</v>
      </c>
      <c r="C4214" s="39">
        <v>0.53299031118578488</v>
      </c>
      <c r="D4214" s="29">
        <f>'Monte Carlo Inputs'!$C$6+'Monte Carlo Inputs'!$D$6*B4214</f>
        <v>0.22963318011229317</v>
      </c>
      <c r="E4214" s="29">
        <f>'Monte Carlo Inputs'!$C$7+'Monte Carlo Inputs'!$D$7*C4214</f>
        <v>0.60189856420322074</v>
      </c>
      <c r="F4214" s="16">
        <f>'Monte Carlo Inputs'!$C$17*(1+$D4214)</f>
        <v>2986.9019578107723</v>
      </c>
      <c r="G4214" s="16">
        <f t="shared" ref="G4214:J4214" si="4208">F4214*(1+$D4214)</f>
        <v>3672.7937530664949</v>
      </c>
      <c r="H4214" s="16">
        <f t="shared" si="4208"/>
        <v>4516.1890624797188</v>
      </c>
      <c r="I4214" s="16">
        <f t="shared" si="4208"/>
        <v>5553.2559188852929</v>
      </c>
      <c r="J4214" s="16">
        <f t="shared" si="4208"/>
        <v>6828.4677355163385</v>
      </c>
      <c r="K4214" s="16">
        <f>F4214*$E4214*(1-'Monte Carlo Inputs'!$C$11)+F4214*'Monte Carlo Inputs'!$C$12-F4214*'Monte Carlo Inputs'!$C$13-'Monte Carlo Inputs'!$C$14*(F4214-'Monte Carlo Inputs'!$C$17)</f>
        <v>1402.9900159591953</v>
      </c>
      <c r="L4214" s="16">
        <f>G4214*$E4214*(1-'Monte Carlo Inputs'!$C$11)+G4214*'Monte Carlo Inputs'!$C$12-G4214*'Monte Carlo Inputs'!$C$13-'Monte Carlo Inputs'!$C$14*(G4214-F4214)</f>
        <v>1725.1630749897029</v>
      </c>
      <c r="M4214" s="16">
        <f>H4214*$E4214*(1-'Monte Carlo Inputs'!$C$11)+H4214*'Monte Carlo Inputs'!$C$12-H4214*'Monte Carlo Inputs'!$C$13-'Monte Carlo Inputs'!$C$14*(H4214-G4214)</f>
        <v>2121.3177581118903</v>
      </c>
      <c r="N4214" s="16">
        <f>I4214*$E4214*(1-'Monte Carlo Inputs'!$C$11)+I4214*'Monte Carlo Inputs'!$C$12-I4214*'Monte Carlo Inputs'!$C$13-'Monte Carlo Inputs'!$C$14*(I4214-H4214)</f>
        <v>2608.4427009358042</v>
      </c>
      <c r="O4214" s="16">
        <f>J4214*$E4214*(1-'Monte Carlo Inputs'!$C$11)+J4214*'Monte Carlo Inputs'!$C$12-J4214*'Monte Carlo Inputs'!$C$13-'Monte Carlo Inputs'!$C$14*(J4214-I4214)</f>
        <v>3207.4276934923932</v>
      </c>
    </row>
    <row r="4215" spans="1:15">
      <c r="A4215">
        <v>4211</v>
      </c>
      <c r="B4215" s="39">
        <v>-1.3244611166447644</v>
      </c>
      <c r="C4215" s="39">
        <v>-0.38631894560633279</v>
      </c>
      <c r="D4215" s="29">
        <f>'Monte Carlo Inputs'!$C$6+'Monte Carlo Inputs'!$D$6*B4215</f>
        <v>4.0505685674002589E-2</v>
      </c>
      <c r="E4215" s="29">
        <f>'Monte Carlo Inputs'!$C$7+'Monte Carlo Inputs'!$D$7*C4215</f>
        <v>0.5689947562903841</v>
      </c>
      <c r="F4215" s="16">
        <f>'Monte Carlo Inputs'!$C$17*(1+$D4215)</f>
        <v>2527.4923610707197</v>
      </c>
      <c r="G4215" s="16">
        <f t="shared" ref="G4215:J4215" si="4209">F4215*(1+$D4215)</f>
        <v>2629.8701721916927</v>
      </c>
      <c r="H4215" s="16">
        <f t="shared" si="4209"/>
        <v>2736.3948667499244</v>
      </c>
      <c r="I4215" s="16">
        <f t="shared" si="4209"/>
        <v>2847.2344171024506</v>
      </c>
      <c r="J4215" s="16">
        <f t="shared" si="4209"/>
        <v>2962.5635994418039</v>
      </c>
      <c r="K4215" s="16">
        <f>F4215*$E4215*(1-'Monte Carlo Inputs'!$C$11)+F4215*'Monte Carlo Inputs'!$C$12-F4215*'Monte Carlo Inputs'!$C$13-'Monte Carlo Inputs'!$C$14*(F4215-'Monte Carlo Inputs'!$C$17)</f>
        <v>1121.7583923741865</v>
      </c>
      <c r="L4215" s="16">
        <f>G4215*$E4215*(1-'Monte Carlo Inputs'!$C$11)+G4215*'Monte Carlo Inputs'!$C$12-G4215*'Monte Carlo Inputs'!$C$13-'Monte Carlo Inputs'!$C$14*(G4215-F4215)</f>
        <v>1167.19598521787</v>
      </c>
      <c r="M4215" s="16">
        <f>H4215*$E4215*(1-'Monte Carlo Inputs'!$C$11)+H4215*'Monte Carlo Inputs'!$C$12-H4215*'Monte Carlo Inputs'!$C$13-'Monte Carlo Inputs'!$C$14*(H4215-G4215)</f>
        <v>1214.4740589150624</v>
      </c>
      <c r="N4215" s="16">
        <f>I4215*$E4215*(1-'Monte Carlo Inputs'!$C$11)+I4215*'Monte Carlo Inputs'!$C$12-I4215*'Monte Carlo Inputs'!$C$13-'Monte Carlo Inputs'!$C$14*(I4215-H4215)</f>
        <v>1263.6671634047059</v>
      </c>
      <c r="O4215" s="16">
        <f>J4215*$E4215*(1-'Monte Carlo Inputs'!$C$11)+J4215*'Monte Carlo Inputs'!$C$12-J4215*'Monte Carlo Inputs'!$C$13-'Monte Carlo Inputs'!$C$14*(J4215-I4215)</f>
        <v>1314.852868322135</v>
      </c>
    </row>
    <row r="4216" spans="1:15">
      <c r="A4216">
        <v>4212</v>
      </c>
      <c r="B4216" s="39">
        <v>0.49881636069623314</v>
      </c>
      <c r="C4216" s="39">
        <v>0.36436077250494803</v>
      </c>
      <c r="D4216" s="29">
        <f>'Monte Carlo Inputs'!$C$6+'Monte Carlo Inputs'!$D$6*B4216</f>
        <v>0.15862534396079914</v>
      </c>
      <c r="E4216" s="29">
        <f>'Monte Carlo Inputs'!$C$7+'Monte Carlo Inputs'!$D$7*C4216</f>
        <v>0.5958629957498518</v>
      </c>
      <c r="F4216" s="16">
        <f>'Monte Carlo Inputs'!$C$17*(1+$D4216)</f>
        <v>2814.4168230151777</v>
      </c>
      <c r="G4216" s="16">
        <f t="shared" ref="G4216:J4216" si="4210">F4216*(1+$D4216)</f>
        <v>3260.85465961502</v>
      </c>
      <c r="H4216" s="16">
        <f t="shared" si="4210"/>
        <v>3778.1088516026271</v>
      </c>
      <c r="I4216" s="16">
        <f t="shared" si="4210"/>
        <v>4377.4126677094337</v>
      </c>
      <c r="J4216" s="16">
        <f t="shared" si="4210"/>
        <v>5071.7812577832019</v>
      </c>
      <c r="K4216" s="16">
        <f>F4216*$E4216*(1-'Monte Carlo Inputs'!$C$11)+F4216*'Monte Carlo Inputs'!$C$12-F4216*'Monte Carlo Inputs'!$C$13-'Monte Carlo Inputs'!$C$14*(F4216-'Monte Carlo Inputs'!$C$17)</f>
        <v>1307.5326238691994</v>
      </c>
      <c r="L4216" s="16">
        <f>G4216*$E4216*(1-'Monte Carlo Inputs'!$C$11)+G4216*'Monte Carlo Inputs'!$C$12-G4216*'Monte Carlo Inputs'!$C$13-'Monte Carlo Inputs'!$C$14*(G4216-F4216)</f>
        <v>1514.9404360704173</v>
      </c>
      <c r="M4216" s="16">
        <f>H4216*$E4216*(1-'Monte Carlo Inputs'!$C$11)+H4216*'Monte Carlo Inputs'!$C$12-H4216*'Monte Carlo Inputs'!$C$13-'Monte Carlo Inputs'!$C$14*(H4216-G4216)</f>
        <v>1755.2483838222101</v>
      </c>
      <c r="N4216" s="16">
        <f>I4216*$E4216*(1-'Monte Carlo Inputs'!$C$11)+I4216*'Monte Carlo Inputs'!$C$12-I4216*'Monte Carlo Inputs'!$C$13-'Monte Carlo Inputs'!$C$14*(I4216-H4216)</f>
        <v>2033.6752624426451</v>
      </c>
      <c r="O4216" s="16">
        <f>J4216*$E4216*(1-'Monte Carlo Inputs'!$C$11)+J4216*'Monte Carlo Inputs'!$C$12-J4216*'Monte Carlo Inputs'!$C$13-'Monte Carlo Inputs'!$C$14*(J4216-I4216)</f>
        <v>2356.2677004521779</v>
      </c>
    </row>
    <row r="4217" spans="1:15">
      <c r="A4217">
        <v>4213</v>
      </c>
      <c r="B4217" s="39">
        <v>-4.9363320889997606E-2</v>
      </c>
      <c r="C4217" s="39">
        <v>-0.12268782882382084</v>
      </c>
      <c r="D4217" s="29">
        <f>'Monte Carlo Inputs'!$C$6+'Monte Carlo Inputs'!$D$6*B4217</f>
        <v>0.12311193611507684</v>
      </c>
      <c r="E4217" s="29">
        <f>'Monte Carlo Inputs'!$C$7+'Monte Carlo Inputs'!$D$7*C4217</f>
        <v>0.57843060996244156</v>
      </c>
      <c r="F4217" s="16">
        <f>'Monte Carlo Inputs'!$C$17*(1+$D4217)</f>
        <v>2728.1512040171333</v>
      </c>
      <c r="G4217" s="16">
        <f t="shared" ref="G4217:J4217" si="4211">F4217*(1+$D4217)</f>
        <v>3064.0191807583606</v>
      </c>
      <c r="H4217" s="16">
        <f t="shared" si="4211"/>
        <v>3441.2365143952538</v>
      </c>
      <c r="I4217" s="16">
        <f t="shared" si="4211"/>
        <v>3864.8938043123517</v>
      </c>
      <c r="J4217" s="16">
        <f t="shared" si="4211"/>
        <v>4340.7083634404098</v>
      </c>
      <c r="K4217" s="16">
        <f>F4217*$E4217*(1-'Monte Carlo Inputs'!$C$11)+F4217*'Monte Carlo Inputs'!$C$12-F4217*'Monte Carlo Inputs'!$C$13-'Monte Carlo Inputs'!$C$14*(F4217-'Monte Carlo Inputs'!$C$17)</f>
        <v>1232.3657576368078</v>
      </c>
      <c r="L4217" s="16">
        <f>G4217*$E4217*(1-'Monte Carlo Inputs'!$C$11)+G4217*'Monte Carlo Inputs'!$C$12-G4217*'Monte Carlo Inputs'!$C$13-'Monte Carlo Inputs'!$C$14*(G4217-F4217)</f>
        <v>1384.0846920613985</v>
      </c>
      <c r="M4217" s="16">
        <f>H4217*$E4217*(1-'Monte Carlo Inputs'!$C$11)+H4217*'Monte Carlo Inputs'!$C$12-H4217*'Monte Carlo Inputs'!$C$13-'Monte Carlo Inputs'!$C$14*(H4217-G4217)</f>
        <v>1554.4820382483172</v>
      </c>
      <c r="N4217" s="16">
        <f>I4217*$E4217*(1-'Monte Carlo Inputs'!$C$11)+I4217*'Monte Carlo Inputs'!$C$12-I4217*'Monte Carlo Inputs'!$C$13-'Monte Carlo Inputs'!$C$14*(I4217-H4217)</f>
        <v>1745.8573316331783</v>
      </c>
      <c r="O4217" s="16">
        <f>J4217*$E4217*(1-'Monte Carlo Inputs'!$C$11)+J4217*'Monte Carlo Inputs'!$C$12-J4217*'Monte Carlo Inputs'!$C$13-'Monte Carlo Inputs'!$C$14*(J4217-I4217)</f>
        <v>1960.7932079112404</v>
      </c>
    </row>
    <row r="4218" spans="1:15">
      <c r="A4218">
        <v>4214</v>
      </c>
      <c r="B4218" s="39">
        <v>0.51118153821575241</v>
      </c>
      <c r="C4218" s="39">
        <v>0.99010970598672321</v>
      </c>
      <c r="D4218" s="29">
        <f>'Monte Carlo Inputs'!$C$6+'Monte Carlo Inputs'!$D$6*B4218</f>
        <v>0.15942641267437269</v>
      </c>
      <c r="E4218" s="29">
        <f>'Monte Carlo Inputs'!$C$7+'Monte Carlo Inputs'!$D$7*C4218</f>
        <v>0.61825972737941559</v>
      </c>
      <c r="F4218" s="16">
        <f>'Monte Carlo Inputs'!$C$17*(1+$D4218)</f>
        <v>2816.3626990273192</v>
      </c>
      <c r="G4218" s="16">
        <f t="shared" ref="G4218:J4218" si="4212">F4218*(1+$D4218)</f>
        <v>3265.3653009231589</v>
      </c>
      <c r="H4218" s="16">
        <f t="shared" si="4212"/>
        <v>3785.9507769207116</v>
      </c>
      <c r="I4218" s="16">
        <f t="shared" si="4212"/>
        <v>4389.5313278469348</v>
      </c>
      <c r="J4218" s="16">
        <f t="shared" si="4212"/>
        <v>5089.3385607673472</v>
      </c>
      <c r="K4218" s="16">
        <f>F4218*$E4218*(1-'Monte Carlo Inputs'!$C$11)+F4218*'Monte Carlo Inputs'!$C$12-F4218*'Monte Carlo Inputs'!$C$13-'Monte Carlo Inputs'!$C$14*(F4218-'Monte Carlo Inputs'!$C$17)</f>
        <v>1353.3489215833638</v>
      </c>
      <c r="L4218" s="16">
        <f>G4218*$E4218*(1-'Monte Carlo Inputs'!$C$11)+G4218*'Monte Carlo Inputs'!$C$12-G4218*'Monte Carlo Inputs'!$C$13-'Monte Carlo Inputs'!$C$14*(G4218-F4218)</f>
        <v>1569.1084852481304</v>
      </c>
      <c r="M4218" s="16">
        <f>H4218*$E4218*(1-'Monte Carlo Inputs'!$C$11)+H4218*'Monte Carlo Inputs'!$C$12-H4218*'Monte Carlo Inputs'!$C$13-'Monte Carlo Inputs'!$C$14*(H4218-G4218)</f>
        <v>1819.2658221481593</v>
      </c>
      <c r="N4218" s="16">
        <f>I4218*$E4218*(1-'Monte Carlo Inputs'!$C$11)+I4218*'Monte Carlo Inputs'!$C$12-I4218*'Monte Carlo Inputs'!$C$13-'Monte Carlo Inputs'!$C$14*(I4218-H4218)</f>
        <v>2109.3048458743333</v>
      </c>
      <c r="O4218" s="16">
        <f>J4218*$E4218*(1-'Monte Carlo Inputs'!$C$11)+J4218*'Monte Carlo Inputs'!$C$12-J4218*'Monte Carlo Inputs'!$C$13-'Monte Carlo Inputs'!$C$14*(J4218-I4218)</f>
        <v>2445.5837506887488</v>
      </c>
    </row>
    <row r="4219" spans="1:15">
      <c r="A4219">
        <v>4215</v>
      </c>
      <c r="B4219" s="39">
        <v>0.28262126665577292</v>
      </c>
      <c r="C4219" s="39">
        <v>-1.6337650882317405</v>
      </c>
      <c r="D4219" s="29">
        <f>'Monte Carlo Inputs'!$C$6+'Monte Carlo Inputs'!$D$6*B4219</f>
        <v>0.14461930760664907</v>
      </c>
      <c r="E4219" s="29">
        <f>'Monte Carlo Inputs'!$C$7+'Monte Carlo Inputs'!$D$7*C4219</f>
        <v>0.52434631186833791</v>
      </c>
      <c r="F4219" s="16">
        <f>'Monte Carlo Inputs'!$C$17*(1+$D4219)</f>
        <v>2780.3947601073119</v>
      </c>
      <c r="G4219" s="16">
        <f t="shared" ref="G4219:J4219" si="4213">F4219*(1+$D4219)</f>
        <v>3182.4935251871866</v>
      </c>
      <c r="H4219" s="16">
        <f t="shared" si="4213"/>
        <v>3642.7435352624016</v>
      </c>
      <c r="I4219" s="16">
        <f t="shared" si="4213"/>
        <v>4169.5545831206473</v>
      </c>
      <c r="J4219" s="16">
        <f t="shared" si="4213"/>
        <v>4772.5526799596855</v>
      </c>
      <c r="K4219" s="16">
        <f>F4219*$E4219*(1-'Monte Carlo Inputs'!$C$11)+F4219*'Monte Carlo Inputs'!$C$12-F4219*'Monte Carlo Inputs'!$C$13-'Monte Carlo Inputs'!$C$14*(F4219-'Monte Carlo Inputs'!$C$17)</f>
        <v>1149.7418062975153</v>
      </c>
      <c r="L4219" s="16">
        <f>G4219*$E4219*(1-'Monte Carlo Inputs'!$C$11)+G4219*'Monte Carlo Inputs'!$C$12-G4219*'Monte Carlo Inputs'!$C$13-'Monte Carlo Inputs'!$C$14*(G4219-F4219)</f>
        <v>1316.0166702506797</v>
      </c>
      <c r="M4219" s="16">
        <f>H4219*$E4219*(1-'Monte Carlo Inputs'!$C$11)+H4219*'Monte Carlo Inputs'!$C$12-H4219*'Monte Carlo Inputs'!$C$13-'Monte Carlo Inputs'!$C$14*(H4219-G4219)</f>
        <v>1506.3380899011408</v>
      </c>
      <c r="N4219" s="16">
        <f>I4219*$E4219*(1-'Monte Carlo Inputs'!$C$11)+I4219*'Monte Carlo Inputs'!$C$12-I4219*'Monte Carlo Inputs'!$C$13-'Monte Carlo Inputs'!$C$14*(I4219-H4219)</f>
        <v>1724.1836614841666</v>
      </c>
      <c r="O4219" s="16">
        <f>J4219*$E4219*(1-'Monte Carlo Inputs'!$C$11)+J4219*'Monte Carlo Inputs'!$C$12-J4219*'Monte Carlo Inputs'!$C$13-'Monte Carlo Inputs'!$C$14*(J4219-I4219)</f>
        <v>1973.5339087947034</v>
      </c>
    </row>
    <row r="4220" spans="1:15">
      <c r="A4220">
        <v>4216</v>
      </c>
      <c r="B4220" s="39">
        <v>-1.0295109730971734</v>
      </c>
      <c r="C4220" s="39">
        <v>1.3699262604272917</v>
      </c>
      <c r="D4220" s="29">
        <f>'Monte Carlo Inputs'!$C$6+'Monte Carlo Inputs'!$D$6*B4220</f>
        <v>5.9613808601233373E-2</v>
      </c>
      <c r="E4220" s="29">
        <f>'Monte Carlo Inputs'!$C$7+'Monte Carlo Inputs'!$D$7*C4220</f>
        <v>0.63185407645954672</v>
      </c>
      <c r="F4220" s="16">
        <f>'Monte Carlo Inputs'!$C$17*(1+$D4220)</f>
        <v>2573.9079024732564</v>
      </c>
      <c r="G4220" s="16">
        <f t="shared" ref="G4220:J4220" si="4214">F4220*(1+$D4220)</f>
        <v>2727.3483555284993</v>
      </c>
      <c r="H4220" s="16">
        <f t="shared" si="4214"/>
        <v>2889.935978383864</v>
      </c>
      <c r="I4220" s="16">
        <f t="shared" si="4214"/>
        <v>3062.2160686690581</v>
      </c>
      <c r="J4220" s="16">
        <f t="shared" si="4214"/>
        <v>3244.7664312823167</v>
      </c>
      <c r="K4220" s="16">
        <f>F4220*$E4220*(1-'Monte Carlo Inputs'!$C$11)+F4220*'Monte Carlo Inputs'!$C$12-F4220*'Monte Carlo Inputs'!$C$13-'Monte Carlo Inputs'!$C$14*(F4220-'Monte Carlo Inputs'!$C$17)</f>
        <v>1258.2347824749615</v>
      </c>
      <c r="L4220" s="16">
        <f>G4220*$E4220*(1-'Monte Carlo Inputs'!$C$11)+G4220*'Monte Carlo Inputs'!$C$12-G4220*'Monte Carlo Inputs'!$C$13-'Monte Carlo Inputs'!$C$14*(G4220-F4220)</f>
        <v>1333.2429499728385</v>
      </c>
      <c r="M4220" s="16">
        <f>H4220*$E4220*(1-'Monte Carlo Inputs'!$C$11)+H4220*'Monte Carlo Inputs'!$C$12-H4220*'Monte Carlo Inputs'!$C$13-'Monte Carlo Inputs'!$C$14*(H4220-G4220)</f>
        <v>1412.7226400114628</v>
      </c>
      <c r="N4220" s="16">
        <f>I4220*$E4220*(1-'Monte Carlo Inputs'!$C$11)+I4220*'Monte Carlo Inputs'!$C$12-I4220*'Monte Carlo Inputs'!$C$13-'Monte Carlo Inputs'!$C$14*(I4220-H4220)</f>
        <v>1496.9404170797359</v>
      </c>
      <c r="O4220" s="16">
        <f>J4220*$E4220*(1-'Monte Carlo Inputs'!$C$11)+J4220*'Monte Carlo Inputs'!$C$12-J4220*'Monte Carlo Inputs'!$C$13-'Monte Carlo Inputs'!$C$14*(J4220-I4220)</f>
        <v>1586.1787365909777</v>
      </c>
    </row>
    <row r="4221" spans="1:15">
      <c r="A4221">
        <v>4217</v>
      </c>
      <c r="B4221" s="39">
        <v>1.4246237034681628</v>
      </c>
      <c r="C4221" s="39">
        <v>0.22405912027075769</v>
      </c>
      <c r="D4221" s="29">
        <f>'Monte Carlo Inputs'!$C$6+'Monte Carlo Inputs'!$D$6*B4221</f>
        <v>0.21860307545074675</v>
      </c>
      <c r="E4221" s="29">
        <f>'Monte Carlo Inputs'!$C$7+'Monte Carlo Inputs'!$D$7*C4221</f>
        <v>0.59084133564922769</v>
      </c>
      <c r="F4221" s="16">
        <f>'Monte Carlo Inputs'!$C$17*(1+$D4221)</f>
        <v>2960.1087305774095</v>
      </c>
      <c r="G4221" s="16">
        <f t="shared" ref="G4221:J4221" si="4215">F4221*(1+$D4221)</f>
        <v>3607.1976027502374</v>
      </c>
      <c r="H4221" s="16">
        <f t="shared" si="4215"/>
        <v>4395.7420924700009</v>
      </c>
      <c r="I4221" s="16">
        <f t="shared" si="4215"/>
        <v>5356.6648327722442</v>
      </c>
      <c r="J4221" s="16">
        <f t="shared" si="4215"/>
        <v>6527.6482393751176</v>
      </c>
      <c r="K4221" s="16">
        <f>F4221*$E4221*(1-'Monte Carlo Inputs'!$C$11)+F4221*'Monte Carlo Inputs'!$C$12-F4221*'Monte Carlo Inputs'!$C$13-'Monte Carlo Inputs'!$C$14*(F4221-'Monte Carlo Inputs'!$C$17)</f>
        <v>1366.7493762283541</v>
      </c>
      <c r="L4221" s="16">
        <f>G4221*$E4221*(1-'Monte Carlo Inputs'!$C$11)+G4221*'Monte Carlo Inputs'!$C$12-G4221*'Monte Carlo Inputs'!$C$13-'Monte Carlo Inputs'!$C$14*(G4221-F4221)</f>
        <v>1665.5249932422626</v>
      </c>
      <c r="M4221" s="16">
        <f>H4221*$E4221*(1-'Monte Carlo Inputs'!$C$11)+H4221*'Monte Carlo Inputs'!$C$12-H4221*'Monte Carlo Inputs'!$C$13-'Monte Carlo Inputs'!$C$14*(H4221-G4221)</f>
        <v>2029.613879005105</v>
      </c>
      <c r="N4221" s="16">
        <f>I4221*$E4221*(1-'Monte Carlo Inputs'!$C$11)+I4221*'Monte Carlo Inputs'!$C$12-I4221*'Monte Carlo Inputs'!$C$13-'Monte Carlo Inputs'!$C$14*(I4221-H4221)</f>
        <v>2473.293714933141</v>
      </c>
      <c r="O4221" s="16">
        <f>J4221*$E4221*(1-'Monte Carlo Inputs'!$C$11)+J4221*'Monte Carlo Inputs'!$C$12-J4221*'Monte Carlo Inputs'!$C$13-'Monte Carlo Inputs'!$C$14*(J4221-I4221)</f>
        <v>3013.9633275105289</v>
      </c>
    </row>
    <row r="4222" spans="1:15">
      <c r="A4222">
        <v>4218</v>
      </c>
      <c r="B4222" s="39">
        <v>-0.47951652529017241</v>
      </c>
      <c r="C4222" s="39">
        <v>1.2741503655215112</v>
      </c>
      <c r="D4222" s="29">
        <f>'Monte Carlo Inputs'!$C$6+'Monte Carlo Inputs'!$D$6*B4222</f>
        <v>9.5244784709895211E-2</v>
      </c>
      <c r="E4222" s="29">
        <f>'Monte Carlo Inputs'!$C$7+'Monte Carlo Inputs'!$D$7*C4222</f>
        <v>0.62842607698561936</v>
      </c>
      <c r="F4222" s="16">
        <f>'Monte Carlo Inputs'!$C$17*(1+$D4222)</f>
        <v>2660.4591065388067</v>
      </c>
      <c r="G4222" s="16">
        <f t="shared" ref="G4222:J4222" si="4216">F4222*(1+$D4222)</f>
        <v>2913.8539613705752</v>
      </c>
      <c r="H4222" s="16">
        <f t="shared" si="4216"/>
        <v>3191.3833545973907</v>
      </c>
      <c r="I4222" s="16">
        <f t="shared" si="4216"/>
        <v>3495.3459751327623</v>
      </c>
      <c r="J4222" s="16">
        <f t="shared" si="4216"/>
        <v>3828.2594500208806</v>
      </c>
      <c r="K4222" s="16">
        <f>F4222*$E4222*(1-'Monte Carlo Inputs'!$C$11)+F4222*'Monte Carlo Inputs'!$C$12-F4222*'Monte Carlo Inputs'!$C$13-'Monte Carlo Inputs'!$C$14*(F4222-'Monte Carlo Inputs'!$C$17)</f>
        <v>1295.4243534020306</v>
      </c>
      <c r="L4222" s="16">
        <f>G4222*$E4222*(1-'Monte Carlo Inputs'!$C$11)+G4222*'Monte Carlo Inputs'!$C$12-G4222*'Monte Carlo Inputs'!$C$13-'Monte Carlo Inputs'!$C$14*(G4222-F4222)</f>
        <v>1418.8067670497621</v>
      </c>
      <c r="M4222" s="16">
        <f>H4222*$E4222*(1-'Monte Carlo Inputs'!$C$11)+H4222*'Monte Carlo Inputs'!$C$12-H4222*'Monte Carlo Inputs'!$C$13-'Monte Carlo Inputs'!$C$14*(H4222-G4222)</f>
        <v>1553.9407121223589</v>
      </c>
      <c r="N4222" s="16">
        <f>I4222*$E4222*(1-'Monte Carlo Inputs'!$C$11)+I4222*'Monte Carlo Inputs'!$C$12-I4222*'Monte Carlo Inputs'!$C$13-'Monte Carlo Inputs'!$C$14*(I4222-H4222)</f>
        <v>1701.9454607003943</v>
      </c>
      <c r="O4222" s="16">
        <f>J4222*$E4222*(1-'Monte Carlo Inputs'!$C$11)+J4222*'Monte Carlo Inputs'!$C$12-J4222*'Monte Carlo Inputs'!$C$13-'Monte Carlo Inputs'!$C$14*(J4222-I4222)</f>
        <v>1864.0468896927866</v>
      </c>
    </row>
    <row r="4223" spans="1:15">
      <c r="A4223">
        <v>4219</v>
      </c>
      <c r="B4223" s="39">
        <v>6.0434250746852214E-2</v>
      </c>
      <c r="C4223" s="39">
        <v>0.95479688819510078</v>
      </c>
      <c r="D4223" s="29">
        <f>'Monte Carlo Inputs'!$C$6+'Monte Carlo Inputs'!$D$6*B4223</f>
        <v>0.13022508910667671</v>
      </c>
      <c r="E4223" s="29">
        <f>'Monte Carlo Inputs'!$C$7+'Monte Carlo Inputs'!$D$7*C4223</f>
        <v>0.61699581519220337</v>
      </c>
      <c r="F4223" s="16">
        <f>'Monte Carlo Inputs'!$C$17*(1+$D4223)</f>
        <v>2745.4297639490287</v>
      </c>
      <c r="G4223" s="16">
        <f t="shared" ref="G4223:J4223" si="4217">F4223*(1+$D4223)</f>
        <v>3102.9535995954134</v>
      </c>
      <c r="H4223" s="16">
        <f t="shared" si="4217"/>
        <v>3507.0360085966095</v>
      </c>
      <c r="I4223" s="16">
        <f t="shared" si="4217"/>
        <v>3963.7400853164268</v>
      </c>
      <c r="J4223" s="16">
        <f t="shared" si="4217"/>
        <v>4479.9184911224647</v>
      </c>
      <c r="K4223" s="16">
        <f>F4223*$E4223*(1-'Monte Carlo Inputs'!$C$11)+F4223*'Monte Carlo Inputs'!$C$12-F4223*'Monte Carlo Inputs'!$C$13-'Monte Carlo Inputs'!$C$14*(F4223-'Monte Carlo Inputs'!$C$17)</f>
        <v>1315.768737971983</v>
      </c>
      <c r="L4223" s="16">
        <f>G4223*$E4223*(1-'Monte Carlo Inputs'!$C$11)+G4223*'Monte Carlo Inputs'!$C$12-G4223*'Monte Carlo Inputs'!$C$13-'Monte Carlo Inputs'!$C$14*(G4223-F4223)</f>
        <v>1487.1148391181641</v>
      </c>
      <c r="M4223" s="16">
        <f>H4223*$E4223*(1-'Monte Carlo Inputs'!$C$11)+H4223*'Monte Carlo Inputs'!$C$12-H4223*'Monte Carlo Inputs'!$C$13-'Monte Carlo Inputs'!$C$14*(H4223-G4223)</f>
        <v>1680.7745015541882</v>
      </c>
      <c r="N4223" s="16">
        <f>I4223*$E4223*(1-'Monte Carlo Inputs'!$C$11)+I4223*'Monte Carlo Inputs'!$C$12-I4223*'Monte Carlo Inputs'!$C$13-'Monte Carlo Inputs'!$C$14*(I4223-H4223)</f>
        <v>1899.6535107873126</v>
      </c>
      <c r="O4223" s="16">
        <f>J4223*$E4223*(1-'Monte Carlo Inputs'!$C$11)+J4223*'Monte Carlo Inputs'!$C$12-J4223*'Monte Carlo Inputs'!$C$13-'Monte Carlo Inputs'!$C$14*(J4223-I4223)</f>
        <v>2147.0360585014018</v>
      </c>
    </row>
    <row r="4224" spans="1:15">
      <c r="A4224">
        <v>4220</v>
      </c>
      <c r="B4224" s="39">
        <v>-0.51609572851952878</v>
      </c>
      <c r="C4224" s="39">
        <v>1.009427367140965</v>
      </c>
      <c r="D4224" s="29">
        <f>'Monte Carlo Inputs'!$C$6+'Monte Carlo Inputs'!$D$6*B4224</f>
        <v>9.2875028575927027E-2</v>
      </c>
      <c r="E4224" s="29">
        <f>'Monte Carlo Inputs'!$C$7+'Monte Carlo Inputs'!$D$7*C4224</f>
        <v>0.61895114281687391</v>
      </c>
      <c r="F4224" s="16">
        <f>'Monte Carlo Inputs'!$C$17*(1+$D4224)</f>
        <v>2654.7027319137846</v>
      </c>
      <c r="G4224" s="16">
        <f t="shared" ref="G4224:J4224" si="4218">F4224*(1+$D4224)</f>
        <v>2901.2583240008689</v>
      </c>
      <c r="H4224" s="16">
        <f t="shared" si="4218"/>
        <v>3170.7127737485957</v>
      </c>
      <c r="I4224" s="16">
        <f t="shared" si="4218"/>
        <v>3465.1928132165535</v>
      </c>
      <c r="J4224" s="16">
        <f t="shared" si="4218"/>
        <v>3787.0226947651377</v>
      </c>
      <c r="K4224" s="16">
        <f>F4224*$E4224*(1-'Monte Carlo Inputs'!$C$11)+F4224*'Monte Carlo Inputs'!$C$12-F4224*'Monte Carlo Inputs'!$C$13-'Monte Carlo Inputs'!$C$14*(F4224-'Monte Carlo Inputs'!$C$17)</f>
        <v>1274.6350755782016</v>
      </c>
      <c r="L4224" s="16">
        <f>G4224*$E4224*(1-'Monte Carlo Inputs'!$C$11)+G4224*'Monte Carlo Inputs'!$C$12-G4224*'Monte Carlo Inputs'!$C$13-'Monte Carlo Inputs'!$C$14*(G4224-F4224)</f>
        <v>1393.0168446464061</v>
      </c>
      <c r="M4224" s="16">
        <f>H4224*$E4224*(1-'Monte Carlo Inputs'!$C$11)+H4224*'Monte Carlo Inputs'!$C$12-H4224*'Monte Carlo Inputs'!$C$13-'Monte Carlo Inputs'!$C$14*(H4224-G4224)</f>
        <v>1522.3933238996888</v>
      </c>
      <c r="N4224" s="16">
        <f>I4224*$E4224*(1-'Monte Carlo Inputs'!$C$11)+I4224*'Monte Carlo Inputs'!$C$12-I4224*'Monte Carlo Inputs'!$C$13-'Monte Carlo Inputs'!$C$14*(I4224-H4224)</f>
        <v>1663.7856473606726</v>
      </c>
      <c r="O4224" s="16">
        <f>J4224*$E4224*(1-'Monte Carlo Inputs'!$C$11)+J4224*'Monte Carlo Inputs'!$C$12-J4224*'Monte Carlo Inputs'!$C$13-'Monte Carlo Inputs'!$C$14*(J4224-I4224)</f>
        <v>1818.3097869035125</v>
      </c>
    </row>
    <row r="4225" spans="1:15">
      <c r="A4225">
        <v>4221</v>
      </c>
      <c r="B4225" s="39">
        <v>1.9385390629492776</v>
      </c>
      <c r="C4225" s="39">
        <v>-1.2365081640913936E-2</v>
      </c>
      <c r="D4225" s="29">
        <f>'Monte Carlo Inputs'!$C$6+'Monte Carlo Inputs'!$D$6*B4225</f>
        <v>0.25189669499283274</v>
      </c>
      <c r="E4225" s="29">
        <f>'Monte Carlo Inputs'!$C$7+'Monte Carlo Inputs'!$D$7*C4225</f>
        <v>0.58237926864819189</v>
      </c>
      <c r="F4225" s="16">
        <f>'Monte Carlo Inputs'!$C$17*(1+$D4225)</f>
        <v>3040.9822618070903</v>
      </c>
      <c r="G4225" s="16">
        <f t="shared" ref="G4225:J4225" si="4219">F4225*(1+$D4225)</f>
        <v>3806.9956430881257</v>
      </c>
      <c r="H4225" s="16">
        <f t="shared" si="4219"/>
        <v>4765.9652634341383</v>
      </c>
      <c r="I4225" s="16">
        <f t="shared" si="4219"/>
        <v>5966.496161743843</v>
      </c>
      <c r="J4225" s="16">
        <f t="shared" si="4219"/>
        <v>7469.4368255745394</v>
      </c>
      <c r="K4225" s="16">
        <f>F4225*$E4225*(1-'Monte Carlo Inputs'!$C$11)+F4225*'Monte Carlo Inputs'!$C$12-F4225*'Monte Carlo Inputs'!$C$13-'Monte Carlo Inputs'!$C$14*(F4225-'Monte Carlo Inputs'!$C$17)</f>
        <v>1386.8921375594641</v>
      </c>
      <c r="L4225" s="16">
        <f>G4225*$E4225*(1-'Monte Carlo Inputs'!$C$11)+G4225*'Monte Carlo Inputs'!$C$12-G4225*'Monte Carlo Inputs'!$C$13-'Monte Carlo Inputs'!$C$14*(G4225-F4225)</f>
        <v>1736.2456833222384</v>
      </c>
      <c r="M4225" s="16">
        <f>H4225*$E4225*(1-'Monte Carlo Inputs'!$C$11)+H4225*'Monte Carlo Inputs'!$C$12-H4225*'Monte Carlo Inputs'!$C$13-'Monte Carlo Inputs'!$C$14*(H4225-G4225)</f>
        <v>2173.6002326466828</v>
      </c>
      <c r="N4225" s="16">
        <f>I4225*$E4225*(1-'Monte Carlo Inputs'!$C$11)+I4225*'Monte Carlo Inputs'!$C$12-I4225*'Monte Carlo Inputs'!$C$13-'Monte Carlo Inputs'!$C$14*(I4225-H4225)</f>
        <v>2721.1229474860343</v>
      </c>
      <c r="O4225" s="16">
        <f>J4225*$E4225*(1-'Monte Carlo Inputs'!$C$11)+J4225*'Monte Carlo Inputs'!$C$12-J4225*'Monte Carlo Inputs'!$C$13-'Monte Carlo Inputs'!$C$14*(J4225-I4225)</f>
        <v>3406.5648246269225</v>
      </c>
    </row>
    <row r="4226" spans="1:15">
      <c r="A4226">
        <v>4222</v>
      </c>
      <c r="B4226" s="39">
        <v>0.31564827766602982</v>
      </c>
      <c r="C4226" s="39">
        <v>0.3416344397569559</v>
      </c>
      <c r="D4226" s="29">
        <f>'Monte Carlo Inputs'!$C$6+'Monte Carlo Inputs'!$D$6*B4226</f>
        <v>0.14675893764280523</v>
      </c>
      <c r="E4226" s="29">
        <f>'Monte Carlo Inputs'!$C$7+'Monte Carlo Inputs'!$D$7*C4226</f>
        <v>0.59504957754289012</v>
      </c>
      <c r="F4226" s="16">
        <f>'Monte Carlo Inputs'!$C$17*(1+$D4226)</f>
        <v>2785.592135428139</v>
      </c>
      <c r="G4226" s="16">
        <f t="shared" ref="G4226:J4226" si="4220">F4226*(1+$D4226)</f>
        <v>3194.4026779297265</v>
      </c>
      <c r="H4226" s="16">
        <f t="shared" si="4220"/>
        <v>3663.2098213460254</v>
      </c>
      <c r="I4226" s="16">
        <f t="shared" si="4220"/>
        <v>4200.8186030894585</v>
      </c>
      <c r="J4226" s="16">
        <f t="shared" si="4220"/>
        <v>4817.326278509001</v>
      </c>
      <c r="K4226" s="16">
        <f>F4226*$E4226*(1-'Monte Carlo Inputs'!$C$11)+F4226*'Monte Carlo Inputs'!$C$12-F4226*'Monte Carlo Inputs'!$C$13-'Monte Carlo Inputs'!$C$14*(F4226-'Monte Carlo Inputs'!$C$17)</f>
        <v>1292.1117720982702</v>
      </c>
      <c r="L4226" s="16">
        <f>G4226*$E4226*(1-'Monte Carlo Inputs'!$C$11)+G4226*'Monte Carlo Inputs'!$C$12-G4226*'Monte Carlo Inputs'!$C$13-'Monte Carlo Inputs'!$C$14*(G4226-F4226)</f>
        <v>1481.7407230871747</v>
      </c>
      <c r="M4226" s="16">
        <f>H4226*$E4226*(1-'Monte Carlo Inputs'!$C$11)+H4226*'Monte Carlo Inputs'!$C$12-H4226*'Monte Carlo Inputs'!$C$13-'Monte Carlo Inputs'!$C$14*(H4226-G4226)</f>
        <v>1699.199417469531</v>
      </c>
      <c r="N4226" s="16">
        <f>I4226*$E4226*(1-'Monte Carlo Inputs'!$C$11)+I4226*'Monte Carlo Inputs'!$C$12-I4226*'Monte Carlo Inputs'!$C$13-'Monte Carlo Inputs'!$C$14*(I4226-H4226)</f>
        <v>1948.5721188206328</v>
      </c>
      <c r="O4226" s="16">
        <f>J4226*$E4226*(1-'Monte Carlo Inputs'!$C$11)+J4226*'Monte Carlo Inputs'!$C$12-J4226*'Monte Carlo Inputs'!$C$13-'Monte Carlo Inputs'!$C$14*(J4226-I4226)</f>
        <v>2234.5424928991392</v>
      </c>
    </row>
    <row r="4227" spans="1:15">
      <c r="A4227">
        <v>4223</v>
      </c>
      <c r="B4227" s="39">
        <v>1.6880309284092478</v>
      </c>
      <c r="C4227" s="39">
        <v>0.62649560639046675</v>
      </c>
      <c r="D4227" s="29">
        <f>'Monte Carlo Inputs'!$C$6+'Monte Carlo Inputs'!$D$6*B4227</f>
        <v>0.23566771415055082</v>
      </c>
      <c r="E4227" s="29">
        <f>'Monte Carlo Inputs'!$C$7+'Monte Carlo Inputs'!$D$7*C4227</f>
        <v>0.60524529464188059</v>
      </c>
      <c r="F4227" s="16">
        <f>'Monte Carlo Inputs'!$C$17*(1+$D4227)</f>
        <v>3001.5604444431033</v>
      </c>
      <c r="G4227" s="16">
        <f t="shared" ref="G4227:J4227" si="4221">F4227*(1+$D4227)</f>
        <v>3708.9313332697207</v>
      </c>
      <c r="H4227" s="16">
        <f t="shared" si="4221"/>
        <v>4583.0067025227499</v>
      </c>
      <c r="I4227" s="16">
        <f t="shared" si="4221"/>
        <v>5663.0734160429392</v>
      </c>
      <c r="J4227" s="16">
        <f t="shared" si="4221"/>
        <v>6997.6769830685298</v>
      </c>
      <c r="K4227" s="16">
        <f>F4227*$E4227*(1-'Monte Carlo Inputs'!$C$11)+F4227*'Monte Carlo Inputs'!$C$12-F4227*'Monte Carlo Inputs'!$C$13-'Monte Carlo Inputs'!$C$14*(F4227-'Monte Carlo Inputs'!$C$17)</f>
        <v>1417.2231980245572</v>
      </c>
      <c r="L4227" s="16">
        <f>G4227*$E4227*(1-'Monte Carlo Inputs'!$C$11)+G4227*'Monte Carlo Inputs'!$C$12-G4227*'Monte Carlo Inputs'!$C$13-'Monte Carlo Inputs'!$C$14*(G4227-F4227)</f>
        <v>1751.2169495441378</v>
      </c>
      <c r="M4227" s="16">
        <f>H4227*$E4227*(1-'Monte Carlo Inputs'!$C$11)+H4227*'Monte Carlo Inputs'!$C$12-H4227*'Monte Carlo Inputs'!$C$13-'Monte Carlo Inputs'!$C$14*(H4227-G4227)</f>
        <v>2163.9222450249049</v>
      </c>
      <c r="N4227" s="16">
        <f>I4227*$E4227*(1-'Monte Carlo Inputs'!$C$11)+I4227*'Monte Carlo Inputs'!$C$12-I4227*'Monte Carlo Inputs'!$C$13-'Monte Carlo Inputs'!$C$14*(I4227-H4227)</f>
        <v>2673.888854109453</v>
      </c>
      <c r="O4227" s="16">
        <f>J4227*$E4227*(1-'Monte Carlo Inputs'!$C$11)+J4227*'Monte Carlo Inputs'!$C$12-J4227*'Monte Carlo Inputs'!$C$13-'Monte Carlo Inputs'!$C$14*(J4227-I4227)</f>
        <v>3304.0381282500634</v>
      </c>
    </row>
    <row r="4228" spans="1:15">
      <c r="A4228">
        <v>4224</v>
      </c>
      <c r="B4228" s="39">
        <v>-0.59042966101866623</v>
      </c>
      <c r="C4228" s="39">
        <v>0.44478408640329231</v>
      </c>
      <c r="D4228" s="29">
        <f>'Monte Carlo Inputs'!$C$6+'Monte Carlo Inputs'!$D$6*B4228</f>
        <v>8.8059360738732662E-2</v>
      </c>
      <c r="E4228" s="29">
        <f>'Monte Carlo Inputs'!$C$7+'Monte Carlo Inputs'!$D$7*C4228</f>
        <v>0.59874149746477945</v>
      </c>
      <c r="F4228" s="16">
        <f>'Monte Carlo Inputs'!$C$17*(1+$D4228)</f>
        <v>2643.0049931704557</v>
      </c>
      <c r="G4228" s="16">
        <f t="shared" ref="G4228:J4228" si="4222">F4228*(1+$D4228)</f>
        <v>2875.7463232983241</v>
      </c>
      <c r="H4228" s="16">
        <f t="shared" si="4222"/>
        <v>3128.9827061747351</v>
      </c>
      <c r="I4228" s="16">
        <f t="shared" si="4222"/>
        <v>3404.5189230430315</v>
      </c>
      <c r="J4228" s="16">
        <f t="shared" si="4222"/>
        <v>3704.3186830291188</v>
      </c>
      <c r="K4228" s="16">
        <f>F4228*$E4228*(1-'Monte Carlo Inputs'!$C$11)+F4228*'Monte Carlo Inputs'!$C$12-F4228*'Monte Carlo Inputs'!$C$13-'Monte Carlo Inputs'!$C$14*(F4228-'Monte Carlo Inputs'!$C$17)</f>
        <v>1230.8309646591561</v>
      </c>
      <c r="L4228" s="16">
        <f>G4228*$E4228*(1-'Monte Carlo Inputs'!$C$11)+G4228*'Monte Carlo Inputs'!$C$12-G4228*'Monte Carlo Inputs'!$C$13-'Monte Carlo Inputs'!$C$14*(G4228-F4228)</f>
        <v>1339.217152584479</v>
      </c>
      <c r="M4228" s="16">
        <f>H4228*$E4228*(1-'Monte Carlo Inputs'!$C$11)+H4228*'Monte Carlo Inputs'!$C$12-H4228*'Monte Carlo Inputs'!$C$13-'Monte Carlo Inputs'!$C$14*(H4228-G4228)</f>
        <v>1457.1477589314136</v>
      </c>
      <c r="N4228" s="16">
        <f>I4228*$E4228*(1-'Monte Carlo Inputs'!$C$11)+I4228*'Monte Carlo Inputs'!$C$12-I4228*'Monte Carlo Inputs'!$C$13-'Monte Carlo Inputs'!$C$14*(I4228-H4228)</f>
        <v>1585.4632590847909</v>
      </c>
      <c r="O4228" s="16">
        <f>J4228*$E4228*(1-'Monte Carlo Inputs'!$C$11)+J4228*'Monte Carlo Inputs'!$C$12-J4228*'Monte Carlo Inputs'!$C$13-'Monte Carlo Inputs'!$C$14*(J4228-I4228)</f>
        <v>1725.0781401545451</v>
      </c>
    </row>
    <row r="4229" spans="1:15">
      <c r="A4229">
        <v>4225</v>
      </c>
      <c r="B4229" s="39">
        <v>-1.0317426000620986</v>
      </c>
      <c r="C4229" s="39">
        <v>-0.60478869197356955</v>
      </c>
      <c r="D4229" s="29">
        <f>'Monte Carlo Inputs'!$C$6+'Monte Carlo Inputs'!$D$6*B4229</f>
        <v>5.9469234328915266E-2</v>
      </c>
      <c r="E4229" s="29">
        <f>'Monte Carlo Inputs'!$C$7+'Monte Carlo Inputs'!$D$7*C4229</f>
        <v>0.56117531303326129</v>
      </c>
      <c r="F4229" s="16">
        <f>'Monte Carlo Inputs'!$C$17*(1+$D4229)</f>
        <v>2573.5567171083685</v>
      </c>
      <c r="G4229" s="16">
        <f t="shared" ref="G4229:J4229" si="4223">F4229*(1+$D4229)</f>
        <v>2726.60416457684</v>
      </c>
      <c r="H4229" s="16">
        <f t="shared" si="4223"/>
        <v>2888.7532265622567</v>
      </c>
      <c r="I4229" s="16">
        <f t="shared" si="4223"/>
        <v>3060.5451691110979</v>
      </c>
      <c r="J4229" s="16">
        <f t="shared" si="4223"/>
        <v>3242.5534469471959</v>
      </c>
      <c r="K4229" s="16">
        <f>F4229*$E4229*(1-'Monte Carlo Inputs'!$C$11)+F4229*'Monte Carlo Inputs'!$C$12-F4229*'Monte Carlo Inputs'!$C$13-'Monte Carlo Inputs'!$C$14*(F4229-'Monte Carlo Inputs'!$C$17)</f>
        <v>1128.6253966870822</v>
      </c>
      <c r="L4229" s="16">
        <f>G4229*$E4229*(1-'Monte Carlo Inputs'!$C$11)+G4229*'Monte Carlo Inputs'!$C$12-G4229*'Monte Carlo Inputs'!$C$13-'Monte Carlo Inputs'!$C$14*(G4229-F4229)</f>
        <v>1195.7438848722313</v>
      </c>
      <c r="M4229" s="16">
        <f>H4229*$E4229*(1-'Monte Carlo Inputs'!$C$11)+H4229*'Monte Carlo Inputs'!$C$12-H4229*'Monte Carlo Inputs'!$C$13-'Monte Carlo Inputs'!$C$14*(H4229-G4229)</f>
        <v>1266.8538581590653</v>
      </c>
      <c r="N4229" s="16">
        <f>I4229*$E4229*(1-'Monte Carlo Inputs'!$C$11)+I4229*'Monte Carlo Inputs'!$C$12-I4229*'Monte Carlo Inputs'!$C$13-'Monte Carlo Inputs'!$C$14*(I4229-H4229)</f>
        <v>1342.1926871104174</v>
      </c>
      <c r="O4229" s="16">
        <f>J4229*$E4229*(1-'Monte Carlo Inputs'!$C$11)+J4229*'Monte Carlo Inputs'!$C$12-J4229*'Monte Carlo Inputs'!$C$13-'Monte Carlo Inputs'!$C$14*(J4229-I4229)</f>
        <v>1422.0118585347434</v>
      </c>
    </row>
    <row r="4230" spans="1:15">
      <c r="A4230">
        <v>4226</v>
      </c>
      <c r="B4230" s="39">
        <v>7.3254427450305304E-2</v>
      </c>
      <c r="C4230" s="39">
        <v>-0.36116060322401988</v>
      </c>
      <c r="D4230" s="29">
        <f>'Monte Carlo Inputs'!$C$6+'Monte Carlo Inputs'!$D$6*B4230</f>
        <v>0.13105563459972841</v>
      </c>
      <c r="E4230" s="29">
        <f>'Monte Carlo Inputs'!$C$7+'Monte Carlo Inputs'!$D$7*C4230</f>
        <v>0.56989522069780407</v>
      </c>
      <c r="F4230" s="16">
        <f>'Monte Carlo Inputs'!$C$17*(1+$D4230)</f>
        <v>2747.4472420062007</v>
      </c>
      <c r="G4230" s="16">
        <f t="shared" ref="G4230:J4230" si="4224">F4230*(1+$D4230)</f>
        <v>3107.515683836597</v>
      </c>
      <c r="H4230" s="16">
        <f t="shared" si="4224"/>
        <v>3514.7731238104116</v>
      </c>
      <c r="I4230" s="16">
        <f t="shared" si="4224"/>
        <v>3975.4039460254548</v>
      </c>
      <c r="J4230" s="16">
        <f t="shared" si="4224"/>
        <v>4496.4030329620855</v>
      </c>
      <c r="K4230" s="16">
        <f>F4230*$E4230*(1-'Monte Carlo Inputs'!$C$11)+F4230*'Monte Carlo Inputs'!$C$12-F4230*'Monte Carlo Inputs'!$C$13-'Monte Carlo Inputs'!$C$14*(F4230-'Monte Carlo Inputs'!$C$17)</f>
        <v>1224.6834463840539</v>
      </c>
      <c r="L4230" s="16">
        <f>G4230*$E4230*(1-'Monte Carlo Inputs'!$C$11)+G4230*'Monte Carlo Inputs'!$C$12-G4230*'Monte Carlo Inputs'!$C$13-'Monte Carlo Inputs'!$C$14*(G4230-F4230)</f>
        <v>1385.1851126336987</v>
      </c>
      <c r="M4230" s="16">
        <f>H4230*$E4230*(1-'Monte Carlo Inputs'!$C$11)+H4230*'Monte Carlo Inputs'!$C$12-H4230*'Monte Carlo Inputs'!$C$13-'Monte Carlo Inputs'!$C$14*(H4230-G4230)</f>
        <v>1566.7214266080045</v>
      </c>
      <c r="N4230" s="16">
        <f>I4230*$E4230*(1-'Monte Carlo Inputs'!$C$11)+I4230*'Monte Carlo Inputs'!$C$12-I4230*'Monte Carlo Inputs'!$C$13-'Monte Carlo Inputs'!$C$14*(I4230-H4230)</f>
        <v>1772.0490974131083</v>
      </c>
      <c r="O4230" s="16">
        <f>J4230*$E4230*(1-'Monte Carlo Inputs'!$C$11)+J4230*'Monte Carlo Inputs'!$C$12-J4230*'Monte Carlo Inputs'!$C$13-'Monte Carlo Inputs'!$C$14*(J4230-I4230)</f>
        <v>2004.2861164164594</v>
      </c>
    </row>
    <row r="4231" spans="1:15">
      <c r="A4231">
        <v>4227</v>
      </c>
      <c r="B4231" s="39">
        <v>-1.9825298086876093</v>
      </c>
      <c r="C4231" s="39">
        <v>0.33664919997204334</v>
      </c>
      <c r="D4231" s="29">
        <f>'Monte Carlo Inputs'!$C$6+'Monte Carlo Inputs'!$D$6*B4231</f>
        <v>-2.1267989583967917E-3</v>
      </c>
      <c r="E4231" s="29">
        <f>'Monte Carlo Inputs'!$C$7+'Monte Carlo Inputs'!$D$7*C4231</f>
        <v>0.59487114643162886</v>
      </c>
      <c r="F4231" s="16">
        <f>'Monte Carlo Inputs'!$C$17*(1+$D4231)</f>
        <v>2423.9337926501585</v>
      </c>
      <c r="G4231" s="16">
        <f t="shared" ref="G4231:J4231" si="4225">F4231*(1+$D4231)</f>
        <v>2418.7785727847272</v>
      </c>
      <c r="H4231" s="16">
        <f t="shared" si="4225"/>
        <v>2413.6343170355362</v>
      </c>
      <c r="I4231" s="16">
        <f t="shared" si="4225"/>
        <v>2408.5010020841141</v>
      </c>
      <c r="J4231" s="16">
        <f t="shared" si="4225"/>
        <v>2403.3786046615837</v>
      </c>
      <c r="K4231" s="16">
        <f>F4231*$E4231*(1-'Monte Carlo Inputs'!$C$11)+F4231*'Monte Carlo Inputs'!$C$12-F4231*'Monte Carlo Inputs'!$C$13-'Monte Carlo Inputs'!$C$14*(F4231-'Monte Carlo Inputs'!$C$17)</f>
        <v>1118.7600810897054</v>
      </c>
      <c r="L4231" s="16">
        <f>G4231*$E4231*(1-'Monte Carlo Inputs'!$C$11)+G4231*'Monte Carlo Inputs'!$C$12-G4231*'Monte Carlo Inputs'!$C$13-'Monte Carlo Inputs'!$C$14*(G4231-F4231)</f>
        <v>1116.3807033145479</v>
      </c>
      <c r="M4231" s="16">
        <f>H4231*$E4231*(1-'Monte Carlo Inputs'!$C$11)+H4231*'Monte Carlo Inputs'!$C$12-H4231*'Monte Carlo Inputs'!$C$13-'Monte Carlo Inputs'!$C$14*(H4231-G4231)</f>
        <v>1114.0063859975644</v>
      </c>
      <c r="N4231" s="16">
        <f>I4231*$E4231*(1-'Monte Carlo Inputs'!$C$11)+I4231*'Monte Carlo Inputs'!$C$12-I4231*'Monte Carlo Inputs'!$C$13-'Monte Carlo Inputs'!$C$14*(I4231-H4231)</f>
        <v>1111.6371183761773</v>
      </c>
      <c r="O4231" s="16">
        <f>J4231*$E4231*(1-'Monte Carlo Inputs'!$C$11)+J4231*'Monte Carlo Inputs'!$C$12-J4231*'Monte Carlo Inputs'!$C$13-'Monte Carlo Inputs'!$C$14*(J4231-I4231)</f>
        <v>1109.2728897106995</v>
      </c>
    </row>
    <row r="4232" spans="1:15">
      <c r="A4232">
        <v>4228</v>
      </c>
      <c r="B4232" s="39">
        <v>0.28818650469254364</v>
      </c>
      <c r="C4232" s="39">
        <v>-0.33363640889633206</v>
      </c>
      <c r="D4232" s="29">
        <f>'Monte Carlo Inputs'!$C$6+'Monte Carlo Inputs'!$D$6*B4232</f>
        <v>0.14497984736176453</v>
      </c>
      <c r="E4232" s="29">
        <f>'Monte Carlo Inputs'!$C$7+'Monte Carlo Inputs'!$D$7*C4232</f>
        <v>0.57088036339752413</v>
      </c>
      <c r="F4232" s="16">
        <f>'Monte Carlo Inputs'!$C$17*(1+$D4232)</f>
        <v>2781.2705472264624</v>
      </c>
      <c r="G4232" s="16">
        <f t="shared" ref="G4232:J4232" si="4226">F4232*(1+$D4232)</f>
        <v>3184.4987266351263</v>
      </c>
      <c r="H4232" s="16">
        <f t="shared" si="4226"/>
        <v>3646.1868659464203</v>
      </c>
      <c r="I4232" s="16">
        <f t="shared" si="4226"/>
        <v>4174.8104812238025</v>
      </c>
      <c r="J4232" s="16">
        <f t="shared" si="4226"/>
        <v>4780.0738675559242</v>
      </c>
      <c r="K4232" s="16">
        <f>F4232*$E4232*(1-'Monte Carlo Inputs'!$C$11)+F4232*'Monte Carlo Inputs'!$C$12-F4232*'Monte Carlo Inputs'!$C$13-'Monte Carlo Inputs'!$C$14*(F4232-'Monte Carlo Inputs'!$C$17)</f>
        <v>1242.2112661191345</v>
      </c>
      <c r="L4232" s="16">
        <f>G4232*$E4232*(1-'Monte Carlo Inputs'!$C$11)+G4232*'Monte Carlo Inputs'!$C$12-G4232*'Monte Carlo Inputs'!$C$13-'Monte Carlo Inputs'!$C$14*(G4232-F4232)</f>
        <v>1422.3068658721504</v>
      </c>
      <c r="M4232" s="16">
        <f>H4232*$E4232*(1-'Monte Carlo Inputs'!$C$11)+H4232*'Monte Carlo Inputs'!$C$12-H4232*'Monte Carlo Inputs'!$C$13-'Monte Carlo Inputs'!$C$14*(H4232-G4232)</f>
        <v>1628.5126981878846</v>
      </c>
      <c r="N4232" s="16">
        <f>I4232*$E4232*(1-'Monte Carlo Inputs'!$C$11)+I4232*'Monte Carlo Inputs'!$C$12-I4232*'Monte Carlo Inputs'!$C$13-'Monte Carlo Inputs'!$C$14*(I4232-H4232)</f>
        <v>1864.614220597859</v>
      </c>
      <c r="O4232" s="16">
        <f>J4232*$E4232*(1-'Monte Carlo Inputs'!$C$11)+J4232*'Monte Carlo Inputs'!$C$12-J4232*'Monte Carlo Inputs'!$C$13-'Monte Carlo Inputs'!$C$14*(J4232-I4232)</f>
        <v>2134.9457056887127</v>
      </c>
    </row>
    <row r="4233" spans="1:15">
      <c r="A4233">
        <v>4229</v>
      </c>
      <c r="B4233" s="39">
        <v>-0.43920063917176894</v>
      </c>
      <c r="C4233" s="39">
        <v>-0.66808481762099614</v>
      </c>
      <c r="D4233" s="29">
        <f>'Monte Carlo Inputs'!$C$6+'Monte Carlo Inputs'!$D$6*B4233</f>
        <v>9.7856619030790848E-2</v>
      </c>
      <c r="E4233" s="29">
        <f>'Monte Carlo Inputs'!$C$7+'Monte Carlo Inputs'!$D$7*C4233</f>
        <v>0.55890982560936964</v>
      </c>
      <c r="F4233" s="16">
        <f>'Monte Carlo Inputs'!$C$17*(1+$D4233)</f>
        <v>2666.8035132876944</v>
      </c>
      <c r="G4233" s="16">
        <f t="shared" ref="G4233:J4233" si="4227">F4233*(1+$D4233)</f>
        <v>2927.7678887174629</v>
      </c>
      <c r="H4233" s="16">
        <f t="shared" si="4227"/>
        <v>3214.2693556142704</v>
      </c>
      <c r="I4233" s="16">
        <f t="shared" si="4227"/>
        <v>3528.8068874089613</v>
      </c>
      <c r="J4233" s="16">
        <f t="shared" si="4227"/>
        <v>3874.1239986233709</v>
      </c>
      <c r="K4233" s="16">
        <f>F4233*$E4233*(1-'Monte Carlo Inputs'!$C$11)+F4233*'Monte Carlo Inputs'!$C$12-F4233*'Monte Carlo Inputs'!$C$13-'Monte Carlo Inputs'!$C$14*(F4233-'Monte Carlo Inputs'!$C$17)</f>
        <v>1166.6948484516442</v>
      </c>
      <c r="L4233" s="16">
        <f>G4233*$E4233*(1-'Monte Carlo Inputs'!$C$11)+G4233*'Monte Carlo Inputs'!$C$12-G4233*'Monte Carlo Inputs'!$C$13-'Monte Carlo Inputs'!$C$14*(G4233-F4233)</f>
        <v>1280.8636617617628</v>
      </c>
      <c r="M4233" s="16">
        <f>H4233*$E4233*(1-'Monte Carlo Inputs'!$C$11)+H4233*'Monte Carlo Inputs'!$C$12-H4233*'Monte Carlo Inputs'!$C$13-'Monte Carlo Inputs'!$C$14*(H4233-G4233)</f>
        <v>1406.2046491411677</v>
      </c>
      <c r="N4233" s="16">
        <f>I4233*$E4233*(1-'Monte Carlo Inputs'!$C$11)+I4233*'Monte Carlo Inputs'!$C$12-I4233*'Monte Carlo Inputs'!$C$13-'Monte Carlo Inputs'!$C$14*(I4233-H4233)</f>
        <v>1543.8110817715014</v>
      </c>
      <c r="O4233" s="16">
        <f>J4233*$E4233*(1-'Monte Carlo Inputs'!$C$11)+J4233*'Monte Carlo Inputs'!$C$12-J4233*'Monte Carlo Inputs'!$C$13-'Monte Carlo Inputs'!$C$14*(J4233-I4233)</f>
        <v>1694.8832146559284</v>
      </c>
    </row>
    <row r="4234" spans="1:15">
      <c r="A4234">
        <v>4230</v>
      </c>
      <c r="B4234" s="39">
        <v>-1.6689031444359217</v>
      </c>
      <c r="C4234" s="39">
        <v>0.26926485576655834</v>
      </c>
      <c r="D4234" s="29">
        <f>'Monte Carlo Inputs'!$C$6+'Monte Carlo Inputs'!$D$6*B4234</f>
        <v>1.8191268297643129E-2</v>
      </c>
      <c r="E4234" s="29">
        <f>'Monte Carlo Inputs'!$C$7+'Monte Carlo Inputs'!$D$7*C4234</f>
        <v>0.59245933397386408</v>
      </c>
      <c r="F4234" s="16">
        <f>'Monte Carlo Inputs'!$C$17*(1+$D4234)</f>
        <v>2473.2884098218051</v>
      </c>
      <c r="G4234" s="16">
        <f t="shared" ref="G4234:J4234" si="4228">F4234*(1+$D4234)</f>
        <v>2518.2806628623243</v>
      </c>
      <c r="H4234" s="16">
        <f t="shared" si="4228"/>
        <v>2564.0913820492192</v>
      </c>
      <c r="I4234" s="16">
        <f t="shared" si="4228"/>
        <v>2610.7354563197509</v>
      </c>
      <c r="J4234" s="16">
        <f t="shared" si="4228"/>
        <v>2658.2280454598331</v>
      </c>
      <c r="K4234" s="16">
        <f>F4234*$E4234*(1-'Monte Carlo Inputs'!$C$11)+F4234*'Monte Carlo Inputs'!$C$12-F4234*'Monte Carlo Inputs'!$C$13-'Monte Carlo Inputs'!$C$14*(F4234-'Monte Carlo Inputs'!$C$17)</f>
        <v>1138.1240809468854</v>
      </c>
      <c r="L4234" s="16">
        <f>G4234*$E4234*(1-'Monte Carlo Inputs'!$C$11)+G4234*'Monte Carlo Inputs'!$C$12-G4234*'Monte Carlo Inputs'!$C$13-'Monte Carlo Inputs'!$C$14*(G4234-F4234)</f>
        <v>1158.8280014593986</v>
      </c>
      <c r="M4234" s="16">
        <f>H4234*$E4234*(1-'Monte Carlo Inputs'!$C$11)+H4234*'Monte Carlo Inputs'!$C$12-H4234*'Monte Carlo Inputs'!$C$13-'Monte Carlo Inputs'!$C$14*(H4234-G4234)</f>
        <v>1179.9085525447681</v>
      </c>
      <c r="N4234" s="16">
        <f>I4234*$E4234*(1-'Monte Carlo Inputs'!$C$11)+I4234*'Monte Carlo Inputs'!$C$12-I4234*'Monte Carlo Inputs'!$C$13-'Monte Carlo Inputs'!$C$14*(I4234-H4234)</f>
        <v>1201.3725855907933</v>
      </c>
      <c r="O4234" s="16">
        <f>J4234*$E4234*(1-'Monte Carlo Inputs'!$C$11)+J4234*'Monte Carlo Inputs'!$C$12-J4234*'Monte Carlo Inputs'!$C$13-'Monte Carlo Inputs'!$C$14*(J4234-I4234)</f>
        <v>1223.2270766207087</v>
      </c>
    </row>
    <row r="4235" spans="1:15">
      <c r="A4235">
        <v>4231</v>
      </c>
      <c r="B4235" s="39">
        <v>-0.31451398499310557</v>
      </c>
      <c r="C4235" s="39">
        <v>0.61016086612338771</v>
      </c>
      <c r="D4235" s="29">
        <f>'Monte Carlo Inputs'!$C$6+'Monte Carlo Inputs'!$D$6*B4235</f>
        <v>0.10593435002211883</v>
      </c>
      <c r="E4235" s="29">
        <f>'Monte Carlo Inputs'!$C$7+'Monte Carlo Inputs'!$D$7*C4235</f>
        <v>0.60466064355511839</v>
      </c>
      <c r="F4235" s="16">
        <f>'Monte Carlo Inputs'!$C$17*(1+$D4235)</f>
        <v>2686.4251296387292</v>
      </c>
      <c r="G4235" s="16">
        <f t="shared" ref="G4235:J4235" si="4229">F4235*(1+$D4235)</f>
        <v>2971.0098296300944</v>
      </c>
      <c r="H4235" s="16">
        <f t="shared" si="4229"/>
        <v>3285.7418248412846</v>
      </c>
      <c r="I4235" s="16">
        <f t="shared" si="4229"/>
        <v>3633.8147493963365</v>
      </c>
      <c r="J4235" s="16">
        <f t="shared" si="4229"/>
        <v>4018.760552974426</v>
      </c>
      <c r="K4235" s="16">
        <f>F4235*$E4235*(1-'Monte Carlo Inputs'!$C$11)+F4235*'Monte Carlo Inputs'!$C$12-F4235*'Monte Carlo Inputs'!$C$13-'Monte Carlo Inputs'!$C$14*(F4235-'Monte Carlo Inputs'!$C$17)</f>
        <v>1263.0353841307456</v>
      </c>
      <c r="L4235" s="16">
        <f>G4235*$E4235*(1-'Monte Carlo Inputs'!$C$11)+G4235*'Monte Carlo Inputs'!$C$12-G4235*'Monte Carlo Inputs'!$C$13-'Monte Carlo Inputs'!$C$14*(G4235-F4235)</f>
        <v>1396.8342166035732</v>
      </c>
      <c r="M4235" s="16">
        <f>H4235*$E4235*(1-'Monte Carlo Inputs'!$C$11)+H4235*'Monte Carlo Inputs'!$C$12-H4235*'Monte Carlo Inputs'!$C$13-'Monte Carlo Inputs'!$C$14*(H4235-G4235)</f>
        <v>1544.8069414281283</v>
      </c>
      <c r="N4235" s="16">
        <f>I4235*$E4235*(1-'Monte Carlo Inputs'!$C$11)+I4235*'Monte Carlo Inputs'!$C$12-I4235*'Monte Carlo Inputs'!$C$13-'Monte Carlo Inputs'!$C$14*(I4235-H4235)</f>
        <v>1708.4550606779746</v>
      </c>
      <c r="O4235" s="16">
        <f>J4235*$E4235*(1-'Monte Carlo Inputs'!$C$11)+J4235*'Monte Carlo Inputs'!$C$12-J4235*'Monte Carlo Inputs'!$C$13-'Monte Carlo Inputs'!$C$14*(J4235-I4235)</f>
        <v>1889.4391370728952</v>
      </c>
    </row>
    <row r="4236" spans="1:15">
      <c r="A4236">
        <v>4232</v>
      </c>
      <c r="B4236" s="39">
        <v>-0.38329295682806452</v>
      </c>
      <c r="C4236" s="39">
        <v>-0.24574003508033915</v>
      </c>
      <c r="D4236" s="29">
        <f>'Monte Carlo Inputs'!$C$6+'Monte Carlo Inputs'!$D$6*B4236</f>
        <v>0.10147855612819627</v>
      </c>
      <c r="E4236" s="29">
        <f>'Monte Carlo Inputs'!$C$7+'Monte Carlo Inputs'!$D$7*C4236</f>
        <v>0.57402633998691277</v>
      </c>
      <c r="F4236" s="16">
        <f>'Monte Carlo Inputs'!$C$17*(1+$D4236)</f>
        <v>2675.6015606910023</v>
      </c>
      <c r="G4236" s="16">
        <f t="shared" ref="G4236:J4236" si="4230">F4236*(1+$D4236)</f>
        <v>2947.1177438442737</v>
      </c>
      <c r="H4236" s="16">
        <f t="shared" si="4230"/>
        <v>3246.186997229378</v>
      </c>
      <c r="I4236" s="16">
        <f t="shared" si="4230"/>
        <v>3575.6053666303405</v>
      </c>
      <c r="J4236" s="16">
        <f t="shared" si="4230"/>
        <v>3938.4526365202178</v>
      </c>
      <c r="K4236" s="16">
        <f>F4236*$E4236*(1-'Monte Carlo Inputs'!$C$11)+F4236*'Monte Carlo Inputs'!$C$12-F4236*'Monte Carlo Inputs'!$C$13-'Monte Carlo Inputs'!$C$14*(F4236-'Monte Carlo Inputs'!$C$17)</f>
        <v>1199.4583496900761</v>
      </c>
      <c r="L4236" s="16">
        <f>G4236*$E4236*(1-'Monte Carlo Inputs'!$C$11)+G4236*'Monte Carlo Inputs'!$C$12-G4236*'Monte Carlo Inputs'!$C$13-'Monte Carlo Inputs'!$C$14*(G4236-F4236)</f>
        <v>1321.1776511525345</v>
      </c>
      <c r="M4236" s="16">
        <f>H4236*$E4236*(1-'Monte Carlo Inputs'!$C$11)+H4236*'Monte Carlo Inputs'!$C$12-H4236*'Monte Carlo Inputs'!$C$13-'Monte Carlo Inputs'!$C$14*(H4236-G4236)</f>
        <v>1455.2488515803357</v>
      </c>
      <c r="N4236" s="16">
        <f>I4236*$E4236*(1-'Monte Carlo Inputs'!$C$11)+I4236*'Monte Carlo Inputs'!$C$12-I4236*'Monte Carlo Inputs'!$C$13-'Monte Carlo Inputs'!$C$14*(I4236-H4236)</f>
        <v>1602.9254038459237</v>
      </c>
      <c r="O4236" s="16">
        <f>J4236*$E4236*(1-'Monte Carlo Inputs'!$C$11)+J4236*'Monte Carlo Inputs'!$C$12-J4236*'Monte Carlo Inputs'!$C$13-'Monte Carlo Inputs'!$C$14*(J4236-I4236)</f>
        <v>1765.5879594094138</v>
      </c>
    </row>
    <row r="4237" spans="1:15">
      <c r="A4237">
        <v>4233</v>
      </c>
      <c r="B4237" s="39">
        <v>0.63235469017428603</v>
      </c>
      <c r="C4237" s="39">
        <v>-1.0843748872677814</v>
      </c>
      <c r="D4237" s="29">
        <f>'Monte Carlo Inputs'!$C$6+'Monte Carlo Inputs'!$D$6*B4237</f>
        <v>0.16727652407033505</v>
      </c>
      <c r="E4237" s="29">
        <f>'Monte Carlo Inputs'!$C$7+'Monte Carlo Inputs'!$D$7*C4237</f>
        <v>0.54401002079779182</v>
      </c>
      <c r="F4237" s="16">
        <f>'Monte Carlo Inputs'!$C$17*(1+$D4237)</f>
        <v>2835.4314046192512</v>
      </c>
      <c r="G4237" s="16">
        <f t="shared" ref="G4237:J4237" si="4231">F4237*(1+$D4237)</f>
        <v>3309.7325142238274</v>
      </c>
      <c r="H4237" s="16">
        <f t="shared" si="4231"/>
        <v>3863.3730648057604</v>
      </c>
      <c r="I4237" s="16">
        <f t="shared" si="4231"/>
        <v>4509.6246822734256</v>
      </c>
      <c r="J4237" s="16">
        <f t="shared" si="4231"/>
        <v>5263.979023985914</v>
      </c>
      <c r="K4237" s="16">
        <f>F4237*$E4237*(1-'Monte Carlo Inputs'!$C$11)+F4237*'Monte Carlo Inputs'!$C$12-F4237*'Monte Carlo Inputs'!$C$13-'Monte Carlo Inputs'!$C$14*(F4237-'Monte Carlo Inputs'!$C$17)</f>
        <v>1212.9802844106898</v>
      </c>
      <c r="L4237" s="16">
        <f>G4237*$E4237*(1-'Monte Carlo Inputs'!$C$11)+G4237*'Monte Carlo Inputs'!$C$12-G4237*'Monte Carlo Inputs'!$C$13-'Monte Carlo Inputs'!$C$14*(G4237-F4237)</f>
        <v>1415.8834101527564</v>
      </c>
      <c r="M4237" s="16">
        <f>H4237*$E4237*(1-'Monte Carlo Inputs'!$C$11)+H4237*'Monte Carlo Inputs'!$C$12-H4237*'Monte Carlo Inputs'!$C$13-'Monte Carlo Inputs'!$C$14*(H4237-G4237)</f>
        <v>1652.7274654919622</v>
      </c>
      <c r="N4237" s="16">
        <f>I4237*$E4237*(1-'Monte Carlo Inputs'!$C$11)+I4237*'Monte Carlo Inputs'!$C$12-I4237*'Monte Carlo Inputs'!$C$13-'Monte Carlo Inputs'!$C$14*(I4237-H4237)</f>
        <v>1929.1899711550323</v>
      </c>
      <c r="O4237" s="16">
        <f>J4237*$E4237*(1-'Monte Carlo Inputs'!$C$11)+J4237*'Monte Carlo Inputs'!$C$12-J4237*'Monte Carlo Inputs'!$C$13-'Monte Carlo Inputs'!$C$14*(J4237-I4237)</f>
        <v>2251.8981638011965</v>
      </c>
    </row>
    <row r="4238" spans="1:15">
      <c r="A4238">
        <v>4234</v>
      </c>
      <c r="B4238" s="39">
        <v>-0.42261332788594791</v>
      </c>
      <c r="C4238" s="39">
        <v>1.4753244455108043</v>
      </c>
      <c r="D4238" s="29">
        <f>'Monte Carlo Inputs'!$C$6+'Monte Carlo Inputs'!$D$6*B4238</f>
        <v>9.8931215500789066E-2</v>
      </c>
      <c r="E4238" s="29">
        <f>'Monte Carlo Inputs'!$C$7+'Monte Carlo Inputs'!$D$7*C4238</f>
        <v>0.63562647580256093</v>
      </c>
      <c r="F4238" s="16">
        <f>'Monte Carlo Inputs'!$C$17*(1+$D4238)</f>
        <v>2669.413815572967</v>
      </c>
      <c r="G4238" s="16">
        <f t="shared" ref="G4238:J4238" si="4232">F4238*(1+$D4238)</f>
        <v>2933.5021690221997</v>
      </c>
      <c r="H4238" s="16">
        <f t="shared" si="4232"/>
        <v>3223.7171042777672</v>
      </c>
      <c r="I4238" s="16">
        <f t="shared" si="4232"/>
        <v>3542.6433558346507</v>
      </c>
      <c r="J4238" s="16">
        <f t="shared" si="4232"/>
        <v>3893.121369113167</v>
      </c>
      <c r="K4238" s="16">
        <f>F4238*$E4238*(1-'Monte Carlo Inputs'!$C$11)+F4238*'Monte Carlo Inputs'!$C$12-F4238*'Monte Carlo Inputs'!$C$13-'Monte Carlo Inputs'!$C$14*(F4238-'Monte Carlo Inputs'!$C$17)</f>
        <v>1313.5986519074797</v>
      </c>
      <c r="L4238" s="16">
        <f>G4238*$E4238*(1-'Monte Carlo Inputs'!$C$11)+G4238*'Monte Carlo Inputs'!$C$12-G4238*'Monte Carlo Inputs'!$C$13-'Monte Carlo Inputs'!$C$14*(G4238-F4238)</f>
        <v>1443.554563220885</v>
      </c>
      <c r="M4238" s="16">
        <f>H4238*$E4238*(1-'Monte Carlo Inputs'!$C$11)+H4238*'Monte Carlo Inputs'!$C$12-H4238*'Monte Carlo Inputs'!$C$13-'Monte Carlo Inputs'!$C$14*(H4238-G4238)</f>
        <v>1586.3671708020374</v>
      </c>
      <c r="N4238" s="16">
        <f>I4238*$E4238*(1-'Monte Carlo Inputs'!$C$11)+I4238*'Monte Carlo Inputs'!$C$12-I4238*'Monte Carlo Inputs'!$C$13-'Monte Carlo Inputs'!$C$14*(I4238-H4238)</f>
        <v>1743.3084032400307</v>
      </c>
      <c r="O4238" s="16">
        <f>J4238*$E4238*(1-'Monte Carlo Inputs'!$C$11)+J4238*'Monte Carlo Inputs'!$C$12-J4238*'Monte Carlo Inputs'!$C$13-'Monte Carlo Inputs'!$C$14*(J4238-I4238)</f>
        <v>1915.7760225653069</v>
      </c>
    </row>
    <row r="4239" spans="1:15">
      <c r="A4239">
        <v>4235</v>
      </c>
      <c r="B4239" s="39">
        <v>-1.6169909978452228</v>
      </c>
      <c r="C4239" s="39">
        <v>-0.79572707518463048</v>
      </c>
      <c r="D4239" s="29">
        <f>'Monte Carlo Inputs'!$C$6+'Monte Carlo Inputs'!$D$6*B4239</f>
        <v>2.155435762026775E-2</v>
      </c>
      <c r="E4239" s="29">
        <f>'Monte Carlo Inputs'!$C$7+'Monte Carlo Inputs'!$D$7*C4239</f>
        <v>0.55434126906171777</v>
      </c>
      <c r="F4239" s="16">
        <f>'Monte Carlo Inputs'!$C$17*(1+$D4239)</f>
        <v>2481.4576900953925</v>
      </c>
      <c r="G4239" s="16">
        <f t="shared" ref="G4239:J4239" si="4233">F4239*(1+$D4239)</f>
        <v>2534.943916567272</v>
      </c>
      <c r="H4239" s="16">
        <f t="shared" si="4233"/>
        <v>2589.5830042922848</v>
      </c>
      <c r="I4239" s="16">
        <f t="shared" si="4233"/>
        <v>2645.3998024541679</v>
      </c>
      <c r="J4239" s="16">
        <f t="shared" si="4233"/>
        <v>2702.4196958448506</v>
      </c>
      <c r="K4239" s="16">
        <f>F4239*$E4239*(1-'Monte Carlo Inputs'!$C$11)+F4239*'Monte Carlo Inputs'!$C$12-F4239*'Monte Carlo Inputs'!$C$13-'Monte Carlo Inputs'!$C$14*(F4239-'Monte Carlo Inputs'!$C$17)</f>
        <v>1074.7112752470227</v>
      </c>
      <c r="L4239" s="16">
        <f>G4239*$E4239*(1-'Monte Carlo Inputs'!$C$11)+G4239*'Monte Carlo Inputs'!$C$12-G4239*'Monte Carlo Inputs'!$C$13-'Monte Carlo Inputs'!$C$14*(G4239-F4239)</f>
        <v>1097.8759864122312</v>
      </c>
      <c r="M4239" s="16">
        <f>H4239*$E4239*(1-'Monte Carlo Inputs'!$C$11)+H4239*'Monte Carlo Inputs'!$C$12-H4239*'Monte Carlo Inputs'!$C$13-'Monte Carlo Inputs'!$C$14*(H4239-G4239)</f>
        <v>1121.5399980460645</v>
      </c>
      <c r="N4239" s="16">
        <f>I4239*$E4239*(1-'Monte Carlo Inputs'!$C$11)+I4239*'Monte Carlo Inputs'!$C$12-I4239*'Monte Carlo Inputs'!$C$13-'Monte Carlo Inputs'!$C$14*(I4239-H4239)</f>
        <v>1145.7140722493837</v>
      </c>
      <c r="O4239" s="16">
        <f>J4239*$E4239*(1-'Monte Carlo Inputs'!$C$11)+J4239*'Monte Carlo Inputs'!$C$12-J4239*'Monte Carlo Inputs'!$C$13-'Monte Carlo Inputs'!$C$14*(J4239-I4239)</f>
        <v>1170.4092030932202</v>
      </c>
    </row>
    <row r="4240" spans="1:15">
      <c r="A4240">
        <v>4236</v>
      </c>
      <c r="B4240" s="39">
        <v>2.461538387084885</v>
      </c>
      <c r="C4240" s="39">
        <v>0.73530650906587747</v>
      </c>
      <c r="D4240" s="29">
        <f>'Monte Carlo Inputs'!$C$6+'Monte Carlo Inputs'!$D$6*B4240</f>
        <v>0.28577881234406344</v>
      </c>
      <c r="E4240" s="29">
        <f>'Monte Carlo Inputs'!$C$7+'Monte Carlo Inputs'!$D$7*C4240</f>
        <v>0.60913984156828416</v>
      </c>
      <c r="F4240" s="16">
        <f>'Monte Carlo Inputs'!$C$17*(1+$D4240)</f>
        <v>3123.2853130649651</v>
      </c>
      <c r="G4240" s="16">
        <f t="shared" ref="G4240:J4240" si="4234">F4240*(1+$D4240)</f>
        <v>4015.8540804443273</v>
      </c>
      <c r="H4240" s="16">
        <f t="shared" si="4234"/>
        <v>5163.5000901007679</v>
      </c>
      <c r="I4240" s="16">
        <f t="shared" si="4234"/>
        <v>6639.1190133882301</v>
      </c>
      <c r="J4240" s="16">
        <f t="shared" si="4234"/>
        <v>8536.4385600452079</v>
      </c>
      <c r="K4240" s="16">
        <f>F4240*$E4240*(1-'Monte Carlo Inputs'!$C$11)+F4240*'Monte Carlo Inputs'!$C$12-F4240*'Monte Carlo Inputs'!$C$13-'Monte Carlo Inputs'!$C$14*(F4240-'Monte Carlo Inputs'!$C$17)</f>
        <v>1485.0038542387099</v>
      </c>
      <c r="L4240" s="16">
        <f>G4240*$E4240*(1-'Monte Carlo Inputs'!$C$11)+G4240*'Monte Carlo Inputs'!$C$12-G4240*'Monte Carlo Inputs'!$C$13-'Monte Carlo Inputs'!$C$14*(G4240-F4240)</f>
        <v>1909.3864920294052</v>
      </c>
      <c r="M4240" s="16">
        <f>H4240*$E4240*(1-'Monte Carlo Inputs'!$C$11)+H4240*'Monte Carlo Inputs'!$C$12-H4240*'Monte Carlo Inputs'!$C$13-'Monte Carlo Inputs'!$C$14*(H4240-G4240)</f>
        <v>2455.0486960273656</v>
      </c>
      <c r="N4240" s="16">
        <f>I4240*$E4240*(1-'Monte Carlo Inputs'!$C$11)+I4240*'Monte Carlo Inputs'!$C$12-I4240*'Monte Carlo Inputs'!$C$13-'Monte Carlo Inputs'!$C$14*(I4240-H4240)</f>
        <v>3156.6495966249076</v>
      </c>
      <c r="O4240" s="16">
        <f>J4240*$E4240*(1-'Monte Carlo Inputs'!$C$11)+J4240*'Monte Carlo Inputs'!$C$12-J4240*'Monte Carlo Inputs'!$C$13-'Monte Carlo Inputs'!$C$14*(J4240-I4240)</f>
        <v>4058.753169334741</v>
      </c>
    </row>
    <row r="4241" spans="1:15">
      <c r="A4241">
        <v>4237</v>
      </c>
      <c r="B4241" s="39">
        <v>0.28685932579597689</v>
      </c>
      <c r="C4241" s="39">
        <v>0.68313558621735548</v>
      </c>
      <c r="D4241" s="29">
        <f>'Monte Carlo Inputs'!$C$6+'Monte Carlo Inputs'!$D$6*B4241</f>
        <v>0.14489386707642884</v>
      </c>
      <c r="E4241" s="29">
        <f>'Monte Carlo Inputs'!$C$7+'Monte Carlo Inputs'!$D$7*C4241</f>
        <v>0.60727254608380998</v>
      </c>
      <c r="F4241" s="16">
        <f>'Monte Carlo Inputs'!$C$17*(1+$D4241)</f>
        <v>2781.0616925153536</v>
      </c>
      <c r="G4241" s="16">
        <f t="shared" ref="G4241:J4241" si="4235">F4241*(1+$D4241)</f>
        <v>3184.0204757220213</v>
      </c>
      <c r="H4241" s="16">
        <f t="shared" si="4235"/>
        <v>3645.3655152999154</v>
      </c>
      <c r="I4241" s="16">
        <f t="shared" si="4235"/>
        <v>4173.5566217187788</v>
      </c>
      <c r="J4241" s="16">
        <f t="shared" si="4235"/>
        <v>4778.2793801020489</v>
      </c>
      <c r="K4241" s="16">
        <f>F4241*$E4241*(1-'Monte Carlo Inputs'!$C$11)+F4241*'Monte Carlo Inputs'!$C$12-F4241*'Monte Carlo Inputs'!$C$13-'Monte Carlo Inputs'!$C$14*(F4241-'Monte Carlo Inputs'!$C$17)</f>
        <v>1314.1324570206086</v>
      </c>
      <c r="L4241" s="16">
        <f>G4241*$E4241*(1-'Monte Carlo Inputs'!$C$11)+G4241*'Monte Carlo Inputs'!$C$12-G4241*'Monte Carlo Inputs'!$C$13-'Monte Carlo Inputs'!$C$14*(G4241-F4241)</f>
        <v>1504.542190568973</v>
      </c>
      <c r="M4241" s="16">
        <f>H4241*$E4241*(1-'Monte Carlo Inputs'!$C$11)+H4241*'Monte Carlo Inputs'!$C$12-H4241*'Monte Carlo Inputs'!$C$13-'Monte Carlo Inputs'!$C$14*(H4241-G4241)</f>
        <v>1722.5411267401532</v>
      </c>
      <c r="N4241" s="16">
        <f>I4241*$E4241*(1-'Monte Carlo Inputs'!$C$11)+I4241*'Monte Carlo Inputs'!$C$12-I4241*'Monte Carlo Inputs'!$C$13-'Monte Carlo Inputs'!$C$14*(I4241-H4241)</f>
        <v>1972.1267717917228</v>
      </c>
      <c r="O4241" s="16">
        <f>J4241*$E4241*(1-'Monte Carlo Inputs'!$C$11)+J4241*'Monte Carlo Inputs'!$C$12-J4241*'Monte Carlo Inputs'!$C$13-'Monte Carlo Inputs'!$C$14*(J4241-I4241)</f>
        <v>2257.8758461215793</v>
      </c>
    </row>
    <row r="4242" spans="1:15">
      <c r="A4242">
        <v>4238</v>
      </c>
      <c r="B4242" s="39">
        <v>-0.9677704027593228</v>
      </c>
      <c r="C4242" s="39">
        <v>1.8343842833030852</v>
      </c>
      <c r="D4242" s="29">
        <f>'Monte Carlo Inputs'!$C$6+'Monte Carlo Inputs'!$D$6*B4242</f>
        <v>6.3613624954679676E-2</v>
      </c>
      <c r="E4242" s="29">
        <f>'Monte Carlo Inputs'!$C$7+'Monte Carlo Inputs'!$D$7*C4242</f>
        <v>0.64847790294162544</v>
      </c>
      <c r="F4242" s="16">
        <f>'Monte Carlo Inputs'!$C$17*(1+$D4242)</f>
        <v>2583.6238563774127</v>
      </c>
      <c r="G4242" s="16">
        <f t="shared" ref="G4242:J4242" si="4236">F4242*(1+$D4242)</f>
        <v>2747.9775354009689</v>
      </c>
      <c r="H4242" s="16">
        <f t="shared" si="4236"/>
        <v>2922.7863477218511</v>
      </c>
      <c r="I4242" s="16">
        <f t="shared" si="4236"/>
        <v>3108.7153822684872</v>
      </c>
      <c r="J4242" s="16">
        <f t="shared" si="4236"/>
        <v>3306.4720366869587</v>
      </c>
      <c r="K4242" s="16">
        <f>F4242*$E4242*(1-'Monte Carlo Inputs'!$C$11)+F4242*'Monte Carlo Inputs'!$C$12-F4242*'Monte Carlo Inputs'!$C$13-'Monte Carlo Inputs'!$C$14*(F4242-'Monte Carlo Inputs'!$C$17)</f>
        <v>1293.699920840485</v>
      </c>
      <c r="L4242" s="16">
        <f>G4242*$E4242*(1-'Monte Carlo Inputs'!$C$11)+G4242*'Monte Carlo Inputs'!$C$12-G4242*'Monte Carlo Inputs'!$C$13-'Monte Carlo Inputs'!$C$14*(G4242-F4242)</f>
        <v>1375.9968624087298</v>
      </c>
      <c r="M4242" s="16">
        <f>H4242*$E4242*(1-'Monte Carlo Inputs'!$C$11)+H4242*'Monte Carlo Inputs'!$C$12-H4242*'Monte Carlo Inputs'!$C$13-'Monte Carlo Inputs'!$C$14*(H4242-G4242)</f>
        <v>1463.5290107528151</v>
      </c>
      <c r="N4242" s="16">
        <f>I4242*$E4242*(1-'Monte Carlo Inputs'!$C$11)+I4242*'Monte Carlo Inputs'!$C$12-I4242*'Monte Carlo Inputs'!$C$13-'Monte Carlo Inputs'!$C$14*(I4242-H4242)</f>
        <v>1556.6293963531382</v>
      </c>
      <c r="O4242" s="16">
        <f>J4242*$E4242*(1-'Monte Carlo Inputs'!$C$11)+J4242*'Monte Carlo Inputs'!$C$12-J4242*'Monte Carlo Inputs'!$C$13-'Monte Carlo Inputs'!$C$14*(J4242-I4242)</f>
        <v>1655.6522349661764</v>
      </c>
    </row>
    <row r="4243" spans="1:15">
      <c r="A4243">
        <v>4239</v>
      </c>
      <c r="B4243" s="39">
        <v>0.31659578406291417</v>
      </c>
      <c r="C4243" s="39">
        <v>1.3656057749520971</v>
      </c>
      <c r="D4243" s="29">
        <f>'Monte Carlo Inputs'!$C$6+'Monte Carlo Inputs'!$D$6*B4243</f>
        <v>0.1468203211311746</v>
      </c>
      <c r="E4243" s="29">
        <f>'Monte Carlo Inputs'!$C$7+'Monte Carlo Inputs'!$D$7*C4243</f>
        <v>0.63169943815571616</v>
      </c>
      <c r="F4243" s="16">
        <f>'Monte Carlo Inputs'!$C$17*(1+$D4243)</f>
        <v>2785.7412420597366</v>
      </c>
      <c r="G4243" s="16">
        <f t="shared" ref="G4243:J4243" si="4237">F4243*(1+$D4243)</f>
        <v>3194.744665807304</v>
      </c>
      <c r="H4243" s="16">
        <f t="shared" si="4237"/>
        <v>3663.7981035732391</v>
      </c>
      <c r="I4243" s="16">
        <f t="shared" si="4237"/>
        <v>4201.7181176996501</v>
      </c>
      <c r="J4243" s="16">
        <f t="shared" si="4237"/>
        <v>4818.6157210429865</v>
      </c>
      <c r="K4243" s="16">
        <f>F4243*$E4243*(1-'Monte Carlo Inputs'!$C$11)+F4243*'Monte Carlo Inputs'!$C$12-F4243*'Monte Carlo Inputs'!$C$13-'Monte Carlo Inputs'!$C$14*(F4243-'Monte Carlo Inputs'!$C$17)</f>
        <v>1364.8326105343651</v>
      </c>
      <c r="L4243" s="16">
        <f>G4243*$E4243*(1-'Monte Carlo Inputs'!$C$11)+G4243*'Monte Carlo Inputs'!$C$12-G4243*'Monte Carlo Inputs'!$C$13-'Monte Carlo Inputs'!$C$14*(G4243-F4243)</f>
        <v>1565.2177727033197</v>
      </c>
      <c r="M4243" s="16">
        <f>H4243*$E4243*(1-'Monte Carlo Inputs'!$C$11)+H4243*'Monte Carlo Inputs'!$C$12-H4243*'Monte Carlo Inputs'!$C$13-'Monte Carlo Inputs'!$C$14*(H4243-G4243)</f>
        <v>1795.0235487318428</v>
      </c>
      <c r="N4243" s="16">
        <f>I4243*$E4243*(1-'Monte Carlo Inputs'!$C$11)+I4243*'Monte Carlo Inputs'!$C$12-I4243*'Monte Carlo Inputs'!$C$13-'Monte Carlo Inputs'!$C$14*(I4243-H4243)</f>
        <v>2058.5694825946725</v>
      </c>
      <c r="O4243" s="16">
        <f>J4243*$E4243*(1-'Monte Carlo Inputs'!$C$11)+J4243*'Monte Carlo Inputs'!$C$12-J4243*'Monte Carlo Inputs'!$C$13-'Monte Carlo Inputs'!$C$14*(J4243-I4243)</f>
        <v>2360.809315100058</v>
      </c>
    </row>
    <row r="4244" spans="1:15">
      <c r="A4244">
        <v>4240</v>
      </c>
      <c r="B4244" s="39">
        <v>5.7200621722662366E-3</v>
      </c>
      <c r="C4244" s="39">
        <v>-0.32527945016114679</v>
      </c>
      <c r="D4244" s="29">
        <f>'Monte Carlo Inputs'!$C$6+'Monte Carlo Inputs'!$D$6*B4244</f>
        <v>0.12668047160430149</v>
      </c>
      <c r="E4244" s="29">
        <f>'Monte Carlo Inputs'!$C$7+'Monte Carlo Inputs'!$D$7*C4244</f>
        <v>0.57117947467365504</v>
      </c>
      <c r="F4244" s="16">
        <f>'Monte Carlo Inputs'!$C$17*(1+$D4244)</f>
        <v>2736.8195335740093</v>
      </c>
      <c r="G4244" s="16">
        <f t="shared" ref="G4244:J4244" si="4238">F4244*(1+$D4244)</f>
        <v>3083.5211227830291</v>
      </c>
      <c r="H4244" s="16">
        <f t="shared" si="4238"/>
        <v>3474.1430328190086</v>
      </c>
      <c r="I4244" s="16">
        <f t="shared" si="4238"/>
        <v>3914.2491106373191</v>
      </c>
      <c r="J4244" s="16">
        <f t="shared" si="4238"/>
        <v>4410.108033949572</v>
      </c>
      <c r="K4244" s="16">
        <f>F4244*$E4244*(1-'Monte Carlo Inputs'!$C$11)+F4244*'Monte Carlo Inputs'!$C$12-F4244*'Monte Carlo Inputs'!$C$13-'Monte Carlo Inputs'!$C$14*(F4244-'Monte Carlo Inputs'!$C$17)</f>
        <v>1222.2896132679932</v>
      </c>
      <c r="L4244" s="16">
        <f>G4244*$E4244*(1-'Monte Carlo Inputs'!$C$11)+G4244*'Monte Carlo Inputs'!$C$12-G4244*'Monte Carlo Inputs'!$C$13-'Monte Carlo Inputs'!$C$14*(G4244-F4244)</f>
        <v>1377.1298379138223</v>
      </c>
      <c r="M4244" s="16">
        <f>H4244*$E4244*(1-'Monte Carlo Inputs'!$C$11)+H4244*'Monte Carlo Inputs'!$C$12-H4244*'Monte Carlo Inputs'!$C$13-'Monte Carlo Inputs'!$C$14*(H4244-G4244)</f>
        <v>1551.5852952411003</v>
      </c>
      <c r="N4244" s="16">
        <f>I4244*$E4244*(1-'Monte Carlo Inputs'!$C$11)+I4244*'Monte Carlo Inputs'!$C$12-I4244*'Monte Carlo Inputs'!$C$13-'Monte Carlo Inputs'!$C$14*(I4244-H4244)</f>
        <v>1748.1408521765425</v>
      </c>
      <c r="O4244" s="16">
        <f>J4244*$E4244*(1-'Monte Carlo Inputs'!$C$11)+J4244*'Monte Carlo Inputs'!$C$12-J4244*'Monte Carlo Inputs'!$C$13-'Monte Carlo Inputs'!$C$14*(J4244-I4244)</f>
        <v>1969.5961597610121</v>
      </c>
    </row>
    <row r="4245" spans="1:15">
      <c r="A4245">
        <v>4241</v>
      </c>
      <c r="B4245" s="39">
        <v>-0.79633460220078633</v>
      </c>
      <c r="C4245" s="39">
        <v>0.16558137188367325</v>
      </c>
      <c r="D4245" s="29">
        <f>'Monte Carlo Inputs'!$C$6+'Monte Carlo Inputs'!$D$6*B4245</f>
        <v>7.4719964188151439E-2</v>
      </c>
      <c r="E4245" s="29">
        <f>'Monte Carlo Inputs'!$C$7+'Monte Carlo Inputs'!$D$7*C4245</f>
        <v>0.58874830701290348</v>
      </c>
      <c r="F4245" s="16">
        <f>'Monte Carlo Inputs'!$C$17*(1+$D4245)</f>
        <v>2610.6022650094392</v>
      </c>
      <c r="G4245" s="16">
        <f t="shared" ref="G4245:J4245" si="4239">F4245*(1+$D4245)</f>
        <v>2805.6663727604518</v>
      </c>
      <c r="H4245" s="16">
        <f t="shared" si="4239"/>
        <v>3015.3056636570136</v>
      </c>
      <c r="I4245" s="16">
        <f t="shared" si="4239"/>
        <v>3240.6091948617959</v>
      </c>
      <c r="J4245" s="16">
        <f t="shared" si="4239"/>
        <v>3482.7473978496637</v>
      </c>
      <c r="K4245" s="16">
        <f>F4245*$E4245*(1-'Monte Carlo Inputs'!$C$11)+F4245*'Monte Carlo Inputs'!$C$12-F4245*'Monte Carlo Inputs'!$C$13-'Monte Carlo Inputs'!$C$14*(F4245-'Monte Carlo Inputs'!$C$17)</f>
        <v>1196.6783009558969</v>
      </c>
      <c r="L4245" s="16">
        <f>G4245*$E4245*(1-'Monte Carlo Inputs'!$C$11)+G4245*'Monte Carlo Inputs'!$C$12-G4245*'Monte Carlo Inputs'!$C$13-'Monte Carlo Inputs'!$C$14*(G4245-F4245)</f>
        <v>1286.0940607480597</v>
      </c>
      <c r="M4245" s="16">
        <f>H4245*$E4245*(1-'Monte Carlo Inputs'!$C$11)+H4245*'Monte Carlo Inputs'!$C$12-H4245*'Monte Carlo Inputs'!$C$13-'Monte Carlo Inputs'!$C$14*(H4245-G4245)</f>
        <v>1382.190962909749</v>
      </c>
      <c r="N4245" s="16">
        <f>I4245*$E4245*(1-'Monte Carlo Inputs'!$C$11)+I4245*'Monte Carlo Inputs'!$C$12-I4245*'Monte Carlo Inputs'!$C$13-'Monte Carlo Inputs'!$C$14*(I4245-H4245)</f>
        <v>1485.4682221595519</v>
      </c>
      <c r="O4245" s="16">
        <f>J4245*$E4245*(1-'Monte Carlo Inputs'!$C$11)+J4245*'Monte Carlo Inputs'!$C$12-J4245*'Monte Carlo Inputs'!$C$13-'Monte Carlo Inputs'!$C$14*(J4245-I4245)</f>
        <v>1596.4623545219508</v>
      </c>
    </row>
    <row r="4246" spans="1:15">
      <c r="A4246">
        <v>4242</v>
      </c>
      <c r="B4246" s="39">
        <v>-0.86538801435832347</v>
      </c>
      <c r="C4246" s="39">
        <v>-0.44485079449432591</v>
      </c>
      <c r="D4246" s="29">
        <f>'Monte Carlo Inputs'!$C$6+'Monte Carlo Inputs'!$D$6*B4246</f>
        <v>7.0246390884607504E-2</v>
      </c>
      <c r="E4246" s="29">
        <f>'Monte Carlo Inputs'!$C$7+'Monte Carlo Inputs'!$D$7*C4246</f>
        <v>0.56689979129534629</v>
      </c>
      <c r="F4246" s="16">
        <f>'Monte Carlo Inputs'!$C$17*(1+$D4246)</f>
        <v>2599.7355080978009</v>
      </c>
      <c r="G4246" s="16">
        <f t="shared" ref="G4246:J4246" si="4240">F4246*(1+$D4246)</f>
        <v>2782.357544796233</v>
      </c>
      <c r="H4246" s="16">
        <f t="shared" si="4240"/>
        <v>2977.8081204687264</v>
      </c>
      <c r="I4246" s="16">
        <f t="shared" si="4240"/>
        <v>3186.9883936785313</v>
      </c>
      <c r="J4246" s="16">
        <f t="shared" si="4240"/>
        <v>3410.8628261255813</v>
      </c>
      <c r="K4246" s="16">
        <f>F4246*$E4246*(1-'Monte Carlo Inputs'!$C$11)+F4246*'Monte Carlo Inputs'!$C$12-F4246*'Monte Carlo Inputs'!$C$13-'Monte Carlo Inputs'!$C$14*(F4246-'Monte Carlo Inputs'!$C$17)</f>
        <v>1151.1099627799804</v>
      </c>
      <c r="L4246" s="16">
        <f>G4246*$E4246*(1-'Monte Carlo Inputs'!$C$11)+G4246*'Monte Carlo Inputs'!$C$12-G4246*'Monte Carlo Inputs'!$C$13-'Monte Carlo Inputs'!$C$14*(G4246-F4246)</f>
        <v>1231.9712831765894</v>
      </c>
      <c r="M4246" s="16">
        <f>H4246*$E4246*(1-'Monte Carlo Inputs'!$C$11)+H4246*'Monte Carlo Inputs'!$C$12-H4246*'Monte Carlo Inputs'!$C$13-'Monte Carlo Inputs'!$C$14*(H4246-G4246)</f>
        <v>1318.5128194932233</v>
      </c>
      <c r="N4246" s="16">
        <f>I4246*$E4246*(1-'Monte Carlo Inputs'!$C$11)+I4246*'Monte Carlo Inputs'!$C$12-I4246*'Monte Carlo Inputs'!$C$13-'Monte Carlo Inputs'!$C$14*(I4246-H4246)</f>
        <v>1411.1335863977106</v>
      </c>
      <c r="O4246" s="16">
        <f>J4246*$E4246*(1-'Monte Carlo Inputs'!$C$11)+J4246*'Monte Carlo Inputs'!$C$12-J4246*'Monte Carlo Inputs'!$C$13-'Monte Carlo Inputs'!$C$14*(J4246-I4246)</f>
        <v>1510.2606278982025</v>
      </c>
    </row>
    <row r="4247" spans="1:15">
      <c r="A4247">
        <v>4243</v>
      </c>
      <c r="B4247" s="39">
        <v>-1.4917993839857363E-2</v>
      </c>
      <c r="C4247" s="39">
        <v>-1.1675123645512218</v>
      </c>
      <c r="D4247" s="29">
        <f>'Monte Carlo Inputs'!$C$6+'Monte Carlo Inputs'!$D$6*B4247</f>
        <v>0.12534345068776445</v>
      </c>
      <c r="E4247" s="29">
        <f>'Monte Carlo Inputs'!$C$7+'Monte Carlo Inputs'!$D$7*C4247</f>
        <v>0.54103437406881438</v>
      </c>
      <c r="F4247" s="16">
        <f>'Monte Carlo Inputs'!$C$17*(1+$D4247)</f>
        <v>2733.5717760656489</v>
      </c>
      <c r="G4247" s="16">
        <f t="shared" ref="G4247:J4247" si="4241">F4247*(1+$D4247)</f>
        <v>3076.207095180398</v>
      </c>
      <c r="H4247" s="16">
        <f t="shared" si="4241"/>
        <v>3461.7895075204933</v>
      </c>
      <c r="I4247" s="16">
        <f t="shared" si="4241"/>
        <v>3895.7021499478087</v>
      </c>
      <c r="J4247" s="16">
        <f t="shared" si="4241"/>
        <v>4384.0029002740093</v>
      </c>
      <c r="K4247" s="16">
        <f>F4247*$E4247*(1-'Monte Carlo Inputs'!$C$11)+F4247*'Monte Carlo Inputs'!$C$12-F4247*'Monte Carlo Inputs'!$C$13-'Monte Carlo Inputs'!$C$14*(F4247-'Monte Carlo Inputs'!$C$17)</f>
        <v>1162.1544901061634</v>
      </c>
      <c r="L4247" s="16">
        <f>G4247*$E4247*(1-'Monte Carlo Inputs'!$C$11)+G4247*'Monte Carlo Inputs'!$C$12-G4247*'Monte Carlo Inputs'!$C$13-'Monte Carlo Inputs'!$C$14*(G4247-F4247)</f>
        <v>1307.822944128349</v>
      </c>
      <c r="M4247" s="16">
        <f>H4247*$E4247*(1-'Monte Carlo Inputs'!$C$11)+H4247*'Monte Carlo Inputs'!$C$12-H4247*'Monte Carlo Inputs'!$C$13-'Monte Carlo Inputs'!$C$14*(H4247-G4247)</f>
        <v>1471.7499848340278</v>
      </c>
      <c r="N4247" s="16">
        <f>I4247*$E4247*(1-'Monte Carlo Inputs'!$C$11)+I4247*'Monte Carlo Inputs'!$C$12-I4247*'Monte Carlo Inputs'!$C$13-'Monte Carlo Inputs'!$C$14*(I4247-H4247)</f>
        <v>1656.2242064827899</v>
      </c>
      <c r="O4247" s="16">
        <f>J4247*$E4247*(1-'Monte Carlo Inputs'!$C$11)+J4247*'Monte Carlo Inputs'!$C$12-J4247*'Monte Carlo Inputs'!$C$13-'Monte Carlo Inputs'!$C$14*(J4247-I4247)</f>
        <v>1863.8210636359468</v>
      </c>
    </row>
    <row r="4248" spans="1:15">
      <c r="A4248">
        <v>4244</v>
      </c>
      <c r="B4248" s="39">
        <v>0.40490061449895459</v>
      </c>
      <c r="C4248" s="39">
        <v>0.17157727483491775</v>
      </c>
      <c r="D4248" s="29">
        <f>'Monte Carlo Inputs'!$C$6+'Monte Carlo Inputs'!$D$6*B4248</f>
        <v>0.15254108306993894</v>
      </c>
      <c r="E4248" s="29">
        <f>'Monte Carlo Inputs'!$C$7+'Monte Carlo Inputs'!$D$7*C4248</f>
        <v>0.58896291166037562</v>
      </c>
      <c r="F4248" s="16">
        <f>'Monte Carlo Inputs'!$C$17*(1+$D4248)</f>
        <v>2799.6375448851891</v>
      </c>
      <c r="G4248" s="16">
        <f t="shared" ref="G4248:J4248" si="4242">F4248*(1+$D4248)</f>
        <v>3226.6972881852407</v>
      </c>
      <c r="H4248" s="16">
        <f t="shared" si="4242"/>
        <v>3718.9011872638525</v>
      </c>
      <c r="I4248" s="16">
        <f t="shared" si="4242"/>
        <v>4286.1864021991623</v>
      </c>
      <c r="J4248" s="16">
        <f t="shared" si="4242"/>
        <v>4940.0059182302675</v>
      </c>
      <c r="K4248" s="16">
        <f>F4248*$E4248*(1-'Monte Carlo Inputs'!$C$11)+F4248*'Monte Carlo Inputs'!$C$12-F4248*'Monte Carlo Inputs'!$C$13-'Monte Carlo Inputs'!$C$14*(F4248-'Monte Carlo Inputs'!$C$17)</f>
        <v>1286.7065971883953</v>
      </c>
      <c r="L4248" s="16">
        <f>G4248*$E4248*(1-'Monte Carlo Inputs'!$C$11)+G4248*'Monte Carlo Inputs'!$C$12-G4248*'Monte Carlo Inputs'!$C$13-'Monte Carlo Inputs'!$C$14*(G4248-F4248)</f>
        <v>1482.9822151167484</v>
      </c>
      <c r="M4248" s="16">
        <f>H4248*$E4248*(1-'Monte Carlo Inputs'!$C$11)+H4248*'Monte Carlo Inputs'!$C$12-H4248*'Monte Carlo Inputs'!$C$13-'Monte Carlo Inputs'!$C$14*(H4248-G4248)</f>
        <v>1709.1979283841149</v>
      </c>
      <c r="N4248" s="16">
        <f>I4248*$E4248*(1-'Monte Carlo Inputs'!$C$11)+I4248*'Monte Carlo Inputs'!$C$12-I4248*'Monte Carlo Inputs'!$C$13-'Monte Carlo Inputs'!$C$14*(I4248-H4248)</f>
        <v>1969.9208315607232</v>
      </c>
      <c r="O4248" s="16">
        <f>J4248*$E4248*(1-'Monte Carlo Inputs'!$C$11)+J4248*'Monte Carlo Inputs'!$C$12-J4248*'Monte Carlo Inputs'!$C$13-'Monte Carlo Inputs'!$C$14*(J4248-I4248)</f>
        <v>2270.4146887690308</v>
      </c>
    </row>
    <row r="4249" spans="1:15">
      <c r="A4249">
        <v>4245</v>
      </c>
      <c r="B4249" s="39">
        <v>2.6180847122249835</v>
      </c>
      <c r="C4249" s="39">
        <v>0.42396741489700002</v>
      </c>
      <c r="D4249" s="29">
        <f>'Monte Carlo Inputs'!$C$6+'Monte Carlo Inputs'!$D$6*B4249</f>
        <v>0.29592054812559077</v>
      </c>
      <c r="E4249" s="29">
        <f>'Monte Carlo Inputs'!$C$7+'Monte Carlo Inputs'!$D$7*C4249</f>
        <v>0.5979964296265442</v>
      </c>
      <c r="F4249" s="16">
        <f>'Monte Carlo Inputs'!$C$17*(1+$D4249)</f>
        <v>3147.9206034518734</v>
      </c>
      <c r="G4249" s="16">
        <f t="shared" ref="G4249:J4249" si="4243">F4249*(1+$D4249)</f>
        <v>4079.4549938811924</v>
      </c>
      <c r="H4249" s="16">
        <f t="shared" si="4243"/>
        <v>5286.6495517241938</v>
      </c>
      <c r="I4249" s="16">
        <f t="shared" si="4243"/>
        <v>6851.0777848183261</v>
      </c>
      <c r="J4249" s="16">
        <f t="shared" si="4243"/>
        <v>8878.4524781528235</v>
      </c>
      <c r="K4249" s="16">
        <f>F4249*$E4249*(1-'Monte Carlo Inputs'!$C$11)+F4249*'Monte Carlo Inputs'!$C$12-F4249*'Monte Carlo Inputs'!$C$13-'Monte Carlo Inputs'!$C$14*(F4249-'Monte Carlo Inputs'!$C$17)</f>
        <v>1472.0772176931346</v>
      </c>
      <c r="L4249" s="16">
        <f>G4249*$E4249*(1-'Monte Carlo Inputs'!$C$11)+G4249*'Monte Carlo Inputs'!$C$12-G4249*'Monte Carlo Inputs'!$C$13-'Monte Carlo Inputs'!$C$14*(G4249-F4249)</f>
        <v>1907.6951148360815</v>
      </c>
      <c r="M4249" s="16">
        <f>H4249*$E4249*(1-'Monte Carlo Inputs'!$C$11)+H4249*'Monte Carlo Inputs'!$C$12-H4249*'Monte Carlo Inputs'!$C$13-'Monte Carlo Inputs'!$C$14*(H4249-G4249)</f>
        <v>2472.221298874887</v>
      </c>
      <c r="N4249" s="16">
        <f>I4249*$E4249*(1-'Monte Carlo Inputs'!$C$11)+I4249*'Monte Carlo Inputs'!$C$12-I4249*'Monte Carlo Inputs'!$C$13-'Monte Carlo Inputs'!$C$14*(I4249-H4249)</f>
        <v>3203.8023807257032</v>
      </c>
      <c r="O4249" s="16">
        <f>J4249*$E4249*(1-'Monte Carlo Inputs'!$C$11)+J4249*'Monte Carlo Inputs'!$C$12-J4249*'Monte Carlo Inputs'!$C$13-'Monte Carlo Inputs'!$C$14*(J4249-I4249)</f>
        <v>4151.8733373161276</v>
      </c>
    </row>
    <row r="4250" spans="1:15">
      <c r="A4250">
        <v>4246</v>
      </c>
      <c r="B4250" s="39">
        <v>-1.9261963104728383</v>
      </c>
      <c r="C4250" s="39">
        <v>-0.65000193834318365</v>
      </c>
      <c r="D4250" s="29">
        <f>'Monte Carlo Inputs'!$C$6+'Monte Carlo Inputs'!$D$6*B4250</f>
        <v>1.5227242995401735E-3</v>
      </c>
      <c r="E4250" s="29">
        <f>'Monte Carlo Inputs'!$C$7+'Monte Carlo Inputs'!$D$7*C4250</f>
        <v>0.55955704588031996</v>
      </c>
      <c r="F4250" s="16">
        <f>'Monte Carlo Inputs'!$C$17*(1+$D4250)</f>
        <v>2432.7988495960135</v>
      </c>
      <c r="G4250" s="16">
        <f t="shared" ref="G4250:J4250" si="4244">F4250*(1+$D4250)</f>
        <v>2436.5033315201867</v>
      </c>
      <c r="H4250" s="16">
        <f t="shared" si="4244"/>
        <v>2440.2134543490029</v>
      </c>
      <c r="I4250" s="16">
        <f t="shared" si="4244"/>
        <v>2443.9292266720049</v>
      </c>
      <c r="J4250" s="16">
        <f t="shared" si="4244"/>
        <v>2447.6506570918145</v>
      </c>
      <c r="K4250" s="16">
        <f>F4250*$E4250*(1-'Monte Carlo Inputs'!$C$11)+F4250*'Monte Carlo Inputs'!$C$12-F4250*'Monte Carlo Inputs'!$C$13-'Monte Carlo Inputs'!$C$14*(F4250-'Monte Carlo Inputs'!$C$17)</f>
        <v>1061.8679120952195</v>
      </c>
      <c r="L4250" s="16">
        <f>G4250*$E4250*(1-'Monte Carlo Inputs'!$C$11)+G4250*'Monte Carlo Inputs'!$C$12-G4250*'Monte Carlo Inputs'!$C$13-'Monte Carlo Inputs'!$C$14*(G4250-F4250)</f>
        <v>1063.4848441678689</v>
      </c>
      <c r="M4250" s="16">
        <f>H4250*$E4250*(1-'Monte Carlo Inputs'!$C$11)+H4250*'Monte Carlo Inputs'!$C$12-H4250*'Monte Carlo Inputs'!$C$13-'Monte Carlo Inputs'!$C$14*(H4250-G4250)</f>
        <v>1065.1042383822758</v>
      </c>
      <c r="N4250" s="16">
        <f>I4250*$E4250*(1-'Monte Carlo Inputs'!$C$11)+I4250*'Monte Carlo Inputs'!$C$12-I4250*'Monte Carlo Inputs'!$C$13-'Monte Carlo Inputs'!$C$14*(I4250-H4250)</f>
        <v>1066.7260984876036</v>
      </c>
      <c r="O4250" s="16">
        <f>J4250*$E4250*(1-'Monte Carlo Inputs'!$C$11)+J4250*'Monte Carlo Inputs'!$C$12-J4250*'Monte Carlo Inputs'!$C$13-'Monte Carlo Inputs'!$C$14*(J4250-I4250)</f>
        <v>1068.3504282387244</v>
      </c>
    </row>
    <row r="4251" spans="1:15">
      <c r="A4251">
        <v>4247</v>
      </c>
      <c r="B4251" s="39">
        <v>-0.20757187586168663</v>
      </c>
      <c r="C4251" s="39">
        <v>1.7437783316927535</v>
      </c>
      <c r="D4251" s="29">
        <f>'Monte Carlo Inputs'!$C$6+'Monte Carlo Inputs'!$D$6*B4251</f>
        <v>0.11286251402571006</v>
      </c>
      <c r="E4251" s="29">
        <f>'Monte Carlo Inputs'!$C$7+'Monte Carlo Inputs'!$D$7*C4251</f>
        <v>0.64523494546510762</v>
      </c>
      <c r="F4251" s="16">
        <f>'Monte Carlo Inputs'!$C$17*(1+$D4251)</f>
        <v>2703.2543328198526</v>
      </c>
      <c r="G4251" s="16">
        <f t="shared" ref="G4251:J4251" si="4245">F4251*(1+$D4251)</f>
        <v>3008.3504128727945</v>
      </c>
      <c r="H4251" s="16">
        <f t="shared" si="4245"/>
        <v>3347.8804035399007</v>
      </c>
      <c r="I4251" s="16">
        <f t="shared" si="4245"/>
        <v>3725.7306025408225</v>
      </c>
      <c r="J4251" s="16">
        <f t="shared" si="4245"/>
        <v>4146.2259249261033</v>
      </c>
      <c r="K4251" s="16">
        <f>F4251*$E4251*(1-'Monte Carlo Inputs'!$C$11)+F4251*'Monte Carlo Inputs'!$C$12-F4251*'Monte Carlo Inputs'!$C$13-'Monte Carlo Inputs'!$C$14*(F4251-'Monte Carlo Inputs'!$C$17)</f>
        <v>1349.2500306003992</v>
      </c>
      <c r="L4251" s="16">
        <f>G4251*$E4251*(1-'Monte Carlo Inputs'!$C$11)+G4251*'Monte Carlo Inputs'!$C$12-G4251*'Monte Carlo Inputs'!$C$13-'Monte Carlo Inputs'!$C$14*(G4251-F4251)</f>
        <v>1501.5297811032262</v>
      </c>
      <c r="M4251" s="16">
        <f>H4251*$E4251*(1-'Monte Carlo Inputs'!$C$11)+H4251*'Monte Carlo Inputs'!$C$12-H4251*'Monte Carlo Inputs'!$C$13-'Monte Carlo Inputs'!$C$14*(H4251-G4251)</f>
        <v>1670.9962070830104</v>
      </c>
      <c r="N4251" s="16">
        <f>I4251*$E4251*(1-'Monte Carlo Inputs'!$C$11)+I4251*'Monte Carlo Inputs'!$C$12-I4251*'Monte Carlo Inputs'!$C$13-'Monte Carlo Inputs'!$C$14*(I4251-H4251)</f>
        <v>1859.5890399418247</v>
      </c>
      <c r="O4251" s="16">
        <f>J4251*$E4251*(1-'Monte Carlo Inputs'!$C$11)+J4251*'Monte Carlo Inputs'!$C$12-J4251*'Monte Carlo Inputs'!$C$13-'Monte Carlo Inputs'!$C$14*(J4251-I4251)</f>
        <v>2069.4669340443156</v>
      </c>
    </row>
    <row r="4252" spans="1:15">
      <c r="A4252">
        <v>4248</v>
      </c>
      <c r="B4252" s="39">
        <v>-1.0075129652746548</v>
      </c>
      <c r="C4252" s="39">
        <v>0.27289762879625878</v>
      </c>
      <c r="D4252" s="29">
        <f>'Monte Carlo Inputs'!$C$6+'Monte Carlo Inputs'!$D$6*B4252</f>
        <v>6.1038932971647683E-2</v>
      </c>
      <c r="E4252" s="29">
        <f>'Monte Carlo Inputs'!$C$7+'Monte Carlo Inputs'!$D$7*C4252</f>
        <v>0.59258935775539034</v>
      </c>
      <c r="F4252" s="16">
        <f>'Monte Carlo Inputs'!$C$17*(1+$D4252)</f>
        <v>2577.3696720814296</v>
      </c>
      <c r="G4252" s="16">
        <f t="shared" ref="G4252:J4252" si="4246">F4252*(1+$D4252)</f>
        <v>2734.6895667387653</v>
      </c>
      <c r="H4252" s="16">
        <f t="shared" si="4246"/>
        <v>2901.6120999011969</v>
      </c>
      <c r="I4252" s="16">
        <f t="shared" si="4246"/>
        <v>3078.7234063767878</v>
      </c>
      <c r="J4252" s="16">
        <f t="shared" si="4246"/>
        <v>3266.6453980168631</v>
      </c>
      <c r="K4252" s="16">
        <f>F4252*$E4252*(1-'Monte Carlo Inputs'!$C$11)+F4252*'Monte Carlo Inputs'!$C$12-F4252*'Monte Carlo Inputs'!$C$13-'Monte Carlo Inputs'!$C$14*(F4252-'Monte Carlo Inputs'!$C$17)</f>
        <v>1187.9708312435996</v>
      </c>
      <c r="L4252" s="16">
        <f>G4252*$E4252*(1-'Monte Carlo Inputs'!$C$11)+G4252*'Monte Carlo Inputs'!$C$12-G4252*'Monte Carlo Inputs'!$C$13-'Monte Carlo Inputs'!$C$14*(G4252-F4252)</f>
        <v>1260.4833031841504</v>
      </c>
      <c r="M4252" s="16">
        <f>H4252*$E4252*(1-'Monte Carlo Inputs'!$C$11)+H4252*'Monte Carlo Inputs'!$C$12-H4252*'Monte Carlo Inputs'!$C$13-'Monte Carlo Inputs'!$C$14*(H4252-G4252)</f>
        <v>1337.4218590390888</v>
      </c>
      <c r="N4252" s="16">
        <f>I4252*$E4252*(1-'Monte Carlo Inputs'!$C$11)+I4252*'Monte Carlo Inputs'!$C$12-I4252*'Monte Carlo Inputs'!$C$13-'Monte Carlo Inputs'!$C$14*(I4252-H4252)</f>
        <v>1419.0566622477922</v>
      </c>
      <c r="O4252" s="16">
        <f>J4252*$E4252*(1-'Monte Carlo Inputs'!$C$11)+J4252*'Monte Carlo Inputs'!$C$12-J4252*'Monte Carlo Inputs'!$C$13-'Monte Carlo Inputs'!$C$14*(J4252-I4252)</f>
        <v>1505.674366737705</v>
      </c>
    </row>
    <row r="4253" spans="1:15">
      <c r="A4253">
        <v>4249</v>
      </c>
      <c r="B4253" s="39">
        <v>1.5198826698764596</v>
      </c>
      <c r="C4253" s="39">
        <v>0.34276072187380158</v>
      </c>
      <c r="D4253" s="29">
        <f>'Monte Carlo Inputs'!$C$6+'Monte Carlo Inputs'!$D$6*B4253</f>
        <v>0.22477435585141892</v>
      </c>
      <c r="E4253" s="29">
        <f>'Monte Carlo Inputs'!$C$7+'Monte Carlo Inputs'!$D$7*C4253</f>
        <v>0.59508988929886841</v>
      </c>
      <c r="F4253" s="16">
        <f>'Monte Carlo Inputs'!$C$17*(1+$D4253)</f>
        <v>2975.0993877986825</v>
      </c>
      <c r="G4253" s="16">
        <f t="shared" ref="G4253:J4253" si="4247">F4253*(1+$D4253)</f>
        <v>3643.8254362850826</v>
      </c>
      <c r="H4253" s="16">
        <f t="shared" si="4247"/>
        <v>4462.8639515610776</v>
      </c>
      <c r="I4253" s="16">
        <f t="shared" si="4247"/>
        <v>5466.0013215257377</v>
      </c>
      <c r="J4253" s="16">
        <f t="shared" si="4247"/>
        <v>6694.6182476546901</v>
      </c>
      <c r="K4253" s="16">
        <f>F4253*$E4253*(1-'Monte Carlo Inputs'!$C$11)+F4253*'Monte Carlo Inputs'!$C$12-F4253*'Monte Carlo Inputs'!$C$13-'Monte Carlo Inputs'!$C$14*(F4253-'Monte Carlo Inputs'!$C$17)</f>
        <v>1382.8713098424757</v>
      </c>
      <c r="L4253" s="16">
        <f>G4253*$E4253*(1-'Monte Carlo Inputs'!$C$11)+G4253*'Monte Carlo Inputs'!$C$12-G4253*'Monte Carlo Inputs'!$C$13-'Monte Carlo Inputs'!$C$14*(G4253-F4253)</f>
        <v>1693.7053177377263</v>
      </c>
      <c r="M4253" s="16">
        <f>H4253*$E4253*(1-'Monte Carlo Inputs'!$C$11)+H4253*'Monte Carlo Inputs'!$C$12-H4253*'Monte Carlo Inputs'!$C$13-'Monte Carlo Inputs'!$C$14*(H4253-G4253)</f>
        <v>2074.4068395343465</v>
      </c>
      <c r="N4253" s="16">
        <f>I4253*$E4253*(1-'Monte Carlo Inputs'!$C$11)+I4253*'Monte Carlo Inputs'!$C$12-I4253*'Monte Carlo Inputs'!$C$13-'Monte Carlo Inputs'!$C$14*(I4253-H4253)</f>
        <v>2540.6803006644573</v>
      </c>
      <c r="O4253" s="16">
        <f>J4253*$E4253*(1-'Monte Carlo Inputs'!$C$11)+J4253*'Monte Carlo Inputs'!$C$12-J4253*'Monte Carlo Inputs'!$C$13-'Monte Carlo Inputs'!$C$14*(J4253-I4253)</f>
        <v>3111.7600786707003</v>
      </c>
    </row>
    <row r="4254" spans="1:15">
      <c r="A4254">
        <v>4250</v>
      </c>
      <c r="B4254" s="39">
        <v>1.3088487578826491</v>
      </c>
      <c r="C4254" s="39">
        <v>0.65311083966853523</v>
      </c>
      <c r="D4254" s="29">
        <f>'Monte Carlo Inputs'!$C$6+'Monte Carlo Inputs'!$D$6*B4254</f>
        <v>0.21110268278935279</v>
      </c>
      <c r="E4254" s="29">
        <f>'Monte Carlo Inputs'!$C$7+'Monte Carlo Inputs'!$D$7*C4254</f>
        <v>0.60619790391549189</v>
      </c>
      <c r="F4254" s="16">
        <f>'Monte Carlo Inputs'!$C$17*(1+$D4254)</f>
        <v>2941.8895267636171</v>
      </c>
      <c r="G4254" s="16">
        <f t="shared" ref="G4254:J4254" si="4248">F4254*(1+$D4254)</f>
        <v>3562.9302983333159</v>
      </c>
      <c r="H4254" s="16">
        <f t="shared" si="4248"/>
        <v>4315.0744429029482</v>
      </c>
      <c r="I4254" s="16">
        <f t="shared" si="4248"/>
        <v>5225.9982342355324</v>
      </c>
      <c r="J4254" s="16">
        <f t="shared" si="4248"/>
        <v>6329.2204817350739</v>
      </c>
      <c r="K4254" s="16">
        <f>F4254*$E4254*(1-'Monte Carlo Inputs'!$C$11)+F4254*'Monte Carlo Inputs'!$C$12-F4254*'Monte Carlo Inputs'!$C$13-'Monte Carlo Inputs'!$C$14*(F4254-'Monte Carlo Inputs'!$C$17)</f>
        <v>1390.2334960535966</v>
      </c>
      <c r="L4254" s="16">
        <f>G4254*$E4254*(1-'Monte Carlo Inputs'!$C$11)+G4254*'Monte Carlo Inputs'!$C$12-G4254*'Monte Carlo Inputs'!$C$13-'Monte Carlo Inputs'!$C$14*(G4254-F4254)</f>
        <v>1683.7155167741316</v>
      </c>
      <c r="M4254" s="16">
        <f>H4254*$E4254*(1-'Monte Carlo Inputs'!$C$11)+H4254*'Monte Carlo Inputs'!$C$12-H4254*'Monte Carlo Inputs'!$C$13-'Monte Carlo Inputs'!$C$14*(H4254-G4254)</f>
        <v>2039.1523794192126</v>
      </c>
      <c r="N4254" s="16">
        <f>I4254*$E4254*(1-'Monte Carlo Inputs'!$C$11)+I4254*'Monte Carlo Inputs'!$C$12-I4254*'Monte Carlo Inputs'!$C$13-'Monte Carlo Inputs'!$C$14*(I4254-H4254)</f>
        <v>2469.6229173309007</v>
      </c>
      <c r="O4254" s="16">
        <f>J4254*$E4254*(1-'Monte Carlo Inputs'!$C$11)+J4254*'Monte Carlo Inputs'!$C$12-J4254*'Monte Carlo Inputs'!$C$13-'Monte Carlo Inputs'!$C$14*(J4254-I4254)</f>
        <v>2990.9669406575213</v>
      </c>
    </row>
    <row r="4255" spans="1:15">
      <c r="A4255">
        <v>4251</v>
      </c>
      <c r="B4255" s="39">
        <v>-2.2173217422548213</v>
      </c>
      <c r="C4255" s="39">
        <v>1.0049310732642562</v>
      </c>
      <c r="D4255" s="29">
        <f>'Monte Carlo Inputs'!$C$6+'Monte Carlo Inputs'!$D$6*B4255</f>
        <v>-1.7337617556288376E-2</v>
      </c>
      <c r="E4255" s="29">
        <f>'Monte Carlo Inputs'!$C$7+'Monte Carlo Inputs'!$D$7*C4255</f>
        <v>0.61879021199958273</v>
      </c>
      <c r="F4255" s="16">
        <f>'Monte Carlo Inputs'!$C$17*(1+$D4255)</f>
        <v>2386.9851931940202</v>
      </c>
      <c r="G4255" s="16">
        <f t="shared" ref="G4255:J4255" si="4249">F4255*(1+$D4255)</f>
        <v>2345.6005568018991</v>
      </c>
      <c r="H4255" s="16">
        <f t="shared" si="4249"/>
        <v>2304.9334314082507</v>
      </c>
      <c r="I4255" s="16">
        <f t="shared" si="4249"/>
        <v>2264.9713770817912</v>
      </c>
      <c r="J4255" s="16">
        <f t="shared" si="4249"/>
        <v>2225.7021695700073</v>
      </c>
      <c r="K4255" s="16">
        <f>F4255*$E4255*(1-'Monte Carlo Inputs'!$C$11)+F4255*'Monte Carlo Inputs'!$C$12-F4255*'Monte Carlo Inputs'!$C$13-'Monte Carlo Inputs'!$C$14*(F4255-'Monte Carlo Inputs'!$C$17)</f>
        <v>1141.7127230866708</v>
      </c>
      <c r="L4255" s="16">
        <f>G4255*$E4255*(1-'Monte Carlo Inputs'!$C$11)+G4255*'Monte Carlo Inputs'!$C$12-G4255*'Monte Carlo Inputs'!$C$13-'Monte Carlo Inputs'!$C$14*(G4255-F4255)</f>
        <v>1121.9181445346453</v>
      </c>
      <c r="M4255" s="16">
        <f>H4255*$E4255*(1-'Monte Carlo Inputs'!$C$11)+H4255*'Monte Carlo Inputs'!$C$12-H4255*'Monte Carlo Inputs'!$C$13-'Monte Carlo Inputs'!$C$14*(H4255-G4255)</f>
        <v>1102.4667568152431</v>
      </c>
      <c r="N4255" s="16">
        <f>I4255*$E4255*(1-'Monte Carlo Inputs'!$C$11)+I4255*'Monte Carlo Inputs'!$C$12-I4255*'Monte Carlo Inputs'!$C$13-'Monte Carlo Inputs'!$C$14*(I4255-H4255)</f>
        <v>1083.3526098170591</v>
      </c>
      <c r="O4255" s="16">
        <f>J4255*$E4255*(1-'Monte Carlo Inputs'!$C$11)+J4255*'Monte Carlo Inputs'!$C$12-J4255*'Monte Carlo Inputs'!$C$13-'Monte Carlo Inputs'!$C$14*(J4255-I4255)</f>
        <v>1064.5698565894438</v>
      </c>
    </row>
    <row r="4256" spans="1:15">
      <c r="A4256">
        <v>4252</v>
      </c>
      <c r="B4256" s="39">
        <v>0.96136822360176555</v>
      </c>
      <c r="C4256" s="39">
        <v>-0.24844906127369881</v>
      </c>
      <c r="D4256" s="29">
        <f>'Monte Carlo Inputs'!$C$6+'Monte Carlo Inputs'!$D$6*B4256</f>
        <v>0.18859141805830978</v>
      </c>
      <c r="E4256" s="29">
        <f>'Monte Carlo Inputs'!$C$7+'Monte Carlo Inputs'!$D$7*C4256</f>
        <v>0.57392937884262041</v>
      </c>
      <c r="F4256" s="16">
        <f>'Monte Carlo Inputs'!$C$17*(1+$D4256)</f>
        <v>2887.2074136054407</v>
      </c>
      <c r="G4256" s="16">
        <f t="shared" ref="G4256:J4256" si="4250">F4256*(1+$D4256)</f>
        <v>3431.7099539657556</v>
      </c>
      <c r="H4256" s="16">
        <f t="shared" si="4250"/>
        <v>4078.901000548974</v>
      </c>
      <c r="I4256" s="16">
        <f t="shared" si="4250"/>
        <v>4848.1467243619636</v>
      </c>
      <c r="J4256" s="16">
        <f t="shared" si="4250"/>
        <v>5762.4655900641355</v>
      </c>
      <c r="K4256" s="16">
        <f>F4256*$E4256*(1-'Monte Carlo Inputs'!$C$11)+F4256*'Monte Carlo Inputs'!$C$12-F4256*'Monte Carlo Inputs'!$C$13-'Monte Carlo Inputs'!$C$14*(F4256-'Monte Carlo Inputs'!$C$17)</f>
        <v>1297.3414069437613</v>
      </c>
      <c r="L4256" s="16">
        <f>G4256*$E4256*(1-'Monte Carlo Inputs'!$C$11)+G4256*'Monte Carlo Inputs'!$C$12-G4256*'Monte Carlo Inputs'!$C$13-'Monte Carlo Inputs'!$C$14*(G4256-F4256)</f>
        <v>1542.0088625850478</v>
      </c>
      <c r="M4256" s="16">
        <f>H4256*$E4256*(1-'Monte Carlo Inputs'!$C$11)+H4256*'Monte Carlo Inputs'!$C$12-H4256*'Monte Carlo Inputs'!$C$13-'Monte Carlo Inputs'!$C$14*(H4256-G4256)</f>
        <v>1832.8185006384431</v>
      </c>
      <c r="N4256" s="16">
        <f>I4256*$E4256*(1-'Monte Carlo Inputs'!$C$11)+I4256*'Monte Carlo Inputs'!$C$12-I4256*'Monte Carlo Inputs'!$C$13-'Monte Carlo Inputs'!$C$14*(I4256-H4256)</f>
        <v>2178.4723407173524</v>
      </c>
      <c r="O4256" s="16">
        <f>J4256*$E4256*(1-'Monte Carlo Inputs'!$C$11)+J4256*'Monte Carlo Inputs'!$C$12-J4256*'Monte Carlo Inputs'!$C$13-'Monte Carlo Inputs'!$C$14*(J4256-I4256)</f>
        <v>2589.3135286540428</v>
      </c>
    </row>
    <row r="4257" spans="1:15">
      <c r="A4257">
        <v>4253</v>
      </c>
      <c r="B4257" s="39">
        <v>1.9150837513160972</v>
      </c>
      <c r="C4257" s="39">
        <v>-1.2123197985441565</v>
      </c>
      <c r="D4257" s="29">
        <f>'Monte Carlo Inputs'!$C$6+'Monte Carlo Inputs'!$D$6*B4257</f>
        <v>0.25037716029251822</v>
      </c>
      <c r="E4257" s="29">
        <f>'Monte Carlo Inputs'!$C$7+'Monte Carlo Inputs'!$D$7*C4257</f>
        <v>0.53943063170434036</v>
      </c>
      <c r="F4257" s="16">
        <f>'Monte Carlo Inputs'!$C$17*(1+$D4257)</f>
        <v>3037.2911600665566</v>
      </c>
      <c r="G4257" s="16">
        <f t="shared" ref="G4257:J4257" si="4251">F4257*(1+$D4257)</f>
        <v>3797.7594957055894</v>
      </c>
      <c r="H4257" s="16">
        <f t="shared" si="4251"/>
        <v>4748.6317337143009</v>
      </c>
      <c r="I4257" s="16">
        <f t="shared" si="4251"/>
        <v>5937.5806624766255</v>
      </c>
      <c r="J4257" s="16">
        <f t="shared" si="4251"/>
        <v>7424.2152477552918</v>
      </c>
      <c r="K4257" s="16">
        <f>F4257*$E4257*(1-'Monte Carlo Inputs'!$C$11)+F4257*'Monte Carlo Inputs'!$C$12-F4257*'Monte Carlo Inputs'!$C$13-'Monte Carlo Inputs'!$C$14*(F4257-'Monte Carlo Inputs'!$C$17)</f>
        <v>1292.3363838790776</v>
      </c>
      <c r="L4257" s="16">
        <f>G4257*$E4257*(1-'Monte Carlo Inputs'!$C$11)+G4257*'Monte Carlo Inputs'!$C$12-G4257*'Monte Carlo Inputs'!$C$13-'Monte Carlo Inputs'!$C$14*(G4257-F4257)</f>
        <v>1615.9078978174225</v>
      </c>
      <c r="M4257" s="16">
        <f>H4257*$E4257*(1-'Monte Carlo Inputs'!$C$11)+H4257*'Monte Carlo Inputs'!$C$12-H4257*'Monte Carlo Inputs'!$C$13-'Monte Carlo Inputs'!$C$14*(H4257-G4257)</f>
        <v>2020.4943285672018</v>
      </c>
      <c r="N4257" s="16">
        <f>I4257*$E4257*(1-'Monte Carlo Inputs'!$C$11)+I4257*'Monte Carlo Inputs'!$C$12-I4257*'Monte Carlo Inputs'!$C$13-'Monte Carlo Inputs'!$C$14*(I4257-H4257)</f>
        <v>2526.3799609409962</v>
      </c>
      <c r="O4257" s="16">
        <f>J4257*$E4257*(1-'Monte Carlo Inputs'!$C$11)+J4257*'Monte Carlo Inputs'!$C$12-J4257*'Monte Carlo Inputs'!$C$13-'Monte Carlo Inputs'!$C$14*(J4257-I4257)</f>
        <v>3158.9278013813259</v>
      </c>
    </row>
    <row r="4258" spans="1:15">
      <c r="A4258">
        <v>4254</v>
      </c>
      <c r="B4258" s="39">
        <v>0.48274561411740408</v>
      </c>
      <c r="C4258" s="39">
        <v>1.4057757448176511</v>
      </c>
      <c r="D4258" s="29">
        <f>'Monte Carlo Inputs'!$C$6+'Monte Carlo Inputs'!$D$6*B4258</f>
        <v>0.15758421274632628</v>
      </c>
      <c r="E4258" s="29">
        <f>'Monte Carlo Inputs'!$C$7+'Monte Carlo Inputs'!$D$7*C4258</f>
        <v>0.63313719695402615</v>
      </c>
      <c r="F4258" s="16">
        <f>'Monte Carlo Inputs'!$C$17*(1+$D4258)</f>
        <v>2811.8878111821018</v>
      </c>
      <c r="G4258" s="16">
        <f t="shared" ref="G4258:J4258" si="4252">F4258*(1+$D4258)</f>
        <v>3254.9969382382237</v>
      </c>
      <c r="H4258" s="16">
        <f t="shared" si="4252"/>
        <v>3767.9330682421964</v>
      </c>
      <c r="I4258" s="16">
        <f t="shared" si="4252"/>
        <v>4361.6998344819931</v>
      </c>
      <c r="J4258" s="16">
        <f t="shared" si="4252"/>
        <v>5049.0348691346198</v>
      </c>
      <c r="K4258" s="16">
        <f>F4258*$E4258*(1-'Monte Carlo Inputs'!$C$11)+F4258*'Monte Carlo Inputs'!$C$12-F4258*'Monte Carlo Inputs'!$C$13-'Monte Carlo Inputs'!$C$14*(F4258-'Monte Carlo Inputs'!$C$17)</f>
        <v>1380.9016879379992</v>
      </c>
      <c r="L4258" s="16">
        <f>G4258*$E4258*(1-'Monte Carlo Inputs'!$C$11)+G4258*'Monte Carlo Inputs'!$C$12-G4258*'Monte Carlo Inputs'!$C$13-'Monte Carlo Inputs'!$C$14*(G4258-F4258)</f>
        <v>1598.5099933117815</v>
      </c>
      <c r="M4258" s="16">
        <f>H4258*$E4258*(1-'Monte Carlo Inputs'!$C$11)+H4258*'Monte Carlo Inputs'!$C$12-H4258*'Monte Carlo Inputs'!$C$13-'Monte Carlo Inputs'!$C$14*(H4258-G4258)</f>
        <v>1850.4099321749538</v>
      </c>
      <c r="N4258" s="16">
        <f>I4258*$E4258*(1-'Monte Carlo Inputs'!$C$11)+I4258*'Monte Carlo Inputs'!$C$12-I4258*'Monte Carlo Inputs'!$C$13-'Monte Carlo Inputs'!$C$14*(I4258-H4258)</f>
        <v>2142.0053245947274</v>
      </c>
      <c r="O4258" s="16">
        <f>J4258*$E4258*(1-'Monte Carlo Inputs'!$C$11)+J4258*'Monte Carlo Inputs'!$C$12-J4258*'Monte Carlo Inputs'!$C$13-'Monte Carlo Inputs'!$C$14*(J4258-I4258)</f>
        <v>2479.5515473694268</v>
      </c>
    </row>
    <row r="4259" spans="1:15">
      <c r="A4259">
        <v>4255</v>
      </c>
      <c r="B4259" s="39">
        <v>-0.63547986364828268</v>
      </c>
      <c r="C4259" s="39">
        <v>1.5202797345471559</v>
      </c>
      <c r="D4259" s="29">
        <f>'Monte Carlo Inputs'!$C$6+'Monte Carlo Inputs'!$D$6*B4259</f>
        <v>8.5140817288000395E-2</v>
      </c>
      <c r="E4259" s="29">
        <f>'Monte Carlo Inputs'!$C$7+'Monte Carlo Inputs'!$D$7*C4259</f>
        <v>0.63723551017721713</v>
      </c>
      <c r="F4259" s="16">
        <f>'Monte Carlo Inputs'!$C$17*(1+$D4259)</f>
        <v>2635.9155592742823</v>
      </c>
      <c r="G4259" s="16">
        <f t="shared" ref="G4259:J4259" si="4253">F4259*(1+$D4259)</f>
        <v>2860.3395642930514</v>
      </c>
      <c r="H4259" s="16">
        <f t="shared" si="4253"/>
        <v>3103.8712125181646</v>
      </c>
      <c r="I4259" s="16">
        <f t="shared" si="4253"/>
        <v>3368.1373443086577</v>
      </c>
      <c r="J4259" s="16">
        <f t="shared" si="4253"/>
        <v>3654.9033105413318</v>
      </c>
      <c r="K4259" s="16">
        <f>F4259*$E4259*(1-'Monte Carlo Inputs'!$C$11)+F4259*'Monte Carlo Inputs'!$C$12-F4259*'Monte Carlo Inputs'!$C$13-'Monte Carlo Inputs'!$C$14*(F4259-'Monte Carlo Inputs'!$C$17)</f>
        <v>1299.6213942914881</v>
      </c>
      <c r="L4259" s="16">
        <f>G4259*$E4259*(1-'Monte Carlo Inputs'!$C$11)+G4259*'Monte Carlo Inputs'!$C$12-G4259*'Monte Carlo Inputs'!$C$13-'Monte Carlo Inputs'!$C$14*(G4259-F4259)</f>
        <v>1410.2722219664363</v>
      </c>
      <c r="M4259" s="16">
        <f>H4259*$E4259*(1-'Monte Carlo Inputs'!$C$11)+H4259*'Monte Carlo Inputs'!$C$12-H4259*'Monte Carlo Inputs'!$C$13-'Monte Carlo Inputs'!$C$14*(H4259-G4259)</f>
        <v>1530.3439515432226</v>
      </c>
      <c r="N4259" s="16">
        <f>I4259*$E4259*(1-'Monte Carlo Inputs'!$C$11)+I4259*'Monte Carlo Inputs'!$C$12-I4259*'Monte Carlo Inputs'!$C$13-'Monte Carlo Inputs'!$C$14*(I4259-H4259)</f>
        <v>1660.6386863093605</v>
      </c>
      <c r="O4259" s="16">
        <f>J4259*$E4259*(1-'Monte Carlo Inputs'!$C$11)+J4259*'Monte Carlo Inputs'!$C$12-J4259*'Monte Carlo Inputs'!$C$13-'Monte Carlo Inputs'!$C$14*(J4259-I4259)</f>
        <v>1802.026821281811</v>
      </c>
    </row>
    <row r="4260" spans="1:15">
      <c r="A4260">
        <v>4256</v>
      </c>
      <c r="B4260" s="39">
        <v>-0.90799232196213242</v>
      </c>
      <c r="C4260" s="39">
        <v>-0.89792304113628485</v>
      </c>
      <c r="D4260" s="29">
        <f>'Monte Carlo Inputs'!$C$6+'Monte Carlo Inputs'!$D$6*B4260</f>
        <v>6.7486302901155551E-2</v>
      </c>
      <c r="E4260" s="29">
        <f>'Monte Carlo Inputs'!$C$7+'Monte Carlo Inputs'!$D$7*C4260</f>
        <v>0.55068348316617066</v>
      </c>
      <c r="F4260" s="16">
        <f>'Monte Carlo Inputs'!$C$17*(1+$D4260)</f>
        <v>2593.0309783771977</v>
      </c>
      <c r="G4260" s="16">
        <f t="shared" ref="G4260:J4260" si="4254">F4260*(1+$D4260)</f>
        <v>2768.025052416041</v>
      </c>
      <c r="H4260" s="16">
        <f t="shared" si="4254"/>
        <v>2954.8288295413772</v>
      </c>
      <c r="I4260" s="16">
        <f t="shared" si="4254"/>
        <v>3154.2393029528739</v>
      </c>
      <c r="J4260" s="16">
        <f t="shared" si="4254"/>
        <v>3367.1072519746817</v>
      </c>
      <c r="K4260" s="16">
        <f>F4260*$E4260*(1-'Monte Carlo Inputs'!$C$11)+F4260*'Monte Carlo Inputs'!$C$12-F4260*'Monte Carlo Inputs'!$C$13-'Monte Carlo Inputs'!$C$14*(F4260-'Monte Carlo Inputs'!$C$17)</f>
        <v>1118.115106280746</v>
      </c>
      <c r="L4260" s="16">
        <f>G4260*$E4260*(1-'Monte Carlo Inputs'!$C$11)+G4260*'Monte Carlo Inputs'!$C$12-G4260*'Monte Carlo Inputs'!$C$13-'Monte Carlo Inputs'!$C$14*(G4260-F4260)</f>
        <v>1193.5725610215657</v>
      </c>
      <c r="M4260" s="16">
        <f>H4260*$E4260*(1-'Monte Carlo Inputs'!$C$11)+H4260*'Monte Carlo Inputs'!$C$12-H4260*'Monte Carlo Inputs'!$C$13-'Monte Carlo Inputs'!$C$14*(H4260-G4260)</f>
        <v>1274.1223604091756</v>
      </c>
      <c r="N4260" s="16">
        <f>I4260*$E4260*(1-'Monte Carlo Inputs'!$C$11)+I4260*'Monte Carlo Inputs'!$C$12-I4260*'Monte Carlo Inputs'!$C$13-'Monte Carlo Inputs'!$C$14*(I4260-H4260)</f>
        <v>1360.1081679568845</v>
      </c>
      <c r="O4260" s="16">
        <f>J4260*$E4260*(1-'Monte Carlo Inputs'!$C$11)+J4260*'Monte Carlo Inputs'!$C$12-J4260*'Monte Carlo Inputs'!$C$13-'Monte Carlo Inputs'!$C$14*(J4260-I4260)</f>
        <v>1451.8968397579588</v>
      </c>
    </row>
    <row r="4261" spans="1:15">
      <c r="A4261">
        <v>4257</v>
      </c>
      <c r="B4261" s="39">
        <v>-6.6315511627060134E-2</v>
      </c>
      <c r="C4261" s="39">
        <v>0.49748035605426338</v>
      </c>
      <c r="D4261" s="29">
        <f>'Monte Carlo Inputs'!$C$6+'Monte Carlo Inputs'!$D$6*B4261</f>
        <v>0.12201370120461515</v>
      </c>
      <c r="E4261" s="29">
        <f>'Monte Carlo Inputs'!$C$7+'Monte Carlo Inputs'!$D$7*C4261</f>
        <v>0.60062759609971428</v>
      </c>
      <c r="F4261" s="16">
        <f>'Monte Carlo Inputs'!$C$17*(1+$D4261)</f>
        <v>2725.4834815961312</v>
      </c>
      <c r="G4261" s="16">
        <f t="shared" ref="G4261:J4261" si="4255">F4261*(1+$D4261)</f>
        <v>3058.0298087577157</v>
      </c>
      <c r="H4261" s="16">
        <f t="shared" si="4255"/>
        <v>3431.151344118286</v>
      </c>
      <c r="I4261" s="16">
        <f t="shared" si="4255"/>
        <v>3849.7988190073484</v>
      </c>
      <c r="J4261" s="16">
        <f t="shared" si="4255"/>
        <v>4319.5270218075912</v>
      </c>
      <c r="K4261" s="16">
        <f>F4261*$E4261*(1-'Monte Carlo Inputs'!$C$11)+F4261*'Monte Carlo Inputs'!$C$12-F4261*'Monte Carlo Inputs'!$C$13-'Monte Carlo Inputs'!$C$14*(F4261-'Monte Carlo Inputs'!$C$17)</f>
        <v>1274.1692754076362</v>
      </c>
      <c r="L4261" s="16">
        <f>G4261*$E4261*(1-'Monte Carlo Inputs'!$C$11)+G4261*'Monte Carlo Inputs'!$C$12-G4261*'Monte Carlo Inputs'!$C$13-'Monte Carlo Inputs'!$C$14*(G4261-F4261)</f>
        <v>1429.6353846613242</v>
      </c>
      <c r="M4261" s="16">
        <f>H4261*$E4261*(1-'Monte Carlo Inputs'!$C$11)+H4261*'Monte Carlo Inputs'!$C$12-H4261*'Monte Carlo Inputs'!$C$13-'Monte Carlo Inputs'!$C$14*(H4261-G4261)</f>
        <v>1604.0704893169361</v>
      </c>
      <c r="N4261" s="16">
        <f>I4261*$E4261*(1-'Monte Carlo Inputs'!$C$11)+I4261*'Monte Carlo Inputs'!$C$12-I4261*'Monte Carlo Inputs'!$C$13-'Monte Carlo Inputs'!$C$14*(I4261-H4261)</f>
        <v>1799.7890667115939</v>
      </c>
      <c r="O4261" s="16">
        <f>J4261*$E4261*(1-'Monte Carlo Inputs'!$C$11)+J4261*'Monte Carlo Inputs'!$C$12-J4261*'Monte Carlo Inputs'!$C$13-'Monte Carlo Inputs'!$C$14*(J4261-I4261)</f>
        <v>2019.3879921286753</v>
      </c>
    </row>
    <row r="4262" spans="1:15">
      <c r="A4262">
        <v>4258</v>
      </c>
      <c r="B4262" s="39">
        <v>0.87918324097438749</v>
      </c>
      <c r="C4262" s="39">
        <v>0.16564826400440127</v>
      </c>
      <c r="D4262" s="29">
        <f>'Monte Carlo Inputs'!$C$6+'Monte Carlo Inputs'!$D$6*B4262</f>
        <v>0.18326712585106467</v>
      </c>
      <c r="E4262" s="29">
        <f>'Monte Carlo Inputs'!$C$7+'Monte Carlo Inputs'!$D$7*C4262</f>
        <v>0.58875070120775697</v>
      </c>
      <c r="F4262" s="16">
        <f>'Monte Carlo Inputs'!$C$17*(1+$D4262)</f>
        <v>2874.274175404822</v>
      </c>
      <c r="G4262" s="16">
        <f t="shared" ref="G4262:J4262" si="4256">F4262*(1+$D4262)</f>
        <v>3401.0341424392027</v>
      </c>
      <c r="H4262" s="16">
        <f t="shared" si="4256"/>
        <v>4024.331894645376</v>
      </c>
      <c r="I4262" s="16">
        <f t="shared" si="4256"/>
        <v>4761.8596344478037</v>
      </c>
      <c r="J4262" s="16">
        <f t="shared" si="4256"/>
        <v>5634.5519633592548</v>
      </c>
      <c r="K4262" s="16">
        <f>F4262*$E4262*(1-'Monte Carlo Inputs'!$C$11)+F4262*'Monte Carlo Inputs'!$C$12-F4262*'Monte Carlo Inputs'!$C$13-'Monte Carlo Inputs'!$C$14*(F4262-'Monte Carlo Inputs'!$C$17)</f>
        <v>1321.6609628065519</v>
      </c>
      <c r="L4262" s="16">
        <f>G4262*$E4262*(1-'Monte Carlo Inputs'!$C$11)+G4262*'Monte Carlo Inputs'!$C$12-G4262*'Monte Carlo Inputs'!$C$13-'Monte Carlo Inputs'!$C$14*(G4262-F4262)</f>
        <v>1563.8779688096597</v>
      </c>
      <c r="M4262" s="16">
        <f>H4262*$E4262*(1-'Monte Carlo Inputs'!$C$11)+H4262*'Monte Carlo Inputs'!$C$12-H4262*'Monte Carlo Inputs'!$C$13-'Monte Carlo Inputs'!$C$14*(H4262-G4262)</f>
        <v>1850.4853893352069</v>
      </c>
      <c r="N4262" s="16">
        <f>I4262*$E4262*(1-'Monte Carlo Inputs'!$C$11)+I4262*'Monte Carlo Inputs'!$C$12-I4262*'Monte Carlo Inputs'!$C$13-'Monte Carlo Inputs'!$C$14*(I4262-H4262)</f>
        <v>2189.6185280680584</v>
      </c>
      <c r="O4262" s="16">
        <f>J4262*$E4262*(1-'Monte Carlo Inputs'!$C$11)+J4262*'Monte Carlo Inputs'!$C$12-J4262*'Monte Carlo Inputs'!$C$13-'Monte Carlo Inputs'!$C$14*(J4262-I4262)</f>
        <v>2590.903622417331</v>
      </c>
    </row>
    <row r="4263" spans="1:15">
      <c r="A4263">
        <v>4259</v>
      </c>
      <c r="B4263" s="39">
        <v>-1.0064152161715194</v>
      </c>
      <c r="C4263" s="39">
        <v>-0.15366405171469122</v>
      </c>
      <c r="D4263" s="29">
        <f>'Monte Carlo Inputs'!$C$6+'Monte Carlo Inputs'!$D$6*B4263</f>
        <v>6.1110049820596035E-2</v>
      </c>
      <c r="E4263" s="29">
        <f>'Monte Carlo Inputs'!$C$7+'Monte Carlo Inputs'!$D$7*C4263</f>
        <v>0.57732191266570931</v>
      </c>
      <c r="F4263" s="16">
        <f>'Monte Carlo Inputs'!$C$17*(1+$D4263)</f>
        <v>2577.5424220192103</v>
      </c>
      <c r="G4263" s="16">
        <f t="shared" ref="G4263:J4263" si="4257">F4263*(1+$D4263)</f>
        <v>2735.0561678435042</v>
      </c>
      <c r="H4263" s="16">
        <f t="shared" si="4257"/>
        <v>2902.1955865225495</v>
      </c>
      <c r="I4263" s="16">
        <f t="shared" si="4257"/>
        <v>3079.5489034040565</v>
      </c>
      <c r="J4263" s="16">
        <f t="shared" si="4257"/>
        <v>3267.7402903160405</v>
      </c>
      <c r="K4263" s="16">
        <f>F4263*$E4263*(1-'Monte Carlo Inputs'!$C$11)+F4263*'Monte Carlo Inputs'!$C$12-F4263*'Monte Carlo Inputs'!$C$13-'Monte Carlo Inputs'!$C$14*(F4263-'Monte Carlo Inputs'!$C$17)</f>
        <v>1160.0510151875178</v>
      </c>
      <c r="L4263" s="16">
        <f>G4263*$E4263*(1-'Monte Carlo Inputs'!$C$11)+G4263*'Monte Carlo Inputs'!$C$12-G4263*'Monte Carlo Inputs'!$C$13-'Monte Carlo Inputs'!$C$14*(G4263-F4263)</f>
        <v>1230.9417905200603</v>
      </c>
      <c r="M4263" s="16">
        <f>H4263*$E4263*(1-'Monte Carlo Inputs'!$C$11)+H4263*'Monte Carlo Inputs'!$C$12-H4263*'Monte Carlo Inputs'!$C$13-'Monte Carlo Inputs'!$C$14*(H4263-G4263)</f>
        <v>1306.164704664995</v>
      </c>
      <c r="N4263" s="16">
        <f>I4263*$E4263*(1-'Monte Carlo Inputs'!$C$11)+I4263*'Monte Carlo Inputs'!$C$12-I4263*'Monte Carlo Inputs'!$C$13-'Monte Carlo Inputs'!$C$14*(I4263-H4263)</f>
        <v>1385.9844948409768</v>
      </c>
      <c r="O4263" s="16">
        <f>J4263*$E4263*(1-'Monte Carlo Inputs'!$C$11)+J4263*'Monte Carlo Inputs'!$C$12-J4263*'Monte Carlo Inputs'!$C$13-'Monte Carlo Inputs'!$C$14*(J4263-I4263)</f>
        <v>1470.6820763712828</v>
      </c>
    </row>
    <row r="4264" spans="1:15">
      <c r="A4264">
        <v>4260</v>
      </c>
      <c r="B4264" s="39">
        <v>1.0448869421842744</v>
      </c>
      <c r="C4264" s="39">
        <v>-1.3454224612029262</v>
      </c>
      <c r="D4264" s="29">
        <f>'Monte Carlo Inputs'!$C$6+'Monte Carlo Inputs'!$D$6*B4264</f>
        <v>0.19400211534499162</v>
      </c>
      <c r="E4264" s="29">
        <f>'Monte Carlo Inputs'!$C$7+'Monte Carlo Inputs'!$D$7*C4264</f>
        <v>0.53466663698498595</v>
      </c>
      <c r="F4264" s="16">
        <f>'Monte Carlo Inputs'!$C$17*(1+$D4264)</f>
        <v>2900.3505383845195</v>
      </c>
      <c r="G4264" s="16">
        <f t="shared" ref="G4264:J4264" si="4258">F4264*(1+$D4264)</f>
        <v>3463.0246780731013</v>
      </c>
      <c r="H4264" s="16">
        <f t="shared" si="4258"/>
        <v>4134.8587911111917</v>
      </c>
      <c r="I4264" s="16">
        <f t="shared" si="4258"/>
        <v>4937.0301432395972</v>
      </c>
      <c r="J4264" s="16">
        <f t="shared" si="4258"/>
        <v>5894.8244345500661</v>
      </c>
      <c r="K4264" s="16">
        <f>F4264*$E4264*(1-'Monte Carlo Inputs'!$C$11)+F4264*'Monte Carlo Inputs'!$C$12-F4264*'Monte Carlo Inputs'!$C$13-'Monte Carlo Inputs'!$C$14*(F4264-'Monte Carlo Inputs'!$C$17)</f>
        <v>1222.4016308214564</v>
      </c>
      <c r="L4264" s="16">
        <f>G4264*$E4264*(1-'Monte Carlo Inputs'!$C$11)+G4264*'Monte Carlo Inputs'!$C$12-G4264*'Monte Carlo Inputs'!$C$13-'Monte Carlo Inputs'!$C$14*(G4264-F4264)</f>
        <v>1459.5501330019863</v>
      </c>
      <c r="M4264" s="16">
        <f>H4264*$E4264*(1-'Monte Carlo Inputs'!$C$11)+H4264*'Monte Carlo Inputs'!$C$12-H4264*'Monte Carlo Inputs'!$C$13-'Monte Carlo Inputs'!$C$14*(H4264-G4264)</f>
        <v>1742.7059462564357</v>
      </c>
      <c r="N4264" s="16">
        <f>I4264*$E4264*(1-'Monte Carlo Inputs'!$C$11)+I4264*'Monte Carlo Inputs'!$C$12-I4264*'Monte Carlo Inputs'!$C$13-'Monte Carlo Inputs'!$C$14*(I4264-H4264)</f>
        <v>2080.7945862544793</v>
      </c>
      <c r="O4264" s="16">
        <f>J4264*$E4264*(1-'Monte Carlo Inputs'!$C$11)+J4264*'Monte Carlo Inputs'!$C$12-J4264*'Monte Carlo Inputs'!$C$13-'Monte Carlo Inputs'!$C$14*(J4264-I4264)</f>
        <v>2484.4731375862543</v>
      </c>
    </row>
    <row r="4265" spans="1:15">
      <c r="A4265">
        <v>4261</v>
      </c>
      <c r="B4265" s="39">
        <v>0.80176797953325207</v>
      </c>
      <c r="C4265" s="39">
        <v>-0.84438750030943566</v>
      </c>
      <c r="D4265" s="29">
        <f>'Monte Carlo Inputs'!$C$6+'Monte Carlo Inputs'!$D$6*B4265</f>
        <v>0.17825183643886527</v>
      </c>
      <c r="E4265" s="29">
        <f>'Monte Carlo Inputs'!$C$7+'Monte Carlo Inputs'!$D$7*C4265</f>
        <v>0.55259962089551673</v>
      </c>
      <c r="F4265" s="16">
        <f>'Monte Carlo Inputs'!$C$17*(1+$D4265)</f>
        <v>2862.0915358936481</v>
      </c>
      <c r="G4265" s="16">
        <f t="shared" ref="G4265:J4265" si="4259">F4265*(1+$D4265)</f>
        <v>3372.2646082228234</v>
      </c>
      <c r="H4265" s="16">
        <f t="shared" si="4259"/>
        <v>3973.3769675963322</v>
      </c>
      <c r="I4265" s="16">
        <f t="shared" si="4259"/>
        <v>4681.6387089342679</v>
      </c>
      <c r="J4265" s="16">
        <f t="shared" si="4259"/>
        <v>5516.1494063450791</v>
      </c>
      <c r="K4265" s="16">
        <f>F4265*$E4265*(1-'Monte Carlo Inputs'!$C$11)+F4265*'Monte Carlo Inputs'!$C$12-F4265*'Monte Carlo Inputs'!$C$13-'Monte Carlo Inputs'!$C$14*(F4265-'Monte Carlo Inputs'!$C$17)</f>
        <v>1242.2616679482255</v>
      </c>
      <c r="L4265" s="16">
        <f>G4265*$E4265*(1-'Monte Carlo Inputs'!$C$11)+G4265*'Monte Carlo Inputs'!$C$12-G4265*'Monte Carlo Inputs'!$C$13-'Monte Carlo Inputs'!$C$14*(G4265-F4265)</f>
        <v>1463.6970915976044</v>
      </c>
      <c r="M4265" s="16">
        <f>H4265*$E4265*(1-'Monte Carlo Inputs'!$C$11)+H4265*'Monte Carlo Inputs'!$C$12-H4265*'Monte Carlo Inputs'!$C$13-'Monte Carlo Inputs'!$C$14*(H4265-G4265)</f>
        <v>1724.6037861651032</v>
      </c>
      <c r="N4265" s="16">
        <f>I4265*$E4265*(1-'Monte Carlo Inputs'!$C$11)+I4265*'Monte Carlo Inputs'!$C$12-I4265*'Monte Carlo Inputs'!$C$13-'Monte Carlo Inputs'!$C$14*(I4265-H4265)</f>
        <v>2032.0175781784535</v>
      </c>
      <c r="O4265" s="16">
        <f>J4265*$E4265*(1-'Monte Carlo Inputs'!$C$11)+J4265*'Monte Carlo Inputs'!$C$12-J4265*'Monte Carlo Inputs'!$C$13-'Monte Carlo Inputs'!$C$14*(J4265-I4265)</f>
        <v>2394.2284431648172</v>
      </c>
    </row>
    <row r="4266" spans="1:15">
      <c r="A4266">
        <v>4262</v>
      </c>
      <c r="B4266" s="39">
        <v>-2.0807063666126937</v>
      </c>
      <c r="C4266" s="39">
        <v>0.28336629257064827</v>
      </c>
      <c r="D4266" s="29">
        <f>'Monte Carlo Inputs'!$C$6+'Monte Carlo Inputs'!$D$6*B4266</f>
        <v>-8.4870933282898964E-3</v>
      </c>
      <c r="E4266" s="29">
        <f>'Monte Carlo Inputs'!$C$7+'Monte Carlo Inputs'!$D$7*C4266</f>
        <v>0.59296405092789084</v>
      </c>
      <c r="F4266" s="16">
        <f>'Monte Carlo Inputs'!$C$17*(1+$D4266)</f>
        <v>2408.4840015962513</v>
      </c>
      <c r="G4266" s="16">
        <f t="shared" ref="G4266:J4266" si="4260">F4266*(1+$D4266)</f>
        <v>2388.0429730950109</v>
      </c>
      <c r="H4266" s="16">
        <f t="shared" si="4260"/>
        <v>2367.7754295103869</v>
      </c>
      <c r="I4266" s="16">
        <f t="shared" si="4260"/>
        <v>2347.6798984597003</v>
      </c>
      <c r="J4266" s="16">
        <f t="shared" si="4260"/>
        <v>2327.7549200565227</v>
      </c>
      <c r="K4266" s="16">
        <f>F4266*$E4266*(1-'Monte Carlo Inputs'!$C$11)+F4266*'Monte Carlo Inputs'!$C$12-F4266*'Monte Carlo Inputs'!$C$13-'Monte Carlo Inputs'!$C$14*(F4266-'Monte Carlo Inputs'!$C$17)</f>
        <v>1108.1013233535741</v>
      </c>
      <c r="L4266" s="16">
        <f>G4266*$E4266*(1-'Monte Carlo Inputs'!$C$11)+G4266*'Monte Carlo Inputs'!$C$12-G4266*'Monte Carlo Inputs'!$C$13-'Monte Carlo Inputs'!$C$14*(G4266-F4266)</f>
        <v>1098.6967640050705</v>
      </c>
      <c r="M4266" s="16">
        <f>H4266*$E4266*(1-'Monte Carlo Inputs'!$C$11)+H4266*'Monte Carlo Inputs'!$C$12-H4266*'Monte Carlo Inputs'!$C$13-'Monte Carlo Inputs'!$C$14*(H4266-G4266)</f>
        <v>1089.3720220294692</v>
      </c>
      <c r="N4266" s="16">
        <f>I4266*$E4266*(1-'Monte Carlo Inputs'!$C$11)+I4266*'Monte Carlo Inputs'!$C$12-I4266*'Monte Carlo Inputs'!$C$13-'Monte Carlo Inputs'!$C$14*(I4266-H4266)</f>
        <v>1080.1264200092774</v>
      </c>
      <c r="O4266" s="16">
        <f>J4266*$E4266*(1-'Monte Carlo Inputs'!$C$11)+J4266*'Monte Carlo Inputs'!$C$12-J4266*'Monte Carlo Inputs'!$C$13-'Monte Carlo Inputs'!$C$14*(J4266-I4266)</f>
        <v>1070.959286276307</v>
      </c>
    </row>
    <row r="4267" spans="1:15">
      <c r="A4267">
        <v>4263</v>
      </c>
      <c r="B4267" s="39">
        <v>-0.26532491803763736</v>
      </c>
      <c r="C4267" s="39">
        <v>0.15006716517084859</v>
      </c>
      <c r="D4267" s="29">
        <f>'Monte Carlo Inputs'!$C$6+'Monte Carlo Inputs'!$D$6*B4267</f>
        <v>0.10912102668128518</v>
      </c>
      <c r="E4267" s="29">
        <f>'Monte Carlo Inputs'!$C$7+'Monte Carlo Inputs'!$D$7*C4267</f>
        <v>0.58819302436582122</v>
      </c>
      <c r="F4267" s="16">
        <f>'Monte Carlo Inputs'!$C$17*(1+$D4267)</f>
        <v>2694.1658859115105</v>
      </c>
      <c r="G4267" s="16">
        <f t="shared" ref="G4267:J4267" si="4261">F4267*(1+$D4267)</f>
        <v>2988.1560334318688</v>
      </c>
      <c r="H4267" s="16">
        <f t="shared" si="4261"/>
        <v>3314.2266876838312</v>
      </c>
      <c r="I4267" s="16">
        <f t="shared" si="4261"/>
        <v>3675.8785064984058</v>
      </c>
      <c r="J4267" s="16">
        <f t="shared" si="4261"/>
        <v>4076.9941430831814</v>
      </c>
      <c r="K4267" s="16">
        <f>F4267*$E4267*(1-'Monte Carlo Inputs'!$C$11)+F4267*'Monte Carlo Inputs'!$C$12-F4267*'Monte Carlo Inputs'!$C$13-'Monte Carlo Inputs'!$C$14*(F4267-'Monte Carlo Inputs'!$C$17)</f>
        <v>1235.2220650341631</v>
      </c>
      <c r="L4267" s="16">
        <f>G4267*$E4267*(1-'Monte Carlo Inputs'!$C$11)+G4267*'Monte Carlo Inputs'!$C$12-G4267*'Monte Carlo Inputs'!$C$13-'Monte Carlo Inputs'!$C$14*(G4267-F4267)</f>
        <v>1370.0107649500681</v>
      </c>
      <c r="M4267" s="16">
        <f>H4267*$E4267*(1-'Monte Carlo Inputs'!$C$11)+H4267*'Monte Carlo Inputs'!$C$12-H4267*'Monte Carlo Inputs'!$C$13-'Monte Carlo Inputs'!$C$14*(H4267-G4267)</f>
        <v>1519.5077461858327</v>
      </c>
      <c r="N4267" s="16">
        <f>I4267*$E4267*(1-'Monte Carlo Inputs'!$C$11)+I4267*'Monte Carlo Inputs'!$C$12-I4267*'Monte Carlo Inputs'!$C$13-'Monte Carlo Inputs'!$C$14*(I4267-H4267)</f>
        <v>1685.3179914997963</v>
      </c>
      <c r="O4267" s="16">
        <f>J4267*$E4267*(1-'Monte Carlo Inputs'!$C$11)+J4267*'Monte Carlo Inputs'!$C$12-J4267*'Monte Carlo Inputs'!$C$13-'Monte Carlo Inputs'!$C$14*(J4267-I4267)</f>
        <v>1869.2216210166957</v>
      </c>
    </row>
    <row r="4268" spans="1:15">
      <c r="A4268">
        <v>4264</v>
      </c>
      <c r="B4268" s="39">
        <v>-1.0960074923398968</v>
      </c>
      <c r="C4268" s="39">
        <v>0.1607884297001872</v>
      </c>
      <c r="D4268" s="29">
        <f>'Monte Carlo Inputs'!$C$6+'Monte Carlo Inputs'!$D$6*B4268</f>
        <v>5.530588167961821E-2</v>
      </c>
      <c r="E4268" s="29">
        <f>'Monte Carlo Inputs'!$C$7+'Monte Carlo Inputs'!$D$7*C4268</f>
        <v>0.58857675859459102</v>
      </c>
      <c r="F4268" s="16">
        <f>'Monte Carlo Inputs'!$C$17*(1+$D4268)</f>
        <v>2563.4435171879609</v>
      </c>
      <c r="G4268" s="16">
        <f t="shared" ref="G4268:J4268" si="4262">F4268*(1+$D4268)</f>
        <v>2705.2170210419422</v>
      </c>
      <c r="H4268" s="16">
        <f t="shared" si="4262"/>
        <v>2854.8314335253767</v>
      </c>
      <c r="I4268" s="16">
        <f t="shared" si="4262"/>
        <v>3012.7204030031858</v>
      </c>
      <c r="J4268" s="16">
        <f t="shared" si="4262"/>
        <v>3179.3415611454516</v>
      </c>
      <c r="K4268" s="16">
        <f>F4268*$E4268*(1-'Monte Carlo Inputs'!$C$11)+F4268*'Monte Carlo Inputs'!$C$12-F4268*'Monte Carlo Inputs'!$C$13-'Monte Carlo Inputs'!$C$14*(F4268-'Monte Carlo Inputs'!$C$17)</f>
        <v>1174.0126234617362</v>
      </c>
      <c r="L4268" s="16">
        <f>G4268*$E4268*(1-'Monte Carlo Inputs'!$C$11)+G4268*'Monte Carlo Inputs'!$C$12-G4268*'Monte Carlo Inputs'!$C$13-'Monte Carlo Inputs'!$C$14*(G4268-F4268)</f>
        <v>1238.9424267052889</v>
      </c>
      <c r="M4268" s="16">
        <f>H4268*$E4268*(1-'Monte Carlo Inputs'!$C$11)+H4268*'Monte Carlo Inputs'!$C$12-H4268*'Monte Carlo Inputs'!$C$13-'Monte Carlo Inputs'!$C$14*(H4268-G4268)</f>
        <v>1307.4632299645107</v>
      </c>
      <c r="N4268" s="16">
        <f>I4268*$E4268*(1-'Monte Carlo Inputs'!$C$11)+I4268*'Monte Carlo Inputs'!$C$12-I4268*'Monte Carlo Inputs'!$C$13-'Monte Carlo Inputs'!$C$14*(I4268-H4268)</f>
        <v>1379.773636661379</v>
      </c>
      <c r="O4268" s="16">
        <f>J4268*$E4268*(1-'Monte Carlo Inputs'!$C$11)+J4268*'Monte Carlo Inputs'!$C$12-J4268*'Monte Carlo Inputs'!$C$13-'Monte Carlo Inputs'!$C$14*(J4268-I4268)</f>
        <v>1456.0832341552298</v>
      </c>
    </row>
    <row r="4269" spans="1:15">
      <c r="A4269">
        <v>4265</v>
      </c>
      <c r="B4269" s="39">
        <v>0.28757084060852145</v>
      </c>
      <c r="C4269" s="39">
        <v>0.12130823241020521</v>
      </c>
      <c r="D4269" s="29">
        <f>'Monte Carlo Inputs'!$C$6+'Monte Carlo Inputs'!$D$6*B4269</f>
        <v>0.14493996202772846</v>
      </c>
      <c r="E4269" s="29">
        <f>'Monte Carlo Inputs'!$C$7+'Monte Carlo Inputs'!$D$7*C4269</f>
        <v>0.5871636880545168</v>
      </c>
      <c r="F4269" s="16">
        <f>'Monte Carlo Inputs'!$C$17*(1+$D4269)</f>
        <v>2781.1736617615556</v>
      </c>
      <c r="G4269" s="16">
        <f t="shared" ref="G4269:J4269" si="4263">F4269*(1+$D4269)</f>
        <v>3184.2768666897941</v>
      </c>
      <c r="H4269" s="16">
        <f t="shared" si="4263"/>
        <v>3645.8058348335871</v>
      </c>
      <c r="I4269" s="16">
        <f t="shared" si="4263"/>
        <v>4174.2287940948381</v>
      </c>
      <c r="J4269" s="16">
        <f t="shared" si="4263"/>
        <v>4779.2413570059953</v>
      </c>
      <c r="K4269" s="16">
        <f>F4269*$E4269*(1-'Monte Carlo Inputs'!$C$11)+F4269*'Monte Carlo Inputs'!$C$12-F4269*'Monte Carlo Inputs'!$C$13-'Monte Carlo Inputs'!$C$14*(F4269-'Monte Carlo Inputs'!$C$17)</f>
        <v>1274.3914091572444</v>
      </c>
      <c r="L4269" s="16">
        <f>G4269*$E4269*(1-'Monte Carlo Inputs'!$C$11)+G4269*'Monte Carlo Inputs'!$C$12-G4269*'Monte Carlo Inputs'!$C$13-'Monte Carlo Inputs'!$C$14*(G4269-F4269)</f>
        <v>1459.1016516089587</v>
      </c>
      <c r="M4269" s="16">
        <f>H4269*$E4269*(1-'Monte Carlo Inputs'!$C$11)+H4269*'Monte Carlo Inputs'!$C$12-H4269*'Monte Carlo Inputs'!$C$13-'Monte Carlo Inputs'!$C$14*(H4269-G4269)</f>
        <v>1670.5837895877573</v>
      </c>
      <c r="N4269" s="16">
        <f>I4269*$E4269*(1-'Monte Carlo Inputs'!$C$11)+I4269*'Monte Carlo Inputs'!$C$12-I4269*'Monte Carlo Inputs'!$C$13-'Monte Carlo Inputs'!$C$14*(I4269-H4269)</f>
        <v>1912.7181406147454</v>
      </c>
      <c r="O4269" s="16">
        <f>J4269*$E4269*(1-'Monte Carlo Inputs'!$C$11)+J4269*'Monte Carlo Inputs'!$C$12-J4269*'Monte Carlo Inputs'!$C$13-'Monte Carlo Inputs'!$C$14*(J4269-I4269)</f>
        <v>2189.9474352851939</v>
      </c>
    </row>
    <row r="4270" spans="1:15">
      <c r="A4270">
        <v>4266</v>
      </c>
      <c r="B4270" s="39">
        <v>1.1188141335754738</v>
      </c>
      <c r="C4270" s="39">
        <v>1.1080037099094349</v>
      </c>
      <c r="D4270" s="29">
        <f>'Monte Carlo Inputs'!$C$6+'Monte Carlo Inputs'!$D$6*B4270</f>
        <v>0.19879143276581882</v>
      </c>
      <c r="E4270" s="29">
        <f>'Monte Carlo Inputs'!$C$7+'Monte Carlo Inputs'!$D$7*C4270</f>
        <v>0.62247937558864197</v>
      </c>
      <c r="F4270" s="16">
        <f>'Monte Carlo Inputs'!$C$17*(1+$D4270)</f>
        <v>2911.9842693314513</v>
      </c>
      <c r="G4270" s="16">
        <f t="shared" ref="G4270:J4270" si="4264">F4270*(1+$D4270)</f>
        <v>3490.861794423377</v>
      </c>
      <c r="H4270" s="16">
        <f t="shared" si="4264"/>
        <v>4184.8152121242574</v>
      </c>
      <c r="I4270" s="16">
        <f t="shared" si="4264"/>
        <v>5016.7206240026326</v>
      </c>
      <c r="J4270" s="16">
        <f t="shared" si="4264"/>
        <v>6014.001704633949</v>
      </c>
      <c r="K4270" s="16">
        <f>F4270*$E4270*(1-'Monte Carlo Inputs'!$C$11)+F4270*'Monte Carlo Inputs'!$C$12-F4270*'Monte Carlo Inputs'!$C$13-'Monte Carlo Inputs'!$C$14*(F4270-'Monte Carlo Inputs'!$C$17)</f>
        <v>1409.4240565346513</v>
      </c>
      <c r="L4270" s="16">
        <f>G4270*$E4270*(1-'Monte Carlo Inputs'!$C$11)+G4270*'Monte Carlo Inputs'!$C$12-G4270*'Monte Carlo Inputs'!$C$13-'Monte Carlo Inputs'!$C$14*(G4270-F4270)</f>
        <v>1689.6054841077869</v>
      </c>
      <c r="M4270" s="16">
        <f>H4270*$E4270*(1-'Monte Carlo Inputs'!$C$11)+H4270*'Monte Carlo Inputs'!$C$12-H4270*'Monte Carlo Inputs'!$C$13-'Monte Carlo Inputs'!$C$14*(H4270-G4270)</f>
        <v>2025.4845791025589</v>
      </c>
      <c r="N4270" s="16">
        <f>I4270*$E4270*(1-'Monte Carlo Inputs'!$C$11)+I4270*'Monte Carlo Inputs'!$C$12-I4270*'Monte Carlo Inputs'!$C$13-'Monte Carlo Inputs'!$C$14*(I4270-H4270)</f>
        <v>2428.1335606274288</v>
      </c>
      <c r="O4270" s="16">
        <f>J4270*$E4270*(1-'Monte Carlo Inputs'!$C$11)+J4270*'Monte Carlo Inputs'!$C$12-J4270*'Monte Carlo Inputs'!$C$13-'Monte Carlo Inputs'!$C$14*(J4270-I4270)</f>
        <v>2910.8257100913238</v>
      </c>
    </row>
    <row r="4271" spans="1:15">
      <c r="A4271">
        <v>4267</v>
      </c>
      <c r="B4271" s="39">
        <v>-1.3513550362034596</v>
      </c>
      <c r="C4271" s="39">
        <v>1.2514025482145119</v>
      </c>
      <c r="D4271" s="29">
        <f>'Monte Carlo Inputs'!$C$6+'Monte Carlo Inputs'!$D$6*B4271</f>
        <v>3.8763383348797281E-2</v>
      </c>
      <c r="E4271" s="29">
        <f>'Monte Carlo Inputs'!$C$7+'Monte Carlo Inputs'!$D$7*C4271</f>
        <v>0.62761188980586924</v>
      </c>
      <c r="F4271" s="16">
        <f>'Monte Carlo Inputs'!$C$17*(1+$D4271)</f>
        <v>2523.2601344925638</v>
      </c>
      <c r="G4271" s="16">
        <f t="shared" ref="G4271:J4271" si="4265">F4271*(1+$D4271)</f>
        <v>2621.0702343746366</v>
      </c>
      <c r="H4271" s="16">
        <f t="shared" si="4265"/>
        <v>2722.6717846538227</v>
      </c>
      <c r="I4271" s="16">
        <f t="shared" si="4265"/>
        <v>2828.2117547753128</v>
      </c>
      <c r="J4271" s="16">
        <f t="shared" si="4265"/>
        <v>2937.8428112172428</v>
      </c>
      <c r="K4271" s="16">
        <f>F4271*$E4271*(1-'Monte Carlo Inputs'!$C$11)+F4271*'Monte Carlo Inputs'!$C$12-F4271*'Monte Carlo Inputs'!$C$13-'Monte Carlo Inputs'!$C$14*(F4271-'Monte Carlo Inputs'!$C$17)</f>
        <v>1225.0579708729801</v>
      </c>
      <c r="L4271" s="16">
        <f>G4271*$E4271*(1-'Monte Carlo Inputs'!$C$11)+G4271*'Monte Carlo Inputs'!$C$12-G4271*'Monte Carlo Inputs'!$C$13-'Monte Carlo Inputs'!$C$14*(G4271-F4271)</f>
        <v>1272.5453626224291</v>
      </c>
      <c r="M4271" s="16">
        <f>H4271*$E4271*(1-'Monte Carlo Inputs'!$C$11)+H4271*'Monte Carlo Inputs'!$C$12-H4271*'Monte Carlo Inputs'!$C$13-'Monte Carlo Inputs'!$C$14*(H4271-G4271)</f>
        <v>1321.8735263424965</v>
      </c>
      <c r="N4271" s="16">
        <f>I4271*$E4271*(1-'Monte Carlo Inputs'!$C$11)+I4271*'Monte Carlo Inputs'!$C$12-I4271*'Monte Carlo Inputs'!$C$13-'Monte Carlo Inputs'!$C$14*(I4271-H4271)</f>
        <v>1373.1138165827372</v>
      </c>
      <c r="O4271" s="16">
        <f>J4271*$E4271*(1-'Monte Carlo Inputs'!$C$11)+J4271*'Monte Carlo Inputs'!$C$12-J4271*'Monte Carlo Inputs'!$C$13-'Monte Carlo Inputs'!$C$14*(J4271-I4271)</f>
        <v>1426.3403538364641</v>
      </c>
    </row>
    <row r="4272" spans="1:15">
      <c r="A4272">
        <v>4268</v>
      </c>
      <c r="B4272" s="39">
        <v>0.23216338878383069</v>
      </c>
      <c r="C4272" s="39">
        <v>0.14462339559808018</v>
      </c>
      <c r="D4272" s="29">
        <f>'Monte Carlo Inputs'!$C$6+'Monte Carlo Inputs'!$D$6*B4272</f>
        <v>0.1413504319877813</v>
      </c>
      <c r="E4272" s="29">
        <f>'Monte Carlo Inputs'!$C$7+'Monte Carlo Inputs'!$D$7*C4272</f>
        <v>0.58799818161076267</v>
      </c>
      <c r="F4272" s="16">
        <f>'Monte Carlo Inputs'!$C$17*(1+$D4272)</f>
        <v>2772.4543343415198</v>
      </c>
      <c r="G4272" s="16">
        <f t="shared" ref="G4272:J4272" si="4266">F4272*(1+$D4272)</f>
        <v>3164.3419521670899</v>
      </c>
      <c r="H4272" s="16">
        <f t="shared" si="4266"/>
        <v>3611.6230540629667</v>
      </c>
      <c r="I4272" s="16">
        <f t="shared" si="4266"/>
        <v>4122.1275329317968</v>
      </c>
      <c r="J4272" s="16">
        <f t="shared" si="4266"/>
        <v>4704.7920404204333</v>
      </c>
      <c r="K4272" s="16">
        <f>F4272*$E4272*(1-'Monte Carlo Inputs'!$C$11)+F4272*'Monte Carlo Inputs'!$C$12-F4272*'Monte Carlo Inputs'!$C$13-'Monte Carlo Inputs'!$C$14*(F4272-'Monte Carlo Inputs'!$C$17)</f>
        <v>1271.9146616646551</v>
      </c>
      <c r="L4272" s="16">
        <f>G4272*$E4272*(1-'Monte Carlo Inputs'!$C$11)+G4272*'Monte Carlo Inputs'!$C$12-G4272*'Monte Carlo Inputs'!$C$13-'Monte Carlo Inputs'!$C$14*(G4272-F4272)</f>
        <v>1451.7003485425466</v>
      </c>
      <c r="M4272" s="16">
        <f>H4272*$E4272*(1-'Monte Carlo Inputs'!$C$11)+H4272*'Monte Carlo Inputs'!$C$12-H4272*'Monte Carlo Inputs'!$C$13-'Monte Carlo Inputs'!$C$14*(H4272-G4272)</f>
        <v>1656.8988199258479</v>
      </c>
      <c r="N4272" s="16">
        <f>I4272*$E4272*(1-'Monte Carlo Inputs'!$C$11)+I4272*'Monte Carlo Inputs'!$C$12-I4272*'Monte Carlo Inputs'!$C$13-'Monte Carlo Inputs'!$C$14*(I4272-H4272)</f>
        <v>1891.1021838824113</v>
      </c>
      <c r="O4272" s="16">
        <f>J4272*$E4272*(1-'Monte Carlo Inputs'!$C$11)+J4272*'Monte Carlo Inputs'!$C$12-J4272*'Monte Carlo Inputs'!$C$13-'Monte Carlo Inputs'!$C$14*(J4272-I4272)</f>
        <v>2158.4102945072273</v>
      </c>
    </row>
    <row r="4273" spans="1:15">
      <c r="A4273">
        <v>4269</v>
      </c>
      <c r="B4273" s="39">
        <v>-0.52969847335785902</v>
      </c>
      <c r="C4273" s="39">
        <v>9.9540862471475824E-2</v>
      </c>
      <c r="D4273" s="29">
        <f>'Monte Carlo Inputs'!$C$6+'Monte Carlo Inputs'!$D$6*B4273</f>
        <v>9.1993784995597572E-2</v>
      </c>
      <c r="E4273" s="29">
        <f>'Monte Carlo Inputs'!$C$7+'Monte Carlo Inputs'!$D$7*C4273</f>
        <v>0.58638459293071599</v>
      </c>
      <c r="F4273" s="16">
        <f>'Monte Carlo Inputs'!$C$17*(1+$D4273)</f>
        <v>2652.5621031328064</v>
      </c>
      <c r="G4273" s="16">
        <f t="shared" ref="G4273:J4273" si="4267">F4273*(1+$D4273)</f>
        <v>2896.5813309358759</v>
      </c>
      <c r="H4273" s="16">
        <f t="shared" si="4267"/>
        <v>3163.0488111162531</v>
      </c>
      <c r="I4273" s="16">
        <f t="shared" si="4267"/>
        <v>3454.0296433766625</v>
      </c>
      <c r="J4273" s="16">
        <f t="shared" si="4267"/>
        <v>3771.7789037578759</v>
      </c>
      <c r="K4273" s="16">
        <f>F4273*$E4273*(1-'Monte Carlo Inputs'!$C$11)+F4273*'Monte Carlo Inputs'!$C$12-F4273*'Monte Carlo Inputs'!$C$13-'Monte Carlo Inputs'!$C$14*(F4273-'Monte Carlo Inputs'!$C$17)</f>
        <v>1212.1053405155778</v>
      </c>
      <c r="L4273" s="16">
        <f>G4273*$E4273*(1-'Monte Carlo Inputs'!$C$11)+G4273*'Monte Carlo Inputs'!$C$12-G4273*'Monte Carlo Inputs'!$C$13-'Monte Carlo Inputs'!$C$14*(G4273-F4273)</f>
        <v>1323.6114986029834</v>
      </c>
      <c r="M4273" s="16">
        <f>H4273*$E4273*(1-'Monte Carlo Inputs'!$C$11)+H4273*'Monte Carlo Inputs'!$C$12-H4273*'Monte Carlo Inputs'!$C$13-'Monte Carlo Inputs'!$C$14*(H4273-G4273)</f>
        <v>1445.3755302231673</v>
      </c>
      <c r="N4273" s="16">
        <f>I4273*$E4273*(1-'Monte Carlo Inputs'!$C$11)+I4273*'Monte Carlo Inputs'!$C$12-I4273*'Monte Carlo Inputs'!$C$13-'Monte Carlo Inputs'!$C$14*(I4273-H4273)</f>
        <v>1578.3410959884154</v>
      </c>
      <c r="O4273" s="16">
        <f>J4273*$E4273*(1-'Monte Carlo Inputs'!$C$11)+J4273*'Monte Carlo Inputs'!$C$12-J4273*'Monte Carlo Inputs'!$C$13-'Monte Carlo Inputs'!$C$14*(J4273-I4273)</f>
        <v>1723.5386674224897</v>
      </c>
    </row>
    <row r="4274" spans="1:15">
      <c r="A4274">
        <v>4270</v>
      </c>
      <c r="B4274" s="39">
        <v>0.24265603290587556</v>
      </c>
      <c r="C4274" s="39">
        <v>-0.35487344753880595</v>
      </c>
      <c r="D4274" s="29">
        <f>'Monte Carlo Inputs'!$C$6+'Monte Carlo Inputs'!$D$6*B4274</f>
        <v>0.14203019003537612</v>
      </c>
      <c r="E4274" s="29">
        <f>'Monte Carlo Inputs'!$C$7+'Monte Carlo Inputs'!$D$7*C4274</f>
        <v>0.57012024982859544</v>
      </c>
      <c r="F4274" s="16">
        <f>'Monte Carlo Inputs'!$C$17*(1+$D4274)</f>
        <v>2774.1055346149328</v>
      </c>
      <c r="G4274" s="16">
        <f t="shared" ref="G4274:J4274" si="4268">F4274*(1+$D4274)</f>
        <v>3168.1122708744806</v>
      </c>
      <c r="H4274" s="16">
        <f t="shared" si="4268"/>
        <v>3618.0798587601903</v>
      </c>
      <c r="I4274" s="16">
        <f t="shared" si="4268"/>
        <v>4131.9564286630675</v>
      </c>
      <c r="J4274" s="16">
        <f t="shared" si="4268"/>
        <v>4718.818985443977</v>
      </c>
      <c r="K4274" s="16">
        <f>F4274*$E4274*(1-'Monte Carlo Inputs'!$C$11)+F4274*'Monte Carlo Inputs'!$C$12-F4274*'Monte Carlo Inputs'!$C$13-'Monte Carlo Inputs'!$C$14*(F4274-'Monte Carlo Inputs'!$C$17)</f>
        <v>1237.4057744799429</v>
      </c>
      <c r="L4274" s="16">
        <f>G4274*$E4274*(1-'Monte Carlo Inputs'!$C$11)+G4274*'Monte Carlo Inputs'!$C$12-G4274*'Monte Carlo Inputs'!$C$13-'Monte Carlo Inputs'!$C$14*(G4274-F4274)</f>
        <v>1413.1547517802012</v>
      </c>
      <c r="M4274" s="16">
        <f>H4274*$E4274*(1-'Monte Carlo Inputs'!$C$11)+H4274*'Monte Carlo Inputs'!$C$12-H4274*'Monte Carlo Inputs'!$C$13-'Monte Carlo Inputs'!$C$14*(H4274-G4274)</f>
        <v>1613.865389724938</v>
      </c>
      <c r="N4274" s="16">
        <f>I4274*$E4274*(1-'Monte Carlo Inputs'!$C$11)+I4274*'Monte Carlo Inputs'!$C$12-I4274*'Monte Carlo Inputs'!$C$13-'Monte Carlo Inputs'!$C$14*(I4274-H4274)</f>
        <v>1843.0829977190876</v>
      </c>
      <c r="O4274" s="16">
        <f>J4274*$E4274*(1-'Monte Carlo Inputs'!$C$11)+J4274*'Monte Carlo Inputs'!$C$12-J4274*'Monte Carlo Inputs'!$C$13-'Monte Carlo Inputs'!$C$14*(J4274-I4274)</f>
        <v>2104.8564261361003</v>
      </c>
    </row>
    <row r="4275" spans="1:15">
      <c r="A4275">
        <v>4271</v>
      </c>
      <c r="B4275" s="39">
        <v>2.2503406831491262</v>
      </c>
      <c r="C4275" s="39">
        <v>1.1044644634471923</v>
      </c>
      <c r="D4275" s="29">
        <f>'Monte Carlo Inputs'!$C$6+'Monte Carlo Inputs'!$D$6*B4275</f>
        <v>0.27209652814438745</v>
      </c>
      <c r="E4275" s="29">
        <f>'Monte Carlo Inputs'!$C$7+'Monte Carlo Inputs'!$D$7*C4275</f>
        <v>0.62235269929892834</v>
      </c>
      <c r="F4275" s="16">
        <f>'Monte Carlo Inputs'!$C$17*(1+$D4275)</f>
        <v>3090.0496765155322</v>
      </c>
      <c r="G4275" s="16">
        <f t="shared" ref="G4275:J4275" si="4269">F4275*(1+$D4275)</f>
        <v>3930.841465289096</v>
      </c>
      <c r="H4275" s="16">
        <f t="shared" si="4269"/>
        <v>5000.4097806802556</v>
      </c>
      <c r="I4275" s="16">
        <f t="shared" si="4269"/>
        <v>6361.0039213025912</v>
      </c>
      <c r="J4275" s="16">
        <f t="shared" si="4269"/>
        <v>8091.8110038018604</v>
      </c>
      <c r="K4275" s="16">
        <f>F4275*$E4275*(1-'Monte Carlo Inputs'!$C$11)+F4275*'Monte Carlo Inputs'!$C$12-F4275*'Monte Carlo Inputs'!$C$13-'Monte Carlo Inputs'!$C$14*(F4275-'Monte Carlo Inputs'!$C$17)</f>
        <v>1497.8206342477952</v>
      </c>
      <c r="L4275" s="16">
        <f>G4275*$E4275*(1-'Monte Carlo Inputs'!$C$11)+G4275*'Monte Carlo Inputs'!$C$12-G4275*'Monte Carlo Inputs'!$C$13-'Monte Carlo Inputs'!$C$14*(G4275-F4275)</f>
        <v>1905.3724286096444</v>
      </c>
      <c r="M4275" s="16">
        <f>H4275*$E4275*(1-'Monte Carlo Inputs'!$C$11)+H4275*'Monte Carlo Inputs'!$C$12-H4275*'Monte Carlo Inputs'!$C$13-'Monte Carlo Inputs'!$C$14*(H4275-G4275)</f>
        <v>2423.8176512563687</v>
      </c>
      <c r="N4275" s="16">
        <f>I4275*$E4275*(1-'Monte Carlo Inputs'!$C$11)+I4275*'Monte Carlo Inputs'!$C$12-I4275*'Monte Carlo Inputs'!$C$13-'Monte Carlo Inputs'!$C$14*(I4275-H4275)</f>
        <v>3083.3300190183108</v>
      </c>
      <c r="O4275" s="16">
        <f>J4275*$E4275*(1-'Monte Carlo Inputs'!$C$11)+J4275*'Monte Carlo Inputs'!$C$12-J4275*'Monte Carlo Inputs'!$C$13-'Monte Carlo Inputs'!$C$14*(J4275-I4275)</f>
        <v>3922.2934123165605</v>
      </c>
    </row>
    <row r="4276" spans="1:15">
      <c r="A4276">
        <v>4272</v>
      </c>
      <c r="B4276" s="39">
        <v>0.39998946825510651</v>
      </c>
      <c r="C4276" s="39">
        <v>0.60202393029190204</v>
      </c>
      <c r="D4276" s="29">
        <f>'Monte Carlo Inputs'!$C$6+'Monte Carlo Inputs'!$D$6*B4276</f>
        <v>0.15222291815904132</v>
      </c>
      <c r="E4276" s="29">
        <f>'Monte Carlo Inputs'!$C$7+'Monte Carlo Inputs'!$D$7*C4276</f>
        <v>0.60436940731266775</v>
      </c>
      <c r="F4276" s="16">
        <f>'Monte Carlo Inputs'!$C$17*(1+$D4276)</f>
        <v>2798.8646905001278</v>
      </c>
      <c r="G4276" s="16">
        <f t="shared" ref="G4276:J4276" si="4270">F4276*(1+$D4276)</f>
        <v>3224.9160412203591</v>
      </c>
      <c r="H4276" s="16">
        <f t="shared" si="4270"/>
        <v>3715.8221718328255</v>
      </c>
      <c r="I4276" s="16">
        <f t="shared" si="4270"/>
        <v>4281.4554661892844</v>
      </c>
      <c r="J4276" s="16">
        <f t="shared" si="4270"/>
        <v>4933.1911112205962</v>
      </c>
      <c r="K4276" s="16">
        <f>F4276*$E4276*(1-'Monte Carlo Inputs'!$C$11)+F4276*'Monte Carlo Inputs'!$C$12-F4276*'Monte Carlo Inputs'!$C$13-'Monte Carlo Inputs'!$C$14*(F4276-'Monte Carlo Inputs'!$C$17)</f>
        <v>1317.0236802845868</v>
      </c>
      <c r="L4276" s="16">
        <f>G4276*$E4276*(1-'Monte Carlo Inputs'!$C$11)+G4276*'Monte Carlo Inputs'!$C$12-G4276*'Monte Carlo Inputs'!$C$13-'Monte Carlo Inputs'!$C$14*(G4276-F4276)</f>
        <v>1517.5048681820667</v>
      </c>
      <c r="M4276" s="16">
        <f>H4276*$E4276*(1-'Monte Carlo Inputs'!$C$11)+H4276*'Monte Carlo Inputs'!$C$12-H4276*'Monte Carlo Inputs'!$C$13-'Monte Carlo Inputs'!$C$14*(H4276-G4276)</f>
        <v>1748.5038875372925</v>
      </c>
      <c r="N4276" s="16">
        <f>I4276*$E4276*(1-'Monte Carlo Inputs'!$C$11)+I4276*'Monte Carlo Inputs'!$C$12-I4276*'Monte Carlo Inputs'!$C$13-'Monte Carlo Inputs'!$C$14*(I4276-H4276)</f>
        <v>2014.6662517106472</v>
      </c>
      <c r="O4276" s="16">
        <f>J4276*$E4276*(1-'Monte Carlo Inputs'!$C$11)+J4276*'Monte Carlo Inputs'!$C$12-J4276*'Monte Carlo Inputs'!$C$13-'Monte Carlo Inputs'!$C$14*(J4276-I4276)</f>
        <v>2321.3446276625796</v>
      </c>
    </row>
    <row r="4277" spans="1:15">
      <c r="A4277">
        <v>4273</v>
      </c>
      <c r="B4277" s="39">
        <v>-0.25168840206182086</v>
      </c>
      <c r="C4277" s="39">
        <v>-1.1728359921720244</v>
      </c>
      <c r="D4277" s="29">
        <f>'Monte Carlo Inputs'!$C$6+'Monte Carlo Inputs'!$D$6*B4277</f>
        <v>0.11000445809932416</v>
      </c>
      <c r="E4277" s="29">
        <f>'Monte Carlo Inputs'!$C$7+'Monte Carlo Inputs'!$D$7*C4277</f>
        <v>0.54084383142025494</v>
      </c>
      <c r="F4277" s="16">
        <f>'Monte Carlo Inputs'!$C$17*(1+$D4277)</f>
        <v>2696.3118291690689</v>
      </c>
      <c r="G4277" s="16">
        <f t="shared" ref="G4277:J4277" si="4271">F4277*(1+$D4277)</f>
        <v>2992.9181508036099</v>
      </c>
      <c r="H4277" s="16">
        <f t="shared" si="4271"/>
        <v>3322.1524901183925</v>
      </c>
      <c r="I4277" s="16">
        <f t="shared" si="4271"/>
        <v>3687.6040745171867</v>
      </c>
      <c r="J4277" s="16">
        <f t="shared" si="4271"/>
        <v>4093.2569624193102</v>
      </c>
      <c r="K4277" s="16">
        <f>F4277*$E4277*(1-'Monte Carlo Inputs'!$C$11)+F4277*'Monte Carlo Inputs'!$C$12-F4277*'Monte Carlo Inputs'!$C$13-'Monte Carlo Inputs'!$C$14*(F4277-'Monte Carlo Inputs'!$C$17)</f>
        <v>1145.3931280509348</v>
      </c>
      <c r="L4277" s="16">
        <f>G4277*$E4277*(1-'Monte Carlo Inputs'!$C$11)+G4277*'Monte Carlo Inputs'!$C$12-G4277*'Monte Carlo Inputs'!$C$13-'Monte Carlo Inputs'!$C$14*(G4277-F4277)</f>
        <v>1271.3914784128676</v>
      </c>
      <c r="M4277" s="16">
        <f>H4277*$E4277*(1-'Monte Carlo Inputs'!$C$11)+H4277*'Monte Carlo Inputs'!$C$12-H4277*'Monte Carlo Inputs'!$C$13-'Monte Carlo Inputs'!$C$14*(H4277-G4277)</f>
        <v>1411.250209027774</v>
      </c>
      <c r="N4277" s="16">
        <f>I4277*$E4277*(1-'Monte Carlo Inputs'!$C$11)+I4277*'Monte Carlo Inputs'!$C$12-I4277*'Monte Carlo Inputs'!$C$13-'Monte Carlo Inputs'!$C$14*(I4277-H4277)</f>
        <v>1566.4940235144322</v>
      </c>
      <c r="O4277" s="16">
        <f>J4277*$E4277*(1-'Monte Carlo Inputs'!$C$11)+J4277*'Monte Carlo Inputs'!$C$12-J4277*'Monte Carlo Inputs'!$C$13-'Monte Carlo Inputs'!$C$14*(J4277-I4277)</f>
        <v>1738.815349686967</v>
      </c>
    </row>
    <row r="4278" spans="1:15">
      <c r="A4278">
        <v>4274</v>
      </c>
      <c r="B4278" s="39">
        <v>-0.50470129162599153</v>
      </c>
      <c r="C4278" s="39">
        <v>0.78715174019438972</v>
      </c>
      <c r="D4278" s="29">
        <f>'Monte Carlo Inputs'!$C$6+'Monte Carlo Inputs'!$D$6*B4278</f>
        <v>9.3613208589096455E-2</v>
      </c>
      <c r="E4278" s="29">
        <f>'Monte Carlo Inputs'!$C$7+'Monte Carlo Inputs'!$D$7*C4278</f>
        <v>0.61099547993333425</v>
      </c>
      <c r="F4278" s="16">
        <f>'Monte Carlo Inputs'!$C$17*(1+$D4278)</f>
        <v>2656.4958449837745</v>
      </c>
      <c r="G4278" s="16">
        <f t="shared" ref="G4278:J4278" si="4272">F4278*(1+$D4278)</f>
        <v>2905.1789446363086</v>
      </c>
      <c r="H4278" s="16">
        <f t="shared" si="4272"/>
        <v>3177.1420671691985</v>
      </c>
      <c r="I4278" s="16">
        <f t="shared" si="4272"/>
        <v>3474.5645302203015</v>
      </c>
      <c r="J4278" s="16">
        <f t="shared" si="4272"/>
        <v>3799.8296643440904</v>
      </c>
      <c r="K4278" s="16">
        <f>F4278*$E4278*(1-'Monte Carlo Inputs'!$C$11)+F4278*'Monte Carlo Inputs'!$C$12-F4278*'Monte Carlo Inputs'!$C$13-'Monte Carlo Inputs'!$C$14*(F4278-'Monte Carlo Inputs'!$C$17)</f>
        <v>1260.4850124193511</v>
      </c>
      <c r="L4278" s="16">
        <f>G4278*$E4278*(1-'Monte Carlo Inputs'!$C$11)+G4278*'Monte Carlo Inputs'!$C$12-G4278*'Monte Carlo Inputs'!$C$13-'Monte Carlo Inputs'!$C$14*(G4278-F4278)</f>
        <v>1378.4830588103937</v>
      </c>
      <c r="M4278" s="16">
        <f>H4278*$E4278*(1-'Monte Carlo Inputs'!$C$11)+H4278*'Monte Carlo Inputs'!$C$12-H4278*'Monte Carlo Inputs'!$C$13-'Monte Carlo Inputs'!$C$14*(H4278-G4278)</f>
        <v>1507.5272809313467</v>
      </c>
      <c r="N4278" s="16">
        <f>I4278*$E4278*(1-'Monte Carlo Inputs'!$C$11)+I4278*'Monte Carlo Inputs'!$C$12-I4278*'Monte Carlo Inputs'!$C$13-'Monte Carlo Inputs'!$C$14*(I4278-H4278)</f>
        <v>1648.6517467349261</v>
      </c>
      <c r="O4278" s="16">
        <f>J4278*$E4278*(1-'Monte Carlo Inputs'!$C$11)+J4278*'Monte Carlo Inputs'!$C$12-J4278*'Monte Carlo Inputs'!$C$13-'Monte Carlo Inputs'!$C$14*(J4278-I4278)</f>
        <v>1802.9873265928006</v>
      </c>
    </row>
    <row r="4279" spans="1:15">
      <c r="A4279">
        <v>4275</v>
      </c>
      <c r="B4279" s="39">
        <v>0.92631640847998076</v>
      </c>
      <c r="C4279" s="39">
        <v>0.2099488976470012</v>
      </c>
      <c r="D4279" s="29">
        <f>'Monte Carlo Inputs'!$C$6+'Monte Carlo Inputs'!$D$6*B4279</f>
        <v>0.18632061261263771</v>
      </c>
      <c r="E4279" s="29">
        <f>'Monte Carlo Inputs'!$C$7+'Monte Carlo Inputs'!$D$7*C4279</f>
        <v>0.59033630423418515</v>
      </c>
      <c r="F4279" s="16">
        <f>'Monte Carlo Inputs'!$C$17*(1+$D4279)</f>
        <v>2881.6914000973588</v>
      </c>
      <c r="G4279" s="16">
        <f t="shared" ref="G4279:J4279" si="4273">F4279*(1+$D4279)</f>
        <v>3418.6099071240687</v>
      </c>
      <c r="H4279" s="16">
        <f t="shared" si="4273"/>
        <v>4055.5673993030578</v>
      </c>
      <c r="I4279" s="16">
        <f t="shared" si="4273"/>
        <v>4811.2032016330459</v>
      </c>
      <c r="J4279" s="16">
        <f t="shared" si="4273"/>
        <v>5707.6295295651989</v>
      </c>
      <c r="K4279" s="16">
        <f>F4279*$E4279*(1-'Monte Carlo Inputs'!$C$11)+F4279*'Monte Carlo Inputs'!$C$12-F4279*'Monte Carlo Inputs'!$C$13-'Monte Carlo Inputs'!$C$14*(F4279-'Monte Carlo Inputs'!$C$17)</f>
        <v>1328.427996288412</v>
      </c>
      <c r="L4279" s="16">
        <f>G4279*$E4279*(1-'Monte Carlo Inputs'!$C$11)+G4279*'Monte Carlo Inputs'!$C$12-G4279*'Monte Carlo Inputs'!$C$13-'Monte Carlo Inputs'!$C$14*(G4279-F4279)</f>
        <v>1575.9415143686476</v>
      </c>
      <c r="M4279" s="16">
        <f>H4279*$E4279*(1-'Monte Carlo Inputs'!$C$11)+H4279*'Monte Carlo Inputs'!$C$12-H4279*'Monte Carlo Inputs'!$C$13-'Monte Carlo Inputs'!$C$14*(H4279-G4279)</f>
        <v>1869.571902767502</v>
      </c>
      <c r="N4279" s="16">
        <f>I4279*$E4279*(1-'Monte Carlo Inputs'!$C$11)+I4279*'Monte Carlo Inputs'!$C$12-I4279*'Monte Carlo Inputs'!$C$13-'Monte Carlo Inputs'!$C$14*(I4279-H4279)</f>
        <v>2217.9116850145183</v>
      </c>
      <c r="O4279" s="16">
        <f>J4279*$E4279*(1-'Monte Carlo Inputs'!$C$11)+J4279*'Monte Carlo Inputs'!$C$12-J4279*'Monte Carlo Inputs'!$C$13-'Monte Carlo Inputs'!$C$14*(J4279-I4279)</f>
        <v>2631.1543488871512</v>
      </c>
    </row>
    <row r="4280" spans="1:15">
      <c r="A4280">
        <v>4276</v>
      </c>
      <c r="B4280" s="39">
        <v>-0.57342643422340167</v>
      </c>
      <c r="C4280" s="39">
        <v>-0.50093404541964925</v>
      </c>
      <c r="D4280" s="29">
        <f>'Monte Carlo Inputs'!$C$6+'Monte Carlo Inputs'!$D$6*B4280</f>
        <v>8.9160901981790497E-2</v>
      </c>
      <c r="E4280" s="29">
        <f>'Monte Carlo Inputs'!$C$7+'Monte Carlo Inputs'!$D$7*C4280</f>
        <v>0.56489246622824807</v>
      </c>
      <c r="F4280" s="16">
        <f>'Monte Carlo Inputs'!$C$17*(1+$D4280)</f>
        <v>2645.6807470039676</v>
      </c>
      <c r="G4280" s="16">
        <f t="shared" ref="G4280:J4280" si="4274">F4280*(1+$D4280)</f>
        <v>2881.5720287626987</v>
      </c>
      <c r="H4280" s="16">
        <f t="shared" si="4274"/>
        <v>3138.4955899726788</v>
      </c>
      <c r="I4280" s="16">
        <f t="shared" si="4274"/>
        <v>3418.3266876405146</v>
      </c>
      <c r="J4280" s="16">
        <f t="shared" si="4274"/>
        <v>3723.1077783789692</v>
      </c>
      <c r="K4280" s="16">
        <f>F4280*$E4280*(1-'Monte Carlo Inputs'!$C$11)+F4280*'Monte Carlo Inputs'!$C$12-F4280*'Monte Carlo Inputs'!$C$13-'Monte Carlo Inputs'!$C$14*(F4280-'Monte Carlo Inputs'!$C$17)</f>
        <v>1168.3942494162886</v>
      </c>
      <c r="L4280" s="16">
        <f>G4280*$E4280*(1-'Monte Carlo Inputs'!$C$11)+G4280*'Monte Carlo Inputs'!$C$12-G4280*'Monte Carlo Inputs'!$C$13-'Monte Carlo Inputs'!$C$14*(G4280-F4280)</f>
        <v>1272.5693345645823</v>
      </c>
      <c r="M4280" s="16">
        <f>H4280*$E4280*(1-'Monte Carlo Inputs'!$C$11)+H4280*'Monte Carlo Inputs'!$C$12-H4280*'Monte Carlo Inputs'!$C$13-'Monte Carlo Inputs'!$C$14*(H4280-G4280)</f>
        <v>1386.0327642687273</v>
      </c>
      <c r="N4280" s="16">
        <f>I4280*$E4280*(1-'Monte Carlo Inputs'!$C$11)+I4280*'Monte Carlo Inputs'!$C$12-I4280*'Monte Carlo Inputs'!$C$13-'Monte Carlo Inputs'!$C$14*(I4280-H4280)</f>
        <v>1509.6126957072413</v>
      </c>
      <c r="O4280" s="16">
        <f>J4280*$E4280*(1-'Monte Carlo Inputs'!$C$11)+J4280*'Monte Carlo Inputs'!$C$12-J4280*'Monte Carlo Inputs'!$C$13-'Monte Carlo Inputs'!$C$14*(J4280-I4280)</f>
        <v>1644.2111252996613</v>
      </c>
    </row>
    <row r="4281" spans="1:15">
      <c r="A4281">
        <v>4277</v>
      </c>
      <c r="B4281" s="39">
        <v>-0.5939844520965154</v>
      </c>
      <c r="C4281" s="39">
        <v>-4.8987718062140972E-2</v>
      </c>
      <c r="D4281" s="29">
        <f>'Monte Carlo Inputs'!$C$6+'Monte Carlo Inputs'!$D$6*B4281</f>
        <v>8.7829066275813703E-2</v>
      </c>
      <c r="E4281" s="29">
        <f>'Monte Carlo Inputs'!$C$7+'Monte Carlo Inputs'!$D$7*C4281</f>
        <v>0.58106847558789942</v>
      </c>
      <c r="F4281" s="16">
        <f>'Monte Carlo Inputs'!$C$17*(1+$D4281)</f>
        <v>2642.4455848905795</v>
      </c>
      <c r="G4281" s="16">
        <f t="shared" ref="G4281:J4281" si="4275">F4281*(1+$D4281)</f>
        <v>2874.5291132961656</v>
      </c>
      <c r="H4281" s="16">
        <f t="shared" si="4275"/>
        <v>3126.9963212996104</v>
      </c>
      <c r="I4281" s="16">
        <f t="shared" si="4275"/>
        <v>3401.6374884472593</v>
      </c>
      <c r="J4281" s="16">
        <f t="shared" si="4275"/>
        <v>3700.4001328663858</v>
      </c>
      <c r="K4281" s="16">
        <f>F4281*$E4281*(1-'Monte Carlo Inputs'!$C$11)+F4281*'Monte Carlo Inputs'!$C$12-F4281*'Monte Carlo Inputs'!$C$13-'Monte Carlo Inputs'!$C$14*(F4281-'Monte Carlo Inputs'!$C$17)</f>
        <v>1197.3313720570877</v>
      </c>
      <c r="L4281" s="16">
        <f>G4281*$E4281*(1-'Monte Carlo Inputs'!$C$11)+G4281*'Monte Carlo Inputs'!$C$12-G4281*'Monte Carlo Inputs'!$C$13-'Monte Carlo Inputs'!$C$14*(G4281-F4281)</f>
        <v>1302.4918684876006</v>
      </c>
      <c r="M4281" s="16">
        <f>H4281*$E4281*(1-'Monte Carlo Inputs'!$C$11)+H4281*'Monte Carlo Inputs'!$C$12-H4281*'Monte Carlo Inputs'!$C$13-'Monte Carlo Inputs'!$C$14*(H4281-G4281)</f>
        <v>1416.8885131287066</v>
      </c>
      <c r="N4281" s="16">
        <f>I4281*$E4281*(1-'Monte Carlo Inputs'!$C$11)+I4281*'Monte Carlo Inputs'!$C$12-I4281*'Monte Carlo Inputs'!$C$13-'Monte Carlo Inputs'!$C$14*(I4281-H4281)</f>
        <v>1541.3325082537267</v>
      </c>
      <c r="O4281" s="16">
        <f>J4281*$E4281*(1-'Monte Carlo Inputs'!$C$11)+J4281*'Monte Carlo Inputs'!$C$12-J4281*'Monte Carlo Inputs'!$C$13-'Monte Carlo Inputs'!$C$14*(J4281-I4281)</f>
        <v>1676.7063032742094</v>
      </c>
    </row>
    <row r="4282" spans="1:15">
      <c r="A4282">
        <v>4278</v>
      </c>
      <c r="B4282" s="39">
        <v>-2.1622318910633949</v>
      </c>
      <c r="C4282" s="39">
        <v>-0.15672111170872033</v>
      </c>
      <c r="D4282" s="29">
        <f>'Monte Carlo Inputs'!$C$6+'Monte Carlo Inputs'!$D$6*B4282</f>
        <v>-1.3768663034187001E-2</v>
      </c>
      <c r="E4282" s="29">
        <f>'Monte Carlo Inputs'!$C$7+'Monte Carlo Inputs'!$D$7*C4282</f>
        <v>0.57721249473689118</v>
      </c>
      <c r="F4282" s="16">
        <f>'Monte Carlo Inputs'!$C$17*(1+$D4282)</f>
        <v>2395.6545406236569</v>
      </c>
      <c r="G4282" s="16">
        <f t="shared" ref="G4282:J4282" si="4276">F4282*(1+$D4282)</f>
        <v>2362.6695805074896</v>
      </c>
      <c r="H4282" s="16">
        <f t="shared" si="4276"/>
        <v>2330.138779192358</v>
      </c>
      <c r="I4282" s="16">
        <f t="shared" si="4276"/>
        <v>2298.0558835187667</v>
      </c>
      <c r="J4282" s="16">
        <f t="shared" si="4276"/>
        <v>2266.4147264248659</v>
      </c>
      <c r="K4282" s="16">
        <f>F4282*$E4282*(1-'Monte Carlo Inputs'!$C$11)+F4282*'Monte Carlo Inputs'!$C$12-F4282*'Monte Carlo Inputs'!$C$13-'Monte Carlo Inputs'!$C$14*(F4282-'Monte Carlo Inputs'!$C$17)</f>
        <v>1075.1303915302381</v>
      </c>
      <c r="L4282" s="16">
        <f>G4282*$E4282*(1-'Monte Carlo Inputs'!$C$11)+G4282*'Monte Carlo Inputs'!$C$12-G4282*'Monte Carlo Inputs'!$C$13-'Monte Carlo Inputs'!$C$14*(G4282-F4282)</f>
        <v>1060.3272834514448</v>
      </c>
      <c r="M4282" s="16">
        <f>H4282*$E4282*(1-'Monte Carlo Inputs'!$C$11)+H4282*'Monte Carlo Inputs'!$C$12-H4282*'Monte Carlo Inputs'!$C$13-'Monte Carlo Inputs'!$C$14*(H4282-G4282)</f>
        <v>1045.727994379647</v>
      </c>
      <c r="N4282" s="16">
        <f>I4282*$E4282*(1-'Monte Carlo Inputs'!$C$11)+I4282*'Monte Carlo Inputs'!$C$12-I4282*'Monte Carlo Inputs'!$C$13-'Monte Carlo Inputs'!$C$14*(I4282-H4282)</f>
        <v>1031.3297179996173</v>
      </c>
      <c r="O4282" s="16">
        <f>J4282*$E4282*(1-'Monte Carlo Inputs'!$C$11)+J4282*'Monte Carlo Inputs'!$C$12-J4282*'Monte Carlo Inputs'!$C$13-'Monte Carlo Inputs'!$C$14*(J4282-I4282)</f>
        <v>1017.1296866353377</v>
      </c>
    </row>
    <row r="4283" spans="1:15">
      <c r="A4283">
        <v>4279</v>
      </c>
      <c r="B4283" s="39">
        <v>-0.54068446667455716</v>
      </c>
      <c r="C4283" s="39">
        <v>0.19903288497352112</v>
      </c>
      <c r="D4283" s="29">
        <f>'Monte Carlo Inputs'!$C$6+'Monte Carlo Inputs'!$D$6*B4283</f>
        <v>9.1282065691960984E-2</v>
      </c>
      <c r="E4283" s="29">
        <f>'Monte Carlo Inputs'!$C$7+'Monte Carlo Inputs'!$D$7*C4283</f>
        <v>0.58994559960293236</v>
      </c>
      <c r="F4283" s="16">
        <f>'Monte Carlo Inputs'!$C$17*(1+$D4283)</f>
        <v>2650.8332657723431</v>
      </c>
      <c r="G4283" s="16">
        <f t="shared" ref="G4283:J4283" si="4277">F4283*(1+$D4283)</f>
        <v>2892.8068020770097</v>
      </c>
      <c r="H4283" s="16">
        <f t="shared" si="4277"/>
        <v>3156.8681826183551</v>
      </c>
      <c r="I4283" s="16">
        <f t="shared" si="4277"/>
        <v>3445.0336314449855</v>
      </c>
      <c r="J4283" s="16">
        <f t="shared" si="4277"/>
        <v>3759.5034177015618</v>
      </c>
      <c r="K4283" s="16">
        <f>F4283*$E4283*(1-'Monte Carlo Inputs'!$C$11)+F4283*'Monte Carlo Inputs'!$C$12-F4283*'Monte Carlo Inputs'!$C$13-'Monte Carlo Inputs'!$C$14*(F4283-'Monte Carlo Inputs'!$C$17)</f>
        <v>1218.0057872018647</v>
      </c>
      <c r="L4283" s="16">
        <f>G4283*$E4283*(1-'Monte Carlo Inputs'!$C$11)+G4283*'Monte Carlo Inputs'!$C$12-G4283*'Monte Carlo Inputs'!$C$13-'Monte Carlo Inputs'!$C$14*(G4283-F4283)</f>
        <v>1329.1878714824138</v>
      </c>
      <c r="M4283" s="16">
        <f>H4283*$E4283*(1-'Monte Carlo Inputs'!$C$11)+H4283*'Monte Carlo Inputs'!$C$12-H4283*'Monte Carlo Inputs'!$C$13-'Monte Carlo Inputs'!$C$14*(H4283-G4283)</f>
        <v>1450.5188860840296</v>
      </c>
      <c r="N4283" s="16">
        <f>I4283*$E4283*(1-'Monte Carlo Inputs'!$C$11)+I4283*'Monte Carlo Inputs'!$C$12-I4283*'Monte Carlo Inputs'!$C$13-'Monte Carlo Inputs'!$C$14*(I4283-H4283)</f>
        <v>1582.9252463309824</v>
      </c>
      <c r="O4283" s="16">
        <f>J4283*$E4283*(1-'Monte Carlo Inputs'!$C$11)+J4283*'Monte Carlo Inputs'!$C$12-J4283*'Monte Carlo Inputs'!$C$13-'Monte Carlo Inputs'!$C$14*(J4283-I4283)</f>
        <v>1727.4179326520305</v>
      </c>
    </row>
    <row r="4284" spans="1:15">
      <c r="A4284">
        <v>4280</v>
      </c>
      <c r="B4284" s="39">
        <v>0.78808670008727399</v>
      </c>
      <c r="C4284" s="39">
        <v>-2.0612353068244622</v>
      </c>
      <c r="D4284" s="29">
        <f>'Monte Carlo Inputs'!$C$6+'Monte Carlo Inputs'!$D$6*B4284</f>
        <v>0.17736550505312257</v>
      </c>
      <c r="E4284" s="29">
        <f>'Monte Carlo Inputs'!$C$7+'Monte Carlo Inputs'!$D$7*C4284</f>
        <v>0.50904634849136321</v>
      </c>
      <c r="F4284" s="16">
        <f>'Monte Carlo Inputs'!$C$17*(1+$D4284)</f>
        <v>2859.9385483245405</v>
      </c>
      <c r="G4284" s="16">
        <f t="shared" ref="G4284:J4284" si="4278">F4284*(1+$D4284)</f>
        <v>3367.1929933690171</v>
      </c>
      <c r="H4284" s="16">
        <f t="shared" si="4278"/>
        <v>3964.4168792492487</v>
      </c>
      <c r="I4284" s="16">
        <f t="shared" si="4278"/>
        <v>4667.5676812784159</v>
      </c>
      <c r="J4284" s="16">
        <f t="shared" si="4278"/>
        <v>5495.4331804379945</v>
      </c>
      <c r="K4284" s="16">
        <f>F4284*$E4284*(1-'Monte Carlo Inputs'!$C$11)+F4284*'Monte Carlo Inputs'!$C$12-F4284*'Monte Carlo Inputs'!$C$13-'Monte Carlo Inputs'!$C$14*(F4284-'Monte Carlo Inputs'!$C$17)</f>
        <v>1152.6632394994881</v>
      </c>
      <c r="L4284" s="16">
        <f>G4284*$E4284*(1-'Monte Carlo Inputs'!$C$11)+G4284*'Monte Carlo Inputs'!$C$12-G4284*'Monte Carlo Inputs'!$C$13-'Monte Carlo Inputs'!$C$14*(G4284-F4284)</f>
        <v>1357.1059371294834</v>
      </c>
      <c r="M4284" s="16">
        <f>H4284*$E4284*(1-'Monte Carlo Inputs'!$C$11)+H4284*'Monte Carlo Inputs'!$C$12-H4284*'Monte Carlo Inputs'!$C$13-'Monte Carlo Inputs'!$C$14*(H4284-G4284)</f>
        <v>1597.8097170790459</v>
      </c>
      <c r="N4284" s="16">
        <f>I4284*$E4284*(1-'Monte Carlo Inputs'!$C$11)+I4284*'Monte Carlo Inputs'!$C$12-I4284*'Monte Carlo Inputs'!$C$13-'Monte Carlo Inputs'!$C$14*(I4284-H4284)</f>
        <v>1881.2060445275577</v>
      </c>
      <c r="O4284" s="16">
        <f>J4284*$E4284*(1-'Monte Carlo Inputs'!$C$11)+J4284*'Monte Carlo Inputs'!$C$12-J4284*'Monte Carlo Inputs'!$C$13-'Monte Carlo Inputs'!$C$14*(J4284-I4284)</f>
        <v>2214.8671047241746</v>
      </c>
    </row>
    <row r="4285" spans="1:15">
      <c r="A4285">
        <v>4281</v>
      </c>
      <c r="B4285" s="39">
        <v>-1.4586334381766151</v>
      </c>
      <c r="C4285" s="39">
        <v>-0.98775608342266197</v>
      </c>
      <c r="D4285" s="29">
        <f>'Monte Carlo Inputs'!$C$6+'Monte Carlo Inputs'!$D$6*B4285</f>
        <v>3.1813432866711219E-2</v>
      </c>
      <c r="E4285" s="29">
        <f>'Monte Carlo Inputs'!$C$7+'Monte Carlo Inputs'!$D$7*C4285</f>
        <v>0.54746818956852872</v>
      </c>
      <c r="F4285" s="16">
        <f>'Monte Carlo Inputs'!$C$17*(1+$D4285)</f>
        <v>2506.3780097765284</v>
      </c>
      <c r="G4285" s="16">
        <f t="shared" ref="G4285:J4285" si="4279">F4285*(1+$D4285)</f>
        <v>2586.1144983291551</v>
      </c>
      <c r="H4285" s="16">
        <f t="shared" si="4279"/>
        <v>2668.3876783073783</v>
      </c>
      <c r="I4285" s="16">
        <f t="shared" si="4279"/>
        <v>2753.2782505735695</v>
      </c>
      <c r="J4285" s="16">
        <f t="shared" si="4279"/>
        <v>2840.8694833615677</v>
      </c>
      <c r="K4285" s="16">
        <f>F4285*$E4285*(1-'Monte Carlo Inputs'!$C$11)+F4285*'Monte Carlo Inputs'!$C$12-F4285*'Monte Carlo Inputs'!$C$13-'Monte Carlo Inputs'!$C$14*(F4285-'Monte Carlo Inputs'!$C$17)</f>
        <v>1073.6551840024308</v>
      </c>
      <c r="L4285" s="16">
        <f>G4285*$E4285*(1-'Monte Carlo Inputs'!$C$11)+G4285*'Monte Carlo Inputs'!$C$12-G4285*'Monte Carlo Inputs'!$C$13-'Monte Carlo Inputs'!$C$14*(G4285-F4285)</f>
        <v>1107.8118411206885</v>
      </c>
      <c r="M4285" s="16">
        <f>H4285*$E4285*(1-'Monte Carlo Inputs'!$C$11)+H4285*'Monte Carlo Inputs'!$C$12-H4285*'Monte Carlo Inputs'!$C$13-'Monte Carlo Inputs'!$C$14*(H4285-G4285)</f>
        <v>1143.0551387571293</v>
      </c>
      <c r="N4285" s="16">
        <f>I4285*$E4285*(1-'Monte Carlo Inputs'!$C$11)+I4285*'Monte Carlo Inputs'!$C$12-I4285*'Monte Carlo Inputs'!$C$13-'Monte Carlo Inputs'!$C$14*(I4285-H4285)</f>
        <v>1179.4196466769286</v>
      </c>
      <c r="O4285" s="16">
        <f>J4285*$E4285*(1-'Monte Carlo Inputs'!$C$11)+J4285*'Monte Carlo Inputs'!$C$12-J4285*'Monte Carlo Inputs'!$C$13-'Monte Carlo Inputs'!$C$14*(J4285-I4285)</f>
        <v>1216.9410344281655</v>
      </c>
    </row>
    <row r="4286" spans="1:15">
      <c r="A4286">
        <v>4282</v>
      </c>
      <c r="B4286" s="39">
        <v>-1.3716476020604009</v>
      </c>
      <c r="C4286" s="39">
        <v>-1.9211673982021904</v>
      </c>
      <c r="D4286" s="29">
        <f>'Monte Carlo Inputs'!$C$6+'Monte Carlo Inputs'!$D$6*B4286</f>
        <v>3.7448744751780311E-2</v>
      </c>
      <c r="E4286" s="29">
        <f>'Monte Carlo Inputs'!$C$7+'Monte Carlo Inputs'!$D$7*C4286</f>
        <v>0.51405964246834546</v>
      </c>
      <c r="F4286" s="16">
        <f>'Monte Carlo Inputs'!$C$17*(1+$D4286)</f>
        <v>2520.0667458765502</v>
      </c>
      <c r="G4286" s="16">
        <f t="shared" ref="G4286:J4286" si="4280">F4286*(1+$D4286)</f>
        <v>2614.4400822003308</v>
      </c>
      <c r="H4286" s="16">
        <f t="shared" si="4280"/>
        <v>2712.3475815074748</v>
      </c>
      <c r="I4286" s="16">
        <f t="shared" si="4280"/>
        <v>2813.9215937654571</v>
      </c>
      <c r="J4286" s="16">
        <f t="shared" si="4280"/>
        <v>2919.299425281903</v>
      </c>
      <c r="K4286" s="16">
        <f>F4286*$E4286*(1-'Monte Carlo Inputs'!$C$11)+F4286*'Monte Carlo Inputs'!$C$12-F4286*'Monte Carlo Inputs'!$C$13-'Monte Carlo Inputs'!$C$14*(F4286-'Monte Carlo Inputs'!$C$17)</f>
        <v>1019.8328187648386</v>
      </c>
      <c r="L4286" s="16">
        <f>G4286*$E4286*(1-'Monte Carlo Inputs'!$C$11)+G4286*'Monte Carlo Inputs'!$C$12-G4286*'Monte Carlo Inputs'!$C$13-'Monte Carlo Inputs'!$C$14*(G4286-F4286)</f>
        <v>1058.0242776842515</v>
      </c>
      <c r="M4286" s="16">
        <f>H4286*$E4286*(1-'Monte Carlo Inputs'!$C$11)+H4286*'Monte Carlo Inputs'!$C$12-H4286*'Monte Carlo Inputs'!$C$13-'Monte Carlo Inputs'!$C$14*(H4286-G4286)</f>
        <v>1097.6459588004361</v>
      </c>
      <c r="N4286" s="16">
        <f>I4286*$E4286*(1-'Monte Carlo Inputs'!$C$11)+I4286*'Monte Carlo Inputs'!$C$12-I4286*'Monte Carlo Inputs'!$C$13-'Monte Carlo Inputs'!$C$14*(I4286-H4286)</f>
        <v>1138.7514221393767</v>
      </c>
      <c r="O4286" s="16">
        <f>J4286*$E4286*(1-'Monte Carlo Inputs'!$C$11)+J4286*'Monte Carlo Inputs'!$C$12-J4286*'Monte Carlo Inputs'!$C$13-'Monte Carlo Inputs'!$C$14*(J4286-I4286)</f>
        <v>1181.3962334828013</v>
      </c>
    </row>
    <row r="4287" spans="1:15">
      <c r="A4287">
        <v>4283</v>
      </c>
      <c r="B4287" s="39">
        <v>0.72464842117451922</v>
      </c>
      <c r="C4287" s="39">
        <v>-0.97802038063646635</v>
      </c>
      <c r="D4287" s="29">
        <f>'Monte Carlo Inputs'!$C$6+'Monte Carlo Inputs'!$D$6*B4287</f>
        <v>0.1732557039281698</v>
      </c>
      <c r="E4287" s="29">
        <f>'Monte Carlo Inputs'!$C$7+'Monte Carlo Inputs'!$D$7*C4287</f>
        <v>0.54781664868825009</v>
      </c>
      <c r="F4287" s="16">
        <f>'Monte Carlo Inputs'!$C$17*(1+$D4287)</f>
        <v>2849.9554304119174</v>
      </c>
      <c r="G4287" s="16">
        <f t="shared" ref="G4287:J4287" si="4281">F4287*(1+$D4287)</f>
        <v>3343.726464671844</v>
      </c>
      <c r="H4287" s="16">
        <f t="shared" si="4281"/>
        <v>3923.0461470518144</v>
      </c>
      <c r="I4287" s="16">
        <f t="shared" si="4281"/>
        <v>4602.7362688019703</v>
      </c>
      <c r="J4287" s="16">
        <f t="shared" si="4281"/>
        <v>5400.1865810489726</v>
      </c>
      <c r="K4287" s="16">
        <f>F4287*$E4287*(1-'Monte Carlo Inputs'!$C$11)+F4287*'Monte Carlo Inputs'!$C$12-F4287*'Monte Carlo Inputs'!$C$13-'Monte Carlo Inputs'!$C$14*(F4287-'Monte Carlo Inputs'!$C$17)</f>
        <v>1227.1218135989052</v>
      </c>
      <c r="L4287" s="16">
        <f>G4287*$E4287*(1-'Monte Carlo Inputs'!$C$11)+G4287*'Monte Carlo Inputs'!$C$12-G4287*'Monte Carlo Inputs'!$C$13-'Monte Carlo Inputs'!$C$14*(G4287-F4287)</f>
        <v>1439.7276672195956</v>
      </c>
      <c r="M4287" s="16">
        <f>H4287*$E4287*(1-'Monte Carlo Inputs'!$C$11)+H4287*'Monte Carlo Inputs'!$C$12-H4287*'Monte Carlo Inputs'!$C$13-'Monte Carlo Inputs'!$C$14*(H4287-G4287)</f>
        <v>1689.1686976685878</v>
      </c>
      <c r="N4287" s="16">
        <f>I4287*$E4287*(1-'Monte Carlo Inputs'!$C$11)+I4287*'Monte Carlo Inputs'!$C$12-I4287*'Monte Carlo Inputs'!$C$13-'Monte Carlo Inputs'!$C$14*(I4287-H4287)</f>
        <v>1981.8268094365885</v>
      </c>
      <c r="O4287" s="16">
        <f>J4287*$E4287*(1-'Monte Carlo Inputs'!$C$11)+J4287*'Monte Carlo Inputs'!$C$12-J4287*'Monte Carlo Inputs'!$C$13-'Monte Carlo Inputs'!$C$14*(J4287-I4287)</f>
        <v>2325.1896083692432</v>
      </c>
    </row>
    <row r="4288" spans="1:15">
      <c r="A4288">
        <v>4284</v>
      </c>
      <c r="B4288" s="39">
        <v>0.44380619353016554</v>
      </c>
      <c r="C4288" s="39">
        <v>1.2681751552588076</v>
      </c>
      <c r="D4288" s="29">
        <f>'Monte Carlo Inputs'!$C$6+'Monte Carlo Inputs'!$D$6*B4288</f>
        <v>0.15506155170827177</v>
      </c>
      <c r="E4288" s="29">
        <f>'Monte Carlo Inputs'!$C$7+'Monte Carlo Inputs'!$D$7*C4288</f>
        <v>0.62821221296840191</v>
      </c>
      <c r="F4288" s="16">
        <f>'Monte Carlo Inputs'!$C$17*(1+$D4288)</f>
        <v>2805.7600152545638</v>
      </c>
      <c r="G4288" s="16">
        <f t="shared" ref="G4288:J4288" si="4282">F4288*(1+$D4288)</f>
        <v>3240.8255169409608</v>
      </c>
      <c r="H4288" s="16">
        <f t="shared" si="4282"/>
        <v>3743.3529504135886</v>
      </c>
      <c r="I4288" s="16">
        <f t="shared" si="4282"/>
        <v>4323.8030674964575</v>
      </c>
      <c r="J4288" s="16">
        <f t="shared" si="4282"/>
        <v>4994.2586804234443</v>
      </c>
      <c r="K4288" s="16">
        <f>F4288*$E4288*(1-'Monte Carlo Inputs'!$C$11)+F4288*'Monte Carlo Inputs'!$C$12-F4288*'Monte Carlo Inputs'!$C$13-'Monte Carlo Inputs'!$C$14*(F4288-'Monte Carlo Inputs'!$C$17)</f>
        <v>1367.9708772148936</v>
      </c>
      <c r="L4288" s="16">
        <f>G4288*$E4288*(1-'Monte Carlo Inputs'!$C$11)+G4288*'Monte Carlo Inputs'!$C$12-G4288*'Monte Carlo Inputs'!$C$13-'Monte Carlo Inputs'!$C$14*(G4288-F4288)</f>
        <v>1580.0905641275604</v>
      </c>
      <c r="M4288" s="16">
        <f>H4288*$E4288*(1-'Monte Carlo Inputs'!$C$11)+H4288*'Monte Carlo Inputs'!$C$12-H4288*'Monte Carlo Inputs'!$C$13-'Monte Carlo Inputs'!$C$14*(H4288-G4288)</f>
        <v>1825.1018588407787</v>
      </c>
      <c r="N4288" s="16">
        <f>I4288*$E4288*(1-'Monte Carlo Inputs'!$C$11)+I4288*'Monte Carlo Inputs'!$C$12-I4288*'Monte Carlo Inputs'!$C$13-'Monte Carlo Inputs'!$C$14*(I4288-H4288)</f>
        <v>2108.1049850982813</v>
      </c>
      <c r="O4288" s="16">
        <f>J4288*$E4288*(1-'Monte Carlo Inputs'!$C$11)+J4288*'Monte Carlo Inputs'!$C$12-J4288*'Monte Carlo Inputs'!$C$13-'Monte Carlo Inputs'!$C$14*(J4288-I4288)</f>
        <v>2434.9910152515645</v>
      </c>
    </row>
    <row r="4289" spans="1:15">
      <c r="A4289">
        <v>4285</v>
      </c>
      <c r="B4289" s="39">
        <v>1.4085128404556375</v>
      </c>
      <c r="C4289" s="39">
        <v>-0.16082297850481986</v>
      </c>
      <c r="D4289" s="29">
        <f>'Monte Carlo Inputs'!$C$6+'Monte Carlo Inputs'!$D$6*B4289</f>
        <v>0.21755934532332799</v>
      </c>
      <c r="E4289" s="29">
        <f>'Monte Carlo Inputs'!$C$7+'Monte Carlo Inputs'!$D$7*C4289</f>
        <v>0.57706568120690027</v>
      </c>
      <c r="F4289" s="16">
        <f>'Monte Carlo Inputs'!$C$17*(1+$D4289)</f>
        <v>2957.5734057248965</v>
      </c>
      <c r="G4289" s="16">
        <f t="shared" ref="G4289:J4289" si="4283">F4289*(1+$D4289)</f>
        <v>3601.0211396200903</v>
      </c>
      <c r="H4289" s="16">
        <f t="shared" si="4283"/>
        <v>4384.4569412513019</v>
      </c>
      <c r="I4289" s="16">
        <f t="shared" si="4283"/>
        <v>5338.3365229882565</v>
      </c>
      <c r="J4289" s="16">
        <f t="shared" si="4283"/>
        <v>6499.7415220451931</v>
      </c>
      <c r="K4289" s="16">
        <f>F4289*$E4289*(1-'Monte Carlo Inputs'!$C$11)+F4289*'Monte Carlo Inputs'!$C$12-F4289*'Monte Carlo Inputs'!$C$13-'Monte Carlo Inputs'!$C$14*(F4289-'Monte Carlo Inputs'!$C$17)</f>
        <v>1336.5526104477115</v>
      </c>
      <c r="L4289" s="16">
        <f>G4289*$E4289*(1-'Monte Carlo Inputs'!$C$11)+G4289*'Monte Carlo Inputs'!$C$12-G4289*'Monte Carlo Inputs'!$C$13-'Monte Carlo Inputs'!$C$14*(G4289-F4289)</f>
        <v>1627.3321213669008</v>
      </c>
      <c r="M4289" s="16">
        <f>H4289*$E4289*(1-'Monte Carlo Inputs'!$C$11)+H4289*'Monte Carlo Inputs'!$C$12-H4289*'Monte Carlo Inputs'!$C$13-'Monte Carlo Inputs'!$C$14*(H4289-G4289)</f>
        <v>1981.3734323151059</v>
      </c>
      <c r="N4289" s="16">
        <f>I4289*$E4289*(1-'Monte Carlo Inputs'!$C$11)+I4289*'Monte Carlo Inputs'!$C$12-I4289*'Monte Carlo Inputs'!$C$13-'Monte Carlo Inputs'!$C$14*(I4289-H4289)</f>
        <v>2412.4397390906161</v>
      </c>
      <c r="O4289" s="16">
        <f>J4289*$E4289*(1-'Monte Carlo Inputs'!$C$11)+J4289*'Monte Carlo Inputs'!$C$12-J4289*'Monte Carlo Inputs'!$C$13-'Monte Carlo Inputs'!$C$14*(J4289-I4289)</f>
        <v>2937.2885493591511</v>
      </c>
    </row>
    <row r="4290" spans="1:15">
      <c r="A4290">
        <v>4286</v>
      </c>
      <c r="B4290" s="39">
        <v>-0.12149960367645191</v>
      </c>
      <c r="C4290" s="39">
        <v>1.3883863336628128</v>
      </c>
      <c r="D4290" s="29">
        <f>'Monte Carlo Inputs'!$C$6+'Monte Carlo Inputs'!$D$6*B4290</f>
        <v>0.11843864135950184</v>
      </c>
      <c r="E4290" s="29">
        <f>'Monte Carlo Inputs'!$C$7+'Monte Carlo Inputs'!$D$7*C4290</f>
        <v>0.63251479721190584</v>
      </c>
      <c r="F4290" s="16">
        <f>'Monte Carlo Inputs'!$C$17*(1+$D4290)</f>
        <v>2716.7993037263664</v>
      </c>
      <c r="G4290" s="16">
        <f t="shared" ref="G4290:J4290" si="4284">F4290*(1+$D4290)</f>
        <v>3038.5733221061578</v>
      </c>
      <c r="H4290" s="16">
        <f t="shared" si="4284"/>
        <v>3398.4578180476387</v>
      </c>
      <c r="I4290" s="16">
        <f t="shared" si="4284"/>
        <v>3800.9665447347779</v>
      </c>
      <c r="J4290" s="16">
        <f t="shared" si="4284"/>
        <v>4251.1478581460851</v>
      </c>
      <c r="K4290" s="16">
        <f>F4290*$E4290*(1-'Monte Carlo Inputs'!$C$11)+F4290*'Monte Carlo Inputs'!$C$12-F4290*'Monte Carlo Inputs'!$C$13-'Monte Carlo Inputs'!$C$14*(F4290-'Monte Carlo Inputs'!$C$17)</f>
        <v>1331.6240328204608</v>
      </c>
      <c r="L4290" s="16">
        <f>G4290*$E4290*(1-'Monte Carlo Inputs'!$C$11)+G4290*'Monte Carlo Inputs'!$C$12-G4290*'Monte Carlo Inputs'!$C$13-'Monte Carlo Inputs'!$C$14*(G4290-F4290)</f>
        <v>1489.3397740693772</v>
      </c>
      <c r="M4290" s="16">
        <f>H4290*$E4290*(1-'Monte Carlo Inputs'!$C$11)+H4290*'Monte Carlo Inputs'!$C$12-H4290*'Monte Carlo Inputs'!$C$13-'Monte Carlo Inputs'!$C$14*(H4290-G4290)</f>
        <v>1665.7351534328213</v>
      </c>
      <c r="N4290" s="16">
        <f>I4290*$E4290*(1-'Monte Carlo Inputs'!$C$11)+I4290*'Monte Carlo Inputs'!$C$12-I4290*'Monte Carlo Inputs'!$C$13-'Monte Carlo Inputs'!$C$14*(I4290-H4290)</f>
        <v>1863.0225618701661</v>
      </c>
      <c r="O4290" s="16">
        <f>J4290*$E4290*(1-'Monte Carlo Inputs'!$C$11)+J4290*'Monte Carlo Inputs'!$C$12-J4290*'Monte Carlo Inputs'!$C$13-'Monte Carlo Inputs'!$C$14*(J4290-I4290)</f>
        <v>2083.6764229201667</v>
      </c>
    </row>
    <row r="4291" spans="1:15">
      <c r="A4291">
        <v>4287</v>
      </c>
      <c r="B4291" s="39">
        <v>-0.4072945423393996</v>
      </c>
      <c r="C4291" s="39">
        <v>1.3201346331298871</v>
      </c>
      <c r="D4291" s="29">
        <f>'Monte Carlo Inputs'!$C$6+'Monte Carlo Inputs'!$D$6*B4291</f>
        <v>9.9923631486076095E-2</v>
      </c>
      <c r="E4291" s="29">
        <f>'Monte Carlo Inputs'!$C$7+'Monte Carlo Inputs'!$D$7*C4291</f>
        <v>0.63007194043931536</v>
      </c>
      <c r="F4291" s="16">
        <f>'Monte Carlo Inputs'!$C$17*(1+$D4291)</f>
        <v>2671.8244932428279</v>
      </c>
      <c r="G4291" s="16">
        <f t="shared" ref="G4291:J4291" si="4285">F4291*(1+$D4291)</f>
        <v>2938.8028993010962</v>
      </c>
      <c r="H4291" s="16">
        <f t="shared" si="4285"/>
        <v>3232.4587572210708</v>
      </c>
      <c r="I4291" s="16">
        <f t="shared" si="4285"/>
        <v>3555.4577748715683</v>
      </c>
      <c r="J4291" s="16">
        <f t="shared" si="4285"/>
        <v>3910.7320273321388</v>
      </c>
      <c r="K4291" s="16">
        <f>F4291*$E4291*(1-'Monte Carlo Inputs'!$C$11)+F4291*'Monte Carlo Inputs'!$C$12-F4291*'Monte Carlo Inputs'!$C$13-'Monte Carlo Inputs'!$C$14*(F4291-'Monte Carlo Inputs'!$C$17)</f>
        <v>1304.2614284398153</v>
      </c>
      <c r="L4291" s="16">
        <f>G4291*$E4291*(1-'Monte Carlo Inputs'!$C$11)+G4291*'Monte Carlo Inputs'!$C$12-G4291*'Monte Carlo Inputs'!$C$13-'Monte Carlo Inputs'!$C$14*(G4291-F4291)</f>
        <v>1434.5879667767385</v>
      </c>
      <c r="M4291" s="16">
        <f>H4291*$E4291*(1-'Monte Carlo Inputs'!$C$11)+H4291*'Monte Carlo Inputs'!$C$12-H4291*'Monte Carlo Inputs'!$C$13-'Monte Carlo Inputs'!$C$14*(H4291-G4291)</f>
        <v>1577.9372061032964</v>
      </c>
      <c r="N4291" s="16">
        <f>I4291*$E4291*(1-'Monte Carlo Inputs'!$C$11)+I4291*'Monte Carlo Inputs'!$C$12-I4291*'Monte Carlo Inputs'!$C$13-'Monte Carlo Inputs'!$C$14*(I4291-H4291)</f>
        <v>1735.6104219941305</v>
      </c>
      <c r="O4291" s="16">
        <f>J4291*$E4291*(1-'Monte Carlo Inputs'!$C$11)+J4291*'Monte Carlo Inputs'!$C$12-J4291*'Monte Carlo Inputs'!$C$13-'Monte Carlo Inputs'!$C$14*(J4291-I4291)</f>
        <v>1909.0389182048648</v>
      </c>
    </row>
    <row r="4292" spans="1:15">
      <c r="A4292">
        <v>4288</v>
      </c>
      <c r="B4292" s="39">
        <v>-2.0710387347722623</v>
      </c>
      <c r="C4292" s="39">
        <v>-0.4676339718076824</v>
      </c>
      <c r="D4292" s="29">
        <f>'Monte Carlo Inputs'!$C$6+'Monte Carlo Inputs'!$D$6*B4292</f>
        <v>-7.8607830800551393E-3</v>
      </c>
      <c r="E4292" s="29">
        <f>'Monte Carlo Inputs'!$C$7+'Monte Carlo Inputs'!$D$7*C4292</f>
        <v>0.56608433851444129</v>
      </c>
      <c r="F4292" s="16">
        <f>'Monte Carlo Inputs'!$C$17*(1+$D4292)</f>
        <v>2410.0053718202385</v>
      </c>
      <c r="G4292" s="16">
        <f t="shared" ref="G4292:J4292" si="4286">F4292*(1+$D4292)</f>
        <v>2391.0608423705921</v>
      </c>
      <c r="H4292" s="16">
        <f t="shared" si="4286"/>
        <v>2372.265231757503</v>
      </c>
      <c r="I4292" s="16">
        <f t="shared" si="4286"/>
        <v>2353.6173693623005</v>
      </c>
      <c r="J4292" s="16">
        <f t="shared" si="4286"/>
        <v>2335.1160937682935</v>
      </c>
      <c r="K4292" s="16">
        <f>F4292*$E4292*(1-'Monte Carlo Inputs'!$C$11)+F4292*'Monte Carlo Inputs'!$C$12-F4292*'Monte Carlo Inputs'!$C$13-'Monte Carlo Inputs'!$C$14*(F4292-'Monte Carlo Inputs'!$C$17)</f>
        <v>1062.7311192658083</v>
      </c>
      <c r="L4292" s="16">
        <f>G4292*$E4292*(1-'Monte Carlo Inputs'!$C$11)+G4292*'Monte Carlo Inputs'!$C$12-G4292*'Monte Carlo Inputs'!$C$13-'Monte Carlo Inputs'!$C$14*(G4292-F4292)</f>
        <v>1054.3772204648358</v>
      </c>
      <c r="M4292" s="16">
        <f>H4292*$E4292*(1-'Monte Carlo Inputs'!$C$11)+H4292*'Monte Carlo Inputs'!$C$12-H4292*'Monte Carlo Inputs'!$C$13-'Monte Carlo Inputs'!$C$14*(H4292-G4292)</f>
        <v>1046.0889898502103</v>
      </c>
      <c r="N4292" s="16">
        <f>I4292*$E4292*(1-'Monte Carlo Inputs'!$C$11)+I4292*'Monte Carlo Inputs'!$C$12-I4292*'Monte Carlo Inputs'!$C$13-'Monte Carlo Inputs'!$C$14*(I4292-H4292)</f>
        <v>1037.8659112185635</v>
      </c>
      <c r="O4292" s="16">
        <f>J4292*$E4292*(1-'Monte Carlo Inputs'!$C$11)+J4292*'Monte Carlo Inputs'!$C$12-J4292*'Monte Carlo Inputs'!$C$13-'Monte Carlo Inputs'!$C$14*(J4292-I4292)</f>
        <v>1029.7074724242909</v>
      </c>
    </row>
    <row r="4293" spans="1:15">
      <c r="A4293">
        <v>4289</v>
      </c>
      <c r="B4293" s="39">
        <v>-0.71585262300982921</v>
      </c>
      <c r="C4293" s="39">
        <v>-1.1044395800557998</v>
      </c>
      <c r="D4293" s="29">
        <f>'Monte Carlo Inputs'!$C$6+'Monte Carlo Inputs'!$D$6*B4293</f>
        <v>7.9933928600274193E-2</v>
      </c>
      <c r="E4293" s="29">
        <f>'Monte Carlo Inputs'!$C$7+'Monte Carlo Inputs'!$D$7*C4293</f>
        <v>0.5432918676926759</v>
      </c>
      <c r="F4293" s="16">
        <f>'Monte Carlo Inputs'!$C$17*(1+$D4293)</f>
        <v>2623.2675059629264</v>
      </c>
      <c r="G4293" s="16">
        <f t="shared" ref="G4293:J4293" si="4287">F4293*(1+$D4293)</f>
        <v>2832.9555834839866</v>
      </c>
      <c r="H4293" s="16">
        <f t="shared" si="4287"/>
        <v>3059.4048528219441</v>
      </c>
      <c r="I4293" s="16">
        <f t="shared" si="4287"/>
        <v>3303.955101886746</v>
      </c>
      <c r="J4293" s="16">
        <f t="shared" si="4287"/>
        <v>3568.0532130994729</v>
      </c>
      <c r="K4293" s="16">
        <f>F4293*$E4293*(1-'Monte Carlo Inputs'!$C$11)+F4293*'Monte Carlo Inputs'!$C$12-F4293*'Monte Carlo Inputs'!$C$13-'Monte Carlo Inputs'!$C$14*(F4293-'Monte Carlo Inputs'!$C$17)</f>
        <v>1117.8303916667535</v>
      </c>
      <c r="L4293" s="16">
        <f>G4293*$E4293*(1-'Monte Carlo Inputs'!$C$11)+G4293*'Monte Carlo Inputs'!$C$12-G4293*'Monte Carlo Inputs'!$C$13-'Monte Carlo Inputs'!$C$14*(G4293-F4293)</f>
        <v>1207.1829663814606</v>
      </c>
      <c r="M4293" s="16">
        <f>H4293*$E4293*(1-'Monte Carlo Inputs'!$C$11)+H4293*'Monte Carlo Inputs'!$C$12-H4293*'Monte Carlo Inputs'!$C$13-'Monte Carlo Inputs'!$C$14*(H4293-G4293)</f>
        <v>1303.6778434236635</v>
      </c>
      <c r="N4293" s="16">
        <f>I4293*$E4293*(1-'Monte Carlo Inputs'!$C$11)+I4293*'Monte Carlo Inputs'!$C$12-I4293*'Monte Carlo Inputs'!$C$13-'Monte Carlo Inputs'!$C$14*(I4293-H4293)</f>
        <v>1407.8859350776499</v>
      </c>
      <c r="O4293" s="16">
        <f>J4293*$E4293*(1-'Monte Carlo Inputs'!$C$11)+J4293*'Monte Carlo Inputs'!$C$12-J4293*'Monte Carlo Inputs'!$C$13-'Monte Carlo Inputs'!$C$14*(J4293-I4293)</f>
        <v>1520.4237888894772</v>
      </c>
    </row>
    <row r="4294" spans="1:15">
      <c r="A4294">
        <v>4290</v>
      </c>
      <c r="B4294" s="39">
        <v>-0.53225176976902677</v>
      </c>
      <c r="C4294" s="39">
        <v>-1.0237011190390499</v>
      </c>
      <c r="D4294" s="29">
        <f>'Monte Carlo Inputs'!$C$6+'Monte Carlo Inputs'!$D$6*B4294</f>
        <v>9.1828371610449044E-2</v>
      </c>
      <c r="E4294" s="29">
        <f>'Monte Carlo Inputs'!$C$7+'Monte Carlo Inputs'!$D$7*C4294</f>
        <v>0.54618164911589717</v>
      </c>
      <c r="F4294" s="16">
        <f>'Monte Carlo Inputs'!$C$17*(1+$D4294)</f>
        <v>2652.1602974789421</v>
      </c>
      <c r="G4294" s="16">
        <f t="shared" ref="G4294:J4294" si="4288">F4294*(1+$D4294)</f>
        <v>2895.7038588463174</v>
      </c>
      <c r="H4294" s="16">
        <f t="shared" si="4288"/>
        <v>3161.6116288702683</v>
      </c>
      <c r="I4294" s="16">
        <f t="shared" si="4288"/>
        <v>3451.9372764140844</v>
      </c>
      <c r="J4294" s="16">
        <f t="shared" si="4288"/>
        <v>3768.9230554085984</v>
      </c>
      <c r="K4294" s="16">
        <f>F4294*$E4294*(1-'Monte Carlo Inputs'!$C$11)+F4294*'Monte Carlo Inputs'!$C$12-F4294*'Monte Carlo Inputs'!$C$13-'Monte Carlo Inputs'!$C$14*(F4294-'Monte Carlo Inputs'!$C$17)</f>
        <v>1136.0443350356891</v>
      </c>
      <c r="L4294" s="16">
        <f>G4294*$E4294*(1-'Monte Carlo Inputs'!$C$11)+G4294*'Monte Carlo Inputs'!$C$12-G4294*'Monte Carlo Inputs'!$C$13-'Monte Carlo Inputs'!$C$14*(G4294-F4294)</f>
        <v>1240.3654363992916</v>
      </c>
      <c r="M4294" s="16">
        <f>H4294*$E4294*(1-'Monte Carlo Inputs'!$C$11)+H4294*'Monte Carlo Inputs'!$C$12-H4294*'Monte Carlo Inputs'!$C$13-'Monte Carlo Inputs'!$C$14*(H4294-G4294)</f>
        <v>1354.2661746257229</v>
      </c>
      <c r="N4294" s="16">
        <f>I4294*$E4294*(1-'Monte Carlo Inputs'!$C$11)+I4294*'Monte Carlo Inputs'!$C$12-I4294*'Monte Carlo Inputs'!$C$13-'Monte Carlo Inputs'!$C$14*(I4294-H4294)</f>
        <v>1478.626232168715</v>
      </c>
      <c r="O4294" s="16">
        <f>J4294*$E4294*(1-'Monte Carlo Inputs'!$C$11)+J4294*'Monte Carlo Inputs'!$C$12-J4294*'Monte Carlo Inputs'!$C$13-'Monte Carlo Inputs'!$C$14*(J4294-I4294)</f>
        <v>1614.4060712892617</v>
      </c>
    </row>
    <row r="4295" spans="1:15">
      <c r="A4295">
        <v>4291</v>
      </c>
      <c r="B4295" s="39">
        <v>-0.62724645370453458</v>
      </c>
      <c r="C4295" s="39">
        <v>0.56171919927871861</v>
      </c>
      <c r="D4295" s="29">
        <f>'Monte Carlo Inputs'!$C$6+'Monte Carlo Inputs'!$D$6*B4295</f>
        <v>8.567421255074939E-2</v>
      </c>
      <c r="E4295" s="29">
        <f>'Monte Carlo Inputs'!$C$7+'Monte Carlo Inputs'!$D$7*C4295</f>
        <v>0.60292682515934104</v>
      </c>
      <c r="F4295" s="16">
        <f>'Monte Carlo Inputs'!$C$17*(1+$D4295)</f>
        <v>2637.2112297070257</v>
      </c>
      <c r="G4295" s="16">
        <f t="shared" ref="G4295:J4295" si="4289">F4295*(1+$D4295)</f>
        <v>2863.1522251421688</v>
      </c>
      <c r="H4295" s="16">
        <f t="shared" si="4289"/>
        <v>3108.4505374441505</v>
      </c>
      <c r="I4295" s="16">
        <f t="shared" si="4289"/>
        <v>3374.7645894926322</v>
      </c>
      <c r="J4295" s="16">
        <f t="shared" si="4289"/>
        <v>3663.8948882415666</v>
      </c>
      <c r="K4295" s="16">
        <f>F4295*$E4295*(1-'Monte Carlo Inputs'!$C$11)+F4295*'Monte Carlo Inputs'!$C$12-F4295*'Monte Carlo Inputs'!$C$13-'Monte Carlo Inputs'!$C$14*(F4295-'Monte Carlo Inputs'!$C$17)</f>
        <v>1235.8976357414613</v>
      </c>
      <c r="L4295" s="16">
        <f>G4295*$E4295*(1-'Monte Carlo Inputs'!$C$11)+G4295*'Monte Carlo Inputs'!$C$12-G4295*'Monte Carlo Inputs'!$C$13-'Monte Carlo Inputs'!$C$14*(G4295-F4295)</f>
        <v>1341.7821924769439</v>
      </c>
      <c r="M4295" s="16">
        <f>H4295*$E4295*(1-'Monte Carlo Inputs'!$C$11)+H4295*'Monte Carlo Inputs'!$C$12-H4295*'Monte Carlo Inputs'!$C$13-'Monte Carlo Inputs'!$C$14*(H4295-G4295)</f>
        <v>1456.7383252320242</v>
      </c>
      <c r="N4295" s="16">
        <f>I4295*$E4295*(1-'Monte Carlo Inputs'!$C$11)+I4295*'Monte Carlo Inputs'!$C$12-I4295*'Monte Carlo Inputs'!$C$13-'Monte Carlo Inputs'!$C$14*(I4295-H4295)</f>
        <v>1581.5432341387755</v>
      </c>
      <c r="O4295" s="16">
        <f>J4295*$E4295*(1-'Monte Carlo Inputs'!$C$11)+J4295*'Monte Carlo Inputs'!$C$12-J4295*'Monte Carlo Inputs'!$C$13-'Monte Carlo Inputs'!$C$14*(J4295-I4295)</f>
        <v>1717.0407053385807</v>
      </c>
    </row>
    <row r="4296" spans="1:15">
      <c r="A4296">
        <v>4292</v>
      </c>
      <c r="B4296" s="39">
        <v>1.6351353201412715E-2</v>
      </c>
      <c r="C4296" s="39">
        <v>-0.1949872556587415</v>
      </c>
      <c r="D4296" s="29">
        <f>'Monte Carlo Inputs'!$C$6+'Monte Carlo Inputs'!$D$6*B4296</f>
        <v>0.12736921178735996</v>
      </c>
      <c r="E4296" s="29">
        <f>'Monte Carlo Inputs'!$C$7+'Monte Carlo Inputs'!$D$7*C4296</f>
        <v>0.57584287745000551</v>
      </c>
      <c r="F4296" s="16">
        <f>'Monte Carlo Inputs'!$C$17*(1+$D4296)</f>
        <v>2738.4925523526763</v>
      </c>
      <c r="G4296" s="16">
        <f t="shared" ref="G4296:J4296" si="4290">F4296*(1+$D4296)</f>
        <v>3087.2921902313924</v>
      </c>
      <c r="H4296" s="16">
        <f t="shared" si="4290"/>
        <v>3480.518163058437</v>
      </c>
      <c r="I4296" s="16">
        <f t="shared" si="4290"/>
        <v>3923.8290180987801</v>
      </c>
      <c r="J4296" s="16">
        <f t="shared" si="4290"/>
        <v>4423.6040273223925</v>
      </c>
      <c r="K4296" s="16">
        <f>F4296*$E4296*(1-'Monte Carlo Inputs'!$C$11)+F4296*'Monte Carlo Inputs'!$C$12-F4296*'Monte Carlo Inputs'!$C$13-'Monte Carlo Inputs'!$C$14*(F4296-'Monte Carlo Inputs'!$C$17)</f>
        <v>1232.148973305151</v>
      </c>
      <c r="L4296" s="16">
        <f>G4296*$E4296*(1-'Monte Carlo Inputs'!$C$11)+G4296*'Monte Carlo Inputs'!$C$12-G4296*'Monte Carlo Inputs'!$C$13-'Monte Carlo Inputs'!$C$14*(G4296-F4296)</f>
        <v>1389.086816839633</v>
      </c>
      <c r="M4296" s="16">
        <f>H4296*$E4296*(1-'Monte Carlo Inputs'!$C$11)+H4296*'Monte Carlo Inputs'!$C$12-H4296*'Monte Carlo Inputs'!$C$13-'Monte Carlo Inputs'!$C$14*(H4296-G4296)</f>
        <v>1566.0137098047101</v>
      </c>
      <c r="N4296" s="16">
        <f>I4296*$E4296*(1-'Monte Carlo Inputs'!$C$11)+I4296*'Monte Carlo Inputs'!$C$12-I4296*'Monte Carlo Inputs'!$C$13-'Monte Carlo Inputs'!$C$14*(I4296-H4296)</f>
        <v>1765.4756416707351</v>
      </c>
      <c r="O4296" s="16">
        <f>J4296*$E4296*(1-'Monte Carlo Inputs'!$C$11)+J4296*'Monte Carlo Inputs'!$C$12-J4296*'Monte Carlo Inputs'!$C$13-'Monte Carlo Inputs'!$C$14*(J4296-I4296)</f>
        <v>1990.3428825801204</v>
      </c>
    </row>
    <row r="4297" spans="1:15">
      <c r="A4297">
        <v>4293</v>
      </c>
      <c r="B4297" s="39">
        <v>0.29526911594359784</v>
      </c>
      <c r="C4297" s="39">
        <v>0.6158768722946889</v>
      </c>
      <c r="D4297" s="29">
        <f>'Monte Carlo Inputs'!$C$6+'Monte Carlo Inputs'!$D$6*B4297</f>
        <v>0.14543868899785647</v>
      </c>
      <c r="E4297" s="29">
        <f>'Monte Carlo Inputs'!$C$7+'Monte Carlo Inputs'!$D$7*C4297</f>
        <v>0.6048652301702313</v>
      </c>
      <c r="F4297" s="16">
        <f>'Monte Carlo Inputs'!$C$17*(1+$D4297)</f>
        <v>2782.3851194446938</v>
      </c>
      <c r="G4297" s="16">
        <f t="shared" ref="G4297:J4297" si="4291">F4297*(1+$D4297)</f>
        <v>3187.0515635038746</v>
      </c>
      <c r="H4297" s="16">
        <f t="shared" si="4291"/>
        <v>3650.5721646684469</v>
      </c>
      <c r="I4297" s="16">
        <f t="shared" si="4291"/>
        <v>4181.5065943898926</v>
      </c>
      <c r="J4297" s="16">
        <f t="shared" si="4291"/>
        <v>4789.65943151385</v>
      </c>
      <c r="K4297" s="16">
        <f>F4297*$E4297*(1-'Monte Carlo Inputs'!$C$11)+F4297*'Monte Carlo Inputs'!$C$12-F4297*'Monte Carlo Inputs'!$C$13-'Monte Carlo Inputs'!$C$14*(F4297-'Monte Carlo Inputs'!$C$17)</f>
        <v>1310.0110190143221</v>
      </c>
      <c r="L4297" s="16">
        <f>G4297*$E4297*(1-'Monte Carlo Inputs'!$C$11)+G4297*'Monte Carlo Inputs'!$C$12-G4297*'Monte Carlo Inputs'!$C$13-'Monte Carlo Inputs'!$C$14*(G4297-F4297)</f>
        <v>1500.5373041925111</v>
      </c>
      <c r="M4297" s="16">
        <f>H4297*$E4297*(1-'Monte Carlo Inputs'!$C$11)+H4297*'Monte Carlo Inputs'!$C$12-H4297*'Monte Carlo Inputs'!$C$13-'Monte Carlo Inputs'!$C$14*(H4297-G4297)</f>
        <v>1718.7734825066475</v>
      </c>
      <c r="N4297" s="16">
        <f>I4297*$E4297*(1-'Monte Carlo Inputs'!$C$11)+I4297*'Monte Carlo Inputs'!$C$12-I4297*'Monte Carlo Inputs'!$C$13-'Monte Carlo Inputs'!$C$14*(I4297-H4297)</f>
        <v>1968.7496444866947</v>
      </c>
      <c r="O4297" s="16">
        <f>J4297*$E4297*(1-'Monte Carlo Inputs'!$C$11)+J4297*'Monte Carlo Inputs'!$C$12-J4297*'Monte Carlo Inputs'!$C$13-'Monte Carlo Inputs'!$C$14*(J4297-I4297)</f>
        <v>2255.0820117458352</v>
      </c>
    </row>
    <row r="4298" spans="1:15">
      <c r="A4298">
        <v>4294</v>
      </c>
      <c r="B4298" s="39">
        <v>0.43769995632109587</v>
      </c>
      <c r="C4298" s="39">
        <v>0.88744907921903815</v>
      </c>
      <c r="D4298" s="29">
        <f>'Monte Carlo Inputs'!$C$6+'Monte Carlo Inputs'!$D$6*B4298</f>
        <v>0.15466596372919725</v>
      </c>
      <c r="E4298" s="29">
        <f>'Monte Carlo Inputs'!$C$7+'Monte Carlo Inputs'!$D$7*C4298</f>
        <v>0.61458531039903785</v>
      </c>
      <c r="F4298" s="16">
        <f>'Monte Carlo Inputs'!$C$17*(1+$D4298)</f>
        <v>2804.7990924945934</v>
      </c>
      <c r="G4298" s="16">
        <f t="shared" ref="G4298:J4298" si="4292">F4298*(1+$D4298)</f>
        <v>3238.6060472020472</v>
      </c>
      <c r="H4298" s="16">
        <f t="shared" si="4292"/>
        <v>3739.5081726317576</v>
      </c>
      <c r="I4298" s="16">
        <f t="shared" si="4292"/>
        <v>4317.8828080250578</v>
      </c>
      <c r="J4298" s="16">
        <f t="shared" si="4292"/>
        <v>4985.7123137979852</v>
      </c>
      <c r="K4298" s="16">
        <f>F4298*$E4298*(1-'Monte Carlo Inputs'!$C$11)+F4298*'Monte Carlo Inputs'!$C$12-F4298*'Monte Carlo Inputs'!$C$13-'Monte Carlo Inputs'!$C$14*(F4298-'Monte Carlo Inputs'!$C$17)</f>
        <v>1340.291588102938</v>
      </c>
      <c r="L4298" s="16">
        <f>G4298*$E4298*(1-'Monte Carlo Inputs'!$C$11)+G4298*'Monte Carlo Inputs'!$C$12-G4298*'Monte Carlo Inputs'!$C$13-'Monte Carlo Inputs'!$C$14*(G4298-F4298)</f>
        <v>1547.5890782550148</v>
      </c>
      <c r="M4298" s="16">
        <f>H4298*$E4298*(1-'Monte Carlo Inputs'!$C$11)+H4298*'Monte Carlo Inputs'!$C$12-H4298*'Monte Carlo Inputs'!$C$13-'Monte Carlo Inputs'!$C$14*(H4298-G4298)</f>
        <v>1786.9484345001067</v>
      </c>
      <c r="N4298" s="16">
        <f>I4298*$E4298*(1-'Monte Carlo Inputs'!$C$11)+I4298*'Monte Carlo Inputs'!$C$12-I4298*'Monte Carlo Inputs'!$C$13-'Monte Carlo Inputs'!$C$14*(I4298-H4298)</f>
        <v>2063.3285362564461</v>
      </c>
      <c r="O4298" s="16">
        <f>J4298*$E4298*(1-'Monte Carlo Inputs'!$C$11)+J4298*'Monte Carlo Inputs'!$C$12-J4298*'Monte Carlo Inputs'!$C$13-'Monte Carlo Inputs'!$C$14*(J4298-I4298)</f>
        <v>2382.4552328065024</v>
      </c>
    </row>
    <row r="4299" spans="1:15">
      <c r="A4299">
        <v>4295</v>
      </c>
      <c r="B4299" s="39">
        <v>-0.62645760946873996</v>
      </c>
      <c r="C4299" s="39">
        <v>0.7953026293965042</v>
      </c>
      <c r="D4299" s="29">
        <f>'Monte Carlo Inputs'!$C$6+'Monte Carlo Inputs'!$D$6*B4299</f>
        <v>8.5725317230498671E-2</v>
      </c>
      <c r="E4299" s="29">
        <f>'Monte Carlo Inputs'!$C$7+'Monte Carlo Inputs'!$D$7*C4299</f>
        <v>0.61128721559317201</v>
      </c>
      <c r="F4299" s="16">
        <f>'Monte Carlo Inputs'!$C$17*(1+$D4299)</f>
        <v>2637.3353680846044</v>
      </c>
      <c r="G4299" s="16">
        <f t="shared" ref="G4299:J4299" si="4293">F4299*(1+$D4299)</f>
        <v>2863.4217791568708</v>
      </c>
      <c r="H4299" s="16">
        <f t="shared" si="4293"/>
        <v>3108.8895195398122</v>
      </c>
      <c r="I4299" s="16">
        <f t="shared" si="4293"/>
        <v>3375.4000598369348</v>
      </c>
      <c r="J4299" s="16">
        <f t="shared" si="4293"/>
        <v>3664.7573007463002</v>
      </c>
      <c r="K4299" s="16">
        <f>F4299*$E4299*(1-'Monte Carlo Inputs'!$C$11)+F4299*'Monte Carlo Inputs'!$C$12-F4299*'Monte Carlo Inputs'!$C$13-'Monte Carlo Inputs'!$C$14*(F4299-'Monte Carlo Inputs'!$C$17)</f>
        <v>1251.6473120486039</v>
      </c>
      <c r="L4299" s="16">
        <f>G4299*$E4299*(1-'Monte Carlo Inputs'!$C$11)+G4299*'Monte Carlo Inputs'!$C$12-G4299*'Monte Carlo Inputs'!$C$13-'Monte Carlo Inputs'!$C$14*(G4299-F4299)</f>
        <v>1358.9451749346713</v>
      </c>
      <c r="M4299" s="16">
        <f>H4299*$E4299*(1-'Monte Carlo Inputs'!$C$11)+H4299*'Monte Carlo Inputs'!$C$12-H4299*'Monte Carlo Inputs'!$C$13-'Monte Carlo Inputs'!$C$14*(H4299-G4299)</f>
        <v>1475.4411811548014</v>
      </c>
      <c r="N4299" s="16">
        <f>I4299*$E4299*(1-'Monte Carlo Inputs'!$C$11)+I4299*'Monte Carlo Inputs'!$C$12-I4299*'Monte Carlo Inputs'!$C$13-'Monte Carlo Inputs'!$C$14*(I4299-H4299)</f>
        <v>1601.9238444642381</v>
      </c>
      <c r="O4299" s="16">
        <f>J4299*$E4299*(1-'Monte Carlo Inputs'!$C$11)+J4299*'Monte Carlo Inputs'!$C$12-J4299*'Monte Carlo Inputs'!$C$13-'Monte Carlo Inputs'!$C$14*(J4299-I4299)</f>
        <v>1739.2492742100349</v>
      </c>
    </row>
    <row r="4300" spans="1:15">
      <c r="A4300">
        <v>4296</v>
      </c>
      <c r="B4300" s="39">
        <v>1.8976589446865191</v>
      </c>
      <c r="C4300" s="39">
        <v>-0.13233431491074618</v>
      </c>
      <c r="D4300" s="29">
        <f>'Monte Carlo Inputs'!$C$6+'Monte Carlo Inputs'!$D$6*B4300</f>
        <v>0.24924830731737979</v>
      </c>
      <c r="E4300" s="29">
        <f>'Monte Carlo Inputs'!$C$7+'Monte Carlo Inputs'!$D$7*C4300</f>
        <v>0.57808534407624179</v>
      </c>
      <c r="F4300" s="16">
        <f>'Monte Carlo Inputs'!$C$17*(1+$D4300)</f>
        <v>3034.5490633046475</v>
      </c>
      <c r="G4300" s="16">
        <f t="shared" ref="G4300:J4300" si="4294">F4300*(1+$D4300)</f>
        <v>3790.9052808048709</v>
      </c>
      <c r="H4300" s="16">
        <f t="shared" si="4294"/>
        <v>4735.7820052460011</v>
      </c>
      <c r="I4300" s="16">
        <f t="shared" si="4294"/>
        <v>5916.1676538776728</v>
      </c>
      <c r="J4300" s="16">
        <f t="shared" si="4294"/>
        <v>7390.7624274125164</v>
      </c>
      <c r="K4300" s="16">
        <f>F4300*$E4300*(1-'Monte Carlo Inputs'!$C$11)+F4300*'Monte Carlo Inputs'!$C$12-F4300*'Monte Carlo Inputs'!$C$13-'Monte Carlo Inputs'!$C$14*(F4300-'Monte Carlo Inputs'!$C$17)</f>
        <v>1374.6001375546373</v>
      </c>
      <c r="L4300" s="16">
        <f>G4300*$E4300*(1-'Monte Carlo Inputs'!$C$11)+G4300*'Monte Carlo Inputs'!$C$12-G4300*'Monte Carlo Inputs'!$C$13-'Monte Carlo Inputs'!$C$14*(G4300-F4300)</f>
        <v>1717.2168950783682</v>
      </c>
      <c r="M4300" s="16">
        <f>H4300*$E4300*(1-'Monte Carlo Inputs'!$C$11)+H4300*'Monte Carlo Inputs'!$C$12-H4300*'Monte Carlo Inputs'!$C$13-'Monte Carlo Inputs'!$C$14*(H4300-G4300)</f>
        <v>2145.2302994734573</v>
      </c>
      <c r="N4300" s="16">
        <f>I4300*$E4300*(1-'Monte Carlo Inputs'!$C$11)+I4300*'Monte Carlo Inputs'!$C$12-I4300*'Monte Carlo Inputs'!$C$13-'Monte Carlo Inputs'!$C$14*(I4300-H4300)</f>
        <v>2679.9253204231723</v>
      </c>
      <c r="O4300" s="16">
        <f>J4300*$E4300*(1-'Monte Carlo Inputs'!$C$11)+J4300*'Monte Carlo Inputs'!$C$12-J4300*'Monte Carlo Inputs'!$C$13-'Monte Carlo Inputs'!$C$14*(J4300-I4300)</f>
        <v>3347.8921702756347</v>
      </c>
    </row>
    <row r="4301" spans="1:15">
      <c r="A4301">
        <v>4297</v>
      </c>
      <c r="B4301" s="39">
        <v>0.13453119852565451</v>
      </c>
      <c r="C4301" s="39">
        <v>-0.40470540909836072</v>
      </c>
      <c r="D4301" s="29">
        <f>'Monte Carlo Inputs'!$C$6+'Monte Carlo Inputs'!$D$6*B4301</f>
        <v>0.13502540406723376</v>
      </c>
      <c r="E4301" s="29">
        <f>'Monte Carlo Inputs'!$C$7+'Monte Carlo Inputs'!$D$7*C4301</f>
        <v>0.56833667016923572</v>
      </c>
      <c r="F4301" s="16">
        <f>'Monte Carlo Inputs'!$C$17*(1+$D4301)</f>
        <v>2757.0902090197183</v>
      </c>
      <c r="G4301" s="16">
        <f t="shared" ref="G4301:J4301" si="4295">F4301*(1+$D4301)</f>
        <v>3129.3674285424199</v>
      </c>
      <c r="H4301" s="16">
        <f t="shared" si="4295"/>
        <v>3551.9115300562007</v>
      </c>
      <c r="I4301" s="16">
        <f t="shared" si="4295"/>
        <v>4031.5098196131062</v>
      </c>
      <c r="J4301" s="16">
        <f t="shared" si="4295"/>
        <v>4575.866062007387</v>
      </c>
      <c r="K4301" s="16">
        <f>F4301*$E4301*(1-'Monte Carlo Inputs'!$C$11)+F4301*'Monte Carlo Inputs'!$C$12-F4301*'Monte Carlo Inputs'!$C$13-'Monte Carlo Inputs'!$C$14*(F4301-'Monte Carlo Inputs'!$C$17)</f>
        <v>1226.0670742272396</v>
      </c>
      <c r="L4301" s="16">
        <f>G4301*$E4301*(1-'Monte Carlo Inputs'!$C$11)+G4301*'Monte Carlo Inputs'!$C$12-G4301*'Monte Carlo Inputs'!$C$13-'Monte Carlo Inputs'!$C$14*(G4301-F4301)</f>
        <v>1391.6172763383036</v>
      </c>
      <c r="M4301" s="16">
        <f>H4301*$E4301*(1-'Monte Carlo Inputs'!$C$11)+H4301*'Monte Carlo Inputs'!$C$12-H4301*'Monte Carlo Inputs'!$C$13-'Monte Carlo Inputs'!$C$14*(H4301-G4301)</f>
        <v>1579.5209613828267</v>
      </c>
      <c r="N4301" s="16">
        <f>I4301*$E4301*(1-'Monte Carlo Inputs'!$C$11)+I4301*'Monte Carlo Inputs'!$C$12-I4301*'Monte Carlo Inputs'!$C$13-'Monte Carlo Inputs'!$C$14*(I4301-H4301)</f>
        <v>1792.7964174262086</v>
      </c>
      <c r="O4301" s="16">
        <f>J4301*$E4301*(1-'Monte Carlo Inputs'!$C$11)+J4301*'Monte Carlo Inputs'!$C$12-J4301*'Monte Carlo Inputs'!$C$13-'Monte Carlo Inputs'!$C$14*(J4301-I4301)</f>
        <v>2034.8694780994715</v>
      </c>
    </row>
    <row r="4302" spans="1:15">
      <c r="A4302">
        <v>4298</v>
      </c>
      <c r="B4302" s="39">
        <v>1.93529188288178</v>
      </c>
      <c r="C4302" s="39">
        <v>-0.96899624039864218</v>
      </c>
      <c r="D4302" s="29">
        <f>'Monte Carlo Inputs'!$C$6+'Monte Carlo Inputs'!$D$6*B4302</f>
        <v>0.2516863288775622</v>
      </c>
      <c r="E4302" s="29">
        <f>'Monte Carlo Inputs'!$C$7+'Monte Carlo Inputs'!$D$7*C4302</f>
        <v>0.54813963964561296</v>
      </c>
      <c r="F4302" s="16">
        <f>'Monte Carlo Inputs'!$C$17*(1+$D4302)</f>
        <v>3040.4712614764867</v>
      </c>
      <c r="G4302" s="16">
        <f t="shared" ref="G4302:J4302" si="4296">F4302*(1+$D4302)</f>
        <v>3805.716311335234</v>
      </c>
      <c r="H4302" s="16">
        <f t="shared" si="4296"/>
        <v>4763.5630784846562</v>
      </c>
      <c r="I4302" s="16">
        <f t="shared" si="4296"/>
        <v>5962.4867820851578</v>
      </c>
      <c r="J4302" s="16">
        <f t="shared" si="4296"/>
        <v>7463.1631912491603</v>
      </c>
      <c r="K4302" s="16">
        <f>F4302*$E4302*(1-'Monte Carlo Inputs'!$C$11)+F4302*'Monte Carlo Inputs'!$C$12-F4302*'Monte Carlo Inputs'!$C$13-'Monte Carlo Inputs'!$C$14*(F4302-'Monte Carlo Inputs'!$C$17)</f>
        <v>1312.5742100070408</v>
      </c>
      <c r="L4302" s="16">
        <f>G4302*$E4302*(1-'Monte Carlo Inputs'!$C$11)+G4302*'Monte Carlo Inputs'!$C$12-G4302*'Monte Carlo Inputs'!$C$13-'Monte Carlo Inputs'!$C$14*(G4302-F4302)</f>
        <v>1642.9311943030793</v>
      </c>
      <c r="M4302" s="16">
        <f>H4302*$E4302*(1-'Monte Carlo Inputs'!$C$11)+H4302*'Monte Carlo Inputs'!$C$12-H4302*'Monte Carlo Inputs'!$C$13-'Monte Carlo Inputs'!$C$14*(H4302-G4302)</f>
        <v>2056.4345151956504</v>
      </c>
      <c r="N4302" s="16">
        <f>I4302*$E4302*(1-'Monte Carlo Inputs'!$C$11)+I4302*'Monte Carlo Inputs'!$C$12-I4302*'Monte Carlo Inputs'!$C$13-'Monte Carlo Inputs'!$C$14*(I4302-H4302)</f>
        <v>2574.010968902352</v>
      </c>
      <c r="O4302" s="16">
        <f>J4302*$E4302*(1-'Monte Carlo Inputs'!$C$11)+J4302*'Monte Carlo Inputs'!$C$12-J4302*'Monte Carlo Inputs'!$C$13-'Monte Carlo Inputs'!$C$14*(J4302-I4302)</f>
        <v>3221.8543401559623</v>
      </c>
    </row>
    <row r="4303" spans="1:15">
      <c r="A4303">
        <v>4299</v>
      </c>
      <c r="B4303" s="39">
        <v>-0.35872387518617799</v>
      </c>
      <c r="C4303" s="39">
        <v>0.15136525971154099</v>
      </c>
      <c r="D4303" s="29">
        <f>'Monte Carlo Inputs'!$C$6+'Monte Carlo Inputs'!$D$6*B4303</f>
        <v>0.10307024557976145</v>
      </c>
      <c r="E4303" s="29">
        <f>'Monte Carlo Inputs'!$C$7+'Monte Carlo Inputs'!$D$7*C4303</f>
        <v>0.58823948561170125</v>
      </c>
      <c r="F4303" s="16">
        <f>'Monte Carlo Inputs'!$C$17*(1+$D4303)</f>
        <v>2679.4679335377987</v>
      </c>
      <c r="G4303" s="16">
        <f t="shared" ref="G4303:J4303" si="4297">F4303*(1+$D4303)</f>
        <v>2955.6413514706355</v>
      </c>
      <c r="H4303" s="16">
        <f t="shared" si="4297"/>
        <v>3260.280031412412</v>
      </c>
      <c r="I4303" s="16">
        <f t="shared" si="4297"/>
        <v>3596.3178949088815</v>
      </c>
      <c r="J4303" s="16">
        <f t="shared" si="4297"/>
        <v>3966.9912635200303</v>
      </c>
      <c r="K4303" s="16">
        <f>F4303*$E4303*(1-'Monte Carlo Inputs'!$C$11)+F4303*'Monte Carlo Inputs'!$C$12-F4303*'Monte Carlo Inputs'!$C$13-'Monte Carlo Inputs'!$C$14*(F4303-'Monte Carlo Inputs'!$C$17)</f>
        <v>1228.3497795101807</v>
      </c>
      <c r="L4303" s="16">
        <f>G4303*$E4303*(1-'Monte Carlo Inputs'!$C$11)+G4303*'Monte Carlo Inputs'!$C$12-G4303*'Monte Carlo Inputs'!$C$13-'Monte Carlo Inputs'!$C$14*(G4303-F4303)</f>
        <v>1354.9560929421411</v>
      </c>
      <c r="M4303" s="16">
        <f>H4303*$E4303*(1-'Monte Carlo Inputs'!$C$11)+H4303*'Monte Carlo Inputs'!$C$12-H4303*'Monte Carlo Inputs'!$C$13-'Monte Carlo Inputs'!$C$14*(H4303-G4303)</f>
        <v>1494.6117501914819</v>
      </c>
      <c r="N4303" s="16">
        <f>I4303*$E4303*(1-'Monte Carlo Inputs'!$C$11)+I4303*'Monte Carlo Inputs'!$C$12-I4303*'Monte Carlo Inputs'!$C$13-'Monte Carlo Inputs'!$C$14*(I4303-H4303)</f>
        <v>1648.6617503301145</v>
      </c>
      <c r="O4303" s="16">
        <f>J4303*$E4303*(1-'Monte Carlo Inputs'!$C$11)+J4303*'Monte Carlo Inputs'!$C$12-J4303*'Monte Carlo Inputs'!$C$13-'Monte Carlo Inputs'!$C$14*(J4303-I4303)</f>
        <v>1818.5897218145985</v>
      </c>
    </row>
    <row r="4304" spans="1:15">
      <c r="A4304">
        <v>4300</v>
      </c>
      <c r="B4304" s="39">
        <v>-0.92751589821813363</v>
      </c>
      <c r="C4304" s="39">
        <v>-0.73083338111819196</v>
      </c>
      <c r="D4304" s="29">
        <f>'Monte Carlo Inputs'!$C$6+'Monte Carlo Inputs'!$D$6*B4304</f>
        <v>6.6221482716321015E-2</v>
      </c>
      <c r="E4304" s="29">
        <f>'Monte Carlo Inputs'!$C$7+'Monte Carlo Inputs'!$D$7*C4304</f>
        <v>0.55666393646503243</v>
      </c>
      <c r="F4304" s="16">
        <f>'Monte Carlo Inputs'!$C$17*(1+$D4304)</f>
        <v>2589.9586036662158</v>
      </c>
      <c r="G4304" s="16">
        <f t="shared" ref="G4304:J4304" si="4298">F4304*(1+$D4304)</f>
        <v>2761.4695025748852</v>
      </c>
      <c r="H4304" s="16">
        <f t="shared" si="4298"/>
        <v>2944.3381075112957</v>
      </c>
      <c r="I4304" s="16">
        <f t="shared" si="4298"/>
        <v>3139.3165426088603</v>
      </c>
      <c r="J4304" s="16">
        <f t="shared" si="4298"/>
        <v>3347.2067387762936</v>
      </c>
      <c r="K4304" s="16">
        <f>F4304*$E4304*(1-'Monte Carlo Inputs'!$C$11)+F4304*'Monte Carlo Inputs'!$C$12-F4304*'Monte Carlo Inputs'!$C$13-'Monte Carlo Inputs'!$C$14*(F4304-'Monte Carlo Inputs'!$C$17)</f>
        <v>1127.7636955447053</v>
      </c>
      <c r="L4304" s="16">
        <f>G4304*$E4304*(1-'Monte Carlo Inputs'!$C$11)+G4304*'Monte Carlo Inputs'!$C$12-G4304*'Monte Carlo Inputs'!$C$13-'Monte Carlo Inputs'!$C$14*(G4304-F4304)</f>
        <v>1202.4458796173135</v>
      </c>
      <c r="M4304" s="16">
        <f>H4304*$E4304*(1-'Monte Carlo Inputs'!$C$11)+H4304*'Monte Carlo Inputs'!$C$12-H4304*'Monte Carlo Inputs'!$C$13-'Monte Carlo Inputs'!$C$14*(H4304-G4304)</f>
        <v>1282.0736286517026</v>
      </c>
      <c r="N4304" s="16">
        <f>I4304*$E4304*(1-'Monte Carlo Inputs'!$C$11)+I4304*'Monte Carlo Inputs'!$C$12-I4304*'Monte Carlo Inputs'!$C$13-'Monte Carlo Inputs'!$C$14*(I4304-H4304)</f>
        <v>1366.9744452925124</v>
      </c>
      <c r="O4304" s="16">
        <f>J4304*$E4304*(1-'Monte Carlo Inputs'!$C$11)+J4304*'Monte Carlo Inputs'!$C$12-J4304*'Monte Carlo Inputs'!$C$13-'Monte Carlo Inputs'!$C$14*(J4304-I4304)</f>
        <v>1457.4975198951031</v>
      </c>
    </row>
    <row r="4305" spans="1:15">
      <c r="A4305">
        <v>4301</v>
      </c>
      <c r="B4305" s="39">
        <v>-1.0559045272251564</v>
      </c>
      <c r="C4305" s="39">
        <v>-1.8088201197161071</v>
      </c>
      <c r="D4305" s="29">
        <f>'Monte Carlo Inputs'!$C$6+'Monte Carlo Inputs'!$D$6*B4305</f>
        <v>5.7903922073639119E-2</v>
      </c>
      <c r="E4305" s="29">
        <f>'Monte Carlo Inputs'!$C$7+'Monte Carlo Inputs'!$D$7*C4305</f>
        <v>0.51808076293844207</v>
      </c>
      <c r="F4305" s="16">
        <f>'Monte Carlo Inputs'!$C$17*(1+$D4305)</f>
        <v>2569.7544171090772</v>
      </c>
      <c r="G4305" s="16">
        <f t="shared" ref="G4305:J4305" si="4299">F4305*(1+$D4305)</f>
        <v>2718.5532766257511</v>
      </c>
      <c r="H4305" s="16">
        <f t="shared" si="4299"/>
        <v>2875.9681737085248</v>
      </c>
      <c r="I4305" s="16">
        <f t="shared" si="4299"/>
        <v>3042.498010725209</v>
      </c>
      <c r="J4305" s="16">
        <f t="shared" si="4299"/>
        <v>3218.6705784474434</v>
      </c>
      <c r="K4305" s="16">
        <f>F4305*$E4305*(1-'Monte Carlo Inputs'!$C$11)+F4305*'Monte Carlo Inputs'!$C$12-F4305*'Monte Carlo Inputs'!$C$13-'Monte Carlo Inputs'!$C$14*(F4305-'Monte Carlo Inputs'!$C$17)</f>
        <v>1048.096431640337</v>
      </c>
      <c r="L4305" s="16">
        <f>G4305*$E4305*(1-'Monte Carlo Inputs'!$C$11)+G4305*'Monte Carlo Inputs'!$C$12-G4305*'Monte Carlo Inputs'!$C$13-'Monte Carlo Inputs'!$C$14*(G4305-F4305)</f>
        <v>1108.7853257436982</v>
      </c>
      <c r="M4305" s="16">
        <f>H4305*$E4305*(1-'Monte Carlo Inputs'!$C$11)+H4305*'Monte Carlo Inputs'!$C$12-H4305*'Monte Carlo Inputs'!$C$13-'Monte Carlo Inputs'!$C$14*(H4305-G4305)</f>
        <v>1172.9883448419557</v>
      </c>
      <c r="N4305" s="16">
        <f>I4305*$E4305*(1-'Monte Carlo Inputs'!$C$11)+I4305*'Monte Carlo Inputs'!$C$12-I4305*'Monte Carlo Inputs'!$C$13-'Monte Carlo Inputs'!$C$14*(I4305-H4305)</f>
        <v>1240.9089705549713</v>
      </c>
      <c r="O4305" s="16">
        <f>J4305*$E4305*(1-'Monte Carlo Inputs'!$C$11)+J4305*'Monte Carlo Inputs'!$C$12-J4305*'Monte Carlo Inputs'!$C$13-'Monte Carlo Inputs'!$C$14*(J4305-I4305)</f>
        <v>1312.7624668864657</v>
      </c>
    </row>
    <row r="4306" spans="1:15">
      <c r="A4306">
        <v>4302</v>
      </c>
      <c r="B4306" s="39">
        <v>0.22718258424528651</v>
      </c>
      <c r="C4306" s="39">
        <v>0.34400532726186211</v>
      </c>
      <c r="D4306" s="29">
        <f>'Monte Carlo Inputs'!$C$6+'Monte Carlo Inputs'!$D$6*B4306</f>
        <v>0.14102775431672041</v>
      </c>
      <c r="E4306" s="29">
        <f>'Monte Carlo Inputs'!$C$7+'Monte Carlo Inputs'!$D$7*C4306</f>
        <v>0.59513443606733984</v>
      </c>
      <c r="F4306" s="16">
        <f>'Monte Carlo Inputs'!$C$17*(1+$D4306)</f>
        <v>2771.670518010746</v>
      </c>
      <c r="G4306" s="16">
        <f t="shared" ref="G4306:J4306" si="4300">F4306*(1+$D4306)</f>
        <v>3162.5529868716626</v>
      </c>
      <c r="H4306" s="16">
        <f t="shared" si="4300"/>
        <v>3608.5607325178098</v>
      </c>
      <c r="I4306" s="16">
        <f t="shared" si="4300"/>
        <v>4117.4679489402961</v>
      </c>
      <c r="J4306" s="16">
        <f t="shared" si="4300"/>
        <v>4698.1452072504189</v>
      </c>
      <c r="K4306" s="16">
        <f>F4306*$E4306*(1-'Monte Carlo Inputs'!$C$11)+F4306*'Monte Carlo Inputs'!$C$12-F4306*'Monte Carlo Inputs'!$C$13-'Monte Carlo Inputs'!$C$14*(F4306-'Monte Carlo Inputs'!$C$17)</f>
        <v>1285.6180090214566</v>
      </c>
      <c r="L4306" s="16">
        <f>G4306*$E4306*(1-'Monte Carlo Inputs'!$C$11)+G4306*'Monte Carlo Inputs'!$C$12-G4306*'Monte Carlo Inputs'!$C$13-'Monte Carlo Inputs'!$C$14*(G4306-F4306)</f>
        <v>1466.9258297428858</v>
      </c>
      <c r="M4306" s="16">
        <f>H4306*$E4306*(1-'Monte Carlo Inputs'!$C$11)+H4306*'Monte Carlo Inputs'!$C$12-H4306*'Monte Carlo Inputs'!$C$13-'Monte Carlo Inputs'!$C$14*(H4306-G4306)</f>
        <v>1673.8030852607167</v>
      </c>
      <c r="N4306" s="16">
        <f>I4306*$E4306*(1-'Monte Carlo Inputs'!$C$11)+I4306*'Monte Carlo Inputs'!$C$12-I4306*'Monte Carlo Inputs'!$C$13-'Monte Carlo Inputs'!$C$14*(I4306-H4306)</f>
        <v>1909.8557755434338</v>
      </c>
      <c r="O4306" s="16">
        <f>J4306*$E4306*(1-'Monte Carlo Inputs'!$C$11)+J4306*'Monte Carlo Inputs'!$C$12-J4306*'Monte Carlo Inputs'!$C$13-'Monte Carlo Inputs'!$C$14*(J4306-I4306)</f>
        <v>2179.1984466371428</v>
      </c>
    </row>
    <row r="4307" spans="1:15">
      <c r="A4307">
        <v>4303</v>
      </c>
      <c r="B4307" s="39">
        <v>-1.126647816832469</v>
      </c>
      <c r="C4307" s="39">
        <v>1.193824285142302</v>
      </c>
      <c r="D4307" s="29">
        <f>'Monte Carlo Inputs'!$C$6+'Monte Carlo Inputs'!$D$6*B4307</f>
        <v>5.3320871332132674E-2</v>
      </c>
      <c r="E4307" s="29">
        <f>'Monte Carlo Inputs'!$C$7+'Monte Carlo Inputs'!$D$7*C4307</f>
        <v>0.62555105544127931</v>
      </c>
      <c r="F4307" s="16">
        <f>'Monte Carlo Inputs'!$C$17*(1+$D4307)</f>
        <v>2558.6217285528837</v>
      </c>
      <c r="G4307" s="16">
        <f t="shared" ref="G4307:J4307" si="4301">F4307*(1+$D4307)</f>
        <v>2695.0496685286512</v>
      </c>
      <c r="H4307" s="16">
        <f t="shared" si="4301"/>
        <v>2838.7520651379741</v>
      </c>
      <c r="I4307" s="16">
        <f t="shared" si="4301"/>
        <v>2990.1167987470221</v>
      </c>
      <c r="J4307" s="16">
        <f t="shared" si="4301"/>
        <v>3149.5524318410608</v>
      </c>
      <c r="K4307" s="16">
        <f>F4307*$E4307*(1-'Monte Carlo Inputs'!$C$11)+F4307*'Monte Carlo Inputs'!$C$12-F4307*'Monte Carlo Inputs'!$C$13-'Monte Carlo Inputs'!$C$14*(F4307-'Monte Carlo Inputs'!$C$17)</f>
        <v>1239.0448505392637</v>
      </c>
      <c r="L4307" s="16">
        <f>G4307*$E4307*(1-'Monte Carlo Inputs'!$C$11)+G4307*'Monte Carlo Inputs'!$C$12-G4307*'Monte Carlo Inputs'!$C$13-'Monte Carlo Inputs'!$C$14*(G4307-F4307)</f>
        <v>1305.1118015896095</v>
      </c>
      <c r="M4307" s="16">
        <f>H4307*$E4307*(1-'Monte Carlo Inputs'!$C$11)+H4307*'Monte Carlo Inputs'!$C$12-H4307*'Monte Carlo Inputs'!$C$13-'Monte Carlo Inputs'!$C$14*(H4307-G4307)</f>
        <v>1374.7015000362169</v>
      </c>
      <c r="N4307" s="16">
        <f>I4307*$E4307*(1-'Monte Carlo Inputs'!$C$11)+I4307*'Monte Carlo Inputs'!$C$12-I4307*'Monte Carlo Inputs'!$C$13-'Monte Carlo Inputs'!$C$14*(I4307-H4307)</f>
        <v>1448.001781839738</v>
      </c>
      <c r="O4307" s="16">
        <f>J4307*$E4307*(1-'Monte Carlo Inputs'!$C$11)+J4307*'Monte Carlo Inputs'!$C$12-J4307*'Monte Carlo Inputs'!$C$13-'Monte Carlo Inputs'!$C$14*(J4307-I4307)</f>
        <v>1525.2104985379137</v>
      </c>
    </row>
    <row r="4308" spans="1:15">
      <c r="A4308">
        <v>4304</v>
      </c>
      <c r="B4308" s="39">
        <v>-0.4281570822834197</v>
      </c>
      <c r="C4308" s="39">
        <v>1.7433621437842066</v>
      </c>
      <c r="D4308" s="29">
        <f>'Monte Carlo Inputs'!$C$6+'Monte Carlo Inputs'!$D$6*B4308</f>
        <v>9.85720675470666E-2</v>
      </c>
      <c r="E4308" s="29">
        <f>'Monte Carlo Inputs'!$C$7+'Monte Carlo Inputs'!$D$7*C4308</f>
        <v>0.64522004931683397</v>
      </c>
      <c r="F4308" s="16">
        <f>'Monte Carlo Inputs'!$C$17*(1+$D4308)</f>
        <v>2668.5414092785795</v>
      </c>
      <c r="G4308" s="16">
        <f t="shared" ref="G4308:J4308" si="4302">F4308*(1+$D4308)</f>
        <v>2931.5850533261319</v>
      </c>
      <c r="H4308" s="16">
        <f t="shared" si="4302"/>
        <v>3220.557453222566</v>
      </c>
      <c r="I4308" s="16">
        <f t="shared" si="4302"/>
        <v>3538.0144600408294</v>
      </c>
      <c r="J4308" s="16">
        <f t="shared" si="4302"/>
        <v>3886.7638603784721</v>
      </c>
      <c r="K4308" s="16">
        <f>F4308*$E4308*(1-'Monte Carlo Inputs'!$C$11)+F4308*'Monte Carlo Inputs'!$C$12-F4308*'Monte Carlo Inputs'!$C$13-'Monte Carlo Inputs'!$C$14*(F4308-'Monte Carlo Inputs'!$C$17)</f>
        <v>1331.3729131576722</v>
      </c>
      <c r="L4308" s="16">
        <f>G4308*$E4308*(1-'Monte Carlo Inputs'!$C$11)+G4308*'Monte Carlo Inputs'!$C$12-G4308*'Monte Carlo Inputs'!$C$13-'Monte Carlo Inputs'!$C$14*(G4308-F4308)</f>
        <v>1462.6090938837849</v>
      </c>
      <c r="M4308" s="16">
        <f>H4308*$E4308*(1-'Monte Carlo Inputs'!$C$11)+H4308*'Monte Carlo Inputs'!$C$12-H4308*'Monte Carlo Inputs'!$C$13-'Monte Carlo Inputs'!$C$14*(H4308-G4308)</f>
        <v>1606.781496281051</v>
      </c>
      <c r="N4308" s="16">
        <f>I4308*$E4308*(1-'Monte Carlo Inputs'!$C$11)+I4308*'Monte Carlo Inputs'!$C$12-I4308*'Monte Carlo Inputs'!$C$13-'Monte Carlo Inputs'!$C$14*(I4308-H4308)</f>
        <v>1765.1652704658434</v>
      </c>
      <c r="O4308" s="16">
        <f>J4308*$E4308*(1-'Monte Carlo Inputs'!$C$11)+J4308*'Monte Carlo Inputs'!$C$12-J4308*'Monte Carlo Inputs'!$C$13-'Monte Carlo Inputs'!$C$14*(J4308-I4308)</f>
        <v>1939.1612607379386</v>
      </c>
    </row>
    <row r="4309" spans="1:15">
      <c r="A4309">
        <v>4305</v>
      </c>
      <c r="B4309" s="39">
        <v>1.1640763889364576</v>
      </c>
      <c r="C4309" s="39">
        <v>1.5866674561971961</v>
      </c>
      <c r="D4309" s="29">
        <f>'Monte Carlo Inputs'!$C$6+'Monte Carlo Inputs'!$D$6*B4309</f>
        <v>0.20172371389305904</v>
      </c>
      <c r="E4309" s="29">
        <f>'Monte Carlo Inputs'!$C$7+'Monte Carlo Inputs'!$D$7*C4309</f>
        <v>0.63961165163865108</v>
      </c>
      <c r="F4309" s="16">
        <f>'Monte Carlo Inputs'!$C$17*(1+$D4309)</f>
        <v>2919.1070734176301</v>
      </c>
      <c r="G4309" s="16">
        <f t="shared" ref="G4309:J4309" si="4303">F4309*(1+$D4309)</f>
        <v>3507.960193518933</v>
      </c>
      <c r="H4309" s="16">
        <f t="shared" si="4303"/>
        <v>4215.5989519445857</v>
      </c>
      <c r="I4309" s="16">
        <f t="shared" si="4303"/>
        <v>5065.9852288145348</v>
      </c>
      <c r="J4309" s="16">
        <f t="shared" si="4303"/>
        <v>6087.9145836983807</v>
      </c>
      <c r="K4309" s="16">
        <f>F4309*$E4309*(1-'Monte Carlo Inputs'!$C$11)+F4309*'Monte Carlo Inputs'!$C$12-F4309*'Monte Carlo Inputs'!$C$13-'Monte Carlo Inputs'!$C$14*(F4309-'Monte Carlo Inputs'!$C$17)</f>
        <v>1448.5575980600031</v>
      </c>
      <c r="L4309" s="16">
        <f>G4309*$E4309*(1-'Monte Carlo Inputs'!$C$11)+G4309*'Monte Carlo Inputs'!$C$12-G4309*'Monte Carlo Inputs'!$C$13-'Monte Carlo Inputs'!$C$14*(G4309-F4309)</f>
        <v>1740.7660165286757</v>
      </c>
      <c r="M4309" s="16">
        <f>H4309*$E4309*(1-'Monte Carlo Inputs'!$C$11)+H4309*'Monte Carlo Inputs'!$C$12-H4309*'Monte Carlo Inputs'!$C$13-'Monte Carlo Inputs'!$C$14*(H4309-G4309)</f>
        <v>2091.9198024016664</v>
      </c>
      <c r="N4309" s="16">
        <f>I4309*$E4309*(1-'Monte Carlo Inputs'!$C$11)+I4309*'Monte Carlo Inputs'!$C$12-I4309*'Monte Carlo Inputs'!$C$13-'Monte Carlo Inputs'!$C$14*(I4309-H4309)</f>
        <v>2513.9096341085647</v>
      </c>
      <c r="O4309" s="16">
        <f>J4309*$E4309*(1-'Monte Carlo Inputs'!$C$11)+J4309*'Monte Carlo Inputs'!$C$12-J4309*'Monte Carlo Inputs'!$C$13-'Monte Carlo Inputs'!$C$14*(J4309-I4309)</f>
        <v>3021.0248218924853</v>
      </c>
    </row>
    <row r="4310" spans="1:15">
      <c r="A4310">
        <v>4306</v>
      </c>
      <c r="B4310" s="39">
        <v>1.7004844939119319</v>
      </c>
      <c r="C4310" s="39">
        <v>-1.4535678774575551</v>
      </c>
      <c r="D4310" s="29">
        <f>'Monte Carlo Inputs'!$C$6+'Monte Carlo Inputs'!$D$6*B4310</f>
        <v>0.23647450901305006</v>
      </c>
      <c r="E4310" s="29">
        <f>'Monte Carlo Inputs'!$C$7+'Monte Carlo Inputs'!$D$7*C4310</f>
        <v>0.53079590906964558</v>
      </c>
      <c r="F4310" s="16">
        <f>'Monte Carlo Inputs'!$C$17*(1+$D4310)</f>
        <v>3003.5202298436002</v>
      </c>
      <c r="G4310" s="16">
        <f t="shared" ref="G4310:J4310" si="4304">F4310*(1+$D4310)</f>
        <v>3713.7762015066287</v>
      </c>
      <c r="H4310" s="16">
        <f t="shared" si="4304"/>
        <v>4591.989605342259</v>
      </c>
      <c r="I4310" s="16">
        <f t="shared" si="4304"/>
        <v>5677.8780926585987</v>
      </c>
      <c r="J4310" s="16">
        <f t="shared" si="4304"/>
        <v>7020.5515268559939</v>
      </c>
      <c r="K4310" s="16">
        <f>F4310*$E4310*(1-'Monte Carlo Inputs'!$C$11)+F4310*'Monte Carlo Inputs'!$C$12-F4310*'Monte Carlo Inputs'!$C$13-'Monte Carlo Inputs'!$C$14*(F4310-'Monte Carlo Inputs'!$C$17)</f>
        <v>1259.0601018352843</v>
      </c>
      <c r="L4310" s="16">
        <f>G4310*$E4310*(1-'Monte Carlo Inputs'!$C$11)+G4310*'Monte Carlo Inputs'!$C$12-G4310*'Monte Carlo Inputs'!$C$13-'Monte Carlo Inputs'!$C$14*(G4310-F4310)</f>
        <v>1556.7957212347042</v>
      </c>
      <c r="M4310" s="16">
        <f>H4310*$E4310*(1-'Monte Carlo Inputs'!$C$11)+H4310*'Monte Carlo Inputs'!$C$12-H4310*'Monte Carlo Inputs'!$C$13-'Monte Carlo Inputs'!$C$14*(H4310-G4310)</f>
        <v>1924.9382250472979</v>
      </c>
      <c r="N4310" s="16">
        <f>I4310*$E4310*(1-'Monte Carlo Inputs'!$C$11)+I4310*'Monte Carlo Inputs'!$C$12-I4310*'Monte Carlo Inputs'!$C$13-'Monte Carlo Inputs'!$C$14*(I4310-H4310)</f>
        <v>2380.1370466958097</v>
      </c>
      <c r="O4310" s="16">
        <f>J4310*$E4310*(1-'Monte Carlo Inputs'!$C$11)+J4310*'Monte Carlo Inputs'!$C$12-J4310*'Monte Carlo Inputs'!$C$13-'Monte Carlo Inputs'!$C$14*(J4310-I4310)</f>
        <v>2942.9787861969721</v>
      </c>
    </row>
    <row r="4311" spans="1:15">
      <c r="A4311">
        <v>4307</v>
      </c>
      <c r="B4311" s="39">
        <v>-0.37742883000938637</v>
      </c>
      <c r="C4311" s="39">
        <v>-0.3224268935446658</v>
      </c>
      <c r="D4311" s="29">
        <f>'Monte Carlo Inputs'!$C$6+'Monte Carlo Inputs'!$D$6*B4311</f>
        <v>0.10185845916795896</v>
      </c>
      <c r="E4311" s="29">
        <f>'Monte Carlo Inputs'!$C$7+'Monte Carlo Inputs'!$D$7*C4311</f>
        <v>0.5712815730418328</v>
      </c>
      <c r="F4311" s="16">
        <f>'Monte Carlo Inputs'!$C$17*(1+$D4311)</f>
        <v>2676.5243831648895</v>
      </c>
      <c r="G4311" s="16">
        <f t="shared" ref="G4311:J4311" si="4305">F4311*(1+$D4311)</f>
        <v>2949.151032759537</v>
      </c>
      <c r="H4311" s="16">
        <f t="shared" si="4305"/>
        <v>3249.5470128100183</v>
      </c>
      <c r="I4311" s="16">
        <f t="shared" si="4305"/>
        <v>3580.5408645286907</v>
      </c>
      <c r="J4311" s="16">
        <f t="shared" si="4305"/>
        <v>3945.2492399774951</v>
      </c>
      <c r="K4311" s="16">
        <f>F4311*$E4311*(1-'Monte Carlo Inputs'!$C$11)+F4311*'Monte Carlo Inputs'!$C$12-F4311*'Monte Carlo Inputs'!$C$13-'Monte Carlo Inputs'!$C$14*(F4311-'Monte Carlo Inputs'!$C$17)</f>
        <v>1194.6585650551121</v>
      </c>
      <c r="L4311" s="16">
        <f>G4311*$E4311*(1-'Monte Carlo Inputs'!$C$11)+G4311*'Monte Carlo Inputs'!$C$12-G4311*'Monte Carlo Inputs'!$C$13-'Monte Carlo Inputs'!$C$14*(G4311-F4311)</f>
        <v>1316.3446457234311</v>
      </c>
      <c r="M4311" s="16">
        <f>H4311*$E4311*(1-'Monte Carlo Inputs'!$C$11)+H4311*'Monte Carlo Inputs'!$C$12-H4311*'Monte Carlo Inputs'!$C$13-'Monte Carlo Inputs'!$C$14*(H4311-G4311)</f>
        <v>1450.4254830708123</v>
      </c>
      <c r="N4311" s="16">
        <f>I4311*$E4311*(1-'Monte Carlo Inputs'!$C$11)+I4311*'Monte Carlo Inputs'!$C$12-I4311*'Monte Carlo Inputs'!$C$13-'Monte Carlo Inputs'!$C$14*(I4311-H4311)</f>
        <v>1598.1635879143478</v>
      </c>
      <c r="O4311" s="16">
        <f>J4311*$E4311*(1-'Monte Carlo Inputs'!$C$11)+J4311*'Monte Carlo Inputs'!$C$12-J4311*'Monte Carlo Inputs'!$C$13-'Monte Carlo Inputs'!$C$14*(J4311-I4311)</f>
        <v>1760.9500684776408</v>
      </c>
    </row>
    <row r="4312" spans="1:15">
      <c r="A4312">
        <v>4308</v>
      </c>
      <c r="B4312" s="39">
        <v>-0.28933509967283949</v>
      </c>
      <c r="C4312" s="39">
        <v>-8.344282516274773E-2</v>
      </c>
      <c r="D4312" s="29">
        <f>'Monte Carlo Inputs'!$C$6+'Monte Carlo Inputs'!$D$6*B4312</f>
        <v>0.10756554514575389</v>
      </c>
      <c r="E4312" s="29">
        <f>'Monte Carlo Inputs'!$C$7+'Monte Carlo Inputs'!$D$7*C4312</f>
        <v>0.57983526248003781</v>
      </c>
      <c r="F4312" s="16">
        <f>'Monte Carlo Inputs'!$C$17*(1+$D4312)</f>
        <v>2690.3874657135516</v>
      </c>
      <c r="G4312" s="16">
        <f t="shared" ref="G4312:J4312" si="4306">F4312*(1+$D4312)</f>
        <v>2979.7804601163334</v>
      </c>
      <c r="H4312" s="16">
        <f t="shared" si="4306"/>
        <v>3300.3021697234126</v>
      </c>
      <c r="I4312" s="16">
        <f t="shared" si="4306"/>
        <v>3655.3009717554264</v>
      </c>
      <c r="J4312" s="16">
        <f t="shared" si="4306"/>
        <v>4048.4854134541033</v>
      </c>
      <c r="K4312" s="16">
        <f>F4312*$E4312*(1-'Monte Carlo Inputs'!$C$11)+F4312*'Monte Carlo Inputs'!$C$12-F4312*'Monte Carlo Inputs'!$C$13-'Monte Carlo Inputs'!$C$14*(F4312-'Monte Carlo Inputs'!$C$17)</f>
        <v>1217.4324658954445</v>
      </c>
      <c r="L4312" s="16">
        <f>G4312*$E4312*(1-'Monte Carlo Inputs'!$C$11)+G4312*'Monte Carlo Inputs'!$C$12-G4312*'Monte Carlo Inputs'!$C$13-'Monte Carlo Inputs'!$C$14*(G4312-F4312)</f>
        <v>1348.3862527676276</v>
      </c>
      <c r="M4312" s="16">
        <f>H4312*$E4312*(1-'Monte Carlo Inputs'!$C$11)+H4312*'Monte Carlo Inputs'!$C$12-H4312*'Monte Carlo Inputs'!$C$13-'Monte Carlo Inputs'!$C$14*(H4312-G4312)</f>
        <v>1493.4261551136178</v>
      </c>
      <c r="N4312" s="16">
        <f>I4312*$E4312*(1-'Monte Carlo Inputs'!$C$11)+I4312*'Monte Carlo Inputs'!$C$12-I4312*'Monte Carlo Inputs'!$C$13-'Monte Carlo Inputs'!$C$14*(I4312-H4312)</f>
        <v>1654.0673536233417</v>
      </c>
      <c r="O4312" s="16">
        <f>J4312*$E4312*(1-'Monte Carlo Inputs'!$C$11)+J4312*'Monte Carlo Inputs'!$C$12-J4312*'Monte Carlo Inputs'!$C$13-'Monte Carlo Inputs'!$C$14*(J4312-I4312)</f>
        <v>1831.9880102236314</v>
      </c>
    </row>
    <row r="4313" spans="1:15">
      <c r="A4313">
        <v>4309</v>
      </c>
      <c r="B4313" s="39">
        <v>0.7275799604976998</v>
      </c>
      <c r="C4313" s="39">
        <v>0.31379737720928313</v>
      </c>
      <c r="D4313" s="29">
        <f>'Monte Carlo Inputs'!$C$6+'Monte Carlo Inputs'!$D$6*B4313</f>
        <v>0.17344562149552406</v>
      </c>
      <c r="E4313" s="29">
        <f>'Monte Carlo Inputs'!$C$7+'Monte Carlo Inputs'!$D$7*C4313</f>
        <v>0.59405323670093846</v>
      </c>
      <c r="F4313" s="16">
        <f>'Monte Carlo Inputs'!$C$17*(1+$D4313)</f>
        <v>2850.4167591747778</v>
      </c>
      <c r="G4313" s="16">
        <f t="shared" ref="G4313:J4313" si="4307">F4313*(1+$D4313)</f>
        <v>3344.8090654911043</v>
      </c>
      <c r="H4313" s="16">
        <f t="shared" si="4307"/>
        <v>3924.9515526390719</v>
      </c>
      <c r="I4313" s="16">
        <f t="shared" si="4307"/>
        <v>4605.7172140263774</v>
      </c>
      <c r="J4313" s="16">
        <f t="shared" si="4307"/>
        <v>5404.5586986458156</v>
      </c>
      <c r="K4313" s="16">
        <f>F4313*$E4313*(1-'Monte Carlo Inputs'!$C$11)+F4313*'Monte Carlo Inputs'!$C$12-F4313*'Monte Carlo Inputs'!$C$13-'Monte Carlo Inputs'!$C$14*(F4313-'Monte Carlo Inputs'!$C$17)</f>
        <v>1321.1077785274906</v>
      </c>
      <c r="L4313" s="16">
        <f>G4313*$E4313*(1-'Monte Carlo Inputs'!$C$11)+G4313*'Monte Carlo Inputs'!$C$12-G4313*'Monte Carlo Inputs'!$C$13-'Monte Carlo Inputs'!$C$14*(G4313-F4313)</f>
        <v>1550.2481382367625</v>
      </c>
      <c r="M4313" s="16">
        <f>H4313*$E4313*(1-'Monte Carlo Inputs'!$C$11)+H4313*'Monte Carlo Inputs'!$C$12-H4313*'Monte Carlo Inputs'!$C$13-'Monte Carlo Inputs'!$C$14*(H4313-G4313)</f>
        <v>1819.1318900455167</v>
      </c>
      <c r="N4313" s="16">
        <f>I4313*$E4313*(1-'Monte Carlo Inputs'!$C$11)+I4313*'Monte Carlo Inputs'!$C$12-I4313*'Monte Carlo Inputs'!$C$13-'Monte Carlo Inputs'!$C$14*(I4313-H4313)</f>
        <v>2134.6523512967892</v>
      </c>
      <c r="O4313" s="16">
        <f>J4313*$E4313*(1-'Monte Carlo Inputs'!$C$11)+J4313*'Monte Carlo Inputs'!$C$12-J4313*'Monte Carlo Inputs'!$C$13-'Monte Carlo Inputs'!$C$14*(J4313-I4313)</f>
        <v>2504.8984550443411</v>
      </c>
    </row>
    <row r="4314" spans="1:15">
      <c r="A4314">
        <v>4310</v>
      </c>
      <c r="B4314" s="39">
        <v>-1.1095087426799091</v>
      </c>
      <c r="C4314" s="39">
        <v>1.5694328525941961</v>
      </c>
      <c r="D4314" s="29">
        <f>'Monte Carlo Inputs'!$C$6+'Monte Carlo Inputs'!$D$6*B4314</f>
        <v>5.4431213343928295E-2</v>
      </c>
      <c r="E4314" s="29">
        <f>'Monte Carlo Inputs'!$C$7+'Monte Carlo Inputs'!$D$7*C4314</f>
        <v>0.6389947927500701</v>
      </c>
      <c r="F4314" s="16">
        <f>'Monte Carlo Inputs'!$C$17*(1+$D4314)</f>
        <v>2561.3188603337362</v>
      </c>
      <c r="G4314" s="16">
        <f t="shared" ref="G4314:J4314" si="4308">F4314*(1+$D4314)</f>
        <v>2700.7345536623889</v>
      </c>
      <c r="H4314" s="16">
        <f t="shared" si="4308"/>
        <v>2847.7388123381052</v>
      </c>
      <c r="I4314" s="16">
        <f t="shared" si="4308"/>
        <v>3002.7446911802654</v>
      </c>
      <c r="J4314" s="16">
        <f t="shared" si="4308"/>
        <v>3166.1877280832464</v>
      </c>
      <c r="K4314" s="16">
        <f>F4314*$E4314*(1-'Monte Carlo Inputs'!$C$11)+F4314*'Monte Carlo Inputs'!$C$12-F4314*'Monte Carlo Inputs'!$C$13-'Monte Carlo Inputs'!$C$14*(F4314-'Monte Carlo Inputs'!$C$17)</f>
        <v>1264.8959870657698</v>
      </c>
      <c r="L4314" s="16">
        <f>G4314*$E4314*(1-'Monte Carlo Inputs'!$C$11)+G4314*'Monte Carlo Inputs'!$C$12-G4314*'Monte Carlo Inputs'!$C$13-'Monte Carlo Inputs'!$C$14*(G4314-F4314)</f>
        <v>1333.7458103956255</v>
      </c>
      <c r="M4314" s="16">
        <f>H4314*$E4314*(1-'Monte Carlo Inputs'!$C$11)+H4314*'Monte Carlo Inputs'!$C$12-H4314*'Monte Carlo Inputs'!$C$13-'Monte Carlo Inputs'!$C$14*(H4314-G4314)</f>
        <v>1406.3432131478403</v>
      </c>
      <c r="N4314" s="16">
        <f>I4314*$E4314*(1-'Monte Carlo Inputs'!$C$11)+I4314*'Monte Carlo Inputs'!$C$12-I4314*'Monte Carlo Inputs'!$C$13-'Monte Carlo Inputs'!$C$14*(I4314-H4314)</f>
        <v>1482.8921806174758</v>
      </c>
      <c r="O4314" s="16">
        <f>J4314*$E4314*(1-'Monte Carlo Inputs'!$C$11)+J4314*'Monte Carlo Inputs'!$C$12-J4314*'Monte Carlo Inputs'!$C$13-'Monte Carlo Inputs'!$C$14*(J4314-I4314)</f>
        <v>1563.6078012667085</v>
      </c>
    </row>
    <row r="4315" spans="1:15">
      <c r="A4315">
        <v>4311</v>
      </c>
      <c r="B4315" s="39">
        <v>-1.7416607916437503</v>
      </c>
      <c r="C4315" s="39">
        <v>-0.14426934641407582</v>
      </c>
      <c r="D4315" s="29">
        <f>'Monte Carlo Inputs'!$C$6+'Monte Carlo Inputs'!$D$6*B4315</f>
        <v>1.3477718915969564E-2</v>
      </c>
      <c r="E4315" s="29">
        <f>'Monte Carlo Inputs'!$C$7+'Monte Carlo Inputs'!$D$7*C4315</f>
        <v>0.57765816684386018</v>
      </c>
      <c r="F4315" s="16">
        <f>'Monte Carlo Inputs'!$C$17*(1+$D4315)</f>
        <v>2461.8387270187823</v>
      </c>
      <c r="G4315" s="16">
        <f t="shared" ref="G4315:J4315" si="4309">F4315*(1+$D4315)</f>
        <v>2495.0186973979899</v>
      </c>
      <c r="H4315" s="16">
        <f t="shared" si="4309"/>
        <v>2528.6458580916087</v>
      </c>
      <c r="I4315" s="16">
        <f t="shared" si="4309"/>
        <v>2562.7262362049983</v>
      </c>
      <c r="J4315" s="16">
        <f t="shared" si="4309"/>
        <v>2597.26594007515</v>
      </c>
      <c r="K4315" s="16">
        <f>F4315*$E4315*(1-'Monte Carlo Inputs'!$C$11)+F4315*'Monte Carlo Inputs'!$C$12-F4315*'Monte Carlo Inputs'!$C$13-'Monte Carlo Inputs'!$C$14*(F4315-'Monte Carlo Inputs'!$C$17)</f>
        <v>1106.7384539331815</v>
      </c>
      <c r="L4315" s="16">
        <f>G4315*$E4315*(1-'Monte Carlo Inputs'!$C$11)+G4315*'Monte Carlo Inputs'!$C$12-G4315*'Monte Carlo Inputs'!$C$13-'Monte Carlo Inputs'!$C$14*(G4315-F4315)</f>
        <v>1121.6547637287877</v>
      </c>
      <c r="M4315" s="16">
        <f>H4315*$E4315*(1-'Monte Carlo Inputs'!$C$11)+H4315*'Monte Carlo Inputs'!$C$12-H4315*'Monte Carlo Inputs'!$C$13-'Monte Carlo Inputs'!$C$14*(H4315-G4315)</f>
        <v>1136.7721113550826</v>
      </c>
      <c r="N4315" s="16">
        <f>I4315*$E4315*(1-'Monte Carlo Inputs'!$C$11)+I4315*'Monte Carlo Inputs'!$C$12-I4315*'Monte Carlo Inputs'!$C$13-'Monte Carlo Inputs'!$C$14*(I4315-H4315)</f>
        <v>1152.09320634344</v>
      </c>
      <c r="O4315" s="16">
        <f>J4315*$E4315*(1-'Monte Carlo Inputs'!$C$11)+J4315*'Monte Carlo Inputs'!$C$12-J4315*'Monte Carlo Inputs'!$C$13-'Monte Carlo Inputs'!$C$14*(J4315-I4315)</f>
        <v>1167.620794743535</v>
      </c>
    </row>
    <row r="4316" spans="1:15">
      <c r="A4316">
        <v>4312</v>
      </c>
      <c r="B4316" s="39">
        <v>-2.0488716024366669</v>
      </c>
      <c r="C4316" s="39">
        <v>0.97219359275762518</v>
      </c>
      <c r="D4316" s="29">
        <f>'Monte Carlo Inputs'!$C$6+'Monte Carlo Inputs'!$D$6*B4316</f>
        <v>-6.4247021054262554E-3</v>
      </c>
      <c r="E4316" s="29">
        <f>'Monte Carlo Inputs'!$C$7+'Monte Carlo Inputs'!$D$7*C4316</f>
        <v>0.61761847597910668</v>
      </c>
      <c r="F4316" s="16">
        <f>'Monte Carlo Inputs'!$C$17*(1+$D4316)</f>
        <v>2413.4937561157094</v>
      </c>
      <c r="G4316" s="16">
        <f t="shared" ref="G4316:J4316" si="4310">F4316*(1+$D4316)</f>
        <v>2397.9877776993599</v>
      </c>
      <c r="H4316" s="16">
        <f t="shared" si="4310"/>
        <v>2382.5814205751885</v>
      </c>
      <c r="I4316" s="16">
        <f t="shared" si="4310"/>
        <v>2367.2740447060696</v>
      </c>
      <c r="J4316" s="16">
        <f t="shared" si="4310"/>
        <v>2352.0650141669257</v>
      </c>
      <c r="K4316" s="16">
        <f>F4316*$E4316*(1-'Monte Carlo Inputs'!$C$11)+F4316*'Monte Carlo Inputs'!$C$12-F4316*'Monte Carlo Inputs'!$C$13-'Monte Carlo Inputs'!$C$14*(F4316-'Monte Carlo Inputs'!$C$17)</f>
        <v>1152.8318695786488</v>
      </c>
      <c r="L4316" s="16">
        <f>G4316*$E4316*(1-'Monte Carlo Inputs'!$C$11)+G4316*'Monte Carlo Inputs'!$C$12-G4316*'Monte Carlo Inputs'!$C$13-'Monte Carlo Inputs'!$C$14*(G4316-F4316)</f>
        <v>1145.4252682389642</v>
      </c>
      <c r="M4316" s="16">
        <f>H4316*$E4316*(1-'Monte Carlo Inputs'!$C$11)+H4316*'Monte Carlo Inputs'!$C$12-H4316*'Monte Carlo Inputs'!$C$13-'Monte Carlo Inputs'!$C$14*(H4316-G4316)</f>
        <v>1138.066252106501</v>
      </c>
      <c r="N4316" s="16">
        <f>I4316*$E4316*(1-'Monte Carlo Inputs'!$C$11)+I4316*'Monte Carlo Inputs'!$C$12-I4316*'Monte Carlo Inputs'!$C$13-'Monte Carlo Inputs'!$C$14*(I4316-H4316)</f>
        <v>1130.7545154604777</v>
      </c>
      <c r="O4316" s="16">
        <f>J4316*$E4316*(1-'Monte Carlo Inputs'!$C$11)+J4316*'Monte Carlo Inputs'!$C$12-J4316*'Monte Carlo Inputs'!$C$13-'Monte Carlo Inputs'!$C$14*(J4316-I4316)</f>
        <v>1123.4897545442789</v>
      </c>
    </row>
    <row r="4317" spans="1:15">
      <c r="A4317">
        <v>4313</v>
      </c>
      <c r="B4317" s="39">
        <v>5.9048991526270668E-2</v>
      </c>
      <c r="C4317" s="39">
        <v>0.24723555793803983</v>
      </c>
      <c r="D4317" s="29">
        <f>'Monte Carlo Inputs'!$C$6+'Monte Carlo Inputs'!$D$6*B4317</f>
        <v>0.13013534613128913</v>
      </c>
      <c r="E4317" s="29">
        <f>'Monte Carlo Inputs'!$C$7+'Monte Carlo Inputs'!$D$7*C4317</f>
        <v>0.59167086395808988</v>
      </c>
      <c r="F4317" s="16">
        <f>'Monte Carlo Inputs'!$C$17*(1+$D4317)</f>
        <v>2745.2117692875149</v>
      </c>
      <c r="G4317" s="16">
        <f t="shared" ref="G4317:J4317" si="4311">F4317*(1+$D4317)</f>
        <v>3102.4608530874343</v>
      </c>
      <c r="H4317" s="16">
        <f t="shared" si="4311"/>
        <v>3506.2006700627421</v>
      </c>
      <c r="I4317" s="16">
        <f t="shared" si="4311"/>
        <v>3962.4813078671145</v>
      </c>
      <c r="J4317" s="16">
        <f t="shared" si="4311"/>
        <v>4478.1401844051643</v>
      </c>
      <c r="K4317" s="16">
        <f>F4317*$E4317*(1-'Monte Carlo Inputs'!$C$11)+F4317*'Monte Carlo Inputs'!$C$12-F4317*'Monte Carlo Inputs'!$C$13-'Monte Carlo Inputs'!$C$14*(F4317-'Monte Carlo Inputs'!$C$17)</f>
        <v>1266.1907946670046</v>
      </c>
      <c r="L4317" s="16">
        <f>G4317*$E4317*(1-'Monte Carlo Inputs'!$C$11)+G4317*'Monte Carlo Inputs'!$C$12-G4317*'Monte Carlo Inputs'!$C$13-'Monte Carlo Inputs'!$C$14*(G4317-F4317)</f>
        <v>1430.9669719992471</v>
      </c>
      <c r="M4317" s="16">
        <f>H4317*$E4317*(1-'Monte Carlo Inputs'!$C$11)+H4317*'Monte Carlo Inputs'!$C$12-H4317*'Monte Carlo Inputs'!$C$13-'Monte Carlo Inputs'!$C$14*(H4317-G4317)</f>
        <v>1617.1863542028118</v>
      </c>
      <c r="N4317" s="16">
        <f>I4317*$E4317*(1-'Monte Carlo Inputs'!$C$11)+I4317*'Monte Carlo Inputs'!$C$12-I4317*'Monte Carlo Inputs'!$C$13-'Monte Carlo Inputs'!$C$14*(I4317-H4317)</f>
        <v>1827.6394601657921</v>
      </c>
      <c r="O4317" s="16">
        <f>J4317*$E4317*(1-'Monte Carlo Inputs'!$C$11)+J4317*'Monte Carlo Inputs'!$C$12-J4317*'Monte Carlo Inputs'!$C$13-'Monte Carlo Inputs'!$C$14*(J4317-I4317)</f>
        <v>2065.4799539176693</v>
      </c>
    </row>
    <row r="4318" spans="1:15">
      <c r="A4318">
        <v>4314</v>
      </c>
      <c r="B4318" s="39">
        <v>0.4722412735566251</v>
      </c>
      <c r="C4318" s="39">
        <v>-0.69059535961399421</v>
      </c>
      <c r="D4318" s="29">
        <f>'Monte Carlo Inputs'!$C$6+'Monte Carlo Inputs'!$D$6*B4318</f>
        <v>0.1569036969537565</v>
      </c>
      <c r="E4318" s="29">
        <f>'Monte Carlo Inputs'!$C$7+'Monte Carlo Inputs'!$D$7*C4318</f>
        <v>0.55810413095952349</v>
      </c>
      <c r="F4318" s="16">
        <f>'Monte Carlo Inputs'!$C$17*(1+$D4318)</f>
        <v>2810.2347702703705</v>
      </c>
      <c r="G4318" s="16">
        <f t="shared" ref="G4318:J4318" si="4312">F4318*(1+$D4318)</f>
        <v>3251.1709950337822</v>
      </c>
      <c r="H4318" s="16">
        <f t="shared" si="4312"/>
        <v>3761.2917435834056</v>
      </c>
      <c r="I4318" s="16">
        <f t="shared" si="4312"/>
        <v>4351.4523234732824</v>
      </c>
      <c r="J4318" s="16">
        <f t="shared" si="4312"/>
        <v>5034.2112801442536</v>
      </c>
      <c r="K4318" s="16">
        <f>F4318*$E4318*(1-'Monte Carlo Inputs'!$C$11)+F4318*'Monte Carlo Inputs'!$C$12-F4318*'Monte Carlo Inputs'!$C$13-'Monte Carlo Inputs'!$C$14*(F4318-'Monte Carlo Inputs'!$C$17)</f>
        <v>1230.0232773393636</v>
      </c>
      <c r="L4318" s="16">
        <f>G4318*$E4318*(1-'Monte Carlo Inputs'!$C$11)+G4318*'Monte Carlo Inputs'!$C$12-G4318*'Monte Carlo Inputs'!$C$13-'Monte Carlo Inputs'!$C$14*(G4318-F4318)</f>
        <v>1423.0184768930856</v>
      </c>
      <c r="M4318" s="16">
        <f>H4318*$E4318*(1-'Monte Carlo Inputs'!$C$11)+H4318*'Monte Carlo Inputs'!$C$12-H4318*'Monte Carlo Inputs'!$C$13-'Monte Carlo Inputs'!$C$14*(H4318-G4318)</f>
        <v>1646.2953367511143</v>
      </c>
      <c r="N4318" s="16">
        <f>I4318*$E4318*(1-'Monte Carlo Inputs'!$C$11)+I4318*'Monte Carlo Inputs'!$C$12-I4318*'Monte Carlo Inputs'!$C$13-'Monte Carlo Inputs'!$C$14*(I4318-H4318)</f>
        <v>1904.6051613650941</v>
      </c>
      <c r="O4318" s="16">
        <f>J4318*$E4318*(1-'Monte Carlo Inputs'!$C$11)+J4318*'Monte Carlo Inputs'!$C$12-J4318*'Monte Carlo Inputs'!$C$13-'Monte Carlo Inputs'!$C$14*(J4318-I4318)</f>
        <v>2203.4447524204829</v>
      </c>
    </row>
    <row r="4319" spans="1:15">
      <c r="A4319">
        <v>4315</v>
      </c>
      <c r="B4319" s="39">
        <v>0.28001727979783808</v>
      </c>
      <c r="C4319" s="39">
        <v>-1.806655241600025</v>
      </c>
      <c r="D4319" s="29">
        <f>'Monte Carlo Inputs'!$C$6+'Monte Carlo Inputs'!$D$6*B4319</f>
        <v>0.14445061027908096</v>
      </c>
      <c r="E4319" s="29">
        <f>'Monte Carlo Inputs'!$C$7+'Monte Carlo Inputs'!$D$7*C4319</f>
        <v>0.51815824799927435</v>
      </c>
      <c r="F4319" s="16">
        <f>'Monte Carlo Inputs'!$C$17*(1+$D4319)</f>
        <v>2779.984977428916</v>
      </c>
      <c r="G4319" s="16">
        <f t="shared" ref="G4319:J4319" si="4313">F4319*(1+$D4319)</f>
        <v>3181.5555039852002</v>
      </c>
      <c r="H4319" s="16">
        <f t="shared" si="4313"/>
        <v>3641.1331381726313</v>
      </c>
      <c r="I4319" s="16">
        <f t="shared" si="4313"/>
        <v>4167.0970420890535</v>
      </c>
      <c r="J4319" s="16">
        <f t="shared" si="4313"/>
        <v>4769.0367529109708</v>
      </c>
      <c r="K4319" s="16">
        <f>F4319*$E4319*(1-'Monte Carlo Inputs'!$C$11)+F4319*'Monte Carlo Inputs'!$C$12-F4319*'Monte Carlo Inputs'!$C$13-'Monte Carlo Inputs'!$C$14*(F4319-'Monte Carlo Inputs'!$C$17)</f>
        <v>1137.3253571408013</v>
      </c>
      <c r="L4319" s="16">
        <f>G4319*$E4319*(1-'Monte Carlo Inputs'!$C$11)+G4319*'Monte Carlo Inputs'!$C$12-G4319*'Monte Carlo Inputs'!$C$13-'Monte Carlo Inputs'!$C$14*(G4319-F4319)</f>
        <v>1301.6126990656639</v>
      </c>
      <c r="M4319" s="16">
        <f>H4319*$E4319*(1-'Monte Carlo Inputs'!$C$11)+H4319*'Monte Carlo Inputs'!$C$12-H4319*'Monte Carlo Inputs'!$C$13-'Monte Carlo Inputs'!$C$14*(H4319-G4319)</f>
        <v>1489.6314477927008</v>
      </c>
      <c r="N4319" s="16">
        <f>I4319*$E4319*(1-'Monte Carlo Inputs'!$C$11)+I4319*'Monte Carlo Inputs'!$C$12-I4319*'Monte Carlo Inputs'!$C$13-'Monte Carlo Inputs'!$C$14*(I4319-H4319)</f>
        <v>1704.8096195172675</v>
      </c>
      <c r="O4319" s="16">
        <f>J4319*$E4319*(1-'Monte Carlo Inputs'!$C$11)+J4319*'Monte Carlo Inputs'!$C$12-J4319*'Monte Carlo Inputs'!$C$13-'Monte Carlo Inputs'!$C$14*(J4319-I4319)</f>
        <v>1951.0704094661842</v>
      </c>
    </row>
    <row r="4320" spans="1:15">
      <c r="A4320">
        <v>4316</v>
      </c>
      <c r="B4320" s="39">
        <v>-0.61289832824499424</v>
      </c>
      <c r="C4320" s="39">
        <v>-0.15602227488673009</v>
      </c>
      <c r="D4320" s="29">
        <f>'Monte Carlo Inputs'!$C$6+'Monte Carlo Inputs'!$D$6*B4320</f>
        <v>8.6603745053289063E-2</v>
      </c>
      <c r="E4320" s="29">
        <f>'Monte Carlo Inputs'!$C$7+'Monte Carlo Inputs'!$D$7*C4320</f>
        <v>0.57723750742155988</v>
      </c>
      <c r="F4320" s="16">
        <f>'Monte Carlo Inputs'!$C$17*(1+$D4320)</f>
        <v>2639.4691571089447</v>
      </c>
      <c r="G4320" s="16">
        <f t="shared" ref="G4320:J4320" si="4314">F4320*(1+$D4320)</f>
        <v>2868.0570710672273</v>
      </c>
      <c r="H4320" s="16">
        <f t="shared" si="4314"/>
        <v>3116.4415544482163</v>
      </c>
      <c r="I4320" s="16">
        <f t="shared" si="4314"/>
        <v>3386.3370643031253</v>
      </c>
      <c r="J4320" s="16">
        <f t="shared" si="4314"/>
        <v>3679.6065360845364</v>
      </c>
      <c r="K4320" s="16">
        <f>F4320*$E4320*(1-'Monte Carlo Inputs'!$C$11)+F4320*'Monte Carlo Inputs'!$C$12-F4320*'Monte Carlo Inputs'!$C$13-'Monte Carlo Inputs'!$C$14*(F4320-'Monte Carlo Inputs'!$C$17)</f>
        <v>1188.7416122663878</v>
      </c>
      <c r="L4320" s="16">
        <f>G4320*$E4320*(1-'Monte Carlo Inputs'!$C$11)+G4320*'Monte Carlo Inputs'!$C$12-G4320*'Monte Carlo Inputs'!$C$13-'Monte Carlo Inputs'!$C$14*(G4320-F4320)</f>
        <v>1291.691087789342</v>
      </c>
      <c r="M4320" s="16">
        <f>H4320*$E4320*(1-'Monte Carlo Inputs'!$C$11)+H4320*'Monte Carlo Inputs'!$C$12-H4320*'Monte Carlo Inputs'!$C$13-'Monte Carlo Inputs'!$C$14*(H4320-G4320)</f>
        <v>1403.5563734438554</v>
      </c>
      <c r="N4320" s="16">
        <f>I4320*$E4320*(1-'Monte Carlo Inputs'!$C$11)+I4320*'Monte Carlo Inputs'!$C$12-I4320*'Monte Carlo Inputs'!$C$13-'Monte Carlo Inputs'!$C$14*(I4320-H4320)</f>
        <v>1525.109611777506</v>
      </c>
      <c r="O4320" s="16">
        <f>J4320*$E4320*(1-'Monte Carlo Inputs'!$C$11)+J4320*'Monte Carlo Inputs'!$C$12-J4320*'Monte Carlo Inputs'!$C$13-'Monte Carlo Inputs'!$C$14*(J4320-I4320)</f>
        <v>1657.1898157742057</v>
      </c>
    </row>
    <row r="4321" spans="1:15">
      <c r="A4321">
        <v>4317</v>
      </c>
      <c r="B4321" s="39">
        <v>1.2136254716065731</v>
      </c>
      <c r="C4321" s="39">
        <v>-0.5880568520801589</v>
      </c>
      <c r="D4321" s="29">
        <f>'Monte Carlo Inputs'!$C$6+'Monte Carlo Inputs'!$D$6*B4321</f>
        <v>0.20493371389917642</v>
      </c>
      <c r="E4321" s="29">
        <f>'Monte Carlo Inputs'!$C$7+'Monte Carlo Inputs'!$D$7*C4321</f>
        <v>0.56177417706276334</v>
      </c>
      <c r="F4321" s="16">
        <f>'Monte Carlo Inputs'!$C$17*(1+$D4321)</f>
        <v>2926.9044844324899</v>
      </c>
      <c r="G4321" s="16">
        <f t="shared" ref="G4321:J4321" si="4315">F4321*(1+$D4321)</f>
        <v>3526.7258906553943</v>
      </c>
      <c r="H4321" s="16">
        <f t="shared" si="4315"/>
        <v>4249.4709253317851</v>
      </c>
      <c r="I4321" s="16">
        <f t="shared" si="4315"/>
        <v>5120.3307841665983</v>
      </c>
      <c r="J4321" s="16">
        <f t="shared" si="4315"/>
        <v>6169.6591881581417</v>
      </c>
      <c r="K4321" s="16">
        <f>F4321*$E4321*(1-'Monte Carlo Inputs'!$C$11)+F4321*'Monte Carlo Inputs'!$C$12-F4321*'Monte Carlo Inputs'!$C$13-'Monte Carlo Inputs'!$C$14*(F4321-'Monte Carlo Inputs'!$C$17)</f>
        <v>1290.4230969265502</v>
      </c>
      <c r="L4321" s="16">
        <f>G4321*$E4321*(1-'Monte Carlo Inputs'!$C$11)+G4321*'Monte Carlo Inputs'!$C$12-G4321*'Monte Carlo Inputs'!$C$13-'Monte Carlo Inputs'!$C$14*(G4321-F4321)</f>
        <v>1554.8742946809848</v>
      </c>
      <c r="M4321" s="16">
        <f>H4321*$E4321*(1-'Monte Carlo Inputs'!$C$11)+H4321*'Monte Carlo Inputs'!$C$12-H4321*'Monte Carlo Inputs'!$C$13-'Monte Carlo Inputs'!$C$14*(H4321-G4321)</f>
        <v>1873.5204585363219</v>
      </c>
      <c r="N4321" s="16">
        <f>I4321*$E4321*(1-'Monte Carlo Inputs'!$C$11)+I4321*'Monte Carlo Inputs'!$C$12-I4321*'Monte Carlo Inputs'!$C$13-'Monte Carlo Inputs'!$C$14*(I4321-H4321)</f>
        <v>2257.4679641702587</v>
      </c>
      <c r="O4321" s="16">
        <f>J4321*$E4321*(1-'Monte Carlo Inputs'!$C$11)+J4321*'Monte Carlo Inputs'!$C$12-J4321*'Monte Carlo Inputs'!$C$13-'Monte Carlo Inputs'!$C$14*(J4321-I4321)</f>
        <v>2720.0992580760826</v>
      </c>
    </row>
    <row r="4322" spans="1:15">
      <c r="A4322">
        <v>4318</v>
      </c>
      <c r="B4322" s="39">
        <v>-1.0106871901588368</v>
      </c>
      <c r="C4322" s="39">
        <v>0.86852100033974988</v>
      </c>
      <c r="D4322" s="29">
        <f>'Monte Carlo Inputs'!$C$6+'Monte Carlo Inputs'!$D$6*B4322</f>
        <v>6.0833293202986791E-2</v>
      </c>
      <c r="E4322" s="29">
        <f>'Monte Carlo Inputs'!$C$7+'Monte Carlo Inputs'!$D$7*C4322</f>
        <v>0.61390783884417033</v>
      </c>
      <c r="F4322" s="16">
        <f>'Monte Carlo Inputs'!$C$17*(1+$D4322)</f>
        <v>2576.8701525193756</v>
      </c>
      <c r="G4322" s="16">
        <f t="shared" ref="G4322:J4322" si="4316">F4322*(1+$D4322)</f>
        <v>2733.6296500536118</v>
      </c>
      <c r="H4322" s="16">
        <f t="shared" si="4316"/>
        <v>2899.9253440637012</v>
      </c>
      <c r="I4322" s="16">
        <f t="shared" si="4316"/>
        <v>3076.3373527859003</v>
      </c>
      <c r="J4322" s="16">
        <f t="shared" si="4316"/>
        <v>3263.481084959225</v>
      </c>
      <c r="K4322" s="16">
        <f>F4322*$E4322*(1-'Monte Carlo Inputs'!$C$11)+F4322*'Monte Carlo Inputs'!$C$12-F4322*'Monte Carlo Inputs'!$C$13-'Monte Carlo Inputs'!$C$14*(F4322-'Monte Carlo Inputs'!$C$17)</f>
        <v>1226.8229347745319</v>
      </c>
      <c r="L4322" s="16">
        <f>G4322*$E4322*(1-'Monte Carlo Inputs'!$C$11)+G4322*'Monte Carlo Inputs'!$C$12-G4322*'Monte Carlo Inputs'!$C$13-'Monte Carlo Inputs'!$C$14*(G4322-F4322)</f>
        <v>1301.4546140738196</v>
      </c>
      <c r="M4322" s="16">
        <f>H4322*$E4322*(1-'Monte Carlo Inputs'!$C$11)+H4322*'Monte Carlo Inputs'!$C$12-H4322*'Monte Carlo Inputs'!$C$13-'Monte Carlo Inputs'!$C$14*(H4322-G4322)</f>
        <v>1380.6263842021524</v>
      </c>
      <c r="N4322" s="16">
        <f>I4322*$E4322*(1-'Monte Carlo Inputs'!$C$11)+I4322*'Monte Carlo Inputs'!$C$12-I4322*'Monte Carlo Inputs'!$C$13-'Monte Carlo Inputs'!$C$14*(I4322-H4322)</f>
        <v>1464.6144338361009</v>
      </c>
      <c r="O4322" s="16">
        <f>J4322*$E4322*(1-'Monte Carlo Inputs'!$C$11)+J4322*'Monte Carlo Inputs'!$C$12-J4322*'Monte Carlo Inputs'!$C$13-'Monte Carlo Inputs'!$C$14*(J4322-I4322)</f>
        <v>1553.7117531189788</v>
      </c>
    </row>
    <row r="4323" spans="1:15">
      <c r="A4323">
        <v>4319</v>
      </c>
      <c r="B4323" s="39">
        <v>0.15268851774604378</v>
      </c>
      <c r="C4323" s="39">
        <v>-0.82760524962846138</v>
      </c>
      <c r="D4323" s="29">
        <f>'Monte Carlo Inputs'!$C$6+'Monte Carlo Inputs'!$D$6*B4323</f>
        <v>0.13620171231892372</v>
      </c>
      <c r="E4323" s="29">
        <f>'Monte Carlo Inputs'!$C$7+'Monte Carlo Inputs'!$D$7*C4323</f>
        <v>0.55320028922194997</v>
      </c>
      <c r="F4323" s="16">
        <f>'Monte Carlo Inputs'!$C$17*(1+$D4323)</f>
        <v>2759.9475793938977</v>
      </c>
      <c r="G4323" s="16">
        <f t="shared" ref="G4323:J4323" si="4317">F4323*(1+$D4323)</f>
        <v>3135.8571656178151</v>
      </c>
      <c r="H4323" s="16">
        <f t="shared" si="4317"/>
        <v>3562.966281162528</v>
      </c>
      <c r="I4323" s="16">
        <f t="shared" si="4317"/>
        <v>4048.248389591452</v>
      </c>
      <c r="J4323" s="16">
        <f t="shared" si="4317"/>
        <v>4599.6267521461332</v>
      </c>
      <c r="K4323" s="16">
        <f>F4323*$E4323*(1-'Monte Carlo Inputs'!$C$11)+F4323*'Monte Carlo Inputs'!$C$12-F4323*'Monte Carlo Inputs'!$C$13-'Monte Carlo Inputs'!$C$14*(F4323-'Monte Carlo Inputs'!$C$17)</f>
        <v>1197.6535324640388</v>
      </c>
      <c r="L4323" s="16">
        <f>G4323*$E4323*(1-'Monte Carlo Inputs'!$C$11)+G4323*'Monte Carlo Inputs'!$C$12-G4323*'Monte Carlo Inputs'!$C$13-'Monte Carlo Inputs'!$C$14*(G4323-F4323)</f>
        <v>1360.7759943504482</v>
      </c>
      <c r="M4323" s="16">
        <f>H4323*$E4323*(1-'Monte Carlo Inputs'!$C$11)+H4323*'Monte Carlo Inputs'!$C$12-H4323*'Monte Carlo Inputs'!$C$13-'Monte Carlo Inputs'!$C$14*(H4323-G4323)</f>
        <v>1546.1160148634654</v>
      </c>
      <c r="N4323" s="16">
        <f>I4323*$E4323*(1-'Monte Carlo Inputs'!$C$11)+I4323*'Monte Carlo Inputs'!$C$12-I4323*'Monte Carlo Inputs'!$C$13-'Monte Carlo Inputs'!$C$14*(I4323-H4323)</f>
        <v>1756.6996635315795</v>
      </c>
      <c r="O4323" s="16">
        <f>J4323*$E4323*(1-'Monte Carlo Inputs'!$C$11)+J4323*'Monte Carlo Inputs'!$C$12-J4323*'Monte Carlo Inputs'!$C$13-'Monte Carlo Inputs'!$C$14*(J4323-I4323)</f>
        <v>1995.9651657346581</v>
      </c>
    </row>
    <row r="4324" spans="1:15">
      <c r="A4324">
        <v>4320</v>
      </c>
      <c r="B4324" s="39">
        <v>-0.69740681118775172</v>
      </c>
      <c r="C4324" s="39">
        <v>0.64574134613232193</v>
      </c>
      <c r="D4324" s="29">
        <f>'Monte Carlo Inputs'!$C$6+'Monte Carlo Inputs'!$D$6*B4324</f>
        <v>8.1128926627905107E-2</v>
      </c>
      <c r="E4324" s="29">
        <f>'Monte Carlo Inputs'!$C$7+'Monte Carlo Inputs'!$D$7*C4324</f>
        <v>0.60593413587667477</v>
      </c>
      <c r="F4324" s="16">
        <f>'Monte Carlo Inputs'!$C$17*(1+$D4324)</f>
        <v>2626.170275671845</v>
      </c>
      <c r="G4324" s="16">
        <f t="shared" ref="G4324:J4324" si="4318">F4324*(1+$D4324)</f>
        <v>2839.2286512792116</v>
      </c>
      <c r="H4324" s="16">
        <f t="shared" si="4318"/>
        <v>3069.572224208689</v>
      </c>
      <c r="I4324" s="16">
        <f t="shared" si="4318"/>
        <v>3318.6033239655712</v>
      </c>
      <c r="J4324" s="16">
        <f t="shared" si="4318"/>
        <v>3587.8380495426964</v>
      </c>
      <c r="K4324" s="16">
        <f>F4324*$E4324*(1-'Monte Carlo Inputs'!$C$11)+F4324*'Monte Carlo Inputs'!$C$12-F4324*'Monte Carlo Inputs'!$C$13-'Monte Carlo Inputs'!$C$14*(F4324-'Monte Carlo Inputs'!$C$17)</f>
        <v>1236.1727423771461</v>
      </c>
      <c r="L4324" s="16">
        <f>G4324*$E4324*(1-'Monte Carlo Inputs'!$C$11)+G4324*'Monte Carlo Inputs'!$C$12-G4324*'Monte Carlo Inputs'!$C$13-'Monte Carlo Inputs'!$C$14*(G4324-F4324)</f>
        <v>1336.4621100928778</v>
      </c>
      <c r="M4324" s="16">
        <f>H4324*$E4324*(1-'Monte Carlo Inputs'!$C$11)+H4324*'Monte Carlo Inputs'!$C$12-H4324*'Monte Carlo Inputs'!$C$13-'Monte Carlo Inputs'!$C$14*(H4324-G4324)</f>
        <v>1444.8878465635783</v>
      </c>
      <c r="N4324" s="16">
        <f>I4324*$E4324*(1-'Monte Carlo Inputs'!$C$11)+I4324*'Monte Carlo Inputs'!$C$12-I4324*'Monte Carlo Inputs'!$C$13-'Monte Carlo Inputs'!$C$14*(I4324-H4324)</f>
        <v>1562.1100466529865</v>
      </c>
      <c r="O4324" s="16">
        <f>J4324*$E4324*(1-'Monte Carlo Inputs'!$C$11)+J4324*'Monte Carlo Inputs'!$C$12-J4324*'Monte Carlo Inputs'!$C$13-'Monte Carlo Inputs'!$C$14*(J4324-I4324)</f>
        <v>1688.8423580126105</v>
      </c>
    </row>
    <row r="4325" spans="1:15">
      <c r="A4325">
        <v>4321</v>
      </c>
      <c r="B4325" s="39">
        <v>0.25163835764488485</v>
      </c>
      <c r="C4325" s="39">
        <v>-0.91080566209779557</v>
      </c>
      <c r="D4325" s="29">
        <f>'Monte Carlo Inputs'!$C$6+'Monte Carlo Inputs'!$D$6*B4325</f>
        <v>0.14261210317913969</v>
      </c>
      <c r="E4325" s="29">
        <f>'Monte Carlo Inputs'!$C$7+'Monte Carlo Inputs'!$D$7*C4325</f>
        <v>0.55022238992426142</v>
      </c>
      <c r="F4325" s="16">
        <f>'Monte Carlo Inputs'!$C$17*(1+$D4325)</f>
        <v>2775.5190598324484</v>
      </c>
      <c r="G4325" s="16">
        <f t="shared" ref="G4325:J4325" si="4319">F4325*(1+$D4325)</f>
        <v>3171.3416703689422</v>
      </c>
      <c r="H4325" s="16">
        <f t="shared" si="4319"/>
        <v>3623.6133758799028</v>
      </c>
      <c r="I4325" s="16">
        <f t="shared" si="4319"/>
        <v>4140.3845005221983</v>
      </c>
      <c r="J4325" s="16">
        <f t="shared" si="4319"/>
        <v>4730.8534421119803</v>
      </c>
      <c r="K4325" s="16">
        <f>F4325*$E4325*(1-'Monte Carlo Inputs'!$C$11)+F4325*'Monte Carlo Inputs'!$C$12-F4325*'Monte Carlo Inputs'!$C$13-'Monte Carlo Inputs'!$C$14*(F4325-'Monte Carlo Inputs'!$C$17)</f>
        <v>1198.7590675214149</v>
      </c>
      <c r="L4325" s="16">
        <f>G4325*$E4325*(1-'Monte Carlo Inputs'!$C$11)+G4325*'Monte Carlo Inputs'!$C$12-G4325*'Monte Carlo Inputs'!$C$13-'Monte Carlo Inputs'!$C$14*(G4325-F4325)</f>
        <v>1369.7166193457081</v>
      </c>
      <c r="M4325" s="16">
        <f>H4325*$E4325*(1-'Monte Carlo Inputs'!$C$11)+H4325*'Monte Carlo Inputs'!$C$12-H4325*'Monte Carlo Inputs'!$C$13-'Monte Carlo Inputs'!$C$14*(H4325-G4325)</f>
        <v>1565.0547871900205</v>
      </c>
      <c r="N4325" s="16">
        <f>I4325*$E4325*(1-'Monte Carlo Inputs'!$C$11)+I4325*'Monte Carlo Inputs'!$C$12-I4325*'Monte Carlo Inputs'!$C$13-'Monte Carlo Inputs'!$C$14*(I4325-H4325)</f>
        <v>1788.2505419817699</v>
      </c>
      <c r="O4325" s="16">
        <f>J4325*$E4325*(1-'Monte Carlo Inputs'!$C$11)+J4325*'Monte Carlo Inputs'!$C$12-J4325*'Monte Carlo Inputs'!$C$13-'Monte Carlo Inputs'!$C$14*(J4325-I4325)</f>
        <v>2043.2767127850266</v>
      </c>
    </row>
    <row r="4326" spans="1:15">
      <c r="A4326">
        <v>4322</v>
      </c>
      <c r="B4326" s="39">
        <v>1.6535464069911143</v>
      </c>
      <c r="C4326" s="39">
        <v>0.62060711823135051</v>
      </c>
      <c r="D4326" s="29">
        <f>'Monte Carlo Inputs'!$C$6+'Monte Carlo Inputs'!$D$6*B4326</f>
        <v>0.23343366040024949</v>
      </c>
      <c r="E4326" s="29">
        <f>'Monte Carlo Inputs'!$C$7+'Monte Carlo Inputs'!$D$7*C4326</f>
        <v>0.6050345345719117</v>
      </c>
      <c r="F4326" s="16">
        <f>'Monte Carlo Inputs'!$C$17*(1+$D4326)</f>
        <v>2996.1337044782463</v>
      </c>
      <c r="G4326" s="16">
        <f t="shared" ref="G4326:J4326" si="4320">F4326*(1+$D4326)</f>
        <v>3695.5321621631624</v>
      </c>
      <c r="H4326" s="16">
        <f t="shared" si="4320"/>
        <v>4558.1937619037571</v>
      </c>
      <c r="I4326" s="16">
        <f t="shared" si="4320"/>
        <v>5622.229616558534</v>
      </c>
      <c r="J4326" s="16">
        <f t="shared" si="4320"/>
        <v>6934.6472555624832</v>
      </c>
      <c r="K4326" s="16">
        <f>F4326*$E4326*(1-'Monte Carlo Inputs'!$C$11)+F4326*'Monte Carlo Inputs'!$C$12-F4326*'Monte Carlo Inputs'!$C$13-'Monte Carlo Inputs'!$C$14*(F4326-'Monte Carlo Inputs'!$C$17)</f>
        <v>1414.1379420598869</v>
      </c>
      <c r="L4326" s="16">
        <f>G4326*$E4326*(1-'Monte Carlo Inputs'!$C$11)+G4326*'Monte Carlo Inputs'!$C$12-G4326*'Monte Carlo Inputs'!$C$13-'Monte Carlo Inputs'!$C$14*(G4326-F4326)</f>
        <v>1744.245338185802</v>
      </c>
      <c r="M4326" s="16">
        <f>H4326*$E4326*(1-'Monte Carlo Inputs'!$C$11)+H4326*'Monte Carlo Inputs'!$C$12-H4326*'Monte Carlo Inputs'!$C$13-'Monte Carlo Inputs'!$C$14*(H4326-G4326)</f>
        <v>2151.4109121145848</v>
      </c>
      <c r="N4326" s="16">
        <f>I4326*$E4326*(1-'Monte Carlo Inputs'!$C$11)+I4326*'Monte Carlo Inputs'!$C$12-I4326*'Monte Carlo Inputs'!$C$13-'Monte Carlo Inputs'!$C$14*(I4326-H4326)</f>
        <v>2653.6226363545316</v>
      </c>
      <c r="O4326" s="16">
        <f>J4326*$E4326*(1-'Monte Carlo Inputs'!$C$11)+J4326*'Monte Carlo Inputs'!$C$12-J4326*'Monte Carlo Inputs'!$C$13-'Monte Carlo Inputs'!$C$14*(J4326-I4326)</f>
        <v>3273.0674816797296</v>
      </c>
    </row>
    <row r="4327" spans="1:15">
      <c r="A4327">
        <v>4323</v>
      </c>
      <c r="B4327" s="39">
        <v>0.74149504080349893</v>
      </c>
      <c r="C4327" s="39">
        <v>-0.14394167415998607</v>
      </c>
      <c r="D4327" s="29">
        <f>'Monte Carlo Inputs'!$C$6+'Monte Carlo Inputs'!$D$6*B4327</f>
        <v>0.17434709949389837</v>
      </c>
      <c r="E4327" s="29">
        <f>'Monte Carlo Inputs'!$C$7+'Monte Carlo Inputs'!$D$7*C4327</f>
        <v>0.57766989485032516</v>
      </c>
      <c r="F4327" s="16">
        <f>'Monte Carlo Inputs'!$C$17*(1+$D4327)</f>
        <v>2852.6065393806293</v>
      </c>
      <c r="G4327" s="16">
        <f t="shared" ref="G4327:J4327" si="4321">F4327*(1+$D4327)</f>
        <v>3349.9502155189693</v>
      </c>
      <c r="H4327" s="16">
        <f t="shared" si="4321"/>
        <v>3934.0043190436618</v>
      </c>
      <c r="I4327" s="16">
        <f t="shared" si="4321"/>
        <v>4619.8865614653932</v>
      </c>
      <c r="J4327" s="16">
        <f t="shared" si="4321"/>
        <v>5425.3503834477251</v>
      </c>
      <c r="K4327" s="16">
        <f>F4327*$E4327*(1-'Monte Carlo Inputs'!$C$11)+F4327*'Monte Carlo Inputs'!$C$12-F4327*'Monte Carlo Inputs'!$C$13-'Monte Carlo Inputs'!$C$14*(F4327-'Monte Carlo Inputs'!$C$17)</f>
        <v>1288.8984485304668</v>
      </c>
      <c r="L4327" s="16">
        <f>G4327*$E4327*(1-'Monte Carlo Inputs'!$C$11)+G4327*'Monte Carlo Inputs'!$C$12-G4327*'Monte Carlo Inputs'!$C$13-'Monte Carlo Inputs'!$C$14*(G4327-F4327)</f>
        <v>1513.6141545739395</v>
      </c>
      <c r="M4327" s="16">
        <f>H4327*$E4327*(1-'Monte Carlo Inputs'!$C$11)+H4327*'Monte Carlo Inputs'!$C$12-H4327*'Monte Carlo Inputs'!$C$13-'Monte Carlo Inputs'!$C$14*(H4327-G4327)</f>
        <v>1777.5083921768151</v>
      </c>
      <c r="N4327" s="16">
        <f>I4327*$E4327*(1-'Monte Carlo Inputs'!$C$11)+I4327*'Monte Carlo Inputs'!$C$12-I4327*'Monte Carlo Inputs'!$C$13-'Monte Carlo Inputs'!$C$14*(I4327-H4327)</f>
        <v>2087.4118246789053</v>
      </c>
      <c r="O4327" s="16">
        <f>J4327*$E4327*(1-'Monte Carlo Inputs'!$C$11)+J4327*'Monte Carlo Inputs'!$C$12-J4327*'Monte Carlo Inputs'!$C$13-'Monte Carlo Inputs'!$C$14*(J4327-I4327)</f>
        <v>2451.346021760939</v>
      </c>
    </row>
    <row r="4328" spans="1:15">
      <c r="A4328">
        <v>4324</v>
      </c>
      <c r="B4328" s="39">
        <v>0.11026773770750896</v>
      </c>
      <c r="C4328" s="39">
        <v>-1.1287555583717443</v>
      </c>
      <c r="D4328" s="29">
        <f>'Monte Carlo Inputs'!$C$6+'Monte Carlo Inputs'!$D$6*B4328</f>
        <v>0.1334535140305762</v>
      </c>
      <c r="E4328" s="29">
        <f>'Monte Carlo Inputs'!$C$7+'Monte Carlo Inputs'!$D$7*C4328</f>
        <v>0.54242155308003692</v>
      </c>
      <c r="F4328" s="16">
        <f>'Monte Carlo Inputs'!$C$17*(1+$D4328)</f>
        <v>2753.2719309316731</v>
      </c>
      <c r="G4328" s="16">
        <f t="shared" ref="G4328:J4328" si="4322">F4328*(1+$D4328)</f>
        <v>3120.7057451962546</v>
      </c>
      <c r="H4328" s="16">
        <f t="shared" si="4322"/>
        <v>3537.1748931481025</v>
      </c>
      <c r="I4328" s="16">
        <f t="shared" si="4322"/>
        <v>4009.2233123794445</v>
      </c>
      <c r="J4328" s="16">
        <f t="shared" si="4322"/>
        <v>4544.2682519497876</v>
      </c>
      <c r="K4328" s="16">
        <f>F4328*$E4328*(1-'Monte Carlo Inputs'!$C$11)+F4328*'Monte Carlo Inputs'!$C$12-F4328*'Monte Carlo Inputs'!$C$13-'Monte Carlo Inputs'!$C$14*(F4328-'Monte Carlo Inputs'!$C$17)</f>
        <v>1173.5409990939329</v>
      </c>
      <c r="L4328" s="16">
        <f>G4328*$E4328*(1-'Monte Carlo Inputs'!$C$11)+G4328*'Monte Carlo Inputs'!$C$12-G4328*'Monte Carlo Inputs'!$C$13-'Monte Carlo Inputs'!$C$14*(G4328-F4328)</f>
        <v>1330.1541692819717</v>
      </c>
      <c r="M4328" s="16">
        <f>H4328*$E4328*(1-'Monte Carlo Inputs'!$C$11)+H4328*'Monte Carlo Inputs'!$C$12-H4328*'Monte Carlo Inputs'!$C$13-'Monte Carlo Inputs'!$C$14*(H4328-G4328)</f>
        <v>1507.6679173750724</v>
      </c>
      <c r="N4328" s="16">
        <f>I4328*$E4328*(1-'Monte Carlo Inputs'!$C$11)+I4328*'Monte Carlo Inputs'!$C$12-I4328*'Monte Carlo Inputs'!$C$13-'Monte Carlo Inputs'!$C$14*(I4328-H4328)</f>
        <v>1708.8714989399364</v>
      </c>
      <c r="O4328" s="16">
        <f>J4328*$E4328*(1-'Monte Carlo Inputs'!$C$11)+J4328*'Monte Carlo Inputs'!$C$12-J4328*'Monte Carlo Inputs'!$C$13-'Monte Carlo Inputs'!$C$14*(J4328-I4328)</f>
        <v>1936.9264055001684</v>
      </c>
    </row>
    <row r="4329" spans="1:15">
      <c r="A4329">
        <v>4325</v>
      </c>
      <c r="B4329" s="39">
        <v>-0.13518236097004441</v>
      </c>
      <c r="C4329" s="39">
        <v>-1.4128801098208914</v>
      </c>
      <c r="D4329" s="29">
        <f>'Monte Carlo Inputs'!$C$6+'Monte Carlo Inputs'!$D$6*B4329</f>
        <v>0.11755221423251438</v>
      </c>
      <c r="E4329" s="29">
        <f>'Monte Carlo Inputs'!$C$7+'Monte Carlo Inputs'!$D$7*C4329</f>
        <v>0.53225220082438174</v>
      </c>
      <c r="F4329" s="16">
        <f>'Monte Carlo Inputs'!$C$17*(1+$D4329)</f>
        <v>2714.6460835922007</v>
      </c>
      <c r="G4329" s="16">
        <f t="shared" ref="G4329:J4329" si="4323">F4329*(1+$D4329)</f>
        <v>3033.7587415760868</v>
      </c>
      <c r="H4329" s="16">
        <f t="shared" si="4323"/>
        <v>3390.3837990956017</v>
      </c>
      <c r="I4329" s="16">
        <f t="shared" si="4323"/>
        <v>3788.9309217773334</v>
      </c>
      <c r="J4329" s="16">
        <f t="shared" si="4323"/>
        <v>4234.3281412063006</v>
      </c>
      <c r="K4329" s="16">
        <f>F4329*$E4329*(1-'Monte Carlo Inputs'!$C$11)+F4329*'Monte Carlo Inputs'!$C$12-F4329*'Monte Carlo Inputs'!$C$13-'Monte Carlo Inputs'!$C$14*(F4329-'Monte Carlo Inputs'!$C$17)</f>
        <v>1136.862219283468</v>
      </c>
      <c r="L4329" s="16">
        <f>G4329*$E4329*(1-'Monte Carlo Inputs'!$C$11)+G4329*'Monte Carlo Inputs'!$C$12-G4329*'Monte Carlo Inputs'!$C$13-'Monte Carlo Inputs'!$C$14*(G4329-F4329)</f>
        <v>1270.5028904375295</v>
      </c>
      <c r="M4329" s="16">
        <f>H4329*$E4329*(1-'Monte Carlo Inputs'!$C$11)+H4329*'Monte Carlo Inputs'!$C$12-H4329*'Monte Carlo Inputs'!$C$13-'Monte Carlo Inputs'!$C$14*(H4329-G4329)</f>
        <v>1419.8533183972709</v>
      </c>
      <c r="N4329" s="16">
        <f>I4329*$E4329*(1-'Monte Carlo Inputs'!$C$11)+I4329*'Monte Carlo Inputs'!$C$12-I4329*'Monte Carlo Inputs'!$C$13-'Monte Carlo Inputs'!$C$14*(I4329-H4329)</f>
        <v>1586.7602198602528</v>
      </c>
      <c r="O4329" s="16">
        <f>J4329*$E4329*(1-'Monte Carlo Inputs'!$C$11)+J4329*'Monte Carlo Inputs'!$C$12-J4329*'Monte Carlo Inputs'!$C$13-'Monte Carlo Inputs'!$C$14*(J4329-I4329)</f>
        <v>1773.2873971608969</v>
      </c>
    </row>
    <row r="4330" spans="1:15">
      <c r="A4330">
        <v>4326</v>
      </c>
      <c r="B4330" s="39">
        <v>0.58804145975903976</v>
      </c>
      <c r="C4330" s="39">
        <v>-8.5048813893920647E-2</v>
      </c>
      <c r="D4330" s="29">
        <f>'Monte Carlo Inputs'!$C$6+'Monte Carlo Inputs'!$D$6*B4330</f>
        <v>0.16440572480950807</v>
      </c>
      <c r="E4330" s="29">
        <f>'Monte Carlo Inputs'!$C$7+'Monte Carlo Inputs'!$D$7*C4330</f>
        <v>0.57977778112180034</v>
      </c>
      <c r="F4330" s="16">
        <f>'Monte Carlo Inputs'!$C$17*(1+$D4330)</f>
        <v>2828.4579461347766</v>
      </c>
      <c r="G4330" s="16">
        <f t="shared" ref="G4330:J4330" si="4324">F4330*(1+$D4330)</f>
        <v>3293.4726248622774</v>
      </c>
      <c r="H4330" s="16">
        <f t="shared" si="4324"/>
        <v>3834.9383788930331</v>
      </c>
      <c r="I4330" s="16">
        <f t="shared" si="4324"/>
        <v>4465.4242026747424</v>
      </c>
      <c r="J4330" s="16">
        <f t="shared" si="4324"/>
        <v>5199.5655052974034</v>
      </c>
      <c r="K4330" s="16">
        <f>F4330*$E4330*(1-'Monte Carlo Inputs'!$C$11)+F4330*'Monte Carlo Inputs'!$C$12-F4330*'Monte Carlo Inputs'!$C$13-'Monte Carlo Inputs'!$C$14*(F4330-'Monte Carlo Inputs'!$C$17)</f>
        <v>1281.8850769935932</v>
      </c>
      <c r="L4330" s="16">
        <f>G4330*$E4330*(1-'Monte Carlo Inputs'!$C$11)+G4330*'Monte Carlo Inputs'!$C$12-G4330*'Monte Carlo Inputs'!$C$13-'Monte Carlo Inputs'!$C$14*(G4330-F4330)</f>
        <v>1492.6343221992172</v>
      </c>
      <c r="M4330" s="16">
        <f>H4330*$E4330*(1-'Monte Carlo Inputs'!$C$11)+H4330*'Monte Carlo Inputs'!$C$12-H4330*'Monte Carlo Inputs'!$C$13-'Monte Carlo Inputs'!$C$14*(H4330-G4330)</f>
        <v>1738.0319498159283</v>
      </c>
      <c r="N4330" s="16">
        <f>I4330*$E4330*(1-'Monte Carlo Inputs'!$C$11)+I4330*'Monte Carlo Inputs'!$C$12-I4330*'Monte Carlo Inputs'!$C$13-'Monte Carlo Inputs'!$C$14*(I4330-H4330)</f>
        <v>2023.7743522674987</v>
      </c>
      <c r="O4330" s="16">
        <f>J4330*$E4330*(1-'Monte Carlo Inputs'!$C$11)+J4330*'Monte Carlo Inputs'!$C$12-J4330*'Monte Carlo Inputs'!$C$13-'Monte Carlo Inputs'!$C$14*(J4330-I4330)</f>
        <v>2356.4944415029295</v>
      </c>
    </row>
    <row r="4331" spans="1:15">
      <c r="A4331">
        <v>4327</v>
      </c>
      <c r="B4331" s="39">
        <v>-2.2080126865748957E-2</v>
      </c>
      <c r="C4331" s="39">
        <v>-0.93103917845372597</v>
      </c>
      <c r="D4331" s="29">
        <f>'Monte Carlo Inputs'!$C$6+'Monte Carlo Inputs'!$D$6*B4331</f>
        <v>0.12487945729337629</v>
      </c>
      <c r="E4331" s="29">
        <f>'Monte Carlo Inputs'!$C$7+'Monte Carlo Inputs'!$D$7*C4331</f>
        <v>0.54949819430602098</v>
      </c>
      <c r="F4331" s="16">
        <f>'Monte Carlo Inputs'!$C$17*(1+$D4331)</f>
        <v>2732.4446897113407</v>
      </c>
      <c r="G4331" s="16">
        <f t="shared" ref="G4331:J4331" si="4325">F4331*(1+$D4331)</f>
        <v>3073.6708996466609</v>
      </c>
      <c r="H4331" s="16">
        <f t="shared" si="4325"/>
        <v>3457.5092534929795</v>
      </c>
      <c r="I4331" s="16">
        <f t="shared" si="4325"/>
        <v>3889.281132656009</v>
      </c>
      <c r="J4331" s="16">
        <f t="shared" si="4325"/>
        <v>4374.9724497634588</v>
      </c>
      <c r="K4331" s="16">
        <f>F4331*$E4331*(1-'Monte Carlo Inputs'!$C$11)+F4331*'Monte Carlo Inputs'!$C$12-F4331*'Monte Carlo Inputs'!$C$13-'Monte Carlo Inputs'!$C$14*(F4331-'Monte Carlo Inputs'!$C$17)</f>
        <v>1178.1150233020496</v>
      </c>
      <c r="L4331" s="16">
        <f>G4331*$E4331*(1-'Monte Carlo Inputs'!$C$11)+G4331*'Monte Carlo Inputs'!$C$12-G4331*'Monte Carlo Inputs'!$C$13-'Monte Carlo Inputs'!$C$14*(G4331-F4331)</f>
        <v>1325.2373880411828</v>
      </c>
      <c r="M4331" s="16">
        <f>H4331*$E4331*(1-'Monte Carlo Inputs'!$C$11)+H4331*'Monte Carlo Inputs'!$C$12-H4331*'Monte Carlo Inputs'!$C$13-'Monte Carlo Inputs'!$C$14*(H4331-G4331)</f>
        <v>1490.7323138446575</v>
      </c>
      <c r="N4331" s="16">
        <f>I4331*$E4331*(1-'Monte Carlo Inputs'!$C$11)+I4331*'Monte Carlo Inputs'!$C$12-I4331*'Monte Carlo Inputs'!$C$13-'Monte Carlo Inputs'!$C$14*(I4331-H4331)</f>
        <v>1676.8941561672771</v>
      </c>
      <c r="O4331" s="16">
        <f>J4331*$E4331*(1-'Monte Carlo Inputs'!$C$11)+J4331*'Monte Carlo Inputs'!$C$12-J4331*'Monte Carlo Inputs'!$C$13-'Monte Carlo Inputs'!$C$14*(J4331-I4331)</f>
        <v>1886.303788327881</v>
      </c>
    </row>
    <row r="4332" spans="1:15">
      <c r="A4332">
        <v>4328</v>
      </c>
      <c r="B4332" s="39">
        <v>0.1131645063425961</v>
      </c>
      <c r="C4332" s="39">
        <v>0.41110070232653051</v>
      </c>
      <c r="D4332" s="29">
        <f>'Monte Carlo Inputs'!$C$6+'Monte Carlo Inputs'!$D$6*B4332</f>
        <v>0.13364117900508762</v>
      </c>
      <c r="E4332" s="29">
        <f>'Monte Carlo Inputs'!$C$7+'Monte Carlo Inputs'!$D$7*C4332</f>
        <v>0.59753590577588089</v>
      </c>
      <c r="F4332" s="16">
        <f>'Monte Carlo Inputs'!$C$17*(1+$D4332)</f>
        <v>2753.7277879212584</v>
      </c>
      <c r="G4332" s="16">
        <f t="shared" ref="G4332:J4332" si="4326">F4332*(1+$D4332)</f>
        <v>3121.739216158127</v>
      </c>
      <c r="H4332" s="16">
        <f t="shared" si="4326"/>
        <v>3538.9321255519167</v>
      </c>
      <c r="I4332" s="16">
        <f t="shared" si="4326"/>
        <v>4011.8791872296551</v>
      </c>
      <c r="J4332" s="16">
        <f t="shared" si="4326"/>
        <v>4548.0314518369987</v>
      </c>
      <c r="K4332" s="16">
        <f>F4332*$E4332*(1-'Monte Carlo Inputs'!$C$11)+F4332*'Monte Carlo Inputs'!$C$12-F4332*'Monte Carlo Inputs'!$C$13-'Monte Carlo Inputs'!$C$14*(F4332-'Monte Carlo Inputs'!$C$17)</f>
        <v>1281.7374330620287</v>
      </c>
      <c r="L4332" s="16">
        <f>G4332*$E4332*(1-'Monte Carlo Inputs'!$C$11)+G4332*'Monte Carlo Inputs'!$C$12-G4332*'Monte Carlo Inputs'!$C$13-'Monte Carlo Inputs'!$C$14*(G4332-F4332)</f>
        <v>1453.0303347913925</v>
      </c>
      <c r="M4332" s="16">
        <f>H4332*$E4332*(1-'Monte Carlo Inputs'!$C$11)+H4332*'Monte Carlo Inputs'!$C$12-H4332*'Monte Carlo Inputs'!$C$13-'Monte Carlo Inputs'!$C$14*(H4332-G4332)</f>
        <v>1647.2150218630711</v>
      </c>
      <c r="N4332" s="16">
        <f>I4332*$E4332*(1-'Monte Carlo Inputs'!$C$11)+I4332*'Monte Carlo Inputs'!$C$12-I4332*'Monte Carlo Inputs'!$C$13-'Monte Carlo Inputs'!$C$14*(I4332-H4332)</f>
        <v>1867.3507794597431</v>
      </c>
      <c r="O4332" s="16">
        <f>J4332*$E4332*(1-'Monte Carlo Inputs'!$C$11)+J4332*'Monte Carlo Inputs'!$C$12-J4332*'Monte Carlo Inputs'!$C$13-'Monte Carlo Inputs'!$C$14*(J4332-I4332)</f>
        <v>2116.9057392428122</v>
      </c>
    </row>
    <row r="4333" spans="1:15">
      <c r="A4333">
        <v>4329</v>
      </c>
      <c r="B4333" s="39">
        <v>-0.26412937978524303</v>
      </c>
      <c r="C4333" s="39">
        <v>-1.7087353913116086</v>
      </c>
      <c r="D4333" s="29">
        <f>'Monte Carlo Inputs'!$C$6+'Monte Carlo Inputs'!$D$6*B4333</f>
        <v>0.10919847872662475</v>
      </c>
      <c r="E4333" s="29">
        <f>'Monte Carlo Inputs'!$C$7+'Monte Carlo Inputs'!$D$7*C4333</f>
        <v>0.52166298367003938</v>
      </c>
      <c r="F4333" s="16">
        <f>'Monte Carlo Inputs'!$C$17*(1+$D4333)</f>
        <v>2694.3540246748444</v>
      </c>
      <c r="G4333" s="16">
        <f t="shared" ref="G4333:J4333" si="4327">F4333*(1+$D4333)</f>
        <v>2988.573385320296</v>
      </c>
      <c r="H4333" s="16">
        <f t="shared" si="4327"/>
        <v>3314.9210525601511</v>
      </c>
      <c r="I4333" s="16">
        <f t="shared" si="4327"/>
        <v>3676.9053885985809</v>
      </c>
      <c r="J4333" s="16">
        <f t="shared" si="4327"/>
        <v>4078.4178634552745</v>
      </c>
      <c r="K4333" s="16">
        <f>F4333*$E4333*(1-'Monte Carlo Inputs'!$C$11)+F4333*'Monte Carlo Inputs'!$C$12-F4333*'Monte Carlo Inputs'!$C$13-'Monte Carlo Inputs'!$C$14*(F4333-'Monte Carlo Inputs'!$C$17)</f>
        <v>1107.757793902807</v>
      </c>
      <c r="L4333" s="16">
        <f>G4333*$E4333*(1-'Monte Carlo Inputs'!$C$11)+G4333*'Monte Carlo Inputs'!$C$12-G4333*'Monte Carlo Inputs'!$C$13-'Monte Carlo Inputs'!$C$14*(G4333-F4333)</f>
        <v>1228.7232597945554</v>
      </c>
      <c r="M4333" s="16">
        <f>H4333*$E4333*(1-'Monte Carlo Inputs'!$C$11)+H4333*'Monte Carlo Inputs'!$C$12-H4333*'Monte Carlo Inputs'!$C$13-'Monte Carlo Inputs'!$C$14*(H4333-G4333)</f>
        <v>1362.8979705401402</v>
      </c>
      <c r="N4333" s="16">
        <f>I4333*$E4333*(1-'Monte Carlo Inputs'!$C$11)+I4333*'Monte Carlo Inputs'!$C$12-I4333*'Monte Carlo Inputs'!$C$13-'Monte Carlo Inputs'!$C$14*(I4333-H4333)</f>
        <v>1511.7243555827272</v>
      </c>
      <c r="O4333" s="16">
        <f>J4333*$E4333*(1-'Monte Carlo Inputs'!$C$11)+J4333*'Monte Carlo Inputs'!$C$12-J4333*'Monte Carlo Inputs'!$C$13-'Monte Carlo Inputs'!$C$14*(J4333-I4333)</f>
        <v>1676.802355466348</v>
      </c>
    </row>
    <row r="4334" spans="1:15">
      <c r="A4334">
        <v>4330</v>
      </c>
      <c r="B4334" s="39">
        <v>-1.2248255919653148</v>
      </c>
      <c r="C4334" s="39">
        <v>0.3862061728018677</v>
      </c>
      <c r="D4334" s="29">
        <f>'Monte Carlo Inputs'!$C$6+'Monte Carlo Inputs'!$D$6*B4334</f>
        <v>4.6960498106351403E-2</v>
      </c>
      <c r="E4334" s="29">
        <f>'Monte Carlo Inputs'!$C$7+'Monte Carlo Inputs'!$D$7*C4334</f>
        <v>0.59664488372698055</v>
      </c>
      <c r="F4334" s="16">
        <f>'Monte Carlo Inputs'!$C$17*(1+$D4334)</f>
        <v>2543.1717459501388</v>
      </c>
      <c r="G4334" s="16">
        <f t="shared" ref="G4334:J4334" si="4328">F4334*(1+$D4334)</f>
        <v>2662.6003579099565</v>
      </c>
      <c r="H4334" s="16">
        <f t="shared" si="4328"/>
        <v>2787.6373969755577</v>
      </c>
      <c r="I4334" s="16">
        <f t="shared" si="4328"/>
        <v>2918.5462376774226</v>
      </c>
      <c r="J4334" s="16">
        <f t="shared" si="4328"/>
        <v>3055.6026227451721</v>
      </c>
      <c r="K4334" s="16">
        <f>F4334*$E4334*(1-'Monte Carlo Inputs'!$C$11)+F4334*'Monte Carlo Inputs'!$C$12-F4334*'Monte Carlo Inputs'!$C$13-'Monte Carlo Inputs'!$C$14*(F4334-'Monte Carlo Inputs'!$C$17)</f>
        <v>1179.0069904493296</v>
      </c>
      <c r="L4334" s="16">
        <f>G4334*$E4334*(1-'Monte Carlo Inputs'!$C$11)+G4334*'Monte Carlo Inputs'!$C$12-G4334*'Monte Carlo Inputs'!$C$13-'Monte Carlo Inputs'!$C$14*(G4334-F4334)</f>
        <v>1234.3737459917006</v>
      </c>
      <c r="M4334" s="16">
        <f>H4334*$E4334*(1-'Monte Carlo Inputs'!$C$11)+H4334*'Monte Carlo Inputs'!$C$12-H4334*'Monte Carlo Inputs'!$C$13-'Monte Carlo Inputs'!$C$14*(H4334-G4334)</f>
        <v>1292.3405519528737</v>
      </c>
      <c r="N4334" s="16">
        <f>I4334*$E4334*(1-'Monte Carlo Inputs'!$C$11)+I4334*'Monte Carlo Inputs'!$C$12-I4334*'Monte Carlo Inputs'!$C$13-'Monte Carlo Inputs'!$C$14*(I4334-H4334)</f>
        <v>1353.0295079956175</v>
      </c>
      <c r="O4334" s="16">
        <f>J4334*$E4334*(1-'Monte Carlo Inputs'!$C$11)+J4334*'Monte Carlo Inputs'!$C$12-J4334*'Monte Carlo Inputs'!$C$13-'Monte Carlo Inputs'!$C$14*(J4334-I4334)</f>
        <v>1416.5684476436832</v>
      </c>
    </row>
    <row r="4335" spans="1:15">
      <c r="A4335">
        <v>4331</v>
      </c>
      <c r="B4335" s="39">
        <v>0.78844355406478273</v>
      </c>
      <c r="C4335" s="39">
        <v>3.8096498455845194E-2</v>
      </c>
      <c r="D4335" s="29">
        <f>'Monte Carlo Inputs'!$C$6+'Monte Carlo Inputs'!$D$6*B4335</f>
        <v>0.17738862356931412</v>
      </c>
      <c r="E4335" s="29">
        <f>'Monte Carlo Inputs'!$C$7+'Monte Carlo Inputs'!$D$7*C4335</f>
        <v>0.58418538353957872</v>
      </c>
      <c r="F4335" s="16">
        <f>'Monte Carlo Inputs'!$C$17*(1+$D4335)</f>
        <v>2859.9947055122211</v>
      </c>
      <c r="G4335" s="16">
        <f t="shared" ref="G4335:J4335" si="4329">F4335*(1+$D4335)</f>
        <v>3367.3252297385598</v>
      </c>
      <c r="H4335" s="16">
        <f t="shared" si="4329"/>
        <v>3964.6504173521071</v>
      </c>
      <c r="I4335" s="16">
        <f t="shared" si="4329"/>
        <v>4667.9342978197037</v>
      </c>
      <c r="J4335" s="16">
        <f t="shared" si="4329"/>
        <v>5495.9727378219332</v>
      </c>
      <c r="K4335" s="16">
        <f>F4335*$E4335*(1-'Monte Carlo Inputs'!$C$11)+F4335*'Monte Carlo Inputs'!$C$12-F4335*'Monte Carlo Inputs'!$C$13-'Monte Carlo Inputs'!$C$14*(F4335-'Monte Carlo Inputs'!$C$17)</f>
        <v>1305.6017610676297</v>
      </c>
      <c r="L4335" s="16">
        <f>G4335*$E4335*(1-'Monte Carlo Inputs'!$C$11)+G4335*'Monte Carlo Inputs'!$C$12-G4335*'Monte Carlo Inputs'!$C$13-'Monte Carlo Inputs'!$C$14*(G4335-F4335)</f>
        <v>1537.200660393089</v>
      </c>
      <c r="M4335" s="16">
        <f>H4335*$E4335*(1-'Monte Carlo Inputs'!$C$11)+H4335*'Monte Carlo Inputs'!$C$12-H4335*'Monte Carlo Inputs'!$C$13-'Monte Carlo Inputs'!$C$14*(H4335-G4335)</f>
        <v>1809.8825696900597</v>
      </c>
      <c r="N4335" s="16">
        <f>I4335*$E4335*(1-'Monte Carlo Inputs'!$C$11)+I4335*'Monte Carlo Inputs'!$C$12-I4335*'Monte Carlo Inputs'!$C$13-'Monte Carlo Inputs'!$C$14*(I4335-H4335)</f>
        <v>2130.9351475494723</v>
      </c>
      <c r="O4335" s="16">
        <f>J4335*$E4335*(1-'Monte Carlo Inputs'!$C$11)+J4335*'Monte Carlo Inputs'!$C$12-J4335*'Monte Carlo Inputs'!$C$13-'Monte Carlo Inputs'!$C$14*(J4335-I4335)</f>
        <v>2508.9388002887463</v>
      </c>
    </row>
    <row r="4336" spans="1:15">
      <c r="A4336">
        <v>4332</v>
      </c>
      <c r="B4336" s="39">
        <v>0.24995558853895791</v>
      </c>
      <c r="C4336" s="39">
        <v>1.2677813585920139</v>
      </c>
      <c r="D4336" s="29">
        <f>'Monte Carlo Inputs'!$C$6+'Monte Carlo Inputs'!$D$6*B4336</f>
        <v>0.1425030862498802</v>
      </c>
      <c r="E4336" s="29">
        <f>'Monte Carlo Inputs'!$C$7+'Monte Carlo Inputs'!$D$7*C4336</f>
        <v>0.6281981182447981</v>
      </c>
      <c r="F4336" s="16">
        <f>'Monte Carlo Inputs'!$C$17*(1+$D4336)</f>
        <v>2775.2542468095844</v>
      </c>
      <c r="G4336" s="16">
        <f t="shared" ref="G4336:J4336" si="4330">F4336*(1+$D4336)</f>
        <v>3170.7365421080367</v>
      </c>
      <c r="H4336" s="16">
        <f t="shared" si="4330"/>
        <v>3622.576285043705</v>
      </c>
      <c r="I4336" s="16">
        <f t="shared" si="4330"/>
        <v>4138.8045858380583</v>
      </c>
      <c r="J4336" s="16">
        <f t="shared" si="4330"/>
        <v>4728.5970127051387</v>
      </c>
      <c r="K4336" s="16">
        <f>F4336*$E4336*(1-'Monte Carlo Inputs'!$C$11)+F4336*'Monte Carlo Inputs'!$C$12-F4336*'Monte Carlo Inputs'!$C$13-'Monte Carlo Inputs'!$C$14*(F4336-'Monte Carlo Inputs'!$C$17)</f>
        <v>1352.626977224334</v>
      </c>
      <c r="L4336" s="16">
        <f>G4336*$E4336*(1-'Monte Carlo Inputs'!$C$11)+G4336*'Monte Carlo Inputs'!$C$12-G4336*'Monte Carlo Inputs'!$C$13-'Monte Carlo Inputs'!$C$14*(G4336-F4336)</f>
        <v>1545.3804960236482</v>
      </c>
      <c r="M4336" s="16">
        <f>H4336*$E4336*(1-'Monte Carlo Inputs'!$C$11)+H4336*'Monte Carlo Inputs'!$C$12-H4336*'Monte Carlo Inputs'!$C$13-'Monte Carlo Inputs'!$C$14*(H4336-G4336)</f>
        <v>1765.6019861373884</v>
      </c>
      <c r="N4336" s="16">
        <f>I4336*$E4336*(1-'Monte Carlo Inputs'!$C$11)+I4336*'Monte Carlo Inputs'!$C$12-I4336*'Monte Carlo Inputs'!$C$13-'Monte Carlo Inputs'!$C$14*(I4336-H4336)</f>
        <v>2017.2057182508843</v>
      </c>
      <c r="O4336" s="16">
        <f>J4336*$E4336*(1-'Monte Carlo Inputs'!$C$11)+J4336*'Monte Carlo Inputs'!$C$12-J4336*'Monte Carlo Inputs'!$C$13-'Monte Carlo Inputs'!$C$14*(J4336-I4336)</f>
        <v>2304.6637587025421</v>
      </c>
    </row>
    <row r="4337" spans="1:15">
      <c r="A4337">
        <v>4333</v>
      </c>
      <c r="B4337" s="39">
        <v>-1.4247249935189501</v>
      </c>
      <c r="C4337" s="39">
        <v>1.4626768926104323</v>
      </c>
      <c r="D4337" s="29">
        <f>'Monte Carlo Inputs'!$C$6+'Monte Carlo Inputs'!$D$6*B4337</f>
        <v>3.4010165917920332E-2</v>
      </c>
      <c r="E4337" s="29">
        <f>'Monte Carlo Inputs'!$C$7+'Monte Carlo Inputs'!$D$7*C4337</f>
        <v>0.63517379608882296</v>
      </c>
      <c r="F4337" s="16">
        <f>'Monte Carlo Inputs'!$C$17*(1+$D4337)</f>
        <v>2511.7140940312206</v>
      </c>
      <c r="G4337" s="16">
        <f t="shared" ref="G4337:J4337" si="4331">F4337*(1+$D4337)</f>
        <v>2597.1379071076017</v>
      </c>
      <c r="H4337" s="16">
        <f t="shared" si="4331"/>
        <v>2685.4669982400519</v>
      </c>
      <c r="I4337" s="16">
        <f t="shared" si="4331"/>
        <v>2776.8001764172959</v>
      </c>
      <c r="J4337" s="16">
        <f t="shared" si="4331"/>
        <v>2871.2396111381586</v>
      </c>
      <c r="K4337" s="16">
        <f>F4337*$E4337*(1-'Monte Carlo Inputs'!$C$11)+F4337*'Monte Carlo Inputs'!$C$12-F4337*'Monte Carlo Inputs'!$C$13-'Monte Carlo Inputs'!$C$14*(F4337-'Monte Carlo Inputs'!$C$17)</f>
        <v>1232.7811231661221</v>
      </c>
      <c r="L4337" s="16">
        <f>G4337*$E4337*(1-'Monte Carlo Inputs'!$C$11)+G4337*'Monte Carlo Inputs'!$C$12-G4337*'Monte Carlo Inputs'!$C$13-'Monte Carlo Inputs'!$C$14*(G4337-F4337)</f>
        <v>1274.7082137054824</v>
      </c>
      <c r="M4337" s="16">
        <f>H4337*$E4337*(1-'Monte Carlo Inputs'!$C$11)+H4337*'Monte Carlo Inputs'!$C$12-H4337*'Monte Carlo Inputs'!$C$13-'Monte Carlo Inputs'!$C$14*(H4337-G4337)</f>
        <v>1318.0612515505418</v>
      </c>
      <c r="N4337" s="16">
        <f>I4337*$E4337*(1-'Monte Carlo Inputs'!$C$11)+I4337*'Monte Carlo Inputs'!$C$12-I4337*'Monte Carlo Inputs'!$C$13-'Monte Carlo Inputs'!$C$14*(I4337-H4337)</f>
        <v>1362.8887334057576</v>
      </c>
      <c r="O4337" s="16">
        <f>J4337*$E4337*(1-'Monte Carlo Inputs'!$C$11)+J4337*'Monte Carlo Inputs'!$C$12-J4337*'Monte Carlo Inputs'!$C$13-'Monte Carlo Inputs'!$C$14*(J4337-I4337)</f>
        <v>1409.2408053565518</v>
      </c>
    </row>
    <row r="4338" spans="1:15">
      <c r="A4338">
        <v>4334</v>
      </c>
      <c r="B4338" s="39">
        <v>-1.062404831130251</v>
      </c>
      <c r="C4338" s="39">
        <v>0.51373107075820534</v>
      </c>
      <c r="D4338" s="29">
        <f>'Monte Carlo Inputs'!$C$6+'Monte Carlo Inputs'!$D$6*B4338</f>
        <v>5.748280478042829E-2</v>
      </c>
      <c r="E4338" s="29">
        <f>'Monte Carlo Inputs'!$C$7+'Monte Carlo Inputs'!$D$7*C4338</f>
        <v>0.60120923975348395</v>
      </c>
      <c r="F4338" s="16">
        <f>'Monte Carlo Inputs'!$C$17*(1+$D4338)</f>
        <v>2568.7314810921389</v>
      </c>
      <c r="G4338" s="16">
        <f t="shared" ref="G4338:J4338" si="4332">F4338*(1+$D4338)</f>
        <v>2716.3893713530988</v>
      </c>
      <c r="H4338" s="16">
        <f t="shared" si="4332"/>
        <v>2872.5350512942196</v>
      </c>
      <c r="I4338" s="16">
        <f t="shared" si="4332"/>
        <v>3037.6564228727029</v>
      </c>
      <c r="J4338" s="16">
        <f t="shared" si="4332"/>
        <v>3212.2694340187086</v>
      </c>
      <c r="K4338" s="16">
        <f>F4338*$E4338*(1-'Monte Carlo Inputs'!$C$11)+F4338*'Monte Carlo Inputs'!$C$12-F4338*'Monte Carlo Inputs'!$C$13-'Monte Carlo Inputs'!$C$14*(F4338-'Monte Carlo Inputs'!$C$17)</f>
        <v>1199.608574201229</v>
      </c>
      <c r="L4338" s="16">
        <f>G4338*$E4338*(1-'Monte Carlo Inputs'!$C$11)+G4338*'Monte Carlo Inputs'!$C$12-G4338*'Monte Carlo Inputs'!$C$13-'Monte Carlo Inputs'!$C$14*(G4338-F4338)</f>
        <v>1268.5654396849663</v>
      </c>
      <c r="M4338" s="16">
        <f>H4338*$E4338*(1-'Monte Carlo Inputs'!$C$11)+H4338*'Monte Carlo Inputs'!$C$12-H4338*'Monte Carlo Inputs'!$C$13-'Monte Carlo Inputs'!$C$14*(H4338-G4338)</f>
        <v>1341.4861392055757</v>
      </c>
      <c r="N4338" s="16">
        <f>I4338*$E4338*(1-'Monte Carlo Inputs'!$C$11)+I4338*'Monte Carlo Inputs'!$C$12-I4338*'Monte Carlo Inputs'!$C$13-'Monte Carlo Inputs'!$C$14*(I4338-H4338)</f>
        <v>1418.5985250611802</v>
      </c>
      <c r="O4338" s="16">
        <f>J4338*$E4338*(1-'Monte Carlo Inputs'!$C$11)+J4338*'Monte Carlo Inputs'!$C$12-J4338*'Monte Carlo Inputs'!$C$13-'Monte Carlo Inputs'!$C$14*(J4338-I4338)</f>
        <v>1500.1435471390755</v>
      </c>
    </row>
    <row r="4339" spans="1:15">
      <c r="A4339">
        <v>4335</v>
      </c>
      <c r="B4339" s="39">
        <v>-1.812189264315345</v>
      </c>
      <c r="C4339" s="39">
        <v>-0.24675783707230209</v>
      </c>
      <c r="D4339" s="29">
        <f>'Monte Carlo Inputs'!$C$6+'Monte Carlo Inputs'!$D$6*B4339</f>
        <v>8.90858492786821E-3</v>
      </c>
      <c r="E4339" s="29">
        <f>'Monte Carlo Inputs'!$C$7+'Monte Carlo Inputs'!$D$7*C4339</f>
        <v>0.57398991093870144</v>
      </c>
      <c r="F4339" s="16">
        <f>'Monte Carlo Inputs'!$C$17*(1+$D4339)</f>
        <v>2450.7398436482854</v>
      </c>
      <c r="G4339" s="16">
        <f t="shared" ref="G4339:J4339" si="4333">F4339*(1+$D4339)</f>
        <v>2472.5724676815366</v>
      </c>
      <c r="H4339" s="16">
        <f t="shared" si="4333"/>
        <v>2494.5995895001865</v>
      </c>
      <c r="I4339" s="16">
        <f t="shared" si="4333"/>
        <v>2516.8229418042743</v>
      </c>
      <c r="J4339" s="16">
        <f t="shared" si="4333"/>
        <v>2539.2442727297448</v>
      </c>
      <c r="K4339" s="16">
        <f>F4339*$E4339*(1-'Monte Carlo Inputs'!$C$11)+F4339*'Monte Carlo Inputs'!$C$12-F4339*'Monte Carlo Inputs'!$C$13-'Monte Carlo Inputs'!$C$14*(F4339-'Monte Carlo Inputs'!$C$17)</f>
        <v>1095.1682841906998</v>
      </c>
      <c r="L4339" s="16">
        <f>G4339*$E4339*(1-'Monte Carlo Inputs'!$C$11)+G4339*'Monte Carlo Inputs'!$C$12-G4339*'Monte Carlo Inputs'!$C$13-'Monte Carlo Inputs'!$C$14*(G4339-F4339)</f>
        <v>1104.9246838607201</v>
      </c>
      <c r="M4339" s="16">
        <f>H4339*$E4339*(1-'Monte Carlo Inputs'!$C$11)+H4339*'Monte Carlo Inputs'!$C$12-H4339*'Monte Carlo Inputs'!$C$13-'Monte Carlo Inputs'!$C$14*(H4339-G4339)</f>
        <v>1114.7679992457915</v>
      </c>
      <c r="N4339" s="16">
        <f>I4339*$E4339*(1-'Monte Carlo Inputs'!$C$11)+I4339*'Monte Carlo Inputs'!$C$12-I4339*'Monte Carlo Inputs'!$C$13-'Monte Carlo Inputs'!$C$14*(I4339-H4339)</f>
        <v>1124.6990046419423</v>
      </c>
      <c r="O4339" s="16">
        <f>J4339*$E4339*(1-'Monte Carlo Inputs'!$C$11)+J4339*'Monte Carlo Inputs'!$C$12-J4339*'Monte Carlo Inputs'!$C$13-'Monte Carlo Inputs'!$C$14*(J4339-I4339)</f>
        <v>1134.7184812430839</v>
      </c>
    </row>
    <row r="4340" spans="1:15">
      <c r="A4340">
        <v>4336</v>
      </c>
      <c r="B4340" s="39">
        <v>-1.9386220541453204E-2</v>
      </c>
      <c r="C4340" s="39">
        <v>-0.90655051407774978</v>
      </c>
      <c r="D4340" s="29">
        <f>'Monte Carlo Inputs'!$C$6+'Monte Carlo Inputs'!$D$6*B4340</f>
        <v>0.12505397998585563</v>
      </c>
      <c r="E4340" s="29">
        <f>'Monte Carlo Inputs'!$C$7+'Monte Carlo Inputs'!$D$7*C4340</f>
        <v>0.55037468967764458</v>
      </c>
      <c r="F4340" s="16">
        <f>'Monte Carlo Inputs'!$C$17*(1+$D4340)</f>
        <v>2732.8686227836424</v>
      </c>
      <c r="G4340" s="16">
        <f t="shared" ref="G4340:J4340" si="4334">F4340*(1+$D4340)</f>
        <v>3074.624720841201</v>
      </c>
      <c r="H4340" s="16">
        <f t="shared" si="4334"/>
        <v>3459.1187791452935</v>
      </c>
      <c r="I4340" s="16">
        <f t="shared" si="4334"/>
        <v>3891.6953497212266</v>
      </c>
      <c r="J4340" s="16">
        <f t="shared" si="4334"/>
        <v>4378.3673420963123</v>
      </c>
      <c r="K4340" s="16">
        <f>F4340*$E4340*(1-'Monte Carlo Inputs'!$C$11)+F4340*'Monte Carlo Inputs'!$C$12-F4340*'Monte Carlo Inputs'!$C$13-'Monte Carlo Inputs'!$C$14*(F4340-'Monte Carlo Inputs'!$C$17)</f>
        <v>1180.0085872229704</v>
      </c>
      <c r="L4340" s="16">
        <f>G4340*$E4340*(1-'Monte Carlo Inputs'!$C$11)+G4340*'Monte Carlo Inputs'!$C$12-G4340*'Monte Carlo Inputs'!$C$13-'Monte Carlo Inputs'!$C$14*(G4340-F4340)</f>
        <v>1327.5733574726898</v>
      </c>
      <c r="M4340" s="16">
        <f>H4340*$E4340*(1-'Monte Carlo Inputs'!$C$11)+H4340*'Monte Carlo Inputs'!$C$12-H4340*'Monte Carlo Inputs'!$C$13-'Monte Carlo Inputs'!$C$14*(H4340-G4340)</f>
        <v>1493.5916895478344</v>
      </c>
      <c r="N4340" s="16">
        <f>I4340*$E4340*(1-'Monte Carlo Inputs'!$C$11)+I4340*'Monte Carlo Inputs'!$C$12-I4340*'Monte Carlo Inputs'!$C$13-'Monte Carlo Inputs'!$C$14*(I4340-H4340)</f>
        <v>1680.3712747995896</v>
      </c>
      <c r="O4340" s="16">
        <f>J4340*$E4340*(1-'Monte Carlo Inputs'!$C$11)+J4340*'Monte Carlo Inputs'!$C$12-J4340*'Monte Carlo Inputs'!$C$13-'Monte Carlo Inputs'!$C$14*(J4340-I4340)</f>
        <v>1890.5083905671841</v>
      </c>
    </row>
    <row r="4341" spans="1:15">
      <c r="A4341">
        <v>4337</v>
      </c>
      <c r="B4341" s="39">
        <v>-0.78089772042662808</v>
      </c>
      <c r="C4341" s="39">
        <v>-9.3464292822133199E-2</v>
      </c>
      <c r="D4341" s="29">
        <f>'Monte Carlo Inputs'!$C$6+'Monte Carlo Inputs'!$D$6*B4341</f>
        <v>7.5720030948607686E-2</v>
      </c>
      <c r="E4341" s="29">
        <f>'Monte Carlo Inputs'!$C$7+'Monte Carlo Inputs'!$D$7*C4341</f>
        <v>0.57947657529785956</v>
      </c>
      <c r="F4341" s="16">
        <f>'Monte Carlo Inputs'!$C$17*(1+$D4341)</f>
        <v>2613.0315271772633</v>
      </c>
      <c r="G4341" s="16">
        <f t="shared" ref="G4341:J4341" si="4335">F4341*(1+$D4341)</f>
        <v>2810.8903552848133</v>
      </c>
      <c r="H4341" s="16">
        <f t="shared" si="4335"/>
        <v>3023.7310599801222</v>
      </c>
      <c r="I4341" s="16">
        <f t="shared" si="4335"/>
        <v>3252.6880694220831</v>
      </c>
      <c r="J4341" s="16">
        <f t="shared" si="4335"/>
        <v>3498.9817107048902</v>
      </c>
      <c r="K4341" s="16">
        <f>F4341*$E4341*(1-'Monte Carlo Inputs'!$C$11)+F4341*'Monte Carlo Inputs'!$C$12-F4341*'Monte Carlo Inputs'!$C$13-'Monte Carlo Inputs'!$C$14*(F4341-'Monte Carlo Inputs'!$C$17)</f>
        <v>1180.5902327318388</v>
      </c>
      <c r="L4341" s="16">
        <f>G4341*$E4341*(1-'Monte Carlo Inputs'!$C$11)+G4341*'Monte Carlo Inputs'!$C$12-G4341*'Monte Carlo Inputs'!$C$13-'Monte Carlo Inputs'!$C$14*(G4341-F4341)</f>
        <v>1269.9845616919174</v>
      </c>
      <c r="M4341" s="16">
        <f>H4341*$E4341*(1-'Monte Carlo Inputs'!$C$11)+H4341*'Monte Carlo Inputs'!$C$12-H4341*'Monte Carlo Inputs'!$C$13-'Monte Carlo Inputs'!$C$14*(H4341-G4341)</f>
        <v>1366.1478320074837</v>
      </c>
      <c r="N4341" s="16">
        <f>I4341*$E4341*(1-'Monte Carlo Inputs'!$C$11)+I4341*'Monte Carlo Inputs'!$C$12-I4341*'Monte Carlo Inputs'!$C$13-'Monte Carlo Inputs'!$C$14*(I4341-H4341)</f>
        <v>1469.5925881274634</v>
      </c>
      <c r="O4341" s="16">
        <f>J4341*$E4341*(1-'Monte Carlo Inputs'!$C$11)+J4341*'Monte Carlo Inputs'!$C$12-J4341*'Monte Carlo Inputs'!$C$13-'Monte Carlo Inputs'!$C$14*(J4341-I4341)</f>
        <v>1580.8701843823194</v>
      </c>
    </row>
    <row r="4342" spans="1:15">
      <c r="A4342">
        <v>4338</v>
      </c>
      <c r="B4342" s="39">
        <v>0.69739156764559873</v>
      </c>
      <c r="C4342" s="39">
        <v>0.14088902842531115</v>
      </c>
      <c r="D4342" s="29">
        <f>'Monte Carlo Inputs'!$C$6+'Monte Carlo Inputs'!$D$6*B4342</f>
        <v>0.17148988919902355</v>
      </c>
      <c r="E4342" s="29">
        <f>'Monte Carlo Inputs'!$C$7+'Monte Carlo Inputs'!$D$7*C4342</f>
        <v>0.58786452158371416</v>
      </c>
      <c r="F4342" s="16">
        <f>'Monte Carlo Inputs'!$C$17*(1+$D4342)</f>
        <v>2845.6660898533487</v>
      </c>
      <c r="G4342" s="16">
        <f t="shared" ref="G4342:J4342" si="4336">F4342*(1+$D4342)</f>
        <v>3333.6690522997178</v>
      </c>
      <c r="H4342" s="16">
        <f t="shared" si="4336"/>
        <v>3905.35958870481</v>
      </c>
      <c r="I4342" s="16">
        <f t="shared" si="4336"/>
        <v>4575.0892718541418</v>
      </c>
      <c r="J4342" s="16">
        <f t="shared" si="4336"/>
        <v>5359.67082416005</v>
      </c>
      <c r="K4342" s="16">
        <f>F4342*$E4342*(1-'Monte Carlo Inputs'!$C$11)+F4342*'Monte Carlo Inputs'!$C$12-F4342*'Monte Carlo Inputs'!$C$13-'Monte Carlo Inputs'!$C$14*(F4342-'Monte Carlo Inputs'!$C$17)</f>
        <v>1306.3065521528549</v>
      </c>
      <c r="L4342" s="16">
        <f>G4342*$E4342*(1-'Monte Carlo Inputs'!$C$11)+G4342*'Monte Carlo Inputs'!$C$12-G4342*'Monte Carlo Inputs'!$C$13-'Monte Carlo Inputs'!$C$14*(G4342-F4342)</f>
        <v>1530.3249180415066</v>
      </c>
      <c r="M4342" s="16">
        <f>H4342*$E4342*(1-'Monte Carlo Inputs'!$C$11)+H4342*'Monte Carlo Inputs'!$C$12-H4342*'Monte Carlo Inputs'!$C$13-'Monte Carlo Inputs'!$C$14*(H4342-G4342)</f>
        <v>1792.7601686749495</v>
      </c>
      <c r="N4342" s="16">
        <f>I4342*$E4342*(1-'Monte Carlo Inputs'!$C$11)+I4342*'Monte Carlo Inputs'!$C$12-I4342*'Monte Carlo Inputs'!$C$13-'Monte Carlo Inputs'!$C$14*(I4342-H4342)</f>
        <v>2100.2004113614385</v>
      </c>
      <c r="O4342" s="16">
        <f>J4342*$E4342*(1-'Monte Carlo Inputs'!$C$11)+J4342*'Monte Carlo Inputs'!$C$12-J4342*'Monte Carlo Inputs'!$C$13-'Monte Carlo Inputs'!$C$14*(J4342-I4342)</f>
        <v>2460.3635472015558</v>
      </c>
    </row>
    <row r="4343" spans="1:15">
      <c r="A4343">
        <v>4339</v>
      </c>
      <c r="B4343" s="39">
        <v>0.13495857131542671</v>
      </c>
      <c r="C4343" s="39">
        <v>-0.17959370684704198</v>
      </c>
      <c r="D4343" s="29">
        <f>'Monte Carlo Inputs'!$C$6+'Monte Carlo Inputs'!$D$6*B4343</f>
        <v>0.13505309109157115</v>
      </c>
      <c r="E4343" s="29">
        <f>'Monte Carlo Inputs'!$C$7+'Monte Carlo Inputs'!$D$7*C4343</f>
        <v>0.57639384152379769</v>
      </c>
      <c r="F4343" s="16">
        <f>'Monte Carlo Inputs'!$C$17*(1+$D4343)</f>
        <v>2757.157463570536</v>
      </c>
      <c r="G4343" s="16">
        <f t="shared" ref="G4343:J4343" si="4337">F4343*(1+$D4343)</f>
        <v>3129.5201016519331</v>
      </c>
      <c r="H4343" s="16">
        <f t="shared" si="4337"/>
        <v>3552.1714650132349</v>
      </c>
      <c r="I4343" s="16">
        <f t="shared" si="4337"/>
        <v>4031.9032014505474</v>
      </c>
      <c r="J4343" s="16">
        <f t="shared" si="4337"/>
        <v>4576.4241917884456</v>
      </c>
      <c r="K4343" s="16">
        <f>F4343*$E4343*(1-'Monte Carlo Inputs'!$C$11)+F4343*'Monte Carlo Inputs'!$C$12-F4343*'Monte Carlo Inputs'!$C$13-'Monte Carlo Inputs'!$C$14*(F4343-'Monte Carlo Inputs'!$C$17)</f>
        <v>1241.905492727722</v>
      </c>
      <c r="L4343" s="16">
        <f>G4343*$E4343*(1-'Monte Carlo Inputs'!$C$11)+G4343*'Monte Carlo Inputs'!$C$12-G4343*'Monte Carlo Inputs'!$C$13-'Monte Carlo Inputs'!$C$14*(G4343-F4343)</f>
        <v>1409.628668364202</v>
      </c>
      <c r="M4343" s="16">
        <f>H4343*$E4343*(1-'Monte Carlo Inputs'!$C$11)+H4343*'Monte Carlo Inputs'!$C$12-H4343*'Monte Carlo Inputs'!$C$13-'Monte Carlo Inputs'!$C$14*(H4343-G4343)</f>
        <v>1600.0033773180828</v>
      </c>
      <c r="N4343" s="16">
        <f>I4343*$E4343*(1-'Monte Carlo Inputs'!$C$11)+I4343*'Monte Carlo Inputs'!$C$12-I4343*'Monte Carlo Inputs'!$C$13-'Monte Carlo Inputs'!$C$14*(I4343-H4343)</f>
        <v>1816.0887791818436</v>
      </c>
      <c r="O4343" s="16">
        <f>J4343*$E4343*(1-'Monte Carlo Inputs'!$C$11)+J4343*'Monte Carlo Inputs'!$C$12-J4343*'Monte Carlo Inputs'!$C$13-'Monte Carlo Inputs'!$C$14*(J4343-I4343)</f>
        <v>2061.3571825070694</v>
      </c>
    </row>
    <row r="4344" spans="1:15">
      <c r="A4344">
        <v>4340</v>
      </c>
      <c r="B4344" s="39">
        <v>-8.2025611051634792E-2</v>
      </c>
      <c r="C4344" s="39">
        <v>1.4660780222245893</v>
      </c>
      <c r="D4344" s="29">
        <f>'Monte Carlo Inputs'!$C$6+'Monte Carlo Inputs'!$D$6*B4344</f>
        <v>0.12099593424443275</v>
      </c>
      <c r="E4344" s="29">
        <f>'Monte Carlo Inputs'!$C$7+'Monte Carlo Inputs'!$D$7*C4344</f>
        <v>0.63529552891668706</v>
      </c>
      <c r="F4344" s="16">
        <f>'Monte Carlo Inputs'!$C$17*(1+$D4344)</f>
        <v>2723.0112238731517</v>
      </c>
      <c r="G4344" s="16">
        <f t="shared" ref="G4344:J4344" si="4338">F4344*(1+$D4344)</f>
        <v>3052.4845108637596</v>
      </c>
      <c r="H4344" s="16">
        <f t="shared" si="4338"/>
        <v>3421.8227260223803</v>
      </c>
      <c r="I4344" s="16">
        <f t="shared" si="4338"/>
        <v>3835.8493635762893</v>
      </c>
      <c r="J4344" s="16">
        <f t="shared" si="4338"/>
        <v>4299.9715409431146</v>
      </c>
      <c r="K4344" s="16">
        <f>F4344*$E4344*(1-'Monte Carlo Inputs'!$C$11)+F4344*'Monte Carlo Inputs'!$C$12-F4344*'Monte Carlo Inputs'!$C$13-'Monte Carlo Inputs'!$C$14*(F4344-'Monte Carlo Inputs'!$C$17)</f>
        <v>1340.1498823970549</v>
      </c>
      <c r="L4344" s="16">
        <f>G4344*$E4344*(1-'Monte Carlo Inputs'!$C$11)+G4344*'Monte Carlo Inputs'!$C$12-G4344*'Monte Carlo Inputs'!$C$13-'Monte Carlo Inputs'!$C$14*(G4344-F4344)</f>
        <v>1502.3025694452529</v>
      </c>
      <c r="M4344" s="16">
        <f>H4344*$E4344*(1-'Monte Carlo Inputs'!$C$11)+H4344*'Monte Carlo Inputs'!$C$12-H4344*'Monte Carlo Inputs'!$C$13-'Monte Carlo Inputs'!$C$14*(H4344-G4344)</f>
        <v>1684.075072353093</v>
      </c>
      <c r="N4344" s="16">
        <f>I4344*$E4344*(1-'Monte Carlo Inputs'!$C$11)+I4344*'Monte Carlo Inputs'!$C$12-I4344*'Monte Carlo Inputs'!$C$13-'Monte Carlo Inputs'!$C$14*(I4344-H4344)</f>
        <v>1887.8413090702161</v>
      </c>
      <c r="O4344" s="16">
        <f>J4344*$E4344*(1-'Monte Carlo Inputs'!$C$11)+J4344*'Monte Carlo Inputs'!$C$12-J4344*'Monte Carlo Inputs'!$C$13-'Monte Carlo Inputs'!$C$14*(J4344-I4344)</f>
        <v>2116.2624319663996</v>
      </c>
    </row>
    <row r="4345" spans="1:15">
      <c r="A4345">
        <v>4341</v>
      </c>
      <c r="B4345" s="39">
        <v>0.61076288274555712</v>
      </c>
      <c r="C4345" s="39">
        <v>0.72102430018229924</v>
      </c>
      <c r="D4345" s="29">
        <f>'Monte Carlo Inputs'!$C$6+'Monte Carlo Inputs'!$D$6*B4345</f>
        <v>0.16587771508652902</v>
      </c>
      <c r="E4345" s="29">
        <f>'Monte Carlo Inputs'!$C$7+'Monte Carlo Inputs'!$D$7*C4345</f>
        <v>0.60862865444142311</v>
      </c>
      <c r="F4345" s="16">
        <f>'Monte Carlo Inputs'!$C$17*(1+$D4345)</f>
        <v>2832.0335577166879</v>
      </c>
      <c r="G4345" s="16">
        <f t="shared" ref="G4345:J4345" si="4339">F4345*(1+$D4345)</f>
        <v>3301.8048133191055</v>
      </c>
      <c r="H4345" s="16">
        <f t="shared" si="4339"/>
        <v>3849.5006514141819</v>
      </c>
      <c r="I4345" s="16">
        <f t="shared" si="4339"/>
        <v>4488.0470236948713</v>
      </c>
      <c r="J4345" s="16">
        <f t="shared" si="4339"/>
        <v>5232.5140091862731</v>
      </c>
      <c r="K4345" s="16">
        <f>F4345*$E4345*(1-'Monte Carlo Inputs'!$C$11)+F4345*'Monte Carlo Inputs'!$C$12-F4345*'Monte Carlo Inputs'!$C$13-'Monte Carlo Inputs'!$C$14*(F4345-'Monte Carlo Inputs'!$C$17)</f>
        <v>1341.697301113516</v>
      </c>
      <c r="L4345" s="16">
        <f>G4345*$E4345*(1-'Monte Carlo Inputs'!$C$11)+G4345*'Monte Carlo Inputs'!$C$12-G4345*'Monte Carlo Inputs'!$C$13-'Monte Carlo Inputs'!$C$14*(G4345-F4345)</f>
        <v>1564.2549837599888</v>
      </c>
      <c r="M4345" s="16">
        <f>H4345*$E4345*(1-'Monte Carlo Inputs'!$C$11)+H4345*'Monte Carlo Inputs'!$C$12-H4345*'Monte Carlo Inputs'!$C$13-'Monte Carlo Inputs'!$C$14*(H4345-G4345)</f>
        <v>1823.7300262788112</v>
      </c>
      <c r="N4345" s="16">
        <f>I4345*$E4345*(1-'Monte Carlo Inputs'!$C$11)+I4345*'Monte Carlo Inputs'!$C$12-I4345*'Monte Carlo Inputs'!$C$13-'Monte Carlo Inputs'!$C$14*(I4345-H4345)</f>
        <v>2126.2461959726361</v>
      </c>
      <c r="O4345" s="16">
        <f>J4345*$E4345*(1-'Monte Carlo Inputs'!$C$11)+J4345*'Monte Carlo Inputs'!$C$12-J4345*'Monte Carlo Inputs'!$C$13-'Monte Carlo Inputs'!$C$14*(J4345-I4345)</f>
        <v>2478.9430566720007</v>
      </c>
    </row>
    <row r="4346" spans="1:15">
      <c r="A4346">
        <v>4342</v>
      </c>
      <c r="B4346" s="39">
        <v>1.6784633533296749</v>
      </c>
      <c r="C4346" s="39">
        <v>-0.77262517930159957</v>
      </c>
      <c r="D4346" s="29">
        <f>'Monte Carlo Inputs'!$C$6+'Monte Carlo Inputs'!$D$6*B4346</f>
        <v>0.23504788600421705</v>
      </c>
      <c r="E4346" s="29">
        <f>'Monte Carlo Inputs'!$C$7+'Monte Carlo Inputs'!$D$7*C4346</f>
        <v>0.5551681293798767</v>
      </c>
      <c r="F4346" s="16">
        <f>'Monte Carlo Inputs'!$C$17*(1+$D4346)</f>
        <v>3000.0548198928441</v>
      </c>
      <c r="G4346" s="16">
        <f t="shared" ref="G4346:J4346" si="4340">F4346*(1+$D4346)</f>
        <v>3705.2113632054193</v>
      </c>
      <c r="H4346" s="16">
        <f t="shared" si="4340"/>
        <v>4576.1134613256563</v>
      </c>
      <c r="I4346" s="16">
        <f t="shared" si="4340"/>
        <v>5651.7192565256928</v>
      </c>
      <c r="J4346" s="16">
        <f t="shared" si="4340"/>
        <v>6980.1439200613822</v>
      </c>
      <c r="K4346" s="16">
        <f>F4346*$E4346*(1-'Monte Carlo Inputs'!$C$11)+F4346*'Monte Carlo Inputs'!$C$12-F4346*'Monte Carlo Inputs'!$C$13-'Monte Carlo Inputs'!$C$14*(F4346-'Monte Carlo Inputs'!$C$17)</f>
        <v>1309.5892345769983</v>
      </c>
      <c r="L4346" s="16">
        <f>G4346*$E4346*(1-'Monte Carlo Inputs'!$C$11)+G4346*'Monte Carlo Inputs'!$C$12-G4346*'Monte Carlo Inputs'!$C$13-'Monte Carlo Inputs'!$C$14*(G4346-F4346)</f>
        <v>1617.4054156982027</v>
      </c>
      <c r="M4346" s="16">
        <f>H4346*$E4346*(1-'Monte Carlo Inputs'!$C$11)+H4346*'Monte Carlo Inputs'!$C$12-H4346*'Monte Carlo Inputs'!$C$13-'Monte Carlo Inputs'!$C$14*(H4346-G4346)</f>
        <v>1997.5731394698369</v>
      </c>
      <c r="N4346" s="16">
        <f>I4346*$E4346*(1-'Monte Carlo Inputs'!$C$11)+I4346*'Monte Carlo Inputs'!$C$12-I4346*'Monte Carlo Inputs'!$C$13-'Monte Carlo Inputs'!$C$14*(I4346-H4346)</f>
        <v>2467.0984830410293</v>
      </c>
      <c r="O4346" s="16">
        <f>J4346*$E4346*(1-'Monte Carlo Inputs'!$C$11)+J4346*'Monte Carlo Inputs'!$C$12-J4346*'Monte Carlo Inputs'!$C$13-'Monte Carlo Inputs'!$C$14*(J4346-I4346)</f>
        <v>3046.9847660440341</v>
      </c>
    </row>
    <row r="4347" spans="1:15">
      <c r="A4347">
        <v>4343</v>
      </c>
      <c r="B4347" s="39">
        <v>0.32067571607199252</v>
      </c>
      <c r="C4347" s="39">
        <v>-0.92274032680049278</v>
      </c>
      <c r="D4347" s="29">
        <f>'Monte Carlo Inputs'!$C$6+'Monte Carlo Inputs'!$D$6*B4347</f>
        <v>0.14708463645384756</v>
      </c>
      <c r="E4347" s="29">
        <f>'Monte Carlo Inputs'!$C$7+'Monte Carlo Inputs'!$D$7*C4347</f>
        <v>0.54979522582036466</v>
      </c>
      <c r="F4347" s="16">
        <f>'Monte Carlo Inputs'!$C$17*(1+$D4347)</f>
        <v>2786.3832904100418</v>
      </c>
      <c r="G4347" s="16">
        <f t="shared" ref="G4347:J4347" si="4341">F4347*(1+$D4347)</f>
        <v>3196.2174637010785</v>
      </c>
      <c r="H4347" s="16">
        <f t="shared" si="4341"/>
        <v>3666.3319473769907</v>
      </c>
      <c r="I4347" s="16">
        <f t="shared" si="4341"/>
        <v>4205.5930489760622</v>
      </c>
      <c r="J4347" s="16">
        <f t="shared" si="4341"/>
        <v>4824.1711736575344</v>
      </c>
      <c r="K4347" s="16">
        <f>F4347*$E4347*(1-'Monte Carlo Inputs'!$C$11)+F4347*'Monte Carlo Inputs'!$C$12-F4347*'Monte Carlo Inputs'!$C$13-'Monte Carlo Inputs'!$C$14*(F4347-'Monte Carlo Inputs'!$C$17)</f>
        <v>1202.7638238570739</v>
      </c>
      <c r="L4347" s="16">
        <f>G4347*$E4347*(1-'Monte Carlo Inputs'!$C$11)+G4347*'Monte Carlo Inputs'!$C$12-G4347*'Monte Carlo Inputs'!$C$13-'Monte Carlo Inputs'!$C$14*(G4347-F4347)</f>
        <v>1379.6719036289314</v>
      </c>
      <c r="M4347" s="16">
        <f>H4347*$E4347*(1-'Monte Carlo Inputs'!$C$11)+H4347*'Monte Carlo Inputs'!$C$12-H4347*'Monte Carlo Inputs'!$C$13-'Monte Carlo Inputs'!$C$14*(H4347-G4347)</f>
        <v>1582.6004439997803</v>
      </c>
      <c r="N4347" s="16">
        <f>I4347*$E4347*(1-'Monte Carlo Inputs'!$C$11)+I4347*'Monte Carlo Inputs'!$C$12-I4347*'Monte Carlo Inputs'!$C$13-'Monte Carlo Inputs'!$C$14*(I4347-H4347)</f>
        <v>1815.376654957186</v>
      </c>
      <c r="O4347" s="16">
        <f>J4347*$E4347*(1-'Monte Carlo Inputs'!$C$11)+J4347*'Monte Carlo Inputs'!$C$12-J4347*'Monte Carlo Inputs'!$C$13-'Monte Carlo Inputs'!$C$14*(J4347-I4347)</f>
        <v>2082.3906702783656</v>
      </c>
    </row>
    <row r="4348" spans="1:15">
      <c r="A4348">
        <v>4344</v>
      </c>
      <c r="B4348" s="39">
        <v>-0.45187008357172159</v>
      </c>
      <c r="C4348" s="39">
        <v>1.1618325709234332</v>
      </c>
      <c r="D4348" s="29">
        <f>'Monte Carlo Inputs'!$C$6+'Monte Carlo Inputs'!$D$6*B4348</f>
        <v>9.7035838616507206E-2</v>
      </c>
      <c r="E4348" s="29">
        <f>'Monte Carlo Inputs'!$C$7+'Monte Carlo Inputs'!$D$7*C4348</f>
        <v>0.62440601179934629</v>
      </c>
      <c r="F4348" s="16">
        <f>'Monte Carlo Inputs'!$C$17*(1+$D4348)</f>
        <v>2664.8097555833579</v>
      </c>
      <c r="G4348" s="16">
        <f t="shared" ref="G4348:J4348" si="4342">F4348*(1+$D4348)</f>
        <v>2923.3918049698382</v>
      </c>
      <c r="H4348" s="16">
        <f t="shared" si="4342"/>
        <v>3207.0655803697109</v>
      </c>
      <c r="I4348" s="16">
        <f t="shared" si="4342"/>
        <v>3518.2658784590208</v>
      </c>
      <c r="J4348" s="16">
        <f t="shared" si="4342"/>
        <v>3859.6637584511341</v>
      </c>
      <c r="K4348" s="16">
        <f>F4348*$E4348*(1-'Monte Carlo Inputs'!$C$11)+F4348*'Monte Carlo Inputs'!$C$12-F4348*'Monte Carlo Inputs'!$C$13-'Monte Carlo Inputs'!$C$14*(F4348-'Monte Carlo Inputs'!$C$17)</f>
        <v>1289.9864757072203</v>
      </c>
      <c r="L4348" s="16">
        <f>G4348*$E4348*(1-'Monte Carlo Inputs'!$C$11)+G4348*'Monte Carlo Inputs'!$C$12-G4348*'Monte Carlo Inputs'!$C$13-'Monte Carlo Inputs'!$C$14*(G4348-F4348)</f>
        <v>1415.1613951814227</v>
      </c>
      <c r="M4348" s="16">
        <f>H4348*$E4348*(1-'Monte Carlo Inputs'!$C$11)+H4348*'Monte Carlo Inputs'!$C$12-H4348*'Monte Carlo Inputs'!$C$13-'Monte Carlo Inputs'!$C$14*(H4348-G4348)</f>
        <v>1552.482767940558</v>
      </c>
      <c r="N4348" s="16">
        <f>I4348*$E4348*(1-'Monte Carlo Inputs'!$C$11)+I4348*'Monte Carlo Inputs'!$C$12-I4348*'Monte Carlo Inputs'!$C$13-'Monte Carlo Inputs'!$C$14*(I4348-H4348)</f>
        <v>1703.1292352653466</v>
      </c>
      <c r="O4348" s="16">
        <f>J4348*$E4348*(1-'Monte Carlo Inputs'!$C$11)+J4348*'Monte Carlo Inputs'!$C$12-J4348*'Monte Carlo Inputs'!$C$13-'Monte Carlo Inputs'!$C$14*(J4348-I4348)</f>
        <v>1868.3938088816099</v>
      </c>
    </row>
    <row r="4349" spans="1:15">
      <c r="A4349">
        <v>4345</v>
      </c>
      <c r="B4349" s="39">
        <v>-0.12172881768218476</v>
      </c>
      <c r="C4349" s="39">
        <v>0.15954283635540659</v>
      </c>
      <c r="D4349" s="29">
        <f>'Monte Carlo Inputs'!$C$6+'Monte Carlo Inputs'!$D$6*B4349</f>
        <v>0.11842379190275805</v>
      </c>
      <c r="E4349" s="29">
        <f>'Monte Carlo Inputs'!$C$7+'Monte Carlo Inputs'!$D$7*C4349</f>
        <v>0.58853217646528966</v>
      </c>
      <c r="F4349" s="16">
        <f>'Monte Carlo Inputs'!$C$17*(1+$D4349)</f>
        <v>2716.7632329109897</v>
      </c>
      <c r="G4349" s="16">
        <f t="shared" ref="G4349:J4349" si="4343">F4349*(1+$D4349)</f>
        <v>3038.4926366543045</v>
      </c>
      <c r="H4349" s="16">
        <f t="shared" si="4343"/>
        <v>3398.3224563555164</v>
      </c>
      <c r="I4349" s="16">
        <f t="shared" si="4343"/>
        <v>3800.7646877454313</v>
      </c>
      <c r="J4349" s="16">
        <f t="shared" si="4343"/>
        <v>4250.8656541983473</v>
      </c>
      <c r="K4349" s="16">
        <f>F4349*$E4349*(1-'Monte Carlo Inputs'!$C$11)+F4349*'Monte Carlo Inputs'!$C$12-F4349*'Monte Carlo Inputs'!$C$13-'Monte Carlo Inputs'!$C$14*(F4349-'Monte Carlo Inputs'!$C$17)</f>
        <v>1246.5796861464407</v>
      </c>
      <c r="L4349" s="16">
        <f>G4349*$E4349*(1-'Monte Carlo Inputs'!$C$11)+G4349*'Monte Carlo Inputs'!$C$12-G4349*'Monte Carlo Inputs'!$C$13-'Monte Carlo Inputs'!$C$14*(G4349-F4349)</f>
        <v>1394.2043794888523</v>
      </c>
      <c r="M4349" s="16">
        <f>H4349*$E4349*(1-'Monte Carlo Inputs'!$C$11)+H4349*'Monte Carlo Inputs'!$C$12-H4349*'Monte Carlo Inputs'!$C$13-'Monte Carlo Inputs'!$C$14*(H4349-G4349)</f>
        <v>1559.3113487953538</v>
      </c>
      <c r="N4349" s="16">
        <f>I4349*$E4349*(1-'Monte Carlo Inputs'!$C$11)+I4349*'Monte Carlo Inputs'!$C$12-I4349*'Monte Carlo Inputs'!$C$13-'Monte Carlo Inputs'!$C$14*(I4349-H4349)</f>
        <v>1743.970911476704</v>
      </c>
      <c r="O4349" s="16">
        <f>J4349*$E4349*(1-'Monte Carlo Inputs'!$C$11)+J4349*'Monte Carlo Inputs'!$C$12-J4349*'Monte Carlo Inputs'!$C$13-'Monte Carlo Inputs'!$C$14*(J4349-I4349)</f>
        <v>1950.4985597818843</v>
      </c>
    </row>
    <row r="4350" spans="1:15">
      <c r="A4350">
        <v>4346</v>
      </c>
      <c r="B4350" s="39">
        <v>0.67367028764928916</v>
      </c>
      <c r="C4350" s="39">
        <v>1.8615122109232309</v>
      </c>
      <c r="D4350" s="29">
        <f>'Monte Carlo Inputs'!$C$6+'Monte Carlo Inputs'!$D$6*B4350</f>
        <v>0.16995312393860046</v>
      </c>
      <c r="E4350" s="29">
        <f>'Monte Carlo Inputs'!$C$7+'Monte Carlo Inputs'!$D$7*C4350</f>
        <v>0.64944886251033618</v>
      </c>
      <c r="F4350" s="16">
        <f>'Monte Carlo Inputs'!$C$17*(1+$D4350)</f>
        <v>2841.933133359255</v>
      </c>
      <c r="G4350" s="16">
        <f t="shared" ref="G4350:J4350" si="4344">F4350*(1+$D4350)</f>
        <v>3324.9285473982759</v>
      </c>
      <c r="H4350" s="16">
        <f t="shared" si="4344"/>
        <v>3890.0105409012463</v>
      </c>
      <c r="I4350" s="16">
        <f t="shared" si="4344"/>
        <v>4551.1299844814985</v>
      </c>
      <c r="J4350" s="16">
        <f t="shared" si="4344"/>
        <v>5324.6087427947632</v>
      </c>
      <c r="K4350" s="16">
        <f>F4350*$E4350*(1-'Monte Carlo Inputs'!$C$11)+F4350*'Monte Carlo Inputs'!$C$12-F4350*'Monte Carlo Inputs'!$C$13-'Monte Carlo Inputs'!$C$14*(F4350-'Monte Carlo Inputs'!$C$17)</f>
        <v>1429.0780227879266</v>
      </c>
      <c r="L4350" s="16">
        <f>G4350*$E4350*(1-'Monte Carlo Inputs'!$C$11)+G4350*'Monte Carlo Inputs'!$C$12-G4350*'Monte Carlo Inputs'!$C$13-'Monte Carlo Inputs'!$C$14*(G4350-F4350)</f>
        <v>1671.954297112733</v>
      </c>
      <c r="M4350" s="16">
        <f>H4350*$E4350*(1-'Monte Carlo Inputs'!$C$11)+H4350*'Monte Carlo Inputs'!$C$12-H4350*'Monte Carlo Inputs'!$C$13-'Monte Carlo Inputs'!$C$14*(H4350-G4350)</f>
        <v>1956.1081529896096</v>
      </c>
      <c r="N4350" s="16">
        <f>I4350*$E4350*(1-'Monte Carlo Inputs'!$C$11)+I4350*'Monte Carlo Inputs'!$C$12-I4350*'Monte Carlo Inputs'!$C$13-'Monte Carlo Inputs'!$C$14*(I4350-H4350)</f>
        <v>2288.5548443519592</v>
      </c>
      <c r="O4350" s="16">
        <f>J4350*$E4350*(1-'Monte Carlo Inputs'!$C$11)+J4350*'Monte Carlo Inputs'!$C$12-J4350*'Monte Carlo Inputs'!$C$13-'Monte Carlo Inputs'!$C$14*(J4350-I4350)</f>
        <v>2677.5018894543923</v>
      </c>
    </row>
    <row r="4351" spans="1:15">
      <c r="A4351">
        <v>4347</v>
      </c>
      <c r="B4351" s="39">
        <v>1.4130892431895177</v>
      </c>
      <c r="C4351" s="39">
        <v>-7.4420978901401494E-2</v>
      </c>
      <c r="D4351" s="29">
        <f>'Monte Carlo Inputs'!$C$6+'Monte Carlo Inputs'!$D$6*B4351</f>
        <v>0.21785582412802262</v>
      </c>
      <c r="E4351" s="29">
        <f>'Monte Carlo Inputs'!$C$7+'Monte Carlo Inputs'!$D$7*C4351</f>
        <v>0.58015817133166658</v>
      </c>
      <c r="F4351" s="16">
        <f>'Monte Carlo Inputs'!$C$17*(1+$D4351)</f>
        <v>2958.2935823893804</v>
      </c>
      <c r="G4351" s="16">
        <f t="shared" ref="G4351:J4351" si="4345">F4351*(1+$D4351)</f>
        <v>3602.7750687934595</v>
      </c>
      <c r="H4351" s="16">
        <f t="shared" si="4345"/>
        <v>4387.6606005533522</v>
      </c>
      <c r="I4351" s="16">
        <f t="shared" si="4345"/>
        <v>5343.5380166809573</v>
      </c>
      <c r="J4351" s="16">
        <f t="shared" si="4345"/>
        <v>6507.6588950644064</v>
      </c>
      <c r="K4351" s="16">
        <f>F4351*$E4351*(1-'Monte Carlo Inputs'!$C$11)+F4351*'Monte Carlo Inputs'!$C$12-F4351*'Monte Carlo Inputs'!$C$13-'Monte Carlo Inputs'!$C$14*(F4351-'Monte Carlo Inputs'!$C$17)</f>
        <v>1343.3978015533626</v>
      </c>
      <c r="L4351" s="16">
        <f>G4351*$E4351*(1-'Monte Carlo Inputs'!$C$11)+G4351*'Monte Carlo Inputs'!$C$12-G4351*'Monte Carlo Inputs'!$C$13-'Monte Carlo Inputs'!$C$14*(G4351-F4351)</f>
        <v>1636.0648367425445</v>
      </c>
      <c r="M4351" s="16">
        <f>H4351*$E4351*(1-'Monte Carlo Inputs'!$C$11)+H4351*'Monte Carlo Inputs'!$C$12-H4351*'Monte Carlo Inputs'!$C$13-'Monte Carlo Inputs'!$C$14*(H4351-G4351)</f>
        <v>1992.4910900779705</v>
      </c>
      <c r="N4351" s="16">
        <f>I4351*$E4351*(1-'Monte Carlo Inputs'!$C$11)+I4351*'Monte Carlo Inputs'!$C$12-I4351*'Monte Carlo Inputs'!$C$13-'Monte Carlo Inputs'!$C$14*(I4351-H4351)</f>
        <v>2426.5668785746489</v>
      </c>
      <c r="O4351" s="16">
        <f>J4351*$E4351*(1-'Monte Carlo Inputs'!$C$11)+J4351*'Monte Carlo Inputs'!$C$12-J4351*'Monte Carlo Inputs'!$C$13-'Monte Carlo Inputs'!$C$14*(J4351-I4351)</f>
        <v>2955.208605708292</v>
      </c>
    </row>
    <row r="4352" spans="1:15">
      <c r="A4352">
        <v>4348</v>
      </c>
      <c r="B4352" s="39">
        <v>-0.63528098228263996</v>
      </c>
      <c r="C4352" s="39">
        <v>0.94053253722601959</v>
      </c>
      <c r="D4352" s="29">
        <f>'Monte Carlo Inputs'!$C$6+'Monte Carlo Inputs'!$D$6*B4352</f>
        <v>8.5153701667498999E-2</v>
      </c>
      <c r="E4352" s="29">
        <f>'Monte Carlo Inputs'!$C$7+'Monte Carlo Inputs'!$D$7*C4352</f>
        <v>0.61648526723370056</v>
      </c>
      <c r="F4352" s="16">
        <f>'Monte Carlo Inputs'!$C$17*(1+$D4352)</f>
        <v>2635.9468567205222</v>
      </c>
      <c r="G4352" s="16">
        <f t="shared" ref="G4352:J4352" si="4346">F4352*(1+$D4352)</f>
        <v>2860.4074889690833</v>
      </c>
      <c r="H4352" s="16">
        <f t="shared" si="4346"/>
        <v>3103.9817749322365</v>
      </c>
      <c r="I4352" s="16">
        <f t="shared" si="4346"/>
        <v>3368.2973129761704</v>
      </c>
      <c r="J4352" s="16">
        <f t="shared" si="4346"/>
        <v>3655.1202974927819</v>
      </c>
      <c r="K4352" s="16">
        <f>F4352*$E4352*(1-'Monte Carlo Inputs'!$C$11)+F4352*'Monte Carlo Inputs'!$C$12-F4352*'Monte Carlo Inputs'!$C$13-'Monte Carlo Inputs'!$C$14*(F4352-'Monte Carlo Inputs'!$C$17)</f>
        <v>1260.7167260725637</v>
      </c>
      <c r="L4352" s="16">
        <f>G4352*$E4352*(1-'Monte Carlo Inputs'!$C$11)+G4352*'Monte Carlo Inputs'!$C$12-G4352*'Monte Carlo Inputs'!$C$13-'Monte Carlo Inputs'!$C$14*(G4352-F4352)</f>
        <v>1368.0714220517727</v>
      </c>
      <c r="M4352" s="16">
        <f>H4352*$E4352*(1-'Monte Carlo Inputs'!$C$11)+H4352*'Monte Carlo Inputs'!$C$12-H4352*'Monte Carlo Inputs'!$C$13-'Monte Carlo Inputs'!$C$14*(H4352-G4352)</f>
        <v>1484.5677677850003</v>
      </c>
      <c r="N4352" s="16">
        <f>I4352*$E4352*(1-'Monte Carlo Inputs'!$C$11)+I4352*'Monte Carlo Inputs'!$C$12-I4352*'Monte Carlo Inputs'!$C$13-'Monte Carlo Inputs'!$C$14*(I4352-H4352)</f>
        <v>1610.9842085881496</v>
      </c>
      <c r="O4352" s="16">
        <f>J4352*$E4352*(1-'Monte Carlo Inputs'!$C$11)+J4352*'Monte Carlo Inputs'!$C$12-J4352*'Monte Carlo Inputs'!$C$13-'Monte Carlo Inputs'!$C$14*(J4352-I4352)</f>
        <v>1748.165477277317</v>
      </c>
    </row>
    <row r="4353" spans="1:15">
      <c r="A4353">
        <v>4349</v>
      </c>
      <c r="B4353" s="39">
        <v>-0.18489732932839717</v>
      </c>
      <c r="C4353" s="39">
        <v>1.4307012930677685</v>
      </c>
      <c r="D4353" s="29">
        <f>'Monte Carlo Inputs'!$C$6+'Monte Carlo Inputs'!$D$6*B4353</f>
        <v>0.11433146744701056</v>
      </c>
      <c r="E4353" s="29">
        <f>'Monte Carlo Inputs'!$C$7+'Monte Carlo Inputs'!$D$7*C4353</f>
        <v>0.63402932922146993</v>
      </c>
      <c r="F4353" s="16">
        <f>'Monte Carlo Inputs'!$C$17*(1+$D4353)</f>
        <v>2706.8225675755339</v>
      </c>
      <c r="G4353" s="16">
        <f t="shared" ref="G4353:J4353" si="4347">F4353*(1+$D4353)</f>
        <v>3016.2975638451298</v>
      </c>
      <c r="H4353" s="16">
        <f t="shared" si="4347"/>
        <v>3361.1552905763865</v>
      </c>
      <c r="I4353" s="16">
        <f t="shared" si="4347"/>
        <v>3745.4411072652683</v>
      </c>
      <c r="J4353" s="16">
        <f t="shared" si="4347"/>
        <v>4173.6628852952626</v>
      </c>
      <c r="K4353" s="16">
        <f>F4353*$E4353*(1-'Monte Carlo Inputs'!$C$11)+F4353*'Monte Carlo Inputs'!$C$12-F4353*'Monte Carlo Inputs'!$C$13-'Monte Carlo Inputs'!$C$14*(F4353-'Monte Carlo Inputs'!$C$17)</f>
        <v>1329.5015999346051</v>
      </c>
      <c r="L4353" s="16">
        <f>G4353*$E4353*(1-'Monte Carlo Inputs'!$C$11)+G4353*'Monte Carlo Inputs'!$C$12-G4353*'Monte Carlo Inputs'!$C$13-'Monte Carlo Inputs'!$C$14*(G4353-F4353)</f>
        <v>1481.5054688282769</v>
      </c>
      <c r="M4353" s="16">
        <f>H4353*$E4353*(1-'Monte Carlo Inputs'!$C$11)+H4353*'Monte Carlo Inputs'!$C$12-H4353*'Monte Carlo Inputs'!$C$13-'Monte Carlo Inputs'!$C$14*(H4353-G4353)</f>
        <v>1650.8881631101851</v>
      </c>
      <c r="N4353" s="16">
        <f>I4353*$E4353*(1-'Monte Carlo Inputs'!$C$11)+I4353*'Monte Carlo Inputs'!$C$12-I4353*'Monte Carlo Inputs'!$C$13-'Monte Carlo Inputs'!$C$14*(I4353-H4353)</f>
        <v>1839.6366293894725</v>
      </c>
      <c r="O4353" s="16">
        <f>J4353*$E4353*(1-'Monte Carlo Inputs'!$C$11)+J4353*'Monte Carlo Inputs'!$C$12-J4353*'Monte Carlo Inputs'!$C$13-'Monte Carlo Inputs'!$C$14*(J4353-I4353)</f>
        <v>2049.9649847968431</v>
      </c>
    </row>
    <row r="4354" spans="1:15">
      <c r="A4354">
        <v>4350</v>
      </c>
      <c r="B4354" s="39">
        <v>-8.1429831387469474E-3</v>
      </c>
      <c r="C4354" s="39">
        <v>1.0760159666315197</v>
      </c>
      <c r="D4354" s="29">
        <f>'Monte Carlo Inputs'!$C$6+'Monte Carlo Inputs'!$D$6*B4354</f>
        <v>0.1257823646538776</v>
      </c>
      <c r="E4354" s="29">
        <f>'Monte Carlo Inputs'!$C$7+'Monte Carlo Inputs'!$D$7*C4354</f>
        <v>0.62133447407415665</v>
      </c>
      <c r="F4354" s="16">
        <f>'Monte Carlo Inputs'!$C$17*(1+$D4354)</f>
        <v>2734.6379419807345</v>
      </c>
      <c r="G4354" s="16">
        <f t="shared" ref="G4354:J4354" si="4348">F4354*(1+$D4354)</f>
        <v>3078.6071687952845</v>
      </c>
      <c r="H4354" s="16">
        <f t="shared" si="4348"/>
        <v>3465.8416583267344</v>
      </c>
      <c r="I4354" s="16">
        <f t="shared" si="4348"/>
        <v>3901.7834176269876</v>
      </c>
      <c r="J4354" s="16">
        <f t="shared" si="4348"/>
        <v>4392.5589622633979</v>
      </c>
      <c r="K4354" s="16">
        <f>F4354*$E4354*(1-'Monte Carlo Inputs'!$C$11)+F4354*'Monte Carlo Inputs'!$C$12-F4354*'Monte Carlo Inputs'!$C$13-'Monte Carlo Inputs'!$C$14*(F4354-'Monte Carlo Inputs'!$C$17)</f>
        <v>1318.8791815731397</v>
      </c>
      <c r="L4354" s="16">
        <f>G4354*$E4354*(1-'Monte Carlo Inputs'!$C$11)+G4354*'Monte Carlo Inputs'!$C$12-G4354*'Monte Carlo Inputs'!$C$13-'Monte Carlo Inputs'!$C$14*(G4354-F4354)</f>
        <v>1484.7709237241802</v>
      </c>
      <c r="M4354" s="16">
        <f>H4354*$E4354*(1-'Monte Carlo Inputs'!$C$11)+H4354*'Monte Carlo Inputs'!$C$12-H4354*'Monte Carlo Inputs'!$C$13-'Monte Carlo Inputs'!$C$14*(H4354-G4354)</f>
        <v>1671.5289214795296</v>
      </c>
      <c r="N4354" s="16">
        <f>I4354*$E4354*(1-'Monte Carlo Inputs'!$C$11)+I4354*'Monte Carlo Inputs'!$C$12-I4354*'Monte Carlo Inputs'!$C$13-'Monte Carlo Inputs'!$C$14*(I4354-H4354)</f>
        <v>1881.7777818105706</v>
      </c>
      <c r="O4354" s="16">
        <f>J4354*$E4354*(1-'Monte Carlo Inputs'!$C$11)+J4354*'Monte Carlo Inputs'!$C$12-J4354*'Monte Carlo Inputs'!$C$13-'Monte Carlo Inputs'!$C$14*(J4354-I4354)</f>
        <v>2118.472240959833</v>
      </c>
    </row>
    <row r="4355" spans="1:15">
      <c r="A4355">
        <v>4351</v>
      </c>
      <c r="B4355" s="39">
        <v>-0.46588069788165548</v>
      </c>
      <c r="C4355" s="39">
        <v>0.91406800183353321</v>
      </c>
      <c r="D4355" s="29">
        <f>'Monte Carlo Inputs'!$C$6+'Monte Carlo Inputs'!$D$6*B4355</f>
        <v>9.6128171519620234E-2</v>
      </c>
      <c r="E4355" s="29">
        <f>'Monte Carlo Inputs'!$C$7+'Monte Carlo Inputs'!$D$7*C4355</f>
        <v>0.61553805172094112</v>
      </c>
      <c r="F4355" s="16">
        <f>'Monte Carlo Inputs'!$C$17*(1+$D4355)</f>
        <v>2662.6049414383101</v>
      </c>
      <c r="G4355" s="16">
        <f t="shared" ref="G4355:J4355" si="4349">F4355*(1+$D4355)</f>
        <v>2918.5562859378806</v>
      </c>
      <c r="H4355" s="16">
        <f t="shared" si="4349"/>
        <v>3199.1117651821833</v>
      </c>
      <c r="I4355" s="16">
        <f t="shared" si="4349"/>
        <v>3506.6365296560512</v>
      </c>
      <c r="J4355" s="16">
        <f t="shared" si="4349"/>
        <v>3843.7230874357942</v>
      </c>
      <c r="K4355" s="16">
        <f>F4355*$E4355*(1-'Monte Carlo Inputs'!$C$11)+F4355*'Monte Carlo Inputs'!$C$12-F4355*'Monte Carlo Inputs'!$C$13-'Monte Carlo Inputs'!$C$14*(F4355-'Monte Carlo Inputs'!$C$17)</f>
        <v>1272.0838999811976</v>
      </c>
      <c r="L4355" s="16">
        <f>G4355*$E4355*(1-'Monte Carlo Inputs'!$C$11)+G4355*'Monte Carlo Inputs'!$C$12-G4355*'Monte Carlo Inputs'!$C$13-'Monte Carlo Inputs'!$C$14*(G4355-F4355)</f>
        <v>1394.3669993059375</v>
      </c>
      <c r="M4355" s="16">
        <f>H4355*$E4355*(1-'Monte Carlo Inputs'!$C$11)+H4355*'Monte Carlo Inputs'!$C$12-H4355*'Monte Carlo Inputs'!$C$13-'Monte Carlo Inputs'!$C$14*(H4355-G4355)</f>
        <v>1528.4049493765169</v>
      </c>
      <c r="N4355" s="16">
        <f>I4355*$E4355*(1-'Monte Carlo Inputs'!$C$11)+I4355*'Monte Carlo Inputs'!$C$12-I4355*'Monte Carlo Inputs'!$C$13-'Monte Carlo Inputs'!$C$14*(I4355-H4355)</f>
        <v>1675.3277225016193</v>
      </c>
      <c r="O4355" s="16">
        <f>J4355*$E4355*(1-'Monte Carlo Inputs'!$C$11)+J4355*'Monte Carlo Inputs'!$C$12-J4355*'Monte Carlo Inputs'!$C$13-'Monte Carlo Inputs'!$C$14*(J4355-I4355)</f>
        <v>1836.3739131618299</v>
      </c>
    </row>
    <row r="4356" spans="1:15">
      <c r="A4356">
        <v>4352</v>
      </c>
      <c r="B4356" s="39">
        <v>-0.23144028019590493</v>
      </c>
      <c r="C4356" s="39">
        <v>0.13463986739531952</v>
      </c>
      <c r="D4356" s="29">
        <f>'Monte Carlo Inputs'!$C$6+'Monte Carlo Inputs'!$D$6*B4356</f>
        <v>0.11131621742585265</v>
      </c>
      <c r="E4356" s="29">
        <f>'Monte Carlo Inputs'!$C$7+'Monte Carlo Inputs'!$D$7*C4356</f>
        <v>0.58764085235311736</v>
      </c>
      <c r="F4356" s="16">
        <f>'Monte Carlo Inputs'!$C$17*(1+$D4356)</f>
        <v>2699.498223749139</v>
      </c>
      <c r="G4356" s="16">
        <f t="shared" ref="G4356:J4356" si="4350">F4356*(1+$D4356)</f>
        <v>2999.996154964701</v>
      </c>
      <c r="H4356" s="16">
        <f t="shared" si="4350"/>
        <v>3333.9443792274733</v>
      </c>
      <c r="I4356" s="16">
        <f t="shared" si="4350"/>
        <v>3705.066456631258</v>
      </c>
      <c r="J4356" s="16">
        <f t="shared" si="4350"/>
        <v>4117.5004398948568</v>
      </c>
      <c r="K4356" s="16">
        <f>F4356*$E4356*(1-'Monte Carlo Inputs'!$C$11)+F4356*'Monte Carlo Inputs'!$C$12-F4356*'Monte Carlo Inputs'!$C$13-'Monte Carlo Inputs'!$C$14*(F4356-'Monte Carlo Inputs'!$C$17)</f>
        <v>1236.6867694021976</v>
      </c>
      <c r="L4356" s="16">
        <f>G4356*$E4356*(1-'Monte Carlo Inputs'!$C$11)+G4356*'Monte Carlo Inputs'!$C$12-G4356*'Monte Carlo Inputs'!$C$13-'Monte Carlo Inputs'!$C$14*(G4356-F4356)</f>
        <v>1374.3500627126477</v>
      </c>
      <c r="M4356" s="16">
        <f>H4356*$E4356*(1-'Monte Carlo Inputs'!$C$11)+H4356*'Monte Carlo Inputs'!$C$12-H4356*'Monte Carlo Inputs'!$C$13-'Monte Carlo Inputs'!$C$14*(H4356-G4356)</f>
        <v>1527.3375131128032</v>
      </c>
      <c r="N4356" s="16">
        <f>I4356*$E4356*(1-'Monte Carlo Inputs'!$C$11)+I4356*'Monte Carlo Inputs'!$C$12-I4356*'Monte Carlo Inputs'!$C$13-'Monte Carlo Inputs'!$C$14*(I4356-H4356)</f>
        <v>1697.3549478051286</v>
      </c>
      <c r="O4356" s="16">
        <f>J4356*$E4356*(1-'Monte Carlo Inputs'!$C$11)+J4356*'Monte Carlo Inputs'!$C$12-J4356*'Monte Carlo Inputs'!$C$13-'Monte Carlo Inputs'!$C$14*(J4356-I4356)</f>
        <v>1886.2980802238515</v>
      </c>
    </row>
    <row r="4357" spans="1:15">
      <c r="A4357">
        <v>4353</v>
      </c>
      <c r="B4357" s="39">
        <v>-0.79319067848336189</v>
      </c>
      <c r="C4357" s="39">
        <v>5.1653537540345885E-2</v>
      </c>
      <c r="D4357" s="29">
        <f>'Monte Carlo Inputs'!$C$6+'Monte Carlo Inputs'!$D$6*B4357</f>
        <v>7.4923640918543283E-2</v>
      </c>
      <c r="E4357" s="29">
        <f>'Monte Carlo Inputs'!$C$7+'Monte Carlo Inputs'!$D$7*C4357</f>
        <v>0.58467061547497745</v>
      </c>
      <c r="F4357" s="16">
        <f>'Monte Carlo Inputs'!$C$17*(1+$D4357)</f>
        <v>2611.0970161552336</v>
      </c>
      <c r="G4357" s="16">
        <f t="shared" ref="G4357:J4357" si="4351">F4357*(1+$D4357)</f>
        <v>2806.729911397128</v>
      </c>
      <c r="H4357" s="16">
        <f t="shared" si="4351"/>
        <v>3017.020335433981</v>
      </c>
      <c r="I4357" s="16">
        <f t="shared" si="4351"/>
        <v>3243.0664836899796</v>
      </c>
      <c r="J4357" s="16">
        <f t="shared" si="4351"/>
        <v>3486.0488323889304</v>
      </c>
      <c r="K4357" s="16">
        <f>F4357*$E4357*(1-'Monte Carlo Inputs'!$C$11)+F4357*'Monte Carlo Inputs'!$C$12-F4357*'Monte Carlo Inputs'!$C$13-'Monte Carlo Inputs'!$C$14*(F4357-'Monte Carlo Inputs'!$C$17)</f>
        <v>1189.3365128991709</v>
      </c>
      <c r="L4357" s="16">
        <f>G4357*$E4357*(1-'Monte Carlo Inputs'!$C$11)+G4357*'Monte Carlo Inputs'!$C$12-G4357*'Monte Carlo Inputs'!$C$13-'Monte Carlo Inputs'!$C$14*(G4357-F4357)</f>
        <v>1278.4459347229406</v>
      </c>
      <c r="M4357" s="16">
        <f>H4357*$E4357*(1-'Monte Carlo Inputs'!$C$11)+H4357*'Monte Carlo Inputs'!$C$12-H4357*'Monte Carlo Inputs'!$C$13-'Monte Carlo Inputs'!$C$14*(H4357-G4357)</f>
        <v>1374.2317588698936</v>
      </c>
      <c r="N4357" s="16">
        <f>I4357*$E4357*(1-'Monte Carlo Inputs'!$C$11)+I4357*'Monte Carlo Inputs'!$C$12-I4357*'Monte Carlo Inputs'!$C$13-'Monte Carlo Inputs'!$C$14*(I4357-H4357)</f>
        <v>1477.1942057103195</v>
      </c>
      <c r="O4357" s="16">
        <f>J4357*$E4357*(1-'Monte Carlo Inputs'!$C$11)+J4357*'Monte Carlo Inputs'!$C$12-J4357*'Monte Carlo Inputs'!$C$13-'Monte Carlo Inputs'!$C$14*(J4357-I4357)</f>
        <v>1587.8709739459123</v>
      </c>
    </row>
    <row r="4358" spans="1:15">
      <c r="A4358">
        <v>4354</v>
      </c>
      <c r="B4358" s="39">
        <v>0.41195682384559007</v>
      </c>
      <c r="C4358" s="39">
        <v>3.3477178761599252E-2</v>
      </c>
      <c r="D4358" s="29">
        <f>'Monte Carlo Inputs'!$C$6+'Monte Carlo Inputs'!$D$6*B4358</f>
        <v>0.15299821427853599</v>
      </c>
      <c r="E4358" s="29">
        <f>'Monte Carlo Inputs'!$C$7+'Monte Carlo Inputs'!$D$7*C4358</f>
        <v>0.58402004939681385</v>
      </c>
      <c r="F4358" s="16">
        <f>'Monte Carlo Inputs'!$C$17*(1+$D4358)</f>
        <v>2800.7479623039922</v>
      </c>
      <c r="G4358" s="16">
        <f t="shared" ref="G4358:J4358" si="4352">F4358*(1+$D4358)</f>
        <v>3229.2573991807512</v>
      </c>
      <c r="H4358" s="16">
        <f t="shared" si="4352"/>
        <v>3723.3280147011556</v>
      </c>
      <c r="I4358" s="16">
        <f t="shared" si="4352"/>
        <v>4292.9905521236788</v>
      </c>
      <c r="J4358" s="16">
        <f t="shared" si="4352"/>
        <v>4949.8104405132281</v>
      </c>
      <c r="K4358" s="16">
        <f>F4358*$E4358*(1-'Monte Carlo Inputs'!$C$11)+F4358*'Monte Carlo Inputs'!$C$12-F4358*'Monte Carlo Inputs'!$C$13-'Monte Carlo Inputs'!$C$14*(F4358-'Monte Carlo Inputs'!$C$17)</f>
        <v>1277.3822810549943</v>
      </c>
      <c r="L4358" s="16">
        <f>G4358*$E4358*(1-'Monte Carlo Inputs'!$C$11)+G4358*'Monte Carlo Inputs'!$C$12-G4358*'Monte Carlo Inputs'!$C$13-'Monte Carlo Inputs'!$C$14*(G4358-F4358)</f>
        <v>1472.8194890074517</v>
      </c>
      <c r="M4358" s="16">
        <f>H4358*$E4358*(1-'Monte Carlo Inputs'!$C$11)+H4358*'Monte Carlo Inputs'!$C$12-H4358*'Monte Carlo Inputs'!$C$13-'Monte Carlo Inputs'!$C$14*(H4358-G4358)</f>
        <v>1698.1582407802173</v>
      </c>
      <c r="N4358" s="16">
        <f>I4358*$E4358*(1-'Monte Carlo Inputs'!$C$11)+I4358*'Monte Carlo Inputs'!$C$12-I4358*'Monte Carlo Inputs'!$C$13-'Monte Carlo Inputs'!$C$14*(I4358-H4358)</f>
        <v>1957.9734191819712</v>
      </c>
      <c r="O4358" s="16">
        <f>J4358*$E4358*(1-'Monte Carlo Inputs'!$C$11)+J4358*'Monte Carlo Inputs'!$C$12-J4358*'Monte Carlo Inputs'!$C$13-'Monte Carlo Inputs'!$C$14*(J4358-I4358)</f>
        <v>2257.5398559216519</v>
      </c>
    </row>
    <row r="4359" spans="1:15">
      <c r="A4359">
        <v>4355</v>
      </c>
      <c r="B4359" s="39">
        <v>-1.2921068570538083</v>
      </c>
      <c r="C4359" s="39">
        <v>0.60748176993709202</v>
      </c>
      <c r="D4359" s="29">
        <f>'Monte Carlo Inputs'!$C$6+'Monte Carlo Inputs'!$D$6*B4359</f>
        <v>4.2601732016098265E-2</v>
      </c>
      <c r="E4359" s="29">
        <f>'Monte Carlo Inputs'!$C$7+'Monte Carlo Inputs'!$D$7*C4359</f>
        <v>0.60456475366208995</v>
      </c>
      <c r="F4359" s="16">
        <f>'Monte Carlo Inputs'!$C$17*(1+$D4359)</f>
        <v>2532.5838672403047</v>
      </c>
      <c r="G4359" s="16">
        <f t="shared" ref="G4359:J4359" si="4353">F4359*(1+$D4359)</f>
        <v>2640.47632646077</v>
      </c>
      <c r="H4359" s="16">
        <f t="shared" si="4353"/>
        <v>2752.9651913155035</v>
      </c>
      <c r="I4359" s="16">
        <f t="shared" si="4353"/>
        <v>2870.2462766455733</v>
      </c>
      <c r="J4359" s="16">
        <f t="shared" si="4353"/>
        <v>2992.5237393434318</v>
      </c>
      <c r="K4359" s="16">
        <f>F4359*$E4359*(1-'Monte Carlo Inputs'!$C$11)+F4359*'Monte Carlo Inputs'!$C$12-F4359*'Monte Carlo Inputs'!$C$13-'Monte Carlo Inputs'!$C$14*(F4359-'Monte Carlo Inputs'!$C$17)</f>
        <v>1188.2014957456233</v>
      </c>
      <c r="L4359" s="16">
        <f>G4359*$E4359*(1-'Monte Carlo Inputs'!$C$11)+G4359*'Monte Carlo Inputs'!$C$12-G4359*'Monte Carlo Inputs'!$C$13-'Monte Carlo Inputs'!$C$14*(G4359-F4359)</f>
        <v>1238.8209374485059</v>
      </c>
      <c r="M4359" s="16">
        <f>H4359*$E4359*(1-'Monte Carlo Inputs'!$C$11)+H4359*'Monte Carlo Inputs'!$C$12-H4359*'Monte Carlo Inputs'!$C$13-'Monte Carlo Inputs'!$C$14*(H4359-G4359)</f>
        <v>1291.5968550416189</v>
      </c>
      <c r="N4359" s="16">
        <f>I4359*$E4359*(1-'Monte Carlo Inputs'!$C$11)+I4359*'Monte Carlo Inputs'!$C$12-I4359*'Monte Carlo Inputs'!$C$13-'Monte Carlo Inputs'!$C$14*(I4359-H4359)</f>
        <v>1346.6211181329375</v>
      </c>
      <c r="O4359" s="16">
        <f>J4359*$E4359*(1-'Monte Carlo Inputs'!$C$11)+J4359*'Monte Carlo Inputs'!$C$12-J4359*'Monte Carlo Inputs'!$C$13-'Monte Carlo Inputs'!$C$14*(J4359-I4359)</f>
        <v>1403.989510134855</v>
      </c>
    </row>
    <row r="4360" spans="1:15">
      <c r="A4360">
        <v>4356</v>
      </c>
      <c r="B4360" s="39">
        <v>0.33204276028633106</v>
      </c>
      <c r="C4360" s="39">
        <v>1.6881570914438764</v>
      </c>
      <c r="D4360" s="29">
        <f>'Monte Carlo Inputs'!$C$6+'Monte Carlo Inputs'!$D$6*B4360</f>
        <v>0.14782104185292411</v>
      </c>
      <c r="E4360" s="29">
        <f>'Monte Carlo Inputs'!$C$7+'Monte Carlo Inputs'!$D$7*C4360</f>
        <v>0.64324415662935819</v>
      </c>
      <c r="F4360" s="16">
        <f>'Monte Carlo Inputs'!$C$17*(1+$D4360)</f>
        <v>2788.1720927649385</v>
      </c>
      <c r="G4360" s="16">
        <f t="shared" ref="G4360:J4360" si="4354">F4360*(1+$D4360)</f>
        <v>3200.3225963826999</v>
      </c>
      <c r="H4360" s="16">
        <f t="shared" si="4354"/>
        <v>3673.397616845446</v>
      </c>
      <c r="I4360" s="16">
        <f t="shared" si="4354"/>
        <v>4216.4030797075884</v>
      </c>
      <c r="J4360" s="16">
        <f t="shared" si="4354"/>
        <v>4839.6761758218427</v>
      </c>
      <c r="K4360" s="16">
        <f>F4360*$E4360*(1-'Monte Carlo Inputs'!$C$11)+F4360*'Monte Carlo Inputs'!$C$12-F4360*'Monte Carlo Inputs'!$C$13-'Monte Carlo Inputs'!$C$14*(F4360-'Monte Carlo Inputs'!$C$17)</f>
        <v>1388.963687102635</v>
      </c>
      <c r="L4360" s="16">
        <f>G4360*$E4360*(1-'Monte Carlo Inputs'!$C$11)+G4360*'Monte Carlo Inputs'!$C$12-G4360*'Monte Carlo Inputs'!$C$13-'Monte Carlo Inputs'!$C$14*(G4360-F4360)</f>
        <v>1594.2817464260256</v>
      </c>
      <c r="M4360" s="16">
        <f>H4360*$E4360*(1-'Monte Carlo Inputs'!$C$11)+H4360*'Monte Carlo Inputs'!$C$12-H4360*'Monte Carlo Inputs'!$C$13-'Monte Carlo Inputs'!$C$14*(H4360-G4360)</f>
        <v>1829.95013518982</v>
      </c>
      <c r="N4360" s="16">
        <f>I4360*$E4360*(1-'Monte Carlo Inputs'!$C$11)+I4360*'Monte Carlo Inputs'!$C$12-I4360*'Monte Carlo Inputs'!$C$13-'Monte Carlo Inputs'!$C$14*(I4360-H4360)</f>
        <v>2100.455270712479</v>
      </c>
      <c r="O4360" s="16">
        <f>J4360*$E4360*(1-'Monte Carlo Inputs'!$C$11)+J4360*'Monte Carlo Inputs'!$C$12-J4360*'Monte Carlo Inputs'!$C$13-'Monte Carlo Inputs'!$C$14*(J4360-I4360)</f>
        <v>2410.9467571946634</v>
      </c>
    </row>
    <row r="4361" spans="1:15">
      <c r="A4361">
        <v>4357</v>
      </c>
      <c r="B4361" s="39">
        <v>-3.6179323476624989E-2</v>
      </c>
      <c r="C4361" s="39">
        <v>-2.1509090265817599</v>
      </c>
      <c r="D4361" s="29">
        <f>'Monte Carlo Inputs'!$C$6+'Monte Carlo Inputs'!$D$6*B4361</f>
        <v>0.12396605145883278</v>
      </c>
      <c r="E4361" s="29">
        <f>'Monte Carlo Inputs'!$C$7+'Monte Carlo Inputs'!$D$7*C4361</f>
        <v>0.50583675734679057</v>
      </c>
      <c r="F4361" s="16">
        <f>'Monte Carlo Inputs'!$C$17*(1+$D4361)</f>
        <v>2730.2259355986512</v>
      </c>
      <c r="G4361" s="16">
        <f t="shared" ref="G4361:J4361" si="4355">F4361*(1+$D4361)</f>
        <v>3068.6812644253132</v>
      </c>
      <c r="H4361" s="16">
        <f t="shared" si="4355"/>
        <v>3449.0935639618174</v>
      </c>
      <c r="I4361" s="16">
        <f t="shared" si="4355"/>
        <v>3876.6640741982369</v>
      </c>
      <c r="J4361" s="16">
        <f t="shared" si="4355"/>
        <v>4357.238812308904</v>
      </c>
      <c r="K4361" s="16">
        <f>F4361*$E4361*(1-'Monte Carlo Inputs'!$C$11)+F4361*'Monte Carlo Inputs'!$C$12-F4361*'Monte Carlo Inputs'!$C$13-'Monte Carlo Inputs'!$C$14*(F4361-'Monte Carlo Inputs'!$C$17)</f>
        <v>1092.3018402408404</v>
      </c>
      <c r="L4361" s="16">
        <f>G4361*$E4361*(1-'Monte Carlo Inputs'!$C$11)+G4361*'Monte Carlo Inputs'!$C$12-G4361*'Monte Carlo Inputs'!$C$13-'Monte Carlo Inputs'!$C$14*(G4361-F4361)</f>
        <v>1227.7101863767145</v>
      </c>
      <c r="M4361" s="16">
        <f>H4361*$E4361*(1-'Monte Carlo Inputs'!$C$11)+H4361*'Monte Carlo Inputs'!$C$12-H4361*'Monte Carlo Inputs'!$C$13-'Monte Carlo Inputs'!$C$14*(H4361-G4361)</f>
        <v>1379.9045705176229</v>
      </c>
      <c r="N4361" s="16">
        <f>I4361*$E4361*(1-'Monte Carlo Inputs'!$C$11)+I4361*'Monte Carlo Inputs'!$C$12-I4361*'Monte Carlo Inputs'!$C$13-'Monte Carlo Inputs'!$C$14*(I4361-H4361)</f>
        <v>1550.9658915146892</v>
      </c>
      <c r="O4361" s="16">
        <f>J4361*$E4361*(1-'Monte Carlo Inputs'!$C$11)+J4361*'Monte Carlo Inputs'!$C$12-J4361*'Monte Carlo Inputs'!$C$13-'Monte Carlo Inputs'!$C$14*(J4361-I4361)</f>
        <v>1743.2330090330938</v>
      </c>
    </row>
    <row r="4362" spans="1:15">
      <c r="A4362">
        <v>4358</v>
      </c>
      <c r="B4362" s="39">
        <v>-1.4028165740073637</v>
      </c>
      <c r="C4362" s="39">
        <v>-1.0312841716149412</v>
      </c>
      <c r="D4362" s="29">
        <f>'Monte Carlo Inputs'!$C$6+'Monte Carlo Inputs'!$D$6*B4362</f>
        <v>3.5429486377078503E-2</v>
      </c>
      <c r="E4362" s="29">
        <f>'Monte Carlo Inputs'!$C$7+'Monte Carlo Inputs'!$D$7*C4362</f>
        <v>0.54591023739725453</v>
      </c>
      <c r="F4362" s="16">
        <f>'Monte Carlo Inputs'!$C$17*(1+$D4362)</f>
        <v>2515.1617653585618</v>
      </c>
      <c r="G4362" s="16">
        <f t="shared" ref="G4362:J4362" si="4356">F4362*(1+$D4362)</f>
        <v>2604.2726548604819</v>
      </c>
      <c r="H4362" s="16">
        <f t="shared" si="4356"/>
        <v>2696.5406974080597</v>
      </c>
      <c r="I4362" s="16">
        <f t="shared" si="4356"/>
        <v>2792.0777493121163</v>
      </c>
      <c r="J4362" s="16">
        <f t="shared" si="4356"/>
        <v>2890.9996298951141</v>
      </c>
      <c r="K4362" s="16">
        <f>F4362*$E4362*(1-'Monte Carlo Inputs'!$C$11)+F4362*'Monte Carlo Inputs'!$C$12-F4362*'Monte Carlo Inputs'!$C$13-'Monte Carlo Inputs'!$C$14*(F4362-'Monte Carlo Inputs'!$C$17)</f>
        <v>1074.772280799408</v>
      </c>
      <c r="L4362" s="16">
        <f>G4362*$E4362*(1-'Monte Carlo Inputs'!$C$11)+G4362*'Monte Carlo Inputs'!$C$12-G4362*'Monte Carlo Inputs'!$C$13-'Monte Carlo Inputs'!$C$14*(G4362-F4362)</f>
        <v>1112.8509106804527</v>
      </c>
      <c r="M4362" s="16">
        <f>H4362*$E4362*(1-'Monte Carlo Inputs'!$C$11)+H4362*'Monte Carlo Inputs'!$C$12-H4362*'Monte Carlo Inputs'!$C$13-'Monte Carlo Inputs'!$C$14*(H4362-G4362)</f>
        <v>1152.2786468601253</v>
      </c>
      <c r="N4362" s="16">
        <f>I4362*$E4362*(1-'Monte Carlo Inputs'!$C$11)+I4362*'Monte Carlo Inputs'!$C$12-I4362*'Monte Carlo Inputs'!$C$13-'Monte Carlo Inputs'!$C$14*(I4362-H4362)</f>
        <v>1193.1032874816544</v>
      </c>
      <c r="O4362" s="16">
        <f>J4362*$E4362*(1-'Monte Carlo Inputs'!$C$11)+J4362*'Monte Carlo Inputs'!$C$12-J4362*'Monte Carlo Inputs'!$C$13-'Monte Carlo Inputs'!$C$14*(J4362-I4362)</f>
        <v>1235.3743241519333</v>
      </c>
    </row>
    <row r="4363" spans="1:15">
      <c r="A4363">
        <v>4359</v>
      </c>
      <c r="B4363" s="39">
        <v>0.19928571982051105</v>
      </c>
      <c r="C4363" s="39">
        <v>-0.10362951253746452</v>
      </c>
      <c r="D4363" s="29">
        <f>'Monte Carlo Inputs'!$C$6+'Monte Carlo Inputs'!$D$6*B4363</f>
        <v>0.13922047696366874</v>
      </c>
      <c r="E4363" s="29">
        <f>'Monte Carlo Inputs'!$C$7+'Monte Carlo Inputs'!$D$7*C4363</f>
        <v>0.57911274295914017</v>
      </c>
      <c r="F4363" s="16">
        <f>'Monte Carlo Inputs'!$C$17*(1+$D4363)</f>
        <v>2767.280460592448</v>
      </c>
      <c r="G4363" s="16">
        <f t="shared" ref="G4363:J4363" si="4357">F4363*(1+$D4363)</f>
        <v>3152.5425662083694</v>
      </c>
      <c r="H4363" s="16">
        <f t="shared" si="4357"/>
        <v>3591.4410459241667</v>
      </c>
      <c r="I4363" s="16">
        <f t="shared" si="4357"/>
        <v>4091.4431813246265</v>
      </c>
      <c r="J4363" s="16">
        <f t="shared" si="4357"/>
        <v>4661.0558524983908</v>
      </c>
      <c r="K4363" s="16">
        <f>F4363*$E4363*(1-'Monte Carlo Inputs'!$C$11)+F4363*'Monte Carlo Inputs'!$C$12-F4363*'Monte Carlo Inputs'!$C$13-'Monte Carlo Inputs'!$C$14*(F4363-'Monte Carlo Inputs'!$C$17)</f>
        <v>1251.9685457947528</v>
      </c>
      <c r="L4363" s="16">
        <f>G4363*$E4363*(1-'Monte Carlo Inputs'!$C$11)+G4363*'Monte Carlo Inputs'!$C$12-G4363*'Monte Carlo Inputs'!$C$13-'Monte Carlo Inputs'!$C$14*(G4363-F4363)</f>
        <v>1426.2682038838091</v>
      </c>
      <c r="M4363" s="16">
        <f>H4363*$E4363*(1-'Monte Carlo Inputs'!$C$11)+H4363*'Monte Carlo Inputs'!$C$12-H4363*'Monte Carlo Inputs'!$C$13-'Monte Carlo Inputs'!$C$14*(H4363-G4363)</f>
        <v>1624.833943506628</v>
      </c>
      <c r="N4363" s="16">
        <f>I4363*$E4363*(1-'Monte Carlo Inputs'!$C$11)+I4363*'Monte Carlo Inputs'!$C$12-I4363*'Monte Carlo Inputs'!$C$13-'Monte Carlo Inputs'!$C$14*(I4363-H4363)</f>
        <v>1851.0441001083793</v>
      </c>
      <c r="O4363" s="16">
        <f>J4363*$E4363*(1-'Monte Carlo Inputs'!$C$11)+J4363*'Monte Carlo Inputs'!$C$12-J4363*'Monte Carlo Inputs'!$C$13-'Monte Carlo Inputs'!$C$14*(J4363-I4363)</f>
        <v>2108.7473426062529</v>
      </c>
    </row>
    <row r="4364" spans="1:15">
      <c r="A4364">
        <v>4360</v>
      </c>
      <c r="B4364" s="39">
        <v>0.54635732977372542</v>
      </c>
      <c r="C4364" s="39">
        <v>2.4025316481933983</v>
      </c>
      <c r="D4364" s="29">
        <f>'Monte Carlo Inputs'!$C$6+'Monte Carlo Inputs'!$D$6*B4364</f>
        <v>0.16170524984009843</v>
      </c>
      <c r="E4364" s="29">
        <f>'Monte Carlo Inputs'!$C$7+'Monte Carlo Inputs'!$D$7*C4364</f>
        <v>0.66881296605821772</v>
      </c>
      <c r="F4364" s="16">
        <f>'Monte Carlo Inputs'!$C$17*(1+$D4364)</f>
        <v>2821.8982223865833</v>
      </c>
      <c r="G4364" s="16">
        <f t="shared" ref="G4364:J4364" si="4358">F4364*(1+$D4364)</f>
        <v>3278.2139794609352</v>
      </c>
      <c r="H4364" s="16">
        <f t="shared" si="4358"/>
        <v>3808.318390038969</v>
      </c>
      <c r="I4364" s="16">
        <f t="shared" si="4358"/>
        <v>4424.1434667708618</v>
      </c>
      <c r="J4364" s="16">
        <f t="shared" si="4358"/>
        <v>5139.5506913934832</v>
      </c>
      <c r="K4364" s="16">
        <f>F4364*$E4364*(1-'Monte Carlo Inputs'!$C$11)+F4364*'Monte Carlo Inputs'!$C$12-F4364*'Monte Carlo Inputs'!$C$13-'Monte Carlo Inputs'!$C$14*(F4364-'Monte Carlo Inputs'!$C$17)</f>
        <v>1457.5991796386195</v>
      </c>
      <c r="L4364" s="16">
        <f>G4364*$E4364*(1-'Monte Carlo Inputs'!$C$11)+G4364*'Monte Carlo Inputs'!$C$12-G4364*'Monte Carlo Inputs'!$C$13-'Monte Carlo Inputs'!$C$14*(G4364-F4364)</f>
        <v>1693.3006191488048</v>
      </c>
      <c r="M4364" s="16">
        <f>H4364*$E4364*(1-'Monte Carlo Inputs'!$C$11)+H4364*'Monte Carlo Inputs'!$C$12-H4364*'Monte Carlo Inputs'!$C$13-'Monte Carlo Inputs'!$C$14*(H4364-G4364)</f>
        <v>1967.1162188226558</v>
      </c>
      <c r="N4364" s="16">
        <f>I4364*$E4364*(1-'Monte Carlo Inputs'!$C$11)+I4364*'Monte Carlo Inputs'!$C$12-I4364*'Monte Carlo Inputs'!$C$13-'Monte Carlo Inputs'!$C$14*(I4364-H4364)</f>
        <v>2285.2092384518824</v>
      </c>
      <c r="O4364" s="16">
        <f>J4364*$E4364*(1-'Monte Carlo Inputs'!$C$11)+J4364*'Monte Carlo Inputs'!$C$12-J4364*'Monte Carlo Inputs'!$C$13-'Monte Carlo Inputs'!$C$14*(J4364-I4364)</f>
        <v>2654.7395692926452</v>
      </c>
    </row>
    <row r="4365" spans="1:15">
      <c r="A4365">
        <v>4361</v>
      </c>
      <c r="B4365" s="39">
        <v>0.55828520814192384</v>
      </c>
      <c r="C4365" s="39">
        <v>-0.57593952303058604</v>
      </c>
      <c r="D4365" s="29">
        <f>'Monte Carlo Inputs'!$C$6+'Monte Carlo Inputs'!$D$6*B4365</f>
        <v>0.16247798845747705</v>
      </c>
      <c r="E4365" s="29">
        <f>'Monte Carlo Inputs'!$C$7+'Monte Carlo Inputs'!$D$7*C4365</f>
        <v>0.56220787906730429</v>
      </c>
      <c r="F4365" s="16">
        <f>'Monte Carlo Inputs'!$C$17*(1+$D4365)</f>
        <v>2823.7752817620576</v>
      </c>
      <c r="G4365" s="16">
        <f t="shared" ref="G4365:J4365" si="4359">F4365*(1+$D4365)</f>
        <v>3282.5766093987017</v>
      </c>
      <c r="H4365" s="16">
        <f t="shared" si="4359"/>
        <v>3815.923053851368</v>
      </c>
      <c r="I4365" s="16">
        <f t="shared" si="4359"/>
        <v>4435.926555749651</v>
      </c>
      <c r="J4365" s="16">
        <f t="shared" si="4359"/>
        <v>5156.6669794729587</v>
      </c>
      <c r="K4365" s="16">
        <f>F4365*$E4365*(1-'Monte Carlo Inputs'!$C$11)+F4365*'Monte Carlo Inputs'!$C$12-F4365*'Monte Carlo Inputs'!$C$13-'Monte Carlo Inputs'!$C$14*(F4365-'Monte Carlo Inputs'!$C$17)</f>
        <v>1244.3918345890277</v>
      </c>
      <c r="L4365" s="16">
        <f>G4365*$E4365*(1-'Monte Carlo Inputs'!$C$11)+G4365*'Monte Carlo Inputs'!$C$12-G4365*'Monte Carlo Inputs'!$C$13-'Monte Carlo Inputs'!$C$14*(G4365-F4365)</f>
        <v>1446.5781167259618</v>
      </c>
      <c r="M4365" s="16">
        <f>H4365*$E4365*(1-'Monte Carlo Inputs'!$C$11)+H4365*'Monte Carlo Inputs'!$C$12-H4365*'Monte Carlo Inputs'!$C$13-'Monte Carlo Inputs'!$C$14*(H4365-G4365)</f>
        <v>1681.6152192782017</v>
      </c>
      <c r="N4365" s="16">
        <f>I4365*$E4365*(1-'Monte Carlo Inputs'!$C$11)+I4365*'Monte Carlo Inputs'!$C$12-I4365*'Monte Carlo Inputs'!$C$13-'Monte Carlo Inputs'!$C$14*(I4365-H4365)</f>
        <v>1954.8406774660029</v>
      </c>
      <c r="O4365" s="16">
        <f>J4365*$E4365*(1-'Monte Carlo Inputs'!$C$11)+J4365*'Monte Carlo Inputs'!$C$12-J4365*'Monte Carlo Inputs'!$C$13-'Monte Carlo Inputs'!$C$14*(J4365-I4365)</f>
        <v>2272.4592584955303</v>
      </c>
    </row>
    <row r="4366" spans="1:15">
      <c r="A4366">
        <v>4362</v>
      </c>
      <c r="B4366" s="39">
        <v>-3.4379343786779891E-2</v>
      </c>
      <c r="C4366" s="39">
        <v>-0.92652199698981919</v>
      </c>
      <c r="D4366" s="29">
        <f>'Monte Carlo Inputs'!$C$6+'Monte Carlo Inputs'!$D$6*B4366</f>
        <v>0.12408266178750188</v>
      </c>
      <c r="E4366" s="29">
        <f>'Monte Carlo Inputs'!$C$7+'Monte Carlo Inputs'!$D$7*C4366</f>
        <v>0.54965987272935646</v>
      </c>
      <c r="F4366" s="16">
        <f>'Monte Carlo Inputs'!$C$17*(1+$D4366)</f>
        <v>2730.5091937480215</v>
      </c>
      <c r="G4366" s="16">
        <f t="shared" ref="G4366:J4366" si="4360">F4366*(1+$D4366)</f>
        <v>3069.3180425435216</v>
      </c>
      <c r="H4366" s="16">
        <f t="shared" si="4360"/>
        <v>3450.1671951347271</v>
      </c>
      <c r="I4366" s="16">
        <f t="shared" si="4360"/>
        <v>3878.2731243189637</v>
      </c>
      <c r="J4366" s="16">
        <f t="shared" si="4360"/>
        <v>4359.4995767233922</v>
      </c>
      <c r="K4366" s="16">
        <f>F4366*$E4366*(1-'Monte Carlo Inputs'!$C$11)+F4366*'Monte Carlo Inputs'!$C$12-F4366*'Monte Carlo Inputs'!$C$13-'Monte Carlo Inputs'!$C$14*(F4366-'Monte Carlo Inputs'!$C$17)</f>
        <v>1177.5658094658936</v>
      </c>
      <c r="L4366" s="16">
        <f>G4366*$E4366*(1-'Monte Carlo Inputs'!$C$11)+G4366*'Monte Carlo Inputs'!$C$12-G4366*'Monte Carlo Inputs'!$C$13-'Monte Carlo Inputs'!$C$14*(G4366-F4366)</f>
        <v>1323.6813095343759</v>
      </c>
      <c r="M4366" s="16">
        <f>H4366*$E4366*(1-'Monte Carlo Inputs'!$C$11)+H4366*'Monte Carlo Inputs'!$C$12-H4366*'Monte Carlo Inputs'!$C$13-'Monte Carlo Inputs'!$C$14*(H4366-G4366)</f>
        <v>1487.9272097797675</v>
      </c>
      <c r="N4366" s="16">
        <f>I4366*$E4366*(1-'Monte Carlo Inputs'!$C$11)+I4366*'Monte Carlo Inputs'!$C$12-I4366*'Monte Carlo Inputs'!$C$13-'Monte Carlo Inputs'!$C$14*(I4366-H4366)</f>
        <v>1672.5531785152918</v>
      </c>
      <c r="O4366" s="16">
        <f>J4366*$E4366*(1-'Monte Carlo Inputs'!$C$11)+J4366*'Monte Carlo Inputs'!$C$12-J4366*'Monte Carlo Inputs'!$C$13-'Monte Carlo Inputs'!$C$14*(J4366-I4366)</f>
        <v>1880.088028886616</v>
      </c>
    </row>
    <row r="4367" spans="1:15">
      <c r="A4367">
        <v>4363</v>
      </c>
      <c r="B4367" s="39">
        <v>0.92661240239909881</v>
      </c>
      <c r="C4367" s="39">
        <v>-0.75299107530887643</v>
      </c>
      <c r="D4367" s="29">
        <f>'Monte Carlo Inputs'!$C$6+'Monte Carlo Inputs'!$D$6*B4367</f>
        <v>0.18633978835577922</v>
      </c>
      <c r="E4367" s="29">
        <f>'Monte Carlo Inputs'!$C$7+'Monte Carlo Inputs'!$D$7*C4367</f>
        <v>0.55587087090188803</v>
      </c>
      <c r="F4367" s="16">
        <f>'Monte Carlo Inputs'!$C$17*(1+$D4367)</f>
        <v>2881.7379798950237</v>
      </c>
      <c r="G4367" s="16">
        <f t="shared" ref="G4367:J4367" si="4361">F4367*(1+$D4367)</f>
        <v>3418.720425165473</v>
      </c>
      <c r="H4367" s="16">
        <f t="shared" si="4361"/>
        <v>4055.7640656383865</v>
      </c>
      <c r="I4367" s="16">
        <f t="shared" si="4361"/>
        <v>4811.514283250418</v>
      </c>
      <c r="J4367" s="16">
        <f t="shared" si="4361"/>
        <v>5708.0908364621091</v>
      </c>
      <c r="K4367" s="16">
        <f>F4367*$E4367*(1-'Monte Carlo Inputs'!$C$11)+F4367*'Monte Carlo Inputs'!$C$12-F4367*'Monte Carlo Inputs'!$C$13-'Monte Carlo Inputs'!$C$14*(F4367-'Monte Carlo Inputs'!$C$17)</f>
        <v>1257.7764430859047</v>
      </c>
      <c r="L4367" s="16">
        <f>G4367*$E4367*(1-'Monte Carlo Inputs'!$C$11)+G4367*'Monte Carlo Inputs'!$C$12-G4367*'Monte Carlo Inputs'!$C$13-'Monte Carlo Inputs'!$C$14*(G4367-F4367)</f>
        <v>1492.150239289417</v>
      </c>
      <c r="M4367" s="16">
        <f>H4367*$E4367*(1-'Monte Carlo Inputs'!$C$11)+H4367*'Monte Carlo Inputs'!$C$12-H4367*'Monte Carlo Inputs'!$C$13-'Monte Carlo Inputs'!$C$14*(H4367-G4367)</f>
        <v>1770.1971990736322</v>
      </c>
      <c r="N4367" s="16">
        <f>I4367*$E4367*(1-'Monte Carlo Inputs'!$C$11)+I4367*'Monte Carlo Inputs'!$C$12-I4367*'Monte Carlo Inputs'!$C$13-'Monte Carlo Inputs'!$C$14*(I4367-H4367)</f>
        <v>2100.0553704970057</v>
      </c>
      <c r="O4367" s="16">
        <f>J4367*$E4367*(1-'Monte Carlo Inputs'!$C$11)+J4367*'Monte Carlo Inputs'!$C$12-J4367*'Monte Carlo Inputs'!$C$13-'Monte Carlo Inputs'!$C$14*(J4367-I4367)</f>
        <v>2491.3792437708344</v>
      </c>
    </row>
    <row r="4368" spans="1:15">
      <c r="A4368">
        <v>4364</v>
      </c>
      <c r="B4368" s="39">
        <v>0.3739905620554631</v>
      </c>
      <c r="C4368" s="39">
        <v>0.5454556151447596</v>
      </c>
      <c r="D4368" s="29">
        <f>'Monte Carlo Inputs'!$C$6+'Monte Carlo Inputs'!$D$6*B4368</f>
        <v>0.15053859860028115</v>
      </c>
      <c r="E4368" s="29">
        <f>'Monte Carlo Inputs'!$C$7+'Monte Carlo Inputs'!$D$7*C4368</f>
        <v>0.60234472088445823</v>
      </c>
      <c r="F4368" s="16">
        <f>'Monte Carlo Inputs'!$C$17*(1+$D4368)</f>
        <v>2794.7733098599433</v>
      </c>
      <c r="G4368" s="16">
        <f t="shared" ref="G4368:J4368" si="4362">F4368*(1+$D4368)</f>
        <v>3215.4945673317284</v>
      </c>
      <c r="H4368" s="16">
        <f t="shared" si="4362"/>
        <v>3699.5506133046642</v>
      </c>
      <c r="I4368" s="16">
        <f t="shared" si="4362"/>
        <v>4256.4757780823593</v>
      </c>
      <c r="J4368" s="16">
        <f t="shared" si="4362"/>
        <v>4897.2396766909187</v>
      </c>
      <c r="K4368" s="16">
        <f>F4368*$E4368*(1-'Monte Carlo Inputs'!$C$11)+F4368*'Monte Carlo Inputs'!$C$12-F4368*'Monte Carlo Inputs'!$C$13-'Monte Carlo Inputs'!$C$14*(F4368-'Monte Carlo Inputs'!$C$17)</f>
        <v>1311.012465775081</v>
      </c>
      <c r="L4368" s="16">
        <f>G4368*$E4368*(1-'Monte Carlo Inputs'!$C$11)+G4368*'Monte Carlo Inputs'!$C$12-G4368*'Monte Carlo Inputs'!$C$13-'Monte Carlo Inputs'!$C$14*(G4368-F4368)</f>
        <v>1508.3704451203605</v>
      </c>
      <c r="M4368" s="16">
        <f>H4368*$E4368*(1-'Monte Carlo Inputs'!$C$11)+H4368*'Monte Carlo Inputs'!$C$12-H4368*'Monte Carlo Inputs'!$C$13-'Monte Carlo Inputs'!$C$14*(H4368-G4368)</f>
        <v>1735.4384180988618</v>
      </c>
      <c r="N4368" s="16">
        <f>I4368*$E4368*(1-'Monte Carlo Inputs'!$C$11)+I4368*'Monte Carlo Inputs'!$C$12-I4368*'Monte Carlo Inputs'!$C$13-'Monte Carlo Inputs'!$C$14*(I4368-H4368)</f>
        <v>1996.6888855165537</v>
      </c>
      <c r="O4368" s="16">
        <f>J4368*$E4368*(1-'Monte Carlo Inputs'!$C$11)+J4368*'Monte Carlo Inputs'!$C$12-J4368*'Monte Carlo Inputs'!$C$13-'Monte Carlo Inputs'!$C$14*(J4368-I4368)</f>
        <v>2297.2676321829731</v>
      </c>
    </row>
    <row r="4369" spans="1:15">
      <c r="A4369">
        <v>4365</v>
      </c>
      <c r="B4369" s="39">
        <v>2.1771180372726335</v>
      </c>
      <c r="C4369" s="39">
        <v>-7.4255388318470728E-2</v>
      </c>
      <c r="D4369" s="29">
        <f>'Monte Carlo Inputs'!$C$6+'Monte Carlo Inputs'!$D$6*B4369</f>
        <v>0.26735285417414789</v>
      </c>
      <c r="E4369" s="29">
        <f>'Monte Carlo Inputs'!$C$7+'Monte Carlo Inputs'!$D$7*C4369</f>
        <v>0.58016409813017611</v>
      </c>
      <c r="F4369" s="16">
        <f>'Monte Carlo Inputs'!$C$17*(1+$D4369)</f>
        <v>3078.5268180744233</v>
      </c>
      <c r="G4369" s="16">
        <f t="shared" ref="G4369:J4369" si="4363">F4369*(1+$D4369)</f>
        <v>3901.5797495382781</v>
      </c>
      <c r="H4369" s="16">
        <f t="shared" si="4363"/>
        <v>4944.6782313653939</v>
      </c>
      <c r="I4369" s="16">
        <f t="shared" si="4363"/>
        <v>6266.6520694937099</v>
      </c>
      <c r="J4369" s="16">
        <f t="shared" si="4363"/>
        <v>7942.0593863891836</v>
      </c>
      <c r="K4369" s="16">
        <f>F4369*$E4369*(1-'Monte Carlo Inputs'!$C$11)+F4369*'Monte Carlo Inputs'!$C$12-F4369*'Monte Carlo Inputs'!$C$13-'Monte Carlo Inputs'!$C$14*(F4369-'Monte Carlo Inputs'!$C$17)</f>
        <v>1399.6651712428938</v>
      </c>
      <c r="L4369" s="16">
        <f>G4369*$E4369*(1-'Monte Carlo Inputs'!$C$11)+G4369*'Monte Carlo Inputs'!$C$12-G4369*'Monte Carlo Inputs'!$C$13-'Monte Carlo Inputs'!$C$14*(G4369-F4369)</f>
        <v>1773.869649662829</v>
      </c>
      <c r="M4369" s="16">
        <f>H4369*$E4369*(1-'Monte Carlo Inputs'!$C$11)+H4369*'Monte Carlo Inputs'!$C$12-H4369*'Monte Carlo Inputs'!$C$13-'Monte Carlo Inputs'!$C$14*(H4369-G4369)</f>
        <v>2248.1187634330818</v>
      </c>
      <c r="N4369" s="16">
        <f>I4369*$E4369*(1-'Monte Carlo Inputs'!$C$11)+I4369*'Monte Carlo Inputs'!$C$12-I4369*'Monte Carlo Inputs'!$C$13-'Monte Carlo Inputs'!$C$14*(I4369-H4369)</f>
        <v>2849.1597313593725</v>
      </c>
      <c r="O4369" s="16">
        <f>J4369*$E4369*(1-'Monte Carlo Inputs'!$C$11)+J4369*'Monte Carlo Inputs'!$C$12-J4369*'Monte Carlo Inputs'!$C$13-'Monte Carlo Inputs'!$C$14*(J4369-I4369)</f>
        <v>3610.8907175363493</v>
      </c>
    </row>
    <row r="4370" spans="1:15">
      <c r="A4370">
        <v>4366</v>
      </c>
      <c r="B4370" s="39">
        <v>-0.28902184511315504</v>
      </c>
      <c r="C4370" s="39">
        <v>-1.9580612485261184</v>
      </c>
      <c r="D4370" s="29">
        <f>'Monte Carlo Inputs'!$C$6+'Monte Carlo Inputs'!$D$6*B4370</f>
        <v>0.10758583910649577</v>
      </c>
      <c r="E4370" s="29">
        <f>'Monte Carlo Inputs'!$C$7+'Monte Carlo Inputs'!$D$7*C4370</f>
        <v>0.51273914215220651</v>
      </c>
      <c r="F4370" s="16">
        <f>'Monte Carlo Inputs'!$C$17*(1+$D4370)</f>
        <v>2690.4367617735888</v>
      </c>
      <c r="G4370" s="16">
        <f t="shared" ref="G4370:J4370" si="4364">F4370*(1+$D4370)</f>
        <v>2979.8896583519636</v>
      </c>
      <c r="H4370" s="16">
        <f t="shared" si="4364"/>
        <v>3300.4835876905281</v>
      </c>
      <c r="I4370" s="16">
        <f t="shared" si="4364"/>
        <v>3655.5688839294307</v>
      </c>
      <c r="J4370" s="16">
        <f t="shared" si="4364"/>
        <v>4048.8563297185742</v>
      </c>
      <c r="K4370" s="16">
        <f>F4370*$E4370*(1-'Monte Carlo Inputs'!$C$11)+F4370*'Monte Carlo Inputs'!$C$12-F4370*'Monte Carlo Inputs'!$C$13-'Monte Carlo Inputs'!$C$14*(F4370-'Monte Carlo Inputs'!$C$17)</f>
        <v>1089.0038667220974</v>
      </c>
      <c r="L4370" s="16">
        <f>G4370*$E4370*(1-'Monte Carlo Inputs'!$C$11)+G4370*'Monte Carlo Inputs'!$C$12-G4370*'Monte Carlo Inputs'!$C$13-'Monte Carlo Inputs'!$C$14*(G4370-F4370)</f>
        <v>1206.1652615136127</v>
      </c>
      <c r="M4370" s="16">
        <f>H4370*$E4370*(1-'Monte Carlo Inputs'!$C$11)+H4370*'Monte Carlo Inputs'!$C$12-H4370*'Monte Carlo Inputs'!$C$13-'Monte Carlo Inputs'!$C$14*(H4370-G4370)</f>
        <v>1335.9315632746602</v>
      </c>
      <c r="N4370" s="16">
        <f>I4370*$E4370*(1-'Monte Carlo Inputs'!$C$11)+I4370*'Monte Carlo Inputs'!$C$12-I4370*'Monte Carlo Inputs'!$C$13-'Monte Carlo Inputs'!$C$14*(I4370-H4370)</f>
        <v>1479.6588814984173</v>
      </c>
      <c r="O4370" s="16">
        <f>J4370*$E4370*(1-'Monte Carlo Inputs'!$C$11)+J4370*'Monte Carlo Inputs'!$C$12-J4370*'Monte Carlo Inputs'!$C$13-'Monte Carlo Inputs'!$C$14*(J4370-I4370)</f>
        <v>1638.8492238558033</v>
      </c>
    </row>
    <row r="4371" spans="1:15">
      <c r="A4371">
        <v>4367</v>
      </c>
      <c r="B4371" s="39">
        <v>1.0002731082416076</v>
      </c>
      <c r="C4371" s="39">
        <v>0.89071454097752911</v>
      </c>
      <c r="D4371" s="29">
        <f>'Monte Carlo Inputs'!$C$6+'Monte Carlo Inputs'!$D$6*B4371</f>
        <v>0.19111184171102072</v>
      </c>
      <c r="E4371" s="29">
        <f>'Monte Carlo Inputs'!$C$7+'Monte Carlo Inputs'!$D$7*C4371</f>
        <v>0.61470218741909866</v>
      </c>
      <c r="F4371" s="16">
        <f>'Monte Carlo Inputs'!$C$17*(1+$D4371)</f>
        <v>2893.3297747002407</v>
      </c>
      <c r="G4371" s="16">
        <f t="shared" ref="G4371:J4371" si="4365">F4371*(1+$D4371)</f>
        <v>3446.2793566205364</v>
      </c>
      <c r="H4371" s="16">
        <f t="shared" si="4365"/>
        <v>4104.9041515149584</v>
      </c>
      <c r="I4371" s="16">
        <f t="shared" si="4365"/>
        <v>4889.3999439581967</v>
      </c>
      <c r="J4371" s="16">
        <f t="shared" si="4365"/>
        <v>5823.8221721098089</v>
      </c>
      <c r="K4371" s="16">
        <f>F4371*$E4371*(1-'Monte Carlo Inputs'!$C$11)+F4371*'Monte Carlo Inputs'!$C$12-F4371*'Monte Carlo Inputs'!$C$13-'Monte Carlo Inputs'!$C$14*(F4371-'Monte Carlo Inputs'!$C$17)</f>
        <v>1384.1224754004527</v>
      </c>
      <c r="L4371" s="16">
        <f>G4371*$E4371*(1-'Monte Carlo Inputs'!$C$11)+G4371*'Monte Carlo Inputs'!$C$12-G4371*'Monte Carlo Inputs'!$C$13-'Monte Carlo Inputs'!$C$14*(G4371-F4371)</f>
        <v>1648.64467082785</v>
      </c>
      <c r="M4371" s="16">
        <f>H4371*$E4371*(1-'Monte Carlo Inputs'!$C$11)+H4371*'Monte Carlo Inputs'!$C$12-H4371*'Monte Carlo Inputs'!$C$13-'Monte Carlo Inputs'!$C$14*(H4371-G4371)</f>
        <v>1963.7201901968197</v>
      </c>
      <c r="N4371" s="16">
        <f>I4371*$E4371*(1-'Monte Carlo Inputs'!$C$11)+I4371*'Monte Carlo Inputs'!$C$12-I4371*'Monte Carlo Inputs'!$C$13-'Monte Carlo Inputs'!$C$14*(I4371-H4371)</f>
        <v>2339.0103723504494</v>
      </c>
      <c r="O4371" s="16">
        <f>J4371*$E4371*(1-'Monte Carlo Inputs'!$C$11)+J4371*'Monte Carlo Inputs'!$C$12-J4371*'Monte Carlo Inputs'!$C$13-'Monte Carlo Inputs'!$C$14*(J4371-I4371)</f>
        <v>2786.0229523915245</v>
      </c>
    </row>
    <row r="4372" spans="1:15">
      <c r="A4372">
        <v>4368</v>
      </c>
      <c r="B4372" s="39">
        <v>2.0218444608352653</v>
      </c>
      <c r="C4372" s="39">
        <v>-1.0705757198855377</v>
      </c>
      <c r="D4372" s="29">
        <f>'Monte Carlo Inputs'!$C$6+'Monte Carlo Inputs'!$D$6*B4372</f>
        <v>0.2572935724588391</v>
      </c>
      <c r="E4372" s="29">
        <f>'Monte Carlo Inputs'!$C$7+'Monte Carlo Inputs'!$D$7*C4372</f>
        <v>0.5445039189605132</v>
      </c>
      <c r="F4372" s="16">
        <f>'Monte Carlo Inputs'!$C$17*(1+$D4372)</f>
        <v>3054.0918168597668</v>
      </c>
      <c r="G4372" s="16">
        <f t="shared" ref="G4372:J4372" si="4366">F4372*(1+$D4372)</f>
        <v>3839.8900110369232</v>
      </c>
      <c r="H4372" s="16">
        <f t="shared" si="4366"/>
        <v>4827.8690298256242</v>
      </c>
      <c r="I4372" s="16">
        <f t="shared" si="4366"/>
        <v>6070.0486998728493</v>
      </c>
      <c r="J4372" s="16">
        <f t="shared" si="4366"/>
        <v>7631.8332148622667</v>
      </c>
      <c r="K4372" s="16">
        <f>F4372*$E4372*(1-'Monte Carlo Inputs'!$C$11)+F4372*'Monte Carlo Inputs'!$C$12-F4372*'Monte Carlo Inputs'!$C$13-'Monte Carlo Inputs'!$C$14*(F4372-'Monte Carlo Inputs'!$C$17)</f>
        <v>1310.735450108207</v>
      </c>
      <c r="L4372" s="16">
        <f>G4372*$E4372*(1-'Monte Carlo Inputs'!$C$11)+G4372*'Monte Carlo Inputs'!$C$12-G4372*'Monte Carlo Inputs'!$C$13-'Monte Carlo Inputs'!$C$14*(G4372-F4372)</f>
        <v>1647.9792566149924</v>
      </c>
      <c r="M4372" s="16">
        <f>H4372*$E4372*(1-'Monte Carlo Inputs'!$C$11)+H4372*'Monte Carlo Inputs'!$C$12-H4372*'Monte Carlo Inputs'!$C$13-'Monte Carlo Inputs'!$C$14*(H4372-G4372)</f>
        <v>2071.9937268875256</v>
      </c>
      <c r="N4372" s="16">
        <f>I4372*$E4372*(1-'Monte Carlo Inputs'!$C$11)+I4372*'Monte Carlo Inputs'!$C$12-I4372*'Monte Carlo Inputs'!$C$13-'Monte Carlo Inputs'!$C$14*(I4372-H4372)</f>
        <v>2605.1043949907216</v>
      </c>
      <c r="O4372" s="16">
        <f>J4372*$E4372*(1-'Monte Carlo Inputs'!$C$11)+J4372*'Monte Carlo Inputs'!$C$12-J4372*'Monte Carlo Inputs'!$C$13-'Monte Carlo Inputs'!$C$14*(J4372-I4372)</f>
        <v>3275.3810114061066</v>
      </c>
    </row>
    <row r="4373" spans="1:15">
      <c r="A4373">
        <v>4369</v>
      </c>
      <c r="B4373" s="39">
        <v>-0.35066192020953069</v>
      </c>
      <c r="C4373" s="39">
        <v>0.42443581842436778</v>
      </c>
      <c r="D4373" s="29">
        <f>'Monte Carlo Inputs'!$C$6+'Monte Carlo Inputs'!$D$6*B4373</f>
        <v>0.10359253326158697</v>
      </c>
      <c r="E4373" s="29">
        <f>'Monte Carlo Inputs'!$C$7+'Monte Carlo Inputs'!$D$7*C4373</f>
        <v>0.59801319467005531</v>
      </c>
      <c r="F4373" s="16">
        <f>'Monte Carlo Inputs'!$C$17*(1+$D4373)</f>
        <v>2680.7366225457213</v>
      </c>
      <c r="G4373" s="16">
        <f t="shared" ref="G4373:J4373" si="4367">F4373*(1+$D4373)</f>
        <v>2958.4409202823435</v>
      </c>
      <c r="H4373" s="16">
        <f t="shared" si="4367"/>
        <v>3264.9133097191325</v>
      </c>
      <c r="I4373" s="16">
        <f t="shared" si="4367"/>
        <v>3603.13395035241</v>
      </c>
      <c r="J4373" s="16">
        <f t="shared" si="4367"/>
        <v>3976.3917239502453</v>
      </c>
      <c r="K4373" s="16">
        <f>F4373*$E4373*(1-'Monte Carlo Inputs'!$C$11)+F4373*'Monte Carlo Inputs'!$C$12-F4373*'Monte Carlo Inputs'!$C$13-'Monte Carlo Inputs'!$C$14*(F4373-'Monte Carlo Inputs'!$C$17)</f>
        <v>1247.5944062845974</v>
      </c>
      <c r="L4373" s="16">
        <f>G4373*$E4373*(1-'Monte Carlo Inputs'!$C$11)+G4373*'Monte Carlo Inputs'!$C$12-G4373*'Monte Carlo Inputs'!$C$13-'Monte Carlo Inputs'!$C$14*(G4373-F4373)</f>
        <v>1376.8358713146044</v>
      </c>
      <c r="M4373" s="16">
        <f>H4373*$E4373*(1-'Monte Carlo Inputs'!$C$11)+H4373*'Monte Carlo Inputs'!$C$12-H4373*'Monte Carlo Inputs'!$C$13-'Monte Carlo Inputs'!$C$14*(H4373-G4373)</f>
        <v>1519.4657871095089</v>
      </c>
      <c r="N4373" s="16">
        <f>I4373*$E4373*(1-'Monte Carlo Inputs'!$C$11)+I4373*'Monte Carlo Inputs'!$C$12-I4373*'Monte Carlo Inputs'!$C$13-'Monte Carlo Inputs'!$C$14*(I4373-H4373)</f>
        <v>1676.8710972004944</v>
      </c>
      <c r="O4373" s="16">
        <f>J4373*$E4373*(1-'Monte Carlo Inputs'!$C$11)+J4373*'Monte Carlo Inputs'!$C$12-J4373*'Monte Carlo Inputs'!$C$13-'Monte Carlo Inputs'!$C$14*(J4373-I4373)</f>
        <v>1850.5824221126302</v>
      </c>
    </row>
    <row r="4374" spans="1:15">
      <c r="A4374">
        <v>4370</v>
      </c>
      <c r="B4374" s="39">
        <v>-0.23744977177729121</v>
      </c>
      <c r="C4374" s="39">
        <v>0.42833702729890399</v>
      </c>
      <c r="D4374" s="29">
        <f>'Monte Carlo Inputs'!$C$6+'Monte Carlo Inputs'!$D$6*B4374</f>
        <v>0.11092689703940992</v>
      </c>
      <c r="E4374" s="29">
        <f>'Monte Carlo Inputs'!$C$7+'Monte Carlo Inputs'!$D$7*C4374</f>
        <v>0.59815282627551036</v>
      </c>
      <c r="F4374" s="16">
        <f>'Monte Carlo Inputs'!$C$17*(1+$D4374)</f>
        <v>2698.5525255984312</v>
      </c>
      <c r="G4374" s="16">
        <f t="shared" ref="G4374:J4374" si="4368">F4374*(1+$D4374)</f>
        <v>2997.8945837609281</v>
      </c>
      <c r="H4374" s="16">
        <f t="shared" si="4368"/>
        <v>3330.4417275887813</v>
      </c>
      <c r="I4374" s="16">
        <f t="shared" si="4368"/>
        <v>3699.8772942007768</v>
      </c>
      <c r="J4374" s="16">
        <f t="shared" si="4368"/>
        <v>4110.2932018730371</v>
      </c>
      <c r="K4374" s="16">
        <f>F4374*$E4374*(1-'Monte Carlo Inputs'!$C$11)+F4374*'Monte Carlo Inputs'!$C$12-F4374*'Monte Carlo Inputs'!$C$13-'Monte Carlo Inputs'!$C$14*(F4374-'Monte Carlo Inputs'!$C$17)</f>
        <v>1256.4245374534694</v>
      </c>
      <c r="L4374" s="16">
        <f>G4374*$E4374*(1-'Monte Carlo Inputs'!$C$11)+G4374*'Monte Carlo Inputs'!$C$12-G4374*'Monte Carlo Inputs'!$C$13-'Monte Carlo Inputs'!$C$14*(G4374-F4374)</f>
        <v>1395.7958127573586</v>
      </c>
      <c r="M4374" s="16">
        <f>H4374*$E4374*(1-'Monte Carlo Inputs'!$C$11)+H4374*'Monte Carlo Inputs'!$C$12-H4374*'Monte Carlo Inputs'!$C$13-'Monte Carlo Inputs'!$C$14*(H4374-G4374)</f>
        <v>1550.6271111671335</v>
      </c>
      <c r="N4374" s="16">
        <f>I4374*$E4374*(1-'Monte Carlo Inputs'!$C$11)+I4374*'Monte Carlo Inputs'!$C$12-I4374*'Monte Carlo Inputs'!$C$13-'Monte Carlo Inputs'!$C$14*(I4374-H4374)</f>
        <v>1722.6333650740878</v>
      </c>
      <c r="O4374" s="16">
        <f>J4374*$E4374*(1-'Monte Carlo Inputs'!$C$11)+J4374*'Monte Carlo Inputs'!$C$12-J4374*'Monte Carlo Inputs'!$C$13-'Monte Carlo Inputs'!$C$14*(J4374-I4374)</f>
        <v>1913.7197389983137</v>
      </c>
    </row>
    <row r="4375" spans="1:15">
      <c r="A4375">
        <v>4371</v>
      </c>
      <c r="B4375" s="39">
        <v>0.2079434430993167</v>
      </c>
      <c r="C4375" s="39">
        <v>-3.8519228482486054E-2</v>
      </c>
      <c r="D4375" s="29">
        <f>'Monte Carlo Inputs'!$C$6+'Monte Carlo Inputs'!$D$6*B4375</f>
        <v>0.13978136104628547</v>
      </c>
      <c r="E4375" s="29">
        <f>'Monte Carlo Inputs'!$C$7+'Monte Carlo Inputs'!$D$7*C4375</f>
        <v>0.58144316252564276</v>
      </c>
      <c r="F4375" s="16">
        <f>'Monte Carlo Inputs'!$C$17*(1+$D4375)</f>
        <v>2768.6429041175325</v>
      </c>
      <c r="G4375" s="16">
        <f t="shared" ref="G4375:J4375" si="4369">F4375*(1+$D4375)</f>
        <v>3155.6475775062218</v>
      </c>
      <c r="H4375" s="16">
        <f t="shared" si="4369"/>
        <v>3596.7482908724551</v>
      </c>
      <c r="I4375" s="16">
        <f t="shared" si="4369"/>
        <v>4099.5066623115081</v>
      </c>
      <c r="J4375" s="16">
        <f t="shared" si="4369"/>
        <v>4672.5412831877256</v>
      </c>
      <c r="K4375" s="16">
        <f>F4375*$E4375*(1-'Monte Carlo Inputs'!$C$11)+F4375*'Monte Carlo Inputs'!$C$12-F4375*'Monte Carlo Inputs'!$C$13-'Monte Carlo Inputs'!$C$14*(F4375-'Monte Carlo Inputs'!$C$17)</f>
        <v>1257.1961287582046</v>
      </c>
      <c r="L4375" s="16">
        <f>G4375*$E4375*(1-'Monte Carlo Inputs'!$C$11)+G4375*'Monte Carlo Inputs'!$C$12-G4375*'Monte Carlo Inputs'!$C$13-'Monte Carlo Inputs'!$C$14*(G4375-F4375)</f>
        <v>1432.9287147381476</v>
      </c>
      <c r="M4375" s="16">
        <f>H4375*$E4375*(1-'Monte Carlo Inputs'!$C$11)+H4375*'Monte Carlo Inputs'!$C$12-H4375*'Monte Carlo Inputs'!$C$13-'Monte Carlo Inputs'!$C$14*(H4375-G4375)</f>
        <v>1633.2254407665505</v>
      </c>
      <c r="N4375" s="16">
        <f>I4375*$E4375*(1-'Monte Carlo Inputs'!$C$11)+I4375*'Monte Carlo Inputs'!$C$12-I4375*'Monte Carlo Inputs'!$C$13-'Monte Carlo Inputs'!$C$14*(I4375-H4375)</f>
        <v>1861.5199157723184</v>
      </c>
      <c r="O4375" s="16">
        <f>J4375*$E4375*(1-'Monte Carlo Inputs'!$C$11)+J4375*'Monte Carlo Inputs'!$C$12-J4375*'Monte Carlo Inputs'!$C$13-'Monte Carlo Inputs'!$C$14*(J4375-I4375)</f>
        <v>2121.72570321374</v>
      </c>
    </row>
    <row r="4376" spans="1:15">
      <c r="A4376">
        <v>4372</v>
      </c>
      <c r="B4376" s="39">
        <v>1.8358609091158495</v>
      </c>
      <c r="C4376" s="39">
        <v>0.37071910741498898</v>
      </c>
      <c r="D4376" s="29">
        <f>'Monte Carlo Inputs'!$C$6+'Monte Carlo Inputs'!$D$6*B4376</f>
        <v>0.2452447681221015</v>
      </c>
      <c r="E4376" s="29">
        <f>'Monte Carlo Inputs'!$C$7+'Monte Carlo Inputs'!$D$7*C4376</f>
        <v>0.5960905725190182</v>
      </c>
      <c r="F4376" s="16">
        <f>'Monte Carlo Inputs'!$C$17*(1+$D4376)</f>
        <v>3024.8240662453973</v>
      </c>
      <c r="G4376" s="16">
        <f t="shared" ref="G4376:J4376" si="4370">F4376*(1+$D4376)</f>
        <v>3766.6463429819019</v>
      </c>
      <c r="H4376" s="16">
        <f t="shared" si="4370"/>
        <v>4690.39665196446</v>
      </c>
      <c r="I4376" s="16">
        <f t="shared" si="4370"/>
        <v>5840.6918912761648</v>
      </c>
      <c r="J4376" s="16">
        <f t="shared" si="4370"/>
        <v>7273.0910198248266</v>
      </c>
      <c r="K4376" s="16">
        <f>F4376*$E4376*(1-'Monte Carlo Inputs'!$C$11)+F4376*'Monte Carlo Inputs'!$C$12-F4376*'Monte Carlo Inputs'!$C$13-'Monte Carlo Inputs'!$C$14*(F4376-'Monte Carlo Inputs'!$C$17)</f>
        <v>1408.8185308331877</v>
      </c>
      <c r="L4376" s="16">
        <f>G4376*$E4376*(1-'Monte Carlo Inputs'!$C$11)+G4376*'Monte Carlo Inputs'!$C$12-G4376*'Monte Carlo Inputs'!$C$13-'Monte Carlo Inputs'!$C$14*(G4376-F4376)</f>
        <v>1754.3239047534921</v>
      </c>
      <c r="M4376" s="16">
        <f>H4376*$E4376*(1-'Monte Carlo Inputs'!$C$11)+H4376*'Monte Carlo Inputs'!$C$12-H4376*'Monte Carlo Inputs'!$C$13-'Monte Carlo Inputs'!$C$14*(H4376-G4376)</f>
        <v>2184.5626639858224</v>
      </c>
      <c r="N4376" s="16">
        <f>I4376*$E4376*(1-'Monte Carlo Inputs'!$C$11)+I4376*'Monte Carlo Inputs'!$C$12-I4376*'Monte Carlo Inputs'!$C$13-'Monte Carlo Inputs'!$C$14*(I4376-H4376)</f>
        <v>2720.315227963225</v>
      </c>
      <c r="O4376" s="16">
        <f>J4376*$E4376*(1-'Monte Carlo Inputs'!$C$11)+J4376*'Monte Carlo Inputs'!$C$12-J4376*'Monte Carlo Inputs'!$C$13-'Monte Carlo Inputs'!$C$14*(J4376-I4376)</f>
        <v>3387.4583052640883</v>
      </c>
    </row>
    <row r="4377" spans="1:15">
      <c r="A4377">
        <v>4373</v>
      </c>
      <c r="B4377" s="39">
        <v>-7.5515631698615708E-3</v>
      </c>
      <c r="C4377" s="39">
        <v>0.1544136021754336</v>
      </c>
      <c r="D4377" s="29">
        <f>'Monte Carlo Inputs'!$C$6+'Monte Carlo Inputs'!$D$6*B4377</f>
        <v>0.12582067935117239</v>
      </c>
      <c r="E4377" s="29">
        <f>'Monte Carlo Inputs'!$C$7+'Monte Carlo Inputs'!$D$7*C4377</f>
        <v>0.58834859152371444</v>
      </c>
      <c r="F4377" s="16">
        <f>'Monte Carlo Inputs'!$C$17*(1+$D4377)</f>
        <v>2734.7310122119334</v>
      </c>
      <c r="G4377" s="16">
        <f t="shared" ref="G4377:J4377" si="4371">F4377*(1+$D4377)</f>
        <v>3078.8167260111582</v>
      </c>
      <c r="H4377" s="16">
        <f t="shared" si="4371"/>
        <v>3466.1955380756349</v>
      </c>
      <c r="I4377" s="16">
        <f t="shared" si="4371"/>
        <v>3902.3146154403139</v>
      </c>
      <c r="J4377" s="16">
        <f t="shared" si="4371"/>
        <v>4393.3064913970238</v>
      </c>
      <c r="K4377" s="16">
        <f>F4377*$E4377*(1-'Monte Carlo Inputs'!$C$11)+F4377*'Monte Carlo Inputs'!$C$12-F4377*'Monte Carlo Inputs'!$C$13-'Monte Carlo Inputs'!$C$14*(F4377-'Monte Carlo Inputs'!$C$17)</f>
        <v>1254.7362157196262</v>
      </c>
      <c r="L4377" s="16">
        <f>G4377*$E4377*(1-'Monte Carlo Inputs'!$C$11)+G4377*'Monte Carlo Inputs'!$C$12-G4377*'Monte Carlo Inputs'!$C$13-'Monte Carlo Inputs'!$C$14*(G4377-F4377)</f>
        <v>1412.6079787879887</v>
      </c>
      <c r="M4377" s="16">
        <f>H4377*$E4377*(1-'Monte Carlo Inputs'!$C$11)+H4377*'Monte Carlo Inputs'!$C$12-H4377*'Monte Carlo Inputs'!$C$13-'Monte Carlo Inputs'!$C$14*(H4377-G4377)</f>
        <v>1590.3432743359801</v>
      </c>
      <c r="N4377" s="16">
        <f>I4377*$E4377*(1-'Monte Carlo Inputs'!$C$11)+I4377*'Monte Carlo Inputs'!$C$12-I4377*'Monte Carlo Inputs'!$C$13-'Monte Carlo Inputs'!$C$14*(I4377-H4377)</f>
        <v>1790.4413455145009</v>
      </c>
      <c r="O4377" s="16">
        <f>J4377*$E4377*(1-'Monte Carlo Inputs'!$C$11)+J4377*'Monte Carlo Inputs'!$C$12-J4377*'Monte Carlo Inputs'!$C$13-'Monte Carlo Inputs'!$C$14*(J4377-I4377)</f>
        <v>2015.7158919455628</v>
      </c>
    </row>
    <row r="4378" spans="1:15">
      <c r="A4378">
        <v>4374</v>
      </c>
      <c r="B4378" s="39">
        <v>1.2296379611411858</v>
      </c>
      <c r="C4378" s="39">
        <v>1.225243035652444</v>
      </c>
      <c r="D4378" s="29">
        <f>'Monte Carlo Inputs'!$C$6+'Monte Carlo Inputs'!$D$6*B4378</f>
        <v>0.20597107097491218</v>
      </c>
      <c r="E4378" s="29">
        <f>'Monte Carlo Inputs'!$C$7+'Monte Carlo Inputs'!$D$7*C4378</f>
        <v>0.62667559163408837</v>
      </c>
      <c r="F4378" s="16">
        <f>'Monte Carlo Inputs'!$C$17*(1+$D4378)</f>
        <v>2929.4243285051593</v>
      </c>
      <c r="G4378" s="16">
        <f t="shared" ref="G4378:J4378" si="4372">F4378*(1+$D4378)</f>
        <v>3532.8009947873297</v>
      </c>
      <c r="H4378" s="16">
        <f t="shared" si="4372"/>
        <v>4260.4557992249111</v>
      </c>
      <c r="I4378" s="16">
        <f t="shared" si="4372"/>
        <v>5137.9864430325406</v>
      </c>
      <c r="J4378" s="16">
        <f t="shared" si="4372"/>
        <v>6196.2630133585317</v>
      </c>
      <c r="K4378" s="16">
        <f>F4378*$E4378*(1-'Monte Carlo Inputs'!$C$11)+F4378*'Monte Carlo Inputs'!$C$12-F4378*'Monte Carlo Inputs'!$C$13-'Monte Carlo Inputs'!$C$14*(F4378-'Monte Carlo Inputs'!$C$17)</f>
        <v>1426.8560730126219</v>
      </c>
      <c r="L4378" s="16">
        <f>G4378*$E4378*(1-'Monte Carlo Inputs'!$C$11)+G4378*'Monte Carlo Inputs'!$C$12-G4378*'Monte Carlo Inputs'!$C$13-'Monte Carlo Inputs'!$C$14*(G4378-F4378)</f>
        <v>1720.7471464980888</v>
      </c>
      <c r="M4378" s="16">
        <f>H4378*$E4378*(1-'Monte Carlo Inputs'!$C$11)+H4378*'Monte Carlo Inputs'!$C$12-H4378*'Monte Carlo Inputs'!$C$13-'Monte Carlo Inputs'!$C$14*(H4378-G4378)</f>
        <v>2075.1712791393238</v>
      </c>
      <c r="N4378" s="16">
        <f>I4378*$E4378*(1-'Monte Carlo Inputs'!$C$11)+I4378*'Monte Carlo Inputs'!$C$12-I4378*'Monte Carlo Inputs'!$C$13-'Monte Carlo Inputs'!$C$14*(I4378-H4378)</f>
        <v>2502.5965299600289</v>
      </c>
      <c r="O4378" s="16">
        <f>J4378*$E4378*(1-'Monte Carlo Inputs'!$C$11)+J4378*'Monte Carlo Inputs'!$C$12-J4378*'Monte Carlo Inputs'!$C$13-'Monte Carlo Inputs'!$C$14*(J4378-I4378)</f>
        <v>3018.0590174539943</v>
      </c>
    </row>
    <row r="4379" spans="1:15">
      <c r="A4379">
        <v>4375</v>
      </c>
      <c r="B4379" s="39">
        <v>0.45010114857201816</v>
      </c>
      <c r="C4379" s="39">
        <v>0.1295905432674245</v>
      </c>
      <c r="D4379" s="29">
        <f>'Monte Carlo Inputs'!$C$6+'Monte Carlo Inputs'!$D$6*B4379</f>
        <v>0.15546936563002259</v>
      </c>
      <c r="E4379" s="29">
        <f>'Monte Carlo Inputs'!$C$7+'Monte Carlo Inputs'!$D$7*C4379</f>
        <v>0.58746012754265076</v>
      </c>
      <c r="F4379" s="16">
        <f>'Monte Carlo Inputs'!$C$17*(1+$D4379)</f>
        <v>2806.7506360518883</v>
      </c>
      <c r="G4379" s="16">
        <f t="shared" ref="G4379:J4379" si="4373">F4379*(1+$D4379)</f>
        <v>3243.1143769205378</v>
      </c>
      <c r="H4379" s="16">
        <f t="shared" si="4373"/>
        <v>3747.3193117659798</v>
      </c>
      <c r="I4379" s="16">
        <f t="shared" si="4373"/>
        <v>4329.9126679793699</v>
      </c>
      <c r="J4379" s="16">
        <f t="shared" si="4373"/>
        <v>5003.0814437035206</v>
      </c>
      <c r="K4379" s="16">
        <f>F4379*$E4379*(1-'Monte Carlo Inputs'!$C$11)+F4379*'Monte Carlo Inputs'!$C$12-F4379*'Monte Carlo Inputs'!$C$13-'Monte Carlo Inputs'!$C$14*(F4379-'Monte Carlo Inputs'!$C$17)</f>
        <v>1287.0778425567858</v>
      </c>
      <c r="L4379" s="16">
        <f>G4379*$E4379*(1-'Monte Carlo Inputs'!$C$11)+G4379*'Monte Carlo Inputs'!$C$12-G4379*'Monte Carlo Inputs'!$C$13-'Monte Carlo Inputs'!$C$14*(G4379-F4379)</f>
        <v>1487.1790182555476</v>
      </c>
      <c r="M4379" s="16">
        <f>H4379*$E4379*(1-'Monte Carlo Inputs'!$C$11)+H4379*'Monte Carlo Inputs'!$C$12-H4379*'Monte Carlo Inputs'!$C$13-'Monte Carlo Inputs'!$C$14*(H4379-G4379)</f>
        <v>1718.3897968020174</v>
      </c>
      <c r="N4379" s="16">
        <f>I4379*$E4379*(1-'Monte Carlo Inputs'!$C$11)+I4379*'Monte Carlo Inputs'!$C$12-I4379*'Monte Carlo Inputs'!$C$13-'Monte Carlo Inputs'!$C$14*(I4379-H4379)</f>
        <v>1985.5467684159305</v>
      </c>
      <c r="O4379" s="16">
        <f>J4379*$E4379*(1-'Monte Carlo Inputs'!$C$11)+J4379*'Monte Carlo Inputs'!$C$12-J4379*'Monte Carlo Inputs'!$C$13-'Monte Carlo Inputs'!$C$14*(J4379-I4379)</f>
        <v>2294.2384649302962</v>
      </c>
    </row>
    <row r="4380" spans="1:15">
      <c r="A4380">
        <v>4376</v>
      </c>
      <c r="B4380" s="39">
        <v>1.0411379504217999</v>
      </c>
      <c r="C4380" s="39">
        <v>0.31751589397537783</v>
      </c>
      <c r="D4380" s="29">
        <f>'Monte Carlo Inputs'!$C$6+'Monte Carlo Inputs'!$D$6*B4380</f>
        <v>0.19375923973696882</v>
      </c>
      <c r="E4380" s="29">
        <f>'Monte Carlo Inputs'!$C$7+'Monte Carlo Inputs'!$D$7*C4380</f>
        <v>0.59418632941211069</v>
      </c>
      <c r="F4380" s="16">
        <f>'Monte Carlo Inputs'!$C$17*(1+$D4380)</f>
        <v>2899.7605692450711</v>
      </c>
      <c r="G4380" s="16">
        <f t="shared" ref="G4380:J4380" si="4374">F4380*(1+$D4380)</f>
        <v>3461.6159725612356</v>
      </c>
      <c r="H4380" s="16">
        <f t="shared" si="4374"/>
        <v>4132.3360516660487</v>
      </c>
      <c r="I4380" s="16">
        <f t="shared" si="4374"/>
        <v>4933.0143433745297</v>
      </c>
      <c r="J4380" s="16">
        <f t="shared" si="4374"/>
        <v>5888.8314521583407</v>
      </c>
      <c r="K4380" s="16">
        <f>F4380*$E4380*(1-'Monte Carlo Inputs'!$C$11)+F4380*'Monte Carlo Inputs'!$C$12-F4380*'Monte Carlo Inputs'!$C$13-'Monte Carlo Inputs'!$C$14*(F4380-'Monte Carlo Inputs'!$C$17)</f>
        <v>1344.9571230060258</v>
      </c>
      <c r="L4380" s="16">
        <f>G4380*$E4380*(1-'Monte Carlo Inputs'!$C$11)+G4380*'Monte Carlo Inputs'!$C$12-G4380*'Monte Carlo Inputs'!$C$13-'Monte Carlo Inputs'!$C$14*(G4380-F4380)</f>
        <v>1605.5549926384942</v>
      </c>
      <c r="M4380" s="16">
        <f>H4380*$E4380*(1-'Monte Carlo Inputs'!$C$11)+H4380*'Monte Carlo Inputs'!$C$12-H4380*'Monte Carlo Inputs'!$C$13-'Monte Carlo Inputs'!$C$14*(H4380-G4380)</f>
        <v>1916.6461073680232</v>
      </c>
      <c r="N4380" s="16">
        <f>I4380*$E4380*(1-'Monte Carlo Inputs'!$C$11)+I4380*'Monte Carlo Inputs'!$C$12-I4380*'Monte Carlo Inputs'!$C$13-'Monte Carlo Inputs'!$C$14*(I4380-H4380)</f>
        <v>2288.013999976472</v>
      </c>
      <c r="O4380" s="16">
        <f>J4380*$E4380*(1-'Monte Carlo Inputs'!$C$11)+J4380*'Monte Carlo Inputs'!$C$12-J4380*'Monte Carlo Inputs'!$C$13-'Monte Carlo Inputs'!$C$14*(J4380-I4380)</f>
        <v>2731.3378531194544</v>
      </c>
    </row>
    <row r="4381" spans="1:15">
      <c r="A4381">
        <v>4377</v>
      </c>
      <c r="B4381" s="39">
        <v>-0.650861819965599</v>
      </c>
      <c r="C4381" s="39">
        <v>-0.48653993322195421</v>
      </c>
      <c r="D4381" s="29">
        <f>'Monte Carlo Inputs'!$C$6+'Monte Carlo Inputs'!$D$6*B4381</f>
        <v>8.4144308831902118E-2</v>
      </c>
      <c r="E4381" s="29">
        <f>'Monte Carlo Inputs'!$C$7+'Monte Carlo Inputs'!$D$7*C4381</f>
        <v>0.5654076585852591</v>
      </c>
      <c r="F4381" s="16">
        <f>'Monte Carlo Inputs'!$C$17*(1+$D4381)</f>
        <v>2633.4949405835737</v>
      </c>
      <c r="G4381" s="16">
        <f t="shared" ref="G4381:J4381" si="4375">F4381*(1+$D4381)</f>
        <v>2855.0885521712894</v>
      </c>
      <c r="H4381" s="16">
        <f t="shared" si="4375"/>
        <v>3095.3280050476183</v>
      </c>
      <c r="I4381" s="16">
        <f t="shared" si="4375"/>
        <v>3355.7822406403802</v>
      </c>
      <c r="J4381" s="16">
        <f t="shared" si="4375"/>
        <v>3638.1522178694368</v>
      </c>
      <c r="K4381" s="16">
        <f>F4381*$E4381*(1-'Monte Carlo Inputs'!$C$11)+F4381*'Monte Carlo Inputs'!$C$12-F4381*'Monte Carlo Inputs'!$C$13-'Monte Carlo Inputs'!$C$14*(F4381-'Monte Carlo Inputs'!$C$17)</f>
        <v>1163.7905904301745</v>
      </c>
      <c r="L4381" s="16">
        <f>G4381*$E4381*(1-'Monte Carlo Inputs'!$C$11)+G4381*'Monte Carlo Inputs'!$C$12-G4381*'Monte Carlo Inputs'!$C$13-'Monte Carlo Inputs'!$C$14*(G4381-F4381)</f>
        <v>1261.7169452869925</v>
      </c>
      <c r="M4381" s="16">
        <f>H4381*$E4381*(1-'Monte Carlo Inputs'!$C$11)+H4381*'Monte Carlo Inputs'!$C$12-H4381*'Monte Carlo Inputs'!$C$13-'Monte Carlo Inputs'!$C$14*(H4381-G4381)</f>
        <v>1367.8832455896654</v>
      </c>
      <c r="N4381" s="16">
        <f>I4381*$E4381*(1-'Monte Carlo Inputs'!$C$11)+I4381*'Monte Carlo Inputs'!$C$12-I4381*'Monte Carlo Inputs'!$C$13-'Monte Carlo Inputs'!$C$14*(I4381-H4381)</f>
        <v>1482.9828358525467</v>
      </c>
      <c r="O4381" s="16">
        <f>J4381*$E4381*(1-'Monte Carlo Inputs'!$C$11)+J4381*'Monte Carlo Inputs'!$C$12-J4381*'Monte Carlo Inputs'!$C$13-'Monte Carlo Inputs'!$C$14*(J4381-I4381)</f>
        <v>1607.7674015849334</v>
      </c>
    </row>
    <row r="4382" spans="1:15">
      <c r="A4382">
        <v>4378</v>
      </c>
      <c r="B4382" s="39">
        <v>-0.92513123725938817</v>
      </c>
      <c r="C4382" s="39">
        <v>-0.2411647650644165</v>
      </c>
      <c r="D4382" s="29">
        <f>'Monte Carlo Inputs'!$C$6+'Monte Carlo Inputs'!$D$6*B4382</f>
        <v>6.637597118068117E-2</v>
      </c>
      <c r="E4382" s="29">
        <f>'Monte Carlo Inputs'!$C$7+'Monte Carlo Inputs'!$D$7*C4382</f>
        <v>0.57419009750881422</v>
      </c>
      <c r="F4382" s="16">
        <f>'Monte Carlo Inputs'!$C$17*(1+$D4382)</f>
        <v>2590.3338715949926</v>
      </c>
      <c r="G4382" s="16">
        <f t="shared" ref="G4382:J4382" si="4376">F4382*(1+$D4382)</f>
        <v>2762.269798004324</v>
      </c>
      <c r="H4382" s="16">
        <f t="shared" si="4376"/>
        <v>2945.6181385099248</v>
      </c>
      <c r="I4382" s="16">
        <f t="shared" si="4376"/>
        <v>3141.1364031809512</v>
      </c>
      <c r="J4382" s="16">
        <f t="shared" si="4376"/>
        <v>3349.6323825530781</v>
      </c>
      <c r="K4382" s="16">
        <f>F4382*$E4382*(1-'Monte Carlo Inputs'!$C$11)+F4382*'Monte Carlo Inputs'!$C$12-F4382*'Monte Carlo Inputs'!$C$13-'Monte Carlo Inputs'!$C$14*(F4382-'Monte Carlo Inputs'!$C$17)</f>
        <v>1160.237428031526</v>
      </c>
      <c r="L4382" s="16">
        <f>G4382*$E4382*(1-'Monte Carlo Inputs'!$C$11)+G4382*'Monte Carlo Inputs'!$C$12-G4382*'Monte Carlo Inputs'!$C$13-'Monte Carlo Inputs'!$C$14*(G4382-F4382)</f>
        <v>1237.2493141172943</v>
      </c>
      <c r="M4382" s="16">
        <f>H4382*$E4382*(1-'Monte Carlo Inputs'!$C$11)+H4382*'Monte Carlo Inputs'!$C$12-H4382*'Monte Carlo Inputs'!$C$13-'Monte Carlo Inputs'!$C$14*(H4382-G4382)</f>
        <v>1319.3729389344614</v>
      </c>
      <c r="N4382" s="16">
        <f>I4382*$E4382*(1-'Monte Carlo Inputs'!$C$11)+I4382*'Monte Carlo Inputs'!$C$12-I4382*'Monte Carlo Inputs'!$C$13-'Monte Carlo Inputs'!$C$14*(I4382-H4382)</f>
        <v>1406.9475991057457</v>
      </c>
      <c r="O4382" s="16">
        <f>J4382*$E4382*(1-'Monte Carlo Inputs'!$C$11)+J4382*'Monte Carlo Inputs'!$C$12-J4382*'Monte Carlo Inputs'!$C$13-'Monte Carlo Inputs'!$C$14*(J4382-I4382)</f>
        <v>1500.335112396717</v>
      </c>
    </row>
    <row r="4383" spans="1:15">
      <c r="A4383">
        <v>4379</v>
      </c>
      <c r="B4383" s="39">
        <v>-0.25435197708350504</v>
      </c>
      <c r="C4383" s="39">
        <v>1.0303098729034623</v>
      </c>
      <c r="D4383" s="29">
        <f>'Monte Carlo Inputs'!$C$6+'Monte Carlo Inputs'!$D$6*B4383</f>
        <v>0.10983190039744248</v>
      </c>
      <c r="E4383" s="29">
        <f>'Monte Carlo Inputs'!$C$7+'Monte Carlo Inputs'!$D$7*C4383</f>
        <v>0.61969856698700088</v>
      </c>
      <c r="F4383" s="16">
        <f>'Monte Carlo Inputs'!$C$17*(1+$D4383)</f>
        <v>2695.8926692554278</v>
      </c>
      <c r="G4383" s="16">
        <f t="shared" ref="G4383:J4383" si="4377">F4383*(1+$D4383)</f>
        <v>2991.9876843872848</v>
      </c>
      <c r="H4383" s="16">
        <f t="shared" si="4377"/>
        <v>3320.6033777292832</v>
      </c>
      <c r="I4383" s="16">
        <f t="shared" si="4377"/>
        <v>3685.3115571714566</v>
      </c>
      <c r="J4383" s="16">
        <f t="shared" si="4377"/>
        <v>4090.0763290522555</v>
      </c>
      <c r="K4383" s="16">
        <f>F4383*$E4383*(1-'Monte Carlo Inputs'!$C$11)+F4383*'Monte Carlo Inputs'!$C$12-F4383*'Monte Carlo Inputs'!$C$13-'Monte Carlo Inputs'!$C$14*(F4383-'Monte Carlo Inputs'!$C$17)</f>
        <v>1296.4777176142163</v>
      </c>
      <c r="L4383" s="16">
        <f>G4383*$E4383*(1-'Monte Carlo Inputs'!$C$11)+G4383*'Monte Carlo Inputs'!$C$12-G4383*'Monte Carlo Inputs'!$C$13-'Monte Carlo Inputs'!$C$14*(G4383-F4383)</f>
        <v>1438.8723291627241</v>
      </c>
      <c r="M4383" s="16">
        <f>H4383*$E4383*(1-'Monte Carlo Inputs'!$C$11)+H4383*'Monte Carlo Inputs'!$C$12-H4383*'Monte Carlo Inputs'!$C$13-'Monte Carlo Inputs'!$C$14*(H4383-G4383)</f>
        <v>1596.9064115039605</v>
      </c>
      <c r="N4383" s="16">
        <f>I4383*$E4383*(1-'Monte Carlo Inputs'!$C$11)+I4383*'Monte Carlo Inputs'!$C$12-I4383*'Monte Carlo Inputs'!$C$13-'Monte Carlo Inputs'!$C$14*(I4383-H4383)</f>
        <v>1772.2976774363003</v>
      </c>
      <c r="O4383" s="16">
        <f>J4383*$E4383*(1-'Monte Carlo Inputs'!$C$11)+J4383*'Monte Carlo Inputs'!$C$12-J4383*'Monte Carlo Inputs'!$C$13-'Monte Carlo Inputs'!$C$14*(J4383-I4383)</f>
        <v>1966.9524994191027</v>
      </c>
    </row>
    <row r="4384" spans="1:15">
      <c r="A4384">
        <v>4380</v>
      </c>
      <c r="B4384" s="39">
        <v>2.5260773102826015E-2</v>
      </c>
      <c r="C4384" s="39">
        <v>-0.76268171717068711</v>
      </c>
      <c r="D4384" s="29">
        <f>'Monte Carlo Inputs'!$C$6+'Monte Carlo Inputs'!$D$6*B4384</f>
        <v>0.12794640184612344</v>
      </c>
      <c r="E4384" s="29">
        <f>'Monte Carlo Inputs'!$C$7+'Monte Carlo Inputs'!$D$7*C4384</f>
        <v>0.55552402459742922</v>
      </c>
      <c r="F4384" s="16">
        <f>'Monte Carlo Inputs'!$C$17*(1+$D4384)</f>
        <v>2739.8946047244185</v>
      </c>
      <c r="G4384" s="16">
        <f t="shared" ref="G4384:J4384" si="4378">F4384*(1+$D4384)</f>
        <v>3090.4542608365145</v>
      </c>
      <c r="H4384" s="16">
        <f t="shared" si="4378"/>
        <v>3485.8667635805673</v>
      </c>
      <c r="I4384" s="16">
        <f t="shared" si="4378"/>
        <v>3931.870873295692</v>
      </c>
      <c r="J4384" s="16">
        <f t="shared" si="4378"/>
        <v>4434.9396040574511</v>
      </c>
      <c r="K4384" s="16">
        <f>F4384*$E4384*(1-'Monte Carlo Inputs'!$C$11)+F4384*'Monte Carlo Inputs'!$C$12-F4384*'Monte Carlo Inputs'!$C$13-'Monte Carlo Inputs'!$C$14*(F4384-'Monte Carlo Inputs'!$C$17)</f>
        <v>1193.1863058574861</v>
      </c>
      <c r="L4384" s="16">
        <f>G4384*$E4384*(1-'Monte Carlo Inputs'!$C$11)+G4384*'Monte Carlo Inputs'!$C$12-G4384*'Monte Carlo Inputs'!$C$13-'Monte Carlo Inputs'!$C$14*(G4384-F4384)</f>
        <v>1345.8502004240195</v>
      </c>
      <c r="M4384" s="16">
        <f>H4384*$E4384*(1-'Monte Carlo Inputs'!$C$11)+H4384*'Monte Carlo Inputs'!$C$12-H4384*'Monte Carlo Inputs'!$C$13-'Monte Carlo Inputs'!$C$14*(H4384-G4384)</f>
        <v>1518.0468909921567</v>
      </c>
      <c r="N4384" s="16">
        <f>I4384*$E4384*(1-'Monte Carlo Inputs'!$C$11)+I4384*'Monte Carlo Inputs'!$C$12-I4384*'Monte Carlo Inputs'!$C$13-'Monte Carlo Inputs'!$C$14*(I4384-H4384)</f>
        <v>1712.2755285282976</v>
      </c>
      <c r="O4384" s="16">
        <f>J4384*$E4384*(1-'Monte Carlo Inputs'!$C$11)+J4384*'Monte Carlo Inputs'!$C$12-J4384*'Monte Carlo Inputs'!$C$13-'Monte Carlo Inputs'!$C$14*(J4384-I4384)</f>
        <v>1931.3550213726626</v>
      </c>
    </row>
    <row r="4385" spans="1:15">
      <c r="A4385">
        <v>4381</v>
      </c>
      <c r="B4385" s="39">
        <v>-0.34544761706351645</v>
      </c>
      <c r="C4385" s="39">
        <v>-0.501668940066469</v>
      </c>
      <c r="D4385" s="29">
        <f>'Monte Carlo Inputs'!$C$6+'Monte Carlo Inputs'!$D$6*B4385</f>
        <v>0.10393033796408853</v>
      </c>
      <c r="E4385" s="29">
        <f>'Monte Carlo Inputs'!$C$7+'Monte Carlo Inputs'!$D$7*C4385</f>
        <v>0.56486616296618852</v>
      </c>
      <c r="F4385" s="16">
        <f>'Monte Carlo Inputs'!$C$17*(1+$D4385)</f>
        <v>2681.5571839485679</v>
      </c>
      <c r="G4385" s="16">
        <f t="shared" ref="G4385:J4385" si="4379">F4385*(1+$D4385)</f>
        <v>2960.252328346372</v>
      </c>
      <c r="H4385" s="16">
        <f t="shared" si="4379"/>
        <v>3267.9123532903905</v>
      </c>
      <c r="I4385" s="16">
        <f t="shared" si="4379"/>
        <v>3607.5475886048807</v>
      </c>
      <c r="J4385" s="16">
        <f t="shared" si="4379"/>
        <v>3982.4812287101186</v>
      </c>
      <c r="K4385" s="16">
        <f>F4385*$E4385*(1-'Monte Carlo Inputs'!$C$11)+F4385*'Monte Carlo Inputs'!$C$12-F4385*'Monte Carlo Inputs'!$C$13-'Monte Carlo Inputs'!$C$14*(F4385-'Monte Carlo Inputs'!$C$17)</f>
        <v>1184.7401117465722</v>
      </c>
      <c r="L4385" s="16">
        <f>G4385*$E4385*(1-'Monte Carlo Inputs'!$C$11)+G4385*'Monte Carlo Inputs'!$C$12-G4385*'Monte Carlo Inputs'!$C$13-'Monte Carlo Inputs'!$C$14*(G4385-F4385)</f>
        <v>1307.8705519600053</v>
      </c>
      <c r="M4385" s="16">
        <f>H4385*$E4385*(1-'Monte Carlo Inputs'!$C$11)+H4385*'Monte Carlo Inputs'!$C$12-H4385*'Monte Carlo Inputs'!$C$13-'Monte Carlo Inputs'!$C$14*(H4385-G4385)</f>
        <v>1443.7979804384877</v>
      </c>
      <c r="N4385" s="16">
        <f>I4385*$E4385*(1-'Monte Carlo Inputs'!$C$11)+I4385*'Monte Carlo Inputs'!$C$12-I4385*'Monte Carlo Inputs'!$C$13-'Monte Carlo Inputs'!$C$14*(I4385-H4385)</f>
        <v>1593.8523924973283</v>
      </c>
      <c r="O4385" s="16">
        <f>J4385*$E4385*(1-'Monte Carlo Inputs'!$C$11)+J4385*'Monte Carlo Inputs'!$C$12-J4385*'Monte Carlo Inputs'!$C$13-'Monte Carlo Inputs'!$C$14*(J4385-I4385)</f>
        <v>1759.5020103144466</v>
      </c>
    </row>
    <row r="4386" spans="1:15">
      <c r="A4386">
        <v>4382</v>
      </c>
      <c r="B4386" s="39">
        <v>-0.99930316453514778</v>
      </c>
      <c r="C4386" s="39">
        <v>-5.1002798707943581E-2</v>
      </c>
      <c r="D4386" s="29">
        <f>'Monte Carlo Inputs'!$C$6+'Monte Carlo Inputs'!$D$6*B4386</f>
        <v>6.1570798729879667E-2</v>
      </c>
      <c r="E4386" s="29">
        <f>'Monte Carlo Inputs'!$C$7+'Monte Carlo Inputs'!$D$7*C4386</f>
        <v>0.58099635206036127</v>
      </c>
      <c r="F4386" s="16">
        <f>'Monte Carlo Inputs'!$C$17*(1+$D4386)</f>
        <v>2578.661627194751</v>
      </c>
      <c r="G4386" s="16">
        <f t="shared" ref="G4386:J4386" si="4380">F4386*(1+$D4386)</f>
        <v>2737.4318832352233</v>
      </c>
      <c r="H4386" s="16">
        <f t="shared" si="4380"/>
        <v>2905.9777507546546</v>
      </c>
      <c r="I4386" s="16">
        <f t="shared" si="4380"/>
        <v>3084.9011219598779</v>
      </c>
      <c r="J4386" s="16">
        <f t="shared" si="4380"/>
        <v>3274.8409480416494</v>
      </c>
      <c r="K4386" s="16">
        <f>F4386*$E4386*(1-'Monte Carlo Inputs'!$C$11)+F4386*'Monte Carlo Inputs'!$C$12-F4386*'Monte Carlo Inputs'!$C$13-'Monte Carlo Inputs'!$C$14*(F4386-'Monte Carlo Inputs'!$C$17)</f>
        <v>1167.3146583864282</v>
      </c>
      <c r="L4386" s="16">
        <f>G4386*$E4386*(1-'Monte Carlo Inputs'!$C$11)+G4386*'Monte Carlo Inputs'!$C$12-G4386*'Monte Carlo Inputs'!$C$13-'Monte Carlo Inputs'!$C$14*(G4386-F4386)</f>
        <v>1239.1871542723775</v>
      </c>
      <c r="M4386" s="16">
        <f>H4386*$E4386*(1-'Monte Carlo Inputs'!$C$11)+H4386*'Monte Carlo Inputs'!$C$12-H4386*'Monte Carlo Inputs'!$C$13-'Monte Carlo Inputs'!$C$14*(H4386-G4386)</f>
        <v>1315.4848971367344</v>
      </c>
      <c r="N4386" s="16">
        <f>I4386*$E4386*(1-'Monte Carlo Inputs'!$C$11)+I4386*'Monte Carlo Inputs'!$C$12-I4386*'Monte Carlo Inputs'!$C$13-'Monte Carlo Inputs'!$C$14*(I4386-H4386)</f>
        <v>1396.4803529705368</v>
      </c>
      <c r="O4386" s="16">
        <f>J4386*$E4386*(1-'Monte Carlo Inputs'!$C$11)+J4386*'Monte Carlo Inputs'!$C$12-J4386*'Monte Carlo Inputs'!$C$13-'Monte Carlo Inputs'!$C$14*(J4386-I4386)</f>
        <v>1482.4627637135168</v>
      </c>
    </row>
    <row r="4387" spans="1:15">
      <c r="A4387">
        <v>4383</v>
      </c>
      <c r="B4387" s="39">
        <v>0.51772959341847069</v>
      </c>
      <c r="C4387" s="39">
        <v>-0.84605694866219483</v>
      </c>
      <c r="D4387" s="29">
        <f>'Monte Carlo Inputs'!$C$6+'Monte Carlo Inputs'!$D$6*B4387</f>
        <v>0.15985062349943926</v>
      </c>
      <c r="E4387" s="29">
        <f>'Monte Carlo Inputs'!$C$7+'Monte Carlo Inputs'!$D$7*C4387</f>
        <v>0.55253986819802814</v>
      </c>
      <c r="F4387" s="16">
        <f>'Monte Carlo Inputs'!$C$17*(1+$D4387)</f>
        <v>2817.3931495424881</v>
      </c>
      <c r="G4387" s="16">
        <f t="shared" ref="G4387:J4387" si="4381">F4387*(1+$D4387)</f>
        <v>3267.7552011399039</v>
      </c>
      <c r="H4387" s="16">
        <f t="shared" si="4381"/>
        <v>3790.107907485653</v>
      </c>
      <c r="I4387" s="16">
        <f t="shared" si="4381"/>
        <v>4395.9590196273894</v>
      </c>
      <c r="J4387" s="16">
        <f t="shared" si="4381"/>
        <v>5098.6558097928109</v>
      </c>
      <c r="K4387" s="16">
        <f>F4387*$E4387*(1-'Monte Carlo Inputs'!$C$11)+F4387*'Monte Carlo Inputs'!$C$12-F4387*'Monte Carlo Inputs'!$C$13-'Monte Carlo Inputs'!$C$14*(F4387-'Monte Carlo Inputs'!$C$17)</f>
        <v>1222.1050540825879</v>
      </c>
      <c r="L4387" s="16">
        <f>G4387*$E4387*(1-'Monte Carlo Inputs'!$C$11)+G4387*'Monte Carlo Inputs'!$C$12-G4387*'Monte Carlo Inputs'!$C$13-'Monte Carlo Inputs'!$C$14*(G4387-F4387)</f>
        <v>1417.4593089595057</v>
      </c>
      <c r="M4387" s="16">
        <f>H4387*$E4387*(1-'Monte Carlo Inputs'!$C$11)+H4387*'Monte Carlo Inputs'!$C$12-H4387*'Monte Carlo Inputs'!$C$13-'Monte Carlo Inputs'!$C$14*(H4387-G4387)</f>
        <v>1644.041063281767</v>
      </c>
      <c r="N4387" s="16">
        <f>I4387*$E4387*(1-'Monte Carlo Inputs'!$C$11)+I4387*'Monte Carlo Inputs'!$C$12-I4387*'Monte Carlo Inputs'!$C$13-'Monte Carlo Inputs'!$C$14*(I4387-H4387)</f>
        <v>1906.8420523060388</v>
      </c>
      <c r="O4387" s="16">
        <f>J4387*$E4387*(1-'Monte Carlo Inputs'!$C$11)+J4387*'Monte Carlo Inputs'!$C$12-J4387*'Monte Carlo Inputs'!$C$13-'Monte Carlo Inputs'!$C$14*(J4387-I4387)</f>
        <v>2211.6519432821087</v>
      </c>
    </row>
    <row r="4388" spans="1:15">
      <c r="A4388">
        <v>4384</v>
      </c>
      <c r="B4388" s="39">
        <v>0.24152580190601439</v>
      </c>
      <c r="C4388" s="39">
        <v>0.5862762949697492</v>
      </c>
      <c r="D4388" s="29">
        <f>'Monte Carlo Inputs'!$C$6+'Monte Carlo Inputs'!$D$6*B4388</f>
        <v>0.14195696887121001</v>
      </c>
      <c r="E4388" s="29">
        <f>'Monte Carlo Inputs'!$C$7+'Monte Carlo Inputs'!$D$7*C4388</f>
        <v>0.60380576981647893</v>
      </c>
      <c r="F4388" s="16">
        <f>'Monte Carlo Inputs'!$C$17*(1+$D4388)</f>
        <v>2773.9276730850565</v>
      </c>
      <c r="G4388" s="16">
        <f t="shared" ref="G4388:J4388" si="4382">F4388*(1+$D4388)</f>
        <v>3167.7060374241796</v>
      </c>
      <c r="H4388" s="16">
        <f t="shared" si="4382"/>
        <v>3617.3839847719473</v>
      </c>
      <c r="I4388" s="16">
        <f t="shared" si="4382"/>
        <v>4130.8968504934319</v>
      </c>
      <c r="J4388" s="16">
        <f t="shared" si="4382"/>
        <v>4717.3064461091071</v>
      </c>
      <c r="K4388" s="16">
        <f>F4388*$E4388*(1-'Monte Carlo Inputs'!$C$11)+F4388*'Monte Carlo Inputs'!$C$12-F4388*'Monte Carlo Inputs'!$C$13-'Monte Carlo Inputs'!$C$14*(F4388-'Monte Carlo Inputs'!$C$17)</f>
        <v>1303.8140654340532</v>
      </c>
      <c r="L4388" s="16">
        <f>G4388*$E4388*(1-'Monte Carlo Inputs'!$C$11)+G4388*'Monte Carlo Inputs'!$C$12-G4388*'Monte Carlo Inputs'!$C$13-'Monte Carlo Inputs'!$C$14*(G4388-F4388)</f>
        <v>1488.8995581347208</v>
      </c>
      <c r="M4388" s="16">
        <f>H4388*$E4388*(1-'Monte Carlo Inputs'!$C$11)+H4388*'Monte Carlo Inputs'!$C$12-H4388*'Monte Carlo Inputs'!$C$13-'Monte Carlo Inputs'!$C$14*(H4388-G4388)</f>
        <v>1700.2592263612096</v>
      </c>
      <c r="N4388" s="16">
        <f>I4388*$E4388*(1-'Monte Carlo Inputs'!$C$11)+I4388*'Monte Carlo Inputs'!$C$12-I4388*'Monte Carlo Inputs'!$C$13-'Monte Carlo Inputs'!$C$14*(I4388-H4388)</f>
        <v>1941.6228724307553</v>
      </c>
      <c r="O4388" s="16">
        <f>J4388*$E4388*(1-'Monte Carlo Inputs'!$C$11)+J4388*'Monte Carlo Inputs'!$C$12-J4388*'Monte Carlo Inputs'!$C$13-'Monte Carlo Inputs'!$C$14*(J4388-I4388)</f>
        <v>2217.2497700920367</v>
      </c>
    </row>
    <row r="4389" spans="1:15">
      <c r="A4389">
        <v>4385</v>
      </c>
      <c r="B4389" s="39">
        <v>2.1682466162209972</v>
      </c>
      <c r="C4389" s="39">
        <v>-0.18652948605124545</v>
      </c>
      <c r="D4389" s="29">
        <f>'Monte Carlo Inputs'!$C$6+'Monte Carlo Inputs'!$D$6*B4389</f>
        <v>0.26677812584225091</v>
      </c>
      <c r="E4389" s="29">
        <f>'Monte Carlo Inputs'!$C$7+'Monte Carlo Inputs'!$D$7*C4389</f>
        <v>0.57614559693692458</v>
      </c>
      <c r="F4389" s="16">
        <f>'Monte Carlo Inputs'!$C$17*(1+$D4389)</f>
        <v>3077.1307454834118</v>
      </c>
      <c r="G4389" s="16">
        <f t="shared" ref="G4389:J4389" si="4383">F4389*(1+$D4389)</f>
        <v>3898.0419187350444</v>
      </c>
      <c r="H4389" s="16">
        <f t="shared" si="4383"/>
        <v>4937.9542362697111</v>
      </c>
      <c r="I4389" s="16">
        <f t="shared" si="4383"/>
        <v>6255.2924129165476</v>
      </c>
      <c r="J4389" s="16">
        <f t="shared" si="4383"/>
        <v>7924.0675994296753</v>
      </c>
      <c r="K4389" s="16">
        <f>F4389*$E4389*(1-'Monte Carlo Inputs'!$C$11)+F4389*'Monte Carlo Inputs'!$C$12-F4389*'Monte Carlo Inputs'!$C$13-'Monte Carlo Inputs'!$C$14*(F4389-'Monte Carlo Inputs'!$C$17)</f>
        <v>1390.2130512115714</v>
      </c>
      <c r="L4389" s="16">
        <f>G4389*$E4389*(1-'Monte Carlo Inputs'!$C$11)+G4389*'Monte Carlo Inputs'!$C$12-G4389*'Monte Carlo Inputs'!$C$13-'Monte Carlo Inputs'!$C$14*(G4389-F4389)</f>
        <v>1761.0914835352314</v>
      </c>
      <c r="M4389" s="16">
        <f>H4389*$E4389*(1-'Monte Carlo Inputs'!$C$11)+H4389*'Monte Carlo Inputs'!$C$12-H4389*'Monte Carlo Inputs'!$C$13-'Monte Carlo Inputs'!$C$14*(H4389-G4389)</f>
        <v>2230.91216894951</v>
      </c>
      <c r="N4389" s="16">
        <f>I4389*$E4389*(1-'Monte Carlo Inputs'!$C$11)+I4389*'Monte Carlo Inputs'!$C$12-I4389*'Monte Carlo Inputs'!$C$13-'Monte Carlo Inputs'!$C$14*(I4389-H4389)</f>
        <v>2826.0707363005313</v>
      </c>
      <c r="O4389" s="16">
        <f>J4389*$E4389*(1-'Monte Carlo Inputs'!$C$11)+J4389*'Monte Carlo Inputs'!$C$12-J4389*'Monte Carlo Inputs'!$C$13-'Monte Carlo Inputs'!$C$14*(J4389-I4389)</f>
        <v>3580.0045908284164</v>
      </c>
    </row>
    <row r="4390" spans="1:15">
      <c r="A4390">
        <v>4386</v>
      </c>
      <c r="B4390" s="39">
        <v>-0.99474445187415916</v>
      </c>
      <c r="C4390" s="39">
        <v>-0.54680367508998251</v>
      </c>
      <c r="D4390" s="29">
        <f>'Monte Carlo Inputs'!$C$6+'Monte Carlo Inputs'!$D$6*B4390</f>
        <v>6.1866131496524132E-2</v>
      </c>
      <c r="E4390" s="29">
        <f>'Monte Carlo Inputs'!$C$7+'Monte Carlo Inputs'!$D$7*C4390</f>
        <v>0.56325070588203752</v>
      </c>
      <c r="F4390" s="16">
        <f>'Monte Carlo Inputs'!$C$17*(1+$D4390)</f>
        <v>2579.379020018207</v>
      </c>
      <c r="G4390" s="16">
        <f t="shared" ref="G4390:J4390" si="4384">F4390*(1+$D4390)</f>
        <v>2738.9552216500288</v>
      </c>
      <c r="H4390" s="16">
        <f t="shared" si="4384"/>
        <v>2908.4037855557208</v>
      </c>
      <c r="I4390" s="16">
        <f t="shared" si="4384"/>
        <v>3088.3354765978993</v>
      </c>
      <c r="J4390" s="16">
        <f t="shared" si="4384"/>
        <v>3279.3988452984854</v>
      </c>
      <c r="K4390" s="16">
        <f>F4390*$E4390*(1-'Monte Carlo Inputs'!$C$11)+F4390*'Monte Carlo Inputs'!$C$12-F4390*'Monte Carlo Inputs'!$C$13-'Monte Carlo Inputs'!$C$14*(F4390-'Monte Carlo Inputs'!$C$17)</f>
        <v>1135.0800839852377</v>
      </c>
      <c r="L4390" s="16">
        <f>G4390*$E4390*(1-'Monte Carlo Inputs'!$C$11)+G4390*'Monte Carlo Inputs'!$C$12-G4390*'Monte Carlo Inputs'!$C$13-'Monte Carlo Inputs'!$C$14*(G4390-F4390)</f>
        <v>1205.303097720154</v>
      </c>
      <c r="M4390" s="16">
        <f>H4390*$E4390*(1-'Monte Carlo Inputs'!$C$11)+H4390*'Monte Carlo Inputs'!$C$12-H4390*'Monte Carlo Inputs'!$C$13-'Monte Carlo Inputs'!$C$14*(H4390-G4390)</f>
        <v>1279.8705376568769</v>
      </c>
      <c r="N4390" s="16">
        <f>I4390*$E4390*(1-'Monte Carlo Inputs'!$C$11)+I4390*'Monte Carlo Inputs'!$C$12-I4390*'Monte Carlo Inputs'!$C$13-'Monte Carlo Inputs'!$C$14*(I4390-H4390)</f>
        <v>1359.0511766380844</v>
      </c>
      <c r="O4390" s="16">
        <f>J4390*$E4390*(1-'Monte Carlo Inputs'!$C$11)+J4390*'Monte Carlo Inputs'!$C$12-J4390*'Monte Carlo Inputs'!$C$13-'Monte Carlo Inputs'!$C$14*(J4390-I4390)</f>
        <v>1443.1304154424815</v>
      </c>
    </row>
    <row r="4391" spans="1:15">
      <c r="A4391">
        <v>4387</v>
      </c>
      <c r="B4391" s="39">
        <v>-1.0803417126103612</v>
      </c>
      <c r="C4391" s="39">
        <v>1.5952791552823633</v>
      </c>
      <c r="D4391" s="29">
        <f>'Monte Carlo Inputs'!$C$6+'Monte Carlo Inputs'!$D$6*B4391</f>
        <v>5.6320777421733983E-2</v>
      </c>
      <c r="E4391" s="29">
        <f>'Monte Carlo Inputs'!$C$7+'Monte Carlo Inputs'!$D$7*C4391</f>
        <v>0.63991988055118298</v>
      </c>
      <c r="F4391" s="16">
        <f>'Monte Carlo Inputs'!$C$17*(1+$D4391)</f>
        <v>2565.9088004351347</v>
      </c>
      <c r="G4391" s="16">
        <f t="shared" ref="G4391:J4391" si="4385">F4391*(1+$D4391)</f>
        <v>2710.4227788689104</v>
      </c>
      <c r="H4391" s="16">
        <f t="shared" si="4385"/>
        <v>2863.075896916384</v>
      </c>
      <c r="I4391" s="16">
        <f t="shared" si="4385"/>
        <v>3024.3265572481432</v>
      </c>
      <c r="J4391" s="16">
        <f t="shared" si="4385"/>
        <v>3194.6589801295549</v>
      </c>
      <c r="K4391" s="16">
        <f>F4391*$E4391*(1-'Monte Carlo Inputs'!$C$11)+F4391*'Monte Carlo Inputs'!$C$12-F4391*'Monte Carlo Inputs'!$C$13-'Monte Carlo Inputs'!$C$14*(F4391-'Monte Carlo Inputs'!$C$17)</f>
        <v>1268.924734765621</v>
      </c>
      <c r="L4391" s="16">
        <f>G4391*$E4391*(1-'Monte Carlo Inputs'!$C$11)+G4391*'Monte Carlo Inputs'!$C$12-G4391*'Monte Carlo Inputs'!$C$13-'Monte Carlo Inputs'!$C$14*(G4391-F4391)</f>
        <v>1340.3915623172882</v>
      </c>
      <c r="M4391" s="16">
        <f>H4391*$E4391*(1-'Monte Carlo Inputs'!$C$11)+H4391*'Monte Carlo Inputs'!$C$12-H4391*'Monte Carlo Inputs'!$C$13-'Monte Carlo Inputs'!$C$14*(H4391-G4391)</f>
        <v>1415.8834571565305</v>
      </c>
      <c r="N4391" s="16">
        <f>I4391*$E4391*(1-'Monte Carlo Inputs'!$C$11)+I4391*'Monte Carlo Inputs'!$C$12-I4391*'Monte Carlo Inputs'!$C$13-'Monte Carlo Inputs'!$C$14*(I4391-H4391)</f>
        <v>1495.6271142021585</v>
      </c>
      <c r="O4391" s="16">
        <f>J4391*$E4391*(1-'Monte Carlo Inputs'!$C$11)+J4391*'Monte Carlo Inputs'!$C$12-J4391*'Monte Carlo Inputs'!$C$13-'Monte Carlo Inputs'!$C$14*(J4391-I4391)</f>
        <v>1579.8619960070487</v>
      </c>
    </row>
    <row r="4392" spans="1:15">
      <c r="A4392">
        <v>4388</v>
      </c>
      <c r="B4392" s="39">
        <v>-0.75424767764918887</v>
      </c>
      <c r="C4392" s="39">
        <v>-0.60927693133842054</v>
      </c>
      <c r="D4392" s="29">
        <f>'Monte Carlo Inputs'!$C$6+'Monte Carlo Inputs'!$D$6*B4392</f>
        <v>7.7446533900199233E-2</v>
      </c>
      <c r="E4392" s="29">
        <f>'Monte Carlo Inputs'!$C$7+'Monte Carlo Inputs'!$D$7*C4392</f>
        <v>0.56101467050210341</v>
      </c>
      <c r="F4392" s="16">
        <f>'Monte Carlo Inputs'!$C$17*(1+$D4392)</f>
        <v>2617.2253754969743</v>
      </c>
      <c r="G4392" s="16">
        <f t="shared" ref="G4392:J4392" si="4386">F4392*(1+$D4392)</f>
        <v>2819.9204092648624</v>
      </c>
      <c r="H4392" s="16">
        <f t="shared" si="4386"/>
        <v>3038.3134708368575</v>
      </c>
      <c r="I4392" s="16">
        <f t="shared" si="4386"/>
        <v>3273.6203180554562</v>
      </c>
      <c r="J4392" s="16">
        <f t="shared" si="4386"/>
        <v>3527.1508649941193</v>
      </c>
      <c r="K4392" s="16">
        <f>F4392*$E4392*(1-'Monte Carlo Inputs'!$C$11)+F4392*'Monte Carlo Inputs'!$C$12-F4392*'Monte Carlo Inputs'!$C$13-'Monte Carlo Inputs'!$C$14*(F4392-'Monte Carlo Inputs'!$C$17)</f>
        <v>1148.1679302682019</v>
      </c>
      <c r="L4392" s="16">
        <f>G4392*$E4392*(1-'Monte Carlo Inputs'!$C$11)+G4392*'Monte Carlo Inputs'!$C$12-G4392*'Monte Carlo Inputs'!$C$13-'Monte Carlo Inputs'!$C$14*(G4392-F4392)</f>
        <v>1237.0895568028398</v>
      </c>
      <c r="M4392" s="16">
        <f>H4392*$E4392*(1-'Monte Carlo Inputs'!$C$11)+H4392*'Monte Carlo Inputs'!$C$12-H4392*'Monte Carlo Inputs'!$C$13-'Monte Carlo Inputs'!$C$14*(H4392-G4392)</f>
        <v>1332.8978551013533</v>
      </c>
      <c r="N4392" s="16">
        <f>I4392*$E4392*(1-'Monte Carlo Inputs'!$C$11)+I4392*'Monte Carlo Inputs'!$C$12-I4392*'Monte Carlo Inputs'!$C$13-'Monte Carlo Inputs'!$C$14*(I4392-H4392)</f>
        <v>1436.1261740219632</v>
      </c>
      <c r="O4392" s="16">
        <f>J4392*$E4392*(1-'Monte Carlo Inputs'!$C$11)+J4392*'Monte Carlo Inputs'!$C$12-J4392*'Monte Carlo Inputs'!$C$13-'Monte Carlo Inputs'!$C$14*(J4392-I4392)</f>
        <v>1547.3491684433184</v>
      </c>
    </row>
    <row r="4393" spans="1:15">
      <c r="A4393">
        <v>4389</v>
      </c>
      <c r="B4393" s="39">
        <v>4.6501851112036925E-2</v>
      </c>
      <c r="C4393" s="39">
        <v>1.1299998554002866</v>
      </c>
      <c r="D4393" s="29">
        <f>'Monte Carlo Inputs'!$C$6+'Monte Carlo Inputs'!$D$6*B4393</f>
        <v>0.12932248908861502</v>
      </c>
      <c r="E4393" s="29">
        <f>'Monte Carlo Inputs'!$C$7+'Monte Carlo Inputs'!$D$7*C4393</f>
        <v>0.62326665901987743</v>
      </c>
      <c r="F4393" s="16">
        <f>'Monte Carlo Inputs'!$C$17*(1+$D4393)</f>
        <v>2743.2372582451553</v>
      </c>
      <c r="G4393" s="16">
        <f t="shared" ref="G4393:J4393" si="4387">F4393*(1+$D4393)</f>
        <v>3097.9995286420467</v>
      </c>
      <c r="H4393" s="16">
        <f t="shared" si="4387"/>
        <v>3498.6405388813923</v>
      </c>
      <c r="I4393" s="16">
        <f t="shared" si="4387"/>
        <v>3951.0934417958674</v>
      </c>
      <c r="J4393" s="16">
        <f t="shared" si="4387"/>
        <v>4462.0586803106125</v>
      </c>
      <c r="K4393" s="16">
        <f>F4393*$E4393*(1-'Monte Carlo Inputs'!$C$11)+F4393*'Monte Carlo Inputs'!$C$12-F4393*'Monte Carlo Inputs'!$C$13-'Monte Carlo Inputs'!$C$14*(F4393-'Monte Carlo Inputs'!$C$17)</f>
        <v>1326.9262164248153</v>
      </c>
      <c r="L4393" s="16">
        <f>G4393*$E4393*(1-'Monte Carlo Inputs'!$C$11)+G4393*'Monte Carlo Inputs'!$C$12-G4393*'Monte Carlo Inputs'!$C$13-'Monte Carlo Inputs'!$C$14*(G4393-F4393)</f>
        <v>1498.5276175698109</v>
      </c>
      <c r="M4393" s="16">
        <f>H4393*$E4393*(1-'Monte Carlo Inputs'!$C$11)+H4393*'Monte Carlo Inputs'!$C$12-H4393*'Monte Carlo Inputs'!$C$13-'Monte Carlo Inputs'!$C$14*(H4393-G4393)</f>
        <v>1692.3209390419709</v>
      </c>
      <c r="N4393" s="16">
        <f>I4393*$E4393*(1-'Monte Carlo Inputs'!$C$11)+I4393*'Monte Carlo Inputs'!$C$12-I4393*'Monte Carlo Inputs'!$C$13-'Monte Carlo Inputs'!$C$14*(I4393-H4393)</f>
        <v>1911.176095215661</v>
      </c>
      <c r="O4393" s="16">
        <f>J4393*$E4393*(1-'Monte Carlo Inputs'!$C$11)+J4393*'Monte Carlo Inputs'!$C$12-J4393*'Monte Carlo Inputs'!$C$13-'Monte Carlo Inputs'!$C$14*(J4393-I4393)</f>
        <v>2158.3341449356103</v>
      </c>
    </row>
    <row r="4394" spans="1:15">
      <c r="A4394">
        <v>4390</v>
      </c>
      <c r="B4394" s="39">
        <v>0.56059422775506618</v>
      </c>
      <c r="C4394" s="39">
        <v>0.97948123542629517</v>
      </c>
      <c r="D4394" s="29">
        <f>'Monte Carlo Inputs'!$C$6+'Monte Carlo Inputs'!$D$6*B4394</f>
        <v>0.16262757655422666</v>
      </c>
      <c r="E4394" s="29">
        <f>'Monte Carlo Inputs'!$C$7+'Monte Carlo Inputs'!$D$7*C4394</f>
        <v>0.617879314421378</v>
      </c>
      <c r="F4394" s="16">
        <f>'Monte Carlo Inputs'!$C$17*(1+$D4394)</f>
        <v>2824.1386462078726</v>
      </c>
      <c r="G4394" s="16">
        <f t="shared" ref="G4394:J4394" si="4388">F4394*(1+$D4394)</f>
        <v>3283.4214700937937</v>
      </c>
      <c r="H4394" s="16">
        <f t="shared" si="4388"/>
        <v>3817.3963465812635</v>
      </c>
      <c r="I4394" s="16">
        <f t="shared" si="4388"/>
        <v>4438.210263172733</v>
      </c>
      <c r="J4394" s="16">
        <f t="shared" si="4388"/>
        <v>5159.9856425106109</v>
      </c>
      <c r="K4394" s="16">
        <f>F4394*$E4394*(1-'Monte Carlo Inputs'!$C$11)+F4394*'Monte Carlo Inputs'!$C$12-F4394*'Monte Carlo Inputs'!$C$13-'Monte Carlo Inputs'!$C$14*(F4394-'Monte Carlo Inputs'!$C$17)</f>
        <v>1356.4334609233797</v>
      </c>
      <c r="L4394" s="16">
        <f>G4394*$E4394*(1-'Monte Carlo Inputs'!$C$11)+G4394*'Monte Carlo Inputs'!$C$12-G4394*'Monte Carlo Inputs'!$C$13-'Monte Carlo Inputs'!$C$14*(G4394-F4394)</f>
        <v>1577.0269474304116</v>
      </c>
      <c r="M4394" s="16">
        <f>H4394*$E4394*(1-'Monte Carlo Inputs'!$C$11)+H4394*'Monte Carlo Inputs'!$C$12-H4394*'Monte Carlo Inputs'!$C$13-'Monte Carlo Inputs'!$C$14*(H4394-G4394)</f>
        <v>1833.4950180517289</v>
      </c>
      <c r="N4394" s="16">
        <f>I4394*$E4394*(1-'Monte Carlo Inputs'!$C$11)+I4394*'Monte Carlo Inputs'!$C$12-I4394*'Monte Carlo Inputs'!$C$13-'Monte Carlo Inputs'!$C$14*(I4394-H4394)</f>
        <v>2131.6718694617302</v>
      </c>
      <c r="O4394" s="16">
        <f>J4394*$E4394*(1-'Monte Carlo Inputs'!$C$11)+J4394*'Monte Carlo Inputs'!$C$12-J4394*'Monte Carlo Inputs'!$C$13-'Monte Carlo Inputs'!$C$14*(J4394-I4394)</f>
        <v>2478.3404996011081</v>
      </c>
    </row>
    <row r="4395" spans="1:15">
      <c r="A4395">
        <v>4391</v>
      </c>
      <c r="B4395" s="39">
        <v>-0.8081112806451769</v>
      </c>
      <c r="C4395" s="39">
        <v>1.4868874423755469</v>
      </c>
      <c r="D4395" s="29">
        <f>'Monte Carlo Inputs'!$C$6+'Monte Carlo Inputs'!$D$6*B4395</f>
        <v>7.3957020943970317E-2</v>
      </c>
      <c r="E4395" s="29">
        <f>'Monte Carlo Inputs'!$C$7+'Monte Carlo Inputs'!$D$7*C4395</f>
        <v>0.63604033721527187</v>
      </c>
      <c r="F4395" s="16">
        <f>'Monte Carlo Inputs'!$C$17*(1+$D4395)</f>
        <v>2608.7489995749988</v>
      </c>
      <c r="G4395" s="16">
        <f t="shared" ref="G4395:J4395" si="4389">F4395*(1+$D4395)</f>
        <v>2801.6843039741289</v>
      </c>
      <c r="H4395" s="16">
        <f t="shared" si="4389"/>
        <v>3008.8885287215367</v>
      </c>
      <c r="I4395" s="16">
        <f t="shared" si="4389"/>
        <v>3231.4169606582677</v>
      </c>
      <c r="J4395" s="16">
        <f t="shared" si="4389"/>
        <v>3470.4029324963722</v>
      </c>
      <c r="K4395" s="16">
        <f>F4395*$E4395*(1-'Monte Carlo Inputs'!$C$11)+F4395*'Monte Carlo Inputs'!$C$12-F4395*'Monte Carlo Inputs'!$C$13-'Monte Carlo Inputs'!$C$14*(F4395-'Monte Carlo Inputs'!$C$17)</f>
        <v>1283.5888014384184</v>
      </c>
      <c r="L4395" s="16">
        <f>G4395*$E4395*(1-'Monte Carlo Inputs'!$C$11)+G4395*'Monte Carlo Inputs'!$C$12-G4395*'Monte Carlo Inputs'!$C$13-'Monte Carlo Inputs'!$C$14*(G4395-F4395)</f>
        <v>1378.5192053098451</v>
      </c>
      <c r="M4395" s="16">
        <f>H4395*$E4395*(1-'Monte Carlo Inputs'!$C$11)+H4395*'Monte Carlo Inputs'!$C$12-H4395*'Monte Carlo Inputs'!$C$13-'Monte Carlo Inputs'!$C$14*(H4395-G4395)</f>
        <v>1480.470379048611</v>
      </c>
      <c r="N4395" s="16">
        <f>I4395*$E4395*(1-'Monte Carlo Inputs'!$C$11)+I4395*'Monte Carlo Inputs'!$C$12-I4395*'Monte Carlo Inputs'!$C$13-'Monte Carlo Inputs'!$C$14*(I4395-H4395)</f>
        <v>1589.9615578788371</v>
      </c>
      <c r="O4395" s="16">
        <f>J4395*$E4395*(1-'Monte Carlo Inputs'!$C$11)+J4395*'Monte Carlo Inputs'!$C$12-J4395*'Monte Carlo Inputs'!$C$13-'Monte Carlo Inputs'!$C$14*(J4395-I4395)</f>
        <v>1707.5503781149898</v>
      </c>
    </row>
    <row r="4396" spans="1:15">
      <c r="A4396">
        <v>4392</v>
      </c>
      <c r="B4396" s="39">
        <v>-0.59608570793361426</v>
      </c>
      <c r="C4396" s="39">
        <v>-1.6990144273824126</v>
      </c>
      <c r="D4396" s="29">
        <f>'Monte Carlo Inputs'!$C$6+'Monte Carlo Inputs'!$D$6*B4396</f>
        <v>8.7692937998831294E-2</v>
      </c>
      <c r="E4396" s="29">
        <f>'Monte Carlo Inputs'!$C$7+'Monte Carlo Inputs'!$D$7*C4396</f>
        <v>0.52201091525833865</v>
      </c>
      <c r="F4396" s="16">
        <f>'Monte Carlo Inputs'!$C$17*(1+$D4396)</f>
        <v>2642.1149156929619</v>
      </c>
      <c r="G4396" s="16">
        <f t="shared" ref="G4396:J4396" si="4390">F4396*(1+$D4396)</f>
        <v>2873.8097351806123</v>
      </c>
      <c r="H4396" s="16">
        <f t="shared" si="4390"/>
        <v>3125.8225541082438</v>
      </c>
      <c r="I4396" s="16">
        <f t="shared" si="4390"/>
        <v>3399.935117541007</v>
      </c>
      <c r="J4396" s="16">
        <f t="shared" si="4390"/>
        <v>3698.08541700358</v>
      </c>
      <c r="K4396" s="16">
        <f>F4396*$E4396*(1-'Monte Carlo Inputs'!$C$11)+F4396*'Monte Carlo Inputs'!$C$12-F4396*'Monte Carlo Inputs'!$C$13-'Monte Carlo Inputs'!$C$14*(F4396-'Monte Carlo Inputs'!$C$17)</f>
        <v>1086.1448185077747</v>
      </c>
      <c r="L4396" s="16">
        <f>G4396*$E4396*(1-'Monte Carlo Inputs'!$C$11)+G4396*'Monte Carlo Inputs'!$C$12-G4396*'Monte Carlo Inputs'!$C$13-'Monte Carlo Inputs'!$C$14*(G4396-F4396)</f>
        <v>1181.3920487349289</v>
      </c>
      <c r="M4396" s="16">
        <f>H4396*$E4396*(1-'Monte Carlo Inputs'!$C$11)+H4396*'Monte Carlo Inputs'!$C$12-H4396*'Monte Carlo Inputs'!$C$13-'Monte Carlo Inputs'!$C$14*(H4396-G4396)</f>
        <v>1284.9917884169536</v>
      </c>
      <c r="N4396" s="16">
        <f>I4396*$E4396*(1-'Monte Carlo Inputs'!$C$11)+I4396*'Monte Carlo Inputs'!$C$12-I4396*'Monte Carlo Inputs'!$C$13-'Monte Carlo Inputs'!$C$14*(I4396-H4396)</f>
        <v>1397.6764936476088</v>
      </c>
      <c r="O4396" s="16">
        <f>J4396*$E4396*(1-'Monte Carlo Inputs'!$C$11)+J4396*'Monte Carlo Inputs'!$C$12-J4396*'Monte Carlo Inputs'!$C$13-'Monte Carlo Inputs'!$C$14*(J4396-I4396)</f>
        <v>1520.2428517474725</v>
      </c>
    </row>
    <row r="4397" spans="1:15">
      <c r="A4397">
        <v>4393</v>
      </c>
      <c r="B4397" s="39">
        <v>-1.3784864675940134</v>
      </c>
      <c r="C4397" s="39">
        <v>-0.45615941324844639</v>
      </c>
      <c r="D4397" s="29">
        <f>'Monte Carlo Inputs'!$C$6+'Monte Carlo Inputs'!$D$6*B4397</f>
        <v>3.7005693998431607E-2</v>
      </c>
      <c r="E4397" s="29">
        <f>'Monte Carlo Inputs'!$C$7+'Monte Carlo Inputs'!$D$7*C4397</f>
        <v>0.56649503455380812</v>
      </c>
      <c r="F4397" s="16">
        <f>'Monte Carlo Inputs'!$C$17*(1+$D4397)</f>
        <v>2518.9905312915903</v>
      </c>
      <c r="G4397" s="16">
        <f t="shared" ref="G4397:J4397" si="4391">F4397*(1+$D4397)</f>
        <v>2612.2075240775134</v>
      </c>
      <c r="H4397" s="16">
        <f t="shared" si="4391"/>
        <v>2708.8740763739265</v>
      </c>
      <c r="I4397" s="16">
        <f t="shared" si="4391"/>
        <v>2809.117841524504</v>
      </c>
      <c r="J4397" s="16">
        <f t="shared" si="4391"/>
        <v>2913.0711967734942</v>
      </c>
      <c r="K4397" s="16">
        <f>F4397*$E4397*(1-'Monte Carlo Inputs'!$C$11)+F4397*'Monte Carlo Inputs'!$C$12-F4397*'Monte Carlo Inputs'!$C$13-'Monte Carlo Inputs'!$C$14*(F4397-'Monte Carlo Inputs'!$C$17)</f>
        <v>1113.3674995655772</v>
      </c>
      <c r="L4397" s="16">
        <f>G4397*$E4397*(1-'Monte Carlo Inputs'!$C$11)+G4397*'Monte Carlo Inputs'!$C$12-G4397*'Monte Carlo Inputs'!$C$13-'Monte Carlo Inputs'!$C$14*(G4397-F4397)</f>
        <v>1154.5684365623001</v>
      </c>
      <c r="M4397" s="16">
        <f>H4397*$E4397*(1-'Monte Carlo Inputs'!$C$11)+H4397*'Monte Carlo Inputs'!$C$12-H4397*'Monte Carlo Inputs'!$C$13-'Monte Carlo Inputs'!$C$14*(H4397-G4397)</f>
        <v>1197.2940428259722</v>
      </c>
      <c r="N4397" s="16">
        <f>I4397*$E4397*(1-'Monte Carlo Inputs'!$C$11)+I4397*'Monte Carlo Inputs'!$C$12-I4397*'Monte Carlo Inputs'!$C$13-'Monte Carlo Inputs'!$C$14*(I4397-H4397)</f>
        <v>1241.6007398009349</v>
      </c>
      <c r="O4397" s="16">
        <f>J4397*$E4397*(1-'Monte Carlo Inputs'!$C$11)+J4397*'Monte Carlo Inputs'!$C$12-J4397*'Monte Carlo Inputs'!$C$13-'Monte Carlo Inputs'!$C$14*(J4397-I4397)</f>
        <v>1287.5470368462345</v>
      </c>
    </row>
    <row r="4398" spans="1:15">
      <c r="A4398">
        <v>4394</v>
      </c>
      <c r="B4398" s="39">
        <v>3.4670050278114491E-2</v>
      </c>
      <c r="C4398" s="39">
        <v>4.1900125830544283E-2</v>
      </c>
      <c r="D4398" s="29">
        <f>'Monte Carlo Inputs'!$C$6+'Monte Carlo Inputs'!$D$6*B4398</f>
        <v>0.12855597478193992</v>
      </c>
      <c r="E4398" s="29">
        <f>'Monte Carlo Inputs'!$C$7+'Monte Carlo Inputs'!$D$7*C4398</f>
        <v>0.58432152251956226</v>
      </c>
      <c r="F4398" s="16">
        <f>'Monte Carlo Inputs'!$C$17*(1+$D4398)</f>
        <v>2741.3753183428107</v>
      </c>
      <c r="G4398" s="16">
        <f t="shared" ref="G4398:J4398" si="4392">F4398*(1+$D4398)</f>
        <v>3093.7954946355221</v>
      </c>
      <c r="H4398" s="16">
        <f t="shared" si="4392"/>
        <v>3491.5213902243659</v>
      </c>
      <c r="I4398" s="16">
        <f t="shared" si="4392"/>
        <v>3940.3773260166536</v>
      </c>
      <c r="J4398" s="16">
        <f t="shared" si="4392"/>
        <v>4446.9363741713787</v>
      </c>
      <c r="K4398" s="16">
        <f>F4398*$E4398*(1-'Monte Carlo Inputs'!$C$11)+F4398*'Monte Carlo Inputs'!$C$12-F4398*'Monte Carlo Inputs'!$C$13-'Monte Carlo Inputs'!$C$14*(F4398-'Monte Carlo Inputs'!$C$17)</f>
        <v>1250.0280999475169</v>
      </c>
      <c r="L4398" s="16">
        <f>G4398*$E4398*(1-'Monte Carlo Inputs'!$C$11)+G4398*'Monte Carlo Inputs'!$C$12-G4398*'Monte Carlo Inputs'!$C$13-'Monte Carlo Inputs'!$C$14*(G4398-F4398)</f>
        <v>1410.7266808410866</v>
      </c>
      <c r="M4398" s="16">
        <f>H4398*$E4398*(1-'Monte Carlo Inputs'!$C$11)+H4398*'Monte Carlo Inputs'!$C$12-H4398*'Monte Carlo Inputs'!$C$13-'Monte Carlo Inputs'!$C$14*(H4398-G4398)</f>
        <v>1592.084024447503</v>
      </c>
      <c r="N4398" s="16">
        <f>I4398*$E4398*(1-'Monte Carlo Inputs'!$C$11)+I4398*'Monte Carlo Inputs'!$C$12-I4398*'Monte Carlo Inputs'!$C$13-'Monte Carlo Inputs'!$C$14*(I4398-H4398)</f>
        <v>1796.7559381451056</v>
      </c>
      <c r="O4398" s="16">
        <f>J4398*$E4398*(1-'Monte Carlo Inputs'!$C$11)+J4398*'Monte Carlo Inputs'!$C$12-J4398*'Monte Carlo Inputs'!$C$13-'Monte Carlo Inputs'!$C$14*(J4398-I4398)</f>
        <v>2027.7396492185887</v>
      </c>
    </row>
    <row r="4399" spans="1:15">
      <c r="A4399">
        <v>4395</v>
      </c>
      <c r="B4399" s="39">
        <v>-0.80111431025994295</v>
      </c>
      <c r="C4399" s="39">
        <v>0.31888631798117134</v>
      </c>
      <c r="D4399" s="29">
        <f>'Monte Carlo Inputs'!$C$6+'Monte Carlo Inputs'!$D$6*B4399</f>
        <v>7.4410314401064936E-2</v>
      </c>
      <c r="E4399" s="29">
        <f>'Monte Carlo Inputs'!$C$7+'Monte Carlo Inputs'!$D$7*C4399</f>
        <v>0.59423537946562932</v>
      </c>
      <c r="F4399" s="16">
        <f>'Monte Carlo Inputs'!$C$17*(1+$D4399)</f>
        <v>2609.8500947116277</v>
      </c>
      <c r="G4399" s="16">
        <f t="shared" ref="G4399:J4399" si="4393">F4399*(1+$D4399)</f>
        <v>2804.0498607987693</v>
      </c>
      <c r="H4399" s="16">
        <f t="shared" si="4393"/>
        <v>3012.7000925370685</v>
      </c>
      <c r="I4399" s="16">
        <f t="shared" si="4393"/>
        <v>3236.8760536188697</v>
      </c>
      <c r="J4399" s="16">
        <f t="shared" si="4393"/>
        <v>3477.7330184459283</v>
      </c>
      <c r="K4399" s="16">
        <f>F4399*$E4399*(1-'Monte Carlo Inputs'!$C$11)+F4399*'Monte Carlo Inputs'!$C$12-F4399*'Monte Carlo Inputs'!$C$13-'Monte Carlo Inputs'!$C$14*(F4399-'Monte Carlo Inputs'!$C$17)</f>
        <v>1206.5118168693966</v>
      </c>
      <c r="L4399" s="16">
        <f>G4399*$E4399*(1-'Monte Carlo Inputs'!$C$11)+G4399*'Monte Carlo Inputs'!$C$12-G4399*'Monte Carlo Inputs'!$C$13-'Monte Carlo Inputs'!$C$14*(G4399-F4399)</f>
        <v>1296.2887404912485</v>
      </c>
      <c r="M4399" s="16">
        <f>H4399*$E4399*(1-'Monte Carlo Inputs'!$C$11)+H4399*'Monte Carlo Inputs'!$C$12-H4399*'Monte Carlo Inputs'!$C$13-'Monte Carlo Inputs'!$C$14*(H4399-G4399)</f>
        <v>1392.745993225763</v>
      </c>
      <c r="N4399" s="16">
        <f>I4399*$E4399*(1-'Monte Carlo Inputs'!$C$11)+I4399*'Monte Carlo Inputs'!$C$12-I4399*'Monte Carlo Inputs'!$C$13-'Monte Carlo Inputs'!$C$14*(I4399-H4399)</f>
        <v>1496.3806604625154</v>
      </c>
      <c r="O4399" s="16">
        <f>J4399*$E4399*(1-'Monte Carlo Inputs'!$C$11)+J4399*'Monte Carlo Inputs'!$C$12-J4399*'Monte Carlo Inputs'!$C$13-'Monte Carlo Inputs'!$C$14*(J4399-I4399)</f>
        <v>1607.7268158712047</v>
      </c>
    </row>
    <row r="4400" spans="1:15">
      <c r="A4400">
        <v>4396</v>
      </c>
      <c r="B4400" s="39">
        <v>1.4956134489637405</v>
      </c>
      <c r="C4400" s="39">
        <v>0.41977672937200278</v>
      </c>
      <c r="D4400" s="29">
        <f>'Monte Carlo Inputs'!$C$6+'Monte Carlo Inputs'!$D$6*B4400</f>
        <v>0.22320209265137225</v>
      </c>
      <c r="E4400" s="29">
        <f>'Monte Carlo Inputs'!$C$7+'Monte Carlo Inputs'!$D$7*C4400</f>
        <v>0.59784643710714036</v>
      </c>
      <c r="F4400" s="16">
        <f>'Monte Carlo Inputs'!$C$17*(1+$D4400)</f>
        <v>2971.2802032594486</v>
      </c>
      <c r="G4400" s="16">
        <f t="shared" ref="G4400:J4400" si="4394">F4400*(1+$D4400)</f>
        <v>3634.4761624805524</v>
      </c>
      <c r="H4400" s="16">
        <f t="shared" si="4394"/>
        <v>4445.6988476377401</v>
      </c>
      <c r="I4400" s="16">
        <f t="shared" si="4394"/>
        <v>5437.9881337282777</v>
      </c>
      <c r="J4400" s="16">
        <f t="shared" si="4394"/>
        <v>6651.7584649897599</v>
      </c>
      <c r="K4400" s="16">
        <f>F4400*$E4400*(1-'Monte Carlo Inputs'!$C$11)+F4400*'Monte Carlo Inputs'!$C$12-F4400*'Monte Carlo Inputs'!$C$13-'Monte Carlo Inputs'!$C$14*(F4400-'Monte Carlo Inputs'!$C$17)</f>
        <v>1386.8719437359612</v>
      </c>
      <c r="L4400" s="16">
        <f>G4400*$E4400*(1-'Monte Carlo Inputs'!$C$11)+G4400*'Monte Carlo Inputs'!$C$12-G4400*'Monte Carlo Inputs'!$C$13-'Monte Carlo Inputs'!$C$14*(G4400-F4400)</f>
        <v>1696.4246638173042</v>
      </c>
      <c r="M4400" s="16">
        <f>H4400*$E4400*(1-'Monte Carlo Inputs'!$C$11)+H4400*'Monte Carlo Inputs'!$C$12-H4400*'Monte Carlo Inputs'!$C$13-'Monte Carlo Inputs'!$C$14*(H4400-G4400)</f>
        <v>2075.0701988067267</v>
      </c>
      <c r="N4400" s="16">
        <f>I4400*$E4400*(1-'Monte Carlo Inputs'!$C$11)+I4400*'Monte Carlo Inputs'!$C$12-I4400*'Monte Carlo Inputs'!$C$13-'Monte Carlo Inputs'!$C$14*(I4400-H4400)</f>
        <v>2538.2302095788873</v>
      </c>
      <c r="O4400" s="16">
        <f>J4400*$E4400*(1-'Monte Carlo Inputs'!$C$11)+J4400*'Monte Carlo Inputs'!$C$12-J4400*'Monte Carlo Inputs'!$C$13-'Monte Carlo Inputs'!$C$14*(J4400-I4400)</f>
        <v>3104.7685039878265</v>
      </c>
    </row>
    <row r="4401" spans="1:15">
      <c r="A4401">
        <v>4397</v>
      </c>
      <c r="B4401" s="39">
        <v>0.56755968455405648</v>
      </c>
      <c r="C4401" s="39">
        <v>-1.2957345765068546</v>
      </c>
      <c r="D4401" s="29">
        <f>'Monte Carlo Inputs'!$C$6+'Monte Carlo Inputs'!$D$6*B4401</f>
        <v>0.16307882842736893</v>
      </c>
      <c r="E4401" s="29">
        <f>'Monte Carlo Inputs'!$C$7+'Monte Carlo Inputs'!$D$7*C4401</f>
        <v>0.5364450598623316</v>
      </c>
      <c r="F4401" s="16">
        <f>'Monte Carlo Inputs'!$C$17*(1+$D4401)</f>
        <v>2825.2347821329222</v>
      </c>
      <c r="G4401" s="16">
        <f t="shared" ref="G4401:J4401" si="4395">F4401*(1+$D4401)</f>
        <v>3285.9707604354121</v>
      </c>
      <c r="H4401" s="16">
        <f t="shared" si="4395"/>
        <v>3821.84302229381</v>
      </c>
      <c r="I4401" s="16">
        <f t="shared" si="4395"/>
        <v>4445.1047048027995</v>
      </c>
      <c r="J4401" s="16">
        <f t="shared" si="4395"/>
        <v>5170.007172299026</v>
      </c>
      <c r="K4401" s="16">
        <f>F4401*$E4401*(1-'Monte Carlo Inputs'!$C$11)+F4401*'Monte Carlo Inputs'!$C$12-F4401*'Monte Carlo Inputs'!$C$13-'Monte Carlo Inputs'!$C$14*(F4401-'Monte Carlo Inputs'!$C$17)</f>
        <v>1193.2634934003902</v>
      </c>
      <c r="L4401" s="16">
        <f>G4401*$E4401*(1-'Monte Carlo Inputs'!$C$11)+G4401*'Monte Carlo Inputs'!$C$12-G4401*'Monte Carlo Inputs'!$C$13-'Monte Carlo Inputs'!$C$14*(G4401-F4401)</f>
        <v>1387.8595059092752</v>
      </c>
      <c r="M4401" s="16">
        <f>H4401*$E4401*(1-'Monte Carlo Inputs'!$C$11)+H4401*'Monte Carlo Inputs'!$C$12-H4401*'Monte Carlo Inputs'!$C$13-'Monte Carlo Inputs'!$C$14*(H4401-G4401)</f>
        <v>1614.1900081547471</v>
      </c>
      <c r="N4401" s="16">
        <f>I4401*$E4401*(1-'Monte Carlo Inputs'!$C$11)+I4401*'Monte Carlo Inputs'!$C$12-I4401*'Monte Carlo Inputs'!$C$13-'Monte Carlo Inputs'!$C$14*(I4401-H4401)</f>
        <v>1877.4302235437885</v>
      </c>
      <c r="O4401" s="16">
        <f>J4401*$E4401*(1-'Monte Carlo Inputs'!$C$11)+J4401*'Monte Carlo Inputs'!$C$12-J4401*'Monte Carlo Inputs'!$C$13-'Monte Carlo Inputs'!$C$14*(J4401-I4401)</f>
        <v>2183.5993448534432</v>
      </c>
    </row>
    <row r="4402" spans="1:15">
      <c r="A4402">
        <v>4398</v>
      </c>
      <c r="B4402" s="39">
        <v>0.8293139778528571</v>
      </c>
      <c r="C4402" s="39">
        <v>2.521120814111498E-2</v>
      </c>
      <c r="D4402" s="29">
        <f>'Monte Carlo Inputs'!$C$6+'Monte Carlo Inputs'!$D$6*B4402</f>
        <v>0.18003638319552545</v>
      </c>
      <c r="E4402" s="29">
        <f>'Monte Carlo Inputs'!$C$7+'Monte Carlo Inputs'!$D$7*C4402</f>
        <v>0.58372419475649551</v>
      </c>
      <c r="F4402" s="16">
        <f>'Monte Carlo Inputs'!$C$17*(1+$D4402)</f>
        <v>2866.4263784202512</v>
      </c>
      <c r="G4402" s="16">
        <f t="shared" ref="G4402:J4402" si="4396">F4402*(1+$D4402)</f>
        <v>3382.4874162872816</v>
      </c>
      <c r="H4402" s="16">
        <f t="shared" si="4396"/>
        <v>3991.4582169200212</v>
      </c>
      <c r="I4402" s="16">
        <f t="shared" si="4396"/>
        <v>4710.0659179703625</v>
      </c>
      <c r="J4402" s="16">
        <f t="shared" si="4396"/>
        <v>5558.0491504542588</v>
      </c>
      <c r="K4402" s="16">
        <f>F4402*$E4402*(1-'Monte Carlo Inputs'!$C$11)+F4402*'Monte Carlo Inputs'!$C$12-F4402*'Monte Carlo Inputs'!$C$13-'Monte Carlo Inputs'!$C$14*(F4402-'Monte Carlo Inputs'!$C$17)</f>
        <v>1307.688751217089</v>
      </c>
      <c r="L4402" s="16">
        <f>G4402*$E4402*(1-'Monte Carlo Inputs'!$C$11)+G4402*'Monte Carlo Inputs'!$C$12-G4402*'Monte Carlo Inputs'!$C$13-'Monte Carlo Inputs'!$C$14*(G4402-F4402)</f>
        <v>1543.1203043316871</v>
      </c>
      <c r="M4402" s="16">
        <f>H4402*$E4402*(1-'Monte Carlo Inputs'!$C$11)+H4402*'Monte Carlo Inputs'!$C$12-H4402*'Monte Carlo Inputs'!$C$13-'Monte Carlo Inputs'!$C$14*(H4402-G4402)</f>
        <v>1820.9381027591423</v>
      </c>
      <c r="N4402" s="16">
        <f>I4402*$E4402*(1-'Monte Carlo Inputs'!$C$11)+I4402*'Monte Carlo Inputs'!$C$12-I4402*'Monte Carlo Inputs'!$C$13-'Monte Carlo Inputs'!$C$14*(I4402-H4402)</f>
        <v>2148.7732128028197</v>
      </c>
      <c r="O4402" s="16">
        <f>J4402*$E4402*(1-'Monte Carlo Inputs'!$C$11)+J4402*'Monte Carlo Inputs'!$C$12-J4402*'Monte Carlo Inputs'!$C$13-'Monte Carlo Inputs'!$C$14*(J4402-I4402)</f>
        <v>2535.630570343269</v>
      </c>
    </row>
    <row r="4403" spans="1:15">
      <c r="A4403">
        <v>4399</v>
      </c>
      <c r="B4403" s="39">
        <v>8.3994627952481263E-2</v>
      </c>
      <c r="C4403" s="39">
        <v>0.32465888437096341</v>
      </c>
      <c r="D4403" s="29">
        <f>'Monte Carlo Inputs'!$C$6+'Monte Carlo Inputs'!$D$6*B4403</f>
        <v>0.13175143040097903</v>
      </c>
      <c r="E4403" s="29">
        <f>'Monte Carlo Inputs'!$C$7+'Monte Carlo Inputs'!$D$7*C4403</f>
        <v>0.59444199047737589</v>
      </c>
      <c r="F4403" s="16">
        <f>'Monte Carlo Inputs'!$C$17*(1+$D4403)</f>
        <v>2749.1373995870185</v>
      </c>
      <c r="G4403" s="16">
        <f t="shared" ref="G4403:J4403" si="4397">F4403*(1+$D4403)</f>
        <v>3111.3401843514362</v>
      </c>
      <c r="H4403" s="16">
        <f t="shared" si="4397"/>
        <v>3521.2637041037838</v>
      </c>
      <c r="I4403" s="16">
        <f t="shared" si="4397"/>
        <v>3985.195233938507</v>
      </c>
      <c r="J4403" s="16">
        <f t="shared" si="4397"/>
        <v>4510.2504064370696</v>
      </c>
      <c r="K4403" s="16">
        <f>F4403*$E4403*(1-'Monte Carlo Inputs'!$C$11)+F4403*'Monte Carlo Inputs'!$C$12-F4403*'Monte Carlo Inputs'!$C$13-'Monte Carlo Inputs'!$C$14*(F4403-'Monte Carlo Inputs'!$C$17)</f>
        <v>1273.4805779833271</v>
      </c>
      <c r="L4403" s="16">
        <f>G4403*$E4403*(1-'Monte Carlo Inputs'!$C$11)+G4403*'Monte Carlo Inputs'!$C$12-G4403*'Monte Carlo Inputs'!$C$13-'Monte Carlo Inputs'!$C$14*(G4403-F4403)</f>
        <v>1441.2634657204962</v>
      </c>
      <c r="M4403" s="16">
        <f>H4403*$E4403*(1-'Monte Carlo Inputs'!$C$11)+H4403*'Monte Carlo Inputs'!$C$12-H4403*'Monte Carlo Inputs'!$C$13-'Monte Carlo Inputs'!$C$14*(H4403-G4403)</f>
        <v>1631.151988913844</v>
      </c>
      <c r="N4403" s="16">
        <f>I4403*$E4403*(1-'Monte Carlo Inputs'!$C$11)+I4403*'Monte Carlo Inputs'!$C$12-I4403*'Monte Carlo Inputs'!$C$13-'Monte Carlo Inputs'!$C$14*(I4403-H4403)</f>
        <v>1846.0585966546448</v>
      </c>
      <c r="O4403" s="16">
        <f>J4403*$E4403*(1-'Monte Carlo Inputs'!$C$11)+J4403*'Monte Carlo Inputs'!$C$12-J4403*'Monte Carlo Inputs'!$C$13-'Monte Carlo Inputs'!$C$14*(J4403-I4403)</f>
        <v>2089.279457367918</v>
      </c>
    </row>
    <row r="4404" spans="1:15">
      <c r="A4404">
        <v>4400</v>
      </c>
      <c r="B4404" s="39">
        <v>-0.77670669806731141</v>
      </c>
      <c r="C4404" s="39">
        <v>0.16986959327010398</v>
      </c>
      <c r="D4404" s="29">
        <f>'Monte Carlo Inputs'!$C$6+'Monte Carlo Inputs'!$D$6*B4404</f>
        <v>7.5991543175960352E-2</v>
      </c>
      <c r="E4404" s="29">
        <f>'Monte Carlo Inputs'!$C$7+'Monte Carlo Inputs'!$D$7*C4404</f>
        <v>0.58890179052429459</v>
      </c>
      <c r="F4404" s="16">
        <f>'Monte Carlo Inputs'!$C$17*(1+$D4404)</f>
        <v>2613.6910575287257</v>
      </c>
      <c r="G4404" s="16">
        <f t="shared" ref="G4404:J4404" si="4398">F4404*(1+$D4404)</f>
        <v>2812.3094743755414</v>
      </c>
      <c r="H4404" s="16">
        <f t="shared" si="4398"/>
        <v>3026.0212112217127</v>
      </c>
      <c r="I4404" s="16">
        <f t="shared" si="4398"/>
        <v>3255.9732327456395</v>
      </c>
      <c r="J4404" s="16">
        <f t="shared" si="4398"/>
        <v>3503.399663241601</v>
      </c>
      <c r="K4404" s="16">
        <f>F4404*$E4404*(1-'Monte Carlo Inputs'!$C$11)+F4404*'Monte Carlo Inputs'!$C$12-F4404*'Monte Carlo Inputs'!$C$13-'Monte Carlo Inputs'!$C$14*(F4404-'Monte Carlo Inputs'!$C$17)</f>
        <v>1198.4278103099196</v>
      </c>
      <c r="L4404" s="16">
        <f>G4404*$E4404*(1-'Monte Carlo Inputs'!$C$11)+G4404*'Monte Carlo Inputs'!$C$12-G4404*'Monte Carlo Inputs'!$C$13-'Monte Carlo Inputs'!$C$14*(G4404-F4404)</f>
        <v>1289.4981890003578</v>
      </c>
      <c r="M4404" s="16">
        <f>H4404*$E4404*(1-'Monte Carlo Inputs'!$C$11)+H4404*'Monte Carlo Inputs'!$C$12-H4404*'Monte Carlo Inputs'!$C$13-'Monte Carlo Inputs'!$C$14*(H4404-G4404)</f>
        <v>1387.489146305101</v>
      </c>
      <c r="N4404" s="16">
        <f>I4404*$E4404*(1-'Monte Carlo Inputs'!$C$11)+I4404*'Monte Carlo Inputs'!$C$12-I4404*'Monte Carlo Inputs'!$C$13-'Monte Carlo Inputs'!$C$14*(I4404-H4404)</f>
        <v>1492.9265876727213</v>
      </c>
      <c r="O4404" s="16">
        <f>J4404*$E4404*(1-'Monte Carlo Inputs'!$C$11)+J4404*'Monte Carlo Inputs'!$C$12-J4404*'Monte Carlo Inputs'!$C$13-'Monte Carlo Inputs'!$C$14*(J4404-I4404)</f>
        <v>1606.376382918392</v>
      </c>
    </row>
    <row r="4405" spans="1:15">
      <c r="A4405">
        <v>4401</v>
      </c>
      <c r="B4405" s="39">
        <v>-1.8989880398210637</v>
      </c>
      <c r="C4405" s="39">
        <v>0.2005474672190406</v>
      </c>
      <c r="D4405" s="29">
        <f>'Monte Carlo Inputs'!$C$6+'Monte Carlo Inputs'!$D$6*B4405</f>
        <v>3.2853916235775632E-3</v>
      </c>
      <c r="E4405" s="29">
        <f>'Monte Carlo Inputs'!$C$7+'Monte Carlo Inputs'!$D$7*C4405</f>
        <v>0.58999980935107377</v>
      </c>
      <c r="F4405" s="16">
        <f>'Monte Carlo Inputs'!$C$17*(1+$D4405)</f>
        <v>2437.0805447928324</v>
      </c>
      <c r="G4405" s="16">
        <f t="shared" ref="G4405:J4405" si="4399">F4405*(1+$D4405)</f>
        <v>2445.0873088006783</v>
      </c>
      <c r="H4405" s="16">
        <f t="shared" si="4399"/>
        <v>2453.1203781639279</v>
      </c>
      <c r="I4405" s="16">
        <f t="shared" si="4399"/>
        <v>2461.1798393059748</v>
      </c>
      <c r="J4405" s="16">
        <f t="shared" si="4399"/>
        <v>2469.2657789341488</v>
      </c>
      <c r="K4405" s="16">
        <f>F4405*$E4405*(1-'Monte Carlo Inputs'!$C$11)+F4405*'Monte Carlo Inputs'!$C$12-F4405*'Monte Carlo Inputs'!$C$13-'Monte Carlo Inputs'!$C$14*(F4405-'Monte Carlo Inputs'!$C$17)</f>
        <v>1116.6011022468026</v>
      </c>
      <c r="L4405" s="16">
        <f>G4405*$E4405*(1-'Monte Carlo Inputs'!$C$11)+G4405*'Monte Carlo Inputs'!$C$12-G4405*'Monte Carlo Inputs'!$C$13-'Monte Carlo Inputs'!$C$14*(G4405-F4405)</f>
        <v>1120.2695741550017</v>
      </c>
      <c r="M4405" s="16">
        <f>H4405*$E4405*(1-'Monte Carlo Inputs'!$C$11)+H4405*'Monte Carlo Inputs'!$C$12-H4405*'Monte Carlo Inputs'!$C$13-'Monte Carlo Inputs'!$C$14*(H4405-G4405)</f>
        <v>1123.9500984300792</v>
      </c>
      <c r="N4405" s="16">
        <f>I4405*$E4405*(1-'Monte Carlo Inputs'!$C$11)+I4405*'Monte Carlo Inputs'!$C$12-I4405*'Monte Carlo Inputs'!$C$13-'Monte Carlo Inputs'!$C$14*(I4405-H4405)</f>
        <v>1127.6427146687806</v>
      </c>
      <c r="O4405" s="16">
        <f>J4405*$E4405*(1-'Monte Carlo Inputs'!$C$11)+J4405*'Monte Carlo Inputs'!$C$12-J4405*'Monte Carlo Inputs'!$C$13-'Monte Carlo Inputs'!$C$14*(J4405-I4405)</f>
        <v>1131.3474625979413</v>
      </c>
    </row>
    <row r="4406" spans="1:15">
      <c r="A4406">
        <v>4402</v>
      </c>
      <c r="B4406" s="39">
        <v>-0.36371449107636999</v>
      </c>
      <c r="C4406" s="39">
        <v>-0.45125124981361081</v>
      </c>
      <c r="D4406" s="29">
        <f>'Monte Carlo Inputs'!$C$6+'Monte Carlo Inputs'!$D$6*B4406</f>
        <v>0.10274693228767284</v>
      </c>
      <c r="E4406" s="29">
        <f>'Monte Carlo Inputs'!$C$7+'Monte Carlo Inputs'!$D$7*C4406</f>
        <v>0.56667070695748667</v>
      </c>
      <c r="F4406" s="16">
        <f>'Monte Carlo Inputs'!$C$17*(1+$D4406)</f>
        <v>2678.6825732199864</v>
      </c>
      <c r="G4406" s="16">
        <f t="shared" ref="G4406:J4406" si="4400">F4406*(1+$D4406)</f>
        <v>2953.9089901907896</v>
      </c>
      <c r="H4406" s="16">
        <f t="shared" si="4400"/>
        <v>3257.4140771898706</v>
      </c>
      <c r="I4406" s="16">
        <f t="shared" si="4400"/>
        <v>3592.1033808118104</v>
      </c>
      <c r="J4406" s="16">
        <f t="shared" si="4400"/>
        <v>3961.1809836504021</v>
      </c>
      <c r="K4406" s="16">
        <f>F4406*$E4406*(1-'Monte Carlo Inputs'!$C$11)+F4406*'Monte Carlo Inputs'!$C$12-F4406*'Monte Carlo Inputs'!$C$13-'Monte Carlo Inputs'!$C$14*(F4406-'Monte Carlo Inputs'!$C$17)</f>
        <v>1186.8660289859831</v>
      </c>
      <c r="L4406" s="16">
        <f>G4406*$E4406*(1-'Monte Carlo Inputs'!$C$11)+G4406*'Monte Carlo Inputs'!$C$12-G4406*'Monte Carlo Inputs'!$C$13-'Monte Carlo Inputs'!$C$14*(G4406-F4406)</f>
        <v>1308.8128725007452</v>
      </c>
      <c r="M4406" s="16">
        <f>H4406*$E4406*(1-'Monte Carlo Inputs'!$C$11)+H4406*'Monte Carlo Inputs'!$C$12-H4406*'Monte Carlo Inputs'!$C$13-'Monte Carlo Inputs'!$C$14*(H4406-G4406)</f>
        <v>1443.2893800888137</v>
      </c>
      <c r="N4406" s="16">
        <f>I4406*$E4406*(1-'Monte Carlo Inputs'!$C$11)+I4406*'Monte Carlo Inputs'!$C$12-I4406*'Monte Carlo Inputs'!$C$13-'Monte Carlo Inputs'!$C$14*(I4406-H4406)</f>
        <v>1591.5829362963163</v>
      </c>
      <c r="O4406" s="16">
        <f>J4406*$E4406*(1-'Monte Carlo Inputs'!$C$11)+J4406*'Monte Carlo Inputs'!$C$12-J4406*'Monte Carlo Inputs'!$C$13-'Monte Carlo Inputs'!$C$14*(J4406-I4406)</f>
        <v>1755.1132004821698</v>
      </c>
    </row>
    <row r="4407" spans="1:15">
      <c r="A4407">
        <v>4403</v>
      </c>
      <c r="B4407" s="39">
        <v>1.0959305885432185</v>
      </c>
      <c r="C4407" s="39">
        <v>-0.11510815466904252</v>
      </c>
      <c r="D4407" s="29">
        <f>'Monte Carlo Inputs'!$C$6+'Monte Carlo Inputs'!$D$6*B4407</f>
        <v>0.1973089395341564</v>
      </c>
      <c r="E4407" s="29">
        <f>'Monte Carlo Inputs'!$C$7+'Monte Carlo Inputs'!$D$7*C4407</f>
        <v>0.57870190076103645</v>
      </c>
      <c r="F4407" s="16">
        <f>'Monte Carlo Inputs'!$C$17*(1+$D4407)</f>
        <v>2908.3831450224193</v>
      </c>
      <c r="G4407" s="16">
        <f t="shared" ref="G4407:J4407" si="4401">F4407*(1+$D4407)</f>
        <v>3482.2331391258072</v>
      </c>
      <c r="H4407" s="16">
        <f t="shared" si="4401"/>
        <v>4169.3088670174166</v>
      </c>
      <c r="I4407" s="16">
        <f t="shared" si="4401"/>
        <v>4991.9507781589773</v>
      </c>
      <c r="J4407" s="16">
        <f t="shared" si="4401"/>
        <v>5976.9072924042312</v>
      </c>
      <c r="K4407" s="16">
        <f>F4407*$E4407*(1-'Monte Carlo Inputs'!$C$11)+F4407*'Monte Carlo Inputs'!$C$12-F4407*'Monte Carlo Inputs'!$C$13-'Monte Carlo Inputs'!$C$14*(F4407-'Monte Carlo Inputs'!$C$17)</f>
        <v>1317.0320557883372</v>
      </c>
      <c r="L4407" s="16">
        <f>G4407*$E4407*(1-'Monte Carlo Inputs'!$C$11)+G4407*'Monte Carlo Inputs'!$C$12-G4407*'Monte Carlo Inputs'!$C$13-'Monte Carlo Inputs'!$C$14*(G4407-F4407)</f>
        <v>1576.8942540484236</v>
      </c>
      <c r="M4407" s="16">
        <f>H4407*$E4407*(1-'Monte Carlo Inputs'!$C$11)+H4407*'Monte Carlo Inputs'!$C$12-H4407*'Monte Carlo Inputs'!$C$13-'Monte Carlo Inputs'!$C$14*(H4407-G4407)</f>
        <v>1888.0295870722227</v>
      </c>
      <c r="N4407" s="16">
        <f>I4407*$E4407*(1-'Monte Carlo Inputs'!$C$11)+I4407*'Monte Carlo Inputs'!$C$12-I4407*'Monte Carlo Inputs'!$C$13-'Monte Carlo Inputs'!$C$14*(I4407-H4407)</f>
        <v>2260.5547027065531</v>
      </c>
      <c r="O4407" s="16">
        <f>J4407*$E4407*(1-'Monte Carlo Inputs'!$C$11)+J4407*'Monte Carlo Inputs'!$C$12-J4407*'Monte Carlo Inputs'!$C$13-'Monte Carlo Inputs'!$C$14*(J4407-I4407)</f>
        <v>2706.5823538565332</v>
      </c>
    </row>
    <row r="4408" spans="1:15">
      <c r="A4408">
        <v>4404</v>
      </c>
      <c r="B4408" s="39">
        <v>1.3776715161479129</v>
      </c>
      <c r="C4408" s="39">
        <v>0.24612129576224764</v>
      </c>
      <c r="D4408" s="29">
        <f>'Monte Carlo Inputs'!$C$6+'Monte Carlo Inputs'!$D$6*B4408</f>
        <v>0.21556131335418777</v>
      </c>
      <c r="E4408" s="29">
        <f>'Monte Carlo Inputs'!$C$7+'Monte Carlo Inputs'!$D$7*C4408</f>
        <v>0.5916309824184165</v>
      </c>
      <c r="F4408" s="16">
        <f>'Monte Carlo Inputs'!$C$17*(1+$D4408)</f>
        <v>2952.719986268658</v>
      </c>
      <c r="G4408" s="16">
        <f t="shared" ref="G4408:J4408" si="4402">F4408*(1+$D4408)</f>
        <v>3589.2121844758894</v>
      </c>
      <c r="H4408" s="16">
        <f t="shared" si="4402"/>
        <v>4362.9074768683658</v>
      </c>
      <c r="I4408" s="16">
        <f t="shared" si="4402"/>
        <v>5303.3815426249166</v>
      </c>
      <c r="J4408" s="16">
        <f t="shared" si="4402"/>
        <v>6446.5854331715027</v>
      </c>
      <c r="K4408" s="16">
        <f>F4408*$E4408*(1-'Monte Carlo Inputs'!$C$11)+F4408*'Monte Carlo Inputs'!$C$12-F4408*'Monte Carlo Inputs'!$C$13-'Monte Carlo Inputs'!$C$14*(F4408-'Monte Carlo Inputs'!$C$17)</f>
        <v>1364.8952911595334</v>
      </c>
      <c r="L4408" s="16">
        <f>G4408*$E4408*(1-'Monte Carlo Inputs'!$C$11)+G4408*'Monte Carlo Inputs'!$C$12-G4408*'Monte Carlo Inputs'!$C$13-'Monte Carlo Inputs'!$C$14*(G4408-F4408)</f>
        <v>1659.113912712829</v>
      </c>
      <c r="M4408" s="16">
        <f>H4408*$E4408*(1-'Monte Carlo Inputs'!$C$11)+H4408*'Monte Carlo Inputs'!$C$12-H4408*'Monte Carlo Inputs'!$C$13-'Monte Carlo Inputs'!$C$14*(H4408-G4408)</f>
        <v>2016.7546867414114</v>
      </c>
      <c r="N4408" s="16">
        <f>I4408*$E4408*(1-'Monte Carlo Inputs'!$C$11)+I4408*'Monte Carlo Inputs'!$C$12-I4408*'Monte Carlo Inputs'!$C$13-'Monte Carlo Inputs'!$C$14*(I4408-H4408)</f>
        <v>2451.4889757286041</v>
      </c>
      <c r="O4408" s="16">
        <f>J4408*$E4408*(1-'Monte Carlo Inputs'!$C$11)+J4408*'Monte Carlo Inputs'!$C$12-J4408*'Monte Carlo Inputs'!$C$13-'Monte Carlo Inputs'!$C$14*(J4408-I4408)</f>
        <v>2979.9351590099755</v>
      </c>
    </row>
    <row r="4409" spans="1:15">
      <c r="A4409">
        <v>4405</v>
      </c>
      <c r="B4409" s="39">
        <v>0.65291455315216196</v>
      </c>
      <c r="C4409" s="39">
        <v>-0.68651779388209266</v>
      </c>
      <c r="D4409" s="29">
        <f>'Monte Carlo Inputs'!$C$6+'Monte Carlo Inputs'!$D$6*B4409</f>
        <v>0.16860847931003434</v>
      </c>
      <c r="E4409" s="29">
        <f>'Monte Carlo Inputs'!$C$7+'Monte Carlo Inputs'!$D$7*C4409</f>
        <v>0.55825007470870602</v>
      </c>
      <c r="F4409" s="16">
        <f>'Monte Carlo Inputs'!$C$17*(1+$D4409)</f>
        <v>2838.6668570920051</v>
      </c>
      <c r="G4409" s="16">
        <f t="shared" ref="G4409:J4409" si="4403">F4409*(1+$D4409)</f>
        <v>3317.2901591340828</v>
      </c>
      <c r="H4409" s="16">
        <f t="shared" si="4403"/>
        <v>3876.6134082958229</v>
      </c>
      <c r="I4409" s="16">
        <f t="shared" si="4403"/>
        <v>4530.2432999414714</v>
      </c>
      <c r="J4409" s="16">
        <f t="shared" si="4403"/>
        <v>5294.0807336490752</v>
      </c>
      <c r="K4409" s="16">
        <f>F4409*$E4409*(1-'Monte Carlo Inputs'!$C$11)+F4409*'Monte Carlo Inputs'!$C$12-F4409*'Monte Carlo Inputs'!$C$13-'Monte Carlo Inputs'!$C$14*(F4409-'Monte Carlo Inputs'!$C$17)</f>
        <v>1243.1746098149601</v>
      </c>
      <c r="L4409" s="16">
        <f>G4409*$E4409*(1-'Monte Carlo Inputs'!$C$11)+G4409*'Monte Carlo Inputs'!$C$12-G4409*'Monte Carlo Inputs'!$C$13-'Monte Carlo Inputs'!$C$14*(G4409-F4409)</f>
        <v>1452.7843902927061</v>
      </c>
      <c r="M4409" s="16">
        <f>H4409*$E4409*(1-'Monte Carlo Inputs'!$C$11)+H4409*'Monte Carlo Inputs'!$C$12-H4409*'Monte Carlo Inputs'!$C$13-'Monte Carlo Inputs'!$C$14*(H4409-G4409)</f>
        <v>1697.736157105315</v>
      </c>
      <c r="N4409" s="16">
        <f>I4409*$E4409*(1-'Monte Carlo Inputs'!$C$11)+I4409*'Monte Carlo Inputs'!$C$12-I4409*'Monte Carlo Inputs'!$C$13-'Monte Carlo Inputs'!$C$14*(I4409-H4409)</f>
        <v>1983.9888688245037</v>
      </c>
      <c r="O4409" s="16">
        <f>J4409*$E4409*(1-'Monte Carlo Inputs'!$C$11)+J4409*'Monte Carlo Inputs'!$C$12-J4409*'Monte Carlo Inputs'!$C$13-'Monte Carlo Inputs'!$C$14*(J4409-I4409)</f>
        <v>2318.5062149650389</v>
      </c>
    </row>
    <row r="4410" spans="1:15">
      <c r="A4410">
        <v>4406</v>
      </c>
      <c r="B4410" s="39">
        <v>0.34815619377967094</v>
      </c>
      <c r="C4410" s="39">
        <v>-1.1644248740377809</v>
      </c>
      <c r="D4410" s="29">
        <f>'Monte Carlo Inputs'!$C$6+'Monte Carlo Inputs'!$D$6*B4410</f>
        <v>0.14886493850700666</v>
      </c>
      <c r="E4410" s="29">
        <f>'Monte Carlo Inputs'!$C$7+'Monte Carlo Inputs'!$D$7*C4410</f>
        <v>0.54114488116317505</v>
      </c>
      <c r="F4410" s="16">
        <f>'Monte Carlo Inputs'!$C$17*(1+$D4410)</f>
        <v>2790.7078221273705</v>
      </c>
      <c r="G4410" s="16">
        <f t="shared" ref="G4410:J4410" si="4404">F4410*(1+$D4410)</f>
        <v>3206.1463704593839</v>
      </c>
      <c r="H4410" s="16">
        <f t="shared" si="4404"/>
        <v>3683.4291527422829</v>
      </c>
      <c r="I4410" s="16">
        <f t="shared" si="4404"/>
        <v>4231.7626070601782</v>
      </c>
      <c r="J4410" s="16">
        <f t="shared" si="4404"/>
        <v>4861.7236873364418</v>
      </c>
      <c r="K4410" s="16">
        <f>F4410*$E4410*(1-'Monte Carlo Inputs'!$C$11)+F4410*'Monte Carlo Inputs'!$C$12-F4410*'Monte Carlo Inputs'!$C$13-'Monte Carlo Inputs'!$C$14*(F4410-'Monte Carlo Inputs'!$C$17)</f>
        <v>1187.515950462443</v>
      </c>
      <c r="L4410" s="16">
        <f>G4410*$E4410*(1-'Monte Carlo Inputs'!$C$11)+G4410*'Monte Carlo Inputs'!$C$12-G4410*'Monte Carlo Inputs'!$C$13-'Monte Carlo Inputs'!$C$14*(G4410-F4410)</f>
        <v>1364.295439404124</v>
      </c>
      <c r="M4410" s="16">
        <f>H4410*$E4410*(1-'Monte Carlo Inputs'!$C$11)+H4410*'Monte Carlo Inputs'!$C$12-H4410*'Monte Carlo Inputs'!$C$13-'Monte Carlo Inputs'!$C$14*(H4410-G4410)</f>
        <v>1567.3911960964087</v>
      </c>
      <c r="N4410" s="16">
        <f>I4410*$E4410*(1-'Monte Carlo Inputs'!$C$11)+I4410*'Monte Carlo Inputs'!$C$12-I4410*'Monte Carlo Inputs'!$C$13-'Monte Carlo Inputs'!$C$14*(I4410-H4410)</f>
        <v>1800.7207901197239</v>
      </c>
      <c r="O4410" s="16">
        <f>J4410*$E4410*(1-'Monte Carlo Inputs'!$C$11)+J4410*'Monte Carlo Inputs'!$C$12-J4410*'Monte Carlo Inputs'!$C$13-'Monte Carlo Inputs'!$C$14*(J4410-I4410)</f>
        <v>2068.7849798091856</v>
      </c>
    </row>
    <row r="4411" spans="1:15">
      <c r="A4411">
        <v>4407</v>
      </c>
      <c r="B4411" s="39">
        <v>-0.76383477581192072</v>
      </c>
      <c r="C4411" s="39">
        <v>0.16354241681129802</v>
      </c>
      <c r="D4411" s="29">
        <f>'Monte Carlo Inputs'!$C$6+'Monte Carlo Inputs'!$D$6*B4411</f>
        <v>7.6825440965625519E-2</v>
      </c>
      <c r="E4411" s="29">
        <f>'Monte Carlo Inputs'!$C$7+'Monte Carlo Inputs'!$D$7*C4411</f>
        <v>0.5886753289747203</v>
      </c>
      <c r="F4411" s="16">
        <f>'Monte Carlo Inputs'!$C$17*(1+$D4411)</f>
        <v>2615.7166786496014</v>
      </c>
      <c r="G4411" s="16">
        <f t="shared" ref="G4411:J4411" si="4405">F4411*(1+$D4411)</f>
        <v>2816.6702659279981</v>
      </c>
      <c r="H4411" s="16">
        <f t="shared" si="4405"/>
        <v>3033.0622011626824</v>
      </c>
      <c r="I4411" s="16">
        <f t="shared" si="4405"/>
        <v>3266.0785422431763</v>
      </c>
      <c r="J4411" s="16">
        <f t="shared" si="4405"/>
        <v>3516.9964664793756</v>
      </c>
      <c r="K4411" s="16">
        <f>F4411*$E4411*(1-'Monte Carlo Inputs'!$C$11)+F4411*'Monte Carlo Inputs'!$C$12-F4411*'Monte Carlo Inputs'!$C$13-'Monte Carlo Inputs'!$C$14*(F4411-'Monte Carlo Inputs'!$C$17)</f>
        <v>1198.9666481634617</v>
      </c>
      <c r="L4411" s="16">
        <f>G4411*$E4411*(1-'Monte Carlo Inputs'!$C$11)+G4411*'Monte Carlo Inputs'!$C$12-G4411*'Monte Carlo Inputs'!$C$13-'Monte Carlo Inputs'!$C$14*(G4411-F4411)</f>
        <v>1291.0777896116979</v>
      </c>
      <c r="M4411" s="16">
        <f>H4411*$E4411*(1-'Monte Carlo Inputs'!$C$11)+H4411*'Monte Carlo Inputs'!$C$12-H4411*'Monte Carlo Inputs'!$C$13-'Monte Carlo Inputs'!$C$14*(H4411-G4411)</f>
        <v>1390.2654101195417</v>
      </c>
      <c r="N4411" s="16">
        <f>I4411*$E4411*(1-'Monte Carlo Inputs'!$C$11)+I4411*'Monte Carlo Inputs'!$C$12-I4411*'Monte Carlo Inputs'!$C$13-'Monte Carlo Inputs'!$C$14*(I4411-H4411)</f>
        <v>1497.0731633112316</v>
      </c>
      <c r="O4411" s="16">
        <f>J4411*$E4411*(1-'Monte Carlo Inputs'!$C$11)+J4411*'Monte Carlo Inputs'!$C$12-J4411*'Monte Carlo Inputs'!$C$13-'Monte Carlo Inputs'!$C$14*(J4411-I4411)</f>
        <v>1612.0864692404209</v>
      </c>
    </row>
    <row r="4412" spans="1:15">
      <c r="A4412">
        <v>4408</v>
      </c>
      <c r="B4412" s="39">
        <v>-0.72202990807138145</v>
      </c>
      <c r="C4412" s="39">
        <v>0.90320236472891202</v>
      </c>
      <c r="D4412" s="29">
        <f>'Monte Carlo Inputs'!$C$6+'Monte Carlo Inputs'!$D$6*B4412</f>
        <v>7.9533737839581647E-2</v>
      </c>
      <c r="E4412" s="29">
        <f>'Monte Carlo Inputs'!$C$7+'Monte Carlo Inputs'!$D$7*C4412</f>
        <v>0.61514915012607563</v>
      </c>
      <c r="F4412" s="16">
        <f>'Monte Carlo Inputs'!$C$17*(1+$D4412)</f>
        <v>2622.2954025861281</v>
      </c>
      <c r="G4412" s="16">
        <f t="shared" ref="G4412:J4412" si="4406">F4412*(1+$D4412)</f>
        <v>2830.8563576733536</v>
      </c>
      <c r="H4412" s="16">
        <f t="shared" si="4406"/>
        <v>3056.0049450860593</v>
      </c>
      <c r="I4412" s="16">
        <f t="shared" si="4406"/>
        <v>3299.0604412249991</v>
      </c>
      <c r="J4412" s="16">
        <f t="shared" si="4406"/>
        <v>3561.4470494743232</v>
      </c>
      <c r="K4412" s="16">
        <f>F4412*$E4412*(1-'Monte Carlo Inputs'!$C$11)+F4412*'Monte Carlo Inputs'!$C$12-F4412*'Monte Carlo Inputs'!$C$13-'Monte Carlo Inputs'!$C$14*(F4412-'Monte Carlo Inputs'!$C$17)</f>
        <v>1251.4835065505322</v>
      </c>
      <c r="L4412" s="16">
        <f>G4412*$E4412*(1-'Monte Carlo Inputs'!$C$11)+G4412*'Monte Carlo Inputs'!$C$12-G4412*'Monte Carlo Inputs'!$C$13-'Monte Carlo Inputs'!$C$14*(G4412-F4412)</f>
        <v>1351.0186676710825</v>
      </c>
      <c r="M4412" s="16">
        <f>H4412*$E4412*(1-'Monte Carlo Inputs'!$C$11)+H4412*'Monte Carlo Inputs'!$C$12-H4412*'Monte Carlo Inputs'!$C$13-'Monte Carlo Inputs'!$C$14*(H4412-G4412)</f>
        <v>1458.470232202015</v>
      </c>
      <c r="N4412" s="16">
        <f>I4412*$E4412*(1-'Monte Carlo Inputs'!$C$11)+I4412*'Monte Carlo Inputs'!$C$12-I4412*'Monte Carlo Inputs'!$C$13-'Monte Carlo Inputs'!$C$14*(I4412-H4412)</f>
        <v>1574.4678212968042</v>
      </c>
      <c r="O4412" s="16">
        <f>J4412*$E4412*(1-'Monte Carlo Inputs'!$C$11)+J4412*'Monte Carlo Inputs'!$C$12-J4412*'Monte Carlo Inputs'!$C$13-'Monte Carlo Inputs'!$C$14*(J4412-I4412)</f>
        <v>1699.6911322326819</v>
      </c>
    </row>
    <row r="4413" spans="1:15">
      <c r="A4413">
        <v>4409</v>
      </c>
      <c r="B4413" s="39">
        <v>-0.33052550240875089</v>
      </c>
      <c r="C4413" s="39">
        <v>-1.7319985318915792</v>
      </c>
      <c r="D4413" s="29">
        <f>'Monte Carlo Inputs'!$C$6+'Monte Carlo Inputs'!$D$6*B4413</f>
        <v>0.10489705592437827</v>
      </c>
      <c r="E4413" s="29">
        <f>'Monte Carlo Inputs'!$C$7+'Monte Carlo Inputs'!$D$7*C4413</f>
        <v>0.52083035210080697</v>
      </c>
      <c r="F4413" s="16">
        <f>'Monte Carlo Inputs'!$C$17*(1+$D4413)</f>
        <v>2683.9054385459076</v>
      </c>
      <c r="G4413" s="16">
        <f t="shared" ref="G4413:J4413" si="4407">F4413*(1+$D4413)</f>
        <v>2965.4392174288005</v>
      </c>
      <c r="H4413" s="16">
        <f t="shared" si="4407"/>
        <v>3276.5050608597739</v>
      </c>
      <c r="I4413" s="16">
        <f t="shared" si="4407"/>
        <v>3620.20079546529</v>
      </c>
      <c r="J4413" s="16">
        <f t="shared" si="4407"/>
        <v>3999.9492007646913</v>
      </c>
      <c r="K4413" s="16">
        <f>F4413*$E4413*(1-'Monte Carlo Inputs'!$C$11)+F4413*'Monte Carlo Inputs'!$C$12-F4413*'Monte Carlo Inputs'!$C$13-'Monte Carlo Inputs'!$C$14*(F4413-'Monte Carlo Inputs'!$C$17)</f>
        <v>1101.71389127765</v>
      </c>
      <c r="L4413" s="16">
        <f>G4413*$E4413*(1-'Monte Carlo Inputs'!$C$11)+G4413*'Monte Carlo Inputs'!$C$12-G4413*'Monte Carlo Inputs'!$C$13-'Monte Carlo Inputs'!$C$14*(G4413-F4413)</f>
        <v>1217.2804349436663</v>
      </c>
      <c r="M4413" s="16">
        <f>H4413*$E4413*(1-'Monte Carlo Inputs'!$C$11)+H4413*'Monte Carlo Inputs'!$C$12-H4413*'Monte Carlo Inputs'!$C$13-'Monte Carlo Inputs'!$C$14*(H4413-G4413)</f>
        <v>1344.9695688036034</v>
      </c>
      <c r="N4413" s="16">
        <f>I4413*$E4413*(1-'Monte Carlo Inputs'!$C$11)+I4413*'Monte Carlo Inputs'!$C$12-I4413*'Monte Carlo Inputs'!$C$13-'Monte Carlo Inputs'!$C$14*(I4413-H4413)</f>
        <v>1486.0529168789815</v>
      </c>
      <c r="O4413" s="16">
        <f>J4413*$E4413*(1-'Monte Carlo Inputs'!$C$11)+J4413*'Monte Carlo Inputs'!$C$12-J4413*'Monte Carlo Inputs'!$C$13-'Monte Carlo Inputs'!$C$14*(J4413-I4413)</f>
        <v>1641.9354928074217</v>
      </c>
    </row>
    <row r="4414" spans="1:15">
      <c r="A4414">
        <v>4410</v>
      </c>
      <c r="B4414" s="39">
        <v>-1.0847210721798752</v>
      </c>
      <c r="C4414" s="39">
        <v>-0.24916653421183924</v>
      </c>
      <c r="D4414" s="29">
        <f>'Monte Carlo Inputs'!$C$6+'Monte Carlo Inputs'!$D$6*B4414</f>
        <v>5.6037063910052587E-2</v>
      </c>
      <c r="E4414" s="29">
        <f>'Monte Carlo Inputs'!$C$7+'Monte Carlo Inputs'!$D$7*C4414</f>
        <v>0.57390369913629213</v>
      </c>
      <c r="F4414" s="16">
        <f>'Monte Carlo Inputs'!$C$17*(1+$D4414)</f>
        <v>2565.2196319439095</v>
      </c>
      <c r="G4414" s="16">
        <f t="shared" ref="G4414:J4414" si="4408">F4414*(1+$D4414)</f>
        <v>2708.9670084024724</v>
      </c>
      <c r="H4414" s="16">
        <f t="shared" si="4408"/>
        <v>2860.7695657825461</v>
      </c>
      <c r="I4414" s="16">
        <f t="shared" si="4408"/>
        <v>3021.0786927722365</v>
      </c>
      <c r="J4414" s="16">
        <f t="shared" si="4408"/>
        <v>3190.3710725564129</v>
      </c>
      <c r="K4414" s="16">
        <f>F4414*$E4414*(1-'Monte Carlo Inputs'!$C$11)+F4414*'Monte Carlo Inputs'!$C$12-F4414*'Monte Carlo Inputs'!$C$13-'Monte Carlo Inputs'!$C$14*(F4414-'Monte Carlo Inputs'!$C$17)</f>
        <v>1148.0709269840095</v>
      </c>
      <c r="L4414" s="16">
        <f>G4414*$E4414*(1-'Monte Carlo Inputs'!$C$11)+G4414*'Monte Carlo Inputs'!$C$12-G4414*'Monte Carlo Inputs'!$C$13-'Monte Carlo Inputs'!$C$14*(G4414-F4414)</f>
        <v>1212.4054508926858</v>
      </c>
      <c r="M4414" s="16">
        <f>H4414*$E4414*(1-'Monte Carlo Inputs'!$C$11)+H4414*'Monte Carlo Inputs'!$C$12-H4414*'Monte Carlo Inputs'!$C$13-'Monte Carlo Inputs'!$C$14*(H4414-G4414)</f>
        <v>1280.3450926292555</v>
      </c>
      <c r="N4414" s="16">
        <f>I4414*$E4414*(1-'Monte Carlo Inputs'!$C$11)+I4414*'Monte Carlo Inputs'!$C$12-I4414*'Monte Carlo Inputs'!$C$13-'Monte Carlo Inputs'!$C$14*(I4414-H4414)</f>
        <v>1352.0918724118435</v>
      </c>
      <c r="O4414" s="16">
        <f>J4414*$E4414*(1-'Monte Carlo Inputs'!$C$11)+J4414*'Monte Carlo Inputs'!$C$12-J4414*'Monte Carlo Inputs'!$C$13-'Monte Carlo Inputs'!$C$14*(J4414-I4414)</f>
        <v>1427.8591310784486</v>
      </c>
    </row>
    <row r="4415" spans="1:15">
      <c r="A4415">
        <v>4411</v>
      </c>
      <c r="B4415" s="39">
        <v>-2.4981244575205359</v>
      </c>
      <c r="C4415" s="39">
        <v>0.48981791800057634</v>
      </c>
      <c r="D4415" s="29">
        <f>'Monte Carlo Inputs'!$C$6+'Monte Carlo Inputs'!$D$6*B4415</f>
        <v>-3.552920999649245E-2</v>
      </c>
      <c r="E4415" s="29">
        <f>'Monte Carlo Inputs'!$C$7+'Monte Carlo Inputs'!$D$7*C4415</f>
        <v>0.60035334302546339</v>
      </c>
      <c r="F4415" s="16">
        <f>'Monte Carlo Inputs'!$C$17*(1+$D4415)</f>
        <v>2342.7959959975205</v>
      </c>
      <c r="G4415" s="16">
        <f t="shared" ref="G4415:J4415" si="4409">F4415*(1+$D4415)</f>
        <v>2259.5583050767827</v>
      </c>
      <c r="H4415" s="16">
        <f t="shared" si="4409"/>
        <v>2179.2779835563911</v>
      </c>
      <c r="I4415" s="16">
        <f t="shared" si="4409"/>
        <v>2101.8499584378833</v>
      </c>
      <c r="J4415" s="16">
        <f t="shared" si="4409"/>
        <v>2027.1728898834249</v>
      </c>
      <c r="K4415" s="16">
        <f>F4415*$E4415*(1-'Monte Carlo Inputs'!$C$11)+F4415*'Monte Carlo Inputs'!$C$12-F4415*'Monte Carlo Inputs'!$C$13-'Monte Carlo Inputs'!$C$14*(F4415-'Monte Carlo Inputs'!$C$17)</f>
        <v>1089.0873059098531</v>
      </c>
      <c r="L4415" s="16">
        <f>G4415*$E4415*(1-'Monte Carlo Inputs'!$C$11)+G4415*'Monte Carlo Inputs'!$C$12-G4415*'Monte Carlo Inputs'!$C$13-'Monte Carlo Inputs'!$C$14*(G4415-F4415)</f>
        <v>1050.3928943136675</v>
      </c>
      <c r="M4415" s="16">
        <f>H4415*$E4415*(1-'Monte Carlo Inputs'!$C$11)+H4415*'Monte Carlo Inputs'!$C$12-H4415*'Monte Carlo Inputs'!$C$13-'Monte Carlo Inputs'!$C$14*(H4415-G4415)</f>
        <v>1013.0732645927735</v>
      </c>
      <c r="N4415" s="16">
        <f>I4415*$E4415*(1-'Monte Carlo Inputs'!$C$11)+I4415*'Monte Carlo Inputs'!$C$12-I4415*'Monte Carlo Inputs'!$C$13-'Monte Carlo Inputs'!$C$14*(I4415-H4415)</f>
        <v>977.07957183322469</v>
      </c>
      <c r="O4415" s="16">
        <f>J4415*$E4415*(1-'Monte Carlo Inputs'!$C$11)+J4415*'Monte Carlo Inputs'!$C$12-J4415*'Monte Carlo Inputs'!$C$13-'Monte Carlo Inputs'!$C$14*(J4415-I4415)</f>
        <v>942.36470654227912</v>
      </c>
    </row>
    <row r="4416" spans="1:15">
      <c r="A4416">
        <v>4412</v>
      </c>
      <c r="B4416" s="39">
        <v>1.0681651794112814</v>
      </c>
      <c r="C4416" s="39">
        <v>-1.2297158847444171E-2</v>
      </c>
      <c r="D4416" s="29">
        <f>'Monte Carlo Inputs'!$C$6+'Monte Carlo Inputs'!$D$6*B4416</f>
        <v>0.1955101784132543</v>
      </c>
      <c r="E4416" s="29">
        <f>'Monte Carlo Inputs'!$C$7+'Monte Carlo Inputs'!$D$7*C4416</f>
        <v>0.58238169973276188</v>
      </c>
      <c r="F4416" s="16">
        <f>'Monte Carlo Inputs'!$C$17*(1+$D4416)</f>
        <v>2904.0137743836362</v>
      </c>
      <c r="G4416" s="16">
        <f t="shared" ref="G4416:J4416" si="4410">F4416*(1+$D4416)</f>
        <v>3471.778025527929</v>
      </c>
      <c r="H4416" s="16">
        <f t="shared" si="4410"/>
        <v>4150.5459667101095</v>
      </c>
      <c r="I4416" s="16">
        <f t="shared" si="4410"/>
        <v>4962.0199491740159</v>
      </c>
      <c r="J4416" s="16">
        <f t="shared" si="4410"/>
        <v>5932.1453547271549</v>
      </c>
      <c r="K4416" s="16">
        <f>F4416*$E4416*(1-'Monte Carlo Inputs'!$C$11)+F4416*'Monte Carlo Inputs'!$C$12-F4416*'Monte Carlo Inputs'!$C$13-'Monte Carlo Inputs'!$C$14*(F4416-'Monte Carlo Inputs'!$C$17)</f>
        <v>1322.5962574540465</v>
      </c>
      <c r="L4416" s="16">
        <f>G4416*$E4416*(1-'Monte Carlo Inputs'!$C$11)+G4416*'Monte Carlo Inputs'!$C$12-G4416*'Monte Carlo Inputs'!$C$13-'Monte Carlo Inputs'!$C$14*(G4416-F4416)</f>
        <v>1581.1772877175897</v>
      </c>
      <c r="M4416" s="16">
        <f>H4416*$E4416*(1-'Monte Carlo Inputs'!$C$11)+H4416*'Monte Carlo Inputs'!$C$12-H4416*'Monte Carlo Inputs'!$C$13-'Monte Carlo Inputs'!$C$14*(H4416-G4416)</f>
        <v>1890.313541342241</v>
      </c>
      <c r="N4416" s="16">
        <f>I4416*$E4416*(1-'Monte Carlo Inputs'!$C$11)+I4416*'Monte Carlo Inputs'!$C$12-I4416*'Monte Carlo Inputs'!$C$13-'Monte Carlo Inputs'!$C$14*(I4416-H4416)</f>
        <v>2259.889079067053</v>
      </c>
      <c r="O4416" s="16">
        <f>J4416*$E4416*(1-'Monte Carlo Inputs'!$C$11)+J4416*'Monte Carlo Inputs'!$C$12-J4416*'Monte Carlo Inputs'!$C$13-'Monte Carlo Inputs'!$C$14*(J4416-I4416)</f>
        <v>2701.7203961096175</v>
      </c>
    </row>
    <row r="4417" spans="1:15">
      <c r="A4417">
        <v>4413</v>
      </c>
      <c r="B4417" s="39">
        <v>-0.4409113247663301</v>
      </c>
      <c r="C4417" s="39">
        <v>1.5125192449609677</v>
      </c>
      <c r="D4417" s="29">
        <f>'Monte Carlo Inputs'!$C$6+'Monte Carlo Inputs'!$D$6*B4417</f>
        <v>9.7745793552838689E-2</v>
      </c>
      <c r="E4417" s="29">
        <f>'Monte Carlo Inputs'!$C$7+'Monte Carlo Inputs'!$D$7*C4417</f>
        <v>0.63695774765414137</v>
      </c>
      <c r="F4417" s="16">
        <f>'Monte Carlo Inputs'!$C$17*(1+$D4417)</f>
        <v>2666.534307119201</v>
      </c>
      <c r="G4417" s="16">
        <f t="shared" ref="G4417:J4417" si="4411">F4417*(1+$D4417)</f>
        <v>2927.1768190044363</v>
      </c>
      <c r="H4417" s="16">
        <f t="shared" si="4411"/>
        <v>3213.296040047499</v>
      </c>
      <c r="I4417" s="16">
        <f t="shared" si="4411"/>
        <v>3527.3822114021359</v>
      </c>
      <c r="J4417" s="16">
        <f t="shared" si="4411"/>
        <v>3872.1689848198048</v>
      </c>
      <c r="K4417" s="16">
        <f>F4417*$E4417*(1-'Monte Carlo Inputs'!$C$11)+F4417*'Monte Carlo Inputs'!$C$12-F4417*'Monte Carlo Inputs'!$C$13-'Monte Carlo Inputs'!$C$14*(F4417-'Monte Carlo Inputs'!$C$17)</f>
        <v>1314.6637425948013</v>
      </c>
      <c r="L4417" s="16">
        <f>G4417*$E4417*(1-'Monte Carlo Inputs'!$C$11)+G4417*'Monte Carlo Inputs'!$C$12-G4417*'Monte Carlo Inputs'!$C$13-'Monte Carlo Inputs'!$C$14*(G4417-F4417)</f>
        <v>1443.166593369875</v>
      </c>
      <c r="M4417" s="16">
        <f>H4417*$E4417*(1-'Monte Carlo Inputs'!$C$11)+H4417*'Monte Carlo Inputs'!$C$12-H4417*'Monte Carlo Inputs'!$C$13-'Monte Carlo Inputs'!$C$14*(H4417-G4417)</f>
        <v>1584.2300572677605</v>
      </c>
      <c r="N4417" s="16">
        <f>I4417*$E4417*(1-'Monte Carlo Inputs'!$C$11)+I4417*'Monte Carlo Inputs'!$C$12-I4417*'Monte Carlo Inputs'!$C$13-'Monte Carlo Inputs'!$C$14*(I4417-H4417)</f>
        <v>1739.0818813856567</v>
      </c>
      <c r="O4417" s="16">
        <f>J4417*$E4417*(1-'Monte Carlo Inputs'!$C$11)+J4417*'Monte Carlo Inputs'!$C$12-J4417*'Monte Carlo Inputs'!$C$13-'Monte Carlo Inputs'!$C$14*(J4417-I4417)</f>
        <v>1909.0698199350616</v>
      </c>
    </row>
    <row r="4418" spans="1:15">
      <c r="A4418">
        <v>4414</v>
      </c>
      <c r="B4418" s="39">
        <v>9.0726843725296921E-2</v>
      </c>
      <c r="C4418" s="39">
        <v>0.31574910666186673</v>
      </c>
      <c r="D4418" s="29">
        <f>'Monte Carlo Inputs'!$C$6+'Monte Carlo Inputs'!$D$6*B4418</f>
        <v>0.13218757192989083</v>
      </c>
      <c r="E4418" s="29">
        <f>'Monte Carlo Inputs'!$C$7+'Monte Carlo Inputs'!$D$7*C4418</f>
        <v>0.5941230927700808</v>
      </c>
      <c r="F4418" s="16">
        <f>'Monte Carlo Inputs'!$C$17*(1+$D4418)</f>
        <v>2750.1968309748981</v>
      </c>
      <c r="G4418" s="16">
        <f t="shared" ref="G4418:J4418" si="4412">F4418*(1+$D4418)</f>
        <v>3113.7386723907503</v>
      </c>
      <c r="H4418" s="16">
        <f t="shared" si="4412"/>
        <v>3525.3362271182855</v>
      </c>
      <c r="I4418" s="16">
        <f t="shared" si="4412"/>
        <v>3991.341863217534</v>
      </c>
      <c r="J4418" s="16">
        <f t="shared" si="4412"/>
        <v>4518.9476528583864</v>
      </c>
      <c r="K4418" s="16">
        <f>F4418*$E4418*(1-'Monte Carlo Inputs'!$C$11)+F4418*'Monte Carlo Inputs'!$C$12-F4418*'Monte Carlo Inputs'!$C$13-'Monte Carlo Inputs'!$C$14*(F4418-'Monte Carlo Inputs'!$C$17)</f>
        <v>1273.362957823731</v>
      </c>
      <c r="L4418" s="16">
        <f>G4418*$E4418*(1-'Monte Carlo Inputs'!$C$11)+G4418*'Monte Carlo Inputs'!$C$12-G4418*'Monte Carlo Inputs'!$C$13-'Monte Carlo Inputs'!$C$14*(G4418-F4418)</f>
        <v>1441.6857154039142</v>
      </c>
      <c r="M4418" s="16">
        <f>H4418*$E4418*(1-'Monte Carlo Inputs'!$C$11)+H4418*'Monte Carlo Inputs'!$C$12-H4418*'Monte Carlo Inputs'!$C$13-'Monte Carlo Inputs'!$C$14*(H4418-G4418)</f>
        <v>1632.2586496091651</v>
      </c>
      <c r="N4418" s="16">
        <f>I4418*$E4418*(1-'Monte Carlo Inputs'!$C$11)+I4418*'Monte Carlo Inputs'!$C$12-I4418*'Monte Carlo Inputs'!$C$13-'Monte Carlo Inputs'!$C$14*(I4418-H4418)</f>
        <v>1848.0229572625631</v>
      </c>
      <c r="O4418" s="16">
        <f>J4418*$E4418*(1-'Monte Carlo Inputs'!$C$11)+J4418*'Monte Carlo Inputs'!$C$12-J4418*'Monte Carlo Inputs'!$C$13-'Monte Carlo Inputs'!$C$14*(J4418-I4418)</f>
        <v>2092.3086248537984</v>
      </c>
    </row>
    <row r="4419" spans="1:15">
      <c r="A4419">
        <v>4415</v>
      </c>
      <c r="B4419" s="39">
        <v>-0.46909237787081443</v>
      </c>
      <c r="C4419" s="39">
        <v>1.5467017573541402</v>
      </c>
      <c r="D4419" s="29">
        <f>'Monte Carlo Inputs'!$C$6+'Monte Carlo Inputs'!$D$6*B4419</f>
        <v>9.5920105250190291E-2</v>
      </c>
      <c r="E4419" s="29">
        <f>'Monte Carlo Inputs'!$C$7+'Monte Carlo Inputs'!$D$7*C4419</f>
        <v>0.63818120408455714</v>
      </c>
      <c r="F4419" s="16">
        <f>'Monte Carlo Inputs'!$C$17*(1+$D4419)</f>
        <v>2662.099527663238</v>
      </c>
      <c r="G4419" s="16">
        <f t="shared" ref="G4419:J4419" si="4413">F4419*(1+$D4419)</f>
        <v>2917.4483945431775</v>
      </c>
      <c r="H4419" s="16">
        <f t="shared" si="4413"/>
        <v>3197.2903516097581</v>
      </c>
      <c r="I4419" s="16">
        <f t="shared" si="4413"/>
        <v>3503.9747786515841</v>
      </c>
      <c r="J4419" s="16">
        <f t="shared" si="4413"/>
        <v>3840.0764082138567</v>
      </c>
      <c r="K4419" s="16">
        <f>F4419*$E4419*(1-'Monte Carlo Inputs'!$C$11)+F4419*'Monte Carlo Inputs'!$C$12-F4419*'Monte Carlo Inputs'!$C$13-'Monte Carlo Inputs'!$C$14*(F4419-'Monte Carlo Inputs'!$C$17)</f>
        <v>1314.7271368003528</v>
      </c>
      <c r="L4419" s="16">
        <f>G4419*$E4419*(1-'Monte Carlo Inputs'!$C$11)+G4419*'Monte Carlo Inputs'!$C$12-G4419*'Monte Carlo Inputs'!$C$13-'Monte Carlo Inputs'!$C$14*(G4419-F4419)</f>
        <v>1440.8359021375238</v>
      </c>
      <c r="M4419" s="16">
        <f>H4419*$E4419*(1-'Monte Carlo Inputs'!$C$11)+H4419*'Monte Carlo Inputs'!$C$12-H4419*'Monte Carlo Inputs'!$C$13-'Monte Carlo Inputs'!$C$14*(H4419-G4419)</f>
        <v>1579.0410335188083</v>
      </c>
      <c r="N4419" s="16">
        <f>I4419*$E4419*(1-'Monte Carlo Inputs'!$C$11)+I4419*'Monte Carlo Inputs'!$C$12-I4419*'Monte Carlo Inputs'!$C$13-'Monte Carlo Inputs'!$C$14*(I4419-H4419)</f>
        <v>1730.5028156483015</v>
      </c>
      <c r="O4419" s="16">
        <f>J4419*$E4419*(1-'Monte Carlo Inputs'!$C$11)+J4419*'Monte Carlo Inputs'!$C$12-J4419*'Monte Carlo Inputs'!$C$13-'Monte Carlo Inputs'!$C$14*(J4419-I4419)</f>
        <v>1896.4928278610378</v>
      </c>
    </row>
    <row r="4420" spans="1:15">
      <c r="A4420">
        <v>4416</v>
      </c>
      <c r="B4420" s="39">
        <v>-0.79164264202143331</v>
      </c>
      <c r="C4420" s="39">
        <v>0.37594957215651886</v>
      </c>
      <c r="D4420" s="29">
        <f>'Monte Carlo Inputs'!$C$6+'Monte Carlo Inputs'!$D$6*B4420</f>
        <v>7.5023929294926447E-2</v>
      </c>
      <c r="E4420" s="29">
        <f>'Monte Carlo Inputs'!$C$7+'Monte Carlo Inputs'!$D$7*C4420</f>
        <v>0.59627778069284942</v>
      </c>
      <c r="F4420" s="16">
        <f>'Monte Carlo Inputs'!$C$17*(1+$D4420)</f>
        <v>2611.3406266503061</v>
      </c>
      <c r="G4420" s="16">
        <f t="shared" ref="G4420:J4420" si="4414">F4420*(1+$D4420)</f>
        <v>2807.2536611890873</v>
      </c>
      <c r="H4420" s="16">
        <f t="shared" si="4414"/>
        <v>3017.8648613790606</v>
      </c>
      <c r="I4420" s="16">
        <f t="shared" si="4414"/>
        <v>3244.2769413608062</v>
      </c>
      <c r="J4420" s="16">
        <f t="shared" si="4414"/>
        <v>3487.6753452226194</v>
      </c>
      <c r="K4420" s="16">
        <f>F4420*$E4420*(1-'Monte Carlo Inputs'!$C$11)+F4420*'Monte Carlo Inputs'!$C$12-F4420*'Monte Carlo Inputs'!$C$13-'Monte Carlo Inputs'!$C$14*(F4420-'Monte Carlo Inputs'!$C$17)</f>
        <v>1211.0192408754635</v>
      </c>
      <c r="L4420" s="16">
        <f>G4420*$E4420*(1-'Monte Carlo Inputs'!$C$11)+G4420*'Monte Carlo Inputs'!$C$12-G4420*'Monte Carlo Inputs'!$C$13-'Monte Carlo Inputs'!$C$14*(G4420-F4420)</f>
        <v>1301.8746627776998</v>
      </c>
      <c r="M4420" s="16">
        <f>H4420*$E4420*(1-'Monte Carlo Inputs'!$C$11)+H4420*'Monte Carlo Inputs'!$C$12-H4420*'Monte Carlo Inputs'!$C$13-'Monte Carlo Inputs'!$C$14*(H4420-G4420)</f>
        <v>1399.5464154287902</v>
      </c>
      <c r="N4420" s="16">
        <f>I4420*$E4420*(1-'Monte Carlo Inputs'!$C$11)+I4420*'Monte Carlo Inputs'!$C$12-I4420*'Monte Carlo Inputs'!$C$13-'Monte Carlo Inputs'!$C$14*(I4420-H4420)</f>
        <v>1504.5458867448872</v>
      </c>
      <c r="O4420" s="16">
        <f>J4420*$E4420*(1-'Monte Carlo Inputs'!$C$11)+J4420*'Monte Carlo Inputs'!$C$12-J4420*'Monte Carlo Inputs'!$C$13-'Monte Carlo Inputs'!$C$14*(J4420-I4420)</f>
        <v>1617.4228309730081</v>
      </c>
    </row>
    <row r="4421" spans="1:15">
      <c r="A4421">
        <v>4417</v>
      </c>
      <c r="B4421" s="39">
        <v>-1.6742122183367956</v>
      </c>
      <c r="C4421" s="39">
        <v>0.96340032352029881</v>
      </c>
      <c r="D4421" s="29">
        <f>'Monte Carlo Inputs'!$C$6+'Monte Carlo Inputs'!$D$6*B4421</f>
        <v>1.7847323943158425E-2</v>
      </c>
      <c r="E4421" s="29">
        <f>'Monte Carlo Inputs'!$C$7+'Monte Carlo Inputs'!$D$7*C4421</f>
        <v>0.6173037483292183</v>
      </c>
      <c r="F4421" s="16">
        <f>'Monte Carlo Inputs'!$C$17*(1+$D4421)</f>
        <v>2472.4529345903265</v>
      </c>
      <c r="G4421" s="16">
        <f t="shared" ref="G4421:J4421" si="4415">F4421*(1+$D4421)</f>
        <v>2516.5796030481729</v>
      </c>
      <c r="H4421" s="16">
        <f t="shared" si="4415"/>
        <v>2561.4938144525186</v>
      </c>
      <c r="I4421" s="16">
        <f t="shared" si="4415"/>
        <v>2607.2096243374494</v>
      </c>
      <c r="J4421" s="16">
        <f t="shared" si="4415"/>
        <v>2653.7413390907204</v>
      </c>
      <c r="K4421" s="16">
        <f>F4421*$E4421*(1-'Monte Carlo Inputs'!$C$11)+F4421*'Monte Carlo Inputs'!$C$12-F4421*'Monte Carlo Inputs'!$C$13-'Monte Carlo Inputs'!$C$14*(F4421-'Monte Carlo Inputs'!$C$17)</f>
        <v>1181.4354140168248</v>
      </c>
      <c r="L4421" s="16">
        <f>G4421*$E4421*(1-'Monte Carlo Inputs'!$C$11)+G4421*'Monte Carlo Inputs'!$C$12-G4421*'Monte Carlo Inputs'!$C$13-'Monte Carlo Inputs'!$C$14*(G4421-F4421)</f>
        <v>1202.5208745687025</v>
      </c>
      <c r="M4421" s="16">
        <f>H4421*$E4421*(1-'Monte Carlo Inputs'!$C$11)+H4421*'Monte Carlo Inputs'!$C$12-H4421*'Monte Carlo Inputs'!$C$13-'Monte Carlo Inputs'!$C$14*(H4421-G4421)</f>
        <v>1223.9826541655402</v>
      </c>
      <c r="N4421" s="16">
        <f>I4421*$E4421*(1-'Monte Carlo Inputs'!$C$11)+I4421*'Monte Carlo Inputs'!$C$12-I4421*'Monte Carlo Inputs'!$C$13-'Monte Carlo Inputs'!$C$14*(I4421-H4421)</f>
        <v>1245.8274690952398</v>
      </c>
      <c r="O4421" s="16">
        <f>J4421*$E4421*(1-'Monte Carlo Inputs'!$C$11)+J4421*'Monte Carlo Inputs'!$C$12-J4421*'Monte Carlo Inputs'!$C$13-'Monte Carlo Inputs'!$C$14*(J4421-I4421)</f>
        <v>1268.0621555134676</v>
      </c>
    </row>
    <row r="4422" spans="1:15">
      <c r="A4422">
        <v>4418</v>
      </c>
      <c r="B4422" s="39">
        <v>0.21828859482467777</v>
      </c>
      <c r="C4422" s="39">
        <v>0.76273644163247722</v>
      </c>
      <c r="D4422" s="29">
        <f>'Monte Carlo Inputs'!$C$6+'Monte Carlo Inputs'!$D$6*B4422</f>
        <v>0.14045156391003544</v>
      </c>
      <c r="E4422" s="29">
        <f>'Monte Carlo Inputs'!$C$7+'Monte Carlo Inputs'!$D$7*C4422</f>
        <v>0.61012161046222835</v>
      </c>
      <c r="F4422" s="16">
        <f>'Monte Carlo Inputs'!$C$17*(1+$D4422)</f>
        <v>2770.2708938938677</v>
      </c>
      <c r="G4422" s="16">
        <f t="shared" ref="G4422:J4422" si="4416">F4422*(1+$D4422)</f>
        <v>3159.3597733957131</v>
      </c>
      <c r="H4422" s="16">
        <f t="shared" si="4416"/>
        <v>3603.0967945235961</v>
      </c>
      <c r="I4422" s="16">
        <f t="shared" si="4416"/>
        <v>4109.1573742336705</v>
      </c>
      <c r="J4422" s="16">
        <f t="shared" si="4416"/>
        <v>4686.2949537972445</v>
      </c>
      <c r="K4422" s="16">
        <f>F4422*$E4422*(1-'Monte Carlo Inputs'!$C$11)+F4422*'Monte Carlo Inputs'!$C$12-F4422*'Monte Carlo Inputs'!$C$13-'Monte Carlo Inputs'!$C$14*(F4422-'Monte Carlo Inputs'!$C$17)</f>
        <v>1314.4917110714412</v>
      </c>
      <c r="L4422" s="16">
        <f>G4422*$E4422*(1-'Monte Carlo Inputs'!$C$11)+G4422*'Monte Carlo Inputs'!$C$12-G4422*'Monte Carlo Inputs'!$C$13-'Monte Carlo Inputs'!$C$14*(G4422-F4422)</f>
        <v>1499.1141276382036</v>
      </c>
      <c r="M4422" s="16">
        <f>H4422*$E4422*(1-'Monte Carlo Inputs'!$C$11)+H4422*'Monte Carlo Inputs'!$C$12-H4422*'Monte Carlo Inputs'!$C$13-'Monte Carlo Inputs'!$C$14*(H4422-G4422)</f>
        <v>1709.6670513446174</v>
      </c>
      <c r="N4422" s="16">
        <f>I4422*$E4422*(1-'Monte Carlo Inputs'!$C$11)+I4422*'Monte Carlo Inputs'!$C$12-I4422*'Monte Carlo Inputs'!$C$13-'Monte Carlo Inputs'!$C$14*(I4422-H4422)</f>
        <v>1949.7924624714276</v>
      </c>
      <c r="O4422" s="16">
        <f>J4422*$E4422*(1-'Monte Carlo Inputs'!$C$11)+J4422*'Monte Carlo Inputs'!$C$12-J4422*'Monte Carlo Inputs'!$C$13-'Monte Carlo Inputs'!$C$14*(J4422-I4422)</f>
        <v>2223.6438631255392</v>
      </c>
    </row>
    <row r="4423" spans="1:15">
      <c r="A4423">
        <v>4419</v>
      </c>
      <c r="B4423" s="39">
        <v>1.2946229626845795</v>
      </c>
      <c r="C4423" s="39">
        <v>-0.84039034996497752</v>
      </c>
      <c r="D4423" s="29">
        <f>'Monte Carlo Inputs'!$C$6+'Monte Carlo Inputs'!$D$6*B4423</f>
        <v>0.21018107536067743</v>
      </c>
      <c r="E4423" s="29">
        <f>'Monte Carlo Inputs'!$C$7+'Monte Carlo Inputs'!$D$7*C4423</f>
        <v>0.55274268642668711</v>
      </c>
      <c r="F4423" s="16">
        <f>'Monte Carlo Inputs'!$C$17*(1+$D4423)</f>
        <v>2939.6508501586218</v>
      </c>
      <c r="G4423" s="16">
        <f t="shared" ref="G4423:J4423" si="4417">F4423*(1+$D4423)</f>
        <v>3557.5098270298904</v>
      </c>
      <c r="H4423" s="16">
        <f t="shared" si="4417"/>
        <v>4305.2310680812107</v>
      </c>
      <c r="I4423" s="16">
        <f t="shared" si="4417"/>
        <v>5210.1091636467172</v>
      </c>
      <c r="J4423" s="16">
        <f t="shared" si="4417"/>
        <v>6305.1755104085041</v>
      </c>
      <c r="K4423" s="16">
        <f>F4423*$E4423*(1-'Monte Carlo Inputs'!$C$11)+F4423*'Monte Carlo Inputs'!$C$12-F4423*'Monte Carlo Inputs'!$C$13-'Monte Carlo Inputs'!$C$14*(F4423-'Monte Carlo Inputs'!$C$17)</f>
        <v>1277.3282296647249</v>
      </c>
      <c r="L4423" s="16">
        <f>G4423*$E4423*(1-'Monte Carlo Inputs'!$C$11)+G4423*'Monte Carlo Inputs'!$C$12-G4423*'Monte Carlo Inputs'!$C$13-'Monte Carlo Inputs'!$C$14*(G4423-F4423)</f>
        <v>1545.7984505642066</v>
      </c>
      <c r="M4423" s="16">
        <f>H4423*$E4423*(1-'Monte Carlo Inputs'!$C$11)+H4423*'Monte Carlo Inputs'!$C$12-H4423*'Monte Carlo Inputs'!$C$13-'Monte Carlo Inputs'!$C$14*(H4423-G4423)</f>
        <v>1870.6960311946605</v>
      </c>
      <c r="N4423" s="16">
        <f>I4423*$E4423*(1-'Monte Carlo Inputs'!$C$11)+I4423*'Monte Carlo Inputs'!$C$12-I4423*'Monte Carlo Inputs'!$C$13-'Monte Carlo Inputs'!$C$14*(I4423-H4423)</f>
        <v>2263.8809347041056</v>
      </c>
      <c r="O4423" s="16">
        <f>J4423*$E4423*(1-'Monte Carlo Inputs'!$C$11)+J4423*'Monte Carlo Inputs'!$C$12-J4423*'Monte Carlo Inputs'!$C$13-'Monte Carlo Inputs'!$C$14*(J4423-I4423)</f>
        <v>2739.7058640487503</v>
      </c>
    </row>
    <row r="4424" spans="1:15">
      <c r="A4424">
        <v>4420</v>
      </c>
      <c r="B4424" s="39">
        <v>-1.2896158227474701</v>
      </c>
      <c r="C4424" s="39">
        <v>-0.3864983716076491</v>
      </c>
      <c r="D4424" s="29">
        <f>'Monte Carlo Inputs'!$C$6+'Monte Carlo Inputs'!$D$6*B4424</f>
        <v>4.2763111797674058E-2</v>
      </c>
      <c r="E4424" s="29">
        <f>'Monte Carlo Inputs'!$C$7+'Monte Carlo Inputs'!$D$7*C4424</f>
        <v>0.5689883342962202</v>
      </c>
      <c r="F4424" s="16">
        <f>'Monte Carlo Inputs'!$C$17*(1+$D4424)</f>
        <v>2532.9758748677305</v>
      </c>
      <c r="G4424" s="16">
        <f t="shared" ref="G4424:J4424" si="4418">F4424*(1+$D4424)</f>
        <v>2641.2938053855105</v>
      </c>
      <c r="H4424" s="16">
        <f t="shared" si="4418"/>
        <v>2754.243747675715</v>
      </c>
      <c r="I4424" s="16">
        <f t="shared" si="4418"/>
        <v>2872.0237809756163</v>
      </c>
      <c r="J4424" s="16">
        <f t="shared" si="4418"/>
        <v>2994.8404550070554</v>
      </c>
      <c r="K4424" s="16">
        <f>F4424*$E4424*(1-'Monte Carlo Inputs'!$C$11)+F4424*'Monte Carlo Inputs'!$C$12-F4424*'Monte Carlo Inputs'!$C$13-'Monte Carlo Inputs'!$C$14*(F4424-'Monte Carlo Inputs'!$C$17)</f>
        <v>1124.2688695642189</v>
      </c>
      <c r="L4424" s="16">
        <f>G4424*$E4424*(1-'Monte Carlo Inputs'!$C$11)+G4424*'Monte Carlo Inputs'!$C$12-G4424*'Monte Carlo Inputs'!$C$13-'Monte Carlo Inputs'!$C$14*(G4424-F4424)</f>
        <v>1172.3461049240382</v>
      </c>
      <c r="M4424" s="16">
        <f>H4424*$E4424*(1-'Monte Carlo Inputs'!$C$11)+H4424*'Monte Carlo Inputs'!$C$12-H4424*'Monte Carlo Inputs'!$C$13-'Monte Carlo Inputs'!$C$14*(H4424-G4424)</f>
        <v>1222.4792724744721</v>
      </c>
      <c r="N4424" s="16">
        <f>I4424*$E4424*(1-'Monte Carlo Inputs'!$C$11)+I4424*'Monte Carlo Inputs'!$C$12-I4424*'Monte Carlo Inputs'!$C$13-'Monte Carlo Inputs'!$C$14*(I4424-H4424)</f>
        <v>1274.7562902736374</v>
      </c>
      <c r="O4424" s="16">
        <f>J4424*$E4424*(1-'Monte Carlo Inputs'!$C$11)+J4424*'Monte Carlo Inputs'!$C$12-J4424*'Monte Carlo Inputs'!$C$13-'Monte Carlo Inputs'!$C$14*(J4424-I4424)</f>
        <v>1329.2688360293976</v>
      </c>
    </row>
    <row r="4425" spans="1:15">
      <c r="A4425">
        <v>4421</v>
      </c>
      <c r="B4425" s="39">
        <v>-0.86796834289309155</v>
      </c>
      <c r="C4425" s="39">
        <v>-1.0090379133211795</v>
      </c>
      <c r="D4425" s="29">
        <f>'Monte Carlo Inputs'!$C$6+'Monte Carlo Inputs'!$D$6*B4425</f>
        <v>7.0079226243689008E-2</v>
      </c>
      <c r="E4425" s="29">
        <f>'Monte Carlo Inputs'!$C$7+'Monte Carlo Inputs'!$D$7*C4425</f>
        <v>0.54670647283627483</v>
      </c>
      <c r="F4425" s="16">
        <f>'Monte Carlo Inputs'!$C$17*(1+$D4425)</f>
        <v>2599.3294484685453</v>
      </c>
      <c r="G4425" s="16">
        <f t="shared" ref="G4425:J4425" si="4419">F4425*(1+$D4425)</f>
        <v>2781.4884449696556</v>
      </c>
      <c r="H4425" s="16">
        <f t="shared" si="4419"/>
        <v>2976.4130029988905</v>
      </c>
      <c r="I4425" s="16">
        <f t="shared" si="4419"/>
        <v>3184.9977232307074</v>
      </c>
      <c r="J4425" s="16">
        <f t="shared" si="4419"/>
        <v>3408.1998992626263</v>
      </c>
      <c r="K4425" s="16">
        <f>F4425*$E4425*(1-'Monte Carlo Inputs'!$C$11)+F4425*'Monte Carlo Inputs'!$C$12-F4425*'Monte Carlo Inputs'!$C$13-'Monte Carlo Inputs'!$C$14*(F4425-'Monte Carlo Inputs'!$C$17)</f>
        <v>1113.5739871111721</v>
      </c>
      <c r="L4425" s="16">
        <f>G4425*$E4425*(1-'Monte Carlo Inputs'!$C$11)+G4425*'Monte Carlo Inputs'!$C$12-G4425*'Monte Carlo Inputs'!$C$13-'Monte Carlo Inputs'!$C$14*(G4425-F4425)</f>
        <v>1191.6123904930228</v>
      </c>
      <c r="M4425" s="16">
        <f>H4425*$E4425*(1-'Monte Carlo Inputs'!$C$11)+H4425*'Monte Carlo Inputs'!$C$12-H4425*'Monte Carlo Inputs'!$C$13-'Monte Carlo Inputs'!$C$14*(H4425-G4425)</f>
        <v>1275.1196648011662</v>
      </c>
      <c r="N4425" s="16">
        <f>I4425*$E4425*(1-'Monte Carlo Inputs'!$C$11)+I4425*'Monte Carlo Inputs'!$C$12-I4425*'Monte Carlo Inputs'!$C$13-'Monte Carlo Inputs'!$C$14*(I4425-H4425)</f>
        <v>1364.4790642785442</v>
      </c>
      <c r="O4425" s="16">
        <f>J4425*$E4425*(1-'Monte Carlo Inputs'!$C$11)+J4425*'Monte Carlo Inputs'!$C$12-J4425*'Monte Carlo Inputs'!$C$13-'Monte Carlo Inputs'!$C$14*(J4425-I4425)</f>
        <v>1460.1007013288972</v>
      </c>
    </row>
    <row r="4426" spans="1:15">
      <c r="A4426">
        <v>4422</v>
      </c>
      <c r="B4426" s="39">
        <v>0.91083642889606264</v>
      </c>
      <c r="C4426" s="39">
        <v>-0.77962549800702852</v>
      </c>
      <c r="D4426" s="29">
        <f>'Monte Carlo Inputs'!$C$6+'Monte Carlo Inputs'!$D$6*B4426</f>
        <v>0.18531775379303247</v>
      </c>
      <c r="E4426" s="29">
        <f>'Monte Carlo Inputs'!$C$7+'Monte Carlo Inputs'!$D$7*C4426</f>
        <v>0.55491757480282844</v>
      </c>
      <c r="F4426" s="16">
        <f>'Monte Carlo Inputs'!$C$17*(1+$D4426)</f>
        <v>2879.2553557386555</v>
      </c>
      <c r="G4426" s="16">
        <f t="shared" ref="G4426:J4426" si="4420">F4426*(1+$D4426)</f>
        <v>3412.8324908607015</v>
      </c>
      <c r="H4426" s="16">
        <f t="shared" si="4420"/>
        <v>4045.2909421388863</v>
      </c>
      <c r="I4426" s="16">
        <f t="shared" si="4420"/>
        <v>4794.9551729753648</v>
      </c>
      <c r="J4426" s="16">
        <f t="shared" si="4420"/>
        <v>5683.5454951694401</v>
      </c>
      <c r="K4426" s="16">
        <f>F4426*$E4426*(1-'Monte Carlo Inputs'!$C$11)+F4426*'Monte Carlo Inputs'!$C$12-F4426*'Monte Carlo Inputs'!$C$13-'Monte Carlo Inputs'!$C$14*(F4426-'Monte Carlo Inputs'!$C$17)</f>
        <v>1254.7046715237648</v>
      </c>
      <c r="L4426" s="16">
        <f>G4426*$E4426*(1-'Monte Carlo Inputs'!$C$11)+G4426*'Monte Carlo Inputs'!$C$12-G4426*'Monte Carlo Inputs'!$C$13-'Monte Carlo Inputs'!$C$14*(G4426-F4426)</f>
        <v>1487.223722924173</v>
      </c>
      <c r="M4426" s="16">
        <f>H4426*$E4426*(1-'Monte Carlo Inputs'!$C$11)+H4426*'Monte Carlo Inputs'!$C$12-H4426*'Monte Carlo Inputs'!$C$13-'Monte Carlo Inputs'!$C$14*(H4426-G4426)</f>
        <v>1762.8326826441926</v>
      </c>
      <c r="N4426" s="16">
        <f>I4426*$E4426*(1-'Monte Carlo Inputs'!$C$11)+I4426*'Monte Carlo Inputs'!$C$12-I4426*'Monte Carlo Inputs'!$C$13-'Monte Carlo Inputs'!$C$14*(I4426-H4426)</f>
        <v>2089.51687570476</v>
      </c>
      <c r="O4426" s="16">
        <f>J4426*$E4426*(1-'Monte Carlo Inputs'!$C$11)+J4426*'Monte Carlo Inputs'!$C$12-J4426*'Monte Carlo Inputs'!$C$13-'Monte Carlo Inputs'!$C$14*(J4426-I4426)</f>
        <v>2476.7414496230003</v>
      </c>
    </row>
    <row r="4427" spans="1:15">
      <c r="A4427">
        <v>4423</v>
      </c>
      <c r="B4427" s="39">
        <v>1.3825193370785642</v>
      </c>
      <c r="C4427" s="39">
        <v>0.54307628391292806</v>
      </c>
      <c r="D4427" s="29">
        <f>'Monte Carlo Inputs'!$C$6+'Monte Carlo Inputs'!$D$6*B4427</f>
        <v>0.21587537578235927</v>
      </c>
      <c r="E4427" s="29">
        <f>'Monte Carlo Inputs'!$C$7+'Monte Carlo Inputs'!$D$7*C4427</f>
        <v>0.60225956014313553</v>
      </c>
      <c r="F4427" s="16">
        <f>'Monte Carlo Inputs'!$C$17*(1+$D4427)</f>
        <v>2953.4828753129295</v>
      </c>
      <c r="G4427" s="16">
        <f t="shared" ref="G4427:J4427" si="4421">F4427*(1+$D4427)</f>
        <v>3591.0671008878712</v>
      </c>
      <c r="H4427" s="16">
        <f t="shared" si="4421"/>
        <v>4366.2900607517076</v>
      </c>
      <c r="I4427" s="16">
        <f t="shared" si="4421"/>
        <v>5308.8645683912628</v>
      </c>
      <c r="J4427" s="16">
        <f t="shared" si="4421"/>
        <v>6454.9177020703792</v>
      </c>
      <c r="K4427" s="16">
        <f>F4427*$E4427*(1-'Monte Carlo Inputs'!$C$11)+F4427*'Monte Carlo Inputs'!$C$12-F4427*'Monte Carlo Inputs'!$C$13-'Monte Carlo Inputs'!$C$14*(F4427-'Monte Carlo Inputs'!$C$17)</f>
        <v>1387.5956768478761</v>
      </c>
      <c r="L4427" s="16">
        <f>G4427*$E4427*(1-'Monte Carlo Inputs'!$C$11)+G4427*'Monte Carlo Inputs'!$C$12-G4427*'Monte Carlo Inputs'!$C$13-'Monte Carlo Inputs'!$C$14*(G4427-F4427)</f>
        <v>1687.1434150213888</v>
      </c>
      <c r="M4427" s="16">
        <f>H4427*$E4427*(1-'Monte Carlo Inputs'!$C$11)+H4427*'Monte Carlo Inputs'!$C$12-H4427*'Monte Carlo Inputs'!$C$13-'Monte Carlo Inputs'!$C$14*(H4427-G4427)</f>
        <v>2051.3561337378642</v>
      </c>
      <c r="N4427" s="16">
        <f>I4427*$E4427*(1-'Monte Carlo Inputs'!$C$11)+I4427*'Monte Carlo Inputs'!$C$12-I4427*'Monte Carlo Inputs'!$C$13-'Monte Carlo Inputs'!$C$14*(I4427-H4427)</f>
        <v>2494.1934099719724</v>
      </c>
      <c r="O4427" s="16">
        <f>J4427*$E4427*(1-'Monte Carlo Inputs'!$C$11)+J4427*'Monte Carlo Inputs'!$C$12-J4427*'Monte Carlo Inputs'!$C$13-'Monte Carlo Inputs'!$C$14*(J4427-I4427)</f>
        <v>3032.6283496235565</v>
      </c>
    </row>
    <row r="4428" spans="1:15">
      <c r="A4428">
        <v>4424</v>
      </c>
      <c r="B4428" s="39">
        <v>0.28546970950145506</v>
      </c>
      <c r="C4428" s="39">
        <v>-0.73067005898547521</v>
      </c>
      <c r="D4428" s="29">
        <f>'Monte Carlo Inputs'!$C$6+'Monte Carlo Inputs'!$D$6*B4428</f>
        <v>0.14480384183128731</v>
      </c>
      <c r="E4428" s="29">
        <f>'Monte Carlo Inputs'!$C$7+'Monte Carlo Inputs'!$D$7*C4428</f>
        <v>0.5566697820714408</v>
      </c>
      <c r="F4428" s="16">
        <f>'Monte Carlo Inputs'!$C$17*(1+$D4428)</f>
        <v>2780.8430121923807</v>
      </c>
      <c r="G4428" s="16">
        <f t="shared" ref="G4428:J4428" si="4422">F4428*(1+$D4428)</f>
        <v>3183.519763887527</v>
      </c>
      <c r="H4428" s="16">
        <f t="shared" si="4422"/>
        <v>3644.5056562442737</v>
      </c>
      <c r="I4428" s="16">
        <f t="shared" si="4422"/>
        <v>4172.2440768443021</v>
      </c>
      <c r="J4428" s="16">
        <f t="shared" si="4422"/>
        <v>4776.4010482291897</v>
      </c>
      <c r="K4428" s="16">
        <f>F4428*$E4428*(1-'Monte Carlo Inputs'!$C$11)+F4428*'Monte Carlo Inputs'!$C$12-F4428*'Monte Carlo Inputs'!$C$13-'Monte Carlo Inputs'!$C$14*(F4428-'Monte Carlo Inputs'!$C$17)</f>
        <v>1213.8945404861252</v>
      </c>
      <c r="L4428" s="16">
        <f>G4428*$E4428*(1-'Monte Carlo Inputs'!$C$11)+G4428*'Monte Carlo Inputs'!$C$12-G4428*'Monte Carlo Inputs'!$C$13-'Monte Carlo Inputs'!$C$14*(G4428-F4428)</f>
        <v>1389.6711335265413</v>
      </c>
      <c r="M4428" s="16">
        <f>H4428*$E4428*(1-'Monte Carlo Inputs'!$C$11)+H4428*'Monte Carlo Inputs'!$C$12-H4428*'Monte Carlo Inputs'!$C$13-'Monte Carlo Inputs'!$C$14*(H4428-G4428)</f>
        <v>1590.9008525432243</v>
      </c>
      <c r="N4428" s="16">
        <f>I4428*$E4428*(1-'Monte Carlo Inputs'!$C$11)+I4428*'Monte Carlo Inputs'!$C$12-I4428*'Monte Carlo Inputs'!$C$13-'Monte Carlo Inputs'!$C$14*(I4428-H4428)</f>
        <v>1821.2694079641537</v>
      </c>
      <c r="O4428" s="16">
        <f>J4428*$E4428*(1-'Monte Carlo Inputs'!$C$11)+J4428*'Monte Carlo Inputs'!$C$12-J4428*'Monte Carlo Inputs'!$C$13-'Monte Carlo Inputs'!$C$14*(J4428-I4428)</f>
        <v>2084.9962152471576</v>
      </c>
    </row>
    <row r="4429" spans="1:15">
      <c r="A4429">
        <v>4425</v>
      </c>
      <c r="B4429" s="39">
        <v>0.14554892435778991</v>
      </c>
      <c r="C4429" s="39">
        <v>0.89217407215092381</v>
      </c>
      <c r="D4429" s="29">
        <f>'Monte Carlo Inputs'!$C$6+'Monte Carlo Inputs'!$D$6*B4429</f>
        <v>0.13573917913798569</v>
      </c>
      <c r="E4429" s="29">
        <f>'Monte Carlo Inputs'!$C$7+'Monte Carlo Inputs'!$D$7*C4429</f>
        <v>0.61475442678579417</v>
      </c>
      <c r="F4429" s="16">
        <f>'Monte Carlo Inputs'!$C$17*(1+$D4429)</f>
        <v>2758.8240400440814</v>
      </c>
      <c r="G4429" s="16">
        <f t="shared" ref="G4429:J4429" si="4423">F4429*(1+$D4429)</f>
        <v>3133.3045506258063</v>
      </c>
      <c r="H4429" s="16">
        <f t="shared" si="4423"/>
        <v>3558.6167383170682</v>
      </c>
      <c r="I4429" s="16">
        <f t="shared" si="4423"/>
        <v>4041.6604532429228</v>
      </c>
      <c r="J4429" s="16">
        <f t="shared" si="4423"/>
        <v>4590.2721255205761</v>
      </c>
      <c r="K4429" s="16">
        <f>F4429*$E4429*(1-'Monte Carlo Inputs'!$C$11)+F4429*'Monte Carlo Inputs'!$C$12-F4429*'Monte Carlo Inputs'!$C$13-'Monte Carlo Inputs'!$C$14*(F4429-'Monte Carlo Inputs'!$C$17)</f>
        <v>1317.9866333298323</v>
      </c>
      <c r="L4429" s="16">
        <f>G4429*$E4429*(1-'Monte Carlo Inputs'!$C$11)+G4429*'Monte Carlo Inputs'!$C$12-G4429*'Monte Carlo Inputs'!$C$13-'Monte Carlo Inputs'!$C$14*(G4429-F4429)</f>
        <v>1496.8890570528608</v>
      </c>
      <c r="M4429" s="16">
        <f>H4429*$E4429*(1-'Monte Carlo Inputs'!$C$11)+H4429*'Monte Carlo Inputs'!$C$12-H4429*'Monte Carlo Inputs'!$C$13-'Monte Carlo Inputs'!$C$14*(H4429-G4429)</f>
        <v>1700.0755489178496</v>
      </c>
      <c r="N4429" s="16">
        <f>I4429*$E4429*(1-'Monte Carlo Inputs'!$C$11)+I4429*'Monte Carlo Inputs'!$C$12-I4429*'Monte Carlo Inputs'!$C$13-'Monte Carlo Inputs'!$C$14*(I4429-H4429)</f>
        <v>1930.8424084005189</v>
      </c>
      <c r="O4429" s="16">
        <f>J4429*$E4429*(1-'Monte Carlo Inputs'!$C$11)+J4429*'Monte Carlo Inputs'!$C$12-J4429*'Monte Carlo Inputs'!$C$13-'Monte Carlo Inputs'!$C$14*(J4429-I4429)</f>
        <v>2192.9333719616161</v>
      </c>
    </row>
    <row r="4430" spans="1:15">
      <c r="A4430">
        <v>4426</v>
      </c>
      <c r="B4430" s="39">
        <v>0.2854239768077666</v>
      </c>
      <c r="C4430" s="39">
        <v>-0.45110861183499151</v>
      </c>
      <c r="D4430" s="29">
        <f>'Monte Carlo Inputs'!$C$6+'Monte Carlo Inputs'!$D$6*B4430</f>
        <v>0.1448008790731673</v>
      </c>
      <c r="E4430" s="29">
        <f>'Monte Carlo Inputs'!$C$7+'Monte Carlo Inputs'!$D$7*C4430</f>
        <v>0.56667581223910424</v>
      </c>
      <c r="F4430" s="16">
        <f>'Monte Carlo Inputs'!$C$17*(1+$D4430)</f>
        <v>2780.835815356631</v>
      </c>
      <c r="G4430" s="16">
        <f t="shared" ref="G4430:J4430" si="4424">F4430*(1+$D4430)</f>
        <v>3183.5032859784187</v>
      </c>
      <c r="H4430" s="16">
        <f t="shared" si="4424"/>
        <v>3644.4773603204103</v>
      </c>
      <c r="I4430" s="16">
        <f t="shared" si="4424"/>
        <v>4172.2008858570616</v>
      </c>
      <c r="J4430" s="16">
        <f t="shared" si="4424"/>
        <v>4776.3392417990108</v>
      </c>
      <c r="K4430" s="16">
        <f>F4430*$E4430*(1-'Monte Carlo Inputs'!$C$11)+F4430*'Monte Carlo Inputs'!$C$12-F4430*'Monte Carlo Inputs'!$C$13-'Monte Carlo Inputs'!$C$14*(F4430-'Monte Carlo Inputs'!$C$17)</f>
        <v>1233.6909043636663</v>
      </c>
      <c r="L4430" s="16">
        <f>G4430*$E4430*(1-'Monte Carlo Inputs'!$C$11)+G4430*'Monte Carlo Inputs'!$C$12-G4430*'Monte Carlo Inputs'!$C$13-'Monte Carlo Inputs'!$C$14*(G4430-F4430)</f>
        <v>1412.3304318200958</v>
      </c>
      <c r="M4430" s="16">
        <f>H4430*$E4430*(1-'Monte Carlo Inputs'!$C$11)+H4430*'Monte Carlo Inputs'!$C$12-H4430*'Monte Carlo Inputs'!$C$13-'Monte Carlo Inputs'!$C$14*(H4430-G4430)</f>
        <v>1616.8371198894313</v>
      </c>
      <c r="N4430" s="16">
        <f>I4430*$E4430*(1-'Monte Carlo Inputs'!$C$11)+I4430*'Monte Carlo Inputs'!$C$12-I4430*'Monte Carlo Inputs'!$C$13-'Monte Carlo Inputs'!$C$14*(I4430-H4430)</f>
        <v>1850.956556167549</v>
      </c>
      <c r="O4430" s="16">
        <f>J4430*$E4430*(1-'Monte Carlo Inputs'!$C$11)+J4430*'Monte Carlo Inputs'!$C$12-J4430*'Monte Carlo Inputs'!$C$13-'Monte Carlo Inputs'!$C$14*(J4430-I4430)</f>
        <v>2118.9766926268521</v>
      </c>
    </row>
    <row r="4431" spans="1:15">
      <c r="A4431">
        <v>4427</v>
      </c>
      <c r="B4431" s="39">
        <v>1.8825840057930792</v>
      </c>
      <c r="C4431" s="39">
        <v>-1.4926981672468258</v>
      </c>
      <c r="D4431" s="29">
        <f>'Monte Carlo Inputs'!$C$6+'Monte Carlo Inputs'!$D$6*B4431</f>
        <v>0.24827168875387717</v>
      </c>
      <c r="E4431" s="29">
        <f>'Monte Carlo Inputs'!$C$7+'Monte Carlo Inputs'!$D$7*C4431</f>
        <v>0.52939536237734686</v>
      </c>
      <c r="F4431" s="16">
        <f>'Monte Carlo Inputs'!$C$17*(1+$D4431)</f>
        <v>3032.1767591520434</v>
      </c>
      <c r="G4431" s="16">
        <f t="shared" ref="G4431:J4431" si="4425">F4431*(1+$D4431)</f>
        <v>3784.9804037469794</v>
      </c>
      <c r="H4431" s="16">
        <f t="shared" si="4425"/>
        <v>4724.6838804855743</v>
      </c>
      <c r="I4431" s="16">
        <f t="shared" si="4425"/>
        <v>5897.6891263219495</v>
      </c>
      <c r="J4431" s="16">
        <f t="shared" si="4425"/>
        <v>7361.918365459278</v>
      </c>
      <c r="K4431" s="16">
        <f>F4431*$E4431*(1-'Monte Carlo Inputs'!$C$11)+F4431*'Monte Carlo Inputs'!$C$12-F4431*'Monte Carlo Inputs'!$C$13-'Monte Carlo Inputs'!$C$14*(F4431-'Monte Carlo Inputs'!$C$17)</f>
        <v>1268.4394403339547</v>
      </c>
      <c r="L4431" s="16">
        <f>G4431*$E4431*(1-'Monte Carlo Inputs'!$C$11)+G4431*'Monte Carlo Inputs'!$C$12-G4431*'Monte Carlo Inputs'!$C$13-'Monte Carlo Inputs'!$C$14*(G4431-F4431)</f>
        <v>1583.3570422676889</v>
      </c>
      <c r="M4431" s="16">
        <f>H4431*$E4431*(1-'Monte Carlo Inputs'!$C$11)+H4431*'Monte Carlo Inputs'!$C$12-H4431*'Monte Carlo Inputs'!$C$13-'Monte Carlo Inputs'!$C$14*(H4431-G4431)</f>
        <v>1976.4597690518319</v>
      </c>
      <c r="N4431" s="16">
        <f>I4431*$E4431*(1-'Monte Carlo Inputs'!$C$11)+I4431*'Monte Carlo Inputs'!$C$12-I4431*'Monte Carlo Inputs'!$C$13-'Monte Carlo Inputs'!$C$14*(I4431-H4431)</f>
        <v>2467.1587736684287</v>
      </c>
      <c r="O4431" s="16">
        <f>J4431*$E4431*(1-'Monte Carlo Inputs'!$C$11)+J4431*'Monte Carlo Inputs'!$C$12-J4431*'Monte Carlo Inputs'!$C$13-'Monte Carlo Inputs'!$C$14*(J4431-I4431)</f>
        <v>3079.6844488310335</v>
      </c>
    </row>
    <row r="4432" spans="1:15">
      <c r="A4432">
        <v>4428</v>
      </c>
      <c r="B4432" s="39">
        <v>1.222872696267423</v>
      </c>
      <c r="C4432" s="39">
        <v>5.6925704397792633E-2</v>
      </c>
      <c r="D4432" s="29">
        <f>'Monte Carlo Inputs'!$C$6+'Monte Carlo Inputs'!$D$6*B4432</f>
        <v>0.20553278838488429</v>
      </c>
      <c r="E4432" s="29">
        <f>'Monte Carlo Inputs'!$C$7+'Monte Carlo Inputs'!$D$7*C4432</f>
        <v>0.58485931624599674</v>
      </c>
      <c r="F4432" s="16">
        <f>'Monte Carlo Inputs'!$C$17*(1+$D4432)</f>
        <v>2928.359696265723</v>
      </c>
      <c r="G4432" s="16">
        <f t="shared" ref="G4432:J4432" si="4426">F4432*(1+$D4432)</f>
        <v>3530.2336300331299</v>
      </c>
      <c r="H4432" s="16">
        <f t="shared" si="4426"/>
        <v>4255.8123916639315</v>
      </c>
      <c r="I4432" s="16">
        <f t="shared" si="4426"/>
        <v>5130.521379365563</v>
      </c>
      <c r="J4432" s="16">
        <f t="shared" si="4426"/>
        <v>6185.0117443348299</v>
      </c>
      <c r="K4432" s="16">
        <f>F4432*$E4432*(1-'Monte Carlo Inputs'!$C$11)+F4432*'Monte Carlo Inputs'!$C$12-F4432*'Monte Carlo Inputs'!$C$13-'Monte Carlo Inputs'!$C$14*(F4432-'Monte Carlo Inputs'!$C$17)</f>
        <v>1339.1883920284017</v>
      </c>
      <c r="L4432" s="16">
        <f>G4432*$E4432*(1-'Monte Carlo Inputs'!$C$11)+G4432*'Monte Carlo Inputs'!$C$12-G4432*'Monte Carlo Inputs'!$C$13-'Monte Carlo Inputs'!$C$14*(G4432-F4432)</f>
        <v>1614.4355164146687</v>
      </c>
      <c r="M4432" s="16">
        <f>H4432*$E4432*(1-'Monte Carlo Inputs'!$C$11)+H4432*'Monte Carlo Inputs'!$C$12-H4432*'Monte Carlo Inputs'!$C$13-'Monte Carlo Inputs'!$C$14*(H4432-G4432)</f>
        <v>1946.2549497709663</v>
      </c>
      <c r="N4432" s="16">
        <f>I4432*$E4432*(1-'Monte Carlo Inputs'!$C$11)+I4432*'Monte Carlo Inputs'!$C$12-I4432*'Monte Carlo Inputs'!$C$13-'Monte Carlo Inputs'!$C$14*(I4432-H4432)</f>
        <v>2346.2741565052756</v>
      </c>
      <c r="O4432" s="16">
        <f>J4432*$E4432*(1-'Monte Carlo Inputs'!$C$11)+J4432*'Monte Carlo Inputs'!$C$12-J4432*'Monte Carlo Inputs'!$C$13-'Monte Carlo Inputs'!$C$14*(J4432-I4432)</f>
        <v>2828.5104262071977</v>
      </c>
    </row>
    <row r="4433" spans="1:15">
      <c r="A4433">
        <v>4429</v>
      </c>
      <c r="B4433" s="39">
        <v>-0.45415555477833452</v>
      </c>
      <c r="C4433" s="39">
        <v>-0.87512327229290465</v>
      </c>
      <c r="D4433" s="29">
        <f>'Monte Carlo Inputs'!$C$6+'Monte Carlo Inputs'!$D$6*B4433</f>
        <v>9.6887776085540639E-2</v>
      </c>
      <c r="E4433" s="29">
        <f>'Monte Carlo Inputs'!$C$7+'Monte Carlo Inputs'!$D$7*C4433</f>
        <v>0.55149952978915096</v>
      </c>
      <c r="F4433" s="16">
        <f>'Monte Carlo Inputs'!$C$17*(1+$D4433)</f>
        <v>2664.4500968893872</v>
      </c>
      <c r="G4433" s="16">
        <f t="shared" ref="G4433:J4433" si="4427">F4433*(1+$D4433)</f>
        <v>2922.6027412679032</v>
      </c>
      <c r="H4433" s="16">
        <f t="shared" si="4427"/>
        <v>3205.7672212508551</v>
      </c>
      <c r="I4433" s="16">
        <f t="shared" si="4427"/>
        <v>3516.3668779657737</v>
      </c>
      <c r="J4433" s="16">
        <f t="shared" si="4427"/>
        <v>3857.0598446727331</v>
      </c>
      <c r="K4433" s="16">
        <f>F4433*$E4433*(1-'Monte Carlo Inputs'!$C$11)+F4433*'Monte Carlo Inputs'!$C$12-F4433*'Monte Carlo Inputs'!$C$13-'Monte Carlo Inputs'!$C$14*(F4433-'Monte Carlo Inputs'!$C$17)</f>
        <v>1151.5797645997902</v>
      </c>
      <c r="L4433" s="16">
        <f>G4433*$E4433*(1-'Monte Carlo Inputs'!$C$11)+G4433*'Monte Carlo Inputs'!$C$12-G4433*'Monte Carlo Inputs'!$C$13-'Monte Carlo Inputs'!$C$14*(G4433-F4433)</f>
        <v>1263.1537669769743</v>
      </c>
      <c r="M4433" s="16">
        <f>H4433*$E4433*(1-'Monte Carlo Inputs'!$C$11)+H4433*'Monte Carlo Inputs'!$C$12-H4433*'Monte Carlo Inputs'!$C$13-'Monte Carlo Inputs'!$C$14*(H4433-G4433)</f>
        <v>1385.5379263134464</v>
      </c>
      <c r="N4433" s="16">
        <f>I4433*$E4433*(1-'Monte Carlo Inputs'!$C$11)+I4433*'Monte Carlo Inputs'!$C$12-I4433*'Monte Carlo Inputs'!$C$13-'Monte Carlo Inputs'!$C$14*(I4433-H4433)</f>
        <v>1519.7796146761282</v>
      </c>
      <c r="O4433" s="16">
        <f>J4433*$E4433*(1-'Monte Carlo Inputs'!$C$11)+J4433*'Monte Carlo Inputs'!$C$12-J4433*'Monte Carlo Inputs'!$C$13-'Monte Carlo Inputs'!$C$14*(J4433-I4433)</f>
        <v>1667.0276816822377</v>
      </c>
    </row>
    <row r="4434" spans="1:15">
      <c r="A4434">
        <v>4430</v>
      </c>
      <c r="B4434" s="39">
        <v>0.14228416396032958</v>
      </c>
      <c r="C4434" s="39">
        <v>-2.0196458340399195</v>
      </c>
      <c r="D4434" s="29">
        <f>'Monte Carlo Inputs'!$C$6+'Monte Carlo Inputs'!$D$6*B4434</f>
        <v>0.13552767409427799</v>
      </c>
      <c r="E4434" s="29">
        <f>'Monte Carlo Inputs'!$C$7+'Monte Carlo Inputs'!$D$7*C4434</f>
        <v>0.5105349139698333</v>
      </c>
      <c r="F4434" s="16">
        <f>'Monte Carlo Inputs'!$C$17*(1+$D4434)</f>
        <v>2758.310273142411</v>
      </c>
      <c r="G4434" s="16">
        <f t="shared" ref="G4434:J4434" si="4428">F4434*(1+$D4434)</f>
        <v>3132.1376488917545</v>
      </c>
      <c r="H4434" s="16">
        <f t="shared" si="4428"/>
        <v>3556.6289793891738</v>
      </c>
      <c r="I4434" s="16">
        <f t="shared" si="4428"/>
        <v>4038.6506325820937</v>
      </c>
      <c r="J4434" s="16">
        <f t="shared" si="4428"/>
        <v>4585.9995592953292</v>
      </c>
      <c r="K4434" s="16">
        <f>F4434*$E4434*(1-'Monte Carlo Inputs'!$C$11)+F4434*'Monte Carlo Inputs'!$C$12-F4434*'Monte Carlo Inputs'!$C$13-'Monte Carlo Inputs'!$C$14*(F4434-'Monte Carlo Inputs'!$C$17)</f>
        <v>1113.1778738227799</v>
      </c>
      <c r="L4434" s="16">
        <f>G4434*$E4434*(1-'Monte Carlo Inputs'!$C$11)+G4434*'Monte Carlo Inputs'!$C$12-G4434*'Monte Carlo Inputs'!$C$13-'Monte Carlo Inputs'!$C$14*(G4434-F4434)</f>
        <v>1264.0442819151949</v>
      </c>
      <c r="M4434" s="16">
        <f>H4434*$E4434*(1-'Monte Carlo Inputs'!$C$11)+H4434*'Monte Carlo Inputs'!$C$12-H4434*'Monte Carlo Inputs'!$C$13-'Monte Carlo Inputs'!$C$14*(H4434-G4434)</f>
        <v>1435.3572633953331</v>
      </c>
      <c r="N4434" s="16">
        <f>I4434*$E4434*(1-'Monte Carlo Inputs'!$C$11)+I4434*'Monte Carlo Inputs'!$C$12-I4434*'Monte Carlo Inputs'!$C$13-'Monte Carlo Inputs'!$C$14*(I4434-H4434)</f>
        <v>1629.8878947976305</v>
      </c>
      <c r="O4434" s="16">
        <f>J4434*$E4434*(1-'Monte Carlo Inputs'!$C$11)+J4434*'Monte Carlo Inputs'!$C$12-J4434*'Monte Carlo Inputs'!$C$13-'Monte Carlo Inputs'!$C$14*(J4434-I4434)</f>
        <v>1850.7828102139724</v>
      </c>
    </row>
    <row r="4435" spans="1:15">
      <c r="A4435">
        <v>4431</v>
      </c>
      <c r="B4435" s="39">
        <v>-0.76545035635917835</v>
      </c>
      <c r="C4435" s="39">
        <v>-1.3297814939558641</v>
      </c>
      <c r="D4435" s="29">
        <f>'Monte Carlo Inputs'!$C$6+'Monte Carlo Inputs'!$D$6*B4435</f>
        <v>7.6720776796540768E-2</v>
      </c>
      <c r="E4435" s="29">
        <f>'Monte Carlo Inputs'!$C$7+'Monte Carlo Inputs'!$D$7*C4435</f>
        <v>0.53522645663007928</v>
      </c>
      <c r="F4435" s="16">
        <f>'Monte Carlo Inputs'!$C$17*(1+$D4435)</f>
        <v>2615.4624389164774</v>
      </c>
      <c r="G4435" s="16">
        <f t="shared" ref="G4435:J4435" si="4429">F4435*(1+$D4435)</f>
        <v>2816.1227489123244</v>
      </c>
      <c r="H4435" s="16">
        <f t="shared" si="4429"/>
        <v>3032.1778737632876</v>
      </c>
      <c r="I4435" s="16">
        <f t="shared" si="4429"/>
        <v>3264.8089156236902</v>
      </c>
      <c r="J4435" s="16">
        <f t="shared" si="4429"/>
        <v>3515.2875917226115</v>
      </c>
      <c r="K4435" s="16">
        <f>F4435*$E4435*(1-'Monte Carlo Inputs'!$C$11)+F4435*'Monte Carlo Inputs'!$C$12-F4435*'Monte Carlo Inputs'!$C$13-'Monte Carlo Inputs'!$C$14*(F4435-'Monte Carlo Inputs'!$C$17)</f>
        <v>1099.3728528689751</v>
      </c>
      <c r="L4435" s="16">
        <f>G4435*$E4435*(1-'Monte Carlo Inputs'!$C$11)+G4435*'Monte Carlo Inputs'!$C$12-G4435*'Monte Carlo Inputs'!$C$13-'Monte Carlo Inputs'!$C$14*(G4435-F4435)</f>
        <v>1183.7175921301116</v>
      </c>
      <c r="M4435" s="16">
        <f>H4435*$E4435*(1-'Monte Carlo Inputs'!$C$11)+H4435*'Monte Carlo Inputs'!$C$12-H4435*'Monte Carlo Inputs'!$C$13-'Monte Carlo Inputs'!$C$14*(H4435-G4435)</f>
        <v>1274.5333253060646</v>
      </c>
      <c r="N4435" s="16">
        <f>I4435*$E4435*(1-'Monte Carlo Inputs'!$C$11)+I4435*'Monte Carlo Inputs'!$C$12-I4435*'Monte Carlo Inputs'!$C$13-'Monte Carlo Inputs'!$C$14*(I4435-H4435)</f>
        <v>1372.3165120766241</v>
      </c>
      <c r="O4435" s="16">
        <f>J4435*$E4435*(1-'Monte Carlo Inputs'!$C$11)+J4435*'Monte Carlo Inputs'!$C$12-J4435*'Monte Carlo Inputs'!$C$13-'Monte Carlo Inputs'!$C$14*(J4435-I4435)</f>
        <v>1477.601700893862</v>
      </c>
    </row>
    <row r="4436" spans="1:15">
      <c r="A4436">
        <v>4432</v>
      </c>
      <c r="B4436" s="39">
        <v>0.32661711838590651</v>
      </c>
      <c r="C4436" s="39">
        <v>-0.13229196247359792</v>
      </c>
      <c r="D4436" s="29">
        <f>'Monte Carlo Inputs'!$C$6+'Monte Carlo Inputs'!$D$6*B4436</f>
        <v>0.14746954572837409</v>
      </c>
      <c r="E4436" s="29">
        <f>'Monte Carlo Inputs'!$C$7+'Monte Carlo Inputs'!$D$7*C4436</f>
        <v>0.57808685994965026</v>
      </c>
      <c r="F4436" s="16">
        <f>'Monte Carlo Inputs'!$C$17*(1+$D4436)</f>
        <v>2787.3182735287942</v>
      </c>
      <c r="G4436" s="16">
        <f t="shared" ref="G4436:J4436" si="4430">F4436*(1+$D4436)</f>
        <v>3198.3628331264813</v>
      </c>
      <c r="H4436" s="16">
        <f t="shared" si="4430"/>
        <v>3670.023947202159</v>
      </c>
      <c r="I4436" s="16">
        <f t="shared" si="4430"/>
        <v>4211.2407115083161</v>
      </c>
      <c r="J4436" s="16">
        <f t="shared" si="4430"/>
        <v>4832.2704661872822</v>
      </c>
      <c r="K4436" s="16">
        <f>F4436*$E4436*(1-'Monte Carlo Inputs'!$C$11)+F4436*'Monte Carlo Inputs'!$C$12-F4436*'Monte Carlo Inputs'!$C$13-'Monte Carlo Inputs'!$C$14*(F4436-'Monte Carlo Inputs'!$C$17)</f>
        <v>1259.2941585168185</v>
      </c>
      <c r="L4436" s="16">
        <f>G4436*$E4436*(1-'Monte Carlo Inputs'!$C$11)+G4436*'Monte Carlo Inputs'!$C$12-G4436*'Monte Carlo Inputs'!$C$13-'Monte Carlo Inputs'!$C$14*(G4436-F4436)</f>
        <v>1445.0016960116889</v>
      </c>
      <c r="M4436" s="16">
        <f>H4436*$E4436*(1-'Monte Carlo Inputs'!$C$11)+H4436*'Monte Carlo Inputs'!$C$12-H4436*'Monte Carlo Inputs'!$C$13-'Monte Carlo Inputs'!$C$14*(H4436-G4436)</f>
        <v>1658.0954396992622</v>
      </c>
      <c r="N4436" s="16">
        <f>I4436*$E4436*(1-'Monte Carlo Inputs'!$C$11)+I4436*'Monte Carlo Inputs'!$C$12-I4436*'Monte Carlo Inputs'!$C$13-'Monte Carlo Inputs'!$C$14*(I4436-H4436)</f>
        <v>1902.6140209660014</v>
      </c>
      <c r="O4436" s="16">
        <f>J4436*$E4436*(1-'Monte Carlo Inputs'!$C$11)+J4436*'Monte Carlo Inputs'!$C$12-J4436*'Monte Carlo Inputs'!$C$13-'Monte Carlo Inputs'!$C$14*(J4436-I4436)</f>
        <v>2183.1916463342927</v>
      </c>
    </row>
    <row r="4437" spans="1:15">
      <c r="A4437">
        <v>4433</v>
      </c>
      <c r="B4437" s="39">
        <v>2.7914378767993049</v>
      </c>
      <c r="C4437" s="39">
        <v>0.26232189165387232</v>
      </c>
      <c r="D4437" s="29">
        <f>'Monte Carlo Inputs'!$C$6+'Monte Carlo Inputs'!$D$6*B4437</f>
        <v>0.30715110234288728</v>
      </c>
      <c r="E4437" s="29">
        <f>'Monte Carlo Inputs'!$C$7+'Monte Carlo Inputs'!$D$7*C4437</f>
        <v>0.59221083222559845</v>
      </c>
      <c r="F4437" s="16">
        <f>'Monte Carlo Inputs'!$C$17*(1+$D4437)</f>
        <v>3175.2007427011076</v>
      </c>
      <c r="G4437" s="16">
        <f t="shared" ref="G4437:J4437" si="4431">F4437*(1+$D4437)</f>
        <v>4150.4671509817072</v>
      </c>
      <c r="H4437" s="16">
        <f t="shared" si="4431"/>
        <v>5425.2877116436812</v>
      </c>
      <c r="I4437" s="16">
        <f t="shared" si="4431"/>
        <v>7091.6708128023583</v>
      </c>
      <c r="J4437" s="16">
        <f t="shared" si="4431"/>
        <v>9269.8853204074821</v>
      </c>
      <c r="K4437" s="16">
        <f>F4437*$E4437*(1-'Monte Carlo Inputs'!$C$11)+F4437*'Monte Carlo Inputs'!$C$12-F4437*'Monte Carlo Inputs'!$C$13-'Monte Carlo Inputs'!$C$14*(F4437-'Monte Carlo Inputs'!$C$17)</f>
        <v>1472.1153397017426</v>
      </c>
      <c r="L4437" s="16">
        <f>G4437*$E4437*(1-'Monte Carlo Inputs'!$C$11)+G4437*'Monte Carlo Inputs'!$C$12-G4437*'Monte Carlo Inputs'!$C$13-'Monte Carlo Inputs'!$C$14*(G4437-F4437)</f>
        <v>1924.2771890670067</v>
      </c>
      <c r="M4437" s="16">
        <f>H4437*$E4437*(1-'Monte Carlo Inputs'!$C$11)+H4437*'Monte Carlo Inputs'!$C$12-H4437*'Monte Carlo Inputs'!$C$13-'Monte Carlo Inputs'!$C$14*(H4437-G4437)</f>
        <v>2515.3210489022104</v>
      </c>
      <c r="N4437" s="16">
        <f>I4437*$E4437*(1-'Monte Carlo Inputs'!$C$11)+I4437*'Monte Carlo Inputs'!$C$12-I4437*'Monte Carlo Inputs'!$C$13-'Monte Carlo Inputs'!$C$14*(I4437-H4437)</f>
        <v>3287.9046818187921</v>
      </c>
      <c r="O4437" s="16">
        <f>J4437*$E4437*(1-'Monte Carlo Inputs'!$C$11)+J4437*'Monte Carlo Inputs'!$C$12-J4437*'Monte Carlo Inputs'!$C$13-'Monte Carlo Inputs'!$C$14*(J4437-I4437)</f>
        <v>4297.7882292377735</v>
      </c>
    </row>
    <row r="4438" spans="1:15">
      <c r="A4438">
        <v>4434</v>
      </c>
      <c r="B4438" s="39">
        <v>0.26703032200170179</v>
      </c>
      <c r="C4438" s="39">
        <v>1.4803705617236189</v>
      </c>
      <c r="D4438" s="29">
        <f>'Monte Carlo Inputs'!$C$6+'Monte Carlo Inputs'!$D$6*B4438</f>
        <v>0.1436092599985401</v>
      </c>
      <c r="E4438" s="29">
        <f>'Monte Carlo Inputs'!$C$7+'Monte Carlo Inputs'!$D$7*C4438</f>
        <v>0.63580708579571132</v>
      </c>
      <c r="F4438" s="16">
        <f>'Monte Carlo Inputs'!$C$17*(1+$D4438)</f>
        <v>2777.9412534624544</v>
      </c>
      <c r="G4438" s="16">
        <f t="shared" ref="G4438:J4438" si="4432">F4438*(1+$D4438)</f>
        <v>3176.8793411916145</v>
      </c>
      <c r="H4438" s="16">
        <f t="shared" si="4432"/>
        <v>3633.108632484792</v>
      </c>
      <c r="I4438" s="16">
        <f t="shared" si="4432"/>
        <v>4154.8566746902407</v>
      </c>
      <c r="J4438" s="16">
        <f t="shared" si="4432"/>
        <v>4751.5325671425016</v>
      </c>
      <c r="K4438" s="16">
        <f>F4438*$E4438*(1-'Monte Carlo Inputs'!$C$11)+F4438*'Monte Carlo Inputs'!$C$12-F4438*'Monte Carlo Inputs'!$C$13-'Monte Carlo Inputs'!$C$14*(F4438-'Monte Carlo Inputs'!$C$17)</f>
        <v>1369.0167270037664</v>
      </c>
      <c r="L4438" s="16">
        <f>G4438*$E4438*(1-'Monte Carlo Inputs'!$C$11)+G4438*'Monte Carlo Inputs'!$C$12-G4438*'Monte Carlo Inputs'!$C$13-'Monte Carlo Inputs'!$C$14*(G4438-F4438)</f>
        <v>1565.6202060944006</v>
      </c>
      <c r="M4438" s="16">
        <f>H4438*$E4438*(1-'Monte Carlo Inputs'!$C$11)+H4438*'Monte Carlo Inputs'!$C$12-H4438*'Monte Carlo Inputs'!$C$13-'Monte Carlo Inputs'!$C$14*(H4438-G4438)</f>
        <v>1790.4577653303795</v>
      </c>
      <c r="N4438" s="16">
        <f>I4438*$E4438*(1-'Monte Carlo Inputs'!$C$11)+I4438*'Monte Carlo Inputs'!$C$12-I4438*'Monte Carlo Inputs'!$C$13-'Monte Carlo Inputs'!$C$14*(I4438-H4438)</f>
        <v>2047.5840800681153</v>
      </c>
      <c r="O4438" s="16">
        <f>J4438*$E4438*(1-'Monte Carlo Inputs'!$C$11)+J4438*'Monte Carlo Inputs'!$C$12-J4438*'Monte Carlo Inputs'!$C$13-'Monte Carlo Inputs'!$C$14*(J4438-I4438)</f>
        <v>2341.6361145914884</v>
      </c>
    </row>
    <row r="4439" spans="1:15">
      <c r="A4439">
        <v>4435</v>
      </c>
      <c r="B4439" s="39">
        <v>0.96590305990717085</v>
      </c>
      <c r="C4439" s="39">
        <v>-1.5534803367960304</v>
      </c>
      <c r="D4439" s="29">
        <f>'Monte Carlo Inputs'!$C$6+'Monte Carlo Inputs'!$D$6*B4439</f>
        <v>0.18888520401323872</v>
      </c>
      <c r="E4439" s="29">
        <f>'Monte Carlo Inputs'!$C$7+'Monte Carlo Inputs'!$D$7*C4439</f>
        <v>0.52721985417203276</v>
      </c>
      <c r="F4439" s="16">
        <f>'Monte Carlo Inputs'!$C$17*(1+$D4439)</f>
        <v>2887.9210490685587</v>
      </c>
      <c r="G4439" s="16">
        <f t="shared" ref="G4439:J4439" si="4433">F4439*(1+$D4439)</f>
        <v>3433.4066055959997</v>
      </c>
      <c r="H4439" s="16">
        <f t="shared" si="4433"/>
        <v>4081.9263127544018</v>
      </c>
      <c r="I4439" s="16">
        <f t="shared" si="4433"/>
        <v>4852.9417971060238</v>
      </c>
      <c r="J4439" s="16">
        <f t="shared" si="4433"/>
        <v>5769.5906985167685</v>
      </c>
      <c r="K4439" s="16">
        <f>F4439*$E4439*(1-'Monte Carlo Inputs'!$C$11)+F4439*'Monte Carlo Inputs'!$C$12-F4439*'Monte Carlo Inputs'!$C$13-'Monte Carlo Inputs'!$C$14*(F4439-'Monte Carlo Inputs'!$C$17)</f>
        <v>1201.6856143062557</v>
      </c>
      <c r="L4439" s="16">
        <f>G4439*$E4439*(1-'Monte Carlo Inputs'!$C$11)+G4439*'Monte Carlo Inputs'!$C$12-G4439*'Monte Carlo Inputs'!$C$13-'Monte Carlo Inputs'!$C$14*(G4439-F4439)</f>
        <v>1428.6662467242668</v>
      </c>
      <c r="M4439" s="16">
        <f>H4439*$E4439*(1-'Monte Carlo Inputs'!$C$11)+H4439*'Monte Carlo Inputs'!$C$12-H4439*'Monte Carlo Inputs'!$C$13-'Monte Carlo Inputs'!$C$14*(H4439-G4439)</f>
        <v>1698.5201622036082</v>
      </c>
      <c r="N4439" s="16">
        <f>I4439*$E4439*(1-'Monte Carlo Inputs'!$C$11)+I4439*'Monte Carlo Inputs'!$C$12-I4439*'Monte Carlo Inputs'!$C$13-'Monte Carlo Inputs'!$C$14*(I4439-H4439)</f>
        <v>2019.3454895620357</v>
      </c>
      <c r="O4439" s="16">
        <f>J4439*$E4439*(1-'Monte Carlo Inputs'!$C$11)+J4439*'Monte Carlo Inputs'!$C$12-J4439*'Monte Carlo Inputs'!$C$13-'Monte Carlo Inputs'!$C$14*(J4439-I4439)</f>
        <v>2400.7699743311741</v>
      </c>
    </row>
    <row r="4440" spans="1:15">
      <c r="A4440">
        <v>4436</v>
      </c>
      <c r="B4440" s="39">
        <v>-0.55665985463532897</v>
      </c>
      <c r="C4440" s="39">
        <v>-0.62806947287363712</v>
      </c>
      <c r="D4440" s="29">
        <f>'Monte Carlo Inputs'!$C$6+'Monte Carlo Inputs'!$D$6*B4440</f>
        <v>9.0247112213745845E-2</v>
      </c>
      <c r="E4440" s="29">
        <f>'Monte Carlo Inputs'!$C$7+'Monte Carlo Inputs'!$D$7*C4440</f>
        <v>0.56034205008378368</v>
      </c>
      <c r="F4440" s="16">
        <f>'Monte Carlo Inputs'!$C$17*(1+$D4440)</f>
        <v>2648.3192602784102</v>
      </c>
      <c r="G4440" s="16">
        <f t="shared" ref="G4440:J4440" si="4434">F4440*(1+$D4440)</f>
        <v>2887.32242573858</v>
      </c>
      <c r="H4440" s="16">
        <f t="shared" si="4434"/>
        <v>3147.8949366914744</v>
      </c>
      <c r="I4440" s="16">
        <f t="shared" si="4434"/>
        <v>3431.9833642801523</v>
      </c>
      <c r="J4440" s="16">
        <f t="shared" si="4434"/>
        <v>3741.7099520720521</v>
      </c>
      <c r="K4440" s="16">
        <f>F4440*$E4440*(1-'Monte Carlo Inputs'!$C$11)+F4440*'Monte Carlo Inputs'!$C$12-F4440*'Monte Carlo Inputs'!$C$13-'Monte Carlo Inputs'!$C$14*(F4440-'Monte Carlo Inputs'!$C$17)</f>
        <v>1161.0249535316075</v>
      </c>
      <c r="L4440" s="16">
        <f>G4440*$E4440*(1-'Monte Carlo Inputs'!$C$11)+G4440*'Monte Carlo Inputs'!$C$12-G4440*'Monte Carlo Inputs'!$C$13-'Monte Carlo Inputs'!$C$14*(G4440-F4440)</f>
        <v>1265.8041027959334</v>
      </c>
      <c r="M4440" s="16">
        <f>H4440*$E4440*(1-'Monte Carlo Inputs'!$C$11)+H4440*'Monte Carlo Inputs'!$C$12-H4440*'Monte Carlo Inputs'!$C$13-'Monte Carlo Inputs'!$C$14*(H4440-G4440)</f>
        <v>1380.0392677015782</v>
      </c>
      <c r="N4440" s="16">
        <f>I4440*$E4440*(1-'Monte Carlo Inputs'!$C$11)+I4440*'Monte Carlo Inputs'!$C$12-I4440*'Monte Carlo Inputs'!$C$13-'Monte Carlo Inputs'!$C$14*(I4440-H4440)</f>
        <v>1504.583826353218</v>
      </c>
      <c r="O4440" s="16">
        <f>J4440*$E4440*(1-'Monte Carlo Inputs'!$C$11)+J4440*'Monte Carlo Inputs'!$C$12-J4440*'Monte Carlo Inputs'!$C$13-'Monte Carlo Inputs'!$C$14*(J4440-I4440)</f>
        <v>1640.3681717651039</v>
      </c>
    </row>
    <row r="4441" spans="1:15">
      <c r="A4441">
        <v>4437</v>
      </c>
      <c r="B4441" s="39">
        <v>0.49973153830100508</v>
      </c>
      <c r="C4441" s="39">
        <v>-1.1418566019457146</v>
      </c>
      <c r="D4441" s="29">
        <f>'Monte Carlo Inputs'!$C$6+'Monte Carlo Inputs'!$D$6*B4441</f>
        <v>0.15868463305271785</v>
      </c>
      <c r="E4441" s="29">
        <f>'Monte Carlo Inputs'!$C$7+'Monte Carlo Inputs'!$D$7*C4441</f>
        <v>0.54195264208188176</v>
      </c>
      <c r="F4441" s="16">
        <f>'Monte Carlo Inputs'!$C$17*(1+$D4441)</f>
        <v>2814.5608421483576</v>
      </c>
      <c r="G4441" s="16">
        <f t="shared" ref="G4441:J4441" si="4435">F4441*(1+$D4441)</f>
        <v>3261.188396589218</v>
      </c>
      <c r="H4441" s="16">
        <f t="shared" si="4435"/>
        <v>3778.6888806177594</v>
      </c>
      <c r="I4441" s="16">
        <f t="shared" si="4435"/>
        <v>4378.3087390589735</v>
      </c>
      <c r="J4441" s="16">
        <f t="shared" si="4435"/>
        <v>5073.0790547080542</v>
      </c>
      <c r="K4441" s="16">
        <f>F4441*$E4441*(1-'Monte Carlo Inputs'!$C$11)+F4441*'Monte Carlo Inputs'!$C$12-F4441*'Monte Carlo Inputs'!$C$13-'Monte Carlo Inputs'!$C$14*(F4441-'Monte Carlo Inputs'!$C$17)</f>
        <v>1199.6318108191717</v>
      </c>
      <c r="L4441" s="16">
        <f>G4441*$E4441*(1-'Monte Carlo Inputs'!$C$11)+G4441*'Monte Carlo Inputs'!$C$12-G4441*'Monte Carlo Inputs'!$C$13-'Monte Carlo Inputs'!$C$14*(G4441-F4441)</f>
        <v>1389.9949445173797</v>
      </c>
      <c r="M4441" s="16">
        <f>H4441*$E4441*(1-'Monte Carlo Inputs'!$C$11)+H4441*'Monte Carlo Inputs'!$C$12-H4441*'Monte Carlo Inputs'!$C$13-'Monte Carlo Inputs'!$C$14*(H4441-G4441)</f>
        <v>1610.5657822332528</v>
      </c>
      <c r="N4441" s="16">
        <f>I4441*$E4441*(1-'Monte Carlo Inputs'!$C$11)+I4441*'Monte Carlo Inputs'!$C$12-I4441*'Monte Carlo Inputs'!$C$13-'Monte Carlo Inputs'!$C$14*(I4441-H4441)</f>
        <v>1866.1378223942002</v>
      </c>
      <c r="O4441" s="16">
        <f>J4441*$E4441*(1-'Monte Carlo Inputs'!$C$11)+J4441*'Monte Carlo Inputs'!$C$12-J4441*'Monte Carlo Inputs'!$C$13-'Monte Carlo Inputs'!$C$14*(J4441-I4441)</f>
        <v>2162.2652179666211</v>
      </c>
    </row>
    <row r="4442" spans="1:15">
      <c r="A4442">
        <v>4438</v>
      </c>
      <c r="B4442" s="39">
        <v>-1.2949274781919884</v>
      </c>
      <c r="C4442" s="39">
        <v>3.7105908257016457E-2</v>
      </c>
      <c r="D4442" s="29">
        <f>'Monte Carlo Inputs'!$C$6+'Monte Carlo Inputs'!$D$6*B4442</f>
        <v>4.2419000199828458E-2</v>
      </c>
      <c r="E4442" s="29">
        <f>'Monte Carlo Inputs'!$C$7+'Monte Carlo Inputs'!$D$7*C4442</f>
        <v>0.58414992845264058</v>
      </c>
      <c r="F4442" s="16">
        <f>'Monte Carlo Inputs'!$C$17*(1+$D4442)</f>
        <v>2532.1399933854036</v>
      </c>
      <c r="G4442" s="16">
        <f t="shared" ref="G4442:J4442" si="4436">F4442*(1+$D4442)</f>
        <v>2639.5508402708124</v>
      </c>
      <c r="H4442" s="16">
        <f t="shared" si="4436"/>
        <v>2751.5179478917171</v>
      </c>
      <c r="I4442" s="16">
        <f t="shared" si="4436"/>
        <v>2868.234588273167</v>
      </c>
      <c r="J4442" s="16">
        <f t="shared" si="4436"/>
        <v>2989.9022318462812</v>
      </c>
      <c r="K4442" s="16">
        <f>F4442*$E4442*(1-'Monte Carlo Inputs'!$C$11)+F4442*'Monte Carlo Inputs'!$C$12-F4442*'Monte Carlo Inputs'!$C$13-'Monte Carlo Inputs'!$C$14*(F4442-'Monte Carlo Inputs'!$C$17)</f>
        <v>1151.202623265742</v>
      </c>
      <c r="L4442" s="16">
        <f>G4442*$E4442*(1-'Monte Carlo Inputs'!$C$11)+G4442*'Monte Carlo Inputs'!$C$12-G4442*'Monte Carlo Inputs'!$C$13-'Monte Carlo Inputs'!$C$14*(G4442-F4442)</f>
        <v>1200.0354875720943</v>
      </c>
      <c r="M4442" s="16">
        <f>H4442*$E4442*(1-'Monte Carlo Inputs'!$C$11)+H4442*'Monte Carlo Inputs'!$C$12-H4442*'Monte Carlo Inputs'!$C$13-'Monte Carlo Inputs'!$C$14*(H4442-G4442)</f>
        <v>1250.9397931592164</v>
      </c>
      <c r="N4442" s="16">
        <f>I4442*$E4442*(1-'Monte Carlo Inputs'!$C$11)+I4442*'Monte Carlo Inputs'!$C$12-I4442*'Monte Carlo Inputs'!$C$13-'Monte Carlo Inputs'!$C$14*(I4442-H4442)</f>
        <v>1304.0034084952104</v>
      </c>
      <c r="O4442" s="16">
        <f>J4442*$E4442*(1-'Monte Carlo Inputs'!$C$11)+J4442*'Monte Carlo Inputs'!$C$12-J4442*'Monte Carlo Inputs'!$C$13-'Monte Carlo Inputs'!$C$14*(J4442-I4442)</f>
        <v>1359.3179293407454</v>
      </c>
    </row>
    <row r="4443" spans="1:15">
      <c r="A4443">
        <v>4439</v>
      </c>
      <c r="B4443" s="39">
        <v>-1.4796894622062184</v>
      </c>
      <c r="C4443" s="39">
        <v>-9.76068298691566E-2</v>
      </c>
      <c r="D4443" s="29">
        <f>'Monte Carlo Inputs'!$C$6+'Monte Carlo Inputs'!$D$6*B4443</f>
        <v>3.0449334206927164E-2</v>
      </c>
      <c r="E4443" s="29">
        <f>'Monte Carlo Inputs'!$C$7+'Monte Carlo Inputs'!$D$7*C4443</f>
        <v>0.57932830610307007</v>
      </c>
      <c r="F4443" s="16">
        <f>'Monte Carlo Inputs'!$C$17*(1+$D4443)</f>
        <v>2503.0644777220473</v>
      </c>
      <c r="G4443" s="16">
        <f t="shared" ref="G4443:J4443" si="4437">F4443*(1+$D4443)</f>
        <v>2579.2811245456937</v>
      </c>
      <c r="H4443" s="16">
        <f t="shared" si="4437"/>
        <v>2657.8185175206045</v>
      </c>
      <c r="I4443" s="16">
        <f t="shared" si="4437"/>
        <v>2738.7473218219493</v>
      </c>
      <c r="J4443" s="16">
        <f t="shared" si="4437"/>
        <v>2822.1403543324327</v>
      </c>
      <c r="K4443" s="16">
        <f>F4443*$E4443*(1-'Monte Carlo Inputs'!$C$11)+F4443*'Monte Carlo Inputs'!$C$12-F4443*'Monte Carlo Inputs'!$C$13-'Monte Carlo Inputs'!$C$14*(F4443-'Monte Carlo Inputs'!$C$17)</f>
        <v>1128.9284108454422</v>
      </c>
      <c r="L4443" s="16">
        <f>G4443*$E4443*(1-'Monte Carlo Inputs'!$C$11)+G4443*'Monte Carlo Inputs'!$C$12-G4443*'Monte Carlo Inputs'!$C$13-'Monte Carlo Inputs'!$C$14*(G4443-F4443)</f>
        <v>1163.3035293229702</v>
      </c>
      <c r="M4443" s="16">
        <f>H4443*$E4443*(1-'Monte Carlo Inputs'!$C$11)+H4443*'Monte Carlo Inputs'!$C$12-H4443*'Monte Carlo Inputs'!$C$13-'Monte Carlo Inputs'!$C$14*(H4443-G4443)</f>
        <v>1198.7253472714231</v>
      </c>
      <c r="N4443" s="16">
        <f>I4443*$E4443*(1-'Monte Carlo Inputs'!$C$11)+I4443*'Monte Carlo Inputs'!$C$12-I4443*'Monte Carlo Inputs'!$C$13-'Monte Carlo Inputs'!$C$14*(I4443-H4443)</f>
        <v>1235.225735992806</v>
      </c>
      <c r="O4443" s="16">
        <f>J4443*$E4443*(1-'Monte Carlo Inputs'!$C$11)+J4443*'Monte Carlo Inputs'!$C$12-J4443*'Monte Carlo Inputs'!$C$13-'Monte Carlo Inputs'!$C$14*(J4443-I4443)</f>
        <v>1272.8375372490484</v>
      </c>
    </row>
    <row r="4444" spans="1:15">
      <c r="A4444">
        <v>4440</v>
      </c>
      <c r="B4444" s="39">
        <v>-0.18260837432205632</v>
      </c>
      <c r="C4444" s="39">
        <v>0.32901138229438476</v>
      </c>
      <c r="D4444" s="29">
        <f>'Monte Carlo Inputs'!$C$6+'Monte Carlo Inputs'!$D$6*B4444</f>
        <v>0.1144797556733189</v>
      </c>
      <c r="E4444" s="29">
        <f>'Monte Carlo Inputs'!$C$7+'Monte Carlo Inputs'!$D$7*C4444</f>
        <v>0.5945977745669575</v>
      </c>
      <c r="F4444" s="16">
        <f>'Monte Carlo Inputs'!$C$17*(1+$D4444)</f>
        <v>2707.1827745060591</v>
      </c>
      <c r="G4444" s="16">
        <f t="shared" ref="G4444:J4444" si="4438">F4444*(1+$D4444)</f>
        <v>3017.1003970945299</v>
      </c>
      <c r="H4444" s="16">
        <f t="shared" si="4438"/>
        <v>3362.4973133957847</v>
      </c>
      <c r="I4444" s="16">
        <f t="shared" si="4438"/>
        <v>3747.4351842855249</v>
      </c>
      <c r="J4444" s="16">
        <f t="shared" si="4438"/>
        <v>4176.44064858413</v>
      </c>
      <c r="K4444" s="16">
        <f>F4444*$E4444*(1-'Monte Carlo Inputs'!$C$11)+F4444*'Monte Carlo Inputs'!$C$12-F4444*'Monte Carlo Inputs'!$C$13-'Monte Carlo Inputs'!$C$14*(F4444-'Monte Carlo Inputs'!$C$17)</f>
        <v>1253.7246365591147</v>
      </c>
      <c r="L4444" s="16">
        <f>G4444*$E4444*(1-'Monte Carlo Inputs'!$C$11)+G4444*'Monte Carlo Inputs'!$C$12-G4444*'Monte Carlo Inputs'!$C$13-'Monte Carlo Inputs'!$C$14*(G4444-F4444)</f>
        <v>1397.2507266340226</v>
      </c>
      <c r="M4444" s="16">
        <f>H4444*$E4444*(1-'Monte Carlo Inputs'!$C$11)+H4444*'Monte Carlo Inputs'!$C$12-H4444*'Monte Carlo Inputs'!$C$13-'Monte Carlo Inputs'!$C$14*(H4444-G4444)</f>
        <v>1557.2076484334527</v>
      </c>
      <c r="N4444" s="16">
        <f>I4444*$E4444*(1-'Monte Carlo Inputs'!$C$11)+I4444*'Monte Carlo Inputs'!$C$12-I4444*'Monte Carlo Inputs'!$C$13-'Monte Carlo Inputs'!$C$14*(I4444-H4444)</f>
        <v>1735.4763995587375</v>
      </c>
      <c r="O4444" s="16">
        <f>J4444*$E4444*(1-'Monte Carlo Inputs'!$C$11)+J4444*'Monte Carlo Inputs'!$C$12-J4444*'Monte Carlo Inputs'!$C$13-'Monte Carlo Inputs'!$C$14*(J4444-I4444)</f>
        <v>1934.1533137570329</v>
      </c>
    </row>
    <row r="4445" spans="1:15">
      <c r="A4445">
        <v>4441</v>
      </c>
      <c r="B4445" s="39">
        <v>-2.3488769902288129</v>
      </c>
      <c r="C4445" s="39">
        <v>2.3379173458213245</v>
      </c>
      <c r="D4445" s="29">
        <f>'Monte Carlo Inputs'!$C$6+'Monte Carlo Inputs'!$D$6*B4445</f>
        <v>-2.5860325224012437E-2</v>
      </c>
      <c r="E4445" s="29">
        <f>'Monte Carlo Inputs'!$C$7+'Monte Carlo Inputs'!$D$7*C4445</f>
        <v>0.66650029860929916</v>
      </c>
      <c r="F4445" s="16">
        <f>'Monte Carlo Inputs'!$C$17*(1+$D4445)</f>
        <v>2366.2826839983518</v>
      </c>
      <c r="G4445" s="16">
        <f t="shared" ref="G4445:J4445" si="4439">F4445*(1+$D4445)</f>
        <v>2305.0898442182056</v>
      </c>
      <c r="H4445" s="16">
        <f t="shared" si="4439"/>
        <v>2245.4794711761547</v>
      </c>
      <c r="I4445" s="16">
        <f t="shared" si="4439"/>
        <v>2187.4106417676958</v>
      </c>
      <c r="J4445" s="16">
        <f t="shared" si="4439"/>
        <v>2130.8434911731174</v>
      </c>
      <c r="K4445" s="16">
        <f>F4445*$E4445*(1-'Monte Carlo Inputs'!$C$11)+F4445*'Monte Carlo Inputs'!$C$12-F4445*'Monte Carlo Inputs'!$C$13-'Monte Carlo Inputs'!$C$14*(F4445-'Monte Carlo Inputs'!$C$17)</f>
        <v>1211.7908229067236</v>
      </c>
      <c r="L4445" s="16">
        <f>G4445*$E4445*(1-'Monte Carlo Inputs'!$C$11)+G4445*'Monte Carlo Inputs'!$C$12-G4445*'Monte Carlo Inputs'!$C$13-'Monte Carlo Inputs'!$C$14*(G4445-F4445)</f>
        <v>1180.4535181228823</v>
      </c>
      <c r="M4445" s="16">
        <f>H4445*$E4445*(1-'Monte Carlo Inputs'!$C$11)+H4445*'Monte Carlo Inputs'!$C$12-H4445*'Monte Carlo Inputs'!$C$13-'Monte Carlo Inputs'!$C$14*(H4445-G4445)</f>
        <v>1149.926606232395</v>
      </c>
      <c r="N4445" s="16">
        <f>I4445*$E4445*(1-'Monte Carlo Inputs'!$C$11)+I4445*'Monte Carlo Inputs'!$C$12-I4445*'Monte Carlo Inputs'!$C$13-'Monte Carlo Inputs'!$C$14*(I4445-H4445)</f>
        <v>1120.1891302114802</v>
      </c>
      <c r="O4445" s="16">
        <f>J4445*$E4445*(1-'Monte Carlo Inputs'!$C$11)+J4445*'Monte Carlo Inputs'!$C$12-J4445*'Monte Carlo Inputs'!$C$13-'Monte Carlo Inputs'!$C$14*(J4445-I4445)</f>
        <v>1091.2206749918078</v>
      </c>
    </row>
    <row r="4446" spans="1:15">
      <c r="A4446">
        <v>4442</v>
      </c>
      <c r="B4446" s="39">
        <v>0.44206937640885607</v>
      </c>
      <c r="C4446" s="39">
        <v>1.392020798377233</v>
      </c>
      <c r="D4446" s="29">
        <f>'Monte Carlo Inputs'!$C$6+'Monte Carlo Inputs'!$D$6*B4446</f>
        <v>0.15494903331903848</v>
      </c>
      <c r="E4446" s="29">
        <f>'Monte Carlo Inputs'!$C$7+'Monte Carlo Inputs'!$D$7*C4446</f>
        <v>0.63264488154201104</v>
      </c>
      <c r="F4446" s="16">
        <f>'Monte Carlo Inputs'!$C$17*(1+$D4446)</f>
        <v>2805.4866968352767</v>
      </c>
      <c r="G4446" s="16">
        <f t="shared" ref="G4446:J4446" si="4440">F4446*(1+$D4446)</f>
        <v>3240.1941484993249</v>
      </c>
      <c r="H4446" s="16">
        <f t="shared" si="4440"/>
        <v>3742.2590995753003</v>
      </c>
      <c r="I4446" s="16">
        <f t="shared" si="4440"/>
        <v>4322.1185294838679</v>
      </c>
      <c r="J4446" s="16">
        <f t="shared" si="4440"/>
        <v>4991.8266175176968</v>
      </c>
      <c r="K4446" s="16">
        <f>F4446*$E4446*(1-'Monte Carlo Inputs'!$C$11)+F4446*'Monte Carlo Inputs'!$C$12-F4446*'Monte Carlo Inputs'!$C$13-'Monte Carlo Inputs'!$C$14*(F4446-'Monte Carlo Inputs'!$C$17)</f>
        <v>1376.6826270104684</v>
      </c>
      <c r="L4446" s="16">
        <f>G4446*$E4446*(1-'Monte Carlo Inputs'!$C$11)+G4446*'Monte Carlo Inputs'!$C$12-G4446*'Monte Carlo Inputs'!$C$13-'Monte Carlo Inputs'!$C$14*(G4446-F4446)</f>
        <v>1589.9982692528545</v>
      </c>
      <c r="M4446" s="16">
        <f>H4446*$E4446*(1-'Monte Carlo Inputs'!$C$11)+H4446*'Monte Carlo Inputs'!$C$12-H4446*'Monte Carlo Inputs'!$C$13-'Monte Carlo Inputs'!$C$14*(H4446-G4446)</f>
        <v>1836.3669640525286</v>
      </c>
      <c r="N4446" s="16">
        <f>I4446*$E4446*(1-'Monte Carlo Inputs'!$C$11)+I4446*'Monte Carlo Inputs'!$C$12-I4446*'Monte Carlo Inputs'!$C$13-'Monte Carlo Inputs'!$C$14*(I4446-H4446)</f>
        <v>2120.9102499514852</v>
      </c>
      <c r="O4446" s="16">
        <f>J4446*$E4446*(1-'Monte Carlo Inputs'!$C$11)+J4446*'Monte Carlo Inputs'!$C$12-J4446*'Monte Carlo Inputs'!$C$13-'Monte Carlo Inputs'!$C$14*(J4446-I4446)</f>
        <v>2449.543242937908</v>
      </c>
    </row>
    <row r="4447" spans="1:15">
      <c r="A4447">
        <v>4443</v>
      </c>
      <c r="B4447" s="39">
        <v>-1.347416499395313</v>
      </c>
      <c r="C4447" s="39">
        <v>-0.67314776382890051</v>
      </c>
      <c r="D4447" s="29">
        <f>'Monte Carlo Inputs'!$C$6+'Monte Carlo Inputs'!$D$6*B4447</f>
        <v>3.9018538489860449E-2</v>
      </c>
      <c r="E4447" s="29">
        <f>'Monte Carlo Inputs'!$C$7+'Monte Carlo Inputs'!$D$7*C4447</f>
        <v>0.55872861323903056</v>
      </c>
      <c r="F4447" s="16">
        <f>'Monte Carlo Inputs'!$C$17*(1+$D4447)</f>
        <v>2523.8799318457204</v>
      </c>
      <c r="G4447" s="16">
        <f t="shared" ref="G4447:J4447" si="4441">F4447*(1+$D4447)</f>
        <v>2622.3580381102292</v>
      </c>
      <c r="H4447" s="16">
        <f t="shared" si="4441"/>
        <v>2724.6786161544283</v>
      </c>
      <c r="I4447" s="16">
        <f t="shared" si="4441"/>
        <v>2830.9915936113498</v>
      </c>
      <c r="J4447" s="16">
        <f t="shared" si="4441"/>
        <v>2941.4527480711458</v>
      </c>
      <c r="K4447" s="16">
        <f>F4447*$E4447*(1-'Monte Carlo Inputs'!$C$11)+F4447*'Monte Carlo Inputs'!$C$12-F4447*'Monte Carlo Inputs'!$C$13-'Monte Carlo Inputs'!$C$14*(F4447-'Monte Carlo Inputs'!$C$17)</f>
        <v>1101.6596922082995</v>
      </c>
      <c r="L4447" s="16">
        <f>G4447*$E4447*(1-'Monte Carlo Inputs'!$C$11)+G4447*'Monte Carlo Inputs'!$C$12-G4447*'Monte Carlo Inputs'!$C$13-'Monte Carlo Inputs'!$C$14*(G4447-F4447)</f>
        <v>1144.6448433114572</v>
      </c>
      <c r="M4447" s="16">
        <f>H4447*$E4447*(1-'Monte Carlo Inputs'!$C$11)+H4447*'Monte Carlo Inputs'!$C$12-H4447*'Monte Carlo Inputs'!$C$13-'Monte Carlo Inputs'!$C$14*(H4447-G4447)</f>
        <v>1189.3072121874256</v>
      </c>
      <c r="N4447" s="16">
        <f>I4447*$E4447*(1-'Monte Carlo Inputs'!$C$11)+I4447*'Monte Carlo Inputs'!$C$12-I4447*'Monte Carlo Inputs'!$C$13-'Monte Carlo Inputs'!$C$14*(I4447-H4447)</f>
        <v>1235.7122414224293</v>
      </c>
      <c r="O4447" s="16">
        <f>J4447*$E4447*(1-'Monte Carlo Inputs'!$C$11)+J4447*'Monte Carlo Inputs'!$C$12-J4447*'Monte Carlo Inputs'!$C$13-'Monte Carlo Inputs'!$C$14*(J4447-I4447)</f>
        <v>1283.9279270767618</v>
      </c>
    </row>
    <row r="4448" spans="1:15">
      <c r="A4448">
        <v>4444</v>
      </c>
      <c r="B4448" s="39">
        <v>0.42426486296202465</v>
      </c>
      <c r="C4448" s="39">
        <v>-0.73045070722044902</v>
      </c>
      <c r="D4448" s="29">
        <f>'Monte Carlo Inputs'!$C$6+'Monte Carlo Inputs'!$D$6*B4448</f>
        <v>0.15379558132369578</v>
      </c>
      <c r="E4448" s="29">
        <f>'Monte Carlo Inputs'!$C$7+'Monte Carlo Inputs'!$D$7*C4448</f>
        <v>0.55667763308380525</v>
      </c>
      <c r="F4448" s="16">
        <f>'Monte Carlo Inputs'!$C$17*(1+$D4448)</f>
        <v>2802.6848465933899</v>
      </c>
      <c r="G4448" s="16">
        <f t="shared" ref="G4448:J4448" si="4442">F4448*(1+$D4448)</f>
        <v>3233.7253918423335</v>
      </c>
      <c r="H4448" s="16">
        <f t="shared" si="4442"/>
        <v>3731.0580683219209</v>
      </c>
      <c r="I4448" s="16">
        <f t="shared" si="4442"/>
        <v>4304.8783128919558</v>
      </c>
      <c r="J4448" s="16">
        <f t="shared" si="4442"/>
        <v>4966.9495755509452</v>
      </c>
      <c r="K4448" s="16">
        <f>F4448*$E4448*(1-'Monte Carlo Inputs'!$C$11)+F4448*'Monte Carlo Inputs'!$C$12-F4448*'Monte Carlo Inputs'!$C$13-'Monte Carlo Inputs'!$C$14*(F4448-'Monte Carlo Inputs'!$C$17)</f>
        <v>1223.7644356424125</v>
      </c>
      <c r="L4448" s="16">
        <f>G4448*$E4448*(1-'Monte Carlo Inputs'!$C$11)+G4448*'Monte Carlo Inputs'!$C$12-G4448*'Monte Carlo Inputs'!$C$13-'Monte Carlo Inputs'!$C$14*(G4448-F4448)</f>
        <v>1411.9739984253022</v>
      </c>
      <c r="M4448" s="16">
        <f>H4448*$E4448*(1-'Monte Carlo Inputs'!$C$11)+H4448*'Monte Carlo Inputs'!$C$12-H4448*'Monte Carlo Inputs'!$C$13-'Monte Carlo Inputs'!$C$14*(H4448-G4448)</f>
        <v>1629.1293603270649</v>
      </c>
      <c r="N4448" s="16">
        <f>I4448*$E4448*(1-'Monte Carlo Inputs'!$C$11)+I4448*'Monte Carlo Inputs'!$C$12-I4448*'Monte Carlo Inputs'!$C$13-'Monte Carlo Inputs'!$C$14*(I4448-H4448)</f>
        <v>1879.682257350066</v>
      </c>
      <c r="O4448" s="16">
        <f>J4448*$E4448*(1-'Monte Carlo Inputs'!$C$11)+J4448*'Monte Carlo Inputs'!$C$12-J4448*'Monte Carlo Inputs'!$C$13-'Monte Carlo Inputs'!$C$14*(J4448-I4448)</f>
        <v>2168.7690828230561</v>
      </c>
    </row>
    <row r="4449" spans="1:15">
      <c r="A4449">
        <v>4445</v>
      </c>
      <c r="B4449" s="39">
        <v>-0.97084199172616359</v>
      </c>
      <c r="C4449" s="39">
        <v>-1.6291693287551932</v>
      </c>
      <c r="D4449" s="29">
        <f>'Monte Carlo Inputs'!$C$6+'Monte Carlo Inputs'!$D$6*B4449</f>
        <v>6.3414634376630169E-2</v>
      </c>
      <c r="E4449" s="29">
        <f>'Monte Carlo Inputs'!$C$7+'Monte Carlo Inputs'!$D$7*C4449</f>
        <v>0.52451080274658446</v>
      </c>
      <c r="F4449" s="16">
        <f>'Monte Carlo Inputs'!$C$17*(1+$D4449)</f>
        <v>2583.1404883642726</v>
      </c>
      <c r="G4449" s="16">
        <f t="shared" ref="G4449:J4449" si="4443">F4449*(1+$D4449)</f>
        <v>2746.9493979773629</v>
      </c>
      <c r="H4449" s="16">
        <f t="shared" si="4443"/>
        <v>2921.1461897012018</v>
      </c>
      <c r="I4449" s="16">
        <f t="shared" si="4443"/>
        <v>3106.3896072817902</v>
      </c>
      <c r="J4449" s="16">
        <f t="shared" si="4443"/>
        <v>3303.3801684589289</v>
      </c>
      <c r="K4449" s="16">
        <f>F4449*$E4449*(1-'Monte Carlo Inputs'!$C$11)+F4449*'Monte Carlo Inputs'!$C$12-F4449*'Monte Carlo Inputs'!$C$13-'Monte Carlo Inputs'!$C$14*(F4449-'Monte Carlo Inputs'!$C$17)</f>
        <v>1065.5871834390182</v>
      </c>
      <c r="L4449" s="16">
        <f>G4449*$E4449*(1-'Monte Carlo Inputs'!$C$11)+G4449*'Monte Carlo Inputs'!$C$12-G4449*'Monte Carlo Inputs'!$C$13-'Monte Carlo Inputs'!$C$14*(G4449-F4449)</f>
        <v>1133.1610050732265</v>
      </c>
      <c r="M4449" s="16">
        <f>H4449*$E4449*(1-'Monte Carlo Inputs'!$C$11)+H4449*'Monte Carlo Inputs'!$C$12-H4449*'Monte Carlo Inputs'!$C$13-'Monte Carlo Inputs'!$C$14*(H4449-G4449)</f>
        <v>1205.0199958998001</v>
      </c>
      <c r="N4449" s="16">
        <f>I4449*$E4449*(1-'Monte Carlo Inputs'!$C$11)+I4449*'Monte Carlo Inputs'!$C$12-I4449*'Monte Carlo Inputs'!$C$13-'Monte Carlo Inputs'!$C$14*(I4449-H4449)</f>
        <v>1281.4358983563143</v>
      </c>
      <c r="O4449" s="16">
        <f>J4449*$E4449*(1-'Monte Carlo Inputs'!$C$11)+J4449*'Monte Carlo Inputs'!$C$12-J4449*'Monte Carlo Inputs'!$C$13-'Monte Carlo Inputs'!$C$14*(J4449-I4449)</f>
        <v>1362.6976873276687</v>
      </c>
    </row>
    <row r="4450" spans="1:15">
      <c r="A4450">
        <v>4446</v>
      </c>
      <c r="B4450" s="39">
        <v>-0.32270648894425702</v>
      </c>
      <c r="C4450" s="39">
        <v>0.24626531774030963</v>
      </c>
      <c r="D4450" s="29">
        <f>'Monte Carlo Inputs'!$C$6+'Monte Carlo Inputs'!$D$6*B4450</f>
        <v>0.10540360482329453</v>
      </c>
      <c r="E4450" s="29">
        <f>'Monte Carlo Inputs'!$C$7+'Monte Carlo Inputs'!$D$7*C4450</f>
        <v>0.59163613723597808</v>
      </c>
      <c r="F4450" s="16">
        <f>'Monte Carlo Inputs'!$C$17*(1+$D4450)</f>
        <v>2685.1358964762649</v>
      </c>
      <c r="G4450" s="16">
        <f t="shared" ref="G4450:J4450" si="4444">F4450*(1+$D4450)</f>
        <v>2968.1588994052918</v>
      </c>
      <c r="H4450" s="16">
        <f t="shared" si="4444"/>
        <v>3281.0135470909518</v>
      </c>
      <c r="I4450" s="16">
        <f t="shared" si="4444"/>
        <v>3626.8442024284022</v>
      </c>
      <c r="J4450" s="16">
        <f t="shared" si="4444"/>
        <v>4009.126655496822</v>
      </c>
      <c r="K4450" s="16">
        <f>F4450*$E4450*(1-'Monte Carlo Inputs'!$C$11)+F4450*'Monte Carlo Inputs'!$C$12-F4450*'Monte Carlo Inputs'!$C$13-'Monte Carlo Inputs'!$C$14*(F4450-'Monte Carlo Inputs'!$C$17)</f>
        <v>1237.5241649110701</v>
      </c>
      <c r="L4450" s="16">
        <f>G4450*$E4450*(1-'Monte Carlo Inputs'!$C$11)+G4450*'Monte Carlo Inputs'!$C$12-G4450*'Monte Carlo Inputs'!$C$13-'Monte Carlo Inputs'!$C$14*(G4450-F4450)</f>
        <v>1367.9636729486342</v>
      </c>
      <c r="M4450" s="16">
        <f>H4450*$E4450*(1-'Monte Carlo Inputs'!$C$11)+H4450*'Monte Carlo Inputs'!$C$12-H4450*'Monte Carlo Inputs'!$C$13-'Monte Carlo Inputs'!$C$14*(H4450-G4450)</f>
        <v>1512.1519753447342</v>
      </c>
      <c r="N4450" s="16">
        <f>I4450*$E4450*(1-'Monte Carlo Inputs'!$C$11)+I4450*'Monte Carlo Inputs'!$C$12-I4450*'Monte Carlo Inputs'!$C$13-'Monte Carlo Inputs'!$C$14*(I4450-H4450)</f>
        <v>1671.5382445867349</v>
      </c>
      <c r="O4450" s="16">
        <f>J4450*$E4450*(1-'Monte Carlo Inputs'!$C$11)+J4450*'Monte Carlo Inputs'!$C$12-J4450*'Monte Carlo Inputs'!$C$13-'Monte Carlo Inputs'!$C$14*(J4450-I4450)</f>
        <v>1847.724401166178</v>
      </c>
    </row>
    <row r="4451" spans="1:15">
      <c r="A4451">
        <v>4447</v>
      </c>
      <c r="B4451" s="39">
        <v>0.79762958256582706</v>
      </c>
      <c r="C4451" s="39">
        <v>-0.68201084946566981</v>
      </c>
      <c r="D4451" s="29">
        <f>'Monte Carlo Inputs'!$C$6+'Monte Carlo Inputs'!$D$6*B4451</f>
        <v>0.17798373350789493</v>
      </c>
      <c r="E4451" s="29">
        <f>'Monte Carlo Inputs'!$C$7+'Monte Carlo Inputs'!$D$7*C4451</f>
        <v>0.55841138672885171</v>
      </c>
      <c r="F4451" s="16">
        <f>'Monte Carlo Inputs'!$C$17*(1+$D4451)</f>
        <v>2861.4402870640279</v>
      </c>
      <c r="G4451" s="16">
        <f t="shared" ref="G4451:J4451" si="4445">F4451*(1+$D4451)</f>
        <v>3370.7301125655858</v>
      </c>
      <c r="H4451" s="16">
        <f t="shared" si="4445"/>
        <v>3970.6652426474957</v>
      </c>
      <c r="I4451" s="16">
        <f t="shared" si="4445"/>
        <v>4677.3790670439284</v>
      </c>
      <c r="J4451" s="16">
        <f t="shared" si="4445"/>
        <v>5509.8764564280809</v>
      </c>
      <c r="K4451" s="16">
        <f>F4451*$E4451*(1-'Monte Carlo Inputs'!$C$11)+F4451*'Monte Carlo Inputs'!$C$12-F4451*'Monte Carlo Inputs'!$C$13-'Monte Carlo Inputs'!$C$14*(F4451-'Monte Carlo Inputs'!$C$17)</f>
        <v>1253.8032092932019</v>
      </c>
      <c r="L4451" s="16">
        <f>G4451*$E4451*(1-'Monte Carlo Inputs'!$C$11)+G4451*'Monte Carlo Inputs'!$C$12-G4451*'Monte Carlo Inputs'!$C$13-'Monte Carlo Inputs'!$C$14*(G4451-F4451)</f>
        <v>1476.9597855673867</v>
      </c>
      <c r="M4451" s="16">
        <f>H4451*$E4451*(1-'Monte Carlo Inputs'!$C$11)+H4451*'Monte Carlo Inputs'!$C$12-H4451*'Monte Carlo Inputs'!$C$13-'Monte Carlo Inputs'!$C$14*(H4451-G4451)</f>
        <v>1739.8346024436903</v>
      </c>
      <c r="N4451" s="16">
        <f>I4451*$E4451*(1-'Monte Carlo Inputs'!$C$11)+I4451*'Monte Carlo Inputs'!$C$12-I4451*'Monte Carlo Inputs'!$C$13-'Monte Carlo Inputs'!$C$14*(I4451-H4451)</f>
        <v>2049.4968606728426</v>
      </c>
      <c r="O4451" s="16">
        <f>J4451*$E4451*(1-'Monte Carlo Inputs'!$C$11)+J4451*'Monte Carlo Inputs'!$C$12-J4451*'Monte Carlo Inputs'!$C$13-'Monte Carlo Inputs'!$C$14*(J4451-I4451)</f>
        <v>2414.2739637481045</v>
      </c>
    </row>
    <row r="4452" spans="1:15">
      <c r="A4452">
        <v>4448</v>
      </c>
      <c r="B4452" s="39">
        <v>-1.1701673671260278</v>
      </c>
      <c r="C4452" s="39">
        <v>-0.42347144886238341</v>
      </c>
      <c r="D4452" s="29">
        <f>'Monte Carlo Inputs'!$C$6+'Monte Carlo Inputs'!$D$6*B4452</f>
        <v>5.0501490040280733E-2</v>
      </c>
      <c r="E4452" s="29">
        <f>'Monte Carlo Inputs'!$C$7+'Monte Carlo Inputs'!$D$7*C4452</f>
        <v>0.56766499829916817</v>
      </c>
      <c r="F4452" s="16">
        <f>'Monte Carlo Inputs'!$C$17*(1+$D4452)</f>
        <v>2551.7731694568461</v>
      </c>
      <c r="G4452" s="16">
        <f t="shared" ref="G4452:J4452" si="4446">F4452*(1+$D4452)</f>
        <v>2680.6415167592263</v>
      </c>
      <c r="H4452" s="16">
        <f t="shared" si="4446"/>
        <v>2816.0179076194054</v>
      </c>
      <c r="I4452" s="16">
        <f t="shared" si="4446"/>
        <v>2958.2310079342988</v>
      </c>
      <c r="J4452" s="16">
        <f t="shared" si="4446"/>
        <v>3107.6260817183424</v>
      </c>
      <c r="K4452" s="16">
        <f>F4452*$E4452*(1-'Monte Carlo Inputs'!$C$11)+F4452*'Monte Carlo Inputs'!$C$12-F4452*'Monte Carlo Inputs'!$C$13-'Monte Carlo Inputs'!$C$14*(F4452-'Monte Carlo Inputs'!$C$17)</f>
        <v>1130.5114129790234</v>
      </c>
      <c r="L4452" s="16">
        <f>G4452*$E4452*(1-'Monte Carlo Inputs'!$C$11)+G4452*'Monte Carlo Inputs'!$C$12-G4452*'Monte Carlo Inputs'!$C$13-'Monte Carlo Inputs'!$C$14*(G4452-F4452)</f>
        <v>1187.6039238420071</v>
      </c>
      <c r="M4452" s="16">
        <f>H4452*$E4452*(1-'Monte Carlo Inputs'!$C$11)+H4452*'Monte Carlo Inputs'!$C$12-H4452*'Monte Carlo Inputs'!$C$13-'Monte Carlo Inputs'!$C$14*(H4452-G4452)</f>
        <v>1247.5796915737126</v>
      </c>
      <c r="N4452" s="16">
        <f>I4452*$E4452*(1-'Monte Carlo Inputs'!$C$11)+I4452*'Monte Carlo Inputs'!$C$12-I4452*'Monte Carlo Inputs'!$C$13-'Monte Carlo Inputs'!$C$14*(I4452-H4452)</f>
        <v>1310.5843249421791</v>
      </c>
      <c r="O4452" s="16">
        <f>J4452*$E4452*(1-'Monte Carlo Inputs'!$C$11)+J4452*'Monte Carlo Inputs'!$C$12-J4452*'Monte Carlo Inputs'!$C$13-'Monte Carlo Inputs'!$C$14*(J4452-I4452)</f>
        <v>1376.7707861751944</v>
      </c>
    </row>
    <row r="4453" spans="1:15">
      <c r="A4453">
        <v>4449</v>
      </c>
      <c r="B4453" s="39">
        <v>0.44733046989610742</v>
      </c>
      <c r="C4453" s="39">
        <v>-0.27820995164554374</v>
      </c>
      <c r="D4453" s="29">
        <f>'Monte Carlo Inputs'!$C$6+'Monte Carlo Inputs'!$D$6*B4453</f>
        <v>0.15528986929856001</v>
      </c>
      <c r="E4453" s="29">
        <f>'Monte Carlo Inputs'!$C$7+'Monte Carlo Inputs'!$D$7*C4453</f>
        <v>0.57286418058330213</v>
      </c>
      <c r="F4453" s="16">
        <f>'Monte Carlo Inputs'!$C$17*(1+$D4453)</f>
        <v>2806.3146215131328</v>
      </c>
      <c r="G4453" s="16">
        <f t="shared" ref="G4453:J4453" si="4447">F4453*(1+$D4453)</f>
        <v>3242.1068522985452</v>
      </c>
      <c r="H4453" s="16">
        <f t="shared" si="4447"/>
        <v>3745.573201643952</v>
      </c>
      <c r="I4453" s="16">
        <f t="shared" si="4447"/>
        <v>4327.2227745754299</v>
      </c>
      <c r="J4453" s="16">
        <f t="shared" si="4447"/>
        <v>4999.1966336650003</v>
      </c>
      <c r="K4453" s="16">
        <f>F4453*$E4453*(1-'Monte Carlo Inputs'!$C$11)+F4453*'Monte Carlo Inputs'!$C$12-F4453*'Monte Carlo Inputs'!$C$13-'Monte Carlo Inputs'!$C$14*(F4453-'Monte Carlo Inputs'!$C$17)</f>
        <v>1257.7249602230631</v>
      </c>
      <c r="L4453" s="16">
        <f>G4453*$E4453*(1-'Monte Carlo Inputs'!$C$11)+G4453*'Monte Carlo Inputs'!$C$12-G4453*'Monte Carlo Inputs'!$C$13-'Monte Carlo Inputs'!$C$14*(G4453-F4453)</f>
        <v>1453.0369049096389</v>
      </c>
      <c r="M4453" s="16">
        <f>H4453*$E4453*(1-'Monte Carlo Inputs'!$C$11)+H4453*'Monte Carlo Inputs'!$C$12-H4453*'Monte Carlo Inputs'!$C$13-'Monte Carlo Inputs'!$C$14*(H4453-G4453)</f>
        <v>1678.678815959041</v>
      </c>
      <c r="N4453" s="16">
        <f>I4453*$E4453*(1-'Monte Carlo Inputs'!$C$11)+I4453*'Monte Carlo Inputs'!$C$12-I4453*'Monte Carlo Inputs'!$C$13-'Monte Carlo Inputs'!$C$14*(I4453-H4453)</f>
        <v>1939.3606298835816</v>
      </c>
      <c r="O4453" s="16">
        <f>J4453*$E4453*(1-'Monte Carlo Inputs'!$C$11)+J4453*'Monte Carlo Inputs'!$C$12-J4453*'Monte Carlo Inputs'!$C$13-'Monte Carlo Inputs'!$C$14*(J4453-I4453)</f>
        <v>2240.5236886209764</v>
      </c>
    </row>
    <row r="4454" spans="1:15">
      <c r="A4454">
        <v>4450</v>
      </c>
      <c r="B4454" s="39">
        <v>0.15942579833305268</v>
      </c>
      <c r="C4454" s="39">
        <v>1.0079454326717785</v>
      </c>
      <c r="D4454" s="29">
        <f>'Monte Carlo Inputs'!$C$6+'Monte Carlo Inputs'!$D$6*B4454</f>
        <v>0.13663818196800881</v>
      </c>
      <c r="E4454" s="29">
        <f>'Monte Carlo Inputs'!$C$7+'Monte Carlo Inputs'!$D$7*C4454</f>
        <v>0.61889810159407188</v>
      </c>
      <c r="F4454" s="16">
        <f>'Monte Carlo Inputs'!$C$17*(1+$D4454)</f>
        <v>2761.0078078184902</v>
      </c>
      <c r="G4454" s="16">
        <f t="shared" ref="G4454:J4454" si="4448">F4454*(1+$D4454)</f>
        <v>3138.2668950782859</v>
      </c>
      <c r="H4454" s="16">
        <f t="shared" si="4448"/>
        <v>3567.0739781521702</v>
      </c>
      <c r="I4454" s="16">
        <f t="shared" si="4448"/>
        <v>4054.4724814722749</v>
      </c>
      <c r="J4454" s="16">
        <f t="shared" si="4448"/>
        <v>4608.4682301799676</v>
      </c>
      <c r="K4454" s="16">
        <f>F4454*$E4454*(1-'Monte Carlo Inputs'!$C$11)+F4454*'Monte Carlo Inputs'!$C$12-F4454*'Monte Carlo Inputs'!$C$13-'Monte Carlo Inputs'!$C$14*(F4454-'Monte Carlo Inputs'!$C$17)</f>
        <v>1327.2030349808874</v>
      </c>
      <c r="L4454" s="16">
        <f>G4454*$E4454*(1-'Monte Carlo Inputs'!$C$11)+G4454*'Monte Carlo Inputs'!$C$12-G4454*'Monte Carlo Inputs'!$C$13-'Monte Carlo Inputs'!$C$14*(G4454-F4454)</f>
        <v>1508.5496447830992</v>
      </c>
      <c r="M4454" s="16">
        <f>H4454*$E4454*(1-'Monte Carlo Inputs'!$C$11)+H4454*'Monte Carlo Inputs'!$C$12-H4454*'Monte Carlo Inputs'!$C$13-'Monte Carlo Inputs'!$C$14*(H4454-G4454)</f>
        <v>1714.6751256547473</v>
      </c>
      <c r="N4454" s="16">
        <f>I4454*$E4454*(1-'Monte Carlo Inputs'!$C$11)+I4454*'Monte Carlo Inputs'!$C$12-I4454*'Monte Carlo Inputs'!$C$13-'Monte Carlo Inputs'!$C$14*(I4454-H4454)</f>
        <v>1948.9652174899788</v>
      </c>
      <c r="O4454" s="16">
        <f>J4454*$E4454*(1-'Monte Carlo Inputs'!$C$11)+J4454*'Monte Carlo Inputs'!$C$12-J4454*'Monte Carlo Inputs'!$C$13-'Monte Carlo Inputs'!$C$14*(J4454-I4454)</f>
        <v>2215.268281526694</v>
      </c>
    </row>
    <row r="4455" spans="1:15">
      <c r="A4455">
        <v>4451</v>
      </c>
      <c r="B4455" s="39">
        <v>0.67234948405212513</v>
      </c>
      <c r="C4455" s="39">
        <v>0.22332208219622957</v>
      </c>
      <c r="D4455" s="29">
        <f>'Monte Carlo Inputs'!$C$6+'Monte Carlo Inputs'!$D$6*B4455</f>
        <v>0.16986755667223541</v>
      </c>
      <c r="E4455" s="29">
        <f>'Monte Carlo Inputs'!$C$7+'Monte Carlo Inputs'!$D$7*C4455</f>
        <v>0.59081495566985787</v>
      </c>
      <c r="F4455" s="16">
        <f>'Monte Carlo Inputs'!$C$17*(1+$D4455)</f>
        <v>2841.7252819125274</v>
      </c>
      <c r="G4455" s="16">
        <f t="shared" ref="G4455:J4455" si="4449">F4455*(1+$D4455)</f>
        <v>3324.4422122847277</v>
      </c>
      <c r="H4455" s="16">
        <f t="shared" si="4449"/>
        <v>3889.1570881835755</v>
      </c>
      <c r="I4455" s="16">
        <f t="shared" si="4449"/>
        <v>4549.7987002678246</v>
      </c>
      <c r="J4455" s="16">
        <f t="shared" si="4449"/>
        <v>5322.6618888328321</v>
      </c>
      <c r="K4455" s="16">
        <f>F4455*$E4455*(1-'Monte Carlo Inputs'!$C$11)+F4455*'Monte Carlo Inputs'!$C$12-F4455*'Monte Carlo Inputs'!$C$13-'Monte Carlo Inputs'!$C$14*(F4455-'Monte Carlo Inputs'!$C$17)</f>
        <v>1310.4071866103857</v>
      </c>
      <c r="L4455" s="16">
        <f>G4455*$E4455*(1-'Monte Carlo Inputs'!$C$11)+G4455*'Monte Carlo Inputs'!$C$12-G4455*'Monte Carlo Inputs'!$C$13-'Monte Carlo Inputs'!$C$14*(G4455-F4455)</f>
        <v>1533.0028536456298</v>
      </c>
      <c r="M4455" s="16">
        <f>H4455*$E4455*(1-'Monte Carlo Inputs'!$C$11)+H4455*'Monte Carlo Inputs'!$C$12-H4455*'Monte Carlo Inputs'!$C$13-'Monte Carlo Inputs'!$C$14*(H4455-G4455)</f>
        <v>1793.4103027659776</v>
      </c>
      <c r="N4455" s="16">
        <f>I4455*$E4455*(1-'Monte Carlo Inputs'!$C$11)+I4455*'Monte Carlo Inputs'!$C$12-I4455*'Monte Carlo Inputs'!$C$13-'Monte Carlo Inputs'!$C$14*(I4455-H4455)</f>
        <v>2098.052529007648</v>
      </c>
      <c r="O4455" s="16">
        <f>J4455*$E4455*(1-'Monte Carlo Inputs'!$C$11)+J4455*'Monte Carlo Inputs'!$C$12-J4455*'Monte Carlo Inputs'!$C$13-'Monte Carlo Inputs'!$C$14*(J4455-I4455)</f>
        <v>2454.4435858801812</v>
      </c>
    </row>
    <row r="4456" spans="1:15">
      <c r="A4456">
        <v>4452</v>
      </c>
      <c r="B4456" s="39">
        <v>-0.2217568565303146</v>
      </c>
      <c r="C4456" s="39">
        <v>0.79909153441152103</v>
      </c>
      <c r="D4456" s="29">
        <f>'Monte Carlo Inputs'!$C$6+'Monte Carlo Inputs'!$D$6*B4456</f>
        <v>0.11194355073558776</v>
      </c>
      <c r="E4456" s="29">
        <f>'Monte Carlo Inputs'!$C$7+'Monte Carlo Inputs'!$D$7*C4456</f>
        <v>0.61142282763220346</v>
      </c>
      <c r="F4456" s="16">
        <f>'Monte Carlo Inputs'!$C$17*(1+$D4456)</f>
        <v>2701.0220790918165</v>
      </c>
      <c r="G4456" s="16">
        <f t="shared" ref="G4456:J4456" si="4450">F4456*(1+$D4456)</f>
        <v>3003.3840812405738</v>
      </c>
      <c r="H4456" s="16">
        <f t="shared" si="4450"/>
        <v>3339.5935595173846</v>
      </c>
      <c r="I4456" s="16">
        <f t="shared" si="4450"/>
        <v>3713.4395205834608</v>
      </c>
      <c r="J4456" s="16">
        <f t="shared" si="4450"/>
        <v>4129.1351259594321</v>
      </c>
      <c r="K4456" s="16">
        <f>F4456*$E4456*(1-'Monte Carlo Inputs'!$C$11)+F4456*'Monte Carlo Inputs'!$C$12-F4456*'Monte Carlo Inputs'!$C$13-'Monte Carlo Inputs'!$C$14*(F4456-'Monte Carlo Inputs'!$C$17)</f>
        <v>1283.116211446305</v>
      </c>
      <c r="L4456" s="16">
        <f>G4456*$E4456*(1-'Monte Carlo Inputs'!$C$11)+G4456*'Monte Carlo Inputs'!$C$12-G4456*'Monte Carlo Inputs'!$C$13-'Monte Carlo Inputs'!$C$14*(G4456-F4456)</f>
        <v>1426.7527961619994</v>
      </c>
      <c r="M4456" s="16">
        <f>H4456*$E4456*(1-'Monte Carlo Inputs'!$C$11)+H4456*'Monte Carlo Inputs'!$C$12-H4456*'Monte Carlo Inputs'!$C$13-'Monte Carlo Inputs'!$C$14*(H4456-G4456)</f>
        <v>1586.468570186302</v>
      </c>
      <c r="N4456" s="16">
        <f>I4456*$E4456*(1-'Monte Carlo Inputs'!$C$11)+I4456*'Monte Carlo Inputs'!$C$12-I4456*'Monte Carlo Inputs'!$C$13-'Monte Carlo Inputs'!$C$14*(I4456-H4456)</f>
        <v>1764.0634950633676</v>
      </c>
      <c r="O4456" s="16">
        <f>J4456*$E4456*(1-'Monte Carlo Inputs'!$C$11)+J4456*'Monte Carlo Inputs'!$C$12-J4456*'Monte Carlo Inputs'!$C$13-'Monte Carlo Inputs'!$C$14*(J4456-I4456)</f>
        <v>1961.5390264237919</v>
      </c>
    </row>
    <row r="4457" spans="1:15">
      <c r="A4457">
        <v>4453</v>
      </c>
      <c r="B4457" s="39">
        <v>0.3719732174194193</v>
      </c>
      <c r="C4457" s="39">
        <v>-0.66776467544117013</v>
      </c>
      <c r="D4457" s="29">
        <f>'Monte Carlo Inputs'!$C$6+'Monte Carlo Inputs'!$D$6*B4457</f>
        <v>0.15040790644726684</v>
      </c>
      <c r="E4457" s="29">
        <f>'Monte Carlo Inputs'!$C$7+'Monte Carlo Inputs'!$D$7*C4457</f>
        <v>0.55892128410030939</v>
      </c>
      <c r="F4457" s="16">
        <f>'Monte Carlo Inputs'!$C$17*(1+$D4457)</f>
        <v>2794.455845551056</v>
      </c>
      <c r="G4457" s="16">
        <f t="shared" ref="G4457:J4457" si="4451">F4457*(1+$D4457)</f>
        <v>3214.7640989397169</v>
      </c>
      <c r="H4457" s="16">
        <f t="shared" si="4451"/>
        <v>3698.2900367830734</v>
      </c>
      <c r="I4457" s="16">
        <f t="shared" si="4451"/>
        <v>4254.5420986504005</v>
      </c>
      <c r="J4457" s="16">
        <f t="shared" si="4451"/>
        <v>4894.458868600168</v>
      </c>
      <c r="K4457" s="16">
        <f>F4457*$E4457*(1-'Monte Carlo Inputs'!$C$11)+F4457*'Monte Carlo Inputs'!$C$12-F4457*'Monte Carlo Inputs'!$C$13-'Monte Carlo Inputs'!$C$14*(F4457-'Monte Carlo Inputs'!$C$17)</f>
        <v>1224.5131741952839</v>
      </c>
      <c r="L4457" s="16">
        <f>G4457*$E4457*(1-'Monte Carlo Inputs'!$C$11)+G4457*'Monte Carlo Inputs'!$C$12-G4457*'Monte Carlo Inputs'!$C$13-'Monte Carlo Inputs'!$C$14*(G4457-F4457)</f>
        <v>1408.6896371430937</v>
      </c>
      <c r="M4457" s="16">
        <f>H4457*$E4457*(1-'Monte Carlo Inputs'!$C$11)+H4457*'Monte Carlo Inputs'!$C$12-H4457*'Monte Carlo Inputs'!$C$13-'Monte Carlo Inputs'!$C$14*(H4457-G4457)</f>
        <v>1620.5676962997466</v>
      </c>
      <c r="N4457" s="16">
        <f>I4457*$E4457*(1-'Monte Carlo Inputs'!$C$11)+I4457*'Monte Carlo Inputs'!$C$12-I4457*'Monte Carlo Inputs'!$C$13-'Monte Carlo Inputs'!$C$14*(I4457-H4457)</f>
        <v>1864.3138907562613</v>
      </c>
      <c r="O4457" s="16">
        <f>J4457*$E4457*(1-'Monte Carlo Inputs'!$C$11)+J4457*'Monte Carlo Inputs'!$C$12-J4457*'Monte Carlo Inputs'!$C$13-'Monte Carlo Inputs'!$C$14*(J4457-I4457)</f>
        <v>2144.7214400254693</v>
      </c>
    </row>
    <row r="4458" spans="1:15">
      <c r="A4458">
        <v>4454</v>
      </c>
      <c r="B4458" s="39">
        <v>0.2760626424685696</v>
      </c>
      <c r="C4458" s="39">
        <v>-0.99991702116481995</v>
      </c>
      <c r="D4458" s="29">
        <f>'Monte Carlo Inputs'!$C$6+'Monte Carlo Inputs'!$D$6*B4458</f>
        <v>0.14419441207788197</v>
      </c>
      <c r="E4458" s="29">
        <f>'Monte Carlo Inputs'!$C$7+'Monte Carlo Inputs'!$D$7*C4458</f>
        <v>0.54703292672683368</v>
      </c>
      <c r="F4458" s="16">
        <f>'Monte Carlo Inputs'!$C$17*(1+$D4458)</f>
        <v>2779.3626463783835</v>
      </c>
      <c r="G4458" s="16">
        <f t="shared" ref="G4458:J4458" si="4452">F4458*(1+$D4458)</f>
        <v>3180.1312091241407</v>
      </c>
      <c r="H4458" s="16">
        <f t="shared" si="4452"/>
        <v>3638.6883591543201</v>
      </c>
      <c r="I4458" s="16">
        <f t="shared" si="4452"/>
        <v>4163.36688783721</v>
      </c>
      <c r="J4458" s="16">
        <f t="shared" si="4452"/>
        <v>4763.7011284934179</v>
      </c>
      <c r="K4458" s="16">
        <f>F4458*$E4458*(1-'Monte Carlo Inputs'!$C$11)+F4458*'Monte Carlo Inputs'!$C$12-F4458*'Monte Carlo Inputs'!$C$13-'Monte Carlo Inputs'!$C$14*(F4458-'Monte Carlo Inputs'!$C$17)</f>
        <v>1194.167655956797</v>
      </c>
      <c r="L4458" s="16">
        <f>G4458*$E4458*(1-'Monte Carlo Inputs'!$C$11)+G4458*'Monte Carlo Inputs'!$C$12-G4458*'Monte Carlo Inputs'!$C$13-'Monte Carlo Inputs'!$C$14*(G4458-F4458)</f>
        <v>1366.35995902991</v>
      </c>
      <c r="M4458" s="16">
        <f>H4458*$E4458*(1-'Monte Carlo Inputs'!$C$11)+H4458*'Monte Carlo Inputs'!$C$12-H4458*'Monte Carlo Inputs'!$C$13-'Monte Carlo Inputs'!$C$14*(H4458-G4458)</f>
        <v>1563.3814300089864</v>
      </c>
      <c r="N4458" s="16">
        <f>I4458*$E4458*(1-'Monte Carlo Inputs'!$C$11)+I4458*'Monte Carlo Inputs'!$C$12-I4458*'Monte Carlo Inputs'!$C$13-'Monte Carlo Inputs'!$C$14*(I4458-H4458)</f>
        <v>1788.8122961626104</v>
      </c>
      <c r="O4458" s="16">
        <f>J4458*$E4458*(1-'Monte Carlo Inputs'!$C$11)+J4458*'Monte Carlo Inputs'!$C$12-J4458*'Monte Carlo Inputs'!$C$13-'Monte Carlo Inputs'!$C$14*(J4458-I4458)</f>
        <v>2046.7490335254647</v>
      </c>
    </row>
    <row r="4459" spans="1:15">
      <c r="A4459">
        <v>4455</v>
      </c>
      <c r="B4459" s="39">
        <v>-0.22349413997344533</v>
      </c>
      <c r="C4459" s="39">
        <v>-0.59336048371754524</v>
      </c>
      <c r="D4459" s="29">
        <f>'Monte Carlo Inputs'!$C$6+'Monte Carlo Inputs'!$D$6*B4459</f>
        <v>0.11183100213604646</v>
      </c>
      <c r="E4459" s="29">
        <f>'Monte Carlo Inputs'!$C$7+'Monte Carlo Inputs'!$D$7*C4459</f>
        <v>0.5615843501080714</v>
      </c>
      <c r="F4459" s="16">
        <f>'Monte Carlo Inputs'!$C$17*(1+$D4459)</f>
        <v>2700.7486872886707</v>
      </c>
      <c r="G4459" s="16">
        <f t="shared" ref="G4459:J4459" si="4453">F4459*(1+$D4459)</f>
        <v>3002.7761195057747</v>
      </c>
      <c r="H4459" s="16">
        <f t="shared" si="4453"/>
        <v>3338.5795821402944</v>
      </c>
      <c r="I4459" s="16">
        <f t="shared" si="4453"/>
        <v>3711.9362825219869</v>
      </c>
      <c r="J4459" s="16">
        <f t="shared" si="4453"/>
        <v>4127.0458368615718</v>
      </c>
      <c r="K4459" s="16">
        <f>F4459*$E4459*(1-'Monte Carlo Inputs'!$C$11)+F4459*'Monte Carlo Inputs'!$C$12-F4459*'Monte Carlo Inputs'!$C$13-'Monte Carlo Inputs'!$C$14*(F4459-'Monte Carlo Inputs'!$C$17)</f>
        <v>1187.2036256733481</v>
      </c>
      <c r="L4459" s="16">
        <f>G4459*$E4459*(1-'Monte Carlo Inputs'!$C$11)+G4459*'Monte Carlo Inputs'!$C$12-G4459*'Monte Carlo Inputs'!$C$13-'Monte Carlo Inputs'!$C$14*(G4459-F4459)</f>
        <v>1319.9697968719465</v>
      </c>
      <c r="M4459" s="16">
        <f>H4459*$E4459*(1-'Monte Carlo Inputs'!$C$11)+H4459*'Monte Carlo Inputs'!$C$12-H4459*'Monte Carlo Inputs'!$C$13-'Monte Carlo Inputs'!$C$14*(H4459-G4459)</f>
        <v>1467.5833420454501</v>
      </c>
      <c r="N4459" s="16">
        <f>I4459*$E4459*(1-'Monte Carlo Inputs'!$C$11)+I4459*'Monte Carlo Inputs'!$C$12-I4459*'Monte Carlo Inputs'!$C$13-'Monte Carlo Inputs'!$C$14*(I4459-H4459)</f>
        <v>1631.7046579045611</v>
      </c>
      <c r="O4459" s="16">
        <f>J4459*$E4459*(1-'Monte Carlo Inputs'!$C$11)+J4459*'Monte Carlo Inputs'!$C$12-J4459*'Monte Carlo Inputs'!$C$13-'Monte Carlo Inputs'!$C$14*(J4459-I4459)</f>
        <v>1814.1798249880831</v>
      </c>
    </row>
    <row r="4460" spans="1:15">
      <c r="A4460">
        <v>4456</v>
      </c>
      <c r="B4460" s="39">
        <v>-1.0363262470833481</v>
      </c>
      <c r="C4460" s="39">
        <v>0.4293512888680141</v>
      </c>
      <c r="D4460" s="29">
        <f>'Monte Carlo Inputs'!$C$6+'Monte Carlo Inputs'!$D$6*B4460</f>
        <v>5.9172286208518984E-2</v>
      </c>
      <c r="E4460" s="29">
        <f>'Monte Carlo Inputs'!$C$7+'Monte Carlo Inputs'!$D$7*C4460</f>
        <v>0.5981891286053268</v>
      </c>
      <c r="F4460" s="16">
        <f>'Monte Carlo Inputs'!$C$17*(1+$D4460)</f>
        <v>2572.8354004291136</v>
      </c>
      <c r="G4460" s="16">
        <f t="shared" ref="G4460:J4460" si="4454">F4460*(1+$D4460)</f>
        <v>2725.0759531107146</v>
      </c>
      <c r="H4460" s="16">
        <f t="shared" si="4454"/>
        <v>2886.3249273481342</v>
      </c>
      <c r="I4460" s="16">
        <f t="shared" si="4454"/>
        <v>3057.1153720399607</v>
      </c>
      <c r="J4460" s="16">
        <f t="shared" si="4454"/>
        <v>3238.0118778067717</v>
      </c>
      <c r="K4460" s="16">
        <f>F4460*$E4460*(1-'Monte Carlo Inputs'!$C$11)+F4460*'Monte Carlo Inputs'!$C$12-F4460*'Monte Carlo Inputs'!$C$13-'Monte Carlo Inputs'!$C$14*(F4460-'Monte Carlo Inputs'!$C$17)</f>
        <v>1196.0610787451492</v>
      </c>
      <c r="L4460" s="16">
        <f>G4460*$E4460*(1-'Monte Carlo Inputs'!$C$11)+G4460*'Monte Carlo Inputs'!$C$12-G4460*'Monte Carlo Inputs'!$C$13-'Monte Carlo Inputs'!$C$14*(G4460-F4460)</f>
        <v>1266.8347472195271</v>
      </c>
      <c r="M4460" s="16">
        <f>H4460*$E4460*(1-'Monte Carlo Inputs'!$C$11)+H4460*'Monte Carlo Inputs'!$C$12-H4460*'Monte Carlo Inputs'!$C$13-'Monte Carlo Inputs'!$C$14*(H4460-G4460)</f>
        <v>1341.7962554608976</v>
      </c>
      <c r="N4460" s="16">
        <f>I4460*$E4460*(1-'Monte Carlo Inputs'!$C$11)+I4460*'Monte Carlo Inputs'!$C$12-I4460*'Monte Carlo Inputs'!$C$13-'Monte Carlo Inputs'!$C$14*(I4460-H4460)</f>
        <v>1421.1934075225488</v>
      </c>
      <c r="O4460" s="16">
        <f>J4460*$E4460*(1-'Monte Carlo Inputs'!$C$11)+J4460*'Monte Carlo Inputs'!$C$12-J4460*'Monte Carlo Inputs'!$C$13-'Monte Carlo Inputs'!$C$14*(J4460-I4460)</f>
        <v>1505.2886705901331</v>
      </c>
    </row>
    <row r="4461" spans="1:15">
      <c r="A4461">
        <v>4457</v>
      </c>
      <c r="B4461" s="39">
        <v>0.85710231728027653</v>
      </c>
      <c r="C4461" s="39">
        <v>0.3572957246709475</v>
      </c>
      <c r="D4461" s="29">
        <f>'Monte Carlo Inputs'!$C$6+'Monte Carlo Inputs'!$D$6*B4461</f>
        <v>0.18183662983835194</v>
      </c>
      <c r="E4461" s="29">
        <f>'Monte Carlo Inputs'!$C$7+'Monte Carlo Inputs'!$D$7*C4461</f>
        <v>0.59561012439550898</v>
      </c>
      <c r="F4461" s="16">
        <f>'Monte Carlo Inputs'!$C$17*(1+$D4461)</f>
        <v>2870.7993575403411</v>
      </c>
      <c r="G4461" s="16">
        <f t="shared" ref="G4461:J4461" si="4455">F4461*(1+$D4461)</f>
        <v>3392.815837657583</v>
      </c>
      <c r="H4461" s="16">
        <f t="shared" si="4455"/>
        <v>4009.754035239423</v>
      </c>
      <c r="I4461" s="16">
        <f t="shared" si="4455"/>
        <v>4738.8741954880925</v>
      </c>
      <c r="J4461" s="16">
        <f t="shared" si="4455"/>
        <v>5600.575108423579</v>
      </c>
      <c r="K4461" s="16">
        <f>F4461*$E4461*(1-'Monte Carlo Inputs'!$C$11)+F4461*'Monte Carlo Inputs'!$C$12-F4461*'Monte Carlo Inputs'!$C$13-'Monte Carlo Inputs'!$C$14*(F4461-'Monte Carlo Inputs'!$C$17)</f>
        <v>1334.0262454785911</v>
      </c>
      <c r="L4461" s="16">
        <f>G4461*$E4461*(1-'Monte Carlo Inputs'!$C$11)+G4461*'Monte Carlo Inputs'!$C$12-G4461*'Monte Carlo Inputs'!$C$13-'Monte Carlo Inputs'!$C$14*(G4461-F4461)</f>
        <v>1576.6010820723282</v>
      </c>
      <c r="M4461" s="16">
        <f>H4461*$E4461*(1-'Monte Carlo Inputs'!$C$11)+H4461*'Monte Carlo Inputs'!$C$12-H4461*'Monte Carlo Inputs'!$C$13-'Monte Carlo Inputs'!$C$14*(H4461-G4461)</f>
        <v>1863.2849094358592</v>
      </c>
      <c r="N4461" s="16">
        <f>I4461*$E4461*(1-'Monte Carlo Inputs'!$C$11)+I4461*'Monte Carlo Inputs'!$C$12-I4461*'Monte Carlo Inputs'!$C$13-'Monte Carlo Inputs'!$C$14*(I4461-H4461)</f>
        <v>2202.0983577963348</v>
      </c>
      <c r="O4461" s="16">
        <f>J4461*$E4461*(1-'Monte Carlo Inputs'!$C$11)+J4461*'Monte Carlo Inputs'!$C$12-J4461*'Monte Carlo Inputs'!$C$13-'Monte Carlo Inputs'!$C$14*(J4461-I4461)</f>
        <v>2602.52050175059</v>
      </c>
    </row>
    <row r="4462" spans="1:15">
      <c r="A4462">
        <v>4458</v>
      </c>
      <c r="B4462" s="39">
        <v>-1.4222962673208841</v>
      </c>
      <c r="C4462" s="39">
        <v>-0.76992173166571187</v>
      </c>
      <c r="D4462" s="29">
        <f>'Monte Carlo Inputs'!$C$6+'Monte Carlo Inputs'!$D$6*B4462</f>
        <v>3.4167509115625008E-2</v>
      </c>
      <c r="E4462" s="29">
        <f>'Monte Carlo Inputs'!$C$7+'Monte Carlo Inputs'!$D$7*C4462</f>
        <v>0.55526489085710151</v>
      </c>
      <c r="F4462" s="16">
        <f>'Monte Carlo Inputs'!$C$17*(1+$D4462)</f>
        <v>2512.096296392765</v>
      </c>
      <c r="G4462" s="16">
        <f t="shared" ref="G4462:J4462" si="4456">F4462*(1+$D4462)</f>
        <v>2597.9283694990927</v>
      </c>
      <c r="H4462" s="16">
        <f t="shared" si="4456"/>
        <v>2686.693110745694</v>
      </c>
      <c r="I4462" s="16">
        <f t="shared" si="4456"/>
        <v>2778.4907220979844</v>
      </c>
      <c r="J4462" s="16">
        <f t="shared" si="4456"/>
        <v>2873.4248291729468</v>
      </c>
      <c r="K4462" s="16">
        <f>F4462*$E4462*(1-'Monte Carlo Inputs'!$C$11)+F4462*'Monte Carlo Inputs'!$C$12-F4462*'Monte Carlo Inputs'!$C$13-'Monte Carlo Inputs'!$C$14*(F4462-'Monte Carlo Inputs'!$C$17)</f>
        <v>1090.1345407562039</v>
      </c>
      <c r="L4462" s="16">
        <f>G4462*$E4462*(1-'Monte Carlo Inputs'!$C$11)+G4462*'Monte Carlo Inputs'!$C$12-G4462*'Monte Carlo Inputs'!$C$13-'Monte Carlo Inputs'!$C$14*(G4462-F4462)</f>
        <v>1127.3817226147492</v>
      </c>
      <c r="M4462" s="16">
        <f>H4462*$E4462*(1-'Monte Carlo Inputs'!$C$11)+H4462*'Monte Carlo Inputs'!$C$12-H4462*'Monte Carlo Inputs'!$C$13-'Monte Carlo Inputs'!$C$14*(H4462-G4462)</f>
        <v>1165.9015478989779</v>
      </c>
      <c r="N4462" s="16">
        <f>I4462*$E4462*(1-'Monte Carlo Inputs'!$C$11)+I4462*'Monte Carlo Inputs'!$C$12-I4462*'Monte Carlo Inputs'!$C$13-'Monte Carlo Inputs'!$C$14*(I4462-H4462)</f>
        <v>1205.7374996647375</v>
      </c>
      <c r="O4462" s="16">
        <f>J4462*$E4462*(1-'Monte Carlo Inputs'!$C$11)+J4462*'Monte Carlo Inputs'!$C$12-J4462*'Monte Carlo Inputs'!$C$13-'Monte Carlo Inputs'!$C$14*(J4462-I4462)</f>
        <v>1246.9345466755833</v>
      </c>
    </row>
    <row r="4463" spans="1:15">
      <c r="A4463">
        <v>4459</v>
      </c>
      <c r="B4463" s="39">
        <v>-1.3793875835480969</v>
      </c>
      <c r="C4463" s="39">
        <v>0.50229947494244487</v>
      </c>
      <c r="D4463" s="29">
        <f>'Monte Carlo Inputs'!$C$6+'Monte Carlo Inputs'!$D$6*B4463</f>
        <v>3.6947315879963125E-2</v>
      </c>
      <c r="E4463" s="29">
        <f>'Monte Carlo Inputs'!$C$7+'Monte Carlo Inputs'!$D$7*C4463</f>
        <v>0.6008000814315374</v>
      </c>
      <c r="F4463" s="16">
        <f>'Monte Carlo Inputs'!$C$17*(1+$D4463)</f>
        <v>2518.8487250040189</v>
      </c>
      <c r="G4463" s="16">
        <f t="shared" ref="G4463:J4463" si="4457">F4463*(1+$D4463)</f>
        <v>2611.9134245005848</v>
      </c>
      <c r="H4463" s="16">
        <f t="shared" si="4457"/>
        <v>2708.4166148467243</v>
      </c>
      <c r="I4463" s="16">
        <f t="shared" si="4457"/>
        <v>2808.4853390500066</v>
      </c>
      <c r="J4463" s="16">
        <f t="shared" si="4457"/>
        <v>2912.2513340161327</v>
      </c>
      <c r="K4463" s="16">
        <f>F4463*$E4463*(1-'Monte Carlo Inputs'!$C$11)+F4463*'Monte Carlo Inputs'!$C$12-F4463*'Monte Carlo Inputs'!$C$13-'Monte Carlo Inputs'!$C$14*(F4463-'Monte Carlo Inputs'!$C$17)</f>
        <v>1174.7890060306931</v>
      </c>
      <c r="L4463" s="16">
        <f>G4463*$E4463*(1-'Monte Carlo Inputs'!$C$11)+G4463*'Monte Carlo Inputs'!$C$12-G4463*'Monte Carlo Inputs'!$C$13-'Monte Carlo Inputs'!$C$14*(G4463-F4463)</f>
        <v>1218.1943065288174</v>
      </c>
      <c r="M4463" s="16">
        <f>H4463*$E4463*(1-'Monte Carlo Inputs'!$C$11)+H4463*'Monte Carlo Inputs'!$C$12-H4463*'Monte Carlo Inputs'!$C$13-'Monte Carlo Inputs'!$C$14*(H4463-G4463)</f>
        <v>1263.2033163753101</v>
      </c>
      <c r="N4463" s="16">
        <f>I4463*$E4463*(1-'Monte Carlo Inputs'!$C$11)+I4463*'Monte Carlo Inputs'!$C$12-I4463*'Monte Carlo Inputs'!$C$13-'Monte Carlo Inputs'!$C$14*(I4463-H4463)</f>
        <v>1309.8752883260454</v>
      </c>
      <c r="O4463" s="16">
        <f>J4463*$E4463*(1-'Monte Carlo Inputs'!$C$11)+J4463*'Monte Carlo Inputs'!$C$12-J4463*'Monte Carlo Inputs'!$C$13-'Monte Carlo Inputs'!$C$14*(J4463-I4463)</f>
        <v>1358.2716643671856</v>
      </c>
    </row>
    <row r="4464" spans="1:15">
      <c r="A4464">
        <v>4460</v>
      </c>
      <c r="B4464" s="39">
        <v>0.61799016396090212</v>
      </c>
      <c r="C4464" s="39">
        <v>1.9234280526796548</v>
      </c>
      <c r="D4464" s="29">
        <f>'Monte Carlo Inputs'!$C$6+'Monte Carlo Inputs'!$D$6*B4464</f>
        <v>0.16634592905730877</v>
      </c>
      <c r="E4464" s="29">
        <f>'Monte Carlo Inputs'!$C$7+'Monte Carlo Inputs'!$D$7*C4464</f>
        <v>0.65166494697686694</v>
      </c>
      <c r="F4464" s="16">
        <f>'Monte Carlo Inputs'!$C$17*(1+$D4464)</f>
        <v>2833.1708962731095</v>
      </c>
      <c r="G4464" s="16">
        <f t="shared" ref="G4464:J4464" si="4458">F4464*(1+$D4464)</f>
        <v>3304.4573411917881</v>
      </c>
      <c r="H4464" s="16">
        <f t="shared" si="4458"/>
        <v>3854.1403676425807</v>
      </c>
      <c r="I4464" s="16">
        <f t="shared" si="4458"/>
        <v>4495.2609278153632</v>
      </c>
      <c r="J4464" s="16">
        <f t="shared" si="4458"/>
        <v>5243.0292832078294</v>
      </c>
      <c r="K4464" s="16">
        <f>F4464*$E4464*(1-'Monte Carlo Inputs'!$C$11)+F4464*'Monte Carlo Inputs'!$C$12-F4464*'Monte Carlo Inputs'!$C$13-'Monte Carlo Inputs'!$C$14*(F4464-'Monte Carlo Inputs'!$C$17)</f>
        <v>1429.013990761631</v>
      </c>
      <c r="L4464" s="16">
        <f>G4464*$E4464*(1-'Monte Carlo Inputs'!$C$11)+G4464*'Monte Carlo Inputs'!$C$12-G4464*'Monte Carlo Inputs'!$C$13-'Monte Carlo Inputs'!$C$14*(G4464-F4464)</f>
        <v>1666.7246506907668</v>
      </c>
      <c r="M4464" s="16">
        <f>H4464*$E4464*(1-'Monte Carlo Inputs'!$C$11)+H4464*'Monte Carlo Inputs'!$C$12-H4464*'Monte Carlo Inputs'!$C$13-'Monte Carlo Inputs'!$C$14*(H4464-G4464)</f>
        <v>1943.9775111926413</v>
      </c>
      <c r="N4464" s="16">
        <f>I4464*$E4464*(1-'Monte Carlo Inputs'!$C$11)+I4464*'Monte Carlo Inputs'!$C$12-I4464*'Monte Carlo Inputs'!$C$13-'Monte Carlo Inputs'!$C$14*(I4464-H4464)</f>
        <v>2267.3502563584952</v>
      </c>
      <c r="O4464" s="16">
        <f>J4464*$E4464*(1-'Monte Carlo Inputs'!$C$11)+J4464*'Monte Carlo Inputs'!$C$12-J4464*'Monte Carlo Inputs'!$C$13-'Monte Carlo Inputs'!$C$14*(J4464-I4464)</f>
        <v>2644.5147412507768</v>
      </c>
    </row>
    <row r="4465" spans="1:15">
      <c r="A4465">
        <v>4461</v>
      </c>
      <c r="B4465" s="39">
        <v>1.9294624916626315</v>
      </c>
      <c r="C4465" s="39">
        <v>5.4674607638221483E-2</v>
      </c>
      <c r="D4465" s="29">
        <f>'Monte Carlo Inputs'!$C$6+'Monte Carlo Inputs'!$D$6*B4465</f>
        <v>0.25130867615745617</v>
      </c>
      <c r="E4465" s="29">
        <f>'Monte Carlo Inputs'!$C$7+'Monte Carlo Inputs'!$D$7*C4465</f>
        <v>0.58477874525769991</v>
      </c>
      <c r="F4465" s="16">
        <f>'Monte Carlo Inputs'!$C$17*(1+$D4465)</f>
        <v>3039.5539052540771</v>
      </c>
      <c r="G4465" s="16">
        <f t="shared" ref="G4465:J4465" si="4459">F4465*(1+$D4465)</f>
        <v>3803.4201732927049</v>
      </c>
      <c r="H4465" s="16">
        <f t="shared" si="4459"/>
        <v>4759.2526619134569</v>
      </c>
      <c r="I4465" s="16">
        <f t="shared" si="4459"/>
        <v>5955.2941478777766</v>
      </c>
      <c r="J4465" s="16">
        <f t="shared" si="4459"/>
        <v>7451.9112363091863</v>
      </c>
      <c r="K4465" s="16">
        <f>F4465*$E4465*(1-'Monte Carlo Inputs'!$C$11)+F4465*'Monte Carlo Inputs'!$C$12-F4465*'Monte Carlo Inputs'!$C$13-'Monte Carlo Inputs'!$C$14*(F4465-'Monte Carlo Inputs'!$C$17)</f>
        <v>1391.4113278524258</v>
      </c>
      <c r="L4465" s="16">
        <f>G4465*$E4465*(1-'Monte Carlo Inputs'!$C$11)+G4465*'Monte Carlo Inputs'!$C$12-G4465*'Monte Carlo Inputs'!$C$13-'Monte Carlo Inputs'!$C$14*(G4465-F4465)</f>
        <v>1741.0850666455065</v>
      </c>
      <c r="M4465" s="16">
        <f>H4465*$E4465*(1-'Monte Carlo Inputs'!$C$11)+H4465*'Monte Carlo Inputs'!$C$12-H4465*'Monte Carlo Inputs'!$C$13-'Monte Carlo Inputs'!$C$14*(H4465-G4465)</f>
        <v>2178.6348498217053</v>
      </c>
      <c r="N4465" s="16">
        <f>I4465*$E4465*(1-'Monte Carlo Inputs'!$C$11)+I4465*'Monte Carlo Inputs'!$C$12-I4465*'Monte Carlo Inputs'!$C$13-'Monte Carlo Inputs'!$C$14*(I4465-H4465)</f>
        <v>2726.1446897608962</v>
      </c>
      <c r="O4465" s="16">
        <f>J4465*$E4465*(1-'Monte Carlo Inputs'!$C$11)+J4465*'Monte Carlo Inputs'!$C$12-J4465*'Monte Carlo Inputs'!$C$13-'Monte Carlo Inputs'!$C$14*(J4465-I4465)</f>
        <v>3411.2485027583857</v>
      </c>
    </row>
    <row r="4466" spans="1:15">
      <c r="A4466">
        <v>4462</v>
      </c>
      <c r="B4466" s="39">
        <v>-0.12327763601020798</v>
      </c>
      <c r="C4466" s="39">
        <v>0.16748845631544867</v>
      </c>
      <c r="D4466" s="29">
        <f>'Monte Carlo Inputs'!$C$6+'Monte Carlo Inputs'!$D$6*B4466</f>
        <v>0.11832345287376876</v>
      </c>
      <c r="E4466" s="29">
        <f>'Monte Carlo Inputs'!$C$7+'Monte Carlo Inputs'!$D$7*C4466</f>
        <v>0.58881656515275482</v>
      </c>
      <c r="F4466" s="16">
        <f>'Monte Carlo Inputs'!$C$17*(1+$D4466)</f>
        <v>2716.5194993756718</v>
      </c>
      <c r="G4466" s="16">
        <f t="shared" ref="G4466:J4466" si="4460">F4466*(1+$D4466)</f>
        <v>3037.9474663407227</v>
      </c>
      <c r="H4466" s="16">
        <f t="shared" si="4460"/>
        <v>3397.407900207274</v>
      </c>
      <c r="I4466" s="16">
        <f t="shared" si="4460"/>
        <v>3799.4009337804187</v>
      </c>
      <c r="J4466" s="16">
        <f t="shared" si="4460"/>
        <v>4248.9591711171388</v>
      </c>
      <c r="K4466" s="16">
        <f>F4466*$E4466*(1-'Monte Carlo Inputs'!$C$11)+F4466*'Monte Carlo Inputs'!$C$12-F4466*'Monte Carlo Inputs'!$C$13-'Monte Carlo Inputs'!$C$14*(F4466-'Monte Carlo Inputs'!$C$17)</f>
        <v>1247.0139203784122</v>
      </c>
      <c r="L4466" s="16">
        <f>G4466*$E4466*(1-'Monte Carlo Inputs'!$C$11)+G4466*'Monte Carlo Inputs'!$C$12-G4466*'Monte Carlo Inputs'!$C$13-'Monte Carlo Inputs'!$C$14*(G4466-F4466)</f>
        <v>1394.5649132192409</v>
      </c>
      <c r="M4466" s="16">
        <f>H4466*$E4466*(1-'Monte Carlo Inputs'!$C$11)+H4466*'Monte Carlo Inputs'!$C$12-H4466*'Monte Carlo Inputs'!$C$13-'Monte Carlo Inputs'!$C$14*(H4466-G4466)</f>
        <v>1559.5746490079489</v>
      </c>
      <c r="N4466" s="16">
        <f>I4466*$E4466*(1-'Monte Carlo Inputs'!$C$11)+I4466*'Monte Carlo Inputs'!$C$12-I4466*'Monte Carlo Inputs'!$C$13-'Monte Carlo Inputs'!$C$14*(I4466-H4466)</f>
        <v>1744.1089064929656</v>
      </c>
      <c r="O4466" s="16">
        <f>J4466*$E4466*(1-'Monte Carlo Inputs'!$C$11)+J4466*'Monte Carlo Inputs'!$C$12-J4466*'Monte Carlo Inputs'!$C$13-'Monte Carlo Inputs'!$C$14*(J4466-I4466)</f>
        <v>1950.477894497106</v>
      </c>
    </row>
    <row r="4467" spans="1:15">
      <c r="A4467">
        <v>4463</v>
      </c>
      <c r="B4467" s="39">
        <v>-0.50082191002134091</v>
      </c>
      <c r="C4467" s="39">
        <v>-0.64771654789087818</v>
      </c>
      <c r="D4467" s="29">
        <f>'Monte Carlo Inputs'!$C$6+'Monte Carlo Inputs'!$D$6*B4467</f>
        <v>9.386453140485003E-2</v>
      </c>
      <c r="E4467" s="29">
        <f>'Monte Carlo Inputs'!$C$7+'Monte Carlo Inputs'!$D$7*C4467</f>
        <v>0.55963884430440081</v>
      </c>
      <c r="F4467" s="16">
        <f>'Monte Carlo Inputs'!$C$17*(1+$D4467)</f>
        <v>2657.1063332355216</v>
      </c>
      <c r="G4467" s="16">
        <f t="shared" ref="G4467:J4467" si="4461">F4467*(1+$D4467)</f>
        <v>2906.5143740975332</v>
      </c>
      <c r="H4467" s="16">
        <f t="shared" si="4461"/>
        <v>3179.3329838436593</v>
      </c>
      <c r="I4467" s="16">
        <f t="shared" si="4461"/>
        <v>3477.7595845521282</v>
      </c>
      <c r="J4467" s="16">
        <f t="shared" si="4461"/>
        <v>3804.19785829484</v>
      </c>
      <c r="K4467" s="16">
        <f>F4467*$E4467*(1-'Monte Carlo Inputs'!$C$11)+F4467*'Monte Carlo Inputs'!$C$12-F4467*'Monte Carlo Inputs'!$C$13-'Monte Carlo Inputs'!$C$14*(F4467-'Monte Carlo Inputs'!$C$17)</f>
        <v>1163.682752281441</v>
      </c>
      <c r="L4467" s="16">
        <f>G4467*$E4467*(1-'Monte Carlo Inputs'!$C$11)+G4467*'Monte Carlo Inputs'!$C$12-G4467*'Monte Carlo Inputs'!$C$13-'Monte Carlo Inputs'!$C$14*(G4467-F4467)</f>
        <v>1272.9112885282443</v>
      </c>
      <c r="M4467" s="16">
        <f>H4467*$E4467*(1-'Monte Carlo Inputs'!$C$11)+H4467*'Monte Carlo Inputs'!$C$12-H4467*'Monte Carlo Inputs'!$C$13-'Monte Carlo Inputs'!$C$14*(H4467-G4467)</f>
        <v>1392.3925101458922</v>
      </c>
      <c r="N4467" s="16">
        <f>I4467*$E4467*(1-'Monte Carlo Inputs'!$C$11)+I4467*'Monte Carlo Inputs'!$C$12-I4467*'Monte Carlo Inputs'!$C$13-'Monte Carlo Inputs'!$C$14*(I4467-H4467)</f>
        <v>1523.0887806423591</v>
      </c>
      <c r="O4467" s="16">
        <f>J4467*$E4467*(1-'Monte Carlo Inputs'!$C$11)+J4467*'Monte Carlo Inputs'!$C$12-J4467*'Monte Carlo Inputs'!$C$13-'Monte Carlo Inputs'!$C$14*(J4467-I4467)</f>
        <v>1666.0527953253388</v>
      </c>
    </row>
    <row r="4468" spans="1:15">
      <c r="A4468">
        <v>4464</v>
      </c>
      <c r="B4468" s="39">
        <v>5.2376832989901409E-2</v>
      </c>
      <c r="C4468" s="39">
        <v>0.79331994167445896</v>
      </c>
      <c r="D4468" s="29">
        <f>'Monte Carlo Inputs'!$C$6+'Monte Carlo Inputs'!$D$6*B4468</f>
        <v>0.1297030953652123</v>
      </c>
      <c r="E4468" s="29">
        <f>'Monte Carlo Inputs'!$C$7+'Monte Carlo Inputs'!$D$7*C4468</f>
        <v>0.61121625146932002</v>
      </c>
      <c r="F4468" s="16">
        <f>'Monte Carlo Inputs'!$C$17*(1+$D4468)</f>
        <v>2744.1617889516374</v>
      </c>
      <c r="G4468" s="16">
        <f t="shared" ref="G4468:J4468" si="4462">F4468*(1+$D4468)</f>
        <v>3100.0880671616032</v>
      </c>
      <c r="H4468" s="16">
        <f t="shared" si="4462"/>
        <v>3502.1790853772213</v>
      </c>
      <c r="I4468" s="16">
        <f t="shared" si="4462"/>
        <v>3956.4225532739551</v>
      </c>
      <c r="J4468" s="16">
        <f t="shared" si="4462"/>
        <v>4469.5828050063237</v>
      </c>
      <c r="K4468" s="16">
        <f>F4468*$E4468*(1-'Monte Carlo Inputs'!$C$11)+F4468*'Monte Carlo Inputs'!$C$12-F4468*'Monte Carlo Inputs'!$C$13-'Monte Carlo Inputs'!$C$14*(F4468-'Monte Carlo Inputs'!$C$17)</f>
        <v>1303.8566544366929</v>
      </c>
      <c r="L4468" s="16">
        <f>G4468*$E4468*(1-'Monte Carlo Inputs'!$C$11)+G4468*'Monte Carlo Inputs'!$C$12-G4468*'Monte Carlo Inputs'!$C$13-'Monte Carlo Inputs'!$C$14*(G4468-F4468)</f>
        <v>1472.9708984296617</v>
      </c>
      <c r="M4468" s="16">
        <f>H4468*$E4468*(1-'Monte Carlo Inputs'!$C$11)+H4468*'Monte Carlo Inputs'!$C$12-H4468*'Monte Carlo Inputs'!$C$13-'Monte Carlo Inputs'!$C$14*(H4468-G4468)</f>
        <v>1664.0197833388665</v>
      </c>
      <c r="N4468" s="16">
        <f>I4468*$E4468*(1-'Monte Carlo Inputs'!$C$11)+I4468*'Monte Carlo Inputs'!$C$12-I4468*'Monte Carlo Inputs'!$C$13-'Monte Carlo Inputs'!$C$14*(I4468-H4468)</f>
        <v>1879.8482999868675</v>
      </c>
      <c r="O4468" s="16">
        <f>J4468*$E4468*(1-'Monte Carlo Inputs'!$C$11)+J4468*'Monte Carlo Inputs'!$C$12-J4468*'Monte Carlo Inputs'!$C$13-'Monte Carlo Inputs'!$C$14*(J4468-I4468)</f>
        <v>2123.6704433121972</v>
      </c>
    </row>
    <row r="4469" spans="1:15">
      <c r="A4469">
        <v>4465</v>
      </c>
      <c r="B4469" s="39">
        <v>-1.3850247608755395</v>
      </c>
      <c r="C4469" s="39">
        <v>-1.5317293094968596</v>
      </c>
      <c r="D4469" s="29">
        <f>'Monte Carlo Inputs'!$C$6+'Monte Carlo Inputs'!$D$6*B4469</f>
        <v>3.6582115592077885E-2</v>
      </c>
      <c r="E4469" s="29">
        <f>'Monte Carlo Inputs'!$C$7+'Monte Carlo Inputs'!$D$7*C4469</f>
        <v>0.52799836436201619</v>
      </c>
      <c r="F4469" s="16">
        <f>'Monte Carlo Inputs'!$C$17*(1+$D4469)</f>
        <v>2517.9616169847168</v>
      </c>
      <c r="G4469" s="16">
        <f t="shared" ref="G4469:J4469" si="4463">F4469*(1+$D4469)</f>
        <v>2610.0739799136668</v>
      </c>
      <c r="H4469" s="16">
        <f t="shared" si="4463"/>
        <v>2705.5560079507432</v>
      </c>
      <c r="I4469" s="16">
        <f t="shared" si="4463"/>
        <v>2804.530970574438</v>
      </c>
      <c r="J4469" s="16">
        <f t="shared" si="4463"/>
        <v>2907.1266467215542</v>
      </c>
      <c r="K4469" s="16">
        <f>F4469*$E4469*(1-'Monte Carlo Inputs'!$C$11)+F4469*'Monte Carlo Inputs'!$C$12-F4469*'Monte Carlo Inputs'!$C$13-'Monte Carlo Inputs'!$C$14*(F4469-'Monte Carlo Inputs'!$C$17)</f>
        <v>1043.9210878436988</v>
      </c>
      <c r="L4469" s="16">
        <f>G4469*$E4469*(1-'Monte Carlo Inputs'!$C$11)+G4469*'Monte Carlo Inputs'!$C$12-G4469*'Monte Carlo Inputs'!$C$13-'Monte Carlo Inputs'!$C$14*(G4469-F4469)</f>
        <v>1082.1099297482046</v>
      </c>
      <c r="M4469" s="16">
        <f>H4469*$E4469*(1-'Monte Carlo Inputs'!$C$11)+H4469*'Monte Carlo Inputs'!$C$12-H4469*'Monte Carlo Inputs'!$C$13-'Monte Carlo Inputs'!$C$14*(H4469-G4469)</f>
        <v>1121.6958002815888</v>
      </c>
      <c r="N4469" s="16">
        <f>I4469*$E4469*(1-'Monte Carlo Inputs'!$C$11)+I4469*'Monte Carlo Inputs'!$C$12-I4469*'Monte Carlo Inputs'!$C$13-'Monte Carlo Inputs'!$C$14*(I4469-H4469)</f>
        <v>1162.729805706638</v>
      </c>
      <c r="O4469" s="16">
        <f>J4469*$E4469*(1-'Monte Carlo Inputs'!$C$11)+J4469*'Monte Carlo Inputs'!$C$12-J4469*'Monte Carlo Inputs'!$C$13-'Monte Carlo Inputs'!$C$14*(J4469-I4469)</f>
        <v>1205.2649218613524</v>
      </c>
    </row>
    <row r="4470" spans="1:15">
      <c r="A4470">
        <v>4466</v>
      </c>
      <c r="B4470" s="39">
        <v>-0.63434900069805311</v>
      </c>
      <c r="C4470" s="39">
        <v>1.6504574216924253</v>
      </c>
      <c r="D4470" s="29">
        <f>'Monte Carlo Inputs'!$C$6+'Monte Carlo Inputs'!$D$6*B4470</f>
        <v>8.5214079392595204E-2</v>
      </c>
      <c r="E4470" s="29">
        <f>'Monte Carlo Inputs'!$C$7+'Monte Carlo Inputs'!$D$7*C4470</f>
        <v>0.64189481451981867</v>
      </c>
      <c r="F4470" s="16">
        <f>'Monte Carlo Inputs'!$C$17*(1+$D4470)</f>
        <v>2636.0935202525534</v>
      </c>
      <c r="G4470" s="16">
        <f t="shared" ref="G4470:J4470" si="4464">F4470*(1+$D4470)</f>
        <v>2860.7258027736607</v>
      </c>
      <c r="H4470" s="16">
        <f t="shared" si="4464"/>
        <v>3104.4999184516614</v>
      </c>
      <c r="I4470" s="16">
        <f t="shared" si="4464"/>
        <v>3369.0470209769069</v>
      </c>
      <c r="J4470" s="16">
        <f t="shared" si="4464"/>
        <v>3656.1372612998198</v>
      </c>
      <c r="K4470" s="16">
        <f>F4470*$E4470*(1-'Monte Carlo Inputs'!$C$11)+F4470*'Monte Carlo Inputs'!$C$12-F4470*'Monte Carlo Inputs'!$C$13-'Monte Carlo Inputs'!$C$14*(F4470-'Monte Carlo Inputs'!$C$17)</f>
        <v>1308.451683913715</v>
      </c>
      <c r="L4470" s="16">
        <f>G4470*$E4470*(1-'Monte Carlo Inputs'!$C$11)+G4470*'Monte Carlo Inputs'!$C$12-G4470*'Monte Carlo Inputs'!$C$13-'Monte Carlo Inputs'!$C$14*(G4470-F4470)</f>
        <v>1419.9501895881131</v>
      </c>
      <c r="M4470" s="16">
        <f>H4470*$E4470*(1-'Monte Carlo Inputs'!$C$11)+H4470*'Monte Carlo Inputs'!$C$12-H4470*'Monte Carlo Inputs'!$C$13-'Monte Carlo Inputs'!$C$14*(H4470-G4470)</f>
        <v>1540.9499377772054</v>
      </c>
      <c r="N4470" s="16">
        <f>I4470*$E4470*(1-'Monte Carlo Inputs'!$C$11)+I4470*'Monte Carlo Inputs'!$C$12-I4470*'Monte Carlo Inputs'!$C$13-'Monte Carlo Inputs'!$C$14*(I4470-H4470)</f>
        <v>1672.2605681149673</v>
      </c>
      <c r="O4470" s="16">
        <f>J4470*$E4470*(1-'Monte Carlo Inputs'!$C$11)+J4470*'Monte Carlo Inputs'!$C$12-J4470*'Monte Carlo Inputs'!$C$13-'Monte Carlo Inputs'!$C$14*(J4470-I4470)</f>
        <v>1814.7607129314222</v>
      </c>
    </row>
    <row r="4471" spans="1:15">
      <c r="A4471">
        <v>4467</v>
      </c>
      <c r="B4471" s="39">
        <v>-1.6383138941160271</v>
      </c>
      <c r="C4471" s="39">
        <v>0.15494055452759853</v>
      </c>
      <c r="D4471" s="29">
        <f>'Monte Carlo Inputs'!$C$6+'Monte Carlo Inputs'!$D$6*B4471</f>
        <v>2.0172969843314931E-2</v>
      </c>
      <c r="E4471" s="29">
        <f>'Monte Carlo Inputs'!$C$7+'Monte Carlo Inputs'!$D$7*C4471</f>
        <v>0.58836745213982022</v>
      </c>
      <c r="F4471" s="16">
        <f>'Monte Carlo Inputs'!$C$17*(1+$D4471)</f>
        <v>2478.1021610463963</v>
      </c>
      <c r="G4471" s="16">
        <f t="shared" ref="G4471:J4471" si="4465">F4471*(1+$D4471)</f>
        <v>2528.0928412098388</v>
      </c>
      <c r="H4471" s="16">
        <f t="shared" si="4465"/>
        <v>2579.0919818566649</v>
      </c>
      <c r="I4471" s="16">
        <f t="shared" si="4465"/>
        <v>2631.1199266297945</v>
      </c>
      <c r="J4471" s="16">
        <f t="shared" si="4465"/>
        <v>2684.197429563842</v>
      </c>
      <c r="K4471" s="16">
        <f>F4471*$E4471*(1-'Monte Carlo Inputs'!$C$11)+F4471*'Monte Carlo Inputs'!$C$12-F4471*'Monte Carlo Inputs'!$C$13-'Monte Carlo Inputs'!$C$14*(F4471-'Monte Carlo Inputs'!$C$17)</f>
        <v>1133.2030380167864</v>
      </c>
      <c r="L4471" s="16">
        <f>G4471*$E4471*(1-'Monte Carlo Inputs'!$C$11)+G4471*'Monte Carlo Inputs'!$C$12-G4471*'Monte Carlo Inputs'!$C$13-'Monte Carlo Inputs'!$C$14*(G4471-F4471)</f>
        <v>1156.0631087290521</v>
      </c>
      <c r="M4471" s="16">
        <f>H4471*$E4471*(1-'Monte Carlo Inputs'!$C$11)+H4471*'Monte Carlo Inputs'!$C$12-H4471*'Monte Carlo Inputs'!$C$13-'Monte Carlo Inputs'!$C$14*(H4471-G4471)</f>
        <v>1179.3843349584117</v>
      </c>
      <c r="N4471" s="16">
        <f>I4471*$E4471*(1-'Monte Carlo Inputs'!$C$11)+I4471*'Monte Carlo Inputs'!$C$12-I4471*'Monte Carlo Inputs'!$C$13-'Monte Carlo Inputs'!$C$14*(I4471-H4471)</f>
        <v>1203.176019581206</v>
      </c>
      <c r="O4471" s="16">
        <f>J4471*$E4471*(1-'Monte Carlo Inputs'!$C$11)+J4471*'Monte Carlo Inputs'!$C$12-J4471*'Monte Carlo Inputs'!$C$13-'Monte Carlo Inputs'!$C$14*(J4471-I4471)</f>
        <v>1227.4476531404171</v>
      </c>
    </row>
    <row r="4472" spans="1:15">
      <c r="A4472">
        <v>4468</v>
      </c>
      <c r="B4472" s="39">
        <v>-9.7995486306602084E-2</v>
      </c>
      <c r="C4472" s="39">
        <v>-0.31517690049935082</v>
      </c>
      <c r="D4472" s="29">
        <f>'Monte Carlo Inputs'!$C$6+'Monte Carlo Inputs'!$D$6*B4472</f>
        <v>0.11996133790271164</v>
      </c>
      <c r="E4472" s="29">
        <f>'Monte Carlo Inputs'!$C$7+'Monte Carlo Inputs'!$D$7*C4472</f>
        <v>0.57154106393324933</v>
      </c>
      <c r="F4472" s="16">
        <f>'Monte Carlo Inputs'!$C$17*(1+$D4472)</f>
        <v>2720.4980858994772</v>
      </c>
      <c r="G4472" s="16">
        <f t="shared" ref="G4472:J4472" si="4466">F4472*(1+$D4472)</f>
        <v>3046.8526760457444</v>
      </c>
      <c r="H4472" s="16">
        <f t="shared" si="4466"/>
        <v>3412.3571994566491</v>
      </c>
      <c r="I4472" s="16">
        <f t="shared" si="4466"/>
        <v>3821.7081345054189</v>
      </c>
      <c r="J4472" s="16">
        <f t="shared" si="4466"/>
        <v>4280.1653553943652</v>
      </c>
      <c r="K4472" s="16">
        <f>F4472*$E4472*(1-'Monte Carlo Inputs'!$C$11)+F4472*'Monte Carlo Inputs'!$C$12-F4472*'Monte Carlo Inputs'!$C$13-'Monte Carlo Inputs'!$C$14*(F4472-'Monte Carlo Inputs'!$C$17)</f>
        <v>1215.4574346464879</v>
      </c>
      <c r="L4472" s="16">
        <f>G4472*$E4472*(1-'Monte Carlo Inputs'!$C$11)+G4472*'Monte Carlo Inputs'!$C$12-G4472*'Monte Carlo Inputs'!$C$13-'Monte Carlo Inputs'!$C$14*(G4472-F4472)</f>
        <v>1361.2653346704778</v>
      </c>
      <c r="M4472" s="16">
        <f>H4472*$E4472*(1-'Monte Carlo Inputs'!$C$11)+H4472*'Monte Carlo Inputs'!$C$12-H4472*'Monte Carlo Inputs'!$C$13-'Monte Carlo Inputs'!$C$14*(H4472-G4472)</f>
        <v>1524.5645454581309</v>
      </c>
      <c r="N4472" s="16">
        <f>I4472*$E4472*(1-'Monte Carlo Inputs'!$C$11)+I4472*'Monte Carlo Inputs'!$C$12-I4472*'Monte Carlo Inputs'!$C$13-'Monte Carlo Inputs'!$C$14*(I4472-H4472)</f>
        <v>1707.453348050328</v>
      </c>
      <c r="O4472" s="16">
        <f>J4472*$E4472*(1-'Monte Carlo Inputs'!$C$11)+J4472*'Monte Carlo Inputs'!$C$12-J4472*'Monte Carlo Inputs'!$C$13-'Monte Carlo Inputs'!$C$14*(J4472-I4472)</f>
        <v>1912.2817360889094</v>
      </c>
    </row>
    <row r="4473" spans="1:15">
      <c r="A4473">
        <v>4469</v>
      </c>
      <c r="B4473" s="39">
        <v>0.16587097172040155</v>
      </c>
      <c r="C4473" s="39">
        <v>-1.5894545054976357</v>
      </c>
      <c r="D4473" s="29">
        <f>'Monte Carlo Inputs'!$C$6+'Monte Carlo Inputs'!$D$6*B4473</f>
        <v>0.13705572767214544</v>
      </c>
      <c r="E4473" s="29">
        <f>'Monte Carlo Inputs'!$C$7+'Monte Carlo Inputs'!$D$7*C4473</f>
        <v>0.52593227099146955</v>
      </c>
      <c r="F4473" s="16">
        <f>'Monte Carlo Inputs'!$C$17*(1+$D4473)</f>
        <v>2762.0220680884086</v>
      </c>
      <c r="G4473" s="16">
        <f t="shared" ref="G4473:J4473" si="4467">F4473*(1+$D4473)</f>
        <v>3140.5730124767892</v>
      </c>
      <c r="H4473" s="16">
        <f t="shared" si="4467"/>
        <v>3571.0065320092972</v>
      </c>
      <c r="I4473" s="16">
        <f t="shared" si="4467"/>
        <v>4060.4334307758159</v>
      </c>
      <c r="J4473" s="16">
        <f t="shared" si="4467"/>
        <v>4616.9390892951005</v>
      </c>
      <c r="K4473" s="16">
        <f>F4473*$E4473*(1-'Monte Carlo Inputs'!$C$11)+F4473*'Monte Carlo Inputs'!$C$12-F4473*'Monte Carlo Inputs'!$C$13-'Monte Carlo Inputs'!$C$14*(F4473-'Monte Carlo Inputs'!$C$17)</f>
        <v>1144.9923132699448</v>
      </c>
      <c r="L4473" s="16">
        <f>G4473*$E4473*(1-'Monte Carlo Inputs'!$C$11)+G4473*'Monte Carlo Inputs'!$C$12-G4473*'Monte Carlo Inputs'!$C$13-'Monte Carlo Inputs'!$C$14*(G4473-F4473)</f>
        <v>1301.9200679441699</v>
      </c>
      <c r="M4473" s="16">
        <f>H4473*$E4473*(1-'Monte Carlo Inputs'!$C$11)+H4473*'Monte Carlo Inputs'!$C$12-H4473*'Monte Carlo Inputs'!$C$13-'Monte Carlo Inputs'!$C$14*(H4473-G4473)</f>
        <v>1480.3556702272274</v>
      </c>
      <c r="N4473" s="16">
        <f>I4473*$E4473*(1-'Monte Carlo Inputs'!$C$11)+I4473*'Monte Carlo Inputs'!$C$12-I4473*'Monte Carlo Inputs'!$C$13-'Monte Carlo Inputs'!$C$14*(I4473-H4473)</f>
        <v>1683.2468938238062</v>
      </c>
      <c r="O4473" s="16">
        <f>J4473*$E4473*(1-'Monte Carlo Inputs'!$C$11)+J4473*'Monte Carlo Inputs'!$C$12-J4473*'Monte Carlo Inputs'!$C$13-'Monte Carlo Inputs'!$C$14*(J4473-I4473)</f>
        <v>1913.9455217087063</v>
      </c>
    </row>
    <row r="4474" spans="1:15">
      <c r="A4474">
        <v>4470</v>
      </c>
      <c r="B4474" s="39">
        <v>-1.5720614029474234</v>
      </c>
      <c r="C4474" s="39">
        <v>1.7123896714395137</v>
      </c>
      <c r="D4474" s="29">
        <f>'Monte Carlo Inputs'!$C$6+'Monte Carlo Inputs'!$D$6*B4474</f>
        <v>2.4465087589922122E-2</v>
      </c>
      <c r="E4474" s="29">
        <f>'Monte Carlo Inputs'!$C$7+'Monte Carlo Inputs'!$D$7*C4474</f>
        <v>0.64411148625920578</v>
      </c>
      <c r="F4474" s="16">
        <f>'Monte Carlo Inputs'!$C$17*(1+$D4474)</f>
        <v>2488.5281442646801</v>
      </c>
      <c r="G4474" s="16">
        <f t="shared" ref="G4474:J4474" si="4468">F4474*(1+$D4474)</f>
        <v>2549.410203284102</v>
      </c>
      <c r="H4474" s="16">
        <f t="shared" si="4468"/>
        <v>2611.7817472100887</v>
      </c>
      <c r="I4474" s="16">
        <f t="shared" si="4468"/>
        <v>2675.6792164213434</v>
      </c>
      <c r="J4474" s="16">
        <f t="shared" si="4468"/>
        <v>2741.139942813626</v>
      </c>
      <c r="K4474" s="16">
        <f>F4474*$E4474*(1-'Monte Carlo Inputs'!$C$11)+F4474*'Monte Carlo Inputs'!$C$12-F4474*'Monte Carlo Inputs'!$C$13-'Monte Carlo Inputs'!$C$14*(F4474-'Monte Carlo Inputs'!$C$17)</f>
        <v>1236.8518613363588</v>
      </c>
      <c r="L4474" s="16">
        <f>G4474*$E4474*(1-'Monte Carlo Inputs'!$C$11)+G4474*'Monte Carlo Inputs'!$C$12-G4474*'Monte Carlo Inputs'!$C$13-'Monte Carlo Inputs'!$C$14*(G4474-F4474)</f>
        <v>1267.1115504597108</v>
      </c>
      <c r="M4474" s="16">
        <f>H4474*$E4474*(1-'Monte Carlo Inputs'!$C$11)+H4474*'Monte Carlo Inputs'!$C$12-H4474*'Monte Carlo Inputs'!$C$13-'Monte Carlo Inputs'!$C$14*(H4474-G4474)</f>
        <v>1298.1115455279098</v>
      </c>
      <c r="N4474" s="16">
        <f>I4474*$E4474*(1-'Monte Carlo Inputs'!$C$11)+I4474*'Monte Carlo Inputs'!$C$12-I4474*'Monte Carlo Inputs'!$C$13-'Monte Carlo Inputs'!$C$14*(I4474-H4474)</f>
        <v>1329.8699581907395</v>
      </c>
      <c r="O4474" s="16">
        <f>J4474*$E4474*(1-'Monte Carlo Inputs'!$C$11)+J4474*'Monte Carlo Inputs'!$C$12-J4474*'Monte Carlo Inputs'!$C$13-'Monte Carlo Inputs'!$C$14*(J4474-I4474)</f>
        <v>1362.4053432010821</v>
      </c>
    </row>
    <row r="4475" spans="1:15">
      <c r="A4475">
        <v>4471</v>
      </c>
      <c r="B4475" s="39">
        <v>-1.289454822192688</v>
      </c>
      <c r="C4475" s="39">
        <v>-0.51410840144065306</v>
      </c>
      <c r="D4475" s="29">
        <f>'Monte Carlo Inputs'!$C$6+'Monte Carlo Inputs'!$D$6*B4475</f>
        <v>4.2773542097368528E-2</v>
      </c>
      <c r="E4475" s="29">
        <f>'Monte Carlo Inputs'!$C$7+'Monte Carlo Inputs'!$D$7*C4475</f>
        <v>0.56442093123968162</v>
      </c>
      <c r="F4475" s="16">
        <f>'Monte Carlo Inputs'!$C$17*(1+$D4475)</f>
        <v>2533.0012111087181</v>
      </c>
      <c r="G4475" s="16">
        <f t="shared" ref="G4475:J4475" si="4469">F4475*(1+$D4475)</f>
        <v>2641.3466450447622</v>
      </c>
      <c r="H4475" s="16">
        <f t="shared" si="4469"/>
        <v>2754.3263969603272</v>
      </c>
      <c r="I4475" s="16">
        <f t="shared" si="4469"/>
        <v>2872.1386930506033</v>
      </c>
      <c r="J4475" s="16">
        <f t="shared" si="4469"/>
        <v>2994.990238347284</v>
      </c>
      <c r="K4475" s="16">
        <f>F4475*$E4475*(1-'Monte Carlo Inputs'!$C$11)+F4475*'Monte Carlo Inputs'!$C$12-F4475*'Monte Carlo Inputs'!$C$13-'Monte Carlo Inputs'!$C$14*(F4475-'Monte Carlo Inputs'!$C$17)</f>
        <v>1116.0481647171816</v>
      </c>
      <c r="L4475" s="16">
        <f>G4475*$E4475*(1-'Monte Carlo Inputs'!$C$11)+G4475*'Monte Carlo Inputs'!$C$12-G4475*'Monte Carlo Inputs'!$C$13-'Monte Carlo Inputs'!$C$14*(G4475-F4475)</f>
        <v>1163.7854978734028</v>
      </c>
      <c r="M4475" s="16">
        <f>H4475*$E4475*(1-'Monte Carlo Inputs'!$C$11)+H4475*'Monte Carlo Inputs'!$C$12-H4475*'Monte Carlo Inputs'!$C$13-'Monte Carlo Inputs'!$C$14*(H4475-G4475)</f>
        <v>1213.5647258589977</v>
      </c>
      <c r="N4475" s="16">
        <f>I4475*$E4475*(1-'Monte Carlo Inputs'!$C$11)+I4475*'Monte Carlo Inputs'!$C$12-I4475*'Monte Carlo Inputs'!$C$13-'Monte Carlo Inputs'!$C$14*(I4475-H4475)</f>
        <v>1265.4731877484089</v>
      </c>
      <c r="O4475" s="16">
        <f>J4475*$E4475*(1-'Monte Carlo Inputs'!$C$11)+J4475*'Monte Carlo Inputs'!$C$12-J4475*'Monte Carlo Inputs'!$C$13-'Monte Carlo Inputs'!$C$14*(J4475-I4475)</f>
        <v>1319.6019584176568</v>
      </c>
    </row>
    <row r="4476" spans="1:15">
      <c r="A4476">
        <v>4472</v>
      </c>
      <c r="B4476" s="39">
        <v>-0.32284583061705491</v>
      </c>
      <c r="C4476" s="39">
        <v>-1.4923365925541583</v>
      </c>
      <c r="D4476" s="29">
        <f>'Monte Carlo Inputs'!$C$6+'Monte Carlo Inputs'!$D$6*B4476</f>
        <v>0.10539457767795841</v>
      </c>
      <c r="E4476" s="29">
        <f>'Monte Carlo Inputs'!$C$7+'Monte Carlo Inputs'!$D$7*C4476</f>
        <v>0.52940830381587345</v>
      </c>
      <c r="F4476" s="16">
        <f>'Monte Carlo Inputs'!$C$17*(1+$D4476)</f>
        <v>2685.1139686375291</v>
      </c>
      <c r="G4476" s="16">
        <f t="shared" ref="G4476:J4476" si="4470">F4476*(1+$D4476)</f>
        <v>2968.1104213792682</v>
      </c>
      <c r="H4476" s="16">
        <f t="shared" si="4470"/>
        <v>3280.933165742083</v>
      </c>
      <c r="I4476" s="16">
        <f t="shared" si="4470"/>
        <v>3626.7257311350768</v>
      </c>
      <c r="J4476" s="16">
        <f t="shared" si="4470"/>
        <v>4008.9629579218431</v>
      </c>
      <c r="K4476" s="16">
        <f>F4476*$E4476*(1-'Monte Carlo Inputs'!$C$11)+F4476*'Monte Carlo Inputs'!$C$12-F4476*'Monte Carlo Inputs'!$C$13-'Monte Carlo Inputs'!$C$14*(F4476-'Monte Carlo Inputs'!$C$17)</f>
        <v>1118.617819839184</v>
      </c>
      <c r="L4476" s="16">
        <f>G4476*$E4476*(1-'Monte Carlo Inputs'!$C$11)+G4476*'Monte Carlo Inputs'!$C$12-G4476*'Monte Carlo Inputs'!$C$13-'Monte Carlo Inputs'!$C$14*(G4476-F4476)</f>
        <v>1236.5140725441731</v>
      </c>
      <c r="M4476" s="16">
        <f>H4476*$E4476*(1-'Monte Carlo Inputs'!$C$11)+H4476*'Monte Carlo Inputs'!$C$12-H4476*'Monte Carlo Inputs'!$C$13-'Monte Carlo Inputs'!$C$14*(H4476-G4476)</f>
        <v>1366.8359510128189</v>
      </c>
      <c r="N4476" s="16">
        <f>I4476*$E4476*(1-'Monte Carlo Inputs'!$C$11)+I4476*'Monte Carlo Inputs'!$C$12-I4476*'Monte Carlo Inputs'!$C$13-'Monte Carlo Inputs'!$C$14*(I4476-H4476)</f>
        <v>1510.8930488248657</v>
      </c>
      <c r="O4476" s="16">
        <f>J4476*$E4476*(1-'Monte Carlo Inputs'!$C$11)+J4476*'Monte Carlo Inputs'!$C$12-J4476*'Monte Carlo Inputs'!$C$13-'Monte Carlo Inputs'!$C$14*(J4476-I4476)</f>
        <v>1670.1329836223254</v>
      </c>
    </row>
    <row r="4477" spans="1:15">
      <c r="A4477">
        <v>4473</v>
      </c>
      <c r="B4477" s="39">
        <v>1.0654592961538256</v>
      </c>
      <c r="C4477" s="39">
        <v>-2.0542089740946103</v>
      </c>
      <c r="D4477" s="29">
        <f>'Monte Carlo Inputs'!$C$6+'Monte Carlo Inputs'!$D$6*B4477</f>
        <v>0.19533487980417985</v>
      </c>
      <c r="E4477" s="29">
        <f>'Monte Carlo Inputs'!$C$7+'Monte Carlo Inputs'!$D$7*C4477</f>
        <v>0.50929783415928898</v>
      </c>
      <c r="F4477" s="16">
        <f>'Monte Carlo Inputs'!$C$17*(1+$D4477)</f>
        <v>2903.5879565323339</v>
      </c>
      <c r="G4477" s="16">
        <f t="shared" ref="G4477:J4477" si="4471">F4477*(1+$D4477)</f>
        <v>3470.7599610224415</v>
      </c>
      <c r="H4477" s="16">
        <f t="shared" si="4471"/>
        <v>4148.7204408379203</v>
      </c>
      <c r="I4477" s="16">
        <f t="shared" si="4471"/>
        <v>4959.1102494901397</v>
      </c>
      <c r="J4477" s="16">
        <f t="shared" si="4471"/>
        <v>5927.7974540099722</v>
      </c>
      <c r="K4477" s="16">
        <f>F4477*$E4477*(1-'Monte Carlo Inputs'!$C$11)+F4477*'Monte Carlo Inputs'!$C$12-F4477*'Monte Carlo Inputs'!$C$13-'Monte Carlo Inputs'!$C$14*(F4477-'Monte Carlo Inputs'!$C$17)</f>
        <v>1171.3966845949833</v>
      </c>
      <c r="L4477" s="16">
        <f>G4477*$E4477*(1-'Monte Carlo Inputs'!$C$11)+G4477*'Monte Carlo Inputs'!$C$12-G4477*'Monte Carlo Inputs'!$C$13-'Monte Carlo Inputs'!$C$14*(G4477-F4477)</f>
        <v>1400.2113151833591</v>
      </c>
      <c r="M4477" s="16">
        <f>H4477*$E4477*(1-'Monte Carlo Inputs'!$C$11)+H4477*'Monte Carlo Inputs'!$C$12-H4477*'Monte Carlo Inputs'!$C$13-'Monte Carlo Inputs'!$C$14*(H4477-G4477)</f>
        <v>1673.7214241351533</v>
      </c>
      <c r="N4477" s="16">
        <f>I4477*$E4477*(1-'Monte Carlo Inputs'!$C$11)+I4477*'Monte Carlo Inputs'!$C$12-I4477*'Monte Carlo Inputs'!$C$13-'Monte Carlo Inputs'!$C$14*(I4477-H4477)</f>
        <v>2000.6575973442739</v>
      </c>
      <c r="O4477" s="16">
        <f>J4477*$E4477*(1-'Monte Carlo Inputs'!$C$11)+J4477*'Monte Carlo Inputs'!$C$12-J4477*'Monte Carlo Inputs'!$C$13-'Monte Carlo Inputs'!$C$14*(J4477-I4477)</f>
        <v>2391.4558086508364</v>
      </c>
    </row>
    <row r="4478" spans="1:15">
      <c r="A4478">
        <v>4474</v>
      </c>
      <c r="B4478" s="39">
        <v>0.44069823384399209</v>
      </c>
      <c r="C4478" s="39">
        <v>-0.32905485160921527</v>
      </c>
      <c r="D4478" s="29">
        <f>'Monte Carlo Inputs'!$C$6+'Monte Carlo Inputs'!$D$6*B4478</f>
        <v>0.15486020488056054</v>
      </c>
      <c r="E4478" s="29">
        <f>'Monte Carlo Inputs'!$C$7+'Monte Carlo Inputs'!$D$7*C4478</f>
        <v>0.5710443459526906</v>
      </c>
      <c r="F4478" s="16">
        <f>'Monte Carlo Inputs'!$C$17*(1+$D4478)</f>
        <v>2805.2709236753699</v>
      </c>
      <c r="G4478" s="16">
        <f t="shared" ref="G4478:J4478" si="4472">F4478*(1+$D4478)</f>
        <v>3239.6957536612167</v>
      </c>
      <c r="H4478" s="16">
        <f t="shared" si="4472"/>
        <v>3741.3957018238748</v>
      </c>
      <c r="I4478" s="16">
        <f t="shared" si="4472"/>
        <v>4320.7890067475682</v>
      </c>
      <c r="J4478" s="16">
        <f t="shared" si="4472"/>
        <v>4989.9072775781706</v>
      </c>
      <c r="K4478" s="16">
        <f>F4478*$E4478*(1-'Monte Carlo Inputs'!$C$11)+F4478*'Monte Carlo Inputs'!$C$12-F4478*'Monte Carlo Inputs'!$C$13-'Monte Carlo Inputs'!$C$14*(F4478-'Monte Carlo Inputs'!$C$17)</f>
        <v>1253.6093824444338</v>
      </c>
      <c r="L4478" s="16">
        <f>G4478*$E4478*(1-'Monte Carlo Inputs'!$C$11)+G4478*'Monte Carlo Inputs'!$C$12-G4478*'Monte Carlo Inputs'!$C$13-'Monte Carlo Inputs'!$C$14*(G4478-F4478)</f>
        <v>1447.7435882499717</v>
      </c>
      <c r="M4478" s="16">
        <f>H4478*$E4478*(1-'Monte Carlo Inputs'!$C$11)+H4478*'Monte Carlo Inputs'!$C$12-H4478*'Monte Carlo Inputs'!$C$13-'Monte Carlo Inputs'!$C$14*(H4478-G4478)</f>
        <v>1671.9414569408802</v>
      </c>
      <c r="N4478" s="16">
        <f>I4478*$E4478*(1-'Monte Carlo Inputs'!$C$11)+I4478*'Monte Carlo Inputs'!$C$12-I4478*'Monte Carlo Inputs'!$C$13-'Monte Carlo Inputs'!$C$14*(I4478-H4478)</f>
        <v>1930.8586535110474</v>
      </c>
      <c r="O4478" s="16">
        <f>J4478*$E4478*(1-'Monte Carlo Inputs'!$C$11)+J4478*'Monte Carlo Inputs'!$C$12-J4478*'Monte Carlo Inputs'!$C$13-'Monte Carlo Inputs'!$C$14*(J4478-I4478)</f>
        <v>2229.871820189172</v>
      </c>
    </row>
    <row r="4479" spans="1:15">
      <c r="A4479">
        <v>4475</v>
      </c>
      <c r="B4479" s="39">
        <v>-0.61533783555299248</v>
      </c>
      <c r="C4479" s="39">
        <v>-2.7412842136238265</v>
      </c>
      <c r="D4479" s="29">
        <f>'Monte Carlo Inputs'!$C$6+'Monte Carlo Inputs'!$D$6*B4479</f>
        <v>8.6445703409496519E-2</v>
      </c>
      <c r="E4479" s="29">
        <f>'Monte Carlo Inputs'!$C$7+'Monte Carlo Inputs'!$D$7*C4479</f>
        <v>0.48470611865538671</v>
      </c>
      <c r="F4479" s="16">
        <f>'Monte Carlo Inputs'!$C$17*(1+$D4479)</f>
        <v>2639.0852581520085</v>
      </c>
      <c r="G4479" s="16">
        <f t="shared" ref="G4479:J4479" si="4473">F4479*(1+$D4479)</f>
        <v>2867.2228396505916</v>
      </c>
      <c r="H4479" s="16">
        <f t="shared" si="4473"/>
        <v>3115.0819348559612</v>
      </c>
      <c r="I4479" s="16">
        <f t="shared" si="4473"/>
        <v>3384.3673838928003</v>
      </c>
      <c r="J4479" s="16">
        <f t="shared" si="4473"/>
        <v>3676.9314029895709</v>
      </c>
      <c r="K4479" s="16">
        <f>F4479*$E4479*(1-'Monte Carlo Inputs'!$C$11)+F4479*'Monte Carlo Inputs'!$C$12-F4479*'Monte Carlo Inputs'!$C$13-'Monte Carlo Inputs'!$C$14*(F4479-'Monte Carlo Inputs'!$C$17)</f>
        <v>1014.7979148704007</v>
      </c>
      <c r="L4479" s="16">
        <f>G4479*$E4479*(1-'Monte Carlo Inputs'!$C$11)+G4479*'Monte Carlo Inputs'!$C$12-G4479*'Monte Carlo Inputs'!$C$13-'Monte Carlo Inputs'!$C$14*(G4479-F4479)</f>
        <v>1102.5228344398629</v>
      </c>
      <c r="M4479" s="16">
        <f>H4479*$E4479*(1-'Monte Carlo Inputs'!$C$11)+H4479*'Monte Carlo Inputs'!$C$12-H4479*'Monte Carlo Inputs'!$C$13-'Monte Carlo Inputs'!$C$14*(H4479-G4479)</f>
        <v>1197.831196388049</v>
      </c>
      <c r="N4479" s="16">
        <f>I4479*$E4479*(1-'Monte Carlo Inputs'!$C$11)+I4479*'Monte Carlo Inputs'!$C$12-I4479*'Monte Carlo Inputs'!$C$13-'Monte Carlo Inputs'!$C$14*(I4479-H4479)</f>
        <v>1301.3785567256527</v>
      </c>
      <c r="O4479" s="16">
        <f>J4479*$E4479*(1-'Monte Carlo Inputs'!$C$11)+J4479*'Monte Carlo Inputs'!$C$12-J4479*'Monte Carlo Inputs'!$C$13-'Monte Carlo Inputs'!$C$14*(J4479-I4479)</f>
        <v>1413.877141463837</v>
      </c>
    </row>
    <row r="4480" spans="1:15">
      <c r="A4480">
        <v>4476</v>
      </c>
      <c r="B4480" s="39">
        <v>0.61857224022590629</v>
      </c>
      <c r="C4480" s="39">
        <v>0.25848685181587139</v>
      </c>
      <c r="D4480" s="29">
        <f>'Monte Carlo Inputs'!$C$6+'Monte Carlo Inputs'!$D$6*B4480</f>
        <v>0.16638363842978421</v>
      </c>
      <c r="E4480" s="29">
        <f>'Monte Carlo Inputs'!$C$7+'Monte Carlo Inputs'!$D$7*C4480</f>
        <v>0.59207356893445318</v>
      </c>
      <c r="F4480" s="16">
        <f>'Monte Carlo Inputs'!$C$17*(1+$D4480)</f>
        <v>2833.2624961097895</v>
      </c>
      <c r="G4480" s="16">
        <f t="shared" ref="G4480:J4480" si="4474">F4480*(1+$D4480)</f>
        <v>3304.6710188391889</v>
      </c>
      <c r="H4480" s="16">
        <f t="shared" si="4474"/>
        <v>3854.5142067671154</v>
      </c>
      <c r="I4480" s="16">
        <f t="shared" si="4474"/>
        <v>4495.8423048683217</v>
      </c>
      <c r="J4480" s="16">
        <f t="shared" si="4474"/>
        <v>5243.8769053588603</v>
      </c>
      <c r="K4480" s="16">
        <f>F4480*$E4480*(1-'Monte Carlo Inputs'!$C$11)+F4480*'Monte Carlo Inputs'!$C$12-F4480*'Monte Carlo Inputs'!$C$13-'Monte Carlo Inputs'!$C$14*(F4480-'Monte Carlo Inputs'!$C$17)</f>
        <v>1308.9209248776674</v>
      </c>
      <c r="L4480" s="16">
        <f>G4480*$E4480*(1-'Monte Carlo Inputs'!$C$11)+G4480*'Monte Carlo Inputs'!$C$12-G4480*'Monte Carlo Inputs'!$C$13-'Monte Carlo Inputs'!$C$14*(G4480-F4480)</f>
        <v>1526.703950775692</v>
      </c>
      <c r="M4480" s="16">
        <f>H4480*$E4480*(1-'Monte Carlo Inputs'!$C$11)+H4480*'Monte Carlo Inputs'!$C$12-H4480*'Monte Carlo Inputs'!$C$13-'Monte Carlo Inputs'!$C$14*(H4480-G4480)</f>
        <v>1780.7225089108779</v>
      </c>
      <c r="N4480" s="16">
        <f>I4480*$E4480*(1-'Monte Carlo Inputs'!$C$11)+I4480*'Monte Carlo Inputs'!$C$12-I4480*'Monte Carlo Inputs'!$C$13-'Monte Carlo Inputs'!$C$14*(I4480-H4480)</f>
        <v>2077.0055989772836</v>
      </c>
      <c r="O4480" s="16">
        <f>J4480*$E4480*(1-'Monte Carlo Inputs'!$C$11)+J4480*'Monte Carlo Inputs'!$C$12-J4480*'Monte Carlo Inputs'!$C$13-'Monte Carlo Inputs'!$C$14*(J4480-I4480)</f>
        <v>2422.5853475741574</v>
      </c>
    </row>
    <row r="4481" spans="1:15">
      <c r="A4481">
        <v>4477</v>
      </c>
      <c r="B4481" s="39">
        <v>0.95761986409139443</v>
      </c>
      <c r="C4481" s="39">
        <v>-1.0415568630498679</v>
      </c>
      <c r="D4481" s="29">
        <f>'Monte Carlo Inputs'!$C$6+'Monte Carlo Inputs'!$D$6*B4481</f>
        <v>0.18834858341026334</v>
      </c>
      <c r="E4481" s="29">
        <f>'Monte Carlo Inputs'!$C$7+'Monte Carlo Inputs'!$D$7*C4481</f>
        <v>0.54554255844349075</v>
      </c>
      <c r="F4481" s="16">
        <f>'Monte Carlo Inputs'!$C$17*(1+$D4481)</f>
        <v>2886.6175439618714</v>
      </c>
      <c r="G4481" s="16">
        <f t="shared" ref="G4481:J4481" si="4475">F4481*(1+$D4481)</f>
        <v>3430.3078692143035</v>
      </c>
      <c r="H4481" s="16">
        <f t="shared" si="4475"/>
        <v>4076.4014970418966</v>
      </c>
      <c r="I4481" s="16">
        <f t="shared" si="4475"/>
        <v>4844.185944421215</v>
      </c>
      <c r="J4481" s="16">
        <f t="shared" si="4475"/>
        <v>5756.5815048288596</v>
      </c>
      <c r="K4481" s="16">
        <f>F4481*$E4481*(1-'Monte Carlo Inputs'!$C$11)+F4481*'Monte Carlo Inputs'!$C$12-F4481*'Monte Carlo Inputs'!$C$13-'Monte Carlo Inputs'!$C$14*(F4481-'Monte Carlo Inputs'!$C$17)</f>
        <v>1238.7603906871725</v>
      </c>
      <c r="L4481" s="16">
        <f>G4481*$E4481*(1-'Monte Carlo Inputs'!$C$11)+G4481*'Monte Carlo Inputs'!$C$12-G4481*'Monte Carlo Inputs'!$C$13-'Monte Carlo Inputs'!$C$14*(G4481-F4481)</f>
        <v>1472.0791554578457</v>
      </c>
      <c r="M4481" s="16">
        <f>H4481*$E4481*(1-'Monte Carlo Inputs'!$C$11)+H4481*'Monte Carlo Inputs'!$C$12-H4481*'Monte Carlo Inputs'!$C$13-'Monte Carlo Inputs'!$C$14*(H4481-G4481)</f>
        <v>1749.3431790561078</v>
      </c>
      <c r="N4481" s="16">
        <f>I4481*$E4481*(1-'Monte Carlo Inputs'!$C$11)+I4481*'Monte Carlo Inputs'!$C$12-I4481*'Monte Carlo Inputs'!$C$13-'Monte Carlo Inputs'!$C$14*(I4481-H4481)</f>
        <v>2078.8294887297325</v>
      </c>
      <c r="O4481" s="16">
        <f>J4481*$E4481*(1-'Monte Carlo Inputs'!$C$11)+J4481*'Monte Carlo Inputs'!$C$12-J4481*'Monte Carlo Inputs'!$C$13-'Monte Carlo Inputs'!$C$14*(J4481-I4481)</f>
        <v>2470.3740780834605</v>
      </c>
    </row>
    <row r="4482" spans="1:15">
      <c r="A4482">
        <v>4478</v>
      </c>
      <c r="B4482" s="39">
        <v>0.543181865038594</v>
      </c>
      <c r="C4482" s="39">
        <v>-0.93193047023708564</v>
      </c>
      <c r="D4482" s="29">
        <f>'Monte Carlo Inputs'!$C$6+'Monte Carlo Inputs'!$D$6*B4482</f>
        <v>0.1614995297486275</v>
      </c>
      <c r="E4482" s="29">
        <f>'Monte Carlo Inputs'!$C$7+'Monte Carlo Inputs'!$D$7*C4482</f>
        <v>0.54946629329619512</v>
      </c>
      <c r="F4482" s="16">
        <f>'Monte Carlo Inputs'!$C$17*(1+$D4482)</f>
        <v>2821.3985077123916</v>
      </c>
      <c r="G4482" s="16">
        <f t="shared" ref="G4482:J4482" si="4476">F4482*(1+$D4482)</f>
        <v>3277.053039941422</v>
      </c>
      <c r="H4482" s="16">
        <f t="shared" si="4476"/>
        <v>3806.2955648532716</v>
      </c>
      <c r="I4482" s="16">
        <f t="shared" si="4476"/>
        <v>4421.0105086613612</v>
      </c>
      <c r="J4482" s="16">
        <f t="shared" si="4476"/>
        <v>5135.0016268239115</v>
      </c>
      <c r="K4482" s="16">
        <f>F4482*$E4482*(1-'Monte Carlo Inputs'!$C$11)+F4482*'Monte Carlo Inputs'!$C$12-F4482*'Monte Carlo Inputs'!$C$13-'Monte Carlo Inputs'!$C$14*(F4482-'Monte Carlo Inputs'!$C$17)</f>
        <v>1217.7297498972641</v>
      </c>
      <c r="L4482" s="16">
        <f>G4482*$E4482*(1-'Monte Carlo Inputs'!$C$11)+G4482*'Monte Carlo Inputs'!$C$12-G4482*'Monte Carlo Inputs'!$C$13-'Monte Carlo Inputs'!$C$14*(G4482-F4482)</f>
        <v>1414.3925318665861</v>
      </c>
      <c r="M4482" s="16">
        <f>H4482*$E4482*(1-'Monte Carlo Inputs'!$C$11)+H4482*'Monte Carlo Inputs'!$C$12-H4482*'Monte Carlo Inputs'!$C$13-'Monte Carlo Inputs'!$C$14*(H4482-G4482)</f>
        <v>1642.8162606430103</v>
      </c>
      <c r="N4482" s="16">
        <f>I4482*$E4482*(1-'Monte Carlo Inputs'!$C$11)+I4482*'Monte Carlo Inputs'!$C$12-I4482*'Monte Carlo Inputs'!$C$13-'Monte Carlo Inputs'!$C$14*(I4482-H4482)</f>
        <v>1908.1303142002553</v>
      </c>
      <c r="O4482" s="16">
        <f>J4482*$E4482*(1-'Monte Carlo Inputs'!$C$11)+J4482*'Monte Carlo Inputs'!$C$12-J4482*'Monte Carlo Inputs'!$C$13-'Monte Carlo Inputs'!$C$14*(J4482-I4482)</f>
        <v>2216.292462642697</v>
      </c>
    </row>
    <row r="4483" spans="1:15">
      <c r="A4483">
        <v>4479</v>
      </c>
      <c r="B4483" s="39">
        <v>-0.23392114279967904</v>
      </c>
      <c r="C4483" s="39">
        <v>1.0298577369419419</v>
      </c>
      <c r="D4483" s="29">
        <f>'Monte Carlo Inputs'!$C$6+'Monte Carlo Inputs'!$D$6*B4483</f>
        <v>0.11115549661036732</v>
      </c>
      <c r="E4483" s="29">
        <f>'Monte Carlo Inputs'!$C$7+'Monte Carlo Inputs'!$D$7*C4483</f>
        <v>0.61968238419027777</v>
      </c>
      <c r="F4483" s="16">
        <f>'Monte Carlo Inputs'!$C$17*(1+$D4483)</f>
        <v>2699.1078168162439</v>
      </c>
      <c r="G4483" s="16">
        <f t="shared" ref="G4483:J4483" si="4477">F4483*(1+$D4483)</f>
        <v>2999.128486599378</v>
      </c>
      <c r="H4483" s="16">
        <f t="shared" si="4477"/>
        <v>3332.4981029256314</v>
      </c>
      <c r="I4483" s="16">
        <f t="shared" si="4477"/>
        <v>3702.9235845094372</v>
      </c>
      <c r="J4483" s="16">
        <f t="shared" si="4477"/>
        <v>4114.523894455825</v>
      </c>
      <c r="K4483" s="16">
        <f>F4483*$E4483*(1-'Monte Carlo Inputs'!$C$11)+F4483*'Monte Carlo Inputs'!$C$12-F4483*'Monte Carlo Inputs'!$C$13-'Monte Carlo Inputs'!$C$14*(F4483-'Monte Carlo Inputs'!$C$17)</f>
        <v>1298.0413918939973</v>
      </c>
      <c r="L4483" s="16">
        <f>G4483*$E4483*(1-'Monte Carlo Inputs'!$C$11)+G4483*'Monte Carlo Inputs'!$C$12-G4483*'Monte Carlo Inputs'!$C$13-'Monte Carlo Inputs'!$C$14*(G4483-F4483)</f>
        <v>1442.3258274307875</v>
      </c>
      <c r="M4483" s="16">
        <f>H4483*$E4483*(1-'Monte Carlo Inputs'!$C$11)+H4483*'Monte Carlo Inputs'!$C$12-H4483*'Monte Carlo Inputs'!$C$13-'Monte Carlo Inputs'!$C$14*(H4483-G4483)</f>
        <v>1602.6482710528153</v>
      </c>
      <c r="N4483" s="16">
        <f>I4483*$E4483*(1-'Monte Carlo Inputs'!$C$11)+I4483*'Monte Carlo Inputs'!$C$12-I4483*'Monte Carlo Inputs'!$C$13-'Monte Carlo Inputs'!$C$14*(I4483-H4483)</f>
        <v>1780.791435513438</v>
      </c>
      <c r="O4483" s="16">
        <f>J4483*$E4483*(1-'Monte Carlo Inputs'!$C$11)+J4483*'Monte Carlo Inputs'!$C$12-J4483*'Monte Carlo Inputs'!$C$13-'Monte Carlo Inputs'!$C$14*(J4483-I4483)</f>
        <v>1978.7361918874228</v>
      </c>
    </row>
    <row r="4484" spans="1:15">
      <c r="A4484">
        <v>4480</v>
      </c>
      <c r="B4484" s="39">
        <v>-0.25386994245226474</v>
      </c>
      <c r="C4484" s="39">
        <v>0.47271030086726823</v>
      </c>
      <c r="D4484" s="29">
        <f>'Monte Carlo Inputs'!$C$6+'Monte Carlo Inputs'!$D$6*B4484</f>
        <v>0.10986312864801438</v>
      </c>
      <c r="E4484" s="29">
        <f>'Monte Carlo Inputs'!$C$7+'Monte Carlo Inputs'!$D$7*C4484</f>
        <v>0.59974102922154826</v>
      </c>
      <c r="F4484" s="16">
        <f>'Monte Carlo Inputs'!$C$17*(1+$D4484)</f>
        <v>2695.9685257988917</v>
      </c>
      <c r="G4484" s="16">
        <f t="shared" ref="G4484:J4484" si="4478">F4484*(1+$D4484)</f>
        <v>2992.156062779733</v>
      </c>
      <c r="H4484" s="16">
        <f t="shared" si="4478"/>
        <v>3320.8836892398385</v>
      </c>
      <c r="I4484" s="16">
        <f t="shared" si="4478"/>
        <v>3685.7263612158872</v>
      </c>
      <c r="J4484" s="16">
        <f t="shared" si="4478"/>
        <v>4090.6517905995256</v>
      </c>
      <c r="K4484" s="16">
        <f>F4484*$E4484*(1-'Monte Carlo Inputs'!$C$11)+F4484*'Monte Carlo Inputs'!$C$12-F4484*'Monte Carlo Inputs'!$C$13-'Monte Carlo Inputs'!$C$14*(F4484-'Monte Carlo Inputs'!$C$17)</f>
        <v>1258.2292305807264</v>
      </c>
      <c r="L4484" s="16">
        <f>G4484*$E4484*(1-'Monte Carlo Inputs'!$C$11)+G4484*'Monte Carlo Inputs'!$C$12-G4484*'Monte Carlo Inputs'!$C$13-'Monte Carlo Inputs'!$C$14*(G4484-F4484)</f>
        <v>1396.462230408709</v>
      </c>
      <c r="M4484" s="16">
        <f>H4484*$E4484*(1-'Monte Carlo Inputs'!$C$11)+H4484*'Monte Carlo Inputs'!$C$12-H4484*'Monte Carlo Inputs'!$C$13-'Monte Carlo Inputs'!$C$14*(H4484-G4484)</f>
        <v>1549.8819400801938</v>
      </c>
      <c r="N4484" s="16">
        <f>I4484*$E4484*(1-'Monte Carlo Inputs'!$C$11)+I4484*'Monte Carlo Inputs'!$C$12-I4484*'Monte Carlo Inputs'!$C$13-'Monte Carlo Inputs'!$C$14*(I4484-H4484)</f>
        <v>1720.1568190524583</v>
      </c>
      <c r="O4484" s="16">
        <f>J4484*$E4484*(1-'Monte Carlo Inputs'!$C$11)+J4484*'Monte Carlo Inputs'!$C$12-J4484*'Monte Carlo Inputs'!$C$13-'Monte Carlo Inputs'!$C$14*(J4484-I4484)</f>
        <v>1909.1386289587774</v>
      </c>
    </row>
    <row r="4485" spans="1:15">
      <c r="A4485">
        <v>4481</v>
      </c>
      <c r="B4485" s="39">
        <v>-0.72762420589097454</v>
      </c>
      <c r="C4485" s="39">
        <v>0.44296538883010533</v>
      </c>
      <c r="D4485" s="29">
        <f>'Monte Carlo Inputs'!$C$6+'Monte Carlo Inputs'!$D$6*B4485</f>
        <v>7.9171315468320541E-2</v>
      </c>
      <c r="E4485" s="29">
        <f>'Monte Carlo Inputs'!$C$7+'Monte Carlo Inputs'!$D$7*C4485</f>
        <v>0.59867640285689028</v>
      </c>
      <c r="F4485" s="16">
        <f>'Monte Carlo Inputs'!$C$17*(1+$D4485)</f>
        <v>2621.4150424040977</v>
      </c>
      <c r="G4485" s="16">
        <f t="shared" ref="G4485:J4485" si="4479">F4485*(1+$D4485)</f>
        <v>2828.9559196996734</v>
      </c>
      <c r="H4485" s="16">
        <f t="shared" si="4479"/>
        <v>3052.9280812641887</v>
      </c>
      <c r="I4485" s="16">
        <f t="shared" si="4479"/>
        <v>3294.6324134880501</v>
      </c>
      <c r="J4485" s="16">
        <f t="shared" si="4479"/>
        <v>3555.4727956484667</v>
      </c>
      <c r="K4485" s="16">
        <f>F4485*$E4485*(1-'Monte Carlo Inputs'!$C$11)+F4485*'Monte Carlo Inputs'!$C$12-F4485*'Monte Carlo Inputs'!$C$13-'Monte Carlo Inputs'!$C$14*(F4485-'Monte Carlo Inputs'!$C$17)</f>
        <v>1220.3226042733845</v>
      </c>
      <c r="L4485" s="16">
        <f>G4485*$E4485*(1-'Monte Carlo Inputs'!$C$11)+G4485*'Monte Carlo Inputs'!$C$12-G4485*'Monte Carlo Inputs'!$C$13-'Monte Carlo Inputs'!$C$14*(G4485-F4485)</f>
        <v>1316.9371501494347</v>
      </c>
      <c r="M4485" s="16">
        <f>H4485*$E4485*(1-'Monte Carlo Inputs'!$C$11)+H4485*'Monte Carlo Inputs'!$C$12-H4485*'Monte Carlo Inputs'!$C$13-'Monte Carlo Inputs'!$C$14*(H4485-G4485)</f>
        <v>1421.2007967158665</v>
      </c>
      <c r="N4485" s="16">
        <f>I4485*$E4485*(1-'Monte Carlo Inputs'!$C$11)+I4485*'Monte Carlo Inputs'!$C$12-I4485*'Monte Carlo Inputs'!$C$13-'Monte Carlo Inputs'!$C$14*(I4485-H4485)</f>
        <v>1533.7191333364869</v>
      </c>
      <c r="O4485" s="16">
        <f>J4485*$E4485*(1-'Monte Carlo Inputs'!$C$11)+J4485*'Monte Carlo Inputs'!$C$12-J4485*'Monte Carlo Inputs'!$C$13-'Monte Carlo Inputs'!$C$14*(J4485-I4485)</f>
        <v>1655.1456946816691</v>
      </c>
    </row>
    <row r="4486" spans="1:15">
      <c r="A4486">
        <v>4482</v>
      </c>
      <c r="B4486" s="39">
        <v>-0.73349945755749346</v>
      </c>
      <c r="C4486" s="39">
        <v>1.9119848316649772</v>
      </c>
      <c r="D4486" s="29">
        <f>'Monte Carlo Inputs'!$C$6+'Monte Carlo Inputs'!$D$6*B4486</f>
        <v>7.8790691713668426E-2</v>
      </c>
      <c r="E4486" s="29">
        <f>'Monte Carlo Inputs'!$C$7+'Monte Carlo Inputs'!$D$7*C4486</f>
        <v>0.65125537256717925</v>
      </c>
      <c r="F4486" s="16">
        <f>'Monte Carlo Inputs'!$C$17*(1+$D4486)</f>
        <v>2620.4904692416726</v>
      </c>
      <c r="G4486" s="16">
        <f t="shared" ref="G4486:J4486" si="4480">F4486*(1+$D4486)</f>
        <v>2826.9607259422996</v>
      </c>
      <c r="H4486" s="16">
        <f t="shared" si="4480"/>
        <v>3049.6989169866679</v>
      </c>
      <c r="I4486" s="16">
        <f t="shared" si="4480"/>
        <v>3289.986804174473</v>
      </c>
      <c r="J4486" s="16">
        <f t="shared" si="4480"/>
        <v>3549.2071402042216</v>
      </c>
      <c r="K4486" s="16">
        <f>F4486*$E4486*(1-'Monte Carlo Inputs'!$C$11)+F4486*'Monte Carlo Inputs'!$C$12-F4486*'Monte Carlo Inputs'!$C$13-'Monte Carlo Inputs'!$C$14*(F4486-'Monte Carlo Inputs'!$C$17)</f>
        <v>1317.9202841581712</v>
      </c>
      <c r="L4486" s="16">
        <f>G4486*$E4486*(1-'Monte Carlo Inputs'!$C$11)+G4486*'Monte Carlo Inputs'!$C$12-G4486*'Monte Carlo Inputs'!$C$13-'Monte Carlo Inputs'!$C$14*(G4486-F4486)</f>
        <v>1421.7601349704676</v>
      </c>
      <c r="M4486" s="16">
        <f>H4486*$E4486*(1-'Monte Carlo Inputs'!$C$11)+H4486*'Monte Carlo Inputs'!$C$12-H4486*'Monte Carlo Inputs'!$C$13-'Monte Carlo Inputs'!$C$14*(H4486-G4486)</f>
        <v>1533.7815994557093</v>
      </c>
      <c r="N4486" s="16">
        <f>I4486*$E4486*(1-'Monte Carlo Inputs'!$C$11)+I4486*'Monte Carlo Inputs'!$C$12-I4486*'Monte Carlo Inputs'!$C$13-'Monte Carlo Inputs'!$C$14*(I4486-H4486)</f>
        <v>1654.6293126145217</v>
      </c>
      <c r="O4486" s="16">
        <f>J4486*$E4486*(1-'Monte Carlo Inputs'!$C$11)+J4486*'Monte Carlo Inputs'!$C$12-J4486*'Monte Carlo Inputs'!$C$13-'Monte Carlo Inputs'!$C$14*(J4486-I4486)</f>
        <v>1784.9987006851318</v>
      </c>
    </row>
    <row r="4487" spans="1:15">
      <c r="A4487">
        <v>4483</v>
      </c>
      <c r="B4487" s="39">
        <v>0.56864437003823876</v>
      </c>
      <c r="C4487" s="39">
        <v>-2.5383821828633821</v>
      </c>
      <c r="D4487" s="29">
        <f>'Monte Carlo Inputs'!$C$6+'Monte Carlo Inputs'!$D$6*B4487</f>
        <v>0.16314909895960139</v>
      </c>
      <c r="E4487" s="29">
        <f>'Monte Carlo Inputs'!$C$7+'Monte Carlo Inputs'!$D$7*C4487</f>
        <v>0.49196836408143907</v>
      </c>
      <c r="F4487" s="16">
        <f>'Monte Carlo Inputs'!$C$17*(1+$D4487)</f>
        <v>2825.4054762827682</v>
      </c>
      <c r="G4487" s="16">
        <f t="shared" ref="G4487:J4487" si="4481">F4487*(1+$D4487)</f>
        <v>3286.3678339338253</v>
      </c>
      <c r="H4487" s="16">
        <f t="shared" si="4481"/>
        <v>3822.5357848899457</v>
      </c>
      <c r="I4487" s="16">
        <f t="shared" si="4481"/>
        <v>4446.1790539355734</v>
      </c>
      <c r="J4487" s="16">
        <f t="shared" si="4481"/>
        <v>5171.569160398215</v>
      </c>
      <c r="K4487" s="16">
        <f>F4487*$E4487*(1-'Monte Carlo Inputs'!$C$11)+F4487*'Monte Carlo Inputs'!$C$12-F4487*'Monte Carlo Inputs'!$C$13-'Monte Carlo Inputs'!$C$14*(F4487-'Monte Carlo Inputs'!$C$17)</f>
        <v>1103.9184327626535</v>
      </c>
      <c r="L4487" s="16">
        <f>G4487*$E4487*(1-'Monte Carlo Inputs'!$C$11)+G4487*'Monte Carlo Inputs'!$C$12-G4487*'Monte Carlo Inputs'!$C$13-'Monte Carlo Inputs'!$C$14*(G4487-F4487)</f>
        <v>1284.0217303927757</v>
      </c>
      <c r="M4487" s="16">
        <f>H4487*$E4487*(1-'Monte Carlo Inputs'!$C$11)+H4487*'Monte Carlo Inputs'!$C$12-H4487*'Monte Carlo Inputs'!$C$13-'Monte Carlo Inputs'!$C$14*(H4487-G4487)</f>
        <v>1493.5087187509052</v>
      </c>
      <c r="N4487" s="16">
        <f>I4487*$E4487*(1-'Monte Carlo Inputs'!$C$11)+I4487*'Monte Carlo Inputs'!$C$12-I4487*'Monte Carlo Inputs'!$C$13-'Monte Carlo Inputs'!$C$14*(I4487-H4487)</f>
        <v>1737.1733205034241</v>
      </c>
      <c r="O4487" s="16">
        <f>J4487*$E4487*(1-'Monte Carlo Inputs'!$C$11)+J4487*'Monte Carlo Inputs'!$C$12-J4487*'Monte Carlo Inputs'!$C$13-'Monte Carlo Inputs'!$C$14*(J4487-I4487)</f>
        <v>2020.5915824802169</v>
      </c>
    </row>
    <row r="4488" spans="1:15">
      <c r="A4488">
        <v>4484</v>
      </c>
      <c r="B4488" s="39">
        <v>0.90875322948666359</v>
      </c>
      <c r="C4488" s="39">
        <v>0.10133611905643848</v>
      </c>
      <c r="D4488" s="29">
        <f>'Monte Carlo Inputs'!$C$6+'Monte Carlo Inputs'!$D$6*B4488</f>
        <v>0.18518279528812059</v>
      </c>
      <c r="E4488" s="29">
        <f>'Monte Carlo Inputs'!$C$7+'Monte Carlo Inputs'!$D$7*C4488</f>
        <v>0.58644884854153412</v>
      </c>
      <c r="F4488" s="16">
        <f>'Monte Carlo Inputs'!$C$17*(1+$D4488)</f>
        <v>2878.9275280343745</v>
      </c>
      <c r="G4488" s="16">
        <f t="shared" ref="G4488:J4488" si="4482">F4488*(1+$D4488)</f>
        <v>3412.0553751076991</v>
      </c>
      <c r="H4488" s="16">
        <f t="shared" si="4482"/>
        <v>4043.9093271479996</v>
      </c>
      <c r="I4488" s="16">
        <f t="shared" si="4482"/>
        <v>4792.7717602409693</v>
      </c>
      <c r="J4488" s="16">
        <f t="shared" si="4482"/>
        <v>5680.3106319803583</v>
      </c>
      <c r="K4488" s="16">
        <f>F4488*$E4488*(1-'Monte Carlo Inputs'!$C$11)+F4488*'Monte Carlo Inputs'!$C$12-F4488*'Monte Carlo Inputs'!$C$13-'Monte Carlo Inputs'!$C$14*(F4488-'Monte Carlo Inputs'!$C$17)</f>
        <v>1319.1511118312947</v>
      </c>
      <c r="L4488" s="16">
        <f>G4488*$E4488*(1-'Monte Carlo Inputs'!$C$11)+G4488*'Monte Carlo Inputs'!$C$12-G4488*'Monte Carlo Inputs'!$C$13-'Monte Carlo Inputs'!$C$14*(G4488-F4488)</f>
        <v>1563.4352021276459</v>
      </c>
      <c r="M4488" s="16">
        <f>H4488*$E4488*(1-'Monte Carlo Inputs'!$C$11)+H4488*'Monte Carlo Inputs'!$C$12-H4488*'Monte Carlo Inputs'!$C$13-'Monte Carlo Inputs'!$C$14*(H4488-G4488)</f>
        <v>1852.9565031094912</v>
      </c>
      <c r="N4488" s="16">
        <f>I4488*$E4488*(1-'Monte Carlo Inputs'!$C$11)+I4488*'Monte Carlo Inputs'!$C$12-I4488*'Monte Carlo Inputs'!$C$13-'Monte Carlo Inputs'!$C$14*(I4488-H4488)</f>
        <v>2196.0921679026078</v>
      </c>
      <c r="O4488" s="16">
        <f>J4488*$E4488*(1-'Monte Carlo Inputs'!$C$11)+J4488*'Monte Carlo Inputs'!$C$12-J4488*'Monte Carlo Inputs'!$C$13-'Monte Carlo Inputs'!$C$14*(J4488-I4488)</f>
        <v>2602.7706542651613</v>
      </c>
    </row>
    <row r="4489" spans="1:15">
      <c r="A4489">
        <v>4485</v>
      </c>
      <c r="B4489" s="39">
        <v>0.73970173541248918</v>
      </c>
      <c r="C4489" s="39">
        <v>-0.15717772565401847</v>
      </c>
      <c r="D4489" s="29">
        <f>'Monte Carlo Inputs'!$C$6+'Monte Carlo Inputs'!$D$6*B4489</f>
        <v>0.174230921554653</v>
      </c>
      <c r="E4489" s="29">
        <f>'Monte Carlo Inputs'!$C$7+'Monte Carlo Inputs'!$D$7*C4489</f>
        <v>0.57719615166470362</v>
      </c>
      <c r="F4489" s="16">
        <f>'Monte Carlo Inputs'!$C$17*(1+$D4489)</f>
        <v>2852.3243315484078</v>
      </c>
      <c r="G4489" s="16">
        <f t="shared" ref="G4489:J4489" si="4483">F4489*(1+$D4489)</f>
        <v>3349.2874284068462</v>
      </c>
      <c r="H4489" s="16">
        <f t="shared" si="4483"/>
        <v>3932.8368636095847</v>
      </c>
      <c r="I4489" s="16">
        <f t="shared" si="4483"/>
        <v>4618.0586546803934</v>
      </c>
      <c r="J4489" s="16">
        <f t="shared" si="4483"/>
        <v>5422.6672698787988</v>
      </c>
      <c r="K4489" s="16">
        <f>F4489*$E4489*(1-'Monte Carlo Inputs'!$C$11)+F4489*'Monte Carlo Inputs'!$C$12-F4489*'Monte Carlo Inputs'!$C$13-'Monte Carlo Inputs'!$C$14*(F4489-'Monte Carlo Inputs'!$C$17)</f>
        <v>1287.8053828307602</v>
      </c>
      <c r="L4489" s="16">
        <f>G4489*$E4489*(1-'Monte Carlo Inputs'!$C$11)+G4489*'Monte Carlo Inputs'!$C$12-G4489*'Monte Carlo Inputs'!$C$13-'Monte Carlo Inputs'!$C$14*(G4489-F4489)</f>
        <v>1512.1809014644064</v>
      </c>
      <c r="M4489" s="16">
        <f>H4489*$E4489*(1-'Monte Carlo Inputs'!$C$11)+H4489*'Monte Carlo Inputs'!$C$12-H4489*'Monte Carlo Inputs'!$C$13-'Monte Carlo Inputs'!$C$14*(H4489-G4489)</f>
        <v>1775.6495734838961</v>
      </c>
      <c r="N4489" s="16">
        <f>I4489*$E4489*(1-'Monte Carlo Inputs'!$C$11)+I4489*'Monte Carlo Inputs'!$C$12-I4489*'Monte Carlo Inputs'!$C$13-'Monte Carlo Inputs'!$C$14*(I4489-H4489)</f>
        <v>2085.0226350301214</v>
      </c>
      <c r="O4489" s="16">
        <f>J4489*$E4489*(1-'Monte Carlo Inputs'!$C$11)+J4489*'Monte Carlo Inputs'!$C$12-J4489*'Monte Carlo Inputs'!$C$13-'Monte Carlo Inputs'!$C$14*(J4489-I4489)</f>
        <v>2448.29805019373</v>
      </c>
    </row>
    <row r="4490" spans="1:15">
      <c r="A4490">
        <v>4486</v>
      </c>
      <c r="B4490" s="39">
        <v>-0.23173473497857663</v>
      </c>
      <c r="C4490" s="39">
        <v>1.6879108328301919E-3</v>
      </c>
      <c r="D4490" s="29">
        <f>'Monte Carlo Inputs'!$C$6+'Monte Carlo Inputs'!$D$6*B4490</f>
        <v>0.11129714139450672</v>
      </c>
      <c r="E4490" s="29">
        <f>'Monte Carlo Inputs'!$C$7+'Monte Carlo Inputs'!$D$7*C4490</f>
        <v>0.58288225168849117</v>
      </c>
      <c r="F4490" s="16">
        <f>'Monte Carlo Inputs'!$C$17*(1+$D4490)</f>
        <v>2699.4518861613969</v>
      </c>
      <c r="G4490" s="16">
        <f t="shared" ref="G4490:J4490" si="4484">F4490*(1+$D4490)</f>
        <v>2999.8931644231698</v>
      </c>
      <c r="H4490" s="16">
        <f t="shared" si="4484"/>
        <v>3333.7726981123897</v>
      </c>
      <c r="I4490" s="16">
        <f t="shared" si="4484"/>
        <v>3704.8120694713507</v>
      </c>
      <c r="J4490" s="16">
        <f t="shared" si="4484"/>
        <v>4117.1470622073784</v>
      </c>
      <c r="K4490" s="16">
        <f>F4490*$E4490*(1-'Monte Carlo Inputs'!$C$11)+F4490*'Monte Carlo Inputs'!$C$12-F4490*'Monte Carlo Inputs'!$C$13-'Monte Carlo Inputs'!$C$14*(F4490-'Monte Carlo Inputs'!$C$17)</f>
        <v>1227.5242498360872</v>
      </c>
      <c r="L4490" s="16">
        <f>G4490*$E4490*(1-'Monte Carlo Inputs'!$C$11)+G4490*'Monte Carlo Inputs'!$C$12-G4490*'Monte Carlo Inputs'!$C$13-'Monte Carlo Inputs'!$C$14*(G4490-F4490)</f>
        <v>1364.1441898352803</v>
      </c>
      <c r="M4490" s="16">
        <f>H4490*$E4490*(1-'Monte Carlo Inputs'!$C$11)+H4490*'Monte Carlo Inputs'!$C$12-H4490*'Monte Carlo Inputs'!$C$13-'Monte Carlo Inputs'!$C$14*(H4490-G4490)</f>
        <v>1515.9695386138721</v>
      </c>
      <c r="N4490" s="16">
        <f>I4490*$E4490*(1-'Monte Carlo Inputs'!$C$11)+I4490*'Monte Carlo Inputs'!$C$12-I4490*'Monte Carlo Inputs'!$C$13-'Monte Carlo Inputs'!$C$14*(I4490-H4490)</f>
        <v>1684.6926147027457</v>
      </c>
      <c r="O4490" s="16">
        <f>J4490*$E4490*(1-'Monte Carlo Inputs'!$C$11)+J4490*'Monte Carlo Inputs'!$C$12-J4490*'Monte Carlo Inputs'!$C$13-'Monte Carlo Inputs'!$C$14*(J4490-I4490)</f>
        <v>1872.1940868475979</v>
      </c>
    </row>
    <row r="4491" spans="1:15">
      <c r="A4491">
        <v>4487</v>
      </c>
      <c r="B4491" s="39">
        <v>1.7280604557178505</v>
      </c>
      <c r="C4491" s="39">
        <v>-1.5521970967867138</v>
      </c>
      <c r="D4491" s="29">
        <f>'Monte Carlo Inputs'!$C$6+'Monte Carlo Inputs'!$D$6*B4491</f>
        <v>0.23826099693160602</v>
      </c>
      <c r="E4491" s="29">
        <f>'Monte Carlo Inputs'!$C$7+'Monte Carlo Inputs'!$D$7*C4491</f>
        <v>0.52726578374628719</v>
      </c>
      <c r="F4491" s="16">
        <f>'Monte Carlo Inputs'!$C$17*(1+$D4491)</f>
        <v>3007.8597876465647</v>
      </c>
      <c r="G4491" s="16">
        <f t="shared" ref="G4491:J4491" si="4485">F4491*(1+$D4491)</f>
        <v>3724.5154592817239</v>
      </c>
      <c r="H4491" s="16">
        <f t="shared" si="4485"/>
        <v>4611.9222256973662</v>
      </c>
      <c r="I4491" s="16">
        <f t="shared" si="4485"/>
        <v>5710.7634129630524</v>
      </c>
      <c r="J4491" s="16">
        <f t="shared" si="4485"/>
        <v>7071.4155969761705</v>
      </c>
      <c r="K4491" s="16">
        <f>F4491*$E4491*(1-'Monte Carlo Inputs'!$C$11)+F4491*'Monte Carlo Inputs'!$C$12-F4491*'Monte Carlo Inputs'!$C$13-'Monte Carlo Inputs'!$C$14*(F4491-'Monte Carlo Inputs'!$C$17)</f>
        <v>1253.3824859563651</v>
      </c>
      <c r="L4491" s="16">
        <f>G4491*$E4491*(1-'Monte Carlo Inputs'!$C$11)+G4491*'Monte Carlo Inputs'!$C$12-G4491*'Monte Carlo Inputs'!$C$13-'Monte Carlo Inputs'!$C$14*(G4491-F4491)</f>
        <v>1552.0146465969435</v>
      </c>
      <c r="M4491" s="16">
        <f>H4491*$E4491*(1-'Monte Carlo Inputs'!$C$11)+H4491*'Monte Carlo Inputs'!$C$12-H4491*'Monte Carlo Inputs'!$C$13-'Monte Carlo Inputs'!$C$14*(H4491-G4491)</f>
        <v>1921.7992035475856</v>
      </c>
      <c r="N4491" s="16">
        <f>I4491*$E4491*(1-'Monte Carlo Inputs'!$C$11)+I4491*'Monte Carlo Inputs'!$C$12-I4491*'Monte Carlo Inputs'!$C$13-'Monte Carlo Inputs'!$C$14*(I4491-H4491)</f>
        <v>2379.6889976872003</v>
      </c>
      <c r="O4491" s="16">
        <f>J4491*$E4491*(1-'Monte Carlo Inputs'!$C$11)+J4491*'Monte Carlo Inputs'!$C$12-J4491*'Monte Carlo Inputs'!$C$13-'Monte Carlo Inputs'!$C$14*(J4491-I4491)</f>
        <v>2946.6760706633268</v>
      </c>
    </row>
    <row r="4492" spans="1:15">
      <c r="A4492">
        <v>4488</v>
      </c>
      <c r="B4492" s="39">
        <v>1.3285387007245979</v>
      </c>
      <c r="C4492" s="39">
        <v>-0.58008746808145051</v>
      </c>
      <c r="D4492" s="29">
        <f>'Monte Carlo Inputs'!$C$6+'Monte Carlo Inputs'!$D$6*B4492</f>
        <v>0.21237828090816976</v>
      </c>
      <c r="E4492" s="29">
        <f>'Monte Carlo Inputs'!$C$7+'Monte Carlo Inputs'!$D$7*C4492</f>
        <v>0.56205941630988265</v>
      </c>
      <c r="F4492" s="16">
        <f>'Monte Carlo Inputs'!$C$17*(1+$D4492)</f>
        <v>2944.9880821540355</v>
      </c>
      <c r="G4492" s="16">
        <f t="shared" ref="G4492:J4492" si="4486">F4492*(1+$D4492)</f>
        <v>3570.4395883369575</v>
      </c>
      <c r="H4492" s="16">
        <f t="shared" si="4486"/>
        <v>4328.7234101944341</v>
      </c>
      <c r="I4492" s="16">
        <f t="shared" si="4486"/>
        <v>5248.0502465784784</v>
      </c>
      <c r="J4492" s="16">
        <f t="shared" si="4486"/>
        <v>6362.6221360665122</v>
      </c>
      <c r="K4492" s="16">
        <f>F4492*$E4492*(1-'Monte Carlo Inputs'!$C$11)+F4492*'Monte Carlo Inputs'!$C$12-F4492*'Monte Carlo Inputs'!$C$13-'Monte Carlo Inputs'!$C$14*(F4492-'Monte Carlo Inputs'!$C$17)</f>
        <v>1299.2451779367454</v>
      </c>
      <c r="L4492" s="16">
        <f>G4492*$E4492*(1-'Monte Carlo Inputs'!$C$11)+G4492*'Monte Carlo Inputs'!$C$12-G4492*'Monte Carlo Inputs'!$C$13-'Monte Carlo Inputs'!$C$14*(G4492-F4492)</f>
        <v>1575.1766353051803</v>
      </c>
      <c r="M4492" s="16">
        <f>H4492*$E4492*(1-'Monte Carlo Inputs'!$C$11)+H4492*'Monte Carlo Inputs'!$C$12-H4492*'Monte Carlo Inputs'!$C$13-'Monte Carlo Inputs'!$C$14*(H4492-G4492)</f>
        <v>1909.7099412380096</v>
      </c>
      <c r="N4492" s="16">
        <f>I4492*$E4492*(1-'Monte Carlo Inputs'!$C$11)+I4492*'Monte Carlo Inputs'!$C$12-I4492*'Monte Carlo Inputs'!$C$13-'Monte Carlo Inputs'!$C$14*(I4492-H4492)</f>
        <v>2315.2908555913805</v>
      </c>
      <c r="O4492" s="16">
        <f>J4492*$E4492*(1-'Monte Carlo Inputs'!$C$11)+J4492*'Monte Carlo Inputs'!$C$12-J4492*'Monte Carlo Inputs'!$C$13-'Monte Carlo Inputs'!$C$14*(J4492-I4492)</f>
        <v>2807.0083473042828</v>
      </c>
    </row>
    <row r="4493" spans="1:15">
      <c r="A4493">
        <v>4489</v>
      </c>
      <c r="B4493" s="39">
        <v>-0.23064933895854731</v>
      </c>
      <c r="C4493" s="39">
        <v>-0.87208100077819417</v>
      </c>
      <c r="D4493" s="29">
        <f>'Monte Carlo Inputs'!$C$6+'Monte Carlo Inputs'!$D$6*B4493</f>
        <v>0.11136745795826897</v>
      </c>
      <c r="E4493" s="29">
        <f>'Monte Carlo Inputs'!$C$7+'Monte Carlo Inputs'!$D$7*C4493</f>
        <v>0.55160841841047081</v>
      </c>
      <c r="F4493" s="16">
        <f>'Monte Carlo Inputs'!$C$17*(1+$D4493)</f>
        <v>2699.622692126432</v>
      </c>
      <c r="G4493" s="16">
        <f t="shared" ref="G4493:J4493" si="4487">F4493*(1+$D4493)</f>
        <v>3000.2728087950118</v>
      </c>
      <c r="H4493" s="16">
        <f t="shared" si="4487"/>
        <v>3334.4055646918282</v>
      </c>
      <c r="I4493" s="16">
        <f t="shared" si="4487"/>
        <v>3705.7498362334641</v>
      </c>
      <c r="J4493" s="16">
        <f t="shared" si="4487"/>
        <v>4118.4497753240566</v>
      </c>
      <c r="K4493" s="16">
        <f>F4493*$E4493*(1-'Monte Carlo Inputs'!$C$11)+F4493*'Monte Carlo Inputs'!$C$12-F4493*'Monte Carlo Inputs'!$C$13-'Monte Carlo Inputs'!$C$14*(F4493-'Monte Carlo Inputs'!$C$17)</f>
        <v>1167.528126981812</v>
      </c>
      <c r="L4493" s="16">
        <f>G4493*$E4493*(1-'Monte Carlo Inputs'!$C$11)+G4493*'Monte Carlo Inputs'!$C$12-G4493*'Monte Carlo Inputs'!$C$13-'Monte Carlo Inputs'!$C$14*(G4493-F4493)</f>
        <v>1297.5527665785555</v>
      </c>
      <c r="M4493" s="16">
        <f>H4493*$E4493*(1-'Monte Carlo Inputs'!$C$11)+H4493*'Monte Carlo Inputs'!$C$12-H4493*'Monte Carlo Inputs'!$C$13-'Monte Carlo Inputs'!$C$14*(H4493-G4493)</f>
        <v>1442.0579197591285</v>
      </c>
      <c r="N4493" s="16">
        <f>I4493*$E4493*(1-'Monte Carlo Inputs'!$C$11)+I4493*'Monte Carlo Inputs'!$C$12-I4493*'Monte Carlo Inputs'!$C$13-'Monte Carlo Inputs'!$C$14*(I4493-H4493)</f>
        <v>1602.6562445112925</v>
      </c>
      <c r="O4493" s="16">
        <f>J4493*$E4493*(1-'Monte Carlo Inputs'!$C$11)+J4493*'Monte Carlo Inputs'!$C$12-J4493*'Monte Carlo Inputs'!$C$13-'Monte Carlo Inputs'!$C$14*(J4493-I4493)</f>
        <v>1781.1399964434611</v>
      </c>
    </row>
    <row r="4494" spans="1:15">
      <c r="A4494">
        <v>4490</v>
      </c>
      <c r="B4494" s="39">
        <v>-0.30851385807239495</v>
      </c>
      <c r="C4494" s="39">
        <v>1.7724195535565834</v>
      </c>
      <c r="D4494" s="29">
        <f>'Monte Carlo Inputs'!$C$6+'Monte Carlo Inputs'!$D$6*B4494</f>
        <v>0.10632306372607207</v>
      </c>
      <c r="E4494" s="29">
        <f>'Monte Carlo Inputs'!$C$7+'Monte Carlo Inputs'!$D$7*C4494</f>
        <v>0.64626006868195074</v>
      </c>
      <c r="F4494" s="16">
        <f>'Monte Carlo Inputs'!$C$17*(1+$D4494)</f>
        <v>2687.3693540970021</v>
      </c>
      <c r="G4494" s="16">
        <f t="shared" ref="G4494:J4494" si="4488">F4494*(1+$D4494)</f>
        <v>2973.0986971881512</v>
      </c>
      <c r="H4494" s="16">
        <f t="shared" si="4488"/>
        <v>3289.2076594331888</v>
      </c>
      <c r="I4494" s="16">
        <f t="shared" si="4488"/>
        <v>3638.9262950153884</v>
      </c>
      <c r="J4494" s="16">
        <f t="shared" si="4488"/>
        <v>4025.828087374789</v>
      </c>
      <c r="K4494" s="16">
        <f>F4494*$E4494*(1-'Monte Carlo Inputs'!$C$11)+F4494*'Monte Carlo Inputs'!$C$12-F4494*'Monte Carlo Inputs'!$C$13-'Monte Carlo Inputs'!$C$14*(F4494-'Monte Carlo Inputs'!$C$17)</f>
        <v>1343.042529612514</v>
      </c>
      <c r="L4494" s="16">
        <f>G4494*$E4494*(1-'Monte Carlo Inputs'!$C$11)+G4494*'Monte Carlo Inputs'!$C$12-G4494*'Monte Carlo Inputs'!$C$13-'Monte Carlo Inputs'!$C$14*(G4494-F4494)</f>
        <v>1485.8389260753308</v>
      </c>
      <c r="M4494" s="16">
        <f>H4494*$E4494*(1-'Monte Carlo Inputs'!$C$11)+H4494*'Monte Carlo Inputs'!$C$12-H4494*'Monte Carlo Inputs'!$C$13-'Monte Carlo Inputs'!$C$14*(H4494-G4494)</f>
        <v>1643.817872899117</v>
      </c>
      <c r="N4494" s="16">
        <f>I4494*$E4494*(1-'Monte Carlo Inputs'!$C$11)+I4494*'Monte Carlo Inputs'!$C$12-I4494*'Monte Carlo Inputs'!$C$13-'Monte Carlo Inputs'!$C$14*(I4494-H4494)</f>
        <v>1818.5936253534255</v>
      </c>
      <c r="O4494" s="16">
        <f>J4494*$E4494*(1-'Monte Carlo Inputs'!$C$11)+J4494*'Monte Carlo Inputs'!$C$12-J4494*'Monte Carlo Inputs'!$C$13-'Monte Carlo Inputs'!$C$14*(J4494-I4494)</f>
        <v>2011.9520712737065</v>
      </c>
    </row>
    <row r="4495" spans="1:15">
      <c r="A4495">
        <v>4491</v>
      </c>
      <c r="B4495" s="39">
        <v>-1.9965896534716761</v>
      </c>
      <c r="C4495" s="39">
        <v>-0.24618234935624372</v>
      </c>
      <c r="D4495" s="29">
        <f>'Monte Carlo Inputs'!$C$6+'Monte Carlo Inputs'!$D$6*B4495</f>
        <v>-3.0376554144757317E-3</v>
      </c>
      <c r="E4495" s="29">
        <f>'Monte Carlo Inputs'!$C$7+'Monte Carlo Inputs'!$D$7*C4495</f>
        <v>0.5740105087267966</v>
      </c>
      <c r="F4495" s="16">
        <f>'Monte Carlo Inputs'!$C$17*(1+$D4495)</f>
        <v>2421.7212312326974</v>
      </c>
      <c r="G4495" s="16">
        <f t="shared" ref="G4495:J4495" si="4489">F4495*(1+$D4495)</f>
        <v>2414.3648766222923</v>
      </c>
      <c r="H4495" s="16">
        <f t="shared" si="4489"/>
        <v>2407.0308680823005</v>
      </c>
      <c r="I4495" s="16">
        <f t="shared" si="4489"/>
        <v>2399.7191377330601</v>
      </c>
      <c r="J4495" s="16">
        <f t="shared" si="4489"/>
        <v>2392.4296179011039</v>
      </c>
      <c r="K4495" s="16">
        <f>F4495*$E4495*(1-'Monte Carlo Inputs'!$C$11)+F4495*'Monte Carlo Inputs'!$C$12-F4495*'Monte Carlo Inputs'!$C$13-'Monte Carlo Inputs'!$C$14*(F4495-'Monte Carlo Inputs'!$C$17)</f>
        <v>1081.7540001590078</v>
      </c>
      <c r="L4495" s="16">
        <f>G4495*$E4495*(1-'Monte Carlo Inputs'!$C$11)+G4495*'Monte Carlo Inputs'!$C$12-G4495*'Monte Carlo Inputs'!$C$13-'Monte Carlo Inputs'!$C$14*(G4495-F4495)</f>
        <v>1078.4680042632938</v>
      </c>
      <c r="M4495" s="16">
        <f>H4495*$E4495*(1-'Monte Carlo Inputs'!$C$11)+H4495*'Monte Carlo Inputs'!$C$12-H4495*'Monte Carlo Inputs'!$C$13-'Monte Carlo Inputs'!$C$14*(H4495-G4495)</f>
        <v>1075.1919900908044</v>
      </c>
      <c r="N4495" s="16">
        <f>I4495*$E4495*(1-'Monte Carlo Inputs'!$C$11)+I4495*'Monte Carlo Inputs'!$C$12-I4495*'Monte Carlo Inputs'!$C$13-'Monte Carlo Inputs'!$C$14*(I4495-H4495)</f>
        <v>1071.9259273205041</v>
      </c>
      <c r="O4495" s="16">
        <f>J4495*$E4495*(1-'Monte Carlo Inputs'!$C$11)+J4495*'Monte Carlo Inputs'!$C$12-J4495*'Monte Carlo Inputs'!$C$13-'Monte Carlo Inputs'!$C$14*(J4495-I4495)</f>
        <v>1068.6697857234622</v>
      </c>
    </row>
    <row r="4496" spans="1:15">
      <c r="A4496">
        <v>4492</v>
      </c>
      <c r="B4496" s="39">
        <v>-0.44107077958709562</v>
      </c>
      <c r="C4496" s="39">
        <v>1.4987717554640576</v>
      </c>
      <c r="D4496" s="29">
        <f>'Monte Carlo Inputs'!$C$6+'Monte Carlo Inputs'!$D$6*B4496</f>
        <v>9.7735463392358418E-2</v>
      </c>
      <c r="E4496" s="29">
        <f>'Monte Carlo Inputs'!$C$7+'Monte Carlo Inputs'!$D$7*C4496</f>
        <v>0.63646569914016415</v>
      </c>
      <c r="F4496" s="16">
        <f>'Monte Carlo Inputs'!$C$17*(1+$D4496)</f>
        <v>2666.5092141263781</v>
      </c>
      <c r="G4496" s="16">
        <f t="shared" ref="G4496:J4496" si="4490">F4496*(1+$D4496)</f>
        <v>2927.121727809013</v>
      </c>
      <c r="H4496" s="16">
        <f t="shared" si="4490"/>
        <v>3213.2053262822678</v>
      </c>
      <c r="I4496" s="16">
        <f t="shared" si="4490"/>
        <v>3527.2494378212596</v>
      </c>
      <c r="J4496" s="16">
        <f t="shared" si="4490"/>
        <v>3871.9867961271561</v>
      </c>
      <c r="K4496" s="16">
        <f>F4496*$E4496*(1-'Monte Carlo Inputs'!$C$11)+F4496*'Monte Carlo Inputs'!$C$12-F4496*'Monte Carlo Inputs'!$C$13-'Monte Carlo Inputs'!$C$14*(F4496-'Monte Carlo Inputs'!$C$17)</f>
        <v>1313.7173671878525</v>
      </c>
      <c r="L4496" s="16">
        <f>G4496*$E4496*(1-'Monte Carlo Inputs'!$C$11)+G4496*'Monte Carlo Inputs'!$C$12-G4496*'Monte Carlo Inputs'!$C$13-'Monte Carlo Inputs'!$C$14*(G4496-F4496)</f>
        <v>1442.1141428365463</v>
      </c>
      <c r="M4496" s="16">
        <f>H4496*$E4496*(1-'Monte Carlo Inputs'!$C$11)+H4496*'Monte Carlo Inputs'!$C$12-H4496*'Monte Carlo Inputs'!$C$13-'Monte Carlo Inputs'!$C$14*(H4496-G4496)</f>
        <v>1583.0598368513499</v>
      </c>
      <c r="N4496" s="16">
        <f>I4496*$E4496*(1-'Monte Carlo Inputs'!$C$11)+I4496*'Monte Carlo Inputs'!$C$12-I4496*'Monte Carlo Inputs'!$C$13-'Monte Carlo Inputs'!$C$14*(I4496-H4496)</f>
        <v>1737.7809235838479</v>
      </c>
      <c r="O4496" s="16">
        <f>J4496*$E4496*(1-'Monte Carlo Inputs'!$C$11)+J4496*'Monte Carlo Inputs'!$C$12-J4496*'Monte Carlo Inputs'!$C$13-'Monte Carlo Inputs'!$C$14*(J4496-I4496)</f>
        <v>1907.6237474247159</v>
      </c>
    </row>
    <row r="4497" spans="1:15">
      <c r="A4497">
        <v>4493</v>
      </c>
      <c r="B4497" s="39">
        <v>-0.26659769859953952</v>
      </c>
      <c r="C4497" s="39">
        <v>0.26517458303661179</v>
      </c>
      <c r="D4497" s="29">
        <f>'Monte Carlo Inputs'!$C$6+'Monte Carlo Inputs'!$D$6*B4497</f>
        <v>0.10903857055109417</v>
      </c>
      <c r="E4497" s="29">
        <f>'Monte Carlo Inputs'!$C$7+'Monte Carlo Inputs'!$D$7*C4497</f>
        <v>0.59231293541731422</v>
      </c>
      <c r="F4497" s="16">
        <f>'Monte Carlo Inputs'!$C$17*(1+$D4497)</f>
        <v>2693.9655917256632</v>
      </c>
      <c r="G4497" s="16">
        <f t="shared" ref="G4497:J4497" si="4491">F4497*(1+$D4497)</f>
        <v>2987.7117489612619</v>
      </c>
      <c r="H4497" s="16">
        <f t="shared" si="4491"/>
        <v>3313.4875672867074</v>
      </c>
      <c r="I4497" s="16">
        <f t="shared" si="4491"/>
        <v>3674.7855151624722</v>
      </c>
      <c r="J4497" s="16">
        <f t="shared" si="4491"/>
        <v>4075.4788748176543</v>
      </c>
      <c r="K4497" s="16">
        <f>F4497*$E4497*(1-'Monte Carlo Inputs'!$C$11)+F4497*'Monte Carlo Inputs'!$C$12-F4497*'Monte Carlo Inputs'!$C$13-'Monte Carlo Inputs'!$C$14*(F4497-'Monte Carlo Inputs'!$C$17)</f>
        <v>1243.0248840548627</v>
      </c>
      <c r="L4497" s="16">
        <f>G4497*$E4497*(1-'Monte Carlo Inputs'!$C$11)+G4497*'Monte Carlo Inputs'!$C$12-G4497*'Monte Carlo Inputs'!$C$13-'Monte Carlo Inputs'!$C$14*(G4497-F4497)</f>
        <v>1378.5625405716446</v>
      </c>
      <c r="M4497" s="16">
        <f>H4497*$E4497*(1-'Monte Carlo Inputs'!$C$11)+H4497*'Monte Carlo Inputs'!$C$12-H4497*'Monte Carlo Inputs'!$C$13-'Monte Carlo Inputs'!$C$14*(H4497-G4497)</f>
        <v>1528.8790294108617</v>
      </c>
      <c r="N4497" s="16">
        <f>I4497*$E4497*(1-'Monte Carlo Inputs'!$C$11)+I4497*'Monte Carlo Inputs'!$C$12-I4497*'Monte Carlo Inputs'!$C$13-'Monte Carlo Inputs'!$C$14*(I4497-H4497)</f>
        <v>1695.5858133233658</v>
      </c>
      <c r="O4497" s="16">
        <f>J4497*$E4497*(1-'Monte Carlo Inputs'!$C$11)+J4497*'Monte Carlo Inputs'!$C$12-J4497*'Monte Carlo Inputs'!$C$13-'Monte Carlo Inputs'!$C$14*(J4497-I4497)</f>
        <v>1880.4700666548601</v>
      </c>
    </row>
    <row r="4498" spans="1:15">
      <c r="A4498">
        <v>4494</v>
      </c>
      <c r="B4498" s="39">
        <v>-1.0534839412600392</v>
      </c>
      <c r="C4498" s="39">
        <v>-1.7142861892458534</v>
      </c>
      <c r="D4498" s="29">
        <f>'Monte Carlo Inputs'!$C$6+'Monte Carlo Inputs'!$D$6*B4498</f>
        <v>5.8060737912482493E-2</v>
      </c>
      <c r="E4498" s="29">
        <f>'Monte Carlo Inputs'!$C$7+'Monte Carlo Inputs'!$D$7*C4498</f>
        <v>0.52146431016855777</v>
      </c>
      <c r="F4498" s="16">
        <f>'Monte Carlo Inputs'!$C$17*(1+$D4498)</f>
        <v>2570.1353384632116</v>
      </c>
      <c r="G4498" s="16">
        <f t="shared" ref="G4498:J4498" si="4492">F4498*(1+$D4498)</f>
        <v>2719.3592927493337</v>
      </c>
      <c r="H4498" s="16">
        <f t="shared" si="4492"/>
        <v>2877.2472999355264</v>
      </c>
      <c r="I4498" s="16">
        <f t="shared" si="4492"/>
        <v>3044.3024013264808</v>
      </c>
      <c r="J4498" s="16">
        <f t="shared" si="4492"/>
        <v>3221.0568451762388</v>
      </c>
      <c r="K4498" s="16">
        <f>F4498*$E4498*(1-'Monte Carlo Inputs'!$C$11)+F4498*'Monte Carlo Inputs'!$C$12-F4498*'Monte Carlo Inputs'!$C$13-'Monte Carlo Inputs'!$C$14*(F4498-'Monte Carlo Inputs'!$C$17)</f>
        <v>1054.4457931229481</v>
      </c>
      <c r="L4498" s="16">
        <f>G4498*$E4498*(1-'Monte Carlo Inputs'!$C$11)+G4498*'Monte Carlo Inputs'!$C$12-G4498*'Monte Carlo Inputs'!$C$13-'Monte Carlo Inputs'!$C$14*(G4498-F4498)</f>
        <v>1115.667693960379</v>
      </c>
      <c r="M4498" s="16">
        <f>H4498*$E4498*(1-'Monte Carlo Inputs'!$C$11)+H4498*'Monte Carlo Inputs'!$C$12-H4498*'Monte Carlo Inputs'!$C$13-'Monte Carlo Inputs'!$C$14*(H4498-G4498)</f>
        <v>1180.4441835368361</v>
      </c>
      <c r="N4498" s="16">
        <f>I4498*$E4498*(1-'Monte Carlo Inputs'!$C$11)+I4498*'Monte Carlo Inputs'!$C$12-I4498*'Monte Carlo Inputs'!$C$13-'Monte Carlo Inputs'!$C$14*(I4498-H4498)</f>
        <v>1248.9816438974829</v>
      </c>
      <c r="O4498" s="16">
        <f>J4498*$E4498*(1-'Monte Carlo Inputs'!$C$11)+J4498*'Monte Carlo Inputs'!$C$12-J4498*'Monte Carlo Inputs'!$C$13-'Monte Carlo Inputs'!$C$14*(J4498-I4498)</f>
        <v>1321.4984397813164</v>
      </c>
    </row>
    <row r="4499" spans="1:15">
      <c r="A4499">
        <v>4495</v>
      </c>
      <c r="B4499" s="39">
        <v>-0.2210084296644807</v>
      </c>
      <c r="C4499" s="39">
        <v>-1.6979824567303587</v>
      </c>
      <c r="D4499" s="29">
        <f>'Monte Carlo Inputs'!$C$6+'Monte Carlo Inputs'!$D$6*B4499</f>
        <v>0.11199203700646185</v>
      </c>
      <c r="E4499" s="29">
        <f>'Monte Carlo Inputs'!$C$7+'Monte Carlo Inputs'!$D$7*C4499</f>
        <v>0.5220478514295519</v>
      </c>
      <c r="F4499" s="16">
        <f>'Monte Carlo Inputs'!$C$17*(1+$D4499)</f>
        <v>2701.1398570923966</v>
      </c>
      <c r="G4499" s="16">
        <f t="shared" ref="G4499:J4499" si="4493">F4499*(1+$D4499)</f>
        <v>3003.6460119275171</v>
      </c>
      <c r="H4499" s="16">
        <f t="shared" si="4493"/>
        <v>3340.030447249615</v>
      </c>
      <c r="I4499" s="16">
        <f t="shared" si="4493"/>
        <v>3714.0872607007032</v>
      </c>
      <c r="J4499" s="16">
        <f t="shared" si="4493"/>
        <v>4130.0354586463245</v>
      </c>
      <c r="K4499" s="16">
        <f>F4499*$E4499*(1-'Monte Carlo Inputs'!$C$11)+F4499*'Monte Carlo Inputs'!$C$12-F4499*'Monte Carlo Inputs'!$C$13-'Monte Carlo Inputs'!$C$14*(F4499-'Monte Carlo Inputs'!$C$17)</f>
        <v>1111.3900175142871</v>
      </c>
      <c r="L4499" s="16">
        <f>G4499*$E4499*(1-'Monte Carlo Inputs'!$C$11)+G4499*'Monte Carlo Inputs'!$C$12-G4499*'Monte Carlo Inputs'!$C$13-'Monte Carlo Inputs'!$C$14*(G4499-F4499)</f>
        <v>1235.8568494843594</v>
      </c>
      <c r="M4499" s="16">
        <f>H4499*$E4499*(1-'Monte Carlo Inputs'!$C$11)+H4499*'Monte Carlo Inputs'!$C$12-H4499*'Monte Carlo Inputs'!$C$13-'Monte Carlo Inputs'!$C$14*(H4499-G4499)</f>
        <v>1374.2629755065011</v>
      </c>
      <c r="N4499" s="16">
        <f>I4499*$E4499*(1-'Monte Carlo Inputs'!$C$11)+I4499*'Monte Carlo Inputs'!$C$12-I4499*'Monte Carlo Inputs'!$C$13-'Monte Carlo Inputs'!$C$14*(I4499-H4499)</f>
        <v>1528.1694855160356</v>
      </c>
      <c r="O4499" s="16">
        <f>J4499*$E4499*(1-'Monte Carlo Inputs'!$C$11)+J4499*'Monte Carlo Inputs'!$C$12-J4499*'Monte Carlo Inputs'!$C$13-'Monte Carlo Inputs'!$C$14*(J4499-I4499)</f>
        <v>1699.3122990900931</v>
      </c>
    </row>
    <row r="4500" spans="1:15">
      <c r="A4500">
        <v>4496</v>
      </c>
      <c r="B4500" s="39">
        <v>-2.1730146029431081</v>
      </c>
      <c r="C4500" s="39">
        <v>-4.14663432582646E-2</v>
      </c>
      <c r="D4500" s="29">
        <f>'Monte Carlo Inputs'!$C$6+'Monte Carlo Inputs'!$D$6*B4500</f>
        <v>-1.4467212903016696E-2</v>
      </c>
      <c r="E4500" s="29">
        <f>'Monte Carlo Inputs'!$C$7+'Monte Carlo Inputs'!$D$7*C4500</f>
        <v>0.58133767974303951</v>
      </c>
      <c r="F4500" s="16">
        <f>'Monte Carlo Inputs'!$C$17*(1+$D4500)</f>
        <v>2393.9576931372826</v>
      </c>
      <c r="G4500" s="16">
        <f t="shared" ref="G4500:J4500" si="4494">F4500*(1+$D4500)</f>
        <v>2359.3237975098509</v>
      </c>
      <c r="H4500" s="16">
        <f t="shared" si="4494"/>
        <v>2325.1909578241221</v>
      </c>
      <c r="I4500" s="16">
        <f t="shared" si="4494"/>
        <v>2291.5519251971114</v>
      </c>
      <c r="J4500" s="16">
        <f t="shared" si="4494"/>
        <v>2258.3995556169671</v>
      </c>
      <c r="K4500" s="16">
        <f>F4500*$E4500*(1-'Monte Carlo Inputs'!$C$11)+F4500*'Monte Carlo Inputs'!$C$12-F4500*'Monte Carlo Inputs'!$C$13-'Monte Carlo Inputs'!$C$14*(F4500-'Monte Carlo Inputs'!$C$17)</f>
        <v>1081.3671848663475</v>
      </c>
      <c r="L4500" s="16">
        <f>G4500*$E4500*(1-'Monte Carlo Inputs'!$C$11)+G4500*'Monte Carlo Inputs'!$C$12-G4500*'Monte Carlo Inputs'!$C$13-'Monte Carlo Inputs'!$C$14*(G4500-F4500)</f>
        <v>1065.7228155765504</v>
      </c>
      <c r="M4500" s="16">
        <f>H4500*$E4500*(1-'Monte Carlo Inputs'!$C$11)+H4500*'Monte Carlo Inputs'!$C$12-H4500*'Monte Carlo Inputs'!$C$13-'Monte Carlo Inputs'!$C$14*(H4500-G4500)</f>
        <v>1050.304776708002</v>
      </c>
      <c r="N4500" s="16">
        <f>I4500*$E4500*(1-'Monte Carlo Inputs'!$C$11)+I4500*'Monte Carlo Inputs'!$C$12-I4500*'Monte Carlo Inputs'!$C$13-'Monte Carlo Inputs'!$C$14*(I4500-H4500)</f>
        <v>1035.1097938903119</v>
      </c>
      <c r="O4500" s="16">
        <f>J4500*$E4500*(1-'Monte Carlo Inputs'!$C$11)+J4500*'Monte Carlo Inputs'!$C$12-J4500*'Monte Carlo Inputs'!$C$13-'Monte Carlo Inputs'!$C$14*(J4500-I4500)</f>
        <v>1020.134640124103</v>
      </c>
    </row>
    <row r="4501" spans="1:15">
      <c r="A4501">
        <v>4497</v>
      </c>
      <c r="B4501" s="39">
        <v>0.11709210634060596</v>
      </c>
      <c r="C4501" s="39">
        <v>-0.28175382586320102</v>
      </c>
      <c r="D4501" s="29">
        <f>'Monte Carlo Inputs'!$C$6+'Monte Carlo Inputs'!$D$6*B4501</f>
        <v>0.13389562561314242</v>
      </c>
      <c r="E4501" s="29">
        <f>'Monte Carlo Inputs'!$C$7+'Monte Carlo Inputs'!$D$7*C4501</f>
        <v>0.57273733865751542</v>
      </c>
      <c r="F4501" s="16">
        <f>'Monte Carlo Inputs'!$C$17*(1+$D4501)</f>
        <v>2754.3458641768848</v>
      </c>
      <c r="G4501" s="16">
        <f t="shared" ref="G4501:J4501" si="4495">F4501*(1+$D4501)</f>
        <v>3123.1407268158205</v>
      </c>
      <c r="H4501" s="16">
        <f t="shared" si="4495"/>
        <v>3541.3156083107092</v>
      </c>
      <c r="I4501" s="16">
        <f t="shared" si="4495"/>
        <v>4015.4822771790577</v>
      </c>
      <c r="J4501" s="16">
        <f t="shared" si="4495"/>
        <v>4553.1377888204333</v>
      </c>
      <c r="K4501" s="16">
        <f>F4501*$E4501*(1-'Monte Carlo Inputs'!$C$11)+F4501*'Monte Carlo Inputs'!$C$12-F4501*'Monte Carlo Inputs'!$C$13-'Monte Carlo Inputs'!$C$14*(F4501-'Monte Carlo Inputs'!$C$17)</f>
        <v>1233.4310937453365</v>
      </c>
      <c r="L4501" s="16">
        <f>G4501*$E4501*(1-'Monte Carlo Inputs'!$C$11)+G4501*'Monte Carlo Inputs'!$C$12-G4501*'Monte Carlo Inputs'!$C$13-'Monte Carlo Inputs'!$C$14*(G4501-F4501)</f>
        <v>1398.582121693071</v>
      </c>
      <c r="M4501" s="16">
        <f>H4501*$E4501*(1-'Monte Carlo Inputs'!$C$11)+H4501*'Monte Carlo Inputs'!$C$12-H4501*'Monte Carlo Inputs'!$C$13-'Monte Carlo Inputs'!$C$14*(H4501-G4501)</f>
        <v>1585.846149848521</v>
      </c>
      <c r="N4501" s="16">
        <f>I4501*$E4501*(1-'Monte Carlo Inputs'!$C$11)+I4501*'Monte Carlo Inputs'!$C$12-I4501*'Monte Carlo Inputs'!$C$13-'Monte Carlo Inputs'!$C$14*(I4501-H4501)</f>
        <v>1798.1840122086819</v>
      </c>
      <c r="O4501" s="16">
        <f>J4501*$E4501*(1-'Monte Carlo Inputs'!$C$11)+J4501*'Monte Carlo Inputs'!$C$12-J4501*'Monte Carlo Inputs'!$C$13-'Monte Carlo Inputs'!$C$14*(J4501-I4501)</f>
        <v>2038.952985490914</v>
      </c>
    </row>
    <row r="4502" spans="1:15">
      <c r="A4502">
        <v>4498</v>
      </c>
      <c r="B4502" s="39">
        <v>1.5397633595939018</v>
      </c>
      <c r="C4502" s="39">
        <v>0.7800902807990191</v>
      </c>
      <c r="D4502" s="29">
        <f>'Monte Carlo Inputs'!$C$6+'Monte Carlo Inputs'!$D$6*B4502</f>
        <v>0.22606231136291613</v>
      </c>
      <c r="E4502" s="29">
        <f>'Monte Carlo Inputs'!$C$7+'Monte Carlo Inputs'!$D$7*C4502</f>
        <v>0.61074273701596138</v>
      </c>
      <c r="F4502" s="16">
        <f>'Monte Carlo Inputs'!$C$17*(1+$D4502)</f>
        <v>2978.2279605316598</v>
      </c>
      <c r="G4502" s="16">
        <f t="shared" ref="G4502:J4502" si="4496">F4502*(1+$D4502)</f>
        <v>3651.4930570551105</v>
      </c>
      <c r="H4502" s="16">
        <f t="shared" si="4496"/>
        <v>4476.958017458629</v>
      </c>
      <c r="I4502" s="16">
        <f t="shared" si="4496"/>
        <v>5489.0294947600651</v>
      </c>
      <c r="J4502" s="16">
        <f t="shared" si="4496"/>
        <v>6729.8921894847454</v>
      </c>
      <c r="K4502" s="16">
        <f>F4502*$E4502*(1-'Monte Carlo Inputs'!$C$11)+F4502*'Monte Carlo Inputs'!$C$12-F4502*'Monte Carlo Inputs'!$C$13-'Monte Carlo Inputs'!$C$14*(F4502-'Monte Carlo Inputs'!$C$17)</f>
        <v>1417.5402728706781</v>
      </c>
      <c r="L4502" s="16">
        <f>G4502*$E4502*(1-'Monte Carlo Inputs'!$C$11)+G4502*'Monte Carlo Inputs'!$C$12-G4502*'Monte Carlo Inputs'!$C$13-'Monte Carlo Inputs'!$C$14*(G4502-F4502)</f>
        <v>1737.9927034058423</v>
      </c>
      <c r="M4502" s="16">
        <f>H4502*$E4502*(1-'Monte Carlo Inputs'!$C$11)+H4502*'Monte Carlo Inputs'!$C$12-H4502*'Monte Carlo Inputs'!$C$13-'Monte Carlo Inputs'!$C$14*(H4502-G4502)</f>
        <v>2130.8873510696503</v>
      </c>
      <c r="N4502" s="16">
        <f>I4502*$E4502*(1-'Monte Carlo Inputs'!$C$11)+I4502*'Monte Carlo Inputs'!$C$12-I4502*'Monte Carlo Inputs'!$C$13-'Monte Carlo Inputs'!$C$14*(I4502-H4502)</f>
        <v>2612.6006709064568</v>
      </c>
      <c r="O4502" s="16">
        <f>J4502*$E4502*(1-'Monte Carlo Inputs'!$C$11)+J4502*'Monte Carlo Inputs'!$C$12-J4502*'Monte Carlo Inputs'!$C$13-'Monte Carlo Inputs'!$C$14*(J4502-I4502)</f>
        <v>3203.2112172398765</v>
      </c>
    </row>
    <row r="4503" spans="1:15">
      <c r="A4503">
        <v>4499</v>
      </c>
      <c r="B4503" s="39">
        <v>-0.4166452363491433</v>
      </c>
      <c r="C4503" s="39">
        <v>0.70379667069700635</v>
      </c>
      <c r="D4503" s="29">
        <f>'Monte Carlo Inputs'!$C$6+'Monte Carlo Inputs'!$D$6*B4503</f>
        <v>9.9317853816521334E-2</v>
      </c>
      <c r="E4503" s="29">
        <f>'Monte Carlo Inputs'!$C$7+'Monte Carlo Inputs'!$D$7*C4503</f>
        <v>0.60801204516963625</v>
      </c>
      <c r="F4503" s="16">
        <f>'Monte Carlo Inputs'!$C$17*(1+$D4503)</f>
        <v>2670.3529987057123</v>
      </c>
      <c r="G4503" s="16">
        <f t="shared" ref="G4503:J4503" si="4497">F4503*(1+$D4503)</f>
        <v>2935.5667274696757</v>
      </c>
      <c r="H4503" s="16">
        <f t="shared" si="4497"/>
        <v>3227.1209145771531</v>
      </c>
      <c r="I4503" s="16">
        <f t="shared" si="4497"/>
        <v>3547.6316378193656</v>
      </c>
      <c r="J4503" s="16">
        <f t="shared" si="4497"/>
        <v>3899.9747982191757</v>
      </c>
      <c r="K4503" s="16">
        <f>F4503*$E4503*(1-'Monte Carlo Inputs'!$C$11)+F4503*'Monte Carlo Inputs'!$C$12-F4503*'Monte Carlo Inputs'!$C$13-'Monte Carlo Inputs'!$C$14*(F4503-'Monte Carlo Inputs'!$C$17)</f>
        <v>1261.6035485168775</v>
      </c>
      <c r="L4503" s="16">
        <f>G4503*$E4503*(1-'Monte Carlo Inputs'!$C$11)+G4503*'Monte Carlo Inputs'!$C$12-G4503*'Monte Carlo Inputs'!$C$13-'Monte Carlo Inputs'!$C$14*(G4503-F4503)</f>
        <v>1386.9033053228811</v>
      </c>
      <c r="M4503" s="16">
        <f>H4503*$E4503*(1-'Monte Carlo Inputs'!$C$11)+H4503*'Monte Carlo Inputs'!$C$12-H4503*'Monte Carlo Inputs'!$C$13-'Monte Carlo Inputs'!$C$14*(H4503-G4503)</f>
        <v>1524.6475650585896</v>
      </c>
      <c r="N4503" s="16">
        <f>I4503*$E4503*(1-'Monte Carlo Inputs'!$C$11)+I4503*'Monte Carlo Inputs'!$C$12-I4503*'Monte Carlo Inputs'!$C$13-'Monte Carlo Inputs'!$C$14*(I4503-H4503)</f>
        <v>1676.0722890467939</v>
      </c>
      <c r="O4503" s="16">
        <f>J4503*$E4503*(1-'Monte Carlo Inputs'!$C$11)+J4503*'Monte Carlo Inputs'!$C$12-J4503*'Monte Carlo Inputs'!$C$13-'Monte Carlo Inputs'!$C$14*(J4503-I4503)</f>
        <v>1842.5361916362654</v>
      </c>
    </row>
    <row r="4504" spans="1:15">
      <c r="A4504">
        <v>4500</v>
      </c>
      <c r="B4504" s="39">
        <v>-0.51459638726937551</v>
      </c>
      <c r="C4504" s="39">
        <v>-0.59859543456580833</v>
      </c>
      <c r="D4504" s="29">
        <f>'Monte Carlo Inputs'!$C$6+'Monte Carlo Inputs'!$D$6*B4504</f>
        <v>9.2972162269686964E-2</v>
      </c>
      <c r="E4504" s="29">
        <f>'Monte Carlo Inputs'!$C$7+'Monte Carlo Inputs'!$D$7*C4504</f>
        <v>0.56139698136803995</v>
      </c>
      <c r="F4504" s="16">
        <f>'Monte Carlo Inputs'!$C$17*(1+$D4504)</f>
        <v>2654.9386793692975</v>
      </c>
      <c r="G4504" s="16">
        <f t="shared" ref="G4504:J4504" si="4498">F4504*(1+$D4504)</f>
        <v>2901.7740690836886</v>
      </c>
      <c r="H4504" s="16">
        <f t="shared" si="4498"/>
        <v>3171.5582787045073</v>
      </c>
      <c r="I4504" s="16">
        <f t="shared" si="4498"/>
        <v>3466.4249096399922</v>
      </c>
      <c r="J4504" s="16">
        <f t="shared" si="4498"/>
        <v>3788.7059288347268</v>
      </c>
      <c r="K4504" s="16">
        <f>F4504*$E4504*(1-'Monte Carlo Inputs'!$C$11)+F4504*'Monte Carlo Inputs'!$C$12-F4504*'Monte Carlo Inputs'!$C$13-'Monte Carlo Inputs'!$C$14*(F4504-'Monte Carlo Inputs'!$C$17)</f>
        <v>1166.0216488070841</v>
      </c>
      <c r="L4504" s="16">
        <f>G4504*$E4504*(1-'Monte Carlo Inputs'!$C$11)+G4504*'Monte Carlo Inputs'!$C$12-G4504*'Monte Carlo Inputs'!$C$13-'Monte Carlo Inputs'!$C$14*(G4504-F4504)</f>
        <v>1274.4292027499446</v>
      </c>
      <c r="M4504" s="16">
        <f>H4504*$E4504*(1-'Monte Carlo Inputs'!$C$11)+H4504*'Monte Carlo Inputs'!$C$12-H4504*'Monte Carlo Inputs'!$C$13-'Monte Carlo Inputs'!$C$14*(H4504-G4504)</f>
        <v>1392.9156413892399</v>
      </c>
      <c r="N4504" s="16">
        <f>I4504*$E4504*(1-'Monte Carlo Inputs'!$C$11)+I4504*'Monte Carlo Inputs'!$C$12-I4504*'Monte Carlo Inputs'!$C$13-'Monte Carlo Inputs'!$C$14*(I4504-H4504)</f>
        <v>1522.4180204284655</v>
      </c>
      <c r="O4504" s="16">
        <f>J4504*$E4504*(1-'Monte Carlo Inputs'!$C$11)+J4504*'Monte Carlo Inputs'!$C$12-J4504*'Monte Carlo Inputs'!$C$13-'Monte Carlo Inputs'!$C$14*(J4504-I4504)</f>
        <v>1663.9605156660366</v>
      </c>
    </row>
    <row r="4505" spans="1:15">
      <c r="A4505">
        <v>4501</v>
      </c>
      <c r="B4505" s="39">
        <v>-0.293522710002317</v>
      </c>
      <c r="C4505" s="39">
        <v>-0.3017252833700016</v>
      </c>
      <c r="D4505" s="29">
        <f>'Monte Carlo Inputs'!$C$6+'Monte Carlo Inputs'!$D$6*B4505</f>
        <v>0.10729425396418481</v>
      </c>
      <c r="E4505" s="29">
        <f>'Monte Carlo Inputs'!$C$7+'Monte Carlo Inputs'!$D$7*C4505</f>
        <v>0.57202252261852959</v>
      </c>
      <c r="F4505" s="16">
        <f>'Monte Carlo Inputs'!$C$17*(1+$D4505)</f>
        <v>2689.7284723044017</v>
      </c>
      <c r="G4505" s="16">
        <f t="shared" ref="G4505:J4505" si="4499">F4505*(1+$D4505)</f>
        <v>2978.3208821065291</v>
      </c>
      <c r="H4505" s="16">
        <f t="shared" si="4499"/>
        <v>3297.8775992181018</v>
      </c>
      <c r="I4505" s="16">
        <f t="shared" si="4499"/>
        <v>3651.7209158914047</v>
      </c>
      <c r="J4505" s="16">
        <f t="shared" si="4499"/>
        <v>4043.5295872473826</v>
      </c>
      <c r="K4505" s="16">
        <f>F4505*$E4505*(1-'Monte Carlo Inputs'!$C$11)+F4505*'Monte Carlo Inputs'!$C$12-F4505*'Monte Carlo Inputs'!$C$13-'Monte Carlo Inputs'!$C$14*(F4505-'Monte Carlo Inputs'!$C$17)</f>
        <v>1202.1711871236737</v>
      </c>
      <c r="L4505" s="16">
        <f>G4505*$E4505*(1-'Monte Carlo Inputs'!$C$11)+G4505*'Monte Carlo Inputs'!$C$12-G4505*'Monte Carlo Inputs'!$C$13-'Monte Carlo Inputs'!$C$14*(G4505-F4505)</f>
        <v>1331.1572477833465</v>
      </c>
      <c r="M4505" s="16">
        <f>H4505*$E4505*(1-'Monte Carlo Inputs'!$C$11)+H4505*'Monte Carlo Inputs'!$C$12-H4505*'Monte Carlo Inputs'!$C$13-'Monte Carlo Inputs'!$C$14*(H4505-G4505)</f>
        <v>1473.9827715932779</v>
      </c>
      <c r="N4505" s="16">
        <f>I4505*$E4505*(1-'Monte Carlo Inputs'!$C$11)+I4505*'Monte Carlo Inputs'!$C$12-I4505*'Monte Carlo Inputs'!$C$13-'Monte Carlo Inputs'!$C$14*(I4505-H4505)</f>
        <v>1632.1326534274403</v>
      </c>
      <c r="O4505" s="16">
        <f>J4505*$E4505*(1-'Monte Carlo Inputs'!$C$11)+J4505*'Monte Carlo Inputs'!$C$12-J4505*'Monte Carlo Inputs'!$C$13-'Monte Carlo Inputs'!$C$14*(J4505-I4505)</f>
        <v>1807.2511088475226</v>
      </c>
    </row>
    <row r="4506" spans="1:15">
      <c r="A4506">
        <v>4502</v>
      </c>
      <c r="B4506" s="39">
        <v>1.5637193252133548</v>
      </c>
      <c r="C4506" s="39">
        <v>1.073563598435965</v>
      </c>
      <c r="D4506" s="29">
        <f>'Monte Carlo Inputs'!$C$6+'Monte Carlo Inputs'!$D$6*B4506</f>
        <v>0.2276142805546964</v>
      </c>
      <c r="E4506" s="29">
        <f>'Monte Carlo Inputs'!$C$7+'Monte Carlo Inputs'!$D$7*C4506</f>
        <v>0.62124669920248876</v>
      </c>
      <c r="F4506" s="16">
        <f>'Monte Carlo Inputs'!$C$17*(1+$D4506)</f>
        <v>2981.9978488954134</v>
      </c>
      <c r="G4506" s="16">
        <f t="shared" ref="G4506:J4506" si="4500">F4506*(1+$D4506)</f>
        <v>3660.743143887395</v>
      </c>
      <c r="H4506" s="16">
        <f t="shared" si="4500"/>
        <v>4493.980560878862</v>
      </c>
      <c r="I4506" s="16">
        <f t="shared" si="4500"/>
        <v>5516.8747130700949</v>
      </c>
      <c r="J4506" s="16">
        <f t="shared" si="4500"/>
        <v>6772.594181795941</v>
      </c>
      <c r="K4506" s="16">
        <f>F4506*$E4506*(1-'Monte Carlo Inputs'!$C$11)+F4506*'Monte Carlo Inputs'!$C$12-F4506*'Monte Carlo Inputs'!$C$13-'Monte Carlo Inputs'!$C$14*(F4506-'Monte Carlo Inputs'!$C$17)</f>
        <v>1441.6746176725994</v>
      </c>
      <c r="L4506" s="16">
        <f>G4506*$E4506*(1-'Monte Carlo Inputs'!$C$11)+G4506*'Monte Carlo Inputs'!$C$12-G4506*'Monte Carlo Inputs'!$C$13-'Monte Carlo Inputs'!$C$14*(G4506-F4506)</f>
        <v>1769.8203485681149</v>
      </c>
      <c r="M4506" s="16">
        <f>H4506*$E4506*(1-'Monte Carlo Inputs'!$C$11)+H4506*'Monte Carlo Inputs'!$C$12-H4506*'Monte Carlo Inputs'!$C$13-'Monte Carlo Inputs'!$C$14*(H4506-G4506)</f>
        <v>2172.6567339185081</v>
      </c>
      <c r="N4506" s="16">
        <f>I4506*$E4506*(1-'Monte Carlo Inputs'!$C$11)+I4506*'Monte Carlo Inputs'!$C$12-I4506*'Monte Carlo Inputs'!$C$13-'Monte Carlo Inputs'!$C$14*(I4506-H4506)</f>
        <v>2667.1844333016861</v>
      </c>
      <c r="O4506" s="16">
        <f>J4506*$E4506*(1-'Monte Carlo Inputs'!$C$11)+J4506*'Monte Carlo Inputs'!$C$12-J4506*'Monte Carlo Inputs'!$C$13-'Monte Carlo Inputs'!$C$14*(J4506-I4506)</f>
        <v>3274.2736991943348</v>
      </c>
    </row>
    <row r="4507" spans="1:15">
      <c r="A4507">
        <v>4503</v>
      </c>
      <c r="B4507" s="39">
        <v>0.58102260224084112</v>
      </c>
      <c r="C4507" s="39">
        <v>-0.52539971380978057</v>
      </c>
      <c r="D4507" s="29">
        <f>'Monte Carlo Inputs'!$C$6+'Monte Carlo Inputs'!$D$6*B4507</f>
        <v>0.16395101341098722</v>
      </c>
      <c r="E4507" s="29">
        <f>'Monte Carlo Inputs'!$C$7+'Monte Carlo Inputs'!$D$7*C4507</f>
        <v>0.56401679392622306</v>
      </c>
      <c r="F4507" s="16">
        <f>'Monte Carlo Inputs'!$C$17*(1+$D4507)</f>
        <v>2827.3534066766292</v>
      </c>
      <c r="G4507" s="16">
        <f t="shared" ref="G4507:J4507" si="4501">F4507*(1+$D4507)</f>
        <v>3290.9008629722694</v>
      </c>
      <c r="H4507" s="16">
        <f t="shared" si="4501"/>
        <v>3830.4473944916649</v>
      </c>
      <c r="I4507" s="16">
        <f t="shared" si="4501"/>
        <v>4458.4531266360491</v>
      </c>
      <c r="J4507" s="16">
        <f t="shared" si="4501"/>
        <v>5189.4210349934137</v>
      </c>
      <c r="K4507" s="16">
        <f>F4507*$E4507*(1-'Monte Carlo Inputs'!$C$11)+F4507*'Monte Carlo Inputs'!$C$12-F4507*'Monte Carlo Inputs'!$C$13-'Monte Carlo Inputs'!$C$14*(F4507-'Monte Carlo Inputs'!$C$17)</f>
        <v>1249.6595532247948</v>
      </c>
      <c r="L4507" s="16">
        <f>G4507*$E4507*(1-'Monte Carlo Inputs'!$C$11)+G4507*'Monte Carlo Inputs'!$C$12-G4507*'Monte Carlo Inputs'!$C$13-'Monte Carlo Inputs'!$C$14*(G4507-F4507)</f>
        <v>1454.5425033947206</v>
      </c>
      <c r="M4507" s="16">
        <f>H4507*$E4507*(1-'Monte Carlo Inputs'!$C$11)+H4507*'Monte Carlo Inputs'!$C$12-H4507*'Monte Carlo Inputs'!$C$13-'Monte Carlo Inputs'!$C$14*(H4507-G4507)</f>
        <v>1693.0162208756394</v>
      </c>
      <c r="N4507" s="16">
        <f>I4507*$E4507*(1-'Monte Carlo Inputs'!$C$11)+I4507*'Monte Carlo Inputs'!$C$12-I4507*'Monte Carlo Inputs'!$C$13-'Monte Carlo Inputs'!$C$14*(I4507-H4507)</f>
        <v>1970.5879460094407</v>
      </c>
      <c r="O4507" s="16">
        <f>J4507*$E4507*(1-'Monte Carlo Inputs'!$C$11)+J4507*'Monte Carlo Inputs'!$C$12-J4507*'Monte Carlo Inputs'!$C$13-'Monte Carlo Inputs'!$C$14*(J4507-I4507)</f>
        <v>2293.6678367731643</v>
      </c>
    </row>
    <row r="4508" spans="1:15">
      <c r="A4508">
        <v>4504</v>
      </c>
      <c r="B4508" s="39">
        <v>-0.44796773363375425</v>
      </c>
      <c r="C4508" s="39">
        <v>-0.51506906114394835</v>
      </c>
      <c r="D4508" s="29">
        <f>'Monte Carlo Inputs'!$C$6+'Monte Carlo Inputs'!$D$6*B4508</f>
        <v>9.7288649418437595E-2</v>
      </c>
      <c r="E4508" s="29">
        <f>'Monte Carlo Inputs'!$C$7+'Monte Carlo Inputs'!$D$7*C4508</f>
        <v>0.56438654742149064</v>
      </c>
      <c r="F4508" s="16">
        <f>'Monte Carlo Inputs'!$C$17*(1+$D4508)</f>
        <v>2665.4238583023271</v>
      </c>
      <c r="G4508" s="16">
        <f t="shared" ref="G4508:J4508" si="4502">F4508*(1+$D4508)</f>
        <v>2924.7393456042414</v>
      </c>
      <c r="H4508" s="16">
        <f t="shared" si="4502"/>
        <v>3209.283286439043</v>
      </c>
      <c r="I4508" s="16">
        <f t="shared" si="4502"/>
        <v>3521.510122977862</v>
      </c>
      <c r="J4508" s="16">
        <f t="shared" si="4502"/>
        <v>3864.113086755734</v>
      </c>
      <c r="K4508" s="16">
        <f>F4508*$E4508*(1-'Monte Carlo Inputs'!$C$11)+F4508*'Monte Carlo Inputs'!$C$12-F4508*'Monte Carlo Inputs'!$C$13-'Monte Carlo Inputs'!$C$14*(F4508-'Monte Carlo Inputs'!$C$17)</f>
        <v>1176.4575899561528</v>
      </c>
      <c r="L4508" s="16">
        <f>G4508*$E4508*(1-'Monte Carlo Inputs'!$C$11)+G4508*'Monte Carlo Inputs'!$C$12-G4508*'Monte Carlo Inputs'!$C$13-'Monte Carlo Inputs'!$C$14*(G4508-F4508)</f>
        <v>1290.913559981057</v>
      </c>
      <c r="M4508" s="16">
        <f>H4508*$E4508*(1-'Monte Carlo Inputs'!$C$11)+H4508*'Monte Carlo Inputs'!$C$12-H4508*'Monte Carlo Inputs'!$C$13-'Monte Carlo Inputs'!$C$14*(H4508-G4508)</f>
        <v>1416.5047967475612</v>
      </c>
      <c r="N4508" s="16">
        <f>I4508*$E4508*(1-'Monte Carlo Inputs'!$C$11)+I4508*'Monte Carlo Inputs'!$C$12-I4508*'Monte Carlo Inputs'!$C$13-'Monte Carlo Inputs'!$C$14*(I4508-H4508)</f>
        <v>1554.3146353178697</v>
      </c>
      <c r="O4508" s="16">
        <f>J4508*$E4508*(1-'Monte Carlo Inputs'!$C$11)+J4508*'Monte Carlo Inputs'!$C$12-J4508*'Monte Carlo Inputs'!$C$13-'Monte Carlo Inputs'!$C$14*(J4508-I4508)</f>
        <v>1705.5318069592565</v>
      </c>
    </row>
    <row r="4509" spans="1:15">
      <c r="A4509">
        <v>4505</v>
      </c>
      <c r="B4509" s="39">
        <v>0.92372305119956077</v>
      </c>
      <c r="C4509" s="39">
        <v>-1.4008755768255616</v>
      </c>
      <c r="D4509" s="29">
        <f>'Monte Carlo Inputs'!$C$6+'Monte Carlo Inputs'!$D$6*B4509</f>
        <v>0.1861526039142439</v>
      </c>
      <c r="E4509" s="29">
        <f>'Monte Carlo Inputs'!$C$7+'Monte Carlo Inputs'!$D$7*C4509</f>
        <v>0.53268186564592379</v>
      </c>
      <c r="F4509" s="16">
        <f>'Monte Carlo Inputs'!$C$17*(1+$D4509)</f>
        <v>2881.2832901680899</v>
      </c>
      <c r="G4509" s="16">
        <f t="shared" ref="G4509:J4509" si="4503">F4509*(1+$D4509)</f>
        <v>3417.6416772474795</v>
      </c>
      <c r="H4509" s="16">
        <f t="shared" si="4503"/>
        <v>4053.8445747129413</v>
      </c>
      <c r="I4509" s="16">
        <f t="shared" si="4503"/>
        <v>4808.4782981593853</v>
      </c>
      <c r="J4509" s="16">
        <f t="shared" si="4503"/>
        <v>5703.5890542268862</v>
      </c>
      <c r="K4509" s="16">
        <f>F4509*$E4509*(1-'Monte Carlo Inputs'!$C$11)+F4509*'Monte Carlo Inputs'!$C$12-F4509*'Monte Carlo Inputs'!$C$13-'Monte Carlo Inputs'!$C$14*(F4509-'Monte Carlo Inputs'!$C$17)</f>
        <v>1210.028453264031</v>
      </c>
      <c r="L4509" s="16">
        <f>G4509*$E4509*(1-'Monte Carlo Inputs'!$C$11)+G4509*'Monte Carlo Inputs'!$C$12-G4509*'Monte Carlo Inputs'!$C$13-'Monte Carlo Inputs'!$C$14*(G4509-F4509)</f>
        <v>1435.2784006494553</v>
      </c>
      <c r="M4509" s="16">
        <f>H4509*$E4509*(1-'Monte Carlo Inputs'!$C$11)+H4509*'Monte Carlo Inputs'!$C$12-H4509*'Monte Carlo Inputs'!$C$13-'Monte Carlo Inputs'!$C$14*(H4509-G4509)</f>
        <v>1702.4592122722227</v>
      </c>
      <c r="N4509" s="16">
        <f>I4509*$E4509*(1-'Monte Carlo Inputs'!$C$11)+I4509*'Monte Carlo Inputs'!$C$12-I4509*'Monte Carlo Inputs'!$C$13-'Monte Carlo Inputs'!$C$14*(I4509-H4509)</f>
        <v>2019.3764276944894</v>
      </c>
      <c r="O4509" s="16">
        <f>J4509*$E4509*(1-'Monte Carlo Inputs'!$C$11)+J4509*'Monte Carlo Inputs'!$C$12-J4509*'Monte Carlo Inputs'!$C$13-'Monte Carlo Inputs'!$C$14*(J4509-I4509)</f>
        <v>2395.2886079928621</v>
      </c>
    </row>
    <row r="4510" spans="1:15">
      <c r="A4510">
        <v>4506</v>
      </c>
      <c r="B4510" s="39">
        <v>0.95070463315642617</v>
      </c>
      <c r="C4510" s="39">
        <v>0.18651255196028593</v>
      </c>
      <c r="D4510" s="29">
        <f>'Monte Carlo Inputs'!$C$6+'Monte Carlo Inputs'!$D$6*B4510</f>
        <v>0.18790058538189744</v>
      </c>
      <c r="E4510" s="29">
        <f>'Monte Carlo Inputs'!$C$7+'Monte Carlo Inputs'!$D$7*C4510</f>
        <v>0.58949747332830982</v>
      </c>
      <c r="F4510" s="16">
        <f>'Monte Carlo Inputs'!$C$17*(1+$D4510)</f>
        <v>2885.5293119511671</v>
      </c>
      <c r="G4510" s="16">
        <f t="shared" ref="G4510:J4510" si="4504">F4510*(1+$D4510)</f>
        <v>3427.721958803415</v>
      </c>
      <c r="H4510" s="16">
        <f t="shared" si="4504"/>
        <v>4071.7929213889606</v>
      </c>
      <c r="I4510" s="16">
        <f t="shared" si="4504"/>
        <v>4836.885194871812</v>
      </c>
      <c r="J4510" s="16">
        <f t="shared" si="4504"/>
        <v>5745.738754413258</v>
      </c>
      <c r="K4510" s="16">
        <f>F4510*$E4510*(1-'Monte Carlo Inputs'!$C$11)+F4510*'Monte Carlo Inputs'!$C$12-F4510*'Monte Carlo Inputs'!$C$13-'Monte Carlo Inputs'!$C$14*(F4510-'Monte Carlo Inputs'!$C$17)</f>
        <v>1328.5291215816931</v>
      </c>
      <c r="L4510" s="16">
        <f>G4510*$E4510*(1-'Monte Carlo Inputs'!$C$11)+G4510*'Monte Carlo Inputs'!$C$12-G4510*'Monte Carlo Inputs'!$C$13-'Monte Carlo Inputs'!$C$14*(G4510-F4510)</f>
        <v>1578.1605212237912</v>
      </c>
      <c r="M4510" s="16">
        <f>H4510*$E4510*(1-'Monte Carlo Inputs'!$C$11)+H4510*'Monte Carlo Inputs'!$C$12-H4510*'Monte Carlo Inputs'!$C$13-'Monte Carlo Inputs'!$C$14*(H4510-G4510)</f>
        <v>1874.6978069883419</v>
      </c>
      <c r="N4510" s="16">
        <f>I4510*$E4510*(1-'Monte Carlo Inputs'!$C$11)+I4510*'Monte Carlo Inputs'!$C$12-I4510*'Monte Carlo Inputs'!$C$13-'Monte Carlo Inputs'!$C$14*(I4510-H4510)</f>
        <v>2226.9546223356101</v>
      </c>
      <c r="O4510" s="16">
        <f>J4510*$E4510*(1-'Monte Carlo Inputs'!$C$11)+J4510*'Monte Carlo Inputs'!$C$12-J4510*'Monte Carlo Inputs'!$C$13-'Monte Carlo Inputs'!$C$14*(J4510-I4510)</f>
        <v>2645.4006994913939</v>
      </c>
    </row>
    <row r="4511" spans="1:15">
      <c r="A4511">
        <v>4507</v>
      </c>
      <c r="B4511" s="39">
        <v>0.23785568197982901</v>
      </c>
      <c r="C4511" s="39">
        <v>-0.87737729212859794</v>
      </c>
      <c r="D4511" s="29">
        <f>'Monte Carlo Inputs'!$C$6+'Monte Carlo Inputs'!$D$6*B4511</f>
        <v>0.141719202915704</v>
      </c>
      <c r="E4511" s="29">
        <f>'Monte Carlo Inputs'!$C$7+'Monte Carlo Inputs'!$D$7*C4511</f>
        <v>0.55141885417846015</v>
      </c>
      <c r="F4511" s="16">
        <f>'Monte Carlo Inputs'!$C$17*(1+$D4511)</f>
        <v>2773.3501158025369</v>
      </c>
      <c r="G4511" s="16">
        <f t="shared" ref="G4511:J4511" si="4505">F4511*(1+$D4511)</f>
        <v>3166.3870836202477</v>
      </c>
      <c r="H4511" s="16">
        <f t="shared" si="4505"/>
        <v>3615.1249372334896</v>
      </c>
      <c r="I4511" s="16">
        <f t="shared" si="4505"/>
        <v>4127.4575617789042</v>
      </c>
      <c r="J4511" s="16">
        <f t="shared" si="4505"/>
        <v>4712.3975575026052</v>
      </c>
      <c r="K4511" s="16">
        <f>F4511*$E4511*(1-'Monte Carlo Inputs'!$C$11)+F4511*'Monte Carlo Inputs'!$C$12-F4511*'Monte Carlo Inputs'!$C$13-'Monte Carlo Inputs'!$C$14*(F4511-'Monte Carlo Inputs'!$C$17)</f>
        <v>1200.1516217609808</v>
      </c>
      <c r="L4511" s="16">
        <f>G4511*$E4511*(1-'Monte Carlo Inputs'!$C$11)+G4511*'Monte Carlo Inputs'!$C$12-G4511*'Monte Carlo Inputs'!$C$13-'Monte Carlo Inputs'!$C$14*(G4511-F4511)</f>
        <v>1370.2361529749362</v>
      </c>
      <c r="M4511" s="16">
        <f>H4511*$E4511*(1-'Monte Carlo Inputs'!$C$11)+H4511*'Monte Carlo Inputs'!$C$12-H4511*'Monte Carlo Inputs'!$C$13-'Monte Carlo Inputs'!$C$14*(H4511-G4511)</f>
        <v>1564.4249283808247</v>
      </c>
      <c r="N4511" s="16">
        <f>I4511*$E4511*(1-'Monte Carlo Inputs'!$C$11)+I4511*'Monte Carlo Inputs'!$C$12-I4511*'Monte Carlo Inputs'!$C$13-'Monte Carlo Inputs'!$C$14*(I4511-H4511)</f>
        <v>1786.1339822524124</v>
      </c>
      <c r="O4511" s="16">
        <f>J4511*$E4511*(1-'Monte Carlo Inputs'!$C$11)+J4511*'Monte Carlo Inputs'!$C$12-J4511*'Monte Carlo Inputs'!$C$13-'Monte Carlo Inputs'!$C$14*(J4511-I4511)</f>
        <v>2039.2634665178759</v>
      </c>
    </row>
    <row r="4512" spans="1:15">
      <c r="A4512">
        <v>4508</v>
      </c>
      <c r="B4512" s="39">
        <v>0.90473644422891841</v>
      </c>
      <c r="C4512" s="39">
        <v>0.5154834392017722</v>
      </c>
      <c r="D4512" s="29">
        <f>'Monte Carlo Inputs'!$C$6+'Monte Carlo Inputs'!$D$6*B4512</f>
        <v>0.18492257088017788</v>
      </c>
      <c r="E4512" s="29">
        <f>'Monte Carlo Inputs'!$C$7+'Monte Carlo Inputs'!$D$7*C4512</f>
        <v>0.60127196031703056</v>
      </c>
      <c r="F4512" s="16">
        <f>'Monte Carlo Inputs'!$C$17*(1+$D4512)</f>
        <v>2878.2954169250402</v>
      </c>
      <c r="G4512" s="16">
        <f t="shared" ref="G4512:J4512" si="4506">F4512*(1+$D4512)</f>
        <v>3410.5572051754521</v>
      </c>
      <c r="H4512" s="16">
        <f t="shared" si="4506"/>
        <v>4041.2462116904107</v>
      </c>
      <c r="I4512" s="16">
        <f t="shared" si="4506"/>
        <v>4788.5638507159811</v>
      </c>
      <c r="J4512" s="16">
        <f t="shared" si="4506"/>
        <v>5674.0773888142639</v>
      </c>
      <c r="K4512" s="16">
        <f>F4512*$E4512*(1-'Monte Carlo Inputs'!$C$11)+F4512*'Monte Carlo Inputs'!$C$12-F4512*'Monte Carlo Inputs'!$C$13-'Monte Carlo Inputs'!$C$14*(F4512-'Monte Carlo Inputs'!$C$17)</f>
        <v>1349.2120062958597</v>
      </c>
      <c r="L4512" s="16">
        <f>G4512*$E4512*(1-'Monte Carlo Inputs'!$C$11)+G4512*'Monte Carlo Inputs'!$C$12-G4512*'Monte Carlo Inputs'!$C$13-'Monte Carlo Inputs'!$C$14*(G4512-F4512)</f>
        <v>1598.7117591624929</v>
      </c>
      <c r="M4512" s="16">
        <f>H4512*$E4512*(1-'Monte Carlo Inputs'!$C$11)+H4512*'Monte Carlo Inputs'!$C$12-H4512*'Monte Carlo Inputs'!$C$13-'Monte Carlo Inputs'!$C$14*(H4512-G4512)</f>
        <v>1894.3496477631927</v>
      </c>
      <c r="N4512" s="16">
        <f>I4512*$E4512*(1-'Monte Carlo Inputs'!$C$11)+I4512*'Monte Carlo Inputs'!$C$12-I4512*'Monte Carlo Inputs'!$C$13-'Monte Carlo Inputs'!$C$14*(I4512-H4512)</f>
        <v>2244.6576547735212</v>
      </c>
      <c r="O4512" s="16">
        <f>J4512*$E4512*(1-'Monte Carlo Inputs'!$C$11)+J4512*'Monte Carlo Inputs'!$C$12-J4512*'Monte Carlo Inputs'!$C$13-'Monte Carlo Inputs'!$C$14*(J4512-I4512)</f>
        <v>2659.745519040112</v>
      </c>
    </row>
    <row r="4513" spans="1:15">
      <c r="A4513">
        <v>4509</v>
      </c>
      <c r="B4513" s="39">
        <v>-0.22520603090565627</v>
      </c>
      <c r="C4513" s="39">
        <v>-0.67917955324530144</v>
      </c>
      <c r="D4513" s="29">
        <f>'Monte Carlo Inputs'!$C$6+'Monte Carlo Inputs'!$D$6*B4513</f>
        <v>0.11172009857120241</v>
      </c>
      <c r="E4513" s="29">
        <f>'Monte Carlo Inputs'!$C$7+'Monte Carlo Inputs'!$D$7*C4513</f>
        <v>0.55851272414745279</v>
      </c>
      <c r="F4513" s="16">
        <f>'Monte Carlo Inputs'!$C$17*(1+$D4513)</f>
        <v>2700.4792914393079</v>
      </c>
      <c r="G4513" s="16">
        <f t="shared" ref="G4513:J4513" si="4507">F4513*(1+$D4513)</f>
        <v>3002.177104068398</v>
      </c>
      <c r="H4513" s="16">
        <f t="shared" si="4507"/>
        <v>3337.5806260631261</v>
      </c>
      <c r="I4513" s="16">
        <f t="shared" si="4507"/>
        <v>3710.4554625962337</v>
      </c>
      <c r="J4513" s="16">
        <f t="shared" si="4507"/>
        <v>4124.987912621541</v>
      </c>
      <c r="K4513" s="16">
        <f>F4513*$E4513*(1-'Monte Carlo Inputs'!$C$11)+F4513*'Monte Carlo Inputs'!$C$12-F4513*'Monte Carlo Inputs'!$C$13-'Monte Carlo Inputs'!$C$14*(F4513-'Monte Carlo Inputs'!$C$17)</f>
        <v>1181.178741456856</v>
      </c>
      <c r="L4513" s="16">
        <f>G4513*$E4513*(1-'Monte Carlo Inputs'!$C$11)+G4513*'Monte Carlo Inputs'!$C$12-G4513*'Monte Carlo Inputs'!$C$13-'Monte Carlo Inputs'!$C$14*(G4513-F4513)</f>
        <v>1313.1401468826248</v>
      </c>
      <c r="M4513" s="16">
        <f>H4513*$E4513*(1-'Monte Carlo Inputs'!$C$11)+H4513*'Monte Carlo Inputs'!$C$12-H4513*'Monte Carlo Inputs'!$C$13-'Monte Carlo Inputs'!$C$14*(H4513-G4513)</f>
        <v>1459.8442935301548</v>
      </c>
      <c r="N4513" s="16">
        <f>I4513*$E4513*(1-'Monte Carlo Inputs'!$C$11)+I4513*'Monte Carlo Inputs'!$C$12-I4513*'Monte Carlo Inputs'!$C$13-'Monte Carlo Inputs'!$C$14*(I4513-H4513)</f>
        <v>1622.9382419019507</v>
      </c>
      <c r="O4513" s="16">
        <f>J4513*$E4513*(1-'Monte Carlo Inputs'!$C$11)+J4513*'Monte Carlo Inputs'!$C$12-J4513*'Monte Carlo Inputs'!$C$13-'Monte Carlo Inputs'!$C$14*(J4513-I4513)</f>
        <v>1804.2530622622105</v>
      </c>
    </row>
    <row r="4514" spans="1:15">
      <c r="A4514">
        <v>4510</v>
      </c>
      <c r="B4514" s="39">
        <v>-1.2117682563275376</v>
      </c>
      <c r="C4514" s="39">
        <v>0.55807725636757977</v>
      </c>
      <c r="D4514" s="29">
        <f>'Monte Carlo Inputs'!$C$6+'Monte Carlo Inputs'!$D$6*B4514</f>
        <v>4.7806407762362474E-2</v>
      </c>
      <c r="E4514" s="29">
        <f>'Monte Carlo Inputs'!$C$7+'Monte Carlo Inputs'!$D$7*C4514</f>
        <v>0.60279647317050566</v>
      </c>
      <c r="F4514" s="16">
        <f>'Monte Carlo Inputs'!$C$17*(1+$D4514)</f>
        <v>2545.2265450955551</v>
      </c>
      <c r="G4514" s="16">
        <f t="shared" ref="G4514:J4514" si="4508">F4514*(1+$D4514)</f>
        <v>2666.9046831579826</v>
      </c>
      <c r="H4514" s="16">
        <f t="shared" si="4508"/>
        <v>2794.3998159043877</v>
      </c>
      <c r="I4514" s="16">
        <f t="shared" si="4508"/>
        <v>2927.9900329545835</v>
      </c>
      <c r="J4514" s="16">
        <f t="shared" si="4508"/>
        <v>3067.9667183941438</v>
      </c>
      <c r="K4514" s="16">
        <f>F4514*$E4514*(1-'Monte Carlo Inputs'!$C$11)+F4514*'Monte Carlo Inputs'!$C$12-F4514*'Monte Carlo Inputs'!$C$13-'Monte Carlo Inputs'!$C$14*(F4514-'Monte Carlo Inputs'!$C$17)</f>
        <v>1191.1337236608756</v>
      </c>
      <c r="L4514" s="16">
        <f>G4514*$E4514*(1-'Monte Carlo Inputs'!$C$11)+G4514*'Monte Carlo Inputs'!$C$12-G4514*'Monte Carlo Inputs'!$C$13-'Monte Carlo Inputs'!$C$14*(G4514-F4514)</f>
        <v>1248.0775481537087</v>
      </c>
      <c r="M4514" s="16">
        <f>H4514*$E4514*(1-'Monte Carlo Inputs'!$C$11)+H4514*'Monte Carlo Inputs'!$C$12-H4514*'Monte Carlo Inputs'!$C$13-'Monte Carlo Inputs'!$C$14*(H4514-G4514)</f>
        <v>1307.7436523397946</v>
      </c>
      <c r="N4514" s="16">
        <f>I4514*$E4514*(1-'Monte Carlo Inputs'!$C$11)+I4514*'Monte Carlo Inputs'!$C$12-I4514*'Monte Carlo Inputs'!$C$13-'Monte Carlo Inputs'!$C$14*(I4514-H4514)</f>
        <v>1370.262178632192</v>
      </c>
      <c r="O4514" s="16">
        <f>J4514*$E4514*(1-'Monte Carlo Inputs'!$C$11)+J4514*'Monte Carlo Inputs'!$C$12-J4514*'Monte Carlo Inputs'!$C$13-'Monte Carlo Inputs'!$C$14*(J4514-I4514)</f>
        <v>1435.769491085226</v>
      </c>
    </row>
    <row r="4515" spans="1:15">
      <c r="A4515">
        <v>4511</v>
      </c>
      <c r="B4515" s="39">
        <v>-0.21696461723438495</v>
      </c>
      <c r="C4515" s="39">
        <v>-1.1928570279164732</v>
      </c>
      <c r="D4515" s="29">
        <f>'Monte Carlo Inputs'!$C$6+'Monte Carlo Inputs'!$D$6*B4515</f>
        <v>0.11225401234941151</v>
      </c>
      <c r="E4515" s="29">
        <f>'Monte Carlo Inputs'!$C$7+'Monte Carlo Inputs'!$D$7*C4515</f>
        <v>0.5401272408828659</v>
      </c>
      <c r="F4515" s="16">
        <f>'Monte Carlo Inputs'!$C$17*(1+$D4515)</f>
        <v>2701.7762213979559</v>
      </c>
      <c r="G4515" s="16">
        <f t="shared" ref="G4515:J4515" si="4509">F4515*(1+$D4515)</f>
        <v>3005.0614427201085</v>
      </c>
      <c r="H4515" s="16">
        <f t="shared" si="4509"/>
        <v>3342.3916470219519</v>
      </c>
      <c r="I4515" s="16">
        <f t="shared" si="4509"/>
        <v>3717.5885202433242</v>
      </c>
      <c r="J4515" s="16">
        <f t="shared" si="4509"/>
        <v>4134.902747904749</v>
      </c>
      <c r="K4515" s="16">
        <f>F4515*$E4515*(1-'Monte Carlo Inputs'!$C$11)+F4515*'Monte Carlo Inputs'!$C$12-F4515*'Monte Carlo Inputs'!$C$13-'Monte Carlo Inputs'!$C$14*(F4515-'Monte Carlo Inputs'!$C$17)</f>
        <v>1146.4192726150588</v>
      </c>
      <c r="L4515" s="16">
        <f>G4515*$E4515*(1-'Monte Carlo Inputs'!$C$11)+G4515*'Monte Carlo Inputs'!$C$12-G4515*'Monte Carlo Inputs'!$C$13-'Monte Carlo Inputs'!$C$14*(G4515-F4515)</f>
        <v>1275.1094358007929</v>
      </c>
      <c r="M4515" s="16">
        <f>H4515*$E4515*(1-'Monte Carlo Inputs'!$C$11)+H4515*'Monte Carlo Inputs'!$C$12-H4515*'Monte Carlo Inputs'!$C$13-'Monte Carlo Inputs'!$C$14*(H4515-G4515)</f>
        <v>1418.2455861540266</v>
      </c>
      <c r="N4515" s="16">
        <f>I4515*$E4515*(1-'Monte Carlo Inputs'!$C$11)+I4515*'Monte Carlo Inputs'!$C$12-I4515*'Monte Carlo Inputs'!$C$13-'Monte Carlo Inputs'!$C$14*(I4515-H4515)</f>
        <v>1577.4493436966593</v>
      </c>
      <c r="O4515" s="16">
        <f>J4515*$E4515*(1-'Monte Carlo Inputs'!$C$11)+J4515*'Monte Carlo Inputs'!$C$12-J4515*'Monte Carlo Inputs'!$C$13-'Monte Carlo Inputs'!$C$14*(J4515-I4515)</f>
        <v>1754.5243618045552</v>
      </c>
    </row>
    <row r="4516" spans="1:15">
      <c r="A4516">
        <v>4512</v>
      </c>
      <c r="B4516" s="39">
        <v>-2.163643356599982</v>
      </c>
      <c r="C4516" s="39">
        <v>0.65520092229092919</v>
      </c>
      <c r="D4516" s="29">
        <f>'Monte Carlo Inputs'!$C$6+'Monte Carlo Inputs'!$D$6*B4516</f>
        <v>-1.3860103766021425E-2</v>
      </c>
      <c r="E4516" s="29">
        <f>'Monte Carlo Inputs'!$C$7+'Monte Carlo Inputs'!$D$7*C4516</f>
        <v>0.60627271190488297</v>
      </c>
      <c r="F4516" s="16">
        <f>'Monte Carlo Inputs'!$C$17*(1+$D4516)</f>
        <v>2395.4324219419577</v>
      </c>
      <c r="G4516" s="16">
        <f t="shared" ref="G4516:J4516" si="4510">F4516*(1+$D4516)</f>
        <v>2362.23148000935</v>
      </c>
      <c r="H4516" s="16">
        <f t="shared" si="4510"/>
        <v>2329.4907065770581</v>
      </c>
      <c r="I4516" s="16">
        <f t="shared" si="4510"/>
        <v>2297.2037236619176</v>
      </c>
      <c r="J4516" s="16">
        <f t="shared" si="4510"/>
        <v>2265.3642416802727</v>
      </c>
      <c r="K4516" s="16">
        <f>F4516*$E4516*(1-'Monte Carlo Inputs'!$C$11)+F4516*'Monte Carlo Inputs'!$C$12-F4516*'Monte Carlo Inputs'!$C$13-'Monte Carlo Inputs'!$C$14*(F4516-'Monte Carlo Inputs'!$C$17)</f>
        <v>1124.5608047502237</v>
      </c>
      <c r="L4516" s="16">
        <f>G4516*$E4516*(1-'Monte Carlo Inputs'!$C$11)+G4516*'Monte Carlo Inputs'!$C$12-G4516*'Monte Carlo Inputs'!$C$13-'Monte Carlo Inputs'!$C$14*(G4516-F4516)</f>
        <v>1108.9742753051846</v>
      </c>
      <c r="M4516" s="16">
        <f>H4516*$E4516*(1-'Monte Carlo Inputs'!$C$11)+H4516*'Monte Carlo Inputs'!$C$12-H4516*'Monte Carlo Inputs'!$C$13-'Monte Carlo Inputs'!$C$14*(H4516-G4516)</f>
        <v>1093.6037767756063</v>
      </c>
      <c r="N4516" s="16">
        <f>I4516*$E4516*(1-'Monte Carlo Inputs'!$C$11)+I4516*'Monte Carlo Inputs'!$C$12-I4516*'Monte Carlo Inputs'!$C$13-'Monte Carlo Inputs'!$C$14*(I4516-H4516)</f>
        <v>1078.4463149505834</v>
      </c>
      <c r="O4516" s="16">
        <f>J4516*$E4516*(1-'Monte Carlo Inputs'!$C$11)+J4516*'Monte Carlo Inputs'!$C$12-J4516*'Monte Carlo Inputs'!$C$13-'Monte Carlo Inputs'!$C$14*(J4516-I4516)</f>
        <v>1063.4989371192853</v>
      </c>
    </row>
    <row r="4517" spans="1:15">
      <c r="A4517">
        <v>4513</v>
      </c>
      <c r="B4517" s="39">
        <v>0.54068532352262899</v>
      </c>
      <c r="C4517" s="39">
        <v>1.036790692068335</v>
      </c>
      <c r="D4517" s="29">
        <f>'Monte Carlo Inputs'!$C$6+'Monte Carlo Inputs'!$D$6*B4517</f>
        <v>0.16133779318662342</v>
      </c>
      <c r="E4517" s="29">
        <f>'Monte Carlo Inputs'!$C$7+'Monte Carlo Inputs'!$D$7*C4517</f>
        <v>0.61993052769809276</v>
      </c>
      <c r="F4517" s="16">
        <f>'Monte Carlo Inputs'!$C$17*(1+$D4517)</f>
        <v>2821.0056334296273</v>
      </c>
      <c r="G4517" s="16">
        <f t="shared" ref="G4517:J4517" si="4511">F4517*(1+$D4517)</f>
        <v>3276.1404568941957</v>
      </c>
      <c r="H4517" s="16">
        <f t="shared" si="4511"/>
        <v>3804.7057283789213</v>
      </c>
      <c r="I4517" s="16">
        <f t="shared" si="4511"/>
        <v>4418.5485543200812</v>
      </c>
      <c r="J4517" s="16">
        <f t="shared" si="4511"/>
        <v>5131.4274271620279</v>
      </c>
      <c r="K4517" s="16">
        <f>F4517*$E4517*(1-'Monte Carlo Inputs'!$C$11)+F4517*'Monte Carlo Inputs'!$C$12-F4517*'Monte Carlo Inputs'!$C$13-'Monte Carlo Inputs'!$C$14*(F4517-'Monte Carlo Inputs'!$C$17)</f>
        <v>1359.0010077496358</v>
      </c>
      <c r="L4517" s="16">
        <f>G4517*$E4517*(1-'Monte Carlo Inputs'!$C$11)+G4517*'Monte Carlo Inputs'!$C$12-G4517*'Monte Carlo Inputs'!$C$13-'Monte Carlo Inputs'!$C$14*(G4517-F4517)</f>
        <v>1578.2592312783593</v>
      </c>
      <c r="M4517" s="16">
        <f>H4517*$E4517*(1-'Monte Carlo Inputs'!$C$11)+H4517*'Monte Carlo Inputs'!$C$12-H4517*'Monte Carlo Inputs'!$C$13-'Monte Carlo Inputs'!$C$14*(H4517-G4517)</f>
        <v>1832.8920927292263</v>
      </c>
      <c r="N4517" s="16">
        <f>I4517*$E4517*(1-'Monte Carlo Inputs'!$C$11)+I4517*'Monte Carlo Inputs'!$C$12-I4517*'Monte Carlo Inputs'!$C$13-'Monte Carlo Inputs'!$C$14*(I4517-H4517)</f>
        <v>2128.6068581193717</v>
      </c>
      <c r="O4517" s="16">
        <f>J4517*$E4517*(1-'Monte Carlo Inputs'!$C$11)+J4517*'Monte Carlo Inputs'!$C$12-J4517*'Monte Carlo Inputs'!$C$13-'Monte Carlo Inputs'!$C$14*(J4517-I4517)</f>
        <v>2472.0315911702628</v>
      </c>
    </row>
    <row r="4518" spans="1:15">
      <c r="A4518">
        <v>4514</v>
      </c>
      <c r="B4518" s="39">
        <v>-0.65259420231102128</v>
      </c>
      <c r="C4518" s="39">
        <v>1.4848267647451328</v>
      </c>
      <c r="D4518" s="29">
        <f>'Monte Carlo Inputs'!$C$6+'Monte Carlo Inputs'!$D$6*B4518</f>
        <v>8.4032077746284933E-2</v>
      </c>
      <c r="E4518" s="29">
        <f>'Monte Carlo Inputs'!$C$7+'Monte Carlo Inputs'!$D$7*C4518</f>
        <v>0.63596658168586706</v>
      </c>
      <c r="F4518" s="16">
        <f>'Monte Carlo Inputs'!$C$17*(1+$D4518)</f>
        <v>2633.2223200535009</v>
      </c>
      <c r="G4518" s="16">
        <f t="shared" ref="G4518:J4518" si="4512">F4518*(1+$D4518)</f>
        <v>2854.4974627754891</v>
      </c>
      <c r="H4518" s="16">
        <f t="shared" si="4512"/>
        <v>3094.3668154940119</v>
      </c>
      <c r="I4518" s="16">
        <f t="shared" si="4512"/>
        <v>3354.3928883091285</v>
      </c>
      <c r="J4518" s="16">
        <f t="shared" si="4512"/>
        <v>3636.269492291106</v>
      </c>
      <c r="K4518" s="16">
        <f>F4518*$E4518*(1-'Monte Carlo Inputs'!$C$11)+F4518*'Monte Carlo Inputs'!$C$12-F4518*'Monte Carlo Inputs'!$C$13-'Monte Carlo Inputs'!$C$14*(F4518-'Monte Carlo Inputs'!$C$17)</f>
        <v>1295.8742745777722</v>
      </c>
      <c r="L4518" s="16">
        <f>G4518*$E4518*(1-'Monte Carlo Inputs'!$C$11)+G4518*'Monte Carlo Inputs'!$C$12-G4518*'Monte Carlo Inputs'!$C$13-'Monte Carlo Inputs'!$C$14*(G4518-F4518)</f>
        <v>1404.7692823685022</v>
      </c>
      <c r="M4518" s="16">
        <f>H4518*$E4518*(1-'Monte Carlo Inputs'!$C$11)+H4518*'Monte Carlo Inputs'!$C$12-H4518*'Monte Carlo Inputs'!$C$13-'Monte Carlo Inputs'!$C$14*(H4518-G4518)</f>
        <v>1522.8149639200847</v>
      </c>
      <c r="N4518" s="16">
        <f>I4518*$E4518*(1-'Monte Carlo Inputs'!$C$11)+I4518*'Monte Carlo Inputs'!$C$12-I4518*'Monte Carlo Inputs'!$C$13-'Monte Carlo Inputs'!$C$14*(I4518-H4518)</f>
        <v>1650.7802693614235</v>
      </c>
      <c r="O4518" s="16">
        <f>J4518*$E4518*(1-'Monte Carlo Inputs'!$C$11)+J4518*'Monte Carlo Inputs'!$C$12-J4518*'Monte Carlo Inputs'!$C$13-'Monte Carlo Inputs'!$C$14*(J4518-I4518)</f>
        <v>1789.4987652984353</v>
      </c>
    </row>
    <row r="4519" spans="1:15">
      <c r="A4519">
        <v>4515</v>
      </c>
      <c r="B4519" s="39">
        <v>9.2063975269954121E-2</v>
      </c>
      <c r="C4519" s="39">
        <v>0.1873830589404652</v>
      </c>
      <c r="D4519" s="29">
        <f>'Monte Carlo Inputs'!$C$6+'Monte Carlo Inputs'!$D$6*B4519</f>
        <v>0.13227419699003787</v>
      </c>
      <c r="E4519" s="29">
        <f>'Monte Carlo Inputs'!$C$7+'Monte Carlo Inputs'!$D$7*C4519</f>
        <v>0.58952863041092485</v>
      </c>
      <c r="F4519" s="16">
        <f>'Monte Carlo Inputs'!$C$17*(1+$D4519)</f>
        <v>2750.4072519085012</v>
      </c>
      <c r="G4519" s="16">
        <f t="shared" ref="G4519:J4519" si="4513">F4519*(1+$D4519)</f>
        <v>3114.2151625502747</v>
      </c>
      <c r="H4519" s="16">
        <f t="shared" si="4513"/>
        <v>3526.1454724308123</v>
      </c>
      <c r="I4519" s="16">
        <f t="shared" si="4513"/>
        <v>3992.5635332666557</v>
      </c>
      <c r="J4519" s="16">
        <f t="shared" si="4513"/>
        <v>4520.676668561211</v>
      </c>
      <c r="K4519" s="16">
        <f>F4519*$E4519*(1-'Monte Carlo Inputs'!$C$11)+F4519*'Monte Carlo Inputs'!$C$12-F4519*'Monte Carlo Inputs'!$C$13-'Monte Carlo Inputs'!$C$14*(F4519-'Monte Carlo Inputs'!$C$17)</f>
        <v>1264.4716054953074</v>
      </c>
      <c r="L4519" s="16">
        <f>G4519*$E4519*(1-'Monte Carlo Inputs'!$C$11)+G4519*'Monte Carlo Inputs'!$C$12-G4519*'Monte Carlo Inputs'!$C$13-'Monte Carlo Inputs'!$C$14*(G4519-F4519)</f>
        <v>1431.7285717289028</v>
      </c>
      <c r="M4519" s="16">
        <f>H4519*$E4519*(1-'Monte Carlo Inputs'!$C$11)+H4519*'Monte Carlo Inputs'!$C$12-H4519*'Monte Carlo Inputs'!$C$13-'Monte Carlo Inputs'!$C$14*(H4519-G4519)</f>
        <v>1621.1093188620373</v>
      </c>
      <c r="N4519" s="16">
        <f>I4519*$E4519*(1-'Monte Carlo Inputs'!$C$11)+I4519*'Monte Carlo Inputs'!$C$12-I4519*'Monte Carlo Inputs'!$C$13-'Monte Carlo Inputs'!$C$14*(I4519-H4519)</f>
        <v>1835.5402522475802</v>
      </c>
      <c r="O4519" s="16">
        <f>J4519*$E4519*(1-'Monte Carlo Inputs'!$C$11)+J4519*'Monte Carlo Inputs'!$C$12-J4519*'Monte Carlo Inputs'!$C$13-'Monte Carlo Inputs'!$C$14*(J4519-I4519)</f>
        <v>2078.3348651565207</v>
      </c>
    </row>
    <row r="4520" spans="1:15">
      <c r="A4520">
        <v>4516</v>
      </c>
      <c r="B4520" s="39">
        <v>-1.0234911349867892</v>
      </c>
      <c r="C4520" s="39">
        <v>-2.038556610062336</v>
      </c>
      <c r="D4520" s="29">
        <f>'Monte Carlo Inputs'!$C$6+'Monte Carlo Inputs'!$D$6*B4520</f>
        <v>6.0003799279765416E-2</v>
      </c>
      <c r="E4520" s="29">
        <f>'Monte Carlo Inputs'!$C$7+'Monte Carlo Inputs'!$D$7*C4520</f>
        <v>0.50985806171676717</v>
      </c>
      <c r="F4520" s="16">
        <f>'Monte Carlo Inputs'!$C$17*(1+$D4520)</f>
        <v>2574.8552288304786</v>
      </c>
      <c r="G4520" s="16">
        <f t="shared" ref="G4520:J4520" si="4514">F4520*(1+$D4520)</f>
        <v>2729.3563251556775</v>
      </c>
      <c r="H4520" s="16">
        <f t="shared" si="4514"/>
        <v>2893.1280742532772</v>
      </c>
      <c r="I4520" s="16">
        <f t="shared" si="4514"/>
        <v>3066.7267505114255</v>
      </c>
      <c r="J4520" s="16">
        <f t="shared" si="4514"/>
        <v>3250.7420068950005</v>
      </c>
      <c r="K4520" s="16">
        <f>F4520*$E4520*(1-'Monte Carlo Inputs'!$C$11)+F4520*'Monte Carlo Inputs'!$C$12-F4520*'Monte Carlo Inputs'!$C$13-'Monte Carlo Inputs'!$C$14*(F4520-'Monte Carlo Inputs'!$C$17)</f>
        <v>1035.1920552600268</v>
      </c>
      <c r="L4520" s="16">
        <f>G4520*$E4520*(1-'Monte Carlo Inputs'!$C$11)+G4520*'Monte Carlo Inputs'!$C$12-G4520*'Monte Carlo Inputs'!$C$13-'Monte Carlo Inputs'!$C$14*(G4520-F4520)</f>
        <v>1097.3075115598574</v>
      </c>
      <c r="M4520" s="16">
        <f>H4520*$E4520*(1-'Monte Carlo Inputs'!$C$11)+H4520*'Monte Carlo Inputs'!$C$12-H4520*'Monte Carlo Inputs'!$C$13-'Monte Carlo Inputs'!$C$14*(H4520-G4520)</f>
        <v>1163.1501312316739</v>
      </c>
      <c r="N4520" s="16">
        <f>I4520*$E4520*(1-'Monte Carlo Inputs'!$C$11)+I4520*'Monte Carlo Inputs'!$C$12-I4520*'Monte Carlo Inputs'!$C$13-'Monte Carlo Inputs'!$C$14*(I4520-H4520)</f>
        <v>1232.9435582383323</v>
      </c>
      <c r="O4520" s="16">
        <f>J4520*$E4520*(1-'Monte Carlo Inputs'!$C$11)+J4520*'Monte Carlo Inputs'!$C$12-J4520*'Monte Carlo Inputs'!$C$13-'Monte Carlo Inputs'!$C$14*(J4520-I4520)</f>
        <v>1306.9248560301451</v>
      </c>
    </row>
    <row r="4521" spans="1:15">
      <c r="A4521">
        <v>4517</v>
      </c>
      <c r="B4521" s="39">
        <v>0.48994016667534129</v>
      </c>
      <c r="C4521" s="39">
        <v>0.89302178470585025</v>
      </c>
      <c r="D4521" s="29">
        <f>'Monte Carlo Inputs'!$C$6+'Monte Carlo Inputs'!$D$6*B4521</f>
        <v>0.15805030641568335</v>
      </c>
      <c r="E4521" s="29">
        <f>'Monte Carlo Inputs'!$C$7+'Monte Carlo Inputs'!$D$7*C4521</f>
        <v>0.61478476801304338</v>
      </c>
      <c r="F4521" s="16">
        <f>'Monte Carlo Inputs'!$C$17*(1+$D4521)</f>
        <v>2813.0199993143369</v>
      </c>
      <c r="G4521" s="16">
        <f t="shared" ref="G4521:J4521" si="4515">F4521*(1+$D4521)</f>
        <v>3257.6186721594131</v>
      </c>
      <c r="H4521" s="16">
        <f t="shared" si="4515"/>
        <v>3772.4863014796597</v>
      </c>
      <c r="I4521" s="16">
        <f t="shared" si="4515"/>
        <v>4368.728917377488</v>
      </c>
      <c r="J4521" s="16">
        <f t="shared" si="4515"/>
        <v>5059.2078614160564</v>
      </c>
      <c r="K4521" s="16">
        <f>F4521*$E4521*(1-'Monte Carlo Inputs'!$C$11)+F4521*'Monte Carlo Inputs'!$C$12-F4521*'Monte Carlo Inputs'!$C$13-'Monte Carlo Inputs'!$C$14*(F4521-'Monte Carlo Inputs'!$C$17)</f>
        <v>1344.738601967465</v>
      </c>
      <c r="L4521" s="16">
        <f>G4521*$E4521*(1-'Monte Carlo Inputs'!$C$11)+G4521*'Monte Carlo Inputs'!$C$12-G4521*'Monte Carlo Inputs'!$C$13-'Monte Carlo Inputs'!$C$14*(G4521-F4521)</f>
        <v>1557.2749500574203</v>
      </c>
      <c r="M4521" s="16">
        <f>H4521*$E4521*(1-'Monte Carlo Inputs'!$C$11)+H4521*'Monte Carlo Inputs'!$C$12-H4521*'Monte Carlo Inputs'!$C$13-'Monte Carlo Inputs'!$C$14*(H4521-G4521)</f>
        <v>1803.402733087464</v>
      </c>
      <c r="N4521" s="16">
        <f>I4521*$E4521*(1-'Monte Carlo Inputs'!$C$11)+I4521*'Monte Carlo Inputs'!$C$12-I4521*'Monte Carlo Inputs'!$C$13-'Monte Carlo Inputs'!$C$14*(I4521-H4521)</f>
        <v>2088.4310876428181</v>
      </c>
      <c r="O4521" s="16">
        <f>J4521*$E4521*(1-'Monte Carlo Inputs'!$C$11)+J4521*'Monte Carlo Inputs'!$C$12-J4521*'Monte Carlo Inputs'!$C$13-'Monte Carlo Inputs'!$C$14*(J4521-I4521)</f>
        <v>2418.5082609728042</v>
      </c>
    </row>
    <row r="4522" spans="1:15">
      <c r="A4522">
        <v>4518</v>
      </c>
      <c r="B4522" s="39">
        <v>-8.9750991719619283E-2</v>
      </c>
      <c r="C4522" s="39">
        <v>-0.48077687262302482</v>
      </c>
      <c r="D4522" s="29">
        <f>'Monte Carlo Inputs'!$C$6+'Monte Carlo Inputs'!$D$6*B4522</f>
        <v>0.12049545127572492</v>
      </c>
      <c r="E4522" s="29">
        <f>'Monte Carlo Inputs'!$C$7+'Monte Carlo Inputs'!$D$7*C4522</f>
        <v>0.56561392936686627</v>
      </c>
      <c r="F4522" s="16">
        <f>'Monte Carlo Inputs'!$C$17*(1+$D4522)</f>
        <v>2721.7955006938637</v>
      </c>
      <c r="G4522" s="16">
        <f t="shared" ref="G4522:J4522" si="4516">F4522*(1+$D4522)</f>
        <v>3049.7594778302082</v>
      </c>
      <c r="H4522" s="16">
        <f t="shared" si="4516"/>
        <v>3417.241622393778</v>
      </c>
      <c r="I4522" s="16">
        <f t="shared" si="4516"/>
        <v>3829.0036938023063</v>
      </c>
      <c r="J4522" s="16">
        <f t="shared" si="4516"/>
        <v>4290.3812218234325</v>
      </c>
      <c r="K4522" s="16">
        <f>F4522*$E4522*(1-'Monte Carlo Inputs'!$C$11)+F4522*'Monte Carlo Inputs'!$C$12-F4522*'Monte Carlo Inputs'!$C$13-'Monte Carlo Inputs'!$C$14*(F4522-'Monte Carlo Inputs'!$C$17)</f>
        <v>1204.5770945141078</v>
      </c>
      <c r="L4522" s="16">
        <f>G4522*$E4522*(1-'Monte Carlo Inputs'!$C$11)+G4522*'Monte Carlo Inputs'!$C$12-G4522*'Monte Carlo Inputs'!$C$13-'Monte Carlo Inputs'!$C$14*(G4522-F4522)</f>
        <v>1349.7231551139866</v>
      </c>
      <c r="M4522" s="16">
        <f>H4522*$E4522*(1-'Monte Carlo Inputs'!$C$11)+H4522*'Monte Carlo Inputs'!$C$12-H4522*'Monte Carlo Inputs'!$C$13-'Monte Carlo Inputs'!$C$14*(H4522-G4522)</f>
        <v>1512.3586557867418</v>
      </c>
      <c r="N4522" s="16">
        <f>I4522*$E4522*(1-'Monte Carlo Inputs'!$C$11)+I4522*'Monte Carlo Inputs'!$C$12-I4522*'Monte Carlo Inputs'!$C$13-'Monte Carlo Inputs'!$C$14*(I4522-H4522)</f>
        <v>1694.5909945065137</v>
      </c>
      <c r="O4522" s="16">
        <f>J4522*$E4522*(1-'Monte Carlo Inputs'!$C$11)+J4522*'Monte Carlo Inputs'!$C$12-J4522*'Monte Carlo Inputs'!$C$13-'Monte Carlo Inputs'!$C$14*(J4522-I4522)</f>
        <v>1898.7815011173557</v>
      </c>
    </row>
    <row r="4523" spans="1:15">
      <c r="A4523">
        <v>4519</v>
      </c>
      <c r="B4523" s="39">
        <v>-0.39801542913250026</v>
      </c>
      <c r="C4523" s="39">
        <v>-2.5575131305461927</v>
      </c>
      <c r="D4523" s="29">
        <f>'Monte Carlo Inputs'!$C$6+'Monte Carlo Inputs'!$D$6*B4523</f>
        <v>0.10052477184722501</v>
      </c>
      <c r="E4523" s="29">
        <f>'Monte Carlo Inputs'!$C$7+'Monte Carlo Inputs'!$D$7*C4523</f>
        <v>0.49128363147041082</v>
      </c>
      <c r="F4523" s="16">
        <f>'Monte Carlo Inputs'!$C$17*(1+$D4523)</f>
        <v>2673.2847232940949</v>
      </c>
      <c r="G4523" s="16">
        <f t="shared" ref="G4523:J4523" si="4517">F4523*(1+$D4523)</f>
        <v>2942.0160601859061</v>
      </c>
      <c r="H4523" s="16">
        <f t="shared" si="4517"/>
        <v>3237.7615534069664</v>
      </c>
      <c r="I4523" s="16">
        <f t="shared" si="4517"/>
        <v>3563.236794858919</v>
      </c>
      <c r="J4523" s="16">
        <f t="shared" si="4517"/>
        <v>3921.4303606997496</v>
      </c>
      <c r="K4523" s="16">
        <f>F4523*$E4523*(1-'Monte Carlo Inputs'!$C$11)+F4523*'Monte Carlo Inputs'!$C$12-F4523*'Monte Carlo Inputs'!$C$13-'Monte Carlo Inputs'!$C$14*(F4523-'Monte Carlo Inputs'!$C$17)</f>
        <v>1040.988189172584</v>
      </c>
      <c r="L4523" s="16">
        <f>G4523*$E4523*(1-'Monte Carlo Inputs'!$C$11)+G4523*'Monte Carlo Inputs'!$C$12-G4523*'Monte Carlo Inputs'!$C$13-'Monte Carlo Inputs'!$C$14*(G4523-F4523)</f>
        <v>1145.6332893848144</v>
      </c>
      <c r="M4523" s="16">
        <f>H4523*$E4523*(1-'Monte Carlo Inputs'!$C$11)+H4523*'Monte Carlo Inputs'!$C$12-H4523*'Monte Carlo Inputs'!$C$13-'Monte Carlo Inputs'!$C$14*(H4523-G4523)</f>
        <v>1260.7978144208089</v>
      </c>
      <c r="N4523" s="16">
        <f>I4523*$E4523*(1-'Monte Carlo Inputs'!$C$11)+I4523*'Monte Carlo Inputs'!$C$12-I4523*'Monte Carlo Inputs'!$C$13-'Monte Carlo Inputs'!$C$14*(I4523-H4523)</f>
        <v>1387.5392270609404</v>
      </c>
      <c r="O4523" s="16">
        <f>J4523*$E4523*(1-'Monte Carlo Inputs'!$C$11)+J4523*'Monte Carlo Inputs'!$C$12-J4523*'Monte Carlo Inputs'!$C$13-'Monte Carlo Inputs'!$C$14*(J4523-I4523)</f>
        <v>1527.0212912903169</v>
      </c>
    </row>
    <row r="4524" spans="1:15">
      <c r="A4524">
        <v>4520</v>
      </c>
      <c r="B4524" s="39">
        <v>1.2198463230631249</v>
      </c>
      <c r="C4524" s="39">
        <v>1.093967279367009</v>
      </c>
      <c r="D4524" s="29">
        <f>'Monte Carlo Inputs'!$C$6+'Monte Carlo Inputs'!$D$6*B4524</f>
        <v>0.20533672707595979</v>
      </c>
      <c r="E4524" s="29">
        <f>'Monte Carlo Inputs'!$C$7+'Monte Carlo Inputs'!$D$7*C4524</f>
        <v>0.62197698533102452</v>
      </c>
      <c r="F4524" s="16">
        <f>'Monte Carlo Inputs'!$C$17*(1+$D4524)</f>
        <v>2927.8834437402147</v>
      </c>
      <c r="G4524" s="16">
        <f t="shared" ref="G4524:J4524" si="4518">F4524*(1+$D4524)</f>
        <v>3529.0854473377208</v>
      </c>
      <c r="H4524" s="16">
        <f t="shared" si="4518"/>
        <v>4253.7363026654484</v>
      </c>
      <c r="I4524" s="16">
        <f t="shared" si="4518"/>
        <v>5127.184592898966</v>
      </c>
      <c r="J4524" s="16">
        <f t="shared" si="4518"/>
        <v>6179.9838963191269</v>
      </c>
      <c r="K4524" s="16">
        <f>F4524*$E4524*(1-'Monte Carlo Inputs'!$C$11)+F4524*'Monte Carlo Inputs'!$C$12-F4524*'Monte Carlo Inputs'!$C$13-'Monte Carlo Inputs'!$C$14*(F4524-'Monte Carlo Inputs'!$C$17)</f>
        <v>1416.2950336914887</v>
      </c>
      <c r="L4524" s="16">
        <f>G4524*$E4524*(1-'Monte Carlo Inputs'!$C$11)+G4524*'Monte Carlo Inputs'!$C$12-G4524*'Monte Carlo Inputs'!$C$13-'Monte Carlo Inputs'!$C$14*(G4524-F4524)</f>
        <v>1707.1124204836353</v>
      </c>
      <c r="M4524" s="16">
        <f>H4524*$E4524*(1-'Monte Carlo Inputs'!$C$11)+H4524*'Monte Carlo Inputs'!$C$12-H4524*'Monte Carlo Inputs'!$C$13-'Monte Carlo Inputs'!$C$14*(H4524-G4524)</f>
        <v>2057.6452976564647</v>
      </c>
      <c r="N4524" s="16">
        <f>I4524*$E4524*(1-'Monte Carlo Inputs'!$C$11)+I4524*'Monte Carlo Inputs'!$C$12-I4524*'Monte Carlo Inputs'!$C$13-'Monte Carlo Inputs'!$C$14*(I4524-H4524)</f>
        <v>2480.1554485604825</v>
      </c>
      <c r="O4524" s="16">
        <f>J4524*$E4524*(1-'Monte Carlo Inputs'!$C$11)+J4524*'Monte Carlo Inputs'!$C$12-J4524*'Monte Carlo Inputs'!$C$13-'Monte Carlo Inputs'!$C$14*(J4524-I4524)</f>
        <v>2989.422451007501</v>
      </c>
    </row>
    <row r="4525" spans="1:15">
      <c r="A4525">
        <v>4521</v>
      </c>
      <c r="B4525" s="39">
        <v>-1.8221572974226503</v>
      </c>
      <c r="C4525" s="39">
        <v>1.2314581962700475</v>
      </c>
      <c r="D4525" s="29">
        <f>'Monte Carlo Inputs'!$C$6+'Monte Carlo Inputs'!$D$6*B4525</f>
        <v>8.2628134097866707E-3</v>
      </c>
      <c r="E4525" s="29">
        <f>'Monte Carlo Inputs'!$C$7+'Monte Carlo Inputs'!$D$7*C4525</f>
        <v>0.62689804392595649</v>
      </c>
      <c r="F4525" s="16">
        <f>'Monte Carlo Inputs'!$C$17*(1+$D4525)</f>
        <v>2449.1712000537132</v>
      </c>
      <c r="G4525" s="16">
        <f t="shared" ref="G4525:J4525" si="4519">F4525*(1+$D4525)</f>
        <v>2469.4082446883804</v>
      </c>
      <c r="H4525" s="16">
        <f t="shared" si="4519"/>
        <v>2489.8125042468291</v>
      </c>
      <c r="I4525" s="16">
        <f t="shared" si="4519"/>
        <v>2510.3853603947741</v>
      </c>
      <c r="J4525" s="16">
        <f t="shared" si="4519"/>
        <v>2531.128206214376</v>
      </c>
      <c r="K4525" s="16">
        <f>F4525*$E4525*(1-'Monte Carlo Inputs'!$C$11)+F4525*'Monte Carlo Inputs'!$C$12-F4525*'Monte Carlo Inputs'!$C$13-'Monte Carlo Inputs'!$C$14*(F4525-'Monte Carlo Inputs'!$C$17)</f>
        <v>1186.6476392483728</v>
      </c>
      <c r="L4525" s="16">
        <f>G4525*$E4525*(1-'Monte Carlo Inputs'!$C$11)+G4525*'Monte Carlo Inputs'!$C$12-G4525*'Monte Carlo Inputs'!$C$13-'Monte Carlo Inputs'!$C$14*(G4525-F4525)</f>
        <v>1196.4526872746458</v>
      </c>
      <c r="M4525" s="16">
        <f>H4525*$E4525*(1-'Monte Carlo Inputs'!$C$11)+H4525*'Monte Carlo Inputs'!$C$12-H4525*'Monte Carlo Inputs'!$C$13-'Monte Carlo Inputs'!$C$14*(H4525-G4525)</f>
        <v>1206.3387525832341</v>
      </c>
      <c r="N4525" s="16">
        <f>I4525*$E4525*(1-'Monte Carlo Inputs'!$C$11)+I4525*'Monte Carlo Inputs'!$C$12-I4525*'Monte Carlo Inputs'!$C$13-'Monte Carlo Inputs'!$C$14*(I4525-H4525)</f>
        <v>1216.3065046048239</v>
      </c>
      <c r="O4525" s="16">
        <f>J4525*$E4525*(1-'Monte Carlo Inputs'!$C$11)+J4525*'Monte Carlo Inputs'!$C$12-J4525*'Monte Carlo Inputs'!$C$13-'Monte Carlo Inputs'!$C$14*(J4525-I4525)</f>
        <v>1226.3566183014832</v>
      </c>
    </row>
    <row r="4526" spans="1:15">
      <c r="A4526">
        <v>4522</v>
      </c>
      <c r="B4526" s="39">
        <v>1.2106926811534502</v>
      </c>
      <c r="C4526" s="39">
        <v>-0.4455205906577796</v>
      </c>
      <c r="D4526" s="29">
        <f>'Monte Carlo Inputs'!$C$6+'Monte Carlo Inputs'!$D$6*B4526</f>
        <v>0.20474371527831103</v>
      </c>
      <c r="E4526" s="29">
        <f>'Monte Carlo Inputs'!$C$7+'Monte Carlo Inputs'!$D$7*C4526</f>
        <v>0.56687581803048437</v>
      </c>
      <c r="F4526" s="16">
        <f>'Monte Carlo Inputs'!$C$17*(1+$D4526)</f>
        <v>2926.4429587825457</v>
      </c>
      <c r="G4526" s="16">
        <f t="shared" ref="G4526:J4526" si="4520">F4526*(1+$D4526)</f>
        <v>3525.6137627137368</v>
      </c>
      <c r="H4526" s="16">
        <f t="shared" si="4520"/>
        <v>4247.4610231280922</v>
      </c>
      <c r="I4526" s="16">
        <f t="shared" si="4520"/>
        <v>5117.1019735031532</v>
      </c>
      <c r="J4526" s="16">
        <f t="shared" si="4520"/>
        <v>6164.7964430161655</v>
      </c>
      <c r="K4526" s="16">
        <f>F4526*$E4526*(1-'Monte Carlo Inputs'!$C$11)+F4526*'Monte Carlo Inputs'!$C$12-F4526*'Monte Carlo Inputs'!$C$13-'Monte Carlo Inputs'!$C$14*(F4526-'Monte Carlo Inputs'!$C$17)</f>
        <v>1300.8367418616099</v>
      </c>
      <c r="L4526" s="16">
        <f>G4526*$E4526*(1-'Monte Carlo Inputs'!$C$11)+G4526*'Monte Carlo Inputs'!$C$12-G4526*'Monte Carlo Inputs'!$C$13-'Monte Carlo Inputs'!$C$14*(G4526-F4526)</f>
        <v>1567.1748893608885</v>
      </c>
      <c r="M4526" s="16">
        <f>H4526*$E4526*(1-'Monte Carlo Inputs'!$C$11)+H4526*'Monte Carlo Inputs'!$C$12-H4526*'Monte Carlo Inputs'!$C$13-'Monte Carlo Inputs'!$C$14*(H4526-G4526)</f>
        <v>1888.0440986995129</v>
      </c>
      <c r="N4526" s="16">
        <f>I4526*$E4526*(1-'Monte Carlo Inputs'!$C$11)+I4526*'Monte Carlo Inputs'!$C$12-I4526*'Monte Carlo Inputs'!$C$13-'Monte Carlo Inputs'!$C$14*(I4526-H4526)</f>
        <v>2274.6092620765407</v>
      </c>
      <c r="O4526" s="16">
        <f>J4526*$E4526*(1-'Monte Carlo Inputs'!$C$11)+J4526*'Monte Carlo Inputs'!$C$12-J4526*'Monte Carlo Inputs'!$C$13-'Monte Carlo Inputs'!$C$14*(J4526-I4526)</f>
        <v>2740.3212132005488</v>
      </c>
    </row>
    <row r="4527" spans="1:15">
      <c r="A4527">
        <v>4523</v>
      </c>
      <c r="B4527" s="39">
        <v>0.82269677247914474</v>
      </c>
      <c r="C4527" s="39">
        <v>-1.6573839778379442</v>
      </c>
      <c r="D4527" s="29">
        <f>'Monte Carlo Inputs'!$C$6+'Monte Carlo Inputs'!$D$6*B4527</f>
        <v>0.17960769252870695</v>
      </c>
      <c r="E4527" s="29">
        <f>'Monte Carlo Inputs'!$C$7+'Monte Carlo Inputs'!$D$7*C4527</f>
        <v>0.52350094737214115</v>
      </c>
      <c r="F4527" s="16">
        <f>'Monte Carlo Inputs'!$C$17*(1+$D4527)</f>
        <v>2865.3850459214823</v>
      </c>
      <c r="G4527" s="16">
        <f t="shared" ref="G4527:J4527" si="4521">F4527*(1+$D4527)</f>
        <v>3380.0302422257028</v>
      </c>
      <c r="H4527" s="16">
        <f t="shared" si="4521"/>
        <v>3987.1096747091074</v>
      </c>
      <c r="I4527" s="16">
        <f t="shared" si="4521"/>
        <v>4703.225243242493</v>
      </c>
      <c r="J4527" s="16">
        <f t="shared" si="4521"/>
        <v>5547.9606766240431</v>
      </c>
      <c r="K4527" s="16">
        <f>F4527*$E4527*(1-'Monte Carlo Inputs'!$C$11)+F4527*'Monte Carlo Inputs'!$C$12-F4527*'Monte Carlo Inputs'!$C$13-'Monte Carlo Inputs'!$C$14*(F4527-'Monte Carlo Inputs'!$C$17)</f>
        <v>1184.4078587380218</v>
      </c>
      <c r="L4527" s="16">
        <f>G4527*$E4527*(1-'Monte Carlo Inputs'!$C$11)+G4527*'Monte Carlo Inputs'!$C$12-G4527*'Monte Carlo Inputs'!$C$13-'Monte Carlo Inputs'!$C$14*(G4527-F4527)</f>
        <v>1397.1366212588246</v>
      </c>
      <c r="M4527" s="16">
        <f>H4527*$E4527*(1-'Monte Carlo Inputs'!$C$11)+H4527*'Monte Carlo Inputs'!$C$12-H4527*'Monte Carlo Inputs'!$C$13-'Monte Carlo Inputs'!$C$14*(H4527-G4527)</f>
        <v>1648.0731059504756</v>
      </c>
      <c r="N4527" s="16">
        <f>I4527*$E4527*(1-'Monte Carlo Inputs'!$C$11)+I4527*'Monte Carlo Inputs'!$C$12-I4527*'Monte Carlo Inputs'!$C$13-'Monte Carlo Inputs'!$C$14*(I4527-H4527)</f>
        <v>1944.0797136288597</v>
      </c>
      <c r="O4527" s="16">
        <f>J4527*$E4527*(1-'Monte Carlo Inputs'!$C$11)+J4527*'Monte Carlo Inputs'!$C$12-J4527*'Monte Carlo Inputs'!$C$13-'Monte Carlo Inputs'!$C$14*(J4527-I4527)</f>
        <v>2293.2513850856085</v>
      </c>
    </row>
    <row r="4528" spans="1:15">
      <c r="A4528">
        <v>4524</v>
      </c>
      <c r="B4528" s="39">
        <v>0.1171217187501242</v>
      </c>
      <c r="C4528" s="39">
        <v>2.2917467611635697E-2</v>
      </c>
      <c r="D4528" s="29">
        <f>'Monte Carlo Inputs'!$C$6+'Monte Carlo Inputs'!$D$6*B4528</f>
        <v>0.1338975440307924</v>
      </c>
      <c r="E4528" s="29">
        <f>'Monte Carlo Inputs'!$C$7+'Monte Carlo Inputs'!$D$7*C4528</f>
        <v>0.58364209746744267</v>
      </c>
      <c r="F4528" s="16">
        <f>'Monte Carlo Inputs'!$C$17*(1+$D4528)</f>
        <v>2754.3505242051983</v>
      </c>
      <c r="G4528" s="16">
        <f t="shared" ref="G4528:J4528" si="4522">F4528*(1+$D4528)</f>
        <v>3123.1512947961996</v>
      </c>
      <c r="H4528" s="16">
        <f t="shared" si="4522"/>
        <v>3541.3335828059999</v>
      </c>
      <c r="I4528" s="16">
        <f t="shared" si="4522"/>
        <v>4015.5094521374899</v>
      </c>
      <c r="J4528" s="16">
        <f t="shared" si="4522"/>
        <v>4553.1763058111319</v>
      </c>
      <c r="K4528" s="16">
        <f>F4528*$E4528*(1-'Monte Carlo Inputs'!$C$11)+F4528*'Monte Carlo Inputs'!$C$12-F4528*'Monte Carlo Inputs'!$C$13-'Monte Carlo Inputs'!$C$14*(F4528-'Monte Carlo Inputs'!$C$17)</f>
        <v>1254.8057221512645</v>
      </c>
      <c r="L4528" s="16">
        <f>G4528*$E4528*(1-'Monte Carlo Inputs'!$C$11)+G4528*'Monte Carlo Inputs'!$C$12-G4528*'Monte Carlo Inputs'!$C$13-'Monte Carlo Inputs'!$C$14*(G4528-F4528)</f>
        <v>1422.8211265831037</v>
      </c>
      <c r="M4528" s="16">
        <f>H4528*$E4528*(1-'Monte Carlo Inputs'!$C$11)+H4528*'Monte Carlo Inputs'!$C$12-H4528*'Monte Carlo Inputs'!$C$13-'Monte Carlo Inputs'!$C$14*(H4528-G4528)</f>
        <v>1613.3333810277065</v>
      </c>
      <c r="N4528" s="16">
        <f>I4528*$E4528*(1-'Monte Carlo Inputs'!$C$11)+I4528*'Monte Carlo Inputs'!$C$12-I4528*'Monte Carlo Inputs'!$C$13-'Monte Carlo Inputs'!$C$14*(I4528-H4528)</f>
        <v>1829.3547584502112</v>
      </c>
      <c r="O4528" s="16">
        <f>J4528*$E4528*(1-'Monte Carlo Inputs'!$C$11)+J4528*'Monte Carlo Inputs'!$C$12-J4528*'Monte Carlo Inputs'!$C$13-'Monte Carlo Inputs'!$C$14*(J4528-I4528)</f>
        <v>2074.3008677677371</v>
      </c>
    </row>
    <row r="4529" spans="1:15">
      <c r="A4529">
        <v>4525</v>
      </c>
      <c r="B4529" s="39">
        <v>-1.5084769923613126</v>
      </c>
      <c r="C4529" s="39">
        <v>-1.0007444541105981</v>
      </c>
      <c r="D4529" s="29">
        <f>'Monte Carlo Inputs'!$C$6+'Monte Carlo Inputs'!$D$6*B4529</f>
        <v>2.8584355745283702E-2</v>
      </c>
      <c r="E4529" s="29">
        <f>'Monte Carlo Inputs'!$C$7+'Monte Carlo Inputs'!$D$7*C4529</f>
        <v>0.5470033113449505</v>
      </c>
      <c r="F4529" s="16">
        <f>'Monte Carlo Inputs'!$C$17*(1+$D4529)</f>
        <v>2498.5342585408689</v>
      </c>
      <c r="G4529" s="16">
        <f t="shared" ref="G4529:J4529" si="4523">F4529*(1+$D4529)</f>
        <v>2569.9532506287796</v>
      </c>
      <c r="H4529" s="16">
        <f t="shared" si="4523"/>
        <v>2643.4137085935008</v>
      </c>
      <c r="I4529" s="16">
        <f t="shared" si="4523"/>
        <v>2718.9739864218968</v>
      </c>
      <c r="J4529" s="16">
        <f t="shared" si="4523"/>
        <v>2796.6941061119524</v>
      </c>
      <c r="K4529" s="16">
        <f>F4529*$E4529*(1-'Monte Carlo Inputs'!$C$11)+F4529*'Monte Carlo Inputs'!$C$12-F4529*'Monte Carlo Inputs'!$C$13-'Monte Carlo Inputs'!$C$14*(F4529-'Monte Carlo Inputs'!$C$17)</f>
        <v>1069.3412255859146</v>
      </c>
      <c r="L4529" s="16">
        <f>G4529*$E4529*(1-'Monte Carlo Inputs'!$C$11)+G4529*'Monte Carlo Inputs'!$C$12-G4529*'Monte Carlo Inputs'!$C$13-'Monte Carlo Inputs'!$C$14*(G4529-F4529)</f>
        <v>1099.9076555911602</v>
      </c>
      <c r="M4529" s="16">
        <f>H4529*$E4529*(1-'Monte Carlo Inputs'!$C$11)+H4529*'Monte Carlo Inputs'!$C$12-H4529*'Monte Carlo Inputs'!$C$13-'Monte Carlo Inputs'!$C$14*(H4529-G4529)</f>
        <v>1131.3478073055389</v>
      </c>
      <c r="N4529" s="16">
        <f>I4529*$E4529*(1-'Monte Carlo Inputs'!$C$11)+I4529*'Monte Carlo Inputs'!$C$12-I4529*'Monte Carlo Inputs'!$C$13-'Monte Carlo Inputs'!$C$14*(I4529-H4529)</f>
        <v>1163.6866555012068</v>
      </c>
      <c r="O4529" s="16">
        <f>J4529*$E4529*(1-'Monte Carlo Inputs'!$C$11)+J4529*'Monte Carlo Inputs'!$C$12-J4529*'Monte Carlo Inputs'!$C$13-'Monte Carlo Inputs'!$C$14*(J4529-I4529)</f>
        <v>1196.9498888380926</v>
      </c>
    </row>
    <row r="4530" spans="1:15">
      <c r="A4530">
        <v>4526</v>
      </c>
      <c r="B4530" s="39">
        <v>-0.27227194328769616</v>
      </c>
      <c r="C4530" s="39">
        <v>0.41414222011153623</v>
      </c>
      <c r="D4530" s="29">
        <f>'Monte Carlo Inputs'!$C$6+'Monte Carlo Inputs'!$D$6*B4530</f>
        <v>0.10867096888215995</v>
      </c>
      <c r="E4530" s="29">
        <f>'Monte Carlo Inputs'!$C$7+'Monte Carlo Inputs'!$D$7*C4530</f>
        <v>0.59764476741979655</v>
      </c>
      <c r="F4530" s="16">
        <f>'Monte Carlo Inputs'!$C$17*(1+$D4530)</f>
        <v>2693.072650511655</v>
      </c>
      <c r="G4530" s="16">
        <f t="shared" ref="G4530:J4530" si="4524">F4530*(1+$D4530)</f>
        <v>2985.7314647128028</v>
      </c>
      <c r="H4530" s="16">
        <f t="shared" si="4524"/>
        <v>3310.1937958050935</v>
      </c>
      <c r="I4530" s="16">
        <f t="shared" si="4524"/>
        <v>3669.9157627829477</v>
      </c>
      <c r="J4530" s="16">
        <f t="shared" si="4524"/>
        <v>4068.7290644404816</v>
      </c>
      <c r="K4530" s="16">
        <f>F4530*$E4530*(1-'Monte Carlo Inputs'!$C$11)+F4530*'Monte Carlo Inputs'!$C$12-F4530*'Monte Carlo Inputs'!$C$13-'Monte Carlo Inputs'!$C$14*(F4530-'Monte Carlo Inputs'!$C$17)</f>
        <v>1252.8168595583277</v>
      </c>
      <c r="L4530" s="16">
        <f>G4530*$E4530*(1-'Monte Carlo Inputs'!$C$11)+G4530*'Monte Carlo Inputs'!$C$12-G4530*'Monte Carlo Inputs'!$C$13-'Monte Carlo Inputs'!$C$14*(G4530-F4530)</f>
        <v>1388.9616815184361</v>
      </c>
      <c r="M4530" s="16">
        <f>H4530*$E4530*(1-'Monte Carlo Inputs'!$C$11)+H4530*'Monte Carlo Inputs'!$C$12-H4530*'Monte Carlo Inputs'!$C$13-'Monte Carlo Inputs'!$C$14*(H4530-G4530)</f>
        <v>1539.9014931892384</v>
      </c>
      <c r="N4530" s="16">
        <f>I4530*$E4530*(1-'Monte Carlo Inputs'!$C$11)+I4530*'Monte Carlo Inputs'!$C$12-I4530*'Monte Carlo Inputs'!$C$13-'Monte Carlo Inputs'!$C$14*(I4530-H4530)</f>
        <v>1707.2440804371977</v>
      </c>
      <c r="O4530" s="16">
        <f>J4530*$E4530*(1-'Monte Carlo Inputs'!$C$11)+J4530*'Monte Carlo Inputs'!$C$12-J4530*'Monte Carlo Inputs'!$C$13-'Monte Carlo Inputs'!$C$14*(J4530-I4530)</f>
        <v>1892.7719487766403</v>
      </c>
    </row>
    <row r="4531" spans="1:15">
      <c r="A4531">
        <v>4527</v>
      </c>
      <c r="B4531" s="39">
        <v>0.42027184016637131</v>
      </c>
      <c r="C4531" s="39">
        <v>0.54305778555822204</v>
      </c>
      <c r="D4531" s="29">
        <f>'Monte Carlo Inputs'!$C$6+'Monte Carlo Inputs'!$D$6*B4531</f>
        <v>0.15353689634896456</v>
      </c>
      <c r="E4531" s="29">
        <f>'Monte Carlo Inputs'!$C$7+'Monte Carlo Inputs'!$D$7*C4531</f>
        <v>0.60225889805221733</v>
      </c>
      <c r="F4531" s="16">
        <f>'Monte Carlo Inputs'!$C$17*(1+$D4531)</f>
        <v>2802.0564749212699</v>
      </c>
      <c r="G4531" s="16">
        <f t="shared" ref="G4531:J4531" si="4525">F4531*(1+$D4531)</f>
        <v>3232.2755294752019</v>
      </c>
      <c r="H4531" s="16">
        <f t="shared" si="4525"/>
        <v>3728.5490824155304</v>
      </c>
      <c r="I4531" s="16">
        <f t="shared" si="4525"/>
        <v>4301.0189364143907</v>
      </c>
      <c r="J4531" s="16">
        <f t="shared" si="4525"/>
        <v>4961.3840350495802</v>
      </c>
      <c r="K4531" s="16">
        <f>F4531*$E4531*(1-'Monte Carlo Inputs'!$C$11)+F4531*'Monte Carlo Inputs'!$C$12-F4531*'Monte Carlo Inputs'!$C$13-'Monte Carlo Inputs'!$C$14*(F4531-'Monte Carlo Inputs'!$C$17)</f>
        <v>1314.3639549500892</v>
      </c>
      <c r="L4531" s="16">
        <f>G4531*$E4531*(1-'Monte Carlo Inputs'!$C$11)+G4531*'Monte Carlo Inputs'!$C$12-G4531*'Monte Carlo Inputs'!$C$13-'Monte Carlo Inputs'!$C$14*(G4531-F4531)</f>
        <v>1516.1673172660765</v>
      </c>
      <c r="M4531" s="16">
        <f>H4531*$E4531*(1-'Monte Carlo Inputs'!$C$11)+H4531*'Monte Carlo Inputs'!$C$12-H4531*'Monte Carlo Inputs'!$C$13-'Monte Carlo Inputs'!$C$14*(H4531-G4531)</f>
        <v>1748.9549415048452</v>
      </c>
      <c r="N4531" s="16">
        <f>I4531*$E4531*(1-'Monte Carlo Inputs'!$C$11)+I4531*'Monte Carlo Inputs'!$C$12-I4531*'Monte Carlo Inputs'!$C$13-'Monte Carlo Inputs'!$C$14*(I4531-H4531)</f>
        <v>2017.4840550776842</v>
      </c>
      <c r="O4531" s="16">
        <f>J4531*$E4531*(1-'Monte Carlo Inputs'!$C$11)+J4531*'Monte Carlo Inputs'!$C$12-J4531*'Monte Carlo Inputs'!$C$13-'Monte Carlo Inputs'!$C$14*(J4531-I4531)</f>
        <v>2327.2422953278347</v>
      </c>
    </row>
    <row r="4532" spans="1:15">
      <c r="A4532">
        <v>4528</v>
      </c>
      <c r="B4532" s="39">
        <v>1.0536097660593289</v>
      </c>
      <c r="C4532" s="39">
        <v>0.30998499175791239</v>
      </c>
      <c r="D4532" s="29">
        <f>'Monte Carlo Inputs'!$C$6+'Monte Carlo Inputs'!$D$6*B4532</f>
        <v>0.19456721692071008</v>
      </c>
      <c r="E4532" s="29">
        <f>'Monte Carlo Inputs'!$C$7+'Monte Carlo Inputs'!$D$7*C4532</f>
        <v>0.59391678425291317</v>
      </c>
      <c r="F4532" s="16">
        <f>'Monte Carlo Inputs'!$C$17*(1+$D4532)</f>
        <v>2901.7232266220972</v>
      </c>
      <c r="G4532" s="16">
        <f t="shared" ref="G4532:J4532" si="4526">F4532*(1+$D4532)</f>
        <v>3466.3034391001411</v>
      </c>
      <c r="H4532" s="16">
        <f t="shared" si="4526"/>
        <v>4140.7324522485414</v>
      </c>
      <c r="I4532" s="16">
        <f t="shared" si="4526"/>
        <v>4946.3832414958069</v>
      </c>
      <c r="J4532" s="16">
        <f t="shared" si="4526"/>
        <v>5908.7872626168864</v>
      </c>
      <c r="K4532" s="16">
        <f>F4532*$E4532*(1-'Monte Carlo Inputs'!$C$11)+F4532*'Monte Carlo Inputs'!$C$12-F4532*'Monte Carlo Inputs'!$C$13-'Monte Carlo Inputs'!$C$14*(F4532-'Monte Carlo Inputs'!$C$17)</f>
        <v>1345.3384433233496</v>
      </c>
      <c r="L4532" s="16">
        <f>G4532*$E4532*(1-'Monte Carlo Inputs'!$C$11)+G4532*'Monte Carlo Inputs'!$C$12-G4532*'Monte Carlo Inputs'!$C$13-'Monte Carlo Inputs'!$C$14*(G4532-F4532)</f>
        <v>1607.097200057214</v>
      </c>
      <c r="M4532" s="16">
        <f>H4532*$E4532*(1-'Monte Carlo Inputs'!$C$11)+H4532*'Monte Carlo Inputs'!$C$12-H4532*'Monte Carlo Inputs'!$C$13-'Monte Carlo Inputs'!$C$14*(H4532-G4532)</f>
        <v>1919.7856295934114</v>
      </c>
      <c r="N4532" s="16">
        <f>I4532*$E4532*(1-'Monte Carlo Inputs'!$C$11)+I4532*'Monte Carlo Inputs'!$C$12-I4532*'Monte Carlo Inputs'!$C$13-'Monte Carlo Inputs'!$C$14*(I4532-H4532)</f>
        <v>2293.3129766277752</v>
      </c>
      <c r="O4532" s="16">
        <f>J4532*$E4532*(1-'Monte Carlo Inputs'!$C$11)+J4532*'Monte Carlo Inputs'!$C$12-J4532*'Monte Carlo Inputs'!$C$13-'Monte Carlo Inputs'!$C$14*(J4532-I4532)</f>
        <v>2739.5165000183906</v>
      </c>
    </row>
    <row r="4533" spans="1:15">
      <c r="A4533">
        <v>4529</v>
      </c>
      <c r="B4533" s="39">
        <v>0.32244713100999217</v>
      </c>
      <c r="C4533" s="39">
        <v>0.32883557903305421</v>
      </c>
      <c r="D4533" s="29">
        <f>'Monte Carlo Inputs'!$C$6+'Monte Carlo Inputs'!$D$6*B4533</f>
        <v>0.14719939623658002</v>
      </c>
      <c r="E4533" s="29">
        <f>'Monte Carlo Inputs'!$C$7+'Monte Carlo Inputs'!$D$7*C4533</f>
        <v>0.5945914822374736</v>
      </c>
      <c r="F4533" s="16">
        <f>'Monte Carlo Inputs'!$C$17*(1+$D4533)</f>
        <v>2786.6620533982773</v>
      </c>
      <c r="G4533" s="16">
        <f t="shared" ref="G4533:J4533" si="4527">F4533*(1+$D4533)</f>
        <v>3196.857025173892</v>
      </c>
      <c r="H4533" s="16">
        <f t="shared" si="4527"/>
        <v>3667.4324491341586</v>
      </c>
      <c r="I4533" s="16">
        <f t="shared" si="4527"/>
        <v>4207.2762913851493</v>
      </c>
      <c r="J4533" s="16">
        <f t="shared" si="4527"/>
        <v>4826.5848212775209</v>
      </c>
      <c r="K4533" s="16">
        <f>F4533*$E4533*(1-'Monte Carlo Inputs'!$C$11)+F4533*'Monte Carlo Inputs'!$C$12-F4533*'Monte Carlo Inputs'!$C$13-'Monte Carlo Inputs'!$C$14*(F4533-'Monte Carlo Inputs'!$C$17)</f>
        <v>1291.7153360583359</v>
      </c>
      <c r="L4533" s="16">
        <f>G4533*$E4533*(1-'Monte Carlo Inputs'!$C$11)+G4533*'Monte Carlo Inputs'!$C$12-G4533*'Monte Carlo Inputs'!$C$13-'Monte Carlo Inputs'!$C$14*(G4533-F4533)</f>
        <v>1481.8550536356538</v>
      </c>
      <c r="M4533" s="16">
        <f>H4533*$E4533*(1-'Monte Carlo Inputs'!$C$11)+H4533*'Monte Carlo Inputs'!$C$12-H4533*'Monte Carlo Inputs'!$C$13-'Monte Carlo Inputs'!$C$14*(H4533-G4533)</f>
        <v>1699.9832228409471</v>
      </c>
      <c r="N4533" s="16">
        <f>I4533*$E4533*(1-'Monte Carlo Inputs'!$C$11)+I4533*'Monte Carlo Inputs'!$C$12-I4533*'Monte Carlo Inputs'!$C$13-'Monte Carlo Inputs'!$C$14*(I4533-H4533)</f>
        <v>1950.2197268554503</v>
      </c>
      <c r="O4533" s="16">
        <f>J4533*$E4533*(1-'Monte Carlo Inputs'!$C$11)+J4533*'Monte Carlo Inputs'!$C$12-J4533*'Monte Carlo Inputs'!$C$13-'Monte Carlo Inputs'!$C$14*(J4533-I4533)</f>
        <v>2237.2908931772404</v>
      </c>
    </row>
    <row r="4534" spans="1:15">
      <c r="A4534">
        <v>4530</v>
      </c>
      <c r="B4534" s="39">
        <v>-1.0136351901556555</v>
      </c>
      <c r="C4534" s="39">
        <v>1.9707115609237624</v>
      </c>
      <c r="D4534" s="29">
        <f>'Monte Carlo Inputs'!$C$6+'Monte Carlo Inputs'!$D$6*B4534</f>
        <v>6.0642309243287174E-2</v>
      </c>
      <c r="E4534" s="29">
        <f>'Monte Carlo Inputs'!$C$7+'Monte Carlo Inputs'!$D$7*C4534</f>
        <v>0.65335731269734065</v>
      </c>
      <c r="F4534" s="16">
        <f>'Monte Carlo Inputs'!$C$17*(1+$D4534)</f>
        <v>2576.4062333828688</v>
      </c>
      <c r="G4534" s="16">
        <f t="shared" ref="G4534:J4534" si="4528">F4534*(1+$D4534)</f>
        <v>2732.645456924005</v>
      </c>
      <c r="H4534" s="16">
        <f t="shared" si="4528"/>
        <v>2898.3593877750541</v>
      </c>
      <c r="I4534" s="16">
        <f t="shared" si="4528"/>
        <v>3074.1225940666932</v>
      </c>
      <c r="J4534" s="16">
        <f t="shared" si="4528"/>
        <v>3260.5444870678616</v>
      </c>
      <c r="K4534" s="16">
        <f>F4534*$E4534*(1-'Monte Carlo Inputs'!$C$11)+F4534*'Monte Carlo Inputs'!$C$12-F4534*'Monte Carlo Inputs'!$C$13-'Monte Carlo Inputs'!$C$14*(F4534-'Monte Carlo Inputs'!$C$17)</f>
        <v>1298.9175069002879</v>
      </c>
      <c r="L4534" s="16">
        <f>G4534*$E4534*(1-'Monte Carlo Inputs'!$C$11)+G4534*'Monte Carlo Inputs'!$C$12-G4534*'Monte Carlo Inputs'!$C$13-'Monte Carlo Inputs'!$C$14*(G4534-F4534)</f>
        <v>1377.6868640352545</v>
      </c>
      <c r="M4534" s="16">
        <f>H4534*$E4534*(1-'Monte Carlo Inputs'!$C$11)+H4534*'Monte Carlo Inputs'!$C$12-H4534*'Monte Carlo Inputs'!$C$13-'Monte Carlo Inputs'!$C$14*(H4534-G4534)</f>
        <v>1461.2329768844947</v>
      </c>
      <c r="N4534" s="16">
        <f>I4534*$E4534*(1-'Monte Carlo Inputs'!$C$11)+I4534*'Monte Carlo Inputs'!$C$12-I4534*'Monte Carlo Inputs'!$C$13-'Monte Carlo Inputs'!$C$14*(I4534-H4534)</f>
        <v>1549.8455189452134</v>
      </c>
      <c r="O4534" s="16">
        <f>J4534*$E4534*(1-'Monte Carlo Inputs'!$C$11)+J4534*'Monte Carlo Inputs'!$C$12-J4534*'Monte Carlo Inputs'!$C$13-'Monte Carlo Inputs'!$C$14*(J4534-I4534)</f>
        <v>1643.831730184412</v>
      </c>
    </row>
    <row r="4535" spans="1:15">
      <c r="A4535">
        <v>4531</v>
      </c>
      <c r="B4535" s="39">
        <v>0.577802964235409</v>
      </c>
      <c r="C4535" s="39">
        <v>2.7705918714893549</v>
      </c>
      <c r="D4535" s="29">
        <f>'Monte Carlo Inputs'!$C$6+'Monte Carlo Inputs'!$D$6*B4535</f>
        <v>0.16374243158746607</v>
      </c>
      <c r="E4535" s="29">
        <f>'Monte Carlo Inputs'!$C$7+'Monte Carlo Inputs'!$D$7*C4535</f>
        <v>0.68198653392801722</v>
      </c>
      <c r="F4535" s="16">
        <f>'Monte Carlo Inputs'!$C$17*(1+$D4535)</f>
        <v>2826.846740569114</v>
      </c>
      <c r="G4535" s="16">
        <f t="shared" ref="G4535:J4535" si="4529">F4535*(1+$D4535)</f>
        <v>3289.7214995950035</v>
      </c>
      <c r="H4535" s="16">
        <f t="shared" si="4529"/>
        <v>3828.3884971842544</v>
      </c>
      <c r="I4535" s="16">
        <f t="shared" si="4529"/>
        <v>4455.2581387746895</v>
      </c>
      <c r="J4535" s="16">
        <f t="shared" si="4529"/>
        <v>5184.7729397675057</v>
      </c>
      <c r="K4535" s="16">
        <f>F4535*$E4535*(1-'Monte Carlo Inputs'!$C$11)+F4535*'Monte Carlo Inputs'!$C$12-F4535*'Monte Carlo Inputs'!$C$13-'Monte Carlo Inputs'!$C$14*(F4535-'Monte Carlo Inputs'!$C$17)</f>
        <v>1486.7253894513617</v>
      </c>
      <c r="L4535" s="16">
        <f>G4535*$E4535*(1-'Monte Carlo Inputs'!$C$11)+G4535*'Monte Carlo Inputs'!$C$12-G4535*'Monte Carlo Inputs'!$C$13-'Monte Carlo Inputs'!$C$14*(G4535-F4535)</f>
        <v>1730.1654198229498</v>
      </c>
      <c r="M4535" s="16">
        <f>H4535*$E4535*(1-'Monte Carlo Inputs'!$C$11)+H4535*'Monte Carlo Inputs'!$C$12-H4535*'Monte Carlo Inputs'!$C$13-'Monte Carlo Inputs'!$C$14*(H4535-G4535)</f>
        <v>2013.4669127133086</v>
      </c>
      <c r="N4535" s="16">
        <f>I4535*$E4535*(1-'Monte Carlo Inputs'!$C$11)+I4535*'Monte Carlo Inputs'!$C$12-I4535*'Monte Carlo Inputs'!$C$13-'Monte Carlo Inputs'!$C$14*(I4535-H4535)</f>
        <v>2343.1568809218938</v>
      </c>
      <c r="O4535" s="16">
        <f>J4535*$E4535*(1-'Monte Carlo Inputs'!$C$11)+J4535*'Monte Carlo Inputs'!$C$12-J4535*'Monte Carlo Inputs'!$C$13-'Monte Carlo Inputs'!$C$14*(J4535-I4535)</f>
        <v>2726.8310861949481</v>
      </c>
    </row>
    <row r="4536" spans="1:15">
      <c r="A4536">
        <v>4532</v>
      </c>
      <c r="B4536" s="39">
        <v>1.3143767502093304</v>
      </c>
      <c r="C4536" s="39">
        <v>0.8930491811795005</v>
      </c>
      <c r="D4536" s="29">
        <f>'Monte Carlo Inputs'!$C$6+'Monte Carlo Inputs'!$D$6*B4536</f>
        <v>0.21146080960918928</v>
      </c>
      <c r="E4536" s="29">
        <f>'Monte Carlo Inputs'!$C$7+'Monte Carlo Inputs'!$D$7*C4536</f>
        <v>0.61478574858437973</v>
      </c>
      <c r="F4536" s="16">
        <f>'Monte Carlo Inputs'!$C$17*(1+$D4536)</f>
        <v>2942.7594526216822</v>
      </c>
      <c r="G4536" s="16">
        <f t="shared" ref="G4536:J4536" si="4530">F4536*(1+$D4536)</f>
        <v>3565.0377489581574</v>
      </c>
      <c r="H4536" s="16">
        <f t="shared" si="4530"/>
        <v>4318.9035176401712</v>
      </c>
      <c r="I4536" s="16">
        <f t="shared" si="4530"/>
        <v>5232.182352104337</v>
      </c>
      <c r="J4536" s="16">
        <f t="shared" si="4530"/>
        <v>6338.5838683032325</v>
      </c>
      <c r="K4536" s="16">
        <f>F4536*$E4536*(1-'Monte Carlo Inputs'!$C$11)+F4536*'Monte Carlo Inputs'!$C$12-F4536*'Monte Carlo Inputs'!$C$13-'Monte Carlo Inputs'!$C$14*(F4536-'Monte Carlo Inputs'!$C$17)</f>
        <v>1408.6394802052284</v>
      </c>
      <c r="L4536" s="16">
        <f>G4536*$E4536*(1-'Monte Carlo Inputs'!$C$11)+G4536*'Monte Carlo Inputs'!$C$12-G4536*'Monte Carlo Inputs'!$C$13-'Monte Carlo Inputs'!$C$14*(G4536-F4536)</f>
        <v>1706.5115251368932</v>
      </c>
      <c r="M4536" s="16">
        <f>H4536*$E4536*(1-'Monte Carlo Inputs'!$C$11)+H4536*'Monte Carlo Inputs'!$C$12-H4536*'Monte Carlo Inputs'!$C$13-'Monte Carlo Inputs'!$C$14*(H4536-G4536)</f>
        <v>2067.3718338497533</v>
      </c>
      <c r="N4536" s="16">
        <f>I4536*$E4536*(1-'Monte Carlo Inputs'!$C$11)+I4536*'Monte Carlo Inputs'!$C$12-I4536*'Monte Carlo Inputs'!$C$13-'Monte Carlo Inputs'!$C$14*(I4536-H4536)</f>
        <v>2504.5399555988565</v>
      </c>
      <c r="O4536" s="16">
        <f>J4536*$E4536*(1-'Monte Carlo Inputs'!$C$11)+J4536*'Monte Carlo Inputs'!$C$12-J4536*'Monte Carlo Inputs'!$C$13-'Monte Carlo Inputs'!$C$14*(J4536-I4536)</f>
        <v>3034.152002308354</v>
      </c>
    </row>
    <row r="4537" spans="1:15">
      <c r="A4537">
        <v>4533</v>
      </c>
      <c r="B4537" s="39">
        <v>-0.80712629039726858</v>
      </c>
      <c r="C4537" s="39">
        <v>1.4330719223109274</v>
      </c>
      <c r="D4537" s="29">
        <f>'Monte Carlo Inputs'!$C$6+'Monte Carlo Inputs'!$D$6*B4537</f>
        <v>7.4020832795399782E-2</v>
      </c>
      <c r="E4537" s="29">
        <f>'Monte Carlo Inputs'!$C$7+'Monte Carlo Inputs'!$D$7*C4537</f>
        <v>0.63411417850224583</v>
      </c>
      <c r="F4537" s="16">
        <f>'Monte Carlo Inputs'!$C$17*(1+$D4537)</f>
        <v>2608.9040049433061</v>
      </c>
      <c r="G4537" s="16">
        <f t="shared" ref="G4537:J4537" si="4531">F4537*(1+$D4537)</f>
        <v>2802.0172520724632</v>
      </c>
      <c r="H4537" s="16">
        <f t="shared" si="4531"/>
        <v>3009.4249025779445</v>
      </c>
      <c r="I4537" s="16">
        <f t="shared" si="4531"/>
        <v>3232.1850401019788</v>
      </c>
      <c r="J4537" s="16">
        <f t="shared" si="4531"/>
        <v>3471.4340685191596</v>
      </c>
      <c r="K4537" s="16">
        <f>F4537*$E4537*(1-'Monte Carlo Inputs'!$C$11)+F4537*'Monte Carlo Inputs'!$C$12-F4537*'Monte Carlo Inputs'!$C$13-'Monte Carlo Inputs'!$C$14*(F4537-'Monte Carlo Inputs'!$C$17)</f>
        <v>1280.0917178382374</v>
      </c>
      <c r="L4537" s="16">
        <f>G4537*$E4537*(1-'Monte Carlo Inputs'!$C$11)+G4537*'Monte Carlo Inputs'!$C$12-G4537*'Monte Carlo Inputs'!$C$13-'Monte Carlo Inputs'!$C$14*(G4537-F4537)</f>
        <v>1374.8451728471175</v>
      </c>
      <c r="M4537" s="16">
        <f>H4537*$E4537*(1-'Monte Carlo Inputs'!$C$11)+H4537*'Monte Carlo Inputs'!$C$12-H4537*'Monte Carlo Inputs'!$C$13-'Monte Carlo Inputs'!$C$14*(H4537-G4537)</f>
        <v>1476.6123575059969</v>
      </c>
      <c r="N4537" s="16">
        <f>I4537*$E4537*(1-'Monte Carlo Inputs'!$C$11)+I4537*'Monte Carlo Inputs'!$C$12-I4537*'Monte Carlo Inputs'!$C$13-'Monte Carlo Inputs'!$C$14*(I4537-H4537)</f>
        <v>1585.9124339245689</v>
      </c>
      <c r="O4537" s="16">
        <f>J4537*$E4537*(1-'Monte Carlo Inputs'!$C$11)+J4537*'Monte Carlo Inputs'!$C$12-J4537*'Monte Carlo Inputs'!$C$13-'Monte Carlo Inputs'!$C$14*(J4537-I4537)</f>
        <v>1703.3029930242451</v>
      </c>
    </row>
    <row r="4538" spans="1:15">
      <c r="A4538">
        <v>4534</v>
      </c>
      <c r="B4538" s="39">
        <v>-1.4085616317861971</v>
      </c>
      <c r="C4538" s="39">
        <v>-0.2924100068376671</v>
      </c>
      <c r="D4538" s="29">
        <f>'Monte Carlo Inputs'!$C$6+'Monte Carlo Inputs'!$D$6*B4538</f>
        <v>3.5057297135393059E-2</v>
      </c>
      <c r="E4538" s="29">
        <f>'Monte Carlo Inputs'!$C$7+'Monte Carlo Inputs'!$D$7*C4538</f>
        <v>0.57235593389162431</v>
      </c>
      <c r="F4538" s="16">
        <f>'Monte Carlo Inputs'!$C$17*(1+$D4538)</f>
        <v>2514.2576804715836</v>
      </c>
      <c r="G4538" s="16">
        <f t="shared" ref="G4538:J4538" si="4532">F4538*(1+$D4538)</f>
        <v>2602.4007590508199</v>
      </c>
      <c r="H4538" s="16">
        <f t="shared" si="4532"/>
        <v>2693.6338957262369</v>
      </c>
      <c r="I4538" s="16">
        <f t="shared" si="4532"/>
        <v>2788.0654195826778</v>
      </c>
      <c r="J4538" s="16">
        <f t="shared" si="4532"/>
        <v>2885.8074574299021</v>
      </c>
      <c r="K4538" s="16">
        <f>F4538*$E4538*(1-'Monte Carlo Inputs'!$C$11)+F4538*'Monte Carlo Inputs'!$C$12-F4538*'Monte Carlo Inputs'!$C$13-'Monte Carlo Inputs'!$C$14*(F4538-'Monte Carlo Inputs'!$C$17)</f>
        <v>1121.6847272518455</v>
      </c>
      <c r="L4538" s="16">
        <f>G4538*$E4538*(1-'Monte Carlo Inputs'!$C$11)+G4538*'Monte Carlo Inputs'!$C$12-G4538*'Monte Carlo Inputs'!$C$13-'Monte Carlo Inputs'!$C$14*(G4538-F4538)</f>
        <v>1161.0079620273457</v>
      </c>
      <c r="M4538" s="16">
        <f>H4538*$E4538*(1-'Monte Carlo Inputs'!$C$11)+H4538*'Monte Carlo Inputs'!$C$12-H4538*'Monte Carlo Inputs'!$C$13-'Monte Carlo Inputs'!$C$14*(H4538-G4538)</f>
        <v>1201.7097631286954</v>
      </c>
      <c r="N4538" s="16">
        <f>I4538*$E4538*(1-'Monte Carlo Inputs'!$C$11)+I4538*'Monte Carlo Inputs'!$C$12-I4538*'Monte Carlo Inputs'!$C$13-'Monte Carlo Inputs'!$C$14*(I4538-H4538)</f>
        <v>1243.8384593652008</v>
      </c>
      <c r="O4538" s="16">
        <f>J4538*$E4538*(1-'Monte Carlo Inputs'!$C$11)+J4538*'Monte Carlo Inputs'!$C$12-J4538*'Monte Carlo Inputs'!$C$13-'Monte Carlo Inputs'!$C$14*(J4538-I4538)</f>
        <v>1287.4440738235962</v>
      </c>
    </row>
    <row r="4539" spans="1:15">
      <c r="A4539">
        <v>4535</v>
      </c>
      <c r="B4539" s="39">
        <v>0.38222752626161011</v>
      </c>
      <c r="C4539" s="39">
        <v>0.95957998377160281</v>
      </c>
      <c r="D4539" s="29">
        <f>'Monte Carlo Inputs'!$C$6+'Monte Carlo Inputs'!$D$6*B4539</f>
        <v>0.151072224123243</v>
      </c>
      <c r="E4539" s="29">
        <f>'Monte Carlo Inputs'!$C$7+'Monte Carlo Inputs'!$D$7*C4539</f>
        <v>0.61716701118192629</v>
      </c>
      <c r="F4539" s="16">
        <f>'Monte Carlo Inputs'!$C$17*(1+$D4539)</f>
        <v>2796.0695396177698</v>
      </c>
      <c r="G4539" s="16">
        <f t="shared" ref="G4539:J4539" si="4533">F4539*(1+$D4539)</f>
        <v>3218.4779837710785</v>
      </c>
      <c r="H4539" s="16">
        <f t="shared" si="4533"/>
        <v>3704.7006110710659</v>
      </c>
      <c r="I4539" s="16">
        <f t="shared" si="4533"/>
        <v>4264.3779720963093</v>
      </c>
      <c r="J4539" s="16">
        <f t="shared" si="4533"/>
        <v>4908.6070368430628</v>
      </c>
      <c r="K4539" s="16">
        <f>F4539*$E4539*(1-'Monte Carlo Inputs'!$C$11)+F4539*'Monte Carlo Inputs'!$C$12-F4539*'Monte Carlo Inputs'!$C$13-'Monte Carlo Inputs'!$C$14*(F4539-'Monte Carlo Inputs'!$C$17)</f>
        <v>1341.1299499256536</v>
      </c>
      <c r="L4539" s="16">
        <f>G4539*$E4539*(1-'Monte Carlo Inputs'!$C$11)+G4539*'Monte Carlo Inputs'!$C$12-G4539*'Monte Carlo Inputs'!$C$13-'Monte Carlo Inputs'!$C$14*(G4539-F4539)</f>
        <v>1543.7374342992157</v>
      </c>
      <c r="M4539" s="16">
        <f>H4539*$E4539*(1-'Monte Carlo Inputs'!$C$11)+H4539*'Monte Carlo Inputs'!$C$12-H4539*'Monte Carlo Inputs'!$C$13-'Monte Carlo Inputs'!$C$14*(H4539-G4539)</f>
        <v>1776.9532819611072</v>
      </c>
      <c r="N4539" s="16">
        <f>I4539*$E4539*(1-'Monte Carlo Inputs'!$C$11)+I4539*'Monte Carlo Inputs'!$C$12-I4539*'Monte Carlo Inputs'!$C$13-'Monte Carlo Inputs'!$C$14*(I4539-H4539)</f>
        <v>2045.4015664300675</v>
      </c>
      <c r="O4539" s="16">
        <f>J4539*$E4539*(1-'Monte Carlo Inputs'!$C$11)+J4539*'Monte Carlo Inputs'!$C$12-J4539*'Monte Carlo Inputs'!$C$13-'Monte Carlo Inputs'!$C$14*(J4539-I4539)</f>
        <v>2354.4049302958229</v>
      </c>
    </row>
    <row r="4540" spans="1:15">
      <c r="A4540">
        <v>4536</v>
      </c>
      <c r="B4540" s="39">
        <v>2.1999498525463488</v>
      </c>
      <c r="C4540" s="39">
        <v>-0.66745164306151994</v>
      </c>
      <c r="D4540" s="29">
        <f>'Monte Carlo Inputs'!$C$6+'Monte Carlo Inputs'!$D$6*B4540</f>
        <v>0.2688319961323602</v>
      </c>
      <c r="E4540" s="29">
        <f>'Monte Carlo Inputs'!$C$7+'Monte Carlo Inputs'!$D$7*C4540</f>
        <v>0.55893248811812435</v>
      </c>
      <c r="F4540" s="16">
        <f>'Monte Carlo Inputs'!$C$17*(1+$D4540)</f>
        <v>3082.1198018051168</v>
      </c>
      <c r="G4540" s="16">
        <f t="shared" ref="G4540:J4540" si="4534">F4540*(1+$D4540)</f>
        <v>3910.6922204434609</v>
      </c>
      <c r="H4540" s="16">
        <f t="shared" si="4534"/>
        <v>4962.011416324568</v>
      </c>
      <c r="I4540" s="16">
        <f t="shared" si="4534"/>
        <v>6295.9588502066617</v>
      </c>
      <c r="J4540" s="16">
        <f t="shared" si="4534"/>
        <v>7988.5140354749183</v>
      </c>
      <c r="K4540" s="16">
        <f>F4540*$E4540*(1-'Monte Carlo Inputs'!$C$11)+F4540*'Monte Carlo Inputs'!$C$12-F4540*'Monte Carlo Inputs'!$C$13-'Monte Carlo Inputs'!$C$14*(F4540-'Monte Carlo Inputs'!$C$17)</f>
        <v>1354.7820833390344</v>
      </c>
      <c r="L4540" s="16">
        <f>G4540*$E4540*(1-'Monte Carlo Inputs'!$C$11)+G4540*'Monte Carlo Inputs'!$C$12-G4540*'Monte Carlo Inputs'!$C$13-'Monte Carlo Inputs'!$C$14*(G4540-F4540)</f>
        <v>1718.9908551274243</v>
      </c>
      <c r="M4540" s="16">
        <f>H4540*$E4540*(1-'Monte Carlo Inputs'!$C$11)+H4540*'Monte Carlo Inputs'!$C$12-H4540*'Monte Carlo Inputs'!$C$13-'Monte Carlo Inputs'!$C$14*(H4540-G4540)</f>
        <v>2181.1105980446027</v>
      </c>
      <c r="N4540" s="16">
        <f>I4540*$E4540*(1-'Monte Carlo Inputs'!$C$11)+I4540*'Monte Carlo Inputs'!$C$12-I4540*'Monte Carlo Inputs'!$C$13-'Monte Carlo Inputs'!$C$14*(I4540-H4540)</f>
        <v>2767.4629139023787</v>
      </c>
      <c r="O4540" s="16">
        <f>J4540*$E4540*(1-'Monte Carlo Inputs'!$C$11)+J4540*'Monte Carlo Inputs'!$C$12-J4540*'Monte Carlo Inputs'!$C$13-'Monte Carlo Inputs'!$C$14*(J4540-I4540)</f>
        <v>3511.4454932690328</v>
      </c>
    </row>
    <row r="4541" spans="1:15">
      <c r="A4541">
        <v>4537</v>
      </c>
      <c r="B4541" s="39">
        <v>1.376730682023616</v>
      </c>
      <c r="C4541" s="39">
        <v>-1.3848822017423927</v>
      </c>
      <c r="D4541" s="29">
        <f>'Monte Carlo Inputs'!$C$6+'Monte Carlo Inputs'!$D$6*B4541</f>
        <v>0.21550036212397317</v>
      </c>
      <c r="E4541" s="29">
        <f>'Monte Carlo Inputs'!$C$7+'Monte Carlo Inputs'!$D$7*C4541</f>
        <v>0.53325429863050056</v>
      </c>
      <c r="F4541" s="16">
        <f>'Monte Carlo Inputs'!$C$17*(1+$D4541)</f>
        <v>2952.5719296353432</v>
      </c>
      <c r="G4541" s="16">
        <f t="shared" ref="G4541:J4541" si="4535">F4541*(1+$D4541)</f>
        <v>3588.8522496688374</v>
      </c>
      <c r="H4541" s="16">
        <f t="shared" si="4535"/>
        <v>4362.2512090819073</v>
      </c>
      <c r="I4541" s="16">
        <f t="shared" si="4535"/>
        <v>5302.3179243147979</v>
      </c>
      <c r="J4541" s="16">
        <f t="shared" si="4535"/>
        <v>6444.9693571010703</v>
      </c>
      <c r="K4541" s="16">
        <f>F4541*$E4541*(1-'Monte Carlo Inputs'!$C$11)+F4541*'Monte Carlo Inputs'!$C$12-F4541*'Monte Carlo Inputs'!$C$13-'Monte Carlo Inputs'!$C$14*(F4541-'Monte Carlo Inputs'!$C$17)</f>
        <v>1242.1771111547378</v>
      </c>
      <c r="L4541" s="16">
        <f>G4541*$E4541*(1-'Monte Carlo Inputs'!$C$11)+G4541*'Monte Carlo Inputs'!$C$12-G4541*'Monte Carlo Inputs'!$C$13-'Monte Carlo Inputs'!$C$14*(G4541-F4541)</f>
        <v>1509.8667284306944</v>
      </c>
      <c r="M4541" s="16">
        <f>H4541*$E4541*(1-'Monte Carlo Inputs'!$C$11)+H4541*'Monte Carlo Inputs'!$C$12-H4541*'Monte Carlo Inputs'!$C$13-'Monte Carlo Inputs'!$C$14*(H4541-G4541)</f>
        <v>1835.243555166448</v>
      </c>
      <c r="N4541" s="16">
        <f>I4541*$E4541*(1-'Monte Carlo Inputs'!$C$11)+I4541*'Monte Carlo Inputs'!$C$12-I4541*'Monte Carlo Inputs'!$C$13-'Monte Carlo Inputs'!$C$14*(I4541-H4541)</f>
        <v>2230.7392058905052</v>
      </c>
      <c r="O4541" s="16">
        <f>J4541*$E4541*(1-'Monte Carlo Inputs'!$C$11)+J4541*'Monte Carlo Inputs'!$C$12-J4541*'Monte Carlo Inputs'!$C$13-'Monte Carlo Inputs'!$C$14*(J4541-I4541)</f>
        <v>2711.4643125640532</v>
      </c>
    </row>
    <row r="4542" spans="1:15">
      <c r="A4542">
        <v>4538</v>
      </c>
      <c r="B4542" s="39">
        <v>1.1737973367573835</v>
      </c>
      <c r="C4542" s="39">
        <v>-3.111714191530951E-2</v>
      </c>
      <c r="D4542" s="29">
        <f>'Monte Carlo Inputs'!$C$6+'Monte Carlo Inputs'!$D$6*B4542</f>
        <v>0.20235347817693866</v>
      </c>
      <c r="E4542" s="29">
        <f>'Monte Carlo Inputs'!$C$7+'Monte Carlo Inputs'!$D$7*C4542</f>
        <v>0.58170809713035931</v>
      </c>
      <c r="F4542" s="16">
        <f>'Monte Carlo Inputs'!$C$17*(1+$D4542)</f>
        <v>2920.6368338396023</v>
      </c>
      <c r="G4542" s="16">
        <f t="shared" ref="G4542:J4542" si="4536">F4542*(1+$D4542)</f>
        <v>3511.6378556587279</v>
      </c>
      <c r="H4542" s="16">
        <f t="shared" si="4536"/>
        <v>4222.2299898490783</v>
      </c>
      <c r="I4542" s="16">
        <f t="shared" si="4536"/>
        <v>5076.6129139580198</v>
      </c>
      <c r="J4542" s="16">
        <f t="shared" si="4536"/>
        <v>6103.8831944553895</v>
      </c>
      <c r="K4542" s="16">
        <f>F4542*$E4542*(1-'Monte Carlo Inputs'!$C$11)+F4542*'Monte Carlo Inputs'!$C$12-F4542*'Monte Carlo Inputs'!$C$13-'Monte Carlo Inputs'!$C$14*(F4542-'Monte Carlo Inputs'!$C$17)</f>
        <v>1329.0001963341635</v>
      </c>
      <c r="L4542" s="16">
        <f>G4542*$E4542*(1-'Monte Carlo Inputs'!$C$11)+G4542*'Monte Carlo Inputs'!$C$12-G4542*'Monte Carlo Inputs'!$C$13-'Monte Carlo Inputs'!$C$14*(G4542-F4542)</f>
        <v>1597.9280085602159</v>
      </c>
      <c r="M4542" s="16">
        <f>H4542*$E4542*(1-'Monte Carlo Inputs'!$C$11)+H4542*'Monte Carlo Inputs'!$C$12-H4542*'Monte Carlo Inputs'!$C$13-'Monte Carlo Inputs'!$C$14*(H4542-G4542)</f>
        <v>1921.2742989687249</v>
      </c>
      <c r="N4542" s="16">
        <f>I4542*$E4542*(1-'Monte Carlo Inputs'!$C$11)+I4542*'Monte Carlo Inputs'!$C$12-I4542*'Monte Carlo Inputs'!$C$13-'Monte Carlo Inputs'!$C$14*(I4542-H4542)</f>
        <v>2310.050835897006</v>
      </c>
      <c r="O4542" s="16">
        <f>J4542*$E4542*(1-'Monte Carlo Inputs'!$C$11)+J4542*'Monte Carlo Inputs'!$C$12-J4542*'Monte Carlo Inputs'!$C$13-'Monte Carlo Inputs'!$C$14*(J4542-I4542)</f>
        <v>2777.49765730631</v>
      </c>
    </row>
    <row r="4543" spans="1:15">
      <c r="A4543">
        <v>4539</v>
      </c>
      <c r="B4543" s="39">
        <v>-0.9158572535738404</v>
      </c>
      <c r="C4543" s="39">
        <v>0.39064817228822318</v>
      </c>
      <c r="D4543" s="29">
        <f>'Monte Carlo Inputs'!$C$6+'Monte Carlo Inputs'!$D$6*B4543</f>
        <v>6.6976779229652297E-2</v>
      </c>
      <c r="E4543" s="29">
        <f>'Monte Carlo Inputs'!$C$7+'Monte Carlo Inputs'!$D$7*C4543</f>
        <v>0.59680387124589007</v>
      </c>
      <c r="F4543" s="16">
        <f>'Monte Carlo Inputs'!$C$17*(1+$D4543)</f>
        <v>2591.7932944267486</v>
      </c>
      <c r="G4543" s="16">
        <f t="shared" ref="G4543:J4543" si="4537">F4543*(1+$D4543)</f>
        <v>2765.3832617164621</v>
      </c>
      <c r="H4543" s="16">
        <f t="shared" si="4537"/>
        <v>2950.5997259218216</v>
      </c>
      <c r="I4543" s="16">
        <f t="shared" si="4537"/>
        <v>3148.2213923599597</v>
      </c>
      <c r="J4543" s="16">
        <f t="shared" si="4537"/>
        <v>3359.0791215221211</v>
      </c>
      <c r="K4543" s="16">
        <f>F4543*$E4543*(1-'Monte Carlo Inputs'!$C$11)+F4543*'Monte Carlo Inputs'!$C$12-F4543*'Monte Carlo Inputs'!$C$13-'Monte Carlo Inputs'!$C$14*(F4543-'Monte Carlo Inputs'!$C$17)</f>
        <v>1202.6195196109213</v>
      </c>
      <c r="L4543" s="16">
        <f>G4543*$E4543*(1-'Monte Carlo Inputs'!$C$11)+G4543*'Monte Carlo Inputs'!$C$12-G4543*'Monte Carlo Inputs'!$C$13-'Monte Carlo Inputs'!$C$14*(G4543-F4543)</f>
        <v>1283.1671016731725</v>
      </c>
      <c r="M4543" s="16">
        <f>H4543*$E4543*(1-'Monte Carlo Inputs'!$C$11)+H4543*'Monte Carlo Inputs'!$C$12-H4543*'Monte Carlo Inputs'!$C$13-'Monte Carlo Inputs'!$C$14*(H4543-G4543)</f>
        <v>1369.1095013566896</v>
      </c>
      <c r="N4543" s="16">
        <f>I4543*$E4543*(1-'Monte Carlo Inputs'!$C$11)+I4543*'Monte Carlo Inputs'!$C$12-I4543*'Monte Carlo Inputs'!$C$13-'Monte Carlo Inputs'!$C$14*(I4543-H4543)</f>
        <v>1460.8080461702755</v>
      </c>
      <c r="O4543" s="16">
        <f>J4543*$E4543*(1-'Monte Carlo Inputs'!$C$11)+J4543*'Monte Carlo Inputs'!$C$12-J4543*'Monte Carlo Inputs'!$C$13-'Monte Carlo Inputs'!$C$14*(J4543-I4543)</f>
        <v>1558.6482641755217</v>
      </c>
    </row>
    <row r="4544" spans="1:15">
      <c r="A4544">
        <v>4540</v>
      </c>
      <c r="B4544" s="39">
        <v>0.52324379572230928</v>
      </c>
      <c r="C4544" s="39">
        <v>0.63240446462284439</v>
      </c>
      <c r="D4544" s="29">
        <f>'Monte Carlo Inputs'!$C$6+'Monte Carlo Inputs'!$D$6*B4544</f>
        <v>0.16020785694303097</v>
      </c>
      <c r="E4544" s="29">
        <f>'Monte Carlo Inputs'!$C$7+'Monte Carlo Inputs'!$D$7*C4544</f>
        <v>0.60545678379509626</v>
      </c>
      <c r="F4544" s="16">
        <f>'Monte Carlo Inputs'!$C$17*(1+$D4544)</f>
        <v>2818.2609053003171</v>
      </c>
      <c r="G4544" s="16">
        <f t="shared" ref="G4544:J4544" si="4538">F4544*(1+$D4544)</f>
        <v>3269.768445244807</v>
      </c>
      <c r="H4544" s="16">
        <f t="shared" si="4538"/>
        <v>3793.6110405574241</v>
      </c>
      <c r="I4544" s="16">
        <f t="shared" si="4538"/>
        <v>4401.3773354405512</v>
      </c>
      <c r="J4544" s="16">
        <f t="shared" si="4538"/>
        <v>5106.5125659491096</v>
      </c>
      <c r="K4544" s="16">
        <f>F4544*$E4544*(1-'Monte Carlo Inputs'!$C$11)+F4544*'Monte Carlo Inputs'!$C$12-F4544*'Monte Carlo Inputs'!$C$13-'Monte Carlo Inputs'!$C$14*(F4544-'Monte Carlo Inputs'!$C$17)</f>
        <v>1328.6135088650542</v>
      </c>
      <c r="L4544" s="16">
        <f>G4544*$E4544*(1-'Monte Carlo Inputs'!$C$11)+G4544*'Monte Carlo Inputs'!$C$12-G4544*'Monte Carlo Inputs'!$C$13-'Monte Carlo Inputs'!$C$14*(G4544-F4544)</f>
        <v>1541.4678318258852</v>
      </c>
      <c r="M4544" s="16">
        <f>H4544*$E4544*(1-'Monte Carlo Inputs'!$C$11)+H4544*'Monte Carlo Inputs'!$C$12-H4544*'Monte Carlo Inputs'!$C$13-'Monte Carlo Inputs'!$C$14*(H4544-G4544)</f>
        <v>1788.423089709331</v>
      </c>
      <c r="N4544" s="16">
        <f>I4544*$E4544*(1-'Monte Carlo Inputs'!$C$11)+I4544*'Monte Carlo Inputs'!$C$12-I4544*'Monte Carlo Inputs'!$C$13-'Monte Carlo Inputs'!$C$14*(I4544-H4544)</f>
        <v>2074.9425202190969</v>
      </c>
      <c r="O4544" s="16">
        <f>J4544*$E4544*(1-'Monte Carlo Inputs'!$C$11)+J4544*'Monte Carlo Inputs'!$C$12-J4544*'Monte Carlo Inputs'!$C$13-'Monte Carlo Inputs'!$C$14*(J4544-I4544)</f>
        <v>2407.3646146633696</v>
      </c>
    </row>
    <row r="4545" spans="1:15">
      <c r="A4545">
        <v>4541</v>
      </c>
      <c r="B4545" s="39">
        <v>1.402440908174265</v>
      </c>
      <c r="C4545" s="39">
        <v>-0.55007587550219883</v>
      </c>
      <c r="D4545" s="29">
        <f>'Monte Carlo Inputs'!$C$6+'Monte Carlo Inputs'!$D$6*B4545</f>
        <v>0.21716597976315982</v>
      </c>
      <c r="E4545" s="29">
        <f>'Monte Carlo Inputs'!$C$7+'Monte Carlo Inputs'!$D$7*C4545</f>
        <v>0.56313358767288169</v>
      </c>
      <c r="F4545" s="16">
        <f>'Monte Carlo Inputs'!$C$17*(1+$D4545)</f>
        <v>2956.6178814426917</v>
      </c>
      <c r="G4545" s="16">
        <f t="shared" ref="G4545:J4545" si="4539">F4545*(1+$D4545)</f>
        <v>3598.6947004514714</v>
      </c>
      <c r="H4545" s="16">
        <f t="shared" si="4539"/>
        <v>4380.2087609435057</v>
      </c>
      <c r="I4545" s="16">
        <f t="shared" si="4539"/>
        <v>5331.4410880809783</v>
      </c>
      <c r="J4545" s="16">
        <f t="shared" si="4539"/>
        <v>6489.2487155236504</v>
      </c>
      <c r="K4545" s="16">
        <f>F4545*$E4545*(1-'Monte Carlo Inputs'!$C$11)+F4545*'Monte Carlo Inputs'!$C$12-F4545*'Monte Carlo Inputs'!$C$13-'Monte Carlo Inputs'!$C$14*(F4545-'Monte Carlo Inputs'!$C$17)</f>
        <v>1306.7966152095053</v>
      </c>
      <c r="L4545" s="16">
        <f>G4545*$E4545*(1-'Monte Carlo Inputs'!$C$11)+G4545*'Monte Carlo Inputs'!$C$12-G4545*'Monte Carlo Inputs'!$C$13-'Monte Carlo Inputs'!$C$14*(G4545-F4545)</f>
        <v>1590.5883825026579</v>
      </c>
      <c r="M4545" s="16">
        <f>H4545*$E4545*(1-'Monte Carlo Inputs'!$C$11)+H4545*'Monte Carlo Inputs'!$C$12-H4545*'Monte Carlo Inputs'!$C$13-'Monte Carlo Inputs'!$C$14*(H4545-G4545)</f>
        <v>1936.0100669887474</v>
      </c>
      <c r="N4545" s="16">
        <f>I4545*$E4545*(1-'Monte Carlo Inputs'!$C$11)+I4545*'Monte Carlo Inputs'!$C$12-I4545*'Monte Carlo Inputs'!$C$13-'Monte Carlo Inputs'!$C$14*(I4545-H4545)</f>
        <v>2356.445590017699</v>
      </c>
      <c r="O4545" s="16">
        <f>J4545*$E4545*(1-'Monte Carlo Inputs'!$C$11)+J4545*'Monte Carlo Inputs'!$C$12-J4545*'Monte Carlo Inputs'!$C$13-'Monte Carlo Inputs'!$C$14*(J4545-I4545)</f>
        <v>2868.1854053324701</v>
      </c>
    </row>
    <row r="4546" spans="1:15">
      <c r="A4546">
        <v>4542</v>
      </c>
      <c r="B4546" s="39">
        <v>-0.61196329412622208</v>
      </c>
      <c r="C4546" s="39">
        <v>6.4219921960498805E-2</v>
      </c>
      <c r="D4546" s="29">
        <f>'Monte Carlo Inputs'!$C$6+'Monte Carlo Inputs'!$D$6*B4546</f>
        <v>8.6664320534513645E-2</v>
      </c>
      <c r="E4546" s="29">
        <f>'Monte Carlo Inputs'!$C$7+'Monte Carlo Inputs'!$D$7*C4546</f>
        <v>0.58512039001609584</v>
      </c>
      <c r="F4546" s="16">
        <f>'Monte Carlo Inputs'!$C$17*(1+$D4546)</f>
        <v>2639.6163010103874</v>
      </c>
      <c r="G4546" s="16">
        <f t="shared" ref="G4546:J4546" si="4540">F4546*(1+$D4546)</f>
        <v>2868.3768542092789</v>
      </c>
      <c r="H4546" s="16">
        <f t="shared" si="4540"/>
        <v>3116.9627853162519</v>
      </c>
      <c r="I4546" s="16">
        <f t="shared" si="4540"/>
        <v>3387.0922472370503</v>
      </c>
      <c r="J4546" s="16">
        <f t="shared" si="4540"/>
        <v>3680.6322954315683</v>
      </c>
      <c r="K4546" s="16">
        <f>F4546*$E4546*(1-'Monte Carlo Inputs'!$C$11)+F4546*'Monte Carlo Inputs'!$C$12-F4546*'Monte Carlo Inputs'!$C$13-'Monte Carlo Inputs'!$C$14*(F4546-'Monte Carlo Inputs'!$C$17)</f>
        <v>1203.6164112756749</v>
      </c>
      <c r="L4546" s="16">
        <f>G4546*$E4546*(1-'Monte Carlo Inputs'!$C$11)+G4546*'Monte Carlo Inputs'!$C$12-G4546*'Monte Carlo Inputs'!$C$13-'Monte Carlo Inputs'!$C$14*(G4546-F4546)</f>
        <v>1307.927009743071</v>
      </c>
      <c r="M4546" s="16">
        <f>H4546*$E4546*(1-'Monte Carlo Inputs'!$C$11)+H4546*'Monte Carlo Inputs'!$C$12-H4546*'Monte Carlo Inputs'!$C$13-'Monte Carlo Inputs'!$C$14*(H4546-G4546)</f>
        <v>1421.2776153511925</v>
      </c>
      <c r="N4546" s="16">
        <f>I4546*$E4546*(1-'Monte Carlo Inputs'!$C$11)+I4546*'Monte Carlo Inputs'!$C$12-I4546*'Monte Carlo Inputs'!$C$13-'Monte Carlo Inputs'!$C$14*(I4546-H4546)</f>
        <v>1544.4516741765174</v>
      </c>
      <c r="O4546" s="16">
        <f>J4546*$E4546*(1-'Monte Carlo Inputs'!$C$11)+J4546*'Monte Carlo Inputs'!$C$12-J4546*'Monte Carlo Inputs'!$C$13-'Monte Carlo Inputs'!$C$14*(J4546-I4546)</f>
        <v>1678.3005291174177</v>
      </c>
    </row>
    <row r="4547" spans="1:15">
      <c r="A4547">
        <v>4543</v>
      </c>
      <c r="B4547" s="39">
        <v>-1.3877540294411694</v>
      </c>
      <c r="C4547" s="39">
        <v>-0.45246268105823378</v>
      </c>
      <c r="D4547" s="29">
        <f>'Monte Carlo Inputs'!$C$6+'Monte Carlo Inputs'!$D$6*B4547</f>
        <v>3.6405301983424496E-2</v>
      </c>
      <c r="E4547" s="29">
        <f>'Monte Carlo Inputs'!$C$7+'Monte Carlo Inputs'!$D$7*C4547</f>
        <v>0.56662734755402344</v>
      </c>
      <c r="F4547" s="16">
        <f>'Monte Carlo Inputs'!$C$17*(1+$D4547)</f>
        <v>2517.5321190479367</v>
      </c>
      <c r="G4547" s="16">
        <f t="shared" ref="G4547:J4547" si="4541">F4547*(1+$D4547)</f>
        <v>2609.1836360948473</v>
      </c>
      <c r="H4547" s="16">
        <f t="shared" si="4541"/>
        <v>2704.17175429709</v>
      </c>
      <c r="I4547" s="16">
        <f t="shared" si="4541"/>
        <v>2802.6179436273223</v>
      </c>
      <c r="J4547" s="16">
        <f t="shared" si="4541"/>
        <v>2904.6480962092392</v>
      </c>
      <c r="K4547" s="16">
        <f>F4547*$E4547*(1-'Monte Carlo Inputs'!$C$11)+F4547*'Monte Carlo Inputs'!$C$12-F4547*'Monte Carlo Inputs'!$C$13-'Monte Carlo Inputs'!$C$14*(F4547-'Monte Carlo Inputs'!$C$17)</f>
        <v>1112.936347489712</v>
      </c>
      <c r="L4547" s="16">
        <f>G4547*$E4547*(1-'Monte Carlo Inputs'!$C$11)+G4547*'Monte Carlo Inputs'!$C$12-G4547*'Monte Carlo Inputs'!$C$13-'Monte Carlo Inputs'!$C$14*(G4547-F4547)</f>
        <v>1153.453131308404</v>
      </c>
      <c r="M4547" s="16">
        <f>H4547*$E4547*(1-'Monte Carlo Inputs'!$C$11)+H4547*'Monte Carlo Inputs'!$C$12-H4547*'Monte Carlo Inputs'!$C$13-'Monte Carlo Inputs'!$C$14*(H4547-G4547)</f>
        <v>1195.4449408774133</v>
      </c>
      <c r="N4547" s="16">
        <f>I4547*$E4547*(1-'Monte Carlo Inputs'!$C$11)+I4547*'Monte Carlo Inputs'!$C$12-I4547*'Monte Carlo Inputs'!$C$13-'Monte Carlo Inputs'!$C$14*(I4547-H4547)</f>
        <v>1238.9654749546128</v>
      </c>
      <c r="O4547" s="16">
        <f>J4547*$E4547*(1-'Monte Carlo Inputs'!$C$11)+J4547*'Monte Carlo Inputs'!$C$12-J4547*'Monte Carlo Inputs'!$C$13-'Monte Carlo Inputs'!$C$14*(J4547-I4547)</f>
        <v>1284.0703872173722</v>
      </c>
    </row>
    <row r="4548" spans="1:15">
      <c r="A4548">
        <v>4544</v>
      </c>
      <c r="B4548" s="39">
        <v>0.31700873158929305</v>
      </c>
      <c r="C4548" s="39">
        <v>0.9518994764468196</v>
      </c>
      <c r="D4548" s="29">
        <f>'Monte Carlo Inputs'!$C$6+'Monte Carlo Inputs'!$D$6*B4548</f>
        <v>0.14684707362568653</v>
      </c>
      <c r="E4548" s="29">
        <f>'Monte Carlo Inputs'!$C$7+'Monte Carlo Inputs'!$D$7*C4548</f>
        <v>0.61689211137446687</v>
      </c>
      <c r="F4548" s="16">
        <f>'Monte Carlo Inputs'!$C$17*(1+$D4548)</f>
        <v>2785.8062265441558</v>
      </c>
      <c r="G4548" s="16">
        <f t="shared" ref="G4548:J4548" si="4542">F4548*(1+$D4548)</f>
        <v>3194.8937186003818</v>
      </c>
      <c r="H4548" s="16">
        <f t="shared" si="4542"/>
        <v>3664.0545117219358</v>
      </c>
      <c r="I4548" s="16">
        <f t="shared" si="4542"/>
        <v>4202.1101943732965</v>
      </c>
      <c r="J4548" s="16">
        <f t="shared" si="4542"/>
        <v>4819.17777946968</v>
      </c>
      <c r="K4548" s="16">
        <f>F4548*$E4548*(1-'Monte Carlo Inputs'!$C$11)+F4548*'Monte Carlo Inputs'!$C$12-F4548*'Monte Carlo Inputs'!$C$13-'Monte Carlo Inputs'!$C$14*(F4548-'Monte Carlo Inputs'!$C$17)</f>
        <v>1335.5127656936907</v>
      </c>
      <c r="L4548" s="16">
        <f>G4548*$E4548*(1-'Monte Carlo Inputs'!$C$11)+G4548*'Monte Carlo Inputs'!$C$12-G4548*'Monte Carlo Inputs'!$C$13-'Monte Carlo Inputs'!$C$14*(G4548-F4548)</f>
        <v>1531.6289071255565</v>
      </c>
      <c r="M4548" s="16">
        <f>H4548*$E4548*(1-'Monte Carlo Inputs'!$C$11)+H4548*'Monte Carlo Inputs'!$C$12-H4548*'Monte Carlo Inputs'!$C$13-'Monte Carlo Inputs'!$C$14*(H4548-G4548)</f>
        <v>1756.544130017453</v>
      </c>
      <c r="N4548" s="16">
        <f>I4548*$E4548*(1-'Monte Carlo Inputs'!$C$11)+I4548*'Monte Carlo Inputs'!$C$12-I4548*'Monte Carlo Inputs'!$C$13-'Monte Carlo Inputs'!$C$14*(I4548-H4548)</f>
        <v>2014.487495204894</v>
      </c>
      <c r="O4548" s="16">
        <f>J4548*$E4548*(1-'Monte Carlo Inputs'!$C$11)+J4548*'Monte Carlo Inputs'!$C$12-J4548*'Monte Carlo Inputs'!$C$13-'Monte Carlo Inputs'!$C$14*(J4548-I4548)</f>
        <v>2310.3090887312715</v>
      </c>
    </row>
    <row r="4549" spans="1:15">
      <c r="A4549">
        <v>4545</v>
      </c>
      <c r="B4549" s="39">
        <v>0.83189349449501571</v>
      </c>
      <c r="C4549" s="39">
        <v>4.6383282794903391E-2</v>
      </c>
      <c r="D4549" s="29">
        <f>'Monte Carlo Inputs'!$C$6+'Monte Carlo Inputs'!$D$6*B4549</f>
        <v>0.18020349523859264</v>
      </c>
      <c r="E4549" s="29">
        <f>'Monte Carlo Inputs'!$C$7+'Monte Carlo Inputs'!$D$7*C4549</f>
        <v>0.58448198314204425</v>
      </c>
      <c r="F4549" s="16">
        <f>'Monte Carlo Inputs'!$C$17*(1+$D4549)</f>
        <v>2866.8323102840659</v>
      </c>
      <c r="G4549" s="16">
        <f t="shared" ref="G4549:J4549" si="4543">F4549*(1+$D4549)</f>
        <v>3383.4455128601844</v>
      </c>
      <c r="H4549" s="16">
        <f t="shared" si="4543"/>
        <v>3993.1542202269225</v>
      </c>
      <c r="I4549" s="16">
        <f t="shared" si="4543"/>
        <v>4712.734567738551</v>
      </c>
      <c r="J4549" s="16">
        <f t="shared" si="4543"/>
        <v>5561.9858089767758</v>
      </c>
      <c r="K4549" s="16">
        <f>F4549*$E4549*(1-'Monte Carlo Inputs'!$C$11)+F4549*'Monte Carlo Inputs'!$C$12-F4549*'Monte Carlo Inputs'!$C$13-'Monte Carlo Inputs'!$C$14*(F4549-'Monte Carlo Inputs'!$C$17)</f>
        <v>1309.4255659978235</v>
      </c>
      <c r="L4549" s="16">
        <f>G4549*$E4549*(1-'Monte Carlo Inputs'!$C$11)+G4549*'Monte Carlo Inputs'!$C$12-G4549*'Monte Carlo Inputs'!$C$13-'Monte Carlo Inputs'!$C$14*(G4549-F4549)</f>
        <v>1545.3886297454042</v>
      </c>
      <c r="M4549" s="16">
        <f>H4549*$E4549*(1-'Monte Carlo Inputs'!$C$11)+H4549*'Monte Carlo Inputs'!$C$12-H4549*'Monte Carlo Inputs'!$C$13-'Monte Carlo Inputs'!$C$14*(H4549-G4549)</f>
        <v>1823.8730623275055</v>
      </c>
      <c r="N4549" s="16">
        <f>I4549*$E4549*(1-'Monte Carlo Inputs'!$C$11)+I4549*'Monte Carlo Inputs'!$C$12-I4549*'Monte Carlo Inputs'!$C$13-'Monte Carlo Inputs'!$C$14*(I4549-H4549)</f>
        <v>2152.5413630304374</v>
      </c>
      <c r="O4549" s="16">
        <f>J4549*$E4549*(1-'Monte Carlo Inputs'!$C$11)+J4549*'Monte Carlo Inputs'!$C$12-J4549*'Monte Carlo Inputs'!$C$13-'Monte Carlo Inputs'!$C$14*(J4549-I4549)</f>
        <v>2540.4368402941664</v>
      </c>
    </row>
    <row r="4550" spans="1:15">
      <c r="A4550">
        <v>4546</v>
      </c>
      <c r="B4550" s="39">
        <v>0.99361756893166764</v>
      </c>
      <c r="C4550" s="39">
        <v>1.4145574382434347</v>
      </c>
      <c r="D4550" s="29">
        <f>'Monte Carlo Inputs'!$C$6+'Monte Carlo Inputs'!$D$6*B4550</f>
        <v>0.19068066760901242</v>
      </c>
      <c r="E4550" s="29">
        <f>'Monte Carlo Inputs'!$C$7+'Monte Carlo Inputs'!$D$7*C4550</f>
        <v>0.63345151028384039</v>
      </c>
      <c r="F4550" s="16">
        <f>'Monte Carlo Inputs'!$C$17*(1+$D4550)</f>
        <v>2892.2824096890527</v>
      </c>
      <c r="G4550" s="16">
        <f t="shared" ref="G4550:J4550" si="4544">F4550*(1+$D4550)</f>
        <v>3443.7847504823644</v>
      </c>
      <c r="H4550" s="16">
        <f t="shared" si="4544"/>
        <v>4100.4479258060783</v>
      </c>
      <c r="I4550" s="16">
        <f t="shared" si="4544"/>
        <v>4882.3240737947717</v>
      </c>
      <c r="J4550" s="16">
        <f t="shared" si="4544"/>
        <v>5813.2888876695124</v>
      </c>
      <c r="K4550" s="16">
        <f>F4550*$E4550*(1-'Monte Carlo Inputs'!$C$11)+F4550*'Monte Carlo Inputs'!$C$12-F4550*'Monte Carlo Inputs'!$C$13-'Monte Carlo Inputs'!$C$14*(F4550-'Monte Carlo Inputs'!$C$17)</f>
        <v>1422.1941159026169</v>
      </c>
      <c r="L4550" s="16">
        <f>G4550*$E4550*(1-'Monte Carlo Inputs'!$C$11)+G4550*'Monte Carlo Inputs'!$C$12-G4550*'Monte Carlo Inputs'!$C$13-'Monte Carlo Inputs'!$C$14*(G4550-F4550)</f>
        <v>1693.3790393925372</v>
      </c>
      <c r="M4550" s="16">
        <f>H4550*$E4550*(1-'Monte Carlo Inputs'!$C$11)+H4550*'Monte Carlo Inputs'!$C$12-H4550*'Monte Carlo Inputs'!$C$13-'Monte Carlo Inputs'!$C$14*(H4550-G4550)</f>
        <v>2016.2736851390141</v>
      </c>
      <c r="N4550" s="16">
        <f>I4550*$E4550*(1-'Monte Carlo Inputs'!$C$11)+I4550*'Monte Carlo Inputs'!$C$12-I4550*'Monte Carlo Inputs'!$C$13-'Monte Carlo Inputs'!$C$14*(I4550-H4550)</f>
        <v>2400.738097503805</v>
      </c>
      <c r="O4550" s="16">
        <f>J4550*$E4550*(1-'Monte Carlo Inputs'!$C$11)+J4550*'Monte Carlo Inputs'!$C$12-J4550*'Monte Carlo Inputs'!$C$13-'Monte Carlo Inputs'!$C$14*(J4550-I4550)</f>
        <v>2858.512440690221</v>
      </c>
    </row>
    <row r="4551" spans="1:15">
      <c r="A4551">
        <v>4547</v>
      </c>
      <c r="B4551" s="39">
        <v>-0.91102026590148422</v>
      </c>
      <c r="C4551" s="39">
        <v>1.6101356411808798</v>
      </c>
      <c r="D4551" s="29">
        <f>'Monte Carlo Inputs'!$C$6+'Monte Carlo Inputs'!$D$6*B4551</f>
        <v>6.7290139833343504E-2</v>
      </c>
      <c r="E4551" s="29">
        <f>'Monte Carlo Inputs'!$C$7+'Monte Carlo Inputs'!$D$7*C4551</f>
        <v>0.64045162213286821</v>
      </c>
      <c r="F4551" s="16">
        <f>'Monte Carlo Inputs'!$C$17*(1+$D4551)</f>
        <v>2592.5544786691748</v>
      </c>
      <c r="G4551" s="16">
        <f t="shared" ref="G4551:J4551" si="4545">F4551*(1+$D4551)</f>
        <v>2767.0078320643843</v>
      </c>
      <c r="H4551" s="16">
        <f t="shared" si="4545"/>
        <v>2953.2001760039529</v>
      </c>
      <c r="I4551" s="16">
        <f t="shared" si="4545"/>
        <v>3151.9214288031135</v>
      </c>
      <c r="J4551" s="16">
        <f t="shared" si="4545"/>
        <v>3364.0146624909867</v>
      </c>
      <c r="K4551" s="16">
        <f>F4551*$E4551*(1-'Monte Carlo Inputs'!$C$11)+F4551*'Monte Carlo Inputs'!$C$12-F4551*'Monte Carlo Inputs'!$C$13-'Monte Carlo Inputs'!$C$14*(F4551-'Monte Carlo Inputs'!$C$17)</f>
        <v>1283.5056946911905</v>
      </c>
      <c r="L4551" s="16">
        <f>G4551*$E4551*(1-'Monte Carlo Inputs'!$C$11)+G4551*'Monte Carlo Inputs'!$C$12-G4551*'Monte Carlo Inputs'!$C$13-'Monte Carlo Inputs'!$C$14*(G4551-F4551)</f>
        <v>1369.872972363853</v>
      </c>
      <c r="M4551" s="16">
        <f>H4551*$E4551*(1-'Monte Carlo Inputs'!$C$11)+H4551*'Monte Carlo Inputs'!$C$12-H4551*'Monte Carlo Inputs'!$C$13-'Monte Carlo Inputs'!$C$14*(H4551-G4551)</f>
        <v>1462.0519162281346</v>
      </c>
      <c r="N4551" s="16">
        <f>I4551*$E4551*(1-'Monte Carlo Inputs'!$C$11)+I4551*'Monte Carlo Inputs'!$C$12-I4551*'Monte Carlo Inputs'!$C$13-'Monte Carlo Inputs'!$C$14*(I4551-H4551)</f>
        <v>1560.4335941147335</v>
      </c>
      <c r="O4551" s="16">
        <f>J4551*$E4551*(1-'Monte Carlo Inputs'!$C$11)+J4551*'Monte Carlo Inputs'!$C$12-J4551*'Monte Carlo Inputs'!$C$13-'Monte Carlo Inputs'!$C$14*(J4551-I4551)</f>
        <v>1665.4353888633609</v>
      </c>
    </row>
    <row r="4552" spans="1:15">
      <c r="A4552">
        <v>4548</v>
      </c>
      <c r="B4552" s="39">
        <v>-1.3356524475979452</v>
      </c>
      <c r="C4552" s="39">
        <v>-0.56580007358328055</v>
      </c>
      <c r="D4552" s="29">
        <f>'Monte Carlo Inputs'!$C$6+'Monte Carlo Inputs'!$D$6*B4552</f>
        <v>3.9780663726223131E-2</v>
      </c>
      <c r="E4552" s="29">
        <f>'Monte Carlo Inputs'!$C$7+'Monte Carlo Inputs'!$D$7*C4552</f>
        <v>0.56257078903964619</v>
      </c>
      <c r="F4552" s="16">
        <f>'Monte Carlo Inputs'!$C$17*(1+$D4552)</f>
        <v>2525.7312102573692</v>
      </c>
      <c r="G4552" s="16">
        <f t="shared" ref="G4552:J4552" si="4546">F4552*(1+$D4552)</f>
        <v>2626.2064741954446</v>
      </c>
      <c r="H4552" s="16">
        <f t="shared" si="4546"/>
        <v>2730.6787108210438</v>
      </c>
      <c r="I4552" s="16">
        <f t="shared" si="4546"/>
        <v>2839.3069223605726</v>
      </c>
      <c r="J4552" s="16">
        <f t="shared" si="4546"/>
        <v>2952.2564362545363</v>
      </c>
      <c r="K4552" s="16">
        <f>F4552*$E4552*(1-'Monte Carlo Inputs'!$C$11)+F4552*'Monte Carlo Inputs'!$C$12-F4552*'Monte Carlo Inputs'!$C$13-'Monte Carlo Inputs'!$C$14*(F4552-'Monte Carlo Inputs'!$C$17)</f>
        <v>1109.4029543628071</v>
      </c>
      <c r="L4552" s="16">
        <f>G4552*$E4552*(1-'Monte Carlo Inputs'!$C$11)+G4552*'Monte Carlo Inputs'!$C$12-G4552*'Monte Carlo Inputs'!$C$13-'Monte Carlo Inputs'!$C$14*(G4552-F4552)</f>
        <v>1153.5357402271925</v>
      </c>
      <c r="M4552" s="16">
        <f>H4552*$E4552*(1-'Monte Carlo Inputs'!$C$11)+H4552*'Monte Carlo Inputs'!$C$12-H4552*'Monte Carlo Inputs'!$C$13-'Monte Carlo Inputs'!$C$14*(H4552-G4552)</f>
        <v>1199.4241576053505</v>
      </c>
      <c r="N4552" s="16">
        <f>I4552*$E4552*(1-'Monte Carlo Inputs'!$C$11)+I4552*'Monte Carlo Inputs'!$C$12-I4552*'Monte Carlo Inputs'!$C$13-'Monte Carlo Inputs'!$C$14*(I4552-H4552)</f>
        <v>1247.1380466841572</v>
      </c>
      <c r="O4552" s="16">
        <f>J4552*$E4552*(1-'Monte Carlo Inputs'!$C$11)+J4552*'Monte Carlo Inputs'!$C$12-J4552*'Monte Carlo Inputs'!$C$13-'Monte Carlo Inputs'!$C$14*(J4552-I4552)</f>
        <v>1296.750025939479</v>
      </c>
    </row>
    <row r="4553" spans="1:15">
      <c r="A4553">
        <v>4549</v>
      </c>
      <c r="B4553" s="39">
        <v>-1.4593069052443943</v>
      </c>
      <c r="C4553" s="39">
        <v>0.6993196090411774</v>
      </c>
      <c r="D4553" s="29">
        <f>'Monte Carlo Inputs'!$C$6+'Monte Carlo Inputs'!$D$6*B4553</f>
        <v>3.1769802809903019E-2</v>
      </c>
      <c r="E4553" s="29">
        <f>'Monte Carlo Inputs'!$C$7+'Monte Carlo Inputs'!$D$7*C4553</f>
        <v>0.60785180270971428</v>
      </c>
      <c r="F4553" s="16">
        <f>'Monte Carlo Inputs'!$C$17*(1+$D4553)</f>
        <v>2506.2720280055355</v>
      </c>
      <c r="G4553" s="16">
        <f t="shared" ref="G4553:J4553" si="4547">F4553*(1+$D4553)</f>
        <v>2585.8957961232468</v>
      </c>
      <c r="H4553" s="16">
        <f t="shared" si="4547"/>
        <v>2668.0491956530391</v>
      </c>
      <c r="I4553" s="16">
        <f t="shared" si="4547"/>
        <v>2752.8125924860565</v>
      </c>
      <c r="J4553" s="16">
        <f t="shared" si="4547"/>
        <v>2840.2689057219563</v>
      </c>
      <c r="K4553" s="16">
        <f>F4553*$E4553*(1-'Monte Carlo Inputs'!$C$11)+F4553*'Monte Carlo Inputs'!$C$12-F4553*'Monte Carlo Inputs'!$C$13-'Monte Carlo Inputs'!$C$14*(F4553-'Monte Carlo Inputs'!$C$17)</f>
        <v>1181.2959363144555</v>
      </c>
      <c r="L4553" s="16">
        <f>G4553*$E4553*(1-'Monte Carlo Inputs'!$C$11)+G4553*'Monte Carlo Inputs'!$C$12-G4553*'Monte Carlo Inputs'!$C$13-'Monte Carlo Inputs'!$C$14*(G4553-F4553)</f>
        <v>1218.8254752713055</v>
      </c>
      <c r="M4553" s="16">
        <f>H4553*$E4553*(1-'Monte Carlo Inputs'!$C$11)+H4553*'Monte Carlo Inputs'!$C$12-H4553*'Monte Carlo Inputs'!$C$13-'Monte Carlo Inputs'!$C$14*(H4553-G4553)</f>
        <v>1257.547320280361</v>
      </c>
      <c r="N4553" s="16">
        <f>I4553*$E4553*(1-'Monte Carlo Inputs'!$C$11)+I4553*'Monte Carlo Inputs'!$C$12-I4553*'Monte Carlo Inputs'!$C$13-'Monte Carlo Inputs'!$C$14*(I4553-H4553)</f>
        <v>1297.4993506697901</v>
      </c>
      <c r="O4553" s="16">
        <f>J4553*$E4553*(1-'Monte Carlo Inputs'!$C$11)+J4553*'Monte Carlo Inputs'!$C$12-J4553*'Monte Carlo Inputs'!$C$13-'Monte Carlo Inputs'!$C$14*(J4553-I4553)</f>
        <v>1338.7206491865466</v>
      </c>
    </row>
    <row r="4554" spans="1:15">
      <c r="A4554">
        <v>4550</v>
      </c>
      <c r="B4554" s="39">
        <v>-1.2094666696273018</v>
      </c>
      <c r="C4554" s="39">
        <v>0.16049000594300639</v>
      </c>
      <c r="D4554" s="29">
        <f>'Monte Carlo Inputs'!$C$6+'Monte Carlo Inputs'!$D$6*B4554</f>
        <v>4.7955514323447065E-2</v>
      </c>
      <c r="E4554" s="29">
        <f>'Monte Carlo Inputs'!$C$7+'Monte Carlo Inputs'!$D$7*C4554</f>
        <v>0.58856607744685929</v>
      </c>
      <c r="F4554" s="16">
        <f>'Monte Carlo Inputs'!$C$17*(1+$D4554)</f>
        <v>2545.5887398430859</v>
      </c>
      <c r="G4554" s="16">
        <f t="shared" ref="G4554:J4554" si="4548">F4554*(1+$D4554)</f>
        <v>2667.6637571182368</v>
      </c>
      <c r="H4554" s="16">
        <f t="shared" si="4548"/>
        <v>2795.5929446328614</v>
      </c>
      <c r="I4554" s="16">
        <f t="shared" si="4548"/>
        <v>2929.6570421317306</v>
      </c>
      <c r="J4554" s="16">
        <f t="shared" si="4548"/>
        <v>3070.1502523784666</v>
      </c>
      <c r="K4554" s="16">
        <f>F4554*$E4554*(1-'Monte Carlo Inputs'!$C$11)+F4554*'Monte Carlo Inputs'!$C$12-F4554*'Monte Carlo Inputs'!$C$13-'Monte Carlo Inputs'!$C$14*(F4554-'Monte Carlo Inputs'!$C$17)</f>
        <v>1165.5324751988915</v>
      </c>
      <c r="L4554" s="16">
        <f>G4554*$E4554*(1-'Monte Carlo Inputs'!$C$11)+G4554*'Monte Carlo Inputs'!$C$12-G4554*'Monte Carlo Inputs'!$C$13-'Monte Carlo Inputs'!$C$14*(G4554-F4554)</f>
        <v>1221.4261845077349</v>
      </c>
      <c r="M4554" s="16">
        <f>H4554*$E4554*(1-'Monte Carlo Inputs'!$C$11)+H4554*'Monte Carlo Inputs'!$C$12-H4554*'Monte Carlo Inputs'!$C$13-'Monte Carlo Inputs'!$C$14*(H4554-G4554)</f>
        <v>1280.000305393929</v>
      </c>
      <c r="N4554" s="16">
        <f>I4554*$E4554*(1-'Monte Carlo Inputs'!$C$11)+I4554*'Monte Carlo Inputs'!$C$12-I4554*'Monte Carlo Inputs'!$C$13-'Monte Carlo Inputs'!$C$14*(I4554-H4554)</f>
        <v>1341.3833783732643</v>
      </c>
      <c r="O4554" s="16">
        <f>J4554*$E4554*(1-'Monte Carlo Inputs'!$C$11)+J4554*'Monte Carlo Inputs'!$C$12-J4554*'Monte Carlo Inputs'!$C$13-'Monte Carlo Inputs'!$C$14*(J4554-I4554)</f>
        <v>1405.7101081880774</v>
      </c>
    </row>
    <row r="4555" spans="1:15">
      <c r="A4555">
        <v>4551</v>
      </c>
      <c r="B4555" s="39">
        <v>-0.85073202334264131</v>
      </c>
      <c r="C4555" s="39">
        <v>0.10664290384533406</v>
      </c>
      <c r="D4555" s="29">
        <f>'Monte Carlo Inputs'!$C$6+'Monte Carlo Inputs'!$D$6*B4555</f>
        <v>7.1195868225352926E-2</v>
      </c>
      <c r="E4555" s="29">
        <f>'Monte Carlo Inputs'!$C$7+'Monte Carlo Inputs'!$D$7*C4555</f>
        <v>0.58663878835345096</v>
      </c>
      <c r="F4555" s="16">
        <f>'Monte Carlo Inputs'!$C$17*(1+$D4555)</f>
        <v>2602.0418835062051</v>
      </c>
      <c r="G4555" s="16">
        <f t="shared" ref="G4555:J4555" si="4549">F4555*(1+$D4555)</f>
        <v>2787.2965145611615</v>
      </c>
      <c r="H4555" s="16">
        <f t="shared" si="4549"/>
        <v>2985.7405099168432</v>
      </c>
      <c r="I4555" s="16">
        <f t="shared" si="4549"/>
        <v>3198.3128978159807</v>
      </c>
      <c r="J4555" s="16">
        <f t="shared" si="4549"/>
        <v>3426.0195614323338</v>
      </c>
      <c r="K4555" s="16">
        <f>F4555*$E4555*(1-'Monte Carlo Inputs'!$C$11)+F4555*'Monte Carlo Inputs'!$C$12-F4555*'Monte Carlo Inputs'!$C$13-'Monte Carlo Inputs'!$C$14*(F4555-'Monte Carlo Inputs'!$C$17)</f>
        <v>1188.7149041330988</v>
      </c>
      <c r="L4555" s="16">
        <f>G4555*$E4555*(1-'Monte Carlo Inputs'!$C$11)+G4555*'Monte Carlo Inputs'!$C$12-G4555*'Monte Carlo Inputs'!$C$13-'Monte Carlo Inputs'!$C$14*(G4555-F4555)</f>
        <v>1273.3464938052718</v>
      </c>
      <c r="M4555" s="16">
        <f>H4555*$E4555*(1-'Monte Carlo Inputs'!$C$11)+H4555*'Monte Carlo Inputs'!$C$12-H4555*'Monte Carlo Inputs'!$C$13-'Monte Carlo Inputs'!$C$14*(H4555-G4555)</f>
        <v>1364.0035029834467</v>
      </c>
      <c r="N4555" s="16">
        <f>I4555*$E4555*(1-'Monte Carlo Inputs'!$C$11)+I4555*'Monte Carlo Inputs'!$C$12-I4555*'Monte Carlo Inputs'!$C$13-'Monte Carlo Inputs'!$C$14*(I4555-H4555)</f>
        <v>1461.1149166407758</v>
      </c>
      <c r="O4555" s="16">
        <f>J4555*$E4555*(1-'Monte Carlo Inputs'!$C$11)+J4555*'Monte Carlo Inputs'!$C$12-J4555*'Monte Carlo Inputs'!$C$13-'Monte Carlo Inputs'!$C$14*(J4555-I4555)</f>
        <v>1565.1402617080303</v>
      </c>
    </row>
    <row r="4556" spans="1:15">
      <c r="A4556">
        <v>4552</v>
      </c>
      <c r="B4556" s="39">
        <v>0.52385954360752773</v>
      </c>
      <c r="C4556" s="39">
        <v>4.9877781075064145E-2</v>
      </c>
      <c r="D4556" s="29">
        <f>'Monte Carlo Inputs'!$C$6+'Monte Carlo Inputs'!$D$6*B4556</f>
        <v>0.1602477477060644</v>
      </c>
      <c r="E4556" s="29">
        <f>'Monte Carlo Inputs'!$C$7+'Monte Carlo Inputs'!$D$7*C4556</f>
        <v>0.58460705781013078</v>
      </c>
      <c r="F4556" s="16">
        <f>'Monte Carlo Inputs'!$C$17*(1+$D4556)</f>
        <v>2818.3578039528015</v>
      </c>
      <c r="G4556" s="16">
        <f t="shared" ref="G4556:J4556" si="4550">F4556*(1+$D4556)</f>
        <v>3269.993294266048</v>
      </c>
      <c r="H4556" s="16">
        <f t="shared" si="4550"/>
        <v>3794.0023546861162</v>
      </c>
      <c r="I4556" s="16">
        <f t="shared" si="4550"/>
        <v>4401.9826868160717</v>
      </c>
      <c r="J4556" s="16">
        <f t="shared" si="4550"/>
        <v>5107.3904978194369</v>
      </c>
      <c r="K4556" s="16">
        <f>F4556*$E4556*(1-'Monte Carlo Inputs'!$C$11)+F4556*'Monte Carlo Inputs'!$C$12-F4556*'Monte Carlo Inputs'!$C$13-'Monte Carlo Inputs'!$C$14*(F4556-'Monte Carlo Inputs'!$C$17)</f>
        <v>1286.8471422713155</v>
      </c>
      <c r="L4556" s="16">
        <f>G4556*$E4556*(1-'Monte Carlo Inputs'!$C$11)+G4556*'Monte Carlo Inputs'!$C$12-G4556*'Monte Carlo Inputs'!$C$13-'Monte Carlo Inputs'!$C$14*(G4556-F4556)</f>
        <v>1493.0614984622791</v>
      </c>
      <c r="M4556" s="16">
        <f>H4556*$E4556*(1-'Monte Carlo Inputs'!$C$11)+H4556*'Monte Carlo Inputs'!$C$12-H4556*'Monte Carlo Inputs'!$C$13-'Monte Carlo Inputs'!$C$14*(H4556-G4556)</f>
        <v>1732.3212407775006</v>
      </c>
      <c r="N4556" s="16">
        <f>I4556*$E4556*(1-'Monte Carlo Inputs'!$C$11)+I4556*'Monte Carlo Inputs'!$C$12-I4556*'Monte Carlo Inputs'!$C$13-'Monte Carlo Inputs'!$C$14*(I4556-H4556)</f>
        <v>2009.9218179154705</v>
      </c>
      <c r="O4556" s="16">
        <f>J4556*$E4556*(1-'Monte Carlo Inputs'!$C$11)+J4556*'Monte Carlo Inputs'!$C$12-J4556*'Monte Carlo Inputs'!$C$13-'Monte Carlo Inputs'!$C$14*(J4556-I4556)</f>
        <v>2332.0072623017031</v>
      </c>
    </row>
    <row r="4557" spans="1:15">
      <c r="A4557">
        <v>4553</v>
      </c>
      <c r="B4557" s="39">
        <v>-0.79963022762744185</v>
      </c>
      <c r="C4557" s="39">
        <v>1.015212010033844</v>
      </c>
      <c r="D4557" s="29">
        <f>'Monte Carlo Inputs'!$C$6+'Monte Carlo Inputs'!$D$6*B4557</f>
        <v>7.4506459576771308E-2</v>
      </c>
      <c r="E4557" s="29">
        <f>'Monte Carlo Inputs'!$C$7+'Monte Carlo Inputs'!$D$7*C4557</f>
        <v>0.619158186069387</v>
      </c>
      <c r="F4557" s="16">
        <f>'Monte Carlo Inputs'!$C$17*(1+$D4557)</f>
        <v>2610.0836409579356</v>
      </c>
      <c r="G4557" s="16">
        <f t="shared" ref="G4557:J4557" si="4551">F4557*(1+$D4557)</f>
        <v>2804.55173224496</v>
      </c>
      <c r="H4557" s="16">
        <f t="shared" si="4551"/>
        <v>3013.5089525144331</v>
      </c>
      <c r="I4557" s="16">
        <f t="shared" si="4551"/>
        <v>3238.0348354691878</v>
      </c>
      <c r="J4557" s="16">
        <f t="shared" si="4551"/>
        <v>3479.28934704625</v>
      </c>
      <c r="K4557" s="16">
        <f>F4557*$E4557*(1-'Monte Carlo Inputs'!$C$11)+F4557*'Monte Carlo Inputs'!$C$12-F4557*'Monte Carlo Inputs'!$C$13-'Monte Carlo Inputs'!$C$14*(F4557-'Monte Carlo Inputs'!$C$17)</f>
        <v>1252.9116887704251</v>
      </c>
      <c r="L4557" s="16">
        <f>G4557*$E4557*(1-'Monte Carlo Inputs'!$C$11)+G4557*'Monte Carlo Inputs'!$C$12-G4557*'Monte Carlo Inputs'!$C$13-'Monte Carlo Inputs'!$C$14*(G4557-F4557)</f>
        <v>1346.2617028630627</v>
      </c>
      <c r="M4557" s="16">
        <f>H4557*$E4557*(1-'Monte Carlo Inputs'!$C$11)+H4557*'Monte Carlo Inputs'!$C$12-H4557*'Monte Carlo Inputs'!$C$13-'Monte Carlo Inputs'!$C$14*(H4557-G4557)</f>
        <v>1446.5668960071851</v>
      </c>
      <c r="N4557" s="16">
        <f>I4557*$E4557*(1-'Monte Carlo Inputs'!$C$11)+I4557*'Monte Carlo Inputs'!$C$12-I4557*'Monte Carlo Inputs'!$C$13-'Monte Carlo Inputs'!$C$14*(I4557-H4557)</f>
        <v>1554.3454739696394</v>
      </c>
      <c r="O4557" s="16">
        <f>J4557*$E4557*(1-'Monte Carlo Inputs'!$C$11)+J4557*'Monte Carlo Inputs'!$C$12-J4557*'Monte Carlo Inputs'!$C$13-'Monte Carlo Inputs'!$C$14*(J4557-I4557)</f>
        <v>1670.1542521942961</v>
      </c>
    </row>
    <row r="4558" spans="1:15">
      <c r="A4558">
        <v>4554</v>
      </c>
      <c r="B4558" s="39">
        <v>-2.2769698657998472</v>
      </c>
      <c r="C4558" s="39">
        <v>0.2574012547474574</v>
      </c>
      <c r="D4558" s="29">
        <f>'Monte Carlo Inputs'!$C$6+'Monte Carlo Inputs'!$D$6*B4558</f>
        <v>-2.1201876320051632E-2</v>
      </c>
      <c r="E4558" s="29">
        <f>'Monte Carlo Inputs'!$C$7+'Monte Carlo Inputs'!$D$7*C4558</f>
        <v>0.59203471337290414</v>
      </c>
      <c r="F4558" s="16">
        <f>'Monte Carlo Inputs'!$C$17*(1+$D4558)</f>
        <v>2377.5985222309628</v>
      </c>
      <c r="G4558" s="16">
        <f t="shared" ref="G4558:J4558" si="4552">F4558*(1+$D4558)</f>
        <v>2327.1889724238845</v>
      </c>
      <c r="H4558" s="16">
        <f t="shared" si="4552"/>
        <v>2277.848199657165</v>
      </c>
      <c r="I4558" s="16">
        <f t="shared" si="4552"/>
        <v>2229.5535438521815</v>
      </c>
      <c r="J4558" s="16">
        <f t="shared" si="4552"/>
        <v>2182.2828253664948</v>
      </c>
      <c r="K4558" s="16">
        <f>F4558*$E4558*(1-'Monte Carlo Inputs'!$C$11)+F4558*'Monte Carlo Inputs'!$C$12-F4558*'Monte Carlo Inputs'!$C$13-'Monte Carlo Inputs'!$C$14*(F4558-'Monte Carlo Inputs'!$C$17)</f>
        <v>1091.7969883738097</v>
      </c>
      <c r="L4558" s="16">
        <f>G4558*$E4558*(1-'Monte Carlo Inputs'!$C$11)+G4558*'Monte Carlo Inputs'!$C$12-G4558*'Monte Carlo Inputs'!$C$13-'Monte Carlo Inputs'!$C$14*(G4558-F4558)</f>
        <v>1068.6488436597033</v>
      </c>
      <c r="M4558" s="16">
        <f>H4558*$E4558*(1-'Monte Carlo Inputs'!$C$11)+H4558*'Monte Carlo Inputs'!$C$12-H4558*'Monte Carlo Inputs'!$C$13-'Monte Carlo Inputs'!$C$14*(H4558-G4558)</f>
        <v>1045.991483046864</v>
      </c>
      <c r="N4558" s="16">
        <f>I4558*$E4558*(1-'Monte Carlo Inputs'!$C$11)+I4558*'Monte Carlo Inputs'!$C$12-I4558*'Monte Carlo Inputs'!$C$13-'Monte Carlo Inputs'!$C$14*(I4558-H4558)</f>
        <v>1023.814500991477</v>
      </c>
      <c r="O4558" s="16">
        <f>J4558*$E4558*(1-'Monte Carlo Inputs'!$C$11)+J4558*'Monte Carlo Inputs'!$C$12-J4558*'Monte Carlo Inputs'!$C$13-'Monte Carlo Inputs'!$C$14*(J4558-I4558)</f>
        <v>1002.1077125667804</v>
      </c>
    </row>
    <row r="4559" spans="1:15">
      <c r="A4559">
        <v>4555</v>
      </c>
      <c r="B4559" s="39">
        <v>1.295634440523479</v>
      </c>
      <c r="C4559" s="39">
        <v>-0.41276093697455268</v>
      </c>
      <c r="D4559" s="29">
        <f>'Monte Carlo Inputs'!$C$6+'Monte Carlo Inputs'!$D$6*B4559</f>
        <v>0.21024660319074184</v>
      </c>
      <c r="E4559" s="29">
        <f>'Monte Carlo Inputs'!$C$7+'Monte Carlo Inputs'!$D$7*C4559</f>
        <v>0.56804834767066803</v>
      </c>
      <c r="F4559" s="16">
        <f>'Monte Carlo Inputs'!$C$17*(1+$D4559)</f>
        <v>2939.8100238106317</v>
      </c>
      <c r="G4559" s="16">
        <f t="shared" ref="G4559:J4559" si="4553">F4559*(1+$D4559)</f>
        <v>3557.8950953429112</v>
      </c>
      <c r="H4559" s="16">
        <f t="shared" si="4553"/>
        <v>4305.9304536477594</v>
      </c>
      <c r="I4559" s="16">
        <f t="shared" si="4553"/>
        <v>5211.2377051027715</v>
      </c>
      <c r="J4559" s="16">
        <f t="shared" si="4553"/>
        <v>6306.8827310201468</v>
      </c>
      <c r="K4559" s="16">
        <f>F4559*$E4559*(1-'Monte Carlo Inputs'!$C$11)+F4559*'Monte Carlo Inputs'!$C$12-F4559*'Monte Carlo Inputs'!$C$13-'Monte Carlo Inputs'!$C$14*(F4559-'Monte Carlo Inputs'!$C$17)</f>
        <v>1309.4173520355882</v>
      </c>
      <c r="L4559" s="16">
        <f>G4559*$E4559*(1-'Monte Carlo Inputs'!$C$11)+G4559*'Monte Carlo Inputs'!$C$12-G4559*'Monte Carlo Inputs'!$C$13-'Monte Carlo Inputs'!$C$14*(G4559-F4559)</f>
        <v>1584.7179024600864</v>
      </c>
      <c r="M4559" s="16">
        <f>H4559*$E4559*(1-'Monte Carlo Inputs'!$C$11)+H4559*'Monte Carlo Inputs'!$C$12-H4559*'Monte Carlo Inputs'!$C$13-'Monte Carlo Inputs'!$C$14*(H4559-G4559)</f>
        <v>1917.8994584678774</v>
      </c>
      <c r="N4559" s="16">
        <f>I4559*$E4559*(1-'Monte Carlo Inputs'!$C$11)+I4559*'Monte Carlo Inputs'!$C$12-I4559*'Monte Carlo Inputs'!$C$13-'Monte Carlo Inputs'!$C$14*(I4559-H4559)</f>
        <v>2321.1313048721122</v>
      </c>
      <c r="O4559" s="16">
        <f>J4559*$E4559*(1-'Monte Carlo Inputs'!$C$11)+J4559*'Monte Carlo Inputs'!$C$12-J4559*'Monte Carlo Inputs'!$C$13-'Monte Carlo Inputs'!$C$14*(J4559-I4559)</f>
        <v>2809.1412772811682</v>
      </c>
    </row>
    <row r="4560" spans="1:15">
      <c r="A4560">
        <v>4556</v>
      </c>
      <c r="B4560" s="39">
        <v>1.4404272463749457</v>
      </c>
      <c r="C4560" s="39">
        <v>-0.98058186200382558</v>
      </c>
      <c r="D4560" s="29">
        <f>'Monte Carlo Inputs'!$C$6+'Monte Carlo Inputs'!$D$6*B4560</f>
        <v>0.21962689607655314</v>
      </c>
      <c r="E4560" s="29">
        <f>'Monte Carlo Inputs'!$C$7+'Monte Carlo Inputs'!$D$7*C4560</f>
        <v>0.54772496845087493</v>
      </c>
      <c r="F4560" s="16">
        <f>'Monte Carlo Inputs'!$C$17*(1+$D4560)</f>
        <v>2962.5956932595554</v>
      </c>
      <c r="G4560" s="16">
        <f t="shared" ref="G4560:J4560" si="4554">F4560*(1+$D4560)</f>
        <v>3613.2613896999155</v>
      </c>
      <c r="H4560" s="16">
        <f t="shared" si="4554"/>
        <v>4406.830773432961</v>
      </c>
      <c r="I4560" s="16">
        <f t="shared" si="4554"/>
        <v>5374.6893377366778</v>
      </c>
      <c r="J4560" s="16">
        <f t="shared" si="4554"/>
        <v>6555.1156743595293</v>
      </c>
      <c r="K4560" s="16">
        <f>F4560*$E4560*(1-'Monte Carlo Inputs'!$C$11)+F4560*'Monte Carlo Inputs'!$C$12-F4560*'Monte Carlo Inputs'!$C$13-'Monte Carlo Inputs'!$C$14*(F4560-'Monte Carlo Inputs'!$C$17)</f>
        <v>1277.0381194865754</v>
      </c>
      <c r="L4560" s="16">
        <f>G4560*$E4560*(1-'Monte Carlo Inputs'!$C$11)+G4560*'Monte Carlo Inputs'!$C$12-G4560*'Monte Carlo Inputs'!$C$13-'Monte Carlo Inputs'!$C$14*(G4560-F4560)</f>
        <v>1557.5100378408497</v>
      </c>
      <c r="M4560" s="16">
        <f>H4560*$E4560*(1-'Monte Carlo Inputs'!$C$11)+H4560*'Monte Carlo Inputs'!$C$12-H4560*'Monte Carlo Inputs'!$C$13-'Monte Carlo Inputs'!$C$14*(H4560-G4560)</f>
        <v>1899.5811330599106</v>
      </c>
      <c r="N4560" s="16">
        <f>I4560*$E4560*(1-'Monte Carlo Inputs'!$C$11)+I4560*'Monte Carlo Inputs'!$C$12-I4560*'Monte Carlo Inputs'!$C$13-'Monte Carlo Inputs'!$C$14*(I4560-H4560)</f>
        <v>2316.7802411594407</v>
      </c>
      <c r="O4560" s="16">
        <f>J4560*$E4560*(1-'Monte Carlo Inputs'!$C$11)+J4560*'Monte Carlo Inputs'!$C$12-J4560*'Monte Carlo Inputs'!$C$13-'Monte Carlo Inputs'!$C$14*(J4560-I4560)</f>
        <v>2825.6074944167772</v>
      </c>
    </row>
    <row r="4561" spans="1:15">
      <c r="A4561">
        <v>4557</v>
      </c>
      <c r="B4561" s="39">
        <v>-3.0764937440802841E-2</v>
      </c>
      <c r="C4561" s="39">
        <v>0.52247536873723555</v>
      </c>
      <c r="D4561" s="29">
        <f>'Monte Carlo Inputs'!$C$6+'Monte Carlo Inputs'!$D$6*B4561</f>
        <v>0.12431681838067116</v>
      </c>
      <c r="E4561" s="29">
        <f>'Monte Carlo Inputs'!$C$7+'Monte Carlo Inputs'!$D$7*C4561</f>
        <v>0.60152221462990207</v>
      </c>
      <c r="F4561" s="16">
        <f>'Monte Carlo Inputs'!$C$17*(1+$D4561)</f>
        <v>2731.0779835284884</v>
      </c>
      <c r="G4561" s="16">
        <f t="shared" ref="G4561:J4561" si="4555">F4561*(1+$D4561)</f>
        <v>3070.5969091902489</v>
      </c>
      <c r="H4561" s="16">
        <f t="shared" si="4555"/>
        <v>3452.3237474703033</v>
      </c>
      <c r="I4561" s="16">
        <f t="shared" si="4555"/>
        <v>3881.5056517758467</v>
      </c>
      <c r="J4561" s="16">
        <f t="shared" si="4555"/>
        <v>4364.0420849312131</v>
      </c>
      <c r="K4561" s="16">
        <f>F4561*$E4561*(1-'Monte Carlo Inputs'!$C$11)+F4561*'Monte Carlo Inputs'!$C$12-F4561*'Monte Carlo Inputs'!$C$13-'Monte Carlo Inputs'!$C$14*(F4561-'Monte Carlo Inputs'!$C$17)</f>
        <v>1278.6068690537925</v>
      </c>
      <c r="L4561" s="16">
        <f>G4561*$E4561*(1-'Monte Carlo Inputs'!$C$11)+G4561*'Monte Carlo Inputs'!$C$12-G4561*'Monte Carlo Inputs'!$C$13-'Monte Carlo Inputs'!$C$14*(G4561-F4561)</f>
        <v>1437.5592069742311</v>
      </c>
      <c r="M4561" s="16">
        <f>H4561*$E4561*(1-'Monte Carlo Inputs'!$C$11)+H4561*'Monte Carlo Inputs'!$C$12-H4561*'Monte Carlo Inputs'!$C$13-'Monte Carlo Inputs'!$C$14*(H4561-G4561)</f>
        <v>1616.2719938191083</v>
      </c>
      <c r="N4561" s="16">
        <f>I4561*$E4561*(1-'Monte Carlo Inputs'!$C$11)+I4561*'Monte Carlo Inputs'!$C$12-I4561*'Monte Carlo Inputs'!$C$13-'Monte Carlo Inputs'!$C$14*(I4561-H4561)</f>
        <v>1817.2017857284836</v>
      </c>
      <c r="O4561" s="16">
        <f>J4561*$E4561*(1-'Monte Carlo Inputs'!$C$11)+J4561*'Monte Carlo Inputs'!$C$12-J4561*'Monte Carlo Inputs'!$C$13-'Monte Carlo Inputs'!$C$14*(J4561-I4561)</f>
        <v>2043.1105300859226</v>
      </c>
    </row>
    <row r="4562" spans="1:15">
      <c r="A4562">
        <v>4558</v>
      </c>
      <c r="B4562" s="39">
        <v>-0.13747399333589519</v>
      </c>
      <c r="C4562" s="39">
        <v>0.45220024878763954</v>
      </c>
      <c r="D4562" s="29">
        <f>'Monte Carlo Inputs'!$C$6+'Monte Carlo Inputs'!$D$6*B4562</f>
        <v>0.11740375255548648</v>
      </c>
      <c r="E4562" s="29">
        <f>'Monte Carlo Inputs'!$C$7+'Monte Carlo Inputs'!$D$7*C4562</f>
        <v>0.59900693586947518</v>
      </c>
      <c r="F4562" s="16">
        <f>'Monte Carlo Inputs'!$C$17*(1+$D4562)</f>
        <v>2714.2854553325328</v>
      </c>
      <c r="G4562" s="16">
        <f t="shared" ref="G4562:J4562" si="4556">F4562*(1+$D4562)</f>
        <v>3032.9527532953493</v>
      </c>
      <c r="H4562" s="16">
        <f t="shared" si="4556"/>
        <v>3389.0327878557182</v>
      </c>
      <c r="I4562" s="16">
        <f t="shared" si="4556"/>
        <v>3786.9179546835617</v>
      </c>
      <c r="J4562" s="16">
        <f t="shared" si="4556"/>
        <v>4231.51633318316</v>
      </c>
      <c r="K4562" s="16">
        <f>F4562*$E4562*(1-'Monte Carlo Inputs'!$C$11)+F4562*'Monte Carlo Inputs'!$C$12-F4562*'Monte Carlo Inputs'!$C$13-'Monte Carlo Inputs'!$C$14*(F4562-'Monte Carlo Inputs'!$C$17)</f>
        <v>1265.6367064984581</v>
      </c>
      <c r="L4562" s="16">
        <f>G4562*$E4562*(1-'Monte Carlo Inputs'!$C$11)+G4562*'Monte Carlo Inputs'!$C$12-G4562*'Monte Carlo Inputs'!$C$13-'Monte Carlo Inputs'!$C$14*(G4562-F4562)</f>
        <v>1414.2272052133442</v>
      </c>
      <c r="M4562" s="16">
        <f>H4562*$E4562*(1-'Monte Carlo Inputs'!$C$11)+H4562*'Monte Carlo Inputs'!$C$12-H4562*'Monte Carlo Inputs'!$C$13-'Monte Carlo Inputs'!$C$14*(H4562-G4562)</f>
        <v>1580.2627860714488</v>
      </c>
      <c r="N4562" s="16">
        <f>I4562*$E4562*(1-'Monte Carlo Inputs'!$C$11)+I4562*'Monte Carlo Inputs'!$C$12-I4562*'Monte Carlo Inputs'!$C$13-'Monte Carlo Inputs'!$C$14*(I4562-H4562)</f>
        <v>1765.7915671800249</v>
      </c>
      <c r="O4562" s="16">
        <f>J4562*$E4562*(1-'Monte Carlo Inputs'!$C$11)+J4562*'Monte Carlo Inputs'!$C$12-J4562*'Monte Carlo Inputs'!$C$13-'Monte Carlo Inputs'!$C$14*(J4562-I4562)</f>
        <v>1973.1021233977931</v>
      </c>
    </row>
    <row r="4563" spans="1:15">
      <c r="A4563">
        <v>4559</v>
      </c>
      <c r="B4563" s="39">
        <v>0.49367780867285826</v>
      </c>
      <c r="C4563" s="39">
        <v>-0.53464931389125014</v>
      </c>
      <c r="D4563" s="29">
        <f>'Monte Carlo Inputs'!$C$6+'Monte Carlo Inputs'!$D$6*B4563</f>
        <v>0.15829244673773074</v>
      </c>
      <c r="E4563" s="29">
        <f>'Monte Carlo Inputs'!$C$7+'Monte Carlo Inputs'!$D$7*C4563</f>
        <v>0.56368573333687011</v>
      </c>
      <c r="F4563" s="16">
        <f>'Monte Carlo Inputs'!$C$17*(1+$D4563)</f>
        <v>2813.6081823706222</v>
      </c>
      <c r="G4563" s="16">
        <f t="shared" ref="G4563:J4563" si="4557">F4563*(1+$D4563)</f>
        <v>3258.9811057193674</v>
      </c>
      <c r="H4563" s="16">
        <f t="shared" si="4557"/>
        <v>3774.853198815721</v>
      </c>
      <c r="I4563" s="16">
        <f t="shared" si="4557"/>
        <v>4372.3839477320107</v>
      </c>
      <c r="J4563" s="16">
        <f t="shared" si="4557"/>
        <v>5064.4993008952888</v>
      </c>
      <c r="K4563" s="16">
        <f>F4563*$E4563*(1-'Monte Carlo Inputs'!$C$11)+F4563*'Monte Carlo Inputs'!$C$12-F4563*'Monte Carlo Inputs'!$C$13-'Monte Carlo Inputs'!$C$14*(F4563-'Monte Carlo Inputs'!$C$17)</f>
        <v>1242.7235386417408</v>
      </c>
      <c r="L4563" s="16">
        <f>G4563*$E4563*(1-'Monte Carlo Inputs'!$C$11)+G4563*'Monte Carlo Inputs'!$C$12-G4563*'Monte Carlo Inputs'!$C$13-'Monte Carlo Inputs'!$C$14*(G4563-F4563)</f>
        <v>1439.437288191913</v>
      </c>
      <c r="M4563" s="16">
        <f>H4563*$E4563*(1-'Monte Carlo Inputs'!$C$11)+H4563*'Monte Carlo Inputs'!$C$12-H4563*'Monte Carlo Inputs'!$C$13-'Monte Carlo Inputs'!$C$14*(H4563-G4563)</f>
        <v>1667.289338465335</v>
      </c>
      <c r="N4563" s="16">
        <f>I4563*$E4563*(1-'Monte Carlo Inputs'!$C$11)+I4563*'Monte Carlo Inputs'!$C$12-I4563*'Monte Carlo Inputs'!$C$13-'Monte Carlo Inputs'!$C$14*(I4563-H4563)</f>
        <v>1931.2086472707451</v>
      </c>
      <c r="O4563" s="16">
        <f>J4563*$E4563*(1-'Monte Carlo Inputs'!$C$11)+J4563*'Monte Carlo Inputs'!$C$12-J4563*'Monte Carlo Inputs'!$C$13-'Monte Carlo Inputs'!$C$14*(J4563-I4563)</f>
        <v>2236.9043892082946</v>
      </c>
    </row>
    <row r="4564" spans="1:15">
      <c r="A4564">
        <v>4560</v>
      </c>
      <c r="B4564" s="39">
        <v>-0.26369727242843161</v>
      </c>
      <c r="C4564" s="39">
        <v>-0.82556258935259297</v>
      </c>
      <c r="D4564" s="29">
        <f>'Monte Carlo Inputs'!$C$6+'Monte Carlo Inputs'!$D$6*B4564</f>
        <v>0.10922647247632225</v>
      </c>
      <c r="E4564" s="29">
        <f>'Monte Carlo Inputs'!$C$7+'Monte Carlo Inputs'!$D$7*C4564</f>
        <v>0.55327339987633717</v>
      </c>
      <c r="F4564" s="16">
        <f>'Monte Carlo Inputs'!$C$17*(1+$D4564)</f>
        <v>2694.4220242922352</v>
      </c>
      <c r="G4564" s="16">
        <f t="shared" ref="G4564:J4564" si="4558">F4564*(1+$D4564)</f>
        <v>2988.7242373681879</v>
      </c>
      <c r="H4564" s="16">
        <f t="shared" si="4558"/>
        <v>3315.1720430204018</v>
      </c>
      <c r="I4564" s="16">
        <f t="shared" si="4558"/>
        <v>3677.2765909316431</v>
      </c>
      <c r="J4564" s="16">
        <f t="shared" si="4558"/>
        <v>4078.9325412788626</v>
      </c>
      <c r="K4564" s="16">
        <f>F4564*$E4564*(1-'Monte Carlo Inputs'!$C$11)+F4564*'Monte Carlo Inputs'!$C$12-F4564*'Monte Carlo Inputs'!$C$13-'Monte Carlo Inputs'!$C$14*(F4564-'Monte Carlo Inputs'!$C$17)</f>
        <v>1168.3927385510697</v>
      </c>
      <c r="L4564" s="16">
        <f>G4564*$E4564*(1-'Monte Carlo Inputs'!$C$11)+G4564*'Monte Carlo Inputs'!$C$12-G4564*'Monte Carlo Inputs'!$C$13-'Monte Carlo Inputs'!$C$14*(G4564-F4564)</f>
        <v>1296.0121558499527</v>
      </c>
      <c r="M4564" s="16">
        <f>H4564*$E4564*(1-'Monte Carlo Inputs'!$C$11)+H4564*'Monte Carlo Inputs'!$C$12-H4564*'Monte Carlo Inputs'!$C$13-'Monte Carlo Inputs'!$C$14*(H4564-G4564)</f>
        <v>1437.5709919198771</v>
      </c>
      <c r="N4564" s="16">
        <f>I4564*$E4564*(1-'Monte Carlo Inputs'!$C$11)+I4564*'Monte Carlo Inputs'!$C$12-I4564*'Monte Carlo Inputs'!$C$13-'Monte Carlo Inputs'!$C$14*(I4564-H4564)</f>
        <v>1594.5918003015729</v>
      </c>
      <c r="O4564" s="16">
        <f>J4564*$E4564*(1-'Monte Carlo Inputs'!$C$11)+J4564*'Monte Carlo Inputs'!$C$12-J4564*'Monte Carlo Inputs'!$C$13-'Monte Carlo Inputs'!$C$14*(J4564-I4564)</f>
        <v>1768.763437688182</v>
      </c>
    </row>
    <row r="4565" spans="1:15">
      <c r="A4565">
        <v>4561</v>
      </c>
      <c r="B4565" s="39">
        <v>2.0759141209942742</v>
      </c>
      <c r="C4565" s="39">
        <v>-1.0648651794544961</v>
      </c>
      <c r="D4565" s="29">
        <f>'Monte Carlo Inputs'!$C$6+'Monte Carlo Inputs'!$D$6*B4565</f>
        <v>0.2607964346731958</v>
      </c>
      <c r="E4565" s="29">
        <f>'Monte Carlo Inputs'!$C$7+'Monte Carlo Inputs'!$D$7*C4565</f>
        <v>0.54470830994649888</v>
      </c>
      <c r="F4565" s="16">
        <f>'Monte Carlo Inputs'!$C$17*(1+$D4565)</f>
        <v>3062.6006194646602</v>
      </c>
      <c r="G4565" s="16">
        <f t="shared" ref="G4565:J4565" si="4559">F4565*(1+$D4565)</f>
        <v>3861.315941848964</v>
      </c>
      <c r="H4565" s="16">
        <f t="shared" si="4559"/>
        <v>4868.3333726299461</v>
      </c>
      <c r="I4565" s="16">
        <f t="shared" si="4559"/>
        <v>6137.9773590123705</v>
      </c>
      <c r="J4565" s="16">
        <f t="shared" si="4559"/>
        <v>7738.739970347594</v>
      </c>
      <c r="K4565" s="16">
        <f>F4565*$E4565*(1-'Monte Carlo Inputs'!$C$11)+F4565*'Monte Carlo Inputs'!$C$12-F4565*'Monte Carlo Inputs'!$C$13-'Monte Carlo Inputs'!$C$14*(F4565-'Monte Carlo Inputs'!$C$17)</f>
        <v>1314.9460730835697</v>
      </c>
      <c r="L4565" s="16">
        <f>G4565*$E4565*(1-'Monte Carlo Inputs'!$C$11)+G4565*'Monte Carlo Inputs'!$C$12-G4565*'Monte Carlo Inputs'!$C$13-'Monte Carlo Inputs'!$C$14*(G4565-F4565)</f>
        <v>1657.8793207312842</v>
      </c>
      <c r="M4565" s="16">
        <f>H4565*$E4565*(1-'Monte Carlo Inputs'!$C$11)+H4565*'Monte Carlo Inputs'!$C$12-H4565*'Monte Carlo Inputs'!$C$13-'Monte Carlo Inputs'!$C$14*(H4565-G4565)</f>
        <v>2090.248336696422</v>
      </c>
      <c r="N4565" s="16">
        <f>I4565*$E4565*(1-'Monte Carlo Inputs'!$C$11)+I4565*'Monte Carlo Inputs'!$C$12-I4565*'Monte Carlo Inputs'!$C$13-'Monte Carlo Inputs'!$C$14*(I4565-H4565)</f>
        <v>2635.3776504884272</v>
      </c>
      <c r="O4565" s="16">
        <f>J4565*$E4565*(1-'Monte Carlo Inputs'!$C$11)+J4565*'Monte Carlo Inputs'!$C$12-J4565*'Monte Carlo Inputs'!$C$13-'Monte Carlo Inputs'!$C$14*(J4565-I4565)</f>
        <v>3322.6747457532315</v>
      </c>
    </row>
    <row r="4566" spans="1:15">
      <c r="A4566">
        <v>4562</v>
      </c>
      <c r="B4566" s="39">
        <v>-1.0851877096628866</v>
      </c>
      <c r="C4566" s="39">
        <v>0.55865365907963083</v>
      </c>
      <c r="D4566" s="29">
        <f>'Monte Carlo Inputs'!$C$6+'Monte Carlo Inputs'!$D$6*B4566</f>
        <v>5.600683315213334E-2</v>
      </c>
      <c r="E4566" s="29">
        <f>'Monte Carlo Inputs'!$C$7+'Monte Carlo Inputs'!$D$7*C4566</f>
        <v>0.60281710370802888</v>
      </c>
      <c r="F4566" s="16">
        <f>'Monte Carlo Inputs'!$C$17*(1+$D4566)</f>
        <v>2565.1461984098473</v>
      </c>
      <c r="G4566" s="16">
        <f t="shared" ref="G4566:J4566" si="4560">F4566*(1+$D4566)</f>
        <v>2708.8119135550164</v>
      </c>
      <c r="H4566" s="16">
        <f t="shared" si="4560"/>
        <v>2860.523890438003</v>
      </c>
      <c r="I4566" s="16">
        <f t="shared" si="4560"/>
        <v>3020.7327746974556</v>
      </c>
      <c r="J4566" s="16">
        <f t="shared" si="4560"/>
        <v>3189.9144512071166</v>
      </c>
      <c r="K4566" s="16">
        <f>F4566*$E4566*(1-'Monte Carlo Inputs'!$C$11)+F4566*'Monte Carlo Inputs'!$C$12-F4566*'Monte Carlo Inputs'!$C$13-'Monte Carlo Inputs'!$C$14*(F4566-'Monte Carlo Inputs'!$C$17)</f>
        <v>1200.8122132663823</v>
      </c>
      <c r="L4566" s="16">
        <f>G4566*$E4566*(1-'Monte Carlo Inputs'!$C$11)+G4566*'Monte Carlo Inputs'!$C$12-G4566*'Monte Carlo Inputs'!$C$13-'Monte Carlo Inputs'!$C$14*(G4566-F4566)</f>
        <v>1268.0659025418363</v>
      </c>
      <c r="M4566" s="16">
        <f>H4566*$E4566*(1-'Monte Carlo Inputs'!$C$11)+H4566*'Monte Carlo Inputs'!$C$12-H4566*'Monte Carlo Inputs'!$C$13-'Monte Carlo Inputs'!$C$14*(H4566-G4566)</f>
        <v>1339.0862579714064</v>
      </c>
      <c r="N4566" s="16">
        <f>I4566*$E4566*(1-'Monte Carlo Inputs'!$C$11)+I4566*'Monte Carlo Inputs'!$C$12-I4566*'Monte Carlo Inputs'!$C$13-'Monte Carlo Inputs'!$C$14*(I4566-H4566)</f>
        <v>1414.0842385979254</v>
      </c>
      <c r="O4566" s="16">
        <f>J4566*$E4566*(1-'Monte Carlo Inputs'!$C$11)+J4566*'Monte Carlo Inputs'!$C$12-J4566*'Monte Carlo Inputs'!$C$13-'Monte Carlo Inputs'!$C$14*(J4566-I4566)</f>
        <v>1493.2826186121408</v>
      </c>
    </row>
    <row r="4567" spans="1:15">
      <c r="A4567">
        <v>4563</v>
      </c>
      <c r="B4567" s="39">
        <v>0.16961102601747541</v>
      </c>
      <c r="C4567" s="39">
        <v>1.9823304764738048</v>
      </c>
      <c r="D4567" s="29">
        <f>'Monte Carlo Inputs'!$C$6+'Monte Carlo Inputs'!$D$6*B4567</f>
        <v>0.13729802427320295</v>
      </c>
      <c r="E4567" s="29">
        <f>'Monte Carlo Inputs'!$C$7+'Monte Carlo Inputs'!$D$7*C4567</f>
        <v>0.65377317554500536</v>
      </c>
      <c r="F4567" s="16">
        <f>'Monte Carlo Inputs'!$C$17*(1+$D4567)</f>
        <v>2762.6106307620375</v>
      </c>
      <c r="G4567" s="16">
        <f t="shared" ref="G4567:J4567" si="4561">F4567*(1+$D4567)</f>
        <v>3141.9116122018122</v>
      </c>
      <c r="H4567" s="16">
        <f t="shared" si="4561"/>
        <v>3573.2898689981548</v>
      </c>
      <c r="I4567" s="16">
        <f t="shared" si="4561"/>
        <v>4063.8955081670538</v>
      </c>
      <c r="J4567" s="16">
        <f t="shared" si="4561"/>
        <v>4621.860332291134</v>
      </c>
      <c r="K4567" s="16">
        <f>F4567*$E4567*(1-'Monte Carlo Inputs'!$C$11)+F4567*'Monte Carlo Inputs'!$C$12-F4567*'Monte Carlo Inputs'!$C$13-'Monte Carlo Inputs'!$C$14*(F4567-'Monte Carlo Inputs'!$C$17)</f>
        <v>1396.5545391664828</v>
      </c>
      <c r="L4567" s="16">
        <f>G4567*$E4567*(1-'Monte Carlo Inputs'!$C$11)+G4567*'Monte Carlo Inputs'!$C$12-G4567*'Monte Carlo Inputs'!$C$13-'Monte Carlo Inputs'!$C$14*(G4567-F4567)</f>
        <v>1588.2987181838141</v>
      </c>
      <c r="M4567" s="16">
        <f>H4567*$E4567*(1-'Monte Carlo Inputs'!$C$11)+H4567*'Monte Carlo Inputs'!$C$12-H4567*'Monte Carlo Inputs'!$C$13-'Monte Carlo Inputs'!$C$14*(H4567-G4567)</f>
        <v>1806.3689941461125</v>
      </c>
      <c r="N4567" s="16">
        <f>I4567*$E4567*(1-'Monte Carlo Inputs'!$C$11)+I4567*'Monte Carlo Inputs'!$C$12-I4567*'Monte Carlo Inputs'!$C$13-'Monte Carlo Inputs'!$C$14*(I4567-H4567)</f>
        <v>2054.3798881507469</v>
      </c>
      <c r="O4567" s="16">
        <f>J4567*$E4567*(1-'Monte Carlo Inputs'!$C$11)+J4567*'Monte Carlo Inputs'!$C$12-J4567*'Monte Carlo Inputs'!$C$13-'Monte Carlo Inputs'!$C$14*(J4567-I4567)</f>
        <v>2336.4421879004472</v>
      </c>
    </row>
    <row r="4568" spans="1:15">
      <c r="A4568">
        <v>4564</v>
      </c>
      <c r="B4568" s="39">
        <v>-0.90283124901850165</v>
      </c>
      <c r="C4568" s="39">
        <v>-1.7949101481030452</v>
      </c>
      <c r="D4568" s="29">
        <f>'Monte Carlo Inputs'!$C$6+'Monte Carlo Inputs'!$D$6*B4568</f>
        <v>6.7820659125082561E-2</v>
      </c>
      <c r="E4568" s="29">
        <f>'Monte Carlo Inputs'!$C$7+'Monte Carlo Inputs'!$D$7*C4568</f>
        <v>0.51857862699305446</v>
      </c>
      <c r="F4568" s="16">
        <f>'Monte Carlo Inputs'!$C$17*(1+$D4568)</f>
        <v>2593.8431630807381</v>
      </c>
      <c r="G4568" s="16">
        <f t="shared" ref="G4568:J4568" si="4562">F4568*(1+$D4568)</f>
        <v>2769.7593160679626</v>
      </c>
      <c r="H4568" s="16">
        <f t="shared" si="4562"/>
        <v>2957.6062185015294</v>
      </c>
      <c r="I4568" s="16">
        <f t="shared" si="4562"/>
        <v>3158.193021672746</v>
      </c>
      <c r="J4568" s="16">
        <f t="shared" si="4562"/>
        <v>3372.3837540468276</v>
      </c>
      <c r="K4568" s="16">
        <f>F4568*$E4568*(1-'Monte Carlo Inputs'!$C$11)+F4568*'Monte Carlo Inputs'!$C$12-F4568*'Monte Carlo Inputs'!$C$13-'Monte Carlo Inputs'!$C$14*(F4568-'Monte Carlo Inputs'!$C$17)</f>
        <v>1059.221855325598</v>
      </c>
      <c r="L4568" s="16">
        <f>G4568*$E4568*(1-'Monte Carlo Inputs'!$C$11)+G4568*'Monte Carlo Inputs'!$C$12-G4568*'Monte Carlo Inputs'!$C$13-'Monte Carlo Inputs'!$C$14*(G4568-F4568)</f>
        <v>1131.0589797134728</v>
      </c>
      <c r="M4568" s="16">
        <f>H4568*$E4568*(1-'Monte Carlo Inputs'!$C$11)+H4568*'Monte Carlo Inputs'!$C$12-H4568*'Monte Carlo Inputs'!$C$13-'Monte Carlo Inputs'!$C$14*(H4568-G4568)</f>
        <v>1207.7681452269837</v>
      </c>
      <c r="N4568" s="16">
        <f>I4568*$E4568*(1-'Monte Carlo Inputs'!$C$11)+I4568*'Monte Carlo Inputs'!$C$12-I4568*'Monte Carlo Inputs'!$C$13-'Monte Carlo Inputs'!$C$14*(I4568-H4568)</f>
        <v>1289.6797769065563</v>
      </c>
      <c r="O4568" s="16">
        <f>J4568*$E4568*(1-'Monte Carlo Inputs'!$C$11)+J4568*'Monte Carlo Inputs'!$C$12-J4568*'Monte Carlo Inputs'!$C$13-'Monte Carlo Inputs'!$C$14*(J4568-I4568)</f>
        <v>1377.1467094366481</v>
      </c>
    </row>
    <row r="4569" spans="1:15">
      <c r="A4569">
        <v>4565</v>
      </c>
      <c r="B4569" s="39">
        <v>1.3467537092207815</v>
      </c>
      <c r="C4569" s="39">
        <v>-0.80944637088653226</v>
      </c>
      <c r="D4569" s="29">
        <f>'Monte Carlo Inputs'!$C$6+'Monte Carlo Inputs'!$D$6*B4569</f>
        <v>0.21355832651614715</v>
      </c>
      <c r="E4569" s="29">
        <f>'Monte Carlo Inputs'!$C$7+'Monte Carlo Inputs'!$D$7*C4569</f>
        <v>0.55385022965670838</v>
      </c>
      <c r="F4569" s="16">
        <f>'Monte Carlo Inputs'!$C$17*(1+$D4569)</f>
        <v>2947.8545309403735</v>
      </c>
      <c r="G4569" s="16">
        <f t="shared" ref="G4569:J4569" si="4563">F4569*(1+$D4569)</f>
        <v>3577.3934113810415</v>
      </c>
      <c r="H4569" s="16">
        <f t="shared" si="4563"/>
        <v>4341.3755616054677</v>
      </c>
      <c r="I4569" s="16">
        <f t="shared" si="4563"/>
        <v>5268.5124613200296</v>
      </c>
      <c r="J4569" s="16">
        <f t="shared" si="4563"/>
        <v>6393.6471657890024</v>
      </c>
      <c r="K4569" s="16">
        <f>F4569*$E4569*(1-'Monte Carlo Inputs'!$C$11)+F4569*'Monte Carlo Inputs'!$C$12-F4569*'Monte Carlo Inputs'!$C$13-'Monte Carlo Inputs'!$C$14*(F4569-'Monte Carlo Inputs'!$C$17)</f>
        <v>1283.3297042894771</v>
      </c>
      <c r="L4569" s="16">
        <f>G4569*$E4569*(1-'Monte Carlo Inputs'!$C$11)+G4569*'Monte Carlo Inputs'!$C$12-G4569*'Monte Carlo Inputs'!$C$13-'Monte Carlo Inputs'!$C$14*(G4569-F4569)</f>
        <v>1557.3954483059997</v>
      </c>
      <c r="M4569" s="16">
        <f>H4569*$E4569*(1-'Monte Carlo Inputs'!$C$11)+H4569*'Monte Carlo Inputs'!$C$12-H4569*'Monte Carlo Inputs'!$C$13-'Monte Carlo Inputs'!$C$14*(H4569-G4569)</f>
        <v>1889.9902139700941</v>
      </c>
      <c r="N4569" s="16">
        <f>I4569*$E4569*(1-'Monte Carlo Inputs'!$C$11)+I4569*'Monte Carlo Inputs'!$C$12-I4569*'Monte Carlo Inputs'!$C$13-'Monte Carlo Inputs'!$C$14*(I4569-H4569)</f>
        <v>2293.6133611974424</v>
      </c>
      <c r="O4569" s="16">
        <f>J4569*$E4569*(1-'Monte Carlo Inputs'!$C$11)+J4569*'Monte Carlo Inputs'!$C$12-J4569*'Monte Carlo Inputs'!$C$13-'Monte Carlo Inputs'!$C$14*(J4569-I4569)</f>
        <v>2783.4335922898426</v>
      </c>
    </row>
    <row r="4570" spans="1:15">
      <c r="A4570">
        <v>4566</v>
      </c>
      <c r="B4570" s="39">
        <v>0.63438208489193959</v>
      </c>
      <c r="C4570" s="39">
        <v>-1.2916029193097691E-2</v>
      </c>
      <c r="D4570" s="29">
        <f>'Monte Carlo Inputs'!$C$6+'Monte Carlo Inputs'!$D$6*B4570</f>
        <v>0.16740786731031787</v>
      </c>
      <c r="E4570" s="29">
        <f>'Monte Carlo Inputs'!$C$7+'Monte Carlo Inputs'!$D$7*C4570</f>
        <v>0.58235954919873223</v>
      </c>
      <c r="F4570" s="16">
        <f>'Monte Carlo Inputs'!$C$17*(1+$D4570)</f>
        <v>2835.7504504834938</v>
      </c>
      <c r="G4570" s="16">
        <f t="shared" ref="G4570:J4570" si="4564">F4570*(1+$D4570)</f>
        <v>3310.4773856232086</v>
      </c>
      <c r="H4570" s="16">
        <f t="shared" si="4564"/>
        <v>3864.6773445294266</v>
      </c>
      <c r="I4570" s="16">
        <f t="shared" si="4564"/>
        <v>4511.6547366196</v>
      </c>
      <c r="J4570" s="16">
        <f t="shared" si="4564"/>
        <v>5266.9412341175812</v>
      </c>
      <c r="K4570" s="16">
        <f>F4570*$E4570*(1-'Monte Carlo Inputs'!$C$11)+F4570*'Monte Carlo Inputs'!$C$12-F4570*'Monte Carlo Inputs'!$C$13-'Monte Carlo Inputs'!$C$14*(F4570-'Monte Carlo Inputs'!$C$17)</f>
        <v>1290.5047036754445</v>
      </c>
      <c r="L4570" s="16">
        <f>G4570*$E4570*(1-'Monte Carlo Inputs'!$C$11)+G4570*'Monte Carlo Inputs'!$C$12-G4570*'Monte Carlo Inputs'!$C$13-'Monte Carlo Inputs'!$C$14*(G4570-F4570)</f>
        <v>1506.5453438716841</v>
      </c>
      <c r="M4570" s="16">
        <f>H4570*$E4570*(1-'Monte Carlo Inputs'!$C$11)+H4570*'Monte Carlo Inputs'!$C$12-H4570*'Monte Carlo Inputs'!$C$13-'Monte Carlo Inputs'!$C$14*(H4570-G4570)</f>
        <v>1758.7528868955319</v>
      </c>
      <c r="N4570" s="16">
        <f>I4570*$E4570*(1-'Monte Carlo Inputs'!$C$11)+I4570*'Monte Carlo Inputs'!$C$12-I4570*'Monte Carlo Inputs'!$C$13-'Monte Carlo Inputs'!$C$14*(I4570-H4570)</f>
        <v>2053.1819568165779</v>
      </c>
      <c r="O4570" s="16">
        <f>J4570*$E4570*(1-'Monte Carlo Inputs'!$C$11)+J4570*'Monte Carlo Inputs'!$C$12-J4570*'Monte Carlo Inputs'!$C$13-'Monte Carlo Inputs'!$C$14*(J4570-I4570)</f>
        <v>2396.9007694072661</v>
      </c>
    </row>
    <row r="4571" spans="1:15">
      <c r="A4571">
        <v>4567</v>
      </c>
      <c r="B4571" s="39">
        <v>0.90267916556767558</v>
      </c>
      <c r="C4571" s="39">
        <v>0.84276473305528443</v>
      </c>
      <c r="D4571" s="29">
        <f>'Monte Carlo Inputs'!$C$6+'Monte Carlo Inputs'!$D$6*B4571</f>
        <v>0.18478929163141478</v>
      </c>
      <c r="E4571" s="29">
        <f>'Monte Carlo Inputs'!$C$7+'Monte Carlo Inputs'!$D$7*C4571</f>
        <v>0.61298597357955087</v>
      </c>
      <c r="F4571" s="16">
        <f>'Monte Carlo Inputs'!$C$17*(1+$D4571)</f>
        <v>2877.9716683018705</v>
      </c>
      <c r="G4571" s="16">
        <f t="shared" ref="G4571:J4571" si="4565">F4571*(1+$D4571)</f>
        <v>3409.7900142226545</v>
      </c>
      <c r="H4571" s="16">
        <f t="shared" si="4565"/>
        <v>4039.882695562731</v>
      </c>
      <c r="I4571" s="16">
        <f t="shared" si="4565"/>
        <v>4786.4097571497787</v>
      </c>
      <c r="J4571" s="16">
        <f t="shared" si="4565"/>
        <v>5670.8870256311784</v>
      </c>
      <c r="K4571" s="16">
        <f>F4571*$E4571*(1-'Monte Carlo Inputs'!$C$11)+F4571*'Monte Carlo Inputs'!$C$12-F4571*'Monte Carlo Inputs'!$C$13-'Monte Carlo Inputs'!$C$14*(F4571-'Monte Carlo Inputs'!$C$17)</f>
        <v>1373.0446444560148</v>
      </c>
      <c r="L4571" s="16">
        <f>G4571*$E4571*(1-'Monte Carlo Inputs'!$C$11)+G4571*'Monte Carlo Inputs'!$C$12-G4571*'Monte Carlo Inputs'!$C$13-'Monte Carlo Inputs'!$C$14*(G4571-F4571)</f>
        <v>1626.7685916833498</v>
      </c>
      <c r="M4571" s="16">
        <f>H4571*$E4571*(1-'Monte Carlo Inputs'!$C$11)+H4571*'Monte Carlo Inputs'!$C$12-H4571*'Monte Carlo Inputs'!$C$13-'Monte Carlo Inputs'!$C$14*(H4571-G4571)</f>
        <v>1927.3780073887503</v>
      </c>
      <c r="N4571" s="16">
        <f>I4571*$E4571*(1-'Monte Carlo Inputs'!$C$11)+I4571*'Monte Carlo Inputs'!$C$12-I4571*'Monte Carlo Inputs'!$C$13-'Monte Carlo Inputs'!$C$14*(I4571-H4571)</f>
        <v>2283.5368240800854</v>
      </c>
      <c r="O4571" s="16">
        <f>J4571*$E4571*(1-'Monte Carlo Inputs'!$C$11)+J4571*'Monte Carlo Inputs'!$C$12-J4571*'Monte Carlo Inputs'!$C$13-'Monte Carlo Inputs'!$C$14*(J4571-I4571)</f>
        <v>2705.5099762160949</v>
      </c>
    </row>
    <row r="4572" spans="1:15">
      <c r="A4572">
        <v>4568</v>
      </c>
      <c r="B4572" s="39">
        <v>-0.37606742410475713</v>
      </c>
      <c r="C4572" s="39">
        <v>2.0556584907795301</v>
      </c>
      <c r="D4572" s="29">
        <f>'Monte Carlo Inputs'!$C$6+'Monte Carlo Inputs'!$D$6*B4572</f>
        <v>0.10194665682423613</v>
      </c>
      <c r="E4572" s="29">
        <f>'Monte Carlo Inputs'!$C$7+'Monte Carlo Inputs'!$D$7*C4572</f>
        <v>0.65639772313823264</v>
      </c>
      <c r="F4572" s="16">
        <f>'Monte Carlo Inputs'!$C$17*(1+$D4572)</f>
        <v>2676.7386240917526</v>
      </c>
      <c r="G4572" s="16">
        <f t="shared" ref="G4572:J4572" si="4566">F4572*(1+$D4572)</f>
        <v>2949.6231780102125</v>
      </c>
      <c r="H4572" s="16">
        <f t="shared" si="4566"/>
        <v>3250.3273998996328</v>
      </c>
      <c r="I4572" s="16">
        <f t="shared" si="4566"/>
        <v>3581.6874119036129</v>
      </c>
      <c r="J4572" s="16">
        <f t="shared" si="4566"/>
        <v>3946.8284693366372</v>
      </c>
      <c r="K4572" s="16">
        <f>F4572*$E4572*(1-'Monte Carlo Inputs'!$C$11)+F4572*'Monte Carlo Inputs'!$C$12-F4572*'Monte Carlo Inputs'!$C$13-'Monte Carlo Inputs'!$C$14*(F4572-'Monte Carlo Inputs'!$C$17)</f>
        <v>1356.8777639104958</v>
      </c>
      <c r="L4572" s="16">
        <f>G4572*$E4572*(1-'Monte Carlo Inputs'!$C$11)+G4572*'Monte Carlo Inputs'!$C$12-G4572*'Monte Carlo Inputs'!$C$13-'Monte Carlo Inputs'!$C$14*(G4572-F4572)</f>
        <v>1495.2069156603161</v>
      </c>
      <c r="M4572" s="16">
        <f>H4572*$E4572*(1-'Monte Carlo Inputs'!$C$11)+H4572*'Monte Carlo Inputs'!$C$12-H4572*'Monte Carlo Inputs'!$C$13-'Monte Carlo Inputs'!$C$14*(H4572-G4572)</f>
        <v>1647.6382619723631</v>
      </c>
      <c r="N4572" s="16">
        <f>I4572*$E4572*(1-'Monte Carlo Inputs'!$C$11)+I4572*'Monte Carlo Inputs'!$C$12-I4572*'Monte Carlo Inputs'!$C$13-'Monte Carlo Inputs'!$C$14*(I4572-H4572)</f>
        <v>1815.6094744361408</v>
      </c>
      <c r="O4572" s="16">
        <f>J4572*$E4572*(1-'Monte Carlo Inputs'!$C$11)+J4572*'Monte Carlo Inputs'!$C$12-J4572*'Monte Carlo Inputs'!$C$13-'Monte Carlo Inputs'!$C$14*(J4572-I4572)</f>
        <v>2000.7047904533133</v>
      </c>
    </row>
    <row r="4573" spans="1:15">
      <c r="A4573">
        <v>4569</v>
      </c>
      <c r="B4573" s="39">
        <v>-0.93787334478936324</v>
      </c>
      <c r="C4573" s="39">
        <v>-2.4106501301132655</v>
      </c>
      <c r="D4573" s="29">
        <f>'Monte Carlo Inputs'!$C$6+'Monte Carlo Inputs'!$D$6*B4573</f>
        <v>6.5550483340240551E-2</v>
      </c>
      <c r="E4573" s="29">
        <f>'Monte Carlo Inputs'!$C$7+'Monte Carlo Inputs'!$D$7*C4573</f>
        <v>0.4965401345677582</v>
      </c>
      <c r="F4573" s="16">
        <f>'Monte Carlo Inputs'!$C$17*(1+$D4573)</f>
        <v>2588.3286790817788</v>
      </c>
      <c r="G4573" s="16">
        <f t="shared" ref="G4573:J4573" si="4567">F4573*(1+$D4573)</f>
        <v>2757.9948750389958</v>
      </c>
      <c r="H4573" s="16">
        <f t="shared" si="4567"/>
        <v>2938.7827721477083</v>
      </c>
      <c r="I4573" s="16">
        <f t="shared" si="4567"/>
        <v>3131.4214032939626</v>
      </c>
      <c r="J4573" s="16">
        <f t="shared" si="4567"/>
        <v>3336.6875898218559</v>
      </c>
      <c r="K4573" s="16">
        <f>F4573*$E4573*(1-'Monte Carlo Inputs'!$C$11)+F4573*'Monte Carlo Inputs'!$C$12-F4573*'Monte Carlo Inputs'!$C$13-'Monte Carlo Inputs'!$C$14*(F4573-'Monte Carlo Inputs'!$C$17)</f>
        <v>1016.293225803508</v>
      </c>
      <c r="L4573" s="16">
        <f>G4573*$E4573*(1-'Monte Carlo Inputs'!$C$11)+G4573*'Monte Carlo Inputs'!$C$12-G4573*'Monte Carlo Inputs'!$C$13-'Monte Carlo Inputs'!$C$14*(G4573-F4573)</f>
        <v>1082.9117379703403</v>
      </c>
      <c r="M4573" s="16">
        <f>H4573*$E4573*(1-'Monte Carlo Inputs'!$C$11)+H4573*'Monte Carlo Inputs'!$C$12-H4573*'Monte Carlo Inputs'!$C$13-'Monte Carlo Inputs'!$C$14*(H4573-G4573)</f>
        <v>1153.897125809116</v>
      </c>
      <c r="N4573" s="16">
        <f>I4573*$E4573*(1-'Monte Carlo Inputs'!$C$11)+I4573*'Monte Carlo Inputs'!$C$12-I4573*'Monte Carlo Inputs'!$C$13-'Monte Carlo Inputs'!$C$14*(I4573-H4573)</f>
        <v>1229.5356401308177</v>
      </c>
      <c r="O4573" s="16">
        <f>J4573*$E4573*(1-'Monte Carlo Inputs'!$C$11)+J4573*'Monte Carlo Inputs'!$C$12-J4573*'Monte Carlo Inputs'!$C$13-'Monte Carlo Inputs'!$C$14*(J4573-I4573)</f>
        <v>1310.1322956254448</v>
      </c>
    </row>
    <row r="4574" spans="1:15">
      <c r="A4574">
        <v>4570</v>
      </c>
      <c r="B4574" s="39">
        <v>8.8734852239923001E-2</v>
      </c>
      <c r="C4574" s="39">
        <v>0.4376713920513059</v>
      </c>
      <c r="D4574" s="29">
        <f>'Monte Carlo Inputs'!$C$6+'Monte Carlo Inputs'!$D$6*B4574</f>
        <v>0.1320585222616496</v>
      </c>
      <c r="E4574" s="29">
        <f>'Monte Carlo Inputs'!$C$7+'Monte Carlo Inputs'!$D$7*C4574</f>
        <v>0.59848692075191445</v>
      </c>
      <c r="F4574" s="16">
        <f>'Monte Carlo Inputs'!$C$17*(1+$D4574)</f>
        <v>2749.8833564257739</v>
      </c>
      <c r="G4574" s="16">
        <f t="shared" ref="G4574:J4574" si="4568">F4574*(1+$D4574)</f>
        <v>3113.0288888672671</v>
      </c>
      <c r="H4574" s="16">
        <f t="shared" si="4568"/>
        <v>3524.1308836889039</v>
      </c>
      <c r="I4574" s="16">
        <f t="shared" si="4568"/>
        <v>3989.5224004455022</v>
      </c>
      <c r="J4574" s="16">
        <f t="shared" si="4568"/>
        <v>4516.3728331780849</v>
      </c>
      <c r="K4574" s="16">
        <f>F4574*$E4574*(1-'Monte Carlo Inputs'!$C$11)+F4574*'Monte Carlo Inputs'!$C$12-F4574*'Monte Carlo Inputs'!$C$13-'Monte Carlo Inputs'!$C$14*(F4574-'Monte Carlo Inputs'!$C$17)</f>
        <v>1281.7520647142981</v>
      </c>
      <c r="L4574" s="16">
        <f>G4574*$E4574*(1-'Monte Carlo Inputs'!$C$11)+G4574*'Monte Carlo Inputs'!$C$12-G4574*'Monte Carlo Inputs'!$C$13-'Monte Carlo Inputs'!$C$14*(G4574-F4574)</f>
        <v>1451.0183482862865</v>
      </c>
      <c r="M4574" s="16">
        <f>H4574*$E4574*(1-'Monte Carlo Inputs'!$C$11)+H4574*'Monte Carlo Inputs'!$C$12-H4574*'Monte Carlo Inputs'!$C$13-'Monte Carlo Inputs'!$C$14*(H4574-G4574)</f>
        <v>1642.6376871355135</v>
      </c>
      <c r="N4574" s="16">
        <f>I4574*$E4574*(1-'Monte Carlo Inputs'!$C$11)+I4574*'Monte Carlo Inputs'!$C$12-I4574*'Monte Carlo Inputs'!$C$13-'Monte Carlo Inputs'!$C$14*(I4574-H4574)</f>
        <v>1859.5619927099235</v>
      </c>
      <c r="O4574" s="16">
        <f>J4574*$E4574*(1-'Monte Carlo Inputs'!$C$11)+J4574*'Monte Carlo Inputs'!$C$12-J4574*'Monte Carlo Inputs'!$C$13-'Monte Carlo Inputs'!$C$14*(J4574-I4574)</f>
        <v>2105.1330015211252</v>
      </c>
    </row>
    <row r="4575" spans="1:15">
      <c r="A4575">
        <v>4571</v>
      </c>
      <c r="B4575" s="39">
        <v>1.3393130772486277</v>
      </c>
      <c r="C4575" s="39">
        <v>-2.2835041460683665E-2</v>
      </c>
      <c r="D4575" s="29">
        <f>'Monte Carlo Inputs'!$C$6+'Monte Carlo Inputs'!$D$6*B4575</f>
        <v>0.21307629077725876</v>
      </c>
      <c r="E4575" s="29">
        <f>'Monte Carlo Inputs'!$C$7+'Monte Carlo Inputs'!$D$7*C4575</f>
        <v>0.58200452908778877</v>
      </c>
      <c r="F4575" s="16">
        <f>'Monte Carlo Inputs'!$C$17*(1+$D4575)</f>
        <v>2946.6836179270399</v>
      </c>
      <c r="G4575" s="16">
        <f t="shared" ref="G4575:J4575" si="4569">F4575*(1+$D4575)</f>
        <v>3574.5520333290469</v>
      </c>
      <c r="H4575" s="16">
        <f t="shared" si="4569"/>
        <v>4336.2043217811088</v>
      </c>
      <c r="I4575" s="16">
        <f t="shared" si="4569"/>
        <v>5260.1466547185464</v>
      </c>
      <c r="J4575" s="16">
        <f t="shared" si="4569"/>
        <v>6380.9591928503805</v>
      </c>
      <c r="K4575" s="16">
        <f>F4575*$E4575*(1-'Monte Carlo Inputs'!$C$11)+F4575*'Monte Carlo Inputs'!$C$12-F4575*'Monte Carlo Inputs'!$C$13-'Monte Carlo Inputs'!$C$14*(F4575-'Monte Carlo Inputs'!$C$17)</f>
        <v>1341.8371714703981</v>
      </c>
      <c r="L4575" s="16">
        <f>G4575*$E4575*(1-'Monte Carlo Inputs'!$C$11)+G4575*'Monte Carlo Inputs'!$C$12-G4575*'Monte Carlo Inputs'!$C$13-'Monte Carlo Inputs'!$C$14*(G4575-F4575)</f>
        <v>1627.7508587943589</v>
      </c>
      <c r="M4575" s="16">
        <f>H4575*$E4575*(1-'Monte Carlo Inputs'!$C$11)+H4575*'Monte Carlo Inputs'!$C$12-H4575*'Monte Carlo Inputs'!$C$13-'Monte Carlo Inputs'!$C$14*(H4575-G4575)</f>
        <v>1974.5859740957592</v>
      </c>
      <c r="N4575" s="16">
        <f>I4575*$E4575*(1-'Monte Carlo Inputs'!$C$11)+I4575*'Monte Carlo Inputs'!$C$12-I4575*'Monte Carlo Inputs'!$C$13-'Monte Carlo Inputs'!$C$14*(I4575-H4575)</f>
        <v>2395.323429276883</v>
      </c>
      <c r="O4575" s="16">
        <f>J4575*$E4575*(1-'Monte Carlo Inputs'!$C$11)+J4575*'Monte Carlo Inputs'!$C$12-J4575*'Monte Carlo Inputs'!$C$13-'Monte Carlo Inputs'!$C$14*(J4575-I4575)</f>
        <v>2905.7100607990656</v>
      </c>
    </row>
    <row r="4576" spans="1:15">
      <c r="A4576">
        <v>4572</v>
      </c>
      <c r="B4576" s="39">
        <v>-0.45353142821122749</v>
      </c>
      <c r="C4576" s="39">
        <v>-2.2255638032977298</v>
      </c>
      <c r="D4576" s="29">
        <f>'Monte Carlo Inputs'!$C$6+'Monte Carlo Inputs'!$D$6*B4576</f>
        <v>9.6928209655170378E-2</v>
      </c>
      <c r="E4576" s="29">
        <f>'Monte Carlo Inputs'!$C$7+'Monte Carlo Inputs'!$D$7*C4576</f>
        <v>0.50316472243069543</v>
      </c>
      <c r="F4576" s="16">
        <f>'Monte Carlo Inputs'!$C$17*(1+$D4576)</f>
        <v>2664.548314073375</v>
      </c>
      <c r="G4576" s="16">
        <f t="shared" ref="G4576:J4576" si="4570">F4576*(1+$D4576)</f>
        <v>2922.8182116962103</v>
      </c>
      <c r="H4576" s="16">
        <f t="shared" si="4570"/>
        <v>3206.121748103451</v>
      </c>
      <c r="I4576" s="16">
        <f t="shared" si="4570"/>
        <v>3516.885389083624</v>
      </c>
      <c r="J4576" s="16">
        <f t="shared" si="4570"/>
        <v>3857.7707934099271</v>
      </c>
      <c r="K4576" s="16">
        <f>F4576*$E4576*(1-'Monte Carlo Inputs'!$C$11)+F4576*'Monte Carlo Inputs'!$C$12-F4576*'Monte Carlo Inputs'!$C$13-'Monte Carlo Inputs'!$C$14*(F4576-'Monte Carlo Inputs'!$C$17)</f>
        <v>1059.9799151817278</v>
      </c>
      <c r="L4576" s="16">
        <f>G4576*$E4576*(1-'Monte Carlo Inputs'!$C$11)+G4576*'Monte Carlo Inputs'!$C$12-G4576*'Monte Carlo Inputs'!$C$13-'Monte Carlo Inputs'!$C$14*(G4576-F4576)</f>
        <v>1162.7218706307319</v>
      </c>
      <c r="M4576" s="16">
        <f>H4576*$E4576*(1-'Monte Carlo Inputs'!$C$11)+H4576*'Monte Carlo Inputs'!$C$12-H4576*'Monte Carlo Inputs'!$C$13-'Monte Carlo Inputs'!$C$14*(H4576-G4576)</f>
        <v>1275.4224198778797</v>
      </c>
      <c r="N4576" s="16">
        <f>I4576*$E4576*(1-'Monte Carlo Inputs'!$C$11)+I4576*'Monte Carlo Inputs'!$C$12-I4576*'Monte Carlo Inputs'!$C$13-'Monte Carlo Inputs'!$C$14*(I4576-H4576)</f>
        <v>1399.0468315907081</v>
      </c>
      <c r="O4576" s="16">
        <f>J4576*$E4576*(1-'Monte Carlo Inputs'!$C$11)+J4576*'Monte Carlo Inputs'!$C$12-J4576*'Monte Carlo Inputs'!$C$13-'Monte Carlo Inputs'!$C$14*(J4576-I4576)</f>
        <v>1534.6539362005335</v>
      </c>
    </row>
    <row r="4577" spans="1:15">
      <c r="A4577">
        <v>4573</v>
      </c>
      <c r="B4577" s="39">
        <v>-0.42032847274002583</v>
      </c>
      <c r="C4577" s="39">
        <v>-1.645862666201745</v>
      </c>
      <c r="D4577" s="29">
        <f>'Monte Carlo Inputs'!$C$6+'Monte Carlo Inputs'!$D$6*B4577</f>
        <v>9.907923812072772E-2</v>
      </c>
      <c r="E4577" s="29">
        <f>'Monte Carlo Inputs'!$C$7+'Monte Carlo Inputs'!$D$7*C4577</f>
        <v>0.52391331679209485</v>
      </c>
      <c r="F4577" s="16">
        <f>'Monte Carlo Inputs'!$C$17*(1+$D4577)</f>
        <v>2669.7733773190603</v>
      </c>
      <c r="G4577" s="16">
        <f t="shared" ref="G4577:J4577" si="4571">F4577*(1+$D4577)</f>
        <v>2934.292489498835</v>
      </c>
      <c r="H4577" s="16">
        <f t="shared" si="4571"/>
        <v>3225.019953781753</v>
      </c>
      <c r="I4577" s="16">
        <f t="shared" si="4571"/>
        <v>3544.5524737265937</v>
      </c>
      <c r="J4577" s="16">
        <f t="shared" si="4571"/>
        <v>3895.7440323023652</v>
      </c>
      <c r="K4577" s="16">
        <f>F4577*$E4577*(1-'Monte Carlo Inputs'!$C$11)+F4577*'Monte Carlo Inputs'!$C$12-F4577*'Monte Carlo Inputs'!$C$13-'Monte Carlo Inputs'!$C$14*(F4577-'Monte Carlo Inputs'!$C$17)</f>
        <v>1101.5552502988371</v>
      </c>
      <c r="L4577" s="16">
        <f>G4577*$E4577*(1-'Monte Carlo Inputs'!$C$11)+G4577*'Monte Carlo Inputs'!$C$12-G4577*'Monte Carlo Inputs'!$C$13-'Monte Carlo Inputs'!$C$14*(G4577-F4577)</f>
        <v>1210.6965052463336</v>
      </c>
      <c r="M4577" s="16">
        <f>H4577*$E4577*(1-'Monte Carlo Inputs'!$C$11)+H4577*'Monte Carlo Inputs'!$C$12-H4577*'Monte Carlo Inputs'!$C$13-'Monte Carlo Inputs'!$C$14*(H4577-G4577)</f>
        <v>1330.651392581568</v>
      </c>
      <c r="N4577" s="16">
        <f>I4577*$E4577*(1-'Monte Carlo Inputs'!$C$11)+I4577*'Monte Carlo Inputs'!$C$12-I4577*'Monte Carlo Inputs'!$C$13-'Monte Carlo Inputs'!$C$14*(I4577-H4577)</f>
        <v>1462.4913187628351</v>
      </c>
      <c r="O4577" s="16">
        <f>J4577*$E4577*(1-'Monte Carlo Inputs'!$C$11)+J4577*'Monte Carlo Inputs'!$C$12-J4577*'Monte Carlo Inputs'!$C$13-'Monte Carlo Inputs'!$C$14*(J4577-I4577)</f>
        <v>1607.3938443840348</v>
      </c>
    </row>
    <row r="4578" spans="1:15">
      <c r="A4578">
        <v>4574</v>
      </c>
      <c r="B4578" s="39">
        <v>-2.1324579344392118</v>
      </c>
      <c r="C4578" s="39">
        <v>-1.087427307413622</v>
      </c>
      <c r="D4578" s="29">
        <f>'Monte Carlo Inputs'!$C$6+'Monte Carlo Inputs'!$D$6*B4578</f>
        <v>-1.1839779676606516E-2</v>
      </c>
      <c r="E4578" s="29">
        <f>'Monte Carlo Inputs'!$C$7+'Monte Carlo Inputs'!$D$7*C4578</f>
        <v>0.54390076893786987</v>
      </c>
      <c r="F4578" s="16">
        <f>'Monte Carlo Inputs'!$C$17*(1+$D4578)</f>
        <v>2400.3399911875554</v>
      </c>
      <c r="G4578" s="16">
        <f t="shared" ref="G4578:J4578" si="4572">F4578*(1+$D4578)</f>
        <v>2371.9204945429469</v>
      </c>
      <c r="H4578" s="16">
        <f t="shared" si="4572"/>
        <v>2343.8374784771308</v>
      </c>
      <c r="I4578" s="16">
        <f t="shared" si="4572"/>
        <v>2316.0869591341884</v>
      </c>
      <c r="J4578" s="16">
        <f t="shared" si="4572"/>
        <v>2288.6649998261778</v>
      </c>
      <c r="K4578" s="16">
        <f>F4578*$E4578*(1-'Monte Carlo Inputs'!$C$11)+F4578*'Monte Carlo Inputs'!$C$12-F4578*'Monte Carlo Inputs'!$C$13-'Monte Carlo Inputs'!$C$14*(F4578-'Monte Carlo Inputs'!$C$17)</f>
        <v>1020.4157827899182</v>
      </c>
      <c r="L4578" s="16">
        <f>G4578*$E4578*(1-'Monte Carlo Inputs'!$C$11)+G4578*'Monte Carlo Inputs'!$C$12-G4578*'Monte Carlo Inputs'!$C$13-'Monte Carlo Inputs'!$C$14*(G4578-F4578)</f>
        <v>1008.3342847431535</v>
      </c>
      <c r="M4578" s="16">
        <f>H4578*$E4578*(1-'Monte Carlo Inputs'!$C$11)+H4578*'Monte Carlo Inputs'!$C$12-H4578*'Monte Carlo Inputs'!$C$13-'Monte Carlo Inputs'!$C$14*(H4578-G4578)</f>
        <v>996.395828971426</v>
      </c>
      <c r="N4578" s="16">
        <f>I4578*$E4578*(1-'Monte Carlo Inputs'!$C$11)+I4578*'Monte Carlo Inputs'!$C$12-I4578*'Monte Carlo Inputs'!$C$13-'Monte Carlo Inputs'!$C$14*(I4578-H4578)</f>
        <v>984.59872188571455</v>
      </c>
      <c r="O4578" s="16">
        <f>J4578*$E4578*(1-'Monte Carlo Inputs'!$C$11)+J4578*'Monte Carlo Inputs'!$C$12-J4578*'Monte Carlo Inputs'!$C$13-'Monte Carlo Inputs'!$C$14*(J4578-I4578)</f>
        <v>972.94128994871926</v>
      </c>
    </row>
    <row r="4579" spans="1:15">
      <c r="A4579">
        <v>4575</v>
      </c>
      <c r="B4579" s="39">
        <v>1.2317560719480785</v>
      </c>
      <c r="C4579" s="39">
        <v>-2.6544215152988097E-2</v>
      </c>
      <c r="D4579" s="29">
        <f>'Monte Carlo Inputs'!$C$6+'Monte Carlo Inputs'!$D$6*B4579</f>
        <v>0.20610829118841945</v>
      </c>
      <c r="E4579" s="29">
        <f>'Monte Carlo Inputs'!$C$7+'Monte Carlo Inputs'!$D$7*C4579</f>
        <v>0.58187177078280572</v>
      </c>
      <c r="F4579" s="16">
        <f>'Monte Carlo Inputs'!$C$17*(1+$D4579)</f>
        <v>2929.7576501257904</v>
      </c>
      <c r="G4579" s="16">
        <f t="shared" ref="G4579:J4579" si="4573">F4579*(1+$D4579)</f>
        <v>3533.6049929894166</v>
      </c>
      <c r="H4579" s="16">
        <f t="shared" si="4573"/>
        <v>4261.9102798293325</v>
      </c>
      <c r="I4579" s="16">
        <f t="shared" si="4573"/>
        <v>5140.3253248033152</v>
      </c>
      <c r="J4579" s="16">
        <f t="shared" si="4573"/>
        <v>6199.7889936510846</v>
      </c>
      <c r="K4579" s="16">
        <f>F4579*$E4579*(1-'Monte Carlo Inputs'!$C$11)+F4579*'Monte Carlo Inputs'!$C$12-F4579*'Monte Carlo Inputs'!$C$13-'Monte Carlo Inputs'!$C$14*(F4579-'Monte Carlo Inputs'!$C$17)</f>
        <v>1333.6188937496934</v>
      </c>
      <c r="L4579" s="16">
        <f>G4579*$E4579*(1-'Monte Carlo Inputs'!$C$11)+G4579*'Monte Carlo Inputs'!$C$12-G4579*'Monte Carlo Inputs'!$C$13-'Monte Carlo Inputs'!$C$14*(G4579-F4579)</f>
        <v>1608.4888050370328</v>
      </c>
      <c r="M4579" s="16">
        <f>H4579*$E4579*(1-'Monte Carlo Inputs'!$C$11)+H4579*'Monte Carlo Inputs'!$C$12-H4579*'Monte Carlo Inputs'!$C$13-'Monte Carlo Inputs'!$C$14*(H4579-G4579)</f>
        <v>1940.0116840389187</v>
      </c>
      <c r="N4579" s="16">
        <f>I4579*$E4579*(1-'Monte Carlo Inputs'!$C$11)+I4579*'Monte Carlo Inputs'!$C$12-I4579*'Monte Carlo Inputs'!$C$13-'Monte Carlo Inputs'!$C$14*(I4579-H4579)</f>
        <v>2339.8641771217485</v>
      </c>
      <c r="O4579" s="16">
        <f>J4579*$E4579*(1-'Monte Carlo Inputs'!$C$11)+J4579*'Monte Carlo Inputs'!$C$12-J4579*'Monte Carlo Inputs'!$C$13-'Monte Carlo Inputs'!$C$14*(J4579-I4579)</f>
        <v>2822.1295842813092</v>
      </c>
    </row>
    <row r="4580" spans="1:15">
      <c r="A4580">
        <v>4576</v>
      </c>
      <c r="B4580" s="39">
        <v>0.36036075617541602</v>
      </c>
      <c r="C4580" s="39">
        <v>2.0167711146384262</v>
      </c>
      <c r="D4580" s="29">
        <f>'Monte Carlo Inputs'!$C$6+'Monte Carlo Inputs'!$D$6*B4580</f>
        <v>0.14965560189074331</v>
      </c>
      <c r="E4580" s="29">
        <f>'Monte Carlo Inputs'!$C$7+'Monte Carlo Inputs'!$D$7*C4580</f>
        <v>0.65500587078242578</v>
      </c>
      <c r="F4580" s="16">
        <f>'Monte Carlo Inputs'!$C$17*(1+$D4580)</f>
        <v>2792.6284225528052</v>
      </c>
      <c r="G4580" s="16">
        <f t="shared" ref="G4580:J4580" si="4574">F4580*(1+$D4580)</f>
        <v>3210.5609099871422</v>
      </c>
      <c r="H4580" s="16">
        <f t="shared" si="4574"/>
        <v>3691.0393353781606</v>
      </c>
      <c r="I4580" s="16">
        <f t="shared" si="4574"/>
        <v>4243.424048716588</v>
      </c>
      <c r="J4580" s="16">
        <f t="shared" si="4574"/>
        <v>4878.4762288049242</v>
      </c>
      <c r="K4580" s="16">
        <f>F4580*$E4580*(1-'Monte Carlo Inputs'!$C$11)+F4580*'Monte Carlo Inputs'!$C$12-F4580*'Monte Carlo Inputs'!$C$13-'Monte Carlo Inputs'!$C$14*(F4580-'Monte Carlo Inputs'!$C$17)</f>
        <v>1414.6211459607919</v>
      </c>
      <c r="L4580" s="16">
        <f>G4580*$E4580*(1-'Monte Carlo Inputs'!$C$11)+G4580*'Monte Carlo Inputs'!$C$12-G4580*'Monte Carlo Inputs'!$C$13-'Monte Carlo Inputs'!$C$14*(G4580-F4580)</f>
        <v>1626.3271250069274</v>
      </c>
      <c r="M4580" s="16">
        <f>H4580*$E4580*(1-'Monte Carlo Inputs'!$C$11)+H4580*'Monte Carlo Inputs'!$C$12-H4580*'Monte Carlo Inputs'!$C$13-'Monte Carlo Inputs'!$C$14*(H4580-G4580)</f>
        <v>1869.7160897710812</v>
      </c>
      <c r="N4580" s="16">
        <f>I4580*$E4580*(1-'Monte Carlo Inputs'!$C$11)+I4580*'Monte Carlo Inputs'!$C$12-I4580*'Monte Carlo Inputs'!$C$13-'Monte Carlo Inputs'!$C$14*(I4580-H4580)</f>
        <v>2149.5295765505798</v>
      </c>
      <c r="O4580" s="16">
        <f>J4580*$E4580*(1-'Monte Carlo Inputs'!$C$11)+J4580*'Monte Carlo Inputs'!$C$12-J4580*'Monte Carlo Inputs'!$C$13-'Monte Carlo Inputs'!$C$14*(J4580-I4580)</f>
        <v>2471.2187191112112</v>
      </c>
    </row>
    <row r="4581" spans="1:15">
      <c r="A4581">
        <v>4577</v>
      </c>
      <c r="B4581" s="39">
        <v>-1.1695755731492186</v>
      </c>
      <c r="C4581" s="39">
        <v>0.54693256304498772</v>
      </c>
      <c r="D4581" s="29">
        <f>'Monte Carlo Inputs'!$C$6+'Monte Carlo Inputs'!$D$6*B4581</f>
        <v>5.0539828967397213E-2</v>
      </c>
      <c r="E4581" s="29">
        <f>'Monte Carlo Inputs'!$C$7+'Monte Carlo Inputs'!$D$7*C4581</f>
        <v>0.60239758362857543</v>
      </c>
      <c r="F4581" s="16">
        <f>'Monte Carlo Inputs'!$C$17*(1+$D4581)</f>
        <v>2551.8662985447049</v>
      </c>
      <c r="G4581" s="16">
        <f t="shared" ref="G4581:J4581" si="4575">F4581*(1+$D4581)</f>
        <v>2680.8371848208194</v>
      </c>
      <c r="H4581" s="16">
        <f t="shared" si="4575"/>
        <v>2816.3262376311022</v>
      </c>
      <c r="I4581" s="16">
        <f t="shared" si="4575"/>
        <v>2958.6628839973714</v>
      </c>
      <c r="J4581" s="16">
        <f t="shared" si="4575"/>
        <v>3108.1932001267851</v>
      </c>
      <c r="K4581" s="16">
        <f>F4581*$E4581*(1-'Monte Carlo Inputs'!$C$11)+F4581*'Monte Carlo Inputs'!$C$12-F4581*'Monte Carlo Inputs'!$C$13-'Monte Carlo Inputs'!$C$14*(F4581-'Monte Carlo Inputs'!$C$17)</f>
        <v>1193.6229519236726</v>
      </c>
      <c r="L4581" s="16">
        <f>G4581*$E4581*(1-'Monte Carlo Inputs'!$C$11)+G4581*'Monte Carlo Inputs'!$C$12-G4581*'Monte Carlo Inputs'!$C$13-'Monte Carlo Inputs'!$C$14*(G4581-F4581)</f>
        <v>1253.948451765455</v>
      </c>
      <c r="M4581" s="16">
        <f>H4581*$E4581*(1-'Monte Carlo Inputs'!$C$11)+H4581*'Monte Carlo Inputs'!$C$12-H4581*'Monte Carlo Inputs'!$C$13-'Monte Carlo Inputs'!$C$14*(H4581-G4581)</f>
        <v>1317.3227920516142</v>
      </c>
      <c r="N4581" s="16">
        <f>I4581*$E4581*(1-'Monte Carlo Inputs'!$C$11)+I4581*'Monte Carlo Inputs'!$C$12-I4581*'Monte Carlo Inputs'!$C$13-'Monte Carlo Inputs'!$C$14*(I4581-H4581)</f>
        <v>1383.9000606567568</v>
      </c>
      <c r="O4581" s="16">
        <f>J4581*$E4581*(1-'Monte Carlo Inputs'!$C$11)+J4581*'Monte Carlo Inputs'!$C$12-J4581*'Monte Carlo Inputs'!$C$13-'Monte Carlo Inputs'!$C$14*(J4581-I4581)</f>
        <v>1453.8421330303197</v>
      </c>
    </row>
    <row r="4582" spans="1:15">
      <c r="A4582">
        <v>4578</v>
      </c>
      <c r="B4582" s="39">
        <v>0.15014693650355129</v>
      </c>
      <c r="C4582" s="39">
        <v>0.43294160919073821</v>
      </c>
      <c r="D4582" s="29">
        <f>'Monte Carlo Inputs'!$C$6+'Monte Carlo Inputs'!$D$6*B4582</f>
        <v>0.13603705789215531</v>
      </c>
      <c r="E4582" s="29">
        <f>'Monte Carlo Inputs'!$C$7+'Monte Carlo Inputs'!$D$7*C4582</f>
        <v>0.59831763292459872</v>
      </c>
      <c r="F4582" s="16">
        <f>'Monte Carlo Inputs'!$C$17*(1+$D4582)</f>
        <v>2759.5476173258348</v>
      </c>
      <c r="G4582" s="16">
        <f t="shared" ref="G4582:J4582" si="4576">F4582*(1+$D4582)</f>
        <v>3134.9483563001486</v>
      </c>
      <c r="H4582" s="16">
        <f t="shared" si="4576"/>
        <v>3561.4175073350689</v>
      </c>
      <c r="I4582" s="16">
        <f t="shared" si="4576"/>
        <v>4045.9022669585447</v>
      </c>
      <c r="J4582" s="16">
        <f t="shared" si="4576"/>
        <v>4596.2949078747861</v>
      </c>
      <c r="K4582" s="16">
        <f>F4582*$E4582*(1-'Monte Carlo Inputs'!$C$11)+F4582*'Monte Carlo Inputs'!$C$12-F4582*'Monte Carlo Inputs'!$C$13-'Monte Carlo Inputs'!$C$14*(F4582-'Monte Carlo Inputs'!$C$17)</f>
        <v>1286.0673785191427</v>
      </c>
      <c r="L4582" s="16">
        <f>G4582*$E4582*(1-'Monte Carlo Inputs'!$C$11)+G4582*'Monte Carlo Inputs'!$C$12-G4582*'Monte Carlo Inputs'!$C$13-'Monte Carlo Inputs'!$C$14*(G4582-F4582)</f>
        <v>1461.020200943964</v>
      </c>
      <c r="M4582" s="16">
        <f>H4582*$E4582*(1-'Monte Carlo Inputs'!$C$11)+H4582*'Monte Carlo Inputs'!$C$12-H4582*'Monte Carlo Inputs'!$C$13-'Monte Carlo Inputs'!$C$14*(H4582-G4582)</f>
        <v>1659.7730906013862</v>
      </c>
      <c r="N4582" s="16">
        <f>I4582*$E4582*(1-'Monte Carlo Inputs'!$C$11)+I4582*'Monte Carlo Inputs'!$C$12-I4582*'Monte Carlo Inputs'!$C$13-'Monte Carlo Inputs'!$C$14*(I4582-H4582)</f>
        <v>1885.5637386153687</v>
      </c>
      <c r="O4582" s="16">
        <f>J4582*$E4582*(1-'Monte Carlo Inputs'!$C$11)+J4582*'Monte Carlo Inputs'!$C$12-J4582*'Monte Carlo Inputs'!$C$13-'Monte Carlo Inputs'!$C$14*(J4582-I4582)</f>
        <v>2142.0702820847359</v>
      </c>
    </row>
    <row r="4583" spans="1:15">
      <c r="A4583">
        <v>4579</v>
      </c>
      <c r="B4583" s="39">
        <v>-0.60202856836598362</v>
      </c>
      <c r="C4583" s="39">
        <v>0.49203543115896597</v>
      </c>
      <c r="D4583" s="29">
        <f>'Monte Carlo Inputs'!$C$6+'Monte Carlo Inputs'!$D$6*B4583</f>
        <v>8.7307934261198705E-2</v>
      </c>
      <c r="E4583" s="29">
        <f>'Monte Carlo Inputs'!$C$7+'Monte Carlo Inputs'!$D$7*C4583</f>
        <v>0.6004327119934888</v>
      </c>
      <c r="F4583" s="16">
        <f>'Monte Carlo Inputs'!$C$17*(1+$D4583)</f>
        <v>2641.1797031138781</v>
      </c>
      <c r="G4583" s="16">
        <f t="shared" ref="G4583:J4583" si="4577">F4583*(1+$D4583)</f>
        <v>2871.7756470053569</v>
      </c>
      <c r="H4583" s="16">
        <f t="shared" si="4577"/>
        <v>3122.504446407012</v>
      </c>
      <c r="I4583" s="16">
        <f t="shared" si="4577"/>
        <v>3395.1238593442158</v>
      </c>
      <c r="J4583" s="16">
        <f t="shared" si="4577"/>
        <v>3691.5451100644677</v>
      </c>
      <c r="K4583" s="16">
        <f>F4583*$E4583*(1-'Monte Carlo Inputs'!$C$11)+F4583*'Monte Carlo Inputs'!$C$12-F4583*'Monte Carlo Inputs'!$C$13-'Monte Carlo Inputs'!$C$14*(F4583-'Monte Carlo Inputs'!$C$17)</f>
        <v>1233.1312721823872</v>
      </c>
      <c r="L4583" s="16">
        <f>G4583*$E4583*(1-'Monte Carlo Inputs'!$C$11)+G4583*'Monte Carlo Inputs'!$C$12-G4583*'Monte Carlo Inputs'!$C$13-'Monte Carlo Inputs'!$C$14*(G4583-F4583)</f>
        <v>1340.7934162295151</v>
      </c>
      <c r="M4583" s="16">
        <f>H4583*$E4583*(1-'Monte Carlo Inputs'!$C$11)+H4583*'Monte Carlo Inputs'!$C$12-H4583*'Monte Carlo Inputs'!$C$13-'Monte Carlo Inputs'!$C$14*(H4583-G4583)</f>
        <v>1457.8553196715297</v>
      </c>
      <c r="N4583" s="16">
        <f>I4583*$E4583*(1-'Monte Carlo Inputs'!$C$11)+I4583*'Monte Carlo Inputs'!$C$12-I4583*'Monte Carlo Inputs'!$C$13-'Monte Carlo Inputs'!$C$14*(I4583-H4583)</f>
        <v>1585.1376560837505</v>
      </c>
      <c r="O4583" s="16">
        <f>J4583*$E4583*(1-'Monte Carlo Inputs'!$C$11)+J4583*'Monte Carlo Inputs'!$C$12-J4583*'Monte Carlo Inputs'!$C$13-'Monte Carlo Inputs'!$C$14*(J4583-I4583)</f>
        <v>1723.5327503560609</v>
      </c>
    </row>
    <row r="4584" spans="1:15">
      <c r="A4584">
        <v>4580</v>
      </c>
      <c r="B4584" s="39">
        <v>1.4074357879992829</v>
      </c>
      <c r="C4584" s="39">
        <v>-0.15183656935142634</v>
      </c>
      <c r="D4584" s="29">
        <f>'Monte Carlo Inputs'!$C$6+'Monte Carlo Inputs'!$D$6*B4584</f>
        <v>0.21748956929105501</v>
      </c>
      <c r="E4584" s="29">
        <f>'Monte Carlo Inputs'!$C$7+'Monte Carlo Inputs'!$D$7*C4584</f>
        <v>0.57738732169776319</v>
      </c>
      <c r="F4584" s="16">
        <f>'Monte Carlo Inputs'!$C$17*(1+$D4584)</f>
        <v>2957.4039127649021</v>
      </c>
      <c r="G4584" s="16">
        <f t="shared" ref="G4584:J4584" si="4578">F4584*(1+$D4584)</f>
        <v>3600.6084159718216</v>
      </c>
      <c r="H4584" s="16">
        <f t="shared" si="4578"/>
        <v>4383.703189547281</v>
      </c>
      <c r="I4584" s="16">
        <f t="shared" si="4578"/>
        <v>5337.112908141743</v>
      </c>
      <c r="J4584" s="16">
        <f t="shared" si="4578"/>
        <v>6497.879295791221</v>
      </c>
      <c r="K4584" s="16">
        <f>F4584*$E4584*(1-'Monte Carlo Inputs'!$C$11)+F4584*'Monte Carlo Inputs'!$C$12-F4584*'Monte Carlo Inputs'!$C$13-'Monte Carlo Inputs'!$C$14*(F4584-'Monte Carlo Inputs'!$C$17)</f>
        <v>1337.1505446644094</v>
      </c>
      <c r="L4584" s="16">
        <f>G4584*$E4584*(1-'Monte Carlo Inputs'!$C$11)+G4584*'Monte Carlo Inputs'!$C$12-G4584*'Monte Carlo Inputs'!$C$13-'Monte Carlo Inputs'!$C$14*(G4584-F4584)</f>
        <v>1627.9668407007714</v>
      </c>
      <c r="M4584" s="16">
        <f>H4584*$E4584*(1-'Monte Carlo Inputs'!$C$11)+H4584*'Monte Carlo Inputs'!$C$12-H4584*'Monte Carlo Inputs'!$C$13-'Monte Carlo Inputs'!$C$14*(H4584-G4584)</f>
        <v>1982.0326477049018</v>
      </c>
      <c r="N4584" s="16">
        <f>I4584*$E4584*(1-'Monte Carlo Inputs'!$C$11)+I4584*'Monte Carlo Inputs'!$C$12-I4584*'Monte Carlo Inputs'!$C$13-'Monte Carlo Inputs'!$C$14*(I4584-H4584)</f>
        <v>2413.1040745750502</v>
      </c>
      <c r="O4584" s="16">
        <f>J4584*$E4584*(1-'Monte Carlo Inputs'!$C$11)+J4584*'Monte Carlo Inputs'!$C$12-J4584*'Monte Carlo Inputs'!$C$13-'Monte Carlo Inputs'!$C$14*(J4584-I4584)</f>
        <v>2937.9290404088683</v>
      </c>
    </row>
    <row r="4585" spans="1:15">
      <c r="A4585">
        <v>4581</v>
      </c>
      <c r="B4585" s="39">
        <v>-7.5089017114757439E-3</v>
      </c>
      <c r="C4585" s="39">
        <v>-0.3871135298397072</v>
      </c>
      <c r="D4585" s="29">
        <f>'Monte Carlo Inputs'!$C$6+'Monte Carlo Inputs'!$D$6*B4585</f>
        <v>0.12582344314162622</v>
      </c>
      <c r="E4585" s="29">
        <f>'Monte Carlo Inputs'!$C$7+'Monte Carlo Inputs'!$D$7*C4585</f>
        <v>0.56896631662572028</v>
      </c>
      <c r="F4585" s="16">
        <f>'Monte Carlo Inputs'!$C$17*(1+$D4585)</f>
        <v>2734.7377257353251</v>
      </c>
      <c r="G4585" s="16">
        <f t="shared" ref="G4585:J4585" si="4579">F4585*(1+$D4585)</f>
        <v>3078.8318424766439</v>
      </c>
      <c r="H4585" s="16">
        <f t="shared" si="4579"/>
        <v>3466.2210657511323</v>
      </c>
      <c r="I4585" s="16">
        <f t="shared" si="4579"/>
        <v>3902.3529349339774</v>
      </c>
      <c r="J4585" s="16">
        <f t="shared" si="4579"/>
        <v>4393.3604175612008</v>
      </c>
      <c r="K4585" s="16">
        <f>F4585*$E4585*(1-'Monte Carlo Inputs'!$C$11)+F4585*'Monte Carlo Inputs'!$C$12-F4585*'Monte Carlo Inputs'!$C$13-'Monte Carlo Inputs'!$C$14*(F4585-'Monte Carlo Inputs'!$C$17)</f>
        <v>1217.0221539321308</v>
      </c>
      <c r="L4585" s="16">
        <f>G4585*$E4585*(1-'Monte Carlo Inputs'!$C$11)+G4585*'Monte Carlo Inputs'!$C$12-G4585*'Monte Carlo Inputs'!$C$13-'Monte Carlo Inputs'!$C$14*(G4585-F4585)</f>
        <v>1370.1520717195096</v>
      </c>
      <c r="M4585" s="16">
        <f>H4585*$E4585*(1-'Monte Carlo Inputs'!$C$11)+H4585*'Monte Carlo Inputs'!$C$12-H4585*'Monte Carlo Inputs'!$C$13-'Monte Carlo Inputs'!$C$14*(H4585-G4585)</f>
        <v>1542.5493230108912</v>
      </c>
      <c r="N4585" s="16">
        <f>I4585*$E4585*(1-'Monte Carlo Inputs'!$C$11)+I4585*'Monte Carlo Inputs'!$C$12-I4585*'Monte Carlo Inputs'!$C$13-'Monte Carlo Inputs'!$C$14*(I4585-H4585)</f>
        <v>1736.6381900479062</v>
      </c>
      <c r="O4585" s="16">
        <f>J4585*$E4585*(1-'Monte Carlo Inputs'!$C$11)+J4585*'Monte Carlo Inputs'!$C$12-J4585*'Monte Carlo Inputs'!$C$13-'Monte Carlo Inputs'!$C$14*(J4585-I4585)</f>
        <v>1955.1479866109753</v>
      </c>
    </row>
    <row r="4586" spans="1:15">
      <c r="A4586">
        <v>4582</v>
      </c>
      <c r="B4586" s="39">
        <v>0.59596610064011812</v>
      </c>
      <c r="C4586" s="39">
        <v>1.0220024364708875</v>
      </c>
      <c r="D4586" s="29">
        <f>'Monte Carlo Inputs'!$C$6+'Monte Carlo Inputs'!$D$6*B4586</f>
        <v>0.16491911670106135</v>
      </c>
      <c r="E4586" s="29">
        <f>'Monte Carlo Inputs'!$C$7+'Monte Carlo Inputs'!$D$7*C4586</f>
        <v>0.61940122820725296</v>
      </c>
      <c r="F4586" s="16">
        <f>'Monte Carlo Inputs'!$C$17*(1+$D4586)</f>
        <v>2829.7050263785486</v>
      </c>
      <c r="G4586" s="16">
        <f t="shared" ref="G4586:J4586" si="4580">F4586*(1+$D4586)</f>
        <v>3296.3774798534523</v>
      </c>
      <c r="H4586" s="16">
        <f t="shared" si="4580"/>
        <v>3840.0131421441542</v>
      </c>
      <c r="I4586" s="16">
        <f t="shared" si="4580"/>
        <v>4473.3047176670352</v>
      </c>
      <c r="J4586" s="16">
        <f t="shared" si="4580"/>
        <v>5211.0381804393728</v>
      </c>
      <c r="K4586" s="16">
        <f>F4586*$E4586*(1-'Monte Carlo Inputs'!$C$11)+F4586*'Monte Carlo Inputs'!$C$12-F4586*'Monte Carlo Inputs'!$C$13-'Monte Carlo Inputs'!$C$14*(F4586-'Monte Carlo Inputs'!$C$17)</f>
        <v>1362.2516894231746</v>
      </c>
      <c r="L4586" s="16">
        <f>G4586*$E4586*(1-'Monte Carlo Inputs'!$C$11)+G4586*'Monte Carlo Inputs'!$C$12-G4586*'Monte Carlo Inputs'!$C$13-'Monte Carlo Inputs'!$C$14*(G4586-F4586)</f>
        <v>1586.9130347673733</v>
      </c>
      <c r="M4586" s="16">
        <f>H4586*$E4586*(1-'Monte Carlo Inputs'!$C$11)+H4586*'Monte Carlo Inputs'!$C$12-H4586*'Monte Carlo Inputs'!$C$13-'Monte Carlo Inputs'!$C$14*(H4586-G4586)</f>
        <v>1848.6253307426089</v>
      </c>
      <c r="N4586" s="16">
        <f>I4586*$E4586*(1-'Monte Carlo Inputs'!$C$11)+I4586*'Monte Carlo Inputs'!$C$12-I4586*'Monte Carlo Inputs'!$C$13-'Monte Carlo Inputs'!$C$14*(I4586-H4586)</f>
        <v>2153.4989873998879</v>
      </c>
      <c r="O4586" s="16">
        <f>J4586*$E4586*(1-'Monte Carlo Inputs'!$C$11)+J4586*'Monte Carlo Inputs'!$C$12-J4586*'Monte Carlo Inputs'!$C$13-'Monte Carlo Inputs'!$C$14*(J4586-I4586)</f>
        <v>2508.6521382185065</v>
      </c>
    </row>
    <row r="4587" spans="1:15">
      <c r="A4587">
        <v>4583</v>
      </c>
      <c r="B4587" s="39">
        <v>-0.91218784500916461</v>
      </c>
      <c r="C4587" s="39">
        <v>-1.1479837886761219</v>
      </c>
      <c r="D4587" s="29">
        <f>'Monte Carlo Inputs'!$C$6+'Monte Carlo Inputs'!$D$6*B4587</f>
        <v>6.721449910013863E-2</v>
      </c>
      <c r="E4587" s="29">
        <f>'Monte Carlo Inputs'!$C$7+'Monte Carlo Inputs'!$D$7*C4587</f>
        <v>0.54173333854095262</v>
      </c>
      <c r="F4587" s="16">
        <f>'Monte Carlo Inputs'!$C$17*(1+$D4587)</f>
        <v>2592.3707397641474</v>
      </c>
      <c r="G4587" s="16">
        <f t="shared" ref="G4587:J4587" si="4581">F4587*(1+$D4587)</f>
        <v>2766.6156405192505</v>
      </c>
      <c r="H4587" s="16">
        <f t="shared" si="4581"/>
        <v>2952.5723249993612</v>
      </c>
      <c r="I4587" s="16">
        <f t="shared" si="4581"/>
        <v>3151.0279948811249</v>
      </c>
      <c r="J4587" s="16">
        <f t="shared" si="4581"/>
        <v>3362.8227632075741</v>
      </c>
      <c r="K4587" s="16">
        <f>F4587*$E4587*(1-'Monte Carlo Inputs'!$C$11)+F4587*'Monte Carlo Inputs'!$C$12-F4587*'Monte Carlo Inputs'!$C$13-'Monte Carlo Inputs'!$C$14*(F4587-'Monte Carlo Inputs'!$C$17)</f>
        <v>1101.310058787471</v>
      </c>
      <c r="L4587" s="16">
        <f>G4587*$E4587*(1-'Monte Carlo Inputs'!$C$11)+G4587*'Monte Carlo Inputs'!$C$12-G4587*'Monte Carlo Inputs'!$C$13-'Monte Carlo Inputs'!$C$14*(G4587-F4587)</f>
        <v>1175.3340627428154</v>
      </c>
      <c r="M4587" s="16">
        <f>H4587*$E4587*(1-'Monte Carlo Inputs'!$C$11)+H4587*'Monte Carlo Inputs'!$C$12-H4587*'Monte Carlo Inputs'!$C$13-'Monte Carlo Inputs'!$C$14*(H4587-G4587)</f>
        <v>1254.3335530454044</v>
      </c>
      <c r="N4587" s="16">
        <f>I4587*$E4587*(1-'Monte Carlo Inputs'!$C$11)+I4587*'Monte Carlo Inputs'!$C$12-I4587*'Monte Carlo Inputs'!$C$13-'Monte Carlo Inputs'!$C$14*(I4587-H4587)</f>
        <v>1338.6429545178482</v>
      </c>
      <c r="O4587" s="16">
        <f>J4587*$E4587*(1-'Monte Carlo Inputs'!$C$11)+J4587*'Monte Carlo Inputs'!$C$12-J4587*'Monte Carlo Inputs'!$C$13-'Monte Carlo Inputs'!$C$14*(J4587-I4587)</f>
        <v>1428.6191701796952</v>
      </c>
    </row>
    <row r="4588" spans="1:15">
      <c r="A4588">
        <v>4584</v>
      </c>
      <c r="B4588" s="39">
        <v>0.25798636598756802</v>
      </c>
      <c r="C4588" s="39">
        <v>-9.2333516882353764E-2</v>
      </c>
      <c r="D4588" s="29">
        <f>'Monte Carlo Inputs'!$C$6+'Monte Carlo Inputs'!$D$6*B4588</f>
        <v>0.14302335411903117</v>
      </c>
      <c r="E4588" s="29">
        <f>'Monte Carlo Inputs'!$C$7+'Monte Carlo Inputs'!$D$7*C4588</f>
        <v>0.57951704789621539</v>
      </c>
      <c r="F4588" s="16">
        <f>'Monte Carlo Inputs'!$C$17*(1+$D4588)</f>
        <v>2776.518029490539</v>
      </c>
      <c r="G4588" s="16">
        <f t="shared" ref="G4588:J4588" si="4582">F4588*(1+$D4588)</f>
        <v>3173.6249508402389</v>
      </c>
      <c r="H4588" s="16">
        <f t="shared" si="4582"/>
        <v>3627.5274360252552</v>
      </c>
      <c r="I4588" s="16">
        <f t="shared" si="4582"/>
        <v>4146.3485770843963</v>
      </c>
      <c r="J4588" s="16">
        <f t="shared" si="4582"/>
        <v>4739.3732579256784</v>
      </c>
      <c r="K4588" s="16">
        <f>F4588*$E4588*(1-'Monte Carlo Inputs'!$C$11)+F4588*'Monte Carlo Inputs'!$C$12-F4588*'Monte Carlo Inputs'!$C$13-'Monte Carlo Inputs'!$C$14*(F4588-'Monte Carlo Inputs'!$C$17)</f>
        <v>1257.0825050223905</v>
      </c>
      <c r="L4588" s="16">
        <f>G4588*$E4588*(1-'Monte Carlo Inputs'!$C$11)+G4588*'Monte Carlo Inputs'!$C$12-G4588*'Monte Carlo Inputs'!$C$13-'Monte Carlo Inputs'!$C$14*(G4588-F4588)</f>
        <v>1436.8746612950467</v>
      </c>
      <c r="M4588" s="16">
        <f>H4588*$E4588*(1-'Monte Carlo Inputs'!$C$11)+H4588*'Monte Carlo Inputs'!$C$12-H4588*'Monte Carlo Inputs'!$C$13-'Monte Carlo Inputs'!$C$14*(H4588-G4588)</f>
        <v>1642.3812948021109</v>
      </c>
      <c r="N4588" s="16">
        <f>I4588*$E4588*(1-'Monte Carlo Inputs'!$C$11)+I4588*'Monte Carlo Inputs'!$C$12-I4588*'Monte Carlo Inputs'!$C$13-'Monte Carlo Inputs'!$C$14*(I4588-H4588)</f>
        <v>1877.2801763270666</v>
      </c>
      <c r="O4588" s="16">
        <f>J4588*$E4588*(1-'Monte Carlo Inputs'!$C$11)+J4588*'Monte Carlo Inputs'!$C$12-J4588*'Monte Carlo Inputs'!$C$13-'Monte Carlo Inputs'!$C$14*(J4588-I4588)</f>
        <v>2145.7750837665294</v>
      </c>
    </row>
    <row r="4589" spans="1:15">
      <c r="A4589">
        <v>4585</v>
      </c>
      <c r="B4589" s="39">
        <v>-0.2339588623510524</v>
      </c>
      <c r="C4589" s="39">
        <v>0.76350146045073408</v>
      </c>
      <c r="D4589" s="29">
        <f>'Monte Carlo Inputs'!$C$6+'Monte Carlo Inputs'!$D$6*B4589</f>
        <v>0.11115305297763763</v>
      </c>
      <c r="E4589" s="29">
        <f>'Monte Carlo Inputs'!$C$7+'Monte Carlo Inputs'!$D$7*C4589</f>
        <v>0.61014899192506</v>
      </c>
      <c r="F4589" s="16">
        <f>'Monte Carlo Inputs'!$C$17*(1+$D4589)</f>
        <v>2699.1018809879802</v>
      </c>
      <c r="G4589" s="16">
        <f t="shared" ref="G4589:J4589" si="4583">F4589*(1+$D4589)</f>
        <v>2999.1152953574788</v>
      </c>
      <c r="H4589" s="16">
        <f t="shared" si="4583"/>
        <v>3332.476116668392</v>
      </c>
      <c r="I4589" s="16">
        <f t="shared" si="4583"/>
        <v>3702.891011011146</v>
      </c>
      <c r="J4589" s="16">
        <f t="shared" si="4583"/>
        <v>4114.4786517284865</v>
      </c>
      <c r="K4589" s="16">
        <f>F4589*$E4589*(1-'Monte Carlo Inputs'!$C$11)+F4589*'Monte Carlo Inputs'!$C$12-F4589*'Monte Carlo Inputs'!$C$13-'Monte Carlo Inputs'!$C$14*(F4589-'Monte Carlo Inputs'!$C$17)</f>
        <v>1279.7285364828604</v>
      </c>
      <c r="L4589" s="16">
        <f>G4589*$E4589*(1-'Monte Carlo Inputs'!$C$11)+G4589*'Monte Carlo Inputs'!$C$12-G4589*'Monte Carlo Inputs'!$C$13-'Monte Carlo Inputs'!$C$14*(G4589-F4589)</f>
        <v>1421.9742702955346</v>
      </c>
      <c r="M4589" s="16">
        <f>H4589*$E4589*(1-'Monte Carlo Inputs'!$C$11)+H4589*'Monte Carlo Inputs'!$C$12-H4589*'Monte Carlo Inputs'!$C$13-'Monte Carlo Inputs'!$C$14*(H4589-G4589)</f>
        <v>1580.0310516945317</v>
      </c>
      <c r="N4589" s="16">
        <f>I4589*$E4589*(1-'Monte Carlo Inputs'!$C$11)+I4589*'Monte Carlo Inputs'!$C$12-I4589*'Monte Carlo Inputs'!$C$13-'Monte Carlo Inputs'!$C$14*(I4589-H4589)</f>
        <v>1755.6563268898465</v>
      </c>
      <c r="O4589" s="16">
        <f>J4589*$E4589*(1-'Monte Carlo Inputs'!$C$11)+J4589*'Monte Carlo Inputs'!$C$12-J4589*'Monte Carlo Inputs'!$C$13-'Monte Carlo Inputs'!$C$14*(J4589-I4589)</f>
        <v>1950.8028876031588</v>
      </c>
    </row>
    <row r="4590" spans="1:15">
      <c r="A4590">
        <v>4586</v>
      </c>
      <c r="B4590" s="39">
        <v>-0.34892859490554307</v>
      </c>
      <c r="C4590" s="39">
        <v>-4.1113203707290498E-2</v>
      </c>
      <c r="D4590" s="29">
        <f>'Monte Carlo Inputs'!$C$6+'Monte Carlo Inputs'!$D$6*B4590</f>
        <v>0.1037048254360647</v>
      </c>
      <c r="E4590" s="29">
        <f>'Monte Carlo Inputs'!$C$7+'Monte Carlo Inputs'!$D$7*C4590</f>
        <v>0.58135031927197478</v>
      </c>
      <c r="F4590" s="16">
        <f>'Monte Carlo Inputs'!$C$17*(1+$D4590)</f>
        <v>2681.009391466745</v>
      </c>
      <c r="G4590" s="16">
        <f t="shared" ref="G4590:J4590" si="4584">F4590*(1+$D4590)</f>
        <v>2959.0430024012535</v>
      </c>
      <c r="H4590" s="16">
        <f t="shared" si="4584"/>
        <v>3265.910040423084</v>
      </c>
      <c r="I4590" s="16">
        <f t="shared" si="4584"/>
        <v>3604.6006710550505</v>
      </c>
      <c r="J4590" s="16">
        <f t="shared" si="4584"/>
        <v>3978.4151544135361</v>
      </c>
      <c r="K4590" s="16">
        <f>F4590*$E4590*(1-'Monte Carlo Inputs'!$C$11)+F4590*'Monte Carlo Inputs'!$C$12-F4590*'Monte Carlo Inputs'!$C$13-'Monte Carlo Inputs'!$C$14*(F4590-'Monte Carlo Inputs'!$C$17)</f>
        <v>1215.9371592977468</v>
      </c>
      <c r="L4590" s="16">
        <f>G4590*$E4590*(1-'Monte Carlo Inputs'!$C$11)+G4590*'Monte Carlo Inputs'!$C$12-G4590*'Monte Carlo Inputs'!$C$13-'Monte Carlo Inputs'!$C$14*(G4590-F4590)</f>
        <v>1342.035710143944</v>
      </c>
      <c r="M4590" s="16">
        <f>H4590*$E4590*(1-'Monte Carlo Inputs'!$C$11)+H4590*'Monte Carlo Inputs'!$C$12-H4590*'Monte Carlo Inputs'!$C$13-'Monte Carlo Inputs'!$C$14*(H4590-G4590)</f>
        <v>1481.2112891933868</v>
      </c>
      <c r="N4590" s="16">
        <f>I4590*$E4590*(1-'Monte Carlo Inputs'!$C$11)+I4590*'Monte Carlo Inputs'!$C$12-I4590*'Monte Carlo Inputs'!$C$13-'Monte Carlo Inputs'!$C$14*(I4590-H4590)</f>
        <v>1634.8200473731149</v>
      </c>
      <c r="O4590" s="16">
        <f>J4590*$E4590*(1-'Monte Carlo Inputs'!$C$11)+J4590*'Monte Carlo Inputs'!$C$12-J4590*'Monte Carlo Inputs'!$C$13-'Monte Carlo Inputs'!$C$14*(J4590-I4590)</f>
        <v>1804.3587750053227</v>
      </c>
    </row>
    <row r="4591" spans="1:15">
      <c r="A4591">
        <v>4587</v>
      </c>
      <c r="B4591" s="39">
        <v>0.75230887591200168</v>
      </c>
      <c r="C4591" s="39">
        <v>-0.525742240757468</v>
      </c>
      <c r="D4591" s="29">
        <f>'Monte Carlo Inputs'!$C$6+'Monte Carlo Inputs'!$D$6*B4591</f>
        <v>0.17504766565766677</v>
      </c>
      <c r="E4591" s="29">
        <f>'Monte Carlo Inputs'!$C$7+'Monte Carlo Inputs'!$D$7*C4591</f>
        <v>0.56400453424232622</v>
      </c>
      <c r="F4591" s="16">
        <f>'Monte Carlo Inputs'!$C$17*(1+$D4591)</f>
        <v>2854.3082846490388</v>
      </c>
      <c r="G4591" s="16">
        <f t="shared" ref="G4591:J4591" si="4585">F4591*(1+$D4591)</f>
        <v>3353.9482869441918</v>
      </c>
      <c r="H4591" s="16">
        <f t="shared" si="4585"/>
        <v>3941.0491053103028</v>
      </c>
      <c r="I4591" s="16">
        <f t="shared" si="4585"/>
        <v>4630.920551437107</v>
      </c>
      <c r="J4591" s="16">
        <f t="shared" si="4585"/>
        <v>5441.5523838122872</v>
      </c>
      <c r="K4591" s="16">
        <f>F4591*$E4591*(1-'Monte Carlo Inputs'!$C$11)+F4591*'Monte Carlo Inputs'!$C$12-F4591*'Monte Carlo Inputs'!$C$13-'Monte Carlo Inputs'!$C$14*(F4591-'Monte Carlo Inputs'!$C$17)</f>
        <v>1261.9366278126799</v>
      </c>
      <c r="L4591" s="16">
        <f>G4591*$E4591*(1-'Monte Carlo Inputs'!$C$11)+G4591*'Monte Carlo Inputs'!$C$12-G4591*'Monte Carlo Inputs'!$C$13-'Monte Carlo Inputs'!$C$14*(G4591-F4591)</f>
        <v>1482.8356887191972</v>
      </c>
      <c r="M4591" s="16">
        <f>H4591*$E4591*(1-'Monte Carlo Inputs'!$C$11)+H4591*'Monte Carlo Inputs'!$C$12-H4591*'Monte Carlo Inputs'!$C$13-'Monte Carlo Inputs'!$C$14*(H4591-G4591)</f>
        <v>1742.4026145833714</v>
      </c>
      <c r="N4591" s="16">
        <f>I4591*$E4591*(1-'Monte Carlo Inputs'!$C$11)+I4591*'Monte Carlo Inputs'!$C$12-I4591*'Monte Carlo Inputs'!$C$13-'Monte Carlo Inputs'!$C$14*(I4591-H4591)</f>
        <v>2047.406124902006</v>
      </c>
      <c r="O4591" s="16">
        <f>J4591*$E4591*(1-'Monte Carlo Inputs'!$C$11)+J4591*'Monte Carlo Inputs'!$C$12-J4591*'Monte Carlo Inputs'!$C$13-'Monte Carlo Inputs'!$C$14*(J4591-I4591)</f>
        <v>2405.7997877193111</v>
      </c>
    </row>
    <row r="4592" spans="1:15">
      <c r="A4592">
        <v>4588</v>
      </c>
      <c r="B4592" s="39">
        <v>-8.2018668995664776E-2</v>
      </c>
      <c r="C4592" s="39">
        <v>-0.60799400645203572</v>
      </c>
      <c r="D4592" s="29">
        <f>'Monte Carlo Inputs'!$C$6+'Monte Carlo Inputs'!$D$6*B4592</f>
        <v>0.12099638398030081</v>
      </c>
      <c r="E4592" s="29">
        <f>'Monte Carlo Inputs'!$C$7+'Monte Carlo Inputs'!$D$7*C4592</f>
        <v>0.5610605887975153</v>
      </c>
      <c r="F4592" s="16">
        <f>'Monte Carlo Inputs'!$C$17*(1+$D4592)</f>
        <v>2723.0123163265489</v>
      </c>
      <c r="G4592" s="16">
        <f t="shared" ref="G4592:J4592" si="4586">F4592*(1+$D4592)</f>
        <v>3052.4869601358841</v>
      </c>
      <c r="H4592" s="16">
        <f t="shared" si="4586"/>
        <v>3421.8268444593468</v>
      </c>
      <c r="I4592" s="16">
        <f t="shared" si="4586"/>
        <v>3835.8555192456511</v>
      </c>
      <c r="J4592" s="16">
        <f t="shared" si="4586"/>
        <v>4299.9801665452542</v>
      </c>
      <c r="K4592" s="16">
        <f>F4592*$E4592*(1-'Monte Carlo Inputs'!$C$11)+F4592*'Monte Carlo Inputs'!$C$12-F4592*'Monte Carlo Inputs'!$C$13-'Monte Carlo Inputs'!$C$14*(F4592-'Monte Carlo Inputs'!$C$17)</f>
        <v>1196.3111677849199</v>
      </c>
      <c r="L4592" s="16">
        <f>G4592*$E4592*(1-'Monte Carlo Inputs'!$C$11)+G4592*'Monte Carlo Inputs'!$C$12-G4592*'Monte Carlo Inputs'!$C$13-'Monte Carlo Inputs'!$C$14*(G4592-F4592)</f>
        <v>1341.0604932021465</v>
      </c>
      <c r="M4592" s="16">
        <f>H4592*$E4592*(1-'Monte Carlo Inputs'!$C$11)+H4592*'Monte Carlo Inputs'!$C$12-H4592*'Monte Carlo Inputs'!$C$13-'Monte Carlo Inputs'!$C$14*(H4592-G4592)</f>
        <v>1503.3239635784446</v>
      </c>
      <c r="N4592" s="16">
        <f>I4592*$E4592*(1-'Monte Carlo Inputs'!$C$11)+I4592*'Monte Carlo Inputs'!$C$12-I4592*'Monte Carlo Inputs'!$C$13-'Monte Carlo Inputs'!$C$14*(I4592-H4592)</f>
        <v>1685.2207271223699</v>
      </c>
      <c r="O4592" s="16">
        <f>J4592*$E4592*(1-'Monte Carlo Inputs'!$C$11)+J4592*'Monte Carlo Inputs'!$C$12-J4592*'Monte Carlo Inputs'!$C$13-'Monte Carlo Inputs'!$C$14*(J4592-I4592)</f>
        <v>1889.1263413128302</v>
      </c>
    </row>
    <row r="4593" spans="1:15">
      <c r="A4593">
        <v>4589</v>
      </c>
      <c r="B4593" s="39">
        <v>-0.85308622515393806</v>
      </c>
      <c r="C4593" s="39">
        <v>2.1148443801141874</v>
      </c>
      <c r="D4593" s="29">
        <f>'Monte Carlo Inputs'!$C$6+'Monte Carlo Inputs'!$D$6*B4593</f>
        <v>7.1043353033921897E-2</v>
      </c>
      <c r="E4593" s="29">
        <f>'Monte Carlo Inputs'!$C$7+'Monte Carlo Inputs'!$D$7*C4593</f>
        <v>0.65851609747138518</v>
      </c>
      <c r="F4593" s="16">
        <f>'Monte Carlo Inputs'!$C$17*(1+$D4593)</f>
        <v>2601.6714088547001</v>
      </c>
      <c r="G4593" s="16">
        <f t="shared" ref="G4593:J4593" si="4587">F4593*(1+$D4593)</f>
        <v>2786.5028692322253</v>
      </c>
      <c r="H4593" s="16">
        <f t="shared" si="4587"/>
        <v>2984.4653763011265</v>
      </c>
      <c r="I4593" s="16">
        <f t="shared" si="4587"/>
        <v>3196.4918036472041</v>
      </c>
      <c r="J4593" s="16">
        <f t="shared" si="4587"/>
        <v>3423.58129932375</v>
      </c>
      <c r="K4593" s="16">
        <f>F4593*$E4593*(1-'Monte Carlo Inputs'!$C$11)+F4593*'Monte Carlo Inputs'!$C$12-F4593*'Monte Carlo Inputs'!$C$13-'Monte Carlo Inputs'!$C$14*(F4593-'Monte Carlo Inputs'!$C$17)</f>
        <v>1321.6048326850621</v>
      </c>
      <c r="L4593" s="16">
        <f>G4593*$E4593*(1-'Monte Carlo Inputs'!$C$11)+G4593*'Monte Carlo Inputs'!$C$12-G4593*'Monte Carlo Inputs'!$C$13-'Monte Carlo Inputs'!$C$14*(G4593-F4593)</f>
        <v>1415.4960713848443</v>
      </c>
      <c r="M4593" s="16">
        <f>H4593*$E4593*(1-'Monte Carlo Inputs'!$C$11)+H4593*'Monte Carlo Inputs'!$C$12-H4593*'Monte Carlo Inputs'!$C$13-'Monte Carlo Inputs'!$C$14*(H4593-G4593)</f>
        <v>1516.0576585023675</v>
      </c>
      <c r="N4593" s="16">
        <f>I4593*$E4593*(1-'Monte Carlo Inputs'!$C$11)+I4593*'Monte Carlo Inputs'!$C$12-I4593*'Monte Carlo Inputs'!$C$13-'Monte Carlo Inputs'!$C$14*(I4593-H4593)</f>
        <v>1623.7634779551322</v>
      </c>
      <c r="O4593" s="16">
        <f>J4593*$E4593*(1-'Monte Carlo Inputs'!$C$11)+J4593*'Monte Carlo Inputs'!$C$12-J4593*'Monte Carlo Inputs'!$C$13-'Monte Carlo Inputs'!$C$14*(J4593-I4593)</f>
        <v>1739.1210799630869</v>
      </c>
    </row>
    <row r="4594" spans="1:15">
      <c r="A4594">
        <v>4590</v>
      </c>
      <c r="B4594" s="39">
        <v>0.39890726867683851</v>
      </c>
      <c r="C4594" s="39">
        <v>0.11078356114919628</v>
      </c>
      <c r="D4594" s="29">
        <f>'Monte Carlo Inputs'!$C$6+'Monte Carlo Inputs'!$D$6*B4594</f>
        <v>0.15215280867435138</v>
      </c>
      <c r="E4594" s="29">
        <f>'Monte Carlo Inputs'!$C$7+'Monte Carlo Inputs'!$D$7*C4594</f>
        <v>0.58678699026869618</v>
      </c>
      <c r="F4594" s="16">
        <f>'Monte Carlo Inputs'!$C$17*(1+$D4594)</f>
        <v>2798.6943875508673</v>
      </c>
      <c r="G4594" s="16">
        <f t="shared" ref="G4594:J4594" si="4588">F4594*(1+$D4594)</f>
        <v>3224.5235992378753</v>
      </c>
      <c r="H4594" s="16">
        <f t="shared" si="4588"/>
        <v>3715.1439214986463</v>
      </c>
      <c r="I4594" s="16">
        <f t="shared" si="4588"/>
        <v>4280.4135037841088</v>
      </c>
      <c r="J4594" s="16">
        <f t="shared" si="4588"/>
        <v>4931.6904406724825</v>
      </c>
      <c r="K4594" s="16">
        <f>F4594*$E4594*(1-'Monte Carlo Inputs'!$C$11)+F4594*'Monte Carlo Inputs'!$C$12-F4594*'Monte Carlo Inputs'!$C$13-'Monte Carlo Inputs'!$C$14*(F4594-'Monte Carlo Inputs'!$C$17)</f>
        <v>1281.9261121065451</v>
      </c>
      <c r="L4594" s="16">
        <f>G4594*$E4594*(1-'Monte Carlo Inputs'!$C$11)+G4594*'Monte Carlo Inputs'!$C$12-G4594*'Monte Carlo Inputs'!$C$13-'Monte Carlo Inputs'!$C$14*(G4594-F4594)</f>
        <v>1476.9747705765474</v>
      </c>
      <c r="M4594" s="16">
        <f>H4594*$E4594*(1-'Monte Carlo Inputs'!$C$11)+H4594*'Monte Carlo Inputs'!$C$12-H4594*'Monte Carlo Inputs'!$C$13-'Monte Carlo Inputs'!$C$14*(H4594-G4594)</f>
        <v>1701.7006302609245</v>
      </c>
      <c r="N4594" s="16">
        <f>I4594*$E4594*(1-'Monte Carlo Inputs'!$C$11)+I4594*'Monte Carlo Inputs'!$C$12-I4594*'Monte Carlo Inputs'!$C$13-'Monte Carlo Inputs'!$C$14*(I4594-H4594)</f>
        <v>1960.619160678038</v>
      </c>
      <c r="O4594" s="16">
        <f>J4594*$E4594*(1-'Monte Carlo Inputs'!$C$11)+J4594*'Monte Carlo Inputs'!$C$12-J4594*'Monte Carlo Inputs'!$C$13-'Monte Carlo Inputs'!$C$14*(J4594-I4594)</f>
        <v>2258.9328727159509</v>
      </c>
    </row>
    <row r="4595" spans="1:15">
      <c r="A4595">
        <v>4591</v>
      </c>
      <c r="B4595" s="39">
        <v>-0.32906627889270401</v>
      </c>
      <c r="C4595" s="39">
        <v>0.6489397820439583</v>
      </c>
      <c r="D4595" s="29">
        <f>'Monte Carlo Inputs'!$C$6+'Monte Carlo Inputs'!$D$6*B4595</f>
        <v>0.10499159062094617</v>
      </c>
      <c r="E4595" s="29">
        <f>'Monte Carlo Inputs'!$C$7+'Monte Carlo Inputs'!$D$7*C4595</f>
        <v>0.60604861391557241</v>
      </c>
      <c r="F4595" s="16">
        <f>'Monte Carlo Inputs'!$C$17*(1+$D4595)</f>
        <v>2684.1350727773406</v>
      </c>
      <c r="G4595" s="16">
        <f t="shared" ref="G4595:J4595" si="4589">F4595*(1+$D4595)</f>
        <v>2965.9466835097028</v>
      </c>
      <c r="H4595" s="16">
        <f t="shared" si="4589"/>
        <v>3277.3461435083068</v>
      </c>
      <c r="I4595" s="16">
        <f t="shared" si="4589"/>
        <v>3621.4399281306678</v>
      </c>
      <c r="J4595" s="16">
        <f t="shared" si="4589"/>
        <v>4001.6606665233116</v>
      </c>
      <c r="K4595" s="16">
        <f>F4595*$E4595*(1-'Monte Carlo Inputs'!$C$11)+F4595*'Monte Carlo Inputs'!$C$12-F4595*'Monte Carlo Inputs'!$C$13-'Monte Carlo Inputs'!$C$14*(F4595-'Monte Carlo Inputs'!$C$17)</f>
        <v>1264.5749563569739</v>
      </c>
      <c r="L4595" s="16">
        <f>G4595*$E4595*(1-'Monte Carlo Inputs'!$C$11)+G4595*'Monte Carlo Inputs'!$C$12-G4595*'Monte Carlo Inputs'!$C$13-'Monte Carlo Inputs'!$C$14*(G4595-F4595)</f>
        <v>1397.3446924843061</v>
      </c>
      <c r="M4595" s="16">
        <f>H4595*$E4595*(1-'Monte Carlo Inputs'!$C$11)+H4595*'Monte Carlo Inputs'!$C$12-H4595*'Monte Carlo Inputs'!$C$13-'Monte Carlo Inputs'!$C$14*(H4595-G4595)</f>
        <v>1544.0541343939706</v>
      </c>
      <c r="N4595" s="16">
        <f>I4595*$E4595*(1-'Monte Carlo Inputs'!$C$11)+I4595*'Monte Carlo Inputs'!$C$12-I4595*'Monte Carlo Inputs'!$C$13-'Monte Carlo Inputs'!$C$14*(I4595-H4595)</f>
        <v>1706.1668339688417</v>
      </c>
      <c r="O4595" s="16">
        <f>J4595*$E4595*(1-'Monte Carlo Inputs'!$C$11)+J4595*'Monte Carlo Inputs'!$C$12-J4595*'Monte Carlo Inputs'!$C$13-'Monte Carlo Inputs'!$C$14*(J4595-I4595)</f>
        <v>1885.3000037319343</v>
      </c>
    </row>
    <row r="4596" spans="1:15">
      <c r="A4596">
        <v>4592</v>
      </c>
      <c r="B4596" s="39">
        <v>-0.91697920011716638</v>
      </c>
      <c r="C4596" s="39">
        <v>-0.62845204425169432</v>
      </c>
      <c r="D4596" s="29">
        <f>'Monte Carlo Inputs'!$C$6+'Monte Carlo Inputs'!$D$6*B4596</f>
        <v>6.6904094767763933E-2</v>
      </c>
      <c r="E4596" s="29">
        <f>'Monte Carlo Inputs'!$C$7+'Monte Carlo Inputs'!$D$7*C4596</f>
        <v>0.56032835713438334</v>
      </c>
      <c r="F4596" s="16">
        <f>'Monte Carlo Inputs'!$C$17*(1+$D4596)</f>
        <v>2591.6167366003756</v>
      </c>
      <c r="G4596" s="16">
        <f t="shared" ref="G4596:J4596" si="4590">F4596*(1+$D4596)</f>
        <v>2765.0065083476102</v>
      </c>
      <c r="H4596" s="16">
        <f t="shared" si="4590"/>
        <v>2949.9967658155829</v>
      </c>
      <c r="I4596" s="16">
        <f t="shared" si="4590"/>
        <v>3147.3636290003055</v>
      </c>
      <c r="J4596" s="16">
        <f t="shared" si="4590"/>
        <v>3357.9351435035555</v>
      </c>
      <c r="K4596" s="16">
        <f>F4596*$E4596*(1-'Monte Carlo Inputs'!$C$11)+F4596*'Monte Carlo Inputs'!$C$12-F4596*'Monte Carlo Inputs'!$C$13-'Monte Carlo Inputs'!$C$14*(F4596-'Monte Carlo Inputs'!$C$17)</f>
        <v>1135.2694261502786</v>
      </c>
      <c r="L4596" s="16">
        <f>G4596*$E4596*(1-'Monte Carlo Inputs'!$C$11)+G4596*'Monte Carlo Inputs'!$C$12-G4596*'Monte Carlo Inputs'!$C$13-'Monte Carlo Inputs'!$C$14*(G4596-F4596)</f>
        <v>1211.2235994243815</v>
      </c>
      <c r="M4596" s="16">
        <f>H4596*$E4596*(1-'Monte Carlo Inputs'!$C$11)+H4596*'Monte Carlo Inputs'!$C$12-H4596*'Monte Carlo Inputs'!$C$13-'Monte Carlo Inputs'!$C$14*(H4596-G4596)</f>
        <v>1292.2594179052223</v>
      </c>
      <c r="N4596" s="16">
        <f>I4596*$E4596*(1-'Monte Carlo Inputs'!$C$11)+I4596*'Monte Carlo Inputs'!$C$12-I4596*'Monte Carlo Inputs'!$C$13-'Monte Carlo Inputs'!$C$14*(I4596-H4596)</f>
        <v>1378.7168644652886</v>
      </c>
      <c r="O4596" s="16">
        <f>J4596*$E4596*(1-'Monte Carlo Inputs'!$C$11)+J4596*'Monte Carlo Inputs'!$C$12-J4596*'Monte Carlo Inputs'!$C$13-'Monte Carlo Inputs'!$C$14*(J4596-I4596)</f>
        <v>1470.9586682233889</v>
      </c>
    </row>
    <row r="4597" spans="1:15">
      <c r="A4597">
        <v>4593</v>
      </c>
      <c r="B4597" s="39">
        <v>0.13419628604577014</v>
      </c>
      <c r="C4597" s="39">
        <v>-0.29173162004698411</v>
      </c>
      <c r="D4597" s="29">
        <f>'Monte Carlo Inputs'!$C$6+'Monte Carlo Inputs'!$D$6*B4597</f>
        <v>0.135003707014442</v>
      </c>
      <c r="E4597" s="29">
        <f>'Monte Carlo Inputs'!$C$7+'Monte Carlo Inputs'!$D$7*C4597</f>
        <v>0.57238021463119737</v>
      </c>
      <c r="F4597" s="16">
        <f>'Monte Carlo Inputs'!$C$17*(1+$D4597)</f>
        <v>2757.0375047087819</v>
      </c>
      <c r="G4597" s="16">
        <f t="shared" ref="G4597:J4597" si="4591">F4597*(1+$D4597)</f>
        <v>3129.2477882223147</v>
      </c>
      <c r="H4597" s="16">
        <f t="shared" si="4591"/>
        <v>3551.7078397990708</v>
      </c>
      <c r="I4597" s="16">
        <f t="shared" si="4591"/>
        <v>4031.2015644042017</v>
      </c>
      <c r="J4597" s="16">
        <f t="shared" si="4591"/>
        <v>4575.4287193211867</v>
      </c>
      <c r="K4597" s="16">
        <f>F4597*$E4597*(1-'Monte Carlo Inputs'!$C$11)+F4597*'Monte Carlo Inputs'!$C$12-F4597*'Monte Carlo Inputs'!$C$13-'Monte Carlo Inputs'!$C$14*(F4597-'Monte Carlo Inputs'!$C$17)</f>
        <v>1233.975619876855</v>
      </c>
      <c r="L4597" s="16">
        <f>G4597*$E4597*(1-'Monte Carlo Inputs'!$C$11)+G4597*'Monte Carlo Inputs'!$C$12-G4597*'Monte Carlo Inputs'!$C$13-'Monte Carlo Inputs'!$C$14*(G4597-F4597)</f>
        <v>1400.5669029256749</v>
      </c>
      <c r="M4597" s="16">
        <f>H4597*$E4597*(1-'Monte Carlo Inputs'!$C$11)+H4597*'Monte Carlo Inputs'!$C$12-H4597*'Monte Carlo Inputs'!$C$13-'Monte Carlo Inputs'!$C$14*(H4597-G4597)</f>
        <v>1589.648626742377</v>
      </c>
      <c r="N4597" s="16">
        <f>I4597*$E4597*(1-'Monte Carlo Inputs'!$C$11)+I4597*'Monte Carlo Inputs'!$C$12-I4597*'Monte Carlo Inputs'!$C$13-'Monte Carlo Inputs'!$C$14*(I4597-H4597)</f>
        <v>1804.257084203015</v>
      </c>
      <c r="O4597" s="16">
        <f>J4597*$E4597*(1-'Monte Carlo Inputs'!$C$11)+J4597*'Monte Carlo Inputs'!$C$12-J4597*'Monte Carlo Inputs'!$C$13-'Monte Carlo Inputs'!$C$14*(J4597-I4597)</f>
        <v>2047.8384789774907</v>
      </c>
    </row>
    <row r="4598" spans="1:15">
      <c r="A4598">
        <v>4594</v>
      </c>
      <c r="B4598" s="39">
        <v>1.9723210824160216</v>
      </c>
      <c r="C4598" s="39">
        <v>-0.81292986983364968</v>
      </c>
      <c r="D4598" s="29">
        <f>'Monte Carlo Inputs'!$C$6+'Monte Carlo Inputs'!$D$6*B4598</f>
        <v>0.25408523768325697</v>
      </c>
      <c r="E4598" s="29">
        <f>'Monte Carlo Inputs'!$C$7+'Monte Carlo Inputs'!$D$7*C4598</f>
        <v>0.55372554867544588</v>
      </c>
      <c r="F4598" s="16">
        <f>'Monte Carlo Inputs'!$C$17*(1+$D4598)</f>
        <v>3046.2984508564</v>
      </c>
      <c r="G4598" s="16">
        <f t="shared" ref="G4598:J4598" si="4592">F4598*(1+$D4598)</f>
        <v>3820.3179167963858</v>
      </c>
      <c r="H4598" s="16">
        <f t="shared" si="4592"/>
        <v>4791.0043027112006</v>
      </c>
      <c r="I4598" s="16">
        <f t="shared" si="4592"/>
        <v>6008.3277697070826</v>
      </c>
      <c r="J4598" s="16">
        <f t="shared" si="4592"/>
        <v>7534.9551591520203</v>
      </c>
      <c r="K4598" s="16">
        <f>F4598*$E4598*(1-'Monte Carlo Inputs'!$C$11)+F4598*'Monte Carlo Inputs'!$C$12-F4598*'Monte Carlo Inputs'!$C$13-'Monte Carlo Inputs'!$C$14*(F4598-'Monte Carlo Inputs'!$C$17)</f>
        <v>1327.2762284133423</v>
      </c>
      <c r="L4598" s="16">
        <f>G4598*$E4598*(1-'Monte Carlo Inputs'!$C$11)+G4598*'Monte Carlo Inputs'!$C$12-G4598*'Monte Carlo Inputs'!$C$13-'Monte Carlo Inputs'!$C$14*(G4598-F4598)</f>
        <v>1664.5175243810829</v>
      </c>
      <c r="M4598" s="16">
        <f>H4598*$E4598*(1-'Monte Carlo Inputs'!$C$11)+H4598*'Monte Carlo Inputs'!$C$12-H4598*'Monte Carlo Inputs'!$C$13-'Monte Carlo Inputs'!$C$14*(H4598-G4598)</f>
        <v>2087.4468551913969</v>
      </c>
      <c r="N4598" s="16">
        <f>I4598*$E4598*(1-'Monte Carlo Inputs'!$C$11)+I4598*'Monte Carlo Inputs'!$C$12-I4598*'Monte Carlo Inputs'!$C$13-'Monte Carlo Inputs'!$C$14*(I4598-H4598)</f>
        <v>2617.8362855438704</v>
      </c>
      <c r="O4598" s="16">
        <f>J4598*$E4598*(1-'Monte Carlo Inputs'!$C$11)+J4598*'Monte Carlo Inputs'!$C$12-J4598*'Monte Carlo Inputs'!$C$13-'Monte Carlo Inputs'!$C$14*(J4598-I4598)</f>
        <v>3282.98984037214</v>
      </c>
    </row>
    <row r="4599" spans="1:15">
      <c r="A4599">
        <v>4595</v>
      </c>
      <c r="B4599" s="39">
        <v>1.2621028393316651</v>
      </c>
      <c r="C4599" s="39">
        <v>-0.8503279849414267</v>
      </c>
      <c r="D4599" s="29">
        <f>'Monte Carlo Inputs'!$C$6+'Monte Carlo Inputs'!$D$6*B4599</f>
        <v>0.20807428365967279</v>
      </c>
      <c r="E4599" s="29">
        <f>'Monte Carlo Inputs'!$C$7+'Monte Carlo Inputs'!$D$7*C4599</f>
        <v>0.55238699977395611</v>
      </c>
      <c r="F4599" s="16">
        <f>'Monte Carlo Inputs'!$C$17*(1+$D4599)</f>
        <v>2934.5332424377116</v>
      </c>
      <c r="G4599" s="16">
        <f t="shared" ref="G4599:J4599" si="4593">F4599*(1+$D4599)</f>
        <v>3545.1341447334353</v>
      </c>
      <c r="H4599" s="16">
        <f t="shared" si="4593"/>
        <v>4282.7853923762914</v>
      </c>
      <c r="I4599" s="16">
        <f t="shared" si="4593"/>
        <v>5173.9228949630988</v>
      </c>
      <c r="J4599" s="16">
        <f t="shared" si="4593"/>
        <v>6250.4831950429261</v>
      </c>
      <c r="K4599" s="16">
        <f>F4599*$E4599*(1-'Monte Carlo Inputs'!$C$11)+F4599*'Monte Carlo Inputs'!$C$12-F4599*'Monte Carlo Inputs'!$C$13-'Monte Carlo Inputs'!$C$14*(F4599-'Monte Carlo Inputs'!$C$17)</f>
        <v>1274.2909310598284</v>
      </c>
      <c r="L4599" s="16">
        <f>G4599*$E4599*(1-'Monte Carlo Inputs'!$C$11)+G4599*'Monte Carlo Inputs'!$C$12-G4599*'Monte Carlo Inputs'!$C$13-'Monte Carlo Inputs'!$C$14*(G4599-F4599)</f>
        <v>1539.43810371412</v>
      </c>
      <c r="M4599" s="16">
        <f>H4599*$E4599*(1-'Monte Carlo Inputs'!$C$11)+H4599*'Monte Carlo Inputs'!$C$12-H4599*'Monte Carlo Inputs'!$C$13-'Monte Carlo Inputs'!$C$14*(H4599-G4599)</f>
        <v>1859.7555843828404</v>
      </c>
      <c r="N4599" s="16">
        <f>I4599*$E4599*(1-'Monte Carlo Inputs'!$C$11)+I4599*'Monte Carlo Inputs'!$C$12-I4599*'Monte Carlo Inputs'!$C$13-'Monte Carlo Inputs'!$C$14*(I4599-H4599)</f>
        <v>2246.722895385376</v>
      </c>
      <c r="O4599" s="16">
        <f>J4599*$E4599*(1-'Monte Carlo Inputs'!$C$11)+J4599*'Monte Carlo Inputs'!$C$12-J4599*'Monte Carlo Inputs'!$C$13-'Monte Carlo Inputs'!$C$14*(J4599-I4599)</f>
        <v>2714.2081524244736</v>
      </c>
    </row>
    <row r="4600" spans="1:15">
      <c r="A4600">
        <v>4596</v>
      </c>
      <c r="B4600" s="39">
        <v>-1.0703714163298594</v>
      </c>
      <c r="C4600" s="39">
        <v>-0.29346541204228488</v>
      </c>
      <c r="D4600" s="29">
        <f>'Monte Carlo Inputs'!$C$6+'Monte Carlo Inputs'!$D$6*B4600</f>
        <v>5.696669555778669E-2</v>
      </c>
      <c r="E4600" s="29">
        <f>'Monte Carlo Inputs'!$C$7+'Monte Carlo Inputs'!$D$7*C4600</f>
        <v>0.57231815895368443</v>
      </c>
      <c r="F4600" s="16">
        <f>'Monte Carlo Inputs'!$C$17*(1+$D4600)</f>
        <v>2567.4778001794202</v>
      </c>
      <c r="G4600" s="16">
        <f t="shared" ref="G4600:J4600" si="4594">F4600*(1+$D4600)</f>
        <v>2713.7385263736173</v>
      </c>
      <c r="H4600" s="16">
        <f t="shared" si="4594"/>
        <v>2868.3312428289801</v>
      </c>
      <c r="I4600" s="16">
        <f t="shared" si="4594"/>
        <v>3031.7305954981066</v>
      </c>
      <c r="J4600" s="16">
        <f t="shared" si="4594"/>
        <v>3204.4382693450748</v>
      </c>
      <c r="K4600" s="16">
        <f>F4600*$E4600*(1-'Monte Carlo Inputs'!$C$11)+F4600*'Monte Carlo Inputs'!$C$12-F4600*'Monte Carlo Inputs'!$C$13-'Monte Carlo Inputs'!$C$14*(F4600-'Monte Carlo Inputs'!$C$17)</f>
        <v>1146.2207228224008</v>
      </c>
      <c r="L4600" s="16">
        <f>G4600*$E4600*(1-'Monte Carlo Inputs'!$C$11)+G4600*'Monte Carlo Inputs'!$C$12-G4600*'Monte Carlo Inputs'!$C$13-'Monte Carlo Inputs'!$C$14*(G4600-F4600)</f>
        <v>1211.5171297814506</v>
      </c>
      <c r="M4600" s="16">
        <f>H4600*$E4600*(1-'Monte Carlo Inputs'!$C$11)+H4600*'Monte Carlo Inputs'!$C$12-H4600*'Monte Carlo Inputs'!$C$13-'Monte Carlo Inputs'!$C$14*(H4600-G4600)</f>
        <v>1280.5332572767541</v>
      </c>
      <c r="N4600" s="16">
        <f>I4600*$E4600*(1-'Monte Carlo Inputs'!$C$11)+I4600*'Monte Carlo Inputs'!$C$12-I4600*'Monte Carlo Inputs'!$C$13-'Monte Carlo Inputs'!$C$14*(I4600-H4600)</f>
        <v>1353.4810054956599</v>
      </c>
      <c r="O4600" s="16">
        <f>J4600*$E4600*(1-'Monte Carlo Inputs'!$C$11)+J4600*'Monte Carlo Inputs'!$C$12-J4600*'Monte Carlo Inputs'!$C$13-'Monte Carlo Inputs'!$C$14*(J4600-I4600)</f>
        <v>1430.5843458789784</v>
      </c>
    </row>
    <row r="4601" spans="1:15">
      <c r="A4601">
        <v>4597</v>
      </c>
      <c r="B4601" s="39">
        <v>-1.5631669542927464</v>
      </c>
      <c r="C4601" s="39">
        <v>0.59582365458780939</v>
      </c>
      <c r="D4601" s="29">
        <f>'Monte Carlo Inputs'!$C$6+'Monte Carlo Inputs'!$D$6*B4601</f>
        <v>2.5041307747740368E-2</v>
      </c>
      <c r="E4601" s="29">
        <f>'Monte Carlo Inputs'!$C$7+'Monte Carlo Inputs'!$D$7*C4601</f>
        <v>0.60414748777985894</v>
      </c>
      <c r="F4601" s="16">
        <f>'Monte Carlo Inputs'!$C$17*(1+$D4601)</f>
        <v>2489.9278406500362</v>
      </c>
      <c r="G4601" s="16">
        <f t="shared" ref="G4601:J4601" si="4595">F4601*(1+$D4601)</f>
        <v>2552.27888997742</v>
      </c>
      <c r="H4601" s="16">
        <f t="shared" si="4595"/>
        <v>2616.1912911194054</v>
      </c>
      <c r="I4601" s="16">
        <f t="shared" si="4595"/>
        <v>2681.7041423672845</v>
      </c>
      <c r="J4601" s="16">
        <f t="shared" si="4595"/>
        <v>2748.8575210846934</v>
      </c>
      <c r="K4601" s="16">
        <f>F4601*$E4601*(1-'Monte Carlo Inputs'!$C$11)+F4601*'Monte Carlo Inputs'!$C$12-F4601*'Monte Carlo Inputs'!$C$13-'Monte Carlo Inputs'!$C$14*(F4601-'Monte Carlo Inputs'!$C$17)</f>
        <v>1166.7636072194666</v>
      </c>
      <c r="L4601" s="16">
        <f>G4601*$E4601*(1-'Monte Carlo Inputs'!$C$11)+G4601*'Monte Carlo Inputs'!$C$12-G4601*'Monte Carlo Inputs'!$C$13-'Monte Carlo Inputs'!$C$14*(G4601-F4601)</f>
        <v>1195.9808937767127</v>
      </c>
      <c r="M4601" s="16">
        <f>H4601*$E4601*(1-'Monte Carlo Inputs'!$C$11)+H4601*'Monte Carlo Inputs'!$C$12-H4601*'Monte Carlo Inputs'!$C$13-'Monte Carlo Inputs'!$C$14*(H4601-G4601)</f>
        <v>1225.9298193981929</v>
      </c>
      <c r="N4601" s="16">
        <f>I4601*$E4601*(1-'Monte Carlo Inputs'!$C$11)+I4601*'Monte Carlo Inputs'!$C$12-I4601*'Monte Carlo Inputs'!$C$13-'Monte Carlo Inputs'!$C$14*(I4601-H4601)</f>
        <v>1256.6287052828748</v>
      </c>
      <c r="O4601" s="16">
        <f>J4601*$E4601*(1-'Monte Carlo Inputs'!$C$11)+J4601*'Monte Carlo Inputs'!$C$12-J4601*'Monte Carlo Inputs'!$C$13-'Monte Carlo Inputs'!$C$14*(J4601-I4601)</f>
        <v>1288.0963314165074</v>
      </c>
    </row>
    <row r="4602" spans="1:15">
      <c r="A4602">
        <v>4598</v>
      </c>
      <c r="B4602" s="39">
        <v>0.13653784063344052</v>
      </c>
      <c r="C4602" s="39">
        <v>-0.45310553308605089</v>
      </c>
      <c r="D4602" s="29">
        <f>'Monte Carlo Inputs'!$C$6+'Monte Carlo Inputs'!$D$6*B4602</f>
        <v>0.13515540286501482</v>
      </c>
      <c r="E4602" s="29">
        <f>'Monte Carlo Inputs'!$C$7+'Monte Carlo Inputs'!$D$7*C4602</f>
        <v>0.56660433867046944</v>
      </c>
      <c r="F4602" s="16">
        <f>'Monte Carlo Inputs'!$C$17*(1+$D4602)</f>
        <v>2757.4059890994081</v>
      </c>
      <c r="G4602" s="16">
        <f t="shared" ref="G4602:J4602" si="4596">F4602*(1+$D4602)</f>
        <v>3130.0843064185433</v>
      </c>
      <c r="H4602" s="16">
        <f t="shared" si="4596"/>
        <v>3553.1321118540018</v>
      </c>
      <c r="I4602" s="16">
        <f t="shared" si="4596"/>
        <v>4033.3571138642501</v>
      </c>
      <c r="J4602" s="16">
        <f t="shared" si="4596"/>
        <v>4578.4871194870466</v>
      </c>
      <c r="K4602" s="16">
        <f>F4602*$E4602*(1-'Monte Carlo Inputs'!$C$11)+F4602*'Monte Carlo Inputs'!$C$12-F4602*'Monte Carlo Inputs'!$C$13-'Monte Carlo Inputs'!$C$14*(F4602-'Monte Carlo Inputs'!$C$17)</f>
        <v>1222.8131638285677</v>
      </c>
      <c r="L4602" s="16">
        <f>G4602*$E4602*(1-'Monte Carlo Inputs'!$C$11)+G4602*'Monte Carlo Inputs'!$C$12-G4602*'Monte Carlo Inputs'!$C$13-'Monte Carlo Inputs'!$C$14*(G4602-F4602)</f>
        <v>1388.0829696144615</v>
      </c>
      <c r="M4602" s="16">
        <f>H4602*$E4602*(1-'Monte Carlo Inputs'!$C$11)+H4602*'Monte Carlo Inputs'!$C$12-H4602*'Monte Carlo Inputs'!$C$13-'Monte Carlo Inputs'!$C$14*(H4602-G4602)</f>
        <v>1575.6898825827695</v>
      </c>
      <c r="N4602" s="16">
        <f>I4602*$E4602*(1-'Monte Carlo Inputs'!$C$11)+I4602*'Monte Carlo Inputs'!$C$12-I4602*'Monte Carlo Inputs'!$C$13-'Monte Carlo Inputs'!$C$14*(I4602-H4602)</f>
        <v>1788.6528834535718</v>
      </c>
      <c r="O4602" s="16">
        <f>J4602*$E4602*(1-'Monte Carlo Inputs'!$C$11)+J4602*'Monte Carlo Inputs'!$C$12-J4602*'Monte Carlo Inputs'!$C$13-'Monte Carlo Inputs'!$C$14*(J4602-I4602)</f>
        <v>2030.39898450241</v>
      </c>
    </row>
    <row r="4603" spans="1:15">
      <c r="A4603">
        <v>4599</v>
      </c>
      <c r="B4603" s="39">
        <v>-0.61086101869976328</v>
      </c>
      <c r="C4603" s="39">
        <v>0.26236476576405443</v>
      </c>
      <c r="D4603" s="29">
        <f>'Monte Carlo Inputs'!$C$6+'Monte Carlo Inputs'!$D$6*B4603</f>
        <v>8.673573061790979E-2</v>
      </c>
      <c r="E4603" s="29">
        <f>'Monte Carlo Inputs'!$C$7+'Monte Carlo Inputs'!$D$7*C4603</f>
        <v>0.59221236677066635</v>
      </c>
      <c r="F4603" s="16">
        <f>'Monte Carlo Inputs'!$C$17*(1+$D4603)</f>
        <v>2639.7897632439649</v>
      </c>
      <c r="G4603" s="16">
        <f t="shared" ref="G4603:J4603" si="4597">F4603*(1+$D4603)</f>
        <v>2868.7538570366091</v>
      </c>
      <c r="H4603" s="16">
        <f t="shared" si="4597"/>
        <v>3117.5773187896261</v>
      </c>
      <c r="I4603" s="16">
        <f t="shared" si="4597"/>
        <v>3387.9826652926686</v>
      </c>
      <c r="J4603" s="16">
        <f t="shared" si="4597"/>
        <v>3681.8418170876412</v>
      </c>
      <c r="K4603" s="16">
        <f>F4603*$E4603*(1-'Monte Carlo Inputs'!$C$11)+F4603*'Monte Carlo Inputs'!$C$12-F4603*'Monte Carlo Inputs'!$C$13-'Monte Carlo Inputs'!$C$14*(F4603-'Monte Carlo Inputs'!$C$17)</f>
        <v>1217.0197751951669</v>
      </c>
      <c r="L4603" s="16">
        <f>G4603*$E4603*(1-'Monte Carlo Inputs'!$C$11)+G4603*'Monte Carlo Inputs'!$C$12-G4603*'Monte Carlo Inputs'!$C$13-'Monte Carlo Inputs'!$C$14*(G4603-F4603)</f>
        <v>1322.5788745731641</v>
      </c>
      <c r="M4603" s="16">
        <f>H4603*$E4603*(1-'Monte Carlo Inputs'!$C$11)+H4603*'Monte Carlo Inputs'!$C$12-H4603*'Monte Carlo Inputs'!$C$13-'Monte Carlo Inputs'!$C$14*(H4603-G4603)</f>
        <v>1437.2937195590803</v>
      </c>
      <c r="N4603" s="16">
        <f>I4603*$E4603*(1-'Monte Carlo Inputs'!$C$11)+I4603*'Monte Carlo Inputs'!$C$12-I4603*'Monte Carlo Inputs'!$C$13-'Monte Carlo Inputs'!$C$14*(I4603-H4603)</f>
        <v>1561.9584404375703</v>
      </c>
      <c r="O4603" s="16">
        <f>J4603*$E4603*(1-'Monte Carlo Inputs'!$C$11)+J4603*'Monte Carlo Inputs'!$C$12-J4603*'Monte Carlo Inputs'!$C$13-'Monte Carlo Inputs'!$C$14*(J4603-I4603)</f>
        <v>1697.4360469637338</v>
      </c>
    </row>
    <row r="4604" spans="1:15">
      <c r="A4604">
        <v>4600</v>
      </c>
      <c r="B4604" s="39">
        <v>0.36182609386968745</v>
      </c>
      <c r="C4604" s="39">
        <v>1.9000603145477368</v>
      </c>
      <c r="D4604" s="29">
        <f>'Monte Carlo Inputs'!$C$6+'Monte Carlo Inputs'!$D$6*B4604</f>
        <v>0.149750532689743</v>
      </c>
      <c r="E4604" s="29">
        <f>'Monte Carlo Inputs'!$C$7+'Monte Carlo Inputs'!$D$7*C4604</f>
        <v>0.65082857166445784</v>
      </c>
      <c r="F4604" s="16">
        <f>'Monte Carlo Inputs'!$C$17*(1+$D4604)</f>
        <v>2792.8590189566553</v>
      </c>
      <c r="G4604" s="16">
        <f t="shared" ref="G4604:J4604" si="4598">F4604*(1+$D4604)</f>
        <v>3211.0911447727676</v>
      </c>
      <c r="H4604" s="16">
        <f t="shared" si="4598"/>
        <v>3691.9537542178064</v>
      </c>
      <c r="I4604" s="16">
        <f t="shared" si="4598"/>
        <v>4244.8257955778199</v>
      </c>
      <c r="J4604" s="16">
        <f t="shared" si="4598"/>
        <v>4880.4907196407603</v>
      </c>
      <c r="K4604" s="16">
        <f>F4604*$E4604*(1-'Monte Carlo Inputs'!$C$11)+F4604*'Monte Carlo Inputs'!$C$12-F4604*'Monte Carlo Inputs'!$C$13-'Monte Carlo Inputs'!$C$14*(F4604-'Monte Carlo Inputs'!$C$17)</f>
        <v>1406.4396746094146</v>
      </c>
      <c r="L4604" s="16">
        <f>G4604*$E4604*(1-'Monte Carlo Inputs'!$C$11)+G4604*'Monte Carlo Inputs'!$C$12-G4604*'Monte Carlo Inputs'!$C$13-'Monte Carlo Inputs'!$C$14*(G4604-F4604)</f>
        <v>1617.0547650781634</v>
      </c>
      <c r="M4604" s="16">
        <f>H4604*$E4604*(1-'Monte Carlo Inputs'!$C$11)+H4604*'Monte Carlo Inputs'!$C$12-H4604*'Monte Carlo Inputs'!$C$13-'Monte Carlo Inputs'!$C$14*(H4604-G4604)</f>
        <v>1859.2095775371056</v>
      </c>
      <c r="N4604" s="16">
        <f>I4604*$E4604*(1-'Monte Carlo Inputs'!$C$11)+I4604*'Monte Carlo Inputs'!$C$12-I4604*'Monte Carlo Inputs'!$C$13-'Monte Carlo Inputs'!$C$14*(I4604-H4604)</f>
        <v>2137.6272021551599</v>
      </c>
      <c r="O4604" s="16">
        <f>J4604*$E4604*(1-'Monte Carlo Inputs'!$C$11)+J4604*'Monte Carlo Inputs'!$C$12-J4604*'Monte Carlo Inputs'!$C$13-'Monte Carlo Inputs'!$C$14*(J4604-I4604)</f>
        <v>2457.7380143699793</v>
      </c>
    </row>
    <row r="4605" spans="1:15">
      <c r="A4605">
        <v>4601</v>
      </c>
      <c r="B4605" s="39">
        <v>-0.33325215689447796</v>
      </c>
      <c r="C4605" s="39">
        <v>0.4300210617817084</v>
      </c>
      <c r="D4605" s="29">
        <f>'Monte Carlo Inputs'!$C$6+'Monte Carlo Inputs'!$D$6*B4605</f>
        <v>0.10472041166692277</v>
      </c>
      <c r="E4605" s="29">
        <f>'Monte Carlo Inputs'!$C$7+'Monte Carlo Inputs'!$D$7*C4605</f>
        <v>0.59821310103803604</v>
      </c>
      <c r="F4605" s="16">
        <f>'Monte Carlo Inputs'!$C$17*(1+$D4605)</f>
        <v>2683.4763519801222</v>
      </c>
      <c r="G4605" s="16">
        <f t="shared" ref="G4605:J4605" si="4599">F4605*(1+$D4605)</f>
        <v>2964.4911002579324</v>
      </c>
      <c r="H4605" s="16">
        <f t="shared" si="4599"/>
        <v>3274.9338286598718</v>
      </c>
      <c r="I4605" s="16">
        <f t="shared" si="4599"/>
        <v>3617.886247379065</v>
      </c>
      <c r="J4605" s="16">
        <f t="shared" si="4599"/>
        <v>3996.7527845686986</v>
      </c>
      <c r="K4605" s="16">
        <f>F4605*$E4605*(1-'Monte Carlo Inputs'!$C$11)+F4605*'Monte Carlo Inputs'!$C$12-F4605*'Monte Carlo Inputs'!$C$13-'Monte Carlo Inputs'!$C$14*(F4605-'Monte Carlo Inputs'!$C$17)</f>
        <v>1249.2927909384905</v>
      </c>
      <c r="L4605" s="16">
        <f>G4605*$E4605*(1-'Monte Carlo Inputs'!$C$11)+G4605*'Monte Carlo Inputs'!$C$12-G4605*'Monte Carlo Inputs'!$C$13-'Monte Carlo Inputs'!$C$14*(G4605-F4605)</f>
        <v>1380.1192462980882</v>
      </c>
      <c r="M4605" s="16">
        <f>H4605*$E4605*(1-'Monte Carlo Inputs'!$C$11)+H4605*'Monte Carlo Inputs'!$C$12-H4605*'Monte Carlo Inputs'!$C$13-'Monte Carlo Inputs'!$C$14*(H4605-G4605)</f>
        <v>1524.6459019198669</v>
      </c>
      <c r="N4605" s="16">
        <f>I4605*$E4605*(1-'Monte Carlo Inputs'!$C$11)+I4605*'Monte Carlo Inputs'!$C$12-I4605*'Monte Carlo Inputs'!$C$13-'Monte Carlo Inputs'!$C$14*(I4605-H4605)</f>
        <v>1684.3074484152023</v>
      </c>
      <c r="O4605" s="16">
        <f>J4605*$E4605*(1-'Monte Carlo Inputs'!$C$11)+J4605*'Monte Carlo Inputs'!$C$12-J4605*'Monte Carlo Inputs'!$C$13-'Monte Carlo Inputs'!$C$14*(J4605-I4605)</f>
        <v>1860.6888177869064</v>
      </c>
    </row>
    <row r="4606" spans="1:15">
      <c r="A4606">
        <v>4602</v>
      </c>
      <c r="B4606" s="39">
        <v>2.0682160405156687</v>
      </c>
      <c r="C4606" s="39">
        <v>-6.9073700484723694E-2</v>
      </c>
      <c r="D4606" s="29">
        <f>'Monte Carlo Inputs'!$C$6+'Monte Carlo Inputs'!$D$6*B4606</f>
        <v>0.26029772032669751</v>
      </c>
      <c r="E4606" s="29">
        <f>'Monte Carlo Inputs'!$C$7+'Monte Carlo Inputs'!$D$7*C4606</f>
        <v>0.58034956048670761</v>
      </c>
      <c r="F4606" s="16">
        <f>'Monte Carlo Inputs'!$C$17*(1+$D4606)</f>
        <v>3061.3891924455811</v>
      </c>
      <c r="G4606" s="16">
        <f t="shared" ref="G4606:J4606" si="4600">F4606*(1+$D4606)</f>
        <v>3858.261820271955</v>
      </c>
      <c r="H4606" s="16">
        <f t="shared" si="4600"/>
        <v>4862.5585765122787</v>
      </c>
      <c r="I4606" s="16">
        <f t="shared" si="4600"/>
        <v>6128.2714889334557</v>
      </c>
      <c r="J4606" s="16">
        <f t="shared" si="4600"/>
        <v>7723.4465870459298</v>
      </c>
      <c r="K4606" s="16">
        <f>F4606*$E4606*(1-'Monte Carlo Inputs'!$C$11)+F4606*'Monte Carlo Inputs'!$C$12-F4606*'Monte Carlo Inputs'!$C$13-'Monte Carlo Inputs'!$C$14*(F4606-'Monte Carlo Inputs'!$C$17)</f>
        <v>1392.0508067119083</v>
      </c>
      <c r="L4606" s="16">
        <f>G4606*$E4606*(1-'Monte Carlo Inputs'!$C$11)+G4606*'Monte Carlo Inputs'!$C$12-G4606*'Monte Carlo Inputs'!$C$13-'Monte Carlo Inputs'!$C$14*(G4606-F4606)</f>
        <v>1754.3984582779581</v>
      </c>
      <c r="M4606" s="16">
        <f>H4606*$E4606*(1-'Monte Carlo Inputs'!$C$11)+H4606*'Monte Carlo Inputs'!$C$12-H4606*'Monte Carlo Inputs'!$C$13-'Monte Carlo Inputs'!$C$14*(H4606-G4606)</f>
        <v>2211.0643775123831</v>
      </c>
      <c r="N4606" s="16">
        <f>I4606*$E4606*(1-'Monte Carlo Inputs'!$C$11)+I4606*'Monte Carlo Inputs'!$C$12-I4606*'Monte Carlo Inputs'!$C$13-'Monte Carlo Inputs'!$C$14*(I4606-H4606)</f>
        <v>2786.5993944744246</v>
      </c>
      <c r="O4606" s="16">
        <f>J4606*$E4606*(1-'Monte Carlo Inputs'!$C$11)+J4606*'Monte Carlo Inputs'!$C$12-J4606*'Monte Carlo Inputs'!$C$13-'Monte Carlo Inputs'!$C$14*(J4606-I4606)</f>
        <v>3511.944864319873</v>
      </c>
    </row>
    <row r="4607" spans="1:15">
      <c r="A4607">
        <v>4603</v>
      </c>
      <c r="B4607" s="39">
        <v>-0.8689357033525742</v>
      </c>
      <c r="C4607" s="39">
        <v>-1.0107500602830961</v>
      </c>
      <c r="D4607" s="29">
        <f>'Monte Carlo Inputs'!$C$6+'Monte Carlo Inputs'!$D$6*B4607</f>
        <v>7.0016556524825996E-2</v>
      </c>
      <c r="E4607" s="29">
        <f>'Monte Carlo Inputs'!$C$7+'Monte Carlo Inputs'!$D$7*C4607</f>
        <v>0.5466451918752302</v>
      </c>
      <c r="F4607" s="16">
        <f>'Monte Carlo Inputs'!$C$17*(1+$D4607)</f>
        <v>2599.1772174544553</v>
      </c>
      <c r="G4607" s="16">
        <f t="shared" ref="G4607:J4607" si="4601">F4607*(1+$D4607)</f>
        <v>2781.1626560183954</v>
      </c>
      <c r="H4607" s="16">
        <f t="shared" si="4601"/>
        <v>2975.8900883282427</v>
      </c>
      <c r="I4607" s="16">
        <f t="shared" si="4601"/>
        <v>3184.2516649093468</v>
      </c>
      <c r="J4607" s="16">
        <f t="shared" si="4601"/>
        <v>3407.2020015947437</v>
      </c>
      <c r="K4607" s="16">
        <f>F4607*$E4607*(1-'Monte Carlo Inputs'!$C$11)+F4607*'Monte Carlo Inputs'!$C$12-F4607*'Monte Carlo Inputs'!$C$13-'Monte Carlo Inputs'!$C$14*(F4607-'Monte Carlo Inputs'!$C$17)</f>
        <v>1113.3930458867942</v>
      </c>
      <c r="L4607" s="16">
        <f>G4607*$E4607*(1-'Monte Carlo Inputs'!$C$11)+G4607*'Monte Carlo Inputs'!$C$12-G4607*'Monte Carlo Inputs'!$C$13-'Monte Carlo Inputs'!$C$14*(G4607-F4607)</f>
        <v>1191.3489930184751</v>
      </c>
      <c r="M4607" s="16">
        <f>H4607*$E4607*(1-'Monte Carlo Inputs'!$C$11)+H4607*'Monte Carlo Inputs'!$C$12-H4607*'Monte Carlo Inputs'!$C$13-'Monte Carlo Inputs'!$C$14*(H4607-G4607)</f>
        <v>1274.7631471289478</v>
      </c>
      <c r="N4607" s="16">
        <f>I4607*$E4607*(1-'Monte Carlo Inputs'!$C$11)+I4607*'Monte Carlo Inputs'!$C$12-I4607*'Monte Carlo Inputs'!$C$13-'Monte Carlo Inputs'!$C$14*(I4607-H4607)</f>
        <v>1364.0176730756668</v>
      </c>
      <c r="O4607" s="16">
        <f>J4607*$E4607*(1-'Monte Carlo Inputs'!$C$11)+J4607*'Monte Carlo Inputs'!$C$12-J4607*'Monte Carlo Inputs'!$C$13-'Monte Carlo Inputs'!$C$14*(J4607-I4607)</f>
        <v>1459.521493583431</v>
      </c>
    </row>
    <row r="4608" spans="1:15">
      <c r="A4608">
        <v>4604</v>
      </c>
      <c r="B4608" s="39">
        <v>-0.397678616219586</v>
      </c>
      <c r="C4608" s="39">
        <v>-9.1642809035814461E-3</v>
      </c>
      <c r="D4608" s="29">
        <f>'Monte Carlo Inputs'!$C$6+'Monte Carlo Inputs'!$D$6*B4608</f>
        <v>0.10054659201813944</v>
      </c>
      <c r="E4608" s="29">
        <f>'Monte Carlo Inputs'!$C$7+'Monte Carlo Inputs'!$D$7*C4608</f>
        <v>0.5824938313286504</v>
      </c>
      <c r="F4608" s="16">
        <f>'Monte Carlo Inputs'!$C$17*(1+$D4608)</f>
        <v>2673.3377266712628</v>
      </c>
      <c r="G4608" s="16">
        <f t="shared" ref="G4608:J4608" si="4602">F4608*(1+$D4608)</f>
        <v>2942.1327244015783</v>
      </c>
      <c r="H4608" s="16">
        <f t="shared" si="4602"/>
        <v>3237.9541431052007</v>
      </c>
      <c r="I4608" s="16">
        <f t="shared" si="4602"/>
        <v>3563.5193973054434</v>
      </c>
      <c r="J4608" s="16">
        <f t="shared" si="4602"/>
        <v>3921.8191282950397</v>
      </c>
      <c r="K4608" s="16">
        <f>F4608*$E4608*(1-'Monte Carlo Inputs'!$C$11)+F4608*'Monte Carlo Inputs'!$C$12-F4608*'Monte Carlo Inputs'!$C$13-'Monte Carlo Inputs'!$C$14*(F4608-'Monte Carlo Inputs'!$C$17)</f>
        <v>1214.516529103478</v>
      </c>
      <c r="L4608" s="16">
        <f>G4608*$E4608*(1-'Monte Carlo Inputs'!$C$11)+G4608*'Monte Carlo Inputs'!$C$12-G4608*'Monte Carlo Inputs'!$C$13-'Monte Carlo Inputs'!$C$14*(G4608-F4608)</f>
        <v>1336.6320270545323</v>
      </c>
      <c r="M4608" s="16">
        <f>H4608*$E4608*(1-'Monte Carlo Inputs'!$C$11)+H4608*'Monte Carlo Inputs'!$C$12-H4608*'Monte Carlo Inputs'!$C$13-'Monte Carlo Inputs'!$C$14*(H4608-G4608)</f>
        <v>1471.0258221571628</v>
      </c>
      <c r="N4608" s="16">
        <f>I4608*$E4608*(1-'Monte Carlo Inputs'!$C$11)+I4608*'Monte Carlo Inputs'!$C$12-I4608*'Monte Carlo Inputs'!$C$13-'Monte Carlo Inputs'!$C$14*(I4608-H4608)</f>
        <v>1618.9324553457468</v>
      </c>
      <c r="O4608" s="16">
        <f>J4608*$E4608*(1-'Monte Carlo Inputs'!$C$11)+J4608*'Monte Carlo Inputs'!$C$12-J4608*'Monte Carlo Inputs'!$C$13-'Monte Carlo Inputs'!$C$14*(J4608-I4608)</f>
        <v>1781.7105964383204</v>
      </c>
    </row>
    <row r="4609" spans="1:15">
      <c r="A4609">
        <v>4605</v>
      </c>
      <c r="B4609" s="39">
        <v>-2.082087278113975</v>
      </c>
      <c r="C4609" s="39">
        <v>-0.53742643334456464</v>
      </c>
      <c r="D4609" s="29">
        <f>'Monte Carlo Inputs'!$C$6+'Monte Carlo Inputs'!$D$6*B4609</f>
        <v>-8.576554639956796E-3</v>
      </c>
      <c r="E4609" s="29">
        <f>'Monte Carlo Inputs'!$C$7+'Monte Carlo Inputs'!$D$7*C4609</f>
        <v>0.56358633500669153</v>
      </c>
      <c r="F4609" s="16">
        <f>'Monte Carlo Inputs'!$C$17*(1+$D4609)</f>
        <v>2408.2666911240813</v>
      </c>
      <c r="G4609" s="16">
        <f t="shared" ref="G4609:J4609" si="4603">F4609*(1+$D4609)</f>
        <v>2387.6120602600677</v>
      </c>
      <c r="H4609" s="16">
        <f t="shared" si="4603"/>
        <v>2367.1345749662273</v>
      </c>
      <c r="I4609" s="16">
        <f t="shared" si="4603"/>
        <v>2346.8327159438986</v>
      </c>
      <c r="J4609" s="16">
        <f t="shared" si="4603"/>
        <v>2326.7049769247678</v>
      </c>
      <c r="K4609" s="16">
        <f>F4609*$E4609*(1-'Monte Carlo Inputs'!$C$11)+F4609*'Monte Carlo Inputs'!$C$12-F4609*'Monte Carlo Inputs'!$C$13-'Monte Carlo Inputs'!$C$14*(F4609-'Monte Carlo Inputs'!$C$17)</f>
        <v>1057.6543194320866</v>
      </c>
      <c r="L4609" s="16">
        <f>G4609*$E4609*(1-'Monte Carlo Inputs'!$C$11)+G4609*'Monte Carlo Inputs'!$C$12-G4609*'Monte Carlo Inputs'!$C$13-'Monte Carlo Inputs'!$C$14*(G4609-F4609)</f>
        <v>1048.5832893712909</v>
      </c>
      <c r="M4609" s="16">
        <f>H4609*$E4609*(1-'Monte Carlo Inputs'!$C$11)+H4609*'Monte Carlo Inputs'!$C$12-H4609*'Monte Carlo Inputs'!$C$13-'Monte Carlo Inputs'!$C$14*(H4609-G4609)</f>
        <v>1039.5900574954526</v>
      </c>
      <c r="N4609" s="16">
        <f>I4609*$E4609*(1-'Monte Carlo Inputs'!$C$11)+I4609*'Monte Carlo Inputs'!$C$12-I4609*'Monte Carlo Inputs'!$C$13-'Monte Carlo Inputs'!$C$14*(I4609-H4609)</f>
        <v>1030.6739565641869</v>
      </c>
      <c r="O4609" s="16">
        <f>J4609*$E4609*(1-'Monte Carlo Inputs'!$C$11)+J4609*'Monte Carlo Inputs'!$C$12-J4609*'Monte Carlo Inputs'!$C$13-'Monte Carlo Inputs'!$C$14*(J4609-I4609)</f>
        <v>1021.8343250597337</v>
      </c>
    </row>
    <row r="4610" spans="1:15">
      <c r="A4610">
        <v>4606</v>
      </c>
      <c r="B4610" s="39">
        <v>-0.28600433903428357</v>
      </c>
      <c r="C4610" s="39">
        <v>0.5486924273976046</v>
      </c>
      <c r="D4610" s="29">
        <f>'Monte Carlo Inputs'!$C$6+'Monte Carlo Inputs'!$D$6*B4610</f>
        <v>0.10778132596537719</v>
      </c>
      <c r="E4610" s="29">
        <f>'Monte Carlo Inputs'!$C$7+'Monte Carlo Inputs'!$D$7*C4610</f>
        <v>0.60246057248480989</v>
      </c>
      <c r="F4610" s="16">
        <f>'Monte Carlo Inputs'!$C$17*(1+$D4610)</f>
        <v>2690.9116189024985</v>
      </c>
      <c r="G4610" s="16">
        <f t="shared" ref="G4610:J4610" si="4604">F4610*(1+$D4610)</f>
        <v>2980.9416412434498</v>
      </c>
      <c r="H4610" s="16">
        <f t="shared" si="4604"/>
        <v>3302.2314839620767</v>
      </c>
      <c r="I4610" s="16">
        <f t="shared" si="4604"/>
        <v>3658.1503719481248</v>
      </c>
      <c r="J4610" s="16">
        <f t="shared" si="4604"/>
        <v>4052.4306696174317</v>
      </c>
      <c r="K4610" s="16">
        <f>F4610*$E4610*(1-'Monte Carlo Inputs'!$C$11)+F4610*'Monte Carlo Inputs'!$C$12-F4610*'Monte Carlo Inputs'!$C$13-'Monte Carlo Inputs'!$C$14*(F4610-'Monte Carlo Inputs'!$C$17)</f>
        <v>1261.0000807675747</v>
      </c>
      <c r="L4610" s="16">
        <f>G4610*$E4610*(1-'Monte Carlo Inputs'!$C$11)+G4610*'Monte Carlo Inputs'!$C$12-G4610*'Monte Carlo Inputs'!$C$13-'Monte Carlo Inputs'!$C$14*(G4610-F4610)</f>
        <v>1396.9123415151516</v>
      </c>
      <c r="M4610" s="16">
        <f>H4610*$E4610*(1-'Monte Carlo Inputs'!$C$11)+H4610*'Monte Carlo Inputs'!$C$12-H4610*'Monte Carlo Inputs'!$C$13-'Monte Carlo Inputs'!$C$14*(H4610-G4610)</f>
        <v>1547.4734059410548</v>
      </c>
      <c r="N4610" s="16">
        <f>I4610*$E4610*(1-'Monte Carlo Inputs'!$C$11)+I4610*'Monte Carlo Inputs'!$C$12-I4610*'Monte Carlo Inputs'!$C$13-'Monte Carlo Inputs'!$C$14*(I4610-H4610)</f>
        <v>1714.2621415295398</v>
      </c>
      <c r="O4610" s="16">
        <f>J4610*$E4610*(1-'Monte Carlo Inputs'!$C$11)+J4610*'Monte Carlo Inputs'!$C$12-J4610*'Monte Carlo Inputs'!$C$13-'Monte Carlo Inputs'!$C$14*(J4610-I4610)</f>
        <v>1899.027588195841</v>
      </c>
    </row>
    <row r="4611" spans="1:15">
      <c r="A4611">
        <v>4607</v>
      </c>
      <c r="B4611" s="39">
        <v>7.8800761391029706E-2</v>
      </c>
      <c r="C4611" s="39">
        <v>0.60857901795642244</v>
      </c>
      <c r="D4611" s="29">
        <f>'Monte Carlo Inputs'!$C$6+'Monte Carlo Inputs'!$D$6*B4611</f>
        <v>0.13141494966721787</v>
      </c>
      <c r="E4611" s="29">
        <f>'Monte Carlo Inputs'!$C$7+'Monte Carlo Inputs'!$D$7*C4611</f>
        <v>0.60460402623309262</v>
      </c>
      <c r="F4611" s="16">
        <f>'Monte Carlo Inputs'!$C$17*(1+$D4611)</f>
        <v>2748.3200542366394</v>
      </c>
      <c r="G4611" s="16">
        <f t="shared" ref="G4611:J4611" si="4605">F4611*(1+$D4611)</f>
        <v>3109.4903958335531</v>
      </c>
      <c r="H4611" s="16">
        <f t="shared" si="4605"/>
        <v>3518.1239196927168</v>
      </c>
      <c r="I4611" s="16">
        <f t="shared" si="4605"/>
        <v>3980.4579975221704</v>
      </c>
      <c r="J4611" s="16">
        <f t="shared" si="4605"/>
        <v>4503.5496849190213</v>
      </c>
      <c r="K4611" s="16">
        <f>F4611*$E4611*(1-'Monte Carlo Inputs'!$C$11)+F4611*'Monte Carlo Inputs'!$C$12-F4611*'Monte Carlo Inputs'!$C$13-'Monte Carlo Inputs'!$C$14*(F4611-'Monte Carlo Inputs'!$C$17)</f>
        <v>1292.963040464977</v>
      </c>
      <c r="L4611" s="16">
        <f>G4611*$E4611*(1-'Monte Carlo Inputs'!$C$11)+G4611*'Monte Carlo Inputs'!$C$12-G4611*'Monte Carlo Inputs'!$C$13-'Monte Carlo Inputs'!$C$14*(G4611-F4611)</f>
        <v>1462.8777133492551</v>
      </c>
      <c r="M4611" s="16">
        <f>H4611*$E4611*(1-'Monte Carlo Inputs'!$C$11)+H4611*'Monte Carlo Inputs'!$C$12-H4611*'Monte Carlo Inputs'!$C$13-'Monte Carlo Inputs'!$C$14*(H4611-G4611)</f>
        <v>1655.121714418342</v>
      </c>
      <c r="N4611" s="16">
        <f>I4611*$E4611*(1-'Monte Carlo Inputs'!$C$11)+I4611*'Monte Carlo Inputs'!$C$12-I4611*'Monte Carlo Inputs'!$C$13-'Monte Carlo Inputs'!$C$14*(I4611-H4611)</f>
        <v>1872.6294512117479</v>
      </c>
      <c r="O4611" s="16">
        <f>J4611*$E4611*(1-'Monte Carlo Inputs'!$C$11)+J4611*'Monte Carlo Inputs'!$C$12-J4611*'Monte Carlo Inputs'!$C$13-'Monte Carlo Inputs'!$C$14*(J4611-I4611)</f>
        <v>2118.7209562880898</v>
      </c>
    </row>
    <row r="4612" spans="1:15">
      <c r="A4612">
        <v>4608</v>
      </c>
      <c r="B4612" s="39">
        <v>0.74923243887399427</v>
      </c>
      <c r="C4612" s="39">
        <v>0.33702868127385899</v>
      </c>
      <c r="D4612" s="29">
        <f>'Monte Carlo Inputs'!$C$6+'Monte Carlo Inputs'!$D$6*B4612</f>
        <v>0.17484836100097773</v>
      </c>
      <c r="E4612" s="29">
        <f>'Monte Carlo Inputs'!$C$7+'Monte Carlo Inputs'!$D$7*C4612</f>
        <v>0.59488472878138676</v>
      </c>
      <c r="F4612" s="16">
        <f>'Monte Carlo Inputs'!$C$17*(1+$D4612)</f>
        <v>2853.8241537074755</v>
      </c>
      <c r="G4612" s="16">
        <f t="shared" ref="G4612:J4612" si="4606">F4612*(1+$D4612)</f>
        <v>3352.8106295682296</v>
      </c>
      <c r="H4612" s="16">
        <f t="shared" si="4606"/>
        <v>3939.0440728948906</v>
      </c>
      <c r="I4612" s="16">
        <f t="shared" si="4606"/>
        <v>4627.7794729511779</v>
      </c>
      <c r="J4612" s="16">
        <f t="shared" si="4606"/>
        <v>5436.9391288706593</v>
      </c>
      <c r="K4612" s="16">
        <f>F4612*$E4612*(1-'Monte Carlo Inputs'!$C$11)+F4612*'Monte Carlo Inputs'!$C$12-F4612*'Monte Carlo Inputs'!$C$13-'Monte Carlo Inputs'!$C$14*(F4612-'Monte Carlo Inputs'!$C$17)</f>
        <v>1324.4242253830153</v>
      </c>
      <c r="L4612" s="16">
        <f>G4612*$E4612*(1-'Monte Carlo Inputs'!$C$11)+G4612*'Monte Carlo Inputs'!$C$12-G4612*'Monte Carlo Inputs'!$C$13-'Monte Carlo Inputs'!$C$14*(G4612-F4612)</f>
        <v>1555.9976304612248</v>
      </c>
      <c r="M4612" s="16">
        <f>H4612*$E4612*(1-'Monte Carlo Inputs'!$C$11)+H4612*'Monte Carlo Inputs'!$C$12-H4612*'Monte Carlo Inputs'!$C$13-'Monte Carlo Inputs'!$C$14*(H4612-G4612)</f>
        <v>1828.0612658687753</v>
      </c>
      <c r="N4612" s="16">
        <f>I4612*$E4612*(1-'Monte Carlo Inputs'!$C$11)+I4612*'Monte Carlo Inputs'!$C$12-I4612*'Monte Carlo Inputs'!$C$13-'Monte Carlo Inputs'!$C$14*(I4612-H4612)</f>
        <v>2147.6947820153027</v>
      </c>
      <c r="O4612" s="16">
        <f>J4612*$E4612*(1-'Monte Carlo Inputs'!$C$11)+J4612*'Monte Carlo Inputs'!$C$12-J4612*'Monte Carlo Inputs'!$C$13-'Monte Carlo Inputs'!$C$14*(J4612-I4612)</f>
        <v>2523.2156945810307</v>
      </c>
    </row>
    <row r="4613" spans="1:15">
      <c r="A4613">
        <v>4609</v>
      </c>
      <c r="B4613" s="39">
        <v>0.37147073755321475</v>
      </c>
      <c r="C4613" s="39">
        <v>-0.23318801037275932</v>
      </c>
      <c r="D4613" s="29">
        <f>'Monte Carlo Inputs'!$C$6+'Monte Carlo Inputs'!$D$6*B4613</f>
        <v>0.15037535366754479</v>
      </c>
      <c r="E4613" s="29">
        <f>'Monte Carlo Inputs'!$C$7+'Monte Carlo Inputs'!$D$7*C4613</f>
        <v>0.5744756005669015</v>
      </c>
      <c r="F4613" s="16">
        <f>'Monte Carlo Inputs'!$C$17*(1+$D4613)</f>
        <v>2794.3767715938334</v>
      </c>
      <c r="G4613" s="16">
        <f t="shared" ref="G4613:J4613" si="4607">F4613*(1+$D4613)</f>
        <v>3214.5821669026282</v>
      </c>
      <c r="H4613" s="16">
        <f t="shared" si="4607"/>
        <v>3697.9760971439932</v>
      </c>
      <c r="I4613" s="16">
        <f t="shared" si="4607"/>
        <v>4254.0605606061481</v>
      </c>
      <c r="J4613" s="16">
        <f t="shared" si="4607"/>
        <v>4893.7664219304515</v>
      </c>
      <c r="K4613" s="16">
        <f>F4613*$E4613*(1-'Monte Carlo Inputs'!$C$11)+F4613*'Monte Carlo Inputs'!$C$12-F4613*'Monte Carlo Inputs'!$C$13-'Monte Carlo Inputs'!$C$14*(F4613-'Monte Carlo Inputs'!$C$17)</f>
        <v>1255.4056253658944</v>
      </c>
      <c r="L4613" s="16">
        <f>G4613*$E4613*(1-'Monte Carlo Inputs'!$C$11)+G4613*'Monte Carlo Inputs'!$C$12-G4613*'Monte Carlo Inputs'!$C$13-'Monte Carlo Inputs'!$C$14*(G4613-F4613)</f>
        <v>1444.1876902765159</v>
      </c>
      <c r="M4613" s="16">
        <f>H4613*$E4613*(1-'Monte Carlo Inputs'!$C$11)+H4613*'Monte Carlo Inputs'!$C$12-H4613*'Monte Carlo Inputs'!$C$13-'Monte Carlo Inputs'!$C$14*(H4613-G4613)</f>
        <v>1661.3579249641618</v>
      </c>
      <c r="N4613" s="16">
        <f>I4613*$E4613*(1-'Monte Carlo Inputs'!$C$11)+I4613*'Monte Carlo Inputs'!$C$12-I4613*'Monte Carlo Inputs'!$C$13-'Monte Carlo Inputs'!$C$14*(I4613-H4613)</f>
        <v>1911.185210499026</v>
      </c>
      <c r="O4613" s="16">
        <f>J4613*$E4613*(1-'Monte Carlo Inputs'!$C$11)+J4613*'Monte Carlo Inputs'!$C$12-J4613*'Monte Carlo Inputs'!$C$13-'Monte Carlo Inputs'!$C$14*(J4613-I4613)</f>
        <v>2198.5803624519981</v>
      </c>
    </row>
    <row r="4614" spans="1:15">
      <c r="A4614">
        <v>4610</v>
      </c>
      <c r="B4614" s="39">
        <v>-1.0275050742275005</v>
      </c>
      <c r="C4614" s="39">
        <v>1.3294130003149269</v>
      </c>
      <c r="D4614" s="29">
        <f>'Monte Carlo Inputs'!$C$6+'Monte Carlo Inputs'!$D$6*B4614</f>
        <v>5.9743759248892983E-2</v>
      </c>
      <c r="E4614" s="29">
        <f>'Monte Carlo Inputs'!$C$7+'Monte Carlo Inputs'!$D$7*C4614</f>
        <v>0.63040403065742823</v>
      </c>
      <c r="F4614" s="16">
        <f>'Monte Carlo Inputs'!$C$17*(1+$D4614)</f>
        <v>2574.2235655914865</v>
      </c>
      <c r="G4614" s="16">
        <f t="shared" ref="G4614:J4614" si="4608">F4614*(1+$D4614)</f>
        <v>2728.0173585470111</v>
      </c>
      <c r="H4614" s="16">
        <f t="shared" si="4608"/>
        <v>2890.9993708428447</v>
      </c>
      <c r="I4614" s="16">
        <f t="shared" si="4608"/>
        <v>3063.7185412431804</v>
      </c>
      <c r="J4614" s="16">
        <f t="shared" si="4608"/>
        <v>3246.7566041775826</v>
      </c>
      <c r="K4614" s="16">
        <f>F4614*$E4614*(1-'Monte Carlo Inputs'!$C$11)+F4614*'Monte Carlo Inputs'!$C$12-F4614*'Monte Carlo Inputs'!$C$13-'Monte Carlo Inputs'!$C$14*(F4614-'Monte Carlo Inputs'!$C$17)</f>
        <v>1255.7379671375891</v>
      </c>
      <c r="L4614" s="16">
        <f>G4614*$E4614*(1-'Monte Carlo Inputs'!$C$11)+G4614*'Monte Carlo Inputs'!$C$12-G4614*'Monte Carlo Inputs'!$C$13-'Monte Carlo Inputs'!$C$14*(G4614-F4614)</f>
        <v>1330.7604739259514</v>
      </c>
      <c r="M4614" s="16">
        <f>H4614*$E4614*(1-'Monte Carlo Inputs'!$C$11)+H4614*'Monte Carlo Inputs'!$C$12-H4614*'Monte Carlo Inputs'!$C$13-'Monte Carlo Inputs'!$C$14*(H4614-G4614)</f>
        <v>1410.2651072981262</v>
      </c>
      <c r="N4614" s="16">
        <f>I4614*$E4614*(1-'Monte Carlo Inputs'!$C$11)+I4614*'Monte Carlo Inputs'!$C$12-I4614*'Monte Carlo Inputs'!$C$13-'Monte Carlo Inputs'!$C$14*(I4614-H4614)</f>
        <v>1494.5196463456591</v>
      </c>
      <c r="O4614" s="16">
        <f>J4614*$E4614*(1-'Monte Carlo Inputs'!$C$11)+J4614*'Monte Carlo Inputs'!$C$12-J4614*'Monte Carlo Inputs'!$C$13-'Monte Carlo Inputs'!$C$14*(J4614-I4614)</f>
        <v>1583.8078682896751</v>
      </c>
    </row>
    <row r="4615" spans="1:15">
      <c r="A4615">
        <v>4611</v>
      </c>
      <c r="B4615" s="39">
        <v>-0.64800156920314567</v>
      </c>
      <c r="C4615" s="39">
        <v>-0.110133094393728</v>
      </c>
      <c r="D4615" s="29">
        <f>'Monte Carlo Inputs'!$C$6+'Monte Carlo Inputs'!$D$6*B4615</f>
        <v>8.4329608023535993E-2</v>
      </c>
      <c r="E4615" s="29">
        <f>'Monte Carlo Inputs'!$C$7+'Monte Carlo Inputs'!$D$7*C4615</f>
        <v>0.57887996752849713</v>
      </c>
      <c r="F4615" s="16">
        <f>'Monte Carlo Inputs'!$C$17*(1+$D4615)</f>
        <v>2633.9450508499717</v>
      </c>
      <c r="G4615" s="16">
        <f t="shared" ref="G4615:J4615" si="4609">F4615*(1+$D4615)</f>
        <v>2856.0646045436824</v>
      </c>
      <c r="H4615" s="16">
        <f t="shared" si="4609"/>
        <v>3096.9154131347468</v>
      </c>
      <c r="I4615" s="16">
        <f t="shared" si="4609"/>
        <v>3358.0770760064474</v>
      </c>
      <c r="J4615" s="16">
        <f t="shared" si="4609"/>
        <v>3641.2623995388931</v>
      </c>
      <c r="K4615" s="16">
        <f>F4615*$E4615*(1-'Monte Carlo Inputs'!$C$11)+F4615*'Monte Carlo Inputs'!$C$12-F4615*'Monte Carlo Inputs'!$C$13-'Monte Carlo Inputs'!$C$14*(F4615-'Monte Carlo Inputs'!$C$17)</f>
        <v>1189.2468611668692</v>
      </c>
      <c r="L4615" s="16">
        <f>G4615*$E4615*(1-'Monte Carlo Inputs'!$C$11)+G4615*'Monte Carlo Inputs'!$C$12-G4615*'Monte Carlo Inputs'!$C$13-'Monte Carlo Inputs'!$C$14*(G4615-F4615)</f>
        <v>1289.535582812292</v>
      </c>
      <c r="M4615" s="16">
        <f>H4615*$E4615*(1-'Monte Carlo Inputs'!$C$11)+H4615*'Monte Carlo Inputs'!$C$12-H4615*'Monte Carlo Inputs'!$C$13-'Monte Carlo Inputs'!$C$14*(H4615-G4615)</f>
        <v>1398.2816130432545</v>
      </c>
      <c r="N4615" s="16">
        <f>I4615*$E4615*(1-'Monte Carlo Inputs'!$C$11)+I4615*'Monte Carlo Inputs'!$C$12-I4615*'Monte Carlo Inputs'!$C$13-'Monte Carlo Inputs'!$C$14*(I4615-H4615)</f>
        <v>1516.1981533777102</v>
      </c>
      <c r="O4615" s="16">
        <f>J4615*$E4615*(1-'Monte Carlo Inputs'!$C$11)+J4615*'Monte Carlo Inputs'!$C$12-J4615*'Monte Carlo Inputs'!$C$13-'Monte Carlo Inputs'!$C$14*(J4615-I4615)</f>
        <v>1644.0585493380615</v>
      </c>
    </row>
    <row r="4616" spans="1:15">
      <c r="A4616">
        <v>4612</v>
      </c>
      <c r="B4616" s="39">
        <v>-1.6353103486025624</v>
      </c>
      <c r="C4616" s="39">
        <v>-0.16931381966164108</v>
      </c>
      <c r="D4616" s="29">
        <f>'Monte Carlo Inputs'!$C$6+'Monte Carlo Inputs'!$D$6*B4616</f>
        <v>2.0367552277479967E-2</v>
      </c>
      <c r="E4616" s="29">
        <f>'Monte Carlo Inputs'!$C$7+'Monte Carlo Inputs'!$D$7*C4616</f>
        <v>0.57676177802700923</v>
      </c>
      <c r="F4616" s="16">
        <f>'Monte Carlo Inputs'!$C$17*(1+$D4616)</f>
        <v>2478.5748212372268</v>
      </c>
      <c r="G4616" s="16">
        <f t="shared" ref="G4616:J4616" si="4610">F4616*(1+$D4616)</f>
        <v>2529.0573234824219</v>
      </c>
      <c r="H4616" s="16">
        <f t="shared" si="4610"/>
        <v>2580.5680307311936</v>
      </c>
      <c r="I4616" s="16">
        <f t="shared" si="4610"/>
        <v>2633.1278850027047</v>
      </c>
      <c r="J4616" s="16">
        <f t="shared" si="4610"/>
        <v>2686.7582548537875</v>
      </c>
      <c r="K4616" s="16">
        <f>F4616*$E4616*(1-'Monte Carlo Inputs'!$C$11)+F4616*'Monte Carlo Inputs'!$C$12-F4616*'Monte Carlo Inputs'!$C$13-'Monte Carlo Inputs'!$C$14*(F4616-'Monte Carlo Inputs'!$C$17)</f>
        <v>1112.9581685847902</v>
      </c>
      <c r="L4616" s="16">
        <f>G4616*$E4616*(1-'Monte Carlo Inputs'!$C$11)+G4616*'Monte Carlo Inputs'!$C$12-G4616*'Monte Carlo Inputs'!$C$13-'Monte Carlo Inputs'!$C$14*(G4616-F4616)</f>
        <v>1135.6264022660891</v>
      </c>
      <c r="M4616" s="16">
        <f>H4616*$E4616*(1-'Monte Carlo Inputs'!$C$11)+H4616*'Monte Carlo Inputs'!$C$12-H4616*'Monte Carlo Inputs'!$C$13-'Monte Carlo Inputs'!$C$14*(H4616-G4616)</f>
        <v>1158.7563323819304</v>
      </c>
      <c r="N4616" s="16">
        <f>I4616*$E4616*(1-'Monte Carlo Inputs'!$C$11)+I4616*'Monte Carlo Inputs'!$C$12-I4616*'Monte Carlo Inputs'!$C$13-'Monte Carlo Inputs'!$C$14*(I4616-H4616)</f>
        <v>1182.3573625585805</v>
      </c>
      <c r="O4616" s="16">
        <f>J4616*$E4616*(1-'Monte Carlo Inputs'!$C$11)+J4616*'Monte Carlo Inputs'!$C$12-J4616*'Monte Carlo Inputs'!$C$13-'Monte Carlo Inputs'!$C$14*(J4616-I4616)</f>
        <v>1206.4390879511557</v>
      </c>
    </row>
    <row r="4617" spans="1:15">
      <c r="A4617">
        <v>4613</v>
      </c>
      <c r="B4617" s="39">
        <v>-0.90273784341174557</v>
      </c>
      <c r="C4617" s="39">
        <v>1.108056262465466</v>
      </c>
      <c r="D4617" s="29">
        <f>'Monte Carlo Inputs'!$C$6+'Monte Carlo Inputs'!$D$6*B4617</f>
        <v>6.7826710336973906E-2</v>
      </c>
      <c r="E4617" s="29">
        <f>'Monte Carlo Inputs'!$C$7+'Monte Carlo Inputs'!$D$7*C4617</f>
        <v>0.62248125654349606</v>
      </c>
      <c r="F4617" s="16">
        <f>'Monte Carlo Inputs'!$C$17*(1+$D4617)</f>
        <v>2593.8578620795438</v>
      </c>
      <c r="G4617" s="16">
        <f t="shared" ref="G4617:J4617" si="4611">F4617*(1+$D4617)</f>
        <v>2769.7907079460952</v>
      </c>
      <c r="H4617" s="16">
        <f t="shared" si="4611"/>
        <v>2957.6564999879965</v>
      </c>
      <c r="I4617" s="16">
        <f t="shared" si="4611"/>
        <v>3158.2646106889501</v>
      </c>
      <c r="J4617" s="16">
        <f t="shared" si="4611"/>
        <v>3372.4793096056651</v>
      </c>
      <c r="K4617" s="16">
        <f>F4617*$E4617*(1-'Monte Carlo Inputs'!$C$11)+F4617*'Monte Carlo Inputs'!$C$12-F4617*'Monte Carlo Inputs'!$C$13-'Monte Carlo Inputs'!$C$14*(F4617-'Monte Carlo Inputs'!$C$17)</f>
        <v>1251.0031853521309</v>
      </c>
      <c r="L4617" s="16">
        <f>G4617*$E4617*(1-'Monte Carlo Inputs'!$C$11)+G4617*'Monte Carlo Inputs'!$C$12-G4617*'Monte Carlo Inputs'!$C$13-'Monte Carlo Inputs'!$C$14*(G4617-F4617)</f>
        <v>1335.8546160356414</v>
      </c>
      <c r="M4617" s="16">
        <f>H4617*$E4617*(1-'Monte Carlo Inputs'!$C$11)+H4617*'Monte Carlo Inputs'!$C$12-H4617*'Monte Carlo Inputs'!$C$13-'Monte Carlo Inputs'!$C$14*(H4617-G4617)</f>
        <v>1426.4612401298002</v>
      </c>
      <c r="N4617" s="16">
        <f>I4617*$E4617*(1-'Monte Carlo Inputs'!$C$11)+I4617*'Monte Carlo Inputs'!$C$12-I4617*'Monte Carlo Inputs'!$C$13-'Monte Carlo Inputs'!$C$14*(I4617-H4617)</f>
        <v>1523.2134134710047</v>
      </c>
      <c r="O4617" s="16">
        <f>J4617*$E4617*(1-'Monte Carlo Inputs'!$C$11)+J4617*'Monte Carlo Inputs'!$C$12-J4617*'Monte Carlo Inputs'!$C$13-'Monte Carlo Inputs'!$C$14*(J4617-I4617)</f>
        <v>1626.5279684478955</v>
      </c>
    </row>
    <row r="4618" spans="1:15">
      <c r="A4618">
        <v>4614</v>
      </c>
      <c r="B4618" s="39">
        <v>0.10777948531392365</v>
      </c>
      <c r="C4618" s="39">
        <v>-1.6864723366068703</v>
      </c>
      <c r="D4618" s="29">
        <f>'Monte Carlo Inputs'!$C$6+'Monte Carlo Inputs'!$D$6*B4618</f>
        <v>0.13329231447312309</v>
      </c>
      <c r="E4618" s="29">
        <f>'Monte Carlo Inputs'!$C$7+'Monte Carlo Inputs'!$D$7*C4618</f>
        <v>0.52245982028420968</v>
      </c>
      <c r="F4618" s="16">
        <f>'Monte Carlo Inputs'!$C$17*(1+$D4618)</f>
        <v>2752.8803610866635</v>
      </c>
      <c r="G4618" s="16">
        <f t="shared" ref="G4618:J4618" si="4612">F4618*(1+$D4618)</f>
        <v>3119.8181558835117</v>
      </c>
      <c r="H4618" s="16">
        <f t="shared" si="4612"/>
        <v>3535.6659386164956</v>
      </c>
      <c r="I4618" s="16">
        <f t="shared" si="4612"/>
        <v>4006.9430347784755</v>
      </c>
      <c r="J4618" s="16">
        <f t="shared" si="4612"/>
        <v>4541.037745846058</v>
      </c>
      <c r="K4618" s="16">
        <f>F4618*$E4618*(1-'Monte Carlo Inputs'!$C$11)+F4618*'Monte Carlo Inputs'!$C$12-F4618*'Monte Carlo Inputs'!$C$13-'Monte Carlo Inputs'!$C$14*(F4618-'Monte Carlo Inputs'!$C$17)</f>
        <v>1134.2657576785127</v>
      </c>
      <c r="L4618" s="16">
        <f>G4618*$E4618*(1-'Monte Carlo Inputs'!$C$11)+G4618*'Monte Carlo Inputs'!$C$12-G4618*'Monte Carlo Inputs'!$C$13-'Monte Carlo Inputs'!$C$14*(G4618-F4618)</f>
        <v>1285.4546657470923</v>
      </c>
      <c r="M4618" s="16">
        <f>H4618*$E4618*(1-'Monte Carlo Inputs'!$C$11)+H4618*'Monte Carlo Inputs'!$C$12-H4618*'Monte Carlo Inputs'!$C$13-'Monte Carlo Inputs'!$C$14*(H4618-G4618)</f>
        <v>1456.795893294797</v>
      </c>
      <c r="N4618" s="16">
        <f>I4618*$E4618*(1-'Monte Carlo Inputs'!$C$11)+I4618*'Monte Carlo Inputs'!$C$12-I4618*'Monte Carlo Inputs'!$C$13-'Monte Carlo Inputs'!$C$14*(I4618-H4618)</f>
        <v>1650.9755896270017</v>
      </c>
      <c r="O4618" s="16">
        <f>J4618*$E4618*(1-'Monte Carlo Inputs'!$C$11)+J4618*'Monte Carlo Inputs'!$C$12-J4618*'Monte Carlo Inputs'!$C$13-'Monte Carlo Inputs'!$C$14*(J4618-I4618)</f>
        <v>1871.0379471070137</v>
      </c>
    </row>
    <row r="4619" spans="1:15">
      <c r="A4619">
        <v>4615</v>
      </c>
      <c r="B4619" s="39">
        <v>-0.21754017275136348</v>
      </c>
      <c r="C4619" s="39">
        <v>-5.2835462982362233E-2</v>
      </c>
      <c r="D4619" s="29">
        <f>'Monte Carlo Inputs'!$C$6+'Monte Carlo Inputs'!$D$6*B4619</f>
        <v>0.11221672541868623</v>
      </c>
      <c r="E4619" s="29">
        <f>'Monte Carlo Inputs'!$C$7+'Monte Carlo Inputs'!$D$7*C4619</f>
        <v>0.58093075755795776</v>
      </c>
      <c r="F4619" s="16">
        <f>'Monte Carlo Inputs'!$C$17*(1+$D4619)</f>
        <v>2701.6856477145316</v>
      </c>
      <c r="G4619" s="16">
        <f t="shared" ref="G4619:J4619" si="4613">F4619*(1+$D4619)</f>
        <v>3004.8599642117188</v>
      </c>
      <c r="H4619" s="16">
        <f t="shared" si="4613"/>
        <v>3342.0555097372689</v>
      </c>
      <c r="I4619" s="16">
        <f t="shared" si="4613"/>
        <v>3717.0900352074636</v>
      </c>
      <c r="J4619" s="16">
        <f t="shared" si="4613"/>
        <v>4134.2097070448744</v>
      </c>
      <c r="K4619" s="16">
        <f>F4619*$E4619*(1-'Monte Carlo Inputs'!$C$11)+F4619*'Monte Carlo Inputs'!$C$12-F4619*'Monte Carlo Inputs'!$C$13-'Monte Carlo Inputs'!$C$14*(F4619-'Monte Carlo Inputs'!$C$17)</f>
        <v>1224.8220622603117</v>
      </c>
      <c r="L4619" s="16">
        <f>G4619*$E4619*(1-'Monte Carlo Inputs'!$C$11)+G4619*'Monte Carlo Inputs'!$C$12-G4619*'Monte Carlo Inputs'!$C$13-'Monte Carlo Inputs'!$C$14*(G4619-F4619)</f>
        <v>1362.267583307726</v>
      </c>
      <c r="M4619" s="16">
        <f>H4619*$E4619*(1-'Monte Carlo Inputs'!$C$11)+H4619*'Monte Carlo Inputs'!$C$12-H4619*'Monte Carlo Inputs'!$C$13-'Monte Carlo Inputs'!$C$14*(H4619-G4619)</f>
        <v>1515.1367906505468</v>
      </c>
      <c r="N4619" s="16">
        <f>I4619*$E4619*(1-'Monte Carlo Inputs'!$C$11)+I4619*'Monte Carlo Inputs'!$C$12-I4619*'Monte Carlo Inputs'!$C$13-'Monte Carlo Inputs'!$C$14*(I4619-H4619)</f>
        <v>1685.1604798587286</v>
      </c>
      <c r="O4619" s="16">
        <f>J4619*$E4619*(1-'Monte Carlo Inputs'!$C$11)+J4619*'Monte Carlo Inputs'!$C$12-J4619*'Monte Carlo Inputs'!$C$13-'Monte Carlo Inputs'!$C$14*(J4619-I4619)</f>
        <v>1874.263670713457</v>
      </c>
    </row>
    <row r="4620" spans="1:15">
      <c r="A4620">
        <v>4616</v>
      </c>
      <c r="B4620" s="39">
        <v>-1.6766282056135318</v>
      </c>
      <c r="C4620" s="39">
        <v>-0.2161704395887489</v>
      </c>
      <c r="D4620" s="29">
        <f>'Monte Carlo Inputs'!$C$6+'Monte Carlo Inputs'!$D$6*B4620</f>
        <v>1.76908060268786E-2</v>
      </c>
      <c r="E4620" s="29">
        <f>'Monte Carlo Inputs'!$C$7+'Monte Carlo Inputs'!$D$7*C4620</f>
        <v>0.57508469144255969</v>
      </c>
      <c r="F4620" s="16">
        <f>'Monte Carlo Inputs'!$C$17*(1+$D4620)</f>
        <v>2472.0727369198912</v>
      </c>
      <c r="G4620" s="16">
        <f t="shared" ref="G4620:J4620" si="4614">F4620*(1+$D4620)</f>
        <v>2515.8056961930756</v>
      </c>
      <c r="H4620" s="16">
        <f t="shared" si="4614"/>
        <v>2560.3123267657434</v>
      </c>
      <c r="I4620" s="16">
        <f t="shared" si="4614"/>
        <v>2605.6063155067823</v>
      </c>
      <c r="J4620" s="16">
        <f t="shared" si="4614"/>
        <v>2651.7015914168223</v>
      </c>
      <c r="K4620" s="16">
        <f>F4620*$E4620*(1-'Monte Carlo Inputs'!$C$11)+F4620*'Monte Carlo Inputs'!$C$12-F4620*'Monte Carlo Inputs'!$C$13-'Monte Carlo Inputs'!$C$14*(F4620-'Monte Carlo Inputs'!$C$17)</f>
        <v>1106.9816093359709</v>
      </c>
      <c r="L4620" s="16">
        <f>G4620*$E4620*(1-'Monte Carlo Inputs'!$C$11)+G4620*'Monte Carlo Inputs'!$C$12-G4620*'Monte Carlo Inputs'!$C$13-'Monte Carlo Inputs'!$C$14*(G4620-F4620)</f>
        <v>1126.5650062620555</v>
      </c>
      <c r="M4620" s="16">
        <f>H4620*$E4620*(1-'Monte Carlo Inputs'!$C$11)+H4620*'Monte Carlo Inputs'!$C$12-H4620*'Monte Carlo Inputs'!$C$13-'Monte Carlo Inputs'!$C$14*(H4620-G4620)</f>
        <v>1146.4948492645065</v>
      </c>
      <c r="N4620" s="16">
        <f>I4620*$E4620*(1-'Monte Carlo Inputs'!$C$11)+I4620*'Monte Carlo Inputs'!$C$12-I4620*'Monte Carlo Inputs'!$C$13-'Monte Carlo Inputs'!$C$14*(I4620-H4620)</f>
        <v>1166.7772672536605</v>
      </c>
      <c r="O4620" s="16">
        <f>J4620*$E4620*(1-'Monte Carlo Inputs'!$C$11)+J4620*'Monte Carlo Inputs'!$C$12-J4620*'Monte Carlo Inputs'!$C$13-'Monte Carlo Inputs'!$C$14*(J4620-I4620)</f>
        <v>1187.4184975652161</v>
      </c>
    </row>
    <row r="4621" spans="1:15">
      <c r="A4621">
        <v>4617</v>
      </c>
      <c r="B4621" s="39">
        <v>-0.45514620187503008</v>
      </c>
      <c r="C4621" s="39">
        <v>0.39491360124832747</v>
      </c>
      <c r="D4621" s="29">
        <f>'Monte Carlo Inputs'!$C$6+'Monte Carlo Inputs'!$D$6*B4621</f>
        <v>9.6823597759422592E-2</v>
      </c>
      <c r="E4621" s="29">
        <f>'Monte Carlo Inputs'!$C$7+'Monte Carlo Inputs'!$D$7*C4621</f>
        <v>0.59695653897346079</v>
      </c>
      <c r="F4621" s="16">
        <f>'Monte Carlo Inputs'!$C$17*(1+$D4621)</f>
        <v>2664.2942013174138</v>
      </c>
      <c r="G4621" s="16">
        <f t="shared" ref="G4621:J4621" si="4615">F4621*(1+$D4621)</f>
        <v>2922.2607513785329</v>
      </c>
      <c r="H4621" s="16">
        <f t="shared" si="4615"/>
        <v>3205.2045509181557</v>
      </c>
      <c r="I4621" s="16">
        <f t="shared" si="4615"/>
        <v>3515.5439870929258</v>
      </c>
      <c r="J4621" s="16">
        <f t="shared" si="4615"/>
        <v>3855.9316040047679</v>
      </c>
      <c r="K4621" s="16">
        <f>F4621*$E4621*(1-'Monte Carlo Inputs'!$C$11)+F4621*'Monte Carlo Inputs'!$C$12-F4621*'Monte Carlo Inputs'!$C$13-'Monte Carlo Inputs'!$C$14*(F4621-'Monte Carlo Inputs'!$C$17)</f>
        <v>1237.6892191145153</v>
      </c>
      <c r="L4621" s="16">
        <f>G4621*$E4621*(1-'Monte Carlo Inputs'!$C$11)+G4621*'Monte Carlo Inputs'!$C$12-G4621*'Monte Carlo Inputs'!$C$13-'Monte Carlo Inputs'!$C$14*(G4621-F4621)</f>
        <v>1357.5267422172328</v>
      </c>
      <c r="M4621" s="16">
        <f>H4621*$E4621*(1-'Monte Carlo Inputs'!$C$11)+H4621*'Monte Carlo Inputs'!$C$12-H4621*'Monte Carlo Inputs'!$C$13-'Monte Carlo Inputs'!$C$14*(H4621-G4621)</f>
        <v>1488.9673654533335</v>
      </c>
      <c r="N4621" s="16">
        <f>I4621*$E4621*(1-'Monte Carlo Inputs'!$C$11)+I4621*'Monte Carlo Inputs'!$C$12-I4621*'Monte Carlo Inputs'!$C$13-'Monte Carlo Inputs'!$C$14*(I4621-H4621)</f>
        <v>1633.1345427228941</v>
      </c>
      <c r="O4621" s="16">
        <f>J4621*$E4621*(1-'Monte Carlo Inputs'!$C$11)+J4621*'Monte Carlo Inputs'!$C$12-J4621*'Monte Carlo Inputs'!$C$13-'Monte Carlo Inputs'!$C$14*(J4621-I4621)</f>
        <v>1791.2605047745142</v>
      </c>
    </row>
    <row r="4622" spans="1:15">
      <c r="A4622">
        <v>4618</v>
      </c>
      <c r="B4622" s="39">
        <v>0.13883517292317901</v>
      </c>
      <c r="C4622" s="39">
        <v>-2.6757712631662184E-2</v>
      </c>
      <c r="D4622" s="29">
        <f>'Monte Carlo Inputs'!$C$6+'Monte Carlo Inputs'!$D$6*B4622</f>
        <v>0.13530423380731926</v>
      </c>
      <c r="E4622" s="29">
        <f>'Monte Carlo Inputs'!$C$7+'Monte Carlo Inputs'!$D$7*C4622</f>
        <v>0.58186412930636422</v>
      </c>
      <c r="F4622" s="16">
        <f>'Monte Carlo Inputs'!$C$17*(1+$D4622)</f>
        <v>2757.7675143413599</v>
      </c>
      <c r="G4622" s="16">
        <f t="shared" ref="G4622:J4622" si="4616">F4622*(1+$D4622)</f>
        <v>3130.905134888033</v>
      </c>
      <c r="H4622" s="16">
        <f t="shared" si="4616"/>
        <v>3554.5298552874601</v>
      </c>
      <c r="I4622" s="16">
        <f t="shared" si="4616"/>
        <v>4035.4727939023719</v>
      </c>
      <c r="J4622" s="16">
        <f t="shared" si="4616"/>
        <v>4581.4893483316146</v>
      </c>
      <c r="K4622" s="16">
        <f>F4622*$E4622*(1-'Monte Carlo Inputs'!$C$11)+F4622*'Monte Carlo Inputs'!$C$12-F4622*'Monte Carlo Inputs'!$C$13-'Monte Carlo Inputs'!$C$14*(F4622-'Monte Carlo Inputs'!$C$17)</f>
        <v>1252.9239235077105</v>
      </c>
      <c r="L4622" s="16">
        <f>G4622*$E4622*(1-'Monte Carlo Inputs'!$C$11)+G4622*'Monte Carlo Inputs'!$C$12-G4622*'Monte Carlo Inputs'!$C$13-'Monte Carlo Inputs'!$C$14*(G4622-F4622)</f>
        <v>1422.4498349967814</v>
      </c>
      <c r="M4622" s="16">
        <f>H4622*$E4622*(1-'Monte Carlo Inputs'!$C$11)+H4622*'Monte Carlo Inputs'!$C$12-H4622*'Monte Carlo Inputs'!$C$13-'Monte Carlo Inputs'!$C$14*(H4622-G4622)</f>
        <v>1614.9133200503688</v>
      </c>
      <c r="N4622" s="16">
        <f>I4622*$E4622*(1-'Monte Carlo Inputs'!$C$11)+I4622*'Monte Carlo Inputs'!$C$12-I4622*'Monte Carlo Inputs'!$C$13-'Monte Carlo Inputs'!$C$14*(I4622-H4622)</f>
        <v>1833.4179294850182</v>
      </c>
      <c r="O4622" s="16">
        <f>J4622*$E4622*(1-'Monte Carlo Inputs'!$C$11)+J4622*'Monte Carlo Inputs'!$C$12-J4622*'Monte Carlo Inputs'!$C$13-'Monte Carlo Inputs'!$C$14*(J4622-I4622)</f>
        <v>2081.4871376825909</v>
      </c>
    </row>
    <row r="4623" spans="1:15">
      <c r="A4623">
        <v>4619</v>
      </c>
      <c r="B4623" s="39">
        <v>1.0489298660879276</v>
      </c>
      <c r="C4623" s="39">
        <v>-0.72147634446746056</v>
      </c>
      <c r="D4623" s="29">
        <f>'Monte Carlo Inputs'!$C$6+'Monte Carlo Inputs'!$D$6*B4623</f>
        <v>0.19426403312542484</v>
      </c>
      <c r="E4623" s="29">
        <f>'Monte Carlo Inputs'!$C$7+'Monte Carlo Inputs'!$D$7*C4623</f>
        <v>0.55699884241133313</v>
      </c>
      <c r="F4623" s="16">
        <f>'Monte Carlo Inputs'!$C$17*(1+$D4623)</f>
        <v>2900.9867628649699</v>
      </c>
      <c r="G4623" s="16">
        <f t="shared" ref="G4623:J4623" si="4617">F4623*(1+$D4623)</f>
        <v>3464.5441514625895</v>
      </c>
      <c r="H4623" s="16">
        <f t="shared" si="4617"/>
        <v>4137.580471266815</v>
      </c>
      <c r="I4623" s="16">
        <f t="shared" si="4617"/>
        <v>4941.3635409961025</v>
      </c>
      <c r="J4623" s="16">
        <f t="shared" si="4617"/>
        <v>5901.2927516089358</v>
      </c>
      <c r="K4623" s="16">
        <f>F4623*$E4623*(1-'Monte Carlo Inputs'!$C$11)+F4623*'Monte Carlo Inputs'!$C$12-F4623*'Monte Carlo Inputs'!$C$13-'Monte Carlo Inputs'!$C$14*(F4623-'Monte Carlo Inputs'!$C$17)</f>
        <v>1268.7782791679172</v>
      </c>
      <c r="L4623" s="16">
        <f>G4623*$E4623*(1-'Monte Carlo Inputs'!$C$11)+G4623*'Monte Carlo Inputs'!$C$12-G4623*'Monte Carlo Inputs'!$C$13-'Monte Carlo Inputs'!$C$14*(G4623-F4623)</f>
        <v>1515.256264821013</v>
      </c>
      <c r="M4623" s="16">
        <f>H4623*$E4623*(1-'Monte Carlo Inputs'!$C$11)+H4623*'Monte Carlo Inputs'!$C$12-H4623*'Monte Carlo Inputs'!$C$13-'Monte Carlo Inputs'!$C$14*(H4623-G4623)</f>
        <v>1809.6160580437095</v>
      </c>
      <c r="N4623" s="16">
        <f>I4623*$E4623*(1-'Monte Carlo Inputs'!$C$11)+I4623*'Monte Carlo Inputs'!$C$12-I4623*'Monte Carlo Inputs'!$C$13-'Monte Carlo Inputs'!$C$14*(I4623-H4623)</f>
        <v>2161.1593718878139</v>
      </c>
      <c r="O4623" s="16">
        <f>J4623*$E4623*(1-'Monte Carlo Inputs'!$C$11)+J4623*'Monte Carlo Inputs'!$C$12-J4623*'Monte Carlo Inputs'!$C$13-'Monte Carlo Inputs'!$C$14*(J4623-I4623)</f>
        <v>2580.9949076975499</v>
      </c>
    </row>
    <row r="4624" spans="1:15">
      <c r="A4624">
        <v>4620</v>
      </c>
      <c r="B4624" s="39">
        <v>-0.86954988775939468</v>
      </c>
      <c r="C4624" s="39">
        <v>2.033172273618376E-2</v>
      </c>
      <c r="D4624" s="29">
        <f>'Monte Carlo Inputs'!$C$6+'Monte Carlo Inputs'!$D$6*B4624</f>
        <v>6.9976767050563132E-2</v>
      </c>
      <c r="E4624" s="29">
        <f>'Monte Carlo Inputs'!$C$7+'Monte Carlo Inputs'!$D$7*C4624</f>
        <v>0.58354954879346288</v>
      </c>
      <c r="F4624" s="16">
        <f>'Monte Carlo Inputs'!$C$17*(1+$D4624)</f>
        <v>2599.080564842523</v>
      </c>
      <c r="G4624" s="16">
        <f t="shared" ref="G4624:J4624" si="4618">F4624*(1+$D4624)</f>
        <v>2780.9558200741544</v>
      </c>
      <c r="H4624" s="16">
        <f t="shared" si="4618"/>
        <v>2975.5581176733913</v>
      </c>
      <c r="I4624" s="16">
        <f t="shared" si="4618"/>
        <v>3183.7780549192344</v>
      </c>
      <c r="J4624" s="16">
        <f t="shared" si="4618"/>
        <v>3406.5685502090128</v>
      </c>
      <c r="K4624" s="16">
        <f>F4624*$E4624*(1-'Monte Carlo Inputs'!$C$11)+F4624*'Monte Carlo Inputs'!$C$12-F4624*'Monte Carlo Inputs'!$C$13-'Monte Carlo Inputs'!$C$14*(F4624-'Monte Carlo Inputs'!$C$17)</f>
        <v>1181.6023648390426</v>
      </c>
      <c r="L4624" s="16">
        <f>G4624*$E4624*(1-'Monte Carlo Inputs'!$C$11)+G4624*'Monte Carlo Inputs'!$C$12-G4624*'Monte Carlo Inputs'!$C$13-'Monte Carlo Inputs'!$C$14*(G4624-F4624)</f>
        <v>1264.2870782697792</v>
      </c>
      <c r="M4624" s="16">
        <f>H4624*$E4624*(1-'Monte Carlo Inputs'!$C$11)+H4624*'Monte Carlo Inputs'!$C$12-H4624*'Monte Carlo Inputs'!$C$13-'Monte Carlo Inputs'!$C$14*(H4624-G4624)</f>
        <v>1352.7578006309006</v>
      </c>
      <c r="N4624" s="16">
        <f>I4624*$E4624*(1-'Monte Carlo Inputs'!$C$11)+I4624*'Monte Carlo Inputs'!$C$12-I4624*'Monte Carlo Inputs'!$C$13-'Monte Carlo Inputs'!$C$14*(I4624-H4624)</f>
        <v>1447.4194181214812</v>
      </c>
      <c r="O4624" s="16">
        <f>J4624*$E4624*(1-'Monte Carlo Inputs'!$C$11)+J4624*'Monte Carlo Inputs'!$C$12-J4624*'Monte Carlo Inputs'!$C$13-'Monte Carlo Inputs'!$C$14*(J4624-I4624)</f>
        <v>1548.7051495678297</v>
      </c>
    </row>
    <row r="4625" spans="1:15">
      <c r="A4625">
        <v>4621</v>
      </c>
      <c r="B4625" s="39">
        <v>0.79097615612200745</v>
      </c>
      <c r="C4625" s="39">
        <v>-1.4635177834099244</v>
      </c>
      <c r="D4625" s="29">
        <f>'Monte Carlo Inputs'!$C$6+'Monte Carlo Inputs'!$D$6*B4625</f>
        <v>0.17755269628632706</v>
      </c>
      <c r="E4625" s="29">
        <f>'Monte Carlo Inputs'!$C$7+'Monte Carlo Inputs'!$D$7*C4625</f>
        <v>0.53043978321559959</v>
      </c>
      <c r="F4625" s="16">
        <f>'Monte Carlo Inputs'!$C$17*(1+$D4625)</f>
        <v>2860.3932545491175</v>
      </c>
      <c r="G4625" s="16">
        <f t="shared" ref="G4625:J4625" si="4619">F4625*(1+$D4625)</f>
        <v>3368.2637893335354</v>
      </c>
      <c r="H4625" s="16">
        <f t="shared" si="4619"/>
        <v>3966.3081069333057</v>
      </c>
      <c r="I4625" s="16">
        <f t="shared" si="4619"/>
        <v>4670.5368056216312</v>
      </c>
      <c r="J4625" s="16">
        <f t="shared" si="4619"/>
        <v>5499.8032085642808</v>
      </c>
      <c r="K4625" s="16">
        <f>F4625*$E4625*(1-'Monte Carlo Inputs'!$C$11)+F4625*'Monte Carlo Inputs'!$C$12-F4625*'Monte Carlo Inputs'!$C$13-'Monte Carlo Inputs'!$C$14*(F4625-'Monte Carlo Inputs'!$C$17)</f>
        <v>1196.3967205892679</v>
      </c>
      <c r="L4625" s="16">
        <f>G4625*$E4625*(1-'Monte Carlo Inputs'!$C$11)+G4625*'Monte Carlo Inputs'!$C$12-G4625*'Monte Carlo Inputs'!$C$13-'Monte Carlo Inputs'!$C$14*(G4625-F4625)</f>
        <v>1408.8201841580121</v>
      </c>
      <c r="M4625" s="16">
        <f>H4625*$E4625*(1-'Monte Carlo Inputs'!$C$11)+H4625*'Monte Carlo Inputs'!$C$12-H4625*'Monte Carlo Inputs'!$C$13-'Monte Carlo Inputs'!$C$14*(H4625-G4625)</f>
        <v>1658.9600064378667</v>
      </c>
      <c r="N4625" s="16">
        <f>I4625*$E4625*(1-'Monte Carlo Inputs'!$C$11)+I4625*'Monte Carlo Inputs'!$C$12-I4625*'Monte Carlo Inputs'!$C$13-'Monte Carlo Inputs'!$C$14*(I4625-H4625)</f>
        <v>1953.5128286120921</v>
      </c>
      <c r="O4625" s="16">
        <f>J4625*$E4625*(1-'Monte Carlo Inputs'!$C$11)+J4625*'Monte Carlo Inputs'!$C$12-J4625*'Monte Carlo Inputs'!$C$13-'Monte Carlo Inputs'!$C$14*(J4625-I4625)</f>
        <v>2300.3642985620991</v>
      </c>
    </row>
    <row r="4626" spans="1:15">
      <c r="A4626">
        <v>4622</v>
      </c>
      <c r="B4626" s="39">
        <v>0.2886299197154793</v>
      </c>
      <c r="C4626" s="39">
        <v>-0.4186691117725439</v>
      </c>
      <c r="D4626" s="29">
        <f>'Monte Carlo Inputs'!$C$6+'Monte Carlo Inputs'!$D$6*B4626</f>
        <v>0.14500857367009626</v>
      </c>
      <c r="E4626" s="29">
        <f>'Monte Carlo Inputs'!$C$7+'Monte Carlo Inputs'!$D$7*C4626</f>
        <v>0.56783688297885482</v>
      </c>
      <c r="F4626" s="16">
        <f>'Monte Carlo Inputs'!$C$17*(1+$D4626)</f>
        <v>2781.3403263020314</v>
      </c>
      <c r="G4626" s="16">
        <f t="shared" ref="G4626:J4626" si="4620">F4626*(1+$D4626)</f>
        <v>3184.6585199102092</v>
      </c>
      <c r="H4626" s="16">
        <f t="shared" si="4620"/>
        <v>3646.4613095087088</v>
      </c>
      <c r="I4626" s="16">
        <f t="shared" si="4620"/>
        <v>4175.2294629437583</v>
      </c>
      <c r="J4626" s="16">
        <f t="shared" si="4620"/>
        <v>4780.6735321105953</v>
      </c>
      <c r="K4626" s="16">
        <f>F4626*$E4626*(1-'Monte Carlo Inputs'!$C$11)+F4626*'Monte Carlo Inputs'!$C$12-F4626*'Monte Carlo Inputs'!$C$13-'Monte Carlo Inputs'!$C$14*(F4626-'Monte Carlo Inputs'!$C$17)</f>
        <v>1236.2200196749268</v>
      </c>
      <c r="L4626" s="16">
        <f>G4626*$E4626*(1-'Monte Carlo Inputs'!$C$11)+G4626*'Monte Carlo Inputs'!$C$12-G4626*'Monte Carlo Inputs'!$C$13-'Monte Carlo Inputs'!$C$14*(G4626-F4626)</f>
        <v>1415.482521470406</v>
      </c>
      <c r="M4626" s="16">
        <f>H4626*$E4626*(1-'Monte Carlo Inputs'!$C$11)+H4626*'Monte Carlo Inputs'!$C$12-H4626*'Monte Carlo Inputs'!$C$13-'Monte Carlo Inputs'!$C$14*(H4626-G4626)</f>
        <v>1620.7396229637811</v>
      </c>
      <c r="N4626" s="16">
        <f>I4626*$E4626*(1-'Monte Carlo Inputs'!$C$11)+I4626*'Monte Carlo Inputs'!$C$12-I4626*'Monte Carlo Inputs'!$C$13-'Monte Carlo Inputs'!$C$14*(I4626-H4626)</f>
        <v>1855.7607639803691</v>
      </c>
      <c r="O4626" s="16">
        <f>J4626*$E4626*(1-'Monte Carlo Inputs'!$C$11)+J4626*'Monte Carlo Inputs'!$C$12-J4626*'Monte Carlo Inputs'!$C$13-'Monte Carlo Inputs'!$C$14*(J4626-I4626)</f>
        <v>2124.8619854380904</v>
      </c>
    </row>
    <row r="4627" spans="1:15">
      <c r="A4627">
        <v>4623</v>
      </c>
      <c r="B4627" s="39">
        <v>-0.12632136824054313</v>
      </c>
      <c r="C4627" s="39">
        <v>1.0053563372318612</v>
      </c>
      <c r="D4627" s="29">
        <f>'Monte Carlo Inputs'!$C$6+'Monte Carlo Inputs'!$D$6*B4627</f>
        <v>0.11812626697341529</v>
      </c>
      <c r="E4627" s="29">
        <f>'Monte Carlo Inputs'!$C$7+'Monte Carlo Inputs'!$D$7*C4627</f>
        <v>0.61880543299708601</v>
      </c>
      <c r="F4627" s="16">
        <f>'Monte Carlo Inputs'!$C$17*(1+$D4627)</f>
        <v>2716.0405151051236</v>
      </c>
      <c r="G4627" s="16">
        <f t="shared" ref="G4627:J4627" si="4621">F4627*(1+$D4627)</f>
        <v>3036.8762421030438</v>
      </c>
      <c r="H4627" s="16">
        <f t="shared" si="4621"/>
        <v>3395.6110958429304</v>
      </c>
      <c r="I4627" s="16">
        <f t="shared" si="4621"/>
        <v>3796.7219586883639</v>
      </c>
      <c r="J4627" s="16">
        <f t="shared" si="4621"/>
        <v>4245.2145504042137</v>
      </c>
      <c r="K4627" s="16">
        <f>F4627*$E4627*(1-'Monte Carlo Inputs'!$C$11)+F4627*'Monte Carlo Inputs'!$C$12-F4627*'Monte Carlo Inputs'!$C$13-'Monte Carlo Inputs'!$C$14*(F4627-'Monte Carlo Inputs'!$C$17)</f>
        <v>1304.7451866968488</v>
      </c>
      <c r="L4627" s="16">
        <f>G4627*$E4627*(1-'Monte Carlo Inputs'!$C$11)+G4627*'Monte Carlo Inputs'!$C$12-G4627*'Monte Carlo Inputs'!$C$13-'Monte Carlo Inputs'!$C$14*(G4627-F4627)</f>
        <v>1458.869864952879</v>
      </c>
      <c r="M4627" s="16">
        <f>H4627*$E4627*(1-'Monte Carlo Inputs'!$C$11)+H4627*'Monte Carlo Inputs'!$C$12-H4627*'Monte Carlo Inputs'!$C$13-'Monte Carlo Inputs'!$C$14*(H4627-G4627)</f>
        <v>1631.2007160997734</v>
      </c>
      <c r="N4627" s="16">
        <f>I4627*$E4627*(1-'Monte Carlo Inputs'!$C$11)+I4627*'Monte Carlo Inputs'!$C$12-I4627*'Monte Carlo Inputs'!$C$13-'Monte Carlo Inputs'!$C$14*(I4627-H4627)</f>
        <v>1823.8883673770015</v>
      </c>
      <c r="O4627" s="16">
        <f>J4627*$E4627*(1-'Monte Carlo Inputs'!$C$11)+J4627*'Monte Carlo Inputs'!$C$12-J4627*'Monte Carlo Inputs'!$C$13-'Monte Carlo Inputs'!$C$14*(J4627-I4627)</f>
        <v>2039.337491591484</v>
      </c>
    </row>
    <row r="4628" spans="1:15">
      <c r="A4628">
        <v>4624</v>
      </c>
      <c r="B4628" s="39">
        <v>0.12613658465071986</v>
      </c>
      <c r="C4628" s="39">
        <v>2.4817194971757974</v>
      </c>
      <c r="D4628" s="29">
        <f>'Monte Carlo Inputs'!$C$6+'Monte Carlo Inputs'!$D$6*B4628</f>
        <v>0.13448156532920308</v>
      </c>
      <c r="E4628" s="29">
        <f>'Monte Carlo Inputs'!$C$7+'Monte Carlo Inputs'!$D$7*C4628</f>
        <v>0.67164724815936794</v>
      </c>
      <c r="F4628" s="16">
        <f>'Monte Carlo Inputs'!$C$17*(1+$D4628)</f>
        <v>2755.7691703411674</v>
      </c>
      <c r="G4628" s="16">
        <f t="shared" ref="G4628:J4628" si="4622">F4628*(1+$D4628)</f>
        <v>3126.369322054607</v>
      </c>
      <c r="H4628" s="16">
        <f t="shared" si="4622"/>
        <v>3546.8083622817098</v>
      </c>
      <c r="I4628" s="16">
        <f t="shared" si="4622"/>
        <v>4023.7887027640613</v>
      </c>
      <c r="J4628" s="16">
        <f t="shared" si="4622"/>
        <v>4564.9141060657357</v>
      </c>
      <c r="K4628" s="16">
        <f>F4628*$E4628*(1-'Monte Carlo Inputs'!$C$11)+F4628*'Monte Carlo Inputs'!$C$12-F4628*'Monte Carlo Inputs'!$C$13-'Monte Carlo Inputs'!$C$14*(F4628-'Monte Carlo Inputs'!$C$17)</f>
        <v>1428.0450284479</v>
      </c>
      <c r="L4628" s="16">
        <f>G4628*$E4628*(1-'Monte Carlo Inputs'!$C$11)+G4628*'Monte Carlo Inputs'!$C$12-G4628*'Monte Carlo Inputs'!$C$13-'Monte Carlo Inputs'!$C$14*(G4628-F4628)</f>
        <v>1620.09075923416</v>
      </c>
      <c r="M4628" s="16">
        <f>H4628*$E4628*(1-'Monte Carlo Inputs'!$C$11)+H4628*'Monte Carlo Inputs'!$C$12-H4628*'Monte Carlo Inputs'!$C$13-'Monte Carlo Inputs'!$C$14*(H4628-G4628)</f>
        <v>1837.9631005113467</v>
      </c>
      <c r="N4628" s="16">
        <f>I4628*$E4628*(1-'Monte Carlo Inputs'!$C$11)+I4628*'Monte Carlo Inputs'!$C$12-I4628*'Monte Carlo Inputs'!$C$13-'Monte Carlo Inputs'!$C$14*(I4628-H4628)</f>
        <v>2085.1352552854282</v>
      </c>
      <c r="O4628" s="16">
        <f>J4628*$E4628*(1-'Monte Carlo Inputs'!$C$11)+J4628*'Monte Carlo Inputs'!$C$12-J4628*'Monte Carlo Inputs'!$C$13-'Monte Carlo Inputs'!$C$14*(J4628-I4628)</f>
        <v>2365.5475083393198</v>
      </c>
    </row>
    <row r="4629" spans="1:15">
      <c r="A4629">
        <v>4625</v>
      </c>
      <c r="B4629" s="39">
        <v>-0.88816594978233299</v>
      </c>
      <c r="C4629" s="39">
        <v>-0.15514718005233274</v>
      </c>
      <c r="D4629" s="29">
        <f>'Monte Carlo Inputs'!$C$6+'Monte Carlo Inputs'!$D$6*B4629</f>
        <v>6.877073949188231E-2</v>
      </c>
      <c r="E4629" s="29">
        <f>'Monte Carlo Inputs'!$C$7+'Monte Carlo Inputs'!$D$7*C4629</f>
        <v>0.57726882871210905</v>
      </c>
      <c r="F4629" s="16">
        <f>'Monte Carlo Inputs'!$C$17*(1+$D4629)</f>
        <v>2596.1510032997321</v>
      </c>
      <c r="G4629" s="16">
        <f t="shared" ref="G4629:J4629" si="4623">F4629*(1+$D4629)</f>
        <v>2774.6902276292471</v>
      </c>
      <c r="H4629" s="16">
        <f t="shared" si="4623"/>
        <v>2965.5077264442098</v>
      </c>
      <c r="I4629" s="16">
        <f t="shared" si="4623"/>
        <v>3169.4478857606691</v>
      </c>
      <c r="J4629" s="16">
        <f t="shared" si="4623"/>
        <v>3387.4131606454134</v>
      </c>
      <c r="K4629" s="16">
        <f>F4629*$E4629*(1-'Monte Carlo Inputs'!$C$11)+F4629*'Monte Carlo Inputs'!$C$12-F4629*'Monte Carlo Inputs'!$C$13-'Monte Carlo Inputs'!$C$14*(F4629-'Monte Carlo Inputs'!$C$17)</f>
        <v>1168.6219249609649</v>
      </c>
      <c r="L4629" s="16">
        <f>G4629*$E4629*(1-'Monte Carlo Inputs'!$C$11)+G4629*'Monte Carlo Inputs'!$C$12-G4629*'Monte Carlo Inputs'!$C$13-'Monte Carlo Inputs'!$C$14*(G4629-F4629)</f>
        <v>1248.9889189269575</v>
      </c>
      <c r="M4629" s="16">
        <f>H4629*$E4629*(1-'Monte Carlo Inputs'!$C$11)+H4629*'Monte Carlo Inputs'!$C$12-H4629*'Monte Carlo Inputs'!$C$13-'Monte Carlo Inputs'!$C$14*(H4629-G4629)</f>
        <v>1334.882810498731</v>
      </c>
      <c r="N4629" s="16">
        <f>I4629*$E4629*(1-'Monte Carlo Inputs'!$C$11)+I4629*'Monte Carlo Inputs'!$C$12-I4629*'Monte Carlo Inputs'!$C$13-'Monte Carlo Inputs'!$C$14*(I4629-H4629)</f>
        <v>1426.6836885117311</v>
      </c>
      <c r="O4629" s="16">
        <f>J4629*$E4629*(1-'Monte Carlo Inputs'!$C$11)+J4629*'Monte Carlo Inputs'!$C$12-J4629*'Monte Carlo Inputs'!$C$13-'Monte Carlo Inputs'!$C$14*(J4629-I4629)</f>
        <v>1524.7977807916895</v>
      </c>
    </row>
    <row r="4630" spans="1:15">
      <c r="A4630">
        <v>4626</v>
      </c>
      <c r="B4630" s="39">
        <v>0.18352099646799816</v>
      </c>
      <c r="C4630" s="39">
        <v>-0.88196162314849169</v>
      </c>
      <c r="D4630" s="29">
        <f>'Monte Carlo Inputs'!$C$6+'Monte Carlo Inputs'!$D$6*B4630</f>
        <v>0.13819917123345132</v>
      </c>
      <c r="E4630" s="29">
        <f>'Monte Carlo Inputs'!$C$7+'Monte Carlo Inputs'!$D$7*C4630</f>
        <v>0.55125477234617903</v>
      </c>
      <c r="F4630" s="16">
        <f>'Monte Carlo Inputs'!$C$17*(1+$D4630)</f>
        <v>2764.7996068431771</v>
      </c>
      <c r="G4630" s="16">
        <f t="shared" ref="G4630:J4630" si="4624">F4630*(1+$D4630)</f>
        <v>3146.8926211354765</v>
      </c>
      <c r="H4630" s="16">
        <f t="shared" si="4624"/>
        <v>3581.7905733370626</v>
      </c>
      <c r="I4630" s="16">
        <f t="shared" si="4624"/>
        <v>4076.7910621040332</v>
      </c>
      <c r="J4630" s="16">
        <f t="shared" si="4624"/>
        <v>4640.2002081787523</v>
      </c>
      <c r="K4630" s="16">
        <f>F4630*$E4630*(1-'Monte Carlo Inputs'!$C$11)+F4630*'Monte Carlo Inputs'!$C$12-F4630*'Monte Carlo Inputs'!$C$13-'Monte Carlo Inputs'!$C$14*(F4630-'Monte Carlo Inputs'!$C$17)</f>
        <v>1196.0030852371622</v>
      </c>
      <c r="L4630" s="16">
        <f>G4630*$E4630*(1-'Monte Carlo Inputs'!$C$11)+G4630*'Monte Carlo Inputs'!$C$12-G4630*'Monte Carlo Inputs'!$C$13-'Monte Carlo Inputs'!$C$14*(G4630-F4630)</f>
        <v>1361.2897204095887</v>
      </c>
      <c r="M4630" s="16">
        <f>H4630*$E4630*(1-'Monte Carlo Inputs'!$C$11)+H4630*'Monte Carlo Inputs'!$C$12-H4630*'Monte Carlo Inputs'!$C$13-'Monte Carlo Inputs'!$C$14*(H4630-G4630)</f>
        <v>1549.4188315788106</v>
      </c>
      <c r="N4630" s="16">
        <f>I4630*$E4630*(1-'Monte Carlo Inputs'!$C$11)+I4630*'Monte Carlo Inputs'!$C$12-I4630*'Monte Carlo Inputs'!$C$13-'Monte Carlo Inputs'!$C$14*(I4630-H4630)</f>
        <v>1763.5472299965045</v>
      </c>
      <c r="O4630" s="16">
        <f>J4630*$E4630*(1-'Monte Carlo Inputs'!$C$11)+J4630*'Monte Carlo Inputs'!$C$12-J4630*'Monte Carlo Inputs'!$C$13-'Monte Carlo Inputs'!$C$14*(J4630-I4630)</f>
        <v>2007.2679956130701</v>
      </c>
    </row>
    <row r="4631" spans="1:15">
      <c r="A4631">
        <v>4627</v>
      </c>
      <c r="B4631" s="39">
        <v>1.2848078380990526</v>
      </c>
      <c r="C4631" s="39">
        <v>0.36969876793781464</v>
      </c>
      <c r="D4631" s="29">
        <f>'Monte Carlo Inputs'!$C$6+'Monte Carlo Inputs'!$D$6*B4631</f>
        <v>0.20954520990602621</v>
      </c>
      <c r="E4631" s="29">
        <f>'Monte Carlo Inputs'!$C$7+'Monte Carlo Inputs'!$D$7*C4631</f>
        <v>0.59605405264943701</v>
      </c>
      <c r="F4631" s="16">
        <f>'Monte Carlo Inputs'!$C$17*(1+$D4631)</f>
        <v>2938.1062693827289</v>
      </c>
      <c r="G4631" s="16">
        <f t="shared" ref="G4631:J4631" si="4625">F4631*(1+$D4631)</f>
        <v>3553.7723643267445</v>
      </c>
      <c r="H4631" s="16">
        <f t="shared" si="4625"/>
        <v>4298.4483403678269</v>
      </c>
      <c r="I4631" s="16">
        <f t="shared" si="4625"/>
        <v>5199.1676001204132</v>
      </c>
      <c r="J4631" s="16">
        <f t="shared" si="4625"/>
        <v>6288.6282662242556</v>
      </c>
      <c r="K4631" s="16">
        <f>F4631*$E4631*(1-'Monte Carlo Inputs'!$C$11)+F4631*'Monte Carlo Inputs'!$C$12-F4631*'Monte Carlo Inputs'!$C$13-'Monte Carlo Inputs'!$C$14*(F4631-'Monte Carlo Inputs'!$C$17)</f>
        <v>1367.1857763756964</v>
      </c>
      <c r="L4631" s="16">
        <f>G4631*$E4631*(1-'Monte Carlo Inputs'!$C$11)+G4631*'Monte Carlo Inputs'!$C$12-G4631*'Monte Carlo Inputs'!$C$13-'Monte Carlo Inputs'!$C$14*(G4631-F4631)</f>
        <v>1653.6730068668753</v>
      </c>
      <c r="M4631" s="16">
        <f>H4631*$E4631*(1-'Monte Carlo Inputs'!$C$11)+H4631*'Monte Carlo Inputs'!$C$12-H4631*'Monte Carlo Inputs'!$C$13-'Monte Carlo Inputs'!$C$14*(H4631-G4631)</f>
        <v>2000.1922642067241</v>
      </c>
      <c r="N4631" s="16">
        <f>I4631*$E4631*(1-'Monte Carlo Inputs'!$C$11)+I4631*'Monte Carlo Inputs'!$C$12-I4631*'Monte Carlo Inputs'!$C$13-'Monte Carlo Inputs'!$C$14*(I4631-H4631)</f>
        <v>2419.3229720623322</v>
      </c>
      <c r="O4631" s="16">
        <f>J4631*$E4631*(1-'Monte Carlo Inputs'!$C$11)+J4631*'Monte Carlo Inputs'!$C$12-J4631*'Monte Carlo Inputs'!$C$13-'Monte Carlo Inputs'!$C$14*(J4631-I4631)</f>
        <v>2926.2805120736043</v>
      </c>
    </row>
    <row r="4632" spans="1:15">
      <c r="A4632">
        <v>4628</v>
      </c>
      <c r="B4632" s="39">
        <v>-1.225468815538294</v>
      </c>
      <c r="C4632" s="39">
        <v>-0.77332854058754597</v>
      </c>
      <c r="D4632" s="29">
        <f>'Monte Carlo Inputs'!$C$6+'Monte Carlo Inputs'!$D$6*B4632</f>
        <v>4.6918827351577916E-2</v>
      </c>
      <c r="E4632" s="29">
        <f>'Monte Carlo Inputs'!$C$7+'Monte Carlo Inputs'!$D$7*C4632</f>
        <v>0.55514295475613051</v>
      </c>
      <c r="F4632" s="16">
        <f>'Monte Carlo Inputs'!$C$17*(1+$D4632)</f>
        <v>2543.0705235197183</v>
      </c>
      <c r="G4632" s="16">
        <f t="shared" ref="G4632:J4632" si="4626">F4632*(1+$D4632)</f>
        <v>2662.388410355627</v>
      </c>
      <c r="H4632" s="16">
        <f t="shared" si="4626"/>
        <v>2787.3045525239445</v>
      </c>
      <c r="I4632" s="16">
        <f t="shared" si="4626"/>
        <v>2918.0816136000826</v>
      </c>
      <c r="J4632" s="16">
        <f t="shared" si="4626"/>
        <v>3054.9945810263989</v>
      </c>
      <c r="K4632" s="16">
        <f>F4632*$E4632*(1-'Monte Carlo Inputs'!$C$11)+F4632*'Monte Carlo Inputs'!$C$12-F4632*'Monte Carlo Inputs'!$C$13-'Monte Carlo Inputs'!$C$14*(F4632-'Monte Carlo Inputs'!$C$17)</f>
        <v>1103.8573629094763</v>
      </c>
      <c r="L4632" s="16">
        <f>G4632*$E4632*(1-'Monte Carlo Inputs'!$C$11)+G4632*'Monte Carlo Inputs'!$C$12-G4632*'Monte Carlo Inputs'!$C$13-'Monte Carlo Inputs'!$C$14*(G4632-F4632)</f>
        <v>1155.6490559405943</v>
      </c>
      <c r="M4632" s="16">
        <f>H4632*$E4632*(1-'Monte Carlo Inputs'!$C$11)+H4632*'Monte Carlo Inputs'!$C$12-H4632*'Monte Carlo Inputs'!$C$13-'Monte Carlo Inputs'!$C$14*(H4632-G4632)</f>
        <v>1209.8707544752847</v>
      </c>
      <c r="N4632" s="16">
        <f>I4632*$E4632*(1-'Monte Carlo Inputs'!$C$11)+I4632*'Monte Carlo Inputs'!$C$12-I4632*'Monte Carlo Inputs'!$C$13-'Monte Carlo Inputs'!$C$14*(I4632-H4632)</f>
        <v>1266.6364715222339</v>
      </c>
      <c r="O4632" s="16">
        <f>J4632*$E4632*(1-'Monte Carlo Inputs'!$C$11)+J4632*'Monte Carlo Inputs'!$C$12-J4632*'Monte Carlo Inputs'!$C$13-'Monte Carlo Inputs'!$C$14*(J4632-I4632)</f>
        <v>1326.0655694467976</v>
      </c>
    </row>
    <row r="4633" spans="1:15">
      <c r="A4633">
        <v>4629</v>
      </c>
      <c r="B4633" s="39">
        <v>0.57052694749935662</v>
      </c>
      <c r="C4633" s="39">
        <v>0.27500511791016047</v>
      </c>
      <c r="D4633" s="29">
        <f>'Monte Carlo Inputs'!$C$6+'Monte Carlo Inputs'!$D$6*B4633</f>
        <v>0.16327106032267924</v>
      </c>
      <c r="E4633" s="29">
        <f>'Monte Carlo Inputs'!$C$7+'Monte Carlo Inputs'!$D$7*C4633</f>
        <v>0.59266478875586148</v>
      </c>
      <c r="F4633" s="16">
        <f>'Monte Carlo Inputs'!$C$17*(1+$D4633)</f>
        <v>2825.7017326298205</v>
      </c>
      <c r="G4633" s="16">
        <f t="shared" ref="G4633:J4633" si="4627">F4633*(1+$D4633)</f>
        <v>3287.0570506719232</v>
      </c>
      <c r="H4633" s="16">
        <f t="shared" si="4627"/>
        <v>3823.7383406762669</v>
      </c>
      <c r="I4633" s="16">
        <f t="shared" si="4627"/>
        <v>4448.0441539549629</v>
      </c>
      <c r="J4633" s="16">
        <f t="shared" si="4627"/>
        <v>5174.2810393332848</v>
      </c>
      <c r="K4633" s="16">
        <f>F4633*$E4633*(1-'Monte Carlo Inputs'!$C$11)+F4633*'Monte Carlo Inputs'!$C$12-F4633*'Monte Carlo Inputs'!$C$13-'Monte Carlo Inputs'!$C$14*(F4633-'Monte Carlo Inputs'!$C$17)</f>
        <v>1306.5080726609976</v>
      </c>
      <c r="L4633" s="16">
        <f>G4633*$E4633*(1-'Monte Carlo Inputs'!$C$11)+G4633*'Monte Carlo Inputs'!$C$12-G4633*'Monte Carlo Inputs'!$C$13-'Monte Carlo Inputs'!$C$14*(G4633-F4633)</f>
        <v>1519.8230310044987</v>
      </c>
      <c r="M4633" s="16">
        <f>H4633*$E4633*(1-'Monte Carlo Inputs'!$C$11)+H4633*'Monte Carlo Inputs'!$C$12-H4633*'Monte Carlo Inputs'!$C$13-'Monte Carlo Inputs'!$C$14*(H4633-G4633)</f>
        <v>1767.9661487794317</v>
      </c>
      <c r="N4633" s="16">
        <f>I4633*$E4633*(1-'Monte Carlo Inputs'!$C$11)+I4633*'Monte Carlo Inputs'!$C$12-I4633*'Monte Carlo Inputs'!$C$13-'Monte Carlo Inputs'!$C$14*(I4633-H4633)</f>
        <v>2056.6238565052531</v>
      </c>
      <c r="O4633" s="16">
        <f>J4633*$E4633*(1-'Monte Carlo Inputs'!$C$11)+J4633*'Monte Carlo Inputs'!$C$12-J4633*'Monte Carlo Inputs'!$C$13-'Monte Carlo Inputs'!$C$14*(J4633-I4633)</f>
        <v>2392.411014241784</v>
      </c>
    </row>
    <row r="4634" spans="1:15">
      <c r="A4634">
        <v>4630</v>
      </c>
      <c r="B4634" s="39">
        <v>0.8938046081792439</v>
      </c>
      <c r="C4634" s="39">
        <v>0.16093612366975499</v>
      </c>
      <c r="D4634" s="29">
        <f>'Monte Carlo Inputs'!$C$6+'Monte Carlo Inputs'!$D$6*B4634</f>
        <v>0.1842143601143004</v>
      </c>
      <c r="E4634" s="29">
        <f>'Monte Carlo Inputs'!$C$7+'Monte Carlo Inputs'!$D$7*C4634</f>
        <v>0.58858204483963705</v>
      </c>
      <c r="F4634" s="16">
        <f>'Monte Carlo Inputs'!$C$17*(1+$D4634)</f>
        <v>2876.5751021536475</v>
      </c>
      <c r="G4634" s="16">
        <f t="shared" ref="G4634:J4634" si="4628">F4634*(1+$D4634)</f>
        <v>3406.4815439176105</v>
      </c>
      <c r="H4634" s="16">
        <f t="shared" si="4628"/>
        <v>4034.0043617715673</v>
      </c>
      <c r="I4634" s="16">
        <f t="shared" si="4628"/>
        <v>4777.1258939736135</v>
      </c>
      <c r="J4634" s="16">
        <f t="shared" si="4628"/>
        <v>5657.141083717418</v>
      </c>
      <c r="K4634" s="16">
        <f>F4634*$E4634*(1-'Monte Carlo Inputs'!$C$11)+F4634*'Monte Carlo Inputs'!$C$12-F4634*'Monte Carlo Inputs'!$C$13-'Monte Carlo Inputs'!$C$14*(F4634-'Monte Carlo Inputs'!$C$17)</f>
        <v>1322.4063606674774</v>
      </c>
      <c r="L4634" s="16">
        <f>G4634*$E4634*(1-'Monte Carlo Inputs'!$C$11)+G4634*'Monte Carlo Inputs'!$C$12-G4634*'Monte Carlo Inputs'!$C$13-'Monte Carlo Inputs'!$C$14*(G4634-F4634)</f>
        <v>1566.0126022089178</v>
      </c>
      <c r="M4634" s="16">
        <f>H4634*$E4634*(1-'Monte Carlo Inputs'!$C$11)+H4634*'Monte Carlo Inputs'!$C$12-H4634*'Monte Carlo Inputs'!$C$13-'Monte Carlo Inputs'!$C$14*(H4634-G4634)</f>
        <v>1854.4946116557642</v>
      </c>
      <c r="N4634" s="16">
        <f>I4634*$E4634*(1-'Monte Carlo Inputs'!$C$11)+I4634*'Monte Carlo Inputs'!$C$12-I4634*'Monte Carlo Inputs'!$C$13-'Monte Carlo Inputs'!$C$14*(I4634-H4634)</f>
        <v>2196.1191498773478</v>
      </c>
      <c r="O4634" s="16">
        <f>J4634*$E4634*(1-'Monte Carlo Inputs'!$C$11)+J4634*'Monte Carlo Inputs'!$C$12-J4634*'Monte Carlo Inputs'!$C$13-'Monte Carlo Inputs'!$C$14*(J4634-I4634)</f>
        <v>2600.6758338067652</v>
      </c>
    </row>
    <row r="4635" spans="1:15">
      <c r="A4635">
        <v>4631</v>
      </c>
      <c r="B4635" s="39">
        <v>-1.0504634852697174</v>
      </c>
      <c r="C4635" s="39">
        <v>1.6429306810294686</v>
      </c>
      <c r="D4635" s="29">
        <f>'Monte Carlo Inputs'!$C$6+'Monte Carlo Inputs'!$D$6*B4635</f>
        <v>5.8256415879155685E-2</v>
      </c>
      <c r="E4635" s="29">
        <f>'Monte Carlo Inputs'!$C$7+'Monte Carlo Inputs'!$D$7*C4635</f>
        <v>0.64162541831048658</v>
      </c>
      <c r="F4635" s="16">
        <f>'Monte Carlo Inputs'!$C$17*(1+$D4635)</f>
        <v>2570.6106598120573</v>
      </c>
      <c r="G4635" s="16">
        <f t="shared" ref="G4635:J4635" si="4629">F4635*(1+$D4635)</f>
        <v>2720.3652234734591</v>
      </c>
      <c r="H4635" s="16">
        <f t="shared" si="4629"/>
        <v>2878.8439512753212</v>
      </c>
      <c r="I4635" s="16">
        <f t="shared" si="4629"/>
        <v>3046.5550817520079</v>
      </c>
      <c r="J4635" s="16">
        <f t="shared" si="4629"/>
        <v>3224.0364615933081</v>
      </c>
      <c r="K4635" s="16">
        <f>F4635*$E4635*(1-'Monte Carlo Inputs'!$C$11)+F4635*'Monte Carlo Inputs'!$C$12-F4635*'Monte Carlo Inputs'!$C$13-'Monte Carlo Inputs'!$C$14*(F4635-'Monte Carlo Inputs'!$C$17)</f>
        <v>1274.4443041207235</v>
      </c>
      <c r="L4635" s="16">
        <f>G4635*$E4635*(1-'Monte Carlo Inputs'!$C$11)+G4635*'Monte Carlo Inputs'!$C$12-G4635*'Monte Carlo Inputs'!$C$13-'Monte Carlo Inputs'!$C$14*(G4635-F4635)</f>
        <v>1348.6888615164014</v>
      </c>
      <c r="M4635" s="16">
        <f>H4635*$E4635*(1-'Monte Carlo Inputs'!$C$11)+H4635*'Monte Carlo Inputs'!$C$12-H4635*'Monte Carlo Inputs'!$C$13-'Monte Carlo Inputs'!$C$14*(H4635-G4635)</f>
        <v>1427.2586407244858</v>
      </c>
      <c r="N4635" s="16">
        <f>I4635*$E4635*(1-'Monte Carlo Inputs'!$C$11)+I4635*'Monte Carlo Inputs'!$C$12-I4635*'Monte Carlo Inputs'!$C$13-'Monte Carlo Inputs'!$C$14*(I4635-H4635)</f>
        <v>1510.40561366565</v>
      </c>
      <c r="O4635" s="16">
        <f>J4635*$E4635*(1-'Monte Carlo Inputs'!$C$11)+J4635*'Monte Carlo Inputs'!$C$12-J4635*'Monte Carlo Inputs'!$C$13-'Monte Carlo Inputs'!$C$14*(J4635-I4635)</f>
        <v>1598.3964312415671</v>
      </c>
    </row>
    <row r="4636" spans="1:15">
      <c r="A4636">
        <v>4632</v>
      </c>
      <c r="B4636" s="39">
        <v>0.40708376957899328</v>
      </c>
      <c r="C4636" s="39">
        <v>1.1147249592895709</v>
      </c>
      <c r="D4636" s="29">
        <f>'Monte Carlo Inputs'!$C$6+'Monte Carlo Inputs'!$D$6*B4636</f>
        <v>0.15268251712769812</v>
      </c>
      <c r="E4636" s="29">
        <f>'Monte Carlo Inputs'!$C$7+'Monte Carlo Inputs'!$D$7*C4636</f>
        <v>0.62271994174948975</v>
      </c>
      <c r="F4636" s="16">
        <f>'Monte Carlo Inputs'!$C$17*(1+$D4636)</f>
        <v>2799.9811023548923</v>
      </c>
      <c r="G4636" s="16">
        <f t="shared" ref="G4636:J4636" si="4630">F4636*(1+$D4636)</f>
        <v>3227.4892649724243</v>
      </c>
      <c r="H4636" s="16">
        <f t="shared" si="4630"/>
        <v>3720.2704499510387</v>
      </c>
      <c r="I4636" s="16">
        <f t="shared" si="4630"/>
        <v>4288.2907066453581</v>
      </c>
      <c r="J4636" s="16">
        <f t="shared" si="4630"/>
        <v>4943.0377259112875</v>
      </c>
      <c r="K4636" s="16">
        <f>F4636*$E4636*(1-'Monte Carlo Inputs'!$C$11)+F4636*'Monte Carlo Inputs'!$C$12-F4636*'Monte Carlo Inputs'!$C$13-'Monte Carlo Inputs'!$C$14*(F4636-'Monte Carlo Inputs'!$C$17)</f>
        <v>1354.1266994353057</v>
      </c>
      <c r="L4636" s="16">
        <f>G4636*$E4636*(1-'Monte Carlo Inputs'!$C$11)+G4636*'Monte Carlo Inputs'!$C$12-G4636*'Monte Carlo Inputs'!$C$13-'Monte Carlo Inputs'!$C$14*(G4636-F4636)</f>
        <v>1560.8781724149101</v>
      </c>
      <c r="M4636" s="16">
        <f>H4636*$E4636*(1-'Monte Carlo Inputs'!$C$11)+H4636*'Monte Carlo Inputs'!$C$12-H4636*'Monte Carlo Inputs'!$C$13-'Monte Carlo Inputs'!$C$14*(H4636-G4636)</f>
        <v>1799.1969807088997</v>
      </c>
      <c r="N4636" s="16">
        <f>I4636*$E4636*(1-'Monte Carlo Inputs'!$C$11)+I4636*'Monte Carlo Inputs'!$C$12-I4636*'Monte Carlo Inputs'!$C$13-'Monte Carlo Inputs'!$C$14*(I4636-H4636)</f>
        <v>2073.9029045320899</v>
      </c>
      <c r="O4636" s="16">
        <f>J4636*$E4636*(1-'Monte Carlo Inputs'!$C$11)+J4636*'Monte Carlo Inputs'!$C$12-J4636*'Monte Carlo Inputs'!$C$13-'Monte Carlo Inputs'!$C$14*(J4636-I4636)</f>
        <v>2390.5516202744934</v>
      </c>
    </row>
    <row r="4637" spans="1:15">
      <c r="A4637">
        <v>4633</v>
      </c>
      <c r="B4637" s="39">
        <v>1.0189417650083432</v>
      </c>
      <c r="C4637" s="39">
        <v>0.37415431205415661</v>
      </c>
      <c r="D4637" s="29">
        <f>'Monte Carlo Inputs'!$C$6+'Monte Carlo Inputs'!$D$6*B4637</f>
        <v>0.19232127658057013</v>
      </c>
      <c r="E4637" s="29">
        <f>'Monte Carlo Inputs'!$C$7+'Monte Carlo Inputs'!$D$7*C4637</f>
        <v>0.596213524956137</v>
      </c>
      <c r="F4637" s="16">
        <f>'Monte Carlo Inputs'!$C$17*(1+$D4637)</f>
        <v>2896.2676129418633</v>
      </c>
      <c r="G4637" s="16">
        <f t="shared" ref="G4637:J4637" si="4631">F4637*(1+$D4637)</f>
        <v>3453.2814975818033</v>
      </c>
      <c r="H4637" s="16">
        <f t="shared" si="4631"/>
        <v>4117.4210035887991</v>
      </c>
      <c r="I4637" s="16">
        <f t="shared" si="4631"/>
        <v>4909.2886672186496</v>
      </c>
      <c r="J4637" s="16">
        <f t="shared" si="4631"/>
        <v>5853.4493308006668</v>
      </c>
      <c r="K4637" s="16">
        <f>F4637*$E4637*(1-'Monte Carlo Inputs'!$C$11)+F4637*'Monte Carlo Inputs'!$C$12-F4637*'Monte Carlo Inputs'!$C$13-'Monte Carlo Inputs'!$C$14*(F4637-'Monte Carlo Inputs'!$C$17)</f>
        <v>1347.4658410669053</v>
      </c>
      <c r="L4637" s="16">
        <f>G4637*$E4637*(1-'Monte Carlo Inputs'!$C$11)+G4637*'Monte Carlo Inputs'!$C$12-G4637*'Monte Carlo Inputs'!$C$13-'Monte Carlo Inputs'!$C$14*(G4637-F4637)</f>
        <v>1606.6121917696037</v>
      </c>
      <c r="M4637" s="16">
        <f>H4637*$E4637*(1-'Monte Carlo Inputs'!$C$11)+H4637*'Monte Carlo Inputs'!$C$12-H4637*'Monte Carlo Inputs'!$C$13-'Monte Carlo Inputs'!$C$14*(H4637-G4637)</f>
        <v>1915.5978994606421</v>
      </c>
      <c r="N4637" s="16">
        <f>I4637*$E4637*(1-'Monte Carlo Inputs'!$C$11)+I4637*'Monte Carlo Inputs'!$C$12-I4637*'Monte Carlo Inputs'!$C$13-'Monte Carlo Inputs'!$C$14*(I4637-H4637)</f>
        <v>2284.0081328999718</v>
      </c>
      <c r="O4637" s="16">
        <f>J4637*$E4637*(1-'Monte Carlo Inputs'!$C$11)+J4637*'Monte Carlo Inputs'!$C$12-J4637*'Monte Carlo Inputs'!$C$13-'Monte Carlo Inputs'!$C$14*(J4637-I4637)</f>
        <v>2723.2714927396992</v>
      </c>
    </row>
    <row r="4638" spans="1:15">
      <c r="A4638">
        <v>4634</v>
      </c>
      <c r="B4638" s="39">
        <v>1.9898075126638459</v>
      </c>
      <c r="C4638" s="39">
        <v>1.3392167591937367</v>
      </c>
      <c r="D4638" s="29">
        <f>'Monte Carlo Inputs'!$C$6+'Monte Carlo Inputs'!$D$6*B4638</f>
        <v>0.25521808289809567</v>
      </c>
      <c r="E4638" s="29">
        <f>'Monte Carlo Inputs'!$C$7+'Monte Carlo Inputs'!$D$7*C4638</f>
        <v>0.63075492563274671</v>
      </c>
      <c r="F4638" s="16">
        <f>'Monte Carlo Inputs'!$C$17*(1+$D4638)</f>
        <v>3049.0502451677648</v>
      </c>
      <c r="G4638" s="16">
        <f t="shared" ref="G4638:J4638" si="4632">F4638*(1+$D4638)</f>
        <v>3827.2230033994506</v>
      </c>
      <c r="H4638" s="16">
        <f t="shared" si="4632"/>
        <v>4803.9995211505502</v>
      </c>
      <c r="I4638" s="16">
        <f t="shared" si="4632"/>
        <v>6030.0670691819632</v>
      </c>
      <c r="J4638" s="16">
        <f t="shared" si="4632"/>
        <v>7569.0492263255219</v>
      </c>
      <c r="K4638" s="16">
        <f>F4638*$E4638*(1-'Monte Carlo Inputs'!$C$11)+F4638*'Monte Carlo Inputs'!$C$12-F4638*'Monte Carlo Inputs'!$C$13-'Monte Carlo Inputs'!$C$14*(F4638-'Monte Carlo Inputs'!$C$17)</f>
        <v>1495.6366044353961</v>
      </c>
      <c r="L4638" s="16">
        <f>G4638*$E4638*(1-'Monte Carlo Inputs'!$C$11)+G4638*'Monte Carlo Inputs'!$C$12-G4638*'Monte Carlo Inputs'!$C$13-'Monte Carlo Inputs'!$C$14*(G4638-F4638)</f>
        <v>1877.3501113316156</v>
      </c>
      <c r="M4638" s="16">
        <f>H4638*$E4638*(1-'Monte Carlo Inputs'!$C$11)+H4638*'Monte Carlo Inputs'!$C$12-H4638*'Monte Carlo Inputs'!$C$13-'Monte Carlo Inputs'!$C$14*(H4638-G4638)</f>
        <v>2356.4838076741962</v>
      </c>
      <c r="N4638" s="16">
        <f>I4638*$E4638*(1-'Monte Carlo Inputs'!$C$11)+I4638*'Monte Carlo Inputs'!$C$12-I4638*'Monte Carlo Inputs'!$C$13-'Monte Carlo Inputs'!$C$14*(I4638-H4638)</f>
        <v>2957.9010874492105</v>
      </c>
      <c r="O4638" s="16">
        <f>J4638*$E4638*(1-'Monte Carlo Inputs'!$C$11)+J4638*'Monte Carlo Inputs'!$C$12-J4638*'Monte Carlo Inputs'!$C$13-'Monte Carlo Inputs'!$C$14*(J4638-I4638)</f>
        <v>3712.8109323901899</v>
      </c>
    </row>
    <row r="4639" spans="1:15">
      <c r="A4639">
        <v>4635</v>
      </c>
      <c r="B4639" s="39">
        <v>-0.88205748409531326</v>
      </c>
      <c r="C4639" s="39">
        <v>0.77466641198999109</v>
      </c>
      <c r="D4639" s="29">
        <f>'Monte Carlo Inputs'!$C$6+'Monte Carlo Inputs'!$D$6*B4639</f>
        <v>6.9166471841222599E-2</v>
      </c>
      <c r="E4639" s="29">
        <f>'Monte Carlo Inputs'!$C$7+'Monte Carlo Inputs'!$D$7*C4639</f>
        <v>0.61054860654667897</v>
      </c>
      <c r="F4639" s="16">
        <f>'Monte Carlo Inputs'!$C$17*(1+$D4639)</f>
        <v>2597.1122767495144</v>
      </c>
      <c r="G4639" s="16">
        <f t="shared" ref="G4639:J4639" si="4633">F4639*(1+$D4639)</f>
        <v>2776.7453699078033</v>
      </c>
      <c r="H4639" s="16">
        <f t="shared" si="4633"/>
        <v>2968.8030503457767</v>
      </c>
      <c r="I4639" s="16">
        <f t="shared" si="4633"/>
        <v>3174.1446829296538</v>
      </c>
      <c r="J4639" s="16">
        <f t="shared" si="4633"/>
        <v>3393.6890717614742</v>
      </c>
      <c r="K4639" s="16">
        <f>F4639*$E4639*(1-'Monte Carlo Inputs'!$C$11)+F4639*'Monte Carlo Inputs'!$C$12-F4639*'Monte Carlo Inputs'!$C$13-'Monte Carlo Inputs'!$C$14*(F4639-'Monte Carlo Inputs'!$C$17)</f>
        <v>1230.5719051251235</v>
      </c>
      <c r="L4639" s="16">
        <f>G4639*$E4639*(1-'Monte Carlo Inputs'!$C$11)+G4639*'Monte Carlo Inputs'!$C$12-G4639*'Monte Carlo Inputs'!$C$13-'Monte Carlo Inputs'!$C$14*(G4639-F4639)</f>
        <v>1315.6862221495599</v>
      </c>
      <c r="M4639" s="16">
        <f>H4639*$E4639*(1-'Monte Carlo Inputs'!$C$11)+H4639*'Monte Carlo Inputs'!$C$12-H4639*'Monte Carlo Inputs'!$C$13-'Monte Carlo Inputs'!$C$14*(H4639-G4639)</f>
        <v>1406.687596185752</v>
      </c>
      <c r="N4639" s="16">
        <f>I4639*$E4639*(1-'Monte Carlo Inputs'!$C$11)+I4639*'Monte Carlo Inputs'!$C$12-I4639*'Monte Carlo Inputs'!$C$13-'Monte Carlo Inputs'!$C$14*(I4639-H4639)</f>
        <v>1503.9832141967311</v>
      </c>
      <c r="O4639" s="16">
        <f>J4639*$E4639*(1-'Monte Carlo Inputs'!$C$11)+J4639*'Monte Carlo Inputs'!$C$12-J4639*'Monte Carlo Inputs'!$C$13-'Monte Carlo Inputs'!$C$14*(J4639-I4639)</f>
        <v>1608.0084268311409</v>
      </c>
    </row>
    <row r="4640" spans="1:15">
      <c r="A4640">
        <v>4636</v>
      </c>
      <c r="B4640" s="39">
        <v>0.75695162788490578</v>
      </c>
      <c r="C4640" s="39">
        <v>-0.33504189165443393</v>
      </c>
      <c r="D4640" s="29">
        <f>'Monte Carlo Inputs'!$C$6+'Monte Carlo Inputs'!$D$6*B4640</f>
        <v>0.17534844284784493</v>
      </c>
      <c r="E4640" s="29">
        <f>'Monte Carlo Inputs'!$C$7+'Monte Carlo Inputs'!$D$7*C4640</f>
        <v>0.5708300585253</v>
      </c>
      <c r="F4640" s="16">
        <f>'Monte Carlo Inputs'!$C$17*(1+$D4640)</f>
        <v>2855.0389025217005</v>
      </c>
      <c r="G4640" s="16">
        <f t="shared" ref="G4640:J4640" si="4634">F4640*(1+$D4640)</f>
        <v>3355.6655283489008</v>
      </c>
      <c r="H4640" s="16">
        <f t="shared" si="4634"/>
        <v>3944.0762534630712</v>
      </c>
      <c r="I4640" s="16">
        <f t="shared" si="4634"/>
        <v>4635.6638829809826</v>
      </c>
      <c r="J4640" s="16">
        <f t="shared" si="4634"/>
        <v>5448.5203264276925</v>
      </c>
      <c r="K4640" s="16">
        <f>F4640*$E4640*(1-'Monte Carlo Inputs'!$C$11)+F4640*'Monte Carlo Inputs'!$C$12-F4640*'Monte Carlo Inputs'!$C$13-'Monte Carlo Inputs'!$C$14*(F4640-'Monte Carlo Inputs'!$C$17)</f>
        <v>1276.1365911303321</v>
      </c>
      <c r="L4640" s="16">
        <f>G4640*$E4640*(1-'Monte Carlo Inputs'!$C$11)+G4640*'Monte Carlo Inputs'!$C$12-G4640*'Monte Carlo Inputs'!$C$13-'Monte Carlo Inputs'!$C$14*(G4640-F4640)</f>
        <v>1499.9051552461931</v>
      </c>
      <c r="M4640" s="16">
        <f>H4640*$E4640*(1-'Monte Carlo Inputs'!$C$11)+H4640*'Monte Carlo Inputs'!$C$12-H4640*'Monte Carlo Inputs'!$C$13-'Monte Carlo Inputs'!$C$14*(H4640-G4640)</f>
        <v>1762.9111886380676</v>
      </c>
      <c r="N4640" s="16">
        <f>I4640*$E4640*(1-'Monte Carlo Inputs'!$C$11)+I4640*'Monte Carlo Inputs'!$C$12-I4640*'Monte Carlo Inputs'!$C$13-'Monte Carlo Inputs'!$C$14*(I4640-H4640)</f>
        <v>2072.0349204447962</v>
      </c>
      <c r="O4640" s="16">
        <f>J4640*$E4640*(1-'Monte Carlo Inputs'!$C$11)+J4640*'Monte Carlo Inputs'!$C$12-J4640*'Monte Carlo Inputs'!$C$13-'Monte Carlo Inputs'!$C$14*(J4640-I4640)</f>
        <v>2435.3630172711491</v>
      </c>
    </row>
    <row r="4641" spans="1:15">
      <c r="A4641">
        <v>4637</v>
      </c>
      <c r="B4641" s="39">
        <v>8.8721591775989497E-2</v>
      </c>
      <c r="C4641" s="39">
        <v>0.44937235185822622</v>
      </c>
      <c r="D4641" s="29">
        <f>'Monte Carlo Inputs'!$C$6+'Monte Carlo Inputs'!$D$6*B4641</f>
        <v>0.13205766319247991</v>
      </c>
      <c r="E4641" s="29">
        <f>'Monte Carlo Inputs'!$C$7+'Monte Carlo Inputs'!$D$7*C4641</f>
        <v>0.598905720117893</v>
      </c>
      <c r="F4641" s="16">
        <f>'Monte Carlo Inputs'!$C$17*(1+$D4641)</f>
        <v>2749.8812696608534</v>
      </c>
      <c r="G4641" s="16">
        <f t="shared" ref="G4641:J4641" si="4635">F4641*(1+$D4641)</f>
        <v>3113.0241641890352</v>
      </c>
      <c r="H4641" s="16">
        <f t="shared" si="4635"/>
        <v>3524.122860773562</v>
      </c>
      <c r="I4641" s="16">
        <f t="shared" si="4635"/>
        <v>3989.5102905705157</v>
      </c>
      <c r="J4641" s="16">
        <f t="shared" si="4635"/>
        <v>4516.3556968256098</v>
      </c>
      <c r="K4641" s="16">
        <f>F4641*$E4641*(1-'Monte Carlo Inputs'!$C$11)+F4641*'Monte Carlo Inputs'!$C$12-F4641*'Monte Carlo Inputs'!$C$13-'Monte Carlo Inputs'!$C$14*(F4641-'Monte Carlo Inputs'!$C$17)</f>
        <v>1282.5705432194977</v>
      </c>
      <c r="L4641" s="16">
        <f>G4641*$E4641*(1-'Monte Carlo Inputs'!$C$11)+G4641*'Monte Carlo Inputs'!$C$12-G4641*'Monte Carlo Inputs'!$C$13-'Monte Carlo Inputs'!$C$14*(G4641-F4641)</f>
        <v>1451.9438120365737</v>
      </c>
      <c r="M4641" s="16">
        <f>H4641*$E4641*(1-'Monte Carlo Inputs'!$C$11)+H4641*'Monte Carlo Inputs'!$C$12-H4641*'Monte Carlo Inputs'!$C$13-'Monte Carlo Inputs'!$C$14*(H4641-G4641)</f>
        <v>1643.6841189409049</v>
      </c>
      <c r="N4641" s="16">
        <f>I4641*$E4641*(1-'Monte Carlo Inputs'!$C$11)+I4641*'Monte Carlo Inputs'!$C$12-I4641*'Monte Carlo Inputs'!$C$13-'Monte Carlo Inputs'!$C$14*(I4641-H4641)</f>
        <v>1860.7452027148311</v>
      </c>
      <c r="O4641" s="16">
        <f>J4641*$E4641*(1-'Monte Carlo Inputs'!$C$11)+J4641*'Monte Carlo Inputs'!$C$12-J4641*'Monte Carlo Inputs'!$C$13-'Monte Carlo Inputs'!$C$14*(J4641-I4641)</f>
        <v>2106.4708659819689</v>
      </c>
    </row>
    <row r="4642" spans="1:15">
      <c r="A4642">
        <v>4638</v>
      </c>
      <c r="B4642" s="39">
        <v>-1.103491487852919</v>
      </c>
      <c r="C4642" s="39">
        <v>1.1415781563980476</v>
      </c>
      <c r="D4642" s="29">
        <f>'Monte Carlo Inputs'!$C$6+'Monte Carlo Inputs'!$D$6*B4642</f>
        <v>5.4821036666391085E-2</v>
      </c>
      <c r="E4642" s="29">
        <f>'Monte Carlo Inputs'!$C$7+'Monte Carlo Inputs'!$D$7*C4642</f>
        <v>0.62368106819630265</v>
      </c>
      <c r="F4642" s="16">
        <f>'Monte Carlo Inputs'!$C$17*(1+$D4642)</f>
        <v>2562.2657801663308</v>
      </c>
      <c r="G4642" s="16">
        <f t="shared" ref="G4642:J4642" si="4636">F4642*(1+$D4642)</f>
        <v>2702.7318464498685</v>
      </c>
      <c r="H4642" s="16">
        <f t="shared" si="4636"/>
        <v>2850.8984081035196</v>
      </c>
      <c r="I4642" s="16">
        <f t="shared" si="4636"/>
        <v>3007.1876142663186</v>
      </c>
      <c r="J4642" s="16">
        <f t="shared" si="4636"/>
        <v>3172.0447567307297</v>
      </c>
      <c r="K4642" s="16">
        <f>F4642*$E4642*(1-'Monte Carlo Inputs'!$C$11)+F4642*'Monte Carlo Inputs'!$C$12-F4642*'Monte Carlo Inputs'!$C$13-'Monte Carlo Inputs'!$C$14*(F4642-'Monte Carlo Inputs'!$C$17)</f>
        <v>1237.4580890209622</v>
      </c>
      <c r="L4642" s="16">
        <f>G4642*$E4642*(1-'Monte Carlo Inputs'!$C$11)+G4642*'Monte Carlo Inputs'!$C$12-G4642*'Monte Carlo Inputs'!$C$13-'Monte Carlo Inputs'!$C$14*(G4642-F4642)</f>
        <v>1305.296824292303</v>
      </c>
      <c r="M4642" s="16">
        <f>H4642*$E4642*(1-'Monte Carlo Inputs'!$C$11)+H4642*'Monte Carlo Inputs'!$C$12-H4642*'Monte Carlo Inputs'!$C$13-'Monte Carlo Inputs'!$C$14*(H4642-G4642)</f>
        <v>1376.8545493573552</v>
      </c>
      <c r="N4642" s="16">
        <f>I4642*$E4642*(1-'Monte Carlo Inputs'!$C$11)+I4642*'Monte Carlo Inputs'!$C$12-I4642*'Monte Carlo Inputs'!$C$13-'Monte Carlo Inputs'!$C$14*(I4642-H4642)</f>
        <v>1452.335143091962</v>
      </c>
      <c r="O4642" s="16">
        <f>J4642*$E4642*(1-'Monte Carlo Inputs'!$C$11)+J4642*'Monte Carlo Inputs'!$C$12-J4642*'Monte Carlo Inputs'!$C$13-'Monte Carlo Inputs'!$C$14*(J4642-I4642)</f>
        <v>1531.9536612232948</v>
      </c>
    </row>
    <row r="4643" spans="1:15">
      <c r="A4643">
        <v>4639</v>
      </c>
      <c r="B4643" s="39">
        <v>0.80983009816153007</v>
      </c>
      <c r="C4643" s="39">
        <v>-0.34866302659423992</v>
      </c>
      <c r="D4643" s="29">
        <f>'Monte Carlo Inputs'!$C$6+'Monte Carlo Inputs'!$D$6*B4643</f>
        <v>0.17877413472273845</v>
      </c>
      <c r="E4643" s="29">
        <f>'Monte Carlo Inputs'!$C$7+'Monte Carlo Inputs'!$D$7*C4643</f>
        <v>0.57034253247864819</v>
      </c>
      <c r="F4643" s="16">
        <f>'Monte Carlo Inputs'!$C$17*(1+$D4643)</f>
        <v>2863.3602506550046</v>
      </c>
      <c r="G4643" s="16">
        <f t="shared" ref="G4643:J4643" si="4637">F4643*(1+$D4643)</f>
        <v>3375.2550018653369</v>
      </c>
      <c r="H4643" s="16">
        <f t="shared" si="4637"/>
        <v>3978.6632942924075</v>
      </c>
      <c r="I4643" s="16">
        <f t="shared" si="4637"/>
        <v>4689.9453820826529</v>
      </c>
      <c r="J4643" s="16">
        <f t="shared" si="4637"/>
        <v>5528.3863096613823</v>
      </c>
      <c r="K4643" s="16">
        <f>F4643*$E4643*(1-'Monte Carlo Inputs'!$C$11)+F4643*'Monte Carlo Inputs'!$C$12-F4643*'Monte Carlo Inputs'!$C$13-'Monte Carlo Inputs'!$C$14*(F4643-'Monte Carlo Inputs'!$C$17)</f>
        <v>1278.9813964592249</v>
      </c>
      <c r="L4643" s="16">
        <f>G4643*$E4643*(1-'Monte Carlo Inputs'!$C$11)+G4643*'Monte Carlo Inputs'!$C$12-G4643*'Monte Carlo Inputs'!$C$13-'Monte Carlo Inputs'!$C$14*(G4643-F4643)</f>
        <v>1507.6301889377025</v>
      </c>
      <c r="M4643" s="16">
        <f>H4643*$E4643*(1-'Monte Carlo Inputs'!$C$11)+H4643*'Monte Carlo Inputs'!$C$12-H4643*'Monte Carlo Inputs'!$C$13-'Monte Carlo Inputs'!$C$14*(H4643-G4643)</f>
        <v>1777.1554714469191</v>
      </c>
      <c r="N4643" s="16">
        <f>I4643*$E4643*(1-'Monte Carlo Inputs'!$C$11)+I4643*'Monte Carlo Inputs'!$C$12-I4643*'Monte Carlo Inputs'!$C$13-'Monte Carlo Inputs'!$C$14*(I4643-H4643)</f>
        <v>2094.8649031226223</v>
      </c>
      <c r="O4643" s="16">
        <f>J4643*$E4643*(1-'Monte Carlo Inputs'!$C$11)+J4643*'Monte Carlo Inputs'!$C$12-J4643*'Monte Carlo Inputs'!$C$13-'Monte Carlo Inputs'!$C$14*(J4643-I4643)</f>
        <v>2469.3725635394021</v>
      </c>
    </row>
    <row r="4644" spans="1:15">
      <c r="A4644">
        <v>4640</v>
      </c>
      <c r="B4644" s="39">
        <v>0.35636942064867921</v>
      </c>
      <c r="C4644" s="39">
        <v>0.86162942165271483</v>
      </c>
      <c r="D4644" s="29">
        <f>'Monte Carlo Inputs'!$C$6+'Monte Carlo Inputs'!$D$6*B4644</f>
        <v>0.14939702622445819</v>
      </c>
      <c r="E4644" s="29">
        <f>'Monte Carlo Inputs'!$C$7+'Monte Carlo Inputs'!$D$7*C4644</f>
        <v>0.6136611762769667</v>
      </c>
      <c r="F4644" s="16">
        <f>'Monte Carlo Inputs'!$C$17*(1+$D4644)</f>
        <v>2792.0003164018317</v>
      </c>
      <c r="G4644" s="16">
        <f t="shared" ref="G4644:J4644" si="4638">F4644*(1+$D4644)</f>
        <v>3209.1168608900116</v>
      </c>
      <c r="H4644" s="16">
        <f t="shared" si="4638"/>
        <v>3688.5493767137477</v>
      </c>
      <c r="I4644" s="16">
        <f t="shared" si="4638"/>
        <v>4239.6076846768601</v>
      </c>
      <c r="J4644" s="16">
        <f t="shared" si="4638"/>
        <v>4872.9924651259435</v>
      </c>
      <c r="K4644" s="16">
        <f>F4644*$E4644*(1-'Monte Carlo Inputs'!$C$11)+F4644*'Monte Carlo Inputs'!$C$12-F4644*'Monte Carlo Inputs'!$C$13-'Monte Carlo Inputs'!$C$14*(F4644-'Monte Carlo Inputs'!$C$17)</f>
        <v>1332.1538073229249</v>
      </c>
      <c r="L4644" s="16">
        <f>G4644*$E4644*(1-'Monte Carlo Inputs'!$C$11)+G4644*'Monte Carlo Inputs'!$C$12-G4644*'Monte Carlo Inputs'!$C$13-'Monte Carlo Inputs'!$C$14*(G4644-F4644)</f>
        <v>1531.1736246105597</v>
      </c>
      <c r="M4644" s="16">
        <f>H4644*$E4644*(1-'Monte Carlo Inputs'!$C$11)+H4644*'Monte Carlo Inputs'!$C$12-H4644*'Monte Carlo Inputs'!$C$13-'Monte Carlo Inputs'!$C$14*(H4644-G4644)</f>
        <v>1759.9264107607023</v>
      </c>
      <c r="N4644" s="16">
        <f>I4644*$E4644*(1-'Monte Carlo Inputs'!$C$11)+I4644*'Monte Carlo Inputs'!$C$12-I4644*'Monte Carlo Inputs'!$C$13-'Monte Carlo Inputs'!$C$14*(I4644-H4644)</f>
        <v>2022.8541829022349</v>
      </c>
      <c r="O4644" s="16">
        <f>J4644*$E4644*(1-'Monte Carlo Inputs'!$C$11)+J4644*'Monte Carlo Inputs'!$C$12-J4644*'Monte Carlo Inputs'!$C$13-'Monte Carlo Inputs'!$C$14*(J4644-I4644)</f>
        <v>2325.0625823135356</v>
      </c>
    </row>
    <row r="4645" spans="1:15">
      <c r="A4645">
        <v>4641</v>
      </c>
      <c r="B4645" s="39">
        <v>-1.8385931146671142E-2</v>
      </c>
      <c r="C4645" s="39">
        <v>0.28808351000615917</v>
      </c>
      <c r="D4645" s="29">
        <f>'Monte Carlo Inputs'!$C$6+'Monte Carlo Inputs'!$D$6*B4645</f>
        <v>0.12511878298099374</v>
      </c>
      <c r="E4645" s="29">
        <f>'Monte Carlo Inputs'!$C$7+'Monte Carlo Inputs'!$D$7*C4645</f>
        <v>0.59313288901500283</v>
      </c>
      <c r="F4645" s="16">
        <f>'Monte Carlo Inputs'!$C$17*(1+$D4645)</f>
        <v>2733.0260357391321</v>
      </c>
      <c r="G4645" s="16">
        <f t="shared" ref="G4645:J4645" si="4639">F4645*(1+$D4645)</f>
        <v>3074.9789271861819</v>
      </c>
      <c r="H4645" s="16">
        <f t="shared" si="4639"/>
        <v>3459.7165482479186</v>
      </c>
      <c r="I4645" s="16">
        <f t="shared" si="4639"/>
        <v>3892.5920722239025</v>
      </c>
      <c r="J4645" s="16">
        <f t="shared" si="4639"/>
        <v>4379.6284549420216</v>
      </c>
      <c r="K4645" s="16">
        <f>F4645*$E4645*(1-'Monte Carlo Inputs'!$C$11)+F4645*'Monte Carlo Inputs'!$C$12-F4645*'Monte Carlo Inputs'!$C$13-'Monte Carlo Inputs'!$C$14*(F4645-'Monte Carlo Inputs'!$C$17)</f>
        <v>1263.2328109519115</v>
      </c>
      <c r="L4645" s="16">
        <f>G4645*$E4645*(1-'Monte Carlo Inputs'!$C$11)+G4645*'Monte Carlo Inputs'!$C$12-G4645*'Monte Carlo Inputs'!$C$13-'Monte Carlo Inputs'!$C$14*(G4645-F4645)</f>
        <v>1421.2869628798742</v>
      </c>
      <c r="M4645" s="16">
        <f>H4645*$E4645*(1-'Monte Carlo Inputs'!$C$11)+H4645*'Monte Carlo Inputs'!$C$12-H4645*'Monte Carlo Inputs'!$C$13-'Monte Carlo Inputs'!$C$14*(H4645-G4645)</f>
        <v>1599.1166579421572</v>
      </c>
      <c r="N4645" s="16">
        <f>I4645*$E4645*(1-'Monte Carlo Inputs'!$C$11)+I4645*'Monte Carlo Inputs'!$C$12-I4645*'Monte Carlo Inputs'!$C$13-'Monte Carlo Inputs'!$C$14*(I4645-H4645)</f>
        <v>1799.1961880285135</v>
      </c>
      <c r="O4645" s="16">
        <f>J4645*$E4645*(1-'Monte Carlo Inputs'!$C$11)+J4645*'Monte Carlo Inputs'!$C$12-J4645*'Monte Carlo Inputs'!$C$13-'Monte Carlo Inputs'!$C$14*(J4645-I4645)</f>
        <v>2024.3094254186844</v>
      </c>
    </row>
    <row r="4646" spans="1:15">
      <c r="A4646">
        <v>4642</v>
      </c>
      <c r="B4646" s="39">
        <v>-0.11119832624863968</v>
      </c>
      <c r="C4646" s="39">
        <v>0.7036235200709301</v>
      </c>
      <c r="D4646" s="29">
        <f>'Monte Carlo Inputs'!$C$6+'Monte Carlo Inputs'!$D$6*B4646</f>
        <v>0.11910600185992616</v>
      </c>
      <c r="E4646" s="29">
        <f>'Monte Carlo Inputs'!$C$7+'Monte Carlo Inputs'!$D$7*C4646</f>
        <v>0.60800584778295885</v>
      </c>
      <c r="F4646" s="16">
        <f>'Monte Carlo Inputs'!$C$17*(1+$D4646)</f>
        <v>2718.4203891179468</v>
      </c>
      <c r="G4646" s="16">
        <f t="shared" ref="G4646:J4646" si="4640">F4646*(1+$D4646)</f>
        <v>3042.2005730402902</v>
      </c>
      <c r="H4646" s="16">
        <f t="shared" si="4640"/>
        <v>3404.5449201510955</v>
      </c>
      <c r="I4646" s="16">
        <f t="shared" si="4640"/>
        <v>3810.0466537428142</v>
      </c>
      <c r="J4646" s="16">
        <f t="shared" si="4640"/>
        <v>4263.8460775699114</v>
      </c>
      <c r="K4646" s="16">
        <f>F4646*$E4646*(1-'Monte Carlo Inputs'!$C$11)+F4646*'Monte Carlo Inputs'!$C$12-F4646*'Monte Carlo Inputs'!$C$13-'Monte Carlo Inputs'!$C$14*(F4646-'Monte Carlo Inputs'!$C$17)</f>
        <v>1285.0338941955952</v>
      </c>
      <c r="L4646" s="16">
        <f>G4646*$E4646*(1-'Monte Carlo Inputs'!$C$11)+G4646*'Monte Carlo Inputs'!$C$12-G4646*'Monte Carlo Inputs'!$C$13-'Monte Carlo Inputs'!$C$14*(G4646-F4646)</f>
        <v>1438.0891435877238</v>
      </c>
      <c r="M4646" s="16">
        <f>H4646*$E4646*(1-'Monte Carlo Inputs'!$C$11)+H4646*'Monte Carlo Inputs'!$C$12-H4646*'Monte Carlo Inputs'!$C$13-'Monte Carlo Inputs'!$C$14*(H4646-G4646)</f>
        <v>1609.3741917986229</v>
      </c>
      <c r="N4646" s="16">
        <f>I4646*$E4646*(1-'Monte Carlo Inputs'!$C$11)+I4646*'Monte Carlo Inputs'!$C$12-I4646*'Monte Carlo Inputs'!$C$13-'Monte Carlo Inputs'!$C$14*(I4646-H4646)</f>
        <v>1801.0603172803069</v>
      </c>
      <c r="O4646" s="16">
        <f>J4646*$E4646*(1-'Monte Carlo Inputs'!$C$11)+J4646*'Monte Carlo Inputs'!$C$12-J4646*'Monte Carlo Inputs'!$C$13-'Monte Carlo Inputs'!$C$14*(J4646-I4646)</f>
        <v>2015.5774107801346</v>
      </c>
    </row>
    <row r="4647" spans="1:15">
      <c r="A4647">
        <v>4643</v>
      </c>
      <c r="B4647" s="39">
        <v>-0.88654937870664818</v>
      </c>
      <c r="C4647" s="39">
        <v>-0.78051608462300837</v>
      </c>
      <c r="D4647" s="29">
        <f>'Monte Carlo Inputs'!$C$6+'Monte Carlo Inputs'!$D$6*B4647</f>
        <v>6.887546783160528E-2</v>
      </c>
      <c r="E4647" s="29">
        <f>'Monte Carlo Inputs'!$C$7+'Monte Carlo Inputs'!$D$7*C4647</f>
        <v>0.55488569903226981</v>
      </c>
      <c r="F4647" s="16">
        <f>'Monte Carlo Inputs'!$C$17*(1+$D4647)</f>
        <v>2596.4053989097529</v>
      </c>
      <c r="G4647" s="16">
        <f t="shared" ref="G4647:J4647" si="4641">F4647*(1+$D4647)</f>
        <v>2775.2340354401676</v>
      </c>
      <c r="H4647" s="16">
        <f t="shared" si="4641"/>
        <v>2966.3795779733027</v>
      </c>
      <c r="I4647" s="16">
        <f t="shared" si="4641"/>
        <v>3170.6903591723335</v>
      </c>
      <c r="J4647" s="16">
        <f t="shared" si="4641"/>
        <v>3389.0731410094886</v>
      </c>
      <c r="K4647" s="16">
        <f>F4647*$E4647*(1-'Monte Carlo Inputs'!$C$11)+F4647*'Monte Carlo Inputs'!$C$12-F4647*'Monte Carlo Inputs'!$C$13-'Monte Carlo Inputs'!$C$14*(F4647-'Monte Carlo Inputs'!$C$17)</f>
        <v>1127.3868764273288</v>
      </c>
      <c r="L4647" s="16">
        <f>G4647*$E4647*(1-'Monte Carlo Inputs'!$C$11)+G4647*'Monte Carlo Inputs'!$C$12-G4647*'Monte Carlo Inputs'!$C$13-'Monte Carlo Inputs'!$C$14*(G4647-F4647)</f>
        <v>1205.036174968473</v>
      </c>
      <c r="M4647" s="16">
        <f>H4647*$E4647*(1-'Monte Carlo Inputs'!$C$11)+H4647*'Monte Carlo Inputs'!$C$12-H4647*'Monte Carlo Inputs'!$C$13-'Monte Carlo Inputs'!$C$14*(H4647-G4647)</f>
        <v>1288.0336052734347</v>
      </c>
      <c r="N4647" s="16">
        <f>I4647*$E4647*(1-'Monte Carlo Inputs'!$C$11)+I4647*'Monte Carlo Inputs'!$C$12-I4647*'Monte Carlo Inputs'!$C$13-'Monte Carlo Inputs'!$C$14*(I4647-H4647)</f>
        <v>1376.7475224194718</v>
      </c>
      <c r="O4647" s="16">
        <f>J4647*$E4647*(1-'Monte Carlo Inputs'!$C$11)+J4647*'Monte Carlo Inputs'!$C$12-J4647*'Monte Carlo Inputs'!$C$13-'Monte Carlo Inputs'!$C$14*(J4647-I4647)</f>
        <v>1471.5716521121165</v>
      </c>
    </row>
    <row r="4648" spans="1:15">
      <c r="A4648">
        <v>4644</v>
      </c>
      <c r="B4648" s="39">
        <v>-1.0552640437988683</v>
      </c>
      <c r="C4648" s="39">
        <v>-0.11465071727914486</v>
      </c>
      <c r="D4648" s="29">
        <f>'Monte Carlo Inputs'!$C$6+'Monte Carlo Inputs'!$D$6*B4648</f>
        <v>5.7945415310072787E-2</v>
      </c>
      <c r="E4648" s="29">
        <f>'Monte Carlo Inputs'!$C$7+'Monte Carlo Inputs'!$D$7*C4648</f>
        <v>0.57871827330585535</v>
      </c>
      <c r="F4648" s="16">
        <f>'Monte Carlo Inputs'!$C$17*(1+$D4648)</f>
        <v>2569.8552083296981</v>
      </c>
      <c r="G4648" s="16">
        <f t="shared" ref="G4648:J4648" si="4642">F4648*(1+$D4648)</f>
        <v>2718.766535663116</v>
      </c>
      <c r="H4648" s="16">
        <f t="shared" si="4642"/>
        <v>2876.3065917032427</v>
      </c>
      <c r="I4648" s="16">
        <f t="shared" si="4642"/>
        <v>3042.9753717185868</v>
      </c>
      <c r="J4648" s="16">
        <f t="shared" si="4642"/>
        <v>3219.3018434111432</v>
      </c>
      <c r="K4648" s="16">
        <f>F4648*$E4648*(1-'Monte Carlo Inputs'!$C$11)+F4648*'Monte Carlo Inputs'!$C$12-F4648*'Monte Carlo Inputs'!$C$13-'Monte Carlo Inputs'!$C$14*(F4648-'Monte Carlo Inputs'!$C$17)</f>
        <v>1159.0232983027063</v>
      </c>
      <c r="L4648" s="16">
        <f>G4648*$E4648*(1-'Monte Carlo Inputs'!$C$11)+G4648*'Monte Carlo Inputs'!$C$12-G4648*'Monte Carlo Inputs'!$C$13-'Monte Carlo Inputs'!$C$14*(G4648-F4648)</f>
        <v>1226.1833846769068</v>
      </c>
      <c r="M4648" s="16">
        <f>H4648*$E4648*(1-'Monte Carlo Inputs'!$C$11)+H4648*'Monte Carlo Inputs'!$C$12-H4648*'Monte Carlo Inputs'!$C$13-'Monte Carlo Inputs'!$C$14*(H4648-G4648)</f>
        <v>1297.235090148321</v>
      </c>
      <c r="N4648" s="16">
        <f>I4648*$E4648*(1-'Monte Carlo Inputs'!$C$11)+I4648*'Monte Carlo Inputs'!$C$12-I4648*'Monte Carlo Inputs'!$C$13-'Monte Carlo Inputs'!$C$14*(I4648-H4648)</f>
        <v>1372.403916201765</v>
      </c>
      <c r="O4648" s="16">
        <f>J4648*$E4648*(1-'Monte Carlo Inputs'!$C$11)+J4648*'Monte Carlo Inputs'!$C$12-J4648*'Monte Carlo Inputs'!$C$13-'Monte Carlo Inputs'!$C$14*(J4648-I4648)</f>
        <v>1451.9284310992464</v>
      </c>
    </row>
    <row r="4649" spans="1:15">
      <c r="A4649">
        <v>4645</v>
      </c>
      <c r="B4649" s="39">
        <v>-1.6012923910894332</v>
      </c>
      <c r="C4649" s="39">
        <v>0.80088147655680642</v>
      </c>
      <c r="D4649" s="29">
        <f>'Monte Carlo Inputs'!$C$6+'Monte Carlo Inputs'!$D$6*B4649</f>
        <v>2.2571380036557842E-2</v>
      </c>
      <c r="E4649" s="29">
        <f>'Monte Carlo Inputs'!$C$7+'Monte Carlo Inputs'!$D$7*C4649</f>
        <v>0.61148689302922676</v>
      </c>
      <c r="F4649" s="16">
        <f>'Monte Carlo Inputs'!$C$17*(1+$D4649)</f>
        <v>2483.9281392468033</v>
      </c>
      <c r="G4649" s="16">
        <f t="shared" ref="G4649:J4649" si="4643">F4649*(1+$D4649)</f>
        <v>2539.9938252612428</v>
      </c>
      <c r="H4649" s="16">
        <f t="shared" si="4643"/>
        <v>2597.3249911817247</v>
      </c>
      <c r="I4649" s="16">
        <f t="shared" si="4643"/>
        <v>2655.9502006361367</v>
      </c>
      <c r="J4649" s="16">
        <f t="shared" si="4643"/>
        <v>2715.8986619728671</v>
      </c>
      <c r="K4649" s="16">
        <f>F4649*$E4649*(1-'Monte Carlo Inputs'!$C$11)+F4649*'Monte Carlo Inputs'!$C$12-F4649*'Monte Carlo Inputs'!$C$13-'Monte Carlo Inputs'!$C$14*(F4649-'Monte Carlo Inputs'!$C$17)</f>
        <v>1176.82644005423</v>
      </c>
      <c r="L4649" s="16">
        <f>G4649*$E4649*(1-'Monte Carlo Inputs'!$C$11)+G4649*'Monte Carlo Inputs'!$C$12-G4649*'Monte Carlo Inputs'!$C$13-'Monte Carlo Inputs'!$C$14*(G4649-F4649)</f>
        <v>1203.3890368697637</v>
      </c>
      <c r="M4649" s="16">
        <f>H4649*$E4649*(1-'Monte Carlo Inputs'!$C$11)+H4649*'Monte Carlo Inputs'!$C$12-H4649*'Monte Carlo Inputs'!$C$13-'Monte Carlo Inputs'!$C$14*(H4649-G4649)</f>
        <v>1230.5511881527782</v>
      </c>
      <c r="N4649" s="16">
        <f>I4649*$E4649*(1-'Monte Carlo Inputs'!$C$11)+I4649*'Monte Carlo Inputs'!$C$12-I4649*'Monte Carlo Inputs'!$C$13-'Monte Carlo Inputs'!$C$14*(I4649-H4649)</f>
        <v>1258.3264266750125</v>
      </c>
      <c r="O4649" s="16">
        <f>J4649*$E4649*(1-'Monte Carlo Inputs'!$C$11)+J4649*'Monte Carlo Inputs'!$C$12-J4649*'Monte Carlo Inputs'!$C$13-'Monte Carlo Inputs'!$C$14*(J4649-I4649)</f>
        <v>1286.7285906615382</v>
      </c>
    </row>
    <row r="4650" spans="1:15">
      <c r="A4650">
        <v>4646</v>
      </c>
      <c r="B4650" s="39">
        <v>1.0949405157179659</v>
      </c>
      <c r="C4650" s="39">
        <v>0.38363443157214933</v>
      </c>
      <c r="D4650" s="29">
        <f>'Monte Carlo Inputs'!$C$6+'Monte Carlo Inputs'!$D$6*B4650</f>
        <v>0.19724479841178133</v>
      </c>
      <c r="E4650" s="29">
        <f>'Monte Carlo Inputs'!$C$7+'Monte Carlo Inputs'!$D$7*C4650</f>
        <v>0.59655283626982836</v>
      </c>
      <c r="F4650" s="16">
        <f>'Monte Carlo Inputs'!$C$17*(1+$D4650)</f>
        <v>2908.2273398220586</v>
      </c>
      <c r="G4650" s="16">
        <f t="shared" ref="G4650:J4650" si="4644">F4650*(1+$D4650)</f>
        <v>3481.8600552008916</v>
      </c>
      <c r="H4650" s="16">
        <f t="shared" si="4644"/>
        <v>4168.6388398870249</v>
      </c>
      <c r="I4650" s="16">
        <f t="shared" si="4644"/>
        <v>4990.8811675120633</v>
      </c>
      <c r="J4650" s="16">
        <f t="shared" si="4644"/>
        <v>5975.3065172951365</v>
      </c>
      <c r="K4650" s="16">
        <f>F4650*$E4650*(1-'Monte Carlo Inputs'!$C$11)+F4650*'Monte Carlo Inputs'!$C$12-F4650*'Monte Carlo Inputs'!$C$13-'Monte Carlo Inputs'!$C$14*(F4650-'Monte Carlo Inputs'!$C$17)</f>
        <v>1353.9003351968115</v>
      </c>
      <c r="L4650" s="16">
        <f>G4650*$E4650*(1-'Monte Carlo Inputs'!$C$11)+G4650*'Monte Carlo Inputs'!$C$12-G4650*'Monte Carlo Inputs'!$C$13-'Monte Carlo Inputs'!$C$14*(G4650-F4650)</f>
        <v>1620.9501338823497</v>
      </c>
      <c r="M4650" s="16">
        <f>H4650*$E4650*(1-'Monte Carlo Inputs'!$C$11)+H4650*'Monte Carlo Inputs'!$C$12-H4650*'Monte Carlo Inputs'!$C$13-'Monte Carlo Inputs'!$C$14*(H4650-G4650)</f>
        <v>1940.6741162755238</v>
      </c>
      <c r="N4650" s="16">
        <f>I4650*$E4650*(1-'Monte Carlo Inputs'!$C$11)+I4650*'Monte Carlo Inputs'!$C$12-I4650*'Monte Carlo Inputs'!$C$13-'Monte Carlo Inputs'!$C$14*(I4650-H4650)</f>
        <v>2323.4619911232517</v>
      </c>
      <c r="O4650" s="16">
        <f>J4650*$E4650*(1-'Monte Carlo Inputs'!$C$11)+J4650*'Monte Carlo Inputs'!$C$12-J4650*'Monte Carlo Inputs'!$C$13-'Monte Carlo Inputs'!$C$14*(J4650-I4650)</f>
        <v>2781.7527831797929</v>
      </c>
    </row>
    <row r="4651" spans="1:15">
      <c r="A4651">
        <v>4647</v>
      </c>
      <c r="B4651" s="39">
        <v>-0.94924135119389297</v>
      </c>
      <c r="C4651" s="39">
        <v>-1.386409365129017</v>
      </c>
      <c r="D4651" s="29">
        <f>'Monte Carlo Inputs'!$C$6+'Monte Carlo Inputs'!$D$6*B4651</f>
        <v>6.4814015606397074E-2</v>
      </c>
      <c r="E4651" s="29">
        <f>'Monte Carlo Inputs'!$C$7+'Monte Carlo Inputs'!$D$7*C4651</f>
        <v>0.53319963857964858</v>
      </c>
      <c r="F4651" s="16">
        <f>'Monte Carlo Inputs'!$C$17*(1+$D4651)</f>
        <v>2586.5397253094993</v>
      </c>
      <c r="G4651" s="16">
        <f t="shared" ref="G4651:J4651" si="4645">F4651*(1+$D4651)</f>
        <v>2754.1837514322751</v>
      </c>
      <c r="H4651" s="16">
        <f t="shared" si="4645"/>
        <v>2932.6934600804916</v>
      </c>
      <c r="I4651" s="16">
        <f t="shared" si="4645"/>
        <v>3122.7730997709268</v>
      </c>
      <c r="J4651" s="16">
        <f t="shared" si="4645"/>
        <v>3325.1725641947164</v>
      </c>
      <c r="K4651" s="16">
        <f>F4651*$E4651*(1-'Monte Carlo Inputs'!$C$11)+F4651*'Monte Carlo Inputs'!$C$12-F4651*'Monte Carlo Inputs'!$C$13-'Monte Carlo Inputs'!$C$14*(F4651-'Monte Carlo Inputs'!$C$17)</f>
        <v>1083.0349151764203</v>
      </c>
      <c r="L4651" s="16">
        <f>G4651*$E4651*(1-'Monte Carlo Inputs'!$C$11)+G4651*'Monte Carlo Inputs'!$C$12-G4651*'Monte Carlo Inputs'!$C$13-'Monte Carlo Inputs'!$C$14*(G4651-F4651)</f>
        <v>1153.2307570709377</v>
      </c>
      <c r="M4651" s="16">
        <f>H4651*$E4651*(1-'Monte Carlo Inputs'!$C$11)+H4651*'Monte Carlo Inputs'!$C$12-H4651*'Monte Carlo Inputs'!$C$13-'Monte Carlo Inputs'!$C$14*(H4651-G4651)</f>
        <v>1227.9762733575108</v>
      </c>
      <c r="N4651" s="16">
        <f>I4651*$E4651*(1-'Monte Carlo Inputs'!$C$11)+I4651*'Monte Carlo Inputs'!$C$12-I4651*'Monte Carlo Inputs'!$C$13-'Monte Carlo Inputs'!$C$14*(I4651-H4651)</f>
        <v>1307.5663467031893</v>
      </c>
      <c r="O4651" s="16">
        <f>J4651*$E4651*(1-'Monte Carlo Inputs'!$C$11)+J4651*'Monte Carlo Inputs'!$C$12-J4651*'Monte Carlo Inputs'!$C$13-'Monte Carlo Inputs'!$C$14*(J4651-I4651)</f>
        <v>1392.3149723048095</v>
      </c>
    </row>
    <row r="4652" spans="1:15">
      <c r="A4652">
        <v>4648</v>
      </c>
      <c r="B4652" s="39">
        <v>0.39321702726153313</v>
      </c>
      <c r="C4652" s="39">
        <v>0.94827474522298261</v>
      </c>
      <c r="D4652" s="29">
        <f>'Monte Carlo Inputs'!$C$6+'Monte Carlo Inputs'!$D$6*B4652</f>
        <v>0.15178417066949573</v>
      </c>
      <c r="E4652" s="29">
        <f>'Monte Carlo Inputs'!$C$7+'Monte Carlo Inputs'!$D$7*C4652</f>
        <v>0.61676237542430257</v>
      </c>
      <c r="F4652" s="16">
        <f>'Monte Carlo Inputs'!$C$17*(1+$D4652)</f>
        <v>2797.7989289732727</v>
      </c>
      <c r="G4652" s="16">
        <f t="shared" ref="G4652:J4652" si="4646">F4652*(1+$D4652)</f>
        <v>3222.4605191074843</v>
      </c>
      <c r="H4652" s="16">
        <f t="shared" si="4646"/>
        <v>3711.5790165154067</v>
      </c>
      <c r="I4652" s="16">
        <f t="shared" si="4646"/>
        <v>4274.9379594115007</v>
      </c>
      <c r="J4652" s="16">
        <f t="shared" si="4646"/>
        <v>4923.805872244322</v>
      </c>
      <c r="K4652" s="16">
        <f>F4652*$E4652*(1-'Monte Carlo Inputs'!$C$11)+F4652*'Monte Carlo Inputs'!$C$12-F4652*'Monte Carlo Inputs'!$C$13-'Monte Carlo Inputs'!$C$14*(F4652-'Monte Carlo Inputs'!$C$17)</f>
        <v>1341.1790699387889</v>
      </c>
      <c r="L4652" s="16">
        <f>G4652*$E4652*(1-'Monte Carlo Inputs'!$C$11)+G4652*'Monte Carlo Inputs'!$C$12-G4652*'Monte Carlo Inputs'!$C$13-'Monte Carlo Inputs'!$C$14*(G4652-F4652)</f>
        <v>1544.7488227887334</v>
      </c>
      <c r="M4652" s="16">
        <f>H4652*$E4652*(1-'Monte Carlo Inputs'!$C$11)+H4652*'Monte Carlo Inputs'!$C$12-H4652*'Monte Carlo Inputs'!$C$13-'Monte Carlo Inputs'!$C$14*(H4652-G4652)</f>
        <v>1779.2172417484014</v>
      </c>
      <c r="N4652" s="16">
        <f>I4652*$E4652*(1-'Monte Carlo Inputs'!$C$11)+I4652*'Monte Carlo Inputs'!$C$12-I4652*'Monte Carlo Inputs'!$C$13-'Monte Carlo Inputs'!$C$14*(I4652-H4652)</f>
        <v>2049.2742552280506</v>
      </c>
      <c r="O4652" s="16">
        <f>J4652*$E4652*(1-'Monte Carlo Inputs'!$C$11)+J4652*'Monte Carlo Inputs'!$C$12-J4652*'Monte Carlo Inputs'!$C$13-'Monte Carlo Inputs'!$C$14*(J4652-I4652)</f>
        <v>2360.3216485321886</v>
      </c>
    </row>
    <row r="4653" spans="1:15">
      <c r="A4653">
        <v>4649</v>
      </c>
      <c r="B4653" s="39">
        <v>0.85831663128658542</v>
      </c>
      <c r="C4653" s="39">
        <v>0.81271836433623146</v>
      </c>
      <c r="D4653" s="29">
        <f>'Monte Carlo Inputs'!$C$6+'Monte Carlo Inputs'!$D$6*B4653</f>
        <v>0.18191529825676911</v>
      </c>
      <c r="E4653" s="29">
        <f>'Monte Carlo Inputs'!$C$7+'Monte Carlo Inputs'!$D$7*C4653</f>
        <v>0.61191055751307966</v>
      </c>
      <c r="F4653" s="16">
        <f>'Monte Carlo Inputs'!$C$17*(1+$D4653)</f>
        <v>2870.9904509955181</v>
      </c>
      <c r="G4653" s="16">
        <f t="shared" ref="G4653:J4653" si="4647">F4653*(1+$D4653)</f>
        <v>3393.2675351807038</v>
      </c>
      <c r="H4653" s="16">
        <f t="shared" si="4647"/>
        <v>4010.5548109081133</v>
      </c>
      <c r="I4653" s="16">
        <f t="shared" si="4647"/>
        <v>4740.1360855095827</v>
      </c>
      <c r="J4653" s="16">
        <f t="shared" si="4647"/>
        <v>5602.4393552827323</v>
      </c>
      <c r="K4653" s="16">
        <f>F4653*$E4653*(1-'Monte Carlo Inputs'!$C$11)+F4653*'Monte Carlo Inputs'!$C$12-F4653*'Monte Carlo Inputs'!$C$13-'Monte Carlo Inputs'!$C$14*(F4653-'Monte Carlo Inputs'!$C$17)</f>
        <v>1367.418226917174</v>
      </c>
      <c r="L4653" s="16">
        <f>G4653*$E4653*(1-'Monte Carlo Inputs'!$C$11)+G4653*'Monte Carlo Inputs'!$C$12-G4653*'Monte Carlo Inputs'!$C$13-'Monte Carlo Inputs'!$C$14*(G4653-F4653)</f>
        <v>1616.1725215085542</v>
      </c>
      <c r="M4653" s="16">
        <f>H4653*$E4653*(1-'Monte Carlo Inputs'!$C$11)+H4653*'Monte Carlo Inputs'!$C$12-H4653*'Monte Carlo Inputs'!$C$13-'Monte Carlo Inputs'!$C$14*(H4653-G4653)</f>
        <v>1910.1790277931771</v>
      </c>
      <c r="N4653" s="16">
        <f>I4653*$E4653*(1-'Monte Carlo Inputs'!$C$11)+I4653*'Monte Carlo Inputs'!$C$12-I4653*'Monte Carlo Inputs'!$C$13-'Monte Carlo Inputs'!$C$14*(I4653-H4653)</f>
        <v>2257.6698153579982</v>
      </c>
      <c r="O4653" s="16">
        <f>J4653*$E4653*(1-'Monte Carlo Inputs'!$C$11)+J4653*'Monte Carlo Inputs'!$C$12-J4653*'Monte Carlo Inputs'!$C$13-'Monte Carlo Inputs'!$C$14*(J4653-I4653)</f>
        <v>2668.3744931841529</v>
      </c>
    </row>
    <row r="4654" spans="1:15">
      <c r="A4654">
        <v>4650</v>
      </c>
      <c r="B4654" s="39">
        <v>1.0030333204388522</v>
      </c>
      <c r="C4654" s="39">
        <v>0.51339514624333771</v>
      </c>
      <c r="D4654" s="29">
        <f>'Monte Carlo Inputs'!$C$6+'Monte Carlo Inputs'!$D$6*B4654</f>
        <v>0.19129065997954509</v>
      </c>
      <c r="E4654" s="29">
        <f>'Monte Carlo Inputs'!$C$7+'Monte Carlo Inputs'!$D$7*C4654</f>
        <v>0.60119721638307966</v>
      </c>
      <c r="F4654" s="16">
        <f>'Monte Carlo Inputs'!$C$17*(1+$D4654)</f>
        <v>2893.7641421563135</v>
      </c>
      <c r="G4654" s="16">
        <f t="shared" ref="G4654:J4654" si="4648">F4654*(1+$D4654)</f>
        <v>3447.3141947345371</v>
      </c>
      <c r="H4654" s="16">
        <f t="shared" si="4648"/>
        <v>4106.7532022021614</v>
      </c>
      <c r="I4654" s="16">
        <f t="shared" si="4648"/>
        <v>4892.3367326245234</v>
      </c>
      <c r="J4654" s="16">
        <f t="shared" si="4648"/>
        <v>5828.1950550504398</v>
      </c>
      <c r="K4654" s="16">
        <f>F4654*$E4654*(1-'Monte Carlo Inputs'!$C$11)+F4654*'Monte Carlo Inputs'!$C$12-F4654*'Monte Carlo Inputs'!$C$13-'Monte Carlo Inputs'!$C$14*(F4654-'Monte Carlo Inputs'!$C$17)</f>
        <v>1356.5279648411438</v>
      </c>
      <c r="L4654" s="16">
        <f>G4654*$E4654*(1-'Monte Carlo Inputs'!$C$11)+G4654*'Monte Carlo Inputs'!$C$12-G4654*'Monte Carlo Inputs'!$C$13-'Monte Carlo Inputs'!$C$14*(G4654-F4654)</f>
        <v>1616.0190945163154</v>
      </c>
      <c r="M4654" s="16">
        <f>H4654*$E4654*(1-'Monte Carlo Inputs'!$C$11)+H4654*'Monte Carlo Inputs'!$C$12-H4654*'Monte Carlo Inputs'!$C$13-'Monte Carlo Inputs'!$C$14*(H4654-G4654)</f>
        <v>1925.1484536458884</v>
      </c>
      <c r="N4654" s="16">
        <f>I4654*$E4654*(1-'Monte Carlo Inputs'!$C$11)+I4654*'Monte Carlo Inputs'!$C$12-I4654*'Monte Carlo Inputs'!$C$13-'Monte Carlo Inputs'!$C$14*(I4654-H4654)</f>
        <v>2293.4113719024112</v>
      </c>
      <c r="O4654" s="16">
        <f>J4654*$E4654*(1-'Monte Carlo Inputs'!$C$11)+J4654*'Monte Carlo Inputs'!$C$12-J4654*'Monte Carlo Inputs'!$C$13-'Monte Carlo Inputs'!$C$14*(J4654-I4654)</f>
        <v>2732.1195468382175</v>
      </c>
    </row>
    <row r="4655" spans="1:15">
      <c r="A4655">
        <v>4651</v>
      </c>
      <c r="B4655" s="39">
        <v>-1.089823098513796</v>
      </c>
      <c r="C4655" s="39">
        <v>1.1994559408945149</v>
      </c>
      <c r="D4655" s="29">
        <f>'Monte Carlo Inputs'!$C$6+'Monte Carlo Inputs'!$D$6*B4655</f>
        <v>5.5706532976268527E-2</v>
      </c>
      <c r="E4655" s="29">
        <f>'Monte Carlo Inputs'!$C$7+'Monte Carlo Inputs'!$D$7*C4655</f>
        <v>0.62575262299619405</v>
      </c>
      <c r="F4655" s="16">
        <f>'Monte Carlo Inputs'!$C$17*(1+$D4655)</f>
        <v>2564.4167392526542</v>
      </c>
      <c r="G4655" s="16">
        <f t="shared" ref="G4655:J4655" si="4649">F4655*(1+$D4655)</f>
        <v>2707.271504902727</v>
      </c>
      <c r="H4655" s="16">
        <f t="shared" si="4649"/>
        <v>2858.0842142663028</v>
      </c>
      <c r="I4655" s="16">
        <f t="shared" si="4649"/>
        <v>3017.298176797281</v>
      </c>
      <c r="J4655" s="16">
        <f t="shared" si="4649"/>
        <v>3185.3813971822738</v>
      </c>
      <c r="K4655" s="16">
        <f>F4655*$E4655*(1-'Monte Carlo Inputs'!$C$11)+F4655*'Monte Carlo Inputs'!$C$12-F4655*'Monte Carlo Inputs'!$C$13-'Monte Carlo Inputs'!$C$14*(F4655-'Monte Carlo Inputs'!$C$17)</f>
        <v>1242.3111990600628</v>
      </c>
      <c r="L4655" s="16">
        <f>G4655*$E4655*(1-'Monte Carlo Inputs'!$C$11)+G4655*'Monte Carlo Inputs'!$C$12-G4655*'Monte Carlo Inputs'!$C$13-'Monte Carlo Inputs'!$C$14*(G4655-F4655)</f>
        <v>1311.5160488372896</v>
      </c>
      <c r="M4655" s="16">
        <f>H4655*$E4655*(1-'Monte Carlo Inputs'!$C$11)+H4655*'Monte Carlo Inputs'!$C$12-H4655*'Monte Carlo Inputs'!$C$13-'Monte Carlo Inputs'!$C$14*(H4655-G4655)</f>
        <v>1384.5760608607497</v>
      </c>
      <c r="N4655" s="16">
        <f>I4655*$E4655*(1-'Monte Carlo Inputs'!$C$11)+I4655*'Monte Carlo Inputs'!$C$12-I4655*'Monte Carlo Inputs'!$C$13-'Monte Carlo Inputs'!$C$14*(I4655-H4655)</f>
        <v>1461.705992853241</v>
      </c>
      <c r="O4655" s="16">
        <f>J4655*$E4655*(1-'Monte Carlo Inputs'!$C$11)+J4655*'Monte Carlo Inputs'!$C$12-J4655*'Monte Carlo Inputs'!$C$13-'Monte Carlo Inputs'!$C$14*(J4655-I4655)</f>
        <v>1543.1325659457293</v>
      </c>
    </row>
    <row r="4656" spans="1:15">
      <c r="A4656">
        <v>4652</v>
      </c>
      <c r="B4656" s="39">
        <v>-1.0436651207948151</v>
      </c>
      <c r="C4656" s="39">
        <v>1.3482289196801782</v>
      </c>
      <c r="D4656" s="29">
        <f>'Monte Carlo Inputs'!$C$6+'Monte Carlo Inputs'!$D$6*B4656</f>
        <v>5.8696842801916588E-2</v>
      </c>
      <c r="E4656" s="29">
        <f>'Monte Carlo Inputs'!$C$7+'Monte Carlo Inputs'!$D$7*C4656</f>
        <v>0.63107748781226858</v>
      </c>
      <c r="F4656" s="16">
        <f>'Monte Carlo Inputs'!$C$17*(1+$D4656)</f>
        <v>2571.680500850136</v>
      </c>
      <c r="G4656" s="16">
        <f t="shared" ref="G4656:J4656" si="4650">F4656*(1+$D4656)</f>
        <v>2722.6300269452904</v>
      </c>
      <c r="H4656" s="16">
        <f t="shared" si="4650"/>
        <v>2882.4398136446762</v>
      </c>
      <c r="I4656" s="16">
        <f t="shared" si="4650"/>
        <v>3051.6299302721636</v>
      </c>
      <c r="J4656" s="16">
        <f t="shared" si="4650"/>
        <v>3230.7509725789723</v>
      </c>
      <c r="K4656" s="16">
        <f>F4656*$E4656*(1-'Monte Carlo Inputs'!$C$11)+F4656*'Monte Carlo Inputs'!$C$12-F4656*'Monte Carlo Inputs'!$C$13-'Monte Carlo Inputs'!$C$14*(F4656-'Monte Carlo Inputs'!$C$17)</f>
        <v>1255.6895866949114</v>
      </c>
      <c r="L4656" s="16">
        <f>G4656*$E4656*(1-'Monte Carlo Inputs'!$C$11)+G4656*'Monte Carlo Inputs'!$C$12-G4656*'Monte Carlo Inputs'!$C$13-'Monte Carlo Inputs'!$C$14*(G4656-F4656)</f>
        <v>1329.3946009731462</v>
      </c>
      <c r="M4656" s="16">
        <f>H4656*$E4656*(1-'Monte Carlo Inputs'!$C$11)+H4656*'Monte Carlo Inputs'!$C$12-H4656*'Monte Carlo Inputs'!$C$13-'Monte Carlo Inputs'!$C$14*(H4656-G4656)</f>
        <v>1407.4258668881837</v>
      </c>
      <c r="N4656" s="16">
        <f>I4656*$E4656*(1-'Monte Carlo Inputs'!$C$11)+I4656*'Monte Carlo Inputs'!$C$12-I4656*'Monte Carlo Inputs'!$C$13-'Monte Carlo Inputs'!$C$14*(I4656-H4656)</f>
        <v>1490.0373217522704</v>
      </c>
      <c r="O4656" s="16">
        <f>J4656*$E4656*(1-'Monte Carlo Inputs'!$C$11)+J4656*'Monte Carlo Inputs'!$C$12-J4656*'Monte Carlo Inputs'!$C$13-'Monte Carlo Inputs'!$C$14*(J4656-I4656)</f>
        <v>1577.4978081961522</v>
      </c>
    </row>
    <row r="4657" spans="1:15">
      <c r="A4657">
        <v>4653</v>
      </c>
      <c r="B4657" s="39">
        <v>-0.48939619416801305</v>
      </c>
      <c r="C4657" s="39">
        <v>0.8005350637487878</v>
      </c>
      <c r="D4657" s="29">
        <f>'Monte Carlo Inputs'!$C$6+'Monte Carlo Inputs'!$D$6*B4657</f>
        <v>9.4604737801873784E-2</v>
      </c>
      <c r="E4657" s="29">
        <f>'Monte Carlo Inputs'!$C$7+'Monte Carlo Inputs'!$D$7*C4657</f>
        <v>0.61147449426307776</v>
      </c>
      <c r="F4657" s="16">
        <f>'Monte Carlo Inputs'!$C$17*(1+$D4657)</f>
        <v>2658.9043685945317</v>
      </c>
      <c r="G4657" s="16">
        <f t="shared" ref="G4657:J4657" si="4651">F4657*(1+$D4657)</f>
        <v>2910.4493192256741</v>
      </c>
      <c r="H4657" s="16">
        <f t="shared" si="4651"/>
        <v>3185.791613956661</v>
      </c>
      <c r="I4657" s="16">
        <f t="shared" si="4651"/>
        <v>3487.1825942864389</v>
      </c>
      <c r="J4657" s="16">
        <f t="shared" si="4651"/>
        <v>3817.0865892861652</v>
      </c>
      <c r="K4657" s="16">
        <f>F4657*$E4657*(1-'Monte Carlo Inputs'!$C$11)+F4657*'Monte Carlo Inputs'!$C$12-F4657*'Monte Carlo Inputs'!$C$13-'Monte Carlo Inputs'!$C$14*(F4657-'Monte Carlo Inputs'!$C$17)</f>
        <v>1262.5710532401033</v>
      </c>
      <c r="L4657" s="16">
        <f>G4657*$E4657*(1-'Monte Carlo Inputs'!$C$11)+G4657*'Monte Carlo Inputs'!$C$12-G4657*'Monte Carlo Inputs'!$C$13-'Monte Carlo Inputs'!$C$14*(G4657-F4657)</f>
        <v>1382.016256688119</v>
      </c>
      <c r="M4657" s="16">
        <f>H4657*$E4657*(1-'Monte Carlo Inputs'!$C$11)+H4657*'Monte Carlo Inputs'!$C$12-H4657*'Monte Carlo Inputs'!$C$13-'Monte Carlo Inputs'!$C$14*(H4657-G4657)</f>
        <v>1512.7615422900255</v>
      </c>
      <c r="N4657" s="16">
        <f>I4657*$E4657*(1-'Monte Carlo Inputs'!$C$11)+I4657*'Monte Carlo Inputs'!$C$12-I4657*'Monte Carlo Inputs'!$C$13-'Monte Carlo Inputs'!$C$14*(I4657-H4657)</f>
        <v>1655.8759513551315</v>
      </c>
      <c r="O4657" s="16">
        <f>J4657*$E4657*(1-'Monte Carlo Inputs'!$C$11)+J4657*'Monte Carlo Inputs'!$C$12-J4657*'Monte Carlo Inputs'!$C$13-'Monte Carlo Inputs'!$C$14*(J4657-I4657)</f>
        <v>1812.5296615655122</v>
      </c>
    </row>
    <row r="4658" spans="1:15">
      <c r="A4658">
        <v>4654</v>
      </c>
      <c r="B4658" s="39">
        <v>-0.23508961097367209</v>
      </c>
      <c r="C4658" s="39">
        <v>-0.1300656235856566</v>
      </c>
      <c r="D4658" s="29">
        <f>'Monte Carlo Inputs'!$C$6+'Monte Carlo Inputs'!$D$6*B4658</f>
        <v>0.11107979827967092</v>
      </c>
      <c r="E4658" s="29">
        <f>'Monte Carlo Inputs'!$C$7+'Monte Carlo Inputs'!$D$7*C4658</f>
        <v>0.57816654480714136</v>
      </c>
      <c r="F4658" s="16">
        <f>'Monte Carlo Inputs'!$C$17*(1+$D4658)</f>
        <v>2698.9239380011491</v>
      </c>
      <c r="G4658" s="16">
        <f t="shared" ref="G4658:J4658" si="4652">F4658*(1+$D4658)</f>
        <v>2998.7198646064917</v>
      </c>
      <c r="H4658" s="16">
        <f t="shared" si="4652"/>
        <v>3331.8170622642228</v>
      </c>
      <c r="I4658" s="16">
        <f t="shared" si="4652"/>
        <v>3701.9146294452985</v>
      </c>
      <c r="J4658" s="16">
        <f t="shared" si="4652"/>
        <v>4113.1225597326447</v>
      </c>
      <c r="K4658" s="16">
        <f>F4658*$E4658*(1-'Monte Carlo Inputs'!$C$11)+F4658*'Monte Carlo Inputs'!$C$12-F4658*'Monte Carlo Inputs'!$C$13-'Monte Carlo Inputs'!$C$14*(F4658-'Monte Carlo Inputs'!$C$17)</f>
        <v>1218.2197834357926</v>
      </c>
      <c r="L4658" s="16">
        <f>G4658*$E4658*(1-'Monte Carlo Inputs'!$C$11)+G4658*'Monte Carlo Inputs'!$C$12-G4658*'Monte Carlo Inputs'!$C$13-'Monte Carlo Inputs'!$C$14*(G4658-F4658)</f>
        <v>1353.5393912401448</v>
      </c>
      <c r="M4658" s="16">
        <f>H4658*$E4658*(1-'Monte Carlo Inputs'!$C$11)+H4658*'Monte Carlo Inputs'!$C$12-H4658*'Monte Carlo Inputs'!$C$13-'Monte Carlo Inputs'!$C$14*(H4658-G4658)</f>
        <v>1503.8902737826884</v>
      </c>
      <c r="N4658" s="16">
        <f>I4658*$E4658*(1-'Monte Carlo Inputs'!$C$11)+I4658*'Monte Carlo Inputs'!$C$12-I4658*'Monte Carlo Inputs'!$C$13-'Monte Carlo Inputs'!$C$14*(I4658-H4658)</f>
        <v>1670.9421020292286</v>
      </c>
      <c r="O4658" s="16">
        <f>J4658*$E4658*(1-'Monte Carlo Inputs'!$C$11)+J4658*'Monte Carlo Inputs'!$C$12-J4658*'Monte Carlo Inputs'!$C$13-'Monte Carlo Inputs'!$C$14*(J4658-I4658)</f>
        <v>1856.5500136596445</v>
      </c>
    </row>
    <row r="4659" spans="1:15">
      <c r="A4659">
        <v>4655</v>
      </c>
      <c r="B4659" s="39">
        <v>0.4835792730036228</v>
      </c>
      <c r="C4659" s="39">
        <v>0.5138811051994181</v>
      </c>
      <c r="D4659" s="29">
        <f>'Monte Carlo Inputs'!$C$6+'Monte Carlo Inputs'!$D$6*B4659</f>
        <v>0.15763822070945405</v>
      </c>
      <c r="E4659" s="29">
        <f>'Monte Carlo Inputs'!$C$7+'Monte Carlo Inputs'!$D$7*C4659</f>
        <v>0.60121460976841357</v>
      </c>
      <c r="F4659" s="16">
        <f>'Monte Carlo Inputs'!$C$17*(1+$D4659)</f>
        <v>2812.019001925335</v>
      </c>
      <c r="G4659" s="16">
        <f t="shared" ref="G4659:J4659" si="4653">F4659*(1+$D4659)</f>
        <v>3255.3006739900197</v>
      </c>
      <c r="H4659" s="16">
        <f t="shared" si="4653"/>
        <v>3768.4604801120927</v>
      </c>
      <c r="I4659" s="16">
        <f t="shared" si="4653"/>
        <v>4362.5138850108578</v>
      </c>
      <c r="J4659" s="16">
        <f t="shared" si="4653"/>
        <v>5050.2128116642571</v>
      </c>
      <c r="K4659" s="16">
        <f>F4659*$E4659*(1-'Monte Carlo Inputs'!$C$11)+F4659*'Monte Carlo Inputs'!$C$12-F4659*'Monte Carlo Inputs'!$C$13-'Monte Carlo Inputs'!$C$14*(F4659-'Monte Carlo Inputs'!$C$17)</f>
        <v>1317.0922915135011</v>
      </c>
      <c r="L4659" s="16">
        <f>G4659*$E4659*(1-'Monte Carlo Inputs'!$C$11)+G4659*'Monte Carlo Inputs'!$C$12-G4659*'Monte Carlo Inputs'!$C$13-'Monte Carlo Inputs'!$C$14*(G4659-F4659)</f>
        <v>1524.7163768578268</v>
      </c>
      <c r="M4659" s="16">
        <f>H4659*$E4659*(1-'Monte Carlo Inputs'!$C$11)+H4659*'Monte Carlo Inputs'!$C$12-H4659*'Monte Carlo Inputs'!$C$13-'Monte Carlo Inputs'!$C$14*(H4659-G4659)</f>
        <v>1765.0699535922602</v>
      </c>
      <c r="N4659" s="16">
        <f>I4659*$E4659*(1-'Monte Carlo Inputs'!$C$11)+I4659*'Monte Carlo Inputs'!$C$12-I4659*'Monte Carlo Inputs'!$C$13-'Monte Carlo Inputs'!$C$14*(I4659-H4659)</f>
        <v>2043.3124405042627</v>
      </c>
      <c r="O4659" s="16">
        <f>J4659*$E4659*(1-'Monte Carlo Inputs'!$C$11)+J4659*'Monte Carlo Inputs'!$C$12-J4659*'Monte Carlo Inputs'!$C$13-'Monte Carlo Inputs'!$C$14*(J4659-I4659)</f>
        <v>2365.4165779788468</v>
      </c>
    </row>
    <row r="4660" spans="1:15">
      <c r="A4660">
        <v>4656</v>
      </c>
      <c r="B4660" s="39">
        <v>-0.52920881443878043</v>
      </c>
      <c r="C4660" s="39">
        <v>0.59746622313537301</v>
      </c>
      <c r="D4660" s="29">
        <f>'Monte Carlo Inputs'!$C$6+'Monte Carlo Inputs'!$D$6*B4660</f>
        <v>9.2025507179915339E-2</v>
      </c>
      <c r="E4660" s="29">
        <f>'Monte Carlo Inputs'!$C$7+'Monte Carlo Inputs'!$D$7*C4660</f>
        <v>0.60420627839854724</v>
      </c>
      <c r="F4660" s="16">
        <f>'Monte Carlo Inputs'!$C$17*(1+$D4660)</f>
        <v>2652.6391594907332</v>
      </c>
      <c r="G4660" s="16">
        <f t="shared" ref="G4660:J4660" si="4654">F4660*(1+$D4660)</f>
        <v>2896.7496235081726</v>
      </c>
      <c r="H4660" s="16">
        <f t="shared" si="4654"/>
        <v>3163.3244767847414</v>
      </c>
      <c r="I4660" s="16">
        <f t="shared" si="4654"/>
        <v>3454.4310161354979</v>
      </c>
      <c r="J4660" s="16">
        <f t="shared" si="4654"/>
        <v>3772.3267824133977</v>
      </c>
      <c r="K4660" s="16">
        <f>F4660*$E4660*(1-'Monte Carlo Inputs'!$C$11)+F4660*'Monte Carlo Inputs'!$C$12-F4660*'Monte Carlo Inputs'!$C$13-'Monte Carlo Inputs'!$C$14*(F4660-'Monte Carlo Inputs'!$C$17)</f>
        <v>1245.780996028856</v>
      </c>
      <c r="L4660" s="16">
        <f>G4660*$E4660*(1-'Monte Carlo Inputs'!$C$11)+G4660*'Monte Carlo Inputs'!$C$12-G4660*'Monte Carlo Inputs'!$C$13-'Monte Carlo Inputs'!$C$14*(G4660-F4660)</f>
        <v>1360.4246240235116</v>
      </c>
      <c r="M4660" s="16">
        <f>H4660*$E4660*(1-'Monte Carlo Inputs'!$C$11)+H4660*'Monte Carlo Inputs'!$C$12-H4660*'Monte Carlo Inputs'!$C$13-'Monte Carlo Inputs'!$C$14*(H4660-G4660)</f>
        <v>1485.6183900293211</v>
      </c>
      <c r="N4660" s="16">
        <f>I4660*$E4660*(1-'Monte Carlo Inputs'!$C$11)+I4660*'Monte Carlo Inputs'!$C$12-I4660*'Monte Carlo Inputs'!$C$13-'Monte Carlo Inputs'!$C$14*(I4660-H4660)</f>
        <v>1622.3331758475788</v>
      </c>
      <c r="O4660" s="16">
        <f>J4660*$E4660*(1-'Monte Carlo Inputs'!$C$11)+J4660*'Monte Carlo Inputs'!$C$12-J4660*'Monte Carlo Inputs'!$C$13-'Monte Carlo Inputs'!$C$14*(J4660-I4660)</f>
        <v>1771.6292091697553</v>
      </c>
    </row>
    <row r="4661" spans="1:15">
      <c r="A4661">
        <v>4657</v>
      </c>
      <c r="B4661" s="39">
        <v>-1.1294242738632116</v>
      </c>
      <c r="C4661" s="39">
        <v>-0.58463325670192867</v>
      </c>
      <c r="D4661" s="29">
        <f>'Monte Carlo Inputs'!$C$6+'Monte Carlo Inputs'!$D$6*B4661</f>
        <v>5.3141000654303883E-2</v>
      </c>
      <c r="E4661" s="29">
        <f>'Monte Carlo Inputs'!$C$7+'Monte Carlo Inputs'!$D$7*C4661</f>
        <v>0.56189671398259122</v>
      </c>
      <c r="F4661" s="16">
        <f>'Monte Carlo Inputs'!$C$17*(1+$D4661)</f>
        <v>2558.1848046893697</v>
      </c>
      <c r="G4661" s="16">
        <f t="shared" ref="G4661:J4661" si="4655">F4661*(1+$D4661)</f>
        <v>2694.1293050691975</v>
      </c>
      <c r="H4661" s="16">
        <f t="shared" si="4655"/>
        <v>2837.2980322326589</v>
      </c>
      <c r="I4661" s="16">
        <f t="shared" si="4655"/>
        <v>2988.0748888199896</v>
      </c>
      <c r="J4661" s="16">
        <f t="shared" si="4655"/>
        <v>3146.8641784418814</v>
      </c>
      <c r="K4661" s="16">
        <f>F4661*$E4661*(1-'Monte Carlo Inputs'!$C$11)+F4661*'Monte Carlo Inputs'!$C$12-F4661*'Monte Carlo Inputs'!$C$13-'Monte Carlo Inputs'!$C$14*(F4661-'Monte Carlo Inputs'!$C$17)</f>
        <v>1122.9540604703748</v>
      </c>
      <c r="L4661" s="16">
        <f>G4661*$E4661*(1-'Monte Carlo Inputs'!$C$11)+G4661*'Monte Carlo Inputs'!$C$12-G4661*'Monte Carlo Inputs'!$C$13-'Monte Carlo Inputs'!$C$14*(G4661-F4661)</f>
        <v>1182.628962932584</v>
      </c>
      <c r="M4661" s="16">
        <f>H4661*$E4661*(1-'Monte Carlo Inputs'!$C$11)+H4661*'Monte Carlo Inputs'!$C$12-H4661*'Monte Carlo Inputs'!$C$13-'Monte Carlo Inputs'!$C$14*(H4661-G4661)</f>
        <v>1245.4750494255829</v>
      </c>
      <c r="N4661" s="16">
        <f>I4661*$E4661*(1-'Monte Carlo Inputs'!$C$11)+I4661*'Monte Carlo Inputs'!$C$12-I4661*'Monte Carlo Inputs'!$C$13-'Monte Carlo Inputs'!$C$14*(I4661-H4661)</f>
        <v>1311.6608398420274</v>
      </c>
      <c r="O4661" s="16">
        <f>J4661*$E4661*(1-'Monte Carlo Inputs'!$C$11)+J4661*'Monte Carlo Inputs'!$C$12-J4661*'Monte Carlo Inputs'!$C$13-'Monte Carlo Inputs'!$C$14*(J4661-I4661)</f>
        <v>1381.3638093902971</v>
      </c>
    </row>
    <row r="4662" spans="1:15">
      <c r="A4662">
        <v>4658</v>
      </c>
      <c r="B4662" s="39">
        <v>-0.8445028270856979</v>
      </c>
      <c r="C4662" s="39">
        <v>1.6129290563469445</v>
      </c>
      <c r="D4662" s="29">
        <f>'Monte Carlo Inputs'!$C$6+'Monte Carlo Inputs'!$D$6*B4662</f>
        <v>7.1599422013745334E-2</v>
      </c>
      <c r="E4662" s="29">
        <f>'Monte Carlo Inputs'!$C$7+'Monte Carlo Inputs'!$D$7*C4662</f>
        <v>0.64055160371726527</v>
      </c>
      <c r="F4662" s="16">
        <f>'Monte Carlo Inputs'!$C$17*(1+$D4662)</f>
        <v>2603.0221560135888</v>
      </c>
      <c r="G4662" s="16">
        <f t="shared" ref="G4662:J4662" si="4656">F4662*(1+$D4662)</f>
        <v>2789.3970378731346</v>
      </c>
      <c r="H4662" s="16">
        <f t="shared" si="4656"/>
        <v>2989.1162535517042</v>
      </c>
      <c r="I4662" s="16">
        <f t="shared" si="4656"/>
        <v>3203.1352496378977</v>
      </c>
      <c r="J4662" s="16">
        <f t="shared" si="4656"/>
        <v>3432.4778821438249</v>
      </c>
      <c r="K4662" s="16">
        <f>F4662*$E4662*(1-'Monte Carlo Inputs'!$C$11)+F4662*'Monte Carlo Inputs'!$C$12-F4662*'Monte Carlo Inputs'!$C$13-'Monte Carlo Inputs'!$C$14*(F4662-'Monte Carlo Inputs'!$C$17)</f>
        <v>1289.0375687192955</v>
      </c>
      <c r="L4662" s="16">
        <f>G4662*$E4662*(1-'Monte Carlo Inputs'!$C$11)+G4662*'Monte Carlo Inputs'!$C$12-G4662*'Monte Carlo Inputs'!$C$13-'Monte Carlo Inputs'!$C$14*(G4662-F4662)</f>
        <v>1381.3319135936003</v>
      </c>
      <c r="M4662" s="16">
        <f>H4662*$E4662*(1-'Monte Carlo Inputs'!$C$11)+H4662*'Monte Carlo Inputs'!$C$12-H4662*'Monte Carlo Inputs'!$C$13-'Monte Carlo Inputs'!$C$14*(H4662-G4662)</f>
        <v>1480.2344802160428</v>
      </c>
      <c r="N4662" s="16">
        <f>I4662*$E4662*(1-'Monte Carlo Inputs'!$C$11)+I4662*'Monte Carlo Inputs'!$C$12-I4662*'Monte Carlo Inputs'!$C$13-'Monte Carlo Inputs'!$C$14*(I4662-H4662)</f>
        <v>1586.2184134443282</v>
      </c>
      <c r="O4662" s="16">
        <f>J4662*$E4662*(1-'Monte Carlo Inputs'!$C$11)+J4662*'Monte Carlo Inputs'!$C$12-J4662*'Monte Carlo Inputs'!$C$13-'Monte Carlo Inputs'!$C$14*(J4662-I4662)</f>
        <v>1699.7907350345019</v>
      </c>
    </row>
    <row r="4663" spans="1:15">
      <c r="A4663">
        <v>4659</v>
      </c>
      <c r="B4663" s="39">
        <v>-1.3122509396173023</v>
      </c>
      <c r="C4663" s="39">
        <v>-1.4063632776406705</v>
      </c>
      <c r="D4663" s="29">
        <f>'Monte Carlo Inputs'!$C$6+'Monte Carlo Inputs'!$D$6*B4663</f>
        <v>4.1296712797426749E-2</v>
      </c>
      <c r="E4663" s="29">
        <f>'Monte Carlo Inputs'!$C$7+'Monte Carlo Inputs'!$D$7*C4663</f>
        <v>0.53248545050904861</v>
      </c>
      <c r="F4663" s="16">
        <f>'Monte Carlo Inputs'!$C$17*(1+$D4663)</f>
        <v>2529.41384505623</v>
      </c>
      <c r="G4663" s="16">
        <f t="shared" ref="G4663:J4663" si="4657">F4663*(1+$D4663)</f>
        <v>2633.8703221613523</v>
      </c>
      <c r="H4663" s="16">
        <f t="shared" si="4657"/>
        <v>2742.6405084013159</v>
      </c>
      <c r="I4663" s="16">
        <f t="shared" si="4657"/>
        <v>2855.9025457833536</v>
      </c>
      <c r="J4663" s="16">
        <f t="shared" si="4657"/>
        <v>2973.8419329940089</v>
      </c>
      <c r="K4663" s="16">
        <f>F4663*$E4663*(1-'Monte Carlo Inputs'!$C$11)+F4663*'Monte Carlo Inputs'!$C$12-F4663*'Monte Carlo Inputs'!$C$13-'Monte Carlo Inputs'!$C$14*(F4663-'Monte Carlo Inputs'!$C$17)</f>
        <v>1056.9304078367936</v>
      </c>
      <c r="L4663" s="16">
        <f>G4663*$E4663*(1-'Monte Carlo Inputs'!$C$11)+G4663*'Monte Carlo Inputs'!$C$12-G4663*'Monte Carlo Inputs'!$C$13-'Monte Carlo Inputs'!$C$14*(G4663-F4663)</f>
        <v>1100.5781593360966</v>
      </c>
      <c r="M4663" s="16">
        <f>H4663*$E4663*(1-'Monte Carlo Inputs'!$C$11)+H4663*'Monte Carlo Inputs'!$C$12-H4663*'Monte Carlo Inputs'!$C$13-'Monte Carlo Inputs'!$C$14*(H4663-G4663)</f>
        <v>1146.0284194933201</v>
      </c>
      <c r="N4663" s="16">
        <f>I4663*$E4663*(1-'Monte Carlo Inputs'!$C$11)+I4663*'Monte Carlo Inputs'!$C$12-I4663*'Monte Carlo Inputs'!$C$13-'Monte Carlo Inputs'!$C$14*(I4663-H4663)</f>
        <v>1193.3556259908248</v>
      </c>
      <c r="O4663" s="16">
        <f>J4663*$E4663*(1-'Monte Carlo Inputs'!$C$11)+J4663*'Monte Carlo Inputs'!$C$12-J4663*'Monte Carlo Inputs'!$C$13-'Monte Carlo Inputs'!$C$14*(J4663-I4663)</f>
        <v>1242.6372905425617</v>
      </c>
    </row>
    <row r="4664" spans="1:15">
      <c r="A4664">
        <v>4660</v>
      </c>
      <c r="B4664" s="39">
        <v>2.474292215342798</v>
      </c>
      <c r="C4664" s="39">
        <v>0.76148153585868517</v>
      </c>
      <c r="D4664" s="29">
        <f>'Monte Carlo Inputs'!$C$6+'Monte Carlo Inputs'!$D$6*B4664</f>
        <v>0.28660505950303683</v>
      </c>
      <c r="E4664" s="29">
        <f>'Monte Carlo Inputs'!$C$7+'Monte Carlo Inputs'!$D$7*C4664</f>
        <v>0.61007669502357209</v>
      </c>
      <c r="F4664" s="16">
        <f>'Monte Carlo Inputs'!$C$17*(1+$D4664)</f>
        <v>3125.2923500388274</v>
      </c>
      <c r="G4664" s="16">
        <f t="shared" ref="G4664:J4664" si="4658">F4664*(1+$D4664)</f>
        <v>4021.0169499860917</v>
      </c>
      <c r="H4664" s="16">
        <f t="shared" si="4658"/>
        <v>5173.4607521995758</v>
      </c>
      <c r="I4664" s="16">
        <f t="shared" si="4658"/>
        <v>6656.2007789203617</v>
      </c>
      <c r="J4664" s="16">
        <f t="shared" si="4658"/>
        <v>8563.9015992269924</v>
      </c>
      <c r="K4664" s="16">
        <f>F4664*$E4664*(1-'Monte Carlo Inputs'!$C$11)+F4664*'Monte Carlo Inputs'!$C$12-F4664*'Monte Carlo Inputs'!$C$13-'Monte Carlo Inputs'!$C$14*(F4664-'Monte Carlo Inputs'!$C$17)</f>
        <v>1488.0677351912136</v>
      </c>
      <c r="L4664" s="16">
        <f>G4664*$E4664*(1-'Monte Carlo Inputs'!$C$11)+G4664*'Monte Carlo Inputs'!$C$12-G4664*'Monte Carlo Inputs'!$C$13-'Monte Carlo Inputs'!$C$14*(G4664-F4664)</f>
        <v>1914.5554769802411</v>
      </c>
      <c r="M4664" s="16">
        <f>H4664*$E4664*(1-'Monte Carlo Inputs'!$C$11)+H4664*'Monte Carlo Inputs'!$C$12-H4664*'Monte Carlo Inputs'!$C$13-'Monte Carlo Inputs'!$C$14*(H4664-G4664)</f>
        <v>2463.276763382029</v>
      </c>
      <c r="N4664" s="16">
        <f>I4664*$E4664*(1-'Monte Carlo Inputs'!$C$11)+I4664*'Monte Carlo Inputs'!$C$12-I4664*'Monte Carlo Inputs'!$C$13-'Monte Carlo Inputs'!$C$14*(I4664-H4664)</f>
        <v>3169.264346723583</v>
      </c>
      <c r="O4664" s="16">
        <f>J4664*$E4664*(1-'Monte Carlo Inputs'!$C$11)+J4664*'Monte Carlo Inputs'!$C$12-J4664*'Monte Carlo Inputs'!$C$13-'Monte Carlo Inputs'!$C$14*(J4664-I4664)</f>
        <v>4077.5915433971491</v>
      </c>
    </row>
    <row r="4665" spans="1:15">
      <c r="A4665">
        <v>4661</v>
      </c>
      <c r="B4665" s="39">
        <v>1.9480572421670248</v>
      </c>
      <c r="C4665" s="39">
        <v>-0.28207241247813647</v>
      </c>
      <c r="D4665" s="29">
        <f>'Monte Carlo Inputs'!$C$6+'Monte Carlo Inputs'!$D$6*B4665</f>
        <v>0.25251332306545748</v>
      </c>
      <c r="E4665" s="29">
        <f>'Monte Carlo Inputs'!$C$7+'Monte Carlo Inputs'!$D$7*C4665</f>
        <v>0.57272593584316978</v>
      </c>
      <c r="F4665" s="16">
        <f>'Monte Carlo Inputs'!$C$17*(1+$D4665)</f>
        <v>3042.4801130583032</v>
      </c>
      <c r="G4665" s="16">
        <f t="shared" ref="G4665:J4665" si="4659">F4665*(1+$D4665)</f>
        <v>3810.746876767224</v>
      </c>
      <c r="H4665" s="16">
        <f t="shared" si="4659"/>
        <v>4773.0112339810294</v>
      </c>
      <c r="I4665" s="16">
        <f t="shared" si="4659"/>
        <v>5978.2601617023392</v>
      </c>
      <c r="J4665" s="16">
        <f t="shared" si="4659"/>
        <v>7487.8505012836358</v>
      </c>
      <c r="K4665" s="16">
        <f>F4665*$E4665*(1-'Monte Carlo Inputs'!$C$11)+F4665*'Monte Carlo Inputs'!$C$12-F4665*'Monte Carlo Inputs'!$C$13-'Monte Carlo Inputs'!$C$14*(F4665-'Monte Carlo Inputs'!$C$17)</f>
        <v>1366.69636248454</v>
      </c>
      <c r="L4665" s="16">
        <f>G4665*$E4665*(1-'Monte Carlo Inputs'!$C$11)+G4665*'Monte Carlo Inputs'!$C$12-G4665*'Monte Carlo Inputs'!$C$13-'Monte Carlo Inputs'!$C$14*(G4665-F4665)</f>
        <v>1711.8054025969843</v>
      </c>
      <c r="M4665" s="16">
        <f>H4665*$E4665*(1-'Monte Carlo Inputs'!$C$11)+H4665*'Monte Carlo Inputs'!$C$12-H4665*'Monte Carlo Inputs'!$C$13-'Monte Carlo Inputs'!$C$14*(H4665-G4665)</f>
        <v>2144.0590732481514</v>
      </c>
      <c r="N4665" s="16">
        <f>I4665*$E4665*(1-'Monte Carlo Inputs'!$C$11)+I4665*'Monte Carlo Inputs'!$C$12-I4665*'Monte Carlo Inputs'!$C$13-'Monte Carlo Inputs'!$C$14*(I4665-H4665)</f>
        <v>2685.4625546826883</v>
      </c>
      <c r="O4665" s="16">
        <f>J4665*$E4665*(1-'Monte Carlo Inputs'!$C$11)+J4665*'Monte Carlo Inputs'!$C$12-J4665*'Monte Carlo Inputs'!$C$13-'Monte Carlo Inputs'!$C$14*(J4665-I4665)</f>
        <v>3363.5776283334662</v>
      </c>
    </row>
    <row r="4666" spans="1:15">
      <c r="A4666">
        <v>4662</v>
      </c>
      <c r="B4666" s="39">
        <v>-1.8042493428973805</v>
      </c>
      <c r="C4666" s="39">
        <v>0.90113760177074242</v>
      </c>
      <c r="D4666" s="29">
        <f>'Monte Carlo Inputs'!$C$6+'Monte Carlo Inputs'!$D$6*B4666</f>
        <v>9.4229667574960985E-3</v>
      </c>
      <c r="E4666" s="29">
        <f>'Monte Carlo Inputs'!$C$7+'Monte Carlo Inputs'!$D$7*C4666</f>
        <v>0.6150752483751043</v>
      </c>
      <c r="F4666" s="16">
        <f>'Monte Carlo Inputs'!$C$17*(1+$D4666)</f>
        <v>2451.9893285506341</v>
      </c>
      <c r="G4666" s="16">
        <f t="shared" ref="G4666:J4666" si="4660">F4666*(1+$D4666)</f>
        <v>2475.0943424833017</v>
      </c>
      <c r="H4666" s="16">
        <f t="shared" si="4660"/>
        <v>2498.4170741941884</v>
      </c>
      <c r="I4666" s="16">
        <f t="shared" si="4660"/>
        <v>2521.9595752306809</v>
      </c>
      <c r="J4666" s="16">
        <f t="shared" si="4660"/>
        <v>2545.7239164718285</v>
      </c>
      <c r="K4666" s="16">
        <f>F4666*$E4666*(1-'Monte Carlo Inputs'!$C$11)+F4666*'Monte Carlo Inputs'!$C$12-F4666*'Monte Carlo Inputs'!$C$13-'Monte Carlo Inputs'!$C$14*(F4666-'Monte Carlo Inputs'!$C$17)</f>
        <v>1167.4318512230232</v>
      </c>
      <c r="L4666" s="16">
        <f>G4666*$E4666*(1-'Monte Carlo Inputs'!$C$11)+G4666*'Monte Carlo Inputs'!$C$12-G4666*'Monte Carlo Inputs'!$C$13-'Monte Carlo Inputs'!$C$14*(G4666-F4666)</f>
        <v>1178.4325227487395</v>
      </c>
      <c r="M4666" s="16">
        <f>H4666*$E4666*(1-'Monte Carlo Inputs'!$C$11)+H4666*'Monte Carlo Inputs'!$C$12-H4666*'Monte Carlo Inputs'!$C$13-'Monte Carlo Inputs'!$C$14*(H4666-G4666)</f>
        <v>1189.536853236553</v>
      </c>
      <c r="N4666" s="16">
        <f>I4666*$E4666*(1-'Monte Carlo Inputs'!$C$11)+I4666*'Monte Carlo Inputs'!$C$12-I4666*'Monte Carlo Inputs'!$C$13-'Monte Carlo Inputs'!$C$14*(I4666-H4666)</f>
        <v>1200.745819461418</v>
      </c>
      <c r="O4666" s="16">
        <f>J4666*$E4666*(1-'Monte Carlo Inputs'!$C$11)+J4666*'Monte Carlo Inputs'!$C$12-J4666*'Monte Carlo Inputs'!$C$13-'Monte Carlo Inputs'!$C$14*(J4666-I4666)</f>
        <v>1212.0604074024052</v>
      </c>
    </row>
    <row r="4667" spans="1:15">
      <c r="A4667">
        <v>4663</v>
      </c>
      <c r="B4667" s="39">
        <v>-1.4228029535100948</v>
      </c>
      <c r="C4667" s="39">
        <v>0.51712272952047789</v>
      </c>
      <c r="D4667" s="29">
        <f>'Monte Carlo Inputs'!$C$6+'Monte Carlo Inputs'!$D$6*B4667</f>
        <v>3.4134683832434717E-2</v>
      </c>
      <c r="E4667" s="29">
        <f>'Monte Carlo Inputs'!$C$7+'Monte Carlo Inputs'!$D$7*C4667</f>
        <v>0.60133063360174033</v>
      </c>
      <c r="F4667" s="16">
        <f>'Monte Carlo Inputs'!$C$17*(1+$D4667)</f>
        <v>2512.0165604973677</v>
      </c>
      <c r="G4667" s="16">
        <f t="shared" ref="G4667:J4667" si="4661">F4667*(1+$D4667)</f>
        <v>2597.7634515717855</v>
      </c>
      <c r="H4667" s="16">
        <f t="shared" si="4661"/>
        <v>2686.4372856626428</v>
      </c>
      <c r="I4667" s="16">
        <f t="shared" si="4661"/>
        <v>2778.1379730444014</v>
      </c>
      <c r="J4667" s="16">
        <f t="shared" si="4661"/>
        <v>2872.9688343971534</v>
      </c>
      <c r="K4667" s="16">
        <f>F4667*$E4667*(1-'Monte Carlo Inputs'!$C$11)+F4667*'Monte Carlo Inputs'!$C$12-F4667*'Monte Carlo Inputs'!$C$13-'Monte Carlo Inputs'!$C$14*(F4667-'Monte Carlo Inputs'!$C$17)</f>
        <v>1172.4403929794278</v>
      </c>
      <c r="L4667" s="16">
        <f>G4667*$E4667*(1-'Monte Carlo Inputs'!$C$11)+G4667*'Monte Carlo Inputs'!$C$12-G4667*'Monte Carlo Inputs'!$C$13-'Monte Carlo Inputs'!$C$14*(G4667-F4667)</f>
        <v>1212.4612751061561</v>
      </c>
      <c r="M4667" s="16">
        <f>H4667*$E4667*(1-'Monte Carlo Inputs'!$C$11)+H4667*'Monte Carlo Inputs'!$C$12-H4667*'Monte Carlo Inputs'!$C$13-'Monte Carlo Inputs'!$C$14*(H4667-G4667)</f>
        <v>1253.8482573909757</v>
      </c>
      <c r="N4667" s="16">
        <f>I4667*$E4667*(1-'Monte Carlo Inputs'!$C$11)+I4667*'Monte Carlo Inputs'!$C$12-I4667*'Monte Carlo Inputs'!$C$13-'Monte Carlo Inputs'!$C$14*(I4667-H4667)</f>
        <v>1296.6479712308658</v>
      </c>
      <c r="O4667" s="16">
        <f>J4667*$E4667*(1-'Monte Carlo Inputs'!$C$11)+J4667*'Monte Carlo Inputs'!$C$12-J4667*'Monte Carlo Inputs'!$C$13-'Monte Carlo Inputs'!$C$14*(J4667-I4667)</f>
        <v>1340.9086397707995</v>
      </c>
    </row>
    <row r="4668" spans="1:15">
      <c r="A4668">
        <v>4664</v>
      </c>
      <c r="B4668" s="39">
        <v>-1.0387915990401433</v>
      </c>
      <c r="C4668" s="39">
        <v>0.34918378926003441</v>
      </c>
      <c r="D4668" s="29">
        <f>'Monte Carlo Inputs'!$C$6+'Monte Carlo Inputs'!$D$6*B4668</f>
        <v>5.9012570238617348E-2</v>
      </c>
      <c r="E4668" s="29">
        <f>'Monte Carlo Inputs'!$C$7+'Monte Carlo Inputs'!$D$7*C4668</f>
        <v>0.59531978296514698</v>
      </c>
      <c r="F4668" s="16">
        <f>'Monte Carlo Inputs'!$C$17*(1+$D4668)</f>
        <v>2572.4474343666257</v>
      </c>
      <c r="G4668" s="16">
        <f t="shared" ref="G4668:J4668" si="4662">F4668*(1+$D4668)</f>
        <v>2724.2541692723371</v>
      </c>
      <c r="H4668" s="16">
        <f t="shared" si="4662"/>
        <v>2885.0194097843669</v>
      </c>
      <c r="I4668" s="16">
        <f t="shared" si="4662"/>
        <v>3055.2718203440409</v>
      </c>
      <c r="J4668" s="16">
        <f t="shared" si="4662"/>
        <v>3235.5712632401614</v>
      </c>
      <c r="K4668" s="16">
        <f>F4668*$E4668*(1-'Monte Carlo Inputs'!$C$11)+F4668*'Monte Carlo Inputs'!$C$12-F4668*'Monte Carlo Inputs'!$C$13-'Monte Carlo Inputs'!$C$14*(F4668-'Monte Carlo Inputs'!$C$17)</f>
        <v>1190.6222884130052</v>
      </c>
      <c r="L4668" s="16">
        <f>G4668*$E4668*(1-'Monte Carlo Inputs'!$C$11)+G4668*'Monte Carlo Inputs'!$C$12-G4668*'Monte Carlo Inputs'!$C$13-'Monte Carlo Inputs'!$C$14*(G4668-F4668)</f>
        <v>1260.8839698356408</v>
      </c>
      <c r="M4668" s="16">
        <f>H4668*$E4668*(1-'Monte Carlo Inputs'!$C$11)+H4668*'Monte Carlo Inputs'!$C$12-H4668*'Monte Carlo Inputs'!$C$13-'Monte Carlo Inputs'!$C$14*(H4668-G4668)</f>
        <v>1335.2919736683134</v>
      </c>
      <c r="N4668" s="16">
        <f>I4668*$E4668*(1-'Monte Carlo Inputs'!$C$11)+I4668*'Monte Carlo Inputs'!$C$12-I4668*'Monte Carlo Inputs'!$C$13-'Monte Carlo Inputs'!$C$14*(I4668-H4668)</f>
        <v>1414.0909850534763</v>
      </c>
      <c r="O4668" s="16">
        <f>J4668*$E4668*(1-'Monte Carlo Inputs'!$C$11)+J4668*'Monte Carlo Inputs'!$C$12-J4668*'Monte Carlo Inputs'!$C$13-'Monte Carlo Inputs'!$C$14*(J4668-I4668)</f>
        <v>1497.5401286327401</v>
      </c>
    </row>
    <row r="4669" spans="1:15">
      <c r="A4669">
        <v>4665</v>
      </c>
      <c r="B4669" s="39">
        <v>1.1017145847739769</v>
      </c>
      <c r="C4669" s="39">
        <v>-0.75158106979836126</v>
      </c>
      <c r="D4669" s="29">
        <f>'Monte Carlo Inputs'!$C$6+'Monte Carlo Inputs'!$D$6*B4669</f>
        <v>0.19768365137412586</v>
      </c>
      <c r="E4669" s="29">
        <f>'Monte Carlo Inputs'!$C$7+'Monte Carlo Inputs'!$D$7*C4669</f>
        <v>0.5559213376519303</v>
      </c>
      <c r="F4669" s="16">
        <f>'Monte Carlo Inputs'!$C$17*(1+$D4669)</f>
        <v>2909.2933575528896</v>
      </c>
      <c r="G4669" s="16">
        <f t="shared" ref="G4669:J4669" si="4663">F4669*(1+$D4669)</f>
        <v>3484.413091392435</v>
      </c>
      <c r="H4669" s="16">
        <f t="shared" si="4663"/>
        <v>4173.2245941946967</v>
      </c>
      <c r="I4669" s="16">
        <f t="shared" si="4663"/>
        <v>4998.2028699794091</v>
      </c>
      <c r="J4669" s="16">
        <f t="shared" si="4663"/>
        <v>5986.2658636255737</v>
      </c>
      <c r="K4669" s="16">
        <f>F4669*$E4669*(1-'Monte Carlo Inputs'!$C$11)+F4669*'Monte Carlo Inputs'!$C$12-F4669*'Monte Carlo Inputs'!$C$13-'Monte Carlo Inputs'!$C$14*(F4669-'Monte Carlo Inputs'!$C$17)</f>
        <v>1270.2972330537409</v>
      </c>
      <c r="L4669" s="16">
        <f>G4669*$E4669*(1-'Monte Carlo Inputs'!$C$11)+G4669*'Monte Carlo Inputs'!$C$12-G4669*'Monte Carlo Inputs'!$C$13-'Monte Carlo Inputs'!$C$14*(G4669-F4669)</f>
        <v>1521.4142284142533</v>
      </c>
      <c r="M4669" s="16">
        <f>H4669*$E4669*(1-'Monte Carlo Inputs'!$C$11)+H4669*'Monte Carlo Inputs'!$C$12-H4669*'Monte Carlo Inputs'!$C$13-'Monte Carlo Inputs'!$C$14*(H4669-G4669)</f>
        <v>1822.1729483397307</v>
      </c>
      <c r="N4669" s="16">
        <f>I4669*$E4669*(1-'Monte Carlo Inputs'!$C$11)+I4669*'Monte Carlo Inputs'!$C$12-I4669*'Monte Carlo Inputs'!$C$13-'Monte Carlo Inputs'!$C$14*(I4669-H4669)</f>
        <v>2182.3867502026851</v>
      </c>
      <c r="O4669" s="16">
        <f>J4669*$E4669*(1-'Monte Carlo Inputs'!$C$11)+J4669*'Monte Carlo Inputs'!$C$12-J4669*'Monte Carlo Inputs'!$C$13-'Monte Carlo Inputs'!$C$14*(J4669-I4669)</f>
        <v>2613.8089316932642</v>
      </c>
    </row>
    <row r="4670" spans="1:15">
      <c r="A4670">
        <v>4666</v>
      </c>
      <c r="B4670" s="39">
        <v>-0.26031898783215002</v>
      </c>
      <c r="C4670" s="39">
        <v>-1.0409403923056819</v>
      </c>
      <c r="D4670" s="29">
        <f>'Monte Carlo Inputs'!$C$6+'Monte Carlo Inputs'!$D$6*B4670</f>
        <v>0.10944533209975722</v>
      </c>
      <c r="E4670" s="29">
        <f>'Monte Carlo Inputs'!$C$7+'Monte Carlo Inputs'!$D$7*C4670</f>
        <v>0.54556462309126919</v>
      </c>
      <c r="F4670" s="16">
        <f>'Monte Carlo Inputs'!$C$17*(1+$D4670)</f>
        <v>2694.9536562035209</v>
      </c>
      <c r="G4670" s="16">
        <f t="shared" ref="G4670:J4670" si="4664">F4670*(1+$D4670)</f>
        <v>2989.9037541001703</v>
      </c>
      <c r="H4670" s="16">
        <f t="shared" si="4664"/>
        <v>3317.1347634139743</v>
      </c>
      <c r="I4670" s="16">
        <f t="shared" si="4664"/>
        <v>3680.1796792154664</v>
      </c>
      <c r="J4670" s="16">
        <f t="shared" si="4664"/>
        <v>4082.9581663939812</v>
      </c>
      <c r="K4670" s="16">
        <f>F4670*$E4670*(1-'Monte Carlo Inputs'!$C$11)+F4670*'Monte Carlo Inputs'!$C$12-F4670*'Monte Carlo Inputs'!$C$13-'Monte Carlo Inputs'!$C$14*(F4670-'Monte Carlo Inputs'!$C$17)</f>
        <v>1153.8485213088973</v>
      </c>
      <c r="L4670" s="16">
        <f>G4670*$E4670*(1-'Monte Carlo Inputs'!$C$11)+G4670*'Monte Carlo Inputs'!$C$12-G4670*'Monte Carlo Inputs'!$C$13-'Monte Carlo Inputs'!$C$14*(G4670-F4670)</f>
        <v>1280.1318559163633</v>
      </c>
      <c r="M4670" s="16">
        <f>H4670*$E4670*(1-'Monte Carlo Inputs'!$C$11)+H4670*'Monte Carlo Inputs'!$C$12-H4670*'Monte Carlo Inputs'!$C$13-'Monte Carlo Inputs'!$C$14*(H4670-G4670)</f>
        <v>1420.2363120186085</v>
      </c>
      <c r="N4670" s="16">
        <f>I4670*$E4670*(1-'Monte Carlo Inputs'!$C$11)+I4670*'Monte Carlo Inputs'!$C$12-I4670*'Monte Carlo Inputs'!$C$13-'Monte Carlo Inputs'!$C$14*(I4670-H4670)</f>
        <v>1575.6745468476195</v>
      </c>
      <c r="O4670" s="16">
        <f>J4670*$E4670*(1-'Monte Carlo Inputs'!$C$11)+J4670*'Monte Carlo Inputs'!$C$12-J4670*'Monte Carlo Inputs'!$C$13-'Monte Carlo Inputs'!$C$14*(J4670-I4670)</f>
        <v>1748.1247709084914</v>
      </c>
    </row>
    <row r="4671" spans="1:15">
      <c r="A4671">
        <v>4667</v>
      </c>
      <c r="B4671" s="39">
        <v>-7.2482336912087594E-2</v>
      </c>
      <c r="C4671" s="39">
        <v>-1.1034499218581997</v>
      </c>
      <c r="D4671" s="29">
        <f>'Monte Carlo Inputs'!$C$6+'Monte Carlo Inputs'!$D$6*B4671</f>
        <v>0.12161418807266765</v>
      </c>
      <c r="E4671" s="29">
        <f>'Monte Carlo Inputs'!$C$7+'Monte Carlo Inputs'!$D$7*C4671</f>
        <v>0.54332728942153663</v>
      </c>
      <c r="F4671" s="16">
        <f>'Monte Carlo Inputs'!$C$17*(1+$D4671)</f>
        <v>2724.5130242473169</v>
      </c>
      <c r="G4671" s="16">
        <f t="shared" ref="G4671:J4671" si="4665">F4671*(1+$D4671)</f>
        <v>3055.8524635845624</v>
      </c>
      <c r="H4671" s="16">
        <f t="shared" si="4665"/>
        <v>3427.4874798132601</v>
      </c>
      <c r="I4671" s="16">
        <f t="shared" si="4665"/>
        <v>3844.3185867999832</v>
      </c>
      <c r="J4671" s="16">
        <f t="shared" si="4665"/>
        <v>4311.8422704263276</v>
      </c>
      <c r="K4671" s="16">
        <f>F4671*$E4671*(1-'Monte Carlo Inputs'!$C$11)+F4671*'Monte Carlo Inputs'!$C$12-F4671*'Monte Carlo Inputs'!$C$13-'Monte Carlo Inputs'!$C$14*(F4671-'Monte Carlo Inputs'!$C$17)</f>
        <v>1162.6135497193079</v>
      </c>
      <c r="L4671" s="16">
        <f>G4671*$E4671*(1-'Monte Carlo Inputs'!$C$11)+G4671*'Monte Carlo Inputs'!$C$12-G4671*'Monte Carlo Inputs'!$C$13-'Monte Carlo Inputs'!$C$14*(G4671-F4671)</f>
        <v>1304.0038526107037</v>
      </c>
      <c r="M4671" s="16">
        <f>H4671*$E4671*(1-'Monte Carlo Inputs'!$C$11)+H4671*'Monte Carlo Inputs'!$C$12-H4671*'Monte Carlo Inputs'!$C$13-'Monte Carlo Inputs'!$C$14*(H4671-G4671)</f>
        <v>1462.5892223895848</v>
      </c>
      <c r="N4671" s="16">
        <f>I4671*$E4671*(1-'Monte Carlo Inputs'!$C$11)+I4671*'Monte Carlo Inputs'!$C$12-I4671*'Monte Carlo Inputs'!$C$13-'Monte Carlo Inputs'!$C$14*(I4671-H4671)</f>
        <v>1640.4608231543284</v>
      </c>
      <c r="O4671" s="16">
        <f>J4671*$E4671*(1-'Monte Carlo Inputs'!$C$11)+J4671*'Monte Carlo Inputs'!$C$12-J4671*'Monte Carlo Inputs'!$C$13-'Monte Carlo Inputs'!$C$14*(J4671-I4671)</f>
        <v>1839.9641342272616</v>
      </c>
    </row>
    <row r="4672" spans="1:15">
      <c r="A4672">
        <v>4668</v>
      </c>
      <c r="B4672" s="39">
        <v>-2.3665800843379943E-2</v>
      </c>
      <c r="C4672" s="39">
        <v>0.51225286567418005</v>
      </c>
      <c r="D4672" s="29">
        <f>'Monte Carlo Inputs'!$C$6+'Monte Carlo Inputs'!$D$6*B4672</f>
        <v>0.12477673059888261</v>
      </c>
      <c r="E4672" s="29">
        <f>'Monte Carlo Inputs'!$C$7+'Monte Carlo Inputs'!$D$7*C4672</f>
        <v>0.60115633201239327</v>
      </c>
      <c r="F4672" s="16">
        <f>'Monte Carlo Inputs'!$C$17*(1+$D4672)</f>
        <v>2732.1951562977461</v>
      </c>
      <c r="G4672" s="16">
        <f t="shared" ref="G4672:J4672" si="4666">F4672*(1+$D4672)</f>
        <v>3073.1095352586817</v>
      </c>
      <c r="H4672" s="16">
        <f t="shared" si="4666"/>
        <v>3456.5620958405111</v>
      </c>
      <c r="I4672" s="16">
        <f t="shared" si="4666"/>
        <v>3887.8606132715113</v>
      </c>
      <c r="J4672" s="16">
        <f t="shared" si="4666"/>
        <v>4372.9751496196968</v>
      </c>
      <c r="K4672" s="16">
        <f>F4672*$E4672*(1-'Monte Carlo Inputs'!$C$11)+F4672*'Monte Carlo Inputs'!$C$12-F4672*'Monte Carlo Inputs'!$C$13-'Monte Carlo Inputs'!$C$14*(F4672-'Monte Carlo Inputs'!$C$17)</f>
        <v>1278.4352189804804</v>
      </c>
      <c r="L4672" s="16">
        <f>G4672*$E4672*(1-'Monte Carlo Inputs'!$C$11)+G4672*'Monte Carlo Inputs'!$C$12-G4672*'Monte Carlo Inputs'!$C$13-'Monte Carlo Inputs'!$C$14*(G4672-F4672)</f>
        <v>1437.9541858873308</v>
      </c>
      <c r="M4672" s="16">
        <f>H4672*$E4672*(1-'Monte Carlo Inputs'!$C$11)+H4672*'Monte Carlo Inputs'!$C$12-H4672*'Monte Carlo Inputs'!$C$13-'Monte Carlo Inputs'!$C$14*(H4672-G4672)</f>
        <v>1617.37740795333</v>
      </c>
      <c r="N4672" s="16">
        <f>I4672*$E4672*(1-'Monte Carlo Inputs'!$C$11)+I4672*'Monte Carlo Inputs'!$C$12-I4672*'Monte Carlo Inputs'!$C$13-'Monte Carlo Inputs'!$C$14*(I4672-H4672)</f>
        <v>1819.1884730622412</v>
      </c>
      <c r="O4672" s="16">
        <f>J4672*$E4672*(1-'Monte Carlo Inputs'!$C$11)+J4672*'Monte Carlo Inputs'!$C$12-J4672*'Monte Carlo Inputs'!$C$13-'Monte Carlo Inputs'!$C$14*(J4672-I4672)</f>
        <v>2046.1808630741209</v>
      </c>
    </row>
    <row r="4673" spans="1:15">
      <c r="A4673">
        <v>4669</v>
      </c>
      <c r="B4673" s="39">
        <v>-9.0527062222846524E-2</v>
      </c>
      <c r="C4673" s="39">
        <v>0.59647917079415202</v>
      </c>
      <c r="D4673" s="29">
        <f>'Monte Carlo Inputs'!$C$6+'Monte Carlo Inputs'!$D$6*B4673</f>
        <v>0.12044517413262032</v>
      </c>
      <c r="E4673" s="29">
        <f>'Monte Carlo Inputs'!$C$7+'Monte Carlo Inputs'!$D$7*C4673</f>
        <v>0.60417094993818909</v>
      </c>
      <c r="F4673" s="16">
        <f>'Monte Carlo Inputs'!$C$17*(1+$D4673)</f>
        <v>2721.673372485548</v>
      </c>
      <c r="G4673" s="16">
        <f t="shared" ref="G4673:J4673" si="4667">F4673*(1+$D4673)</f>
        <v>3049.4857957666854</v>
      </c>
      <c r="H4673" s="16">
        <f t="shared" si="4667"/>
        <v>3416.7816434527558</v>
      </c>
      <c r="I4673" s="16">
        <f t="shared" si="4667"/>
        <v>3828.3165034715635</v>
      </c>
      <c r="J4673" s="16">
        <f t="shared" si="4667"/>
        <v>4289.4187513669794</v>
      </c>
      <c r="K4673" s="16">
        <f>F4673*$E4673*(1-'Monte Carlo Inputs'!$C$11)+F4673*'Monte Carlo Inputs'!$C$12-F4673*'Monte Carlo Inputs'!$C$13-'Monte Carlo Inputs'!$C$14*(F4673-'Monte Carlo Inputs'!$C$17)</f>
        <v>1279.1934213521015</v>
      </c>
      <c r="L4673" s="16">
        <f>G4673*$E4673*(1-'Monte Carlo Inputs'!$C$11)+G4673*'Monte Carlo Inputs'!$C$12-G4673*'Monte Carlo Inputs'!$C$13-'Monte Carlo Inputs'!$C$14*(G4673-F4673)</f>
        <v>1433.2660957361572</v>
      </c>
      <c r="M4673" s="16">
        <f>H4673*$E4673*(1-'Monte Carlo Inputs'!$C$11)+H4673*'Monte Carlo Inputs'!$C$12-H4673*'Monte Carlo Inputs'!$C$13-'Monte Carlo Inputs'!$C$14*(H4673-G4673)</f>
        <v>1605.8960802154797</v>
      </c>
      <c r="N4673" s="16">
        <f>I4673*$E4673*(1-'Monte Carlo Inputs'!$C$11)+I4673*'Monte Carlo Inputs'!$C$12-I4673*'Monte Carlo Inputs'!$C$13-'Monte Carlo Inputs'!$C$14*(I4673-H4673)</f>
        <v>1799.3185132359254</v>
      </c>
      <c r="O4673" s="16">
        <f>J4673*$E4673*(1-'Monte Carlo Inputs'!$C$11)+J4673*'Monte Carlo Inputs'!$C$12-J4673*'Monte Carlo Inputs'!$C$13-'Monte Carlo Inputs'!$C$14*(J4673-I4673)</f>
        <v>2016.0377448826739</v>
      </c>
    </row>
    <row r="4674" spans="1:15">
      <c r="A4674">
        <v>4670</v>
      </c>
      <c r="B4674" s="39">
        <v>0.22432847940667056</v>
      </c>
      <c r="C4674" s="39">
        <v>0.33539883659394698</v>
      </c>
      <c r="D4674" s="29">
        <f>'Monte Carlo Inputs'!$C$6+'Monte Carlo Inputs'!$D$6*B4674</f>
        <v>0.14084285328413393</v>
      </c>
      <c r="E4674" s="29">
        <f>'Monte Carlo Inputs'!$C$7+'Monte Carlo Inputs'!$D$7*C4674</f>
        <v>0.5948263935738608</v>
      </c>
      <c r="F4674" s="16">
        <f>'Monte Carlo Inputs'!$C$17*(1+$D4674)</f>
        <v>2771.2213749124903</v>
      </c>
      <c r="G4674" s="16">
        <f t="shared" ref="G4674:J4674" si="4668">F4674*(1+$D4674)</f>
        <v>3161.5281004371459</v>
      </c>
      <c r="H4674" s="16">
        <f t="shared" si="4668"/>
        <v>3606.8067388406816</v>
      </c>
      <c r="I4674" s="16">
        <f t="shared" si="4668"/>
        <v>4114.7996911834452</v>
      </c>
      <c r="J4674" s="16">
        <f t="shared" si="4668"/>
        <v>4694.3398203823945</v>
      </c>
      <c r="K4674" s="16">
        <f>F4674*$E4674*(1-'Monte Carlo Inputs'!$C$11)+F4674*'Monte Carlo Inputs'!$C$12-F4674*'Monte Carlo Inputs'!$C$13-'Monte Carlo Inputs'!$C$14*(F4674-'Monte Carlo Inputs'!$C$17)</f>
        <v>1284.7956416834631</v>
      </c>
      <c r="L4674" s="16">
        <f>G4674*$E4674*(1-'Monte Carlo Inputs'!$C$11)+G4674*'Monte Carlo Inputs'!$C$12-G4674*'Monte Carlo Inputs'!$C$13-'Monte Carlo Inputs'!$C$14*(G4674-F4674)</f>
        <v>1465.7499257451818</v>
      </c>
      <c r="M4674" s="16">
        <f>H4674*$E4674*(1-'Monte Carlo Inputs'!$C$11)+H4674*'Monte Carlo Inputs'!$C$12-H4674*'Monte Carlo Inputs'!$C$13-'Monte Carlo Inputs'!$C$14*(H4674-G4674)</f>
        <v>1672.1903274881408</v>
      </c>
      <c r="N4674" s="16">
        <f>I4674*$E4674*(1-'Monte Carlo Inputs'!$C$11)+I4674*'Monte Carlo Inputs'!$C$12-I4674*'Monte Carlo Inputs'!$C$13-'Monte Carlo Inputs'!$C$14*(I4674-H4674)</f>
        <v>1907.7063844457007</v>
      </c>
      <c r="O4674" s="16">
        <f>J4674*$E4674*(1-'Monte Carlo Inputs'!$C$11)+J4674*'Monte Carlo Inputs'!$C$12-J4674*'Monte Carlo Inputs'!$C$13-'Monte Carlo Inputs'!$C$14*(J4674-I4674)</f>
        <v>2176.3931948593922</v>
      </c>
    </row>
    <row r="4675" spans="1:15">
      <c r="A4675">
        <v>4671</v>
      </c>
      <c r="B4675" s="39">
        <v>-0.85626255333376133</v>
      </c>
      <c r="C4675" s="39">
        <v>-1.1069630757463595</v>
      </c>
      <c r="D4675" s="29">
        <f>'Monte Carlo Inputs'!$C$6+'Monte Carlo Inputs'!$D$6*B4675</f>
        <v>7.0837577004836838E-2</v>
      </c>
      <c r="E4675" s="29">
        <f>'Monte Carlo Inputs'!$C$7+'Monte Carlo Inputs'!$D$7*C4675</f>
        <v>0.5432015470341407</v>
      </c>
      <c r="F4675" s="16">
        <f>'Monte Carlo Inputs'!$C$17*(1+$D4675)</f>
        <v>2601.1715583024497</v>
      </c>
      <c r="G4675" s="16">
        <f t="shared" ref="G4675:J4675" si="4669">F4675*(1+$D4675)</f>
        <v>2785.4322488664911</v>
      </c>
      <c r="H4675" s="16">
        <f t="shared" si="4669"/>
        <v>2982.7455202873271</v>
      </c>
      <c r="I4675" s="16">
        <f t="shared" si="4669"/>
        <v>3194.0359857665126</v>
      </c>
      <c r="J4675" s="16">
        <f t="shared" si="4669"/>
        <v>3420.293755864468</v>
      </c>
      <c r="K4675" s="16">
        <f>F4675*$E4675*(1-'Monte Carlo Inputs'!$C$11)+F4675*'Monte Carlo Inputs'!$C$12-F4675*'Monte Carlo Inputs'!$C$13-'Monte Carlo Inputs'!$C$14*(F4675-'Monte Carlo Inputs'!$C$17)</f>
        <v>1107.9046700010829</v>
      </c>
      <c r="L4675" s="16">
        <f>G4675*$E4675*(1-'Monte Carlo Inputs'!$C$11)+G4675*'Monte Carlo Inputs'!$C$12-G4675*'Monte Carlo Inputs'!$C$13-'Monte Carlo Inputs'!$C$14*(G4675-F4675)</f>
        <v>1186.3859523763031</v>
      </c>
      <c r="M4675" s="16">
        <f>H4675*$E4675*(1-'Monte Carlo Inputs'!$C$11)+H4675*'Monte Carlo Inputs'!$C$12-H4675*'Monte Carlo Inputs'!$C$13-'Monte Carlo Inputs'!$C$14*(H4675-G4675)</f>
        <v>1270.4266586352162</v>
      </c>
      <c r="N4675" s="16">
        <f>I4675*$E4675*(1-'Monte Carlo Inputs'!$C$11)+I4675*'Monte Carlo Inputs'!$C$12-I4675*'Monte Carlo Inputs'!$C$13-'Monte Carlo Inputs'!$C$14*(I4675-H4675)</f>
        <v>1360.4206048952858</v>
      </c>
      <c r="O4675" s="16">
        <f>J4675*$E4675*(1-'Monte Carlo Inputs'!$C$11)+J4675*'Monte Carlo Inputs'!$C$12-J4675*'Monte Carlo Inputs'!$C$13-'Monte Carlo Inputs'!$C$14*(J4675-I4675)</f>
        <v>1456.7895042535224</v>
      </c>
    </row>
    <row r="4676" spans="1:15">
      <c r="A4676">
        <v>4672</v>
      </c>
      <c r="B4676" s="39">
        <v>-0.15161070095888921</v>
      </c>
      <c r="C4676" s="39">
        <v>-0.29610689906016241</v>
      </c>
      <c r="D4676" s="29">
        <f>'Monte Carlo Inputs'!$C$6+'Monte Carlo Inputs'!$D$6*B4676</f>
        <v>0.11648791659827187</v>
      </c>
      <c r="E4676" s="29">
        <f>'Monte Carlo Inputs'!$C$7+'Monte Carlo Inputs'!$D$7*C4676</f>
        <v>0.57222361516355247</v>
      </c>
      <c r="F4676" s="16">
        <f>'Monte Carlo Inputs'!$C$17*(1+$D4676)</f>
        <v>2712.0607982088627</v>
      </c>
      <c r="G4676" s="16">
        <f t="shared" ref="G4676:J4676" si="4670">F4676*(1+$D4676)</f>
        <v>3027.9831102800595</v>
      </c>
      <c r="H4676" s="16">
        <f t="shared" si="4670"/>
        <v>3380.7065542913392</v>
      </c>
      <c r="I4676" s="16">
        <f t="shared" si="4670"/>
        <v>3774.5180174308603</v>
      </c>
      <c r="J4676" s="16">
        <f t="shared" si="4670"/>
        <v>4214.203757444021</v>
      </c>
      <c r="K4676" s="16">
        <f>F4676*$E4676*(1-'Monte Carlo Inputs'!$C$11)+F4676*'Monte Carlo Inputs'!$C$12-F4676*'Monte Carlo Inputs'!$C$13-'Monte Carlo Inputs'!$C$14*(F4676-'Monte Carlo Inputs'!$C$17)</f>
        <v>1212.8787626932315</v>
      </c>
      <c r="L4676" s="16">
        <f>G4676*$E4676*(1-'Monte Carlo Inputs'!$C$11)+G4676*'Monte Carlo Inputs'!$C$12-G4676*'Monte Carlo Inputs'!$C$13-'Monte Carlo Inputs'!$C$14*(G4676-F4676)</f>
        <v>1354.1644828456554</v>
      </c>
      <c r="M4676" s="16">
        <f>H4676*$E4676*(1-'Monte Carlo Inputs'!$C$11)+H4676*'Monte Carlo Inputs'!$C$12-H4676*'Monte Carlo Inputs'!$C$13-'Monte Carlo Inputs'!$C$14*(H4676-G4676)</f>
        <v>1511.9082821837223</v>
      </c>
      <c r="N4676" s="16">
        <f>I4676*$E4676*(1-'Monte Carlo Inputs'!$C$11)+I4676*'Monte Carlo Inputs'!$C$12-I4676*'Monte Carlo Inputs'!$C$13-'Monte Carlo Inputs'!$C$14*(I4676-H4676)</f>
        <v>1688.0273280629765</v>
      </c>
      <c r="O4676" s="16">
        <f>J4676*$E4676*(1-'Monte Carlo Inputs'!$C$11)+J4676*'Monte Carlo Inputs'!$C$12-J4676*'Monte Carlo Inputs'!$C$13-'Monte Carlo Inputs'!$C$14*(J4676-I4676)</f>
        <v>1884.6621146699802</v>
      </c>
    </row>
    <row r="4677" spans="1:15">
      <c r="A4677">
        <v>4673</v>
      </c>
      <c r="B4677" s="39">
        <v>1.9754066611098569</v>
      </c>
      <c r="C4677" s="39">
        <v>-1.5309657592046116E-2</v>
      </c>
      <c r="D4677" s="29">
        <f>'Monte Carlo Inputs'!$C$6+'Monte Carlo Inputs'!$D$6*B4677</f>
        <v>0.25428513457523438</v>
      </c>
      <c r="E4677" s="29">
        <f>'Monte Carlo Inputs'!$C$7+'Monte Carlo Inputs'!$D$7*C4677</f>
        <v>0.58227387673489939</v>
      </c>
      <c r="F4677" s="16">
        <f>'Monte Carlo Inputs'!$C$17*(1+$D4677)</f>
        <v>3046.7840203967021</v>
      </c>
      <c r="G4677" s="16">
        <f t="shared" ref="G4677:J4677" si="4671">F4677*(1+$D4677)</f>
        <v>3821.5359050449511</v>
      </c>
      <c r="H4677" s="16">
        <f t="shared" si="4671"/>
        <v>4793.2956769433968</v>
      </c>
      <c r="I4677" s="16">
        <f t="shared" si="4671"/>
        <v>6012.1595132138373</v>
      </c>
      <c r="J4677" s="16">
        <f t="shared" si="4671"/>
        <v>7540.9623041191935</v>
      </c>
      <c r="K4677" s="16">
        <f>F4677*$E4677*(1-'Monte Carlo Inputs'!$C$11)+F4677*'Monte Carlo Inputs'!$C$12-F4677*'Monte Carlo Inputs'!$C$13-'Monte Carlo Inputs'!$C$14*(F4677-'Monte Carlo Inputs'!$C$17)</f>
        <v>1389.3873268302129</v>
      </c>
      <c r="L4677" s="16">
        <f>G4677*$E4677*(1-'Monte Carlo Inputs'!$C$11)+G4677*'Monte Carlo Inputs'!$C$12-G4677*'Monte Carlo Inputs'!$C$13-'Monte Carlo Inputs'!$C$14*(G4677-F4677)</f>
        <v>1742.6878702103586</v>
      </c>
      <c r="M4677" s="16">
        <f>H4677*$E4677*(1-'Monte Carlo Inputs'!$C$11)+H4677*'Monte Carlo Inputs'!$C$12-H4677*'Monte Carlo Inputs'!$C$13-'Monte Carlo Inputs'!$C$14*(H4677-G4677)</f>
        <v>2185.8274898094282</v>
      </c>
      <c r="N4677" s="16">
        <f>I4677*$E4677*(1-'Monte Carlo Inputs'!$C$11)+I4677*'Monte Carlo Inputs'!$C$12-I4677*'Monte Carlo Inputs'!$C$13-'Monte Carlo Inputs'!$C$14*(I4677-H4677)</f>
        <v>2741.6509272138655</v>
      </c>
      <c r="O4677" s="16">
        <f>J4677*$E4677*(1-'Monte Carlo Inputs'!$C$11)+J4677*'Monte Carlo Inputs'!$C$12-J4677*'Monte Carlo Inputs'!$C$13-'Monte Carlo Inputs'!$C$14*(J4677-I4677)</f>
        <v>3438.8120021987593</v>
      </c>
    </row>
    <row r="4678" spans="1:15">
      <c r="A4678">
        <v>4674</v>
      </c>
      <c r="B4678" s="39">
        <v>0.46133213717496968</v>
      </c>
      <c r="C4678" s="39">
        <v>-0.2234537832118072</v>
      </c>
      <c r="D4678" s="29">
        <f>'Monte Carlo Inputs'!$C$6+'Monte Carlo Inputs'!$D$6*B4678</f>
        <v>0.15619695676877687</v>
      </c>
      <c r="E4678" s="29">
        <f>'Monte Carlo Inputs'!$C$7+'Monte Carlo Inputs'!$D$7*C4678</f>
        <v>0.57482400687121904</v>
      </c>
      <c r="F4678" s="16">
        <f>'Monte Carlo Inputs'!$C$17*(1+$D4678)</f>
        <v>2808.5180276870365</v>
      </c>
      <c r="G4678" s="16">
        <f t="shared" ref="G4678:J4678" si="4672">F4678*(1+$D4678)</f>
        <v>3247.199996641999</v>
      </c>
      <c r="H4678" s="16">
        <f t="shared" si="4672"/>
        <v>3754.4027541370615</v>
      </c>
      <c r="I4678" s="16">
        <f t="shared" si="4672"/>
        <v>4340.8290388175847</v>
      </c>
      <c r="J4678" s="16">
        <f t="shared" si="4672"/>
        <v>5018.8533245344261</v>
      </c>
      <c r="K4678" s="16">
        <f>F4678*$E4678*(1-'Monte Carlo Inputs'!$C$11)+F4678*'Monte Carlo Inputs'!$C$12-F4678*'Monte Carlo Inputs'!$C$13-'Monte Carlo Inputs'!$C$14*(F4678-'Monte Carlo Inputs'!$C$17)</f>
        <v>1262.6610932904557</v>
      </c>
      <c r="L4678" s="16">
        <f>G4678*$E4678*(1-'Monte Carlo Inputs'!$C$11)+G4678*'Monte Carlo Inputs'!$C$12-G4678*'Monte Carlo Inputs'!$C$13-'Monte Carlo Inputs'!$C$14*(G4678-F4678)</f>
        <v>1459.8849134927611</v>
      </c>
      <c r="M4678" s="16">
        <f>H4678*$E4678*(1-'Monte Carlo Inputs'!$C$11)+H4678*'Monte Carlo Inputs'!$C$12-H4678*'Monte Carlo Inputs'!$C$13-'Monte Carlo Inputs'!$C$14*(H4678-G4678)</f>
        <v>1687.9144942129799</v>
      </c>
      <c r="N4678" s="16">
        <f>I4678*$E4678*(1-'Monte Carlo Inputs'!$C$11)+I4678*'Monte Carlo Inputs'!$C$12-I4678*'Monte Carlo Inputs'!$C$13-'Monte Carlo Inputs'!$C$14*(I4678-H4678)</f>
        <v>1951.5616014949567</v>
      </c>
      <c r="O4678" s="16">
        <f>J4678*$E4678*(1-'Monte Carlo Inputs'!$C$11)+J4678*'Monte Carlo Inputs'!$C$12-J4678*'Monte Carlo Inputs'!$C$13-'Monte Carlo Inputs'!$C$14*(J4678-I4678)</f>
        <v>2256.3895845952684</v>
      </c>
    </row>
    <row r="4679" spans="1:15">
      <c r="A4679">
        <v>4675</v>
      </c>
      <c r="B4679" s="39">
        <v>1.3116692848895404</v>
      </c>
      <c r="C4679" s="39">
        <v>-0.4070244618614659</v>
      </c>
      <c r="D4679" s="29">
        <f>'Monte Carlo Inputs'!$C$6+'Monte Carlo Inputs'!$D$6*B4679</f>
        <v>0.21128540850739794</v>
      </c>
      <c r="E4679" s="29">
        <f>'Monte Carlo Inputs'!$C$7+'Monte Carlo Inputs'!$D$7*C4679</f>
        <v>0.56825366690771828</v>
      </c>
      <c r="F4679" s="16">
        <f>'Monte Carlo Inputs'!$C$17*(1+$D4679)</f>
        <v>2942.3333858053206</v>
      </c>
      <c r="G4679" s="16">
        <f t="shared" ref="G4679:J4679" si="4673">F4679*(1+$D4679)</f>
        <v>3564.0054971901527</v>
      </c>
      <c r="H4679" s="16">
        <f t="shared" si="4673"/>
        <v>4317.0278545865858</v>
      </c>
      <c r="I4679" s="16">
        <f t="shared" si="4673"/>
        <v>5229.1528483807278</v>
      </c>
      <c r="J4679" s="16">
        <f t="shared" si="4673"/>
        <v>6333.9965440984734</v>
      </c>
      <c r="K4679" s="16">
        <f>F4679*$E4679*(1-'Monte Carlo Inputs'!$C$11)+F4679*'Monte Carlo Inputs'!$C$12-F4679*'Monte Carlo Inputs'!$C$13-'Monte Carlo Inputs'!$C$14*(F4679-'Monte Carlo Inputs'!$C$17)</f>
        <v>1311.00610548394</v>
      </c>
      <c r="L4679" s="16">
        <f>G4679*$E4679*(1-'Monte Carlo Inputs'!$C$11)+G4679*'Monte Carlo Inputs'!$C$12-G4679*'Monte Carlo Inputs'!$C$13-'Monte Carlo Inputs'!$C$14*(G4679-F4679)</f>
        <v>1588.0025660368074</v>
      </c>
      <c r="M4679" s="16">
        <f>H4679*$E4679*(1-'Monte Carlo Inputs'!$C$11)+H4679*'Monte Carlo Inputs'!$C$12-H4679*'Monte Carlo Inputs'!$C$13-'Monte Carlo Inputs'!$C$14*(H4679-G4679)</f>
        <v>1923.5243369126902</v>
      </c>
      <c r="N4679" s="16">
        <f>I4679*$E4679*(1-'Monte Carlo Inputs'!$C$11)+I4679*'Monte Carlo Inputs'!$C$12-I4679*'Monte Carlo Inputs'!$C$13-'Monte Carlo Inputs'!$C$14*(I4679-H4679)</f>
        <v>2329.9369622112094</v>
      </c>
      <c r="O4679" s="16">
        <f>J4679*$E4679*(1-'Monte Carlo Inputs'!$C$11)+J4679*'Monte Carlo Inputs'!$C$12-J4679*'Monte Carlo Inputs'!$C$13-'Monte Carlo Inputs'!$C$14*(J4679-I4679)</f>
        <v>2822.2186450684908</v>
      </c>
    </row>
    <row r="4680" spans="1:15">
      <c r="A4680">
        <v>4676</v>
      </c>
      <c r="B4680" s="39">
        <v>-7.3389637524526761E-3</v>
      </c>
      <c r="C4680" s="39">
        <v>-0.57245338585206429</v>
      </c>
      <c r="D4680" s="29">
        <f>'Monte Carlo Inputs'!$C$6+'Monte Carlo Inputs'!$D$6*B4680</f>
        <v>0.12583445244432381</v>
      </c>
      <c r="E4680" s="29">
        <f>'Monte Carlo Inputs'!$C$7+'Monte Carlo Inputs'!$D$7*C4680</f>
        <v>0.56233265447583236</v>
      </c>
      <c r="F4680" s="16">
        <f>'Monte Carlo Inputs'!$C$17*(1+$D4680)</f>
        <v>2734.7644684325073</v>
      </c>
      <c r="G4680" s="16">
        <f t="shared" ref="G4680:J4680" si="4674">F4680*(1+$D4680)</f>
        <v>3078.8920578819043</v>
      </c>
      <c r="H4680" s="16">
        <f t="shared" si="4674"/>
        <v>3466.3227541206511</v>
      </c>
      <c r="I4680" s="16">
        <f t="shared" si="4674"/>
        <v>3902.5055798807234</v>
      </c>
      <c r="J4680" s="16">
        <f t="shared" si="4674"/>
        <v>4393.5752326859329</v>
      </c>
      <c r="K4680" s="16">
        <f>F4680*$E4680*(1-'Monte Carlo Inputs'!$C$11)+F4680*'Monte Carlo Inputs'!$C$12-F4680*'Monte Carlo Inputs'!$C$13-'Monte Carlo Inputs'!$C$14*(F4680-'Monte Carlo Inputs'!$C$17)</f>
        <v>1204.1254480533382</v>
      </c>
      <c r="L4680" s="16">
        <f>G4680*$E4680*(1-'Monte Carlo Inputs'!$C$11)+G4680*'Monte Carlo Inputs'!$C$12-G4680*'Monte Carlo Inputs'!$C$13-'Monte Carlo Inputs'!$C$14*(G4680-F4680)</f>
        <v>1355.6459144834059</v>
      </c>
      <c r="M4680" s="16">
        <f>H4680*$E4680*(1-'Monte Carlo Inputs'!$C$11)+H4680*'Monte Carlo Inputs'!$C$12-H4680*'Monte Carlo Inputs'!$C$13-'Monte Carlo Inputs'!$C$14*(H4680-G4680)</f>
        <v>1526.23287584081</v>
      </c>
      <c r="N4680" s="16">
        <f>I4680*$E4680*(1-'Monte Carlo Inputs'!$C$11)+I4680*'Monte Carlo Inputs'!$C$12-I4680*'Monte Carlo Inputs'!$C$13-'Monte Carlo Inputs'!$C$14*(I4680-H4680)</f>
        <v>1718.2855540747639</v>
      </c>
      <c r="O4680" s="16">
        <f>J4680*$E4680*(1-'Monte Carlo Inputs'!$C$11)+J4680*'Monte Carlo Inputs'!$C$12-J4680*'Monte Carlo Inputs'!$C$13-'Monte Carlo Inputs'!$C$14*(J4680-I4680)</f>
        <v>1934.5050759147537</v>
      </c>
    </row>
    <row r="4681" spans="1:15">
      <c r="A4681">
        <v>4677</v>
      </c>
      <c r="B4681" s="39">
        <v>0.71919416866458485</v>
      </c>
      <c r="C4681" s="39">
        <v>1.2660870534748316</v>
      </c>
      <c r="D4681" s="29">
        <f>'Monte Carlo Inputs'!$C$6+'Monte Carlo Inputs'!$D$6*B4681</f>
        <v>0.17290235428682893</v>
      </c>
      <c r="E4681" s="29">
        <f>'Monte Carlo Inputs'!$C$7+'Monte Carlo Inputs'!$D$7*C4681</f>
        <v>0.62813747587694457</v>
      </c>
      <c r="F4681" s="16">
        <f>'Monte Carlo Inputs'!$C$17*(1+$D4681)</f>
        <v>2849.0971087981366</v>
      </c>
      <c r="G4681" s="16">
        <f t="shared" ref="G4681:J4681" si="4675">F4681*(1+$D4681)</f>
        <v>3341.7127065011318</v>
      </c>
      <c r="H4681" s="16">
        <f t="shared" si="4675"/>
        <v>3919.5027008053885</v>
      </c>
      <c r="I4681" s="16">
        <f t="shared" si="4675"/>
        <v>4597.193945408224</v>
      </c>
      <c r="J4681" s="16">
        <f t="shared" si="4675"/>
        <v>5392.0596016824611</v>
      </c>
      <c r="K4681" s="16">
        <f>F4681*$E4681*(1-'Monte Carlo Inputs'!$C$11)+F4681*'Monte Carlo Inputs'!$C$12-F4681*'Monte Carlo Inputs'!$C$13-'Monte Carlo Inputs'!$C$14*(F4681-'Monte Carlo Inputs'!$C$17)</f>
        <v>1389.5776634030474</v>
      </c>
      <c r="L4681" s="16">
        <f>G4681*$E4681*(1-'Monte Carlo Inputs'!$C$11)+G4681*'Monte Carlo Inputs'!$C$12-G4681*'Monte Carlo Inputs'!$C$13-'Monte Carlo Inputs'!$C$14*(G4681-F4681)</f>
        <v>1629.8389128698248</v>
      </c>
      <c r="M4681" s="16">
        <f>H4681*$E4681*(1-'Monte Carlo Inputs'!$C$11)+H4681*'Monte Carlo Inputs'!$C$12-H4681*'Monte Carlo Inputs'!$C$13-'Monte Carlo Inputs'!$C$14*(H4681-G4681)</f>
        <v>1911.6418980133033</v>
      </c>
      <c r="N4681" s="16">
        <f>I4681*$E4681*(1-'Monte Carlo Inputs'!$C$11)+I4681*'Monte Carlo Inputs'!$C$12-I4681*'Monte Carlo Inputs'!$C$13-'Monte Carlo Inputs'!$C$14*(I4681-H4681)</f>
        <v>2242.1692827331453</v>
      </c>
      <c r="O4681" s="16">
        <f>J4681*$E4681*(1-'Monte Carlo Inputs'!$C$11)+J4681*'Monte Carlo Inputs'!$C$12-J4681*'Monte Carlo Inputs'!$C$13-'Monte Carlo Inputs'!$C$14*(J4681-I4681)</f>
        <v>2629.8456304273163</v>
      </c>
    </row>
    <row r="4682" spans="1:15">
      <c r="A4682">
        <v>4678</v>
      </c>
      <c r="B4682" s="39">
        <v>0.92180810954923997</v>
      </c>
      <c r="C4682" s="39">
        <v>-6.3230790834996452E-3</v>
      </c>
      <c r="D4682" s="29">
        <f>'Monte Carlo Inputs'!$C$6+'Monte Carlo Inputs'!$D$6*B4682</f>
        <v>0.18602854586154152</v>
      </c>
      <c r="E4682" s="29">
        <f>'Monte Carlo Inputs'!$C$7+'Monte Carlo Inputs'!$D$7*C4682</f>
        <v>0.5825955232873018</v>
      </c>
      <c r="F4682" s="16">
        <f>'Monte Carlo Inputs'!$C$17*(1+$D4682)</f>
        <v>2880.9819407522709</v>
      </c>
      <c r="G4682" s="16">
        <f t="shared" ref="G4682:J4682" si="4676">F4682*(1+$D4682)</f>
        <v>3416.9268218437778</v>
      </c>
      <c r="H4682" s="16">
        <f t="shared" si="4676"/>
        <v>4052.5727498266747</v>
      </c>
      <c r="I4682" s="16">
        <f t="shared" si="4676"/>
        <v>4806.4669654750396</v>
      </c>
      <c r="J4682" s="16">
        <f t="shared" si="4676"/>
        <v>5700.6070257938982</v>
      </c>
      <c r="K4682" s="16">
        <f>F4682*$E4682*(1-'Monte Carlo Inputs'!$C$11)+F4682*'Monte Carlo Inputs'!$C$12-F4682*'Monte Carlo Inputs'!$C$13-'Monte Carlo Inputs'!$C$14*(F4682-'Monte Carlo Inputs'!$C$17)</f>
        <v>1312.2220917187149</v>
      </c>
      <c r="L4682" s="16">
        <f>G4682*$E4682*(1-'Monte Carlo Inputs'!$C$11)+G4682*'Monte Carlo Inputs'!$C$12-G4682*'Monte Carlo Inputs'!$C$13-'Monte Carlo Inputs'!$C$14*(G4682-F4682)</f>
        <v>1556.332859288538</v>
      </c>
      <c r="M4682" s="16">
        <f>H4682*$E4682*(1-'Monte Carlo Inputs'!$C$11)+H4682*'Monte Carlo Inputs'!$C$12-H4682*'Monte Carlo Inputs'!$C$13-'Monte Carlo Inputs'!$C$14*(H4682-G4682)</f>
        <v>1845.8551979785198</v>
      </c>
      <c r="N4682" s="16">
        <f>I4682*$E4682*(1-'Monte Carlo Inputs'!$C$11)+I4682*'Monte Carlo Inputs'!$C$12-I4682*'Monte Carlo Inputs'!$C$13-'Monte Carlo Inputs'!$C$14*(I4682-H4682)</f>
        <v>2189.2369563294319</v>
      </c>
      <c r="O4682" s="16">
        <f>J4682*$E4682*(1-'Monte Carlo Inputs'!$C$11)+J4682*'Monte Carlo Inputs'!$C$12-J4682*'Monte Carlo Inputs'!$C$13-'Monte Carlo Inputs'!$C$14*(J4682-I4682)</f>
        <v>2596.497523861743</v>
      </c>
    </row>
    <row r="4683" spans="1:15">
      <c r="A4683">
        <v>4679</v>
      </c>
      <c r="B4683" s="39">
        <v>-1.635972628297895</v>
      </c>
      <c r="C4683" s="39">
        <v>0.82591045712581335</v>
      </c>
      <c r="D4683" s="29">
        <f>'Monte Carlo Inputs'!$C$6+'Monte Carlo Inputs'!$D$6*B4683</f>
        <v>2.0324646986170675E-2</v>
      </c>
      <c r="E4683" s="29">
        <f>'Monte Carlo Inputs'!$C$7+'Monte Carlo Inputs'!$D$7*C4683</f>
        <v>0.61238272733396382</v>
      </c>
      <c r="F4683" s="16">
        <f>'Monte Carlo Inputs'!$C$17*(1+$D4683)</f>
        <v>2478.4705999941075</v>
      </c>
      <c r="G4683" s="16">
        <f t="shared" ref="G4683:J4683" si="4677">F4683*(1+$D4683)</f>
        <v>2528.8446400045905</v>
      </c>
      <c r="H4683" s="16">
        <f t="shared" si="4677"/>
        <v>2580.2425145955535</v>
      </c>
      <c r="I4683" s="16">
        <f t="shared" si="4677"/>
        <v>2632.6850328434175</v>
      </c>
      <c r="J4683" s="16">
        <f t="shared" si="4677"/>
        <v>2686.1934267617348</v>
      </c>
      <c r="K4683" s="16">
        <f>F4683*$E4683*(1-'Monte Carlo Inputs'!$C$11)+F4683*'Monte Carlo Inputs'!$C$12-F4683*'Monte Carlo Inputs'!$C$13-'Monte Carlo Inputs'!$C$14*(F4683-'Monte Carlo Inputs'!$C$17)</f>
        <v>1175.7312238150387</v>
      </c>
      <c r="L4683" s="16">
        <f>G4683*$E4683*(1-'Monte Carlo Inputs'!$C$11)+G4683*'Monte Carlo Inputs'!$C$12-G4683*'Monte Carlo Inputs'!$C$13-'Monte Carlo Inputs'!$C$14*(G4683-F4683)</f>
        <v>1199.6275458896978</v>
      </c>
      <c r="M4683" s="16">
        <f>H4683*$E4683*(1-'Monte Carlo Inputs'!$C$11)+H4683*'Monte Carlo Inputs'!$C$12-H4683*'Monte Carlo Inputs'!$C$13-'Monte Carlo Inputs'!$C$14*(H4683-G4683)</f>
        <v>1224.009552274792</v>
      </c>
      <c r="N4683" s="16">
        <f>I4683*$E4683*(1-'Monte Carlo Inputs'!$C$11)+I4683*'Monte Carlo Inputs'!$C$12-I4683*'Monte Carlo Inputs'!$C$13-'Monte Carlo Inputs'!$C$14*(I4683-H4683)</f>
        <v>1248.8871143324782</v>
      </c>
      <c r="O4683" s="16">
        <f>J4683*$E4683*(1-'Monte Carlo Inputs'!$C$11)+J4683*'Monte Carlo Inputs'!$C$12-J4683*'Monte Carlo Inputs'!$C$13-'Monte Carlo Inputs'!$C$14*(J4683-I4683)</f>
        <v>1274.2703040568631</v>
      </c>
    </row>
    <row r="4684" spans="1:15">
      <c r="A4684">
        <v>4680</v>
      </c>
      <c r="B4684" s="39">
        <v>0.27994705560709215</v>
      </c>
      <c r="C4684" s="39">
        <v>0.38480683621924661</v>
      </c>
      <c r="D4684" s="29">
        <f>'Monte Carlo Inputs'!$C$6+'Monte Carlo Inputs'!$D$6*B4684</f>
        <v>0.14444606085776826</v>
      </c>
      <c r="E4684" s="29">
        <f>'Monte Carlo Inputs'!$C$7+'Monte Carlo Inputs'!$D$7*C4684</f>
        <v>0.59659479883794042</v>
      </c>
      <c r="F4684" s="16">
        <f>'Monte Carlo Inputs'!$C$17*(1+$D4684)</f>
        <v>2779.9739264296054</v>
      </c>
      <c r="G4684" s="16">
        <f t="shared" ref="G4684:J4684" si="4678">F4684*(1+$D4684)</f>
        <v>3181.5302093896653</v>
      </c>
      <c r="H4684" s="16">
        <f t="shared" si="4678"/>
        <v>3641.0897156359929</v>
      </c>
      <c r="I4684" s="16">
        <f t="shared" si="4678"/>
        <v>4167.0307822893437</v>
      </c>
      <c r="J4684" s="16">
        <f t="shared" si="4678"/>
        <v>4768.9419642641042</v>
      </c>
      <c r="K4684" s="16">
        <f>F4684*$E4684*(1-'Monte Carlo Inputs'!$C$11)+F4684*'Monte Carlo Inputs'!$C$12-F4684*'Monte Carlo Inputs'!$C$13-'Monte Carlo Inputs'!$C$14*(F4684-'Monte Carlo Inputs'!$C$17)</f>
        <v>1292.4802945364613</v>
      </c>
      <c r="L4684" s="16">
        <f>G4684*$E4684*(1-'Monte Carlo Inputs'!$C$11)+G4684*'Monte Carlo Inputs'!$C$12-G4684*'Monte Carlo Inputs'!$C$13-'Monte Carlo Inputs'!$C$14*(G4684-F4684)</f>
        <v>1479.1739818185408</v>
      </c>
      <c r="M4684" s="16">
        <f>H4684*$E4684*(1-'Monte Carlo Inputs'!$C$11)+H4684*'Monte Carlo Inputs'!$C$12-H4684*'Monte Carlo Inputs'!$C$13-'Monte Carlo Inputs'!$C$14*(H4684-G4684)</f>
        <v>1692.8348368155296</v>
      </c>
      <c r="N4684" s="16">
        <f>I4684*$E4684*(1-'Monte Carlo Inputs'!$C$11)+I4684*'Monte Carlo Inputs'!$C$12-I4684*'Monte Carlo Inputs'!$C$13-'Monte Carlo Inputs'!$C$14*(I4684-H4684)</f>
        <v>1937.3581606763355</v>
      </c>
      <c r="O4684" s="16">
        <f>J4684*$E4684*(1-'Monte Carlo Inputs'!$C$11)+J4684*'Monte Carlo Inputs'!$C$12-J4684*'Monte Carlo Inputs'!$C$13-'Monte Carlo Inputs'!$C$14*(J4684-I4684)</f>
        <v>2217.2019154566833</v>
      </c>
    </row>
    <row r="4685" spans="1:15">
      <c r="A4685">
        <v>4681</v>
      </c>
      <c r="B4685" s="39">
        <v>-1.2646722281681932</v>
      </c>
      <c r="C4685" s="39">
        <v>-1.4953046888156301</v>
      </c>
      <c r="D4685" s="29">
        <f>'Monte Carlo Inputs'!$C$6+'Monte Carlo Inputs'!$D$6*B4685</f>
        <v>4.4379063787848033E-2</v>
      </c>
      <c r="E4685" s="29">
        <f>'Monte Carlo Inputs'!$C$7+'Monte Carlo Inputs'!$D$7*C4685</f>
        <v>0.52930207006642216</v>
      </c>
      <c r="F4685" s="16">
        <f>'Monte Carlo Inputs'!$C$17*(1+$D4685)</f>
        <v>2536.9011838470619</v>
      </c>
      <c r="G4685" s="16">
        <f t="shared" ref="G4685:J4685" si="4679">F4685*(1+$D4685)</f>
        <v>2649.486483308478</v>
      </c>
      <c r="H4685" s="16">
        <f t="shared" si="4679"/>
        <v>2767.0682129562661</v>
      </c>
      <c r="I4685" s="16">
        <f t="shared" si="4679"/>
        <v>2889.8681096843789</v>
      </c>
      <c r="J4685" s="16">
        <f t="shared" si="4679"/>
        <v>3018.1177508625296</v>
      </c>
      <c r="K4685" s="16">
        <f>F4685*$E4685*(1-'Monte Carlo Inputs'!$C$11)+F4685*'Monte Carlo Inputs'!$C$12-F4685*'Monte Carlo Inputs'!$C$13-'Monte Carlo Inputs'!$C$14*(F4685-'Monte Carlo Inputs'!$C$17)</f>
        <v>1054.4329643084409</v>
      </c>
      <c r="L4685" s="16">
        <f>G4685*$E4685*(1-'Monte Carlo Inputs'!$C$11)+G4685*'Monte Carlo Inputs'!$C$12-G4685*'Monte Carlo Inputs'!$C$13-'Monte Carlo Inputs'!$C$14*(G4685-F4685)</f>
        <v>1101.2277120914951</v>
      </c>
      <c r="M4685" s="16">
        <f>H4685*$E4685*(1-'Monte Carlo Inputs'!$C$11)+H4685*'Monte Carlo Inputs'!$C$12-H4685*'Monte Carlo Inputs'!$C$13-'Monte Carlo Inputs'!$C$14*(H4685-G4685)</f>
        <v>1150.0991669713492</v>
      </c>
      <c r="N4685" s="16">
        <f>I4685*$E4685*(1-'Monte Carlo Inputs'!$C$11)+I4685*'Monte Carlo Inputs'!$C$12-I4685*'Monte Carlo Inputs'!$C$13-'Monte Carlo Inputs'!$C$14*(I4685-H4685)</f>
        <v>1201.139491264722</v>
      </c>
      <c r="O4685" s="16">
        <f>J4685*$E4685*(1-'Monte Carlo Inputs'!$C$11)+J4685*'Monte Carlo Inputs'!$C$12-J4685*'Monte Carlo Inputs'!$C$13-'Monte Carlo Inputs'!$C$14*(J4685-I4685)</f>
        <v>1254.4449373656621</v>
      </c>
    </row>
    <row r="4686" spans="1:15">
      <c r="A4686">
        <v>4682</v>
      </c>
      <c r="B4686" s="39">
        <v>0.47257401024758128</v>
      </c>
      <c r="C4686" s="39">
        <v>-0.3972341218722617</v>
      </c>
      <c r="D4686" s="29">
        <f>'Monte Carlo Inputs'!$C$6+'Monte Carlo Inputs'!$D$6*B4686</f>
        <v>0.15692525304970112</v>
      </c>
      <c r="E4686" s="29">
        <f>'Monte Carlo Inputs'!$C$7+'Monte Carlo Inputs'!$D$7*C4686</f>
        <v>0.56860408159573117</v>
      </c>
      <c r="F4686" s="16">
        <f>'Monte Carlo Inputs'!$C$17*(1+$D4686)</f>
        <v>2810.2871321830294</v>
      </c>
      <c r="G4686" s="16">
        <f t="shared" ref="G4686:J4686" si="4680">F4686*(1+$D4686)</f>
        <v>3251.2921515431703</v>
      </c>
      <c r="H4686" s="16">
        <f t="shared" si="4680"/>
        <v>3761.5019951625895</v>
      </c>
      <c r="I4686" s="16">
        <f t="shared" si="4680"/>
        <v>4351.7766476004344</v>
      </c>
      <c r="J4686" s="16">
        <f t="shared" si="4680"/>
        <v>5034.680299240913</v>
      </c>
      <c r="K4686" s="16">
        <f>F4686*$E4686*(1-'Monte Carlo Inputs'!$C$11)+F4686*'Monte Carlo Inputs'!$C$12-F4686*'Monte Carlo Inputs'!$C$13-'Monte Carlo Inputs'!$C$14*(F4686-'Monte Carlo Inputs'!$C$17)</f>
        <v>1251.0439643200179</v>
      </c>
      <c r="L4686" s="16">
        <f>G4686*$E4686*(1-'Monte Carlo Inputs'!$C$11)+G4686*'Monte Carlo Inputs'!$C$12-G4686*'Monte Carlo Inputs'!$C$13-'Monte Carlo Inputs'!$C$14*(G4686-F4686)</f>
        <v>1447.3643549972383</v>
      </c>
      <c r="M4686" s="16">
        <f>H4686*$E4686*(1-'Monte Carlo Inputs'!$C$11)+H4686*'Monte Carlo Inputs'!$C$12-H4686*'Monte Carlo Inputs'!$C$13-'Monte Carlo Inputs'!$C$14*(H4686-G4686)</f>
        <v>1674.4923726602972</v>
      </c>
      <c r="N4686" s="16">
        <f>I4686*$E4686*(1-'Monte Carlo Inputs'!$C$11)+I4686*'Monte Carlo Inputs'!$C$12-I4686*'Monte Carlo Inputs'!$C$13-'Monte Carlo Inputs'!$C$14*(I4686-H4686)</f>
        <v>1937.2625119698087</v>
      </c>
      <c r="O4686" s="16">
        <f>J4686*$E4686*(1-'Monte Carlo Inputs'!$C$11)+J4686*'Monte Carlo Inputs'!$C$12-J4686*'Monte Carlo Inputs'!$C$13-'Monte Carlo Inputs'!$C$14*(J4686-I4686)</f>
        <v>2241.26792188437</v>
      </c>
    </row>
    <row r="4687" spans="1:15">
      <c r="A4687">
        <v>4683</v>
      </c>
      <c r="B4687" s="39">
        <v>0.91857940319141995</v>
      </c>
      <c r="C4687" s="39">
        <v>0.65688106953274772</v>
      </c>
      <c r="D4687" s="29">
        <f>'Monte Carlo Inputs'!$C$6+'Monte Carlo Inputs'!$D$6*B4687</f>
        <v>0.18581937655164016</v>
      </c>
      <c r="E4687" s="29">
        <f>'Monte Carlo Inputs'!$C$7+'Monte Carlo Inputs'!$D$7*C4687</f>
        <v>0.60633284753574024</v>
      </c>
      <c r="F4687" s="16">
        <f>'Monte Carlo Inputs'!$C$17*(1+$D4687)</f>
        <v>2880.4738475815893</v>
      </c>
      <c r="G4687" s="16">
        <f t="shared" ref="G4687:J4687" si="4681">F4687*(1+$D4687)</f>
        <v>3415.7217021125043</v>
      </c>
      <c r="H4687" s="16">
        <f t="shared" si="4681"/>
        <v>4050.4289792729564</v>
      </c>
      <c r="I4687" s="16">
        <f t="shared" si="4681"/>
        <v>4803.0771669681526</v>
      </c>
      <c r="J4687" s="16">
        <f t="shared" si="4681"/>
        <v>5695.5819716635924</v>
      </c>
      <c r="K4687" s="16">
        <f>F4687*$E4687*(1-'Monte Carlo Inputs'!$C$11)+F4687*'Monte Carlo Inputs'!$C$12-F4687*'Monte Carlo Inputs'!$C$13-'Monte Carlo Inputs'!$C$14*(F4687-'Monte Carlo Inputs'!$C$17)</f>
        <v>1360.637109542884</v>
      </c>
      <c r="L4687" s="16">
        <f>G4687*$E4687*(1-'Monte Carlo Inputs'!$C$11)+G4687*'Monte Carlo Inputs'!$C$12-G4687*'Monte Carlo Inputs'!$C$13-'Monte Carlo Inputs'!$C$14*(G4687-F4687)</f>
        <v>1613.4698489511684</v>
      </c>
      <c r="M4687" s="16">
        <f>H4687*$E4687*(1-'Monte Carlo Inputs'!$C$11)+H4687*'Monte Carlo Inputs'!$C$12-H4687*'Monte Carlo Inputs'!$C$13-'Monte Carlo Inputs'!$C$14*(H4687-G4687)</f>
        <v>1913.2838103681433</v>
      </c>
      <c r="N4687" s="16">
        <f>I4687*$E4687*(1-'Monte Carlo Inputs'!$C$11)+I4687*'Monte Carlo Inputs'!$C$12-I4687*'Monte Carlo Inputs'!$C$13-'Monte Carlo Inputs'!$C$14*(I4687-H4687)</f>
        <v>2268.8090151770971</v>
      </c>
      <c r="O4687" s="16">
        <f>J4687*$E4687*(1-'Monte Carlo Inputs'!$C$11)+J4687*'Monte Carlo Inputs'!$C$12-J4687*'Monte Carlo Inputs'!$C$13-'Monte Carlo Inputs'!$C$14*(J4687-I4687)</f>
        <v>2690.3976918920466</v>
      </c>
    </row>
    <row r="4688" spans="1:15">
      <c r="A4688">
        <v>4684</v>
      </c>
      <c r="B4688" s="39">
        <v>-0.3811179169585418</v>
      </c>
      <c r="C4688" s="39">
        <v>0.13641758288791153</v>
      </c>
      <c r="D4688" s="29">
        <f>'Monte Carlo Inputs'!$C$6+'Monte Carlo Inputs'!$D$6*B4688</f>
        <v>0.10161946444815362</v>
      </c>
      <c r="E4688" s="29">
        <f>'Monte Carlo Inputs'!$C$7+'Monte Carlo Inputs'!$D$7*C4688</f>
        <v>0.58770448013523724</v>
      </c>
      <c r="F4688" s="16">
        <f>'Monte Carlo Inputs'!$C$17*(1+$D4688)</f>
        <v>2675.9438410910102</v>
      </c>
      <c r="G4688" s="16">
        <f t="shared" ref="G4688:J4688" si="4682">F4688*(1+$D4688)</f>
        <v>2947.871821116014</v>
      </c>
      <c r="H4688" s="16">
        <f t="shared" si="4682"/>
        <v>3247.4329768396265</v>
      </c>
      <c r="I4688" s="16">
        <f t="shared" si="4682"/>
        <v>3577.4353767773428</v>
      </c>
      <c r="J4688" s="16">
        <f t="shared" si="4682"/>
        <v>3940.9724438633348</v>
      </c>
      <c r="K4688" s="16">
        <f>F4688*$E4688*(1-'Monte Carlo Inputs'!$C$11)+F4688*'Monte Carlo Inputs'!$C$12-F4688*'Monte Carlo Inputs'!$C$13-'Monte Carlo Inputs'!$C$14*(F4688-'Monte Carlo Inputs'!$C$17)</f>
        <v>1225.6619522588228</v>
      </c>
      <c r="L4688" s="16">
        <f>G4688*$E4688*(1-'Monte Carlo Inputs'!$C$11)+G4688*'Monte Carlo Inputs'!$C$12-G4688*'Monte Carlo Inputs'!$C$13-'Monte Carlo Inputs'!$C$14*(G4688-F4688)</f>
        <v>1350.2130634418427</v>
      </c>
      <c r="M4688" s="16">
        <f>H4688*$E4688*(1-'Monte Carlo Inputs'!$C$11)+H4688*'Monte Carlo Inputs'!$C$12-H4688*'Monte Carlo Inputs'!$C$13-'Monte Carlo Inputs'!$C$14*(H4688-G4688)</f>
        <v>1487.4209918397034</v>
      </c>
      <c r="N4688" s="16">
        <f>I4688*$E4688*(1-'Monte Carlo Inputs'!$C$11)+I4688*'Monte Carlo Inputs'!$C$12-I4688*'Monte Carlo Inputs'!$C$13-'Monte Carlo Inputs'!$C$14*(I4688-H4688)</f>
        <v>1638.5719164393956</v>
      </c>
      <c r="O4688" s="16">
        <f>J4688*$E4688*(1-'Monte Carlo Inputs'!$C$11)+J4688*'Monte Carlo Inputs'!$C$12-J4688*'Monte Carlo Inputs'!$C$13-'Monte Carlo Inputs'!$C$14*(J4688-I4688)</f>
        <v>1805.0827170477519</v>
      </c>
    </row>
    <row r="4689" spans="1:15">
      <c r="A4689">
        <v>4685</v>
      </c>
      <c r="B4689" s="39">
        <v>0.36314509710074089</v>
      </c>
      <c r="C4689" s="39">
        <v>0.50955132816401549</v>
      </c>
      <c r="D4689" s="29">
        <f>'Monte Carlo Inputs'!$C$6+'Monte Carlo Inputs'!$D$6*B4689</f>
        <v>0.14983598332074538</v>
      </c>
      <c r="E4689" s="29">
        <f>'Monte Carlo Inputs'!$C$7+'Monte Carlo Inputs'!$D$7*C4689</f>
        <v>0.60105963890216185</v>
      </c>
      <c r="F4689" s="16">
        <f>'Monte Carlo Inputs'!$C$17*(1+$D4689)</f>
        <v>2793.0665870844232</v>
      </c>
      <c r="G4689" s="16">
        <f t="shared" ref="G4689:J4689" si="4683">F4689*(1+$D4689)</f>
        <v>3211.568465640536</v>
      </c>
      <c r="H4689" s="16">
        <f t="shared" si="4683"/>
        <v>3692.7769846916835</v>
      </c>
      <c r="I4689" s="16">
        <f t="shared" si="4683"/>
        <v>4246.087855377179</v>
      </c>
      <c r="J4689" s="16">
        <f t="shared" si="4683"/>
        <v>4882.3046044538942</v>
      </c>
      <c r="K4689" s="16">
        <f>F4689*$E4689*(1-'Monte Carlo Inputs'!$C$11)+F4689*'Monte Carlo Inputs'!$C$12-F4689*'Monte Carlo Inputs'!$C$13-'Monte Carlo Inputs'!$C$14*(F4689-'Monte Carlo Inputs'!$C$17)</f>
        <v>1307.6329214200275</v>
      </c>
      <c r="L4689" s="16">
        <f>G4689*$E4689*(1-'Monte Carlo Inputs'!$C$11)+G4689*'Monte Carlo Inputs'!$C$12-G4689*'Monte Carlo Inputs'!$C$13-'Monte Carlo Inputs'!$C$14*(G4689-F4689)</f>
        <v>1503.5633860235766</v>
      </c>
      <c r="M4689" s="16">
        <f>H4689*$E4689*(1-'Monte Carlo Inputs'!$C$11)+H4689*'Monte Carlo Inputs'!$C$12-H4689*'Monte Carlo Inputs'!$C$13-'Monte Carlo Inputs'!$C$14*(H4689-G4689)</f>
        <v>1728.8512844534887</v>
      </c>
      <c r="N4689" s="16">
        <f>I4689*$E4689*(1-'Monte Carlo Inputs'!$C$11)+I4689*'Monte Carlo Inputs'!$C$12-I4689*'Monte Carlo Inputs'!$C$13-'Monte Carlo Inputs'!$C$14*(I4689-H4689)</f>
        <v>1987.8954166749106</v>
      </c>
      <c r="O4689" s="16">
        <f>J4689*$E4689*(1-'Monte Carlo Inputs'!$C$11)+J4689*'Monte Carlo Inputs'!$C$12-J4689*'Monte Carlo Inputs'!$C$13-'Monte Carlo Inputs'!$C$14*(J4689-I4689)</f>
        <v>2285.7536811711993</v>
      </c>
    </row>
    <row r="4690" spans="1:15">
      <c r="A4690">
        <v>4686</v>
      </c>
      <c r="B4690" s="39">
        <v>-4.9751767117767652E-2</v>
      </c>
      <c r="C4690" s="39">
        <v>-0.58466623388764039</v>
      </c>
      <c r="D4690" s="29">
        <f>'Monte Carlo Inputs'!$C$6+'Monte Carlo Inputs'!$D$6*B4690</f>
        <v>0.12308677091874375</v>
      </c>
      <c r="E4690" s="29">
        <f>'Monte Carlo Inputs'!$C$7+'Monte Carlo Inputs'!$D$7*C4690</f>
        <v>0.56189553366707046</v>
      </c>
      <c r="F4690" s="16">
        <f>'Monte Carlo Inputs'!$C$17*(1+$D4690)</f>
        <v>2728.0900752387211</v>
      </c>
      <c r="G4690" s="16">
        <f t="shared" ref="G4690:J4690" si="4684">F4690*(1+$D4690)</f>
        <v>3063.8818733753278</v>
      </c>
      <c r="H4690" s="16">
        <f t="shared" si="4684"/>
        <v>3441.0051996455682</v>
      </c>
      <c r="I4690" s="16">
        <f t="shared" si="4684"/>
        <v>3864.5474183845486</v>
      </c>
      <c r="J4690" s="16">
        <f t="shared" si="4684"/>
        <v>4340.2220811758698</v>
      </c>
      <c r="K4690" s="16">
        <f>F4690*$E4690*(1-'Monte Carlo Inputs'!$C$11)+F4690*'Monte Carlo Inputs'!$C$12-F4690*'Monte Carlo Inputs'!$C$13-'Monte Carlo Inputs'!$C$14*(F4690-'Monte Carlo Inputs'!$C$17)</f>
        <v>1200.238756496454</v>
      </c>
      <c r="L4690" s="16">
        <f>G4690*$E4690*(1-'Monte Carlo Inputs'!$C$11)+G4690*'Monte Carlo Inputs'!$C$12-G4690*'Monte Carlo Inputs'!$C$13-'Monte Carlo Inputs'!$C$14*(G4690-F4690)</f>
        <v>1347.9722693651306</v>
      </c>
      <c r="M4690" s="16">
        <f>H4690*$E4690*(1-'Monte Carlo Inputs'!$C$11)+H4690*'Monte Carlo Inputs'!$C$12-H4690*'Monte Carlo Inputs'!$C$13-'Monte Carlo Inputs'!$C$14*(H4690-G4690)</f>
        <v>1513.8898232892955</v>
      </c>
      <c r="N4690" s="16">
        <f>I4690*$E4690*(1-'Monte Carlo Inputs'!$C$11)+I4690*'Monte Carlo Inputs'!$C$12-I4690*'Monte Carlo Inputs'!$C$13-'Monte Carlo Inputs'!$C$14*(I4690-H4690)</f>
        <v>1700.2296331647226</v>
      </c>
      <c r="O4690" s="16">
        <f>J4690*$E4690*(1-'Monte Carlo Inputs'!$C$11)+J4690*'Monte Carlo Inputs'!$C$12-J4690*'Monte Carlo Inputs'!$C$13-'Monte Carlo Inputs'!$C$14*(J4690-I4690)</f>
        <v>1909.5054085313288</v>
      </c>
    </row>
    <row r="4691" spans="1:15">
      <c r="A4691">
        <v>4687</v>
      </c>
      <c r="B4691" s="39">
        <v>8.4173902477519519E-2</v>
      </c>
      <c r="C4691" s="39">
        <v>0.74668377980471135</v>
      </c>
      <c r="D4691" s="29">
        <f>'Monte Carlo Inputs'!$C$6+'Monte Carlo Inputs'!$D$6*B4691</f>
        <v>0.13176304456607468</v>
      </c>
      <c r="E4691" s="29">
        <f>'Monte Carlo Inputs'!$C$7+'Monte Carlo Inputs'!$D$7*C4691</f>
        <v>0.60954705549351884</v>
      </c>
      <c r="F4691" s="16">
        <f>'Monte Carlo Inputs'!$C$17*(1+$D4691)</f>
        <v>2749.1656115554524</v>
      </c>
      <c r="G4691" s="16">
        <f t="shared" ref="G4691:J4691" si="4685">F4691*(1+$D4691)</f>
        <v>3111.4040425503536</v>
      </c>
      <c r="H4691" s="16">
        <f t="shared" si="4685"/>
        <v>3521.3721120719806</v>
      </c>
      <c r="I4691" s="16">
        <f t="shared" si="4685"/>
        <v>3985.3588226086536</v>
      </c>
      <c r="J4691" s="16">
        <f t="shared" si="4685"/>
        <v>4510.4818347638366</v>
      </c>
      <c r="K4691" s="16">
        <f>F4691*$E4691*(1-'Monte Carlo Inputs'!$C$11)+F4691*'Monte Carlo Inputs'!$C$12-F4691*'Monte Carlo Inputs'!$C$13-'Monte Carlo Inputs'!$C$14*(F4691-'Monte Carlo Inputs'!$C$17)</f>
        <v>1303.0430788614781</v>
      </c>
      <c r="L4691" s="16">
        <f>G4691*$E4691*(1-'Monte Carlo Inputs'!$C$11)+G4691*'Monte Carlo Inputs'!$C$12-G4691*'Monte Carlo Inputs'!$C$13-'Monte Carlo Inputs'!$C$14*(G4691-F4691)</f>
        <v>1474.736002133018</v>
      </c>
      <c r="M4691" s="16">
        <f>H4691*$E4691*(1-'Monte Carlo Inputs'!$C$11)+H4691*'Monte Carlo Inputs'!$C$12-H4691*'Monte Carlo Inputs'!$C$13-'Monte Carlo Inputs'!$C$14*(H4691-G4691)</f>
        <v>1669.0517077052655</v>
      </c>
      <c r="N4691" s="16">
        <f>I4691*$E4691*(1-'Monte Carlo Inputs'!$C$11)+I4691*'Monte Carlo Inputs'!$C$12-I4691*'Monte Carlo Inputs'!$C$13-'Monte Carlo Inputs'!$C$14*(I4691-H4691)</f>
        <v>1888.9710422507173</v>
      </c>
      <c r="O4691" s="16">
        <f>J4691*$E4691*(1-'Monte Carlo Inputs'!$C$11)+J4691*'Monte Carlo Inputs'!$C$12-J4691*'Monte Carlo Inputs'!$C$13-'Monte Carlo Inputs'!$C$14*(J4691-I4691)</f>
        <v>2137.8676178748233</v>
      </c>
    </row>
    <row r="4692" spans="1:15">
      <c r="A4692">
        <v>4688</v>
      </c>
      <c r="B4692" s="39">
        <v>-1.3523154149260697</v>
      </c>
      <c r="C4692" s="39">
        <v>-0.43143811042351132</v>
      </c>
      <c r="D4692" s="29">
        <f>'Monte Carlo Inputs'!$C$6+'Monte Carlo Inputs'!$D$6*B4692</f>
        <v>3.8701165936499707E-2</v>
      </c>
      <c r="E4692" s="29">
        <f>'Monte Carlo Inputs'!$C$7+'Monte Carlo Inputs'!$D$7*C4692</f>
        <v>0.56737985649321199</v>
      </c>
      <c r="F4692" s="16">
        <f>'Monte Carlo Inputs'!$C$17*(1+$D4692)</f>
        <v>2523.1090021763521</v>
      </c>
      <c r="G4692" s="16">
        <f t="shared" ref="G4692:J4692" si="4686">F4692*(1+$D4692)</f>
        <v>2620.7562623454555</v>
      </c>
      <c r="H4692" s="16">
        <f t="shared" si="4686"/>
        <v>2722.1825853336077</v>
      </c>
      <c r="I4692" s="16">
        <f t="shared" si="4686"/>
        <v>2827.5342252780533</v>
      </c>
      <c r="J4692" s="16">
        <f t="shared" si="4686"/>
        <v>2936.9630965216716</v>
      </c>
      <c r="K4692" s="16">
        <f>F4692*$E4692*(1-'Monte Carlo Inputs'!$C$11)+F4692*'Monte Carlo Inputs'!$C$12-F4692*'Monte Carlo Inputs'!$C$13-'Monte Carlo Inputs'!$C$14*(F4692-'Monte Carlo Inputs'!$C$17)</f>
        <v>1116.8429854138608</v>
      </c>
      <c r="L4692" s="16">
        <f>G4692*$E4692*(1-'Monte Carlo Inputs'!$C$11)+G4692*'Monte Carlo Inputs'!$C$12-G4692*'Monte Carlo Inputs'!$C$13-'Monte Carlo Inputs'!$C$14*(G4692-F4692)</f>
        <v>1160.0661111173786</v>
      </c>
      <c r="M4692" s="16">
        <f>H4692*$E4692*(1-'Monte Carlo Inputs'!$C$11)+H4692*'Monte Carlo Inputs'!$C$12-H4692*'Monte Carlo Inputs'!$C$13-'Monte Carlo Inputs'!$C$14*(H4692-G4692)</f>
        <v>1204.9620221810421</v>
      </c>
      <c r="N4692" s="16">
        <f>I4692*$E4692*(1-'Monte Carlo Inputs'!$C$11)+I4692*'Monte Carlo Inputs'!$C$12-I4692*'Monte Carlo Inputs'!$C$13-'Monte Carlo Inputs'!$C$14*(I4692-H4692)</f>
        <v>1251.5954573486508</v>
      </c>
      <c r="O4692" s="16">
        <f>J4692*$E4692*(1-'Monte Carlo Inputs'!$C$11)+J4692*'Monte Carlo Inputs'!$C$12-J4692*'Monte Carlo Inputs'!$C$13-'Monte Carlo Inputs'!$C$14*(J4692-I4692)</f>
        <v>1300.0336608288703</v>
      </c>
    </row>
    <row r="4693" spans="1:15">
      <c r="A4693">
        <v>4689</v>
      </c>
      <c r="B4693" s="39">
        <v>-0.28797052114382105</v>
      </c>
      <c r="C4693" s="39">
        <v>0.97455468490911179</v>
      </c>
      <c r="D4693" s="29">
        <f>'Monte Carlo Inputs'!$C$6+'Monte Carlo Inputs'!$D$6*B4693</f>
        <v>0.10765394833811287</v>
      </c>
      <c r="E4693" s="29">
        <f>'Monte Carlo Inputs'!$C$7+'Monte Carlo Inputs'!$D$7*C4693</f>
        <v>0.61770298390942835</v>
      </c>
      <c r="F4693" s="16">
        <f>'Monte Carlo Inputs'!$C$17*(1+$D4693)</f>
        <v>2690.6022059081106</v>
      </c>
      <c r="G4693" s="16">
        <f t="shared" ref="G4693:J4693" si="4687">F4693*(1+$D4693)</f>
        <v>2980.256156781355</v>
      </c>
      <c r="H4693" s="16">
        <f t="shared" si="4687"/>
        <v>3301.0924991178381</v>
      </c>
      <c r="I4693" s="16">
        <f t="shared" si="4687"/>
        <v>3656.4681404772018</v>
      </c>
      <c r="J4693" s="16">
        <f t="shared" si="4687"/>
        <v>4050.1013727720901</v>
      </c>
      <c r="K4693" s="16">
        <f>F4693*$E4693*(1-'Monte Carlo Inputs'!$C$11)+F4693*'Monte Carlo Inputs'!$C$12-F4693*'Monte Carlo Inputs'!$C$13-'Monte Carlo Inputs'!$C$14*(F4693-'Monte Carlo Inputs'!$C$17)</f>
        <v>1290.0329151029064</v>
      </c>
      <c r="L4693" s="16">
        <f>G4693*$E4693*(1-'Monte Carlo Inputs'!$C$11)+G4693*'Monte Carlo Inputs'!$C$12-G4693*'Monte Carlo Inputs'!$C$13-'Monte Carlo Inputs'!$C$14*(G4693-F4693)</f>
        <v>1428.9100518998603</v>
      </c>
      <c r="M4693" s="16">
        <f>H4693*$E4693*(1-'Monte Carlo Inputs'!$C$11)+H4693*'Monte Carlo Inputs'!$C$12-H4693*'Monte Carlo Inputs'!$C$13-'Monte Carlo Inputs'!$C$14*(H4693-G4693)</f>
        <v>1582.737860806898</v>
      </c>
      <c r="N4693" s="16">
        <f>I4693*$E4693*(1-'Monte Carlo Inputs'!$C$11)+I4693*'Monte Carlo Inputs'!$C$12-I4693*'Monte Carlo Inputs'!$C$13-'Monte Carlo Inputs'!$C$14*(I4693-H4693)</f>
        <v>1753.125840706979</v>
      </c>
      <c r="O4693" s="16">
        <f>J4693*$E4693*(1-'Monte Carlo Inputs'!$C$11)+J4693*'Monte Carlo Inputs'!$C$12-J4693*'Monte Carlo Inputs'!$C$13-'Monte Carlo Inputs'!$C$14*(J4693-I4693)</f>
        <v>1941.8567593926589</v>
      </c>
    </row>
    <row r="4694" spans="1:15">
      <c r="A4694">
        <v>4690</v>
      </c>
      <c r="B4694" s="39">
        <v>-0.36531010115357082</v>
      </c>
      <c r="C4694" s="39">
        <v>-0.9251083665887716</v>
      </c>
      <c r="D4694" s="29">
        <f>'Monte Carlo Inputs'!$C$6+'Monte Carlo Inputs'!$D$6*B4694</f>
        <v>0.10264356189045123</v>
      </c>
      <c r="E4694" s="29">
        <f>'Monte Carlo Inputs'!$C$7+'Monte Carlo Inputs'!$D$7*C4694</f>
        <v>0.54971046922105071</v>
      </c>
      <c r="F4694" s="16">
        <f>'Monte Carlo Inputs'!$C$17*(1+$D4694)</f>
        <v>2678.4314761880955</v>
      </c>
      <c r="G4694" s="16">
        <f t="shared" ref="G4694:J4694" si="4688">F4694*(1+$D4694)</f>
        <v>2953.3552231835411</v>
      </c>
      <c r="H4694" s="16">
        <f t="shared" si="4688"/>
        <v>3256.4981228188685</v>
      </c>
      <c r="I4694" s="16">
        <f t="shared" si="4688"/>
        <v>3590.7566894345655</v>
      </c>
      <c r="J4694" s="16">
        <f t="shared" si="4688"/>
        <v>3959.3247459200943</v>
      </c>
      <c r="K4694" s="16">
        <f>F4694*$E4694*(1-'Monte Carlo Inputs'!$C$11)+F4694*'Monte Carlo Inputs'!$C$12-F4694*'Monte Carlo Inputs'!$C$13-'Monte Carlo Inputs'!$C$14*(F4694-'Monte Carlo Inputs'!$C$17)</f>
        <v>1154.4264445410306</v>
      </c>
      <c r="L4694" s="16">
        <f>G4694*$E4694*(1-'Monte Carlo Inputs'!$C$11)+G4694*'Monte Carlo Inputs'!$C$12-G4694*'Monte Carlo Inputs'!$C$13-'Monte Carlo Inputs'!$C$14*(G4694-F4694)</f>
        <v>1272.9208867492514</v>
      </c>
      <c r="M4694" s="16">
        <f>H4694*$E4694*(1-'Monte Carlo Inputs'!$C$11)+H4694*'Monte Carlo Inputs'!$C$12-H4694*'Monte Carlo Inputs'!$C$13-'Monte Carlo Inputs'!$C$14*(H4694-G4694)</f>
        <v>1403.5780205699464</v>
      </c>
      <c r="N4694" s="16">
        <f>I4694*$E4694*(1-'Monte Carlo Inputs'!$C$11)+I4694*'Monte Carlo Inputs'!$C$12-I4694*'Monte Carlo Inputs'!$C$13-'Monte Carlo Inputs'!$C$14*(I4694-H4694)</f>
        <v>1547.646267992395</v>
      </c>
      <c r="O4694" s="16">
        <f>J4694*$E4694*(1-'Monte Carlo Inputs'!$C$11)+J4694*'Monte Carlo Inputs'!$C$12-J4694*'Monte Carlo Inputs'!$C$13-'Monte Carlo Inputs'!$C$14*(J4694-I4694)</f>
        <v>1706.5021934855984</v>
      </c>
    </row>
    <row r="4695" spans="1:15">
      <c r="A4695">
        <v>4691</v>
      </c>
      <c r="B4695" s="39">
        <v>1.2627109383026009</v>
      </c>
      <c r="C4695" s="39">
        <v>1.2270020537813917</v>
      </c>
      <c r="D4695" s="29">
        <f>'Monte Carlo Inputs'!$C$6+'Monte Carlo Inputs'!$D$6*B4695</f>
        <v>0.2081136788935547</v>
      </c>
      <c r="E4695" s="29">
        <f>'Monte Carlo Inputs'!$C$7+'Monte Carlo Inputs'!$D$7*C4695</f>
        <v>0.62673855020238567</v>
      </c>
      <c r="F4695" s="16">
        <f>'Monte Carlo Inputs'!$C$17*(1+$D4695)</f>
        <v>2934.6289374003341</v>
      </c>
      <c r="G4695" s="16">
        <f t="shared" ref="G4695:J4695" si="4689">F4695*(1+$D4695)</f>
        <v>3545.3653617502009</v>
      </c>
      <c r="H4695" s="16">
        <f t="shared" si="4689"/>
        <v>4283.204390205814</v>
      </c>
      <c r="I4695" s="16">
        <f t="shared" si="4689"/>
        <v>5174.5978133045701</v>
      </c>
      <c r="J4695" s="16">
        <f t="shared" si="4689"/>
        <v>6251.5024010259276</v>
      </c>
      <c r="K4695" s="16">
        <f>F4695*$E4695*(1-'Monte Carlo Inputs'!$C$11)+F4695*'Monte Carlo Inputs'!$C$12-F4695*'Monte Carlo Inputs'!$C$13-'Monte Carlo Inputs'!$C$14*(F4695-'Monte Carlo Inputs'!$C$17)</f>
        <v>1429.5949363571326</v>
      </c>
      <c r="L4695" s="16">
        <f>G4695*$E4695*(1-'Monte Carlo Inputs'!$C$11)+G4695*'Monte Carlo Inputs'!$C$12-G4695*'Monte Carlo Inputs'!$C$13-'Monte Carlo Inputs'!$C$14*(G4695-F4695)</f>
        <v>1727.1131978900123</v>
      </c>
      <c r="M4695" s="16">
        <f>H4695*$E4695*(1-'Monte Carlo Inputs'!$C$11)+H4695*'Monte Carlo Inputs'!$C$12-H4695*'Monte Carlo Inputs'!$C$13-'Monte Carlo Inputs'!$C$14*(H4695-G4695)</f>
        <v>2086.5490793685149</v>
      </c>
      <c r="N4695" s="16">
        <f>I4695*$E4695*(1-'Monte Carlo Inputs'!$C$11)+I4695*'Monte Carlo Inputs'!$C$12-I4695*'Monte Carlo Inputs'!$C$13-'Monte Carlo Inputs'!$C$14*(I4695-H4695)</f>
        <v>2520.7884844678565</v>
      </c>
      <c r="O4695" s="16">
        <f>J4695*$E4695*(1-'Monte Carlo Inputs'!$C$11)+J4695*'Monte Carlo Inputs'!$C$12-J4695*'Monte Carlo Inputs'!$C$13-'Monte Carlo Inputs'!$C$14*(J4695-I4695)</f>
        <v>3045.3990496829701</v>
      </c>
    </row>
    <row r="4696" spans="1:15">
      <c r="A4696">
        <v>4692</v>
      </c>
      <c r="B4696" s="39">
        <v>-0.14107689863240452</v>
      </c>
      <c r="C4696" s="39">
        <v>1.029474848208096</v>
      </c>
      <c r="D4696" s="29">
        <f>'Monte Carlo Inputs'!$C$6+'Monte Carlo Inputs'!$D$6*B4696</f>
        <v>0.1171703410491457</v>
      </c>
      <c r="E4696" s="29">
        <f>'Monte Carlo Inputs'!$C$7+'Monte Carlo Inputs'!$D$7*C4696</f>
        <v>0.61966867988211671</v>
      </c>
      <c r="F4696" s="16">
        <f>'Monte Carlo Inputs'!$C$17*(1+$D4696)</f>
        <v>2713.7184754424798</v>
      </c>
      <c r="G4696" s="16">
        <f t="shared" ref="G4696:J4696" si="4690">F4696*(1+$D4696)</f>
        <v>3031.6857947214426</v>
      </c>
      <c r="H4696" s="16">
        <f t="shared" si="4690"/>
        <v>3386.9094532428039</v>
      </c>
      <c r="I4696" s="16">
        <f t="shared" si="4690"/>
        <v>3783.7547889818384</v>
      </c>
      <c r="J4696" s="16">
        <f t="shared" si="4690"/>
        <v>4227.0986280531779</v>
      </c>
      <c r="K4696" s="16">
        <f>F4696*$E4696*(1-'Monte Carlo Inputs'!$C$11)+F4696*'Monte Carlo Inputs'!$C$12-F4696*'Monte Carlo Inputs'!$C$13-'Monte Carlo Inputs'!$C$14*(F4696-'Monte Carlo Inputs'!$C$17)</f>
        <v>1305.261837909834</v>
      </c>
      <c r="L4696" s="16">
        <f>G4696*$E4696*(1-'Monte Carlo Inputs'!$C$11)+G4696*'Monte Carlo Inputs'!$C$12-G4696*'Monte Carlo Inputs'!$C$13-'Monte Carlo Inputs'!$C$14*(G4696-F4696)</f>
        <v>1458.1998126161636</v>
      </c>
      <c r="M4696" s="16">
        <f>H4696*$E4696*(1-'Monte Carlo Inputs'!$C$11)+H4696*'Monte Carlo Inputs'!$C$12-H4696*'Monte Carlo Inputs'!$C$13-'Monte Carlo Inputs'!$C$14*(H4696-G4696)</f>
        <v>1629.0575819782</v>
      </c>
      <c r="N4696" s="16">
        <f>I4696*$E4696*(1-'Monte Carlo Inputs'!$C$11)+I4696*'Monte Carlo Inputs'!$C$12-I4696*'Monte Carlo Inputs'!$C$13-'Monte Carlo Inputs'!$C$14*(I4696-H4696)</f>
        <v>1819.9348144472822</v>
      </c>
      <c r="O4696" s="16">
        <f>J4696*$E4696*(1-'Monte Carlo Inputs'!$C$11)+J4696*'Monte Carlo Inputs'!$C$12-J4696*'Monte Carlo Inputs'!$C$13-'Monte Carlo Inputs'!$C$14*(J4696-I4696)</f>
        <v>2033.1771973432835</v>
      </c>
    </row>
    <row r="4697" spans="1:15">
      <c r="A4697">
        <v>4693</v>
      </c>
      <c r="B4697" s="39">
        <v>-0.34456169685129595</v>
      </c>
      <c r="C4697" s="39">
        <v>-0.17093980756208679</v>
      </c>
      <c r="D4697" s="29">
        <f>'Monte Carlo Inputs'!$C$6+'Monte Carlo Inputs'!$D$6*B4697</f>
        <v>0.10398773163786409</v>
      </c>
      <c r="E4697" s="29">
        <f>'Monte Carlo Inputs'!$C$7+'Monte Carlo Inputs'!$D$7*C4697</f>
        <v>0.57670358086087647</v>
      </c>
      <c r="F4697" s="16">
        <f>'Monte Carlo Inputs'!$C$17*(1+$D4697)</f>
        <v>2681.696598921536</v>
      </c>
      <c r="G4697" s="16">
        <f t="shared" ref="G4697:J4697" si="4691">F4697*(1+$D4697)</f>
        <v>2960.5601451843618</v>
      </c>
      <c r="H4697" s="16">
        <f t="shared" si="4691"/>
        <v>3268.4220790595491</v>
      </c>
      <c r="I4697" s="16">
        <f t="shared" si="4691"/>
        <v>3608.2978770960635</v>
      </c>
      <c r="J4697" s="16">
        <f t="shared" si="4691"/>
        <v>3983.5165884090038</v>
      </c>
      <c r="K4697" s="16">
        <f>F4697*$E4697*(1-'Monte Carlo Inputs'!$C$11)+F4697*'Monte Carlo Inputs'!$C$12-F4697*'Monte Carlo Inputs'!$C$13-'Monte Carlo Inputs'!$C$14*(F4697-'Monte Carlo Inputs'!$C$17)</f>
        <v>1207.3922575624943</v>
      </c>
      <c r="L4697" s="16">
        <f>G4697*$E4697*(1-'Monte Carlo Inputs'!$C$11)+G4697*'Monte Carlo Inputs'!$C$12-G4697*'Monte Carlo Inputs'!$C$13-'Monte Carlo Inputs'!$C$14*(G4697-F4697)</f>
        <v>1332.9462396235383</v>
      </c>
      <c r="M4697" s="16">
        <f>H4697*$E4697*(1-'Monte Carlo Inputs'!$C$11)+H4697*'Monte Carlo Inputs'!$C$12-H4697*'Monte Carlo Inputs'!$C$13-'Monte Carlo Inputs'!$C$14*(H4697-G4697)</f>
        <v>1471.5562954772104</v>
      </c>
      <c r="N4697" s="16">
        <f>I4697*$E4697*(1-'Monte Carlo Inputs'!$C$11)+I4697*'Monte Carlo Inputs'!$C$12-I4697*'Monte Carlo Inputs'!$C$13-'Monte Carlo Inputs'!$C$14*(I4697-H4697)</f>
        <v>1624.5800966213042</v>
      </c>
      <c r="O4697" s="16">
        <f>J4697*$E4697*(1-'Monte Carlo Inputs'!$C$11)+J4697*'Monte Carlo Inputs'!$C$12-J4697*'Monte Carlo Inputs'!$C$13-'Monte Carlo Inputs'!$C$14*(J4697-I4697)</f>
        <v>1793.5164957329757</v>
      </c>
    </row>
    <row r="4698" spans="1:15">
      <c r="A4698">
        <v>4694</v>
      </c>
      <c r="B4698" s="39">
        <v>-1.8860893258423368</v>
      </c>
      <c r="C4698" s="39">
        <v>-0.99634632882344543</v>
      </c>
      <c r="D4698" s="29">
        <f>'Monte Carlo Inputs'!$C$6+'Monte Carlo Inputs'!$D$6*B4698</f>
        <v>4.121025094862632E-3</v>
      </c>
      <c r="E4698" s="29">
        <f>'Monte Carlo Inputs'!$C$7+'Monte Carlo Inputs'!$D$7*C4698</f>
        <v>0.54716072852372455</v>
      </c>
      <c r="F4698" s="16">
        <f>'Monte Carlo Inputs'!$C$17*(1+$D4698)</f>
        <v>2439.1103820579315</v>
      </c>
      <c r="G4698" s="16">
        <f t="shared" ref="G4698:J4698" si="4692">F4698*(1+$D4698)</f>
        <v>2449.1620171515324</v>
      </c>
      <c r="H4698" s="16">
        <f t="shared" si="4692"/>
        <v>2459.2550752855982</v>
      </c>
      <c r="I4698" s="16">
        <f t="shared" si="4692"/>
        <v>2469.3897271655187</v>
      </c>
      <c r="J4698" s="16">
        <f t="shared" si="4692"/>
        <v>2479.5661442001638</v>
      </c>
      <c r="K4698" s="16">
        <f>F4698*$E4698*(1-'Monte Carlo Inputs'!$C$11)+F4698*'Monte Carlo Inputs'!$C$12-F4698*'Monte Carlo Inputs'!$C$13-'Monte Carlo Inputs'!$C$14*(F4698-'Monte Carlo Inputs'!$C$17)</f>
        <v>1043.2132986488023</v>
      </c>
      <c r="L4698" s="16">
        <f>G4698*$E4698*(1-'Monte Carlo Inputs'!$C$11)+G4698*'Monte Carlo Inputs'!$C$12-G4698*'Monte Carlo Inputs'!$C$13-'Monte Carlo Inputs'!$C$14*(G4698-F4698)</f>
        <v>1047.5124068318282</v>
      </c>
      <c r="M4698" s="16">
        <f>H4698*$E4698*(1-'Monte Carlo Inputs'!$C$11)+H4698*'Monte Carlo Inputs'!$C$12-H4698*'Monte Carlo Inputs'!$C$13-'Monte Carlo Inputs'!$C$14*(H4698-G4698)</f>
        <v>1051.8292317475623</v>
      </c>
      <c r="N4698" s="16">
        <f>I4698*$E4698*(1-'Monte Carlo Inputs'!$C$11)+I4698*'Monte Carlo Inputs'!$C$12-I4698*'Monte Carlo Inputs'!$C$13-'Monte Carlo Inputs'!$C$14*(I4698-H4698)</f>
        <v>1056.1638464071041</v>
      </c>
      <c r="O4698" s="16">
        <f>J4698*$E4698*(1-'Monte Carlo Inputs'!$C$11)+J4698*'Monte Carlo Inputs'!$C$12-J4698*'Monte Carlo Inputs'!$C$13-'Monte Carlo Inputs'!$C$14*(J4698-I4698)</f>
        <v>1060.5163241224345</v>
      </c>
    </row>
    <row r="4699" spans="1:15">
      <c r="A4699">
        <v>4695</v>
      </c>
      <c r="B4699" s="39">
        <v>-0.79601689814583099</v>
      </c>
      <c r="C4699" s="39">
        <v>-1.1206568547148712</v>
      </c>
      <c r="D4699" s="29">
        <f>'Monte Carlo Inputs'!$C$6+'Monte Carlo Inputs'!$D$6*B4699</f>
        <v>7.4740546406093594E-2</v>
      </c>
      <c r="E4699" s="29">
        <f>'Monte Carlo Inputs'!$C$7+'Monte Carlo Inputs'!$D$7*C4699</f>
        <v>0.5427114209210272</v>
      </c>
      <c r="F4699" s="16">
        <f>'Monte Carlo Inputs'!$C$17*(1+$D4699)</f>
        <v>2610.6522612750423</v>
      </c>
      <c r="G4699" s="16">
        <f t="shared" ref="G4699:J4699" si="4693">F4699*(1+$D4699)</f>
        <v>2805.7738377590426</v>
      </c>
      <c r="H4699" s="16">
        <f t="shared" si="4693"/>
        <v>3015.4789074850755</v>
      </c>
      <c r="I4699" s="16">
        <f t="shared" si="4693"/>
        <v>3240.8574487065598</v>
      </c>
      <c r="J4699" s="16">
        <f t="shared" si="4693"/>
        <v>3483.0809052471463</v>
      </c>
      <c r="K4699" s="16">
        <f>F4699*$E4699*(1-'Monte Carlo Inputs'!$C$11)+F4699*'Monte Carlo Inputs'!$C$12-F4699*'Monte Carlo Inputs'!$C$13-'Monte Carlo Inputs'!$C$14*(F4699-'Monte Carlo Inputs'!$C$17)</f>
        <v>1111.1806647685678</v>
      </c>
      <c r="L4699" s="16">
        <f>G4699*$E4699*(1-'Monte Carlo Inputs'!$C$11)+G4699*'Monte Carlo Inputs'!$C$12-G4699*'Monte Carlo Inputs'!$C$13-'Monte Carlo Inputs'!$C$14*(G4699-F4699)</f>
        <v>1194.2309148092568</v>
      </c>
      <c r="M4699" s="16">
        <f>H4699*$E4699*(1-'Monte Carlo Inputs'!$C$11)+H4699*'Monte Carlo Inputs'!$C$12-H4699*'Monte Carlo Inputs'!$C$13-'Monte Carlo Inputs'!$C$14*(H4699-G4699)</f>
        <v>1283.4883859171496</v>
      </c>
      <c r="N4699" s="16">
        <f>I4699*$E4699*(1-'Monte Carlo Inputs'!$C$11)+I4699*'Monte Carlo Inputs'!$C$12-I4699*'Monte Carlo Inputs'!$C$13-'Monte Carlo Inputs'!$C$14*(I4699-H4699)</f>
        <v>1379.4170091864723</v>
      </c>
      <c r="O4699" s="16">
        <f>J4699*$E4699*(1-'Monte Carlo Inputs'!$C$11)+J4699*'Monte Carlo Inputs'!$C$12-J4699*'Monte Carlo Inputs'!$C$13-'Monte Carlo Inputs'!$C$14*(J4699-I4699)</f>
        <v>1482.5153901749288</v>
      </c>
    </row>
    <row r="4700" spans="1:15">
      <c r="A4700">
        <v>4696</v>
      </c>
      <c r="B4700" s="39">
        <v>-0.52205509976341147</v>
      </c>
      <c r="C4700" s="39">
        <v>-1.7961512633557757</v>
      </c>
      <c r="D4700" s="29">
        <f>'Monte Carlo Inputs'!$C$6+'Monte Carlo Inputs'!$D$6*B4700</f>
        <v>9.2488955197804604E-2</v>
      </c>
      <c r="E4700" s="29">
        <f>'Monte Carlo Inputs'!$C$7+'Monte Carlo Inputs'!$D$7*C4700</f>
        <v>0.51853420514309279</v>
      </c>
      <c r="F4700" s="16">
        <f>'Monte Carlo Inputs'!$C$17*(1+$D4700)</f>
        <v>2653.7649210709874</v>
      </c>
      <c r="G4700" s="16">
        <f t="shared" ref="G4700:J4700" si="4694">F4700*(1+$D4700)</f>
        <v>2899.2088659614274</v>
      </c>
      <c r="H4700" s="16">
        <f t="shared" si="4694"/>
        <v>3167.3536648744116</v>
      </c>
      <c r="I4700" s="16">
        <f t="shared" si="4694"/>
        <v>3460.2988960805828</v>
      </c>
      <c r="J4700" s="16">
        <f t="shared" si="4694"/>
        <v>3780.3383256511925</v>
      </c>
      <c r="K4700" s="16">
        <f>F4700*$E4700*(1-'Monte Carlo Inputs'!$C$11)+F4700*'Monte Carlo Inputs'!$C$12-F4700*'Monte Carlo Inputs'!$C$13-'Monte Carlo Inputs'!$C$14*(F4700-'Monte Carlo Inputs'!$C$17)</f>
        <v>1084.5483219305031</v>
      </c>
      <c r="L4700" s="16">
        <f>G4700*$E4700*(1-'Monte Carlo Inputs'!$C$11)+G4700*'Monte Carlo Inputs'!$C$12-G4700*'Monte Carlo Inputs'!$C$13-'Monte Carlo Inputs'!$C$14*(G4700-F4700)</f>
        <v>1184.8570630873876</v>
      </c>
      <c r="M4700" s="16">
        <f>H4700*$E4700*(1-'Monte Carlo Inputs'!$C$11)+H4700*'Monte Carlo Inputs'!$C$12-H4700*'Monte Carlo Inputs'!$C$13-'Monte Carlo Inputs'!$C$14*(H4700-G4700)</f>
        <v>1294.4432549110793</v>
      </c>
      <c r="N4700" s="16">
        <f>I4700*$E4700*(1-'Monte Carlo Inputs'!$C$11)+I4700*'Monte Carlo Inputs'!$C$12-I4700*'Monte Carlo Inputs'!$C$13-'Monte Carlo Inputs'!$C$14*(I4700-H4700)</f>
        <v>1414.1649591206506</v>
      </c>
      <c r="O4700" s="16">
        <f>J4700*$E4700*(1-'Monte Carlo Inputs'!$C$11)+J4700*'Monte Carlo Inputs'!$C$12-J4700*'Monte Carlo Inputs'!$C$13-'Monte Carlo Inputs'!$C$14*(J4700-I4700)</f>
        <v>1544.9595986670649</v>
      </c>
    </row>
    <row r="4701" spans="1:15">
      <c r="A4701">
        <v>4697</v>
      </c>
      <c r="B4701" s="39">
        <v>0.85678235356682031</v>
      </c>
      <c r="C4701" s="39">
        <v>-0.33961850093819723</v>
      </c>
      <c r="D4701" s="29">
        <f>'Monte Carlo Inputs'!$C$6+'Monte Carlo Inputs'!$D$6*B4701</f>
        <v>0.18181590123013552</v>
      </c>
      <c r="E4701" s="29">
        <f>'Monte Carlo Inputs'!$C$7+'Monte Carlo Inputs'!$D$7*C4701</f>
        <v>0.57066625306848284</v>
      </c>
      <c r="F4701" s="16">
        <f>'Monte Carlo Inputs'!$C$17*(1+$D4701)</f>
        <v>2870.7490056781226</v>
      </c>
      <c r="G4701" s="16">
        <f t="shared" ref="G4701:J4701" si="4695">F4701*(1+$D4701)</f>
        <v>3392.6968233510056</v>
      </c>
      <c r="H4701" s="16">
        <f t="shared" si="4695"/>
        <v>4009.5430538891865</v>
      </c>
      <c r="I4701" s="16">
        <f t="shared" si="4695"/>
        <v>4738.5417377530785</v>
      </c>
      <c r="J4701" s="16">
        <f t="shared" si="4695"/>
        <v>5600.0839743192664</v>
      </c>
      <c r="K4701" s="16">
        <f>F4701*$E4701*(1-'Monte Carlo Inputs'!$C$11)+F4701*'Monte Carlo Inputs'!$C$12-F4701*'Monte Carlo Inputs'!$C$13-'Monte Carlo Inputs'!$C$14*(F4701-'Monte Carlo Inputs'!$C$17)</f>
        <v>1283.0480986649175</v>
      </c>
      <c r="L4701" s="16">
        <f>G4701*$E4701*(1-'Monte Carlo Inputs'!$C$11)+G4701*'Monte Carlo Inputs'!$C$12-G4701*'Monte Carlo Inputs'!$C$13-'Monte Carlo Inputs'!$C$14*(G4701-F4701)</f>
        <v>1516.3266450452913</v>
      </c>
      <c r="M4701" s="16">
        <f>H4701*$E4701*(1-'Monte Carlo Inputs'!$C$11)+H4701*'Monte Carlo Inputs'!$C$12-H4701*'Monte Carlo Inputs'!$C$13-'Monte Carlo Inputs'!$C$14*(H4701-G4701)</f>
        <v>1792.0189405734684</v>
      </c>
      <c r="N4701" s="16">
        <f>I4701*$E4701*(1-'Monte Carlo Inputs'!$C$11)+I4701*'Monte Carlo Inputs'!$C$12-I4701*'Monte Carlo Inputs'!$C$13-'Monte Carlo Inputs'!$C$14*(I4701-H4701)</f>
        <v>2117.8364792753064</v>
      </c>
      <c r="O4701" s="16">
        <f>J4701*$E4701*(1-'Monte Carlo Inputs'!$C$11)+J4701*'Monte Carlo Inputs'!$C$12-J4701*'Monte Carlo Inputs'!$C$13-'Monte Carlo Inputs'!$C$14*(J4701-I4701)</f>
        <v>2502.8928274128029</v>
      </c>
    </row>
    <row r="4702" spans="1:15">
      <c r="A4702">
        <v>4698</v>
      </c>
      <c r="B4702" s="39">
        <v>1.3268456576830217</v>
      </c>
      <c r="C4702" s="39">
        <v>-0.76175059499855691</v>
      </c>
      <c r="D4702" s="29">
        <f>'Monte Carlo Inputs'!$C$6+'Monte Carlo Inputs'!$D$6*B4702</f>
        <v>0.21226859838972639</v>
      </c>
      <c r="E4702" s="29">
        <f>'Monte Carlo Inputs'!$C$7+'Monte Carlo Inputs'!$D$7*C4702</f>
        <v>0.55555735121180716</v>
      </c>
      <c r="F4702" s="16">
        <f>'Monte Carlo Inputs'!$C$17*(1+$D4702)</f>
        <v>2944.7216523484849</v>
      </c>
      <c r="G4702" s="16">
        <f t="shared" ref="G4702:J4702" si="4696">F4702*(1+$D4702)</f>
        <v>3569.7935901403766</v>
      </c>
      <c r="H4702" s="16">
        <f t="shared" si="4696"/>
        <v>4327.5486720601039</v>
      </c>
      <c r="I4702" s="16">
        <f t="shared" si="4696"/>
        <v>5246.1513631416237</v>
      </c>
      <c r="J4702" s="16">
        <f t="shared" si="4696"/>
        <v>6359.7445599360481</v>
      </c>
      <c r="K4702" s="16">
        <f>F4702*$E4702*(1-'Monte Carlo Inputs'!$C$11)+F4702*'Monte Carlo Inputs'!$C$12-F4702*'Monte Carlo Inputs'!$C$13-'Monte Carlo Inputs'!$C$14*(F4702-'Monte Carlo Inputs'!$C$17)</f>
        <v>1285.4996256826098</v>
      </c>
      <c r="L4702" s="16">
        <f>G4702*$E4702*(1-'Monte Carlo Inputs'!$C$11)+G4702*'Monte Carlo Inputs'!$C$12-G4702*'Monte Carlo Inputs'!$C$13-'Monte Carlo Inputs'!$C$14*(G4702-F4702)</f>
        <v>1558.370829456775</v>
      </c>
      <c r="M4702" s="16">
        <f>H4702*$E4702*(1-'Monte Carlo Inputs'!$C$11)+H4702*'Monte Carlo Inputs'!$C$12-H4702*'Monte Carlo Inputs'!$C$13-'Monte Carlo Inputs'!$C$14*(H4702-G4702)</f>
        <v>1889.1640211970002</v>
      </c>
      <c r="N4702" s="16">
        <f>I4702*$E4702*(1-'Monte Carlo Inputs'!$C$11)+I4702*'Monte Carlo Inputs'!$C$12-I4702*'Monte Carlo Inputs'!$C$13-'Monte Carlo Inputs'!$C$14*(I4702-H4702)</f>
        <v>2290.1742201047864</v>
      </c>
      <c r="O4702" s="16">
        <f>J4702*$E4702*(1-'Monte Carlo Inputs'!$C$11)+J4702*'Monte Carlo Inputs'!$C$12-J4702*'Monte Carlo Inputs'!$C$13-'Monte Carlo Inputs'!$C$14*(J4702-I4702)</f>
        <v>2776.3062918747137</v>
      </c>
    </row>
    <row r="4703" spans="1:15">
      <c r="A4703">
        <v>4699</v>
      </c>
      <c r="B4703" s="39">
        <v>-0.53599709035671972</v>
      </c>
      <c r="C4703" s="39">
        <v>0.13815517573936478</v>
      </c>
      <c r="D4703" s="29">
        <f>'Monte Carlo Inputs'!$C$6+'Monte Carlo Inputs'!$D$6*B4703</f>
        <v>9.1585733836719752E-2</v>
      </c>
      <c r="E4703" s="29">
        <f>'Monte Carlo Inputs'!$C$7+'Monte Carlo Inputs'!$D$7*C4703</f>
        <v>0.58776667185254294</v>
      </c>
      <c r="F4703" s="16">
        <f>'Monte Carlo Inputs'!$C$17*(1+$D4703)</f>
        <v>2651.570906062776</v>
      </c>
      <c r="G4703" s="16">
        <f t="shared" ref="G4703:J4703" si="4697">F4703*(1+$D4703)</f>
        <v>2894.4169733146309</v>
      </c>
      <c r="H4703" s="16">
        <f t="shared" si="4697"/>
        <v>3159.5042758451082</v>
      </c>
      <c r="I4703" s="16">
        <f t="shared" si="4697"/>
        <v>3448.8697935086357</v>
      </c>
      <c r="J4703" s="16">
        <f t="shared" si="4697"/>
        <v>3764.7370644544199</v>
      </c>
      <c r="K4703" s="16">
        <f>F4703*$E4703*(1-'Monte Carlo Inputs'!$C$11)+F4703*'Monte Carlo Inputs'!$C$12-F4703*'Monte Carlo Inputs'!$C$13-'Monte Carlo Inputs'!$C$14*(F4703-'Monte Carlo Inputs'!$C$17)</f>
        <v>1214.2448782285921</v>
      </c>
      <c r="L4703" s="16">
        <f>G4703*$E4703*(1-'Monte Carlo Inputs'!$C$11)+G4703*'Monte Carlo Inputs'!$C$12-G4703*'Monte Carlo Inputs'!$C$13-'Monte Carlo Inputs'!$C$14*(G4703-F4703)</f>
        <v>1325.4523864586361</v>
      </c>
      <c r="M4703" s="16">
        <f>H4703*$E4703*(1-'Monte Carlo Inputs'!$C$11)+H4703*'Monte Carlo Inputs'!$C$12-H4703*'Monte Carlo Inputs'!$C$13-'Monte Carlo Inputs'!$C$14*(H4703-G4703)</f>
        <v>1446.8449159380812</v>
      </c>
      <c r="N4703" s="16">
        <f>I4703*$E4703*(1-'Monte Carlo Inputs'!$C$11)+I4703*'Monte Carlo Inputs'!$C$12-I4703*'Monte Carlo Inputs'!$C$13-'Monte Carlo Inputs'!$C$14*(I4703-H4703)</f>
        <v>1579.3552693121972</v>
      </c>
      <c r="O4703" s="16">
        <f>J4703*$E4703*(1-'Monte Carlo Inputs'!$C$11)+J4703*'Monte Carlo Inputs'!$C$12-J4703*'Monte Carlo Inputs'!$C$13-'Monte Carlo Inputs'!$C$14*(J4703-I4703)</f>
        <v>1724.0016806410447</v>
      </c>
    </row>
    <row r="4704" spans="1:15">
      <c r="A4704">
        <v>4700</v>
      </c>
      <c r="B4704" s="39">
        <v>1.711875588353903E-2</v>
      </c>
      <c r="C4704" s="39">
        <v>-0.60817202017137839</v>
      </c>
      <c r="D4704" s="29">
        <f>'Monte Carlo Inputs'!$C$6+'Monte Carlo Inputs'!$D$6*B4704</f>
        <v>0.12741892739220215</v>
      </c>
      <c r="E4704" s="29">
        <f>'Monte Carlo Inputs'!$C$7+'Monte Carlo Inputs'!$D$7*C4704</f>
        <v>0.56105421735158034</v>
      </c>
      <c r="F4704" s="16">
        <f>'Monte Carlo Inputs'!$C$17*(1+$D4704)</f>
        <v>2738.6133165283986</v>
      </c>
      <c r="G4704" s="16">
        <f t="shared" ref="G4704:J4704" si="4698">F4704*(1+$D4704)</f>
        <v>3087.5644878624485</v>
      </c>
      <c r="H4704" s="16">
        <f t="shared" si="4698"/>
        <v>3480.9786431601356</v>
      </c>
      <c r="I4704" s="16">
        <f t="shared" si="4698"/>
        <v>3924.5212081467635</v>
      </c>
      <c r="J4704" s="16">
        <f t="shared" si="4698"/>
        <v>4424.5794910167733</v>
      </c>
      <c r="K4704" s="16">
        <f>F4704*$E4704*(1-'Monte Carlo Inputs'!$C$11)+F4704*'Monte Carlo Inputs'!$C$12-F4704*'Monte Carlo Inputs'!$C$13-'Monte Carlo Inputs'!$C$14*(F4704-'Monte Carlo Inputs'!$C$17)</f>
        <v>1203.3860964097219</v>
      </c>
      <c r="L4704" s="16">
        <f>G4704*$E4704*(1-'Monte Carlo Inputs'!$C$11)+G4704*'Monte Carlo Inputs'!$C$12-G4704*'Monte Carlo Inputs'!$C$13-'Monte Carlo Inputs'!$C$14*(G4704-F4704)</f>
        <v>1356.7202620529376</v>
      </c>
      <c r="M4704" s="16">
        <f>H4704*$E4704*(1-'Monte Carlo Inputs'!$C$11)+H4704*'Monte Carlo Inputs'!$C$12-H4704*'Monte Carlo Inputs'!$C$13-'Monte Carlo Inputs'!$C$14*(H4704-G4704)</f>
        <v>1529.5921026149906</v>
      </c>
      <c r="N4704" s="16">
        <f>I4704*$E4704*(1-'Monte Carlo Inputs'!$C$11)+I4704*'Monte Carlo Inputs'!$C$12-I4704*'Monte Carlo Inputs'!$C$13-'Monte Carlo Inputs'!$C$14*(I4704-H4704)</f>
        <v>1724.491087677776</v>
      </c>
      <c r="O4704" s="16">
        <f>J4704*$E4704*(1-'Monte Carlo Inputs'!$C$11)+J4704*'Monte Carlo Inputs'!$C$12-J4704*'Monte Carlo Inputs'!$C$13-'Monte Carlo Inputs'!$C$14*(J4704-I4704)</f>
        <v>1944.22389236709</v>
      </c>
    </row>
    <row r="4705" spans="1:15">
      <c r="A4705">
        <v>4701</v>
      </c>
      <c r="B4705" s="39">
        <v>1.039903029729254</v>
      </c>
      <c r="C4705" s="39">
        <v>-0.78287502099134199</v>
      </c>
      <c r="D4705" s="29">
        <f>'Monte Carlo Inputs'!$C$6+'Monte Carlo Inputs'!$D$6*B4705</f>
        <v>0.19367923632990236</v>
      </c>
      <c r="E4705" s="29">
        <f>'Monte Carlo Inputs'!$C$7+'Monte Carlo Inputs'!$D$7*C4705</f>
        <v>0.55480126826148313</v>
      </c>
      <c r="F4705" s="16">
        <f>'Monte Carlo Inputs'!$C$17*(1+$D4705)</f>
        <v>2899.5662329689658</v>
      </c>
      <c r="G4705" s="16">
        <f t="shared" ref="G4705:J4705" si="4699">F4705*(1+$D4705)</f>
        <v>3461.1520066583666</v>
      </c>
      <c r="H4705" s="16">
        <f t="shared" si="4699"/>
        <v>4131.5052841296674</v>
      </c>
      <c r="I4705" s="16">
        <f t="shared" si="4699"/>
        <v>4931.6920724528572</v>
      </c>
      <c r="J4705" s="16">
        <f t="shared" si="4699"/>
        <v>5886.8584268597597</v>
      </c>
      <c r="K4705" s="16">
        <f>F4705*$E4705*(1-'Monte Carlo Inputs'!$C$11)+F4705*'Monte Carlo Inputs'!$C$12-F4705*'Monte Carlo Inputs'!$C$13-'Monte Carlo Inputs'!$C$14*(F4705-'Monte Carlo Inputs'!$C$17)</f>
        <v>1263.6029034163171</v>
      </c>
      <c r="L4705" s="16">
        <f>G4705*$E4705*(1-'Monte Carlo Inputs'!$C$11)+G4705*'Monte Carlo Inputs'!$C$12-G4705*'Monte Carlo Inputs'!$C$13-'Monte Carlo Inputs'!$C$14*(G4705-F4705)</f>
        <v>1508.3365487742367</v>
      </c>
      <c r="M4705" s="16">
        <f>H4705*$E4705*(1-'Monte Carlo Inputs'!$C$11)+H4705*'Monte Carlo Inputs'!$C$12-H4705*'Monte Carlo Inputs'!$C$13-'Monte Carlo Inputs'!$C$14*(H4705-G4705)</f>
        <v>1800.4700196693111</v>
      </c>
      <c r="N4705" s="16">
        <f>I4705*$E4705*(1-'Monte Carlo Inputs'!$C$11)+I4705*'Monte Carlo Inputs'!$C$12-I4705*'Monte Carlo Inputs'!$C$13-'Monte Carlo Inputs'!$C$14*(I4705-H4705)</f>
        <v>2149.1836781137472</v>
      </c>
      <c r="O4705" s="16">
        <f>J4705*$E4705*(1-'Monte Carlo Inputs'!$C$11)+J4705*'Monte Carlo Inputs'!$C$12-J4705*'Monte Carlo Inputs'!$C$13-'Monte Carlo Inputs'!$C$14*(J4705-I4705)</f>
        <v>2565.4359316235086</v>
      </c>
    </row>
    <row r="4706" spans="1:15">
      <c r="A4706">
        <v>4702</v>
      </c>
      <c r="B4706" s="39">
        <v>-0.5216201293755055</v>
      </c>
      <c r="C4706" s="39">
        <v>-1.2529404803563871</v>
      </c>
      <c r="D4706" s="29">
        <f>'Monte Carlo Inputs'!$C$6+'Monte Carlo Inputs'!$D$6*B4706</f>
        <v>9.2517134426815459E-2</v>
      </c>
      <c r="E4706" s="29">
        <f>'Monte Carlo Inputs'!$C$7+'Monte Carlo Inputs'!$D$7*C4706</f>
        <v>0.53797674107747773</v>
      </c>
      <c r="F4706" s="16">
        <f>'Monte Carlo Inputs'!$C$17*(1+$D4706)</f>
        <v>2653.8333712361778</v>
      </c>
      <c r="G4706" s="16">
        <f t="shared" ref="G4706:J4706" si="4700">F4706*(1+$D4706)</f>
        <v>2899.3584299892041</v>
      </c>
      <c r="H4706" s="16">
        <f t="shared" si="4700"/>
        <v>3167.5987636080358</v>
      </c>
      <c r="I4706" s="16">
        <f t="shared" si="4700"/>
        <v>3460.655924230975</v>
      </c>
      <c r="J4706" s="16">
        <f t="shared" si="4700"/>
        <v>3780.8258935780073</v>
      </c>
      <c r="K4706" s="16">
        <f>F4706*$E4706*(1-'Monte Carlo Inputs'!$C$11)+F4706*'Monte Carlo Inputs'!$C$12-F4706*'Monte Carlo Inputs'!$C$13-'Monte Carlo Inputs'!$C$14*(F4706-'Monte Carlo Inputs'!$C$17)</f>
        <v>1121.2925602578757</v>
      </c>
      <c r="L4706" s="16">
        <f>G4706*$E4706*(1-'Monte Carlo Inputs'!$C$11)+G4706*'Monte Carlo Inputs'!$C$12-G4706*'Monte Carlo Inputs'!$C$13-'Monte Carlo Inputs'!$C$14*(G4706-F4706)</f>
        <v>1225.0313347870419</v>
      </c>
      <c r="M4706" s="16">
        <f>H4706*$E4706*(1-'Monte Carlo Inputs'!$C$11)+H4706*'Monte Carlo Inputs'!$C$12-H4706*'Monte Carlo Inputs'!$C$13-'Monte Carlo Inputs'!$C$14*(H4706-G4706)</f>
        <v>1338.3677234645957</v>
      </c>
      <c r="N4706" s="16">
        <f>I4706*$E4706*(1-'Monte Carlo Inputs'!$C$11)+I4706*'Monte Carlo Inputs'!$C$12-I4706*'Monte Carlo Inputs'!$C$13-'Monte Carlo Inputs'!$C$14*(I4706-H4706)</f>
        <v>1462.1896700488805</v>
      </c>
      <c r="O4706" s="16">
        <f>J4706*$E4706*(1-'Monte Carlo Inputs'!$C$11)+J4706*'Monte Carlo Inputs'!$C$12-J4706*'Monte Carlo Inputs'!$C$13-'Monte Carlo Inputs'!$C$14*(J4706-I4706)</f>
        <v>1597.467268310294</v>
      </c>
    </row>
    <row r="4707" spans="1:15">
      <c r="A4707">
        <v>4703</v>
      </c>
      <c r="B4707" s="39">
        <v>2.4561278956116861</v>
      </c>
      <c r="C4707" s="39">
        <v>0.37765789626484025</v>
      </c>
      <c r="D4707" s="29">
        <f>'Monte Carlo Inputs'!$C$6+'Monte Carlo Inputs'!$D$6*B4707</f>
        <v>0.28542829772853168</v>
      </c>
      <c r="E4707" s="29">
        <f>'Monte Carlo Inputs'!$C$7+'Monte Carlo Inputs'!$D$7*C4707</f>
        <v>0.59633892482677142</v>
      </c>
      <c r="F4707" s="16">
        <f>'Monte Carlo Inputs'!$C$17*(1+$D4707)</f>
        <v>3122.4338780123767</v>
      </c>
      <c r="G4707" s="16">
        <f t="shared" ref="G4707:J4707" si="4701">F4707*(1+$D4707)</f>
        <v>4013.664864583347</v>
      </c>
      <c r="H4707" s="16">
        <f t="shared" si="4701"/>
        <v>5159.2783945341889</v>
      </c>
      <c r="I4707" s="16">
        <f t="shared" si="4701"/>
        <v>6631.882444193674</v>
      </c>
      <c r="J4707" s="16">
        <f t="shared" si="4701"/>
        <v>8524.8093609756088</v>
      </c>
      <c r="K4707" s="16">
        <f>F4707*$E4707*(1-'Monte Carlo Inputs'!$C$11)+F4707*'Monte Carlo Inputs'!$C$12-F4707*'Monte Carlo Inputs'!$C$13-'Monte Carlo Inputs'!$C$14*(F4707-'Monte Carlo Inputs'!$C$17)</f>
        <v>1456.1463417332786</v>
      </c>
      <c r="L4707" s="16">
        <f>G4707*$E4707*(1-'Monte Carlo Inputs'!$C$11)+G4707*'Monte Carlo Inputs'!$C$12-G4707*'Monte Carlo Inputs'!$C$13-'Monte Carlo Inputs'!$C$14*(G4707-F4707)</f>
        <v>1871.7717132978371</v>
      </c>
      <c r="M4707" s="16">
        <f>H4707*$E4707*(1-'Monte Carlo Inputs'!$C$11)+H4707*'Monte Carlo Inputs'!$C$12-H4707*'Monte Carlo Inputs'!$C$13-'Monte Carlo Inputs'!$C$14*(H4707-G4707)</f>
        <v>2406.0283271608555</v>
      </c>
      <c r="N4707" s="16">
        <f>I4707*$E4707*(1-'Monte Carlo Inputs'!$C$11)+I4707*'Monte Carlo Inputs'!$C$12-I4707*'Monte Carlo Inputs'!$C$13-'Monte Carlo Inputs'!$C$14*(I4707-H4707)</f>
        <v>3092.7768968690052</v>
      </c>
      <c r="O4707" s="16">
        <f>J4707*$E4707*(1-'Monte Carlo Inputs'!$C$11)+J4707*'Monte Carlo Inputs'!$C$12-J4707*'Monte Carlo Inputs'!$C$13-'Monte Carlo Inputs'!$C$14*(J4707-I4707)</f>
        <v>3975.5429417964565</v>
      </c>
    </row>
    <row r="4708" spans="1:15">
      <c r="A4708">
        <v>4704</v>
      </c>
      <c r="B4708" s="39">
        <v>0.93743607009895202</v>
      </c>
      <c r="C4708" s="39">
        <v>-1.7285392790882192</v>
      </c>
      <c r="D4708" s="29">
        <f>'Monte Carlo Inputs'!$C$6+'Monte Carlo Inputs'!$D$6*B4708</f>
        <v>0.1870409915165735</v>
      </c>
      <c r="E4708" s="29">
        <f>'Monte Carlo Inputs'!$C$7+'Monte Carlo Inputs'!$D$7*C4708</f>
        <v>0.52095416526696703</v>
      </c>
      <c r="F4708" s="16">
        <f>'Monte Carlo Inputs'!$C$17*(1+$D4708)</f>
        <v>2883.4412724929089</v>
      </c>
      <c r="G4708" s="16">
        <f t="shared" ref="G4708:J4708" si="4702">F4708*(1+$D4708)</f>
        <v>3422.7629870797928</v>
      </c>
      <c r="H4708" s="16">
        <f t="shared" si="4702"/>
        <v>4062.9599699094256</v>
      </c>
      <c r="I4708" s="16">
        <f t="shared" si="4702"/>
        <v>4822.9000311734317</v>
      </c>
      <c r="J4708" s="16">
        <f t="shared" si="4702"/>
        <v>5724.9800349894231</v>
      </c>
      <c r="K4708" s="16">
        <f>F4708*$E4708*(1-'Monte Carlo Inputs'!$C$11)+F4708*'Monte Carlo Inputs'!$C$12-F4708*'Monte Carlo Inputs'!$C$13-'Monte Carlo Inputs'!$C$14*(F4708-'Monte Carlo Inputs'!$C$17)</f>
        <v>1186.9025702192282</v>
      </c>
      <c r="L4708" s="16">
        <f>G4708*$E4708*(1-'Monte Carlo Inputs'!$C$11)+G4708*'Monte Carlo Inputs'!$C$12-G4708*'Monte Carlo Inputs'!$C$13-'Monte Carlo Inputs'!$C$14*(G4708-F4708)</f>
        <v>1408.9020037866021</v>
      </c>
      <c r="M4708" s="16">
        <f>H4708*$E4708*(1-'Monte Carlo Inputs'!$C$11)+H4708*'Monte Carlo Inputs'!$C$12-H4708*'Monte Carlo Inputs'!$C$13-'Monte Carlo Inputs'!$C$14*(H4708-G4708)</f>
        <v>1672.4244315245351</v>
      </c>
      <c r="N4708" s="16">
        <f>I4708*$E4708*(1-'Monte Carlo Inputs'!$C$11)+I4708*'Monte Carlo Inputs'!$C$12-I4708*'Monte Carlo Inputs'!$C$13-'Monte Carlo Inputs'!$C$14*(I4708-H4708)</f>
        <v>1985.2363554334254</v>
      </c>
      <c r="O4708" s="16">
        <f>J4708*$E4708*(1-'Monte Carlo Inputs'!$C$11)+J4708*'Monte Carlo Inputs'!$C$12-J4708*'Monte Carlo Inputs'!$C$13-'Monte Carlo Inputs'!$C$14*(J4708-I4708)</f>
        <v>2356.5569317484428</v>
      </c>
    </row>
    <row r="4709" spans="1:15">
      <c r="A4709">
        <v>4705</v>
      </c>
      <c r="B4709" s="39">
        <v>-1.6520692054677546</v>
      </c>
      <c r="C4709" s="39">
        <v>1.0894968525390951</v>
      </c>
      <c r="D4709" s="29">
        <f>'Monte Carlo Inputs'!$C$6+'Monte Carlo Inputs'!$D$6*B4709</f>
        <v>1.9281842356310572E-2</v>
      </c>
      <c r="E4709" s="29">
        <f>'Monte Carlo Inputs'!$C$7+'Monte Carlo Inputs'!$D$7*C4709</f>
        <v>0.62181698034407673</v>
      </c>
      <c r="F4709" s="16">
        <f>'Monte Carlo Inputs'!$C$17*(1+$D4709)</f>
        <v>2475.9375232677144</v>
      </c>
      <c r="G4709" s="16">
        <f t="shared" ref="G4709:J4709" si="4703">F4709*(1+$D4709)</f>
        <v>2523.6781602754363</v>
      </c>
      <c r="H4709" s="16">
        <f t="shared" si="4703"/>
        <v>2572.339324719931</v>
      </c>
      <c r="I4709" s="16">
        <f t="shared" si="4703"/>
        <v>2621.9387660661191</v>
      </c>
      <c r="J4709" s="16">
        <f t="shared" si="4703"/>
        <v>2672.4945760213054</v>
      </c>
      <c r="K4709" s="16">
        <f>F4709*$E4709*(1-'Monte Carlo Inputs'!$C$11)+F4709*'Monte Carlo Inputs'!$C$12-F4709*'Monte Carlo Inputs'!$C$13-'Monte Carlo Inputs'!$C$14*(F4709-'Monte Carlo Inputs'!$C$17)</f>
        <v>1191.1093367296755</v>
      </c>
      <c r="L4709" s="16">
        <f>G4709*$E4709*(1-'Monte Carlo Inputs'!$C$11)+G4709*'Monte Carlo Inputs'!$C$12-G4709*'Monte Carlo Inputs'!$C$13-'Monte Carlo Inputs'!$C$14*(G4709-F4709)</f>
        <v>1214.076119189627</v>
      </c>
      <c r="M4709" s="16">
        <f>H4709*$E4709*(1-'Monte Carlo Inputs'!$C$11)+H4709*'Monte Carlo Inputs'!$C$12-H4709*'Monte Carlo Inputs'!$C$13-'Monte Carlo Inputs'!$C$14*(H4709-G4709)</f>
        <v>1237.4857435284023</v>
      </c>
      <c r="N4709" s="16">
        <f>I4709*$E4709*(1-'Monte Carlo Inputs'!$C$11)+I4709*'Monte Carlo Inputs'!$C$12-I4709*'Monte Carlo Inputs'!$C$13-'Monte Carlo Inputs'!$C$14*(I4709-H4709)</f>
        <v>1261.3467485532985</v>
      </c>
      <c r="O4709" s="16">
        <f>J4709*$E4709*(1-'Monte Carlo Inputs'!$C$11)+J4709*'Monte Carlo Inputs'!$C$12-J4709*'Monte Carlo Inputs'!$C$13-'Monte Carlo Inputs'!$C$14*(J4709-I4709)</f>
        <v>1285.6678377155483</v>
      </c>
    </row>
    <row r="4710" spans="1:15">
      <c r="A4710">
        <v>4706</v>
      </c>
      <c r="B4710" s="39">
        <v>9.3358656520078648E-3</v>
      </c>
      <c r="C4710" s="39">
        <v>0.60652346552870418</v>
      </c>
      <c r="D4710" s="29">
        <f>'Monte Carlo Inputs'!$C$6+'Monte Carlo Inputs'!$D$6*B4710</f>
        <v>0.12691471870972953</v>
      </c>
      <c r="E4710" s="29">
        <f>'Monte Carlo Inputs'!$C$7+'Monte Carlo Inputs'!$D$7*C4710</f>
        <v>0.60453045414433504</v>
      </c>
      <c r="F4710" s="16">
        <f>'Monte Carlo Inputs'!$C$17*(1+$D4710)</f>
        <v>2737.3885432178045</v>
      </c>
      <c r="G4710" s="16">
        <f t="shared" ref="G4710:J4710" si="4704">F4710*(1+$D4710)</f>
        <v>3084.8034401795285</v>
      </c>
      <c r="H4710" s="16">
        <f t="shared" si="4704"/>
        <v>3476.3104010647194</v>
      </c>
      <c r="I4710" s="16">
        <f t="shared" si="4704"/>
        <v>3917.5053577635549</v>
      </c>
      <c r="J4710" s="16">
        <f t="shared" si="4704"/>
        <v>4414.6944482879744</v>
      </c>
      <c r="K4710" s="16">
        <f>F4710*$E4710*(1-'Monte Carlo Inputs'!$C$11)+F4710*'Monte Carlo Inputs'!$C$12-F4710*'Monte Carlo Inputs'!$C$13-'Monte Carlo Inputs'!$C$14*(F4710-'Monte Carlo Inputs'!$C$17)</f>
        <v>1287.5149746890102</v>
      </c>
      <c r="L4710" s="16">
        <f>G4710*$E4710*(1-'Monte Carlo Inputs'!$C$11)+G4710*'Monte Carlo Inputs'!$C$12-G4710*'Monte Carlo Inputs'!$C$13-'Monte Carlo Inputs'!$C$14*(G4710-F4710)</f>
        <v>1450.9195755362305</v>
      </c>
      <c r="M4710" s="16">
        <f>H4710*$E4710*(1-'Monte Carlo Inputs'!$C$11)+H4710*'Monte Carlo Inputs'!$C$12-H4710*'Monte Carlo Inputs'!$C$13-'Monte Carlo Inputs'!$C$14*(H4710-G4710)</f>
        <v>1635.0626253358514</v>
      </c>
      <c r="N4710" s="16">
        <f>I4710*$E4710*(1-'Monte Carlo Inputs'!$C$11)+I4710*'Monte Carlo Inputs'!$C$12-I4710*'Monte Carlo Inputs'!$C$13-'Monte Carlo Inputs'!$C$14*(I4710-H4710)</f>
        <v>1842.5761385031426</v>
      </c>
      <c r="O4710" s="16">
        <f>J4710*$E4710*(1-'Monte Carlo Inputs'!$C$11)+J4710*'Monte Carlo Inputs'!$C$12-J4710*'Monte Carlo Inputs'!$C$13-'Monte Carlo Inputs'!$C$14*(J4710-I4710)</f>
        <v>2076.4261708225285</v>
      </c>
    </row>
    <row r="4711" spans="1:15">
      <c r="A4711">
        <v>4707</v>
      </c>
      <c r="B4711" s="39">
        <v>0.17936324036352244</v>
      </c>
      <c r="C4711" s="39">
        <v>-1.5770280700564967</v>
      </c>
      <c r="D4711" s="29">
        <f>'Monte Carlo Inputs'!$C$6+'Monte Carlo Inputs'!$D$6*B4711</f>
        <v>0.13792981413536623</v>
      </c>
      <c r="E4711" s="29">
        <f>'Monte Carlo Inputs'!$C$7+'Monte Carlo Inputs'!$D$7*C4711</f>
        <v>0.52637703649532541</v>
      </c>
      <c r="F4711" s="16">
        <f>'Monte Carlo Inputs'!$C$17*(1+$D4711)</f>
        <v>2764.1453115162185</v>
      </c>
      <c r="G4711" s="16">
        <f t="shared" ref="G4711:J4711" si="4705">F4711*(1+$D4711)</f>
        <v>3145.4033605767945</v>
      </c>
      <c r="H4711" s="16">
        <f t="shared" si="4705"/>
        <v>3579.2482614819082</v>
      </c>
      <c r="I4711" s="16">
        <f t="shared" si="4705"/>
        <v>4072.9333089324405</v>
      </c>
      <c r="J4711" s="16">
        <f t="shared" si="4705"/>
        <v>4634.7122432192336</v>
      </c>
      <c r="K4711" s="16">
        <f>F4711*$E4711*(1-'Monte Carlo Inputs'!$C$11)+F4711*'Monte Carlo Inputs'!$C$12-F4711*'Monte Carlo Inputs'!$C$13-'Monte Carlo Inputs'!$C$14*(F4711-'Monte Carlo Inputs'!$C$17)</f>
        <v>1146.7786090086902</v>
      </c>
      <c r="L4711" s="16">
        <f>G4711*$E4711*(1-'Monte Carlo Inputs'!$C$11)+G4711*'Monte Carlo Inputs'!$C$12-G4711*'Monte Carlo Inputs'!$C$13-'Monte Carlo Inputs'!$C$14*(G4711-F4711)</f>
        <v>1304.9535694036726</v>
      </c>
      <c r="M4711" s="16">
        <f>H4711*$E4711*(1-'Monte Carlo Inputs'!$C$11)+H4711*'Monte Carlo Inputs'!$C$12-H4711*'Monte Carlo Inputs'!$C$13-'Monte Carlo Inputs'!$C$14*(H4711-G4711)</f>
        <v>1484.9455726868043</v>
      </c>
      <c r="N4711" s="16">
        <f>I4711*$E4711*(1-'Monte Carlo Inputs'!$C$11)+I4711*'Monte Carlo Inputs'!$C$12-I4711*'Monte Carlo Inputs'!$C$13-'Monte Carlo Inputs'!$C$14*(I4711-H4711)</f>
        <v>1689.7638395286301</v>
      </c>
      <c r="O4711" s="16">
        <f>J4711*$E4711*(1-'Monte Carlo Inputs'!$C$11)+J4711*'Monte Carlo Inputs'!$C$12-J4711*'Monte Carlo Inputs'!$C$13-'Monte Carlo Inputs'!$C$14*(J4711-I4711)</f>
        <v>1922.8326518474764</v>
      </c>
    </row>
    <row r="4712" spans="1:15">
      <c r="A4712">
        <v>4708</v>
      </c>
      <c r="B4712" s="39">
        <v>-1.4050332239192278</v>
      </c>
      <c r="C4712" s="39">
        <v>2.4884263636444923</v>
      </c>
      <c r="D4712" s="29">
        <f>'Monte Carlo Inputs'!$C$6+'Monte Carlo Inputs'!$D$6*B4712</f>
        <v>3.5285882381863962E-2</v>
      </c>
      <c r="E4712" s="29">
        <f>'Monte Carlo Inputs'!$C$7+'Monte Carlo Inputs'!$D$7*C4712</f>
        <v>0.67188729952875481</v>
      </c>
      <c r="F4712" s="16">
        <f>'Monte Carlo Inputs'!$C$17*(1+$D4712)</f>
        <v>2514.8129368937862</v>
      </c>
      <c r="G4712" s="16">
        <f t="shared" ref="G4712:J4712" si="4706">F4712*(1+$D4712)</f>
        <v>2603.5503303974106</v>
      </c>
      <c r="H4712" s="16">
        <f t="shared" si="4706"/>
        <v>2695.4189011310768</v>
      </c>
      <c r="I4712" s="16">
        <f t="shared" si="4706"/>
        <v>2790.5291354462411</v>
      </c>
      <c r="J4712" s="16">
        <f t="shared" si="4706"/>
        <v>2888.9954183027617</v>
      </c>
      <c r="K4712" s="16">
        <f>F4712*$E4712*(1-'Monte Carlo Inputs'!$C$11)+F4712*'Monte Carlo Inputs'!$C$12-F4712*'Monte Carlo Inputs'!$C$13-'Monte Carlo Inputs'!$C$14*(F4712-'Monte Carlo Inputs'!$C$17)</f>
        <v>1300.0501416109853</v>
      </c>
      <c r="L4712" s="16">
        <f>G4712*$E4712*(1-'Monte Carlo Inputs'!$C$11)+G4712*'Monte Carlo Inputs'!$C$12-G4712*'Monte Carlo Inputs'!$C$13-'Monte Carlo Inputs'!$C$14*(G4712-F4712)</f>
        <v>1345.9235579983961</v>
      </c>
      <c r="M4712" s="16">
        <f>H4712*$E4712*(1-'Monte Carlo Inputs'!$C$11)+H4712*'Monte Carlo Inputs'!$C$12-H4712*'Monte Carlo Inputs'!$C$13-'Monte Carlo Inputs'!$C$14*(H4712-G4712)</f>
        <v>1393.4156583609074</v>
      </c>
      <c r="N4712" s="16">
        <f>I4712*$E4712*(1-'Monte Carlo Inputs'!$C$11)+I4712*'Monte Carlo Inputs'!$C$12-I4712*'Monte Carlo Inputs'!$C$13-'Monte Carlo Inputs'!$C$14*(I4712-H4712)</f>
        <v>1442.583559390878</v>
      </c>
      <c r="O4712" s="16">
        <f>J4712*$E4712*(1-'Monte Carlo Inputs'!$C$11)+J4712*'Monte Carlo Inputs'!$C$12-J4712*'Monte Carlo Inputs'!$C$13-'Monte Carlo Inputs'!$C$14*(J4712-I4712)</f>
        <v>1493.4863931935552</v>
      </c>
    </row>
    <row r="4713" spans="1:15">
      <c r="A4713">
        <v>4709</v>
      </c>
      <c r="B4713" s="39">
        <v>0.64783701345441103</v>
      </c>
      <c r="C4713" s="39">
        <v>0.59432049190460201</v>
      </c>
      <c r="D4713" s="29">
        <f>'Monte Carlo Inputs'!$C$6+'Monte Carlo Inputs'!$D$6*B4713</f>
        <v>0.16827953472453402</v>
      </c>
      <c r="E4713" s="29">
        <f>'Monte Carlo Inputs'!$C$7+'Monte Carlo Inputs'!$D$7*C4713</f>
        <v>0.60409368675933772</v>
      </c>
      <c r="F4713" s="16">
        <f>'Monte Carlo Inputs'!$C$17*(1+$D4713)</f>
        <v>2837.8678177993661</v>
      </c>
      <c r="G4713" s="16">
        <f t="shared" ref="G4713:J4713" si="4707">F4713*(1+$D4713)</f>
        <v>3315.4228937883722</v>
      </c>
      <c r="H4713" s="16">
        <f t="shared" si="4707"/>
        <v>3873.3407157701477</v>
      </c>
      <c r="I4713" s="16">
        <f t="shared" si="4707"/>
        <v>4525.1446892495414</v>
      </c>
      <c r="J4713" s="16">
        <f t="shared" si="4707"/>
        <v>5286.6339321176501</v>
      </c>
      <c r="K4713" s="16">
        <f>F4713*$E4713*(1-'Monte Carlo Inputs'!$C$11)+F4713*'Monte Carlo Inputs'!$C$12-F4713*'Monte Carlo Inputs'!$C$13-'Monte Carlo Inputs'!$C$14*(F4713-'Monte Carlo Inputs'!$C$17)</f>
        <v>1335.3875252066555</v>
      </c>
      <c r="L4713" s="16">
        <f>G4713*$E4713*(1-'Monte Carlo Inputs'!$C$11)+G4713*'Monte Carlo Inputs'!$C$12-G4713*'Monte Carlo Inputs'!$C$13-'Monte Carlo Inputs'!$C$14*(G4713-F4713)</f>
        <v>1560.1059166253785</v>
      </c>
      <c r="M4713" s="16">
        <f>H4713*$E4713*(1-'Monte Carlo Inputs'!$C$11)+H4713*'Monte Carlo Inputs'!$C$12-H4713*'Monte Carlo Inputs'!$C$13-'Monte Carlo Inputs'!$C$14*(H4713-G4713)</f>
        <v>1822.6398143960901</v>
      </c>
      <c r="N4713" s="16">
        <f>I4713*$E4713*(1-'Monte Carlo Inputs'!$C$11)+I4713*'Monte Carlo Inputs'!$C$12-I4713*'Monte Carlo Inputs'!$C$13-'Monte Carlo Inputs'!$C$14*(I4713-H4713)</f>
        <v>2129.3527943330751</v>
      </c>
      <c r="O4713" s="16">
        <f>J4713*$E4713*(1-'Monte Carlo Inputs'!$C$11)+J4713*'Monte Carlo Inputs'!$C$12-J4713*'Monte Carlo Inputs'!$C$13-'Monte Carlo Inputs'!$C$14*(J4713-I4713)</f>
        <v>2487.6792918278306</v>
      </c>
    </row>
    <row r="4714" spans="1:15">
      <c r="A4714">
        <v>4710</v>
      </c>
      <c r="B4714" s="39">
        <v>-0.10867078622517076</v>
      </c>
      <c r="C4714" s="39">
        <v>2.5343428377680164</v>
      </c>
      <c r="D4714" s="29">
        <f>'Monte Carlo Inputs'!$C$6+'Monte Carlo Inputs'!$D$6*B4714</f>
        <v>0.11926974663689435</v>
      </c>
      <c r="E4714" s="29">
        <f>'Monte Carlo Inputs'!$C$7+'Monte Carlo Inputs'!$D$7*C4714</f>
        <v>0.67353073652607942</v>
      </c>
      <c r="F4714" s="16">
        <f>'Monte Carlo Inputs'!$C$17*(1+$D4714)</f>
        <v>2718.8181415556805</v>
      </c>
      <c r="G4714" s="16">
        <f t="shared" ref="G4714:J4714" si="4708">F4714*(1+$D4714)</f>
        <v>3043.0908924508185</v>
      </c>
      <c r="H4714" s="16">
        <f t="shared" si="4708"/>
        <v>3406.0395721864684</v>
      </c>
      <c r="I4714" s="16">
        <f t="shared" si="4708"/>
        <v>3812.2770489963846</v>
      </c>
      <c r="J4714" s="16">
        <f t="shared" si="4708"/>
        <v>4266.9663667398308</v>
      </c>
      <c r="K4714" s="16">
        <f>F4714*$E4714*(1-'Monte Carlo Inputs'!$C$11)+F4714*'Monte Carlo Inputs'!$C$12-F4714*'Monte Carlo Inputs'!$C$13-'Monte Carlo Inputs'!$C$14*(F4714-'Monte Carlo Inputs'!$C$17)</f>
        <v>1411.9947983074399</v>
      </c>
      <c r="L4714" s="16">
        <f>G4714*$E4714*(1-'Monte Carlo Inputs'!$C$11)+G4714*'Monte Carlo Inputs'!$C$12-G4714*'Monte Carlo Inputs'!$C$13-'Monte Carlo Inputs'!$C$14*(G4714-F4714)</f>
        <v>1580.403060154181</v>
      </c>
      <c r="M4714" s="16">
        <f>H4714*$E4714*(1-'Monte Carlo Inputs'!$C$11)+H4714*'Monte Carlo Inputs'!$C$12-H4714*'Monte Carlo Inputs'!$C$13-'Monte Carlo Inputs'!$C$14*(H4714-G4714)</f>
        <v>1768.8973327229426</v>
      </c>
      <c r="N4714" s="16">
        <f>I4714*$E4714*(1-'Monte Carlo Inputs'!$C$11)+I4714*'Monte Carlo Inputs'!$C$12-I4714*'Monte Carlo Inputs'!$C$13-'Monte Carlo Inputs'!$C$14*(I4714-H4714)</f>
        <v>1979.8732694234859</v>
      </c>
      <c r="O4714" s="16">
        <f>J4714*$E4714*(1-'Monte Carlo Inputs'!$C$11)+J4714*'Monte Carlo Inputs'!$C$12-J4714*'Monte Carlo Inputs'!$C$13-'Monte Carlo Inputs'!$C$14*(J4714-I4714)</f>
        <v>2216.0122526407854</v>
      </c>
    </row>
    <row r="4715" spans="1:15">
      <c r="A4715">
        <v>4711</v>
      </c>
      <c r="B4715" s="39">
        <v>0.5375582913208613</v>
      </c>
      <c r="C4715" s="39">
        <v>-0.59148306772461767</v>
      </c>
      <c r="D4715" s="29">
        <f>'Monte Carlo Inputs'!$C$6+'Monte Carlo Inputs'!$D$6*B4715</f>
        <v>0.16113521076035264</v>
      </c>
      <c r="E4715" s="29">
        <f>'Monte Carlo Inputs'!$C$7+'Monte Carlo Inputs'!$D$7*C4715</f>
        <v>0.56165154635867731</v>
      </c>
      <c r="F4715" s="16">
        <f>'Monte Carlo Inputs'!$C$17*(1+$D4715)</f>
        <v>2820.5135404579728</v>
      </c>
      <c r="G4715" s="16">
        <f t="shared" ref="G4715:J4715" si="4709">F4715*(1+$D4715)</f>
        <v>3274.9975842520962</v>
      </c>
      <c r="H4715" s="16">
        <f t="shared" si="4709"/>
        <v>3802.715010230203</v>
      </c>
      <c r="I4715" s="16">
        <f t="shared" si="4709"/>
        <v>4415.4662948652031</v>
      </c>
      <c r="J4715" s="16">
        <f t="shared" si="4709"/>
        <v>5126.9533868935405</v>
      </c>
      <c r="K4715" s="16">
        <f>F4715*$E4715*(1-'Monte Carlo Inputs'!$C$11)+F4715*'Monte Carlo Inputs'!$C$12-F4715*'Monte Carlo Inputs'!$C$13-'Monte Carlo Inputs'!$C$14*(F4715-'Monte Carlo Inputs'!$C$17)</f>
        <v>1241.7908417731289</v>
      </c>
      <c r="L4715" s="16">
        <f>G4715*$E4715*(1-'Monte Carlo Inputs'!$C$11)+G4715*'Monte Carlo Inputs'!$C$12-G4715*'Monte Carlo Inputs'!$C$13-'Monte Carlo Inputs'!$C$14*(G4715-F4715)</f>
        <v>1441.8870707825174</v>
      </c>
      <c r="M4715" s="16">
        <f>H4715*$E4715*(1-'Monte Carlo Inputs'!$C$11)+H4715*'Monte Carlo Inputs'!$C$12-H4715*'Monte Carlo Inputs'!$C$13-'Monte Carlo Inputs'!$C$14*(H4715-G4715)</f>
        <v>1674.2258478256856</v>
      </c>
      <c r="N4715" s="16">
        <f>I4715*$E4715*(1-'Monte Carlo Inputs'!$C$11)+I4715*'Monte Carlo Inputs'!$C$12-I4715*'Monte Carlo Inputs'!$C$13-'Monte Carlo Inputs'!$C$14*(I4715-H4715)</f>
        <v>1944.0025826755073</v>
      </c>
      <c r="O4715" s="16">
        <f>J4715*$E4715*(1-'Monte Carlo Inputs'!$C$11)+J4715*'Monte Carlo Inputs'!$C$12-J4715*'Monte Carlo Inputs'!$C$13-'Monte Carlo Inputs'!$C$14*(J4715-I4715)</f>
        <v>2257.2498485535953</v>
      </c>
    </row>
    <row r="4716" spans="1:15">
      <c r="A4716">
        <v>4712</v>
      </c>
      <c r="B4716" s="39">
        <v>1.0573827613146056</v>
      </c>
      <c r="C4716" s="39">
        <v>0.52824366969828151</v>
      </c>
      <c r="D4716" s="29">
        <f>'Monte Carlo Inputs'!$C$6+'Monte Carlo Inputs'!$D$6*B4716</f>
        <v>0.19481164757693742</v>
      </c>
      <c r="E4716" s="29">
        <f>'Monte Carlo Inputs'!$C$7+'Monte Carlo Inputs'!$D$7*C4716</f>
        <v>0.60172867297392874</v>
      </c>
      <c r="F4716" s="16">
        <f>'Monte Carlo Inputs'!$C$17*(1+$D4716)</f>
        <v>2902.3169731291391</v>
      </c>
      <c r="G4716" s="16">
        <f t="shared" ref="G4716:J4716" si="4710">F4716*(1+$D4716)</f>
        <v>3467.7221244549369</v>
      </c>
      <c r="H4716" s="16">
        <f t="shared" si="4710"/>
        <v>4143.2747848590006</v>
      </c>
      <c r="I4716" s="16">
        <f t="shared" si="4710"/>
        <v>4950.4329720613641</v>
      </c>
      <c r="J4716" s="16">
        <f t="shared" si="4710"/>
        <v>5914.8349755678337</v>
      </c>
      <c r="K4716" s="16">
        <f>F4716*$E4716*(1-'Monte Carlo Inputs'!$C$11)+F4716*'Monte Carlo Inputs'!$C$12-F4716*'Monte Carlo Inputs'!$C$13-'Monte Carlo Inputs'!$C$14*(F4716-'Monte Carlo Inputs'!$C$17)</f>
        <v>1361.7552518644945</v>
      </c>
      <c r="L4716" s="16">
        <f>G4716*$E4716*(1-'Monte Carlo Inputs'!$C$11)+G4716*'Monte Carlo Inputs'!$C$12-G4716*'Monte Carlo Inputs'!$C$13-'Monte Carlo Inputs'!$C$14*(G4716-F4716)</f>
        <v>1627.0410360767644</v>
      </c>
      <c r="M4716" s="16">
        <f>H4716*$E4716*(1-'Monte Carlo Inputs'!$C$11)+H4716*'Monte Carlo Inputs'!$C$12-H4716*'Monte Carlo Inputs'!$C$13-'Monte Carlo Inputs'!$C$14*(H4716-G4716)</f>
        <v>1944.0075809901657</v>
      </c>
      <c r="N4716" s="16">
        <f>I4716*$E4716*(1-'Monte Carlo Inputs'!$C$11)+I4716*'Monte Carlo Inputs'!$C$12-I4716*'Monte Carlo Inputs'!$C$13-'Monte Carlo Inputs'!$C$14*(I4716-H4716)</f>
        <v>2322.7229007449173</v>
      </c>
      <c r="O4716" s="16">
        <f>J4716*$E4716*(1-'Monte Carlo Inputs'!$C$11)+J4716*'Monte Carlo Inputs'!$C$12-J4716*'Monte Carlo Inputs'!$C$13-'Monte Carlo Inputs'!$C$14*(J4716-I4716)</f>
        <v>2775.216375903718</v>
      </c>
    </row>
    <row r="4717" spans="1:15">
      <c r="A4717">
        <v>4713</v>
      </c>
      <c r="B4717" s="39">
        <v>0.99855624844871604</v>
      </c>
      <c r="C4717" s="39">
        <v>-0.60778169497865353</v>
      </c>
      <c r="D4717" s="29">
        <f>'Monte Carlo Inputs'!$C$6+'Monte Carlo Inputs'!$D$6*B4717</f>
        <v>0.19100061624227943</v>
      </c>
      <c r="E4717" s="29">
        <f>'Monte Carlo Inputs'!$C$7+'Monte Carlo Inputs'!$D$7*C4717</f>
        <v>0.56106818782459589</v>
      </c>
      <c r="F4717" s="16">
        <f>'Monte Carlo Inputs'!$C$17*(1+$D4717)</f>
        <v>2893.0595969141214</v>
      </c>
      <c r="G4717" s="16">
        <f t="shared" ref="G4717:J4717" si="4711">F4717*(1+$D4717)</f>
        <v>3445.6357627503594</v>
      </c>
      <c r="H4717" s="16">
        <f t="shared" si="4711"/>
        <v>4103.754316782115</v>
      </c>
      <c r="I4717" s="16">
        <f t="shared" si="4711"/>
        <v>4887.5739201944134</v>
      </c>
      <c r="J4717" s="16">
        <f t="shared" si="4711"/>
        <v>5821.1035508812402</v>
      </c>
      <c r="K4717" s="16">
        <f>F4717*$E4717*(1-'Monte Carlo Inputs'!$C$11)+F4717*'Monte Carlo Inputs'!$C$12-F4717*'Monte Carlo Inputs'!$C$13-'Monte Carlo Inputs'!$C$14*(F4717-'Monte Carlo Inputs'!$C$17)</f>
        <v>1273.5772245038754</v>
      </c>
      <c r="L4717" s="16">
        <f>G4717*$E4717*(1-'Monte Carlo Inputs'!$C$11)+G4717*'Monte Carlo Inputs'!$C$12-G4717*'Monte Carlo Inputs'!$C$13-'Monte Carlo Inputs'!$C$14*(G4717-F4717)</f>
        <v>1516.8312592162474</v>
      </c>
      <c r="M4717" s="16">
        <f>H4717*$E4717*(1-'Monte Carlo Inputs'!$C$11)+H4717*'Monte Carlo Inputs'!$C$12-H4717*'Monte Carlo Inputs'!$C$13-'Monte Carlo Inputs'!$C$14*(H4717-G4717)</f>
        <v>1806.5469644621035</v>
      </c>
      <c r="N4717" s="16">
        <f>I4717*$E4717*(1-'Monte Carlo Inputs'!$C$11)+I4717*'Monte Carlo Inputs'!$C$12-I4717*'Monte Carlo Inputs'!$C$13-'Monte Carlo Inputs'!$C$14*(I4717-H4717)</f>
        <v>2151.5985479449846</v>
      </c>
      <c r="O4717" s="16">
        <f>J4717*$E4717*(1-'Monte Carlo Inputs'!$C$11)+J4717*'Monte Carlo Inputs'!$C$12-J4717*'Monte Carlo Inputs'!$C$13-'Monte Carlo Inputs'!$C$14*(J4717-I4717)</f>
        <v>2562.5551965084705</v>
      </c>
    </row>
    <row r="4718" spans="1:15">
      <c r="A4718">
        <v>4714</v>
      </c>
      <c r="B4718" s="39">
        <v>-1.428824855711333</v>
      </c>
      <c r="C4718" s="39">
        <v>0.18703632479956356</v>
      </c>
      <c r="D4718" s="29">
        <f>'Monte Carlo Inputs'!$C$6+'Monte Carlo Inputs'!$D$6*B4718</f>
        <v>3.3744559433331128E-2</v>
      </c>
      <c r="E4718" s="29">
        <f>'Monte Carlo Inputs'!$C$7+'Monte Carlo Inputs'!$D$7*C4718</f>
        <v>0.58951622014366734</v>
      </c>
      <c r="F4718" s="16">
        <f>'Monte Carlo Inputs'!$C$17*(1+$D4718)</f>
        <v>2511.0689093195051</v>
      </c>
      <c r="G4718" s="16">
        <f t="shared" ref="G4718:J4718" si="4712">F4718*(1+$D4718)</f>
        <v>2595.8038233712273</v>
      </c>
      <c r="H4718" s="16">
        <f t="shared" si="4712"/>
        <v>2683.3980797662462</v>
      </c>
      <c r="I4718" s="16">
        <f t="shared" si="4712"/>
        <v>2773.9481657522051</v>
      </c>
      <c r="J4718" s="16">
        <f t="shared" si="4712"/>
        <v>2867.5538244964105</v>
      </c>
      <c r="K4718" s="16">
        <f>F4718*$E4718*(1-'Monte Carlo Inputs'!$C$11)+F4718*'Monte Carlo Inputs'!$C$12-F4718*'Monte Carlo Inputs'!$C$13-'Monte Carlo Inputs'!$C$14*(F4718-'Monte Carlo Inputs'!$C$17)</f>
        <v>1150.8726313731893</v>
      </c>
      <c r="L4718" s="16">
        <f>G4718*$E4718*(1-'Monte Carlo Inputs'!$C$11)+G4718*'Monte Carlo Inputs'!$C$12-G4718*'Monte Carlo Inputs'!$C$13-'Monte Carlo Inputs'!$C$14*(G4718-F4718)</f>
        <v>1189.7083212827558</v>
      </c>
      <c r="M4718" s="16">
        <f>H4718*$E4718*(1-'Monte Carlo Inputs'!$C$11)+H4718*'Monte Carlo Inputs'!$C$12-H4718*'Monte Carlo Inputs'!$C$13-'Monte Carlo Inputs'!$C$14*(H4718-G4718)</f>
        <v>1229.8545044386105</v>
      </c>
      <c r="N4718" s="16">
        <f>I4718*$E4718*(1-'Monte Carlo Inputs'!$C$11)+I4718*'Monte Carlo Inputs'!$C$12-I4718*'Monte Carlo Inputs'!$C$13-'Monte Carlo Inputs'!$C$14*(I4718-H4718)</f>
        <v>1271.3554028579895</v>
      </c>
      <c r="O4718" s="16">
        <f>J4718*$E4718*(1-'Monte Carlo Inputs'!$C$11)+J4718*'Monte Carlo Inputs'!$C$12-J4718*'Monte Carlo Inputs'!$C$13-'Monte Carlo Inputs'!$C$14*(J4718-I4718)</f>
        <v>1314.2567308106179</v>
      </c>
    </row>
    <row r="4719" spans="1:15">
      <c r="A4719">
        <v>4715</v>
      </c>
      <c r="B4719" s="39">
        <v>-4.1923845728223268E-2</v>
      </c>
      <c r="C4719" s="39">
        <v>0.71150719056067535</v>
      </c>
      <c r="D4719" s="29">
        <f>'Monte Carlo Inputs'!$C$6+'Monte Carlo Inputs'!$D$6*B4719</f>
        <v>0.12359389691087597</v>
      </c>
      <c r="E4719" s="29">
        <f>'Monte Carlo Inputs'!$C$7+'Monte Carlo Inputs'!$D$7*C4719</f>
        <v>0.60828801918232867</v>
      </c>
      <c r="F4719" s="16">
        <f>'Monte Carlo Inputs'!$C$17*(1+$D4719)</f>
        <v>2729.3219349862088</v>
      </c>
      <c r="G4719" s="16">
        <f t="shared" ref="G4719:J4719" si="4713">F4719*(1+$D4719)</f>
        <v>3066.6494688554867</v>
      </c>
      <c r="H4719" s="16">
        <f t="shared" si="4713"/>
        <v>3445.6686271710041</v>
      </c>
      <c r="I4719" s="16">
        <f t="shared" si="4713"/>
        <v>3871.5322402666166</v>
      </c>
      <c r="J4719" s="16">
        <f t="shared" si="4713"/>
        <v>4350.0299968572608</v>
      </c>
      <c r="K4719" s="16">
        <f>F4719*$E4719*(1-'Monte Carlo Inputs'!$C$11)+F4719*'Monte Carlo Inputs'!$C$12-F4719*'Monte Carlo Inputs'!$C$13-'Monte Carlo Inputs'!$C$14*(F4719-'Monte Carlo Inputs'!$C$17)</f>
        <v>1290.8985083995069</v>
      </c>
      <c r="L4719" s="16">
        <f>G4719*$E4719*(1-'Monte Carlo Inputs'!$C$11)+G4719*'Monte Carlo Inputs'!$C$12-G4719*'Monte Carlo Inputs'!$C$13-'Monte Carlo Inputs'!$C$14*(G4719-F4719)</f>
        <v>1450.4456855690394</v>
      </c>
      <c r="M4719" s="16">
        <f>H4719*$E4719*(1-'Monte Carlo Inputs'!$C$11)+H4719*'Monte Carlo Inputs'!$C$12-H4719*'Monte Carlo Inputs'!$C$13-'Monte Carlo Inputs'!$C$14*(H4719-G4719)</f>
        <v>1629.7119201060839</v>
      </c>
      <c r="N4719" s="16">
        <f>I4719*$E4719*(1-'Monte Carlo Inputs'!$C$11)+I4719*'Monte Carlo Inputs'!$C$12-I4719*'Monte Carlo Inputs'!$C$13-'Monte Carlo Inputs'!$C$14*(I4719-H4719)</f>
        <v>1831.1343671541008</v>
      </c>
      <c r="O4719" s="16">
        <f>J4719*$E4719*(1-'Monte Carlo Inputs'!$C$11)+J4719*'Monte Carlo Inputs'!$C$12-J4719*'Monte Carlo Inputs'!$C$13-'Monte Carlo Inputs'!$C$14*(J4719-I4719)</f>
        <v>2057.4513993581063</v>
      </c>
    </row>
    <row r="4720" spans="1:15">
      <c r="A4720">
        <v>4716</v>
      </c>
      <c r="B4720" s="39">
        <v>0.79304451455665603</v>
      </c>
      <c r="C4720" s="39">
        <v>9.3090728239095435E-2</v>
      </c>
      <c r="D4720" s="29">
        <f>'Monte Carlo Inputs'!$C$6+'Monte Carlo Inputs'!$D$6*B4720</f>
        <v>0.17768669332986625</v>
      </c>
      <c r="E4720" s="29">
        <f>'Monte Carlo Inputs'!$C$7+'Monte Carlo Inputs'!$D$7*C4720</f>
        <v>0.58615373049108954</v>
      </c>
      <c r="F4720" s="16">
        <f>'Monte Carlo Inputs'!$C$17*(1+$D4720)</f>
        <v>2860.7187467675785</v>
      </c>
      <c r="G4720" s="16">
        <f t="shared" ref="G4720:J4720" si="4714">F4720*(1+$D4720)</f>
        <v>3369.0304014274684</v>
      </c>
      <c r="H4720" s="16">
        <f t="shared" si="4714"/>
        <v>3967.662273184907</v>
      </c>
      <c r="I4720" s="16">
        <f t="shared" si="4714"/>
        <v>4672.6630627567938</v>
      </c>
      <c r="J4720" s="16">
        <f t="shared" si="4714"/>
        <v>5502.9331114226534</v>
      </c>
      <c r="K4720" s="16">
        <f>F4720*$E4720*(1-'Monte Carlo Inputs'!$C$11)+F4720*'Monte Carlo Inputs'!$C$12-F4720*'Monte Carlo Inputs'!$C$13-'Monte Carlo Inputs'!$C$14*(F4720-'Monte Carlo Inputs'!$C$17)</f>
        <v>1309.9493858110768</v>
      </c>
      <c r="L4720" s="16">
        <f>G4720*$E4720*(1-'Monte Carlo Inputs'!$C$11)+G4720*'Monte Carlo Inputs'!$C$12-G4720*'Monte Carlo Inputs'!$C$13-'Monte Carlo Inputs'!$C$14*(G4720-F4720)</f>
        <v>1542.7099606053362</v>
      </c>
      <c r="M4720" s="16">
        <f>H4720*$E4720*(1-'Monte Carlo Inputs'!$C$11)+H4720*'Monte Carlo Inputs'!$C$12-H4720*'Monte Carlo Inputs'!$C$13-'Monte Carlo Inputs'!$C$14*(H4720-G4720)</f>
        <v>1816.8289922723466</v>
      </c>
      <c r="N4720" s="16">
        <f>I4720*$E4720*(1-'Monte Carlo Inputs'!$C$11)+I4720*'Monte Carlo Inputs'!$C$12-I4720*'Monte Carlo Inputs'!$C$13-'Monte Carlo Inputs'!$C$14*(I4720-H4720)</f>
        <v>2139.6553282550535</v>
      </c>
      <c r="O4720" s="16">
        <f>J4720*$E4720*(1-'Monte Carlo Inputs'!$C$11)+J4720*'Monte Carlo Inputs'!$C$12-J4720*'Monte Carlo Inputs'!$C$13-'Monte Carlo Inputs'!$C$14*(J4720-I4720)</f>
        <v>2519.8436083983229</v>
      </c>
    </row>
    <row r="4721" spans="1:15">
      <c r="A4721">
        <v>4717</v>
      </c>
      <c r="B4721" s="39">
        <v>-0.81603847598889057</v>
      </c>
      <c r="C4721" s="39">
        <v>1.1846322474705242</v>
      </c>
      <c r="D4721" s="29">
        <f>'Monte Carlo Inputs'!$C$6+'Monte Carlo Inputs'!$D$6*B4721</f>
        <v>7.3443463563478958E-2</v>
      </c>
      <c r="E4721" s="29">
        <f>'Monte Carlo Inputs'!$C$7+'Monte Carlo Inputs'!$D$7*C4721</f>
        <v>0.62522205511886864</v>
      </c>
      <c r="F4721" s="16">
        <f>'Monte Carlo Inputs'!$C$17*(1+$D4721)</f>
        <v>2607.501517342047</v>
      </c>
      <c r="G4721" s="16">
        <f t="shared" ref="G4721:J4721" si="4715">F4721*(1+$D4721)</f>
        <v>2799.0054600226736</v>
      </c>
      <c r="H4721" s="16">
        <f t="shared" si="4715"/>
        <v>3004.5741155398273</v>
      </c>
      <c r="I4721" s="16">
        <f t="shared" si="4715"/>
        <v>3225.2404451182483</v>
      </c>
      <c r="J4721" s="16">
        <f t="shared" si="4715"/>
        <v>3462.1132742327486</v>
      </c>
      <c r="K4721" s="16">
        <f>F4721*$E4721*(1-'Monte Carlo Inputs'!$C$11)+F4721*'Monte Carlo Inputs'!$C$12-F4721*'Monte Carlo Inputs'!$C$13-'Monte Carlo Inputs'!$C$14*(F4721-'Monte Carlo Inputs'!$C$17)</f>
        <v>1262.8829860553758</v>
      </c>
      <c r="L4721" s="16">
        <f>G4721*$E4721*(1-'Monte Carlo Inputs'!$C$11)+G4721*'Monte Carlo Inputs'!$C$12-G4721*'Monte Carlo Inputs'!$C$13-'Monte Carlo Inputs'!$C$14*(G4721-F4721)</f>
        <v>1355.6334866266709</v>
      </c>
      <c r="M4721" s="16">
        <f>H4721*$E4721*(1-'Monte Carlo Inputs'!$C$11)+H4721*'Monte Carlo Inputs'!$C$12-H4721*'Monte Carlo Inputs'!$C$13-'Monte Carlo Inputs'!$C$14*(H4721-G4721)</f>
        <v>1455.1959052071688</v>
      </c>
      <c r="N4721" s="16">
        <f>I4721*$E4721*(1-'Monte Carlo Inputs'!$C$11)+I4721*'Monte Carlo Inputs'!$C$12-I4721*'Monte Carlo Inputs'!$C$13-'Monte Carlo Inputs'!$C$14*(I4721-H4721)</f>
        <v>1562.0705326489754</v>
      </c>
      <c r="O4721" s="16">
        <f>J4721*$E4721*(1-'Monte Carlo Inputs'!$C$11)+J4721*'Monte Carlo Inputs'!$C$12-J4721*'Monte Carlo Inputs'!$C$13-'Monte Carlo Inputs'!$C$14*(J4721-I4721)</f>
        <v>1676.7944028971642</v>
      </c>
    </row>
    <row r="4722" spans="1:15">
      <c r="A4722">
        <v>4718</v>
      </c>
      <c r="B4722" s="39">
        <v>0.82371721408265175</v>
      </c>
      <c r="C4722" s="39">
        <v>-0.62092587506586605</v>
      </c>
      <c r="D4722" s="29">
        <f>'Monte Carlo Inputs'!$C$6+'Monte Carlo Inputs'!$D$6*B4722</f>
        <v>0.17967380106951097</v>
      </c>
      <c r="E4722" s="29">
        <f>'Monte Carlo Inputs'!$C$7+'Monte Carlo Inputs'!$D$7*C4722</f>
        <v>0.56059773288947379</v>
      </c>
      <c r="F4722" s="16">
        <f>'Monte Carlo Inputs'!$C$17*(1+$D4722)</f>
        <v>2865.5456301779495</v>
      </c>
      <c r="G4722" s="16">
        <f t="shared" ref="G4722:J4722" si="4716">F4722*(1+$D4722)</f>
        <v>3380.4091056901489</v>
      </c>
      <c r="H4722" s="16">
        <f t="shared" si="4716"/>
        <v>3987.7800588794839</v>
      </c>
      <c r="I4722" s="16">
        <f t="shared" si="4716"/>
        <v>4704.2796598875593</v>
      </c>
      <c r="J4722" s="16">
        <f t="shared" si="4716"/>
        <v>5549.5154676735428</v>
      </c>
      <c r="K4722" s="16">
        <f>F4722*$E4722*(1-'Monte Carlo Inputs'!$C$11)+F4722*'Monte Carlo Inputs'!$C$12-F4722*'Monte Carlo Inputs'!$C$13-'Monte Carlo Inputs'!$C$14*(F4722-'Monte Carlo Inputs'!$C$17)</f>
        <v>1260.1185361671469</v>
      </c>
      <c r="L4722" s="16">
        <f>G4722*$E4722*(1-'Monte Carlo Inputs'!$C$11)+G4722*'Monte Carlo Inputs'!$C$12-G4722*'Monte Carlo Inputs'!$C$13-'Monte Carlo Inputs'!$C$14*(G4722-F4722)</f>
        <v>1486.5288233584463</v>
      </c>
      <c r="M4722" s="16">
        <f>H4722*$E4722*(1-'Monte Carlo Inputs'!$C$11)+H4722*'Monte Carlo Inputs'!$C$12-H4722*'Monte Carlo Inputs'!$C$13-'Monte Carlo Inputs'!$C$14*(H4722-G4722)</f>
        <v>1753.6191074506455</v>
      </c>
      <c r="N4722" s="16">
        <f>I4722*$E4722*(1-'Monte Carlo Inputs'!$C$11)+I4722*'Monte Carlo Inputs'!$C$12-I4722*'Monte Carlo Inputs'!$C$13-'Monte Carlo Inputs'!$C$14*(I4722-H4722)</f>
        <v>2068.6985181144264</v>
      </c>
      <c r="O4722" s="16">
        <f>J4722*$E4722*(1-'Monte Carlo Inputs'!$C$11)+J4722*'Monte Carlo Inputs'!$C$12-J4722*'Monte Carlo Inputs'!$C$13-'Monte Carlo Inputs'!$C$14*(J4722-I4722)</f>
        <v>2440.3894441309103</v>
      </c>
    </row>
    <row r="4723" spans="1:15">
      <c r="A4723">
        <v>4719</v>
      </c>
      <c r="B4723" s="39">
        <v>-0.22741276309533401</v>
      </c>
      <c r="C4723" s="39">
        <v>0.19538545505942667</v>
      </c>
      <c r="D4723" s="29">
        <f>'Monte Carlo Inputs'!$C$6+'Monte Carlo Inputs'!$D$6*B4723</f>
        <v>0.11157713708815083</v>
      </c>
      <c r="E4723" s="29">
        <f>'Monte Carlo Inputs'!$C$7+'Monte Carlo Inputs'!$D$7*C4723</f>
        <v>0.58981505122393774</v>
      </c>
      <c r="F4723" s="16">
        <f>'Monte Carlo Inputs'!$C$17*(1+$D4723)</f>
        <v>2700.1320237008276</v>
      </c>
      <c r="G4723" s="16">
        <f t="shared" ref="G4723:J4723" si="4717">F4723*(1+$D4723)</f>
        <v>3001.405024665401</v>
      </c>
      <c r="H4723" s="16">
        <f t="shared" si="4717"/>
        <v>3336.2932045595571</v>
      </c>
      <c r="I4723" s="16">
        <f t="shared" si="4717"/>
        <v>3708.5472488109649</v>
      </c>
      <c r="J4723" s="16">
        <f t="shared" si="4717"/>
        <v>4122.336333589431</v>
      </c>
      <c r="K4723" s="16">
        <f>F4723*$E4723*(1-'Monte Carlo Inputs'!$C$11)+F4723*'Monte Carlo Inputs'!$C$12-F4723*'Monte Carlo Inputs'!$C$13-'Monte Carlo Inputs'!$C$14*(F4723-'Monte Carlo Inputs'!$C$17)</f>
        <v>1241.1640624695181</v>
      </c>
      <c r="L4723" s="16">
        <f>G4723*$E4723*(1-'Monte Carlo Inputs'!$C$11)+G4723*'Monte Carlo Inputs'!$C$12-G4723*'Monte Carlo Inputs'!$C$13-'Monte Carlo Inputs'!$C$14*(G4723-F4723)</f>
        <v>1379.6495952165656</v>
      </c>
      <c r="M4723" s="16">
        <f>H4723*$E4723*(1-'Monte Carlo Inputs'!$C$11)+H4723*'Monte Carlo Inputs'!$C$12-H4723*'Monte Carlo Inputs'!$C$13-'Monte Carlo Inputs'!$C$14*(H4723-G4723)</f>
        <v>1533.586947235656</v>
      </c>
      <c r="N4723" s="16">
        <f>I4723*$E4723*(1-'Monte Carlo Inputs'!$C$11)+I4723*'Monte Carlo Inputs'!$C$12-I4723*'Monte Carlo Inputs'!$C$13-'Monte Carlo Inputs'!$C$14*(I4723-H4723)</f>
        <v>1704.7001882839677</v>
      </c>
      <c r="O4723" s="16">
        <f>J4723*$E4723*(1-'Monte Carlo Inputs'!$C$11)+J4723*'Monte Carlo Inputs'!$C$12-J4723*'Monte Carlo Inputs'!$C$13-'Monte Carlo Inputs'!$C$14*(J4723-I4723)</f>
        <v>1894.9057548863248</v>
      </c>
    </row>
    <row r="4724" spans="1:15">
      <c r="A4724">
        <v>4720</v>
      </c>
      <c r="B4724" s="39">
        <v>-0.4639360158500761</v>
      </c>
      <c r="C4724" s="39">
        <v>-1.0699121596028141</v>
      </c>
      <c r="D4724" s="29">
        <f>'Monte Carlo Inputs'!$C$6+'Monte Carlo Inputs'!$D$6*B4724</f>
        <v>9.625415628052543E-2</v>
      </c>
      <c r="E4724" s="29">
        <f>'Monte Carlo Inputs'!$C$7+'Monte Carlo Inputs'!$D$7*C4724</f>
        <v>0.54452766903147143</v>
      </c>
      <c r="F4724" s="16">
        <f>'Monte Carlo Inputs'!$C$17*(1+$D4724)</f>
        <v>2662.910971021025</v>
      </c>
      <c r="G4724" s="16">
        <f t="shared" ref="G4724:J4724" si="4718">F4724*(1+$D4724)</f>
        <v>2919.2272197868087</v>
      </c>
      <c r="H4724" s="16">
        <f t="shared" si="4718"/>
        <v>3200.2149728185323</v>
      </c>
      <c r="I4724" s="16">
        <f t="shared" si="4718"/>
        <v>3508.2489649434847</v>
      </c>
      <c r="J4724" s="16">
        <f t="shared" si="4718"/>
        <v>3845.9325090861466</v>
      </c>
      <c r="K4724" s="16">
        <f>F4724*$E4724*(1-'Monte Carlo Inputs'!$C$11)+F4724*'Monte Carlo Inputs'!$C$12-F4724*'Monte Carlo Inputs'!$C$13-'Monte Carlo Inputs'!$C$14*(F4724-'Monte Carlo Inputs'!$C$17)</f>
        <v>1137.6803595310671</v>
      </c>
      <c r="L4724" s="16">
        <f>G4724*$E4724*(1-'Monte Carlo Inputs'!$C$11)+G4724*'Monte Carlo Inputs'!$C$12-G4724*'Monte Carlo Inputs'!$C$13-'Monte Carlo Inputs'!$C$14*(G4724-F4724)</f>
        <v>1247.1868226546549</v>
      </c>
      <c r="M4724" s="16">
        <f>H4724*$E4724*(1-'Monte Carlo Inputs'!$C$11)+H4724*'Monte Carlo Inputs'!$C$12-H4724*'Monte Carlo Inputs'!$C$13-'Monte Carlo Inputs'!$C$14*(H4724-G4724)</f>
        <v>1367.2337379934681</v>
      </c>
      <c r="N4724" s="16">
        <f>I4724*$E4724*(1-'Monte Carlo Inputs'!$C$11)+I4724*'Monte Carlo Inputs'!$C$12-I4724*'Monte Carlo Inputs'!$C$13-'Monte Carlo Inputs'!$C$14*(I4724-H4724)</f>
        <v>1498.8356678822986</v>
      </c>
      <c r="O4724" s="16">
        <f>J4724*$E4724*(1-'Monte Carlo Inputs'!$C$11)+J4724*'Monte Carlo Inputs'!$C$12-J4724*'Monte Carlo Inputs'!$C$13-'Monte Carlo Inputs'!$C$14*(J4724-I4724)</f>
        <v>1643.104830497467</v>
      </c>
    </row>
    <row r="4725" spans="1:15">
      <c r="A4725">
        <v>4721</v>
      </c>
      <c r="B4725" s="39">
        <v>-0.41828080585624638</v>
      </c>
      <c r="C4725" s="39">
        <v>0.46873841585722315</v>
      </c>
      <c r="D4725" s="29">
        <f>'Monte Carlo Inputs'!$C$6+'Monte Carlo Inputs'!$D$6*B4725</f>
        <v>9.9211894677726356E-2</v>
      </c>
      <c r="E4725" s="29">
        <f>'Monte Carlo Inputs'!$C$7+'Monte Carlo Inputs'!$D$7*C4725</f>
        <v>0.59959886798423145</v>
      </c>
      <c r="F4725" s="16">
        <f>'Monte Carlo Inputs'!$C$17*(1+$D4725)</f>
        <v>2670.0956133616655</v>
      </c>
      <c r="G4725" s="16">
        <f t="shared" ref="G4725:J4725" si="4719">F4725*(1+$D4725)</f>
        <v>2935.0008581339621</v>
      </c>
      <c r="H4725" s="16">
        <f t="shared" si="4719"/>
        <v>3226.1878541501851</v>
      </c>
      <c r="I4725" s="16">
        <f t="shared" si="4719"/>
        <v>3546.264063746693</v>
      </c>
      <c r="J4725" s="16">
        <f t="shared" si="4719"/>
        <v>3898.0956405385355</v>
      </c>
      <c r="K4725" s="16">
        <f>F4725*$E4725*(1-'Monte Carlo Inputs'!$C$11)+F4725*'Monte Carlo Inputs'!$C$12-F4725*'Monte Carlo Inputs'!$C$13-'Monte Carlo Inputs'!$C$14*(F4725-'Monte Carlo Inputs'!$C$17)</f>
        <v>1245.4932540556467</v>
      </c>
      <c r="L4725" s="16">
        <f>G4725*$E4725*(1-'Monte Carlo Inputs'!$C$11)+G4725*'Monte Carlo Inputs'!$C$12-G4725*'Monte Carlo Inputs'!$C$13-'Monte Carlo Inputs'!$C$14*(G4725-F4725)</f>
        <v>1369.0609995988343</v>
      </c>
      <c r="M4725" s="16">
        <f>H4725*$E4725*(1-'Monte Carlo Inputs'!$C$11)+H4725*'Monte Carlo Inputs'!$C$12-H4725*'Monte Carlo Inputs'!$C$13-'Monte Carlo Inputs'!$C$14*(H4725-G4725)</f>
        <v>1504.8881352984165</v>
      </c>
      <c r="N4725" s="16">
        <f>I4725*$E4725*(1-'Monte Carlo Inputs'!$C$11)+I4725*'Monte Carlo Inputs'!$C$12-I4725*'Monte Carlo Inputs'!$C$13-'Monte Carlo Inputs'!$C$14*(I4725-H4725)</f>
        <v>1654.1909384794026</v>
      </c>
      <c r="O4725" s="16">
        <f>J4725*$E4725*(1-'Monte Carlo Inputs'!$C$11)+J4725*'Monte Carlo Inputs'!$C$12-J4725*'Monte Carlo Inputs'!$C$13-'Monte Carlo Inputs'!$C$14*(J4725-I4725)</f>
        <v>1818.3063556446705</v>
      </c>
    </row>
    <row r="4726" spans="1:15">
      <c r="A4726">
        <v>4722</v>
      </c>
      <c r="B4726" s="39">
        <v>0.73201555515644223</v>
      </c>
      <c r="C4726" s="39">
        <v>0.67544893377208171</v>
      </c>
      <c r="D4726" s="29">
        <f>'Monte Carlo Inputs'!$C$6+'Monte Carlo Inputs'!$D$6*B4726</f>
        <v>0.1737329781551113</v>
      </c>
      <c r="E4726" s="29">
        <f>'Monte Carlo Inputs'!$C$7+'Monte Carlo Inputs'!$D$7*C4726</f>
        <v>0.60699742633092668</v>
      </c>
      <c r="F4726" s="16">
        <f>'Monte Carlo Inputs'!$C$17*(1+$D4726)</f>
        <v>2851.1147772365816</v>
      </c>
      <c r="G4726" s="16">
        <f t="shared" ref="G4726:J4726" si="4720">F4726*(1+$D4726)</f>
        <v>3346.4474385479398</v>
      </c>
      <c r="H4726" s="16">
        <f t="shared" si="4720"/>
        <v>3927.8357182864174</v>
      </c>
      <c r="I4726" s="16">
        <f t="shared" si="4720"/>
        <v>4610.2303153283374</v>
      </c>
      <c r="J4726" s="16">
        <f t="shared" si="4720"/>
        <v>5411.1793579913074</v>
      </c>
      <c r="K4726" s="16">
        <f>F4726*$E4726*(1-'Monte Carlo Inputs'!$C$11)+F4726*'Monte Carlo Inputs'!$C$12-F4726*'Monte Carlo Inputs'!$C$13-'Monte Carlo Inputs'!$C$14*(F4726-'Monte Carlo Inputs'!$C$17)</f>
        <v>1347.7021341223021</v>
      </c>
      <c r="L4726" s="16">
        <f>G4726*$E4726*(1-'Monte Carlo Inputs'!$C$11)+G4726*'Monte Carlo Inputs'!$C$12-G4726*'Monte Carlo Inputs'!$C$13-'Monte Carlo Inputs'!$C$14*(G4726-F4726)</f>
        <v>1581.8424395493689</v>
      </c>
      <c r="M4726" s="16">
        <f>H4726*$E4726*(1-'Monte Carlo Inputs'!$C$11)+H4726*'Monte Carlo Inputs'!$C$12-H4726*'Monte Carlo Inputs'!$C$13-'Monte Carlo Inputs'!$C$14*(H4726-G4726)</f>
        <v>1856.6606375444273</v>
      </c>
      <c r="N4726" s="16">
        <f>I4726*$E4726*(1-'Monte Carlo Inputs'!$C$11)+I4726*'Monte Carlo Inputs'!$C$12-I4726*'Monte Carlo Inputs'!$C$13-'Monte Carlo Inputs'!$C$14*(I4726-H4726)</f>
        <v>2179.223819528388</v>
      </c>
      <c r="O4726" s="16">
        <f>J4726*$E4726*(1-'Monte Carlo Inputs'!$C$11)+J4726*'Monte Carlo Inputs'!$C$12-J4726*'Monte Carlo Inputs'!$C$13-'Monte Carlo Inputs'!$C$14*(J4726-I4726)</f>
        <v>2557.826863761612</v>
      </c>
    </row>
    <row r="4727" spans="1:15">
      <c r="A4727">
        <v>4723</v>
      </c>
      <c r="B4727" s="39">
        <v>0.58476122882243309</v>
      </c>
      <c r="C4727" s="39">
        <v>-1.7753388055852668</v>
      </c>
      <c r="D4727" s="29">
        <f>'Monte Carlo Inputs'!$C$6+'Monte Carlo Inputs'!$D$6*B4727</f>
        <v>0.16419321751857241</v>
      </c>
      <c r="E4727" s="29">
        <f>'Monte Carlo Inputs'!$C$7+'Monte Carlo Inputs'!$D$7*C4727</f>
        <v>0.51927912216379646</v>
      </c>
      <c r="F4727" s="16">
        <f>'Monte Carlo Inputs'!$C$17*(1+$D4727)</f>
        <v>2827.9417446743651</v>
      </c>
      <c r="G4727" s="16">
        <f t="shared" ref="G4727:J4727" si="4721">F4727*(1+$D4727)</f>
        <v>3292.2705986875344</v>
      </c>
      <c r="H4727" s="16">
        <f t="shared" si="4721"/>
        <v>3832.8391012278375</v>
      </c>
      <c r="I4727" s="16">
        <f t="shared" si="4721"/>
        <v>4462.1652854894301</v>
      </c>
      <c r="J4727" s="16">
        <f t="shared" si="4721"/>
        <v>5194.822560813619</v>
      </c>
      <c r="K4727" s="16">
        <f>F4727*$E4727*(1-'Monte Carlo Inputs'!$C$11)+F4727*'Monte Carlo Inputs'!$C$12-F4727*'Monte Carlo Inputs'!$C$13-'Monte Carlo Inputs'!$C$14*(F4727-'Monte Carlo Inputs'!$C$17)</f>
        <v>1159.9030230484423</v>
      </c>
      <c r="L4727" s="16">
        <f>G4727*$E4727*(1-'Monte Carlo Inputs'!$C$11)+G4727*'Monte Carlo Inputs'!$C$12-G4727*'Monte Carlo Inputs'!$C$13-'Monte Carlo Inputs'!$C$14*(G4727-F4727)</f>
        <v>1350.3512324122848</v>
      </c>
      <c r="M4727" s="16">
        <f>H4727*$E4727*(1-'Monte Carlo Inputs'!$C$11)+H4727*'Monte Carlo Inputs'!$C$12-H4727*'Monte Carlo Inputs'!$C$13-'Monte Carlo Inputs'!$C$14*(H4727-G4727)</f>
        <v>1572.0697460422277</v>
      </c>
      <c r="N4727" s="16">
        <f>I4727*$E4727*(1-'Monte Carlo Inputs'!$C$11)+I4727*'Monte Carlo Inputs'!$C$12-I4727*'Monte Carlo Inputs'!$C$13-'Monte Carlo Inputs'!$C$14*(I4727-H4727)</f>
        <v>1830.1929358085063</v>
      </c>
      <c r="O4727" s="16">
        <f>J4727*$E4727*(1-'Monte Carlo Inputs'!$C$11)+J4727*'Monte Carlo Inputs'!$C$12-J4727*'Monte Carlo Inputs'!$C$13-'Monte Carlo Inputs'!$C$14*(J4727-I4727)</f>
        <v>2130.698202618667</v>
      </c>
    </row>
    <row r="4728" spans="1:15">
      <c r="A4728">
        <v>4724</v>
      </c>
      <c r="B4728" s="39">
        <v>-6.8102733638154625E-2</v>
      </c>
      <c r="C4728" s="39">
        <v>-1.2533260771395962E-2</v>
      </c>
      <c r="D4728" s="29">
        <f>'Monte Carlo Inputs'!$C$6+'Monte Carlo Inputs'!$D$6*B4728</f>
        <v>0.1218979173725563</v>
      </c>
      <c r="E4728" s="29">
        <f>'Monte Carlo Inputs'!$C$7+'Monte Carlo Inputs'!$D$7*C4728</f>
        <v>0.58237324920069533</v>
      </c>
      <c r="F4728" s="16">
        <f>'Monte Carlo Inputs'!$C$17*(1+$D4728)</f>
        <v>2725.2022310896768</v>
      </c>
      <c r="G4728" s="16">
        <f t="shared" ref="G4728:J4728" si="4722">F4728*(1+$D4728)</f>
        <v>3057.3987074785523</v>
      </c>
      <c r="H4728" s="16">
        <f t="shared" si="4722"/>
        <v>3430.0892424977333</v>
      </c>
      <c r="I4728" s="16">
        <f t="shared" si="4722"/>
        <v>3848.209977560216</v>
      </c>
      <c r="J4728" s="16">
        <f t="shared" si="4722"/>
        <v>4317.2987594370979</v>
      </c>
      <c r="K4728" s="16">
        <f>F4728*$E4728*(1-'Monte Carlo Inputs'!$C$11)+F4728*'Monte Carlo Inputs'!$C$12-F4728*'Monte Carlo Inputs'!$C$13-'Monte Carlo Inputs'!$C$14*(F4728-'Monte Carlo Inputs'!$C$17)</f>
        <v>1238.6351147509602</v>
      </c>
      <c r="L4728" s="16">
        <f>G4728*$E4728*(1-'Monte Carlo Inputs'!$C$11)+G4728*'Monte Carlo Inputs'!$C$12-G4728*'Monte Carlo Inputs'!$C$13-'Monte Carlo Inputs'!$C$14*(G4728-F4728)</f>
        <v>1389.6221556236194</v>
      </c>
      <c r="M4728" s="16">
        <f>H4728*$E4728*(1-'Monte Carlo Inputs'!$C$11)+H4728*'Monte Carlo Inputs'!$C$12-H4728*'Monte Carlo Inputs'!$C$13-'Monte Carlo Inputs'!$C$14*(H4728-G4728)</f>
        <v>1559.0142023289011</v>
      </c>
      <c r="N4728" s="16">
        <f>I4728*$E4728*(1-'Monte Carlo Inputs'!$C$11)+I4728*'Monte Carlo Inputs'!$C$12-I4728*'Monte Carlo Inputs'!$C$13-'Monte Carlo Inputs'!$C$14*(I4728-H4728)</f>
        <v>1749.0547867470307</v>
      </c>
      <c r="O4728" s="16">
        <f>J4728*$E4728*(1-'Monte Carlo Inputs'!$C$11)+J4728*'Monte Carlo Inputs'!$C$12-J4728*'Monte Carlo Inputs'!$C$13-'Monte Carlo Inputs'!$C$14*(J4728-I4728)</f>
        <v>1962.2609226219943</v>
      </c>
    </row>
    <row r="4729" spans="1:15">
      <c r="A4729">
        <v>4725</v>
      </c>
      <c r="B4729" s="39">
        <v>-0.55413647327334437</v>
      </c>
      <c r="C4729" s="39">
        <v>-0.39630727654465936</v>
      </c>
      <c r="D4729" s="29">
        <f>'Monte Carlo Inputs'!$C$6+'Monte Carlo Inputs'!$D$6*B4729</f>
        <v>9.0410587574961621E-2</v>
      </c>
      <c r="E4729" s="29">
        <f>'Monte Carlo Inputs'!$C$7+'Monte Carlo Inputs'!$D$7*C4729</f>
        <v>0.56863725513379682</v>
      </c>
      <c r="F4729" s="16">
        <f>'Monte Carlo Inputs'!$C$17*(1+$D4729)</f>
        <v>2648.7163582783396</v>
      </c>
      <c r="G4729" s="16">
        <f t="shared" ref="G4729:J4729" si="4723">F4729*(1+$D4729)</f>
        <v>2888.1883605496969</v>
      </c>
      <c r="H4729" s="16">
        <f t="shared" si="4723"/>
        <v>3149.3111672541604</v>
      </c>
      <c r="I4729" s="16">
        <f t="shared" si="4723"/>
        <v>3434.0422403419975</v>
      </c>
      <c r="J4729" s="16">
        <f t="shared" si="4723"/>
        <v>3744.5160170485551</v>
      </c>
      <c r="K4729" s="16">
        <f>F4729*$E4729*(1-'Monte Carlo Inputs'!$C$11)+F4729*'Monte Carlo Inputs'!$C$12-F4729*'Monte Carlo Inputs'!$C$13-'Monte Carlo Inputs'!$C$14*(F4729-'Monte Carlo Inputs'!$C$17)</f>
        <v>1176.8395781973936</v>
      </c>
      <c r="L4729" s="16">
        <f>G4729*$E4729*(1-'Monte Carlo Inputs'!$C$11)+G4729*'Monte Carlo Inputs'!$C$12-G4729*'Monte Carlo Inputs'!$C$13-'Monte Carlo Inputs'!$C$14*(G4729-F4729)</f>
        <v>1283.2383359436901</v>
      </c>
      <c r="M4729" s="16">
        <f>H4729*$E4729*(1-'Monte Carlo Inputs'!$C$11)+H4729*'Monte Carlo Inputs'!$C$12-H4729*'Monte Carlo Inputs'!$C$13-'Monte Carlo Inputs'!$C$14*(H4729-G4729)</f>
        <v>1399.256667895075</v>
      </c>
      <c r="N4729" s="16">
        <f>I4729*$E4729*(1-'Monte Carlo Inputs'!$C$11)+I4729*'Monte Carlo Inputs'!$C$12-I4729*'Monte Carlo Inputs'!$C$13-'Monte Carlo Inputs'!$C$14*(I4729-H4729)</f>
        <v>1525.7642854076519</v>
      </c>
      <c r="O4729" s="16">
        <f>J4729*$E4729*(1-'Monte Carlo Inputs'!$C$11)+J4729*'Monte Carlo Inputs'!$C$12-J4729*'Monte Carlo Inputs'!$C$13-'Monte Carlo Inputs'!$C$14*(J4729-I4729)</f>
        <v>1663.7095309522488</v>
      </c>
    </row>
    <row r="4730" spans="1:15">
      <c r="A4730">
        <v>4726</v>
      </c>
      <c r="B4730" s="39">
        <v>0.81698592533512182</v>
      </c>
      <c r="C4730" s="39">
        <v>-0.19441209506191368</v>
      </c>
      <c r="D4730" s="29">
        <f>'Monte Carlo Inputs'!$C$6+'Monte Carlo Inputs'!$D$6*B4730</f>
        <v>0.17923771959723417</v>
      </c>
      <c r="E4730" s="29">
        <f>'Monte Carlo Inputs'!$C$7+'Monte Carlo Inputs'!$D$7*C4730</f>
        <v>0.57586346352988804</v>
      </c>
      <c r="F4730" s="16">
        <f>'Monte Carlo Inputs'!$C$17*(1+$D4730)</f>
        <v>2864.4863446736417</v>
      </c>
      <c r="G4730" s="16">
        <f t="shared" ref="G4730:J4730" si="4724">F4730*(1+$D4730)</f>
        <v>3377.9103449103623</v>
      </c>
      <c r="H4730" s="16">
        <f t="shared" si="4724"/>
        <v>3983.3592921360023</v>
      </c>
      <c r="I4730" s="16">
        <f t="shared" si="4724"/>
        <v>4697.3275279949121</v>
      </c>
      <c r="J4730" s="16">
        <f t="shared" si="4724"/>
        <v>5539.265802314033</v>
      </c>
      <c r="K4730" s="16">
        <f>F4730*$E4730*(1-'Monte Carlo Inputs'!$C$11)+F4730*'Monte Carlo Inputs'!$C$12-F4730*'Monte Carlo Inputs'!$C$13-'Monte Carlo Inputs'!$C$14*(F4730-'Monte Carlo Inputs'!$C$17)</f>
        <v>1290.7536707084448</v>
      </c>
      <c r="L4730" s="16">
        <f>G4730*$E4730*(1-'Monte Carlo Inputs'!$C$11)+G4730*'Monte Carlo Inputs'!$C$12-G4730*'Monte Carlo Inputs'!$C$13-'Monte Carlo Inputs'!$C$14*(G4730-F4730)</f>
        <v>1522.1054152079853</v>
      </c>
      <c r="M4730" s="16">
        <f>H4730*$E4730*(1-'Monte Carlo Inputs'!$C$11)+H4730*'Monte Carlo Inputs'!$C$12-H4730*'Monte Carlo Inputs'!$C$13-'Monte Carlo Inputs'!$C$14*(H4730-G4730)</f>
        <v>1794.9241188164663</v>
      </c>
      <c r="N4730" s="16">
        <f>I4730*$E4730*(1-'Monte Carlo Inputs'!$C$11)+I4730*'Monte Carlo Inputs'!$C$12-I4730*'Monte Carlo Inputs'!$C$13-'Monte Carlo Inputs'!$C$14*(I4730-H4730)</f>
        <v>2116.6422247232044</v>
      </c>
      <c r="O4730" s="16">
        <f>J4730*$E4730*(1-'Monte Carlo Inputs'!$C$11)+J4730*'Monte Carlo Inputs'!$C$12-J4730*'Monte Carlo Inputs'!$C$13-'Monte Carlo Inputs'!$C$14*(J4730-I4730)</f>
        <v>2496.0243502858079</v>
      </c>
    </row>
    <row r="4731" spans="1:15">
      <c r="A4731">
        <v>4727</v>
      </c>
      <c r="B4731" s="39">
        <v>-0.24433941966190173</v>
      </c>
      <c r="C4731" s="39">
        <v>0.26629977902913654</v>
      </c>
      <c r="D4731" s="29">
        <f>'Monte Carlo Inputs'!$C$6+'Monte Carlo Inputs'!$D$6*B4731</f>
        <v>0.11048055638969523</v>
      </c>
      <c r="E4731" s="29">
        <f>'Monte Carlo Inputs'!$C$7+'Monte Carlo Inputs'!$D$7*C4731</f>
        <v>0.59235320829885951</v>
      </c>
      <c r="F4731" s="16">
        <f>'Monte Carlo Inputs'!$C$17*(1+$D4731)</f>
        <v>2697.4683195262087</v>
      </c>
      <c r="G4731" s="16">
        <f t="shared" ref="G4731:J4731" si="4725">F4731*(1+$D4731)</f>
        <v>2995.4861203110399</v>
      </c>
      <c r="H4731" s="16">
        <f t="shared" si="4725"/>
        <v>3326.4290935406129</v>
      </c>
      <c r="I4731" s="16">
        <f t="shared" si="4725"/>
        <v>3693.9348305858489</v>
      </c>
      <c r="J4731" s="16">
        <f t="shared" si="4725"/>
        <v>4102.0428059362475</v>
      </c>
      <c r="K4731" s="16">
        <f>F4731*$E4731*(1-'Monte Carlo Inputs'!$C$11)+F4731*'Monte Carlo Inputs'!$C$12-F4731*'Monte Carlo Inputs'!$C$13-'Monte Carlo Inputs'!$C$14*(F4731-'Monte Carlo Inputs'!$C$17)</f>
        <v>1244.7713271524665</v>
      </c>
      <c r="L4731" s="16">
        <f>G4731*$E4731*(1-'Monte Carlo Inputs'!$C$11)+G4731*'Monte Carlo Inputs'!$C$12-G4731*'Monte Carlo Inputs'!$C$13-'Monte Carlo Inputs'!$C$14*(G4731-F4731)</f>
        <v>1382.2943559542105</v>
      </c>
      <c r="M4731" s="16">
        <f>H4731*$E4731*(1-'Monte Carlo Inputs'!$C$11)+H4731*'Monte Carlo Inputs'!$C$12-H4731*'Monte Carlo Inputs'!$C$13-'Monte Carlo Inputs'!$C$14*(H4731-G4731)</f>
        <v>1535.0110054943666</v>
      </c>
      <c r="N4731" s="16">
        <f>I4731*$E4731*(1-'Monte Carlo Inputs'!$C$11)+I4731*'Monte Carlo Inputs'!$C$12-I4731*'Monte Carlo Inputs'!$C$13-'Monte Carlo Inputs'!$C$14*(I4731-H4731)</f>
        <v>1704.5998754456896</v>
      </c>
      <c r="O4731" s="16">
        <f>J4731*$E4731*(1-'Monte Carlo Inputs'!$C$11)+J4731*'Monte Carlo Inputs'!$C$12-J4731*'Monte Carlo Inputs'!$C$13-'Monte Carlo Inputs'!$C$14*(J4731-I4731)</f>
        <v>1892.9250181067346</v>
      </c>
    </row>
    <row r="4732" spans="1:15">
      <c r="A4732">
        <v>4728</v>
      </c>
      <c r="B4732" s="39">
        <v>-0.16979633492858179</v>
      </c>
      <c r="C4732" s="39">
        <v>-0.47719563074627558</v>
      </c>
      <c r="D4732" s="29">
        <f>'Monte Carlo Inputs'!$C$6+'Monte Carlo Inputs'!$D$6*B4732</f>
        <v>0.11530977399687171</v>
      </c>
      <c r="E4732" s="29">
        <f>'Monte Carlo Inputs'!$C$7+'Monte Carlo Inputs'!$D$7*C4732</f>
        <v>0.56574210875147635</v>
      </c>
      <c r="F4732" s="16">
        <f>'Monte Carlo Inputs'!$C$17*(1+$D4732)</f>
        <v>2709.1989720158017</v>
      </c>
      <c r="G4732" s="16">
        <f t="shared" ref="G4732:J4732" si="4726">F4732*(1+$D4732)</f>
        <v>3021.596093191501</v>
      </c>
      <c r="H4732" s="16">
        <f t="shared" si="4726"/>
        <v>3370.015655807244</v>
      </c>
      <c r="I4732" s="16">
        <f t="shared" si="4726"/>
        <v>3758.6113994442971</v>
      </c>
      <c r="J4732" s="16">
        <f t="shared" si="4726"/>
        <v>4192.0160304562851</v>
      </c>
      <c r="K4732" s="16">
        <f>F4732*$E4732*(1-'Monte Carlo Inputs'!$C$11)+F4732*'Monte Carlo Inputs'!$C$12-F4732*'Monte Carlo Inputs'!$C$13-'Monte Carlo Inputs'!$C$14*(F4732-'Monte Carlo Inputs'!$C$17)</f>
        <v>1199.0609347402381</v>
      </c>
      <c r="L4732" s="16">
        <f>G4732*$E4732*(1-'Monte Carlo Inputs'!$C$11)+G4732*'Monte Carlo Inputs'!$C$12-G4732*'Monte Carlo Inputs'!$C$13-'Monte Carlo Inputs'!$C$14*(G4732-F4732)</f>
        <v>1337.3243801336127</v>
      </c>
      <c r="M4732" s="16">
        <f>H4732*$E4732*(1-'Monte Carlo Inputs'!$C$11)+H4732*'Monte Carlo Inputs'!$C$12-H4732*'Monte Carlo Inputs'!$C$13-'Monte Carlo Inputs'!$C$14*(H4732-G4732)</f>
        <v>1491.5309521673264</v>
      </c>
      <c r="N4732" s="16">
        <f>I4732*$E4732*(1-'Monte Carlo Inputs'!$C$11)+I4732*'Monte Carlo Inputs'!$C$12-I4732*'Monte Carlo Inputs'!$C$13-'Monte Carlo Inputs'!$C$14*(I4732-H4732)</f>
        <v>1663.5190491710798</v>
      </c>
      <c r="O4732" s="16">
        <f>J4732*$E4732*(1-'Monte Carlo Inputs'!$C$11)+J4732*'Monte Carlo Inputs'!$C$12-J4732*'Monte Carlo Inputs'!$C$13-'Monte Carlo Inputs'!$C$14*(J4732-I4732)</f>
        <v>1855.339054770488</v>
      </c>
    </row>
    <row r="4733" spans="1:15">
      <c r="A4733">
        <v>4729</v>
      </c>
      <c r="B4733" s="39">
        <v>0.21263465171641871</v>
      </c>
      <c r="C4733" s="39">
        <v>-0.24443266620546289</v>
      </c>
      <c r="D4733" s="29">
        <f>'Monte Carlo Inputs'!$C$6+'Monte Carlo Inputs'!$D$6*B4733</f>
        <v>0.14008527746366606</v>
      </c>
      <c r="E4733" s="29">
        <f>'Monte Carlo Inputs'!$C$7+'Monte Carlo Inputs'!$D$7*C4733</f>
        <v>0.57407313317866226</v>
      </c>
      <c r="F4733" s="16">
        <f>'Monte Carlo Inputs'!$C$17*(1+$D4733)</f>
        <v>2769.3811474869917</v>
      </c>
      <c r="G4733" s="16">
        <f t="shared" ref="G4733:J4733" si="4727">F4733*(1+$D4733)</f>
        <v>3157.3306739353529</v>
      </c>
      <c r="H4733" s="16">
        <f t="shared" si="4727"/>
        <v>3599.6262174381304</v>
      </c>
      <c r="I4733" s="16">
        <f t="shared" si="4727"/>
        <v>4103.8808548734378</v>
      </c>
      <c r="J4733" s="16">
        <f t="shared" si="4727"/>
        <v>4678.7741431062104</v>
      </c>
      <c r="K4733" s="16">
        <f>F4733*$E4733*(1-'Monte Carlo Inputs'!$C$11)+F4733*'Monte Carlo Inputs'!$C$12-F4733*'Monte Carlo Inputs'!$C$13-'Monte Carlo Inputs'!$C$14*(F4733-'Monte Carlo Inputs'!$C$17)</f>
        <v>1243.0187057383725</v>
      </c>
      <c r="L4733" s="16">
        <f>G4733*$E4733*(1-'Monte Carlo Inputs'!$C$11)+G4733*'Monte Carlo Inputs'!$C$12-G4733*'Monte Carlo Inputs'!$C$13-'Monte Carlo Inputs'!$C$14*(G4733-F4733)</f>
        <v>1417.1473260242597</v>
      </c>
      <c r="M4733" s="16">
        <f>H4733*$E4733*(1-'Monte Carlo Inputs'!$C$11)+H4733*'Monte Carlo Inputs'!$C$12-H4733*'Monte Carlo Inputs'!$C$13-'Monte Carlo Inputs'!$C$14*(H4733-G4733)</f>
        <v>1615.6688023972604</v>
      </c>
      <c r="N4733" s="16">
        <f>I4733*$E4733*(1-'Monte Carlo Inputs'!$C$11)+I4733*'Monte Carlo Inputs'!$C$12-I4733*'Monte Carlo Inputs'!$C$13-'Monte Carlo Inputs'!$C$14*(I4733-H4733)</f>
        <v>1842.00021487047</v>
      </c>
      <c r="O4733" s="16">
        <f>J4733*$E4733*(1-'Monte Carlo Inputs'!$C$11)+J4733*'Monte Carlo Inputs'!$C$12-J4733*'Monte Carlo Inputs'!$C$13-'Monte Carlo Inputs'!$C$14*(J4733-I4733)</f>
        <v>2100.0373260587321</v>
      </c>
    </row>
    <row r="4734" spans="1:15">
      <c r="A4734">
        <v>4730</v>
      </c>
      <c r="B4734" s="39">
        <v>-1.7203522322215965</v>
      </c>
      <c r="C4734" s="39">
        <v>1.4196873774372292</v>
      </c>
      <c r="D4734" s="29">
        <f>'Monte Carlo Inputs'!$C$6+'Monte Carlo Inputs'!$D$6*B4734</f>
        <v>1.4858177890979415E-2</v>
      </c>
      <c r="E4734" s="29">
        <f>'Monte Carlo Inputs'!$C$7+'Monte Carlo Inputs'!$D$7*C4734</f>
        <v>0.6336351204591868</v>
      </c>
      <c r="F4734" s="16">
        <f>'Monte Carlo Inputs'!$C$17*(1+$D4734)</f>
        <v>2465.1919999149782</v>
      </c>
      <c r="G4734" s="16">
        <f t="shared" ref="G4734:J4734" si="4728">F4734*(1+$D4734)</f>
        <v>2501.8202611851339</v>
      </c>
      <c r="H4734" s="16">
        <f t="shared" si="4728"/>
        <v>2538.992751677079</v>
      </c>
      <c r="I4734" s="16">
        <f t="shared" si="4728"/>
        <v>2576.7175576454042</v>
      </c>
      <c r="J4734" s="16">
        <f t="shared" si="4728"/>
        <v>2615.0028854917095</v>
      </c>
      <c r="K4734" s="16">
        <f>F4734*$E4734*(1-'Monte Carlo Inputs'!$C$11)+F4734*'Monte Carlo Inputs'!$C$12-F4734*'Monte Carlo Inputs'!$C$13-'Monte Carlo Inputs'!$C$14*(F4734-'Monte Carlo Inputs'!$C$17)</f>
        <v>1206.4941775092032</v>
      </c>
      <c r="L4734" s="16">
        <f>G4734*$E4734*(1-'Monte Carlo Inputs'!$C$11)+G4734*'Monte Carlo Inputs'!$C$12-G4734*'Monte Carlo Inputs'!$C$13-'Monte Carlo Inputs'!$C$14*(G4734-F4734)</f>
        <v>1224.4204826230655</v>
      </c>
      <c r="M4734" s="16">
        <f>H4734*$E4734*(1-'Monte Carlo Inputs'!$C$11)+H4734*'Monte Carlo Inputs'!$C$12-H4734*'Monte Carlo Inputs'!$C$13-'Monte Carlo Inputs'!$C$14*(H4734-G4734)</f>
        <v>1242.6131399672381</v>
      </c>
      <c r="N4734" s="16">
        <f>I4734*$E4734*(1-'Monte Carlo Inputs'!$C$11)+I4734*'Monte Carlo Inputs'!$C$12-I4734*'Monte Carlo Inputs'!$C$13-'Monte Carlo Inputs'!$C$14*(I4734-H4734)</f>
        <v>1261.0761070505396</v>
      </c>
      <c r="O4734" s="16">
        <f>J4734*$E4734*(1-'Monte Carlo Inputs'!$C$11)+J4734*'Monte Carlo Inputs'!$C$12-J4734*'Monte Carlo Inputs'!$C$13-'Monte Carlo Inputs'!$C$14*(J4734-I4734)</f>
        <v>1279.8134001831604</v>
      </c>
    </row>
    <row r="4735" spans="1:15">
      <c r="A4735">
        <v>4731</v>
      </c>
      <c r="B4735" s="39">
        <v>-1.2476656779970119</v>
      </c>
      <c r="C4735" s="39">
        <v>1.6950169113410245</v>
      </c>
      <c r="D4735" s="29">
        <f>'Monte Carlo Inputs'!$C$6+'Monte Carlo Inputs'!$D$6*B4735</f>
        <v>4.5480820333311855E-2</v>
      </c>
      <c r="E4735" s="29">
        <f>'Monte Carlo Inputs'!$C$7+'Monte Carlo Inputs'!$D$7*C4735</f>
        <v>0.64348968248971994</v>
      </c>
      <c r="F4735" s="16">
        <f>'Monte Carlo Inputs'!$C$17*(1+$D4735)</f>
        <v>2539.5774606716482</v>
      </c>
      <c r="G4735" s="16">
        <f t="shared" ref="G4735:J4735" si="4729">F4735*(1+$D4735)</f>
        <v>2655.0795268829838</v>
      </c>
      <c r="H4735" s="16">
        <f t="shared" si="4729"/>
        <v>2775.8347218158037</v>
      </c>
      <c r="I4735" s="16">
        <f t="shared" si="4729"/>
        <v>2902.081962073677</v>
      </c>
      <c r="J4735" s="16">
        <f t="shared" si="4729"/>
        <v>3034.0710303832952</v>
      </c>
      <c r="K4735" s="16">
        <f>F4735*$E4735*(1-'Monte Carlo Inputs'!$C$11)+F4735*'Monte Carlo Inputs'!$C$12-F4735*'Monte Carlo Inputs'!$C$13-'Monte Carlo Inputs'!$C$14*(F4735-'Monte Carlo Inputs'!$C$17)</f>
        <v>1261.9361372999169</v>
      </c>
      <c r="L4735" s="16">
        <f>G4735*$E4735*(1-'Monte Carlo Inputs'!$C$11)+G4735*'Monte Carlo Inputs'!$C$12-G4735*'Monte Carlo Inputs'!$C$13-'Monte Carlo Inputs'!$C$14*(G4735-F4735)</f>
        <v>1319.3300280325682</v>
      </c>
      <c r="M4735" s="16">
        <f>H4735*$E4735*(1-'Monte Carlo Inputs'!$C$11)+H4735*'Monte Carlo Inputs'!$C$12-H4735*'Monte Carlo Inputs'!$C$13-'Monte Carlo Inputs'!$C$14*(H4735-G4735)</f>
        <v>1379.3342399978608</v>
      </c>
      <c r="N4735" s="16">
        <f>I4735*$E4735*(1-'Monte Carlo Inputs'!$C$11)+I4735*'Monte Carlo Inputs'!$C$12-I4735*'Monte Carlo Inputs'!$C$13-'Monte Carlo Inputs'!$C$14*(I4735-H4735)</f>
        <v>1442.0674927467887</v>
      </c>
      <c r="O4735" s="16">
        <f>J4735*$E4735*(1-'Monte Carlo Inputs'!$C$11)+J4735*'Monte Carlo Inputs'!$C$12-J4735*'Monte Carlo Inputs'!$C$13-'Monte Carlo Inputs'!$C$14*(J4735-I4735)</f>
        <v>1507.6539052929152</v>
      </c>
    </row>
    <row r="4736" spans="1:15">
      <c r="A4736">
        <v>4732</v>
      </c>
      <c r="B4736" s="39">
        <v>0.81423235249190573</v>
      </c>
      <c r="C4736" s="39">
        <v>-3.4295836034862068E-2</v>
      </c>
      <c r="D4736" s="29">
        <f>'Monte Carlo Inputs'!$C$6+'Monte Carlo Inputs'!$D$6*B4736</f>
        <v>0.17905933145426056</v>
      </c>
      <c r="E4736" s="29">
        <f>'Monte Carlo Inputs'!$C$7+'Monte Carlo Inputs'!$D$7*C4736</f>
        <v>0.58159432568734315</v>
      </c>
      <c r="F4736" s="16">
        <f>'Monte Carlo Inputs'!$C$17*(1+$D4736)</f>
        <v>2864.0530220355449</v>
      </c>
      <c r="G4736" s="16">
        <f t="shared" ref="G4736:J4736" si="4730">F4736*(1+$D4736)</f>
        <v>3376.8884414107843</v>
      </c>
      <c r="H4736" s="16">
        <f t="shared" si="4730"/>
        <v>3981.5518281254194</v>
      </c>
      <c r="I4736" s="16">
        <f t="shared" si="4730"/>
        <v>4694.485836620046</v>
      </c>
      <c r="J4736" s="16">
        <f t="shared" si="4730"/>
        <v>5535.077332046727</v>
      </c>
      <c r="K4736" s="16">
        <f>F4736*$E4736*(1-'Monte Carlo Inputs'!$C$11)+F4736*'Monte Carlo Inputs'!$C$12-F4736*'Monte Carlo Inputs'!$C$13-'Monte Carlo Inputs'!$C$14*(F4736-'Monte Carlo Inputs'!$C$17)</f>
        <v>1302.2316526793736</v>
      </c>
      <c r="L4736" s="16">
        <f>G4736*$E4736*(1-'Monte Carlo Inputs'!$C$11)+G4736*'Monte Carlo Inputs'!$C$12-G4736*'Monte Carlo Inputs'!$C$13-'Monte Carlo Inputs'!$C$14*(G4736-F4736)</f>
        <v>1535.4083818067193</v>
      </c>
      <c r="M4736" s="16">
        <f>H4736*$E4736*(1-'Monte Carlo Inputs'!$C$11)+H4736*'Monte Carlo Inputs'!$C$12-H4736*'Monte Carlo Inputs'!$C$13-'Monte Carlo Inputs'!$C$14*(H4736-G4736)</f>
        <v>1810.3375801622981</v>
      </c>
      <c r="N4736" s="16">
        <f>I4736*$E4736*(1-'Monte Carlo Inputs'!$C$11)+I4736*'Monte Carlo Inputs'!$C$12-I4736*'Monte Carlo Inputs'!$C$13-'Monte Carlo Inputs'!$C$14*(I4736-H4736)</f>
        <v>2134.4954169726834</v>
      </c>
      <c r="O4736" s="16">
        <f>J4736*$E4736*(1-'Monte Carlo Inputs'!$C$11)+J4736*'Monte Carlo Inputs'!$C$12-J4736*'Monte Carlo Inputs'!$C$13-'Monte Carlo Inputs'!$C$14*(J4736-I4736)</f>
        <v>2516.6967393279956</v>
      </c>
    </row>
    <row r="4737" spans="1:15">
      <c r="A4737">
        <v>4733</v>
      </c>
      <c r="B4737" s="39">
        <v>0.22937696795951951</v>
      </c>
      <c r="C4737" s="39">
        <v>0.39424556240166647</v>
      </c>
      <c r="D4737" s="29">
        <f>'Monte Carlo Inputs'!$C$6+'Monte Carlo Inputs'!$D$6*B4737</f>
        <v>0.14116991581308974</v>
      </c>
      <c r="E4737" s="29">
        <f>'Monte Carlo Inputs'!$C$7+'Monte Carlo Inputs'!$D$7*C4737</f>
        <v>0.59693262860627316</v>
      </c>
      <c r="F4737" s="16">
        <f>'Monte Carlo Inputs'!$C$17*(1+$D4737)</f>
        <v>2772.0158425015766</v>
      </c>
      <c r="G4737" s="16">
        <f t="shared" ref="G4737:J4737" si="4731">F4737*(1+$D4737)</f>
        <v>3163.3410856200749</v>
      </c>
      <c r="H4737" s="16">
        <f t="shared" si="4731"/>
        <v>3609.9096803651487</v>
      </c>
      <c r="I4737" s="16">
        <f t="shared" si="4731"/>
        <v>4119.5203260351545</v>
      </c>
      <c r="J4737" s="16">
        <f t="shared" si="4731"/>
        <v>4701.0726636518493</v>
      </c>
      <c r="K4737" s="16">
        <f>F4737*$E4737*(1-'Monte Carlo Inputs'!$C$11)+F4737*'Monte Carlo Inputs'!$C$12-F4737*'Monte Carlo Inputs'!$C$13-'Monte Carlo Inputs'!$C$14*(F4737-'Monte Carlo Inputs'!$C$17)</f>
        <v>1289.3301785231274</v>
      </c>
      <c r="L4737" s="16">
        <f>G4737*$E4737*(1-'Monte Carlo Inputs'!$C$11)+G4737*'Monte Carlo Inputs'!$C$12-G4737*'Monte Carlo Inputs'!$C$13-'Monte Carlo Inputs'!$C$14*(G4737-F4737)</f>
        <v>1471.3448112805131</v>
      </c>
      <c r="M4737" s="16">
        <f>H4737*$E4737*(1-'Monte Carlo Inputs'!$C$11)+H4737*'Monte Carlo Inputs'!$C$12-H4737*'Monte Carlo Inputs'!$C$13-'Monte Carlo Inputs'!$C$14*(H4737-G4737)</f>
        <v>1679.0544344210095</v>
      </c>
      <c r="N4737" s="16">
        <f>I4737*$E4737*(1-'Monte Carlo Inputs'!$C$11)+I4737*'Monte Carlo Inputs'!$C$12-I4737*'Monte Carlo Inputs'!$C$13-'Monte Carlo Inputs'!$C$14*(I4737-H4737)</f>
        <v>1916.0864075738184</v>
      </c>
      <c r="O4737" s="16">
        <f>J4737*$E4737*(1-'Monte Carlo Inputs'!$C$11)+J4737*'Monte Carlo Inputs'!$C$12-J4737*'Monte Carlo Inputs'!$C$13-'Monte Carlo Inputs'!$C$14*(J4737-I4737)</f>
        <v>2186.5801644216203</v>
      </c>
    </row>
    <row r="4738" spans="1:15">
      <c r="A4738">
        <v>4734</v>
      </c>
      <c r="B4738" s="39">
        <v>-0.57032477733700881</v>
      </c>
      <c r="C4738" s="39">
        <v>-0.54141992342161194</v>
      </c>
      <c r="D4738" s="29">
        <f>'Monte Carlo Inputs'!$C$6+'Monte Carlo Inputs'!$D$6*B4738</f>
        <v>8.9361840487364494E-2</v>
      </c>
      <c r="E4738" s="29">
        <f>'Monte Carlo Inputs'!$C$7+'Monte Carlo Inputs'!$D$7*C4738</f>
        <v>0.56344340048337826</v>
      </c>
      <c r="F4738" s="16">
        <f>'Monte Carlo Inputs'!$C$17*(1+$D4738)</f>
        <v>2646.1688467278573</v>
      </c>
      <c r="G4738" s="16">
        <f t="shared" ref="G4738:J4738" si="4732">F4738*(1+$D4738)</f>
        <v>2882.6353651117852</v>
      </c>
      <c r="H4738" s="16">
        <f t="shared" si="4732"/>
        <v>3140.2329667921399</v>
      </c>
      <c r="I4738" s="16">
        <f t="shared" si="4732"/>
        <v>3420.8499642637821</v>
      </c>
      <c r="J4738" s="16">
        <f t="shared" si="4732"/>
        <v>3726.5434131015286</v>
      </c>
      <c r="K4738" s="16">
        <f>F4738*$E4738*(1-'Monte Carlo Inputs'!$C$11)+F4738*'Monte Carlo Inputs'!$C$12-F4738*'Monte Carlo Inputs'!$C$13-'Monte Carlo Inputs'!$C$14*(F4738-'Monte Carlo Inputs'!$C$17)</f>
        <v>1165.8888106456548</v>
      </c>
      <c r="L4738" s="16">
        <f>G4738*$E4738*(1-'Monte Carlo Inputs'!$C$11)+G4738*'Monte Carlo Inputs'!$C$12-G4738*'Monte Carlo Inputs'!$C$13-'Monte Carlo Inputs'!$C$14*(G4738-F4738)</f>
        <v>1270.0747805685751</v>
      </c>
      <c r="M4738" s="16">
        <f>H4738*$E4738*(1-'Monte Carlo Inputs'!$C$11)+H4738*'Monte Carlo Inputs'!$C$12-H4738*'Monte Carlo Inputs'!$C$13-'Monte Carlo Inputs'!$C$14*(H4738-G4738)</f>
        <v>1383.5710005167684</v>
      </c>
      <c r="N4738" s="16">
        <f>I4738*$E4738*(1-'Monte Carlo Inputs'!$C$11)+I4738*'Monte Carlo Inputs'!$C$12-I4738*'Monte Carlo Inputs'!$C$13-'Monte Carlo Inputs'!$C$14*(I4738-H4738)</f>
        <v>1507.2094515678912</v>
      </c>
      <c r="O4738" s="16">
        <f>J4738*$E4738*(1-'Monte Carlo Inputs'!$C$11)+J4738*'Monte Carlo Inputs'!$C$12-J4738*'Monte Carlo Inputs'!$C$13-'Monte Carlo Inputs'!$C$14*(J4738-I4738)</f>
        <v>1641.8964621599489</v>
      </c>
    </row>
    <row r="4739" spans="1:15">
      <c r="A4739">
        <v>4735</v>
      </c>
      <c r="B4739" s="39">
        <v>-0.5120528517043309</v>
      </c>
      <c r="C4739" s="39">
        <v>-0.24567412432690247</v>
      </c>
      <c r="D4739" s="29">
        <f>'Monte Carlo Inputs'!$C$6+'Monte Carlo Inputs'!$D$6*B4739</f>
        <v>9.3136943305770131E-2</v>
      </c>
      <c r="E4739" s="29">
        <f>'Monte Carlo Inputs'!$C$7+'Monte Carlo Inputs'!$D$7*C4739</f>
        <v>0.57402869905678444</v>
      </c>
      <c r="F4739" s="16">
        <f>'Monte Carlo Inputs'!$C$17*(1+$D4739)</f>
        <v>2655.3389489840465</v>
      </c>
      <c r="G4739" s="16">
        <f t="shared" ref="G4739:J4739" si="4733">F4739*(1+$D4739)</f>
        <v>2902.6491021331767</v>
      </c>
      <c r="H4739" s="16">
        <f t="shared" si="4733"/>
        <v>3172.9929669950989</v>
      </c>
      <c r="I4739" s="16">
        <f t="shared" si="4733"/>
        <v>3468.5158330717286</v>
      </c>
      <c r="J4739" s="16">
        <f t="shared" si="4733"/>
        <v>3791.5627955716959</v>
      </c>
      <c r="K4739" s="16">
        <f>F4739*$E4739*(1-'Monte Carlo Inputs'!$C$11)+F4739*'Monte Carlo Inputs'!$C$12-F4739*'Monte Carlo Inputs'!$C$13-'Monte Carlo Inputs'!$C$14*(F4739-'Monte Carlo Inputs'!$C$17)</f>
        <v>1190.0708043441055</v>
      </c>
      <c r="L4739" s="16">
        <f>G4739*$E4739*(1-'Monte Carlo Inputs'!$C$11)+G4739*'Monte Carlo Inputs'!$C$12-G4739*'Monte Carlo Inputs'!$C$13-'Monte Carlo Inputs'!$C$14*(G4739-F4739)</f>
        <v>1300.9103613781544</v>
      </c>
      <c r="M4739" s="16">
        <f>H4739*$E4739*(1-'Monte Carlo Inputs'!$C$11)+H4739*'Monte Carlo Inputs'!$C$12-H4739*'Monte Carlo Inputs'!$C$13-'Monte Carlo Inputs'!$C$14*(H4739-G4739)</f>
        <v>1422.0731759517205</v>
      </c>
      <c r="N4739" s="16">
        <f>I4739*$E4739*(1-'Monte Carlo Inputs'!$C$11)+I4739*'Monte Carlo Inputs'!$C$12-I4739*'Monte Carlo Inputs'!$C$13-'Monte Carlo Inputs'!$C$14*(I4739-H4739)</f>
        <v>1554.5207247169922</v>
      </c>
      <c r="O4739" s="16">
        <f>J4739*$E4739*(1-'Monte Carlo Inputs'!$C$11)+J4739*'Monte Carlo Inputs'!$C$12-J4739*'Monte Carlo Inputs'!$C$13-'Monte Carlo Inputs'!$C$14*(J4739-I4739)</f>
        <v>1699.3040333226033</v>
      </c>
    </row>
    <row r="4740" spans="1:15">
      <c r="A4740">
        <v>4736</v>
      </c>
      <c r="B4740" s="39">
        <v>-0.70508651687274504</v>
      </c>
      <c r="C4740" s="39">
        <v>-1.0747994165635513</v>
      </c>
      <c r="D4740" s="29">
        <f>'Monte Carlo Inputs'!$C$6+'Monte Carlo Inputs'!$D$6*B4740</f>
        <v>8.0631402678573216E-2</v>
      </c>
      <c r="E4740" s="29">
        <f>'Monte Carlo Inputs'!$C$7+'Monte Carlo Inputs'!$D$7*C4740</f>
        <v>0.54435274490983487</v>
      </c>
      <c r="F4740" s="16">
        <f>'Monte Carlo Inputs'!$C$17*(1+$D4740)</f>
        <v>2624.9617402465228</v>
      </c>
      <c r="G4740" s="16">
        <f t="shared" ref="G4740:J4740" si="4734">F4740*(1+$D4740)</f>
        <v>2836.6160873401886</v>
      </c>
      <c r="H4740" s="16">
        <f t="shared" si="4734"/>
        <v>3065.3364213230343</v>
      </c>
      <c r="I4740" s="16">
        <f t="shared" si="4734"/>
        <v>3312.4987966560284</v>
      </c>
      <c r="J4740" s="16">
        <f t="shared" si="4734"/>
        <v>3579.5902210014901</v>
      </c>
      <c r="K4740" s="16">
        <f>F4740*$E4740*(1-'Monte Carlo Inputs'!$C$11)+F4740*'Monte Carlo Inputs'!$C$12-F4740*'Monte Carlo Inputs'!$C$13-'Monte Carlo Inputs'!$C$14*(F4740-'Monte Carlo Inputs'!$C$17)</f>
        <v>1120.5602019456853</v>
      </c>
      <c r="L4740" s="16">
        <f>G4740*$E4740*(1-'Monte Carlo Inputs'!$C$11)+G4740*'Monte Carlo Inputs'!$C$12-G4740*'Monte Carlo Inputs'!$C$13-'Monte Carlo Inputs'!$C$14*(G4740-F4740)</f>
        <v>1210.9125428143511</v>
      </c>
      <c r="M4740" s="16">
        <f>H4740*$E4740*(1-'Monte Carlo Inputs'!$C$11)+H4740*'Monte Carlo Inputs'!$C$12-H4740*'Monte Carlo Inputs'!$C$13-'Monte Carlo Inputs'!$C$14*(H4740-G4740)</f>
        <v>1308.5501196625503</v>
      </c>
      <c r="N4740" s="16">
        <f>I4740*$E4740*(1-'Monte Carlo Inputs'!$C$11)+I4740*'Monte Carlo Inputs'!$C$12-I4740*'Monte Carlo Inputs'!$C$13-'Monte Carlo Inputs'!$C$14*(I4740-H4740)</f>
        <v>1414.0603512861567</v>
      </c>
      <c r="O4740" s="16">
        <f>J4740*$E4740*(1-'Monte Carlo Inputs'!$C$11)+J4740*'Monte Carlo Inputs'!$C$12-J4740*'Monte Carlo Inputs'!$C$13-'Monte Carlo Inputs'!$C$14*(J4740-I4740)</f>
        <v>1528.0780208825151</v>
      </c>
    </row>
    <row r="4741" spans="1:15">
      <c r="A4741">
        <v>4737</v>
      </c>
      <c r="B4741" s="39">
        <v>0.93356320812670002</v>
      </c>
      <c r="C4741" s="39">
        <v>-3.1179011249184169E-2</v>
      </c>
      <c r="D4741" s="29">
        <f>'Monte Carlo Inputs'!$C$6+'Monte Carlo Inputs'!$D$6*B4741</f>
        <v>0.18679009107029501</v>
      </c>
      <c r="E4741" s="29">
        <f>'Monte Carlo Inputs'!$C$7+'Monte Carlo Inputs'!$D$7*C4741</f>
        <v>0.58170588271049739</v>
      </c>
      <c r="F4741" s="16">
        <f>'Monte Carlo Inputs'!$C$17*(1+$D4741)</f>
        <v>2882.8318102188541</v>
      </c>
      <c r="G4741" s="16">
        <f t="shared" ref="G4741:J4741" si="4735">F4741*(1+$D4741)</f>
        <v>3421.3162265899778</v>
      </c>
      <c r="H4741" s="16">
        <f t="shared" si="4735"/>
        <v>4060.3841961349981</v>
      </c>
      <c r="I4741" s="16">
        <f t="shared" si="4735"/>
        <v>4818.8237299114417</v>
      </c>
      <c r="J4741" s="16">
        <f t="shared" si="4735"/>
        <v>5718.9322532732986</v>
      </c>
      <c r="K4741" s="16">
        <f>F4741*$E4741*(1-'Monte Carlo Inputs'!$C$11)+F4741*'Monte Carlo Inputs'!$C$12-F4741*'Monte Carlo Inputs'!$C$13-'Monte Carlo Inputs'!$C$14*(F4741-'Monte Carlo Inputs'!$C$17)</f>
        <v>1311.2658515908511</v>
      </c>
      <c r="L4741" s="16">
        <f>G4741*$E4741*(1-'Monte Carlo Inputs'!$C$11)+G4741*'Monte Carlo Inputs'!$C$12-G4741*'Monte Carlo Inputs'!$C$13-'Monte Carlo Inputs'!$C$14*(G4741-F4741)</f>
        <v>1556.1973194268744</v>
      </c>
      <c r="M4741" s="16">
        <f>H4741*$E4741*(1-'Monte Carlo Inputs'!$C$11)+H4741*'Monte Carlo Inputs'!$C$12-H4741*'Monte Carlo Inputs'!$C$13-'Monte Carlo Inputs'!$C$14*(H4741-G4741)</f>
        <v>1846.8795584459695</v>
      </c>
      <c r="N4741" s="16">
        <f>I4741*$E4741*(1-'Monte Carlo Inputs'!$C$11)+I4741*'Monte Carlo Inputs'!$C$12-I4741*'Monte Carlo Inputs'!$C$13-'Monte Carlo Inputs'!$C$14*(I4741-H4741)</f>
        <v>2191.8583593639587</v>
      </c>
      <c r="O4741" s="16">
        <f>J4741*$E4741*(1-'Monte Carlo Inputs'!$C$11)+J4741*'Monte Carlo Inputs'!$C$12-J4741*'Monte Carlo Inputs'!$C$13-'Monte Carlo Inputs'!$C$14*(J4741-I4741)</f>
        <v>2601.2757819227395</v>
      </c>
    </row>
    <row r="4742" spans="1:15">
      <c r="A4742">
        <v>4738</v>
      </c>
      <c r="B4742" s="39">
        <v>0.75532306208114119</v>
      </c>
      <c r="C4742" s="39">
        <v>0.57050817660371356</v>
      </c>
      <c r="D4742" s="29">
        <f>'Monte Carlo Inputs'!$C$6+'Monte Carlo Inputs'!$D$6*B4742</f>
        <v>0.17524293743869637</v>
      </c>
      <c r="E4742" s="29">
        <f>'Monte Carlo Inputs'!$C$7+'Monte Carlo Inputs'!$D$7*C4742</f>
        <v>0.60324139919361219</v>
      </c>
      <c r="F4742" s="16">
        <f>'Monte Carlo Inputs'!$C$17*(1+$D4742)</f>
        <v>2854.7826193323376</v>
      </c>
      <c r="G4742" s="16">
        <f t="shared" ref="G4742:J4742" si="4736">F4742*(1+$D4742)</f>
        <v>3355.0631112930723</v>
      </c>
      <c r="H4742" s="16">
        <f t="shared" si="4736"/>
        <v>3943.0142262082823</v>
      </c>
      <c r="I4742" s="16">
        <f t="shared" si="4736"/>
        <v>4633.9996215715901</v>
      </c>
      <c r="J4742" s="16">
        <f t="shared" si="4736"/>
        <v>5446.075327345603</v>
      </c>
      <c r="K4742" s="16">
        <f>F4742*$E4742*(1-'Monte Carlo Inputs'!$C$11)+F4742*'Monte Carlo Inputs'!$C$12-F4742*'Monte Carlo Inputs'!$C$13-'Monte Carlo Inputs'!$C$14*(F4742-'Monte Carlo Inputs'!$C$17)</f>
        <v>1341.858340028298</v>
      </c>
      <c r="L4742" s="16">
        <f>G4742*$E4742*(1-'Monte Carlo Inputs'!$C$11)+G4742*'Monte Carlo Inputs'!$C$12-G4742*'Monte Carlo Inputs'!$C$13-'Monte Carlo Inputs'!$C$14*(G4742-F4742)</f>
        <v>1577.0095371614702</v>
      </c>
      <c r="M4742" s="16">
        <f>H4742*$E4742*(1-'Monte Carlo Inputs'!$C$11)+H4742*'Monte Carlo Inputs'!$C$12-H4742*'Monte Carlo Inputs'!$C$13-'Monte Carlo Inputs'!$C$14*(H4742-G4742)</f>
        <v>1853.3693208224854</v>
      </c>
      <c r="N4742" s="16">
        <f>I4742*$E4742*(1-'Monte Carlo Inputs'!$C$11)+I4742*'Monte Carlo Inputs'!$C$12-I4742*'Monte Carlo Inputs'!$C$13-'Monte Carlo Inputs'!$C$14*(I4742-H4742)</f>
        <v>2178.1592047621793</v>
      </c>
      <c r="O4742" s="16">
        <f>J4742*$E4742*(1-'Monte Carlo Inputs'!$C$11)+J4742*'Monte Carlo Inputs'!$C$12-J4742*'Monte Carlo Inputs'!$C$13-'Monte Carlo Inputs'!$C$14*(J4742-I4742)</f>
        <v>2559.8662220138381</v>
      </c>
    </row>
    <row r="4743" spans="1:15">
      <c r="A4743">
        <v>4739</v>
      </c>
      <c r="B4743" s="39">
        <v>-0.12199891623447924</v>
      </c>
      <c r="C4743" s="39">
        <v>-0.34097766886183439</v>
      </c>
      <c r="D4743" s="29">
        <f>'Monte Carlo Inputs'!$C$6+'Monte Carlo Inputs'!$D$6*B4743</f>
        <v>0.11840629377145478</v>
      </c>
      <c r="E4743" s="29">
        <f>'Monte Carlo Inputs'!$C$7+'Monte Carlo Inputs'!$D$7*C4743</f>
        <v>0.57061760589132215</v>
      </c>
      <c r="F4743" s="16">
        <f>'Monte Carlo Inputs'!$C$17*(1+$D4743)</f>
        <v>2716.720728200241</v>
      </c>
      <c r="G4743" s="16">
        <f t="shared" ref="G4743:J4743" si="4737">F4743*(1+$D4743)</f>
        <v>3038.397560838519</v>
      </c>
      <c r="H4743" s="16">
        <f t="shared" si="4737"/>
        <v>3398.1629550216362</v>
      </c>
      <c r="I4743" s="16">
        <f t="shared" si="4737"/>
        <v>3800.526836157203</v>
      </c>
      <c r="J4743" s="16">
        <f t="shared" si="4737"/>
        <v>4250.5331332055302</v>
      </c>
      <c r="K4743" s="16">
        <f>F4743*$E4743*(1-'Monte Carlo Inputs'!$C$11)+F4743*'Monte Carlo Inputs'!$C$12-F4743*'Monte Carlo Inputs'!$C$13-'Monte Carlo Inputs'!$C$14*(F4743-'Monte Carlo Inputs'!$C$17)</f>
        <v>1211.9280782745336</v>
      </c>
      <c r="L4743" s="16">
        <f>G4743*$E4743*(1-'Monte Carlo Inputs'!$C$11)+G4743*'Monte Carlo Inputs'!$C$12-G4743*'Monte Carlo Inputs'!$C$13-'Monte Carlo Inputs'!$C$14*(G4743-F4743)</f>
        <v>1355.4279903405823</v>
      </c>
      <c r="M4743" s="16">
        <f>H4743*$E4743*(1-'Monte Carlo Inputs'!$C$11)+H4743*'Monte Carlo Inputs'!$C$12-H4743*'Monte Carlo Inputs'!$C$13-'Monte Carlo Inputs'!$C$14*(H4743-G4743)</f>
        <v>1515.9191951509022</v>
      </c>
      <c r="N4743" s="16">
        <f>I4743*$E4743*(1-'Monte Carlo Inputs'!$C$11)+I4743*'Monte Carlo Inputs'!$C$12-I4743*'Monte Carlo Inputs'!$C$13-'Monte Carlo Inputs'!$C$14*(I4743-H4743)</f>
        <v>1695.4135687057274</v>
      </c>
      <c r="O4743" s="16">
        <f>J4743*$E4743*(1-'Monte Carlo Inputs'!$C$11)+J4743*'Monte Carlo Inputs'!$C$12-J4743*'Monte Carlo Inputs'!$C$13-'Monte Carlo Inputs'!$C$14*(J4743-I4743)</f>
        <v>1896.1612057860079</v>
      </c>
    </row>
    <row r="4744" spans="1:15">
      <c r="A4744">
        <v>4740</v>
      </c>
      <c r="B4744" s="39">
        <v>-1.0428979382053631</v>
      </c>
      <c r="C4744" s="39">
        <v>-0.54017246215612236</v>
      </c>
      <c r="D4744" s="29">
        <f>'Monte Carlo Inputs'!$C$6+'Monte Carlo Inputs'!$D$6*B4744</f>
        <v>5.87465441482206E-2</v>
      </c>
      <c r="E4744" s="29">
        <f>'Monte Carlo Inputs'!$C$7+'Monte Carlo Inputs'!$D$7*C4744</f>
        <v>0.56348804946907616</v>
      </c>
      <c r="F4744" s="16">
        <f>'Monte Carlo Inputs'!$C$17*(1+$D4744)</f>
        <v>2571.8012303904434</v>
      </c>
      <c r="G4744" s="16">
        <f t="shared" ref="G4744:J4744" si="4738">F4744*(1+$D4744)</f>
        <v>2722.8856649120239</v>
      </c>
      <c r="H4744" s="16">
        <f t="shared" si="4738"/>
        <v>2882.8457878363351</v>
      </c>
      <c r="I4744" s="16">
        <f t="shared" si="4738"/>
        <v>3052.2030151839745</v>
      </c>
      <c r="J4744" s="16">
        <f t="shared" si="4738"/>
        <v>3231.5093943648121</v>
      </c>
      <c r="K4744" s="16">
        <f>F4744*$E4744*(1-'Monte Carlo Inputs'!$C$11)+F4744*'Monte Carlo Inputs'!$C$12-F4744*'Monte Carlo Inputs'!$C$13-'Monte Carlo Inputs'!$C$14*(F4744-'Monte Carlo Inputs'!$C$17)</f>
        <v>1132.0601213722423</v>
      </c>
      <c r="L4744" s="16">
        <f>G4744*$E4744*(1-'Monte Carlo Inputs'!$C$11)+G4744*'Monte Carlo Inputs'!$C$12-G4744*'Monte Carlo Inputs'!$C$13-'Monte Carlo Inputs'!$C$14*(G4744-F4744)</f>
        <v>1198.5647412708768</v>
      </c>
      <c r="M4744" s="16">
        <f>H4744*$E4744*(1-'Monte Carlo Inputs'!$C$11)+H4744*'Monte Carlo Inputs'!$C$12-H4744*'Monte Carlo Inputs'!$C$13-'Monte Carlo Inputs'!$C$14*(H4744-G4744)</f>
        <v>1268.9762777584469</v>
      </c>
      <c r="N4744" s="16">
        <f>I4744*$E4744*(1-'Monte Carlo Inputs'!$C$11)+I4744*'Monte Carlo Inputs'!$C$12-I4744*'Monte Carlo Inputs'!$C$13-'Monte Carlo Inputs'!$C$14*(I4744-H4744)</f>
        <v>1343.5242486828281</v>
      </c>
      <c r="O4744" s="16">
        <f>J4744*$E4744*(1-'Monte Carlo Inputs'!$C$11)+J4744*'Monte Carlo Inputs'!$C$12-J4744*'Monte Carlo Inputs'!$C$13-'Monte Carlo Inputs'!$C$14*(J4744-I4744)</f>
        <v>1422.4516552722791</v>
      </c>
    </row>
    <row r="4745" spans="1:15">
      <c r="A4745">
        <v>4741</v>
      </c>
      <c r="B4745" s="39">
        <v>0.76135973735574614</v>
      </c>
      <c r="C4745" s="39">
        <v>-1.0586876461499313</v>
      </c>
      <c r="D4745" s="29">
        <f>'Monte Carlo Inputs'!$C$6+'Monte Carlo Inputs'!$D$6*B4745</f>
        <v>0.17563401890023264</v>
      </c>
      <c r="E4745" s="29">
        <f>'Monte Carlo Inputs'!$C$7+'Monte Carlo Inputs'!$D$7*C4745</f>
        <v>0.54492941548604046</v>
      </c>
      <c r="F4745" s="16">
        <f>'Monte Carlo Inputs'!$C$17*(1+$D4745)</f>
        <v>2855.7325953105556</v>
      </c>
      <c r="G4745" s="16">
        <f t="shared" ref="G4745:J4745" si="4739">F4745*(1+$D4745)</f>
        <v>3357.2963879293397</v>
      </c>
      <c r="H4745" s="16">
        <f t="shared" si="4739"/>
        <v>3946.9518451806039</v>
      </c>
      <c r="I4745" s="16">
        <f t="shared" si="4739"/>
        <v>4640.1708601553619</v>
      </c>
      <c r="J4745" s="16">
        <f t="shared" si="4739"/>
        <v>5455.1427167081974</v>
      </c>
      <c r="K4745" s="16">
        <f>F4745*$E4745*(1-'Monte Carlo Inputs'!$C$11)+F4745*'Monte Carlo Inputs'!$C$12-F4745*'Monte Carlo Inputs'!$C$13-'Monte Carlo Inputs'!$C$14*(F4745-'Monte Carlo Inputs'!$C$17)</f>
        <v>1223.8248272456663</v>
      </c>
      <c r="L4745" s="16">
        <f>G4745*$E4745*(1-'Monte Carlo Inputs'!$C$11)+G4745*'Monte Carlo Inputs'!$C$12-G4745*'Monte Carlo Inputs'!$C$13-'Monte Carlo Inputs'!$C$14*(G4745-F4745)</f>
        <v>1438.7701000847051</v>
      </c>
      <c r="M4745" s="16">
        <f>H4745*$E4745*(1-'Monte Carlo Inputs'!$C$11)+H4745*'Monte Carlo Inputs'!$C$12-H4745*'Monte Carlo Inputs'!$C$13-'Monte Carlo Inputs'!$C$14*(H4745-G4745)</f>
        <v>1691.4670750360715</v>
      </c>
      <c r="N4745" s="16">
        <f>I4745*$E4745*(1-'Monte Carlo Inputs'!$C$11)+I4745*'Monte Carlo Inputs'!$C$12-I4745*'Monte Carlo Inputs'!$C$13-'Monte Carlo Inputs'!$C$14*(I4745-H4745)</f>
        <v>1988.5462352620784</v>
      </c>
      <c r="O4745" s="16">
        <f>J4745*$E4745*(1-'Monte Carlo Inputs'!$C$11)+J4745*'Monte Carlo Inputs'!$C$12-J4745*'Monte Carlo Inputs'!$C$13-'Monte Carlo Inputs'!$C$14*(J4745-I4745)</f>
        <v>2337.8026023300845</v>
      </c>
    </row>
    <row r="4746" spans="1:15">
      <c r="A4746">
        <v>4742</v>
      </c>
      <c r="B4746" s="39">
        <v>-2.0915527344074158</v>
      </c>
      <c r="C4746" s="39">
        <v>0.36299957473147015</v>
      </c>
      <c r="D4746" s="29">
        <f>'Monte Carlo Inputs'!$C$6+'Monte Carlo Inputs'!$D$6*B4746</f>
        <v>-9.1897670976351653E-3</v>
      </c>
      <c r="E4746" s="29">
        <f>'Monte Carlo Inputs'!$C$7+'Monte Carlo Inputs'!$D$7*C4746</f>
        <v>0.59581427592054637</v>
      </c>
      <c r="F4746" s="16">
        <f>'Monte Carlo Inputs'!$C$17*(1+$D4746)</f>
        <v>2406.7771367431346</v>
      </c>
      <c r="G4746" s="16">
        <f t="shared" ref="G4746:J4746" si="4740">F4746*(1+$D4746)</f>
        <v>2384.659415400552</v>
      </c>
      <c r="H4746" s="16">
        <f t="shared" si="4740"/>
        <v>2362.744950765838</v>
      </c>
      <c r="I4746" s="16">
        <f t="shared" si="4740"/>
        <v>2341.0318749571866</v>
      </c>
      <c r="J4746" s="16">
        <f t="shared" si="4740"/>
        <v>2319.5183372581896</v>
      </c>
      <c r="K4746" s="16">
        <f>F4746*$E4746*(1-'Monte Carlo Inputs'!$C$11)+F4746*'Monte Carlo Inputs'!$C$12-F4746*'Monte Carlo Inputs'!$C$13-'Monte Carlo Inputs'!$C$14*(F4746-'Monte Carlo Inputs'!$C$17)</f>
        <v>1112.1684557306305</v>
      </c>
      <c r="L4746" s="16">
        <f>G4746*$E4746*(1-'Monte Carlo Inputs'!$C$11)+G4746*'Monte Carlo Inputs'!$C$12-G4746*'Monte Carlo Inputs'!$C$13-'Monte Carlo Inputs'!$C$14*(G4746-F4746)</f>
        <v>1101.9478866491297</v>
      </c>
      <c r="M4746" s="16">
        <f>H4746*$E4746*(1-'Monte Carlo Inputs'!$C$11)+H4746*'Monte Carlo Inputs'!$C$12-H4746*'Monte Carlo Inputs'!$C$13-'Monte Carlo Inputs'!$C$14*(H4746-G4746)</f>
        <v>1091.821242217093</v>
      </c>
      <c r="N4746" s="16">
        <f>I4746*$E4746*(1-'Monte Carlo Inputs'!$C$11)+I4746*'Monte Carlo Inputs'!$C$12-I4746*'Monte Carlo Inputs'!$C$13-'Monte Carlo Inputs'!$C$14*(I4746-H4746)</f>
        <v>1081.7876592888672</v>
      </c>
      <c r="O4746" s="16">
        <f>J4746*$E4746*(1-'Monte Carlo Inputs'!$C$11)+J4746*'Monte Carlo Inputs'!$C$12-J4746*'Monte Carlo Inputs'!$C$13-'Monte Carlo Inputs'!$C$14*(J4746-I4746)</f>
        <v>1071.846282650906</v>
      </c>
    </row>
    <row r="4747" spans="1:15">
      <c r="A4747">
        <v>4743</v>
      </c>
      <c r="B4747" s="39">
        <v>-0.3435588441050893</v>
      </c>
      <c r="C4747" s="39">
        <v>-0.48444236174302174</v>
      </c>
      <c r="D4747" s="29">
        <f>'Monte Carlo Inputs'!$C$6+'Monte Carlo Inputs'!$D$6*B4747</f>
        <v>0.10405270069779383</v>
      </c>
      <c r="E4747" s="29">
        <f>'Monte Carlo Inputs'!$C$7+'Monte Carlo Inputs'!$D$7*C4747</f>
        <v>0.56548273461491538</v>
      </c>
      <c r="F4747" s="16">
        <f>'Monte Carlo Inputs'!$C$17*(1+$D4747)</f>
        <v>2681.8544152650115</v>
      </c>
      <c r="G4747" s="16">
        <f t="shared" ref="G4747:J4747" si="4741">F4747*(1+$D4747)</f>
        <v>2960.9086100516388</v>
      </c>
      <c r="H4747" s="16">
        <f t="shared" si="4741"/>
        <v>3268.9991474468625</v>
      </c>
      <c r="I4747" s="16">
        <f t="shared" si="4741"/>
        <v>3609.147337317494</v>
      </c>
      <c r="J4747" s="16">
        <f t="shared" si="4741"/>
        <v>3984.6888649816306</v>
      </c>
      <c r="K4747" s="16">
        <f>F4747*$E4747*(1-'Monte Carlo Inputs'!$C$11)+F4747*'Monte Carlo Inputs'!$C$12-F4747*'Monte Carlo Inputs'!$C$13-'Monte Carlo Inputs'!$C$14*(F4747-'Monte Carlo Inputs'!$C$17)</f>
        <v>1186.0525706834651</v>
      </c>
      <c r="L4747" s="16">
        <f>G4747*$E4747*(1-'Monte Carlo Inputs'!$C$11)+G4747*'Monte Carlo Inputs'!$C$12-G4747*'Monte Carlo Inputs'!$C$13-'Monte Carlo Inputs'!$C$14*(G4747-F4747)</f>
        <v>1309.4645438326406</v>
      </c>
      <c r="M4747" s="16">
        <f>H4747*$E4747*(1-'Monte Carlo Inputs'!$C$11)+H4747*'Monte Carlo Inputs'!$C$12-H4747*'Monte Carlo Inputs'!$C$13-'Monte Carlo Inputs'!$C$14*(H4747-G4747)</f>
        <v>1445.7178660864315</v>
      </c>
      <c r="N4747" s="16">
        <f>I4747*$E4747*(1-'Monte Carlo Inputs'!$C$11)+I4747*'Monte Carlo Inputs'!$C$12-I4747*'Monte Carlo Inputs'!$C$13-'Monte Carlo Inputs'!$C$14*(I4747-H4747)</f>
        <v>1596.1487144997761</v>
      </c>
      <c r="O4747" s="16">
        <f>J4747*$E4747*(1-'Monte Carlo Inputs'!$C$11)+J4747*'Monte Carlo Inputs'!$C$12-J4747*'Monte Carlo Inputs'!$C$13-'Monte Carlo Inputs'!$C$14*(J4747-I4747)</f>
        <v>1762.2322989587899</v>
      </c>
    </row>
    <row r="4748" spans="1:15">
      <c r="A4748">
        <v>4744</v>
      </c>
      <c r="B4748" s="39">
        <v>0.70312335691297545</v>
      </c>
      <c r="C4748" s="39">
        <v>-0.11259208536217852</v>
      </c>
      <c r="D4748" s="29">
        <f>'Monte Carlo Inputs'!$C$6+'Monte Carlo Inputs'!$D$6*B4748</f>
        <v>0.1718612188501866</v>
      </c>
      <c r="E4748" s="29">
        <f>'Monte Carlo Inputs'!$C$7+'Monte Carlo Inputs'!$D$7*C4748</f>
        <v>0.57879195561532704</v>
      </c>
      <c r="F4748" s="16">
        <f>'Monte Carlo Inputs'!$C$17*(1+$D4748)</f>
        <v>2846.5680867089891</v>
      </c>
      <c r="G4748" s="16">
        <f t="shared" ref="G4748:J4748" si="4742">F4748*(1+$D4748)</f>
        <v>3335.7827476308398</v>
      </c>
      <c r="H4748" s="16">
        <f t="shared" si="4742"/>
        <v>3909.0744364581005</v>
      </c>
      <c r="I4748" s="16">
        <f t="shared" si="4742"/>
        <v>4580.892733683896</v>
      </c>
      <c r="J4748" s="16">
        <f t="shared" si="4742"/>
        <v>5368.1705423167741</v>
      </c>
      <c r="K4748" s="16">
        <f>F4748*$E4748*(1-'Monte Carlo Inputs'!$C$11)+F4748*'Monte Carlo Inputs'!$C$12-F4748*'Monte Carlo Inputs'!$C$13-'Monte Carlo Inputs'!$C$14*(F4748-'Monte Carlo Inputs'!$C$17)</f>
        <v>1288.3566662598903</v>
      </c>
      <c r="L4748" s="16">
        <f>G4748*$E4748*(1-'Monte Carlo Inputs'!$C$11)+G4748*'Monte Carlo Inputs'!$C$12-G4748*'Monte Carlo Inputs'!$C$13-'Monte Carlo Inputs'!$C$14*(G4748-F4748)</f>
        <v>1509.7752132370783</v>
      </c>
      <c r="M4748" s="16">
        <f>H4748*$E4748*(1-'Monte Carlo Inputs'!$C$11)+H4748*'Monte Carlo Inputs'!$C$12-H4748*'Monte Carlo Inputs'!$C$13-'Monte Carlo Inputs'!$C$14*(H4748-G4748)</f>
        <v>1769.2470215738035</v>
      </c>
      <c r="N4748" s="16">
        <f>I4748*$E4748*(1-'Monte Carlo Inputs'!$C$11)+I4748*'Monte Carlo Inputs'!$C$12-I4748*'Monte Carlo Inputs'!$C$13-'Monte Carlo Inputs'!$C$14*(I4748-H4748)</f>
        <v>2073.3119711485397</v>
      </c>
      <c r="O4748" s="16">
        <f>J4748*$E4748*(1-'Monte Carlo Inputs'!$C$11)+J4748*'Monte Carlo Inputs'!$C$12-J4748*'Monte Carlo Inputs'!$C$13-'Monte Carlo Inputs'!$C$14*(J4748-I4748)</f>
        <v>2429.63389356681</v>
      </c>
    </row>
    <row r="4749" spans="1:15">
      <c r="A4749">
        <v>4745</v>
      </c>
      <c r="B4749" s="39">
        <v>-0.55382356212414541</v>
      </c>
      <c r="C4749" s="39">
        <v>-0.12079940884922112</v>
      </c>
      <c r="D4749" s="29">
        <f>'Monte Carlo Inputs'!$C$6+'Monte Carlo Inputs'!$D$6*B4749</f>
        <v>9.0430859288113813E-2</v>
      </c>
      <c r="E4749" s="29">
        <f>'Monte Carlo Inputs'!$C$7+'Monte Carlo Inputs'!$D$7*C4749</f>
        <v>0.57849820006625474</v>
      </c>
      <c r="F4749" s="16">
        <f>'Monte Carlo Inputs'!$C$17*(1+$D4749)</f>
        <v>2648.7656002967574</v>
      </c>
      <c r="G4749" s="16">
        <f t="shared" ref="G4749:J4749" si="4743">F4749*(1+$D4749)</f>
        <v>2888.2957495843898</v>
      </c>
      <c r="H4749" s="16">
        <f t="shared" si="4743"/>
        <v>3149.4868160975129</v>
      </c>
      <c r="I4749" s="16">
        <f t="shared" si="4743"/>
        <v>3434.2976151937964</v>
      </c>
      <c r="J4749" s="16">
        <f t="shared" si="4743"/>
        <v>3744.8640995868914</v>
      </c>
      <c r="K4749" s="16">
        <f>F4749*$E4749*(1-'Monte Carlo Inputs'!$C$11)+F4749*'Monte Carlo Inputs'!$C$12-F4749*'Monte Carlo Inputs'!$C$13-'Monte Carlo Inputs'!$C$14*(F4749-'Monte Carlo Inputs'!$C$17)</f>
        <v>1195.4480265475465</v>
      </c>
      <c r="L4749" s="16">
        <f>G4749*$E4749*(1-'Monte Carlo Inputs'!$C$11)+G4749*'Monte Carlo Inputs'!$C$12-G4749*'Monte Carlo Inputs'!$C$13-'Monte Carlo Inputs'!$C$14*(G4749-F4749)</f>
        <v>1303.5534188225208</v>
      </c>
      <c r="M4749" s="16">
        <f>H4749*$E4749*(1-'Monte Carlo Inputs'!$C$11)+H4749*'Monte Carlo Inputs'!$C$12-H4749*'Monte Carlo Inputs'!$C$13-'Monte Carlo Inputs'!$C$14*(H4749-G4749)</f>
        <v>1421.4348746146004</v>
      </c>
      <c r="N4749" s="16">
        <f>I4749*$E4749*(1-'Monte Carlo Inputs'!$C$11)+I4749*'Monte Carlo Inputs'!$C$12-I4749*'Monte Carlo Inputs'!$C$13-'Monte Carlo Inputs'!$C$14*(I4749-H4749)</f>
        <v>1549.9764517480905</v>
      </c>
      <c r="O4749" s="16">
        <f>J4749*$E4749*(1-'Monte Carlo Inputs'!$C$11)+J4749*'Monte Carlo Inputs'!$C$12-J4749*'Monte Carlo Inputs'!$C$13-'Monte Carlo Inputs'!$C$14*(J4749-I4749)</f>
        <v>1690.1421541560119</v>
      </c>
    </row>
    <row r="4750" spans="1:15">
      <c r="A4750">
        <v>4746</v>
      </c>
      <c r="B4750" s="39">
        <v>0.90064763176802132</v>
      </c>
      <c r="C4750" s="39">
        <v>-2.2569620593565515E-2</v>
      </c>
      <c r="D4750" s="29">
        <f>'Monte Carlo Inputs'!$C$6+'Monte Carlo Inputs'!$D$6*B4750</f>
        <v>0.1846576802441216</v>
      </c>
      <c r="E4750" s="29">
        <f>'Monte Carlo Inputs'!$C$7+'Monte Carlo Inputs'!$D$7*C4750</f>
        <v>0.58201402899999255</v>
      </c>
      <c r="F4750" s="16">
        <f>'Monte Carlo Inputs'!$C$17*(1+$D4750)</f>
        <v>2877.6519710809962</v>
      </c>
      <c r="G4750" s="16">
        <f t="shared" ref="G4750:J4750" si="4744">F4750*(1+$D4750)</f>
        <v>3409.0325086107368</v>
      </c>
      <c r="H4750" s="16">
        <f t="shared" si="4744"/>
        <v>4038.5365435275939</v>
      </c>
      <c r="I4750" s="16">
        <f t="shared" si="4744"/>
        <v>4784.2833332365126</v>
      </c>
      <c r="J4750" s="16">
        <f t="shared" si="4744"/>
        <v>5667.7379951825806</v>
      </c>
      <c r="K4750" s="16">
        <f>F4750*$E4750*(1-'Monte Carlo Inputs'!$C$11)+F4750*'Monte Carlo Inputs'!$C$12-F4750*'Monte Carlo Inputs'!$C$13-'Monte Carlo Inputs'!$C$14*(F4750-'Monte Carlo Inputs'!$C$17)</f>
        <v>1309.4675972033172</v>
      </c>
      <c r="L4750" s="16">
        <f>G4750*$E4750*(1-'Monte Carlo Inputs'!$C$11)+G4750*'Monte Carlo Inputs'!$C$12-G4750*'Monte Carlo Inputs'!$C$13-'Monte Carlo Inputs'!$C$14*(G4750-F4750)</f>
        <v>1551.2708460577251</v>
      </c>
      <c r="M4750" s="16">
        <f>H4750*$E4750*(1-'Monte Carlo Inputs'!$C$11)+H4750*'Monte Carlo Inputs'!$C$12-H4750*'Monte Carlo Inputs'!$C$13-'Monte Carlo Inputs'!$C$14*(H4750-G4750)</f>
        <v>1837.7249219210805</v>
      </c>
      <c r="N4750" s="16">
        <f>I4750*$E4750*(1-'Monte Carlo Inputs'!$C$11)+I4750*'Monte Carlo Inputs'!$C$12-I4750*'Monte Carlo Inputs'!$C$13-'Monte Carlo Inputs'!$C$14*(I4750-H4750)</f>
        <v>2177.0749429298371</v>
      </c>
      <c r="O4750" s="16">
        <f>J4750*$E4750*(1-'Monte Carlo Inputs'!$C$11)+J4750*'Monte Carlo Inputs'!$C$12-J4750*'Monte Carlo Inputs'!$C$13-'Monte Carlo Inputs'!$C$14*(J4750-I4750)</f>
        <v>2579.0885516088638</v>
      </c>
    </row>
    <row r="4751" spans="1:15">
      <c r="A4751">
        <v>4747</v>
      </c>
      <c r="B4751" s="39">
        <v>0.96097291573872001</v>
      </c>
      <c r="C4751" s="39">
        <v>0.89438701835155621</v>
      </c>
      <c r="D4751" s="29">
        <f>'Monte Carlo Inputs'!$C$6+'Monte Carlo Inputs'!$D$6*B4751</f>
        <v>0.18856580833610276</v>
      </c>
      <c r="E4751" s="29">
        <f>'Monte Carlo Inputs'!$C$7+'Monte Carlo Inputs'!$D$7*C4751</f>
        <v>0.61483363229380905</v>
      </c>
      <c r="F4751" s="16">
        <f>'Monte Carlo Inputs'!$C$17*(1+$D4751)</f>
        <v>2887.1452050292278</v>
      </c>
      <c r="G4751" s="16">
        <f t="shared" ref="G4751:J4751" si="4745">F4751*(1+$D4751)</f>
        <v>3431.5620743992672</v>
      </c>
      <c r="H4751" s="16">
        <f t="shared" si="4745"/>
        <v>4078.6373508138786</v>
      </c>
      <c r="I4751" s="16">
        <f t="shared" si="4745"/>
        <v>4847.7288997799187</v>
      </c>
      <c r="J4751" s="16">
        <f t="shared" si="4745"/>
        <v>5761.8448183612054</v>
      </c>
      <c r="K4751" s="16">
        <f>F4751*$E4751*(1-'Monte Carlo Inputs'!$C$11)+F4751*'Monte Carlo Inputs'!$C$12-F4751*'Monte Carlo Inputs'!$C$13-'Monte Carlo Inputs'!$C$14*(F4751-'Monte Carlo Inputs'!$C$17)</f>
        <v>1381.3468783342053</v>
      </c>
      <c r="L4751" s="16">
        <f>G4751*$E4751*(1-'Monte Carlo Inputs'!$C$11)+G4751*'Monte Carlo Inputs'!$C$12-G4751*'Monte Carlo Inputs'!$C$13-'Monte Carlo Inputs'!$C$14*(G4751-F4751)</f>
        <v>1641.8216690398469</v>
      </c>
      <c r="M4751" s="16">
        <f>H4751*$E4751*(1-'Monte Carlo Inputs'!$C$11)+H4751*'Monte Carlo Inputs'!$C$12-H4751*'Monte Carlo Inputs'!$C$13-'Monte Carlo Inputs'!$C$14*(H4751-G4751)</f>
        <v>1951.413099206075</v>
      </c>
      <c r="N4751" s="16">
        <f>I4751*$E4751*(1-'Monte Carlo Inputs'!$C$11)+I4751*'Monte Carlo Inputs'!$C$12-I4751*'Monte Carlo Inputs'!$C$13-'Monte Carlo Inputs'!$C$14*(I4751-H4751)</f>
        <v>2319.3828876555281</v>
      </c>
      <c r="O4751" s="16">
        <f>J4751*$E4751*(1-'Monte Carlo Inputs'!$C$11)+J4751*'Monte Carlo Inputs'!$C$12-J4751*'Monte Carlo Inputs'!$C$13-'Monte Carlo Inputs'!$C$14*(J4751-I4751)</f>
        <v>2756.7391967072167</v>
      </c>
    </row>
    <row r="4752" spans="1:15">
      <c r="A4752">
        <v>4748</v>
      </c>
      <c r="B4752" s="39">
        <v>-0.78276390245991656</v>
      </c>
      <c r="C4752" s="39">
        <v>-0.58478215147775681</v>
      </c>
      <c r="D4752" s="29">
        <f>'Monte Carlo Inputs'!$C$6+'Monte Carlo Inputs'!$D$6*B4752</f>
        <v>7.5599131750974602E-2</v>
      </c>
      <c r="E4752" s="29">
        <f>'Monte Carlo Inputs'!$C$7+'Monte Carlo Inputs'!$D$7*C4752</f>
        <v>0.56189138475842992</v>
      </c>
      <c r="F4752" s="16">
        <f>'Monte Carlo Inputs'!$C$17*(1+$D4752)</f>
        <v>2612.7378509362925</v>
      </c>
      <c r="G4752" s="16">
        <f t="shared" ref="G4752:J4752" si="4746">F4752*(1+$D4752)</f>
        <v>2810.2585639599833</v>
      </c>
      <c r="H4752" s="16">
        <f t="shared" si="4746"/>
        <v>3022.7116713910987</v>
      </c>
      <c r="I4752" s="16">
        <f t="shared" si="4746"/>
        <v>3251.2260492818027</v>
      </c>
      <c r="J4752" s="16">
        <f t="shared" si="4746"/>
        <v>3497.0159157336584</v>
      </c>
      <c r="K4752" s="16">
        <f>F4752*$E4752*(1-'Monte Carlo Inputs'!$C$11)+F4752*'Monte Carlo Inputs'!$C$12-F4752*'Monte Carlo Inputs'!$C$13-'Monte Carlo Inputs'!$C$14*(F4752-'Monte Carlo Inputs'!$C$17)</f>
        <v>1147.759395720359</v>
      </c>
      <c r="L4752" s="16">
        <f>G4752*$E4752*(1-'Monte Carlo Inputs'!$C$11)+G4752*'Monte Carlo Inputs'!$C$12-G4752*'Monte Carlo Inputs'!$C$13-'Monte Carlo Inputs'!$C$14*(G4752-F4752)</f>
        <v>1234.5290094958414</v>
      </c>
      <c r="M4752" s="16">
        <f>H4752*$E4752*(1-'Monte Carlo Inputs'!$C$11)+H4752*'Monte Carlo Inputs'!$C$12-H4752*'Monte Carlo Inputs'!$C$13-'Monte Carlo Inputs'!$C$14*(H4752-G4752)</f>
        <v>1327.8583307351178</v>
      </c>
      <c r="N4752" s="16">
        <f>I4752*$E4752*(1-'Monte Carlo Inputs'!$C$11)+I4752*'Monte Carlo Inputs'!$C$12-I4752*'Monte Carlo Inputs'!$C$13-'Monte Carlo Inputs'!$C$14*(I4752-H4752)</f>
        <v>1428.2432676269907</v>
      </c>
      <c r="O4752" s="16">
        <f>J4752*$E4752*(1-'Monte Carlo Inputs'!$C$11)+J4752*'Monte Carlo Inputs'!$C$12-J4752*'Monte Carlo Inputs'!$C$13-'Monte Carlo Inputs'!$C$14*(J4752-I4752)</f>
        <v>1536.2172185887659</v>
      </c>
    </row>
    <row r="4753" spans="1:15">
      <c r="A4753">
        <v>4749</v>
      </c>
      <c r="B4753" s="39">
        <v>0.14696284478644514</v>
      </c>
      <c r="C4753" s="39">
        <v>-0.16520764181282599</v>
      </c>
      <c r="D4753" s="29">
        <f>'Monte Carlo Inputs'!$C$6+'Monte Carlo Inputs'!$D$6*B4753</f>
        <v>0.13583077890815398</v>
      </c>
      <c r="E4753" s="29">
        <f>'Monte Carlo Inputs'!$C$7+'Monte Carlo Inputs'!$D$7*C4753</f>
        <v>0.5769087458576877</v>
      </c>
      <c r="F4753" s="16">
        <f>'Monte Carlo Inputs'!$C$17*(1+$D4753)</f>
        <v>2759.0465450457968</v>
      </c>
      <c r="G4753" s="16">
        <f t="shared" ref="G4753:J4753" si="4747">F4753*(1+$D4753)</f>
        <v>3133.8099863032185</v>
      </c>
      <c r="H4753" s="16">
        <f t="shared" si="4747"/>
        <v>3559.4778376929357</v>
      </c>
      <c r="I4753" s="16">
        <f t="shared" si="4747"/>
        <v>4042.9644848930784</v>
      </c>
      <c r="J4753" s="16">
        <f t="shared" si="4747"/>
        <v>4592.1234999741082</v>
      </c>
      <c r="K4753" s="16">
        <f>F4753*$E4753*(1-'Monte Carlo Inputs'!$C$11)+F4753*'Monte Carlo Inputs'!$C$12-F4753*'Monte Carlo Inputs'!$C$13-'Monte Carlo Inputs'!$C$14*(F4753-'Monte Carlo Inputs'!$C$17)</f>
        <v>1243.7951834707865</v>
      </c>
      <c r="L4753" s="16">
        <f>G4753*$E4753*(1-'Monte Carlo Inputs'!$C$11)+G4753*'Monte Carlo Inputs'!$C$12-G4753*'Monte Carlo Inputs'!$C$13-'Monte Carlo Inputs'!$C$14*(G4753-F4753)</f>
        <v>1412.7408520438335</v>
      </c>
      <c r="M4753" s="16">
        <f>H4753*$E4753*(1-'Monte Carlo Inputs'!$C$11)+H4753*'Monte Carlo Inputs'!$C$12-H4753*'Monte Carlo Inputs'!$C$13-'Monte Carlo Inputs'!$C$14*(H4753-G4753)</f>
        <v>1604.6345423723164</v>
      </c>
      <c r="N4753" s="16">
        <f>I4753*$E4753*(1-'Monte Carlo Inputs'!$C$11)+I4753*'Monte Carlo Inputs'!$C$12-I4753*'Monte Carlo Inputs'!$C$13-'Monte Carlo Inputs'!$C$14*(I4753-H4753)</f>
        <v>1822.5933021256774</v>
      </c>
      <c r="O4753" s="16">
        <f>J4753*$E4753*(1-'Monte Carlo Inputs'!$C$11)+J4753*'Monte Carlo Inputs'!$C$12-J4753*'Monte Carlo Inputs'!$C$13-'Monte Carlo Inputs'!$C$14*(J4753-I4753)</f>
        <v>2070.1575699861924</v>
      </c>
    </row>
    <row r="4754" spans="1:15">
      <c r="A4754">
        <v>4750</v>
      </c>
      <c r="B4754" s="39">
        <v>-1.436999136888292</v>
      </c>
      <c r="C4754" s="39">
        <v>-0.65868143896500864</v>
      </c>
      <c r="D4754" s="29">
        <f>'Monte Carlo Inputs'!$C$6+'Monte Carlo Inputs'!$D$6*B4754</f>
        <v>3.3214994783209578E-2</v>
      </c>
      <c r="E4754" s="29">
        <f>'Monte Carlo Inputs'!$C$7+'Monte Carlo Inputs'!$D$7*C4754</f>
        <v>0.55924639022322764</v>
      </c>
      <c r="F4754" s="16">
        <f>'Monte Carlo Inputs'!$C$17*(1+$D4754)</f>
        <v>2509.7825438278951</v>
      </c>
      <c r="G4754" s="16">
        <f t="shared" ref="G4754:J4754" si="4748">F4754*(1+$D4754)</f>
        <v>2593.1449579281293</v>
      </c>
      <c r="H4754" s="16">
        <f t="shared" si="4748"/>
        <v>2679.2762541778184</v>
      </c>
      <c r="I4754" s="16">
        <f t="shared" si="4748"/>
        <v>2768.2684009831123</v>
      </c>
      <c r="J4754" s="16">
        <f t="shared" si="4748"/>
        <v>2860.2164214802906</v>
      </c>
      <c r="K4754" s="16">
        <f>F4754*$E4754*(1-'Monte Carlo Inputs'!$C$11)+F4754*'Monte Carlo Inputs'!$C$12-F4754*'Monte Carlo Inputs'!$C$13-'Monte Carlo Inputs'!$C$14*(F4754-'Monte Carlo Inputs'!$C$17)</f>
        <v>1096.2035075639023</v>
      </c>
      <c r="L4754" s="16">
        <f>G4754*$E4754*(1-'Monte Carlo Inputs'!$C$11)+G4754*'Monte Carlo Inputs'!$C$12-G4754*'Monte Carlo Inputs'!$C$13-'Monte Carlo Inputs'!$C$14*(G4754-F4754)</f>
        <v>1132.613901348974</v>
      </c>
      <c r="M4754" s="16">
        <f>H4754*$E4754*(1-'Monte Carlo Inputs'!$C$11)+H4754*'Monte Carlo Inputs'!$C$12-H4754*'Monte Carlo Inputs'!$C$13-'Monte Carlo Inputs'!$C$14*(H4754-G4754)</f>
        <v>1170.2336661736704</v>
      </c>
      <c r="N4754" s="16">
        <f>I4754*$E4754*(1-'Monte Carlo Inputs'!$C$11)+I4754*'Monte Carlo Inputs'!$C$12-I4754*'Monte Carlo Inputs'!$C$13-'Monte Carlo Inputs'!$C$14*(I4754-H4754)</f>
        <v>1209.1029712907653</v>
      </c>
      <c r="O4754" s="16">
        <f>J4754*$E4754*(1-'Monte Carlo Inputs'!$C$11)+J4754*'Monte Carlo Inputs'!$C$12-J4754*'Monte Carlo Inputs'!$C$13-'Monte Carlo Inputs'!$C$14*(J4754-I4754)</f>
        <v>1249.2633201745516</v>
      </c>
    </row>
    <row r="4755" spans="1:15">
      <c r="A4755">
        <v>4751</v>
      </c>
      <c r="B4755" s="39">
        <v>-0.69588516806936396</v>
      </c>
      <c r="C4755" s="39">
        <v>-2.4060438593100367E-2</v>
      </c>
      <c r="D4755" s="29">
        <f>'Monte Carlo Inputs'!$C$6+'Monte Carlo Inputs'!$D$6*B4755</f>
        <v>8.1227505131403394E-2</v>
      </c>
      <c r="E4755" s="29">
        <f>'Monte Carlo Inputs'!$C$7+'Monte Carlo Inputs'!$D$7*C4755</f>
        <v>0.58196066981892558</v>
      </c>
      <c r="F4755" s="16">
        <f>'Monte Carlo Inputs'!$C$17*(1+$D4755)</f>
        <v>2626.4097327146924</v>
      </c>
      <c r="G4755" s="16">
        <f t="shared" ref="G4755:J4755" si="4749">F4755*(1+$D4755)</f>
        <v>2839.7464427559426</v>
      </c>
      <c r="H4755" s="16">
        <f t="shared" si="4749"/>
        <v>3070.4119615067852</v>
      </c>
      <c r="I4755" s="16">
        <f t="shared" si="4749"/>
        <v>3319.8138648656</v>
      </c>
      <c r="J4755" s="16">
        <f t="shared" si="4749"/>
        <v>3589.4740626092744</v>
      </c>
      <c r="K4755" s="16">
        <f>F4755*$E4755*(1-'Monte Carlo Inputs'!$C$11)+F4755*'Monte Carlo Inputs'!$C$12-F4755*'Monte Carlo Inputs'!$C$13-'Monte Carlo Inputs'!$C$14*(F4755-'Monte Carlo Inputs'!$C$17)</f>
        <v>1191.4855817832845</v>
      </c>
      <c r="L4755" s="16">
        <f>G4755*$E4755*(1-'Monte Carlo Inputs'!$C$11)+G4755*'Monte Carlo Inputs'!$C$12-G4755*'Monte Carlo Inputs'!$C$13-'Monte Carlo Inputs'!$C$14*(G4755-F4755)</f>
        <v>1288.2669829915794</v>
      </c>
      <c r="M4755" s="16">
        <f>H4755*$E4755*(1-'Monte Carlo Inputs'!$C$11)+H4755*'Monte Carlo Inputs'!$C$12-H4755*'Monte Carlo Inputs'!$C$13-'Monte Carlo Inputs'!$C$14*(H4755-G4755)</f>
        <v>1392.9096959631454</v>
      </c>
      <c r="N4755" s="16">
        <f>I4755*$E4755*(1-'Monte Carlo Inputs'!$C$11)+I4755*'Monte Carlo Inputs'!$C$12-I4755*'Monte Carlo Inputs'!$C$13-'Monte Carlo Inputs'!$C$14*(I4755-H4755)</f>
        <v>1506.0522754395731</v>
      </c>
      <c r="O4755" s="16">
        <f>J4755*$E4755*(1-'Monte Carlo Inputs'!$C$11)+J4755*'Monte Carlo Inputs'!$C$12-J4755*'Monte Carlo Inputs'!$C$13-'Monte Carlo Inputs'!$C$14*(J4755-I4755)</f>
        <v>1628.3851443710028</v>
      </c>
    </row>
    <row r="4756" spans="1:15">
      <c r="A4756">
        <v>4752</v>
      </c>
      <c r="B4756" s="39">
        <v>0.40345274266937886</v>
      </c>
      <c r="C4756" s="39">
        <v>-0.87397333860135995</v>
      </c>
      <c r="D4756" s="29">
        <f>'Monte Carlo Inputs'!$C$6+'Monte Carlo Inputs'!$D$6*B4756</f>
        <v>0.1524472837838303</v>
      </c>
      <c r="E4756" s="29">
        <f>'Monte Carlo Inputs'!$C$7+'Monte Carlo Inputs'!$D$7*C4756</f>
        <v>0.55154068807948631</v>
      </c>
      <c r="F4756" s="16">
        <f>'Monte Carlo Inputs'!$C$17*(1+$D4756)</f>
        <v>2799.4096970393025</v>
      </c>
      <c r="G4756" s="16">
        <f t="shared" ref="G4756:J4756" si="4750">F4756*(1+$D4756)</f>
        <v>3226.1721015510593</v>
      </c>
      <c r="H4756" s="16">
        <f t="shared" si="4750"/>
        <v>3717.9932754516894</v>
      </c>
      <c r="I4756" s="16">
        <f t="shared" si="4750"/>
        <v>4284.7912514208456</v>
      </c>
      <c r="J4756" s="16">
        <f t="shared" si="4750"/>
        <v>4937.9960392806724</v>
      </c>
      <c r="K4756" s="16">
        <f>F4756*$E4756*(1-'Monte Carlo Inputs'!$C$11)+F4756*'Monte Carlo Inputs'!$C$12-F4756*'Monte Carlo Inputs'!$C$13-'Monte Carlo Inputs'!$C$14*(F4756-'Monte Carlo Inputs'!$C$17)</f>
        <v>1212.0540745520004</v>
      </c>
      <c r="L4756" s="16">
        <f>G4756*$E4756*(1-'Monte Carlo Inputs'!$C$11)+G4756*'Monte Carlo Inputs'!$C$12-G4756*'Monte Carlo Inputs'!$C$13-'Monte Carlo Inputs'!$C$14*(G4756-F4756)</f>
        <v>1396.8284260165769</v>
      </c>
      <c r="M4756" s="16">
        <f>H4756*$E4756*(1-'Monte Carlo Inputs'!$C$11)+H4756*'Monte Carlo Inputs'!$C$12-H4756*'Monte Carlo Inputs'!$C$13-'Monte Carlo Inputs'!$C$14*(H4756-G4756)</f>
        <v>1609.7711254748465</v>
      </c>
      <c r="N4756" s="16">
        <f>I4756*$E4756*(1-'Monte Carlo Inputs'!$C$11)+I4756*'Monte Carlo Inputs'!$C$12-I4756*'Monte Carlo Inputs'!$C$13-'Monte Carlo Inputs'!$C$14*(I4756-H4756)</f>
        <v>1855.1763610671264</v>
      </c>
      <c r="O4756" s="16">
        <f>J4756*$E4756*(1-'Monte Carlo Inputs'!$C$11)+J4756*'Monte Carlo Inputs'!$C$12-J4756*'Monte Carlo Inputs'!$C$13-'Monte Carlo Inputs'!$C$14*(J4756-I4756)</f>
        <v>2137.9929582517802</v>
      </c>
    </row>
    <row r="4757" spans="1:15">
      <c r="A4757">
        <v>4753</v>
      </c>
      <c r="B4757" s="39">
        <v>-1.0858911546034955</v>
      </c>
      <c r="C4757" s="39">
        <v>-1.0114698404814164</v>
      </c>
      <c r="D4757" s="29">
        <f>'Monte Carlo Inputs'!$C$6+'Monte Carlo Inputs'!$D$6*B4757</f>
        <v>5.5961261001409746E-2</v>
      </c>
      <c r="E4757" s="29">
        <f>'Monte Carlo Inputs'!$C$7+'Monte Carlo Inputs'!$D$7*C4757</f>
        <v>0.54661942958771914</v>
      </c>
      <c r="F4757" s="16">
        <f>'Monte Carlo Inputs'!$C$17*(1+$D4757)</f>
        <v>2565.0354990985247</v>
      </c>
      <c r="G4757" s="16">
        <f t="shared" ref="G4757:J4757" si="4751">F4757*(1+$D4757)</f>
        <v>2708.5781201414584</v>
      </c>
      <c r="H4757" s="16">
        <f t="shared" si="4751"/>
        <v>2860.1535672654022</v>
      </c>
      <c r="I4757" s="16">
        <f t="shared" si="4751"/>
        <v>3020.2113675472547</v>
      </c>
      <c r="J4757" s="16">
        <f t="shared" si="4751"/>
        <v>3189.226204165991</v>
      </c>
      <c r="K4757" s="16">
        <f>F4757*$E4757*(1-'Monte Carlo Inputs'!$C$11)+F4757*'Monte Carlo Inputs'!$C$12-F4757*'Monte Carlo Inputs'!$C$13-'Monte Carlo Inputs'!$C$14*(F4757-'Monte Carlo Inputs'!$C$17)</f>
        <v>1098.1860689002638</v>
      </c>
      <c r="L4757" s="16">
        <f>G4757*$E4757*(1-'Monte Carlo Inputs'!$C$11)+G4757*'Monte Carlo Inputs'!$C$12-G4757*'Monte Carlo Inputs'!$C$13-'Monte Carlo Inputs'!$C$14*(G4757-F4757)</f>
        <v>1159.6419461301039</v>
      </c>
      <c r="M4757" s="16">
        <f>H4757*$E4757*(1-'Monte Carlo Inputs'!$C$11)+H4757*'Monte Carlo Inputs'!$C$12-H4757*'Monte Carlo Inputs'!$C$13-'Monte Carlo Inputs'!$C$14*(H4757-G4757)</f>
        <v>1224.5369717456731</v>
      </c>
      <c r="N4757" s="16">
        <f>I4757*$E4757*(1-'Monte Carlo Inputs'!$C$11)+I4757*'Monte Carlo Inputs'!$C$12-I4757*'Monte Carlo Inputs'!$C$13-'Monte Carlo Inputs'!$C$14*(I4757-H4757)</f>
        <v>1293.0636048274089</v>
      </c>
      <c r="O4757" s="16">
        <f>J4757*$E4757*(1-'Monte Carlo Inputs'!$C$11)+J4757*'Monte Carlo Inputs'!$C$12-J4757*'Monte Carlo Inputs'!$C$13-'Monte Carlo Inputs'!$C$14*(J4757-I4757)</f>
        <v>1365.4250747085791</v>
      </c>
    </row>
    <row r="4758" spans="1:15">
      <c r="A4758">
        <v>4754</v>
      </c>
      <c r="B4758" s="39">
        <v>0.34835998873668439</v>
      </c>
      <c r="C4758" s="39">
        <v>-0.66627676807990366</v>
      </c>
      <c r="D4758" s="29">
        <f>'Monte Carlo Inputs'!$C$6+'Monte Carlo Inputs'!$D$6*B4758</f>
        <v>0.14887814120982185</v>
      </c>
      <c r="E4758" s="29">
        <f>'Monte Carlo Inputs'!$C$7+'Monte Carlo Inputs'!$D$7*C4758</f>
        <v>0.55897453910415662</v>
      </c>
      <c r="F4758" s="16">
        <f>'Monte Carlo Inputs'!$C$17*(1+$D4758)</f>
        <v>2790.7398928127786</v>
      </c>
      <c r="G4758" s="16">
        <f t="shared" ref="G4758:J4758" si="4752">F4758*(1+$D4758)</f>
        <v>3206.2200606548427</v>
      </c>
      <c r="H4758" s="16">
        <f t="shared" si="4752"/>
        <v>3683.556143594778</v>
      </c>
      <c r="I4758" s="16">
        <f t="shared" si="4752"/>
        <v>4231.957135295188</v>
      </c>
      <c r="J4758" s="16">
        <f t="shared" si="4752"/>
        <v>4862.0030472775779</v>
      </c>
      <c r="K4758" s="16">
        <f>F4758*$E4758*(1-'Monte Carlo Inputs'!$C$11)+F4758*'Monte Carlo Inputs'!$C$12-F4758*'Monte Carlo Inputs'!$C$13-'Monte Carlo Inputs'!$C$14*(F4758-'Monte Carlo Inputs'!$C$17)</f>
        <v>1222.9364733140958</v>
      </c>
      <c r="L4758" s="16">
        <f>G4758*$E4758*(1-'Monte Carlo Inputs'!$C$11)+G4758*'Monte Carlo Inputs'!$C$12-G4758*'Monte Carlo Inputs'!$C$13-'Monte Carlo Inputs'!$C$14*(G4758-F4758)</f>
        <v>1405.0049822787935</v>
      </c>
      <c r="M4758" s="16">
        <f>H4758*$E4758*(1-'Monte Carlo Inputs'!$C$11)+H4758*'Monte Carlo Inputs'!$C$12-H4758*'Monte Carlo Inputs'!$C$13-'Monte Carlo Inputs'!$C$14*(H4758-G4758)</f>
        <v>1614.179512430999</v>
      </c>
      <c r="N4758" s="16">
        <f>I4758*$E4758*(1-'Monte Carlo Inputs'!$C$11)+I4758*'Monte Carlo Inputs'!$C$12-I4758*'Monte Carlo Inputs'!$C$13-'Monte Carlo Inputs'!$C$14*(I4758-H4758)</f>
        <v>1854.4955578207027</v>
      </c>
      <c r="O4758" s="16">
        <f>J4758*$E4758*(1-'Monte Carlo Inputs'!$C$11)+J4758*'Monte Carlo Inputs'!$C$12-J4758*'Monte Carlo Inputs'!$C$13-'Monte Carlo Inputs'!$C$14*(J4758-I4758)</f>
        <v>2130.589409350921</v>
      </c>
    </row>
    <row r="4759" spans="1:15">
      <c r="A4759">
        <v>4755</v>
      </c>
      <c r="B4759" s="39">
        <v>-0.31125912185604115</v>
      </c>
      <c r="C4759" s="39">
        <v>-0.14031313993956945</v>
      </c>
      <c r="D4759" s="29">
        <f>'Monte Carlo Inputs'!$C$6+'Monte Carlo Inputs'!$D$6*B4759</f>
        <v>0.10614521387926526</v>
      </c>
      <c r="E4759" s="29">
        <f>'Monte Carlo Inputs'!$C$7+'Monte Carlo Inputs'!$D$7*C4759</f>
        <v>0.57779976691689217</v>
      </c>
      <c r="F4759" s="16">
        <f>'Monte Carlo Inputs'!$C$17*(1+$D4759)</f>
        <v>2686.9373390341239</v>
      </c>
      <c r="G4759" s="16">
        <f t="shared" ref="G4759:J4759" si="4753">F4759*(1+$D4759)</f>
        <v>2972.1428775660852</v>
      </c>
      <c r="H4759" s="16">
        <f t="shared" si="4753"/>
        <v>3287.6216189850725</v>
      </c>
      <c r="I4759" s="16">
        <f t="shared" si="4753"/>
        <v>3636.5869188863394</v>
      </c>
      <c r="J4759" s="16">
        <f t="shared" si="4753"/>
        <v>4022.5932151820684</v>
      </c>
      <c r="K4759" s="16">
        <f>F4759*$E4759*(1-'Monte Carlo Inputs'!$C$11)+F4759*'Monte Carlo Inputs'!$C$12-F4759*'Monte Carlo Inputs'!$C$13-'Monte Carlo Inputs'!$C$14*(F4759-'Monte Carlo Inputs'!$C$17)</f>
        <v>1211.9272528499107</v>
      </c>
      <c r="L4759" s="16">
        <f>G4759*$E4759*(1-'Monte Carlo Inputs'!$C$11)+G4759*'Monte Carlo Inputs'!$C$12-G4759*'Monte Carlo Inputs'!$C$13-'Monte Carlo Inputs'!$C$14*(G4759-F4759)</f>
        <v>1340.5675303097748</v>
      </c>
      <c r="M4759" s="16">
        <f>H4759*$E4759*(1-'Monte Carlo Inputs'!$C$11)+H4759*'Monte Carlo Inputs'!$C$12-H4759*'Monte Carlo Inputs'!$C$13-'Monte Carlo Inputs'!$C$14*(H4759-G4759)</f>
        <v>1482.8623575341044</v>
      </c>
      <c r="N4759" s="16">
        <f>I4759*$E4759*(1-'Monte Carlo Inputs'!$C$11)+I4759*'Monte Carlo Inputs'!$C$12-I4759*'Monte Carlo Inputs'!$C$13-'Monte Carlo Inputs'!$C$14*(I4759-H4759)</f>
        <v>1640.2610996280735</v>
      </c>
      <c r="O4759" s="16">
        <f>J4759*$E4759*(1-'Monte Carlo Inputs'!$C$11)+J4759*'Monte Carlo Inputs'!$C$12-J4759*'Monte Carlo Inputs'!$C$13-'Monte Carlo Inputs'!$C$14*(J4759-I4759)</f>
        <v>1814.3669648659343</v>
      </c>
    </row>
    <row r="4760" spans="1:15">
      <c r="A4760">
        <v>4756</v>
      </c>
      <c r="B4760" s="39">
        <v>-0.61273956293457132</v>
      </c>
      <c r="C4760" s="39">
        <v>0.68307005319024661</v>
      </c>
      <c r="D4760" s="29">
        <f>'Monte Carlo Inputs'!$C$6+'Monte Carlo Inputs'!$D$6*B4760</f>
        <v>8.6614030544361051E-2</v>
      </c>
      <c r="E4760" s="29">
        <f>'Monte Carlo Inputs'!$C$7+'Monte Carlo Inputs'!$D$7*C4760</f>
        <v>0.60727020053347425</v>
      </c>
      <c r="F4760" s="16">
        <f>'Monte Carlo Inputs'!$C$17*(1+$D4760)</f>
        <v>2639.4941415953076</v>
      </c>
      <c r="G4760" s="16">
        <f t="shared" ref="G4760:J4760" si="4754">F4760*(1+$D4760)</f>
        <v>2868.1113677971057</v>
      </c>
      <c r="H4760" s="16">
        <f t="shared" si="4754"/>
        <v>3116.5300534121134</v>
      </c>
      <c r="I4760" s="16">
        <f t="shared" si="4754"/>
        <v>3386.465282650769</v>
      </c>
      <c r="J4760" s="16">
        <f t="shared" si="4754"/>
        <v>3679.7806900797009</v>
      </c>
      <c r="K4760" s="16">
        <f>F4760*$E4760*(1-'Monte Carlo Inputs'!$C$11)+F4760*'Monte Carlo Inputs'!$C$12-F4760*'Monte Carlo Inputs'!$C$13-'Monte Carlo Inputs'!$C$14*(F4760-'Monte Carlo Inputs'!$C$17)</f>
        <v>1245.1604417371666</v>
      </c>
      <c r="L4760" s="16">
        <f>G4760*$E4760*(1-'Monte Carlo Inputs'!$C$11)+G4760*'Monte Carlo Inputs'!$C$12-G4760*'Monte Carlo Inputs'!$C$13-'Monte Carlo Inputs'!$C$14*(G4760-F4760)</f>
        <v>1353.0088062704194</v>
      </c>
      <c r="M4760" s="16">
        <f>H4760*$E4760*(1-'Monte Carlo Inputs'!$C$11)+H4760*'Monte Carlo Inputs'!$C$12-H4760*'Monte Carlo Inputs'!$C$13-'Monte Carlo Inputs'!$C$14*(H4760-G4760)</f>
        <v>1470.1983523435154</v>
      </c>
      <c r="N4760" s="16">
        <f>I4760*$E4760*(1-'Monte Carlo Inputs'!$C$11)+I4760*'Monte Carlo Inputs'!$C$12-I4760*'Monte Carlo Inputs'!$C$13-'Monte Carlo Inputs'!$C$14*(I4760-H4760)</f>
        <v>1597.5381573396658</v>
      </c>
      <c r="O4760" s="16">
        <f>J4760*$E4760*(1-'Monte Carlo Inputs'!$C$11)+J4760*'Monte Carlo Inputs'!$C$12-J4760*'Monte Carlo Inputs'!$C$13-'Monte Carlo Inputs'!$C$14*(J4760-I4760)</f>
        <v>1735.9073760952656</v>
      </c>
    </row>
    <row r="4761" spans="1:15">
      <c r="A4761">
        <v>4757</v>
      </c>
      <c r="B4761" s="39">
        <v>2.9198450945336032</v>
      </c>
      <c r="C4761" s="39">
        <v>-0.76898852380825267</v>
      </c>
      <c r="D4761" s="29">
        <f>'Monte Carlo Inputs'!$C$6+'Monte Carlo Inputs'!$D$6*B4761</f>
        <v>0.31546986724226689</v>
      </c>
      <c r="E4761" s="29">
        <f>'Monte Carlo Inputs'!$C$7+'Monte Carlo Inputs'!$D$7*C4761</f>
        <v>0.55529829212208137</v>
      </c>
      <c r="F4761" s="16">
        <f>'Monte Carlo Inputs'!$C$17*(1+$D4761)</f>
        <v>3195.407854518191</v>
      </c>
      <c r="G4761" s="16">
        <f t="shared" ref="G4761:J4761" si="4755">F4761*(1+$D4761)</f>
        <v>4203.462746167942</v>
      </c>
      <c r="H4761" s="16">
        <f t="shared" si="4755"/>
        <v>5529.5285806593574</v>
      </c>
      <c r="I4761" s="16">
        <f t="shared" si="4755"/>
        <v>7273.9282279122854</v>
      </c>
      <c r="J4761" s="16">
        <f t="shared" si="4755"/>
        <v>9568.6334003015509</v>
      </c>
      <c r="K4761" s="16">
        <f>F4761*$E4761*(1-'Monte Carlo Inputs'!$C$11)+F4761*'Monte Carlo Inputs'!$C$12-F4761*'Monte Carlo Inputs'!$C$13-'Monte Carlo Inputs'!$C$14*(F4761-'Monte Carlo Inputs'!$C$17)</f>
        <v>1397.8126052029197</v>
      </c>
      <c r="L4761" s="16">
        <f>G4761*$E4761*(1-'Monte Carlo Inputs'!$C$11)+G4761*'Monte Carlo Inputs'!$C$12-G4761*'Monte Carlo Inputs'!$C$13-'Monte Carlo Inputs'!$C$14*(G4761-F4761)</f>
        <v>1838.7803621958521</v>
      </c>
      <c r="M4761" s="16">
        <f>H4761*$E4761*(1-'Monte Carlo Inputs'!$C$11)+H4761*'Monte Carlo Inputs'!$C$12-H4761*'Monte Carlo Inputs'!$C$13-'Monte Carlo Inputs'!$C$14*(H4761-G4761)</f>
        <v>2418.8601589454652</v>
      </c>
      <c r="N4761" s="16">
        <f>I4761*$E4761*(1-'Monte Carlo Inputs'!$C$11)+I4761*'Monte Carlo Inputs'!$C$12-I4761*'Monte Carlo Inputs'!$C$13-'Monte Carlo Inputs'!$C$14*(I4761-H4761)</f>
        <v>3181.9376521655995</v>
      </c>
      <c r="O4761" s="16">
        <f>J4761*$E4761*(1-'Monte Carlo Inputs'!$C$11)+J4761*'Monte Carlo Inputs'!$C$12-J4761*'Monte Carlo Inputs'!$C$13-'Monte Carlo Inputs'!$C$14*(J4761-I4761)</f>
        <v>4185.7431008674521</v>
      </c>
    </row>
    <row r="4762" spans="1:15">
      <c r="A4762">
        <v>4758</v>
      </c>
      <c r="B4762" s="39">
        <v>-0.26738835075907946</v>
      </c>
      <c r="C4762" s="39">
        <v>-0.16043167586684734</v>
      </c>
      <c r="D4762" s="29">
        <f>'Monte Carlo Inputs'!$C$6+'Monte Carlo Inputs'!$D$6*B4762</f>
        <v>0.10898734874636659</v>
      </c>
      <c r="E4762" s="29">
        <f>'Monte Carlo Inputs'!$C$7+'Monte Carlo Inputs'!$D$7*C4762</f>
        <v>0.57707968666452025</v>
      </c>
      <c r="F4762" s="16">
        <f>'Monte Carlo Inputs'!$C$17*(1+$D4762)</f>
        <v>2693.8411688397996</v>
      </c>
      <c r="G4762" s="16">
        <f t="shared" ref="G4762:J4762" si="4756">F4762*(1+$D4762)</f>
        <v>2987.4357757754628</v>
      </c>
      <c r="H4762" s="16">
        <f t="shared" si="4756"/>
        <v>3313.0284805272754</v>
      </c>
      <c r="I4762" s="16">
        <f t="shared" si="4756"/>
        <v>3674.1066709411466</v>
      </c>
      <c r="J4762" s="16">
        <f t="shared" si="4756"/>
        <v>4074.5378160183614</v>
      </c>
      <c r="K4762" s="16">
        <f>F4762*$E4762*(1-'Monte Carlo Inputs'!$C$11)+F4762*'Monte Carlo Inputs'!$C$12-F4762*'Monte Carlo Inputs'!$C$13-'Monte Carlo Inputs'!$C$14*(F4762-'Monte Carlo Inputs'!$C$17)</f>
        <v>1213.7655148834826</v>
      </c>
      <c r="L4762" s="16">
        <f>G4762*$E4762*(1-'Monte Carlo Inputs'!$C$11)+G4762*'Monte Carlo Inputs'!$C$12-G4762*'Monte Carlo Inputs'!$C$13-'Monte Carlo Inputs'!$C$14*(G4762-F4762)</f>
        <v>1346.0506003504022</v>
      </c>
      <c r="M4762" s="16">
        <f>H4762*$E4762*(1-'Monte Carlo Inputs'!$C$11)+H4762*'Monte Carlo Inputs'!$C$12-H4762*'Monte Carlo Inputs'!$C$13-'Monte Carlo Inputs'!$C$14*(H4762-G4762)</f>
        <v>1492.7530865610477</v>
      </c>
      <c r="N4762" s="16">
        <f>I4762*$E4762*(1-'Monte Carlo Inputs'!$C$11)+I4762*'Monte Carlo Inputs'!$C$12-I4762*'Monte Carlo Inputs'!$C$13-'Monte Carlo Inputs'!$C$14*(I4762-H4762)</f>
        <v>1655.4442877982915</v>
      </c>
      <c r="O4762" s="16">
        <f>J4762*$E4762*(1-'Monte Carlo Inputs'!$C$11)+J4762*'Monte Carlo Inputs'!$C$12-J4762*'Monte Carlo Inputs'!$C$13-'Monte Carlo Inputs'!$C$14*(J4762-I4762)</f>
        <v>1835.8667717227445</v>
      </c>
    </row>
    <row r="4763" spans="1:15">
      <c r="A4763">
        <v>4759</v>
      </c>
      <c r="B4763" s="39">
        <v>2.6682235977924957</v>
      </c>
      <c r="C4763" s="39">
        <v>-1.2844816535412871</v>
      </c>
      <c r="D4763" s="29">
        <f>'Monte Carlo Inputs'!$C$6+'Monte Carlo Inputs'!$D$6*B4763</f>
        <v>0.29916875806824439</v>
      </c>
      <c r="E4763" s="29">
        <f>'Monte Carlo Inputs'!$C$7+'Monte Carlo Inputs'!$D$7*C4763</f>
        <v>0.53684782314681001</v>
      </c>
      <c r="F4763" s="16">
        <f>'Monte Carlo Inputs'!$C$17*(1+$D4763)</f>
        <v>3155.8108302235732</v>
      </c>
      <c r="G4763" s="16">
        <f t="shared" ref="G4763:J4763" si="4757">F4763*(1+$D4763)</f>
        <v>4099.9308369998753</v>
      </c>
      <c r="H4763" s="16">
        <f t="shared" si="4757"/>
        <v>5326.5020536708262</v>
      </c>
      <c r="I4763" s="16">
        <f t="shared" si="4757"/>
        <v>6920.0250579154808</v>
      </c>
      <c r="J4763" s="16">
        <f t="shared" si="4757"/>
        <v>8990.2803602931872</v>
      </c>
      <c r="K4763" s="16">
        <f>F4763*$E4763*(1-'Monte Carlo Inputs'!$C$11)+F4763*'Monte Carlo Inputs'!$C$12-F4763*'Monte Carlo Inputs'!$C$13-'Monte Carlo Inputs'!$C$14*(F4763-'Monte Carlo Inputs'!$C$17)</f>
        <v>1338.5543296254659</v>
      </c>
      <c r="L4763" s="16">
        <f>G4763*$E4763*(1-'Monte Carlo Inputs'!$C$11)+G4763*'Monte Carlo Inputs'!$C$12-G4763*'Monte Carlo Inputs'!$C$13-'Monte Carlo Inputs'!$C$14*(G4763-F4763)</f>
        <v>1739.007966026388</v>
      </c>
      <c r="M4763" s="16">
        <f>H4763*$E4763*(1-'Monte Carlo Inputs'!$C$11)+H4763*'Monte Carlo Inputs'!$C$12-H4763*'Monte Carlo Inputs'!$C$13-'Monte Carlo Inputs'!$C$14*(H4763-G4763)</f>
        <v>2259.2648194932858</v>
      </c>
      <c r="N4763" s="16">
        <f>I4763*$E4763*(1-'Monte Carlo Inputs'!$C$11)+I4763*'Monte Carlo Inputs'!$C$12-I4763*'Monte Carlo Inputs'!$C$13-'Monte Carlo Inputs'!$C$14*(I4763-H4763)</f>
        <v>2935.16626968837</v>
      </c>
      <c r="O4763" s="16">
        <f>J4763*$E4763*(1-'Monte Carlo Inputs'!$C$11)+J4763*'Monte Carlo Inputs'!$C$12-J4763*'Monte Carlo Inputs'!$C$13-'Monte Carlo Inputs'!$C$14*(J4763-I4763)</f>
        <v>3813.2763173148414</v>
      </c>
    </row>
    <row r="4764" spans="1:15">
      <c r="A4764">
        <v>4760</v>
      </c>
      <c r="B4764" s="39">
        <v>-0.95782560476433443</v>
      </c>
      <c r="C4764" s="39">
        <v>-0.22760363753966409</v>
      </c>
      <c r="D4764" s="29">
        <f>'Monte Carlo Inputs'!$C$6+'Monte Carlo Inputs'!$D$6*B4764</f>
        <v>6.4257891203507778E-2</v>
      </c>
      <c r="E4764" s="29">
        <f>'Monte Carlo Inputs'!$C$7+'Monte Carlo Inputs'!$D$7*C4764</f>
        <v>0.57467547577718159</v>
      </c>
      <c r="F4764" s="16">
        <f>'Monte Carlo Inputs'!$C$17*(1+$D4764)</f>
        <v>2585.1888435224414</v>
      </c>
      <c r="G4764" s="16">
        <f t="shared" ref="G4764:J4764" si="4758">F4764*(1+$D4764)</f>
        <v>2751.3076269700287</v>
      </c>
      <c r="H4764" s="16">
        <f t="shared" si="4758"/>
        <v>2928.10085313125</v>
      </c>
      <c r="I4764" s="16">
        <f t="shared" si="4758"/>
        <v>3116.2544391846563</v>
      </c>
      <c r="J4764" s="16">
        <f t="shared" si="4758"/>
        <v>3316.4983779002323</v>
      </c>
      <c r="K4764" s="16">
        <f>F4764*$E4764*(1-'Monte Carlo Inputs'!$C$11)+F4764*'Monte Carlo Inputs'!$C$12-F4764*'Monte Carlo Inputs'!$C$13-'Monte Carlo Inputs'!$C$14*(F4764-'Monte Carlo Inputs'!$C$17)</f>
        <v>1158.7449142879839</v>
      </c>
      <c r="L4764" s="16">
        <f>G4764*$E4764*(1-'Monte Carlo Inputs'!$C$11)+G4764*'Monte Carlo Inputs'!$C$12-G4764*'Monte Carlo Inputs'!$C$13-'Monte Carlo Inputs'!$C$14*(G4764-F4764)</f>
        <v>1233.2034189229187</v>
      </c>
      <c r="M4764" s="16">
        <f>H4764*$E4764*(1-'Monte Carlo Inputs'!$C$11)+H4764*'Monte Carlo Inputs'!$C$12-H4764*'Monte Carlo Inputs'!$C$13-'Monte Carlo Inputs'!$C$14*(H4764-G4764)</f>
        <v>1312.446470047862</v>
      </c>
      <c r="N4764" s="16">
        <f>I4764*$E4764*(1-'Monte Carlo Inputs'!$C$11)+I4764*'Monte Carlo Inputs'!$C$12-I4764*'Monte Carlo Inputs'!$C$13-'Monte Carlo Inputs'!$C$14*(I4764-H4764)</f>
        <v>1396.7815125306254</v>
      </c>
      <c r="O4764" s="16">
        <f>J4764*$E4764*(1-'Monte Carlo Inputs'!$C$11)+J4764*'Monte Carlo Inputs'!$C$12-J4764*'Monte Carlo Inputs'!$C$13-'Monte Carlo Inputs'!$C$14*(J4764-I4764)</f>
        <v>1486.5357469978894</v>
      </c>
    </row>
    <row r="4765" spans="1:15">
      <c r="A4765">
        <v>4761</v>
      </c>
      <c r="B4765" s="39">
        <v>-7.0189726824116505E-2</v>
      </c>
      <c r="C4765" s="39">
        <v>0.66768346094743847</v>
      </c>
      <c r="D4765" s="29">
        <f>'Monte Carlo Inputs'!$C$6+'Monte Carlo Inputs'!$D$6*B4765</f>
        <v>0.12176271309068681</v>
      </c>
      <c r="E4765" s="29">
        <f>'Monte Carlo Inputs'!$C$7+'Monte Carlo Inputs'!$D$7*C4765</f>
        <v>0.60671948544837095</v>
      </c>
      <c r="F4765" s="16">
        <f>'Monte Carlo Inputs'!$C$17*(1+$D4765)</f>
        <v>2724.8738063685878</v>
      </c>
      <c r="G4765" s="16">
        <f t="shared" ref="G4765:J4765" si="4759">F4765*(1+$D4765)</f>
        <v>3056.6618338617741</v>
      </c>
      <c r="H4765" s="16">
        <f t="shared" si="4759"/>
        <v>3428.8492717535382</v>
      </c>
      <c r="I4765" s="16">
        <f t="shared" si="4759"/>
        <v>3846.3552618612748</v>
      </c>
      <c r="J4765" s="16">
        <f t="shared" si="4759"/>
        <v>4314.6979140561434</v>
      </c>
      <c r="K4765" s="16">
        <f>F4765*$E4765*(1-'Monte Carlo Inputs'!$C$11)+F4765*'Monte Carlo Inputs'!$C$12-F4765*'Monte Carlo Inputs'!$C$13-'Monte Carlo Inputs'!$C$14*(F4765-'Monte Carlo Inputs'!$C$17)</f>
        <v>1285.6869913911912</v>
      </c>
      <c r="L4765" s="16">
        <f>G4765*$E4765*(1-'Monte Carlo Inputs'!$C$11)+G4765*'Monte Carlo Inputs'!$C$12-G4765*'Monte Carlo Inputs'!$C$13-'Monte Carlo Inputs'!$C$14*(G4765-F4765)</f>
        <v>1442.2357276483851</v>
      </c>
      <c r="M4765" s="16">
        <f>H4765*$E4765*(1-'Monte Carlo Inputs'!$C$11)+H4765*'Monte Carlo Inputs'!$C$12-H4765*'Monte Carlo Inputs'!$C$13-'Monte Carlo Inputs'!$C$14*(H4765-G4765)</f>
        <v>1617.8462627631741</v>
      </c>
      <c r="N4765" s="16">
        <f>I4765*$E4765*(1-'Monte Carlo Inputs'!$C$11)+I4765*'Monte Carlo Inputs'!$C$12-I4765*'Monte Carlo Inputs'!$C$13-'Monte Carlo Inputs'!$C$14*(I4765-H4765)</f>
        <v>1814.839613080846</v>
      </c>
      <c r="O4765" s="16">
        <f>J4765*$E4765*(1-'Monte Carlo Inputs'!$C$11)+J4765*'Monte Carlo Inputs'!$C$12-J4765*'Monte Carlo Inputs'!$C$13-'Monte Carlo Inputs'!$C$14*(J4765-I4765)</f>
        <v>2035.8194081940223</v>
      </c>
    </row>
    <row r="4766" spans="1:15">
      <c r="A4766">
        <v>4762</v>
      </c>
      <c r="B4766" s="39">
        <v>-0.56068634964608144</v>
      </c>
      <c r="C4766" s="39">
        <v>3.4760013288856507E-2</v>
      </c>
      <c r="D4766" s="29">
        <f>'Monte Carlo Inputs'!$C$6+'Monte Carlo Inputs'!$D$6*B4766</f>
        <v>8.9986258766766858E-2</v>
      </c>
      <c r="E4766" s="29">
        <f>'Monte Carlo Inputs'!$C$7+'Monte Carlo Inputs'!$D$7*C4766</f>
        <v>0.58406596445810255</v>
      </c>
      <c r="F4766" s="16">
        <f>'Monte Carlo Inputs'!$C$17*(1+$D4766)</f>
        <v>2647.6856211703534</v>
      </c>
      <c r="G4766" s="16">
        <f t="shared" ref="G4766:J4766" si="4760">F4766*(1+$D4766)</f>
        <v>2885.9409446100367</v>
      </c>
      <c r="H4766" s="16">
        <f t="shared" si="4760"/>
        <v>3145.635973237323</v>
      </c>
      <c r="I4766" s="16">
        <f t="shared" si="4760"/>
        <v>3428.699985911107</v>
      </c>
      <c r="J4766" s="16">
        <f t="shared" si="4760"/>
        <v>3737.2358700769137</v>
      </c>
      <c r="K4766" s="16">
        <f>F4766*$E4766*(1-'Monte Carlo Inputs'!$C$11)+F4766*'Monte Carlo Inputs'!$C$12-F4766*'Monte Carlo Inputs'!$C$13-'Monte Carlo Inputs'!$C$14*(F4766-'Monte Carlo Inputs'!$C$17)</f>
        <v>1205.4337939039337</v>
      </c>
      <c r="L4766" s="16">
        <f>G4766*$E4766*(1-'Monte Carlo Inputs'!$C$11)+G4766*'Monte Carlo Inputs'!$C$12-G4766*'Monte Carlo Inputs'!$C$13-'Monte Carlo Inputs'!$C$14*(G4766-F4766)</f>
        <v>1313.9062712083789</v>
      </c>
      <c r="M4766" s="16">
        <f>H4766*$E4766*(1-'Monte Carlo Inputs'!$C$11)+H4766*'Monte Carlo Inputs'!$C$12-H4766*'Monte Carlo Inputs'!$C$13-'Monte Carlo Inputs'!$C$14*(H4766-G4766)</f>
        <v>1432.1397809246137</v>
      </c>
      <c r="N4766" s="16">
        <f>I4766*$E4766*(1-'Monte Carlo Inputs'!$C$11)+I4766*'Monte Carlo Inputs'!$C$12-I4766*'Monte Carlo Inputs'!$C$13-'Monte Carlo Inputs'!$C$14*(I4766-H4766)</f>
        <v>1561.0126818410768</v>
      </c>
      <c r="O4766" s="16">
        <f>J4766*$E4766*(1-'Monte Carlo Inputs'!$C$11)+J4766*'Monte Carlo Inputs'!$C$12-J4766*'Monte Carlo Inputs'!$C$13-'Monte Carlo Inputs'!$C$14*(J4766-I4766)</f>
        <v>1701.4823729674329</v>
      </c>
    </row>
    <row r="4767" spans="1:15">
      <c r="A4767">
        <v>4763</v>
      </c>
      <c r="B4767" s="39">
        <v>1.8283533682384912</v>
      </c>
      <c r="C4767" s="39">
        <v>0.14133139326969096</v>
      </c>
      <c r="D4767" s="29">
        <f>'Monte Carlo Inputs'!$C$6+'Monte Carlo Inputs'!$D$6*B4767</f>
        <v>0.24475839774017755</v>
      </c>
      <c r="E4767" s="29">
        <f>'Monte Carlo Inputs'!$C$7+'Monte Carlo Inputs'!$D$7*C4767</f>
        <v>0.5878803546537712</v>
      </c>
      <c r="F4767" s="16">
        <f>'Monte Carlo Inputs'!$C$17*(1+$D4767)</f>
        <v>3023.6426239506654</v>
      </c>
      <c r="G4767" s="16">
        <f t="shared" ref="G4767:J4767" si="4761">F4767*(1+$D4767)</f>
        <v>3763.7045479277363</v>
      </c>
      <c r="H4767" s="16">
        <f t="shared" si="4761"/>
        <v>4684.9028426459481</v>
      </c>
      <c r="I4767" s="16">
        <f t="shared" si="4761"/>
        <v>5831.5721559803733</v>
      </c>
      <c r="J4767" s="16">
        <f t="shared" si="4761"/>
        <v>7258.8984131843617</v>
      </c>
      <c r="K4767" s="16">
        <f>F4767*$E4767*(1-'Monte Carlo Inputs'!$C$11)+F4767*'Monte Carlo Inputs'!$C$12-F4767*'Monte Carlo Inputs'!$C$13-'Monte Carlo Inputs'!$C$14*(F4767-'Monte Carlo Inputs'!$C$17)</f>
        <v>1390.5877330690791</v>
      </c>
      <c r="L4767" s="16">
        <f>G4767*$E4767*(1-'Monte Carlo Inputs'!$C$11)+G4767*'Monte Carlo Inputs'!$C$12-G4767*'Monte Carlo Inputs'!$C$13-'Monte Carlo Inputs'!$C$14*(G4767-F4767)</f>
        <v>1730.9457585322123</v>
      </c>
      <c r="M4767" s="16">
        <f>H4767*$E4767*(1-'Monte Carlo Inputs'!$C$11)+H4767*'Monte Carlo Inputs'!$C$12-H4767*'Monte Carlo Inputs'!$C$13-'Monte Carlo Inputs'!$C$14*(H4767-G4767)</f>
        <v>2154.609268965713</v>
      </c>
      <c r="N4767" s="16">
        <f>I4767*$E4767*(1-'Monte Carlo Inputs'!$C$11)+I4767*'Monte Carlo Inputs'!$C$12-I4767*'Monte Carlo Inputs'!$C$13-'Monte Carlo Inputs'!$C$14*(I4767-H4767)</f>
        <v>2681.967981393896</v>
      </c>
      <c r="O4767" s="16">
        <f>J4767*$E4767*(1-'Monte Carlo Inputs'!$C$11)+J4767*'Monte Carlo Inputs'!$C$12-J4767*'Monte Carlo Inputs'!$C$13-'Monte Carlo Inputs'!$C$14*(J4767-I4767)</f>
        <v>3338.4021673103239</v>
      </c>
    </row>
    <row r="4768" spans="1:15">
      <c r="A4768">
        <v>4764</v>
      </c>
      <c r="B4768" s="39">
        <v>-0.36116628811267848</v>
      </c>
      <c r="C4768" s="39">
        <v>1.7477235964527114</v>
      </c>
      <c r="D4768" s="29">
        <f>'Monte Carlo Inputs'!$C$6+'Monte Carlo Inputs'!$D$6*B4768</f>
        <v>0.10291201569766242</v>
      </c>
      <c r="E4768" s="29">
        <f>'Monte Carlo Inputs'!$C$7+'Monte Carlo Inputs'!$D$7*C4768</f>
        <v>0.64537615391358982</v>
      </c>
      <c r="F4768" s="16">
        <f>'Monte Carlo Inputs'!$C$17*(1+$D4768)</f>
        <v>2679.0835773311919</v>
      </c>
      <c r="G4768" s="16">
        <f t="shared" ref="G4768:J4768" si="4762">F4768*(1+$D4768)</f>
        <v>2954.7934684968491</v>
      </c>
      <c r="H4768" s="16">
        <f t="shared" si="4762"/>
        <v>3258.8772203101471</v>
      </c>
      <c r="I4768" s="16">
        <f t="shared" si="4762"/>
        <v>3594.2548439634593</v>
      </c>
      <c r="J4768" s="16">
        <f t="shared" si="4762"/>
        <v>3964.1468548868261</v>
      </c>
      <c r="K4768" s="16">
        <f>F4768*$E4768*(1-'Monte Carlo Inputs'!$C$11)+F4768*'Monte Carlo Inputs'!$C$12-F4768*'Monte Carlo Inputs'!$C$13-'Monte Carlo Inputs'!$C$14*(F4768-'Monte Carlo Inputs'!$C$17)</f>
        <v>1337.0910082450407</v>
      </c>
      <c r="L4768" s="16">
        <f>G4768*$E4768*(1-'Monte Carlo Inputs'!$C$11)+G4768*'Monte Carlo Inputs'!$C$12-G4768*'Monte Carlo Inputs'!$C$13-'Monte Carlo Inputs'!$C$14*(G4768-F4768)</f>
        <v>1474.6937390747578</v>
      </c>
      <c r="M4768" s="16">
        <f>H4768*$E4768*(1-'Monte Carlo Inputs'!$C$11)+H4768*'Monte Carlo Inputs'!$C$12-H4768*'Monte Carlo Inputs'!$C$13-'Monte Carlo Inputs'!$C$14*(H4768-G4768)</f>
        <v>1626.4574442996641</v>
      </c>
      <c r="N4768" s="16">
        <f>I4768*$E4768*(1-'Monte Carlo Inputs'!$C$11)+I4768*'Monte Carlo Inputs'!$C$12-I4768*'Monte Carlo Inputs'!$C$13-'Monte Carlo Inputs'!$C$14*(I4768-H4768)</f>
        <v>1793.8394583390109</v>
      </c>
      <c r="O4768" s="16">
        <f>J4768*$E4768*(1-'Monte Carlo Inputs'!$C$11)+J4768*'Monte Carlo Inputs'!$C$12-J4768*'Monte Carlo Inputs'!$C$13-'Monte Carlo Inputs'!$C$14*(J4768-I4768)</f>
        <v>1978.4470928346811</v>
      </c>
    </row>
    <row r="4769" spans="1:15">
      <c r="A4769">
        <v>4765</v>
      </c>
      <c r="B4769" s="39">
        <v>-1.5750986211209246</v>
      </c>
      <c r="C4769" s="39">
        <v>-2.0156284738971859</v>
      </c>
      <c r="D4769" s="29">
        <f>'Monte Carlo Inputs'!$C$6+'Monte Carlo Inputs'!$D$6*B4769</f>
        <v>2.4268323697834993E-2</v>
      </c>
      <c r="E4769" s="29">
        <f>'Monte Carlo Inputs'!$C$7+'Monte Carlo Inputs'!$D$7*C4769</f>
        <v>0.51067870284770711</v>
      </c>
      <c r="F4769" s="16">
        <f>'Monte Carlo Inputs'!$C$17*(1+$D4769)</f>
        <v>2488.0501850944111</v>
      </c>
      <c r="G4769" s="16">
        <f t="shared" ref="G4769:J4769" si="4763">F4769*(1+$D4769)</f>
        <v>2548.4309923627402</v>
      </c>
      <c r="H4769" s="16">
        <f t="shared" si="4763"/>
        <v>2610.2771406069937</v>
      </c>
      <c r="I4769" s="16">
        <f t="shared" si="4763"/>
        <v>2673.6241911963034</v>
      </c>
      <c r="J4769" s="16">
        <f t="shared" si="4763"/>
        <v>2738.5085685146173</v>
      </c>
      <c r="K4769" s="16">
        <f>F4769*$E4769*(1-'Monte Carlo Inputs'!$C$11)+F4769*'Monte Carlo Inputs'!$C$12-F4769*'Monte Carlo Inputs'!$C$13-'Monte Carlo Inputs'!$C$14*(F4769-'Monte Carlo Inputs'!$C$17)</f>
        <v>1000.3731503689274</v>
      </c>
      <c r="L4769" s="16">
        <f>G4769*$E4769*(1-'Monte Carlo Inputs'!$C$11)+G4769*'Monte Carlo Inputs'!$C$12-G4769*'Monte Carlo Inputs'!$C$13-'Monte Carlo Inputs'!$C$14*(G4769-F4769)</f>
        <v>1024.6505298007032</v>
      </c>
      <c r="M4769" s="16">
        <f>H4769*$E4769*(1-'Monte Carlo Inputs'!$C$11)+H4769*'Monte Carlo Inputs'!$C$12-H4769*'Monte Carlo Inputs'!$C$13-'Monte Carlo Inputs'!$C$14*(H4769-G4769)</f>
        <v>1049.5170805350647</v>
      </c>
      <c r="N4769" s="16">
        <f>I4769*$E4769*(1-'Monte Carlo Inputs'!$C$11)+I4769*'Monte Carlo Inputs'!$C$12-I4769*'Monte Carlo Inputs'!$C$13-'Monte Carlo Inputs'!$C$14*(I4769-H4769)</f>
        <v>1074.9871007718964</v>
      </c>
      <c r="O4769" s="16">
        <f>J4769*$E4769*(1-'Monte Carlo Inputs'!$C$11)+J4769*'Monte Carlo Inputs'!$C$12-J4769*'Monte Carlo Inputs'!$C$13-'Monte Carlo Inputs'!$C$14*(J4769-I4769)</f>
        <v>1101.0752357044259</v>
      </c>
    </row>
    <row r="4770" spans="1:15">
      <c r="A4770">
        <v>4766</v>
      </c>
      <c r="B4770" s="39">
        <v>-0.49074601737872264</v>
      </c>
      <c r="C4770" s="39">
        <v>0.70665570586083259</v>
      </c>
      <c r="D4770" s="29">
        <f>'Monte Carlo Inputs'!$C$6+'Monte Carlo Inputs'!$D$6*B4770</f>
        <v>9.4517290521699437E-2</v>
      </c>
      <c r="E4770" s="29">
        <f>'Monte Carlo Inputs'!$C$7+'Monte Carlo Inputs'!$D$7*C4770</f>
        <v>0.60811437541721236</v>
      </c>
      <c r="F4770" s="16">
        <f>'Monte Carlo Inputs'!$C$17*(1+$D4770)</f>
        <v>2658.6919504062603</v>
      </c>
      <c r="G4770" s="16">
        <f t="shared" ref="G4770:J4770" si="4764">F4770*(1+$D4770)</f>
        <v>2909.9843098905121</v>
      </c>
      <c r="H4770" s="16">
        <f t="shared" si="4764"/>
        <v>3185.0281423220204</v>
      </c>
      <c r="I4770" s="16">
        <f t="shared" si="4764"/>
        <v>3486.068372569659</v>
      </c>
      <c r="J4770" s="16">
        <f t="shared" si="4764"/>
        <v>3815.562109718333</v>
      </c>
      <c r="K4770" s="16">
        <f>F4770*$E4770*(1-'Monte Carlo Inputs'!$C$11)+F4770*'Monte Carlo Inputs'!$C$12-F4770*'Monte Carlo Inputs'!$C$13-'Monte Carlo Inputs'!$C$14*(F4770-'Monte Carlo Inputs'!$C$17)</f>
        <v>1256.1100812934708</v>
      </c>
      <c r="L4770" s="16">
        <f>G4770*$E4770*(1-'Monte Carlo Inputs'!$C$11)+G4770*'Monte Carlo Inputs'!$C$12-G4770*'Monte Carlo Inputs'!$C$13-'Monte Carlo Inputs'!$C$14*(G4770-F4770)</f>
        <v>1374.8342027743206</v>
      </c>
      <c r="M4770" s="16">
        <f>H4770*$E4770*(1-'Monte Carlo Inputs'!$C$11)+H4770*'Monte Carlo Inputs'!$C$12-H4770*'Monte Carlo Inputs'!$C$13-'Monte Carlo Inputs'!$C$14*(H4770-G4770)</f>
        <v>1504.7798065371103</v>
      </c>
      <c r="N4770" s="16">
        <f>I4770*$E4770*(1-'Monte Carlo Inputs'!$C$11)+I4770*'Monte Carlo Inputs'!$C$12-I4770*'Monte Carlo Inputs'!$C$13-'Monte Carlo Inputs'!$C$14*(I4770-H4770)</f>
        <v>1647.0075166827646</v>
      </c>
      <c r="O4770" s="16">
        <f>J4770*$E4770*(1-'Monte Carlo Inputs'!$C$11)+J4770*'Monte Carlo Inputs'!$C$12-J4770*'Monte Carlo Inputs'!$C$13-'Monte Carlo Inputs'!$C$14*(J4770-I4770)</f>
        <v>1802.6782046284923</v>
      </c>
    </row>
    <row r="4771" spans="1:15">
      <c r="A4771">
        <v>4767</v>
      </c>
      <c r="B4771" s="39">
        <v>1.4392425830151965</v>
      </c>
      <c r="C4771" s="39">
        <v>-0.50747689717561617</v>
      </c>
      <c r="D4771" s="29">
        <f>'Monte Carlo Inputs'!$C$6+'Monte Carlo Inputs'!$D$6*B4771</f>
        <v>0.21955014855294386</v>
      </c>
      <c r="E4771" s="29">
        <f>'Monte Carlo Inputs'!$C$7+'Monte Carlo Inputs'!$D$7*C4771</f>
        <v>0.56465828525401118</v>
      </c>
      <c r="F4771" s="16">
        <f>'Monte Carlo Inputs'!$C$17*(1+$D4771)</f>
        <v>2962.4092658499562</v>
      </c>
      <c r="G4771" s="16">
        <f t="shared" ref="G4771:J4771" si="4765">F4771*(1+$D4771)</f>
        <v>3612.8066602419317</v>
      </c>
      <c r="H4771" s="16">
        <f t="shared" si="4765"/>
        <v>4405.9988991911132</v>
      </c>
      <c r="I4771" s="16">
        <f t="shared" si="4765"/>
        <v>5373.3366120326291</v>
      </c>
      <c r="J4771" s="16">
        <f t="shared" si="4765"/>
        <v>6553.0534634293645</v>
      </c>
      <c r="K4771" s="16">
        <f>F4771*$E4771*(1-'Monte Carlo Inputs'!$C$11)+F4771*'Monte Carlo Inputs'!$C$12-F4771*'Monte Carlo Inputs'!$C$13-'Monte Carlo Inputs'!$C$14*(F4771-'Monte Carlo Inputs'!$C$17)</f>
        <v>1312.6501313021506</v>
      </c>
      <c r="L4771" s="16">
        <f>G4771*$E4771*(1-'Monte Carlo Inputs'!$C$11)+G4771*'Monte Carlo Inputs'!$C$12-G4771*'Monte Carlo Inputs'!$C$13-'Monte Carlo Inputs'!$C$14*(G4771-F4771)</f>
        <v>1600.8426626275789</v>
      </c>
      <c r="M4771" s="16">
        <f>H4771*$E4771*(1-'Monte Carlo Inputs'!$C$11)+H4771*'Monte Carlo Inputs'!$C$12-H4771*'Monte Carlo Inputs'!$C$13-'Monte Carlo Inputs'!$C$14*(H4771-G4771)</f>
        <v>1952.3079070173546</v>
      </c>
      <c r="N4771" s="16">
        <f>I4771*$E4771*(1-'Monte Carlo Inputs'!$C$11)+I4771*'Monte Carlo Inputs'!$C$12-I4771*'Monte Carlo Inputs'!$C$13-'Monte Carlo Inputs'!$C$14*(I4771-H4771)</f>
        <v>2380.9373980241016</v>
      </c>
      <c r="O4771" s="16">
        <f>J4771*$E4771*(1-'Monte Carlo Inputs'!$C$11)+J4771*'Monte Carlo Inputs'!$C$12-J4771*'Monte Carlo Inputs'!$C$13-'Monte Carlo Inputs'!$C$14*(J4771-I4771)</f>
        <v>2903.6725574555526</v>
      </c>
    </row>
    <row r="4772" spans="1:15">
      <c r="A4772">
        <v>4768</v>
      </c>
      <c r="B4772" s="39">
        <v>1.3918577311176339</v>
      </c>
      <c r="C4772" s="39">
        <v>0.28485129280682231</v>
      </c>
      <c r="D4772" s="29">
        <f>'Monte Carlo Inputs'!$C$6+'Monte Carlo Inputs'!$D$6*B4772</f>
        <v>0.21648035660757681</v>
      </c>
      <c r="E4772" s="29">
        <f>'Monte Carlo Inputs'!$C$7+'Monte Carlo Inputs'!$D$7*C4772</f>
        <v>0.59301720188026141</v>
      </c>
      <c r="F4772" s="16">
        <f>'Monte Carlo Inputs'!$C$17*(1+$D4772)</f>
        <v>2954.9524342354653</v>
      </c>
      <c r="G4772" s="16">
        <f t="shared" ref="G4772:J4772" si="4766">F4772*(1+$D4772)</f>
        <v>3594.6415909571861</v>
      </c>
      <c r="H4772" s="16">
        <f t="shared" si="4766"/>
        <v>4372.8108844440249</v>
      </c>
      <c r="I4772" s="16">
        <f t="shared" si="4766"/>
        <v>5319.4385440859605</v>
      </c>
      <c r="J4772" s="16">
        <f t="shared" si="4766"/>
        <v>6470.9924970617785</v>
      </c>
      <c r="K4772" s="16">
        <f>F4772*$E4772*(1-'Monte Carlo Inputs'!$C$11)+F4772*'Monte Carlo Inputs'!$C$12-F4772*'Monte Carlo Inputs'!$C$13-'Monte Carlo Inputs'!$C$14*(F4772-'Monte Carlo Inputs'!$C$17)</f>
        <v>1368.8727822542473</v>
      </c>
      <c r="L4772" s="16">
        <f>G4772*$E4772*(1-'Monte Carlo Inputs'!$C$11)+G4772*'Monte Carlo Inputs'!$C$12-G4772*'Monte Carlo Inputs'!$C$13-'Monte Carlo Inputs'!$C$14*(G4772-F4772)</f>
        <v>1665.2068503070527</v>
      </c>
      <c r="M4772" s="16">
        <f>H4772*$E4772*(1-'Monte Carlo Inputs'!$C$11)+H4772*'Monte Carlo Inputs'!$C$12-H4772*'Monte Carlo Inputs'!$C$13-'Monte Carlo Inputs'!$C$14*(H4772-G4772)</f>
        <v>2025.6914230869033</v>
      </c>
      <c r="N4772" s="16">
        <f>I4772*$E4772*(1-'Monte Carlo Inputs'!$C$11)+I4772*'Monte Carlo Inputs'!$C$12-I4772*'Monte Carlo Inputs'!$C$13-'Monte Carlo Inputs'!$C$14*(I4772-H4772)</f>
        <v>2464.2138247336661</v>
      </c>
      <c r="O4772" s="16">
        <f>J4772*$E4772*(1-'Monte Carlo Inputs'!$C$11)+J4772*'Monte Carlo Inputs'!$C$12-J4772*'Monte Carlo Inputs'!$C$13-'Monte Carlo Inputs'!$C$14*(J4772-I4772)</f>
        <v>2997.6677122693309</v>
      </c>
    </row>
    <row r="4773" spans="1:15">
      <c r="A4773">
        <v>4769</v>
      </c>
      <c r="B4773" s="39">
        <v>1.4571952152368983</v>
      </c>
      <c r="C4773" s="39">
        <v>1.1758907504751113</v>
      </c>
      <c r="D4773" s="29">
        <f>'Monte Carlo Inputs'!$C$6+'Monte Carlo Inputs'!$D$6*B4773</f>
        <v>0.22071319631157055</v>
      </c>
      <c r="E4773" s="29">
        <f>'Monte Carlo Inputs'!$C$7+'Monte Carlo Inputs'!$D$7*C4773</f>
        <v>0.62490918049492394</v>
      </c>
      <c r="F4773" s="16">
        <f>'Monte Carlo Inputs'!$C$17*(1+$D4773)</f>
        <v>2965.2344251604363</v>
      </c>
      <c r="G4773" s="16">
        <f t="shared" ref="G4773:J4773" si="4767">F4773*(1+$D4773)</f>
        <v>3619.7007929506985</v>
      </c>
      <c r="H4773" s="16">
        <f t="shared" si="4767"/>
        <v>4418.6165246543733</v>
      </c>
      <c r="I4773" s="16">
        <f t="shared" si="4767"/>
        <v>5393.8635010859634</v>
      </c>
      <c r="J4773" s="16">
        <f t="shared" si="4767"/>
        <v>6584.3603548789642</v>
      </c>
      <c r="K4773" s="16">
        <f>F4773*$E4773*(1-'Monte Carlo Inputs'!$C$11)+F4773*'Monte Carlo Inputs'!$C$12-F4773*'Monte Carlo Inputs'!$C$13-'Monte Carlo Inputs'!$C$14*(F4773-'Monte Carlo Inputs'!$C$17)</f>
        <v>1441.0690396367893</v>
      </c>
      <c r="L4773" s="16">
        <f>G4773*$E4773*(1-'Monte Carlo Inputs'!$C$11)+G4773*'Monte Carlo Inputs'!$C$12-G4773*'Monte Carlo Inputs'!$C$13-'Monte Carlo Inputs'!$C$14*(G4773-F4773)</f>
        <v>1759.1319934806702</v>
      </c>
      <c r="M4773" s="16">
        <f>H4773*$E4773*(1-'Monte Carlo Inputs'!$C$11)+H4773*'Monte Carlo Inputs'!$C$12-H4773*'Monte Carlo Inputs'!$C$13-'Monte Carlo Inputs'!$C$14*(H4773-G4773)</f>
        <v>2147.3956384957332</v>
      </c>
      <c r="N4773" s="16">
        <f>I4773*$E4773*(1-'Monte Carlo Inputs'!$C$11)+I4773*'Monte Carlo Inputs'!$C$12-I4773*'Monte Carlo Inputs'!$C$13-'Monte Carlo Inputs'!$C$14*(I4773-H4773)</f>
        <v>2621.354193613653</v>
      </c>
      <c r="O4773" s="16">
        <f>J4773*$E4773*(1-'Monte Carlo Inputs'!$C$11)+J4773*'Monte Carlo Inputs'!$C$12-J4773*'Monte Carlo Inputs'!$C$13-'Monte Carlo Inputs'!$C$14*(J4773-I4773)</f>
        <v>3199.9216563508617</v>
      </c>
    </row>
    <row r="4774" spans="1:15">
      <c r="A4774">
        <v>4770</v>
      </c>
      <c r="B4774" s="39">
        <v>-0.91081157892409159</v>
      </c>
      <c r="C4774" s="39">
        <v>-0.12233977774737044</v>
      </c>
      <c r="D4774" s="29">
        <f>'Monte Carlo Inputs'!$C$6+'Monte Carlo Inputs'!$D$6*B4774</f>
        <v>6.7303659462014873E-2</v>
      </c>
      <c r="E4774" s="29">
        <f>'Monte Carlo Inputs'!$C$7+'Monte Carlo Inputs'!$D$7*C4774</f>
        <v>0.57844306736530005</v>
      </c>
      <c r="F4774" s="16">
        <f>'Monte Carlo Inputs'!$C$17*(1+$D4774)</f>
        <v>2592.5873191991809</v>
      </c>
      <c r="G4774" s="16">
        <f t="shared" ref="G4774:J4774" si="4768">F4774*(1+$D4774)</f>
        <v>2767.0779332561006</v>
      </c>
      <c r="H4774" s="16">
        <f t="shared" si="4768"/>
        <v>2953.3124041808251</v>
      </c>
      <c r="I4774" s="16">
        <f t="shared" si="4768"/>
        <v>3152.0811365167556</v>
      </c>
      <c r="J4774" s="16">
        <f t="shared" si="4768"/>
        <v>3364.2277319255199</v>
      </c>
      <c r="K4774" s="16">
        <f>F4774*$E4774*(1-'Monte Carlo Inputs'!$C$11)+F4774*'Monte Carlo Inputs'!$C$12-F4774*'Monte Carlo Inputs'!$C$13-'Monte Carlo Inputs'!$C$14*(F4774-'Monte Carlo Inputs'!$C$17)</f>
        <v>1169.1281388005652</v>
      </c>
      <c r="L4774" s="16">
        <f>G4774*$E4774*(1-'Monte Carlo Inputs'!$C$11)+G4774*'Monte Carlo Inputs'!$C$12-G4774*'Monte Carlo Inputs'!$C$13-'Monte Carlo Inputs'!$C$14*(G4774-F4774)</f>
        <v>1247.8147409218577</v>
      </c>
      <c r="M4774" s="16">
        <f>H4774*$E4774*(1-'Monte Carlo Inputs'!$C$11)+H4774*'Monte Carlo Inputs'!$C$12-H4774*'Monte Carlo Inputs'!$C$13-'Monte Carlo Inputs'!$C$14*(H4774-G4774)</f>
        <v>1331.7972393165446</v>
      </c>
      <c r="N4774" s="16">
        <f>I4774*$E4774*(1-'Monte Carlo Inputs'!$C$11)+I4774*'Monte Carlo Inputs'!$C$12-I4774*'Monte Carlo Inputs'!$C$13-'Monte Carlo Inputs'!$C$14*(I4774-H4774)</f>
        <v>1421.4320671839569</v>
      </c>
      <c r="O4774" s="16">
        <f>J4774*$E4774*(1-'Monte Carlo Inputs'!$C$11)+J4774*'Monte Carlo Inputs'!$C$12-J4774*'Monte Carlo Inputs'!$C$13-'Monte Carlo Inputs'!$C$14*(J4774-I4774)</f>
        <v>1517.0996469820936</v>
      </c>
    </row>
    <row r="4775" spans="1:15">
      <c r="A4775">
        <v>4771</v>
      </c>
      <c r="B4775" s="39">
        <v>5.0317776138063132E-2</v>
      </c>
      <c r="C4775" s="39">
        <v>-1.4295745312549504</v>
      </c>
      <c r="D4775" s="29">
        <f>'Monte Carlo Inputs'!$C$6+'Monte Carlo Inputs'!$D$6*B4775</f>
        <v>0.12956970091771058</v>
      </c>
      <c r="E4775" s="29">
        <f>'Monte Carlo Inputs'!$C$7+'Monte Carlo Inputs'!$D$7*C4775</f>
        <v>0.53165467607193984</v>
      </c>
      <c r="F4775" s="16">
        <f>'Monte Carlo Inputs'!$C$17*(1+$D4775)</f>
        <v>2743.8377604992111</v>
      </c>
      <c r="G4775" s="16">
        <f t="shared" ref="G4775:J4775" si="4769">F4775*(1+$D4775)</f>
        <v>3099.3559984938147</v>
      </c>
      <c r="H4775" s="16">
        <f t="shared" si="4769"/>
        <v>3500.9386282561704</v>
      </c>
      <c r="I4775" s="16">
        <f t="shared" si="4769"/>
        <v>3954.5541992505823</v>
      </c>
      <c r="J4775" s="16">
        <f t="shared" si="4769"/>
        <v>4466.9446041103565</v>
      </c>
      <c r="K4775" s="16">
        <f>F4775*$E4775*(1-'Monte Carlo Inputs'!$C$11)+F4775*'Monte Carlo Inputs'!$C$12-F4775*'Monte Carlo Inputs'!$C$13-'Monte Carlo Inputs'!$C$14*(F4775-'Monte Carlo Inputs'!$C$17)</f>
        <v>1148.3586033763142</v>
      </c>
      <c r="L4775" s="16">
        <f>G4775*$E4775*(1-'Monte Carlo Inputs'!$C$11)+G4775*'Monte Carlo Inputs'!$C$12-G4775*'Monte Carlo Inputs'!$C$13-'Monte Carlo Inputs'!$C$14*(G4775-F4775)</f>
        <v>1297.1510841620632</v>
      </c>
      <c r="M4775" s="16">
        <f>H4775*$E4775*(1-'Monte Carlo Inputs'!$C$11)+H4775*'Monte Carlo Inputs'!$C$12-H4775*'Monte Carlo Inputs'!$C$13-'Monte Carlo Inputs'!$C$14*(H4775-G4775)</f>
        <v>1465.2225621820255</v>
      </c>
      <c r="N4775" s="16">
        <f>I4775*$E4775*(1-'Monte Carlo Inputs'!$C$11)+I4775*'Monte Carlo Inputs'!$C$12-I4775*'Monte Carlo Inputs'!$C$13-'Monte Carlo Inputs'!$C$14*(I4775-H4775)</f>
        <v>1655.0710113418324</v>
      </c>
      <c r="O4775" s="16">
        <f>J4775*$E4775*(1-'Monte Carlo Inputs'!$C$11)+J4775*'Monte Carlo Inputs'!$C$12-J4775*'Monte Carlo Inputs'!$C$13-'Monte Carlo Inputs'!$C$14*(J4775-I4775)</f>
        <v>1869.5180672789663</v>
      </c>
    </row>
    <row r="4776" spans="1:15">
      <c r="A4776">
        <v>4772</v>
      </c>
      <c r="B4776" s="39">
        <v>0.33273992662059143</v>
      </c>
      <c r="C4776" s="39">
        <v>-0.3333582160210648</v>
      </c>
      <c r="D4776" s="29">
        <f>'Monte Carlo Inputs'!$C$6+'Monte Carlo Inputs'!$D$6*B4776</f>
        <v>0.14786620724886373</v>
      </c>
      <c r="E4776" s="29">
        <f>'Monte Carlo Inputs'!$C$7+'Monte Carlo Inputs'!$D$7*C4776</f>
        <v>0.57089032044392918</v>
      </c>
      <c r="F4776" s="16">
        <f>'Monte Carlo Inputs'!$C$17*(1+$D4776)</f>
        <v>2788.281804028215</v>
      </c>
      <c r="G4776" s="16">
        <f t="shared" ref="G4776:J4776" si="4770">F4776*(1+$D4776)</f>
        <v>3200.5744591308867</v>
      </c>
      <c r="H4776" s="16">
        <f t="shared" si="4770"/>
        <v>3673.8312654201541</v>
      </c>
      <c r="I4776" s="16">
        <f t="shared" si="4770"/>
        <v>4217.0667607101259</v>
      </c>
      <c r="J4776" s="16">
        <f t="shared" si="4770"/>
        <v>4840.6284283315836</v>
      </c>
      <c r="K4776" s="16">
        <f>F4776*$E4776*(1-'Monte Carlo Inputs'!$C$11)+F4776*'Monte Carlo Inputs'!$C$12-F4776*'Monte Carlo Inputs'!$C$13-'Monte Carlo Inputs'!$C$14*(F4776-'Monte Carlo Inputs'!$C$17)</f>
        <v>1245.4651413901847</v>
      </c>
      <c r="L4776" s="16">
        <f>G4776*$E4776*(1-'Monte Carlo Inputs'!$C$11)+G4776*'Monte Carlo Inputs'!$C$12-G4776*'Monte Carlo Inputs'!$C$13-'Monte Carlo Inputs'!$C$14*(G4776-F4776)</f>
        <v>1429.627348108221</v>
      </c>
      <c r="M4776" s="16">
        <f>H4776*$E4776*(1-'Monte Carlo Inputs'!$C$11)+H4776*'Monte Carlo Inputs'!$C$12-H4776*'Monte Carlo Inputs'!$C$13-'Monte Carlo Inputs'!$C$14*(H4776-G4776)</f>
        <v>1641.0209218522346</v>
      </c>
      <c r="N4776" s="16">
        <f>I4776*$E4776*(1-'Monte Carlo Inputs'!$C$11)+I4776*'Monte Carlo Inputs'!$C$12-I4776*'Monte Carlo Inputs'!$C$13-'Monte Carlo Inputs'!$C$14*(I4776-H4776)</f>
        <v>1883.6724615825585</v>
      </c>
      <c r="O4776" s="16">
        <f>J4776*$E4776*(1-'Monte Carlo Inputs'!$C$11)+J4776*'Monte Carlo Inputs'!$C$12-J4776*'Monte Carlo Inputs'!$C$13-'Monte Carlo Inputs'!$C$14*(J4776-I4776)</f>
        <v>2162.2039641759025</v>
      </c>
    </row>
    <row r="4777" spans="1:15">
      <c r="A4777">
        <v>4773</v>
      </c>
      <c r="B4777" s="39">
        <v>-0.76040528205059443</v>
      </c>
      <c r="C4777" s="39">
        <v>0.69271664492584317</v>
      </c>
      <c r="D4777" s="29">
        <f>'Monte Carlo Inputs'!$C$6+'Monte Carlo Inputs'!$D$6*B4777</f>
        <v>7.7047618136253077E-2</v>
      </c>
      <c r="E4777" s="29">
        <f>'Monte Carlo Inputs'!$C$7+'Monte Carlo Inputs'!$D$7*C4777</f>
        <v>0.60761547020103879</v>
      </c>
      <c r="F4777" s="16">
        <f>'Monte Carlo Inputs'!$C$17*(1+$D4777)</f>
        <v>2616.2563692147728</v>
      </c>
      <c r="G4777" s="16">
        <f t="shared" ref="G4777:J4777" si="4771">F4777*(1+$D4777)</f>
        <v>2817.8326908965728</v>
      </c>
      <c r="H4777" s="16">
        <f t="shared" si="4771"/>
        <v>3034.9399880366227</v>
      </c>
      <c r="I4777" s="16">
        <f t="shared" si="4771"/>
        <v>3268.7748853013131</v>
      </c>
      <c r="J4777" s="16">
        <f t="shared" si="4771"/>
        <v>3520.6262044373834</v>
      </c>
      <c r="K4777" s="16">
        <f>F4777*$E4777*(1-'Monte Carlo Inputs'!$C$11)+F4777*'Monte Carlo Inputs'!$C$12-F4777*'Monte Carlo Inputs'!$C$13-'Monte Carlo Inputs'!$C$14*(F4777-'Monte Carlo Inputs'!$C$17)</f>
        <v>1234.4824848525961</v>
      </c>
      <c r="L4777" s="16">
        <f>G4777*$E4777*(1-'Monte Carlo Inputs'!$C$11)+G4777*'Monte Carlo Inputs'!$C$12-G4777*'Monte Carlo Inputs'!$C$13-'Monte Carlo Inputs'!$C$14*(G4777-F4777)</f>
        <v>1329.5964199414116</v>
      </c>
      <c r="M4777" s="16">
        <f>H4777*$E4777*(1-'Monte Carlo Inputs'!$C$11)+H4777*'Monte Carlo Inputs'!$C$12-H4777*'Monte Carlo Inputs'!$C$13-'Monte Carlo Inputs'!$C$14*(H4777-G4777)</f>
        <v>1432.038657180387</v>
      </c>
      <c r="N4777" s="16">
        <f>I4777*$E4777*(1-'Monte Carlo Inputs'!$C$11)+I4777*'Monte Carlo Inputs'!$C$12-I4777*'Monte Carlo Inputs'!$C$13-'Monte Carlo Inputs'!$C$14*(I4777-H4777)</f>
        <v>1542.373824795174</v>
      </c>
      <c r="O4777" s="16">
        <f>J4777*$E4777*(1-'Monte Carlo Inputs'!$C$11)+J4777*'Monte Carlo Inputs'!$C$12-J4777*'Monte Carlo Inputs'!$C$13-'Monte Carlo Inputs'!$C$14*(J4777-I4777)</f>
        <v>1661.2100542713449</v>
      </c>
    </row>
    <row r="4778" spans="1:15">
      <c r="A4778">
        <v>4774</v>
      </c>
      <c r="B4778" s="39">
        <v>0.35919718497217501</v>
      </c>
      <c r="C4778" s="39">
        <v>-0.28850164466201761</v>
      </c>
      <c r="D4778" s="29">
        <f>'Monte Carlo Inputs'!$C$6+'Monte Carlo Inputs'!$D$6*B4778</f>
        <v>0.14958022080660927</v>
      </c>
      <c r="E4778" s="29">
        <f>'Monte Carlo Inputs'!$C$7+'Monte Carlo Inputs'!$D$7*C4778</f>
        <v>0.5724958215271847</v>
      </c>
      <c r="F4778" s="16">
        <f>'Monte Carlo Inputs'!$C$17*(1+$D4778)</f>
        <v>2792.445314361335</v>
      </c>
      <c r="G4778" s="16">
        <f t="shared" ref="G4778:J4778" si="4772">F4778*(1+$D4778)</f>
        <v>3210.1399010738851</v>
      </c>
      <c r="H4778" s="16">
        <f t="shared" si="4772"/>
        <v>3690.3133362966237</v>
      </c>
      <c r="I4778" s="16">
        <f t="shared" si="4772"/>
        <v>4242.3112199854477</v>
      </c>
      <c r="J4778" s="16">
        <f t="shared" si="4772"/>
        <v>4876.877069001227</v>
      </c>
      <c r="K4778" s="16">
        <f>F4778*$E4778*(1-'Monte Carlo Inputs'!$C$11)+F4778*'Monte Carlo Inputs'!$C$12-F4778*'Monte Carlo Inputs'!$C$13-'Monte Carlo Inputs'!$C$14*(F4778-'Monte Carlo Inputs'!$C$17)</f>
        <v>1250.5758724999846</v>
      </c>
      <c r="L4778" s="16">
        <f>G4778*$E4778*(1-'Monte Carlo Inputs'!$C$11)+G4778*'Monte Carlo Inputs'!$C$12-G4778*'Monte Carlo Inputs'!$C$13-'Monte Carlo Inputs'!$C$14*(G4778-F4778)</f>
        <v>1437.6372876439505</v>
      </c>
      <c r="M4778" s="16">
        <f>H4778*$E4778*(1-'Monte Carlo Inputs'!$C$11)+H4778*'Monte Carlo Inputs'!$C$12-H4778*'Monte Carlo Inputs'!$C$13-'Monte Carlo Inputs'!$C$14*(H4778-G4778)</f>
        <v>1652.6793905695472</v>
      </c>
      <c r="N4778" s="16">
        <f>I4778*$E4778*(1-'Monte Carlo Inputs'!$C$11)+I4778*'Monte Carlo Inputs'!$C$12-I4778*'Monte Carlo Inputs'!$C$13-'Monte Carlo Inputs'!$C$14*(I4778-H4778)</f>
        <v>1899.8875387334726</v>
      </c>
      <c r="O4778" s="16">
        <f>J4778*$E4778*(1-'Monte Carlo Inputs'!$C$11)+J4778*'Monte Carlo Inputs'!$C$12-J4778*'Monte Carlo Inputs'!$C$13-'Monte Carlo Inputs'!$C$14*(J4778-I4778)</f>
        <v>2184.073136284951</v>
      </c>
    </row>
    <row r="4779" spans="1:15">
      <c r="A4779">
        <v>4775</v>
      </c>
      <c r="B4779" s="39">
        <v>0.1019142603597825</v>
      </c>
      <c r="C4779" s="39">
        <v>0.66916466942208097</v>
      </c>
      <c r="D4779" s="29">
        <f>'Monte Carlo Inputs'!$C$6+'Monte Carlo Inputs'!$D$6*B4779</f>
        <v>0.13291234029148141</v>
      </c>
      <c r="E4779" s="29">
        <f>'Monte Carlo Inputs'!$C$7+'Monte Carlo Inputs'!$D$7*C4779</f>
        <v>0.60677250068646238</v>
      </c>
      <c r="F4779" s="16">
        <f>'Monte Carlo Inputs'!$C$17*(1+$D4779)</f>
        <v>2751.9573658020377</v>
      </c>
      <c r="G4779" s="16">
        <f t="shared" ref="G4779:J4779" si="4773">F4779*(1+$D4779)</f>
        <v>3117.7264596731666</v>
      </c>
      <c r="H4779" s="16">
        <f t="shared" si="4773"/>
        <v>3532.1107798170019</v>
      </c>
      <c r="I4779" s="16">
        <f t="shared" si="4773"/>
        <v>4001.571889731249</v>
      </c>
      <c r="J4779" s="16">
        <f t="shared" si="4773"/>
        <v>4533.4301744400345</v>
      </c>
      <c r="K4779" s="16">
        <f>F4779*$E4779*(1-'Monte Carlo Inputs'!$C$11)+F4779*'Monte Carlo Inputs'!$C$12-F4779*'Monte Carlo Inputs'!$C$13-'Monte Carlo Inputs'!$C$14*(F4779-'Monte Carlo Inputs'!$C$17)</f>
        <v>1298.9744738775628</v>
      </c>
      <c r="L4779" s="16">
        <f>G4779*$E4779*(1-'Monte Carlo Inputs'!$C$11)+G4779*'Monte Carlo Inputs'!$C$12-G4779*'Monte Carlo Inputs'!$C$13-'Monte Carlo Inputs'!$C$14*(G4779-F4779)</f>
        <v>1471.6242111795252</v>
      </c>
      <c r="M4779" s="16">
        <f>H4779*$E4779*(1-'Monte Carlo Inputs'!$C$11)+H4779*'Monte Carlo Inputs'!$C$12-H4779*'Monte Carlo Inputs'!$C$13-'Monte Carlo Inputs'!$C$14*(H4779-G4779)</f>
        <v>1667.2212291170013</v>
      </c>
      <c r="N4779" s="16">
        <f>I4779*$E4779*(1-'Monte Carlo Inputs'!$C$11)+I4779*'Monte Carlo Inputs'!$C$12-I4779*'Monte Carlo Inputs'!$C$13-'Monte Carlo Inputs'!$C$14*(I4779-H4779)</f>
        <v>1888.8155044625819</v>
      </c>
      <c r="O4779" s="16">
        <f>J4779*$E4779*(1-'Monte Carlo Inputs'!$C$11)+J4779*'Monte Carlo Inputs'!$C$12-J4779*'Monte Carlo Inputs'!$C$13-'Monte Carlo Inputs'!$C$14*(J4779-I4779)</f>
        <v>2139.8623935395381</v>
      </c>
    </row>
    <row r="4780" spans="1:15">
      <c r="A4780">
        <v>4776</v>
      </c>
      <c r="B4780" s="39">
        <v>0.40477054852275779</v>
      </c>
      <c r="C4780" s="39">
        <v>-0.36248953304457371</v>
      </c>
      <c r="D4780" s="29">
        <f>'Monte Carlo Inputs'!$C$6+'Monte Carlo Inputs'!$D$6*B4780</f>
        <v>0.15253265684362174</v>
      </c>
      <c r="E4780" s="29">
        <f>'Monte Carlo Inputs'!$C$7+'Monte Carlo Inputs'!$D$7*C4780</f>
        <v>0.56984765579924346</v>
      </c>
      <c r="F4780" s="16">
        <f>'Monte Carlo Inputs'!$C$17*(1+$D4780)</f>
        <v>2799.6170767388421</v>
      </c>
      <c r="G4780" s="16">
        <f t="shared" ref="G4780:J4780" si="4774">F4780*(1+$D4780)</f>
        <v>3226.6501075985916</v>
      </c>
      <c r="H4780" s="16">
        <f t="shared" si="4774"/>
        <v>3718.819621215363</v>
      </c>
      <c r="I4780" s="16">
        <f t="shared" si="4774"/>
        <v>4286.0610583615335</v>
      </c>
      <c r="J4780" s="16">
        <f t="shared" si="4774"/>
        <v>4939.8253389874035</v>
      </c>
      <c r="K4780" s="16">
        <f>F4780*$E4780*(1-'Monte Carlo Inputs'!$C$11)+F4780*'Monte Carlo Inputs'!$C$12-F4780*'Monte Carlo Inputs'!$C$13-'Monte Carlo Inputs'!$C$14*(F4780-'Monte Carlo Inputs'!$C$17)</f>
        <v>1248.6167777220326</v>
      </c>
      <c r="L4780" s="16">
        <f>G4780*$E4780*(1-'Monte Carlo Inputs'!$C$11)+G4780*'Monte Carlo Inputs'!$C$12-G4780*'Monte Carlo Inputs'!$C$13-'Monte Carlo Inputs'!$C$14*(G4780-F4780)</f>
        <v>1439.0716122074962</v>
      </c>
      <c r="M4780" s="16">
        <f>H4780*$E4780*(1-'Monte Carlo Inputs'!$C$11)+H4780*'Monte Carlo Inputs'!$C$12-H4780*'Monte Carlo Inputs'!$C$13-'Monte Carlo Inputs'!$C$14*(H4780-G4780)</f>
        <v>1658.5770286057393</v>
      </c>
      <c r="N4780" s="16">
        <f>I4780*$E4780*(1-'Monte Carlo Inputs'!$C$11)+I4780*'Monte Carlo Inputs'!$C$12-I4780*'Monte Carlo Inputs'!$C$13-'Monte Carlo Inputs'!$C$14*(I4780-H4780)</f>
        <v>1911.5641893587731</v>
      </c>
      <c r="O4780" s="16">
        <f>J4780*$E4780*(1-'Monte Carlo Inputs'!$C$11)+J4780*'Monte Carlo Inputs'!$C$12-J4780*'Monte Carlo Inputs'!$C$13-'Monte Carlo Inputs'!$C$14*(J4780-I4780)</f>
        <v>2203.1401538887903</v>
      </c>
    </row>
    <row r="4781" spans="1:15">
      <c r="A4781">
        <v>4777</v>
      </c>
      <c r="B4781" s="39">
        <v>1.4231824383583085</v>
      </c>
      <c r="C4781" s="39">
        <v>0.53480678886536237</v>
      </c>
      <c r="D4781" s="29">
        <f>'Monte Carlo Inputs'!$C$6+'Monte Carlo Inputs'!$D$6*B4781</f>
        <v>0.21850970417599985</v>
      </c>
      <c r="E4781" s="29">
        <f>'Monte Carlo Inputs'!$C$7+'Monte Carlo Inputs'!$D$7*C4781</f>
        <v>0.601963579356941</v>
      </c>
      <c r="F4781" s="16">
        <f>'Monte Carlo Inputs'!$C$17*(1+$D4781)</f>
        <v>2959.8819224139215</v>
      </c>
      <c r="G4781" s="16">
        <f t="shared" ref="G4781:J4781" si="4775">F4781*(1+$D4781)</f>
        <v>3606.644845676477</v>
      </c>
      <c r="H4781" s="16">
        <f t="shared" si="4775"/>
        <v>4394.7317439731387</v>
      </c>
      <c r="I4781" s="16">
        <f t="shared" si="4775"/>
        <v>5355.0232772815853</v>
      </c>
      <c r="J4781" s="16">
        <f t="shared" si="4775"/>
        <v>6525.1478294559774</v>
      </c>
      <c r="K4781" s="16">
        <f>F4781*$E4781*(1-'Monte Carlo Inputs'!$C$11)+F4781*'Monte Carlo Inputs'!$C$12-F4781*'Monte Carlo Inputs'!$C$13-'Monte Carlo Inputs'!$C$14*(F4781-'Monte Carlo Inputs'!$C$17)</f>
        <v>1390.0668946354065</v>
      </c>
      <c r="L4781" s="16">
        <f>G4781*$E4781*(1-'Monte Carlo Inputs'!$C$11)+G4781*'Monte Carlo Inputs'!$C$12-G4781*'Monte Carlo Inputs'!$C$13-'Monte Carlo Inputs'!$C$14*(G4781-F4781)</f>
        <v>1693.8100005670399</v>
      </c>
      <c r="M4781" s="16">
        <f>H4781*$E4781*(1-'Monte Carlo Inputs'!$C$11)+H4781*'Monte Carlo Inputs'!$C$12-H4781*'Monte Carlo Inputs'!$C$13-'Monte Carlo Inputs'!$C$14*(H4781-G4781)</f>
        <v>2063.9239227212938</v>
      </c>
      <c r="N4781" s="16">
        <f>I4781*$E4781*(1-'Monte Carlo Inputs'!$C$11)+I4781*'Monte Carlo Inputs'!$C$12-I4781*'Monte Carlo Inputs'!$C$13-'Monte Carlo Inputs'!$C$14*(I4781-H4781)</f>
        <v>2514.9113285168928</v>
      </c>
      <c r="O4781" s="16">
        <f>J4781*$E4781*(1-'Monte Carlo Inputs'!$C$11)+J4781*'Monte Carlo Inputs'!$C$12-J4781*'Monte Carlo Inputs'!$C$13-'Monte Carlo Inputs'!$C$14*(J4781-I4781)</f>
        <v>3064.4438589399902</v>
      </c>
    </row>
    <row r="4782" spans="1:15">
      <c r="A4782">
        <v>4778</v>
      </c>
      <c r="B4782" s="39">
        <v>0.84709504057887819</v>
      </c>
      <c r="C4782" s="39">
        <v>-0.33687504949767499</v>
      </c>
      <c r="D4782" s="29">
        <f>'Monte Carlo Inputs'!$C$6+'Monte Carlo Inputs'!$D$6*B4782</f>
        <v>0.18118831595358084</v>
      </c>
      <c r="E4782" s="29">
        <f>'Monte Carlo Inputs'!$C$7+'Monte Carlo Inputs'!$D$7*C4782</f>
        <v>0.57076444635713974</v>
      </c>
      <c r="F4782" s="16">
        <f>'Monte Carlo Inputs'!$C$17*(1+$D4782)</f>
        <v>2869.2245382828432</v>
      </c>
      <c r="G4782" s="16">
        <f t="shared" ref="G4782:J4782" si="4776">F4782*(1+$D4782)</f>
        <v>3389.094500467002</v>
      </c>
      <c r="H4782" s="16">
        <f t="shared" si="4776"/>
        <v>4003.1588256141604</v>
      </c>
      <c r="I4782" s="16">
        <f t="shared" si="4776"/>
        <v>4728.484431721904</v>
      </c>
      <c r="J4782" s="16">
        <f t="shared" si="4776"/>
        <v>5585.2305629183202</v>
      </c>
      <c r="K4782" s="16">
        <f>F4782*$E4782*(1-'Monte Carlo Inputs'!$C$11)+F4782*'Monte Carlo Inputs'!$C$12-F4782*'Monte Carlo Inputs'!$C$13-'Monte Carlo Inputs'!$C$14*(F4782-'Monte Carlo Inputs'!$C$17)</f>
        <v>1282.5456093097152</v>
      </c>
      <c r="L4782" s="16">
        <f>G4782*$E4782*(1-'Monte Carlo Inputs'!$C$11)+G4782*'Monte Carlo Inputs'!$C$12-G4782*'Monte Carlo Inputs'!$C$13-'Monte Carlo Inputs'!$C$14*(G4782-F4782)</f>
        <v>1514.9278883942015</v>
      </c>
      <c r="M4782" s="16">
        <f>H4782*$E4782*(1-'Monte Carlo Inputs'!$C$11)+H4782*'Monte Carlo Inputs'!$C$12-H4782*'Monte Carlo Inputs'!$C$13-'Monte Carlo Inputs'!$C$14*(H4782-G4782)</f>
        <v>1789.4151212834613</v>
      </c>
      <c r="N4782" s="16">
        <f>I4782*$E4782*(1-'Monte Carlo Inputs'!$C$11)+I4782*'Monte Carlo Inputs'!$C$12-I4782*'Monte Carlo Inputs'!$C$13-'Monte Carlo Inputs'!$C$14*(I4782-H4782)</f>
        <v>2113.6362336506845</v>
      </c>
      <c r="O4782" s="16">
        <f>J4782*$E4782*(1-'Monte Carlo Inputs'!$C$11)+J4782*'Monte Carlo Inputs'!$C$12-J4782*'Monte Carlo Inputs'!$C$13-'Monte Carlo Inputs'!$C$14*(J4782-I4782)</f>
        <v>2496.6024233643207</v>
      </c>
    </row>
    <row r="4783" spans="1:15">
      <c r="A4783">
        <v>4779</v>
      </c>
      <c r="B4783" s="39">
        <v>-0.98413690325636005</v>
      </c>
      <c r="C4783" s="39">
        <v>-0.83614673998629263</v>
      </c>
      <c r="D4783" s="29">
        <f>'Monte Carlo Inputs'!$C$6+'Monte Carlo Inputs'!$D$6*B4783</f>
        <v>6.2553333545343537E-2</v>
      </c>
      <c r="E4783" s="29">
        <f>'Monte Carlo Inputs'!$C$7+'Monte Carlo Inputs'!$D$7*C4783</f>
        <v>0.55289457321186197</v>
      </c>
      <c r="F4783" s="16">
        <f>'Monte Carlo Inputs'!$C$17*(1+$D4783)</f>
        <v>2581.0483025149947</v>
      </c>
      <c r="G4783" s="16">
        <f t="shared" ref="G4783:J4783" si="4777">F4783*(1+$D4783)</f>
        <v>2742.5014778788582</v>
      </c>
      <c r="H4783" s="16">
        <f t="shared" si="4777"/>
        <v>2914.0540875732122</v>
      </c>
      <c r="I4783" s="16">
        <f t="shared" si="4777"/>
        <v>3096.3378848823513</v>
      </c>
      <c r="J4783" s="16">
        <f t="shared" si="4777"/>
        <v>3290.0241413644808</v>
      </c>
      <c r="K4783" s="16">
        <f>F4783*$E4783*(1-'Monte Carlo Inputs'!$C$11)+F4783*'Monte Carlo Inputs'!$C$12-F4783*'Monte Carlo Inputs'!$C$13-'Monte Carlo Inputs'!$C$14*(F4783-'Monte Carlo Inputs'!$C$17)</f>
        <v>1116.8209009474183</v>
      </c>
      <c r="L4783" s="16">
        <f>G4783*$E4783*(1-'Monte Carlo Inputs'!$C$11)+G4783*'Monte Carlo Inputs'!$C$12-G4783*'Monte Carlo Inputs'!$C$13-'Monte Carlo Inputs'!$C$14*(G4783-F4783)</f>
        <v>1186.6817712747932</v>
      </c>
      <c r="M4783" s="16">
        <f>H4783*$E4783*(1-'Monte Carlo Inputs'!$C$11)+H4783*'Monte Carlo Inputs'!$C$12-H4783*'Monte Carlo Inputs'!$C$13-'Monte Carlo Inputs'!$C$14*(H4783-G4783)</f>
        <v>1260.9126719255241</v>
      </c>
      <c r="N4783" s="16">
        <f>I4783*$E4783*(1-'Monte Carlo Inputs'!$C$11)+I4783*'Monte Carlo Inputs'!$C$12-I4783*'Monte Carlo Inputs'!$C$13-'Monte Carlo Inputs'!$C$14*(I4783-H4783)</f>
        <v>1339.7869628640324</v>
      </c>
      <c r="O4783" s="16">
        <f>J4783*$E4783*(1-'Monte Carlo Inputs'!$C$11)+J4783*'Monte Carlo Inputs'!$C$12-J4783*'Monte Carlo Inputs'!$C$13-'Monte Carlo Inputs'!$C$14*(J4783-I4783)</f>
        <v>1423.595103631769</v>
      </c>
    </row>
    <row r="4784" spans="1:15">
      <c r="A4784">
        <v>4780</v>
      </c>
      <c r="B4784" s="39">
        <v>2.1632941050209906</v>
      </c>
      <c r="C4784" s="39">
        <v>-0.23913466167637851</v>
      </c>
      <c r="D4784" s="29">
        <f>'Monte Carlo Inputs'!$C$6+'Monte Carlo Inputs'!$D$6*B4784</f>
        <v>0.26645728113381989</v>
      </c>
      <c r="E4784" s="29">
        <f>'Monte Carlo Inputs'!$C$7+'Monte Carlo Inputs'!$D$7*C4784</f>
        <v>0.57426275872856114</v>
      </c>
      <c r="F4784" s="16">
        <f>'Monte Carlo Inputs'!$C$17*(1+$D4784)</f>
        <v>3076.3513816021623</v>
      </c>
      <c r="G4784" s="16">
        <f t="shared" ref="G4784:J4784" si="4778">F4784*(1+$D4784)</f>
        <v>3896.0676065561452</v>
      </c>
      <c r="H4784" s="16">
        <f t="shared" si="4778"/>
        <v>4934.203188112645</v>
      </c>
      <c r="I4784" s="16">
        <f t="shared" si="4778"/>
        <v>6248.9575541789663</v>
      </c>
      <c r="J4784" s="16">
        <f t="shared" si="4778"/>
        <v>7914.0377939861391</v>
      </c>
      <c r="K4784" s="16">
        <f>F4784*$E4784*(1-'Monte Carlo Inputs'!$C$11)+F4784*'Monte Carlo Inputs'!$C$12-F4784*'Monte Carlo Inputs'!$C$13-'Monte Carlo Inputs'!$C$14*(F4784-'Monte Carlo Inputs'!$C$17)</f>
        <v>1385.7290052513135</v>
      </c>
      <c r="L4784" s="16">
        <f>G4784*$E4784*(1-'Monte Carlo Inputs'!$C$11)+G4784*'Monte Carlo Inputs'!$C$12-G4784*'Monte Carlo Inputs'!$C$13-'Monte Carlo Inputs'!$C$14*(G4784-F4784)</f>
        <v>1754.9665883788514</v>
      </c>
      <c r="M4784" s="16">
        <f>H4784*$E4784*(1-'Monte Carlo Inputs'!$C$11)+H4784*'Monte Carlo Inputs'!$C$12-H4784*'Monte Carlo Inputs'!$C$13-'Monte Carlo Inputs'!$C$14*(H4784-G4784)</f>
        <v>2222.5902139989762</v>
      </c>
      <c r="N4784" s="16">
        <f>I4784*$E4784*(1-'Monte Carlo Inputs'!$C$11)+I4784*'Monte Carlo Inputs'!$C$12-I4784*'Monte Carlo Inputs'!$C$13-'Monte Carlo Inputs'!$C$14*(I4784-H4784)</f>
        <v>2814.815559495778</v>
      </c>
      <c r="O4784" s="16">
        <f>J4784*$E4784*(1-'Monte Carlo Inputs'!$C$11)+J4784*'Monte Carlo Inputs'!$C$12-J4784*'Monte Carlo Inputs'!$C$13-'Monte Carlo Inputs'!$C$14*(J4784-I4784)</f>
        <v>3564.8436603721952</v>
      </c>
    </row>
    <row r="4785" spans="1:15">
      <c r="A4785">
        <v>4781</v>
      </c>
      <c r="B4785" s="39">
        <v>0.20822293777324552</v>
      </c>
      <c r="C4785" s="39">
        <v>0.35697401479344876</v>
      </c>
      <c r="D4785" s="29">
        <f>'Monte Carlo Inputs'!$C$6+'Monte Carlo Inputs'!$D$6*B4785</f>
        <v>0.13979946789825273</v>
      </c>
      <c r="E4785" s="29">
        <f>'Monte Carlo Inputs'!$C$7+'Monte Carlo Inputs'!$D$7*C4785</f>
        <v>0.59559860979372004</v>
      </c>
      <c r="F4785" s="16">
        <f>'Monte Carlo Inputs'!$C$17*(1+$D4785)</f>
        <v>2768.6868874716465</v>
      </c>
      <c r="G4785" s="16">
        <f t="shared" ref="G4785:J4785" si="4779">F4785*(1+$D4785)</f>
        <v>3155.7478411170523</v>
      </c>
      <c r="H4785" s="16">
        <f t="shared" si="4779"/>
        <v>3596.9197101262762</v>
      </c>
      <c r="I4785" s="16">
        <f t="shared" si="4779"/>
        <v>4099.7671716746672</v>
      </c>
      <c r="J4785" s="16">
        <f t="shared" si="4779"/>
        <v>4672.9124407815107</v>
      </c>
      <c r="K4785" s="16">
        <f>F4785*$E4785*(1-'Monte Carlo Inputs'!$C$11)+F4785*'Monte Carlo Inputs'!$C$12-F4785*'Monte Carlo Inputs'!$C$13-'Monte Carlo Inputs'!$C$14*(F4785-'Monte Carlo Inputs'!$C$17)</f>
        <v>1285.1047200588037</v>
      </c>
      <c r="L4785" s="16">
        <f>G4785*$E4785*(1-'Monte Carlo Inputs'!$C$11)+G4785*'Monte Carlo Inputs'!$C$12-G4785*'Monte Carlo Inputs'!$C$13-'Monte Carlo Inputs'!$C$14*(G4785-F4785)</f>
        <v>1464.7616761165577</v>
      </c>
      <c r="M4785" s="16">
        <f>H4785*$E4785*(1-'Monte Carlo Inputs'!$C$11)+H4785*'Monte Carlo Inputs'!$C$12-H4785*'Monte Carlo Inputs'!$C$13-'Monte Carlo Inputs'!$C$14*(H4785-G4785)</f>
        <v>1669.5345790354052</v>
      </c>
      <c r="N4785" s="16">
        <f>I4785*$E4785*(1-'Monte Carlo Inputs'!$C$11)+I4785*'Monte Carlo Inputs'!$C$12-I4785*'Monte Carlo Inputs'!$C$13-'Monte Carlo Inputs'!$C$14*(I4785-H4785)</f>
        <v>1902.9346248222885</v>
      </c>
      <c r="O4785" s="16">
        <f>J4785*$E4785*(1-'Monte Carlo Inputs'!$C$11)+J4785*'Monte Carlo Inputs'!$C$12-J4785*'Monte Carlo Inputs'!$C$13-'Monte Carlo Inputs'!$C$14*(J4785-I4785)</f>
        <v>2168.9638728176055</v>
      </c>
    </row>
    <row r="4786" spans="1:15">
      <c r="A4786">
        <v>4782</v>
      </c>
      <c r="B4786" s="39">
        <v>0.18901760603773951</v>
      </c>
      <c r="C4786" s="39">
        <v>1.7842540555061115</v>
      </c>
      <c r="D4786" s="29">
        <f>'Monte Carlo Inputs'!$C$6+'Monte Carlo Inputs'!$D$6*B4786</f>
        <v>0.13855526494501336</v>
      </c>
      <c r="E4786" s="29">
        <f>'Monte Carlo Inputs'!$C$7+'Monte Carlo Inputs'!$D$7*C4786</f>
        <v>0.64668364777246279</v>
      </c>
      <c r="F4786" s="16">
        <f>'Monte Carlo Inputs'!$C$17*(1+$D4786)</f>
        <v>2765.6645940779322</v>
      </c>
      <c r="G4786" s="16">
        <f t="shared" ref="G4786:J4786" si="4780">F4786*(1+$D4786)</f>
        <v>3148.8619846594424</v>
      </c>
      <c r="H4786" s="16">
        <f t="shared" si="4780"/>
        <v>3585.1533912192117</v>
      </c>
      <c r="I4786" s="16">
        <f t="shared" si="4780"/>
        <v>4081.8952692081025</v>
      </c>
      <c r="J4786" s="16">
        <f t="shared" si="4780"/>
        <v>4647.4633497110271</v>
      </c>
      <c r="K4786" s="16">
        <f>F4786*$E4786*(1-'Monte Carlo Inputs'!$C$11)+F4786*'Monte Carlo Inputs'!$C$12-F4786*'Monte Carlo Inputs'!$C$13-'Monte Carlo Inputs'!$C$14*(F4786-'Monte Carlo Inputs'!$C$17)</f>
        <v>1384.1913978547796</v>
      </c>
      <c r="L4786" s="16">
        <f>G4786*$E4786*(1-'Monte Carlo Inputs'!$C$11)+G4786*'Monte Carlo Inputs'!$C$12-G4786*'Monte Carlo Inputs'!$C$13-'Monte Carlo Inputs'!$C$14*(G4786-F4786)</f>
        <v>1575.9784037191566</v>
      </c>
      <c r="M4786" s="16">
        <f>H4786*$E4786*(1-'Monte Carlo Inputs'!$C$11)+H4786*'Monte Carlo Inputs'!$C$12-H4786*'Monte Carlo Inputs'!$C$13-'Monte Carlo Inputs'!$C$14*(H4786-G4786)</f>
        <v>1794.3385089940832</v>
      </c>
      <c r="N4786" s="16">
        <f>I4786*$E4786*(1-'Monte Carlo Inputs'!$C$11)+I4786*'Monte Carlo Inputs'!$C$12-I4786*'Monte Carlo Inputs'!$C$13-'Monte Carlo Inputs'!$C$14*(I4786-H4786)</f>
        <v>2042.9535565087983</v>
      </c>
      <c r="O4786" s="16">
        <f>J4786*$E4786*(1-'Monte Carlo Inputs'!$C$11)+J4786*'Monte Carlo Inputs'!$C$12-J4786*'Monte Carlo Inputs'!$C$13-'Monte Carlo Inputs'!$C$14*(J4786-I4786)</f>
        <v>2326.0155278012321</v>
      </c>
    </row>
    <row r="4787" spans="1:15">
      <c r="A4787">
        <v>4783</v>
      </c>
      <c r="B4787" s="39">
        <v>0.79926355183106901</v>
      </c>
      <c r="C4787" s="39">
        <v>-0.93012717508123721</v>
      </c>
      <c r="D4787" s="29">
        <f>'Monte Carlo Inputs'!$C$6+'Monte Carlo Inputs'!$D$6*B4787</f>
        <v>0.17808958897622604</v>
      </c>
      <c r="E4787" s="29">
        <f>'Monte Carlo Inputs'!$C$7+'Monte Carlo Inputs'!$D$7*C4787</f>
        <v>0.54953083662258917</v>
      </c>
      <c r="F4787" s="16">
        <f>'Monte Carlo Inputs'!$C$17*(1+$D4787)</f>
        <v>2861.6974205821507</v>
      </c>
      <c r="G4787" s="16">
        <f t="shared" ref="G4787:J4787" si="4781">F4787*(1+$D4787)</f>
        <v>3371.3359379879521</v>
      </c>
      <c r="H4787" s="16">
        <f t="shared" si="4781"/>
        <v>3971.7357694850057</v>
      </c>
      <c r="I4787" s="16">
        <f t="shared" si="4781"/>
        <v>4679.0605601947645</v>
      </c>
      <c r="J4787" s="16">
        <f t="shared" si="4781"/>
        <v>5512.3525321547195</v>
      </c>
      <c r="K4787" s="16">
        <f>F4787*$E4787*(1-'Monte Carlo Inputs'!$C$11)+F4787*'Monte Carlo Inputs'!$C$12-F4787*'Monte Carlo Inputs'!$C$13-'Monte Carlo Inputs'!$C$14*(F4787-'Monte Carlo Inputs'!$C$17)</f>
        <v>1235.8360127013782</v>
      </c>
      <c r="L4787" s="16">
        <f>G4787*$E4787*(1-'Monte Carlo Inputs'!$C$11)+G4787*'Monte Carlo Inputs'!$C$12-G4787*'Monte Carlo Inputs'!$C$13-'Monte Carlo Inputs'!$C$14*(G4787-F4787)</f>
        <v>1455.9255402453848</v>
      </c>
      <c r="M4787" s="16">
        <f>H4787*$E4787*(1-'Monte Carlo Inputs'!$C$11)+H4787*'Monte Carlo Inputs'!$C$12-H4787*'Monte Carlo Inputs'!$C$13-'Monte Carlo Inputs'!$C$14*(H4787-G4787)</f>
        <v>1715.2107212876751</v>
      </c>
      <c r="N4787" s="16">
        <f>I4787*$E4787*(1-'Monte Carlo Inputs'!$C$11)+I4787*'Monte Carlo Inputs'!$C$12-I4787*'Monte Carlo Inputs'!$C$13-'Monte Carlo Inputs'!$C$14*(I4787-H4787)</f>
        <v>2020.6718936494128</v>
      </c>
      <c r="O4787" s="16">
        <f>J4787*$E4787*(1-'Monte Carlo Inputs'!$C$11)+J4787*'Monte Carlo Inputs'!$C$12-J4787*'Monte Carlo Inputs'!$C$13-'Monte Carlo Inputs'!$C$14*(J4787-I4787)</f>
        <v>2380.5325206452485</v>
      </c>
    </row>
    <row r="4788" spans="1:15">
      <c r="A4788">
        <v>4784</v>
      </c>
      <c r="B4788" s="39">
        <v>-2.0075369593814205</v>
      </c>
      <c r="C4788" s="39">
        <v>-0.81739435803160787</v>
      </c>
      <c r="D4788" s="29">
        <f>'Monte Carlo Inputs'!$C$6+'Monte Carlo Inputs'!$D$6*B4788</f>
        <v>-3.7468683835877314E-3</v>
      </c>
      <c r="E4788" s="29">
        <f>'Monte Carlo Inputs'!$C$7+'Monte Carlo Inputs'!$D$7*C4788</f>
        <v>0.55356575624323723</v>
      </c>
      <c r="F4788" s="16">
        <f>'Monte Carlo Inputs'!$C$17*(1+$D4788)</f>
        <v>2419.9984820094273</v>
      </c>
      <c r="G4788" s="16">
        <f t="shared" ref="G4788:J4788" si="4782">F4788*(1+$D4788)</f>
        <v>2410.931066208856</v>
      </c>
      <c r="H4788" s="16">
        <f t="shared" si="4782"/>
        <v>2401.8976248218687</v>
      </c>
      <c r="I4788" s="16">
        <f t="shared" si="4782"/>
        <v>2392.8980305508094</v>
      </c>
      <c r="J4788" s="16">
        <f t="shared" si="4782"/>
        <v>2383.9321565749892</v>
      </c>
      <c r="K4788" s="16">
        <f>F4788*$E4788*(1-'Monte Carlo Inputs'!$C$11)+F4788*'Monte Carlo Inputs'!$C$12-F4788*'Monte Carlo Inputs'!$C$13-'Monte Carlo Inputs'!$C$14*(F4788-'Monte Carlo Inputs'!$C$17)</f>
        <v>1045.7495204480588</v>
      </c>
      <c r="L4788" s="16">
        <f>G4788*$E4788*(1-'Monte Carlo Inputs'!$C$11)+G4788*'Monte Carlo Inputs'!$C$12-G4788*'Monte Carlo Inputs'!$C$13-'Monte Carlo Inputs'!$C$14*(G4788-F4788)</f>
        <v>1041.8312346327402</v>
      </c>
      <c r="M4788" s="16">
        <f>H4788*$E4788*(1-'Monte Carlo Inputs'!$C$11)+H4788*'Monte Carlo Inputs'!$C$12-H4788*'Monte Carlo Inputs'!$C$13-'Monte Carlo Inputs'!$C$14*(H4788-G4788)</f>
        <v>1037.9276301186608</v>
      </c>
      <c r="N4788" s="16">
        <f>I4788*$E4788*(1-'Monte Carlo Inputs'!$C$11)+I4788*'Monte Carlo Inputs'!$C$12-I4788*'Monte Carlo Inputs'!$C$13-'Monte Carlo Inputs'!$C$14*(I4788-H4788)</f>
        <v>1034.0386518969169</v>
      </c>
      <c r="O4788" s="16">
        <f>J4788*$E4788*(1-'Monte Carlo Inputs'!$C$11)+J4788*'Monte Carlo Inputs'!$C$12-J4788*'Monte Carlo Inputs'!$C$13-'Monte Carlo Inputs'!$C$14*(J4788-I4788)</f>
        <v>1030.1642451647167</v>
      </c>
    </row>
    <row r="4789" spans="1:15">
      <c r="A4789">
        <v>4785</v>
      </c>
      <c r="B4789" s="39">
        <v>0.45123680140380729</v>
      </c>
      <c r="C4789" s="39">
        <v>0.22188999466547585</v>
      </c>
      <c r="D4789" s="29">
        <f>'Monte Carlo Inputs'!$C$6+'Monte Carlo Inputs'!$D$6*B4789</f>
        <v>0.15554293804348707</v>
      </c>
      <c r="E4789" s="29">
        <f>'Monte Carlo Inputs'!$C$7+'Monte Carlo Inputs'!$D$7*C4789</f>
        <v>0.59076369856276556</v>
      </c>
      <c r="F4789" s="16">
        <f>'Monte Carlo Inputs'!$C$17*(1+$D4789)</f>
        <v>2806.9293508014348</v>
      </c>
      <c r="G4789" s="16">
        <f t="shared" ref="G4789:J4789" si="4783">F4789*(1+$D4789)</f>
        <v>3243.5273889055875</v>
      </c>
      <c r="H4789" s="16">
        <f t="shared" si="4783"/>
        <v>3748.0351686004824</v>
      </c>
      <c r="I4789" s="16">
        <f t="shared" si="4783"/>
        <v>4331.0155706149171</v>
      </c>
      <c r="J4789" s="16">
        <f t="shared" si="4783"/>
        <v>5004.6744571804502</v>
      </c>
      <c r="K4789" s="16">
        <f>F4789*$E4789*(1-'Monte Carlo Inputs'!$C$11)+F4789*'Monte Carlo Inputs'!$C$12-F4789*'Monte Carlo Inputs'!$C$13-'Monte Carlo Inputs'!$C$14*(F4789-'Monte Carlo Inputs'!$C$17)</f>
        <v>1293.7607267337366</v>
      </c>
      <c r="L4789" s="16">
        <f>G4789*$E4789*(1-'Monte Carlo Inputs'!$C$11)+G4789*'Monte Carlo Inputs'!$C$12-G4789*'Monte Carlo Inputs'!$C$13-'Monte Carlo Inputs'!$C$14*(G4789-F4789)</f>
        <v>1494.9960712951793</v>
      </c>
      <c r="M4789" s="16">
        <f>H4789*$E4789*(1-'Monte Carlo Inputs'!$C$11)+H4789*'Monte Carlo Inputs'!$C$12-H4789*'Monte Carlo Inputs'!$C$13-'Monte Carlo Inputs'!$C$14*(H4789-G4789)</f>
        <v>1727.5321525879015</v>
      </c>
      <c r="N4789" s="16">
        <f>I4789*$E4789*(1-'Monte Carlo Inputs'!$C$11)+I4789*'Monte Carlo Inputs'!$C$12-I4789*'Monte Carlo Inputs'!$C$13-'Monte Carlo Inputs'!$C$14*(I4789-H4789)</f>
        <v>1996.2375791660131</v>
      </c>
      <c r="O4789" s="16">
        <f>J4789*$E4789*(1-'Monte Carlo Inputs'!$C$11)+J4789*'Monte Carlo Inputs'!$C$12-J4789*'Monte Carlo Inputs'!$C$13-'Monte Carlo Inputs'!$C$14*(J4789-I4789)</f>
        <v>2306.7382372623124</v>
      </c>
    </row>
    <row r="4790" spans="1:15">
      <c r="A4790">
        <v>4786</v>
      </c>
      <c r="B4790" s="39">
        <v>-1.2105600373108365</v>
      </c>
      <c r="C4790" s="39">
        <v>1.991808017827356E-2</v>
      </c>
      <c r="D4790" s="29">
        <f>'Monte Carlo Inputs'!$C$6+'Monte Carlo Inputs'!$D$6*B4790</f>
        <v>4.7884681321467962E-2</v>
      </c>
      <c r="E4790" s="29">
        <f>'Monte Carlo Inputs'!$C$7+'Monte Carlo Inputs'!$D$7*C4790</f>
        <v>0.58353474374807746</v>
      </c>
      <c r="F4790" s="16">
        <f>'Monte Carlo Inputs'!$C$17*(1+$D4790)</f>
        <v>2545.416679397978</v>
      </c>
      <c r="G4790" s="16">
        <f t="shared" ref="G4790:J4790" si="4784">F4790*(1+$D4790)</f>
        <v>2667.3031459212993</v>
      </c>
      <c r="H4790" s="16">
        <f t="shared" si="4784"/>
        <v>2795.0261070514898</v>
      </c>
      <c r="I4790" s="16">
        <f t="shared" si="4784"/>
        <v>2928.8650414728336</v>
      </c>
      <c r="J4790" s="16">
        <f t="shared" si="4784"/>
        <v>3069.1128106173483</v>
      </c>
      <c r="K4790" s="16">
        <f>F4790*$E4790*(1-'Monte Carlo Inputs'!$C$11)+F4790*'Monte Carlo Inputs'!$C$12-F4790*'Monte Carlo Inputs'!$C$13-'Monte Carlo Inputs'!$C$14*(F4790-'Monte Carlo Inputs'!$C$17)</f>
        <v>1156.3379397873275</v>
      </c>
      <c r="L4790" s="16">
        <f>G4790*$E4790*(1-'Monte Carlo Inputs'!$C$11)+G4790*'Monte Carlo Inputs'!$C$12-G4790*'Monte Carlo Inputs'!$C$13-'Monte Carlo Inputs'!$C$14*(G4790-F4790)</f>
        <v>1211.7088135339666</v>
      </c>
      <c r="M4790" s="16">
        <f>H4790*$E4790*(1-'Monte Carlo Inputs'!$C$11)+H4790*'Monte Carlo Inputs'!$C$12-H4790*'Monte Carlo Inputs'!$C$13-'Monte Carlo Inputs'!$C$14*(H4790-G4790)</f>
        <v>1269.7311039244546</v>
      </c>
      <c r="N4790" s="16">
        <f>I4790*$E4790*(1-'Monte Carlo Inputs'!$C$11)+I4790*'Monte Carlo Inputs'!$C$12-I4790*'Monte Carlo Inputs'!$C$13-'Monte Carlo Inputs'!$C$14*(I4790-H4790)</f>
        <v>1330.5317731998327</v>
      </c>
      <c r="O4790" s="16">
        <f>J4790*$E4790*(1-'Monte Carlo Inputs'!$C$11)+J4790*'Monte Carlo Inputs'!$C$12-J4790*'Monte Carlo Inputs'!$C$13-'Monte Carlo Inputs'!$C$14*(J4790-I4790)</f>
        <v>1394.2438631475945</v>
      </c>
    </row>
    <row r="4791" spans="1:15">
      <c r="A4791">
        <v>4787</v>
      </c>
      <c r="B4791" s="39">
        <v>-0.40822375895591489</v>
      </c>
      <c r="C4791" s="39">
        <v>-0.10772004062244836</v>
      </c>
      <c r="D4791" s="29">
        <f>'Monte Carlo Inputs'!$C$6+'Monte Carlo Inputs'!$D$6*B4791</f>
        <v>9.986343288735415E-2</v>
      </c>
      <c r="E4791" s="29">
        <f>'Monte Carlo Inputs'!$C$7+'Monte Carlo Inputs'!$D$7*C4791</f>
        <v>0.57896633526295316</v>
      </c>
      <c r="F4791" s="16">
        <f>'Monte Carlo Inputs'!$C$17*(1+$D4791)</f>
        <v>2671.6782648266726</v>
      </c>
      <c r="G4791" s="16">
        <f t="shared" ref="G4791:J4791" si="4785">F4791*(1+$D4791)</f>
        <v>2938.481227922794</v>
      </c>
      <c r="H4791" s="16">
        <f t="shared" si="4785"/>
        <v>3231.9280508182123</v>
      </c>
      <c r="I4791" s="16">
        <f t="shared" si="4785"/>
        <v>3554.6794808178543</v>
      </c>
      <c r="J4791" s="16">
        <f t="shared" si="4785"/>
        <v>3909.661976586563</v>
      </c>
      <c r="K4791" s="16">
        <f>F4791*$E4791*(1-'Monte Carlo Inputs'!$C$11)+F4791*'Monte Carlo Inputs'!$C$12-F4791*'Monte Carlo Inputs'!$C$13-'Monte Carlo Inputs'!$C$14*(F4791-'Monte Carlo Inputs'!$C$17)</f>
        <v>1207.0312441788849</v>
      </c>
      <c r="L4791" s="16">
        <f>G4791*$E4791*(1-'Monte Carlo Inputs'!$C$11)+G4791*'Monte Carlo Inputs'!$C$12-G4791*'Monte Carlo Inputs'!$C$13-'Monte Carlo Inputs'!$C$14*(G4791-F4791)</f>
        <v>1327.5695278248829</v>
      </c>
      <c r="M4791" s="16">
        <f>H4791*$E4791*(1-'Monte Carlo Inputs'!$C$11)+H4791*'Monte Carlo Inputs'!$C$12-H4791*'Monte Carlo Inputs'!$C$13-'Monte Carlo Inputs'!$C$14*(H4791-G4791)</f>
        <v>1460.1451782701197</v>
      </c>
      <c r="N4791" s="16">
        <f>I4791*$E4791*(1-'Monte Carlo Inputs'!$C$11)+I4791*'Monte Carlo Inputs'!$C$12-I4791*'Monte Carlo Inputs'!$C$13-'Monte Carlo Inputs'!$C$14*(I4791-H4791)</f>
        <v>1605.9602882860918</v>
      </c>
      <c r="O4791" s="16">
        <f>J4791*$E4791*(1-'Monte Carlo Inputs'!$C$11)+J4791*'Monte Carlo Inputs'!$C$12-J4791*'Monte Carlo Inputs'!$C$13-'Monte Carlo Inputs'!$C$14*(J4791-I4791)</f>
        <v>1766.3369957551058</v>
      </c>
    </row>
    <row r="4792" spans="1:15">
      <c r="A4792">
        <v>4788</v>
      </c>
      <c r="B4792" s="39">
        <v>-1.0106606842228631</v>
      </c>
      <c r="C4792" s="39">
        <v>1.5092207556240875</v>
      </c>
      <c r="D4792" s="29">
        <f>'Monte Carlo Inputs'!$C$6+'Monte Carlo Inputs'!$D$6*B4792</f>
        <v>6.0835010370087622E-2</v>
      </c>
      <c r="E4792" s="29">
        <f>'Monte Carlo Inputs'!$C$7+'Monte Carlo Inputs'!$D$7*C4792</f>
        <v>0.63683968851491113</v>
      </c>
      <c r="F4792" s="16">
        <f>'Monte Carlo Inputs'!$C$17*(1+$D4792)</f>
        <v>2576.8743236899804</v>
      </c>
      <c r="G4792" s="16">
        <f t="shared" ref="G4792:J4792" si="4786">F4792*(1+$D4792)</f>
        <v>2733.638499894073</v>
      </c>
      <c r="H4792" s="16">
        <f t="shared" si="4786"/>
        <v>2899.9394263831996</v>
      </c>
      <c r="I4792" s="16">
        <f t="shared" si="4786"/>
        <v>3076.3572714598477</v>
      </c>
      <c r="J4792" s="16">
        <f t="shared" si="4786"/>
        <v>3263.5074979712022</v>
      </c>
      <c r="K4792" s="16">
        <f>F4792*$E4792*(1-'Monte Carlo Inputs'!$C$11)+F4792*'Monte Carlo Inputs'!$C$12-F4792*'Monte Carlo Inputs'!$C$13-'Monte Carlo Inputs'!$C$14*(F4792-'Monte Carlo Inputs'!$C$17)</f>
        <v>1268.8736137984413</v>
      </c>
      <c r="L4792" s="16">
        <f>G4792*$E4792*(1-'Monte Carlo Inputs'!$C$11)+G4792*'Monte Carlo Inputs'!$C$12-G4792*'Monte Carlo Inputs'!$C$13-'Monte Carlo Inputs'!$C$14*(G4792-F4792)</f>
        <v>1346.0655532522003</v>
      </c>
      <c r="M4792" s="16">
        <f>H4792*$E4792*(1-'Monte Carlo Inputs'!$C$11)+H4792*'Monte Carlo Inputs'!$C$12-H4792*'Monte Carlo Inputs'!$C$13-'Monte Carlo Inputs'!$C$14*(H4792-G4792)</f>
        <v>1427.9534651431156</v>
      </c>
      <c r="N4792" s="16">
        <f>I4792*$E4792*(1-'Monte Carlo Inputs'!$C$11)+I4792*'Monte Carlo Inputs'!$C$12-I4792*'Monte Carlo Inputs'!$C$13-'Monte Carlo Inputs'!$C$14*(I4792-H4792)</f>
        <v>1514.8230290030995</v>
      </c>
      <c r="O4792" s="16">
        <f>J4792*$E4792*(1-'Monte Carlo Inputs'!$C$11)+J4792*'Monte Carlo Inputs'!$C$12-J4792*'Monte Carlo Inputs'!$C$13-'Monte Carlo Inputs'!$C$14*(J4792-I4792)</f>
        <v>1606.9773036813508</v>
      </c>
    </row>
    <row r="4793" spans="1:15">
      <c r="A4793">
        <v>4789</v>
      </c>
      <c r="B4793" s="39">
        <v>0.27086847970711009</v>
      </c>
      <c r="C4793" s="39">
        <v>-0.76006823540355217</v>
      </c>
      <c r="D4793" s="29">
        <f>'Monte Carlo Inputs'!$C$6+'Monte Carlo Inputs'!$D$6*B4793</f>
        <v>0.14385791215502636</v>
      </c>
      <c r="E4793" s="29">
        <f>'Monte Carlo Inputs'!$C$7+'Monte Carlo Inputs'!$D$7*C4793</f>
        <v>0.55561756602694723</v>
      </c>
      <c r="F4793" s="16">
        <f>'Monte Carlo Inputs'!$C$17*(1+$D4793)</f>
        <v>2778.5452544157747</v>
      </c>
      <c r="G4793" s="16">
        <f t="shared" ref="G4793:J4793" si="4787">F4793*(1+$D4793)</f>
        <v>3178.2609735442843</v>
      </c>
      <c r="H4793" s="16">
        <f t="shared" si="4787"/>
        <v>3635.4789614821661</v>
      </c>
      <c r="I4793" s="16">
        <f t="shared" si="4787"/>
        <v>4158.471374564514</v>
      </c>
      <c r="J4793" s="16">
        <f t="shared" si="4787"/>
        <v>4756.7003842658078</v>
      </c>
      <c r="K4793" s="16">
        <f>F4793*$E4793*(1-'Monte Carlo Inputs'!$C$11)+F4793*'Monte Carlo Inputs'!$C$12-F4793*'Monte Carlo Inputs'!$C$13-'Monte Carlo Inputs'!$C$14*(F4793-'Monte Carlo Inputs'!$C$17)</f>
        <v>1210.7774998438563</v>
      </c>
      <c r="L4793" s="16">
        <f>G4793*$E4793*(1-'Monte Carlo Inputs'!$C$11)+G4793*'Monte Carlo Inputs'!$C$12-G4793*'Monte Carlo Inputs'!$C$13-'Monte Carlo Inputs'!$C$14*(G4793-F4793)</f>
        <v>1384.9574230556759</v>
      </c>
      <c r="M4793" s="16">
        <f>H4793*$E4793*(1-'Monte Carlo Inputs'!$C$11)+H4793*'Monte Carlo Inputs'!$C$12-H4793*'Monte Carlo Inputs'!$C$13-'Monte Carlo Inputs'!$C$14*(H4793-G4793)</f>
        <v>1584.194506360071</v>
      </c>
      <c r="N4793" s="16">
        <f>I4793*$E4793*(1-'Monte Carlo Inputs'!$C$11)+I4793*'Monte Carlo Inputs'!$C$12-I4793*'Monte Carlo Inputs'!$C$13-'Monte Carlo Inputs'!$C$14*(I4793-H4793)</f>
        <v>1812.0934204924936</v>
      </c>
      <c r="O4793" s="16">
        <f>J4793*$E4793*(1-'Monte Carlo Inputs'!$C$11)+J4793*'Monte Carlo Inputs'!$C$12-J4793*'Monte Carlo Inputs'!$C$13-'Monte Carlo Inputs'!$C$14*(J4793-I4793)</f>
        <v>2072.7773965944039</v>
      </c>
    </row>
    <row r="4794" spans="1:15">
      <c r="A4794">
        <v>4790</v>
      </c>
      <c r="B4794" s="39">
        <v>-0.88901370451690531</v>
      </c>
      <c r="C4794" s="39">
        <v>-0.28605789705032969</v>
      </c>
      <c r="D4794" s="29">
        <f>'Monte Carlo Inputs'!$C$6+'Monte Carlo Inputs'!$D$6*B4794</f>
        <v>6.8715818339834339E-2</v>
      </c>
      <c r="E4794" s="29">
        <f>'Monte Carlo Inputs'!$C$7+'Monte Carlo Inputs'!$D$7*C4794</f>
        <v>0.57258328785193702</v>
      </c>
      <c r="F4794" s="16">
        <f>'Monte Carlo Inputs'!$C$17*(1+$D4794)</f>
        <v>2596.017594329292</v>
      </c>
      <c r="G4794" s="16">
        <f t="shared" ref="G4794:J4794" si="4788">F4794*(1+$D4794)</f>
        <v>2774.4050677482378</v>
      </c>
      <c r="H4794" s="16">
        <f t="shared" si="4788"/>
        <v>2965.0505823847416</v>
      </c>
      <c r="I4794" s="16">
        <f t="shared" si="4788"/>
        <v>3168.796459572312</v>
      </c>
      <c r="J4794" s="16">
        <f t="shared" si="4788"/>
        <v>3386.5429014441934</v>
      </c>
      <c r="K4794" s="16">
        <f>F4794*$E4794*(1-'Monte Carlo Inputs'!$C$11)+F4794*'Monte Carlo Inputs'!$C$12-F4794*'Monte Carlo Inputs'!$C$13-'Monte Carlo Inputs'!$C$14*(F4794-'Monte Carlo Inputs'!$C$17)</f>
        <v>1159.9043858995587</v>
      </c>
      <c r="L4794" s="16">
        <f>G4794*$E4794*(1-'Monte Carlo Inputs'!$C$11)+G4794*'Monte Carlo Inputs'!$C$12-G4794*'Monte Carlo Inputs'!$C$13-'Monte Carlo Inputs'!$C$14*(G4794-F4794)</f>
        <v>1239.6081649726098</v>
      </c>
      <c r="M4794" s="16">
        <f>H4794*$E4794*(1-'Monte Carlo Inputs'!$C$11)+H4794*'Monte Carlo Inputs'!$C$12-H4794*'Monte Carlo Inputs'!$C$13-'Monte Carlo Inputs'!$C$14*(H4794-G4794)</f>
        <v>1324.7888544494431</v>
      </c>
      <c r="N4794" s="16">
        <f>I4794*$E4794*(1-'Monte Carlo Inputs'!$C$11)+I4794*'Monte Carlo Inputs'!$C$12-I4794*'Monte Carlo Inputs'!$C$13-'Monte Carlo Inputs'!$C$14*(I4794-H4794)</f>
        <v>1415.8228047104287</v>
      </c>
      <c r="O4794" s="16">
        <f>J4794*$E4794*(1-'Monte Carlo Inputs'!$C$11)+J4794*'Monte Carlo Inputs'!$C$12-J4794*'Monte Carlo Inputs'!$C$13-'Monte Carlo Inputs'!$C$14*(J4794-I4794)</f>
        <v>1513.112227360305</v>
      </c>
    </row>
    <row r="4795" spans="1:15">
      <c r="A4795">
        <v>4791</v>
      </c>
      <c r="B4795" s="39">
        <v>-0.45213742741725232</v>
      </c>
      <c r="C4795" s="39">
        <v>0.75935011286781307</v>
      </c>
      <c r="D4795" s="29">
        <f>'Monte Carlo Inputs'!$C$6+'Monte Carlo Inputs'!$D$6*B4795</f>
        <v>9.7018518946807103E-2</v>
      </c>
      <c r="E4795" s="29">
        <f>'Monte Carlo Inputs'!$C$7+'Monte Carlo Inputs'!$D$7*C4795</f>
        <v>0.61000040738461436</v>
      </c>
      <c r="F4795" s="16">
        <f>'Monte Carlo Inputs'!$C$17*(1+$D4795)</f>
        <v>2664.7676843736895</v>
      </c>
      <c r="G4795" s="16">
        <f t="shared" ref="G4795:J4795" si="4789">F4795*(1+$D4795)</f>
        <v>2923.2994984489378</v>
      </c>
      <c r="H4795" s="16">
        <f t="shared" si="4789"/>
        <v>3206.9136862263977</v>
      </c>
      <c r="I4795" s="16">
        <f t="shared" si="4789"/>
        <v>3518.0437024543285</v>
      </c>
      <c r="J4795" s="16">
        <f t="shared" si="4789"/>
        <v>3859.3590920565894</v>
      </c>
      <c r="K4795" s="16">
        <f>F4795*$E4795*(1-'Monte Carlo Inputs'!$C$11)+F4795*'Monte Carlo Inputs'!$C$12-F4795*'Monte Carlo Inputs'!$C$13-'Monte Carlo Inputs'!$C$14*(F4795-'Monte Carlo Inputs'!$C$17)</f>
        <v>1262.6498926298559</v>
      </c>
      <c r="L4795" s="16">
        <f>G4795*$E4795*(1-'Monte Carlo Inputs'!$C$11)+G4795*'Monte Carlo Inputs'!$C$12-G4795*'Monte Carlo Inputs'!$C$13-'Monte Carlo Inputs'!$C$14*(G4795-F4795)</f>
        <v>1385.1503151611498</v>
      </c>
      <c r="M4795" s="16">
        <f>H4795*$E4795*(1-'Monte Carlo Inputs'!$C$11)+H4795*'Monte Carlo Inputs'!$C$12-H4795*'Monte Carlo Inputs'!$C$13-'Monte Carlo Inputs'!$C$14*(H4795-G4795)</f>
        <v>1519.5355472567876</v>
      </c>
      <c r="N4795" s="16">
        <f>I4795*$E4795*(1-'Monte Carlo Inputs'!$C$11)+I4795*'Monte Carlo Inputs'!$C$12-I4795*'Monte Carlo Inputs'!$C$13-'Monte Carlo Inputs'!$C$14*(I4795-H4795)</f>
        <v>1666.9586355386673</v>
      </c>
      <c r="O4795" s="16">
        <f>J4795*$E4795*(1-'Monte Carlo Inputs'!$C$11)+J4795*'Monte Carlo Inputs'!$C$12-J4795*'Monte Carlo Inputs'!$C$13-'Monte Carlo Inputs'!$C$14*(J4795-I4795)</f>
        <v>1828.6844935042191</v>
      </c>
    </row>
    <row r="4796" spans="1:15">
      <c r="A4796">
        <v>4792</v>
      </c>
      <c r="B4796" s="39">
        <v>-0.54544881578390492</v>
      </c>
      <c r="C4796" s="39">
        <v>1.1531068565813782</v>
      </c>
      <c r="D4796" s="29">
        <f>'Monte Carlo Inputs'!$C$6+'Monte Carlo Inputs'!$D$6*B4796</f>
        <v>9.0973410922871256E-2</v>
      </c>
      <c r="E4796" s="29">
        <f>'Monte Carlo Inputs'!$C$7+'Monte Carlo Inputs'!$D$7*C4796</f>
        <v>0.62409370206625914</v>
      </c>
      <c r="F4796" s="16">
        <f>'Monte Carlo Inputs'!$C$17*(1+$D4796)</f>
        <v>2650.0835124727469</v>
      </c>
      <c r="G4796" s="16">
        <f t="shared" ref="G4796:J4796" si="4790">F4796*(1+$D4796)</f>
        <v>2891.1706488328559</v>
      </c>
      <c r="H4796" s="16">
        <f t="shared" si="4790"/>
        <v>3154.1903043172715</v>
      </c>
      <c r="I4796" s="16">
        <f t="shared" si="4790"/>
        <v>3441.1377550008629</v>
      </c>
      <c r="J4796" s="16">
        <f t="shared" si="4790"/>
        <v>3754.1897940287631</v>
      </c>
      <c r="K4796" s="16">
        <f>F4796*$E4796*(1-'Monte Carlo Inputs'!$C$11)+F4796*'Monte Carlo Inputs'!$C$12-F4796*'Monte Carlo Inputs'!$C$13-'Monte Carlo Inputs'!$C$14*(F4796-'Monte Carlo Inputs'!$C$17)</f>
        <v>1282.0438073087992</v>
      </c>
      <c r="L4796" s="16">
        <f>G4796*$E4796*(1-'Monte Carlo Inputs'!$C$11)+G4796*'Monte Carlo Inputs'!$C$12-G4796*'Monte Carlo Inputs'!$C$13-'Monte Carlo Inputs'!$C$14*(G4796-F4796)</f>
        <v>1398.6757054122247</v>
      </c>
      <c r="M4796" s="16">
        <f>H4796*$E4796*(1-'Monte Carlo Inputs'!$C$11)+H4796*'Monte Carlo Inputs'!$C$12-H4796*'Monte Carlo Inputs'!$C$13-'Monte Carlo Inputs'!$C$14*(H4796-G4796)</f>
        <v>1525.918005108528</v>
      </c>
      <c r="N4796" s="16">
        <f>I4796*$E4796*(1-'Monte Carlo Inputs'!$C$11)+I4796*'Monte Carlo Inputs'!$C$12-I4796*'Monte Carlo Inputs'!$C$13-'Monte Carlo Inputs'!$C$14*(I4796-H4796)</f>
        <v>1664.7359708218739</v>
      </c>
      <c r="O4796" s="16">
        <f>J4796*$E4796*(1-'Monte Carlo Inputs'!$C$11)+J4796*'Monte Carlo Inputs'!$C$12-J4796*'Monte Carlo Inputs'!$C$13-'Monte Carlo Inputs'!$C$14*(J4796-I4796)</f>
        <v>1816.1826803735373</v>
      </c>
    </row>
    <row r="4797" spans="1:15">
      <c r="A4797">
        <v>4793</v>
      </c>
      <c r="B4797" s="39">
        <v>9.7478267703666119E-2</v>
      </c>
      <c r="C4797" s="39">
        <v>-1.0457905319151539</v>
      </c>
      <c r="D4797" s="29">
        <f>'Monte Carlo Inputs'!$C$6+'Monte Carlo Inputs'!$D$6*B4797</f>
        <v>0.13262495784793402</v>
      </c>
      <c r="E4797" s="29">
        <f>'Monte Carlo Inputs'!$C$7+'Monte Carlo Inputs'!$D$7*C4797</f>
        <v>0.54539102746946788</v>
      </c>
      <c r="F4797" s="16">
        <f>'Monte Carlo Inputs'!$C$17*(1+$D4797)</f>
        <v>2751.2592851084169</v>
      </c>
      <c r="G4797" s="16">
        <f t="shared" ref="G4797:J4797" si="4791">F4797*(1+$D4797)</f>
        <v>3116.1449318246573</v>
      </c>
      <c r="H4797" s="16">
        <f t="shared" si="4791"/>
        <v>3529.4235220559553</v>
      </c>
      <c r="I4797" s="16">
        <f t="shared" si="4791"/>
        <v>3997.5131678961329</v>
      </c>
      <c r="J4797" s="16">
        <f t="shared" si="4791"/>
        <v>4527.6831832849184</v>
      </c>
      <c r="K4797" s="16">
        <f>F4797*$E4797*(1-'Monte Carlo Inputs'!$C$11)+F4797*'Monte Carlo Inputs'!$C$12-F4797*'Monte Carlo Inputs'!$C$13-'Monte Carlo Inputs'!$C$14*(F4797-'Monte Carlo Inputs'!$C$17)</f>
        <v>1178.4667776591134</v>
      </c>
      <c r="L4797" s="16">
        <f>G4797*$E4797*(1-'Monte Carlo Inputs'!$C$11)+G4797*'Monte Carlo Inputs'!$C$12-G4797*'Monte Carlo Inputs'!$C$13-'Monte Carlo Inputs'!$C$14*(G4797-F4797)</f>
        <v>1334.760884371344</v>
      </c>
      <c r="M4797" s="16">
        <f>H4797*$E4797*(1-'Monte Carlo Inputs'!$C$11)+H4797*'Monte Carlo Inputs'!$C$12-H4797*'Monte Carlo Inputs'!$C$13-'Monte Carlo Inputs'!$C$14*(H4797-G4797)</f>
        <v>1511.7834903981641</v>
      </c>
      <c r="N4797" s="16">
        <f>I4797*$E4797*(1-'Monte Carlo Inputs'!$C$11)+I4797*'Monte Carlo Inputs'!$C$12-I4797*'Monte Carlo Inputs'!$C$13-'Monte Carlo Inputs'!$C$14*(I4797-H4797)</f>
        <v>1712.2837120874231</v>
      </c>
      <c r="O4797" s="16">
        <f>J4797*$E4797*(1-'Monte Carlo Inputs'!$C$11)+J4797*'Monte Carlo Inputs'!$C$12-J4797*'Monte Carlo Inputs'!$C$13-'Monte Carlo Inputs'!$C$14*(J4797-I4797)</f>
        <v>1939.3752672267217</v>
      </c>
    </row>
    <row r="4798" spans="1:15">
      <c r="A4798">
        <v>4794</v>
      </c>
      <c r="B4798" s="39">
        <v>0.69583885232254061</v>
      </c>
      <c r="C4798" s="39">
        <v>-8.6164200160117999E-2</v>
      </c>
      <c r="D4798" s="29">
        <f>'Monte Carlo Inputs'!$C$6+'Monte Carlo Inputs'!$D$6*B4798</f>
        <v>0.17138929770614569</v>
      </c>
      <c r="E4798" s="29">
        <f>'Monte Carlo Inputs'!$C$7+'Monte Carlo Inputs'!$D$7*C4798</f>
        <v>0.5797378593488165</v>
      </c>
      <c r="F4798" s="16">
        <f>'Monte Carlo Inputs'!$C$17*(1+$D4798)</f>
        <v>2845.4217430579993</v>
      </c>
      <c r="G4798" s="16">
        <f t="shared" ref="G4798:J4798" si="4792">F4798*(1+$D4798)</f>
        <v>3333.0965772785071</v>
      </c>
      <c r="H4798" s="16">
        <f t="shared" si="4792"/>
        <v>3904.3536588450283</v>
      </c>
      <c r="I4798" s="16">
        <f t="shared" si="4792"/>
        <v>4573.5180904308982</v>
      </c>
      <c r="J4798" s="16">
        <f t="shared" si="4792"/>
        <v>5357.3701439962024</v>
      </c>
      <c r="K4798" s="16">
        <f>F4798*$E4798*(1-'Monte Carlo Inputs'!$C$11)+F4798*'Monte Carlo Inputs'!$C$12-F4798*'Monte Carlo Inputs'!$C$13-'Monte Carlo Inputs'!$C$14*(F4798-'Monte Carlo Inputs'!$C$17)</f>
        <v>1289.7366280354981</v>
      </c>
      <c r="L4798" s="16">
        <f>G4798*$E4798*(1-'Monte Carlo Inputs'!$C$11)+G4798*'Monte Carlo Inputs'!$C$12-G4798*'Monte Carlo Inputs'!$C$13-'Monte Carlo Inputs'!$C$14*(G4798-F4798)</f>
        <v>1510.783682940395</v>
      </c>
      <c r="M4798" s="16">
        <f>H4798*$E4798*(1-'Monte Carlo Inputs'!$C$11)+H4798*'Monte Carlo Inputs'!$C$12-H4798*'Monte Carlo Inputs'!$C$13-'Monte Carlo Inputs'!$C$14*(H4798-G4798)</f>
        <v>1769.7158373454533</v>
      </c>
      <c r="N4798" s="16">
        <f>I4798*$E4798*(1-'Monte Carlo Inputs'!$C$11)+I4798*'Monte Carlo Inputs'!$C$12-I4798*'Monte Carlo Inputs'!$C$13-'Monte Carlo Inputs'!$C$14*(I4798-H4798)</f>
        <v>2073.0261918475344</v>
      </c>
      <c r="O4798" s="16">
        <f>J4798*$E4798*(1-'Monte Carlo Inputs'!$C$11)+J4798*'Monte Carlo Inputs'!$C$12-J4798*'Monte Carlo Inputs'!$C$13-'Monte Carlo Inputs'!$C$14*(J4798-I4798)</f>
        <v>2428.3206949947289</v>
      </c>
    </row>
    <row r="4799" spans="1:15">
      <c r="A4799">
        <v>4795</v>
      </c>
      <c r="B4799" s="39">
        <v>0.24275987546747704</v>
      </c>
      <c r="C4799" s="39">
        <v>0.77127576018619293</v>
      </c>
      <c r="D4799" s="29">
        <f>'Monte Carlo Inputs'!$C$6+'Monte Carlo Inputs'!$D$6*B4799</f>
        <v>0.14203691739752719</v>
      </c>
      <c r="E4799" s="29">
        <f>'Monte Carlo Inputs'!$C$7+'Monte Carlo Inputs'!$D$7*C4799</f>
        <v>0.61042724873936094</v>
      </c>
      <c r="F4799" s="16">
        <f>'Monte Carlo Inputs'!$C$17*(1+$D4799)</f>
        <v>2774.1218760503334</v>
      </c>
      <c r="G4799" s="16">
        <f t="shared" ref="G4799:J4799" si="4793">F4799*(1+$D4799)</f>
        <v>3168.1495958095675</v>
      </c>
      <c r="H4799" s="16">
        <f t="shared" si="4793"/>
        <v>3618.1437982525799</v>
      </c>
      <c r="I4799" s="16">
        <f t="shared" si="4793"/>
        <v>4132.0537900573563</v>
      </c>
      <c r="J4799" s="16">
        <f t="shared" si="4793"/>
        <v>4718.9579729178722</v>
      </c>
      <c r="K4799" s="16">
        <f>F4799*$E4799*(1-'Monte Carlo Inputs'!$C$11)+F4799*'Monte Carlo Inputs'!$C$12-F4799*'Monte Carlo Inputs'!$C$13-'Monte Carlo Inputs'!$C$14*(F4799-'Monte Carlo Inputs'!$C$17)</f>
        <v>1316.9789322095473</v>
      </c>
      <c r="L4799" s="16">
        <f>G4799*$E4799*(1-'Monte Carlo Inputs'!$C$11)+G4799*'Monte Carlo Inputs'!$C$12-G4799*'Monte Carlo Inputs'!$C$13-'Monte Carlo Inputs'!$C$14*(G4799-F4799)</f>
        <v>1504.0385600180782</v>
      </c>
      <c r="M4799" s="16">
        <f>H4799*$E4799*(1-'Monte Carlo Inputs'!$C$11)+H4799*'Monte Carlo Inputs'!$C$12-H4799*'Monte Carlo Inputs'!$C$13-'Monte Carlo Inputs'!$C$14*(H4799-G4799)</f>
        <v>1717.6675607300617</v>
      </c>
      <c r="N4799" s="16">
        <f>I4799*$E4799*(1-'Monte Carlo Inputs'!$C$11)+I4799*'Monte Carlo Inputs'!$C$12-I4799*'Monte Carlo Inputs'!$C$13-'Monte Carlo Inputs'!$C$14*(I4799-H4799)</f>
        <v>1961.6397661698895</v>
      </c>
      <c r="O4799" s="16">
        <f>J4799*$E4799*(1-'Monte Carlo Inputs'!$C$11)+J4799*'Monte Carlo Inputs'!$C$12-J4799*'Monte Carlo Inputs'!$C$13-'Monte Carlo Inputs'!$C$14*(J4799-I4799)</f>
        <v>2240.2650316010659</v>
      </c>
    </row>
    <row r="4800" spans="1:15">
      <c r="A4800">
        <v>4796</v>
      </c>
      <c r="B4800" s="39">
        <v>-0.74011496657720954</v>
      </c>
      <c r="C4800" s="39">
        <v>-2.1143587646684536</v>
      </c>
      <c r="D4800" s="29">
        <f>'Monte Carlo Inputs'!$C$6+'Monte Carlo Inputs'!$D$6*B4800</f>
        <v>7.8362110943866081E-2</v>
      </c>
      <c r="E4800" s="29">
        <f>'Monte Carlo Inputs'!$C$7+'Monte Carlo Inputs'!$D$7*C4800</f>
        <v>0.50714495998727716</v>
      </c>
      <c r="F4800" s="16">
        <f>'Monte Carlo Inputs'!$C$17*(1+$D4800)</f>
        <v>2619.4494036937458</v>
      </c>
      <c r="G4800" s="16">
        <f t="shared" ref="G4800:J4800" si="4794">F4800*(1+$D4800)</f>
        <v>2824.7149884778391</v>
      </c>
      <c r="H4800" s="16">
        <f t="shared" si="4794"/>
        <v>3046.0656177897413</v>
      </c>
      <c r="I4800" s="16">
        <f t="shared" si="4794"/>
        <v>3284.7617496732773</v>
      </c>
      <c r="J4800" s="16">
        <f t="shared" si="4794"/>
        <v>3542.1626143253425</v>
      </c>
      <c r="K4800" s="16">
        <f>F4800*$E4800*(1-'Monte Carlo Inputs'!$C$11)+F4800*'Monte Carlo Inputs'!$C$12-F4800*'Monte Carlo Inputs'!$C$13-'Monte Carlo Inputs'!$C$14*(F4800-'Monte Carlo Inputs'!$C$17)</f>
        <v>1048.7688570173409</v>
      </c>
      <c r="L4800" s="16">
        <f>G4800*$E4800*(1-'Monte Carlo Inputs'!$C$11)+G4800*'Monte Carlo Inputs'!$C$12-G4800*'Monte Carlo Inputs'!$C$13-'Monte Carlo Inputs'!$C$14*(G4800-F4800)</f>
        <v>1130.9525985454054</v>
      </c>
      <c r="M4800" s="16">
        <f>H4800*$E4800*(1-'Monte Carlo Inputs'!$C$11)+H4800*'Monte Carlo Inputs'!$C$12-H4800*'Monte Carlo Inputs'!$C$13-'Monte Carlo Inputs'!$C$14*(H4800-G4800)</f>
        <v>1219.5764315448746</v>
      </c>
      <c r="N4800" s="16">
        <f>I4800*$E4800*(1-'Monte Carlo Inputs'!$C$11)+I4800*'Monte Carlo Inputs'!$C$12-I4800*'Monte Carlo Inputs'!$C$13-'Monte Carlo Inputs'!$C$14*(I4800-H4800)</f>
        <v>1315.1450151781185</v>
      </c>
      <c r="O4800" s="16">
        <f>J4800*$E4800*(1-'Monte Carlo Inputs'!$C$11)+J4800*'Monte Carlo Inputs'!$C$12-J4800*'Monte Carlo Inputs'!$C$13-'Monte Carlo Inputs'!$C$14*(J4800-I4800)</f>
        <v>1418.2025547647786</v>
      </c>
    </row>
    <row r="4801" spans="1:15">
      <c r="A4801">
        <v>4797</v>
      </c>
      <c r="B4801" s="39">
        <v>0.55622762462731978</v>
      </c>
      <c r="C4801" s="39">
        <v>-1.1795529539146892</v>
      </c>
      <c r="D4801" s="29">
        <f>'Monte Carlo Inputs'!$C$6+'Monte Carlo Inputs'!$D$6*B4801</f>
        <v>0.1623446894590185</v>
      </c>
      <c r="E4801" s="29">
        <f>'Monte Carlo Inputs'!$C$7+'Monte Carlo Inputs'!$D$7*C4801</f>
        <v>0.54060341872201922</v>
      </c>
      <c r="F4801" s="16">
        <f>'Monte Carlo Inputs'!$C$17*(1+$D4801)</f>
        <v>2823.4514851649024</v>
      </c>
      <c r="G4801" s="16">
        <f t="shared" ref="G4801:J4801" si="4795">F4801*(1+$D4801)</f>
        <v>3281.8238397266032</v>
      </c>
      <c r="H4801" s="16">
        <f t="shared" si="4795"/>
        <v>3814.6105118462224</v>
      </c>
      <c r="I4801" s="16">
        <f t="shared" si="4795"/>
        <v>4433.892270799005</v>
      </c>
      <c r="J4801" s="16">
        <f t="shared" si="4795"/>
        <v>5153.7111345966123</v>
      </c>
      <c r="K4801" s="16">
        <f>F4801*$E4801*(1-'Monte Carlo Inputs'!$C$11)+F4801*'Monte Carlo Inputs'!$C$12-F4801*'Monte Carlo Inputs'!$C$13-'Monte Carlo Inputs'!$C$14*(F4801-'Monte Carlo Inputs'!$C$17)</f>
        <v>1200.8391246180556</v>
      </c>
      <c r="L4801" s="16">
        <f>G4801*$E4801*(1-'Monte Carlo Inputs'!$C$11)+G4801*'Monte Carlo Inputs'!$C$12-G4801*'Monte Carlo Inputs'!$C$13-'Monte Carlo Inputs'!$C$14*(G4801-F4801)</f>
        <v>1395.7889793944134</v>
      </c>
      <c r="M4801" s="16">
        <f>H4801*$E4801*(1-'Monte Carlo Inputs'!$C$11)+H4801*'Monte Carlo Inputs'!$C$12-H4801*'Monte Carlo Inputs'!$C$13-'Monte Carlo Inputs'!$C$14*(H4801-G4801)</f>
        <v>1622.3879078045202</v>
      </c>
      <c r="N4801" s="16">
        <f>I4801*$E4801*(1-'Monte Carlo Inputs'!$C$11)+I4801*'Monte Carlo Inputs'!$C$12-I4801*'Monte Carlo Inputs'!$C$13-'Monte Carlo Inputs'!$C$14*(I4801-H4801)</f>
        <v>1885.7739688791116</v>
      </c>
      <c r="O4801" s="16">
        <f>J4801*$E4801*(1-'Monte Carlo Inputs'!$C$11)+J4801*'Monte Carlo Inputs'!$C$12-J4801*'Monte Carlo Inputs'!$C$13-'Monte Carlo Inputs'!$C$14*(J4801-I4801)</f>
        <v>2191.9193582466919</v>
      </c>
    </row>
    <row r="4802" spans="1:15">
      <c r="A4802">
        <v>4798</v>
      </c>
      <c r="B4802" s="39">
        <v>-1.4232956320178085</v>
      </c>
      <c r="C4802" s="39">
        <v>0.90716885834849437</v>
      </c>
      <c r="D4802" s="29">
        <f>'Monte Carlo Inputs'!$C$6+'Monte Carlo Inputs'!$D$6*B4802</f>
        <v>3.4102766026341227E-2</v>
      </c>
      <c r="E4802" s="29">
        <f>'Monte Carlo Inputs'!$C$7+'Monte Carlo Inputs'!$D$7*C4802</f>
        <v>0.61529111839538431</v>
      </c>
      <c r="F4802" s="16">
        <f>'Monte Carlo Inputs'!$C$17*(1+$D4802)</f>
        <v>2511.9390289545859</v>
      </c>
      <c r="G4802" s="16">
        <f t="shared" ref="G4802:J4802" si="4796">F4802*(1+$D4802)</f>
        <v>2597.6030979314592</v>
      </c>
      <c r="H4802" s="16">
        <f t="shared" si="4796"/>
        <v>2686.1885486095152</v>
      </c>
      <c r="I4802" s="16">
        <f t="shared" si="4796"/>
        <v>2777.7950081853828</v>
      </c>
      <c r="J4802" s="16">
        <f t="shared" si="4796"/>
        <v>2872.5255014186678</v>
      </c>
      <c r="K4802" s="16">
        <f>F4802*$E4802*(1-'Monte Carlo Inputs'!$C$11)+F4802*'Monte Carlo Inputs'!$C$12-F4802*'Monte Carlo Inputs'!$C$13-'Monte Carlo Inputs'!$C$14*(F4802-'Monte Carlo Inputs'!$C$17)</f>
        <v>1197.3563130818245</v>
      </c>
      <c r="L4802" s="16">
        <f>G4802*$E4802*(1-'Monte Carlo Inputs'!$C$11)+G4802*'Monte Carlo Inputs'!$C$12-G4802*'Monte Carlo Inputs'!$C$13-'Monte Carlo Inputs'!$C$14*(G4802-F4802)</f>
        <v>1238.1894752770165</v>
      </c>
      <c r="M4802" s="16">
        <f>H4802*$E4802*(1-'Monte Carlo Inputs'!$C$11)+H4802*'Monte Carlo Inputs'!$C$12-H4802*'Monte Carlo Inputs'!$C$13-'Monte Carlo Inputs'!$C$14*(H4802-G4802)</f>
        <v>1280.4151612486673</v>
      </c>
      <c r="N4802" s="16">
        <f>I4802*$E4802*(1-'Monte Carlo Inputs'!$C$11)+I4802*'Monte Carlo Inputs'!$C$12-I4802*'Monte Carlo Inputs'!$C$13-'Monte Carlo Inputs'!$C$14*(I4802-H4802)</f>
        <v>1324.0808599093104</v>
      </c>
      <c r="O4802" s="16">
        <f>J4802*$E4802*(1-'Monte Carlo Inputs'!$C$11)+J4802*'Monte Carlo Inputs'!$C$12-J4802*'Monte Carlo Inputs'!$C$13-'Monte Carlo Inputs'!$C$14*(J4802-I4802)</f>
        <v>1369.2356796747547</v>
      </c>
    </row>
    <row r="4803" spans="1:15">
      <c r="A4803">
        <v>4799</v>
      </c>
      <c r="B4803" s="39">
        <v>1.2218468856704685</v>
      </c>
      <c r="C4803" s="39">
        <v>0.94114236043693378</v>
      </c>
      <c r="D4803" s="29">
        <f>'Monte Carlo Inputs'!$C$6+'Monte Carlo Inputs'!$D$6*B4803</f>
        <v>0.20546633201788306</v>
      </c>
      <c r="E4803" s="29">
        <f>'Monte Carlo Inputs'!$C$7+'Monte Carlo Inputs'!$D$7*C4803</f>
        <v>0.61650709395375636</v>
      </c>
      <c r="F4803" s="16">
        <f>'Monte Carlo Inputs'!$C$17*(1+$D4803)</f>
        <v>2928.1982671046403</v>
      </c>
      <c r="G4803" s="16">
        <f t="shared" ref="G4803:J4803" si="4797">F4803*(1+$D4803)</f>
        <v>3529.8444244677521</v>
      </c>
      <c r="H4803" s="16">
        <f t="shared" si="4797"/>
        <v>4255.1086109569169</v>
      </c>
      <c r="I4803" s="16">
        <f t="shared" si="4797"/>
        <v>5129.390169587944</v>
      </c>
      <c r="J4803" s="16">
        <f t="shared" si="4797"/>
        <v>6183.3071532217664</v>
      </c>
      <c r="K4803" s="16">
        <f>F4803*$E4803*(1-'Monte Carlo Inputs'!$C$11)+F4803*'Monte Carlo Inputs'!$C$12-F4803*'Monte Carlo Inputs'!$C$13-'Monte Carlo Inputs'!$C$14*(F4803-'Monte Carlo Inputs'!$C$17)</f>
        <v>1405.0544872218218</v>
      </c>
      <c r="L4803" s="16">
        <f>G4803*$E4803*(1-'Monte Carlo Inputs'!$C$11)+G4803*'Monte Carlo Inputs'!$C$12-G4803*'Monte Carlo Inputs'!$C$13-'Monte Carlo Inputs'!$C$14*(G4803-F4803)</f>
        <v>1693.7458789965569</v>
      </c>
      <c r="M4803" s="16">
        <f>H4803*$E4803*(1-'Monte Carlo Inputs'!$C$11)+H4803*'Monte Carlo Inputs'!$C$12-H4803*'Monte Carlo Inputs'!$C$13-'Monte Carlo Inputs'!$C$14*(H4803-G4803)</f>
        <v>2041.7536321243849</v>
      </c>
      <c r="N4803" s="16">
        <f>I4803*$E4803*(1-'Monte Carlo Inputs'!$C$11)+I4803*'Monte Carlo Inputs'!$C$12-I4803*'Monte Carlo Inputs'!$C$13-'Monte Carlo Inputs'!$C$14*(I4803-H4803)</f>
        <v>2461.2652618011725</v>
      </c>
      <c r="O4803" s="16">
        <f>J4803*$E4803*(1-'Monte Carlo Inputs'!$C$11)+J4803*'Monte Carlo Inputs'!$C$12-J4803*'Monte Carlo Inputs'!$C$13-'Monte Carlo Inputs'!$C$14*(J4803-I4803)</f>
        <v>2966.9724072664944</v>
      </c>
    </row>
    <row r="4804" spans="1:15">
      <c r="A4804">
        <v>4800</v>
      </c>
      <c r="B4804" s="39">
        <v>1.7210672145630066</v>
      </c>
      <c r="C4804" s="39">
        <v>1.8617171649338624</v>
      </c>
      <c r="D4804" s="29">
        <f>'Monte Carlo Inputs'!$C$6+'Monte Carlo Inputs'!$D$6*B4804</f>
        <v>0.23780794506989378</v>
      </c>
      <c r="E4804" s="29">
        <f>'Monte Carlo Inputs'!$C$7+'Monte Carlo Inputs'!$D$7*C4804</f>
        <v>0.64945619819998246</v>
      </c>
      <c r="F4804" s="16">
        <f>'Monte Carlo Inputs'!$C$17*(1+$D4804)</f>
        <v>3006.7592793692793</v>
      </c>
      <c r="G4804" s="16">
        <f t="shared" ref="G4804:J4804" si="4798">F4804*(1+$D4804)</f>
        <v>3721.7905249159221</v>
      </c>
      <c r="H4804" s="16">
        <f t="shared" si="4798"/>
        <v>4606.861881626779</v>
      </c>
      <c r="I4804" s="16">
        <f t="shared" si="4798"/>
        <v>5702.4102389172676</v>
      </c>
      <c r="J4804" s="16">
        <f t="shared" si="4798"/>
        <v>7058.4886997797048</v>
      </c>
      <c r="K4804" s="16">
        <f>F4804*$E4804*(1-'Monte Carlo Inputs'!$C$11)+F4804*'Monte Carlo Inputs'!$C$12-F4804*'Monte Carlo Inputs'!$C$13-'Monte Carlo Inputs'!$C$14*(F4804-'Monte Carlo Inputs'!$C$17)</f>
        <v>1514.3389262891631</v>
      </c>
      <c r="L4804" s="16">
        <f>G4804*$E4804*(1-'Monte Carlo Inputs'!$C$11)+G4804*'Monte Carlo Inputs'!$C$12-G4804*'Monte Carlo Inputs'!$C$13-'Monte Carlo Inputs'!$C$14*(G4804-F4804)</f>
        <v>1874.4607544893377</v>
      </c>
      <c r="M4804" s="16">
        <f>H4804*$E4804*(1-'Monte Carlo Inputs'!$C$11)+H4804*'Monte Carlo Inputs'!$C$12-H4804*'Monte Carlo Inputs'!$C$13-'Monte Carlo Inputs'!$C$14*(H4804-G4804)</f>
        <v>2320.2224146286103</v>
      </c>
      <c r="N4804" s="16">
        <f>I4804*$E4804*(1-'Monte Carlo Inputs'!$C$11)+I4804*'Monte Carlo Inputs'!$C$12-I4804*'Monte Carlo Inputs'!$C$13-'Monte Carlo Inputs'!$C$14*(I4804-H4804)</f>
        <v>2871.9897391565469</v>
      </c>
      <c r="O4804" s="16">
        <f>J4804*$E4804*(1-'Monte Carlo Inputs'!$C$11)+J4804*'Monte Carlo Inputs'!$C$12-J4804*'Monte Carlo Inputs'!$C$13-'Monte Carlo Inputs'!$C$14*(J4804-I4804)</f>
        <v>3554.9717172871856</v>
      </c>
    </row>
    <row r="4805" spans="1:15">
      <c r="A4805">
        <v>4801</v>
      </c>
      <c r="B4805" s="39">
        <v>0.75700809139317504</v>
      </c>
      <c r="C4805" s="39">
        <v>0.41257719622936512</v>
      </c>
      <c r="D4805" s="29">
        <f>'Monte Carlo Inputs'!$C$6+'Monte Carlo Inputs'!$D$6*B4805</f>
        <v>0.17535210079370633</v>
      </c>
      <c r="E4805" s="29">
        <f>'Monte Carlo Inputs'!$C$7+'Monte Carlo Inputs'!$D$7*C4805</f>
        <v>0.59758875227057717</v>
      </c>
      <c r="F4805" s="16">
        <f>'Monte Carlo Inputs'!$C$17*(1+$D4805)</f>
        <v>2855.0477880379926</v>
      </c>
      <c r="G4805" s="16">
        <f t="shared" ref="G4805:J4805" si="4799">F4805*(1+$D4805)</f>
        <v>3355.6864155368794</v>
      </c>
      <c r="H4805" s="16">
        <f t="shared" si="4799"/>
        <v>3944.1130781061738</v>
      </c>
      <c r="I4805" s="16">
        <f t="shared" si="4799"/>
        <v>4635.7215921200232</v>
      </c>
      <c r="J4805" s="16">
        <f t="shared" si="4799"/>
        <v>5448.6051119930144</v>
      </c>
      <c r="K4805" s="16">
        <f>F4805*$E4805*(1-'Monte Carlo Inputs'!$C$11)+F4805*'Monte Carlo Inputs'!$C$12-F4805*'Monte Carlo Inputs'!$C$13-'Monte Carlo Inputs'!$C$14*(F4805-'Monte Carlo Inputs'!$C$17)</f>
        <v>1330.5029852170551</v>
      </c>
      <c r="L4805" s="16">
        <f>G4805*$E4805*(1-'Monte Carlo Inputs'!$C$11)+G4805*'Monte Carlo Inputs'!$C$12-G4805*'Monte Carlo Inputs'!$C$13-'Monte Carlo Inputs'!$C$14*(G4805-F4805)</f>
        <v>1563.8094787871635</v>
      </c>
      <c r="M4805" s="16">
        <f>H4805*$E4805*(1-'Monte Carlo Inputs'!$C$11)+H4805*'Monte Carlo Inputs'!$C$12-H4805*'Monte Carlo Inputs'!$C$13-'Monte Carlo Inputs'!$C$14*(H4805-G4805)</f>
        <v>1838.0267561336038</v>
      </c>
      <c r="N4805" s="16">
        <f>I4805*$E4805*(1-'Monte Carlo Inputs'!$C$11)+I4805*'Monte Carlo Inputs'!$C$12-I4805*'Monte Carlo Inputs'!$C$13-'Monte Carlo Inputs'!$C$14*(I4805-H4805)</f>
        <v>2160.3286091366722</v>
      </c>
      <c r="O4805" s="16">
        <f>J4805*$E4805*(1-'Monte Carlo Inputs'!$C$11)+J4805*'Monte Carlo Inputs'!$C$12-J4805*'Monte Carlo Inputs'!$C$13-'Monte Carlo Inputs'!$C$14*(J4805-I4805)</f>
        <v>2539.1467691535336</v>
      </c>
    </row>
    <row r="4806" spans="1:15">
      <c r="A4806">
        <v>4802</v>
      </c>
      <c r="B4806" s="39">
        <v>0.71488909412081558</v>
      </c>
      <c r="C4806" s="39">
        <v>-1.9950192941789244</v>
      </c>
      <c r="D4806" s="29">
        <f>'Monte Carlo Inputs'!$C$6+'Monte Carlo Inputs'!$D$6*B4806</f>
        <v>0.17262345327459747</v>
      </c>
      <c r="E4806" s="29">
        <f>'Monte Carlo Inputs'!$C$7+'Monte Carlo Inputs'!$D$7*C4806</f>
        <v>0.51141634416446824</v>
      </c>
      <c r="F4806" s="16">
        <f>'Monte Carlo Inputs'!$C$17*(1+$D4806)</f>
        <v>2848.419630349325</v>
      </c>
      <c r="G4806" s="16">
        <f t="shared" ref="G4806:J4806" si="4800">F4806*(1+$D4806)</f>
        <v>3340.1236633153776</v>
      </c>
      <c r="H4806" s="16">
        <f t="shared" si="4800"/>
        <v>3916.7073444410767</v>
      </c>
      <c r="I4806" s="16">
        <f t="shared" si="4800"/>
        <v>4592.8228917044735</v>
      </c>
      <c r="J4806" s="16">
        <f t="shared" si="4800"/>
        <v>5385.6518395491221</v>
      </c>
      <c r="K4806" s="16">
        <f>F4806*$E4806*(1-'Monte Carlo Inputs'!$C$11)+F4806*'Monte Carlo Inputs'!$C$12-F4806*'Monte Carlo Inputs'!$C$13-'Monte Carlo Inputs'!$C$14*(F4806-'Monte Carlo Inputs'!$C$17)</f>
        <v>1152.6603187389139</v>
      </c>
      <c r="L4806" s="16">
        <f>G4806*$E4806*(1-'Monte Carlo Inputs'!$C$11)+G4806*'Monte Carlo Inputs'!$C$12-G4806*'Monte Carlo Inputs'!$C$13-'Monte Carlo Inputs'!$C$14*(G4806-F4806)</f>
        <v>1351.6365234122231</v>
      </c>
      <c r="M4806" s="16">
        <f>H4806*$E4806*(1-'Monte Carlo Inputs'!$C$11)+H4806*'Monte Carlo Inputs'!$C$12-H4806*'Monte Carlo Inputs'!$C$13-'Monte Carlo Inputs'!$C$14*(H4806-G4806)</f>
        <v>1584.960687655712</v>
      </c>
      <c r="N4806" s="16">
        <f>I4806*$E4806*(1-'Monte Carlo Inputs'!$C$11)+I4806*'Monte Carlo Inputs'!$C$12-I4806*'Monte Carlo Inputs'!$C$13-'Monte Carlo Inputs'!$C$14*(I4806-H4806)</f>
        <v>1858.5620748633216</v>
      </c>
      <c r="O4806" s="16">
        <f>J4806*$E4806*(1-'Monte Carlo Inputs'!$C$11)+J4806*'Monte Carlo Inputs'!$C$12-J4806*'Monte Carlo Inputs'!$C$13-'Monte Carlo Inputs'!$C$14*(J4806-I4806)</f>
        <v>2179.3934783514296</v>
      </c>
    </row>
    <row r="4807" spans="1:15">
      <c r="A4807">
        <v>4803</v>
      </c>
      <c r="B4807" s="39">
        <v>0.21288520122447577</v>
      </c>
      <c r="C4807" s="39">
        <v>-0.48684898068350008</v>
      </c>
      <c r="D4807" s="29">
        <f>'Monte Carlo Inputs'!$C$6+'Monte Carlo Inputs'!$D$6*B4807</f>
        <v>0.14010150912486047</v>
      </c>
      <c r="E4807" s="29">
        <f>'Monte Carlo Inputs'!$C$7+'Monte Carlo Inputs'!$D$7*C4807</f>
        <v>0.56539659719516044</v>
      </c>
      <c r="F4807" s="16">
        <f>'Monte Carlo Inputs'!$C$17*(1+$D4807)</f>
        <v>2769.4205758151993</v>
      </c>
      <c r="G4807" s="16">
        <f t="shared" ref="G4807:J4807" si="4801">F4807*(1+$D4807)</f>
        <v>3157.4205778883488</v>
      </c>
      <c r="H4807" s="16">
        <f t="shared" si="4801"/>
        <v>3599.7799657923956</v>
      </c>
      <c r="I4807" s="16">
        <f t="shared" si="4801"/>
        <v>4104.1145715173488</v>
      </c>
      <c r="J4807" s="16">
        <f t="shared" si="4801"/>
        <v>4679.1072166082595</v>
      </c>
      <c r="K4807" s="16">
        <f>F4807*$E4807*(1-'Monte Carlo Inputs'!$C$11)+F4807*'Monte Carlo Inputs'!$C$12-F4807*'Monte Carlo Inputs'!$C$13-'Monte Carlo Inputs'!$C$14*(F4807-'Monte Carlo Inputs'!$C$17)</f>
        <v>1225.9386097216541</v>
      </c>
      <c r="L4807" s="16">
        <f>G4807*$E4807*(1-'Monte Carlo Inputs'!$C$11)+G4807*'Monte Carlo Inputs'!$C$12-G4807*'Monte Carlo Inputs'!$C$13-'Monte Carlo Inputs'!$C$14*(G4807-F4807)</f>
        <v>1397.6944590380913</v>
      </c>
      <c r="M4807" s="16">
        <f>H4807*$E4807*(1-'Monte Carlo Inputs'!$C$11)+H4807*'Monte Carlo Inputs'!$C$12-H4807*'Monte Carlo Inputs'!$C$13-'Monte Carlo Inputs'!$C$14*(H4807-G4807)</f>
        <v>1593.5135620447834</v>
      </c>
      <c r="N4807" s="16">
        <f>I4807*$E4807*(1-'Monte Carlo Inputs'!$C$11)+I4807*'Monte Carlo Inputs'!$C$12-I4807*'Monte Carlo Inputs'!$C$13-'Monte Carlo Inputs'!$C$14*(I4807-H4807)</f>
        <v>1816.7672168981896</v>
      </c>
      <c r="O4807" s="16">
        <f>J4807*$E4807*(1-'Monte Carlo Inputs'!$C$11)+J4807*'Monte Carlo Inputs'!$C$12-J4807*'Monte Carlo Inputs'!$C$13-'Monte Carlo Inputs'!$C$14*(J4807-I4807)</f>
        <v>2071.2990457141987</v>
      </c>
    </row>
    <row r="4808" spans="1:15">
      <c r="A4808">
        <v>4804</v>
      </c>
      <c r="B4808" s="39">
        <v>-0.70495803832343784</v>
      </c>
      <c r="C4808" s="39">
        <v>0.14037520567969222</v>
      </c>
      <c r="D4808" s="29">
        <f>'Monte Carlo Inputs'!$C$6+'Monte Carlo Inputs'!$D$6*B4808</f>
        <v>8.063972606463482E-2</v>
      </c>
      <c r="E4808" s="29">
        <f>'Monte Carlo Inputs'!$C$7+'Monte Carlo Inputs'!$D$7*C4808</f>
        <v>0.58784613090092908</v>
      </c>
      <c r="F4808" s="16">
        <f>'Monte Carlo Inputs'!$C$17*(1+$D4808)</f>
        <v>2624.9819585836049</v>
      </c>
      <c r="G4808" s="16">
        <f t="shared" ref="G4808:J4808" si="4802">F4808*(1+$D4808)</f>
        <v>2836.6597846483951</v>
      </c>
      <c r="H4808" s="16">
        <f t="shared" si="4802"/>
        <v>3065.4072526210075</v>
      </c>
      <c r="I4808" s="16">
        <f t="shared" si="4802"/>
        <v>3312.6008537489101</v>
      </c>
      <c r="J4808" s="16">
        <f t="shared" si="4802"/>
        <v>3579.7280791566973</v>
      </c>
      <c r="K4808" s="16">
        <f>F4808*$E4808*(1-'Monte Carlo Inputs'!$C$11)+F4808*'Monte Carlo Inputs'!$C$12-F4808*'Monte Carlo Inputs'!$C$13-'Monte Carlo Inputs'!$C$14*(F4808-'Monte Carlo Inputs'!$C$17)</f>
        <v>1201.8089828599786</v>
      </c>
      <c r="L4808" s="16">
        <f>G4808*$E4808*(1-'Monte Carlo Inputs'!$C$11)+G4808*'Monte Carlo Inputs'!$C$12-G4808*'Monte Carlo Inputs'!$C$13-'Monte Carlo Inputs'!$C$14*(G4808-F4808)</f>
        <v>1298.7225300198245</v>
      </c>
      <c r="M4808" s="16">
        <f>H4808*$E4808*(1-'Monte Carlo Inputs'!$C$11)+H4808*'Monte Carlo Inputs'!$C$12-H4808*'Monte Carlo Inputs'!$C$13-'Monte Carlo Inputs'!$C$14*(H4808-G4808)</f>
        <v>1403.4511590745926</v>
      </c>
      <c r="N4808" s="16">
        <f>I4808*$E4808*(1-'Monte Carlo Inputs'!$C$11)+I4808*'Monte Carlo Inputs'!$C$12-I4808*'Monte Carlo Inputs'!$C$13-'Monte Carlo Inputs'!$C$14*(I4808-H4808)</f>
        <v>1516.6250760874618</v>
      </c>
      <c r="O4808" s="16">
        <f>J4808*$E4808*(1-'Monte Carlo Inputs'!$C$11)+J4808*'Monte Carlo Inputs'!$C$12-J4808*'Monte Carlo Inputs'!$C$13-'Monte Carlo Inputs'!$C$14*(J4808-I4808)</f>
        <v>1638.9253067659101</v>
      </c>
    </row>
    <row r="4809" spans="1:15">
      <c r="A4809">
        <v>4805</v>
      </c>
      <c r="B4809" s="39">
        <v>-1.5612174444758389</v>
      </c>
      <c r="C4809" s="39">
        <v>0.20329574081510135</v>
      </c>
      <c r="D4809" s="29">
        <f>'Monte Carlo Inputs'!$C$6+'Monte Carlo Inputs'!$D$6*B4809</f>
        <v>2.5167605273082316E-2</v>
      </c>
      <c r="E4809" s="29">
        <f>'Monte Carlo Inputs'!$C$7+'Monte Carlo Inputs'!$D$7*C4809</f>
        <v>0.59009817523374986</v>
      </c>
      <c r="F4809" s="16">
        <f>'Monte Carlo Inputs'!$C$17*(1+$D4809)</f>
        <v>2490.2346299688443</v>
      </c>
      <c r="G4809" s="16">
        <f t="shared" ref="G4809:J4809" si="4803">F4809*(1+$D4809)</f>
        <v>2552.9078721732603</v>
      </c>
      <c r="H4809" s="16">
        <f t="shared" si="4803"/>
        <v>2617.1584497986614</v>
      </c>
      <c r="I4809" s="16">
        <f t="shared" si="4803"/>
        <v>2683.0260606003062</v>
      </c>
      <c r="J4809" s="16">
        <f t="shared" si="4803"/>
        <v>2750.5514014308874</v>
      </c>
      <c r="K4809" s="16">
        <f>F4809*$E4809*(1-'Monte Carlo Inputs'!$C$11)+F4809*'Monte Carlo Inputs'!$C$12-F4809*'Monte Carlo Inputs'!$C$13-'Monte Carlo Inputs'!$C$14*(F4809-'Monte Carlo Inputs'!$C$17)</f>
        <v>1142.0172285563201</v>
      </c>
      <c r="L4809" s="16">
        <f>G4809*$E4809*(1-'Monte Carlo Inputs'!$C$11)+G4809*'Monte Carlo Inputs'!$C$12-G4809*'Monte Carlo Inputs'!$C$13-'Monte Carlo Inputs'!$C$14*(G4809-F4809)</f>
        <v>1170.7590673796851</v>
      </c>
      <c r="M4809" s="16">
        <f>H4809*$E4809*(1-'Monte Carlo Inputs'!$C$11)+H4809*'Monte Carlo Inputs'!$C$12-H4809*'Monte Carlo Inputs'!$C$13-'Monte Carlo Inputs'!$C$14*(H4809-G4809)</f>
        <v>1200.224269457379</v>
      </c>
      <c r="N4809" s="16">
        <f>I4809*$E4809*(1-'Monte Carlo Inputs'!$C$11)+I4809*'Monte Carlo Inputs'!$C$12-I4809*'Monte Carlo Inputs'!$C$13-'Monte Carlo Inputs'!$C$14*(I4809-H4809)</f>
        <v>1230.4310401102557</v>
      </c>
      <c r="O4809" s="16">
        <f>J4809*$E4809*(1-'Monte Carlo Inputs'!$C$11)+J4809*'Monte Carlo Inputs'!$C$12-J4809*'Monte Carlo Inputs'!$C$13-'Monte Carlo Inputs'!$C$14*(J4809-I4809)</f>
        <v>1261.3980428434988</v>
      </c>
    </row>
    <row r="4810" spans="1:15">
      <c r="A4810">
        <v>4806</v>
      </c>
      <c r="B4810" s="39">
        <v>-1.2239247876167167</v>
      </c>
      <c r="C4810" s="39">
        <v>6.2345392180245249E-2</v>
      </c>
      <c r="D4810" s="29">
        <f>'Monte Carlo Inputs'!$C$6+'Monte Carlo Inputs'!$D$6*B4810</f>
        <v>4.701885603769318E-2</v>
      </c>
      <c r="E4810" s="29">
        <f>'Monte Carlo Inputs'!$C$7+'Monte Carlo Inputs'!$D$7*C4810</f>
        <v>0.58505329706847164</v>
      </c>
      <c r="F4810" s="16">
        <f>'Monte Carlo Inputs'!$C$17*(1+$D4810)</f>
        <v>2543.313503201161</v>
      </c>
      <c r="G4810" s="16">
        <f t="shared" ref="G4810:J4810" si="4804">F4810*(1+$D4810)</f>
        <v>2662.8971946668976</v>
      </c>
      <c r="H4810" s="16">
        <f t="shared" si="4804"/>
        <v>2788.1035745061176</v>
      </c>
      <c r="I4810" s="16">
        <f t="shared" si="4804"/>
        <v>2919.1970150939987</v>
      </c>
      <c r="J4810" s="16">
        <f t="shared" si="4804"/>
        <v>3056.454319292367</v>
      </c>
      <c r="K4810" s="16">
        <f>F4810*$E4810*(1-'Monte Carlo Inputs'!$C$11)+F4810*'Monte Carlo Inputs'!$C$12-F4810*'Monte Carlo Inputs'!$C$13-'Monte Carlo Inputs'!$C$14*(F4810-'Monte Carlo Inputs'!$C$17)</f>
        <v>1158.0970653929885</v>
      </c>
      <c r="L4810" s="16">
        <f>G4810*$E4810*(1-'Monte Carlo Inputs'!$C$11)+G4810*'Monte Carlo Inputs'!$C$12-G4810*'Monte Carlo Inputs'!$C$13-'Monte Carlo Inputs'!$C$14*(G4810-F4810)</f>
        <v>1212.5494645883764</v>
      </c>
      <c r="M4810" s="16">
        <f>H4810*$E4810*(1-'Monte Carlo Inputs'!$C$11)+H4810*'Monte Carlo Inputs'!$C$12-H4810*'Monte Carlo Inputs'!$C$13-'Monte Carlo Inputs'!$C$14*(H4810-G4810)</f>
        <v>1269.5621533024391</v>
      </c>
      <c r="N4810" s="16">
        <f>I4810*$E4810*(1-'Monte Carlo Inputs'!$C$11)+I4810*'Monte Carlo Inputs'!$C$12-I4810*'Monte Carlo Inputs'!$C$13-'Monte Carlo Inputs'!$C$14*(I4810-H4810)</f>
        <v>1329.2555134194706</v>
      </c>
      <c r="O4810" s="16">
        <f>J4810*$E4810*(1-'Monte Carlo Inputs'!$C$11)+J4810*'Monte Carlo Inputs'!$C$12-J4810*'Monte Carlo Inputs'!$C$13-'Monte Carlo Inputs'!$C$14*(J4810-I4810)</f>
        <v>1391.7555870422505</v>
      </c>
    </row>
    <row r="4811" spans="1:15">
      <c r="A4811">
        <v>4807</v>
      </c>
      <c r="B4811" s="39">
        <v>0.42922309792934993</v>
      </c>
      <c r="C4811" s="39">
        <v>-5.4614688619404266E-2</v>
      </c>
      <c r="D4811" s="29">
        <f>'Monte Carlo Inputs'!$C$6+'Monte Carlo Inputs'!$D$6*B4811</f>
        <v>0.15411679684208204</v>
      </c>
      <c r="E4811" s="29">
        <f>'Monte Carlo Inputs'!$C$7+'Monte Carlo Inputs'!$D$7*C4811</f>
        <v>0.5808670757249268</v>
      </c>
      <c r="F4811" s="16">
        <f>'Monte Carlo Inputs'!$C$17*(1+$D4811)</f>
        <v>2803.4651112091019</v>
      </c>
      <c r="G4811" s="16">
        <f t="shared" ref="G4811:J4811" si="4805">F4811*(1+$D4811)</f>
        <v>3235.5261742071798</v>
      </c>
      <c r="H4811" s="16">
        <f t="shared" si="4805"/>
        <v>3734.1751042747064</v>
      </c>
      <c r="I4811" s="16">
        <f t="shared" si="4805"/>
        <v>4309.6742101929722</v>
      </c>
      <c r="J4811" s="16">
        <f t="shared" si="4805"/>
        <v>4973.8673949008426</v>
      </c>
      <c r="K4811" s="16">
        <f>F4811*$E4811*(1-'Monte Carlo Inputs'!$C$11)+F4811*'Monte Carlo Inputs'!$C$12-F4811*'Monte Carlo Inputs'!$C$13-'Monte Carlo Inputs'!$C$14*(F4811-'Monte Carlo Inputs'!$C$17)</f>
        <v>1272.3712663760041</v>
      </c>
      <c r="L4811" s="16">
        <f>G4811*$E4811*(1-'Monte Carlo Inputs'!$C$11)+G4811*'Monte Carlo Inputs'!$C$12-G4811*'Monte Carlo Inputs'!$C$13-'Monte Carlo Inputs'!$C$14*(G4811-F4811)</f>
        <v>1468.4650503437774</v>
      </c>
      <c r="M4811" s="16">
        <f>H4811*$E4811*(1-'Monte Carlo Inputs'!$C$11)+H4811*'Monte Carlo Inputs'!$C$12-H4811*'Monte Carlo Inputs'!$C$13-'Monte Carlo Inputs'!$C$14*(H4811-G4811)</f>
        <v>1694.7801801773069</v>
      </c>
      <c r="N4811" s="16">
        <f>I4811*$E4811*(1-'Monte Carlo Inputs'!$C$11)+I4811*'Monte Carlo Inputs'!$C$12-I4811*'Monte Carlo Inputs'!$C$13-'Monte Carlo Inputs'!$C$14*(I4811-H4811)</f>
        <v>1955.9742728976801</v>
      </c>
      <c r="O4811" s="16">
        <f>J4811*$E4811*(1-'Monte Carlo Inputs'!$C$11)+J4811*'Monte Carlo Inputs'!$C$12-J4811*'Monte Carlo Inputs'!$C$13-'Monte Carlo Inputs'!$C$14*(J4811-I4811)</f>
        <v>2257.4227625421909</v>
      </c>
    </row>
    <row r="4812" spans="1:15">
      <c r="A4812">
        <v>4808</v>
      </c>
      <c r="B4812" s="39">
        <v>-0.43087260533490529</v>
      </c>
      <c r="C4812" s="39">
        <v>0.65804692915346086</v>
      </c>
      <c r="D4812" s="29">
        <f>'Monte Carlo Inputs'!$C$6+'Monte Carlo Inputs'!$D$6*B4812</f>
        <v>9.8396144431195515E-2</v>
      </c>
      <c r="E4812" s="29">
        <f>'Monte Carlo Inputs'!$C$7+'Monte Carlo Inputs'!$D$7*C4812</f>
        <v>0.60637457584504406</v>
      </c>
      <c r="F4812" s="16">
        <f>'Monte Carlo Inputs'!$C$17*(1+$D4812)</f>
        <v>2668.1140744378176</v>
      </c>
      <c r="G4812" s="16">
        <f t="shared" ref="G4812:J4812" si="4806">F4812*(1+$D4812)</f>
        <v>2930.6462122651069</v>
      </c>
      <c r="H4812" s="16">
        <f t="shared" si="4806"/>
        <v>3219.0105002438809</v>
      </c>
      <c r="I4812" s="16">
        <f t="shared" si="4806"/>
        <v>3535.7487223514131</v>
      </c>
      <c r="J4812" s="16">
        <f t="shared" si="4806"/>
        <v>3883.6527643083182</v>
      </c>
      <c r="K4812" s="16">
        <f>F4812*$E4812*(1-'Monte Carlo Inputs'!$C$11)+F4812*'Monte Carlo Inputs'!$C$12-F4812*'Monte Carlo Inputs'!$C$13-'Monte Carlo Inputs'!$C$14*(F4812-'Monte Carlo Inputs'!$C$17)</f>
        <v>1257.4028006846333</v>
      </c>
      <c r="L4812" s="16">
        <f>G4812*$E4812*(1-'Monte Carlo Inputs'!$C$11)+G4812*'Monte Carlo Inputs'!$C$12-G4812*'Monte Carlo Inputs'!$C$13-'Monte Carlo Inputs'!$C$14*(G4812-F4812)</f>
        <v>1381.1263882689884</v>
      </c>
      <c r="M4812" s="16">
        <f>H4812*$E4812*(1-'Monte Carlo Inputs'!$C$11)+H4812*'Monte Carlo Inputs'!$C$12-H4812*'Monte Carlo Inputs'!$C$13-'Monte Carlo Inputs'!$C$14*(H4812-G4812)</f>
        <v>1517.0238998468392</v>
      </c>
      <c r="N4812" s="16">
        <f>I4812*$E4812*(1-'Monte Carlo Inputs'!$C$11)+I4812*'Monte Carlo Inputs'!$C$12-I4812*'Monte Carlo Inputs'!$C$13-'Monte Carlo Inputs'!$C$14*(I4812-H4812)</f>
        <v>1666.2932026017447</v>
      </c>
      <c r="O4812" s="16">
        <f>J4812*$E4812*(1-'Monte Carlo Inputs'!$C$11)+J4812*'Monte Carlo Inputs'!$C$12-J4812*'Monte Carlo Inputs'!$C$13-'Monte Carlo Inputs'!$C$14*(J4812-I4812)</f>
        <v>1830.2500292296659</v>
      </c>
    </row>
    <row r="4813" spans="1:15">
      <c r="A4813">
        <v>4809</v>
      </c>
      <c r="B4813" s="39">
        <v>0.39808300143489439</v>
      </c>
      <c r="C4813" s="39">
        <v>-0.15036152970088465</v>
      </c>
      <c r="D4813" s="29">
        <f>'Monte Carlo Inputs'!$C$6+'Monte Carlo Inputs'!$D$6*B4813</f>
        <v>0.15209940914182526</v>
      </c>
      <c r="E4813" s="29">
        <f>'Monte Carlo Inputs'!$C$7+'Monte Carlo Inputs'!$D$7*C4813</f>
        <v>0.57744011614203394</v>
      </c>
      <c r="F4813" s="16">
        <f>'Monte Carlo Inputs'!$C$17*(1+$D4813)</f>
        <v>2798.5646747464084</v>
      </c>
      <c r="G4813" s="16">
        <f t="shared" ref="G4813:J4813" si="4807">F4813*(1+$D4813)</f>
        <v>3224.2247082205217</v>
      </c>
      <c r="H4813" s="16">
        <f t="shared" si="4807"/>
        <v>3714.627381281337</v>
      </c>
      <c r="I4813" s="16">
        <f t="shared" si="4807"/>
        <v>4279.6200111562739</v>
      </c>
      <c r="J4813" s="16">
        <f t="shared" si="4807"/>
        <v>4930.5476862046753</v>
      </c>
      <c r="K4813" s="16">
        <f>F4813*$E4813*(1-'Monte Carlo Inputs'!$C$11)+F4813*'Monte Carlo Inputs'!$C$12-F4813*'Monte Carlo Inputs'!$C$13-'Monte Carlo Inputs'!$C$14*(F4813-'Monte Carlo Inputs'!$C$17)</f>
        <v>1263.2516022050008</v>
      </c>
      <c r="L4813" s="16">
        <f>G4813*$E4813*(1-'Monte Carlo Inputs'!$C$11)+G4813*'Monte Carlo Inputs'!$C$12-G4813*'Monte Carlo Inputs'!$C$13-'Monte Carlo Inputs'!$C$14*(G4813-F4813)</f>
        <v>1455.3914244978453</v>
      </c>
      <c r="M4813" s="16">
        <f>H4813*$E4813*(1-'Monte Carlo Inputs'!$C$11)+H4813*'Monte Carlo Inputs'!$C$12-H4813*'Monte Carlo Inputs'!$C$13-'Monte Carlo Inputs'!$C$14*(H4813-G4813)</f>
        <v>1676.7556002340471</v>
      </c>
      <c r="N4813" s="16">
        <f>I4813*$E4813*(1-'Monte Carlo Inputs'!$C$11)+I4813*'Monte Carlo Inputs'!$C$12-I4813*'Monte Carlo Inputs'!$C$13-'Monte Carlo Inputs'!$C$14*(I4813-H4813)</f>
        <v>1931.7891363048923</v>
      </c>
      <c r="O4813" s="16">
        <f>J4813*$E4813*(1-'Monte Carlo Inputs'!$C$11)+J4813*'Monte Carlo Inputs'!$C$12-J4813*'Monte Carlo Inputs'!$C$13-'Monte Carlo Inputs'!$C$14*(J4813-I4813)</f>
        <v>2225.6131225234631</v>
      </c>
    </row>
    <row r="4814" spans="1:15">
      <c r="A4814">
        <v>4810</v>
      </c>
      <c r="B4814" s="39">
        <v>0.87685030703715205</v>
      </c>
      <c r="C4814" s="39">
        <v>-1.5575011161107082</v>
      </c>
      <c r="D4814" s="29">
        <f>'Monte Carlo Inputs'!$C$6+'Monte Carlo Inputs'!$D$6*B4814</f>
        <v>0.18311598848283819</v>
      </c>
      <c r="E4814" s="29">
        <f>'Monte Carlo Inputs'!$C$7+'Monte Carlo Inputs'!$D$7*C4814</f>
        <v>0.52707594291556203</v>
      </c>
      <c r="F4814" s="16">
        <f>'Monte Carlo Inputs'!$C$17*(1+$D4814)</f>
        <v>2873.9070476236625</v>
      </c>
      <c r="G4814" s="16">
        <f t="shared" ref="G4814:J4814" si="4808">F4814*(1+$D4814)</f>
        <v>3400.1653774570646</v>
      </c>
      <c r="H4814" s="16">
        <f t="shared" si="4808"/>
        <v>4022.7900215552377</v>
      </c>
      <c r="I4814" s="16">
        <f t="shared" si="4808"/>
        <v>4759.427192811223</v>
      </c>
      <c r="J4814" s="16">
        <f t="shared" si="4808"/>
        <v>5630.95440783495</v>
      </c>
      <c r="K4814" s="16">
        <f>F4814*$E4814*(1-'Monte Carlo Inputs'!$C$11)+F4814*'Monte Carlo Inputs'!$C$12-F4814*'Monte Carlo Inputs'!$C$13-'Monte Carlo Inputs'!$C$14*(F4814-'Monte Carlo Inputs'!$C$17)</f>
        <v>1195.3623852981455</v>
      </c>
      <c r="L4814" s="16">
        <f>G4814*$E4814*(1-'Monte Carlo Inputs'!$C$11)+G4814*'Monte Carlo Inputs'!$C$12-G4814*'Monte Carlo Inputs'!$C$13-'Monte Carlo Inputs'!$C$14*(G4814-F4814)</f>
        <v>1414.2523500772184</v>
      </c>
      <c r="M4814" s="16">
        <f>H4814*$E4814*(1-'Monte Carlo Inputs'!$C$11)+H4814*'Monte Carlo Inputs'!$C$12-H4814*'Monte Carlo Inputs'!$C$13-'Monte Carlo Inputs'!$C$14*(H4814-G4814)</f>
        <v>1673.2245671257854</v>
      </c>
      <c r="N4814" s="16">
        <f>I4814*$E4814*(1-'Monte Carlo Inputs'!$C$11)+I4814*'Monte Carlo Inputs'!$C$12-I4814*'Monte Carlo Inputs'!$C$13-'Monte Carlo Inputs'!$C$14*(I4814-H4814)</f>
        <v>1979.6187376887926</v>
      </c>
      <c r="O4814" s="16">
        <f>J4814*$E4814*(1-'Monte Carlo Inputs'!$C$11)+J4814*'Monte Carlo Inputs'!$C$12-J4814*'Monte Carlo Inputs'!$C$13-'Monte Carlo Inputs'!$C$14*(J4814-I4814)</f>
        <v>2342.1185796598243</v>
      </c>
    </row>
    <row r="4815" spans="1:15">
      <c r="A4815">
        <v>4811</v>
      </c>
      <c r="B4815" s="39">
        <v>0.56106615689082129</v>
      </c>
      <c r="C4815" s="39">
        <v>-1.3268510994987046</v>
      </c>
      <c r="D4815" s="29">
        <f>'Monte Carlo Inputs'!$C$6+'Monte Carlo Inputs'!$D$6*B4815</f>
        <v>0.16265815012788387</v>
      </c>
      <c r="E4815" s="29">
        <f>'Monte Carlo Inputs'!$C$7+'Monte Carlo Inputs'!$D$7*C4815</f>
        <v>0.53533134096102097</v>
      </c>
      <c r="F4815" s="16">
        <f>'Monte Carlo Inputs'!$C$17*(1+$D4815)</f>
        <v>2824.212912475643</v>
      </c>
      <c r="G4815" s="16">
        <f t="shared" ref="G4815:J4815" si="4809">F4815*(1+$D4815)</f>
        <v>3283.5941603862143</v>
      </c>
      <c r="H4815" s="16">
        <f t="shared" si="4809"/>
        <v>3817.6975122853578</v>
      </c>
      <c r="I4815" s="16">
        <f t="shared" si="4809"/>
        <v>4438.6771273815184</v>
      </c>
      <c r="J4815" s="16">
        <f t="shared" si="4809"/>
        <v>5160.6641379363455</v>
      </c>
      <c r="K4815" s="16">
        <f>F4815*$E4815*(1-'Monte Carlo Inputs'!$C$11)+F4815*'Monte Carlo Inputs'!$C$12-F4815*'Monte Carlo Inputs'!$C$13-'Monte Carlo Inputs'!$C$14*(F4815-'Monte Carlo Inputs'!$C$17)</f>
        <v>1190.5790020663103</v>
      </c>
      <c r="L4815" s="16">
        <f>G4815*$E4815*(1-'Monte Carlo Inputs'!$C$11)+G4815*'Monte Carlo Inputs'!$C$12-G4815*'Monte Carlo Inputs'!$C$13-'Monte Carlo Inputs'!$C$14*(G4815-F4815)</f>
        <v>1384.2363801235185</v>
      </c>
      <c r="M4815" s="16">
        <f>H4815*$E4815*(1-'Monte Carlo Inputs'!$C$11)+H4815*'Monte Carlo Inputs'!$C$12-H4815*'Monte Carlo Inputs'!$C$13-'Monte Carlo Inputs'!$C$14*(H4815-G4815)</f>
        <v>1609.3937090541283</v>
      </c>
      <c r="N4815" s="16">
        <f>I4815*$E4815*(1-'Monte Carlo Inputs'!$C$11)+I4815*'Monte Carlo Inputs'!$C$12-I4815*'Monte Carlo Inputs'!$C$13-'Monte Carlo Inputs'!$C$14*(I4815-H4815)</f>
        <v>1871.1747125963263</v>
      </c>
      <c r="O4815" s="16">
        <f>J4815*$E4815*(1-'Monte Carlo Inputs'!$C$11)+J4815*'Monte Carlo Inputs'!$C$12-J4815*'Monte Carlo Inputs'!$C$13-'Monte Carlo Inputs'!$C$14*(J4815-I4815)</f>
        <v>2175.5365299133196</v>
      </c>
    </row>
    <row r="4816" spans="1:15">
      <c r="A4816">
        <v>4812</v>
      </c>
      <c r="B4816" s="39">
        <v>0.45112412382861472</v>
      </c>
      <c r="C4816" s="39">
        <v>0.57542862810497486</v>
      </c>
      <c r="D4816" s="29">
        <f>'Monte Carlo Inputs'!$C$6+'Monte Carlo Inputs'!$D$6*B4816</f>
        <v>0.15553563831163397</v>
      </c>
      <c r="E4816" s="29">
        <f>'Monte Carlo Inputs'!$C$7+'Monte Carlo Inputs'!$D$7*C4816</f>
        <v>0.60341751141030719</v>
      </c>
      <c r="F4816" s="16">
        <f>'Monte Carlo Inputs'!$C$17*(1+$D4816)</f>
        <v>2806.9116190227905</v>
      </c>
      <c r="G4816" s="16">
        <f t="shared" ref="G4816:J4816" si="4810">F4816*(1+$D4816)</f>
        <v>3243.4864093718425</v>
      </c>
      <c r="H4816" s="16">
        <f t="shared" si="4810"/>
        <v>3747.9641384086017</v>
      </c>
      <c r="I4816" s="16">
        <f t="shared" si="4810"/>
        <v>4330.9061330450968</v>
      </c>
      <c r="J4816" s="16">
        <f t="shared" si="4810"/>
        <v>5004.5163829160365</v>
      </c>
      <c r="K4816" s="16">
        <f>F4816*$E4816*(1-'Monte Carlo Inputs'!$C$11)+F4816*'Monte Carlo Inputs'!$C$12-F4816*'Monte Carlo Inputs'!$C$13-'Monte Carlo Inputs'!$C$14*(F4816-'Monte Carlo Inputs'!$C$17)</f>
        <v>1319.0260441642677</v>
      </c>
      <c r="L4816" s="16">
        <f>G4816*$E4816*(1-'Monte Carlo Inputs'!$C$11)+G4816*'Monte Carlo Inputs'!$C$12-G4816*'Monte Carlo Inputs'!$C$13-'Monte Carlo Inputs'!$C$14*(G4816-F4816)</f>
        <v>1524.1816018930267</v>
      </c>
      <c r="M4816" s="16">
        <f>H4816*$E4816*(1-'Monte Carlo Inputs'!$C$11)+H4816*'Monte Carlo Inputs'!$C$12-H4816*'Monte Carlo Inputs'!$C$13-'Monte Carlo Inputs'!$C$14*(H4816-G4816)</f>
        <v>1761.2461602463075</v>
      </c>
      <c r="N4816" s="16">
        <f>I4816*$E4816*(1-'Monte Carlo Inputs'!$C$11)+I4816*'Monte Carlo Inputs'!$C$12-I4816*'Monte Carlo Inputs'!$C$13-'Monte Carlo Inputs'!$C$14*(I4816-H4816)</f>
        <v>2035.1827060041312</v>
      </c>
      <c r="O4816" s="16">
        <f>J4816*$E4816*(1-'Monte Carlo Inputs'!$C$11)+J4816*'Monte Carlo Inputs'!$C$12-J4816*'Monte Carlo Inputs'!$C$13-'Monte Carlo Inputs'!$C$14*(J4816-I4816)</f>
        <v>2351.7261472632817</v>
      </c>
    </row>
    <row r="4817" spans="1:15">
      <c r="A4817">
        <v>4813</v>
      </c>
      <c r="B4817" s="39">
        <v>-0.99787296506113321</v>
      </c>
      <c r="C4817" s="39">
        <v>0.82871936112636457</v>
      </c>
      <c r="D4817" s="29">
        <f>'Monte Carlo Inputs'!$C$6+'Monte Carlo Inputs'!$D$6*B4817</f>
        <v>6.1663453125742063E-2</v>
      </c>
      <c r="E4817" s="29">
        <f>'Monte Carlo Inputs'!$C$7+'Monte Carlo Inputs'!$D$7*C4817</f>
        <v>0.61248326329288838</v>
      </c>
      <c r="F4817" s="16">
        <f>'Monte Carlo Inputs'!$C$17*(1+$D4817)</f>
        <v>2578.8866939877403</v>
      </c>
      <c r="G4817" s="16">
        <f t="shared" ref="G4817:J4817" si="4811">F4817*(1+$D4817)</f>
        <v>2737.9097527590534</v>
      </c>
      <c r="H4817" s="16">
        <f t="shared" si="4811"/>
        <v>2906.7387224608233</v>
      </c>
      <c r="I4817" s="16">
        <f t="shared" si="4811"/>
        <v>3085.9782694220658</v>
      </c>
      <c r="J4817" s="16">
        <f t="shared" si="4811"/>
        <v>3276.2703457856319</v>
      </c>
      <c r="K4817" s="16">
        <f>F4817*$E4817*(1-'Monte Carlo Inputs'!$C$11)+F4817*'Monte Carlo Inputs'!$C$12-F4817*'Monte Carlo Inputs'!$C$13-'Monte Carlo Inputs'!$C$14*(F4817-'Monte Carlo Inputs'!$C$17)</f>
        <v>1225.2006658712344</v>
      </c>
      <c r="L4817" s="16">
        <f>G4817*$E4817*(1-'Monte Carlo Inputs'!$C$11)+G4817*'Monte Carlo Inputs'!$C$12-G4817*'Monte Carlo Inputs'!$C$13-'Monte Carlo Inputs'!$C$14*(G4817-F4817)</f>
        <v>1300.7507697008134</v>
      </c>
      <c r="M4817" s="16">
        <f>H4817*$E4817*(1-'Monte Carlo Inputs'!$C$11)+H4817*'Monte Carlo Inputs'!$C$12-H4817*'Monte Carlo Inputs'!$C$13-'Monte Carlo Inputs'!$C$14*(H4817-G4817)</f>
        <v>1380.9595538165327</v>
      </c>
      <c r="N4817" s="16">
        <f>I4817*$E4817*(1-'Monte Carlo Inputs'!$C$11)+I4817*'Monte Carlo Inputs'!$C$12-I4817*'Monte Carlo Inputs'!$C$13-'Monte Carlo Inputs'!$C$14*(I4817-H4817)</f>
        <v>1466.1142885318441</v>
      </c>
      <c r="O4817" s="16">
        <f>J4817*$E4817*(1-'Monte Carlo Inputs'!$C$11)+J4817*'Monte Carlo Inputs'!$C$12-J4817*'Monte Carlo Inputs'!$C$13-'Monte Carlo Inputs'!$C$14*(J4817-I4817)</f>
        <v>1556.5199582397081</v>
      </c>
    </row>
    <row r="4818" spans="1:15">
      <c r="A4818">
        <v>4814</v>
      </c>
      <c r="B4818" s="39">
        <v>-0.44790124151966287</v>
      </c>
      <c r="C4818" s="39">
        <v>-0.68371963265226221</v>
      </c>
      <c r="D4818" s="29">
        <f>'Monte Carlo Inputs'!$C$6+'Monte Carlo Inputs'!$D$6*B4818</f>
        <v>9.7292957059974802E-2</v>
      </c>
      <c r="E4818" s="29">
        <f>'Monte Carlo Inputs'!$C$7+'Monte Carlo Inputs'!$D$7*C4818</f>
        <v>0.55835022616365471</v>
      </c>
      <c r="F4818" s="16">
        <f>'Monte Carlo Inputs'!$C$17*(1+$D4818)</f>
        <v>2665.4343219943853</v>
      </c>
      <c r="G4818" s="16">
        <f t="shared" ref="G4818:J4818" si="4812">F4818*(1+$D4818)</f>
        <v>2924.7623090303678</v>
      </c>
      <c r="H4818" s="16">
        <f t="shared" si="4812"/>
        <v>3209.321082773492</v>
      </c>
      <c r="I4818" s="16">
        <f t="shared" si="4812"/>
        <v>3521.5654210714451</v>
      </c>
      <c r="J4818" s="16">
        <f t="shared" si="4812"/>
        <v>3864.1889343676412</v>
      </c>
      <c r="K4818" s="16">
        <f>F4818*$E4818*(1-'Monte Carlo Inputs'!$C$11)+F4818*'Monte Carlo Inputs'!$C$12-F4818*'Monte Carlo Inputs'!$C$13-'Monte Carlo Inputs'!$C$14*(F4818-'Monte Carlo Inputs'!$C$17)</f>
        <v>1165.0135719370007</v>
      </c>
      <c r="L4818" s="16">
        <f>G4818*$E4818*(1-'Monte Carlo Inputs'!$C$11)+G4818*'Monte Carlo Inputs'!$C$12-G4818*'Monte Carlo Inputs'!$C$13-'Monte Carlo Inputs'!$C$14*(G4818-F4818)</f>
        <v>1278.3611873657551</v>
      </c>
      <c r="M4818" s="16">
        <f>H4818*$E4818*(1-'Monte Carlo Inputs'!$C$11)+H4818*'Monte Carlo Inputs'!$C$12-H4818*'Monte Carlo Inputs'!$C$13-'Monte Carlo Inputs'!$C$14*(H4818-G4818)</f>
        <v>1402.7367274752701</v>
      </c>
      <c r="N4818" s="16">
        <f>I4818*$E4818*(1-'Monte Carlo Inputs'!$C$11)+I4818*'Monte Carlo Inputs'!$C$12-I4818*'Monte Carlo Inputs'!$C$13-'Monte Carlo Inputs'!$C$14*(I4818-H4818)</f>
        <v>1539.2131316679709</v>
      </c>
      <c r="O4818" s="16">
        <f>J4818*$E4818*(1-'Monte Carlo Inputs'!$C$11)+J4818*'Monte Carlo Inputs'!$C$12-J4818*'Monte Carlo Inputs'!$C$13-'Monte Carlo Inputs'!$C$14*(J4818-I4818)</f>
        <v>1688.9677287934921</v>
      </c>
    </row>
    <row r="4819" spans="1:15">
      <c r="A4819">
        <v>4815</v>
      </c>
      <c r="B4819" s="39">
        <v>-0.50548453335851729</v>
      </c>
      <c r="C4819" s="39">
        <v>0.1453051029173692</v>
      </c>
      <c r="D4819" s="29">
        <f>'Monte Carlo Inputs'!$C$6+'Monte Carlo Inputs'!$D$6*B4819</f>
        <v>9.3562466863302302E-2</v>
      </c>
      <c r="E4819" s="29">
        <f>'Monte Carlo Inputs'!$C$7+'Monte Carlo Inputs'!$D$7*C4819</f>
        <v>0.58802258119830186</v>
      </c>
      <c r="F4819" s="16">
        <f>'Monte Carlo Inputs'!$C$17*(1+$D4819)</f>
        <v>2656.3725882576482</v>
      </c>
      <c r="G4819" s="16">
        <f t="shared" ref="G4819:J4819" si="4813">F4819*(1+$D4819)</f>
        <v>2904.9093605230892</v>
      </c>
      <c r="H4819" s="16">
        <f t="shared" si="4813"/>
        <v>3176.6998463079276</v>
      </c>
      <c r="I4819" s="16">
        <f t="shared" si="4813"/>
        <v>3473.9197204127709</v>
      </c>
      <c r="J4819" s="16">
        <f t="shared" si="4813"/>
        <v>3798.9482191396633</v>
      </c>
      <c r="K4819" s="16">
        <f>F4819*$E4819*(1-'Monte Carlo Inputs'!$C$11)+F4819*'Monte Carlo Inputs'!$C$12-F4819*'Monte Carlo Inputs'!$C$13-'Monte Carlo Inputs'!$C$14*(F4819-'Monte Carlo Inputs'!$C$17)</f>
        <v>1217.0011927056009</v>
      </c>
      <c r="L4819" s="16">
        <f>G4819*$E4819*(1-'Monte Carlo Inputs'!$C$11)+G4819*'Monte Carlo Inputs'!$C$12-G4819*'Monte Carlo Inputs'!$C$13-'Monte Carlo Inputs'!$C$14*(G4819-F4819)</f>
        <v>1330.8668264707183</v>
      </c>
      <c r="M4819" s="16">
        <f>H4819*$E4819*(1-'Monte Carlo Inputs'!$C$11)+H4819*'Monte Carlo Inputs'!$C$12-H4819*'Monte Carlo Inputs'!$C$13-'Monte Carlo Inputs'!$C$14*(H4819-G4819)</f>
        <v>1455.3860098218533</v>
      </c>
      <c r="N4819" s="16">
        <f>I4819*$E4819*(1-'Monte Carlo Inputs'!$C$11)+I4819*'Monte Carlo Inputs'!$C$12-I4819*'Monte Carlo Inputs'!$C$13-'Monte Carlo Inputs'!$C$14*(I4819-H4819)</f>
        <v>1591.5555151391245</v>
      </c>
      <c r="O4819" s="16">
        <f>J4819*$E4819*(1-'Monte Carlo Inputs'!$C$11)+J4819*'Monte Carlo Inputs'!$C$12-J4819*'Monte Carlo Inputs'!$C$13-'Monte Carlo Inputs'!$C$14*(J4819-I4819)</f>
        <v>1740.4653752854344</v>
      </c>
    </row>
    <row r="4820" spans="1:15">
      <c r="A4820">
        <v>4816</v>
      </c>
      <c r="B4820" s="39">
        <v>0.58873101439335074</v>
      </c>
      <c r="C4820" s="39">
        <v>-1.0536668590603375</v>
      </c>
      <c r="D4820" s="29">
        <f>'Monte Carlo Inputs'!$C$6+'Monte Carlo Inputs'!$D$6*B4820</f>
        <v>0.16445039708719875</v>
      </c>
      <c r="E4820" s="29">
        <f>'Monte Carlo Inputs'!$C$7+'Monte Carlo Inputs'!$D$7*C4820</f>
        <v>0.54510911890221592</v>
      </c>
      <c r="F4820" s="16">
        <f>'Monte Carlo Inputs'!$C$17*(1+$D4820)</f>
        <v>2828.5664595645148</v>
      </c>
      <c r="G4820" s="16">
        <f t="shared" ref="G4820:J4820" si="4814">F4820*(1+$D4820)</f>
        <v>3293.7253370274311</v>
      </c>
      <c r="H4820" s="16">
        <f t="shared" si="4814"/>
        <v>3835.3797765977592</v>
      </c>
      <c r="I4820" s="16">
        <f t="shared" si="4814"/>
        <v>4466.1095038394724</v>
      </c>
      <c r="J4820" s="16">
        <f t="shared" si="4814"/>
        <v>5200.5629851807853</v>
      </c>
      <c r="K4820" s="16">
        <f>F4820*$E4820*(1-'Monte Carlo Inputs'!$C$11)+F4820*'Monte Carlo Inputs'!$C$12-F4820*'Monte Carlo Inputs'!$C$13-'Monte Carlo Inputs'!$C$14*(F4820-'Monte Carlo Inputs'!$C$17)</f>
        <v>1212.1571033720891</v>
      </c>
      <c r="L4820" s="16">
        <f>G4820*$E4820*(1-'Monte Carlo Inputs'!$C$11)+G4820*'Monte Carlo Inputs'!$C$12-G4820*'Monte Carlo Inputs'!$C$13-'Monte Carlo Inputs'!$C$14*(G4820-F4820)</f>
        <v>1411.4968203536978</v>
      </c>
      <c r="M4820" s="16">
        <f>H4820*$E4820*(1-'Monte Carlo Inputs'!$C$11)+H4820*'Monte Carlo Inputs'!$C$12-H4820*'Monte Carlo Inputs'!$C$13-'Monte Carlo Inputs'!$C$14*(H4820-G4820)</f>
        <v>1643.6180329481815</v>
      </c>
      <c r="N4820" s="16">
        <f>I4820*$E4820*(1-'Monte Carlo Inputs'!$C$11)+I4820*'Monte Carlo Inputs'!$C$12-I4820*'Monte Carlo Inputs'!$C$13-'Monte Carlo Inputs'!$C$14*(I4820-H4820)</f>
        <v>1913.9116711261904</v>
      </c>
      <c r="O4820" s="16">
        <f>J4820*$E4820*(1-'Monte Carlo Inputs'!$C$11)+J4820*'Monte Carlo Inputs'!$C$12-J4820*'Monte Carlo Inputs'!$C$13-'Monte Carlo Inputs'!$C$14*(J4820-I4820)</f>
        <v>2228.6552054327162</v>
      </c>
    </row>
    <row r="4821" spans="1:15">
      <c r="A4821">
        <v>4817</v>
      </c>
      <c r="B4821" s="39">
        <v>-6.9728130923143117E-2</v>
      </c>
      <c r="C4821" s="39">
        <v>0.14004845874084179</v>
      </c>
      <c r="D4821" s="29">
        <f>'Monte Carlo Inputs'!$C$6+'Monte Carlo Inputs'!$D$6*B4821</f>
        <v>0.12179261723351048</v>
      </c>
      <c r="E4821" s="29">
        <f>'Monte Carlo Inputs'!$C$7+'Monte Carlo Inputs'!$D$7*C4821</f>
        <v>0.58783443601323748</v>
      </c>
      <c r="F4821" s="16">
        <f>'Monte Carlo Inputs'!$C$17*(1+$D4821)</f>
        <v>2724.9464465219207</v>
      </c>
      <c r="G4821" s="16">
        <f t="shared" ref="G4821:J4821" si="4815">F4821*(1+$D4821)</f>
        <v>3056.8248060649794</v>
      </c>
      <c r="H4821" s="16">
        <f t="shared" si="4815"/>
        <v>3429.123499619951</v>
      </c>
      <c r="I4821" s="16">
        <f t="shared" si="4815"/>
        <v>3846.7654254555996</v>
      </c>
      <c r="J4821" s="16">
        <f t="shared" si="4815"/>
        <v>4315.2730545052154</v>
      </c>
      <c r="K4821" s="16">
        <f>F4821*$E4821*(1-'Monte Carlo Inputs'!$C$11)+F4821*'Monte Carlo Inputs'!$C$12-F4821*'Monte Carlo Inputs'!$C$13-'Monte Carlo Inputs'!$C$14*(F4821-'Monte Carlo Inputs'!$C$17)</f>
        <v>1249.1042687716817</v>
      </c>
      <c r="L4821" s="16">
        <f>G4821*$E4821*(1-'Monte Carlo Inputs'!$C$11)+G4821*'Monte Carlo Inputs'!$C$12-G4821*'Monte Carlo Inputs'!$C$13-'Monte Carlo Inputs'!$C$14*(G4821-F4821)</f>
        <v>1401.2359468629354</v>
      </c>
      <c r="M4821" s="16">
        <f>H4821*$E4821*(1-'Monte Carlo Inputs'!$C$11)+H4821*'Monte Carlo Inputs'!$C$12-H4821*'Monte Carlo Inputs'!$C$13-'Monte Carlo Inputs'!$C$14*(H4821-G4821)</f>
        <v>1571.896140193048</v>
      </c>
      <c r="N4821" s="16">
        <f>I4821*$E4821*(1-'Monte Carlo Inputs'!$C$11)+I4821*'Monte Carlo Inputs'!$C$12-I4821*'Monte Carlo Inputs'!$C$13-'Monte Carlo Inputs'!$C$14*(I4821-H4821)</f>
        <v>1763.3414851264129</v>
      </c>
      <c r="O4821" s="16">
        <f>J4821*$E4821*(1-'Monte Carlo Inputs'!$C$11)+J4821*'Monte Carlo Inputs'!$C$12-J4821*'Monte Carlo Inputs'!$C$13-'Monte Carlo Inputs'!$C$14*(J4821-I4821)</f>
        <v>1978.1034596763836</v>
      </c>
    </row>
    <row r="4822" spans="1:15">
      <c r="A4822">
        <v>4818</v>
      </c>
      <c r="B4822" s="39">
        <v>-0.72632518245875144</v>
      </c>
      <c r="C4822" s="39">
        <v>-0.72786852280362802</v>
      </c>
      <c r="D4822" s="29">
        <f>'Monte Carlo Inputs'!$C$6+'Monte Carlo Inputs'!$D$6*B4822</f>
        <v>7.9255471723102169E-2</v>
      </c>
      <c r="E4822" s="29">
        <f>'Monte Carlo Inputs'!$C$7+'Monte Carlo Inputs'!$D$7*C4822</f>
        <v>0.55677005432227189</v>
      </c>
      <c r="F4822" s="16">
        <f>'Monte Carlo Inputs'!$C$17*(1+$D4822)</f>
        <v>2621.6194663625879</v>
      </c>
      <c r="G4822" s="16">
        <f t="shared" ref="G4822:J4822" si="4816">F4822*(1+$D4822)</f>
        <v>2829.3971538476221</v>
      </c>
      <c r="H4822" s="16">
        <f t="shared" si="4816"/>
        <v>3053.6423599678183</v>
      </c>
      <c r="I4822" s="16">
        <f t="shared" si="4816"/>
        <v>3295.6602256807146</v>
      </c>
      <c r="J4822" s="16">
        <f t="shared" si="4816"/>
        <v>3556.8593315061053</v>
      </c>
      <c r="K4822" s="16">
        <f>F4822*$E4822*(1-'Monte Carlo Inputs'!$C$11)+F4822*'Monte Carlo Inputs'!$C$12-F4822*'Monte Carlo Inputs'!$C$13-'Monte Carlo Inputs'!$C$14*(F4822-'Monte Carlo Inputs'!$C$17)</f>
        <v>1142.2457485562481</v>
      </c>
      <c r="L4822" s="16">
        <f>G4822*$E4822*(1-'Monte Carlo Inputs'!$C$11)+G4822*'Monte Carlo Inputs'!$C$12-G4822*'Monte Carlo Inputs'!$C$13-'Monte Carlo Inputs'!$C$14*(G4822-F4822)</f>
        <v>1232.7749741817813</v>
      </c>
      <c r="M4822" s="16">
        <f>H4822*$E4822*(1-'Monte Carlo Inputs'!$C$11)+H4822*'Monte Carlo Inputs'!$C$12-H4822*'Monte Carlo Inputs'!$C$13-'Monte Carlo Inputs'!$C$14*(H4822-G4822)</f>
        <v>1330.4791362889937</v>
      </c>
      <c r="N4822" s="16">
        <f>I4822*$E4822*(1-'Monte Carlo Inputs'!$C$11)+I4822*'Monte Carlo Inputs'!$C$12-I4822*'Monte Carlo Inputs'!$C$13-'Monte Carlo Inputs'!$C$14*(I4822-H4822)</f>
        <v>1435.9268878533233</v>
      </c>
      <c r="O4822" s="16">
        <f>J4822*$E4822*(1-'Monte Carlo Inputs'!$C$11)+J4822*'Monte Carlo Inputs'!$C$12-J4822*'Monte Carlo Inputs'!$C$13-'Monte Carlo Inputs'!$C$14*(J4822-I4822)</f>
        <v>1549.7319507100246</v>
      </c>
    </row>
    <row r="4823" spans="1:15">
      <c r="A4823">
        <v>4819</v>
      </c>
      <c r="B4823" s="39">
        <v>2.394467966831344</v>
      </c>
      <c r="C4823" s="39">
        <v>-1.0343985076498865</v>
      </c>
      <c r="D4823" s="29">
        <f>'Monte Carlo Inputs'!$C$6+'Monte Carlo Inputs'!$D$6*B4823</f>
        <v>0.28143370567765863</v>
      </c>
      <c r="E4823" s="29">
        <f>'Monte Carlo Inputs'!$C$7+'Monte Carlo Inputs'!$D$7*C4823</f>
        <v>0.54579876945117134</v>
      </c>
      <c r="F4823" s="16">
        <f>'Monte Carlo Inputs'!$C$17*(1+$D4823)</f>
        <v>3112.7306144616009</v>
      </c>
      <c r="G4823" s="16">
        <f t="shared" ref="G4823:J4823" si="4817">F4823*(1+$D4823)</f>
        <v>3988.7579260658244</v>
      </c>
      <c r="H4823" s="16">
        <f t="shared" si="4817"/>
        <v>5111.3288502496616</v>
      </c>
      <c r="I4823" s="16">
        <f t="shared" si="4817"/>
        <v>6549.8290695125497</v>
      </c>
      <c r="J4823" s="16">
        <f t="shared" si="4817"/>
        <v>8393.1717361007177</v>
      </c>
      <c r="K4823" s="16">
        <f>F4823*$E4823*(1-'Monte Carlo Inputs'!$C$11)+F4823*'Monte Carlo Inputs'!$C$12-F4823*'Monte Carlo Inputs'!$C$13-'Monte Carlo Inputs'!$C$14*(F4823-'Monte Carlo Inputs'!$C$17)</f>
        <v>1339.5515131788688</v>
      </c>
      <c r="L4823" s="16">
        <f>G4823*$E4823*(1-'Monte Carlo Inputs'!$C$11)+G4823*'Monte Carlo Inputs'!$C$12-G4823*'Monte Carlo Inputs'!$C$13-'Monte Carlo Inputs'!$C$14*(G4823-F4823)</f>
        <v>1716.5464594789123</v>
      </c>
      <c r="M4823" s="16">
        <f>H4823*$E4823*(1-'Monte Carlo Inputs'!$C$11)+H4823*'Monte Carlo Inputs'!$C$12-H4823*'Monte Carlo Inputs'!$C$13-'Monte Carlo Inputs'!$C$14*(H4823-G4823)</f>
        <v>2199.6404905379277</v>
      </c>
      <c r="N4823" s="16">
        <f>I4823*$E4823*(1-'Monte Carlo Inputs'!$C$11)+I4823*'Monte Carlo Inputs'!$C$12-I4823*'Monte Carlo Inputs'!$C$13-'Monte Carlo Inputs'!$C$14*(I4823-H4823)</f>
        <v>2818.6934649486384</v>
      </c>
      <c r="O4823" s="16">
        <f>J4823*$E4823*(1-'Monte Carlo Inputs'!$C$11)+J4823*'Monte Carlo Inputs'!$C$12-J4823*'Monte Carlo Inputs'!$C$13-'Monte Carlo Inputs'!$C$14*(J4823-I4823)</f>
        <v>3611.9688119585344</v>
      </c>
    </row>
    <row r="4824" spans="1:15">
      <c r="A4824">
        <v>4820</v>
      </c>
      <c r="B4824" s="39">
        <v>0.17969229388774355</v>
      </c>
      <c r="C4824" s="39">
        <v>0.13417978186395182</v>
      </c>
      <c r="D4824" s="29">
        <f>'Monte Carlo Inputs'!$C$6+'Monte Carlo Inputs'!$D$6*B4824</f>
        <v>0.13795113162012765</v>
      </c>
      <c r="E4824" s="29">
        <f>'Monte Carlo Inputs'!$C$7+'Monte Carlo Inputs'!$D$7*C4824</f>
        <v>0.58762438502633285</v>
      </c>
      <c r="F4824" s="16">
        <f>'Monte Carlo Inputs'!$C$17*(1+$D4824)</f>
        <v>2764.1970938184522</v>
      </c>
      <c r="G4824" s="16">
        <f t="shared" ref="G4824:J4824" si="4818">F4824*(1+$D4824)</f>
        <v>3145.5212109317758</v>
      </c>
      <c r="H4824" s="16">
        <f t="shared" si="4818"/>
        <v>3579.4494215149284</v>
      </c>
      <c r="I4824" s="16">
        <f t="shared" si="4818"/>
        <v>4073.2385197899239</v>
      </c>
      <c r="J4824" s="16">
        <f t="shared" si="4818"/>
        <v>4635.1463829536378</v>
      </c>
      <c r="K4824" s="16">
        <f>F4824*$E4824*(1-'Monte Carlo Inputs'!$C$11)+F4824*'Monte Carlo Inputs'!$C$12-F4824*'Monte Carlo Inputs'!$C$13-'Monte Carlo Inputs'!$C$14*(F4824-'Monte Carlo Inputs'!$C$17)</f>
        <v>1267.2699912716021</v>
      </c>
      <c r="L4824" s="16">
        <f>G4824*$E4824*(1-'Monte Carlo Inputs'!$C$11)+G4824*'Monte Carlo Inputs'!$C$12-G4824*'Monte Carlo Inputs'!$C$13-'Monte Carlo Inputs'!$C$14*(G4824-F4824)</f>
        <v>1442.0913206357488</v>
      </c>
      <c r="M4824" s="16">
        <f>H4824*$E4824*(1-'Monte Carlo Inputs'!$C$11)+H4824*'Monte Carlo Inputs'!$C$12-H4824*'Monte Carlo Inputs'!$C$13-'Monte Carlo Inputs'!$C$14*(H4824-G4824)</f>
        <v>1641.029450217015</v>
      </c>
      <c r="N4824" s="16">
        <f>I4824*$E4824*(1-'Monte Carlo Inputs'!$C$11)+I4824*'Monte Carlo Inputs'!$C$12-I4824*'Monte Carlo Inputs'!$C$13-'Monte Carlo Inputs'!$C$14*(I4824-H4824)</f>
        <v>1867.411319896408</v>
      </c>
      <c r="O4824" s="16">
        <f>J4824*$E4824*(1-'Monte Carlo Inputs'!$C$11)+J4824*'Monte Carlo Inputs'!$C$12-J4824*'Monte Carlo Inputs'!$C$13-'Monte Carlo Inputs'!$C$14*(J4824-I4824)</f>
        <v>2125.0228246763536</v>
      </c>
    </row>
    <row r="4825" spans="1:15">
      <c r="A4825">
        <v>4821</v>
      </c>
      <c r="B4825" s="39">
        <v>1.2646946023588308</v>
      </c>
      <c r="C4825" s="39">
        <v>-0.4051588095560521</v>
      </c>
      <c r="D4825" s="29">
        <f>'Monte Carlo Inputs'!$C$6+'Monte Carlo Inputs'!$D$6*B4825</f>
        <v>0.2082421890755701</v>
      </c>
      <c r="E4825" s="29">
        <f>'Monte Carlo Inputs'!$C$7+'Monte Carlo Inputs'!$D$7*C4825</f>
        <v>0.5683204421138156</v>
      </c>
      <c r="F4825" s="16">
        <f>'Monte Carlo Inputs'!$C$17*(1+$D4825)</f>
        <v>2934.9411014834677</v>
      </c>
      <c r="G4825" s="16">
        <f t="shared" ref="G4825:J4825" si="4819">F4825*(1+$D4825)</f>
        <v>3546.1196612642502</v>
      </c>
      <c r="H4825" s="16">
        <f t="shared" si="4819"/>
        <v>4284.5713822498374</v>
      </c>
      <c r="I4825" s="16">
        <f t="shared" si="4819"/>
        <v>5176.7999061400851</v>
      </c>
      <c r="J4825" s="16">
        <f t="shared" si="4819"/>
        <v>6254.8280510009026</v>
      </c>
      <c r="K4825" s="16">
        <f>F4825*$E4825*(1-'Monte Carlo Inputs'!$C$11)+F4825*'Monte Carlo Inputs'!$C$12-F4825*'Monte Carlo Inputs'!$C$13-'Monte Carlo Inputs'!$C$14*(F4825-'Monte Carlo Inputs'!$C$17)</f>
        <v>1307.7494988850642</v>
      </c>
      <c r="L4825" s="16">
        <f>G4825*$E4825*(1-'Monte Carlo Inputs'!$C$11)+G4825*'Monte Carlo Inputs'!$C$12-G4825*'Monte Carlo Inputs'!$C$13-'Monte Carlo Inputs'!$C$14*(G4825-F4825)</f>
        <v>1580.07811729537</v>
      </c>
      <c r="M4825" s="16">
        <f>H4825*$E4825*(1-'Monte Carlo Inputs'!$C$11)+H4825*'Monte Carlo Inputs'!$C$12-H4825*'Monte Carlo Inputs'!$C$13-'Monte Carlo Inputs'!$C$14*(H4825-G4825)</f>
        <v>1909.1170433513635</v>
      </c>
      <c r="N4825" s="16">
        <f>I4825*$E4825*(1-'Monte Carlo Inputs'!$C$11)+I4825*'Monte Carlo Inputs'!$C$12-I4825*'Monte Carlo Inputs'!$C$13-'Monte Carlo Inputs'!$C$14*(I4825-H4825)</f>
        <v>2306.675755660332</v>
      </c>
      <c r="O4825" s="16">
        <f>J4825*$E4825*(1-'Monte Carlo Inputs'!$C$11)+J4825*'Monte Carlo Inputs'!$C$12-J4825*'Monte Carlo Inputs'!$C$13-'Monte Carlo Inputs'!$C$14*(J4825-I4825)</f>
        <v>2787.0229645065842</v>
      </c>
    </row>
    <row r="4826" spans="1:15">
      <c r="A4826">
        <v>4822</v>
      </c>
      <c r="B4826" s="39">
        <v>-0.51051944138012118</v>
      </c>
      <c r="C4826" s="39">
        <v>-0.24337599406680951</v>
      </c>
      <c r="D4826" s="29">
        <f>'Monte Carlo Inputs'!$C$6+'Monte Carlo Inputs'!$D$6*B4826</f>
        <v>9.3236284138835904E-2</v>
      </c>
      <c r="E4826" s="29">
        <f>'Monte Carlo Inputs'!$C$7+'Monte Carlo Inputs'!$D$7*C4826</f>
        <v>0.57411095346255503</v>
      </c>
      <c r="F4826" s="16">
        <f>'Monte Carlo Inputs'!$C$17*(1+$D4826)</f>
        <v>2655.5802578016464</v>
      </c>
      <c r="G4826" s="16">
        <f t="shared" ref="G4826:J4826" si="4820">F4826*(1+$D4826)</f>
        <v>2903.1766932715236</v>
      </c>
      <c r="H4826" s="16">
        <f t="shared" si="4820"/>
        <v>3173.8581003506333</v>
      </c>
      <c r="I4826" s="16">
        <f t="shared" si="4820"/>
        <v>3469.7768360112709</v>
      </c>
      <c r="J4826" s="16">
        <f t="shared" si="4820"/>
        <v>3793.2859349919686</v>
      </c>
      <c r="K4826" s="16">
        <f>F4826*$E4826*(1-'Monte Carlo Inputs'!$C$11)+F4826*'Monte Carlo Inputs'!$C$12-F4826*'Monte Carlo Inputs'!$C$13-'Monte Carlo Inputs'!$C$14*(F4826-'Monte Carlo Inputs'!$C$17)</f>
        <v>1190.3380859106146</v>
      </c>
      <c r="L4826" s="16">
        <f>G4826*$E4826*(1-'Monte Carlo Inputs'!$C$11)+G4826*'Monte Carlo Inputs'!$C$12-G4826*'Monte Carlo Inputs'!$C$13-'Monte Carlo Inputs'!$C$14*(G4826-F4826)</f>
        <v>1301.3207859098547</v>
      </c>
      <c r="M4826" s="16">
        <f>H4826*$E4826*(1-'Monte Carlo Inputs'!$C$11)+H4826*'Monte Carlo Inputs'!$C$12-H4826*'Monte Carlo Inputs'!$C$13-'Monte Carlo Inputs'!$C$14*(H4826-G4826)</f>
        <v>1422.6511004607191</v>
      </c>
      <c r="N4826" s="16">
        <f>I4826*$E4826*(1-'Monte Carlo Inputs'!$C$11)+I4826*'Monte Carlo Inputs'!$C$12-I4826*'Monte Carlo Inputs'!$C$13-'Monte Carlo Inputs'!$C$14*(I4826-H4826)</f>
        <v>1555.2938026937022</v>
      </c>
      <c r="O4826" s="16">
        <f>J4826*$E4826*(1-'Monte Carlo Inputs'!$C$11)+J4826*'Monte Carlo Inputs'!$C$12-J4826*'Monte Carlo Inputs'!$C$13-'Monte Carlo Inputs'!$C$14*(J4826-I4826)</f>
        <v>1700.303617601023</v>
      </c>
    </row>
    <row r="4827" spans="1:15">
      <c r="A4827">
        <v>4823</v>
      </c>
      <c r="B4827" s="39">
        <v>0.27882099622583134</v>
      </c>
      <c r="C4827" s="39">
        <v>-0.37004370117804308</v>
      </c>
      <c r="D4827" s="29">
        <f>'Monte Carlo Inputs'!$C$6+'Monte Carlo Inputs'!$D$6*B4827</f>
        <v>0.14437310994877159</v>
      </c>
      <c r="E4827" s="29">
        <f>'Monte Carlo Inputs'!$C$7+'Monte Carlo Inputs'!$D$7*C4827</f>
        <v>0.56957727790913892</v>
      </c>
      <c r="F4827" s="16">
        <f>'Monte Carlo Inputs'!$C$17*(1+$D4827)</f>
        <v>2779.7967213765614</v>
      </c>
      <c r="G4827" s="16">
        <f t="shared" ref="G4827:J4827" si="4821">F4827*(1+$D4827)</f>
        <v>3181.1246190670945</v>
      </c>
      <c r="H4827" s="16">
        <f t="shared" si="4821"/>
        <v>3640.3934734564118</v>
      </c>
      <c r="I4827" s="16">
        <f t="shared" si="4821"/>
        <v>4165.9684006565249</v>
      </c>
      <c r="J4827" s="16">
        <f t="shared" si="4821"/>
        <v>4767.4222146076172</v>
      </c>
      <c r="K4827" s="16">
        <f>F4827*$E4827*(1-'Monte Carlo Inputs'!$C$11)+F4827*'Monte Carlo Inputs'!$C$12-F4827*'Monte Carlo Inputs'!$C$13-'Monte Carlo Inputs'!$C$14*(F4827-'Monte Carlo Inputs'!$C$17)</f>
        <v>1238.9538864227177</v>
      </c>
      <c r="L4827" s="16">
        <f>G4827*$E4827*(1-'Monte Carlo Inputs'!$C$11)+G4827*'Monte Carlo Inputs'!$C$12-G4827*'Monte Carlo Inputs'!$C$13-'Monte Carlo Inputs'!$C$14*(G4827-F4827)</f>
        <v>1417.8255120886829</v>
      </c>
      <c r="M4827" s="16">
        <f>H4827*$E4827*(1-'Monte Carlo Inputs'!$C$11)+H4827*'Monte Carlo Inputs'!$C$12-H4827*'Monte Carlo Inputs'!$C$13-'Monte Carlo Inputs'!$C$14*(H4827-G4827)</f>
        <v>1622.5213906336353</v>
      </c>
      <c r="N4827" s="16">
        <f>I4827*$E4827*(1-'Monte Carlo Inputs'!$C$11)+I4827*'Monte Carlo Inputs'!$C$12-I4827*'Monte Carlo Inputs'!$C$13-'Monte Carlo Inputs'!$C$14*(I4827-H4827)</f>
        <v>1856.7698497578187</v>
      </c>
      <c r="O4827" s="16">
        <f>J4827*$E4827*(1-'Monte Carlo Inputs'!$C$11)+J4827*'Monte Carlo Inputs'!$C$12-J4827*'Monte Carlo Inputs'!$C$13-'Monte Carlo Inputs'!$C$14*(J4827-I4827)</f>
        <v>2124.8374874264687</v>
      </c>
    </row>
    <row r="4828" spans="1:15">
      <c r="A4828">
        <v>4824</v>
      </c>
      <c r="B4828" s="39">
        <v>0.62181755173958453</v>
      </c>
      <c r="C4828" s="39">
        <v>0.33094820802319463</v>
      </c>
      <c r="D4828" s="29">
        <f>'Monte Carlo Inputs'!$C$6+'Monte Carlo Inputs'!$D$6*B4828</f>
        <v>0.16659388349220278</v>
      </c>
      <c r="E4828" s="29">
        <f>'Monte Carlo Inputs'!$C$7+'Monte Carlo Inputs'!$D$7*C4828</f>
        <v>0.59466709720378563</v>
      </c>
      <c r="F4828" s="16">
        <f>'Monte Carlo Inputs'!$C$17*(1+$D4828)</f>
        <v>2833.7732023909102</v>
      </c>
      <c r="G4828" s="16">
        <f t="shared" ref="G4828:J4828" si="4822">F4828*(1+$D4828)</f>
        <v>3305.8624851133477</v>
      </c>
      <c r="H4828" s="16">
        <f t="shared" si="4822"/>
        <v>3856.5989547995646</v>
      </c>
      <c r="I4828" s="16">
        <f t="shared" si="4822"/>
        <v>4499.084751751594</v>
      </c>
      <c r="J4828" s="16">
        <f t="shared" si="4822"/>
        <v>5248.6047527064447</v>
      </c>
      <c r="K4828" s="16">
        <f>F4828*$E4828*(1-'Monte Carlo Inputs'!$C$11)+F4828*'Monte Carlo Inputs'!$C$12-F4828*'Monte Carlo Inputs'!$C$13-'Monte Carlo Inputs'!$C$14*(F4828-'Monte Carlo Inputs'!$C$17)</f>
        <v>1314.3938883115932</v>
      </c>
      <c r="L4828" s="16">
        <f>G4828*$E4828*(1-'Monte Carlo Inputs'!$C$11)+G4828*'Monte Carlo Inputs'!$C$12-G4828*'Monte Carlo Inputs'!$C$13-'Monte Carlo Inputs'!$C$14*(G4828-F4828)</f>
        <v>1533.363870603838</v>
      </c>
      <c r="M4828" s="16">
        <f>H4828*$E4828*(1-'Monte Carlo Inputs'!$C$11)+H4828*'Monte Carlo Inputs'!$C$12-H4828*'Monte Carlo Inputs'!$C$13-'Monte Carlo Inputs'!$C$14*(H4828-G4828)</f>
        <v>1788.812912614367</v>
      </c>
      <c r="N4828" s="16">
        <f>I4828*$E4828*(1-'Monte Carlo Inputs'!$C$11)+I4828*'Monte Carlo Inputs'!$C$12-I4828*'Monte Carlo Inputs'!$C$13-'Monte Carlo Inputs'!$C$14*(I4828-H4828)</f>
        <v>2086.8182025677925</v>
      </c>
      <c r="O4828" s="16">
        <f>J4828*$E4828*(1-'Monte Carlo Inputs'!$C$11)+J4828*'Monte Carlo Inputs'!$C$12-J4828*'Monte Carlo Inputs'!$C$13-'Monte Carlo Inputs'!$C$14*(J4828-I4828)</f>
        <v>2434.4693510757788</v>
      </c>
    </row>
    <row r="4829" spans="1:15">
      <c r="A4829">
        <v>4825</v>
      </c>
      <c r="B4829" s="39">
        <v>0.40491659919268219</v>
      </c>
      <c r="C4829" s="39">
        <v>-2.0223877014702984</v>
      </c>
      <c r="D4829" s="29">
        <f>'Monte Carlo Inputs'!$C$6+'Monte Carlo Inputs'!$D$6*B4829</f>
        <v>0.15254211862628425</v>
      </c>
      <c r="E4829" s="29">
        <f>'Monte Carlo Inputs'!$C$7+'Monte Carlo Inputs'!$D$7*C4829</f>
        <v>0.51043677737587956</v>
      </c>
      <c r="F4829" s="16">
        <f>'Monte Carlo Inputs'!$C$17*(1+$D4829)</f>
        <v>2799.6400603551078</v>
      </c>
      <c r="G4829" s="16">
        <f t="shared" ref="G4829:J4829" si="4823">F4829*(1+$D4829)</f>
        <v>3226.7030865526945</v>
      </c>
      <c r="H4829" s="16">
        <f t="shared" si="4823"/>
        <v>3718.9112115534131</v>
      </c>
      <c r="I4829" s="16">
        <f t="shared" si="4823"/>
        <v>4286.2018067468125</v>
      </c>
      <c r="J4829" s="16">
        <f t="shared" si="4823"/>
        <v>4940.0281112077791</v>
      </c>
      <c r="K4829" s="16">
        <f>F4829*$E4829*(1-'Monte Carlo Inputs'!$C$11)+F4829*'Monte Carlo Inputs'!$C$12-F4829*'Monte Carlo Inputs'!$C$13-'Monte Carlo Inputs'!$C$14*(F4829-'Monte Carlo Inputs'!$C$17)</f>
        <v>1130.2720734415864</v>
      </c>
      <c r="L4829" s="16">
        <f>G4829*$E4829*(1-'Monte Carlo Inputs'!$C$11)+G4829*'Monte Carlo Inputs'!$C$12-G4829*'Monte Carlo Inputs'!$C$13-'Monte Carlo Inputs'!$C$14*(G4829-F4829)</f>
        <v>1302.6861701484897</v>
      </c>
      <c r="M4829" s="16">
        <f>H4829*$E4829*(1-'Monte Carlo Inputs'!$C$11)+H4829*'Monte Carlo Inputs'!$C$12-H4829*'Monte Carlo Inputs'!$C$13-'Monte Carlo Inputs'!$C$14*(H4829-G4829)</f>
        <v>1501.4006784481001</v>
      </c>
      <c r="N4829" s="16">
        <f>I4829*$E4829*(1-'Monte Carlo Inputs'!$C$11)+I4829*'Monte Carlo Inputs'!$C$12-I4829*'Monte Carlo Inputs'!$C$13-'Monte Carlo Inputs'!$C$14*(I4829-H4829)</f>
        <v>1730.427518845514</v>
      </c>
      <c r="O4829" s="16">
        <f>J4829*$E4829*(1-'Monte Carlo Inputs'!$C$11)+J4829*'Monte Carlo Inputs'!$C$12-J4829*'Monte Carlo Inputs'!$C$13-'Monte Carlo Inputs'!$C$14*(J4829-I4829)</f>
        <v>1994.3905986994334</v>
      </c>
    </row>
    <row r="4830" spans="1:15">
      <c r="A4830">
        <v>4826</v>
      </c>
      <c r="B4830" s="39">
        <v>1.4324584839286734</v>
      </c>
      <c r="C4830" s="39">
        <v>0.73991323670172904</v>
      </c>
      <c r="D4830" s="29">
        <f>'Monte Carlo Inputs'!$C$6+'Monte Carlo Inputs'!$D$6*B4830</f>
        <v>0.21911064580262607</v>
      </c>
      <c r="E4830" s="29">
        <f>'Monte Carlo Inputs'!$C$7+'Monte Carlo Inputs'!$D$7*C4830</f>
        <v>0.60930472501758792</v>
      </c>
      <c r="F4830" s="16">
        <f>'Monte Carlo Inputs'!$C$17*(1+$D4830)</f>
        <v>2961.3416697191597</v>
      </c>
      <c r="G4830" s="16">
        <f t="shared" ref="G4830:J4830" si="4824">F4830*(1+$D4830)</f>
        <v>3610.2031554135519</v>
      </c>
      <c r="H4830" s="16">
        <f t="shared" si="4824"/>
        <v>4401.2371002748941</v>
      </c>
      <c r="I4830" s="16">
        <f t="shared" si="4824"/>
        <v>5365.5950036466038</v>
      </c>
      <c r="J4830" s="16">
        <f t="shared" si="4824"/>
        <v>6541.2539900109559</v>
      </c>
      <c r="K4830" s="16">
        <f>F4830*$E4830*(1-'Monte Carlo Inputs'!$C$11)+F4830*'Monte Carlo Inputs'!$C$12-F4830*'Monte Carlo Inputs'!$C$13-'Monte Carlo Inputs'!$C$14*(F4830-'Monte Carlo Inputs'!$C$17)</f>
        <v>1406.2418692874021</v>
      </c>
      <c r="L4830" s="16">
        <f>G4830*$E4830*(1-'Monte Carlo Inputs'!$C$11)+G4830*'Monte Carlo Inputs'!$C$12-G4830*'Monte Carlo Inputs'!$C$13-'Monte Carlo Inputs'!$C$14*(G4830-F4830)</f>
        <v>1714.3644334216569</v>
      </c>
      <c r="M4830" s="16">
        <f>H4830*$E4830*(1-'Monte Carlo Inputs'!$C$11)+H4830*'Monte Carlo Inputs'!$C$12-H4830*'Monte Carlo Inputs'!$C$13-'Monte Carlo Inputs'!$C$14*(H4830-G4830)</f>
        <v>2089.9999315697291</v>
      </c>
      <c r="N4830" s="16">
        <f>I4830*$E4830*(1-'Monte Carlo Inputs'!$C$11)+I4830*'Monte Carlo Inputs'!$C$12-I4830*'Monte Carlo Inputs'!$C$13-'Monte Carlo Inputs'!$C$14*(I4830-H4830)</f>
        <v>2547.9411663034175</v>
      </c>
      <c r="O4830" s="16">
        <f>J4830*$E4830*(1-'Monte Carlo Inputs'!$C$11)+J4830*'Monte Carlo Inputs'!$C$12-J4830*'Monte Carlo Inputs'!$C$13-'Monte Carlo Inputs'!$C$14*(J4830-I4830)</f>
        <v>3106.2222007192559</v>
      </c>
    </row>
    <row r="4831" spans="1:15">
      <c r="A4831">
        <v>4827</v>
      </c>
      <c r="B4831" s="39">
        <v>1.3846859718861992</v>
      </c>
      <c r="C4831" s="39">
        <v>0.18430896656809093</v>
      </c>
      <c r="D4831" s="29">
        <f>'Monte Carlo Inputs'!$C$6+'Monte Carlo Inputs'!$D$6*B4831</f>
        <v>0.21601573958671194</v>
      </c>
      <c r="E4831" s="29">
        <f>'Monte Carlo Inputs'!$C$7+'Monte Carlo Inputs'!$D$7*C4831</f>
        <v>0.58941860286124048</v>
      </c>
      <c r="F4831" s="16">
        <f>'Monte Carlo Inputs'!$C$17*(1+$D4831)</f>
        <v>2953.8238330300824</v>
      </c>
      <c r="G4831" s="16">
        <f t="shared" ref="G4831:J4831" si="4825">F4831*(1+$D4831)</f>
        <v>3591.8962729309319</v>
      </c>
      <c r="H4831" s="16">
        <f t="shared" si="4825"/>
        <v>4367.8024028468617</v>
      </c>
      <c r="I4831" s="16">
        <f t="shared" si="4825"/>
        <v>5311.3164692664441</v>
      </c>
      <c r="J4831" s="16">
        <f t="shared" si="4825"/>
        <v>6458.6444245541188</v>
      </c>
      <c r="K4831" s="16">
        <f>F4831*$E4831*(1-'Monte Carlo Inputs'!$C$11)+F4831*'Monte Carlo Inputs'!$C$12-F4831*'Monte Carlo Inputs'!$C$13-'Monte Carlo Inputs'!$C$14*(F4831-'Monte Carlo Inputs'!$C$17)</f>
        <v>1360.7706520450245</v>
      </c>
      <c r="L4831" s="16">
        <f>G4831*$E4831*(1-'Monte Carlo Inputs'!$C$11)+G4831*'Monte Carlo Inputs'!$C$12-G4831*'Monte Carlo Inputs'!$C$13-'Monte Carlo Inputs'!$C$14*(G4831-F4831)</f>
        <v>1654.7185308544229</v>
      </c>
      <c r="M4831" s="16">
        <f>H4831*$E4831*(1-'Monte Carlo Inputs'!$C$11)+H4831*'Monte Carlo Inputs'!$C$12-H4831*'Monte Carlo Inputs'!$C$13-'Monte Carlo Inputs'!$C$14*(H4831-G4831)</f>
        <v>2012.1637781047784</v>
      </c>
      <c r="N4831" s="16">
        <f>I4831*$E4831*(1-'Monte Carlo Inputs'!$C$11)+I4831*'Monte Carlo Inputs'!$C$12-I4831*'Monte Carlo Inputs'!$C$13-'Monte Carlo Inputs'!$C$14*(I4831-H4831)</f>
        <v>2446.8228248016749</v>
      </c>
      <c r="O4831" s="16">
        <f>J4831*$E4831*(1-'Monte Carlo Inputs'!$C$11)+J4831*'Monte Carlo Inputs'!$C$12-J4831*'Monte Carlo Inputs'!$C$13-'Monte Carlo Inputs'!$C$14*(J4831-I4831)</f>
        <v>2975.3750669388569</v>
      </c>
    </row>
    <row r="4832" spans="1:15">
      <c r="A4832">
        <v>4828</v>
      </c>
      <c r="B4832" s="39">
        <v>-0.60880091681120063</v>
      </c>
      <c r="C4832" s="39">
        <v>-0.17208607893277925</v>
      </c>
      <c r="D4832" s="29">
        <f>'Monte Carlo Inputs'!$C$6+'Monte Carlo Inputs'!$D$6*B4832</f>
        <v>8.6869192767328685E-2</v>
      </c>
      <c r="E4832" s="29">
        <f>'Monte Carlo Inputs'!$C$7+'Monte Carlo Inputs'!$D$7*C4832</f>
        <v>0.57666255365189478</v>
      </c>
      <c r="F4832" s="16">
        <f>'Monte Carlo Inputs'!$C$17*(1+$D4832)</f>
        <v>2640.1139561511181</v>
      </c>
      <c r="G4832" s="16">
        <f t="shared" ref="G4832:J4832" si="4826">F4832*(1+$D4832)</f>
        <v>2869.4585243357242</v>
      </c>
      <c r="H4832" s="16">
        <f t="shared" si="4826"/>
        <v>3118.7260700240986</v>
      </c>
      <c r="I4832" s="16">
        <f t="shared" si="4826"/>
        <v>3389.6472861895154</v>
      </c>
      <c r="J4832" s="16">
        <f t="shared" si="4826"/>
        <v>3684.1032097067646</v>
      </c>
      <c r="K4832" s="16">
        <f>F4832*$E4832*(1-'Monte Carlo Inputs'!$C$11)+F4832*'Monte Carlo Inputs'!$C$12-F4832*'Monte Carlo Inputs'!$C$13-'Monte Carlo Inputs'!$C$14*(F4832-'Monte Carlo Inputs'!$C$17)</f>
        <v>1187.9618312739242</v>
      </c>
      <c r="L4832" s="16">
        <f>G4832*$E4832*(1-'Monte Carlo Inputs'!$C$11)+G4832*'Monte Carlo Inputs'!$C$12-G4832*'Monte Carlo Inputs'!$C$13-'Monte Carlo Inputs'!$C$14*(G4832-F4832)</f>
        <v>1291.1591165950874</v>
      </c>
      <c r="M4832" s="16">
        <f>H4832*$E4832*(1-'Monte Carlo Inputs'!$C$11)+H4832*'Monte Carlo Inputs'!$C$12-H4832*'Monte Carlo Inputs'!$C$13-'Monte Carlo Inputs'!$C$14*(H4832-G4832)</f>
        <v>1403.3210667878795</v>
      </c>
      <c r="N4832" s="16">
        <f>I4832*$E4832*(1-'Monte Carlo Inputs'!$C$11)+I4832*'Monte Carlo Inputs'!$C$12-I4832*'Monte Carlo Inputs'!$C$13-'Monte Carlo Inputs'!$C$14*(I4832-H4832)</f>
        <v>1525.2264350531293</v>
      </c>
      <c r="O4832" s="16">
        <f>J4832*$E4832*(1-'Monte Carlo Inputs'!$C$11)+J4832*'Monte Carlo Inputs'!$C$12-J4832*'Monte Carlo Inputs'!$C$13-'Monte Carlo Inputs'!$C$14*(J4832-I4832)</f>
        <v>1657.7216242535851</v>
      </c>
    </row>
    <row r="4833" spans="1:15">
      <c r="A4833">
        <v>4829</v>
      </c>
      <c r="B4833" s="39">
        <v>0.93795652213617675</v>
      </c>
      <c r="C4833" s="39">
        <v>1.2156152717994984</v>
      </c>
      <c r="D4833" s="29">
        <f>'Monte Carlo Inputs'!$C$6+'Monte Carlo Inputs'!$D$6*B4833</f>
        <v>0.18707470860986053</v>
      </c>
      <c r="E4833" s="29">
        <f>'Monte Carlo Inputs'!$C$7+'Monte Carlo Inputs'!$D$7*C4833</f>
        <v>0.62633099585186713</v>
      </c>
      <c r="F4833" s="16">
        <f>'Monte Carlo Inputs'!$C$17*(1+$D4833)</f>
        <v>2883.5231746842128</v>
      </c>
      <c r="G4833" s="16">
        <f t="shared" ref="G4833:J4833" si="4827">F4833*(1+$D4833)</f>
        <v>3422.9574323580418</v>
      </c>
      <c r="H4833" s="16">
        <f t="shared" si="4827"/>
        <v>4063.3061966003788</v>
      </c>
      <c r="I4833" s="16">
        <f t="shared" si="4827"/>
        <v>4823.4480193220352</v>
      </c>
      <c r="J4833" s="16">
        <f t="shared" si="4827"/>
        <v>5725.7931520315142</v>
      </c>
      <c r="K4833" s="16">
        <f>F4833*$E4833*(1-'Monte Carlo Inputs'!$C$11)+F4833*'Monte Carlo Inputs'!$C$12-F4833*'Monte Carlo Inputs'!$C$13-'Monte Carlo Inputs'!$C$14*(F4833-'Monte Carlo Inputs'!$C$17)</f>
        <v>1403.1535632660077</v>
      </c>
      <c r="L4833" s="16">
        <f>G4833*$E4833*(1-'Monte Carlo Inputs'!$C$11)+G4833*'Monte Carlo Inputs'!$C$12-G4833*'Monte Carlo Inputs'!$C$13-'Monte Carlo Inputs'!$C$14*(G4833-F4833)</f>
        <v>1665.6481072488839</v>
      </c>
      <c r="M4833" s="16">
        <f>H4833*$E4833*(1-'Monte Carlo Inputs'!$C$11)+H4833*'Monte Carlo Inputs'!$C$12-H4833*'Monte Carlo Inputs'!$C$13-'Monte Carlo Inputs'!$C$14*(H4833-G4833)</f>
        <v>1977.2487415590344</v>
      </c>
      <c r="N4833" s="16">
        <f>I4833*$E4833*(1-'Monte Carlo Inputs'!$C$11)+I4833*'Monte Carlo Inputs'!$C$12-I4833*'Monte Carlo Inputs'!$C$13-'Monte Carlo Inputs'!$C$14*(I4833-H4833)</f>
        <v>2347.1419737354049</v>
      </c>
      <c r="O4833" s="16">
        <f>J4833*$E4833*(1-'Monte Carlo Inputs'!$C$11)+J4833*'Monte Carlo Inputs'!$C$12-J4833*'Monte Carlo Inputs'!$C$13-'Monte Carlo Inputs'!$C$14*(J4833-I4833)</f>
        <v>2786.2328745379282</v>
      </c>
    </row>
    <row r="4834" spans="1:15">
      <c r="A4834">
        <v>4830</v>
      </c>
      <c r="B4834" s="39">
        <v>-0.84970398308165207</v>
      </c>
      <c r="C4834" s="39">
        <v>-0.54055173192990846</v>
      </c>
      <c r="D4834" s="29">
        <f>'Monte Carlo Inputs'!$C$6+'Monte Carlo Inputs'!$D$6*B4834</f>
        <v>7.1262469039459514E-2</v>
      </c>
      <c r="E4834" s="29">
        <f>'Monte Carlo Inputs'!$C$7+'Monte Carlo Inputs'!$D$7*C4834</f>
        <v>0.56347447469030432</v>
      </c>
      <c r="F4834" s="16">
        <f>'Monte Carlo Inputs'!$C$17*(1+$D4834)</f>
        <v>2602.2036635437512</v>
      </c>
      <c r="G4834" s="16">
        <f t="shared" ref="G4834:J4834" si="4828">F4834*(1+$D4834)</f>
        <v>2787.6431215514058</v>
      </c>
      <c r="H4834" s="16">
        <f t="shared" si="4828"/>
        <v>2986.2974531940249</v>
      </c>
      <c r="I4834" s="16">
        <f t="shared" si="4828"/>
        <v>3199.1083829948807</v>
      </c>
      <c r="J4834" s="16">
        <f t="shared" si="4828"/>
        <v>3427.0847450919287</v>
      </c>
      <c r="K4834" s="16">
        <f>F4834*$E4834*(1-'Monte Carlo Inputs'!$C$11)+F4834*'Monte Carlo Inputs'!$C$12-F4834*'Monte Carlo Inputs'!$C$13-'Monte Carlo Inputs'!$C$14*(F4834-'Monte Carlo Inputs'!$C$17)</f>
        <v>1145.8989560581419</v>
      </c>
      <c r="L4834" s="16">
        <f>G4834*$E4834*(1-'Monte Carlo Inputs'!$C$11)+G4834*'Monte Carlo Inputs'!$C$12-G4834*'Monte Carlo Inputs'!$C$13-'Monte Carlo Inputs'!$C$14*(G4834-F4834)</f>
        <v>1227.558544936584</v>
      </c>
      <c r="M4834" s="16">
        <f>H4834*$E4834*(1-'Monte Carlo Inputs'!$C$11)+H4834*'Monte Carlo Inputs'!$C$12-H4834*'Monte Carlo Inputs'!$C$13-'Monte Carlo Inputs'!$C$14*(H4834-G4834)</f>
        <v>1315.0373977392512</v>
      </c>
      <c r="N4834" s="16">
        <f>I4834*$E4834*(1-'Monte Carlo Inputs'!$C$11)+I4834*'Monte Carlo Inputs'!$C$12-I4834*'Monte Carlo Inputs'!$C$13-'Monte Carlo Inputs'!$C$14*(I4834-H4834)</f>
        <v>1408.7502095813763</v>
      </c>
      <c r="O4834" s="16">
        <f>J4834*$E4834*(1-'Monte Carlo Inputs'!$C$11)+J4834*'Monte Carlo Inputs'!$C$12-J4834*'Monte Carlo Inputs'!$C$13-'Monte Carlo Inputs'!$C$14*(J4834-I4834)</f>
        <v>1509.141227776001</v>
      </c>
    </row>
    <row r="4835" spans="1:15">
      <c r="A4835">
        <v>4831</v>
      </c>
      <c r="B4835" s="39">
        <v>0.23572260551242163</v>
      </c>
      <c r="C4835" s="39">
        <v>0.69337879549168258</v>
      </c>
      <c r="D4835" s="29">
        <f>'Monte Carlo Inputs'!$C$6+'Monte Carlo Inputs'!$D$6*B4835</f>
        <v>0.14158101316315069</v>
      </c>
      <c r="E4835" s="29">
        <f>'Monte Carlo Inputs'!$C$7+'Monte Carlo Inputs'!$D$7*C4835</f>
        <v>0.60763916981557742</v>
      </c>
      <c r="F4835" s="16">
        <f>'Monte Carlo Inputs'!$C$17*(1+$D4835)</f>
        <v>2773.01443907461</v>
      </c>
      <c r="G4835" s="16">
        <f t="shared" ref="G4835:J4835" si="4829">F4835*(1+$D4835)</f>
        <v>3165.6206328748394</v>
      </c>
      <c r="H4835" s="16">
        <f t="shared" si="4829"/>
        <v>3613.8124093674337</v>
      </c>
      <c r="I4835" s="16">
        <f t="shared" si="4829"/>
        <v>4125.4596316672414</v>
      </c>
      <c r="J4835" s="16">
        <f t="shared" si="4829"/>
        <v>4709.5463860823684</v>
      </c>
      <c r="K4835" s="16">
        <f>F4835*$E4835*(1-'Monte Carlo Inputs'!$C$11)+F4835*'Monte Carlo Inputs'!$C$12-F4835*'Monte Carlo Inputs'!$C$13-'Monte Carlo Inputs'!$C$14*(F4835-'Monte Carlo Inputs'!$C$17)</f>
        <v>1310.9354910737593</v>
      </c>
      <c r="L4835" s="16">
        <f>G4835*$E4835*(1-'Monte Carlo Inputs'!$C$11)+G4835*'Monte Carlo Inputs'!$C$12-G4835*'Monte Carlo Inputs'!$C$13-'Monte Carlo Inputs'!$C$14*(G4835-F4835)</f>
        <v>1496.5390660915148</v>
      </c>
      <c r="M4835" s="16">
        <f>H4835*$E4835*(1-'Monte Carlo Inputs'!$C$11)+H4835*'Monte Carlo Inputs'!$C$12-H4835*'Monte Carlo Inputs'!$C$13-'Monte Carlo Inputs'!$C$14*(H4835-G4835)</f>
        <v>1708.4205833069871</v>
      </c>
      <c r="N4835" s="16">
        <f>I4835*$E4835*(1-'Monte Carlo Inputs'!$C$11)+I4835*'Monte Carlo Inputs'!$C$12-I4835*'Monte Carlo Inputs'!$C$13-'Monte Carlo Inputs'!$C$14*(I4835-H4835)</f>
        <v>1950.3005004003712</v>
      </c>
      <c r="O4835" s="16">
        <f>J4835*$E4835*(1-'Monte Carlo Inputs'!$C$11)+J4835*'Monte Carlo Inputs'!$C$12-J4835*'Monte Carlo Inputs'!$C$13-'Monte Carlo Inputs'!$C$14*(J4835-I4835)</f>
        <v>2226.4260212196555</v>
      </c>
    </row>
    <row r="4836" spans="1:15">
      <c r="A4836">
        <v>4832</v>
      </c>
      <c r="B4836" s="39">
        <v>-0.50025928374809847</v>
      </c>
      <c r="C4836" s="39">
        <v>1.9112668067996308</v>
      </c>
      <c r="D4836" s="29">
        <f>'Monte Carlo Inputs'!$C$6+'Monte Carlo Inputs'!$D$6*B4836</f>
        <v>9.3900980724256691E-2</v>
      </c>
      <c r="E4836" s="29">
        <f>'Monte Carlo Inputs'!$C$7+'Monte Carlo Inputs'!$D$7*C4836</f>
        <v>0.65122967310633795</v>
      </c>
      <c r="F4836" s="16">
        <f>'Monte Carlo Inputs'!$C$17*(1+$D4836)</f>
        <v>2657.1948722772927</v>
      </c>
      <c r="G4836" s="16">
        <f t="shared" ref="G4836:J4836" si="4830">F4836*(1+$D4836)</f>
        <v>2906.7080767595967</v>
      </c>
      <c r="H4836" s="16">
        <f t="shared" si="4830"/>
        <v>3179.6508158464412</v>
      </c>
      <c r="I4836" s="16">
        <f t="shared" si="4830"/>
        <v>3478.2231458151055</v>
      </c>
      <c r="J4836" s="16">
        <f t="shared" si="4830"/>
        <v>3804.8317103849536</v>
      </c>
      <c r="K4836" s="16">
        <f>F4836*$E4836*(1-'Monte Carlo Inputs'!$C$11)+F4836*'Monte Carlo Inputs'!$C$12-F4836*'Monte Carlo Inputs'!$C$13-'Monte Carlo Inputs'!$C$14*(F4836-'Monte Carlo Inputs'!$C$17)</f>
        <v>1336.9017513249348</v>
      </c>
      <c r="L4836" s="16">
        <f>G4836*$E4836*(1-'Monte Carlo Inputs'!$C$11)+G4836*'Monte Carlo Inputs'!$C$12-G4836*'Monte Carlo Inputs'!$C$13-'Monte Carlo Inputs'!$C$14*(G4836-F4836)</f>
        <v>1462.4381369063221</v>
      </c>
      <c r="M4836" s="16">
        <f>H4836*$E4836*(1-'Monte Carlo Inputs'!$C$11)+H4836*'Monte Carlo Inputs'!$C$12-H4836*'Monte Carlo Inputs'!$C$13-'Monte Carlo Inputs'!$C$14*(H4836-G4836)</f>
        <v>1599.7625122103807</v>
      </c>
      <c r="N4836" s="16">
        <f>I4836*$E4836*(1-'Monte Carlo Inputs'!$C$11)+I4836*'Monte Carlo Inputs'!$C$12-I4836*'Monte Carlo Inputs'!$C$13-'Monte Carlo Inputs'!$C$14*(I4836-H4836)</f>
        <v>1749.9817810328364</v>
      </c>
      <c r="O4836" s="16">
        <f>J4836*$E4836*(1-'Monte Carlo Inputs'!$C$11)+J4836*'Monte Carlo Inputs'!$C$12-J4836*'Monte Carlo Inputs'!$C$13-'Monte Carlo Inputs'!$C$14*(J4836-I4836)</f>
        <v>1914.3067865214016</v>
      </c>
    </row>
    <row r="4837" spans="1:15">
      <c r="A4837">
        <v>4833</v>
      </c>
      <c r="B4837" s="39">
        <v>0.40674472943843448</v>
      </c>
      <c r="C4837" s="39">
        <v>-0.68419727449920331</v>
      </c>
      <c r="D4837" s="29">
        <f>'Monte Carlo Inputs'!$C$6+'Monte Carlo Inputs'!$D$6*B4837</f>
        <v>0.15266055266751802</v>
      </c>
      <c r="E4837" s="29">
        <f>'Monte Carlo Inputs'!$C$7+'Monte Carlo Inputs'!$D$7*C4837</f>
        <v>0.55833313046330491</v>
      </c>
      <c r="F4837" s="16">
        <f>'Monte Carlo Inputs'!$C$17*(1+$D4837)</f>
        <v>2799.9277484846684</v>
      </c>
      <c r="G4837" s="16">
        <f t="shared" ref="G4837:J4837" si="4831">F4837*(1+$D4837)</f>
        <v>3227.366265997457</v>
      </c>
      <c r="H4837" s="16">
        <f t="shared" si="4831"/>
        <v>3720.0577838251329</v>
      </c>
      <c r="I4837" s="16">
        <f t="shared" si="4831"/>
        <v>4287.96386105898</v>
      </c>
      <c r="J4837" s="16">
        <f t="shared" si="4831"/>
        <v>4942.5667939065879</v>
      </c>
      <c r="K4837" s="16">
        <f>F4837*$E4837*(1-'Monte Carlo Inputs'!$C$11)+F4837*'Monte Carlo Inputs'!$C$12-F4837*'Monte Carlo Inputs'!$C$13-'Monte Carlo Inputs'!$C$14*(F4837-'Monte Carlo Inputs'!$C$17)</f>
        <v>1225.8188537260414</v>
      </c>
      <c r="L4837" s="16">
        <f>G4837*$E4837*(1-'Monte Carlo Inputs'!$C$11)+G4837*'Monte Carlo Inputs'!$C$12-G4837*'Monte Carlo Inputs'!$C$13-'Monte Carlo Inputs'!$C$14*(G4837-F4837)</f>
        <v>1412.9530374061226</v>
      </c>
      <c r="M4837" s="16">
        <f>H4837*$E4837*(1-'Monte Carlo Inputs'!$C$11)+H4837*'Monte Carlo Inputs'!$C$12-H4837*'Monte Carlo Inputs'!$C$13-'Monte Carlo Inputs'!$C$14*(H4837-G4837)</f>
        <v>1628.6552289897893</v>
      </c>
      <c r="N4837" s="16">
        <f>I4837*$E4837*(1-'Monte Carlo Inputs'!$C$11)+I4837*'Monte Carlo Inputs'!$C$12-I4837*'Monte Carlo Inputs'!$C$13-'Monte Carlo Inputs'!$C$14*(I4837-H4837)</f>
        <v>1877.2866363522135</v>
      </c>
      <c r="O4837" s="16">
        <f>J4837*$E4837*(1-'Monte Carlo Inputs'!$C$11)+J4837*'Monte Carlo Inputs'!$C$12-J4837*'Monte Carlo Inputs'!$C$13-'Monte Carlo Inputs'!$C$14*(J4837-I4837)</f>
        <v>2163.8742517730884</v>
      </c>
    </row>
    <row r="4838" spans="1:15">
      <c r="A4838">
        <v>4834</v>
      </c>
      <c r="B4838" s="39">
        <v>0.972850124002404</v>
      </c>
      <c r="C4838" s="39">
        <v>0.64149555698120064</v>
      </c>
      <c r="D4838" s="29">
        <f>'Monte Carlo Inputs'!$C$6+'Monte Carlo Inputs'!$D$6*B4838</f>
        <v>0.18933526432891931</v>
      </c>
      <c r="E4838" s="29">
        <f>'Monte Carlo Inputs'!$C$7+'Monte Carlo Inputs'!$D$7*C4838</f>
        <v>0.60578217109481847</v>
      </c>
      <c r="F4838" s="16">
        <f>'Monte Carlo Inputs'!$C$17*(1+$D4838)</f>
        <v>2889.0142905813782</v>
      </c>
      <c r="G4838" s="16">
        <f t="shared" ref="G4838:J4838" si="4832">F4838*(1+$D4838)</f>
        <v>3436.0065749386285</v>
      </c>
      <c r="H4838" s="16">
        <f t="shared" si="4832"/>
        <v>4086.5637880405384</v>
      </c>
      <c r="I4838" s="16">
        <f t="shared" si="4832"/>
        <v>4860.2944230461835</v>
      </c>
      <c r="J4838" s="16">
        <f t="shared" si="4832"/>
        <v>5780.5195523500042</v>
      </c>
      <c r="K4838" s="16">
        <f>F4838*$E4838*(1-'Monte Carlo Inputs'!$C$11)+F4838*'Monte Carlo Inputs'!$C$12-F4838*'Monte Carlo Inputs'!$C$13-'Monte Carlo Inputs'!$C$14*(F4838-'Monte Carlo Inputs'!$C$17)</f>
        <v>1363.6600050875231</v>
      </c>
      <c r="L4838" s="16">
        <f>G4838*$E4838*(1-'Monte Carlo Inputs'!$C$11)+G4838*'Monte Carlo Inputs'!$C$12-G4838*'Monte Carlo Inputs'!$C$13-'Monte Carlo Inputs'!$C$14*(G4838-F4838)</f>
        <v>1621.8489326055446</v>
      </c>
      <c r="M4838" s="16">
        <f>H4838*$E4838*(1-'Monte Carlo Inputs'!$C$11)+H4838*'Monte Carlo Inputs'!$C$12-H4838*'Monte Carlo Inputs'!$C$13-'Monte Carlo Inputs'!$C$14*(H4838-G4838)</f>
        <v>1928.9221289619911</v>
      </c>
      <c r="N4838" s="16">
        <f>I4838*$E4838*(1-'Monte Carlo Inputs'!$C$11)+I4838*'Monte Carlo Inputs'!$C$12-I4838*'Monte Carlo Inputs'!$C$13-'Monte Carlo Inputs'!$C$14*(I4838-H4838)</f>
        <v>2294.1351101189116</v>
      </c>
      <c r="O4838" s="16">
        <f>J4838*$E4838*(1-'Monte Carlo Inputs'!$C$11)+J4838*'Monte Carlo Inputs'!$C$12-J4838*'Monte Carlo Inputs'!$C$13-'Monte Carlo Inputs'!$C$14*(J4838-I4838)</f>
        <v>2728.4957875995292</v>
      </c>
    </row>
    <row r="4839" spans="1:15">
      <c r="A4839">
        <v>4835</v>
      </c>
      <c r="B4839" s="39">
        <v>0.24477714931744241</v>
      </c>
      <c r="C4839" s="39">
        <v>-0.75065316682818961</v>
      </c>
      <c r="D4839" s="29">
        <f>'Monte Carlo Inputs'!$C$6+'Monte Carlo Inputs'!$D$6*B4839</f>
        <v>0.14216760496471872</v>
      </c>
      <c r="E4839" s="29">
        <f>'Monte Carlo Inputs'!$C$7+'Monte Carlo Inputs'!$D$7*C4839</f>
        <v>0.5559545490450134</v>
      </c>
      <c r="F4839" s="16">
        <f>'Monte Carlo Inputs'!$C$17*(1+$D4839)</f>
        <v>2774.4393292197988</v>
      </c>
      <c r="G4839" s="16">
        <f t="shared" ref="G4839:J4839" si="4833">F4839*(1+$D4839)</f>
        <v>3168.874723774898</v>
      </c>
      <c r="H4839" s="16">
        <f t="shared" si="4833"/>
        <v>3619.3860536872098</v>
      </c>
      <c r="I4839" s="16">
        <f t="shared" si="4833"/>
        <v>4133.9455003826251</v>
      </c>
      <c r="J4839" s="16">
        <f t="shared" si="4833"/>
        <v>4721.6586312266982</v>
      </c>
      <c r="K4839" s="16">
        <f>F4839*$E4839*(1-'Monte Carlo Inputs'!$C$11)+F4839*'Monte Carlo Inputs'!$C$12-F4839*'Monte Carlo Inputs'!$C$13-'Monte Carlo Inputs'!$C$14*(F4839-'Monte Carlo Inputs'!$C$17)</f>
        <v>1209.5934079772203</v>
      </c>
      <c r="L4839" s="16">
        <f>G4839*$E4839*(1-'Monte Carlo Inputs'!$C$11)+G4839*'Monte Carlo Inputs'!$C$12-G4839*'Monte Carlo Inputs'!$C$13-'Monte Carlo Inputs'!$C$14*(G4839-F4839)</f>
        <v>1381.5584057704534</v>
      </c>
      <c r="M4839" s="16">
        <f>H4839*$E4839*(1-'Monte Carlo Inputs'!$C$11)+H4839*'Monte Carlo Inputs'!$C$12-H4839*'Monte Carlo Inputs'!$C$13-'Monte Carlo Inputs'!$C$14*(H4839-G4839)</f>
        <v>1577.9712554377136</v>
      </c>
      <c r="N4839" s="16">
        <f>I4839*$E4839*(1-'Monte Carlo Inputs'!$C$11)+I4839*'Monte Carlo Inputs'!$C$12-I4839*'Monte Carlo Inputs'!$C$13-'Monte Carlo Inputs'!$C$14*(I4839-H4839)</f>
        <v>1802.3076495264638</v>
      </c>
      <c r="O4839" s="16">
        <f>J4839*$E4839*(1-'Monte Carlo Inputs'!$C$11)+J4839*'Monte Carlo Inputs'!$C$12-J4839*'Monte Carlo Inputs'!$C$13-'Monte Carlo Inputs'!$C$14*(J4839-I4839)</f>
        <v>2058.5374114692327</v>
      </c>
    </row>
    <row r="4840" spans="1:15">
      <c r="A4840">
        <v>4836</v>
      </c>
      <c r="B4840" s="39">
        <v>1.0355757945835251</v>
      </c>
      <c r="C4840" s="39">
        <v>1.0577396655206708</v>
      </c>
      <c r="D4840" s="29">
        <f>'Monte Carlo Inputs'!$C$6+'Monte Carlo Inputs'!$D$6*B4840</f>
        <v>0.19339889965976176</v>
      </c>
      <c r="E4840" s="29">
        <f>'Monte Carlo Inputs'!$C$7+'Monte Carlo Inputs'!$D$7*C4840</f>
        <v>0.62068033087189312</v>
      </c>
      <c r="F4840" s="16">
        <f>'Monte Carlo Inputs'!$C$17*(1+$D4840)</f>
        <v>2898.8852671635277</v>
      </c>
      <c r="G4840" s="16">
        <f t="shared" ref="G4840:J4840" si="4834">F4840*(1+$D4840)</f>
        <v>3459.5264880728487</v>
      </c>
      <c r="H4840" s="16">
        <f t="shared" si="4834"/>
        <v>4128.5951042099377</v>
      </c>
      <c r="I4840" s="16">
        <f t="shared" si="4834"/>
        <v>4927.060854504819</v>
      </c>
      <c r="J4840" s="16">
        <f t="shared" si="4834"/>
        <v>5879.9490023227363</v>
      </c>
      <c r="K4840" s="16">
        <f>F4840*$E4840*(1-'Monte Carlo Inputs'!$C$11)+F4840*'Monte Carlo Inputs'!$C$12-F4840*'Monte Carlo Inputs'!$C$13-'Monte Carlo Inputs'!$C$14*(F4840-'Monte Carlo Inputs'!$C$17)</f>
        <v>1399.1898477734201</v>
      </c>
      <c r="L4840" s="16">
        <f>G4840*$E4840*(1-'Monte Carlo Inputs'!$C$11)+G4840*'Monte Carlo Inputs'!$C$12-G4840*'Monte Carlo Inputs'!$C$13-'Monte Carlo Inputs'!$C$14*(G4840-F4840)</f>
        <v>1669.7916247479093</v>
      </c>
      <c r="M4840" s="16">
        <f>H4840*$E4840*(1-'Monte Carlo Inputs'!$C$11)+H4840*'Monte Carlo Inputs'!$C$12-H4840*'Monte Carlo Inputs'!$C$13-'Monte Carlo Inputs'!$C$14*(H4840-G4840)</f>
        <v>1992.7274876352412</v>
      </c>
      <c r="N4840" s="16">
        <f>I4840*$E4840*(1-'Monte Carlo Inputs'!$C$11)+I4840*'Monte Carlo Inputs'!$C$12-I4840*'Monte Carlo Inputs'!$C$13-'Monte Carlo Inputs'!$C$14*(I4840-H4840)</f>
        <v>2378.1187910656586</v>
      </c>
      <c r="O4840" s="16">
        <f>J4840*$E4840*(1-'Monte Carlo Inputs'!$C$11)+J4840*'Monte Carlo Inputs'!$C$12-J4840*'Monte Carlo Inputs'!$C$13-'Monte Carlo Inputs'!$C$14*(J4840-I4840)</f>
        <v>2838.0443485179594</v>
      </c>
    </row>
    <row r="4841" spans="1:15">
      <c r="A4841">
        <v>4837</v>
      </c>
      <c r="B4841" s="39">
        <v>-0.42022998297204173</v>
      </c>
      <c r="C4841" s="39">
        <v>0.49574822950714975</v>
      </c>
      <c r="D4841" s="29">
        <f>'Monte Carlo Inputs'!$C$6+'Monte Carlo Inputs'!$D$6*B4841</f>
        <v>9.908561870617541E-2</v>
      </c>
      <c r="E4841" s="29">
        <f>'Monte Carlo Inputs'!$C$7+'Monte Carlo Inputs'!$D$7*C4841</f>
        <v>0.60056560003172532</v>
      </c>
      <c r="F4841" s="16">
        <f>'Monte Carlo Inputs'!$C$17*(1+$D4841)</f>
        <v>2669.7888763991714</v>
      </c>
      <c r="G4841" s="16">
        <f t="shared" ref="G4841:J4841" si="4835">F4841*(1+$D4841)</f>
        <v>2934.3265590320484</v>
      </c>
      <c r="H4841" s="16">
        <f t="shared" si="4835"/>
        <v>3225.076121619702</v>
      </c>
      <c r="I4841" s="16">
        <f t="shared" si="4835"/>
        <v>3544.6347845049031</v>
      </c>
      <c r="J4841" s="16">
        <f t="shared" si="4835"/>
        <v>3895.8571152150025</v>
      </c>
      <c r="K4841" s="16">
        <f>F4841*$E4841*(1-'Monte Carlo Inputs'!$C$11)+F4841*'Monte Carlo Inputs'!$C$12-F4841*'Monte Carlo Inputs'!$C$13-'Monte Carlo Inputs'!$C$14*(F4841-'Monte Carlo Inputs'!$C$17)</f>
        <v>1247.1820446489717</v>
      </c>
      <c r="L4841" s="16">
        <f>G4841*$E4841*(1-'Monte Carlo Inputs'!$C$11)+G4841*'Monte Carlo Inputs'!$C$12-G4841*'Monte Carlo Inputs'!$C$13-'Monte Carlo Inputs'!$C$14*(G4841-F4841)</f>
        <v>1370.7598491822482</v>
      </c>
      <c r="M4841" s="16">
        <f>H4841*$E4841*(1-'Monte Carlo Inputs'!$C$11)+H4841*'Monte Carlo Inputs'!$C$12-H4841*'Monte Carlo Inputs'!$C$13-'Monte Carlo Inputs'!$C$14*(H4841-G4841)</f>
        <v>1506.582436936055</v>
      </c>
      <c r="N4841" s="16">
        <f>I4841*$E4841*(1-'Monte Carlo Inputs'!$C$11)+I4841*'Monte Carlo Inputs'!$C$12-I4841*'Monte Carlo Inputs'!$C$13-'Monte Carlo Inputs'!$C$14*(I4841-H4841)</f>
        <v>1655.8630898317213</v>
      </c>
      <c r="O4841" s="16">
        <f>J4841*$E4841*(1-'Monte Carlo Inputs'!$C$11)+J4841*'Monte Carlo Inputs'!$C$12-J4841*'Monte Carlo Inputs'!$C$13-'Monte Carlo Inputs'!$C$14*(J4841-I4841)</f>
        <v>1819.9353085804171</v>
      </c>
    </row>
    <row r="4842" spans="1:15">
      <c r="A4842">
        <v>4838</v>
      </c>
      <c r="B4842" s="39">
        <v>0.27009229484380937</v>
      </c>
      <c r="C4842" s="39">
        <v>-0.56652415057719052</v>
      </c>
      <c r="D4842" s="29">
        <f>'Monte Carlo Inputs'!$C$6+'Monte Carlo Inputs'!$D$6*B4842</f>
        <v>0.14380762760319052</v>
      </c>
      <c r="E4842" s="29">
        <f>'Monte Carlo Inputs'!$C$7+'Monte Carlo Inputs'!$D$7*C4842</f>
        <v>0.56254487296173694</v>
      </c>
      <c r="F4842" s="16">
        <f>'Monte Carlo Inputs'!$C$17*(1+$D4842)</f>
        <v>2778.4231082109104</v>
      </c>
      <c r="G4842" s="16">
        <f t="shared" ref="G4842:J4842" si="4836">F4842*(1+$D4842)</f>
        <v>3177.981543880604</v>
      </c>
      <c r="H4842" s="16">
        <f t="shared" si="4836"/>
        <v>3634.9995302727984</v>
      </c>
      <c r="I4842" s="16">
        <f t="shared" si="4836"/>
        <v>4157.7401890600413</v>
      </c>
      <c r="J4842" s="16">
        <f t="shared" si="4836"/>
        <v>4755.6549418392069</v>
      </c>
      <c r="K4842" s="16">
        <f>F4842*$E4842*(1-'Monte Carlo Inputs'!$C$11)+F4842*'Monte Carlo Inputs'!$C$12-F4842*'Monte Carlo Inputs'!$C$13-'Monte Carlo Inputs'!$C$14*(F4842-'Monte Carlo Inputs'!$C$17)</f>
        <v>1224.4181227386005</v>
      </c>
      <c r="L4842" s="16">
        <f>G4842*$E4842*(1-'Monte Carlo Inputs'!$C$11)+G4842*'Monte Carlo Inputs'!$C$12-G4842*'Monte Carlo Inputs'!$C$13-'Monte Carlo Inputs'!$C$14*(G4842-F4842)</f>
        <v>1400.4987881639906</v>
      </c>
      <c r="M4842" s="16">
        <f>H4842*$E4842*(1-'Monte Carlo Inputs'!$C$11)+H4842*'Monte Carlo Inputs'!$C$12-H4842*'Monte Carlo Inputs'!$C$13-'Monte Carlo Inputs'!$C$14*(H4842-G4842)</f>
        <v>1601.9011963509972</v>
      </c>
      <c r="N4842" s="16">
        <f>I4842*$E4842*(1-'Monte Carlo Inputs'!$C$11)+I4842*'Monte Carlo Inputs'!$C$12-I4842*'Monte Carlo Inputs'!$C$13-'Monte Carlo Inputs'!$C$14*(I4842-H4842)</f>
        <v>1832.2668070529469</v>
      </c>
      <c r="O4842" s="16">
        <f>J4842*$E4842*(1-'Monte Carlo Inputs'!$C$11)+J4842*'Monte Carlo Inputs'!$C$12-J4842*'Monte Carlo Inputs'!$C$13-'Monte Carlo Inputs'!$C$14*(J4842-I4842)</f>
        <v>2095.760749711304</v>
      </c>
    </row>
    <row r="4843" spans="1:15">
      <c r="A4843">
        <v>4839</v>
      </c>
      <c r="B4843" s="39">
        <v>-0.19520369297181631</v>
      </c>
      <c r="C4843" s="39">
        <v>-0.32109019378298909</v>
      </c>
      <c r="D4843" s="29">
        <f>'Monte Carlo Inputs'!$C$6+'Monte Carlo Inputs'!$D$6*B4843</f>
        <v>0.11366377743993851</v>
      </c>
      <c r="E4843" s="29">
        <f>'Monte Carlo Inputs'!$C$7+'Monte Carlo Inputs'!$D$7*C4843</f>
        <v>0.57132941604120469</v>
      </c>
      <c r="F4843" s="16">
        <f>'Monte Carlo Inputs'!$C$17*(1+$D4843)</f>
        <v>2705.2006817793549</v>
      </c>
      <c r="G4843" s="16">
        <f t="shared" ref="G4843:J4843" si="4837">F4843*(1+$D4843)</f>
        <v>3012.6840100034933</v>
      </c>
      <c r="H4843" s="16">
        <f t="shared" si="4837"/>
        <v>3355.1170548133919</v>
      </c>
      <c r="I4843" s="16">
        <f t="shared" si="4837"/>
        <v>3736.472333016643</v>
      </c>
      <c r="J4843" s="16">
        <f t="shared" si="4837"/>
        <v>4161.1738926871349</v>
      </c>
      <c r="K4843" s="16">
        <f>F4843*$E4843*(1-'Monte Carlo Inputs'!$C$11)+F4843*'Monte Carlo Inputs'!$C$12-F4843*'Monte Carlo Inputs'!$C$13-'Monte Carlo Inputs'!$C$14*(F4843-'Monte Carlo Inputs'!$C$17)</f>
        <v>1207.9865163901429</v>
      </c>
      <c r="L4843" s="16">
        <f>G4843*$E4843*(1-'Monte Carlo Inputs'!$C$11)+G4843*'Monte Carlo Inputs'!$C$12-G4843*'Monte Carlo Inputs'!$C$13-'Monte Carlo Inputs'!$C$14*(G4843-F4843)</f>
        <v>1345.2908269395587</v>
      </c>
      <c r="M4843" s="16">
        <f>H4843*$E4843*(1-'Monte Carlo Inputs'!$C$11)+H4843*'Monte Carlo Inputs'!$C$12-H4843*'Monte Carlo Inputs'!$C$13-'Monte Carlo Inputs'!$C$14*(H4843-G4843)</f>
        <v>1498.2016640848076</v>
      </c>
      <c r="N4843" s="16">
        <f>I4843*$E4843*(1-'Monte Carlo Inputs'!$C$11)+I4843*'Monte Carlo Inputs'!$C$12-I4843*'Monte Carlo Inputs'!$C$13-'Monte Carlo Inputs'!$C$14*(I4843-H4843)</f>
        <v>1668.4929245914886</v>
      </c>
      <c r="O4843" s="16">
        <f>J4843*$E4843*(1-'Monte Carlo Inputs'!$C$11)+J4843*'Monte Carlo Inputs'!$C$12-J4843*'Monte Carlo Inputs'!$C$13-'Monte Carlo Inputs'!$C$14*(J4843-I4843)</f>
        <v>1858.1401330323674</v>
      </c>
    </row>
    <row r="4844" spans="1:15">
      <c r="A4844">
        <v>4840</v>
      </c>
      <c r="B4844" s="39">
        <v>7.7015366339011307E-2</v>
      </c>
      <c r="C4844" s="39">
        <v>2.4180608961016237</v>
      </c>
      <c r="D4844" s="29">
        <f>'Monte Carlo Inputs'!$C$6+'Monte Carlo Inputs'!$D$6*B4844</f>
        <v>0.13129928419332693</v>
      </c>
      <c r="E4844" s="29">
        <f>'Monte Carlo Inputs'!$C$7+'Monte Carlo Inputs'!$D$7*C4844</f>
        <v>0.66936878705798231</v>
      </c>
      <c r="F4844" s="16">
        <f>'Monte Carlo Inputs'!$C$17*(1+$D4844)</f>
        <v>2748.0390912340108</v>
      </c>
      <c r="G4844" s="16">
        <f t="shared" ref="G4844:J4844" si="4838">F4844*(1+$D4844)</f>
        <v>3108.8546568483171</v>
      </c>
      <c r="H4844" s="16">
        <f t="shared" si="4838"/>
        <v>3517.0450479535921</v>
      </c>
      <c r="I4844" s="16">
        <f t="shared" si="4838"/>
        <v>3978.830545225584</v>
      </c>
      <c r="J4844" s="16">
        <f t="shared" si="4838"/>
        <v>4501.248147740248</v>
      </c>
      <c r="K4844" s="16">
        <f>F4844*$E4844*(1-'Monte Carlo Inputs'!$C$11)+F4844*'Monte Carlo Inputs'!$C$12-F4844*'Monte Carlo Inputs'!$C$13-'Monte Carlo Inputs'!$C$14*(F4844-'Monte Carlo Inputs'!$C$17)</f>
        <v>1419.4696912201696</v>
      </c>
      <c r="L4844" s="16">
        <f>G4844*$E4844*(1-'Monte Carlo Inputs'!$C$11)+G4844*'Monte Carlo Inputs'!$C$12-G4844*'Monte Carlo Inputs'!$C$13-'Monte Carlo Inputs'!$C$14*(G4844-F4844)</f>
        <v>1605.8450456115008</v>
      </c>
      <c r="M4844" s="16">
        <f>H4844*$E4844*(1-'Monte Carlo Inputs'!$C$11)+H4844*'Monte Carlo Inputs'!$C$12-H4844*'Monte Carlo Inputs'!$C$13-'Monte Carlo Inputs'!$C$14*(H4844-G4844)</f>
        <v>1816.6913506256915</v>
      </c>
      <c r="N4844" s="16">
        <f>I4844*$E4844*(1-'Monte Carlo Inputs'!$C$11)+I4844*'Monte Carlo Inputs'!$C$12-I4844*'Monte Carlo Inputs'!$C$13-'Monte Carlo Inputs'!$C$14*(I4844-H4844)</f>
        <v>2055.221624563053</v>
      </c>
      <c r="O4844" s="16">
        <f>J4844*$E4844*(1-'Monte Carlo Inputs'!$C$11)+J4844*'Monte Carlo Inputs'!$C$12-J4844*'Monte Carlo Inputs'!$C$13-'Monte Carlo Inputs'!$C$14*(J4844-I4844)</f>
        <v>2325.0707527268282</v>
      </c>
    </row>
    <row r="4845" spans="1:15">
      <c r="A4845">
        <v>4841</v>
      </c>
      <c r="B4845" s="39">
        <v>-0.61538646867875291</v>
      </c>
      <c r="C4845" s="39">
        <v>1.3974304198480911</v>
      </c>
      <c r="D4845" s="29">
        <f>'Monte Carlo Inputs'!$C$6+'Monte Carlo Inputs'!$D$6*B4845</f>
        <v>8.6442552749069007E-2</v>
      </c>
      <c r="E4845" s="29">
        <f>'Monte Carlo Inputs'!$C$7+'Monte Carlo Inputs'!$D$7*C4845</f>
        <v>0.632838502072255</v>
      </c>
      <c r="F4845" s="16">
        <f>'Monte Carlo Inputs'!$C$17*(1+$D4845)</f>
        <v>2639.0776048827643</v>
      </c>
      <c r="G4845" s="16">
        <f t="shared" ref="G4845:J4845" si="4839">F4845*(1+$D4845)</f>
        <v>2867.2062099517293</v>
      </c>
      <c r="H4845" s="16">
        <f t="shared" si="4839"/>
        <v>3115.05483399794</v>
      </c>
      <c r="I4845" s="16">
        <f t="shared" si="4839"/>
        <v>3384.3281258020497</v>
      </c>
      <c r="J4845" s="16">
        <f t="shared" si="4839"/>
        <v>3676.8780883368518</v>
      </c>
      <c r="K4845" s="16">
        <f>F4845*$E4845*(1-'Monte Carlo Inputs'!$C$11)+F4845*'Monte Carlo Inputs'!$C$12-F4845*'Monte Carlo Inputs'!$C$13-'Monte Carlo Inputs'!$C$14*(F4845-'Monte Carlo Inputs'!$C$17)</f>
        <v>1292.9721425189909</v>
      </c>
      <c r="L4845" s="16">
        <f>G4845*$E4845*(1-'Monte Carlo Inputs'!$C$11)+G4845*'Monte Carlo Inputs'!$C$12-G4845*'Monte Carlo Inputs'!$C$13-'Monte Carlo Inputs'!$C$14*(G4845-F4845)</f>
        <v>1404.7399551517658</v>
      </c>
      <c r="M4845" s="16">
        <f>H4845*$E4845*(1-'Monte Carlo Inputs'!$C$11)+H4845*'Monte Carlo Inputs'!$C$12-H4845*'Monte Carlo Inputs'!$C$13-'Monte Carlo Inputs'!$C$14*(H4845-G4845)</f>
        <v>1526.169262823697</v>
      </c>
      <c r="N4845" s="16">
        <f>I4845*$E4845*(1-'Monte Carlo Inputs'!$C$11)+I4845*'Monte Carlo Inputs'!$C$12-I4845*'Monte Carlo Inputs'!$C$13-'Monte Carlo Inputs'!$C$14*(I4845-H4845)</f>
        <v>1658.0952298293423</v>
      </c>
      <c r="O4845" s="16">
        <f>J4845*$E4845*(1-'Monte Carlo Inputs'!$C$11)+J4845*'Monte Carlo Inputs'!$C$12-J4845*'Monte Carlo Inputs'!$C$13-'Monte Carlo Inputs'!$C$14*(J4845-I4845)</f>
        <v>1801.4252141968457</v>
      </c>
    </row>
    <row r="4846" spans="1:15">
      <c r="A4846">
        <v>4842</v>
      </c>
      <c r="B4846" s="39">
        <v>1.3871468064989096</v>
      </c>
      <c r="C4846" s="39">
        <v>-0.46235769678727351</v>
      </c>
      <c r="D4846" s="29">
        <f>'Monte Carlo Inputs'!$C$6+'Monte Carlo Inputs'!$D$6*B4846</f>
        <v>0.21617516290387898</v>
      </c>
      <c r="E4846" s="29">
        <f>'Monte Carlo Inputs'!$C$7+'Monte Carlo Inputs'!$D$7*C4846</f>
        <v>0.5662731863243422</v>
      </c>
      <c r="F4846" s="16">
        <f>'Monte Carlo Inputs'!$C$17*(1+$D4846)</f>
        <v>2954.2110882098132</v>
      </c>
      <c r="G4846" s="16">
        <f t="shared" ref="G4846:J4846" si="4840">F4846*(1+$D4846)</f>
        <v>3592.8381514560156</v>
      </c>
      <c r="H4846" s="16">
        <f t="shared" si="4840"/>
        <v>4369.520524134291</v>
      </c>
      <c r="I4846" s="16">
        <f t="shared" si="4840"/>
        <v>5314.1023352508646</v>
      </c>
      <c r="J4846" s="16">
        <f t="shared" si="4840"/>
        <v>6462.8792732616048</v>
      </c>
      <c r="K4846" s="16">
        <f>F4846*$E4846*(1-'Monte Carlo Inputs'!$C$11)+F4846*'Monte Carlo Inputs'!$C$12-F4846*'Monte Carlo Inputs'!$C$13-'Monte Carlo Inputs'!$C$14*(F4846-'Monte Carlo Inputs'!$C$17)</f>
        <v>1312.2995546259499</v>
      </c>
      <c r="L4846" s="16">
        <f>G4846*$E4846*(1-'Monte Carlo Inputs'!$C$11)+G4846*'Monte Carlo Inputs'!$C$12-G4846*'Monte Carlo Inputs'!$C$13-'Monte Carlo Inputs'!$C$14*(G4846-F4846)</f>
        <v>1595.9861246259024</v>
      </c>
      <c r="M4846" s="16">
        <f>H4846*$E4846*(1-'Monte Carlo Inputs'!$C$11)+H4846*'Monte Carlo Inputs'!$C$12-H4846*'Monte Carlo Inputs'!$C$13-'Monte Carlo Inputs'!$C$14*(H4846-G4846)</f>
        <v>1940.9986851092376</v>
      </c>
      <c r="N4846" s="16">
        <f>I4846*$E4846*(1-'Monte Carlo Inputs'!$C$11)+I4846*'Monte Carlo Inputs'!$C$12-I4846*'Monte Carlo Inputs'!$C$13-'Monte Carlo Inputs'!$C$14*(I4846-H4846)</f>
        <v>2360.5943920589425</v>
      </c>
      <c r="O4846" s="16">
        <f>J4846*$E4846*(1-'Monte Carlo Inputs'!$C$11)+J4846*'Monte Carlo Inputs'!$C$12-J4846*'Monte Carlo Inputs'!$C$13-'Monte Carlo Inputs'!$C$14*(J4846-I4846)</f>
        <v>2870.896269312268</v>
      </c>
    </row>
    <row r="4847" spans="1:15">
      <c r="A4847">
        <v>4843</v>
      </c>
      <c r="B4847" s="39">
        <v>-1.1621869485447924</v>
      </c>
      <c r="C4847" s="39">
        <v>-0.65115414929967197</v>
      </c>
      <c r="D4847" s="29">
        <f>'Monte Carlo Inputs'!$C$6+'Monte Carlo Inputs'!$D$6*B4847</f>
        <v>5.1018495448133319E-2</v>
      </c>
      <c r="E4847" s="29">
        <f>'Monte Carlo Inputs'!$C$7+'Monte Carlo Inputs'!$D$7*C4847</f>
        <v>0.55951580608238771</v>
      </c>
      <c r="F4847" s="16">
        <f>'Monte Carlo Inputs'!$C$17*(1+$D4847)</f>
        <v>2553.0290272930611</v>
      </c>
      <c r="G4847" s="16">
        <f t="shared" ref="G4847:J4847" si="4841">F4847*(1+$D4847)</f>
        <v>2683.2807271009647</v>
      </c>
      <c r="H4847" s="16">
        <f t="shared" si="4841"/>
        <v>2820.1776726626294</v>
      </c>
      <c r="I4847" s="16">
        <f t="shared" si="4841"/>
        <v>2964.0588944182955</v>
      </c>
      <c r="J4847" s="16">
        <f t="shared" si="4841"/>
        <v>3115.2807196311746</v>
      </c>
      <c r="K4847" s="16">
        <f>F4847*$E4847*(1-'Monte Carlo Inputs'!$C$11)+F4847*'Monte Carlo Inputs'!$C$12-F4847*'Monte Carlo Inputs'!$C$13-'Monte Carlo Inputs'!$C$14*(F4847-'Monte Carlo Inputs'!$C$17)</f>
        <v>1116.2834699003986</v>
      </c>
      <c r="L4847" s="16">
        <f>G4847*$E4847*(1-'Monte Carlo Inputs'!$C$11)+G4847*'Monte Carlo Inputs'!$C$12-G4847*'Monte Carlo Inputs'!$C$13-'Monte Carlo Inputs'!$C$14*(G4847-F4847)</f>
        <v>1173.2345730283387</v>
      </c>
      <c r="M4847" s="16">
        <f>H4847*$E4847*(1-'Monte Carlo Inputs'!$C$11)+H4847*'Monte Carlo Inputs'!$C$12-H4847*'Monte Carlo Inputs'!$C$13-'Monte Carlo Inputs'!$C$14*(H4847-G4847)</f>
        <v>1233.0912357519776</v>
      </c>
      <c r="N4847" s="16">
        <f>I4847*$E4847*(1-'Monte Carlo Inputs'!$C$11)+I4847*'Monte Carlo Inputs'!$C$12-I4847*'Monte Carlo Inputs'!$C$13-'Monte Carlo Inputs'!$C$14*(I4847-H4847)</f>
        <v>1296.0016953503232</v>
      </c>
      <c r="O4847" s="16">
        <f>J4847*$E4847*(1-'Monte Carlo Inputs'!$C$11)+J4847*'Monte Carlo Inputs'!$C$12-J4847*'Monte Carlo Inputs'!$C$13-'Monte Carlo Inputs'!$C$14*(J4847-I4847)</f>
        <v>1362.1217519453271</v>
      </c>
    </row>
    <row r="4848" spans="1:15">
      <c r="A4848">
        <v>4844</v>
      </c>
      <c r="B4848" s="39">
        <v>0.65028192867161183</v>
      </c>
      <c r="C4848" s="39">
        <v>-1.1754896379066375</v>
      </c>
      <c r="D4848" s="29">
        <f>'Monte Carlo Inputs'!$C$6+'Monte Carlo Inputs'!$D$6*B4848</f>
        <v>0.16843792671565164</v>
      </c>
      <c r="E4848" s="29">
        <f>'Monte Carlo Inputs'!$C$7+'Monte Carlo Inputs'!$D$7*C4848</f>
        <v>0.5407488524467754</v>
      </c>
      <c r="F4848" s="16">
        <f>'Monte Carlo Inputs'!$C$17*(1+$D4848)</f>
        <v>2838.2525677849899</v>
      </c>
      <c r="G4848" s="16">
        <f t="shared" ref="G4848:J4848" si="4842">F4848*(1+$D4848)</f>
        <v>3316.3219457980681</v>
      </c>
      <c r="H4848" s="16">
        <f t="shared" si="4842"/>
        <v>3874.9163386699106</v>
      </c>
      <c r="I4848" s="16">
        <f t="shared" si="4842"/>
        <v>4527.5992129520746</v>
      </c>
      <c r="J4848" s="16">
        <f t="shared" si="4842"/>
        <v>5290.2186373811383</v>
      </c>
      <c r="K4848" s="16">
        <f>F4848*$E4848*(1-'Monte Carlo Inputs'!$C$11)+F4848*'Monte Carlo Inputs'!$C$12-F4848*'Monte Carlo Inputs'!$C$13-'Monte Carlo Inputs'!$C$14*(F4848-'Monte Carlo Inputs'!$C$17)</f>
        <v>1207.6413420706365</v>
      </c>
      <c r="L4848" s="16">
        <f>G4848*$E4848*(1-'Monte Carlo Inputs'!$C$11)+G4848*'Monte Carlo Inputs'!$C$12-G4848*'Monte Carlo Inputs'!$C$13-'Monte Carlo Inputs'!$C$14*(G4848-F4848)</f>
        <v>1411.0539459451218</v>
      </c>
      <c r="M4848" s="16">
        <f>H4848*$E4848*(1-'Monte Carlo Inputs'!$C$11)+H4848*'Monte Carlo Inputs'!$C$12-H4848*'Monte Carlo Inputs'!$C$13-'Monte Carlo Inputs'!$C$14*(H4848-G4848)</f>
        <v>1648.7289470840569</v>
      </c>
      <c r="N4848" s="16">
        <f>I4848*$E4848*(1-'Monte Carlo Inputs'!$C$11)+I4848*'Monte Carlo Inputs'!$C$12-I4848*'Monte Carlo Inputs'!$C$13-'Monte Carlo Inputs'!$C$14*(I4848-H4848)</f>
        <v>1926.4374326469751</v>
      </c>
      <c r="O4848" s="16">
        <f>J4848*$E4848*(1-'Monte Carlo Inputs'!$C$11)+J4848*'Monte Carlo Inputs'!$C$12-J4848*'Monte Carlo Inputs'!$C$13-'Monte Carlo Inputs'!$C$14*(J4848-I4848)</f>
        <v>2250.9225597494546</v>
      </c>
    </row>
    <row r="4849" spans="1:15">
      <c r="A4849">
        <v>4845</v>
      </c>
      <c r="B4849" s="39">
        <v>0.47903520115324594</v>
      </c>
      <c r="C4849" s="39">
        <v>0.92063896104661724</v>
      </c>
      <c r="D4849" s="29">
        <f>'Monte Carlo Inputs'!$C$6+'Monte Carlo Inputs'!$D$6*B4849</f>
        <v>0.1573438364366993</v>
      </c>
      <c r="E4849" s="29">
        <f>'Monte Carlo Inputs'!$C$7+'Monte Carlo Inputs'!$D$7*C4849</f>
        <v>0.61577323871395029</v>
      </c>
      <c r="F4849" s="16">
        <f>'Monte Carlo Inputs'!$C$17*(1+$D4849)</f>
        <v>2811.3039130883867</v>
      </c>
      <c r="G4849" s="16">
        <f t="shared" ref="G4849:J4849" si="4843">F4849*(1+$D4849)</f>
        <v>3253.6452561632182</v>
      </c>
      <c r="H4849" s="16">
        <f t="shared" si="4843"/>
        <v>3765.586283172006</v>
      </c>
      <c r="I4849" s="16">
        <f t="shared" si="4843"/>
        <v>4358.0780753997005</v>
      </c>
      <c r="J4849" s="16">
        <f t="shared" si="4843"/>
        <v>5043.7947992737563</v>
      </c>
      <c r="K4849" s="16">
        <f>F4849*$E4849*(1-'Monte Carlo Inputs'!$C$11)+F4849*'Monte Carlo Inputs'!$C$12-F4849*'Monte Carlo Inputs'!$C$13-'Monte Carlo Inputs'!$C$14*(F4849-'Monte Carlo Inputs'!$C$17)</f>
        <v>1345.8707855050043</v>
      </c>
      <c r="L4849" s="16">
        <f>G4849*$E4849*(1-'Monte Carlo Inputs'!$C$11)+G4849*'Monte Carlo Inputs'!$C$12-G4849*'Monte Carlo Inputs'!$C$13-'Monte Carlo Inputs'!$C$14*(G4849-F4849)</f>
        <v>1557.6352582444356</v>
      </c>
      <c r="M4849" s="16">
        <f>H4849*$E4849*(1-'Monte Carlo Inputs'!$C$11)+H4849*'Monte Carlo Inputs'!$C$12-H4849*'Monte Carlo Inputs'!$C$13-'Monte Carlo Inputs'!$C$14*(H4849-G4849)</f>
        <v>1802.719565545684</v>
      </c>
      <c r="N4849" s="16">
        <f>I4849*$E4849*(1-'Monte Carlo Inputs'!$C$11)+I4849*'Monte Carlo Inputs'!$C$12-I4849*'Monte Carlo Inputs'!$C$13-'Monte Carlo Inputs'!$C$14*(I4849-H4849)</f>
        <v>2086.3663780081411</v>
      </c>
      <c r="O4849" s="16">
        <f>J4849*$E4849*(1-'Monte Carlo Inputs'!$C$11)+J4849*'Monte Carlo Inputs'!$C$12-J4849*'Monte Carlo Inputs'!$C$13-'Monte Carlo Inputs'!$C$14*(J4849-I4849)</f>
        <v>2414.6432681364831</v>
      </c>
    </row>
    <row r="4850" spans="1:15">
      <c r="A4850">
        <v>4846</v>
      </c>
      <c r="B4850" s="39">
        <v>-0.910309229163072</v>
      </c>
      <c r="C4850" s="39">
        <v>-0.76672851899638095</v>
      </c>
      <c r="D4850" s="29">
        <f>'Monte Carlo Inputs'!$C$6+'Monte Carlo Inputs'!$D$6*B4850</f>
        <v>6.7336203812970508E-2</v>
      </c>
      <c r="E4850" s="29">
        <f>'Monte Carlo Inputs'!$C$7+'Monte Carlo Inputs'!$D$7*C4850</f>
        <v>0.55537918194632985</v>
      </c>
      <c r="F4850" s="16">
        <f>'Monte Carlo Inputs'!$C$17*(1+$D4850)</f>
        <v>2592.6663726820871</v>
      </c>
      <c r="G4850" s="16">
        <f t="shared" ref="G4850:J4850" si="4844">F4850*(1+$D4850)</f>
        <v>2767.2466839720432</v>
      </c>
      <c r="H4850" s="16">
        <f t="shared" si="4844"/>
        <v>2953.5825706847518</v>
      </c>
      <c r="I4850" s="16">
        <f t="shared" si="4844"/>
        <v>3152.4656086428176</v>
      </c>
      <c r="J4850" s="16">
        <f t="shared" si="4844"/>
        <v>3364.7406753797709</v>
      </c>
      <c r="K4850" s="16">
        <f>F4850*$E4850*(1-'Monte Carlo Inputs'!$C$11)+F4850*'Monte Carlo Inputs'!$C$12-F4850*'Monte Carlo Inputs'!$C$13-'Monte Carlo Inputs'!$C$14*(F4850-'Monte Carlo Inputs'!$C$17)</f>
        <v>1126.6151236868654</v>
      </c>
      <c r="L4850" s="16">
        <f>G4850*$E4850*(1-'Monte Carlo Inputs'!$C$11)+G4850*'Monte Carlo Inputs'!$C$12-G4850*'Monte Carlo Inputs'!$C$13-'Monte Carlo Inputs'!$C$14*(G4850-F4850)</f>
        <v>1202.4771092742194</v>
      </c>
      <c r="M4850" s="16">
        <f>H4850*$E4850*(1-'Monte Carlo Inputs'!$C$11)+H4850*'Monte Carlo Inputs'!$C$12-H4850*'Monte Carlo Inputs'!$C$13-'Monte Carlo Inputs'!$C$14*(H4850-G4850)</f>
        <v>1283.4473529847398</v>
      </c>
      <c r="N4850" s="16">
        <f>I4850*$E4850*(1-'Monte Carlo Inputs'!$C$11)+I4850*'Monte Carlo Inputs'!$C$12-I4850*'Monte Carlo Inputs'!$C$13-'Monte Carlo Inputs'!$C$14*(I4850-H4850)</f>
        <v>1369.8698255285378</v>
      </c>
      <c r="O4850" s="16">
        <f>J4850*$E4850*(1-'Monte Carlo Inputs'!$C$11)+J4850*'Monte Carlo Inputs'!$C$12-J4850*'Monte Carlo Inputs'!$C$13-'Monte Carlo Inputs'!$C$14*(J4850-I4850)</f>
        <v>1462.1116592975661</v>
      </c>
    </row>
    <row r="4851" spans="1:15">
      <c r="A4851">
        <v>4847</v>
      </c>
      <c r="B4851" s="39">
        <v>-1.5124819326729486</v>
      </c>
      <c r="C4851" s="39">
        <v>1.0383733655637115</v>
      </c>
      <c r="D4851" s="29">
        <f>'Monte Carlo Inputs'!$C$6+'Monte Carlo Inputs'!$D$6*B4851</f>
        <v>2.8324898703254442E-2</v>
      </c>
      <c r="E4851" s="29">
        <f>'Monte Carlo Inputs'!$C$7+'Monte Carlo Inputs'!$D$7*C4851</f>
        <v>0.61998717456017516</v>
      </c>
      <c r="F4851" s="16">
        <f>'Monte Carlo Inputs'!$C$17*(1+$D4851)</f>
        <v>2497.9040114400759</v>
      </c>
      <c r="G4851" s="16">
        <f t="shared" ref="G4851:J4851" si="4845">F4851*(1+$D4851)</f>
        <v>2568.656889534569</v>
      </c>
      <c r="H4851" s="16">
        <f t="shared" si="4845"/>
        <v>2641.4138357340526</v>
      </c>
      <c r="I4851" s="16">
        <f t="shared" si="4845"/>
        <v>2716.2316150645947</v>
      </c>
      <c r="J4851" s="16">
        <f t="shared" si="4845"/>
        <v>2793.1686004158769</v>
      </c>
      <c r="K4851" s="16">
        <f>F4851*$E4851*(1-'Monte Carlo Inputs'!$C$11)+F4851*'Monte Carlo Inputs'!$C$12-F4851*'Monte Carlo Inputs'!$C$13-'Monte Carlo Inputs'!$C$14*(F4851-'Monte Carlo Inputs'!$C$17)</f>
        <v>1198.7857418288402</v>
      </c>
      <c r="L4851" s="16">
        <f>G4851*$E4851*(1-'Monte Carlo Inputs'!$C$11)+G4851*'Monte Carlo Inputs'!$C$12-G4851*'Monte Carlo Inputs'!$C$13-'Monte Carlo Inputs'!$C$14*(G4851-F4851)</f>
        <v>1232.7412265330479</v>
      </c>
      <c r="M4851" s="16">
        <f>H4851*$E4851*(1-'Monte Carlo Inputs'!$C$11)+H4851*'Monte Carlo Inputs'!$C$12-H4851*'Monte Carlo Inputs'!$C$13-'Monte Carlo Inputs'!$C$14*(H4851-G4851)</f>
        <v>1267.658496901922</v>
      </c>
      <c r="N4851" s="16">
        <f>I4851*$E4851*(1-'Monte Carlo Inputs'!$C$11)+I4851*'Monte Carlo Inputs'!$C$12-I4851*'Monte Carlo Inputs'!$C$13-'Monte Carlo Inputs'!$C$14*(I4851-H4851)</f>
        <v>1303.564795416989</v>
      </c>
      <c r="O4851" s="16">
        <f>J4851*$E4851*(1-'Monte Carlo Inputs'!$C$11)+J4851*'Monte Carlo Inputs'!$C$12-J4851*'Monte Carlo Inputs'!$C$13-'Monte Carlo Inputs'!$C$14*(J4851-I4851)</f>
        <v>1340.4881362003039</v>
      </c>
    </row>
    <row r="4852" spans="1:15">
      <c r="A4852">
        <v>4848</v>
      </c>
      <c r="B4852" s="39">
        <v>-1.1542417848468869</v>
      </c>
      <c r="C4852" s="39">
        <v>1.7795398887217786</v>
      </c>
      <c r="D4852" s="29">
        <f>'Monte Carlo Inputs'!$C$6+'Monte Carlo Inputs'!$D$6*B4852</f>
        <v>5.1533216894919312E-2</v>
      </c>
      <c r="E4852" s="29">
        <f>'Monte Carlo Inputs'!$C$7+'Monte Carlo Inputs'!$D$7*C4852</f>
        <v>0.64651491887389601</v>
      </c>
      <c r="F4852" s="16">
        <f>'Monte Carlo Inputs'!$C$17*(1+$D4852)</f>
        <v>2554.2793371594489</v>
      </c>
      <c r="G4852" s="16">
        <f t="shared" ref="G4852:J4852" si="4846">F4852*(1+$D4852)</f>
        <v>2685.9095682514976</v>
      </c>
      <c r="H4852" s="16">
        <f t="shared" si="4846"/>
        <v>2824.3231285923412</v>
      </c>
      <c r="I4852" s="16">
        <f t="shared" si="4846"/>
        <v>2969.8695849594278</v>
      </c>
      <c r="J4852" s="16">
        <f t="shared" si="4846"/>
        <v>3122.9165184307662</v>
      </c>
      <c r="K4852" s="16">
        <f>F4852*$E4852*(1-'Monte Carlo Inputs'!$C$11)+F4852*'Monte Carlo Inputs'!$C$12-F4852*'Monte Carlo Inputs'!$C$13-'Monte Carlo Inputs'!$C$14*(F4852-'Monte Carlo Inputs'!$C$17)</f>
        <v>1274.9758873866931</v>
      </c>
      <c r="L4852" s="16">
        <f>G4852*$E4852*(1-'Monte Carlo Inputs'!$C$11)+G4852*'Monte Carlo Inputs'!$C$12-G4852*'Monte Carlo Inputs'!$C$13-'Monte Carlo Inputs'!$C$14*(G4852-F4852)</f>
        <v>1340.6794963271836</v>
      </c>
      <c r="M4852" s="16">
        <f>H4852*$E4852*(1-'Monte Carlo Inputs'!$C$11)+H4852*'Monte Carlo Inputs'!$C$12-H4852*'Monte Carlo Inputs'!$C$13-'Monte Carlo Inputs'!$C$14*(H4852-G4852)</f>
        <v>1409.7690235979837</v>
      </c>
      <c r="N4852" s="16">
        <f>I4852*$E4852*(1-'Monte Carlo Inputs'!$C$11)+I4852*'Monte Carlo Inputs'!$C$12-I4852*'Monte Carlo Inputs'!$C$13-'Monte Carlo Inputs'!$C$14*(I4852-H4852)</f>
        <v>1482.4189564627975</v>
      </c>
      <c r="O4852" s="16">
        <f>J4852*$E4852*(1-'Monte Carlo Inputs'!$C$11)+J4852*'Monte Carlo Inputs'!$C$12-J4852*'Monte Carlo Inputs'!$C$13-'Monte Carlo Inputs'!$C$14*(J4852-I4852)</f>
        <v>1558.8127740753348</v>
      </c>
    </row>
    <row r="4853" spans="1:15">
      <c r="A4853">
        <v>4849</v>
      </c>
      <c r="B4853" s="39">
        <v>5.636813226148684E-2</v>
      </c>
      <c r="C4853" s="39">
        <v>-1.2046958682477211</v>
      </c>
      <c r="D4853" s="29">
        <f>'Monte Carlo Inputs'!$C$6+'Monte Carlo Inputs'!$D$6*B4853</f>
        <v>0.12996166868273476</v>
      </c>
      <c r="E4853" s="29">
        <f>'Monte Carlo Inputs'!$C$7+'Monte Carlo Inputs'!$D$7*C4853</f>
        <v>0.53970350651350973</v>
      </c>
      <c r="F4853" s="16">
        <f>'Monte Carlo Inputs'!$C$17*(1+$D4853)</f>
        <v>2744.7898893972315</v>
      </c>
      <c r="G4853" s="16">
        <f t="shared" ref="G4853:J4853" si="4847">F4853*(1+$D4853)</f>
        <v>3101.5073636067946</v>
      </c>
      <c r="H4853" s="16">
        <f t="shared" si="4847"/>
        <v>3504.5844360129231</v>
      </c>
      <c r="I4853" s="16">
        <f t="shared" si="4847"/>
        <v>3960.0460773567033</v>
      </c>
      <c r="J4853" s="16">
        <f t="shared" si="4847"/>
        <v>4474.7002736304985</v>
      </c>
      <c r="K4853" s="16">
        <f>F4853*$E4853*(1-'Monte Carlo Inputs'!$C$11)+F4853*'Monte Carlo Inputs'!$C$12-F4853*'Monte Carlo Inputs'!$C$13-'Monte Carlo Inputs'!$C$14*(F4853-'Monte Carlo Inputs'!$C$17)</f>
        <v>1164.4915411679724</v>
      </c>
      <c r="L4853" s="16">
        <f>G4853*$E4853*(1-'Monte Carlo Inputs'!$C$11)+G4853*'Monte Carlo Inputs'!$C$12-G4853*'Monte Carlo Inputs'!$C$13-'Monte Carlo Inputs'!$C$14*(G4853-F4853)</f>
        <v>1315.8308050250914</v>
      </c>
      <c r="M4853" s="16">
        <f>H4853*$E4853*(1-'Monte Carlo Inputs'!$C$11)+H4853*'Monte Carlo Inputs'!$C$12-H4853*'Monte Carlo Inputs'!$C$13-'Monte Carlo Inputs'!$C$14*(H4853-G4853)</f>
        <v>1486.8383721502987</v>
      </c>
      <c r="N4853" s="16">
        <f>I4853*$E4853*(1-'Monte Carlo Inputs'!$C$11)+I4853*'Monte Carlo Inputs'!$C$12-I4853*'Monte Carlo Inputs'!$C$13-'Monte Carlo Inputs'!$C$14*(I4853-H4853)</f>
        <v>1680.0703680564727</v>
      </c>
      <c r="O4853" s="16">
        <f>J4853*$E4853*(1-'Monte Carlo Inputs'!$C$11)+J4853*'Monte Carlo Inputs'!$C$12-J4853*'Monte Carlo Inputs'!$C$13-'Monte Carlo Inputs'!$C$14*(J4853-I4853)</f>
        <v>1898.4151165935079</v>
      </c>
    </row>
    <row r="4854" spans="1:15">
      <c r="A4854">
        <v>4850</v>
      </c>
      <c r="B4854" s="39">
        <v>-0.36235675686417612</v>
      </c>
      <c r="C4854" s="39">
        <v>-0.26163440057538112</v>
      </c>
      <c r="D4854" s="29">
        <f>'Monte Carlo Inputs'!$C$6+'Monte Carlo Inputs'!$D$6*B4854</f>
        <v>0.10283489207612068</v>
      </c>
      <c r="E4854" s="29">
        <f>'Monte Carlo Inputs'!$C$7+'Monte Carlo Inputs'!$D$7*C4854</f>
        <v>0.57345745074177434</v>
      </c>
      <c r="F4854" s="16">
        <f>'Monte Carlo Inputs'!$C$17*(1+$D4854)</f>
        <v>2678.8962363421051</v>
      </c>
      <c r="G4854" s="16">
        <f t="shared" ref="G4854:J4854" si="4848">F4854*(1+$D4854)</f>
        <v>2954.3802416894714</v>
      </c>
      <c r="H4854" s="16">
        <f t="shared" si="4848"/>
        <v>3258.1936149954313</v>
      </c>
      <c r="I4854" s="16">
        <f t="shared" si="4848"/>
        <v>3593.2496037565916</v>
      </c>
      <c r="J4854" s="16">
        <f t="shared" si="4848"/>
        <v>3962.7610389614638</v>
      </c>
      <c r="K4854" s="16">
        <f>F4854*$E4854*(1-'Monte Carlo Inputs'!$C$11)+F4854*'Monte Carlo Inputs'!$C$12-F4854*'Monte Carlo Inputs'!$C$13-'Monte Carlo Inputs'!$C$14*(F4854-'Monte Carlo Inputs'!$C$17)</f>
        <v>1199.9010437706695</v>
      </c>
      <c r="L4854" s="16">
        <f>G4854*$E4854*(1-'Monte Carlo Inputs'!$C$11)+G4854*'Monte Carlo Inputs'!$C$12-G4854*'Monte Carlo Inputs'!$C$13-'Monte Carlo Inputs'!$C$14*(G4854-F4854)</f>
        <v>1323.2927381088509</v>
      </c>
      <c r="M4854" s="16">
        <f>H4854*$E4854*(1-'Monte Carlo Inputs'!$C$11)+H4854*'Monte Carlo Inputs'!$C$12-H4854*'Monte Carlo Inputs'!$C$13-'Monte Carlo Inputs'!$C$14*(H4854-G4854)</f>
        <v>1459.3734040173888</v>
      </c>
      <c r="N4854" s="16">
        <f>I4854*$E4854*(1-'Monte Carlo Inputs'!$C$11)+I4854*'Monte Carlo Inputs'!$C$12-I4854*'Monte Carlo Inputs'!$C$13-'Monte Carlo Inputs'!$C$14*(I4854-H4854)</f>
        <v>1609.4479105182777</v>
      </c>
      <c r="O4854" s="16">
        <f>J4854*$E4854*(1-'Monte Carlo Inputs'!$C$11)+J4854*'Monte Carlo Inputs'!$C$12-J4854*'Monte Carlo Inputs'!$C$13-'Monte Carlo Inputs'!$C$14*(J4854-I4854)</f>
        <v>1774.9553126985627</v>
      </c>
    </row>
    <row r="4855" spans="1:15">
      <c r="A4855">
        <v>4851</v>
      </c>
      <c r="B4855" s="39">
        <v>2.3725769271678021</v>
      </c>
      <c r="C4855" s="39">
        <v>-1.0197099226548263</v>
      </c>
      <c r="D4855" s="29">
        <f>'Monte Carlo Inputs'!$C$6+'Monte Carlo Inputs'!$D$6*B4855</f>
        <v>0.28001551115886752</v>
      </c>
      <c r="E4855" s="29">
        <f>'Monte Carlo Inputs'!$C$7+'Monte Carlo Inputs'!$D$7*C4855</f>
        <v>0.54632450154362877</v>
      </c>
      <c r="F4855" s="16">
        <f>'Monte Carlo Inputs'!$C$17*(1+$D4855)</f>
        <v>3109.2856781560058</v>
      </c>
      <c r="G4855" s="16">
        <f t="shared" ref="G4855:J4855" si="4849">F4855*(1+$D4855)</f>
        <v>3979.9338966638061</v>
      </c>
      <c r="H4855" s="16">
        <f t="shared" si="4849"/>
        <v>5094.3771211166259</v>
      </c>
      <c r="I4855" s="16">
        <f t="shared" si="4849"/>
        <v>6520.8817347221384</v>
      </c>
      <c r="J4855" s="16">
        <f t="shared" si="4849"/>
        <v>8346.829766876881</v>
      </c>
      <c r="K4855" s="16">
        <f>F4855*$E4855*(1-'Monte Carlo Inputs'!$C$11)+F4855*'Monte Carlo Inputs'!$C$12-F4855*'Monte Carlo Inputs'!$C$13-'Monte Carlo Inputs'!$C$14*(F4855-'Monte Carlo Inputs'!$C$17)</f>
        <v>1339.1871059438965</v>
      </c>
      <c r="L4855" s="16">
        <f>G4855*$E4855*(1-'Monte Carlo Inputs'!$C$11)+G4855*'Monte Carlo Inputs'!$C$12-G4855*'Monte Carlo Inputs'!$C$13-'Monte Carlo Inputs'!$C$14*(G4855-F4855)</f>
        <v>1714.1802679521411</v>
      </c>
      <c r="M4855" s="16">
        <f>H4855*$E4855*(1-'Monte Carlo Inputs'!$C$11)+H4855*'Monte Carlo Inputs'!$C$12-H4855*'Monte Carlo Inputs'!$C$13-'Monte Carlo Inputs'!$C$14*(H4855-G4855)</f>
        <v>2194.177331901205</v>
      </c>
      <c r="N4855" s="16">
        <f>I4855*$E4855*(1-'Monte Carlo Inputs'!$C$11)+I4855*'Monte Carlo Inputs'!$C$12-I4855*'Monte Carlo Inputs'!$C$13-'Monte Carlo Inputs'!$C$14*(I4855-H4855)</f>
        <v>2808.5810190667207</v>
      </c>
      <c r="O4855" s="16">
        <f>J4855*$E4855*(1-'Monte Carlo Inputs'!$C$11)+J4855*'Monte Carlo Inputs'!$C$12-J4855*'Monte Carlo Inputs'!$C$13-'Monte Carlo Inputs'!$C$14*(J4855-I4855)</f>
        <v>3595.0272687517818</v>
      </c>
    </row>
    <row r="4856" spans="1:15">
      <c r="A4856">
        <v>4852</v>
      </c>
      <c r="B4856" s="39">
        <v>0.95951189280388982</v>
      </c>
      <c r="C4856" s="39">
        <v>0.49293603023800048</v>
      </c>
      <c r="D4856" s="29">
        <f>'Monte Carlo Inputs'!$C$6+'Monte Carlo Inputs'!$D$6*B4856</f>
        <v>0.1884711570655441</v>
      </c>
      <c r="E4856" s="29">
        <f>'Monte Carlo Inputs'!$C$7+'Monte Carlo Inputs'!$D$7*C4856</f>
        <v>0.60046494612893797</v>
      </c>
      <c r="F4856" s="16">
        <f>'Monte Carlo Inputs'!$C$17*(1+$D4856)</f>
        <v>2886.9152876279136</v>
      </c>
      <c r="G4856" s="16">
        <f t="shared" ref="G4856:J4856" si="4850">F4856*(1+$D4856)</f>
        <v>3431.0155522373548</v>
      </c>
      <c r="H4856" s="16">
        <f t="shared" si="4850"/>
        <v>4077.663023277406</v>
      </c>
      <c r="I4856" s="16">
        <f t="shared" si="4850"/>
        <v>4846.1848913978838</v>
      </c>
      <c r="J4856" s="16">
        <f t="shared" si="4850"/>
        <v>5759.5509652332012</v>
      </c>
      <c r="K4856" s="16">
        <f>F4856*$E4856*(1-'Monte Carlo Inputs'!$C$11)+F4856*'Monte Carlo Inputs'!$C$12-F4856*'Monte Carlo Inputs'!$C$13-'Monte Carlo Inputs'!$C$14*(F4856-'Monte Carlo Inputs'!$C$17)</f>
        <v>1351.7167421810493</v>
      </c>
      <c r="L4856" s="16">
        <f>G4856*$E4856*(1-'Monte Carlo Inputs'!$C$11)+G4856*'Monte Carlo Inputs'!$C$12-G4856*'Monte Carlo Inputs'!$C$13-'Monte Carlo Inputs'!$C$14*(G4856-F4856)</f>
        <v>1606.4763606047795</v>
      </c>
      <c r="M4856" s="16">
        <f>H4856*$E4856*(1-'Monte Carlo Inputs'!$C$11)+H4856*'Monte Carlo Inputs'!$C$12-H4856*'Monte Carlo Inputs'!$C$13-'Monte Carlo Inputs'!$C$14*(H4856-G4856)</f>
        <v>1909.2508190864064</v>
      </c>
      <c r="N4856" s="16">
        <f>I4856*$E4856*(1-'Monte Carlo Inputs'!$C$11)+I4856*'Monte Carlo Inputs'!$C$12-I4856*'Monte Carlo Inputs'!$C$13-'Monte Carlo Inputs'!$C$14*(I4856-H4856)</f>
        <v>2269.0895300879597</v>
      </c>
      <c r="O4856" s="16">
        <f>J4856*$E4856*(1-'Monte Carlo Inputs'!$C$11)+J4856*'Monte Carlo Inputs'!$C$12-J4856*'Monte Carlo Inputs'!$C$13-'Monte Carlo Inputs'!$C$14*(J4856-I4856)</f>
        <v>2696.7474593089491</v>
      </c>
    </row>
    <row r="4857" spans="1:15">
      <c r="A4857">
        <v>4853</v>
      </c>
      <c r="B4857" s="39">
        <v>0.21589248595915103</v>
      </c>
      <c r="C4857" s="39">
        <v>0.28066094114482681</v>
      </c>
      <c r="D4857" s="29">
        <f>'Monte Carlo Inputs'!$C$6+'Monte Carlo Inputs'!$D$6*B4857</f>
        <v>0.14029633380165568</v>
      </c>
      <c r="E4857" s="29">
        <f>'Monte Carlo Inputs'!$C$7+'Monte Carlo Inputs'!$D$7*C4857</f>
        <v>0.59286722131044245</v>
      </c>
      <c r="F4857" s="16">
        <f>'Monte Carlo Inputs'!$C$17*(1+$D4857)</f>
        <v>2769.8938244376022</v>
      </c>
      <c r="G4857" s="16">
        <f t="shared" ref="G4857:J4857" si="4851">F4857*(1+$D4857)</f>
        <v>3158.4997730260447</v>
      </c>
      <c r="H4857" s="16">
        <f t="shared" si="4851"/>
        <v>3601.6257114949603</v>
      </c>
      <c r="I4857" s="16">
        <f t="shared" si="4851"/>
        <v>4106.9205945434824</v>
      </c>
      <c r="J4857" s="16">
        <f t="shared" si="4851"/>
        <v>4683.1064971724491</v>
      </c>
      <c r="K4857" s="16">
        <f>F4857*$E4857*(1-'Monte Carlo Inputs'!$C$11)+F4857*'Monte Carlo Inputs'!$C$12-F4857*'Monte Carlo Inputs'!$C$13-'Monte Carlo Inputs'!$C$14*(F4857-'Monte Carlo Inputs'!$C$17)</f>
        <v>1280.2991618697106</v>
      </c>
      <c r="L4857" s="16">
        <f>G4857*$E4857*(1-'Monte Carlo Inputs'!$C$11)+G4857*'Monte Carlo Inputs'!$C$12-G4857*'Monte Carlo Inputs'!$C$13-'Monte Carlo Inputs'!$C$14*(G4857-F4857)</f>
        <v>1459.9204404493635</v>
      </c>
      <c r="M4857" s="16">
        <f>H4857*$E4857*(1-'Monte Carlo Inputs'!$C$11)+H4857*'Monte Carlo Inputs'!$C$12-H4857*'Monte Carlo Inputs'!$C$13-'Monte Carlo Inputs'!$C$14*(H4857-G4857)</f>
        <v>1664.7419258865075</v>
      </c>
      <c r="N4857" s="16">
        <f>I4857*$E4857*(1-'Monte Carlo Inputs'!$C$11)+I4857*'Monte Carlo Inputs'!$C$12-I4857*'Monte Carlo Inputs'!$C$13-'Monte Carlo Inputs'!$C$14*(I4857-H4857)</f>
        <v>1898.2991148142917</v>
      </c>
      <c r="O4857" s="16">
        <f>J4857*$E4857*(1-'Monte Carlo Inputs'!$C$11)+J4857*'Monte Carlo Inputs'!$C$12-J4857*'Monte Carlo Inputs'!$C$13-'Monte Carlo Inputs'!$C$14*(J4857-I4857)</f>
        <v>2164.6235210816658</v>
      </c>
    </row>
    <row r="4858" spans="1:15">
      <c r="A4858">
        <v>4854</v>
      </c>
      <c r="B4858" s="39">
        <v>-0.97230458952692678</v>
      </c>
      <c r="C4858" s="39">
        <v>-0.97343241114646917</v>
      </c>
      <c r="D4858" s="29">
        <f>'Monte Carlo Inputs'!$C$6+'Monte Carlo Inputs'!$D$6*B4858</f>
        <v>6.3319881079568055E-2</v>
      </c>
      <c r="E4858" s="29">
        <f>'Monte Carlo Inputs'!$C$7+'Monte Carlo Inputs'!$D$7*C4858</f>
        <v>0.54798086074822172</v>
      </c>
      <c r="F4858" s="16">
        <f>'Monte Carlo Inputs'!$C$17*(1+$D4858)</f>
        <v>2582.9103231303793</v>
      </c>
      <c r="G4858" s="16">
        <f t="shared" ref="G4858:J4858" si="4852">F4858*(1+$D4858)</f>
        <v>2746.4598976301836</v>
      </c>
      <c r="H4858" s="16">
        <f t="shared" si="4852"/>
        <v>2920.3654117379297</v>
      </c>
      <c r="I4858" s="16">
        <f t="shared" si="4852"/>
        <v>3105.2826023180592</v>
      </c>
      <c r="J4858" s="16">
        <f t="shared" si="4852"/>
        <v>3301.9087274152903</v>
      </c>
      <c r="K4858" s="16">
        <f>F4858*$E4858*(1-'Monte Carlo Inputs'!$C$11)+F4858*'Monte Carlo Inputs'!$C$12-F4858*'Monte Carlo Inputs'!$C$13-'Monte Carlo Inputs'!$C$14*(F4858-'Monte Carlo Inputs'!$C$17)</f>
        <v>1108.6249179910155</v>
      </c>
      <c r="L4858" s="16">
        <f>G4858*$E4858*(1-'Monte Carlo Inputs'!$C$11)+G4858*'Monte Carlo Inputs'!$C$12-G4858*'Monte Carlo Inputs'!$C$13-'Monte Carlo Inputs'!$C$14*(G4858-F4858)</f>
        <v>1178.8229159600526</v>
      </c>
      <c r="M4858" s="16">
        <f>H4858*$E4858*(1-'Monte Carlo Inputs'!$C$11)+H4858*'Monte Carlo Inputs'!$C$12-H4858*'Monte Carlo Inputs'!$C$13-'Monte Carlo Inputs'!$C$14*(H4858-G4858)</f>
        <v>1253.4658428125126</v>
      </c>
      <c r="N4858" s="16">
        <f>I4858*$E4858*(1-'Monte Carlo Inputs'!$C$11)+I4858*'Monte Carlo Inputs'!$C$12-I4858*'Monte Carlo Inputs'!$C$13-'Monte Carlo Inputs'!$C$14*(I4858-H4858)</f>
        <v>1332.8351509167017</v>
      </c>
      <c r="O4858" s="16">
        <f>J4858*$E4858*(1-'Monte Carlo Inputs'!$C$11)+J4858*'Monte Carlo Inputs'!$C$12-J4858*'Monte Carlo Inputs'!$C$13-'Monte Carlo Inputs'!$C$14*(J4858-I4858)</f>
        <v>1417.2301141714156</v>
      </c>
    </row>
    <row r="4859" spans="1:15">
      <c r="A4859">
        <v>4855</v>
      </c>
      <c r="B4859" s="39">
        <v>0.77322373568061564</v>
      </c>
      <c r="C4859" s="39">
        <v>0.13291176880481292</v>
      </c>
      <c r="D4859" s="29">
        <f>'Monte Carlo Inputs'!$C$6+'Monte Carlo Inputs'!$D$6*B4859</f>
        <v>0.1764026190971113</v>
      </c>
      <c r="E4859" s="29">
        <f>'Monte Carlo Inputs'!$C$7+'Monte Carlo Inputs'!$D$7*C4859</f>
        <v>0.58757900045327371</v>
      </c>
      <c r="F4859" s="16">
        <f>'Monte Carlo Inputs'!$C$17*(1+$D4859)</f>
        <v>2857.5996020487937</v>
      </c>
      <c r="G4859" s="16">
        <f t="shared" ref="G4859:J4859" si="4853">F4859*(1+$D4859)</f>
        <v>3361.6876561810641</v>
      </c>
      <c r="H4859" s="16">
        <f t="shared" si="4853"/>
        <v>3954.6981633178334</v>
      </c>
      <c r="I4859" s="16">
        <f t="shared" si="4853"/>
        <v>4652.3172770656347</v>
      </c>
      <c r="J4859" s="16">
        <f t="shared" si="4853"/>
        <v>5472.9982296107537</v>
      </c>
      <c r="K4859" s="16">
        <f>F4859*$E4859*(1-'Monte Carlo Inputs'!$C$11)+F4859*'Monte Carlo Inputs'!$C$12-F4859*'Monte Carlo Inputs'!$C$13-'Monte Carlo Inputs'!$C$14*(F4859-'Monte Carlo Inputs'!$C$17)</f>
        <v>1311.3748330211022</v>
      </c>
      <c r="L4859" s="16">
        <f>G4859*$E4859*(1-'Monte Carlo Inputs'!$C$11)+G4859*'Monte Carlo Inputs'!$C$12-G4859*'Monte Carlo Inputs'!$C$13-'Monte Carlo Inputs'!$C$14*(G4859-F4859)</f>
        <v>1542.7047881840615</v>
      </c>
      <c r="M4859" s="16">
        <f>H4859*$E4859*(1-'Monte Carlo Inputs'!$C$11)+H4859*'Monte Carlo Inputs'!$C$12-H4859*'Monte Carlo Inputs'!$C$13-'Monte Carlo Inputs'!$C$14*(H4859-G4859)</f>
        <v>1814.8419533133845</v>
      </c>
      <c r="N4859" s="16">
        <f>I4859*$E4859*(1-'Monte Carlo Inputs'!$C$11)+I4859*'Monte Carlo Inputs'!$C$12-I4859*'Monte Carlo Inputs'!$C$13-'Monte Carlo Inputs'!$C$14*(I4859-H4859)</f>
        <v>2134.9848271251826</v>
      </c>
      <c r="O4859" s="16">
        <f>J4859*$E4859*(1-'Monte Carlo Inputs'!$C$11)+J4859*'Monte Carlo Inputs'!$C$12-J4859*'Monte Carlo Inputs'!$C$13-'Monte Carlo Inputs'!$C$14*(J4859-I4859)</f>
        <v>2511.601742362659</v>
      </c>
    </row>
    <row r="4860" spans="1:15">
      <c r="A4860">
        <v>4856</v>
      </c>
      <c r="B4860" s="39">
        <v>-0.73676023653162914</v>
      </c>
      <c r="C4860" s="39">
        <v>-0.17137271375291399</v>
      </c>
      <c r="D4860" s="29">
        <f>'Monte Carlo Inputs'!$C$6+'Monte Carlo Inputs'!$D$6*B4860</f>
        <v>7.8579444603472465E-2</v>
      </c>
      <c r="E4860" s="29">
        <f>'Monte Carlo Inputs'!$C$7+'Monte Carlo Inputs'!$D$7*C4860</f>
        <v>0.57668808633382584</v>
      </c>
      <c r="F4860" s="16">
        <f>'Monte Carlo Inputs'!$C$17*(1+$D4860)</f>
        <v>2619.9773288862953</v>
      </c>
      <c r="G4860" s="16">
        <f t="shared" ref="G4860:J4860" si="4854">F4860*(1+$D4860)</f>
        <v>2825.8536922638696</v>
      </c>
      <c r="H4860" s="16">
        <f t="shared" si="4854"/>
        <v>3047.9077059326364</v>
      </c>
      <c r="I4860" s="16">
        <f t="shared" si="4854"/>
        <v>3287.410600667467</v>
      </c>
      <c r="J4860" s="16">
        <f t="shared" si="4854"/>
        <v>3545.7334998514843</v>
      </c>
      <c r="K4860" s="16">
        <f>F4860*$E4860*(1-'Monte Carlo Inputs'!$C$11)+F4860*'Monte Carlo Inputs'!$C$12-F4860*'Monte Carlo Inputs'!$C$13-'Monte Carlo Inputs'!$C$14*(F4860-'Monte Carlo Inputs'!$C$17)</f>
        <v>1178.6380513332372</v>
      </c>
      <c r="L4860" s="16">
        <f>G4860*$E4860*(1-'Monte Carlo Inputs'!$C$11)+G4860*'Monte Carlo Inputs'!$C$12-G4860*'Monte Carlo Inputs'!$C$13-'Monte Carlo Inputs'!$C$14*(G4860-F4860)</f>
        <v>1271.2547747955221</v>
      </c>
      <c r="M4860" s="16">
        <f>H4860*$E4860*(1-'Monte Carlo Inputs'!$C$11)+H4860*'Monte Carlo Inputs'!$C$12-H4860*'Monte Carlo Inputs'!$C$13-'Monte Carlo Inputs'!$C$14*(H4860-G4860)</f>
        <v>1371.1492689484662</v>
      </c>
      <c r="N4860" s="16">
        <f>I4860*$E4860*(1-'Monte Carlo Inputs'!$C$11)+I4860*'Monte Carlo Inputs'!$C$12-I4860*'Monte Carlo Inputs'!$C$13-'Monte Carlo Inputs'!$C$14*(I4860-H4860)</f>
        <v>1478.8934169708944</v>
      </c>
      <c r="O4860" s="16">
        <f>J4860*$E4860*(1-'Monte Carlo Inputs'!$C$11)+J4860*'Monte Carlo Inputs'!$C$12-J4860*'Monte Carlo Inputs'!$C$13-'Monte Carlo Inputs'!$C$14*(J4860-I4860)</f>
        <v>1595.1040403041991</v>
      </c>
    </row>
    <row r="4861" spans="1:15">
      <c r="A4861">
        <v>4857</v>
      </c>
      <c r="B4861" s="39">
        <v>0.25928398521513463</v>
      </c>
      <c r="C4861" s="39">
        <v>-0.55660587972498587</v>
      </c>
      <c r="D4861" s="29">
        <f>'Monte Carlo Inputs'!$C$6+'Monte Carlo Inputs'!$D$6*B4861</f>
        <v>0.14310741940347163</v>
      </c>
      <c r="E4861" s="29">
        <f>'Monte Carlo Inputs'!$C$7+'Monte Carlo Inputs'!$D$7*C4861</f>
        <v>0.56289986653602897</v>
      </c>
      <c r="F4861" s="16">
        <f>'Monte Carlo Inputs'!$C$17*(1+$D4861)</f>
        <v>2776.7222324729732</v>
      </c>
      <c r="G4861" s="16">
        <f t="shared" ref="G4861:J4861" si="4855">F4861*(1+$D4861)</f>
        <v>3174.091785562427</v>
      </c>
      <c r="H4861" s="16">
        <f t="shared" si="4855"/>
        <v>3628.3278699440234</v>
      </c>
      <c r="I4861" s="16">
        <f t="shared" si="4855"/>
        <v>4147.5685081614074</v>
      </c>
      <c r="J4861" s="16">
        <f t="shared" si="4855"/>
        <v>4741.1163341634929</v>
      </c>
      <c r="K4861" s="16">
        <f>F4861*$E4861*(1-'Monte Carlo Inputs'!$C$11)+F4861*'Monte Carlo Inputs'!$C$12-F4861*'Monte Carlo Inputs'!$C$13-'Monte Carlo Inputs'!$C$14*(F4861-'Monte Carlo Inputs'!$C$17)</f>
        <v>1224.3450499001351</v>
      </c>
      <c r="L4861" s="16">
        <f>G4861*$E4861*(1-'Monte Carlo Inputs'!$C$11)+G4861*'Monte Carlo Inputs'!$C$12-G4861*'Monte Carlo Inputs'!$C$13-'Monte Carlo Inputs'!$C$14*(G4861-F4861)</f>
        <v>1399.5579104507581</v>
      </c>
      <c r="M4861" s="16">
        <f>H4861*$E4861*(1-'Monte Carlo Inputs'!$C$11)+H4861*'Monte Carlo Inputs'!$C$12-H4861*'Monte Carlo Inputs'!$C$13-'Monte Carlo Inputs'!$C$14*(H4861-G4861)</f>
        <v>1599.8450313210813</v>
      </c>
      <c r="N4861" s="16">
        <f>I4861*$E4861*(1-'Monte Carlo Inputs'!$C$11)+I4861*'Monte Carlo Inputs'!$C$12-I4861*'Monte Carlo Inputs'!$C$13-'Monte Carlo Inputs'!$C$14*(I4861-H4861)</f>
        <v>1828.7947251989071</v>
      </c>
      <c r="O4861" s="16">
        <f>J4861*$E4861*(1-'Monte Carlo Inputs'!$C$11)+J4861*'Monte Carlo Inputs'!$C$12-J4861*'Monte Carlo Inputs'!$C$13-'Monte Carlo Inputs'!$C$14*(J4861-I4861)</f>
        <v>2090.5088189408038</v>
      </c>
    </row>
    <row r="4862" spans="1:15">
      <c r="A4862">
        <v>4858</v>
      </c>
      <c r="B4862" s="39">
        <v>-1.177160677874779</v>
      </c>
      <c r="C4862" s="39">
        <v>1.1435042627060088</v>
      </c>
      <c r="D4862" s="29">
        <f>'Monte Carlo Inputs'!$C$6+'Monte Carlo Inputs'!$D$6*B4862</f>
        <v>5.0048433669979617E-2</v>
      </c>
      <c r="E4862" s="29">
        <f>'Monte Carlo Inputs'!$C$7+'Monte Carlo Inputs'!$D$7*C4862</f>
        <v>0.62375000716489093</v>
      </c>
      <c r="F4862" s="16">
        <f>'Monte Carlo Inputs'!$C$17*(1+$D4862)</f>
        <v>2550.6726502277479</v>
      </c>
      <c r="G4862" s="16">
        <f t="shared" ref="G4862:J4862" si="4856">F4862*(1+$D4862)</f>
        <v>2678.3298211765023</v>
      </c>
      <c r="H4862" s="16">
        <f t="shared" si="4856"/>
        <v>2812.3760335779825</v>
      </c>
      <c r="I4862" s="16">
        <f t="shared" si="4856"/>
        <v>2953.1310489495504</v>
      </c>
      <c r="J4862" s="16">
        <f t="shared" si="4856"/>
        <v>3100.9306323716592</v>
      </c>
      <c r="K4862" s="16">
        <f>F4862*$E4862*(1-'Monte Carlo Inputs'!$C$11)+F4862*'Monte Carlo Inputs'!$C$12-F4862*'Monte Carlo Inputs'!$C$13-'Monte Carlo Inputs'!$C$14*(F4862-'Monte Carlo Inputs'!$C$17)</f>
        <v>1231.8000156899948</v>
      </c>
      <c r="L4862" s="16">
        <f>G4862*$E4862*(1-'Monte Carlo Inputs'!$C$11)+G4862*'Monte Carlo Inputs'!$C$12-G4862*'Monte Carlo Inputs'!$C$13-'Monte Carlo Inputs'!$C$14*(G4862-F4862)</f>
        <v>1293.4496770699352</v>
      </c>
      <c r="M4862" s="16">
        <f>H4862*$E4862*(1-'Monte Carlo Inputs'!$C$11)+H4862*'Monte Carlo Inputs'!$C$12-H4862*'Monte Carlo Inputs'!$C$13-'Monte Carlo Inputs'!$C$14*(H4862-G4862)</f>
        <v>1358.184807438226</v>
      </c>
      <c r="N4862" s="16">
        <f>I4862*$E4862*(1-'Monte Carlo Inputs'!$C$11)+I4862*'Monte Carlo Inputs'!$C$12-I4862*'Monte Carlo Inputs'!$C$13-'Monte Carlo Inputs'!$C$14*(I4862-H4862)</f>
        <v>1426.1598296848722</v>
      </c>
      <c r="O4862" s="16">
        <f>J4862*$E4862*(1-'Monte Carlo Inputs'!$C$11)+J4862*'Monte Carlo Inputs'!$C$12-J4862*'Monte Carlo Inputs'!$C$13-'Monte Carlo Inputs'!$C$14*(J4862-I4862)</f>
        <v>1497.536895323645</v>
      </c>
    </row>
    <row r="4863" spans="1:15">
      <c r="A4863">
        <v>4859</v>
      </c>
      <c r="B4863" s="39">
        <v>-0.1156614461648032</v>
      </c>
      <c r="C4863" s="39">
        <v>-1.5226825866172815</v>
      </c>
      <c r="D4863" s="29">
        <f>'Monte Carlo Inputs'!$C$6+'Monte Carlo Inputs'!$D$6*B4863</f>
        <v>0.11881686199726572</v>
      </c>
      <c r="E4863" s="29">
        <f>'Monte Carlo Inputs'!$C$7+'Monte Carlo Inputs'!$D$7*C4863</f>
        <v>0.52832216359461504</v>
      </c>
      <c r="F4863" s="16">
        <f>'Monte Carlo Inputs'!$C$17*(1+$D4863)</f>
        <v>2717.7180394775587</v>
      </c>
      <c r="G4863" s="16">
        <f t="shared" ref="G4863:J4863" si="4857">F4863*(1+$D4863)</f>
        <v>3040.6287687216436</v>
      </c>
      <c r="H4863" s="16">
        <f t="shared" si="4857"/>
        <v>3401.9067375197596</v>
      </c>
      <c r="I4863" s="16">
        <f t="shared" si="4857"/>
        <v>3806.1106208792139</v>
      </c>
      <c r="J4863" s="16">
        <f t="shared" si="4857"/>
        <v>4258.3407412665474</v>
      </c>
      <c r="K4863" s="16">
        <f>F4863*$E4863*(1-'Monte Carlo Inputs'!$C$11)+F4863*'Monte Carlo Inputs'!$C$12-F4863*'Monte Carlo Inputs'!$C$13-'Monte Carlo Inputs'!$C$14*(F4863-'Monte Carlo Inputs'!$C$17)</f>
        <v>1130.5946767255082</v>
      </c>
      <c r="L4863" s="16">
        <f>G4863*$E4863*(1-'Monte Carlo Inputs'!$C$11)+G4863*'Monte Carlo Inputs'!$C$12-G4863*'Monte Carlo Inputs'!$C$13-'Monte Carlo Inputs'!$C$14*(G4863-F4863)</f>
        <v>1264.9283884048464</v>
      </c>
      <c r="M4863" s="16">
        <f>H4863*$E4863*(1-'Monte Carlo Inputs'!$C$11)+H4863*'Monte Carlo Inputs'!$C$12-H4863*'Monte Carlo Inputs'!$C$13-'Monte Carlo Inputs'!$C$14*(H4863-G4863)</f>
        <v>1415.223210166369</v>
      </c>
      <c r="N4863" s="16">
        <f>I4863*$E4863*(1-'Monte Carlo Inputs'!$C$11)+I4863*'Monte Carlo Inputs'!$C$12-I4863*'Monte Carlo Inputs'!$C$13-'Monte Carlo Inputs'!$C$14*(I4863-H4863)</f>
        <v>1583.3755910240338</v>
      </c>
      <c r="O4863" s="16">
        <f>J4863*$E4863*(1-'Monte Carlo Inputs'!$C$11)+J4863*'Monte Carlo Inputs'!$C$12-J4863*'Monte Carlo Inputs'!$C$13-'Monte Carlo Inputs'!$C$14*(J4863-I4863)</f>
        <v>1771.5073101125761</v>
      </c>
    </row>
    <row r="4864" spans="1:15">
      <c r="A4864">
        <v>4860</v>
      </c>
      <c r="B4864" s="39">
        <v>1.2819521035436414</v>
      </c>
      <c r="C4864" s="39">
        <v>-7.1645047804033357E-2</v>
      </c>
      <c r="D4864" s="29">
        <f>'Monte Carlo Inputs'!$C$6+'Monte Carlo Inputs'!$D$6*B4864</f>
        <v>0.20936020329346447</v>
      </c>
      <c r="E4864" s="29">
        <f>'Monte Carlo Inputs'!$C$7+'Monte Carlo Inputs'!$D$7*C4864</f>
        <v>0.5802575271283501</v>
      </c>
      <c r="F4864" s="16">
        <f>'Monte Carlo Inputs'!$C$17*(1+$D4864)</f>
        <v>2937.656869820155</v>
      </c>
      <c r="G4864" s="16">
        <f t="shared" ref="G4864:J4864" si="4858">F4864*(1+$D4864)</f>
        <v>3552.6853092921451</v>
      </c>
      <c r="H4864" s="16">
        <f t="shared" si="4858"/>
        <v>4296.4762278832532</v>
      </c>
      <c r="I4864" s="16">
        <f t="shared" si="4858"/>
        <v>5195.9873643984283</v>
      </c>
      <c r="J4864" s="16">
        <f t="shared" si="4858"/>
        <v>6283.8203353191557</v>
      </c>
      <c r="K4864" s="16">
        <f>F4864*$E4864*(1-'Monte Carlo Inputs'!$C$11)+F4864*'Monte Carlo Inputs'!$C$12-F4864*'Monte Carlo Inputs'!$C$13-'Monte Carlo Inputs'!$C$14*(F4864-'Monte Carlo Inputs'!$C$17)</f>
        <v>1333.9500439414967</v>
      </c>
      <c r="L4864" s="16">
        <f>G4864*$E4864*(1-'Monte Carlo Inputs'!$C$11)+G4864*'Monte Carlo Inputs'!$C$12-G4864*'Monte Carlo Inputs'!$C$13-'Monte Carlo Inputs'!$C$14*(G4864-F4864)</f>
        <v>1613.2260963244146</v>
      </c>
      <c r="M4864" s="16">
        <f>H4864*$E4864*(1-'Monte Carlo Inputs'!$C$11)+H4864*'Monte Carlo Inputs'!$C$12-H4864*'Monte Carlo Inputs'!$C$13-'Monte Carlo Inputs'!$C$14*(H4864-G4864)</f>
        <v>1950.9714398092165</v>
      </c>
      <c r="N4864" s="16">
        <f>I4864*$E4864*(1-'Monte Carlo Inputs'!$C$11)+I4864*'Monte Carlo Inputs'!$C$12-I4864*'Monte Carlo Inputs'!$C$13-'Monte Carlo Inputs'!$C$14*(I4864-H4864)</f>
        <v>2359.4272170674167</v>
      </c>
      <c r="O4864" s="16">
        <f>J4864*$E4864*(1-'Monte Carlo Inputs'!$C$11)+J4864*'Monte Carlo Inputs'!$C$12-J4864*'Monte Carlo Inputs'!$C$13-'Monte Carlo Inputs'!$C$14*(J4864-I4864)</f>
        <v>2853.3973788887843</v>
      </c>
    </row>
    <row r="4865" spans="1:15">
      <c r="A4865">
        <v>4861</v>
      </c>
      <c r="B4865" s="39">
        <v>0.38596150161984866</v>
      </c>
      <c r="C4865" s="39">
        <v>-1.0231679405638283</v>
      </c>
      <c r="D4865" s="29">
        <f>'Monte Carlo Inputs'!$C$6+'Monte Carlo Inputs'!$D$6*B4865</f>
        <v>0.15131412690482601</v>
      </c>
      <c r="E4865" s="29">
        <f>'Monte Carlo Inputs'!$C$7+'Monte Carlo Inputs'!$D$7*C4865</f>
        <v>0.54620073257666113</v>
      </c>
      <c r="F4865" s="16">
        <f>'Monte Carlo Inputs'!$C$17*(1+$D4865)</f>
        <v>2796.6571456645129</v>
      </c>
      <c r="G4865" s="16">
        <f t="shared" ref="G4865:J4865" si="4859">F4865*(1+$D4865)</f>
        <v>3219.8308799128813</v>
      </c>
      <c r="H4865" s="16">
        <f t="shared" si="4859"/>
        <v>3707.0367782880962</v>
      </c>
      <c r="I4865" s="16">
        <f t="shared" si="4859"/>
        <v>4267.9638117988379</v>
      </c>
      <c r="J4865" s="16">
        <f t="shared" si="4859"/>
        <v>4913.7670296425722</v>
      </c>
      <c r="K4865" s="16">
        <f>F4865*$E4865*(1-'Monte Carlo Inputs'!$C$11)+F4865*'Monte Carlo Inputs'!$C$12-F4865*'Monte Carlo Inputs'!$C$13-'Monte Carlo Inputs'!$C$14*(F4865-'Monte Carlo Inputs'!$C$17)</f>
        <v>1200.1956203077002</v>
      </c>
      <c r="L4865" s="16">
        <f>G4865*$E4865*(1-'Monte Carlo Inputs'!$C$11)+G4865*'Monte Carlo Inputs'!$C$12-G4865*'Monte Carlo Inputs'!$C$13-'Monte Carlo Inputs'!$C$14*(G4865-F4865)</f>
        <v>1381.8021727095559</v>
      </c>
      <c r="M4865" s="16">
        <f>H4865*$E4865*(1-'Monte Carlo Inputs'!$C$11)+H4865*'Monte Carlo Inputs'!$C$12-H4865*'Monte Carlo Inputs'!$C$13-'Monte Carlo Inputs'!$C$14*(H4865-G4865)</f>
        <v>1590.8883620282936</v>
      </c>
      <c r="N4865" s="16">
        <f>I4865*$E4865*(1-'Monte Carlo Inputs'!$C$11)+I4865*'Monte Carlo Inputs'!$C$12-I4865*'Monte Carlo Inputs'!$C$13-'Monte Carlo Inputs'!$C$14*(I4865-H4865)</f>
        <v>1831.6122455316538</v>
      </c>
      <c r="O4865" s="16">
        <f>J4865*$E4865*(1-'Monte Carlo Inputs'!$C$11)+J4865*'Monte Carlo Inputs'!$C$12-J4865*'Monte Carlo Inputs'!$C$13-'Monte Carlo Inputs'!$C$14*(J4865-I4865)</f>
        <v>2108.7610532924637</v>
      </c>
    </row>
    <row r="4866" spans="1:15">
      <c r="A4866">
        <v>4862</v>
      </c>
      <c r="B4866" s="39">
        <v>-1.3196363830509608</v>
      </c>
      <c r="C4866" s="39">
        <v>-0.32730257509234262</v>
      </c>
      <c r="D4866" s="29">
        <f>'Monte Carlo Inputs'!$C$6+'Monte Carlo Inputs'!$D$6*B4866</f>
        <v>4.0818252406443128E-2</v>
      </c>
      <c r="E4866" s="29">
        <f>'Monte Carlo Inputs'!$C$7+'Monte Carlo Inputs'!$D$7*C4866</f>
        <v>0.5711070632260079</v>
      </c>
      <c r="F4866" s="16">
        <f>'Monte Carlo Inputs'!$C$17*(1+$D4866)</f>
        <v>2528.2516169204914</v>
      </c>
      <c r="G4866" s="16">
        <f t="shared" ref="G4866:J4866" si="4860">F4866*(1+$D4866)</f>
        <v>2631.4504295669499</v>
      </c>
      <c r="H4866" s="16">
        <f t="shared" si="4860"/>
        <v>2738.8616373960567</v>
      </c>
      <c r="I4866" s="16">
        <f t="shared" si="4860"/>
        <v>2850.6571830176131</v>
      </c>
      <c r="J4866" s="16">
        <f t="shared" si="4860"/>
        <v>2967.0160274382661</v>
      </c>
      <c r="K4866" s="16">
        <f>F4866*$E4866*(1-'Monte Carlo Inputs'!$C$11)+F4866*'Monte Carlo Inputs'!$C$12-F4866*'Monte Carlo Inputs'!$C$13-'Monte Carlo Inputs'!$C$14*(F4866-'Monte Carlo Inputs'!$C$17)</f>
        <v>1125.9077153152377</v>
      </c>
      <c r="L4866" s="16">
        <f>G4866*$E4866*(1-'Monte Carlo Inputs'!$C$11)+G4866*'Monte Carlo Inputs'!$C$12-G4866*'Monte Carlo Inputs'!$C$13-'Monte Carlo Inputs'!$C$14*(G4866-F4866)</f>
        <v>1171.8653006253369</v>
      </c>
      <c r="M4866" s="16">
        <f>H4866*$E4866*(1-'Monte Carlo Inputs'!$C$11)+H4866*'Monte Carlo Inputs'!$C$12-H4866*'Monte Carlo Inputs'!$C$13-'Monte Carlo Inputs'!$C$14*(H4866-G4866)</f>
        <v>1219.6987942526139</v>
      </c>
      <c r="N4866" s="16">
        <f>I4866*$E4866*(1-'Monte Carlo Inputs'!$C$11)+I4866*'Monte Carlo Inputs'!$C$12-I4866*'Monte Carlo Inputs'!$C$13-'Monte Carlo Inputs'!$C$14*(I4866-H4866)</f>
        <v>1269.4847674962516</v>
      </c>
      <c r="O4866" s="16">
        <f>J4866*$E4866*(1-'Monte Carlo Inputs'!$C$11)+J4866*'Monte Carlo Inputs'!$C$12-J4866*'Monte Carlo Inputs'!$C$13-'Monte Carlo Inputs'!$C$14*(J4866-I4866)</f>
        <v>1321.3029171620485</v>
      </c>
    </row>
    <row r="4867" spans="1:15">
      <c r="A4867">
        <v>4863</v>
      </c>
      <c r="B4867" s="39">
        <v>0.41869552124118392</v>
      </c>
      <c r="C4867" s="39">
        <v>0.72028606357156444</v>
      </c>
      <c r="D4867" s="29">
        <f>'Monte Carlo Inputs'!$C$6+'Monte Carlo Inputs'!$D$6*B4867</f>
        <v>0.15343477571449826</v>
      </c>
      <c r="E4867" s="29">
        <f>'Monte Carlo Inputs'!$C$7+'Monte Carlo Inputs'!$D$7*C4867</f>
        <v>0.60860223156418747</v>
      </c>
      <c r="F4867" s="16">
        <f>'Monte Carlo Inputs'!$C$17*(1+$D4867)</f>
        <v>2801.808413688088</v>
      </c>
      <c r="G4867" s="16">
        <f t="shared" ref="G4867:J4867" si="4861">F4867*(1+$D4867)</f>
        <v>3231.7032592373139</v>
      </c>
      <c r="H4867" s="16">
        <f t="shared" si="4861"/>
        <v>3727.5589239942042</v>
      </c>
      <c r="I4867" s="16">
        <f t="shared" si="4861"/>
        <v>4299.4960914598314</v>
      </c>
      <c r="J4867" s="16">
        <f t="shared" si="4861"/>
        <v>4959.1883099383322</v>
      </c>
      <c r="K4867" s="16">
        <f>F4867*$E4867*(1-'Monte Carlo Inputs'!$C$11)+F4867*'Monte Carlo Inputs'!$C$12-F4867*'Monte Carlo Inputs'!$C$13-'Monte Carlo Inputs'!$C$14*(F4867-'Monte Carlo Inputs'!$C$17)</f>
        <v>1326.8906410777367</v>
      </c>
      <c r="L4867" s="16">
        <f>G4867*$E4867*(1-'Monte Carlo Inputs'!$C$11)+G4867*'Monte Carlo Inputs'!$C$12-G4867*'Monte Carlo Inputs'!$C$13-'Monte Carlo Inputs'!$C$14*(G4867-F4867)</f>
        <v>1530.481808989166</v>
      </c>
      <c r="M4867" s="16">
        <f>H4867*$E4867*(1-'Monte Carlo Inputs'!$C$11)+H4867*'Monte Carlo Inputs'!$C$12-H4867*'Monte Carlo Inputs'!$C$13-'Monte Carlo Inputs'!$C$14*(H4867-G4867)</f>
        <v>1765.3109420865383</v>
      </c>
      <c r="N4867" s="16">
        <f>I4867*$E4867*(1-'Monte Carlo Inputs'!$C$11)+I4867*'Monte Carlo Inputs'!$C$12-I4867*'Monte Carlo Inputs'!$C$13-'Monte Carlo Inputs'!$C$14*(I4867-H4867)</f>
        <v>2036.1710305519359</v>
      </c>
      <c r="O4867" s="16">
        <f>J4867*$E4867*(1-'Monte Carlo Inputs'!$C$11)+J4867*'Monte Carlo Inputs'!$C$12-J4867*'Monte Carlo Inputs'!$C$13-'Monte Carlo Inputs'!$C$14*(J4867-I4867)</f>
        <v>2348.5904759410305</v>
      </c>
    </row>
    <row r="4868" spans="1:15">
      <c r="A4868">
        <v>4864</v>
      </c>
      <c r="B4868" s="39">
        <v>0.83165758980446369</v>
      </c>
      <c r="C4868" s="39">
        <v>0.14670875804250949</v>
      </c>
      <c r="D4868" s="29">
        <f>'Monte Carlo Inputs'!$C$6+'Monte Carlo Inputs'!$D$6*B4868</f>
        <v>0.18018821233087151</v>
      </c>
      <c r="E4868" s="29">
        <f>'Monte Carlo Inputs'!$C$7+'Monte Carlo Inputs'!$D$7*C4868</f>
        <v>0.58807282065610378</v>
      </c>
      <c r="F4868" s="16">
        <f>'Monte Carlo Inputs'!$C$17*(1+$D4868)</f>
        <v>2866.7951865729206</v>
      </c>
      <c r="G4868" s="16">
        <f t="shared" ref="G4868:J4868" si="4862">F4868*(1+$D4868)</f>
        <v>3383.3578863602424</v>
      </c>
      <c r="H4868" s="16">
        <f t="shared" si="4862"/>
        <v>3992.9990955790508</v>
      </c>
      <c r="I4868" s="16">
        <f t="shared" si="4862"/>
        <v>4712.4904644502267</v>
      </c>
      <c r="J4868" s="16">
        <f t="shared" si="4862"/>
        <v>5561.6256968657917</v>
      </c>
      <c r="K4868" s="16">
        <f>F4868*$E4868*(1-'Monte Carlo Inputs'!$C$11)+F4868*'Monte Carlo Inputs'!$C$12-F4868*'Monte Carlo Inputs'!$C$13-'Monte Carlo Inputs'!$C$14*(F4868-'Monte Carlo Inputs'!$C$17)</f>
        <v>1316.7331547846552</v>
      </c>
      <c r="L4868" s="16">
        <f>G4868*$E4868*(1-'Monte Carlo Inputs'!$C$11)+G4868*'Monte Carlo Inputs'!$C$12-G4868*'Monte Carlo Inputs'!$C$13-'Monte Carlo Inputs'!$C$14*(G4868-F4868)</f>
        <v>1553.9929480620906</v>
      </c>
      <c r="M4868" s="16">
        <f>H4868*$E4868*(1-'Monte Carlo Inputs'!$C$11)+H4868*'Monte Carlo Inputs'!$C$12-H4868*'Monte Carlo Inputs'!$C$13-'Monte Carlo Inputs'!$C$14*(H4868-G4868)</f>
        <v>1834.0041593481799</v>
      </c>
      <c r="N4868" s="16">
        <f>I4868*$E4868*(1-'Monte Carlo Inputs'!$C$11)+I4868*'Monte Carlo Inputs'!$C$12-I4868*'Monte Carlo Inputs'!$C$13-'Monte Carlo Inputs'!$C$14*(I4868-H4868)</f>
        <v>2164.4700902285113</v>
      </c>
      <c r="O4868" s="16">
        <f>J4868*$E4868*(1-'Monte Carlo Inputs'!$C$11)+J4868*'Monte Carlo Inputs'!$C$12-J4868*'Monte Carlo Inputs'!$C$13-'Monte Carlo Inputs'!$C$14*(J4868-I4868)</f>
        <v>2554.4820864304265</v>
      </c>
    </row>
    <row r="4869" spans="1:15">
      <c r="A4869">
        <v>4865</v>
      </c>
      <c r="B4869" s="39">
        <v>-1.4182355866372636</v>
      </c>
      <c r="C4869" s="39">
        <v>0.19439926944729935</v>
      </c>
      <c r="D4869" s="29">
        <f>'Monte Carlo Inputs'!$C$6+'Monte Carlo Inputs'!$D$6*B4869</f>
        <v>3.4430577255676054E-2</v>
      </c>
      <c r="E4869" s="29">
        <f>'Monte Carlo Inputs'!$C$7+'Monte Carlo Inputs'!$D$7*C4869</f>
        <v>0.58977975378544456</v>
      </c>
      <c r="F4869" s="16">
        <f>'Monte Carlo Inputs'!$C$17*(1+$D4869)</f>
        <v>2512.735315211763</v>
      </c>
      <c r="G4869" s="16">
        <f t="shared" ref="G4869:J4869" si="4863">F4869*(1+$D4869)</f>
        <v>2599.2502426052274</v>
      </c>
      <c r="H4869" s="16">
        <f t="shared" si="4863"/>
        <v>2688.7439288900814</v>
      </c>
      <c r="I4869" s="16">
        <f t="shared" si="4863"/>
        <v>2781.3189344544617</v>
      </c>
      <c r="J4869" s="16">
        <f t="shared" si="4863"/>
        <v>2877.0813508998708</v>
      </c>
      <c r="K4869" s="16">
        <f>F4869*$E4869*(1-'Monte Carlo Inputs'!$C$11)+F4869*'Monte Carlo Inputs'!$C$12-F4869*'Monte Carlo Inputs'!$C$13-'Monte Carlo Inputs'!$C$14*(F4869-'Monte Carlo Inputs'!$C$17)</f>
        <v>1152.1345979114085</v>
      </c>
      <c r="L4869" s="16">
        <f>G4869*$E4869*(1-'Monte Carlo Inputs'!$C$11)+G4869*'Monte Carlo Inputs'!$C$12-G4869*'Monte Carlo Inputs'!$C$13-'Monte Carlo Inputs'!$C$14*(G4869-F4869)</f>
        <v>1191.8032571937342</v>
      </c>
      <c r="M4869" s="16">
        <f>H4869*$E4869*(1-'Monte Carlo Inputs'!$C$11)+H4869*'Monte Carlo Inputs'!$C$12-H4869*'Monte Carlo Inputs'!$C$13-'Monte Carlo Inputs'!$C$14*(H4869-G4869)</f>
        <v>1232.8377313141098</v>
      </c>
      <c r="N4869" s="16">
        <f>I4869*$E4869*(1-'Monte Carlo Inputs'!$C$11)+I4869*'Monte Carlo Inputs'!$C$12-I4869*'Monte Carlo Inputs'!$C$13-'Monte Carlo Inputs'!$C$14*(I4869-H4869)</f>
        <v>1275.2850460658324</v>
      </c>
      <c r="O4869" s="16">
        <f>J4869*$E4869*(1-'Monte Carlo Inputs'!$C$11)+J4869*'Monte Carlo Inputs'!$C$12-J4869*'Monte Carlo Inputs'!$C$13-'Monte Carlo Inputs'!$C$14*(J4869-I4869)</f>
        <v>1319.1938463674107</v>
      </c>
    </row>
    <row r="4870" spans="1:15">
      <c r="A4870">
        <v>4866</v>
      </c>
      <c r="B4870" s="39">
        <v>0.14108791242431681</v>
      </c>
      <c r="C4870" s="39">
        <v>-0.73682667752000131</v>
      </c>
      <c r="D4870" s="29">
        <f>'Monte Carlo Inputs'!$C$6+'Monte Carlo Inputs'!$D$6*B4870</f>
        <v>0.13545017583939636</v>
      </c>
      <c r="E4870" s="29">
        <f>'Monte Carlo Inputs'!$C$7+'Monte Carlo Inputs'!$D$7*C4870</f>
        <v>0.55644942511086859</v>
      </c>
      <c r="F4870" s="16">
        <f>'Monte Carlo Inputs'!$C$17*(1+$D4870)</f>
        <v>2758.1220221314784</v>
      </c>
      <c r="G4870" s="16">
        <f t="shared" ref="G4870:J4870" si="4864">F4870*(1+$D4870)</f>
        <v>3131.7101350156991</v>
      </c>
      <c r="H4870" s="16">
        <f t="shared" si="4864"/>
        <v>3555.9008234815956</v>
      </c>
      <c r="I4870" s="16">
        <f t="shared" si="4864"/>
        <v>4037.5482152896325</v>
      </c>
      <c r="J4870" s="16">
        <f t="shared" si="4864"/>
        <v>4584.4348310106543</v>
      </c>
      <c r="K4870" s="16">
        <f>F4870*$E4870*(1-'Monte Carlo Inputs'!$C$11)+F4870*'Monte Carlo Inputs'!$C$12-F4870*'Monte Carlo Inputs'!$C$13-'Monte Carlo Inputs'!$C$14*(F4870-'Monte Carlo Inputs'!$C$17)</f>
        <v>1203.2111860599321</v>
      </c>
      <c r="L4870" s="16">
        <f>G4870*$E4870*(1-'Monte Carlo Inputs'!$C$11)+G4870*'Monte Carlo Inputs'!$C$12-G4870*'Monte Carlo Inputs'!$C$13-'Monte Carlo Inputs'!$C$14*(G4870-F4870)</f>
        <v>1366.1863527836783</v>
      </c>
      <c r="M4870" s="16">
        <f>H4870*$E4870*(1-'Monte Carlo Inputs'!$C$11)+H4870*'Monte Carlo Inputs'!$C$12-H4870*'Monte Carlo Inputs'!$C$13-'Monte Carlo Inputs'!$C$14*(H4870-G4870)</f>
        <v>1551.2365344976117</v>
      </c>
      <c r="N4870" s="16">
        <f>I4870*$E4870*(1-'Monte Carlo Inputs'!$C$11)+I4870*'Monte Carlo Inputs'!$C$12-I4870*'Monte Carlo Inputs'!$C$13-'Monte Carlo Inputs'!$C$14*(I4870-H4870)</f>
        <v>1761.3517958638095</v>
      </c>
      <c r="O4870" s="16">
        <f>J4870*$E4870*(1-'Monte Carlo Inputs'!$C$11)+J4870*'Monte Carlo Inputs'!$C$12-J4870*'Monte Carlo Inputs'!$C$13-'Monte Carlo Inputs'!$C$14*(J4870-I4870)</f>
        <v>1999.9272063285989</v>
      </c>
    </row>
    <row r="4871" spans="1:15">
      <c r="A4871">
        <v>4867</v>
      </c>
      <c r="B4871" s="39">
        <v>-0.59295794303376259</v>
      </c>
      <c r="C4871" s="39">
        <v>0.20530260640846704</v>
      </c>
      <c r="D4871" s="29">
        <f>'Monte Carlo Inputs'!$C$6+'Monte Carlo Inputs'!$D$6*B4871</f>
        <v>8.7895567892395665E-2</v>
      </c>
      <c r="E4871" s="29">
        <f>'Monte Carlo Inputs'!$C$7+'Monte Carlo Inputs'!$D$7*C4871</f>
        <v>0.5901700047291053</v>
      </c>
      <c r="F4871" s="16">
        <f>'Monte Carlo Inputs'!$C$17*(1+$D4871)</f>
        <v>2642.6071239674184</v>
      </c>
      <c r="G4871" s="16">
        <f t="shared" ref="G4871:J4871" si="4865">F4871*(1+$D4871)</f>
        <v>2874.8805778450251</v>
      </c>
      <c r="H4871" s="16">
        <f t="shared" si="4865"/>
        <v>3127.569838857532</v>
      </c>
      <c r="I4871" s="16">
        <f t="shared" si="4865"/>
        <v>3402.4693659670429</v>
      </c>
      <c r="J4871" s="16">
        <f t="shared" si="4865"/>
        <v>3701.5313431251952</v>
      </c>
      <c r="K4871" s="16">
        <f>F4871*$E4871*(1-'Monte Carlo Inputs'!$C$11)+F4871*'Monte Carlo Inputs'!$C$12-F4871*'Monte Carlo Inputs'!$C$13-'Monte Carlo Inputs'!$C$14*(F4871-'Monte Carlo Inputs'!$C$17)</f>
        <v>1214.5216457091326</v>
      </c>
      <c r="L4871" s="16">
        <f>G4871*$E4871*(1-'Monte Carlo Inputs'!$C$11)+G4871*'Monte Carlo Inputs'!$C$12-G4871*'Monte Carlo Inputs'!$C$13-'Monte Carlo Inputs'!$C$14*(G4871-F4871)</f>
        <v>1321.2727154763436</v>
      </c>
      <c r="M4871" s="16">
        <f>H4871*$E4871*(1-'Monte Carlo Inputs'!$C$11)+H4871*'Monte Carlo Inputs'!$C$12-H4871*'Monte Carlo Inputs'!$C$13-'Monte Carlo Inputs'!$C$14*(H4871-G4871)</f>
        <v>1437.4067311438646</v>
      </c>
      <c r="N4871" s="16">
        <f>I4871*$E4871*(1-'Monte Carlo Inputs'!$C$11)+I4871*'Monte Carlo Inputs'!$C$12-I4871*'Monte Carlo Inputs'!$C$13-'Monte Carlo Inputs'!$C$14*(I4871-H4871)</f>
        <v>1563.7484120701063</v>
      </c>
      <c r="O4871" s="16">
        <f>J4871*$E4871*(1-'Monte Carlo Inputs'!$C$11)+J4871*'Monte Carlo Inputs'!$C$12-J4871*'Monte Carlo Inputs'!$C$13-'Monte Carlo Inputs'!$C$14*(J4871-I4871)</f>
        <v>1701.19496678984</v>
      </c>
    </row>
    <row r="4872" spans="1:15">
      <c r="A4872">
        <v>4868</v>
      </c>
      <c r="B4872" s="39">
        <v>-5.9127646801747646E-2</v>
      </c>
      <c r="C4872" s="39">
        <v>0.23588921348183237</v>
      </c>
      <c r="D4872" s="29">
        <f>'Monte Carlo Inputs'!$C$6+'Monte Carlo Inputs'!$D$6*B4872</f>
        <v>0.12247936161425053</v>
      </c>
      <c r="E4872" s="29">
        <f>'Monte Carlo Inputs'!$C$7+'Monte Carlo Inputs'!$D$7*C4872</f>
        <v>0.59126475694269587</v>
      </c>
      <c r="F4872" s="16">
        <f>'Monte Carlo Inputs'!$C$17*(1+$D4872)</f>
        <v>2726.6146172971762</v>
      </c>
      <c r="G4872" s="16">
        <f t="shared" ref="G4872:J4872" si="4866">F4872*(1+$D4872)</f>
        <v>3060.5686349918183</v>
      </c>
      <c r="H4872" s="16">
        <f t="shared" si="4866"/>
        <v>3435.4251275822144</v>
      </c>
      <c r="I4872" s="16">
        <f t="shared" si="4866"/>
        <v>3856.1938040820392</v>
      </c>
      <c r="J4872" s="16">
        <f t="shared" si="4866"/>
        <v>4328.4979594668357</v>
      </c>
      <c r="K4872" s="16">
        <f>F4872*$E4872*(1-'Monte Carlo Inputs'!$C$11)+F4872*'Monte Carlo Inputs'!$C$12-F4872*'Monte Carlo Inputs'!$C$13-'Monte Carlo Inputs'!$C$14*(F4872-'Monte Carlo Inputs'!$C$17)</f>
        <v>1256.5493386771545</v>
      </c>
      <c r="L4872" s="16">
        <f>G4872*$E4872*(1-'Monte Carlo Inputs'!$C$11)+G4872*'Monte Carlo Inputs'!$C$12-G4872*'Monte Carlo Inputs'!$C$13-'Monte Carlo Inputs'!$C$14*(G4872-F4872)</f>
        <v>1410.450699515141</v>
      </c>
      <c r="M4872" s="16">
        <f>H4872*$E4872*(1-'Monte Carlo Inputs'!$C$11)+H4872*'Monte Carlo Inputs'!$C$12-H4872*'Monte Carlo Inputs'!$C$13-'Monte Carlo Inputs'!$C$14*(H4872-G4872)</f>
        <v>1583.2018007801285</v>
      </c>
      <c r="N4872" s="16">
        <f>I4872*$E4872*(1-'Monte Carlo Inputs'!$C$11)+I4872*'Monte Carlo Inputs'!$C$12-I4872*'Monte Carlo Inputs'!$C$13-'Monte Carlo Inputs'!$C$14*(I4872-H4872)</f>
        <v>1777.1113466462104</v>
      </c>
      <c r="O4872" s="16">
        <f>J4872*$E4872*(1-'Monte Carlo Inputs'!$C$11)+J4872*'Monte Carlo Inputs'!$C$12-J4872*'Monte Carlo Inputs'!$C$13-'Monte Carlo Inputs'!$C$14*(J4872-I4872)</f>
        <v>1994.7708099008794</v>
      </c>
    </row>
    <row r="4873" spans="1:15">
      <c r="A4873">
        <v>4869</v>
      </c>
      <c r="B4873" s="39">
        <v>-2.173862245095775</v>
      </c>
      <c r="C4873" s="39">
        <v>0.710120370045216</v>
      </c>
      <c r="D4873" s="29">
        <f>'Monte Carlo Inputs'!$C$6+'Monte Carlo Inputs'!$D$6*B4873</f>
        <v>-1.4522126761530724E-2</v>
      </c>
      <c r="E4873" s="29">
        <f>'Monte Carlo Inputs'!$C$7+'Monte Carlo Inputs'!$D$7*C4873</f>
        <v>0.60823838226688043</v>
      </c>
      <c r="F4873" s="16">
        <f>'Monte Carlo Inputs'!$C$17*(1+$D4873)</f>
        <v>2393.824301883566</v>
      </c>
      <c r="G4873" s="16">
        <f t="shared" ref="G4873:J4873" si="4867">F4873*(1+$D4873)</f>
        <v>2359.06088192678</v>
      </c>
      <c r="H4873" s="16">
        <f t="shared" si="4867"/>
        <v>2324.8023007612705</v>
      </c>
      <c r="I4873" s="16">
        <f t="shared" si="4867"/>
        <v>2291.0412270541169</v>
      </c>
      <c r="J4873" s="16">
        <f t="shared" si="4867"/>
        <v>2257.770435938944</v>
      </c>
      <c r="K4873" s="16">
        <f>F4873*$E4873*(1-'Monte Carlo Inputs'!$C$11)+F4873*'Monte Carlo Inputs'!$C$12-F4873*'Monte Carlo Inputs'!$C$13-'Monte Carlo Inputs'!$C$14*(F4873-'Monte Carlo Inputs'!$C$17)</f>
        <v>1127.1268046683431</v>
      </c>
      <c r="L4873" s="16">
        <f>G4873*$E4873*(1-'Monte Carlo Inputs'!$C$11)+G4873*'Monte Carlo Inputs'!$C$12-G4873*'Monte Carlo Inputs'!$C$13-'Monte Carlo Inputs'!$C$14*(G4873-F4873)</f>
        <v>1110.7585263346305</v>
      </c>
      <c r="M4873" s="16">
        <f>H4873*$E4873*(1-'Monte Carlo Inputs'!$C$11)+H4873*'Monte Carlo Inputs'!$C$12-H4873*'Monte Carlo Inputs'!$C$13-'Monte Carlo Inputs'!$C$14*(H4873-G4873)</f>
        <v>1094.6279502137477</v>
      </c>
      <c r="N4873" s="16">
        <f>I4873*$E4873*(1-'Monte Carlo Inputs'!$C$11)+I4873*'Monte Carlo Inputs'!$C$12-I4873*'Monte Carlo Inputs'!$C$13-'Monte Carlo Inputs'!$C$14*(I4873-H4873)</f>
        <v>1078.7316243640291</v>
      </c>
      <c r="O4873" s="16">
        <f>J4873*$E4873*(1-'Monte Carlo Inputs'!$C$11)+J4873*'Monte Carlo Inputs'!$C$12-J4873*'Monte Carlo Inputs'!$C$13-'Monte Carlo Inputs'!$C$14*(J4873-I4873)</f>
        <v>1063.0661469733425</v>
      </c>
    </row>
    <row r="4874" spans="1:15">
      <c r="A4874">
        <v>4870</v>
      </c>
      <c r="B4874" s="39">
        <v>-0.71144263692799681</v>
      </c>
      <c r="C4874" s="39">
        <v>-0.93884458582882557</v>
      </c>
      <c r="D4874" s="29">
        <f>'Monte Carlo Inputs'!$C$6+'Monte Carlo Inputs'!$D$6*B4874</f>
        <v>8.0219626227491764E-2</v>
      </c>
      <c r="E4874" s="29">
        <f>'Monte Carlo Inputs'!$C$7+'Monte Carlo Inputs'!$D$7*C4874</f>
        <v>0.54921882409077061</v>
      </c>
      <c r="F4874" s="16">
        <f>'Monte Carlo Inputs'!$C$17*(1+$D4874)</f>
        <v>2623.9614940692004</v>
      </c>
      <c r="G4874" s="16">
        <f t="shared" ref="G4874:J4874" si="4868">F4874*(1+$D4874)</f>
        <v>2834.4547043587622</v>
      </c>
      <c r="H4874" s="16">
        <f t="shared" si="4868"/>
        <v>3061.8336013011776</v>
      </c>
      <c r="I4874" s="16">
        <f t="shared" si="4868"/>
        <v>3307.4527483683328</v>
      </c>
      <c r="J4874" s="16">
        <f t="shared" si="4868"/>
        <v>3572.7753716075304</v>
      </c>
      <c r="K4874" s="16">
        <f>F4874*$E4874*(1-'Monte Carlo Inputs'!$C$11)+F4874*'Monte Carlo Inputs'!$C$12-F4874*'Monte Carlo Inputs'!$C$13-'Monte Carlo Inputs'!$C$14*(F4874-'Monte Carlo Inputs'!$C$17)</f>
        <v>1129.2033466384635</v>
      </c>
      <c r="L4874" s="16">
        <f>G4874*$E4874*(1-'Monte Carlo Inputs'!$C$11)+G4874*'Monte Carlo Inputs'!$C$12-G4874*'Monte Carlo Inputs'!$C$13-'Monte Carlo Inputs'!$C$14*(G4874-F4874)</f>
        <v>1219.7876170406337</v>
      </c>
      <c r="M4874" s="16">
        <f>H4874*$E4874*(1-'Monte Carlo Inputs'!$C$11)+H4874*'Monte Carlo Inputs'!$C$12-H4874*'Monte Carlo Inputs'!$C$13-'Monte Carlo Inputs'!$C$14*(H4874-G4874)</f>
        <v>1317.6385237565562</v>
      </c>
      <c r="N4874" s="16">
        <f>I4874*$E4874*(1-'Monte Carlo Inputs'!$C$11)+I4874*'Monte Carlo Inputs'!$C$12-I4874*'Monte Carlo Inputs'!$C$13-'Monte Carlo Inputs'!$C$14*(I4874-H4874)</f>
        <v>1423.3389936352512</v>
      </c>
      <c r="O4874" s="16">
        <f>J4874*$E4874*(1-'Monte Carlo Inputs'!$C$11)+J4874*'Monte Carlo Inputs'!$C$12-J4874*'Monte Carlo Inputs'!$C$13-'Monte Carlo Inputs'!$C$14*(J4874-I4874)</f>
        <v>1537.5187156996849</v>
      </c>
    </row>
    <row r="4875" spans="1:15">
      <c r="A4875">
        <v>4871</v>
      </c>
      <c r="B4875" s="39">
        <v>0.91688460506918645</v>
      </c>
      <c r="C4875" s="39">
        <v>1.1568997778555059</v>
      </c>
      <c r="D4875" s="29">
        <f>'Monte Carlo Inputs'!$C$6+'Monte Carlo Inputs'!$D$6*B4875</f>
        <v>0.18570958033161813</v>
      </c>
      <c r="E4875" s="29">
        <f>'Monte Carlo Inputs'!$C$7+'Monte Carlo Inputs'!$D$7*C4875</f>
        <v>0.62422945785476058</v>
      </c>
      <c r="F4875" s="16">
        <f>'Monte Carlo Inputs'!$C$17*(1+$D4875)</f>
        <v>2880.2071415835344</v>
      </c>
      <c r="G4875" s="16">
        <f t="shared" ref="G4875:J4875" si="4869">F4875*(1+$D4875)</f>
        <v>3415.0892011151423</v>
      </c>
      <c r="H4875" s="16">
        <f t="shared" si="4869"/>
        <v>4049.3039834492765</v>
      </c>
      <c r="I4875" s="16">
        <f t="shared" si="4869"/>
        <v>4801.2985268507919</v>
      </c>
      <c r="J4875" s="16">
        <f t="shared" si="4869"/>
        <v>5692.9456613190696</v>
      </c>
      <c r="K4875" s="16">
        <f>F4875*$E4875*(1-'Monte Carlo Inputs'!$C$11)+F4875*'Monte Carlo Inputs'!$C$12-F4875*'Monte Carlo Inputs'!$C$13-'Monte Carlo Inputs'!$C$14*(F4875-'Monte Carlo Inputs'!$C$17)</f>
        <v>1397.1860621887483</v>
      </c>
      <c r="L4875" s="16">
        <f>G4875*$E4875*(1-'Monte Carlo Inputs'!$C$11)+G4875*'Monte Carlo Inputs'!$C$12-G4875*'Monte Carlo Inputs'!$C$13-'Monte Carlo Inputs'!$C$14*(G4875-F4875)</f>
        <v>1656.6568994430068</v>
      </c>
      <c r="M4875" s="16">
        <f>H4875*$E4875*(1-'Monte Carlo Inputs'!$C$11)+H4875*'Monte Carlo Inputs'!$C$12-H4875*'Monte Carlo Inputs'!$C$13-'Monte Carlo Inputs'!$C$14*(H4875-G4875)</f>
        <v>1964.3139569920475</v>
      </c>
      <c r="N4875" s="16">
        <f>I4875*$E4875*(1-'Monte Carlo Inputs'!$C$11)+I4875*'Monte Carlo Inputs'!$C$12-I4875*'Monte Carlo Inputs'!$C$13-'Monte Carlo Inputs'!$C$14*(I4875-H4875)</f>
        <v>2329.1058775845813</v>
      </c>
      <c r="O4875" s="16">
        <f>J4875*$E4875*(1-'Monte Carlo Inputs'!$C$11)+J4875*'Monte Carlo Inputs'!$C$12-J4875*'Monte Carlo Inputs'!$C$13-'Monte Carlo Inputs'!$C$14*(J4875-I4875)</f>
        <v>2761.6431526587194</v>
      </c>
    </row>
    <row r="4876" spans="1:15">
      <c r="A4876">
        <v>4872</v>
      </c>
      <c r="B4876" s="39">
        <v>0.69047685294708061</v>
      </c>
      <c r="C4876" s="39">
        <v>-0.64242359889145084</v>
      </c>
      <c r="D4876" s="29">
        <f>'Monte Carlo Inputs'!$C$6+'Monte Carlo Inputs'!$D$6*B4876</f>
        <v>0.17104192461464729</v>
      </c>
      <c r="E4876" s="29">
        <f>'Monte Carlo Inputs'!$C$7+'Monte Carlo Inputs'!$D$7*C4876</f>
        <v>0.55982828890738168</v>
      </c>
      <c r="F4876" s="16">
        <f>'Monte Carlo Inputs'!$C$17*(1+$D4876)</f>
        <v>2844.57793908144</v>
      </c>
      <c r="G4876" s="16">
        <f t="shared" ref="G4876:J4876" si="4870">F4876*(1+$D4876)</f>
        <v>3331.1200244982965</v>
      </c>
      <c r="H4876" s="16">
        <f t="shared" si="4870"/>
        <v>3900.881204610876</v>
      </c>
      <c r="I4876" s="16">
        <f t="shared" si="4870"/>
        <v>4568.0954335406241</v>
      </c>
      <c r="J4876" s="16">
        <f t="shared" si="4870"/>
        <v>5349.4312683167936</v>
      </c>
      <c r="K4876" s="16">
        <f>F4876*$E4876*(1-'Monte Carlo Inputs'!$C$11)+F4876*'Monte Carlo Inputs'!$C$12-F4876*'Monte Carlo Inputs'!$C$13-'Monte Carlo Inputs'!$C$14*(F4876-'Monte Carlo Inputs'!$C$17)</f>
        <v>1249.0426239046558</v>
      </c>
      <c r="L4876" s="16">
        <f>G4876*$E4876*(1-'Monte Carlo Inputs'!$C$11)+G4876*'Monte Carlo Inputs'!$C$12-G4876*'Monte Carlo Inputs'!$C$13-'Monte Carlo Inputs'!$C$14*(G4876-F4876)</f>
        <v>1462.6812782230372</v>
      </c>
      <c r="M4876" s="16">
        <f>H4876*$E4876*(1-'Monte Carlo Inputs'!$C$11)+H4876*'Monte Carlo Inputs'!$C$12-H4876*'Monte Carlo Inputs'!$C$13-'Monte Carlo Inputs'!$C$14*(H4876-G4876)</f>
        <v>1712.8610991481178</v>
      </c>
      <c r="N4876" s="16">
        <f>I4876*$E4876*(1-'Monte Carlo Inputs'!$C$11)+I4876*'Monte Carlo Inputs'!$C$12-I4876*'Monte Carlo Inputs'!$C$13-'Monte Carlo Inputs'!$C$14*(I4876-H4876)</f>
        <v>2005.832158143972</v>
      </c>
      <c r="O4876" s="16">
        <f>J4876*$E4876*(1-'Monte Carlo Inputs'!$C$11)+J4876*'Monte Carlo Inputs'!$C$12-J4876*'Monte Carlo Inputs'!$C$13-'Monte Carlo Inputs'!$C$14*(J4876-I4876)</f>
        <v>2348.9135509268681</v>
      </c>
    </row>
    <row r="4877" spans="1:15">
      <c r="A4877">
        <v>4873</v>
      </c>
      <c r="B4877" s="39">
        <v>-1.0860093382905889</v>
      </c>
      <c r="C4877" s="39">
        <v>0.15972482842707858</v>
      </c>
      <c r="D4877" s="29">
        <f>'Monte Carlo Inputs'!$C$6+'Monte Carlo Inputs'!$D$6*B4877</f>
        <v>5.5953604560243758E-2</v>
      </c>
      <c r="E4877" s="29">
        <f>'Monte Carlo Inputs'!$C$7+'Monte Carlo Inputs'!$D$7*C4877</f>
        <v>0.58853869030393946</v>
      </c>
      <c r="F4877" s="16">
        <f>'Monte Carlo Inputs'!$C$17*(1+$D4877)</f>
        <v>2565.0169008372886</v>
      </c>
      <c r="G4877" s="16">
        <f t="shared" ref="G4877:J4877" si="4871">F4877*(1+$D4877)</f>
        <v>2708.5388421970802</v>
      </c>
      <c r="H4877" s="16">
        <f t="shared" si="4871"/>
        <v>2860.091353509436</v>
      </c>
      <c r="I4877" s="16">
        <f t="shared" si="4871"/>
        <v>3020.1237741098753</v>
      </c>
      <c r="J4877" s="16">
        <f t="shared" si="4871"/>
        <v>3189.1105854894104</v>
      </c>
      <c r="K4877" s="16">
        <f>F4877*$E4877*(1-'Monte Carlo Inputs'!$C$11)+F4877*'Monte Carlo Inputs'!$C$12-F4877*'Monte Carlo Inputs'!$C$13-'Monte Carlo Inputs'!$C$14*(F4877-'Monte Carlo Inputs'!$C$17)</f>
        <v>1174.6887168893843</v>
      </c>
      <c r="L4877" s="16">
        <f>G4877*$E4877*(1-'Monte Carlo Inputs'!$C$11)+G4877*'Monte Carlo Inputs'!$C$12-G4877*'Monte Carlo Inputs'!$C$13-'Monte Carlo Inputs'!$C$14*(G4877-F4877)</f>
        <v>1240.4167848355933</v>
      </c>
      <c r="M4877" s="16">
        <f>H4877*$E4877*(1-'Monte Carlo Inputs'!$C$11)+H4877*'Monte Carlo Inputs'!$C$12-H4877*'Monte Carlo Inputs'!$C$13-'Monte Carlo Inputs'!$C$14*(H4877-G4877)</f>
        <v>1309.822575104173</v>
      </c>
      <c r="N4877" s="16">
        <f>I4877*$E4877*(1-'Monte Carlo Inputs'!$C$11)+I4877*'Monte Carlo Inputs'!$C$12-I4877*'Monte Carlo Inputs'!$C$13-'Monte Carlo Inputs'!$C$14*(I4877-H4877)</f>
        <v>1383.1118695156322</v>
      </c>
      <c r="O4877" s="16">
        <f>J4877*$E4877*(1-'Monte Carlo Inputs'!$C$11)+J4877*'Monte Carlo Inputs'!$C$12-J4877*'Monte Carlo Inputs'!$C$13-'Monte Carlo Inputs'!$C$14*(J4877-I4877)</f>
        <v>1460.5019641250894</v>
      </c>
    </row>
    <row r="4878" spans="1:15">
      <c r="A4878">
        <v>4874</v>
      </c>
      <c r="B4878" s="39">
        <v>-0.70854488906984803</v>
      </c>
      <c r="C4878" s="39">
        <v>0.27489733393976928</v>
      </c>
      <c r="D4878" s="29">
        <f>'Monte Carlo Inputs'!$C$6+'Monte Carlo Inputs'!$D$6*B4878</f>
        <v>8.0407354640231771E-2</v>
      </c>
      <c r="E4878" s="29">
        <f>'Monte Carlo Inputs'!$C$7+'Monte Carlo Inputs'!$D$7*C4878</f>
        <v>0.59266093096477357</v>
      </c>
      <c r="F4878" s="16">
        <f>'Monte Carlo Inputs'!$C$17*(1+$D4878)</f>
        <v>2624.4175051565871</v>
      </c>
      <c r="G4878" s="16">
        <f t="shared" ref="G4878:J4878" si="4872">F4878*(1+$D4878)</f>
        <v>2835.4399742177452</v>
      </c>
      <c r="H4878" s="16">
        <f t="shared" si="4872"/>
        <v>3063.4302017857608</v>
      </c>
      <c r="I4878" s="16">
        <f t="shared" si="4872"/>
        <v>3309.7525204363451</v>
      </c>
      <c r="J4878" s="16">
        <f t="shared" si="4872"/>
        <v>3575.8809651184711</v>
      </c>
      <c r="K4878" s="16">
        <f>F4878*$E4878*(1-'Monte Carlo Inputs'!$C$11)+F4878*'Monte Carlo Inputs'!$C$12-F4878*'Monte Carlo Inputs'!$C$13-'Monte Carlo Inputs'!$C$14*(F4878-'Monte Carlo Inputs'!$C$17)</f>
        <v>1210.5332697408455</v>
      </c>
      <c r="L4878" s="16">
        <f>G4878*$E4878*(1-'Monte Carlo Inputs'!$C$11)+G4878*'Monte Carlo Inputs'!$C$12-G4878*'Monte Carlo Inputs'!$C$13-'Monte Carlo Inputs'!$C$14*(G4878-F4878)</f>
        <v>1307.8690476646971</v>
      </c>
      <c r="M4878" s="16">
        <f>H4878*$E4878*(1-'Monte Carlo Inputs'!$C$11)+H4878*'Monte Carlo Inputs'!$C$12-H4878*'Monte Carlo Inputs'!$C$13-'Monte Carlo Inputs'!$C$14*(H4878-G4878)</f>
        <v>1413.0313380032544</v>
      </c>
      <c r="N4878" s="16">
        <f>I4878*$E4878*(1-'Monte Carlo Inputs'!$C$11)+I4878*'Monte Carlo Inputs'!$C$12-I4878*'Monte Carlo Inputs'!$C$13-'Monte Carlo Inputs'!$C$14*(I4878-H4878)</f>
        <v>1526.6494499158432</v>
      </c>
      <c r="O4878" s="16">
        <f>J4878*$E4878*(1-'Monte Carlo Inputs'!$C$11)+J4878*'Monte Carlo Inputs'!$C$12-J4878*'Monte Carlo Inputs'!$C$13-'Monte Carlo Inputs'!$C$14*(J4878-I4878)</f>
        <v>1649.403293646541</v>
      </c>
    </row>
    <row r="4879" spans="1:15">
      <c r="A4879">
        <v>4875</v>
      </c>
      <c r="B4879" s="39">
        <v>1.6641894756763724</v>
      </c>
      <c r="C4879" s="39">
        <v>-1.0185567481315885</v>
      </c>
      <c r="D4879" s="29">
        <f>'Monte Carlo Inputs'!$C$6+'Monte Carlo Inputs'!$D$6*B4879</f>
        <v>0.2341231635898896</v>
      </c>
      <c r="E4879" s="29">
        <f>'Monte Carlo Inputs'!$C$7+'Monte Carlo Inputs'!$D$7*C4879</f>
        <v>0.54636577582942791</v>
      </c>
      <c r="F4879" s="16">
        <f>'Monte Carlo Inputs'!$C$17*(1+$D4879)</f>
        <v>2997.808576676201</v>
      </c>
      <c r="G4879" s="16">
        <f t="shared" ref="G4879:J4879" si="4873">F4879*(1+$D4879)</f>
        <v>3699.6650044845369</v>
      </c>
      <c r="H4879" s="16">
        <f t="shared" si="4873"/>
        <v>4565.8422795572596</v>
      </c>
      <c r="I4879" s="16">
        <f t="shared" si="4873"/>
        <v>5634.8117184996781</v>
      </c>
      <c r="J4879" s="16">
        <f t="shared" si="4873"/>
        <v>6954.0516642682051</v>
      </c>
      <c r="K4879" s="16">
        <f>F4879*$E4879*(1-'Monte Carlo Inputs'!$C$11)+F4879*'Monte Carlo Inputs'!$C$12-F4879*'Monte Carlo Inputs'!$C$13-'Monte Carlo Inputs'!$C$14*(F4879-'Monte Carlo Inputs'!$C$17)</f>
        <v>1289.8013849337037</v>
      </c>
      <c r="L4879" s="16">
        <f>G4879*$E4879*(1-'Monte Carlo Inputs'!$C$11)+G4879*'Monte Carlo Inputs'!$C$12-G4879*'Monte Carlo Inputs'!$C$13-'Monte Carlo Inputs'!$C$14*(G4879-F4879)</f>
        <v>1591.7737655770034</v>
      </c>
      <c r="M4879" s="16">
        <f>H4879*$E4879*(1-'Monte Carlo Inputs'!$C$11)+H4879*'Monte Carlo Inputs'!$C$12-H4879*'Monte Carlo Inputs'!$C$13-'Monte Carlo Inputs'!$C$14*(H4879-G4879)</f>
        <v>1964.4448752932826</v>
      </c>
      <c r="N4879" s="16">
        <f>I4879*$E4879*(1-'Monte Carlo Inputs'!$C$11)+I4879*'Monte Carlo Inputs'!$C$12-I4879*'Monte Carlo Inputs'!$C$13-'Monte Carlo Inputs'!$C$14*(I4879-H4879)</f>
        <v>2424.3669241948924</v>
      </c>
      <c r="O4879" s="16">
        <f>J4879*$E4879*(1-'Monte Carlo Inputs'!$C$11)+J4879*'Monte Carlo Inputs'!$C$12-J4879*'Monte Carlo Inputs'!$C$13-'Monte Carlo Inputs'!$C$14*(J4879-I4879)</f>
        <v>2991.9673781900901</v>
      </c>
    </row>
    <row r="4880" spans="1:15">
      <c r="A4880">
        <v>4876</v>
      </c>
      <c r="B4880" s="39">
        <v>-0.3598867128808147</v>
      </c>
      <c r="C4880" s="39">
        <v>-0.44941782113824574</v>
      </c>
      <c r="D4880" s="29">
        <f>'Monte Carlo Inputs'!$C$6+'Monte Carlo Inputs'!$D$6*B4880</f>
        <v>0.10299491201542993</v>
      </c>
      <c r="E4880" s="29">
        <f>'Monte Carlo Inputs'!$C$7+'Monte Carlo Inputs'!$D$7*C4880</f>
        <v>0.56673632881923819</v>
      </c>
      <c r="F4880" s="16">
        <f>'Monte Carlo Inputs'!$C$17*(1+$D4880)</f>
        <v>2679.2849407766812</v>
      </c>
      <c r="G4880" s="16">
        <f t="shared" ref="G4880:J4880" si="4874">F4880*(1+$D4880)</f>
        <v>2955.2376575162416</v>
      </c>
      <c r="H4880" s="16">
        <f t="shared" si="4874"/>
        <v>3259.6121000368121</v>
      </c>
      <c r="I4880" s="16">
        <f t="shared" si="4874"/>
        <v>3595.3355614845341</v>
      </c>
      <c r="J4880" s="16">
        <f t="shared" si="4874"/>
        <v>3965.63683130558</v>
      </c>
      <c r="K4880" s="16">
        <f>F4880*$E4880*(1-'Monte Carlo Inputs'!$C$11)+F4880*'Monte Carlo Inputs'!$C$12-F4880*'Monte Carlo Inputs'!$C$13-'Monte Carlo Inputs'!$C$14*(F4880-'Monte Carlo Inputs'!$C$17)</f>
        <v>1187.2671904416522</v>
      </c>
      <c r="L4880" s="16">
        <f>G4880*$E4880*(1-'Monte Carlo Inputs'!$C$11)+G4880*'Monte Carlo Inputs'!$C$12-G4880*'Monte Carlo Inputs'!$C$13-'Monte Carlo Inputs'!$C$14*(G4880-F4880)</f>
        <v>1309.5496702599967</v>
      </c>
      <c r="M4880" s="16">
        <f>H4880*$E4880*(1-'Monte Carlo Inputs'!$C$11)+H4880*'Monte Carlo Inputs'!$C$12-H4880*'Monte Carlo Inputs'!$C$13-'Monte Carlo Inputs'!$C$14*(H4880-G4880)</f>
        <v>1444.4266233282603</v>
      </c>
      <c r="N4880" s="16">
        <f>I4880*$E4880*(1-'Monte Carlo Inputs'!$C$11)+I4880*'Monte Carlo Inputs'!$C$12-I4880*'Monte Carlo Inputs'!$C$13-'Monte Carlo Inputs'!$C$14*(I4880-H4880)</f>
        <v>1593.1952163106989</v>
      </c>
      <c r="O4880" s="16">
        <f>J4880*$E4880*(1-'Monte Carlo Inputs'!$C$11)+J4880*'Monte Carlo Inputs'!$C$12-J4880*'Monte Carlo Inputs'!$C$13-'Monte Carlo Inputs'!$C$14*(J4880-I4880)</f>
        <v>1757.2862174380232</v>
      </c>
    </row>
    <row r="4881" spans="1:15">
      <c r="A4881">
        <v>4877</v>
      </c>
      <c r="B4881" s="39">
        <v>-0.91440599733742478</v>
      </c>
      <c r="C4881" s="39">
        <v>1.3818037125309008</v>
      </c>
      <c r="D4881" s="29">
        <f>'Monte Carlo Inputs'!$C$6+'Monte Carlo Inputs'!$D$6*B4881</f>
        <v>6.7070797772009319E-2</v>
      </c>
      <c r="E4881" s="29">
        <f>'Monte Carlo Inputs'!$C$7+'Monte Carlo Inputs'!$D$7*C4881</f>
        <v>0.63227919281688083</v>
      </c>
      <c r="F4881" s="16">
        <f>'Monte Carlo Inputs'!$C$17*(1+$D4881)</f>
        <v>2592.0216748679882</v>
      </c>
      <c r="G4881" s="16">
        <f t="shared" ref="G4881:J4881" si="4875">F4881*(1+$D4881)</f>
        <v>2765.8706364437239</v>
      </c>
      <c r="H4881" s="16">
        <f t="shared" si="4875"/>
        <v>2951.3797865641795</v>
      </c>
      <c r="I4881" s="16">
        <f t="shared" si="4875"/>
        <v>3149.3311833772218</v>
      </c>
      <c r="J4881" s="16">
        <f t="shared" si="4875"/>
        <v>3360.5593382945981</v>
      </c>
      <c r="K4881" s="16">
        <f>F4881*$E4881*(1-'Monte Carlo Inputs'!$C$11)+F4881*'Monte Carlo Inputs'!$C$12-F4881*'Monte Carlo Inputs'!$C$13-'Monte Carlo Inputs'!$C$14*(F4881-'Monte Carlo Inputs'!$C$17)</f>
        <v>1268.1602157590642</v>
      </c>
      <c r="L4881" s="16">
        <f>G4881*$E4881*(1-'Monte Carlo Inputs'!$C$11)+G4881*'Monte Carlo Inputs'!$C$12-G4881*'Monte Carlo Inputs'!$C$13-'Monte Carlo Inputs'!$C$14*(G4881-F4881)</f>
        <v>1353.216733132748</v>
      </c>
      <c r="M4881" s="16">
        <f>H4881*$E4881*(1-'Monte Carlo Inputs'!$C$11)+H4881*'Monte Carlo Inputs'!$C$12-H4881*'Monte Carlo Inputs'!$C$13-'Monte Carlo Inputs'!$C$14*(H4881-G4881)</f>
        <v>1443.9780589823933</v>
      </c>
      <c r="N4881" s="16">
        <f>I4881*$E4881*(1-'Monte Carlo Inputs'!$C$11)+I4881*'Monte Carlo Inputs'!$C$12-I4881*'Monte Carlo Inputs'!$C$13-'Monte Carlo Inputs'!$C$14*(I4881-H4881)</f>
        <v>1540.8268193636202</v>
      </c>
      <c r="O4881" s="16">
        <f>J4881*$E4881*(1-'Monte Carlo Inputs'!$C$11)+J4881*'Monte Carlo Inputs'!$C$12-J4881*'Monte Carlo Inputs'!$C$13-'Monte Carlo Inputs'!$C$14*(J4881-I4881)</f>
        <v>1644.1713033668457</v>
      </c>
    </row>
    <row r="4882" spans="1:15">
      <c r="A4882">
        <v>4878</v>
      </c>
      <c r="B4882" s="39">
        <v>0.5279641465301671</v>
      </c>
      <c r="C4882" s="39">
        <v>0.49003787294162299</v>
      </c>
      <c r="D4882" s="29">
        <f>'Monte Carlo Inputs'!$C$6+'Monte Carlo Inputs'!$D$6*B4882</f>
        <v>0.1605136613152931</v>
      </c>
      <c r="E4882" s="29">
        <f>'Monte Carlo Inputs'!$C$7+'Monte Carlo Inputs'!$D$7*C4882</f>
        <v>0.60036121562663236</v>
      </c>
      <c r="F4882" s="16">
        <f>'Monte Carlo Inputs'!$C$17*(1+$D4882)</f>
        <v>2819.0037347009788</v>
      </c>
      <c r="G4882" s="16">
        <f t="shared" ref="G4882:J4882" si="4876">F4882*(1+$D4882)</f>
        <v>3271.4923454193181</v>
      </c>
      <c r="H4882" s="16">
        <f t="shared" si="4876"/>
        <v>3796.6115597475282</v>
      </c>
      <c r="I4882" s="16">
        <f t="shared" si="4876"/>
        <v>4406.0195817945696</v>
      </c>
      <c r="J4882" s="16">
        <f t="shared" si="4876"/>
        <v>5113.2459166952922</v>
      </c>
      <c r="K4882" s="16">
        <f>F4882*$E4882*(1-'Monte Carlo Inputs'!$C$11)+F4882*'Monte Carlo Inputs'!$C$12-F4882*'Monte Carlo Inputs'!$C$13-'Monte Carlo Inputs'!$C$14*(F4882-'Monte Carlo Inputs'!$C$17)</f>
        <v>1318.7530957009587</v>
      </c>
      <c r="L4882" s="16">
        <f>G4882*$E4882*(1-'Monte Carlo Inputs'!$C$11)+G4882*'Monte Carlo Inputs'!$C$12-G4882*'Monte Carlo Inputs'!$C$13-'Monte Carlo Inputs'!$C$14*(G4882-F4882)</f>
        <v>1530.4309834627968</v>
      </c>
      <c r="M4882" s="16">
        <f>H4882*$E4882*(1-'Monte Carlo Inputs'!$C$11)+H4882*'Monte Carlo Inputs'!$C$12-H4882*'Monte Carlo Inputs'!$C$13-'Monte Carlo Inputs'!$C$14*(H4882-G4882)</f>
        <v>1776.0860640087751</v>
      </c>
      <c r="N4882" s="16">
        <f>I4882*$E4882*(1-'Monte Carlo Inputs'!$C$11)+I4882*'Monte Carlo Inputs'!$C$12-I4882*'Monte Carlo Inputs'!$C$13-'Monte Carlo Inputs'!$C$14*(I4882-H4882)</f>
        <v>2061.1721409538914</v>
      </c>
      <c r="O4882" s="16">
        <f>J4882*$E4882*(1-'Monte Carlo Inputs'!$C$11)+J4882*'Monte Carlo Inputs'!$C$12-J4882*'Monte Carlo Inputs'!$C$13-'Monte Carlo Inputs'!$C$14*(J4882-I4882)</f>
        <v>2392.018427899482</v>
      </c>
    </row>
    <row r="4883" spans="1:15">
      <c r="A4883">
        <v>4879</v>
      </c>
      <c r="B4883" s="39">
        <v>1.0432286428807256</v>
      </c>
      <c r="C4883" s="39">
        <v>0.84768009781976605</v>
      </c>
      <c r="D4883" s="29">
        <f>'Monte Carlo Inputs'!$C$6+'Monte Carlo Inputs'!$D$6*B4883</f>
        <v>0.19389468367345139</v>
      </c>
      <c r="E4883" s="29">
        <f>'Monte Carlo Inputs'!$C$7+'Monte Carlo Inputs'!$D$7*C4883</f>
        <v>0.61316190373236634</v>
      </c>
      <c r="F4883" s="16">
        <f>'Monte Carlo Inputs'!$C$17*(1+$D4883)</f>
        <v>2900.0895761111815</v>
      </c>
      <c r="G4883" s="16">
        <f t="shared" ref="G4883:J4883" si="4877">F4883*(1+$D4883)</f>
        <v>3462.401527095933</v>
      </c>
      <c r="H4883" s="16">
        <f t="shared" si="4877"/>
        <v>4133.7427759426737</v>
      </c>
      <c r="I4883" s="16">
        <f t="shared" si="4877"/>
        <v>4935.2535238714936</v>
      </c>
      <c r="J4883" s="16">
        <f t="shared" si="4877"/>
        <v>5892.1729447308435</v>
      </c>
      <c r="K4883" s="16">
        <f>F4883*$E4883*(1-'Monte Carlo Inputs'!$C$11)+F4883*'Monte Carlo Inputs'!$C$12-F4883*'Monte Carlo Inputs'!$C$13-'Monte Carlo Inputs'!$C$14*(F4883-'Monte Carlo Inputs'!$C$17)</f>
        <v>1384.27282322106</v>
      </c>
      <c r="L4883" s="16">
        <f>G4883*$E4883*(1-'Monte Carlo Inputs'!$C$11)+G4883*'Monte Carlo Inputs'!$C$12-G4883*'Monte Carlo Inputs'!$C$13-'Monte Carlo Inputs'!$C$14*(G4883-F4883)</f>
        <v>1652.6759643972628</v>
      </c>
      <c r="M4883" s="16">
        <f>H4883*$E4883*(1-'Monte Carlo Inputs'!$C$11)+H4883*'Monte Carlo Inputs'!$C$12-H4883*'Monte Carlo Inputs'!$C$13-'Monte Carlo Inputs'!$C$14*(H4883-G4883)</f>
        <v>1973.1210477287864</v>
      </c>
      <c r="N4883" s="16">
        <f>I4883*$E4883*(1-'Monte Carlo Inputs'!$C$11)+I4883*'Monte Carlo Inputs'!$C$12-I4883*'Monte Carlo Inputs'!$C$13-'Monte Carlo Inputs'!$C$14*(I4883-H4883)</f>
        <v>2355.6987291275877</v>
      </c>
      <c r="O4883" s="16">
        <f>J4883*$E4883*(1-'Monte Carlo Inputs'!$C$11)+J4883*'Monte Carlo Inputs'!$C$12-J4883*'Monte Carlo Inputs'!$C$13-'Monte Carlo Inputs'!$C$14*(J4883-I4883)</f>
        <v>2812.4561890417331</v>
      </c>
    </row>
    <row r="4884" spans="1:15">
      <c r="A4884">
        <v>4880</v>
      </c>
      <c r="B4884" s="39">
        <v>-0.62402103433130784</v>
      </c>
      <c r="C4884" s="39">
        <v>-3.029600672629901</v>
      </c>
      <c r="D4884" s="29">
        <f>'Monte Carlo Inputs'!$C$6+'Monte Carlo Inputs'!$D$6*B4884</f>
        <v>8.5883168915829255E-2</v>
      </c>
      <c r="E4884" s="29">
        <f>'Monte Carlo Inputs'!$C$7+'Monte Carlo Inputs'!$D$7*C4884</f>
        <v>0.47438673014150567</v>
      </c>
      <c r="F4884" s="16">
        <f>'Monte Carlo Inputs'!$C$17*(1+$D4884)</f>
        <v>2637.7188056134414</v>
      </c>
      <c r="G4884" s="16">
        <f t="shared" ref="G4884:J4884" si="4878">F4884*(1+$D4884)</f>
        <v>2864.2544553483999</v>
      </c>
      <c r="H4884" s="16">
        <f t="shared" si="4878"/>
        <v>3110.2457045550032</v>
      </c>
      <c r="I4884" s="16">
        <f t="shared" si="4878"/>
        <v>3377.3634617690327</v>
      </c>
      <c r="J4884" s="16">
        <f t="shared" si="4878"/>
        <v>3667.4221384462926</v>
      </c>
      <c r="K4884" s="16">
        <f>F4884*$E4884*(1-'Monte Carlo Inputs'!$C$11)+F4884*'Monte Carlo Inputs'!$C$12-F4884*'Monte Carlo Inputs'!$C$13-'Monte Carlo Inputs'!$C$14*(F4884-'Monte Carlo Inputs'!$C$17)</f>
        <v>994.88262768326751</v>
      </c>
      <c r="L4884" s="16">
        <f>G4884*$E4884*(1-'Monte Carlo Inputs'!$C$11)+G4884*'Monte Carlo Inputs'!$C$12-G4884*'Monte Carlo Inputs'!$C$13-'Monte Carlo Inputs'!$C$14*(G4884-F4884)</f>
        <v>1080.3263004480136</v>
      </c>
      <c r="M4884" s="16">
        <f>H4884*$E4884*(1-'Monte Carlo Inputs'!$C$11)+H4884*'Monte Carlo Inputs'!$C$12-H4884*'Monte Carlo Inputs'!$C$13-'Monte Carlo Inputs'!$C$14*(H4884-G4884)</f>
        <v>1173.1081465936029</v>
      </c>
      <c r="N4884" s="16">
        <f>I4884*$E4884*(1-'Monte Carlo Inputs'!$C$11)+I4884*'Monte Carlo Inputs'!$C$12-I4884*'Monte Carlo Inputs'!$C$13-'Monte Carlo Inputs'!$C$14*(I4884-H4884)</f>
        <v>1273.8583917040366</v>
      </c>
      <c r="O4884" s="16">
        <f>J4884*$E4884*(1-'Monte Carlo Inputs'!$C$11)+J4884*'Monte Carlo Inputs'!$C$12-J4884*'Monte Carlo Inputs'!$C$13-'Monte Carlo Inputs'!$C$14*(J4884-I4884)</f>
        <v>1383.2613871336014</v>
      </c>
    </row>
    <row r="4885" spans="1:15">
      <c r="A4885">
        <v>4881</v>
      </c>
      <c r="B4885" s="39">
        <v>-1.5709735616192992</v>
      </c>
      <c r="C4885" s="39">
        <v>-0.63410350519464298</v>
      </c>
      <c r="D4885" s="29">
        <f>'Monte Carlo Inputs'!$C$6+'Monte Carlo Inputs'!$D$6*B4885</f>
        <v>2.4535562571127767E-2</v>
      </c>
      <c r="E4885" s="29">
        <f>'Monte Carlo Inputs'!$C$7+'Monte Carlo Inputs'!$D$7*C4885</f>
        <v>0.56012608071443015</v>
      </c>
      <c r="F4885" s="16">
        <f>'Monte Carlo Inputs'!$C$17*(1+$D4885)</f>
        <v>2488.6993350415264</v>
      </c>
      <c r="G4885" s="16">
        <f t="shared" ref="G4885:J4885" si="4879">F4885*(1+$D4885)</f>
        <v>2549.7609732971614</v>
      </c>
      <c r="H4885" s="16">
        <f t="shared" si="4879"/>
        <v>2612.3207931989132</v>
      </c>
      <c r="I4885" s="16">
        <f t="shared" si="4879"/>
        <v>2676.4155534763031</v>
      </c>
      <c r="J4885" s="16">
        <f t="shared" si="4879"/>
        <v>2742.0829147549603</v>
      </c>
      <c r="K4885" s="16">
        <f>F4885*$E4885*(1-'Monte Carlo Inputs'!$C$11)+F4885*'Monte Carlo Inputs'!$C$12-F4885*'Monte Carlo Inputs'!$C$13-'Monte Carlo Inputs'!$C$14*(F4885-'Monte Carlo Inputs'!$C$17)</f>
        <v>1088.2107153886818</v>
      </c>
      <c r="L4885" s="16">
        <f>G4885*$E4885*(1-'Monte Carlo Inputs'!$C$11)+G4885*'Monte Carlo Inputs'!$C$12-G4885*'Monte Carlo Inputs'!$C$13-'Monte Carlo Inputs'!$C$14*(G4885-F4885)</f>
        <v>1114.9105774866723</v>
      </c>
      <c r="M4885" s="16">
        <f>H4885*$E4885*(1-'Monte Carlo Inputs'!$C$11)+H4885*'Monte Carlo Inputs'!$C$12-H4885*'Monte Carlo Inputs'!$C$13-'Monte Carlo Inputs'!$C$14*(H4885-G4885)</f>
        <v>1142.2655357218084</v>
      </c>
      <c r="N4885" s="16">
        <f>I4885*$E4885*(1-'Monte Carlo Inputs'!$C$11)+I4885*'Monte Carlo Inputs'!$C$12-I4885*'Monte Carlo Inputs'!$C$13-'Monte Carlo Inputs'!$C$14*(I4885-H4885)</f>
        <v>1170.2916632463537</v>
      </c>
      <c r="O4885" s="16">
        <f>J4885*$E4885*(1-'Monte Carlo Inputs'!$C$11)+J4885*'Monte Carlo Inputs'!$C$12-J4885*'Monte Carlo Inputs'!$C$13-'Monte Carlo Inputs'!$C$14*(J4885-I4885)</f>
        <v>1199.0054275764037</v>
      </c>
    </row>
    <row r="4886" spans="1:15">
      <c r="A4886">
        <v>4882</v>
      </c>
      <c r="B4886" s="39">
        <v>0.72139653900653966</v>
      </c>
      <c r="C4886" s="39">
        <v>-0.3111257376904541</v>
      </c>
      <c r="D4886" s="29">
        <f>'Monte Carlo Inputs'!$C$6+'Monte Carlo Inputs'!$D$6*B4886</f>
        <v>0.17304503319086062</v>
      </c>
      <c r="E4886" s="29">
        <f>'Monte Carlo Inputs'!$C$7+'Monte Carlo Inputs'!$D$7*C4886</f>
        <v>0.57168606267214228</v>
      </c>
      <c r="F4886" s="16">
        <f>'Monte Carlo Inputs'!$C$17*(1+$D4886)</f>
        <v>2849.4436901239201</v>
      </c>
      <c r="G4886" s="16">
        <f t="shared" ref="G4886:J4886" si="4880">F4886*(1+$D4886)</f>
        <v>3342.5257680569021</v>
      </c>
      <c r="H4886" s="16">
        <f t="shared" si="4880"/>
        <v>3920.9332505316156</v>
      </c>
      <c r="I4886" s="16">
        <f t="shared" si="4880"/>
        <v>4599.4312750090085</v>
      </c>
      <c r="J4886" s="16">
        <f t="shared" si="4880"/>
        <v>5395.3400126520246</v>
      </c>
      <c r="K4886" s="16">
        <f>F4886*$E4886*(1-'Monte Carlo Inputs'!$C$11)+F4886*'Monte Carlo Inputs'!$C$12-F4886*'Monte Carlo Inputs'!$C$13-'Monte Carlo Inputs'!$C$14*(F4886-'Monte Carlo Inputs'!$C$17)</f>
        <v>1275.2914811348098</v>
      </c>
      <c r="L4886" s="16">
        <f>G4886*$E4886*(1-'Monte Carlo Inputs'!$C$11)+G4886*'Monte Carlo Inputs'!$C$12-G4886*'Monte Carlo Inputs'!$C$13-'Monte Carlo Inputs'!$C$14*(G4886-F4886)</f>
        <v>1495.9743378158048</v>
      </c>
      <c r="M4886" s="16">
        <f>H4886*$E4886*(1-'Monte Carlo Inputs'!$C$11)+H4886*'Monte Carlo Inputs'!$C$12-H4886*'Monte Carlo Inputs'!$C$13-'Monte Carlo Inputs'!$C$14*(H4886-G4886)</f>
        <v>1754.845266755817</v>
      </c>
      <c r="N4886" s="16">
        <f>I4886*$E4886*(1-'Monte Carlo Inputs'!$C$11)+I4886*'Monte Carlo Inputs'!$C$12-I4886*'Monte Carlo Inputs'!$C$13-'Monte Carlo Inputs'!$C$14*(I4886-H4886)</f>
        <v>2058.5125241864016</v>
      </c>
      <c r="O4886" s="16">
        <f>J4886*$E4886*(1-'Monte Carlo Inputs'!$C$11)+J4886*'Monte Carlo Inputs'!$C$12-J4886*'Monte Carlo Inputs'!$C$13-'Monte Carlo Inputs'!$C$14*(J4886-I4886)</f>
        <v>2414.7278922580394</v>
      </c>
    </row>
    <row r="4887" spans="1:15">
      <c r="A4887">
        <v>4883</v>
      </c>
      <c r="B4887" s="39">
        <v>0.15449188321965202</v>
      </c>
      <c r="C4887" s="39">
        <v>-0.13451633463654483</v>
      </c>
      <c r="D4887" s="29">
        <f>'Monte Carlo Inputs'!$C$6+'Monte Carlo Inputs'!$D$6*B4887</f>
        <v>0.13631854199304413</v>
      </c>
      <c r="E4887" s="29">
        <f>'Monte Carlo Inputs'!$C$7+'Monte Carlo Inputs'!$D$7*C4887</f>
        <v>0.57800724548494697</v>
      </c>
      <c r="F4887" s="16">
        <f>'Monte Carlo Inputs'!$C$17*(1+$D4887)</f>
        <v>2760.2313703553041</v>
      </c>
      <c r="G4887" s="16">
        <f t="shared" ref="G4887:J4887" si="4881">F4887*(1+$D4887)</f>
        <v>3136.5020863256013</v>
      </c>
      <c r="H4887" s="16">
        <f t="shared" si="4881"/>
        <v>3564.0654776916485</v>
      </c>
      <c r="I4887" s="16">
        <f t="shared" si="4881"/>
        <v>4049.9136871783166</v>
      </c>
      <c r="J4887" s="16">
        <f t="shared" si="4881"/>
        <v>4601.992016212138</v>
      </c>
      <c r="K4887" s="16">
        <f>F4887*$E4887*(1-'Monte Carlo Inputs'!$C$11)+F4887*'Monte Carlo Inputs'!$C$12-F4887*'Monte Carlo Inputs'!$C$13-'Monte Carlo Inputs'!$C$14*(F4887-'Monte Carlo Inputs'!$C$17)</f>
        <v>1246.5043666516465</v>
      </c>
      <c r="L4887" s="16">
        <f>G4887*$E4887*(1-'Monte Carlo Inputs'!$C$11)+G4887*'Monte Carlo Inputs'!$C$12-G4887*'Monte Carlo Inputs'!$C$13-'Monte Carlo Inputs'!$C$14*(G4887-F4887)</f>
        <v>1416.4260245015612</v>
      </c>
      <c r="M4887" s="16">
        <f>H4887*$E4887*(1-'Monte Carlo Inputs'!$C$11)+H4887*'Monte Carlo Inputs'!$C$12-H4887*'Monte Carlo Inputs'!$C$13-'Monte Carlo Inputs'!$C$14*(H4887-G4887)</f>
        <v>1609.5111550026181</v>
      </c>
      <c r="N4887" s="16">
        <f>I4887*$E4887*(1-'Monte Carlo Inputs'!$C$11)+I4887*'Monte Carlo Inputs'!$C$12-I4887*'Monte Carlo Inputs'!$C$13-'Monte Carlo Inputs'!$C$14*(I4887-H4887)</f>
        <v>1828.9173689741156</v>
      </c>
      <c r="O4887" s="16">
        <f>J4887*$E4887*(1-'Monte Carlo Inputs'!$C$11)+J4887*'Monte Carlo Inputs'!$C$12-J4887*'Monte Carlo Inputs'!$C$13-'Monte Carlo Inputs'!$C$14*(J4887-I4887)</f>
        <v>2078.2327181384212</v>
      </c>
    </row>
    <row r="4888" spans="1:15">
      <c r="A4888">
        <v>4884</v>
      </c>
      <c r="B4888" s="39">
        <v>0.33478824197356244</v>
      </c>
      <c r="C4888" s="39">
        <v>-0.26822113261403213</v>
      </c>
      <c r="D4888" s="29">
        <f>'Monte Carlo Inputs'!$C$6+'Monte Carlo Inputs'!$D$6*B4888</f>
        <v>0.14799890581645059</v>
      </c>
      <c r="E4888" s="29">
        <f>'Monte Carlo Inputs'!$C$7+'Monte Carlo Inputs'!$D$7*C4888</f>
        <v>0.57322169920966271</v>
      </c>
      <c r="F4888" s="16">
        <f>'Monte Carlo Inputs'!$C$17*(1+$D4888)</f>
        <v>2788.6041421187406</v>
      </c>
      <c r="G4888" s="16">
        <f t="shared" ref="G4888:J4888" si="4882">F4888*(1+$D4888)</f>
        <v>3201.3145039075362</v>
      </c>
      <c r="H4888" s="16">
        <f t="shared" si="4882"/>
        <v>3675.105547660185</v>
      </c>
      <c r="I4888" s="16">
        <f t="shared" si="4882"/>
        <v>4219.0171474738599</v>
      </c>
      <c r="J4888" s="16">
        <f t="shared" si="4882"/>
        <v>4843.4270689208333</v>
      </c>
      <c r="K4888" s="16">
        <f>F4888*$E4888*(1-'Monte Carlo Inputs'!$C$11)+F4888*'Monte Carlo Inputs'!$C$12-F4888*'Monte Carlo Inputs'!$C$13-'Monte Carlo Inputs'!$C$14*(F4888-'Monte Carlo Inputs'!$C$17)</f>
        <v>1250.2399748755308</v>
      </c>
      <c r="L4888" s="16">
        <f>G4888*$E4888*(1-'Monte Carlo Inputs'!$C$11)+G4888*'Monte Carlo Inputs'!$C$12-G4888*'Monte Carlo Inputs'!$C$13-'Monte Carlo Inputs'!$C$14*(G4888-F4888)</f>
        <v>1435.2741231650964</v>
      </c>
      <c r="M4888" s="16">
        <f>H4888*$E4888*(1-'Monte Carlo Inputs'!$C$11)+H4888*'Monte Carlo Inputs'!$C$12-H4888*'Monte Carlo Inputs'!$C$13-'Monte Carlo Inputs'!$C$14*(H4888-G4888)</f>
        <v>1647.6931229401962</v>
      </c>
      <c r="N4888" s="16">
        <f>I4888*$E4888*(1-'Monte Carlo Inputs'!$C$11)+I4888*'Monte Carlo Inputs'!$C$12-I4888*'Monte Carlo Inputs'!$C$13-'Monte Carlo Inputs'!$C$14*(I4888-H4888)</f>
        <v>1891.5499022566355</v>
      </c>
      <c r="O4888" s="16">
        <f>J4888*$E4888*(1-'Monte Carlo Inputs'!$C$11)+J4888*'Monte Carlo Inputs'!$C$12-J4888*'Monte Carlo Inputs'!$C$13-'Monte Carlo Inputs'!$C$14*(J4888-I4888)</f>
        <v>2171.4972180878312</v>
      </c>
    </row>
    <row r="4889" spans="1:15">
      <c r="A4889">
        <v>4885</v>
      </c>
      <c r="B4889" s="39">
        <v>0.68162059818491416</v>
      </c>
      <c r="C4889" s="39">
        <v>-1.3453213025543933</v>
      </c>
      <c r="D4889" s="29">
        <f>'Monte Carlo Inputs'!$C$6+'Monte Carlo Inputs'!$D$6*B4889</f>
        <v>0.17046817881939208</v>
      </c>
      <c r="E4889" s="29">
        <f>'Monte Carlo Inputs'!$C$7+'Monte Carlo Inputs'!$D$7*C4889</f>
        <v>0.53467025764333953</v>
      </c>
      <c r="F4889" s="16">
        <f>'Monte Carlo Inputs'!$C$17*(1+$D4889)</f>
        <v>2843.1842531701855</v>
      </c>
      <c r="G4889" s="16">
        <f t="shared" ref="G4889:J4889" si="4883">F4889*(1+$D4889)</f>
        <v>3327.8566948560801</v>
      </c>
      <c r="H4889" s="16">
        <f t="shared" si="4883"/>
        <v>3895.1503650001173</v>
      </c>
      <c r="I4889" s="16">
        <f t="shared" si="4883"/>
        <v>4559.1495539493772</v>
      </c>
      <c r="J4889" s="16">
        <f t="shared" si="4883"/>
        <v>5336.3394753763714</v>
      </c>
      <c r="K4889" s="16">
        <f>F4889*$E4889*(1-'Monte Carlo Inputs'!$C$11)+F4889*'Monte Carlo Inputs'!$C$12-F4889*'Monte Carlo Inputs'!$C$13-'Monte Carlo Inputs'!$C$14*(F4889-'Monte Carlo Inputs'!$C$17)</f>
        <v>1197.5126600675922</v>
      </c>
      <c r="L4889" s="16">
        <f>G4889*$E4889*(1-'Monte Carlo Inputs'!$C$11)+G4889*'Monte Carlo Inputs'!$C$12-G4889*'Monte Carlo Inputs'!$C$13-'Monte Carlo Inputs'!$C$14*(G4889-F4889)</f>
        <v>1401.6504623424803</v>
      </c>
      <c r="M4889" s="16">
        <f>H4889*$E4889*(1-'Monte Carlo Inputs'!$C$11)+H4889*'Monte Carlo Inputs'!$C$12-H4889*'Monte Carlo Inputs'!$C$13-'Monte Carlo Inputs'!$C$14*(H4889-G4889)</f>
        <v>1640.587263999362</v>
      </c>
      <c r="N4889" s="16">
        <f>I4889*$E4889*(1-'Monte Carlo Inputs'!$C$11)+I4889*'Monte Carlo Inputs'!$C$12-I4889*'Monte Carlo Inputs'!$C$13-'Monte Carlo Inputs'!$C$14*(I4889-H4889)</f>
        <v>1920.2551870876216</v>
      </c>
      <c r="O4889" s="16">
        <f>J4889*$E4889*(1-'Monte Carlo Inputs'!$C$11)+J4889*'Monte Carlo Inputs'!$C$12-J4889*'Monte Carlo Inputs'!$C$13-'Monte Carlo Inputs'!$C$14*(J4889-I4889)</f>
        <v>2247.5975916989401</v>
      </c>
    </row>
    <row r="4890" spans="1:15">
      <c r="A4890">
        <v>4886</v>
      </c>
      <c r="B4890" s="39">
        <v>-0.26860739357546748</v>
      </c>
      <c r="C4890" s="39">
        <v>-2.0657682533947699</v>
      </c>
      <c r="D4890" s="29">
        <f>'Monte Carlo Inputs'!$C$6+'Monte Carlo Inputs'!$D$6*B4890</f>
        <v>0.10890837397554963</v>
      </c>
      <c r="E4890" s="29">
        <f>'Monte Carlo Inputs'!$C$7+'Monte Carlo Inputs'!$D$7*C4890</f>
        <v>0.50888410580520882</v>
      </c>
      <c r="F4890" s="16">
        <f>'Monte Carlo Inputs'!$C$17*(1+$D4890)</f>
        <v>2693.6493312240082</v>
      </c>
      <c r="G4890" s="16">
        <f t="shared" ref="G4890:J4890" si="4884">F4890*(1+$D4890)</f>
        <v>2987.0102999479418</v>
      </c>
      <c r="H4890" s="16">
        <f t="shared" si="4884"/>
        <v>3312.3207347634911</v>
      </c>
      <c r="I4890" s="16">
        <f t="shared" si="4884"/>
        <v>3673.060200072081</v>
      </c>
      <c r="J4890" s="16">
        <f t="shared" si="4884"/>
        <v>4073.0872139762382</v>
      </c>
      <c r="K4890" s="16">
        <f>F4890*$E4890*(1-'Monte Carlo Inputs'!$C$11)+F4890*'Monte Carlo Inputs'!$C$12-F4890*'Monte Carlo Inputs'!$C$13-'Monte Carlo Inputs'!$C$14*(F4890-'Monte Carlo Inputs'!$C$17)</f>
        <v>1082.9637789663475</v>
      </c>
      <c r="L4890" s="16">
        <f>G4890*$E4890*(1-'Monte Carlo Inputs'!$C$11)+G4890*'Monte Carlo Inputs'!$C$12-G4890*'Monte Carlo Inputs'!$C$13-'Monte Carlo Inputs'!$C$14*(G4890-F4890)</f>
        <v>1200.907603207989</v>
      </c>
      <c r="M4890" s="16">
        <f>H4890*$E4890*(1-'Monte Carlo Inputs'!$C$11)+H4890*'Monte Carlo Inputs'!$C$12-H4890*'Monte Carlo Inputs'!$C$13-'Monte Carlo Inputs'!$C$14*(H4890-G4890)</f>
        <v>1331.6964975682456</v>
      </c>
      <c r="N4890" s="16">
        <f>I4890*$E4890*(1-'Monte Carlo Inputs'!$C$11)+I4890*'Monte Carlo Inputs'!$C$12-I4890*'Monte Carlo Inputs'!$C$13-'Monte Carlo Inputs'!$C$14*(I4890-H4890)</f>
        <v>1476.7293977473378</v>
      </c>
      <c r="O4890" s="16">
        <f>J4890*$E4890*(1-'Monte Carlo Inputs'!$C$11)+J4890*'Monte Carlo Inputs'!$C$12-J4890*'Monte Carlo Inputs'!$C$13-'Monte Carlo Inputs'!$C$14*(J4890-I4890)</f>
        <v>1637.5575952578934</v>
      </c>
    </row>
    <row r="4891" spans="1:15">
      <c r="A4891">
        <v>4887</v>
      </c>
      <c r="B4891" s="39">
        <v>-0.64507845783097517</v>
      </c>
      <c r="C4891" s="39">
        <v>0.73519892974873235</v>
      </c>
      <c r="D4891" s="29">
        <f>'Monte Carlo Inputs'!$C$6+'Monte Carlo Inputs'!$D$6*B4891</f>
        <v>8.4518979592431015E-2</v>
      </c>
      <c r="E4891" s="29">
        <f>'Monte Carlo Inputs'!$C$7+'Monte Carlo Inputs'!$D$7*C4891</f>
        <v>0.60913599110212102</v>
      </c>
      <c r="F4891" s="16">
        <f>'Monte Carlo Inputs'!$C$17*(1+$D4891)</f>
        <v>2634.4050533279747</v>
      </c>
      <c r="G4891" s="16">
        <f t="shared" ref="G4891:J4891" si="4885">F4891*(1+$D4891)</f>
        <v>2857.0622802683988</v>
      </c>
      <c r="H4891" s="16">
        <f t="shared" si="4885"/>
        <v>3098.5382688287082</v>
      </c>
      <c r="I4891" s="16">
        <f t="shared" si="4885"/>
        <v>3360.4235615382086</v>
      </c>
      <c r="J4891" s="16">
        <f t="shared" si="4885"/>
        <v>3644.4431319577807</v>
      </c>
      <c r="K4891" s="16">
        <f>F4891*$E4891*(1-'Monte Carlo Inputs'!$C$11)+F4891*'Monte Carlo Inputs'!$C$12-F4891*'Monte Carlo Inputs'!$C$13-'Monte Carlo Inputs'!$C$14*(F4891-'Monte Carlo Inputs'!$C$17)</f>
        <v>1246.1787519840907</v>
      </c>
      <c r="L4891" s="16">
        <f>G4891*$E4891*(1-'Monte Carlo Inputs'!$C$11)+G4891*'Monte Carlo Inputs'!$C$12-G4891*'Monte Carlo Inputs'!$C$13-'Monte Carlo Inputs'!$C$14*(G4891-F4891)</f>
        <v>1351.504508491555</v>
      </c>
      <c r="M4891" s="16">
        <f>H4891*$E4891*(1-'Monte Carlo Inputs'!$C$11)+H4891*'Monte Carlo Inputs'!$C$12-H4891*'Monte Carlo Inputs'!$C$13-'Monte Carlo Inputs'!$C$14*(H4891-G4891)</f>
        <v>1465.7322904638315</v>
      </c>
      <c r="N4891" s="16">
        <f>I4891*$E4891*(1-'Monte Carlo Inputs'!$C$11)+I4891*'Monte Carlo Inputs'!$C$12-I4891*'Monte Carlo Inputs'!$C$13-'Monte Carlo Inputs'!$C$14*(I4891-H4891)</f>
        <v>1589.614488009511</v>
      </c>
      <c r="O4891" s="16">
        <f>J4891*$E4891*(1-'Monte Carlo Inputs'!$C$11)+J4891*'Monte Carlo Inputs'!$C$12-J4891*'Monte Carlo Inputs'!$C$13-'Monte Carlo Inputs'!$C$14*(J4891-I4891)</f>
        <v>1723.9670824814198</v>
      </c>
    </row>
    <row r="4892" spans="1:15">
      <c r="A4892">
        <v>4888</v>
      </c>
      <c r="B4892" s="39">
        <v>-0.49532469368195903</v>
      </c>
      <c r="C4892" s="39">
        <v>-0.52714404021702521</v>
      </c>
      <c r="D4892" s="29">
        <f>'Monte Carlo Inputs'!$C$6+'Monte Carlo Inputs'!$D$6*B4892</f>
        <v>9.4220664425526263E-2</v>
      </c>
      <c r="E4892" s="29">
        <f>'Monte Carlo Inputs'!$C$7+'Monte Carlo Inputs'!$D$7*C4892</f>
        <v>0.56395436120228692</v>
      </c>
      <c r="F4892" s="16">
        <f>'Monte Carlo Inputs'!$C$17*(1+$D4892)</f>
        <v>2657.9714159560463</v>
      </c>
      <c r="G4892" s="16">
        <f t="shared" ref="G4892:J4892" si="4886">F4892*(1+$D4892)</f>
        <v>2908.4072487914818</v>
      </c>
      <c r="H4892" s="16">
        <f t="shared" si="4886"/>
        <v>3182.4393121926323</v>
      </c>
      <c r="I4892" s="16">
        <f t="shared" si="4886"/>
        <v>3482.2908586813373</v>
      </c>
      <c r="J4892" s="16">
        <f t="shared" si="4886"/>
        <v>3810.3946171092298</v>
      </c>
      <c r="K4892" s="16">
        <f>F4892*$E4892*(1-'Monte Carlo Inputs'!$C$11)+F4892*'Monte Carlo Inputs'!$C$12-F4892*'Monte Carlo Inputs'!$C$13-'Monte Carlo Inputs'!$C$14*(F4892-'Monte Carlo Inputs'!$C$17)</f>
        <v>1172.2369870891198</v>
      </c>
      <c r="L4892" s="16">
        <f>G4892*$E4892*(1-'Monte Carlo Inputs'!$C$11)+G4892*'Monte Carlo Inputs'!$C$12-G4892*'Monte Carlo Inputs'!$C$13-'Monte Carlo Inputs'!$C$14*(G4892-F4892)</f>
        <v>1282.6859348768339</v>
      </c>
      <c r="M4892" s="16">
        <f>H4892*$E4892*(1-'Monte Carlo Inputs'!$C$11)+H4892*'Monte Carlo Inputs'!$C$12-H4892*'Monte Carlo Inputs'!$C$13-'Monte Carlo Inputs'!$C$14*(H4892-G4892)</f>
        <v>1403.5414559102064</v>
      </c>
      <c r="N4892" s="16">
        <f>I4892*$E4892*(1-'Monte Carlo Inputs'!$C$11)+I4892*'Monte Carlo Inputs'!$C$12-I4892*'Monte Carlo Inputs'!$C$13-'Monte Carlo Inputs'!$C$14*(I4892-H4892)</f>
        <v>1535.7840644348369</v>
      </c>
      <c r="O4892" s="16">
        <f>J4892*$E4892*(1-'Monte Carlo Inputs'!$C$11)+J4892*'Monte Carlo Inputs'!$C$12-J4892*'Monte Carlo Inputs'!$C$13-'Monte Carlo Inputs'!$C$14*(J4892-I4892)</f>
        <v>1680.4866594000225</v>
      </c>
    </row>
    <row r="4893" spans="1:15">
      <c r="A4893">
        <v>4889</v>
      </c>
      <c r="B4893" s="39">
        <v>-0.8070577326345002</v>
      </c>
      <c r="C4893" s="39">
        <v>-0.51815963764195117</v>
      </c>
      <c r="D4893" s="29">
        <f>'Monte Carlo Inputs'!$C$6+'Monte Carlo Inputs'!$D$6*B4893</f>
        <v>7.4025274258430918E-2</v>
      </c>
      <c r="E4893" s="29">
        <f>'Monte Carlo Inputs'!$C$7+'Monte Carlo Inputs'!$D$7*C4893</f>
        <v>0.56427592987393649</v>
      </c>
      <c r="F4893" s="16">
        <f>'Monte Carlo Inputs'!$C$17*(1+$D4893)</f>
        <v>2608.9147937011548</v>
      </c>
      <c r="G4893" s="16">
        <f t="shared" ref="G4893:J4893" si="4887">F4893*(1+$D4893)</f>
        <v>2802.0404268217603</v>
      </c>
      <c r="H4893" s="16">
        <f t="shared" si="4887"/>
        <v>3009.4622379004518</v>
      </c>
      <c r="I4893" s="16">
        <f t="shared" si="4887"/>
        <v>3232.2385054314236</v>
      </c>
      <c r="J4893" s="16">
        <f t="shared" si="4887"/>
        <v>3471.5058472646456</v>
      </c>
      <c r="K4893" s="16">
        <f>F4893*$E4893*(1-'Monte Carlo Inputs'!$C$11)+F4893*'Monte Carlo Inputs'!$C$12-F4893*'Monte Carlo Inputs'!$C$13-'Monte Carlo Inputs'!$C$14*(F4893-'Monte Carlo Inputs'!$C$17)</f>
        <v>1150.4471165898233</v>
      </c>
      <c r="L4893" s="16">
        <f>G4893*$E4893*(1-'Monte Carlo Inputs'!$C$11)+G4893*'Monte Carlo Inputs'!$C$12-G4893*'Monte Carlo Inputs'!$C$13-'Monte Carlo Inputs'!$C$14*(G4893-F4893)</f>
        <v>1235.6092799152057</v>
      </c>
      <c r="M4893" s="16">
        <f>H4893*$E4893*(1-'Monte Carlo Inputs'!$C$11)+H4893*'Monte Carlo Inputs'!$C$12-H4893*'Monte Carlo Inputs'!$C$13-'Monte Carlo Inputs'!$C$14*(H4893-G4893)</f>
        <v>1327.0755957371914</v>
      </c>
      <c r="N4893" s="16">
        <f>I4893*$E4893*(1-'Monte Carlo Inputs'!$C$11)+I4893*'Monte Carlo Inputs'!$C$12-I4893*'Monte Carlo Inputs'!$C$13-'Monte Carlo Inputs'!$C$14*(I4893-H4893)</f>
        <v>1425.3127306733072</v>
      </c>
      <c r="O4893" s="16">
        <f>J4893*$E4893*(1-'Monte Carlo Inputs'!$C$11)+J4893*'Monte Carlo Inputs'!$C$12-J4893*'Monte Carlo Inputs'!$C$13-'Monte Carlo Inputs'!$C$14*(J4893-I4893)</f>
        <v>1530.8218964654318</v>
      </c>
    </row>
    <row r="4894" spans="1:15">
      <c r="A4894">
        <v>4890</v>
      </c>
      <c r="B4894" s="39">
        <v>1.1082214131693329</v>
      </c>
      <c r="C4894" s="39">
        <v>1.4738803613146041</v>
      </c>
      <c r="D4894" s="29">
        <f>'Monte Carlo Inputs'!$C$6+'Monte Carlo Inputs'!$D$6*B4894</f>
        <v>0.19810519135152477</v>
      </c>
      <c r="E4894" s="29">
        <f>'Monte Carlo Inputs'!$C$7+'Monte Carlo Inputs'!$D$7*C4894</f>
        <v>0.63557478931224154</v>
      </c>
      <c r="F4894" s="16">
        <f>'Monte Carlo Inputs'!$C$17*(1+$D4894)</f>
        <v>2910.3173203119895</v>
      </c>
      <c r="G4894" s="16">
        <f t="shared" ref="G4894:J4894" si="4888">F4894*(1+$D4894)</f>
        <v>3486.8662899460533</v>
      </c>
      <c r="H4894" s="16">
        <f t="shared" si="4888"/>
        <v>4177.6326035329976</v>
      </c>
      <c r="I4894" s="16">
        <f t="shared" si="4888"/>
        <v>5005.2433098522706</v>
      </c>
      <c r="J4894" s="16">
        <f t="shared" si="4888"/>
        <v>5996.8079935114938</v>
      </c>
      <c r="K4894" s="16">
        <f>F4894*$E4894*(1-'Monte Carlo Inputs'!$C$11)+F4894*'Monte Carlo Inputs'!$C$12-F4894*'Monte Carlo Inputs'!$C$13-'Monte Carlo Inputs'!$C$14*(F4894-'Monte Carlo Inputs'!$C$17)</f>
        <v>1435.7132664358255</v>
      </c>
      <c r="L4894" s="16">
        <f>G4894*$E4894*(1-'Monte Carlo Inputs'!$C$11)+G4894*'Monte Carlo Inputs'!$C$12-G4894*'Monte Carlo Inputs'!$C$13-'Monte Carlo Inputs'!$C$14*(G4894-F4894)</f>
        <v>1720.1355178090175</v>
      </c>
      <c r="M4894" s="16">
        <f>H4894*$E4894*(1-'Monte Carlo Inputs'!$C$11)+H4894*'Monte Carlo Inputs'!$C$12-H4894*'Monte Carlo Inputs'!$C$13-'Monte Carlo Inputs'!$C$14*(H4894-G4894)</f>
        <v>2060.9032937151264</v>
      </c>
      <c r="N4894" s="16">
        <f>I4894*$E4894*(1-'Monte Carlo Inputs'!$C$11)+I4894*'Monte Carlo Inputs'!$C$12-I4894*'Monte Carlo Inputs'!$C$13-'Monte Carlo Inputs'!$C$14*(I4894-H4894)</f>
        <v>2469.1789350735494</v>
      </c>
      <c r="O4894" s="16">
        <f>J4894*$E4894*(1-'Monte Carlo Inputs'!$C$11)+J4894*'Monte Carlo Inputs'!$C$12-J4894*'Monte Carlo Inputs'!$C$13-'Monte Carlo Inputs'!$C$14*(J4894-I4894)</f>
        <v>2958.3361004874491</v>
      </c>
    </row>
    <row r="4895" spans="1:15">
      <c r="A4895">
        <v>4891</v>
      </c>
      <c r="B4895" s="39">
        <v>1.0877672606436848</v>
      </c>
      <c r="C4895" s="39">
        <v>1.2484459766980105</v>
      </c>
      <c r="D4895" s="29">
        <f>'Monte Carlo Inputs'!$C$6+'Monte Carlo Inputs'!$D$6*B4895</f>
        <v>0.19678008448386414</v>
      </c>
      <c r="E4895" s="29">
        <f>'Monte Carlo Inputs'!$C$7+'Monte Carlo Inputs'!$D$7*C4895</f>
        <v>0.62750606854872348</v>
      </c>
      <c r="F4895" s="16">
        <f>'Monte Carlo Inputs'!$C$17*(1+$D4895)</f>
        <v>2907.0985032197545</v>
      </c>
      <c r="G4895" s="16">
        <f t="shared" ref="G4895:J4895" si="4889">F4895*(1+$D4895)</f>
        <v>3479.1575922862526</v>
      </c>
      <c r="H4895" s="16">
        <f t="shared" si="4889"/>
        <v>4163.7865172290185</v>
      </c>
      <c r="I4895" s="16">
        <f t="shared" si="4889"/>
        <v>4983.1367798621186</v>
      </c>
      <c r="J4895" s="16">
        <f t="shared" si="4889"/>
        <v>5963.7188563980371</v>
      </c>
      <c r="K4895" s="16">
        <f>F4895*$E4895*(1-'Monte Carlo Inputs'!$C$11)+F4895*'Monte Carlo Inputs'!$C$12-F4895*'Monte Carlo Inputs'!$C$13-'Monte Carlo Inputs'!$C$14*(F4895-'Monte Carlo Inputs'!$C$17)</f>
        <v>1417.389267365696</v>
      </c>
      <c r="L4895" s="16">
        <f>G4895*$E4895*(1-'Monte Carlo Inputs'!$C$11)+G4895*'Monte Carlo Inputs'!$C$12-G4895*'Monte Carlo Inputs'!$C$13-'Monte Carlo Inputs'!$C$14*(G4895-F4895)</f>
        <v>1696.3032471444399</v>
      </c>
      <c r="M4895" s="16">
        <f>H4895*$E4895*(1-'Monte Carlo Inputs'!$C$11)+H4895*'Monte Carlo Inputs'!$C$12-H4895*'Monte Carlo Inputs'!$C$13-'Monte Carlo Inputs'!$C$14*(H4895-G4895)</f>
        <v>2030.1019434277755</v>
      </c>
      <c r="N4895" s="16">
        <f>I4895*$E4895*(1-'Monte Carlo Inputs'!$C$11)+I4895*'Monte Carlo Inputs'!$C$12-I4895*'Monte Carlo Inputs'!$C$13-'Monte Carlo Inputs'!$C$14*(I4895-H4895)</f>
        <v>2429.5855753663495</v>
      </c>
      <c r="O4895" s="16">
        <f>J4895*$E4895*(1-'Monte Carlo Inputs'!$C$11)+J4895*'Monte Carlo Inputs'!$C$12-J4895*'Monte Carlo Inputs'!$C$13-'Monte Carlo Inputs'!$C$14*(J4895-I4895)</f>
        <v>2907.6796301477175</v>
      </c>
    </row>
    <row r="4896" spans="1:15">
      <c r="A4896">
        <v>4892</v>
      </c>
      <c r="B4896" s="39">
        <v>-0.3874993182001723</v>
      </c>
      <c r="C4896" s="39">
        <v>0.68794453736737393</v>
      </c>
      <c r="D4896" s="29">
        <f>'Monte Carlo Inputs'!$C$6+'Monte Carlo Inputs'!$D$6*B4896</f>
        <v>0.1012060501744515</v>
      </c>
      <c r="E4896" s="29">
        <f>'Monte Carlo Inputs'!$C$7+'Monte Carlo Inputs'!$D$7*C4896</f>
        <v>0.6074446674931544</v>
      </c>
      <c r="F4896" s="16">
        <f>'Monte Carlo Inputs'!$C$17*(1+$D4896)</f>
        <v>2674.9396164787609</v>
      </c>
      <c r="G4896" s="16">
        <f t="shared" ref="G4896:J4896" si="4890">F4896*(1+$D4896)</f>
        <v>2945.6596895177386</v>
      </c>
      <c r="H4896" s="16">
        <f t="shared" si="4890"/>
        <v>3243.7782718519302</v>
      </c>
      <c r="I4896" s="16">
        <f t="shared" si="4890"/>
        <v>3572.0682583877724</v>
      </c>
      <c r="J4896" s="16">
        <f t="shared" si="4890"/>
        <v>3933.5831777727312</v>
      </c>
      <c r="K4896" s="16">
        <f>F4896*$E4896*(1-'Monte Carlo Inputs'!$C$11)+F4896*'Monte Carlo Inputs'!$C$12-F4896*'Monte Carlo Inputs'!$C$13-'Monte Carlo Inputs'!$C$14*(F4896-'Monte Carlo Inputs'!$C$17)</f>
        <v>1262.7604741811374</v>
      </c>
      <c r="L4896" s="16">
        <f>G4896*$E4896*(1-'Monte Carlo Inputs'!$C$11)+G4896*'Monte Carlo Inputs'!$C$12-G4896*'Monte Carlo Inputs'!$C$13-'Monte Carlo Inputs'!$C$14*(G4896-F4896)</f>
        <v>1390.559474089428</v>
      </c>
      <c r="M4896" s="16">
        <f>H4896*$E4896*(1-'Monte Carlo Inputs'!$C$11)+H4896*'Monte Carlo Inputs'!$C$12-H4896*'Monte Carlo Inputs'!$C$13-'Monte Carlo Inputs'!$C$14*(H4896-G4896)</f>
        <v>1531.2925059946817</v>
      </c>
      <c r="N4896" s="16">
        <f>I4896*$E4896*(1-'Monte Carlo Inputs'!$C$11)+I4896*'Monte Carlo Inputs'!$C$12-I4896*'Monte Carlo Inputs'!$C$13-'Monte Carlo Inputs'!$C$14*(I4896-H4896)</f>
        <v>1686.2685721881408</v>
      </c>
      <c r="O4896" s="16">
        <f>J4896*$E4896*(1-'Monte Carlo Inputs'!$C$11)+J4896*'Monte Carlo Inputs'!$C$12-J4896*'Monte Carlo Inputs'!$C$13-'Monte Carlo Inputs'!$C$14*(J4896-I4896)</f>
        <v>1856.9291539126148</v>
      </c>
    </row>
    <row r="4897" spans="1:15">
      <c r="A4897">
        <v>4893</v>
      </c>
      <c r="B4897" s="39">
        <v>4.6049826735287611E-2</v>
      </c>
      <c r="C4897" s="39">
        <v>-1.7375557161282762</v>
      </c>
      <c r="D4897" s="29">
        <f>'Monte Carlo Inputs'!$C$6+'Monte Carlo Inputs'!$D$6*B4897</f>
        <v>0.12929320502978003</v>
      </c>
      <c r="E4897" s="29">
        <f>'Monte Carlo Inputs'!$C$7+'Monte Carlo Inputs'!$D$7*C4897</f>
        <v>0.52063145002154521</v>
      </c>
      <c r="F4897" s="16">
        <f>'Monte Carlo Inputs'!$C$17*(1+$D4897)</f>
        <v>2743.1661243378389</v>
      </c>
      <c r="G4897" s="16">
        <f t="shared" ref="G4897:J4897" si="4891">F4897*(1+$D4897)</f>
        <v>3097.8388644825977</v>
      </c>
      <c r="H4897" s="16">
        <f t="shared" si="4891"/>
        <v>3498.3683799373671</v>
      </c>
      <c r="I4897" s="16">
        <f t="shared" si="4891"/>
        <v>3950.6836401543083</v>
      </c>
      <c r="J4897" s="16">
        <f t="shared" si="4891"/>
        <v>4461.4801900485763</v>
      </c>
      <c r="K4897" s="16">
        <f>F4897*$E4897*(1-'Monte Carlo Inputs'!$C$11)+F4897*'Monte Carlo Inputs'!$C$12-F4897*'Monte Carlo Inputs'!$C$13-'Monte Carlo Inputs'!$C$14*(F4897-'Monte Carlo Inputs'!$C$17)</f>
        <v>1126.5506101901622</v>
      </c>
      <c r="L4897" s="16">
        <f>G4897*$E4897*(1-'Monte Carlo Inputs'!$C$11)+G4897*'Monte Carlo Inputs'!$C$12-G4897*'Monte Carlo Inputs'!$C$13-'Monte Carlo Inputs'!$C$14*(G4897-F4897)</f>
        <v>1272.2059492099027</v>
      </c>
      <c r="M4897" s="16">
        <f>H4897*$E4897*(1-'Monte Carlo Inputs'!$C$11)+H4897*'Monte Carlo Inputs'!$C$12-H4897*'Monte Carlo Inputs'!$C$13-'Monte Carlo Inputs'!$C$14*(H4897-G4897)</f>
        <v>1436.6935338412045</v>
      </c>
      <c r="N4897" s="16">
        <f>I4897*$E4897*(1-'Monte Carlo Inputs'!$C$11)+I4897*'Monte Carlo Inputs'!$C$12-I4897*'Monte Carlo Inputs'!$C$13-'Monte Carlo Inputs'!$C$14*(I4897-H4897)</f>
        <v>1622.4482454770941</v>
      </c>
      <c r="O4897" s="16">
        <f>J4897*$E4897*(1-'Monte Carlo Inputs'!$C$11)+J4897*'Monte Carlo Inputs'!$C$12-J4897*'Monte Carlo Inputs'!$C$13-'Monte Carlo Inputs'!$C$14*(J4897-I4897)</f>
        <v>1832.2197791297708</v>
      </c>
    </row>
    <row r="4898" spans="1:15">
      <c r="A4898">
        <v>4894</v>
      </c>
      <c r="B4898" s="39">
        <v>-0.20466579270467899</v>
      </c>
      <c r="C4898" s="39">
        <v>-0.21494488030468625</v>
      </c>
      <c r="D4898" s="29">
        <f>'Monte Carlo Inputs'!$C$6+'Monte Carlo Inputs'!$D$6*B4898</f>
        <v>0.11305078243450944</v>
      </c>
      <c r="E4898" s="29">
        <f>'Monte Carlo Inputs'!$C$7+'Monte Carlo Inputs'!$D$7*C4898</f>
        <v>0.57512855651513528</v>
      </c>
      <c r="F4898" s="16">
        <f>'Monte Carlo Inputs'!$C$17*(1+$D4898)</f>
        <v>2703.7116556116675</v>
      </c>
      <c r="G4898" s="16">
        <f t="shared" ref="G4898:J4898" si="4892">F4898*(1+$D4898)</f>
        <v>3009.3683737558695</v>
      </c>
      <c r="H4898" s="16">
        <f t="shared" si="4892"/>
        <v>3349.5798230426381</v>
      </c>
      <c r="I4898" s="16">
        <f t="shared" si="4892"/>
        <v>3728.2524428644542</v>
      </c>
      <c r="J4898" s="16">
        <f t="shared" si="4892"/>
        <v>4149.7342986436524</v>
      </c>
      <c r="K4898" s="16">
        <f>F4898*$E4898*(1-'Monte Carlo Inputs'!$C$11)+F4898*'Monte Carlo Inputs'!$C$12-F4898*'Monte Carlo Inputs'!$C$13-'Monte Carlo Inputs'!$C$14*(F4898-'Monte Carlo Inputs'!$C$17)</f>
        <v>1214.6083117558762</v>
      </c>
      <c r="L4898" s="16">
        <f>G4898*$E4898*(1-'Monte Carlo Inputs'!$C$11)+G4898*'Monte Carlo Inputs'!$C$12-G4898*'Monte Carlo Inputs'!$C$13-'Monte Carlo Inputs'!$C$14*(G4898-F4898)</f>
        <v>1351.9207317513367</v>
      </c>
      <c r="M4898" s="16">
        <f>H4898*$E4898*(1-'Monte Carlo Inputs'!$C$11)+H4898*'Monte Carlo Inputs'!$C$12-H4898*'Monte Carlo Inputs'!$C$13-'Monte Carlo Inputs'!$C$14*(H4898-G4898)</f>
        <v>1504.7564282652602</v>
      </c>
      <c r="N4898" s="16">
        <f>I4898*$E4898*(1-'Monte Carlo Inputs'!$C$11)+I4898*'Monte Carlo Inputs'!$C$12-I4898*'Monte Carlo Inputs'!$C$13-'Monte Carlo Inputs'!$C$14*(I4898-H4898)</f>
        <v>1674.8703198540059</v>
      </c>
      <c r="O4898" s="16">
        <f>J4898*$E4898*(1-'Monte Carlo Inputs'!$C$11)+J4898*'Monte Carlo Inputs'!$C$12-J4898*'Monte Carlo Inputs'!$C$13-'Monte Carlo Inputs'!$C$14*(J4898-I4898)</f>
        <v>1864.2157199898381</v>
      </c>
    </row>
    <row r="4899" spans="1:15">
      <c r="A4899">
        <v>4895</v>
      </c>
      <c r="B4899" s="39">
        <v>0.95133640500105121</v>
      </c>
      <c r="C4899" s="39">
        <v>-1.3955560589659144</v>
      </c>
      <c r="D4899" s="29">
        <f>'Monte Carlo Inputs'!$C$6+'Monte Carlo Inputs'!$D$6*B4899</f>
        <v>0.18794151424507363</v>
      </c>
      <c r="E4899" s="29">
        <f>'Monte Carlo Inputs'!$C$7+'Monte Carlo Inputs'!$D$7*C4899</f>
        <v>0.53287226119839926</v>
      </c>
      <c r="F4899" s="16">
        <f>'Monte Carlo Inputs'!$C$17*(1+$D4899)</f>
        <v>2885.6287322527087</v>
      </c>
      <c r="G4899" s="16">
        <f t="shared" ref="G4899:J4899" si="4893">F4899*(1+$D4899)</f>
        <v>3427.9581657413746</v>
      </c>
      <c r="H4899" s="16">
        <f t="shared" si="4893"/>
        <v>4072.2138141795735</v>
      </c>
      <c r="I4899" s="16">
        <f t="shared" si="4893"/>
        <v>4837.5518447461891</v>
      </c>
      <c r="J4899" s="16">
        <f t="shared" si="4893"/>
        <v>5746.7286636868366</v>
      </c>
      <c r="K4899" s="16">
        <f>F4899*$E4899*(1-'Monte Carlo Inputs'!$C$11)+F4899*'Monte Carlo Inputs'!$C$12-F4899*'Monte Carlo Inputs'!$C$13-'Monte Carlo Inputs'!$C$14*(F4899-'Monte Carlo Inputs'!$C$17)</f>
        <v>1212.3057309407723</v>
      </c>
      <c r="L4899" s="16">
        <f>G4899*$E4899*(1-'Monte Carlo Inputs'!$C$11)+G4899*'Monte Carlo Inputs'!$C$12-G4899*'Monte Carlo Inputs'!$C$13-'Monte Carlo Inputs'!$C$14*(G4899-F4899)</f>
        <v>1440.148305741762</v>
      </c>
      <c r="M4899" s="16">
        <f>H4899*$E4899*(1-'Monte Carlo Inputs'!$C$11)+H4899*'Monte Carlo Inputs'!$C$12-H4899*'Monte Carlo Inputs'!$C$13-'Monte Carlo Inputs'!$C$14*(H4899-G4899)</f>
        <v>1710.811959060346</v>
      </c>
      <c r="N4899" s="16">
        <f>I4899*$E4899*(1-'Monte Carlo Inputs'!$C$11)+I4899*'Monte Carlo Inputs'!$C$12-I4899*'Monte Carlo Inputs'!$C$13-'Monte Carlo Inputs'!$C$14*(I4899-H4899)</f>
        <v>2032.3445492347282</v>
      </c>
      <c r="O4899" s="16">
        <f>J4899*$E4899*(1-'Monte Carlo Inputs'!$C$11)+J4899*'Monte Carlo Inputs'!$C$12-J4899*'Monte Carlo Inputs'!$C$13-'Monte Carlo Inputs'!$C$14*(J4899-I4899)</f>
        <v>2414.3064612856238</v>
      </c>
    </row>
    <row r="4900" spans="1:15">
      <c r="A4900">
        <v>4896</v>
      </c>
      <c r="B4900" s="39">
        <v>0.12640519923734703</v>
      </c>
      <c r="C4900" s="39">
        <v>-0.36476213041064481</v>
      </c>
      <c r="D4900" s="29">
        <f>'Monte Carlo Inputs'!$C$6+'Monte Carlo Inputs'!$D$6*B4900</f>
        <v>0.13449896732290814</v>
      </c>
      <c r="E4900" s="29">
        <f>'Monte Carlo Inputs'!$C$7+'Monte Carlo Inputs'!$D$7*C4900</f>
        <v>0.56976631526378818</v>
      </c>
      <c r="F4900" s="16">
        <f>'Monte Carlo Inputs'!$C$17*(1+$D4900)</f>
        <v>2755.8114415240766</v>
      </c>
      <c r="G4900" s="16">
        <f t="shared" ref="G4900:J4900" si="4894">F4900*(1+$D4900)</f>
        <v>3126.4652345457198</v>
      </c>
      <c r="H4900" s="16">
        <f t="shared" si="4894"/>
        <v>3546.9715799630931</v>
      </c>
      <c r="I4900" s="16">
        <f t="shared" si="4894"/>
        <v>4024.0355945918332</v>
      </c>
      <c r="J4900" s="16">
        <f t="shared" si="4894"/>
        <v>4565.2642265350596</v>
      </c>
      <c r="K4900" s="16">
        <f>F4900*$E4900*(1-'Monte Carlo Inputs'!$C$11)+F4900*'Monte Carlo Inputs'!$C$12-F4900*'Monte Carlo Inputs'!$C$13-'Monte Carlo Inputs'!$C$14*(F4900-'Monte Carlo Inputs'!$C$17)</f>
        <v>1228.2830034560818</v>
      </c>
      <c r="L4900" s="16">
        <f>G4900*$E4900*(1-'Monte Carlo Inputs'!$C$11)+G4900*'Monte Carlo Inputs'!$C$12-G4900*'Monte Carlo Inputs'!$C$13-'Monte Carlo Inputs'!$C$14*(G4900-F4900)</f>
        <v>1393.4857990012051</v>
      </c>
      <c r="M4900" s="16">
        <f>H4900*$E4900*(1-'Monte Carlo Inputs'!$C$11)+H4900*'Monte Carlo Inputs'!$C$12-H4900*'Monte Carlo Inputs'!$C$13-'Monte Carlo Inputs'!$C$14*(H4900-G4900)</f>
        <v>1580.9081999460047</v>
      </c>
      <c r="N4900" s="16">
        <f>I4900*$E4900*(1-'Monte Carlo Inputs'!$C$11)+I4900*'Monte Carlo Inputs'!$C$12-I4900*'Monte Carlo Inputs'!$C$13-'Monte Carlo Inputs'!$C$14*(I4900-H4900)</f>
        <v>1793.5387202710601</v>
      </c>
      <c r="O4900" s="16">
        <f>J4900*$E4900*(1-'Monte Carlo Inputs'!$C$11)+J4900*'Monte Carlo Inputs'!$C$12-J4900*'Monte Carlo Inputs'!$C$13-'Monte Carlo Inputs'!$C$14*(J4900-I4900)</f>
        <v>2034.7678260011678</v>
      </c>
    </row>
    <row r="4901" spans="1:15">
      <c r="A4901">
        <v>4897</v>
      </c>
      <c r="B4901" s="39">
        <v>0.76798380669487964</v>
      </c>
      <c r="C4901" s="39">
        <v>-0.48176665004486785</v>
      </c>
      <c r="D4901" s="29">
        <f>'Monte Carlo Inputs'!$C$6+'Monte Carlo Inputs'!$D$6*B4901</f>
        <v>0.1760631542438818</v>
      </c>
      <c r="E4901" s="29">
        <f>'Monte Carlo Inputs'!$C$7+'Monte Carlo Inputs'!$D$7*C4901</f>
        <v>0.56557850337074556</v>
      </c>
      <c r="F4901" s="16">
        <f>'Monte Carlo Inputs'!$C$17*(1+$D4901)</f>
        <v>2856.7750079738134</v>
      </c>
      <c r="G4901" s="16">
        <f t="shared" ref="G4901:J4901" si="4895">F4901*(1+$D4901)</f>
        <v>3359.7478268427735</v>
      </c>
      <c r="H4901" s="16">
        <f t="shared" si="4895"/>
        <v>3951.2756267007394</v>
      </c>
      <c r="I4901" s="16">
        <f t="shared" si="4895"/>
        <v>4646.9496768246418</v>
      </c>
      <c r="J4901" s="16">
        <f t="shared" si="4895"/>
        <v>5465.1062945389749</v>
      </c>
      <c r="K4901" s="16">
        <f>F4901*$E4901*(1-'Monte Carlo Inputs'!$C$11)+F4901*'Monte Carlo Inputs'!$C$12-F4901*'Monte Carlo Inputs'!$C$13-'Monte Carlo Inputs'!$C$14*(F4901-'Monte Carlo Inputs'!$C$17)</f>
        <v>1266.2619685700743</v>
      </c>
      <c r="L4901" s="16">
        <f>G4901*$E4901*(1-'Monte Carlo Inputs'!$C$11)+G4901*'Monte Carlo Inputs'!$C$12-G4901*'Monte Carlo Inputs'!$C$13-'Monte Carlo Inputs'!$C$14*(G4901-F4901)</f>
        <v>1489.2040448555886</v>
      </c>
      <c r="M4901" s="16">
        <f>H4901*$E4901*(1-'Monte Carlo Inputs'!$C$11)+H4901*'Monte Carlo Inputs'!$C$12-H4901*'Monte Carlo Inputs'!$C$13-'Monte Carlo Inputs'!$C$14*(H4901-G4901)</f>
        <v>1751.398006305611</v>
      </c>
      <c r="N4901" s="16">
        <f>I4901*$E4901*(1-'Monte Carlo Inputs'!$C$11)+I4901*'Monte Carlo Inputs'!$C$12-I4901*'Monte Carlo Inputs'!$C$13-'Monte Carlo Inputs'!$C$14*(I4901-H4901)</f>
        <v>2059.7546636322227</v>
      </c>
      <c r="O4901" s="16">
        <f>J4901*$E4901*(1-'Monte Carlo Inputs'!$C$11)+J4901*'Monte Carlo Inputs'!$C$12-J4901*'Monte Carlo Inputs'!$C$13-'Monte Carlo Inputs'!$C$14*(J4901-I4901)</f>
        <v>2422.4015666798578</v>
      </c>
    </row>
    <row r="4902" spans="1:15">
      <c r="A4902">
        <v>4898</v>
      </c>
      <c r="B4902" s="39">
        <v>-0.65117520070064083</v>
      </c>
      <c r="C4902" s="39">
        <v>-1.7332084651507238</v>
      </c>
      <c r="D4902" s="29">
        <f>'Monte Carlo Inputs'!$C$6+'Monte Carlo Inputs'!$D$6*B4902</f>
        <v>8.4124006696984735E-2</v>
      </c>
      <c r="E4902" s="29">
        <f>'Monte Carlo Inputs'!$C$7+'Monte Carlo Inputs'!$D$7*C4902</f>
        <v>0.52078704631306239</v>
      </c>
      <c r="F4902" s="16">
        <f>'Monte Carlo Inputs'!$C$17*(1+$D4902)</f>
        <v>2633.4456246676464</v>
      </c>
      <c r="G4902" s="16">
        <f t="shared" ref="G4902:J4902" si="4896">F4902*(1+$D4902)</f>
        <v>2854.9816220333328</v>
      </c>
      <c r="H4902" s="16">
        <f t="shared" si="4896"/>
        <v>3095.1541151250335</v>
      </c>
      <c r="I4902" s="16">
        <f t="shared" si="4896"/>
        <v>3355.5308806340122</v>
      </c>
      <c r="J4902" s="16">
        <f t="shared" si="4896"/>
        <v>3637.8115829084072</v>
      </c>
      <c r="K4902" s="16">
        <f>F4902*$E4902*(1-'Monte Carlo Inputs'!$C$11)+F4902*'Monte Carlo Inputs'!$C$12-F4902*'Monte Carlo Inputs'!$C$13-'Monte Carlo Inputs'!$C$14*(F4902-'Monte Carlo Inputs'!$C$17)</f>
        <v>1080.1539613853838</v>
      </c>
      <c r="L4902" s="16">
        <f>G4902*$E4902*(1-'Monte Carlo Inputs'!$C$11)+G4902*'Monte Carlo Inputs'!$C$12-G4902*'Monte Carlo Inputs'!$C$13-'Monte Carlo Inputs'!$C$14*(G4902-F4902)</f>
        <v>1171.0208404667424</v>
      </c>
      <c r="M4902" s="16">
        <f>H4902*$E4902*(1-'Monte Carlo Inputs'!$C$11)+H4902*'Monte Carlo Inputs'!$C$12-H4902*'Monte Carlo Inputs'!$C$13-'Monte Carlo Inputs'!$C$14*(H4902-G4902)</f>
        <v>1269.5318054924755</v>
      </c>
      <c r="N4902" s="16">
        <f>I4902*$E4902*(1-'Monte Carlo Inputs'!$C$11)+I4902*'Monte Carlo Inputs'!$C$12-I4902*'Monte Carlo Inputs'!$C$13-'Monte Carlo Inputs'!$C$14*(I4902-H4902)</f>
        <v>1376.32990759976</v>
      </c>
      <c r="O4902" s="16">
        <f>J4902*$E4902*(1-'Monte Carlo Inputs'!$C$11)+J4902*'Monte Carlo Inputs'!$C$12-J4902*'Monte Carlo Inputs'!$C$13-'Monte Carlo Inputs'!$C$14*(J4902-I4902)</f>
        <v>1492.1122939639422</v>
      </c>
    </row>
    <row r="4903" spans="1:15">
      <c r="A4903">
        <v>4899</v>
      </c>
      <c r="B4903" s="39">
        <v>0.38509418847080451</v>
      </c>
      <c r="C4903" s="39">
        <v>0.69003630490004553</v>
      </c>
      <c r="D4903" s="29">
        <f>'Monte Carlo Inputs'!$C$6+'Monte Carlo Inputs'!$D$6*B4903</f>
        <v>0.15125793867562565</v>
      </c>
      <c r="E4903" s="29">
        <f>'Monte Carlo Inputs'!$C$7+'Monte Carlo Inputs'!$D$7*C4903</f>
        <v>0.60751953578865436</v>
      </c>
      <c r="F4903" s="16">
        <f>'Monte Carlo Inputs'!$C$17*(1+$D4903)</f>
        <v>2796.5206588369629</v>
      </c>
      <c r="G4903" s="16">
        <f t="shared" ref="G4903:J4903" si="4897">F4903*(1+$D4903)</f>
        <v>3219.5166091564442</v>
      </c>
      <c r="H4903" s="16">
        <f t="shared" si="4897"/>
        <v>3706.4940549893881</v>
      </c>
      <c r="I4903" s="16">
        <f t="shared" si="4897"/>
        <v>4267.130705460544</v>
      </c>
      <c r="J4903" s="16">
        <f t="shared" si="4897"/>
        <v>4912.5681000279747</v>
      </c>
      <c r="K4903" s="16">
        <f>F4903*$E4903*(1-'Monte Carlo Inputs'!$C$11)+F4903*'Monte Carlo Inputs'!$C$12-F4903*'Monte Carlo Inputs'!$C$13-'Monte Carlo Inputs'!$C$14*(F4903-'Monte Carlo Inputs'!$C$17)</f>
        <v>1322.1551095162554</v>
      </c>
      <c r="L4903" s="16">
        <f>G4903*$E4903*(1-'Monte Carlo Inputs'!$C$11)+G4903*'Monte Carlo Inputs'!$C$12-G4903*'Monte Carlo Inputs'!$C$13-'Monte Carlo Inputs'!$C$14*(G4903-F4903)</f>
        <v>1522.1415659911304</v>
      </c>
      <c r="M4903" s="16">
        <f>H4903*$E4903*(1-'Monte Carlo Inputs'!$C$11)+H4903*'Monte Carlo Inputs'!$C$12-H4903*'Monte Carlo Inputs'!$C$13-'Monte Carlo Inputs'!$C$14*(H4903-G4903)</f>
        <v>1752.3775616354374</v>
      </c>
      <c r="N4903" s="16">
        <f>I4903*$E4903*(1-'Monte Carlo Inputs'!$C$11)+I4903*'Monte Carlo Inputs'!$C$12-I4903*'Monte Carlo Inputs'!$C$13-'Monte Carlo Inputs'!$C$14*(I4903-H4903)</f>
        <v>2017.4385793898327</v>
      </c>
      <c r="O4903" s="16">
        <f>J4903*$E4903*(1-'Monte Carlo Inputs'!$C$11)+J4903*'Monte Carlo Inputs'!$C$12-J4903*'Monte Carlo Inputs'!$C$13-'Monte Carlo Inputs'!$C$14*(J4903-I4903)</f>
        <v>2322.5921803130223</v>
      </c>
    </row>
    <row r="4904" spans="1:15">
      <c r="A4904">
        <v>4900</v>
      </c>
      <c r="B4904" s="39">
        <v>-0.36181699063568834</v>
      </c>
      <c r="C4904" s="39">
        <v>-0.10947062486034571</v>
      </c>
      <c r="D4904" s="29">
        <f>'Monte Carlo Inputs'!$C$6+'Monte Carlo Inputs'!$D$6*B4904</f>
        <v>0.10286986042474347</v>
      </c>
      <c r="E4904" s="29">
        <f>'Monte Carlo Inputs'!$C$7+'Monte Carlo Inputs'!$D$7*C4904</f>
        <v>0.57890367855948421</v>
      </c>
      <c r="F4904" s="16">
        <f>'Monte Carlo Inputs'!$C$17*(1+$D4904)</f>
        <v>2678.9811779577449</v>
      </c>
      <c r="G4904" s="16">
        <f t="shared" ref="G4904:J4904" si="4898">F4904*(1+$D4904)</f>
        <v>2954.5675978147733</v>
      </c>
      <c r="H4904" s="16">
        <f t="shared" si="4898"/>
        <v>3258.5035542174487</v>
      </c>
      <c r="I4904" s="16">
        <f t="shared" si="4898"/>
        <v>3593.7053600333284</v>
      </c>
      <c r="J4904" s="16">
        <f t="shared" si="4898"/>
        <v>3963.3893288276095</v>
      </c>
      <c r="K4904" s="16">
        <f>F4904*$E4904*(1-'Monte Carlo Inputs'!$C$11)+F4904*'Monte Carlo Inputs'!$C$12-F4904*'Monte Carlo Inputs'!$C$13-'Monte Carlo Inputs'!$C$14*(F4904-'Monte Carlo Inputs'!$C$17)</f>
        <v>1210.3224751895812</v>
      </c>
      <c r="L4904" s="16">
        <f>G4904*$E4904*(1-'Monte Carlo Inputs'!$C$11)+G4904*'Monte Carlo Inputs'!$C$12-G4904*'Monte Carlo Inputs'!$C$13-'Monte Carlo Inputs'!$C$14*(G4904-F4904)</f>
        <v>1334.8281792812634</v>
      </c>
      <c r="M4904" s="16">
        <f>H4904*$E4904*(1-'Monte Carlo Inputs'!$C$11)+H4904*'Monte Carlo Inputs'!$C$12-H4904*'Monte Carlo Inputs'!$C$13-'Monte Carlo Inputs'!$C$14*(H4904-G4904)</f>
        <v>1472.1417677749414</v>
      </c>
      <c r="N4904" s="16">
        <f>I4904*$E4904*(1-'Monte Carlo Inputs'!$C$11)+I4904*'Monte Carlo Inputs'!$C$12-I4904*'Monte Carlo Inputs'!$C$13-'Monte Carlo Inputs'!$C$14*(I4904-H4904)</f>
        <v>1623.5807859513848</v>
      </c>
      <c r="O4904" s="16">
        <f>J4904*$E4904*(1-'Monte Carlo Inputs'!$C$11)+J4904*'Monte Carlo Inputs'!$C$12-J4904*'Monte Carlo Inputs'!$C$13-'Monte Carlo Inputs'!$C$14*(J4904-I4904)</f>
        <v>1790.598314790499</v>
      </c>
    </row>
    <row r="4905" spans="1:15">
      <c r="A4905">
        <v>4901</v>
      </c>
      <c r="B4905" s="39">
        <v>0.25489758131094653</v>
      </c>
      <c r="C4905" s="39">
        <v>6.26363114257317E-2</v>
      </c>
      <c r="D4905" s="29">
        <f>'Monte Carlo Inputs'!$C$6+'Monte Carlo Inputs'!$D$6*B4905</f>
        <v>0.14282324952987335</v>
      </c>
      <c r="E4905" s="29">
        <f>'Monte Carlo Inputs'!$C$7+'Monte Carlo Inputs'!$D$7*C4905</f>
        <v>0.58506370961561061</v>
      </c>
      <c r="F4905" s="16">
        <f>'Monte Carlo Inputs'!$C$17*(1+$D4905)</f>
        <v>2776.0319554330158</v>
      </c>
      <c r="G4905" s="16">
        <f t="shared" ref="G4905:J4905" si="4899">F4905*(1+$D4905)</f>
        <v>3172.5138601067279</v>
      </c>
      <c r="H4905" s="16">
        <f t="shared" si="4899"/>
        <v>3625.6225987857329</v>
      </c>
      <c r="I4905" s="16">
        <f t="shared" si="4899"/>
        <v>4143.4457999132555</v>
      </c>
      <c r="J4905" s="16">
        <f t="shared" si="4899"/>
        <v>4735.2261933077725</v>
      </c>
      <c r="K4905" s="16">
        <f>F4905*$E4905*(1-'Monte Carlo Inputs'!$C$11)+F4905*'Monte Carlo Inputs'!$C$12-F4905*'Monte Carlo Inputs'!$C$13-'Monte Carlo Inputs'!$C$14*(F4905-'Monte Carlo Inputs'!$C$17)</f>
        <v>1267.811899576466</v>
      </c>
      <c r="L4905" s="16">
        <f>G4905*$E4905*(1-'Monte Carlo Inputs'!$C$11)+G4905*'Monte Carlo Inputs'!$C$12-G4905*'Monte Carlo Inputs'!$C$13-'Monte Carlo Inputs'!$C$14*(G4905-F4905)</f>
        <v>1448.8849148666188</v>
      </c>
      <c r="M4905" s="16">
        <f>H4905*$E4905*(1-'Monte Carlo Inputs'!$C$11)+H4905*'Monte Carlo Inputs'!$C$12-H4905*'Monte Carlo Inputs'!$C$13-'Monte Carlo Inputs'!$C$14*(H4905-G4905)</f>
        <v>1655.819366602683</v>
      </c>
      <c r="N4905" s="16">
        <f>I4905*$E4905*(1-'Monte Carlo Inputs'!$C$11)+I4905*'Monte Carlo Inputs'!$C$12-I4905*'Monte Carlo Inputs'!$C$13-'Monte Carlo Inputs'!$C$14*(I4905-H4905)</f>
        <v>1892.3088691753749</v>
      </c>
      <c r="O4905" s="16">
        <f>J4905*$E4905*(1-'Monte Carlo Inputs'!$C$11)+J4905*'Monte Carlo Inputs'!$C$12-J4905*'Monte Carlo Inputs'!$C$13-'Monte Carlo Inputs'!$C$14*(J4905-I4905)</f>
        <v>2162.5745709852022</v>
      </c>
    </row>
    <row r="4906" spans="1:15">
      <c r="A4906">
        <v>4902</v>
      </c>
      <c r="B4906" s="39">
        <v>-0.19198991701146711</v>
      </c>
      <c r="C4906" s="39">
        <v>0.21164653287224283</v>
      </c>
      <c r="D4906" s="29">
        <f>'Monte Carlo Inputs'!$C$6+'Monte Carlo Inputs'!$D$6*B4906</f>
        <v>0.11387197949528358</v>
      </c>
      <c r="E4906" s="29">
        <f>'Monte Carlo Inputs'!$C$7+'Monte Carlo Inputs'!$D$7*C4906</f>
        <v>0.59039706579287143</v>
      </c>
      <c r="F4906" s="16">
        <f>'Monte Carlo Inputs'!$C$17*(1+$D4906)</f>
        <v>2705.7064253919939</v>
      </c>
      <c r="G4906" s="16">
        <f t="shared" ref="G4906:J4906" si="4900">F4906*(1+$D4906)</f>
        <v>3013.810571984488</v>
      </c>
      <c r="H4906" s="16">
        <f t="shared" si="4900"/>
        <v>3356.9991476401747</v>
      </c>
      <c r="I4906" s="16">
        <f t="shared" si="4900"/>
        <v>3739.2672857459411</v>
      </c>
      <c r="J4906" s="16">
        <f t="shared" si="4900"/>
        <v>4165.0650534357874</v>
      </c>
      <c r="K4906" s="16">
        <f>F4906*$E4906*(1-'Monte Carlo Inputs'!$C$11)+F4906*'Monte Carlo Inputs'!$C$12-F4906*'Monte Carlo Inputs'!$C$13-'Monte Carlo Inputs'!$C$14*(F4906-'Monte Carlo Inputs'!$C$17)</f>
        <v>1244.9310598896132</v>
      </c>
      <c r="L4906" s="16">
        <f>G4906*$E4906*(1-'Monte Carlo Inputs'!$C$11)+G4906*'Monte Carlo Inputs'!$C$12-G4906*'Monte Carlo Inputs'!$C$13-'Monte Carlo Inputs'!$C$14*(G4906-F4906)</f>
        <v>1386.693824014405</v>
      </c>
      <c r="M4906" s="16">
        <f>H4906*$E4906*(1-'Monte Carlo Inputs'!$C$11)+H4906*'Monte Carlo Inputs'!$C$12-H4906*'Monte Carlo Inputs'!$C$13-'Monte Carlo Inputs'!$C$14*(H4906-G4906)</f>
        <v>1544.59939470881</v>
      </c>
      <c r="N4906" s="16">
        <f>I4906*$E4906*(1-'Monte Carlo Inputs'!$C$11)+I4906*'Monte Carlo Inputs'!$C$12-I4906*'Monte Carlo Inputs'!$C$13-'Monte Carlo Inputs'!$C$14*(I4906-H4906)</f>
        <v>1720.485985311519</v>
      </c>
      <c r="O4906" s="16">
        <f>J4906*$E4906*(1-'Monte Carlo Inputs'!$C$11)+J4906*'Monte Carlo Inputs'!$C$12-J4906*'Monte Carlo Inputs'!$C$13-'Monte Carlo Inputs'!$C$14*(J4906-I4906)</f>
        <v>1916.4011301528349</v>
      </c>
    </row>
    <row r="4907" spans="1:15">
      <c r="A4907">
        <v>4903</v>
      </c>
      <c r="B4907" s="39">
        <v>-0.33343850077911202</v>
      </c>
      <c r="C4907" s="39">
        <v>-0.35559008635463851</v>
      </c>
      <c r="D4907" s="29">
        <f>'Monte Carlo Inputs'!$C$6+'Monte Carlo Inputs'!$D$6*B4907</f>
        <v>0.10470833951868952</v>
      </c>
      <c r="E4907" s="29">
        <f>'Monte Carlo Inputs'!$C$7+'Monte Carlo Inputs'!$D$7*C4907</f>
        <v>0.5700945999770739</v>
      </c>
      <c r="F4907" s="16">
        <f>'Monte Carlo Inputs'!$C$17*(1+$D4907)</f>
        <v>2683.4470275248495</v>
      </c>
      <c r="G4907" s="16">
        <f t="shared" ref="G4907:J4907" si="4901">F4907*(1+$D4907)</f>
        <v>2964.4263099633399</v>
      </c>
      <c r="H4907" s="16">
        <f t="shared" si="4901"/>
        <v>3274.8264665051174</v>
      </c>
      <c r="I4907" s="16">
        <f t="shared" si="4901"/>
        <v>3617.7281080247258</v>
      </c>
      <c r="J4907" s="16">
        <f t="shared" si="4901"/>
        <v>3996.5344110460856</v>
      </c>
      <c r="K4907" s="16">
        <f>F4907*$E4907*(1-'Monte Carlo Inputs'!$C$11)+F4907*'Monte Carlo Inputs'!$C$12-F4907*'Monte Carlo Inputs'!$C$13-'Monte Carlo Inputs'!$C$14*(F4907-'Monte Carlo Inputs'!$C$17)</f>
        <v>1195.5872986849265</v>
      </c>
      <c r="L4907" s="16">
        <f>G4907*$E4907*(1-'Monte Carlo Inputs'!$C$11)+G4907*'Monte Carlo Inputs'!$C$12-G4907*'Monte Carlo Inputs'!$C$13-'Monte Carlo Inputs'!$C$14*(G4907-F4907)</f>
        <v>1320.7752594798608</v>
      </c>
      <c r="M4907" s="16">
        <f>H4907*$E4907*(1-'Monte Carlo Inputs'!$C$11)+H4907*'Monte Carlo Inputs'!$C$12-H4907*'Monte Carlo Inputs'!$C$13-'Monte Carlo Inputs'!$C$14*(H4907-G4907)</f>
        <v>1459.0714437773634</v>
      </c>
      <c r="N4907" s="16">
        <f>I4907*$E4907*(1-'Monte Carlo Inputs'!$C$11)+I4907*'Monte Carlo Inputs'!$C$12-I4907*'Monte Carlo Inputs'!$C$13-'Monte Carlo Inputs'!$C$14*(I4907-H4907)</f>
        <v>1611.8483918944278</v>
      </c>
      <c r="O4907" s="16">
        <f>J4907*$E4907*(1-'Monte Carlo Inputs'!$C$11)+J4907*'Monte Carlo Inputs'!$C$12-J4907*'Monte Carlo Inputs'!$C$13-'Monte Carlo Inputs'!$C$14*(J4907-I4907)</f>
        <v>1780.6223605655634</v>
      </c>
    </row>
    <row r="4908" spans="1:15">
      <c r="A4908">
        <v>4904</v>
      </c>
      <c r="B4908" s="39">
        <v>-0.60693844409747677</v>
      </c>
      <c r="C4908" s="39">
        <v>0.55566348322177006</v>
      </c>
      <c r="D4908" s="29">
        <f>'Monte Carlo Inputs'!$C$6+'Monte Carlo Inputs'!$D$6*B4908</f>
        <v>8.6989851659487222E-2</v>
      </c>
      <c r="E4908" s="29">
        <f>'Monte Carlo Inputs'!$C$7+'Monte Carlo Inputs'!$D$7*C4908</f>
        <v>0.60271007968828183</v>
      </c>
      <c r="F4908" s="16">
        <f>'Monte Carlo Inputs'!$C$17*(1+$D4908)</f>
        <v>2640.4070486660607</v>
      </c>
      <c r="G4908" s="16">
        <f t="shared" ref="G4908:J4908" si="4902">F4908*(1+$D4908)</f>
        <v>2870.0956661501855</v>
      </c>
      <c r="H4908" s="16">
        <f t="shared" si="4902"/>
        <v>3119.7648623971272</v>
      </c>
      <c r="I4908" s="16">
        <f t="shared" si="4902"/>
        <v>3391.1527449895334</v>
      </c>
      <c r="J4908" s="16">
        <f t="shared" si="4902"/>
        <v>3686.1486192308357</v>
      </c>
      <c r="K4908" s="16">
        <f>F4908*$E4908*(1-'Monte Carlo Inputs'!$C$11)+F4908*'Monte Carlo Inputs'!$C$12-F4908*'Monte Carlo Inputs'!$C$13-'Monte Carlo Inputs'!$C$14*(F4908-'Monte Carlo Inputs'!$C$17)</f>
        <v>1237.0374331294531</v>
      </c>
      <c r="L4908" s="16">
        <f>G4908*$E4908*(1-'Monte Carlo Inputs'!$C$11)+G4908*'Monte Carlo Inputs'!$C$12-G4908*'Monte Carlo Inputs'!$C$13-'Monte Carlo Inputs'!$C$14*(G4908-F4908)</f>
        <v>1344.6471359346169</v>
      </c>
      <c r="M4908" s="16">
        <f>H4908*$E4908*(1-'Monte Carlo Inputs'!$C$11)+H4908*'Monte Carlo Inputs'!$C$12-H4908*'Monte Carlo Inputs'!$C$13-'Monte Carlo Inputs'!$C$14*(H4908-G4908)</f>
        <v>1461.6177908239238</v>
      </c>
      <c r="N4908" s="16">
        <f>I4908*$E4908*(1-'Monte Carlo Inputs'!$C$11)+I4908*'Monte Carlo Inputs'!$C$12-I4908*'Monte Carlo Inputs'!$C$13-'Monte Carlo Inputs'!$C$14*(I4908-H4908)</f>
        <v>1588.7637056305639</v>
      </c>
      <c r="O4908" s="16">
        <f>J4908*$E4908*(1-'Monte Carlo Inputs'!$C$11)+J4908*'Monte Carlo Inputs'!$C$12-J4908*'Monte Carlo Inputs'!$C$13-'Monte Carlo Inputs'!$C$14*(J4908-I4908)</f>
        <v>1726.9700247053438</v>
      </c>
    </row>
    <row r="4909" spans="1:15">
      <c r="A4909">
        <v>4905</v>
      </c>
      <c r="B4909" s="39">
        <v>0.68033029431053205</v>
      </c>
      <c r="C4909" s="39">
        <v>-0.17532789952286398</v>
      </c>
      <c r="D4909" s="29">
        <f>'Monte Carlo Inputs'!$C$6+'Monte Carlo Inputs'!$D$6*B4909</f>
        <v>0.17038458745459861</v>
      </c>
      <c r="E4909" s="29">
        <f>'Monte Carlo Inputs'!$C$7+'Monte Carlo Inputs'!$D$7*C4909</f>
        <v>0.57654652279373042</v>
      </c>
      <c r="F4909" s="16">
        <f>'Monte Carlo Inputs'!$C$17*(1+$D4909)</f>
        <v>2842.981201385966</v>
      </c>
      <c r="G4909" s="16">
        <f t="shared" ref="G4909:J4909" si="4903">F4909*(1+$D4909)</f>
        <v>3327.381380525293</v>
      </c>
      <c r="H4909" s="16">
        <f t="shared" si="4903"/>
        <v>3894.3158843502079</v>
      </c>
      <c r="I4909" s="16">
        <f t="shared" si="4903"/>
        <v>4557.8472897231086</v>
      </c>
      <c r="J4909" s="16">
        <f t="shared" si="4903"/>
        <v>5334.4342198636405</v>
      </c>
      <c r="K4909" s="16">
        <f>F4909*$E4909*(1-'Monte Carlo Inputs'!$C$11)+F4909*'Monte Carlo Inputs'!$C$12-F4909*'Monte Carlo Inputs'!$C$13-'Monte Carlo Inputs'!$C$14*(F4909-'Monte Carlo Inputs'!$C$17)</f>
        <v>1282.1394460003012</v>
      </c>
      <c r="L4909" s="16">
        <f>G4909*$E4909*(1-'Monte Carlo Inputs'!$C$11)+G4909*'Monte Carlo Inputs'!$C$12-G4909*'Monte Carlo Inputs'!$C$13-'Monte Carlo Inputs'!$C$14*(G4909-F4909)</f>
        <v>1500.5962465663301</v>
      </c>
      <c r="M4909" s="16">
        <f>H4909*$E4909*(1-'Monte Carlo Inputs'!$C$11)+H4909*'Monte Carlo Inputs'!$C$12-H4909*'Monte Carlo Inputs'!$C$13-'Monte Carlo Inputs'!$C$14*(H4909-G4909)</f>
        <v>1756.2747189734532</v>
      </c>
      <c r="N4909" s="16">
        <f>I4909*$E4909*(1-'Monte Carlo Inputs'!$C$11)+I4909*'Monte Carlo Inputs'!$C$12-I4909*'Monte Carlo Inputs'!$C$13-'Monte Carlo Inputs'!$C$14*(I4909-H4909)</f>
        <v>2055.5168624226858</v>
      </c>
      <c r="O4909" s="16">
        <f>J4909*$E4909*(1-'Monte Carlo Inputs'!$C$11)+J4909*'Monte Carlo Inputs'!$C$12-J4909*'Monte Carlo Inputs'!$C$13-'Monte Carlo Inputs'!$C$14*(J4909-I4909)</f>
        <v>2405.7452550325465</v>
      </c>
    </row>
    <row r="4910" spans="1:15">
      <c r="A4910">
        <v>4906</v>
      </c>
      <c r="B4910" s="39">
        <v>7.8077015435268821E-2</v>
      </c>
      <c r="C4910" s="39">
        <v>-1.6737632983213644</v>
      </c>
      <c r="D4910" s="29">
        <f>'Monte Carlo Inputs'!$C$6+'Monte Carlo Inputs'!$D$6*B4910</f>
        <v>0.13136806233051607</v>
      </c>
      <c r="E4910" s="29">
        <f>'Monte Carlo Inputs'!$C$7+'Monte Carlo Inputs'!$D$7*C4910</f>
        <v>0.52291470067556178</v>
      </c>
      <c r="F4910" s="16">
        <f>'Monte Carlo Inputs'!$C$17*(1+$D4910)</f>
        <v>2748.2061602070567</v>
      </c>
      <c r="G4910" s="16">
        <f t="shared" ref="G4910:J4910" si="4904">F4910*(1+$D4910)</f>
        <v>3109.2326783582453</v>
      </c>
      <c r="H4910" s="16">
        <f t="shared" si="4904"/>
        <v>3517.6865506488884</v>
      </c>
      <c r="I4910" s="16">
        <f t="shared" si="4904"/>
        <v>3979.7982166937495</v>
      </c>
      <c r="J4910" s="16">
        <f t="shared" si="4904"/>
        <v>4502.6165968872501</v>
      </c>
      <c r="K4910" s="16">
        <f>F4910*$E4910*(1-'Monte Carlo Inputs'!$C$11)+F4910*'Monte Carlo Inputs'!$C$12-F4910*'Monte Carlo Inputs'!$C$13-'Monte Carlo Inputs'!$C$14*(F4910-'Monte Carlo Inputs'!$C$17)</f>
        <v>1133.1602536502985</v>
      </c>
      <c r="L4910" s="16">
        <f>G4910*$E4910*(1-'Monte Carlo Inputs'!$C$11)+G4910*'Monte Carlo Inputs'!$C$12-G4910*'Monte Carlo Inputs'!$C$13-'Monte Carlo Inputs'!$C$14*(G4910-F4910)</f>
        <v>1282.0213204822944</v>
      </c>
      <c r="M4910" s="16">
        <f>H4910*$E4910*(1-'Monte Carlo Inputs'!$C$11)+H4910*'Monte Carlo Inputs'!$C$12-H4910*'Monte Carlo Inputs'!$C$13-'Monte Carlo Inputs'!$C$14*(H4910-G4910)</f>
        <v>1450.4379772204625</v>
      </c>
      <c r="N4910" s="16">
        <f>I4910*$E4910*(1-'Monte Carlo Inputs'!$C$11)+I4910*'Monte Carlo Inputs'!$C$12-I4910*'Monte Carlo Inputs'!$C$13-'Monte Carlo Inputs'!$C$14*(I4910-H4910)</f>
        <v>1640.9792038185078</v>
      </c>
      <c r="O4910" s="16">
        <f>J4910*$E4910*(1-'Monte Carlo Inputs'!$C$11)+J4910*'Monte Carlo Inputs'!$C$12-J4910*'Monte Carlo Inputs'!$C$13-'Monte Carlo Inputs'!$C$14*(J4910-I4910)</f>
        <v>1856.5514621488182</v>
      </c>
    </row>
    <row r="4911" spans="1:15">
      <c r="A4911">
        <v>4907</v>
      </c>
      <c r="B4911" s="39">
        <v>0.57504483966340814</v>
      </c>
      <c r="C4911" s="39">
        <v>1.0359269927903709</v>
      </c>
      <c r="D4911" s="29">
        <f>'Monte Carlo Inputs'!$C$6+'Monte Carlo Inputs'!$D$6*B4911</f>
        <v>0.16356374856417094</v>
      </c>
      <c r="E4911" s="29">
        <f>'Monte Carlo Inputs'!$C$7+'Monte Carlo Inputs'!$D$7*C4911</f>
        <v>0.6198996142759482</v>
      </c>
      <c r="F4911" s="16">
        <f>'Monte Carlo Inputs'!$C$17*(1+$D4911)</f>
        <v>2826.4127016372281</v>
      </c>
      <c r="G4911" s="16">
        <f t="shared" ref="G4911:J4911" si="4905">F4911*(1+$D4911)</f>
        <v>3288.7113581063991</v>
      </c>
      <c r="H4911" s="16">
        <f t="shared" si="4905"/>
        <v>3826.6253157838473</v>
      </c>
      <c r="I4911" s="16">
        <f t="shared" si="4905"/>
        <v>4452.5224967840077</v>
      </c>
      <c r="J4911" s="16">
        <f t="shared" si="4905"/>
        <v>5180.793766924302</v>
      </c>
      <c r="K4911" s="16">
        <f>F4911*$E4911*(1-'Monte Carlo Inputs'!$C$11)+F4911*'Monte Carlo Inputs'!$C$12-F4911*'Monte Carlo Inputs'!$C$13-'Monte Carlo Inputs'!$C$14*(F4911-'Monte Carlo Inputs'!$C$17)</f>
        <v>1361.6217035897828</v>
      </c>
      <c r="L4911" s="16">
        <f>G4911*$E4911*(1-'Monte Carlo Inputs'!$C$11)+G4911*'Monte Carlo Inputs'!$C$12-G4911*'Monte Carlo Inputs'!$C$13-'Monte Carlo Inputs'!$C$14*(G4911-F4911)</f>
        <v>1584.3336535552603</v>
      </c>
      <c r="M4911" s="16">
        <f>H4911*$E4911*(1-'Monte Carlo Inputs'!$C$11)+H4911*'Monte Carlo Inputs'!$C$12-H4911*'Monte Carlo Inputs'!$C$13-'Monte Carlo Inputs'!$C$14*(H4911-G4911)</f>
        <v>1843.4732049071272</v>
      </c>
      <c r="N4911" s="16">
        <f>I4911*$E4911*(1-'Monte Carlo Inputs'!$C$11)+I4911*'Monte Carlo Inputs'!$C$12-I4911*'Monte Carlo Inputs'!$C$13-'Monte Carlo Inputs'!$C$14*(I4911-H4911)</f>
        <v>2144.9985926793433</v>
      </c>
      <c r="O4911" s="16">
        <f>J4911*$E4911*(1-'Monte Carlo Inputs'!$C$11)+J4911*'Monte Carlo Inputs'!$C$12-J4911*'Monte Carlo Inputs'!$C$13-'Monte Carlo Inputs'!$C$14*(J4911-I4911)</f>
        <v>2495.8426031628474</v>
      </c>
    </row>
    <row r="4912" spans="1:15">
      <c r="A4912">
        <v>4908</v>
      </c>
      <c r="B4912" s="39">
        <v>1.4869523516023593</v>
      </c>
      <c r="C4912" s="39">
        <v>-0.13159527925988126</v>
      </c>
      <c r="D4912" s="29">
        <f>'Monte Carlo Inputs'!$C$6+'Monte Carlo Inputs'!$D$6*B4912</f>
        <v>0.22264098998135684</v>
      </c>
      <c r="E4912" s="29">
        <f>'Monte Carlo Inputs'!$C$7+'Monte Carlo Inputs'!$D$7*C4912</f>
        <v>0.57811179555262704</v>
      </c>
      <c r="F4912" s="16">
        <f>'Monte Carlo Inputs'!$C$17*(1+$D4912)</f>
        <v>2969.9172287637143</v>
      </c>
      <c r="G4912" s="16">
        <f t="shared" ref="G4912:J4912" si="4906">F4912*(1+$D4912)</f>
        <v>3631.1425407383554</v>
      </c>
      <c r="H4912" s="16">
        <f t="shared" si="4906"/>
        <v>4439.5837107717625</v>
      </c>
      <c r="I4912" s="16">
        <f t="shared" si="4906"/>
        <v>5428.0170232430937</v>
      </c>
      <c r="J4912" s="16">
        <f t="shared" si="4906"/>
        <v>6636.5161069335936</v>
      </c>
      <c r="K4912" s="16">
        <f>F4912*$E4912*(1-'Monte Carlo Inputs'!$C$11)+F4912*'Monte Carlo Inputs'!$C$12-F4912*'Monte Carlo Inputs'!$C$13-'Monte Carlo Inputs'!$C$14*(F4912-'Monte Carlo Inputs'!$C$17)</f>
        <v>1344.5116076377196</v>
      </c>
      <c r="L4912" s="16">
        <f>G4912*$E4912*(1-'Monte Carlo Inputs'!$C$11)+G4912*'Monte Carlo Inputs'!$C$12-G4912*'Monte Carlo Inputs'!$C$13-'Monte Carlo Inputs'!$C$14*(G4912-F4912)</f>
        <v>1643.855003003607</v>
      </c>
      <c r="M4912" s="16">
        <f>H4912*$E4912*(1-'Monte Carlo Inputs'!$C$11)+H4912*'Monte Carlo Inputs'!$C$12-H4912*'Monte Carlo Inputs'!$C$13-'Monte Carlo Inputs'!$C$14*(H4912-G4912)</f>
        <v>2009.8445082581368</v>
      </c>
      <c r="N4912" s="16">
        <f>I4912*$E4912*(1-'Monte Carlo Inputs'!$C$11)+I4912*'Monte Carlo Inputs'!$C$12-I4912*'Monte Carlo Inputs'!$C$13-'Monte Carlo Inputs'!$C$14*(I4912-H4912)</f>
        <v>2457.3182792853213</v>
      </c>
      <c r="O4912" s="16">
        <f>J4912*$E4912*(1-'Monte Carlo Inputs'!$C$11)+J4912*'Monte Carlo Inputs'!$C$12-J4912*'Monte Carlo Inputs'!$C$13-'Monte Carlo Inputs'!$C$14*(J4912-I4912)</f>
        <v>3004.4180536846898</v>
      </c>
    </row>
    <row r="4913" spans="1:15">
      <c r="A4913">
        <v>4909</v>
      </c>
      <c r="B4913" s="39">
        <v>0.70569494823381651</v>
      </c>
      <c r="C4913" s="39">
        <v>-1.1135774349893739</v>
      </c>
      <c r="D4913" s="29">
        <f>'Monte Carlo Inputs'!$C$6+'Monte Carlo Inputs'!$D$6*B4913</f>
        <v>0.17202781745728069</v>
      </c>
      <c r="E4913" s="29">
        <f>'Monte Carlo Inputs'!$C$7+'Monte Carlo Inputs'!$D$7*C4913</f>
        <v>0.54296480667240643</v>
      </c>
      <c r="F4913" s="16">
        <f>'Monte Carlo Inputs'!$C$17*(1+$D4913)</f>
        <v>2846.9727713854809</v>
      </c>
      <c r="G4913" s="16">
        <f t="shared" ref="G4913:J4913" si="4907">F4913*(1+$D4913)</f>
        <v>3336.731283607231</v>
      </c>
      <c r="H4913" s="16">
        <f t="shared" si="4907"/>
        <v>3910.7418837676137</v>
      </c>
      <c r="I4913" s="16">
        <f t="shared" si="4907"/>
        <v>4583.4982746709311</v>
      </c>
      <c r="J4913" s="16">
        <f t="shared" si="4907"/>
        <v>5371.9874791817829</v>
      </c>
      <c r="K4913" s="16">
        <f>F4913*$E4913*(1-'Monte Carlo Inputs'!$C$11)+F4913*'Monte Carlo Inputs'!$C$12-F4913*'Monte Carlo Inputs'!$C$13-'Monte Carlo Inputs'!$C$14*(F4913-'Monte Carlo Inputs'!$C$17)</f>
        <v>1215.9659336354075</v>
      </c>
      <c r="L4913" s="16">
        <f>G4913*$E4913*(1-'Monte Carlo Inputs'!$C$11)+G4913*'Monte Carlo Inputs'!$C$12-G4913*'Monte Carlo Inputs'!$C$13-'Monte Carlo Inputs'!$C$14*(G4913-F4913)</f>
        <v>1425.1458993011113</v>
      </c>
      <c r="M4913" s="16">
        <f>H4913*$E4913*(1-'Monte Carlo Inputs'!$C$11)+H4913*'Monte Carlo Inputs'!$C$12-H4913*'Monte Carlo Inputs'!$C$13-'Monte Carlo Inputs'!$C$14*(H4913-G4913)</f>
        <v>1670.3106379160752</v>
      </c>
      <c r="N4913" s="16">
        <f>I4913*$E4913*(1-'Monte Carlo Inputs'!$C$11)+I4913*'Monte Carlo Inputs'!$C$12-I4913*'Monte Carlo Inputs'!$C$13-'Monte Carlo Inputs'!$C$14*(I4913-H4913)</f>
        <v>1957.6505314324556</v>
      </c>
      <c r="O4913" s="16">
        <f>J4913*$E4913*(1-'Monte Carlo Inputs'!$C$11)+J4913*'Monte Carlo Inputs'!$C$12-J4913*'Monte Carlo Inputs'!$C$13-'Monte Carlo Inputs'!$C$14*(J4913-I4913)</f>
        <v>2294.4208796988664</v>
      </c>
    </row>
    <row r="4914" spans="1:15">
      <c r="A4914">
        <v>4910</v>
      </c>
      <c r="B4914" s="39">
        <v>-1.6409543566973297</v>
      </c>
      <c r="C4914" s="39">
        <v>2.4935723254557387</v>
      </c>
      <c r="D4914" s="29">
        <f>'Monte Carlo Inputs'!$C$6+'Monte Carlo Inputs'!$D$6*B4914</f>
        <v>2.0001909463477741E-2</v>
      </c>
      <c r="E4914" s="29">
        <f>'Monte Carlo Inputs'!$C$7+'Monte Carlo Inputs'!$D$7*C4914</f>
        <v>0.67207148318372512</v>
      </c>
      <c r="F4914" s="16">
        <f>'Monte Carlo Inputs'!$C$17*(1+$D4914)</f>
        <v>2477.6866382777343</v>
      </c>
      <c r="G4914" s="16">
        <f t="shared" ref="G4914:J4914" si="4908">F4914*(1+$D4914)</f>
        <v>2527.245102095434</v>
      </c>
      <c r="H4914" s="16">
        <f t="shared" si="4908"/>
        <v>2577.7948298195647</v>
      </c>
      <c r="I4914" s="16">
        <f t="shared" si="4908"/>
        <v>2629.3556486210368</v>
      </c>
      <c r="J4914" s="16">
        <f t="shared" si="4908"/>
        <v>2681.9477822520389</v>
      </c>
      <c r="K4914" s="16">
        <f>F4914*$E4914*(1-'Monte Carlo Inputs'!$C$11)+F4914*'Monte Carlo Inputs'!$C$12-F4914*'Monte Carlo Inputs'!$C$13-'Monte Carlo Inputs'!$C$14*(F4914-'Monte Carlo Inputs'!$C$17)</f>
        <v>1280.5810129894141</v>
      </c>
      <c r="L4914" s="16">
        <f>G4914*$E4914*(1-'Monte Carlo Inputs'!$C$11)+G4914*'Monte Carlo Inputs'!$C$12-G4914*'Monte Carlo Inputs'!$C$13-'Monte Carlo Inputs'!$C$14*(G4914-F4914)</f>
        <v>1306.195078471877</v>
      </c>
      <c r="M4914" s="16">
        <f>H4914*$E4914*(1-'Monte Carlo Inputs'!$C$11)+H4914*'Monte Carlo Inputs'!$C$12-H4914*'Monte Carlo Inputs'!$C$13-'Monte Carlo Inputs'!$C$14*(H4914-G4914)</f>
        <v>1332.3214741731117</v>
      </c>
      <c r="N4914" s="16">
        <f>I4914*$E4914*(1-'Monte Carlo Inputs'!$C$11)+I4914*'Monte Carlo Inputs'!$C$12-I4914*'Monte Carlo Inputs'!$C$13-'Monte Carlo Inputs'!$C$14*(I4914-H4914)</f>
        <v>1358.9704476757693</v>
      </c>
      <c r="O4914" s="16">
        <f>J4914*$E4914*(1-'Monte Carlo Inputs'!$C$11)+J4914*'Monte Carlo Inputs'!$C$12-J4914*'Monte Carlo Inputs'!$C$13-'Monte Carlo Inputs'!$C$14*(J4914-I4914)</f>
        <v>1386.1524515337226</v>
      </c>
    </row>
    <row r="4915" spans="1:15">
      <c r="A4915">
        <v>4911</v>
      </c>
      <c r="B4915" s="39">
        <v>0.1599099921601172</v>
      </c>
      <c r="C4915" s="39">
        <v>0.38056753700311358</v>
      </c>
      <c r="D4915" s="29">
        <f>'Monte Carlo Inputs'!$C$6+'Monte Carlo Inputs'!$D$6*B4915</f>
        <v>0.13666955010045612</v>
      </c>
      <c r="E4915" s="29">
        <f>'Monte Carlo Inputs'!$C$7+'Monte Carlo Inputs'!$D$7*C4915</f>
        <v>0.59644306634306765</v>
      </c>
      <c r="F4915" s="16">
        <f>'Monte Carlo Inputs'!$C$17*(1+$D4915)</f>
        <v>2761.0840041490187</v>
      </c>
      <c r="G4915" s="16">
        <f t="shared" ref="G4915:J4915" si="4909">F4915*(1+$D4915)</f>
        <v>3138.4401127856313</v>
      </c>
      <c r="H4915" s="16">
        <f t="shared" si="4909"/>
        <v>3567.3693110172685</v>
      </c>
      <c r="I4915" s="16">
        <f t="shared" si="4909"/>
        <v>4054.9200697961733</v>
      </c>
      <c r="J4915" s="16">
        <f t="shared" si="4909"/>
        <v>4609.1041714285266</v>
      </c>
      <c r="K4915" s="16">
        <f>F4915*$E4915*(1-'Monte Carlo Inputs'!$C$11)+F4915*'Monte Carlo Inputs'!$C$12-F4915*'Monte Carlo Inputs'!$C$13-'Monte Carlo Inputs'!$C$14*(F4915-'Monte Carlo Inputs'!$C$17)</f>
        <v>1283.123086377296</v>
      </c>
      <c r="L4915" s="16">
        <f>G4915*$E4915*(1-'Monte Carlo Inputs'!$C$11)+G4915*'Monte Carlo Inputs'!$C$12-G4915*'Monte Carlo Inputs'!$C$13-'Monte Carlo Inputs'!$C$14*(G4915-F4915)</f>
        <v>1458.48694131599</v>
      </c>
      <c r="M4915" s="16">
        <f>H4915*$E4915*(1-'Monte Carlo Inputs'!$C$11)+H4915*'Monte Carlo Inputs'!$C$12-H4915*'Monte Carlo Inputs'!$C$13-'Monte Carlo Inputs'!$C$14*(H4915-G4915)</f>
        <v>1657.817695413037</v>
      </c>
      <c r="N4915" s="16">
        <f>I4915*$E4915*(1-'Monte Carlo Inputs'!$C$11)+I4915*'Monte Carlo Inputs'!$C$12-I4915*'Monte Carlo Inputs'!$C$13-'Monte Carlo Inputs'!$C$14*(I4915-H4915)</f>
        <v>1884.3908939937116</v>
      </c>
      <c r="O4915" s="16">
        <f>J4915*$E4915*(1-'Monte Carlo Inputs'!$C$11)+J4915*'Monte Carlo Inputs'!$C$12-J4915*'Monte Carlo Inputs'!$C$13-'Monte Carlo Inputs'!$C$14*(J4915-I4915)</f>
        <v>2141.9297496892286</v>
      </c>
    </row>
    <row r="4916" spans="1:15">
      <c r="A4916">
        <v>4912</v>
      </c>
      <c r="B4916" s="39">
        <v>0.4288511615007457</v>
      </c>
      <c r="C4916" s="39">
        <v>0.97693321384141718</v>
      </c>
      <c r="D4916" s="29">
        <f>'Monte Carlo Inputs'!$C$6+'Monte Carlo Inputs'!$D$6*B4916</f>
        <v>0.15409270122065463</v>
      </c>
      <c r="E4916" s="29">
        <f>'Monte Carlo Inputs'!$C$7+'Monte Carlo Inputs'!$D$7*C4916</f>
        <v>0.61778811593494143</v>
      </c>
      <c r="F4916" s="16">
        <f>'Monte Carlo Inputs'!$C$17*(1+$D4916)</f>
        <v>2803.4065805350924</v>
      </c>
      <c r="G4916" s="16">
        <f t="shared" ref="G4916:J4916" si="4910">F4916*(1+$D4916)</f>
        <v>3235.3910731495034</v>
      </c>
      <c r="H4916" s="16">
        <f t="shared" si="4910"/>
        <v>3733.9412231163028</v>
      </c>
      <c r="I4916" s="16">
        <f t="shared" si="4910"/>
        <v>4309.3143123854488</v>
      </c>
      <c r="J4916" s="16">
        <f t="shared" si="4910"/>
        <v>4973.3481951897502</v>
      </c>
      <c r="K4916" s="16">
        <f>F4916*$E4916*(1-'Monte Carlo Inputs'!$C$11)+F4916*'Monte Carlo Inputs'!$C$12-F4916*'Monte Carlo Inputs'!$C$13-'Monte Carlo Inputs'!$C$14*(F4916-'Monte Carlo Inputs'!$C$17)</f>
        <v>1345.9949986728075</v>
      </c>
      <c r="L4916" s="16">
        <f>G4916*$E4916*(1-'Monte Carlo Inputs'!$C$11)+G4916*'Monte Carlo Inputs'!$C$12-G4916*'Monte Carlo Inputs'!$C$13-'Monte Carlo Inputs'!$C$14*(G4916-F4916)</f>
        <v>1553.4030038477913</v>
      </c>
      <c r="M4916" s="16">
        <f>H4916*$E4916*(1-'Monte Carlo Inputs'!$C$11)+H4916*'Monte Carlo Inputs'!$C$12-H4916*'Monte Carlo Inputs'!$C$13-'Monte Carlo Inputs'!$C$14*(H4916-G4916)</f>
        <v>1792.7710687949764</v>
      </c>
      <c r="N4916" s="16">
        <f>I4916*$E4916*(1-'Monte Carlo Inputs'!$C$11)+I4916*'Monte Carlo Inputs'!$C$12-I4916*'Monte Carlo Inputs'!$C$13-'Monte Carlo Inputs'!$C$14*(I4916-H4916)</f>
        <v>2069.0240054558344</v>
      </c>
      <c r="O4916" s="16">
        <f>J4916*$E4916*(1-'Monte Carlo Inputs'!$C$11)+J4916*'Monte Carlo Inputs'!$C$12-J4916*'Monte Carlo Inputs'!$C$13-'Monte Carlo Inputs'!$C$14*(J4916-I4916)</f>
        <v>2387.8455033469022</v>
      </c>
    </row>
    <row r="4917" spans="1:15">
      <c r="A4917">
        <v>4913</v>
      </c>
      <c r="B4917" s="39">
        <v>-1.3104963503053817</v>
      </c>
      <c r="C4917" s="39">
        <v>-0.90080536584600701</v>
      </c>
      <c r="D4917" s="29">
        <f>'Monte Carlo Inputs'!$C$6+'Monte Carlo Inputs'!$D$6*B4917</f>
        <v>4.1410382544644811E-2</v>
      </c>
      <c r="E4917" s="29">
        <f>'Monte Carlo Inputs'!$C$7+'Monte Carlo Inputs'!$D$7*C4917</f>
        <v>0.55058031934192941</v>
      </c>
      <c r="F4917" s="16">
        <f>'Monte Carlo Inputs'!$C$17*(1+$D4917)</f>
        <v>2529.6899602391973</v>
      </c>
      <c r="G4917" s="16">
        <f t="shared" ref="G4917:J4917" si="4911">F4917*(1+$D4917)</f>
        <v>2634.4453892120496</v>
      </c>
      <c r="H4917" s="16">
        <f t="shared" si="4911"/>
        <v>2743.5387805722962</v>
      </c>
      <c r="I4917" s="16">
        <f t="shared" si="4911"/>
        <v>2857.1497710018634</v>
      </c>
      <c r="J4917" s="16">
        <f t="shared" si="4911"/>
        <v>2975.4654360063951</v>
      </c>
      <c r="K4917" s="16">
        <f>F4917*$E4917*(1-'Monte Carlo Inputs'!$C$11)+F4917*'Monte Carlo Inputs'!$C$12-F4917*'Monte Carlo Inputs'!$C$13-'Monte Carlo Inputs'!$C$14*(F4917-'Monte Carlo Inputs'!$C$17)</f>
        <v>1089.6220648930471</v>
      </c>
      <c r="L4917" s="16">
        <f>G4917*$E4917*(1-'Monte Carlo Inputs'!$C$11)+G4917*'Monte Carlo Inputs'!$C$12-G4917*'Monte Carlo Inputs'!$C$13-'Monte Carlo Inputs'!$C$14*(G4917-F4917)</f>
        <v>1134.7437314293538</v>
      </c>
      <c r="M4917" s="16">
        <f>H4917*$E4917*(1-'Monte Carlo Inputs'!$C$11)+H4917*'Monte Carlo Inputs'!$C$12-H4917*'Monte Carlo Inputs'!$C$13-'Monte Carlo Inputs'!$C$14*(H4917-G4917)</f>
        <v>1181.7339034379813</v>
      </c>
      <c r="N4917" s="16">
        <f>I4917*$E4917*(1-'Monte Carlo Inputs'!$C$11)+I4917*'Monte Carlo Inputs'!$C$12-I4917*'Monte Carlo Inputs'!$C$13-'Monte Carlo Inputs'!$C$14*(I4917-H4917)</f>
        <v>1230.6699564453245</v>
      </c>
      <c r="O4917" s="16">
        <f>J4917*$E4917*(1-'Monte Carlo Inputs'!$C$11)+J4917*'Monte Carlo Inputs'!$C$12-J4917*'Monte Carlo Inputs'!$C$13-'Monte Carlo Inputs'!$C$14*(J4917-I4917)</f>
        <v>1281.6324701279268</v>
      </c>
    </row>
    <row r="4918" spans="1:15">
      <c r="A4918">
        <v>4914</v>
      </c>
      <c r="B4918" s="39">
        <v>-0.89566513366098555</v>
      </c>
      <c r="C4918" s="39">
        <v>0.3062697290698207</v>
      </c>
      <c r="D4918" s="29">
        <f>'Monte Carlo Inputs'!$C$6+'Monte Carlo Inputs'!$D$6*B4918</f>
        <v>6.8284910511825947E-2</v>
      </c>
      <c r="E4918" s="29">
        <f>'Monte Carlo Inputs'!$C$7+'Monte Carlo Inputs'!$D$7*C4918</f>
        <v>0.59378380801131492</v>
      </c>
      <c r="F4918" s="16">
        <f>'Monte Carlo Inputs'!$C$17*(1+$D4918)</f>
        <v>2594.9708761242769</v>
      </c>
      <c r="G4918" s="16">
        <f t="shared" ref="G4918:J4918" si="4912">F4918*(1+$D4918)</f>
        <v>2772.1682301812175</v>
      </c>
      <c r="H4918" s="16">
        <f t="shared" si="4912"/>
        <v>2961.465489702869</v>
      </c>
      <c r="I4918" s="16">
        <f t="shared" si="4912"/>
        <v>3163.6888956510902</v>
      </c>
      <c r="J4918" s="16">
        <f t="shared" si="4912"/>
        <v>3379.7211087778824</v>
      </c>
      <c r="K4918" s="16">
        <f>F4918*$E4918*(1-'Monte Carlo Inputs'!$C$11)+F4918*'Monte Carlo Inputs'!$C$12-F4918*'Monte Carlo Inputs'!$C$13-'Monte Carlo Inputs'!$C$14*(F4918-'Monte Carlo Inputs'!$C$17)</f>
        <v>1198.5672937414188</v>
      </c>
      <c r="L4918" s="16">
        <f>G4918*$E4918*(1-'Monte Carlo Inputs'!$C$11)+G4918*'Monte Carlo Inputs'!$C$12-G4918*'Monte Carlo Inputs'!$C$13-'Monte Carlo Inputs'!$C$14*(G4918-F4918)</f>
        <v>1280.4113541369527</v>
      </c>
      <c r="M4918" s="16">
        <f>H4918*$E4918*(1-'Monte Carlo Inputs'!$C$11)+H4918*'Monte Carlo Inputs'!$C$12-H4918*'Monte Carlo Inputs'!$C$13-'Monte Carlo Inputs'!$C$14*(H4918-G4918)</f>
        <v>1367.8441288725205</v>
      </c>
      <c r="N4918" s="16">
        <f>I4918*$E4918*(1-'Monte Carlo Inputs'!$C$11)+I4918*'Monte Carlo Inputs'!$C$12-I4918*'Monte Carlo Inputs'!$C$13-'Monte Carlo Inputs'!$C$14*(I4918-H4918)</f>
        <v>1461.2472428067069</v>
      </c>
      <c r="O4918" s="16">
        <f>J4918*$E4918*(1-'Monte Carlo Inputs'!$C$11)+J4918*'Monte Carlo Inputs'!$C$12-J4918*'Monte Carlo Inputs'!$C$13-'Monte Carlo Inputs'!$C$14*(J4918-I4918)</f>
        <v>1561.0283800174154</v>
      </c>
    </row>
    <row r="4919" spans="1:15">
      <c r="A4919">
        <v>4915</v>
      </c>
      <c r="B4919" s="39">
        <v>0.44708295834383771</v>
      </c>
      <c r="C4919" s="39">
        <v>-0.49592523707604613</v>
      </c>
      <c r="D4919" s="29">
        <f>'Monte Carlo Inputs'!$C$6+'Monte Carlo Inputs'!$D$6*B4919</f>
        <v>0.15527383444904341</v>
      </c>
      <c r="E4919" s="29">
        <f>'Monte Carlo Inputs'!$C$7+'Monte Carlo Inputs'!$D$7*C4919</f>
        <v>0.5650717409025674</v>
      </c>
      <c r="F4919" s="16">
        <f>'Monte Carlo Inputs'!$C$17*(1+$D4919)</f>
        <v>2806.2756712601717</v>
      </c>
      <c r="G4919" s="16">
        <f t="shared" ref="G4919:J4919" si="4913">F4919*(1+$D4919)</f>
        <v>3242.016855257802</v>
      </c>
      <c r="H4919" s="16">
        <f t="shared" si="4913"/>
        <v>3745.4172437221105</v>
      </c>
      <c r="I4919" s="16">
        <f t="shared" si="4913"/>
        <v>4326.9825407664102</v>
      </c>
      <c r="J4919" s="16">
        <f t="shared" si="4913"/>
        <v>4998.8497114652755</v>
      </c>
      <c r="K4919" s="16">
        <f>F4919*$E4919*(1-'Monte Carlo Inputs'!$C$11)+F4919*'Monte Carlo Inputs'!$C$12-F4919*'Monte Carlo Inputs'!$C$13-'Monte Carlo Inputs'!$C$14*(F4919-'Monte Carlo Inputs'!$C$17)</f>
        <v>1242.1464481093853</v>
      </c>
      <c r="L4919" s="16">
        <f>G4919*$E4919*(1-'Monte Carlo Inputs'!$C$11)+G4919*'Monte Carlo Inputs'!$C$12-G4919*'Monte Carlo Inputs'!$C$13-'Monte Carlo Inputs'!$C$14*(G4919-F4919)</f>
        <v>1435.0192900545892</v>
      </c>
      <c r="M4919" s="16">
        <f>H4919*$E4919*(1-'Monte Carlo Inputs'!$C$11)+H4919*'Monte Carlo Inputs'!$C$12-H4919*'Monte Carlo Inputs'!$C$13-'Monte Carlo Inputs'!$C$14*(H4919-G4919)</f>
        <v>1657.8402377297093</v>
      </c>
      <c r="N4919" s="16">
        <f>I4919*$E4919*(1-'Monte Carlo Inputs'!$C$11)+I4919*'Monte Carlo Inputs'!$C$12-I4919*'Monte Carlo Inputs'!$C$13-'Monte Carlo Inputs'!$C$14*(I4919-H4919)</f>
        <v>1915.2594483459152</v>
      </c>
      <c r="O4919" s="16">
        <f>J4919*$E4919*(1-'Monte Carlo Inputs'!$C$11)+J4919*'Monte Carlo Inputs'!$C$12-J4919*'Monte Carlo Inputs'!$C$13-'Monte Carlo Inputs'!$C$14*(J4919-I4919)</f>
        <v>2212.649126855345</v>
      </c>
    </row>
    <row r="4920" spans="1:15">
      <c r="A4920">
        <v>4916</v>
      </c>
      <c r="B4920" s="39">
        <v>-1.2695043594767119</v>
      </c>
      <c r="C4920" s="39">
        <v>-0.61151836173703755</v>
      </c>
      <c r="D4920" s="29">
        <f>'Monte Carlo Inputs'!$C$6+'Monte Carlo Inputs'!$D$6*B4920</f>
        <v>4.4066017800030791E-2</v>
      </c>
      <c r="E4920" s="29">
        <f>'Monte Carlo Inputs'!$C$7+'Monte Carlo Inputs'!$D$7*C4920</f>
        <v>0.56093444549105176</v>
      </c>
      <c r="F4920" s="16">
        <f>'Monte Carlo Inputs'!$C$17*(1+$D4920)</f>
        <v>2536.1407638380551</v>
      </c>
      <c r="G4920" s="16">
        <f t="shared" ref="G4920:J4920" si="4914">F4920*(1+$D4920)</f>
        <v>2647.8983878807262</v>
      </c>
      <c r="H4920" s="16">
        <f t="shared" si="4914"/>
        <v>2764.5807253737507</v>
      </c>
      <c r="I4920" s="16">
        <f t="shared" si="4914"/>
        <v>2886.4047888276923</v>
      </c>
      <c r="J4920" s="16">
        <f t="shared" si="4914"/>
        <v>3013.5971536302673</v>
      </c>
      <c r="K4920" s="16">
        <f>F4920*$E4920*(1-'Monte Carlo Inputs'!$C$11)+F4920*'Monte Carlo Inputs'!$C$12-F4920*'Monte Carlo Inputs'!$C$13-'Monte Carlo Inputs'!$C$14*(F4920-'Monte Carlo Inputs'!$C$17)</f>
        <v>1111.1900478730008</v>
      </c>
      <c r="L4920" s="16">
        <f>G4920*$E4920*(1-'Monte Carlo Inputs'!$C$11)+G4920*'Monte Carlo Inputs'!$C$12-G4920*'Monte Carlo Inputs'!$C$13-'Monte Carlo Inputs'!$C$14*(G4920-F4920)</f>
        <v>1160.1557683017895</v>
      </c>
      <c r="M4920" s="16">
        <f>H4920*$E4920*(1-'Monte Carlo Inputs'!$C$11)+H4920*'Monte Carlo Inputs'!$C$12-H4920*'Monte Carlo Inputs'!$C$13-'Monte Carlo Inputs'!$C$14*(H4920-G4920)</f>
        <v>1211.2792130385844</v>
      </c>
      <c r="N4920" s="16">
        <f>I4920*$E4920*(1-'Monte Carlo Inputs'!$C$11)+I4920*'Monte Carlo Inputs'!$C$12-I4920*'Monte Carlo Inputs'!$C$13-'Monte Carlo Inputs'!$C$14*(I4920-H4920)</f>
        <v>1264.6554644011501</v>
      </c>
      <c r="O4920" s="16">
        <f>J4920*$E4920*(1-'Monte Carlo Inputs'!$C$11)+J4920*'Monte Carlo Inputs'!$C$12-J4920*'Monte Carlo Inputs'!$C$13-'Monte Carlo Inputs'!$C$14*(J4920-I4920)</f>
        <v>1320.3837946063572</v>
      </c>
    </row>
    <row r="4921" spans="1:15">
      <c r="A4921">
        <v>4917</v>
      </c>
      <c r="B4921" s="39">
        <v>-1.7557922381255135</v>
      </c>
      <c r="C4921" s="39">
        <v>-1.2805736313800049</v>
      </c>
      <c r="D4921" s="29">
        <f>'Monte Carlo Inputs'!$C$6+'Monte Carlo Inputs'!$D$6*B4921</f>
        <v>1.256222379782751E-2</v>
      </c>
      <c r="E4921" s="29">
        <f>'Monte Carlo Inputs'!$C$7+'Monte Carlo Inputs'!$D$7*C4921</f>
        <v>0.53698769861261642</v>
      </c>
      <c r="F4921" s="16">
        <f>'Monte Carlo Inputs'!$C$17*(1+$D4921)</f>
        <v>2459.6148978273031</v>
      </c>
      <c r="G4921" s="16">
        <f t="shared" ref="G4921:J4921" si="4915">F4921*(1+$D4921)</f>
        <v>2490.5131306302806</v>
      </c>
      <c r="H4921" s="16">
        <f t="shared" si="4915"/>
        <v>2521.7995139486861</v>
      </c>
      <c r="I4921" s="16">
        <f t="shared" si="4915"/>
        <v>2553.4789238161625</v>
      </c>
      <c r="J4921" s="16">
        <f t="shared" si="4915"/>
        <v>2585.5562975201769</v>
      </c>
      <c r="K4921" s="16">
        <f>F4921*$E4921*(1-'Monte Carlo Inputs'!$C$11)+F4921*'Monte Carlo Inputs'!$C$12-F4921*'Monte Carlo Inputs'!$C$13-'Monte Carlo Inputs'!$C$14*(F4921-'Monte Carlo Inputs'!$C$17)</f>
        <v>1034.5206524085168</v>
      </c>
      <c r="L4921" s="16">
        <f>G4921*$E4921*(1-'Monte Carlo Inputs'!$C$11)+G4921*'Monte Carlo Inputs'!$C$12-G4921*'Monte Carlo Inputs'!$C$13-'Monte Carlo Inputs'!$C$14*(G4921-F4921)</f>
        <v>1047.5165323675469</v>
      </c>
      <c r="M4921" s="16">
        <f>H4921*$E4921*(1-'Monte Carlo Inputs'!$C$11)+H4921*'Monte Carlo Inputs'!$C$12-H4921*'Monte Carlo Inputs'!$C$13-'Monte Carlo Inputs'!$C$14*(H4921-G4921)</f>
        <v>1060.6756694790722</v>
      </c>
      <c r="N4921" s="16">
        <f>I4921*$E4921*(1-'Monte Carlo Inputs'!$C$11)+I4921*'Monte Carlo Inputs'!$C$12-I4921*'Monte Carlo Inputs'!$C$13-'Monte Carlo Inputs'!$C$14*(I4921-H4921)</f>
        <v>1074.0001146159791</v>
      </c>
      <c r="O4921" s="16">
        <f>J4921*$E4921*(1-'Monte Carlo Inputs'!$C$11)+J4921*'Monte Carlo Inputs'!$C$12-J4921*'Monte Carlo Inputs'!$C$13-'Monte Carlo Inputs'!$C$14*(J4921-I4921)</f>
        <v>1087.4919444146776</v>
      </c>
    </row>
    <row r="4922" spans="1:15">
      <c r="A4922">
        <v>4918</v>
      </c>
      <c r="B4922" s="39">
        <v>-1.6082254663348654</v>
      </c>
      <c r="C4922" s="39">
        <v>0.25930173524830863</v>
      </c>
      <c r="D4922" s="29">
        <f>'Monte Carlo Inputs'!$C$6+'Monte Carlo Inputs'!$D$6*B4922</f>
        <v>2.2122225977976806E-2</v>
      </c>
      <c r="E4922" s="29">
        <f>'Monte Carlo Inputs'!$C$7+'Monte Carlo Inputs'!$D$7*C4922</f>
        <v>0.59210273514564293</v>
      </c>
      <c r="F4922" s="16">
        <f>'Monte Carlo Inputs'!$C$17*(1+$D4922)</f>
        <v>2482.8370991231036</v>
      </c>
      <c r="G4922" s="16">
        <f t="shared" ref="G4922:J4922" si="4916">F4922*(1+$D4922)</f>
        <v>2537.7629824964092</v>
      </c>
      <c r="H4922" s="16">
        <f t="shared" si="4916"/>
        <v>2593.9039486737393</v>
      </c>
      <c r="I4922" s="16">
        <f t="shared" si="4916"/>
        <v>2651.2868779914661</v>
      </c>
      <c r="J4922" s="16">
        <f t="shared" si="4916"/>
        <v>2709.9392454388376</v>
      </c>
      <c r="K4922" s="16">
        <f>F4922*$E4922*(1-'Monte Carlo Inputs'!$C$11)+F4922*'Monte Carlo Inputs'!$C$12-F4922*'Monte Carlo Inputs'!$C$13-'Monte Carlo Inputs'!$C$14*(F4922-'Monte Carlo Inputs'!$C$17)</f>
        <v>1142.0452657850276</v>
      </c>
      <c r="L4922" s="16">
        <f>G4922*$E4922*(1-'Monte Carlo Inputs'!$C$11)+G4922*'Monte Carlo Inputs'!$C$12-G4922*'Monte Carlo Inputs'!$C$13-'Monte Carlo Inputs'!$C$14*(G4922-F4922)</f>
        <v>1167.3098492318027</v>
      </c>
      <c r="M4922" s="16">
        <f>H4922*$E4922*(1-'Monte Carlo Inputs'!$C$11)+H4922*'Monte Carlo Inputs'!$C$12-H4922*'Monte Carlo Inputs'!$C$13-'Monte Carlo Inputs'!$C$14*(H4922-G4922)</f>
        <v>1193.1333415028269</v>
      </c>
      <c r="N4922" s="16">
        <f>I4922*$E4922*(1-'Monte Carlo Inputs'!$C$11)+I4922*'Monte Carlo Inputs'!$C$12-I4922*'Monte Carlo Inputs'!$C$13-'Monte Carlo Inputs'!$C$14*(I4922-H4922)</f>
        <v>1219.5281069054108</v>
      </c>
      <c r="O4922" s="16">
        <f>J4922*$E4922*(1-'Monte Carlo Inputs'!$C$11)+J4922*'Monte Carlo Inputs'!$C$12-J4922*'Monte Carlo Inputs'!$C$13-'Monte Carlo Inputs'!$C$14*(J4922-I4922)</f>
        <v>1246.5067832728664</v>
      </c>
    </row>
    <row r="4923" spans="1:15">
      <c r="A4923">
        <v>4919</v>
      </c>
      <c r="B4923" s="39">
        <v>0.59049323849664037</v>
      </c>
      <c r="C4923" s="39">
        <v>0.69723851724473895</v>
      </c>
      <c r="D4923" s="29">
        <f>'Monte Carlo Inputs'!$C$6+'Monte Carlo Inputs'!$D$6*B4923</f>
        <v>0.164564561448626</v>
      </c>
      <c r="E4923" s="29">
        <f>'Monte Carlo Inputs'!$C$7+'Monte Carlo Inputs'!$D$7*C4923</f>
        <v>0.60777731651889977</v>
      </c>
      <c r="F4923" s="16">
        <f>'Monte Carlo Inputs'!$C$17*(1+$D4923)</f>
        <v>2828.8437762148578</v>
      </c>
      <c r="G4923" s="16">
        <f t="shared" ref="G4923:J4923" si="4917">F4923*(1+$D4923)</f>
        <v>3294.3712116543311</v>
      </c>
      <c r="H4923" s="16">
        <f t="shared" si="4917"/>
        <v>3836.5079653492048</v>
      </c>
      <c r="I4923" s="16">
        <f t="shared" si="4917"/>
        <v>4467.8612161610572</v>
      </c>
      <c r="J4923" s="16">
        <f t="shared" si="4917"/>
        <v>5203.1128378119265</v>
      </c>
      <c r="K4923" s="16">
        <f>F4923*$E4923*(1-'Monte Carlo Inputs'!$C$11)+F4923*'Monte Carlo Inputs'!$C$12-F4923*'Monte Carlo Inputs'!$C$13-'Monte Carlo Inputs'!$C$14*(F4923-'Monte Carlo Inputs'!$C$17)</f>
        <v>1338.4265711096184</v>
      </c>
      <c r="L4923" s="16">
        <f>G4923*$E4923*(1-'Monte Carlo Inputs'!$C$11)+G4923*'Monte Carlo Inputs'!$C$12-G4923*'Monte Carlo Inputs'!$C$13-'Monte Carlo Inputs'!$C$14*(G4923-F4923)</f>
        <v>1558.6841528154607</v>
      </c>
      <c r="M4923" s="16">
        <f>H4923*$E4923*(1-'Monte Carlo Inputs'!$C$11)+H4923*'Monte Carlo Inputs'!$C$12-H4923*'Monte Carlo Inputs'!$C$13-'Monte Carlo Inputs'!$C$14*(H4923-G4923)</f>
        <v>1815.1883268604602</v>
      </c>
      <c r="N4923" s="16">
        <f>I4923*$E4923*(1-'Monte Carlo Inputs'!$C$11)+I4923*'Monte Carlo Inputs'!$C$12-I4923*'Monte Carlo Inputs'!$C$13-'Monte Carlo Inputs'!$C$14*(I4923-H4923)</f>
        <v>2113.9039978169171</v>
      </c>
      <c r="O4923" s="16">
        <f>J4923*$E4923*(1-'Monte Carlo Inputs'!$C$11)+J4923*'Monte Carlo Inputs'!$C$12-J4923*'Monte Carlo Inputs'!$C$13-'Monte Carlo Inputs'!$C$14*(J4923-I4923)</f>
        <v>2461.777682162156</v>
      </c>
    </row>
    <row r="4924" spans="1:15">
      <c r="A4924">
        <v>4920</v>
      </c>
      <c r="B4924" s="39">
        <v>-4.0705279163482572E-2</v>
      </c>
      <c r="C4924" s="39">
        <v>0.1917355929014887</v>
      </c>
      <c r="D4924" s="29">
        <f>'Monte Carlo Inputs'!$C$6+'Monte Carlo Inputs'!$D$6*B4924</f>
        <v>0.12367284082808862</v>
      </c>
      <c r="E4924" s="29">
        <f>'Monte Carlo Inputs'!$C$7+'Monte Carlo Inputs'!$D$7*C4924</f>
        <v>0.58968441579035991</v>
      </c>
      <c r="F4924" s="16">
        <f>'Monte Carlo Inputs'!$C$17*(1+$D4924)</f>
        <v>2729.5136976555109</v>
      </c>
      <c r="G4924" s="16">
        <f t="shared" ref="G4924:J4924" si="4918">F4924*(1+$D4924)</f>
        <v>3067.0804107237486</v>
      </c>
      <c r="H4924" s="16">
        <f t="shared" si="4918"/>
        <v>3446.3949581661359</v>
      </c>
      <c r="I4924" s="16">
        <f t="shared" si="4918"/>
        <v>3872.6204132581438</v>
      </c>
      <c r="J4924" s="16">
        <f t="shared" si="4918"/>
        <v>4351.5583812146251</v>
      </c>
      <c r="K4924" s="16">
        <f>F4924*$E4924*(1-'Monte Carlo Inputs'!$C$11)+F4924*'Monte Carlo Inputs'!$C$12-F4924*'Monte Carlo Inputs'!$C$13-'Monte Carlo Inputs'!$C$14*(F4924-'Monte Carlo Inputs'!$C$17)</f>
        <v>1254.8592489592575</v>
      </c>
      <c r="L4924" s="16">
        <f>G4924*$E4924*(1-'Monte Carlo Inputs'!$C$11)+G4924*'Monte Carlo Inputs'!$C$12-G4924*'Monte Carlo Inputs'!$C$13-'Monte Carlo Inputs'!$C$14*(G4924-F4924)</f>
        <v>1410.0512571174509</v>
      </c>
      <c r="M4924" s="16">
        <f>H4924*$E4924*(1-'Monte Carlo Inputs'!$C$11)+H4924*'Monte Carlo Inputs'!$C$12-H4924*'Monte Carlo Inputs'!$C$13-'Monte Carlo Inputs'!$C$14*(H4924-G4924)</f>
        <v>1584.4363017983837</v>
      </c>
      <c r="N4924" s="16">
        <f>I4924*$E4924*(1-'Monte Carlo Inputs'!$C$11)+I4924*'Monte Carlo Inputs'!$C$12-I4924*'Monte Carlo Inputs'!$C$13-'Monte Carlo Inputs'!$C$14*(I4924-H4924)</f>
        <v>1780.3880403529408</v>
      </c>
      <c r="O4924" s="16">
        <f>J4924*$E4924*(1-'Monte Carlo Inputs'!$C$11)+J4924*'Monte Carlo Inputs'!$C$12-J4924*'Monte Carlo Inputs'!$C$13-'Monte Carlo Inputs'!$C$14*(J4924-I4924)</f>
        <v>2000.5736870797425</v>
      </c>
    </row>
    <row r="4925" spans="1:15">
      <c r="A4925">
        <v>4921</v>
      </c>
      <c r="B4925" s="39">
        <v>-0.93247263012492876</v>
      </c>
      <c r="C4925" s="39">
        <v>-0.56705664309417836</v>
      </c>
      <c r="D4925" s="29">
        <f>'Monte Carlo Inputs'!$C$6+'Monte Carlo Inputs'!$D$6*B4925</f>
        <v>6.5900364572579251E-2</v>
      </c>
      <c r="E4925" s="29">
        <f>'Monte Carlo Inputs'!$C$7+'Monte Carlo Inputs'!$D$7*C4925</f>
        <v>0.56252581405270874</v>
      </c>
      <c r="F4925" s="16">
        <f>'Monte Carlo Inputs'!$C$17*(1+$D4925)</f>
        <v>2589.178575583253</v>
      </c>
      <c r="G4925" s="16">
        <f t="shared" ref="G4925:J4925" si="4919">F4925*(1+$D4925)</f>
        <v>2759.8063876577007</v>
      </c>
      <c r="H4925" s="16">
        <f t="shared" si="4919"/>
        <v>2941.6786347540765</v>
      </c>
      <c r="I4925" s="16">
        <f t="shared" si="4919"/>
        <v>3135.5363292397374</v>
      </c>
      <c r="J4925" s="16">
        <f t="shared" si="4919"/>
        <v>3342.1693164672033</v>
      </c>
      <c r="K4925" s="16">
        <f>F4925*$E4925*(1-'Monte Carlo Inputs'!$C$11)+F4925*'Monte Carlo Inputs'!$C$12-F4925*'Monte Carlo Inputs'!$C$13-'Monte Carlo Inputs'!$C$14*(F4925-'Monte Carlo Inputs'!$C$17)</f>
        <v>1138.2116416435631</v>
      </c>
      <c r="L4925" s="16">
        <f>G4925*$E4925*(1-'Monte Carlo Inputs'!$C$11)+G4925*'Monte Carlo Inputs'!$C$12-G4925*'Monte Carlo Inputs'!$C$13-'Monte Carlo Inputs'!$C$14*(G4925-F4925)</f>
        <v>1213.2202037886277</v>
      </c>
      <c r="M4925" s="16">
        <f>H4925*$E4925*(1-'Monte Carlo Inputs'!$C$11)+H4925*'Monte Carlo Inputs'!$C$12-H4925*'Monte Carlo Inputs'!$C$13-'Monte Carlo Inputs'!$C$14*(H4925-G4925)</f>
        <v>1293.1718575251173</v>
      </c>
      <c r="N4925" s="16">
        <f>I4925*$E4925*(1-'Monte Carlo Inputs'!$C$11)+I4925*'Monte Carlo Inputs'!$C$12-I4925*'Monte Carlo Inputs'!$C$13-'Monte Carlo Inputs'!$C$14*(I4925-H4925)</f>
        <v>1378.3923543910219</v>
      </c>
      <c r="O4925" s="16">
        <f>J4925*$E4925*(1-'Monte Carlo Inputs'!$C$11)+J4925*'Monte Carlo Inputs'!$C$12-J4925*'Monte Carlo Inputs'!$C$13-'Monte Carlo Inputs'!$C$14*(J4925-I4925)</f>
        <v>1469.2289130694467</v>
      </c>
    </row>
    <row r="4926" spans="1:15">
      <c r="A4926">
        <v>4922</v>
      </c>
      <c r="B4926" s="39">
        <v>-0.91851977493945258</v>
      </c>
      <c r="C4926" s="39">
        <v>1.256895060540717</v>
      </c>
      <c r="D4926" s="29">
        <f>'Monte Carlo Inputs'!$C$6+'Monte Carlo Inputs'!$D$6*B4926</f>
        <v>6.6804289788085752E-2</v>
      </c>
      <c r="E4926" s="29">
        <f>'Monte Carlo Inputs'!$C$7+'Monte Carlo Inputs'!$D$7*C4926</f>
        <v>0.62780847715577903</v>
      </c>
      <c r="F4926" s="16">
        <f>'Monte Carlo Inputs'!$C$17*(1+$D4926)</f>
        <v>2591.3743003242398</v>
      </c>
      <c r="G4926" s="16">
        <f t="shared" ref="G4926:J4926" si="4920">F4926*(1+$D4926)</f>
        <v>2764.4892200324985</v>
      </c>
      <c r="H4926" s="16">
        <f t="shared" si="4920"/>
        <v>2949.168959003589</v>
      </c>
      <c r="I4926" s="16">
        <f t="shared" si="4920"/>
        <v>3146.1860967748921</v>
      </c>
      <c r="J4926" s="16">
        <f t="shared" si="4920"/>
        <v>3356.3648245110885</v>
      </c>
      <c r="K4926" s="16">
        <f>F4926*$E4926*(1-'Monte Carlo Inputs'!$C$11)+F4926*'Monte Carlo Inputs'!$C$12-F4926*'Monte Carlo Inputs'!$C$13-'Monte Carlo Inputs'!$C$14*(F4926-'Monte Carlo Inputs'!$C$17)</f>
        <v>1259.5895284943063</v>
      </c>
      <c r="L4926" s="16">
        <f>G4926*$E4926*(1-'Monte Carlo Inputs'!$C$11)+G4926*'Monte Carlo Inputs'!$C$12-G4926*'Monte Carlo Inputs'!$C$13-'Monte Carlo Inputs'!$C$14*(G4926-F4926)</f>
        <v>1343.7355123698781</v>
      </c>
      <c r="M4926" s="16">
        <f>H4926*$E4926*(1-'Monte Carlo Inputs'!$C$11)+H4926*'Monte Carlo Inputs'!$C$12-H4926*'Monte Carlo Inputs'!$C$13-'Monte Carlo Inputs'!$C$14*(H4926-G4926)</f>
        <v>1433.5028089367777</v>
      </c>
      <c r="N4926" s="16">
        <f>I4926*$E4926*(1-'Monte Carlo Inputs'!$C$11)+I4926*'Monte Carlo Inputs'!$C$12-I4926*'Monte Carlo Inputs'!$C$13-'Monte Carlo Inputs'!$C$14*(I4926-H4926)</f>
        <v>1529.266945997025</v>
      </c>
      <c r="O4926" s="16">
        <f>J4926*$E4926*(1-'Monte Carlo Inputs'!$C$11)+J4926*'Monte Carlo Inputs'!$C$12-J4926*'Monte Carlo Inputs'!$C$13-'Monte Carlo Inputs'!$C$14*(J4926-I4926)</f>
        <v>1631.4285382207513</v>
      </c>
    </row>
    <row r="4927" spans="1:15">
      <c r="A4927">
        <v>4923</v>
      </c>
      <c r="B4927" s="39">
        <v>-0.93574271987239177</v>
      </c>
      <c r="C4927" s="39">
        <v>8.5783045393483137E-2</v>
      </c>
      <c r="D4927" s="29">
        <f>'Monte Carlo Inputs'!$C$6+'Monte Carlo Inputs'!$D$6*B4927</f>
        <v>6.5688514270945075E-2</v>
      </c>
      <c r="E4927" s="29">
        <f>'Monte Carlo Inputs'!$C$7+'Monte Carlo Inputs'!$D$7*C4927</f>
        <v>0.58589217477318123</v>
      </c>
      <c r="F4927" s="16">
        <f>'Monte Carlo Inputs'!$C$17*(1+$D4927)</f>
        <v>2588.6639700155533</v>
      </c>
      <c r="G4927" s="16">
        <f t="shared" ref="G4927:J4927" si="4921">F4927*(1+$D4927)</f>
        <v>2758.7094601526014</v>
      </c>
      <c r="H4927" s="16">
        <f t="shared" si="4921"/>
        <v>2939.9249858952271</v>
      </c>
      <c r="I4927" s="16">
        <f t="shared" si="4921"/>
        <v>3133.0442902867139</v>
      </c>
      <c r="J4927" s="16">
        <f t="shared" si="4921"/>
        <v>3338.8493148607158</v>
      </c>
      <c r="K4927" s="16">
        <f>F4927*$E4927*(1-'Monte Carlo Inputs'!$C$11)+F4927*'Monte Carlo Inputs'!$C$12-F4927*'Monte Carlo Inputs'!$C$13-'Monte Carlo Inputs'!$C$14*(F4927-'Monte Carlo Inputs'!$C$17)</f>
        <v>1181.0187126444939</v>
      </c>
      <c r="L4927" s="16">
        <f>G4927*$E4927*(1-'Monte Carlo Inputs'!$C$11)+G4927*'Monte Carlo Inputs'!$C$12-G4927*'Monte Carlo Inputs'!$C$13-'Monte Carlo Inputs'!$C$14*(G4927-F4927)</f>
        <v>1258.5980772042949</v>
      </c>
      <c r="M4927" s="16">
        <f>H4927*$E4927*(1-'Monte Carlo Inputs'!$C$11)+H4927*'Monte Carlo Inputs'!$C$12-H4927*'Monte Carlo Inputs'!$C$13-'Monte Carlo Inputs'!$C$14*(H4927-G4927)</f>
        <v>1341.2735149601137</v>
      </c>
      <c r="N4927" s="16">
        <f>I4927*$E4927*(1-'Monte Carlo Inputs'!$C$11)+I4927*'Monte Carlo Inputs'!$C$12-I4927*'Monte Carlo Inputs'!$C$13-'Monte Carlo Inputs'!$C$14*(I4927-H4927)</f>
        <v>1429.3797793888118</v>
      </c>
      <c r="O4927" s="16">
        <f>J4927*$E4927*(1-'Monte Carlo Inputs'!$C$11)+J4927*'Monte Carlo Inputs'!$C$12-J4927*'Monte Carlo Inputs'!$C$13-'Monte Carlo Inputs'!$C$14*(J4927-I4927)</f>
        <v>1523.2736134257941</v>
      </c>
    </row>
    <row r="4928" spans="1:15">
      <c r="A4928">
        <v>4924</v>
      </c>
      <c r="B4928" s="39">
        <v>-0.58281593684266186</v>
      </c>
      <c r="C4928" s="39">
        <v>-0.54527080273464812</v>
      </c>
      <c r="D4928" s="29">
        <f>'Monte Carlo Inputs'!$C$6+'Monte Carlo Inputs'!$D$6*B4928</f>
        <v>8.8552610125694389E-2</v>
      </c>
      <c r="E4928" s="29">
        <f>'Monte Carlo Inputs'!$C$7+'Monte Carlo Inputs'!$D$7*C4928</f>
        <v>0.56330557026762063</v>
      </c>
      <c r="F4928" s="16">
        <f>'Monte Carlo Inputs'!$C$17*(1+$D4928)</f>
        <v>2644.2031452563247</v>
      </c>
      <c r="G4928" s="16">
        <f t="shared" ref="G4928:J4928" si="4922">F4928*(1+$D4928)</f>
        <v>2878.3542354713427</v>
      </c>
      <c r="H4928" s="16">
        <f t="shared" si="4922"/>
        <v>3133.2400158886776</v>
      </c>
      <c r="I4928" s="16">
        <f t="shared" si="4922"/>
        <v>3410.6965974458922</v>
      </c>
      <c r="J4928" s="16">
        <f t="shared" si="4922"/>
        <v>3712.7226834965504</v>
      </c>
      <c r="K4928" s="16">
        <f>F4928*$E4928*(1-'Monte Carlo Inputs'!$C$11)+F4928*'Monte Carlo Inputs'!$C$12-F4928*'Monte Carlo Inputs'!$C$13-'Monte Carlo Inputs'!$C$14*(F4928-'Monte Carlo Inputs'!$C$17)</f>
        <v>1164.73314984188</v>
      </c>
      <c r="L4928" s="16">
        <f>G4928*$E4928*(1-'Monte Carlo Inputs'!$C$11)+G4928*'Monte Carlo Inputs'!$C$12-G4928*'Monte Carlo Inputs'!$C$13-'Monte Carlo Inputs'!$C$14*(G4928-F4928)</f>
        <v>1267.8733103603001</v>
      </c>
      <c r="M4928" s="16">
        <f>H4928*$E4928*(1-'Monte Carlo Inputs'!$C$11)+H4928*'Monte Carlo Inputs'!$C$12-H4928*'Monte Carlo Inputs'!$C$13-'Monte Carlo Inputs'!$C$14*(H4928-G4928)</f>
        <v>1380.1468013014091</v>
      </c>
      <c r="N4928" s="16">
        <f>I4928*$E4928*(1-'Monte Carlo Inputs'!$C$11)+I4928*'Monte Carlo Inputs'!$C$12-I4928*'Monte Carlo Inputs'!$C$13-'Monte Carlo Inputs'!$C$14*(I4928-H4928)</f>
        <v>1502.362402913277</v>
      </c>
      <c r="O4928" s="16">
        <f>J4928*$E4928*(1-'Monte Carlo Inputs'!$C$11)+J4928*'Monte Carlo Inputs'!$C$12-J4928*'Monte Carlo Inputs'!$C$13-'Monte Carlo Inputs'!$C$14*(J4928-I4928)</f>
        <v>1635.4005150459577</v>
      </c>
    </row>
    <row r="4929" spans="1:15">
      <c r="A4929">
        <v>4925</v>
      </c>
      <c r="B4929" s="39">
        <v>-0.75852497957416853</v>
      </c>
      <c r="C4929" s="39">
        <v>-0.79981866530741275</v>
      </c>
      <c r="D4929" s="29">
        <f>'Monte Carlo Inputs'!$C$6+'Monte Carlo Inputs'!$D$6*B4929</f>
        <v>7.7169432116160924E-2</v>
      </c>
      <c r="E4929" s="29">
        <f>'Monte Carlo Inputs'!$C$7+'Monte Carlo Inputs'!$D$7*C4929</f>
        <v>0.55419482335319969</v>
      </c>
      <c r="F4929" s="16">
        <f>'Monte Carlo Inputs'!$C$17*(1+$D4929)</f>
        <v>2616.5522675533666</v>
      </c>
      <c r="G4929" s="16">
        <f t="shared" ref="G4929:J4929" si="4923">F4929*(1+$D4929)</f>
        <v>2818.4701201427129</v>
      </c>
      <c r="H4929" s="16">
        <f t="shared" si="4923"/>
        <v>3035.9698587504936</v>
      </c>
      <c r="I4929" s="16">
        <f t="shared" si="4923"/>
        <v>3270.2539286720503</v>
      </c>
      <c r="J4929" s="16">
        <f t="shared" si="4923"/>
        <v>3522.6175672233167</v>
      </c>
      <c r="K4929" s="16">
        <f>F4929*$E4929*(1-'Monte Carlo Inputs'!$C$11)+F4929*'Monte Carlo Inputs'!$C$12-F4929*'Monte Carlo Inputs'!$C$13-'Monte Carlo Inputs'!$C$14*(F4929-'Monte Carlo Inputs'!$C$17)</f>
        <v>1135.1645116108321</v>
      </c>
      <c r="L4929" s="16">
        <f>G4929*$E4929*(1-'Monte Carlo Inputs'!$C$11)+G4929*'Monte Carlo Inputs'!$C$12-G4929*'Monte Carlo Inputs'!$C$13-'Monte Carlo Inputs'!$C$14*(G4929-F4929)</f>
        <v>1222.7645123302593</v>
      </c>
      <c r="M4929" s="16">
        <f>H4929*$E4929*(1-'Monte Carlo Inputs'!$C$11)+H4929*'Monte Carlo Inputs'!$C$12-H4929*'Monte Carlo Inputs'!$C$13-'Monte Carlo Inputs'!$C$14*(H4929-G4929)</f>
        <v>1317.1245553585798</v>
      </c>
      <c r="N4929" s="16">
        <f>I4929*$E4929*(1-'Monte Carlo Inputs'!$C$11)+I4929*'Monte Carlo Inputs'!$C$12-I4929*'Monte Carlo Inputs'!$C$13-'Monte Carlo Inputs'!$C$14*(I4929-H4929)</f>
        <v>1418.7663093218521</v>
      </c>
      <c r="O4929" s="16">
        <f>J4929*$E4929*(1-'Monte Carlo Inputs'!$C$11)+J4929*'Monte Carlo Inputs'!$C$12-J4929*'Monte Carlo Inputs'!$C$13-'Monte Carlo Inputs'!$C$14*(J4929-I4929)</f>
        <v>1528.2516997177609</v>
      </c>
    </row>
    <row r="4930" spans="1:15">
      <c r="A4930">
        <v>4926</v>
      </c>
      <c r="B4930" s="39">
        <v>-1.2341058045934137</v>
      </c>
      <c r="C4930" s="39">
        <v>-1.5974394135722287</v>
      </c>
      <c r="D4930" s="29">
        <f>'Monte Carlo Inputs'!$C$6+'Monte Carlo Inputs'!$D$6*B4930</f>
        <v>4.6359286520028034E-2</v>
      </c>
      <c r="E4930" s="29">
        <f>'Monte Carlo Inputs'!$C$7+'Monte Carlo Inputs'!$D$7*C4930</f>
        <v>0.52564647610846693</v>
      </c>
      <c r="F4930" s="16">
        <f>'Monte Carlo Inputs'!$C$17*(1+$D4930)</f>
        <v>2541.7113428858001</v>
      </c>
      <c r="G4930" s="16">
        <f t="shared" ref="G4930:J4930" si="4924">F4930*(1+$D4930)</f>
        <v>2659.5432672818479</v>
      </c>
      <c r="H4930" s="16">
        <f t="shared" si="4924"/>
        <v>2782.8377956221784</v>
      </c>
      <c r="I4930" s="16">
        <f t="shared" si="4924"/>
        <v>2911.84817032819</v>
      </c>
      <c r="J4930" s="16">
        <f t="shared" si="4924"/>
        <v>3046.8393739592539</v>
      </c>
      <c r="K4930" s="16">
        <f>F4930*$E4930*(1-'Monte Carlo Inputs'!$C$11)+F4930*'Monte Carlo Inputs'!$C$12-F4930*'Monte Carlo Inputs'!$C$13-'Monte Carlo Inputs'!$C$14*(F4930-'Monte Carlo Inputs'!$C$17)</f>
        <v>1049.8979027738978</v>
      </c>
      <c r="L4930" s="16">
        <f>G4930*$E4930*(1-'Monte Carlo Inputs'!$C$11)+G4930*'Monte Carlo Inputs'!$C$12-G4930*'Monte Carlo Inputs'!$C$13-'Monte Carlo Inputs'!$C$14*(G4930-F4930)</f>
        <v>1098.5704204653691</v>
      </c>
      <c r="M4930" s="16">
        <f>H4930*$E4930*(1-'Monte Carlo Inputs'!$C$11)+H4930*'Monte Carlo Inputs'!$C$12-H4930*'Monte Carlo Inputs'!$C$13-'Monte Carlo Inputs'!$C$14*(H4930-G4930)</f>
        <v>1149.4993613501508</v>
      </c>
      <c r="N4930" s="16">
        <f>I4930*$E4930*(1-'Monte Carlo Inputs'!$C$11)+I4930*'Monte Carlo Inputs'!$C$12-I4930*'Monte Carlo Inputs'!$C$13-'Monte Carlo Inputs'!$C$14*(I4930-H4930)</f>
        <v>1202.7893315975718</v>
      </c>
      <c r="O4930" s="16">
        <f>J4930*$E4930*(1-'Monte Carlo Inputs'!$C$11)+J4930*'Monte Carlo Inputs'!$C$12-J4930*'Monte Carlo Inputs'!$C$13-'Monte Carlo Inputs'!$C$14*(J4930-I4930)</f>
        <v>1258.5497868443367</v>
      </c>
    </row>
    <row r="4931" spans="1:15">
      <c r="A4931">
        <v>4927</v>
      </c>
      <c r="B4931" s="39">
        <v>0.82259976997481565</v>
      </c>
      <c r="C4931" s="39">
        <v>-1.3843925664937524</v>
      </c>
      <c r="D4931" s="29">
        <f>'Monte Carlo Inputs'!$C$6+'Monte Carlo Inputs'!$D$6*B4931</f>
        <v>0.1796014082945151</v>
      </c>
      <c r="E4931" s="29">
        <f>'Monte Carlo Inputs'!$C$7+'Monte Carlo Inputs'!$D$7*C4931</f>
        <v>0.53327182359726188</v>
      </c>
      <c r="F4931" s="16">
        <f>'Monte Carlo Inputs'!$C$17*(1+$D4931)</f>
        <v>2865.3697808882066</v>
      </c>
      <c r="G4931" s="16">
        <f t="shared" ref="G4931:J4931" si="4925">F4931*(1+$D4931)</f>
        <v>3379.9942288202742</v>
      </c>
      <c r="H4931" s="16">
        <f t="shared" si="4925"/>
        <v>3987.0459523437285</v>
      </c>
      <c r="I4931" s="16">
        <f t="shared" si="4925"/>
        <v>4703.1250203196078</v>
      </c>
      <c r="J4931" s="16">
        <f t="shared" si="4925"/>
        <v>5547.8128973541789</v>
      </c>
      <c r="K4931" s="16">
        <f>F4931*$E4931*(1-'Monte Carlo Inputs'!$C$11)+F4931*'Monte Carlo Inputs'!$C$12-F4931*'Monte Carlo Inputs'!$C$13-'Monte Carlo Inputs'!$C$14*(F4931-'Monte Carlo Inputs'!$C$17)</f>
        <v>1204.3233664151207</v>
      </c>
      <c r="L4931" s="16">
        <f>G4931*$E4931*(1-'Monte Carlo Inputs'!$C$11)+G4931*'Monte Carlo Inputs'!$C$12-G4931*'Monte Carlo Inputs'!$C$13-'Monte Carlo Inputs'!$C$14*(G4931-F4931)</f>
        <v>1420.6215390652674</v>
      </c>
      <c r="M4931" s="16">
        <f>H4931*$E4931*(1-'Monte Carlo Inputs'!$C$11)+H4931*'Monte Carlo Inputs'!$C$12-H4931*'Monte Carlo Inputs'!$C$13-'Monte Carlo Inputs'!$C$14*(H4931-G4931)</f>
        <v>1675.7671681349107</v>
      </c>
      <c r="N4931" s="16">
        <f>I4931*$E4931*(1-'Monte Carlo Inputs'!$C$11)+I4931*'Monte Carlo Inputs'!$C$12-I4931*'Monte Carlo Inputs'!$C$13-'Monte Carlo Inputs'!$C$14*(I4931-H4931)</f>
        <v>1976.7373115056519</v>
      </c>
      <c r="O4931" s="16">
        <f>J4931*$E4931*(1-'Monte Carlo Inputs'!$C$11)+J4931*'Monte Carlo Inputs'!$C$12-J4931*'Monte Carlo Inputs'!$C$13-'Monte Carlo Inputs'!$C$14*(J4931-I4931)</f>
        <v>2331.7621164803809</v>
      </c>
    </row>
    <row r="4932" spans="1:15">
      <c r="A4932">
        <v>4928</v>
      </c>
      <c r="B4932" s="39">
        <v>1.4254669842644796</v>
      </c>
      <c r="C4932" s="39">
        <v>-9.3010863922338594E-2</v>
      </c>
      <c r="D4932" s="29">
        <f>'Monte Carlo Inputs'!$C$6+'Monte Carlo Inputs'!$D$6*B4932</f>
        <v>0.21865770676207413</v>
      </c>
      <c r="E4932" s="29">
        <f>'Monte Carlo Inputs'!$C$7+'Monte Carlo Inputs'!$D$7*C4932</f>
        <v>0.57949280437127604</v>
      </c>
      <c r="F4932" s="16">
        <f>'Monte Carlo Inputs'!$C$17*(1+$D4932)</f>
        <v>2960.2414354957546</v>
      </c>
      <c r="G4932" s="16">
        <f t="shared" ref="G4932:J4932" si="4926">F4932*(1+$D4932)</f>
        <v>3607.5210392433264</v>
      </c>
      <c r="H4932" s="16">
        <f t="shared" si="4926"/>
        <v>4396.3333167802066</v>
      </c>
      <c r="I4932" s="16">
        <f t="shared" si="4926"/>
        <v>5357.6254779890696</v>
      </c>
      <c r="J4932" s="16">
        <f t="shared" si="4926"/>
        <v>6529.1115786962209</v>
      </c>
      <c r="K4932" s="16">
        <f>F4932*$E4932*(1-'Monte Carlo Inputs'!$C$11)+F4932*'Monte Carlo Inputs'!$C$12-F4932*'Monte Carlo Inputs'!$C$13-'Monte Carlo Inputs'!$C$14*(F4932-'Monte Carlo Inputs'!$C$17)</f>
        <v>1342.9076099242977</v>
      </c>
      <c r="L4932" s="16">
        <f>G4932*$E4932*(1-'Monte Carlo Inputs'!$C$11)+G4932*'Monte Carlo Inputs'!$C$12-G4932*'Monte Carlo Inputs'!$C$13-'Monte Carlo Inputs'!$C$14*(G4932-F4932)</f>
        <v>1636.5447083036827</v>
      </c>
      <c r="M4932" s="16">
        <f>H4932*$E4932*(1-'Monte Carlo Inputs'!$C$11)+H4932*'Monte Carlo Inputs'!$C$12-H4932*'Monte Carlo Inputs'!$C$13-'Monte Carlo Inputs'!$C$14*(H4932-G4932)</f>
        <v>1994.3878212349737</v>
      </c>
      <c r="N4932" s="16">
        <f>I4932*$E4932*(1-'Monte Carlo Inputs'!$C$11)+I4932*'Monte Carlo Inputs'!$C$12-I4932*'Monte Carlo Inputs'!$C$13-'Monte Carlo Inputs'!$C$14*(I4932-H4932)</f>
        <v>2430.4760886204222</v>
      </c>
      <c r="O4932" s="16">
        <f>J4932*$E4932*(1-'Monte Carlo Inputs'!$C$11)+J4932*'Monte Carlo Inputs'!$C$12-J4932*'Monte Carlo Inputs'!$C$13-'Monte Carlo Inputs'!$C$14*(J4932-I4932)</f>
        <v>2961.9184164982198</v>
      </c>
    </row>
    <row r="4933" spans="1:15">
      <c r="A4933">
        <v>4929</v>
      </c>
      <c r="B4933" s="39">
        <v>0.3977598935409693</v>
      </c>
      <c r="C4933" s="39">
        <v>1.4738824681522291</v>
      </c>
      <c r="D4933" s="29">
        <f>'Monte Carlo Inputs'!$C$6+'Monte Carlo Inputs'!$D$6*B4933</f>
        <v>0.152078476840245</v>
      </c>
      <c r="E4933" s="29">
        <f>'Monte Carlo Inputs'!$C$7+'Monte Carlo Inputs'!$D$7*C4933</f>
        <v>0.63557486471992397</v>
      </c>
      <c r="F4933" s="16">
        <f>'Monte Carlo Inputs'!$C$17*(1+$D4933)</f>
        <v>2798.5138280926394</v>
      </c>
      <c r="G4933" s="16">
        <f t="shared" ref="G4933:J4933" si="4927">F4933*(1+$D4933)</f>
        <v>3224.1075484853313</v>
      </c>
      <c r="H4933" s="16">
        <f t="shared" si="4927"/>
        <v>3714.4249136281169</v>
      </c>
      <c r="I4933" s="16">
        <f t="shared" si="4927"/>
        <v>4279.3089968301392</v>
      </c>
      <c r="J4933" s="16">
        <f t="shared" si="4927"/>
        <v>4930.0997909968237</v>
      </c>
      <c r="K4933" s="16">
        <f>F4933*$E4933*(1-'Monte Carlo Inputs'!$C$11)+F4933*'Monte Carlo Inputs'!$C$12-F4933*'Monte Carlo Inputs'!$C$13-'Monte Carlo Inputs'!$C$14*(F4933-'Monte Carlo Inputs'!$C$17)</f>
        <v>1378.9943706492518</v>
      </c>
      <c r="L4933" s="16">
        <f>G4933*$E4933*(1-'Monte Carlo Inputs'!$C$11)+G4933*'Monte Carlo Inputs'!$C$12-G4933*'Monte Carlo Inputs'!$C$13-'Monte Carlo Inputs'!$C$14*(G4933-F4933)</f>
        <v>1588.7097341088624</v>
      </c>
      <c r="M4933" s="16">
        <f>H4933*$E4933*(1-'Monte Carlo Inputs'!$C$11)+H4933*'Monte Carlo Inputs'!$C$12-H4933*'Monte Carlo Inputs'!$C$13-'Monte Carlo Inputs'!$C$14*(H4933-G4933)</f>
        <v>1830.3182906134086</v>
      </c>
      <c r="N4933" s="16">
        <f>I4933*$E4933*(1-'Monte Carlo Inputs'!$C$11)+I4933*'Monte Carlo Inputs'!$C$12-I4933*'Monte Carlo Inputs'!$C$13-'Monte Carlo Inputs'!$C$14*(I4933-H4933)</f>
        <v>2108.6703083827369</v>
      </c>
      <c r="O4933" s="16">
        <f>J4933*$E4933*(1-'Monte Carlo Inputs'!$C$11)+J4933*'Monte Carlo Inputs'!$C$12-J4933*'Monte Carlo Inputs'!$C$13-'Monte Carlo Inputs'!$C$14*(J4933-I4933)</f>
        <v>2429.3536770398332</v>
      </c>
    </row>
    <row r="4934" spans="1:15">
      <c r="A4934">
        <v>4930</v>
      </c>
      <c r="B4934" s="39">
        <v>-0.40141104113373943</v>
      </c>
      <c r="C4934" s="39">
        <v>0.1270361705413601</v>
      </c>
      <c r="D4934" s="29">
        <f>'Monte Carlo Inputs'!$C$6+'Monte Carlo Inputs'!$D$6*B4934</f>
        <v>0.10030478968090886</v>
      </c>
      <c r="E4934" s="29">
        <f>'Monte Carlo Inputs'!$C$7+'Monte Carlo Inputs'!$D$7*C4934</f>
        <v>0.58736870173692191</v>
      </c>
      <c r="F4934" s="16">
        <f>'Monte Carlo Inputs'!$C$17*(1+$D4934)</f>
        <v>2672.7503646138962</v>
      </c>
      <c r="G4934" s="16">
        <f t="shared" ref="G4934:J4934" si="4928">F4934*(1+$D4934)</f>
        <v>2940.8400278060653</v>
      </c>
      <c r="H4934" s="16">
        <f t="shared" si="4928"/>
        <v>3235.820368280351</v>
      </c>
      <c r="I4934" s="16">
        <f t="shared" si="4928"/>
        <v>3560.3886497659128</v>
      </c>
      <c r="J4934" s="16">
        <f t="shared" si="4928"/>
        <v>3917.5126844629776</v>
      </c>
      <c r="K4934" s="16">
        <f>F4934*$E4934*(1-'Monte Carlo Inputs'!$C$11)+F4934*'Monte Carlo Inputs'!$C$12-F4934*'Monte Carlo Inputs'!$C$13-'Monte Carlo Inputs'!$C$14*(F4934-'Monte Carlo Inputs'!$C$17)</f>
        <v>1223.5120467906645</v>
      </c>
      <c r="L4934" s="16">
        <f>G4934*$E4934*(1-'Monte Carlo Inputs'!$C$11)+G4934*'Monte Carlo Inputs'!$C$12-G4934*'Monte Carlo Inputs'!$C$13-'Monte Carlo Inputs'!$C$14*(G4934-F4934)</f>
        <v>1346.2361653160601</v>
      </c>
      <c r="M4934" s="16">
        <f>H4934*$E4934*(1-'Monte Carlo Inputs'!$C$11)+H4934*'Monte Carlo Inputs'!$C$12-H4934*'Monte Carlo Inputs'!$C$13-'Monte Carlo Inputs'!$C$14*(H4934-G4934)</f>
        <v>1481.2701007389205</v>
      </c>
      <c r="N4934" s="16">
        <f>I4934*$E4934*(1-'Monte Carlo Inputs'!$C$11)+I4934*'Monte Carlo Inputs'!$C$12-I4934*'Monte Carlo Inputs'!$C$13-'Monte Carlo Inputs'!$C$14*(I4934-H4934)</f>
        <v>1629.8485866541569</v>
      </c>
      <c r="O4934" s="16">
        <f>J4934*$E4934*(1-'Monte Carlo Inputs'!$C$11)+J4934*'Monte Carlo Inputs'!$C$12-J4934*'Monte Carlo Inputs'!$C$13-'Monte Carlo Inputs'!$C$14*(J4934-I4934)</f>
        <v>1793.3302063502288</v>
      </c>
    </row>
    <row r="4935" spans="1:15">
      <c r="A4935">
        <v>4931</v>
      </c>
      <c r="B4935" s="39">
        <v>0.10433887330507979</v>
      </c>
      <c r="C4935" s="39">
        <v>-0.26168749358519633</v>
      </c>
      <c r="D4935" s="29">
        <f>'Monte Carlo Inputs'!$C$6+'Monte Carlo Inputs'!$D$6*B4935</f>
        <v>0.13306941701520311</v>
      </c>
      <c r="E4935" s="29">
        <f>'Monte Carlo Inputs'!$C$7+'Monte Carlo Inputs'!$D$7*C4935</f>
        <v>0.57345555044306251</v>
      </c>
      <c r="F4935" s="16">
        <f>'Monte Carlo Inputs'!$C$17*(1+$D4935)</f>
        <v>2752.3389208716303</v>
      </c>
      <c r="G4935" s="16">
        <f t="shared" ref="G4935:J4935" si="4929">F4935*(1+$D4935)</f>
        <v>3118.5910565002714</v>
      </c>
      <c r="H4935" s="16">
        <f t="shared" si="4929"/>
        <v>3533.5801502975892</v>
      </c>
      <c r="I4935" s="16">
        <f t="shared" si="4929"/>
        <v>4003.7916008741831</v>
      </c>
      <c r="J4935" s="16">
        <f t="shared" si="4929"/>
        <v>4536.5738150528778</v>
      </c>
      <c r="K4935" s="16">
        <f>F4935*$E4935*(1-'Monte Carlo Inputs'!$C$11)+F4935*'Monte Carlo Inputs'!$C$12-F4935*'Monte Carlo Inputs'!$C$13-'Monte Carlo Inputs'!$C$14*(F4935-'Monte Carlo Inputs'!$C$17)</f>
        <v>1233.9092991426828</v>
      </c>
      <c r="L4935" s="16">
        <f>G4935*$E4935*(1-'Monte Carlo Inputs'!$C$11)+G4935*'Monte Carlo Inputs'!$C$12-G4935*'Monte Carlo Inputs'!$C$13-'Monte Carlo Inputs'!$C$14*(G4935-F4935)</f>
        <v>1398.1048902292371</v>
      </c>
      <c r="M4935" s="16">
        <f>H4935*$E4935*(1-'Monte Carlo Inputs'!$C$11)+H4935*'Monte Carlo Inputs'!$C$12-H4935*'Monte Carlo Inputs'!$C$13-'Monte Carlo Inputs'!$C$14*(H4935-G4935)</f>
        <v>1584.1498928981464</v>
      </c>
      <c r="N4935" s="16">
        <f>I4935*$E4935*(1-'Monte Carlo Inputs'!$C$11)+I4935*'Monte Carlo Inputs'!$C$12-I4935*'Monte Carlo Inputs'!$C$13-'Monte Carlo Inputs'!$C$14*(I4935-H4935)</f>
        <v>1794.9517956107993</v>
      </c>
      <c r="O4935" s="16">
        <f>J4935*$E4935*(1-'Monte Carlo Inputs'!$C$11)+J4935*'Monte Carlo Inputs'!$C$12-J4935*'Monte Carlo Inputs'!$C$13-'Monte Carlo Inputs'!$C$14*(J4935-I4935)</f>
        <v>2033.8049846231206</v>
      </c>
    </row>
    <row r="4936" spans="1:15">
      <c r="A4936">
        <v>4932</v>
      </c>
      <c r="B4936" s="39">
        <v>-1.865536493117151</v>
      </c>
      <c r="C4936" s="39">
        <v>1.1667493582068909</v>
      </c>
      <c r="D4936" s="29">
        <f>'Monte Carlo Inputs'!$C$6+'Monte Carlo Inputs'!$D$6*B4936</f>
        <v>5.4525248849357777E-3</v>
      </c>
      <c r="E4936" s="29">
        <f>'Monte Carlo Inputs'!$C$7+'Monte Carlo Inputs'!$D$7*C4936</f>
        <v>0.62458199286679217</v>
      </c>
      <c r="F4936" s="16">
        <f>'Monte Carlo Inputs'!$C$17*(1+$D4936)</f>
        <v>2442.3447281979979</v>
      </c>
      <c r="G4936" s="16">
        <f t="shared" ref="G4936:J4936" si="4930">F4936*(1+$D4936)</f>
        <v>2455.6616736060892</v>
      </c>
      <c r="H4936" s="16">
        <f t="shared" si="4930"/>
        <v>2469.0512299904094</v>
      </c>
      <c r="I4936" s="16">
        <f t="shared" si="4930"/>
        <v>2482.5137932641132</v>
      </c>
      <c r="J4936" s="16">
        <f t="shared" si="4930"/>
        <v>2496.0497614990823</v>
      </c>
      <c r="K4936" s="16">
        <f>F4936*$E4936*(1-'Monte Carlo Inputs'!$C$11)+F4936*'Monte Carlo Inputs'!$C$12-F4936*'Monte Carlo Inputs'!$C$13-'Monte Carlo Inputs'!$C$14*(F4936-'Monte Carlo Inputs'!$C$17)</f>
        <v>1179.2015677117181</v>
      </c>
      <c r="L4936" s="16">
        <f>G4936*$E4936*(1-'Monte Carlo Inputs'!$C$11)+G4936*'Monte Carlo Inputs'!$C$12-G4936*'Monte Carlo Inputs'!$C$13-'Monte Carlo Inputs'!$C$14*(G4936-F4936)</f>
        <v>1185.6311936040217</v>
      </c>
      <c r="M4936" s="16">
        <f>H4936*$E4936*(1-'Monte Carlo Inputs'!$C$11)+H4936*'Monte Carlo Inputs'!$C$12-H4936*'Monte Carlo Inputs'!$C$13-'Monte Carlo Inputs'!$C$14*(H4936-G4936)</f>
        <v>1192.0958771915036</v>
      </c>
      <c r="N4936" s="16">
        <f>I4936*$E4936*(1-'Monte Carlo Inputs'!$C$11)+I4936*'Monte Carlo Inputs'!$C$12-I4936*'Monte Carlo Inputs'!$C$13-'Monte Carlo Inputs'!$C$14*(I4936-H4936)</f>
        <v>1198.5958096271195</v>
      </c>
      <c r="O4936" s="16">
        <f>J4936*$E4936*(1-'Monte Carlo Inputs'!$C$11)+J4936*'Monte Carlo Inputs'!$C$12-J4936*'Monte Carlo Inputs'!$C$13-'Monte Carlo Inputs'!$C$14*(J4936-I4936)</f>
        <v>1205.1311831060914</v>
      </c>
    </row>
    <row r="4937" spans="1:15">
      <c r="A4937">
        <v>4933</v>
      </c>
      <c r="B4937" s="39">
        <v>0.12058200369264004</v>
      </c>
      <c r="C4937" s="39">
        <v>-0.74326795627387143</v>
      </c>
      <c r="D4937" s="29">
        <f>'Monte Carlo Inputs'!$C$6+'Monte Carlo Inputs'!$D$6*B4937</f>
        <v>0.13412171598490494</v>
      </c>
      <c r="E4937" s="29">
        <f>'Monte Carlo Inputs'!$C$7+'Monte Carlo Inputs'!$D$7*C4937</f>
        <v>0.55621887962547889</v>
      </c>
      <c r="F4937" s="16">
        <f>'Monte Carlo Inputs'!$C$17*(1+$D4937)</f>
        <v>2754.895060298933</v>
      </c>
      <c r="G4937" s="16">
        <f t="shared" ref="G4937:J4937" si="4931">F4937*(1+$D4937)</f>
        <v>3124.3863131445637</v>
      </c>
      <c r="H4937" s="16">
        <f t="shared" si="4931"/>
        <v>3543.4343668632628</v>
      </c>
      <c r="I4937" s="16">
        <f t="shared" si="4931"/>
        <v>4018.6858646268483</v>
      </c>
      <c r="J4937" s="16">
        <f t="shared" si="4931"/>
        <v>4557.6789087948819</v>
      </c>
      <c r="K4937" s="16">
        <f>F4937*$E4937*(1-'Monte Carlo Inputs'!$C$11)+F4937*'Monte Carlo Inputs'!$C$12-F4937*'Monte Carlo Inputs'!$C$13-'Monte Carlo Inputs'!$C$14*(F4937-'Monte Carlo Inputs'!$C$17)</f>
        <v>1201.303864339787</v>
      </c>
      <c r="L4937" s="16">
        <f>G4937*$E4937*(1-'Monte Carlo Inputs'!$C$11)+G4937*'Monte Carlo Inputs'!$C$12-G4937*'Monte Carlo Inputs'!$C$13-'Monte Carlo Inputs'!$C$14*(G4937-F4937)</f>
        <v>1362.4248000443367</v>
      </c>
      <c r="M4937" s="16">
        <f>H4937*$E4937*(1-'Monte Carlo Inputs'!$C$11)+H4937*'Monte Carlo Inputs'!$C$12-H4937*'Monte Carlo Inputs'!$C$13-'Monte Carlo Inputs'!$C$14*(H4937-G4937)</f>
        <v>1545.1555521266737</v>
      </c>
      <c r="N4937" s="16">
        <f>I4937*$E4937*(1-'Monte Carlo Inputs'!$C$11)+I4937*'Monte Carlo Inputs'!$C$12-I4937*'Monte Carlo Inputs'!$C$13-'Monte Carlo Inputs'!$C$14*(I4937-H4937)</f>
        <v>1752.3944662415063</v>
      </c>
      <c r="O4937" s="16">
        <f>J4937*$E4937*(1-'Monte Carlo Inputs'!$C$11)+J4937*'Monte Carlo Inputs'!$C$12-J4937*'Monte Carlo Inputs'!$C$13-'Monte Carlo Inputs'!$C$14*(J4937-I4937)</f>
        <v>1987.4286191362685</v>
      </c>
    </row>
    <row r="4938" spans="1:15">
      <c r="A4938">
        <v>4934</v>
      </c>
      <c r="B4938" s="39">
        <v>-1.6689350313791305</v>
      </c>
      <c r="C4938" s="39">
        <v>0.92850229477812363</v>
      </c>
      <c r="D4938" s="29">
        <f>'Monte Carlo Inputs'!$C$6+'Monte Carlo Inputs'!$D$6*B4938</f>
        <v>1.8189202526040935E-2</v>
      </c>
      <c r="E4938" s="29">
        <f>'Monte Carlo Inputs'!$C$7+'Monte Carlo Inputs'!$D$7*C4938</f>
        <v>0.61605468222248061</v>
      </c>
      <c r="F4938" s="16">
        <f>'Monte Carlo Inputs'!$C$17*(1+$D4938)</f>
        <v>2473.2833918560063</v>
      </c>
      <c r="G4938" s="16">
        <f t="shared" ref="G4938:J4938" si="4932">F4938*(1+$D4938)</f>
        <v>2518.2704443747684</v>
      </c>
      <c r="H4938" s="16">
        <f t="shared" si="4932"/>
        <v>2564.075775502844</v>
      </c>
      <c r="I4938" s="16">
        <f t="shared" si="4932"/>
        <v>2610.7142690755804</v>
      </c>
      <c r="J4938" s="16">
        <f t="shared" si="4932"/>
        <v>2658.2010796534209</v>
      </c>
      <c r="K4938" s="16">
        <f>F4938*$E4938*(1-'Monte Carlo Inputs'!$C$11)+F4938*'Monte Carlo Inputs'!$C$12-F4938*'Monte Carlo Inputs'!$C$13-'Monte Carlo Inputs'!$C$14*(F4938-'Monte Carlo Inputs'!$C$17)</f>
        <v>1179.6476577762533</v>
      </c>
      <c r="L4938" s="16">
        <f>G4938*$E4938*(1-'Monte Carlo Inputs'!$C$11)+G4938*'Monte Carlo Inputs'!$C$12-G4938*'Monte Carlo Inputs'!$C$13-'Monte Carlo Inputs'!$C$14*(G4938-F4938)</f>
        <v>1201.1045079329153</v>
      </c>
      <c r="M4938" s="16">
        <f>H4938*$E4938*(1-'Monte Carlo Inputs'!$C$11)+H4938*'Monte Carlo Inputs'!$C$12-H4938*'Monte Carlo Inputs'!$C$13-'Monte Carlo Inputs'!$C$14*(H4938-G4938)</f>
        <v>1222.9516410826477</v>
      </c>
      <c r="N4938" s="16">
        <f>I4938*$E4938*(1-'Monte Carlo Inputs'!$C$11)+I4938*'Monte Carlo Inputs'!$C$12-I4938*'Monte Carlo Inputs'!$C$13-'Monte Carlo Inputs'!$C$14*(I4938-H4938)</f>
        <v>1245.1961561618539</v>
      </c>
      <c r="O4938" s="16">
        <f>J4938*$E4938*(1-'Monte Carlo Inputs'!$C$11)+J4938*'Monte Carlo Inputs'!$C$12-J4938*'Monte Carlo Inputs'!$C$13-'Monte Carlo Inputs'!$C$14*(J4938-I4938)</f>
        <v>1267.8452812309297</v>
      </c>
    </row>
    <row r="4939" spans="1:15">
      <c r="A4939">
        <v>4935</v>
      </c>
      <c r="B4939" s="39">
        <v>-0.525903893216499</v>
      </c>
      <c r="C4939" s="39">
        <v>0.28456577741508343</v>
      </c>
      <c r="D4939" s="29">
        <f>'Monte Carlo Inputs'!$C$6+'Monte Carlo Inputs'!$D$6*B4939</f>
        <v>9.2239614012414567E-2</v>
      </c>
      <c r="E4939" s="29">
        <f>'Monte Carlo Inputs'!$C$7+'Monte Carlo Inputs'!$D$7*C4939</f>
        <v>0.59300698274721508</v>
      </c>
      <c r="F4939" s="16">
        <f>'Monte Carlo Inputs'!$C$17*(1+$D4939)</f>
        <v>2653.1592463975567</v>
      </c>
      <c r="G4939" s="16">
        <f t="shared" ref="G4939:J4939" si="4933">F4939*(1+$D4939)</f>
        <v>2897.8856311987361</v>
      </c>
      <c r="H4939" s="16">
        <f t="shared" si="4933"/>
        <v>3165.1854832726299</v>
      </c>
      <c r="I4939" s="16">
        <f t="shared" si="4933"/>
        <v>3457.1409705273954</v>
      </c>
      <c r="J4939" s="16">
        <f t="shared" si="4933"/>
        <v>3776.0263192353468</v>
      </c>
      <c r="K4939" s="16">
        <f>F4939*$E4939*(1-'Monte Carlo Inputs'!$C$11)+F4939*'Monte Carlo Inputs'!$C$12-F4939*'Monte Carlo Inputs'!$C$13-'Monte Carlo Inputs'!$C$14*(F4939-'Monte Carlo Inputs'!$C$17)</f>
        <v>1224.8898958616696</v>
      </c>
      <c r="L4939" s="16">
        <f>G4939*$E4939*(1-'Monte Carlo Inputs'!$C$11)+G4939*'Monte Carlo Inputs'!$C$12-G4939*'Monte Carlo Inputs'!$C$13-'Monte Carlo Inputs'!$C$14*(G4939-F4939)</f>
        <v>1337.8732670636568</v>
      </c>
      <c r="M4939" s="16">
        <f>H4939*$E4939*(1-'Monte Carlo Inputs'!$C$11)+H4939*'Monte Carlo Inputs'!$C$12-H4939*'Monte Carlo Inputs'!$C$13-'Monte Carlo Inputs'!$C$14*(H4939-G4939)</f>
        <v>1461.2781808151369</v>
      </c>
      <c r="N4939" s="16">
        <f>I4939*$E4939*(1-'Monte Carlo Inputs'!$C$11)+I4939*'Monte Carlo Inputs'!$C$12-I4939*'Monte Carlo Inputs'!$C$13-'Monte Carlo Inputs'!$C$14*(I4939-H4939)</f>
        <v>1596.0659161782885</v>
      </c>
      <c r="O4939" s="16">
        <f>J4939*$E4939*(1-'Monte Carlo Inputs'!$C$11)+J4939*'Monte Carlo Inputs'!$C$12-J4939*'Monte Carlo Inputs'!$C$13-'Monte Carlo Inputs'!$C$14*(J4939-I4939)</f>
        <v>1743.2864202249445</v>
      </c>
    </row>
    <row r="4940" spans="1:15">
      <c r="A4940">
        <v>4936</v>
      </c>
      <c r="B4940" s="39">
        <v>-1.3310414115220419</v>
      </c>
      <c r="C4940" s="39">
        <v>-0.52707387612611034</v>
      </c>
      <c r="D4940" s="29">
        <f>'Monte Carlo Inputs'!$C$6+'Monte Carlo Inputs'!$D$6*B4940</f>
        <v>4.0079386225898878E-2</v>
      </c>
      <c r="E4940" s="29">
        <f>'Monte Carlo Inputs'!$C$7+'Monte Carlo Inputs'!$D$7*C4940</f>
        <v>0.56395687250710924</v>
      </c>
      <c r="F4940" s="16">
        <f>'Monte Carlo Inputs'!$C$17*(1+$D4940)</f>
        <v>2526.4568370813313</v>
      </c>
      <c r="G4940" s="16">
        <f t="shared" ref="G4940:J4940" si="4934">F4940*(1+$D4940)</f>
        <v>2627.7156764377764</v>
      </c>
      <c r="H4940" s="16">
        <f t="shared" si="4934"/>
        <v>2733.0329079255748</v>
      </c>
      <c r="I4940" s="16">
        <f t="shared" si="4934"/>
        <v>2842.5711894104152</v>
      </c>
      <c r="J4940" s="16">
        <f t="shared" si="4934"/>
        <v>2956.4996979854077</v>
      </c>
      <c r="K4940" s="16">
        <f>F4940*$E4940*(1-'Monte Carlo Inputs'!$C$11)+F4940*'Monte Carlo Inputs'!$C$12-F4940*'Monte Carlo Inputs'!$C$13-'Monte Carlo Inputs'!$C$14*(F4940-'Monte Carlo Inputs'!$C$17)</f>
        <v>1112.2252210904394</v>
      </c>
      <c r="L4940" s="16">
        <f>G4940*$E4940*(1-'Monte Carlo Inputs'!$C$11)+G4940*'Monte Carlo Inputs'!$C$12-G4940*'Monte Carlo Inputs'!$C$13-'Monte Carlo Inputs'!$C$14*(G4940-F4940)</f>
        <v>1156.8025252967084</v>
      </c>
      <c r="M4940" s="16">
        <f>H4940*$E4940*(1-'Monte Carlo Inputs'!$C$11)+H4940*'Monte Carlo Inputs'!$C$12-H4940*'Monte Carlo Inputs'!$C$13-'Monte Carlo Inputs'!$C$14*(H4940-G4940)</f>
        <v>1203.1664604951707</v>
      </c>
      <c r="N4940" s="16">
        <f>I4940*$E4940*(1-'Monte Carlo Inputs'!$C$11)+I4940*'Monte Carlo Inputs'!$C$12-I4940*'Monte Carlo Inputs'!$C$13-'Monte Carlo Inputs'!$C$14*(I4940-H4940)</f>
        <v>1251.388633759404</v>
      </c>
      <c r="O4940" s="16">
        <f>J4940*$E4940*(1-'Monte Carlo Inputs'!$C$11)+J4940*'Monte Carlo Inputs'!$C$12-J4940*'Monte Carlo Inputs'!$C$13-'Monte Carlo Inputs'!$C$14*(J4940-I4940)</f>
        <v>1301.543522130547</v>
      </c>
    </row>
    <row r="4941" spans="1:15">
      <c r="A4941">
        <v>4937</v>
      </c>
      <c r="B4941" s="39">
        <v>-0.66564459491424088</v>
      </c>
      <c r="C4941" s="39">
        <v>1.1745839865405061</v>
      </c>
      <c r="D4941" s="29">
        <f>'Monte Carlo Inputs'!$C$6+'Monte Carlo Inputs'!$D$6*B4941</f>
        <v>8.3186617889538975E-2</v>
      </c>
      <c r="E4941" s="29">
        <f>'Monte Carlo Inputs'!$C$7+'Monte Carlo Inputs'!$D$7*C4941</f>
        <v>0.6248624089551249</v>
      </c>
      <c r="F4941" s="16">
        <f>'Monte Carlo Inputs'!$C$17*(1+$D4941)</f>
        <v>2631.1686135154796</v>
      </c>
      <c r="G4941" s="16">
        <f t="shared" ref="G4941:J4941" si="4935">F4941*(1+$D4941)</f>
        <v>2850.04663157094</v>
      </c>
      <c r="H4941" s="16">
        <f t="shared" si="4935"/>
        <v>3087.1323716787997</v>
      </c>
      <c r="I4941" s="16">
        <f t="shared" si="4935"/>
        <v>3343.9404726560706</v>
      </c>
      <c r="J4941" s="16">
        <f t="shared" si="4935"/>
        <v>3622.1115710002759</v>
      </c>
      <c r="K4941" s="16">
        <f>F4941*$E4941*(1-'Monte Carlo Inputs'!$C$11)+F4941*'Monte Carlo Inputs'!$C$12-F4941*'Monte Carlo Inputs'!$C$13-'Monte Carlo Inputs'!$C$14*(F4941-'Monte Carlo Inputs'!$C$17)</f>
        <v>1274.0418407806626</v>
      </c>
      <c r="L4941" s="16">
        <f>G4941*$E4941*(1-'Monte Carlo Inputs'!$C$11)+G4941*'Monte Carlo Inputs'!$C$12-G4941*'Monte Carlo Inputs'!$C$13-'Monte Carlo Inputs'!$C$14*(G4941-F4941)</f>
        <v>1380.0250725649682</v>
      </c>
      <c r="M4941" s="16">
        <f>H4941*$E4941*(1-'Monte Carlo Inputs'!$C$11)+H4941*'Monte Carlo Inputs'!$C$12-H4941*'Monte Carlo Inputs'!$C$13-'Monte Carlo Inputs'!$C$14*(H4941-G4941)</f>
        <v>1494.8246909544141</v>
      </c>
      <c r="N4941" s="16">
        <f>I4941*$E4941*(1-'Monte Carlo Inputs'!$C$11)+I4941*'Monte Carlo Inputs'!$C$12-I4941*'Monte Carlo Inputs'!$C$13-'Monte Carlo Inputs'!$C$14*(I4941-H4941)</f>
        <v>1619.1741013326869</v>
      </c>
      <c r="O4941" s="16">
        <f>J4941*$E4941*(1-'Monte Carlo Inputs'!$C$11)+J4941*'Monte Carlo Inputs'!$C$12-J4941*'Monte Carlo Inputs'!$C$13-'Monte Carlo Inputs'!$C$14*(J4941-I4941)</f>
        <v>1753.8677185968872</v>
      </c>
    </row>
    <row r="4942" spans="1:15">
      <c r="A4942">
        <v>4938</v>
      </c>
      <c r="B4942" s="39">
        <v>1.3411852112195004</v>
      </c>
      <c r="C4942" s="39">
        <v>0.78862192090175032</v>
      </c>
      <c r="D4942" s="29">
        <f>'Monte Carlo Inputs'!$C$6+'Monte Carlo Inputs'!$D$6*B4942</f>
        <v>0.21319757556668589</v>
      </c>
      <c r="E4942" s="29">
        <f>'Monte Carlo Inputs'!$C$7+'Monte Carlo Inputs'!$D$7*C4942</f>
        <v>0.61104810046688673</v>
      </c>
      <c r="F4942" s="16">
        <f>'Monte Carlo Inputs'!$C$17*(1+$D4942)</f>
        <v>2946.9782308090371</v>
      </c>
      <c r="G4942" s="16">
        <f t="shared" ref="G4942:J4942" si="4936">F4942*(1+$D4942)</f>
        <v>3575.2668448653253</v>
      </c>
      <c r="H4942" s="16">
        <f t="shared" si="4936"/>
        <v>4337.5050681945677</v>
      </c>
      <c r="I4942" s="16">
        <f t="shared" si="4936"/>
        <v>5262.2506327418623</v>
      </c>
      <c r="J4942" s="16">
        <f t="shared" si="4936"/>
        <v>6384.1497096666862</v>
      </c>
      <c r="K4942" s="16">
        <f>F4942*$E4942*(1-'Monte Carlo Inputs'!$C$11)+F4942*'Monte Carlo Inputs'!$C$12-F4942*'Monte Carlo Inputs'!$C$13-'Monte Carlo Inputs'!$C$14*(F4942-'Monte Carlo Inputs'!$C$17)</f>
        <v>1402.8794892087021</v>
      </c>
      <c r="L4942" s="16">
        <f>G4942*$E4942*(1-'Monte Carlo Inputs'!$C$11)+G4942*'Monte Carlo Inputs'!$C$12-G4942*'Monte Carlo Inputs'!$C$13-'Monte Carlo Inputs'!$C$14*(G4942-F4942)</f>
        <v>1701.9699951202283</v>
      </c>
      <c r="M4942" s="16">
        <f>H4942*$E4942*(1-'Monte Carlo Inputs'!$C$11)+H4942*'Monte Carlo Inputs'!$C$12-H4942*'Monte Carlo Inputs'!$C$13-'Monte Carlo Inputs'!$C$14*(H4942-G4942)</f>
        <v>2064.8258717671056</v>
      </c>
      <c r="N4942" s="16">
        <f>I4942*$E4942*(1-'Monte Carlo Inputs'!$C$11)+I4942*'Monte Carlo Inputs'!$C$12-I4942*'Monte Carlo Inputs'!$C$13-'Monte Carlo Inputs'!$C$14*(I4942-H4942)</f>
        <v>2505.0417415952211</v>
      </c>
      <c r="O4942" s="16">
        <f>J4942*$E4942*(1-'Monte Carlo Inputs'!$C$11)+J4942*'Monte Carlo Inputs'!$C$12-J4942*'Monte Carlo Inputs'!$C$13-'Monte Carlo Inputs'!$C$14*(J4942-I4942)</f>
        <v>3039.110567596671</v>
      </c>
    </row>
    <row r="4943" spans="1:15">
      <c r="A4943">
        <v>4939</v>
      </c>
      <c r="B4943" s="39">
        <v>1.3223951529807485</v>
      </c>
      <c r="C4943" s="39">
        <v>-0.28224026019639675</v>
      </c>
      <c r="D4943" s="29">
        <f>'Monte Carlo Inputs'!$C$6+'Monte Carlo Inputs'!$D$6*B4943</f>
        <v>0.21198027579419754</v>
      </c>
      <c r="E4943" s="29">
        <f>'Monte Carlo Inputs'!$C$7+'Monte Carlo Inputs'!$D$7*C4943</f>
        <v>0.57271992825754015</v>
      </c>
      <c r="F4943" s="16">
        <f>'Monte Carlo Inputs'!$C$17*(1+$D4943)</f>
        <v>2944.0212879316855</v>
      </c>
      <c r="G4943" s="16">
        <f t="shared" ref="G4943:J4943" si="4937">F4943*(1+$D4943)</f>
        <v>3568.095732491433</v>
      </c>
      <c r="H4943" s="16">
        <f t="shared" si="4937"/>
        <v>4324.461649925066</v>
      </c>
      <c r="I4943" s="16">
        <f t="shared" si="4937"/>
        <v>5241.1622231376123</v>
      </c>
      <c r="J4943" s="16">
        <f t="shared" si="4937"/>
        <v>6352.1852366804524</v>
      </c>
      <c r="K4943" s="16">
        <f>F4943*$E4943*(1-'Monte Carlo Inputs'!$C$11)+F4943*'Monte Carlo Inputs'!$C$12-F4943*'Monte Carlo Inputs'!$C$13-'Monte Carlo Inputs'!$C$14*(F4943-'Monte Carlo Inputs'!$C$17)</f>
        <v>1321.1378477082292</v>
      </c>
      <c r="L4943" s="16">
        <f>G4943*$E4943*(1-'Monte Carlo Inputs'!$C$11)+G4943*'Monte Carlo Inputs'!$C$12-G4943*'Monte Carlo Inputs'!$C$13-'Monte Carlo Inputs'!$C$14*(G4943-F4943)</f>
        <v>1601.1930130275723</v>
      </c>
      <c r="M4943" s="16">
        <f>H4943*$E4943*(1-'Monte Carlo Inputs'!$C$11)+H4943*'Monte Carlo Inputs'!$C$12-H4943*'Monte Carlo Inputs'!$C$13-'Monte Carlo Inputs'!$C$14*(H4943-G4943)</f>
        <v>1940.6143495288991</v>
      </c>
      <c r="N4943" s="16">
        <f>I4943*$E4943*(1-'Monte Carlo Inputs'!$C$11)+I4943*'Monte Carlo Inputs'!$C$12-I4943*'Monte Carlo Inputs'!$C$13-'Monte Carlo Inputs'!$C$14*(I4943-H4943)</f>
        <v>2351.9863145522122</v>
      </c>
      <c r="O4943" s="16">
        <f>J4943*$E4943*(1-'Monte Carlo Inputs'!$C$11)+J4943*'Monte Carlo Inputs'!$C$12-J4943*'Monte Carlo Inputs'!$C$13-'Monte Carlo Inputs'!$C$14*(J4943-I4943)</f>
        <v>2850.5610221751681</v>
      </c>
    </row>
    <row r="4944" spans="1:15">
      <c r="A4944">
        <v>4940</v>
      </c>
      <c r="B4944" s="39">
        <v>-0.88803801761151147</v>
      </c>
      <c r="C4944" s="39">
        <v>-0.43248226572608328</v>
      </c>
      <c r="D4944" s="29">
        <f>'Monte Carlo Inputs'!$C$6+'Monte Carlo Inputs'!$D$6*B4944</f>
        <v>6.8779027481225191E-2</v>
      </c>
      <c r="E4944" s="29">
        <f>'Monte Carlo Inputs'!$C$7+'Monte Carlo Inputs'!$D$7*C4944</f>
        <v>0.5673424842104321</v>
      </c>
      <c r="F4944" s="16">
        <f>'Monte Carlo Inputs'!$C$17*(1+$D4944)</f>
        <v>2596.1711356546448</v>
      </c>
      <c r="G4944" s="16">
        <f t="shared" ref="G4944:J4944" si="4938">F4944*(1+$D4944)</f>
        <v>2774.7332615397991</v>
      </c>
      <c r="H4944" s="16">
        <f t="shared" si="4938"/>
        <v>2965.5767167883146</v>
      </c>
      <c r="I4944" s="16">
        <f t="shared" si="4938"/>
        <v>3169.5461992899795</v>
      </c>
      <c r="J4944" s="16">
        <f t="shared" si="4938"/>
        <v>3387.5445044339581</v>
      </c>
      <c r="K4944" s="16">
        <f>F4944*$E4944*(1-'Monte Carlo Inputs'!$C$11)+F4944*'Monte Carlo Inputs'!$C$12-F4944*'Monte Carlo Inputs'!$C$13-'Monte Carlo Inputs'!$C$14*(F4944-'Monte Carlo Inputs'!$C$17)</f>
        <v>1150.29371724917</v>
      </c>
      <c r="L4944" s="16">
        <f>G4944*$E4944*(1-'Monte Carlo Inputs'!$C$11)+G4944*'Monte Carlo Inputs'!$C$12-G4944*'Monte Carlo Inputs'!$C$13-'Monte Carlo Inputs'!$C$14*(G4944-F4944)</f>
        <v>1229.4098004393311</v>
      </c>
      <c r="M4944" s="16">
        <f>H4944*$E4944*(1-'Monte Carlo Inputs'!$C$11)+H4944*'Monte Carlo Inputs'!$C$12-H4944*'Monte Carlo Inputs'!$C$13-'Monte Carlo Inputs'!$C$14*(H4944-G4944)</f>
        <v>1313.9674108894355</v>
      </c>
      <c r="N4944" s="16">
        <f>I4944*$E4944*(1-'Monte Carlo Inputs'!$C$11)+I4944*'Monte Carlo Inputs'!$C$12-I4944*'Monte Carlo Inputs'!$C$13-'Monte Carlo Inputs'!$C$14*(I4944-H4944)</f>
        <v>1404.3408115524344</v>
      </c>
      <c r="O4944" s="16">
        <f>J4944*$E4944*(1-'Monte Carlo Inputs'!$C$11)+J4944*'Monte Carlo Inputs'!$C$12-J4944*'Monte Carlo Inputs'!$C$13-'Monte Carlo Inputs'!$C$14*(J4944-I4944)</f>
        <v>1500.9300068232055</v>
      </c>
    </row>
    <row r="4945" spans="1:15">
      <c r="A4945">
        <v>4941</v>
      </c>
      <c r="B4945" s="39">
        <v>-0.71297077411755949</v>
      </c>
      <c r="C4945" s="39">
        <v>1.2782722301130891</v>
      </c>
      <c r="D4945" s="29">
        <f>'Monte Carlo Inputs'!$C$6+'Monte Carlo Inputs'!$D$6*B4945</f>
        <v>8.0120627010483003E-2</v>
      </c>
      <c r="E4945" s="29">
        <f>'Monte Carlo Inputs'!$C$7+'Monte Carlo Inputs'!$D$7*C4945</f>
        <v>0.62857360627433478</v>
      </c>
      <c r="F4945" s="16">
        <f>'Monte Carlo Inputs'!$C$17*(1+$D4945)</f>
        <v>2623.7210150711649</v>
      </c>
      <c r="G4945" s="16">
        <f t="shared" ref="G4945:J4945" si="4939">F4945*(1+$D4945)</f>
        <v>2833.9351878992475</v>
      </c>
      <c r="H4945" s="16">
        <f t="shared" si="4939"/>
        <v>3060.9918520608062</v>
      </c>
      <c r="I4945" s="16">
        <f t="shared" si="4939"/>
        <v>3306.2404385218979</v>
      </c>
      <c r="J4945" s="16">
        <f t="shared" si="4939"/>
        <v>3571.138495503687</v>
      </c>
      <c r="K4945" s="16">
        <f>F4945*$E4945*(1-'Monte Carlo Inputs'!$C$11)+F4945*'Monte Carlo Inputs'!$C$12-F4945*'Monte Carlo Inputs'!$C$13-'Monte Carlo Inputs'!$C$14*(F4945-'Monte Carlo Inputs'!$C$17)</f>
        <v>1277.2490599633941</v>
      </c>
      <c r="L4945" s="16">
        <f>G4945*$E4945*(1-'Monte Carlo Inputs'!$C$11)+G4945*'Monte Carlo Inputs'!$C$12-G4945*'Monte Carlo Inputs'!$C$13-'Monte Carlo Inputs'!$C$14*(G4945-F4945)</f>
        <v>1379.5830554962117</v>
      </c>
      <c r="M4945" s="16">
        <f>H4945*$E4945*(1-'Monte Carlo Inputs'!$C$11)+H4945*'Monte Carlo Inputs'!$C$12-H4945*'Monte Carlo Inputs'!$C$13-'Monte Carlo Inputs'!$C$14*(H4945-G4945)</f>
        <v>1490.116114915606</v>
      </c>
      <c r="N4945" s="16">
        <f>I4945*$E4945*(1-'Monte Carlo Inputs'!$C$11)+I4945*'Monte Carlo Inputs'!$C$12-I4945*'Monte Carlo Inputs'!$C$13-'Monte Carlo Inputs'!$C$14*(I4945-H4945)</f>
        <v>1609.5051523610696</v>
      </c>
      <c r="O4945" s="16">
        <f>J4945*$E4945*(1-'Monte Carlo Inputs'!$C$11)+J4945*'Monte Carlo Inputs'!$C$12-J4945*'Monte Carlo Inputs'!$C$13-'Monte Carlo Inputs'!$C$14*(J4945-I4945)</f>
        <v>1738.4597143448416</v>
      </c>
    </row>
    <row r="4946" spans="1:15">
      <c r="A4946">
        <v>4942</v>
      </c>
      <c r="B4946" s="39">
        <v>0.42785199662524598</v>
      </c>
      <c r="C4946" s="39">
        <v>-0.20791263444604899</v>
      </c>
      <c r="D4946" s="29">
        <f>'Monte Carlo Inputs'!$C$6+'Monte Carlo Inputs'!$D$6*B4946</f>
        <v>0.15402797107665137</v>
      </c>
      <c r="E4946" s="29">
        <f>'Monte Carlo Inputs'!$C$7+'Monte Carlo Inputs'!$D$7*C4946</f>
        <v>0.5753802538250653</v>
      </c>
      <c r="F4946" s="16">
        <f>'Monte Carlo Inputs'!$C$17*(1+$D4946)</f>
        <v>2803.2493445422942</v>
      </c>
      <c r="G4946" s="16">
        <f t="shared" ref="G4946:J4946" si="4940">F4946*(1+$D4946)</f>
        <v>3235.0281535040967</v>
      </c>
      <c r="H4946" s="16">
        <f t="shared" si="4940"/>
        <v>3733.3129763641787</v>
      </c>
      <c r="I4946" s="16">
        <f t="shared" si="4940"/>
        <v>4308.3475995076878</v>
      </c>
      <c r="J4946" s="16">
        <f t="shared" si="4940"/>
        <v>4971.9536389528184</v>
      </c>
      <c r="K4946" s="16">
        <f>F4946*$E4946*(1-'Monte Carlo Inputs'!$C$11)+F4946*'Monte Carlo Inputs'!$C$12-F4946*'Monte Carlo Inputs'!$C$13-'Monte Carlo Inputs'!$C$14*(F4946-'Monte Carlo Inputs'!$C$17)</f>
        <v>1261.3255498753488</v>
      </c>
      <c r="L4946" s="16">
        <f>G4946*$E4946*(1-'Monte Carlo Inputs'!$C$11)+G4946*'Monte Carlo Inputs'!$C$12-G4946*'Monte Carlo Inputs'!$C$13-'Monte Carlo Inputs'!$C$14*(G4946-F4946)</f>
        <v>1455.6049651897902</v>
      </c>
      <c r="M4946" s="16">
        <f>H4946*$E4946*(1-'Monte Carlo Inputs'!$C$11)+H4946*'Monte Carlo Inputs'!$C$12-H4946*'Monte Carlo Inputs'!$C$13-'Monte Carlo Inputs'!$C$14*(H4946-G4946)</f>
        <v>1679.8088446670736</v>
      </c>
      <c r="N4946" s="16">
        <f>I4946*$E4946*(1-'Monte Carlo Inputs'!$C$11)+I4946*'Monte Carlo Inputs'!$C$12-I4946*'Monte Carlo Inputs'!$C$13-'Monte Carlo Inputs'!$C$14*(I4946-H4946)</f>
        <v>1938.546392807757</v>
      </c>
      <c r="O4946" s="16">
        <f>J4946*$E4946*(1-'Monte Carlo Inputs'!$C$11)+J4946*'Monte Carlo Inputs'!$C$12-J4946*'Monte Carlo Inputs'!$C$13-'Monte Carlo Inputs'!$C$14*(J4946-I4946)</f>
        <v>2237.1367605298974</v>
      </c>
    </row>
    <row r="4947" spans="1:15">
      <c r="A4947">
        <v>4943</v>
      </c>
      <c r="B4947" s="39">
        <v>-1.5480505621437877</v>
      </c>
      <c r="C4947" s="39">
        <v>-1.6170627709317702</v>
      </c>
      <c r="D4947" s="29">
        <f>'Monte Carlo Inputs'!$C$6+'Monte Carlo Inputs'!$D$6*B4947</f>
        <v>2.6020611829183971E-2</v>
      </c>
      <c r="E4947" s="29">
        <f>'Monte Carlo Inputs'!$C$7+'Monte Carlo Inputs'!$D$7*C4947</f>
        <v>0.52494411922867623</v>
      </c>
      <c r="F4947" s="16">
        <f>'Monte Carlo Inputs'!$C$17*(1+$D4947)</f>
        <v>2492.306668194271</v>
      </c>
      <c r="G4947" s="16">
        <f t="shared" ref="G4947:J4947" si="4941">F4947*(1+$D4947)</f>
        <v>2557.158012566641</v>
      </c>
      <c r="H4947" s="16">
        <f t="shared" si="4941"/>
        <v>2623.6968285975249</v>
      </c>
      <c r="I4947" s="16">
        <f t="shared" si="4941"/>
        <v>2691.9670253319218</v>
      </c>
      <c r="J4947" s="16">
        <f t="shared" si="4941"/>
        <v>2762.0136543550466</v>
      </c>
      <c r="K4947" s="16">
        <f>F4947*$E4947*(1-'Monte Carlo Inputs'!$C$11)+F4947*'Monte Carlo Inputs'!$C$12-F4947*'Monte Carlo Inputs'!$C$13-'Monte Carlo Inputs'!$C$14*(F4947-'Monte Carlo Inputs'!$C$17)</f>
        <v>1027.4533431837156</v>
      </c>
      <c r="L4947" s="16">
        <f>G4947*$E4947*(1-'Monte Carlo Inputs'!$C$11)+G4947*'Monte Carlo Inputs'!$C$12-G4947*'Monte Carlo Inputs'!$C$13-'Monte Carlo Inputs'!$C$14*(G4947-F4947)</f>
        <v>1054.1883077992966</v>
      </c>
      <c r="M4947" s="16">
        <f>H4947*$E4947*(1-'Monte Carlo Inputs'!$C$11)+H4947*'Monte Carlo Inputs'!$C$12-H4947*'Monte Carlo Inputs'!$C$13-'Monte Carlo Inputs'!$C$14*(H4947-G4947)</f>
        <v>1081.6189325514063</v>
      </c>
      <c r="N4947" s="16">
        <f>I4947*$E4947*(1-'Monte Carlo Inputs'!$C$11)+I4947*'Monte Carlo Inputs'!$C$12-I4947*'Monte Carlo Inputs'!$C$13-'Monte Carlo Inputs'!$C$14*(I4947-H4947)</f>
        <v>1109.7633189424225</v>
      </c>
      <c r="O4947" s="16">
        <f>J4947*$E4947*(1-'Monte Carlo Inputs'!$C$11)+J4947*'Monte Carlo Inputs'!$C$12-J4947*'Monte Carlo Inputs'!$C$13-'Monte Carlo Inputs'!$C$14*(J4947-I4947)</f>
        <v>1138.6400394868906</v>
      </c>
    </row>
    <row r="4948" spans="1:15">
      <c r="A4948">
        <v>4944</v>
      </c>
      <c r="B4948" s="39">
        <v>0.81111598692520759</v>
      </c>
      <c r="C4948" s="39">
        <v>2.2194055505183923</v>
      </c>
      <c r="D4948" s="29">
        <f>'Monte Carlo Inputs'!$C$6+'Monte Carlo Inputs'!$D$6*B4948</f>
        <v>0.17885744005790988</v>
      </c>
      <c r="E4948" s="29">
        <f>'Monte Carlo Inputs'!$C$7+'Monte Carlo Inputs'!$D$7*C4948</f>
        <v>0.66225853848424587</v>
      </c>
      <c r="F4948" s="16">
        <f>'Monte Carlo Inputs'!$C$17*(1+$D4948)</f>
        <v>2863.5626076446692</v>
      </c>
      <c r="G4948" s="16">
        <f t="shared" ref="G4948:J4948" si="4942">F4948*(1+$D4948)</f>
        <v>3375.732085093548</v>
      </c>
      <c r="H4948" s="16">
        <f t="shared" si="4942"/>
        <v>3979.5068841547304</v>
      </c>
      <c r="I4948" s="16">
        <f t="shared" si="4942"/>
        <v>4691.2712981474751</v>
      </c>
      <c r="J4948" s="16">
        <f t="shared" si="4942"/>
        <v>5530.3400731512802</v>
      </c>
      <c r="K4948" s="16">
        <f>F4948*$E4948*(1-'Monte Carlo Inputs'!$C$11)+F4948*'Monte Carlo Inputs'!$C$12-F4948*'Monte Carlo Inputs'!$C$13-'Monte Carlo Inputs'!$C$14*(F4948-'Monte Carlo Inputs'!$C$17)</f>
        <v>1466.3658411395609</v>
      </c>
      <c r="L4948" s="16">
        <f>G4948*$E4948*(1-'Monte Carlo Inputs'!$C$11)+G4948*'Monte Carlo Inputs'!$C$12-G4948*'Monte Carlo Inputs'!$C$13-'Monte Carlo Inputs'!$C$14*(G4948-F4948)</f>
        <v>1728.6362816741469</v>
      </c>
      <c r="M4948" s="16">
        <f>H4948*$E4948*(1-'Monte Carlo Inputs'!$C$11)+H4948*'Monte Carlo Inputs'!$C$12-H4948*'Monte Carlo Inputs'!$C$13-'Monte Carlo Inputs'!$C$14*(H4948-G4948)</f>
        <v>2037.8157418056082</v>
      </c>
      <c r="N4948" s="16">
        <f>I4948*$E4948*(1-'Monte Carlo Inputs'!$C$11)+I4948*'Monte Carlo Inputs'!$C$12-I4948*'Monte Carlo Inputs'!$C$13-'Monte Carlo Inputs'!$C$14*(I4948-H4948)</f>
        <v>2402.2942486946704</v>
      </c>
      <c r="O4948" s="16">
        <f>J4948*$E4948*(1-'Monte Carlo Inputs'!$C$11)+J4948*'Monte Carlo Inputs'!$C$12-J4948*'Monte Carlo Inputs'!$C$13-'Monte Carlo Inputs'!$C$14*(J4948-I4948)</f>
        <v>2831.9624482820391</v>
      </c>
    </row>
    <row r="4949" spans="1:15">
      <c r="A4949">
        <v>4945</v>
      </c>
      <c r="B4949" s="39">
        <v>-1.0216957186576747</v>
      </c>
      <c r="C4949" s="39">
        <v>0.35593190935191488</v>
      </c>
      <c r="D4949" s="29">
        <f>'Monte Carlo Inputs'!$C$6+'Monte Carlo Inputs'!$D$6*B4949</f>
        <v>6.0120113974546169E-2</v>
      </c>
      <c r="E4949" s="29">
        <f>'Monte Carlo Inputs'!$C$7+'Monte Carlo Inputs'!$D$7*C4949</f>
        <v>0.59556131087932329</v>
      </c>
      <c r="F4949" s="16">
        <f>'Monte Carlo Inputs'!$C$17*(1+$D4949)</f>
        <v>2575.1377688555704</v>
      </c>
      <c r="G4949" s="16">
        <f t="shared" ref="G4949:J4949" si="4943">F4949*(1+$D4949)</f>
        <v>2729.9553450193257</v>
      </c>
      <c r="H4949" s="16">
        <f t="shared" si="4943"/>
        <v>2894.0805715073093</v>
      </c>
      <c r="I4949" s="16">
        <f t="shared" si="4943"/>
        <v>3068.0730253178485</v>
      </c>
      <c r="J4949" s="16">
        <f t="shared" si="4943"/>
        <v>3252.5259252821884</v>
      </c>
      <c r="K4949" s="16">
        <f>F4949*$E4949*(1-'Monte Carlo Inputs'!$C$11)+F4949*'Monte Carlo Inputs'!$C$12-F4949*'Monte Carlo Inputs'!$C$13-'Monte Carlo Inputs'!$C$14*(F4949-'Monte Carlo Inputs'!$C$17)</f>
        <v>1192.3526348640955</v>
      </c>
      <c r="L4949" s="16">
        <f>G4949*$E4949*(1-'Monte Carlo Inputs'!$C$11)+G4949*'Monte Carlo Inputs'!$C$12-G4949*'Monte Carlo Inputs'!$C$13-'Monte Carlo Inputs'!$C$14*(G4949-F4949)</f>
        <v>1264.0370111699751</v>
      </c>
      <c r="M4949" s="16">
        <f>H4949*$E4949*(1-'Monte Carlo Inputs'!$C$11)+H4949*'Monte Carlo Inputs'!$C$12-H4949*'Monte Carlo Inputs'!$C$13-'Monte Carlo Inputs'!$C$14*(H4949-G4949)</f>
        <v>1340.0310603495591</v>
      </c>
      <c r="N4949" s="16">
        <f>I4949*$E4949*(1-'Monte Carlo Inputs'!$C$11)+I4949*'Monte Carlo Inputs'!$C$12-I4949*'Monte Carlo Inputs'!$C$13-'Monte Carlo Inputs'!$C$14*(I4949-H4949)</f>
        <v>1420.5938804272062</v>
      </c>
      <c r="O4949" s="16">
        <f>J4949*$E4949*(1-'Monte Carlo Inputs'!$C$11)+J4949*'Monte Carlo Inputs'!$C$12-J4949*'Monte Carlo Inputs'!$C$13-'Monte Carlo Inputs'!$C$14*(J4949-I4949)</f>
        <v>1506.0001464300328</v>
      </c>
    </row>
    <row r="4950" spans="1:15">
      <c r="A4950">
        <v>4946</v>
      </c>
      <c r="B4950" s="39">
        <v>-0.87274407182357161</v>
      </c>
      <c r="C4950" s="39">
        <v>-0.53345242073608601</v>
      </c>
      <c r="D4950" s="29">
        <f>'Monte Carlo Inputs'!$C$6+'Monte Carlo Inputs'!$D$6*B4950</f>
        <v>6.9769834241457218E-2</v>
      </c>
      <c r="E4950" s="29">
        <f>'Monte Carlo Inputs'!$C$7+'Monte Carlo Inputs'!$D$7*C4950</f>
        <v>0.56372857239475915</v>
      </c>
      <c r="F4950" s="16">
        <f>'Monte Carlo Inputs'!$C$17*(1+$D4950)</f>
        <v>2598.5779043559241</v>
      </c>
      <c r="G4950" s="16">
        <f t="shared" ref="G4950:J4950" si="4944">F4950*(1+$D4950)</f>
        <v>2779.8802540063502</v>
      </c>
      <c r="H4950" s="16">
        <f t="shared" si="4944"/>
        <v>2973.8320385394732</v>
      </c>
      <c r="I4950" s="16">
        <f t="shared" si="4944"/>
        <v>3181.3158069303072</v>
      </c>
      <c r="J4950" s="16">
        <f t="shared" si="4944"/>
        <v>3403.2756834495626</v>
      </c>
      <c r="K4950" s="16">
        <f>F4950*$E4950*(1-'Monte Carlo Inputs'!$C$11)+F4950*'Monte Carlo Inputs'!$C$12-F4950*'Monte Carlo Inputs'!$C$13-'Monte Carlo Inputs'!$C$14*(F4950-'Monte Carlo Inputs'!$C$17)</f>
        <v>1144.7154363946029</v>
      </c>
      <c r="L4950" s="16">
        <f>G4950*$E4950*(1-'Monte Carlo Inputs'!$C$11)+G4950*'Monte Carlo Inputs'!$C$12-G4950*'Monte Carlo Inputs'!$C$13-'Monte Carlo Inputs'!$C$14*(G4950-F4950)</f>
        <v>1224.5820426454914</v>
      </c>
      <c r="M4950" s="16">
        <f>H4950*$E4950*(1-'Monte Carlo Inputs'!$C$11)+H4950*'Monte Carlo Inputs'!$C$12-H4950*'Monte Carlo Inputs'!$C$13-'Monte Carlo Inputs'!$C$14*(H4950-G4950)</f>
        <v>1310.0209287759326</v>
      </c>
      <c r="N4950" s="16">
        <f>I4950*$E4950*(1-'Monte Carlo Inputs'!$C$11)+I4950*'Monte Carlo Inputs'!$C$12-I4950*'Monte Carlo Inputs'!$C$13-'Monte Carlo Inputs'!$C$14*(I4950-H4950)</f>
        <v>1401.4208718294694</v>
      </c>
      <c r="O4950" s="16">
        <f>J4950*$E4950*(1-'Monte Carlo Inputs'!$C$11)+J4950*'Monte Carlo Inputs'!$C$12-J4950*'Monte Carlo Inputs'!$C$13-'Monte Carlo Inputs'!$C$14*(J4950-I4950)</f>
        <v>1499.1977737595298</v>
      </c>
    </row>
    <row r="4951" spans="1:15">
      <c r="A4951">
        <v>4947</v>
      </c>
      <c r="B4951" s="39">
        <v>0.65778006539344203</v>
      </c>
      <c r="C4951" s="39">
        <v>-1.4788088049982486</v>
      </c>
      <c r="D4951" s="29">
        <f>'Monte Carlo Inputs'!$C$6+'Monte Carlo Inputs'!$D$6*B4951</f>
        <v>0.16892368785644185</v>
      </c>
      <c r="E4951" s="29">
        <f>'Monte Carlo Inputs'!$C$7+'Monte Carlo Inputs'!$D$7*C4951</f>
        <v>0.52989248878402939</v>
      </c>
      <c r="F4951" s="16">
        <f>'Monte Carlo Inputs'!$C$17*(1+$D4951)</f>
        <v>2839.4325301720837</v>
      </c>
      <c r="G4951" s="16">
        <f t="shared" ref="G4951:J4951" si="4945">F4951*(1+$D4951)</f>
        <v>3319.0799445882999</v>
      </c>
      <c r="H4951" s="16">
        <f t="shared" si="4945"/>
        <v>3879.7511691185105</v>
      </c>
      <c r="I4951" s="16">
        <f t="shared" si="4945"/>
        <v>4535.1330445713511</v>
      </c>
      <c r="J4951" s="16">
        <f t="shared" si="4945"/>
        <v>5301.2244433799569</v>
      </c>
      <c r="K4951" s="16">
        <f>F4951*$E4951*(1-'Monte Carlo Inputs'!$C$11)+F4951*'Monte Carlo Inputs'!$C$12-F4951*'Monte Carlo Inputs'!$C$13-'Monte Carlo Inputs'!$C$14*(F4951-'Monte Carlo Inputs'!$C$17)</f>
        <v>1186.2254416589942</v>
      </c>
      <c r="L4951" s="16">
        <f>G4951*$E4951*(1-'Monte Carlo Inputs'!$C$11)+G4951*'Monte Carlo Inputs'!$C$12-G4951*'Monte Carlo Inputs'!$C$13-'Monte Carlo Inputs'!$C$14*(G4951-F4951)</f>
        <v>1386.6070178931677</v>
      </c>
      <c r="M4951" s="16">
        <f>H4951*$E4951*(1-'Monte Carlo Inputs'!$C$11)+H4951*'Monte Carlo Inputs'!$C$12-H4951*'Monte Carlo Inputs'!$C$13-'Monte Carlo Inputs'!$C$14*(H4951-G4951)</f>
        <v>1620.8377889633048</v>
      </c>
      <c r="N4951" s="16">
        <f>I4951*$E4951*(1-'Monte Carlo Inputs'!$C$11)+I4951*'Monte Carlo Inputs'!$C$12-I4951*'Monte Carlo Inputs'!$C$13-'Monte Carlo Inputs'!$C$14*(I4951-H4951)</f>
        <v>1894.6356856920677</v>
      </c>
      <c r="O4951" s="16">
        <f>J4951*$E4951*(1-'Monte Carlo Inputs'!$C$11)+J4951*'Monte Carlo Inputs'!$C$12-J4951*'Monte Carlo Inputs'!$C$13-'Monte Carlo Inputs'!$C$14*(J4951-I4951)</f>
        <v>2214.6845328635904</v>
      </c>
    </row>
    <row r="4952" spans="1:15">
      <c r="A4952">
        <v>4948</v>
      </c>
      <c r="B4952" s="39">
        <v>-0.93805674258883764</v>
      </c>
      <c r="C4952" s="39">
        <v>-0.8701226905129541</v>
      </c>
      <c r="D4952" s="29">
        <f>'Monte Carlo Inputs'!$C$6+'Monte Carlo Inputs'!$D$6*B4952</f>
        <v>6.5538602051915695E-2</v>
      </c>
      <c r="E4952" s="29">
        <f>'Monte Carlo Inputs'!$C$7+'Monte Carlo Inputs'!$D$7*C4952</f>
        <v>0.55167851001927937</v>
      </c>
      <c r="F4952" s="16">
        <f>'Monte Carlo Inputs'!$C$17*(1+$D4952)</f>
        <v>2588.2998182443089</v>
      </c>
      <c r="G4952" s="16">
        <f t="shared" ref="G4952:J4952" si="4946">F4952*(1+$D4952)</f>
        <v>2757.9333700232687</v>
      </c>
      <c r="H4952" s="16">
        <f t="shared" si="4946"/>
        <v>2938.6844676469227</v>
      </c>
      <c r="I4952" s="16">
        <f t="shared" si="4946"/>
        <v>3131.2817395281804</v>
      </c>
      <c r="J4952" s="16">
        <f t="shared" si="4946"/>
        <v>3336.5015673675484</v>
      </c>
      <c r="K4952" s="16">
        <f>F4952*$E4952*(1-'Monte Carlo Inputs'!$C$11)+F4952*'Monte Carlo Inputs'!$C$12-F4952*'Monte Carlo Inputs'!$C$13-'Monte Carlo Inputs'!$C$14*(F4952-'Monte Carlo Inputs'!$C$17)</f>
        <v>1117.8333379953533</v>
      </c>
      <c r="L4952" s="16">
        <f>G4952*$E4952*(1-'Monte Carlo Inputs'!$C$11)+G4952*'Monte Carlo Inputs'!$C$12-G4952*'Monte Carlo Inputs'!$C$13-'Monte Carlo Inputs'!$C$14*(G4952-F4952)</f>
        <v>1191.0945722945953</v>
      </c>
      <c r="M4952" s="16">
        <f>H4952*$E4952*(1-'Monte Carlo Inputs'!$C$11)+H4952*'Monte Carlo Inputs'!$C$12-H4952*'Monte Carlo Inputs'!$C$13-'Monte Carlo Inputs'!$C$14*(H4952-G4952)</f>
        <v>1269.1572454744075</v>
      </c>
      <c r="N4952" s="16">
        <f>I4952*$E4952*(1-'Monte Carlo Inputs'!$C$11)+I4952*'Monte Carlo Inputs'!$C$12-I4952*'Monte Carlo Inputs'!$C$13-'Monte Carlo Inputs'!$C$14*(I4952-H4952)</f>
        <v>1352.3360371268607</v>
      </c>
      <c r="O4952" s="16">
        <f>J4952*$E4952*(1-'Monte Carlo Inputs'!$C$11)+J4952*'Monte Carlo Inputs'!$C$12-J4952*'Monte Carlo Inputs'!$C$13-'Monte Carlo Inputs'!$C$14*(J4952-I4952)</f>
        <v>1440.9662505045826</v>
      </c>
    </row>
    <row r="4953" spans="1:15">
      <c r="A4953">
        <v>4949</v>
      </c>
      <c r="B4953" s="39">
        <v>1.0470940107481836</v>
      </c>
      <c r="C4953" s="39">
        <v>-0.42410395647992838</v>
      </c>
      <c r="D4953" s="29">
        <f>'Monte Carlo Inputs'!$C$6+'Monte Carlo Inputs'!$D$6*B4953</f>
        <v>0.19414509861979448</v>
      </c>
      <c r="E4953" s="29">
        <f>'Monte Carlo Inputs'!$C$7+'Monte Carlo Inputs'!$D$7*C4953</f>
        <v>0.56764235966151999</v>
      </c>
      <c r="F4953" s="16">
        <f>'Monte Carlo Inputs'!$C$17*(1+$D4953)</f>
        <v>2900.6978590573435</v>
      </c>
      <c r="G4953" s="16">
        <f t="shared" ref="G4953:J4953" si="4947">F4953*(1+$D4953)</f>
        <v>3463.8541309702582</v>
      </c>
      <c r="H4953" s="16">
        <f t="shared" si="4947"/>
        <v>4136.344432832062</v>
      </c>
      <c r="I4953" s="16">
        <f t="shared" si="4947"/>
        <v>4939.3954306696805</v>
      </c>
      <c r="J4953" s="16">
        <f t="shared" si="4947"/>
        <v>5898.354843679208</v>
      </c>
      <c r="K4953" s="16">
        <f>F4953*$E4953*(1-'Monte Carlo Inputs'!$C$11)+F4953*'Monte Carlo Inputs'!$C$12-F4953*'Monte Carlo Inputs'!$C$13-'Monte Carlo Inputs'!$C$14*(F4953-'Monte Carlo Inputs'!$C$17)</f>
        <v>1290.6167104354975</v>
      </c>
      <c r="L4953" s="16">
        <f>G4953*$E4953*(1-'Monte Carlo Inputs'!$C$11)+G4953*'Monte Carlo Inputs'!$C$12-G4953*'Monte Carlo Inputs'!$C$13-'Monte Carlo Inputs'!$C$14*(G4953-F4953)</f>
        <v>1541.1836189633516</v>
      </c>
      <c r="M4953" s="16">
        <f>H4953*$E4953*(1-'Monte Carlo Inputs'!$C$11)+H4953*'Monte Carlo Inputs'!$C$12-H4953*'Monte Carlo Inputs'!$C$13-'Monte Carlo Inputs'!$C$14*(H4953-G4953)</f>
        <v>1840.3968646582034</v>
      </c>
      <c r="N4953" s="16">
        <f>I4953*$E4953*(1-'Monte Carlo Inputs'!$C$11)+I4953*'Monte Carlo Inputs'!$C$12-I4953*'Monte Carlo Inputs'!$C$13-'Monte Carlo Inputs'!$C$14*(I4953-H4953)</f>
        <v>2197.7008954468306</v>
      </c>
      <c r="O4953" s="16">
        <f>J4953*$E4953*(1-'Monte Carlo Inputs'!$C$11)+J4953*'Monte Carlo Inputs'!$C$12-J4953*'Monte Carlo Inputs'!$C$13-'Monte Carlo Inputs'!$C$14*(J4953-I4953)</f>
        <v>2624.3737525301667</v>
      </c>
    </row>
    <row r="4954" spans="1:15">
      <c r="A4954">
        <v>4950</v>
      </c>
      <c r="B4954" s="39">
        <v>0.19999610879538027</v>
      </c>
      <c r="C4954" s="39">
        <v>-0.76625519938376585</v>
      </c>
      <c r="D4954" s="29">
        <f>'Monte Carlo Inputs'!$C$6+'Monte Carlo Inputs'!$D$6*B4954</f>
        <v>0.13926649897842241</v>
      </c>
      <c r="E4954" s="29">
        <f>'Monte Carlo Inputs'!$C$7+'Monte Carlo Inputs'!$D$7*C4954</f>
        <v>0.55539612294578111</v>
      </c>
      <c r="F4954" s="16">
        <f>'Monte Carlo Inputs'!$C$17*(1+$D4954)</f>
        <v>2767.3922526684864</v>
      </c>
      <c r="G4954" s="16">
        <f t="shared" ref="G4954:J4954" si="4948">F4954*(1+$D4954)</f>
        <v>3152.7972829976366</v>
      </c>
      <c r="H4954" s="16">
        <f t="shared" si="4948"/>
        <v>3591.8763225893999</v>
      </c>
      <c r="I4954" s="16">
        <f t="shared" si="4948"/>
        <v>4092.1043627999165</v>
      </c>
      <c r="J4954" s="16">
        <f t="shared" si="4948"/>
        <v>4661.9974108613897</v>
      </c>
      <c r="K4954" s="16">
        <f>F4954*$E4954*(1-'Monte Carlo Inputs'!$C$11)+F4954*'Monte Carlo Inputs'!$C$12-F4954*'Monte Carlo Inputs'!$C$13-'Monte Carlo Inputs'!$C$14*(F4954-'Monte Carlo Inputs'!$C$17)</f>
        <v>1205.3179573553175</v>
      </c>
      <c r="L4954" s="16">
        <f>G4954*$E4954*(1-'Monte Carlo Inputs'!$C$11)+G4954*'Monte Carlo Inputs'!$C$12-G4954*'Monte Carlo Inputs'!$C$13-'Monte Carlo Inputs'!$C$14*(G4954-F4954)</f>
        <v>1373.1783694320161</v>
      </c>
      <c r="M4954" s="16">
        <f>H4954*$E4954*(1-'Monte Carlo Inputs'!$C$11)+H4954*'Monte Carlo Inputs'!$C$12-H4954*'Monte Carlo Inputs'!$C$13-'Monte Carlo Inputs'!$C$14*(H4954-G4954)</f>
        <v>1564.4161134157118</v>
      </c>
      <c r="N4954" s="16">
        <f>I4954*$E4954*(1-'Monte Carlo Inputs'!$C$11)+I4954*'Monte Carlo Inputs'!$C$12-I4954*'Monte Carlo Inputs'!$C$13-'Monte Carlo Inputs'!$C$14*(I4954-H4954)</f>
        <v>1782.2868684765488</v>
      </c>
      <c r="O4954" s="16">
        <f>J4954*$E4954*(1-'Monte Carlo Inputs'!$C$11)+J4954*'Monte Carlo Inputs'!$C$12-J4954*'Monte Carlo Inputs'!$C$13-'Monte Carlo Inputs'!$C$14*(J4954-I4954)</f>
        <v>2030.499720824494</v>
      </c>
    </row>
    <row r="4955" spans="1:15">
      <c r="A4955">
        <v>4951</v>
      </c>
      <c r="B4955" s="39">
        <v>-1.0237767332710961</v>
      </c>
      <c r="C4955" s="39">
        <v>-0.2750533317059507</v>
      </c>
      <c r="D4955" s="29">
        <f>'Monte Carlo Inputs'!$C$6+'Monte Carlo Inputs'!$D$6*B4955</f>
        <v>5.9985297009996358E-2</v>
      </c>
      <c r="E4955" s="29">
        <f>'Monte Carlo Inputs'!$C$7+'Monte Carlo Inputs'!$D$7*C4955</f>
        <v>0.57297716194988668</v>
      </c>
      <c r="F4955" s="16">
        <f>'Monte Carlo Inputs'!$C$17*(1+$D4955)</f>
        <v>2574.8102849669826</v>
      </c>
      <c r="G4955" s="16">
        <f t="shared" ref="G4955:J4955" si="4949">F4955*(1+$D4955)</f>
        <v>2729.2610446551203</v>
      </c>
      <c r="H4955" s="16">
        <f t="shared" si="4949"/>
        <v>2892.9765790365705</v>
      </c>
      <c r="I4955" s="16">
        <f t="shared" si="4949"/>
        <v>3066.5126383730421</v>
      </c>
      <c r="J4955" s="16">
        <f t="shared" si="4949"/>
        <v>3250.4583097707564</v>
      </c>
      <c r="K4955" s="16">
        <f>F4955*$E4955*(1-'Monte Carlo Inputs'!$C$11)+F4955*'Monte Carlo Inputs'!$C$12-F4955*'Monte Carlo Inputs'!$C$13-'Monte Carlo Inputs'!$C$14*(F4955-'Monte Carlo Inputs'!$C$17)</f>
        <v>1150.8179216842088</v>
      </c>
      <c r="L4955" s="16">
        <f>G4955*$E4955*(1-'Monte Carlo Inputs'!$C$11)+G4955*'Monte Carlo Inputs'!$C$12-G4955*'Monte Carlo Inputs'!$C$13-'Monte Carlo Inputs'!$C$14*(G4955-F4955)</f>
        <v>1219.8500765208626</v>
      </c>
      <c r="M4955" s="16">
        <f>H4955*$E4955*(1-'Monte Carlo Inputs'!$C$11)+H4955*'Monte Carlo Inputs'!$C$12-H4955*'Monte Carlo Inputs'!$C$13-'Monte Carlo Inputs'!$C$14*(H4955-G4955)</f>
        <v>1293.0231456686333</v>
      </c>
      <c r="N4955" s="16">
        <f>I4955*$E4955*(1-'Monte Carlo Inputs'!$C$11)+I4955*'Monte Carlo Inputs'!$C$12-I4955*'Monte Carlo Inputs'!$C$13-'Monte Carlo Inputs'!$C$14*(I4955-H4955)</f>
        <v>1370.5855231023659</v>
      </c>
      <c r="O4955" s="16">
        <f>J4955*$E4955*(1-'Monte Carlo Inputs'!$C$11)+J4955*'Monte Carlo Inputs'!$C$12-J4955*'Monte Carlo Inputs'!$C$13-'Monte Carlo Inputs'!$C$14*(J4955-I4955)</f>
        <v>1452.8005027832623</v>
      </c>
    </row>
    <row r="4956" spans="1:15">
      <c r="A4956">
        <v>4952</v>
      </c>
      <c r="B4956" s="39">
        <v>-0.49258588625543331</v>
      </c>
      <c r="C4956" s="39">
        <v>0.59072091861392206</v>
      </c>
      <c r="D4956" s="29">
        <f>'Monte Carlo Inputs'!$C$6+'Monte Carlo Inputs'!$D$6*B4956</f>
        <v>9.4398096002099197E-2</v>
      </c>
      <c r="E4956" s="29">
        <f>'Monte Carlo Inputs'!$C$7+'Monte Carlo Inputs'!$D$7*C4956</f>
        <v>0.60396485125893384</v>
      </c>
      <c r="F4956" s="16">
        <f>'Monte Carlo Inputs'!$C$17*(1+$D4956)</f>
        <v>2658.4024149986994</v>
      </c>
      <c r="G4956" s="16">
        <f t="shared" ref="G4956:J4956" si="4950">F4956*(1+$D4956)</f>
        <v>2909.3505413819589</v>
      </c>
      <c r="H4956" s="16">
        <f t="shared" si="4950"/>
        <v>3183.9876930910923</v>
      </c>
      <c r="I4956" s="16">
        <f t="shared" si="4950"/>
        <v>3484.5500690130075</v>
      </c>
      <c r="J4956" s="16">
        <f t="shared" si="4950"/>
        <v>3813.4849609518187</v>
      </c>
      <c r="K4956" s="16">
        <f>F4956*$E4956*(1-'Monte Carlo Inputs'!$C$11)+F4956*'Monte Carlo Inputs'!$C$12-F4956*'Monte Carlo Inputs'!$C$13-'Monte Carlo Inputs'!$C$14*(F4956-'Monte Carlo Inputs'!$C$17)</f>
        <v>1248.1194174128334</v>
      </c>
      <c r="L4956" s="16">
        <f>G4956*$E4956*(1-'Monte Carlo Inputs'!$C$11)+G4956*'Monte Carlo Inputs'!$C$12-G4956*'Monte Carlo Inputs'!$C$13-'Monte Carlo Inputs'!$C$14*(G4956-F4956)</f>
        <v>1365.9395139998539</v>
      </c>
      <c r="M4956" s="16">
        <f>H4956*$E4956*(1-'Monte Carlo Inputs'!$C$11)+H4956*'Monte Carlo Inputs'!$C$12-H4956*'Monte Carlo Inputs'!$C$13-'Monte Carlo Inputs'!$C$14*(H4956-G4956)</f>
        <v>1494.8816033754727</v>
      </c>
      <c r="N4956" s="16">
        <f>I4956*$E4956*(1-'Monte Carlo Inputs'!$C$11)+I4956*'Monte Carlo Inputs'!$C$12-I4956*'Monte Carlo Inputs'!$C$13-'Monte Carlo Inputs'!$C$14*(I4956-H4956)</f>
        <v>1635.9955804826827</v>
      </c>
      <c r="O4956" s="16">
        <f>J4956*$E4956*(1-'Monte Carlo Inputs'!$C$11)+J4956*'Monte Carlo Inputs'!$C$12-J4956*'Monte Carlo Inputs'!$C$13-'Monte Carlo Inputs'!$C$14*(J4956-I4956)</f>
        <v>1790.4304483480971</v>
      </c>
    </row>
    <row r="4957" spans="1:15">
      <c r="A4957">
        <v>4953</v>
      </c>
      <c r="B4957" s="39">
        <v>1.5489511730269672</v>
      </c>
      <c r="C4957" s="39">
        <v>0.24836265012044623</v>
      </c>
      <c r="D4957" s="29">
        <f>'Monte Carlo Inputs'!$C$6+'Monte Carlo Inputs'!$D$6*B4957</f>
        <v>0.22665753693697371</v>
      </c>
      <c r="E4957" s="29">
        <f>'Monte Carlo Inputs'!$C$7+'Monte Carlo Inputs'!$D$7*C4957</f>
        <v>0.59171120470783856</v>
      </c>
      <c r="F4957" s="16">
        <f>'Monte Carlo Inputs'!$C$17*(1+$D4957)</f>
        <v>2979.6738229736034</v>
      </c>
      <c r="G4957" s="16">
        <f t="shared" ref="G4957:J4957" si="4951">F4957*(1+$D4957)</f>
        <v>3655.0393525643763</v>
      </c>
      <c r="H4957" s="16">
        <f t="shared" si="4951"/>
        <v>4483.4815696243286</v>
      </c>
      <c r="I4957" s="16">
        <f t="shared" si="4951"/>
        <v>5499.6964590976959</v>
      </c>
      <c r="J4957" s="16">
        <f t="shared" si="4951"/>
        <v>6746.2441124177749</v>
      </c>
      <c r="K4957" s="16">
        <f>F4957*$E4957*(1-'Monte Carlo Inputs'!$C$11)+F4957*'Monte Carlo Inputs'!$C$12-F4957*'Monte Carlo Inputs'!$C$13-'Monte Carlo Inputs'!$C$14*(F4957-'Monte Carlo Inputs'!$C$17)</f>
        <v>1377.8965120539654</v>
      </c>
      <c r="L4957" s="16">
        <f>G4957*$E4957*(1-'Monte Carlo Inputs'!$C$11)+G4957*'Monte Carlo Inputs'!$C$12-G4957*'Monte Carlo Inputs'!$C$13-'Monte Carlo Inputs'!$C$14*(G4957-F4957)</f>
        <v>1690.2071416301642</v>
      </c>
      <c r="M4957" s="16">
        <f>H4957*$E4957*(1-'Monte Carlo Inputs'!$C$11)+H4957*'Monte Carlo Inputs'!$C$12-H4957*'Monte Carlo Inputs'!$C$13-'Monte Carlo Inputs'!$C$14*(H4957-G4957)</f>
        <v>2073.3053292653399</v>
      </c>
      <c r="N4957" s="16">
        <f>I4957*$E4957*(1-'Monte Carlo Inputs'!$C$11)+I4957*'Monte Carlo Inputs'!$C$12-I4957*'Monte Carlo Inputs'!$C$13-'Monte Carlo Inputs'!$C$14*(I4957-H4957)</f>
        <v>2543.2356085149231</v>
      </c>
      <c r="O4957" s="16">
        <f>J4957*$E4957*(1-'Monte Carlo Inputs'!$C$11)+J4957*'Monte Carlo Inputs'!$C$12-J4957*'Monte Carlo Inputs'!$C$13-'Monte Carlo Inputs'!$C$14*(J4957-I4957)</f>
        <v>3119.6791273913204</v>
      </c>
    </row>
    <row r="4958" spans="1:15">
      <c r="A4958">
        <v>4954</v>
      </c>
      <c r="B4958" s="39">
        <v>-0.95058934071216039</v>
      </c>
      <c r="C4958" s="39">
        <v>0.38753848432352545</v>
      </c>
      <c r="D4958" s="29">
        <f>'Monte Carlo Inputs'!$C$6+'Monte Carlo Inputs'!$D$6*B4958</f>
        <v>6.4726687120606669E-2</v>
      </c>
      <c r="E4958" s="29">
        <f>'Monte Carlo Inputs'!$C$7+'Monte Carlo Inputs'!$D$7*C4958</f>
        <v>0.59669256966298612</v>
      </c>
      <c r="F4958" s="16">
        <f>'Monte Carlo Inputs'!$C$17*(1+$D4958)</f>
        <v>2586.327595684666</v>
      </c>
      <c r="G4958" s="16">
        <f t="shared" ref="G4958:J4958" si="4952">F4958*(1+$D4958)</f>
        <v>2753.7320127619382</v>
      </c>
      <c r="H4958" s="16">
        <f t="shared" si="4952"/>
        <v>2931.9719631659787</v>
      </c>
      <c r="I4958" s="16">
        <f t="shared" si="4952"/>
        <v>3121.7487950722139</v>
      </c>
      <c r="J4958" s="16">
        <f t="shared" si="4952"/>
        <v>3323.8092525999841</v>
      </c>
      <c r="K4958" s="16">
        <f>F4958*$E4958*(1-'Monte Carlo Inputs'!$C$11)+F4958*'Monte Carlo Inputs'!$C$12-F4958*'Monte Carlo Inputs'!$C$13-'Monte Carlo Inputs'!$C$14*(F4958-'Monte Carlo Inputs'!$C$17)</f>
        <v>1199.7926696472211</v>
      </c>
      <c r="L4958" s="16">
        <f>G4958*$E4958*(1-'Monte Carlo Inputs'!$C$11)+G4958*'Monte Carlo Inputs'!$C$12-G4958*'Monte Carlo Inputs'!$C$13-'Monte Carlo Inputs'!$C$14*(G4958-F4958)</f>
        <v>1277.4512743850744</v>
      </c>
      <c r="M4958" s="16">
        <f>H4958*$E4958*(1-'Monte Carlo Inputs'!$C$11)+H4958*'Monte Carlo Inputs'!$C$12-H4958*'Monte Carlo Inputs'!$C$13-'Monte Carlo Inputs'!$C$14*(H4958-G4958)</f>
        <v>1360.1364633340172</v>
      </c>
      <c r="N4958" s="16">
        <f>I4958*$E4958*(1-'Monte Carlo Inputs'!$C$11)+I4958*'Monte Carlo Inputs'!$C$12-I4958*'Monte Carlo Inputs'!$C$13-'Monte Carlo Inputs'!$C$14*(I4958-H4958)</f>
        <v>1448.1735906375666</v>
      </c>
      <c r="O4958" s="16">
        <f>J4958*$E4958*(1-'Monte Carlo Inputs'!$C$11)+J4958*'Monte Carlo Inputs'!$C$12-J4958*'Monte Carlo Inputs'!$C$13-'Monte Carlo Inputs'!$C$14*(J4958-I4958)</f>
        <v>1541.9090695350901</v>
      </c>
    </row>
    <row r="4959" spans="1:15">
      <c r="A4959">
        <v>4955</v>
      </c>
      <c r="B4959" s="39">
        <v>-0.98878994471107196</v>
      </c>
      <c r="C4959" s="39">
        <v>0.5191327664835258</v>
      </c>
      <c r="D4959" s="29">
        <f>'Monte Carlo Inputs'!$C$6+'Monte Carlo Inputs'!$D$6*B4959</f>
        <v>6.2251889758835291E-2</v>
      </c>
      <c r="E4959" s="29">
        <f>'Monte Carlo Inputs'!$C$7+'Monte Carlo Inputs'!$D$7*C4959</f>
        <v>0.60140257660638341</v>
      </c>
      <c r="F4959" s="16">
        <f>'Monte Carlo Inputs'!$C$17*(1+$D4959)</f>
        <v>2580.3160654131875</v>
      </c>
      <c r="G4959" s="16">
        <f t="shared" ref="G4959:J4959" si="4953">F4959*(1+$D4959)</f>
        <v>2740.9456166602408</v>
      </c>
      <c r="H4959" s="16">
        <f t="shared" si="4953"/>
        <v>2911.5746610235369</v>
      </c>
      <c r="I4959" s="16">
        <f t="shared" si="4953"/>
        <v>3092.8256858461923</v>
      </c>
      <c r="J4959" s="16">
        <f t="shared" si="4953"/>
        <v>3285.3599294847836</v>
      </c>
      <c r="K4959" s="16">
        <f>F4959*$E4959*(1-'Monte Carlo Inputs'!$C$11)+F4959*'Monte Carlo Inputs'!$C$12-F4959*'Monte Carlo Inputs'!$C$13-'Monte Carlo Inputs'!$C$14*(F4959-'Monte Carlo Inputs'!$C$17)</f>
        <v>1205.5572491667085</v>
      </c>
      <c r="L4959" s="16">
        <f>G4959*$E4959*(1-'Monte Carlo Inputs'!$C$11)+G4959*'Monte Carlo Inputs'!$C$12-G4959*'Monte Carlo Inputs'!$C$13-'Monte Carlo Inputs'!$C$14*(G4959-F4959)</f>
        <v>1280.6054661397995</v>
      </c>
      <c r="M4959" s="16">
        <f>H4959*$E4959*(1-'Monte Carlo Inputs'!$C$11)+H4959*'Monte Carlo Inputs'!$C$12-H4959*'Monte Carlo Inputs'!$C$13-'Monte Carlo Inputs'!$C$14*(H4959-G4959)</f>
        <v>1360.325576442496</v>
      </c>
      <c r="N4959" s="16">
        <f>I4959*$E4959*(1-'Monte Carlo Inputs'!$C$11)+I4959*'Monte Carlo Inputs'!$C$12-I4959*'Monte Carlo Inputs'!$C$13-'Monte Carlo Inputs'!$C$14*(I4959-H4959)</f>
        <v>1445.0084142633182</v>
      </c>
      <c r="O4959" s="16">
        <f>J4959*$E4959*(1-'Monte Carlo Inputs'!$C$11)+J4959*'Monte Carlo Inputs'!$C$12-J4959*'Monte Carlo Inputs'!$C$13-'Monte Carlo Inputs'!$C$14*(J4959-I4959)</f>
        <v>1534.9629187686276</v>
      </c>
    </row>
    <row r="4960" spans="1:15">
      <c r="A4960">
        <v>4956</v>
      </c>
      <c r="B4960" s="39">
        <v>0.62093981573021928</v>
      </c>
      <c r="C4960" s="39">
        <v>-1.4864050182701716</v>
      </c>
      <c r="D4960" s="29">
        <f>'Monte Carlo Inputs'!$C$6+'Monte Carlo Inputs'!$D$6*B4960</f>
        <v>0.16653702002584578</v>
      </c>
      <c r="E4960" s="29">
        <f>'Monte Carlo Inputs'!$C$7+'Monte Carlo Inputs'!$D$7*C4960</f>
        <v>0.52962060601931482</v>
      </c>
      <c r="F4960" s="16">
        <f>'Monte Carlo Inputs'!$C$17*(1+$D4960)</f>
        <v>2833.6350753447823</v>
      </c>
      <c r="G4960" s="16">
        <f t="shared" ref="G4960:J4960" si="4954">F4960*(1+$D4960)</f>
        <v>3305.5402166334152</v>
      </c>
      <c r="H4960" s="16">
        <f t="shared" si="4954"/>
        <v>3856.0350338871331</v>
      </c>
      <c r="I4960" s="16">
        <f t="shared" si="4954"/>
        <v>4498.2076175459579</v>
      </c>
      <c r="J4960" s="16">
        <f t="shared" si="4954"/>
        <v>5247.3257096296211</v>
      </c>
      <c r="K4960" s="16">
        <f>F4960*$E4960*(1-'Monte Carlo Inputs'!$C$11)+F4960*'Monte Carlo Inputs'!$C$12-F4960*'Monte Carlo Inputs'!$C$13-'Monte Carlo Inputs'!$C$14*(F4960-'Monte Carlo Inputs'!$C$17)</f>
        <v>1183.1720988844004</v>
      </c>
      <c r="L4960" s="16">
        <f>G4960*$E4960*(1-'Monte Carlo Inputs'!$C$11)+G4960*'Monte Carlo Inputs'!$C$12-G4960*'Monte Carlo Inputs'!$C$13-'Monte Carlo Inputs'!$C$14*(G4960-F4960)</f>
        <v>1380.2140544103336</v>
      </c>
      <c r="M4960" s="16">
        <f>H4960*$E4960*(1-'Monte Carlo Inputs'!$C$11)+H4960*'Monte Carlo Inputs'!$C$12-H4960*'Monte Carlo Inputs'!$C$13-'Monte Carlo Inputs'!$C$14*(H4960-G4960)</f>
        <v>1610.0707900296213</v>
      </c>
      <c r="N4960" s="16">
        <f>I4960*$E4960*(1-'Monte Carlo Inputs'!$C$11)+I4960*'Monte Carlo Inputs'!$C$12-I4960*'Monte Carlo Inputs'!$C$13-'Monte Carlo Inputs'!$C$14*(I4960-H4960)</f>
        <v>1878.207181431814</v>
      </c>
      <c r="O4960" s="16">
        <f>J4960*$E4960*(1-'Monte Carlo Inputs'!$C$11)+J4960*'Monte Carlo Inputs'!$C$12-J4960*'Monte Carlo Inputs'!$C$13-'Monte Carlo Inputs'!$C$14*(J4960-I4960)</f>
        <v>2190.9982084186113</v>
      </c>
    </row>
    <row r="4961" spans="1:15">
      <c r="A4961">
        <v>4957</v>
      </c>
      <c r="B4961" s="39">
        <v>-0.72845963424076166</v>
      </c>
      <c r="C4961" s="39">
        <v>-0.1240578201560802</v>
      </c>
      <c r="D4961" s="29">
        <f>'Monte Carlo Inputs'!$C$6+'Monte Carlo Inputs'!$D$6*B4961</f>
        <v>7.9117192871828057E-2</v>
      </c>
      <c r="E4961" s="29">
        <f>'Monte Carlo Inputs'!$C$7+'Monte Carlo Inputs'!$D$7*C4961</f>
        <v>0.57838157539512292</v>
      </c>
      <c r="F4961" s="16">
        <f>'Monte Carlo Inputs'!$C$17*(1+$D4961)</f>
        <v>2621.2835732049575</v>
      </c>
      <c r="G4961" s="16">
        <f t="shared" ref="G4961:J4961" si="4955">F4961*(1+$D4961)</f>
        <v>2828.6721712379685</v>
      </c>
      <c r="H4961" s="16">
        <f t="shared" si="4955"/>
        <v>3052.4687729809752</v>
      </c>
      <c r="I4961" s="16">
        <f t="shared" si="4955"/>
        <v>3293.9715336281429</v>
      </c>
      <c r="J4961" s="16">
        <f t="shared" si="4955"/>
        <v>3554.5813147685117</v>
      </c>
      <c r="K4961" s="16">
        <f>F4961*$E4961*(1-'Monte Carlo Inputs'!$C$11)+F4961*'Monte Carlo Inputs'!$C$12-F4961*'Monte Carlo Inputs'!$C$13-'Monte Carlo Inputs'!$C$14*(F4961-'Monte Carlo Inputs'!$C$17)</f>
        <v>1182.4047425181243</v>
      </c>
      <c r="L4961" s="16">
        <f>G4961*$E4961*(1-'Monte Carlo Inputs'!$C$11)+G4961*'Monte Carlo Inputs'!$C$12-G4961*'Monte Carlo Inputs'!$C$13-'Monte Carlo Inputs'!$C$14*(G4961-F4961)</f>
        <v>1275.9532865844951</v>
      </c>
      <c r="M4961" s="16">
        <f>H4961*$E4961*(1-'Monte Carlo Inputs'!$C$11)+H4961*'Monte Carlo Inputs'!$C$12-H4961*'Monte Carlo Inputs'!$C$13-'Monte Carlo Inputs'!$C$14*(H4961-G4961)</f>
        <v>1376.9031288546432</v>
      </c>
      <c r="N4961" s="16">
        <f>I4961*$E4961*(1-'Monte Carlo Inputs'!$C$11)+I4961*'Monte Carlo Inputs'!$C$12-I4961*'Monte Carlo Inputs'!$C$13-'Monte Carlo Inputs'!$C$14*(I4961-H4961)</f>
        <v>1485.8398392660595</v>
      </c>
      <c r="O4961" s="16">
        <f>J4961*$E4961*(1-'Monte Carlo Inputs'!$C$11)+J4961*'Monte Carlo Inputs'!$C$12-J4961*'Monte Carlo Inputs'!$C$13-'Monte Carlo Inputs'!$C$14*(J4961-I4961)</f>
        <v>1603.3953164059183</v>
      </c>
    </row>
    <row r="4962" spans="1:15">
      <c r="A4962">
        <v>4958</v>
      </c>
      <c r="B4962" s="39">
        <v>1.2158544341832949</v>
      </c>
      <c r="C4962" s="39">
        <v>-0.79410846090725473</v>
      </c>
      <c r="D4962" s="29">
        <f>'Monte Carlo Inputs'!$C$6+'Monte Carlo Inputs'!$D$6*B4962</f>
        <v>0.20507811556111127</v>
      </c>
      <c r="E4962" s="29">
        <f>'Monte Carlo Inputs'!$C$7+'Monte Carlo Inputs'!$D$7*C4962</f>
        <v>0.55439920231200779</v>
      </c>
      <c r="F4962" s="16">
        <f>'Monte Carlo Inputs'!$C$17*(1+$D4962)</f>
        <v>2927.2552505094959</v>
      </c>
      <c r="G4962" s="16">
        <f t="shared" ref="G4962:J4962" si="4956">F4962*(1+$D4962)</f>
        <v>3527.571241050352</v>
      </c>
      <c r="H4962" s="16">
        <f t="shared" si="4956"/>
        <v>4250.9989036725283</v>
      </c>
      <c r="I4962" s="16">
        <f t="shared" si="4956"/>
        <v>5122.7857480900402</v>
      </c>
      <c r="J4962" s="16">
        <f t="shared" si="4956"/>
        <v>6173.3569957316631</v>
      </c>
      <c r="K4962" s="16">
        <f>F4962*$E4962*(1-'Monte Carlo Inputs'!$C$11)+F4962*'Monte Carlo Inputs'!$C$12-F4962*'Monte Carlo Inputs'!$C$13-'Monte Carlo Inputs'!$C$14*(F4962-'Monte Carlo Inputs'!$C$17)</f>
        <v>1275.220876055861</v>
      </c>
      <c r="L4962" s="16">
        <f>G4962*$E4962*(1-'Monte Carlo Inputs'!$C$11)+G4962*'Monte Carlo Inputs'!$C$12-G4962*'Monte Carlo Inputs'!$C$13-'Monte Carlo Inputs'!$C$14*(G4962-F4962)</f>
        <v>1536.740770241586</v>
      </c>
      <c r="M4962" s="16">
        <f>H4962*$E4962*(1-'Monte Carlo Inputs'!$C$11)+H4962*'Monte Carlo Inputs'!$C$12-H4962*'Monte Carlo Inputs'!$C$13-'Monte Carlo Inputs'!$C$14*(H4962-G4962)</f>
        <v>1851.8926715086611</v>
      </c>
      <c r="N4962" s="16">
        <f>I4962*$E4962*(1-'Monte Carlo Inputs'!$C$11)+I4962*'Monte Carlo Inputs'!$C$12-I4962*'Monte Carlo Inputs'!$C$13-'Monte Carlo Inputs'!$C$14*(I4962-H4962)</f>
        <v>2231.6753308030898</v>
      </c>
      <c r="O4962" s="16">
        <f>J4962*$E4962*(1-'Monte Carlo Inputs'!$C$11)+J4962*'Monte Carlo Inputs'!$C$12-J4962*'Monte Carlo Inputs'!$C$13-'Monte Carlo Inputs'!$C$14*(J4962-I4962)</f>
        <v>2689.3431021884071</v>
      </c>
    </row>
    <row r="4963" spans="1:15">
      <c r="A4963">
        <v>4959</v>
      </c>
      <c r="B4963" s="39">
        <v>0.89883849308714692</v>
      </c>
      <c r="C4963" s="39">
        <v>-0.28945408334962808</v>
      </c>
      <c r="D4963" s="29">
        <f>'Monte Carlo Inputs'!$C$6+'Monte Carlo Inputs'!$D$6*B4963</f>
        <v>0.1845404765571162</v>
      </c>
      <c r="E4963" s="29">
        <f>'Monte Carlo Inputs'!$C$7+'Monte Carlo Inputs'!$D$7*C4963</f>
        <v>0.57246173195461225</v>
      </c>
      <c r="F4963" s="16">
        <f>'Monte Carlo Inputs'!$C$17*(1+$D4963)</f>
        <v>2877.3672716048914</v>
      </c>
      <c r="G4963" s="16">
        <f t="shared" ref="G4963:J4963" si="4957">F4963*(1+$D4963)</f>
        <v>3408.3579991367069</v>
      </c>
      <c r="H4963" s="16">
        <f t="shared" si="4957"/>
        <v>4037.3380085746535</v>
      </c>
      <c r="I4963" s="16">
        <f t="shared" si="4957"/>
        <v>4782.3902886991782</v>
      </c>
      <c r="J4963" s="16">
        <f t="shared" si="4957"/>
        <v>5664.9348716578488</v>
      </c>
      <c r="K4963" s="16">
        <f>F4963*$E4963*(1-'Monte Carlo Inputs'!$C$11)+F4963*'Monte Carlo Inputs'!$C$12-F4963*'Monte Carlo Inputs'!$C$13-'Monte Carlo Inputs'!$C$14*(F4963-'Monte Carlo Inputs'!$C$17)</f>
        <v>1289.7760990510164</v>
      </c>
      <c r="L4963" s="16">
        <f>G4963*$E4963*(1-'Monte Carlo Inputs'!$C$11)+G4963*'Monte Carlo Inputs'!$C$12-G4963*'Monte Carlo Inputs'!$C$13-'Monte Carlo Inputs'!$C$14*(G4963-F4963)</f>
        <v>1527.7919950218698</v>
      </c>
      <c r="M4963" s="16">
        <f>H4963*$E4963*(1-'Monte Carlo Inputs'!$C$11)+H4963*'Monte Carlo Inputs'!$C$12-H4963*'Monte Carlo Inputs'!$C$13-'Monte Carlo Inputs'!$C$14*(H4963-G4963)</f>
        <v>1809.7314578633525</v>
      </c>
      <c r="N4963" s="16">
        <f>I4963*$E4963*(1-'Monte Carlo Inputs'!$C$11)+I4963*'Monte Carlo Inputs'!$C$12-I4963*'Monte Carlo Inputs'!$C$13-'Monte Carlo Inputs'!$C$14*(I4963-H4963)</f>
        <v>2143.7001635378601</v>
      </c>
      <c r="O4963" s="16">
        <f>J4963*$E4963*(1-'Monte Carlo Inputs'!$C$11)+J4963*'Monte Carlo Inputs'!$C$12-J4963*'Monte Carlo Inputs'!$C$13-'Monte Carlo Inputs'!$C$14*(J4963-I4963)</f>
        <v>2539.2996133127044</v>
      </c>
    </row>
    <row r="4964" spans="1:15">
      <c r="A4964">
        <v>4960</v>
      </c>
      <c r="B4964" s="39">
        <v>0.81578184836105638</v>
      </c>
      <c r="C4964" s="39">
        <v>0.57165600194176713</v>
      </c>
      <c r="D4964" s="29">
        <f>'Monte Carlo Inputs'!$C$6+'Monte Carlo Inputs'!$D$6*B4964</f>
        <v>0.17915971437724154</v>
      </c>
      <c r="E4964" s="29">
        <f>'Monte Carlo Inputs'!$C$7+'Monte Carlo Inputs'!$D$7*C4964</f>
        <v>0.6032824820220094</v>
      </c>
      <c r="F4964" s="16">
        <f>'Monte Carlo Inputs'!$C$17*(1+$D4964)</f>
        <v>2864.296862193758</v>
      </c>
      <c r="G4964" s="16">
        <f t="shared" ref="G4964:J4964" si="4958">F4964*(1+$D4964)</f>
        <v>3377.463469916021</v>
      </c>
      <c r="H4964" s="16">
        <f t="shared" si="4958"/>
        <v>3982.568860505743</v>
      </c>
      <c r="I4964" s="16">
        <f t="shared" si="4958"/>
        <v>4696.0847600416491</v>
      </c>
      <c r="J4964" s="16">
        <f t="shared" si="4958"/>
        <v>5537.433964342028</v>
      </c>
      <c r="K4964" s="16">
        <f>F4964*$E4964*(1-'Monte Carlo Inputs'!$C$11)+F4964*'Monte Carlo Inputs'!$C$12-F4964*'Monte Carlo Inputs'!$C$13-'Monte Carlo Inputs'!$C$14*(F4964-'Monte Carlo Inputs'!$C$17)</f>
        <v>1346.5498455928941</v>
      </c>
      <c r="L4964" s="16">
        <f>G4964*$E4964*(1-'Monte Carlo Inputs'!$C$11)+G4964*'Monte Carlo Inputs'!$C$12-G4964*'Monte Carlo Inputs'!$C$13-'Monte Carlo Inputs'!$C$14*(G4964-F4964)</f>
        <v>1587.7973313240359</v>
      </c>
      <c r="M4964" s="16">
        <f>H4964*$E4964*(1-'Monte Carlo Inputs'!$C$11)+H4964*'Monte Carlo Inputs'!$C$12-H4964*'Monte Carlo Inputs'!$C$13-'Monte Carlo Inputs'!$C$14*(H4964-G4964)</f>
        <v>1872.2666476929969</v>
      </c>
      <c r="N4964" s="16">
        <f>I4964*$E4964*(1-'Monte Carlo Inputs'!$C$11)+I4964*'Monte Carlo Inputs'!$C$12-I4964*'Monte Carlo Inputs'!$C$13-'Monte Carlo Inputs'!$C$14*(I4964-H4964)</f>
        <v>2207.7014055317104</v>
      </c>
      <c r="O4964" s="16">
        <f>J4964*$E4964*(1-'Monte Carlo Inputs'!$C$11)+J4964*'Monte Carlo Inputs'!$C$12-J4964*'Monte Carlo Inputs'!$C$13-'Monte Carlo Inputs'!$C$14*(J4964-I4964)</f>
        <v>2603.232558777006</v>
      </c>
    </row>
    <row r="4965" spans="1:15">
      <c r="A4965">
        <v>4961</v>
      </c>
      <c r="B4965" s="39">
        <v>1.5162977369183877</v>
      </c>
      <c r="C4965" s="39">
        <v>-1.423261104253438</v>
      </c>
      <c r="D4965" s="29">
        <f>'Monte Carlo Inputs'!$C$6+'Monte Carlo Inputs'!$D$6*B4965</f>
        <v>0.22454210866948909</v>
      </c>
      <c r="E4965" s="29">
        <f>'Monte Carlo Inputs'!$C$7+'Monte Carlo Inputs'!$D$7*C4965</f>
        <v>0.53188064550256908</v>
      </c>
      <c r="F4965" s="16">
        <f>'Monte Carlo Inputs'!$C$17*(1+$D4965)</f>
        <v>2974.5352361690561</v>
      </c>
      <c r="G4965" s="16">
        <f t="shared" ref="G4965:J4965" si="4959">F4965*(1+$D4965)</f>
        <v>3642.4436504101523</v>
      </c>
      <c r="H4965" s="16">
        <f t="shared" si="4959"/>
        <v>4460.3256283830387</v>
      </c>
      <c r="I4965" s="16">
        <f t="shared" si="4959"/>
        <v>5461.85655033273</v>
      </c>
      <c r="J4965" s="16">
        <f t="shared" si="4959"/>
        <v>6688.2733373947021</v>
      </c>
      <c r="K4965" s="16">
        <f>F4965*$E4965*(1-'Monte Carlo Inputs'!$C$11)+F4965*'Monte Carlo Inputs'!$C$12-F4965*'Monte Carlo Inputs'!$C$13-'Monte Carlo Inputs'!$C$14*(F4965-'Monte Carlo Inputs'!$C$17)</f>
        <v>1248.8127308567828</v>
      </c>
      <c r="L4965" s="16">
        <f>G4965*$E4965*(1-'Monte Carlo Inputs'!$C$11)+G4965*'Monte Carlo Inputs'!$C$12-G4965*'Monte Carlo Inputs'!$C$13-'Monte Carlo Inputs'!$C$14*(G4965-F4965)</f>
        <v>1529.2237747766676</v>
      </c>
      <c r="M4965" s="16">
        <f>H4965*$E4965*(1-'Monte Carlo Inputs'!$C$11)+H4965*'Monte Carlo Inputs'!$C$12-H4965*'Monte Carlo Inputs'!$C$13-'Monte Carlo Inputs'!$C$14*(H4965-G4965)</f>
        <v>1872.5989057925362</v>
      </c>
      <c r="N4965" s="16">
        <f>I4965*$E4965*(1-'Monte Carlo Inputs'!$C$11)+I4965*'Monte Carlo Inputs'!$C$12-I4965*'Monte Carlo Inputs'!$C$13-'Monte Carlo Inputs'!$C$14*(I4965-H4965)</f>
        <v>2293.0762127913704</v>
      </c>
      <c r="O4965" s="16">
        <f>J4965*$E4965*(1-'Monte Carlo Inputs'!$C$11)+J4965*'Monte Carlo Inputs'!$C$12-J4965*'Monte Carlo Inputs'!$C$13-'Monte Carlo Inputs'!$C$14*(J4965-I4965)</f>
        <v>2807.9683809513908</v>
      </c>
    </row>
    <row r="4966" spans="1:15">
      <c r="A4966">
        <v>4962</v>
      </c>
      <c r="B4966" s="39">
        <v>2.03512869677306</v>
      </c>
      <c r="C4966" s="39">
        <v>-1.5033689268343613</v>
      </c>
      <c r="D4966" s="29">
        <f>'Monte Carlo Inputs'!$C$6+'Monte Carlo Inputs'!$D$6*B4966</f>
        <v>0.25815418167991155</v>
      </c>
      <c r="E4966" s="29">
        <f>'Monte Carlo Inputs'!$C$7+'Monte Carlo Inputs'!$D$7*C4966</f>
        <v>0.52901343581546556</v>
      </c>
      <c r="F4966" s="16">
        <f>'Monte Carlo Inputs'!$C$17*(1+$D4966)</f>
        <v>3056.1823227186737</v>
      </c>
      <c r="G4966" s="16">
        <f t="shared" ref="G4966:J4966" si="4960">F4966*(1+$D4966)</f>
        <v>3845.1485693047243</v>
      </c>
      <c r="H4966" s="16">
        <f t="shared" si="4960"/>
        <v>4837.7897516512685</v>
      </c>
      <c r="I4966" s="16">
        <f t="shared" si="4960"/>
        <v>6086.6854061282638</v>
      </c>
      <c r="J4966" s="16">
        <f t="shared" si="4960"/>
        <v>7657.9886962903656</v>
      </c>
      <c r="K4966" s="16">
        <f>F4966*$E4966*(1-'Monte Carlo Inputs'!$C$11)+F4966*'Monte Carlo Inputs'!$C$12-F4966*'Monte Carlo Inputs'!$C$13-'Monte Carlo Inputs'!$C$14*(F4966-'Monte Carlo Inputs'!$C$17)</f>
        <v>1277.9734053097914</v>
      </c>
      <c r="L4966" s="16">
        <f>G4966*$E4966*(1-'Monte Carlo Inputs'!$C$11)+G4966*'Monte Carlo Inputs'!$C$12-G4966*'Monte Carlo Inputs'!$C$13-'Monte Carlo Inputs'!$C$14*(G4966-F4966)</f>
        <v>1607.8875839662305</v>
      </c>
      <c r="M4966" s="16">
        <f>H4966*$E4966*(1-'Monte Carlo Inputs'!$C$11)+H4966*'Monte Carlo Inputs'!$C$12-H4966*'Monte Carlo Inputs'!$C$13-'Monte Carlo Inputs'!$C$14*(H4966-G4966)</f>
        <v>2022.9704874383228</v>
      </c>
      <c r="N4966" s="16">
        <f>I4966*$E4966*(1-'Monte Carlo Inputs'!$C$11)+I4966*'Monte Carlo Inputs'!$C$12-I4966*'Monte Carlo Inputs'!$C$13-'Monte Carlo Inputs'!$C$14*(I4966-H4966)</f>
        <v>2545.2087781855748</v>
      </c>
      <c r="O4966" s="16">
        <f>J4966*$E4966*(1-'Monte Carlo Inputs'!$C$11)+J4966*'Monte Carlo Inputs'!$C$12-J4966*'Monte Carlo Inputs'!$C$13-'Monte Carlo Inputs'!$C$14*(J4966-I4966)</f>
        <v>3202.2650675225991</v>
      </c>
    </row>
    <row r="4967" spans="1:15">
      <c r="A4967">
        <v>4963</v>
      </c>
      <c r="B4967" s="39">
        <v>0.88344165779491357</v>
      </c>
      <c r="C4967" s="39">
        <v>1.5371386611529516</v>
      </c>
      <c r="D4967" s="29">
        <f>'Monte Carlo Inputs'!$C$6+'Monte Carlo Inputs'!$D$6*B4967</f>
        <v>0.18354300417783304</v>
      </c>
      <c r="E4967" s="29">
        <f>'Monte Carlo Inputs'!$C$7+'Monte Carlo Inputs'!$D$7*C4967</f>
        <v>0.6378389228792597</v>
      </c>
      <c r="F4967" s="16">
        <f>'Monte Carlo Inputs'!$C$17*(1+$D4967)</f>
        <v>2874.9443114483747</v>
      </c>
      <c r="G4967" s="16">
        <f t="shared" ref="G4967:J4967" si="4961">F4967*(1+$D4967)</f>
        <v>3402.6202272155811</v>
      </c>
      <c r="H4967" s="16">
        <f t="shared" si="4961"/>
        <v>4027.1473657949896</v>
      </c>
      <c r="I4967" s="16">
        <f t="shared" si="4961"/>
        <v>4766.3020915798488</v>
      </c>
      <c r="J4967" s="16">
        <f t="shared" si="4961"/>
        <v>5641.1234962875033</v>
      </c>
      <c r="K4967" s="16">
        <f>F4967*$E4967*(1-'Monte Carlo Inputs'!$C$11)+F4967*'Monte Carlo Inputs'!$C$12-F4967*'Monte Carlo Inputs'!$C$13-'Monte Carlo Inputs'!$C$14*(F4967-'Monte Carlo Inputs'!$C$17)</f>
        <v>1422.3999927288119</v>
      </c>
      <c r="L4967" s="16">
        <f>G4967*$E4967*(1-'Monte Carlo Inputs'!$C$11)+G4967*'Monte Carlo Inputs'!$C$12-G4967*'Monte Carlo Inputs'!$C$13-'Monte Carlo Inputs'!$C$14*(G4967-F4967)</f>
        <v>1683.4715605367855</v>
      </c>
      <c r="M4967" s="16">
        <f>H4967*$E4967*(1-'Monte Carlo Inputs'!$C$11)+H4967*'Monte Carlo Inputs'!$C$12-H4967*'Monte Carlo Inputs'!$C$13-'Monte Carlo Inputs'!$C$14*(H4967-G4967)</f>
        <v>1992.460988205652</v>
      </c>
      <c r="N4967" s="16">
        <f>I4967*$E4967*(1-'Monte Carlo Inputs'!$C$11)+I4967*'Monte Carlo Inputs'!$C$12-I4967*'Monte Carlo Inputs'!$C$13-'Monte Carlo Inputs'!$C$14*(I4967-H4967)</f>
        <v>2358.1632636880513</v>
      </c>
      <c r="O4967" s="16">
        <f>J4967*$E4967*(1-'Monte Carlo Inputs'!$C$11)+J4967*'Monte Carlo Inputs'!$C$12-J4967*'Monte Carlo Inputs'!$C$13-'Monte Carlo Inputs'!$C$14*(J4967-I4967)</f>
        <v>2790.9876334471596</v>
      </c>
    </row>
    <row r="4968" spans="1:15">
      <c r="A4968">
        <v>4964</v>
      </c>
      <c r="B4968" s="39">
        <v>-0.57584064543435198</v>
      </c>
      <c r="C4968" s="39">
        <v>-0.79160219878338856</v>
      </c>
      <c r="D4968" s="29">
        <f>'Monte Carlo Inputs'!$C$6+'Monte Carlo Inputs'!$D$6*B4968</f>
        <v>8.900449912659511E-2</v>
      </c>
      <c r="E4968" s="29">
        <f>'Monte Carlo Inputs'!$C$7+'Monte Carlo Inputs'!$D$7*C4968</f>
        <v>0.55448890614876745</v>
      </c>
      <c r="F4968" s="16">
        <f>'Monte Carlo Inputs'!$C$17*(1+$D4968)</f>
        <v>2645.3008288284123</v>
      </c>
      <c r="G4968" s="16">
        <f t="shared" ref="G4968:J4968" si="4962">F4968*(1+$D4968)</f>
        <v>2880.7445041374517</v>
      </c>
      <c r="H4968" s="16">
        <f t="shared" si="4962"/>
        <v>3137.1437258398969</v>
      </c>
      <c r="I4968" s="16">
        <f t="shared" si="4962"/>
        <v>3416.3636318464169</v>
      </c>
      <c r="J4968" s="16">
        <f t="shared" si="4962"/>
        <v>3720.4353657332222</v>
      </c>
      <c r="K4968" s="16">
        <f>F4968*$E4968*(1-'Monte Carlo Inputs'!$C$11)+F4968*'Monte Carlo Inputs'!$C$12-F4968*'Monte Carlo Inputs'!$C$13-'Monte Carlo Inputs'!$C$14*(F4968-'Monte Carlo Inputs'!$C$17)</f>
        <v>1148.6377420760018</v>
      </c>
      <c r="L4968" s="16">
        <f>G4968*$E4968*(1-'Monte Carlo Inputs'!$C$11)+G4968*'Monte Carlo Inputs'!$C$12-G4968*'Monte Carlo Inputs'!$C$13-'Monte Carlo Inputs'!$C$14*(G4968-F4968)</f>
        <v>1250.8716689873795</v>
      </c>
      <c r="M4968" s="16">
        <f>H4968*$E4968*(1-'Monte Carlo Inputs'!$C$11)+H4968*'Monte Carlo Inputs'!$C$12-H4968*'Monte Carlo Inputs'!$C$13-'Monte Carlo Inputs'!$C$14*(H4968-G4968)</f>
        <v>1362.204875357249</v>
      </c>
      <c r="N4968" s="16">
        <f>I4968*$E4968*(1-'Monte Carlo Inputs'!$C$11)+I4968*'Monte Carlo Inputs'!$C$12-I4968*'Monte Carlo Inputs'!$C$13-'Monte Carlo Inputs'!$C$14*(I4968-H4968)</f>
        <v>1483.4472379962267</v>
      </c>
      <c r="O4968" s="16">
        <f>J4968*$E4968*(1-'Monte Carlo Inputs'!$C$11)+J4968*'Monte Carlo Inputs'!$C$12-J4968*'Monte Carlo Inputs'!$C$13-'Monte Carlo Inputs'!$C$14*(J4968-I4968)</f>
        <v>1615.4807163948117</v>
      </c>
    </row>
    <row r="4969" spans="1:15">
      <c r="A4969">
        <v>4965</v>
      </c>
      <c r="B4969" s="39">
        <v>0.17217456435538361</v>
      </c>
      <c r="C4969" s="39">
        <v>0.17859865657068583</v>
      </c>
      <c r="D4969" s="29">
        <f>'Monte Carlo Inputs'!$C$6+'Monte Carlo Inputs'!$D$6*B4969</f>
        <v>0.13746410117386232</v>
      </c>
      <c r="E4969" s="29">
        <f>'Monte Carlo Inputs'!$C$7+'Monte Carlo Inputs'!$D$7*C4969</f>
        <v>0.58921422012290825</v>
      </c>
      <c r="F4969" s="16">
        <f>'Monte Carlo Inputs'!$C$17*(1+$D4969)</f>
        <v>2763.0140481614289</v>
      </c>
      <c r="G4969" s="16">
        <f t="shared" ref="G4969:J4969" si="4963">F4969*(1+$D4969)</f>
        <v>3142.829290822694</v>
      </c>
      <c r="H4969" s="16">
        <f t="shared" si="4963"/>
        <v>3574.8554944285224</v>
      </c>
      <c r="I4969" s="16">
        <f t="shared" si="4963"/>
        <v>4066.269791796582</v>
      </c>
      <c r="J4969" s="16">
        <f t="shared" si="4963"/>
        <v>4625.235913856327</v>
      </c>
      <c r="K4969" s="16">
        <f>F4969*$E4969*(1-'Monte Carlo Inputs'!$C$11)+F4969*'Monte Carlo Inputs'!$C$12-F4969*'Monte Carlo Inputs'!$C$13-'Monte Carlo Inputs'!$C$14*(F4969-'Monte Carlo Inputs'!$C$17)</f>
        <v>1269.835939082928</v>
      </c>
      <c r="L4969" s="16">
        <f>G4969*$E4969*(1-'Monte Carlo Inputs'!$C$11)+G4969*'Monte Carlo Inputs'!$C$12-G4969*'Monte Carlo Inputs'!$C$13-'Monte Carlo Inputs'!$C$14*(G4969-F4969)</f>
        <v>1444.3927950872298</v>
      </c>
      <c r="M4969" s="16">
        <f>H4969*$E4969*(1-'Monte Carlo Inputs'!$C$11)+H4969*'Monte Carlo Inputs'!$C$12-H4969*'Monte Carlo Inputs'!$C$13-'Monte Carlo Inputs'!$C$14*(H4969-G4969)</f>
        <v>1642.9449524058987</v>
      </c>
      <c r="N4969" s="16">
        <f>I4969*$E4969*(1-'Monte Carlo Inputs'!$C$11)+I4969*'Monte Carlo Inputs'!$C$12-I4969*'Monte Carlo Inputs'!$C$13-'Monte Carlo Inputs'!$C$14*(I4969-H4969)</f>
        <v>1868.7909035665093</v>
      </c>
      <c r="O4969" s="16">
        <f>J4969*$E4969*(1-'Monte Carlo Inputs'!$C$11)+J4969*'Monte Carlo Inputs'!$C$12-J4969*'Monte Carlo Inputs'!$C$13-'Monte Carlo Inputs'!$C$14*(J4969-I4969)</f>
        <v>2125.6825654071695</v>
      </c>
    </row>
    <row r="4970" spans="1:15">
      <c r="A4970">
        <v>4966</v>
      </c>
      <c r="B4970" s="39">
        <v>0.20562959599217345</v>
      </c>
      <c r="C4970" s="39">
        <v>-0.54523409145702095</v>
      </c>
      <c r="D4970" s="29">
        <f>'Monte Carlo Inputs'!$C$6+'Monte Carlo Inputs'!$D$6*B4970</f>
        <v>0.13963146020397252</v>
      </c>
      <c r="E4970" s="29">
        <f>'Monte Carlo Inputs'!$C$7+'Monte Carlo Inputs'!$D$7*C4970</f>
        <v>0.56330688423331643</v>
      </c>
      <c r="F4970" s="16">
        <f>'Monte Carlo Inputs'!$C$17*(1+$D4970)</f>
        <v>2768.2787799814701</v>
      </c>
      <c r="G4970" s="16">
        <f t="shared" ref="G4970:J4970" si="4964">F4970*(1+$D4970)</f>
        <v>3154.8175882819542</v>
      </c>
      <c r="H4970" s="16">
        <f t="shared" si="4964"/>
        <v>3595.3293748109386</v>
      </c>
      <c r="I4970" s="16">
        <f t="shared" si="4964"/>
        <v>4097.3504653300261</v>
      </c>
      <c r="J4970" s="16">
        <f t="shared" si="4964"/>
        <v>4669.4694937714839</v>
      </c>
      <c r="K4970" s="16">
        <f>F4970*$E4970*(1-'Monte Carlo Inputs'!$C$11)+F4970*'Monte Carlo Inputs'!$C$12-F4970*'Monte Carlo Inputs'!$C$13-'Monte Carlo Inputs'!$C$14*(F4970-'Monte Carlo Inputs'!$C$17)</f>
        <v>1221.2999981414589</v>
      </c>
      <c r="L4970" s="16">
        <f>G4970*$E4970*(1-'Monte Carlo Inputs'!$C$11)+G4970*'Monte Carlo Inputs'!$C$12-G4970*'Monte Carlo Inputs'!$C$13-'Monte Carlo Inputs'!$C$14*(G4970-F4970)</f>
        <v>1391.8319002290598</v>
      </c>
      <c r="M4970" s="16">
        <f>H4970*$E4970*(1-'Monte Carlo Inputs'!$C$11)+H4970*'Monte Carlo Inputs'!$C$12-H4970*'Monte Carlo Inputs'!$C$13-'Monte Carlo Inputs'!$C$14*(H4970-G4970)</f>
        <v>1586.175420816513</v>
      </c>
      <c r="N4970" s="16">
        <f>I4970*$E4970*(1-'Monte Carlo Inputs'!$C$11)+I4970*'Monte Carlo Inputs'!$C$12-I4970*'Monte Carlo Inputs'!$C$13-'Monte Carlo Inputs'!$C$14*(I4970-H4970)</f>
        <v>1807.6554109647734</v>
      </c>
      <c r="O4970" s="16">
        <f>J4970*$E4970*(1-'Monte Carlo Inputs'!$C$11)+J4970*'Monte Carlo Inputs'!$C$12-J4970*'Monte Carlo Inputs'!$C$13-'Monte Carlo Inputs'!$C$14*(J4970-I4970)</f>
        <v>2060.060975543397</v>
      </c>
    </row>
    <row r="4971" spans="1:15">
      <c r="A4971">
        <v>4967</v>
      </c>
      <c r="B4971" s="39">
        <v>1.1553578951518386</v>
      </c>
      <c r="C4971" s="39">
        <v>1.5670930942267909</v>
      </c>
      <c r="D4971" s="29">
        <f>'Monte Carlo Inputs'!$C$6+'Monte Carlo Inputs'!$D$6*B4971</f>
        <v>0.20115889283898852</v>
      </c>
      <c r="E4971" s="29">
        <f>'Monte Carlo Inputs'!$C$7+'Monte Carlo Inputs'!$D$7*C4971</f>
        <v>0.63891104839601864</v>
      </c>
      <c r="F4971" s="16">
        <f>'Monte Carlo Inputs'!$C$17*(1+$D4971)</f>
        <v>2917.7350665951872</v>
      </c>
      <c r="G4971" s="16">
        <f t="shared" ref="G4971:J4971" si="4965">F4971*(1+$D4971)</f>
        <v>3504.6634221889672</v>
      </c>
      <c r="H4971" s="16">
        <f t="shared" si="4965"/>
        <v>4209.6576359698001</v>
      </c>
      <c r="I4971" s="16">
        <f t="shared" si="4965"/>
        <v>5056.4677052526786</v>
      </c>
      <c r="J4971" s="16">
        <f t="shared" si="4965"/>
        <v>6073.6211505174078</v>
      </c>
      <c r="K4971" s="16">
        <f>F4971*$E4971*(1-'Monte Carlo Inputs'!$C$11)+F4971*'Monte Carlo Inputs'!$C$12-F4971*'Monte Carlo Inputs'!$C$13-'Monte Carlo Inputs'!$C$14*(F4971-'Monte Carlo Inputs'!$C$17)</f>
        <v>1446.4030443468007</v>
      </c>
      <c r="L4971" s="16">
        <f>G4971*$E4971*(1-'Monte Carlo Inputs'!$C$11)+G4971*'Monte Carlo Inputs'!$C$12-G4971*'Monte Carlo Inputs'!$C$13-'Monte Carlo Inputs'!$C$14*(G4971-F4971)</f>
        <v>1737.3598793465451</v>
      </c>
      <c r="M4971" s="16">
        <f>H4971*$E4971*(1-'Monte Carlo Inputs'!$C$11)+H4971*'Monte Carlo Inputs'!$C$12-H4971*'Monte Carlo Inputs'!$C$13-'Monte Carlo Inputs'!$C$14*(H4971-G4971)</f>
        <v>2086.8452691387743</v>
      </c>
      <c r="N4971" s="16">
        <f>I4971*$E4971*(1-'Monte Carlo Inputs'!$C$11)+I4971*'Monte Carlo Inputs'!$C$12-I4971*'Monte Carlo Inputs'!$C$13-'Monte Carlo Inputs'!$C$14*(I4971-H4971)</f>
        <v>2506.6327530050116</v>
      </c>
      <c r="O4971" s="16">
        <f>J4971*$E4971*(1-'Monte Carlo Inputs'!$C$11)+J4971*'Monte Carlo Inputs'!$C$12-J4971*'Monte Carlo Inputs'!$C$13-'Monte Carlo Inputs'!$C$14*(J4971-I4971)</f>
        <v>3010.8642223534453</v>
      </c>
    </row>
    <row r="4972" spans="1:15">
      <c r="A4972">
        <v>4968</v>
      </c>
      <c r="B4972" s="39">
        <v>0.43258237509764863</v>
      </c>
      <c r="C4972" s="39">
        <v>0.75579346340726949</v>
      </c>
      <c r="D4972" s="29">
        <f>'Monte Carlo Inputs'!$C$6+'Monte Carlo Inputs'!$D$6*B4972</f>
        <v>0.15433442508360937</v>
      </c>
      <c r="E4972" s="29">
        <f>'Monte Carlo Inputs'!$C$7+'Monte Carlo Inputs'!$D$7*C4972</f>
        <v>0.6098731082088491</v>
      </c>
      <c r="F4972" s="16">
        <f>'Monte Carlo Inputs'!$C$17*(1+$D4972)</f>
        <v>2803.9937519705959</v>
      </c>
      <c r="G4972" s="16">
        <f t="shared" ref="G4972:J4972" si="4966">F4972*(1+$D4972)</f>
        <v>3236.7465156190106</v>
      </c>
      <c r="H4972" s="16">
        <f t="shared" si="4966"/>
        <v>3736.2879282484464</v>
      </c>
      <c r="I4972" s="16">
        <f t="shared" si="4966"/>
        <v>4312.9257776015002</v>
      </c>
      <c r="J4972" s="16">
        <f t="shared" si="4966"/>
        <v>4978.558697915907</v>
      </c>
      <c r="K4972" s="16">
        <f>F4972*$E4972*(1-'Monte Carlo Inputs'!$C$11)+F4972*'Monte Carlo Inputs'!$C$12-F4972*'Monte Carlo Inputs'!$C$13-'Monte Carlo Inputs'!$C$14*(F4972-'Monte Carlo Inputs'!$C$17)</f>
        <v>1330.4930543530395</v>
      </c>
      <c r="L4972" s="16">
        <f>G4972*$E4972*(1-'Monte Carlo Inputs'!$C$11)+G4972*'Monte Carlo Inputs'!$C$12-G4972*'Monte Carlo Inputs'!$C$13-'Monte Carlo Inputs'!$C$14*(G4972-F4972)</f>
        <v>1535.8339349743512</v>
      </c>
      <c r="M4972" s="16">
        <f>H4972*$E4972*(1-'Monte Carlo Inputs'!$C$11)+H4972*'Monte Carlo Inputs'!$C$12-H4972*'Monte Carlo Inputs'!$C$13-'Monte Carlo Inputs'!$C$14*(H4972-G4972)</f>
        <v>1772.8659823525149</v>
      </c>
      <c r="N4972" s="16">
        <f>I4972*$E4972*(1-'Monte Carlo Inputs'!$C$11)+I4972*'Monte Carlo Inputs'!$C$12-I4972*'Monte Carlo Inputs'!$C$13-'Monte Carlo Inputs'!$C$14*(I4972-H4972)</f>
        <v>2046.4802344891789</v>
      </c>
      <c r="O4972" s="16">
        <f>J4972*$E4972*(1-'Monte Carlo Inputs'!$C$11)+J4972*'Monte Carlo Inputs'!$C$12-J4972*'Monte Carlo Inputs'!$C$13-'Monte Carlo Inputs'!$C$14*(J4972-I4972)</f>
        <v>2362.3225849240366</v>
      </c>
    </row>
    <row r="4973" spans="1:15">
      <c r="A4973">
        <v>4969</v>
      </c>
      <c r="B4973" s="39">
        <v>-0.25910333914337474</v>
      </c>
      <c r="C4973" s="39">
        <v>-1.7202200242606098</v>
      </c>
      <c r="D4973" s="29">
        <f>'Monte Carlo Inputs'!$C$6+'Monte Carlo Inputs'!$D$6*B4973</f>
        <v>0.10952408698457286</v>
      </c>
      <c r="E4973" s="29">
        <f>'Monte Carlo Inputs'!$C$7+'Monte Carlo Inputs'!$D$7*C4973</f>
        <v>0.52125192704930867</v>
      </c>
      <c r="F4973" s="16">
        <f>'Monte Carlo Inputs'!$C$17*(1+$D4973)</f>
        <v>2695.1449596942261</v>
      </c>
      <c r="G4973" s="16">
        <f t="shared" ref="G4973:J4973" si="4967">F4973*(1+$D4973)</f>
        <v>2990.3282506958094</v>
      </c>
      <c r="H4973" s="16">
        <f t="shared" si="4967"/>
        <v>3317.8412221374429</v>
      </c>
      <c r="I4973" s="16">
        <f t="shared" si="4967"/>
        <v>3681.2247527518257</v>
      </c>
      <c r="J4973" s="16">
        <f t="shared" si="4967"/>
        <v>4084.4075327819792</v>
      </c>
      <c r="K4973" s="16">
        <f>F4973*$E4973*(1-'Monte Carlo Inputs'!$C$11)+F4973*'Monte Carlo Inputs'!$C$12-F4973*'Monte Carlo Inputs'!$C$13-'Monte Carlo Inputs'!$C$14*(F4973-'Monte Carlo Inputs'!$C$17)</f>
        <v>1107.3066114573164</v>
      </c>
      <c r="L4973" s="16">
        <f>G4973*$E4973*(1-'Monte Carlo Inputs'!$C$11)+G4973*'Monte Carlo Inputs'!$C$12-G4973*'Monte Carlo Inputs'!$C$13-'Monte Carlo Inputs'!$C$14*(G4973-F4973)</f>
        <v>1228.5833570891602</v>
      </c>
      <c r="M4973" s="16">
        <f>H4973*$E4973*(1-'Monte Carlo Inputs'!$C$11)+H4973*'Monte Carlo Inputs'!$C$12-H4973*'Monte Carlo Inputs'!$C$13-'Monte Carlo Inputs'!$C$14*(H4973-G4973)</f>
        <v>1363.1428275587919</v>
      </c>
      <c r="N4973" s="16">
        <f>I4973*$E4973*(1-'Monte Carlo Inputs'!$C$11)+I4973*'Monte Carlo Inputs'!$C$12-I4973*'Monte Carlo Inputs'!$C$13-'Monte Carlo Inputs'!$C$14*(I4973-H4973)</f>
        <v>1512.4398011767375</v>
      </c>
      <c r="O4973" s="16">
        <f>J4973*$E4973*(1-'Monte Carlo Inputs'!$C$11)+J4973*'Monte Carlo Inputs'!$C$12-J4973*'Monte Carlo Inputs'!$C$13-'Monte Carlo Inputs'!$C$14*(J4973-I4973)</f>
        <v>1678.0883895197485</v>
      </c>
    </row>
    <row r="4974" spans="1:15">
      <c r="A4974">
        <v>4970</v>
      </c>
      <c r="B4974" s="39">
        <v>-0.28765235056242505</v>
      </c>
      <c r="C4974" s="39">
        <v>-0.5080877767471117</v>
      </c>
      <c r="D4974" s="29">
        <f>'Monte Carlo Inputs'!$C$6+'Monte Carlo Inputs'!$D$6*B4974</f>
        <v>0.10767456077961915</v>
      </c>
      <c r="E4974" s="29">
        <f>'Monte Carlo Inputs'!$C$7+'Monte Carlo Inputs'!$D$7*C4974</f>
        <v>0.56463642072482279</v>
      </c>
      <c r="F4974" s="16">
        <f>'Monte Carlo Inputs'!$C$17*(1+$D4974)</f>
        <v>2690.6522755897736</v>
      </c>
      <c r="G4974" s="16">
        <f t="shared" ref="G4974:J4974" si="4968">F4974*(1+$D4974)</f>
        <v>2980.3670775745854</v>
      </c>
      <c r="H4974" s="16">
        <f t="shared" si="4968"/>
        <v>3301.2767936144664</v>
      </c>
      <c r="I4974" s="16">
        <f t="shared" si="4968"/>
        <v>3656.7403223788538</v>
      </c>
      <c r="J4974" s="16">
        <f t="shared" si="4968"/>
        <v>4050.4782304761202</v>
      </c>
      <c r="K4974" s="16">
        <f>F4974*$E4974*(1-'Monte Carlo Inputs'!$C$11)+F4974*'Monte Carlo Inputs'!$C$12-F4974*'Monte Carlo Inputs'!$C$13-'Monte Carlo Inputs'!$C$14*(F4974-'Monte Carlo Inputs'!$C$17)</f>
        <v>1188.4566668548205</v>
      </c>
      <c r="L4974" s="16">
        <f>G4974*$E4974*(1-'Monte Carlo Inputs'!$C$11)+G4974*'Monte Carlo Inputs'!$C$12-G4974*'Monte Carlo Inputs'!$C$13-'Monte Carlo Inputs'!$C$14*(G4974-F4974)</f>
        <v>1316.4232164640234</v>
      </c>
      <c r="M4974" s="16">
        <f>H4974*$E4974*(1-'Monte Carlo Inputs'!$C$11)+H4974*'Monte Carlo Inputs'!$C$12-H4974*'Monte Carlo Inputs'!$C$13-'Monte Carlo Inputs'!$C$14*(H4974-G4974)</f>
        <v>1458.1685080968809</v>
      </c>
      <c r="N4974" s="16">
        <f>I4974*$E4974*(1-'Monte Carlo Inputs'!$C$11)+I4974*'Monte Carlo Inputs'!$C$12-I4974*'Monte Carlo Inputs'!$C$13-'Monte Carlo Inputs'!$C$14*(I4974-H4974)</f>
        <v>1615.1761617488853</v>
      </c>
      <c r="O4974" s="16">
        <f>J4974*$E4974*(1-'Monte Carlo Inputs'!$C$11)+J4974*'Monte Carlo Inputs'!$C$12-J4974*'Monte Carlo Inputs'!$C$13-'Monte Carlo Inputs'!$C$14*(J4974-I4974)</f>
        <v>1789.0895455469076</v>
      </c>
    </row>
    <row r="4975" spans="1:15">
      <c r="A4975">
        <v>4971</v>
      </c>
      <c r="B4975" s="39">
        <v>-1.2279611443845402</v>
      </c>
      <c r="C4975" s="39">
        <v>-0.79997234117997762</v>
      </c>
      <c r="D4975" s="29">
        <f>'Monte Carlo Inputs'!$C$6+'Monte Carlo Inputs'!$D$6*B4975</f>
        <v>4.6757363704209076E-2</v>
      </c>
      <c r="E4975" s="29">
        <f>'Monte Carlo Inputs'!$C$7+'Monte Carlo Inputs'!$D$7*C4975</f>
        <v>0.55418932300459089</v>
      </c>
      <c r="F4975" s="16">
        <f>'Monte Carlo Inputs'!$C$17*(1+$D4975)</f>
        <v>2542.6783121738949</v>
      </c>
      <c r="G4975" s="16">
        <f t="shared" ref="G4975:J4975" si="4969">F4975*(1+$D4975)</f>
        <v>2661.5672467990144</v>
      </c>
      <c r="H4975" s="16">
        <f t="shared" si="4969"/>
        <v>2786.0151145808063</v>
      </c>
      <c r="I4975" s="16">
        <f t="shared" si="4969"/>
        <v>2916.2818365786848</v>
      </c>
      <c r="J4975" s="16">
        <f t="shared" si="4969"/>
        <v>3052.6394870755735</v>
      </c>
      <c r="K4975" s="16">
        <f>F4975*$E4975*(1-'Monte Carlo Inputs'!$C$11)+F4975*'Monte Carlo Inputs'!$C$12-F4975*'Monte Carlo Inputs'!$C$13-'Monte Carlo Inputs'!$C$14*(F4975-'Monte Carlo Inputs'!$C$17)</f>
        <v>1101.9554303433713</v>
      </c>
      <c r="L4975" s="16">
        <f>G4975*$E4975*(1-'Monte Carlo Inputs'!$C$11)+G4975*'Monte Carlo Inputs'!$C$12-G4975*'Monte Carlo Inputs'!$C$13-'Monte Carlo Inputs'!$C$14*(G4975-F4975)</f>
        <v>1153.4799611857641</v>
      </c>
      <c r="M4975" s="16">
        <f>H4975*$E4975*(1-'Monte Carlo Inputs'!$C$11)+H4975*'Monte Carlo Inputs'!$C$12-H4975*'Monte Carlo Inputs'!$C$13-'Monte Carlo Inputs'!$C$14*(H4975-G4975)</f>
        <v>1207.4136432564439</v>
      </c>
      <c r="N4975" s="16">
        <f>I4975*$E4975*(1-'Monte Carlo Inputs'!$C$11)+I4975*'Monte Carlo Inputs'!$C$12-I4975*'Monte Carlo Inputs'!$C$13-'Monte Carlo Inputs'!$C$14*(I4975-H4975)</f>
        <v>1263.8691221156096</v>
      </c>
      <c r="O4975" s="16">
        <f>J4975*$E4975*(1-'Monte Carlo Inputs'!$C$11)+J4975*'Monte Carlo Inputs'!$C$12-J4975*'Monte Carlo Inputs'!$C$13-'Monte Carlo Inputs'!$C$14*(J4975-I4975)</f>
        <v>1322.964310332889</v>
      </c>
    </row>
    <row r="4976" spans="1:15">
      <c r="A4976">
        <v>4972</v>
      </c>
      <c r="B4976" s="39">
        <v>0.35541354134615633</v>
      </c>
      <c r="C4976" s="39">
        <v>-2.8618911764640238</v>
      </c>
      <c r="D4976" s="29">
        <f>'Monte Carlo Inputs'!$C$6+'Monte Carlo Inputs'!$D$6*B4976</f>
        <v>0.14933510030370253</v>
      </c>
      <c r="E4976" s="29">
        <f>'Monte Carlo Inputs'!$C$7+'Monte Carlo Inputs'!$D$7*C4976</f>
        <v>0.48038936854227232</v>
      </c>
      <c r="F4976" s="16">
        <f>'Monte Carlo Inputs'!$C$17*(1+$D4976)</f>
        <v>2791.8498921477239</v>
      </c>
      <c r="G4976" s="16">
        <f t="shared" ref="G4976:J4976" si="4970">F4976*(1+$D4976)</f>
        <v>3208.7710758244853</v>
      </c>
      <c r="H4976" s="16">
        <f t="shared" si="4970"/>
        <v>3687.9532262843541</v>
      </c>
      <c r="I4976" s="16">
        <f t="shared" si="4970"/>
        <v>4238.6940912468908</v>
      </c>
      <c r="J4976" s="16">
        <f t="shared" si="4970"/>
        <v>4871.6798985199566</v>
      </c>
      <c r="K4976" s="16">
        <f>F4976*$E4976*(1-'Monte Carlo Inputs'!$C$11)+F4976*'Monte Carlo Inputs'!$C$12-F4976*'Monte Carlo Inputs'!$C$13-'Monte Carlo Inputs'!$C$14*(F4976-'Monte Carlo Inputs'!$C$17)</f>
        <v>1067.3213785199764</v>
      </c>
      <c r="L4976" s="16">
        <f>G4976*$E4976*(1-'Monte Carlo Inputs'!$C$11)+G4976*'Monte Carlo Inputs'!$C$12-G4976*'Monte Carlo Inputs'!$C$13-'Monte Carlo Inputs'!$C$14*(G4976-F4976)</f>
        <v>1226.7099236375432</v>
      </c>
      <c r="M4976" s="16">
        <f>H4976*$E4976*(1-'Monte Carlo Inputs'!$C$11)+H4976*'Monte Carlo Inputs'!$C$12-H4976*'Monte Carlo Inputs'!$C$13-'Monte Carlo Inputs'!$C$14*(H4976-G4976)</f>
        <v>1409.9007731275028</v>
      </c>
      <c r="N4976" s="16">
        <f>I4976*$E4976*(1-'Monte Carlo Inputs'!$C$11)+I4976*'Monte Carlo Inputs'!$C$12-I4976*'Monte Carlo Inputs'!$C$13-'Monte Carlo Inputs'!$C$14*(I4976-H4976)</f>
        <v>1620.4484465007661</v>
      </c>
      <c r="O4976" s="16">
        <f>J4976*$E4976*(1-'Monte Carlo Inputs'!$C$11)+J4976*'Monte Carlo Inputs'!$C$12-J4976*'Monte Carlo Inputs'!$C$13-'Monte Carlo Inputs'!$C$14*(J4976-I4976)</f>
        <v>1862.438277795937</v>
      </c>
    </row>
    <row r="4977" spans="1:15">
      <c r="A4977">
        <v>4973</v>
      </c>
      <c r="B4977" s="39">
        <v>-0.52655551971047065</v>
      </c>
      <c r="C4977" s="39">
        <v>0.6165600375708542</v>
      </c>
      <c r="D4977" s="29">
        <f>'Monte Carlo Inputs'!$C$6+'Monte Carlo Inputs'!$D$6*B4977</f>
        <v>9.2197398880732695E-2</v>
      </c>
      <c r="E4977" s="29">
        <f>'Monte Carlo Inputs'!$C$7+'Monte Carlo Inputs'!$D$7*C4977</f>
        <v>0.60488968194079018</v>
      </c>
      <c r="F4977" s="16">
        <f>'Monte Carlo Inputs'!$C$17*(1+$D4977)</f>
        <v>2653.0567016211885</v>
      </c>
      <c r="G4977" s="16">
        <f t="shared" ref="G4977:J4977" si="4971">F4977*(1+$D4977)</f>
        <v>2897.6616285937585</v>
      </c>
      <c r="H4977" s="16">
        <f t="shared" si="4971"/>
        <v>3164.8184935866107</v>
      </c>
      <c r="I4977" s="16">
        <f t="shared" si="4971"/>
        <v>3456.6065266249352</v>
      </c>
      <c r="J4977" s="16">
        <f t="shared" si="4971"/>
        <v>3775.2966573339186</v>
      </c>
      <c r="K4977" s="16">
        <f>F4977*$E4977*(1-'Monte Carlo Inputs'!$C$11)+F4977*'Monte Carlo Inputs'!$C$12-F4977*'Monte Carlo Inputs'!$C$13-'Monte Carlo Inputs'!$C$14*(F4977-'Monte Carlo Inputs'!$C$17)</f>
        <v>1247.2736584917402</v>
      </c>
      <c r="L4977" s="16">
        <f>G4977*$E4977*(1-'Monte Carlo Inputs'!$C$11)+G4977*'Monte Carlo Inputs'!$C$12-G4977*'Monte Carlo Inputs'!$C$13-'Monte Carlo Inputs'!$C$14*(G4977-F4977)</f>
        <v>1362.2690454971341</v>
      </c>
      <c r="M4977" s="16">
        <f>H4977*$E4977*(1-'Monte Carlo Inputs'!$C$11)+H4977*'Monte Carlo Inputs'!$C$12-H4977*'Monte Carlo Inputs'!$C$13-'Monte Carlo Inputs'!$C$14*(H4977-G4977)</f>
        <v>1487.8667080677085</v>
      </c>
      <c r="N4977" s="16">
        <f>I4977*$E4977*(1-'Monte Carlo Inputs'!$C$11)+I4977*'Monte Carlo Inputs'!$C$12-I4977*'Monte Carlo Inputs'!$C$13-'Monte Carlo Inputs'!$C$14*(I4977-H4977)</f>
        <v>1625.0441484327896</v>
      </c>
      <c r="O4977" s="16">
        <f>J4977*$E4977*(1-'Monte Carlo Inputs'!$C$11)+J4977*'Monte Carlo Inputs'!$C$12-J4977*'Monte Carlo Inputs'!$C$13-'Monte Carlo Inputs'!$C$14*(J4977-I4977)</f>
        <v>1774.8689919846483</v>
      </c>
    </row>
    <row r="4978" spans="1:15">
      <c r="A4978">
        <v>4974</v>
      </c>
      <c r="B4978" s="39">
        <v>-4.3521993869003371E-2</v>
      </c>
      <c r="C4978" s="39">
        <v>0.20347977034868239</v>
      </c>
      <c r="D4978" s="29">
        <f>'Monte Carlo Inputs'!$C$6+'Monte Carlo Inputs'!$D$6*B4978</f>
        <v>0.12349036208711676</v>
      </c>
      <c r="E4978" s="29">
        <f>'Monte Carlo Inputs'!$C$7+'Monte Carlo Inputs'!$D$7*C4978</f>
        <v>0.59010476199699469</v>
      </c>
      <c r="F4978" s="16">
        <f>'Monte Carlo Inputs'!$C$17*(1+$D4978)</f>
        <v>2729.0704385458157</v>
      </c>
      <c r="G4978" s="16">
        <f t="shared" ref="G4978:J4978" si="4972">F4978*(1+$D4978)</f>
        <v>3066.0843351630851</v>
      </c>
      <c r="H4978" s="16">
        <f t="shared" si="4972"/>
        <v>3444.7161999020113</v>
      </c>
      <c r="I4978" s="16">
        <f t="shared" si="4972"/>
        <v>3870.105450715268</v>
      </c>
      <c r="J4978" s="16">
        <f t="shared" si="4972"/>
        <v>4348.0261741394206</v>
      </c>
      <c r="K4978" s="16">
        <f>F4978*$E4978*(1-'Monte Carlo Inputs'!$C$11)+F4978*'Monte Carlo Inputs'!$C$12-F4978*'Monte Carlo Inputs'!$C$13-'Monte Carlo Inputs'!$C$14*(F4978-'Monte Carlo Inputs'!$C$17)</f>
        <v>1255.4651376274703</v>
      </c>
      <c r="L4978" s="16">
        <f>G4978*$E4978*(1-'Monte Carlo Inputs'!$C$11)+G4978*'Monte Carlo Inputs'!$C$12-G4978*'Monte Carlo Inputs'!$C$13-'Monte Carlo Inputs'!$C$14*(G4978-F4978)</f>
        <v>1410.5029820608386</v>
      </c>
      <c r="M4978" s="16">
        <f>H4978*$E4978*(1-'Monte Carlo Inputs'!$C$11)+H4978*'Monte Carlo Inputs'!$C$12-H4978*'Monte Carlo Inputs'!$C$13-'Monte Carlo Inputs'!$C$14*(H4978-G4978)</f>
        <v>1584.6865060404893</v>
      </c>
      <c r="N4978" s="16">
        <f>I4978*$E4978*(1-'Monte Carlo Inputs'!$C$11)+I4978*'Monte Carlo Inputs'!$C$12-I4978*'Monte Carlo Inputs'!$C$13-'Monte Carlo Inputs'!$C$14*(I4978-H4978)</f>
        <v>1780.3800164659976</v>
      </c>
      <c r="O4978" s="16">
        <f>J4978*$E4978*(1-'Monte Carlo Inputs'!$C$11)+J4978*'Monte Carlo Inputs'!$C$12-J4978*'Monte Carlo Inputs'!$C$13-'Monte Carlo Inputs'!$C$14*(J4978-I4978)</f>
        <v>2000.2397893520504</v>
      </c>
    </row>
    <row r="4979" spans="1:15">
      <c r="A4979">
        <v>4975</v>
      </c>
      <c r="B4979" s="39">
        <v>0.40367858742321866</v>
      </c>
      <c r="C4979" s="39">
        <v>0.60253070880176229</v>
      </c>
      <c r="D4979" s="29">
        <f>'Monte Carlo Inputs'!$C$6+'Monte Carlo Inputs'!$D$6*B4979</f>
        <v>0.15246191496612752</v>
      </c>
      <c r="E4979" s="29">
        <f>'Monte Carlo Inputs'!$C$7+'Monte Carlo Inputs'!$D$7*C4979</f>
        <v>0.60438754586900179</v>
      </c>
      <c r="F4979" s="16">
        <f>'Monte Carlo Inputs'!$C$17*(1+$D4979)</f>
        <v>2799.4452376442209</v>
      </c>
      <c r="G4979" s="16">
        <f t="shared" ref="G4979:J4979" si="4973">F4979*(1+$D4979)</f>
        <v>3226.2540194182648</v>
      </c>
      <c r="H4979" s="16">
        <f t="shared" si="4973"/>
        <v>3718.1348853859395</v>
      </c>
      <c r="I4979" s="16">
        <f t="shared" si="4973"/>
        <v>4285.0088501142427</v>
      </c>
      <c r="J4979" s="16">
        <f t="shared" si="4973"/>
        <v>4938.309505049464</v>
      </c>
      <c r="K4979" s="16">
        <f>F4979*$E4979*(1-'Monte Carlo Inputs'!$C$11)+F4979*'Monte Carlo Inputs'!$C$12-F4979*'Monte Carlo Inputs'!$C$13-'Monte Carlo Inputs'!$C$14*(F4979-'Monte Carlo Inputs'!$C$17)</f>
        <v>1317.3414389266134</v>
      </c>
      <c r="L4979" s="16">
        <f>G4979*$E4979*(1-'Monte Carlo Inputs'!$C$11)+G4979*'Monte Carlo Inputs'!$C$12-G4979*'Monte Carlo Inputs'!$C$13-'Monte Carlo Inputs'!$C$14*(G4979-F4979)</f>
        <v>1518.1858373695989</v>
      </c>
      <c r="M4979" s="16">
        <f>H4979*$E4979*(1-'Monte Carlo Inputs'!$C$11)+H4979*'Monte Carlo Inputs'!$C$12-H4979*'Monte Carlo Inputs'!$C$13-'Monte Carlo Inputs'!$C$14*(H4979-G4979)</f>
        <v>1749.6513574094217</v>
      </c>
      <c r="N4979" s="16">
        <f>I4979*$E4979*(1-'Monte Carlo Inputs'!$C$11)+I4979*'Monte Carlo Inputs'!$C$12-I4979*'Monte Carlo Inputs'!$C$13-'Monte Carlo Inputs'!$C$14*(I4979-H4979)</f>
        <v>2016.4065538831467</v>
      </c>
      <c r="O4979" s="16">
        <f>J4979*$E4979*(1-'Monte Carlo Inputs'!$C$11)+J4979*'Monte Carlo Inputs'!$C$12-J4979*'Monte Carlo Inputs'!$C$13-'Monte Carlo Inputs'!$C$14*(J4979-I4979)</f>
        <v>2323.8317584384213</v>
      </c>
    </row>
    <row r="4980" spans="1:15">
      <c r="A4980">
        <v>4976</v>
      </c>
      <c r="B4980" s="39">
        <v>-0.74325356804255893</v>
      </c>
      <c r="C4980" s="39">
        <v>0.51617310777089853</v>
      </c>
      <c r="D4980" s="29">
        <f>'Monte Carlo Inputs'!$C$6+'Monte Carlo Inputs'!$D$6*B4980</f>
        <v>7.8158779011566787E-2</v>
      </c>
      <c r="E4980" s="29">
        <f>'Monte Carlo Inputs'!$C$7+'Monte Carlo Inputs'!$D$7*C4980</f>
        <v>0.60129664485267986</v>
      </c>
      <c r="F4980" s="16">
        <f>'Monte Carlo Inputs'!$C$17*(1+$D4980)</f>
        <v>2618.955490096997</v>
      </c>
      <c r="G4980" s="16">
        <f t="shared" ref="G4980:J4980" si="4974">F4980*(1+$D4980)</f>
        <v>2823.6498534886177</v>
      </c>
      <c r="H4980" s="16">
        <f t="shared" si="4974"/>
        <v>3044.3428783934773</v>
      </c>
      <c r="I4980" s="16">
        <f t="shared" si="4974"/>
        <v>3282.2850006612703</v>
      </c>
      <c r="J4980" s="16">
        <f t="shared" si="4974"/>
        <v>3538.8243886809346</v>
      </c>
      <c r="K4980" s="16">
        <f>F4980*$E4980*(1-'Monte Carlo Inputs'!$C$11)+F4980*'Monte Carlo Inputs'!$C$12-F4980*'Monte Carlo Inputs'!$C$13-'Monte Carlo Inputs'!$C$14*(F4980-'Monte Carlo Inputs'!$C$17)</f>
        <v>1224.022451981516</v>
      </c>
      <c r="L4980" s="16">
        <f>G4980*$E4980*(1-'Monte Carlo Inputs'!$C$11)+G4980*'Monte Carlo Inputs'!$C$12-G4980*'Monte Carlo Inputs'!$C$13-'Monte Carlo Inputs'!$C$14*(G4980-F4980)</f>
        <v>1319.6905523111352</v>
      </c>
      <c r="M4980" s="16">
        <f>H4980*$E4980*(1-'Monte Carlo Inputs'!$C$11)+H4980*'Monte Carlo Inputs'!$C$12-H4980*'Monte Carlo Inputs'!$C$13-'Monte Carlo Inputs'!$C$14*(H4980-G4980)</f>
        <v>1422.835954552874</v>
      </c>
      <c r="N4980" s="16">
        <f>I4980*$E4980*(1-'Monte Carlo Inputs'!$C$11)+I4980*'Monte Carlo Inputs'!$C$12-I4980*'Monte Carlo Inputs'!$C$13-'Monte Carlo Inputs'!$C$14*(I4980-H4980)</f>
        <v>1534.0430754944837</v>
      </c>
      <c r="O4980" s="16">
        <f>J4980*$E4980*(1-'Monte Carlo Inputs'!$C$11)+J4980*'Monte Carlo Inputs'!$C$12-J4980*'Monte Carlo Inputs'!$C$13-'Monte Carlo Inputs'!$C$14*(J4980-I4980)</f>
        <v>1653.942009226281</v>
      </c>
    </row>
    <row r="4981" spans="1:15">
      <c r="A4981">
        <v>4977</v>
      </c>
      <c r="B4981" s="39">
        <v>-1.1621817306518378</v>
      </c>
      <c r="C4981" s="39">
        <v>0.31616963583935198</v>
      </c>
      <c r="D4981" s="29">
        <f>'Monte Carlo Inputs'!$C$6+'Monte Carlo Inputs'!$D$6*B4981</f>
        <v>5.101883348539886E-2</v>
      </c>
      <c r="E4981" s="29">
        <f>'Monte Carlo Inputs'!$C$7+'Monte Carlo Inputs'!$D$7*C4981</f>
        <v>0.59413814430053746</v>
      </c>
      <c r="F4981" s="16">
        <f>'Monte Carlo Inputs'!$C$17*(1+$D4981)</f>
        <v>2553.0298484193831</v>
      </c>
      <c r="G4981" s="16">
        <f t="shared" ref="G4981:J4981" si="4975">F4981*(1+$D4981)</f>
        <v>2683.2824531391448</v>
      </c>
      <c r="H4981" s="16">
        <f t="shared" si="4975"/>
        <v>2820.1803938101434</v>
      </c>
      <c r="I4981" s="16">
        <f t="shared" si="4975"/>
        <v>2964.06270772073</v>
      </c>
      <c r="J4981" s="16">
        <f t="shared" si="4975"/>
        <v>3115.2857294462146</v>
      </c>
      <c r="K4981" s="16">
        <f>F4981*$E4981*(1-'Monte Carlo Inputs'!$C$11)+F4981*'Monte Carlo Inputs'!$C$12-F4981*'Monte Carlo Inputs'!$C$13-'Monte Carlo Inputs'!$C$14*(F4981-'Monte Carlo Inputs'!$C$17)</f>
        <v>1179.1811104472495</v>
      </c>
      <c r="L4981" s="16">
        <f>G4981*$E4981*(1-'Monte Carlo Inputs'!$C$11)+G4981*'Monte Carlo Inputs'!$C$12-G4981*'Monte Carlo Inputs'!$C$13-'Monte Carlo Inputs'!$C$14*(G4981-F4981)</f>
        <v>1239.3415551702853</v>
      </c>
      <c r="M4981" s="16">
        <f>H4981*$E4981*(1-'Monte Carlo Inputs'!$C$11)+H4981*'Monte Carlo Inputs'!$C$12-H4981*'Monte Carlo Inputs'!$C$13-'Monte Carlo Inputs'!$C$14*(H4981-G4981)</f>
        <v>1302.5713156050533</v>
      </c>
      <c r="N4981" s="16">
        <f>I4981*$E4981*(1-'Monte Carlo Inputs'!$C$11)+I4981*'Monte Carlo Inputs'!$C$12-I4981*'Monte Carlo Inputs'!$C$13-'Monte Carlo Inputs'!$C$14*(I4981-H4981)</f>
        <v>1369.0269846587646</v>
      </c>
      <c r="O4981" s="16">
        <f>J4981*$E4981*(1-'Monte Carlo Inputs'!$C$11)+J4981*'Monte Carlo Inputs'!$C$12-J4981*'Monte Carlo Inputs'!$C$13-'Monte Carlo Inputs'!$C$14*(J4981-I4981)</f>
        <v>1438.8731444260882</v>
      </c>
    </row>
    <row r="4982" spans="1:15">
      <c r="A4982">
        <v>4978</v>
      </c>
      <c r="B4982" s="39">
        <v>-0.2944358892454223</v>
      </c>
      <c r="C4982" s="39">
        <v>-0.89087883666976686</v>
      </c>
      <c r="D4982" s="29">
        <f>'Monte Carlo Inputs'!$C$6+'Monte Carlo Inputs'!$D$6*B4982</f>
        <v>0.10723509433462172</v>
      </c>
      <c r="E4982" s="29">
        <f>'Monte Carlo Inputs'!$C$7+'Monte Carlo Inputs'!$D$7*C4982</f>
        <v>0.55093560849717615</v>
      </c>
      <c r="F4982" s="16">
        <f>'Monte Carlo Inputs'!$C$17*(1+$D4982)</f>
        <v>2689.5847676482299</v>
      </c>
      <c r="G4982" s="16">
        <f t="shared" ref="G4982:J4982" si="4976">F4982*(1+$D4982)</f>
        <v>2978.0026439279491</v>
      </c>
      <c r="H4982" s="16">
        <f t="shared" si="4976"/>
        <v>3297.3490383783155</v>
      </c>
      <c r="I4982" s="16">
        <f t="shared" si="4976"/>
        <v>3650.940573562988</v>
      </c>
      <c r="J4982" s="16">
        <f t="shared" si="4976"/>
        <v>4042.4495303791127</v>
      </c>
      <c r="K4982" s="16">
        <f>F4982*$E4982*(1-'Monte Carlo Inputs'!$C$11)+F4982*'Monte Carlo Inputs'!$C$12-F4982*'Monte Carlo Inputs'!$C$13-'Monte Carlo Inputs'!$C$14*(F4982-'Monte Carlo Inputs'!$C$17)</f>
        <v>1161.7478861682046</v>
      </c>
      <c r="L4982" s="16">
        <f>G4982*$E4982*(1-'Monte Carlo Inputs'!$C$11)+G4982*'Monte Carlo Inputs'!$C$12-G4982*'Monte Carlo Inputs'!$C$13-'Monte Carlo Inputs'!$C$14*(G4982-F4982)</f>
        <v>1286.3280303344989</v>
      </c>
      <c r="M4982" s="16">
        <f>H4982*$E4982*(1-'Monte Carlo Inputs'!$C$11)+H4982*'Monte Carlo Inputs'!$C$12-H4982*'Monte Carlo Inputs'!$C$13-'Monte Carlo Inputs'!$C$14*(H4982-G4982)</f>
        <v>1424.2675380126871</v>
      </c>
      <c r="N4982" s="16">
        <f>I4982*$E4982*(1-'Monte Carlo Inputs'!$C$11)+I4982*'Monte Carlo Inputs'!$C$12-I4982*'Monte Carlo Inputs'!$C$13-'Monte Carlo Inputs'!$C$14*(I4982-H4982)</f>
        <v>1576.9990018092169</v>
      </c>
      <c r="O4982" s="16">
        <f>J4982*$E4982*(1-'Monte Carlo Inputs'!$C$11)+J4982*'Monte Carlo Inputs'!$C$12-J4982*'Monte Carlo Inputs'!$C$13-'Monte Carlo Inputs'!$C$14*(J4982-I4982)</f>
        <v>1746.1086385338322</v>
      </c>
    </row>
    <row r="4983" spans="1:15">
      <c r="A4983">
        <v>4979</v>
      </c>
      <c r="B4983" s="39">
        <v>1.6754663515666497</v>
      </c>
      <c r="C4983" s="39">
        <v>-1.851547389755392</v>
      </c>
      <c r="D4983" s="29">
        <f>'Monte Carlo Inputs'!$C$6+'Monte Carlo Inputs'!$D$6*B4983</f>
        <v>0.23485372750199623</v>
      </c>
      <c r="E4983" s="29">
        <f>'Monte Carlo Inputs'!$C$7+'Monte Carlo Inputs'!$D$7*C4983</f>
        <v>0.51655147355554354</v>
      </c>
      <c r="F4983" s="16">
        <f>'Monte Carlo Inputs'!$C$17*(1+$D4983)</f>
        <v>2999.5831894750995</v>
      </c>
      <c r="G4983" s="16">
        <f t="shared" ref="G4983:J4983" si="4977">F4983*(1+$D4983)</f>
        <v>3704.0464824756532</v>
      </c>
      <c r="H4983" s="16">
        <f t="shared" si="4977"/>
        <v>4573.9556057257178</v>
      </c>
      <c r="I4983" s="16">
        <f t="shared" si="4977"/>
        <v>5648.1661291590535</v>
      </c>
      <c r="J4983" s="16">
        <f t="shared" si="4977"/>
        <v>6974.6589981425786</v>
      </c>
      <c r="K4983" s="16">
        <f>F4983*$E4983*(1-'Monte Carlo Inputs'!$C$11)+F4983*'Monte Carlo Inputs'!$C$12-F4983*'Monte Carlo Inputs'!$C$13-'Monte Carlo Inputs'!$C$14*(F4983-'Monte Carlo Inputs'!$C$17)</f>
        <v>1226.9526935344659</v>
      </c>
      <c r="L4983" s="16">
        <f>G4983*$E4983*(1-'Monte Carlo Inputs'!$C$11)+G4983*'Monte Carlo Inputs'!$C$12-G4983*'Monte Carlo Inputs'!$C$13-'Monte Carlo Inputs'!$C$14*(G4983-F4983)</f>
        <v>1515.1071070796499</v>
      </c>
      <c r="M4983" s="16">
        <f>H4983*$E4983*(1-'Monte Carlo Inputs'!$C$11)+H4983*'Monte Carlo Inputs'!$C$12-H4983*'Monte Carlo Inputs'!$C$13-'Monte Carlo Inputs'!$C$14*(H4983-G4983)</f>
        <v>1870.9356587420714</v>
      </c>
      <c r="N4983" s="16">
        <f>I4983*$E4983*(1-'Monte Carlo Inputs'!$C$11)+I4983*'Monte Carlo Inputs'!$C$12-I4983*'Monte Carlo Inputs'!$C$13-'Monte Carlo Inputs'!$C$14*(I4983-H4983)</f>
        <v>2310.3318721140499</v>
      </c>
      <c r="O4983" s="16">
        <f>J4983*$E4983*(1-'Monte Carlo Inputs'!$C$11)+J4983*'Monte Carlo Inputs'!$C$12-J4983*'Monte Carlo Inputs'!$C$13-'Monte Carlo Inputs'!$C$14*(J4983-I4983)</f>
        <v>2852.9219240467</v>
      </c>
    </row>
    <row r="4984" spans="1:15">
      <c r="A4984">
        <v>4980</v>
      </c>
      <c r="B4984" s="39">
        <v>1.2247235611744731</v>
      </c>
      <c r="C4984" s="39">
        <v>-0.46391222541397859</v>
      </c>
      <c r="D4984" s="29">
        <f>'Monte Carlo Inputs'!$C$6+'Monte Carlo Inputs'!$D$6*B4984</f>
        <v>0.20565269527402913</v>
      </c>
      <c r="E4984" s="29">
        <f>'Monte Carlo Inputs'!$C$7+'Monte Carlo Inputs'!$D$7*C4984</f>
        <v>0.56621754682006209</v>
      </c>
      <c r="F4984" s="16">
        <f>'Monte Carlo Inputs'!$C$17*(1+$D4984)</f>
        <v>2928.6509620901447</v>
      </c>
      <c r="G4984" s="16">
        <f t="shared" ref="G4984:J4984" si="4978">F4984*(1+$D4984)</f>
        <v>3530.9359259608618</v>
      </c>
      <c r="H4984" s="16">
        <f t="shared" si="4978"/>
        <v>4257.0824159746135</v>
      </c>
      <c r="I4984" s="16">
        <f t="shared" si="4978"/>
        <v>5132.5628888234687</v>
      </c>
      <c r="J4984" s="16">
        <f t="shared" si="4978"/>
        <v>6188.0882805734727</v>
      </c>
      <c r="K4984" s="16">
        <f>F4984*$E4984*(1-'Monte Carlo Inputs'!$C$11)+F4984*'Monte Carlo Inputs'!$C$12-F4984*'Monte Carlo Inputs'!$C$13-'Monte Carlo Inputs'!$C$14*(F4984-'Monte Carlo Inputs'!$C$17)</f>
        <v>1300.4771438478303</v>
      </c>
      <c r="L4984" s="16">
        <f>G4984*$E4984*(1-'Monte Carlo Inputs'!$C$11)+G4984*'Monte Carlo Inputs'!$C$12-G4984*'Monte Carlo Inputs'!$C$13-'Monte Carlo Inputs'!$C$14*(G4984-F4984)</f>
        <v>1567.9237736224081</v>
      </c>
      <c r="M4984" s="16">
        <f>H4984*$E4984*(1-'Monte Carlo Inputs'!$C$11)+H4984*'Monte Carlo Inputs'!$C$12-H4984*'Monte Carlo Inputs'!$C$13-'Monte Carlo Inputs'!$C$14*(H4984-G4984)</f>
        <v>1890.3715236520836</v>
      </c>
      <c r="N4984" s="16">
        <f>I4984*$E4984*(1-'Monte Carlo Inputs'!$C$11)+I4984*'Monte Carlo Inputs'!$C$12-I4984*'Monte Carlo Inputs'!$C$13-'Monte Carlo Inputs'!$C$14*(I4984-H4984)</f>
        <v>2279.1315225604076</v>
      </c>
      <c r="O4984" s="16">
        <f>J4984*$E4984*(1-'Monte Carlo Inputs'!$C$11)+J4984*'Monte Carlo Inputs'!$C$12-J4984*'Monte Carlo Inputs'!$C$13-'Monte Carlo Inputs'!$C$14*(J4984-I4984)</f>
        <v>2747.8410630589574</v>
      </c>
    </row>
    <row r="4985" spans="1:15">
      <c r="A4985">
        <v>4981</v>
      </c>
      <c r="B4985" s="39">
        <v>0.84778610673603905</v>
      </c>
      <c r="C4985" s="39">
        <v>-1.1418259230023855</v>
      </c>
      <c r="D4985" s="29">
        <f>'Monte Carlo Inputs'!$C$6+'Monte Carlo Inputs'!$D$6*B4985</f>
        <v>0.18123308615414102</v>
      </c>
      <c r="E4985" s="29">
        <f>'Monte Carlo Inputs'!$C$7+'Monte Carlo Inputs'!$D$7*C4985</f>
        <v>0.54195374013898368</v>
      </c>
      <c r="F4985" s="16">
        <f>'Monte Carlo Inputs'!$C$17*(1+$D4985)</f>
        <v>2869.3332895770241</v>
      </c>
      <c r="G4985" s="16">
        <f t="shared" ref="G4985:J4985" si="4979">F4985*(1+$D4985)</f>
        <v>3389.3514168518814</v>
      </c>
      <c r="H4985" s="16">
        <f t="shared" si="4979"/>
        <v>4003.6140341888581</v>
      </c>
      <c r="I4985" s="16">
        <f t="shared" si="4979"/>
        <v>4729.201361374935</v>
      </c>
      <c r="J4985" s="16">
        <f t="shared" si="4979"/>
        <v>5586.2891191412791</v>
      </c>
      <c r="K4985" s="16">
        <f>F4985*$E4985*(1-'Monte Carlo Inputs'!$C$11)+F4985*'Monte Carlo Inputs'!$C$12-F4985*'Monte Carlo Inputs'!$C$13-'Monte Carlo Inputs'!$C$14*(F4985-'Monte Carlo Inputs'!$C$17)</f>
        <v>1223.7717855048495</v>
      </c>
      <c r="L4985" s="16">
        <f>G4985*$E4985*(1-'Monte Carlo Inputs'!$C$11)+G4985*'Monte Carlo Inputs'!$C$12-G4985*'Monte Carlo Inputs'!$C$13-'Monte Carlo Inputs'!$C$14*(G4985-F4985)</f>
        <v>1445.5597229402563</v>
      </c>
      <c r="M4985" s="16">
        <f>H4985*$E4985*(1-'Monte Carlo Inputs'!$C$11)+H4985*'Monte Carlo Inputs'!$C$12-H4985*'Monte Carlo Inputs'!$C$13-'Monte Carlo Inputs'!$C$14*(H4985-G4985)</f>
        <v>1707.5429727488438</v>
      </c>
      <c r="N4985" s="16">
        <f>I4985*$E4985*(1-'Monte Carlo Inputs'!$C$11)+I4985*'Monte Carlo Inputs'!$C$12-I4985*'Monte Carlo Inputs'!$C$13-'Monte Carlo Inputs'!$C$14*(I4985-H4985)</f>
        <v>2017.0062554409333</v>
      </c>
      <c r="O4985" s="16">
        <f>J4985*$E4985*(1-'Monte Carlo Inputs'!$C$11)+J4985*'Monte Carlo Inputs'!$C$12-J4985*'Monte Carlo Inputs'!$C$13-'Monte Carlo Inputs'!$C$14*(J4985-I4985)</f>
        <v>2382.5545239067014</v>
      </c>
    </row>
    <row r="4986" spans="1:15">
      <c r="A4986">
        <v>4982</v>
      </c>
      <c r="B4986" s="39">
        <v>1.2259304913461091</v>
      </c>
      <c r="C4986" s="39">
        <v>0.40509199889444353</v>
      </c>
      <c r="D4986" s="29">
        <f>'Monte Carlo Inputs'!$C$6+'Monte Carlo Inputs'!$D$6*B4986</f>
        <v>0.20573088533627765</v>
      </c>
      <c r="E4986" s="29">
        <f>'Monte Carlo Inputs'!$C$7+'Monte Carlo Inputs'!$D$7*C4986</f>
        <v>0.59732084297511623</v>
      </c>
      <c r="F4986" s="16">
        <f>'Monte Carlo Inputs'!$C$17*(1+$D4986)</f>
        <v>2928.8408935703524</v>
      </c>
      <c r="G4986" s="16">
        <f t="shared" ref="G4986:J4986" si="4980">F4986*(1+$D4986)</f>
        <v>3531.3939236136753</v>
      </c>
      <c r="H4986" s="16">
        <f t="shared" si="4980"/>
        <v>4257.9107219898679</v>
      </c>
      <c r="I4986" s="16">
        <f t="shared" si="4980"/>
        <v>5133.8944645076726</v>
      </c>
      <c r="J4986" s="16">
        <f t="shared" si="4980"/>
        <v>6190.095117913851</v>
      </c>
      <c r="K4986" s="16">
        <f>F4986*$E4986*(1-'Monte Carlo Inputs'!$C$11)+F4986*'Monte Carlo Inputs'!$C$12-F4986*'Monte Carlo Inputs'!$C$13-'Monte Carlo Inputs'!$C$14*(F4986-'Monte Carlo Inputs'!$C$17)</f>
        <v>1365.3860149168463</v>
      </c>
      <c r="L4986" s="16">
        <f>G4986*$E4986*(1-'Monte Carlo Inputs'!$C$11)+G4986*'Monte Carlo Inputs'!$C$12-G4986*'Monte Carlo Inputs'!$C$13-'Monte Carlo Inputs'!$C$14*(G4986-F4986)</f>
        <v>1646.288088591461</v>
      </c>
      <c r="M4986" s="16">
        <f>H4986*$E4986*(1-'Monte Carlo Inputs'!$C$11)+H4986*'Monte Carlo Inputs'!$C$12-H4986*'Monte Carlo Inputs'!$C$13-'Monte Carlo Inputs'!$C$14*(H4986-G4986)</f>
        <v>1984.9803945759504</v>
      </c>
      <c r="N4986" s="16">
        <f>I4986*$E4986*(1-'Monte Carlo Inputs'!$C$11)+I4986*'Monte Carlo Inputs'!$C$12-I4986*'Monte Carlo Inputs'!$C$13-'Monte Carlo Inputs'!$C$14*(I4986-H4986)</f>
        <v>2393.3521685272149</v>
      </c>
      <c r="O4986" s="16">
        <f>J4986*$E4986*(1-'Monte Carlo Inputs'!$C$11)+J4986*'Monte Carlo Inputs'!$C$12-J4986*'Monte Carlo Inputs'!$C$13-'Monte Carlo Inputs'!$C$14*(J4986-I4986)</f>
        <v>2885.7386290798186</v>
      </c>
    </row>
    <row r="4987" spans="1:15">
      <c r="A4987">
        <v>4983</v>
      </c>
      <c r="B4987" s="39">
        <v>2.7989570503922185</v>
      </c>
      <c r="C4987" s="39">
        <v>0.22230947939644671</v>
      </c>
      <c r="D4987" s="29">
        <f>'Monte Carlo Inputs'!$C$6+'Monte Carlo Inputs'!$D$6*B4987</f>
        <v>0.3076382263415281</v>
      </c>
      <c r="E4987" s="29">
        <f>'Monte Carlo Inputs'!$C$7+'Monte Carlo Inputs'!$D$7*C4987</f>
        <v>0.59077871271051641</v>
      </c>
      <c r="F4987" s="16">
        <f>'Monte Carlo Inputs'!$C$17*(1+$D4987)</f>
        <v>3176.384015606206</v>
      </c>
      <c r="G4987" s="16">
        <f t="shared" ref="G4987:J4987" si="4981">F4987*(1+$D4987)</f>
        <v>4153.5611603468797</v>
      </c>
      <c r="H4987" s="16">
        <f t="shared" si="4981"/>
        <v>5431.3553487170529</v>
      </c>
      <c r="I4987" s="16">
        <f t="shared" si="4981"/>
        <v>7102.2478748269386</v>
      </c>
      <c r="J4987" s="16">
        <f t="shared" si="4981"/>
        <v>9287.1708140765841</v>
      </c>
      <c r="K4987" s="16">
        <f>F4987*$E4987*(1-'Monte Carlo Inputs'!$C$11)+F4987*'Monte Carlo Inputs'!$C$12-F4987*'Monte Carlo Inputs'!$C$13-'Monte Carlo Inputs'!$C$14*(F4987-'Monte Carlo Inputs'!$C$17)</f>
        <v>1469.4421957617487</v>
      </c>
      <c r="L4987" s="16">
        <f>G4987*$E4987*(1-'Monte Carlo Inputs'!$C$11)+G4987*'Monte Carlo Inputs'!$C$12-G4987*'Monte Carlo Inputs'!$C$13-'Monte Carlo Inputs'!$C$14*(G4987-F4987)</f>
        <v>1921.4987865772932</v>
      </c>
      <c r="M4987" s="16">
        <f>H4987*$E4987*(1-'Monte Carlo Inputs'!$C$11)+H4987*'Monte Carlo Inputs'!$C$12-H4987*'Monte Carlo Inputs'!$C$13-'Monte Carlo Inputs'!$C$14*(H4987-G4987)</f>
        <v>2512.6252651973305</v>
      </c>
      <c r="N4987" s="16">
        <f>I4987*$E4987*(1-'Monte Carlo Inputs'!$C$11)+I4987*'Monte Carlo Inputs'!$C$12-I4987*'Monte Carlo Inputs'!$C$13-'Monte Carlo Inputs'!$C$14*(I4987-H4987)</f>
        <v>3285.604845243548</v>
      </c>
      <c r="O4987" s="16">
        <f>J4987*$E4987*(1-'Monte Carlo Inputs'!$C$11)+J4987*'Monte Carlo Inputs'!$C$12-J4987*'Monte Carlo Inputs'!$C$13-'Monte Carlo Inputs'!$C$14*(J4987-I4987)</f>
        <v>4296.3824922934027</v>
      </c>
    </row>
    <row r="4988" spans="1:15">
      <c r="A4988">
        <v>4984</v>
      </c>
      <c r="B4988" s="39">
        <v>-1.1111831110246366</v>
      </c>
      <c r="C4988" s="39">
        <v>1.4229410203820392</v>
      </c>
      <c r="D4988" s="29">
        <f>'Monte Carlo Inputs'!$C$6+'Monte Carlo Inputs'!$D$6*B4988</f>
        <v>5.432274065165664E-2</v>
      </c>
      <c r="E4988" s="29">
        <f>'Monte Carlo Inputs'!$C$7+'Monte Carlo Inputs'!$D$7*C4988</f>
        <v>0.63375157446166963</v>
      </c>
      <c r="F4988" s="16">
        <f>'Monte Carlo Inputs'!$C$17*(1+$D4988)</f>
        <v>2561.0553693169395</v>
      </c>
      <c r="G4988" s="16">
        <f t="shared" ref="G4988:J4988" si="4982">F4988*(1+$D4988)</f>
        <v>2700.1789159388763</v>
      </c>
      <c r="H4988" s="16">
        <f t="shared" si="4982"/>
        <v>2846.8600349024955</v>
      </c>
      <c r="I4988" s="16">
        <f t="shared" si="4982"/>
        <v>3001.5092742500701</v>
      </c>
      <c r="J4988" s="16">
        <f t="shared" si="4982"/>
        <v>3164.5594841186989</v>
      </c>
      <c r="K4988" s="16">
        <f>F4988*$E4988*(1-'Monte Carlo Inputs'!$C$11)+F4988*'Monte Carlo Inputs'!$C$12-F4988*'Monte Carlo Inputs'!$C$13-'Monte Carlo Inputs'!$C$14*(F4988-'Monte Carlo Inputs'!$C$17)</f>
        <v>1255.2065484735126</v>
      </c>
      <c r="L4988" s="16">
        <f>G4988*$E4988*(1-'Monte Carlo Inputs'!$C$11)+G4988*'Monte Carlo Inputs'!$C$12-G4988*'Monte Carlo Inputs'!$C$13-'Monte Carlo Inputs'!$C$14*(G4988-F4988)</f>
        <v>1323.3928082705002</v>
      </c>
      <c r="M4988" s="16">
        <f>H4988*$E4988*(1-'Monte Carlo Inputs'!$C$11)+H4988*'Monte Carlo Inputs'!$C$12-H4988*'Monte Carlo Inputs'!$C$13-'Monte Carlo Inputs'!$C$14*(H4988-G4988)</f>
        <v>1395.2831325744464</v>
      </c>
      <c r="N4988" s="16">
        <f>I4988*$E4988*(1-'Monte Carlo Inputs'!$C$11)+I4988*'Monte Carlo Inputs'!$C$12-I4988*'Monte Carlo Inputs'!$C$13-'Monte Carlo Inputs'!$C$14*(I4988-H4988)</f>
        <v>1471.0787363209192</v>
      </c>
      <c r="O4988" s="16">
        <f>J4988*$E4988*(1-'Monte Carlo Inputs'!$C$11)+J4988*'Monte Carlo Inputs'!$C$12-J4988*'Monte Carlo Inputs'!$C$13-'Monte Carlo Inputs'!$C$14*(J4988-I4988)</f>
        <v>1550.9917649922475</v>
      </c>
    </row>
    <row r="4989" spans="1:15">
      <c r="A4989">
        <v>4985</v>
      </c>
      <c r="B4989" s="39">
        <v>-0.1209257436360347</v>
      </c>
      <c r="C4989" s="39">
        <v>-0.63903417159237563</v>
      </c>
      <c r="D4989" s="29">
        <f>'Monte Carlo Inputs'!$C$6+'Monte Carlo Inputs'!$D$6*B4989</f>
        <v>0.11847581845005493</v>
      </c>
      <c r="E4989" s="29">
        <f>'Monte Carlo Inputs'!$C$7+'Monte Carlo Inputs'!$D$7*C4989</f>
        <v>0.55994960288737183</v>
      </c>
      <c r="F4989" s="16">
        <f>'Monte Carlo Inputs'!$C$17*(1+$D4989)</f>
        <v>2716.8896105970289</v>
      </c>
      <c r="G4989" s="16">
        <f t="shared" ref="G4989:J4989" si="4983">F4989*(1+$D4989)</f>
        <v>3038.7753308509627</v>
      </c>
      <c r="H4989" s="16">
        <f t="shared" si="4983"/>
        <v>3398.7967252593671</v>
      </c>
      <c r="I4989" s="16">
        <f t="shared" si="4983"/>
        <v>3801.4719490298371</v>
      </c>
      <c r="J4989" s="16">
        <f t="shared" si="4983"/>
        <v>4251.8544495060723</v>
      </c>
      <c r="K4989" s="16">
        <f>F4989*$E4989*(1-'Monte Carlo Inputs'!$C$11)+F4989*'Monte Carlo Inputs'!$C$12-F4989*'Monte Carlo Inputs'!$C$13-'Monte Carlo Inputs'!$C$14*(F4989-'Monte Carlo Inputs'!$C$17)</f>
        <v>1191.3818662920651</v>
      </c>
      <c r="L4989" s="16">
        <f>G4989*$E4989*(1-'Monte Carlo Inputs'!$C$11)+G4989*'Monte Carlo Inputs'!$C$12-G4989*'Monte Carlo Inputs'!$C$13-'Monte Carlo Inputs'!$C$14*(G4989-F4989)</f>
        <v>1332.5318079875715</v>
      </c>
      <c r="M4989" s="16">
        <f>H4989*$E4989*(1-'Monte Carlo Inputs'!$C$11)+H4989*'Monte Carlo Inputs'!$C$12-H4989*'Monte Carlo Inputs'!$C$13-'Monte Carlo Inputs'!$C$14*(H4989-G4989)</f>
        <v>1490.4046045496302</v>
      </c>
      <c r="N4989" s="16">
        <f>I4989*$E4989*(1-'Monte Carlo Inputs'!$C$11)+I4989*'Monte Carlo Inputs'!$C$12-I4989*'Monte Carlo Inputs'!$C$13-'Monte Carlo Inputs'!$C$14*(I4989-H4989)</f>
        <v>1666.9815098953782</v>
      </c>
      <c r="O4989" s="16">
        <f>J4989*$E4989*(1-'Monte Carlo Inputs'!$C$11)+J4989*'Monte Carlo Inputs'!$C$12-J4989*'Monte Carlo Inputs'!$C$13-'Monte Carlo Inputs'!$C$14*(J4989-I4989)</f>
        <v>1864.4785086213412</v>
      </c>
    </row>
    <row r="4990" spans="1:15">
      <c r="A4990">
        <v>4986</v>
      </c>
      <c r="B4990" s="39">
        <v>1.3092972114752781</v>
      </c>
      <c r="C4990" s="39">
        <v>-1.6284437242138145E-2</v>
      </c>
      <c r="D4990" s="29">
        <f>'Monte Carlo Inputs'!$C$6+'Monte Carlo Inputs'!$D$6*B4990</f>
        <v>0.21113173551762762</v>
      </c>
      <c r="E4990" s="29">
        <f>'Monte Carlo Inputs'!$C$7+'Monte Carlo Inputs'!$D$7*C4990</f>
        <v>0.5822389875372469</v>
      </c>
      <c r="F4990" s="16">
        <f>'Monte Carlo Inputs'!$C$17*(1+$D4990)</f>
        <v>2941.9600987458698</v>
      </c>
      <c r="G4990" s="16">
        <f t="shared" ref="G4990:J4990" si="4984">F4990*(1+$D4990)</f>
        <v>3563.1012402176966</v>
      </c>
      <c r="H4990" s="16">
        <f t="shared" si="4984"/>
        <v>4315.3849888898703</v>
      </c>
      <c r="I4990" s="16">
        <f t="shared" si="4984"/>
        <v>5226.4997110209069</v>
      </c>
      <c r="J4990" s="16">
        <f t="shared" si="4984"/>
        <v>6329.9796656911303</v>
      </c>
      <c r="K4990" s="16">
        <f>F4990*$E4990*(1-'Monte Carlo Inputs'!$C$11)+F4990*'Monte Carlo Inputs'!$C$12-F4990*'Monte Carlo Inputs'!$C$13-'Monte Carlo Inputs'!$C$14*(F4990-'Monte Carlo Inputs'!$C$17)</f>
        <v>1340.1117587229205</v>
      </c>
      <c r="L4990" s="16">
        <f>G4990*$E4990*(1-'Monte Carlo Inputs'!$C$11)+G4990*'Monte Carlo Inputs'!$C$12-G4990*'Monte Carlo Inputs'!$C$13-'Monte Carlo Inputs'!$C$14*(G4990-F4990)</f>
        <v>1623.0518801296712</v>
      </c>
      <c r="M4990" s="16">
        <f>H4990*$E4990*(1-'Monte Carlo Inputs'!$C$11)+H4990*'Monte Carlo Inputs'!$C$12-H4990*'Monte Carlo Inputs'!$C$13-'Monte Carlo Inputs'!$C$14*(H4990-G4990)</f>
        <v>1965.729640416597</v>
      </c>
      <c r="N4990" s="16">
        <f>I4990*$E4990*(1-'Monte Carlo Inputs'!$C$11)+I4990*'Monte Carlo Inputs'!$C$12-I4990*'Monte Carlo Inputs'!$C$13-'Monte Carlo Inputs'!$C$14*(I4990-H4990)</f>
        <v>2380.7575509561957</v>
      </c>
      <c r="O4990" s="16">
        <f>J4990*$E4990*(1-'Monte Carlo Inputs'!$C$11)+J4990*'Monte Carlo Inputs'!$C$12-J4990*'Monte Carlo Inputs'!$C$13-'Monte Carlo Inputs'!$C$14*(J4990-I4990)</f>
        <v>2883.411024536274</v>
      </c>
    </row>
    <row r="4991" spans="1:15">
      <c r="A4991">
        <v>4987</v>
      </c>
      <c r="B4991" s="39">
        <v>3.4575300749164539E-2</v>
      </c>
      <c r="C4991" s="39">
        <v>-0.34952180700737301</v>
      </c>
      <c r="D4991" s="29">
        <f>'Monte Carlo Inputs'!$C$6+'Monte Carlo Inputs'!$D$6*B4991</f>
        <v>0.12854983650506133</v>
      </c>
      <c r="E4991" s="29">
        <f>'Monte Carlo Inputs'!$C$7+'Monte Carlo Inputs'!$D$7*C4991</f>
        <v>0.57031179511193053</v>
      </c>
      <c r="F4991" s="16">
        <f>'Monte Carlo Inputs'!$C$17*(1+$D4991)</f>
        <v>2741.3604078544445</v>
      </c>
      <c r="G4991" s="16">
        <f t="shared" ref="G4991:J4991" si="4985">F4991*(1+$D4991)</f>
        <v>3093.7618400855813</v>
      </c>
      <c r="H4991" s="16">
        <f t="shared" si="4985"/>
        <v>3491.4644188141801</v>
      </c>
      <c r="I4991" s="16">
        <f t="shared" si="4985"/>
        <v>3940.2915990159818</v>
      </c>
      <c r="J4991" s="16">
        <f t="shared" si="4985"/>
        <v>4446.8154398517527</v>
      </c>
      <c r="K4991" s="16">
        <f>F4991*$E4991*(1-'Monte Carlo Inputs'!$C$11)+F4991*'Monte Carlo Inputs'!$C$12-F4991*'Monte Carlo Inputs'!$C$13-'Monte Carlo Inputs'!$C$14*(F4991-'Monte Carlo Inputs'!$C$17)</f>
        <v>1222.6926094320052</v>
      </c>
      <c r="L4991" s="16">
        <f>G4991*$E4991*(1-'Monte Carlo Inputs'!$C$11)+G4991*'Monte Carlo Inputs'!$C$12-G4991*'Monte Carlo Inputs'!$C$13-'Monte Carlo Inputs'!$C$14*(G4991-F4991)</f>
        <v>1379.8695444704363</v>
      </c>
      <c r="M4991" s="16">
        <f>H4991*$E4991*(1-'Monte Carlo Inputs'!$C$11)+H4991*'Monte Carlo Inputs'!$C$12-H4991*'Monte Carlo Inputs'!$C$13-'Monte Carlo Inputs'!$C$14*(H4991-G4991)</f>
        <v>1557.2515488104241</v>
      </c>
      <c r="N4991" s="16">
        <f>I4991*$E4991*(1-'Monte Carlo Inputs'!$C$11)+I4991*'Monte Carlo Inputs'!$C$12-I4991*'Monte Carlo Inputs'!$C$13-'Monte Carlo Inputs'!$C$14*(I4991-H4991)</f>
        <v>1757.4359808072575</v>
      </c>
      <c r="O4991" s="16">
        <f>J4991*$E4991*(1-'Monte Carlo Inputs'!$C$11)+J4991*'Monte Carlo Inputs'!$C$12-J4991*'Monte Carlo Inputs'!$C$13-'Monte Carlo Inputs'!$C$14*(J4991-I4991)</f>
        <v>1983.3540888081425</v>
      </c>
    </row>
    <row r="4992" spans="1:15">
      <c r="A4992">
        <v>4988</v>
      </c>
      <c r="B4992" s="39">
        <v>-0.16143719292149977</v>
      </c>
      <c r="C4992" s="39">
        <v>0.20706682537076584</v>
      </c>
      <c r="D4992" s="29">
        <f>'Monte Carlo Inputs'!$C$6+'Monte Carlo Inputs'!$D$6*B4992</f>
        <v>0.11585131471665688</v>
      </c>
      <c r="E4992" s="29">
        <f>'Monte Carlo Inputs'!$C$7+'Monte Carlo Inputs'!$D$7*C4992</f>
        <v>0.59023314944501326</v>
      </c>
      <c r="F4992" s="16">
        <f>'Monte Carlo Inputs'!$C$17*(1+$D4992)</f>
        <v>2710.5144285782317</v>
      </c>
      <c r="G4992" s="16">
        <f t="shared" ref="G4992:J4992" si="4986">F4992*(1+$D4992)</f>
        <v>3024.5310886874877</v>
      </c>
      <c r="H4992" s="16">
        <f t="shared" si="4986"/>
        <v>3374.9269917133347</v>
      </c>
      <c r="I4992" s="16">
        <f t="shared" si="4986"/>
        <v>3765.9167207760561</v>
      </c>
      <c r="J4992" s="16">
        <f t="shared" si="4986"/>
        <v>4202.2031239914031</v>
      </c>
      <c r="K4992" s="16">
        <f>F4992*$E4992*(1-'Monte Carlo Inputs'!$C$11)+F4992*'Monte Carlo Inputs'!$C$12-F4992*'Monte Carlo Inputs'!$C$13-'Monte Carlo Inputs'!$C$14*(F4992-'Monte Carlo Inputs'!$C$17)</f>
        <v>1246.8994943806795</v>
      </c>
      <c r="L4992" s="16">
        <f>G4992*$E4992*(1-'Monte Carlo Inputs'!$C$11)+G4992*'Monte Carlo Inputs'!$C$12-G4992*'Monte Carlo Inputs'!$C$13-'Monte Carlo Inputs'!$C$14*(G4992-F4992)</f>
        <v>1391.3544401242159</v>
      </c>
      <c r="M4992" s="16">
        <f>H4992*$E4992*(1-'Monte Carlo Inputs'!$C$11)+H4992*'Monte Carlo Inputs'!$C$12-H4992*'Monte Carlo Inputs'!$C$13-'Monte Carlo Inputs'!$C$14*(H4992-G4992)</f>
        <v>1552.5446812494642</v>
      </c>
      <c r="N4992" s="16">
        <f>I4992*$E4992*(1-'Monte Carlo Inputs'!$C$11)+I4992*'Monte Carlo Inputs'!$C$12-I4992*'Monte Carlo Inputs'!$C$13-'Monte Carlo Inputs'!$C$14*(I4992-H4992)</f>
        <v>1732.4090237285673</v>
      </c>
      <c r="O4992" s="16">
        <f>J4992*$E4992*(1-'Monte Carlo Inputs'!$C$11)+J4992*'Monte Carlo Inputs'!$C$12-J4992*'Monte Carlo Inputs'!$C$13-'Monte Carlo Inputs'!$C$14*(J4992-I4992)</f>
        <v>1933.110886754522</v>
      </c>
    </row>
    <row r="4993" spans="1:15">
      <c r="A4993">
        <v>4989</v>
      </c>
      <c r="B4993" s="39">
        <v>-0.79893914207431693</v>
      </c>
      <c r="C4993" s="39">
        <v>-0.46452681624523545</v>
      </c>
      <c r="D4993" s="29">
        <f>'Monte Carlo Inputs'!$C$6+'Monte Carlo Inputs'!$D$6*B4993</f>
        <v>7.4551231033884405E-2</v>
      </c>
      <c r="E4993" s="29">
        <f>'Monte Carlo Inputs'!$C$7+'Monte Carlo Inputs'!$D$7*C4993</f>
        <v>0.56619554945790429</v>
      </c>
      <c r="F4993" s="16">
        <f>'Monte Carlo Inputs'!$C$17*(1+$D4993)</f>
        <v>2610.1923953044093</v>
      </c>
      <c r="G4993" s="16">
        <f t="shared" ref="G4993:J4993" si="4987">F4993*(1+$D4993)</f>
        <v>2804.7854516096368</v>
      </c>
      <c r="H4993" s="16">
        <f t="shared" si="4987"/>
        <v>3013.8856598130651</v>
      </c>
      <c r="I4993" s="16">
        <f t="shared" si="4987"/>
        <v>3238.5745459475002</v>
      </c>
      <c r="J4993" s="16">
        <f t="shared" si="4987"/>
        <v>3480.0142651428901</v>
      </c>
      <c r="K4993" s="16">
        <f>F4993*$E4993*(1-'Monte Carlo Inputs'!$C$11)+F4993*'Monte Carlo Inputs'!$C$12-F4993*'Monte Carlo Inputs'!$C$13-'Monte Carlo Inputs'!$C$14*(F4993-'Monte Carlo Inputs'!$C$17)</f>
        <v>1154.5958297750458</v>
      </c>
      <c r="L4993" s="16">
        <f>G4993*$E4993*(1-'Monte Carlo Inputs'!$C$11)+G4993*'Monte Carlo Inputs'!$C$12-G4993*'Monte Carlo Inputs'!$C$13-'Monte Carlo Inputs'!$C$14*(G4993-F4993)</f>
        <v>1240.6723702313648</v>
      </c>
      <c r="M4993" s="16">
        <f>H4993*$E4993*(1-'Monte Carlo Inputs'!$C$11)+H4993*'Monte Carlo Inputs'!$C$12-H4993*'Monte Carlo Inputs'!$C$13-'Monte Carlo Inputs'!$C$14*(H4993-G4993)</f>
        <v>1333.1660227418404</v>
      </c>
      <c r="N4993" s="16">
        <f>I4993*$E4993*(1-'Monte Carlo Inputs'!$C$11)+I4993*'Monte Carlo Inputs'!$C$12-I4993*'Monte Carlo Inputs'!$C$13-'Monte Carlo Inputs'!$C$14*(I4993-H4993)</f>
        <v>1432.5551909097921</v>
      </c>
      <c r="O4993" s="16">
        <f>J4993*$E4993*(1-'Monte Carlo Inputs'!$C$11)+J4993*'Monte Carlo Inputs'!$C$12-J4993*'Monte Carlo Inputs'!$C$13-'Monte Carlo Inputs'!$C$14*(J4993-I4993)</f>
        <v>1539.3539439160986</v>
      </c>
    </row>
    <row r="4994" spans="1:15">
      <c r="A4994">
        <v>4990</v>
      </c>
      <c r="B4994" s="39">
        <v>-1.2319177430529873</v>
      </c>
      <c r="C4994" s="39">
        <v>0.19364368207565941</v>
      </c>
      <c r="D4994" s="29">
        <f>'Monte Carlo Inputs'!$C$6+'Monte Carlo Inputs'!$D$6*B4994</f>
        <v>4.650103843912845E-2</v>
      </c>
      <c r="E4994" s="29">
        <f>'Monte Carlo Inputs'!$C$7+'Monte Carlo Inputs'!$D$7*C4994</f>
        <v>0.58975270989183193</v>
      </c>
      <c r="F4994" s="16">
        <f>'Monte Carlo Inputs'!$C$17*(1+$D4994)</f>
        <v>2542.0556724724875</v>
      </c>
      <c r="G4994" s="16">
        <f t="shared" ref="G4994:J4994" si="4988">F4994*(1+$D4994)</f>
        <v>2660.2639010125349</v>
      </c>
      <c r="H4994" s="16">
        <f t="shared" si="4988"/>
        <v>2783.9689349317446</v>
      </c>
      <c r="I4994" s="16">
        <f t="shared" si="4988"/>
        <v>2913.4263813883449</v>
      </c>
      <c r="J4994" s="16">
        <f t="shared" si="4988"/>
        <v>3048.9037335388552</v>
      </c>
      <c r="K4994" s="16">
        <f>F4994*$E4994*(1-'Monte Carlo Inputs'!$C$11)+F4994*'Monte Carlo Inputs'!$C$12-F4994*'Monte Carlo Inputs'!$C$13-'Monte Carlo Inputs'!$C$14*(F4994-'Monte Carlo Inputs'!$C$17)</f>
        <v>1166.0047458381682</v>
      </c>
      <c r="L4994" s="16">
        <f>G4994*$E4994*(1-'Monte Carlo Inputs'!$C$11)+G4994*'Monte Carlo Inputs'!$C$12-G4994*'Monte Carlo Inputs'!$C$13-'Monte Carlo Inputs'!$C$14*(G4994-F4994)</f>
        <v>1220.2251773445953</v>
      </c>
      <c r="M4994" s="16">
        <f>H4994*$E4994*(1-'Monte Carlo Inputs'!$C$11)+H4994*'Monte Carlo Inputs'!$C$12-H4994*'Monte Carlo Inputs'!$C$13-'Monte Carlo Inputs'!$C$14*(H4994-G4994)</f>
        <v>1276.9669152206886</v>
      </c>
      <c r="N4994" s="16">
        <f>I4994*$E4994*(1-'Monte Carlo Inputs'!$C$11)+I4994*'Monte Carlo Inputs'!$C$12-I4994*'Monte Carlo Inputs'!$C$13-'Monte Carlo Inputs'!$C$14*(I4994-H4994)</f>
        <v>1336.3472028308609</v>
      </c>
      <c r="O4994" s="16">
        <f>J4994*$E4994*(1-'Monte Carlo Inputs'!$C$11)+J4994*'Monte Carlo Inputs'!$C$12-J4994*'Monte Carlo Inputs'!$C$13-'Monte Carlo Inputs'!$C$14*(J4994-I4994)</f>
        <v>1398.4887354777206</v>
      </c>
    </row>
    <row r="4995" spans="1:15">
      <c r="A4995">
        <v>4991</v>
      </c>
      <c r="B4995" s="39">
        <v>-1.0761399363336552</v>
      </c>
      <c r="C4995" s="39">
        <v>0.93525824485321141</v>
      </c>
      <c r="D4995" s="29">
        <f>'Monte Carlo Inputs'!$C$6+'Monte Carlo Inputs'!$D$6*B4995</f>
        <v>5.6592986333526094E-2</v>
      </c>
      <c r="E4995" s="29">
        <f>'Monte Carlo Inputs'!$C$7+'Monte Carlo Inputs'!$D$7*C4995</f>
        <v>0.61629649038648748</v>
      </c>
      <c r="F4995" s="16">
        <f>'Monte Carlo Inputs'!$C$17*(1+$D4995)</f>
        <v>2566.5700231027686</v>
      </c>
      <c r="G4995" s="16">
        <f t="shared" ref="G4995:J4995" si="4989">F4995*(1+$D4995)</f>
        <v>2711.8198853442614</v>
      </c>
      <c r="H4995" s="16">
        <f t="shared" si="4989"/>
        <v>2865.2898710545337</v>
      </c>
      <c r="I4995" s="16">
        <f t="shared" si="4989"/>
        <v>3027.4451815687139</v>
      </c>
      <c r="J4995" s="16">
        <f t="shared" si="4989"/>
        <v>3198.7773453547316</v>
      </c>
      <c r="K4995" s="16">
        <f>F4995*$E4995*(1-'Monte Carlo Inputs'!$C$11)+F4995*'Monte Carlo Inputs'!$C$12-F4995*'Monte Carlo Inputs'!$C$13-'Monte Carlo Inputs'!$C$14*(F4995-'Monte Carlo Inputs'!$C$17)</f>
        <v>1226.11877737744</v>
      </c>
      <c r="L4995" s="16">
        <f>G4995*$E4995*(1-'Monte Carlo Inputs'!$C$11)+G4995*'Monte Carlo Inputs'!$C$12-G4995*'Monte Carlo Inputs'!$C$13-'Monte Carlo Inputs'!$C$14*(G4995-F4995)</f>
        <v>1295.5085005888416</v>
      </c>
      <c r="M4995" s="16">
        <f>H4995*$E4995*(1-'Monte Carlo Inputs'!$C$11)+H4995*'Monte Carlo Inputs'!$C$12-H4995*'Monte Carlo Inputs'!$C$13-'Monte Carlo Inputs'!$C$14*(H4995-G4995)</f>
        <v>1368.8251954576328</v>
      </c>
      <c r="N4995" s="16">
        <f>I4995*$E4995*(1-'Monte Carlo Inputs'!$C$11)+I4995*'Monte Carlo Inputs'!$C$12-I4995*'Monte Carlo Inputs'!$C$13-'Monte Carlo Inputs'!$C$14*(I4995-H4995)</f>
        <v>1446.2911010371527</v>
      </c>
      <c r="O4995" s="16">
        <f>J4995*$E4995*(1-'Monte Carlo Inputs'!$C$11)+J4995*'Monte Carlo Inputs'!$C$12-J4995*'Monte Carlo Inputs'!$C$13-'Monte Carlo Inputs'!$C$14*(J4995-I4995)</f>
        <v>1528.1410335524488</v>
      </c>
    </row>
    <row r="4996" spans="1:15">
      <c r="A4996">
        <v>4992</v>
      </c>
      <c r="B4996" s="39">
        <v>-1.0651653443510098</v>
      </c>
      <c r="C4996" s="39">
        <v>-0.84284781510853635</v>
      </c>
      <c r="D4996" s="29">
        <f>'Monte Carlo Inputs'!$C$6+'Monte Carlo Inputs'!$D$6*B4996</f>
        <v>5.7303967010322254E-2</v>
      </c>
      <c r="E4996" s="29">
        <f>'Monte Carlo Inputs'!$C$7+'Monte Carlo Inputs'!$D$7*C4996</f>
        <v>0.5526547291256606</v>
      </c>
      <c r="F4996" s="16">
        <f>'Monte Carlo Inputs'!$C$17*(1+$D4996)</f>
        <v>2568.297066264774</v>
      </c>
      <c r="G4996" s="16">
        <f t="shared" ref="G4996:J4996" si="4990">F4996*(1+$D4996)</f>
        <v>2715.4706766227177</v>
      </c>
      <c r="H4996" s="16">
        <f t="shared" si="4990"/>
        <v>2871.0779186934033</v>
      </c>
      <c r="I4996" s="16">
        <f t="shared" si="4990"/>
        <v>3035.6020730302744</v>
      </c>
      <c r="J4996" s="16">
        <f t="shared" si="4990"/>
        <v>3209.5541140796668</v>
      </c>
      <c r="K4996" s="16">
        <f>F4996*$E4996*(1-'Monte Carlo Inputs'!$C$11)+F4996*'Monte Carlo Inputs'!$C$12-F4996*'Monte Carlo Inputs'!$C$13-'Monte Carlo Inputs'!$C$14*(F4996-'Monte Carlo Inputs'!$C$17)</f>
        <v>1110.6639405875731</v>
      </c>
      <c r="L4996" s="16">
        <f>G4996*$E4996*(1-'Monte Carlo Inputs'!$C$11)+G4996*'Monte Carlo Inputs'!$C$12-G4996*'Monte Carlo Inputs'!$C$13-'Monte Carlo Inputs'!$C$14*(G4996-F4996)</f>
        <v>1174.3093903985578</v>
      </c>
      <c r="M4996" s="16">
        <f>H4996*$E4996*(1-'Monte Carlo Inputs'!$C$11)+H4996*'Monte Carlo Inputs'!$C$12-H4996*'Monte Carlo Inputs'!$C$13-'Monte Carlo Inputs'!$C$14*(H4996-G4996)</f>
        <v>1241.6019769658683</v>
      </c>
      <c r="N4996" s="16">
        <f>I4996*$E4996*(1-'Monte Carlo Inputs'!$C$11)+I4996*'Monte Carlo Inputs'!$C$12-I4996*'Monte Carlo Inputs'!$C$13-'Monte Carlo Inputs'!$C$14*(I4996-H4996)</f>
        <v>1312.7506956938712</v>
      </c>
      <c r="O4996" s="16">
        <f>J4996*$E4996*(1-'Monte Carlo Inputs'!$C$11)+J4996*'Monte Carlo Inputs'!$C$12-J4996*'Monte Carlo Inputs'!$C$13-'Monte Carlo Inputs'!$C$14*(J4996-I4996)</f>
        <v>1387.9765182526901</v>
      </c>
    </row>
    <row r="4997" spans="1:15">
      <c r="A4997">
        <v>4993</v>
      </c>
      <c r="B4997" s="39">
        <v>-2.0256990536344555</v>
      </c>
      <c r="C4997" s="39">
        <v>-1.0273926566070182</v>
      </c>
      <c r="D4997" s="29">
        <f>'Monte Carlo Inputs'!$C$6+'Monte Carlo Inputs'!$D$6*B4997</f>
        <v>-4.923485982171627E-3</v>
      </c>
      <c r="E4997" s="29">
        <f>'Monte Carlo Inputs'!$C$7+'Monte Carlo Inputs'!$D$7*C4997</f>
        <v>0.54604952204098522</v>
      </c>
      <c r="F4997" s="16">
        <f>'Monte Carlo Inputs'!$C$17*(1+$D4997)</f>
        <v>2417.1403602007072</v>
      </c>
      <c r="G4997" s="16">
        <f t="shared" ref="G4997:J4997" si="4991">F4997*(1+$D4997)</f>
        <v>2405.2396035203178</v>
      </c>
      <c r="H4997" s="16">
        <f t="shared" si="4991"/>
        <v>2393.3974400486213</v>
      </c>
      <c r="I4997" s="16">
        <f t="shared" si="4991"/>
        <v>2381.6135813027763</v>
      </c>
      <c r="J4997" s="16">
        <f t="shared" si="4991"/>
        <v>2369.8877402202825</v>
      </c>
      <c r="K4997" s="16">
        <f>F4997*$E4997*(1-'Monte Carlo Inputs'!$C$11)+F4997*'Monte Carlo Inputs'!$C$12-F4997*'Monte Carlo Inputs'!$C$13-'Monte Carlo Inputs'!$C$14*(F4997-'Monte Carlo Inputs'!$C$17)</f>
        <v>1031.5386410460248</v>
      </c>
      <c r="L4997" s="16">
        <f>G4997*$E4997*(1-'Monte Carlo Inputs'!$C$11)+G4997*'Monte Carlo Inputs'!$C$12-G4997*'Monte Carlo Inputs'!$C$13-'Monte Carlo Inputs'!$C$14*(G4997-F4997)</f>
        <v>1026.4598750067667</v>
      </c>
      <c r="M4997" s="16">
        <f>H4997*$E4997*(1-'Monte Carlo Inputs'!$C$11)+H4997*'Monte Carlo Inputs'!$C$12-H4997*'Monte Carlo Inputs'!$C$13-'Monte Carlo Inputs'!$C$14*(H4997-G4997)</f>
        <v>1021.4061142009089</v>
      </c>
      <c r="N4997" s="16">
        <f>I4997*$E4997*(1-'Monte Carlo Inputs'!$C$11)+I4997*'Monte Carlo Inputs'!$C$12-I4997*'Monte Carlo Inputs'!$C$13-'Monte Carlo Inputs'!$C$14*(I4997-H4997)</f>
        <v>1016.3772355155363</v>
      </c>
      <c r="O4997" s="16">
        <f>J4997*$E4997*(1-'Monte Carlo Inputs'!$C$11)+J4997*'Monte Carlo Inputs'!$C$12-J4997*'Monte Carlo Inputs'!$C$13-'Monte Carlo Inputs'!$C$14*(J4997-I4997)</f>
        <v>1011.3731164438773</v>
      </c>
    </row>
    <row r="4998" spans="1:15">
      <c r="A4998">
        <v>4994</v>
      </c>
      <c r="B4998" s="39">
        <v>-1.0265157140607042</v>
      </c>
      <c r="C4998" s="39">
        <v>0.49150269679599651</v>
      </c>
      <c r="D4998" s="29">
        <f>'Monte Carlo Inputs'!$C$6+'Monte Carlo Inputs'!$D$6*B4998</f>
        <v>5.9807854202226673E-2</v>
      </c>
      <c r="E4998" s="29">
        <f>'Monte Carlo Inputs'!$C$7+'Monte Carlo Inputs'!$D$7*C4998</f>
        <v>0.60041364442833789</v>
      </c>
      <c r="F4998" s="16">
        <f>'Monte Carlo Inputs'!$C$17*(1+$D4998)</f>
        <v>2574.3792586426293</v>
      </c>
      <c r="G4998" s="16">
        <f t="shared" ref="G4998:J4998" si="4992">F4998*(1+$D4998)</f>
        <v>2728.3473580047639</v>
      </c>
      <c r="H4998" s="16">
        <f t="shared" si="4992"/>
        <v>2891.5239590053434</v>
      </c>
      <c r="I4998" s="16">
        <f t="shared" si="4992"/>
        <v>3064.4598023677804</v>
      </c>
      <c r="J4998" s="16">
        <f t="shared" si="4992"/>
        <v>3247.7385674363768</v>
      </c>
      <c r="K4998" s="16">
        <f>F4998*$E4998*(1-'Monte Carlo Inputs'!$C$11)+F4998*'Monte Carlo Inputs'!$C$12-F4998*'Monte Carlo Inputs'!$C$13-'Monte Carlo Inputs'!$C$14*(F4998-'Monte Carlo Inputs'!$C$17)</f>
        <v>1200.8782221654276</v>
      </c>
      <c r="L4998" s="16">
        <f>G4998*$E4998*(1-'Monte Carlo Inputs'!$C$11)+G4998*'Monte Carlo Inputs'!$C$12-G4998*'Monte Carlo Inputs'!$C$13-'Monte Carlo Inputs'!$C$14*(G4998-F4998)</f>
        <v>1272.7001717913267</v>
      </c>
      <c r="M4998" s="16">
        <f>H4998*$E4998*(1-'Monte Carlo Inputs'!$C$11)+H4998*'Monte Carlo Inputs'!$C$12-H4998*'Monte Carlo Inputs'!$C$13-'Monte Carlo Inputs'!$C$14*(H4998-G4998)</f>
        <v>1348.8176381089711</v>
      </c>
      <c r="N4998" s="16">
        <f>I4998*$E4998*(1-'Monte Carlo Inputs'!$C$11)+I4998*'Monte Carlo Inputs'!$C$12-I4998*'Monte Carlo Inputs'!$C$13-'Monte Carlo Inputs'!$C$14*(I4998-H4998)</f>
        <v>1429.4875267543846</v>
      </c>
      <c r="O4998" s="16">
        <f>J4998*$E4998*(1-'Monte Carlo Inputs'!$C$11)+J4998*'Monte Carlo Inputs'!$C$12-J4998*'Monte Carlo Inputs'!$C$13-'Monte Carlo Inputs'!$C$14*(J4998-I4998)</f>
        <v>1514.9821083384122</v>
      </c>
    </row>
    <row r="4999" spans="1:15">
      <c r="A4999">
        <v>4995</v>
      </c>
      <c r="B4999" s="39">
        <v>1.080103191341613</v>
      </c>
      <c r="C4999" s="39">
        <v>-0.8730297313552966</v>
      </c>
      <c r="D4999" s="29">
        <f>'Monte Carlo Inputs'!$C$6+'Monte Carlo Inputs'!$D$6*B4999</f>
        <v>0.19628357352582426</v>
      </c>
      <c r="E4999" s="29">
        <f>'Monte Carlo Inputs'!$C$7+'Monte Carlo Inputs'!$D$7*C4999</f>
        <v>0.55157446155815004</v>
      </c>
      <c r="F4999" s="16">
        <f>'Monte Carlo Inputs'!$C$17*(1+$D4999)</f>
        <v>2905.8924284515806</v>
      </c>
      <c r="G4999" s="16">
        <f t="shared" ref="G4999:J4999" si="4993">F4999*(1+$D4999)</f>
        <v>3476.2713785896926</v>
      </c>
      <c r="H4999" s="16">
        <f t="shared" si="4993"/>
        <v>4158.6063473248214</v>
      </c>
      <c r="I4999" s="16">
        <f t="shared" si="4993"/>
        <v>4974.8724620649127</v>
      </c>
      <c r="J4999" s="16">
        <f t="shared" si="4993"/>
        <v>5951.3582067542302</v>
      </c>
      <c r="K4999" s="16">
        <f>F4999*$E4999*(1-'Monte Carlo Inputs'!$C$11)+F4999*'Monte Carlo Inputs'!$C$12-F4999*'Monte Carlo Inputs'!$C$13-'Monte Carlo Inputs'!$C$14*(F4999-'Monte Carlo Inputs'!$C$17)</f>
        <v>1259.7763955521887</v>
      </c>
      <c r="L4999" s="16">
        <f>G4999*$E4999*(1-'Monte Carlo Inputs'!$C$11)+G4999*'Monte Carlo Inputs'!$C$12-G4999*'Monte Carlo Inputs'!$C$13-'Monte Carlo Inputs'!$C$14*(G4999-F4999)</f>
        <v>1507.0498083146547</v>
      </c>
      <c r="M4999" s="16">
        <f>H4999*$E4999*(1-'Monte Carlo Inputs'!$C$11)+H4999*'Monte Carlo Inputs'!$C$12-H4999*'Monte Carlo Inputs'!$C$13-'Monte Carlo Inputs'!$C$14*(H4999-G4999)</f>
        <v>1802.8589301720635</v>
      </c>
      <c r="N4999" s="16">
        <f>I4999*$E4999*(1-'Monte Carlo Inputs'!$C$11)+I4999*'Monte Carlo Inputs'!$C$12-I4999*'Monte Carlo Inputs'!$C$13-'Monte Carlo Inputs'!$C$14*(I4999-H4999)</f>
        <v>2156.7305235491813</v>
      </c>
      <c r="O4999" s="16">
        <f>J4999*$E4999*(1-'Monte Carlo Inputs'!$C$11)+J4999*'Monte Carlo Inputs'!$C$12-J4999*'Monte Carlo Inputs'!$C$13-'Monte Carlo Inputs'!$C$14*(J4999-I4999)</f>
        <v>2580.0612978436366</v>
      </c>
    </row>
    <row r="5000" spans="1:15">
      <c r="A5000">
        <v>4996</v>
      </c>
      <c r="B5000" s="39">
        <v>1.0379449400821787</v>
      </c>
      <c r="C5000" s="39">
        <v>-1.9648574140185993</v>
      </c>
      <c r="D5000" s="29">
        <f>'Monte Carlo Inputs'!$C$6+'Monte Carlo Inputs'!$D$6*B5000</f>
        <v>0.19355238296672433</v>
      </c>
      <c r="E5000" s="29">
        <f>'Monte Carlo Inputs'!$C$7+'Monte Carlo Inputs'!$D$7*C5000</f>
        <v>0.5124958946027488</v>
      </c>
      <c r="F5000" s="16">
        <f>'Monte Carlo Inputs'!$C$17*(1+$D5000)</f>
        <v>2899.2580934644702</v>
      </c>
      <c r="G5000" s="16">
        <f t="shared" ref="G5000:J5000" si="4994">F5000*(1+$D5000)</f>
        <v>3460.4164062900804</v>
      </c>
      <c r="H5000" s="16">
        <f t="shared" si="4994"/>
        <v>4130.1882477846739</v>
      </c>
      <c r="I5000" s="16">
        <f t="shared" si="4994"/>
        <v>4929.5960252445566</v>
      </c>
      <c r="J5000" s="16">
        <f t="shared" si="4994"/>
        <v>5883.7310829939324</v>
      </c>
      <c r="K5000" s="16">
        <f>F5000*$E5000*(1-'Monte Carlo Inputs'!$C$11)+F5000*'Monte Carlo Inputs'!$C$12-F5000*'Monte Carlo Inputs'!$C$13-'Monte Carlo Inputs'!$C$14*(F5000-'Monte Carlo Inputs'!$C$17)</f>
        <v>1176.1868694726277</v>
      </c>
      <c r="L5000" s="16">
        <f>G5000*$E5000*(1-'Monte Carlo Inputs'!$C$11)+G5000*'Monte Carlo Inputs'!$C$12-G5000*'Monte Carlo Inputs'!$C$13-'Monte Carlo Inputs'!$C$14*(G5000-F5000)</f>
        <v>1403.8406408732262</v>
      </c>
      <c r="M5000" s="16">
        <f>H5000*$E5000*(1-'Monte Carlo Inputs'!$C$11)+H5000*'Monte Carlo Inputs'!$C$12-H5000*'Monte Carlo Inputs'!$C$13-'Monte Carlo Inputs'!$C$14*(H5000-G5000)</f>
        <v>1675.5573422197724</v>
      </c>
      <c r="N5000" s="16">
        <f>I5000*$E5000*(1-'Monte Carlo Inputs'!$C$11)+I5000*'Monte Carlo Inputs'!$C$12-I5000*'Monte Carlo Inputs'!$C$13-'Monte Carlo Inputs'!$C$14*(I5000-H5000)</f>
        <v>1999.8654586038001</v>
      </c>
      <c r="O5000" s="16">
        <f>J5000*$E5000*(1-'Monte Carlo Inputs'!$C$11)+J5000*'Monte Carlo Inputs'!$C$12-J5000*'Monte Carlo Inputs'!$C$13-'Monte Carlo Inputs'!$C$14*(J5000-I5000)</f>
        <v>2386.9441837294066</v>
      </c>
    </row>
    <row r="5001" spans="1:15">
      <c r="A5001">
        <v>4997</v>
      </c>
      <c r="B5001" s="39">
        <v>-6.3309491840164184E-2</v>
      </c>
      <c r="C5001" s="39">
        <v>-5.1352191984320866E-2</v>
      </c>
      <c r="D5001" s="29">
        <f>'Monte Carlo Inputs'!$C$6+'Monte Carlo Inputs'!$D$6*B5001</f>
        <v>0.12220844393272108</v>
      </c>
      <c r="E5001" s="29">
        <f>'Monte Carlo Inputs'!$C$7+'Monte Carlo Inputs'!$D$7*C5001</f>
        <v>0.58098384661764213</v>
      </c>
      <c r="F5001" s="16">
        <f>'Monte Carlo Inputs'!$C$17*(1+$D5001)</f>
        <v>2725.9565311569731</v>
      </c>
      <c r="G5001" s="16">
        <f t="shared" ref="G5001:J5001" si="4995">F5001*(1+$D5001)</f>
        <v>3059.0914370579048</v>
      </c>
      <c r="H5001" s="16">
        <f t="shared" si="4995"/>
        <v>3432.9382414286629</v>
      </c>
      <c r="I5001" s="16">
        <f t="shared" si="4995"/>
        <v>3852.472282030792</v>
      </c>
      <c r="J5001" s="16">
        <f t="shared" si="4995"/>
        <v>4323.2769249117146</v>
      </c>
      <c r="K5001" s="16">
        <f>F5001*$E5001*(1-'Monte Carlo Inputs'!$C$11)+F5001*'Monte Carlo Inputs'!$C$12-F5001*'Monte Carlo Inputs'!$C$13-'Monte Carlo Inputs'!$C$14*(F5001-'Monte Carlo Inputs'!$C$17)</f>
        <v>1236.2941753214752</v>
      </c>
      <c r="L5001" s="16">
        <f>G5001*$E5001*(1-'Monte Carlo Inputs'!$C$11)+G5001*'Monte Carlo Inputs'!$C$12-G5001*'Monte Carlo Inputs'!$C$13-'Monte Carlo Inputs'!$C$14*(G5001-F5001)</f>
        <v>1387.3797627305992</v>
      </c>
      <c r="M5001" s="16">
        <f>H5001*$E5001*(1-'Monte Carlo Inputs'!$C$11)+H5001*'Monte Carlo Inputs'!$C$12-H5001*'Monte Carlo Inputs'!$C$13-'Monte Carlo Inputs'!$C$14*(H5001-G5001)</f>
        <v>1556.9292846776534</v>
      </c>
      <c r="N5001" s="16">
        <f>I5001*$E5001*(1-'Monte Carlo Inputs'!$C$11)+I5001*'Monte Carlo Inputs'!$C$12-I5001*'Monte Carlo Inputs'!$C$13-'Monte Carlo Inputs'!$C$14*(I5001-H5001)</f>
        <v>1747.1991898713941</v>
      </c>
      <c r="O5001" s="16">
        <f>J5001*$E5001*(1-'Monte Carlo Inputs'!$C$11)+J5001*'Monte Carlo Inputs'!$C$12-J5001*'Monte Carlo Inputs'!$C$13-'Monte Carlo Inputs'!$C$14*(J5001-I5001)</f>
        <v>1960.7216841060883</v>
      </c>
    </row>
    <row r="5002" spans="1:15">
      <c r="A5002">
        <v>4998</v>
      </c>
      <c r="B5002" s="39">
        <v>0.64708919499570872</v>
      </c>
      <c r="C5002" s="39">
        <v>0.37806970962419184</v>
      </c>
      <c r="D5002" s="29">
        <f>'Monte Carlo Inputs'!$C$6+'Monte Carlo Inputs'!$D$6*B5002</f>
        <v>0.16823108786885779</v>
      </c>
      <c r="E5002" s="29">
        <f>'Monte Carlo Inputs'!$C$7+'Monte Carlo Inputs'!$D$7*C5002</f>
        <v>0.5963536644016989</v>
      </c>
      <c r="F5002" s="16">
        <f>'Monte Carlo Inputs'!$C$17*(1+$D5002)</f>
        <v>2837.7501355422428</v>
      </c>
      <c r="G5002" s="16">
        <f t="shared" ref="G5002:J5002" si="4996">F5002*(1+$D5002)</f>
        <v>3315.147927944513</v>
      </c>
      <c r="H5002" s="16">
        <f t="shared" si="4996"/>
        <v>3872.858870308808</v>
      </c>
      <c r="I5002" s="16">
        <f t="shared" si="4996"/>
        <v>4524.3941312234147</v>
      </c>
      <c r="J5002" s="16">
        <f t="shared" si="4996"/>
        <v>5285.5378778666054</v>
      </c>
      <c r="K5002" s="16">
        <f>F5002*$E5002*(1-'Monte Carlo Inputs'!$C$11)+F5002*'Monte Carlo Inputs'!$C$12-F5002*'Monte Carlo Inputs'!$C$13-'Monte Carlo Inputs'!$C$14*(F5002-'Monte Carlo Inputs'!$C$17)</f>
        <v>1319.7012917768971</v>
      </c>
      <c r="L5002" s="16">
        <f>G5002*$E5002*(1-'Monte Carlo Inputs'!$C$11)+G5002*'Monte Carlo Inputs'!$C$12-G5002*'Monte Carlo Inputs'!$C$13-'Monte Carlo Inputs'!$C$14*(G5002-F5002)</f>
        <v>1541.7160757544611</v>
      </c>
      <c r="M5002" s="16">
        <f>H5002*$E5002*(1-'Monte Carlo Inputs'!$C$11)+H5002*'Monte Carlo Inputs'!$C$12-H5002*'Monte Carlo Inputs'!$C$13-'Monte Carlo Inputs'!$C$14*(H5002-G5002)</f>
        <v>1801.0806483635406</v>
      </c>
      <c r="N5002" s="16">
        <f>I5002*$E5002*(1-'Monte Carlo Inputs'!$C$11)+I5002*'Monte Carlo Inputs'!$C$12-I5002*'Monte Carlo Inputs'!$C$13-'Monte Carlo Inputs'!$C$14*(I5002-H5002)</f>
        <v>2104.0784051772871</v>
      </c>
      <c r="O5002" s="16">
        <f>J5002*$E5002*(1-'Monte Carlo Inputs'!$C$11)+J5002*'Monte Carlo Inputs'!$C$12-J5002*'Monte Carlo Inputs'!$C$13-'Monte Carlo Inputs'!$C$14*(J5002-I5002)</f>
        <v>2458.0498042416334</v>
      </c>
    </row>
    <row r="5003" spans="1:15">
      <c r="A5003">
        <v>4999</v>
      </c>
      <c r="B5003" s="39">
        <v>0.26966999256670465</v>
      </c>
      <c r="C5003" s="39">
        <v>0.56919587337410182</v>
      </c>
      <c r="D5003" s="29">
        <f>'Monte Carlo Inputs'!$C$6+'Monte Carlo Inputs'!$D$6*B5003</f>
        <v>0.14378026906819777</v>
      </c>
      <c r="E5003" s="29">
        <f>'Monte Carlo Inputs'!$C$7+'Monte Carlo Inputs'!$D$7*C5003</f>
        <v>0.60319442939202306</v>
      </c>
      <c r="F5003" s="16">
        <f>'Monte Carlo Inputs'!$C$17*(1+$D5003)</f>
        <v>2778.3566515935595</v>
      </c>
      <c r="G5003" s="16">
        <f t="shared" ref="G5003:J5003" si="4997">F5003*(1+$D5003)</f>
        <v>3177.8295185270986</v>
      </c>
      <c r="H5003" s="16">
        <f t="shared" si="4997"/>
        <v>3634.7387017537862</v>
      </c>
      <c r="I5003" s="16">
        <f t="shared" si="4997"/>
        <v>4157.3424102845374</v>
      </c>
      <c r="J5003" s="16">
        <f t="shared" si="4997"/>
        <v>4755.0862206438778</v>
      </c>
      <c r="K5003" s="16">
        <f>F5003*$E5003*(1-'Monte Carlo Inputs'!$C$11)+F5003*'Monte Carlo Inputs'!$C$12-F5003*'Monte Carlo Inputs'!$C$13-'Monte Carlo Inputs'!$C$14*(F5003-'Monte Carlo Inputs'!$C$17)</f>
        <v>1304.7521874652555</v>
      </c>
      <c r="L5003" s="16">
        <f>G5003*$E5003*(1-'Monte Carlo Inputs'!$C$11)+G5003*'Monte Carlo Inputs'!$C$12-G5003*'Monte Carlo Inputs'!$C$13-'Monte Carlo Inputs'!$C$14*(G5003-F5003)</f>
        <v>1492.3498080463291</v>
      </c>
      <c r="M5003" s="16">
        <f>H5003*$E5003*(1-'Monte Carlo Inputs'!$C$11)+H5003*'Monte Carlo Inputs'!$C$12-H5003*'Monte Carlo Inputs'!$C$13-'Monte Carlo Inputs'!$C$14*(H5003-G5003)</f>
        <v>1706.9202649911037</v>
      </c>
      <c r="N5003" s="16">
        <f>I5003*$E5003*(1-'Monte Carlo Inputs'!$C$11)+I5003*'Monte Carlo Inputs'!$C$12-I5003*'Monte Carlo Inputs'!$C$13-'Monte Carlo Inputs'!$C$14*(I5003-H5003)</f>
        <v>1952.3417199694841</v>
      </c>
      <c r="O5003" s="16">
        <f>J5003*$E5003*(1-'Monte Carlo Inputs'!$C$11)+J5003*'Monte Carlo Inputs'!$C$12-J5003*'Monte Carlo Inputs'!$C$13-'Monte Carlo Inputs'!$C$14*(J5003-I5003)</f>
        <v>2233.0499377797642</v>
      </c>
    </row>
    <row r="5004" spans="1:15">
      <c r="A5004">
        <v>5000</v>
      </c>
      <c r="B5004" s="39">
        <v>-0.77106033368682603</v>
      </c>
      <c r="C5004" s="39">
        <v>-0.21040726410260993</v>
      </c>
      <c r="D5004" s="29">
        <f>'Monte Carlo Inputs'!$C$6+'Monte Carlo Inputs'!$D$6*B5004</f>
        <v>7.6357338640158326E-2</v>
      </c>
      <c r="E5004" s="29">
        <f>'Monte Carlo Inputs'!$C$7+'Monte Carlo Inputs'!$D$7*C5004</f>
        <v>0.57529096633619614</v>
      </c>
      <c r="F5004" s="16">
        <f>'Monte Carlo Inputs'!$C$17*(1+$D5004)</f>
        <v>2614.5796112908092</v>
      </c>
      <c r="G5004" s="16">
        <f t="shared" ref="G5004:J5004" si="4998">F5004*(1+$D5004)</f>
        <v>2814.2219520717954</v>
      </c>
      <c r="H5004" s="16">
        <f t="shared" si="4998"/>
        <v>3029.1084506747088</v>
      </c>
      <c r="I5004" s="16">
        <f t="shared" si="4998"/>
        <v>3260.4031104206429</v>
      </c>
      <c r="J5004" s="16">
        <f t="shared" si="4998"/>
        <v>3509.3588148264575</v>
      </c>
      <c r="K5004" s="16">
        <f>F5004*$E5004*(1-'Monte Carlo Inputs'!$C$11)+F5004*'Monte Carlo Inputs'!$C$12-F5004*'Monte Carlo Inputs'!$C$13-'Monte Carlo Inputs'!$C$14*(F5004-'Monte Carlo Inputs'!$C$17)</f>
        <v>1173.5266185873945</v>
      </c>
      <c r="L5004" s="16">
        <f>G5004*$E5004*(1-'Monte Carlo Inputs'!$C$11)+G5004*'Monte Carlo Inputs'!$C$12-G5004*'Monte Carlo Inputs'!$C$13-'Monte Carlo Inputs'!$C$14*(G5004-F5004)</f>
        <v>1263.1339880061123</v>
      </c>
      <c r="M5004" s="16">
        <f>H5004*$E5004*(1-'Monte Carlo Inputs'!$C$11)+H5004*'Monte Carlo Inputs'!$C$12-H5004*'Monte Carlo Inputs'!$C$13-'Monte Carlo Inputs'!$C$14*(H5004-G5004)</f>
        <v>1359.5835376761886</v>
      </c>
      <c r="N5004" s="16">
        <f>I5004*$E5004*(1-'Monte Carlo Inputs'!$C$11)+I5004*'Monte Carlo Inputs'!$C$12-I5004*'Monte Carlo Inputs'!$C$13-'Monte Carlo Inputs'!$C$14*(I5004-H5004)</f>
        <v>1463.3977182721137</v>
      </c>
      <c r="O5004" s="16">
        <f>J5004*$E5004*(1-'Monte Carlo Inputs'!$C$11)+J5004*'Monte Carlo Inputs'!$C$12-J5004*'Monte Carlo Inputs'!$C$13-'Monte Carlo Inputs'!$C$14*(J5004-I5004)</f>
        <v>1575.1388734114526</v>
      </c>
    </row>
    <row r="5005" spans="1:15">
      <c r="A5005">
        <v>5001</v>
      </c>
      <c r="B5005" s="39">
        <v>3.5034192120702509E-2</v>
      </c>
      <c r="C5005" s="39">
        <v>-0.79773193583705271</v>
      </c>
      <c r="D5005" s="29">
        <f>'Monte Carlo Inputs'!$C$6+'Monte Carlo Inputs'!$D$6*B5005</f>
        <v>0.12857956543698226</v>
      </c>
      <c r="E5005" s="29">
        <f>'Monte Carlo Inputs'!$C$7+'Monte Carlo Inputs'!$D$7*C5005</f>
        <v>0.55426951132697078</v>
      </c>
      <c r="F5005" s="16">
        <f>'Monte Carlo Inputs'!$C$17*(1+$D5005)</f>
        <v>2741.4326224029742</v>
      </c>
      <c r="G5005" s="16">
        <f t="shared" ref="G5005:J5005" si="4999">F5005*(1+$D5005)</f>
        <v>3093.9248376663154</v>
      </c>
      <c r="H5005" s="16">
        <f t="shared" si="4999"/>
        <v>3491.7403487881365</v>
      </c>
      <c r="I5005" s="16">
        <f t="shared" si="4999"/>
        <v>3940.7068054540923</v>
      </c>
      <c r="J5005" s="16">
        <f t="shared" si="4999"/>
        <v>4447.4011740139385</v>
      </c>
      <c r="K5005" s="16">
        <f>F5005*$E5005*(1-'Monte Carlo Inputs'!$C$11)+F5005*'Monte Carlo Inputs'!$C$12-F5005*'Monte Carlo Inputs'!$C$13-'Monte Carlo Inputs'!$C$14*(F5005-'Monte Carlo Inputs'!$C$17)</f>
        <v>1191.4317331444715</v>
      </c>
      <c r="L5005" s="16">
        <f>G5005*$E5005*(1-'Monte Carlo Inputs'!$C$11)+G5005*'Monte Carlo Inputs'!$C$12-G5005*'Monte Carlo Inputs'!$C$13-'Monte Carlo Inputs'!$C$14*(G5005-F5005)</f>
        <v>1344.625507640018</v>
      </c>
      <c r="M5005" s="16">
        <f>H5005*$E5005*(1-'Monte Carlo Inputs'!$C$11)+H5005*'Monte Carlo Inputs'!$C$12-H5005*'Monte Carlo Inputs'!$C$13-'Monte Carlo Inputs'!$C$14*(H5005-G5005)</f>
        <v>1517.5168710878536</v>
      </c>
      <c r="N5005" s="16">
        <f>I5005*$E5005*(1-'Monte Carlo Inputs'!$C$11)+I5005*'Monte Carlo Inputs'!$C$12-I5005*'Monte Carlo Inputs'!$C$13-'Monte Carlo Inputs'!$C$14*(I5005-H5005)</f>
        <v>1712.638530915619</v>
      </c>
      <c r="O5005" s="16">
        <f>J5005*$E5005*(1-'Monte Carlo Inputs'!$C$11)+J5005*'Monte Carlo Inputs'!$C$12-J5005*'Monte Carlo Inputs'!$C$13-'Monte Carlo Inputs'!$C$14*(J5005-I5005)</f>
        <v>1932.8488489713809</v>
      </c>
    </row>
    <row r="5006" spans="1:15">
      <c r="A5006">
        <v>5002</v>
      </c>
      <c r="B5006" s="39">
        <v>-1.983739000857653</v>
      </c>
      <c r="C5006" s="39">
        <v>0.10911630652899056</v>
      </c>
      <c r="D5006" s="29">
        <f>'Monte Carlo Inputs'!$C$6+'Monte Carlo Inputs'!$D$6*B5006</f>
        <v>-2.2051355625087032E-3</v>
      </c>
      <c r="E5006" s="29">
        <f>'Monte Carlo Inputs'!$C$7+'Monte Carlo Inputs'!$D$7*C5006</f>
        <v>0.58672731608902295</v>
      </c>
      <c r="F5006" s="16">
        <f>'Monte Carlo Inputs'!$C$17*(1+$D5006)</f>
        <v>2423.7435052051105</v>
      </c>
      <c r="G5006" s="16">
        <f t="shared" ref="G5006:J5006" si="5000">F5006*(1+$D5006)</f>
        <v>2418.3988222073831</v>
      </c>
      <c r="H5006" s="16">
        <f t="shared" si="5000"/>
        <v>2413.0659249602045</v>
      </c>
      <c r="I5006" s="16">
        <f t="shared" si="5000"/>
        <v>2407.7447874743971</v>
      </c>
      <c r="J5006" s="16">
        <f t="shared" si="5000"/>
        <v>2402.4353838180923</v>
      </c>
      <c r="K5006" s="16">
        <f>F5006*$E5006*(1-'Monte Carlo Inputs'!$C$11)+F5006*'Monte Carlo Inputs'!$C$12-F5006*'Monte Carlo Inputs'!$C$13-'Monte Carlo Inputs'!$C$14*(F5006-'Monte Carlo Inputs'!$C$17)</f>
        <v>1104.6236331143573</v>
      </c>
      <c r="L5006" s="16">
        <f>G5006*$E5006*(1-'Monte Carlo Inputs'!$C$11)+G5006*'Monte Carlo Inputs'!$C$12-G5006*'Monte Carlo Inputs'!$C$13-'Monte Carlo Inputs'!$C$14*(G5006-F5006)</f>
        <v>1102.1877882577892</v>
      </c>
      <c r="M5006" s="16">
        <f>H5006*$E5006*(1-'Monte Carlo Inputs'!$C$11)+H5006*'Monte Carlo Inputs'!$C$12-H5006*'Monte Carlo Inputs'!$C$13-'Monte Carlo Inputs'!$C$14*(H5006-G5006)</f>
        <v>1099.7573147693392</v>
      </c>
      <c r="N5006" s="16">
        <f>I5006*$E5006*(1-'Monte Carlo Inputs'!$C$11)+I5006*'Monte Carlo Inputs'!$C$12-I5006*'Monte Carlo Inputs'!$C$13-'Monte Carlo Inputs'!$C$14*(I5006-H5006)</f>
        <v>1097.3322008044122</v>
      </c>
      <c r="O5006" s="16">
        <f>J5006*$E5006*(1-'Monte Carlo Inputs'!$C$11)+J5006*'Monte Carlo Inputs'!$C$12-J5006*'Monte Carlo Inputs'!$C$13-'Monte Carlo Inputs'!$C$14*(J5006-I5006)</f>
        <v>1094.9124345445323</v>
      </c>
    </row>
    <row r="5007" spans="1:15">
      <c r="A5007">
        <v>5003</v>
      </c>
      <c r="B5007" s="39">
        <v>0.50962207902948109</v>
      </c>
      <c r="C5007" s="39">
        <v>1.8045028351524219</v>
      </c>
      <c r="D5007" s="29">
        <f>'Monte Carlo Inputs'!$C$6+'Monte Carlo Inputs'!$D$6*B5007</f>
        <v>0.15932538428539528</v>
      </c>
      <c r="E5007" s="29">
        <f>'Monte Carlo Inputs'!$C$7+'Monte Carlo Inputs'!$D$7*C5007</f>
        <v>0.64740838969258274</v>
      </c>
      <c r="F5007" s="16">
        <f>'Monte Carlo Inputs'!$C$17*(1+$D5007)</f>
        <v>2816.1172909676538</v>
      </c>
      <c r="G5007" s="16">
        <f t="shared" ref="G5007:J5007" si="5001">F5007*(1+$D5007)</f>
        <v>3264.7962605438215</v>
      </c>
      <c r="H5007" s="16">
        <f t="shared" si="5001"/>
        <v>3784.9611793684871</v>
      </c>
      <c r="I5007" s="16">
        <f t="shared" si="5001"/>
        <v>4388.0015737766744</v>
      </c>
      <c r="J5007" s="16">
        <f t="shared" si="5001"/>
        <v>5087.1216107635619</v>
      </c>
      <c r="K5007" s="16">
        <f>F5007*$E5007*(1-'Monte Carlo Inputs'!$C$11)+F5007*'Monte Carlo Inputs'!$C$12-F5007*'Monte Carlo Inputs'!$C$13-'Monte Carlo Inputs'!$C$14*(F5007-'Monte Carlo Inputs'!$C$17)</f>
        <v>1411.637670468489</v>
      </c>
      <c r="L5007" s="16">
        <f>G5007*$E5007*(1-'Monte Carlo Inputs'!$C$11)+G5007*'Monte Carlo Inputs'!$C$12-G5007*'Monte Carlo Inputs'!$C$13-'Monte Carlo Inputs'!$C$14*(G5007-F5007)</f>
        <v>1636.5473847876208</v>
      </c>
      <c r="M5007" s="16">
        <f>H5007*$E5007*(1-'Monte Carlo Inputs'!$C$11)+H5007*'Monte Carlo Inputs'!$C$12-H5007*'Monte Carlo Inputs'!$C$13-'Monte Carlo Inputs'!$C$14*(H5007-G5007)</f>
        <v>1897.2909257701676</v>
      </c>
      <c r="N5007" s="16">
        <f>I5007*$E5007*(1-'Monte Carlo Inputs'!$C$11)+I5007*'Monte Carlo Inputs'!$C$12-I5007*'Monte Carlo Inputs'!$C$13-'Monte Carlo Inputs'!$C$14*(I5007-H5007)</f>
        <v>2199.5775316196923</v>
      </c>
      <c r="O5007" s="16">
        <f>J5007*$E5007*(1-'Monte Carlo Inputs'!$C$11)+J5007*'Monte Carlo Inputs'!$C$12-J5007*'Monte Carlo Inputs'!$C$13-'Monte Carlo Inputs'!$C$14*(J5007-I5007)</f>
        <v>2550.0260671105211</v>
      </c>
    </row>
    <row r="5008" spans="1:15">
      <c r="A5008">
        <v>5004</v>
      </c>
      <c r="B5008" s="39">
        <v>-0.8233976226047568</v>
      </c>
      <c r="C5008" s="39">
        <v>0.15204991460678158</v>
      </c>
      <c r="D5008" s="29">
        <f>'Monte Carlo Inputs'!$C$6+'Monte Carlo Inputs'!$D$6*B5008</f>
        <v>7.2966706792032265E-2</v>
      </c>
      <c r="E5008" s="29">
        <f>'Monte Carlo Inputs'!$C$7+'Monte Carlo Inputs'!$D$7*C5008</f>
        <v>0.5882639906985293</v>
      </c>
      <c r="F5008" s="16">
        <f>'Monte Carlo Inputs'!$C$17*(1+$D5008)</f>
        <v>2606.343427468526</v>
      </c>
      <c r="G5008" s="16">
        <f t="shared" ref="G5008:J5008" si="5002">F5008*(1+$D5008)</f>
        <v>2796.5197241399624</v>
      </c>
      <c r="H5008" s="16">
        <f t="shared" si="5002"/>
        <v>3000.5725588894179</v>
      </c>
      <c r="I5008" s="16">
        <f t="shared" si="5002"/>
        <v>3219.5144570021203</v>
      </c>
      <c r="J5008" s="16">
        <f t="shared" si="5002"/>
        <v>3454.4318243989032</v>
      </c>
      <c r="K5008" s="16">
        <f>F5008*$E5008*(1-'Monte Carlo Inputs'!$C$11)+F5008*'Monte Carlo Inputs'!$C$12-F5008*'Monte Carlo Inputs'!$C$13-'Monte Carlo Inputs'!$C$14*(F5008-'Monte Carlo Inputs'!$C$17)</f>
        <v>1193.7614410392919</v>
      </c>
      <c r="L5008" s="16">
        <f>G5008*$E5008*(1-'Monte Carlo Inputs'!$C$11)+G5008*'Monte Carlo Inputs'!$C$12-G5008*'Monte Carlo Inputs'!$C$13-'Monte Carlo Inputs'!$C$14*(G5008-F5008)</f>
        <v>1280.8662820872398</v>
      </c>
      <c r="M5008" s="16">
        <f>H5008*$E5008*(1-'Monte Carlo Inputs'!$C$11)+H5008*'Monte Carlo Inputs'!$C$12-H5008*'Monte Carlo Inputs'!$C$13-'Monte Carlo Inputs'!$C$14*(H5008-G5008)</f>
        <v>1374.3268765321</v>
      </c>
      <c r="N5008" s="16">
        <f>I5008*$E5008*(1-'Monte Carlo Inputs'!$C$11)+I5008*'Monte Carlo Inputs'!$C$12-I5008*'Monte Carlo Inputs'!$C$13-'Monte Carlo Inputs'!$C$14*(I5008-H5008)</f>
        <v>1474.6069827684273</v>
      </c>
      <c r="O5008" s="16">
        <f>J5008*$E5008*(1-'Monte Carlo Inputs'!$C$11)+J5008*'Monte Carlo Inputs'!$C$12-J5008*'Monte Carlo Inputs'!$C$13-'Monte Carlo Inputs'!$C$14*(J5008-I5008)</f>
        <v>1582.2041981135749</v>
      </c>
    </row>
    <row r="5009" spans="1:15">
      <c r="A5009">
        <v>5005</v>
      </c>
      <c r="B5009" s="39">
        <v>0.1020666886778762</v>
      </c>
      <c r="C5009" s="39">
        <v>1.4584379673188743</v>
      </c>
      <c r="D5009" s="29">
        <f>'Monte Carlo Inputs'!$C$6+'Monte Carlo Inputs'!$D$6*B5009</f>
        <v>0.13292221524527767</v>
      </c>
      <c r="E5009" s="29">
        <f>'Monte Carlo Inputs'!$C$7+'Monte Carlo Inputs'!$D$7*C5009</f>
        <v>0.63502207697741431</v>
      </c>
      <c r="F5009" s="16">
        <f>'Monte Carlo Inputs'!$C$17*(1+$D5009)</f>
        <v>2751.9813530523043</v>
      </c>
      <c r="G5009" s="16">
        <f t="shared" ref="G5009:J5009" si="5003">F5009*(1+$D5009)</f>
        <v>3117.7808108137128</v>
      </c>
      <c r="H5009" s="16">
        <f t="shared" si="5003"/>
        <v>3532.2031428362893</v>
      </c>
      <c r="I5009" s="16">
        <f t="shared" si="5003"/>
        <v>4001.7114092784204</v>
      </c>
      <c r="J5009" s="16">
        <f t="shared" si="5003"/>
        <v>4533.6277545720095</v>
      </c>
      <c r="K5009" s="16">
        <f>F5009*$E5009*(1-'Monte Carlo Inputs'!$C$11)+F5009*'Monte Carlo Inputs'!$C$12-F5009*'Monte Carlo Inputs'!$C$13-'Monte Carlo Inputs'!$C$14*(F5009-'Monte Carlo Inputs'!$C$17)</f>
        <v>1354.3054827066999</v>
      </c>
      <c r="L5009" s="16">
        <f>G5009*$E5009*(1-'Monte Carlo Inputs'!$C$11)+G5009*'Monte Carlo Inputs'!$C$12-G5009*'Monte Carlo Inputs'!$C$13-'Monte Carlo Inputs'!$C$14*(G5009-F5009)</f>
        <v>1534.3227675868995</v>
      </c>
      <c r="M5009" s="16">
        <f>H5009*$E5009*(1-'Monte Carlo Inputs'!$C$11)+H5009*'Monte Carlo Inputs'!$C$12-H5009*'Monte Carlo Inputs'!$C$13-'Monte Carlo Inputs'!$C$14*(H5009-G5009)</f>
        <v>1738.2683487558154</v>
      </c>
      <c r="N5009" s="16">
        <f>I5009*$E5009*(1-'Monte Carlo Inputs'!$C$11)+I5009*'Monte Carlo Inputs'!$C$12-I5009*'Monte Carlo Inputs'!$C$13-'Monte Carlo Inputs'!$C$14*(I5009-H5009)</f>
        <v>1969.3228283631893</v>
      </c>
      <c r="O5009" s="16">
        <f>J5009*$E5009*(1-'Monte Carlo Inputs'!$C$11)+J5009*'Monte Carlo Inputs'!$C$12-J5009*'Monte Carlo Inputs'!$C$13-'Monte Carlo Inputs'!$C$14*(J5009-I5009)</f>
        <v>2231.0895812423196</v>
      </c>
    </row>
    <row r="5010" spans="1:15">
      <c r="A5010">
        <v>5006</v>
      </c>
      <c r="B5010" s="39">
        <v>0.65662375462956191</v>
      </c>
      <c r="C5010" s="39">
        <v>-0.78431583112695125</v>
      </c>
      <c r="D5010" s="29">
        <f>'Monte Carlo Inputs'!$C$6+'Monte Carlo Inputs'!$D$6*B5010</f>
        <v>0.16884877713440405</v>
      </c>
      <c r="E5010" s="29">
        <f>'Monte Carlo Inputs'!$C$7+'Monte Carlo Inputs'!$D$7*C5010</f>
        <v>0.55474969895595216</v>
      </c>
      <c r="F5010" s="16">
        <f>'Monte Carlo Inputs'!$C$17*(1+$D5010)</f>
        <v>2839.2505645371812</v>
      </c>
      <c r="G5010" s="16">
        <f t="shared" ref="G5010:J5010" si="5004">F5010*(1+$D5010)</f>
        <v>3318.6545503374505</v>
      </c>
      <c r="H5010" s="16">
        <f t="shared" si="5004"/>
        <v>3879.0053128934546</v>
      </c>
      <c r="I5010" s="16">
        <f t="shared" si="5004"/>
        <v>4533.9706164733707</v>
      </c>
      <c r="J5010" s="16">
        <f t="shared" si="5004"/>
        <v>5299.5260106282194</v>
      </c>
      <c r="K5010" s="16">
        <f>F5010*$E5010*(1-'Monte Carlo Inputs'!$C$11)+F5010*'Monte Carlo Inputs'!$C$12-F5010*'Monte Carlo Inputs'!$C$13-'Monte Carlo Inputs'!$C$14*(F5010-'Monte Carlo Inputs'!$C$17)</f>
        <v>1236.3666847693501</v>
      </c>
      <c r="L5010" s="16">
        <f>G5010*$E5010*(1-'Monte Carlo Inputs'!$C$11)+G5010*'Monte Carlo Inputs'!$C$12-G5010*'Monte Carlo Inputs'!$C$13-'Monte Carlo Inputs'!$C$14*(G5010-F5010)</f>
        <v>1445.1256875823719</v>
      </c>
      <c r="M5010" s="16">
        <f>H5010*$E5010*(1-'Monte Carlo Inputs'!$C$11)+H5010*'Monte Carlo Inputs'!$C$12-H5010*'Monte Carlo Inputs'!$C$13-'Monte Carlo Inputs'!$C$14*(H5010-G5010)</f>
        <v>1689.1333927361704</v>
      </c>
      <c r="N5010" s="16">
        <f>I5010*$E5010*(1-'Monte Carlo Inputs'!$C$11)+I5010*'Monte Carlo Inputs'!$C$12-I5010*'Monte Carlo Inputs'!$C$13-'Monte Carlo Inputs'!$C$14*(I5010-H5010)</f>
        <v>1974.3415005165598</v>
      </c>
      <c r="O5010" s="16">
        <f>J5010*$E5010*(1-'Monte Carlo Inputs'!$C$11)+J5010*'Monte Carlo Inputs'!$C$12-J5010*'Monte Carlo Inputs'!$C$13-'Monte Carlo Inputs'!$C$14*(J5010-I5010)</f>
        <v>2307.7066485244854</v>
      </c>
    </row>
    <row r="5011" spans="1:15">
      <c r="A5011">
        <v>5007</v>
      </c>
      <c r="B5011" s="39">
        <v>-1.0158423625077022</v>
      </c>
      <c r="C5011" s="39">
        <v>-9.6678712023531996E-2</v>
      </c>
      <c r="D5011" s="29">
        <f>'Monte Carlo Inputs'!$C$6+'Monte Carlo Inputs'!$D$6*B5011</f>
        <v>6.0499319244648006E-2</v>
      </c>
      <c r="E5011" s="29">
        <f>'Monte Carlo Inputs'!$C$7+'Monte Carlo Inputs'!$D$7*C5011</f>
        <v>0.57936152518694994</v>
      </c>
      <c r="F5011" s="16">
        <f>'Monte Carlo Inputs'!$C$17*(1+$D5011)</f>
        <v>2576.0588963771747</v>
      </c>
      <c r="G5011" s="16">
        <f t="shared" ref="G5011:J5011" si="5005">F5011*(1+$D5011)</f>
        <v>2731.9087059421126</v>
      </c>
      <c r="H5011" s="16">
        <f t="shared" si="5005"/>
        <v>2897.1873228901377</v>
      </c>
      <c r="I5011" s="16">
        <f t="shared" si="5005"/>
        <v>3072.4651836492149</v>
      </c>
      <c r="J5011" s="16">
        <f t="shared" si="5005"/>
        <v>3258.3472356628745</v>
      </c>
      <c r="K5011" s="16">
        <f>F5011*$E5011*(1-'Monte Carlo Inputs'!$C$11)+F5011*'Monte Carlo Inputs'!$C$12-F5011*'Monte Carlo Inputs'!$C$13-'Monte Carlo Inputs'!$C$14*(F5011-'Monte Carlo Inputs'!$C$17)</f>
        <v>1163.0986215846731</v>
      </c>
      <c r="L5011" s="16">
        <f>G5011*$E5011*(1-'Monte Carlo Inputs'!$C$11)+G5011*'Monte Carlo Inputs'!$C$12-G5011*'Monte Carlo Inputs'!$C$13-'Monte Carlo Inputs'!$C$14*(G5011-F5011)</f>
        <v>1233.4652964049342</v>
      </c>
      <c r="M5011" s="16">
        <f>H5011*$E5011*(1-'Monte Carlo Inputs'!$C$11)+H5011*'Monte Carlo Inputs'!$C$12-H5011*'Monte Carlo Inputs'!$C$13-'Monte Carlo Inputs'!$C$14*(H5011-G5011)</f>
        <v>1308.0891071493306</v>
      </c>
      <c r="N5011" s="16">
        <f>I5011*$E5011*(1-'Monte Carlo Inputs'!$C$11)+I5011*'Monte Carlo Inputs'!$C$12-I5011*'Monte Carlo Inputs'!$C$13-'Monte Carlo Inputs'!$C$14*(I5011-H5011)</f>
        <v>1387.2276076432042</v>
      </c>
      <c r="O5011" s="16">
        <f>J5011*$E5011*(1-'Monte Carlo Inputs'!$C$11)+J5011*'Monte Carlo Inputs'!$C$12-J5011*'Monte Carlo Inputs'!$C$13-'Monte Carlo Inputs'!$C$14*(J5011-I5011)</f>
        <v>1471.153933543</v>
      </c>
    </row>
    <row r="5012" spans="1:15">
      <c r="A5012">
        <v>5008</v>
      </c>
      <c r="B5012" s="39">
        <v>-0.83237589676092338</v>
      </c>
      <c r="C5012" s="39">
        <v>1.0451584767469009</v>
      </c>
      <c r="D5012" s="29">
        <f>'Monte Carlo Inputs'!$C$6+'Monte Carlo Inputs'!$D$6*B5012</f>
        <v>7.2385056062227726E-2</v>
      </c>
      <c r="E5012" s="29">
        <f>'Monte Carlo Inputs'!$C$7+'Monte Carlo Inputs'!$D$7*C5012</f>
        <v>0.6202300264551055</v>
      </c>
      <c r="F5012" s="16">
        <f>'Monte Carlo Inputs'!$C$17*(1+$D5012)</f>
        <v>2604.9305396807576</v>
      </c>
      <c r="G5012" s="16">
        <f t="shared" ref="G5012:J5012" si="5006">F5012*(1+$D5012)</f>
        <v>2793.4885828337583</v>
      </c>
      <c r="H5012" s="16">
        <f t="shared" si="5006"/>
        <v>2995.6954105113728</v>
      </c>
      <c r="I5012" s="16">
        <f t="shared" si="5006"/>
        <v>3212.5389907465965</v>
      </c>
      <c r="J5012" s="16">
        <f t="shared" si="5006"/>
        <v>3445.0788056938813</v>
      </c>
      <c r="K5012" s="16">
        <f>F5012*$E5012*(1-'Monte Carlo Inputs'!$C$11)+F5012*'Monte Carlo Inputs'!$C$12-F5012*'Monte Carlo Inputs'!$C$13-'Monte Carlo Inputs'!$C$14*(F5012-'Monte Carlo Inputs'!$C$17)</f>
        <v>1252.344426363481</v>
      </c>
      <c r="L5012" s="16">
        <f>G5012*$E5012*(1-'Monte Carlo Inputs'!$C$11)+G5012*'Monte Carlo Inputs'!$C$12-G5012*'Monte Carlo Inputs'!$C$13-'Monte Carlo Inputs'!$C$14*(G5012-F5012)</f>
        <v>1342.9954478750201</v>
      </c>
      <c r="M5012" s="16">
        <f>H5012*$E5012*(1-'Monte Carlo Inputs'!$C$11)+H5012*'Monte Carlo Inputs'!$C$12-H5012*'Monte Carlo Inputs'!$C$13-'Monte Carlo Inputs'!$C$14*(H5012-G5012)</f>
        <v>1440.2082486607699</v>
      </c>
      <c r="N5012" s="16">
        <f>I5012*$E5012*(1-'Monte Carlo Inputs'!$C$11)+I5012*'Monte Carlo Inputs'!$C$12-I5012*'Monte Carlo Inputs'!$C$13-'Monte Carlo Inputs'!$C$14*(I5012-H5012)</f>
        <v>1544.4578034813626</v>
      </c>
      <c r="O5012" s="16">
        <f>J5012*$E5012*(1-'Monte Carlo Inputs'!$C$11)+J5012*'Monte Carlo Inputs'!$C$12-J5012*'Monte Carlo Inputs'!$C$13-'Monte Carlo Inputs'!$C$14*(J5012-I5012)</f>
        <v>1656.2534681721061</v>
      </c>
    </row>
    <row r="5013" spans="1:15">
      <c r="A5013">
        <v>5009</v>
      </c>
      <c r="B5013" s="39">
        <v>-1.8791652837227073</v>
      </c>
      <c r="C5013" s="39">
        <v>1.0928593492031908</v>
      </c>
      <c r="D5013" s="29">
        <f>'Monte Carlo Inputs'!$C$6+'Monte Carlo Inputs'!$D$6*B5013</f>
        <v>4.5695939491912502E-3</v>
      </c>
      <c r="E5013" s="29">
        <f>'Monte Carlo Inputs'!$C$7+'Monte Carlo Inputs'!$D$7*C5013</f>
        <v>0.62193733042597299</v>
      </c>
      <c r="F5013" s="16">
        <f>'Monte Carlo Inputs'!$C$17*(1+$D5013)</f>
        <v>2440.2000006619805</v>
      </c>
      <c r="G5013" s="16">
        <f t="shared" ref="G5013:J5013" si="5007">F5013*(1+$D5013)</f>
        <v>2451.3507238198217</v>
      </c>
      <c r="H5013" s="16">
        <f t="shared" si="5007"/>
        <v>2462.5524012547344</v>
      </c>
      <c r="I5013" s="16">
        <f t="shared" si="5007"/>
        <v>2473.8052658070742</v>
      </c>
      <c r="J5013" s="16">
        <f t="shared" si="5007"/>
        <v>2485.1095513811833</v>
      </c>
      <c r="K5013" s="16">
        <f>F5013*$E5013*(1-'Monte Carlo Inputs'!$C$11)+F5013*'Monte Carlo Inputs'!$C$12-F5013*'Monte Carlo Inputs'!$C$13-'Monte Carlo Inputs'!$C$14*(F5013-'Monte Carlo Inputs'!$C$17)</f>
        <v>1173.5381616011825</v>
      </c>
      <c r="L5013" s="16">
        <f>G5013*$E5013*(1-'Monte Carlo Inputs'!$C$11)+G5013*'Monte Carlo Inputs'!$C$12-G5013*'Monte Carlo Inputs'!$C$13-'Monte Carlo Inputs'!$C$14*(G5013-F5013)</f>
        <v>1178.9007544835799</v>
      </c>
      <c r="M5013" s="16">
        <f>H5013*$E5013*(1-'Monte Carlo Inputs'!$C$11)+H5013*'Monte Carlo Inputs'!$C$12-H5013*'Monte Carlo Inputs'!$C$13-'Monte Carlo Inputs'!$C$14*(H5013-G5013)</f>
        <v>1184.2878522379651</v>
      </c>
      <c r="N5013" s="16">
        <f>I5013*$E5013*(1-'Monte Carlo Inputs'!$C$11)+I5013*'Monte Carlo Inputs'!$C$12-I5013*'Monte Carlo Inputs'!$C$13-'Monte Carlo Inputs'!$C$14*(I5013-H5013)</f>
        <v>1189.6995668416528</v>
      </c>
      <c r="O5013" s="16">
        <f>J5013*$E5013*(1-'Monte Carlo Inputs'!$C$11)+J5013*'Monte Carlo Inputs'!$C$12-J5013*'Monte Carlo Inputs'!$C$13-'Monte Carlo Inputs'!$C$14*(J5013-I5013)</f>
        <v>1195.136010783647</v>
      </c>
    </row>
    <row r="5014" spans="1:15">
      <c r="A5014">
        <v>5010</v>
      </c>
      <c r="B5014" s="39">
        <v>-1.2469238424732518</v>
      </c>
      <c r="C5014" s="39">
        <v>0.84712384635928306</v>
      </c>
      <c r="D5014" s="29">
        <f>'Monte Carlo Inputs'!$C$6+'Monte Carlo Inputs'!$D$6*B5014</f>
        <v>4.5528879589053523E-2</v>
      </c>
      <c r="E5014" s="29">
        <f>'Monte Carlo Inputs'!$C$7+'Monte Carlo Inputs'!$D$7*C5014</f>
        <v>0.61314199444604967</v>
      </c>
      <c r="F5014" s="16">
        <f>'Monte Carlo Inputs'!$C$17*(1+$D5014)</f>
        <v>2539.6942014097704</v>
      </c>
      <c r="G5014" s="16">
        <f t="shared" ref="G5014:J5014" si="5008">F5014*(1+$D5014)</f>
        <v>2655.3236328987737</v>
      </c>
      <c r="H5014" s="16">
        <f t="shared" si="5008"/>
        <v>2776.2175428509904</v>
      </c>
      <c r="I5014" s="16">
        <f t="shared" si="5008"/>
        <v>2902.6156170724717</v>
      </c>
      <c r="J5014" s="16">
        <f t="shared" si="5008"/>
        <v>3034.7684539954707</v>
      </c>
      <c r="K5014" s="16">
        <f>F5014*$E5014*(1-'Monte Carlo Inputs'!$C$11)+F5014*'Monte Carlo Inputs'!$C$12-F5014*'Monte Carlo Inputs'!$C$13-'Monte Carlo Inputs'!$C$14*(F5014-'Monte Carlo Inputs'!$C$17)</f>
        <v>1207.1523450865327</v>
      </c>
      <c r="L5014" s="16">
        <f>G5014*$E5014*(1-'Monte Carlo Inputs'!$C$11)+G5014*'Monte Carlo Inputs'!$C$12-G5014*'Monte Carlo Inputs'!$C$13-'Monte Carlo Inputs'!$C$14*(G5014-F5014)</f>
        <v>1262.1126388516218</v>
      </c>
      <c r="M5014" s="16">
        <f>H5014*$E5014*(1-'Monte Carlo Inputs'!$C$11)+H5014*'Monte Carlo Inputs'!$C$12-H5014*'Monte Carlo Inputs'!$C$13-'Monte Carlo Inputs'!$C$14*(H5014-G5014)</f>
        <v>1319.5752132137197</v>
      </c>
      <c r="N5014" s="16">
        <f>I5014*$E5014*(1-'Monte Carlo Inputs'!$C$11)+I5014*'Monte Carlo Inputs'!$C$12-I5014*'Monte Carlo Inputs'!$C$13-'Monte Carlo Inputs'!$C$14*(I5014-H5014)</f>
        <v>1379.6539942048271</v>
      </c>
      <c r="O5014" s="16">
        <f>J5014*$E5014*(1-'Monte Carlo Inputs'!$C$11)+J5014*'Monte Carlo Inputs'!$C$12-J5014*'Monte Carlo Inputs'!$C$13-'Monte Carlo Inputs'!$C$14*(J5014-I5014)</f>
        <v>1442.4680947815357</v>
      </c>
    </row>
    <row r="5015" spans="1:15">
      <c r="A5015">
        <v>5011</v>
      </c>
      <c r="B5015" s="39">
        <v>0.47645841445324638</v>
      </c>
      <c r="C5015" s="39">
        <v>0.69061478060080028</v>
      </c>
      <c r="D5015" s="29">
        <f>'Monte Carlo Inputs'!$C$6+'Monte Carlo Inputs'!$D$6*B5015</f>
        <v>0.15717690125087896</v>
      </c>
      <c r="E5015" s="29">
        <f>'Monte Carlo Inputs'!$C$7+'Monte Carlo Inputs'!$D$7*C5015</f>
        <v>0.60754024052234357</v>
      </c>
      <c r="F5015" s="16">
        <f>'Monte Carlo Inputs'!$C$17*(1+$D5015)</f>
        <v>2810.8984108285108</v>
      </c>
      <c r="G5015" s="16">
        <f t="shared" ref="G5015:J5015" si="5009">F5015*(1+$D5015)</f>
        <v>3252.7067127735563</v>
      </c>
      <c r="H5015" s="16">
        <f t="shared" si="5009"/>
        <v>3763.9570745652368</v>
      </c>
      <c r="I5015" s="16">
        <f t="shared" si="5009"/>
        <v>4355.5641839867249</v>
      </c>
      <c r="J5015" s="16">
        <f t="shared" si="5009"/>
        <v>5040.1582656250721</v>
      </c>
      <c r="K5015" s="16">
        <f>F5015*$E5015*(1-'Monte Carlo Inputs'!$C$11)+F5015*'Monte Carlo Inputs'!$C$12-F5015*'Monte Carlo Inputs'!$C$13-'Monte Carlo Inputs'!$C$14*(F5015-'Monte Carlo Inputs'!$C$17)</f>
        <v>1329.2034734716385</v>
      </c>
      <c r="L5015" s="16">
        <f>G5015*$E5015*(1-'Monte Carlo Inputs'!$C$11)+G5015*'Monte Carlo Inputs'!$C$12-G5015*'Monte Carlo Inputs'!$C$13-'Monte Carlo Inputs'!$C$14*(G5015-F5015)</f>
        <v>1538.123556563816</v>
      </c>
      <c r="M5015" s="16">
        <f>H5015*$E5015*(1-'Monte Carlo Inputs'!$C$11)+H5015*'Monte Carlo Inputs'!$C$12-H5015*'Monte Carlo Inputs'!$C$13-'Monte Carlo Inputs'!$C$14*(H5015-G5015)</f>
        <v>1779.8810509254977</v>
      </c>
      <c r="N5015" s="16">
        <f>I5015*$E5015*(1-'Monte Carlo Inputs'!$C$11)+I5015*'Monte Carlo Inputs'!$C$12-I5015*'Monte Carlo Inputs'!$C$13-'Monte Carlo Inputs'!$C$14*(I5015-H5015)</f>
        <v>2059.6372391051259</v>
      </c>
      <c r="O5015" s="16">
        <f>J5015*$E5015*(1-'Monte Carlo Inputs'!$C$11)+J5015*'Monte Carlo Inputs'!$C$12-J5015*'Monte Carlo Inputs'!$C$13-'Monte Carlo Inputs'!$C$14*(J5015-I5015)</f>
        <v>2383.3646380485852</v>
      </c>
    </row>
    <row r="5016" spans="1:15">
      <c r="A5016">
        <v>5012</v>
      </c>
      <c r="B5016" s="39">
        <v>0.55668334522942764</v>
      </c>
      <c r="C5016" s="39">
        <v>-0.54588945160182967</v>
      </c>
      <c r="D5016" s="29">
        <f>'Monte Carlo Inputs'!$C$6+'Monte Carlo Inputs'!$D$6*B5016</f>
        <v>0.16237421297502977</v>
      </c>
      <c r="E5016" s="29">
        <f>'Monte Carlo Inputs'!$C$7+'Monte Carlo Inputs'!$D$7*C5016</f>
        <v>0.56328342766072226</v>
      </c>
      <c r="F5016" s="16">
        <f>'Monte Carlo Inputs'!$C$17*(1+$D5016)</f>
        <v>2823.5232007376453</v>
      </c>
      <c r="G5016" s="16">
        <f t="shared" ref="G5016:J5016" si="5010">F5016*(1+$D5016)</f>
        <v>3281.9905582741576</v>
      </c>
      <c r="H5016" s="16">
        <f t="shared" si="5010"/>
        <v>3814.9011921654028</v>
      </c>
      <c r="I5016" s="16">
        <f t="shared" si="5010"/>
        <v>4434.3427708207628</v>
      </c>
      <c r="J5016" s="16">
        <f t="shared" si="5010"/>
        <v>5154.3656882942969</v>
      </c>
      <c r="K5016" s="16">
        <f>F5016*$E5016*(1-'Monte Carlo Inputs'!$C$11)+F5016*'Monte Carlo Inputs'!$C$12-F5016*'Monte Carlo Inputs'!$C$13-'Monte Carlo Inputs'!$C$14*(F5016-'Monte Carlo Inputs'!$C$17)</f>
        <v>1246.4380424258311</v>
      </c>
      <c r="L5016" s="16">
        <f>G5016*$E5016*(1-'Monte Carlo Inputs'!$C$11)+G5016*'Monte Carlo Inputs'!$C$12-G5016*'Monte Carlo Inputs'!$C$13-'Monte Carlo Inputs'!$C$14*(G5016-F5016)</f>
        <v>1448.8274385868619</v>
      </c>
      <c r="M5016" s="16">
        <f>H5016*$E5016*(1-'Monte Carlo Inputs'!$C$11)+H5016*'Monte Carlo Inputs'!$C$12-H5016*'Monte Carlo Inputs'!$C$13-'Monte Carlo Inputs'!$C$14*(H5016-G5016)</f>
        <v>1684.0796536640321</v>
      </c>
      <c r="N5016" s="16">
        <f>I5016*$E5016*(1-'Monte Carlo Inputs'!$C$11)+I5016*'Monte Carlo Inputs'!$C$12-I5016*'Monte Carlo Inputs'!$C$13-'Monte Carlo Inputs'!$C$14*(I5016-H5016)</f>
        <v>1957.5307620149902</v>
      </c>
      <c r="O5016" s="16">
        <f>J5016*$E5016*(1-'Monte Carlo Inputs'!$C$11)+J5016*'Monte Carlo Inputs'!$C$12-J5016*'Monte Carlo Inputs'!$C$13-'Monte Carlo Inputs'!$C$14*(J5016-I5016)</f>
        <v>2275.383278871584</v>
      </c>
    </row>
    <row r="5017" spans="1:15">
      <c r="A5017">
        <v>5013</v>
      </c>
      <c r="B5017" s="39">
        <v>-0.14205262733481608</v>
      </c>
      <c r="C5017" s="39">
        <v>1.8237770839236167</v>
      </c>
      <c r="D5017" s="29">
        <f>'Monte Carlo Inputs'!$C$6+'Monte Carlo Inputs'!$D$6*B5017</f>
        <v>0.11710712919996652</v>
      </c>
      <c r="E5017" s="29">
        <f>'Monte Carlo Inputs'!$C$7+'Monte Carlo Inputs'!$D$7*C5017</f>
        <v>0.64809825131917465</v>
      </c>
      <c r="F5017" s="16">
        <f>'Monte Carlo Inputs'!$C$17*(1+$D5017)</f>
        <v>2713.564927539639</v>
      </c>
      <c r="G5017" s="16">
        <f t="shared" ref="G5017:J5017" si="5011">F5017*(1+$D5017)</f>
        <v>3031.3427261015213</v>
      </c>
      <c r="H5017" s="16">
        <f t="shared" si="5011"/>
        <v>3386.3345703764712</v>
      </c>
      <c r="I5017" s="16">
        <f t="shared" si="5011"/>
        <v>3782.8984904238619</v>
      </c>
      <c r="J5017" s="16">
        <f t="shared" si="5011"/>
        <v>4225.9028726922879</v>
      </c>
      <c r="K5017" s="16">
        <f>F5017*$E5017*(1-'Monte Carlo Inputs'!$C$11)+F5017*'Monte Carlo Inputs'!$C$12-F5017*'Monte Carlo Inputs'!$C$13-'Monte Carlo Inputs'!$C$14*(F5017-'Monte Carlo Inputs'!$C$17)</f>
        <v>1360.0803303973248</v>
      </c>
      <c r="L5017" s="16">
        <f>G5017*$E5017*(1-'Monte Carlo Inputs'!$C$11)+G5017*'Monte Carlo Inputs'!$C$12-G5017*'Monte Carlo Inputs'!$C$13-'Monte Carlo Inputs'!$C$14*(G5017-F5017)</f>
        <v>1519.3554333714978</v>
      </c>
      <c r="M5017" s="16">
        <f>H5017*$E5017*(1-'Monte Carlo Inputs'!$C$11)+H5017*'Monte Carlo Inputs'!$C$12-H5017*'Monte Carlo Inputs'!$C$13-'Monte Carlo Inputs'!$C$14*(H5017-G5017)</f>
        <v>1697.2827864080048</v>
      </c>
      <c r="N5017" s="16">
        <f>I5017*$E5017*(1-'Monte Carlo Inputs'!$C$11)+I5017*'Monte Carlo Inputs'!$C$12-I5017*'Monte Carlo Inputs'!$C$13-'Monte Carlo Inputs'!$C$14*(I5017-H5017)</f>
        <v>1896.0467009647664</v>
      </c>
      <c r="O5017" s="16">
        <f>J5017*$E5017*(1-'Monte Carlo Inputs'!$C$11)+J5017*'Monte Carlo Inputs'!$C$12-J5017*'Monte Carlo Inputs'!$C$13-'Monte Carlo Inputs'!$C$14*(J5017-I5017)</f>
        <v>2118.0872869438181</v>
      </c>
    </row>
    <row r="5018" spans="1:15">
      <c r="A5018">
        <v>5014</v>
      </c>
      <c r="B5018" s="39">
        <v>0.63537867786583424</v>
      </c>
      <c r="C5018" s="39">
        <v>6.4739222680201186E-2</v>
      </c>
      <c r="D5018" s="29">
        <f>'Monte Carlo Inputs'!$C$6+'Monte Carlo Inputs'!$D$6*B5018</f>
        <v>0.16747243083561253</v>
      </c>
      <c r="E5018" s="29">
        <f>'Monte Carlo Inputs'!$C$7+'Monte Carlo Inputs'!$D$7*C5018</f>
        <v>0.58513897676587978</v>
      </c>
      <c r="F5018" s="16">
        <f>'Monte Carlo Inputs'!$C$17*(1+$D5018)</f>
        <v>2835.9072817427868</v>
      </c>
      <c r="G5018" s="16">
        <f t="shared" ref="G5018:J5018" si="5012">F5018*(1+$D5018)</f>
        <v>3310.8435678406659</v>
      </c>
      <c r="H5018" s="16">
        <f t="shared" si="5012"/>
        <v>3865.3185882633948</v>
      </c>
      <c r="I5018" s="16">
        <f t="shared" si="5012"/>
        <v>4512.6528881939439</v>
      </c>
      <c r="J5018" s="16">
        <f t="shared" si="5012"/>
        <v>5268.3978368971311</v>
      </c>
      <c r="K5018" s="16">
        <f>F5018*$E5018*(1-'Monte Carlo Inputs'!$C$11)+F5018*'Monte Carlo Inputs'!$C$12-F5018*'Monte Carlo Inputs'!$C$13-'Monte Carlo Inputs'!$C$14*(F5018-'Monte Carlo Inputs'!$C$17)</f>
        <v>1296.1870874886436</v>
      </c>
      <c r="L5018" s="16">
        <f>G5018*$E5018*(1-'Monte Carlo Inputs'!$C$11)+G5018*'Monte Carlo Inputs'!$C$12-G5018*'Monte Carlo Inputs'!$C$13-'Monte Carlo Inputs'!$C$14*(G5018-F5018)</f>
        <v>1513.2626898480996</v>
      </c>
      <c r="M5018" s="16">
        <f>H5018*$E5018*(1-'Monte Carlo Inputs'!$C$11)+H5018*'Monte Carlo Inputs'!$C$12-H5018*'Monte Carlo Inputs'!$C$13-'Monte Carlo Inputs'!$C$14*(H5018-G5018)</f>
        <v>1766.692471009799</v>
      </c>
      <c r="N5018" s="16">
        <f>I5018*$E5018*(1-'Monte Carlo Inputs'!$C$11)+I5018*'Monte Carlo Inputs'!$C$12-I5018*'Monte Carlo Inputs'!$C$13-'Monte Carlo Inputs'!$C$14*(I5018-H5018)</f>
        <v>2062.5647536687848</v>
      </c>
      <c r="O5018" s="16">
        <f>J5018*$E5018*(1-'Monte Carlo Inputs'!$C$11)+J5018*'Monte Carlo Inputs'!$C$12-J5018*'Monte Carlo Inputs'!$C$13-'Monte Carlo Inputs'!$C$14*(J5018-I5018)</f>
        <v>2407.9874867215526</v>
      </c>
    </row>
    <row r="5019" spans="1:15">
      <c r="A5019">
        <v>5015</v>
      </c>
      <c r="B5019" s="39">
        <v>0.33362256611665841</v>
      </c>
      <c r="C5019" s="39">
        <v>0.98600832137068894</v>
      </c>
      <c r="D5019" s="29">
        <f>'Monte Carlo Inputs'!$C$6+'Monte Carlo Inputs'!$D$6*B5019</f>
        <v>0.14792338838391395</v>
      </c>
      <c r="E5019" s="29">
        <f>'Monte Carlo Inputs'!$C$7+'Monte Carlo Inputs'!$D$7*C5019</f>
        <v>0.6181129311075565</v>
      </c>
      <c r="F5019" s="16">
        <f>'Monte Carlo Inputs'!$C$17*(1+$D5019)</f>
        <v>2788.4207027233656</v>
      </c>
      <c r="G5019" s="16">
        <f t="shared" ref="G5019:J5019" si="5013">F5019*(1+$D5019)</f>
        <v>3200.8933413100604</v>
      </c>
      <c r="H5019" s="16">
        <f t="shared" si="5013"/>
        <v>3674.3803302121523</v>
      </c>
      <c r="I5019" s="16">
        <f t="shared" si="5013"/>
        <v>4217.9071188683383</v>
      </c>
      <c r="J5019" s="16">
        <f t="shared" si="5013"/>
        <v>4841.8342317799752</v>
      </c>
      <c r="K5019" s="16">
        <f>F5019*$E5019*(1-'Monte Carlo Inputs'!$C$11)+F5019*'Monte Carlo Inputs'!$C$12-F5019*'Monte Carlo Inputs'!$C$13-'Monte Carlo Inputs'!$C$14*(F5019-'Monte Carlo Inputs'!$C$17)</f>
        <v>1339.2266667547863</v>
      </c>
      <c r="L5019" s="16">
        <f>G5019*$E5019*(1-'Monte Carlo Inputs'!$C$11)+G5019*'Monte Carlo Inputs'!$C$12-G5019*'Monte Carlo Inputs'!$C$13-'Monte Carlo Inputs'!$C$14*(G5019-F5019)</f>
        <v>1537.3296131152492</v>
      </c>
      <c r="M5019" s="16">
        <f>H5019*$E5019*(1-'Monte Carlo Inputs'!$C$11)+H5019*'Monte Carlo Inputs'!$C$12-H5019*'Monte Carlo Inputs'!$C$13-'Monte Carlo Inputs'!$C$14*(H5019-G5019)</f>
        <v>1764.736618550189</v>
      </c>
      <c r="N5019" s="16">
        <f>I5019*$E5019*(1-'Monte Carlo Inputs'!$C$11)+I5019*'Monte Carlo Inputs'!$C$12-I5019*'Monte Carlo Inputs'!$C$13-'Monte Carlo Inputs'!$C$14*(I5019-H5019)</f>
        <v>2025.7824387713029</v>
      </c>
      <c r="O5019" s="16">
        <f>J5019*$E5019*(1-'Monte Carlo Inputs'!$C$11)+J5019*'Monte Carlo Inputs'!$C$12-J5019*'Monte Carlo Inputs'!$C$13-'Monte Carlo Inputs'!$C$14*(J5019-I5019)</f>
        <v>2325.4430412429829</v>
      </c>
    </row>
    <row r="5020" spans="1:15">
      <c r="A5020">
        <v>5016</v>
      </c>
      <c r="B5020" s="39">
        <v>6.8613770187450481E-3</v>
      </c>
      <c r="C5020" s="39">
        <v>-0.7370718731679079</v>
      </c>
      <c r="D5020" s="29">
        <f>'Monte Carlo Inputs'!$C$6+'Monte Carlo Inputs'!$D$6*B5020</f>
        <v>0.12675441082712363</v>
      </c>
      <c r="E5020" s="29">
        <f>'Monte Carlo Inputs'!$C$7+'Monte Carlo Inputs'!$D$7*C5020</f>
        <v>0.5564406490973125</v>
      </c>
      <c r="F5020" s="16">
        <f>'Monte Carlo Inputs'!$C$17*(1+$D5020)</f>
        <v>2736.9991393401665</v>
      </c>
      <c r="G5020" s="16">
        <f t="shared" ref="G5020:J5020" si="5014">F5020*(1+$D5020)</f>
        <v>3083.9258526815738</v>
      </c>
      <c r="H5020" s="16">
        <f t="shared" si="5014"/>
        <v>3474.8270571727617</v>
      </c>
      <c r="I5020" s="16">
        <f t="shared" si="5014"/>
        <v>3915.2767135308432</v>
      </c>
      <c r="J5020" s="16">
        <f t="shared" si="5014"/>
        <v>4411.5553065796021</v>
      </c>
      <c r="K5020" s="16">
        <f>F5020*$E5020*(1-'Monte Carlo Inputs'!$C$11)+F5020*'Monte Carlo Inputs'!$C$12-F5020*'Monte Carlo Inputs'!$C$13-'Monte Carlo Inputs'!$C$14*(F5020-'Monte Carlo Inputs'!$C$17)</f>
        <v>1193.6675331237911</v>
      </c>
      <c r="L5020" s="16">
        <f>G5020*$E5020*(1-'Monte Carlo Inputs'!$C$11)+G5020*'Monte Carlo Inputs'!$C$12-G5020*'Monte Carlo Inputs'!$C$13-'Monte Carlo Inputs'!$C$14*(G5020-F5020)</f>
        <v>1344.9701580083636</v>
      </c>
      <c r="M5020" s="16">
        <f>H5020*$E5020*(1-'Monte Carlo Inputs'!$C$11)+H5020*'Monte Carlo Inputs'!$C$12-H5020*'Monte Carlo Inputs'!$C$13-'Monte Carlo Inputs'!$C$14*(H5020-G5020)</f>
        <v>1515.4510579667769</v>
      </c>
      <c r="N5020" s="16">
        <f>I5020*$E5020*(1-'Monte Carlo Inputs'!$C$11)+I5020*'Monte Carlo Inputs'!$C$12-I5020*'Monte Carlo Inputs'!$C$13-'Monte Carlo Inputs'!$C$14*(I5020-H5020)</f>
        <v>1707.5411639566969</v>
      </c>
      <c r="O5020" s="16">
        <f>J5020*$E5020*(1-'Monte Carlo Inputs'!$C$11)+J5020*'Monte Carlo Inputs'!$C$12-J5020*'Monte Carlo Inputs'!$C$13-'Monte Carlo Inputs'!$C$14*(J5020-I5020)</f>
        <v>1923.9795381570889</v>
      </c>
    </row>
    <row r="5021" spans="1:15">
      <c r="A5021">
        <v>5017</v>
      </c>
      <c r="B5021" s="39">
        <v>0.265433456675432</v>
      </c>
      <c r="C5021" s="39">
        <v>1.7678761496798123</v>
      </c>
      <c r="D5021" s="29">
        <f>'Monte Carlo Inputs'!$C$6+'Monte Carlo Inputs'!$D$6*B5021</f>
        <v>0.14350580828095288</v>
      </c>
      <c r="E5021" s="29">
        <f>'Monte Carlo Inputs'!$C$7+'Monte Carlo Inputs'!$D$7*C5021</f>
        <v>0.64609745170912336</v>
      </c>
      <c r="F5021" s="16">
        <f>'Monte Carlo Inputs'!$C$17*(1+$D5021)</f>
        <v>2777.6899588952629</v>
      </c>
      <c r="G5021" s="16">
        <f t="shared" ref="G5021:J5021" si="5015">F5021*(1+$D5021)</f>
        <v>3176.3046016004141</v>
      </c>
      <c r="H5021" s="16">
        <f t="shared" si="5015"/>
        <v>3632.1227607995916</v>
      </c>
      <c r="I5021" s="16">
        <f t="shared" si="5015"/>
        <v>4153.3534733637825</v>
      </c>
      <c r="J5021" s="16">
        <f t="shared" si="5015"/>
        <v>4749.3838206353548</v>
      </c>
      <c r="K5021" s="16">
        <f>F5021*$E5021*(1-'Monte Carlo Inputs'!$C$11)+F5021*'Monte Carlo Inputs'!$C$12-F5021*'Monte Carlo Inputs'!$C$13-'Monte Carlo Inputs'!$C$14*(F5021-'Monte Carlo Inputs'!$C$17)</f>
        <v>1389.2284113890248</v>
      </c>
      <c r="L5021" s="16">
        <f>G5021*$E5021*(1-'Monte Carlo Inputs'!$C$11)+G5021*'Monte Carlo Inputs'!$C$12-G5021*'Monte Carlo Inputs'!$C$13-'Monte Carlo Inputs'!$C$14*(G5021-F5021)</f>
        <v>1588.5907574522707</v>
      </c>
      <c r="M5021" s="16">
        <f>H5021*$E5021*(1-'Monte Carlo Inputs'!$C$11)+H5021*'Monte Carlo Inputs'!$C$12-H5021*'Monte Carlo Inputs'!$C$13-'Monte Carlo Inputs'!$C$14*(H5021-G5021)</f>
        <v>1816.5627581281096</v>
      </c>
      <c r="N5021" s="16">
        <f>I5021*$E5021*(1-'Monte Carlo Inputs'!$C$11)+I5021*'Monte Carlo Inputs'!$C$12-I5021*'Monte Carlo Inputs'!$C$13-'Monte Carlo Inputs'!$C$14*(I5021-H5021)</f>
        <v>2077.250065026361</v>
      </c>
      <c r="O5021" s="16">
        <f>J5021*$E5021*(1-'Monte Carlo Inputs'!$C$11)+J5021*'Monte Carlo Inputs'!$C$12-J5021*'Monte Carlo Inputs'!$C$13-'Monte Carlo Inputs'!$C$14*(J5021-I5021)</f>
        <v>2375.3475146096303</v>
      </c>
    </row>
    <row r="5022" spans="1:15">
      <c r="A5022">
        <v>5018</v>
      </c>
      <c r="B5022" s="39">
        <v>1.2973858986448643</v>
      </c>
      <c r="C5022" s="39">
        <v>0.30025917314013661</v>
      </c>
      <c r="D5022" s="29">
        <f>'Monte Carlo Inputs'!$C$6+'Monte Carlo Inputs'!$D$6*B5022</f>
        <v>0.21036007008613911</v>
      </c>
      <c r="E5022" s="29">
        <f>'Monte Carlo Inputs'!$C$7+'Monte Carlo Inputs'!$D$7*C5022</f>
        <v>0.59356867890617593</v>
      </c>
      <c r="F5022" s="16">
        <f>'Monte Carlo Inputs'!$C$17*(1+$D5022)</f>
        <v>2940.0856462462411</v>
      </c>
      <c r="G5022" s="16">
        <f t="shared" ref="G5022:J5022" si="5016">F5022*(1+$D5022)</f>
        <v>3558.5622688498524</v>
      </c>
      <c r="H5022" s="16">
        <f t="shared" si="5016"/>
        <v>4307.1416771309978</v>
      </c>
      <c r="I5022" s="16">
        <f t="shared" si="5016"/>
        <v>5213.1923022032061</v>
      </c>
      <c r="J5022" s="16">
        <f t="shared" si="5016"/>
        <v>6309.8398002671938</v>
      </c>
      <c r="K5022" s="16">
        <f>F5022*$E5022*(1-'Monte Carlo Inputs'!$C$11)+F5022*'Monte Carlo Inputs'!$C$12-F5022*'Monte Carlo Inputs'!$C$13-'Monte Carlo Inputs'!$C$14*(F5022-'Monte Carlo Inputs'!$C$17)</f>
        <v>1362.9346555475856</v>
      </c>
      <c r="L5022" s="16">
        <f>G5022*$E5022*(1-'Monte Carlo Inputs'!$C$11)+G5022*'Monte Carlo Inputs'!$C$12-G5022*'Monte Carlo Inputs'!$C$13-'Monte Carlo Inputs'!$C$14*(G5022-F5022)</f>
        <v>1649.6416852114039</v>
      </c>
      <c r="M5022" s="16">
        <f>H5022*$E5022*(1-'Monte Carlo Inputs'!$C$11)+H5022*'Monte Carlo Inputs'!$C$12-H5022*'Monte Carlo Inputs'!$C$13-'Monte Carlo Inputs'!$C$14*(H5022-G5022)</f>
        <v>1996.6604257294916</v>
      </c>
      <c r="N5022" s="16">
        <f>I5022*$E5022*(1-'Monte Carlo Inputs'!$C$11)+I5022*'Monte Carlo Inputs'!$C$12-I5022*'Monte Carlo Inputs'!$C$13-'Monte Carlo Inputs'!$C$14*(I5022-H5022)</f>
        <v>2416.6780528241679</v>
      </c>
      <c r="O5022" s="16">
        <f>J5022*$E5022*(1-'Monte Carlo Inputs'!$C$11)+J5022*'Monte Carlo Inputs'!$C$12-J5022*'Monte Carlo Inputs'!$C$13-'Monte Carlo Inputs'!$C$14*(J5022-I5022)</f>
        <v>2925.0506173918939</v>
      </c>
    </row>
    <row r="5023" spans="1:15">
      <c r="A5023">
        <v>5019</v>
      </c>
      <c r="B5023" s="39">
        <v>1.2932651090578924</v>
      </c>
      <c r="C5023" s="39">
        <v>1.8327631362210388</v>
      </c>
      <c r="D5023" s="29">
        <f>'Monte Carlo Inputs'!$C$6+'Monte Carlo Inputs'!$D$6*B5023</f>
        <v>0.21009310783605156</v>
      </c>
      <c r="E5023" s="29">
        <f>'Monte Carlo Inputs'!$C$7+'Monte Carlo Inputs'!$D$7*C5023</f>
        <v>0.64841987903749099</v>
      </c>
      <c r="F5023" s="16">
        <f>'Monte Carlo Inputs'!$C$17*(1+$D5023)</f>
        <v>2939.437168244553</v>
      </c>
      <c r="G5023" s="16">
        <f t="shared" ref="G5023:J5023" si="5017">F5023*(1+$D5023)</f>
        <v>3556.9926582098537</v>
      </c>
      <c r="H5023" s="16">
        <f t="shared" si="5017"/>
        <v>4304.2923003231799</v>
      </c>
      <c r="I5023" s="16">
        <f t="shared" si="5017"/>
        <v>5208.5944467328636</v>
      </c>
      <c r="J5023" s="16">
        <f t="shared" si="5017"/>
        <v>6302.8842415045701</v>
      </c>
      <c r="K5023" s="16">
        <f>F5023*$E5023*(1-'Monte Carlo Inputs'!$C$11)+F5023*'Monte Carlo Inputs'!$C$12-F5023*'Monte Carlo Inputs'!$C$13-'Monte Carlo Inputs'!$C$14*(F5023-'Monte Carlo Inputs'!$C$17)</f>
        <v>1477.3531625774822</v>
      </c>
      <c r="L5023" s="16">
        <f>G5023*$E5023*(1-'Monte Carlo Inputs'!$C$11)+G5023*'Monte Carlo Inputs'!$C$12-G5023*'Monte Carlo Inputs'!$C$13-'Monte Carlo Inputs'!$C$14*(G5023-F5023)</f>
        <v>1787.7348798748048</v>
      </c>
      <c r="M5023" s="16">
        <f>H5023*$E5023*(1-'Monte Carlo Inputs'!$C$11)+H5023*'Monte Carlo Inputs'!$C$12-H5023*'Monte Carlo Inputs'!$C$13-'Monte Carlo Inputs'!$C$14*(H5023-G5023)</f>
        <v>2163.325656774613</v>
      </c>
      <c r="N5023" s="16">
        <f>I5023*$E5023*(1-'Monte Carlo Inputs'!$C$11)+I5023*'Monte Carlo Inputs'!$C$12-I5023*'Monte Carlo Inputs'!$C$13-'Monte Carlo Inputs'!$C$14*(I5023-H5023)</f>
        <v>2617.8254672678581</v>
      </c>
      <c r="O5023" s="16">
        <f>J5023*$E5023*(1-'Monte Carlo Inputs'!$C$11)+J5023*'Monte Carlo Inputs'!$C$12-J5023*'Monte Carlo Inputs'!$C$13-'Monte Carlo Inputs'!$C$14*(J5023-I5023)</f>
        <v>3167.8125554585258</v>
      </c>
    </row>
    <row r="5024" spans="1:15">
      <c r="A5024">
        <v>5020</v>
      </c>
      <c r="B5024" s="39">
        <v>-0.5018771143576306</v>
      </c>
      <c r="C5024" s="39">
        <v>-0.76322587028371391</v>
      </c>
      <c r="D5024" s="29">
        <f>'Monte Carlo Inputs'!$C$6+'Monte Carlo Inputs'!$D$6*B5024</f>
        <v>9.3796170786581951E-2</v>
      </c>
      <c r="E5024" s="29">
        <f>'Monte Carlo Inputs'!$C$7+'Monte Carlo Inputs'!$D$7*C5024</f>
        <v>0.5555045483337302</v>
      </c>
      <c r="F5024" s="16">
        <f>'Monte Carlo Inputs'!$C$17*(1+$D5024)</f>
        <v>2656.9402784576869</v>
      </c>
      <c r="G5024" s="16">
        <f t="shared" ref="G5024:J5024" si="5018">F5024*(1+$D5024)</f>
        <v>2906.1511025856526</v>
      </c>
      <c r="H5024" s="16">
        <f t="shared" si="5018"/>
        <v>3178.73694773539</v>
      </c>
      <c r="I5024" s="16">
        <f t="shared" si="5018"/>
        <v>3476.8903013707968</v>
      </c>
      <c r="J5024" s="16">
        <f t="shared" si="5018"/>
        <v>3803.0092978843827</v>
      </c>
      <c r="K5024" s="16">
        <f>F5024*$E5024*(1-'Monte Carlo Inputs'!$C$11)+F5024*'Monte Carlo Inputs'!$C$12-F5024*'Monte Carlo Inputs'!$C$13-'Monte Carlo Inputs'!$C$14*(F5024-'Monte Carlo Inputs'!$C$17)</f>
        <v>1155.7911541836684</v>
      </c>
      <c r="L5024" s="16">
        <f>G5024*$E5024*(1-'Monte Carlo Inputs'!$C$11)+G5024*'Monte Carlo Inputs'!$C$12-G5024*'Monte Carlo Inputs'!$C$13-'Monte Carlo Inputs'!$C$14*(G5024-F5024)</f>
        <v>1264.1999386750999</v>
      </c>
      <c r="M5024" s="16">
        <f>H5024*$E5024*(1-'Monte Carlo Inputs'!$C$11)+H5024*'Monte Carlo Inputs'!$C$12-H5024*'Monte Carlo Inputs'!$C$13-'Monte Carlo Inputs'!$C$14*(H5024-G5024)</f>
        <v>1382.7770520314562</v>
      </c>
      <c r="N5024" s="16">
        <f>I5024*$E5024*(1-'Monte Carlo Inputs'!$C$11)+I5024*'Monte Carlo Inputs'!$C$12-I5024*'Monte Carlo Inputs'!$C$13-'Monte Carlo Inputs'!$C$14*(I5024-H5024)</f>
        <v>1512.4762445635649</v>
      </c>
      <c r="O5024" s="16">
        <f>J5024*$E5024*(1-'Monte Carlo Inputs'!$C$11)+J5024*'Monte Carlo Inputs'!$C$12-J5024*'Monte Carlo Inputs'!$C$13-'Monte Carlo Inputs'!$C$14*(J5024-I5024)</f>
        <v>1654.3407247092971</v>
      </c>
    </row>
    <row r="5025" spans="1:15">
      <c r="A5025">
        <v>5021</v>
      </c>
      <c r="B5025" s="39">
        <v>1.9251185012505423</v>
      </c>
      <c r="C5025" s="39">
        <v>0.82452035839920701</v>
      </c>
      <c r="D5025" s="29">
        <f>'Monte Carlo Inputs'!$C$6+'Monte Carlo Inputs'!$D$6*B5025</f>
        <v>0.25102725401000259</v>
      </c>
      <c r="E5025" s="29">
        <f>'Monte Carlo Inputs'!$C$7+'Monte Carlo Inputs'!$D$7*C5025</f>
        <v>0.61233297308517087</v>
      </c>
      <c r="F5025" s="16">
        <f>'Monte Carlo Inputs'!$C$17*(1+$D5025)</f>
        <v>3038.8703027156976</v>
      </c>
      <c r="G5025" s="16">
        <f t="shared" ref="G5025:J5025" si="5019">F5025*(1+$D5025)</f>
        <v>3801.7095700989639</v>
      </c>
      <c r="H5025" s="16">
        <f t="shared" si="5019"/>
        <v>4756.0422840244537</v>
      </c>
      <c r="I5025" s="16">
        <f t="shared" si="5019"/>
        <v>5949.9385185385727</v>
      </c>
      <c r="J5025" s="16">
        <f t="shared" si="5019"/>
        <v>7443.5352463756526</v>
      </c>
      <c r="K5025" s="16">
        <f>F5025*$E5025*(1-'Monte Carlo Inputs'!$C$11)+F5025*'Monte Carlo Inputs'!$C$12-F5025*'Monte Carlo Inputs'!$C$13-'Monte Carlo Inputs'!$C$14*(F5025-'Monte Carlo Inputs'!$C$17)</f>
        <v>1450.6719009701105</v>
      </c>
      <c r="L5025" s="16">
        <f>G5025*$E5025*(1-'Monte Carlo Inputs'!$C$11)+G5025*'Monte Carlo Inputs'!$C$12-G5025*'Monte Carlo Inputs'!$C$13-'Monte Carlo Inputs'!$C$14*(G5025-F5025)</f>
        <v>1814.8300847401072</v>
      </c>
      <c r="M5025" s="16">
        <f>H5025*$E5025*(1-'Monte Carlo Inputs'!$C$11)+H5025*'Monte Carlo Inputs'!$C$12-H5025*'Monte Carlo Inputs'!$C$13-'Monte Carlo Inputs'!$C$14*(H5025-G5025)</f>
        <v>2270.4018974071564</v>
      </c>
      <c r="N5025" s="16">
        <f>I5025*$E5025*(1-'Monte Carlo Inputs'!$C$11)+I5025*'Monte Carlo Inputs'!$C$12-I5025*'Monte Carlo Inputs'!$C$13-'Monte Carlo Inputs'!$C$14*(I5025-H5025)</f>
        <v>2840.334651212374</v>
      </c>
      <c r="O5025" s="16">
        <f>J5025*$E5025*(1-'Monte Carlo Inputs'!$C$11)+J5025*'Monte Carlo Inputs'!$C$12-J5025*'Monte Carlo Inputs'!$C$13-'Monte Carlo Inputs'!$C$14*(J5025-I5025)</f>
        <v>3553.3360591756741</v>
      </c>
    </row>
    <row r="5026" spans="1:15">
      <c r="A5026">
        <v>5022</v>
      </c>
      <c r="B5026" s="39">
        <v>1.4567153416449516</v>
      </c>
      <c r="C5026" s="39">
        <v>-0.43077207015882701</v>
      </c>
      <c r="D5026" s="29">
        <f>'Monte Carlo Inputs'!$C$6+'Monte Carlo Inputs'!$D$6*B5026</f>
        <v>0.22068210806230185</v>
      </c>
      <c r="E5026" s="29">
        <f>'Monte Carlo Inputs'!$C$7+'Monte Carlo Inputs'!$D$7*C5026</f>
        <v>0.56740369532739043</v>
      </c>
      <c r="F5026" s="16">
        <f>'Monte Carlo Inputs'!$C$17*(1+$D5026)</f>
        <v>2965.1589086941376</v>
      </c>
      <c r="G5026" s="16">
        <f t="shared" ref="G5026:J5026" si="5020">F5026*(1+$D5026)</f>
        <v>3619.5164274044741</v>
      </c>
      <c r="H5026" s="16">
        <f t="shared" si="5020"/>
        <v>4418.2789427702246</v>
      </c>
      <c r="I5026" s="16">
        <f t="shared" si="5020"/>
        <v>5393.3140538680364</v>
      </c>
      <c r="J5026" s="16">
        <f t="shared" si="5020"/>
        <v>6583.5219687176732</v>
      </c>
      <c r="K5026" s="16">
        <f>F5026*$E5026*(1-'Monte Carlo Inputs'!$C$11)+F5026*'Monte Carlo Inputs'!$C$12-F5026*'Monte Carlo Inputs'!$C$13-'Monte Carlo Inputs'!$C$14*(F5026-'Monte Carlo Inputs'!$C$17)</f>
        <v>1319.6989151738983</v>
      </c>
      <c r="L5026" s="16">
        <f>G5026*$E5026*(1-'Monte Carlo Inputs'!$C$11)+G5026*'Monte Carlo Inputs'!$C$12-G5026*'Monte Carlo Inputs'!$C$13-'Monte Carlo Inputs'!$C$14*(G5026-F5026)</f>
        <v>1610.9328537820068</v>
      </c>
      <c r="M5026" s="16">
        <f>H5026*$E5026*(1-'Monte Carlo Inputs'!$C$11)+H5026*'Monte Carlo Inputs'!$C$12-H5026*'Monte Carlo Inputs'!$C$13-'Monte Carlo Inputs'!$C$14*(H5026-G5026)</f>
        <v>1966.4369119014398</v>
      </c>
      <c r="N5026" s="16">
        <f>I5026*$E5026*(1-'Monte Carlo Inputs'!$C$11)+I5026*'Monte Carlo Inputs'!$C$12-I5026*'Monte Carlo Inputs'!$C$13-'Monte Carlo Inputs'!$C$14*(I5026-H5026)</f>
        <v>2400.3943549913724</v>
      </c>
      <c r="O5026" s="16">
        <f>J5026*$E5026*(1-'Monte Carlo Inputs'!$C$11)+J5026*'Monte Carlo Inputs'!$C$12-J5026*'Monte Carlo Inputs'!$C$13-'Monte Carlo Inputs'!$C$14*(J5026-I5026)</f>
        <v>2930.1184414317177</v>
      </c>
    </row>
    <row r="5027" spans="1:15">
      <c r="A5027">
        <v>5023</v>
      </c>
      <c r="B5027" s="39">
        <v>-0.24221664679194105</v>
      </c>
      <c r="C5027" s="39">
        <v>0.27152756398584871</v>
      </c>
      <c r="D5027" s="29">
        <f>'Monte Carlo Inputs'!$C$6+'Monte Carlo Inputs'!$D$6*B5027</f>
        <v>0.11061807863144743</v>
      </c>
      <c r="E5027" s="29">
        <f>'Monte Carlo Inputs'!$C$7+'Monte Carlo Inputs'!$D$7*C5027</f>
        <v>0.59254032055815031</v>
      </c>
      <c r="F5027" s="16">
        <f>'Monte Carlo Inputs'!$C$17*(1+$D5027)</f>
        <v>2697.8023748036494</v>
      </c>
      <c r="G5027" s="16">
        <f t="shared" ref="G5027:J5027" si="5021">F5027*(1+$D5027)</f>
        <v>2996.2280900317851</v>
      </c>
      <c r="H5027" s="16">
        <f t="shared" si="5021"/>
        <v>3327.6650844926726</v>
      </c>
      <c r="I5027" s="16">
        <f t="shared" si="5021"/>
        <v>3695.7650024682052</v>
      </c>
      <c r="J5027" s="16">
        <f t="shared" si="5021"/>
        <v>4104.5834261145847</v>
      </c>
      <c r="K5027" s="16">
        <f>F5027*$E5027*(1-'Monte Carlo Inputs'!$C$11)+F5027*'Monte Carlo Inputs'!$C$12-F5027*'Monte Carlo Inputs'!$C$13-'Monte Carlo Inputs'!$C$14*(F5027-'Monte Carlo Inputs'!$C$17)</f>
        <v>1245.2897191249988</v>
      </c>
      <c r="L5027" s="16">
        <f>G5027*$E5027*(1-'Monte Carlo Inputs'!$C$11)+G5027*'Monte Carlo Inputs'!$C$12-G5027*'Monte Carlo Inputs'!$C$13-'Monte Carlo Inputs'!$C$14*(G5027-F5027)</f>
        <v>1383.0412751941012</v>
      </c>
      <c r="M5027" s="16">
        <f>H5027*$E5027*(1-'Monte Carlo Inputs'!$C$11)+H5027*'Monte Carlo Inputs'!$C$12-H5027*'Monte Carlo Inputs'!$C$13-'Monte Carlo Inputs'!$C$14*(H5027-G5027)</f>
        <v>1536.0306437240595</v>
      </c>
      <c r="N5027" s="16">
        <f>I5027*$E5027*(1-'Monte Carlo Inputs'!$C$11)+I5027*'Monte Carlo Inputs'!$C$12-I5027*'Monte Carlo Inputs'!$C$13-'Monte Carlo Inputs'!$C$14*(I5027-H5027)</f>
        <v>1705.9434022518406</v>
      </c>
      <c r="O5027" s="16">
        <f>J5027*$E5027*(1-'Monte Carlo Inputs'!$C$11)+J5027*'Monte Carlo Inputs'!$C$12-J5027*'Monte Carlo Inputs'!$C$13-'Monte Carlo Inputs'!$C$14*(J5027-I5027)</f>
        <v>1894.6515836629335</v>
      </c>
    </row>
    <row r="5028" spans="1:15">
      <c r="A5028">
        <v>5024</v>
      </c>
      <c r="B5028" s="39">
        <v>0.35383568148422845</v>
      </c>
      <c r="C5028" s="39">
        <v>0.73979108165461016</v>
      </c>
      <c r="D5028" s="29">
        <f>'Monte Carlo Inputs'!$C$6+'Monte Carlo Inputs'!$D$6*B5028</f>
        <v>0.14923287984080996</v>
      </c>
      <c r="E5028" s="29">
        <f>'Monte Carlo Inputs'!$C$7+'Monte Carlo Inputs'!$D$7*C5028</f>
        <v>0.60930035285862594</v>
      </c>
      <c r="F5028" s="16">
        <f>'Monte Carlo Inputs'!$C$17*(1+$D5028)</f>
        <v>2791.601588421312</v>
      </c>
      <c r="G5028" s="16">
        <f t="shared" ref="G5028:J5028" si="5022">F5028*(1+$D5028)</f>
        <v>3208.2003328296041</v>
      </c>
      <c r="H5028" s="16">
        <f t="shared" si="5022"/>
        <v>3686.9693076040112</v>
      </c>
      <c r="I5028" s="16">
        <f t="shared" si="5022"/>
        <v>4237.1863552624354</v>
      </c>
      <c r="J5028" s="16">
        <f t="shared" si="5022"/>
        <v>4869.5138774804345</v>
      </c>
      <c r="K5028" s="16">
        <f>F5028*$E5028*(1-'Monte Carlo Inputs'!$C$11)+F5028*'Monte Carlo Inputs'!$C$12-F5028*'Monte Carlo Inputs'!$C$13-'Monte Carlo Inputs'!$C$14*(F5028-'Monte Carlo Inputs'!$C$17)</f>
        <v>1323.295282129676</v>
      </c>
      <c r="L5028" s="16">
        <f>G5028*$E5028*(1-'Monte Carlo Inputs'!$C$11)+G5028*'Monte Carlo Inputs'!$C$12-G5028*'Monte Carlo Inputs'!$C$13-'Monte Carlo Inputs'!$C$14*(G5028-F5028)</f>
        <v>1520.7744479616447</v>
      </c>
      <c r="M5028" s="16">
        <f>H5028*$E5028*(1-'Monte Carlo Inputs'!$C$11)+H5028*'Monte Carlo Inputs'!$C$12-H5028*'Monte Carlo Inputs'!$C$13-'Monte Carlo Inputs'!$C$14*(H5028-G5028)</f>
        <v>1747.7239984192793</v>
      </c>
      <c r="N5028" s="16">
        <f>I5028*$E5028*(1-'Monte Carlo Inputs'!$C$11)+I5028*'Monte Carlo Inputs'!$C$12-I5028*'Monte Carlo Inputs'!$C$13-'Monte Carlo Inputs'!$C$14*(I5028-H5028)</f>
        <v>2008.5418838702835</v>
      </c>
      <c r="O5028" s="16">
        <f>J5028*$E5028*(1-'Monte Carlo Inputs'!$C$11)+J5028*'Monte Carlo Inputs'!$C$12-J5028*'Monte Carlo Inputs'!$C$13-'Monte Carlo Inputs'!$C$14*(J5028-I5028)</f>
        <v>2308.2823734811323</v>
      </c>
    </row>
    <row r="5029" spans="1:15">
      <c r="A5029">
        <v>5025</v>
      </c>
      <c r="B5029" s="39">
        <v>0.16971203959027104</v>
      </c>
      <c r="C5029" s="39">
        <v>-0.76658733143327173</v>
      </c>
      <c r="D5029" s="29">
        <f>'Monte Carlo Inputs'!$C$6+'Monte Carlo Inputs'!$D$6*B5029</f>
        <v>0.13730456836144472</v>
      </c>
      <c r="E5029" s="29">
        <f>'Monte Carlo Inputs'!$C$7+'Monte Carlo Inputs'!$D$7*C5029</f>
        <v>0.55538423531484749</v>
      </c>
      <c r="F5029" s="16">
        <f>'Monte Carlo Inputs'!$C$17*(1+$D5029)</f>
        <v>2762.6265270067856</v>
      </c>
      <c r="G5029" s="16">
        <f t="shared" ref="G5029:J5029" si="5023">F5029*(1+$D5029)</f>
        <v>3141.9477698413293</v>
      </c>
      <c r="H5029" s="16">
        <f t="shared" si="5023"/>
        <v>3573.3515521935969</v>
      </c>
      <c r="I5029" s="16">
        <f t="shared" si="5023"/>
        <v>4063.989044671237</v>
      </c>
      <c r="J5029" s="16">
        <f t="shared" si="5023"/>
        <v>4621.9933062754608</v>
      </c>
      <c r="K5029" s="16">
        <f>F5029*$E5029*(1-'Monte Carlo Inputs'!$C$11)+F5029*'Monte Carlo Inputs'!$C$12-F5029*'Monte Carlo Inputs'!$C$13-'Monte Carlo Inputs'!$C$14*(F5029-'Monte Carlo Inputs'!$C$17)</f>
        <v>1203.1487863897678</v>
      </c>
      <c r="L5029" s="16">
        <f>G5029*$E5029*(1-'Monte Carlo Inputs'!$C$11)+G5029*'Monte Carlo Inputs'!$C$12-G5029*'Monte Carlo Inputs'!$C$13-'Monte Carlo Inputs'!$C$14*(G5029-F5029)</f>
        <v>1368.3466111796113</v>
      </c>
      <c r="M5029" s="16">
        <f>H5029*$E5029*(1-'Monte Carlo Inputs'!$C$11)+H5029*'Monte Carlo Inputs'!$C$12-H5029*'Monte Carlo Inputs'!$C$13-'Monte Carlo Inputs'!$C$14*(H5029-G5029)</f>
        <v>1556.2268519964734</v>
      </c>
      <c r="N5029" s="16">
        <f>I5029*$E5029*(1-'Monte Carlo Inputs'!$C$11)+I5029*'Monte Carlo Inputs'!$C$12-I5029*'Monte Carlo Inputs'!$C$13-'Monte Carlo Inputs'!$C$14*(I5029-H5029)</f>
        <v>1769.9039081823389</v>
      </c>
      <c r="O5029" s="16">
        <f>J5029*$E5029*(1-'Monte Carlo Inputs'!$C$11)+J5029*'Monte Carlo Inputs'!$C$12-J5029*'Monte Carlo Inputs'!$C$13-'Monte Carlo Inputs'!$C$14*(J5029-I5029)</f>
        <v>2012.9198003365484</v>
      </c>
    </row>
    <row r="5030" spans="1:15">
      <c r="A5030">
        <v>5026</v>
      </c>
      <c r="B5030" s="39">
        <v>-1.2274813933479736</v>
      </c>
      <c r="C5030" s="39">
        <v>-1.9495107598008182E-2</v>
      </c>
      <c r="D5030" s="29">
        <f>'Monte Carlo Inputs'!$C$6+'Monte Carlo Inputs'!$D$6*B5030</f>
        <v>4.6788444013819777E-2</v>
      </c>
      <c r="E5030" s="29">
        <f>'Monte Carlo Inputs'!$C$7+'Monte Carlo Inputs'!$D$7*C5030</f>
        <v>0.58212407160457191</v>
      </c>
      <c r="F5030" s="16">
        <f>'Monte Carlo Inputs'!$C$17*(1+$D5030)</f>
        <v>2542.7538093539702</v>
      </c>
      <c r="G5030" s="16">
        <f t="shared" ref="G5030:J5030" si="5024">F5030*(1+$D5030)</f>
        <v>2661.7253036038555</v>
      </c>
      <c r="H5030" s="16">
        <f t="shared" si="5024"/>
        <v>2786.2632889516917</v>
      </c>
      <c r="I5030" s="16">
        <f t="shared" si="5024"/>
        <v>2916.6282128545695</v>
      </c>
      <c r="J5030" s="16">
        <f t="shared" si="5024"/>
        <v>3053.0927087008426</v>
      </c>
      <c r="K5030" s="16">
        <f>F5030*$E5030*(1-'Monte Carlo Inputs'!$C$11)+F5030*'Monte Carlo Inputs'!$C$12-F5030*'Monte Carlo Inputs'!$C$13-'Monte Carlo Inputs'!$C$14*(F5030-'Monte Carlo Inputs'!$C$17)</f>
        <v>1152.5332388062566</v>
      </c>
      <c r="L5030" s="16">
        <f>G5030*$E5030*(1-'Monte Carlo Inputs'!$C$11)+G5030*'Monte Carlo Inputs'!$C$12-G5030*'Monte Carlo Inputs'!$C$13-'Monte Carlo Inputs'!$C$14*(G5030-F5030)</f>
        <v>1206.4584757242096</v>
      </c>
      <c r="M5030" s="16">
        <f>H5030*$E5030*(1-'Monte Carlo Inputs'!$C$11)+H5030*'Monte Carlo Inputs'!$C$12-H5030*'Monte Carlo Inputs'!$C$13-'Monte Carlo Inputs'!$C$14*(H5030-G5030)</f>
        <v>1262.9067905706299</v>
      </c>
      <c r="N5030" s="16">
        <f>I5030*$E5030*(1-'Monte Carlo Inputs'!$C$11)+I5030*'Monte Carlo Inputs'!$C$12-I5030*'Monte Carlo Inputs'!$C$13-'Monte Carlo Inputs'!$C$14*(I5030-H5030)</f>
        <v>1321.9962342359167</v>
      </c>
      <c r="O5030" s="16">
        <f>J5030*$E5030*(1-'Monte Carlo Inputs'!$C$11)+J5030*'Monte Carlo Inputs'!$C$12-J5030*'Monte Carlo Inputs'!$C$13-'Monte Carlo Inputs'!$C$14*(J5030-I5030)</f>
        <v>1383.8503810279444</v>
      </c>
    </row>
    <row r="5031" spans="1:15">
      <c r="A5031">
        <v>5027</v>
      </c>
      <c r="B5031" s="39">
        <v>-0.32007764322715054</v>
      </c>
      <c r="C5031" s="39">
        <v>0.25658185038044612</v>
      </c>
      <c r="D5031" s="29">
        <f>'Monte Carlo Inputs'!$C$6+'Monte Carlo Inputs'!$D$6*B5031</f>
        <v>0.10557391261333324</v>
      </c>
      <c r="E5031" s="29">
        <f>'Monte Carlo Inputs'!$C$7+'Monte Carlo Inputs'!$D$7*C5031</f>
        <v>0.5920053853489603</v>
      </c>
      <c r="F5031" s="16">
        <f>'Monte Carlo Inputs'!$C$17*(1+$D5031)</f>
        <v>2685.5495911290482</v>
      </c>
      <c r="G5031" s="16">
        <f t="shared" ref="G5031:J5031" si="5025">F5031*(1+$D5031)</f>
        <v>2969.0735689816793</v>
      </c>
      <c r="H5031" s="16">
        <f t="shared" si="5025"/>
        <v>3282.5302824959085</v>
      </c>
      <c r="I5031" s="16">
        <f t="shared" si="5025"/>
        <v>3629.0798476907516</v>
      </c>
      <c r="J5031" s="16">
        <f t="shared" si="5025"/>
        <v>4012.2160063976639</v>
      </c>
      <c r="K5031" s="16">
        <f>F5031*$E5031*(1-'Monte Carlo Inputs'!$C$11)+F5031*'Monte Carlo Inputs'!$C$12-F5031*'Monte Carlo Inputs'!$C$13-'Monte Carlo Inputs'!$C$14*(F5031-'Monte Carlo Inputs'!$C$17)</f>
        <v>1238.4267221353321</v>
      </c>
      <c r="L5031" s="16">
        <f>G5031*$E5031*(1-'Monte Carlo Inputs'!$C$11)+G5031*'Monte Carlo Inputs'!$C$12-G5031*'Monte Carlo Inputs'!$C$13-'Monte Carlo Inputs'!$C$14*(G5031-F5031)</f>
        <v>1369.1722766760645</v>
      </c>
      <c r="M5031" s="16">
        <f>H5031*$E5031*(1-'Monte Carlo Inputs'!$C$11)+H5031*'Monte Carlo Inputs'!$C$12-H5031*'Monte Carlo Inputs'!$C$13-'Monte Carlo Inputs'!$C$14*(H5031-G5031)</f>
        <v>1513.7211509664619</v>
      </c>
      <c r="N5031" s="16">
        <f>I5031*$E5031*(1-'Monte Carlo Inputs'!$C$11)+I5031*'Monte Carlo Inputs'!$C$12-I5031*'Monte Carlo Inputs'!$C$13-'Monte Carlo Inputs'!$C$14*(I5031-H5031)</f>
        <v>1673.5306154795496</v>
      </c>
      <c r="O5031" s="16">
        <f>J5031*$E5031*(1-'Monte Carlo Inputs'!$C$11)+J5031*'Monte Carlo Inputs'!$C$12-J5031*'Monte Carlo Inputs'!$C$13-'Monte Carlo Inputs'!$C$14*(J5031-I5031)</f>
        <v>1850.2117904339252</v>
      </c>
    </row>
    <row r="5032" spans="1:15">
      <c r="A5032">
        <v>5028</v>
      </c>
      <c r="B5032" s="39">
        <v>0.39753353431545468</v>
      </c>
      <c r="C5032" s="39">
        <v>-0.73315535726931236</v>
      </c>
      <c r="D5032" s="29">
        <f>'Monte Carlo Inputs'!$C$6+'Monte Carlo Inputs'!$D$6*B5032</f>
        <v>0.15206381232828775</v>
      </c>
      <c r="E5032" s="29">
        <f>'Monte Carlo Inputs'!$C$7+'Monte Carlo Inputs'!$D$7*C5032</f>
        <v>0.55658082856995772</v>
      </c>
      <c r="F5032" s="16">
        <f>'Monte Carlo Inputs'!$C$17*(1+$D5032)</f>
        <v>2798.4782065266445</v>
      </c>
      <c r="G5032" s="16">
        <f t="shared" ref="G5032:J5032" si="5026">F5032*(1+$D5032)</f>
        <v>3224.0254713287154</v>
      </c>
      <c r="H5032" s="16">
        <f t="shared" si="5026"/>
        <v>3714.2830755424648</v>
      </c>
      <c r="I5032" s="16">
        <f t="shared" si="5026"/>
        <v>4279.0911200758901</v>
      </c>
      <c r="J5032" s="16">
        <f t="shared" si="5026"/>
        <v>4929.7860290947528</v>
      </c>
      <c r="K5032" s="16">
        <f>F5032*$E5032*(1-'Monte Carlo Inputs'!$C$11)+F5032*'Monte Carlo Inputs'!$C$12-F5032*'Monte Carlo Inputs'!$C$13-'Monte Carlo Inputs'!$C$14*(F5032-'Monte Carlo Inputs'!$C$17)</f>
        <v>1221.6737608896076</v>
      </c>
      <c r="L5032" s="16">
        <f>G5032*$E5032*(1-'Monte Carlo Inputs'!$C$11)+G5032*'Monte Carlo Inputs'!$C$12-G5032*'Monte Carlo Inputs'!$C$13-'Monte Carlo Inputs'!$C$14*(G5032-F5032)</f>
        <v>1407.4461303919186</v>
      </c>
      <c r="M5032" s="16">
        <f>H5032*$E5032*(1-'Monte Carlo Inputs'!$C$11)+H5032*'Monte Carlo Inputs'!$C$12-H5032*'Monte Carlo Inputs'!$C$13-'Monte Carlo Inputs'!$C$14*(H5032-G5032)</f>
        <v>1621.4677546260102</v>
      </c>
      <c r="N5032" s="16">
        <f>I5032*$E5032*(1-'Monte Carlo Inputs'!$C$11)+I5032*'Monte Carlo Inputs'!$C$12-I5032*'Monte Carlo Inputs'!$C$13-'Monte Carlo Inputs'!$C$14*(I5032-H5032)</f>
        <v>1868.0343229618304</v>
      </c>
      <c r="O5032" s="16">
        <f>J5032*$E5032*(1-'Monte Carlo Inputs'!$C$11)+J5032*'Monte Carlo Inputs'!$C$12-J5032*'Monte Carlo Inputs'!$C$13-'Monte Carlo Inputs'!$C$14*(J5032-I5032)</f>
        <v>2152.0947436714982</v>
      </c>
    </row>
    <row r="5033" spans="1:15">
      <c r="A5033">
        <v>5029</v>
      </c>
      <c r="B5033" s="39">
        <v>5.9332620226348332E-3</v>
      </c>
      <c r="C5033" s="39">
        <v>-1.4438458417527671</v>
      </c>
      <c r="D5033" s="29">
        <f>'Monte Carlo Inputs'!$C$6+'Monte Carlo Inputs'!$D$6*B5033</f>
        <v>0.12669428359605003</v>
      </c>
      <c r="E5033" s="29">
        <f>'Monte Carlo Inputs'!$C$7+'Monte Carlo Inputs'!$D$7*C5033</f>
        <v>0.53114387901880977</v>
      </c>
      <c r="F5033" s="16">
        <f>'Monte Carlo Inputs'!$C$17*(1+$D5033)</f>
        <v>2736.8530842831656</v>
      </c>
      <c r="G5033" s="16">
        <f t="shared" ref="G5033:J5033" si="5027">F5033*(1+$D5033)</f>
        <v>3083.5967251040611</v>
      </c>
      <c r="H5033" s="16">
        <f t="shared" si="5027"/>
        <v>3474.2708030902463</v>
      </c>
      <c r="I5033" s="16">
        <f t="shared" si="5027"/>
        <v>3914.4410535064385</v>
      </c>
      <c r="J5033" s="16">
        <f t="shared" si="5027"/>
        <v>4410.3783584594039</v>
      </c>
      <c r="K5033" s="16">
        <f>F5033*$E5033*(1-'Monte Carlo Inputs'!$C$11)+F5033*'Monte Carlo Inputs'!$C$12-F5033*'Monte Carlo Inputs'!$C$13-'Monte Carlo Inputs'!$C$14*(F5033-'Monte Carlo Inputs'!$C$17)</f>
        <v>1144.3369379833719</v>
      </c>
      <c r="L5033" s="16">
        <f>G5033*$E5033*(1-'Monte Carlo Inputs'!$C$11)+G5033*'Monte Carlo Inputs'!$C$12-G5033*'Monte Carlo Inputs'!$C$13-'Monte Carlo Inputs'!$C$14*(G5033-F5033)</f>
        <v>1289.3178865336722</v>
      </c>
      <c r="M5033" s="16">
        <f>H5033*$E5033*(1-'Monte Carlo Inputs'!$C$11)+H5033*'Monte Carlo Inputs'!$C$12-H5033*'Monte Carlo Inputs'!$C$13-'Monte Carlo Inputs'!$C$14*(H5033-G5033)</f>
        <v>1452.6670924956295</v>
      </c>
      <c r="N5033" s="16">
        <f>I5033*$E5033*(1-'Monte Carlo Inputs'!$C$11)+I5033*'Monte Carlo Inputs'!$C$12-I5033*'Monte Carlo Inputs'!$C$13-'Monte Carlo Inputs'!$C$14*(I5033-H5033)</f>
        <v>1636.7117090829202</v>
      </c>
      <c r="O5033" s="16">
        <f>J5033*$E5033*(1-'Monte Carlo Inputs'!$C$11)+J5033*'Monte Carlo Inputs'!$C$12-J5033*'Monte Carlo Inputs'!$C$13-'Monte Carlo Inputs'!$C$14*(J5033-I5033)</f>
        <v>1844.0737265184473</v>
      </c>
    </row>
    <row r="5034" spans="1:15">
      <c r="A5034">
        <v>5030</v>
      </c>
      <c r="B5034" s="39">
        <v>0.64529304493465567</v>
      </c>
      <c r="C5034" s="39">
        <v>-0.92709494383156077</v>
      </c>
      <c r="D5034" s="29">
        <f>'Monte Carlo Inputs'!$C$6+'Monte Carlo Inputs'!$D$6*B5034</f>
        <v>0.16811472563980595</v>
      </c>
      <c r="E5034" s="29">
        <f>'Monte Carlo Inputs'!$C$7+'Monte Carlo Inputs'!$D$7*C5034</f>
        <v>0.54963936588393347</v>
      </c>
      <c r="F5034" s="16">
        <f>'Monte Carlo Inputs'!$C$17*(1+$D5034)</f>
        <v>2837.4674800516527</v>
      </c>
      <c r="G5034" s="16">
        <f t="shared" ref="G5034:J5034" si="5028">F5034*(1+$D5034)</f>
        <v>3314.4875469724079</v>
      </c>
      <c r="H5034" s="16">
        <f t="shared" si="5028"/>
        <v>3871.7017115682274</v>
      </c>
      <c r="I5034" s="16">
        <f t="shared" si="5028"/>
        <v>4522.591782567687</v>
      </c>
      <c r="J5034" s="16">
        <f t="shared" si="5028"/>
        <v>5282.9060592748947</v>
      </c>
      <c r="K5034" s="16">
        <f>F5034*$E5034*(1-'Monte Carlo Inputs'!$C$11)+F5034*'Monte Carlo Inputs'!$C$12-F5034*'Monte Carlo Inputs'!$C$13-'Monte Carlo Inputs'!$C$14*(F5034-'Monte Carlo Inputs'!$C$17)</f>
        <v>1225.2465615923245</v>
      </c>
      <c r="L5034" s="16">
        <f>G5034*$E5034*(1-'Monte Carlo Inputs'!$C$11)+G5034*'Monte Carlo Inputs'!$C$12-G5034*'Monte Carlo Inputs'!$C$13-'Monte Carlo Inputs'!$C$14*(G5034-F5034)</f>
        <v>1431.228551135534</v>
      </c>
      <c r="M5034" s="16">
        <f>H5034*$E5034*(1-'Monte Carlo Inputs'!$C$11)+H5034*'Monte Carlo Inputs'!$C$12-H5034*'Monte Carlo Inputs'!$C$13-'Monte Carlo Inputs'!$C$14*(H5034-G5034)</f>
        <v>1671.8391463375408</v>
      </c>
      <c r="N5034" s="16">
        <f>I5034*$E5034*(1-'Monte Carlo Inputs'!$C$11)+I5034*'Monte Carlo Inputs'!$C$12-I5034*'Monte Carlo Inputs'!$C$13-'Monte Carlo Inputs'!$C$14*(I5034-H5034)</f>
        <v>1952.8999257379635</v>
      </c>
      <c r="O5034" s="16">
        <f>J5034*$E5034*(1-'Monte Carlo Inputs'!$C$11)+J5034*'Monte Carlo Inputs'!$C$12-J5034*'Monte Carlo Inputs'!$C$13-'Monte Carlo Inputs'!$C$14*(J5034-I5034)</f>
        <v>2281.2111609553995</v>
      </c>
    </row>
    <row r="5035" spans="1:15">
      <c r="A5035">
        <v>5031</v>
      </c>
      <c r="B5035" s="39">
        <v>-0.35230193457634179</v>
      </c>
      <c r="C5035" s="39">
        <v>-0.49983750106120789</v>
      </c>
      <c r="D5035" s="29">
        <f>'Monte Carlo Inputs'!$C$6+'Monte Carlo Inputs'!$D$6*B5035</f>
        <v>0.10348628616590318</v>
      </c>
      <c r="E5035" s="29">
        <f>'Monte Carlo Inputs'!$C$7+'Monte Carlo Inputs'!$D$7*C5035</f>
        <v>0.5649317136139036</v>
      </c>
      <c r="F5035" s="16">
        <f>'Monte Carlo Inputs'!$C$17*(1+$D5035)</f>
        <v>2680.4785377255957</v>
      </c>
      <c r="G5035" s="16">
        <f t="shared" ref="G5035:J5035" si="5029">F5035*(1+$D5035)</f>
        <v>2957.8713067422286</v>
      </c>
      <c r="H5035" s="16">
        <f t="shared" si="5029"/>
        <v>3263.970423233669</v>
      </c>
      <c r="I5035" s="16">
        <f t="shared" si="5029"/>
        <v>3601.7466004894723</v>
      </c>
      <c r="J5035" s="16">
        <f t="shared" si="5029"/>
        <v>3974.4779798847949</v>
      </c>
      <c r="K5035" s="16">
        <f>F5035*$E5035*(1-'Monte Carlo Inputs'!$C$11)+F5035*'Monte Carlo Inputs'!$C$12-F5035*'Monte Carlo Inputs'!$C$13-'Monte Carlo Inputs'!$C$14*(F5035-'Monte Carlo Inputs'!$C$17)</f>
        <v>1184.372203403394</v>
      </c>
      <c r="L5035" s="16">
        <f>G5035*$E5035*(1-'Monte Carlo Inputs'!$C$11)+G5035*'Monte Carlo Inputs'!$C$12-G5035*'Monte Carlo Inputs'!$C$13-'Monte Carlo Inputs'!$C$14*(G5035-F5035)</f>
        <v>1306.938484171739</v>
      </c>
      <c r="M5035" s="16">
        <f>H5035*$E5035*(1-'Monte Carlo Inputs'!$C$11)+H5035*'Monte Carlo Inputs'!$C$12-H5035*'Monte Carlo Inputs'!$C$13-'Monte Carlo Inputs'!$C$14*(H5035-G5035)</f>
        <v>1442.1886941459672</v>
      </c>
      <c r="N5035" s="16">
        <f>I5035*$E5035*(1-'Monte Carlo Inputs'!$C$11)+I5035*'Monte Carlo Inputs'!$C$12-I5035*'Monte Carlo Inputs'!$C$13-'Monte Carlo Inputs'!$C$14*(I5035-H5035)</f>
        <v>1591.4354460535869</v>
      </c>
      <c r="O5035" s="16">
        <f>J5035*$E5035*(1-'Monte Carlo Inputs'!$C$11)+J5035*'Monte Carlo Inputs'!$C$12-J5035*'Monte Carlo Inputs'!$C$13-'Monte Carlo Inputs'!$C$14*(J5035-I5035)</f>
        <v>1756.1271900384504</v>
      </c>
    </row>
    <row r="5036" spans="1:15">
      <c r="A5036">
        <v>5032</v>
      </c>
      <c r="B5036" s="39">
        <v>-6.3268846493456002E-2</v>
      </c>
      <c r="C5036" s="39">
        <v>0.56740583545388268</v>
      </c>
      <c r="D5036" s="29">
        <f>'Monte Carlo Inputs'!$C$6+'Monte Carlo Inputs'!$D$6*B5036</f>
        <v>0.12221107711089818</v>
      </c>
      <c r="E5036" s="29">
        <f>'Monte Carlo Inputs'!$C$7+'Monte Carlo Inputs'!$D$7*C5036</f>
        <v>0.60313036056703473</v>
      </c>
      <c r="F5036" s="16">
        <f>'Monte Carlo Inputs'!$C$17*(1+$D5036)</f>
        <v>2725.962927410083</v>
      </c>
      <c r="G5036" s="16">
        <f t="shared" ref="G5036:J5036" si="5030">F5036*(1+$D5036)</f>
        <v>3059.1057929332464</v>
      </c>
      <c r="H5036" s="16">
        <f t="shared" si="5030"/>
        <v>3432.9624068838066</v>
      </c>
      <c r="I5036" s="16">
        <f t="shared" si="5030"/>
        <v>3852.5084403102983</v>
      </c>
      <c r="J5036" s="16">
        <f t="shared" si="5030"/>
        <v>4323.3276463794464</v>
      </c>
      <c r="K5036" s="16">
        <f>F5036*$E5036*(1-'Monte Carlo Inputs'!$C$11)+F5036*'Monte Carlo Inputs'!$C$12-F5036*'Monte Carlo Inputs'!$C$13-'Monte Carlo Inputs'!$C$14*(F5036-'Monte Carlo Inputs'!$C$17)</f>
        <v>1279.2552472803432</v>
      </c>
      <c r="L5036" s="16">
        <f>G5036*$E5036*(1-'Monte Carlo Inputs'!$C$11)+G5036*'Monte Carlo Inputs'!$C$12-G5036*'Monte Carlo Inputs'!$C$13-'Monte Carlo Inputs'!$C$14*(G5036-F5036)</f>
        <v>1435.5944089502425</v>
      </c>
      <c r="M5036" s="16">
        <f>H5036*$E5036*(1-'Monte Carlo Inputs'!$C$11)+H5036*'Monte Carlo Inputs'!$C$12-H5036*'Monte Carlo Inputs'!$C$13-'Monte Carlo Inputs'!$C$14*(H5036-G5036)</f>
        <v>1611.0399479624348</v>
      </c>
      <c r="N5036" s="16">
        <f>I5036*$E5036*(1-'Monte Carlo Inputs'!$C$11)+I5036*'Monte Carlo Inputs'!$C$12-I5036*'Monte Carlo Inputs'!$C$13-'Monte Carlo Inputs'!$C$14*(I5036-H5036)</f>
        <v>1807.9268752716093</v>
      </c>
      <c r="O5036" s="16">
        <f>J5036*$E5036*(1-'Monte Carlo Inputs'!$C$11)+J5036*'Monte Carlo Inputs'!$C$12-J5036*'Monte Carlo Inputs'!$C$13-'Monte Carlo Inputs'!$C$14*(J5036-I5036)</f>
        <v>2028.8755660362931</v>
      </c>
    </row>
    <row r="5037" spans="1:15">
      <c r="A5037">
        <v>5033</v>
      </c>
      <c r="B5037" s="39">
        <v>0.11245243095325395</v>
      </c>
      <c r="C5037" s="39">
        <v>1.5879896394060604</v>
      </c>
      <c r="D5037" s="29">
        <f>'Monte Carlo Inputs'!$C$6+'Monte Carlo Inputs'!$D$6*B5037</f>
        <v>0.13359504773724232</v>
      </c>
      <c r="E5037" s="29">
        <f>'Monte Carlo Inputs'!$C$7+'Monte Carlo Inputs'!$D$7*C5037</f>
        <v>0.63965897506328606</v>
      </c>
      <c r="F5037" s="16">
        <f>'Monte Carlo Inputs'!$C$17*(1+$D5037)</f>
        <v>2753.6157304585358</v>
      </c>
      <c r="G5037" s="16">
        <f t="shared" ref="G5037:J5037" si="5031">F5037*(1+$D5037)</f>
        <v>3121.485155419165</v>
      </c>
      <c r="H5037" s="16">
        <f t="shared" si="5031"/>
        <v>3538.5001137684817</v>
      </c>
      <c r="I5037" s="16">
        <f t="shared" si="5031"/>
        <v>4011.2262053856193</v>
      </c>
      <c r="J5037" s="16">
        <f t="shared" si="5031"/>
        <v>4547.1061617789883</v>
      </c>
      <c r="K5037" s="16">
        <f>F5037*$E5037*(1-'Monte Carlo Inputs'!$C$11)+F5037*'Monte Carlo Inputs'!$C$12-F5037*'Monte Carlo Inputs'!$C$13-'Monte Carlo Inputs'!$C$14*(F5037-'Monte Carlo Inputs'!$C$17)</f>
        <v>1364.2195085760293</v>
      </c>
      <c r="L5037" s="16">
        <f>G5037*$E5037*(1-'Monte Carlo Inputs'!$C$11)+G5037*'Monte Carlo Inputs'!$C$12-G5037*'Monte Carlo Inputs'!$C$13-'Monte Carlo Inputs'!$C$14*(G5037-F5037)</f>
        <v>1546.4724789483212</v>
      </c>
      <c r="M5037" s="16">
        <f>H5037*$E5037*(1-'Monte Carlo Inputs'!$C$11)+H5037*'Monte Carlo Inputs'!$C$12-H5037*'Monte Carlo Inputs'!$C$13-'Monte Carlo Inputs'!$C$14*(H5037-G5037)</f>
        <v>1753.0735435977538</v>
      </c>
      <c r="N5037" s="16">
        <f>I5037*$E5037*(1-'Monte Carlo Inputs'!$C$11)+I5037*'Monte Carlo Inputs'!$C$12-I5037*'Monte Carlo Inputs'!$C$13-'Monte Carlo Inputs'!$C$14*(I5037-H5037)</f>
        <v>1987.275487341592</v>
      </c>
      <c r="O5037" s="16">
        <f>J5037*$E5037*(1-'Monte Carlo Inputs'!$C$11)+J5037*'Monte Carlo Inputs'!$C$12-J5037*'Monte Carlo Inputs'!$C$13-'Monte Carlo Inputs'!$C$14*(J5037-I5037)</f>
        <v>2252.7656509400431</v>
      </c>
    </row>
    <row r="5038" spans="1:15">
      <c r="A5038">
        <v>5034</v>
      </c>
      <c r="B5038" s="39">
        <v>-2.5274413868661041</v>
      </c>
      <c r="C5038" s="39">
        <v>-1.8293023446828929</v>
      </c>
      <c r="D5038" s="29">
        <f>'Monte Carlo Inputs'!$C$6+'Monte Carlo Inputs'!$D$6*B5038</f>
        <v>-3.7428485186008248E-2</v>
      </c>
      <c r="E5038" s="29">
        <f>'Monte Carlo Inputs'!$C$7+'Monte Carlo Inputs'!$D$7*C5038</f>
        <v>0.51734766557109224</v>
      </c>
      <c r="F5038" s="16">
        <f>'Monte Carlo Inputs'!$C$17*(1+$D5038)</f>
        <v>2338.1824666346674</v>
      </c>
      <c r="G5038" s="16">
        <f t="shared" ref="G5038:J5038" si="5032">F5038*(1+$D5038)</f>
        <v>2250.6678388200476</v>
      </c>
      <c r="H5038" s="16">
        <f t="shared" si="5032"/>
        <v>2166.4287509561464</v>
      </c>
      <c r="I5038" s="16">
        <f t="shared" si="5032"/>
        <v>2085.3426045444417</v>
      </c>
      <c r="J5038" s="16">
        <f t="shared" si="5032"/>
        <v>2007.2913897624981</v>
      </c>
      <c r="K5038" s="16">
        <f>F5038*$E5038*(1-'Monte Carlo Inputs'!$C$11)+F5038*'Monte Carlo Inputs'!$C$12-F5038*'Monte Carlo Inputs'!$C$13-'Monte Carlo Inputs'!$C$14*(F5038-'Monte Carlo Inputs'!$C$17)</f>
        <v>948.75862145958513</v>
      </c>
      <c r="L5038" s="16">
        <f>G5038*$E5038*(1-'Monte Carlo Inputs'!$C$11)+G5038*'Monte Carlo Inputs'!$C$12-G5038*'Monte Carlo Inputs'!$C$13-'Monte Carlo Inputs'!$C$14*(G5038-F5038)</f>
        <v>913.24802345118735</v>
      </c>
      <c r="M5038" s="16">
        <f>H5038*$E5038*(1-'Monte Carlo Inputs'!$C$11)+H5038*'Monte Carlo Inputs'!$C$12-H5038*'Monte Carlo Inputs'!$C$13-'Monte Carlo Inputs'!$C$14*(H5038-G5038)</f>
        <v>879.06653333429335</v>
      </c>
      <c r="N5038" s="16">
        <f>I5038*$E5038*(1-'Monte Carlo Inputs'!$C$11)+I5038*'Monte Carlo Inputs'!$C$12-I5038*'Monte Carlo Inputs'!$C$13-'Monte Carlo Inputs'!$C$14*(I5038-H5038)</f>
        <v>846.16440461387504</v>
      </c>
      <c r="O5038" s="16">
        <f>J5038*$E5038*(1-'Monte Carlo Inputs'!$C$11)+J5038*'Monte Carlo Inputs'!$C$12-J5038*'Monte Carlo Inputs'!$C$13-'Monte Carlo Inputs'!$C$14*(J5038-I5038)</f>
        <v>814.49375273085718</v>
      </c>
    </row>
    <row r="5039" spans="1:15">
      <c r="A5039">
        <v>5035</v>
      </c>
      <c r="B5039" s="39">
        <v>0.69026232013665989</v>
      </c>
      <c r="C5039" s="39">
        <v>0.34336315777351495</v>
      </c>
      <c r="D5039" s="29">
        <f>'Monte Carlo Inputs'!$C$6+'Monte Carlo Inputs'!$D$6*B5039</f>
        <v>0.17102802626808561</v>
      </c>
      <c r="E5039" s="29">
        <f>'Monte Carlo Inputs'!$C$7+'Monte Carlo Inputs'!$D$7*C5039</f>
        <v>0.59511145161315759</v>
      </c>
      <c r="F5039" s="16">
        <f>'Monte Carlo Inputs'!$C$17*(1+$D5039)</f>
        <v>2844.5441786078072</v>
      </c>
      <c r="G5039" s="16">
        <f t="shared" ref="G5039:J5039" si="5033">F5039*(1+$D5039)</f>
        <v>3331.0409551074736</v>
      </c>
      <c r="H5039" s="16">
        <f t="shared" si="5033"/>
        <v>3900.7423150776635</v>
      </c>
      <c r="I5039" s="16">
        <f t="shared" si="5033"/>
        <v>4567.8785742057999</v>
      </c>
      <c r="J5039" s="16">
        <f t="shared" si="5033"/>
        <v>5349.1138309844955</v>
      </c>
      <c r="K5039" s="16">
        <f>F5039*$E5039*(1-'Monte Carlo Inputs'!$C$11)+F5039*'Monte Carlo Inputs'!$C$12-F5039*'Monte Carlo Inputs'!$C$13-'Monte Carlo Inputs'!$C$14*(F5039-'Monte Carlo Inputs'!$C$17)</f>
        <v>1320.4440017170218</v>
      </c>
      <c r="L5039" s="16">
        <f>G5039*$E5039*(1-'Monte Carlo Inputs'!$C$11)+G5039*'Monte Carlo Inputs'!$C$12-G5039*'Monte Carlo Inputs'!$C$13-'Monte Carlo Inputs'!$C$14*(G5039-F5039)</f>
        <v>1546.2769331282168</v>
      </c>
      <c r="M5039" s="16">
        <f>H5039*$E5039*(1-'Monte Carlo Inputs'!$C$11)+H5039*'Monte Carlo Inputs'!$C$12-H5039*'Monte Carlo Inputs'!$C$13-'Monte Carlo Inputs'!$C$14*(H5039-G5039)</f>
        <v>1810.7336250650044</v>
      </c>
      <c r="N5039" s="16">
        <f>I5039*$E5039*(1-'Monte Carlo Inputs'!$C$11)+I5039*'Monte Carlo Inputs'!$C$12-I5039*'Monte Carlo Inputs'!$C$13-'Monte Carlo Inputs'!$C$14*(I5039-H5039)</f>
        <v>2120.4198230571278</v>
      </c>
      <c r="O5039" s="16">
        <f>J5039*$E5039*(1-'Monte Carlo Inputs'!$C$11)+J5039*'Monte Carlo Inputs'!$C$12-J5039*'Monte Carlo Inputs'!$C$13-'Monte Carlo Inputs'!$C$14*(J5039-I5039)</f>
        <v>2483.0710402543118</v>
      </c>
    </row>
    <row r="5040" spans="1:15">
      <c r="A5040">
        <v>5036</v>
      </c>
      <c r="B5040" s="39">
        <v>-0.16536139944969994</v>
      </c>
      <c r="C5040" s="39">
        <v>-0.38651393087622704</v>
      </c>
      <c r="D5040" s="29">
        <f>'Monte Carlo Inputs'!$C$6+'Monte Carlo Inputs'!$D$6*B5040</f>
        <v>0.11559708795198813</v>
      </c>
      <c r="E5040" s="29">
        <f>'Monte Carlo Inputs'!$C$7+'Monte Carlo Inputs'!$D$7*C5040</f>
        <v>0.56898777740072426</v>
      </c>
      <c r="F5040" s="16">
        <f>'Monte Carlo Inputs'!$C$17*(1+$D5040)</f>
        <v>2709.8968863441746</v>
      </c>
      <c r="G5040" s="16">
        <f t="shared" ref="G5040:J5040" si="5034">F5040*(1+$D5040)</f>
        <v>3023.1530750557208</v>
      </c>
      <c r="H5040" s="16">
        <f t="shared" si="5034"/>
        <v>3372.6207669652604</v>
      </c>
      <c r="I5040" s="16">
        <f t="shared" si="5034"/>
        <v>3762.4859063928452</v>
      </c>
      <c r="J5040" s="16">
        <f t="shared" si="5034"/>
        <v>4197.4183206322541</v>
      </c>
      <c r="K5040" s="16">
        <f>F5040*$E5040*(1-'Monte Carlo Inputs'!$C$11)+F5040*'Monte Carlo Inputs'!$C$12-F5040*'Monte Carlo Inputs'!$C$13-'Monte Carlo Inputs'!$C$14*(F5040-'Monte Carlo Inputs'!$C$17)</f>
        <v>1205.6389028329249</v>
      </c>
      <c r="L5040" s="16">
        <f>G5040*$E5040*(1-'Monte Carlo Inputs'!$C$11)+G5040*'Monte Carlo Inputs'!$C$12-G5040*'Monte Carlo Inputs'!$C$13-'Monte Carlo Inputs'!$C$14*(G5040-F5040)</f>
        <v>1345.0072491220408</v>
      </c>
      <c r="M5040" s="16">
        <f>H5040*$E5040*(1-'Monte Carlo Inputs'!$C$11)+H5040*'Monte Carlo Inputs'!$C$12-H5040*'Monte Carlo Inputs'!$C$13-'Monte Carlo Inputs'!$C$14*(H5040-G5040)</f>
        <v>1500.4861703948629</v>
      </c>
      <c r="N5040" s="16">
        <f>I5040*$E5040*(1-'Monte Carlo Inputs'!$C$11)+I5040*'Monte Carlo Inputs'!$C$12-I5040*'Monte Carlo Inputs'!$C$13-'Monte Carlo Inputs'!$C$14*(I5040-H5040)</f>
        <v>1673.9380022047401</v>
      </c>
      <c r="O5040" s="16">
        <f>J5040*$E5040*(1-'Monte Carlo Inputs'!$C$11)+J5040*'Monte Carlo Inputs'!$C$12-J5040*'Monte Carlo Inputs'!$C$13-'Monte Carlo Inputs'!$C$14*(J5040-I5040)</f>
        <v>1867.4403606717763</v>
      </c>
    </row>
    <row r="5041" spans="1:15">
      <c r="A5041">
        <v>5037</v>
      </c>
      <c r="B5041" s="39">
        <v>-0.69871519827444351</v>
      </c>
      <c r="C5041" s="39">
        <v>-0.52300402141738478</v>
      </c>
      <c r="D5041" s="29">
        <f>'Monte Carlo Inputs'!$C$6+'Monte Carlo Inputs'!$D$6*B5041</f>
        <v>8.1044163755820325E-2</v>
      </c>
      <c r="E5041" s="29">
        <f>'Monte Carlo Inputs'!$C$7+'Monte Carlo Inputs'!$D$7*C5041</f>
        <v>0.56410254026426465</v>
      </c>
      <c r="F5041" s="16">
        <f>'Monte Carlo Inputs'!$C$17*(1+$D5041)</f>
        <v>2625.9643781792638</v>
      </c>
      <c r="G5041" s="16">
        <f t="shared" ref="G5041:J5041" si="5035">F5041*(1+$D5041)</f>
        <v>2838.7834652613751</v>
      </c>
      <c r="H5041" s="16">
        <f t="shared" si="5035"/>
        <v>3068.850297287333</v>
      </c>
      <c r="I5041" s="16">
        <f t="shared" si="5035"/>
        <v>3317.5627033227856</v>
      </c>
      <c r="J5041" s="16">
        <f t="shared" si="5035"/>
        <v>3586.4317983210794</v>
      </c>
      <c r="K5041" s="16">
        <f>F5041*$E5041*(1-'Monte Carlo Inputs'!$C$11)+F5041*'Monte Carlo Inputs'!$C$12-F5041*'Monte Carlo Inputs'!$C$13-'Monte Carlo Inputs'!$C$14*(F5041-'Monte Carlo Inputs'!$C$17)</f>
        <v>1157.9075543884887</v>
      </c>
      <c r="L5041" s="16">
        <f>G5041*$E5041*(1-'Monte Carlo Inputs'!$C$11)+G5041*'Monte Carlo Inputs'!$C$12-G5041*'Monte Carlo Inputs'!$C$13-'Monte Carlo Inputs'!$C$14*(G5041-F5041)</f>
        <v>1251.7492038404507</v>
      </c>
      <c r="M5041" s="16">
        <f>H5041*$E5041*(1-'Monte Carlo Inputs'!$C$11)+H5041*'Monte Carlo Inputs'!$C$12-H5041*'Monte Carlo Inputs'!$C$13-'Monte Carlo Inputs'!$C$14*(H5041-G5041)</f>
        <v>1353.196171297714</v>
      </c>
      <c r="N5041" s="16">
        <f>I5041*$E5041*(1-'Monte Carlo Inputs'!$C$11)+I5041*'Monte Carlo Inputs'!$C$12-I5041*'Monte Carlo Inputs'!$C$13-'Monte Carlo Inputs'!$C$14*(I5041-H5041)</f>
        <v>1462.8648233981148</v>
      </c>
      <c r="O5041" s="16">
        <f>J5041*$E5041*(1-'Monte Carlo Inputs'!$C$11)+J5041*'Monte Carlo Inputs'!$C$12-J5041*'Monte Carlo Inputs'!$C$13-'Monte Carlo Inputs'!$C$14*(J5041-I5041)</f>
        <v>1581.4214796982212</v>
      </c>
    </row>
    <row r="5042" spans="1:15">
      <c r="A5042">
        <v>5038</v>
      </c>
      <c r="B5042" s="39">
        <v>-0.79679233044649556</v>
      </c>
      <c r="C5042" s="39">
        <v>4.601619513318303E-2</v>
      </c>
      <c r="D5042" s="29">
        <f>'Monte Carlo Inputs'!$C$6+'Monte Carlo Inputs'!$D$6*B5042</f>
        <v>7.4690310608461388E-2</v>
      </c>
      <c r="E5042" s="29">
        <f>'Monte Carlo Inputs'!$C$7+'Monte Carlo Inputs'!$D$7*C5042</f>
        <v>0.58446884438398305</v>
      </c>
      <c r="F5042" s="16">
        <f>'Monte Carlo Inputs'!$C$17*(1+$D5042)</f>
        <v>2610.5302334990138</v>
      </c>
      <c r="G5042" s="16">
        <f t="shared" ref="G5042:J5042" si="5036">F5042*(1+$D5042)</f>
        <v>2805.5115474918343</v>
      </c>
      <c r="H5042" s="16">
        <f t="shared" si="5036"/>
        <v>3015.0560763896242</v>
      </c>
      <c r="I5042" s="16">
        <f t="shared" si="5036"/>
        <v>3240.2515512370937</v>
      </c>
      <c r="J5042" s="16">
        <f t="shared" si="5036"/>
        <v>3482.2669460485408</v>
      </c>
      <c r="K5042" s="16">
        <f>F5042*$E5042*(1-'Monte Carlo Inputs'!$C$11)+F5042*'Monte Carlo Inputs'!$C$12-F5042*'Monte Carlo Inputs'!$C$13-'Monte Carlo Inputs'!$C$14*(F5042-'Monte Carlo Inputs'!$C$17)</f>
        <v>1188.6947017843327</v>
      </c>
      <c r="L5042" s="16">
        <f>G5042*$E5042*(1-'Monte Carlo Inputs'!$C$11)+G5042*'Monte Carlo Inputs'!$C$12-G5042*'Monte Carlo Inputs'!$C$13-'Monte Carlo Inputs'!$C$14*(G5042-F5042)</f>
        <v>1277.4786782792369</v>
      </c>
      <c r="M5042" s="16">
        <f>H5042*$E5042*(1-'Monte Carlo Inputs'!$C$11)+H5042*'Monte Carlo Inputs'!$C$12-H5042*'Monte Carlo Inputs'!$C$13-'Monte Carlo Inputs'!$C$14*(H5042-G5042)</f>
        <v>1372.8939575555996</v>
      </c>
      <c r="N5042" s="16">
        <f>I5042*$E5042*(1-'Monte Carlo Inputs'!$C$11)+I5042*'Monte Carlo Inputs'!$C$12-I5042*'Monte Carlo Inputs'!$C$13-'Monte Carlo Inputs'!$C$14*(I5042-H5042)</f>
        <v>1475.4358336779069</v>
      </c>
      <c r="O5042" s="16">
        <f>J5042*$E5042*(1-'Monte Carlo Inputs'!$C$11)+J5042*'Monte Carlo Inputs'!$C$12-J5042*'Monte Carlo Inputs'!$C$13-'Monte Carlo Inputs'!$C$14*(J5042-I5042)</f>
        <v>1585.6365943781636</v>
      </c>
    </row>
    <row r="5043" spans="1:15">
      <c r="A5043">
        <v>5039</v>
      </c>
      <c r="B5043" s="39">
        <v>1.1723266392818747</v>
      </c>
      <c r="C5043" s="39">
        <v>-0.37420141860196382</v>
      </c>
      <c r="D5043" s="29">
        <f>'Monte Carlo Inputs'!$C$6+'Monte Carlo Inputs'!$D$6*B5043</f>
        <v>0.2022582001485479</v>
      </c>
      <c r="E5043" s="29">
        <f>'Monte Carlo Inputs'!$C$7+'Monte Carlo Inputs'!$D$7*C5043</f>
        <v>0.56942846538009961</v>
      </c>
      <c r="F5043" s="16">
        <f>'Monte Carlo Inputs'!$C$17*(1+$D5043)</f>
        <v>2920.4053939808382</v>
      </c>
      <c r="G5043" s="16">
        <f t="shared" ref="G5043:J5043" si="5037">F5043*(1+$D5043)</f>
        <v>3511.0813326715138</v>
      </c>
      <c r="H5043" s="16">
        <f t="shared" si="5037"/>
        <v>4221.2263235928194</v>
      </c>
      <c r="I5043" s="16">
        <f t="shared" si="5037"/>
        <v>5075.0039622223758</v>
      </c>
      <c r="J5043" s="16">
        <f t="shared" si="5037"/>
        <v>6101.4651293682236</v>
      </c>
      <c r="K5043" s="16">
        <f>F5043*$E5043*(1-'Monte Carlo Inputs'!$C$11)+F5043*'Monte Carlo Inputs'!$C$12-F5043*'Monte Carlo Inputs'!$C$13-'Monte Carlo Inputs'!$C$14*(F5043-'Monte Carlo Inputs'!$C$17)</f>
        <v>1303.3735763463853</v>
      </c>
      <c r="L5043" s="16">
        <f>G5043*$E5043*(1-'Monte Carlo Inputs'!$C$11)+G5043*'Monte Carlo Inputs'!$C$12-G5043*'Monte Carlo Inputs'!$C$13-'Monte Carlo Inputs'!$C$14*(G5043-F5043)</f>
        <v>1566.9915700193812</v>
      </c>
      <c r="M5043" s="16">
        <f>H5043*$E5043*(1-'Monte Carlo Inputs'!$C$11)+H5043*'Monte Carlo Inputs'!$C$12-H5043*'Monte Carlo Inputs'!$C$13-'Monte Carlo Inputs'!$C$14*(H5043-G5043)</f>
        <v>1883.9284646194487</v>
      </c>
      <c r="N5043" s="16">
        <f>I5043*$E5043*(1-'Monte Carlo Inputs'!$C$11)+I5043*'Monte Carlo Inputs'!$C$12-I5043*'Monte Carlo Inputs'!$C$13-'Monte Carlo Inputs'!$C$14*(I5043-H5043)</f>
        <v>2264.9684450819959</v>
      </c>
      <c r="O5043" s="16">
        <f>J5043*$E5043*(1-'Monte Carlo Inputs'!$C$11)+J5043*'Monte Carlo Inputs'!$C$12-J5043*'Monte Carlo Inputs'!$C$13-'Monte Carlo Inputs'!$C$14*(J5043-I5043)</f>
        <v>2723.0768861775359</v>
      </c>
    </row>
    <row r="5044" spans="1:15">
      <c r="A5044">
        <v>5040</v>
      </c>
      <c r="B5044" s="39">
        <v>-0.8926988510799273</v>
      </c>
      <c r="C5044" s="39">
        <v>-0.31480746454561753</v>
      </c>
      <c r="D5044" s="29">
        <f>'Monte Carlo Inputs'!$C$6+'Monte Carlo Inputs'!$D$6*B5044</f>
        <v>6.8477078894977186E-2</v>
      </c>
      <c r="E5044" s="29">
        <f>'Monte Carlo Inputs'!$C$7+'Monte Carlo Inputs'!$D$7*C5044</f>
        <v>0.57155428674109976</v>
      </c>
      <c r="F5044" s="16">
        <f>'Monte Carlo Inputs'!$C$17*(1+$D5044)</f>
        <v>2595.4376723437895</v>
      </c>
      <c r="G5044" s="16">
        <f t="shared" ref="G5044:J5044" si="5038">F5044*(1+$D5044)</f>
        <v>2773.1656625998708</v>
      </c>
      <c r="H5044" s="16">
        <f t="shared" si="5038"/>
        <v>2963.0639464665637</v>
      </c>
      <c r="I5044" s="16">
        <f t="shared" si="5038"/>
        <v>3165.9659100996168</v>
      </c>
      <c r="J5044" s="16">
        <f t="shared" si="5038"/>
        <v>3382.7620075043164</v>
      </c>
      <c r="K5044" s="16">
        <f>F5044*$E5044*(1-'Monte Carlo Inputs'!$C$11)+F5044*'Monte Carlo Inputs'!$C$12-F5044*'Monte Carlo Inputs'!$C$13-'Monte Carlo Inputs'!$C$14*(F5044-'Monte Carlo Inputs'!$C$17)</f>
        <v>1157.735775425532</v>
      </c>
      <c r="L5044" s="16">
        <f>G5044*$E5044*(1-'Monte Carlo Inputs'!$C$11)+G5044*'Monte Carlo Inputs'!$C$12-G5044*'Monte Carlo Inputs'!$C$13-'Monte Carlo Inputs'!$C$14*(G5044-F5044)</f>
        <v>1237.0141394588838</v>
      </c>
      <c r="M5044" s="16">
        <f>H5044*$E5044*(1-'Monte Carlo Inputs'!$C$11)+H5044*'Monte Carlo Inputs'!$C$12-H5044*'Monte Carlo Inputs'!$C$13-'Monte Carlo Inputs'!$C$14*(H5044-G5044)</f>
        <v>1321.721254280812</v>
      </c>
      <c r="N5044" s="16">
        <f>I5044*$E5044*(1-'Monte Carlo Inputs'!$C$11)+I5044*'Monte Carlo Inputs'!$C$12-I5044*'Monte Carlo Inputs'!$C$13-'Monte Carlo Inputs'!$C$14*(I5044-H5044)</f>
        <v>1412.2288648873671</v>
      </c>
      <c r="O5044" s="16">
        <f>J5044*$E5044*(1-'Monte Carlo Inputs'!$C$11)+J5044*'Monte Carlo Inputs'!$C$12-J5044*'Monte Carlo Inputs'!$C$13-'Monte Carlo Inputs'!$C$14*(J5044-I5044)</f>
        <v>1508.9341722860236</v>
      </c>
    </row>
    <row r="5045" spans="1:15">
      <c r="A5045">
        <v>5041</v>
      </c>
      <c r="B5045" s="39">
        <v>2.0448326600961027</v>
      </c>
      <c r="C5045" s="39">
        <v>-0.19137813317623784</v>
      </c>
      <c r="D5045" s="29">
        <f>'Monte Carlo Inputs'!$C$6+'Monte Carlo Inputs'!$D$6*B5045</f>
        <v>0.25878284563588666</v>
      </c>
      <c r="E5045" s="29">
        <f>'Monte Carlo Inputs'!$C$7+'Monte Carlo Inputs'!$D$7*C5045</f>
        <v>0.57597205473395086</v>
      </c>
      <c r="F5045" s="16">
        <f>'Monte Carlo Inputs'!$C$17*(1+$D5045)</f>
        <v>3057.7094103341328</v>
      </c>
      <c r="G5045" s="16">
        <f t="shared" ref="G5045:J5045" si="5039">F5045*(1+$D5045)</f>
        <v>3848.9921526680291</v>
      </c>
      <c r="H5045" s="16">
        <f t="shared" si="5039"/>
        <v>4845.0452947656586</v>
      </c>
      <c r="I5045" s="16">
        <f t="shared" si="5039"/>
        <v>6098.8599033798791</v>
      </c>
      <c r="J5045" s="16">
        <f t="shared" si="5039"/>
        <v>7677.1402243111334</v>
      </c>
      <c r="K5045" s="16">
        <f>F5045*$E5045*(1-'Monte Carlo Inputs'!$C$11)+F5045*'Monte Carlo Inputs'!$C$12-F5045*'Monte Carlo Inputs'!$C$13-'Monte Carlo Inputs'!$C$14*(F5045-'Monte Carlo Inputs'!$C$17)</f>
        <v>1380.8041141009733</v>
      </c>
      <c r="L5045" s="16">
        <f>G5045*$E5045*(1-'Monte Carlo Inputs'!$C$11)+G5045*'Monte Carlo Inputs'!$C$12-G5045*'Monte Carlo Inputs'!$C$13-'Monte Carlo Inputs'!$C$14*(G5045-F5045)</f>
        <v>1738.1325320137628</v>
      </c>
      <c r="M5045" s="16">
        <f>H5045*$E5045*(1-'Monte Carlo Inputs'!$C$11)+H5045*'Monte Carlo Inputs'!$C$12-H5045*'Monte Carlo Inputs'!$C$13-'Monte Carlo Inputs'!$C$14*(H5045-G5045)</f>
        <v>2187.931414740593</v>
      </c>
      <c r="N5045" s="16">
        <f>I5045*$E5045*(1-'Monte Carlo Inputs'!$C$11)+I5045*'Monte Carlo Inputs'!$C$12-I5045*'Monte Carlo Inputs'!$C$13-'Monte Carlo Inputs'!$C$14*(I5045-H5045)</f>
        <v>2754.1305323033152</v>
      </c>
      <c r="O5045" s="16">
        <f>J5045*$E5045*(1-'Monte Carlo Inputs'!$C$11)+J5045*'Monte Carlo Inputs'!$C$12-J5045*'Monte Carlo Inputs'!$C$13-'Monte Carlo Inputs'!$C$14*(J5045-I5045)</f>
        <v>3466.8522687054465</v>
      </c>
    </row>
    <row r="5046" spans="1:15">
      <c r="A5046">
        <v>5042</v>
      </c>
      <c r="B5046" s="39">
        <v>0.24845137466679687</v>
      </c>
      <c r="C5046" s="39">
        <v>1.9232518149435669</v>
      </c>
      <c r="D5046" s="29">
        <f>'Monte Carlo Inputs'!$C$6+'Monte Carlo Inputs'!$D$6*B5046</f>
        <v>0.14240563688697302</v>
      </c>
      <c r="E5046" s="29">
        <f>'Monte Carlo Inputs'!$C$7+'Monte Carlo Inputs'!$D$7*C5046</f>
        <v>0.65165863909671407</v>
      </c>
      <c r="F5046" s="16">
        <f>'Monte Carlo Inputs'!$C$17*(1+$D5046)</f>
        <v>2775.0175325621467</v>
      </c>
      <c r="G5046" s="16">
        <f t="shared" ref="G5046:J5046" si="5040">F5046*(1+$D5046)</f>
        <v>3170.1956716591758</v>
      </c>
      <c r="H5046" s="16">
        <f t="shared" si="5040"/>
        <v>3621.6494053381261</v>
      </c>
      <c r="I5046" s="16">
        <f t="shared" si="5040"/>
        <v>4137.3926954866292</v>
      </c>
      <c r="J5046" s="16">
        <f t="shared" si="5040"/>
        <v>4726.5807373389125</v>
      </c>
      <c r="K5046" s="16">
        <f>F5046*$E5046*(1-'Monte Carlo Inputs'!$C$11)+F5046*'Monte Carlo Inputs'!$C$12-F5046*'Monte Carlo Inputs'!$C$13-'Monte Carlo Inputs'!$C$14*(F5046-'Monte Carlo Inputs'!$C$17)</f>
        <v>1398.8339269887372</v>
      </c>
      <c r="L5046" s="16">
        <f>G5046*$E5046*(1-'Monte Carlo Inputs'!$C$11)+G5046*'Monte Carlo Inputs'!$C$12-G5046*'Monte Carlo Inputs'!$C$13-'Monte Carlo Inputs'!$C$14*(G5046-F5046)</f>
        <v>1598.0357632606735</v>
      </c>
      <c r="M5046" s="16">
        <f>H5046*$E5046*(1-'Monte Carlo Inputs'!$C$11)+H5046*'Monte Carlo Inputs'!$C$12-H5046*'Monte Carlo Inputs'!$C$13-'Monte Carlo Inputs'!$C$14*(H5046-G5046)</f>
        <v>1825.6050638959698</v>
      </c>
      <c r="N5046" s="16">
        <f>I5046*$E5046*(1-'Monte Carlo Inputs'!$C$11)+I5046*'Monte Carlo Inputs'!$C$12-I5046*'Monte Carlo Inputs'!$C$13-'Monte Carlo Inputs'!$C$14*(I5046-H5046)</f>
        <v>2085.5815157241586</v>
      </c>
      <c r="O5046" s="16">
        <f>J5046*$E5046*(1-'Monte Carlo Inputs'!$C$11)+J5046*'Monte Carlo Inputs'!$C$12-J5046*'Monte Carlo Inputs'!$C$13-'Monte Carlo Inputs'!$C$14*(J5046-I5046)</f>
        <v>2382.5800797505563</v>
      </c>
    </row>
    <row r="5047" spans="1:15">
      <c r="A5047">
        <v>5043</v>
      </c>
      <c r="B5047" s="39">
        <v>1.4942044088192985</v>
      </c>
      <c r="C5047" s="39">
        <v>-0.74188497124007735</v>
      </c>
      <c r="D5047" s="29">
        <f>'Monte Carlo Inputs'!$C$6+'Monte Carlo Inputs'!$D$6*B5047</f>
        <v>0.22311080904674144</v>
      </c>
      <c r="E5047" s="29">
        <f>'Monte Carlo Inputs'!$C$7+'Monte Carlo Inputs'!$D$7*C5047</f>
        <v>0.55626837926182215</v>
      </c>
      <c r="F5047" s="16">
        <f>'Monte Carlo Inputs'!$C$17*(1+$D5047)</f>
        <v>2971.0584662554402</v>
      </c>
      <c r="G5047" s="16">
        <f t="shared" ref="G5047:J5047" si="5041">F5047*(1+$D5047)</f>
        <v>3633.9337243868627</v>
      </c>
      <c r="H5047" s="16">
        <f t="shared" si="5041"/>
        <v>4444.7036176570546</v>
      </c>
      <c r="I5047" s="16">
        <f t="shared" si="5041"/>
        <v>5436.3650377654985</v>
      </c>
      <c r="J5047" s="16">
        <f t="shared" si="5041"/>
        <v>6649.2768396147785</v>
      </c>
      <c r="K5047" s="16">
        <f>F5047*$E5047*(1-'Monte Carlo Inputs'!$C$11)+F5047*'Monte Carlo Inputs'!$C$12-F5047*'Monte Carlo Inputs'!$C$13-'Monte Carlo Inputs'!$C$14*(F5047-'Monte Carlo Inputs'!$C$17)</f>
        <v>1298.8641887003291</v>
      </c>
      <c r="L5047" s="16">
        <f>G5047*$E5047*(1-'Monte Carlo Inputs'!$C$11)+G5047*'Monte Carlo Inputs'!$C$12-G5047*'Monte Carlo Inputs'!$C$13-'Monte Carlo Inputs'!$C$14*(G5047-F5047)</f>
        <v>1588.6548286830991</v>
      </c>
      <c r="M5047" s="16">
        <f>H5047*$E5047*(1-'Monte Carlo Inputs'!$C$11)+H5047*'Monte Carlo Inputs'!$C$12-H5047*'Monte Carlo Inputs'!$C$13-'Monte Carlo Inputs'!$C$14*(H5047-G5047)</f>
        <v>1943.1008928065985</v>
      </c>
      <c r="N5047" s="16">
        <f>I5047*$E5047*(1-'Monte Carlo Inputs'!$C$11)+I5047*'Monte Carlo Inputs'!$C$12-I5047*'Monte Carlo Inputs'!$C$13-'Monte Carlo Inputs'!$C$14*(I5047-H5047)</f>
        <v>2376.6277050601238</v>
      </c>
      <c r="O5047" s="16">
        <f>J5047*$E5047*(1-'Monte Carlo Inputs'!$C$11)+J5047*'Monte Carlo Inputs'!$C$12-J5047*'Monte Carlo Inputs'!$C$13-'Monte Carlo Inputs'!$C$14*(J5047-I5047)</f>
        <v>2906.8790351389894</v>
      </c>
    </row>
    <row r="5048" spans="1:15">
      <c r="A5048">
        <v>5044</v>
      </c>
      <c r="B5048" s="39">
        <v>0.60350849204189472</v>
      </c>
      <c r="C5048" s="39">
        <v>-4.1067876987935979E-2</v>
      </c>
      <c r="D5048" s="29">
        <f>'Monte Carlo Inputs'!$C$6+'Monte Carlo Inputs'!$D$6*B5048</f>
        <v>0.16540774484796436</v>
      </c>
      <c r="E5048" s="29">
        <f>'Monte Carlo Inputs'!$C$7+'Monte Carlo Inputs'!$D$7*C5048</f>
        <v>0.58135194160053938</v>
      </c>
      <c r="F5048" s="16">
        <f>'Monte Carlo Inputs'!$C$17*(1+$D5048)</f>
        <v>2830.8919530101903</v>
      </c>
      <c r="G5048" s="16">
        <f t="shared" ref="G5048:J5048" si="5042">F5048*(1+$D5048)</f>
        <v>3299.143406865855</v>
      </c>
      <c r="H5048" s="16">
        <f t="shared" si="5042"/>
        <v>3844.8472777255661</v>
      </c>
      <c r="I5048" s="16">
        <f t="shared" si="5042"/>
        <v>4480.8147952189865</v>
      </c>
      <c r="J5048" s="16">
        <f t="shared" si="5042"/>
        <v>5221.9762655775521</v>
      </c>
      <c r="K5048" s="16">
        <f>F5048*$E5048*(1-'Monte Carlo Inputs'!$C$11)+F5048*'Monte Carlo Inputs'!$C$12-F5048*'Monte Carlo Inputs'!$C$13-'Monte Carlo Inputs'!$C$14*(F5048-'Monte Carlo Inputs'!$C$17)</f>
        <v>1286.1942019656913</v>
      </c>
      <c r="L5048" s="16">
        <f>G5048*$E5048*(1-'Monte Carlo Inputs'!$C$11)+G5048*'Monte Carlo Inputs'!$C$12-G5048*'Monte Carlo Inputs'!$C$13-'Monte Carlo Inputs'!$C$14*(G5048-F5048)</f>
        <v>1498.9406843493634</v>
      </c>
      <c r="M5048" s="16">
        <f>H5048*$E5048*(1-'Monte Carlo Inputs'!$C$11)+H5048*'Monte Carlo Inputs'!$C$12-H5048*'Monte Carlo Inputs'!$C$13-'Monte Carlo Inputs'!$C$14*(H5048-G5048)</f>
        <v>1746.877082608456</v>
      </c>
      <c r="N5048" s="16">
        <f>I5048*$E5048*(1-'Monte Carlo Inputs'!$C$11)+I5048*'Monte Carlo Inputs'!$C$12-I5048*'Monte Carlo Inputs'!$C$13-'Monte Carlo Inputs'!$C$14*(I5048-H5048)</f>
        <v>2035.8240813693114</v>
      </c>
      <c r="O5048" s="16">
        <f>J5048*$E5048*(1-'Monte Carlo Inputs'!$C$11)+J5048*'Monte Carlo Inputs'!$C$12-J5048*'Monte Carlo Inputs'!$C$13-'Monte Carlo Inputs'!$C$14*(J5048-I5048)</f>
        <v>2372.5651515757877</v>
      </c>
    </row>
    <row r="5049" spans="1:15">
      <c r="A5049">
        <v>5045</v>
      </c>
      <c r="B5049" s="39">
        <v>-0.85079486808912708</v>
      </c>
      <c r="C5049" s="39">
        <v>0.47442434437992842</v>
      </c>
      <c r="D5049" s="29">
        <f>'Monte Carlo Inputs'!$C$6+'Monte Carlo Inputs'!$D$6*B5049</f>
        <v>7.1191796875779256E-2</v>
      </c>
      <c r="E5049" s="29">
        <f>'Monte Carlo Inputs'!$C$7+'Monte Carlo Inputs'!$D$7*C5049</f>
        <v>0.59980237806371228</v>
      </c>
      <c r="F5049" s="16">
        <f>'Monte Carlo Inputs'!$C$17*(1+$D5049)</f>
        <v>2602.0319937909562</v>
      </c>
      <c r="G5049" s="16">
        <f t="shared" ref="G5049:J5049" si="5043">F5049*(1+$D5049)</f>
        <v>2787.2753269572013</v>
      </c>
      <c r="H5049" s="16">
        <f t="shared" si="5043"/>
        <v>2985.70646587081</v>
      </c>
      <c r="I5049" s="16">
        <f t="shared" si="5043"/>
        <v>3198.2642741197856</v>
      </c>
      <c r="J5049" s="16">
        <f t="shared" si="5043"/>
        <v>3425.9544546779834</v>
      </c>
      <c r="K5049" s="16">
        <f>F5049*$E5049*(1-'Monte Carlo Inputs'!$C$11)+F5049*'Monte Carlo Inputs'!$C$12-F5049*'Monte Carlo Inputs'!$C$13-'Monte Carlo Inputs'!$C$14*(F5049-'Monte Carlo Inputs'!$C$17)</f>
        <v>1213.083089880784</v>
      </c>
      <c r="L5049" s="16">
        <f>G5049*$E5049*(1-'Monte Carlo Inputs'!$C$11)+G5049*'Monte Carlo Inputs'!$C$12-G5049*'Monte Carlo Inputs'!$C$13-'Monte Carlo Inputs'!$C$14*(G5049-F5049)</f>
        <v>1299.4446548090193</v>
      </c>
      <c r="M5049" s="16">
        <f>H5049*$E5049*(1-'Monte Carlo Inputs'!$C$11)+H5049*'Monte Carlo Inputs'!$C$12-H5049*'Monte Carlo Inputs'!$C$13-'Monte Carlo Inputs'!$C$14*(H5049-G5049)</f>
        <v>1391.9544547255005</v>
      </c>
      <c r="N5049" s="16">
        <f>I5049*$E5049*(1-'Monte Carlo Inputs'!$C$11)+I5049*'Monte Carlo Inputs'!$C$12-I5049*'Monte Carlo Inputs'!$C$13-'Monte Carlo Inputs'!$C$14*(I5049-H5049)</f>
        <v>1491.0501935266545</v>
      </c>
      <c r="O5049" s="16">
        <f>J5049*$E5049*(1-'Monte Carlo Inputs'!$C$11)+J5049*'Monte Carlo Inputs'!$C$12-J5049*'Monte Carlo Inputs'!$C$13-'Monte Carlo Inputs'!$C$14*(J5049-I5049)</f>
        <v>1597.2007360357959</v>
      </c>
    </row>
    <row r="5050" spans="1:15">
      <c r="A5050">
        <v>5046</v>
      </c>
      <c r="B5050" s="39">
        <v>-2.4446886604362441</v>
      </c>
      <c r="C5050" s="39">
        <v>-0.51421387045790345</v>
      </c>
      <c r="D5050" s="29">
        <f>'Monte Carlo Inputs'!$C$6+'Monte Carlo Inputs'!$D$6*B5050</f>
        <v>-3.2067412124078626E-2</v>
      </c>
      <c r="E5050" s="29">
        <f>'Monte Carlo Inputs'!$C$7+'Monte Carlo Inputs'!$D$7*C5050</f>
        <v>0.56441715630512213</v>
      </c>
      <c r="F5050" s="16">
        <f>'Monte Carlo Inputs'!$C$17*(1+$D5050)</f>
        <v>2351.2050492094008</v>
      </c>
      <c r="G5050" s="16">
        <f t="shared" ref="G5050:J5050" si="5044">F5050*(1+$D5050)</f>
        <v>2275.8079879081884</v>
      </c>
      <c r="H5050" s="16">
        <f t="shared" si="5044"/>
        <v>2202.8287152446665</v>
      </c>
      <c r="I5050" s="16">
        <f t="shared" si="5044"/>
        <v>2132.1896989941611</v>
      </c>
      <c r="J5050" s="16">
        <f t="shared" si="5044"/>
        <v>2063.8158931898001</v>
      </c>
      <c r="K5050" s="16">
        <f>F5050*$E5050*(1-'Monte Carlo Inputs'!$C$11)+F5050*'Monte Carlo Inputs'!$C$12-F5050*'Monte Carlo Inputs'!$C$13-'Monte Carlo Inputs'!$C$14*(F5050-'Monte Carlo Inputs'!$C$17)</f>
        <v>1033.0193637494235</v>
      </c>
      <c r="L5050" s="16">
        <f>G5050*$E5050*(1-'Monte Carlo Inputs'!$C$11)+G5050*'Monte Carlo Inputs'!$C$12-G5050*'Monte Carlo Inputs'!$C$13-'Monte Carlo Inputs'!$C$14*(G5050-F5050)</f>
        <v>999.8931060799174</v>
      </c>
      <c r="M5050" s="16">
        <f>H5050*$E5050*(1-'Monte Carlo Inputs'!$C$11)+H5050*'Monte Carlo Inputs'!$C$12-H5050*'Monte Carlo Inputs'!$C$13-'Monte Carlo Inputs'!$C$14*(H5050-G5050)</f>
        <v>967.82912176722766</v>
      </c>
      <c r="N5050" s="16">
        <f>I5050*$E5050*(1-'Monte Carlo Inputs'!$C$11)+I5050*'Monte Carlo Inputs'!$C$12-I5050*'Monte Carlo Inputs'!$C$13-'Monte Carlo Inputs'!$C$14*(I5050-H5050)</f>
        <v>936.7933464538329</v>
      </c>
      <c r="O5050" s="16">
        <f>J5050*$E5050*(1-'Monte Carlo Inputs'!$C$11)+J5050*'Monte Carlo Inputs'!$C$12-J5050*'Monte Carlo Inputs'!$C$13-'Monte Carlo Inputs'!$C$14*(J5050-I5050)</f>
        <v>906.75280813800305</v>
      </c>
    </row>
    <row r="5051" spans="1:15">
      <c r="A5051">
        <v>5047</v>
      </c>
      <c r="B5051" s="39">
        <v>-0.4508183909800087</v>
      </c>
      <c r="C5051" s="39">
        <v>1.5659743315826899</v>
      </c>
      <c r="D5051" s="29">
        <f>'Monte Carlo Inputs'!$C$6+'Monte Carlo Inputs'!$D$6*B5051</f>
        <v>9.7103971729047514E-2</v>
      </c>
      <c r="E5051" s="29">
        <f>'Monte Carlo Inputs'!$C$7+'Monte Carlo Inputs'!$D$7*C5051</f>
        <v>0.63887100577611733</v>
      </c>
      <c r="F5051" s="16">
        <f>'Monte Carlo Inputs'!$C$17*(1+$D5051)</f>
        <v>2664.9752577270301</v>
      </c>
      <c r="G5051" s="16">
        <f t="shared" ref="G5051:J5051" si="5045">F5051*(1+$D5051)</f>
        <v>2923.7549398119672</v>
      </c>
      <c r="H5051" s="16">
        <f t="shared" si="5045"/>
        <v>3207.6631568301318</v>
      </c>
      <c r="I5051" s="16">
        <f t="shared" si="5045"/>
        <v>3519.1399893272724</v>
      </c>
      <c r="J5051" s="16">
        <f t="shared" si="5045"/>
        <v>3860.8624593614686</v>
      </c>
      <c r="K5051" s="16">
        <f>F5051*$E5051*(1-'Monte Carlo Inputs'!$C$11)+F5051*'Monte Carlo Inputs'!$C$12-F5051*'Monte Carlo Inputs'!$C$13-'Monte Carlo Inputs'!$C$14*(F5051-'Monte Carlo Inputs'!$C$17)</f>
        <v>1317.4994452418234</v>
      </c>
      <c r="L5051" s="16">
        <f>G5051*$E5051*(1-'Monte Carlo Inputs'!$C$11)+G5051*'Monte Carlo Inputs'!$C$12-G5051*'Monte Carlo Inputs'!$C$13-'Monte Carlo Inputs'!$C$14*(G5051-F5051)</f>
        <v>1445.4338741256215</v>
      </c>
      <c r="M5051" s="16">
        <f>H5051*$E5051*(1-'Monte Carlo Inputs'!$C$11)+H5051*'Monte Carlo Inputs'!$C$12-H5051*'Monte Carlo Inputs'!$C$13-'Monte Carlo Inputs'!$C$14*(H5051-G5051)</f>
        <v>1585.7912441749238</v>
      </c>
      <c r="N5051" s="16">
        <f>I5051*$E5051*(1-'Monte Carlo Inputs'!$C$11)+I5051*'Monte Carlo Inputs'!$C$12-I5051*'Monte Carlo Inputs'!$C$13-'Monte Carlo Inputs'!$C$14*(I5051-H5051)</f>
        <v>1739.7778723174565</v>
      </c>
      <c r="O5051" s="16">
        <f>J5051*$E5051*(1-'Monte Carlo Inputs'!$C$11)+J5051*'Monte Carlo Inputs'!$C$12-J5051*'Monte Carlo Inputs'!$C$13-'Monte Carlo Inputs'!$C$14*(J5051-I5051)</f>
        <v>1908.7172136457934</v>
      </c>
    </row>
    <row r="5052" spans="1:15">
      <c r="A5052">
        <v>5048</v>
      </c>
      <c r="B5052" s="39">
        <v>0.58970564431584782</v>
      </c>
      <c r="C5052" s="39">
        <v>-2.5869569711858192E-2</v>
      </c>
      <c r="D5052" s="29">
        <f>'Monte Carlo Inputs'!$C$6+'Monte Carlo Inputs'!$D$6*B5052</f>
        <v>0.16451353775274863</v>
      </c>
      <c r="E5052" s="29">
        <f>'Monte Carlo Inputs'!$C$7+'Monte Carlo Inputs'!$D$7*C5052</f>
        <v>0.58189591761243908</v>
      </c>
      <c r="F5052" s="16">
        <f>'Monte Carlo Inputs'!$C$17*(1+$D5052)</f>
        <v>2828.7198345552024</v>
      </c>
      <c r="G5052" s="16">
        <f t="shared" ref="G5052:J5052" si="5046">F5052*(1+$D5052)</f>
        <v>3294.0825418492486</v>
      </c>
      <c r="H5052" s="16">
        <f t="shared" si="5046"/>
        <v>3836.0037144584353</v>
      </c>
      <c r="I5052" s="16">
        <f t="shared" si="5046"/>
        <v>4467.0782563566772</v>
      </c>
      <c r="J5052" s="16">
        <f t="shared" si="5046"/>
        <v>5201.9731037282945</v>
      </c>
      <c r="K5052" s="16">
        <f>F5052*$E5052*(1-'Monte Carlo Inputs'!$C$11)+F5052*'Monte Carlo Inputs'!$C$12-F5052*'Monte Carlo Inputs'!$C$13-'Monte Carlo Inputs'!$C$14*(F5052-'Monte Carlo Inputs'!$C$17)</f>
        <v>1286.2710093338785</v>
      </c>
      <c r="L5052" s="16">
        <f>G5052*$E5052*(1-'Monte Carlo Inputs'!$C$11)+G5052*'Monte Carlo Inputs'!$C$12-G5052*'Monte Carlo Inputs'!$C$13-'Monte Carlo Inputs'!$C$14*(G5052-F5052)</f>
        <v>1497.8800035881936</v>
      </c>
      <c r="M5052" s="16">
        <f>H5052*$E5052*(1-'Monte Carlo Inputs'!$C$11)+H5052*'Monte Carlo Inputs'!$C$12-H5052*'Monte Carlo Inputs'!$C$13-'Monte Carlo Inputs'!$C$14*(H5052-G5052)</f>
        <v>1744.3015421075872</v>
      </c>
      <c r="N5052" s="16">
        <f>I5052*$E5052*(1-'Monte Carlo Inputs'!$C$11)+I5052*'Monte Carlo Inputs'!$C$12-I5052*'Monte Carlo Inputs'!$C$13-'Monte Carlo Inputs'!$C$14*(I5052-H5052)</f>
        <v>2031.2627597072812</v>
      </c>
      <c r="O5052" s="16">
        <f>J5052*$E5052*(1-'Monte Carlo Inputs'!$C$11)+J5052*'Monte Carlo Inputs'!$C$12-J5052*'Monte Carlo Inputs'!$C$13-'Monte Carlo Inputs'!$C$14*(J5052-I5052)</f>
        <v>2365.4329824121382</v>
      </c>
    </row>
    <row r="5053" spans="1:15">
      <c r="A5053">
        <v>5049</v>
      </c>
      <c r="B5053" s="39">
        <v>2.4221215978790154</v>
      </c>
      <c r="C5053" s="39">
        <v>0.20820117318859307</v>
      </c>
      <c r="D5053" s="29">
        <f>'Monte Carlo Inputs'!$C$6+'Monte Carlo Inputs'!$D$6*B5053</f>
        <v>0.28322522533954997</v>
      </c>
      <c r="E5053" s="29">
        <f>'Monte Carlo Inputs'!$C$7+'Monte Carlo Inputs'!$D$7*C5053</f>
        <v>0.59027374988760462</v>
      </c>
      <c r="F5053" s="16">
        <f>'Monte Carlo Inputs'!$C$17*(1+$D5053)</f>
        <v>3117.0823948723014</v>
      </c>
      <c r="G5053" s="16">
        <f t="shared" ref="G5053:J5053" si="5047">F5053*(1+$D5053)</f>
        <v>3999.9187585619529</v>
      </c>
      <c r="H5053" s="16">
        <f t="shared" si="5047"/>
        <v>5132.7966502955551</v>
      </c>
      <c r="I5053" s="16">
        <f t="shared" si="5047"/>
        <v>6586.5341381976014</v>
      </c>
      <c r="J5053" s="16">
        <f t="shared" si="5047"/>
        <v>8452.0067536952556</v>
      </c>
      <c r="K5053" s="16">
        <f>F5053*$E5053*(1-'Monte Carlo Inputs'!$C$11)+F5053*'Monte Carlo Inputs'!$C$12-F5053*'Monte Carlo Inputs'!$C$13-'Monte Carlo Inputs'!$C$14*(F5053-'Monte Carlo Inputs'!$C$17)</f>
        <v>1440.1281378311405</v>
      </c>
      <c r="L5053" s="16">
        <f>G5053*$E5053*(1-'Monte Carlo Inputs'!$C$11)+G5053*'Monte Carlo Inputs'!$C$12-G5053*'Monte Carlo Inputs'!$C$13-'Monte Carlo Inputs'!$C$14*(G5053-F5053)</f>
        <v>1848.0087541861919</v>
      </c>
      <c r="M5053" s="16">
        <f>H5053*$E5053*(1-'Monte Carlo Inputs'!$C$11)+H5053*'Monte Carlo Inputs'!$C$12-H5053*'Monte Carlo Inputs'!$C$13-'Monte Carlo Inputs'!$C$14*(H5053-G5053)</f>
        <v>2371.4114500200371</v>
      </c>
      <c r="N5053" s="16">
        <f>I5053*$E5053*(1-'Monte Carlo Inputs'!$C$11)+I5053*'Monte Carlo Inputs'!$C$12-I5053*'Monte Carlo Inputs'!$C$13-'Monte Carlo Inputs'!$C$14*(I5053-H5053)</f>
        <v>3043.0549923247509</v>
      </c>
      <c r="O5053" s="16">
        <f>J5053*$E5053*(1-'Monte Carlo Inputs'!$C$11)+J5053*'Monte Carlo Inputs'!$C$12-J5053*'Monte Carlo Inputs'!$C$13-'Monte Carlo Inputs'!$C$14*(J5053-I5053)</f>
        <v>3904.9249282465712</v>
      </c>
    </row>
    <row r="5054" spans="1:15">
      <c r="A5054">
        <v>5050</v>
      </c>
      <c r="B5054" s="39">
        <v>0.6430958444207775</v>
      </c>
      <c r="C5054" s="39">
        <v>0.83039216548253081</v>
      </c>
      <c r="D5054" s="29">
        <f>'Monte Carlo Inputs'!$C$6+'Monte Carlo Inputs'!$D$6*B5054</f>
        <v>0.1679723816591929</v>
      </c>
      <c r="E5054" s="29">
        <f>'Monte Carlo Inputs'!$C$7+'Monte Carlo Inputs'!$D$7*C5054</f>
        <v>0.612543136108053</v>
      </c>
      <c r="F5054" s="16">
        <f>'Monte Carlo Inputs'!$C$17*(1+$D5054)</f>
        <v>2837.1217122883459</v>
      </c>
      <c r="G5054" s="16">
        <f t="shared" ref="G5054:J5054" si="5048">F5054*(1+$D5054)</f>
        <v>3313.6798033584269</v>
      </c>
      <c r="H5054" s="16">
        <f t="shared" si="5048"/>
        <v>3870.2864919845078</v>
      </c>
      <c r="I5054" s="16">
        <f t="shared" si="5048"/>
        <v>4520.3877317465485</v>
      </c>
      <c r="J5054" s="16">
        <f t="shared" si="5048"/>
        <v>5279.6880250710128</v>
      </c>
      <c r="K5054" s="16">
        <f>F5054*$E5054*(1-'Monte Carlo Inputs'!$C$11)+F5054*'Monte Carlo Inputs'!$C$12-F5054*'Monte Carlo Inputs'!$C$13-'Monte Carlo Inputs'!$C$14*(F5054-'Monte Carlo Inputs'!$C$17)</f>
        <v>1352.0836439978882</v>
      </c>
      <c r="L5054" s="16">
        <f>G5054*$E5054*(1-'Monte Carlo Inputs'!$C$11)+G5054*'Monte Carlo Inputs'!$C$12-G5054*'Monte Carlo Inputs'!$C$13-'Monte Carlo Inputs'!$C$14*(G5054-F5054)</f>
        <v>1579.1963538826537</v>
      </c>
      <c r="M5054" s="16">
        <f>H5054*$E5054*(1-'Monte Carlo Inputs'!$C$11)+H5054*'Monte Carlo Inputs'!$C$12-H5054*'Monte Carlo Inputs'!$C$13-'Monte Carlo Inputs'!$C$14*(H5054-G5054)</f>
        <v>1844.4577265518367</v>
      </c>
      <c r="N5054" s="16">
        <f>I5054*$E5054*(1-'Monte Carlo Inputs'!$C$11)+I5054*'Monte Carlo Inputs'!$C$12-I5054*'Monte Carlo Inputs'!$C$13-'Monte Carlo Inputs'!$C$14*(I5054-H5054)</f>
        <v>2154.2756837504494</v>
      </c>
      <c r="O5054" s="16">
        <f>J5054*$E5054*(1-'Monte Carlo Inputs'!$C$11)+J5054*'Monte Carlo Inputs'!$C$12-J5054*'Monte Carlo Inputs'!$C$13-'Monte Carlo Inputs'!$C$14*(J5054-I5054)</f>
        <v>2516.1345011004983</v>
      </c>
    </row>
    <row r="5055" spans="1:15">
      <c r="A5055">
        <v>5051</v>
      </c>
      <c r="B5055" s="39">
        <v>-0.50629437063528238</v>
      </c>
      <c r="C5055" s="39">
        <v>-0.52976558336477886</v>
      </c>
      <c r="D5055" s="29">
        <f>'Monte Carlo Inputs'!$C$6+'Monte Carlo Inputs'!$D$6*B5055</f>
        <v>9.3510002165203304E-2</v>
      </c>
      <c r="E5055" s="29">
        <f>'Monte Carlo Inputs'!$C$7+'Monte Carlo Inputs'!$D$7*C5055</f>
        <v>0.56386053124078961</v>
      </c>
      <c r="F5055" s="16">
        <f>'Monte Carlo Inputs'!$C$17*(1+$D5055)</f>
        <v>2656.2451462594959</v>
      </c>
      <c r="G5055" s="16">
        <f t="shared" ref="G5055:J5055" si="5049">F5055*(1+$D5055)</f>
        <v>2904.6306356375321</v>
      </c>
      <c r="H5055" s="16">
        <f t="shared" si="5049"/>
        <v>3176.2426526651138</v>
      </c>
      <c r="I5055" s="16">
        <f t="shared" si="5049"/>
        <v>3473.2531099930397</v>
      </c>
      <c r="J5055" s="16">
        <f t="shared" si="5049"/>
        <v>3798.0370158287883</v>
      </c>
      <c r="K5055" s="16">
        <f>F5055*$E5055*(1-'Monte Carlo Inputs'!$C$11)+F5055*'Monte Carlo Inputs'!$C$12-F5055*'Monte Carlo Inputs'!$C$13-'Monte Carlo Inputs'!$C$14*(F5055-'Monte Carlo Inputs'!$C$17)</f>
        <v>1171.2718599467098</v>
      </c>
      <c r="L5055" s="16">
        <f>G5055*$E5055*(1-'Monte Carlo Inputs'!$C$11)+G5055*'Monte Carlo Inputs'!$C$12-G5055*'Monte Carlo Inputs'!$C$13-'Monte Carlo Inputs'!$C$14*(G5055-F5055)</f>
        <v>1280.7974941063685</v>
      </c>
      <c r="M5055" s="16">
        <f>H5055*$E5055*(1-'Monte Carlo Inputs'!$C$11)+H5055*'Monte Carlo Inputs'!$C$12-H5055*'Monte Carlo Inputs'!$C$13-'Monte Carlo Inputs'!$C$14*(H5055-G5055)</f>
        <v>1400.564870553442</v>
      </c>
      <c r="N5055" s="16">
        <f>I5055*$E5055*(1-'Monte Carlo Inputs'!$C$11)+I5055*'Monte Carlo Inputs'!$C$12-I5055*'Monte Carlo Inputs'!$C$13-'Monte Carlo Inputs'!$C$14*(I5055-H5055)</f>
        <v>1531.5316946314022</v>
      </c>
      <c r="O5055" s="16">
        <f>J5055*$E5055*(1-'Monte Carlo Inputs'!$C$11)+J5055*'Monte Carlo Inputs'!$C$12-J5055*'Monte Carlo Inputs'!$C$13-'Monte Carlo Inputs'!$C$14*(J5055-I5055)</f>
        <v>1674.745226712462</v>
      </c>
    </row>
    <row r="5056" spans="1:15">
      <c r="A5056">
        <v>5052</v>
      </c>
      <c r="B5056" s="39">
        <v>-0.55175598695953731</v>
      </c>
      <c r="C5056" s="39">
        <v>1.5753321706078969</v>
      </c>
      <c r="D5056" s="29">
        <f>'Monte Carlo Inputs'!$C$6+'Monte Carlo Inputs'!$D$6*B5056</f>
        <v>9.0564805588093308E-2</v>
      </c>
      <c r="E5056" s="29">
        <f>'Monte Carlo Inputs'!$C$7+'Monte Carlo Inputs'!$D$7*C5056</f>
        <v>0.63920594044091017</v>
      </c>
      <c r="F5056" s="16">
        <f>'Monte Carlo Inputs'!$C$17*(1+$D5056)</f>
        <v>2649.0909692540376</v>
      </c>
      <c r="G5056" s="16">
        <f t="shared" ref="G5056:J5056" si="5050">F5056*(1+$D5056)</f>
        <v>2889.0053778697029</v>
      </c>
      <c r="H5056" s="16">
        <f t="shared" si="5050"/>
        <v>3150.6475882594282</v>
      </c>
      <c r="I5056" s="16">
        <f t="shared" si="5050"/>
        <v>3435.9853745667378</v>
      </c>
      <c r="J5056" s="16">
        <f t="shared" si="5050"/>
        <v>3747.1647220179061</v>
      </c>
      <c r="K5056" s="16">
        <f>F5056*$E5056*(1-'Monte Carlo Inputs'!$C$11)+F5056*'Monte Carlo Inputs'!$C$12-F5056*'Monte Carlo Inputs'!$C$13-'Monte Carlo Inputs'!$C$14*(F5056-'Monte Carlo Inputs'!$C$17)</f>
        <v>1310.0352870933543</v>
      </c>
      <c r="L5056" s="16">
        <f>G5056*$E5056*(1-'Monte Carlo Inputs'!$C$11)+G5056*'Monte Carlo Inputs'!$C$12-G5056*'Monte Carlo Inputs'!$C$13-'Monte Carlo Inputs'!$C$14*(G5056-F5056)</f>
        <v>1428.6783781825059</v>
      </c>
      <c r="M5056" s="16">
        <f>H5056*$E5056*(1-'Monte Carlo Inputs'!$C$11)+H5056*'Monte Carlo Inputs'!$C$12-H5056*'Monte Carlo Inputs'!$C$13-'Monte Carlo Inputs'!$C$14*(H5056-G5056)</f>
        <v>1558.0663577505165</v>
      </c>
      <c r="N5056" s="16">
        <f>I5056*$E5056*(1-'Monte Carlo Inputs'!$C$11)+I5056*'Monte Carlo Inputs'!$C$12-I5056*'Monte Carlo Inputs'!$C$13-'Monte Carlo Inputs'!$C$14*(I5056-H5056)</f>
        <v>1699.1723345335408</v>
      </c>
      <c r="O5056" s="16">
        <f>J5056*$E5056*(1-'Monte Carlo Inputs'!$C$11)+J5056*'Monte Carlo Inputs'!$C$12-J5056*'Monte Carlo Inputs'!$C$13-'Monte Carlo Inputs'!$C$14*(J5056-I5056)</f>
        <v>1853.0575466712373</v>
      </c>
    </row>
    <row r="5057" spans="1:15">
      <c r="A5057">
        <v>5053</v>
      </c>
      <c r="B5057" s="39">
        <v>-1.9138972391290077</v>
      </c>
      <c r="C5057" s="39">
        <v>1.357765964268923</v>
      </c>
      <c r="D5057" s="29">
        <f>'Monte Carlo Inputs'!$C$6+'Monte Carlo Inputs'!$D$6*B5057</f>
        <v>2.3195103743053058E-3</v>
      </c>
      <c r="E5057" s="29">
        <f>'Monte Carlo Inputs'!$C$7+'Monte Carlo Inputs'!$D$7*C5057</f>
        <v>0.63141883658134246</v>
      </c>
      <c r="F5057" s="16">
        <f>'Monte Carlo Inputs'!$C$17*(1+$D5057)</f>
        <v>2434.7343226502253</v>
      </c>
      <c r="G5057" s="16">
        <f t="shared" ref="G5057:J5057" si="5051">F5057*(1+$D5057)</f>
        <v>2440.3817141702893</v>
      </c>
      <c r="H5057" s="16">
        <f t="shared" si="5051"/>
        <v>2446.0422048735722</v>
      </c>
      <c r="I5057" s="16">
        <f t="shared" si="5051"/>
        <v>2451.715825143765</v>
      </c>
      <c r="J5057" s="16">
        <f t="shared" si="5051"/>
        <v>2457.4026054350343</v>
      </c>
      <c r="K5057" s="16">
        <f>F5057*$E5057*(1-'Monte Carlo Inputs'!$C$11)+F5057*'Monte Carlo Inputs'!$C$12-F5057*'Monte Carlo Inputs'!$C$13-'Monte Carlo Inputs'!$C$14*(F5057-'Monte Carlo Inputs'!$C$17)</f>
        <v>1187.2450343325797</v>
      </c>
      <c r="L5057" s="16">
        <f>G5057*$E5057*(1-'Monte Carlo Inputs'!$C$11)+G5057*'Monte Carlo Inputs'!$C$12-G5057*'Monte Carlo Inputs'!$C$13-'Monte Carlo Inputs'!$C$14*(G5057-F5057)</f>
        <v>1189.9988615065565</v>
      </c>
      <c r="M5057" s="16">
        <f>H5057*$E5057*(1-'Monte Carlo Inputs'!$C$11)+H5057*'Monte Carlo Inputs'!$C$12-H5057*'Monte Carlo Inputs'!$C$13-'Monte Carlo Inputs'!$C$14*(H5057-G5057)</f>
        <v>1192.7590762112325</v>
      </c>
      <c r="N5057" s="16">
        <f>I5057*$E5057*(1-'Monte Carlo Inputs'!$C$11)+I5057*'Monte Carlo Inputs'!$C$12-I5057*'Monte Carlo Inputs'!$C$13-'Monte Carlo Inputs'!$C$14*(I5057-H5057)</f>
        <v>1195.5256932625512</v>
      </c>
      <c r="O5057" s="16">
        <f>J5057*$E5057*(1-'Monte Carlo Inputs'!$C$11)+J5057*'Monte Carlo Inputs'!$C$12-J5057*'Monte Carlo Inputs'!$C$13-'Monte Carlo Inputs'!$C$14*(J5057-I5057)</f>
        <v>1198.2987275108221</v>
      </c>
    </row>
    <row r="5058" spans="1:15">
      <c r="A5058">
        <v>5054</v>
      </c>
      <c r="B5058" s="39">
        <v>1.7735902606673704</v>
      </c>
      <c r="C5058" s="39">
        <v>0.86244573517724243</v>
      </c>
      <c r="D5058" s="29">
        <f>'Monte Carlo Inputs'!$C$6+'Monte Carlo Inputs'!$D$6*B5058</f>
        <v>0.24121061105745195</v>
      </c>
      <c r="E5058" s="29">
        <f>'Monte Carlo Inputs'!$C$7+'Monte Carlo Inputs'!$D$7*C5058</f>
        <v>0.61369039367384293</v>
      </c>
      <c r="F5058" s="16">
        <f>'Monte Carlo Inputs'!$C$17*(1+$D5058)</f>
        <v>3015.024695319657</v>
      </c>
      <c r="G5058" s="16">
        <f t="shared" ref="G5058:J5058" si="5052">F5058*(1+$D5058)</f>
        <v>3742.280644431019</v>
      </c>
      <c r="H5058" s="16">
        <f t="shared" si="5052"/>
        <v>4644.9584454226997</v>
      </c>
      <c r="I5058" s="16">
        <f t="shared" si="5052"/>
        <v>5765.3717103795807</v>
      </c>
      <c r="J5058" s="16">
        <f t="shared" si="5052"/>
        <v>7156.0405436135861</v>
      </c>
      <c r="K5058" s="16">
        <f>F5058*$E5058*(1-'Monte Carlo Inputs'!$C$11)+F5058*'Monte Carlo Inputs'!$C$12-F5058*'Monte Carlo Inputs'!$C$13-'Monte Carlo Inputs'!$C$14*(F5058-'Monte Carlo Inputs'!$C$17)</f>
        <v>1441.8813712080098</v>
      </c>
      <c r="L5058" s="16">
        <f>G5058*$E5058*(1-'Monte Carlo Inputs'!$C$11)+G5058*'Monte Carlo Inputs'!$C$12-G5058*'Monte Carlo Inputs'!$C$13-'Monte Carlo Inputs'!$C$14*(G5058-F5058)</f>
        <v>1789.6784578294503</v>
      </c>
      <c r="M5058" s="16">
        <f>H5058*$E5058*(1-'Monte Carlo Inputs'!$C$11)+H5058*'Monte Carlo Inputs'!$C$12-H5058*'Monte Carlo Inputs'!$C$13-'Monte Carlo Inputs'!$C$14*(H5058-G5058)</f>
        <v>2221.3678922388503</v>
      </c>
      <c r="N5058" s="16">
        <f>I5058*$E5058*(1-'Monte Carlo Inputs'!$C$11)+I5058*'Monte Carlo Inputs'!$C$12-I5058*'Monte Carlo Inputs'!$C$13-'Monte Carlo Inputs'!$C$14*(I5058-H5058)</f>
        <v>2757.1853989091865</v>
      </c>
      <c r="O5058" s="16">
        <f>J5058*$E5058*(1-'Monte Carlo Inputs'!$C$11)+J5058*'Monte Carlo Inputs'!$C$12-J5058*'Monte Carlo Inputs'!$C$13-'Monte Carlo Inputs'!$C$14*(J5058-I5058)</f>
        <v>3422.2477737787558</v>
      </c>
    </row>
    <row r="5059" spans="1:15">
      <c r="A5059">
        <v>5055</v>
      </c>
      <c r="B5059" s="39">
        <v>-0.1118953534128274</v>
      </c>
      <c r="C5059" s="39">
        <v>0.12146424634174643</v>
      </c>
      <c r="D5059" s="29">
        <f>'Monte Carlo Inputs'!$C$6+'Monte Carlo Inputs'!$D$6*B5059</f>
        <v>0.11906084548001489</v>
      </c>
      <c r="E5059" s="29">
        <f>'Monte Carlo Inputs'!$C$7+'Monte Carlo Inputs'!$D$7*C5059</f>
        <v>0.58716927208665526</v>
      </c>
      <c r="F5059" s="16">
        <f>'Monte Carlo Inputs'!$C$17*(1+$D5059)</f>
        <v>2718.3106997555046</v>
      </c>
      <c r="G5059" s="16">
        <f t="shared" ref="G5059:J5059" si="5053">F5059*(1+$D5059)</f>
        <v>3041.9550699457659</v>
      </c>
      <c r="H5059" s="16">
        <f t="shared" si="5053"/>
        <v>3404.1328124857264</v>
      </c>
      <c r="I5059" s="16">
        <f t="shared" si="5053"/>
        <v>3809.431743266538</v>
      </c>
      <c r="J5059" s="16">
        <f t="shared" si="5053"/>
        <v>4262.9859074182586</v>
      </c>
      <c r="K5059" s="16">
        <f>F5059*$E5059*(1-'Monte Carlo Inputs'!$C$11)+F5059*'Monte Carlo Inputs'!$C$12-F5059*'Monte Carlo Inputs'!$C$13-'Monte Carlo Inputs'!$C$14*(F5059-'Monte Carlo Inputs'!$C$17)</f>
        <v>1244.6766973400827</v>
      </c>
      <c r="L5059" s="16">
        <f>G5059*$E5059*(1-'Monte Carlo Inputs'!$C$11)+G5059*'Monte Carlo Inputs'!$C$12-G5059*'Monte Carlo Inputs'!$C$13-'Monte Carlo Inputs'!$C$14*(G5059-F5059)</f>
        <v>1392.8689572746655</v>
      </c>
      <c r="M5059" s="16">
        <f>H5059*$E5059*(1-'Monte Carlo Inputs'!$C$11)+H5059*'Monte Carlo Inputs'!$C$12-H5059*'Monte Carlo Inputs'!$C$13-'Monte Carlo Inputs'!$C$14*(H5059-G5059)</f>
        <v>1558.7051129706538</v>
      </c>
      <c r="N5059" s="16">
        <f>I5059*$E5059*(1-'Monte Carlo Inputs'!$C$11)+I5059*'Monte Carlo Inputs'!$C$12-I5059*'Monte Carlo Inputs'!$C$13-'Monte Carlo Inputs'!$C$14*(I5059-H5059)</f>
        <v>1744.2858615749617</v>
      </c>
      <c r="O5059" s="16">
        <f>J5059*$E5059*(1-'Monte Carlo Inputs'!$C$11)+J5059*'Monte Carlo Inputs'!$C$12-J5059*'Monte Carlo Inputs'!$C$13-'Monte Carlo Inputs'!$C$14*(J5059-I5059)</f>
        <v>1951.9620110129131</v>
      </c>
    </row>
    <row r="5060" spans="1:15">
      <c r="A5060">
        <v>5056</v>
      </c>
      <c r="B5060" s="39">
        <v>1.0333788165109721</v>
      </c>
      <c r="C5060" s="39">
        <v>0.35096844570662539</v>
      </c>
      <c r="D5060" s="29">
        <f>'Monte Carlo Inputs'!$C$6+'Monte Carlo Inputs'!$D$6*B5060</f>
        <v>0.19325657008984243</v>
      </c>
      <c r="E5060" s="29">
        <f>'Monte Carlo Inputs'!$C$7+'Monte Carlo Inputs'!$D$7*C5060</f>
        <v>0.59538365917706937</v>
      </c>
      <c r="F5060" s="16">
        <f>'Monte Carlo Inputs'!$C$17*(1+$D5060)</f>
        <v>2898.5395344052363</v>
      </c>
      <c r="G5060" s="16">
        <f t="shared" ref="G5060:J5060" si="5054">F5060*(1+$D5060)</f>
        <v>3458.7013430942006</v>
      </c>
      <c r="H5060" s="16">
        <f t="shared" si="5054"/>
        <v>4127.1181016257169</v>
      </c>
      <c r="I5060" s="16">
        <f t="shared" si="5054"/>
        <v>4924.710790301604</v>
      </c>
      <c r="J5060" s="16">
        <f t="shared" si="5054"/>
        <v>5876.4435063197288</v>
      </c>
      <c r="K5060" s="16">
        <f>F5060*$E5060*(1-'Monte Carlo Inputs'!$C$11)+F5060*'Monte Carlo Inputs'!$C$12-F5060*'Monte Carlo Inputs'!$C$13-'Monte Carlo Inputs'!$C$14*(F5060-'Monte Carlo Inputs'!$C$17)</f>
        <v>1346.8431599917312</v>
      </c>
      <c r="L5060" s="16">
        <f>G5060*$E5060*(1-'Monte Carlo Inputs'!$C$11)+G5060*'Monte Carlo Inputs'!$C$12-G5060*'Monte Carlo Inputs'!$C$13-'Monte Carlo Inputs'!$C$14*(G5060-F5060)</f>
        <v>1607.1294495406976</v>
      </c>
      <c r="M5060" s="16">
        <f>H5060*$E5060*(1-'Monte Carlo Inputs'!$C$11)+H5060*'Monte Carlo Inputs'!$C$12-H5060*'Monte Carlo Inputs'!$C$13-'Monte Carlo Inputs'!$C$14*(H5060-G5060)</f>
        <v>1917.7177746493094</v>
      </c>
      <c r="N5060" s="16">
        <f>I5060*$E5060*(1-'Monte Carlo Inputs'!$C$11)+I5060*'Monte Carlo Inputs'!$C$12-I5060*'Monte Carlo Inputs'!$C$13-'Monte Carlo Inputs'!$C$14*(I5060-H5060)</f>
        <v>2288.3293341783597</v>
      </c>
      <c r="O5060" s="16">
        <f>J5060*$E5060*(1-'Monte Carlo Inputs'!$C$11)+J5060*'Monte Carlo Inputs'!$C$12-J5060*'Monte Carlo Inputs'!$C$13-'Monte Carlo Inputs'!$C$14*(J5060-I5060)</f>
        <v>2730.5640125376422</v>
      </c>
    </row>
    <row r="5061" spans="1:15">
      <c r="A5061">
        <v>5057</v>
      </c>
      <c r="B5061" s="39">
        <v>0.38087325772822189</v>
      </c>
      <c r="C5061" s="39">
        <v>0.10278069462698848</v>
      </c>
      <c r="D5061" s="29">
        <f>'Monte Carlo Inputs'!$C$6+'Monte Carlo Inputs'!$D$6*B5061</f>
        <v>0.15098448885618662</v>
      </c>
      <c r="E5061" s="29">
        <f>'Monte Carlo Inputs'!$C$7+'Monte Carlo Inputs'!$D$7*C5061</f>
        <v>0.58650055261906597</v>
      </c>
      <c r="F5061" s="16">
        <f>'Monte Carlo Inputs'!$C$17*(1+$D5061)</f>
        <v>2795.8564218805636</v>
      </c>
      <c r="G5061" s="16">
        <f t="shared" ref="G5061:J5061" si="5055">F5061*(1+$D5061)</f>
        <v>3217.9873746534877</v>
      </c>
      <c r="H5061" s="16">
        <f t="shared" si="5055"/>
        <v>3703.8535535612064</v>
      </c>
      <c r="I5061" s="16">
        <f t="shared" si="5055"/>
        <v>4263.077989143816</v>
      </c>
      <c r="J5061" s="16">
        <f t="shared" si="5055"/>
        <v>4906.7366402887546</v>
      </c>
      <c r="K5061" s="16">
        <f>F5061*$E5061*(1-'Monte Carlo Inputs'!$C$11)+F5061*'Monte Carlo Inputs'!$C$12-F5061*'Monte Carlo Inputs'!$C$13-'Monte Carlo Inputs'!$C$14*(F5061-'Monte Carlo Inputs'!$C$17)</f>
        <v>1280.0150512488437</v>
      </c>
      <c r="L5061" s="16">
        <f>G5061*$E5061*(1-'Monte Carlo Inputs'!$C$11)+G5061*'Monte Carlo Inputs'!$C$12-G5061*'Monte Carlo Inputs'!$C$13-'Monte Carlo Inputs'!$C$14*(G5061-F5061)</f>
        <v>1473.277469489876</v>
      </c>
      <c r="M5061" s="16">
        <f>H5061*$E5061*(1-'Monte Carlo Inputs'!$C$11)+H5061*'Monte Carlo Inputs'!$C$12-H5061*'Monte Carlo Inputs'!$C$13-'Monte Carlo Inputs'!$C$14*(H5061-G5061)</f>
        <v>1695.7195151641411</v>
      </c>
      <c r="N5061" s="16">
        <f>I5061*$E5061*(1-'Monte Carlo Inputs'!$C$11)+I5061*'Monte Carlo Inputs'!$C$12-I5061*'Monte Carlo Inputs'!$C$13-'Monte Carlo Inputs'!$C$14*(I5061-H5061)</f>
        <v>1951.7468594046597</v>
      </c>
      <c r="O5061" s="16">
        <f>J5061*$E5061*(1-'Monte Carlo Inputs'!$C$11)+J5061*'Monte Carlo Inputs'!$C$12-J5061*'Monte Carlo Inputs'!$C$13-'Monte Carlo Inputs'!$C$14*(J5061-I5061)</f>
        <v>2246.4303613485399</v>
      </c>
    </row>
    <row r="5062" spans="1:15">
      <c r="A5062">
        <v>5058</v>
      </c>
      <c r="B5062" s="39">
        <v>-9.3070863101112122E-2</v>
      </c>
      <c r="C5062" s="39">
        <v>-0.97764707438273801</v>
      </c>
      <c r="D5062" s="29">
        <f>'Monte Carlo Inputs'!$C$6+'Monte Carlo Inputs'!$D$6*B5062</f>
        <v>0.12028037590841992</v>
      </c>
      <c r="E5062" s="29">
        <f>'Monte Carlo Inputs'!$C$7+'Monte Carlo Inputs'!$D$7*C5062</f>
        <v>0.54783001002141907</v>
      </c>
      <c r="F5062" s="16">
        <f>'Monte Carlo Inputs'!$C$17*(1+$D5062)</f>
        <v>2721.2730611191432</v>
      </c>
      <c r="G5062" s="16">
        <f t="shared" ref="G5062:J5062" si="5056">F5062*(1+$D5062)</f>
        <v>3048.5888078600101</v>
      </c>
      <c r="H5062" s="16">
        <f t="shared" si="5056"/>
        <v>3415.2742156596137</v>
      </c>
      <c r="I5062" s="16">
        <f t="shared" si="5056"/>
        <v>3826.0646821494861</v>
      </c>
      <c r="J5062" s="16">
        <f t="shared" si="5056"/>
        <v>4286.2651803683557</v>
      </c>
      <c r="K5062" s="16">
        <f>F5062*$E5062*(1-'Monte Carlo Inputs'!$C$11)+F5062*'Monte Carlo Inputs'!$C$12-F5062*'Monte Carlo Inputs'!$C$13-'Monte Carlo Inputs'!$C$14*(F5062-'Monte Carlo Inputs'!$C$17)</f>
        <v>1169.9015562728346</v>
      </c>
      <c r="L5062" s="16">
        <f>G5062*$E5062*(1-'Monte Carlo Inputs'!$C$11)+G5062*'Monte Carlo Inputs'!$C$12-G5062*'Monte Carlo Inputs'!$C$13-'Monte Carlo Inputs'!$C$14*(G5062-F5062)</f>
        <v>1310.6177552371764</v>
      </c>
      <c r="M5062" s="16">
        <f>H5062*$E5062*(1-'Monte Carlo Inputs'!$C$11)+H5062*'Monte Carlo Inputs'!$C$12-H5062*'Monte Carlo Inputs'!$C$13-'Monte Carlo Inputs'!$C$14*(H5062-G5062)</f>
        <v>1468.2593515093533</v>
      </c>
      <c r="N5062" s="16">
        <f>I5062*$E5062*(1-'Monte Carlo Inputs'!$C$11)+I5062*'Monte Carlo Inputs'!$C$12-I5062*'Monte Carlo Inputs'!$C$13-'Monte Carlo Inputs'!$C$14*(I5062-H5062)</f>
        <v>1644.8621382399513</v>
      </c>
      <c r="O5062" s="16">
        <f>J5062*$E5062*(1-'Monte Carlo Inputs'!$C$11)+J5062*'Monte Carlo Inputs'!$C$12-J5062*'Monte Carlo Inputs'!$C$13-'Monte Carlo Inputs'!$C$14*(J5062-I5062)</f>
        <v>1842.7067745449804</v>
      </c>
    </row>
    <row r="5063" spans="1:15">
      <c r="A5063">
        <v>5059</v>
      </c>
      <c r="B5063" s="39">
        <v>-1.2838078373542587</v>
      </c>
      <c r="C5063" s="39">
        <v>0.43150424213511201</v>
      </c>
      <c r="D5063" s="29">
        <f>'Monte Carlo Inputs'!$C$6+'Monte Carlo Inputs'!$D$6*B5063</f>
        <v>4.3139377757467151E-2</v>
      </c>
      <c r="E5063" s="29">
        <f>'Monte Carlo Inputs'!$C$7+'Monte Carlo Inputs'!$D$7*C5063</f>
        <v>0.59826618685337829</v>
      </c>
      <c r="F5063" s="16">
        <f>'Monte Carlo Inputs'!$C$17*(1+$D5063)</f>
        <v>2533.889862510664</v>
      </c>
      <c r="G5063" s="16">
        <f t="shared" ref="G5063:J5063" si="5057">F5063*(1+$D5063)</f>
        <v>2643.200294485328</v>
      </c>
      <c r="H5063" s="16">
        <f t="shared" si="5057"/>
        <v>2757.226310477779</v>
      </c>
      <c r="I5063" s="16">
        <f t="shared" si="5057"/>
        <v>2876.1713378483073</v>
      </c>
      <c r="J5063" s="16">
        <f t="shared" si="5057"/>
        <v>3000.2475796869448</v>
      </c>
      <c r="K5063" s="16">
        <f>F5063*$E5063*(1-'Monte Carlo Inputs'!$C$11)+F5063*'Monte Carlo Inputs'!$C$12-F5063*'Monte Carlo Inputs'!$C$13-'Monte Carlo Inputs'!$C$14*(F5063-'Monte Carlo Inputs'!$C$17)</f>
        <v>1177.4786056207674</v>
      </c>
      <c r="L5063" s="16">
        <f>G5063*$E5063*(1-'Monte Carlo Inputs'!$C$11)+G5063*'Monte Carlo Inputs'!$C$12-G5063*'Monte Carlo Inputs'!$C$13-'Monte Carlo Inputs'!$C$14*(G5063-F5063)</f>
        <v>1228.2742999899776</v>
      </c>
      <c r="M5063" s="16">
        <f>H5063*$E5063*(1-'Monte Carlo Inputs'!$C$11)+H5063*'Monte Carlo Inputs'!$C$12-H5063*'Monte Carlo Inputs'!$C$13-'Monte Carlo Inputs'!$C$14*(H5063-G5063)</f>
        <v>1281.2612890070336</v>
      </c>
      <c r="N5063" s="16">
        <f>I5063*$E5063*(1-'Monte Carlo Inputs'!$C$11)+I5063*'Monte Carlo Inputs'!$C$12-I5063*'Monte Carlo Inputs'!$C$13-'Monte Carlo Inputs'!$C$14*(I5063-H5063)</f>
        <v>1336.5341037595276</v>
      </c>
      <c r="O5063" s="16">
        <f>J5063*$E5063*(1-'Monte Carlo Inputs'!$C$11)+J5063*'Monte Carlo Inputs'!$C$12-J5063*'Monte Carlo Inputs'!$C$13-'Monte Carlo Inputs'!$C$14*(J5063-I5063)</f>
        <v>1394.1913533473473</v>
      </c>
    </row>
    <row r="5064" spans="1:15">
      <c r="A5064">
        <v>5060</v>
      </c>
      <c r="B5064" s="39">
        <v>-0.40567292630677149</v>
      </c>
      <c r="C5064" s="39">
        <v>1.8630315459252269</v>
      </c>
      <c r="D5064" s="29">
        <f>'Monte Carlo Inputs'!$C$6+'Monte Carlo Inputs'!$D$6*B5064</f>
        <v>0.10002868665953535</v>
      </c>
      <c r="E5064" s="29">
        <f>'Monte Carlo Inputs'!$C$7+'Monte Carlo Inputs'!$D$7*C5064</f>
        <v>0.64950324236857382</v>
      </c>
      <c r="F5064" s="16">
        <f>'Monte Carlo Inputs'!$C$17*(1+$D5064)</f>
        <v>2672.0796827646782</v>
      </c>
      <c r="G5064" s="16">
        <f t="shared" ref="G5064:J5064" si="5058">F5064*(1+$D5064)</f>
        <v>2939.3643040812572</v>
      </c>
      <c r="H5064" s="16">
        <f t="shared" si="5058"/>
        <v>3233.3850550324246</v>
      </c>
      <c r="I5064" s="16">
        <f t="shared" si="5058"/>
        <v>3556.8163155518878</v>
      </c>
      <c r="J5064" s="16">
        <f t="shared" si="5058"/>
        <v>3912.5999802857509</v>
      </c>
      <c r="K5064" s="16">
        <f>F5064*$E5064*(1-'Monte Carlo Inputs'!$C$11)+F5064*'Monte Carlo Inputs'!$C$12-F5064*'Monte Carlo Inputs'!$C$13-'Monte Carlo Inputs'!$C$14*(F5064-'Monte Carlo Inputs'!$C$17)</f>
        <v>1341.3361767089903</v>
      </c>
      <c r="L5064" s="16">
        <f>G5064*$E5064*(1-'Monte Carlo Inputs'!$C$11)+G5064*'Monte Carlo Inputs'!$C$12-G5064*'Monte Carlo Inputs'!$C$13-'Monte Carlo Inputs'!$C$14*(G5064-F5064)</f>
        <v>1475.5082728341131</v>
      </c>
      <c r="M5064" s="16">
        <f>H5064*$E5064*(1-'Monte Carlo Inputs'!$C$11)+H5064*'Monte Carlo Inputs'!$C$12-H5064*'Monte Carlo Inputs'!$C$13-'Monte Carlo Inputs'!$C$14*(H5064-G5064)</f>
        <v>1623.1014275209886</v>
      </c>
      <c r="N5064" s="16">
        <f>I5064*$E5064*(1-'Monte Carlo Inputs'!$C$11)+I5064*'Monte Carlo Inputs'!$C$12-I5064*'Monte Carlo Inputs'!$C$13-'Monte Carlo Inputs'!$C$14*(I5064-H5064)</f>
        <v>1785.4581316311305</v>
      </c>
      <c r="O5064" s="16">
        <f>J5064*$E5064*(1-'Monte Carlo Inputs'!$C$11)+J5064*'Monte Carlo Inputs'!$C$12-J5064*'Monte Carlo Inputs'!$C$13-'Monte Carlo Inputs'!$C$14*(J5064-I5064)</f>
        <v>1964.0551636237806</v>
      </c>
    </row>
    <row r="5065" spans="1:15">
      <c r="A5065">
        <v>5061</v>
      </c>
      <c r="B5065" s="39">
        <v>-9.6998344916376739E-2</v>
      </c>
      <c r="C5065" s="39">
        <v>8.0552419333220382E-2</v>
      </c>
      <c r="D5065" s="29">
        <f>'Monte Carlo Inputs'!$C$6+'Monte Carlo Inputs'!$D$6*B5065</f>
        <v>0.12002593695674527</v>
      </c>
      <c r="E5065" s="29">
        <f>'Monte Carlo Inputs'!$C$7+'Monte Carlo Inputs'!$D$7*C5065</f>
        <v>0.58570496082544909</v>
      </c>
      <c r="F5065" s="16">
        <f>'Monte Carlo Inputs'!$C$17*(1+$D5065)</f>
        <v>2720.6550034616307</v>
      </c>
      <c r="G5065" s="16">
        <f t="shared" ref="G5065:J5065" si="5059">F5065*(1+$D5065)</f>
        <v>3047.2041693881702</v>
      </c>
      <c r="H5065" s="16">
        <f t="shared" si="5059"/>
        <v>3412.9477049174861</v>
      </c>
      <c r="I5065" s="16">
        <f t="shared" si="5059"/>
        <v>3822.5899509845813</v>
      </c>
      <c r="J5065" s="16">
        <f t="shared" si="5059"/>
        <v>4281.3998914529448</v>
      </c>
      <c r="K5065" s="16">
        <f>F5065*$E5065*(1-'Monte Carlo Inputs'!$C$11)+F5065*'Monte Carlo Inputs'!$C$12-F5065*'Monte Carlo Inputs'!$C$13-'Monte Carlo Inputs'!$C$14*(F5065-'Monte Carlo Inputs'!$C$17)</f>
        <v>1242.950413269544</v>
      </c>
      <c r="L5065" s="16">
        <f>G5065*$E5065*(1-'Monte Carlo Inputs'!$C$11)+G5065*'Monte Carlo Inputs'!$C$12-G5065*'Monte Carlo Inputs'!$C$13-'Monte Carlo Inputs'!$C$14*(G5065-F5065)</f>
        <v>1392.1367012129951</v>
      </c>
      <c r="M5065" s="16">
        <f>H5065*$E5065*(1-'Monte Carlo Inputs'!$C$11)+H5065*'Monte Carlo Inputs'!$C$12-H5065*'Monte Carlo Inputs'!$C$13-'Monte Carlo Inputs'!$C$14*(H5065-G5065)</f>
        <v>1559.2292131479574</v>
      </c>
      <c r="N5065" s="16">
        <f>I5065*$E5065*(1-'Monte Carlo Inputs'!$C$11)+I5065*'Monte Carlo Inputs'!$C$12-I5065*'Monte Carlo Inputs'!$C$13-'Monte Carlo Inputs'!$C$14*(I5065-H5065)</f>
        <v>1746.3771603863697</v>
      </c>
      <c r="O5065" s="16">
        <f>J5065*$E5065*(1-'Monte Carlo Inputs'!$C$11)+J5065*'Monte Carlo Inputs'!$C$12-J5065*'Monte Carlo Inputs'!$C$13-'Monte Carlo Inputs'!$C$14*(J5065-I5065)</f>
        <v>1955.9877153416044</v>
      </c>
    </row>
    <row r="5066" spans="1:15">
      <c r="A5066">
        <v>5062</v>
      </c>
      <c r="B5066" s="39">
        <v>0.22319761106022859</v>
      </c>
      <c r="C5066" s="39">
        <v>0.3540186706023542</v>
      </c>
      <c r="D5066" s="29">
        <f>'Monte Carlo Inputs'!$C$6+'Monte Carlo Inputs'!$D$6*B5066</f>
        <v>0.14076959082994958</v>
      </c>
      <c r="E5066" s="29">
        <f>'Monte Carlo Inputs'!$C$7+'Monte Carlo Inputs'!$D$7*C5066</f>
        <v>0.59549283246485962</v>
      </c>
      <c r="F5066" s="16">
        <f>'Monte Carlo Inputs'!$C$17*(1+$D5066)</f>
        <v>2771.0434130850308</v>
      </c>
      <c r="G5066" s="16">
        <f t="shared" ref="G5066:J5066" si="5060">F5066*(1+$D5066)</f>
        <v>3161.1220605170374</v>
      </c>
      <c r="H5066" s="16">
        <f t="shared" si="5060"/>
        <v>3606.1119195395477</v>
      </c>
      <c r="I5066" s="16">
        <f t="shared" si="5060"/>
        <v>4113.7428189401335</v>
      </c>
      <c r="J5066" s="16">
        <f t="shared" si="5060"/>
        <v>4692.8327123419795</v>
      </c>
      <c r="K5066" s="16">
        <f>F5066*$E5066*(1-'Monte Carlo Inputs'!$C$11)+F5066*'Monte Carlo Inputs'!$C$12-F5066*'Monte Carlo Inputs'!$C$13-'Monte Carlo Inputs'!$C$14*(F5066-'Monte Carlo Inputs'!$C$17)</f>
        <v>1286.0246040285172</v>
      </c>
      <c r="L5066" s="16">
        <f>G5066*$E5066*(1-'Monte Carlo Inputs'!$C$11)+G5066*'Monte Carlo Inputs'!$C$12-G5066*'Monte Carlo Inputs'!$C$13-'Monte Carlo Inputs'!$C$14*(G5066-F5066)</f>
        <v>1467.0577613348596</v>
      </c>
      <c r="M5066" s="16">
        <f>H5066*$E5066*(1-'Monte Carlo Inputs'!$C$11)+H5066*'Monte Carlo Inputs'!$C$12-H5066*'Monte Carlo Inputs'!$C$13-'Monte Carlo Inputs'!$C$14*(H5066-G5066)</f>
        <v>1673.5748821218695</v>
      </c>
      <c r="N5066" s="16">
        <f>I5066*$E5066*(1-'Monte Carlo Inputs'!$C$11)+I5066*'Monte Carlo Inputs'!$C$12-I5066*'Monte Carlo Inputs'!$C$13-'Monte Carlo Inputs'!$C$14*(I5066-H5066)</f>
        <v>1909.1633335014458</v>
      </c>
      <c r="O5066" s="16">
        <f>J5066*$E5066*(1-'Monte Carlo Inputs'!$C$11)+J5066*'Monte Carlo Inputs'!$C$12-J5066*'Monte Carlo Inputs'!$C$13-'Monte Carlo Inputs'!$C$14*(J5066-I5066)</f>
        <v>2177.915474785987</v>
      </c>
    </row>
    <row r="5067" spans="1:15">
      <c r="A5067">
        <v>5063</v>
      </c>
      <c r="B5067" s="39">
        <v>0.88936082626442114</v>
      </c>
      <c r="C5067" s="39">
        <v>0.88215372695195249</v>
      </c>
      <c r="D5067" s="29">
        <f>'Monte Carlo Inputs'!$C$6+'Monte Carlo Inputs'!$D$6*B5067</f>
        <v>0.18392647304949367</v>
      </c>
      <c r="E5067" s="29">
        <f>'Monte Carlo Inputs'!$C$7+'Monte Carlo Inputs'!$D$7*C5067</f>
        <v>0.61439577977858595</v>
      </c>
      <c r="F5067" s="16">
        <f>'Monte Carlo Inputs'!$C$17*(1+$D5067)</f>
        <v>2875.8757956845252</v>
      </c>
      <c r="G5067" s="16">
        <f t="shared" ref="G5067:J5067" si="5061">F5067*(1+$D5067)</f>
        <v>3404.8254877131858</v>
      </c>
      <c r="H5067" s="16">
        <f t="shared" si="5061"/>
        <v>4031.0630310172942</v>
      </c>
      <c r="I5067" s="16">
        <f t="shared" si="5061"/>
        <v>4772.4822369525064</v>
      </c>
      <c r="J5067" s="16">
        <f t="shared" si="5061"/>
        <v>5650.2680624865388</v>
      </c>
      <c r="K5067" s="16">
        <f>F5067*$E5067*(1-'Monte Carlo Inputs'!$C$11)+F5067*'Monte Carlo Inputs'!$C$12-F5067*'Monte Carlo Inputs'!$C$13-'Monte Carlo Inputs'!$C$14*(F5067-'Monte Carlo Inputs'!$C$17)</f>
        <v>1374.9000966186586</v>
      </c>
      <c r="L5067" s="16">
        <f>G5067*$E5067*(1-'Monte Carlo Inputs'!$C$11)+G5067*'Monte Carlo Inputs'!$C$12-G5067*'Monte Carlo Inputs'!$C$13-'Monte Carlo Inputs'!$C$14*(G5067-F5067)</f>
        <v>1627.7806221851363</v>
      </c>
      <c r="M5067" s="16">
        <f>H5067*$E5067*(1-'Monte Carlo Inputs'!$C$11)+H5067*'Monte Carlo Inputs'!$C$12-H5067*'Monte Carlo Inputs'!$C$13-'Monte Carlo Inputs'!$C$14*(H5067-G5067)</f>
        <v>1927.1725709219588</v>
      </c>
      <c r="N5067" s="16">
        <f>I5067*$E5067*(1-'Monte Carlo Inputs'!$C$11)+I5067*'Monte Carlo Inputs'!$C$12-I5067*'Monte Carlo Inputs'!$C$13-'Monte Carlo Inputs'!$C$14*(I5067-H5067)</f>
        <v>2281.6306248493597</v>
      </c>
      <c r="O5067" s="16">
        <f>J5067*$E5067*(1-'Monte Carlo Inputs'!$C$11)+J5067*'Monte Carlo Inputs'!$C$12-J5067*'Monte Carlo Inputs'!$C$13-'Monte Carlo Inputs'!$C$14*(J5067-I5067)</f>
        <v>2701.2828984796151</v>
      </c>
    </row>
    <row r="5068" spans="1:15">
      <c r="A5068">
        <v>5064</v>
      </c>
      <c r="B5068" s="39">
        <v>-0.41309551726053839</v>
      </c>
      <c r="C5068" s="39">
        <v>-0.62701904735100733</v>
      </c>
      <c r="D5068" s="29">
        <f>'Monte Carlo Inputs'!$C$6+'Monte Carlo Inputs'!$D$6*B5068</f>
        <v>9.954781969443674E-2</v>
      </c>
      <c r="E5068" s="29">
        <f>'Monte Carlo Inputs'!$C$7+'Monte Carlo Inputs'!$D$7*C5068</f>
        <v>0.56037964678953633</v>
      </c>
      <c r="F5068" s="16">
        <f>'Monte Carlo Inputs'!$C$17*(1+$D5068)</f>
        <v>2670.911608819757</v>
      </c>
      <c r="G5068" s="16">
        <f t="shared" ref="G5068:J5068" si="5062">F5068*(1+$D5068)</f>
        <v>2936.7950360743243</v>
      </c>
      <c r="H5068" s="16">
        <f t="shared" si="5062"/>
        <v>3229.1465788049682</v>
      </c>
      <c r="I5068" s="16">
        <f t="shared" si="5062"/>
        <v>3550.6010801987527</v>
      </c>
      <c r="J5068" s="16">
        <f t="shared" si="5062"/>
        <v>3904.0556763372506</v>
      </c>
      <c r="K5068" s="16">
        <f>F5068*$E5068*(1-'Monte Carlo Inputs'!$C$11)+F5068*'Monte Carlo Inputs'!$C$12-F5068*'Monte Carlo Inputs'!$C$13-'Monte Carlo Inputs'!$C$14*(F5068-'Monte Carlo Inputs'!$C$17)</f>
        <v>1171.3482860026231</v>
      </c>
      <c r="L5068" s="16">
        <f>G5068*$E5068*(1-'Monte Carlo Inputs'!$C$11)+G5068*'Monte Carlo Inputs'!$C$12-G5068*'Monte Carlo Inputs'!$C$13-'Monte Carlo Inputs'!$C$14*(G5068-F5068)</f>
        <v>1287.9534539769998</v>
      </c>
      <c r="M5068" s="16">
        <f>H5068*$E5068*(1-'Monte Carlo Inputs'!$C$11)+H5068*'Monte Carlo Inputs'!$C$12-H5068*'Monte Carlo Inputs'!$C$13-'Monte Carlo Inputs'!$C$14*(H5068-G5068)</f>
        <v>1416.1664121883296</v>
      </c>
      <c r="N5068" s="16">
        <f>I5068*$E5068*(1-'Monte Carlo Inputs'!$C$11)+I5068*'Monte Carlo Inputs'!$C$12-I5068*'Monte Carlo Inputs'!$C$13-'Monte Carlo Inputs'!$C$14*(I5068-H5068)</f>
        <v>1557.1426908461706</v>
      </c>
      <c r="O5068" s="16">
        <f>J5068*$E5068*(1-'Monte Carlo Inputs'!$C$11)+J5068*'Monte Carlo Inputs'!$C$12-J5068*'Monte Carlo Inputs'!$C$13-'Monte Carlo Inputs'!$C$14*(J5068-I5068)</f>
        <v>1712.1528506730353</v>
      </c>
    </row>
    <row r="5069" spans="1:15">
      <c r="A5069">
        <v>5065</v>
      </c>
      <c r="B5069" s="39">
        <v>0.44846872206284399</v>
      </c>
      <c r="C5069" s="39">
        <v>-1.3739837820544756</v>
      </c>
      <c r="D5069" s="29">
        <f>'Monte Carlo Inputs'!$C$6+'Monte Carlo Inputs'!$D$6*B5069</f>
        <v>0.1553636101079815</v>
      </c>
      <c r="E5069" s="29">
        <f>'Monte Carlo Inputs'!$C$7+'Monte Carlo Inputs'!$D$7*C5069</f>
        <v>0.53364437357570027</v>
      </c>
      <c r="F5069" s="16">
        <f>'Monte Carlo Inputs'!$C$17*(1+$D5069)</f>
        <v>2806.4937453132979</v>
      </c>
      <c r="G5069" s="16">
        <f t="shared" ref="G5069:J5069" si="5063">F5069*(1+$D5069)</f>
        <v>3242.5207453306416</v>
      </c>
      <c r="H5069" s="16">
        <f t="shared" si="5063"/>
        <v>3746.2904741752327</v>
      </c>
      <c r="I5069" s="16">
        <f t="shared" si="5063"/>
        <v>4328.3276867562381</v>
      </c>
      <c r="J5069" s="16">
        <f t="shared" si="5063"/>
        <v>5000.792301901015</v>
      </c>
      <c r="K5069" s="16">
        <f>F5069*$E5069*(1-'Monte Carlo Inputs'!$C$11)+F5069*'Monte Carlo Inputs'!$C$12-F5069*'Monte Carlo Inputs'!$C$13-'Monte Carlo Inputs'!$C$14*(F5069-'Monte Carlo Inputs'!$C$17)</f>
        <v>1179.4848898798948</v>
      </c>
      <c r="L5069" s="16">
        <f>G5069*$E5069*(1-'Monte Carlo Inputs'!$C$11)+G5069*'Monte Carlo Inputs'!$C$12-G5069*'Monte Carlo Inputs'!$C$13-'Monte Carlo Inputs'!$C$14*(G5069-F5069)</f>
        <v>1362.7339204394502</v>
      </c>
      <c r="M5069" s="16">
        <f>H5069*$E5069*(1-'Monte Carlo Inputs'!$C$11)+H5069*'Monte Carlo Inputs'!$C$12-H5069*'Monte Carlo Inputs'!$C$13-'Monte Carlo Inputs'!$C$14*(H5069-G5069)</f>
        <v>1574.4531819355257</v>
      </c>
      <c r="N5069" s="16">
        <f>I5069*$E5069*(1-'Monte Carlo Inputs'!$C$11)+I5069*'Monte Carlo Inputs'!$C$12-I5069*'Monte Carlo Inputs'!$C$13-'Monte Carlo Inputs'!$C$14*(I5069-H5069)</f>
        <v>1819.0659122270272</v>
      </c>
      <c r="O5069" s="16">
        <f>J5069*$E5069*(1-'Monte Carlo Inputs'!$C$11)+J5069*'Monte Carlo Inputs'!$C$12-J5069*'Monte Carlo Inputs'!$C$13-'Monte Carlo Inputs'!$C$14*(J5069-I5069)</f>
        <v>2101.6825593749863</v>
      </c>
    </row>
    <row r="5070" spans="1:15">
      <c r="A5070">
        <v>5066</v>
      </c>
      <c r="B5070" s="39">
        <v>0.2100437558739974</v>
      </c>
      <c r="C5070" s="39">
        <v>-0.67808713903038476</v>
      </c>
      <c r="D5070" s="29">
        <f>'Monte Carlo Inputs'!$C$6+'Monte Carlo Inputs'!$D$6*B5070</f>
        <v>0.13991742822767933</v>
      </c>
      <c r="E5070" s="29">
        <f>'Monte Carlo Inputs'!$C$7+'Monte Carlo Inputs'!$D$7*C5070</f>
        <v>0.55855182370750101</v>
      </c>
      <c r="F5070" s="16">
        <f>'Monte Carlo Inputs'!$C$17*(1+$D5070)</f>
        <v>2768.9734249078565</v>
      </c>
      <c r="G5070" s="16">
        <f t="shared" ref="G5070:J5070" si="5064">F5070*(1+$D5070)</f>
        <v>3156.401065351753</v>
      </c>
      <c r="H5070" s="16">
        <f t="shared" si="5064"/>
        <v>3598.0365848708775</v>
      </c>
      <c r="I5070" s="16">
        <f t="shared" si="5064"/>
        <v>4101.4646104951134</v>
      </c>
      <c r="J5070" s="16">
        <f t="shared" si="5064"/>
        <v>4675.3309907624307</v>
      </c>
      <c r="K5070" s="16">
        <f>F5070*$E5070*(1-'Monte Carlo Inputs'!$C$11)+F5070*'Monte Carlo Inputs'!$C$12-F5070*'Monte Carlo Inputs'!$C$13-'Monte Carlo Inputs'!$C$14*(F5070-'Monte Carlo Inputs'!$C$17)</f>
        <v>1212.2476535715966</v>
      </c>
      <c r="L5070" s="16">
        <f>G5070*$E5070*(1-'Monte Carlo Inputs'!$C$11)+G5070*'Monte Carlo Inputs'!$C$12-G5070*'Monte Carlo Inputs'!$C$13-'Monte Carlo Inputs'!$C$14*(G5070-F5070)</f>
        <v>1381.8622276343729</v>
      </c>
      <c r="M5070" s="16">
        <f>H5070*$E5070*(1-'Monte Carlo Inputs'!$C$11)+H5070*'Monte Carlo Inputs'!$C$12-H5070*'Monte Carlo Inputs'!$C$13-'Monte Carlo Inputs'!$C$14*(H5070-G5070)</f>
        <v>1575.2088366899466</v>
      </c>
      <c r="N5070" s="16">
        <f>I5070*$E5070*(1-'Monte Carlo Inputs'!$C$11)+I5070*'Monte Carlo Inputs'!$C$12-I5070*'Monte Carlo Inputs'!$C$13-'Monte Carlo Inputs'!$C$14*(I5070-H5070)</f>
        <v>1795.6080060411184</v>
      </c>
      <c r="O5070" s="16">
        <f>J5070*$E5070*(1-'Monte Carlo Inputs'!$C$11)+J5070*'Monte Carlo Inputs'!$C$12-J5070*'Monte Carlo Inputs'!$C$13-'Monte Carlo Inputs'!$C$14*(J5070-I5070)</f>
        <v>2046.844860351423</v>
      </c>
    </row>
    <row r="5071" spans="1:15">
      <c r="A5071">
        <v>5067</v>
      </c>
      <c r="B5071" s="39">
        <v>-0.3630614190170417</v>
      </c>
      <c r="C5071" s="39">
        <v>0.3023205388618701</v>
      </c>
      <c r="D5071" s="29">
        <f>'Monte Carlo Inputs'!$C$6+'Monte Carlo Inputs'!$D$6*B5071</f>
        <v>0.10278924106921772</v>
      </c>
      <c r="E5071" s="29">
        <f>'Monte Carlo Inputs'!$C$7+'Monte Carlo Inputs'!$D$7*C5071</f>
        <v>0.59364245906366364</v>
      </c>
      <c r="F5071" s="16">
        <f>'Monte Carlo Inputs'!$C$17*(1+$D5071)</f>
        <v>2678.7853454812371</v>
      </c>
      <c r="G5071" s="16">
        <f t="shared" ref="G5071:J5071" si="5065">F5071*(1+$D5071)</f>
        <v>2954.1356581305954</v>
      </c>
      <c r="H5071" s="16">
        <f t="shared" si="5065"/>
        <v>3257.7890204453533</v>
      </c>
      <c r="I5071" s="16">
        <f t="shared" si="5065"/>
        <v>3592.6546814205612</v>
      </c>
      <c r="J5071" s="16">
        <f t="shared" si="5065"/>
        <v>3961.940929547553</v>
      </c>
      <c r="K5071" s="16">
        <f>F5071*$E5071*(1-'Monte Carlo Inputs'!$C$11)+F5071*'Monte Carlo Inputs'!$C$12-F5071*'Monte Carlo Inputs'!$C$13-'Monte Carlo Inputs'!$C$14*(F5071-'Monte Carlo Inputs'!$C$17)</f>
        <v>1238.3253728355355</v>
      </c>
      <c r="L5071" s="16">
        <f>G5071*$E5071*(1-'Monte Carlo Inputs'!$C$11)+G5071*'Monte Carlo Inputs'!$C$12-G5071*'Monte Carlo Inputs'!$C$13-'Monte Carlo Inputs'!$C$14*(G5071-F5071)</f>
        <v>1365.6118981060565</v>
      </c>
      <c r="M5071" s="16">
        <f>H5071*$E5071*(1-'Monte Carlo Inputs'!$C$11)+H5071*'Monte Carlo Inputs'!$C$12-H5071*'Monte Carlo Inputs'!$C$13-'Monte Carlo Inputs'!$C$14*(H5071-G5071)</f>
        <v>1505.9821087074715</v>
      </c>
      <c r="N5071" s="16">
        <f>I5071*$E5071*(1-'Monte Carlo Inputs'!$C$11)+I5071*'Monte Carlo Inputs'!$C$12-I5071*'Monte Carlo Inputs'!$C$13-'Monte Carlo Inputs'!$C$14*(I5071-H5071)</f>
        <v>1660.780866725333</v>
      </c>
      <c r="O5071" s="16">
        <f>J5071*$E5071*(1-'Monte Carlo Inputs'!$C$11)+J5071*'Monte Carlo Inputs'!$C$12-J5071*'Monte Carlo Inputs'!$C$13-'Monte Carlo Inputs'!$C$14*(J5071-I5071)</f>
        <v>1831.4912715983075</v>
      </c>
    </row>
    <row r="5072" spans="1:15">
      <c r="A5072">
        <v>5068</v>
      </c>
      <c r="B5072" s="39">
        <v>-0.29052102252332512</v>
      </c>
      <c r="C5072" s="39">
        <v>0.42002135534674773</v>
      </c>
      <c r="D5072" s="29">
        <f>'Monte Carlo Inputs'!$C$6+'Monte Carlo Inputs'!$D$6*B5072</f>
        <v>0.10748871602698577</v>
      </c>
      <c r="E5072" s="29">
        <f>'Monte Carlo Inputs'!$C$7+'Monte Carlo Inputs'!$D$7*C5072</f>
        <v>0.59785519273102206</v>
      </c>
      <c r="F5072" s="16">
        <f>'Monte Carlo Inputs'!$C$17*(1+$D5072)</f>
        <v>2690.2008401011512</v>
      </c>
      <c r="G5072" s="16">
        <f t="shared" ref="G5072:J5072" si="5066">F5072*(1+$D5072)</f>
        <v>2979.3670742583422</v>
      </c>
      <c r="H5072" s="16">
        <f t="shared" si="5066"/>
        <v>3299.6154156434486</v>
      </c>
      <c r="I5072" s="16">
        <f t="shared" si="5066"/>
        <v>3654.2868400538118</v>
      </c>
      <c r="J5072" s="16">
        <f t="shared" si="5066"/>
        <v>4047.0814404855068</v>
      </c>
      <c r="K5072" s="16">
        <f>F5072*$E5072*(1-'Monte Carlo Inputs'!$C$11)+F5072*'Monte Carlo Inputs'!$C$12-F5072*'Monte Carlo Inputs'!$C$13-'Monte Carlo Inputs'!$C$14*(F5072-'Monte Carlo Inputs'!$C$17)</f>
        <v>1251.8402829066383</v>
      </c>
      <c r="L5072" s="16">
        <f>G5072*$E5072*(1-'Monte Carlo Inputs'!$C$11)+G5072*'Monte Carlo Inputs'!$C$12-G5072*'Monte Carlo Inputs'!$C$13-'Monte Carlo Inputs'!$C$14*(G5072-F5072)</f>
        <v>1386.3989875871314</v>
      </c>
      <c r="M5072" s="16">
        <f>H5072*$E5072*(1-'Monte Carlo Inputs'!$C$11)+H5072*'Monte Carlo Inputs'!$C$12-H5072*'Monte Carlo Inputs'!$C$13-'Monte Carlo Inputs'!$C$14*(H5072-G5072)</f>
        <v>1535.4212346639852</v>
      </c>
      <c r="N5072" s="16">
        <f>I5072*$E5072*(1-'Monte Carlo Inputs'!$C$11)+I5072*'Monte Carlo Inputs'!$C$12-I5072*'Monte Carlo Inputs'!$C$13-'Monte Carlo Inputs'!$C$14*(I5072-H5072)</f>
        <v>1700.4616917385861</v>
      </c>
      <c r="O5072" s="16">
        <f>J5072*$E5072*(1-'Monte Carlo Inputs'!$C$11)+J5072*'Monte Carlo Inputs'!$C$12-J5072*'Monte Carlo Inputs'!$C$13-'Monte Carlo Inputs'!$C$14*(J5072-I5072)</f>
        <v>1883.2421356366426</v>
      </c>
    </row>
    <row r="5073" spans="1:15">
      <c r="A5073">
        <v>5069</v>
      </c>
      <c r="B5073" s="39">
        <v>-0.28682093448124996</v>
      </c>
      <c r="C5073" s="39">
        <v>-0.7877990827119522</v>
      </c>
      <c r="D5073" s="29">
        <f>'Monte Carlo Inputs'!$C$6+'Monte Carlo Inputs'!$D$6*B5073</f>
        <v>0.10772842344431117</v>
      </c>
      <c r="E5073" s="29">
        <f>'Monte Carlo Inputs'!$C$7+'Monte Carlo Inputs'!$D$7*C5073</f>
        <v>0.55462502682824522</v>
      </c>
      <c r="F5073" s="16">
        <f>'Monte Carlo Inputs'!$C$17*(1+$D5073)</f>
        <v>2690.7831133885766</v>
      </c>
      <c r="G5073" s="16">
        <f t="shared" ref="G5073:J5073" si="5067">F5073*(1+$D5073)</f>
        <v>2980.656936024503</v>
      </c>
      <c r="H5073" s="16">
        <f t="shared" si="5067"/>
        <v>3301.758408570774</v>
      </c>
      <c r="I5073" s="16">
        <f t="shared" si="5067"/>
        <v>3657.4516365201016</v>
      </c>
      <c r="J5073" s="16">
        <f t="shared" si="5067"/>
        <v>4051.4631351462281</v>
      </c>
      <c r="K5073" s="16">
        <f>F5073*$E5073*(1-'Monte Carlo Inputs'!$C$11)+F5073*'Monte Carlo Inputs'!$C$12-F5073*'Monte Carlo Inputs'!$C$13-'Monte Carlo Inputs'!$C$14*(F5073-'Monte Carlo Inputs'!$C$17)</f>
        <v>1169.3477342659519</v>
      </c>
      <c r="L5073" s="16">
        <f>G5073*$E5073*(1-'Monte Carlo Inputs'!$C$11)+G5073*'Monte Carlo Inputs'!$C$12-G5073*'Monte Carlo Inputs'!$C$13-'Monte Carlo Inputs'!$C$14*(G5073-F5073)</f>
        <v>1295.3197221365999</v>
      </c>
      <c r="M5073" s="16">
        <f>H5073*$E5073*(1-'Monte Carlo Inputs'!$C$11)+H5073*'Monte Carlo Inputs'!$C$12-H5073*'Monte Carlo Inputs'!$C$13-'Monte Carlo Inputs'!$C$14*(H5073-G5073)</f>
        <v>1434.8624736586992</v>
      </c>
      <c r="N5073" s="16">
        <f>I5073*$E5073*(1-'Monte Carlo Inputs'!$C$11)+I5073*'Monte Carlo Inputs'!$C$12-I5073*'Monte Carlo Inputs'!$C$13-'Monte Carlo Inputs'!$C$14*(I5073-H5073)</f>
        <v>1589.4379458053552</v>
      </c>
      <c r="O5073" s="16">
        <f>J5073*$E5073*(1-'Monte Carlo Inputs'!$C$11)+J5073*'Monte Carlo Inputs'!$C$12-J5073*'Monte Carlo Inputs'!$C$13-'Monte Carlo Inputs'!$C$14*(J5073-I5073)</f>
        <v>1760.665589869531</v>
      </c>
    </row>
    <row r="5074" spans="1:15">
      <c r="A5074">
        <v>5070</v>
      </c>
      <c r="B5074" s="39">
        <v>0.63878812122159401</v>
      </c>
      <c r="C5074" s="39">
        <v>-1.6593349065408212</v>
      </c>
      <c r="D5074" s="29">
        <f>'Monte Carlo Inputs'!$C$6+'Monte Carlo Inputs'!$D$6*B5074</f>
        <v>0.16769330905581509</v>
      </c>
      <c r="E5074" s="29">
        <f>'Monte Carlo Inputs'!$C$7+'Monte Carlo Inputs'!$D$7*C5074</f>
        <v>0.52343111996333747</v>
      </c>
      <c r="F5074" s="16">
        <f>'Monte Carlo Inputs'!$C$17*(1+$D5074)</f>
        <v>2836.4438170274807</v>
      </c>
      <c r="G5074" s="16">
        <f t="shared" ref="G5074:J5074" si="5068">F5074*(1+$D5074)</f>
        <v>3312.0964666557256</v>
      </c>
      <c r="H5074" s="16">
        <f t="shared" si="5068"/>
        <v>3867.5128830612971</v>
      </c>
      <c r="I5074" s="16">
        <f t="shared" si="5068"/>
        <v>4516.0689162378412</v>
      </c>
      <c r="J5074" s="16">
        <f t="shared" si="5068"/>
        <v>5273.3834567258727</v>
      </c>
      <c r="K5074" s="16">
        <f>F5074*$E5074*(1-'Monte Carlo Inputs'!$C$11)+F5074*'Monte Carlo Inputs'!$C$12-F5074*'Monte Carlo Inputs'!$C$13-'Monte Carlo Inputs'!$C$14*(F5074-'Monte Carlo Inputs'!$C$17)</f>
        <v>1171.8927705964936</v>
      </c>
      <c r="L5074" s="16">
        <f>G5074*$E5074*(1-'Monte Carlo Inputs'!$C$11)+G5074*'Monte Carlo Inputs'!$C$12-G5074*'Monte Carlo Inputs'!$C$13-'Monte Carlo Inputs'!$C$14*(G5074-F5074)</f>
        <v>1368.4113471564065</v>
      </c>
      <c r="M5074" s="16">
        <f>H5074*$E5074*(1-'Monte Carlo Inputs'!$C$11)+H5074*'Monte Carlo Inputs'!$C$12-H5074*'Monte Carlo Inputs'!$C$13-'Monte Carlo Inputs'!$C$14*(H5074-G5074)</f>
        <v>1597.8847741105901</v>
      </c>
      <c r="N5074" s="16">
        <f>I5074*$E5074*(1-'Monte Carlo Inputs'!$C$11)+I5074*'Monte Carlo Inputs'!$C$12-I5074*'Monte Carlo Inputs'!$C$13-'Monte Carlo Inputs'!$C$14*(I5074-H5074)</f>
        <v>1865.8393593710982</v>
      </c>
      <c r="O5074" s="16">
        <f>J5074*$E5074*(1-'Monte Carlo Inputs'!$C$11)+J5074*'Monte Carlo Inputs'!$C$12-J5074*'Monte Carlo Inputs'!$C$13-'Monte Carlo Inputs'!$C$14*(J5074-I5074)</f>
        <v>2178.7281357106194</v>
      </c>
    </row>
    <row r="5075" spans="1:15">
      <c r="A5075">
        <v>5071</v>
      </c>
      <c r="B5075" s="39">
        <v>0.97533984944957863</v>
      </c>
      <c r="C5075" s="39">
        <v>-0.57622820028423882</v>
      </c>
      <c r="D5075" s="29">
        <f>'Monte Carlo Inputs'!$C$6+'Monte Carlo Inputs'!$D$6*B5075</f>
        <v>0.18949655931703988</v>
      </c>
      <c r="E5075" s="29">
        <f>'Monte Carlo Inputs'!$C$7+'Monte Carlo Inputs'!$D$7*C5075</f>
        <v>0.56219754676527123</v>
      </c>
      <c r="F5075" s="16">
        <f>'Monte Carlo Inputs'!$C$17*(1+$D5075)</f>
        <v>2889.4060922370222</v>
      </c>
      <c r="G5075" s="16">
        <f t="shared" ref="G5075:J5075" si="5069">F5075*(1+$D5075)</f>
        <v>3436.9386051856318</v>
      </c>
      <c r="H5075" s="16">
        <f t="shared" si="5069"/>
        <v>4088.2266454522151</v>
      </c>
      <c r="I5075" s="16">
        <f t="shared" si="5069"/>
        <v>4862.931528473654</v>
      </c>
      <c r="J5075" s="16">
        <f t="shared" si="5069"/>
        <v>5784.4403213137657</v>
      </c>
      <c r="K5075" s="16">
        <f>F5075*$E5075*(1-'Monte Carlo Inputs'!$C$11)+F5075*'Monte Carlo Inputs'!$C$12-F5075*'Monte Carlo Inputs'!$C$13-'Monte Carlo Inputs'!$C$14*(F5075-'Monte Carlo Inputs'!$C$17)</f>
        <v>1274.2394505338209</v>
      </c>
      <c r="L5075" s="16">
        <f>G5075*$E5075*(1-'Monte Carlo Inputs'!$C$11)+G5075*'Monte Carlo Inputs'!$C$12-G5075*'Monte Carlo Inputs'!$C$13-'Monte Carlo Inputs'!$C$14*(G5075-F5075)</f>
        <v>1515.7034421560154</v>
      </c>
      <c r="M5075" s="16">
        <f>H5075*$E5075*(1-'Monte Carlo Inputs'!$C$11)+H5075*'Monte Carlo Inputs'!$C$12-H5075*'Monte Carlo Inputs'!$C$13-'Monte Carlo Inputs'!$C$14*(H5075-G5075)</f>
        <v>1802.9240293895746</v>
      </c>
      <c r="N5075" s="16">
        <f>I5075*$E5075*(1-'Monte Carlo Inputs'!$C$11)+I5075*'Monte Carlo Inputs'!$C$12-I5075*'Monte Carlo Inputs'!$C$13-'Monte Carlo Inputs'!$C$14*(I5075-H5075)</f>
        <v>2144.5719296689126</v>
      </c>
      <c r="O5075" s="16">
        <f>J5075*$E5075*(1-'Monte Carlo Inputs'!$C$11)+J5075*'Monte Carlo Inputs'!$C$12-J5075*'Monte Carlo Inputs'!$C$13-'Monte Carlo Inputs'!$C$14*(J5075-I5075)</f>
        <v>2550.9609315490766</v>
      </c>
    </row>
    <row r="5076" spans="1:15">
      <c r="A5076">
        <v>5072</v>
      </c>
      <c r="B5076" s="39">
        <v>-1.0106981381035269</v>
      </c>
      <c r="C5076" s="39">
        <v>-0.38747209206174493</v>
      </c>
      <c r="D5076" s="29">
        <f>'Monte Carlo Inputs'!$C$6+'Monte Carlo Inputs'!$D$6*B5076</f>
        <v>6.0832583948634764E-2</v>
      </c>
      <c r="E5076" s="29">
        <f>'Monte Carlo Inputs'!$C$7+'Monte Carlo Inputs'!$D$7*C5076</f>
        <v>0.56895348300918525</v>
      </c>
      <c r="F5076" s="16">
        <f>'Monte Carlo Inputs'!$C$17*(1+$D5076)</f>
        <v>2576.8684296696292</v>
      </c>
      <c r="G5076" s="16">
        <f t="shared" ref="G5076:J5076" si="5070">F5076*(1+$D5076)</f>
        <v>2733.6259947420936</v>
      </c>
      <c r="H5076" s="16">
        <f t="shared" si="5070"/>
        <v>2899.9195275514121</v>
      </c>
      <c r="I5076" s="16">
        <f t="shared" si="5070"/>
        <v>3076.3291256554685</v>
      </c>
      <c r="J5076" s="16">
        <f t="shared" si="5070"/>
        <v>3263.470175445535</v>
      </c>
      <c r="K5076" s="16">
        <f>F5076*$E5076*(1-'Monte Carlo Inputs'!$C$11)+F5076*'Monte Carlo Inputs'!$C$12-F5076*'Monte Carlo Inputs'!$C$13-'Monte Carlo Inputs'!$C$14*(F5076-'Monte Carlo Inputs'!$C$17)</f>
        <v>1144.3924248339445</v>
      </c>
      <c r="L5076" s="16">
        <f>G5076*$E5076*(1-'Monte Carlo Inputs'!$C$11)+G5076*'Monte Carlo Inputs'!$C$12-G5076*'Monte Carlo Inputs'!$C$13-'Monte Carlo Inputs'!$C$14*(G5076-F5076)</f>
        <v>1214.0087730878372</v>
      </c>
      <c r="M5076" s="16">
        <f>H5076*$E5076*(1-'Monte Carlo Inputs'!$C$11)+H5076*'Monte Carlo Inputs'!$C$12-H5076*'Monte Carlo Inputs'!$C$13-'Monte Carlo Inputs'!$C$14*(H5076-G5076)</f>
        <v>1287.8600636910819</v>
      </c>
      <c r="N5076" s="16">
        <f>I5076*$E5076*(1-'Monte Carlo Inputs'!$C$11)+I5076*'Monte Carlo Inputs'!$C$12-I5076*'Monte Carlo Inputs'!$C$13-'Monte Carlo Inputs'!$C$14*(I5076-H5076)</f>
        <v>1366.203919129664</v>
      </c>
      <c r="O5076" s="16">
        <f>J5076*$E5076*(1-'Monte Carlo Inputs'!$C$11)+J5076*'Monte Carlo Inputs'!$C$12-J5076*'Monte Carlo Inputs'!$C$13-'Monte Carlo Inputs'!$C$14*(J5076-I5076)</f>
        <v>1449.313633731073</v>
      </c>
    </row>
    <row r="5077" spans="1:15">
      <c r="A5077">
        <v>5073</v>
      </c>
      <c r="B5077" s="39">
        <v>-2.2041376771665577</v>
      </c>
      <c r="C5077" s="39">
        <v>0.23904633833850833</v>
      </c>
      <c r="D5077" s="29">
        <f>'Monte Carlo Inputs'!$C$6+'Monte Carlo Inputs'!$D$6*B5077</f>
        <v>-1.6483497828265609E-2</v>
      </c>
      <c r="E5077" s="29">
        <f>'Monte Carlo Inputs'!$C$7+'Monte Carlo Inputs'!$D$7*C5077</f>
        <v>0.5913777563812127</v>
      </c>
      <c r="F5077" s="16">
        <f>'Monte Carlo Inputs'!$C$17*(1+$D5077)</f>
        <v>2389.0599354253604</v>
      </c>
      <c r="G5077" s="16">
        <f t="shared" ref="G5077:J5077" si="5071">F5077*(1+$D5077)</f>
        <v>2349.6798711681799</v>
      </c>
      <c r="H5077" s="16">
        <f t="shared" si="5071"/>
        <v>2310.9489281146598</v>
      </c>
      <c r="I5077" s="16">
        <f t="shared" si="5071"/>
        <v>2272.8564064768489</v>
      </c>
      <c r="J5077" s="16">
        <f t="shared" si="5071"/>
        <v>2235.391782836728</v>
      </c>
      <c r="K5077" s="16">
        <f>F5077*$E5077*(1-'Monte Carlo Inputs'!$C$11)+F5077*'Monte Carlo Inputs'!$C$12-F5077*'Monte Carlo Inputs'!$C$13-'Monte Carlo Inputs'!$C$14*(F5077-'Monte Carlo Inputs'!$C$17)</f>
        <v>1096.1395619293351</v>
      </c>
      <c r="L5077" s="16">
        <f>G5077*$E5077*(1-'Monte Carlo Inputs'!$C$11)+G5077*'Monte Carlo Inputs'!$C$12-G5077*'Monte Carlo Inputs'!$C$13-'Monte Carlo Inputs'!$C$14*(G5077-F5077)</f>
        <v>1078.0713478407968</v>
      </c>
      <c r="M5077" s="16">
        <f>H5077*$E5077*(1-'Monte Carlo Inputs'!$C$11)+H5077*'Monte Carlo Inputs'!$C$12-H5077*'Monte Carlo Inputs'!$C$13-'Monte Carlo Inputs'!$C$14*(H5077-G5077)</f>
        <v>1060.3009611199477</v>
      </c>
      <c r="N5077" s="16">
        <f>I5077*$E5077*(1-'Monte Carlo Inputs'!$C$11)+I5077*'Monte Carlo Inputs'!$C$12-I5077*'Monte Carlo Inputs'!$C$13-'Monte Carlo Inputs'!$C$14*(I5077-H5077)</f>
        <v>1042.8234925300189</v>
      </c>
      <c r="O5077" s="16">
        <f>J5077*$E5077*(1-'Monte Carlo Inputs'!$C$11)+J5077*'Monte Carlo Inputs'!$C$12-J5077*'Monte Carlo Inputs'!$C$13-'Monte Carlo Inputs'!$C$14*(J5077-I5077)</f>
        <v>1025.634113755636</v>
      </c>
    </row>
    <row r="5078" spans="1:15">
      <c r="A5078">
        <v>5074</v>
      </c>
      <c r="B5078" s="39">
        <v>-1.017021336401271</v>
      </c>
      <c r="C5078" s="39">
        <v>-0.63831927350095641</v>
      </c>
      <c r="D5078" s="29">
        <f>'Monte Carlo Inputs'!$C$6+'Monte Carlo Inputs'!$D$6*B5078</f>
        <v>6.0422940308820589E-2</v>
      </c>
      <c r="E5078" s="29">
        <f>'Monte Carlo Inputs'!$C$7+'Monte Carlo Inputs'!$D$7*C5078</f>
        <v>0.55997519043509159</v>
      </c>
      <c r="F5078" s="16">
        <f>'Monte Carlo Inputs'!$C$17*(1+$D5078)</f>
        <v>2575.8733643041564</v>
      </c>
      <c r="G5078" s="16">
        <f t="shared" ref="G5078:J5078" si="5072">F5078*(1+$D5078)</f>
        <v>2731.5152068385873</v>
      </c>
      <c r="H5078" s="16">
        <f t="shared" si="5072"/>
        <v>2896.5613871340311</v>
      </c>
      <c r="I5078" s="16">
        <f t="shared" si="5072"/>
        <v>3071.5801429296653</v>
      </c>
      <c r="J5078" s="16">
        <f t="shared" si="5072"/>
        <v>3257.1740465596631</v>
      </c>
      <c r="K5078" s="16">
        <f>F5078*$E5078*(1-'Monte Carlo Inputs'!$C$11)+F5078*'Monte Carlo Inputs'!$C$12-F5078*'Monte Carlo Inputs'!$C$13-'Monte Carlo Inputs'!$C$14*(F5078-'Monte Carlo Inputs'!$C$17)</f>
        <v>1127.4782792498236</v>
      </c>
      <c r="L5078" s="16">
        <f>G5078*$E5078*(1-'Monte Carlo Inputs'!$C$11)+G5078*'Monte Carlo Inputs'!$C$12-G5078*'Monte Carlo Inputs'!$C$13-'Monte Carlo Inputs'!$C$14*(G5078-F5078)</f>
        <v>1195.6038320164278</v>
      </c>
      <c r="M5078" s="16">
        <f>H5078*$E5078*(1-'Monte Carlo Inputs'!$C$11)+H5078*'Monte Carlo Inputs'!$C$12-H5078*'Monte Carlo Inputs'!$C$13-'Monte Carlo Inputs'!$C$14*(H5078-G5078)</f>
        <v>1267.8457309913531</v>
      </c>
      <c r="N5078" s="16">
        <f>I5078*$E5078*(1-'Monte Carlo Inputs'!$C$11)+I5078*'Monte Carlo Inputs'!$C$12-I5078*'Monte Carlo Inputs'!$C$13-'Monte Carlo Inputs'!$C$14*(I5078-H5078)</f>
        <v>1344.452697915837</v>
      </c>
      <c r="O5078" s="16">
        <f>J5078*$E5078*(1-'Monte Carlo Inputs'!$C$11)+J5078*'Monte Carlo Inputs'!$C$12-J5078*'Monte Carlo Inputs'!$C$13-'Monte Carlo Inputs'!$C$14*(J5078-I5078)</f>
        <v>1425.6884830300382</v>
      </c>
    </row>
    <row r="5079" spans="1:15">
      <c r="A5079">
        <v>5075</v>
      </c>
      <c r="B5079" s="39">
        <v>4.0426952812181491E-2</v>
      </c>
      <c r="C5079" s="39">
        <v>0.31581726970879048</v>
      </c>
      <c r="D5079" s="29">
        <f>'Monte Carlo Inputs'!$C$6+'Monte Carlo Inputs'!$D$6*B5079</f>
        <v>0.12892893137717307</v>
      </c>
      <c r="E5079" s="29">
        <f>'Monte Carlo Inputs'!$C$7+'Monte Carlo Inputs'!$D$7*C5079</f>
        <v>0.59412553245377386</v>
      </c>
      <c r="F5079" s="16">
        <f>'Monte Carlo Inputs'!$C$17*(1+$D5079)</f>
        <v>2742.2812672082914</v>
      </c>
      <c r="G5079" s="16">
        <f t="shared" ref="G5079:J5079" si="5073">F5079*(1+$D5079)</f>
        <v>3095.8406605250966</v>
      </c>
      <c r="H5079" s="16">
        <f t="shared" si="5073"/>
        <v>3494.9840886005991</v>
      </c>
      <c r="I5079" s="16">
        <f t="shared" si="5073"/>
        <v>3945.5886523240974</v>
      </c>
      <c r="J5079" s="16">
        <f t="shared" si="5073"/>
        <v>4454.2891809221437</v>
      </c>
      <c r="K5079" s="16">
        <f>F5079*$E5079*(1-'Monte Carlo Inputs'!$C$11)+F5079*'Monte Carlo Inputs'!$C$12-F5079*'Monte Carlo Inputs'!$C$13-'Monte Carlo Inputs'!$C$14*(F5079-'Monte Carlo Inputs'!$C$17)</f>
        <v>1269.585549411961</v>
      </c>
      <c r="L5079" s="16">
        <f>G5079*$E5079*(1-'Monte Carlo Inputs'!$C$11)+G5079*'Monte Carlo Inputs'!$C$12-G5079*'Monte Carlo Inputs'!$C$13-'Monte Carlo Inputs'!$C$14*(G5079-F5079)</f>
        <v>1433.2718575895462</v>
      </c>
      <c r="M5079" s="16">
        <f>H5079*$E5079*(1-'Monte Carlo Inputs'!$C$11)+H5079*'Monte Carlo Inputs'!$C$12-H5079*'Monte Carlo Inputs'!$C$13-'Monte Carlo Inputs'!$C$14*(H5079-G5079)</f>
        <v>1618.0620665615422</v>
      </c>
      <c r="N5079" s="16">
        <f>I5079*$E5079*(1-'Monte Carlo Inputs'!$C$11)+I5079*'Monte Carlo Inputs'!$C$12-I5079*'Monte Carlo Inputs'!$C$13-'Monte Carlo Inputs'!$C$14*(I5079-H5079)</f>
        <v>1826.6770797052623</v>
      </c>
      <c r="O5079" s="16">
        <f>J5079*$E5079*(1-'Monte Carlo Inputs'!$C$11)+J5079*'Monte Carlo Inputs'!$C$12-J5079*'Monte Carlo Inputs'!$C$13-'Monte Carlo Inputs'!$C$14*(J5079-I5079)</f>
        <v>2062.1886035628368</v>
      </c>
    </row>
    <row r="5080" spans="1:15">
      <c r="A5080">
        <v>5076</v>
      </c>
      <c r="B5080" s="39">
        <v>0.51046607921217302</v>
      </c>
      <c r="C5080" s="39">
        <v>0.13513398327945039</v>
      </c>
      <c r="D5080" s="29">
        <f>'Monte Carlo Inputs'!$C$6+'Monte Carlo Inputs'!$D$6*B5080</f>
        <v>0.15938006220162715</v>
      </c>
      <c r="E5080" s="29">
        <f>'Monte Carlo Inputs'!$C$7+'Monte Carlo Inputs'!$D$7*C5080</f>
        <v>0.58765853769025278</v>
      </c>
      <c r="F5080" s="16">
        <f>'Monte Carlo Inputs'!$C$17*(1+$D5080)</f>
        <v>2816.2501090939727</v>
      </c>
      <c r="G5080" s="16">
        <f t="shared" ref="G5080:J5080" si="5074">F5080*(1+$D5080)</f>
        <v>3265.1042266567092</v>
      </c>
      <c r="H5080" s="16">
        <f t="shared" si="5074"/>
        <v>3785.4967413960508</v>
      </c>
      <c r="I5080" s="16">
        <f t="shared" si="5074"/>
        <v>4388.8294475038101</v>
      </c>
      <c r="J5080" s="16">
        <f t="shared" si="5074"/>
        <v>5088.3213578392997</v>
      </c>
      <c r="K5080" s="16">
        <f>F5080*$E5080*(1-'Monte Carlo Inputs'!$C$11)+F5080*'Monte Carlo Inputs'!$C$12-F5080*'Monte Carlo Inputs'!$C$13-'Monte Carlo Inputs'!$C$14*(F5080-'Monte Carlo Inputs'!$C$17)</f>
        <v>1291.9693947594758</v>
      </c>
      <c r="L5080" s="16">
        <f>G5080*$E5080*(1-'Monte Carlo Inputs'!$C$11)+G5080*'Monte Carlo Inputs'!$C$12-G5080*'Monte Carlo Inputs'!$C$13-'Monte Carlo Inputs'!$C$14*(G5080-F5080)</f>
        <v>1497.8835572588391</v>
      </c>
      <c r="M5080" s="16">
        <f>H5080*$E5080*(1-'Monte Carlo Inputs'!$C$11)+H5080*'Monte Carlo Inputs'!$C$12-H5080*'Monte Carlo Inputs'!$C$13-'Monte Carlo Inputs'!$C$14*(H5080-G5080)</f>
        <v>1736.6163317855476</v>
      </c>
      <c r="N5080" s="16">
        <f>I5080*$E5080*(1-'Monte Carlo Inputs'!$C$11)+I5080*'Monte Carlo Inputs'!$C$12-I5080*'Monte Carlo Inputs'!$C$13-'Monte Carlo Inputs'!$C$14*(I5080-H5080)</f>
        <v>2013.3983507658895</v>
      </c>
      <c r="O5080" s="16">
        <f>J5080*$E5080*(1-'Monte Carlo Inputs'!$C$11)+J5080*'Monte Carlo Inputs'!$C$12-J5080*'Monte Carlo Inputs'!$C$13-'Monte Carlo Inputs'!$C$14*(J5080-I5080)</f>
        <v>2334.2939051476105</v>
      </c>
    </row>
    <row r="5081" spans="1:15">
      <c r="A5081">
        <v>5077</v>
      </c>
      <c r="B5081" s="39">
        <v>0.3612795476772469</v>
      </c>
      <c r="C5081" s="39">
        <v>0.217986922432892</v>
      </c>
      <c r="D5081" s="29">
        <f>'Monte Carlo Inputs'!$C$6+'Monte Carlo Inputs'!$D$6*B5081</f>
        <v>0.14971512510626142</v>
      </c>
      <c r="E5081" s="29">
        <f>'Monte Carlo Inputs'!$C$7+'Monte Carlo Inputs'!$D$7*C5081</f>
        <v>0.59062400026422024</v>
      </c>
      <c r="F5081" s="16">
        <f>'Monte Carlo Inputs'!$C$17*(1+$D5081)</f>
        <v>2792.7730103956201</v>
      </c>
      <c r="G5081" s="16">
        <f t="shared" ref="G5081:J5081" si="5075">F5081*(1+$D5081)</f>
        <v>3210.8933710403908</v>
      </c>
      <c r="H5081" s="16">
        <f t="shared" si="5075"/>
        <v>3691.6126737885684</v>
      </c>
      <c r="I5081" s="16">
        <f t="shared" si="5075"/>
        <v>4244.3029270886836</v>
      </c>
      <c r="J5081" s="16">
        <f t="shared" si="5075"/>
        <v>4879.7392708066373</v>
      </c>
      <c r="K5081" s="16">
        <f>F5081*$E5081*(1-'Monte Carlo Inputs'!$C$11)+F5081*'Monte Carlo Inputs'!$C$12-F5081*'Monte Carlo Inputs'!$C$13-'Monte Carlo Inputs'!$C$14*(F5081-'Monte Carlo Inputs'!$C$17)</f>
        <v>1286.7528487287439</v>
      </c>
      <c r="L5081" s="16">
        <f>G5081*$E5081*(1-'Monte Carlo Inputs'!$C$11)+G5081*'Monte Carlo Inputs'!$C$12-G5081*'Monte Carlo Inputs'!$C$13-'Monte Carlo Inputs'!$C$14*(G5081-F5081)</f>
        <v>1479.3992124570061</v>
      </c>
      <c r="M5081" s="16">
        <f>H5081*$E5081*(1-'Monte Carlo Inputs'!$C$11)+H5081*'Monte Carlo Inputs'!$C$12-H5081*'Monte Carlo Inputs'!$C$13-'Monte Carlo Inputs'!$C$14*(H5081-G5081)</f>
        <v>1700.8876506321114</v>
      </c>
      <c r="N5081" s="16">
        <f>I5081*$E5081*(1-'Monte Carlo Inputs'!$C$11)+I5081*'Monte Carlo Inputs'!$C$12-I5081*'Monte Carlo Inputs'!$C$13-'Monte Carlo Inputs'!$C$14*(I5081-H5081)</f>
        <v>1955.536258038193</v>
      </c>
      <c r="O5081" s="16">
        <f>J5081*$E5081*(1-'Monte Carlo Inputs'!$C$11)+J5081*'Monte Carlo Inputs'!$C$12-J5081*'Monte Carlo Inputs'!$C$13-'Monte Carlo Inputs'!$C$14*(J5081-I5081)</f>
        <v>2248.3096135602113</v>
      </c>
    </row>
    <row r="5082" spans="1:15">
      <c r="A5082">
        <v>5078</v>
      </c>
      <c r="B5082" s="39">
        <v>0.69166177470372281</v>
      </c>
      <c r="C5082" s="39">
        <v>-0.16613622300486444</v>
      </c>
      <c r="D5082" s="29">
        <f>'Monte Carlo Inputs'!$C$6+'Monte Carlo Inputs'!$D$6*B5082</f>
        <v>0.17111868887830467</v>
      </c>
      <c r="E5082" s="29">
        <f>'Monte Carlo Inputs'!$C$7+'Monte Carlo Inputs'!$D$7*C5082</f>
        <v>0.5768755101897679</v>
      </c>
      <c r="F5082" s="16">
        <f>'Monte Carlo Inputs'!$C$17*(1+$D5082)</f>
        <v>2844.7644071542904</v>
      </c>
      <c r="G5082" s="16">
        <f t="shared" ref="G5082:J5082" si="5076">F5082*(1+$D5082)</f>
        <v>3331.5567626742004</v>
      </c>
      <c r="H5082" s="16">
        <f t="shared" si="5076"/>
        <v>3901.648387826659</v>
      </c>
      <c r="I5082" s="16">
        <f t="shared" si="5076"/>
        <v>4569.2933444157079</v>
      </c>
      <c r="J5082" s="16">
        <f t="shared" si="5076"/>
        <v>5351.1848306124875</v>
      </c>
      <c r="K5082" s="16">
        <f>F5082*$E5082*(1-'Monte Carlo Inputs'!$C$11)+F5082*'Monte Carlo Inputs'!$C$12-F5082*'Monte Carlo Inputs'!$C$13-'Monte Carlo Inputs'!$C$14*(F5082-'Monte Carlo Inputs'!$C$17)</f>
        <v>1283.635139796909</v>
      </c>
      <c r="L5082" s="16">
        <f>G5082*$E5082*(1-'Monte Carlo Inputs'!$C$11)+G5082*'Monte Carlo Inputs'!$C$12-G5082*'Monte Carlo Inputs'!$C$13-'Monte Carlo Inputs'!$C$14*(G5082-F5082)</f>
        <v>1503.2891019170756</v>
      </c>
      <c r="M5082" s="16">
        <f>H5082*$E5082*(1-'Monte Carlo Inputs'!$C$11)+H5082*'Monte Carlo Inputs'!$C$12-H5082*'Monte Carlo Inputs'!$C$13-'Monte Carlo Inputs'!$C$14*(H5082-G5082)</f>
        <v>1760.5299620421702</v>
      </c>
      <c r="N5082" s="16">
        <f>I5082*$E5082*(1-'Monte Carlo Inputs'!$C$11)+I5082*'Monte Carlo Inputs'!$C$12-I5082*'Monte Carlo Inputs'!$C$13-'Monte Carlo Inputs'!$C$14*(I5082-H5082)</f>
        <v>2061.7895408777968</v>
      </c>
      <c r="O5082" s="16">
        <f>J5082*$E5082*(1-'Monte Carlo Inputs'!$C$11)+J5082*'Monte Carlo Inputs'!$C$12-J5082*'Monte Carlo Inputs'!$C$13-'Monte Carlo Inputs'!$C$14*(J5082-I5082)</f>
        <v>2414.600263855807</v>
      </c>
    </row>
    <row r="5083" spans="1:15">
      <c r="A5083">
        <v>5079</v>
      </c>
      <c r="B5083" s="39">
        <v>-1.9627070926937715</v>
      </c>
      <c r="C5083" s="39">
        <v>-2.8983602651036382E-2</v>
      </c>
      <c r="D5083" s="29">
        <f>'Monte Carlo Inputs'!$C$6+'Monte Carlo Inputs'!$D$6*B5083</f>
        <v>-8.4259923092414035E-4</v>
      </c>
      <c r="E5083" s="29">
        <f>'Monte Carlo Inputs'!$C$7+'Monte Carlo Inputs'!$D$7*C5083</f>
        <v>0.58178446051472377</v>
      </c>
      <c r="F5083" s="16">
        <f>'Monte Carlo Inputs'!$C$17*(1+$D5083)</f>
        <v>2427.0532422081628</v>
      </c>
      <c r="G5083" s="16">
        <f t="shared" ref="G5083:J5083" si="5077">F5083*(1+$D5083)</f>
        <v>2425.0082090128662</v>
      </c>
      <c r="H5083" s="16">
        <f t="shared" si="5077"/>
        <v>2422.9648989609673</v>
      </c>
      <c r="I5083" s="16">
        <f t="shared" si="5077"/>
        <v>2420.9233106005468</v>
      </c>
      <c r="J5083" s="16">
        <f t="shared" si="5077"/>
        <v>2418.8834424809083</v>
      </c>
      <c r="K5083" s="16">
        <f>F5083*$E5083*(1-'Monte Carlo Inputs'!$C$11)+F5083*'Monte Carlo Inputs'!$C$12-F5083*'Monte Carlo Inputs'!$C$13-'Monte Carlo Inputs'!$C$14*(F5083-'Monte Carlo Inputs'!$C$17)</f>
        <v>1097.6512160018419</v>
      </c>
      <c r="L5083" s="16">
        <f>G5083*$E5083*(1-'Monte Carlo Inputs'!$C$11)+G5083*'Monte Carlo Inputs'!$C$12-G5083*'Monte Carlo Inputs'!$C$13-'Monte Carlo Inputs'!$C$14*(G5083-F5083)</f>
        <v>1096.7263359314156</v>
      </c>
      <c r="M5083" s="16">
        <f>H5083*$E5083*(1-'Monte Carlo Inputs'!$C$11)+H5083*'Monte Carlo Inputs'!$C$12-H5083*'Monte Carlo Inputs'!$C$13-'Monte Carlo Inputs'!$C$14*(H5083-G5083)</f>
        <v>1095.8022351642257</v>
      </c>
      <c r="N5083" s="16">
        <f>I5083*$E5083*(1-'Monte Carlo Inputs'!$C$11)+I5083*'Monte Carlo Inputs'!$C$12-I5083*'Monte Carlo Inputs'!$C$13-'Monte Carlo Inputs'!$C$14*(I5083-H5083)</f>
        <v>1094.8789130436314</v>
      </c>
      <c r="O5083" s="16">
        <f>J5083*$E5083*(1-'Monte Carlo Inputs'!$C$11)+J5083*'Monte Carlo Inputs'!$C$12-J5083*'Monte Carlo Inputs'!$C$13-'Monte Carlo Inputs'!$C$14*(J5083-I5083)</f>
        <v>1093.9563689135459</v>
      </c>
    </row>
    <row r="5084" spans="1:15">
      <c r="A5084">
        <v>5080</v>
      </c>
      <c r="B5084" s="39">
        <v>0.32206278895637597</v>
      </c>
      <c r="C5084" s="39">
        <v>0.66628490756224101</v>
      </c>
      <c r="D5084" s="29">
        <f>'Monte Carlo Inputs'!$C$6+'Monte Carlo Inputs'!$D$6*B5084</f>
        <v>0.1471744969260787</v>
      </c>
      <c r="E5084" s="29">
        <f>'Monte Carlo Inputs'!$C$7+'Monte Carlo Inputs'!$D$7*C5084</f>
        <v>0.60666942859144024</v>
      </c>
      <c r="F5084" s="16">
        <f>'Monte Carlo Inputs'!$C$17*(1+$D5084)</f>
        <v>2786.6015704831379</v>
      </c>
      <c r="G5084" s="16">
        <f t="shared" ref="G5084:J5084" si="5078">F5084*(1+$D5084)</f>
        <v>3196.7182547524144</v>
      </c>
      <c r="H5084" s="16">
        <f t="shared" si="5078"/>
        <v>3667.193655710013</v>
      </c>
      <c r="I5084" s="16">
        <f t="shared" si="5078"/>
        <v>4206.9110371196412</v>
      </c>
      <c r="J5084" s="16">
        <f t="shared" si="5078"/>
        <v>4826.0610526204919</v>
      </c>
      <c r="K5084" s="16">
        <f>F5084*$E5084*(1-'Monte Carlo Inputs'!$C$11)+F5084*'Monte Carlo Inputs'!$C$12-F5084*'Monte Carlo Inputs'!$C$13-'Monte Carlo Inputs'!$C$14*(F5084-'Monte Carlo Inputs'!$C$17)</f>
        <v>1315.6354211385335</v>
      </c>
      <c r="L5084" s="16">
        <f>G5084*$E5084*(1-'Monte Carlo Inputs'!$C$11)+G5084*'Monte Carlo Inputs'!$C$12-G5084*'Monte Carlo Inputs'!$C$13-'Monte Carlo Inputs'!$C$14*(G5084-F5084)</f>
        <v>1509.2634023827268</v>
      </c>
      <c r="M5084" s="16">
        <f>H5084*$E5084*(1-'Monte Carlo Inputs'!$C$11)+H5084*'Monte Carlo Inputs'!$C$12-H5084*'Monte Carlo Inputs'!$C$13-'Monte Carlo Inputs'!$C$14*(H5084-G5084)</f>
        <v>1731.3884843573464</v>
      </c>
      <c r="N5084" s="16">
        <f>I5084*$E5084*(1-'Monte Carlo Inputs'!$C$11)+I5084*'Monte Carlo Inputs'!$C$12-I5084*'Monte Carlo Inputs'!$C$13-'Monte Carlo Inputs'!$C$14*(I5084-H5084)</f>
        <v>1986.2047135262449</v>
      </c>
      <c r="O5084" s="16">
        <f>J5084*$E5084*(1-'Monte Carlo Inputs'!$C$11)+J5084*'Monte Carlo Inputs'!$C$12-J5084*'Monte Carlo Inputs'!$C$13-'Monte Carlo Inputs'!$C$14*(J5084-I5084)</f>
        <v>2278.5233930316758</v>
      </c>
    </row>
    <row r="5085" spans="1:15">
      <c r="A5085">
        <v>5081</v>
      </c>
      <c r="B5085" s="39">
        <v>0.24547299070229631</v>
      </c>
      <c r="C5085" s="39">
        <v>0.2314511419410713</v>
      </c>
      <c r="D5085" s="29">
        <f>'Monte Carlo Inputs'!$C$6+'Monte Carlo Inputs'!$D$6*B5085</f>
        <v>0.14221268452480884</v>
      </c>
      <c r="E5085" s="29">
        <f>'Monte Carlo Inputs'!$C$7+'Monte Carlo Inputs'!$D$7*C5085</f>
        <v>0.59110591001234924</v>
      </c>
      <c r="F5085" s="16">
        <f>'Monte Carlo Inputs'!$C$17*(1+$D5085)</f>
        <v>2774.5488319792134</v>
      </c>
      <c r="G5085" s="16">
        <f t="shared" ref="G5085:J5085" si="5079">F5085*(1+$D5085)</f>
        <v>3169.1248697201504</v>
      </c>
      <c r="H5085" s="16">
        <f t="shared" si="5079"/>
        <v>3619.8146250373879</v>
      </c>
      <c r="I5085" s="16">
        <f t="shared" si="5079"/>
        <v>4134.5981803461191</v>
      </c>
      <c r="J5085" s="16">
        <f t="shared" si="5079"/>
        <v>4722.5904870045306</v>
      </c>
      <c r="K5085" s="16">
        <f>F5085*$E5085*(1-'Monte Carlo Inputs'!$C$11)+F5085*'Monte Carlo Inputs'!$C$12-F5085*'Monte Carlo Inputs'!$C$13-'Monte Carlo Inputs'!$C$14*(F5085-'Monte Carlo Inputs'!$C$17)</f>
        <v>1279.0418841295045</v>
      </c>
      <c r="L5085" s="16">
        <f>G5085*$E5085*(1-'Monte Carlo Inputs'!$C$11)+G5085*'Monte Carlo Inputs'!$C$12-G5085*'Monte Carlo Inputs'!$C$13-'Monte Carlo Inputs'!$C$14*(G5085-F5085)</f>
        <v>1460.9378640912307</v>
      </c>
      <c r="M5085" s="16">
        <f>H5085*$E5085*(1-'Monte Carlo Inputs'!$C$11)+H5085*'Monte Carlo Inputs'!$C$12-H5085*'Monte Carlo Inputs'!$C$13-'Monte Carlo Inputs'!$C$14*(H5085-G5085)</f>
        <v>1668.7017596675848</v>
      </c>
      <c r="N5085" s="16">
        <f>I5085*$E5085*(1-'Monte Carlo Inputs'!$C$11)+I5085*'Monte Carlo Inputs'!$C$12-I5085*'Monte Carlo Inputs'!$C$13-'Monte Carlo Inputs'!$C$14*(I5085-H5085)</f>
        <v>1906.0123165811847</v>
      </c>
      <c r="O5085" s="16">
        <f>J5085*$E5085*(1-'Monte Carlo Inputs'!$C$11)+J5085*'Monte Carlo Inputs'!$C$12-J5085*'Monte Carlo Inputs'!$C$13-'Monte Carlo Inputs'!$C$14*(J5085-I5085)</f>
        <v>2177.0714448595445</v>
      </c>
    </row>
    <row r="5086" spans="1:15">
      <c r="A5086">
        <v>5082</v>
      </c>
      <c r="B5086" s="39">
        <v>0.33115626189067188</v>
      </c>
      <c r="C5086" s="39">
        <v>-0.73307480293444061</v>
      </c>
      <c r="D5086" s="29">
        <f>'Monte Carlo Inputs'!$C$6+'Monte Carlo Inputs'!$D$6*B5086</f>
        <v>0.14776361072196989</v>
      </c>
      <c r="E5086" s="29">
        <f>'Monte Carlo Inputs'!$C$7+'Monte Carlo Inputs'!$D$7*C5086</f>
        <v>0.55658371176115984</v>
      </c>
      <c r="F5086" s="16">
        <f>'Monte Carlo Inputs'!$C$17*(1+$D5086)</f>
        <v>2788.0325868047375</v>
      </c>
      <c r="G5086" s="16">
        <f t="shared" ref="G5086:J5086" si="5080">F5086*(1+$D5086)</f>
        <v>3200.0023486415198</v>
      </c>
      <c r="H5086" s="16">
        <f t="shared" si="5080"/>
        <v>3672.8462499955749</v>
      </c>
      <c r="I5086" s="16">
        <f t="shared" si="5080"/>
        <v>4215.5592735215687</v>
      </c>
      <c r="J5086" s="16">
        <f t="shared" si="5080"/>
        <v>4838.4655329896004</v>
      </c>
      <c r="K5086" s="16">
        <f>F5086*$E5086*(1-'Monte Carlo Inputs'!$C$11)+F5086*'Monte Carlo Inputs'!$C$12-F5086*'Monte Carlo Inputs'!$C$13-'Monte Carlo Inputs'!$C$14*(F5086-'Monte Carlo Inputs'!$C$17)</f>
        <v>1216.9674599728962</v>
      </c>
      <c r="L5086" s="16">
        <f>G5086*$E5086*(1-'Monte Carlo Inputs'!$C$11)+G5086*'Monte Carlo Inputs'!$C$12-G5086*'Monte Carlo Inputs'!$C$13-'Monte Carlo Inputs'!$C$14*(G5086-F5086)</f>
        <v>1396.7909659896359</v>
      </c>
      <c r="M5086" s="16">
        <f>H5086*$E5086*(1-'Monte Carlo Inputs'!$C$11)+H5086*'Monte Carlo Inputs'!$C$12-H5086*'Monte Carlo Inputs'!$C$13-'Monte Carlo Inputs'!$C$14*(H5086-G5086)</f>
        <v>1603.1858425480928</v>
      </c>
      <c r="N5086" s="16">
        <f>I5086*$E5086*(1-'Monte Carlo Inputs'!$C$11)+I5086*'Monte Carlo Inputs'!$C$12-I5086*'Monte Carlo Inputs'!$C$13-'Monte Carlo Inputs'!$C$14*(I5086-H5086)</f>
        <v>1840.0783713013427</v>
      </c>
      <c r="O5086" s="16">
        <f>J5086*$E5086*(1-'Monte Carlo Inputs'!$C$11)+J5086*'Monte Carlo Inputs'!$C$12-J5086*'Monte Carlo Inputs'!$C$13-'Monte Carlo Inputs'!$C$14*(J5086-I5086)</f>
        <v>2111.9749954562308</v>
      </c>
    </row>
    <row r="5087" spans="1:15">
      <c r="A5087">
        <v>5083</v>
      </c>
      <c r="B5087" s="39">
        <v>0.11029294052262706</v>
      </c>
      <c r="C5087" s="39">
        <v>-0.60010889571053805</v>
      </c>
      <c r="D5087" s="29">
        <f>'Monte Carlo Inputs'!$C$6+'Monte Carlo Inputs'!$D$6*B5087</f>
        <v>0.13345514677597378</v>
      </c>
      <c r="E5087" s="29">
        <f>'Monte Carlo Inputs'!$C$7+'Monte Carlo Inputs'!$D$7*C5087</f>
        <v>0.56134281174620504</v>
      </c>
      <c r="F5087" s="16">
        <f>'Monte Carlo Inputs'!$C$17*(1+$D5087)</f>
        <v>2753.275897033518</v>
      </c>
      <c r="G5087" s="16">
        <f t="shared" ref="G5087:J5087" si="5081">F5087*(1+$D5087)</f>
        <v>3120.7147359868768</v>
      </c>
      <c r="H5087" s="16">
        <f t="shared" si="5081"/>
        <v>3537.1901791239493</v>
      </c>
      <c r="I5087" s="16">
        <f t="shared" si="5081"/>
        <v>4009.2464136534686</v>
      </c>
      <c r="J5087" s="16">
        <f t="shared" si="5081"/>
        <v>4544.3009822486383</v>
      </c>
      <c r="K5087" s="16">
        <f>F5087*$E5087*(1-'Monte Carlo Inputs'!$C$11)+F5087*'Monte Carlo Inputs'!$C$12-F5087*'Monte Carlo Inputs'!$C$13-'Monte Carlo Inputs'!$C$14*(F5087-'Monte Carlo Inputs'!$C$17)</f>
        <v>1210.612463795519</v>
      </c>
      <c r="L5087" s="16">
        <f>G5087*$E5087*(1-'Monte Carlo Inputs'!$C$11)+G5087*'Monte Carlo Inputs'!$C$12-G5087*'Monte Carlo Inputs'!$C$13-'Monte Carlo Inputs'!$C$14*(G5087-F5087)</f>
        <v>1372.174927840173</v>
      </c>
      <c r="M5087" s="16">
        <f>H5087*$E5087*(1-'Monte Carlo Inputs'!$C$11)+H5087*'Monte Carlo Inputs'!$C$12-H5087*'Monte Carlo Inputs'!$C$13-'Monte Carlo Inputs'!$C$14*(H5087-G5087)</f>
        <v>1555.2987342373942</v>
      </c>
      <c r="N5087" s="16">
        <f>I5087*$E5087*(1-'Monte Carlo Inputs'!$C$11)+I5087*'Monte Carlo Inputs'!$C$12-I5087*'Monte Carlo Inputs'!$C$13-'Monte Carlo Inputs'!$C$14*(I5087-H5087)</f>
        <v>1762.8613550955317</v>
      </c>
      <c r="O5087" s="16">
        <f>J5087*$E5087*(1-'Monte Carlo Inputs'!$C$11)+J5087*'Monte Carlo Inputs'!$C$12-J5087*'Monte Carlo Inputs'!$C$13-'Monte Carlo Inputs'!$C$14*(J5087-I5087)</f>
        <v>1998.1242759854979</v>
      </c>
    </row>
    <row r="5088" spans="1:15">
      <c r="A5088">
        <v>5084</v>
      </c>
      <c r="B5088" s="39">
        <v>0.2058804226311795</v>
      </c>
      <c r="C5088" s="39">
        <v>1.1175497803343504</v>
      </c>
      <c r="D5088" s="29">
        <f>'Monte Carlo Inputs'!$C$6+'Monte Carlo Inputs'!$D$6*B5088</f>
        <v>0.13964770981888677</v>
      </c>
      <c r="E5088" s="29">
        <f>'Monte Carlo Inputs'!$C$7+'Monte Carlo Inputs'!$D$7*C5088</f>
        <v>0.62282104740937383</v>
      </c>
      <c r="F5088" s="16">
        <f>'Monte Carlo Inputs'!$C$17*(1+$D5088)</f>
        <v>2768.3182519210586</v>
      </c>
      <c r="G5088" s="16">
        <f t="shared" ref="G5088:J5088" si="5082">F5088*(1+$D5088)</f>
        <v>3154.9075558516588</v>
      </c>
      <c r="H5088" s="16">
        <f t="shared" si="5082"/>
        <v>3595.483170716645</v>
      </c>
      <c r="I5088" s="16">
        <f t="shared" si="5082"/>
        <v>4097.5841611995738</v>
      </c>
      <c r="J5088" s="16">
        <f t="shared" si="5082"/>
        <v>4669.8024051012389</v>
      </c>
      <c r="K5088" s="16">
        <f>F5088*$E5088*(1-'Monte Carlo Inputs'!$C$11)+F5088*'Monte Carlo Inputs'!$C$12-F5088*'Monte Carlo Inputs'!$C$13-'Monte Carlo Inputs'!$C$14*(F5088-'Monte Carlo Inputs'!$C$17)</f>
        <v>1338.5526034884454</v>
      </c>
      <c r="L5088" s="16">
        <f>G5088*$E5088*(1-'Monte Carlo Inputs'!$C$11)+G5088*'Monte Carlo Inputs'!$C$12-G5088*'Monte Carlo Inputs'!$C$13-'Monte Carlo Inputs'!$C$14*(G5088-F5088)</f>
        <v>1525.4784090377154</v>
      </c>
      <c r="M5088" s="16">
        <f>H5088*$E5088*(1-'Monte Carlo Inputs'!$C$11)+H5088*'Monte Carlo Inputs'!$C$12-H5088*'Monte Carlo Inputs'!$C$13-'Monte Carlo Inputs'!$C$14*(H5088-G5088)</f>
        <v>1738.5079752379916</v>
      </c>
      <c r="N5088" s="16">
        <f>I5088*$E5088*(1-'Monte Carlo Inputs'!$C$11)+I5088*'Monte Carlo Inputs'!$C$12-I5088*'Monte Carlo Inputs'!$C$13-'Monte Carlo Inputs'!$C$14*(I5088-H5088)</f>
        <v>1981.2866324818472</v>
      </c>
      <c r="O5088" s="16">
        <f>J5088*$E5088*(1-'Monte Carlo Inputs'!$C$11)+J5088*'Monte Carlo Inputs'!$C$12-J5088*'Monte Carlo Inputs'!$C$13-'Monte Carlo Inputs'!$C$14*(J5088-I5088)</f>
        <v>2257.9687732027114</v>
      </c>
    </row>
    <row r="5089" spans="1:15">
      <c r="A5089">
        <v>5085</v>
      </c>
      <c r="B5089" s="39">
        <v>-0.67482056745520058</v>
      </c>
      <c r="C5089" s="39">
        <v>0.70972567741799042</v>
      </c>
      <c r="D5089" s="29">
        <f>'Monte Carlo Inputs'!$C$6+'Monte Carlo Inputs'!$D$6*B5089</f>
        <v>8.2592159418759276E-2</v>
      </c>
      <c r="E5089" s="29">
        <f>'Monte Carlo Inputs'!$C$7+'Monte Carlo Inputs'!$D$7*C5089</f>
        <v>0.60822425547516701</v>
      </c>
      <c r="F5089" s="16">
        <f>'Monte Carlo Inputs'!$C$17*(1+$D5089)</f>
        <v>2629.7246144441087</v>
      </c>
      <c r="G5089" s="16">
        <f t="shared" ref="G5089:J5089" si="5083">F5089*(1+$D5089)</f>
        <v>2846.9192490277119</v>
      </c>
      <c r="H5089" s="16">
        <f t="shared" si="5083"/>
        <v>3082.0524574957431</v>
      </c>
      <c r="I5089" s="16">
        <f t="shared" si="5083"/>
        <v>3336.6058254022105</v>
      </c>
      <c r="J5089" s="16">
        <f t="shared" si="5083"/>
        <v>3612.183305651391</v>
      </c>
      <c r="K5089" s="16">
        <f>F5089*$E5089*(1-'Monte Carlo Inputs'!$C$11)+F5089*'Monte Carlo Inputs'!$C$12-F5089*'Monte Carlo Inputs'!$C$13-'Monte Carlo Inputs'!$C$14*(F5089-'Monte Carlo Inputs'!$C$17)</f>
        <v>1242.1862943249027</v>
      </c>
      <c r="L5089" s="16">
        <f>G5089*$E5089*(1-'Monte Carlo Inputs'!$C$11)+G5089*'Monte Carlo Inputs'!$C$12-G5089*'Monte Carlo Inputs'!$C$13-'Monte Carlo Inputs'!$C$14*(G5089-F5089)</f>
        <v>1344.781142773583</v>
      </c>
      <c r="M5089" s="16">
        <f>H5089*$E5089*(1-'Monte Carlo Inputs'!$C$11)+H5089*'Monte Carlo Inputs'!$C$12-H5089*'Monte Carlo Inputs'!$C$13-'Monte Carlo Inputs'!$C$14*(H5089-G5089)</f>
        <v>1455.8495213008798</v>
      </c>
      <c r="N5089" s="16">
        <f>I5089*$E5089*(1-'Monte Carlo Inputs'!$C$11)+I5089*'Monte Carlo Inputs'!$C$12-I5089*'Monte Carlo Inputs'!$C$13-'Monte Carlo Inputs'!$C$14*(I5089-H5089)</f>
        <v>1576.0912770538866</v>
      </c>
      <c r="O5089" s="16">
        <f>J5089*$E5089*(1-'Monte Carlo Inputs'!$C$11)+J5089*'Monte Carlo Inputs'!$C$12-J5089*'Monte Carlo Inputs'!$C$13-'Monte Carlo Inputs'!$C$14*(J5089-I5089)</f>
        <v>1706.2640590668373</v>
      </c>
    </row>
    <row r="5090" spans="1:15">
      <c r="A5090">
        <v>5086</v>
      </c>
      <c r="B5090" s="39">
        <v>-0.8451533088432378</v>
      </c>
      <c r="C5090" s="39">
        <v>0.11455811375904312</v>
      </c>
      <c r="D5090" s="29">
        <f>'Monte Carlo Inputs'!$C$6+'Monte Carlo Inputs'!$D$6*B5090</f>
        <v>7.1557281042951115E-2</v>
      </c>
      <c r="E5090" s="29">
        <f>'Monte Carlo Inputs'!$C$7+'Monte Carlo Inputs'!$D$7*C5090</f>
        <v>0.58692208860814354</v>
      </c>
      <c r="F5090" s="16">
        <f>'Monte Carlo Inputs'!$C$17*(1+$D5090)</f>
        <v>2602.9197913814328</v>
      </c>
      <c r="G5090" s="16">
        <f t="shared" ref="G5090:J5090" si="5084">F5090*(1+$D5090)</f>
        <v>2789.1776544255736</v>
      </c>
      <c r="H5090" s="16">
        <f t="shared" si="5084"/>
        <v>2988.7636237220231</v>
      </c>
      <c r="I5090" s="16">
        <f t="shared" si="5084"/>
        <v>3202.6314223156487</v>
      </c>
      <c r="J5090" s="16">
        <f t="shared" si="5084"/>
        <v>3431.8030190792756</v>
      </c>
      <c r="K5090" s="16">
        <f>F5090*$E5090*(1-'Monte Carlo Inputs'!$C$11)+F5090*'Monte Carlo Inputs'!$C$12-F5090*'Monte Carlo Inputs'!$C$13-'Monte Carlo Inputs'!$C$14*(F5090-'Monte Carlo Inputs'!$C$17)</f>
        <v>1189.6544251547837</v>
      </c>
      <c r="L5090" s="16">
        <f>G5090*$E5090*(1-'Monte Carlo Inputs'!$C$11)+G5090*'Monte Carlo Inputs'!$C$12-G5090*'Monte Carlo Inputs'!$C$13-'Monte Carlo Inputs'!$C$14*(G5090-F5090)</f>
        <v>1274.7828611995747</v>
      </c>
      <c r="M5090" s="16">
        <f>H5090*$E5090*(1-'Monte Carlo Inputs'!$C$11)+H5090*'Monte Carlo Inputs'!$C$12-H5090*'Monte Carlo Inputs'!$C$13-'Monte Carlo Inputs'!$C$14*(H5090-G5090)</f>
        <v>1366.0028566671699</v>
      </c>
      <c r="N5090" s="16">
        <f>I5090*$E5090*(1-'Monte Carlo Inputs'!$C$11)+I5090*'Monte Carlo Inputs'!$C$12-I5090*'Monte Carlo Inputs'!$C$13-'Monte Carlo Inputs'!$C$14*(I5090-H5090)</f>
        <v>1463.7503069871764</v>
      </c>
      <c r="O5090" s="16">
        <f>J5090*$E5090*(1-'Monte Carlo Inputs'!$C$11)+J5090*'Monte Carlo Inputs'!$C$12-J5090*'Monte Carlo Inputs'!$C$13-'Monte Carlo Inputs'!$C$14*(J5090-I5090)</f>
        <v>1568.4922990809639</v>
      </c>
    </row>
    <row r="5091" spans="1:15">
      <c r="A5091">
        <v>5087</v>
      </c>
      <c r="B5091" s="39">
        <v>0.88286634220203541</v>
      </c>
      <c r="C5091" s="39">
        <v>-1.2890511208395647</v>
      </c>
      <c r="D5091" s="29">
        <f>'Monte Carlo Inputs'!$C$6+'Monte Carlo Inputs'!$D$6*B5091</f>
        <v>0.18350573279040991</v>
      </c>
      <c r="E5091" s="29">
        <f>'Monte Carlo Inputs'!$C$7+'Monte Carlo Inputs'!$D$7*C5091</f>
        <v>0.5366842733150905</v>
      </c>
      <c r="F5091" s="16">
        <f>'Monte Carlo Inputs'!$C$17*(1+$D5091)</f>
        <v>2874.8537755211851</v>
      </c>
      <c r="G5091" s="16">
        <f t="shared" ref="G5091:J5091" si="5085">F5091*(1+$D5091)</f>
        <v>3402.4059242634767</v>
      </c>
      <c r="H5091" s="16">
        <f t="shared" si="5085"/>
        <v>4026.7669166458782</v>
      </c>
      <c r="I5091" s="16">
        <f t="shared" si="5085"/>
        <v>4765.70173046116</v>
      </c>
      <c r="J5091" s="16">
        <f t="shared" si="5085"/>
        <v>5640.23531876996</v>
      </c>
      <c r="K5091" s="16">
        <f>F5091*$E5091*(1-'Monte Carlo Inputs'!$C$11)+F5091*'Monte Carlo Inputs'!$C$12-F5091*'Monte Carlo Inputs'!$C$13-'Monte Carlo Inputs'!$C$14*(F5091-'Monte Carlo Inputs'!$C$17)</f>
        <v>1215.4250368123699</v>
      </c>
      <c r="L5091" s="16">
        <f>G5091*$E5091*(1-'Monte Carlo Inputs'!$C$11)+G5091*'Monte Carlo Inputs'!$C$12-G5091*'Monte Carlo Inputs'!$C$13-'Monte Carlo Inputs'!$C$14*(G5091-F5091)</f>
        <v>1438.4624988444343</v>
      </c>
      <c r="M5091" s="16">
        <f>H5091*$E5091*(1-'Monte Carlo Inputs'!$C$11)+H5091*'Monte Carlo Inputs'!$C$12-H5091*'Monte Carlo Inputs'!$C$13-'Monte Carlo Inputs'!$C$14*(H5091-G5091)</f>
        <v>1702.4286137864067</v>
      </c>
      <c r="N5091" s="16">
        <f>I5091*$E5091*(1-'Monte Carlo Inputs'!$C$11)+I5091*'Monte Carlo Inputs'!$C$12-I5091*'Monte Carlo Inputs'!$C$13-'Monte Carlo Inputs'!$C$14*(I5091-H5091)</f>
        <v>2014.8340240826433</v>
      </c>
      <c r="O5091" s="16">
        <f>J5091*$E5091*(1-'Monte Carlo Inputs'!$C$11)+J5091*'Monte Carlo Inputs'!$C$12-J5091*'Monte Carlo Inputs'!$C$13-'Monte Carlo Inputs'!$C$14*(J5091-I5091)</f>
        <v>2384.5676181229792</v>
      </c>
    </row>
    <row r="5092" spans="1:15">
      <c r="A5092">
        <v>5088</v>
      </c>
      <c r="B5092" s="39">
        <v>-0.49580098683380852</v>
      </c>
      <c r="C5092" s="39">
        <v>-0.29201202806579141</v>
      </c>
      <c r="D5092" s="29">
        <f>'Monte Carlo Inputs'!$C$6+'Monte Carlo Inputs'!$D$6*B5092</f>
        <v>9.4189808132372876E-2</v>
      </c>
      <c r="E5092" s="29">
        <f>'Monte Carlo Inputs'!$C$7+'Monte Carlo Inputs'!$D$7*C5092</f>
        <v>0.57237017830063741</v>
      </c>
      <c r="F5092" s="16">
        <f>'Monte Carlo Inputs'!$C$17*(1+$D5092)</f>
        <v>2657.8964629343473</v>
      </c>
      <c r="G5092" s="16">
        <f t="shared" ref="G5092:J5092" si="5086">F5092*(1+$D5092)</f>
        <v>2908.2432208138462</v>
      </c>
      <c r="H5092" s="16">
        <f t="shared" si="5086"/>
        <v>3182.1700917845765</v>
      </c>
      <c r="I5092" s="16">
        <f t="shared" si="5086"/>
        <v>3481.8980821743412</v>
      </c>
      <c r="J5092" s="16">
        <f t="shared" si="5086"/>
        <v>3809.8573944708196</v>
      </c>
      <c r="K5092" s="16">
        <f>F5092*$E5092*(1-'Monte Carlo Inputs'!$C$11)+F5092*'Monte Carlo Inputs'!$C$12-F5092*'Monte Carlo Inputs'!$C$13-'Monte Carlo Inputs'!$C$14*(F5092-'Monte Carlo Inputs'!$C$17)</f>
        <v>1188.1195123630546</v>
      </c>
      <c r="L5092" s="16">
        <f>G5092*$E5092*(1-'Monte Carlo Inputs'!$C$11)+G5092*'Monte Carlo Inputs'!$C$12-G5092*'Monte Carlo Inputs'!$C$13-'Monte Carlo Inputs'!$C$14*(G5092-F5092)</f>
        <v>1300.028261270859</v>
      </c>
      <c r="M5092" s="16">
        <f>H5092*$E5092*(1-'Monte Carlo Inputs'!$C$11)+H5092*'Monte Carlo Inputs'!$C$12-H5092*'Monte Carlo Inputs'!$C$13-'Monte Carlo Inputs'!$C$14*(H5092-G5092)</f>
        <v>1422.4776737666236</v>
      </c>
      <c r="N5092" s="16">
        <f>I5092*$E5092*(1-'Monte Carlo Inputs'!$C$11)+I5092*'Monte Carlo Inputs'!$C$12-I5092*'Monte Carlo Inputs'!$C$13-'Monte Carlo Inputs'!$C$14*(I5092-H5092)</f>
        <v>1556.4605729312862</v>
      </c>
      <c r="O5092" s="16">
        <f>J5092*$E5092*(1-'Monte Carlo Inputs'!$C$11)+J5092*'Monte Carlo Inputs'!$C$12-J5092*'Monte Carlo Inputs'!$C$13-'Monte Carlo Inputs'!$C$14*(J5092-I5092)</f>
        <v>1703.0632956612872</v>
      </c>
    </row>
    <row r="5093" spans="1:15">
      <c r="A5093">
        <v>5089</v>
      </c>
      <c r="B5093" s="39">
        <v>-5.3189367160068135E-3</v>
      </c>
      <c r="C5093" s="39">
        <v>0.19224043506798136</v>
      </c>
      <c r="D5093" s="29">
        <f>'Monte Carlo Inputs'!$C$6+'Monte Carlo Inputs'!$D$6*B5093</f>
        <v>0.1259653183746281</v>
      </c>
      <c r="E5093" s="29">
        <f>'Monte Carlo Inputs'!$C$7+'Monte Carlo Inputs'!$D$7*C5093</f>
        <v>0.58970248504132183</v>
      </c>
      <c r="F5093" s="16">
        <f>'Monte Carlo Inputs'!$C$17*(1+$D5093)</f>
        <v>2735.0823548638095</v>
      </c>
      <c r="G5093" s="16">
        <f t="shared" ref="G5093:J5093" si="5087">F5093*(1+$D5093)</f>
        <v>3079.6078744750571</v>
      </c>
      <c r="H5093" s="16">
        <f t="shared" si="5087"/>
        <v>3467.5316608523194</v>
      </c>
      <c r="I5093" s="16">
        <f t="shared" si="5087"/>
        <v>3904.3203904856846</v>
      </c>
      <c r="J5093" s="16">
        <f t="shared" si="5087"/>
        <v>4396.1293515097659</v>
      </c>
      <c r="K5093" s="16">
        <f>F5093*$E5093*(1-'Monte Carlo Inputs'!$C$11)+F5093*'Monte Carlo Inputs'!$C$12-F5093*'Monte Carlo Inputs'!$C$13-'Monte Carlo Inputs'!$C$14*(F5093-'Monte Carlo Inputs'!$C$17)</f>
        <v>1257.5376109323784</v>
      </c>
      <c r="L5093" s="16">
        <f>G5093*$E5093*(1-'Monte Carlo Inputs'!$C$11)+G5093*'Monte Carlo Inputs'!$C$12-G5093*'Monte Carlo Inputs'!$C$13-'Monte Carlo Inputs'!$C$14*(G5093-F5093)</f>
        <v>1415.9437364615449</v>
      </c>
      <c r="M5093" s="16">
        <f>H5093*$E5093*(1-'Monte Carlo Inputs'!$C$11)+H5093*'Monte Carlo Inputs'!$C$12-H5093*'Monte Carlo Inputs'!$C$13-'Monte Carlo Inputs'!$C$14*(H5093-G5093)</f>
        <v>1594.3035400254839</v>
      </c>
      <c r="N5093" s="16">
        <f>I5093*$E5093*(1-'Monte Carlo Inputs'!$C$11)+I5093*'Monte Carlo Inputs'!$C$12-I5093*'Monte Carlo Inputs'!$C$13-'Monte Carlo Inputs'!$C$14*(I5093-H5093)</f>
        <v>1795.1304930305905</v>
      </c>
      <c r="O5093" s="16">
        <f>J5093*$E5093*(1-'Monte Carlo Inputs'!$C$11)+J5093*'Monte Carlo Inputs'!$C$12-J5093*'Monte Carlo Inputs'!$C$13-'Monte Carlo Inputs'!$C$14*(J5093-I5093)</f>
        <v>2021.2546771091916</v>
      </c>
    </row>
    <row r="5094" spans="1:15">
      <c r="A5094">
        <v>5090</v>
      </c>
      <c r="B5094" s="39">
        <v>4.3855678338394717E-2</v>
      </c>
      <c r="C5094" s="39">
        <v>-1.3769361819001462</v>
      </c>
      <c r="D5094" s="29">
        <f>'Monte Carlo Inputs'!$C$6+'Monte Carlo Inputs'!$D$6*B5094</f>
        <v>0.12915105877826735</v>
      </c>
      <c r="E5094" s="29">
        <f>'Monte Carlo Inputs'!$C$7+'Monte Carlo Inputs'!$D$7*C5094</f>
        <v>0.5335387016305021</v>
      </c>
      <c r="F5094" s="16">
        <f>'Monte Carlo Inputs'!$C$17*(1+$D5094)</f>
        <v>2742.8208368782898</v>
      </c>
      <c r="G5094" s="16">
        <f t="shared" ref="G5094:J5094" si="5088">F5094*(1+$D5094)</f>
        <v>3097.0590520002143</v>
      </c>
      <c r="H5094" s="16">
        <f t="shared" si="5088"/>
        <v>3497.047507664859</v>
      </c>
      <c r="I5094" s="16">
        <f t="shared" si="5088"/>
        <v>3948.6948958776766</v>
      </c>
      <c r="J5094" s="16">
        <f t="shared" si="5088"/>
        <v>4458.6730224726189</v>
      </c>
      <c r="K5094" s="16">
        <f>F5094*$E5094*(1-'Monte Carlo Inputs'!$C$11)+F5094*'Monte Carlo Inputs'!$C$12-F5094*'Monte Carlo Inputs'!$C$13-'Monte Carlo Inputs'!$C$14*(F5094-'Monte Carlo Inputs'!$C$17)</f>
        <v>1151.5949914041214</v>
      </c>
      <c r="L5094" s="16">
        <f>G5094*$E5094*(1-'Monte Carlo Inputs'!$C$11)+G5094*'Monte Carlo Inputs'!$C$12-G5094*'Monte Carlo Inputs'!$C$13-'Monte Carlo Inputs'!$C$14*(G5094-F5094)</f>
        <v>1300.3247038277136</v>
      </c>
      <c r="M5094" s="16">
        <f>H5094*$E5094*(1-'Monte Carlo Inputs'!$C$11)+H5094*'Monte Carlo Inputs'!$C$12-H5094*'Monte Carlo Inputs'!$C$13-'Monte Carlo Inputs'!$C$14*(H5094-G5094)</f>
        <v>1468.2630160826</v>
      </c>
      <c r="N5094" s="16">
        <f>I5094*$E5094*(1-'Monte Carlo Inputs'!$C$11)+I5094*'Monte Carlo Inputs'!$C$12-I5094*'Monte Carlo Inputs'!$C$13-'Monte Carlo Inputs'!$C$14*(I5094-H5094)</f>
        <v>1657.89073917464</v>
      </c>
      <c r="O5094" s="16">
        <f>J5094*$E5094*(1-'Monte Carlo Inputs'!$C$11)+J5094*'Monte Carlo Inputs'!$C$12-J5094*'Monte Carlo Inputs'!$C$13-'Monte Carlo Inputs'!$C$14*(J5094-I5094)</f>
        <v>1872.0090834777288</v>
      </c>
    </row>
    <row r="5095" spans="1:15">
      <c r="A5095">
        <v>5091</v>
      </c>
      <c r="B5095" s="39">
        <v>-2.9921562934841817E-2</v>
      </c>
      <c r="C5095" s="39">
        <v>-1.4792724404468562</v>
      </c>
      <c r="D5095" s="29">
        <f>'Monte Carlo Inputs'!$C$6+'Monte Carlo Inputs'!$D$6*B5095</f>
        <v>0.12437145576290723</v>
      </c>
      <c r="E5095" s="29">
        <f>'Monte Carlo Inputs'!$C$7+'Monte Carlo Inputs'!$D$7*C5095</f>
        <v>0.52987589439902794</v>
      </c>
      <c r="F5095" s="16">
        <f>'Monte Carlo Inputs'!$C$17*(1+$D5095)</f>
        <v>2731.2107031936785</v>
      </c>
      <c r="G5095" s="16">
        <f t="shared" ref="G5095:J5095" si="5089">F5095*(1+$D5095)</f>
        <v>3070.8953543451098</v>
      </c>
      <c r="H5095" s="16">
        <f t="shared" si="5089"/>
        <v>3452.8270800605601</v>
      </c>
      <c r="I5095" s="16">
        <f t="shared" si="5089"/>
        <v>3882.2602105052802</v>
      </c>
      <c r="J5095" s="16">
        <f t="shared" si="5089"/>
        <v>4365.1025645362324</v>
      </c>
      <c r="K5095" s="16">
        <f>F5095*$E5095*(1-'Monte Carlo Inputs'!$C$11)+F5095*'Monte Carlo Inputs'!$C$12-F5095*'Monte Carlo Inputs'!$C$13-'Monte Carlo Inputs'!$C$14*(F5095-'Monte Carlo Inputs'!$C$17)</f>
        <v>1139.4295151377619</v>
      </c>
      <c r="L5095" s="16">
        <f>G5095*$E5095*(1-'Monte Carlo Inputs'!$C$11)+G5095*'Monte Carlo Inputs'!$C$12-G5095*'Monte Carlo Inputs'!$C$13-'Monte Carlo Inputs'!$C$14*(G5095-F5095)</f>
        <v>1281.1420226746689</v>
      </c>
      <c r="M5095" s="16">
        <f>H5095*$E5095*(1-'Monte Carlo Inputs'!$C$11)+H5095*'Monte Carlo Inputs'!$C$12-H5095*'Monte Carlo Inputs'!$C$13-'Monte Carlo Inputs'!$C$14*(H5095-G5095)</f>
        <v>1440.4795210737532</v>
      </c>
      <c r="N5095" s="16">
        <f>I5095*$E5095*(1-'Monte Carlo Inputs'!$C$11)+I5095*'Monte Carlo Inputs'!$C$12-I5095*'Monte Carlo Inputs'!$C$13-'Monte Carlo Inputs'!$C$14*(I5095-H5095)</f>
        <v>1619.6340561063512</v>
      </c>
      <c r="O5095" s="16">
        <f>J5095*$E5095*(1-'Monte Carlo Inputs'!$C$11)+J5095*'Monte Carlo Inputs'!$C$12-J5095*'Monte Carlo Inputs'!$C$13-'Monte Carlo Inputs'!$C$14*(J5095-I5095)</f>
        <v>1821.0703014674802</v>
      </c>
    </row>
    <row r="5096" spans="1:15">
      <c r="A5096">
        <v>5092</v>
      </c>
      <c r="B5096" s="39">
        <v>-0.34677128061701001</v>
      </c>
      <c r="C5096" s="39">
        <v>3.7105290383376906E-2</v>
      </c>
      <c r="D5096" s="29">
        <f>'Monte Carlo Inputs'!$C$6+'Monte Carlo Inputs'!$D$6*B5096</f>
        <v>0.10384458541760649</v>
      </c>
      <c r="E5096" s="29">
        <f>'Monte Carlo Inputs'!$C$7+'Monte Carlo Inputs'!$D$7*C5096</f>
        <v>0.58414990633778052</v>
      </c>
      <c r="F5096" s="16">
        <f>'Monte Carlo Inputs'!$C$17*(1+$D5096)</f>
        <v>2681.3488824379083</v>
      </c>
      <c r="G5096" s="16">
        <f t="shared" ref="G5096:J5096" si="5090">F5096*(1+$D5096)</f>
        <v>2959.7924454946351</v>
      </c>
      <c r="H5096" s="16">
        <f t="shared" si="5090"/>
        <v>3267.1508649191892</v>
      </c>
      <c r="I5096" s="16">
        <f t="shared" si="5090"/>
        <v>3606.4267919834965</v>
      </c>
      <c r="J5096" s="16">
        <f t="shared" si="5090"/>
        <v>3980.9346870359709</v>
      </c>
      <c r="K5096" s="16">
        <f>F5096*$E5096*(1-'Monte Carlo Inputs'!$C$11)+F5096*'Monte Carlo Inputs'!$C$12-F5096*'Monte Carlo Inputs'!$C$13-'Monte Carlo Inputs'!$C$14*(F5096-'Monte Carlo Inputs'!$C$17)</f>
        <v>1221.437831262866</v>
      </c>
      <c r="L5096" s="16">
        <f>G5096*$E5096*(1-'Monte Carlo Inputs'!$C$11)+G5096*'Monte Carlo Inputs'!$C$12-G5096*'Monte Carlo Inputs'!$C$13-'Monte Carlo Inputs'!$C$14*(G5096-F5096)</f>
        <v>1348.2775364637389</v>
      </c>
      <c r="M5096" s="16">
        <f>H5096*$E5096*(1-'Monte Carlo Inputs'!$C$11)+H5096*'Monte Carlo Inputs'!$C$12-H5096*'Monte Carlo Inputs'!$C$13-'Monte Carlo Inputs'!$C$14*(H5096-G5096)</f>
        <v>1488.2888582656874</v>
      </c>
      <c r="N5096" s="16">
        <f>I5096*$E5096*(1-'Monte Carlo Inputs'!$C$11)+I5096*'Monte Carlo Inputs'!$C$12-I5096*'Monte Carlo Inputs'!$C$13-'Monte Carlo Inputs'!$C$14*(I5096-H5096)</f>
        <v>1642.839597733931</v>
      </c>
      <c r="O5096" s="16">
        <f>J5096*$E5096*(1-'Monte Carlo Inputs'!$C$11)+J5096*'Monte Carlo Inputs'!$C$12-J5096*'Monte Carlo Inputs'!$C$13-'Monte Carlo Inputs'!$C$14*(J5096-I5096)</f>
        <v>1813.4395946682378</v>
      </c>
    </row>
    <row r="5097" spans="1:15">
      <c r="A5097">
        <v>5093</v>
      </c>
      <c r="B5097" s="39">
        <v>-5.0124730871632162E-2</v>
      </c>
      <c r="C5097" s="39">
        <v>-1.0077881887036395</v>
      </c>
      <c r="D5097" s="29">
        <f>'Monte Carlo Inputs'!$C$6+'Monte Carlo Inputs'!$D$6*B5097</f>
        <v>0.12306260874282302</v>
      </c>
      <c r="E5097" s="29">
        <f>'Monte Carlo Inputs'!$C$7+'Monte Carlo Inputs'!$D$7*C5097</f>
        <v>0.54675120283160084</v>
      </c>
      <c r="F5097" s="16">
        <f>'Monte Carlo Inputs'!$C$17*(1+$D5097)</f>
        <v>2728.0313828971921</v>
      </c>
      <c r="G5097" s="16">
        <f t="shared" ref="G5097:J5097" si="5091">F5097*(1+$D5097)</f>
        <v>3063.7500416088119</v>
      </c>
      <c r="H5097" s="16">
        <f t="shared" si="5091"/>
        <v>3440.7831142651248</v>
      </c>
      <c r="I5097" s="16">
        <f t="shared" si="5091"/>
        <v>3864.2148604248459</v>
      </c>
      <c r="J5097" s="16">
        <f t="shared" si="5091"/>
        <v>4339.7552218915116</v>
      </c>
      <c r="K5097" s="16">
        <f>F5097*$E5097*(1-'Monte Carlo Inputs'!$C$11)+F5097*'Monte Carlo Inputs'!$C$12-F5097*'Monte Carlo Inputs'!$C$13-'Monte Carlo Inputs'!$C$14*(F5097-'Monte Carlo Inputs'!$C$17)</f>
        <v>1170.8139796952466</v>
      </c>
      <c r="L5097" s="16">
        <f>G5097*$E5097*(1-'Monte Carlo Inputs'!$C$11)+G5097*'Monte Carlo Inputs'!$C$12-G5097*'Monte Carlo Inputs'!$C$13-'Monte Carlo Inputs'!$C$14*(G5097-F5097)</f>
        <v>1314.8974023891103</v>
      </c>
      <c r="M5097" s="16">
        <f>H5097*$E5097*(1-'Monte Carlo Inputs'!$C$11)+H5097*'Monte Carlo Inputs'!$C$12-H5097*'Monte Carlo Inputs'!$C$13-'Monte Carlo Inputs'!$C$14*(H5097-G5097)</f>
        <v>1476.7121069562759</v>
      </c>
      <c r="N5097" s="16">
        <f>I5097*$E5097*(1-'Monte Carlo Inputs'!$C$11)+I5097*'Monte Carlo Inputs'!$C$12-I5097*'Monte Carlo Inputs'!$C$13-'Monte Carlo Inputs'!$C$14*(I5097-H5097)</f>
        <v>1658.4401512004258</v>
      </c>
      <c r="O5097" s="16">
        <f>J5097*$E5097*(1-'Monte Carlo Inputs'!$C$11)+J5097*'Monte Carlo Inputs'!$C$12-J5097*'Monte Carlo Inputs'!$C$13-'Monte Carlo Inputs'!$C$14*(J5097-I5097)</f>
        <v>1862.5321226509918</v>
      </c>
    </row>
    <row r="5098" spans="1:15">
      <c r="A5098">
        <v>5094</v>
      </c>
      <c r="B5098" s="39">
        <v>0.32794907757788688</v>
      </c>
      <c r="C5098" s="39">
        <v>-0.23152822827715161</v>
      </c>
      <c r="D5098" s="29">
        <f>'Monte Carlo Inputs'!$C$6+'Monte Carlo Inputs'!$D$6*B5098</f>
        <v>0.14755583570154818</v>
      </c>
      <c r="E5098" s="29">
        <f>'Monte Carlo Inputs'!$C$7+'Monte Carlo Inputs'!$D$7*C5098</f>
        <v>0.57453500729086027</v>
      </c>
      <c r="F5098" s="16">
        <f>'Monte Carlo Inputs'!$C$17*(1+$D5098)</f>
        <v>2787.527880502631</v>
      </c>
      <c r="G5098" s="16">
        <f t="shared" ref="G5098:J5098" si="5092">F5098*(1+$D5098)</f>
        <v>3198.8438864515615</v>
      </c>
      <c r="H5098" s="16">
        <f t="shared" si="5092"/>
        <v>3670.8519693957096</v>
      </c>
      <c r="I5098" s="16">
        <f t="shared" si="5092"/>
        <v>4212.5075994765675</v>
      </c>
      <c r="J5098" s="16">
        <f t="shared" si="5092"/>
        <v>4834.0876787164543</v>
      </c>
      <c r="K5098" s="16">
        <f>F5098*$E5098*(1-'Monte Carlo Inputs'!$C$11)+F5098*'Monte Carlo Inputs'!$C$12-F5098*'Monte Carlo Inputs'!$C$13-'Monte Carlo Inputs'!$C$14*(F5098-'Monte Carlo Inputs'!$C$17)</f>
        <v>1252.3467144964413</v>
      </c>
      <c r="L5098" s="16">
        <f>G5098*$E5098*(1-'Monte Carlo Inputs'!$C$11)+G5098*'Monte Carlo Inputs'!$C$12-G5098*'Monte Carlo Inputs'!$C$13-'Monte Carlo Inputs'!$C$14*(G5098-F5098)</f>
        <v>1437.1377805420518</v>
      </c>
      <c r="M5098" s="16">
        <f>H5098*$E5098*(1-'Monte Carlo Inputs'!$C$11)+H5098*'Monte Carlo Inputs'!$C$12-H5098*'Monte Carlo Inputs'!$C$13-'Monte Carlo Inputs'!$C$14*(H5098-G5098)</f>
        <v>1649.195846768202</v>
      </c>
      <c r="N5098" s="16">
        <f>I5098*$E5098*(1-'Monte Carlo Inputs'!$C$11)+I5098*'Monte Carlo Inputs'!$C$12-I5098*'Monte Carlo Inputs'!$C$13-'Monte Carlo Inputs'!$C$14*(I5098-H5098)</f>
        <v>1892.5443181736068</v>
      </c>
      <c r="O5098" s="16">
        <f>J5098*$E5098*(1-'Monte Carlo Inputs'!$C$11)+J5098*'Monte Carlo Inputs'!$C$12-J5098*'Monte Carlo Inputs'!$C$13-'Monte Carlo Inputs'!$C$14*(J5098-I5098)</f>
        <v>2171.8002766439295</v>
      </c>
    </row>
    <row r="5099" spans="1:15">
      <c r="A5099">
        <v>5095</v>
      </c>
      <c r="B5099" s="39">
        <v>2.2611287390834809</v>
      </c>
      <c r="C5099" s="39">
        <v>-0.95369144477168999</v>
      </c>
      <c r="D5099" s="29">
        <f>'Monte Carlo Inputs'!$C$6+'Monte Carlo Inputs'!$D$6*B5099</f>
        <v>0.27279542422377256</v>
      </c>
      <c r="E5099" s="29">
        <f>'Monte Carlo Inputs'!$C$7+'Monte Carlo Inputs'!$D$7*C5099</f>
        <v>0.54868742707594054</v>
      </c>
      <c r="F5099" s="16">
        <f>'Monte Carlo Inputs'!$C$17*(1+$D5099)</f>
        <v>3091.7473649819663</v>
      </c>
      <c r="G5099" s="16">
        <f t="shared" ref="G5099:J5099" si="5093">F5099*(1+$D5099)</f>
        <v>3935.1618990049524</v>
      </c>
      <c r="H5099" s="16">
        <f t="shared" si="5093"/>
        <v>5008.6560586332344</v>
      </c>
      <c r="I5099" s="16">
        <f t="shared" si="5093"/>
        <v>6374.9945129390553</v>
      </c>
      <c r="J5099" s="16">
        <f t="shared" si="5093"/>
        <v>8114.0638455204862</v>
      </c>
      <c r="K5099" s="16">
        <f>F5099*$E5099*(1-'Monte Carlo Inputs'!$C$11)+F5099*'Monte Carlo Inputs'!$C$12-F5099*'Monte Carlo Inputs'!$C$13-'Monte Carlo Inputs'!$C$14*(F5099-'Monte Carlo Inputs'!$C$17)</f>
        <v>1336.6020126262988</v>
      </c>
      <c r="L5099" s="16">
        <f>G5099*$E5099*(1-'Monte Carlo Inputs'!$C$11)+G5099*'Monte Carlo Inputs'!$C$12-G5099*'Monte Carlo Inputs'!$C$13-'Monte Carlo Inputs'!$C$14*(G5099-F5099)</f>
        <v>1701.2209256790381</v>
      </c>
      <c r="M5099" s="16">
        <f>H5099*$E5099*(1-'Monte Carlo Inputs'!$C$11)+H5099*'Monte Carlo Inputs'!$C$12-H5099*'Monte Carlo Inputs'!$C$13-'Monte Carlo Inputs'!$C$14*(H5099-G5099)</f>
        <v>2165.3062097980101</v>
      </c>
      <c r="N5099" s="16">
        <f>I5099*$E5099*(1-'Monte Carlo Inputs'!$C$11)+I5099*'Monte Carlo Inputs'!$C$12-I5099*'Monte Carlo Inputs'!$C$13-'Monte Carlo Inputs'!$C$14*(I5099-H5099)</f>
        <v>2755.991835874227</v>
      </c>
      <c r="O5099" s="16">
        <f>J5099*$E5099*(1-'Monte Carlo Inputs'!$C$11)+J5099*'Monte Carlo Inputs'!$C$12-J5099*'Monte Carlo Inputs'!$C$13-'Monte Carlo Inputs'!$C$14*(J5099-I5099)</f>
        <v>3507.8137978987893</v>
      </c>
    </row>
    <row r="5100" spans="1:15">
      <c r="A5100">
        <v>5096</v>
      </c>
      <c r="B5100" s="39">
        <v>0.77981302737707148</v>
      </c>
      <c r="C5100" s="39">
        <v>-0.14030270775580839</v>
      </c>
      <c r="D5100" s="29">
        <f>'Monte Carlo Inputs'!$C$6+'Monte Carlo Inputs'!$D$6*B5100</f>
        <v>0.17682950139737011</v>
      </c>
      <c r="E5100" s="29">
        <f>'Monte Carlo Inputs'!$C$7+'Monte Carlo Inputs'!$D$7*C5100</f>
        <v>0.57780014030437632</v>
      </c>
      <c r="F5100" s="16">
        <f>'Monte Carlo Inputs'!$C$17*(1+$D5100)</f>
        <v>2858.6365418443525</v>
      </c>
      <c r="G5100" s="16">
        <f t="shared" ref="G5100:J5100" si="5094">F5100*(1+$D5100)</f>
        <v>3364.127816214992</v>
      </c>
      <c r="H5100" s="16">
        <f t="shared" si="5094"/>
        <v>3959.004860593313</v>
      </c>
      <c r="I5100" s="16">
        <f t="shared" si="5094"/>
        <v>4659.073716121794</v>
      </c>
      <c r="J5100" s="16">
        <f t="shared" si="5094"/>
        <v>5482.9353983172032</v>
      </c>
      <c r="K5100" s="16">
        <f>F5100*$E5100*(1-'Monte Carlo Inputs'!$C$11)+F5100*'Monte Carlo Inputs'!$C$12-F5100*'Monte Carlo Inputs'!$C$13-'Monte Carlo Inputs'!$C$14*(F5100-'Monte Carlo Inputs'!$C$17)</f>
        <v>1291.9740083968948</v>
      </c>
      <c r="L5100" s="16">
        <f>G5100*$E5100*(1-'Monte Carlo Inputs'!$C$11)+G5100*'Monte Carlo Inputs'!$C$12-G5100*'Monte Carlo Inputs'!$C$13-'Monte Carlo Inputs'!$C$14*(G5100-F5100)</f>
        <v>1520.4331281200793</v>
      </c>
      <c r="M5100" s="16">
        <f>H5100*$E5100*(1-'Monte Carlo Inputs'!$C$11)+H5100*'Monte Carlo Inputs'!$C$12-H5100*'Monte Carlo Inputs'!$C$13-'Monte Carlo Inputs'!$C$14*(H5100-G5100)</f>
        <v>1789.2905600735971</v>
      </c>
      <c r="N5100" s="16">
        <f>I5100*$E5100*(1-'Monte Carlo Inputs'!$C$11)+I5100*'Monte Carlo Inputs'!$C$12-I5100*'Monte Carlo Inputs'!$C$13-'Monte Carlo Inputs'!$C$14*(I5100-H5100)</f>
        <v>2105.6899176664328</v>
      </c>
      <c r="O5100" s="16">
        <f>J5100*$E5100*(1-'Monte Carlo Inputs'!$C$11)+J5100*'Monte Carlo Inputs'!$C$12-J5100*'Monte Carlo Inputs'!$C$13-'Monte Carlo Inputs'!$C$14*(J5100-I5100)</f>
        <v>2478.0380159048568</v>
      </c>
    </row>
    <row r="5101" spans="1:15">
      <c r="A5101">
        <v>5097</v>
      </c>
      <c r="B5101" s="39">
        <v>1.3412471623879645</v>
      </c>
      <c r="C5101" s="39">
        <v>0.36628866960644901</v>
      </c>
      <c r="D5101" s="29">
        <f>'Monte Carlo Inputs'!$C$6+'Monte Carlo Inputs'!$D$6*B5101</f>
        <v>0.21320158902648037</v>
      </c>
      <c r="E5101" s="29">
        <f>'Monte Carlo Inputs'!$C$7+'Monte Carlo Inputs'!$D$7*C5101</f>
        <v>0.59593199881431014</v>
      </c>
      <c r="F5101" s="16">
        <f>'Monte Carlo Inputs'!$C$17*(1+$D5101)</f>
        <v>2946.9879799042242</v>
      </c>
      <c r="G5101" s="16">
        <f t="shared" ref="G5101:J5101" si="5095">F5101*(1+$D5101)</f>
        <v>3575.2905000617425</v>
      </c>
      <c r="H5101" s="16">
        <f t="shared" si="5095"/>
        <v>4337.5481159061856</v>
      </c>
      <c r="I5101" s="16">
        <f t="shared" si="5095"/>
        <v>5262.3202666962006</v>
      </c>
      <c r="J5101" s="16">
        <f t="shared" si="5095"/>
        <v>6384.2553095220828</v>
      </c>
      <c r="K5101" s="16">
        <f>F5101*$E5101*(1-'Monte Carlo Inputs'!$C$11)+F5101*'Monte Carlo Inputs'!$C$12-F5101*'Monte Carlo Inputs'!$C$13-'Monte Carlo Inputs'!$C$14*(F5101-'Monte Carlo Inputs'!$C$17)</f>
        <v>1371.1858411786627</v>
      </c>
      <c r="L5101" s="16">
        <f>G5101*$E5101*(1-'Monte Carlo Inputs'!$C$11)+G5101*'Monte Carlo Inputs'!$C$12-G5101*'Monte Carlo Inputs'!$C$13-'Monte Carlo Inputs'!$C$14*(G5101-F5101)</f>
        <v>1663.5248413685651</v>
      </c>
      <c r="M5101" s="16">
        <f>H5101*$E5101*(1-'Monte Carlo Inputs'!$C$11)+H5101*'Monte Carlo Inputs'!$C$12-H5101*'Monte Carlo Inputs'!$C$13-'Monte Carlo Inputs'!$C$14*(H5101-G5101)</f>
        <v>2018.1909809333665</v>
      </c>
      <c r="N5101" s="16">
        <f>I5101*$E5101*(1-'Monte Carlo Inputs'!$C$11)+I5101*'Monte Carlo Inputs'!$C$12-I5101*'Monte Carlo Inputs'!$C$13-'Monte Carlo Inputs'!$C$14*(I5101-H5101)</f>
        <v>2448.4725050272723</v>
      </c>
      <c r="O5101" s="16">
        <f>J5101*$E5101*(1-'Monte Carlo Inputs'!$C$11)+J5101*'Monte Carlo Inputs'!$C$12-J5101*'Monte Carlo Inputs'!$C$13-'Monte Carlo Inputs'!$C$14*(J5101-I5101)</f>
        <v>2970.4907337867335</v>
      </c>
    </row>
    <row r="5102" spans="1:15">
      <c r="A5102">
        <v>5098</v>
      </c>
      <c r="B5102" s="39">
        <v>-1.065254730059124</v>
      </c>
      <c r="C5102" s="39">
        <v>1.3007719529213502</v>
      </c>
      <c r="D5102" s="29">
        <f>'Monte Carlo Inputs'!$C$6+'Monte Carlo Inputs'!$D$6*B5102</f>
        <v>5.7298176224537103E-2</v>
      </c>
      <c r="E5102" s="29">
        <f>'Monte Carlo Inputs'!$C$7+'Monte Carlo Inputs'!$D$7*C5102</f>
        <v>0.62937891368520371</v>
      </c>
      <c r="F5102" s="16">
        <f>'Monte Carlo Inputs'!$C$17*(1+$D5102)</f>
        <v>2568.2829998670231</v>
      </c>
      <c r="G5102" s="16">
        <f t="shared" ref="G5102:J5102" si="5096">F5102*(1+$D5102)</f>
        <v>2715.4409317878863</v>
      </c>
      <c r="H5102" s="16">
        <f t="shared" si="5096"/>
        <v>2871.0307448247895</v>
      </c>
      <c r="I5102" s="16">
        <f t="shared" si="5096"/>
        <v>3035.535570387824</v>
      </c>
      <c r="J5102" s="16">
        <f t="shared" si="5096"/>
        <v>3209.4662224357562</v>
      </c>
      <c r="K5102" s="16">
        <f>F5102*$E5102*(1-'Monte Carlo Inputs'!$C$11)+F5102*'Monte Carlo Inputs'!$C$12-F5102*'Monte Carlo Inputs'!$C$13-'Monte Carlo Inputs'!$C$14*(F5102-'Monte Carlo Inputs'!$C$17)</f>
        <v>1250.8726926386512</v>
      </c>
      <c r="L5102" s="16">
        <f>G5102*$E5102*(1-'Monte Carlo Inputs'!$C$11)+G5102*'Monte Carlo Inputs'!$C$12-G5102*'Monte Carlo Inputs'!$C$13-'Monte Carlo Inputs'!$C$14*(G5102-F5102)</f>
        <v>1322.5454166159216</v>
      </c>
      <c r="M5102" s="16">
        <f>H5102*$E5102*(1-'Monte Carlo Inputs'!$C$11)+H5102*'Monte Carlo Inputs'!$C$12-H5102*'Monte Carlo Inputs'!$C$13-'Monte Carlo Inputs'!$C$14*(H5102-G5102)</f>
        <v>1398.3248569621346</v>
      </c>
      <c r="N5102" s="16">
        <f>I5102*$E5102*(1-'Monte Carlo Inputs'!$C$11)+I5102*'Monte Carlo Inputs'!$C$12-I5102*'Monte Carlo Inputs'!$C$13-'Monte Carlo Inputs'!$C$14*(I5102-H5102)</f>
        <v>1478.4463210355011</v>
      </c>
      <c r="O5102" s="16">
        <f>J5102*$E5102*(1-'Monte Carlo Inputs'!$C$11)+J5102*'Monte Carlo Inputs'!$C$12-J5102*'Monte Carlo Inputs'!$C$13-'Monte Carlo Inputs'!$C$14*(J5102-I5102)</f>
        <v>1563.1585988767117</v>
      </c>
    </row>
    <row r="5103" spans="1:15">
      <c r="A5103">
        <v>5099</v>
      </c>
      <c r="B5103" s="39">
        <v>-0.48788302435457781</v>
      </c>
      <c r="C5103" s="39">
        <v>1.0748026746267587</v>
      </c>
      <c r="D5103" s="29">
        <f>'Monte Carlo Inputs'!$C$6+'Monte Carlo Inputs'!$D$6*B5103</f>
        <v>9.4702767368691834E-2</v>
      </c>
      <c r="E5103" s="29">
        <f>'Monte Carlo Inputs'!$C$7+'Monte Carlo Inputs'!$D$7*C5103</f>
        <v>0.62129104807058733</v>
      </c>
      <c r="F5103" s="16">
        <f>'Monte Carlo Inputs'!$C$17*(1+$D5103)</f>
        <v>2659.1424922152896</v>
      </c>
      <c r="G5103" s="16">
        <f t="shared" ref="G5103:J5103" si="5097">F5103*(1+$D5103)</f>
        <v>2910.9706450557574</v>
      </c>
      <c r="H5103" s="16">
        <f t="shared" si="5097"/>
        <v>3186.6476208715635</v>
      </c>
      <c r="I5103" s="16">
        <f t="shared" si="5097"/>
        <v>3488.4319691969581</v>
      </c>
      <c r="J5103" s="16">
        <f t="shared" si="5097"/>
        <v>3818.796130457325</v>
      </c>
      <c r="K5103" s="16">
        <f>F5103*$E5103*(1-'Monte Carlo Inputs'!$C$11)+F5103*'Monte Carlo Inputs'!$C$12-F5103*'Monte Carlo Inputs'!$C$13-'Monte Carlo Inputs'!$C$14*(F5103-'Monte Carlo Inputs'!$C$17)</f>
        <v>1281.2624016334414</v>
      </c>
      <c r="L5103" s="16">
        <f>G5103*$E5103*(1-'Monte Carlo Inputs'!$C$11)+G5103*'Monte Carlo Inputs'!$C$12-G5103*'Monte Carlo Inputs'!$C$13-'Monte Carlo Inputs'!$C$14*(G5103-F5103)</f>
        <v>1402.6014967935848</v>
      </c>
      <c r="M5103" s="16">
        <f>H5103*$E5103*(1-'Monte Carlo Inputs'!$C$11)+H5103*'Monte Carlo Inputs'!$C$12-H5103*'Monte Carlo Inputs'!$C$13-'Monte Carlo Inputs'!$C$14*(H5103-G5103)</f>
        <v>1535.4317400554066</v>
      </c>
      <c r="N5103" s="16">
        <f>I5103*$E5103*(1-'Monte Carlo Inputs'!$C$11)+I5103*'Monte Carlo Inputs'!$C$12-I5103*'Monte Carlo Inputs'!$C$13-'Monte Carlo Inputs'!$C$14*(I5103-H5103)</f>
        <v>1680.8413749443791</v>
      </c>
      <c r="O5103" s="16">
        <f>J5103*$E5103*(1-'Monte Carlo Inputs'!$C$11)+J5103*'Monte Carlo Inputs'!$C$12-J5103*'Monte Carlo Inputs'!$C$13-'Monte Carlo Inputs'!$C$14*(J5103-I5103)</f>
        <v>1840.0217046594089</v>
      </c>
    </row>
    <row r="5104" spans="1:15">
      <c r="A5104">
        <v>5100</v>
      </c>
      <c r="B5104" s="39">
        <v>-1.1113357382656837</v>
      </c>
      <c r="C5104" s="39">
        <v>-0.42750682867450918</v>
      </c>
      <c r="D5104" s="29">
        <f>'Monte Carlo Inputs'!$C$6+'Monte Carlo Inputs'!$D$6*B5104</f>
        <v>5.4312852810786683E-2</v>
      </c>
      <c r="E5104" s="29">
        <f>'Monte Carlo Inputs'!$C$7+'Monte Carlo Inputs'!$D$7*C5104</f>
        <v>0.56752056446342403</v>
      </c>
      <c r="F5104" s="16">
        <f>'Monte Carlo Inputs'!$C$17*(1+$D5104)</f>
        <v>2561.0313507626825</v>
      </c>
      <c r="G5104" s="16">
        <f t="shared" ref="G5104:J5104" si="5098">F5104*(1+$D5104)</f>
        <v>2700.1282695604664</v>
      </c>
      <c r="H5104" s="16">
        <f t="shared" si="5098"/>
        <v>2846.7799388353483</v>
      </c>
      <c r="I5104" s="16">
        <f t="shared" si="5098"/>
        <v>3001.3966786380133</v>
      </c>
      <c r="J5104" s="16">
        <f t="shared" si="5098"/>
        <v>3164.4110946716642</v>
      </c>
      <c r="K5104" s="16">
        <f>F5104*$E5104*(1-'Monte Carlo Inputs'!$C$11)+F5104*'Monte Carlo Inputs'!$C$12-F5104*'Monte Carlo Inputs'!$C$13-'Monte Carlo Inputs'!$C$14*(F5104-'Monte Carlo Inputs'!$C$17)</f>
        <v>1134.4975906721988</v>
      </c>
      <c r="L5104" s="16">
        <f>G5104*$E5104*(1-'Monte Carlo Inputs'!$C$11)+G5104*'Monte Carlo Inputs'!$C$12-G5104*'Monte Carlo Inputs'!$C$13-'Monte Carlo Inputs'!$C$14*(G5104-F5104)</f>
        <v>1196.11539132857</v>
      </c>
      <c r="M5104" s="16">
        <f>H5104*$E5104*(1-'Monte Carlo Inputs'!$C$11)+H5104*'Monte Carlo Inputs'!$C$12-H5104*'Monte Carlo Inputs'!$C$13-'Monte Carlo Inputs'!$C$14*(H5104-G5104)</f>
        <v>1261.0798305225153</v>
      </c>
      <c r="N5104" s="16">
        <f>I5104*$E5104*(1-'Monte Carlo Inputs'!$C$11)+I5104*'Monte Carlo Inputs'!$C$12-I5104*'Monte Carlo Inputs'!$C$13-'Monte Carlo Inputs'!$C$14*(I5104-H5104)</f>
        <v>1329.5726737403368</v>
      </c>
      <c r="O5104" s="16">
        <f>J5104*$E5104*(1-'Monte Carlo Inputs'!$C$11)+J5104*'Monte Carlo Inputs'!$C$12-J5104*'Monte Carlo Inputs'!$C$13-'Monte Carlo Inputs'!$C$14*(J5104-I5104)</f>
        <v>1401.7855586704397</v>
      </c>
    </row>
    <row r="5105" spans="1:15">
      <c r="A5105">
        <v>5101</v>
      </c>
      <c r="B5105" s="39">
        <v>-0.27159634176847336</v>
      </c>
      <c r="C5105" s="39">
        <v>0.71567953581948174</v>
      </c>
      <c r="D5105" s="29">
        <f>'Monte Carlo Inputs'!$C$6+'Monte Carlo Inputs'!$D$6*B5105</f>
        <v>0.10871473721779749</v>
      </c>
      <c r="E5105" s="29">
        <f>'Monte Carlo Inputs'!$C$7+'Monte Carlo Inputs'!$D$7*C5105</f>
        <v>0.60843735526909981</v>
      </c>
      <c r="F5105" s="16">
        <f>'Monte Carlo Inputs'!$C$17*(1+$D5105)</f>
        <v>2693.1789681757523</v>
      </c>
      <c r="G5105" s="16">
        <f t="shared" ref="G5105:J5105" si="5099">F5105*(1+$D5105)</f>
        <v>2985.9672119814782</v>
      </c>
      <c r="H5105" s="16">
        <f t="shared" si="5099"/>
        <v>3310.5858527730038</v>
      </c>
      <c r="I5105" s="16">
        <f t="shared" si="5099"/>
        <v>3670.4953237941786</v>
      </c>
      <c r="J5105" s="16">
        <f t="shared" si="5099"/>
        <v>4069.5322583796169</v>
      </c>
      <c r="K5105" s="16">
        <f>F5105*$E5105*(1-'Monte Carlo Inputs'!$C$11)+F5105*'Monte Carlo Inputs'!$C$12-F5105*'Monte Carlo Inputs'!$C$13-'Monte Carlo Inputs'!$C$14*(F5105-'Monte Carlo Inputs'!$C$17)</f>
        <v>1273.5507723737783</v>
      </c>
      <c r="L5105" s="16">
        <f>G5105*$E5105*(1-'Monte Carlo Inputs'!$C$11)+G5105*'Monte Carlo Inputs'!$C$12-G5105*'Monte Carlo Inputs'!$C$13-'Monte Carlo Inputs'!$C$14*(G5105-F5105)</f>
        <v>1412.0045099259169</v>
      </c>
      <c r="M5105" s="16">
        <f>H5105*$E5105*(1-'Monte Carlo Inputs'!$C$11)+H5105*'Monte Carlo Inputs'!$C$12-H5105*'Monte Carlo Inputs'!$C$13-'Monte Carlo Inputs'!$C$14*(H5105-G5105)</f>
        <v>1565.5102091728577</v>
      </c>
      <c r="N5105" s="16">
        <f>I5105*$E5105*(1-'Monte Carlo Inputs'!$C$11)+I5105*'Monte Carlo Inputs'!$C$12-I5105*'Monte Carlo Inputs'!$C$13-'Monte Carlo Inputs'!$C$14*(I5105-H5105)</f>
        <v>1735.704240174864</v>
      </c>
      <c r="O5105" s="16">
        <f>J5105*$E5105*(1-'Monte Carlo Inputs'!$C$11)+J5105*'Monte Carlo Inputs'!$C$12-J5105*'Monte Carlo Inputs'!$C$13-'Monte Carlo Inputs'!$C$14*(J5105-I5105)</f>
        <v>1924.400870533291</v>
      </c>
    </row>
    <row r="5106" spans="1:15">
      <c r="A5106">
        <v>5102</v>
      </c>
      <c r="B5106" s="39">
        <v>-1.1710407186351912</v>
      </c>
      <c r="C5106" s="39">
        <v>-0.88992403641439743</v>
      </c>
      <c r="D5106" s="29">
        <f>'Monte Carlo Inputs'!$C$6+'Monte Carlo Inputs'!$D$6*B5106</f>
        <v>5.0444910620467409E-2</v>
      </c>
      <c r="E5106" s="29">
        <f>'Monte Carlo Inputs'!$C$7+'Monte Carlo Inputs'!$D$7*C5106</f>
        <v>0.55096978259470175</v>
      </c>
      <c r="F5106" s="16">
        <f>'Monte Carlo Inputs'!$C$17*(1+$D5106)</f>
        <v>2551.635732388178</v>
      </c>
      <c r="G5106" s="16">
        <f t="shared" ref="G5106:J5106" si="5100">F5106*(1+$D5106)</f>
        <v>2680.3527688444906</v>
      </c>
      <c r="H5106" s="16">
        <f t="shared" si="5100"/>
        <v>2815.5629247001734</v>
      </c>
      <c r="I5106" s="16">
        <f t="shared" si="5100"/>
        <v>2957.5937447829756</v>
      </c>
      <c r="J5106" s="16">
        <f t="shared" si="5100"/>
        <v>3106.7892968902065</v>
      </c>
      <c r="K5106" s="16">
        <f>F5106*$E5106*(1-'Monte Carlo Inputs'!$C$11)+F5106*'Monte Carlo Inputs'!$C$12-F5106*'Monte Carlo Inputs'!$C$13-'Monte Carlo Inputs'!$C$14*(F5106-'Monte Carlo Inputs'!$C$17)</f>
        <v>1100.1352411869098</v>
      </c>
      <c r="L5106" s="16">
        <f>G5106*$E5106*(1-'Monte Carlo Inputs'!$C$11)+G5106*'Monte Carlo Inputs'!$C$12-G5106*'Monte Carlo Inputs'!$C$13-'Monte Carlo Inputs'!$C$14*(G5106-F5106)</f>
        <v>1155.6314650990093</v>
      </c>
      <c r="M5106" s="16">
        <f>H5106*$E5106*(1-'Monte Carlo Inputs'!$C$11)+H5106*'Monte Carlo Inputs'!$C$12-H5106*'Monte Carlo Inputs'!$C$13-'Monte Carlo Inputs'!$C$14*(H5106-G5106)</f>
        <v>1213.9271910661291</v>
      </c>
      <c r="N5106" s="16">
        <f>I5106*$E5106*(1-'Monte Carlo Inputs'!$C$11)+I5106*'Monte Carlo Inputs'!$C$12-I5106*'Monte Carlo Inputs'!$C$13-'Monte Carlo Inputs'!$C$14*(I5106-H5106)</f>
        <v>1275.1636397192151</v>
      </c>
      <c r="O5106" s="16">
        <f>J5106*$E5106*(1-'Monte Carlo Inputs'!$C$11)+J5106*'Monte Carlo Inputs'!$C$12-J5106*'Monte Carlo Inputs'!$C$13-'Monte Carlo Inputs'!$C$14*(J5106-I5106)</f>
        <v>1339.4891555513209</v>
      </c>
    </row>
    <row r="5107" spans="1:15">
      <c r="A5107">
        <v>5103</v>
      </c>
      <c r="B5107" s="39">
        <v>-0.71729908955633281</v>
      </c>
      <c r="C5107" s="39">
        <v>-1.1084075156869824</v>
      </c>
      <c r="D5107" s="29">
        <f>'Monte Carlo Inputs'!$C$6+'Monte Carlo Inputs'!$D$6*B5107</f>
        <v>7.9840220354371078E-2</v>
      </c>
      <c r="E5107" s="29">
        <f>'Monte Carlo Inputs'!$C$7+'Monte Carlo Inputs'!$D$7*C5107</f>
        <v>0.54314984781105902</v>
      </c>
      <c r="F5107" s="16">
        <f>'Monte Carlo Inputs'!$C$17*(1+$D5107)</f>
        <v>2623.0398792628034</v>
      </c>
      <c r="G5107" s="16">
        <f t="shared" ref="G5107:J5107" si="5101">F5107*(1+$D5107)</f>
        <v>2832.4639612214487</v>
      </c>
      <c r="H5107" s="16">
        <f t="shared" si="5101"/>
        <v>3058.6085080311841</v>
      </c>
      <c r="I5107" s="16">
        <f t="shared" si="5101"/>
        <v>3302.8084852901479</v>
      </c>
      <c r="J5107" s="16">
        <f t="shared" si="5101"/>
        <v>3566.5054425439998</v>
      </c>
      <c r="K5107" s="16">
        <f>F5107*$E5107*(1-'Monte Carlo Inputs'!$C$11)+F5107*'Monte Carlo Inputs'!$C$12-F5107*'Monte Carlo Inputs'!$C$13-'Monte Carlo Inputs'!$C$14*(F5107-'Monte Carlo Inputs'!$C$17)</f>
        <v>1117.4647837666244</v>
      </c>
      <c r="L5107" s="16">
        <f>G5107*$E5107*(1-'Monte Carlo Inputs'!$C$11)+G5107*'Monte Carlo Inputs'!$C$12-G5107*'Monte Carlo Inputs'!$C$13-'Monte Carlo Inputs'!$C$14*(G5107-F5107)</f>
        <v>1206.6834183408012</v>
      </c>
      <c r="M5107" s="16">
        <f>H5107*$E5107*(1-'Monte Carlo Inputs'!$C$11)+H5107*'Monte Carlo Inputs'!$C$12-H5107*'Monte Carlo Inputs'!$C$13-'Monte Carlo Inputs'!$C$14*(H5107-G5107)</f>
        <v>1303.0252883590967</v>
      </c>
      <c r="N5107" s="16">
        <f>I5107*$E5107*(1-'Monte Carlo Inputs'!$C$11)+I5107*'Monte Carlo Inputs'!$C$12-I5107*'Monte Carlo Inputs'!$C$13-'Monte Carlo Inputs'!$C$14*(I5107-H5107)</f>
        <v>1407.059114509005</v>
      </c>
      <c r="O5107" s="16">
        <f>J5107*$E5107*(1-'Monte Carlo Inputs'!$C$11)+J5107*'Monte Carlo Inputs'!$C$12-J5107*'Monte Carlo Inputs'!$C$13-'Monte Carlo Inputs'!$C$14*(J5107-I5107)</f>
        <v>1519.3990242630302</v>
      </c>
    </row>
    <row r="5108" spans="1:15">
      <c r="A5108">
        <v>5104</v>
      </c>
      <c r="B5108" s="39">
        <v>-0.32417858102539809</v>
      </c>
      <c r="C5108" s="39">
        <v>-0.43634155835389049</v>
      </c>
      <c r="D5108" s="29">
        <f>'Monte Carlo Inputs'!$C$6+'Monte Carlo Inputs'!$D$6*B5108</f>
        <v>0.10530823644642812</v>
      </c>
      <c r="E5108" s="29">
        <f>'Monte Carlo Inputs'!$C$7+'Monte Carlo Inputs'!$D$7*C5108</f>
        <v>0.56720435286630977</v>
      </c>
      <c r="F5108" s="16">
        <f>'Monte Carlo Inputs'!$C$17*(1+$D5108)</f>
        <v>2684.904237152019</v>
      </c>
      <c r="G5108" s="16">
        <f t="shared" ref="G5108:J5108" si="5102">F5108*(1+$D5108)</f>
        <v>2967.6467673940406</v>
      </c>
      <c r="H5108" s="16">
        <f t="shared" si="5102"/>
        <v>3280.1644148642504</v>
      </c>
      <c r="I5108" s="16">
        <f t="shared" si="5102"/>
        <v>3625.5927446479345</v>
      </c>
      <c r="J5108" s="16">
        <f t="shared" si="5102"/>
        <v>4007.3975226597736</v>
      </c>
      <c r="K5108" s="16">
        <f>F5108*$E5108*(1-'Monte Carlo Inputs'!$C$11)+F5108*'Monte Carlo Inputs'!$C$12-F5108*'Monte Carlo Inputs'!$C$13-'Monte Carlo Inputs'!$C$14*(F5108-'Monte Carlo Inputs'!$C$17)</f>
        <v>1190.7368257014075</v>
      </c>
      <c r="L5108" s="16">
        <f>G5108*$E5108*(1-'Monte Carlo Inputs'!$C$11)+G5108*'Monte Carlo Inputs'!$C$12-G5108*'Monte Carlo Inputs'!$C$13-'Monte Carlo Inputs'!$C$14*(G5108-F5108)</f>
        <v>1316.1312208878403</v>
      </c>
      <c r="M5108" s="16">
        <f>H5108*$E5108*(1-'Monte Carlo Inputs'!$C$11)+H5108*'Monte Carlo Inputs'!$C$12-H5108*'Monte Carlo Inputs'!$C$13-'Monte Carlo Inputs'!$C$14*(H5108-G5108)</f>
        <v>1454.7306786916233</v>
      </c>
      <c r="N5108" s="16">
        <f>I5108*$E5108*(1-'Monte Carlo Inputs'!$C$11)+I5108*'Monte Carlo Inputs'!$C$12-I5108*'Monte Carlo Inputs'!$C$13-'Monte Carlo Inputs'!$C$14*(I5108-H5108)</f>
        <v>1607.9258009691537</v>
      </c>
      <c r="O5108" s="16">
        <f>J5108*$E5108*(1-'Monte Carlo Inputs'!$C$11)+J5108*'Monte Carlo Inputs'!$C$12-J5108*'Monte Carlo Inputs'!$C$13-'Monte Carlo Inputs'!$C$14*(J5108-I5108)</f>
        <v>1777.2536314059259</v>
      </c>
    </row>
    <row r="5109" spans="1:15">
      <c r="A5109">
        <v>5105</v>
      </c>
      <c r="B5109" s="39">
        <v>-0.13814479980218092</v>
      </c>
      <c r="C5109" s="39">
        <v>-0.90216280099636337</v>
      </c>
      <c r="D5109" s="29">
        <f>'Monte Carlo Inputs'!$C$6+'Monte Carlo Inputs'!$D$6*B5109</f>
        <v>0.11736029486374237</v>
      </c>
      <c r="E5109" s="29">
        <f>'Monte Carlo Inputs'!$C$7+'Monte Carlo Inputs'!$D$7*C5109</f>
        <v>0.55053173418398449</v>
      </c>
      <c r="F5109" s="16">
        <f>'Monte Carlo Inputs'!$C$17*(1+$D5109)</f>
        <v>2714.1798922535172</v>
      </c>
      <c r="G5109" s="16">
        <f t="shared" ref="G5109:J5109" si="5103">F5109*(1+$D5109)</f>
        <v>3032.7168447216309</v>
      </c>
      <c r="H5109" s="16">
        <f t="shared" si="5103"/>
        <v>3388.6373878564</v>
      </c>
      <c r="I5109" s="16">
        <f t="shared" si="5103"/>
        <v>3786.3288708815289</v>
      </c>
      <c r="J5109" s="16">
        <f t="shared" si="5103"/>
        <v>4230.6935436192862</v>
      </c>
      <c r="K5109" s="16">
        <f>F5109*$E5109*(1-'Monte Carlo Inputs'!$C$11)+F5109*'Monte Carlo Inputs'!$C$12-F5109*'Monte Carlo Inputs'!$C$13-'Monte Carlo Inputs'!$C$14*(F5109-'Monte Carlo Inputs'!$C$17)</f>
        <v>1171.9639352880138</v>
      </c>
      <c r="L5109" s="16">
        <f>G5109*$E5109*(1-'Monte Carlo Inputs'!$C$11)+G5109*'Monte Carlo Inputs'!$C$12-G5109*'Monte Carlo Inputs'!$C$13-'Monte Carlo Inputs'!$C$14*(G5109-F5109)</f>
        <v>1309.5059683030875</v>
      </c>
      <c r="M5109" s="16">
        <f>H5109*$E5109*(1-'Monte Carlo Inputs'!$C$11)+H5109*'Monte Carlo Inputs'!$C$12-H5109*'Monte Carlo Inputs'!$C$13-'Monte Carlo Inputs'!$C$14*(H5109-G5109)</f>
        <v>1463.1899748689684</v>
      </c>
      <c r="N5109" s="16">
        <f>I5109*$E5109*(1-'Monte Carlo Inputs'!$C$11)+I5109*'Monte Carlo Inputs'!$C$12-I5109*'Monte Carlo Inputs'!$C$13-'Monte Carlo Inputs'!$C$14*(I5109-H5109)</f>
        <v>1634.9103817612627</v>
      </c>
      <c r="O5109" s="16">
        <f>J5109*$E5109*(1-'Monte Carlo Inputs'!$C$11)+J5109*'Monte Carlo Inputs'!$C$12-J5109*'Monte Carlo Inputs'!$C$13-'Monte Carlo Inputs'!$C$14*(J5109-I5109)</f>
        <v>1826.783946240558</v>
      </c>
    </row>
    <row r="5110" spans="1:15">
      <c r="A5110">
        <v>5106</v>
      </c>
      <c r="B5110" s="39">
        <v>0.60687454740463154</v>
      </c>
      <c r="C5110" s="39">
        <v>0.5595177672051701</v>
      </c>
      <c r="D5110" s="29">
        <f>'Monte Carlo Inputs'!$C$6+'Monte Carlo Inputs'!$D$6*B5110</f>
        <v>0.16562581220971379</v>
      </c>
      <c r="E5110" s="29">
        <f>'Monte Carlo Inputs'!$C$7+'Monte Carlo Inputs'!$D$7*C5110</f>
        <v>0.60284803176359736</v>
      </c>
      <c r="F5110" s="16">
        <f>'Monte Carlo Inputs'!$C$17*(1+$D5110)</f>
        <v>2831.4216604386165</v>
      </c>
      <c r="G5110" s="16">
        <f t="shared" ref="G5110:J5110" si="5104">F5110*(1+$D5110)</f>
        <v>3300.3781726569391</v>
      </c>
      <c r="H5110" s="16">
        <f t="shared" si="5104"/>
        <v>3847.0059881024558</v>
      </c>
      <c r="I5110" s="16">
        <f t="shared" si="5104"/>
        <v>4484.1694794575578</v>
      </c>
      <c r="J5110" s="16">
        <f t="shared" si="5104"/>
        <v>5226.8636915787256</v>
      </c>
      <c r="K5110" s="16">
        <f>F5110*$E5110*(1-'Monte Carlo Inputs'!$C$11)+F5110*'Monte Carlo Inputs'!$C$12-F5110*'Monte Carlo Inputs'!$C$13-'Monte Carlo Inputs'!$C$14*(F5110-'Monte Carlo Inputs'!$C$17)</f>
        <v>1329.7520251542221</v>
      </c>
      <c r="L5110" s="16">
        <f>G5110*$E5110*(1-'Monte Carlo Inputs'!$C$11)+G5110*'Monte Carlo Inputs'!$C$12-G5110*'Monte Carlo Inputs'!$C$13-'Monte Carlo Inputs'!$C$14*(G5110-F5110)</f>
        <v>1549.993284357902</v>
      </c>
      <c r="M5110" s="16">
        <f>H5110*$E5110*(1-'Monte Carlo Inputs'!$C$11)+H5110*'Monte Carlo Inputs'!$C$12-H5110*'Monte Carlo Inputs'!$C$13-'Monte Carlo Inputs'!$C$14*(H5110-G5110)</f>
        <v>1806.7121809992814</v>
      </c>
      <c r="N5110" s="16">
        <f>I5110*$E5110*(1-'Monte Carlo Inputs'!$C$11)+I5110*'Monte Carlo Inputs'!$C$12-I5110*'Monte Carlo Inputs'!$C$13-'Monte Carlo Inputs'!$C$14*(I5110-H5110)</f>
        <v>2105.9503534064711</v>
      </c>
      <c r="O5110" s="16">
        <f>J5110*$E5110*(1-'Monte Carlo Inputs'!$C$11)+J5110*'Monte Carlo Inputs'!$C$12-J5110*'Monte Carlo Inputs'!$C$13-'Monte Carlo Inputs'!$C$14*(J5110-I5110)</f>
        <v>2454.7500911627517</v>
      </c>
    </row>
    <row r="5111" spans="1:15">
      <c r="A5111">
        <v>5107</v>
      </c>
      <c r="B5111" s="39">
        <v>-0.63884913377223906</v>
      </c>
      <c r="C5111" s="39">
        <v>-0.67018210089341723</v>
      </c>
      <c r="D5111" s="29">
        <f>'Monte Carlo Inputs'!$C$6+'Monte Carlo Inputs'!$D$6*B5111</f>
        <v>8.4922541660366335E-2</v>
      </c>
      <c r="E5111" s="29">
        <f>'Monte Carlo Inputs'!$C$7+'Monte Carlo Inputs'!$D$7*C5111</f>
        <v>0.55883475989516662</v>
      </c>
      <c r="F5111" s="16">
        <f>'Monte Carlo Inputs'!$C$17*(1+$D5111)</f>
        <v>2635.3853459471961</v>
      </c>
      <c r="G5111" s="16">
        <f t="shared" ref="G5111:J5111" si="5105">F5111*(1+$D5111)</f>
        <v>2859.1889677795157</v>
      </c>
      <c r="H5111" s="16">
        <f t="shared" si="5105"/>
        <v>3101.9985620106313</v>
      </c>
      <c r="I5111" s="16">
        <f t="shared" si="5105"/>
        <v>3365.4281641233756</v>
      </c>
      <c r="J5111" s="16">
        <f t="shared" si="5105"/>
        <v>3651.2288775961129</v>
      </c>
      <c r="K5111" s="16">
        <f>F5111*$E5111*(1-'Monte Carlo Inputs'!$C$11)+F5111*'Monte Carlo Inputs'!$C$12-F5111*'Monte Carlo Inputs'!$C$13-'Monte Carlo Inputs'!$C$14*(F5111-'Monte Carlo Inputs'!$C$17)</f>
        <v>1152.3292715473603</v>
      </c>
      <c r="L5111" s="16">
        <f>G5111*$E5111*(1-'Monte Carlo Inputs'!$C$11)+G5111*'Monte Carlo Inputs'!$C$12-G5111*'Monte Carlo Inputs'!$C$13-'Monte Carlo Inputs'!$C$14*(G5111-F5111)</f>
        <v>1250.188002116801</v>
      </c>
      <c r="M5111" s="16">
        <f>H5111*$E5111*(1-'Monte Carlo Inputs'!$C$11)+H5111*'Monte Carlo Inputs'!$C$12-H5111*'Monte Carlo Inputs'!$C$13-'Monte Carlo Inputs'!$C$14*(H5111-G5111)</f>
        <v>1356.3571448098548</v>
      </c>
      <c r="N5111" s="16">
        <f>I5111*$E5111*(1-'Monte Carlo Inputs'!$C$11)+I5111*'Monte Carlo Inputs'!$C$12-I5111*'Monte Carlo Inputs'!$C$13-'Monte Carlo Inputs'!$C$14*(I5111-H5111)</f>
        <v>1471.5424409463055</v>
      </c>
      <c r="O5111" s="16">
        <f>J5111*$E5111*(1-'Monte Carlo Inputs'!$C$11)+J5111*'Monte Carlo Inputs'!$C$12-J5111*'Monte Carlo Inputs'!$C$13-'Monte Carlo Inputs'!$C$14*(J5111-I5111)</f>
        <v>1596.5095651925649</v>
      </c>
    </row>
    <row r="5112" spans="1:15">
      <c r="A5112">
        <v>5108</v>
      </c>
      <c r="B5112" s="39">
        <v>0.7461446343494379</v>
      </c>
      <c r="C5112" s="39">
        <v>0.79640866261551702</v>
      </c>
      <c r="D5112" s="29">
        <f>'Monte Carlo Inputs'!$C$6+'Monte Carlo Inputs'!$D$6*B5112</f>
        <v>0.17464831991023333</v>
      </c>
      <c r="E5112" s="29">
        <f>'Monte Carlo Inputs'!$C$7+'Monte Carlo Inputs'!$D$7*C5112</f>
        <v>0.6113268026030001</v>
      </c>
      <c r="F5112" s="16">
        <f>'Monte Carlo Inputs'!$C$17*(1+$D5112)</f>
        <v>2853.3382338939482</v>
      </c>
      <c r="G5112" s="16">
        <f t="shared" ref="G5112:J5112" si="5106">F5112*(1+$D5112)</f>
        <v>3351.6689625791587</v>
      </c>
      <c r="H5112" s="16">
        <f t="shared" si="5106"/>
        <v>3937.0323157888834</v>
      </c>
      <c r="I5112" s="16">
        <f t="shared" si="5106"/>
        <v>4624.6283951737068</v>
      </c>
      <c r="J5112" s="16">
        <f t="shared" si="5106"/>
        <v>5432.3119745999529</v>
      </c>
      <c r="K5112" s="16">
        <f>F5112*$E5112*(1-'Monte Carlo Inputs'!$C$11)+F5112*'Monte Carlo Inputs'!$C$12-F5112*'Monte Carlo Inputs'!$C$13-'Monte Carlo Inputs'!$C$14*(F5112-'Monte Carlo Inputs'!$C$17)</f>
        <v>1357.5750889503984</v>
      </c>
      <c r="L5112" s="16">
        <f>G5112*$E5112*(1-'Monte Carlo Inputs'!$C$11)+G5112*'Monte Carlo Inputs'!$C$12-G5112*'Monte Carlo Inputs'!$C$13-'Monte Carlo Inputs'!$C$14*(G5112-F5112)</f>
        <v>1594.6732973875712</v>
      </c>
      <c r="M5112" s="16">
        <f>H5112*$E5112*(1-'Monte Carlo Inputs'!$C$11)+H5112*'Monte Carlo Inputs'!$C$12-H5112*'Monte Carlo Inputs'!$C$13-'Monte Carlo Inputs'!$C$14*(H5112-G5112)</f>
        <v>1873.1803095820223</v>
      </c>
      <c r="N5112" s="16">
        <f>I5112*$E5112*(1-'Monte Carlo Inputs'!$C$11)+I5112*'Monte Carlo Inputs'!$C$12-I5112*'Monte Carlo Inputs'!$C$13-'Monte Carlo Inputs'!$C$14*(I5112-H5112)</f>
        <v>2200.328103539453</v>
      </c>
      <c r="O5112" s="16">
        <f>J5112*$E5112*(1-'Monte Carlo Inputs'!$C$11)+J5112*'Monte Carlo Inputs'!$C$12-J5112*'Monte Carlo Inputs'!$C$13-'Monte Carlo Inputs'!$C$14*(J5112-I5112)</f>
        <v>2584.6117100738884</v>
      </c>
    </row>
    <row r="5113" spans="1:15">
      <c r="A5113">
        <v>5109</v>
      </c>
      <c r="B5113" s="39">
        <v>-1.3941255267003509</v>
      </c>
      <c r="C5113" s="39">
        <v>-1.2895152722963363</v>
      </c>
      <c r="D5113" s="29">
        <f>'Monte Carlo Inputs'!$C$6+'Monte Carlo Inputs'!$D$6*B5113</f>
        <v>3.5992529331766818E-2</v>
      </c>
      <c r="E5113" s="29">
        <f>'Monte Carlo Inputs'!$C$7+'Monte Carlo Inputs'!$D$7*C5113</f>
        <v>0.53666766046118608</v>
      </c>
      <c r="F5113" s="16">
        <f>'Monte Carlo Inputs'!$C$17*(1+$D5113)</f>
        <v>2516.5294529997955</v>
      </c>
      <c r="G5113" s="16">
        <f t="shared" ref="G5113:J5113" si="5107">F5113*(1+$D5113)</f>
        <v>2607.1057131511457</v>
      </c>
      <c r="H5113" s="16">
        <f t="shared" si="5107"/>
        <v>2700.9420420027554</v>
      </c>
      <c r="I5113" s="16">
        <f t="shared" si="5107"/>
        <v>2798.1557776729419</v>
      </c>
      <c r="J5113" s="16">
        <f t="shared" si="5107"/>
        <v>2898.8684815756883</v>
      </c>
      <c r="K5113" s="16">
        <f>F5113*$E5113*(1-'Monte Carlo Inputs'!$C$11)+F5113*'Monte Carlo Inputs'!$C$12-F5113*'Monte Carlo Inputs'!$C$13-'Monte Carlo Inputs'!$C$14*(F5113-'Monte Carlo Inputs'!$C$17)</f>
        <v>1058.8282279177545</v>
      </c>
      <c r="L5113" s="16">
        <f>G5113*$E5113*(1-'Monte Carlo Inputs'!$C$11)+G5113*'Monte Carlo Inputs'!$C$12-G5113*'Monte Carlo Inputs'!$C$13-'Monte Carlo Inputs'!$C$14*(G5113-F5113)</f>
        <v>1096.9381339683869</v>
      </c>
      <c r="M5113" s="16">
        <f>H5113*$E5113*(1-'Monte Carlo Inputs'!$C$11)+H5113*'Monte Carlo Inputs'!$C$12-H5113*'Monte Carlo Inputs'!$C$13-'Monte Carlo Inputs'!$C$14*(H5113-G5113)</f>
        <v>1136.4197119303778</v>
      </c>
      <c r="N5113" s="16">
        <f>I5113*$E5113*(1-'Monte Carlo Inputs'!$C$11)+I5113*'Monte Carlo Inputs'!$C$12-I5113*'Monte Carlo Inputs'!$C$13-'Monte Carlo Inputs'!$C$14*(I5113-H5113)</f>
        <v>1177.32233174523</v>
      </c>
      <c r="O5113" s="16">
        <f>J5113*$E5113*(1-'Monte Carlo Inputs'!$C$11)+J5113*'Monte Carlo Inputs'!$C$12-J5113*'Monte Carlo Inputs'!$C$13-'Monte Carlo Inputs'!$C$14*(J5113-I5113)</f>
        <v>1219.6971403035145</v>
      </c>
    </row>
    <row r="5114" spans="1:15">
      <c r="A5114">
        <v>5110</v>
      </c>
      <c r="B5114" s="39">
        <v>-0.90873879997174078</v>
      </c>
      <c r="C5114" s="39">
        <v>0.4202983102780592</v>
      </c>
      <c r="D5114" s="29">
        <f>'Monte Carlo Inputs'!$C$6+'Monte Carlo Inputs'!$D$6*B5114</f>
        <v>6.7437942885464397E-2</v>
      </c>
      <c r="E5114" s="29">
        <f>'Monte Carlo Inputs'!$C$7+'Monte Carlo Inputs'!$D$7*C5114</f>
        <v>0.59786510546908389</v>
      </c>
      <c r="F5114" s="16">
        <f>'Monte Carlo Inputs'!$C$17*(1+$D5114)</f>
        <v>2592.9135070630819</v>
      </c>
      <c r="G5114" s="16">
        <f t="shared" ref="G5114:J5114" si="5108">F5114*(1+$D5114)</f>
        <v>2767.774260059351</v>
      </c>
      <c r="H5114" s="16">
        <f t="shared" si="5108"/>
        <v>2954.4272625290919</v>
      </c>
      <c r="I5114" s="16">
        <f t="shared" si="5108"/>
        <v>3153.6677595187875</v>
      </c>
      <c r="J5114" s="16">
        <f t="shared" si="5108"/>
        <v>3366.3446257649457</v>
      </c>
      <c r="K5114" s="16">
        <f>F5114*$E5114*(1-'Monte Carlo Inputs'!$C$11)+F5114*'Monte Carlo Inputs'!$C$12-F5114*'Monte Carlo Inputs'!$C$13-'Monte Carlo Inputs'!$C$14*(F5114-'Monte Carlo Inputs'!$C$17)</f>
        <v>1205.1149374836036</v>
      </c>
      <c r="L5114" s="16">
        <f>G5114*$E5114*(1-'Monte Carlo Inputs'!$C$11)+G5114*'Monte Carlo Inputs'!$C$12-G5114*'Monte Carlo Inputs'!$C$13-'Monte Carlo Inputs'!$C$14*(G5114-F5114)</f>
        <v>1286.3854098080426</v>
      </c>
      <c r="M5114" s="16">
        <f>H5114*$E5114*(1-'Monte Carlo Inputs'!$C$11)+H5114*'Monte Carlo Inputs'!$C$12-H5114*'Monte Carlo Inputs'!$C$13-'Monte Carlo Inputs'!$C$14*(H5114-G5114)</f>
        <v>1373.1365956033724</v>
      </c>
      <c r="N5114" s="16">
        <f>I5114*$E5114*(1-'Monte Carlo Inputs'!$C$11)+I5114*'Monte Carlo Inputs'!$C$12-I5114*'Monte Carlo Inputs'!$C$13-'Monte Carlo Inputs'!$C$14*(I5114-H5114)</f>
        <v>1465.7381029116136</v>
      </c>
      <c r="O5114" s="16">
        <f>J5114*$E5114*(1-'Monte Carlo Inputs'!$C$11)+J5114*'Monte Carlo Inputs'!$C$12-J5114*'Monte Carlo Inputs'!$C$13-'Monte Carlo Inputs'!$C$14*(J5114-I5114)</f>
        <v>1564.5844653808156</v>
      </c>
    </row>
    <row r="5115" spans="1:15">
      <c r="A5115">
        <v>5111</v>
      </c>
      <c r="B5115" s="39">
        <v>0.29692750822078823</v>
      </c>
      <c r="C5115" s="39">
        <v>0.69958488623983195</v>
      </c>
      <c r="D5115" s="29">
        <f>'Monte Carlo Inputs'!$C$6+'Monte Carlo Inputs'!$D$6*B5115</f>
        <v>0.14554612669262407</v>
      </c>
      <c r="E5115" s="29">
        <f>'Monte Carlo Inputs'!$C$7+'Monte Carlo Inputs'!$D$7*C5115</f>
        <v>0.60786129747975359</v>
      </c>
      <c r="F5115" s="16">
        <f>'Monte Carlo Inputs'!$C$17*(1+$D5115)</f>
        <v>2782.6460963490536</v>
      </c>
      <c r="G5115" s="16">
        <f t="shared" ref="G5115:J5115" si="5109">F5115*(1+$D5115)</f>
        <v>3187.6494576290088</v>
      </c>
      <c r="H5115" s="16">
        <f t="shared" si="5109"/>
        <v>3651.599489440755</v>
      </c>
      <c r="I5115" s="16">
        <f t="shared" si="5109"/>
        <v>4183.0756513616207</v>
      </c>
      <c r="J5115" s="16">
        <f t="shared" si="5109"/>
        <v>4791.9061100795307</v>
      </c>
      <c r="K5115" s="16">
        <f>F5115*$E5115*(1-'Monte Carlo Inputs'!$C$11)+F5115*'Monte Carlo Inputs'!$C$12-F5115*'Monte Carlo Inputs'!$C$13-'Monte Carlo Inputs'!$C$14*(F5115-'Monte Carlo Inputs'!$C$17)</f>
        <v>1316.070093405328</v>
      </c>
      <c r="L5115" s="16">
        <f>G5115*$E5115*(1-'Monte Carlo Inputs'!$C$11)+G5115*'Monte Carlo Inputs'!$C$12-G5115*'Monte Carlo Inputs'!$C$13-'Monte Carlo Inputs'!$C$14*(G5115-F5115)</f>
        <v>1507.6189979564738</v>
      </c>
      <c r="M5115" s="16">
        <f>H5115*$E5115*(1-'Monte Carlo Inputs'!$C$11)+H5115*'Monte Carlo Inputs'!$C$12-H5115*'Monte Carlo Inputs'!$C$13-'Monte Carlo Inputs'!$C$14*(H5115-G5115)</f>
        <v>1727.0471036372537</v>
      </c>
      <c r="N5115" s="16">
        <f>I5115*$E5115*(1-'Monte Carlo Inputs'!$C$11)+I5115*'Monte Carlo Inputs'!$C$12-I5115*'Monte Carlo Inputs'!$C$13-'Monte Carlo Inputs'!$C$14*(I5115-H5115)</f>
        <v>1978.4121201873709</v>
      </c>
      <c r="O5115" s="16">
        <f>J5115*$E5115*(1-'Monte Carlo Inputs'!$C$11)+J5115*'Monte Carlo Inputs'!$C$12-J5115*'Monte Carlo Inputs'!$C$13-'Monte Carlo Inputs'!$C$14*(J5115-I5115)</f>
        <v>2266.3623412823849</v>
      </c>
    </row>
    <row r="5116" spans="1:15">
      <c r="A5116">
        <v>5112</v>
      </c>
      <c r="B5116" s="39">
        <v>0.52613401009256122</v>
      </c>
      <c r="C5116" s="39">
        <v>-0.67348864937703878</v>
      </c>
      <c r="D5116" s="29">
        <f>'Monte Carlo Inputs'!$C$6+'Monte Carlo Inputs'!$D$6*B5116</f>
        <v>0.16039509730443091</v>
      </c>
      <c r="E5116" s="29">
        <f>'Monte Carlo Inputs'!$C$7+'Monte Carlo Inputs'!$D$7*C5116</f>
        <v>0.55871641230391189</v>
      </c>
      <c r="F5116" s="16">
        <f>'Monte Carlo Inputs'!$C$17*(1+$D5116)</f>
        <v>2818.7157308621936</v>
      </c>
      <c r="G5116" s="16">
        <f t="shared" ref="G5116:J5116" si="5110">F5116*(1+$D5116)</f>
        <v>3270.8239147873655</v>
      </c>
      <c r="H5116" s="16">
        <f t="shared" si="5110"/>
        <v>3795.4480348653451</v>
      </c>
      <c r="I5116" s="16">
        <f t="shared" si="5110"/>
        <v>4404.2192917314833</v>
      </c>
      <c r="J5116" s="16">
        <f t="shared" si="5110"/>
        <v>5110.634473578807</v>
      </c>
      <c r="K5116" s="16">
        <f>F5116*$E5116*(1-'Monte Carlo Inputs'!$C$11)+F5116*'Monte Carlo Inputs'!$C$12-F5116*'Monte Carlo Inputs'!$C$13-'Monte Carlo Inputs'!$C$14*(F5116-'Monte Carlo Inputs'!$C$17)</f>
        <v>1235.086299249796</v>
      </c>
      <c r="L5116" s="16">
        <f>G5116*$E5116*(1-'Monte Carlo Inputs'!$C$11)+G5116*'Monte Carlo Inputs'!$C$12-G5116*'Monte Carlo Inputs'!$C$13-'Monte Carlo Inputs'!$C$14*(G5116-F5116)</f>
        <v>1433.188086397337</v>
      </c>
      <c r="M5116" s="16">
        <f>H5116*$E5116*(1-'Monte Carlo Inputs'!$C$11)+H5116*'Monte Carlo Inputs'!$C$12-H5116*'Monte Carlo Inputs'!$C$13-'Monte Carlo Inputs'!$C$14*(H5116-G5116)</f>
        <v>1663.064428970589</v>
      </c>
      <c r="N5116" s="16">
        <f>I5116*$E5116*(1-'Monte Carlo Inputs'!$C$11)+I5116*'Monte Carlo Inputs'!$C$12-I5116*'Monte Carlo Inputs'!$C$13-'Monte Carlo Inputs'!$C$14*(I5116-H5116)</f>
        <v>1929.8118098788643</v>
      </c>
      <c r="O5116" s="16">
        <f>J5116*$E5116*(1-'Monte Carlo Inputs'!$C$11)+J5116*'Monte Carlo Inputs'!$C$12-J5116*'Monte Carlo Inputs'!$C$13-'Monte Carlo Inputs'!$C$14*(J5116-I5116)</f>
        <v>2239.3441629036256</v>
      </c>
    </row>
    <row r="5117" spans="1:15">
      <c r="A5117">
        <v>5113</v>
      </c>
      <c r="B5117" s="39">
        <v>-0.42683645742979881</v>
      </c>
      <c r="C5117" s="39">
        <v>0.63723254191220047</v>
      </c>
      <c r="D5117" s="29">
        <f>'Monte Carlo Inputs'!$C$6+'Monte Carlo Inputs'!$D$6*B5117</f>
        <v>9.8657623233665781E-2</v>
      </c>
      <c r="E5117" s="29">
        <f>'Monte Carlo Inputs'!$C$7+'Monte Carlo Inputs'!$D$7*C5117</f>
        <v>0.60562958976495207</v>
      </c>
      <c r="F5117" s="16">
        <f>'Monte Carlo Inputs'!$C$17*(1+$D5117)</f>
        <v>2668.7492325968979</v>
      </c>
      <c r="G5117" s="16">
        <f t="shared" ref="G5117:J5117" si="5111">F5117*(1+$D5117)</f>
        <v>2932.0416888915775</v>
      </c>
      <c r="H5117" s="16">
        <f t="shared" si="5111"/>
        <v>3221.3099531396438</v>
      </c>
      <c r="I5117" s="16">
        <f t="shared" si="5111"/>
        <v>3539.1167368153524</v>
      </c>
      <c r="J5117" s="16">
        <f t="shared" si="5111"/>
        <v>3888.2775824160422</v>
      </c>
      <c r="K5117" s="16">
        <f>F5117*$E5117*(1-'Monte Carlo Inputs'!$C$11)+F5117*'Monte Carlo Inputs'!$C$12-F5117*'Monte Carlo Inputs'!$C$13-'Monte Carlo Inputs'!$C$14*(F5117-'Monte Carlo Inputs'!$C$17)</f>
        <v>1256.2970894321327</v>
      </c>
      <c r="L5117" s="16">
        <f>G5117*$E5117*(1-'Monte Carlo Inputs'!$C$11)+G5117*'Monte Carlo Inputs'!$C$12-G5117*'Monte Carlo Inputs'!$C$13-'Monte Carlo Inputs'!$C$14*(G5117-F5117)</f>
        <v>1380.2403743508789</v>
      </c>
      <c r="M5117" s="16">
        <f>H5117*$E5117*(1-'Monte Carlo Inputs'!$C$11)+H5117*'Monte Carlo Inputs'!$C$12-H5117*'Monte Carlo Inputs'!$C$13-'Monte Carlo Inputs'!$C$14*(H5117-G5117)</f>
        <v>1516.4116091754818</v>
      </c>
      <c r="N5117" s="16">
        <f>I5117*$E5117*(1-'Monte Carlo Inputs'!$C$11)+I5117*'Monte Carlo Inputs'!$C$12-I5117*'Monte Carlo Inputs'!$C$13-'Monte Carlo Inputs'!$C$14*(I5117-H5117)</f>
        <v>1666.0171743806732</v>
      </c>
      <c r="O5117" s="16">
        <f>J5117*$E5117*(1-'Monte Carlo Inputs'!$C$11)+J5117*'Monte Carlo Inputs'!$C$12-J5117*'Monte Carlo Inputs'!$C$13-'Monte Carlo Inputs'!$C$14*(J5117-I5117)</f>
        <v>1830.3824690715385</v>
      </c>
    </row>
    <row r="5118" spans="1:15">
      <c r="A5118">
        <v>5114</v>
      </c>
      <c r="B5118" s="39">
        <v>-1.4250082028082354</v>
      </c>
      <c r="C5118" s="39">
        <v>-1.4289317427731163</v>
      </c>
      <c r="D5118" s="29">
        <f>'Monte Carlo Inputs'!$C$6+'Monte Carlo Inputs'!$D$6*B5118</f>
        <v>3.3991818417394626E-2</v>
      </c>
      <c r="E5118" s="29">
        <f>'Monte Carlo Inputs'!$C$7+'Monte Carlo Inputs'!$D$7*C5118</f>
        <v>0.53167768268106352</v>
      </c>
      <c r="F5118" s="16">
        <f>'Monte Carlo Inputs'!$C$17*(1+$D5118)</f>
        <v>2511.6695261176937</v>
      </c>
      <c r="G5118" s="16">
        <f t="shared" ref="G5118:J5118" si="5112">F5118*(1+$D5118)</f>
        <v>2597.0457405739899</v>
      </c>
      <c r="H5118" s="16">
        <f t="shared" si="5112"/>
        <v>2685.3240478092489</v>
      </c>
      <c r="I5118" s="16">
        <f t="shared" si="5112"/>
        <v>2776.6030952342439</v>
      </c>
      <c r="J5118" s="16">
        <f t="shared" si="5112"/>
        <v>2870.9848834646223</v>
      </c>
      <c r="K5118" s="16">
        <f>F5118*$E5118*(1-'Monte Carlo Inputs'!$C$11)+F5118*'Monte Carlo Inputs'!$C$12-F5118*'Monte Carlo Inputs'!$C$13-'Monte Carlo Inputs'!$C$14*(F5118-'Monte Carlo Inputs'!$C$17)</f>
        <v>1047.7865078621639</v>
      </c>
      <c r="L5118" s="16">
        <f>G5118*$E5118*(1-'Monte Carlo Inputs'!$C$11)+G5118*'Monte Carlo Inputs'!$C$12-G5118*'Monte Carlo Inputs'!$C$13-'Monte Carlo Inputs'!$C$14*(G5118-F5118)</f>
        <v>1083.4026765776105</v>
      </c>
      <c r="M5118" s="16">
        <f>H5118*$E5118*(1-'Monte Carlo Inputs'!$C$11)+H5118*'Monte Carlo Inputs'!$C$12-H5118*'Monte Carlo Inputs'!$C$13-'Monte Carlo Inputs'!$C$14*(H5118-G5118)</f>
        <v>1120.229503632756</v>
      </c>
      <c r="N5118" s="16">
        <f>I5118*$E5118*(1-'Monte Carlo Inputs'!$C$11)+I5118*'Monte Carlo Inputs'!$C$12-I5118*'Monte Carlo Inputs'!$C$13-'Monte Carlo Inputs'!$C$14*(I5118-H5118)</f>
        <v>1158.3081415060485</v>
      </c>
      <c r="O5118" s="16">
        <f>J5118*$E5118*(1-'Monte Carlo Inputs'!$C$11)+J5118*'Monte Carlo Inputs'!$C$12-J5118*'Monte Carlo Inputs'!$C$13-'Monte Carlo Inputs'!$C$14*(J5118-I5118)</f>
        <v>1197.681141523512</v>
      </c>
    </row>
    <row r="5119" spans="1:15">
      <c r="A5119">
        <v>5115</v>
      </c>
      <c r="B5119" s="39">
        <v>0.79293516138933307</v>
      </c>
      <c r="C5119" s="39">
        <v>0.37111106646098491</v>
      </c>
      <c r="D5119" s="29">
        <f>'Monte Carlo Inputs'!$C$6+'Monte Carlo Inputs'!$D$6*B5119</f>
        <v>0.17767960896727347</v>
      </c>
      <c r="E5119" s="29">
        <f>'Monte Carlo Inputs'!$C$7+'Monte Carlo Inputs'!$D$7*C5119</f>
        <v>0.59610460147071631</v>
      </c>
      <c r="F5119" s="16">
        <f>'Monte Carlo Inputs'!$C$17*(1+$D5119)</f>
        <v>2860.7015381424044</v>
      </c>
      <c r="G5119" s="16">
        <f t="shared" ref="G5119:J5119" si="5113">F5119*(1+$D5119)</f>
        <v>3368.9898688116245</v>
      </c>
      <c r="H5119" s="16">
        <f t="shared" si="5113"/>
        <v>3967.5906713167797</v>
      </c>
      <c r="I5119" s="16">
        <f t="shared" si="5113"/>
        <v>4672.5506303385473</v>
      </c>
      <c r="J5119" s="16">
        <f t="shared" si="5113"/>
        <v>5502.767599216887</v>
      </c>
      <c r="K5119" s="16">
        <f>F5119*$E5119*(1-'Monte Carlo Inputs'!$C$11)+F5119*'Monte Carlo Inputs'!$C$12-F5119*'Monte Carlo Inputs'!$C$13-'Monte Carlo Inputs'!$C$14*(F5119-'Monte Carlo Inputs'!$C$17)</f>
        <v>1330.1972354215336</v>
      </c>
      <c r="L5119" s="16">
        <f>G5119*$E5119*(1-'Monte Carlo Inputs'!$C$11)+G5119*'Monte Carlo Inputs'!$C$12-G5119*'Monte Carlo Inputs'!$C$13-'Monte Carlo Inputs'!$C$14*(G5119-F5119)</f>
        <v>1566.5461600605802</v>
      </c>
      <c r="M5119" s="16">
        <f>H5119*$E5119*(1-'Monte Carlo Inputs'!$C$11)+H5119*'Monte Carlo Inputs'!$C$12-H5119*'Monte Carlo Inputs'!$C$13-'Monte Carlo Inputs'!$C$14*(H5119-G5119)</f>
        <v>1844.8894692093279</v>
      </c>
      <c r="N5119" s="16">
        <f>I5119*$E5119*(1-'Monte Carlo Inputs'!$C$11)+I5119*'Monte Carlo Inputs'!$C$12-I5119*'Monte Carlo Inputs'!$C$13-'Monte Carlo Inputs'!$C$14*(I5119-H5119)</f>
        <v>2172.6887086862816</v>
      </c>
      <c r="O5119" s="16">
        <f>J5119*$E5119*(1-'Monte Carlo Inputs'!$C$11)+J5119*'Monte Carlo Inputs'!$C$12-J5119*'Monte Carlo Inputs'!$C$13-'Monte Carlo Inputs'!$C$14*(J5119-I5119)</f>
        <v>2558.7311888532709</v>
      </c>
    </row>
    <row r="5120" spans="1:15">
      <c r="A5120">
        <v>5116</v>
      </c>
      <c r="B5120" s="39">
        <v>-1.4902242742662408</v>
      </c>
      <c r="C5120" s="39">
        <v>3.2328631758979776</v>
      </c>
      <c r="D5120" s="29">
        <f>'Monte Carlo Inputs'!$C$6+'Monte Carlo Inputs'!$D$6*B5120</f>
        <v>2.976684434122652E-2</v>
      </c>
      <c r="E5120" s="29">
        <f>'Monte Carlo Inputs'!$C$7+'Monte Carlo Inputs'!$D$7*C5120</f>
        <v>0.69853209364200719</v>
      </c>
      <c r="F5120" s="16">
        <f>'Monte Carlo Inputs'!$C$17*(1+$D5120)</f>
        <v>2501.4066415892735</v>
      </c>
      <c r="G5120" s="16">
        <f t="shared" ref="G5120:J5120" si="5114">F5120*(1+$D5120)</f>
        <v>2575.8656237235714</v>
      </c>
      <c r="H5120" s="16">
        <f t="shared" si="5114"/>
        <v>2652.541014788867</v>
      </c>
      <c r="I5120" s="16">
        <f t="shared" si="5114"/>
        <v>2731.4987902848061</v>
      </c>
      <c r="J5120" s="16">
        <f t="shared" si="5114"/>
        <v>2812.8068895934621</v>
      </c>
      <c r="K5120" s="16">
        <f>F5120*$E5120*(1-'Monte Carlo Inputs'!$C$11)+F5120*'Monte Carlo Inputs'!$C$12-F5120*'Monte Carlo Inputs'!$C$13-'Monte Carlo Inputs'!$C$14*(F5120-'Monte Carlo Inputs'!$C$17)</f>
        <v>1340.3285504417938</v>
      </c>
      <c r="L5120" s="16">
        <f>G5120*$E5120*(1-'Monte Carlo Inputs'!$C$11)+G5120*'Monte Carlo Inputs'!$C$12-G5120*'Monte Carlo Inputs'!$C$13-'Monte Carlo Inputs'!$C$14*(G5120-F5120)</f>
        <v>1380.2259017688964</v>
      </c>
      <c r="M5120" s="16">
        <f>H5120*$E5120*(1-'Monte Carlo Inputs'!$C$11)+H5120*'Monte Carlo Inputs'!$C$12-H5120*'Monte Carlo Inputs'!$C$13-'Monte Carlo Inputs'!$C$14*(H5120-G5120)</f>
        <v>1421.31087134258</v>
      </c>
      <c r="N5120" s="16">
        <f>I5120*$E5120*(1-'Monte Carlo Inputs'!$C$11)+I5120*'Monte Carlo Inputs'!$C$12-I5120*'Monte Carlo Inputs'!$C$13-'Monte Carlo Inputs'!$C$14*(I5120-H5120)</f>
        <v>1463.6188108103274</v>
      </c>
      <c r="O5120" s="16">
        <f>J5120*$E5120*(1-'Monte Carlo Inputs'!$C$11)+J5120*'Monte Carlo Inputs'!$C$12-J5120*'Monte Carlo Inputs'!$C$13-'Monte Carlo Inputs'!$C$14*(J5120-I5120)</f>
        <v>1507.1861241266095</v>
      </c>
    </row>
    <row r="5121" spans="1:15">
      <c r="A5121">
        <v>5117</v>
      </c>
      <c r="B5121" s="39">
        <v>-0.13088157764712141</v>
      </c>
      <c r="C5121" s="39">
        <v>9.4327310771713593E-2</v>
      </c>
      <c r="D5121" s="29">
        <f>'Monte Carlo Inputs'!$C$6+'Monte Carlo Inputs'!$D$6*B5121</f>
        <v>0.11783083724123496</v>
      </c>
      <c r="E5121" s="29">
        <f>'Monte Carlo Inputs'!$C$7+'Monte Carlo Inputs'!$D$7*C5121</f>
        <v>0.58619799010647033</v>
      </c>
      <c r="F5121" s="16">
        <f>'Monte Carlo Inputs'!$C$17*(1+$D5121)</f>
        <v>2715.3228867426842</v>
      </c>
      <c r="G5121" s="16">
        <f t="shared" ref="G5121:J5121" si="5115">F5121*(1+$D5121)</f>
        <v>3035.2716558678617</v>
      </c>
      <c r="H5121" s="16">
        <f t="shared" si="5115"/>
        <v>3392.9202563333611</v>
      </c>
      <c r="I5121" s="16">
        <f t="shared" si="5115"/>
        <v>3792.7108908298665</v>
      </c>
      <c r="J5121" s="16">
        <f t="shared" si="5115"/>
        <v>4239.6091905102994</v>
      </c>
      <c r="K5121" s="16">
        <f>F5121*$E5121*(1-'Monte Carlo Inputs'!$C$11)+F5121*'Monte Carlo Inputs'!$C$12-F5121*'Monte Carlo Inputs'!$C$13-'Monte Carlo Inputs'!$C$14*(F5121-'Monte Carlo Inputs'!$C$17)</f>
        <v>1241.3871988237872</v>
      </c>
      <c r="L5121" s="16">
        <f>G5121*$E5121*(1-'Monte Carlo Inputs'!$C$11)+G5121*'Monte Carlo Inputs'!$C$12-G5121*'Monte Carlo Inputs'!$C$13-'Monte Carlo Inputs'!$C$14*(G5121-F5121)</f>
        <v>1387.6608918017455</v>
      </c>
      <c r="M5121" s="16">
        <f>H5121*$E5121*(1-'Monte Carlo Inputs'!$C$11)+H5121*'Monte Carlo Inputs'!$C$12-H5121*'Monte Carlo Inputs'!$C$13-'Monte Carlo Inputs'!$C$14*(H5121-G5121)</f>
        <v>1551.1701364896637</v>
      </c>
      <c r="N5121" s="16">
        <f>I5121*$E5121*(1-'Monte Carlo Inputs'!$C$11)+I5121*'Monte Carlo Inputs'!$C$12-I5121*'Monte Carlo Inputs'!$C$13-'Monte Carlo Inputs'!$C$14*(I5121-H5121)</f>
        <v>1733.9458123758416</v>
      </c>
      <c r="O5121" s="16">
        <f>J5121*$E5121*(1-'Monte Carlo Inputs'!$C$11)+J5121*'Monte Carlo Inputs'!$C$12-J5121*'Monte Carlo Inputs'!$C$13-'Monte Carlo Inputs'!$C$14*(J5121-I5121)</f>
        <v>1938.2580991790201</v>
      </c>
    </row>
    <row r="5122" spans="1:15">
      <c r="A5122">
        <v>5118</v>
      </c>
      <c r="B5122" s="39">
        <v>0.92593119717778938</v>
      </c>
      <c r="C5122" s="39">
        <v>-1.1058174139425381</v>
      </c>
      <c r="D5122" s="29">
        <f>'Monte Carlo Inputs'!$C$6+'Monte Carlo Inputs'!$D$6*B5122</f>
        <v>0.18629565698852205</v>
      </c>
      <c r="E5122" s="29">
        <f>'Monte Carlo Inputs'!$C$7+'Monte Carlo Inputs'!$D$7*C5122</f>
        <v>0.54324255242557717</v>
      </c>
      <c r="F5122" s="16">
        <f>'Monte Carlo Inputs'!$C$17*(1+$D5122)</f>
        <v>2881.6307803908194</v>
      </c>
      <c r="G5122" s="16">
        <f t="shared" ref="G5122:J5122" si="5116">F5122*(1+$D5122)</f>
        <v>3418.4660798220748</v>
      </c>
      <c r="H5122" s="16">
        <f t="shared" si="5116"/>
        <v>4055.3114640555059</v>
      </c>
      <c r="I5122" s="16">
        <f t="shared" si="5116"/>
        <v>4810.798377544812</v>
      </c>
      <c r="J5122" s="16">
        <f t="shared" si="5116"/>
        <v>5707.0292219288394</v>
      </c>
      <c r="K5122" s="16">
        <f>F5122*$E5122*(1-'Monte Carlo Inputs'!$C$11)+F5122*'Monte Carlo Inputs'!$C$12-F5122*'Monte Carlo Inputs'!$C$13-'Monte Carlo Inputs'!$C$14*(F5122-'Monte Carlo Inputs'!$C$17)</f>
        <v>1231.8338882389651</v>
      </c>
      <c r="L5122" s="16">
        <f>G5122*$E5122*(1-'Monte Carlo Inputs'!$C$11)+G5122*'Monte Carlo Inputs'!$C$12-G5122*'Monte Carlo Inputs'!$C$13-'Monte Carlo Inputs'!$C$14*(G5122-F5122)</f>
        <v>1461.3191917491688</v>
      </c>
      <c r="M5122" s="16">
        <f>H5122*$E5122*(1-'Monte Carlo Inputs'!$C$11)+H5122*'Monte Carlo Inputs'!$C$12-H5122*'Monte Carlo Inputs'!$C$13-'Monte Carlo Inputs'!$C$14*(H5122-G5122)</f>
        <v>1733.5566106460162</v>
      </c>
      <c r="N5122" s="16">
        <f>I5122*$E5122*(1-'Monte Carlo Inputs'!$C$11)+I5122*'Monte Carlo Inputs'!$C$12-I5122*'Monte Carlo Inputs'!$C$13-'Monte Carlo Inputs'!$C$14*(I5122-H5122)</f>
        <v>2056.5106783531114</v>
      </c>
      <c r="O5122" s="16">
        <f>J5122*$E5122*(1-'Monte Carlo Inputs'!$C$11)+J5122*'Monte Carlo Inputs'!$C$12-J5122*'Monte Carlo Inputs'!$C$13-'Monte Carlo Inputs'!$C$14*(J5122-I5122)</f>
        <v>2439.6296862808153</v>
      </c>
    </row>
    <row r="5123" spans="1:15">
      <c r="A5123">
        <v>5119</v>
      </c>
      <c r="B5123" s="39">
        <v>-0.68134002808493532</v>
      </c>
      <c r="C5123" s="39">
        <v>1.7398157512594885</v>
      </c>
      <c r="D5123" s="29">
        <f>'Monte Carlo Inputs'!$C$6+'Monte Carlo Inputs'!$D$6*B5123</f>
        <v>8.2169801071569293E-2</v>
      </c>
      <c r="E5123" s="29">
        <f>'Monte Carlo Inputs'!$C$7+'Monte Carlo Inputs'!$D$7*C5123</f>
        <v>0.64509311725609952</v>
      </c>
      <c r="F5123" s="16">
        <f>'Monte Carlo Inputs'!$C$17*(1+$D5123)</f>
        <v>2628.6986637829491</v>
      </c>
      <c r="G5123" s="16">
        <f t="shared" ref="G5123:J5123" si="5117">F5123*(1+$D5123)</f>
        <v>2844.6983100630937</v>
      </c>
      <c r="H5123" s="16">
        <f t="shared" si="5117"/>
        <v>3078.4466043096072</v>
      </c>
      <c r="I5123" s="16">
        <f t="shared" si="5117"/>
        <v>3331.4019493951755</v>
      </c>
      <c r="J5123" s="16">
        <f t="shared" si="5117"/>
        <v>3605.1425848664148</v>
      </c>
      <c r="K5123" s="16">
        <f>F5123*$E5123*(1-'Monte Carlo Inputs'!$C$11)+F5123*'Monte Carlo Inputs'!$C$12-F5123*'Monte Carlo Inputs'!$C$13-'Monte Carlo Inputs'!$C$14*(F5123-'Monte Carlo Inputs'!$C$17)</f>
        <v>1310.6494032906614</v>
      </c>
      <c r="L5123" s="16">
        <f>G5123*$E5123*(1-'Monte Carlo Inputs'!$C$11)+G5123*'Monte Carlo Inputs'!$C$12-G5123*'Monte Carlo Inputs'!$C$13-'Monte Carlo Inputs'!$C$14*(G5123-F5123)</f>
        <v>1418.345204033626</v>
      </c>
      <c r="M5123" s="16">
        <f>H5123*$E5123*(1-'Monte Carlo Inputs'!$C$11)+H5123*'Monte Carlo Inputs'!$C$12-H5123*'Monte Carlo Inputs'!$C$13-'Monte Carlo Inputs'!$C$14*(H5123-G5123)</f>
        <v>1534.8903472998832</v>
      </c>
      <c r="N5123" s="16">
        <f>I5123*$E5123*(1-'Monte Carlo Inputs'!$C$11)+I5123*'Monte Carlo Inputs'!$C$12-I5123*'Monte Carlo Inputs'!$C$13-'Monte Carlo Inputs'!$C$14*(I5123-H5123)</f>
        <v>1661.0119818041865</v>
      </c>
      <c r="O5123" s="16">
        <f>J5123*$E5123*(1-'Monte Carlo Inputs'!$C$11)+J5123*'Monte Carlo Inputs'!$C$12-J5123*'Monte Carlo Inputs'!$C$13-'Monte Carlo Inputs'!$C$14*(J5123-I5123)</f>
        <v>1797.4970059265295</v>
      </c>
    </row>
    <row r="5124" spans="1:15">
      <c r="A5124">
        <v>5120</v>
      </c>
      <c r="B5124" s="39">
        <v>1.2084902989904232</v>
      </c>
      <c r="C5124" s="39">
        <v>-1.2274258978777366</v>
      </c>
      <c r="D5124" s="29">
        <f>'Monte Carlo Inputs'!$C$6+'Monte Carlo Inputs'!$D$6*B5124</f>
        <v>0.2046010356084601</v>
      </c>
      <c r="E5124" s="29">
        <f>'Monte Carlo Inputs'!$C$7+'Monte Carlo Inputs'!$D$7*C5124</f>
        <v>0.53888995598818501</v>
      </c>
      <c r="F5124" s="16">
        <f>'Monte Carlo Inputs'!$C$17*(1+$D5124)</f>
        <v>2926.0963755965108</v>
      </c>
      <c r="G5124" s="16">
        <f t="shared" ref="G5124:J5124" si="5118">F5124*(1+$D5124)</f>
        <v>3524.7787243337184</v>
      </c>
      <c r="H5124" s="16">
        <f t="shared" si="5118"/>
        <v>4245.9521016230638</v>
      </c>
      <c r="I5124" s="16">
        <f t="shared" si="5118"/>
        <v>5114.6782987590595</v>
      </c>
      <c r="J5124" s="16">
        <f t="shared" si="5118"/>
        <v>6161.1467754892792</v>
      </c>
      <c r="K5124" s="16">
        <f>F5124*$E5124*(1-'Monte Carlo Inputs'!$C$11)+F5124*'Monte Carlo Inputs'!$C$12-F5124*'Monte Carlo Inputs'!$C$13-'Monte Carlo Inputs'!$C$14*(F5124-'Monte Carlo Inputs'!$C$17)</f>
        <v>1242.4076183586374</v>
      </c>
      <c r="L5124" s="16">
        <f>G5124*$E5124*(1-'Monte Carlo Inputs'!$C$11)+G5124*'Monte Carlo Inputs'!$C$12-G5124*'Monte Carlo Inputs'!$C$13-'Monte Carlo Inputs'!$C$14*(G5124-F5124)</f>
        <v>1496.6055037226549</v>
      </c>
      <c r="M5124" s="16">
        <f>H5124*$E5124*(1-'Monte Carlo Inputs'!$C$11)+H5124*'Monte Carlo Inputs'!$C$12-H5124*'Monte Carlo Inputs'!$C$13-'Monte Carlo Inputs'!$C$14*(H5124-G5124)</f>
        <v>1802.8125396816311</v>
      </c>
      <c r="N5124" s="16">
        <f>I5124*$E5124*(1-'Monte Carlo Inputs'!$C$11)+I5124*'Monte Carlo Inputs'!$C$12-I5124*'Monte Carlo Inputs'!$C$13-'Monte Carlo Inputs'!$C$14*(I5124-H5124)</f>
        <v>2171.6698523084106</v>
      </c>
      <c r="O5124" s="16">
        <f>J5124*$E5124*(1-'Monte Carlo Inputs'!$C$11)+J5124*'Monte Carlo Inputs'!$C$12-J5124*'Monte Carlo Inputs'!$C$13-'Monte Carlo Inputs'!$C$14*(J5124-I5124)</f>
        <v>2615.995753090383</v>
      </c>
    </row>
    <row r="5125" spans="1:15">
      <c r="A5125">
        <v>5121</v>
      </c>
      <c r="B5125" s="39">
        <v>-0.67207686347694051</v>
      </c>
      <c r="C5125" s="39">
        <v>0.31052021987328915</v>
      </c>
      <c r="D5125" s="29">
        <f>'Monte Carlo Inputs'!$C$6+'Monte Carlo Inputs'!$D$6*B5125</f>
        <v>8.2769908214748819E-2</v>
      </c>
      <c r="E5125" s="29">
        <f>'Monte Carlo Inputs'!$C$7+'Monte Carlo Inputs'!$D$7*C5125</f>
        <v>0.59393594107415448</v>
      </c>
      <c r="F5125" s="16">
        <f>'Monte Carlo Inputs'!$C$17*(1+$D5125)</f>
        <v>2630.1563840444469</v>
      </c>
      <c r="G5125" s="16">
        <f t="shared" ref="G5125:J5125" si="5119">F5125*(1+$D5125)</f>
        <v>2847.8541865422412</v>
      </c>
      <c r="H5125" s="16">
        <f t="shared" si="5119"/>
        <v>3083.5708161713305</v>
      </c>
      <c r="I5125" s="16">
        <f t="shared" si="5119"/>
        <v>3338.7976895995098</v>
      </c>
      <c r="J5125" s="16">
        <f t="shared" si="5119"/>
        <v>3615.1496679152765</v>
      </c>
      <c r="K5125" s="16">
        <f>F5125*$E5125*(1-'Monte Carlo Inputs'!$C$11)+F5125*'Monte Carlo Inputs'!$C$12-F5125*'Monte Carlo Inputs'!$C$13-'Monte Carlo Inputs'!$C$14*(F5125-'Monte Carlo Inputs'!$C$17)</f>
        <v>1215.6556600044107</v>
      </c>
      <c r="L5125" s="16">
        <f>G5125*$E5125*(1-'Monte Carlo Inputs'!$C$11)+G5125*'Monte Carlo Inputs'!$C$12-G5125*'Monte Carlo Inputs'!$C$13-'Monte Carlo Inputs'!$C$14*(G5125-F5125)</f>
        <v>1316.2753674037156</v>
      </c>
      <c r="M5125" s="16">
        <f>H5125*$E5125*(1-'Monte Carlo Inputs'!$C$11)+H5125*'Monte Carlo Inputs'!$C$12-H5125*'Monte Carlo Inputs'!$C$13-'Monte Carlo Inputs'!$C$14*(H5125-G5125)</f>
        <v>1425.2233587490557</v>
      </c>
      <c r="N5125" s="16">
        <f>I5125*$E5125*(1-'Monte Carlo Inputs'!$C$11)+I5125*'Monte Carlo Inputs'!$C$12-I5125*'Monte Carlo Inputs'!$C$13-'Monte Carlo Inputs'!$C$14*(I5125-H5125)</f>
        <v>1543.1889653382311</v>
      </c>
      <c r="O5125" s="16">
        <f>J5125*$E5125*(1-'Monte Carlo Inputs'!$C$11)+J5125*'Monte Carlo Inputs'!$C$12-J5125*'Monte Carlo Inputs'!$C$13-'Monte Carlo Inputs'!$C$14*(J5125-I5125)</f>
        <v>1670.9185743572896</v>
      </c>
    </row>
    <row r="5126" spans="1:15">
      <c r="A5126">
        <v>5122</v>
      </c>
      <c r="B5126" s="39">
        <v>0.4539434214436972</v>
      </c>
      <c r="C5126" s="39">
        <v>0.27995992024116495</v>
      </c>
      <c r="D5126" s="29">
        <f>'Monte Carlo Inputs'!$C$6+'Monte Carlo Inputs'!$D$6*B5126</f>
        <v>0.15571828438445662</v>
      </c>
      <c r="E5126" s="29">
        <f>'Monte Carlo Inputs'!$C$7+'Monte Carlo Inputs'!$D$7*C5126</f>
        <v>0.59284213045338152</v>
      </c>
      <c r="F5126" s="16">
        <f>'Monte Carlo Inputs'!$C$17*(1+$D5126)</f>
        <v>2807.355284598284</v>
      </c>
      <c r="G5126" s="16">
        <f t="shared" ref="G5126:J5126" si="5120">F5126*(1+$D5126)</f>
        <v>3244.5118331735671</v>
      </c>
      <c r="H5126" s="16">
        <f t="shared" si="5120"/>
        <v>3749.7416495004236</v>
      </c>
      <c r="I5126" s="16">
        <f t="shared" si="5120"/>
        <v>4333.6449860455723</v>
      </c>
      <c r="J5126" s="16">
        <f t="shared" si="5120"/>
        <v>5008.4727484038913</v>
      </c>
      <c r="K5126" s="16">
        <f>F5126*$E5126*(1-'Monte Carlo Inputs'!$C$11)+F5126*'Monte Carlo Inputs'!$C$12-F5126*'Monte Carlo Inputs'!$C$13-'Monte Carlo Inputs'!$C$14*(F5126-'Monte Carlo Inputs'!$C$17)</f>
        <v>1298.1151811305235</v>
      </c>
      <c r="L5126" s="16">
        <f>G5126*$E5126*(1-'Monte Carlo Inputs'!$C$11)+G5126*'Monte Carlo Inputs'!$C$12-G5126*'Monte Carlo Inputs'!$C$13-'Monte Carlo Inputs'!$C$14*(G5126-F5126)</f>
        <v>1500.2554500695871</v>
      </c>
      <c r="M5126" s="16">
        <f>H5126*$E5126*(1-'Monte Carlo Inputs'!$C$11)+H5126*'Monte Carlo Inputs'!$C$12-H5126*'Monte Carlo Inputs'!$C$13-'Monte Carlo Inputs'!$C$14*(H5126-G5126)</f>
        <v>1733.8726548928539</v>
      </c>
      <c r="N5126" s="16">
        <f>I5126*$E5126*(1-'Monte Carlo Inputs'!$C$11)+I5126*'Monte Carlo Inputs'!$C$12-I5126*'Monte Carlo Inputs'!$C$13-'Monte Carlo Inputs'!$C$14*(I5126-H5126)</f>
        <v>2003.8683300538921</v>
      </c>
      <c r="O5126" s="16">
        <f>J5126*$E5126*(1-'Monte Carlo Inputs'!$C$11)+J5126*'Monte Carlo Inputs'!$C$12-J5126*'Monte Carlo Inputs'!$C$13-'Monte Carlo Inputs'!$C$14*(J5126-I5126)</f>
        <v>2315.9072685422302</v>
      </c>
    </row>
    <row r="5127" spans="1:15">
      <c r="A5127">
        <v>5123</v>
      </c>
      <c r="B5127" s="39">
        <v>-0.85296875613307799</v>
      </c>
      <c r="C5127" s="39">
        <v>7.2425488013956471E-2</v>
      </c>
      <c r="D5127" s="29">
        <f>'Monte Carlo Inputs'!$C$6+'Monte Carlo Inputs'!$D$6*B5127</f>
        <v>7.1050963175974174E-2</v>
      </c>
      <c r="E5127" s="29">
        <f>'Monte Carlo Inputs'!$C$7+'Monte Carlo Inputs'!$D$7*C5127</f>
        <v>0.58541408266331363</v>
      </c>
      <c r="F5127" s="16">
        <f>'Monte Carlo Inputs'!$C$17*(1+$D5127)</f>
        <v>2601.689894650759</v>
      </c>
      <c r="G5127" s="16">
        <f t="shared" ref="G5127:J5127" si="5121">F5127*(1+$D5127)</f>
        <v>2786.5424675508943</v>
      </c>
      <c r="H5127" s="16">
        <f t="shared" si="5121"/>
        <v>2984.528993801141</v>
      </c>
      <c r="I5127" s="16">
        <f t="shared" si="5121"/>
        <v>3196.5826534373332</v>
      </c>
      <c r="J5127" s="16">
        <f t="shared" si="5121"/>
        <v>3423.702929835667</v>
      </c>
      <c r="K5127" s="16">
        <f>F5127*$E5127*(1-'Monte Carlo Inputs'!$C$11)+F5127*'Monte Carlo Inputs'!$C$12-F5127*'Monte Carlo Inputs'!$C$13-'Monte Carlo Inputs'!$C$14*(F5127-'Monte Carlo Inputs'!$C$17)</f>
        <v>1186.2813050224161</v>
      </c>
      <c r="L5127" s="16">
        <f>G5127*$E5127*(1-'Monte Carlo Inputs'!$C$11)+G5127*'Monte Carlo Inputs'!$C$12-G5127*'Monte Carlo Inputs'!$C$13-'Monte Carlo Inputs'!$C$14*(G5127-F5127)</f>
        <v>1270.5677343419106</v>
      </c>
      <c r="M5127" s="16">
        <f>H5127*$E5127*(1-'Monte Carlo Inputs'!$C$11)+H5127*'Monte Carlo Inputs'!$C$12-H5127*'Monte Carlo Inputs'!$C$13-'Monte Carlo Inputs'!$C$14*(H5127-G5127)</f>
        <v>1360.8427956472185</v>
      </c>
      <c r="N5127" s="16">
        <f>I5127*$E5127*(1-'Monte Carlo Inputs'!$C$11)+I5127*'Monte Carlo Inputs'!$C$12-I5127*'Monte Carlo Inputs'!$C$13-'Monte Carlo Inputs'!$C$14*(I5127-H5127)</f>
        <v>1457.5319870090389</v>
      </c>
      <c r="O5127" s="16">
        <f>J5127*$E5127*(1-'Monte Carlo Inputs'!$C$11)+J5127*'Monte Carlo Inputs'!$C$12-J5127*'Monte Carlo Inputs'!$C$13-'Monte Carlo Inputs'!$C$14*(J5127-I5127)</f>
        <v>1561.0910385458224</v>
      </c>
    </row>
    <row r="5128" spans="1:15">
      <c r="A5128">
        <v>5124</v>
      </c>
      <c r="B5128" s="39">
        <v>-0.56191149346989766</v>
      </c>
      <c r="C5128" s="39">
        <v>1.0697037694499201</v>
      </c>
      <c r="D5128" s="29">
        <f>'Monte Carlo Inputs'!$C$6+'Monte Carlo Inputs'!$D$6*B5128</f>
        <v>8.9906888746778241E-2</v>
      </c>
      <c r="E5128" s="29">
        <f>'Monte Carlo Inputs'!$C$7+'Monte Carlo Inputs'!$D$7*C5128</f>
        <v>0.62110854866109599</v>
      </c>
      <c r="F5128" s="16">
        <f>'Monte Carlo Inputs'!$C$17*(1+$D5128)</f>
        <v>2647.4928234547992</v>
      </c>
      <c r="G5128" s="16">
        <f t="shared" ref="G5128:J5128" si="5122">F5128*(1+$D5128)</f>
        <v>2885.5206661910438</v>
      </c>
      <c r="H5128" s="16">
        <f t="shared" si="5122"/>
        <v>3144.9488517028112</v>
      </c>
      <c r="I5128" s="16">
        <f t="shared" si="5122"/>
        <v>3427.7014182271637</v>
      </c>
      <c r="J5128" s="16">
        <f t="shared" si="5122"/>
        <v>3735.8753882928872</v>
      </c>
      <c r="K5128" s="16">
        <f>F5128*$E5128*(1-'Monte Carlo Inputs'!$C$11)+F5128*'Monte Carlo Inputs'!$C$12-F5128*'Monte Carlo Inputs'!$C$13-'Monte Carlo Inputs'!$C$14*(F5128-'Monte Carlo Inputs'!$C$17)</f>
        <v>1275.127005018127</v>
      </c>
      <c r="L5128" s="16">
        <f>G5128*$E5128*(1-'Monte Carlo Inputs'!$C$11)+G5128*'Monte Carlo Inputs'!$C$12-G5128*'Monte Carlo Inputs'!$C$13-'Monte Carlo Inputs'!$C$14*(G5128-F5128)</f>
        <v>1389.7697067963043</v>
      </c>
      <c r="M5128" s="16">
        <f>H5128*$E5128*(1-'Monte Carlo Inputs'!$C$11)+H5128*'Monte Carlo Inputs'!$C$12-H5128*'Monte Carlo Inputs'!$C$13-'Monte Carlo Inputs'!$C$14*(H5128-G5128)</f>
        <v>1514.7195772088821</v>
      </c>
      <c r="N5128" s="16">
        <f>I5128*$E5128*(1-'Monte Carlo Inputs'!$C$11)+I5128*'Monte Carlo Inputs'!$C$12-I5128*'Monte Carlo Inputs'!$C$13-'Monte Carlo Inputs'!$C$14*(I5128-H5128)</f>
        <v>1650.9033017195679</v>
      </c>
      <c r="O5128" s="16">
        <f>J5128*$E5128*(1-'Monte Carlo Inputs'!$C$11)+J5128*'Monte Carlo Inputs'!$C$12-J5128*'Monte Carlo Inputs'!$C$13-'Monte Carlo Inputs'!$C$14*(J5128-I5128)</f>
        <v>1799.3308811989582</v>
      </c>
    </row>
    <row r="5129" spans="1:15">
      <c r="A5129">
        <v>5125</v>
      </c>
      <c r="B5129" s="39">
        <v>-0.91507097616005295</v>
      </c>
      <c r="C5129" s="39">
        <v>1.1312568642645482</v>
      </c>
      <c r="D5129" s="29">
        <f>'Monte Carlo Inputs'!$C$6+'Monte Carlo Inputs'!$D$6*B5129</f>
        <v>6.702771761977086E-2</v>
      </c>
      <c r="E5129" s="29">
        <f>'Monte Carlo Inputs'!$C$7+'Monte Carlo Inputs'!$D$7*C5129</f>
        <v>0.62331164973209841</v>
      </c>
      <c r="F5129" s="16">
        <f>'Monte Carlo Inputs'!$C$17*(1+$D5129)</f>
        <v>2591.9170288701857</v>
      </c>
      <c r="G5129" s="16">
        <f t="shared" ref="G5129:J5129" si="5123">F5129*(1+$D5129)</f>
        <v>2765.6473115751719</v>
      </c>
      <c r="H5129" s="16">
        <f t="shared" si="5123"/>
        <v>2951.0223386113112</v>
      </c>
      <c r="I5129" s="16">
        <f t="shared" si="5123"/>
        <v>3148.8226306133861</v>
      </c>
      <c r="J5129" s="16">
        <f t="shared" si="5123"/>
        <v>3359.8810247328843</v>
      </c>
      <c r="K5129" s="16">
        <f>F5129*$E5129*(1-'Monte Carlo Inputs'!$C$11)+F5129*'Monte Carlo Inputs'!$C$12-F5129*'Monte Carlo Inputs'!$C$13-'Monte Carlo Inputs'!$C$14*(F5129-'Monte Carlo Inputs'!$C$17)</f>
        <v>1251.5681897161235</v>
      </c>
      <c r="L5129" s="16">
        <f>G5129*$E5129*(1-'Monte Carlo Inputs'!$C$11)+G5129*'Monte Carlo Inputs'!$C$12-G5129*'Monte Carlo Inputs'!$C$13-'Monte Carlo Inputs'!$C$14*(G5129-F5129)</f>
        <v>1335.4579489183036</v>
      </c>
      <c r="M5129" s="16">
        <f>H5129*$E5129*(1-'Monte Carlo Inputs'!$C$11)+H5129*'Monte Carlo Inputs'!$C$12-H5129*'Monte Carlo Inputs'!$C$13-'Monte Carlo Inputs'!$C$14*(H5129-G5129)</f>
        <v>1424.9706472114779</v>
      </c>
      <c r="N5129" s="16">
        <f>I5129*$E5129*(1-'Monte Carlo Inputs'!$C$11)+I5129*'Monte Carlo Inputs'!$C$12-I5129*'Monte Carlo Inputs'!$C$13-'Monte Carlo Inputs'!$C$14*(I5129-H5129)</f>
        <v>1520.4831773692308</v>
      </c>
      <c r="O5129" s="16">
        <f>J5129*$E5129*(1-'Monte Carlo Inputs'!$C$11)+J5129*'Monte Carlo Inputs'!$C$12-J5129*'Monte Carlo Inputs'!$C$13-'Monte Carlo Inputs'!$C$14*(J5129-I5129)</f>
        <v>1622.397694427548</v>
      </c>
    </row>
    <row r="5130" spans="1:15">
      <c r="A5130">
        <v>5126</v>
      </c>
      <c r="B5130" s="39">
        <v>-0.39659368898007208</v>
      </c>
      <c r="C5130" s="39">
        <v>-0.7668420411674407</v>
      </c>
      <c r="D5130" s="29">
        <f>'Monte Carlo Inputs'!$C$6+'Monte Carlo Inputs'!$D$6*B5130</f>
        <v>0.10061687821230902</v>
      </c>
      <c r="E5130" s="29">
        <f>'Monte Carlo Inputs'!$C$7+'Monte Carlo Inputs'!$D$7*C5130</f>
        <v>0.55537511877424406</v>
      </c>
      <c r="F5130" s="16">
        <f>'Monte Carlo Inputs'!$C$17*(1+$D5130)</f>
        <v>2673.5084588655204</v>
      </c>
      <c r="G5130" s="16">
        <f t="shared" ref="G5130:J5130" si="5124">F5130*(1+$D5130)</f>
        <v>2942.5085338707709</v>
      </c>
      <c r="H5130" s="16">
        <f t="shared" si="5124"/>
        <v>3238.5745566619266</v>
      </c>
      <c r="I5130" s="16">
        <f t="shared" si="5124"/>
        <v>3564.4298184110626</v>
      </c>
      <c r="J5130" s="16">
        <f t="shared" si="5124"/>
        <v>3923.0716193464518</v>
      </c>
      <c r="K5130" s="16">
        <f>F5130*$E5130*(1-'Monte Carlo Inputs'!$C$11)+F5130*'Monte Carlo Inputs'!$C$12-F5130*'Monte Carlo Inputs'!$C$13-'Monte Carlo Inputs'!$C$14*(F5130-'Monte Carlo Inputs'!$C$17)</f>
        <v>1163.0061480786403</v>
      </c>
      <c r="L5130" s="16">
        <f>G5130*$E5130*(1-'Monte Carlo Inputs'!$C$11)+G5130*'Monte Carlo Inputs'!$C$12-G5130*'Monte Carlo Inputs'!$C$13-'Monte Carlo Inputs'!$C$14*(G5130-F5130)</f>
        <v>1280.0241960400358</v>
      </c>
      <c r="M5130" s="16">
        <f>H5130*$E5130*(1-'Monte Carlo Inputs'!$C$11)+H5130*'Monte Carlo Inputs'!$C$12-H5130*'Monte Carlo Inputs'!$C$13-'Monte Carlo Inputs'!$C$14*(H5130-G5130)</f>
        <v>1408.8162346818051</v>
      </c>
      <c r="N5130" s="16">
        <f>I5130*$E5130*(1-'Monte Carlo Inputs'!$C$11)+I5130*'Monte Carlo Inputs'!$C$12-I5130*'Monte Carlo Inputs'!$C$13-'Monte Carlo Inputs'!$C$14*(I5130-H5130)</f>
        <v>1550.5669261903081</v>
      </c>
      <c r="O5130" s="16">
        <f>J5130*$E5130*(1-'Monte Carlo Inputs'!$C$11)+J5130*'Monte Carlo Inputs'!$C$12-J5130*'Monte Carlo Inputs'!$C$13-'Monte Carlo Inputs'!$C$14*(J5130-I5130)</f>
        <v>1706.5801297628329</v>
      </c>
    </row>
    <row r="5131" spans="1:15">
      <c r="A5131">
        <v>5127</v>
      </c>
      <c r="B5131" s="39">
        <v>-0.38500406335769283</v>
      </c>
      <c r="C5131" s="39">
        <v>1.5329617080192257</v>
      </c>
      <c r="D5131" s="29">
        <f>'Monte Carlo Inputs'!$C$6+'Monte Carlo Inputs'!$D$6*B5131</f>
        <v>0.10136770338028279</v>
      </c>
      <c r="E5131" s="29">
        <f>'Monte Carlo Inputs'!$C$7+'Monte Carlo Inputs'!$D$7*C5131</f>
        <v>0.63768942186797584</v>
      </c>
      <c r="F5131" s="16">
        <f>'Monte Carlo Inputs'!$C$17*(1+$D5131)</f>
        <v>2675.3322882810457</v>
      </c>
      <c r="G5131" s="16">
        <f t="shared" ref="G5131:J5131" si="5125">F5131*(1+$D5131)</f>
        <v>2946.5245781232125</v>
      </c>
      <c r="H5131" s="16">
        <f t="shared" si="5125"/>
        <v>3245.2070075611196</v>
      </c>
      <c r="I5131" s="16">
        <f t="shared" si="5125"/>
        <v>3574.1661889111906</v>
      </c>
      <c r="J5131" s="16">
        <f t="shared" si="5125"/>
        <v>3936.4712069805764</v>
      </c>
      <c r="K5131" s="16">
        <f>F5131*$E5131*(1-'Monte Carlo Inputs'!$C$11)+F5131*'Monte Carlo Inputs'!$C$12-F5131*'Monte Carlo Inputs'!$C$13-'Monte Carlo Inputs'!$C$14*(F5131-'Monte Carlo Inputs'!$C$17)</f>
        <v>1320.5285896752312</v>
      </c>
      <c r="L5131" s="16">
        <f>G5131*$E5131*(1-'Monte Carlo Inputs'!$C$11)+G5131*'Monte Carlo Inputs'!$C$12-G5131*'Monte Carlo Inputs'!$C$13-'Monte Carlo Inputs'!$C$14*(G5131-F5131)</f>
        <v>1454.3875400586135</v>
      </c>
      <c r="M5131" s="16">
        <f>H5131*$E5131*(1-'Monte Carlo Inputs'!$C$11)+H5131*'Monte Carlo Inputs'!$C$12-H5131*'Monte Carlo Inputs'!$C$13-'Monte Carlo Inputs'!$C$14*(H5131-G5131)</f>
        <v>1601.8154648192542</v>
      </c>
      <c r="N5131" s="16">
        <f>I5131*$E5131*(1-'Monte Carlo Inputs'!$C$11)+I5131*'Monte Carlo Inputs'!$C$12-I5131*'Monte Carlo Inputs'!$C$13-'Monte Carlo Inputs'!$C$14*(I5131-H5131)</f>
        <v>1764.1878197270023</v>
      </c>
      <c r="O5131" s="16">
        <f>J5131*$E5131*(1-'Monte Carlo Inputs'!$C$11)+J5131*'Monte Carlo Inputs'!$C$12-J5131*'Monte Carlo Inputs'!$C$13-'Monte Carlo Inputs'!$C$14*(J5131-I5131)</f>
        <v>1943.0194873441976</v>
      </c>
    </row>
    <row r="5132" spans="1:15">
      <c r="A5132">
        <v>5128</v>
      </c>
      <c r="B5132" s="39">
        <v>0.16867399058637109</v>
      </c>
      <c r="C5132" s="39">
        <v>-1.202177209655477</v>
      </c>
      <c r="D5132" s="29">
        <f>'Monte Carlo Inputs'!$C$6+'Monte Carlo Inputs'!$D$6*B5132</f>
        <v>0.1372373191384661</v>
      </c>
      <c r="E5132" s="29">
        <f>'Monte Carlo Inputs'!$C$7+'Monte Carlo Inputs'!$D$7*C5132</f>
        <v>0.53979365404319568</v>
      </c>
      <c r="F5132" s="16">
        <f>'Monte Carlo Inputs'!$C$17*(1+$D5132)</f>
        <v>2762.4631719192485</v>
      </c>
      <c r="G5132" s="16">
        <f t="shared" ref="G5132:J5132" si="5126">F5132*(1+$D5132)</f>
        <v>3141.5762118521898</v>
      </c>
      <c r="H5132" s="16">
        <f t="shared" si="5126"/>
        <v>3572.7177090359623</v>
      </c>
      <c r="I5132" s="16">
        <f t="shared" si="5126"/>
        <v>4063.0279094625803</v>
      </c>
      <c r="J5132" s="16">
        <f t="shared" si="5126"/>
        <v>4620.6269673419911</v>
      </c>
      <c r="K5132" s="16">
        <f>F5132*$E5132*(1-'Monte Carlo Inputs'!$C$11)+F5132*'Monte Carlo Inputs'!$C$12-F5132*'Monte Carlo Inputs'!$C$13-'Monte Carlo Inputs'!$C$14*(F5132-'Monte Carlo Inputs'!$C$17)</f>
        <v>1172.4289180737321</v>
      </c>
      <c r="L5132" s="16">
        <f>G5132*$E5132*(1-'Monte Carlo Inputs'!$C$11)+G5132*'Monte Carlo Inputs'!$C$12-G5132*'Monte Carlo Inputs'!$C$13-'Monte Carlo Inputs'!$C$14*(G5132-F5132)</f>
        <v>1333.3299196705836</v>
      </c>
      <c r="M5132" s="16">
        <f>H5132*$E5132*(1-'Monte Carlo Inputs'!$C$11)+H5132*'Monte Carlo Inputs'!$C$12-H5132*'Monte Carlo Inputs'!$C$13-'Monte Carlo Inputs'!$C$14*(H5132-G5132)</f>
        <v>1516.312543373281</v>
      </c>
      <c r="N5132" s="16">
        <f>I5132*$E5132*(1-'Monte Carlo Inputs'!$C$11)+I5132*'Monte Carlo Inputs'!$C$12-I5132*'Monte Carlo Inputs'!$C$13-'Monte Carlo Inputs'!$C$14*(I5132-H5132)</f>
        <v>1724.4072118018589</v>
      </c>
      <c r="O5132" s="16">
        <f>J5132*$E5132*(1-'Monte Carlo Inputs'!$C$11)+J5132*'Monte Carlo Inputs'!$C$12-J5132*'Monte Carlo Inputs'!$C$13-'Monte Carlo Inputs'!$C$14*(J5132-I5132)</f>
        <v>1961.0602346525834</v>
      </c>
    </row>
    <row r="5133" spans="1:15">
      <c r="A5133">
        <v>5129</v>
      </c>
      <c r="B5133" s="39">
        <v>-0.67650382962319999</v>
      </c>
      <c r="C5133" s="39">
        <v>-0.92819334465707781</v>
      </c>
      <c r="D5133" s="29">
        <f>'Monte Carlo Inputs'!$C$6+'Monte Carlo Inputs'!$D$6*B5133</f>
        <v>8.2483110546844762E-2</v>
      </c>
      <c r="E5133" s="29">
        <f>'Monte Carlo Inputs'!$C$7+'Monte Carlo Inputs'!$D$7*C5133</f>
        <v>0.54960005205182849</v>
      </c>
      <c r="F5133" s="16">
        <f>'Monte Carlo Inputs'!$C$17*(1+$D5133)</f>
        <v>2629.4597238293413</v>
      </c>
      <c r="G5133" s="16">
        <f t="shared" ref="G5133:J5133" si="5127">F5133*(1+$D5133)</f>
        <v>2846.3457409084331</v>
      </c>
      <c r="H5133" s="16">
        <f t="shared" si="5127"/>
        <v>3081.1211913103243</v>
      </c>
      <c r="I5133" s="16">
        <f t="shared" si="5127"/>
        <v>3335.2616511414003</v>
      </c>
      <c r="J5133" s="16">
        <f t="shared" si="5127"/>
        <v>3610.3644066151487</v>
      </c>
      <c r="K5133" s="16">
        <f>F5133*$E5133*(1-'Monte Carlo Inputs'!$C$11)+F5133*'Monte Carlo Inputs'!$C$12-F5133*'Monte Carlo Inputs'!$C$13-'Monte Carlo Inputs'!$C$14*(F5133-'Monte Carlo Inputs'!$C$17)</f>
        <v>1132.3680935845832</v>
      </c>
      <c r="L5133" s="16">
        <f>G5133*$E5133*(1-'Monte Carlo Inputs'!$C$11)+G5133*'Monte Carlo Inputs'!$C$12-G5133*'Monte Carlo Inputs'!$C$13-'Monte Carlo Inputs'!$C$14*(G5133-F5133)</f>
        <v>1225.7693362274404</v>
      </c>
      <c r="M5133" s="16">
        <f>H5133*$E5133*(1-'Monte Carlo Inputs'!$C$11)+H5133*'Monte Carlo Inputs'!$C$12-H5133*'Monte Carlo Inputs'!$C$13-'Monte Carlo Inputs'!$C$14*(H5133-G5133)</f>
        <v>1326.8746038924207</v>
      </c>
      <c r="N5133" s="16">
        <f>I5133*$E5133*(1-'Monte Carlo Inputs'!$C$11)+I5133*'Monte Carlo Inputs'!$C$12-I5133*'Monte Carlo Inputs'!$C$13-'Monte Carlo Inputs'!$C$14*(I5133-H5133)</f>
        <v>1436.3193485270806</v>
      </c>
      <c r="O5133" s="16">
        <f>J5133*$E5133*(1-'Monte Carlo Inputs'!$C$11)+J5133*'Monte Carlo Inputs'!$C$12-J5133*'Monte Carlo Inputs'!$C$13-'Monte Carlo Inputs'!$C$14*(J5133-I5133)</f>
        <v>1554.7914361322119</v>
      </c>
    </row>
    <row r="5134" spans="1:15">
      <c r="A5134">
        <v>5130</v>
      </c>
      <c r="B5134" s="39">
        <v>0.64615431405354795</v>
      </c>
      <c r="C5134" s="39">
        <v>1.1911622875347256</v>
      </c>
      <c r="D5134" s="29">
        <f>'Monte Carlo Inputs'!$C$6+'Monte Carlo Inputs'!$D$6*B5134</f>
        <v>0.16817052231106464</v>
      </c>
      <c r="E5134" s="29">
        <f>'Monte Carlo Inputs'!$C$7+'Monte Carlo Inputs'!$D$7*C5134</f>
        <v>0.62545577753855297</v>
      </c>
      <c r="F5134" s="16">
        <f>'Monte Carlo Inputs'!$C$17*(1+$D5134)</f>
        <v>2837.6030157458072</v>
      </c>
      <c r="G5134" s="16">
        <f t="shared" ref="G5134:J5134" si="5128">F5134*(1+$D5134)</f>
        <v>3314.8041970152317</v>
      </c>
      <c r="H5134" s="16">
        <f t="shared" si="5128"/>
        <v>3872.2565501861923</v>
      </c>
      <c r="I5134" s="16">
        <f t="shared" si="5128"/>
        <v>4523.4559567534452</v>
      </c>
      <c r="J5134" s="16">
        <f t="shared" si="5128"/>
        <v>5284.1679076517685</v>
      </c>
      <c r="K5134" s="16">
        <f>F5134*$E5134*(1-'Monte Carlo Inputs'!$C$11)+F5134*'Monte Carlo Inputs'!$C$12-F5134*'Monte Carlo Inputs'!$C$13-'Monte Carlo Inputs'!$C$14*(F5134-'Monte Carlo Inputs'!$C$17)</f>
        <v>1378.3926393126751</v>
      </c>
      <c r="L5134" s="16">
        <f>G5134*$E5134*(1-'Monte Carlo Inputs'!$C$11)+G5134*'Monte Carlo Inputs'!$C$12-G5134*'Monte Carlo Inputs'!$C$13-'Monte Carlo Inputs'!$C$14*(G5134-F5134)</f>
        <v>1610.1976494156145</v>
      </c>
      <c r="M5134" s="16">
        <f>H5134*$E5134*(1-'Monte Carlo Inputs'!$C$11)+H5134*'Monte Carlo Inputs'!$C$12-H5134*'Monte Carlo Inputs'!$C$13-'Monte Carlo Inputs'!$C$14*(H5134-G5134)</f>
        <v>1880.9854291418867</v>
      </c>
      <c r="N5134" s="16">
        <f>I5134*$E5134*(1-'Monte Carlo Inputs'!$C$11)+I5134*'Monte Carlo Inputs'!$C$12-I5134*'Monte Carlo Inputs'!$C$13-'Monte Carlo Inputs'!$C$14*(I5134-H5134)</f>
        <v>2197.3117312201803</v>
      </c>
      <c r="O5134" s="16">
        <f>J5134*$E5134*(1-'Monte Carlo Inputs'!$C$11)+J5134*'Monte Carlo Inputs'!$C$12-J5134*'Monte Carlo Inputs'!$C$13-'Monte Carlo Inputs'!$C$14*(J5134-I5134)</f>
        <v>2566.8347927397072</v>
      </c>
    </row>
    <row r="5135" spans="1:15">
      <c r="A5135">
        <v>5131</v>
      </c>
      <c r="B5135" s="39">
        <v>-1.0385387805817543</v>
      </c>
      <c r="C5135" s="39">
        <v>0.90681408981396683</v>
      </c>
      <c r="D5135" s="29">
        <f>'Monte Carlo Inputs'!$C$6+'Monte Carlo Inputs'!$D$6*B5135</f>
        <v>5.902894889205032E-2</v>
      </c>
      <c r="E5135" s="29">
        <f>'Monte Carlo Inputs'!$C$7+'Monte Carlo Inputs'!$D$7*C5135</f>
        <v>0.61527842056206294</v>
      </c>
      <c r="F5135" s="16">
        <f>'Monte Carlo Inputs'!$C$17*(1+$D5135)</f>
        <v>2572.4872197536797</v>
      </c>
      <c r="G5135" s="16">
        <f t="shared" ref="G5135:J5135" si="5129">F5135*(1+$D5135)</f>
        <v>2724.3384363739724</v>
      </c>
      <c r="H5135" s="16">
        <f t="shared" si="5129"/>
        <v>2885.1532706993398</v>
      </c>
      <c r="I5135" s="16">
        <f t="shared" si="5129"/>
        <v>3055.460835661183</v>
      </c>
      <c r="J5135" s="16">
        <f t="shared" si="5129"/>
        <v>3235.8214771710882</v>
      </c>
      <c r="K5135" s="16">
        <f>F5135*$E5135*(1-'Monte Carlo Inputs'!$C$11)+F5135*'Monte Carlo Inputs'!$C$12-F5135*'Monte Carlo Inputs'!$C$13-'Monte Carlo Inputs'!$C$14*(F5135-'Monte Carlo Inputs'!$C$17)</f>
        <v>1227.1758700082391</v>
      </c>
      <c r="L5135" s="16">
        <f>G5135*$E5135*(1-'Monte Carlo Inputs'!$C$11)+G5135*'Monte Carlo Inputs'!$C$12-G5135*'Monte Carlo Inputs'!$C$13-'Monte Carlo Inputs'!$C$14*(G5135-F5135)</f>
        <v>1299.6147717205131</v>
      </c>
      <c r="M5135" s="16">
        <f>H5135*$E5135*(1-'Monte Carlo Inputs'!$C$11)+H5135*'Monte Carlo Inputs'!$C$12-H5135*'Monte Carlo Inputs'!$C$13-'Monte Carlo Inputs'!$C$14*(H5135-G5135)</f>
        <v>1376.3296656597568</v>
      </c>
      <c r="N5135" s="16">
        <f>I5135*$E5135*(1-'Monte Carlo Inputs'!$C$11)+I5135*'Monte Carlo Inputs'!$C$12-I5135*'Monte Carlo Inputs'!$C$13-'Monte Carlo Inputs'!$C$14*(I5135-H5135)</f>
        <v>1457.572959152599</v>
      </c>
      <c r="O5135" s="16">
        <f>J5135*$E5135*(1-'Monte Carlo Inputs'!$C$11)+J5135*'Monte Carlo Inputs'!$C$12-J5135*'Monte Carlo Inputs'!$C$13-'Monte Carlo Inputs'!$C$14*(J5135-I5135)</f>
        <v>1543.6119588648521</v>
      </c>
    </row>
    <row r="5136" spans="1:15">
      <c r="A5136">
        <v>5132</v>
      </c>
      <c r="B5136" s="39">
        <v>-1.6184925373040675</v>
      </c>
      <c r="C5136" s="39">
        <v>-0.85772637642262328</v>
      </c>
      <c r="D5136" s="29">
        <f>'Monte Carlo Inputs'!$C$6+'Monte Carlo Inputs'!$D$6*B5136</f>
        <v>2.1457081517213192E-2</v>
      </c>
      <c r="E5136" s="29">
        <f>'Monte Carlo Inputs'!$C$7+'Monte Carlo Inputs'!$D$7*C5136</f>
        <v>0.55212219742331881</v>
      </c>
      <c r="F5136" s="16">
        <f>'Monte Carlo Inputs'!$C$17*(1+$D5136)</f>
        <v>2481.221396713463</v>
      </c>
      <c r="G5136" s="16">
        <f t="shared" ref="G5136:J5136" si="5130">F5136*(1+$D5136)</f>
        <v>2534.4611664849976</v>
      </c>
      <c r="H5136" s="16">
        <f t="shared" si="5130"/>
        <v>2588.8433063364778</v>
      </c>
      <c r="I5136" s="16">
        <f t="shared" si="5130"/>
        <v>2644.3923281958314</v>
      </c>
      <c r="J5136" s="16">
        <f t="shared" si="5130"/>
        <v>2701.1332699454229</v>
      </c>
      <c r="K5136" s="16">
        <f>F5136*$E5136*(1-'Monte Carlo Inputs'!$C$11)+F5136*'Monte Carlo Inputs'!$C$12-F5136*'Monte Carlo Inputs'!$C$13-'Monte Carlo Inputs'!$C$14*(F5136-'Monte Carlo Inputs'!$C$17)</f>
        <v>1070.6871328351688</v>
      </c>
      <c r="L5136" s="16">
        <f>G5136*$E5136*(1-'Monte Carlo Inputs'!$C$11)+G5136*'Monte Carlo Inputs'!$C$12-G5136*'Monte Carlo Inputs'!$C$13-'Monte Carlo Inputs'!$C$14*(G5136-F5136)</f>
        <v>1093.6609539238443</v>
      </c>
      <c r="M5136" s="16">
        <f>H5136*$E5136*(1-'Monte Carlo Inputs'!$C$11)+H5136*'Monte Carlo Inputs'!$C$12-H5136*'Monte Carlo Inputs'!$C$13-'Monte Carlo Inputs'!$C$14*(H5136-G5136)</f>
        <v>1117.1277261643816</v>
      </c>
      <c r="N5136" s="16">
        <f>I5136*$E5136*(1-'Monte Carlo Inputs'!$C$11)+I5136*'Monte Carlo Inputs'!$C$12-I5136*'Monte Carlo Inputs'!$C$13-'Monte Carlo Inputs'!$C$14*(I5136-H5136)</f>
        <v>1141.0980268498297</v>
      </c>
      <c r="O5136" s="16">
        <f>J5136*$E5136*(1-'Monte Carlo Inputs'!$C$11)+J5136*'Monte Carlo Inputs'!$C$12-J5136*'Monte Carlo Inputs'!$C$13-'Monte Carlo Inputs'!$C$14*(J5136-I5136)</f>
        <v>1165.5826602310776</v>
      </c>
    </row>
    <row r="5137" spans="1:15">
      <c r="A5137">
        <v>5133</v>
      </c>
      <c r="B5137" s="39">
        <v>-0.23004749739522021</v>
      </c>
      <c r="C5137" s="39">
        <v>-4.533751967339706E-2</v>
      </c>
      <c r="D5137" s="29">
        <f>'Monte Carlo Inputs'!$C$6+'Monte Carlo Inputs'!$D$6*B5137</f>
        <v>0.11140644781071132</v>
      </c>
      <c r="E5137" s="29">
        <f>'Monte Carlo Inputs'!$C$7+'Monte Carlo Inputs'!$D$7*C5137</f>
        <v>0.58119912305581034</v>
      </c>
      <c r="F5137" s="16">
        <f>'Monte Carlo Inputs'!$C$17*(1+$D5137)</f>
        <v>2699.7174023769994</v>
      </c>
      <c r="G5137" s="16">
        <f t="shared" ref="G5137:J5137" si="5131">F5137*(1+$D5137)</f>
        <v>3000.4833282685818</v>
      </c>
      <c r="H5137" s="16">
        <f t="shared" si="5131"/>
        <v>3334.7565175862451</v>
      </c>
      <c r="I5137" s="16">
        <f t="shared" si="5131"/>
        <v>3706.2698955241462</v>
      </c>
      <c r="J5137" s="16">
        <f t="shared" si="5131"/>
        <v>4119.1722592122678</v>
      </c>
      <c r="K5137" s="16">
        <f>F5137*$E5137*(1-'Monte Carlo Inputs'!$C$11)+F5137*'Monte Carlo Inputs'!$C$12-F5137*'Monte Carlo Inputs'!$C$13-'Monte Carlo Inputs'!$C$14*(F5137-'Monte Carlo Inputs'!$C$17)</f>
        <v>1224.4156256624419</v>
      </c>
      <c r="L5137" s="16">
        <f>G5137*$E5137*(1-'Monte Carlo Inputs'!$C$11)+G5137*'Monte Carlo Inputs'!$C$12-G5137*'Monte Carlo Inputs'!$C$13-'Monte Carlo Inputs'!$C$14*(G5137-F5137)</f>
        <v>1360.8234211614244</v>
      </c>
      <c r="M5137" s="16">
        <f>H5137*$E5137*(1-'Monte Carlo Inputs'!$C$11)+H5137*'Monte Carlo Inputs'!$C$12-H5137*'Monte Carlo Inputs'!$C$13-'Monte Carlo Inputs'!$C$14*(H5137-G5137)</f>
        <v>1512.4279246106387</v>
      </c>
      <c r="N5137" s="16">
        <f>I5137*$E5137*(1-'Monte Carlo Inputs'!$C$11)+I5137*'Monte Carlo Inputs'!$C$12-I5137*'Monte Carlo Inputs'!$C$13-'Monte Carlo Inputs'!$C$14*(I5137-H5137)</f>
        <v>1680.922147261236</v>
      </c>
      <c r="O5137" s="16">
        <f>J5137*$E5137*(1-'Monte Carlo Inputs'!$C$11)+J5137*'Monte Carlo Inputs'!$C$12-J5137*'Monte Carlo Inputs'!$C$13-'Monte Carlo Inputs'!$C$14*(J5137-I5137)</f>
        <v>1868.187712733964</v>
      </c>
    </row>
    <row r="5138" spans="1:15">
      <c r="A5138">
        <v>5134</v>
      </c>
      <c r="B5138" s="39">
        <v>-1.0658963359133184</v>
      </c>
      <c r="C5138" s="39">
        <v>0.4739020194266057</v>
      </c>
      <c r="D5138" s="29">
        <f>'Monte Carlo Inputs'!$C$6+'Monte Carlo Inputs'!$D$6*B5138</f>
        <v>5.7256610272456807E-2</v>
      </c>
      <c r="E5138" s="29">
        <f>'Monte Carlo Inputs'!$C$7+'Monte Carlo Inputs'!$D$7*C5138</f>
        <v>0.59978368307091712</v>
      </c>
      <c r="F5138" s="16">
        <f>'Monte Carlo Inputs'!$C$17*(1+$D5138)</f>
        <v>2568.1820320128249</v>
      </c>
      <c r="G5138" s="16">
        <f t="shared" ref="G5138:J5138" si="5132">F5138*(1+$D5138)</f>
        <v>2715.2274297285094</v>
      </c>
      <c r="H5138" s="16">
        <f t="shared" si="5132"/>
        <v>2870.692148473559</v>
      </c>
      <c r="I5138" s="16">
        <f t="shared" si="5132"/>
        <v>3035.058250030911</v>
      </c>
      <c r="J5138" s="16">
        <f t="shared" si="5132"/>
        <v>3208.8353974071356</v>
      </c>
      <c r="K5138" s="16">
        <f>F5138*$E5138*(1-'Monte Carlo Inputs'!$C$11)+F5138*'Monte Carlo Inputs'!$C$12-F5138*'Monte Carlo Inputs'!$C$13-'Monte Carlo Inputs'!$C$14*(F5138-'Monte Carlo Inputs'!$C$17)</f>
        <v>1196.7381367698267</v>
      </c>
      <c r="L5138" s="16">
        <f>G5138*$E5138*(1-'Monte Carlo Inputs'!$C$11)+G5138*'Monte Carlo Inputs'!$C$12-G5138*'Monte Carlo Inputs'!$C$13-'Monte Carlo Inputs'!$C$14*(G5138-F5138)</f>
        <v>1265.2593058650432</v>
      </c>
      <c r="M5138" s="16">
        <f>H5138*$E5138*(1-'Monte Carlo Inputs'!$C$11)+H5138*'Monte Carlo Inputs'!$C$12-H5138*'Monte Carlo Inputs'!$C$13-'Monte Carlo Inputs'!$C$14*(H5138-G5138)</f>
        <v>1337.7037648345565</v>
      </c>
      <c r="N5138" s="16">
        <f>I5138*$E5138*(1-'Monte Carlo Inputs'!$C$11)+I5138*'Monte Carlo Inputs'!$C$12-I5138*'Monte Carlo Inputs'!$C$13-'Monte Carlo Inputs'!$C$14*(I5138-H5138)</f>
        <v>1414.296147957687</v>
      </c>
      <c r="O5138" s="16">
        <f>J5138*$E5138*(1-'Monte Carlo Inputs'!$C$11)+J5138*'Monte Carlo Inputs'!$C$12-J5138*'Monte Carlo Inputs'!$C$13-'Monte Carlo Inputs'!$C$14*(J5138-I5138)</f>
        <v>1495.2739513111374</v>
      </c>
    </row>
    <row r="5139" spans="1:15">
      <c r="A5139">
        <v>5135</v>
      </c>
      <c r="B5139" s="39">
        <v>-4.7775638931057567E-2</v>
      </c>
      <c r="C5139" s="39">
        <v>0.33414389180311488</v>
      </c>
      <c r="D5139" s="29">
        <f>'Monte Carlo Inputs'!$C$6+'Monte Carlo Inputs'!$D$6*B5139</f>
        <v>0.12321479289512746</v>
      </c>
      <c r="E5139" s="29">
        <f>'Monte Carlo Inputs'!$C$7+'Monte Carlo Inputs'!$D$7*C5139</f>
        <v>0.59478147673871118</v>
      </c>
      <c r="F5139" s="16">
        <f>'Monte Carlo Inputs'!$C$17*(1+$D5139)</f>
        <v>2728.4010534215545</v>
      </c>
      <c r="G5139" s="16">
        <f t="shared" ref="G5139:J5139" si="5133">F5139*(1+$D5139)</f>
        <v>3064.5804241537389</v>
      </c>
      <c r="H5139" s="16">
        <f t="shared" si="5133"/>
        <v>3442.1820664263037</v>
      </c>
      <c r="I5139" s="16">
        <f t="shared" si="5133"/>
        <v>3866.3098168483425</v>
      </c>
      <c r="J5139" s="16">
        <f t="shared" si="5133"/>
        <v>4342.696380199709</v>
      </c>
      <c r="K5139" s="16">
        <f>F5139*$E5139*(1-'Monte Carlo Inputs'!$C$11)+F5139*'Monte Carlo Inputs'!$C$12-F5139*'Monte Carlo Inputs'!$C$13-'Monte Carlo Inputs'!$C$14*(F5139-'Monte Carlo Inputs'!$C$17)</f>
        <v>1264.2268489984585</v>
      </c>
      <c r="L5139" s="16">
        <f>G5139*$E5139*(1-'Monte Carlo Inputs'!$C$11)+G5139*'Monte Carlo Inputs'!$C$12-G5139*'Monte Carlo Inputs'!$C$13-'Monte Carlo Inputs'!$C$14*(G5139-F5139)</f>
        <v>1419.9982983702628</v>
      </c>
      <c r="M5139" s="16">
        <f>H5139*$E5139*(1-'Monte Carlo Inputs'!$C$11)+H5139*'Monte Carlo Inputs'!$C$12-H5139*'Monte Carlo Inputs'!$C$13-'Monte Carlo Inputs'!$C$14*(H5139-G5139)</f>
        <v>1594.9630946153884</v>
      </c>
      <c r="N5139" s="16">
        <f>I5139*$E5139*(1-'Monte Carlo Inputs'!$C$11)+I5139*'Monte Carlo Inputs'!$C$12-I5139*'Monte Carlo Inputs'!$C$13-'Monte Carlo Inputs'!$C$14*(I5139-H5139)</f>
        <v>1791.4861419937949</v>
      </c>
      <c r="O5139" s="16">
        <f>J5139*$E5139*(1-'Monte Carlo Inputs'!$C$11)+J5139*'Monte Carlo Inputs'!$C$12-J5139*'Monte Carlo Inputs'!$C$13-'Monte Carlo Inputs'!$C$14*(J5139-I5139)</f>
        <v>2012.2237359540509</v>
      </c>
    </row>
    <row r="5140" spans="1:15">
      <c r="A5140">
        <v>5136</v>
      </c>
      <c r="B5140" s="39">
        <v>-0.24713424183998281</v>
      </c>
      <c r="C5140" s="39">
        <v>-0.11274223504051942</v>
      </c>
      <c r="D5140" s="29">
        <f>'Monte Carlo Inputs'!$C$6+'Monte Carlo Inputs'!$D$6*B5140</f>
        <v>0.11029949593962664</v>
      </c>
      <c r="E5140" s="29">
        <f>'Monte Carlo Inputs'!$C$7+'Monte Carlo Inputs'!$D$7*C5140</f>
        <v>0.57878658147584372</v>
      </c>
      <c r="F5140" s="16">
        <f>'Monte Carlo Inputs'!$C$17*(1+$D5140)</f>
        <v>2697.0285055869476</v>
      </c>
      <c r="G5140" s="16">
        <f t="shared" ref="G5140:J5140" si="5134">F5140*(1+$D5140)</f>
        <v>2994.5093902879926</v>
      </c>
      <c r="H5140" s="16">
        <f t="shared" si="5134"/>
        <v>3324.8022666232368</v>
      </c>
      <c r="I5140" s="16">
        <f t="shared" si="5134"/>
        <v>3691.5262807307081</v>
      </c>
      <c r="J5140" s="16">
        <f t="shared" si="5134"/>
        <v>4098.6997687431895</v>
      </c>
      <c r="K5140" s="16">
        <f>F5140*$E5140*(1-'Monte Carlo Inputs'!$C$11)+F5140*'Monte Carlo Inputs'!$C$12-F5140*'Monte Carlo Inputs'!$C$13-'Monte Carlo Inputs'!$C$14*(F5140-'Monte Carlo Inputs'!$C$17)</f>
        <v>1218.5255727849055</v>
      </c>
      <c r="L5140" s="16">
        <f>G5140*$E5140*(1-'Monte Carlo Inputs'!$C$11)+G5140*'Monte Carlo Inputs'!$C$12-G5140*'Monte Carlo Inputs'!$C$13-'Monte Carlo Inputs'!$C$14*(G5140-F5140)</f>
        <v>1352.9283292526256</v>
      </c>
      <c r="M5140" s="16">
        <f>H5140*$E5140*(1-'Monte Carlo Inputs'!$C$11)+H5140*'Monte Carlo Inputs'!$C$12-H5140*'Monte Carlo Inputs'!$C$13-'Monte Carlo Inputs'!$C$14*(H5140-G5140)</f>
        <v>1502.1556420116315</v>
      </c>
      <c r="N5140" s="16">
        <f>I5140*$E5140*(1-'Monte Carlo Inputs'!$C$11)+I5140*'Monte Carlo Inputs'!$C$12-I5140*'Monte Carlo Inputs'!$C$13-'Monte Carlo Inputs'!$C$14*(I5140-H5140)</f>
        <v>1667.8426521483809</v>
      </c>
      <c r="O5140" s="16">
        <f>J5140*$E5140*(1-'Monte Carlo Inputs'!$C$11)+J5140*'Monte Carlo Inputs'!$C$12-J5140*'Monte Carlo Inputs'!$C$13-'Monte Carlo Inputs'!$C$14*(J5140-I5140)</f>
        <v>1851.8048559869571</v>
      </c>
    </row>
    <row r="5141" spans="1:15">
      <c r="A5141">
        <v>5137</v>
      </c>
      <c r="B5141" s="39">
        <v>-0.59672835101767241</v>
      </c>
      <c r="C5141" s="39">
        <v>1.4605448691217549</v>
      </c>
      <c r="D5141" s="29">
        <f>'Monte Carlo Inputs'!$C$6+'Monte Carlo Inputs'!$D$6*B5141</f>
        <v>8.7651304850595399E-2</v>
      </c>
      <c r="E5141" s="29">
        <f>'Monte Carlo Inputs'!$C$7+'Monte Carlo Inputs'!$D$7*C5141</f>
        <v>0.63509748695691903</v>
      </c>
      <c r="F5141" s="16">
        <f>'Monte Carlo Inputs'!$C$17*(1+$D5141)</f>
        <v>2642.0137846125817</v>
      </c>
      <c r="G5141" s="16">
        <f t="shared" ref="G5141:J5141" si="5135">F5141*(1+$D5141)</f>
        <v>2873.5897402671344</v>
      </c>
      <c r="H5141" s="16">
        <f t="shared" si="5135"/>
        <v>3125.4636306068323</v>
      </c>
      <c r="I5141" s="16">
        <f t="shared" si="5135"/>
        <v>3399.4145960926003</v>
      </c>
      <c r="J5141" s="16">
        <f t="shared" si="5135"/>
        <v>3697.3777211682764</v>
      </c>
      <c r="K5141" s="16">
        <f>F5141*$E5141*(1-'Monte Carlo Inputs'!$C$11)+F5141*'Monte Carlo Inputs'!$C$12-F5141*'Monte Carlo Inputs'!$C$13-'Monte Carlo Inputs'!$C$14*(F5141-'Monte Carlo Inputs'!$C$17)</f>
        <v>1298.7028389287373</v>
      </c>
      <c r="L5141" s="16">
        <f>G5141*$E5141*(1-'Monte Carlo Inputs'!$C$11)+G5141*'Monte Carlo Inputs'!$C$12-G5141*'Monte Carlo Inputs'!$C$13-'Monte Carlo Inputs'!$C$14*(G5141-F5141)</f>
        <v>1412.5358373740139</v>
      </c>
      <c r="M5141" s="16">
        <f>H5141*$E5141*(1-'Monte Carlo Inputs'!$C$11)+H5141*'Monte Carlo Inputs'!$C$12-H5141*'Monte Carlo Inputs'!$C$13-'Monte Carlo Inputs'!$C$14*(H5141-G5141)</f>
        <v>1536.3464466680746</v>
      </c>
      <c r="N5141" s="16">
        <f>I5141*$E5141*(1-'Monte Carlo Inputs'!$C$11)+I5141*'Monte Carlo Inputs'!$C$12-I5141*'Monte Carlo Inputs'!$C$13-'Monte Carlo Inputs'!$C$14*(I5141-H5141)</f>
        <v>1671.0092174211068</v>
      </c>
      <c r="O5141" s="16">
        <f>J5141*$E5141*(1-'Monte Carlo Inputs'!$C$11)+J5141*'Monte Carlo Inputs'!$C$12-J5141*'Monte Carlo Inputs'!$C$13-'Monte Carlo Inputs'!$C$14*(J5141-I5141)</f>
        <v>1817.4753557454392</v>
      </c>
    </row>
    <row r="5142" spans="1:15">
      <c r="A5142">
        <v>5138</v>
      </c>
      <c r="B5142" s="39">
        <v>-0.1270550350366407</v>
      </c>
      <c r="C5142" s="39">
        <v>0.57570605686699505</v>
      </c>
      <c r="D5142" s="29">
        <f>'Monte Carlo Inputs'!$C$6+'Monte Carlo Inputs'!$D$6*B5142</f>
        <v>0.11807873692254349</v>
      </c>
      <c r="E5142" s="29">
        <f>'Monte Carlo Inputs'!$C$7+'Monte Carlo Inputs'!$D$7*C5142</f>
        <v>0.60342744110766156</v>
      </c>
      <c r="F5142" s="16">
        <f>'Monte Carlo Inputs'!$C$17*(1+$D5142)</f>
        <v>2715.9250598585509</v>
      </c>
      <c r="G5142" s="16">
        <f t="shared" ref="G5142:J5142" si="5136">F5142*(1+$D5142)</f>
        <v>3036.6180605029322</v>
      </c>
      <c r="H5142" s="16">
        <f t="shared" si="5136"/>
        <v>3395.1780856033024</v>
      </c>
      <c r="I5142" s="16">
        <f t="shared" si="5136"/>
        <v>3796.0764255784397</v>
      </c>
      <c r="J5142" s="16">
        <f t="shared" si="5136"/>
        <v>4244.3123351721861</v>
      </c>
      <c r="K5142" s="16">
        <f>F5142*$E5142*(1-'Monte Carlo Inputs'!$C$11)+F5142*'Monte Carlo Inputs'!$C$12-F5142*'Monte Carlo Inputs'!$C$13-'Monte Carlo Inputs'!$C$14*(F5142-'Monte Carlo Inputs'!$C$17)</f>
        <v>1274.968806921335</v>
      </c>
      <c r="L5142" s="16">
        <f>G5142*$E5142*(1-'Monte Carlo Inputs'!$C$11)+G5142*'Monte Carlo Inputs'!$C$12-G5142*'Monte Carlo Inputs'!$C$13-'Monte Carlo Inputs'!$C$14*(G5142-F5142)</f>
        <v>1425.5155132582486</v>
      </c>
      <c r="M5142" s="16">
        <f>H5142*$E5142*(1-'Monte Carlo Inputs'!$C$11)+H5142*'Monte Carlo Inputs'!$C$12-H5142*'Monte Carlo Inputs'!$C$13-'Monte Carlo Inputs'!$C$14*(H5142-G5142)</f>
        <v>1593.838584527274</v>
      </c>
      <c r="N5142" s="16">
        <f>I5142*$E5142*(1-'Monte Carlo Inputs'!$C$11)+I5142*'Monte Carlo Inputs'!$C$12-I5142*'Monte Carlo Inputs'!$C$13-'Monte Carlo Inputs'!$C$14*(I5142-H5142)</f>
        <v>1782.0370314466693</v>
      </c>
      <c r="O5142" s="16">
        <f>J5142*$E5142*(1-'Monte Carlo Inputs'!$C$11)+J5142*'Monte Carlo Inputs'!$C$12-J5142*'Monte Carlo Inputs'!$C$13-'Monte Carlo Inputs'!$C$14*(J5142-I5142)</f>
        <v>1992.4577132690911</v>
      </c>
    </row>
    <row r="5143" spans="1:15">
      <c r="A5143">
        <v>5139</v>
      </c>
      <c r="B5143" s="39">
        <v>-1.2695595070576831</v>
      </c>
      <c r="C5143" s="39">
        <v>-1.0959005854747219</v>
      </c>
      <c r="D5143" s="29">
        <f>'Monte Carlo Inputs'!$C$6+'Monte Carlo Inputs'!$D$6*B5143</f>
        <v>4.4062445105528383E-2</v>
      </c>
      <c r="E5143" s="29">
        <f>'Monte Carlo Inputs'!$C$7+'Monte Carlo Inputs'!$D$7*C5143</f>
        <v>0.54359749437421834</v>
      </c>
      <c r="F5143" s="16">
        <f>'Monte Carlo Inputs'!$C$17*(1+$D5143)</f>
        <v>2536.1320854058395</v>
      </c>
      <c r="G5143" s="16">
        <f t="shared" ref="G5143:J5143" si="5137">F5143*(1+$D5143)</f>
        <v>2647.8802661994036</v>
      </c>
      <c r="H5143" s="16">
        <f t="shared" si="5137"/>
        <v>2764.5523450748269</v>
      </c>
      <c r="I5143" s="16">
        <f t="shared" si="5137"/>
        <v>2886.3652810210465</v>
      </c>
      <c r="J5143" s="16">
        <f t="shared" si="5137"/>
        <v>3013.5455927705398</v>
      </c>
      <c r="K5143" s="16">
        <f>F5143*$E5143*(1-'Monte Carlo Inputs'!$C$11)+F5143*'Monte Carlo Inputs'!$C$12-F5143*'Monte Carlo Inputs'!$C$13-'Monte Carlo Inputs'!$C$14*(F5143-'Monte Carlo Inputs'!$C$17)</f>
        <v>1079.8990939832811</v>
      </c>
      <c r="L5143" s="16">
        <f>G5143*$E5143*(1-'Monte Carlo Inputs'!$C$11)+G5143*'Monte Carlo Inputs'!$C$12-G5143*'Monte Carlo Inputs'!$C$13-'Monte Carlo Inputs'!$C$14*(G5143-F5143)</f>
        <v>1127.4820885314293</v>
      </c>
      <c r="M5143" s="16">
        <f>H5143*$E5143*(1-'Monte Carlo Inputs'!$C$11)+H5143*'Monte Carlo Inputs'!$C$12-H5143*'Monte Carlo Inputs'!$C$13-'Monte Carlo Inputs'!$C$14*(H5143-G5143)</f>
        <v>1177.1617061648119</v>
      </c>
      <c r="N5143" s="16">
        <f>I5143*$E5143*(1-'Monte Carlo Inputs'!$C$11)+I5143*'Monte Carlo Inputs'!$C$12-I5143*'Monte Carlo Inputs'!$C$13-'Monte Carlo Inputs'!$C$14*(I5143-H5143)</f>
        <v>1229.030329223029</v>
      </c>
      <c r="O5143" s="16">
        <f>J5143*$E5143*(1-'Monte Carlo Inputs'!$C$11)+J5143*'Monte Carlo Inputs'!$C$12-J5143*'Monte Carlo Inputs'!$C$13-'Monte Carlo Inputs'!$C$14*(J5143-I5143)</f>
        <v>1283.1844106374485</v>
      </c>
    </row>
    <row r="5144" spans="1:15">
      <c r="A5144">
        <v>5140</v>
      </c>
      <c r="B5144" s="39">
        <v>0.25125869100759091</v>
      </c>
      <c r="C5144" s="39">
        <v>1.0977258306921931</v>
      </c>
      <c r="D5144" s="29">
        <f>'Monte Carlo Inputs'!$C$6+'Monte Carlo Inputs'!$D$6*B5144</f>
        <v>0.1425875067619638</v>
      </c>
      <c r="E5144" s="29">
        <f>'Monte Carlo Inputs'!$C$7+'Monte Carlo Inputs'!$D$7*C5144</f>
        <v>0.62211151095438877</v>
      </c>
      <c r="F5144" s="16">
        <f>'Monte Carlo Inputs'!$C$17*(1+$D5144)</f>
        <v>2775.4593126754867</v>
      </c>
      <c r="G5144" s="16">
        <f t="shared" ref="G5144:J5144" si="5138">F5144*(1+$D5144)</f>
        <v>3171.2051361891577</v>
      </c>
      <c r="H5144" s="16">
        <f t="shared" si="5138"/>
        <v>3623.3793699891035</v>
      </c>
      <c r="I5144" s="16">
        <f t="shared" si="5138"/>
        <v>4140.0280004085844</v>
      </c>
      <c r="J5144" s="16">
        <f t="shared" si="5138"/>
        <v>4730.3442709115625</v>
      </c>
      <c r="K5144" s="16">
        <f>F5144*$E5144*(1-'Monte Carlo Inputs'!$C$11)+F5144*'Monte Carlo Inputs'!$C$12-F5144*'Monte Carlo Inputs'!$C$13-'Monte Carlo Inputs'!$C$14*(F5144-'Monte Carlo Inputs'!$C$17)</f>
        <v>1340.7092359693845</v>
      </c>
      <c r="L5144" s="16">
        <f>G5144*$E5144*(1-'Monte Carlo Inputs'!$C$11)+G5144*'Monte Carlo Inputs'!$C$12-G5144*'Monte Carlo Inputs'!$C$13-'Monte Carlo Inputs'!$C$14*(G5144-F5144)</f>
        <v>1531.8776232189966</v>
      </c>
      <c r="M5144" s="16">
        <f>H5144*$E5144*(1-'Monte Carlo Inputs'!$C$11)+H5144*'Monte Carlo Inputs'!$C$12-H5144*'Monte Carlo Inputs'!$C$13-'Monte Carlo Inputs'!$C$14*(H5144-G5144)</f>
        <v>1750.3042341782361</v>
      </c>
      <c r="N5144" s="16">
        <f>I5144*$E5144*(1-'Monte Carlo Inputs'!$C$11)+I5144*'Monte Carlo Inputs'!$C$12-I5144*'Monte Carlo Inputs'!$C$13-'Monte Carlo Inputs'!$C$14*(I5144-H5144)</f>
        <v>1999.8757510046191</v>
      </c>
      <c r="O5144" s="16">
        <f>J5144*$E5144*(1-'Monte Carlo Inputs'!$C$11)+J5144*'Monte Carlo Inputs'!$C$12-J5144*'Monte Carlo Inputs'!$C$13-'Monte Carlo Inputs'!$C$14*(J5144-I5144)</f>
        <v>2285.0330481740775</v>
      </c>
    </row>
    <row r="5145" spans="1:15">
      <c r="A5145">
        <v>5141</v>
      </c>
      <c r="B5145" s="39">
        <v>-1.3162905580109574</v>
      </c>
      <c r="C5145" s="39">
        <v>1.4733626517503011</v>
      </c>
      <c r="D5145" s="29">
        <f>'Monte Carlo Inputs'!$C$6+'Monte Carlo Inputs'!$D$6*B5145</f>
        <v>4.1035009161969421E-2</v>
      </c>
      <c r="E5145" s="29">
        <f>'Monte Carlo Inputs'!$C$7+'Monte Carlo Inputs'!$D$7*C5145</f>
        <v>0.63555625951290295</v>
      </c>
      <c r="F5145" s="16">
        <f>'Monte Carlo Inputs'!$C$17*(1+$D5145)</f>
        <v>2528.7781407553402</v>
      </c>
      <c r="G5145" s="16">
        <f t="shared" ref="G5145:J5145" si="5139">F5145*(1+$D5145)</f>
        <v>2632.5465749298232</v>
      </c>
      <c r="H5145" s="16">
        <f t="shared" si="5139"/>
        <v>2740.5731477513796</v>
      </c>
      <c r="I5145" s="16">
        <f t="shared" si="5139"/>
        <v>2853.0325919784045</v>
      </c>
      <c r="J5145" s="16">
        <f t="shared" si="5139"/>
        <v>2970.1068105296354</v>
      </c>
      <c r="K5145" s="16">
        <f>F5145*$E5145*(1-'Monte Carlo Inputs'!$C$11)+F5145*'Monte Carlo Inputs'!$C$12-F5145*'Monte Carlo Inputs'!$C$13-'Monte Carlo Inputs'!$C$14*(F5145-'Monte Carlo Inputs'!$C$17)</f>
        <v>1242.1212268763754</v>
      </c>
      <c r="L5145" s="16">
        <f>G5145*$E5145*(1-'Monte Carlo Inputs'!$C$11)+G5145*'Monte Carlo Inputs'!$C$12-G5145*'Monte Carlo Inputs'!$C$13-'Monte Carlo Inputs'!$C$14*(G5145-F5145)</f>
        <v>1293.0916828015238</v>
      </c>
      <c r="M5145" s="16">
        <f>H5145*$E5145*(1-'Monte Carlo Inputs'!$C$11)+H5145*'Monte Carlo Inputs'!$C$12-H5145*'Monte Carlo Inputs'!$C$13-'Monte Carlo Inputs'!$C$14*(H5145-G5145)</f>
        <v>1346.1537118525505</v>
      </c>
      <c r="N5145" s="16">
        <f>I5145*$E5145*(1-'Monte Carlo Inputs'!$C$11)+I5145*'Monte Carlo Inputs'!$C$12-I5145*'Monte Carlo Inputs'!$C$13-'Monte Carlo Inputs'!$C$14*(I5145-H5145)</f>
        <v>1401.3931417518393</v>
      </c>
      <c r="O5145" s="16">
        <f>J5145*$E5145*(1-'Monte Carlo Inputs'!$C$11)+J5145*'Monte Carlo Inputs'!$C$12-J5145*'Monte Carlo Inputs'!$C$13-'Monte Carlo Inputs'!$C$14*(J5145-I5145)</f>
        <v>1458.8993221631467</v>
      </c>
    </row>
    <row r="5146" spans="1:15">
      <c r="A5146">
        <v>5142</v>
      </c>
      <c r="B5146" s="39">
        <v>-1.3700400276460205</v>
      </c>
      <c r="C5146" s="39">
        <v>0.10325766265443592</v>
      </c>
      <c r="D5146" s="29">
        <f>'Monte Carlo Inputs'!$C$6+'Monte Carlo Inputs'!$D$6*B5146</f>
        <v>3.7552890249575921E-2</v>
      </c>
      <c r="E5146" s="29">
        <f>'Monte Carlo Inputs'!$C$7+'Monte Carlo Inputs'!$D$7*C5146</f>
        <v>0.58651762420214826</v>
      </c>
      <c r="F5146" s="16">
        <f>'Monte Carlo Inputs'!$C$17*(1+$D5146)</f>
        <v>2520.3197257052452</v>
      </c>
      <c r="G5146" s="16">
        <f t="shared" ref="G5146:J5146" si="5140">F5146*(1+$D5146)</f>
        <v>2614.9650157584956</v>
      </c>
      <c r="H5146" s="16">
        <f t="shared" si="5140"/>
        <v>2713.1645100017549</v>
      </c>
      <c r="I5146" s="16">
        <f t="shared" si="5140"/>
        <v>2815.0516790748952</v>
      </c>
      <c r="J5146" s="16">
        <f t="shared" si="5140"/>
        <v>2920.7650058260792</v>
      </c>
      <c r="K5146" s="16">
        <f>F5146*$E5146*(1-'Monte Carlo Inputs'!$C$11)+F5146*'Monte Carlo Inputs'!$C$12-F5146*'Monte Carlo Inputs'!$C$13-'Monte Carlo Inputs'!$C$14*(F5146-'Monte Carlo Inputs'!$C$17)</f>
        <v>1149.8848209477123</v>
      </c>
      <c r="L5146" s="16">
        <f>G5146*$E5146*(1-'Monte Carlo Inputs'!$C$11)+G5146*'Monte Carlo Inputs'!$C$12-G5146*'Monte Carlo Inputs'!$C$13-'Monte Carlo Inputs'!$C$14*(G5146-F5146)</f>
        <v>1193.0663194284145</v>
      </c>
      <c r="M5146" s="16">
        <f>H5146*$E5146*(1-'Monte Carlo Inputs'!$C$11)+H5146*'Monte Carlo Inputs'!$C$12-H5146*'Monte Carlo Inputs'!$C$13-'Monte Carlo Inputs'!$C$14*(H5146-G5146)</f>
        <v>1237.8694079823758</v>
      </c>
      <c r="N5146" s="16">
        <f>I5146*$E5146*(1-'Monte Carlo Inputs'!$C$11)+I5146*'Monte Carlo Inputs'!$C$12-I5146*'Monte Carlo Inputs'!$C$13-'Monte Carlo Inputs'!$C$14*(I5146-H5146)</f>
        <v>1284.3549820036451</v>
      </c>
      <c r="O5146" s="16">
        <f>J5146*$E5146*(1-'Monte Carlo Inputs'!$C$11)+J5146*'Monte Carlo Inputs'!$C$12-J5146*'Monte Carlo Inputs'!$C$13-'Monte Carlo Inputs'!$C$14*(J5146-I5146)</f>
        <v>1332.5862236843243</v>
      </c>
    </row>
    <row r="5147" spans="1:15">
      <c r="A5147">
        <v>5143</v>
      </c>
      <c r="B5147" s="39">
        <v>-1.1808463633846595</v>
      </c>
      <c r="C5147" s="39">
        <v>0.11141456764600988</v>
      </c>
      <c r="D5147" s="29">
        <f>'Monte Carlo Inputs'!$C$6+'Monte Carlo Inputs'!$D$6*B5147</f>
        <v>4.9809659309856119E-2</v>
      </c>
      <c r="E5147" s="29">
        <f>'Monte Carlo Inputs'!$C$7+'Monte Carlo Inputs'!$D$7*C5147</f>
        <v>0.58680957517840904</v>
      </c>
      <c r="F5147" s="16">
        <f>'Monte Carlo Inputs'!$C$17*(1+$D5147)</f>
        <v>2550.0926434295716</v>
      </c>
      <c r="G5147" s="16">
        <f t="shared" ref="G5147:J5147" si="5141">F5147*(1+$D5147)</f>
        <v>2677.1118892073687</v>
      </c>
      <c r="H5147" s="16">
        <f t="shared" si="5141"/>
        <v>2810.4579203431526</v>
      </c>
      <c r="I5147" s="16">
        <f t="shared" si="5141"/>
        <v>2950.4458718601318</v>
      </c>
      <c r="J5147" s="16">
        <f t="shared" si="5141"/>
        <v>3097.4065755496563</v>
      </c>
      <c r="K5147" s="16">
        <f>F5147*$E5147*(1-'Monte Carlo Inputs'!$C$11)+F5147*'Monte Carlo Inputs'!$C$12-F5147*'Monte Carlo Inputs'!$C$13-'Monte Carlo Inputs'!$C$14*(F5147-'Monte Carlo Inputs'!$C$17)</f>
        <v>1164.4793859943163</v>
      </c>
      <c r="L5147" s="16">
        <f>G5147*$E5147*(1-'Monte Carlo Inputs'!$C$11)+G5147*'Monte Carlo Inputs'!$C$12-G5147*'Monte Carlo Inputs'!$C$13-'Monte Carlo Inputs'!$C$14*(G5147-F5147)</f>
        <v>1222.4817074840437</v>
      </c>
      <c r="M5147" s="16">
        <f>H5147*$E5147*(1-'Monte Carlo Inputs'!$C$11)+H5147*'Monte Carlo Inputs'!$C$12-H5147*'Monte Carlo Inputs'!$C$13-'Monte Carlo Inputs'!$C$14*(H5147-G5147)</f>
        <v>1283.3731048463549</v>
      </c>
      <c r="N5147" s="16">
        <f>I5147*$E5147*(1-'Monte Carlo Inputs'!$C$11)+I5147*'Monte Carlo Inputs'!$C$12-I5147*'Monte Carlo Inputs'!$C$13-'Monte Carlo Inputs'!$C$14*(I5147-H5147)</f>
        <v>1347.2974819661843</v>
      </c>
      <c r="O5147" s="16">
        <f>J5147*$E5147*(1-'Monte Carlo Inputs'!$C$11)+J5147*'Monte Carlo Inputs'!$C$12-J5147*'Monte Carlo Inputs'!$C$13-'Monte Carlo Inputs'!$C$14*(J5147-I5147)</f>
        <v>1414.4059105319468</v>
      </c>
    </row>
    <row r="5148" spans="1:15">
      <c r="A5148">
        <v>5144</v>
      </c>
      <c r="B5148" s="39">
        <v>-0.41585204791305896</v>
      </c>
      <c r="C5148" s="39">
        <v>0.55484143641967321</v>
      </c>
      <c r="D5148" s="29">
        <f>'Monte Carlo Inputs'!$C$6+'Monte Carlo Inputs'!$D$6*B5148</f>
        <v>9.9369239932014811E-2</v>
      </c>
      <c r="E5148" s="29">
        <f>'Monte Carlo Inputs'!$C$7+'Monte Carlo Inputs'!$D$7*C5148</f>
        <v>0.60268065708661456</v>
      </c>
      <c r="F5148" s="16">
        <f>'Monte Carlo Inputs'!$C$17*(1+$D5148)</f>
        <v>2670.4778207188574</v>
      </c>
      <c r="G5148" s="16">
        <f t="shared" ref="G5148:J5148" si="5142">F5148*(1+$D5148)</f>
        <v>2935.8411720189933</v>
      </c>
      <c r="H5148" s="16">
        <f t="shared" si="5142"/>
        <v>3227.5734778436363</v>
      </c>
      <c r="I5148" s="16">
        <f t="shared" si="5142"/>
        <v>3548.2950011616877</v>
      </c>
      <c r="J5148" s="16">
        <f t="shared" si="5142"/>
        <v>3900.8863784816917</v>
      </c>
      <c r="K5148" s="16">
        <f>F5148*$E5148*(1-'Monte Carlo Inputs'!$C$11)+F5148*'Monte Carlo Inputs'!$C$12-F5148*'Monte Carlo Inputs'!$C$13-'Monte Carlo Inputs'!$C$14*(F5148-'Monte Carlo Inputs'!$C$17)</f>
        <v>1251.5335065695112</v>
      </c>
      <c r="L5148" s="16">
        <f>G5148*$E5148*(1-'Monte Carlo Inputs'!$C$11)+G5148*'Monte Carlo Inputs'!$C$12-G5148*'Monte Carlo Inputs'!$C$13-'Monte Carlo Inputs'!$C$14*(G5148-F5148)</f>
        <v>1375.8974398667726</v>
      </c>
      <c r="M5148" s="16">
        <f>H5148*$E5148*(1-'Monte Carlo Inputs'!$C$11)+H5148*'Monte Carlo Inputs'!$C$12-H5148*'Monte Carlo Inputs'!$C$13-'Monte Carlo Inputs'!$C$14*(H5148-G5148)</f>
        <v>1512.6193226907394</v>
      </c>
      <c r="N5148" s="16">
        <f>I5148*$E5148*(1-'Monte Carlo Inputs'!$C$11)+I5148*'Monte Carlo Inputs'!$C$12-I5148*'Monte Carlo Inputs'!$C$13-'Monte Carlo Inputs'!$C$14*(I5148-H5148)</f>
        <v>1662.9271550929968</v>
      </c>
      <c r="O5148" s="16">
        <f>J5148*$E5148*(1-'Monte Carlo Inputs'!$C$11)+J5148*'Monte Carlo Inputs'!$C$12-J5148*'Monte Carlo Inputs'!$C$13-'Monte Carlo Inputs'!$C$14*(J5148-I5148)</f>
        <v>1828.1709625568951</v>
      </c>
    </row>
    <row r="5149" spans="1:15">
      <c r="A5149">
        <v>5145</v>
      </c>
      <c r="B5149" s="39">
        <v>-0.17302667619730203</v>
      </c>
      <c r="C5149" s="39">
        <v>6.8424816316136769E-2</v>
      </c>
      <c r="D5149" s="29">
        <f>'Monte Carlo Inputs'!$C$6+'Monte Carlo Inputs'!$D$6*B5149</f>
        <v>0.11510049877049891</v>
      </c>
      <c r="E5149" s="29">
        <f>'Monte Carlo Inputs'!$C$7+'Monte Carlo Inputs'!$D$7*C5149</f>
        <v>0.58527089109628128</v>
      </c>
      <c r="F5149" s="16">
        <f>'Monte Carlo Inputs'!$C$17*(1+$D5149)</f>
        <v>2708.6906215634194</v>
      </c>
      <c r="G5149" s="16">
        <f t="shared" ref="G5149:J5149" si="5143">F5149*(1+$D5149)</f>
        <v>3020.4622631203415</v>
      </c>
      <c r="H5149" s="16">
        <f t="shared" si="5143"/>
        <v>3368.1189761229625</v>
      </c>
      <c r="I5149" s="16">
        <f t="shared" si="5143"/>
        <v>3755.7911501930976</v>
      </c>
      <c r="J5149" s="16">
        <f t="shared" si="5143"/>
        <v>4188.0845848581484</v>
      </c>
      <c r="K5149" s="16">
        <f>F5149*$E5149*(1-'Monte Carlo Inputs'!$C$11)+F5149*'Monte Carlo Inputs'!$C$12-F5149*'Monte Carlo Inputs'!$C$13-'Monte Carlo Inputs'!$C$14*(F5149-'Monte Carlo Inputs'!$C$17)</f>
        <v>1236.4686897442145</v>
      </c>
      <c r="L5149" s="16">
        <f>G5149*$E5149*(1-'Monte Carlo Inputs'!$C$11)+G5149*'Monte Carlo Inputs'!$C$12-G5149*'Monte Carlo Inputs'!$C$13-'Monte Carlo Inputs'!$C$14*(G5149-F5149)</f>
        <v>1378.786852647879</v>
      </c>
      <c r="M5149" s="16">
        <f>H5149*$E5149*(1-'Monte Carlo Inputs'!$C$11)+H5149*'Monte Carlo Inputs'!$C$12-H5149*'Monte Carlo Inputs'!$C$13-'Monte Carlo Inputs'!$C$14*(H5149-G5149)</f>
        <v>1537.4859070858558</v>
      </c>
      <c r="N5149" s="16">
        <f>I5149*$E5149*(1-'Monte Carlo Inputs'!$C$11)+I5149*'Monte Carlo Inputs'!$C$12-I5149*'Monte Carlo Inputs'!$C$13-'Monte Carlo Inputs'!$C$14*(I5149-H5149)</f>
        <v>1714.4513018440512</v>
      </c>
      <c r="O5149" s="16">
        <f>J5149*$E5149*(1-'Monte Carlo Inputs'!$C$11)+J5149*'Monte Carlo Inputs'!$C$12-J5149*'Monte Carlo Inputs'!$C$13-'Monte Carlo Inputs'!$C$14*(J5149-I5149)</f>
        <v>1911.7855018040323</v>
      </c>
    </row>
    <row r="5150" spans="1:15">
      <c r="A5150">
        <v>5146</v>
      </c>
      <c r="B5150" s="39">
        <v>-0.12979261903297298</v>
      </c>
      <c r="C5150" s="39">
        <v>-0.87798424238073192</v>
      </c>
      <c r="D5150" s="29">
        <f>'Monte Carlo Inputs'!$C$6+'Monte Carlo Inputs'!$D$6*B5150</f>
        <v>0.11790138460497428</v>
      </c>
      <c r="E5150" s="29">
        <f>'Monte Carlo Inputs'!$C$7+'Monte Carlo Inputs'!$D$7*C5150</f>
        <v>0.55139713028700432</v>
      </c>
      <c r="F5150" s="16">
        <f>'Monte Carlo Inputs'!$C$17*(1+$D5150)</f>
        <v>2715.4942533439435</v>
      </c>
      <c r="G5150" s="16">
        <f t="shared" ref="G5150:J5150" si="5144">F5150*(1+$D5150)</f>
        <v>3035.6547857000455</v>
      </c>
      <c r="H5150" s="16">
        <f t="shared" si="5144"/>
        <v>3393.5626881167977</v>
      </c>
      <c r="I5150" s="16">
        <f t="shared" si="5144"/>
        <v>3793.668427789547</v>
      </c>
      <c r="J5150" s="16">
        <f t="shared" si="5144"/>
        <v>4240.9471881581103</v>
      </c>
      <c r="K5150" s="16">
        <f>F5150*$E5150*(1-'Monte Carlo Inputs'!$C$11)+F5150*'Monte Carlo Inputs'!$C$12-F5150*'Monte Carlo Inputs'!$C$13-'Monte Carlo Inputs'!$C$14*(F5150-'Monte Carlo Inputs'!$C$17)</f>
        <v>1174.2233674424037</v>
      </c>
      <c r="L5150" s="16">
        <f>G5150*$E5150*(1-'Monte Carlo Inputs'!$C$11)+G5150*'Monte Carlo Inputs'!$C$12-G5150*'Monte Carlo Inputs'!$C$13-'Monte Carlo Inputs'!$C$14*(G5150-F5150)</f>
        <v>1312.6659282993787</v>
      </c>
      <c r="M5150" s="16">
        <f>H5150*$E5150*(1-'Monte Carlo Inputs'!$C$11)+H5150*'Monte Carlo Inputs'!$C$12-H5150*'Monte Carlo Inputs'!$C$13-'Monte Carlo Inputs'!$C$14*(H5150-G5150)</f>
        <v>1467.4310587696498</v>
      </c>
      <c r="N5150" s="16">
        <f>I5150*$E5150*(1-'Monte Carlo Inputs'!$C$11)+I5150*'Monte Carlo Inputs'!$C$12-I5150*'Monte Carlo Inputs'!$C$13-'Monte Carlo Inputs'!$C$14*(I5150-H5150)</f>
        <v>1640.4432124109348</v>
      </c>
      <c r="O5150" s="16">
        <f>J5150*$E5150*(1-'Monte Carlo Inputs'!$C$11)+J5150*'Monte Carlo Inputs'!$C$12-J5150*'Monte Carlo Inputs'!$C$13-'Monte Carlo Inputs'!$C$14*(J5150-I5150)</f>
        <v>1833.8537385200161</v>
      </c>
    </row>
    <row r="5151" spans="1:15">
      <c r="A5151">
        <v>5147</v>
      </c>
      <c r="B5151" s="39">
        <v>0.92049756221185519</v>
      </c>
      <c r="C5151" s="39">
        <v>1.032414290255629</v>
      </c>
      <c r="D5151" s="29">
        <f>'Monte Carlo Inputs'!$C$6+'Monte Carlo Inputs'!$D$6*B5151</f>
        <v>0.18594364303924246</v>
      </c>
      <c r="E5151" s="29">
        <f>'Monte Carlo Inputs'!$C$7+'Monte Carlo Inputs'!$D$7*C5151</f>
        <v>0.61977388804334033</v>
      </c>
      <c r="F5151" s="16">
        <f>'Monte Carlo Inputs'!$C$17*(1+$D5151)</f>
        <v>2880.7757033066246</v>
      </c>
      <c r="G5151" s="16">
        <f t="shared" ref="G5151:J5151" si="5145">F5151*(1+$D5151)</f>
        <v>3416.4376323583942</v>
      </c>
      <c r="H5151" s="16">
        <f t="shared" si="5145"/>
        <v>4051.7024919354781</v>
      </c>
      <c r="I5151" s="16">
        <f t="shared" si="5145"/>
        <v>4805.0908137971383</v>
      </c>
      <c r="J5151" s="16">
        <f t="shared" si="5145"/>
        <v>5698.5669048489763</v>
      </c>
      <c r="K5151" s="16">
        <f>F5151*$E5151*(1-'Monte Carlo Inputs'!$C$11)+F5151*'Monte Carlo Inputs'!$C$12-F5151*'Monte Carlo Inputs'!$C$13-'Monte Carlo Inputs'!$C$14*(F5151-'Monte Carlo Inputs'!$C$17)</f>
        <v>1388.3365152331755</v>
      </c>
      <c r="L5151" s="16">
        <f>G5151*$E5151*(1-'Monte Carlo Inputs'!$C$11)+G5151*'Monte Carlo Inputs'!$C$12-G5151*'Monte Carlo Inputs'!$C$13-'Monte Carlo Inputs'!$C$14*(G5151-F5151)</f>
        <v>1646.4888646400389</v>
      </c>
      <c r="M5151" s="16">
        <f>H5151*$E5151*(1-'Monte Carlo Inputs'!$C$11)+H5151*'Monte Carlo Inputs'!$C$12-H5151*'Monte Carlo Inputs'!$C$13-'Monte Carlo Inputs'!$C$14*(H5151-G5151)</f>
        <v>1952.6430023547543</v>
      </c>
      <c r="N5151" s="16">
        <f>I5151*$E5151*(1-'Monte Carlo Inputs'!$C$11)+I5151*'Monte Carlo Inputs'!$C$12-I5151*'Monte Carlo Inputs'!$C$13-'Monte Carlo Inputs'!$C$14*(I5151-H5151)</f>
        <v>2315.7245557676811</v>
      </c>
      <c r="O5151" s="16">
        <f>J5151*$E5151*(1-'Monte Carlo Inputs'!$C$11)+J5151*'Monte Carlo Inputs'!$C$12-J5151*'Monte Carlo Inputs'!$C$13-'Monte Carlo Inputs'!$C$14*(J5151-I5151)</f>
        <v>2746.3188159425554</v>
      </c>
    </row>
    <row r="5152" spans="1:15">
      <c r="A5152">
        <v>5148</v>
      </c>
      <c r="B5152" s="39">
        <v>2.2125888535554661</v>
      </c>
      <c r="C5152" s="39">
        <v>-0.56503916584835379</v>
      </c>
      <c r="D5152" s="29">
        <f>'Monte Carlo Inputs'!$C$6+'Monte Carlo Inputs'!$D$6*B5152</f>
        <v>0.26965080429449506</v>
      </c>
      <c r="E5152" s="29">
        <f>'Monte Carlo Inputs'!$C$7+'Monte Carlo Inputs'!$D$7*C5152</f>
        <v>0.56259802335907072</v>
      </c>
      <c r="F5152" s="16">
        <f>'Monte Carlo Inputs'!$C$17*(1+$D5152)</f>
        <v>3084.1087687117583</v>
      </c>
      <c r="G5152" s="16">
        <f t="shared" ref="G5152:J5152" si="5146">F5152*(1+$D5152)</f>
        <v>3915.7411787265883</v>
      </c>
      <c r="H5152" s="16">
        <f t="shared" si="5146"/>
        <v>4971.6239369792866</v>
      </c>
      <c r="I5152" s="16">
        <f t="shared" si="5146"/>
        <v>6312.226330235515</v>
      </c>
      <c r="J5152" s="16">
        <f t="shared" si="5146"/>
        <v>8014.3232370724099</v>
      </c>
      <c r="K5152" s="16">
        <f>F5152*$E5152*(1-'Monte Carlo Inputs'!$C$11)+F5152*'Monte Carlo Inputs'!$C$12-F5152*'Monte Carlo Inputs'!$C$13-'Monte Carlo Inputs'!$C$14*(F5152-'Monte Carlo Inputs'!$C$17)</f>
        <v>1363.7269039120442</v>
      </c>
      <c r="L5152" s="16">
        <f>G5152*$E5152*(1-'Monte Carlo Inputs'!$C$11)+G5152*'Monte Carlo Inputs'!$C$12-G5152*'Monte Carlo Inputs'!$C$13-'Monte Carlo Inputs'!$C$14*(G5152-F5152)</f>
        <v>1731.4569603899683</v>
      </c>
      <c r="M5152" s="16">
        <f>H5152*$E5152*(1-'Monte Carlo Inputs'!$C$11)+H5152*'Monte Carlo Inputs'!$C$12-H5152*'Monte Carlo Inputs'!$C$13-'Monte Carlo Inputs'!$C$14*(H5152-G5152)</f>
        <v>2198.345722360425</v>
      </c>
      <c r="N5152" s="16">
        <f>I5152*$E5152*(1-'Monte Carlo Inputs'!$C$11)+I5152*'Monte Carlo Inputs'!$C$12-I5152*'Monte Carlo Inputs'!$C$13-'Monte Carlo Inputs'!$C$14*(I5152-H5152)</f>
        <v>2791.131414512276</v>
      </c>
      <c r="O5152" s="16">
        <f>J5152*$E5152*(1-'Monte Carlo Inputs'!$C$11)+J5152*'Monte Carlo Inputs'!$C$12-J5152*'Monte Carlo Inputs'!$C$13-'Monte Carlo Inputs'!$C$14*(J5152-I5152)</f>
        <v>3543.7622453271429</v>
      </c>
    </row>
    <row r="5153" spans="1:15">
      <c r="A5153">
        <v>5149</v>
      </c>
      <c r="B5153" s="39">
        <v>-0.66654203192764472</v>
      </c>
      <c r="C5153" s="39">
        <v>-0.6178026311229351</v>
      </c>
      <c r="D5153" s="29">
        <f>'Monte Carlo Inputs'!$C$6+'Monte Carlo Inputs'!$D$6*B5153</f>
        <v>8.3128478108471876E-2</v>
      </c>
      <c r="E5153" s="29">
        <f>'Monte Carlo Inputs'!$C$7+'Monte Carlo Inputs'!$D$7*C5153</f>
        <v>0.5607095196663433</v>
      </c>
      <c r="F5153" s="16">
        <f>'Monte Carlo Inputs'!$C$17*(1+$D5153)</f>
        <v>2631.0273861732894</v>
      </c>
      <c r="G5153" s="16">
        <f t="shared" ref="G5153:J5153" si="5147">F5153*(1+$D5153)</f>
        <v>2849.7406886475856</v>
      </c>
      <c r="H5153" s="16">
        <f t="shared" si="5147"/>
        <v>3086.6352950986479</v>
      </c>
      <c r="I5153" s="16">
        <f t="shared" si="5147"/>
        <v>3343.2225896560922</v>
      </c>
      <c r="J5153" s="16">
        <f t="shared" si="5147"/>
        <v>3621.139595512067</v>
      </c>
      <c r="K5153" s="16">
        <f>F5153*$E5153*(1-'Monte Carlo Inputs'!$C$11)+F5153*'Monte Carlo Inputs'!$C$12-F5153*'Monte Carlo Inputs'!$C$13-'Monte Carlo Inputs'!$C$14*(F5153-'Monte Carlo Inputs'!$C$17)</f>
        <v>1153.8662713348044</v>
      </c>
      <c r="L5153" s="16">
        <f>G5153*$E5153*(1-'Monte Carlo Inputs'!$C$11)+G5153*'Monte Carlo Inputs'!$C$12-G5153*'Monte Carlo Inputs'!$C$13-'Monte Carlo Inputs'!$C$14*(G5153-F5153)</f>
        <v>1249.7854184115638</v>
      </c>
      <c r="M5153" s="16">
        <f>H5153*$E5153*(1-'Monte Carlo Inputs'!$C$11)+H5153*'Monte Carlo Inputs'!$C$12-H5153*'Monte Carlo Inputs'!$C$13-'Monte Carlo Inputs'!$C$14*(H5153-G5153)</f>
        <v>1353.6781782062769</v>
      </c>
      <c r="N5153" s="16">
        <f>I5153*$E5153*(1-'Monte Carlo Inputs'!$C$11)+I5153*'Monte Carlo Inputs'!$C$12-I5153*'Monte Carlo Inputs'!$C$13-'Monte Carlo Inputs'!$C$14*(I5153-H5153)</f>
        <v>1466.2073850092131</v>
      </c>
      <c r="O5153" s="16">
        <f>J5153*$E5153*(1-'Monte Carlo Inputs'!$C$11)+J5153*'Monte Carlo Inputs'!$C$12-J5153*'Monte Carlo Inputs'!$C$13-'Monte Carlo Inputs'!$C$14*(J5153-I5153)</f>
        <v>1588.0909735164312</v>
      </c>
    </row>
    <row r="5154" spans="1:15">
      <c r="A5154">
        <v>5150</v>
      </c>
      <c r="B5154" s="39">
        <v>-0.91820672934708081</v>
      </c>
      <c r="C5154" s="39">
        <v>0.15743999007989457</v>
      </c>
      <c r="D5154" s="29">
        <f>'Monte Carlo Inputs'!$C$6+'Monte Carlo Inputs'!$D$6*B5154</f>
        <v>6.6824570211037645E-2</v>
      </c>
      <c r="E5154" s="29">
        <f>'Monte Carlo Inputs'!$C$7+'Monte Carlo Inputs'!$D$7*C5154</f>
        <v>0.58845691164073965</v>
      </c>
      <c r="F5154" s="16">
        <f>'Monte Carlo Inputs'!$C$17*(1+$D5154)</f>
        <v>2591.4235634996321</v>
      </c>
      <c r="G5154" s="16">
        <f t="shared" ref="G5154:J5154" si="5148">F5154*(1+$D5154)</f>
        <v>2764.5943293652508</v>
      </c>
      <c r="H5154" s="16">
        <f t="shared" si="5148"/>
        <v>2949.3371572329556</v>
      </c>
      <c r="I5154" s="16">
        <f t="shared" si="5148"/>
        <v>3146.4253451724917</v>
      </c>
      <c r="J5154" s="16">
        <f t="shared" si="5148"/>
        <v>3356.6838665647592</v>
      </c>
      <c r="K5154" s="16">
        <f>F5154*$E5154*(1-'Monte Carlo Inputs'!$C$11)+F5154*'Monte Carlo Inputs'!$C$12-F5154*'Monte Carlo Inputs'!$C$13-'Monte Carlo Inputs'!$C$14*(F5154-'Monte Carlo Inputs'!$C$17)</f>
        <v>1187.0504649798427</v>
      </c>
      <c r="L5154" s="16">
        <f>G5154*$E5154*(1-'Monte Carlo Inputs'!$C$11)+G5154*'Monte Carlo Inputs'!$C$12-G5154*'Monte Carlo Inputs'!$C$13-'Monte Carlo Inputs'!$C$14*(G5154-F5154)</f>
        <v>1266.3746021209331</v>
      </c>
      <c r="M5154" s="16">
        <f>H5154*$E5154*(1-'Monte Carlo Inputs'!$C$11)+H5154*'Monte Carlo Inputs'!$C$12-H5154*'Monte Carlo Inputs'!$C$13-'Monte Carlo Inputs'!$C$14*(H5154-G5154)</f>
        <v>1350.999540633838</v>
      </c>
      <c r="N5154" s="16">
        <f>I5154*$E5154*(1-'Monte Carlo Inputs'!$C$11)+I5154*'Monte Carlo Inputs'!$C$12-I5154*'Monte Carlo Inputs'!$C$13-'Monte Carlo Inputs'!$C$14*(I5154-H5154)</f>
        <v>1441.279504292004</v>
      </c>
      <c r="O5154" s="16">
        <f>J5154*$E5154*(1-'Monte Carlo Inputs'!$C$11)+J5154*'Monte Carlo Inputs'!$C$12-J5154*'Monte Carlo Inputs'!$C$13-'Monte Carlo Inputs'!$C$14*(J5154-I5154)</f>
        <v>1537.5923877202945</v>
      </c>
    </row>
    <row r="5155" spans="1:15">
      <c r="A5155">
        <v>5151</v>
      </c>
      <c r="B5155" s="39">
        <v>-0.76481715408478912</v>
      </c>
      <c r="C5155" s="39">
        <v>0.79561856542884246</v>
      </c>
      <c r="D5155" s="29">
        <f>'Monte Carlo Inputs'!$C$6+'Monte Carlo Inputs'!$D$6*B5155</f>
        <v>7.6761798329031988E-2</v>
      </c>
      <c r="E5155" s="29">
        <f>'Monte Carlo Inputs'!$C$7+'Monte Carlo Inputs'!$D$7*C5155</f>
        <v>0.61129852353817959</v>
      </c>
      <c r="F5155" s="16">
        <f>'Monte Carlo Inputs'!$C$17*(1+$D5155)</f>
        <v>2615.5620843210522</v>
      </c>
      <c r="G5155" s="16">
        <f t="shared" ref="G5155:J5155" si="5149">F5155*(1+$D5155)</f>
        <v>2816.3373335547676</v>
      </c>
      <c r="H5155" s="16">
        <f t="shared" si="5149"/>
        <v>3032.5244519796224</v>
      </c>
      <c r="I5155" s="16">
        <f t="shared" si="5149"/>
        <v>3265.3064823903405</v>
      </c>
      <c r="J5155" s="16">
        <f t="shared" si="5149"/>
        <v>3515.9572800740689</v>
      </c>
      <c r="K5155" s="16">
        <f>F5155*$E5155*(1-'Monte Carlo Inputs'!$C$11)+F5155*'Monte Carlo Inputs'!$C$12-F5155*'Monte Carlo Inputs'!$C$13-'Monte Carlo Inputs'!$C$14*(F5155-'Monte Carlo Inputs'!$C$17)</f>
        <v>1240.998844453444</v>
      </c>
      <c r="L5155" s="16">
        <f>G5155*$E5155*(1-'Monte Carlo Inputs'!$C$11)+G5155*'Monte Carlo Inputs'!$C$12-G5155*'Monte Carlo Inputs'!$C$13-'Monte Carlo Inputs'!$C$14*(G5155-F5155)</f>
        <v>1336.2601474779412</v>
      </c>
      <c r="M5155" s="16">
        <f>H5155*$E5155*(1-'Monte Carlo Inputs'!$C$11)+H5155*'Monte Carlo Inputs'!$C$12-H5155*'Monte Carlo Inputs'!$C$13-'Monte Carlo Inputs'!$C$14*(H5155-G5155)</f>
        <v>1438.8338794337656</v>
      </c>
      <c r="N5155" s="16">
        <f>I5155*$E5155*(1-'Monte Carlo Inputs'!$C$11)+I5155*'Monte Carlo Inputs'!$C$12-I5155*'Monte Carlo Inputs'!$C$13-'Monte Carlo Inputs'!$C$14*(I5155-H5155)</f>
        <v>1549.2813555158389</v>
      </c>
      <c r="O5155" s="16">
        <f>J5155*$E5155*(1-'Monte Carlo Inputs'!$C$11)+J5155*'Monte Carlo Inputs'!$C$12-J5155*'Monte Carlo Inputs'!$C$13-'Monte Carlo Inputs'!$C$14*(J5155-I5155)</f>
        <v>1668.2069784828748</v>
      </c>
    </row>
    <row r="5156" spans="1:15">
      <c r="A5156">
        <v>5152</v>
      </c>
      <c r="B5156" s="39">
        <v>1.1946513563605876</v>
      </c>
      <c r="C5156" s="39">
        <v>0.45931036799976926</v>
      </c>
      <c r="D5156" s="29">
        <f>'Monte Carlo Inputs'!$C$6+'Monte Carlo Inputs'!$D$6*B5156</f>
        <v>0.20370449013208494</v>
      </c>
      <c r="E5156" s="29">
        <f>'Monte Carlo Inputs'!$C$7+'Monte Carlo Inputs'!$D$7*C5156</f>
        <v>0.59926142041323971</v>
      </c>
      <c r="F5156" s="16">
        <f>'Monte Carlo Inputs'!$C$17*(1+$D5156)</f>
        <v>2923.9185769798482</v>
      </c>
      <c r="G5156" s="16">
        <f t="shared" ref="G5156:J5156" si="5150">F5156*(1+$D5156)</f>
        <v>3519.5339198912598</v>
      </c>
      <c r="H5156" s="16">
        <f t="shared" si="5150"/>
        <v>4236.4787825452877</v>
      </c>
      <c r="I5156" s="16">
        <f t="shared" si="5150"/>
        <v>5099.4685328990718</v>
      </c>
      <c r="J5156" s="16">
        <f t="shared" si="5150"/>
        <v>6138.2531703378891</v>
      </c>
      <c r="K5156" s="16">
        <f>F5156*$E5156*(1-'Monte Carlo Inputs'!$C$11)+F5156*'Monte Carlo Inputs'!$C$12-F5156*'Monte Carlo Inputs'!$C$13-'Monte Carlo Inputs'!$C$14*(F5156-'Monte Carlo Inputs'!$C$17)</f>
        <v>1367.0603914660282</v>
      </c>
      <c r="L5156" s="16">
        <f>G5156*$E5156*(1-'Monte Carlo Inputs'!$C$11)+G5156*'Monte Carlo Inputs'!$C$12-G5156*'Monte Carlo Inputs'!$C$13-'Monte Carlo Inputs'!$C$14*(G5156-F5156)</f>
        <v>1645.5367314893838</v>
      </c>
      <c r="M5156" s="16">
        <f>H5156*$E5156*(1-'Monte Carlo Inputs'!$C$11)+H5156*'Monte Carlo Inputs'!$C$12-H5156*'Monte Carlo Inputs'!$C$13-'Monte Carlo Inputs'!$C$14*(H5156-G5156)</f>
        <v>1980.7399523710462</v>
      </c>
      <c r="N5156" s="16">
        <f>I5156*$E5156*(1-'Monte Carlo Inputs'!$C$11)+I5156*'Monte Carlo Inputs'!$C$12-I5156*'Monte Carlo Inputs'!$C$13-'Monte Carlo Inputs'!$C$14*(I5156-H5156)</f>
        <v>2384.2255744530407</v>
      </c>
      <c r="O5156" s="16">
        <f>J5156*$E5156*(1-'Monte Carlo Inputs'!$C$11)+J5156*'Monte Carlo Inputs'!$C$12-J5156*'Monte Carlo Inputs'!$C$13-'Monte Carlo Inputs'!$C$14*(J5156-I5156)</f>
        <v>2869.9030294568752</v>
      </c>
    </row>
    <row r="5157" spans="1:15">
      <c r="A5157">
        <v>5153</v>
      </c>
      <c r="B5157" s="39">
        <v>1.7597539969497953</v>
      </c>
      <c r="C5157" s="39">
        <v>-1.5653821856177788</v>
      </c>
      <c r="D5157" s="29">
        <f>'Monte Carlo Inputs'!$C$6+'Monte Carlo Inputs'!$D$6*B5157</f>
        <v>0.24031423913239017</v>
      </c>
      <c r="E5157" s="29">
        <f>'Monte Carlo Inputs'!$C$7+'Monte Carlo Inputs'!$D$7*C5157</f>
        <v>0.52679386461025568</v>
      </c>
      <c r="F5157" s="16">
        <f>'Monte Carlo Inputs'!$C$17*(1+$D5157)</f>
        <v>3012.8473182764897</v>
      </c>
      <c r="G5157" s="16">
        <f t="shared" ref="G5157:J5157" si="5151">F5157*(1+$D5157)</f>
        <v>3736.8774291901668</v>
      </c>
      <c r="H5157" s="16">
        <f t="shared" si="5151"/>
        <v>4634.9022853170045</v>
      </c>
      <c r="I5157" s="16">
        <f t="shared" si="5151"/>
        <v>5748.7353014659375</v>
      </c>
      <c r="J5157" s="16">
        <f t="shared" si="5151"/>
        <v>7130.238251411236</v>
      </c>
      <c r="K5157" s="16">
        <f>F5157*$E5157*(1-'Monte Carlo Inputs'!$C$11)+F5157*'Monte Carlo Inputs'!$C$12-F5157*'Monte Carlo Inputs'!$C$13-'Monte Carlo Inputs'!$C$14*(F5157-'Monte Carlo Inputs'!$C$17)</f>
        <v>1254.5165939812973</v>
      </c>
      <c r="L5157" s="16">
        <f>G5157*$E5157*(1-'Monte Carlo Inputs'!$C$11)+G5157*'Monte Carlo Inputs'!$C$12-G5157*'Monte Carlo Inputs'!$C$13-'Monte Carlo Inputs'!$C$14*(G5157-F5157)</f>
        <v>1555.9947947428707</v>
      </c>
      <c r="M5157" s="16">
        <f>H5157*$E5157*(1-'Monte Carlo Inputs'!$C$11)+H5157*'Monte Carlo Inputs'!$C$12-H5157*'Monte Carlo Inputs'!$C$13-'Monte Carlo Inputs'!$C$14*(H5157-G5157)</f>
        <v>1929.9224999354635</v>
      </c>
      <c r="N5157" s="16">
        <f>I5157*$E5157*(1-'Monte Carlo Inputs'!$C$11)+I5157*'Monte Carlo Inputs'!$C$12-I5157*'Monte Carlo Inputs'!$C$13-'Monte Carlo Inputs'!$C$14*(I5157-H5157)</f>
        <v>2393.7103570919353</v>
      </c>
      <c r="O5157" s="16">
        <f>J5157*$E5157*(1-'Monte Carlo Inputs'!$C$11)+J5157*'Monte Carlo Inputs'!$C$12-J5157*'Monte Carlo Inputs'!$C$13-'Monte Carlo Inputs'!$C$14*(J5157-I5157)</f>
        <v>2968.9530402598057</v>
      </c>
    </row>
    <row r="5158" spans="1:15">
      <c r="A5158">
        <v>5154</v>
      </c>
      <c r="B5158" s="39">
        <v>4.2841477324487731E-2</v>
      </c>
      <c r="C5158" s="39">
        <v>4.2462067745933911E-2</v>
      </c>
      <c r="D5158" s="29">
        <f>'Monte Carlo Inputs'!$C$6+'Monte Carlo Inputs'!$D$6*B5158</f>
        <v>0.12908535452936087</v>
      </c>
      <c r="E5158" s="29">
        <f>'Monte Carlo Inputs'!$C$7+'Monte Carlo Inputs'!$D$7*C5158</f>
        <v>0.58434163547796614</v>
      </c>
      <c r="F5158" s="16">
        <f>'Monte Carlo Inputs'!$C$17*(1+$D5158)</f>
        <v>2742.6612346872707</v>
      </c>
      <c r="G5158" s="16">
        <f t="shared" ref="G5158:J5158" si="5152">F5158*(1+$D5158)</f>
        <v>3096.6986325208118</v>
      </c>
      <c r="H5158" s="16">
        <f t="shared" si="5152"/>
        <v>3496.4370733703477</v>
      </c>
      <c r="I5158" s="16">
        <f t="shared" si="5152"/>
        <v>3947.7758925759599</v>
      </c>
      <c r="J5158" s="16">
        <f t="shared" si="5152"/>
        <v>4457.3759432715915</v>
      </c>
      <c r="K5158" s="16">
        <f>F5158*$E5158*(1-'Monte Carlo Inputs'!$C$11)+F5158*'Monte Carlo Inputs'!$C$12-F5158*'Monte Carlo Inputs'!$C$13-'Monte Carlo Inputs'!$C$14*(F5158-'Monte Carlo Inputs'!$C$17)</f>
        <v>1250.672812942945</v>
      </c>
      <c r="L5158" s="16">
        <f>G5158*$E5158*(1-'Monte Carlo Inputs'!$C$11)+G5158*'Monte Carlo Inputs'!$C$12-G5158*'Monte Carlo Inputs'!$C$13-'Monte Carlo Inputs'!$C$14*(G5158-F5158)</f>
        <v>1412.1163564019182</v>
      </c>
      <c r="M5158" s="16">
        <f>H5158*$E5158*(1-'Monte Carlo Inputs'!$C$11)+H5158*'Monte Carlo Inputs'!$C$12-H5158*'Monte Carlo Inputs'!$C$13-'Monte Carlo Inputs'!$C$14*(H5158-G5158)</f>
        <v>1594.3998969047689</v>
      </c>
      <c r="N5158" s="16">
        <f>I5158*$E5158*(1-'Monte Carlo Inputs'!$C$11)+I5158*'Monte Carlo Inputs'!$C$12-I5158*'Monte Carlo Inputs'!$C$13-'Monte Carlo Inputs'!$C$14*(I5158-H5158)</f>
        <v>1800.2135728582971</v>
      </c>
      <c r="O5158" s="16">
        <f>J5158*$E5158*(1-'Monte Carlo Inputs'!$C$11)+J5158*'Monte Carlo Inputs'!$C$12-J5158*'Monte Carlo Inputs'!$C$13-'Monte Carlo Inputs'!$C$14*(J5158-I5158)</f>
        <v>2032.5947801392781</v>
      </c>
    </row>
    <row r="5159" spans="1:15">
      <c r="A5159">
        <v>5155</v>
      </c>
      <c r="B5159" s="39">
        <v>-1.8111926076984932</v>
      </c>
      <c r="C5159" s="39">
        <v>0.2174943024961144</v>
      </c>
      <c r="D5159" s="29">
        <f>'Monte Carlo Inputs'!$C$6+'Monte Carlo Inputs'!$D$6*B5159</f>
        <v>8.9731525762239139E-3</v>
      </c>
      <c r="E5159" s="29">
        <f>'Monte Carlo Inputs'!$C$7+'Monte Carlo Inputs'!$D$7*C5159</f>
        <v>0.59060636846985504</v>
      </c>
      <c r="F5159" s="16">
        <f>'Monte Carlo Inputs'!$C$17*(1+$D5159)</f>
        <v>2450.8966849229059</v>
      </c>
      <c r="G5159" s="16">
        <f t="shared" ref="G5159:J5159" si="5153">F5159*(1+$D5159)</f>
        <v>2472.888954825281</v>
      </c>
      <c r="H5159" s="16">
        <f t="shared" si="5153"/>
        <v>2495.0785647209873</v>
      </c>
      <c r="I5159" s="16">
        <f t="shared" si="5153"/>
        <v>2517.4672853718948</v>
      </c>
      <c r="J5159" s="16">
        <f t="shared" si="5153"/>
        <v>2540.0569034291893</v>
      </c>
      <c r="K5159" s="16">
        <f>F5159*$E5159*(1-'Monte Carlo Inputs'!$C$11)+F5159*'Monte Carlo Inputs'!$C$12-F5159*'Monte Carlo Inputs'!$C$13-'Monte Carlo Inputs'!$C$14*(F5159-'Monte Carlo Inputs'!$C$17)</f>
        <v>1124.2199481668881</v>
      </c>
      <c r="L5159" s="16">
        <f>G5159*$E5159*(1-'Monte Carlo Inputs'!$C$11)+G5159*'Monte Carlo Inputs'!$C$12-G5159*'Monte Carlo Inputs'!$C$13-'Monte Carlo Inputs'!$C$14*(G5159-F5159)</f>
        <v>1134.3077452910245</v>
      </c>
      <c r="M5159" s="16">
        <f>H5159*$E5159*(1-'Monte Carlo Inputs'!$C$11)+H5159*'Monte Carlo Inputs'!$C$12-H5159*'Monte Carlo Inputs'!$C$13-'Monte Carlo Inputs'!$C$14*(H5159-G5159)</f>
        <v>1144.4860617579134</v>
      </c>
      <c r="N5159" s="16">
        <f>I5159*$E5159*(1-'Monte Carlo Inputs'!$C$11)+I5159*'Monte Carlo Inputs'!$C$12-I5159*'Monte Carlo Inputs'!$C$13-'Monte Carlo Inputs'!$C$14*(I5159-H5159)</f>
        <v>1154.7557098114289</v>
      </c>
      <c r="O5159" s="16">
        <f>J5159*$E5159*(1-'Monte Carlo Inputs'!$C$11)+J5159*'Monte Carlo Inputs'!$C$12-J5159*'Monte Carlo Inputs'!$C$13-'Monte Carlo Inputs'!$C$14*(J5159-I5159)</f>
        <v>1165.1175089838327</v>
      </c>
    </row>
    <row r="5160" spans="1:15">
      <c r="A5160">
        <v>5156</v>
      </c>
      <c r="B5160" s="39">
        <v>-0.86000918333234977</v>
      </c>
      <c r="C5160" s="39">
        <v>0.44465391983810099</v>
      </c>
      <c r="D5160" s="29">
        <f>'Monte Carlo Inputs'!$C$6+'Monte Carlo Inputs'!$D$6*B5160</f>
        <v>7.0594854401908769E-2</v>
      </c>
      <c r="E5160" s="29">
        <f>'Monte Carlo Inputs'!$C$7+'Monte Carlo Inputs'!$D$7*C5160</f>
        <v>0.59873683855851245</v>
      </c>
      <c r="F5160" s="16">
        <f>'Monte Carlo Inputs'!$C$17*(1+$D5160)</f>
        <v>2600.581960827677</v>
      </c>
      <c r="G5160" s="16">
        <f t="shared" ref="G5160:J5160" si="5154">F5160*(1+$D5160)</f>
        <v>2784.1696657125376</v>
      </c>
      <c r="H5160" s="16">
        <f t="shared" si="5154"/>
        <v>2980.7177178937254</v>
      </c>
      <c r="I5160" s="16">
        <f t="shared" si="5154"/>
        <v>3191.1410512016228</v>
      </c>
      <c r="J5160" s="16">
        <f t="shared" si="5154"/>
        <v>3416.4191890871557</v>
      </c>
      <c r="K5160" s="16">
        <f>F5160*$E5160*(1-'Monte Carlo Inputs'!$C$11)+F5160*'Monte Carlo Inputs'!$C$12-F5160*'Monte Carlo Inputs'!$C$13-'Monte Carlo Inputs'!$C$14*(F5160-'Monte Carlo Inputs'!$C$17)</f>
        <v>1210.4125983913823</v>
      </c>
      <c r="L5160" s="16">
        <f>G5160*$E5160*(1-'Monte Carlo Inputs'!$C$11)+G5160*'Monte Carlo Inputs'!$C$12-G5160*'Monte Carlo Inputs'!$C$13-'Monte Carlo Inputs'!$C$14*(G5160-F5160)</f>
        <v>1295.8614995410585</v>
      </c>
      <c r="M5160" s="16">
        <f>H5160*$E5160*(1-'Monte Carlo Inputs'!$C$11)+H5160*'Monte Carlo Inputs'!$C$12-H5160*'Monte Carlo Inputs'!$C$13-'Monte Carlo Inputs'!$C$14*(H5160-G5160)</f>
        <v>1387.3426534261987</v>
      </c>
      <c r="N5160" s="16">
        <f>I5160*$E5160*(1-'Monte Carlo Inputs'!$C$11)+I5160*'Monte Carlo Inputs'!$C$12-I5160*'Monte Carlo Inputs'!$C$13-'Monte Carlo Inputs'!$C$14*(I5160-H5160)</f>
        <v>1485.2819060503787</v>
      </c>
      <c r="O5160" s="16">
        <f>J5160*$E5160*(1-'Monte Carlo Inputs'!$C$11)+J5160*'Monte Carlo Inputs'!$C$12-J5160*'Monte Carlo Inputs'!$C$13-'Monte Carlo Inputs'!$C$14*(J5160-I5160)</f>
        <v>1590.135165953795</v>
      </c>
    </row>
    <row r="5161" spans="1:15">
      <c r="A5161">
        <v>5157</v>
      </c>
      <c r="B5161" s="39">
        <v>0.88298604469060793</v>
      </c>
      <c r="C5161" s="39">
        <v>-0.91520657107496595</v>
      </c>
      <c r="D5161" s="29">
        <f>'Monte Carlo Inputs'!$C$6+'Monte Carlo Inputs'!$D$6*B5161</f>
        <v>0.18351348762598596</v>
      </c>
      <c r="E5161" s="29">
        <f>'Monte Carlo Inputs'!$C$7+'Monte Carlo Inputs'!$D$7*C5161</f>
        <v>0.55006487311198438</v>
      </c>
      <c r="F5161" s="16">
        <f>'Monte Carlo Inputs'!$C$17*(1+$D5161)</f>
        <v>2874.8726127922828</v>
      </c>
      <c r="G5161" s="16">
        <f t="shared" ref="G5161:J5161" si="5155">F5161*(1+$D5161)</f>
        <v>3402.4505124462248</v>
      </c>
      <c r="H5161" s="16">
        <f t="shared" si="5155"/>
        <v>4026.8460724600545</v>
      </c>
      <c r="I5161" s="16">
        <f t="shared" si="5155"/>
        <v>4765.8266393502026</v>
      </c>
      <c r="J5161" s="16">
        <f t="shared" si="5155"/>
        <v>5640.4201073581899</v>
      </c>
      <c r="K5161" s="16">
        <f>F5161*$E5161*(1-'Monte Carlo Inputs'!$C$11)+F5161*'Monte Carlo Inputs'!$C$12-F5161*'Monte Carlo Inputs'!$C$13-'Monte Carlo Inputs'!$C$14*(F5161-'Monte Carlo Inputs'!$C$17)</f>
        <v>1242.8057184860934</v>
      </c>
      <c r="L5161" s="16">
        <f>G5161*$E5161*(1-'Monte Carlo Inputs'!$C$11)+G5161*'Monte Carlo Inputs'!$C$12-G5161*'Monte Carlo Inputs'!$C$13-'Monte Carlo Inputs'!$C$14*(G5161-F5161)</f>
        <v>1470.8773303269952</v>
      </c>
      <c r="M5161" s="16">
        <f>H5161*$E5161*(1-'Monte Carlo Inputs'!$C$11)+H5161*'Monte Carlo Inputs'!$C$12-H5161*'Monte Carlo Inputs'!$C$13-'Monte Carlo Inputs'!$C$14*(H5161-G5161)</f>
        <v>1740.8031590853018</v>
      </c>
      <c r="N5161" s="16">
        <f>I5161*$E5161*(1-'Monte Carlo Inputs'!$C$11)+I5161*'Monte Carlo Inputs'!$C$12-I5161*'Monte Carlo Inputs'!$C$13-'Monte Carlo Inputs'!$C$14*(I5161-H5161)</f>
        <v>2060.2640180793792</v>
      </c>
      <c r="O5161" s="16">
        <f>J5161*$E5161*(1-'Monte Carlo Inputs'!$C$11)+J5161*'Monte Carlo Inputs'!$C$12-J5161*'Monte Carlo Inputs'!$C$13-'Monte Carlo Inputs'!$C$14*(J5161-I5161)</f>
        <v>2438.3502534674535</v>
      </c>
    </row>
    <row r="5162" spans="1:15">
      <c r="A5162">
        <v>5158</v>
      </c>
      <c r="B5162" s="39">
        <v>2.3694381071341923</v>
      </c>
      <c r="C5162" s="39">
        <v>-1.2645021929735756</v>
      </c>
      <c r="D5162" s="29">
        <f>'Monte Carlo Inputs'!$C$6+'Monte Carlo Inputs'!$D$6*B5162</f>
        <v>0.27981216506678808</v>
      </c>
      <c r="E5162" s="29">
        <f>'Monte Carlo Inputs'!$C$7+'Monte Carlo Inputs'!$D$7*C5162</f>
        <v>0.53756292563040298</v>
      </c>
      <c r="F5162" s="16">
        <f>'Monte Carlo Inputs'!$C$17*(1+$D5162)</f>
        <v>3108.7917301637353</v>
      </c>
      <c r="G5162" s="16">
        <f t="shared" ref="G5162:J5162" si="5156">F5162*(1+$D5162)</f>
        <v>3978.6694749225758</v>
      </c>
      <c r="H5162" s="16">
        <f t="shared" si="5156"/>
        <v>5091.9495947858022</v>
      </c>
      <c r="I5162" s="16">
        <f t="shared" si="5156"/>
        <v>6516.7390353137716</v>
      </c>
      <c r="J5162" s="16">
        <f t="shared" si="5156"/>
        <v>8340.2018939601694</v>
      </c>
      <c r="K5162" s="16">
        <f>F5162*$E5162*(1-'Monte Carlo Inputs'!$C$11)+F5162*'Monte Carlo Inputs'!$C$12-F5162*'Monte Carlo Inputs'!$C$13-'Monte Carlo Inputs'!$C$14*(F5162-'Monte Carlo Inputs'!$C$17)</f>
        <v>1319.586124453743</v>
      </c>
      <c r="L5162" s="16">
        <f>G5162*$E5162*(1-'Monte Carlo Inputs'!$C$11)+G5162*'Monte Carlo Inputs'!$C$12-G5162*'Monte Carlo Inputs'!$C$13-'Monte Carlo Inputs'!$C$14*(G5162-F5162)</f>
        <v>1688.822374929237</v>
      </c>
      <c r="M5162" s="16">
        <f>H5162*$E5162*(1-'Monte Carlo Inputs'!$C$11)+H5162*'Monte Carlo Inputs'!$C$12-H5162*'Monte Carlo Inputs'!$C$13-'Monte Carlo Inputs'!$C$14*(H5162-G5162)</f>
        <v>2161.3754200714211</v>
      </c>
      <c r="N5162" s="16">
        <f>I5162*$E5162*(1-'Monte Carlo Inputs'!$C$11)+I5162*'Monte Carlo Inputs'!$C$12-I5162*'Monte Carlo Inputs'!$C$13-'Monte Carlo Inputs'!$C$14*(I5162-H5162)</f>
        <v>2766.1545558837443</v>
      </c>
      <c r="O5162" s="16">
        <f>J5162*$E5162*(1-'Monte Carlo Inputs'!$C$11)+J5162*'Monte Carlo Inputs'!$C$12-J5162*'Monte Carlo Inputs'!$C$13-'Monte Carlo Inputs'!$C$14*(J5162-I5162)</f>
        <v>3540.1582510749336</v>
      </c>
    </row>
    <row r="5163" spans="1:15">
      <c r="A5163">
        <v>5159</v>
      </c>
      <c r="B5163" s="39">
        <v>2.4044430724950141</v>
      </c>
      <c r="C5163" s="39">
        <v>-0.38475326704276902</v>
      </c>
      <c r="D5163" s="29">
        <f>'Monte Carlo Inputs'!$C$6+'Monte Carlo Inputs'!$D$6*B5163</f>
        <v>0.28207993538597798</v>
      </c>
      <c r="E5163" s="29">
        <f>'Monte Carlo Inputs'!$C$7+'Monte Carlo Inputs'!$D$7*C5163</f>
        <v>0.56905079487188226</v>
      </c>
      <c r="F5163" s="16">
        <f>'Monte Carlo Inputs'!$C$17*(1+$D5163)</f>
        <v>3114.3003710460794</v>
      </c>
      <c r="G5163" s="16">
        <f t="shared" ref="G5163:J5163" si="5157">F5163*(1+$D5163)</f>
        <v>3992.7820184832844</v>
      </c>
      <c r="H5163" s="16">
        <f t="shared" si="5157"/>
        <v>5119.0657122673438</v>
      </c>
      <c r="I5163" s="16">
        <f t="shared" si="5157"/>
        <v>6563.0514376202918</v>
      </c>
      <c r="J5163" s="16">
        <f t="shared" si="5157"/>
        <v>8414.3565630790745</v>
      </c>
      <c r="K5163" s="16">
        <f>F5163*$E5163*(1-'Monte Carlo Inputs'!$C$11)+F5163*'Monte Carlo Inputs'!$C$12-F5163*'Monte Carlo Inputs'!$C$13-'Monte Carlo Inputs'!$C$14*(F5163-'Monte Carlo Inputs'!$C$17)</f>
        <v>1391.7752903026969</v>
      </c>
      <c r="L5163" s="16">
        <f>G5163*$E5163*(1-'Monte Carlo Inputs'!$C$11)+G5163*'Monte Carlo Inputs'!$C$12-G5163*'Monte Carlo Inputs'!$C$13-'Monte Carlo Inputs'!$C$14*(G5163-F5163)</f>
        <v>1784.3671742630822</v>
      </c>
      <c r="M5163" s="16">
        <f>H5163*$E5163*(1-'Monte Carlo Inputs'!$C$11)+H5163*'Monte Carlo Inputs'!$C$12-H5163*'Monte Carlo Inputs'!$C$13-'Monte Carlo Inputs'!$C$14*(H5163-G5163)</f>
        <v>2287.7013514840728</v>
      </c>
      <c r="N5163" s="16">
        <f>I5163*$E5163*(1-'Monte Carlo Inputs'!$C$11)+I5163*'Monte Carlo Inputs'!$C$12-I5163*'Monte Carlo Inputs'!$C$13-'Monte Carlo Inputs'!$C$14*(I5163-H5163)</f>
        <v>2933.0160008931143</v>
      </c>
      <c r="O5163" s="16">
        <f>J5163*$E5163*(1-'Monte Carlo Inputs'!$C$11)+J5163*'Monte Carlo Inputs'!$C$12-J5163*'Monte Carlo Inputs'!$C$13-'Monte Carlo Inputs'!$C$14*(J5163-I5163)</f>
        <v>3760.360964911084</v>
      </c>
    </row>
    <row r="5164" spans="1:15">
      <c r="A5164">
        <v>5160</v>
      </c>
      <c r="B5164" s="39">
        <v>2.0043042230505024</v>
      </c>
      <c r="C5164" s="39">
        <v>0.82096459958525969</v>
      </c>
      <c r="D5164" s="29">
        <f>'Monte Carlo Inputs'!$C$6+'Monte Carlo Inputs'!$D$6*B5164</f>
        <v>0.25615724136324147</v>
      </c>
      <c r="E5164" s="29">
        <f>'Monte Carlo Inputs'!$C$7+'Monte Carlo Inputs'!$D$7*C5164</f>
        <v>0.61220570578732292</v>
      </c>
      <c r="F5164" s="16">
        <f>'Monte Carlo Inputs'!$C$17*(1+$D5164)</f>
        <v>3051.33155499545</v>
      </c>
      <c r="G5164" s="16">
        <f t="shared" ref="G5164:J5164" si="5158">F5164*(1+$D5164)</f>
        <v>3832.952228607694</v>
      </c>
      <c r="H5164" s="16">
        <f t="shared" si="5158"/>
        <v>4814.7906977649291</v>
      </c>
      <c r="I5164" s="16">
        <f t="shared" si="5158"/>
        <v>6048.134200645789</v>
      </c>
      <c r="J5164" s="16">
        <f t="shared" si="5158"/>
        <v>7597.4075728778871</v>
      </c>
      <c r="K5164" s="16">
        <f>F5164*$E5164*(1-'Monte Carlo Inputs'!$C$11)+F5164*'Monte Carlo Inputs'!$C$12-F5164*'Monte Carlo Inputs'!$C$13-'Monte Carlo Inputs'!$C$14*(F5164-'Monte Carlo Inputs'!$C$17)</f>
        <v>1456.5112048462156</v>
      </c>
      <c r="L5164" s="16">
        <f>G5164*$E5164*(1-'Monte Carlo Inputs'!$C$11)+G5164*'Monte Carlo Inputs'!$C$12-G5164*'Monte Carlo Inputs'!$C$13-'Monte Carlo Inputs'!$C$14*(G5164-F5164)</f>
        <v>1829.6070970942733</v>
      </c>
      <c r="M5164" s="16">
        <f>H5164*$E5164*(1-'Monte Carlo Inputs'!$C$11)+H5164*'Monte Carlo Inputs'!$C$12-H5164*'Monte Carlo Inputs'!$C$13-'Monte Carlo Inputs'!$C$14*(H5164-G5164)</f>
        <v>2298.2742038645501</v>
      </c>
      <c r="N5164" s="16">
        <f>I5164*$E5164*(1-'Monte Carlo Inputs'!$C$11)+I5164*'Monte Carlo Inputs'!$C$12-I5164*'Monte Carlo Inputs'!$C$13-'Monte Carlo Inputs'!$C$14*(I5164-H5164)</f>
        <v>2886.9937838227929</v>
      </c>
      <c r="O5164" s="16">
        <f>J5164*$E5164*(1-'Monte Carlo Inputs'!$C$11)+J5164*'Monte Carlo Inputs'!$C$12-J5164*'Monte Carlo Inputs'!$C$13-'Monte Carlo Inputs'!$C$14*(J5164-I5164)</f>
        <v>3626.5181473196653</v>
      </c>
    </row>
    <row r="5165" spans="1:15">
      <c r="A5165">
        <v>5161</v>
      </c>
      <c r="B5165" s="39">
        <v>-0.5810115520887531</v>
      </c>
      <c r="C5165" s="39">
        <v>1.1159728036887269</v>
      </c>
      <c r="D5165" s="29">
        <f>'Monte Carlo Inputs'!$C$6+'Monte Carlo Inputs'!$D$6*B5165</f>
        <v>8.8669505833121456E-2</v>
      </c>
      <c r="E5165" s="29">
        <f>'Monte Carlo Inputs'!$C$7+'Monte Carlo Inputs'!$D$7*C5165</f>
        <v>0.62276460444826232</v>
      </c>
      <c r="F5165" s="16">
        <f>'Monte Carlo Inputs'!$C$17*(1+$D5165)</f>
        <v>2644.4870966192357</v>
      </c>
      <c r="G5165" s="16">
        <f t="shared" ref="G5165:J5165" si="5159">F5165*(1+$D5165)</f>
        <v>2878.9724606585296</v>
      </c>
      <c r="H5165" s="16">
        <f t="shared" si="5159"/>
        <v>3134.2495260522874</v>
      </c>
      <c r="I5165" s="16">
        <f t="shared" si="5159"/>
        <v>3412.161882685039</v>
      </c>
      <c r="J5165" s="16">
        <f t="shared" si="5159"/>
        <v>3714.7165906453347</v>
      </c>
      <c r="K5165" s="16">
        <f>F5165*$E5165*(1-'Monte Carlo Inputs'!$C$11)+F5165*'Monte Carlo Inputs'!$C$12-F5165*'Monte Carlo Inputs'!$C$13-'Monte Carlo Inputs'!$C$14*(F5165-'Monte Carlo Inputs'!$C$17)</f>
        <v>1276.7493855955029</v>
      </c>
      <c r="L5165" s="16">
        <f>G5165*$E5165*(1-'Monte Carlo Inputs'!$C$11)+G5165*'Monte Carlo Inputs'!$C$12-G5165*'Monte Carlo Inputs'!$C$13-'Monte Carlo Inputs'!$C$14*(G5165-F5165)</f>
        <v>1389.9581226889979</v>
      </c>
      <c r="M5165" s="16">
        <f>H5165*$E5165*(1-'Monte Carlo Inputs'!$C$11)+H5165*'Monte Carlo Inputs'!$C$12-H5165*'Monte Carlo Inputs'!$C$13-'Monte Carlo Inputs'!$C$14*(H5165-G5165)</f>
        <v>1513.2050225565647</v>
      </c>
      <c r="N5165" s="16">
        <f>I5165*$E5165*(1-'Monte Carlo Inputs'!$C$11)+I5165*'Monte Carlo Inputs'!$C$12-I5165*'Monte Carlo Inputs'!$C$13-'Monte Carlo Inputs'!$C$14*(I5165-H5165)</f>
        <v>1647.3801641308526</v>
      </c>
      <c r="O5165" s="16">
        <f>J5165*$E5165*(1-'Monte Carlo Inputs'!$C$11)+J5165*'Monte Carlo Inputs'!$C$12-J5165*'Monte Carlo Inputs'!$C$13-'Monte Carlo Inputs'!$C$14*(J5165-I5165)</f>
        <v>1793.4525492036221</v>
      </c>
    </row>
    <row r="5166" spans="1:15">
      <c r="A5166">
        <v>5162</v>
      </c>
      <c r="B5166" s="39">
        <v>4.2869330140967152E-2</v>
      </c>
      <c r="C5166" s="39">
        <v>0.34985295833083124</v>
      </c>
      <c r="D5166" s="29">
        <f>'Monte Carlo Inputs'!$C$6+'Monte Carlo Inputs'!$D$6*B5166</f>
        <v>0.12908715895310094</v>
      </c>
      <c r="E5166" s="29">
        <f>'Monte Carlo Inputs'!$C$7+'Monte Carlo Inputs'!$D$7*C5166</f>
        <v>0.59534373378518279</v>
      </c>
      <c r="F5166" s="16">
        <f>'Monte Carlo Inputs'!$C$17*(1+$D5166)</f>
        <v>2742.6656178129779</v>
      </c>
      <c r="G5166" s="16">
        <f t="shared" ref="G5166:J5166" si="5160">F5166*(1+$D5166)</f>
        <v>3096.7085303748063</v>
      </c>
      <c r="H5166" s="16">
        <f t="shared" si="5160"/>
        <v>3496.4538366667221</v>
      </c>
      <c r="I5166" s="16">
        <f t="shared" si="5160"/>
        <v>3947.8011288526986</v>
      </c>
      <c r="J5166" s="16">
        <f t="shared" si="5160"/>
        <v>4457.4115606881378</v>
      </c>
      <c r="K5166" s="16">
        <f>F5166*$E5166*(1-'Monte Carlo Inputs'!$C$11)+F5166*'Monte Carlo Inputs'!$C$12-F5166*'Monte Carlo Inputs'!$C$13-'Monte Carlo Inputs'!$C$14*(F5166-'Monte Carlo Inputs'!$C$17)</f>
        <v>1272.1466484765249</v>
      </c>
      <c r="L5166" s="16">
        <f>G5166*$E5166*(1-'Monte Carlo Inputs'!$C$11)+G5166*'Monte Carlo Inputs'!$C$12-G5166*'Monte Carlo Inputs'!$C$13-'Monte Carlo Inputs'!$C$14*(G5166-F5166)</f>
        <v>1436.3644451000685</v>
      </c>
      <c r="M5166" s="16">
        <f>H5166*$E5166*(1-'Monte Carlo Inputs'!$C$11)+H5166*'Monte Carlo Inputs'!$C$12-H5166*'Monte Carlo Inputs'!$C$13-'Monte Carlo Inputs'!$C$14*(H5166-G5166)</f>
        <v>1621.7806505392834</v>
      </c>
      <c r="N5166" s="16">
        <f>I5166*$E5166*(1-'Monte Carlo Inputs'!$C$11)+I5166*'Monte Carlo Inputs'!$C$12-I5166*'Monte Carlo Inputs'!$C$13-'Monte Carlo Inputs'!$C$14*(I5166-H5166)</f>
        <v>1831.1317071625112</v>
      </c>
      <c r="O5166" s="16">
        <f>J5166*$E5166*(1-'Monte Carlo Inputs'!$C$11)+J5166*'Monte Carlo Inputs'!$C$12-J5166*'Monte Carlo Inputs'!$C$13-'Monte Carlo Inputs'!$C$14*(J5166-I5166)</f>
        <v>2067.5072969090611</v>
      </c>
    </row>
    <row r="5167" spans="1:15">
      <c r="A5167">
        <v>5163</v>
      </c>
      <c r="B5167" s="39">
        <v>1.7912220008618818</v>
      </c>
      <c r="C5167" s="39">
        <v>-0.58176757934041101</v>
      </c>
      <c r="D5167" s="29">
        <f>'Monte Carlo Inputs'!$C$6+'Monte Carlo Inputs'!$D$6*B5167</f>
        <v>0.24235287006775605</v>
      </c>
      <c r="E5167" s="29">
        <f>'Monte Carlo Inputs'!$C$7+'Monte Carlo Inputs'!$D$7*C5167</f>
        <v>0.56199928196691962</v>
      </c>
      <c r="F5167" s="16">
        <f>'Monte Carlo Inputs'!$C$17*(1+$D5167)</f>
        <v>3017.7993566815867</v>
      </c>
      <c r="G5167" s="16">
        <f t="shared" ref="G5167:J5167" si="5161">F5167*(1+$D5167)</f>
        <v>3749.171692061997</v>
      </c>
      <c r="H5167" s="16">
        <f t="shared" si="5161"/>
        <v>4657.794212010007</v>
      </c>
      <c r="I5167" s="16">
        <f t="shared" si="5161"/>
        <v>5786.6240074756142</v>
      </c>
      <c r="J5167" s="16">
        <f t="shared" si="5161"/>
        <v>7189.0289436903095</v>
      </c>
      <c r="K5167" s="16">
        <f>F5167*$E5167*(1-'Monte Carlo Inputs'!$C$11)+F5167*'Monte Carlo Inputs'!$C$12-F5167*'Monte Carlo Inputs'!$C$13-'Monte Carlo Inputs'!$C$14*(F5167-'Monte Carlo Inputs'!$C$17)</f>
        <v>1332.2450733889732</v>
      </c>
      <c r="L5167" s="16">
        <f>G5167*$E5167*(1-'Monte Carlo Inputs'!$C$11)+G5167*'Monte Carlo Inputs'!$C$12-G5167*'Monte Carlo Inputs'!$C$13-'Monte Carlo Inputs'!$C$14*(G5167-F5167)</f>
        <v>1655.1184905584191</v>
      </c>
      <c r="M5167" s="16">
        <f>H5167*$E5167*(1-'Monte Carlo Inputs'!$C$11)+H5167*'Monte Carlo Inputs'!$C$12-H5167*'Monte Carlo Inputs'!$C$13-'Monte Carlo Inputs'!$C$14*(H5167-G5167)</f>
        <v>2056.2412070474638</v>
      </c>
      <c r="N5167" s="16">
        <f>I5167*$E5167*(1-'Monte Carlo Inputs'!$C$11)+I5167*'Monte Carlo Inputs'!$C$12-I5167*'Monte Carlo Inputs'!$C$13-'Monte Carlo Inputs'!$C$14*(I5167-H5167)</f>
        <v>2554.5771651270038</v>
      </c>
      <c r="O5167" s="16">
        <f>J5167*$E5167*(1-'Monte Carlo Inputs'!$C$11)+J5167*'Monte Carlo Inputs'!$C$12-J5167*'Monte Carlo Inputs'!$C$13-'Monte Carlo Inputs'!$C$14*(J5167-I5167)</f>
        <v>3173.6862729050849</v>
      </c>
    </row>
    <row r="5168" spans="1:15">
      <c r="A5168">
        <v>5164</v>
      </c>
      <c r="B5168" s="39">
        <v>-1.1000339996051589</v>
      </c>
      <c r="C5168" s="39">
        <v>-1.4157019068719769</v>
      </c>
      <c r="D5168" s="29">
        <f>'Monte Carlo Inputs'!$C$6+'Monte Carlo Inputs'!$D$6*B5168</f>
        <v>5.5045027438740027E-2</v>
      </c>
      <c r="E5168" s="29">
        <f>'Monte Carlo Inputs'!$C$7+'Monte Carlo Inputs'!$D$7*C5168</f>
        <v>0.5321512033989213</v>
      </c>
      <c r="F5168" s="16">
        <f>'Monte Carlo Inputs'!$C$17*(1+$D5168)</f>
        <v>2562.8098761514434</v>
      </c>
      <c r="G5168" s="16">
        <f t="shared" ref="G5168:J5168" si="5162">F5168*(1+$D5168)</f>
        <v>2703.8798161044733</v>
      </c>
      <c r="H5168" s="16">
        <f t="shared" si="5162"/>
        <v>2852.7149547729991</v>
      </c>
      <c r="I5168" s="16">
        <f t="shared" si="5162"/>
        <v>3009.7427277333827</v>
      </c>
      <c r="J5168" s="16">
        <f t="shared" si="5162"/>
        <v>3175.4140987650148</v>
      </c>
      <c r="K5168" s="16">
        <f>F5168*$E5168*(1-'Monte Carlo Inputs'!$C$11)+F5168*'Monte Carlo Inputs'!$C$12-F5168*'Monte Carlo Inputs'!$C$13-'Monte Carlo Inputs'!$C$14*(F5168-'Monte Carlo Inputs'!$C$17)</f>
        <v>1070.8132255909063</v>
      </c>
      <c r="L5168" s="16">
        <f>G5168*$E5168*(1-'Monte Carlo Inputs'!$C$11)+G5168*'Monte Carlo Inputs'!$C$12-G5168*'Monte Carlo Inputs'!$C$13-'Monte Carlo Inputs'!$C$14*(G5168-F5168)</f>
        <v>1129.7561689753234</v>
      </c>
      <c r="M5168" s="16">
        <f>H5168*$E5168*(1-'Monte Carlo Inputs'!$C$11)+H5168*'Monte Carlo Inputs'!$C$12-H5168*'Monte Carlo Inputs'!$C$13-'Monte Carlo Inputs'!$C$14*(H5168-G5168)</f>
        <v>1191.9436282956556</v>
      </c>
      <c r="N5168" s="16">
        <f>I5168*$E5168*(1-'Monte Carlo Inputs'!$C$11)+I5168*'Monte Carlo Inputs'!$C$12-I5168*'Monte Carlo Inputs'!$C$13-'Monte Carlo Inputs'!$C$14*(I5168-H5168)</f>
        <v>1257.5541980206212</v>
      </c>
      <c r="O5168" s="16">
        <f>J5168*$E5168*(1-'Monte Carlo Inputs'!$C$11)+J5168*'Monte Carlo Inputs'!$C$12-J5168*'Monte Carlo Inputs'!$C$13-'Monte Carlo Inputs'!$C$14*(J5168-I5168)</f>
        <v>1326.7763033563692</v>
      </c>
    </row>
    <row r="5169" spans="1:15">
      <c r="A5169">
        <v>5165</v>
      </c>
      <c r="B5169" s="39">
        <v>2.2663008632132811</v>
      </c>
      <c r="C5169" s="39">
        <v>1.0639521957185574</v>
      </c>
      <c r="D5169" s="29">
        <f>'Monte Carlo Inputs'!$C$6+'Monte Carlo Inputs'!$D$6*B5169</f>
        <v>0.27313049639047304</v>
      </c>
      <c r="E5169" s="29">
        <f>'Monte Carlo Inputs'!$C$7+'Monte Carlo Inputs'!$D$7*C5169</f>
        <v>0.62090268901609069</v>
      </c>
      <c r="F5169" s="16">
        <f>'Monte Carlo Inputs'!$C$17*(1+$D5169)</f>
        <v>3092.5612887820985</v>
      </c>
      <c r="G5169" s="16">
        <f t="shared" ref="G5169:J5169" si="5163">F5169*(1+$D5169)</f>
        <v>3937.2340887051141</v>
      </c>
      <c r="H5169" s="16">
        <f t="shared" si="5163"/>
        <v>5012.6127897586339</v>
      </c>
      <c r="I5169" s="16">
        <f t="shared" si="5163"/>
        <v>6381.7102092386431</v>
      </c>
      <c r="J5169" s="16">
        <f t="shared" si="5163"/>
        <v>8124.7498865081434</v>
      </c>
      <c r="K5169" s="16">
        <f>F5169*$E5169*(1-'Monte Carlo Inputs'!$C$11)+F5169*'Monte Carlo Inputs'!$C$12-F5169*'Monte Carlo Inputs'!$C$13-'Monte Carlo Inputs'!$C$14*(F5169-'Monte Carlo Inputs'!$C$17)</f>
        <v>1495.8803017559669</v>
      </c>
      <c r="L5169" s="16">
        <f>G5169*$E5169*(1-'Monte Carlo Inputs'!$C$11)+G5169*'Monte Carlo Inputs'!$C$12-G5169*'Monte Carlo Inputs'!$C$13-'Monte Carlo Inputs'!$C$14*(G5169-F5169)</f>
        <v>1904.4508311153049</v>
      </c>
      <c r="M5169" s="16">
        <f>H5169*$E5169*(1-'Monte Carlo Inputs'!$C$11)+H5169*'Monte Carlo Inputs'!$C$12-H5169*'Monte Carlo Inputs'!$C$13-'Monte Carlo Inputs'!$C$14*(H5169-G5169)</f>
        <v>2424.6144319690766</v>
      </c>
      <c r="N5169" s="16">
        <f>I5169*$E5169*(1-'Monte Carlo Inputs'!$C$11)+I5169*'Monte Carlo Inputs'!$C$12-I5169*'Monte Carlo Inputs'!$C$13-'Monte Carlo Inputs'!$C$14*(I5169-H5169)</f>
        <v>3086.8505753282952</v>
      </c>
      <c r="O5169" s="16">
        <f>J5169*$E5169*(1-'Monte Carlo Inputs'!$C$11)+J5169*'Monte Carlo Inputs'!$C$12-J5169*'Monte Carlo Inputs'!$C$13-'Monte Carlo Inputs'!$C$14*(J5169-I5169)</f>
        <v>3929.96360525093</v>
      </c>
    </row>
    <row r="5170" spans="1:15">
      <c r="A5170">
        <v>5166</v>
      </c>
      <c r="B5170" s="39">
        <v>-1.8743681585764644</v>
      </c>
      <c r="C5170" s="39">
        <v>-1.5324685834687961</v>
      </c>
      <c r="D5170" s="29">
        <f>'Monte Carlo Inputs'!$C$6+'Monte Carlo Inputs'!$D$6*B5170</f>
        <v>4.8803720891480717E-3</v>
      </c>
      <c r="E5170" s="29">
        <f>'Monte Carlo Inputs'!$C$7+'Monte Carlo Inputs'!$D$7*C5170</f>
        <v>0.52797190435567143</v>
      </c>
      <c r="F5170" s="16">
        <f>'Monte Carlo Inputs'!$C$17*(1+$D5170)</f>
        <v>2440.9549118417503</v>
      </c>
      <c r="G5170" s="16">
        <f t="shared" ref="G5170:J5170" si="5164">F5170*(1+$D5170)</f>
        <v>2452.8676800643721</v>
      </c>
      <c r="H5170" s="16">
        <f t="shared" si="5164"/>
        <v>2464.8385870285319</v>
      </c>
      <c r="I5170" s="16">
        <f t="shared" si="5164"/>
        <v>2476.8679164729215</v>
      </c>
      <c r="J5170" s="16">
        <f t="shared" si="5164"/>
        <v>2488.9559535209823</v>
      </c>
      <c r="K5170" s="16">
        <f>F5170*$E5170*(1-'Monte Carlo Inputs'!$C$11)+F5170*'Monte Carlo Inputs'!$C$12-F5170*'Monte Carlo Inputs'!$C$13-'Monte Carlo Inputs'!$C$14*(F5170-'Monte Carlo Inputs'!$C$17)</f>
        <v>1010.7035928555151</v>
      </c>
      <c r="L5170" s="16">
        <f>G5170*$E5170*(1-'Monte Carlo Inputs'!$C$11)+G5170*'Monte Carlo Inputs'!$C$12-G5170*'Monte Carlo Inputs'!$C$13-'Monte Carlo Inputs'!$C$14*(G5170-F5170)</f>
        <v>1015.6362024604892</v>
      </c>
      <c r="M5170" s="16">
        <f>H5170*$E5170*(1-'Monte Carlo Inputs'!$C$11)+H5170*'Monte Carlo Inputs'!$C$12-H5170*'Monte Carlo Inputs'!$C$13-'Monte Carlo Inputs'!$C$14*(H5170-G5170)</f>
        <v>1020.5928850357058</v>
      </c>
      <c r="N5170" s="16">
        <f>I5170*$E5170*(1-'Monte Carlo Inputs'!$C$11)+I5170*'Monte Carlo Inputs'!$C$12-I5170*'Monte Carlo Inputs'!$C$13-'Monte Carlo Inputs'!$C$14*(I5170-H5170)</f>
        <v>1025.5737580662174</v>
      </c>
      <c r="O5170" s="16">
        <f>J5170*$E5170*(1-'Monte Carlo Inputs'!$C$11)+J5170*'Monte Carlo Inputs'!$C$12-J5170*'Monte Carlo Inputs'!$C$13-'Monte Carlo Inputs'!$C$14*(J5170-I5170)</f>
        <v>1030.5789396104462</v>
      </c>
    </row>
    <row r="5171" spans="1:15">
      <c r="A5171">
        <v>5167</v>
      </c>
      <c r="B5171" s="39">
        <v>1.3065819098599156E-2</v>
      </c>
      <c r="C5171" s="39">
        <v>0.72813274364690705</v>
      </c>
      <c r="D5171" s="29">
        <f>'Monte Carlo Inputs'!$C$6+'Monte Carlo Inputs'!$D$6*B5171</f>
        <v>0.12715636093479532</v>
      </c>
      <c r="E5171" s="29">
        <f>'Monte Carlo Inputs'!$C$7+'Monte Carlo Inputs'!$D$7*C5171</f>
        <v>0.60888307900703109</v>
      </c>
      <c r="F5171" s="16">
        <f>'Monte Carlo Inputs'!$C$17*(1+$D5171)</f>
        <v>2737.9755163467116</v>
      </c>
      <c r="G5171" s="16">
        <f t="shared" ref="G5171:J5171" si="5165">F5171*(1+$D5171)</f>
        <v>3086.1265193339264</v>
      </c>
      <c r="H5171" s="16">
        <f t="shared" si="5165"/>
        <v>3478.5471369167944</v>
      </c>
      <c r="I5171" s="16">
        <f t="shared" si="5165"/>
        <v>3920.866532187285</v>
      </c>
      <c r="J5171" s="16">
        <f t="shared" si="5165"/>
        <v>4419.4296521312499</v>
      </c>
      <c r="K5171" s="16">
        <f>F5171*$E5171*(1-'Monte Carlo Inputs'!$C$11)+F5171*'Monte Carlo Inputs'!$C$12-F5171*'Monte Carlo Inputs'!$C$13-'Monte Carlo Inputs'!$C$14*(F5171-'Monte Carlo Inputs'!$C$17)</f>
        <v>1296.279872472838</v>
      </c>
      <c r="L5171" s="16">
        <f>G5171*$E5171*(1-'Monte Carlo Inputs'!$C$11)+G5171*'Monte Carlo Inputs'!$C$12-G5171*'Monte Carlo Inputs'!$C$13-'Monte Carlo Inputs'!$C$14*(G5171-F5171)</f>
        <v>1461.1101038095042</v>
      </c>
      <c r="M5171" s="16">
        <f>H5171*$E5171*(1-'Monte Carlo Inputs'!$C$11)+H5171*'Monte Carlo Inputs'!$C$12-H5171*'Monte Carlo Inputs'!$C$13-'Monte Carlo Inputs'!$C$14*(H5171-G5171)</f>
        <v>1646.8995475349816</v>
      </c>
      <c r="N5171" s="16">
        <f>I5171*$E5171*(1-'Monte Carlo Inputs'!$C$11)+I5171*'Monte Carlo Inputs'!$C$12-I5171*'Monte Carlo Inputs'!$C$13-'Monte Carlo Inputs'!$C$14*(I5171-H5171)</f>
        <v>1856.3133008246909</v>
      </c>
      <c r="O5171" s="16">
        <f>J5171*$E5171*(1-'Monte Carlo Inputs'!$C$11)+J5171*'Monte Carlo Inputs'!$C$12-J5171*'Monte Carlo Inputs'!$C$13-'Monte Carlo Inputs'!$C$14*(J5171-I5171)</f>
        <v>2092.3553449124161</v>
      </c>
    </row>
    <row r="5172" spans="1:15">
      <c r="A5172">
        <v>5168</v>
      </c>
      <c r="B5172" s="39">
        <v>1.0941227263064219</v>
      </c>
      <c r="C5172" s="39">
        <v>-0.59343270665469627</v>
      </c>
      <c r="D5172" s="29">
        <f>'Monte Carlo Inputs'!$C$6+'Monte Carlo Inputs'!$D$6*B5172</f>
        <v>0.19719181854061932</v>
      </c>
      <c r="E5172" s="29">
        <f>'Monte Carlo Inputs'!$C$7+'Monte Carlo Inputs'!$D$7*C5172</f>
        <v>0.56158176511326863</v>
      </c>
      <c r="F5172" s="16">
        <f>'Monte Carlo Inputs'!$C$17*(1+$D5172)</f>
        <v>2908.0986464170192</v>
      </c>
      <c r="G5172" s="16">
        <f t="shared" ref="G5172:J5172" si="5166">F5172*(1+$D5172)</f>
        <v>3481.5519069995048</v>
      </c>
      <c r="H5172" s="16">
        <f t="shared" si="5166"/>
        <v>4168.0854588842985</v>
      </c>
      <c r="I5172" s="16">
        <f t="shared" si="5166"/>
        <v>4989.9978103544054</v>
      </c>
      <c r="J5172" s="16">
        <f t="shared" si="5166"/>
        <v>5973.9845530918992</v>
      </c>
      <c r="K5172" s="16">
        <f>F5172*$E5172*(1-'Monte Carlo Inputs'!$C$11)+F5172*'Monte Carlo Inputs'!$C$12-F5172*'Monte Carlo Inputs'!$C$13-'Monte Carlo Inputs'!$C$14*(F5172-'Monte Carlo Inputs'!$C$17)</f>
        <v>1281.4721214066869</v>
      </c>
      <c r="L5172" s="16">
        <f>G5172*$E5172*(1-'Monte Carlo Inputs'!$C$11)+G5172*'Monte Carlo Inputs'!$C$12-G5172*'Monte Carlo Inputs'!$C$13-'Monte Carlo Inputs'!$C$14*(G5172-F5172)</f>
        <v>1534.1679394359767</v>
      </c>
      <c r="M5172" s="16">
        <f>H5172*$E5172*(1-'Monte Carlo Inputs'!$C$11)+H5172*'Monte Carlo Inputs'!$C$12-H5172*'Monte Carlo Inputs'!$C$13-'Monte Carlo Inputs'!$C$14*(H5172-G5172)</f>
        <v>1836.6933053600717</v>
      </c>
      <c r="N5172" s="16">
        <f>I5172*$E5172*(1-'Monte Carlo Inputs'!$C$11)+I5172*'Monte Carlo Inputs'!$C$12-I5172*'Monte Carlo Inputs'!$C$13-'Monte Carlo Inputs'!$C$14*(I5172-H5172)</f>
        <v>2198.8741983454056</v>
      </c>
      <c r="O5172" s="16">
        <f>J5172*$E5172*(1-'Monte Carlo Inputs'!$C$11)+J5172*'Monte Carlo Inputs'!$C$12-J5172*'Monte Carlo Inputs'!$C$13-'Monte Carlo Inputs'!$C$14*(J5172-I5172)</f>
        <v>2632.474200259182</v>
      </c>
    </row>
    <row r="5173" spans="1:15">
      <c r="A5173">
        <v>5169</v>
      </c>
      <c r="B5173" s="39">
        <v>-0.67694998866105338</v>
      </c>
      <c r="C5173" s="39">
        <v>-0.65556905575118962</v>
      </c>
      <c r="D5173" s="29">
        <f>'Monte Carlo Inputs'!$C$6+'Monte Carlo Inputs'!$D$6*B5173</f>
        <v>8.2454206469573063E-2</v>
      </c>
      <c r="E5173" s="29">
        <f>'Monte Carlo Inputs'!$C$7+'Monte Carlo Inputs'!$D$7*C5173</f>
        <v>0.5593577882741686</v>
      </c>
      <c r="F5173" s="16">
        <f>'Monte Carlo Inputs'!$C$17*(1+$D5173)</f>
        <v>2629.3895129352404</v>
      </c>
      <c r="G5173" s="16">
        <f t="shared" ref="G5173:J5173" si="5167">F5173*(1+$D5173)</f>
        <v>2846.1937387237326</v>
      </c>
      <c r="H5173" s="16">
        <f t="shared" si="5167"/>
        <v>3080.8743849088651</v>
      </c>
      <c r="I5173" s="16">
        <f t="shared" si="5167"/>
        <v>3334.9054375489595</v>
      </c>
      <c r="J5173" s="16">
        <f t="shared" si="5167"/>
        <v>3609.8824190531232</v>
      </c>
      <c r="K5173" s="16">
        <f>F5173*$E5173*(1-'Monte Carlo Inputs'!$C$11)+F5173*'Monte Carlo Inputs'!$C$12-F5173*'Monte Carlo Inputs'!$C$13-'Monte Carlo Inputs'!$C$14*(F5173-'Monte Carlo Inputs'!$C$17)</f>
        <v>1150.5935214419183</v>
      </c>
      <c r="L5173" s="16">
        <f>G5173*$E5173*(1-'Monte Carlo Inputs'!$C$11)+G5173*'Monte Carlo Inputs'!$C$12-G5173*'Monte Carlo Inputs'!$C$13-'Monte Carlo Inputs'!$C$14*(G5173-F5173)</f>
        <v>1245.464797221443</v>
      </c>
      <c r="M5173" s="16">
        <f>H5173*$E5173*(1-'Monte Carlo Inputs'!$C$11)+H5173*'Monte Carlo Inputs'!$C$12-H5173*'Monte Carlo Inputs'!$C$13-'Monte Carlo Inputs'!$C$14*(H5173-G5173)</f>
        <v>1348.1586087621247</v>
      </c>
      <c r="N5173" s="16">
        <f>I5173*$E5173*(1-'Monte Carlo Inputs'!$C$11)+I5173*'Monte Carlo Inputs'!$C$12-I5173*'Monte Carlo Inputs'!$C$13-'Monte Carlo Inputs'!$C$14*(I5173-H5173)</f>
        <v>1459.3199570427296</v>
      </c>
      <c r="O5173" s="16">
        <f>J5173*$E5173*(1-'Monte Carlo Inputs'!$C$11)+J5173*'Monte Carlo Inputs'!$C$12-J5173*'Monte Carlo Inputs'!$C$13-'Monte Carlo Inputs'!$C$14*(J5173-I5173)</f>
        <v>1579.6470260858989</v>
      </c>
    </row>
    <row r="5174" spans="1:15">
      <c r="A5174">
        <v>5170</v>
      </c>
      <c r="B5174" s="39">
        <v>0.86821196125106215</v>
      </c>
      <c r="C5174" s="39">
        <v>4.5221271265660397E-2</v>
      </c>
      <c r="D5174" s="29">
        <f>'Monte Carlo Inputs'!$C$6+'Monte Carlo Inputs'!$D$6*B5174</f>
        <v>0.18255635975649415</v>
      </c>
      <c r="E5174" s="29">
        <f>'Monte Carlo Inputs'!$C$7+'Monte Carlo Inputs'!$D$7*C5174</f>
        <v>0.58444039256317404</v>
      </c>
      <c r="F5174" s="16">
        <f>'Monte Carlo Inputs'!$C$17*(1+$D5174)</f>
        <v>2872.5476534845002</v>
      </c>
      <c r="G5174" s="16">
        <f t="shared" ref="G5174:J5174" si="5168">F5174*(1+$D5174)</f>
        <v>3396.9494963316897</v>
      </c>
      <c r="H5174" s="16">
        <f t="shared" si="5168"/>
        <v>4017.0842306586592</v>
      </c>
      <c r="I5174" s="16">
        <f t="shared" si="5168"/>
        <v>4750.4285046429204</v>
      </c>
      <c r="J5174" s="16">
        <f t="shared" si="5168"/>
        <v>5617.6494397340175</v>
      </c>
      <c r="K5174" s="16">
        <f>F5174*$E5174*(1-'Monte Carlo Inputs'!$C$11)+F5174*'Monte Carlo Inputs'!$C$12-F5174*'Monte Carlo Inputs'!$C$13-'Monte Carlo Inputs'!$C$14*(F5174-'Monte Carlo Inputs'!$C$17)</f>
        <v>1312.0322167737354</v>
      </c>
      <c r="L5174" s="16">
        <f>G5174*$E5174*(1-'Monte Carlo Inputs'!$C$11)+G5174*'Monte Carlo Inputs'!$C$12-G5174*'Monte Carlo Inputs'!$C$13-'Monte Carlo Inputs'!$C$14*(G5174-F5174)</f>
        <v>1551.5520421511919</v>
      </c>
      <c r="M5174" s="16">
        <f>H5174*$E5174*(1-'Monte Carlo Inputs'!$C$11)+H5174*'Monte Carlo Inputs'!$C$12-H5174*'Monte Carlo Inputs'!$C$13-'Monte Carlo Inputs'!$C$14*(H5174-G5174)</f>
        <v>1834.7977349390681</v>
      </c>
      <c r="N5174" s="16">
        <f>I5174*$E5174*(1-'Monte Carlo Inputs'!$C$11)+I5174*'Monte Carlo Inputs'!$C$12-I5174*'Monte Carlo Inputs'!$C$13-'Monte Carlo Inputs'!$C$14*(I5174-H5174)</f>
        <v>2169.7517303190048</v>
      </c>
      <c r="O5174" s="16">
        <f>J5174*$E5174*(1-'Monte Carlo Inputs'!$C$11)+J5174*'Monte Carlo Inputs'!$C$12-J5174*'Monte Carlo Inputs'!$C$13-'Monte Carlo Inputs'!$C$14*(J5174-I5174)</f>
        <v>2565.8537077813971</v>
      </c>
    </row>
    <row r="5175" spans="1:15">
      <c r="A5175">
        <v>5171</v>
      </c>
      <c r="B5175" s="39">
        <v>7.2164516163371578E-2</v>
      </c>
      <c r="C5175" s="39">
        <v>0.34983779325154907</v>
      </c>
      <c r="D5175" s="29">
        <f>'Monte Carlo Inputs'!$C$6+'Monte Carlo Inputs'!$D$6*B5175</f>
        <v>0.13098502551780014</v>
      </c>
      <c r="E5175" s="29">
        <f>'Monte Carlo Inputs'!$C$7+'Monte Carlo Inputs'!$D$7*C5175</f>
        <v>0.59534319099846333</v>
      </c>
      <c r="F5175" s="16">
        <f>'Monte Carlo Inputs'!$C$17*(1+$D5175)</f>
        <v>2747.2757254852891</v>
      </c>
      <c r="G5175" s="16">
        <f t="shared" ref="G5175:J5175" si="5169">F5175*(1+$D5175)</f>
        <v>3107.1277064924129</v>
      </c>
      <c r="H5175" s="16">
        <f t="shared" si="5169"/>
        <v>3514.1149084143858</v>
      </c>
      <c r="I5175" s="16">
        <f t="shared" si="5169"/>
        <v>3974.4113393655261</v>
      </c>
      <c r="J5175" s="16">
        <f t="shared" si="5169"/>
        <v>4494.9997100705541</v>
      </c>
      <c r="K5175" s="16">
        <f>F5175*$E5175*(1-'Monte Carlo Inputs'!$C$11)+F5175*'Monte Carlo Inputs'!$C$12-F5175*'Monte Carlo Inputs'!$C$13-'Monte Carlo Inputs'!$C$14*(F5175-'Monte Carlo Inputs'!$C$17)</f>
        <v>1274.3523666872577</v>
      </c>
      <c r="L5175" s="16">
        <f>G5175*$E5175*(1-'Monte Carlo Inputs'!$C$11)+G5175*'Monte Carlo Inputs'!$C$12-G5175*'Monte Carlo Inputs'!$C$13-'Monte Carlo Inputs'!$C$14*(G5175-F5175)</f>
        <v>1441.2734439564572</v>
      </c>
      <c r="M5175" s="16">
        <f>H5175*$E5175*(1-'Monte Carlo Inputs'!$C$11)+H5175*'Monte Carlo Inputs'!$C$12-H5175*'Monte Carlo Inputs'!$C$13-'Monte Carlo Inputs'!$C$14*(H5175-G5175)</f>
        <v>1630.0586827912218</v>
      </c>
      <c r="N5175" s="16">
        <f>I5175*$E5175*(1-'Monte Carlo Inputs'!$C$11)+I5175*'Monte Carlo Inputs'!$C$12-I5175*'Monte Carlo Inputs'!$C$13-'Monte Carlo Inputs'!$C$14*(I5175-H5175)</f>
        <v>1843.5719609521416</v>
      </c>
      <c r="O5175" s="16">
        <f>J5175*$E5175*(1-'Monte Carlo Inputs'!$C$11)+J5175*'Monte Carlo Inputs'!$C$12-J5175*'Monte Carlo Inputs'!$C$13-'Monte Carlo Inputs'!$C$14*(J5175-I5175)</f>
        <v>2085.0522813013586</v>
      </c>
    </row>
    <row r="5176" spans="1:15">
      <c r="A5176">
        <v>5172</v>
      </c>
      <c r="B5176" s="39">
        <v>0.74792884129938597</v>
      </c>
      <c r="C5176" s="39">
        <v>0.22538587650255523</v>
      </c>
      <c r="D5176" s="29">
        <f>'Monte Carlo Inputs'!$C$6+'Monte Carlo Inputs'!$D$6*B5176</f>
        <v>0.17476390841382639</v>
      </c>
      <c r="E5176" s="29">
        <f>'Monte Carlo Inputs'!$C$7+'Monte Carlo Inputs'!$D$7*C5176</f>
        <v>0.59088882275095722</v>
      </c>
      <c r="F5176" s="16">
        <f>'Monte Carlo Inputs'!$C$17*(1+$D5176)</f>
        <v>2853.6190099280261</v>
      </c>
      <c r="G5176" s="16">
        <f t="shared" ref="G5176:J5176" si="5170">F5176*(1+$D5176)</f>
        <v>3352.3286212270418</v>
      </c>
      <c r="H5176" s="16">
        <f t="shared" si="5170"/>
        <v>3938.1946733602135</v>
      </c>
      <c r="I5176" s="16">
        <f t="shared" si="5170"/>
        <v>4626.4489665711571</v>
      </c>
      <c r="J5176" s="16">
        <f t="shared" si="5170"/>
        <v>5434.9852700462407</v>
      </c>
      <c r="K5176" s="16">
        <f>F5176*$E5176*(1-'Monte Carlo Inputs'!$C$11)+F5176*'Monte Carlo Inputs'!$C$12-F5176*'Monte Carlo Inputs'!$C$13-'Monte Carlo Inputs'!$C$14*(F5176-'Monte Carlo Inputs'!$C$17)</f>
        <v>1316.2121729774856</v>
      </c>
      <c r="L5176" s="16">
        <f>G5176*$E5176*(1-'Monte Carlo Inputs'!$C$11)+G5176*'Monte Carlo Inputs'!$C$12-G5176*'Monte Carlo Inputs'!$C$13-'Monte Carlo Inputs'!$C$14*(G5176-F5176)</f>
        <v>1546.2385566288865</v>
      </c>
      <c r="M5176" s="16">
        <f>H5176*$E5176*(1-'Monte Carlo Inputs'!$C$11)+H5176*'Monte Carlo Inputs'!$C$12-H5176*'Monte Carlo Inputs'!$C$13-'Monte Carlo Inputs'!$C$14*(H5176-G5176)</f>
        <v>1816.4652501255041</v>
      </c>
      <c r="N5176" s="16">
        <f>I5176*$E5176*(1-'Monte Carlo Inputs'!$C$11)+I5176*'Monte Carlo Inputs'!$C$12-I5176*'Monte Carlo Inputs'!$C$13-'Monte Carlo Inputs'!$C$14*(I5176-H5176)</f>
        <v>2133.9178167353366</v>
      </c>
      <c r="O5176" s="16">
        <f>J5176*$E5176*(1-'Monte Carlo Inputs'!$C$11)+J5176*'Monte Carlo Inputs'!$C$12-J5176*'Monte Carlo Inputs'!$C$13-'Monte Carlo Inputs'!$C$14*(J5176-I5176)</f>
        <v>2506.8496346219026</v>
      </c>
    </row>
    <row r="5177" spans="1:15">
      <c r="A5177">
        <v>5173</v>
      </c>
      <c r="B5177" s="39">
        <v>-0.45145292667681219</v>
      </c>
      <c r="C5177" s="39">
        <v>0.12871130608169234</v>
      </c>
      <c r="D5177" s="29">
        <f>'Monte Carlo Inputs'!$C$6+'Monte Carlo Inputs'!$D$6*B5177</f>
        <v>9.7062863811789357E-2</v>
      </c>
      <c r="E5177" s="29">
        <f>'Monte Carlo Inputs'!$C$7+'Monte Carlo Inputs'!$D$7*C5177</f>
        <v>0.58742865798955379</v>
      </c>
      <c r="F5177" s="16">
        <f>'Monte Carlo Inputs'!$C$17*(1+$D5177)</f>
        <v>2664.8754024852183</v>
      </c>
      <c r="G5177" s="16">
        <f t="shared" ref="G5177:J5177" si="5171">F5177*(1+$D5177)</f>
        <v>2923.5358407520284</v>
      </c>
      <c r="H5177" s="16">
        <f t="shared" si="5171"/>
        <v>3207.3026019118279</v>
      </c>
      <c r="I5177" s="16">
        <f t="shared" si="5171"/>
        <v>3518.6125775643936</v>
      </c>
      <c r="J5177" s="16">
        <f t="shared" si="5171"/>
        <v>3860.1391909869758</v>
      </c>
      <c r="K5177" s="16">
        <f>F5177*$E5177*(1-'Monte Carlo Inputs'!$C$11)+F5177*'Monte Carlo Inputs'!$C$12-F5177*'Monte Carlo Inputs'!$C$13-'Monte Carlo Inputs'!$C$14*(F5177-'Monte Carlo Inputs'!$C$17)</f>
        <v>1219.9008190189591</v>
      </c>
      <c r="L5177" s="16">
        <f>G5177*$E5177*(1-'Monte Carlo Inputs'!$C$11)+G5177*'Monte Carlo Inputs'!$C$12-G5177*'Monte Carlo Inputs'!$C$13-'Monte Carlo Inputs'!$C$14*(G5177-F5177)</f>
        <v>1338.3078860792864</v>
      </c>
      <c r="M5177" s="16">
        <f>H5177*$E5177*(1-'Monte Carlo Inputs'!$C$11)+H5177*'Monte Carlo Inputs'!$C$12-H5177*'Monte Carlo Inputs'!$C$13-'Monte Carlo Inputs'!$C$14*(H5177-G5177)</f>
        <v>1468.2078821640441</v>
      </c>
      <c r="N5177" s="16">
        <f>I5177*$E5177*(1-'Monte Carlo Inputs'!$C$11)+I5177*'Monte Carlo Inputs'!$C$12-I5177*'Monte Carlo Inputs'!$C$13-'Monte Carlo Inputs'!$C$14*(I5177-H5177)</f>
        <v>1610.7163438779287</v>
      </c>
      <c r="O5177" s="16">
        <f>J5177*$E5177*(1-'Monte Carlo Inputs'!$C$11)+J5177*'Monte Carlo Inputs'!$C$12-J5177*'Monte Carlo Inputs'!$C$13-'Monte Carlo Inputs'!$C$14*(J5177-I5177)</f>
        <v>1767.0570850031752</v>
      </c>
    </row>
    <row r="5178" spans="1:15">
      <c r="A5178">
        <v>5174</v>
      </c>
      <c r="B5178" s="39">
        <v>1.094503414733506</v>
      </c>
      <c r="C5178" s="39">
        <v>-1.4098556504259303</v>
      </c>
      <c r="D5178" s="29">
        <f>'Monte Carlo Inputs'!$C$6+'Monte Carlo Inputs'!$D$6*B5178</f>
        <v>0.19721648115367724</v>
      </c>
      <c r="E5178" s="29">
        <f>'Monte Carlo Inputs'!$C$7+'Monte Carlo Inputs'!$D$7*C5178</f>
        <v>0.53236045191642356</v>
      </c>
      <c r="F5178" s="16">
        <f>'Monte Carlo Inputs'!$C$17*(1+$D5178)</f>
        <v>2908.1585543703977</v>
      </c>
      <c r="G5178" s="16">
        <f t="shared" ref="G5178:J5178" si="5172">F5178*(1+$D5178)</f>
        <v>3481.6953511002926</v>
      </c>
      <c r="H5178" s="16">
        <f t="shared" si="5172"/>
        <v>4168.3430566934085</v>
      </c>
      <c r="I5178" s="16">
        <f t="shared" si="5172"/>
        <v>4990.4090065758455</v>
      </c>
      <c r="J5178" s="16">
        <f t="shared" si="5172"/>
        <v>5974.5999103703516</v>
      </c>
      <c r="K5178" s="16">
        <f>F5178*$E5178*(1-'Monte Carlo Inputs'!$C$11)+F5178*'Monte Carlo Inputs'!$C$12-F5178*'Monte Carlo Inputs'!$C$13-'Monte Carlo Inputs'!$C$14*(F5178-'Monte Carlo Inputs'!$C$17)</f>
        <v>1221.0297295657072</v>
      </c>
      <c r="L5178" s="16">
        <f>G5178*$E5178*(1-'Monte Carlo Inputs'!$C$11)+G5178*'Monte Carlo Inputs'!$C$12-G5178*'Monte Carlo Inputs'!$C$13-'Monte Carlo Inputs'!$C$14*(G5178-F5178)</f>
        <v>1461.8369162146823</v>
      </c>
      <c r="M5178" s="16">
        <f>H5178*$E5178*(1-'Monte Carlo Inputs'!$C$11)+H5178*'Monte Carlo Inputs'!$C$12-H5178*'Monte Carlo Inputs'!$C$13-'Monte Carlo Inputs'!$C$14*(H5178-G5178)</f>
        <v>1750.1352488510843</v>
      </c>
      <c r="N5178" s="16">
        <f>I5178*$E5178*(1-'Monte Carlo Inputs'!$C$11)+I5178*'Monte Carlo Inputs'!$C$12-I5178*'Monte Carlo Inputs'!$C$13-'Monte Carlo Inputs'!$C$14*(I5178-H5178)</f>
        <v>2095.2907641725105</v>
      </c>
      <c r="O5178" s="16">
        <f>J5178*$E5178*(1-'Monte Carlo Inputs'!$C$11)+J5178*'Monte Carlo Inputs'!$C$12-J5178*'Monte Carlo Inputs'!$C$13-'Monte Carlo Inputs'!$C$14*(J5178-I5178)</f>
        <v>2508.5166356764125</v>
      </c>
    </row>
    <row r="5179" spans="1:15">
      <c r="A5179">
        <v>5175</v>
      </c>
      <c r="B5179" s="39">
        <v>1.5618387207598643</v>
      </c>
      <c r="C5179" s="39">
        <v>9.1179017915045679E-2</v>
      </c>
      <c r="D5179" s="29">
        <f>'Monte Carlo Inputs'!$C$6+'Monte Carlo Inputs'!$D$6*B5179</f>
        <v>0.22749244701143184</v>
      </c>
      <c r="E5179" s="29">
        <f>'Monte Carlo Inputs'!$C$7+'Monte Carlo Inputs'!$D$7*C5179</f>
        <v>0.58608530678185045</v>
      </c>
      <c r="F5179" s="16">
        <f>'Monte Carlo Inputs'!$C$17*(1+$D5179)</f>
        <v>2981.7019030354695</v>
      </c>
      <c r="G5179" s="16">
        <f t="shared" ref="G5179:J5179" si="5173">F5179*(1+$D5179)</f>
        <v>3660.0165652156516</v>
      </c>
      <c r="H5179" s="16">
        <f t="shared" si="5173"/>
        <v>4492.6426897389365</v>
      </c>
      <c r="I5179" s="16">
        <f t="shared" si="5173"/>
        <v>5514.6849687756685</v>
      </c>
      <c r="J5179" s="16">
        <f t="shared" si="5173"/>
        <v>6769.2341468196073</v>
      </c>
      <c r="K5179" s="16">
        <f>F5179*$E5179*(1-'Monte Carlo Inputs'!$C$11)+F5179*'Monte Carlo Inputs'!$C$12-F5179*'Monte Carlo Inputs'!$C$13-'Monte Carlo Inputs'!$C$14*(F5179-'Monte Carlo Inputs'!$C$17)</f>
        <v>1366.9256163234818</v>
      </c>
      <c r="L5179" s="16">
        <f>G5179*$E5179*(1-'Monte Carlo Inputs'!$C$11)+G5179*'Monte Carlo Inputs'!$C$12-G5179*'Monte Carlo Inputs'!$C$13-'Monte Carlo Inputs'!$C$14*(G5179-F5179)</f>
        <v>1677.8908696635201</v>
      </c>
      <c r="M5179" s="16">
        <f>H5179*$E5179*(1-'Monte Carlo Inputs'!$C$11)+H5179*'Monte Carlo Inputs'!$C$12-H5179*'Monte Carlo Inputs'!$C$13-'Monte Carlo Inputs'!$C$14*(H5179-G5179)</f>
        <v>2059.5983694214142</v>
      </c>
      <c r="N5179" s="16">
        <f>I5179*$E5179*(1-'Monte Carlo Inputs'!$C$11)+I5179*'Monte Carlo Inputs'!$C$12-I5179*'Monte Carlo Inputs'!$C$13-'Monte Carlo Inputs'!$C$14*(I5179-H5179)</f>
        <v>2528.1414423418469</v>
      </c>
      <c r="O5179" s="16">
        <f>J5179*$E5179*(1-'Monte Carlo Inputs'!$C$11)+J5179*'Monte Carlo Inputs'!$C$12-J5179*'Monte Carlo Inputs'!$C$13-'Monte Carlo Inputs'!$C$14*(J5179-I5179)</f>
        <v>3103.2745254512047</v>
      </c>
    </row>
    <row r="5180" spans="1:15">
      <c r="A5180">
        <v>5176</v>
      </c>
      <c r="B5180" s="39">
        <v>-2.0100846639080809</v>
      </c>
      <c r="C5180" s="39">
        <v>-0.19870097267926459</v>
      </c>
      <c r="D5180" s="29">
        <f>'Monte Carlo Inputs'!$C$6+'Monte Carlo Inputs'!$D$6*B5180</f>
        <v>-3.9119195027096099E-3</v>
      </c>
      <c r="E5180" s="29">
        <f>'Monte Carlo Inputs'!$C$7+'Monte Carlo Inputs'!$D$7*C5180</f>
        <v>0.57570995653075763</v>
      </c>
      <c r="F5180" s="16">
        <f>'Monte Carlo Inputs'!$C$17*(1+$D5180)</f>
        <v>2419.5975563359684</v>
      </c>
      <c r="G5180" s="16">
        <f t="shared" ref="G5180:J5180" si="5174">F5180*(1+$D5180)</f>
        <v>2410.1322854666291</v>
      </c>
      <c r="H5180" s="16">
        <f t="shared" si="5174"/>
        <v>2400.7040419750019</v>
      </c>
      <c r="I5180" s="16">
        <f t="shared" si="5174"/>
        <v>2391.3126810129661</v>
      </c>
      <c r="J5180" s="16">
        <f t="shared" si="5174"/>
        <v>2381.9580582990347</v>
      </c>
      <c r="K5180" s="16">
        <f>F5180*$E5180*(1-'Monte Carlo Inputs'!$C$11)+F5180*'Monte Carlo Inputs'!$C$12-F5180*'Monte Carlo Inputs'!$C$13-'Monte Carlo Inputs'!$C$14*(F5180-'Monte Carlo Inputs'!$C$17)</f>
        <v>1083.6956452093414</v>
      </c>
      <c r="L5180" s="16">
        <f>G5180*$E5180*(1-'Monte Carlo Inputs'!$C$11)+G5180*'Monte Carlo Inputs'!$C$12-G5180*'Monte Carlo Inputs'!$C$13-'Monte Carlo Inputs'!$C$14*(G5180-F5180)</f>
        <v>1079.4563150798456</v>
      </c>
      <c r="M5180" s="16">
        <f>H5180*$E5180*(1-'Monte Carlo Inputs'!$C$11)+H5180*'Monte Carlo Inputs'!$C$12-H5180*'Monte Carlo Inputs'!$C$13-'Monte Carlo Inputs'!$C$14*(H5180-G5180)</f>
        <v>1075.2335688685614</v>
      </c>
      <c r="N5180" s="16">
        <f>I5180*$E5180*(1-'Monte Carlo Inputs'!$C$11)+I5180*'Monte Carlo Inputs'!$C$12-I5180*'Monte Carlo Inputs'!$C$13-'Monte Carlo Inputs'!$C$14*(I5180-H5180)</f>
        <v>1071.0273417005365</v>
      </c>
      <c r="O5180" s="16">
        <f>J5180*$E5180*(1-'Monte Carlo Inputs'!$C$11)+J5180*'Monte Carlo Inputs'!$C$12-J5180*'Monte Carlo Inputs'!$C$13-'Monte Carlo Inputs'!$C$14*(J5180-I5180)</f>
        <v>1066.8375689546033</v>
      </c>
    </row>
    <row r="5181" spans="1:15">
      <c r="A5181">
        <v>5177</v>
      </c>
      <c r="B5181" s="39">
        <v>-0.4414218944524288</v>
      </c>
      <c r="C5181" s="39">
        <v>-0.49985999284150506</v>
      </c>
      <c r="D5181" s="29">
        <f>'Monte Carlo Inputs'!$C$6+'Monte Carlo Inputs'!$D$6*B5181</f>
        <v>9.7712716680227116E-2</v>
      </c>
      <c r="E5181" s="29">
        <f>'Monte Carlo Inputs'!$C$7+'Monte Carlo Inputs'!$D$7*C5181</f>
        <v>0.56493090859077011</v>
      </c>
      <c r="F5181" s="16">
        <f>'Monte Carlo Inputs'!$C$17*(1+$D5181)</f>
        <v>2666.4539600879402</v>
      </c>
      <c r="G5181" s="16">
        <f t="shared" ref="G5181:J5181" si="5175">F5181*(1+$D5181)</f>
        <v>2927.000420430883</v>
      </c>
      <c r="H5181" s="16">
        <f t="shared" si="5175"/>
        <v>3213.0055832353519</v>
      </c>
      <c r="I5181" s="16">
        <f t="shared" si="5175"/>
        <v>3526.957087482016</v>
      </c>
      <c r="J5181" s="16">
        <f t="shared" si="5175"/>
        <v>3871.5856461144654</v>
      </c>
      <c r="K5181" s="16">
        <f>F5181*$E5181*(1-'Monte Carlo Inputs'!$C$11)+F5181*'Monte Carlo Inputs'!$C$12-F5181*'Monte Carlo Inputs'!$C$13-'Monte Carlo Inputs'!$C$14*(F5181-'Monte Carlo Inputs'!$C$17)</f>
        <v>1177.9608488395502</v>
      </c>
      <c r="L5181" s="16">
        <f>G5181*$E5181*(1-'Monte Carlo Inputs'!$C$11)+G5181*'Monte Carlo Inputs'!$C$12-G5181*'Monte Carlo Inputs'!$C$13-'Monte Carlo Inputs'!$C$14*(G5181-F5181)</f>
        <v>1293.0626035226094</v>
      </c>
      <c r="M5181" s="16">
        <f>H5181*$E5181*(1-'Monte Carlo Inputs'!$C$11)+H5181*'Monte Carlo Inputs'!$C$12-H5181*'Monte Carlo Inputs'!$C$13-'Monte Carlo Inputs'!$C$14*(H5181-G5181)</f>
        <v>1419.411263350411</v>
      </c>
      <c r="N5181" s="16">
        <f>I5181*$E5181*(1-'Monte Carlo Inputs'!$C$11)+I5181*'Monte Carlo Inputs'!$C$12-I5181*'Monte Carlo Inputs'!$C$13-'Monte Carlo Inputs'!$C$14*(I5181-H5181)</f>
        <v>1558.105793978893</v>
      </c>
      <c r="O5181" s="16">
        <f>J5181*$E5181*(1-'Monte Carlo Inputs'!$C$11)+J5181*'Monte Carlo Inputs'!$C$12-J5181*'Monte Carlo Inputs'!$C$13-'Monte Carlo Inputs'!$C$14*(J5181-I5181)</f>
        <v>1710.3525439837729</v>
      </c>
    </row>
    <row r="5182" spans="1:15">
      <c r="A5182">
        <v>5178</v>
      </c>
      <c r="B5182" s="39">
        <v>-0.47790002826093569</v>
      </c>
      <c r="C5182" s="39">
        <v>0.43254473044940861</v>
      </c>
      <c r="D5182" s="29">
        <f>'Monte Carlo Inputs'!$C$6+'Monte Carlo Inputs'!$D$6*B5182</f>
        <v>9.5349508252574808E-2</v>
      </c>
      <c r="E5182" s="29">
        <f>'Monte Carlo Inputs'!$C$7+'Monte Carlo Inputs'!$D$7*C5182</f>
        <v>0.5983034278877486</v>
      </c>
      <c r="F5182" s="16">
        <f>'Monte Carlo Inputs'!$C$17*(1+$D5182)</f>
        <v>2660.71349049633</v>
      </c>
      <c r="G5182" s="16">
        <f t="shared" ref="G5182:J5182" si="5176">F5182*(1+$D5182)</f>
        <v>2914.4112134161469</v>
      </c>
      <c r="H5182" s="16">
        <f t="shared" si="5176"/>
        <v>3192.2988894611663</v>
      </c>
      <c r="I5182" s="16">
        <f t="shared" si="5176"/>
        <v>3496.6830187665291</v>
      </c>
      <c r="J5182" s="16">
        <f t="shared" si="5176"/>
        <v>3830.0900251210464</v>
      </c>
      <c r="K5182" s="16">
        <f>F5182*$E5182*(1-'Monte Carlo Inputs'!$C$11)+F5182*'Monte Carlo Inputs'!$C$12-F5182*'Monte Carlo Inputs'!$C$13-'Monte Carlo Inputs'!$C$14*(F5182-'Monte Carlo Inputs'!$C$17)</f>
        <v>1238.5211391312855</v>
      </c>
      <c r="L5182" s="16">
        <f>G5182*$E5182*(1-'Monte Carlo Inputs'!$C$11)+G5182*'Monte Carlo Inputs'!$C$12-G5182*'Monte Carlo Inputs'!$C$13-'Monte Carlo Inputs'!$C$14*(G5182-F5182)</f>
        <v>1356.6135207078721</v>
      </c>
      <c r="M5182" s="16">
        <f>H5182*$E5182*(1-'Monte Carlo Inputs'!$C$11)+H5182*'Monte Carlo Inputs'!$C$12-H5182*'Monte Carlo Inputs'!$C$13-'Monte Carlo Inputs'!$C$14*(H5182-G5182)</f>
        <v>1485.9659527961619</v>
      </c>
      <c r="N5182" s="16">
        <f>I5182*$E5182*(1-'Monte Carlo Inputs'!$C$11)+I5182*'Monte Carlo Inputs'!$C$12-I5182*'Monte Carlo Inputs'!$C$13-'Monte Carlo Inputs'!$C$14*(I5182-H5182)</f>
        <v>1627.6520756753448</v>
      </c>
      <c r="O5182" s="16">
        <f>J5182*$E5182*(1-'Monte Carlo Inputs'!$C$11)+J5182*'Monte Carlo Inputs'!$C$12-J5182*'Monte Carlo Inputs'!$C$13-'Monte Carlo Inputs'!$C$14*(J5182-I5182)</f>
        <v>1782.8479006972718</v>
      </c>
    </row>
    <row r="5183" spans="1:15">
      <c r="A5183">
        <v>5179</v>
      </c>
      <c r="B5183" s="39">
        <v>-0.97546074101047076</v>
      </c>
      <c r="C5183" s="39">
        <v>1.7251084278556861</v>
      </c>
      <c r="D5183" s="29">
        <f>'Monte Carlo Inputs'!$C$6+'Monte Carlo Inputs'!$D$6*B5183</f>
        <v>6.3115412182556688E-2</v>
      </c>
      <c r="E5183" s="29">
        <f>'Monte Carlo Inputs'!$C$7+'Monte Carlo Inputs'!$D$7*C5183</f>
        <v>0.64456671448073832</v>
      </c>
      <c r="F5183" s="16">
        <f>'Monte Carlo Inputs'!$C$17*(1+$D5183)</f>
        <v>2582.4136477326492</v>
      </c>
      <c r="G5183" s="16">
        <f t="shared" ref="G5183:J5183" si="5177">F5183*(1+$D5183)</f>
        <v>2745.4037495351554</v>
      </c>
      <c r="H5183" s="16">
        <f t="shared" si="5177"/>
        <v>2918.6810387946034</v>
      </c>
      <c r="I5183" s="16">
        <f t="shared" si="5177"/>
        <v>3102.8947955875378</v>
      </c>
      <c r="J5183" s="16">
        <f t="shared" si="5177"/>
        <v>3298.7352795701554</v>
      </c>
      <c r="K5183" s="16">
        <f>F5183*$E5183*(1-'Monte Carlo Inputs'!$C$11)+F5183*'Monte Carlo Inputs'!$C$12-F5183*'Monte Carlo Inputs'!$C$13-'Monte Carlo Inputs'!$C$14*(F5183-'Monte Carlo Inputs'!$C$17)</f>
        <v>1285.8877521937661</v>
      </c>
      <c r="L5183" s="16">
        <f>G5183*$E5183*(1-'Monte Carlo Inputs'!$C$11)+G5183*'Monte Carlo Inputs'!$C$12-G5183*'Monte Carlo Inputs'!$C$13-'Monte Carlo Inputs'!$C$14*(G5183-F5183)</f>
        <v>1367.0470876939776</v>
      </c>
      <c r="M5183" s="16">
        <f>H5183*$E5183*(1-'Monte Carlo Inputs'!$C$11)+H5183*'Monte Carlo Inputs'!$C$12-H5183*'Monte Carlo Inputs'!$C$13-'Monte Carlo Inputs'!$C$14*(H5183-G5183)</f>
        <v>1453.3288281067466</v>
      </c>
      <c r="N5183" s="16">
        <f>I5183*$E5183*(1-'Monte Carlo Inputs'!$C$11)+I5183*'Monte Carlo Inputs'!$C$12-I5183*'Monte Carlo Inputs'!$C$13-'Monte Carlo Inputs'!$C$14*(I5183-H5183)</f>
        <v>1545.0562761294962</v>
      </c>
      <c r="O5183" s="16">
        <f>J5183*$E5183*(1-'Monte Carlo Inputs'!$C$11)+J5183*'Monte Carlo Inputs'!$C$12-J5183*'Monte Carlo Inputs'!$C$13-'Monte Carlo Inputs'!$C$14*(J5183-I5183)</f>
        <v>1642.5731398426556</v>
      </c>
    </row>
    <row r="5184" spans="1:15">
      <c r="A5184">
        <v>5180</v>
      </c>
      <c r="B5184" s="39">
        <v>1.2140594563123783</v>
      </c>
      <c r="C5184" s="39">
        <v>-1.8156938151083484</v>
      </c>
      <c r="D5184" s="29">
        <f>'Monte Carlo Inputs'!$C$6+'Monte Carlo Inputs'!$D$6*B5184</f>
        <v>0.20496182927151466</v>
      </c>
      <c r="E5184" s="29">
        <f>'Monte Carlo Inputs'!$C$7+'Monte Carlo Inputs'!$D$7*C5184</f>
        <v>0.51783474044800515</v>
      </c>
      <c r="F5184" s="16">
        <f>'Monte Carlo Inputs'!$C$17*(1+$D5184)</f>
        <v>2926.9727794834371</v>
      </c>
      <c r="G5184" s="16">
        <f t="shared" ref="G5184:J5184" si="5178">F5184*(1+$D5184)</f>
        <v>3526.8904745942923</v>
      </c>
      <c r="H5184" s="16">
        <f t="shared" si="5178"/>
        <v>4249.7683979074191</v>
      </c>
      <c r="I5184" s="16">
        <f t="shared" si="5178"/>
        <v>5120.8087027227984</v>
      </c>
      <c r="J5184" s="16">
        <f t="shared" si="5178"/>
        <v>6170.3790217823553</v>
      </c>
      <c r="K5184" s="16">
        <f>F5184*$E5184*(1-'Monte Carlo Inputs'!$C$11)+F5184*'Monte Carlo Inputs'!$C$12-F5184*'Monte Carlo Inputs'!$C$13-'Monte Carlo Inputs'!$C$14*(F5184-'Monte Carlo Inputs'!$C$17)</f>
        <v>1198.9390768173171</v>
      </c>
      <c r="L5184" s="16">
        <f>G5184*$E5184*(1-'Monte Carlo Inputs'!$C$11)+G5184*'Monte Carlo Inputs'!$C$12-G5184*'Monte Carlo Inputs'!$C$13-'Monte Carlo Inputs'!$C$14*(G5184-F5184)</f>
        <v>1444.6758231868953</v>
      </c>
      <c r="M5184" s="16">
        <f>H5184*$E5184*(1-'Monte Carlo Inputs'!$C$11)+H5184*'Monte Carlo Inputs'!$C$12-H5184*'Monte Carlo Inputs'!$C$13-'Monte Carlo Inputs'!$C$14*(H5184-G5184)</f>
        <v>1740.779222611613</v>
      </c>
      <c r="N5184" s="16">
        <f>I5184*$E5184*(1-'Monte Carlo Inputs'!$C$11)+I5184*'Monte Carlo Inputs'!$C$12-I5184*'Monte Carlo Inputs'!$C$13-'Monte Carlo Inputs'!$C$14*(I5184-H5184)</f>
        <v>2097.5725164359351</v>
      </c>
      <c r="O5184" s="16">
        <f>J5184*$E5184*(1-'Monte Carlo Inputs'!$C$11)+J5184*'Monte Carlo Inputs'!$C$12-J5184*'Monte Carlo Inputs'!$C$13-'Monte Carlo Inputs'!$C$14*(J5184-I5184)</f>
        <v>2527.4948164342982</v>
      </c>
    </row>
    <row r="5185" spans="1:15">
      <c r="A5185">
        <v>5181</v>
      </c>
      <c r="B5185" s="39">
        <v>0.2448458199423372</v>
      </c>
      <c r="C5185" s="39">
        <v>-1.2344153492472567</v>
      </c>
      <c r="D5185" s="29">
        <f>'Monte Carlo Inputs'!$C$6+'Monte Carlo Inputs'!$D$6*B5185</f>
        <v>0.14217205373943773</v>
      </c>
      <c r="E5185" s="29">
        <f>'Monte Carlo Inputs'!$C$7+'Monte Carlo Inputs'!$D$7*C5185</f>
        <v>0.53863979037353504</v>
      </c>
      <c r="F5185" s="16">
        <f>'Monte Carlo Inputs'!$C$17*(1+$D5185)</f>
        <v>2774.4501357384688</v>
      </c>
      <c r="G5185" s="16">
        <f t="shared" ref="G5185:J5185" si="5179">F5185*(1+$D5185)</f>
        <v>3168.8994095340686</v>
      </c>
      <c r="H5185" s="16">
        <f t="shared" si="5179"/>
        <v>3619.428346681219</v>
      </c>
      <c r="I5185" s="16">
        <f t="shared" si="5179"/>
        <v>4134.0099080916252</v>
      </c>
      <c r="J5185" s="16">
        <f t="shared" si="5179"/>
        <v>4721.7505869041961</v>
      </c>
      <c r="K5185" s="16">
        <f>F5185*$E5185*(1-'Monte Carlo Inputs'!$C$11)+F5185*'Monte Carlo Inputs'!$C$12-F5185*'Monte Carlo Inputs'!$C$13-'Monte Carlo Inputs'!$C$14*(F5185-'Monte Carlo Inputs'!$C$17)</f>
        <v>1175.4150662947843</v>
      </c>
      <c r="L5185" s="16">
        <f>G5185*$E5185*(1-'Monte Carlo Inputs'!$C$11)+G5185*'Monte Carlo Inputs'!$C$12-G5185*'Monte Carlo Inputs'!$C$13-'Monte Carlo Inputs'!$C$14*(G5185-F5185)</f>
        <v>1342.5262402661911</v>
      </c>
      <c r="M5185" s="16">
        <f>H5185*$E5185*(1-'Monte Carlo Inputs'!$C$11)+H5185*'Monte Carlo Inputs'!$C$12-H5185*'Monte Carlo Inputs'!$C$13-'Monte Carlo Inputs'!$C$14*(H5185-G5185)</f>
        <v>1533.3959530439215</v>
      </c>
      <c r="N5185" s="16">
        <f>I5185*$E5185*(1-'Monte Carlo Inputs'!$C$11)+I5185*'Monte Carlo Inputs'!$C$12-I5185*'Monte Carlo Inputs'!$C$13-'Monte Carlo Inputs'!$C$14*(I5185-H5185)</f>
        <v>1751.4020048839179</v>
      </c>
      <c r="O5185" s="16">
        <f>J5185*$E5185*(1-'Monte Carlo Inputs'!$C$11)+J5185*'Monte Carlo Inputs'!$C$12-J5185*'Monte Carlo Inputs'!$C$13-'Monte Carlo Inputs'!$C$14*(J5185-I5185)</f>
        <v>2000.402424841634</v>
      </c>
    </row>
    <row r="5186" spans="1:15">
      <c r="A5186">
        <v>5182</v>
      </c>
      <c r="B5186" s="39">
        <v>-0.88696919341988123</v>
      </c>
      <c r="C5186" s="39">
        <v>0.66300309420893422</v>
      </c>
      <c r="D5186" s="29">
        <f>'Monte Carlo Inputs'!$C$6+'Monte Carlo Inputs'!$D$6*B5186</f>
        <v>6.8848270451564594E-2</v>
      </c>
      <c r="E5186" s="29">
        <f>'Monte Carlo Inputs'!$C$7+'Monte Carlo Inputs'!$D$7*C5186</f>
        <v>0.60655196631703667</v>
      </c>
      <c r="F5186" s="16">
        <f>'Monte Carlo Inputs'!$C$17*(1+$D5186)</f>
        <v>2596.3393337538955</v>
      </c>
      <c r="G5186" s="16">
        <f t="shared" ref="G5186:J5186" si="5180">F5186*(1+$D5186)</f>
        <v>2775.0928063882184</v>
      </c>
      <c r="H5186" s="16">
        <f t="shared" si="5180"/>
        <v>2966.1531464506256</v>
      </c>
      <c r="I5186" s="16">
        <f t="shared" si="5180"/>
        <v>3170.3676604782172</v>
      </c>
      <c r="J5186" s="16">
        <f t="shared" si="5180"/>
        <v>3388.6419905977154</v>
      </c>
      <c r="K5186" s="16">
        <f>F5186*$E5186*(1-'Monte Carlo Inputs'!$C$11)+F5186*'Monte Carlo Inputs'!$C$12-F5186*'Monte Carlo Inputs'!$C$13-'Monte Carlo Inputs'!$C$14*(F5186-'Monte Carlo Inputs'!$C$17)</f>
        <v>1222.8098144574285</v>
      </c>
      <c r="L5186" s="16">
        <f>G5186*$E5186*(1-'Monte Carlo Inputs'!$C$11)+G5186*'Monte Carlo Inputs'!$C$12-G5186*'Monte Carlo Inputs'!$C$13-'Monte Carlo Inputs'!$C$14*(G5186-F5186)</f>
        <v>1306.998155274021</v>
      </c>
      <c r="M5186" s="16">
        <f>H5186*$E5186*(1-'Monte Carlo Inputs'!$C$11)+H5186*'Monte Carlo Inputs'!$C$12-H5186*'Monte Carlo Inputs'!$C$13-'Monte Carlo Inputs'!$C$14*(H5186-G5186)</f>
        <v>1396.9827177480224</v>
      </c>
      <c r="N5186" s="16">
        <f>I5186*$E5186*(1-'Monte Carlo Inputs'!$C$11)+I5186*'Monte Carlo Inputs'!$C$12-I5186*'Monte Carlo Inputs'!$C$13-'Monte Carlo Inputs'!$C$14*(I5186-H5186)</f>
        <v>1493.1625617156997</v>
      </c>
      <c r="O5186" s="16">
        <f>J5186*$E5186*(1-'Monte Carlo Inputs'!$C$11)+J5186*'Monte Carlo Inputs'!$C$12-J5186*'Monte Carlo Inputs'!$C$13-'Monte Carlo Inputs'!$C$14*(J5186-I5186)</f>
        <v>1595.9642215928534</v>
      </c>
    </row>
    <row r="5187" spans="1:15">
      <c r="A5187">
        <v>5183</v>
      </c>
      <c r="B5187" s="39">
        <v>-0.98846168447805161</v>
      </c>
      <c r="C5187" s="39">
        <v>0.90942414486837397</v>
      </c>
      <c r="D5187" s="29">
        <f>'Monte Carlo Inputs'!$C$6+'Monte Carlo Inputs'!$D$6*B5187</f>
        <v>6.2273155850823686E-2</v>
      </c>
      <c r="E5187" s="29">
        <f>'Monte Carlo Inputs'!$C$7+'Monte Carlo Inputs'!$D$7*C5187</f>
        <v>0.61537183934308537</v>
      </c>
      <c r="F5187" s="16">
        <f>'Monte Carlo Inputs'!$C$17*(1+$D5187)</f>
        <v>2580.3677228772358</v>
      </c>
      <c r="G5187" s="16">
        <f t="shared" ref="G5187:J5187" si="5181">F5187*(1+$D5187)</f>
        <v>2741.0553642364048</v>
      </c>
      <c r="H5187" s="16">
        <f t="shared" si="5181"/>
        <v>2911.7495321292345</v>
      </c>
      <c r="I5187" s="16">
        <f t="shared" si="5181"/>
        <v>3093.073364542081</v>
      </c>
      <c r="J5187" s="16">
        <f t="shared" si="5181"/>
        <v>3285.6888042302412</v>
      </c>
      <c r="K5187" s="16">
        <f>F5187*$E5187*(1-'Monte Carlo Inputs'!$C$11)+F5187*'Monte Carlo Inputs'!$C$12-F5187*'Monte Carlo Inputs'!$C$13-'Monte Carlo Inputs'!$C$14*(F5187-'Monte Carlo Inputs'!$C$17)</f>
        <v>1231.2314443263426</v>
      </c>
      <c r="L5187" s="16">
        <f>G5187*$E5187*(1-'Monte Carlo Inputs'!$C$11)+G5187*'Monte Carlo Inputs'!$C$12-G5187*'Monte Carlo Inputs'!$C$13-'Monte Carlo Inputs'!$C$14*(G5187-F5187)</f>
        <v>1307.904111947312</v>
      </c>
      <c r="M5187" s="16">
        <f>H5187*$E5187*(1-'Monte Carlo Inputs'!$C$11)+H5187*'Monte Carlo Inputs'!$C$12-H5187*'Monte Carlo Inputs'!$C$13-'Monte Carlo Inputs'!$C$14*(H5187-G5187)</f>
        <v>1389.3514285485396</v>
      </c>
      <c r="N5187" s="16">
        <f>I5187*$E5187*(1-'Monte Carlo Inputs'!$C$11)+I5187*'Monte Carlo Inputs'!$C$12-I5187*'Monte Carlo Inputs'!$C$13-'Monte Carlo Inputs'!$C$14*(I5187-H5187)</f>
        <v>1475.8707265901073</v>
      </c>
      <c r="O5187" s="16">
        <f>J5187*$E5187*(1-'Monte Carlo Inputs'!$C$11)+J5187*'Monte Carlo Inputs'!$C$12-J5187*'Monte Carlo Inputs'!$C$13-'Monte Carlo Inputs'!$C$14*(J5187-I5187)</f>
        <v>1567.7778543627212</v>
      </c>
    </row>
    <row r="5188" spans="1:15">
      <c r="A5188">
        <v>5184</v>
      </c>
      <c r="B5188" s="39">
        <v>-0.52982007761359651</v>
      </c>
      <c r="C5188" s="39">
        <v>1.1505216688462978</v>
      </c>
      <c r="D5188" s="29">
        <f>'Monte Carlo Inputs'!$C$6+'Monte Carlo Inputs'!$D$6*B5188</f>
        <v>9.1985906955467947E-2</v>
      </c>
      <c r="E5188" s="29">
        <f>'Monte Carlo Inputs'!$C$7+'Monte Carlo Inputs'!$D$7*C5188</f>
        <v>0.62400117333338145</v>
      </c>
      <c r="F5188" s="16">
        <f>'Monte Carlo Inputs'!$C$17*(1+$D5188)</f>
        <v>2652.5429665855277</v>
      </c>
      <c r="G5188" s="16">
        <f t="shared" ref="G5188:J5188" si="5182">F5188*(1+$D5188)</f>
        <v>2896.539537105245</v>
      </c>
      <c r="H5188" s="16">
        <f t="shared" si="5182"/>
        <v>3162.9803534582425</v>
      </c>
      <c r="I5188" s="16">
        <f t="shared" si="5182"/>
        <v>3453.9299699534258</v>
      </c>
      <c r="J5188" s="16">
        <f t="shared" si="5182"/>
        <v>3771.6428508002641</v>
      </c>
      <c r="K5188" s="16">
        <f>F5188*$E5188*(1-'Monte Carlo Inputs'!$C$11)+F5188*'Monte Carlo Inputs'!$C$12-F5188*'Monte Carlo Inputs'!$C$13-'Monte Carlo Inputs'!$C$14*(F5188-'Monte Carlo Inputs'!$C$17)</f>
        <v>1283.0967745390506</v>
      </c>
      <c r="L5188" s="16">
        <f>G5188*$E5188*(1-'Monte Carlo Inputs'!$C$11)+G5188*'Monte Carlo Inputs'!$C$12-G5188*'Monte Carlo Inputs'!$C$13-'Monte Carlo Inputs'!$C$14*(G5188-F5188)</f>
        <v>1401.1235950566609</v>
      </c>
      <c r="M5188" s="16">
        <f>H5188*$E5188*(1-'Monte Carlo Inputs'!$C$11)+H5188*'Monte Carlo Inputs'!$C$12-H5188*'Monte Carlo Inputs'!$C$13-'Monte Carlo Inputs'!$C$14*(H5188-G5188)</f>
        <v>1530.0072197046538</v>
      </c>
      <c r="N5188" s="16">
        <f>I5188*$E5188*(1-'Monte Carlo Inputs'!$C$11)+I5188*'Monte Carlo Inputs'!$C$12-I5188*'Monte Carlo Inputs'!$C$13-'Monte Carlo Inputs'!$C$14*(I5188-H5188)</f>
        <v>1670.7463214576005</v>
      </c>
      <c r="O5188" s="16">
        <f>J5188*$E5188*(1-'Monte Carlo Inputs'!$C$11)+J5188*'Monte Carlo Inputs'!$C$12-J5188*'Monte Carlo Inputs'!$C$13-'Monte Carlo Inputs'!$C$14*(J5188-I5188)</f>
        <v>1824.4314371293897</v>
      </c>
    </row>
    <row r="5189" spans="1:15">
      <c r="A5189">
        <v>5185</v>
      </c>
      <c r="B5189" s="39">
        <v>0.51159295344756417</v>
      </c>
      <c r="C5189" s="39">
        <v>-0.27161180671895579</v>
      </c>
      <c r="D5189" s="29">
        <f>'Monte Carlo Inputs'!$C$6+'Monte Carlo Inputs'!$D$6*B5189</f>
        <v>0.15945306590033501</v>
      </c>
      <c r="E5189" s="29">
        <f>'Monte Carlo Inputs'!$C$7+'Monte Carlo Inputs'!$D$7*C5189</f>
        <v>0.57310034060414539</v>
      </c>
      <c r="F5189" s="16">
        <f>'Monte Carlo Inputs'!$C$17*(1+$D5189)</f>
        <v>2816.4274423785041</v>
      </c>
      <c r="G5189" s="16">
        <f t="shared" ref="G5189:J5189" si="5183">F5189*(1+$D5189)</f>
        <v>3265.5154329515958</v>
      </c>
      <c r="H5189" s="16">
        <f t="shared" si="5183"/>
        <v>3786.2118804805878</v>
      </c>
      <c r="I5189" s="16">
        <f t="shared" si="5183"/>
        <v>4389.9349729714904</v>
      </c>
      <c r="J5189" s="16">
        <f t="shared" si="5183"/>
        <v>5089.9235635148989</v>
      </c>
      <c r="K5189" s="16">
        <f>F5189*$E5189*(1-'Monte Carlo Inputs'!$C$11)+F5189*'Monte Carlo Inputs'!$C$12-F5189*'Monte Carlo Inputs'!$C$13-'Monte Carlo Inputs'!$C$14*(F5189-'Monte Carlo Inputs'!$C$17)</f>
        <v>1262.8773174841283</v>
      </c>
      <c r="L5189" s="16">
        <f>G5189*$E5189*(1-'Monte Carlo Inputs'!$C$11)+G5189*'Monte Carlo Inputs'!$C$12-G5189*'Monte Carlo Inputs'!$C$13-'Monte Carlo Inputs'!$C$14*(G5189-F5189)</f>
        <v>1464.2469776129635</v>
      </c>
      <c r="M5189" s="16">
        <f>H5189*$E5189*(1-'Monte Carlo Inputs'!$C$11)+H5189*'Monte Carlo Inputs'!$C$12-H5189*'Monte Carlo Inputs'!$C$13-'Monte Carlo Inputs'!$C$14*(H5189-G5189)</f>
        <v>1697.7256474286496</v>
      </c>
      <c r="N5189" s="16">
        <f>I5189*$E5189*(1-'Monte Carlo Inputs'!$C$11)+I5189*'Monte Carlo Inputs'!$C$12-I5189*'Monte Carlo Inputs'!$C$13-'Monte Carlo Inputs'!$C$14*(I5189-H5189)</f>
        <v>1968.4332069687794</v>
      </c>
      <c r="O5189" s="16">
        <f>J5189*$E5189*(1-'Monte Carlo Inputs'!$C$11)+J5189*'Monte Carlo Inputs'!$C$12-J5189*'Monte Carlo Inputs'!$C$13-'Monte Carlo Inputs'!$C$14*(J5189-I5189)</f>
        <v>2282.30591683998</v>
      </c>
    </row>
    <row r="5190" spans="1:15">
      <c r="A5190">
        <v>5186</v>
      </c>
      <c r="B5190" s="39">
        <v>-2.3742114187782835</v>
      </c>
      <c r="C5190" s="39">
        <v>-0.30148585384579701</v>
      </c>
      <c r="D5190" s="29">
        <f>'Monte Carlo Inputs'!$C$6+'Monte Carlo Inputs'!$D$6*B5190</f>
        <v>-2.7501597098614244E-2</v>
      </c>
      <c r="E5190" s="29">
        <f>'Monte Carlo Inputs'!$C$7+'Monte Carlo Inputs'!$D$7*C5190</f>
        <v>0.5720310922516697</v>
      </c>
      <c r="F5190" s="16">
        <f>'Monte Carlo Inputs'!$C$17*(1+$D5190)</f>
        <v>2362.2958704877565</v>
      </c>
      <c r="G5190" s="16">
        <f t="shared" ref="G5190:J5190" si="5184">F5190*(1+$D5190)</f>
        <v>2297.3289612298822</v>
      </c>
      <c r="H5190" s="16">
        <f t="shared" si="5184"/>
        <v>2234.14874573516</v>
      </c>
      <c r="I5190" s="16">
        <f t="shared" si="5184"/>
        <v>2172.7060870715773</v>
      </c>
      <c r="J5190" s="16">
        <f t="shared" si="5184"/>
        <v>2112.9531996512283</v>
      </c>
      <c r="K5190" s="16">
        <f>F5190*$E5190*(1-'Monte Carlo Inputs'!$C$11)+F5190*'Monte Carlo Inputs'!$C$12-F5190*'Monte Carlo Inputs'!$C$13-'Monte Carlo Inputs'!$C$14*(F5190-'Monte Carlo Inputs'!$C$17)</f>
        <v>1050.882894834039</v>
      </c>
      <c r="L5190" s="16">
        <f>G5190*$E5190*(1-'Monte Carlo Inputs'!$C$11)+G5190*'Monte Carlo Inputs'!$C$12-G5190*'Monte Carlo Inputs'!$C$13-'Monte Carlo Inputs'!$C$14*(G5190-F5190)</f>
        <v>1021.9819368624881</v>
      </c>
      <c r="M5190" s="16">
        <f>H5190*$E5190*(1-'Monte Carlo Inputs'!$C$11)+H5190*'Monte Carlo Inputs'!$C$12-H5190*'Monte Carlo Inputs'!$C$13-'Monte Carlo Inputs'!$C$14*(H5190-G5190)</f>
        <v>993.87580139283432</v>
      </c>
      <c r="N5190" s="16">
        <f>I5190*$E5190*(1-'Monte Carlo Inputs'!$C$11)+I5190*'Monte Carlo Inputs'!$C$12-I5190*'Monte Carlo Inputs'!$C$13-'Monte Carlo Inputs'!$C$14*(I5190-H5190)</f>
        <v>966.54262953686646</v>
      </c>
      <c r="O5190" s="16">
        <f>J5190*$E5190*(1-'Monte Carlo Inputs'!$C$11)+J5190*'Monte Carlo Inputs'!$C$12-J5190*'Monte Carlo Inputs'!$C$13-'Monte Carlo Inputs'!$C$14*(J5190-I5190)</f>
        <v>939.96116356070843</v>
      </c>
    </row>
    <row r="5191" spans="1:15">
      <c r="A5191">
        <v>5187</v>
      </c>
      <c r="B5191" s="39">
        <v>0.26263462054245229</v>
      </c>
      <c r="C5191" s="39">
        <v>1.8623195825665819</v>
      </c>
      <c r="D5191" s="29">
        <f>'Monte Carlo Inputs'!$C$6+'Monte Carlo Inputs'!$D$6*B5191</f>
        <v>0.14332448778983903</v>
      </c>
      <c r="E5191" s="29">
        <f>'Monte Carlo Inputs'!$C$7+'Monte Carlo Inputs'!$D$7*C5191</f>
        <v>0.64947775986046163</v>
      </c>
      <c r="F5191" s="16">
        <f>'Monte Carlo Inputs'!$C$17*(1+$D5191)</f>
        <v>2777.2495132902982</v>
      </c>
      <c r="G5191" s="16">
        <f t="shared" ref="G5191:J5191" si="5185">F5191*(1+$D5191)</f>
        <v>3175.2973772472096</v>
      </c>
      <c r="H5191" s="16">
        <f t="shared" si="5185"/>
        <v>3630.3952474215848</v>
      </c>
      <c r="I5191" s="16">
        <f t="shared" si="5185"/>
        <v>4150.7197867329496</v>
      </c>
      <c r="J5191" s="16">
        <f t="shared" si="5185"/>
        <v>4745.6195741255997</v>
      </c>
      <c r="K5191" s="16">
        <f>F5191*$E5191*(1-'Monte Carlo Inputs'!$C$11)+F5191*'Monte Carlo Inputs'!$C$12-F5191*'Monte Carlo Inputs'!$C$13-'Monte Carlo Inputs'!$C$14*(F5191-'Monte Carlo Inputs'!$C$17)</f>
        <v>1395.6818898045867</v>
      </c>
      <c r="L5191" s="16">
        <f>G5191*$E5191*(1-'Monte Carlo Inputs'!$C$11)+G5191*'Monte Carlo Inputs'!$C$12-G5191*'Monte Carlo Inputs'!$C$13-'Monte Carlo Inputs'!$C$14*(G5191-F5191)</f>
        <v>1595.7172817783833</v>
      </c>
      <c r="M5191" s="16">
        <f>H5191*$E5191*(1-'Monte Carlo Inputs'!$C$11)+H5191*'Monte Carlo Inputs'!$C$12-H5191*'Monte Carlo Inputs'!$C$13-'Monte Carlo Inputs'!$C$14*(H5191-G5191)</f>
        <v>1824.4226438466642</v>
      </c>
      <c r="N5191" s="16">
        <f>I5191*$E5191*(1-'Monte Carlo Inputs'!$C$11)+I5191*'Monte Carlo Inputs'!$C$12-I5191*'Monte Carlo Inputs'!$C$13-'Monte Carlo Inputs'!$C$14*(I5191-H5191)</f>
        <v>2085.9070847881712</v>
      </c>
      <c r="O5191" s="16">
        <f>J5191*$E5191*(1-'Monte Carlo Inputs'!$C$11)+J5191*'Monte Carlo Inputs'!$C$12-J5191*'Monte Carlo Inputs'!$C$13-'Monte Carlo Inputs'!$C$14*(J5191-I5191)</f>
        <v>2384.8686492926322</v>
      </c>
    </row>
    <row r="5192" spans="1:15">
      <c r="A5192">
        <v>5188</v>
      </c>
      <c r="B5192" s="39">
        <v>1.5239594074188989</v>
      </c>
      <c r="C5192" s="39">
        <v>-0.57107502309523939</v>
      </c>
      <c r="D5192" s="29">
        <f>'Monte Carlo Inputs'!$C$6+'Monte Carlo Inputs'!$D$6*B5192</f>
        <v>0.22503846422297635</v>
      </c>
      <c r="E5192" s="29">
        <f>'Monte Carlo Inputs'!$C$7+'Monte Carlo Inputs'!$D$7*C5192</f>
        <v>0.56238198867218658</v>
      </c>
      <c r="F5192" s="16">
        <f>'Monte Carlo Inputs'!$C$17*(1+$D5192)</f>
        <v>2975.7409334440322</v>
      </c>
      <c r="G5192" s="16">
        <f t="shared" ref="G5192:J5192" si="5186">F5192*(1+$D5192)</f>
        <v>3645.3971030317234</v>
      </c>
      <c r="H5192" s="16">
        <f t="shared" si="5186"/>
        <v>4465.7516685808696</v>
      </c>
      <c r="I5192" s="16">
        <f t="shared" si="5186"/>
        <v>5470.7175656795025</v>
      </c>
      <c r="J5192" s="16">
        <f t="shared" si="5186"/>
        <v>6701.8394448576773</v>
      </c>
      <c r="K5192" s="16">
        <f>F5192*$E5192*(1-'Monte Carlo Inputs'!$C$11)+F5192*'Monte Carlo Inputs'!$C$12-F5192*'Monte Carlo Inputs'!$C$13-'Monte Carlo Inputs'!$C$14*(F5192-'Monte Carlo Inputs'!$C$17)</f>
        <v>1313.9207149510387</v>
      </c>
      <c r="L5192" s="16">
        <f>G5192*$E5192*(1-'Monte Carlo Inputs'!$C$11)+G5192*'Monte Carlo Inputs'!$C$12-G5192*'Monte Carlo Inputs'!$C$13-'Monte Carlo Inputs'!$C$14*(G5192-F5192)</f>
        <v>1609.6034147543758</v>
      </c>
      <c r="M5192" s="16">
        <f>H5192*$E5192*(1-'Monte Carlo Inputs'!$C$11)+H5192*'Monte Carlo Inputs'!$C$12-H5192*'Monte Carlo Inputs'!$C$13-'Monte Carlo Inputs'!$C$14*(H5192-G5192)</f>
        <v>1971.8260952187588</v>
      </c>
      <c r="N5192" s="16">
        <f>I5192*$E5192*(1-'Monte Carlo Inputs'!$C$11)+I5192*'Monte Carlo Inputs'!$C$12-I5192*'Monte Carlo Inputs'!$C$13-'Monte Carlo Inputs'!$C$14*(I5192-H5192)</f>
        <v>2415.5628114015772</v>
      </c>
      <c r="O5192" s="16">
        <f>J5192*$E5192*(1-'Monte Carlo Inputs'!$C$11)+J5192*'Monte Carlo Inputs'!$C$12-J5192*'Monte Carlo Inputs'!$C$13-'Monte Carlo Inputs'!$C$14*(J5192-I5192)</f>
        <v>2959.1573567135219</v>
      </c>
    </row>
    <row r="5193" spans="1:15">
      <c r="A5193">
        <v>5189</v>
      </c>
      <c r="B5193" s="39">
        <v>1.1256651590141442</v>
      </c>
      <c r="C5193" s="39">
        <v>-0.1791047123554792</v>
      </c>
      <c r="D5193" s="29">
        <f>'Monte Carlo Inputs'!$C$6+'Monte Carlo Inputs'!$D$6*B5193</f>
        <v>0.19923527128945928</v>
      </c>
      <c r="E5193" s="29">
        <f>'Monte Carlo Inputs'!$C$7+'Monte Carlo Inputs'!$D$7*C5193</f>
        <v>0.57641134355665757</v>
      </c>
      <c r="F5193" s="16">
        <f>'Monte Carlo Inputs'!$C$17*(1+$D5193)</f>
        <v>2913.0623974892255</v>
      </c>
      <c r="G5193" s="16">
        <f t="shared" ref="G5193:J5193" si="5187">F5193*(1+$D5193)</f>
        <v>3493.4471745361138</v>
      </c>
      <c r="H5193" s="16">
        <f t="shared" si="5187"/>
        <v>4189.4650700902112</v>
      </c>
      <c r="I5193" s="16">
        <f t="shared" si="5187"/>
        <v>5024.154279887347</v>
      </c>
      <c r="J5193" s="16">
        <f t="shared" si="5187"/>
        <v>6025.1430208408001</v>
      </c>
      <c r="K5193" s="16">
        <f>F5193*$E5193*(1-'Monte Carlo Inputs'!$C$11)+F5193*'Monte Carlo Inputs'!$C$12-F5193*'Monte Carlo Inputs'!$C$13-'Monte Carlo Inputs'!$C$14*(F5193-'Monte Carlo Inputs'!$C$17)</f>
        <v>1314.4685254560918</v>
      </c>
      <c r="L5193" s="16">
        <f>G5193*$E5193*(1-'Monte Carlo Inputs'!$C$11)+G5193*'Monte Carlo Inputs'!$C$12-G5193*'Monte Carlo Inputs'!$C$13-'Monte Carlo Inputs'!$C$14*(G5193-F5193)</f>
        <v>1576.3570187267915</v>
      </c>
      <c r="M5193" s="16">
        <f>H5193*$E5193*(1-'Monte Carlo Inputs'!$C$11)+H5193*'Monte Carlo Inputs'!$C$12-H5193*'Monte Carlo Inputs'!$C$13-'Monte Carlo Inputs'!$C$14*(H5193-G5193)</f>
        <v>1890.4229370018675</v>
      </c>
      <c r="N5193" s="16">
        <f>I5193*$E5193*(1-'Monte Carlo Inputs'!$C$11)+I5193*'Monte Carlo Inputs'!$C$12-I5193*'Monte Carlo Inputs'!$C$13-'Monte Carlo Inputs'!$C$14*(I5193-H5193)</f>
        <v>2267.0618637072503</v>
      </c>
      <c r="O5193" s="16">
        <f>J5193*$E5193*(1-'Monte Carlo Inputs'!$C$11)+J5193*'Monte Carlo Inputs'!$C$12-J5193*'Monte Carlo Inputs'!$C$13-'Monte Carlo Inputs'!$C$14*(J5193-I5193)</f>
        <v>2718.7405491529512</v>
      </c>
    </row>
    <row r="5194" spans="1:15">
      <c r="A5194">
        <v>5190</v>
      </c>
      <c r="B5194" s="39">
        <v>0.42291724822193533</v>
      </c>
      <c r="C5194" s="39">
        <v>1.3263087084151666</v>
      </c>
      <c r="D5194" s="29">
        <f>'Monte Carlo Inputs'!$C$6+'Monte Carlo Inputs'!$D$6*B5194</f>
        <v>0.15370827711762741</v>
      </c>
      <c r="E5194" s="29">
        <f>'Monte Carlo Inputs'!$C$7+'Monte Carlo Inputs'!$D$7*C5194</f>
        <v>0.63029292220984057</v>
      </c>
      <c r="F5194" s="16">
        <f>'Monte Carlo Inputs'!$C$17*(1+$D5194)</f>
        <v>2802.4727759464295</v>
      </c>
      <c r="G5194" s="16">
        <f t="shared" ref="G5194:J5194" si="5188">F5194*(1+$D5194)</f>
        <v>3233.23603800621</v>
      </c>
      <c r="H5194" s="16">
        <f t="shared" si="5188"/>
        <v>3730.2111789227683</v>
      </c>
      <c r="I5194" s="16">
        <f t="shared" si="5188"/>
        <v>4303.5755125199012</v>
      </c>
      <c r="J5194" s="16">
        <f t="shared" si="5188"/>
        <v>4965.0706899949455</v>
      </c>
      <c r="K5194" s="16">
        <f>F5194*$E5194*(1-'Monte Carlo Inputs'!$C$11)+F5194*'Monte Carlo Inputs'!$C$12-F5194*'Monte Carlo Inputs'!$C$13-'Monte Carlo Inputs'!$C$14*(F5194-'Monte Carlo Inputs'!$C$17)</f>
        <v>1370.4697249805738</v>
      </c>
      <c r="L5194" s="16">
        <f>G5194*$E5194*(1-'Monte Carlo Inputs'!$C$11)+G5194*'Monte Carlo Inputs'!$C$12-G5194*'Monte Carlo Inputs'!$C$13-'Monte Carlo Inputs'!$C$14*(G5194-F5194)</f>
        <v>1581.1222652492065</v>
      </c>
      <c r="M5194" s="16">
        <f>H5194*$E5194*(1-'Monte Carlo Inputs'!$C$11)+H5194*'Monte Carlo Inputs'!$C$12-H5194*'Monte Carlo Inputs'!$C$13-'Monte Carlo Inputs'!$C$14*(H5194-G5194)</f>
        <v>1824.1538445529825</v>
      </c>
      <c r="N5194" s="16">
        <f>I5194*$E5194*(1-'Monte Carlo Inputs'!$C$11)+I5194*'Monte Carlo Inputs'!$C$12-I5194*'Monte Carlo Inputs'!$C$13-'Monte Carlo Inputs'!$C$14*(I5194-H5194)</f>
        <v>2104.5413891967178</v>
      </c>
      <c r="O5194" s="16">
        <f>J5194*$E5194*(1-'Monte Carlo Inputs'!$C$11)+J5194*'Monte Carlo Inputs'!$C$12-J5194*'Monte Carlo Inputs'!$C$13-'Monte Carlo Inputs'!$C$14*(J5194-I5194)</f>
        <v>2428.0268202528837</v>
      </c>
    </row>
    <row r="5195" spans="1:15">
      <c r="A5195">
        <v>5191</v>
      </c>
      <c r="B5195" s="39">
        <v>1.1218945452487132</v>
      </c>
      <c r="C5195" s="39">
        <v>0.56790671837968709</v>
      </c>
      <c r="D5195" s="29">
        <f>'Monte Carlo Inputs'!$C$6+'Monte Carlo Inputs'!$D$6*B5195</f>
        <v>0.1989909949162581</v>
      </c>
      <c r="E5195" s="29">
        <f>'Monte Carlo Inputs'!$C$7+'Monte Carlo Inputs'!$D$7*C5195</f>
        <v>0.60314828810932342</v>
      </c>
      <c r="F5195" s="16">
        <f>'Monte Carlo Inputs'!$C$17*(1+$D5195)</f>
        <v>2912.4690257510829</v>
      </c>
      <c r="G5195" s="16">
        <f t="shared" ref="G5195:J5195" si="5189">F5195*(1+$D5195)</f>
        <v>3492.0241348480758</v>
      </c>
      <c r="H5195" s="16">
        <f t="shared" si="5189"/>
        <v>4186.9054917130798</v>
      </c>
      <c r="I5195" s="16">
        <f t="shared" si="5189"/>
        <v>5020.06198112941</v>
      </c>
      <c r="J5195" s="16">
        <f t="shared" si="5189"/>
        <v>6019.0091092956327</v>
      </c>
      <c r="K5195" s="16">
        <f>F5195*$E5195*(1-'Monte Carlo Inputs'!$C$11)+F5195*'Monte Carlo Inputs'!$C$12-F5195*'Monte Carlo Inputs'!$C$13-'Monte Carlo Inputs'!$C$14*(F5195-'Monte Carlo Inputs'!$C$17)</f>
        <v>1369.6030486640755</v>
      </c>
      <c r="L5195" s="16">
        <f>G5195*$E5195*(1-'Monte Carlo Inputs'!$C$11)+G5195*'Monte Carlo Inputs'!$C$12-G5195*'Monte Carlo Inputs'!$C$13-'Monte Carlo Inputs'!$C$14*(G5195-F5195)</f>
        <v>1642.1417219580803</v>
      </c>
      <c r="M5195" s="16">
        <f>H5195*$E5195*(1-'Monte Carlo Inputs'!$C$11)+H5195*'Monte Carlo Inputs'!$C$12-H5195*'Monte Carlo Inputs'!$C$13-'Monte Carlo Inputs'!$C$14*(H5195-G5195)</f>
        <v>1968.9131370040157</v>
      </c>
      <c r="N5195" s="16">
        <f>I5195*$E5195*(1-'Monte Carlo Inputs'!$C$11)+I5195*'Monte Carlo Inputs'!$C$12-I5195*'Monte Carlo Inputs'!$C$13-'Monte Carlo Inputs'!$C$14*(I5195-H5195)</f>
        <v>2360.7091210401354</v>
      </c>
      <c r="O5195" s="16">
        <f>J5195*$E5195*(1-'Monte Carlo Inputs'!$C$11)+J5195*'Monte Carlo Inputs'!$C$12-J5195*'Monte Carlo Inputs'!$C$13-'Monte Carlo Inputs'!$C$14*(J5195-I5195)</f>
        <v>2830.468977743797</v>
      </c>
    </row>
    <row r="5196" spans="1:15">
      <c r="A5196">
        <v>5192</v>
      </c>
      <c r="B5196" s="39">
        <v>-0.16647663245395444</v>
      </c>
      <c r="C5196" s="39">
        <v>0.3578677648213503</v>
      </c>
      <c r="D5196" s="29">
        <f>'Monte Carlo Inputs'!$C$6+'Monte Carlo Inputs'!$D$6*B5196</f>
        <v>0.11552483842167263</v>
      </c>
      <c r="E5196" s="29">
        <f>'Monte Carlo Inputs'!$C$7+'Monte Carlo Inputs'!$D$7*C5196</f>
        <v>0.59563059878874303</v>
      </c>
      <c r="F5196" s="16">
        <f>'Monte Carlo Inputs'!$C$17*(1+$D5196)</f>
        <v>2709.7213850100857</v>
      </c>
      <c r="G5196" s="16">
        <f t="shared" ref="G5196:J5196" si="5190">F5196*(1+$D5196)</f>
        <v>3022.7615101811271</v>
      </c>
      <c r="H5196" s="16">
        <f t="shared" si="5190"/>
        <v>3371.965545232053</v>
      </c>
      <c r="I5196" s="16">
        <f t="shared" si="5190"/>
        <v>3761.5113200084334</v>
      </c>
      <c r="J5196" s="16">
        <f t="shared" si="5190"/>
        <v>4196.0593074737008</v>
      </c>
      <c r="K5196" s="16">
        <f>F5196*$E5196*(1-'Monte Carlo Inputs'!$C$11)+F5196*'Monte Carlo Inputs'!$C$12-F5196*'Monte Carlo Inputs'!$C$13-'Monte Carlo Inputs'!$C$14*(F5196-'Monte Carlo Inputs'!$C$17)</f>
        <v>1256.9299335109965</v>
      </c>
      <c r="L5196" s="16">
        <f>G5196*$E5196*(1-'Monte Carlo Inputs'!$C$11)+G5196*'Monte Carlo Inputs'!$C$12-G5196*'Monte Carlo Inputs'!$C$13-'Monte Carlo Inputs'!$C$14*(G5196-F5196)</f>
        <v>1402.1365609872182</v>
      </c>
      <c r="M5196" s="16">
        <f>H5196*$E5196*(1-'Monte Carlo Inputs'!$C$11)+H5196*'Monte Carlo Inputs'!$C$12-H5196*'Monte Carlo Inputs'!$C$13-'Monte Carlo Inputs'!$C$14*(H5196-G5196)</f>
        <v>1564.1181606403863</v>
      </c>
      <c r="N5196" s="16">
        <f>I5196*$E5196*(1-'Monte Carlo Inputs'!$C$11)+I5196*'Monte Carlo Inputs'!$C$12-I5196*'Monte Carlo Inputs'!$C$13-'Monte Carlo Inputs'!$C$14*(I5196-H5196)</f>
        <v>1744.812658420771</v>
      </c>
      <c r="O5196" s="16">
        <f>J5196*$E5196*(1-'Monte Carlo Inputs'!$C$11)+J5196*'Monte Carlo Inputs'!$C$12-J5196*'Monte Carlo Inputs'!$C$13-'Monte Carlo Inputs'!$C$14*(J5196-I5196)</f>
        <v>1946.3818588609197</v>
      </c>
    </row>
    <row r="5197" spans="1:15">
      <c r="A5197">
        <v>5193</v>
      </c>
      <c r="B5197" s="39">
        <v>1.1001794124229478</v>
      </c>
      <c r="C5197" s="39">
        <v>2.2494587537762904E-2</v>
      </c>
      <c r="D5197" s="29">
        <f>'Monte Carlo Inputs'!$C$6+'Monte Carlo Inputs'!$D$6*B5197</f>
        <v>0.19758419638947958</v>
      </c>
      <c r="E5197" s="29">
        <f>'Monte Carlo Inputs'!$C$7+'Monte Carlo Inputs'!$D$7*C5197</f>
        <v>0.58362696179398121</v>
      </c>
      <c r="F5197" s="16">
        <f>'Monte Carlo Inputs'!$C$17*(1+$D5197)</f>
        <v>2909.051771449685</v>
      </c>
      <c r="G5197" s="16">
        <f t="shared" ref="G5197:J5197" si="5191">F5197*(1+$D5197)</f>
        <v>3483.8344279669632</v>
      </c>
      <c r="H5197" s="16">
        <f t="shared" si="5191"/>
        <v>4172.1850537708178</v>
      </c>
      <c r="I5197" s="16">
        <f t="shared" si="5191"/>
        <v>4996.542884808322</v>
      </c>
      <c r="J5197" s="16">
        <f t="shared" si="5191"/>
        <v>5983.7807954287464</v>
      </c>
      <c r="K5197" s="16">
        <f>F5197*$E5197*(1-'Monte Carlo Inputs'!$C$11)+F5197*'Monte Carlo Inputs'!$C$12-F5197*'Monte Carlo Inputs'!$C$13-'Monte Carlo Inputs'!$C$14*(F5197-'Monte Carlo Inputs'!$C$17)</f>
        <v>1327.5390884587739</v>
      </c>
      <c r="L5197" s="16">
        <f>G5197*$E5197*(1-'Monte Carlo Inputs'!$C$11)+G5197*'Monte Carlo Inputs'!$C$12-G5197*'Monte Carlo Inputs'!$C$13-'Monte Carlo Inputs'!$C$14*(G5197-F5197)</f>
        <v>1589.8398324275233</v>
      </c>
      <c r="M5197" s="16">
        <f>H5197*$E5197*(1-'Monte Carlo Inputs'!$C$11)+H5197*'Monte Carlo Inputs'!$C$12-H5197*'Monte Carlo Inputs'!$C$13-'Monte Carlo Inputs'!$C$14*(H5197-G5197)</f>
        <v>1903.9670581057003</v>
      </c>
      <c r="N5197" s="16">
        <f>I5197*$E5197*(1-'Monte Carlo Inputs'!$C$11)+I5197*'Monte Carlo Inputs'!$C$12-I5197*'Monte Carlo Inputs'!$C$13-'Monte Carlo Inputs'!$C$14*(I5197-H5197)</f>
        <v>2280.160859233556</v>
      </c>
      <c r="O5197" s="16">
        <f>J5197*$E5197*(1-'Monte Carlo Inputs'!$C$11)+J5197*'Monte Carlo Inputs'!$C$12-J5197*'Monte Carlo Inputs'!$C$13-'Monte Carlo Inputs'!$C$14*(J5197-I5197)</f>
        <v>2730.684610243964</v>
      </c>
    </row>
    <row r="5198" spans="1:15">
      <c r="A5198">
        <v>5194</v>
      </c>
      <c r="B5198" s="39">
        <v>-0.4502532807154791</v>
      </c>
      <c r="C5198" s="39">
        <v>-1.2372702321834881</v>
      </c>
      <c r="D5198" s="29">
        <f>'Monte Carlo Inputs'!$C$6+'Monte Carlo Inputs'!$D$6*B5198</f>
        <v>9.7140581971959059E-2</v>
      </c>
      <c r="E5198" s="29">
        <f>'Monte Carlo Inputs'!$C$7+'Monte Carlo Inputs'!$D$7*C5198</f>
        <v>0.53853760874199663</v>
      </c>
      <c r="F5198" s="16">
        <f>'Monte Carlo Inputs'!$C$17*(1+$D5198)</f>
        <v>2665.0641876680861</v>
      </c>
      <c r="G5198" s="16">
        <f t="shared" ref="G5198:J5198" si="5192">F5198*(1+$D5198)</f>
        <v>2923.9500738507904</v>
      </c>
      <c r="H5198" s="16">
        <f t="shared" si="5192"/>
        <v>3207.984285681609</v>
      </c>
      <c r="I5198" s="16">
        <f t="shared" si="5192"/>
        <v>3519.6097461496197</v>
      </c>
      <c r="J5198" s="16">
        <f t="shared" si="5192"/>
        <v>3861.506685204773</v>
      </c>
      <c r="K5198" s="16">
        <f>F5198*$E5198*(1-'Monte Carlo Inputs'!$C$11)+F5198*'Monte Carlo Inputs'!$C$12-F5198*'Monte Carlo Inputs'!$C$13-'Monte Carlo Inputs'!$C$14*(F5198-'Monte Carlo Inputs'!$C$17)</f>
        <v>1127.2737306890865</v>
      </c>
      <c r="L5198" s="16">
        <f>G5198*$E5198*(1-'Monte Carlo Inputs'!$C$11)+G5198*'Monte Carlo Inputs'!$C$12-G5198*'Monte Carlo Inputs'!$C$13-'Monte Carlo Inputs'!$C$14*(G5198-F5198)</f>
        <v>1236.777756929926</v>
      </c>
      <c r="M5198" s="16">
        <f>H5198*$E5198*(1-'Monte Carlo Inputs'!$C$11)+H5198*'Monte Carlo Inputs'!$C$12-H5198*'Monte Carlo Inputs'!$C$13-'Monte Carlo Inputs'!$C$14*(H5198-G5198)</f>
        <v>1356.9190680080731</v>
      </c>
      <c r="N5198" s="16">
        <f>I5198*$E5198*(1-'Monte Carlo Inputs'!$C$11)+I5198*'Monte Carlo Inputs'!$C$12-I5198*'Monte Carlo Inputs'!$C$13-'Monte Carlo Inputs'!$C$14*(I5198-H5198)</f>
        <v>1488.7309759632255</v>
      </c>
      <c r="O5198" s="16">
        <f>J5198*$E5198*(1-'Monte Carlo Inputs'!$C$11)+J5198*'Monte Carlo Inputs'!$C$12-J5198*'Monte Carlo Inputs'!$C$13-'Monte Carlo Inputs'!$C$14*(J5198-I5198)</f>
        <v>1633.347169367976</v>
      </c>
    </row>
    <row r="5199" spans="1:15">
      <c r="A5199">
        <v>5195</v>
      </c>
      <c r="B5199" s="39">
        <v>-1.6455719189652571</v>
      </c>
      <c r="C5199" s="39">
        <v>-0.38508260607699296</v>
      </c>
      <c r="D5199" s="29">
        <f>'Monte Carlo Inputs'!$C$6+'Monte Carlo Inputs'!$D$6*B5199</f>
        <v>1.9702764169366491E-2</v>
      </c>
      <c r="E5199" s="29">
        <f>'Monte Carlo Inputs'!$C$7+'Monte Carlo Inputs'!$D$7*C5199</f>
        <v>0.56903900720822032</v>
      </c>
      <c r="F5199" s="16">
        <f>'Monte Carlo Inputs'!$C$17*(1+$D5199)</f>
        <v>2476.9599844438085</v>
      </c>
      <c r="G5199" s="16">
        <f t="shared" ref="G5199:J5199" si="5193">F5199*(1+$D5199)</f>
        <v>2525.7629428742625</v>
      </c>
      <c r="H5199" s="16">
        <f t="shared" si="5193"/>
        <v>2575.5274544854392</v>
      </c>
      <c r="I5199" s="16">
        <f t="shared" si="5193"/>
        <v>2626.2724645328949</v>
      </c>
      <c r="J5199" s="16">
        <f t="shared" si="5193"/>
        <v>2678.0172915460876</v>
      </c>
      <c r="K5199" s="16">
        <f>F5199*$E5199*(1-'Monte Carlo Inputs'!$C$11)+F5199*'Monte Carlo Inputs'!$C$12-F5199*'Monte Carlo Inputs'!$C$13-'Monte Carlo Inputs'!$C$14*(F5199-'Monte Carlo Inputs'!$C$17)</f>
        <v>1098.5948490053399</v>
      </c>
      <c r="L5199" s="16">
        <f>G5199*$E5199*(1-'Monte Carlo Inputs'!$C$11)+G5199*'Monte Carlo Inputs'!$C$12-G5199*'Monte Carlo Inputs'!$C$13-'Monte Carlo Inputs'!$C$14*(G5199-F5199)</f>
        <v>1120.2402042329729</v>
      </c>
      <c r="M5199" s="16">
        <f>H5199*$E5199*(1-'Monte Carlo Inputs'!$C$11)+H5199*'Monte Carlo Inputs'!$C$12-H5199*'Monte Carlo Inputs'!$C$13-'Monte Carlo Inputs'!$C$14*(H5199-G5199)</f>
        <v>1142.3120327900181</v>
      </c>
      <c r="N5199" s="16">
        <f>I5199*$E5199*(1-'Monte Carlo Inputs'!$C$11)+I5199*'Monte Carlo Inputs'!$C$12-I5199*'Monte Carlo Inputs'!$C$13-'Monte Carlo Inputs'!$C$14*(I5199-H5199)</f>
        <v>1164.8187373799096</v>
      </c>
      <c r="O5199" s="16">
        <f>J5199*$E5199*(1-'Monte Carlo Inputs'!$C$11)+J5199*'Monte Carlo Inputs'!$C$12-J5199*'Monte Carlo Inputs'!$C$13-'Monte Carlo Inputs'!$C$14*(J5199-I5199)</f>
        <v>1187.7688862625653</v>
      </c>
    </row>
    <row r="5200" spans="1:15">
      <c r="A5200">
        <v>5196</v>
      </c>
      <c r="B5200" s="39">
        <v>8.0881650466066282E-2</v>
      </c>
      <c r="C5200" s="39">
        <v>0.73598831763368566</v>
      </c>
      <c r="D5200" s="29">
        <f>'Monte Carlo Inputs'!$C$6+'Monte Carlo Inputs'!$D$6*B5200</f>
        <v>0.13154975849885797</v>
      </c>
      <c r="E5200" s="29">
        <f>'Monte Carlo Inputs'!$C$7+'Monte Carlo Inputs'!$D$7*C5200</f>
        <v>0.60916424477969833</v>
      </c>
      <c r="F5200" s="16">
        <f>'Monte Carlo Inputs'!$C$17*(1+$D5200)</f>
        <v>2748.6475183695766</v>
      </c>
      <c r="G5200" s="16">
        <f t="shared" ref="G5200:J5200" si="5194">F5200*(1+$D5200)</f>
        <v>3110.2314356095799</v>
      </c>
      <c r="H5200" s="16">
        <f t="shared" si="5194"/>
        <v>3519.3816298395768</v>
      </c>
      <c r="I5200" s="16">
        <f t="shared" si="5194"/>
        <v>3982.3554333102907</v>
      </c>
      <c r="J5200" s="16">
        <f t="shared" si="5194"/>
        <v>4506.2333288188747</v>
      </c>
      <c r="K5200" s="16">
        <f>F5200*$E5200*(1-'Monte Carlo Inputs'!$C$11)+F5200*'Monte Carlo Inputs'!$C$12-F5200*'Monte Carlo Inputs'!$C$13-'Monte Carlo Inputs'!$C$14*(F5200-'Monte Carlo Inputs'!$C$17)</f>
        <v>1302.0411148330543</v>
      </c>
      <c r="L5200" s="16">
        <f>G5200*$E5200*(1-'Monte Carlo Inputs'!$C$11)+G5200*'Monte Carlo Inputs'!$C$12-G5200*'Monte Carlo Inputs'!$C$13-'Monte Carlo Inputs'!$C$14*(G5200-F5200)</f>
        <v>1473.3243090449266</v>
      </c>
      <c r="M5200" s="16">
        <f>H5200*$E5200*(1-'Monte Carlo Inputs'!$C$11)+H5200*'Monte Carlo Inputs'!$C$12-H5200*'Monte Carlo Inputs'!$C$13-'Monte Carlo Inputs'!$C$14*(H5200-G5200)</f>
        <v>1667.1397660902835</v>
      </c>
      <c r="N5200" s="16">
        <f>I5200*$E5200*(1-'Monte Carlo Inputs'!$C$11)+I5200*'Monte Carlo Inputs'!$C$12-I5200*'Monte Carlo Inputs'!$C$13-'Monte Carlo Inputs'!$C$14*(I5200-H5200)</f>
        <v>1886.4515997033029</v>
      </c>
      <c r="O5200" s="16">
        <f>J5200*$E5200*(1-'Monte Carlo Inputs'!$C$11)+J5200*'Monte Carlo Inputs'!$C$12-J5200*'Monte Carlo Inputs'!$C$13-'Monte Carlo Inputs'!$C$14*(J5200-I5200)</f>
        <v>2134.613852064057</v>
      </c>
    </row>
    <row r="5201" spans="1:15">
      <c r="A5201">
        <v>5197</v>
      </c>
      <c r="B5201" s="39">
        <v>2.0712654208190378</v>
      </c>
      <c r="C5201" s="39">
        <v>1.3110377121714749</v>
      </c>
      <c r="D5201" s="29">
        <f>'Monte Carlo Inputs'!$C$6+'Monte Carlo Inputs'!$D$6*B5201</f>
        <v>0.260495272133209</v>
      </c>
      <c r="E5201" s="29">
        <f>'Monte Carlo Inputs'!$C$7+'Monte Carlo Inputs'!$D$7*C5201</f>
        <v>0.62974634452303102</v>
      </c>
      <c r="F5201" s="16">
        <f>'Monte Carlo Inputs'!$C$17*(1+$D5201)</f>
        <v>3061.8690655387786</v>
      </c>
      <c r="G5201" s="16">
        <f t="shared" ref="G5201:J5201" si="5195">F5201*(1+$D5201)</f>
        <v>3859.4714810025571</v>
      </c>
      <c r="H5201" s="16">
        <f t="shared" si="5195"/>
        <v>4864.8455547366775</v>
      </c>
      <c r="I5201" s="16">
        <f t="shared" si="5195"/>
        <v>6132.1148214038403</v>
      </c>
      <c r="J5201" s="16">
        <f t="shared" si="5195"/>
        <v>7729.5017405575181</v>
      </c>
      <c r="K5201" s="16">
        <f>F5201*$E5201*(1-'Monte Carlo Inputs'!$C$11)+F5201*'Monte Carlo Inputs'!$C$12-F5201*'Monte Carlo Inputs'!$C$13-'Monte Carlo Inputs'!$C$14*(F5201-'Monte Carlo Inputs'!$C$17)</f>
        <v>1499.8983179702716</v>
      </c>
      <c r="L5201" s="16">
        <f>G5201*$E5201*(1-'Monte Carlo Inputs'!$C$11)+G5201*'Monte Carlo Inputs'!$C$12-G5201*'Monte Carlo Inputs'!$C$13-'Monte Carlo Inputs'!$C$14*(G5201-F5201)</f>
        <v>1890.6147384820802</v>
      </c>
      <c r="M5201" s="16">
        <f>H5201*$E5201*(1-'Monte Carlo Inputs'!$C$11)+H5201*'Monte Carlo Inputs'!$C$12-H5201*'Monte Carlo Inputs'!$C$13-'Monte Carlo Inputs'!$C$14*(H5201-G5201)</f>
        <v>2383.1109392820254</v>
      </c>
      <c r="N5201" s="16">
        <f>I5201*$E5201*(1-'Monte Carlo Inputs'!$C$11)+I5201*'Monte Carlo Inputs'!$C$12-I5201*'Monte Carlo Inputs'!$C$13-'Monte Carlo Inputs'!$C$14*(I5201-H5201)</f>
        <v>3003.9000719339238</v>
      </c>
      <c r="O5201" s="16">
        <f>J5201*$E5201*(1-'Monte Carlo Inputs'!$C$11)+J5201*'Monte Carlo Inputs'!$C$12-J5201*'Monte Carlo Inputs'!$C$13-'Monte Carlo Inputs'!$C$14*(J5201-I5201)</f>
        <v>3786.4018386333164</v>
      </c>
    </row>
    <row r="5202" spans="1:15">
      <c r="A5202">
        <v>5198</v>
      </c>
      <c r="B5202" s="39">
        <v>-1.2143965710304094</v>
      </c>
      <c r="C5202" s="39">
        <v>-0.81412790192353102</v>
      </c>
      <c r="D5202" s="29">
        <f>'Monte Carlo Inputs'!$C$6+'Monte Carlo Inputs'!$D$6*B5202</f>
        <v>4.7636134373681041E-2</v>
      </c>
      <c r="E5202" s="29">
        <f>'Monte Carlo Inputs'!$C$7+'Monte Carlo Inputs'!$D$7*C5202</f>
        <v>0.55368266885294048</v>
      </c>
      <c r="F5202" s="16">
        <f>'Monte Carlo Inputs'!$C$17*(1+$D5202)</f>
        <v>2544.8129340071091</v>
      </c>
      <c r="G5202" s="16">
        <f t="shared" ref="G5202:J5202" si="5196">F5202*(1+$D5202)</f>
        <v>2666.0379848873536</v>
      </c>
      <c r="H5202" s="16">
        <f t="shared" si="5196"/>
        <v>2793.0377285807854</v>
      </c>
      <c r="I5202" s="16">
        <f t="shared" si="5196"/>
        <v>2926.0872491302207</v>
      </c>
      <c r="J5202" s="16">
        <f t="shared" si="5196"/>
        <v>3065.4747345189026</v>
      </c>
      <c r="K5202" s="16">
        <f>F5202*$E5202*(1-'Monte Carlo Inputs'!$C$11)+F5202*'Monte Carlo Inputs'!$C$12-F5202*'Monte Carlo Inputs'!$C$13-'Monte Carlo Inputs'!$C$14*(F5202-'Monte Carlo Inputs'!$C$17)</f>
        <v>1101.9972664290672</v>
      </c>
      <c r="L5202" s="16">
        <f>G5202*$E5202*(1-'Monte Carlo Inputs'!$C$11)+G5202*'Monte Carlo Inputs'!$C$12-G5202*'Monte Carlo Inputs'!$C$13-'Monte Carlo Inputs'!$C$14*(G5202-F5202)</f>
        <v>1154.4921562921115</v>
      </c>
      <c r="M5202" s="16">
        <f>H5202*$E5202*(1-'Monte Carlo Inputs'!$C$11)+H5202*'Monte Carlo Inputs'!$C$12-H5202*'Monte Carlo Inputs'!$C$13-'Monte Carlo Inputs'!$C$14*(H5202-G5202)</f>
        <v>1209.4876997826036</v>
      </c>
      <c r="N5202" s="16">
        <f>I5202*$E5202*(1-'Monte Carlo Inputs'!$C$11)+I5202*'Monte Carlo Inputs'!$C$12-I5202*'Monte Carlo Inputs'!$C$13-'Monte Carlo Inputs'!$C$14*(I5202-H5202)</f>
        <v>1267.1030183727621</v>
      </c>
      <c r="O5202" s="16">
        <f>J5202*$E5202*(1-'Monte Carlo Inputs'!$C$11)+J5202*'Monte Carlo Inputs'!$C$12-J5202*'Monte Carlo Inputs'!$C$13-'Monte Carlo Inputs'!$C$14*(J5202-I5202)</f>
        <v>1327.462908021264</v>
      </c>
    </row>
    <row r="5203" spans="1:15">
      <c r="A5203">
        <v>5199</v>
      </c>
      <c r="B5203" s="39">
        <v>-1.3628070980896163</v>
      </c>
      <c r="C5203" s="39">
        <v>0.28679526508300551</v>
      </c>
      <c r="D5203" s="29">
        <f>'Monte Carlo Inputs'!$C$6+'Monte Carlo Inputs'!$D$6*B5203</f>
        <v>3.8021470143877523E-2</v>
      </c>
      <c r="E5203" s="29">
        <f>'Monte Carlo Inputs'!$C$7+'Monte Carlo Inputs'!$D$7*C5203</f>
        <v>0.5930867803054658</v>
      </c>
      <c r="F5203" s="16">
        <f>'Monte Carlo Inputs'!$C$17*(1+$D5203)</f>
        <v>2521.4579531264931</v>
      </c>
      <c r="G5203" s="16">
        <f t="shared" ref="G5203:J5203" si="5197">F5203*(1+$D5203)</f>
        <v>2617.3274914103345</v>
      </c>
      <c r="H5203" s="16">
        <f t="shared" si="5197"/>
        <v>2716.8421304817421</v>
      </c>
      <c r="I5203" s="16">
        <f t="shared" si="5197"/>
        <v>2820.1404624314819</v>
      </c>
      <c r="J5203" s="16">
        <f t="shared" si="5197"/>
        <v>2927.3663488253615</v>
      </c>
      <c r="K5203" s="16">
        <f>F5203*$E5203*(1-'Monte Carlo Inputs'!$C$11)+F5203*'Monte Carlo Inputs'!$C$12-F5203*'Monte Carlo Inputs'!$C$13-'Monte Carlo Inputs'!$C$14*(F5203-'Monte Carlo Inputs'!$C$17)</f>
        <v>1162.2089123841868</v>
      </c>
      <c r="L5203" s="16">
        <f>G5203*$E5203*(1-'Monte Carlo Inputs'!$C$11)+G5203*'Monte Carlo Inputs'!$C$12-G5203*'Monte Carlo Inputs'!$C$13-'Monte Carlo Inputs'!$C$14*(G5203-F5203)</f>
        <v>1206.3978038473504</v>
      </c>
      <c r="M5203" s="16">
        <f>H5203*$E5203*(1-'Monte Carlo Inputs'!$C$11)+H5203*'Monte Carlo Inputs'!$C$12-H5203*'Monte Carlo Inputs'!$C$13-'Monte Carlo Inputs'!$C$14*(H5203-G5203)</f>
        <v>1252.2668219279717</v>
      </c>
      <c r="N5203" s="16">
        <f>I5203*$E5203*(1-'Monte Carlo Inputs'!$C$11)+I5203*'Monte Carlo Inputs'!$C$12-I5203*'Monte Carlo Inputs'!$C$13-'Monte Carlo Inputs'!$C$14*(I5203-H5203)</f>
        <v>1299.8798475100743</v>
      </c>
      <c r="O5203" s="16">
        <f>J5203*$E5203*(1-'Monte Carlo Inputs'!$C$11)+J5203*'Monte Carlo Inputs'!$C$12-J5203*'Monte Carlo Inputs'!$C$13-'Monte Carlo Inputs'!$C$14*(J5203-I5203)</f>
        <v>1349.3031903228064</v>
      </c>
    </row>
    <row r="5204" spans="1:15">
      <c r="A5204">
        <v>5200</v>
      </c>
      <c r="B5204" s="39">
        <v>1.5747710240143518</v>
      </c>
      <c r="C5204" s="39">
        <v>-0.16235524808141313</v>
      </c>
      <c r="D5204" s="29">
        <f>'Monte Carlo Inputs'!$C$6+'Monte Carlo Inputs'!$D$6*B5204</f>
        <v>0.22833025653865147</v>
      </c>
      <c r="E5204" s="29">
        <f>'Monte Carlo Inputs'!$C$7+'Monte Carlo Inputs'!$D$7*C5204</f>
        <v>0.57701083839590239</v>
      </c>
      <c r="F5204" s="16">
        <f>'Monte Carlo Inputs'!$C$17*(1+$D5204)</f>
        <v>2983.7370261580386</v>
      </c>
      <c r="G5204" s="16">
        <f t="shared" ref="G5204:J5204" si="5198">F5204*(1+$D5204)</f>
        <v>3665.0144667845761</v>
      </c>
      <c r="H5204" s="16">
        <f t="shared" si="5198"/>
        <v>4501.8481602033671</v>
      </c>
      <c r="I5204" s="16">
        <f t="shared" si="5198"/>
        <v>5529.7563055206574</v>
      </c>
      <c r="J5204" s="16">
        <f t="shared" si="5198"/>
        <v>6792.3669813564138</v>
      </c>
      <c r="K5204" s="16">
        <f>F5204*$E5204*(1-'Monte Carlo Inputs'!$C$11)+F5204*'Monte Carlo Inputs'!$C$12-F5204*'Monte Carlo Inputs'!$C$13-'Monte Carlo Inputs'!$C$14*(F5204-'Monte Carlo Inputs'!$C$17)</f>
        <v>1348.6199579776578</v>
      </c>
      <c r="L5204" s="16">
        <f>G5204*$E5204*(1-'Monte Carlo Inputs'!$C$11)+G5204*'Monte Carlo Inputs'!$C$12-G5204*'Monte Carlo Inputs'!$C$13-'Monte Carlo Inputs'!$C$14*(G5204-F5204)</f>
        <v>1656.5506989558414</v>
      </c>
      <c r="M5204" s="16">
        <f>H5204*$E5204*(1-'Monte Carlo Inputs'!$C$11)+H5204*'Monte Carlo Inputs'!$C$12-H5204*'Monte Carlo Inputs'!$C$13-'Monte Carlo Inputs'!$C$14*(H5204-G5204)</f>
        <v>2034.7913450177114</v>
      </c>
      <c r="N5204" s="16">
        <f>I5204*$E5204*(1-'Monte Carlo Inputs'!$C$11)+I5204*'Monte Carlo Inputs'!$C$12-I5204*'Monte Carlo Inputs'!$C$13-'Monte Carlo Inputs'!$C$14*(I5204-H5204)</f>
        <v>2499.3957748282319</v>
      </c>
      <c r="O5204" s="16">
        <f>J5204*$E5204*(1-'Monte Carlo Inputs'!$C$11)+J5204*'Monte Carlo Inputs'!$C$12-J5204*'Monte Carlo Inputs'!$C$13-'Monte Carlo Inputs'!$C$14*(J5204-I5204)</f>
        <v>3070.0834532863837</v>
      </c>
    </row>
    <row r="5205" spans="1:15">
      <c r="A5205">
        <v>5201</v>
      </c>
      <c r="B5205" s="39">
        <v>-0.9619920725412876</v>
      </c>
      <c r="C5205" s="39">
        <v>-0.66742825554524243</v>
      </c>
      <c r="D5205" s="29">
        <f>'Monte Carlo Inputs'!$C$6+'Monte Carlo Inputs'!$D$6*B5205</f>
        <v>6.3987969726281846E-2</v>
      </c>
      <c r="E5205" s="29">
        <f>'Monte Carlo Inputs'!$C$7+'Monte Carlo Inputs'!$D$7*C5205</f>
        <v>0.55893332520133376</v>
      </c>
      <c r="F5205" s="16">
        <f>'Monte Carlo Inputs'!$C$17*(1+$D5205)</f>
        <v>2584.5331772621121</v>
      </c>
      <c r="G5205" s="16">
        <f t="shared" ref="G5205:J5205" si="5199">F5205*(1+$D5205)</f>
        <v>2749.9122079653316</v>
      </c>
      <c r="H5205" s="16">
        <f t="shared" si="5199"/>
        <v>2925.8735070785506</v>
      </c>
      <c r="I5205" s="16">
        <f t="shared" si="5199"/>
        <v>3113.0942124724234</v>
      </c>
      <c r="J5205" s="16">
        <f t="shared" si="5199"/>
        <v>3312.2947906951722</v>
      </c>
      <c r="K5205" s="16">
        <f>F5205*$E5205*(1-'Monte Carlo Inputs'!$C$11)+F5205*'Monte Carlo Inputs'!$C$12-F5205*'Monte Carlo Inputs'!$C$13-'Monte Carlo Inputs'!$C$14*(F5205-'Monte Carlo Inputs'!$C$17)</f>
        <v>1129.4895608493325</v>
      </c>
      <c r="L5205" s="16">
        <f>G5205*$E5205*(1-'Monte Carlo Inputs'!$C$11)+G5205*'Monte Carlo Inputs'!$C$12-G5205*'Monte Carlo Inputs'!$C$13-'Monte Carlo Inputs'!$C$14*(G5205-F5205)</f>
        <v>1201.7633046751114</v>
      </c>
      <c r="M5205" s="16">
        <f>H5205*$E5205*(1-'Monte Carlo Inputs'!$C$11)+H5205*'Monte Carlo Inputs'!$C$12-H5205*'Monte Carlo Inputs'!$C$13-'Monte Carlo Inputs'!$C$14*(H5205-G5205)</f>
        <v>1278.6616986328186</v>
      </c>
      <c r="N5205" s="16">
        <f>I5205*$E5205*(1-'Monte Carlo Inputs'!$C$11)+I5205*'Monte Carlo Inputs'!$C$12-I5205*'Monte Carlo Inputs'!$C$13-'Monte Carlo Inputs'!$C$14*(I5205-H5205)</f>
        <v>1360.4806646950917</v>
      </c>
      <c r="O5205" s="16">
        <f>J5205*$E5205*(1-'Monte Carlo Inputs'!$C$11)+J5205*'Monte Carlo Inputs'!$C$12-J5205*'Monte Carlo Inputs'!$C$13-'Monte Carlo Inputs'!$C$14*(J5205-I5205)</f>
        <v>1447.5350602807932</v>
      </c>
    </row>
    <row r="5206" spans="1:15">
      <c r="A5206">
        <v>5202</v>
      </c>
      <c r="B5206" s="39">
        <v>-1.875694265168963</v>
      </c>
      <c r="C5206" s="39">
        <v>-1.0656853727328244</v>
      </c>
      <c r="D5206" s="29">
        <f>'Monte Carlo Inputs'!$C$6+'Monte Carlo Inputs'!$D$6*B5206</f>
        <v>4.7944612722239099E-3</v>
      </c>
      <c r="E5206" s="29">
        <f>'Monte Carlo Inputs'!$C$7+'Monte Carlo Inputs'!$D$7*C5206</f>
        <v>0.54467895368593466</v>
      </c>
      <c r="F5206" s="16">
        <f>'Monte Carlo Inputs'!$C$17*(1+$D5206)</f>
        <v>2440.7462258763594</v>
      </c>
      <c r="G5206" s="16">
        <f t="shared" ref="G5206:J5206" si="5200">F5206*(1+$D5206)</f>
        <v>2452.4482891316502</v>
      </c>
      <c r="H5206" s="16">
        <f t="shared" si="5200"/>
        <v>2464.2064574760238</v>
      </c>
      <c r="I5206" s="16">
        <f t="shared" si="5200"/>
        <v>2476.0209999031567</v>
      </c>
      <c r="J5206" s="16">
        <f t="shared" si="5200"/>
        <v>2487.8921866964056</v>
      </c>
      <c r="K5206" s="16">
        <f>F5206*$E5206*(1-'Monte Carlo Inputs'!$C$11)+F5206*'Monte Carlo Inputs'!$C$12-F5206*'Monte Carlo Inputs'!$C$13-'Monte Carlo Inputs'!$C$14*(F5206-'Monte Carlo Inputs'!$C$17)</f>
        <v>1039.6299926139443</v>
      </c>
      <c r="L5206" s="16">
        <f>G5206*$E5206*(1-'Monte Carlo Inputs'!$C$11)+G5206*'Monte Carlo Inputs'!$C$12-G5206*'Monte Carlo Inputs'!$C$13-'Monte Carlo Inputs'!$C$14*(G5206-F5206)</f>
        <v>1044.6144583509742</v>
      </c>
      <c r="M5206" s="16">
        <f>H5206*$E5206*(1-'Monte Carlo Inputs'!$C$11)+H5206*'Monte Carlo Inputs'!$C$12-H5206*'Monte Carlo Inputs'!$C$13-'Monte Carlo Inputs'!$C$14*(H5206-G5206)</f>
        <v>1049.6228219159432</v>
      </c>
      <c r="N5206" s="16">
        <f>I5206*$E5206*(1-'Monte Carlo Inputs'!$C$11)+I5206*'Monte Carlo Inputs'!$C$12-I5206*'Monte Carlo Inputs'!$C$13-'Monte Carlo Inputs'!$C$14*(I5206-H5206)</f>
        <v>1054.6551978860616</v>
      </c>
      <c r="O5206" s="16">
        <f>J5206*$E5206*(1-'Monte Carlo Inputs'!$C$11)+J5206*'Monte Carlo Inputs'!$C$12-J5206*'Monte Carlo Inputs'!$C$13-'Monte Carlo Inputs'!$C$14*(J5206-I5206)</f>
        <v>1059.7117013878762</v>
      </c>
    </row>
    <row r="5207" spans="1:15">
      <c r="A5207">
        <v>5203</v>
      </c>
      <c r="B5207" s="39">
        <v>-1.3993915865463471</v>
      </c>
      <c r="C5207" s="39">
        <v>-1.3011815364390042</v>
      </c>
      <c r="D5207" s="29">
        <f>'Monte Carlo Inputs'!$C$6+'Monte Carlo Inputs'!$D$6*B5207</f>
        <v>3.5651371610434121E-2</v>
      </c>
      <c r="E5207" s="29">
        <f>'Monte Carlo Inputs'!$C$7+'Monte Carlo Inputs'!$D$7*C5207</f>
        <v>0.53625010291830855</v>
      </c>
      <c r="F5207" s="16">
        <f>'Monte Carlo Inputs'!$C$17*(1+$D5207)</f>
        <v>2515.7007467789058</v>
      </c>
      <c r="G5207" s="16">
        <f t="shared" ref="G5207:J5207" si="5201">F5207*(1+$D5207)</f>
        <v>2605.3889289629669</v>
      </c>
      <c r="H5207" s="16">
        <f t="shared" si="5201"/>
        <v>2698.2746178591365</v>
      </c>
      <c r="I5207" s="16">
        <f t="shared" si="5201"/>
        <v>2794.4718089674348</v>
      </c>
      <c r="J5207" s="16">
        <f t="shared" si="5201"/>
        <v>2894.0985618838149</v>
      </c>
      <c r="K5207" s="16">
        <f>F5207*$E5207*(1-'Monte Carlo Inputs'!$C$11)+F5207*'Monte Carlo Inputs'!$C$12-F5207*'Monte Carlo Inputs'!$C$13-'Monte Carlo Inputs'!$C$14*(F5207-'Monte Carlo Inputs'!$C$17)</f>
        <v>1057.7186691010972</v>
      </c>
      <c r="L5207" s="16">
        <f>G5207*$E5207*(1-'Monte Carlo Inputs'!$C$11)+G5207*'Monte Carlo Inputs'!$C$12-G5207*'Monte Carlo Inputs'!$C$13-'Monte Carlo Inputs'!$C$14*(G5207-F5207)</f>
        <v>1095.427790432514</v>
      </c>
      <c r="M5207" s="16">
        <f>H5207*$E5207*(1-'Monte Carlo Inputs'!$C$11)+H5207*'Monte Carlo Inputs'!$C$12-H5207*'Monte Carlo Inputs'!$C$13-'Monte Carlo Inputs'!$C$14*(H5207-G5207)</f>
        <v>1134.4812936616206</v>
      </c>
      <c r="N5207" s="16">
        <f>I5207*$E5207*(1-'Monte Carlo Inputs'!$C$11)+I5207*'Monte Carlo Inputs'!$C$12-I5207*'Monte Carlo Inputs'!$C$13-'Monte Carlo Inputs'!$C$14*(I5207-H5207)</f>
        <v>1174.9271078470372</v>
      </c>
      <c r="O5207" s="16">
        <f>J5207*$E5207*(1-'Monte Carlo Inputs'!$C$11)+J5207*'Monte Carlo Inputs'!$C$12-J5207*'Monte Carlo Inputs'!$C$13-'Monte Carlo Inputs'!$C$14*(J5207-I5207)</f>
        <v>1216.8148707840644</v>
      </c>
    </row>
    <row r="5208" spans="1:15">
      <c r="A5208">
        <v>5204</v>
      </c>
      <c r="B5208" s="39">
        <v>-2.1041731078401278</v>
      </c>
      <c r="C5208" s="39">
        <v>-1.2277015173803123</v>
      </c>
      <c r="D5208" s="29">
        <f>'Monte Carlo Inputs'!$C$6+'Monte Carlo Inputs'!$D$6*B5208</f>
        <v>-1.0007368486260715E-2</v>
      </c>
      <c r="E5208" s="29">
        <f>'Monte Carlo Inputs'!$C$7+'Monte Carlo Inputs'!$D$7*C5208</f>
        <v>0.53888009104763013</v>
      </c>
      <c r="F5208" s="16">
        <f>'Monte Carlo Inputs'!$C$17*(1+$D5208)</f>
        <v>2404.7911012100244</v>
      </c>
      <c r="G5208" s="16">
        <f t="shared" ref="G5208:J5208" si="5202">F5208*(1+$D5208)</f>
        <v>2380.7254705277351</v>
      </c>
      <c r="H5208" s="16">
        <f t="shared" si="5202"/>
        <v>2356.9006734795375</v>
      </c>
      <c r="I5208" s="16">
        <f t="shared" si="5202"/>
        <v>2333.3142999545116</v>
      </c>
      <c r="J5208" s="16">
        <f t="shared" si="5202"/>
        <v>2309.9639639606053</v>
      </c>
      <c r="K5208" s="16">
        <f>F5208*$E5208*(1-'Monte Carlo Inputs'!$C$11)+F5208*'Monte Carlo Inputs'!$C$12-F5208*'Monte Carlo Inputs'!$C$13-'Monte Carlo Inputs'!$C$14*(F5208-'Monte Carlo Inputs'!$C$17)</f>
        <v>1013.7922113504136</v>
      </c>
      <c r="L5208" s="16">
        <f>G5208*$E5208*(1-'Monte Carlo Inputs'!$C$11)+G5208*'Monte Carlo Inputs'!$C$12-G5208*'Monte Carlo Inputs'!$C$13-'Monte Carlo Inputs'!$C$14*(G5208-F5208)</f>
        <v>1003.6468191229287</v>
      </c>
      <c r="M5208" s="16">
        <f>H5208*$E5208*(1-'Monte Carlo Inputs'!$C$11)+H5208*'Monte Carlo Inputs'!$C$12-H5208*'Monte Carlo Inputs'!$C$13-'Monte Carlo Inputs'!$C$14*(H5208-G5208)</f>
        <v>993.60295557390214</v>
      </c>
      <c r="N5208" s="16">
        <f>I5208*$E5208*(1-'Monte Carlo Inputs'!$C$11)+I5208*'Monte Carlo Inputs'!$C$12-I5208*'Monte Carlo Inputs'!$C$13-'Monte Carlo Inputs'!$C$14*(I5208-H5208)</f>
        <v>983.65960466843615</v>
      </c>
      <c r="O5208" s="16">
        <f>J5208*$E5208*(1-'Monte Carlo Inputs'!$C$11)+J5208*'Monte Carlo Inputs'!$C$12-J5208*'Monte Carlo Inputs'!$C$13-'Monte Carlo Inputs'!$C$14*(J5208-I5208)</f>
        <v>973.81576053946981</v>
      </c>
    </row>
    <row r="5209" spans="1:15">
      <c r="A5209">
        <v>5205</v>
      </c>
      <c r="B5209" s="39">
        <v>-0.72110870040068453</v>
      </c>
      <c r="C5209" s="39">
        <v>1.1147595326047739</v>
      </c>
      <c r="D5209" s="29">
        <f>'Monte Carlo Inputs'!$C$6+'Monte Carlo Inputs'!$D$6*B5209</f>
        <v>7.9593417584780154E-2</v>
      </c>
      <c r="E5209" s="29">
        <f>'Monte Carlo Inputs'!$C$7+'Monte Carlo Inputs'!$D$7*C5209</f>
        <v>0.62272117919348791</v>
      </c>
      <c r="F5209" s="16">
        <f>'Monte Carlo Inputs'!$C$17*(1+$D5209)</f>
        <v>2622.4403706551898</v>
      </c>
      <c r="G5209" s="16">
        <f t="shared" ref="G5209:J5209" si="5203">F5209*(1+$D5209)</f>
        <v>2831.1693621679337</v>
      </c>
      <c r="H5209" s="16">
        <f t="shared" si="5203"/>
        <v>3056.5118074642019</v>
      </c>
      <c r="I5209" s="16">
        <f t="shared" si="5203"/>
        <v>3299.7900281085113</v>
      </c>
      <c r="J5209" s="16">
        <f t="shared" si="5203"/>
        <v>3562.4315937578453</v>
      </c>
      <c r="K5209" s="16">
        <f>F5209*$E5209*(1-'Monte Carlo Inputs'!$C$11)+F5209*'Monte Carlo Inputs'!$C$12-F5209*'Monte Carlo Inputs'!$C$13-'Monte Carlo Inputs'!$C$14*(F5209-'Monte Carlo Inputs'!$C$17)</f>
        <v>1265.6847881284928</v>
      </c>
      <c r="L5209" s="16">
        <f>G5209*$E5209*(1-'Monte Carlo Inputs'!$C$11)+G5209*'Monte Carlo Inputs'!$C$12-G5209*'Monte Carlo Inputs'!$C$13-'Monte Carlo Inputs'!$C$14*(G5209-F5209)</f>
        <v>1366.4249660007079</v>
      </c>
      <c r="M5209" s="16">
        <f>H5209*$E5209*(1-'Monte Carlo Inputs'!$C$11)+H5209*'Monte Carlo Inputs'!$C$12-H5209*'Monte Carlo Inputs'!$C$13-'Monte Carlo Inputs'!$C$14*(H5209-G5209)</f>
        <v>1475.183398917871</v>
      </c>
      <c r="N5209" s="16">
        <f>I5209*$E5209*(1-'Monte Carlo Inputs'!$C$11)+I5209*'Monte Carlo Inputs'!$C$12-I5209*'Monte Carlo Inputs'!$C$13-'Monte Carlo Inputs'!$C$14*(I5209-H5209)</f>
        <v>1592.5982872020766</v>
      </c>
      <c r="O5209" s="16">
        <f>J5209*$E5209*(1-'Monte Carlo Inputs'!$C$11)+J5209*'Monte Carlo Inputs'!$C$12-J5209*'Monte Carlo Inputs'!$C$13-'Monte Carlo Inputs'!$C$14*(J5209-I5209)</f>
        <v>1719.3586277201568</v>
      </c>
    </row>
    <row r="5210" spans="1:15">
      <c r="A5210">
        <v>5206</v>
      </c>
      <c r="B5210" s="39">
        <v>-0.79234638422735826</v>
      </c>
      <c r="C5210" s="39">
        <v>-0.62311277234793561</v>
      </c>
      <c r="D5210" s="29">
        <f>'Monte Carlo Inputs'!$C$6+'Monte Carlo Inputs'!$D$6*B5210</f>
        <v>7.4978337886093233E-2</v>
      </c>
      <c r="E5210" s="29">
        <f>'Monte Carlo Inputs'!$C$7+'Monte Carlo Inputs'!$D$7*C5210</f>
        <v>0.56051945972126327</v>
      </c>
      <c r="F5210" s="16">
        <f>'Monte Carlo Inputs'!$C$17*(1+$D5210)</f>
        <v>2611.2298805591095</v>
      </c>
      <c r="G5210" s="16">
        <f t="shared" ref="G5210:J5210" si="5204">F5210*(1+$D5210)</f>
        <v>2807.0155568419336</v>
      </c>
      <c r="H5210" s="16">
        <f t="shared" si="5204"/>
        <v>3017.4809177143484</v>
      </c>
      <c r="I5210" s="16">
        <f t="shared" si="5204"/>
        <v>3243.7266215275736</v>
      </c>
      <c r="J5210" s="16">
        <f t="shared" si="5204"/>
        <v>3486.935852166584</v>
      </c>
      <c r="K5210" s="16">
        <f>F5210*$E5210*(1-'Monte Carlo Inputs'!$C$11)+F5210*'Monte Carlo Inputs'!$C$12-F5210*'Monte Carlo Inputs'!$C$13-'Monte Carlo Inputs'!$C$14*(F5210-'Monte Carlo Inputs'!$C$17)</f>
        <v>1144.5243040094811</v>
      </c>
      <c r="L5210" s="16">
        <f>G5210*$E5210*(1-'Monte Carlo Inputs'!$C$11)+G5210*'Monte Carlo Inputs'!$C$12-G5210*'Monte Carlo Inputs'!$C$13-'Monte Carlo Inputs'!$C$14*(G5210-F5210)</f>
        <v>1230.3388339943497</v>
      </c>
      <c r="M5210" s="16">
        <f>H5210*$E5210*(1-'Monte Carlo Inputs'!$C$11)+H5210*'Monte Carlo Inputs'!$C$12-H5210*'Monte Carlo Inputs'!$C$13-'Monte Carlo Inputs'!$C$14*(H5210-G5210)</f>
        <v>1322.5875948039602</v>
      </c>
      <c r="N5210" s="16">
        <f>I5210*$E5210*(1-'Monte Carlo Inputs'!$C$11)+I5210*'Monte Carlo Inputs'!$C$12-I5210*'Monte Carlo Inputs'!$C$13-'Monte Carlo Inputs'!$C$14*(I5210-H5210)</f>
        <v>1421.7530143711269</v>
      </c>
      <c r="O5210" s="16">
        <f>J5210*$E5210*(1-'Monte Carlo Inputs'!$C$11)+J5210*'Monte Carlo Inputs'!$C$12-J5210*'Monte Carlo Inputs'!$C$13-'Monte Carlo Inputs'!$C$14*(J5210-I5210)</f>
        <v>1528.3536922732169</v>
      </c>
    </row>
    <row r="5211" spans="1:15">
      <c r="A5211">
        <v>5207</v>
      </c>
      <c r="B5211" s="39">
        <v>-0.79077770160248129</v>
      </c>
      <c r="C5211" s="39">
        <v>1.0676440767541635</v>
      </c>
      <c r="D5211" s="29">
        <f>'Monte Carlo Inputs'!$C$6+'Monte Carlo Inputs'!$D$6*B5211</f>
        <v>7.5079963808594691E-2</v>
      </c>
      <c r="E5211" s="29">
        <f>'Monte Carlo Inputs'!$C$7+'Monte Carlo Inputs'!$D$7*C5211</f>
        <v>0.62103482838435564</v>
      </c>
      <c r="F5211" s="16">
        <f>'Monte Carlo Inputs'!$C$17*(1+$D5211)</f>
        <v>2611.4767400874575</v>
      </c>
      <c r="G5211" s="16">
        <f t="shared" ref="G5211:J5211" si="5205">F5211*(1+$D5211)</f>
        <v>2807.5463192202105</v>
      </c>
      <c r="H5211" s="16">
        <f t="shared" si="5205"/>
        <v>3018.3367952582171</v>
      </c>
      <c r="I5211" s="16">
        <f t="shared" si="5205"/>
        <v>3244.9534126083536</v>
      </c>
      <c r="J5211" s="16">
        <f t="shared" si="5205"/>
        <v>3488.5843973875644</v>
      </c>
      <c r="K5211" s="16">
        <f>F5211*$E5211*(1-'Monte Carlo Inputs'!$C$11)+F5211*'Monte Carlo Inputs'!$C$12-F5211*'Monte Carlo Inputs'!$C$13-'Monte Carlo Inputs'!$C$14*(F5211-'Monte Carlo Inputs'!$C$17)</f>
        <v>1257.0894312229439</v>
      </c>
      <c r="L5211" s="16">
        <f>G5211*$E5211*(1-'Monte Carlo Inputs'!$C$11)+G5211*'Monte Carlo Inputs'!$C$12-G5211*'Monte Carlo Inputs'!$C$13-'Monte Carlo Inputs'!$C$14*(G5211-F5211)</f>
        <v>1351.4716602233295</v>
      </c>
      <c r="M5211" s="16">
        <f>H5211*$E5211*(1-'Monte Carlo Inputs'!$C$11)+H5211*'Monte Carlo Inputs'!$C$12-H5211*'Monte Carlo Inputs'!$C$13-'Monte Carlo Inputs'!$C$14*(H5211-G5211)</f>
        <v>1452.9401035612384</v>
      </c>
      <c r="N5211" s="16">
        <f>I5211*$E5211*(1-'Monte Carlo Inputs'!$C$11)+I5211*'Monte Carlo Inputs'!$C$12-I5211*'Monte Carlo Inputs'!$C$13-'Monte Carlo Inputs'!$C$14*(I5211-H5211)</f>
        <v>1562.0267939526721</v>
      </c>
      <c r="O5211" s="16">
        <f>J5211*$E5211*(1-'Monte Carlo Inputs'!$C$11)+J5211*'Monte Carlo Inputs'!$C$12-J5211*'Monte Carlo Inputs'!$C$13-'Monte Carlo Inputs'!$C$14*(J5211-I5211)</f>
        <v>1679.3037091106933</v>
      </c>
    </row>
    <row r="5212" spans="1:15">
      <c r="A5212">
        <v>5208</v>
      </c>
      <c r="B5212" s="39">
        <v>1.8447903788529487</v>
      </c>
      <c r="C5212" s="39">
        <v>0.27117314484160238</v>
      </c>
      <c r="D5212" s="29">
        <f>'Monte Carlo Inputs'!$C$6+'Monte Carlo Inputs'!$D$6*B5212</f>
        <v>0.24582325709437064</v>
      </c>
      <c r="E5212" s="29">
        <f>'Monte Carlo Inputs'!$C$7+'Monte Carlo Inputs'!$D$7*C5212</f>
        <v>0.59252763523016438</v>
      </c>
      <c r="F5212" s="16">
        <f>'Monte Carlo Inputs'!$C$17*(1+$D5212)</f>
        <v>3026.2292738079359</v>
      </c>
      <c r="G5212" s="16">
        <f t="shared" ref="G5212:J5212" si="5206">F5212*(1+$D5212)</f>
        <v>3770.1468106097345</v>
      </c>
      <c r="H5212" s="16">
        <f t="shared" si="5206"/>
        <v>4696.9365793177722</v>
      </c>
      <c r="I5212" s="16">
        <f t="shared" si="5206"/>
        <v>5851.5528276113582</v>
      </c>
      <c r="J5212" s="16">
        <f t="shared" si="5206"/>
        <v>7290.000602754556</v>
      </c>
      <c r="K5212" s="16">
        <f>F5212*$E5212*(1-'Monte Carlo Inputs'!$C$11)+F5212*'Monte Carlo Inputs'!$C$12-F5212*'Monte Carlo Inputs'!$C$13-'Monte Carlo Inputs'!$C$14*(F5212-'Monte Carlo Inputs'!$C$17)</f>
        <v>1401.8195569125794</v>
      </c>
      <c r="L5212" s="16">
        <f>G5212*$E5212*(1-'Monte Carlo Inputs'!$C$11)+G5212*'Monte Carlo Inputs'!$C$12-G5212*'Monte Carlo Inputs'!$C$13-'Monte Carlo Inputs'!$C$14*(G5212-F5212)</f>
        <v>1746.4194062514168</v>
      </c>
      <c r="M5212" s="16">
        <f>H5212*$E5212*(1-'Monte Carlo Inputs'!$C$11)+H5212*'Monte Carlo Inputs'!$C$12-H5212*'Monte Carlo Inputs'!$C$13-'Monte Carlo Inputs'!$C$14*(H5212-G5212)</f>
        <v>2175.7299129489566</v>
      </c>
      <c r="N5212" s="16">
        <f>I5212*$E5212*(1-'Monte Carlo Inputs'!$C$11)+I5212*'Monte Carlo Inputs'!$C$12-I5212*'Monte Carlo Inputs'!$C$13-'Monte Carlo Inputs'!$C$14*(I5212-H5212)</f>
        <v>2710.5749267077204</v>
      </c>
      <c r="O5212" s="16">
        <f>J5212*$E5212*(1-'Monte Carlo Inputs'!$C$11)+J5212*'Monte Carlo Inputs'!$C$12-J5212*'Monte Carlo Inputs'!$C$13-'Monte Carlo Inputs'!$C$14*(J5212-I5212)</f>
        <v>3376.8972837893475</v>
      </c>
    </row>
    <row r="5213" spans="1:15">
      <c r="A5213">
        <v>5209</v>
      </c>
      <c r="B5213" s="39">
        <v>-1.1801533512978148</v>
      </c>
      <c r="C5213" s="39">
        <v>0.411209222160622</v>
      </c>
      <c r="D5213" s="29">
        <f>'Monte Carlo Inputs'!$C$6+'Monte Carlo Inputs'!$D$6*B5213</f>
        <v>4.9854555576005419E-2</v>
      </c>
      <c r="E5213" s="29">
        <f>'Monte Carlo Inputs'!$C$7+'Monte Carlo Inputs'!$D$7*C5213</f>
        <v>0.59753978990491496</v>
      </c>
      <c r="F5213" s="16">
        <f>'Monte Carlo Inputs'!$C$17*(1+$D5213)</f>
        <v>2550.2017009496753</v>
      </c>
      <c r="G5213" s="16">
        <f t="shared" ref="G5213:J5213" si="5207">F5213*(1+$D5213)</f>
        <v>2677.3408733796946</v>
      </c>
      <c r="H5213" s="16">
        <f t="shared" si="5207"/>
        <v>2810.8185127475135</v>
      </c>
      <c r="I5213" s="16">
        <f t="shared" si="5207"/>
        <v>2950.9506205053494</v>
      </c>
      <c r="J5213" s="16">
        <f t="shared" si="5207"/>
        <v>3098.0689522173811</v>
      </c>
      <c r="K5213" s="16">
        <f>F5213*$E5213*(1-'Monte Carlo Inputs'!$C$11)+F5213*'Monte Carlo Inputs'!$C$12-F5213*'Monte Carlo Inputs'!$C$13-'Monte Carlo Inputs'!$C$14*(F5213-'Monte Carlo Inputs'!$C$17)</f>
        <v>1184.0025636617152</v>
      </c>
      <c r="L5213" s="16">
        <f>G5213*$E5213*(1-'Monte Carlo Inputs'!$C$11)+G5213*'Monte Carlo Inputs'!$C$12-G5213*'Monte Carlo Inputs'!$C$13-'Monte Carlo Inputs'!$C$14*(G5213-F5213)</f>
        <v>1243.0304852739209</v>
      </c>
      <c r="M5213" s="16">
        <f>H5213*$E5213*(1-'Monte Carlo Inputs'!$C$11)+H5213*'Monte Carlo Inputs'!$C$12-H5213*'Monte Carlo Inputs'!$C$13-'Monte Carlo Inputs'!$C$14*(H5213-G5213)</f>
        <v>1305.0012176846787</v>
      </c>
      <c r="N5213" s="16">
        <f>I5213*$E5213*(1-'Monte Carlo Inputs'!$C$11)+I5213*'Monte Carlo Inputs'!$C$12-I5213*'Monte Carlo Inputs'!$C$13-'Monte Carlo Inputs'!$C$14*(I5213-H5213)</f>
        <v>1370.0614734184942</v>
      </c>
      <c r="O5213" s="16">
        <f>J5213*$E5213*(1-'Monte Carlo Inputs'!$C$11)+J5213*'Monte Carlo Inputs'!$C$12-J5213*'Monte Carlo Inputs'!$C$13-'Monte Carlo Inputs'!$C$14*(J5213-I5213)</f>
        <v>1438.3652792875807</v>
      </c>
    </row>
    <row r="5214" spans="1:15">
      <c r="A5214">
        <v>5210</v>
      </c>
      <c r="B5214" s="39">
        <v>8.7550500529849834E-2</v>
      </c>
      <c r="C5214" s="39">
        <v>0.75189202100322738</v>
      </c>
      <c r="D5214" s="29">
        <f>'Monte Carlo Inputs'!$C$6+'Monte Carlo Inputs'!$D$6*B5214</f>
        <v>0.13198179492802989</v>
      </c>
      <c r="E5214" s="29">
        <f>'Monte Carlo Inputs'!$C$7+'Monte Carlo Inputs'!$D$7*C5214</f>
        <v>0.60973346824493369</v>
      </c>
      <c r="F5214" s="16">
        <f>'Monte Carlo Inputs'!$C$17*(1+$D5214)</f>
        <v>2749.6969780596778</v>
      </c>
      <c r="G5214" s="16">
        <f t="shared" ref="G5214:J5214" si="5208">F5214*(1+$D5214)</f>
        <v>3112.6069207321739</v>
      </c>
      <c r="H5214" s="16">
        <f t="shared" si="5208"/>
        <v>3523.4143690358146</v>
      </c>
      <c r="I5214" s="16">
        <f t="shared" si="5208"/>
        <v>3988.4409217363736</v>
      </c>
      <c r="J5214" s="16">
        <f t="shared" si="5208"/>
        <v>4514.8425135515463</v>
      </c>
      <c r="K5214" s="16">
        <f>F5214*$E5214*(1-'Monte Carlo Inputs'!$C$11)+F5214*'Monte Carlo Inputs'!$C$12-F5214*'Monte Carlo Inputs'!$C$13-'Monte Carlo Inputs'!$C$14*(F5214-'Monte Carlo Inputs'!$C$17)</f>
        <v>1303.6675423440893</v>
      </c>
      <c r="L5214" s="16">
        <f>G5214*$E5214*(1-'Monte Carlo Inputs'!$C$11)+G5214*'Monte Carlo Inputs'!$C$12-G5214*'Monte Carlo Inputs'!$C$13-'Monte Carlo Inputs'!$C$14*(G5214-F5214)</f>
        <v>1475.7279245720756</v>
      </c>
      <c r="M5214" s="16">
        <f>H5214*$E5214*(1-'Monte Carlo Inputs'!$C$11)+H5214*'Monte Carlo Inputs'!$C$12-H5214*'Monte Carlo Inputs'!$C$13-'Monte Carlo Inputs'!$C$14*(H5214-G5214)</f>
        <v>1670.4971448825147</v>
      </c>
      <c r="N5214" s="16">
        <f>I5214*$E5214*(1-'Monte Carlo Inputs'!$C$11)+I5214*'Monte Carlo Inputs'!$C$12-I5214*'Monte Carlo Inputs'!$C$13-'Monte Carlo Inputs'!$C$14*(I5214-H5214)</f>
        <v>1890.9723564862584</v>
      </c>
      <c r="O5214" s="16">
        <f>J5214*$E5214*(1-'Monte Carlo Inputs'!$C$11)+J5214*'Monte Carlo Inputs'!$C$12-J5214*'Monte Carlo Inputs'!$C$13-'Monte Carlo Inputs'!$C$14*(J5214-I5214)</f>
        <v>2140.546282254601</v>
      </c>
    </row>
    <row r="5215" spans="1:15">
      <c r="A5215">
        <v>5211</v>
      </c>
      <c r="B5215" s="39">
        <v>4.3442014160467186E-3</v>
      </c>
      <c r="C5215" s="39">
        <v>1.2193672223120846</v>
      </c>
      <c r="D5215" s="29">
        <f>'Monte Carlo Inputs'!$C$6+'Monte Carlo Inputs'!$D$6*B5215</f>
        <v>0.12659133750134977</v>
      </c>
      <c r="E5215" s="29">
        <f>'Monte Carlo Inputs'!$C$7+'Monte Carlo Inputs'!$D$7*C5215</f>
        <v>0.62646528521972944</v>
      </c>
      <c r="F5215" s="16">
        <f>'Monte Carlo Inputs'!$C$17*(1+$D5215)</f>
        <v>2736.6030179245295</v>
      </c>
      <c r="G5215" s="16">
        <f t="shared" ref="G5215:J5215" si="5209">F5215*(1+$D5215)</f>
        <v>3083.0332541738262</v>
      </c>
      <c r="H5215" s="16">
        <f t="shared" si="5209"/>
        <v>3473.31855738083</v>
      </c>
      <c r="I5215" s="16">
        <f t="shared" si="5209"/>
        <v>3913.0105991279283</v>
      </c>
      <c r="J5215" s="16">
        <f t="shared" si="5209"/>
        <v>4408.3638445284914</v>
      </c>
      <c r="K5215" s="16">
        <f>F5215*$E5215*(1-'Monte Carlo Inputs'!$C$11)+F5215*'Monte Carlo Inputs'!$C$12-F5215*'Monte Carlo Inputs'!$C$13-'Monte Carlo Inputs'!$C$14*(F5215-'Monte Carlo Inputs'!$C$17)</f>
        <v>1329.8473649272353</v>
      </c>
      <c r="L5215" s="16">
        <f>G5215*$E5215*(1-'Monte Carlo Inputs'!$C$11)+G5215*'Monte Carlo Inputs'!$C$12-G5215*'Monte Carlo Inputs'!$C$13-'Monte Carlo Inputs'!$C$14*(G5215-F5215)</f>
        <v>1498.1945215260193</v>
      </c>
      <c r="M5215" s="16">
        <f>H5215*$E5215*(1-'Monte Carlo Inputs'!$C$11)+H5215*'Monte Carlo Inputs'!$C$12-H5215*'Monte Carlo Inputs'!$C$13-'Monte Carlo Inputs'!$C$14*(H5215-G5215)</f>
        <v>1687.8529698431933</v>
      </c>
      <c r="N5215" s="16">
        <f>I5215*$E5215*(1-'Monte Carlo Inputs'!$C$11)+I5215*'Monte Carlo Inputs'!$C$12-I5215*'Monte Carlo Inputs'!$C$13-'Monte Carlo Inputs'!$C$14*(I5215-H5215)</f>
        <v>1901.5205348012682</v>
      </c>
      <c r="O5215" s="16">
        <f>J5215*$E5215*(1-'Monte Carlo Inputs'!$C$11)+J5215*'Monte Carlo Inputs'!$C$12-J5215*'Monte Carlo Inputs'!$C$13-'Monte Carlo Inputs'!$C$14*(J5215-I5215)</f>
        <v>2142.2365625880439</v>
      </c>
    </row>
    <row r="5216" spans="1:15">
      <c r="A5216">
        <v>5212</v>
      </c>
      <c r="B5216" s="39">
        <v>1.1474254688117196</v>
      </c>
      <c r="C5216" s="39">
        <v>-0.14054487700366186</v>
      </c>
      <c r="D5216" s="29">
        <f>'Monte Carlo Inputs'!$C$6+'Monte Carlo Inputs'!$D$6*B5216</f>
        <v>0.20064499657233442</v>
      </c>
      <c r="E5216" s="29">
        <f>'Monte Carlo Inputs'!$C$7+'Monte Carlo Inputs'!$D$7*C5216</f>
        <v>0.57779147261137209</v>
      </c>
      <c r="F5216" s="16">
        <f>'Monte Carlo Inputs'!$C$17*(1+$D5216)</f>
        <v>2916.4867611738582</v>
      </c>
      <c r="G5216" s="16">
        <f t="shared" ref="G5216:J5216" si="5210">F5216*(1+$D5216)</f>
        <v>3501.6652373728457</v>
      </c>
      <c r="H5216" s="16">
        <f t="shared" si="5210"/>
        <v>4204.2568469229827</v>
      </c>
      <c r="I5216" s="16">
        <f t="shared" si="5210"/>
        <v>5047.8199475630581</v>
      </c>
      <c r="J5216" s="16">
        <f t="shared" si="5210"/>
        <v>6060.6397636396096</v>
      </c>
      <c r="K5216" s="16">
        <f>F5216*$E5216*(1-'Monte Carlo Inputs'!$C$11)+F5216*'Monte Carlo Inputs'!$C$12-F5216*'Monte Carlo Inputs'!$C$13-'Monte Carlo Inputs'!$C$14*(F5216-'Monte Carlo Inputs'!$C$17)</f>
        <v>1318.9257499526541</v>
      </c>
      <c r="L5216" s="16">
        <f>G5216*$E5216*(1-'Monte Carlo Inputs'!$C$11)+G5216*'Monte Carlo Inputs'!$C$12-G5216*'Monte Carlo Inputs'!$C$13-'Monte Carlo Inputs'!$C$14*(G5216-F5216)</f>
        <v>1583.5616025310678</v>
      </c>
      <c r="M5216" s="16">
        <f>H5216*$E5216*(1-'Monte Carlo Inputs'!$C$11)+H5216*'Monte Carlo Inputs'!$C$12-H5216*'Monte Carlo Inputs'!$C$13-'Monte Carlo Inputs'!$C$14*(H5216-G5216)</f>
        <v>1901.2953148429945</v>
      </c>
      <c r="N5216" s="16">
        <f>I5216*$E5216*(1-'Monte Carlo Inputs'!$C$11)+I5216*'Monte Carlo Inputs'!$C$12-I5216*'Monte Carlo Inputs'!$C$13-'Monte Carlo Inputs'!$C$14*(I5216-H5216)</f>
        <v>2282.7807067726626</v>
      </c>
      <c r="O5216" s="16">
        <f>J5216*$E5216*(1-'Monte Carlo Inputs'!$C$11)+J5216*'Monte Carlo Inputs'!$C$12-J5216*'Monte Carlo Inputs'!$C$13-'Monte Carlo Inputs'!$C$14*(J5216-I5216)</f>
        <v>2740.8092338584552</v>
      </c>
    </row>
    <row r="5217" spans="1:15">
      <c r="A5217">
        <v>5213</v>
      </c>
      <c r="B5217" s="39">
        <v>0.72737690102591879</v>
      </c>
      <c r="C5217" s="39">
        <v>-0.75483696082125717</v>
      </c>
      <c r="D5217" s="29">
        <f>'Monte Carlo Inputs'!$C$6+'Monte Carlo Inputs'!$D$6*B5217</f>
        <v>0.17343246644056573</v>
      </c>
      <c r="E5217" s="29">
        <f>'Monte Carlo Inputs'!$C$7+'Monte Carlo Inputs'!$D$7*C5217</f>
        <v>0.55580480318650316</v>
      </c>
      <c r="F5217" s="16">
        <f>'Monte Carlo Inputs'!$C$17*(1+$D5217)</f>
        <v>2850.3848042307786</v>
      </c>
      <c r="G5217" s="16">
        <f t="shared" ref="G5217:J5217" si="5211">F5217*(1+$D5217)</f>
        <v>3344.7340711332317</v>
      </c>
      <c r="H5217" s="16">
        <f t="shared" si="5211"/>
        <v>3924.8195506776628</v>
      </c>
      <c r="I5217" s="16">
        <f t="shared" si="5211"/>
        <v>4605.5106856858429</v>
      </c>
      <c r="J5217" s="16">
        <f t="shared" si="5211"/>
        <v>5404.2557631227201</v>
      </c>
      <c r="K5217" s="16">
        <f>F5217*$E5217*(1-'Monte Carlo Inputs'!$C$11)+F5217*'Monte Carlo Inputs'!$C$12-F5217*'Monte Carlo Inputs'!$C$13-'Monte Carlo Inputs'!$C$14*(F5217-'Monte Carlo Inputs'!$C$17)</f>
        <v>1243.5148570677204</v>
      </c>
      <c r="L5217" s="16">
        <f>G5217*$E5217*(1-'Monte Carlo Inputs'!$C$11)+G5217*'Monte Carlo Inputs'!$C$12-G5217*'Monte Carlo Inputs'!$C$13-'Monte Carlo Inputs'!$C$14*(G5217-F5217)</f>
        <v>1459.1807057844628</v>
      </c>
      <c r="M5217" s="16">
        <f>H5217*$E5217*(1-'Monte Carlo Inputs'!$C$11)+H5217*'Monte Carlo Inputs'!$C$12-H5217*'Monte Carlo Inputs'!$C$13-'Monte Carlo Inputs'!$C$14*(H5217-G5217)</f>
        <v>1712.2500145711474</v>
      </c>
      <c r="N5217" s="16">
        <f>I5217*$E5217*(1-'Monte Carlo Inputs'!$C$11)+I5217*'Monte Carlo Inputs'!$C$12-I5217*'Monte Carlo Inputs'!$C$13-'Monte Carlo Inputs'!$C$14*(I5217-H5217)</f>
        <v>2009.2097577611164</v>
      </c>
      <c r="O5217" s="16">
        <f>J5217*$E5217*(1-'Monte Carlo Inputs'!$C$11)+J5217*'Monte Carlo Inputs'!$C$12-J5217*'Monte Carlo Inputs'!$C$13-'Monte Carlo Inputs'!$C$14*(J5217-I5217)</f>
        <v>2357.6719616460787</v>
      </c>
    </row>
    <row r="5218" spans="1:15">
      <c r="A5218">
        <v>5214</v>
      </c>
      <c r="B5218" s="39">
        <v>-0.42790371929486659</v>
      </c>
      <c r="C5218" s="39">
        <v>-7.9868814013715317E-2</v>
      </c>
      <c r="D5218" s="29">
        <f>'Monte Carlo Inputs'!$C$6+'Monte Carlo Inputs'!$D$6*B5218</f>
        <v>9.8588481477476175E-2</v>
      </c>
      <c r="E5218" s="29">
        <f>'Monte Carlo Inputs'!$C$7+'Monte Carlo Inputs'!$D$7*C5218</f>
        <v>0.57996318306329886</v>
      </c>
      <c r="F5218" s="16">
        <f>'Monte Carlo Inputs'!$C$17*(1+$D5218)</f>
        <v>2668.5812803569379</v>
      </c>
      <c r="G5218" s="16">
        <f t="shared" ref="G5218:J5218" si="5212">F5218*(1+$D5218)</f>
        <v>2931.6726564865476</v>
      </c>
      <c r="H5218" s="16">
        <f t="shared" si="5212"/>
        <v>3220.701811878595</v>
      </c>
      <c r="I5218" s="16">
        <f t="shared" si="5212"/>
        <v>3538.2259128034621</v>
      </c>
      <c r="J5218" s="16">
        <f t="shared" si="5212"/>
        <v>3887.0542326710124</v>
      </c>
      <c r="K5218" s="16">
        <f>F5218*$E5218*(1-'Monte Carlo Inputs'!$C$11)+F5218*'Monte Carlo Inputs'!$C$12-F5218*'Monte Carlo Inputs'!$C$13-'Monte Carlo Inputs'!$C$14*(F5218-'Monte Carlo Inputs'!$C$17)</f>
        <v>1207.4777671921192</v>
      </c>
      <c r="L5218" s="16">
        <f>G5218*$E5218*(1-'Monte Carlo Inputs'!$C$11)+G5218*'Monte Carlo Inputs'!$C$12-G5218*'Monte Carlo Inputs'!$C$13-'Monte Carlo Inputs'!$C$14*(G5218-F5218)</f>
        <v>1326.5211666774039</v>
      </c>
      <c r="M5218" s="16">
        <f>H5218*$E5218*(1-'Monte Carlo Inputs'!$C$11)+H5218*'Monte Carlo Inputs'!$C$12-H5218*'Monte Carlo Inputs'!$C$13-'Monte Carlo Inputs'!$C$14*(H5218-G5218)</f>
        <v>1457.3008741478591</v>
      </c>
      <c r="N5218" s="16">
        <f>I5218*$E5218*(1-'Monte Carlo Inputs'!$C$11)+I5218*'Monte Carlo Inputs'!$C$12-I5218*'Monte Carlo Inputs'!$C$13-'Monte Carlo Inputs'!$C$14*(I5218-H5218)</f>
        <v>1600.9739543858952</v>
      </c>
      <c r="O5218" s="16">
        <f>J5218*$E5218*(1-'Monte Carlo Inputs'!$C$11)+J5218*'Monte Carlo Inputs'!$C$12-J5218*'Monte Carlo Inputs'!$C$13-'Monte Carlo Inputs'!$C$14*(J5218-I5218)</f>
        <v>1758.8115454337913</v>
      </c>
    </row>
    <row r="5219" spans="1:15">
      <c r="A5219">
        <v>5215</v>
      </c>
      <c r="B5219" s="39">
        <v>0.96819740008194577</v>
      </c>
      <c r="C5219" s="39">
        <v>0.7503217017616034</v>
      </c>
      <c r="D5219" s="29">
        <f>'Monte Carlo Inputs'!$C$6+'Monte Carlo Inputs'!$D$6*B5219</f>
        <v>0.18903384111362856</v>
      </c>
      <c r="E5219" s="29">
        <f>'Monte Carlo Inputs'!$C$7+'Monte Carlo Inputs'!$D$7*C5219</f>
        <v>0.60967726356483665</v>
      </c>
      <c r="F5219" s="16">
        <f>'Monte Carlo Inputs'!$C$17*(1+$D5219)</f>
        <v>2888.2821034491153</v>
      </c>
      <c r="G5219" s="16">
        <f t="shared" ref="G5219:J5219" si="5213">F5219*(1+$D5219)</f>
        <v>3434.2651636838523</v>
      </c>
      <c r="H5219" s="16">
        <f t="shared" si="5213"/>
        <v>4083.4574989777352</v>
      </c>
      <c r="I5219" s="16">
        <f t="shared" si="5213"/>
        <v>4855.3691550337471</v>
      </c>
      <c r="J5219" s="16">
        <f t="shared" si="5213"/>
        <v>5773.1982364344094</v>
      </c>
      <c r="K5219" s="16">
        <f>F5219*$E5219*(1-'Monte Carlo Inputs'!$C$11)+F5219*'Monte Carlo Inputs'!$C$12-F5219*'Monte Carlo Inputs'!$C$13-'Monte Carlo Inputs'!$C$14*(F5219-'Monte Carlo Inputs'!$C$17)</f>
        <v>1371.3093677194838</v>
      </c>
      <c r="L5219" s="16">
        <f>G5219*$E5219*(1-'Monte Carlo Inputs'!$C$11)+G5219*'Monte Carlo Inputs'!$C$12-G5219*'Monte Carlo Inputs'!$C$13-'Monte Carlo Inputs'!$C$14*(G5219-F5219)</f>
        <v>1630.5332448545992</v>
      </c>
      <c r="M5219" s="16">
        <f>H5219*$E5219*(1-'Monte Carlo Inputs'!$C$11)+H5219*'Monte Carlo Inputs'!$C$12-H5219*'Monte Carlo Inputs'!$C$13-'Monte Carlo Inputs'!$C$14*(H5219-G5219)</f>
        <v>1938.759207192933</v>
      </c>
      <c r="N5219" s="16">
        <f>I5219*$E5219*(1-'Monte Carlo Inputs'!$C$11)+I5219*'Monte Carlo Inputs'!$C$12-I5219*'Monte Carlo Inputs'!$C$13-'Monte Carlo Inputs'!$C$14*(I5219-H5219)</f>
        <v>2305.2503071230262</v>
      </c>
      <c r="O5219" s="16">
        <f>J5219*$E5219*(1-'Monte Carlo Inputs'!$C$11)+J5219*'Monte Carlo Inputs'!$C$12-J5219*'Monte Carlo Inputs'!$C$13-'Monte Carlo Inputs'!$C$14*(J5219-I5219)</f>
        <v>2741.0206274068637</v>
      </c>
    </row>
    <row r="5220" spans="1:15">
      <c r="A5220">
        <v>5216</v>
      </c>
      <c r="B5220" s="39">
        <v>1.3402883778053261</v>
      </c>
      <c r="C5220" s="39">
        <v>-0.57280783654845091</v>
      </c>
      <c r="D5220" s="29">
        <f>'Monte Carlo Inputs'!$C$6+'Monte Carlo Inputs'!$D$6*B5220</f>
        <v>0.21313947488934032</v>
      </c>
      <c r="E5220" s="29">
        <f>'Monte Carlo Inputs'!$C$7+'Monte Carlo Inputs'!$D$7*C5220</f>
        <v>0.56231996801853601</v>
      </c>
      <c r="F5220" s="16">
        <f>'Monte Carlo Inputs'!$C$17*(1+$D5220)</f>
        <v>2946.8370984536969</v>
      </c>
      <c r="G5220" s="16">
        <f t="shared" ref="G5220:J5220" si="5214">F5220*(1+$D5220)</f>
        <v>3574.924410202545</v>
      </c>
      <c r="H5220" s="16">
        <f t="shared" si="5214"/>
        <v>4336.8819217621995</v>
      </c>
      <c r="I5220" s="16">
        <f t="shared" si="5214"/>
        <v>5261.2426572236673</v>
      </c>
      <c r="J5220" s="16">
        <f t="shared" si="5214"/>
        <v>6382.6211544497173</v>
      </c>
      <c r="K5220" s="16">
        <f>F5220*$E5220*(1-'Monte Carlo Inputs'!$C$11)+F5220*'Monte Carlo Inputs'!$C$12-F5220*'Monte Carlo Inputs'!$C$13-'Monte Carlo Inputs'!$C$14*(F5220-'Monte Carlo Inputs'!$C$17)</f>
        <v>1300.6328259849145</v>
      </c>
      <c r="L5220" s="16">
        <f>G5220*$E5220*(1-'Monte Carlo Inputs'!$C$11)+G5220*'Monte Carlo Inputs'!$C$12-G5220*'Monte Carlo Inputs'!$C$13-'Monte Carlo Inputs'!$C$14*(G5220-F5220)</f>
        <v>1577.849023539178</v>
      </c>
      <c r="M5220" s="16">
        <f>H5220*$E5220*(1-'Monte Carlo Inputs'!$C$11)+H5220*'Monte Carlo Inputs'!$C$12-H5220*'Monte Carlo Inputs'!$C$13-'Monte Carlo Inputs'!$C$14*(H5220-G5220)</f>
        <v>1914.1509358709768</v>
      </c>
      <c r="N5220" s="16">
        <f>I5220*$E5220*(1-'Monte Carlo Inputs'!$C$11)+I5220*'Monte Carlo Inputs'!$C$12-I5220*'Monte Carlo Inputs'!$C$13-'Monte Carlo Inputs'!$C$14*(I5220-H5220)</f>
        <v>2322.1320612014561</v>
      </c>
      <c r="O5220" s="16">
        <f>J5220*$E5220*(1-'Monte Carlo Inputs'!$C$11)+J5220*'Monte Carlo Inputs'!$C$12-J5220*'Monte Carlo Inputs'!$C$13-'Monte Carlo Inputs'!$C$14*(J5220-I5220)</f>
        <v>2817.0700693496356</v>
      </c>
    </row>
    <row r="5221" spans="1:15">
      <c r="A5221">
        <v>5217</v>
      </c>
      <c r="B5221" s="39">
        <v>-1.5955870778592549</v>
      </c>
      <c r="C5221" s="39">
        <v>-1.0072062066127629</v>
      </c>
      <c r="D5221" s="29">
        <f>'Monte Carlo Inputs'!$C$6+'Monte Carlo Inputs'!$D$6*B5221</f>
        <v>2.2940994457589695E-2</v>
      </c>
      <c r="E5221" s="29">
        <f>'Monte Carlo Inputs'!$C$7+'Monte Carlo Inputs'!$D$7*C5221</f>
        <v>0.54677203306558941</v>
      </c>
      <c r="F5221" s="16">
        <f>'Monte Carlo Inputs'!$C$17*(1+$D5221)</f>
        <v>2484.8259696369319</v>
      </c>
      <c r="G5221" s="16">
        <f t="shared" ref="G5221:J5221" si="5215">F5221*(1+$D5221)</f>
        <v>2541.8303484344478</v>
      </c>
      <c r="H5221" s="16">
        <f t="shared" si="5215"/>
        <v>2600.1424643700161</v>
      </c>
      <c r="I5221" s="16">
        <f t="shared" si="5215"/>
        <v>2659.7923182340724</v>
      </c>
      <c r="J5221" s="16">
        <f t="shared" si="5215"/>
        <v>2720.8105990650201</v>
      </c>
      <c r="K5221" s="16">
        <f>F5221*$E5221*(1-'Monte Carlo Inputs'!$C$11)+F5221*'Monte Carlo Inputs'!$C$12-F5221*'Monte Carlo Inputs'!$C$13-'Monte Carlo Inputs'!$C$14*(F5221-'Monte Carlo Inputs'!$C$17)</f>
        <v>1062.8419062434784</v>
      </c>
      <c r="L5221" s="16">
        <f>G5221*$E5221*(1-'Monte Carlo Inputs'!$C$11)+G5221*'Monte Carlo Inputs'!$C$12-G5221*'Monte Carlo Inputs'!$C$13-'Monte Carlo Inputs'!$C$14*(G5221-F5221)</f>
        <v>1087.2245565239041</v>
      </c>
      <c r="M5221" s="16">
        <f>H5221*$E5221*(1-'Monte Carlo Inputs'!$C$11)+H5221*'Monte Carlo Inputs'!$C$12-H5221*'Monte Carlo Inputs'!$C$13-'Monte Carlo Inputs'!$C$14*(H5221-G5221)</f>
        <v>1112.1665690492741</v>
      </c>
      <c r="N5221" s="16">
        <f>I5221*$E5221*(1-'Monte Carlo Inputs'!$C$11)+I5221*'Monte Carlo Inputs'!$C$12-I5221*'Monte Carlo Inputs'!$C$13-'Monte Carlo Inputs'!$C$14*(I5221-H5221)</f>
        <v>1137.6807761457503</v>
      </c>
      <c r="O5221" s="16">
        <f>J5221*$E5221*(1-'Monte Carlo Inputs'!$C$11)+J5221*'Monte Carlo Inputs'!$C$12-J5221*'Monte Carlo Inputs'!$C$13-'Monte Carlo Inputs'!$C$14*(J5221-I5221)</f>
        <v>1163.7803045258165</v>
      </c>
    </row>
    <row r="5222" spans="1:15">
      <c r="A5222">
        <v>5218</v>
      </c>
      <c r="B5222" s="39">
        <v>-1.4717605598773369</v>
      </c>
      <c r="C5222" s="39">
        <v>-1.21392185647257</v>
      </c>
      <c r="D5222" s="29">
        <f>'Monte Carlo Inputs'!$C$6+'Monte Carlo Inputs'!$D$6*B5222</f>
        <v>3.0963002173167123E-2</v>
      </c>
      <c r="E5222" s="29">
        <f>'Monte Carlo Inputs'!$C$7+'Monte Carlo Inputs'!$D$7*C5222</f>
        <v>0.53937329103692921</v>
      </c>
      <c r="F5222" s="16">
        <f>'Monte Carlo Inputs'!$C$17*(1+$D5222)</f>
        <v>2504.3122285788404</v>
      </c>
      <c r="G5222" s="16">
        <f t="shared" ref="G5222:J5222" si="5216">F5222*(1+$D5222)</f>
        <v>2581.853253554616</v>
      </c>
      <c r="H5222" s="16">
        <f t="shared" si="5216"/>
        <v>2661.7951814552262</v>
      </c>
      <c r="I5222" s="16">
        <f t="shared" si="5216"/>
        <v>2744.2123514431501</v>
      </c>
      <c r="J5222" s="16">
        <f t="shared" si="5216"/>
        <v>2829.1814044445164</v>
      </c>
      <c r="K5222" s="16">
        <f>F5222*$E5222*(1-'Monte Carlo Inputs'!$C$11)+F5222*'Monte Carlo Inputs'!$C$12-F5222*'Monte Carlo Inputs'!$C$13-'Monte Carlo Inputs'!$C$14*(F5222-'Monte Carlo Inputs'!$C$17)</f>
        <v>1058.3115866830399</v>
      </c>
      <c r="L5222" s="16">
        <f>G5222*$E5222*(1-'Monte Carlo Inputs'!$C$11)+G5222*'Monte Carlo Inputs'!$C$12-G5222*'Monte Carlo Inputs'!$C$13-'Monte Carlo Inputs'!$C$14*(G5222-F5222)</f>
        <v>1091.0800906413947</v>
      </c>
      <c r="M5222" s="16">
        <f>H5222*$E5222*(1-'Monte Carlo Inputs'!$C$11)+H5222*'Monte Carlo Inputs'!$C$12-H5222*'Monte Carlo Inputs'!$C$13-'Monte Carlo Inputs'!$C$14*(H5222-G5222)</f>
        <v>1124.8632058590235</v>
      </c>
      <c r="N5222" s="16">
        <f>I5222*$E5222*(1-'Monte Carlo Inputs'!$C$11)+I5222*'Monte Carlo Inputs'!$C$12-I5222*'Monte Carlo Inputs'!$C$13-'Monte Carlo Inputs'!$C$14*(I5222-H5222)</f>
        <v>1159.6923477465521</v>
      </c>
      <c r="O5222" s="16">
        <f>J5222*$E5222*(1-'Monte Carlo Inputs'!$C$11)+J5222*'Monte Carlo Inputs'!$C$12-J5222*'Monte Carlo Inputs'!$C$13-'Monte Carlo Inputs'!$C$14*(J5222-I5222)</f>
        <v>1195.599904430034</v>
      </c>
    </row>
    <row r="5223" spans="1:15">
      <c r="A5223">
        <v>5219</v>
      </c>
      <c r="B5223" s="39">
        <v>0.10470240809627408</v>
      </c>
      <c r="C5223" s="39">
        <v>0.30318681491186633</v>
      </c>
      <c r="D5223" s="29">
        <f>'Monte Carlo Inputs'!$C$6+'Monte Carlo Inputs'!$D$6*B5223</f>
        <v>0.13309296834287807</v>
      </c>
      <c r="E5223" s="29">
        <f>'Monte Carlo Inputs'!$C$7+'Monte Carlo Inputs'!$D$7*C5223</f>
        <v>0.59367346471332716</v>
      </c>
      <c r="F5223" s="16">
        <f>'Monte Carlo Inputs'!$C$17*(1+$D5223)</f>
        <v>2752.3961294016858</v>
      </c>
      <c r="G5223" s="16">
        <f t="shared" ref="G5223:J5223" si="5217">F5223*(1+$D5223)</f>
        <v>3118.7207003192048</v>
      </c>
      <c r="H5223" s="16">
        <f t="shared" si="5217"/>
        <v>3533.8004957570674</v>
      </c>
      <c r="I5223" s="16">
        <f t="shared" si="5217"/>
        <v>4004.1244932689096</v>
      </c>
      <c r="J5223" s="16">
        <f t="shared" si="5217"/>
        <v>4537.0453076924914</v>
      </c>
      <c r="K5223" s="16">
        <f>F5223*$E5223*(1-'Monte Carlo Inputs'!$C$11)+F5223*'Monte Carlo Inputs'!$C$12-F5223*'Monte Carlo Inputs'!$C$13-'Monte Carlo Inputs'!$C$14*(F5223-'Monte Carlo Inputs'!$C$17)</f>
        <v>1273.5332034599576</v>
      </c>
      <c r="L5223" s="16">
        <f>G5223*$E5223*(1-'Monte Carlo Inputs'!$C$11)+G5223*'Monte Carlo Inputs'!$C$12-G5223*'Monte Carlo Inputs'!$C$13-'Monte Carlo Inputs'!$C$14*(G5223-F5223)</f>
        <v>1443.0315177916582</v>
      </c>
      <c r="M5223" s="16">
        <f>H5223*$E5223*(1-'Monte Carlo Inputs'!$C$11)+H5223*'Monte Carlo Inputs'!$C$12-H5223*'Monte Carlo Inputs'!$C$13-'Monte Carlo Inputs'!$C$14*(H5223-G5223)</f>
        <v>1635.0888659068787</v>
      </c>
      <c r="N5223" s="16">
        <f>I5223*$E5223*(1-'Monte Carlo Inputs'!$C$11)+I5223*'Monte Carlo Inputs'!$C$12-I5223*'Monte Carlo Inputs'!$C$13-'Monte Carlo Inputs'!$C$14*(I5223-H5223)</f>
        <v>1852.7076965748151</v>
      </c>
      <c r="O5223" s="16">
        <f>J5223*$E5223*(1-'Monte Carlo Inputs'!$C$11)+J5223*'Monte Carlo Inputs'!$C$12-J5223*'Monte Carlo Inputs'!$C$13-'Monte Carlo Inputs'!$C$14*(J5223-I5223)</f>
        <v>2099.2900633836534</v>
      </c>
    </row>
    <row r="5224" spans="1:15">
      <c r="A5224">
        <v>5220</v>
      </c>
      <c r="B5224" s="39">
        <v>4.9881476133859418E-2</v>
      </c>
      <c r="C5224" s="39">
        <v>0.2422145215937358</v>
      </c>
      <c r="D5224" s="29">
        <f>'Monte Carlo Inputs'!$C$6+'Monte Carlo Inputs'!$D$6*B5224</f>
        <v>0.1295414355505092</v>
      </c>
      <c r="E5224" s="29">
        <f>'Monte Carlo Inputs'!$C$7+'Monte Carlo Inputs'!$D$7*C5224</f>
        <v>0.59149115162061938</v>
      </c>
      <c r="F5224" s="16">
        <f>'Monte Carlo Inputs'!$C$17*(1+$D5224)</f>
        <v>2743.7691010957419</v>
      </c>
      <c r="G5224" s="16">
        <f t="shared" ref="G5224:J5224" si="5218">F5224*(1+$D5224)</f>
        <v>3099.2008892708145</v>
      </c>
      <c r="H5224" s="16">
        <f t="shared" si="5218"/>
        <v>3500.6758215263703</v>
      </c>
      <c r="I5224" s="16">
        <f t="shared" si="5218"/>
        <v>3954.158392843854</v>
      </c>
      <c r="J5224" s="16">
        <f t="shared" si="5218"/>
        <v>4466.3857474469405</v>
      </c>
      <c r="K5224" s="16">
        <f>F5224*$E5224*(1-'Monte Carlo Inputs'!$C$11)+F5224*'Monte Carlo Inputs'!$C$12-F5224*'Monte Carlo Inputs'!$C$13-'Monte Carlo Inputs'!$C$14*(F5224-'Monte Carlo Inputs'!$C$17)</f>
        <v>1265.1531156756973</v>
      </c>
      <c r="L5224" s="16">
        <f>G5224*$E5224*(1-'Monte Carlo Inputs'!$C$11)+G5224*'Monte Carlo Inputs'!$C$12-G5224*'Monte Carlo Inputs'!$C$13-'Monte Carlo Inputs'!$C$14*(G5224-F5224)</f>
        <v>1429.0428664715264</v>
      </c>
      <c r="M5224" s="16">
        <f>H5224*$E5224*(1-'Monte Carlo Inputs'!$C$11)+H5224*'Monte Carlo Inputs'!$C$12-H5224*'Monte Carlo Inputs'!$C$13-'Monte Carlo Inputs'!$C$14*(H5224-G5224)</f>
        <v>1614.1631308574626</v>
      </c>
      <c r="N5224" s="16">
        <f>I5224*$E5224*(1-'Monte Carlo Inputs'!$C$11)+I5224*'Monte Carlo Inputs'!$C$12-I5224*'Monte Carlo Inputs'!$C$13-'Monte Carlo Inputs'!$C$14*(I5224-H5224)</f>
        <v>1823.2641400414427</v>
      </c>
      <c r="O5224" s="16">
        <f>J5224*$E5224*(1-'Monte Carlo Inputs'!$C$11)+J5224*'Monte Carlo Inputs'!$C$12-J5224*'Monte Carlo Inputs'!$C$13-'Monte Carlo Inputs'!$C$14*(J5224-I5224)</f>
        <v>2059.4523941301754</v>
      </c>
    </row>
    <row r="5225" spans="1:15">
      <c r="A5225">
        <v>5221</v>
      </c>
      <c r="B5225" s="39">
        <v>0.26254966845208072</v>
      </c>
      <c r="C5225" s="39">
        <v>1.5089554549274764</v>
      </c>
      <c r="D5225" s="29">
        <f>'Monte Carlo Inputs'!$C$6+'Monte Carlo Inputs'!$D$6*B5225</f>
        <v>0.14331898423264045</v>
      </c>
      <c r="E5225" s="29">
        <f>'Monte Carlo Inputs'!$C$7+'Monte Carlo Inputs'!$D$7*C5225</f>
        <v>0.6368301929038358</v>
      </c>
      <c r="F5225" s="16">
        <f>'Monte Carlo Inputs'!$C$17*(1+$D5225)</f>
        <v>2777.2361445995075</v>
      </c>
      <c r="G5225" s="16">
        <f t="shared" ref="G5225:J5225" si="5219">F5225*(1+$D5225)</f>
        <v>3175.2668078176839</v>
      </c>
      <c r="H5225" s="16">
        <f t="shared" si="5219"/>
        <v>3630.3428213817333</v>
      </c>
      <c r="I5225" s="16">
        <f t="shared" si="5219"/>
        <v>4150.6398669584214</v>
      </c>
      <c r="J5225" s="16">
        <f t="shared" si="5219"/>
        <v>4745.5053566064043</v>
      </c>
      <c r="K5225" s="16">
        <f>F5225*$E5225*(1-'Monte Carlo Inputs'!$C$11)+F5225*'Monte Carlo Inputs'!$C$12-F5225*'Monte Carlo Inputs'!$C$13-'Monte Carlo Inputs'!$C$14*(F5225-'Monte Carlo Inputs'!$C$17)</f>
        <v>1370.6807724112864</v>
      </c>
      <c r="L5225" s="16">
        <f>G5225*$E5225*(1-'Monte Carlo Inputs'!$C$11)+G5225*'Monte Carlo Inputs'!$C$12-G5225*'Monte Carlo Inputs'!$C$13-'Monte Carlo Inputs'!$C$14*(G5225-F5225)</f>
        <v>1567.1253484204835</v>
      </c>
      <c r="M5225" s="16">
        <f>H5225*$E5225*(1-'Monte Carlo Inputs'!$C$11)+H5225*'Monte Carlo Inputs'!$C$12-H5225*'Monte Carlo Inputs'!$C$13-'Monte Carlo Inputs'!$C$14*(H5225-G5225)</f>
        <v>1791.72416152133</v>
      </c>
      <c r="N5225" s="16">
        <f>I5225*$E5225*(1-'Monte Carlo Inputs'!$C$11)+I5225*'Monte Carlo Inputs'!$C$12-I5225*'Monte Carlo Inputs'!$C$13-'Monte Carlo Inputs'!$C$14*(I5225-H5225)</f>
        <v>2048.5122483756463</v>
      </c>
      <c r="O5225" s="16">
        <f>J5225*$E5225*(1-'Monte Carlo Inputs'!$C$11)+J5225*'Monte Carlo Inputs'!$C$12-J5225*'Monte Carlo Inputs'!$C$13-'Monte Carlo Inputs'!$C$14*(J5225-I5225)</f>
        <v>2342.1029430009662</v>
      </c>
    </row>
    <row r="5226" spans="1:15">
      <c r="A5226">
        <v>5222</v>
      </c>
      <c r="B5226" s="39">
        <v>2.3383194605075741</v>
      </c>
      <c r="C5226" s="39">
        <v>1.3767326167638123</v>
      </c>
      <c r="D5226" s="29">
        <f>'Monte Carlo Inputs'!$C$6+'Monte Carlo Inputs'!$D$6*B5226</f>
        <v>0.2777961669800656</v>
      </c>
      <c r="E5226" s="29">
        <f>'Monte Carlo Inputs'!$C$7+'Monte Carlo Inputs'!$D$7*C5226</f>
        <v>0.63209768875848582</v>
      </c>
      <c r="F5226" s="16">
        <f>'Monte Carlo Inputs'!$C$17*(1+$D5226)</f>
        <v>3103.8946692112781</v>
      </c>
      <c r="G5226" s="16">
        <f t="shared" ref="G5226:J5226" si="5220">F5226*(1+$D5226)</f>
        <v>3966.1447110280301</v>
      </c>
      <c r="H5226" s="16">
        <f t="shared" si="5220"/>
        <v>5067.9245094398775</v>
      </c>
      <c r="I5226" s="16">
        <f t="shared" si="5220"/>
        <v>6475.7745127066055</v>
      </c>
      <c r="J5226" s="16">
        <f t="shared" si="5220"/>
        <v>8274.7198505637025</v>
      </c>
      <c r="K5226" s="16">
        <f>F5226*$E5226*(1-'Monte Carlo Inputs'!$C$11)+F5226*'Monte Carlo Inputs'!$C$12-F5226*'Monte Carlo Inputs'!$C$13-'Monte Carlo Inputs'!$C$14*(F5226-'Monte Carlo Inputs'!$C$17)</f>
        <v>1526.237328955508</v>
      </c>
      <c r="L5226" s="16">
        <f>G5226*$E5226*(1-'Monte Carlo Inputs'!$C$11)+G5226*'Monte Carlo Inputs'!$C$12-G5226*'Monte Carlo Inputs'!$C$13-'Monte Carlo Inputs'!$C$14*(G5226-F5226)</f>
        <v>1950.2202088412416</v>
      </c>
      <c r="M5226" s="16">
        <f>H5226*$E5226*(1-'Monte Carlo Inputs'!$C$11)+H5226*'Monte Carlo Inputs'!$C$12-H5226*'Monte Carlo Inputs'!$C$13-'Monte Carlo Inputs'!$C$14*(H5226-G5226)</f>
        <v>2491.9839076244016</v>
      </c>
      <c r="N5226" s="16">
        <f>I5226*$E5226*(1-'Monte Carlo Inputs'!$C$11)+I5226*'Monte Carlo Inputs'!$C$12-I5226*'Monte Carlo Inputs'!$C$13-'Monte Carlo Inputs'!$C$14*(I5226-H5226)</f>
        <v>3184.247485338467</v>
      </c>
      <c r="O5226" s="16">
        <f>J5226*$E5226*(1-'Monte Carlo Inputs'!$C$11)+J5226*'Monte Carlo Inputs'!$C$12-J5226*'Monte Carlo Inputs'!$C$13-'Monte Carlo Inputs'!$C$14*(J5226-I5226)</f>
        <v>4068.819231481405</v>
      </c>
    </row>
    <row r="5227" spans="1:15">
      <c r="A5227">
        <v>5223</v>
      </c>
      <c r="B5227" s="39">
        <v>-0.30191958080932485</v>
      </c>
      <c r="C5227" s="39">
        <v>-0.26398607887820441</v>
      </c>
      <c r="D5227" s="29">
        <f>'Monte Carlo Inputs'!$C$6+'Monte Carlo Inputs'!$D$6*B5227</f>
        <v>0.10675026901250943</v>
      </c>
      <c r="E5227" s="29">
        <f>'Monte Carlo Inputs'!$C$7+'Monte Carlo Inputs'!$D$7*C5227</f>
        <v>0.57337327975080776</v>
      </c>
      <c r="F5227" s="16">
        <f>'Monte Carlo Inputs'!$C$17*(1+$D5227)</f>
        <v>2688.4070784582873</v>
      </c>
      <c r="G5227" s="16">
        <f t="shared" ref="G5227:J5227" si="5221">F5227*(1+$D5227)</f>
        <v>2975.3952572988442</v>
      </c>
      <c r="H5227" s="16">
        <f t="shared" si="5221"/>
        <v>3293.0195014340406</v>
      </c>
      <c r="I5227" s="16">
        <f t="shared" si="5221"/>
        <v>3644.5502190755642</v>
      </c>
      <c r="J5227" s="16">
        <f t="shared" si="5221"/>
        <v>4033.6069353914813</v>
      </c>
      <c r="K5227" s="16">
        <f>F5227*$E5227*(1-'Monte Carlo Inputs'!$C$11)+F5227*'Monte Carlo Inputs'!$C$12-F5227*'Monte Carlo Inputs'!$C$13-'Monte Carlo Inputs'!$C$14*(F5227-'Monte Carlo Inputs'!$C$17)</f>
        <v>1204.1445825627725</v>
      </c>
      <c r="L5227" s="16">
        <f>G5227*$E5227*(1-'Monte Carlo Inputs'!$C$11)+G5227*'Monte Carlo Inputs'!$C$12-G5227*'Monte Carlo Inputs'!$C$13-'Monte Carlo Inputs'!$C$14*(G5227-F5227)</f>
        <v>1332.6873406813045</v>
      </c>
      <c r="M5227" s="16">
        <f>H5227*$E5227*(1-'Monte Carlo Inputs'!$C$11)+H5227*'Monte Carlo Inputs'!$C$12-H5227*'Monte Carlo Inputs'!$C$13-'Monte Carlo Inputs'!$C$14*(H5227-G5227)</f>
        <v>1474.9520728085995</v>
      </c>
      <c r="N5227" s="16">
        <f>I5227*$E5227*(1-'Monte Carlo Inputs'!$C$11)+I5227*'Monte Carlo Inputs'!$C$12-I5227*'Monte Carlo Inputs'!$C$13-'Monte Carlo Inputs'!$C$14*(I5227-H5227)</f>
        <v>1632.4036033614759</v>
      </c>
      <c r="O5227" s="16">
        <f>J5227*$E5227*(1-'Monte Carlo Inputs'!$C$11)+J5227*'Monte Carlo Inputs'!$C$12-J5227*'Monte Carlo Inputs'!$C$13-'Monte Carlo Inputs'!$C$14*(J5227-I5227)</f>
        <v>1806.6631271573033</v>
      </c>
    </row>
    <row r="5228" spans="1:15">
      <c r="A5228">
        <v>5224</v>
      </c>
      <c r="B5228" s="39">
        <v>1.044003133737512</v>
      </c>
      <c r="C5228" s="39">
        <v>-4.3465804473901762E-2</v>
      </c>
      <c r="D5228" s="29">
        <f>'Monte Carlo Inputs'!$C$6+'Monte Carlo Inputs'!$D$6*B5228</f>
        <v>0.19394485848035092</v>
      </c>
      <c r="E5228" s="29">
        <f>'Monte Carlo Inputs'!$C$7+'Monte Carlo Inputs'!$D$7*C5228</f>
        <v>0.58126611526429373</v>
      </c>
      <c r="F5228" s="16">
        <f>'Monte Carlo Inputs'!$C$17*(1+$D5228)</f>
        <v>2900.2114557346208</v>
      </c>
      <c r="G5228" s="16">
        <f t="shared" ref="G5228:J5228" si="5222">F5228*(1+$D5228)</f>
        <v>3462.6925560801642</v>
      </c>
      <c r="H5228" s="16">
        <f t="shared" si="5222"/>
        <v>4134.2639738300959</v>
      </c>
      <c r="I5228" s="16">
        <f t="shared" si="5222"/>
        <v>4936.0832151549866</v>
      </c>
      <c r="J5228" s="16">
        <f t="shared" si="5222"/>
        <v>5893.4111757654564</v>
      </c>
      <c r="K5228" s="16">
        <f>F5228*$E5228*(1-'Monte Carlo Inputs'!$C$11)+F5228*'Monte Carlo Inputs'!$C$12-F5228*'Monte Carlo Inputs'!$C$13-'Monte Carlo Inputs'!$C$14*(F5228-'Monte Carlo Inputs'!$C$17)</f>
        <v>1318.5089778760002</v>
      </c>
      <c r="L5228" s="16">
        <f>G5228*$E5228*(1-'Monte Carlo Inputs'!$C$11)+G5228*'Monte Carlo Inputs'!$C$12-G5228*'Monte Carlo Inputs'!$C$13-'Monte Carlo Inputs'!$C$14*(G5228-F5228)</f>
        <v>1574.2270149952333</v>
      </c>
      <c r="M5228" s="16">
        <f>H5228*$E5228*(1-'Monte Carlo Inputs'!$C$11)+H5228*'Monte Carlo Inputs'!$C$12-H5228*'Monte Carlo Inputs'!$C$13-'Monte Carlo Inputs'!$C$14*(H5228-G5228)</f>
        <v>1879.540250634429</v>
      </c>
      <c r="N5228" s="16">
        <f>I5228*$E5228*(1-'Monte Carlo Inputs'!$C$11)+I5228*'Monte Carlo Inputs'!$C$12-I5228*'Monte Carlo Inputs'!$C$13-'Monte Carlo Inputs'!$C$14*(I5228-H5228)</f>
        <v>2244.0674185518465</v>
      </c>
      <c r="O5228" s="16">
        <f>J5228*$E5228*(1-'Monte Carlo Inputs'!$C$11)+J5228*'Monte Carlo Inputs'!$C$12-J5228*'Monte Carlo Inputs'!$C$13-'Monte Carlo Inputs'!$C$14*(J5228-I5228)</f>
        <v>2679.292756463251</v>
      </c>
    </row>
    <row r="5229" spans="1:15">
      <c r="A5229">
        <v>5225</v>
      </c>
      <c r="B5229" s="39">
        <v>0.17311541210485629</v>
      </c>
      <c r="C5229" s="39">
        <v>-1.2489472792760925</v>
      </c>
      <c r="D5229" s="29">
        <f>'Monte Carlo Inputs'!$C$6+'Monte Carlo Inputs'!$D$6*B5229</f>
        <v>0.13752505328677367</v>
      </c>
      <c r="E5229" s="29">
        <f>'Monte Carlo Inputs'!$C$7+'Monte Carlo Inputs'!$D$7*C5229</f>
        <v>0.53811966525705346</v>
      </c>
      <c r="F5229" s="16">
        <f>'Monte Carlo Inputs'!$C$17*(1+$D5229)</f>
        <v>2763.1621069389025</v>
      </c>
      <c r="G5229" s="16">
        <f t="shared" ref="G5229:J5229" si="5223">F5229*(1+$D5229)</f>
        <v>3143.1661229356691</v>
      </c>
      <c r="H5229" s="16">
        <f t="shared" si="5223"/>
        <v>3575.4302114815791</v>
      </c>
      <c r="I5229" s="16">
        <f t="shared" si="5223"/>
        <v>4067.1414418387239</v>
      </c>
      <c r="J5229" s="16">
        <f t="shared" si="5223"/>
        <v>4626.4752853524406</v>
      </c>
      <c r="K5229" s="16">
        <f>F5229*$E5229*(1-'Monte Carlo Inputs'!$C$11)+F5229*'Monte Carlo Inputs'!$C$12-F5229*'Monte Carlo Inputs'!$C$13-'Monte Carlo Inputs'!$C$14*(F5229-'Monte Carlo Inputs'!$C$17)</f>
        <v>1169.4444759047981</v>
      </c>
      <c r="L5229" s="16">
        <f>G5229*$E5229*(1-'Monte Carlo Inputs'!$C$11)+G5229*'Monte Carlo Inputs'!$C$12-G5229*'Monte Carlo Inputs'!$C$13-'Monte Carlo Inputs'!$C$14*(G5229-F5229)</f>
        <v>1330.2723897695287</v>
      </c>
      <c r="M5229" s="16">
        <f>H5229*$E5229*(1-'Monte Carlo Inputs'!$C$11)+H5229*'Monte Carlo Inputs'!$C$12-H5229*'Monte Carlo Inputs'!$C$13-'Monte Carlo Inputs'!$C$14*(H5229-G5229)</f>
        <v>1513.2181710585069</v>
      </c>
      <c r="N5229" s="16">
        <f>I5229*$E5229*(1-'Monte Carlo Inputs'!$C$11)+I5229*'Monte Carlo Inputs'!$C$12-I5229*'Monte Carlo Inputs'!$C$13-'Monte Carlo Inputs'!$C$14*(I5229-H5229)</f>
        <v>1721.323580667842</v>
      </c>
      <c r="O5229" s="16">
        <f>J5229*$E5229*(1-'Monte Carlo Inputs'!$C$11)+J5229*'Monte Carlo Inputs'!$C$12-J5229*'Monte Carlo Inputs'!$C$13-'Monte Carlo Inputs'!$C$14*(J5229-I5229)</f>
        <v>1958.0486978229676</v>
      </c>
    </row>
    <row r="5230" spans="1:15">
      <c r="A5230">
        <v>5226</v>
      </c>
      <c r="B5230" s="39">
        <v>5.4724757024776534E-2</v>
      </c>
      <c r="C5230" s="39">
        <v>-0.34725446049116737</v>
      </c>
      <c r="D5230" s="29">
        <f>'Monte Carlo Inputs'!$C$6+'Monte Carlo Inputs'!$D$6*B5230</f>
        <v>0.12985520385562555</v>
      </c>
      <c r="E5230" s="29">
        <f>'Monte Carlo Inputs'!$C$7+'Monte Carlo Inputs'!$D$7*C5230</f>
        <v>0.57039294770958993</v>
      </c>
      <c r="F5230" s="16">
        <f>'Monte Carlo Inputs'!$C$17*(1+$D5230)</f>
        <v>2744.5312756857006</v>
      </c>
      <c r="G5230" s="16">
        <f t="shared" ref="G5230:J5230" si="5224">F5230*(1+$D5230)</f>
        <v>3100.9229439780074</v>
      </c>
      <c r="H5230" s="16">
        <f t="shared" si="5224"/>
        <v>3503.5939250088582</v>
      </c>
      <c r="I5230" s="16">
        <f t="shared" si="5224"/>
        <v>3958.5538283682145</v>
      </c>
      <c r="J5230" s="16">
        <f t="shared" si="5224"/>
        <v>4472.5926427244358</v>
      </c>
      <c r="K5230" s="16">
        <f>F5230*$E5230*(1-'Monte Carlo Inputs'!$C$11)+F5230*'Monte Carlo Inputs'!$C$12-F5230*'Monte Carlo Inputs'!$C$13-'Monte Carlo Inputs'!$C$14*(F5230-'Monte Carlo Inputs'!$C$17)</f>
        <v>1224.3124554002504</v>
      </c>
      <c r="L5230" s="16">
        <f>G5230*$E5230*(1-'Monte Carlo Inputs'!$C$11)+G5230*'Monte Carlo Inputs'!$C$12-G5230*'Monte Carlo Inputs'!$C$13-'Monte Carlo Inputs'!$C$14*(G5230-F5230)</f>
        <v>1383.2957988792316</v>
      </c>
      <c r="M5230" s="16">
        <f>H5230*$E5230*(1-'Monte Carlo Inputs'!$C$11)+H5230*'Monte Carlo Inputs'!$C$12-H5230*'Monte Carlo Inputs'!$C$13-'Monte Carlo Inputs'!$C$14*(H5230-G5230)</f>
        <v>1562.9239568353246</v>
      </c>
      <c r="N5230" s="16">
        <f>I5230*$E5230*(1-'Monte Carlo Inputs'!$C$11)+I5230*'Monte Carlo Inputs'!$C$12-I5230*'Monte Carlo Inputs'!$C$13-'Monte Carlo Inputs'!$C$14*(I5230-H5230)</f>
        <v>1765.8777658610165</v>
      </c>
      <c r="O5230" s="16">
        <f>J5230*$E5230*(1-'Monte Carlo Inputs'!$C$11)+J5230*'Monte Carlo Inputs'!$C$12-J5230*'Monte Carlo Inputs'!$C$13-'Monte Carlo Inputs'!$C$14*(J5230-I5230)</f>
        <v>1995.1861831310152</v>
      </c>
    </row>
    <row r="5231" spans="1:15">
      <c r="A5231">
        <v>5227</v>
      </c>
      <c r="B5231" s="39">
        <v>0.86722864964987523</v>
      </c>
      <c r="C5231" s="39">
        <v>1.3608246905693575</v>
      </c>
      <c r="D5231" s="29">
        <f>'Monte Carlo Inputs'!$C$6+'Monte Carlo Inputs'!$D$6*B5231</f>
        <v>0.18249265665492836</v>
      </c>
      <c r="E5231" s="29">
        <f>'Monte Carlo Inputs'!$C$7+'Monte Carlo Inputs'!$D$7*C5231</f>
        <v>0.63152831415040189</v>
      </c>
      <c r="F5231" s="16">
        <f>'Monte Carlo Inputs'!$C$17*(1+$D5231)</f>
        <v>2872.3929122804866</v>
      </c>
      <c r="G5231" s="16">
        <f t="shared" ref="G5231:J5231" si="5225">F5231*(1+$D5231)</f>
        <v>3396.583525799339</v>
      </c>
      <c r="H5231" s="16">
        <f t="shared" si="5225"/>
        <v>4016.4350769728235</v>
      </c>
      <c r="I5231" s="16">
        <f t="shared" si="5225"/>
        <v>4749.4049844516358</v>
      </c>
      <c r="J5231" s="16">
        <f t="shared" si="5225"/>
        <v>5616.1365175943729</v>
      </c>
      <c r="K5231" s="16">
        <f>F5231*$E5231*(1-'Monte Carlo Inputs'!$C$11)+F5231*'Monte Carlo Inputs'!$C$12-F5231*'Monte Carlo Inputs'!$C$13-'Monte Carlo Inputs'!$C$14*(F5231-'Monte Carlo Inputs'!$C$17)</f>
        <v>1408.2031684068975</v>
      </c>
      <c r="L5231" s="16">
        <f>G5231*$E5231*(1-'Monte Carlo Inputs'!$C$11)+G5231*'Monte Carlo Inputs'!$C$12-G5231*'Monte Carlo Inputs'!$C$13-'Monte Carlo Inputs'!$C$14*(G5231-F5231)</f>
        <v>1665.1899057193596</v>
      </c>
      <c r="M5231" s="16">
        <f>H5231*$E5231*(1-'Monte Carlo Inputs'!$C$11)+H5231*'Monte Carlo Inputs'!$C$12-H5231*'Monte Carlo Inputs'!$C$13-'Monte Carlo Inputs'!$C$14*(H5231-G5231)</f>
        <v>1969.0748354490547</v>
      </c>
      <c r="N5231" s="16">
        <f>I5231*$E5231*(1-'Monte Carlo Inputs'!$C$11)+I5231*'Monte Carlo Inputs'!$C$12-I5231*'Monte Carlo Inputs'!$C$13-'Monte Carlo Inputs'!$C$14*(I5231-H5231)</f>
        <v>2328.4165333225192</v>
      </c>
      <c r="O5231" s="16">
        <f>J5231*$E5231*(1-'Monte Carlo Inputs'!$C$11)+J5231*'Monte Carlo Inputs'!$C$12-J5231*'Monte Carlo Inputs'!$C$13-'Monte Carlo Inputs'!$C$14*(J5231-I5231)</f>
        <v>2753.3354522878039</v>
      </c>
    </row>
    <row r="5232" spans="1:15">
      <c r="A5232">
        <v>5228</v>
      </c>
      <c r="B5232" s="39">
        <v>0.38906647071823697</v>
      </c>
      <c r="C5232" s="39">
        <v>0.86220512215652978</v>
      </c>
      <c r="D5232" s="29">
        <f>'Monte Carlo Inputs'!$C$6+'Monte Carlo Inputs'!$D$6*B5232</f>
        <v>0.15151527998955977</v>
      </c>
      <c r="E5232" s="29">
        <f>'Monte Carlo Inputs'!$C$7+'Monte Carlo Inputs'!$D$7*C5232</f>
        <v>0.61368178168113607</v>
      </c>
      <c r="F5232" s="16">
        <f>'Monte Carlo Inputs'!$C$17*(1+$D5232)</f>
        <v>2797.1457666226402</v>
      </c>
      <c r="G5232" s="16">
        <f t="shared" ref="G5232:J5232" si="5226">F5232*(1+$D5232)</f>
        <v>3220.9560906240813</v>
      </c>
      <c r="H5232" s="16">
        <f t="shared" si="5226"/>
        <v>3708.980154529067</v>
      </c>
      <c r="I5232" s="16">
        <f t="shared" si="5226"/>
        <v>4270.9473211182594</v>
      </c>
      <c r="J5232" s="16">
        <f t="shared" si="5226"/>
        <v>4918.0611002981532</v>
      </c>
      <c r="K5232" s="16">
        <f>F5232*$E5232*(1-'Monte Carlo Inputs'!$C$11)+F5232*'Monte Carlo Inputs'!$C$12-F5232*'Monte Carlo Inputs'!$C$13-'Monte Carlo Inputs'!$C$14*(F5232-'Monte Carlo Inputs'!$C$17)</f>
        <v>1334.7249251684202</v>
      </c>
      <c r="L5232" s="16">
        <f>G5232*$E5232*(1-'Monte Carlo Inputs'!$C$11)+G5232*'Monte Carlo Inputs'!$C$12-G5232*'Monte Carlo Inputs'!$C$13-'Monte Carlo Inputs'!$C$14*(G5232-F5232)</f>
        <v>1536.9561459143576</v>
      </c>
      <c r="M5232" s="16">
        <f>H5232*$E5232*(1-'Monte Carlo Inputs'!$C$11)+H5232*'Monte Carlo Inputs'!$C$12-H5232*'Monte Carlo Inputs'!$C$13-'Monte Carlo Inputs'!$C$14*(H5232-G5232)</f>
        <v>1769.8284866942465</v>
      </c>
      <c r="N5232" s="16">
        <f>I5232*$E5232*(1-'Monte Carlo Inputs'!$C$11)+I5232*'Monte Carlo Inputs'!$C$12-I5232*'Monte Carlo Inputs'!$C$13-'Monte Carlo Inputs'!$C$14*(I5232-H5232)</f>
        <v>2037.9845453892242</v>
      </c>
      <c r="O5232" s="16">
        <f>J5232*$E5232*(1-'Monte Carlo Inputs'!$C$11)+J5232*'Monte Carlo Inputs'!$C$12-J5232*'Monte Carlo Inputs'!$C$13-'Monte Carlo Inputs'!$C$14*(J5232-I5232)</f>
        <v>2346.7703443982682</v>
      </c>
    </row>
    <row r="5233" spans="1:15">
      <c r="A5233">
        <v>5229</v>
      </c>
      <c r="B5233" s="39">
        <v>1.6961386277215975</v>
      </c>
      <c r="C5233" s="39">
        <v>-0.42720153283978002</v>
      </c>
      <c r="D5233" s="29">
        <f>'Monte Carlo Inputs'!$C$6+'Monte Carlo Inputs'!$D$6*B5233</f>
        <v>0.23619296534471546</v>
      </c>
      <c r="E5233" s="29">
        <f>'Monte Carlo Inputs'!$C$7+'Monte Carlo Inputs'!$D$7*C5233</f>
        <v>0.56753149157574045</v>
      </c>
      <c r="F5233" s="16">
        <f>'Monte Carlo Inputs'!$C$17*(1+$D5233)</f>
        <v>3002.836332118849</v>
      </c>
      <c r="G5233" s="16">
        <f t="shared" ref="G5233:J5233" si="5227">F5233*(1+$D5233)</f>
        <v>3712.0851498468487</v>
      </c>
      <c r="H5233" s="16">
        <f t="shared" si="5227"/>
        <v>4588.8535490012582</v>
      </c>
      <c r="I5233" s="16">
        <f t="shared" si="5227"/>
        <v>5672.7084762724871</v>
      </c>
      <c r="J5233" s="16">
        <f t="shared" si="5227"/>
        <v>7012.5623128193884</v>
      </c>
      <c r="K5233" s="16">
        <f>F5233*$E5233*(1-'Monte Carlo Inputs'!$C$11)+F5233*'Monte Carlo Inputs'!$C$12-F5233*'Monte Carlo Inputs'!$C$13-'Monte Carlo Inputs'!$C$14*(F5233-'Monte Carlo Inputs'!$C$17)</f>
        <v>1337.2584380198105</v>
      </c>
      <c r="L5233" s="16">
        <f>G5233*$E5233*(1-'Monte Carlo Inputs'!$C$11)+G5233*'Monte Carlo Inputs'!$C$12-G5233*'Monte Carlo Inputs'!$C$13-'Monte Carlo Inputs'!$C$14*(G5233-F5233)</f>
        <v>1653.1094739279524</v>
      </c>
      <c r="M5233" s="16">
        <f>H5233*$E5233*(1-'Monte Carlo Inputs'!$C$11)+H5233*'Monte Carlo Inputs'!$C$12-H5233*'Monte Carlo Inputs'!$C$13-'Monte Carlo Inputs'!$C$14*(H5233-G5233)</f>
        <v>2043.5623026144374</v>
      </c>
      <c r="N5233" s="16">
        <f>I5233*$E5233*(1-'Monte Carlo Inputs'!$C$11)+I5233*'Monte Carlo Inputs'!$C$12-I5233*'Monte Carlo Inputs'!$C$13-'Monte Carlo Inputs'!$C$14*(I5233-H5233)</f>
        <v>2526.237342735616</v>
      </c>
      <c r="O5233" s="16">
        <f>J5233*$E5233*(1-'Monte Carlo Inputs'!$C$11)+J5233*'Monte Carlo Inputs'!$C$12-J5233*'Monte Carlo Inputs'!$C$13-'Monte Carlo Inputs'!$C$14*(J5233-I5233)</f>
        <v>3122.9168318808956</v>
      </c>
    </row>
    <row r="5234" spans="1:15">
      <c r="A5234">
        <v>5230</v>
      </c>
      <c r="B5234" s="39">
        <v>0.29685972621339468</v>
      </c>
      <c r="C5234" s="39">
        <v>-1.450776587223592</v>
      </c>
      <c r="D5234" s="29">
        <f>'Monte Carlo Inputs'!$C$6+'Monte Carlo Inputs'!$D$6*B5234</f>
        <v>0.14554173548632068</v>
      </c>
      <c r="E5234" s="29">
        <f>'Monte Carlo Inputs'!$C$7+'Monte Carlo Inputs'!$D$7*C5234</f>
        <v>0.53089581459872492</v>
      </c>
      <c r="F5234" s="16">
        <f>'Monte Carlo Inputs'!$C$17*(1+$D5234)</f>
        <v>2782.6354296698219</v>
      </c>
      <c r="G5234" s="16">
        <f t="shared" ref="G5234:J5234" si="5228">F5234*(1+$D5234)</f>
        <v>3187.6250193296914</v>
      </c>
      <c r="H5234" s="16">
        <f t="shared" si="5228"/>
        <v>3651.5574967225512</v>
      </c>
      <c r="I5234" s="16">
        <f t="shared" si="5228"/>
        <v>4183.011512023636</v>
      </c>
      <c r="J5234" s="16">
        <f t="shared" si="5228"/>
        <v>4791.8142670428142</v>
      </c>
      <c r="K5234" s="16">
        <f>F5234*$E5234*(1-'Monte Carlo Inputs'!$C$11)+F5234*'Monte Carlo Inputs'!$C$12-F5234*'Monte Carlo Inputs'!$C$13-'Monte Carlo Inputs'!$C$14*(F5234-'Monte Carlo Inputs'!$C$17)</f>
        <v>1163.6695104695104</v>
      </c>
      <c r="L5234" s="16">
        <f>G5234*$E5234*(1-'Monte Carlo Inputs'!$C$11)+G5234*'Monte Carlo Inputs'!$C$12-G5234*'Monte Carlo Inputs'!$C$13-'Monte Carlo Inputs'!$C$14*(G5234-F5234)</f>
        <v>1333.0319905557601</v>
      </c>
      <c r="M5234" s="16">
        <f>H5234*$E5234*(1-'Monte Carlo Inputs'!$C$11)+H5234*'Monte Carlo Inputs'!$C$12-H5234*'Monte Carlo Inputs'!$C$13-'Monte Carlo Inputs'!$C$14*(H5234-G5234)</f>
        <v>1527.0437799200301</v>
      </c>
      <c r="N5234" s="16">
        <f>I5234*$E5234*(1-'Monte Carlo Inputs'!$C$11)+I5234*'Monte Carlo Inputs'!$C$12-I5234*'Monte Carlo Inputs'!$C$13-'Monte Carlo Inputs'!$C$14*(I5234-H5234)</f>
        <v>1749.2923818131828</v>
      </c>
      <c r="O5234" s="16">
        <f>J5234*$E5234*(1-'Monte Carlo Inputs'!$C$11)+J5234*'Monte Carlo Inputs'!$C$12-J5234*'Monte Carlo Inputs'!$C$13-'Monte Carlo Inputs'!$C$14*(J5234-I5234)</f>
        <v>2003.8874309352727</v>
      </c>
    </row>
    <row r="5235" spans="1:15">
      <c r="A5235">
        <v>5231</v>
      </c>
      <c r="B5235" s="39">
        <v>-1.4705841342932999</v>
      </c>
      <c r="C5235" s="39">
        <v>1.0560501097894246</v>
      </c>
      <c r="D5235" s="29">
        <f>'Monte Carlo Inputs'!$C$6+'Monte Carlo Inputs'!$D$6*B5235</f>
        <v>3.1039216018680607E-2</v>
      </c>
      <c r="E5235" s="29">
        <f>'Monte Carlo Inputs'!$C$7+'Monte Carlo Inputs'!$D$7*C5235</f>
        <v>0.62061985849349788</v>
      </c>
      <c r="F5235" s="16">
        <f>'Monte Carlo Inputs'!$C$17*(1+$D5235)</f>
        <v>2504.4973596309774</v>
      </c>
      <c r="G5235" s="16">
        <f t="shared" ref="G5235:J5235" si="5229">F5235*(1+$D5235)</f>
        <v>2582.2349941947782</v>
      </c>
      <c r="H5235" s="16">
        <f t="shared" si="5229"/>
        <v>2662.385543990586</v>
      </c>
      <c r="I5235" s="16">
        <f t="shared" si="5229"/>
        <v>2745.023904015522</v>
      </c>
      <c r="J5235" s="16">
        <f t="shared" si="5229"/>
        <v>2830.2272939487016</v>
      </c>
      <c r="K5235" s="16">
        <f>F5235*$E5235*(1-'Monte Carlo Inputs'!$C$11)+F5235*'Monte Carlo Inputs'!$C$12-F5235*'Monte Carlo Inputs'!$C$13-'Monte Carlo Inputs'!$C$14*(F5235-'Monte Carlo Inputs'!$C$17)</f>
        <v>1203.1850094674396</v>
      </c>
      <c r="L5235" s="16">
        <f>G5235*$E5235*(1-'Monte Carlo Inputs'!$C$11)+G5235*'Monte Carlo Inputs'!$C$12-G5235*'Monte Carlo Inputs'!$C$13-'Monte Carlo Inputs'!$C$14*(G5235-F5235)</f>
        <v>1240.5309288867375</v>
      </c>
      <c r="M5235" s="16">
        <f>H5235*$E5235*(1-'Monte Carlo Inputs'!$C$11)+H5235*'Monte Carlo Inputs'!$C$12-H5235*'Monte Carlo Inputs'!$C$13-'Monte Carlo Inputs'!$C$14*(H5235-G5235)</f>
        <v>1279.0360363663076</v>
      </c>
      <c r="N5235" s="16">
        <f>I5235*$E5235*(1-'Monte Carlo Inputs'!$C$11)+I5235*'Monte Carlo Inputs'!$C$12-I5235*'Monte Carlo Inputs'!$C$13-'Monte Carlo Inputs'!$C$14*(I5235-H5235)</f>
        <v>1318.7363121947583</v>
      </c>
      <c r="O5235" s="16">
        <f>J5235*$E5235*(1-'Monte Carlo Inputs'!$C$11)+J5235*'Monte Carlo Inputs'!$C$12-J5235*'Monte Carlo Inputs'!$C$13-'Monte Carlo Inputs'!$C$14*(J5235-I5235)</f>
        <v>1359.6688534606494</v>
      </c>
    </row>
    <row r="5236" spans="1:15">
      <c r="A5236">
        <v>5232</v>
      </c>
      <c r="B5236" s="39">
        <v>-0.59202953468680664</v>
      </c>
      <c r="C5236" s="39">
        <v>1.0032781961151711</v>
      </c>
      <c r="D5236" s="29">
        <f>'Monte Carlo Inputs'!$C$6+'Monte Carlo Inputs'!$D$6*B5236</f>
        <v>8.7955714127982892E-2</v>
      </c>
      <c r="E5236" s="29">
        <f>'Monte Carlo Inputs'!$C$7+'Monte Carlo Inputs'!$D$7*C5236</f>
        <v>0.61873105241665116</v>
      </c>
      <c r="F5236" s="16">
        <f>'Monte Carlo Inputs'!$C$17*(1+$D5236)</f>
        <v>2642.753225188284</v>
      </c>
      <c r="G5236" s="16">
        <f t="shared" ref="G5236:J5236" si="5230">F5236*(1+$D5236)</f>
        <v>2875.1984723737496</v>
      </c>
      <c r="H5236" s="16">
        <f t="shared" si="5230"/>
        <v>3128.0886072710687</v>
      </c>
      <c r="I5236" s="16">
        <f t="shared" si="5230"/>
        <v>3403.2218745792034</v>
      </c>
      <c r="J5236" s="16">
        <f t="shared" si="5230"/>
        <v>3702.5546848937902</v>
      </c>
      <c r="K5236" s="16">
        <f>F5236*$E5236*(1-'Monte Carlo Inputs'!$C$11)+F5236*'Monte Carlo Inputs'!$C$12-F5236*'Monte Carlo Inputs'!$C$13-'Monte Carlo Inputs'!$C$14*(F5236-'Monte Carlo Inputs'!$C$17)</f>
        <v>1268.3004369252835</v>
      </c>
      <c r="L5236" s="16">
        <f>G5236*$E5236*(1-'Monte Carlo Inputs'!$C$11)+G5236*'Monte Carlo Inputs'!$C$12-G5236*'Monte Carlo Inputs'!$C$13-'Monte Carlo Inputs'!$C$14*(G5236-F5236)</f>
        <v>1379.8547075838796</v>
      </c>
      <c r="M5236" s="16">
        <f>H5236*$E5236*(1-'Monte Carlo Inputs'!$C$11)+H5236*'Monte Carlo Inputs'!$C$12-H5236*'Monte Carlo Inputs'!$C$13-'Monte Carlo Inputs'!$C$14*(H5236-G5236)</f>
        <v>1501.220813782279</v>
      </c>
      <c r="N5236" s="16">
        <f>I5236*$E5236*(1-'Monte Carlo Inputs'!$C$11)+I5236*'Monte Carlo Inputs'!$C$12-I5236*'Monte Carlo Inputs'!$C$13-'Monte Carlo Inputs'!$C$14*(I5236-H5236)</f>
        <v>1633.2617625222908</v>
      </c>
      <c r="O5236" s="16">
        <f>J5236*$E5236*(1-'Monte Carlo Inputs'!$C$11)+J5236*'Monte Carlo Inputs'!$C$12-J5236*'Monte Carlo Inputs'!$C$13-'Monte Carlo Inputs'!$C$14*(J5236-I5236)</f>
        <v>1776.9164672028671</v>
      </c>
    </row>
    <row r="5237" spans="1:15">
      <c r="A5237">
        <v>5233</v>
      </c>
      <c r="B5237" s="39">
        <v>-0.4495917623515629</v>
      </c>
      <c r="C5237" s="39">
        <v>0.23432188565939011</v>
      </c>
      <c r="D5237" s="29">
        <f>'Monte Carlo Inputs'!$C$6+'Monte Carlo Inputs'!$D$6*B5237</f>
        <v>9.718343794098587E-2</v>
      </c>
      <c r="E5237" s="29">
        <f>'Monte Carlo Inputs'!$C$7+'Monte Carlo Inputs'!$D$7*C5237</f>
        <v>0.59120865933111943</v>
      </c>
      <c r="F5237" s="16">
        <f>'Monte Carlo Inputs'!$C$17*(1+$D5237)</f>
        <v>2665.1682891024493</v>
      </c>
      <c r="G5237" s="16">
        <f t="shared" ref="G5237:J5237" si="5231">F5237*(1+$D5237)</f>
        <v>2924.178506128721</v>
      </c>
      <c r="H5237" s="16">
        <f t="shared" si="5231"/>
        <v>3208.3602265074464</v>
      </c>
      <c r="I5237" s="16">
        <f t="shared" si="5231"/>
        <v>3520.1597034725605</v>
      </c>
      <c r="J5237" s="16">
        <f t="shared" si="5231"/>
        <v>3862.2609255573457</v>
      </c>
      <c r="K5237" s="16">
        <f>F5237*$E5237*(1-'Monte Carlo Inputs'!$C$11)+F5237*'Monte Carlo Inputs'!$C$12-F5237*'Monte Carlo Inputs'!$C$13-'Monte Carlo Inputs'!$C$14*(F5237-'Monte Carlo Inputs'!$C$17)</f>
        <v>1227.2079979663326</v>
      </c>
      <c r="L5237" s="16">
        <f>G5237*$E5237*(1-'Monte Carlo Inputs'!$C$11)+G5237*'Monte Carlo Inputs'!$C$12-G5237*'Monte Carlo Inputs'!$C$13-'Monte Carlo Inputs'!$C$14*(G5237-F5237)</f>
        <v>1346.4722902773754</v>
      </c>
      <c r="M5237" s="16">
        <f>H5237*$E5237*(1-'Monte Carlo Inputs'!$C$11)+H5237*'Monte Carlo Inputs'!$C$12-H5237*'Monte Carlo Inputs'!$C$13-'Monte Carlo Inputs'!$C$14*(H5237-G5237)</f>
        <v>1477.327096538804</v>
      </c>
      <c r="N5237" s="16">
        <f>I5237*$E5237*(1-'Monte Carlo Inputs'!$C$11)+I5237*'Monte Carlo Inputs'!$C$12-I5237*'Monte Carlo Inputs'!$C$13-'Monte Carlo Inputs'!$C$14*(I5237-H5237)</f>
        <v>1620.8988227438199</v>
      </c>
      <c r="O5237" s="16">
        <f>J5237*$E5237*(1-'Monte Carlo Inputs'!$C$11)+J5237*'Monte Carlo Inputs'!$C$12-J5237*'Monte Carlo Inputs'!$C$13-'Monte Carlo Inputs'!$C$14*(J5237-I5237)</f>
        <v>1778.4233428925611</v>
      </c>
    </row>
    <row r="5238" spans="1:15">
      <c r="A5238">
        <v>5234</v>
      </c>
      <c r="B5238" s="39">
        <v>-0.40058426616035803</v>
      </c>
      <c r="C5238" s="39">
        <v>1.7593956484411288</v>
      </c>
      <c r="D5238" s="29">
        <f>'Monte Carlo Inputs'!$C$6+'Monte Carlo Inputs'!$D$6*B5238</f>
        <v>0.10035835167492763</v>
      </c>
      <c r="E5238" s="29">
        <f>'Monte Carlo Inputs'!$C$7+'Monte Carlo Inputs'!$D$7*C5238</f>
        <v>0.6457939186143562</v>
      </c>
      <c r="F5238" s="16">
        <f>'Monte Carlo Inputs'!$C$17*(1+$D5238)</f>
        <v>2672.8804720535668</v>
      </c>
      <c r="G5238" s="16">
        <f t="shared" ref="G5238:J5238" si="5232">F5238*(1+$D5238)</f>
        <v>2941.1263504529652</v>
      </c>
      <c r="H5238" s="16">
        <f t="shared" si="5232"/>
        <v>3236.2929430521203</v>
      </c>
      <c r="I5238" s="16">
        <f t="shared" si="5232"/>
        <v>3561.0819683540312</v>
      </c>
      <c r="J5238" s="16">
        <f t="shared" si="5232"/>
        <v>3918.4662848773482</v>
      </c>
      <c r="K5238" s="16">
        <f>F5238*$E5238*(1-'Monte Carlo Inputs'!$C$11)+F5238*'Monte Carlo Inputs'!$C$12-F5238*'Monte Carlo Inputs'!$C$13-'Monte Carlo Inputs'!$C$14*(F5238-'Monte Carlo Inputs'!$C$17)</f>
        <v>1334.6954146081355</v>
      </c>
      <c r="L5238" s="16">
        <f>G5238*$E5238*(1-'Monte Carlo Inputs'!$C$11)+G5238*'Monte Carlo Inputs'!$C$12-G5238*'Monte Carlo Inputs'!$C$13-'Monte Carlo Inputs'!$C$14*(G5238-F5238)</f>
        <v>1468.6432464062925</v>
      </c>
      <c r="M5238" s="16">
        <f>H5238*$E5238*(1-'Monte Carlo Inputs'!$C$11)+H5238*'Monte Carlo Inputs'!$C$12-H5238*'Monte Carlo Inputs'!$C$13-'Monte Carlo Inputs'!$C$14*(H5238-G5238)</f>
        <v>1616.0338618141423</v>
      </c>
      <c r="N5238" s="16">
        <f>I5238*$E5238*(1-'Monte Carlo Inputs'!$C$11)+I5238*'Monte Carlo Inputs'!$C$12-I5238*'Monte Carlo Inputs'!$C$13-'Monte Carlo Inputs'!$C$14*(I5238-H5238)</f>
        <v>1778.2163564366772</v>
      </c>
      <c r="O5238" s="16">
        <f>J5238*$E5238*(1-'Monte Carlo Inputs'!$C$11)+J5238*'Monte Carlo Inputs'!$C$12-J5238*'Monte Carlo Inputs'!$C$13-'Monte Carlo Inputs'!$C$14*(J5238-I5238)</f>
        <v>1956.6752188900575</v>
      </c>
    </row>
    <row r="5239" spans="1:15">
      <c r="A5239">
        <v>5235</v>
      </c>
      <c r="B5239" s="39">
        <v>0.65714474528058142</v>
      </c>
      <c r="C5239" s="39">
        <v>1.7769997141767198</v>
      </c>
      <c r="D5239" s="29">
        <f>'Monte Carlo Inputs'!$C$6+'Monte Carlo Inputs'!$D$6*B5239</f>
        <v>0.16888252912138016</v>
      </c>
      <c r="E5239" s="29">
        <f>'Monte Carlo Inputs'!$C$7+'Monte Carlo Inputs'!$D$7*C5239</f>
        <v>0.64642400124777821</v>
      </c>
      <c r="F5239" s="16">
        <f>'Monte Carlo Inputs'!$C$17*(1+$D5239)</f>
        <v>2839.3325514887451</v>
      </c>
      <c r="G5239" s="16">
        <f t="shared" ref="G5239:J5239" si="5233">F5239*(1+$D5239)</f>
        <v>3318.8462138008258</v>
      </c>
      <c r="H5239" s="16">
        <f t="shared" si="5233"/>
        <v>3879.3413561524262</v>
      </c>
      <c r="I5239" s="16">
        <f t="shared" si="5233"/>
        <v>4534.4943357046131</v>
      </c>
      <c r="J5239" s="16">
        <f t="shared" si="5233"/>
        <v>5300.2912074049809</v>
      </c>
      <c r="K5239" s="16">
        <f>F5239*$E5239*(1-'Monte Carlo Inputs'!$C$11)+F5239*'Monte Carlo Inputs'!$C$12-F5239*'Monte Carlo Inputs'!$C$13-'Monte Carlo Inputs'!$C$14*(F5239-'Monte Carlo Inputs'!$C$17)</f>
        <v>1421.6216400198448</v>
      </c>
      <c r="L5239" s="16">
        <f>G5239*$E5239*(1-'Monte Carlo Inputs'!$C$11)+G5239*'Monte Carlo Inputs'!$C$12-G5239*'Monte Carlo Inputs'!$C$13-'Monte Carlo Inputs'!$C$14*(G5239-F5239)</f>
        <v>1661.7086980400804</v>
      </c>
      <c r="M5239" s="16">
        <f>H5239*$E5239*(1-'Monte Carlo Inputs'!$C$11)+H5239*'Monte Carlo Inputs'!$C$12-H5239*'Monte Carlo Inputs'!$C$13-'Monte Carlo Inputs'!$C$14*(H5239-G5239)</f>
        <v>1942.342265628085</v>
      </c>
      <c r="N5239" s="16">
        <f>I5239*$E5239*(1-'Monte Carlo Inputs'!$C$11)+I5239*'Monte Carlo Inputs'!$C$12-I5239*'Monte Carlo Inputs'!$C$13-'Monte Carlo Inputs'!$C$14*(I5239-H5239)</f>
        <v>2270.3699398667081</v>
      </c>
      <c r="O5239" s="16">
        <f>J5239*$E5239*(1-'Monte Carlo Inputs'!$C$11)+J5239*'Monte Carlo Inputs'!$C$12-J5239*'Monte Carlo Inputs'!$C$13-'Monte Carlo Inputs'!$C$14*(J5239-I5239)</f>
        <v>2653.7957573525537</v>
      </c>
    </row>
    <row r="5240" spans="1:15">
      <c r="A5240">
        <v>5236</v>
      </c>
      <c r="B5240" s="39">
        <v>1.1144193764909114</v>
      </c>
      <c r="C5240" s="39">
        <v>-0.6210654919633537</v>
      </c>
      <c r="D5240" s="29">
        <f>'Monte Carlo Inputs'!$C$6+'Monte Carlo Inputs'!$D$6*B5240</f>
        <v>0.19850672173772066</v>
      </c>
      <c r="E5240" s="29">
        <f>'Monte Carlo Inputs'!$C$7+'Monte Carlo Inputs'!$D$7*C5240</f>
        <v>0.56059273573803381</v>
      </c>
      <c r="F5240" s="16">
        <f>'Monte Carlo Inputs'!$C$17*(1+$D5240)</f>
        <v>2911.2926777730981</v>
      </c>
      <c r="G5240" s="16">
        <f t="shared" ref="G5240:J5240" si="5234">F5240*(1+$D5240)</f>
        <v>3489.2038432568665</v>
      </c>
      <c r="H5240" s="16">
        <f t="shared" si="5234"/>
        <v>4181.8342596564435</v>
      </c>
      <c r="I5240" s="16">
        <f t="shared" si="5234"/>
        <v>5011.9564693913326</v>
      </c>
      <c r="J5240" s="16">
        <f t="shared" si="5234"/>
        <v>6006.863517622367</v>
      </c>
      <c r="K5240" s="16">
        <f>F5240*$E5240*(1-'Monte Carlo Inputs'!$C$11)+F5240*'Monte Carlo Inputs'!$C$12-F5240*'Monte Carlo Inputs'!$C$13-'Monte Carlo Inputs'!$C$14*(F5240-'Monte Carlo Inputs'!$C$17)</f>
        <v>1280.8754448378152</v>
      </c>
      <c r="L5240" s="16">
        <f>G5240*$E5240*(1-'Monte Carlo Inputs'!$C$11)+G5240*'Monte Carlo Inputs'!$C$12-G5240*'Monte Carlo Inputs'!$C$13-'Monte Carlo Inputs'!$C$14*(G5240-F5240)</f>
        <v>1535.1378303469148</v>
      </c>
      <c r="M5240" s="16">
        <f>H5240*$E5240*(1-'Monte Carlo Inputs'!$C$11)+H5240*'Monte Carlo Inputs'!$C$12-H5240*'Monte Carlo Inputs'!$C$13-'Monte Carlo Inputs'!$C$14*(H5240-G5240)</f>
        <v>1839.8730084646381</v>
      </c>
      <c r="N5240" s="16">
        <f>I5240*$E5240*(1-'Monte Carlo Inputs'!$C$11)+I5240*'Monte Carlo Inputs'!$C$12-I5240*'Monte Carlo Inputs'!$C$13-'Monte Carlo Inputs'!$C$14*(I5240-H5240)</f>
        <v>2205.1001677886707</v>
      </c>
      <c r="O5240" s="16">
        <f>J5240*$E5240*(1-'Monte Carlo Inputs'!$C$11)+J5240*'Monte Carlo Inputs'!$C$12-J5240*'Monte Carlo Inputs'!$C$13-'Monte Carlo Inputs'!$C$14*(J5240-I5240)</f>
        <v>2642.8273731996983</v>
      </c>
    </row>
    <row r="5241" spans="1:15">
      <c r="A5241">
        <v>5237</v>
      </c>
      <c r="B5241" s="39">
        <v>0.4537990755117054</v>
      </c>
      <c r="C5241" s="39">
        <v>-0.85614715327215418</v>
      </c>
      <c r="D5241" s="29">
        <f>'Monte Carlo Inputs'!$C$6+'Monte Carlo Inputs'!$D$6*B5241</f>
        <v>0.15570893304195729</v>
      </c>
      <c r="E5241" s="29">
        <f>'Monte Carlo Inputs'!$C$7+'Monte Carlo Inputs'!$D$7*C5241</f>
        <v>0.55217872079106545</v>
      </c>
      <c r="F5241" s="16">
        <f>'Monte Carlo Inputs'!$C$17*(1+$D5241)</f>
        <v>2807.3325692522185</v>
      </c>
      <c r="G5241" s="16">
        <f t="shared" ref="G5241:J5241" si="5235">F5241*(1+$D5241)</f>
        <v>3244.4593283044178</v>
      </c>
      <c r="H5241" s="16">
        <f t="shared" si="5235"/>
        <v>3749.6506286127237</v>
      </c>
      <c r="I5241" s="16">
        <f t="shared" si="5235"/>
        <v>4333.5047272741149</v>
      </c>
      <c r="J5241" s="16">
        <f t="shared" si="5235"/>
        <v>5008.2701246902452</v>
      </c>
      <c r="K5241" s="16">
        <f>F5241*$E5241*(1-'Monte Carlo Inputs'!$C$11)+F5241*'Monte Carlo Inputs'!$C$12-F5241*'Monte Carlo Inputs'!$C$13-'Monte Carlo Inputs'!$C$14*(F5241-'Monte Carlo Inputs'!$C$17)</f>
        <v>1216.874217080835</v>
      </c>
      <c r="L5241" s="16">
        <f>G5241*$E5241*(1-'Monte Carlo Inputs'!$C$11)+G5241*'Monte Carlo Inputs'!$C$12-G5241*'Monte Carlo Inputs'!$C$13-'Monte Carlo Inputs'!$C$14*(G5241-F5241)</f>
        <v>1406.3524030687586</v>
      </c>
      <c r="M5241" s="16">
        <f>H5241*$E5241*(1-'Monte Carlo Inputs'!$C$11)+H5241*'Monte Carlo Inputs'!$C$12-H5241*'Monte Carlo Inputs'!$C$13-'Monte Carlo Inputs'!$C$14*(H5241-G5241)</f>
        <v>1625.3340352315874</v>
      </c>
      <c r="N5241" s="16">
        <f>I5241*$E5241*(1-'Monte Carlo Inputs'!$C$11)+I5241*'Monte Carlo Inputs'!$C$12-I5241*'Monte Carlo Inputs'!$C$13-'Monte Carlo Inputs'!$C$14*(I5241-H5241)</f>
        <v>1878.4130636942766</v>
      </c>
      <c r="O5241" s="16">
        <f>J5241*$E5241*(1-'Monte Carlo Inputs'!$C$11)+J5241*'Monte Carlo Inputs'!$C$12-J5241*'Monte Carlo Inputs'!$C$13-'Monte Carlo Inputs'!$C$14*(J5241-I5241)</f>
        <v>2170.8987576541867</v>
      </c>
    </row>
    <row r="5242" spans="1:15">
      <c r="A5242">
        <v>5238</v>
      </c>
      <c r="B5242" s="39">
        <v>-1.3353074497114663E-2</v>
      </c>
      <c r="C5242" s="39">
        <v>0.10623651624927738</v>
      </c>
      <c r="D5242" s="29">
        <f>'Monte Carlo Inputs'!$C$6+'Monte Carlo Inputs'!$D$6*B5242</f>
        <v>0.1254448328088669</v>
      </c>
      <c r="E5242" s="29">
        <f>'Monte Carlo Inputs'!$C$7+'Monte Carlo Inputs'!$D$7*C5242</f>
        <v>0.58662424297679994</v>
      </c>
      <c r="F5242" s="16">
        <f>'Monte Carlo Inputs'!$C$17*(1+$D5242)</f>
        <v>2733.818043376019</v>
      </c>
      <c r="G5242" s="16">
        <f t="shared" ref="G5242:J5242" si="5236">F5242*(1+$D5242)</f>
        <v>3076.7613907571872</v>
      </c>
      <c r="H5242" s="16">
        <f t="shared" si="5236"/>
        <v>3462.7252090134994</v>
      </c>
      <c r="I5242" s="16">
        <f t="shared" si="5236"/>
        <v>3897.1061939212464</v>
      </c>
      <c r="J5242" s="16">
        <f t="shared" si="5236"/>
        <v>4385.9780288560969</v>
      </c>
      <c r="K5242" s="16">
        <f>F5242*$E5242*(1-'Monte Carlo Inputs'!$C$11)+F5242*'Monte Carlo Inputs'!$C$12-F5242*'Monte Carlo Inputs'!$C$13-'Monte Carlo Inputs'!$C$14*(F5242-'Monte Carlo Inputs'!$C$17)</f>
        <v>1250.9493429175061</v>
      </c>
      <c r="L5242" s="16">
        <f>G5242*$E5242*(1-'Monte Carlo Inputs'!$C$11)+G5242*'Monte Carlo Inputs'!$C$12-G5242*'Monte Carlo Inputs'!$C$13-'Monte Carlo Inputs'!$C$14*(G5242-F5242)</f>
        <v>1407.8744740921543</v>
      </c>
      <c r="M5242" s="16">
        <f>H5242*$E5242*(1-'Monte Carlo Inputs'!$C$11)+H5242*'Monte Carlo Inputs'!$C$12-H5242*'Monte Carlo Inputs'!$C$13-'Monte Carlo Inputs'!$C$14*(H5242-G5242)</f>
        <v>1584.4850521105161</v>
      </c>
      <c r="N5242" s="16">
        <f>I5242*$E5242*(1-'Monte Carlo Inputs'!$C$11)+I5242*'Monte Carlo Inputs'!$C$12-I5242*'Monte Carlo Inputs'!$C$13-'Monte Carlo Inputs'!$C$14*(I5242-H5242)</f>
        <v>1783.2505145606685</v>
      </c>
      <c r="O5242" s="16">
        <f>J5242*$E5242*(1-'Monte Carlo Inputs'!$C$11)+J5242*'Monte Carlo Inputs'!$C$12-J5242*'Monte Carlo Inputs'!$C$13-'Monte Carlo Inputs'!$C$14*(J5242-I5242)</f>
        <v>2006.9500772160575</v>
      </c>
    </row>
    <row r="5243" spans="1:15">
      <c r="A5243">
        <v>5239</v>
      </c>
      <c r="B5243" s="39">
        <v>-0.4745149400715265</v>
      </c>
      <c r="C5243" s="39">
        <v>-0.29477855912264661</v>
      </c>
      <c r="D5243" s="29">
        <f>'Monte Carlo Inputs'!$C$6+'Monte Carlo Inputs'!$D$6*B5243</f>
        <v>9.5568808641666878E-2</v>
      </c>
      <c r="E5243" s="29">
        <f>'Monte Carlo Inputs'!$C$7+'Monte Carlo Inputs'!$D$7*C5243</f>
        <v>0.57227115894908931</v>
      </c>
      <c r="F5243" s="16">
        <f>'Monte Carlo Inputs'!$C$17*(1+$D5243)</f>
        <v>2661.2461930714735</v>
      </c>
      <c r="G5243" s="16">
        <f t="shared" ref="G5243:J5243" si="5237">F5243*(1+$D5243)</f>
        <v>2915.5783212454853</v>
      </c>
      <c r="H5243" s="16">
        <f t="shared" si="5237"/>
        <v>3194.2166679083875</v>
      </c>
      <c r="I5243" s="16">
        <f t="shared" si="5237"/>
        <v>3499.4841494037469</v>
      </c>
      <c r="J5243" s="16">
        <f t="shared" si="5237"/>
        <v>3833.9256804226598</v>
      </c>
      <c r="K5243" s="16">
        <f>F5243*$E5243*(1-'Monte Carlo Inputs'!$C$11)+F5243*'Monte Carlo Inputs'!$C$12-F5243*'Monte Carlo Inputs'!$C$13-'Monte Carlo Inputs'!$C$14*(F5243-'Monte Carlo Inputs'!$C$17)</f>
        <v>1189.4807012603637</v>
      </c>
      <c r="L5243" s="16">
        <f>G5243*$E5243*(1-'Monte Carlo Inputs'!$C$11)+G5243*'Monte Carlo Inputs'!$C$12-G5243*'Monte Carlo Inputs'!$C$13-'Monte Carlo Inputs'!$C$14*(G5243-F5243)</f>
        <v>1303.1579547820711</v>
      </c>
      <c r="M5243" s="16">
        <f>H5243*$E5243*(1-'Monte Carlo Inputs'!$C$11)+H5243*'Monte Carlo Inputs'!$C$12-H5243*'Monte Carlo Inputs'!$C$13-'Monte Carlo Inputs'!$C$14*(H5243-G5243)</f>
        <v>1427.6992079925046</v>
      </c>
      <c r="N5243" s="16">
        <f>I5243*$E5243*(1-'Monte Carlo Inputs'!$C$11)+I5243*'Monte Carlo Inputs'!$C$12-I5243*'Monte Carlo Inputs'!$C$13-'Monte Carlo Inputs'!$C$14*(I5243-H5243)</f>
        <v>1564.1427203989997</v>
      </c>
      <c r="O5243" s="16">
        <f>J5243*$E5243*(1-'Monte Carlo Inputs'!$C$11)+J5243*'Monte Carlo Inputs'!$C$12-J5243*'Monte Carlo Inputs'!$C$13-'Monte Carlo Inputs'!$C$14*(J5243-I5243)</f>
        <v>1713.625976733068</v>
      </c>
    </row>
    <row r="5244" spans="1:15">
      <c r="A5244">
        <v>5240</v>
      </c>
      <c r="B5244" s="39">
        <v>0.33868429619953694</v>
      </c>
      <c r="C5244" s="39">
        <v>1.80136364153178</v>
      </c>
      <c r="D5244" s="29">
        <f>'Monte Carlo Inputs'!$C$6+'Monte Carlo Inputs'!$D$6*B5244</f>
        <v>0.14825130875542072</v>
      </c>
      <c r="E5244" s="29">
        <f>'Monte Carlo Inputs'!$C$7+'Monte Carlo Inputs'!$D$7*C5244</f>
        <v>0.6472960320467398</v>
      </c>
      <c r="F5244" s="16">
        <f>'Monte Carlo Inputs'!$C$17*(1+$D5244)</f>
        <v>2789.2172540977926</v>
      </c>
      <c r="G5244" s="16">
        <f t="shared" ref="G5244:J5244" si="5238">F5244*(1+$D5244)</f>
        <v>3202.7223624209914</v>
      </c>
      <c r="H5244" s="16">
        <f t="shared" si="5238"/>
        <v>3677.5301442301561</v>
      </c>
      <c r="I5244" s="16">
        <f t="shared" si="5238"/>
        <v>4222.7288010997881</v>
      </c>
      <c r="J5244" s="16">
        <f t="shared" si="5238"/>
        <v>4848.7538723820408</v>
      </c>
      <c r="K5244" s="16">
        <f>F5244*$E5244*(1-'Monte Carlo Inputs'!$C$11)+F5244*'Monte Carlo Inputs'!$C$12-F5244*'Monte Carlo Inputs'!$C$13-'Monte Carlo Inputs'!$C$14*(F5244-'Monte Carlo Inputs'!$C$17)</f>
        <v>1397.5414980533176</v>
      </c>
      <c r="L5244" s="16">
        <f>G5244*$E5244*(1-'Monte Carlo Inputs'!$C$11)+G5244*'Monte Carlo Inputs'!$C$12-G5244*'Monte Carlo Inputs'!$C$13-'Monte Carlo Inputs'!$C$14*(G5244-F5244)</f>
        <v>1604.7288541797332</v>
      </c>
      <c r="M5244" s="16">
        <f>H5244*$E5244*(1-'Monte Carlo Inputs'!$C$11)+H5244*'Monte Carlo Inputs'!$C$12-H5244*'Monte Carlo Inputs'!$C$13-'Monte Carlo Inputs'!$C$14*(H5244-G5244)</f>
        <v>1842.6320070094653</v>
      </c>
      <c r="N5244" s="16">
        <f>I5244*$E5244*(1-'Monte Carlo Inputs'!$C$11)+I5244*'Monte Carlo Inputs'!$C$12-I5244*'Monte Carlo Inputs'!$C$13-'Monte Carlo Inputs'!$C$14*(I5244-H5244)</f>
        <v>2115.8046136032463</v>
      </c>
      <c r="O5244" s="16">
        <f>J5244*$E5244*(1-'Monte Carlo Inputs'!$C$11)+J5244*'Monte Carlo Inputs'!$C$12-J5244*'Monte Carlo Inputs'!$C$13-'Monte Carlo Inputs'!$C$14*(J5244-I5244)</f>
        <v>2429.4754166406851</v>
      </c>
    </row>
    <row r="5245" spans="1:15">
      <c r="A5245">
        <v>5241</v>
      </c>
      <c r="B5245" s="39">
        <v>0.29911299321285034</v>
      </c>
      <c r="C5245" s="39">
        <v>-0.92310636947555158</v>
      </c>
      <c r="D5245" s="29">
        <f>'Monte Carlo Inputs'!$C$6+'Monte Carlo Inputs'!$D$6*B5245</f>
        <v>0.14568771169197905</v>
      </c>
      <c r="E5245" s="29">
        <f>'Monte Carlo Inputs'!$C$7+'Monte Carlo Inputs'!$D$7*C5245</f>
        <v>0.54978212446434216</v>
      </c>
      <c r="F5245" s="16">
        <f>'Monte Carlo Inputs'!$C$17*(1+$D5245)</f>
        <v>2782.9900204709866</v>
      </c>
      <c r="G5245" s="16">
        <f t="shared" ref="G5245:J5245" si="5239">F5245*(1+$D5245)</f>
        <v>3188.4374682150183</v>
      </c>
      <c r="H5245" s="16">
        <f t="shared" si="5239"/>
        <v>3652.9536268322313</v>
      </c>
      <c r="I5245" s="16">
        <f t="shared" si="5239"/>
        <v>4185.1440816423346</v>
      </c>
      <c r="J5245" s="16">
        <f t="shared" si="5239"/>
        <v>4794.8681459980353</v>
      </c>
      <c r="K5245" s="16">
        <f>F5245*$E5245*(1-'Monte Carlo Inputs'!$C$11)+F5245*'Monte Carlo Inputs'!$C$12-F5245*'Monte Carlo Inputs'!$C$13-'Monte Carlo Inputs'!$C$14*(F5245-'Monte Carlo Inputs'!$C$17)</f>
        <v>1201.2235588222848</v>
      </c>
      <c r="L5245" s="16">
        <f>G5245*$E5245*(1-'Monte Carlo Inputs'!$C$11)+G5245*'Monte Carlo Inputs'!$C$12-G5245*'Monte Carlo Inputs'!$C$13-'Monte Carlo Inputs'!$C$14*(G5245-F5245)</f>
        <v>1376.2270703375989</v>
      </c>
      <c r="M5245" s="16">
        <f>H5245*$E5245*(1-'Monte Carlo Inputs'!$C$11)+H5245*'Monte Carlo Inputs'!$C$12-H5245*'Monte Carlo Inputs'!$C$13-'Monte Carlo Inputs'!$C$14*(H5245-G5245)</f>
        <v>1576.7264429836398</v>
      </c>
      <c r="N5245" s="16">
        <f>I5245*$E5245*(1-'Monte Carlo Inputs'!$C$11)+I5245*'Monte Carlo Inputs'!$C$12-I5245*'Monte Carlo Inputs'!$C$13-'Monte Carlo Inputs'!$C$14*(I5245-H5245)</f>
        <v>1806.43611042616</v>
      </c>
      <c r="O5245" s="16">
        <f>J5245*$E5245*(1-'Monte Carlo Inputs'!$C$11)+J5245*'Monte Carlo Inputs'!$C$12-J5245*'Monte Carlo Inputs'!$C$13-'Monte Carlo Inputs'!$C$14*(J5245-I5245)</f>
        <v>2069.611653671906</v>
      </c>
    </row>
    <row r="5246" spans="1:15">
      <c r="A5246">
        <v>5242</v>
      </c>
      <c r="B5246" s="39">
        <v>-0.36540888857923265</v>
      </c>
      <c r="C5246" s="39">
        <v>1.4464561619893368</v>
      </c>
      <c r="D5246" s="29">
        <f>'Monte Carlo Inputs'!$C$6+'Monte Carlo Inputs'!$D$6*B5246</f>
        <v>0.10263716202147506</v>
      </c>
      <c r="E5246" s="29">
        <f>'Monte Carlo Inputs'!$C$7+'Monte Carlo Inputs'!$D$7*C5246</f>
        <v>0.63459322562179121</v>
      </c>
      <c r="F5246" s="16">
        <f>'Monte Carlo Inputs'!$C$17*(1+$D5246)</f>
        <v>2678.4159302663652</v>
      </c>
      <c r="G5246" s="16">
        <f t="shared" ref="G5246:J5246" si="5240">F5246*(1+$D5246)</f>
        <v>2953.320940062014</v>
      </c>
      <c r="H5246" s="16">
        <f t="shared" si="5240"/>
        <v>3256.4414198885738</v>
      </c>
      <c r="I5246" s="16">
        <f t="shared" si="5240"/>
        <v>3590.6733255151194</v>
      </c>
      <c r="J5246" s="16">
        <f t="shared" si="5240"/>
        <v>3959.2098453922031</v>
      </c>
      <c r="K5246" s="16">
        <f>F5246*$E5246*(1-'Monte Carlo Inputs'!$C$11)+F5246*'Monte Carlo Inputs'!$C$12-F5246*'Monte Carlo Inputs'!$C$13-'Monte Carlo Inputs'!$C$14*(F5246-'Monte Carlo Inputs'!$C$17)</f>
        <v>1316.1965873495842</v>
      </c>
      <c r="L5246" s="16">
        <f>G5246*$E5246*(1-'Monte Carlo Inputs'!$C$11)+G5246*'Monte Carlo Inputs'!$C$12-G5246*'Monte Carlo Inputs'!$C$13-'Monte Carlo Inputs'!$C$14*(G5246-F5246)</f>
        <v>1451.2872697374958</v>
      </c>
      <c r="M5246" s="16">
        <f>H5246*$E5246*(1-'Monte Carlo Inputs'!$C$11)+H5246*'Monte Carlo Inputs'!$C$12-H5246*'Monte Carlo Inputs'!$C$13-'Monte Carlo Inputs'!$C$14*(H5246-G5246)</f>
        <v>1600.2432763812474</v>
      </c>
      <c r="N5246" s="16">
        <f>I5246*$E5246*(1-'Monte Carlo Inputs'!$C$11)+I5246*'Monte Carlo Inputs'!$C$12-I5246*'Monte Carlo Inputs'!$C$13-'Monte Carlo Inputs'!$C$14*(I5246-H5246)</f>
        <v>1764.4877048129654</v>
      </c>
      <c r="O5246" s="16">
        <f>J5246*$E5246*(1-'Monte Carlo Inputs'!$C$11)+J5246*'Monte Carlo Inputs'!$C$12-J5246*'Monte Carlo Inputs'!$C$13-'Monte Carlo Inputs'!$C$14*(J5246-I5246)</f>
        <v>1945.5897152567538</v>
      </c>
    </row>
    <row r="5247" spans="1:15">
      <c r="A5247">
        <v>5243</v>
      </c>
      <c r="B5247" s="39">
        <v>0.16132942162599381</v>
      </c>
      <c r="C5247" s="39">
        <v>-0.94255365828328197</v>
      </c>
      <c r="D5247" s="29">
        <f>'Monte Carlo Inputs'!$C$6+'Monte Carlo Inputs'!$D$6*B5247</f>
        <v>0.13676150676945203</v>
      </c>
      <c r="E5247" s="29">
        <f>'Monte Carlo Inputs'!$C$7+'Monte Carlo Inputs'!$D$7*C5247</f>
        <v>0.54908606940928062</v>
      </c>
      <c r="F5247" s="16">
        <f>'Monte Carlo Inputs'!$C$17*(1+$D5247)</f>
        <v>2761.3073760936763</v>
      </c>
      <c r="G5247" s="16">
        <f t="shared" ref="G5247:J5247" si="5241">F5247*(1+$D5247)</f>
        <v>3138.9479335018495</v>
      </c>
      <c r="H5247" s="16">
        <f t="shared" si="5241"/>
        <v>3568.2351825584205</v>
      </c>
      <c r="I5247" s="16">
        <f t="shared" si="5241"/>
        <v>4056.2324026328811</v>
      </c>
      <c r="J5247" s="16">
        <f t="shared" si="5241"/>
        <v>4610.9688578240284</v>
      </c>
      <c r="K5247" s="16">
        <f>F5247*$E5247*(1-'Monte Carlo Inputs'!$C$11)+F5247*'Monte Carlo Inputs'!$C$12-F5247*'Monte Carlo Inputs'!$C$13-'Monte Carlo Inputs'!$C$14*(F5247-'Monte Carlo Inputs'!$C$17)</f>
        <v>1190.1797509266662</v>
      </c>
      <c r="L5247" s="16">
        <f>G5247*$E5247*(1-'Monte Carlo Inputs'!$C$11)+G5247*'Monte Carlo Inputs'!$C$12-G5247*'Monte Carlo Inputs'!$C$13-'Monte Carlo Inputs'!$C$14*(G5247-F5247)</f>
        <v>1352.9505269898882</v>
      </c>
      <c r="M5247" s="16">
        <f>H5247*$E5247*(1-'Monte Carlo Inputs'!$C$11)+H5247*'Monte Carlo Inputs'!$C$12-H5247*'Monte Carlo Inputs'!$C$13-'Monte Carlo Inputs'!$C$14*(H5247-G5247)</f>
        <v>1537.9820796455497</v>
      </c>
      <c r="N5247" s="16">
        <f>I5247*$E5247*(1-'Monte Carlo Inputs'!$C$11)+I5247*'Monte Carlo Inputs'!$C$12-I5247*'Monte Carlo Inputs'!$C$13-'Monte Carlo Inputs'!$C$14*(I5247-H5247)</f>
        <v>1748.3188262422905</v>
      </c>
      <c r="O5247" s="16">
        <f>J5247*$E5247*(1-'Monte Carlo Inputs'!$C$11)+J5247*'Monte Carlo Inputs'!$C$12-J5247*'Monte Carlo Inputs'!$C$13-'Monte Carlo Inputs'!$C$14*(J5247-I5247)</f>
        <v>1987.4215432325855</v>
      </c>
    </row>
    <row r="5248" spans="1:15">
      <c r="A5248">
        <v>5244</v>
      </c>
      <c r="B5248" s="39">
        <v>1.2100301107088951</v>
      </c>
      <c r="C5248" s="39">
        <v>1.2384693479450364</v>
      </c>
      <c r="D5248" s="29">
        <f>'Monte Carlo Inputs'!$C$6+'Monte Carlo Inputs'!$D$6*B5248</f>
        <v>0.20470079115103235</v>
      </c>
      <c r="E5248" s="29">
        <f>'Monte Carlo Inputs'!$C$7+'Monte Carlo Inputs'!$D$7*C5248</f>
        <v>0.62714898623536675</v>
      </c>
      <c r="F5248" s="16">
        <f>'Monte Carlo Inputs'!$C$17*(1+$D5248)</f>
        <v>2926.338691784973</v>
      </c>
      <c r="G5248" s="16">
        <f t="shared" ref="G5248:J5248" si="5242">F5248*(1+$D5248)</f>
        <v>3525.3625371692337</v>
      </c>
      <c r="H5248" s="16">
        <f t="shared" si="5242"/>
        <v>4247.0070376219865</v>
      </c>
      <c r="I5248" s="16">
        <f t="shared" si="5242"/>
        <v>5116.3727382472089</v>
      </c>
      <c r="J5248" s="16">
        <f t="shared" si="5242"/>
        <v>6163.698285589986</v>
      </c>
      <c r="K5248" s="16">
        <f>F5248*$E5248*(1-'Monte Carlo Inputs'!$C$11)+F5248*'Monte Carlo Inputs'!$C$12-F5248*'Monte Carlo Inputs'!$C$13-'Monte Carlo Inputs'!$C$14*(F5248-'Monte Carlo Inputs'!$C$17)</f>
        <v>1426.2959891418868</v>
      </c>
      <c r="L5248" s="16">
        <f>G5248*$E5248*(1-'Monte Carlo Inputs'!$C$11)+G5248*'Monte Carlo Inputs'!$C$12-G5248*'Monte Carlo Inputs'!$C$13-'Monte Carlo Inputs'!$C$14*(G5248-F5248)</f>
        <v>1718.2599065347752</v>
      </c>
      <c r="M5248" s="16">
        <f>H5248*$E5248*(1-'Monte Carlo Inputs'!$C$11)+H5248*'Monte Carlo Inputs'!$C$12-H5248*'Monte Carlo Inputs'!$C$13-'Monte Carlo Inputs'!$C$14*(H5248-G5248)</f>
        <v>2069.9890688055425</v>
      </c>
      <c r="N5248" s="16">
        <f>I5248*$E5248*(1-'Monte Carlo Inputs'!$C$11)+I5248*'Monte Carlo Inputs'!$C$12-I5248*'Monte Carlo Inputs'!$C$13-'Monte Carlo Inputs'!$C$14*(I5248-H5248)</f>
        <v>2493.7174688640257</v>
      </c>
      <c r="O5248" s="16">
        <f>J5248*$E5248*(1-'Monte Carlo Inputs'!$C$11)+J5248*'Monte Carlo Inputs'!$C$12-J5248*'Monte Carlo Inputs'!$C$13-'Monte Carlo Inputs'!$C$14*(J5248-I5248)</f>
        <v>3004.1834076476412</v>
      </c>
    </row>
    <row r="5249" spans="1:15">
      <c r="A5249">
        <v>5245</v>
      </c>
      <c r="B5249" s="39">
        <v>-1.3901689012869587</v>
      </c>
      <c r="C5249" s="39">
        <v>1.1138563788833371</v>
      </c>
      <c r="D5249" s="29">
        <f>'Monte Carlo Inputs'!$C$6+'Monte Carlo Inputs'!$D$6*B5249</f>
        <v>3.6248856329498577E-2</v>
      </c>
      <c r="E5249" s="29">
        <f>'Monte Carlo Inputs'!$C$7+'Monte Carlo Inputs'!$D$7*C5249</f>
        <v>0.62268885362258097</v>
      </c>
      <c r="F5249" s="16">
        <f>'Monte Carlo Inputs'!$C$17*(1+$D5249)</f>
        <v>2517.1520969099852</v>
      </c>
      <c r="G5249" s="16">
        <f t="shared" ref="G5249:J5249" si="5243">F5249*(1+$D5249)</f>
        <v>2608.3959816303709</v>
      </c>
      <c r="H5249" s="16">
        <f t="shared" si="5243"/>
        <v>2702.9473528189314</v>
      </c>
      <c r="I5249" s="16">
        <f t="shared" si="5243"/>
        <v>2800.9261030774633</v>
      </c>
      <c r="J5249" s="16">
        <f t="shared" si="5243"/>
        <v>2902.4564709774604</v>
      </c>
      <c r="K5249" s="16">
        <f>F5249*$E5249*(1-'Monte Carlo Inputs'!$C$11)+F5249*'Monte Carlo Inputs'!$C$12-F5249*'Monte Carlo Inputs'!$C$13-'Monte Carlo Inputs'!$C$14*(F5249-'Monte Carlo Inputs'!$C$17)</f>
        <v>1213.1760753835013</v>
      </c>
      <c r="L5249" s="16">
        <f>G5249*$E5249*(1-'Monte Carlo Inputs'!$C$11)+G5249*'Monte Carlo Inputs'!$C$12-G5249*'Monte Carlo Inputs'!$C$13-'Monte Carlo Inputs'!$C$14*(G5249-F5249)</f>
        <v>1257.1523206424624</v>
      </c>
      <c r="M5249" s="16">
        <f>H5249*$E5249*(1-'Monte Carlo Inputs'!$C$11)+H5249*'Monte Carlo Inputs'!$C$12-H5249*'Monte Carlo Inputs'!$C$13-'Monte Carlo Inputs'!$C$14*(H5249-G5249)</f>
        <v>1302.7226544977264</v>
      </c>
      <c r="N5249" s="16">
        <f>I5249*$E5249*(1-'Monte Carlo Inputs'!$C$11)+I5249*'Monte Carlo Inputs'!$C$12-I5249*'Monte Carlo Inputs'!$C$13-'Monte Carlo Inputs'!$C$14*(I5249-H5249)</f>
        <v>1349.9448608377975</v>
      </c>
      <c r="O5249" s="16">
        <f>J5249*$E5249*(1-'Monte Carlo Inputs'!$C$11)+J5249*'Monte Carlo Inputs'!$C$12-J5249*'Monte Carlo Inputs'!$C$13-'Monte Carlo Inputs'!$C$14*(J5249-I5249)</f>
        <v>1398.878818151052</v>
      </c>
    </row>
    <row r="5250" spans="1:15">
      <c r="A5250">
        <v>5246</v>
      </c>
      <c r="B5250" s="39">
        <v>0.26462162416630114</v>
      </c>
      <c r="C5250" s="39">
        <v>-0.16181712831916376</v>
      </c>
      <c r="D5250" s="29">
        <f>'Monte Carlo Inputs'!$C$6+'Monte Carlo Inputs'!$D$6*B5250</f>
        <v>0.14345321432322763</v>
      </c>
      <c r="E5250" s="29">
        <f>'Monte Carlo Inputs'!$C$7+'Monte Carlo Inputs'!$D$7*C5250</f>
        <v>0.57703009871462574</v>
      </c>
      <c r="F5250" s="16">
        <f>'Monte Carlo Inputs'!$C$17*(1+$D5250)</f>
        <v>2777.5622029125529</v>
      </c>
      <c r="G5250" s="16">
        <f t="shared" ref="G5250:J5250" si="5244">F5250*(1+$D5250)</f>
        <v>3176.0124289030637</v>
      </c>
      <c r="H5250" s="16">
        <f t="shared" si="5244"/>
        <v>3631.6216205597298</v>
      </c>
      <c r="I5250" s="16">
        <f t="shared" si="5244"/>
        <v>4152.5894152347519</v>
      </c>
      <c r="J5250" s="16">
        <f t="shared" si="5244"/>
        <v>4748.2917146147893</v>
      </c>
      <c r="K5250" s="16">
        <f>F5250*$E5250*(1-'Monte Carlo Inputs'!$C$11)+F5250*'Monte Carlo Inputs'!$C$12-F5250*'Monte Carlo Inputs'!$C$13-'Monte Carlo Inputs'!$C$14*(F5250-'Monte Carlo Inputs'!$C$17)</f>
        <v>1252.655271617265</v>
      </c>
      <c r="L5250" s="16">
        <f>G5250*$E5250*(1-'Monte Carlo Inputs'!$C$11)+G5250*'Monte Carlo Inputs'!$C$12-G5250*'Monte Carlo Inputs'!$C$13-'Monte Carlo Inputs'!$C$14*(G5250-F5250)</f>
        <v>1432.3526967696971</v>
      </c>
      <c r="M5250" s="16">
        <f>H5250*$E5250*(1-'Monte Carlo Inputs'!$C$11)+H5250*'Monte Carlo Inputs'!$C$12-H5250*'Monte Carlo Inputs'!$C$13-'Monte Carlo Inputs'!$C$14*(H5250-G5250)</f>
        <v>1637.8282951658537</v>
      </c>
      <c r="N5250" s="16">
        <f>I5250*$E5250*(1-'Monte Carlo Inputs'!$C$11)+I5250*'Monte Carlo Inputs'!$C$12-I5250*'Monte Carlo Inputs'!$C$13-'Monte Carlo Inputs'!$C$14*(I5250-H5250)</f>
        <v>1872.7800286169272</v>
      </c>
      <c r="O5250" s="16">
        <f>J5250*$E5250*(1-'Monte Carlo Inputs'!$C$11)+J5250*'Monte Carlo Inputs'!$C$12-J5250*'Monte Carlo Inputs'!$C$13-'Monte Carlo Inputs'!$C$14*(J5250-I5250)</f>
        <v>2141.4363434423722</v>
      </c>
    </row>
    <row r="5251" spans="1:15">
      <c r="A5251">
        <v>5247</v>
      </c>
      <c r="B5251" s="39">
        <v>0.52661707078357256</v>
      </c>
      <c r="C5251" s="39">
        <v>-5.6911420817647926E-3</v>
      </c>
      <c r="D5251" s="29">
        <f>'Monte Carlo Inputs'!$C$6+'Monte Carlo Inputs'!$D$6*B5251</f>
        <v>0.16042639202751238</v>
      </c>
      <c r="E5251" s="29">
        <f>'Monte Carlo Inputs'!$C$7+'Monte Carlo Inputs'!$D$7*C5251</f>
        <v>0.58261814150153657</v>
      </c>
      <c r="F5251" s="16">
        <f>'Monte Carlo Inputs'!$C$17*(1+$D5251)</f>
        <v>2818.7917488740309</v>
      </c>
      <c r="G5251" s="16">
        <f t="shared" ref="G5251:J5251" si="5245">F5251*(1+$D5251)</f>
        <v>3271.0003390228135</v>
      </c>
      <c r="H5251" s="16">
        <f t="shared" si="5245"/>
        <v>3795.7551217330133</v>
      </c>
      <c r="I5251" s="16">
        <f t="shared" si="5245"/>
        <v>4404.694420932592</v>
      </c>
      <c r="J5251" s="16">
        <f t="shared" si="5245"/>
        <v>5111.3236548665209</v>
      </c>
      <c r="K5251" s="16">
        <f>F5251*$E5251*(1-'Monte Carlo Inputs'!$C$11)+F5251*'Monte Carlo Inputs'!$C$12-F5251*'Monte Carlo Inputs'!$C$13-'Monte Carlo Inputs'!$C$14*(F5251-'Monte Carlo Inputs'!$C$17)</f>
        <v>1283.0622277979498</v>
      </c>
      <c r="L5251" s="16">
        <f>G5251*$E5251*(1-'Monte Carlo Inputs'!$C$11)+G5251*'Monte Carlo Inputs'!$C$12-G5251*'Monte Carlo Inputs'!$C$13-'Monte Carlo Inputs'!$C$14*(G5251-F5251)</f>
        <v>1488.899271750357</v>
      </c>
      <c r="M5251" s="16">
        <f>H5251*$E5251*(1-'Monte Carlo Inputs'!$C$11)+H5251*'Monte Carlo Inputs'!$C$12-H5251*'Monte Carlo Inputs'!$C$13-'Monte Carlo Inputs'!$C$14*(H5251-G5251)</f>
        <v>1727.7580100096575</v>
      </c>
      <c r="N5251" s="16">
        <f>I5251*$E5251*(1-'Monte Carlo Inputs'!$C$11)+I5251*'Monte Carlo Inputs'!$C$12-I5251*'Monte Carlo Inputs'!$C$13-'Monte Carlo Inputs'!$C$14*(I5251-H5251)</f>
        <v>2004.9359938521418</v>
      </c>
      <c r="O5251" s="16">
        <f>J5251*$E5251*(1-'Monte Carlo Inputs'!$C$11)+J5251*'Monte Carlo Inputs'!$C$12-J5251*'Monte Carlo Inputs'!$C$13-'Monte Carlo Inputs'!$C$14*(J5251-I5251)</f>
        <v>2326.5806415919346</v>
      </c>
    </row>
    <row r="5252" spans="1:15">
      <c r="A5252">
        <v>5248</v>
      </c>
      <c r="B5252" s="39">
        <v>-1.6507901314855549</v>
      </c>
      <c r="C5252" s="39">
        <v>1.277650860549995</v>
      </c>
      <c r="D5252" s="29">
        <f>'Monte Carlo Inputs'!$C$6+'Monte Carlo Inputs'!$D$6*B5252</f>
        <v>1.9364706200996076E-2</v>
      </c>
      <c r="E5252" s="29">
        <f>'Monte Carlo Inputs'!$C$7+'Monte Carlo Inputs'!$D$7*C5252</f>
        <v>0.62855136628861086</v>
      </c>
      <c r="F5252" s="16">
        <f>'Monte Carlo Inputs'!$C$17*(1+$D5252)</f>
        <v>2476.13880783284</v>
      </c>
      <c r="G5252" s="16">
        <f t="shared" ref="G5252:J5252" si="5246">F5252*(1+$D5252)</f>
        <v>2524.0885083594076</v>
      </c>
      <c r="H5252" s="16">
        <f t="shared" si="5246"/>
        <v>2572.9667407490979</v>
      </c>
      <c r="I5252" s="16">
        <f t="shared" si="5246"/>
        <v>2622.7914857486385</v>
      </c>
      <c r="J5252" s="16">
        <f t="shared" si="5246"/>
        <v>2673.5810722966348</v>
      </c>
      <c r="K5252" s="16">
        <f>F5252*$E5252*(1-'Monte Carlo Inputs'!$C$11)+F5252*'Monte Carlo Inputs'!$C$12-F5252*'Monte Carlo Inputs'!$C$13-'Monte Carlo Inputs'!$C$14*(F5252-'Monte Carlo Inputs'!$C$17)</f>
        <v>1203.0751559509818</v>
      </c>
      <c r="L5252" s="16">
        <f>G5252*$E5252*(1-'Monte Carlo Inputs'!$C$11)+G5252*'Monte Carlo Inputs'!$C$12-G5252*'Monte Carlo Inputs'!$C$13-'Monte Carlo Inputs'!$C$14*(G5252-F5252)</f>
        <v>1226.3723528836902</v>
      </c>
      <c r="M5252" s="16">
        <f>H5252*$E5252*(1-'Monte Carlo Inputs'!$C$11)+H5252*'Monte Carlo Inputs'!$C$12-H5252*'Monte Carlo Inputs'!$C$13-'Monte Carlo Inputs'!$C$14*(H5252-G5252)</f>
        <v>1250.1206931903071</v>
      </c>
      <c r="N5252" s="16">
        <f>I5252*$E5252*(1-'Monte Carlo Inputs'!$C$11)+I5252*'Monte Carlo Inputs'!$C$12-I5252*'Monte Carlo Inputs'!$C$13-'Monte Carlo Inputs'!$C$14*(I5252-H5252)</f>
        <v>1274.3289131297227</v>
      </c>
      <c r="O5252" s="16">
        <f>J5252*$E5252*(1-'Monte Carlo Inputs'!$C$11)+J5252*'Monte Carlo Inputs'!$C$12-J5252*'Monte Carlo Inputs'!$C$13-'Monte Carlo Inputs'!$C$14*(J5252-I5252)</f>
        <v>1299.0059181359145</v>
      </c>
    </row>
    <row r="5253" spans="1:15">
      <c r="A5253">
        <v>5249</v>
      </c>
      <c r="B5253" s="39">
        <v>-0.91110561903166276</v>
      </c>
      <c r="C5253" s="39">
        <v>-0.47669421199241901</v>
      </c>
      <c r="D5253" s="29">
        <f>'Monte Carlo Inputs'!$C$6+'Monte Carlo Inputs'!$D$6*B5253</f>
        <v>6.7284610295083036E-2</v>
      </c>
      <c r="E5253" s="29">
        <f>'Monte Carlo Inputs'!$C$7+'Monte Carlo Inputs'!$D$7*C5253</f>
        <v>0.5657600554720591</v>
      </c>
      <c r="F5253" s="16">
        <f>'Monte Carlo Inputs'!$C$17*(1+$D5253)</f>
        <v>2592.5410468677865</v>
      </c>
      <c r="G5253" s="16">
        <f t="shared" ref="G5253:J5253" si="5247">F5253*(1+$D5253)</f>
        <v>2766.9791608802921</v>
      </c>
      <c r="H5253" s="16">
        <f t="shared" si="5247"/>
        <v>2953.1542754147385</v>
      </c>
      <c r="I5253" s="16">
        <f t="shared" si="5247"/>
        <v>3151.8561099772774</v>
      </c>
      <c r="J5253" s="16">
        <f t="shared" si="5247"/>
        <v>3363.9275200432749</v>
      </c>
      <c r="K5253" s="16">
        <f>F5253*$E5253*(1-'Monte Carlo Inputs'!$C$11)+F5253*'Monte Carlo Inputs'!$C$12-F5253*'Monte Carlo Inputs'!$C$13-'Monte Carlo Inputs'!$C$14*(F5253-'Monte Carlo Inputs'!$C$17)</f>
        <v>1145.7091487938562</v>
      </c>
      <c r="L5253" s="16">
        <f>G5253*$E5253*(1-'Monte Carlo Inputs'!$C$11)+G5253*'Monte Carlo Inputs'!$C$12-G5253*'Monte Carlo Inputs'!$C$13-'Monte Carlo Inputs'!$C$14*(G5253-F5253)</f>
        <v>1222.7977423819621</v>
      </c>
      <c r="M5253" s="16">
        <f>H5253*$E5253*(1-'Monte Carlo Inputs'!$C$11)+H5253*'Monte Carlo Inputs'!$C$12-H5253*'Monte Carlo Inputs'!$C$13-'Monte Carlo Inputs'!$C$14*(H5253-G5253)</f>
        <v>1305.07321194784</v>
      </c>
      <c r="N5253" s="16">
        <f>I5253*$E5253*(1-'Monte Carlo Inputs'!$C$11)+I5253*'Monte Carlo Inputs'!$C$12-I5253*'Monte Carlo Inputs'!$C$13-'Monte Carlo Inputs'!$C$14*(I5253-H5253)</f>
        <v>1392.8845544203025</v>
      </c>
      <c r="O5253" s="16">
        <f>J5253*$E5253*(1-'Monte Carlo Inputs'!$C$11)+J5253*'Monte Carlo Inputs'!$C$12-J5253*'Monte Carlo Inputs'!$C$13-'Monte Carlo Inputs'!$C$14*(J5253-I5253)</f>
        <v>1486.6042488505127</v>
      </c>
    </row>
    <row r="5254" spans="1:15">
      <c r="A5254">
        <v>5250</v>
      </c>
      <c r="B5254" s="39">
        <v>-1.9779615042936785</v>
      </c>
      <c r="C5254" s="39">
        <v>0.52518728111452284</v>
      </c>
      <c r="D5254" s="29">
        <f>'Monte Carlo Inputs'!$C$6+'Monte Carlo Inputs'!$D$6*B5254</f>
        <v>-1.830844798557052E-3</v>
      </c>
      <c r="E5254" s="29">
        <f>'Monte Carlo Inputs'!$C$7+'Monte Carlo Inputs'!$D$7*C5254</f>
        <v>0.60161927907614743</v>
      </c>
      <c r="F5254" s="16">
        <f>'Monte Carlo Inputs'!$C$17*(1+$D5254)</f>
        <v>2424.6526948998253</v>
      </c>
      <c r="G5254" s="16">
        <f t="shared" ref="G5254:J5254" si="5248">F5254*(1+$D5254)</f>
        <v>2420.2135321250603</v>
      </c>
      <c r="H5254" s="16">
        <f t="shared" si="5248"/>
        <v>2415.7824967683714</v>
      </c>
      <c r="I5254" s="16">
        <f t="shared" si="5248"/>
        <v>2411.3595739497177</v>
      </c>
      <c r="J5254" s="16">
        <f t="shared" si="5248"/>
        <v>2406.9447488163009</v>
      </c>
      <c r="K5254" s="16">
        <f>F5254*$E5254*(1-'Monte Carlo Inputs'!$C$11)+F5254*'Monte Carlo Inputs'!$C$12-F5254*'Monte Carlo Inputs'!$C$13-'Monte Carlo Inputs'!$C$14*(F5254-'Monte Carlo Inputs'!$C$17)</f>
        <v>1130.7466370954539</v>
      </c>
      <c r="L5254" s="16">
        <f>G5254*$E5254*(1-'Monte Carlo Inputs'!$C$11)+G5254*'Monte Carlo Inputs'!$C$12-G5254*'Monte Carlo Inputs'!$C$13-'Monte Carlo Inputs'!$C$14*(G5254-F5254)</f>
        <v>1128.6764154964417</v>
      </c>
      <c r="M5254" s="16">
        <f>H5254*$E5254*(1-'Monte Carlo Inputs'!$C$11)+H5254*'Monte Carlo Inputs'!$C$12-H5254*'Monte Carlo Inputs'!$C$13-'Monte Carlo Inputs'!$C$14*(H5254-G5254)</f>
        <v>1126.6099841518758</v>
      </c>
      <c r="N5254" s="16">
        <f>I5254*$E5254*(1-'Monte Carlo Inputs'!$C$11)+I5254*'Monte Carlo Inputs'!$C$12-I5254*'Monte Carlo Inputs'!$C$13-'Monte Carlo Inputs'!$C$14*(I5254-H5254)</f>
        <v>1124.5473361223885</v>
      </c>
      <c r="O5254" s="16">
        <f>J5254*$E5254*(1-'Monte Carlo Inputs'!$C$11)+J5254*'Monte Carlo Inputs'!$C$12-J5254*'Monte Carlo Inputs'!$C$13-'Monte Carlo Inputs'!$C$14*(J5254-I5254)</f>
        <v>1122.4884644813176</v>
      </c>
    </row>
    <row r="5255" spans="1:15">
      <c r="A5255">
        <v>5251</v>
      </c>
      <c r="B5255" s="39">
        <v>0.4872518035107703</v>
      </c>
      <c r="C5255" s="39">
        <v>0.67592881849164654</v>
      </c>
      <c r="D5255" s="29">
        <f>'Monte Carlo Inputs'!$C$6+'Monte Carlo Inputs'!$D$6*B5255</f>
        <v>0.15787614283263232</v>
      </c>
      <c r="E5255" s="29">
        <f>'Monte Carlo Inputs'!$C$7+'Monte Carlo Inputs'!$D$7*C5255</f>
        <v>0.60701460230790738</v>
      </c>
      <c r="F5255" s="16">
        <f>'Monte Carlo Inputs'!$C$17*(1+$D5255)</f>
        <v>2812.5969385547473</v>
      </c>
      <c r="G5255" s="16">
        <f t="shared" ref="G5255:J5255" si="5249">F5255*(1+$D5255)</f>
        <v>3256.6388945566409</v>
      </c>
      <c r="H5255" s="16">
        <f t="shared" si="5249"/>
        <v>3770.7844818279709</v>
      </c>
      <c r="I5255" s="16">
        <f t="shared" si="5249"/>
        <v>4366.1013912721173</v>
      </c>
      <c r="J5255" s="16">
        <f t="shared" si="5249"/>
        <v>5055.4046381423486</v>
      </c>
      <c r="K5255" s="16">
        <f>F5255*$E5255*(1-'Monte Carlo Inputs'!$C$11)+F5255*'Monte Carlo Inputs'!$C$12-F5255*'Monte Carlo Inputs'!$C$13-'Monte Carlo Inputs'!$C$14*(F5255-'Monte Carlo Inputs'!$C$17)</f>
        <v>1328.9792749061555</v>
      </c>
      <c r="L5255" s="16">
        <f>G5255*$E5255*(1-'Monte Carlo Inputs'!$C$11)+G5255*'Monte Carlo Inputs'!$C$12-G5255*'Monte Carlo Inputs'!$C$13-'Monte Carlo Inputs'!$C$14*(G5255-F5255)</f>
        <v>1538.7933967328481</v>
      </c>
      <c r="M5255" s="16">
        <f>H5255*$E5255*(1-'Monte Carlo Inputs'!$C$11)+H5255*'Monte Carlo Inputs'!$C$12-H5255*'Monte Carlo Inputs'!$C$13-'Monte Carlo Inputs'!$C$14*(H5255-G5255)</f>
        <v>1781.7321628253546</v>
      </c>
      <c r="N5255" s="16">
        <f>I5255*$E5255*(1-'Monte Carlo Inputs'!$C$11)+I5255*'Monte Carlo Inputs'!$C$12-I5255*'Monte Carlo Inputs'!$C$13-'Monte Carlo Inputs'!$C$14*(I5255-H5255)</f>
        <v>2063.0251642530652</v>
      </c>
      <c r="O5255" s="16">
        <f>J5255*$E5255*(1-'Monte Carlo Inputs'!$C$11)+J5255*'Monte Carlo Inputs'!$C$12-J5255*'Monte Carlo Inputs'!$C$13-'Monte Carlo Inputs'!$C$14*(J5255-I5255)</f>
        <v>2388.7276197519968</v>
      </c>
    </row>
    <row r="5256" spans="1:15">
      <c r="A5256">
        <v>5252</v>
      </c>
      <c r="B5256" s="39">
        <v>0.7091178712266355</v>
      </c>
      <c r="C5256" s="39">
        <v>0.60515963012881446</v>
      </c>
      <c r="D5256" s="29">
        <f>'Monte Carlo Inputs'!$C$6+'Monte Carlo Inputs'!$D$6*B5256</f>
        <v>0.17224956894561883</v>
      </c>
      <c r="E5256" s="29">
        <f>'Monte Carlo Inputs'!$C$7+'Monte Carlo Inputs'!$D$7*C5256</f>
        <v>0.60448163990941772</v>
      </c>
      <c r="F5256" s="16">
        <f>'Monte Carlo Inputs'!$C$17*(1+$D5256)</f>
        <v>2847.5114279258032</v>
      </c>
      <c r="G5256" s="16">
        <f t="shared" ref="G5256:J5256" si="5250">F5256*(1+$D5256)</f>
        <v>3337.9940439537468</v>
      </c>
      <c r="H5256" s="16">
        <f t="shared" si="5250"/>
        <v>3912.962079167823</v>
      </c>
      <c r="I5256" s="16">
        <f t="shared" si="5250"/>
        <v>4586.968110605033</v>
      </c>
      <c r="J5256" s="16">
        <f t="shared" si="5250"/>
        <v>5377.0713904240502</v>
      </c>
      <c r="K5256" s="16">
        <f>F5256*$E5256*(1-'Monte Carlo Inputs'!$C$11)+F5256*'Monte Carlo Inputs'!$C$12-F5256*'Monte Carlo Inputs'!$C$13-'Monte Carlo Inputs'!$C$14*(F5256-'Monte Carlo Inputs'!$C$17)</f>
        <v>1340.849874440602</v>
      </c>
      <c r="L5256" s="16">
        <f>G5256*$E5256*(1-'Monte Carlo Inputs'!$C$11)+G5256*'Monte Carlo Inputs'!$C$12-G5256*'Monte Carlo Inputs'!$C$13-'Monte Carlo Inputs'!$C$14*(G5256-F5256)</f>
        <v>1571.8106873337831</v>
      </c>
      <c r="M5256" s="16">
        <f>H5256*$E5256*(1-'Monte Carlo Inputs'!$C$11)+H5256*'Monte Carlo Inputs'!$C$12-H5256*'Monte Carlo Inputs'!$C$13-'Monte Carlo Inputs'!$C$14*(H5256-G5256)</f>
        <v>1842.5544006911443</v>
      </c>
      <c r="N5256" s="16">
        <f>I5256*$E5256*(1-'Monte Carlo Inputs'!$C$11)+I5256*'Monte Carlo Inputs'!$C$12-I5256*'Monte Carlo Inputs'!$C$13-'Monte Carlo Inputs'!$C$14*(I5256-H5256)</f>
        <v>2159.9336019690472</v>
      </c>
      <c r="O5256" s="16">
        <f>J5256*$E5256*(1-'Monte Carlo Inputs'!$C$11)+J5256*'Monte Carlo Inputs'!$C$12-J5256*'Monte Carlo Inputs'!$C$13-'Monte Carlo Inputs'!$C$14*(J5256-I5256)</f>
        <v>2531.9812338593733</v>
      </c>
    </row>
    <row r="5257" spans="1:15">
      <c r="A5257">
        <v>5253</v>
      </c>
      <c r="B5257" s="39">
        <v>1.3962104384095029</v>
      </c>
      <c r="C5257" s="39">
        <v>0.5658263518724328</v>
      </c>
      <c r="D5257" s="29">
        <f>'Monte Carlo Inputs'!$C$6+'Monte Carlo Inputs'!$D$6*B5257</f>
        <v>0.2167623434715224</v>
      </c>
      <c r="E5257" s="29">
        <f>'Monte Carlo Inputs'!$C$7+'Monte Carlo Inputs'!$D$7*C5257</f>
        <v>0.60307382787797326</v>
      </c>
      <c r="F5257" s="16">
        <f>'Monte Carlo Inputs'!$C$17*(1+$D5257)</f>
        <v>2955.6374085266757</v>
      </c>
      <c r="G5257" s="16">
        <f t="shared" ref="G5257:J5257" si="5251">F5257*(1+$D5257)</f>
        <v>3596.3082996510157</v>
      </c>
      <c r="H5257" s="16">
        <f t="shared" si="5251"/>
        <v>4375.8525145294561</v>
      </c>
      <c r="I5257" s="16">
        <f t="shared" si="5251"/>
        <v>5324.3725602646155</v>
      </c>
      <c r="J5257" s="16">
        <f t="shared" si="5251"/>
        <v>6478.4960339430436</v>
      </c>
      <c r="K5257" s="16">
        <f>F5257*$E5257*(1-'Monte Carlo Inputs'!$C$11)+F5257*'Monte Carlo Inputs'!$C$12-F5257*'Monte Carlo Inputs'!$C$13-'Monte Carlo Inputs'!$C$14*(F5257-'Monte Carlo Inputs'!$C$17)</f>
        <v>1390.3501463495884</v>
      </c>
      <c r="L5257" s="16">
        <f>G5257*$E5257*(1-'Monte Carlo Inputs'!$C$11)+G5257*'Monte Carlo Inputs'!$C$12-G5257*'Monte Carlo Inputs'!$C$13-'Monte Carlo Inputs'!$C$14*(G5257-F5257)</f>
        <v>1691.7257023182995</v>
      </c>
      <c r="M5257" s="16">
        <f>H5257*$E5257*(1-'Monte Carlo Inputs'!$C$11)+H5257*'Monte Carlo Inputs'!$C$12-H5257*'Monte Carlo Inputs'!$C$13-'Monte Carlo Inputs'!$C$14*(H5257-G5257)</f>
        <v>2058.4281300638208</v>
      </c>
      <c r="N5257" s="16">
        <f>I5257*$E5257*(1-'Monte Carlo Inputs'!$C$11)+I5257*'Monte Carlo Inputs'!$C$12-I5257*'Monte Carlo Inputs'!$C$13-'Monte Carlo Inputs'!$C$14*(I5257-H5257)</f>
        <v>2504.6178354041585</v>
      </c>
      <c r="O5257" s="16">
        <f>J5257*$E5257*(1-'Monte Carlo Inputs'!$C$11)+J5257*'Monte Carlo Inputs'!$C$12-J5257*'Monte Carlo Inputs'!$C$13-'Monte Carlo Inputs'!$C$14*(J5257-I5257)</f>
        <v>3047.5246669069365</v>
      </c>
    </row>
    <row r="5258" spans="1:15">
      <c r="A5258">
        <v>5254</v>
      </c>
      <c r="B5258" s="39">
        <v>0.22145944633693709</v>
      </c>
      <c r="C5258" s="39">
        <v>-0.75609961838582096</v>
      </c>
      <c r="D5258" s="29">
        <f>'Monte Carlo Inputs'!$C$6+'Monte Carlo Inputs'!$D$6*B5258</f>
        <v>0.14065698513733674</v>
      </c>
      <c r="E5258" s="29">
        <f>'Monte Carlo Inputs'!$C$7+'Monte Carlo Inputs'!$D$7*C5258</f>
        <v>0.55575961029667076</v>
      </c>
      <c r="F5258" s="16">
        <f>'Monte Carlo Inputs'!$C$17*(1+$D5258)</f>
        <v>2770.7698825971052</v>
      </c>
      <c r="G5258" s="16">
        <f t="shared" ref="G5258:J5258" si="5252">F5258*(1+$D5258)</f>
        <v>3160.4980207925464</v>
      </c>
      <c r="H5258" s="16">
        <f t="shared" si="5252"/>
        <v>3605.0441439297456</v>
      </c>
      <c r="I5258" s="16">
        <f t="shared" si="5252"/>
        <v>4112.1187845019149</v>
      </c>
      <c r="J5258" s="16">
        <f t="shared" si="5252"/>
        <v>4690.5170152565643</v>
      </c>
      <c r="K5258" s="16">
        <f>F5258*$E5258*(1-'Monte Carlo Inputs'!$C$11)+F5258*'Monte Carlo Inputs'!$C$12-F5258*'Monte Carlo Inputs'!$C$13-'Monte Carlo Inputs'!$C$14*(F5258-'Monte Carlo Inputs'!$C$17)</f>
        <v>1207.5554129909935</v>
      </c>
      <c r="L5258" s="16">
        <f>G5258*$E5258*(1-'Monte Carlo Inputs'!$C$11)+G5258*'Monte Carlo Inputs'!$C$12-G5258*'Monte Carlo Inputs'!$C$13-'Monte Carlo Inputs'!$C$14*(G5258-F5258)</f>
        <v>1377.4065167685783</v>
      </c>
      <c r="M5258" s="16">
        <f>H5258*$E5258*(1-'Monte Carlo Inputs'!$C$11)+H5258*'Monte Carlo Inputs'!$C$12-H5258*'Monte Carlo Inputs'!$C$13-'Monte Carlo Inputs'!$C$14*(H5258-G5258)</f>
        <v>1571.1483647257669</v>
      </c>
      <c r="N5258" s="16">
        <f>I5258*$E5258*(1-'Monte Carlo Inputs'!$C$11)+I5258*'Monte Carlo Inputs'!$C$12-I5258*'Monte Carlo Inputs'!$C$13-'Monte Carlo Inputs'!$C$14*(I5258-H5258)</f>
        <v>1792.1413569115498</v>
      </c>
      <c r="O5258" s="16">
        <f>J5258*$E5258*(1-'Monte Carlo Inputs'!$C$11)+J5258*'Monte Carlo Inputs'!$C$12-J5258*'Monte Carlo Inputs'!$C$13-'Monte Carlo Inputs'!$C$14*(J5258-I5258)</f>
        <v>2044.2185571146647</v>
      </c>
    </row>
    <row r="5259" spans="1:15">
      <c r="A5259">
        <v>5255</v>
      </c>
      <c r="B5259" s="39">
        <v>-0.9453366766189536</v>
      </c>
      <c r="C5259" s="39">
        <v>-9.8230502926685642E-2</v>
      </c>
      <c r="D5259" s="29">
        <f>'Monte Carlo Inputs'!$C$6+'Monte Carlo Inputs'!$D$6*B5259</f>
        <v>6.506697700818305E-2</v>
      </c>
      <c r="E5259" s="29">
        <f>'Monte Carlo Inputs'!$C$7+'Monte Carlo Inputs'!$D$7*C5259</f>
        <v>0.57930598367094654</v>
      </c>
      <c r="F5259" s="16">
        <f>'Monte Carlo Inputs'!$C$17*(1+$D5259)</f>
        <v>2587.1541938505779</v>
      </c>
      <c r="G5259" s="16">
        <f t="shared" ref="G5259:J5259" si="5253">F5259*(1+$D5259)</f>
        <v>2755.4924962984778</v>
      </c>
      <c r="H5259" s="16">
        <f t="shared" si="5253"/>
        <v>2934.7840632013517</v>
      </c>
      <c r="I5259" s="16">
        <f t="shared" si="5253"/>
        <v>3125.7415903656561</v>
      </c>
      <c r="J5259" s="16">
        <f t="shared" si="5253"/>
        <v>3329.1241465594999</v>
      </c>
      <c r="K5259" s="16">
        <f>F5259*$E5259*(1-'Monte Carlo Inputs'!$C$11)+F5259*'Monte Carlo Inputs'!$C$12-F5259*'Monte Carlo Inputs'!$C$13-'Monte Carlo Inputs'!$C$14*(F5259-'Monte Carlo Inputs'!$C$17)</f>
        <v>1168.181319281053</v>
      </c>
      <c r="L5259" s="16">
        <f>G5259*$E5259*(1-'Monte Carlo Inputs'!$C$11)+G5259*'Monte Carlo Inputs'!$C$12-G5259*'Monte Carlo Inputs'!$C$13-'Monte Carlo Inputs'!$C$14*(G5259-F5259)</f>
        <v>1244.1913463241021</v>
      </c>
      <c r="M5259" s="16">
        <f>H5259*$E5259*(1-'Monte Carlo Inputs'!$C$11)+H5259*'Monte Carlo Inputs'!$C$12-H5259*'Monte Carlo Inputs'!$C$13-'Monte Carlo Inputs'!$C$14*(H5259-G5259)</f>
        <v>1325.1471160491531</v>
      </c>
      <c r="N5259" s="16">
        <f>I5259*$E5259*(1-'Monte Carlo Inputs'!$C$11)+I5259*'Monte Carlo Inputs'!$C$12-I5259*'Monte Carlo Inputs'!$C$13-'Monte Carlo Inputs'!$C$14*(I5259-H5259)</f>
        <v>1411.3704329815832</v>
      </c>
      <c r="O5259" s="16">
        <f>J5259*$E5259*(1-'Monte Carlo Inputs'!$C$11)+J5259*'Monte Carlo Inputs'!$C$12-J5259*'Monte Carlo Inputs'!$C$13-'Monte Carlo Inputs'!$C$14*(J5259-I5259)</f>
        <v>1503.2040404944255</v>
      </c>
    </row>
    <row r="5260" spans="1:15">
      <c r="A5260">
        <v>5256</v>
      </c>
      <c r="B5260" s="39">
        <v>-6.9815245099297887E-2</v>
      </c>
      <c r="C5260" s="39">
        <v>1.2104540457248925</v>
      </c>
      <c r="D5260" s="29">
        <f>'Monte Carlo Inputs'!$C$6+'Monte Carlo Inputs'!$D$6*B5260</f>
        <v>0.12178697360721266</v>
      </c>
      <c r="E5260" s="29">
        <f>'Monte Carlo Inputs'!$C$7+'Monte Carlo Inputs'!$D$7*C5260</f>
        <v>0.62614626586019262</v>
      </c>
      <c r="F5260" s="16">
        <f>'Monte Carlo Inputs'!$C$17*(1+$D5260)</f>
        <v>2724.9327375892804</v>
      </c>
      <c r="G5260" s="16">
        <f t="shared" ref="G5260:J5260" si="5254">F5260*(1+$D5260)</f>
        <v>3056.7940489834955</v>
      </c>
      <c r="H5260" s="16">
        <f t="shared" si="5254"/>
        <v>3429.071745149733</v>
      </c>
      <c r="I5260" s="16">
        <f t="shared" si="5254"/>
        <v>3846.6880152735221</v>
      </c>
      <c r="J5260" s="16">
        <f t="shared" si="5254"/>
        <v>4315.1645070648192</v>
      </c>
      <c r="K5260" s="16">
        <f>F5260*$E5260*(1-'Monte Carlo Inputs'!$C$11)+F5260*'Monte Carlo Inputs'!$C$12-F5260*'Monte Carlo Inputs'!$C$13-'Monte Carlo Inputs'!$C$14*(F5260-'Monte Carlo Inputs'!$C$17)</f>
        <v>1323.3839860294661</v>
      </c>
      <c r="L5260" s="16">
        <f>G5260*$E5260*(1-'Monte Carlo Inputs'!$C$11)+G5260*'Monte Carlo Inputs'!$C$12-G5260*'Monte Carlo Inputs'!$C$13-'Monte Carlo Inputs'!$C$14*(G5260-F5260)</f>
        <v>1484.5549166082442</v>
      </c>
      <c r="M5260" s="16">
        <f>H5260*$E5260*(1-'Monte Carlo Inputs'!$C$11)+H5260*'Monte Carlo Inputs'!$C$12-H5260*'Monte Carlo Inputs'!$C$13-'Monte Carlo Inputs'!$C$14*(H5260-G5260)</f>
        <v>1665.3543670556703</v>
      </c>
      <c r="N5260" s="16">
        <f>I5260*$E5260*(1-'Monte Carlo Inputs'!$C$11)+I5260*'Monte Carlo Inputs'!$C$12-I5260*'Monte Carlo Inputs'!$C$13-'Monte Carlo Inputs'!$C$14*(I5260-H5260)</f>
        <v>1868.1728354029356</v>
      </c>
      <c r="O5260" s="16">
        <f>J5260*$E5260*(1-'Monte Carlo Inputs'!$C$11)+J5260*'Monte Carlo Inputs'!$C$12-J5260*'Monte Carlo Inputs'!$C$13-'Monte Carlo Inputs'!$C$14*(J5260-I5260)</f>
        <v>2095.6919512018649</v>
      </c>
    </row>
    <row r="5261" spans="1:15">
      <c r="A5261">
        <v>5257</v>
      </c>
      <c r="B5261" s="39">
        <v>1.5581780786382953</v>
      </c>
      <c r="C5261" s="39">
        <v>-0.52225571813747917</v>
      </c>
      <c r="D5261" s="29">
        <f>'Monte Carlo Inputs'!$C$6+'Monte Carlo Inputs'!$D$6*B5261</f>
        <v>0.22725529506836029</v>
      </c>
      <c r="E5261" s="29">
        <f>'Monte Carlo Inputs'!$C$7+'Monte Carlo Inputs'!$D$7*C5261</f>
        <v>0.56412932344652966</v>
      </c>
      <c r="F5261" s="16">
        <f>'Monte Carlo Inputs'!$C$17*(1+$D5261)</f>
        <v>2981.1258372505545</v>
      </c>
      <c r="G5261" s="16">
        <f t="shared" ref="G5261:J5261" si="5255">F5261*(1+$D5261)</f>
        <v>3658.6024690308423</v>
      </c>
      <c r="H5261" s="16">
        <f t="shared" si="5255"/>
        <v>4490.0392526682781</v>
      </c>
      <c r="I5261" s="16">
        <f t="shared" si="5255"/>
        <v>5510.424447901928</v>
      </c>
      <c r="J5261" s="16">
        <f t="shared" si="5255"/>
        <v>6762.6975817617877</v>
      </c>
      <c r="K5261" s="16">
        <f>F5261*$E5261*(1-'Monte Carlo Inputs'!$C$11)+F5261*'Monte Carlo Inputs'!$C$12-F5261*'Monte Carlo Inputs'!$C$13-'Monte Carlo Inputs'!$C$14*(F5261-'Monte Carlo Inputs'!$C$17)</f>
        <v>1320.0786763414342</v>
      </c>
      <c r="L5261" s="16">
        <f>G5261*$E5261*(1-'Monte Carlo Inputs'!$C$11)+G5261*'Monte Carlo Inputs'!$C$12-G5261*'Monte Carlo Inputs'!$C$13-'Monte Carlo Inputs'!$C$14*(G5261-F5261)</f>
        <v>1620.0735454468579</v>
      </c>
      <c r="M5261" s="16">
        <f>H5261*$E5261*(1-'Monte Carlo Inputs'!$C$11)+H5261*'Monte Carlo Inputs'!$C$12-H5261*'Monte Carlo Inputs'!$C$13-'Monte Carlo Inputs'!$C$14*(H5261-G5261)</f>
        <v>1988.2438370498278</v>
      </c>
      <c r="N5261" s="16">
        <f>I5261*$E5261*(1-'Monte Carlo Inputs'!$C$11)+I5261*'Monte Carlo Inputs'!$C$12-I5261*'Monte Carlo Inputs'!$C$13-'Monte Carlo Inputs'!$C$14*(I5261-H5261)</f>
        <v>2440.0827769064358</v>
      </c>
      <c r="O5261" s="16">
        <f>J5261*$E5261*(1-'Monte Carlo Inputs'!$C$11)+J5261*'Monte Carlo Inputs'!$C$12-J5261*'Monte Carlo Inputs'!$C$13-'Monte Carlo Inputs'!$C$14*(J5261-I5261)</f>
        <v>2994.6045083635322</v>
      </c>
    </row>
    <row r="5262" spans="1:15">
      <c r="A5262">
        <v>5258</v>
      </c>
      <c r="B5262" s="39">
        <v>0.10413697951443088</v>
      </c>
      <c r="C5262" s="39">
        <v>1.00299473820685</v>
      </c>
      <c r="D5262" s="29">
        <f>'Monte Carlo Inputs'!$C$6+'Monte Carlo Inputs'!$D$6*B5262</f>
        <v>0.13305633747801909</v>
      </c>
      <c r="E5262" s="29">
        <f>'Monte Carlo Inputs'!$C$7+'Monte Carlo Inputs'!$D$7*C5262</f>
        <v>0.6187209069248073</v>
      </c>
      <c r="F5262" s="16">
        <f>'Monte Carlo Inputs'!$C$17*(1+$D5262)</f>
        <v>2752.3071493678567</v>
      </c>
      <c r="G5262" s="16">
        <f t="shared" ref="G5262:J5262" si="5256">F5262*(1+$D5262)</f>
        <v>3118.5190582773112</v>
      </c>
      <c r="H5262" s="16">
        <f t="shared" si="5256"/>
        <v>3533.4577825270917</v>
      </c>
      <c r="I5262" s="16">
        <f t="shared" si="5256"/>
        <v>4003.6067337033496</v>
      </c>
      <c r="J5262" s="16">
        <f t="shared" si="5256"/>
        <v>4536.3119823922525</v>
      </c>
      <c r="K5262" s="16">
        <f>F5262*$E5262*(1-'Monte Carlo Inputs'!$C$11)+F5262*'Monte Carlo Inputs'!$C$12-F5262*'Monte Carlo Inputs'!$C$13-'Monte Carlo Inputs'!$C$14*(F5262-'Monte Carlo Inputs'!$C$17)</f>
        <v>1322.5453205949136</v>
      </c>
      <c r="L5262" s="16">
        <f>G5262*$E5262*(1-'Monte Carlo Inputs'!$C$11)+G5262*'Monte Carlo Inputs'!$C$12-G5262*'Monte Carlo Inputs'!$C$13-'Monte Carlo Inputs'!$C$14*(G5262-F5262)</f>
        <v>1498.5183571019656</v>
      </c>
      <c r="M5262" s="16">
        <f>H5262*$E5262*(1-'Monte Carlo Inputs'!$C$11)+H5262*'Monte Carlo Inputs'!$C$12-H5262*'Monte Carlo Inputs'!$C$13-'Monte Carlo Inputs'!$C$14*(H5262-G5262)</f>
        <v>1697.9057213415319</v>
      </c>
      <c r="N5262" s="16">
        <f>I5262*$E5262*(1-'Monte Carlo Inputs'!$C$11)+I5262*'Monte Carlo Inputs'!$C$12-I5262*'Monte Carlo Inputs'!$C$13-'Monte Carlo Inputs'!$C$14*(I5262-H5262)</f>
        <v>1923.8228380062103</v>
      </c>
      <c r="O5262" s="16">
        <f>J5262*$E5262*(1-'Monte Carlo Inputs'!$C$11)+J5262*'Monte Carlo Inputs'!$C$12-J5262*'Monte Carlo Inputs'!$C$13-'Monte Carlo Inputs'!$C$14*(J5262-I5262)</f>
        <v>2179.7996587878852</v>
      </c>
    </row>
    <row r="5263" spans="1:15">
      <c r="A5263">
        <v>5259</v>
      </c>
      <c r="B5263" s="39">
        <v>1.2899312098151141</v>
      </c>
      <c r="C5263" s="39">
        <v>0.21605184321695783</v>
      </c>
      <c r="D5263" s="29">
        <f>'Monte Carlo Inputs'!$C$6+'Monte Carlo Inputs'!$D$6*B5263</f>
        <v>0.20987712368431738</v>
      </c>
      <c r="E5263" s="29">
        <f>'Monte Carlo Inputs'!$C$7+'Monte Carlo Inputs'!$D$7*C5263</f>
        <v>0.59055474013837372</v>
      </c>
      <c r="F5263" s="16">
        <f>'Monte Carlo Inputs'!$C$17*(1+$D5263)</f>
        <v>2938.9125211415758</v>
      </c>
      <c r="G5263" s="16">
        <f t="shared" ref="G5263:J5263" si="5257">F5263*(1+$D5263)</f>
        <v>3555.723027838595</v>
      </c>
      <c r="H5263" s="16">
        <f t="shared" si="5257"/>
        <v>4301.9879495394507</v>
      </c>
      <c r="I5263" s="16">
        <f t="shared" si="5257"/>
        <v>5204.8768065133845</v>
      </c>
      <c r="J5263" s="16">
        <f t="shared" si="5257"/>
        <v>6297.2613797956283</v>
      </c>
      <c r="K5263" s="16">
        <f>F5263*$E5263*(1-'Monte Carlo Inputs'!$C$11)+F5263*'Monte Carlo Inputs'!$C$12-F5263*'Monte Carlo Inputs'!$C$13-'Monte Carlo Inputs'!$C$14*(F5263-'Monte Carlo Inputs'!$C$17)</f>
        <v>1356.0716800822383</v>
      </c>
      <c r="L5263" s="16">
        <f>G5263*$E5263*(1-'Monte Carlo Inputs'!$C$11)+G5263*'Monte Carlo Inputs'!$C$12-G5263*'Monte Carlo Inputs'!$C$13-'Monte Carlo Inputs'!$C$14*(G5263-F5263)</f>
        <v>1640.6801038076583</v>
      </c>
      <c r="M5263" s="16">
        <f>H5263*$E5263*(1-'Monte Carlo Inputs'!$C$11)+H5263*'Monte Carlo Inputs'!$C$12-H5263*'Monte Carlo Inputs'!$C$13-'Monte Carlo Inputs'!$C$14*(H5263-G5263)</f>
        <v>1985.0213248808968</v>
      </c>
      <c r="N5263" s="16">
        <f>I5263*$E5263*(1-'Monte Carlo Inputs'!$C$11)+I5263*'Monte Carlo Inputs'!$C$12-I5263*'Monte Carlo Inputs'!$C$13-'Monte Carlo Inputs'!$C$14*(I5263-H5263)</f>
        <v>2401.6318909989318</v>
      </c>
      <c r="O5263" s="16">
        <f>J5263*$E5263*(1-'Monte Carlo Inputs'!$C$11)+J5263*'Monte Carlo Inputs'!$C$12-J5263*'Monte Carlo Inputs'!$C$13-'Monte Carlo Inputs'!$C$14*(J5263-I5263)</f>
        <v>2905.6794844303154</v>
      </c>
    </row>
    <row r="5264" spans="1:15">
      <c r="A5264">
        <v>5260</v>
      </c>
      <c r="B5264" s="39">
        <v>0.23590722938470304</v>
      </c>
      <c r="C5264" s="39">
        <v>-0.80530593723524346</v>
      </c>
      <c r="D5264" s="29">
        <f>'Monte Carlo Inputs'!$C$6+'Monte Carlo Inputs'!$D$6*B5264</f>
        <v>0.14159297388167899</v>
      </c>
      <c r="E5264" s="29">
        <f>'Monte Carlo Inputs'!$C$7+'Monte Carlo Inputs'!$D$7*C5264</f>
        <v>0.55399842356700713</v>
      </c>
      <c r="F5264" s="16">
        <f>'Monte Carlo Inputs'!$C$17*(1+$D5264)</f>
        <v>2773.0434928559871</v>
      </c>
      <c r="G5264" s="16">
        <f t="shared" ref="G5264:J5264" si="5258">F5264*(1+$D5264)</f>
        <v>3165.6869677127047</v>
      </c>
      <c r="H5264" s="16">
        <f t="shared" si="5258"/>
        <v>3613.9259998496213</v>
      </c>
      <c r="I5264" s="16">
        <f t="shared" si="5258"/>
        <v>4125.6325295566494</v>
      </c>
      <c r="J5264" s="16">
        <f t="shared" si="5258"/>
        <v>4709.7931085595692</v>
      </c>
      <c r="K5264" s="16">
        <f>F5264*$E5264*(1-'Monte Carlo Inputs'!$C$11)+F5264*'Monte Carlo Inputs'!$C$12-F5264*'Monte Carlo Inputs'!$C$13-'Monte Carlo Inputs'!$C$14*(F5264-'Monte Carlo Inputs'!$C$17)</f>
        <v>1205.104496126216</v>
      </c>
      <c r="L5264" s="16">
        <f>G5264*$E5264*(1-'Monte Carlo Inputs'!$C$11)+G5264*'Monte Carlo Inputs'!$C$12-G5264*'Monte Carlo Inputs'!$C$13-'Monte Carlo Inputs'!$C$14*(G5264-F5264)</f>
        <v>1375.7388255709091</v>
      </c>
      <c r="M5264" s="16">
        <f>H5264*$E5264*(1-'Monte Carlo Inputs'!$C$11)+H5264*'Monte Carlo Inputs'!$C$12-H5264*'Monte Carlo Inputs'!$C$13-'Monte Carlo Inputs'!$C$14*(H5264-G5264)</f>
        <v>1570.5337771679826</v>
      </c>
      <c r="N5264" s="16">
        <f>I5264*$E5264*(1-'Monte Carlo Inputs'!$C$11)+I5264*'Monte Carlo Inputs'!$C$12-I5264*'Monte Carlo Inputs'!$C$13-'Monte Carlo Inputs'!$C$14*(I5264-H5264)</f>
        <v>1792.9103252588234</v>
      </c>
      <c r="O5264" s="16">
        <f>J5264*$E5264*(1-'Monte Carlo Inputs'!$C$11)+J5264*'Monte Carlo Inputs'!$C$12-J5264*'Monte Carlo Inputs'!$C$13-'Monte Carlo Inputs'!$C$14*(J5264-I5264)</f>
        <v>2046.7738301153886</v>
      </c>
    </row>
    <row r="5265" spans="1:15">
      <c r="A5265">
        <v>5261</v>
      </c>
      <c r="B5265" s="39">
        <v>0.37283939074689709</v>
      </c>
      <c r="C5265" s="39">
        <v>0.11367641924725395</v>
      </c>
      <c r="D5265" s="29">
        <f>'Monte Carlo Inputs'!$C$6+'Monte Carlo Inputs'!$D$6*B5265</f>
        <v>0.15046402083398544</v>
      </c>
      <c r="E5265" s="29">
        <f>'Monte Carlo Inputs'!$C$7+'Monte Carlo Inputs'!$D$7*C5265</f>
        <v>0.58689053110272382</v>
      </c>
      <c r="F5265" s="16">
        <f>'Monte Carlo Inputs'!$C$17*(1+$D5265)</f>
        <v>2794.5921530078344</v>
      </c>
      <c r="G5265" s="16">
        <f t="shared" ref="G5265:J5265" si="5259">F5265*(1+$D5265)</f>
        <v>3215.0777249404973</v>
      </c>
      <c r="H5265" s="16">
        <f t="shared" si="5259"/>
        <v>3698.8312467288265</v>
      </c>
      <c r="I5265" s="16">
        <f t="shared" si="5259"/>
        <v>4255.3722684980285</v>
      </c>
      <c r="J5265" s="16">
        <f t="shared" si="5259"/>
        <v>4895.6526901616789</v>
      </c>
      <c r="K5265" s="16">
        <f>F5265*$E5265*(1-'Monte Carlo Inputs'!$C$11)+F5265*'Monte Carlo Inputs'!$C$12-F5265*'Monte Carlo Inputs'!$C$13-'Monte Carlo Inputs'!$C$14*(F5265-'Monte Carlo Inputs'!$C$17)</f>
        <v>1280.1933172165884</v>
      </c>
      <c r="L5265" s="16">
        <f>G5265*$E5265*(1-'Monte Carlo Inputs'!$C$11)+G5265*'Monte Carlo Inputs'!$C$12-G5265*'Monte Carlo Inputs'!$C$13-'Monte Carlo Inputs'!$C$14*(G5265-F5265)</f>
        <v>1472.8163511697942</v>
      </c>
      <c r="M5265" s="16">
        <f>H5265*$E5265*(1-'Monte Carlo Inputs'!$C$11)+H5265*'Monte Carlo Inputs'!$C$12-H5265*'Monte Carlo Inputs'!$C$13-'Monte Carlo Inputs'!$C$14*(H5265-G5265)</f>
        <v>1694.4222213168405</v>
      </c>
      <c r="N5265" s="16">
        <f>I5265*$E5265*(1-'Monte Carlo Inputs'!$C$11)+I5265*'Monte Carlo Inputs'!$C$12-I5265*'Monte Carlo Inputs'!$C$13-'Monte Carlo Inputs'!$C$14*(I5265-H5265)</f>
        <v>1949.3718017266256</v>
      </c>
      <c r="O5265" s="16">
        <f>J5265*$E5265*(1-'Monte Carlo Inputs'!$C$11)+J5265*'Monte Carlo Inputs'!$C$12-J5265*'Monte Carlo Inputs'!$C$13-'Monte Carlo Inputs'!$C$14*(J5265-I5265)</f>
        <v>2242.6821211148035</v>
      </c>
    </row>
    <row r="5266" spans="1:15">
      <c r="A5266">
        <v>5262</v>
      </c>
      <c r="B5266" s="39">
        <v>-0.570197773995474</v>
      </c>
      <c r="C5266" s="39">
        <v>8.7431828178499663E-2</v>
      </c>
      <c r="D5266" s="29">
        <f>'Monte Carlo Inputs'!$C$6+'Monte Carlo Inputs'!$D$6*B5266</f>
        <v>8.937006830320153E-2</v>
      </c>
      <c r="E5266" s="29">
        <f>'Monte Carlo Inputs'!$C$7+'Monte Carlo Inputs'!$D$7*C5266</f>
        <v>0.58595118781111966</v>
      </c>
      <c r="F5266" s="16">
        <f>'Monte Carlo Inputs'!$C$17*(1+$D5266)</f>
        <v>2646.1888329153071</v>
      </c>
      <c r="G5266" s="16">
        <f t="shared" ref="G5266:J5266" si="5260">F5266*(1+$D5266)</f>
        <v>2882.678909656117</v>
      </c>
      <c r="H5266" s="16">
        <f t="shared" si="5260"/>
        <v>3140.3041207082824</v>
      </c>
      <c r="I5266" s="16">
        <f t="shared" si="5260"/>
        <v>3420.9533144688066</v>
      </c>
      <c r="J5266" s="16">
        <f t="shared" si="5260"/>
        <v>3726.6841458449476</v>
      </c>
      <c r="K5266" s="16">
        <f>F5266*$E5266*(1-'Monte Carlo Inputs'!$C$11)+F5266*'Monte Carlo Inputs'!$C$12-F5266*'Monte Carlo Inputs'!$C$13-'Monte Carlo Inputs'!$C$14*(F5266-'Monte Carlo Inputs'!$C$17)</f>
        <v>1208.2791126755274</v>
      </c>
      <c r="L5266" s="16">
        <f>G5266*$E5266*(1-'Monte Carlo Inputs'!$C$11)+G5266*'Monte Carlo Inputs'!$C$12-G5266*'Monte Carlo Inputs'!$C$13-'Monte Carlo Inputs'!$C$14*(G5266-F5266)</f>
        <v>1316.2630995046709</v>
      </c>
      <c r="M5266" s="16">
        <f>H5266*$E5266*(1-'Monte Carlo Inputs'!$C$11)+H5266*'Monte Carlo Inputs'!$C$12-H5266*'Monte Carlo Inputs'!$C$13-'Monte Carlo Inputs'!$C$14*(H5266-G5266)</f>
        <v>1433.8976226123873</v>
      </c>
      <c r="N5266" s="16">
        <f>I5266*$E5266*(1-'Monte Carlo Inputs'!$C$11)+I5266*'Monte Carlo Inputs'!$C$12-I5266*'Monte Carlo Inputs'!$C$13-'Monte Carlo Inputs'!$C$14*(I5266-H5266)</f>
        <v>1562.0451510850542</v>
      </c>
      <c r="O5266" s="16">
        <f>J5266*$E5266*(1-'Monte Carlo Inputs'!$C$11)+J5266*'Monte Carlo Inputs'!$C$12-J5266*'Monte Carlo Inputs'!$C$13-'Monte Carlo Inputs'!$C$14*(J5266-I5266)</f>
        <v>1701.6452329302103</v>
      </c>
    </row>
    <row r="5267" spans="1:15">
      <c r="A5267">
        <v>5263</v>
      </c>
      <c r="B5267" s="39">
        <v>-0.66155535569311319</v>
      </c>
      <c r="C5267" s="39">
        <v>0.70099071051251283</v>
      </c>
      <c r="D5267" s="29">
        <f>'Monte Carlo Inputs'!$C$6+'Monte Carlo Inputs'!$D$6*B5267</f>
        <v>8.3451536172935409E-2</v>
      </c>
      <c r="E5267" s="29">
        <f>'Monte Carlo Inputs'!$C$7+'Monte Carlo Inputs'!$D$7*C5267</f>
        <v>0.60791161457542697</v>
      </c>
      <c r="F5267" s="16">
        <f>'Monte Carlo Inputs'!$C$17*(1+$D5267)</f>
        <v>2631.8121265176774</v>
      </c>
      <c r="G5267" s="16">
        <f t="shared" ref="G5267:J5267" si="5261">F5267*(1+$D5267)</f>
        <v>2851.440891394137</v>
      </c>
      <c r="H5267" s="16">
        <f t="shared" si="5261"/>
        <v>3089.3980140873018</v>
      </c>
      <c r="I5267" s="16">
        <f t="shared" si="5261"/>
        <v>3347.2130242125027</v>
      </c>
      <c r="J5267" s="16">
        <f t="shared" si="5261"/>
        <v>3626.5430929810927</v>
      </c>
      <c r="K5267" s="16">
        <f>F5267*$E5267*(1-'Monte Carlo Inputs'!$C$11)+F5267*'Monte Carlo Inputs'!$C$12-F5267*'Monte Carlo Inputs'!$C$13-'Monte Carlo Inputs'!$C$14*(F5267-'Monte Carlo Inputs'!$C$17)</f>
        <v>1242.6191924895072</v>
      </c>
      <c r="L5267" s="16">
        <f>G5267*$E5267*(1-'Monte Carlo Inputs'!$C$11)+G5267*'Monte Carlo Inputs'!$C$12-G5267*'Monte Carlo Inputs'!$C$13-'Monte Carlo Inputs'!$C$14*(G5267-F5267)</f>
        <v>1346.3176729807292</v>
      </c>
      <c r="M5267" s="16">
        <f>H5267*$E5267*(1-'Monte Carlo Inputs'!$C$11)+H5267*'Monte Carlo Inputs'!$C$12-H5267*'Monte Carlo Inputs'!$C$13-'Monte Carlo Inputs'!$C$14*(H5267-G5267)</f>
        <v>1458.669950967743</v>
      </c>
      <c r="N5267" s="16">
        <f>I5267*$E5267*(1-'Monte Carlo Inputs'!$C$11)+I5267*'Monte Carlo Inputs'!$C$12-I5267*'Monte Carlo Inputs'!$C$13-'Monte Carlo Inputs'!$C$14*(I5267-H5267)</f>
        <v>1580.3981991453011</v>
      </c>
      <c r="O5267" s="16">
        <f>J5267*$E5267*(1-'Monte Carlo Inputs'!$C$11)+J5267*'Monte Carlo Inputs'!$C$12-J5267*'Monte Carlo Inputs'!$C$13-'Monte Carlo Inputs'!$C$14*(J5267-I5267)</f>
        <v>1712.2848566289169</v>
      </c>
    </row>
    <row r="5268" spans="1:15">
      <c r="A5268">
        <v>5264</v>
      </c>
      <c r="B5268" s="39">
        <v>-0.9175391061430288</v>
      </c>
      <c r="C5268" s="39">
        <v>-1.3426434802665841</v>
      </c>
      <c r="D5268" s="29">
        <f>'Monte Carlo Inputs'!$C$6+'Monte Carlo Inputs'!$D$6*B5268</f>
        <v>6.6867821677535202E-2</v>
      </c>
      <c r="E5268" s="29">
        <f>'Monte Carlo Inputs'!$C$7+'Monte Carlo Inputs'!$D$7*C5268</f>
        <v>0.53476610194114438</v>
      </c>
      <c r="F5268" s="16">
        <f>'Monte Carlo Inputs'!$C$17*(1+$D5268)</f>
        <v>2591.5286256369009</v>
      </c>
      <c r="G5268" s="16">
        <f t="shared" ref="G5268:J5268" si="5262">F5268*(1+$D5268)</f>
        <v>2764.8184996482169</v>
      </c>
      <c r="H5268" s="16">
        <f t="shared" si="5262"/>
        <v>2949.6958900534441</v>
      </c>
      <c r="I5268" s="16">
        <f t="shared" si="5262"/>
        <v>3146.9356288324961</v>
      </c>
      <c r="J5268" s="16">
        <f t="shared" si="5262"/>
        <v>3357.3643592919493</v>
      </c>
      <c r="K5268" s="16">
        <f>F5268*$E5268*(1-'Monte Carlo Inputs'!$C$11)+F5268*'Monte Carlo Inputs'!$C$12-F5268*'Monte Carlo Inputs'!$C$13-'Monte Carlo Inputs'!$C$14*(F5268-'Monte Carlo Inputs'!$C$17)</f>
        <v>1088.0910620054624</v>
      </c>
      <c r="L5268" s="16">
        <f>G5268*$E5268*(1-'Monte Carlo Inputs'!$C$11)+G5268*'Monte Carlo Inputs'!$C$12-G5268*'Monte Carlo Inputs'!$C$13-'Monte Carlo Inputs'!$C$14*(G5268-F5268)</f>
        <v>1160.8493411085633</v>
      </c>
      <c r="M5268" s="16">
        <f>H5268*$E5268*(1-'Monte Carlo Inputs'!$C$11)+H5268*'Monte Carlo Inputs'!$C$12-H5268*'Monte Carlo Inputs'!$C$13-'Monte Carlo Inputs'!$C$14*(H5268-G5268)</f>
        <v>1238.4728078442949</v>
      </c>
      <c r="N5268" s="16">
        <f>I5268*$E5268*(1-'Monte Carlo Inputs'!$C$11)+I5268*'Monte Carlo Inputs'!$C$12-I5268*'Monte Carlo Inputs'!$C$13-'Monte Carlo Inputs'!$C$14*(I5268-H5268)</f>
        <v>1321.2867867117038</v>
      </c>
      <c r="O5268" s="16">
        <f>J5268*$E5268*(1-'Monte Carlo Inputs'!$C$11)+J5268*'Monte Carlo Inputs'!$C$12-J5268*'Monte Carlo Inputs'!$C$13-'Monte Carlo Inputs'!$C$14*(J5268-I5268)</f>
        <v>1409.6383559504252</v>
      </c>
    </row>
    <row r="5269" spans="1:15">
      <c r="A5269">
        <v>5265</v>
      </c>
      <c r="B5269" s="39">
        <v>1.0485576038902156</v>
      </c>
      <c r="C5269" s="39">
        <v>0.14219393781294781</v>
      </c>
      <c r="D5269" s="29">
        <f>'Monte Carlo Inputs'!$C$6+'Monte Carlo Inputs'!$D$6*B5269</f>
        <v>0.19423991639929111</v>
      </c>
      <c r="E5269" s="29">
        <f>'Monte Carlo Inputs'!$C$7+'Monte Carlo Inputs'!$D$7*C5269</f>
        <v>0.587911226745788</v>
      </c>
      <c r="F5269" s="16">
        <f>'Monte Carlo Inputs'!$C$17*(1+$D5269)</f>
        <v>2900.9281809255185</v>
      </c>
      <c r="G5269" s="16">
        <f t="shared" ref="G5269:J5269" si="5263">F5269*(1+$D5269)</f>
        <v>3464.4042282688392</v>
      </c>
      <c r="H5269" s="16">
        <f t="shared" si="5263"/>
        <v>4137.3298159411297</v>
      </c>
      <c r="I5269" s="16">
        <f t="shared" si="5263"/>
        <v>4940.9644135058297</v>
      </c>
      <c r="J5269" s="16">
        <f t="shared" si="5263"/>
        <v>5900.696928117075</v>
      </c>
      <c r="K5269" s="16">
        <f>F5269*$E5269*(1-'Monte Carlo Inputs'!$C$11)+F5269*'Monte Carlo Inputs'!$C$12-F5269*'Monte Carlo Inputs'!$C$13-'Monte Carlo Inputs'!$C$14*(F5269-'Monte Carlo Inputs'!$C$17)</f>
        <v>1332.5618698891426</v>
      </c>
      <c r="L5269" s="16">
        <f>G5269*$E5269*(1-'Monte Carlo Inputs'!$C$11)+G5269*'Monte Carlo Inputs'!$C$12-G5269*'Monte Carlo Inputs'!$C$13-'Monte Carlo Inputs'!$C$14*(G5269-F5269)</f>
        <v>1591.3985760932928</v>
      </c>
      <c r="M5269" s="16">
        <f>H5269*$E5269*(1-'Monte Carlo Inputs'!$C$11)+H5269*'Monte Carlo Inputs'!$C$12-H5269*'Monte Carlo Inputs'!$C$13-'Monte Carlo Inputs'!$C$14*(H5269-G5269)</f>
        <v>1900.5117024716051</v>
      </c>
      <c r="N5269" s="16">
        <f>I5269*$E5269*(1-'Monte Carlo Inputs'!$C$11)+I5269*'Monte Carlo Inputs'!$C$12-I5269*'Monte Carlo Inputs'!$C$13-'Monte Carlo Inputs'!$C$14*(I5269-H5269)</f>
        <v>2269.6669366755646</v>
      </c>
      <c r="O5269" s="16">
        <f>J5269*$E5269*(1-'Monte Carlo Inputs'!$C$11)+J5269*'Monte Carlo Inputs'!$C$12-J5269*'Monte Carlo Inputs'!$C$13-'Monte Carlo Inputs'!$C$14*(J5269-I5269)</f>
        <v>2710.5268527096614</v>
      </c>
    </row>
    <row r="5270" spans="1:15">
      <c r="A5270">
        <v>5266</v>
      </c>
      <c r="B5270" s="39">
        <v>-2.162985331137131</v>
      </c>
      <c r="C5270" s="39">
        <v>-0.83311751641630227</v>
      </c>
      <c r="D5270" s="29">
        <f>'Monte Carlo Inputs'!$C$6+'Monte Carlo Inputs'!$D$6*B5270</f>
        <v>-1.3817474081959658E-2</v>
      </c>
      <c r="E5270" s="29">
        <f>'Monte Carlo Inputs'!$C$7+'Monte Carlo Inputs'!$D$7*C5270</f>
        <v>0.55300299482269155</v>
      </c>
      <c r="F5270" s="16">
        <f>'Monte Carlo Inputs'!$C$17*(1+$D5270)</f>
        <v>2395.5359737075123</v>
      </c>
      <c r="G5270" s="16">
        <f t="shared" ref="G5270:J5270" si="5264">F5270*(1+$D5270)</f>
        <v>2362.4357174784068</v>
      </c>
      <c r="H5270" s="16">
        <f t="shared" si="5264"/>
        <v>2329.7928231818532</v>
      </c>
      <c r="I5270" s="16">
        <f t="shared" si="5264"/>
        <v>2297.6009712312025</v>
      </c>
      <c r="J5270" s="16">
        <f t="shared" si="5264"/>
        <v>2265.8539293605299</v>
      </c>
      <c r="K5270" s="16">
        <f>F5270*$E5270*(1-'Monte Carlo Inputs'!$C$11)+F5270*'Monte Carlo Inputs'!$C$12-F5270*'Monte Carlo Inputs'!$C$13-'Monte Carlo Inputs'!$C$14*(F5270-'Monte Carlo Inputs'!$C$17)</f>
        <v>1033.807679227403</v>
      </c>
      <c r="L5270" s="16">
        <f>G5270*$E5270*(1-'Monte Carlo Inputs'!$C$11)+G5270*'Monte Carlo Inputs'!$C$12-G5270*'Monte Carlo Inputs'!$C$13-'Monte Carlo Inputs'!$C$14*(G5270-F5270)</f>
        <v>1019.5230684139474</v>
      </c>
      <c r="M5270" s="16">
        <f>H5270*$E5270*(1-'Monte Carlo Inputs'!$C$11)+H5270*'Monte Carlo Inputs'!$C$12-H5270*'Monte Carlo Inputs'!$C$13-'Monte Carlo Inputs'!$C$14*(H5270-G5270)</f>
        <v>1005.4358348401778</v>
      </c>
      <c r="N5270" s="16">
        <f>I5270*$E5270*(1-'Monte Carlo Inputs'!$C$11)+I5270*'Monte Carlo Inputs'!$C$12-I5270*'Monte Carlo Inputs'!$C$13-'Monte Carlo Inputs'!$C$14*(I5270-H5270)</f>
        <v>991.54325125120033</v>
      </c>
      <c r="O5270" s="16">
        <f>J5270*$E5270*(1-'Monte Carlo Inputs'!$C$11)+J5270*'Monte Carlo Inputs'!$C$12-J5270*'Monte Carlo Inputs'!$C$13-'Monte Carlo Inputs'!$C$14*(J5270-I5270)</f>
        <v>977.84262807589471</v>
      </c>
    </row>
    <row r="5271" spans="1:15">
      <c r="A5271">
        <v>5267</v>
      </c>
      <c r="B5271" s="39">
        <v>0.28299090684401518</v>
      </c>
      <c r="C5271" s="39">
        <v>1.003584071396266</v>
      </c>
      <c r="D5271" s="29">
        <f>'Monte Carlo Inputs'!$C$6+'Monte Carlo Inputs'!$D$6*B5271</f>
        <v>0.14464325446787391</v>
      </c>
      <c r="E5271" s="29">
        <f>'Monte Carlo Inputs'!$C$7+'Monte Carlo Inputs'!$D$7*C5271</f>
        <v>0.61874200026844317</v>
      </c>
      <c r="F5271" s="16">
        <f>'Monte Carlo Inputs'!$C$17*(1+$D5271)</f>
        <v>2780.4529294279132</v>
      </c>
      <c r="G5271" s="16">
        <f t="shared" ref="G5271:J5271" si="5265">F5271*(1+$D5271)</f>
        <v>3182.6266900351006</v>
      </c>
      <c r="H5271" s="16">
        <f t="shared" si="5265"/>
        <v>3642.972172238095</v>
      </c>
      <c r="I5271" s="16">
        <f t="shared" si="5265"/>
        <v>4169.903523166513</v>
      </c>
      <c r="J5271" s="16">
        <f t="shared" si="5265"/>
        <v>4773.0519395743713</v>
      </c>
      <c r="K5271" s="16">
        <f>F5271*$E5271*(1-'Monte Carlo Inputs'!$C$11)+F5271*'Monte Carlo Inputs'!$C$12-F5271*'Monte Carlo Inputs'!$C$13-'Monte Carlo Inputs'!$C$14*(F5271-'Monte Carlo Inputs'!$C$17)</f>
        <v>1336.5281476374553</v>
      </c>
      <c r="L5271" s="16">
        <f>G5271*$E5271*(1-'Monte Carlo Inputs'!$C$11)+G5271*'Monte Carlo Inputs'!$C$12-G5271*'Monte Carlo Inputs'!$C$13-'Monte Carlo Inputs'!$C$14*(G5271-F5271)</f>
        <v>1529.8479285996561</v>
      </c>
      <c r="M5271" s="16">
        <f>H5271*$E5271*(1-'Monte Carlo Inputs'!$C$11)+H5271*'Monte Carlo Inputs'!$C$12-H5271*'Monte Carlo Inputs'!$C$13-'Monte Carlo Inputs'!$C$14*(H5271-G5271)</f>
        <v>1751.130111833246</v>
      </c>
      <c r="N5271" s="16">
        <f>I5271*$E5271*(1-'Monte Carlo Inputs'!$C$11)+I5271*'Monte Carlo Inputs'!$C$12-I5271*'Monte Carlo Inputs'!$C$13-'Monte Carlo Inputs'!$C$14*(I5271-H5271)</f>
        <v>2004.4192702054984</v>
      </c>
      <c r="O5271" s="16">
        <f>J5271*$E5271*(1-'Monte Carlo Inputs'!$C$11)+J5271*'Monte Carlo Inputs'!$C$12-J5271*'Monte Carlo Inputs'!$C$13-'Monte Carlo Inputs'!$C$14*(J5271-I5271)</f>
        <v>2294.3449967661427</v>
      </c>
    </row>
    <row r="5272" spans="1:15">
      <c r="A5272">
        <v>5268</v>
      </c>
      <c r="B5272" s="39">
        <v>0.91351615925403795</v>
      </c>
      <c r="C5272" s="39">
        <v>1.2389436784234449</v>
      </c>
      <c r="D5272" s="29">
        <f>'Monte Carlo Inputs'!$C$6+'Monte Carlo Inputs'!$D$6*B5272</f>
        <v>0.18549135810620943</v>
      </c>
      <c r="E5272" s="29">
        <f>'Monte Carlo Inputs'!$C$7+'Monte Carlo Inputs'!$D$7*C5272</f>
        <v>0.6271659634156066</v>
      </c>
      <c r="F5272" s="16">
        <f>'Monte Carlo Inputs'!$C$17*(1+$D5272)</f>
        <v>2879.6770579757936</v>
      </c>
      <c r="G5272" s="16">
        <f t="shared" ref="G5272:J5272" si="5266">F5272*(1+$D5272)</f>
        <v>3413.8322663670169</v>
      </c>
      <c r="H5272" s="16">
        <f t="shared" si="5266"/>
        <v>4047.0686498022337</v>
      </c>
      <c r="I5272" s="16">
        <f t="shared" si="5266"/>
        <v>4797.7649100031131</v>
      </c>
      <c r="J5272" s="16">
        <f t="shared" si="5266"/>
        <v>5687.7088390339059</v>
      </c>
      <c r="K5272" s="16">
        <f>F5272*$E5272*(1-'Monte Carlo Inputs'!$C$11)+F5272*'Monte Carlo Inputs'!$C$12-F5272*'Monte Carlo Inputs'!$C$13-'Monte Carlo Inputs'!$C$14*(F5272-'Monte Carlo Inputs'!$C$17)</f>
        <v>1402.9386201380148</v>
      </c>
      <c r="L5272" s="16">
        <f>G5272*$E5272*(1-'Monte Carlo Inputs'!$C$11)+G5272*'Monte Carlo Inputs'!$C$12-G5272*'Monte Carlo Inputs'!$C$13-'Monte Carlo Inputs'!$C$14*(G5272-F5272)</f>
        <v>1663.1716101270667</v>
      </c>
      <c r="M5272" s="16">
        <f>H5272*$E5272*(1-'Monte Carlo Inputs'!$C$11)+H5272*'Monte Carlo Inputs'!$C$12-H5272*'Monte Carlo Inputs'!$C$13-'Monte Carlo Inputs'!$C$14*(H5272-G5272)</f>
        <v>1971.6755708532276</v>
      </c>
      <c r="N5272" s="16">
        <f>I5272*$E5272*(1-'Monte Carlo Inputs'!$C$11)+I5272*'Monte Carlo Inputs'!$C$12-I5272*'Monte Carlo Inputs'!$C$13-'Monte Carlo Inputs'!$C$14*(I5272-H5272)</f>
        <v>2337.4043502356285</v>
      </c>
      <c r="O5272" s="16">
        <f>J5272*$E5272*(1-'Monte Carlo Inputs'!$C$11)+J5272*'Monte Carlo Inputs'!$C$12-J5272*'Monte Carlo Inputs'!$C$13-'Monte Carlo Inputs'!$C$14*(J5272-I5272)</f>
        <v>2770.9726576041967</v>
      </c>
    </row>
    <row r="5273" spans="1:15">
      <c r="A5273">
        <v>5269</v>
      </c>
      <c r="B5273" s="39">
        <v>0.31077717344696199</v>
      </c>
      <c r="C5273" s="39">
        <v>0.83796863128235233</v>
      </c>
      <c r="D5273" s="29">
        <f>'Monte Carlo Inputs'!$C$6+'Monte Carlo Inputs'!$D$6*B5273</f>
        <v>0.14644336682432796</v>
      </c>
      <c r="E5273" s="29">
        <f>'Monte Carlo Inputs'!$C$7+'Monte Carlo Inputs'!$D$7*C5273</f>
        <v>0.61281431207358761</v>
      </c>
      <c r="F5273" s="16">
        <f>'Monte Carlo Inputs'!$C$17*(1+$D5273)</f>
        <v>2784.8255823529753</v>
      </c>
      <c r="G5273" s="16">
        <f t="shared" ref="G5273:J5273" si="5267">F5273*(1+$D5273)</f>
        <v>3192.6448166512646</v>
      </c>
      <c r="H5273" s="16">
        <f t="shared" si="5267"/>
        <v>3660.186472675915</v>
      </c>
      <c r="I5273" s="16">
        <f t="shared" si="5267"/>
        <v>4196.1965029394369</v>
      </c>
      <c r="J5273" s="16">
        <f t="shared" si="5267"/>
        <v>4810.7016466863588</v>
      </c>
      <c r="K5273" s="16">
        <f>F5273*$E5273*(1-'Monte Carlo Inputs'!$C$11)+F5273*'Monte Carlo Inputs'!$C$12-F5273*'Monte Carlo Inputs'!$C$13-'Monte Carlo Inputs'!$C$14*(F5273-'Monte Carlo Inputs'!$C$17)</f>
        <v>1326.9477166370143</v>
      </c>
      <c r="L5273" s="16">
        <f>G5273*$E5273*(1-'Monte Carlo Inputs'!$C$11)+G5273*'Monte Carlo Inputs'!$C$12-G5273*'Monte Carlo Inputs'!$C$13-'Monte Carlo Inputs'!$C$14*(G5273-F5273)</f>
        <v>1521.270407861193</v>
      </c>
      <c r="M5273" s="16">
        <f>H5273*$E5273*(1-'Monte Carlo Inputs'!$C$11)+H5273*'Monte Carlo Inputs'!$C$12-H5273*'Monte Carlo Inputs'!$C$13-'Monte Carlo Inputs'!$C$14*(H5273-G5273)</f>
        <v>1744.0503682386047</v>
      </c>
      <c r="N5273" s="16">
        <f>I5273*$E5273*(1-'Monte Carlo Inputs'!$C$11)+I5273*'Monte Carlo Inputs'!$C$12-I5273*'Monte Carlo Inputs'!$C$13-'Monte Carlo Inputs'!$C$14*(I5273-H5273)</f>
        <v>1999.454976074675</v>
      </c>
      <c r="O5273" s="16">
        <f>J5273*$E5273*(1-'Monte Carlo Inputs'!$C$11)+J5273*'Monte Carlo Inputs'!$C$12-J5273*'Monte Carlo Inputs'!$C$13-'Monte Carlo Inputs'!$C$14*(J5273-I5273)</f>
        <v>2292.2618945847062</v>
      </c>
    </row>
    <row r="5274" spans="1:15">
      <c r="A5274">
        <v>5270</v>
      </c>
      <c r="B5274" s="39">
        <v>4.2515835730921138E-2</v>
      </c>
      <c r="C5274" s="39">
        <v>1.8634189339896601</v>
      </c>
      <c r="D5274" s="29">
        <f>'Monte Carlo Inputs'!$C$6+'Monte Carlo Inputs'!$D$6*B5274</f>
        <v>0.12906425808395741</v>
      </c>
      <c r="E5274" s="29">
        <f>'Monte Carlo Inputs'!$C$7+'Monte Carlo Inputs'!$D$7*C5274</f>
        <v>0.64951710771624183</v>
      </c>
      <c r="F5274" s="16">
        <f>'Monte Carlo Inputs'!$C$17*(1+$D5274)</f>
        <v>2742.6099893117412</v>
      </c>
      <c r="G5274" s="16">
        <f t="shared" ref="G5274:J5274" si="5268">F5274*(1+$D5274)</f>
        <v>3096.5829127959114</v>
      </c>
      <c r="H5274" s="16">
        <f t="shared" si="5268"/>
        <v>3496.2410890313754</v>
      </c>
      <c r="I5274" s="16">
        <f t="shared" si="5268"/>
        <v>3947.4808512698569</v>
      </c>
      <c r="J5274" s="16">
        <f t="shared" si="5268"/>
        <v>4456.9595386396295</v>
      </c>
      <c r="K5274" s="16">
        <f>F5274*$E5274*(1-'Monte Carlo Inputs'!$C$11)+F5274*'Monte Carlo Inputs'!$C$12-F5274*'Monte Carlo Inputs'!$C$13-'Monte Carlo Inputs'!$C$14*(F5274-'Monte Carlo Inputs'!$C$17)</f>
        <v>1377.8430097393648</v>
      </c>
      <c r="L5274" s="16">
        <f>G5274*$E5274*(1-'Monte Carlo Inputs'!$C$11)+G5274*'Monte Carlo Inputs'!$C$12-G5274*'Monte Carlo Inputs'!$C$13-'Monte Carlo Inputs'!$C$14*(G5274-F5274)</f>
        <v>1555.6732955475429</v>
      </c>
      <c r="M5274" s="16">
        <f>H5274*$E5274*(1-'Monte Carlo Inputs'!$C$11)+H5274*'Monte Carlo Inputs'!$C$12-H5274*'Monte Carlo Inputs'!$C$13-'Monte Carlo Inputs'!$C$14*(H5274-G5274)</f>
        <v>1756.4551152584113</v>
      </c>
      <c r="N5274" s="16">
        <f>I5274*$E5274*(1-'Monte Carlo Inputs'!$C$11)+I5274*'Monte Carlo Inputs'!$C$12-I5274*'Monte Carlo Inputs'!$C$13-'Monte Carlo Inputs'!$C$14*(I5274-H5274)</f>
        <v>1983.1506915670097</v>
      </c>
      <c r="O5274" s="16">
        <f>J5274*$E5274*(1-'Monte Carlo Inputs'!$C$11)+J5274*'Monte Carlo Inputs'!$C$12-J5274*'Monte Carlo Inputs'!$C$13-'Monte Carlo Inputs'!$C$14*(J5274-I5274)</f>
        <v>2239.104564242793</v>
      </c>
    </row>
    <row r="5275" spans="1:15">
      <c r="A5275">
        <v>5271</v>
      </c>
      <c r="B5275" s="39">
        <v>-1.7187281646173329</v>
      </c>
      <c r="C5275" s="39">
        <v>-0.7383880302379342</v>
      </c>
      <c r="D5275" s="29">
        <f>'Monte Carlo Inputs'!$C$6+'Monte Carlo Inputs'!$D$6*B5275</f>
        <v>1.496339188766084E-2</v>
      </c>
      <c r="E5275" s="29">
        <f>'Monte Carlo Inputs'!$C$7+'Monte Carlo Inputs'!$D$7*C5275</f>
        <v>0.55639354135952424</v>
      </c>
      <c r="F5275" s="16">
        <f>'Monte Carlo Inputs'!$C$17*(1+$D5275)</f>
        <v>2465.4475752343174</v>
      </c>
      <c r="G5275" s="16">
        <f t="shared" ref="G5275:J5275" si="5269">F5275*(1+$D5275)</f>
        <v>2502.3390334810315</v>
      </c>
      <c r="H5275" s="16">
        <f t="shared" si="5269"/>
        <v>2539.7825130747988</v>
      </c>
      <c r="I5275" s="16">
        <f t="shared" si="5269"/>
        <v>2577.7862741273652</v>
      </c>
      <c r="J5275" s="16">
        <f t="shared" si="5269"/>
        <v>2616.358700349766</v>
      </c>
      <c r="K5275" s="16">
        <f>F5275*$E5275*(1-'Monte Carlo Inputs'!$C$11)+F5275*'Monte Carlo Inputs'!$C$12-F5275*'Monte Carlo Inputs'!$C$13-'Monte Carlo Inputs'!$C$14*(F5275-'Monte Carlo Inputs'!$C$17)</f>
        <v>1071.1150194254024</v>
      </c>
      <c r="L5275" s="16">
        <f>G5275*$E5275*(1-'Monte Carlo Inputs'!$C$11)+G5275*'Monte Carlo Inputs'!$C$12-G5275*'Monte Carlo Inputs'!$C$13-'Monte Carlo Inputs'!$C$14*(G5275-F5275)</f>
        <v>1087.1425332178239</v>
      </c>
      <c r="M5275" s="16">
        <f>H5275*$E5275*(1-'Monte Carlo Inputs'!$C$11)+H5275*'Monte Carlo Inputs'!$C$12-H5275*'Monte Carlo Inputs'!$C$13-'Monte Carlo Inputs'!$C$14*(H5275-G5275)</f>
        <v>1103.4098729801065</v>
      </c>
      <c r="N5275" s="16">
        <f>I5275*$E5275*(1-'Monte Carlo Inputs'!$C$11)+I5275*'Monte Carlo Inputs'!$C$12-I5275*'Monte Carlo Inputs'!$C$13-'Monte Carlo Inputs'!$C$14*(I5275-H5275)</f>
        <v>1119.9206273222219</v>
      </c>
      <c r="O5275" s="16">
        <f>J5275*$E5275*(1-'Monte Carlo Inputs'!$C$11)+J5275*'Monte Carlo Inputs'!$C$12-J5275*'Monte Carlo Inputs'!$C$13-'Monte Carlo Inputs'!$C$14*(J5275-I5275)</f>
        <v>1136.6784385519193</v>
      </c>
    </row>
    <row r="5276" spans="1:15">
      <c r="A5276">
        <v>5272</v>
      </c>
      <c r="B5276" s="39">
        <v>-0.60986056672302602</v>
      </c>
      <c r="C5276" s="39">
        <v>0.95259556399250001</v>
      </c>
      <c r="D5276" s="29">
        <f>'Monte Carlo Inputs'!$C$6+'Monte Carlo Inputs'!$D$6*B5276</f>
        <v>8.6800544145797437E-2</v>
      </c>
      <c r="E5276" s="29">
        <f>'Monte Carlo Inputs'!$C$7+'Monte Carlo Inputs'!$D$7*C5276</f>
        <v>0.61691702565736395</v>
      </c>
      <c r="F5276" s="16">
        <f>'Monte Carlo Inputs'!$C$17*(1+$D5276)</f>
        <v>2639.9472017845574</v>
      </c>
      <c r="G5276" s="16">
        <f t="shared" ref="G5276:J5276" si="5270">F5276*(1+$D5276)</f>
        <v>2869.0960554156327</v>
      </c>
      <c r="H5276" s="16">
        <f t="shared" si="5270"/>
        <v>3118.1351542322709</v>
      </c>
      <c r="I5276" s="16">
        <f t="shared" si="5270"/>
        <v>3388.7909823397722</v>
      </c>
      <c r="J5276" s="16">
        <f t="shared" si="5270"/>
        <v>3682.939883603236</v>
      </c>
      <c r="K5276" s="16">
        <f>F5276*$E5276*(1-'Monte Carlo Inputs'!$C$11)+F5276*'Monte Carlo Inputs'!$C$12-F5276*'Monte Carlo Inputs'!$C$13-'Monte Carlo Inputs'!$C$14*(F5276-'Monte Carlo Inputs'!$C$17)</f>
        <v>1263.5028674741088</v>
      </c>
      <c r="L5276" s="16">
        <f>G5276*$E5276*(1-'Monte Carlo Inputs'!$C$11)+G5276*'Monte Carlo Inputs'!$C$12-G5276*'Monte Carlo Inputs'!$C$13-'Monte Carlo Inputs'!$C$14*(G5276-F5276)</f>
        <v>1373.175603900637</v>
      </c>
      <c r="M5276" s="16">
        <f>H5276*$E5276*(1-'Monte Carlo Inputs'!$C$11)+H5276*'Monte Carlo Inputs'!$C$12-H5276*'Monte Carlo Inputs'!$C$13-'Monte Carlo Inputs'!$C$14*(H5276-G5276)</f>
        <v>1492.3679935269465</v>
      </c>
      <c r="N5276" s="16">
        <f>I5276*$E5276*(1-'Monte Carlo Inputs'!$C$11)+I5276*'Monte Carlo Inputs'!$C$12-I5276*'Monte Carlo Inputs'!$C$13-'Monte Carlo Inputs'!$C$14*(I5276-H5276)</f>
        <v>1621.9063474308575</v>
      </c>
      <c r="O5276" s="16">
        <f>J5276*$E5276*(1-'Monte Carlo Inputs'!$C$11)+J5276*'Monte Carlo Inputs'!$C$12-J5276*'Monte Carlo Inputs'!$C$13-'Monte Carlo Inputs'!$C$14*(J5276-I5276)</f>
        <v>1762.6887009413788</v>
      </c>
    </row>
    <row r="5277" spans="1:15">
      <c r="A5277">
        <v>5273</v>
      </c>
      <c r="B5277" s="39">
        <v>3.6657958717287345E-2</v>
      </c>
      <c r="C5277" s="39">
        <v>1.5613728556272888</v>
      </c>
      <c r="D5277" s="29">
        <f>'Monte Carlo Inputs'!$C$6+'Monte Carlo Inputs'!$D$6*B5277</f>
        <v>0.12868475993310788</v>
      </c>
      <c r="E5277" s="29">
        <f>'Monte Carlo Inputs'!$C$7+'Monte Carlo Inputs'!$D$7*C5277</f>
        <v>0.63870631029433744</v>
      </c>
      <c r="F5277" s="16">
        <f>'Monte Carlo Inputs'!$C$17*(1+$D5277)</f>
        <v>2741.6881503535124</v>
      </c>
      <c r="G5277" s="16">
        <f t="shared" ref="G5277:J5277" si="5271">F5277*(1+$D5277)</f>
        <v>3094.5016317932004</v>
      </c>
      <c r="H5277" s="16">
        <f t="shared" si="5271"/>
        <v>3492.7168313931188</v>
      </c>
      <c r="I5277" s="16">
        <f t="shared" si="5271"/>
        <v>3942.1762583552672</v>
      </c>
      <c r="J5277" s="16">
        <f t="shared" si="5271"/>
        <v>4449.4742637757117</v>
      </c>
      <c r="K5277" s="16">
        <f>F5277*$E5277*(1-'Monte Carlo Inputs'!$C$11)+F5277*'Monte Carlo Inputs'!$C$12-F5277*'Monte Carlo Inputs'!$C$13-'Monte Carlo Inputs'!$C$14*(F5277-'Monte Carlo Inputs'!$C$17)</f>
        <v>1356.2752976950967</v>
      </c>
      <c r="L5277" s="16">
        <f>G5277*$E5277*(1-'Monte Carlo Inputs'!$C$11)+G5277*'Monte Carlo Inputs'!$C$12-G5277*'Monte Carlo Inputs'!$C$13-'Monte Carlo Inputs'!$C$14*(G5277-F5277)</f>
        <v>1530.8072587821946</v>
      </c>
      <c r="M5277" s="16">
        <f>H5277*$E5277*(1-'Monte Carlo Inputs'!$C$11)+H5277*'Monte Carlo Inputs'!$C$12-H5277*'Monte Carlo Inputs'!$C$13-'Monte Carlo Inputs'!$C$14*(H5277-G5277)</f>
        <v>1727.7988233824399</v>
      </c>
      <c r="N5277" s="16">
        <f>I5277*$E5277*(1-'Monte Carlo Inputs'!$C$11)+I5277*'Monte Carlo Inputs'!$C$12-I5277*'Monte Carlo Inputs'!$C$13-'Monte Carlo Inputs'!$C$14*(I5277-H5277)</f>
        <v>1950.1402001821157</v>
      </c>
      <c r="O5277" s="16">
        <f>J5277*$E5277*(1-'Monte Carlo Inputs'!$C$11)+J5277*'Monte Carlo Inputs'!$C$12-J5277*'Monte Carlo Inputs'!$C$13-'Monte Carlo Inputs'!$C$14*(J5277-I5277)</f>
        <v>2201.0935236784535</v>
      </c>
    </row>
    <row r="5278" spans="1:15">
      <c r="A5278">
        <v>5274</v>
      </c>
      <c r="B5278" s="39">
        <v>-0.23068905576443879</v>
      </c>
      <c r="C5278" s="39">
        <v>0.89050167404663216</v>
      </c>
      <c r="D5278" s="29">
        <f>'Monte Carlo Inputs'!$C$6+'Monte Carlo Inputs'!$D$6*B5278</f>
        <v>0.11136488493490941</v>
      </c>
      <c r="E5278" s="29">
        <f>'Monte Carlo Inputs'!$C$7+'Monte Carlo Inputs'!$D$7*C5278</f>
        <v>0.61469456851114845</v>
      </c>
      <c r="F5278" s="16">
        <f>'Monte Carlo Inputs'!$C$17*(1+$D5278)</f>
        <v>2699.6164419953889</v>
      </c>
      <c r="G5278" s="16">
        <f t="shared" ref="G5278:J5278" si="5272">F5278*(1+$D5278)</f>
        <v>3000.2589164265946</v>
      </c>
      <c r="H5278" s="16">
        <f t="shared" si="5272"/>
        <v>3334.3824054293782</v>
      </c>
      <c r="I5278" s="16">
        <f t="shared" si="5272"/>
        <v>3705.7155183390073</v>
      </c>
      <c r="J5278" s="16">
        <f t="shared" si="5272"/>
        <v>4118.4021006403391</v>
      </c>
      <c r="K5278" s="16">
        <f>F5278*$E5278*(1-'Monte Carlo Inputs'!$C$11)+F5278*'Monte Carlo Inputs'!$C$12-F5278*'Monte Carlo Inputs'!$C$13-'Monte Carlo Inputs'!$C$14*(F5278-'Monte Carlo Inputs'!$C$17)</f>
        <v>1288.7122048610311</v>
      </c>
      <c r="L5278" s="16">
        <f>G5278*$E5278*(1-'Monte Carlo Inputs'!$C$11)+G5278*'Monte Carlo Inputs'!$C$12-G5278*'Monte Carlo Inputs'!$C$13-'Monte Carlo Inputs'!$C$14*(G5278-F5278)</f>
        <v>1432.2294912695929</v>
      </c>
      <c r="M5278" s="16">
        <f>H5278*$E5278*(1-'Monte Carlo Inputs'!$C$11)+H5278*'Monte Carlo Inputs'!$C$12-H5278*'Monte Carlo Inputs'!$C$13-'Monte Carlo Inputs'!$C$14*(H5278-G5278)</f>
        <v>1591.7295637652151</v>
      </c>
      <c r="N5278" s="16">
        <f>I5278*$E5278*(1-'Monte Carlo Inputs'!$C$11)+I5278*'Monte Carlo Inputs'!$C$12-I5278*'Monte Carlo Inputs'!$C$13-'Monte Carlo Inputs'!$C$14*(I5278-H5278)</f>
        <v>1768.9923434814218</v>
      </c>
      <c r="O5278" s="16">
        <f>J5278*$E5278*(1-'Monte Carlo Inputs'!$C$11)+J5278*'Monte Carlo Inputs'!$C$12-J5278*'Monte Carlo Inputs'!$C$13-'Monte Carlo Inputs'!$C$14*(J5278-I5278)</f>
        <v>1965.995972263966</v>
      </c>
    </row>
    <row r="5279" spans="1:15">
      <c r="A5279">
        <v>5275</v>
      </c>
      <c r="B5279" s="39">
        <v>0.98937788095727075</v>
      </c>
      <c r="C5279" s="39">
        <v>-0.4726165999924099</v>
      </c>
      <c r="D5279" s="29">
        <f>'Monte Carlo Inputs'!$C$6+'Monte Carlo Inputs'!$D$6*B5279</f>
        <v>0.19040600261643614</v>
      </c>
      <c r="E5279" s="29">
        <f>'Monte Carlo Inputs'!$C$7+'Monte Carlo Inputs'!$D$7*C5279</f>
        <v>0.56590600087726417</v>
      </c>
      <c r="F5279" s="16">
        <f>'Monte Carlo Inputs'!$C$17*(1+$D5279)</f>
        <v>2891.6152209555858</v>
      </c>
      <c r="G5279" s="16">
        <f t="shared" ref="G5279:J5279" si="5273">F5279*(1+$D5279)</f>
        <v>3442.1961162825819</v>
      </c>
      <c r="H5279" s="16">
        <f t="shared" si="5273"/>
        <v>4097.6109190057696</v>
      </c>
      <c r="I5279" s="16">
        <f t="shared" si="5273"/>
        <v>4877.8206343711199</v>
      </c>
      <c r="J5279" s="16">
        <f t="shared" si="5273"/>
        <v>5806.586962841694</v>
      </c>
      <c r="K5279" s="16">
        <f>F5279*$E5279*(1-'Monte Carlo Inputs'!$C$11)+F5279*'Monte Carlo Inputs'!$C$12-F5279*'Monte Carlo Inputs'!$C$13-'Monte Carlo Inputs'!$C$14*(F5279-'Monte Carlo Inputs'!$C$17)</f>
        <v>1282.8753165817552</v>
      </c>
      <c r="L5279" s="16">
        <f>G5279*$E5279*(1-'Monte Carlo Inputs'!$C$11)+G5279*'Monte Carlo Inputs'!$C$12-G5279*'Monte Carlo Inputs'!$C$13-'Monte Carlo Inputs'!$C$14*(G5279-F5279)</f>
        <v>1527.1424774673824</v>
      </c>
      <c r="M5279" s="16">
        <f>H5279*$E5279*(1-'Monte Carlo Inputs'!$C$11)+H5279*'Monte Carlo Inputs'!$C$12-H5279*'Monte Carlo Inputs'!$C$13-'Monte Carlo Inputs'!$C$14*(H5279-G5279)</f>
        <v>1817.9195720277075</v>
      </c>
      <c r="N5279" s="16">
        <f>I5279*$E5279*(1-'Monte Carlo Inputs'!$C$11)+I5279*'Monte Carlo Inputs'!$C$12-I5279*'Monte Carlo Inputs'!$C$13-'Monte Carlo Inputs'!$C$14*(I5279-H5279)</f>
        <v>2164.0623708156863</v>
      </c>
      <c r="O5279" s="16">
        <f>J5279*$E5279*(1-'Monte Carlo Inputs'!$C$11)+J5279*'Monte Carlo Inputs'!$C$12-J5279*'Monte Carlo Inputs'!$C$13-'Monte Carlo Inputs'!$C$14*(J5279-I5279)</f>
        <v>2576.1128362553486</v>
      </c>
    </row>
    <row r="5280" spans="1:15">
      <c r="A5280">
        <v>5276</v>
      </c>
      <c r="B5280" s="39">
        <v>-1.6589674081042132</v>
      </c>
      <c r="C5280" s="39">
        <v>2.3285730781016598</v>
      </c>
      <c r="D5280" s="29">
        <f>'Monte Carlo Inputs'!$C$6+'Monte Carlo Inputs'!$D$6*B5280</f>
        <v>1.8834947493439849E-2</v>
      </c>
      <c r="E5280" s="29">
        <f>'Monte Carlo Inputs'!$C$7+'Monte Carlo Inputs'!$D$7*C5280</f>
        <v>0.66616584968706505</v>
      </c>
      <c r="F5280" s="16">
        <f>'Monte Carlo Inputs'!$C$17*(1+$D5280)</f>
        <v>2474.8519709563152</v>
      </c>
      <c r="G5280" s="16">
        <f t="shared" ref="G5280:J5280" si="5274">F5280*(1+$D5280)</f>
        <v>2521.4656778833137</v>
      </c>
      <c r="H5280" s="16">
        <f t="shared" si="5274"/>
        <v>2568.957351532757</v>
      </c>
      <c r="I5280" s="16">
        <f t="shared" si="5274"/>
        <v>2617.3435283617632</v>
      </c>
      <c r="J5280" s="16">
        <f t="shared" si="5274"/>
        <v>2666.6410562907517</v>
      </c>
      <c r="K5280" s="16">
        <f>F5280*$E5280*(1-'Monte Carlo Inputs'!$C$11)+F5280*'Monte Carlo Inputs'!$C$12-F5280*'Monte Carlo Inputs'!$C$13-'Monte Carlo Inputs'!$C$14*(F5280-'Monte Carlo Inputs'!$C$17)</f>
        <v>1268.6692960514815</v>
      </c>
      <c r="L5280" s="16">
        <f>G5280*$E5280*(1-'Monte Carlo Inputs'!$C$11)+G5280*'Monte Carlo Inputs'!$C$12-G5280*'Monte Carlo Inputs'!$C$13-'Monte Carlo Inputs'!$C$14*(G5280-F5280)</f>
        <v>1292.5646156291507</v>
      </c>
      <c r="M5280" s="16">
        <f>H5280*$E5280*(1-'Monte Carlo Inputs'!$C$11)+H5280*'Monte Carlo Inputs'!$C$12-H5280*'Monte Carlo Inputs'!$C$13-'Monte Carlo Inputs'!$C$14*(H5280-G5280)</f>
        <v>1316.9100022964042</v>
      </c>
      <c r="N5280" s="16">
        <f>I5280*$E5280*(1-'Monte Carlo Inputs'!$C$11)+I5280*'Monte Carlo Inputs'!$C$12-I5280*'Monte Carlo Inputs'!$C$13-'Monte Carlo Inputs'!$C$14*(I5280-H5280)</f>
        <v>1341.7139330432431</v>
      </c>
      <c r="O5280" s="16">
        <f>J5280*$E5280*(1-'Monte Carlo Inputs'!$C$11)+J5280*'Monte Carlo Inputs'!$C$12-J5280*'Monte Carlo Inputs'!$C$13-'Monte Carlo Inputs'!$C$14*(J5280-I5280)</f>
        <v>1366.985044523329</v>
      </c>
    </row>
    <row r="5281" spans="1:15">
      <c r="A5281">
        <v>5277</v>
      </c>
      <c r="B5281" s="39">
        <v>-0.64891759551514316</v>
      </c>
      <c r="C5281" s="39">
        <v>0.17813738657968514</v>
      </c>
      <c r="D5281" s="29">
        <f>'Monte Carlo Inputs'!$C$6+'Monte Carlo Inputs'!$D$6*B5281</f>
        <v>8.427026394875882E-2</v>
      </c>
      <c r="E5281" s="29">
        <f>'Monte Carlo Inputs'!$C$7+'Monte Carlo Inputs'!$D$7*C5281</f>
        <v>0.58919771040208502</v>
      </c>
      <c r="F5281" s="16">
        <f>'Monte Carlo Inputs'!$C$17*(1+$D5281)</f>
        <v>2633.8008981579305</v>
      </c>
      <c r="G5281" s="16">
        <f t="shared" ref="G5281:J5281" si="5275">F5281*(1+$D5281)</f>
        <v>2855.7519950341775</v>
      </c>
      <c r="H5281" s="16">
        <f t="shared" si="5275"/>
        <v>3096.4069694279024</v>
      </c>
      <c r="I5281" s="16">
        <f t="shared" si="5275"/>
        <v>3357.3420020343683</v>
      </c>
      <c r="J5281" s="16">
        <f t="shared" si="5275"/>
        <v>3640.2660987120594</v>
      </c>
      <c r="K5281" s="16">
        <f>F5281*$E5281*(1-'Monte Carlo Inputs'!$C$11)+F5281*'Monte Carlo Inputs'!$C$12-F5281*'Monte Carlo Inputs'!$C$13-'Monte Carlo Inputs'!$C$14*(F5281-'Monte Carlo Inputs'!$C$17)</f>
        <v>1208.5164593794893</v>
      </c>
      <c r="L5281" s="16">
        <f>G5281*$E5281*(1-'Monte Carlo Inputs'!$C$11)+G5281*'Monte Carlo Inputs'!$C$12-G5281*'Monte Carlo Inputs'!$C$13-'Monte Carlo Inputs'!$C$14*(G5281-F5281)</f>
        <v>1310.3584603978186</v>
      </c>
      <c r="M5281" s="16">
        <f>H5281*$E5281*(1-'Monte Carlo Inputs'!$C$11)+H5281*'Monte Carlo Inputs'!$C$12-H5281*'Monte Carlo Inputs'!$C$13-'Monte Carlo Inputs'!$C$14*(H5281-G5281)</f>
        <v>1420.782713723032</v>
      </c>
      <c r="N5281" s="16">
        <f>I5281*$E5281*(1-'Monte Carlo Inputs'!$C$11)+I5281*'Monte Carlo Inputs'!$C$12-I5281*'Monte Carlo Inputs'!$C$13-'Monte Carlo Inputs'!$C$14*(I5281-H5281)</f>
        <v>1540.512448022306</v>
      </c>
      <c r="O5281" s="16">
        <f>J5281*$E5281*(1-'Monte Carlo Inputs'!$C$11)+J5281*'Monte Carlo Inputs'!$C$12-J5281*'Monte Carlo Inputs'!$C$13-'Monte Carlo Inputs'!$C$14*(J5281-I5281)</f>
        <v>1670.3318386334943</v>
      </c>
    </row>
    <row r="5282" spans="1:15">
      <c r="A5282">
        <v>5278</v>
      </c>
      <c r="B5282" s="39">
        <v>-0.47735595366505318</v>
      </c>
      <c r="C5282" s="39">
        <v>0.46196973821036319</v>
      </c>
      <c r="D5282" s="29">
        <f>'Monte Carlo Inputs'!$C$6+'Monte Carlo Inputs'!$D$6*B5282</f>
        <v>9.5384755715534703E-2</v>
      </c>
      <c r="E5282" s="29">
        <f>'Monte Carlo Inputs'!$C$7+'Monte Carlo Inputs'!$D$7*C5282</f>
        <v>0.59935660427648485</v>
      </c>
      <c r="F5282" s="16">
        <f>'Monte Carlo Inputs'!$C$17*(1+$D5282)</f>
        <v>2660.7991101086059</v>
      </c>
      <c r="G5282" s="16">
        <f t="shared" ref="G5282:J5282" si="5276">F5282*(1+$D5282)</f>
        <v>2914.5987832344276</v>
      </c>
      <c r="H5282" s="16">
        <f t="shared" si="5276"/>
        <v>3192.6070761820383</v>
      </c>
      <c r="I5282" s="16">
        <f t="shared" si="5276"/>
        <v>3497.1331222393496</v>
      </c>
      <c r="J5282" s="16">
        <f t="shared" si="5276"/>
        <v>3830.7063108088551</v>
      </c>
      <c r="K5282" s="16">
        <f>F5282*$E5282*(1-'Monte Carlo Inputs'!$C$11)+F5282*'Monte Carlo Inputs'!$C$12-F5282*'Monte Carlo Inputs'!$C$13-'Monte Carlo Inputs'!$C$14*(F5282-'Monte Carlo Inputs'!$C$17)</f>
        <v>1240.55633872626</v>
      </c>
      <c r="L5282" s="16">
        <f>G5282*$E5282*(1-'Monte Carlo Inputs'!$C$11)+G5282*'Monte Carlo Inputs'!$C$12-G5282*'Monte Carlo Inputs'!$C$13-'Monte Carlo Inputs'!$C$14*(G5282-F5282)</f>
        <v>1358.886502047023</v>
      </c>
      <c r="M5282" s="16">
        <f>H5282*$E5282*(1-'Monte Carlo Inputs'!$C$11)+H5282*'Monte Carlo Inputs'!$C$12-H5282*'Monte Carlo Inputs'!$C$13-'Monte Carlo Inputs'!$C$14*(H5282-G5282)</f>
        <v>1488.5035590899154</v>
      </c>
      <c r="N5282" s="16">
        <f>I5282*$E5282*(1-'Monte Carlo Inputs'!$C$11)+I5282*'Monte Carlo Inputs'!$C$12-I5282*'Monte Carlo Inputs'!$C$13-'Monte Carlo Inputs'!$C$14*(I5282-H5282)</f>
        <v>1630.484107455411</v>
      </c>
      <c r="O5282" s="16">
        <f>J5282*$E5282*(1-'Monte Carlo Inputs'!$C$11)+J5282*'Monte Carlo Inputs'!$C$12-J5282*'Monte Carlo Inputs'!$C$13-'Monte Carlo Inputs'!$C$14*(J5282-I5282)</f>
        <v>1786.0074357431072</v>
      </c>
    </row>
    <row r="5283" spans="1:15">
      <c r="A5283">
        <v>5279</v>
      </c>
      <c r="B5283" s="39">
        <v>0.98459947538193637</v>
      </c>
      <c r="C5283" s="39">
        <v>-0.31692969431859869</v>
      </c>
      <c r="D5283" s="29">
        <f>'Monte Carlo Inputs'!$C$6+'Monte Carlo Inputs'!$D$6*B5283</f>
        <v>0.1900964372097832</v>
      </c>
      <c r="E5283" s="29">
        <f>'Monte Carlo Inputs'!$C$7+'Monte Carlo Inputs'!$D$7*C5283</f>
        <v>0.57147832814470667</v>
      </c>
      <c r="F5283" s="16">
        <f>'Monte Carlo Inputs'!$C$17*(1+$D5283)</f>
        <v>2890.8632556262846</v>
      </c>
      <c r="G5283" s="16">
        <f t="shared" ref="G5283:J5283" si="5277">F5283*(1+$D5283)</f>
        <v>3440.4060609815156</v>
      </c>
      <c r="H5283" s="16">
        <f t="shared" si="5277"/>
        <v>4094.4149957290456</v>
      </c>
      <c r="I5283" s="16">
        <f t="shared" si="5277"/>
        <v>4872.7486988754463</v>
      </c>
      <c r="J5283" s="16">
        <f t="shared" si="5277"/>
        <v>5799.0408659502746</v>
      </c>
      <c r="K5283" s="16">
        <f>F5283*$E5283*(1-'Monte Carlo Inputs'!$C$11)+F5283*'Monte Carlo Inputs'!$C$12-F5283*'Monte Carlo Inputs'!$C$13-'Monte Carlo Inputs'!$C$14*(F5283-'Monte Carlo Inputs'!$C$17)</f>
        <v>1293.9937290366183</v>
      </c>
      <c r="L5283" s="16">
        <f>G5283*$E5283*(1-'Monte Carlo Inputs'!$C$11)+G5283*'Monte Carlo Inputs'!$C$12-G5283*'Monte Carlo Inputs'!$C$13-'Monte Carlo Inputs'!$C$14*(G5283-F5283)</f>
        <v>1539.9773266982811</v>
      </c>
      <c r="M5283" s="16">
        <f>H5283*$E5283*(1-'Monte Carlo Inputs'!$C$11)+H5283*'Monte Carlo Inputs'!$C$12-H5283*'Monte Carlo Inputs'!$C$13-'Monte Carlo Inputs'!$C$14*(H5283-G5283)</f>
        <v>1832.7215298874705</v>
      </c>
      <c r="N5283" s="16">
        <f>I5283*$E5283*(1-'Monte Carlo Inputs'!$C$11)+I5283*'Monte Carlo Inputs'!$C$12-I5283*'Monte Carlo Inputs'!$C$13-'Monte Carlo Inputs'!$C$14*(I5283-H5283)</f>
        <v>2181.1153631167417</v>
      </c>
      <c r="O5283" s="16">
        <f>J5283*$E5283*(1-'Monte Carlo Inputs'!$C$11)+J5283*'Monte Carlo Inputs'!$C$12-J5283*'Monte Carlo Inputs'!$C$13-'Monte Carlo Inputs'!$C$14*(J5283-I5283)</f>
        <v>2595.7376227887567</v>
      </c>
    </row>
    <row r="5284" spans="1:15">
      <c r="A5284">
        <v>5280</v>
      </c>
      <c r="B5284" s="39">
        <v>1.3638107169744822</v>
      </c>
      <c r="C5284" s="39">
        <v>1.4009075792583845</v>
      </c>
      <c r="D5284" s="29">
        <f>'Monte Carlo Inputs'!$C$6+'Monte Carlo Inputs'!$D$6*B5284</f>
        <v>0.21466335191809563</v>
      </c>
      <c r="E5284" s="29">
        <f>'Monte Carlo Inputs'!$C$7+'Monte Carlo Inputs'!$D$7*C5284</f>
        <v>0.63296295614956721</v>
      </c>
      <c r="F5284" s="16">
        <f>'Monte Carlo Inputs'!$C$17*(1+$D5284)</f>
        <v>2950.5387481442463</v>
      </c>
      <c r="G5284" s="16">
        <f t="shared" ref="G5284:J5284" si="5278">F5284*(1+$D5284)</f>
        <v>3583.9112857851119</v>
      </c>
      <c r="H5284" s="16">
        <f t="shared" si="5278"/>
        <v>4353.2456953688361</v>
      </c>
      <c r="I5284" s="16">
        <f t="shared" si="5278"/>
        <v>5287.7280080597311</v>
      </c>
      <c r="J5284" s="16">
        <f t="shared" si="5278"/>
        <v>6422.809426301028</v>
      </c>
      <c r="K5284" s="16">
        <f>F5284*$E5284*(1-'Monte Carlo Inputs'!$C$11)+F5284*'Monte Carlo Inputs'!$C$12-F5284*'Monte Carlo Inputs'!$C$13-'Monte Carlo Inputs'!$C$14*(F5284-'Monte Carlo Inputs'!$C$17)</f>
        <v>1450.6343987415619</v>
      </c>
      <c r="L5284" s="16">
        <f>G5284*$E5284*(1-'Monte Carlo Inputs'!$C$11)+G5284*'Monte Carlo Inputs'!$C$12-G5284*'Monte Carlo Inputs'!$C$13-'Monte Carlo Inputs'!$C$14*(G5284-F5284)</f>
        <v>1762.0324411831166</v>
      </c>
      <c r="M5284" s="16">
        <f>H5284*$E5284*(1-'Monte Carlo Inputs'!$C$11)+H5284*'Monte Carlo Inputs'!$C$12-H5284*'Monte Carlo Inputs'!$C$13-'Monte Carlo Inputs'!$C$14*(H5284-G5284)</f>
        <v>2140.2762311959086</v>
      </c>
      <c r="N5284" s="16">
        <f>I5284*$E5284*(1-'Monte Carlo Inputs'!$C$11)+I5284*'Monte Carlo Inputs'!$C$12-I5284*'Monte Carlo Inputs'!$C$13-'Monte Carlo Inputs'!$C$14*(I5284-H5284)</f>
        <v>2599.7151010150519</v>
      </c>
      <c r="O5284" s="16">
        <f>J5284*$E5284*(1-'Monte Carlo Inputs'!$C$11)+J5284*'Monte Carlo Inputs'!$C$12-J5284*'Monte Carlo Inputs'!$C$13-'Monte Carlo Inputs'!$C$14*(J5284-I5284)</f>
        <v>3157.7786586310331</v>
      </c>
    </row>
    <row r="5285" spans="1:15">
      <c r="A5285">
        <v>5281</v>
      </c>
      <c r="B5285" s="39">
        <v>-0.80804727586973879</v>
      </c>
      <c r="C5285" s="39">
        <v>0.11512912548615524</v>
      </c>
      <c r="D5285" s="29">
        <f>'Monte Carlo Inputs'!$C$6+'Monte Carlo Inputs'!$D$6*B5285</f>
        <v>7.3961167445146053E-2</v>
      </c>
      <c r="E5285" s="29">
        <f>'Monte Carlo Inputs'!$C$7+'Monte Carlo Inputs'!$D$7*C5285</f>
        <v>0.58694252619217324</v>
      </c>
      <c r="F5285" s="16">
        <f>'Monte Carlo Inputs'!$C$17*(1+$D5285)</f>
        <v>2608.7590718410047</v>
      </c>
      <c r="G5285" s="16">
        <f t="shared" ref="G5285:J5285" si="5279">F5285*(1+$D5285)</f>
        <v>2801.7059383774813</v>
      </c>
      <c r="H5285" s="16">
        <f t="shared" si="5279"/>
        <v>3008.9233804178784</v>
      </c>
      <c r="I5285" s="16">
        <f t="shared" si="5279"/>
        <v>3231.4668663865805</v>
      </c>
      <c r="J5285" s="16">
        <f t="shared" si="5279"/>
        <v>3470.4699283848399</v>
      </c>
      <c r="K5285" s="16">
        <f>F5285*$E5285*(1-'Monte Carlo Inputs'!$C$11)+F5285*'Monte Carlo Inputs'!$C$12-F5285*'Monte Carlo Inputs'!$C$13-'Monte Carlo Inputs'!$C$14*(F5285-'Monte Carlo Inputs'!$C$17)</f>
        <v>1192.452534523085</v>
      </c>
      <c r="L5285" s="16">
        <f>G5285*$E5285*(1-'Monte Carlo Inputs'!$C$11)+G5285*'Monte Carlo Inputs'!$C$12-G5285*'Monte Carlo Inputs'!$C$13-'Monte Carlo Inputs'!$C$14*(G5285-F5285)</f>
        <v>1280.6477160993356</v>
      </c>
      <c r="M5285" s="16">
        <f>H5285*$E5285*(1-'Monte Carlo Inputs'!$C$11)+H5285*'Monte Carlo Inputs'!$C$12-H5285*'Monte Carlo Inputs'!$C$13-'Monte Carlo Inputs'!$C$14*(H5285-G5285)</f>
        <v>1375.3659162680028</v>
      </c>
      <c r="N5285" s="16">
        <f>I5285*$E5285*(1-'Monte Carlo Inputs'!$C$11)+I5285*'Monte Carlo Inputs'!$C$12-I5285*'Monte Carlo Inputs'!$C$13-'Monte Carlo Inputs'!$C$14*(I5285-H5285)</f>
        <v>1477.0895850994475</v>
      </c>
      <c r="O5285" s="16">
        <f>J5285*$E5285*(1-'Monte Carlo Inputs'!$C$11)+J5285*'Monte Carlo Inputs'!$C$12-J5285*'Monte Carlo Inputs'!$C$13-'Monte Carlo Inputs'!$C$14*(J5285-I5285)</f>
        <v>1586.3368552344689</v>
      </c>
    </row>
    <row r="5286" spans="1:15">
      <c r="A5286">
        <v>5282</v>
      </c>
      <c r="B5286" s="39">
        <v>1.203286616116759</v>
      </c>
      <c r="C5286" s="39">
        <v>6.1706960569274827E-2</v>
      </c>
      <c r="D5286" s="29">
        <f>'Monte Carlo Inputs'!$C$6+'Monte Carlo Inputs'!$D$6*B5286</f>
        <v>0.20426391893230478</v>
      </c>
      <c r="E5286" s="29">
        <f>'Monte Carlo Inputs'!$C$7+'Monte Carlo Inputs'!$D$7*C5286</f>
        <v>0.58503044639995327</v>
      </c>
      <c r="F5286" s="16">
        <f>'Monte Carlo Inputs'!$C$17*(1+$D5286)</f>
        <v>2925.277485478462</v>
      </c>
      <c r="G5286" s="16">
        <f t="shared" ref="G5286:J5286" si="5280">F5286*(1+$D5286)</f>
        <v>3522.8061286267312</v>
      </c>
      <c r="H5286" s="16">
        <f t="shared" si="5280"/>
        <v>4242.3883140987682</v>
      </c>
      <c r="I5286" s="16">
        <f t="shared" si="5280"/>
        <v>5108.9551767691964</v>
      </c>
      <c r="J5286" s="16">
        <f t="shared" si="5280"/>
        <v>6152.5303828255583</v>
      </c>
      <c r="K5286" s="16">
        <f>F5286*$E5286*(1-'Monte Carlo Inputs'!$C$11)+F5286*'Monte Carlo Inputs'!$C$12-F5286*'Monte Carlo Inputs'!$C$13-'Monte Carlo Inputs'!$C$14*(F5286-'Monte Carlo Inputs'!$C$17)</f>
        <v>1338.0922010625375</v>
      </c>
      <c r="L5286" s="16">
        <f>G5286*$E5286*(1-'Monte Carlo Inputs'!$C$11)+G5286*'Monte Carlo Inputs'!$C$12-G5286*'Monte Carlo Inputs'!$C$13-'Monte Carlo Inputs'!$C$14*(G5286-F5286)</f>
        <v>1611.4161579443251</v>
      </c>
      <c r="M5286" s="16">
        <f>H5286*$E5286*(1-'Monte Carlo Inputs'!$C$11)+H5286*'Monte Carlo Inputs'!$C$12-H5286*'Monte Carlo Inputs'!$C$13-'Monte Carlo Inputs'!$C$14*(H5286-G5286)</f>
        <v>1940.5703373968706</v>
      </c>
      <c r="N5286" s="16">
        <f>I5286*$E5286*(1-'Monte Carlo Inputs'!$C$11)+I5286*'Monte Carlo Inputs'!$C$12-I5286*'Monte Carlo Inputs'!$C$13-'Monte Carlo Inputs'!$C$14*(I5286-H5286)</f>
        <v>2336.95883947734</v>
      </c>
      <c r="O5286" s="16">
        <f>J5286*$E5286*(1-'Monte Carlo Inputs'!$C$11)+J5286*'Monte Carlo Inputs'!$C$12-J5286*'Monte Carlo Inputs'!$C$13-'Monte Carlo Inputs'!$C$14*(J5286-I5286)</f>
        <v>2814.3152104124729</v>
      </c>
    </row>
    <row r="5287" spans="1:15">
      <c r="A5287">
        <v>5283</v>
      </c>
      <c r="B5287" s="39">
        <v>0.54806821981312093</v>
      </c>
      <c r="C5287" s="39">
        <v>-0.63775295726417069</v>
      </c>
      <c r="D5287" s="29">
        <f>'Monte Carlo Inputs'!$C$6+'Monte Carlo Inputs'!$D$6*B5287</f>
        <v>0.1618160885628552</v>
      </c>
      <c r="E5287" s="29">
        <f>'Monte Carlo Inputs'!$C$7+'Monte Carlo Inputs'!$D$7*C5287</f>
        <v>0.55999545995868816</v>
      </c>
      <c r="F5287" s="16">
        <f>'Monte Carlo Inputs'!$C$17*(1+$D5287)</f>
        <v>2822.167460728032</v>
      </c>
      <c r="G5287" s="16">
        <f t="shared" ref="G5287:J5287" si="5281">F5287*(1+$D5287)</f>
        <v>3278.8395604924076</v>
      </c>
      <c r="H5287" s="16">
        <f t="shared" si="5281"/>
        <v>3809.4085531964402</v>
      </c>
      <c r="I5287" s="16">
        <f t="shared" si="5281"/>
        <v>4425.8321450125732</v>
      </c>
      <c r="J5287" s="16">
        <f t="shared" si="5281"/>
        <v>5142.0029913542594</v>
      </c>
      <c r="K5287" s="16">
        <f>F5287*$E5287*(1-'Monte Carlo Inputs'!$C$11)+F5287*'Monte Carlo Inputs'!$C$12-F5287*'Monte Carlo Inputs'!$C$13-'Monte Carlo Inputs'!$C$14*(F5287-'Monte Carlo Inputs'!$C$17)</f>
        <v>1239.2171763086571</v>
      </c>
      <c r="L5287" s="16">
        <f>G5287*$E5287*(1-'Monte Carlo Inputs'!$C$11)+G5287*'Monte Carlo Inputs'!$C$12-G5287*'Monte Carlo Inputs'!$C$13-'Monte Carlo Inputs'!$C$14*(G5287-F5287)</f>
        <v>1439.7424526588302</v>
      </c>
      <c r="M5287" s="16">
        <f>H5287*$E5287*(1-'Monte Carlo Inputs'!$C$11)+H5287*'Monte Carlo Inputs'!$C$12-H5287*'Monte Carlo Inputs'!$C$13-'Monte Carlo Inputs'!$C$14*(H5287-G5287)</f>
        <v>1672.7159448859736</v>
      </c>
      <c r="N5287" s="16">
        <f>I5287*$E5287*(1-'Monte Carlo Inputs'!$C$11)+I5287*'Monte Carlo Inputs'!$C$12-I5287*'Monte Carlo Inputs'!$C$13-'Monte Carlo Inputs'!$C$14*(I5287-H5287)</f>
        <v>1943.3882963641424</v>
      </c>
      <c r="O5287" s="16">
        <f>J5287*$E5287*(1-'Monte Carlo Inputs'!$C$11)+J5287*'Monte Carlo Inputs'!$C$12-J5287*'Monte Carlo Inputs'!$C$13-'Monte Carlo Inputs'!$C$14*(J5287-I5287)</f>
        <v>2257.8597890406181</v>
      </c>
    </row>
    <row r="5288" spans="1:15">
      <c r="A5288">
        <v>5284</v>
      </c>
      <c r="B5288" s="39">
        <v>0.22899368172088991</v>
      </c>
      <c r="C5288" s="39">
        <v>1.1780782685469642</v>
      </c>
      <c r="D5288" s="29">
        <f>'Monte Carlo Inputs'!$C$6+'Monte Carlo Inputs'!$D$6*B5288</f>
        <v>0.14114508490276723</v>
      </c>
      <c r="E5288" s="29">
        <f>'Monte Carlo Inputs'!$C$7+'Monte Carlo Inputs'!$D$7*C5288</f>
        <v>0.6249874758823688</v>
      </c>
      <c r="F5288" s="16">
        <f>'Monte Carlo Inputs'!$C$17*(1+$D5288)</f>
        <v>2771.9555257373127</v>
      </c>
      <c r="G5288" s="16">
        <f t="shared" ref="G5288:J5288" si="5282">F5288*(1+$D5288)</f>
        <v>3163.2034237642006</v>
      </c>
      <c r="H5288" s="16">
        <f t="shared" si="5282"/>
        <v>3609.6740395761231</v>
      </c>
      <c r="I5288" s="16">
        <f t="shared" si="5282"/>
        <v>4119.1617883634099</v>
      </c>
      <c r="J5288" s="16">
        <f t="shared" si="5282"/>
        <v>4700.5612287101985</v>
      </c>
      <c r="K5288" s="16">
        <f>F5288*$E5288*(1-'Monte Carlo Inputs'!$C$11)+F5288*'Monte Carlo Inputs'!$C$12-F5288*'Monte Carlo Inputs'!$C$13-'Monte Carlo Inputs'!$C$14*(F5288-'Monte Carlo Inputs'!$C$17)</f>
        <v>1344.6379897518357</v>
      </c>
      <c r="L5288" s="16">
        <f>G5288*$E5288*(1-'Monte Carlo Inputs'!$C$11)+G5288*'Monte Carlo Inputs'!$C$12-G5288*'Monte Carlo Inputs'!$C$13-'Monte Carlo Inputs'!$C$14*(G5288-F5288)</f>
        <v>1534.4270329788449</v>
      </c>
      <c r="M5288" s="16">
        <f>H5288*$E5288*(1-'Monte Carlo Inputs'!$C$11)+H5288*'Monte Carlo Inputs'!$C$12-H5288*'Monte Carlo Inputs'!$C$13-'Monte Carlo Inputs'!$C$14*(H5288-G5288)</f>
        <v>1751.003866825745</v>
      </c>
      <c r="N5288" s="16">
        <f>I5288*$E5288*(1-'Monte Carlo Inputs'!$C$11)+I5288*'Monte Carlo Inputs'!$C$12-I5288*'Monte Carlo Inputs'!$C$13-'Monte Carlo Inputs'!$C$14*(I5288-H5288)</f>
        <v>1998.149456273939</v>
      </c>
      <c r="O5288" s="16">
        <f>J5288*$E5288*(1-'Monte Carlo Inputs'!$C$11)+J5288*'Monte Carlo Inputs'!$C$12-J5288*'Monte Carlo Inputs'!$C$13-'Monte Carlo Inputs'!$C$14*(J5288-I5288)</f>
        <v>2280.1784309281425</v>
      </c>
    </row>
    <row r="5289" spans="1:15">
      <c r="A5289">
        <v>5285</v>
      </c>
      <c r="B5289" s="39">
        <v>0.90323163067209999</v>
      </c>
      <c r="C5289" s="39">
        <v>-1.6187006478978907</v>
      </c>
      <c r="D5289" s="29">
        <f>'Monte Carlo Inputs'!$C$6+'Monte Carlo Inputs'!$D$6*B5289</f>
        <v>0.18482508266715178</v>
      </c>
      <c r="E5289" s="29">
        <f>'Monte Carlo Inputs'!$C$7+'Monte Carlo Inputs'!$D$7*C5289</f>
        <v>0.52488549653051453</v>
      </c>
      <c r="F5289" s="16">
        <f>'Monte Carlo Inputs'!$C$17*(1+$D5289)</f>
        <v>2878.0586083067788</v>
      </c>
      <c r="G5289" s="16">
        <f t="shared" ref="G5289:J5289" si="5283">F5289*(1+$D5289)</f>
        <v>3409.9960285079869</v>
      </c>
      <c r="H5289" s="16">
        <f t="shared" si="5283"/>
        <v>4040.248826371635</v>
      </c>
      <c r="I5289" s="16">
        <f t="shared" si="5283"/>
        <v>4786.9881497016358</v>
      </c>
      <c r="J5289" s="16">
        <f t="shared" si="5283"/>
        <v>5671.7436301969165</v>
      </c>
      <c r="K5289" s="16">
        <f>F5289*$E5289*(1-'Monte Carlo Inputs'!$C$11)+F5289*'Monte Carlo Inputs'!$C$12-F5289*'Monte Carlo Inputs'!$C$13-'Monte Carlo Inputs'!$C$14*(F5289-'Monte Carlo Inputs'!$C$17)</f>
        <v>1192.6620710840375</v>
      </c>
      <c r="L5289" s="16">
        <f>G5289*$E5289*(1-'Monte Carlo Inputs'!$C$11)+G5289*'Monte Carlo Inputs'!$C$12-G5289*'Monte Carlo Inputs'!$C$13-'Monte Carlo Inputs'!$C$14*(G5289-F5289)</f>
        <v>1413.0959369661214</v>
      </c>
      <c r="M5289" s="16">
        <f>H5289*$E5289*(1-'Monte Carlo Inputs'!$C$11)+H5289*'Monte Carlo Inputs'!$C$12-H5289*'Monte Carlo Inputs'!$C$13-'Monte Carlo Inputs'!$C$14*(H5289-G5289)</f>
        <v>1674.2715103325011</v>
      </c>
      <c r="N5289" s="16">
        <f>I5289*$E5289*(1-'Monte Carlo Inputs'!$C$11)+I5289*'Monte Carlo Inputs'!$C$12-I5289*'Monte Carlo Inputs'!$C$13-'Monte Carlo Inputs'!$C$14*(I5289-H5289)</f>
        <v>1983.7188806369625</v>
      </c>
      <c r="O5289" s="16">
        <f>J5289*$E5289*(1-'Monte Carlo Inputs'!$C$11)+J5289*'Monte Carlo Inputs'!$C$12-J5289*'Monte Carlo Inputs'!$C$13-'Monte Carlo Inputs'!$C$14*(J5289-I5289)</f>
        <v>2350.3598867390792</v>
      </c>
    </row>
    <row r="5290" spans="1:15">
      <c r="A5290">
        <v>5286</v>
      </c>
      <c r="B5290" s="39">
        <v>-0.40462210308088142</v>
      </c>
      <c r="C5290" s="39">
        <v>3.4990129779340871E-2</v>
      </c>
      <c r="D5290" s="29">
        <f>'Monte Carlo Inputs'!$C$6+'Monte Carlo Inputs'!$D$6*B5290</f>
        <v>0.10009676345086554</v>
      </c>
      <c r="E5290" s="29">
        <f>'Monte Carlo Inputs'!$C$7+'Monte Carlo Inputs'!$D$7*C5290</f>
        <v>0.58407420076024408</v>
      </c>
      <c r="F5290" s="16">
        <f>'Monte Carlo Inputs'!$C$17*(1+$D5290)</f>
        <v>2672.245048098498</v>
      </c>
      <c r="G5290" s="16">
        <f t="shared" ref="G5290:J5290" si="5284">F5290*(1+$D5290)</f>
        <v>2939.7281285607605</v>
      </c>
      <c r="H5290" s="16">
        <f t="shared" si="5284"/>
        <v>3233.9853996551628</v>
      </c>
      <c r="I5290" s="16">
        <f t="shared" si="5284"/>
        <v>3557.6968712079988</v>
      </c>
      <c r="J5290" s="16">
        <f t="shared" si="5284"/>
        <v>3913.8108133551905</v>
      </c>
      <c r="K5290" s="16">
        <f>F5290*$E5290*(1-'Monte Carlo Inputs'!$C$11)+F5290*'Monte Carlo Inputs'!$C$12-F5290*'Monte Carlo Inputs'!$C$13-'Monte Carlo Inputs'!$C$14*(F5290-'Monte Carlo Inputs'!$C$17)</f>
        <v>1217.0085423796727</v>
      </c>
      <c r="L5290" s="16">
        <f>G5290*$E5290*(1-'Monte Carlo Inputs'!$C$11)+G5290*'Monte Carlo Inputs'!$C$12-G5290*'Monte Carlo Inputs'!$C$13-'Monte Carlo Inputs'!$C$14*(G5290-F5290)</f>
        <v>1338.8271585639336</v>
      </c>
      <c r="M5290" s="16">
        <f>H5290*$E5290*(1-'Monte Carlo Inputs'!$C$11)+H5290*'Monte Carlo Inputs'!$C$12-H5290*'Monte Carlo Inputs'!$C$13-'Monte Carlo Inputs'!$C$14*(H5290-G5290)</f>
        <v>1472.8394239563022</v>
      </c>
      <c r="N5290" s="16">
        <f>I5290*$E5290*(1-'Monte Carlo Inputs'!$C$11)+I5290*'Monte Carlo Inputs'!$C$12-I5290*'Monte Carlo Inputs'!$C$13-'Monte Carlo Inputs'!$C$14*(I5290-H5290)</f>
        <v>1620.2658833771652</v>
      </c>
      <c r="O5290" s="16">
        <f>J5290*$E5290*(1-'Monte Carlo Inputs'!$C$11)+J5290*'Monte Carlo Inputs'!$C$12-J5290*'Monte Carlo Inputs'!$C$13-'Monte Carlo Inputs'!$C$14*(J5290-I5290)</f>
        <v>1782.4492542330772</v>
      </c>
    </row>
    <row r="5291" spans="1:15">
      <c r="A5291">
        <v>5287</v>
      </c>
      <c r="B5291" s="39">
        <v>-1.4655221303004216</v>
      </c>
      <c r="C5291" s="39">
        <v>0.75388489750786625</v>
      </c>
      <c r="D5291" s="29">
        <f>'Monte Carlo Inputs'!$C$6+'Monte Carlo Inputs'!$D$6*B5291</f>
        <v>3.1367154135240452E-2</v>
      </c>
      <c r="E5291" s="29">
        <f>'Monte Carlo Inputs'!$C$7+'Monte Carlo Inputs'!$D$7*C5291</f>
        <v>0.60980479704448409</v>
      </c>
      <c r="F5291" s="16">
        <f>'Monte Carlo Inputs'!$C$17*(1+$D5291)</f>
        <v>2505.2939541099131</v>
      </c>
      <c r="G5291" s="16">
        <f t="shared" ref="G5291:J5291" si="5285">F5291*(1+$D5291)</f>
        <v>2583.877895722565</v>
      </c>
      <c r="H5291" s="16">
        <f t="shared" si="5285"/>
        <v>2664.9267919443355</v>
      </c>
      <c r="I5291" s="16">
        <f t="shared" si="5285"/>
        <v>2748.5179613863857</v>
      </c>
      <c r="J5291" s="16">
        <f t="shared" si="5285"/>
        <v>2834.7311479246696</v>
      </c>
      <c r="K5291" s="16">
        <f>F5291*$E5291*(1-'Monte Carlo Inputs'!$C$11)+F5291*'Monte Carlo Inputs'!$C$12-F5291*'Monte Carlo Inputs'!$C$13-'Monte Carlo Inputs'!$C$14*(F5291-'Monte Carlo Inputs'!$C$17)</f>
        <v>1184.3006462886456</v>
      </c>
      <c r="L5291" s="16">
        <f>G5291*$E5291*(1-'Monte Carlo Inputs'!$C$11)+G5291*'Monte Carlo Inputs'!$C$12-G5291*'Monte Carlo Inputs'!$C$13-'Monte Carlo Inputs'!$C$14*(G5291-F5291)</f>
        <v>1221.4487872032464</v>
      </c>
      <c r="M5291" s="16">
        <f>H5291*$E5291*(1-'Monte Carlo Inputs'!$C$11)+H5291*'Monte Carlo Inputs'!$C$12-H5291*'Monte Carlo Inputs'!$C$13-'Monte Carlo Inputs'!$C$14*(H5291-G5291)</f>
        <v>1259.7621595797532</v>
      </c>
      <c r="N5291" s="16">
        <f>I5291*$E5291*(1-'Monte Carlo Inputs'!$C$11)+I5291*'Monte Carlo Inputs'!$C$12-I5291*'Monte Carlo Inputs'!$C$13-'Monte Carlo Inputs'!$C$14*(I5291-H5291)</f>
        <v>1299.2773134130348</v>
      </c>
      <c r="O5291" s="16">
        <f>J5291*$E5291*(1-'Monte Carlo Inputs'!$C$11)+J5291*'Monte Carlo Inputs'!$C$12-J5291*'Monte Carlo Inputs'!$C$13-'Monte Carlo Inputs'!$C$14*(J5291-I5291)</f>
        <v>1340.0319451672829</v>
      </c>
    </row>
    <row r="5292" spans="1:15">
      <c r="A5292">
        <v>5288</v>
      </c>
      <c r="B5292" s="39">
        <v>-0.74067849878988978</v>
      </c>
      <c r="C5292" s="39">
        <v>-0.20825369062545765</v>
      </c>
      <c r="D5292" s="29">
        <f>'Monte Carlo Inputs'!$C$6+'Monte Carlo Inputs'!$D$6*B5292</f>
        <v>7.8325602933855196E-2</v>
      </c>
      <c r="E5292" s="29">
        <f>'Monte Carlo Inputs'!$C$7+'Monte Carlo Inputs'!$D$7*C5292</f>
        <v>0.57536804678273235</v>
      </c>
      <c r="F5292" s="16">
        <f>'Monte Carlo Inputs'!$C$17*(1+$D5292)</f>
        <v>2619.3607220866284</v>
      </c>
      <c r="G5292" s="16">
        <f t="shared" ref="G5292:J5292" si="5286">F5292*(1+$D5292)</f>
        <v>2824.523729945322</v>
      </c>
      <c r="H5292" s="16">
        <f t="shared" si="5286"/>
        <v>3045.7562540942713</v>
      </c>
      <c r="I5292" s="16">
        <f t="shared" si="5286"/>
        <v>3284.3169490857654</v>
      </c>
      <c r="J5292" s="16">
        <f t="shared" si="5286"/>
        <v>3541.5630543487878</v>
      </c>
      <c r="K5292" s="16">
        <f>F5292*$E5292*(1-'Monte Carlo Inputs'!$C$11)+F5292*'Monte Carlo Inputs'!$C$12-F5292*'Monte Carlo Inputs'!$C$13-'Monte Carlo Inputs'!$C$14*(F5292-'Monte Carlo Inputs'!$C$17)</f>
        <v>1175.8907000914426</v>
      </c>
      <c r="L5292" s="16">
        <f>G5292*$E5292*(1-'Monte Carlo Inputs'!$C$11)+G5292*'Monte Carlo Inputs'!$C$12-G5292*'Monte Carlo Inputs'!$C$13-'Monte Carlo Inputs'!$C$14*(G5292-F5292)</f>
        <v>1267.9930481604181</v>
      </c>
      <c r="M5292" s="16">
        <f>H5292*$E5292*(1-'Monte Carlo Inputs'!$C$11)+H5292*'Monte Carlo Inputs'!$C$12-H5292*'Monte Carlo Inputs'!$C$13-'Monte Carlo Inputs'!$C$14*(H5292-G5292)</f>
        <v>1367.3093681735199</v>
      </c>
      <c r="N5292" s="16">
        <f>I5292*$E5292*(1-'Monte Carlo Inputs'!$C$11)+I5292*'Monte Carlo Inputs'!$C$12-I5292*'Monte Carlo Inputs'!$C$13-'Monte Carlo Inputs'!$C$14*(I5292-H5292)</f>
        <v>1474.4046988328191</v>
      </c>
      <c r="O5292" s="16">
        <f>J5292*$E5292*(1-'Monte Carlo Inputs'!$C$11)+J5292*'Monte Carlo Inputs'!$C$12-J5292*'Monte Carlo Inputs'!$C$13-'Monte Carlo Inputs'!$C$14*(J5292-I5292)</f>
        <v>1589.8883358374092</v>
      </c>
    </row>
    <row r="5293" spans="1:15">
      <c r="A5293">
        <v>5289</v>
      </c>
      <c r="B5293" s="39">
        <v>-0.8499683430420959</v>
      </c>
      <c r="C5293" s="39">
        <v>0.80720406920056154</v>
      </c>
      <c r="D5293" s="29">
        <f>'Monte Carlo Inputs'!$C$6+'Monte Carlo Inputs'!$D$6*B5293</f>
        <v>7.1245342678507656E-2</v>
      </c>
      <c r="E5293" s="29">
        <f>'Monte Carlo Inputs'!$C$7+'Monte Carlo Inputs'!$D$7*C5293</f>
        <v>0.61171319051543638</v>
      </c>
      <c r="F5293" s="16">
        <f>'Monte Carlo Inputs'!$C$17*(1+$D5293)</f>
        <v>2602.1620619003629</v>
      </c>
      <c r="G5293" s="16">
        <f t="shared" ref="G5293:J5293" si="5287">F5293*(1+$D5293)</f>
        <v>2787.5539897054659</v>
      </c>
      <c r="H5293" s="16">
        <f t="shared" si="5287"/>
        <v>2986.1542289368726</v>
      </c>
      <c r="I5293" s="16">
        <f t="shared" si="5287"/>
        <v>3198.9038102683548</v>
      </c>
      <c r="J5293" s="16">
        <f t="shared" si="5287"/>
        <v>3426.8108084265073</v>
      </c>
      <c r="K5293" s="16">
        <f>F5293*$E5293*(1-'Monte Carlo Inputs'!$C$11)+F5293*'Monte Carlo Inputs'!$C$12-F5293*'Monte Carlo Inputs'!$C$13-'Monte Carlo Inputs'!$C$14*(F5293-'Monte Carlo Inputs'!$C$17)</f>
        <v>1235.2001627849343</v>
      </c>
      <c r="L5293" s="16">
        <f>G5293*$E5293*(1-'Monte Carlo Inputs'!$C$11)+G5293*'Monte Carlo Inputs'!$C$12-G5293*'Monte Carlo Inputs'!$C$13-'Monte Carlo Inputs'!$C$14*(G5293-F5293)</f>
        <v>1323.2024216590951</v>
      </c>
      <c r="M5293" s="16">
        <f>H5293*$E5293*(1-'Monte Carlo Inputs'!$C$11)+H5293*'Monte Carlo Inputs'!$C$12-H5293*'Monte Carlo Inputs'!$C$13-'Monte Carlo Inputs'!$C$14*(H5293-G5293)</f>
        <v>1417.4744316232284</v>
      </c>
      <c r="N5293" s="16">
        <f>I5293*$E5293*(1-'Monte Carlo Inputs'!$C$11)+I5293*'Monte Carlo Inputs'!$C$12-I5293*'Monte Carlo Inputs'!$C$13-'Monte Carlo Inputs'!$C$14*(I5293-H5293)</f>
        <v>1518.4628832422482</v>
      </c>
      <c r="O5293" s="16">
        <f>J5293*$E5293*(1-'Monte Carlo Inputs'!$C$11)+J5293*'Monte Carlo Inputs'!$C$12-J5293*'Monte Carlo Inputs'!$C$13-'Monte Carlo Inputs'!$C$14*(J5293-I5293)</f>
        <v>1626.6462917034364</v>
      </c>
    </row>
    <row r="5294" spans="1:15">
      <c r="A5294">
        <v>5290</v>
      </c>
      <c r="B5294" s="39">
        <v>-1.613787369712919</v>
      </c>
      <c r="C5294" s="39">
        <v>-0.38672387934717017</v>
      </c>
      <c r="D5294" s="29">
        <f>'Monte Carlo Inputs'!$C$6+'Monte Carlo Inputs'!$D$6*B5294</f>
        <v>2.1761902256215063E-2</v>
      </c>
      <c r="E5294" s="29">
        <f>'Monte Carlo Inputs'!$C$7+'Monte Carlo Inputs'!$D$7*C5294</f>
        <v>0.56898026294994664</v>
      </c>
      <c r="F5294" s="16">
        <f>'Monte Carlo Inputs'!$C$17*(1+$D5294)</f>
        <v>2481.9618367705721</v>
      </c>
      <c r="G5294" s="16">
        <f t="shared" ref="G5294:J5294" si="5288">F5294*(1+$D5294)</f>
        <v>2535.974047666029</v>
      </c>
      <c r="H5294" s="16">
        <f t="shared" si="5288"/>
        <v>2591.161667015635</v>
      </c>
      <c r="I5294" s="16">
        <f t="shared" si="5288"/>
        <v>2647.5502739432804</v>
      </c>
      <c r="J5294" s="16">
        <f t="shared" si="5288"/>
        <v>2705.1660042232493</v>
      </c>
      <c r="K5294" s="16">
        <f>F5294*$E5294*(1-'Monte Carlo Inputs'!$C$11)+F5294*'Monte Carlo Inputs'!$C$12-F5294*'Monte Carlo Inputs'!$C$13-'Monte Carlo Inputs'!$C$14*(F5294-'Monte Carlo Inputs'!$C$17)</f>
        <v>1100.7917783209168</v>
      </c>
      <c r="L5294" s="16">
        <f>G5294*$E5294*(1-'Monte Carlo Inputs'!$C$11)+G5294*'Monte Carlo Inputs'!$C$12-G5294*'Monte Carlo Inputs'!$C$13-'Monte Carlo Inputs'!$C$14*(G5294-F5294)</f>
        <v>1124.7471014051819</v>
      </c>
      <c r="M5294" s="16">
        <f>H5294*$E5294*(1-'Monte Carlo Inputs'!$C$11)+H5294*'Monte Carlo Inputs'!$C$12-H5294*'Monte Carlo Inputs'!$C$13-'Monte Carlo Inputs'!$C$14*(H5294-G5294)</f>
        <v>1149.2237378889226</v>
      </c>
      <c r="N5294" s="16">
        <f>I5294*$E5294*(1-'Monte Carlo Inputs'!$C$11)+I5294*'Monte Carlo Inputs'!$C$12-I5294*'Monte Carlo Inputs'!$C$13-'Monte Carlo Inputs'!$C$14*(I5294-H5294)</f>
        <v>1174.2330325433834</v>
      </c>
      <c r="O5294" s="16">
        <f>J5294*$E5294*(1-'Monte Carlo Inputs'!$C$11)+J5294*'Monte Carlo Inputs'!$C$12-J5294*'Monte Carlo Inputs'!$C$13-'Monte Carlo Inputs'!$C$14*(J5294-I5294)</f>
        <v>1199.786577023611</v>
      </c>
    </row>
    <row r="5295" spans="1:15">
      <c r="A5295">
        <v>5291</v>
      </c>
      <c r="B5295" s="39">
        <v>0.82576818169933874</v>
      </c>
      <c r="C5295" s="39">
        <v>-0.56016201579112113</v>
      </c>
      <c r="D5295" s="29">
        <f>'Monte Carlo Inputs'!$C$6+'Monte Carlo Inputs'!$D$6*B5295</f>
        <v>0.1798066714620053</v>
      </c>
      <c r="E5295" s="29">
        <f>'Monte Carlo Inputs'!$C$7+'Monte Carlo Inputs'!$D$7*C5295</f>
        <v>0.5627725857356155</v>
      </c>
      <c r="F5295" s="16">
        <f>'Monte Carlo Inputs'!$C$17*(1+$D5295)</f>
        <v>2865.8683856483572</v>
      </c>
      <c r="G5295" s="16">
        <f t="shared" ref="G5295:J5295" si="5289">F5295*(1+$D5295)</f>
        <v>3381.1706409199787</v>
      </c>
      <c r="H5295" s="16">
        <f t="shared" si="5289"/>
        <v>3989.1276795088552</v>
      </c>
      <c r="I5295" s="16">
        <f t="shared" si="5289"/>
        <v>4706.3994495982952</v>
      </c>
      <c r="J5295" s="16">
        <f t="shared" si="5289"/>
        <v>5552.6414692011786</v>
      </c>
      <c r="K5295" s="16">
        <f>F5295*$E5295*(1-'Monte Carlo Inputs'!$C$11)+F5295*'Monte Carlo Inputs'!$C$12-F5295*'Monte Carlo Inputs'!$C$13-'Monte Carlo Inputs'!$C$14*(F5295-'Monte Carlo Inputs'!$C$17)</f>
        <v>1264.7001762236503</v>
      </c>
      <c r="L5295" s="16">
        <f>G5295*$E5295*(1-'Monte Carlo Inputs'!$C$11)+G5295*'Monte Carlo Inputs'!$C$12-G5295*'Monte Carlo Inputs'!$C$13-'Monte Carlo Inputs'!$C$14*(G5295-F5295)</f>
        <v>1492.1017053078365</v>
      </c>
      <c r="M5295" s="16">
        <f>H5295*$E5295*(1-'Monte Carlo Inputs'!$C$11)+H5295*'Monte Carlo Inputs'!$C$12-H5295*'Monte Carlo Inputs'!$C$13-'Monte Carlo Inputs'!$C$14*(H5295-G5295)</f>
        <v>1760.3915464220204</v>
      </c>
      <c r="N5295" s="16">
        <f>I5295*$E5295*(1-'Monte Carlo Inputs'!$C$11)+I5295*'Monte Carlo Inputs'!$C$12-I5295*'Monte Carlo Inputs'!$C$13-'Monte Carlo Inputs'!$C$14*(I5295-H5295)</f>
        <v>2076.9216908540161</v>
      </c>
      <c r="O5295" s="16">
        <f>J5295*$E5295*(1-'Monte Carlo Inputs'!$C$11)+J5295*'Monte Carlo Inputs'!$C$12-J5295*'Monte Carlo Inputs'!$C$13-'Monte Carlo Inputs'!$C$14*(J5295-I5295)</f>
        <v>2450.3660669737164</v>
      </c>
    </row>
    <row r="5296" spans="1:15">
      <c r="A5296">
        <v>5292</v>
      </c>
      <c r="B5296" s="39">
        <v>-1.0030929137629407</v>
      </c>
      <c r="C5296" s="39">
        <v>0.18489375503384009</v>
      </c>
      <c r="D5296" s="29">
        <f>'Monte Carlo Inputs'!$C$6+'Monte Carlo Inputs'!$D$6*B5296</f>
        <v>6.132528268016002E-2</v>
      </c>
      <c r="E5296" s="29">
        <f>'Monte Carlo Inputs'!$C$7+'Monte Carlo Inputs'!$D$7*C5296</f>
        <v>0.58943953354066581</v>
      </c>
      <c r="F5296" s="16">
        <f>'Monte Carlo Inputs'!$C$17*(1+$D5296)</f>
        <v>2578.065244158377</v>
      </c>
      <c r="G5296" s="16">
        <f t="shared" ref="G5296:J5296" si="5290">F5296*(1+$D5296)</f>
        <v>2736.1658240242855</v>
      </c>
      <c r="H5296" s="16">
        <f t="shared" si="5290"/>
        <v>2903.9619666423678</v>
      </c>
      <c r="I5296" s="16">
        <f t="shared" si="5290"/>
        <v>3082.0482551391442</v>
      </c>
      <c r="J5296" s="16">
        <f t="shared" si="5290"/>
        <v>3271.0557356194463</v>
      </c>
      <c r="K5296" s="16">
        <f>F5296*$E5296*(1-'Monte Carlo Inputs'!$C$11)+F5296*'Monte Carlo Inputs'!$C$12-F5296*'Monte Carlo Inputs'!$C$13-'Monte Carlo Inputs'!$C$14*(F5296-'Monte Carlo Inputs'!$C$17)</f>
        <v>1182.5241312397886</v>
      </c>
      <c r="L5296" s="16">
        <f>G5296*$E5296*(1-'Monte Carlo Inputs'!$C$11)+G5296*'Monte Carlo Inputs'!$C$12-G5296*'Monte Carlo Inputs'!$C$13-'Monte Carlo Inputs'!$C$14*(G5296-F5296)</f>
        <v>1255.0427578641795</v>
      </c>
      <c r="M5296" s="16">
        <f>H5296*$E5296*(1-'Monte Carlo Inputs'!$C$11)+H5296*'Monte Carlo Inputs'!$C$12-H5296*'Monte Carlo Inputs'!$C$13-'Monte Carlo Inputs'!$C$14*(H5296-G5296)</f>
        <v>1332.008609765888</v>
      </c>
      <c r="N5296" s="16">
        <f>I5296*$E5296*(1-'Monte Carlo Inputs'!$C$11)+I5296*'Monte Carlo Inputs'!$C$12-I5296*'Monte Carlo Inputs'!$C$13-'Monte Carlo Inputs'!$C$14*(I5296-H5296)</f>
        <v>1413.6944142921877</v>
      </c>
      <c r="O5296" s="16">
        <f>J5296*$E5296*(1-'Monte Carlo Inputs'!$C$11)+J5296*'Monte Carlo Inputs'!$C$12-J5296*'Monte Carlo Inputs'!$C$13-'Monte Carlo Inputs'!$C$14*(J5296-I5296)</f>
        <v>1500.3896238720195</v>
      </c>
    </row>
    <row r="5297" spans="1:15">
      <c r="A5297">
        <v>5293</v>
      </c>
      <c r="B5297" s="39">
        <v>1.4397470932074596</v>
      </c>
      <c r="C5297" s="39">
        <v>0.12535568652514123</v>
      </c>
      <c r="D5297" s="29">
        <f>'Monte Carlo Inputs'!$C$6+'Monte Carlo Inputs'!$D$6*B5297</f>
        <v>0.21958283286581065</v>
      </c>
      <c r="E5297" s="29">
        <f>'Monte Carlo Inputs'!$C$7+'Monte Carlo Inputs'!$D$7*C5297</f>
        <v>0.58730855405227533</v>
      </c>
      <c r="F5297" s="16">
        <f>'Monte Carlo Inputs'!$C$17*(1+$D5297)</f>
        <v>2962.488659314341</v>
      </c>
      <c r="G5297" s="16">
        <f t="shared" ref="G5297:J5297" si="5291">F5297*(1+$D5297)</f>
        <v>3613.0003114594215</v>
      </c>
      <c r="H5297" s="16">
        <f t="shared" si="5291"/>
        <v>4406.3531549947375</v>
      </c>
      <c r="I5297" s="16">
        <f t="shared" si="5291"/>
        <v>5373.9126633756841</v>
      </c>
      <c r="J5297" s="16">
        <f t="shared" si="5291"/>
        <v>6553.9316295731705</v>
      </c>
      <c r="K5297" s="16">
        <f>F5297*$E5297*(1-'Monte Carlo Inputs'!$C$11)+F5297*'Monte Carlo Inputs'!$C$12-F5297*'Monte Carlo Inputs'!$C$13-'Monte Carlo Inputs'!$C$14*(F5297-'Monte Carlo Inputs'!$C$17)</f>
        <v>1360.4337829997828</v>
      </c>
      <c r="L5297" s="16">
        <f>G5297*$E5297*(1-'Monte Carlo Inputs'!$C$11)+G5297*'Monte Carlo Inputs'!$C$12-G5297*'Monte Carlo Inputs'!$C$13-'Monte Carlo Inputs'!$C$14*(G5297-F5297)</f>
        <v>1659.1616869972265</v>
      </c>
      <c r="M5297" s="16">
        <f>H5297*$E5297*(1-'Monte Carlo Inputs'!$C$11)+H5297*'Monte Carlo Inputs'!$C$12-H5297*'Monte Carlo Inputs'!$C$13-'Monte Carlo Inputs'!$C$14*(H5297-G5297)</f>
        <v>2023.4851104104951</v>
      </c>
      <c r="N5297" s="16">
        <f>I5297*$E5297*(1-'Monte Carlo Inputs'!$C$11)+I5297*'Monte Carlo Inputs'!$C$12-I5297*'Monte Carlo Inputs'!$C$13-'Monte Carlo Inputs'!$C$14*(I5297-H5297)</f>
        <v>2467.8077032162191</v>
      </c>
      <c r="O5297" s="16">
        <f>J5297*$E5297*(1-'Monte Carlo Inputs'!$C$11)+J5297*'Monte Carlo Inputs'!$C$12-J5297*'Monte Carlo Inputs'!$C$13-'Monte Carlo Inputs'!$C$14*(J5297-I5297)</f>
        <v>3009.6959096565065</v>
      </c>
    </row>
    <row r="5298" spans="1:15">
      <c r="A5298">
        <v>5294</v>
      </c>
      <c r="B5298" s="39">
        <v>-0.44616547454658351</v>
      </c>
      <c r="C5298" s="39">
        <v>-0.57434830910884316</v>
      </c>
      <c r="D5298" s="29">
        <f>'Monte Carlo Inputs'!$C$6+'Monte Carlo Inputs'!$D$6*B5298</f>
        <v>9.7405407416145839E-2</v>
      </c>
      <c r="E5298" s="29">
        <f>'Monte Carlo Inputs'!$C$7+'Monte Carlo Inputs'!$D$7*C5298</f>
        <v>0.56226483160731455</v>
      </c>
      <c r="F5298" s="16">
        <f>'Monte Carlo Inputs'!$C$17*(1+$D5298)</f>
        <v>2665.7074751545606</v>
      </c>
      <c r="G5298" s="16">
        <f t="shared" ref="G5298:J5298" si="5292">F5298*(1+$D5298)</f>
        <v>2925.361797824256</v>
      </c>
      <c r="H5298" s="16">
        <f t="shared" si="5292"/>
        <v>3210.3078555809566</v>
      </c>
      <c r="I5298" s="16">
        <f t="shared" si="5292"/>
        <v>3523.0092001850735</v>
      </c>
      <c r="J5298" s="16">
        <f t="shared" si="5292"/>
        <v>3866.1693466599309</v>
      </c>
      <c r="K5298" s="16">
        <f>F5298*$E5298*(1-'Monte Carlo Inputs'!$C$11)+F5298*'Monte Carlo Inputs'!$C$12-F5298*'Monte Carlo Inputs'!$C$13-'Monte Carlo Inputs'!$C$14*(F5298-'Monte Carlo Inputs'!$C$17)</f>
        <v>1172.5625375070026</v>
      </c>
      <c r="L5298" s="16">
        <f>G5298*$E5298*(1-'Monte Carlo Inputs'!$C$11)+G5298*'Monte Carlo Inputs'!$C$12-G5298*'Monte Carlo Inputs'!$C$13-'Monte Carlo Inputs'!$C$14*(G5298-F5298)</f>
        <v>1286.7764691937818</v>
      </c>
      <c r="M5298" s="16">
        <f>H5298*$E5298*(1-'Monte Carlo Inputs'!$C$11)+H5298*'Monte Carlo Inputs'!$C$12-H5298*'Monte Carlo Inputs'!$C$13-'Monte Carlo Inputs'!$C$14*(H5298-G5298)</f>
        <v>1412.115455429112</v>
      </c>
      <c r="N5298" s="16">
        <f>I5298*$E5298*(1-'Monte Carlo Inputs'!$C$11)+I5298*'Monte Carlo Inputs'!$C$12-I5298*'Monte Carlo Inputs'!$C$13-'Monte Carlo Inputs'!$C$14*(I5298-H5298)</f>
        <v>1549.663136683821</v>
      </c>
      <c r="O5298" s="16">
        <f>J5298*$E5298*(1-'Monte Carlo Inputs'!$C$11)+J5298*'Monte Carlo Inputs'!$C$12-J5298*'Monte Carlo Inputs'!$C$13-'Monte Carlo Inputs'!$C$14*(J5298-I5298)</f>
        <v>1700.6087058702913</v>
      </c>
    </row>
    <row r="5299" spans="1:15">
      <c r="A5299">
        <v>5295</v>
      </c>
      <c r="B5299" s="39">
        <v>0.23923434920999312</v>
      </c>
      <c r="C5299" s="39">
        <v>-9.3231892343434236E-2</v>
      </c>
      <c r="D5299" s="29">
        <f>'Monte Carlo Inputs'!$C$6+'Monte Carlo Inputs'!$D$6*B5299</f>
        <v>0.1418085188339567</v>
      </c>
      <c r="E5299" s="29">
        <f>'Monte Carlo Inputs'!$C$7+'Monte Carlo Inputs'!$D$7*C5299</f>
        <v>0.5794848933482365</v>
      </c>
      <c r="F5299" s="16">
        <f>'Monte Carlo Inputs'!$C$17*(1+$D5299)</f>
        <v>2773.5670730995644</v>
      </c>
      <c r="G5299" s="16">
        <f t="shared" ref="G5299:J5299" si="5293">F5299*(1+$D5299)</f>
        <v>3166.8825116224457</v>
      </c>
      <c r="H5299" s="16">
        <f t="shared" si="5293"/>
        <v>3615.9734299167853</v>
      </c>
      <c r="I5299" s="16">
        <f t="shared" si="5293"/>
        <v>4128.7492661562264</v>
      </c>
      <c r="J5299" s="16">
        <f t="shared" si="5293"/>
        <v>4714.2410842266263</v>
      </c>
      <c r="K5299" s="16">
        <f>F5299*$E5299*(1-'Monte Carlo Inputs'!$C$11)+F5299*'Monte Carlo Inputs'!$C$12-F5299*'Monte Carlo Inputs'!$C$13-'Monte Carlo Inputs'!$C$14*(F5299-'Monte Carlo Inputs'!$C$17)</f>
        <v>1255.6397060570068</v>
      </c>
      <c r="L5299" s="16">
        <f>G5299*$E5299*(1-'Monte Carlo Inputs'!$C$11)+G5299*'Monte Carlo Inputs'!$C$12-G5299*'Monte Carlo Inputs'!$C$13-'Monte Carlo Inputs'!$C$14*(G5299-F5299)</f>
        <v>1433.7001129620558</v>
      </c>
      <c r="M5299" s="16">
        <f>H5299*$E5299*(1-'Monte Carlo Inputs'!$C$11)+H5299*'Monte Carlo Inputs'!$C$12-H5299*'Monte Carlo Inputs'!$C$13-'Monte Carlo Inputs'!$C$14*(H5299-G5299)</f>
        <v>1637.011002433281</v>
      </c>
      <c r="N5299" s="16">
        <f>I5299*$E5299*(1-'Monte Carlo Inputs'!$C$11)+I5299*'Monte Carlo Inputs'!$C$12-I5299*'Monte Carlo Inputs'!$C$13-'Monte Carlo Inputs'!$C$14*(I5299-H5299)</f>
        <v>1869.153108003235</v>
      </c>
      <c r="O5299" s="16">
        <f>J5299*$E5299*(1-'Monte Carlo Inputs'!$C$11)+J5299*'Monte Carlo Inputs'!$C$12-J5299*'Monte Carlo Inputs'!$C$13-'Monte Carlo Inputs'!$C$14*(J5299-I5299)</f>
        <v>2134.2149417230598</v>
      </c>
    </row>
    <row r="5300" spans="1:15">
      <c r="A5300">
        <v>5296</v>
      </c>
      <c r="B5300" s="39">
        <v>-0.51971386483674442</v>
      </c>
      <c r="C5300" s="39">
        <v>-3.4183364460842331</v>
      </c>
      <c r="D5300" s="29">
        <f>'Monte Carlo Inputs'!$C$6+'Monte Carlo Inputs'!$D$6*B5300</f>
        <v>9.2640630339380053E-2</v>
      </c>
      <c r="E5300" s="29">
        <f>'Monte Carlo Inputs'!$C$7+'Monte Carlo Inputs'!$D$7*C5300</f>
        <v>0.46047314543202228</v>
      </c>
      <c r="F5300" s="16">
        <f>'Monte Carlo Inputs'!$C$17*(1+$D5300)</f>
        <v>2654.1333551573885</v>
      </c>
      <c r="G5300" s="16">
        <f t="shared" ref="G5300:J5300" si="5294">F5300*(1+$D5300)</f>
        <v>2900.0139421839426</v>
      </c>
      <c r="H5300" s="16">
        <f t="shared" si="5294"/>
        <v>3168.6730617808535</v>
      </c>
      <c r="I5300" s="16">
        <f t="shared" si="5294"/>
        <v>3462.2209315636451</v>
      </c>
      <c r="J5300" s="16">
        <f t="shared" si="5294"/>
        <v>3782.9632610378967</v>
      </c>
      <c r="K5300" s="16">
        <f>F5300*$E5300*(1-'Monte Carlo Inputs'!$C$11)+F5300*'Monte Carlo Inputs'!$C$12-F5300*'Monte Carlo Inputs'!$C$13-'Monte Carlo Inputs'!$C$14*(F5300-'Monte Carlo Inputs'!$C$17)</f>
        <v>975.04986192768411</v>
      </c>
      <c r="L5300" s="16">
        <f>G5300*$E5300*(1-'Monte Carlo Inputs'!$C$11)+G5300*'Monte Carlo Inputs'!$C$12-G5300*'Monte Carlo Inputs'!$C$13-'Monte Carlo Inputs'!$C$14*(G5300-F5300)</f>
        <v>1065.3790957489903</v>
      </c>
      <c r="M5300" s="16">
        <f>H5300*$E5300*(1-'Monte Carlo Inputs'!$C$11)+H5300*'Monte Carlo Inputs'!$C$12-H5300*'Monte Carlo Inputs'!$C$13-'Monte Carlo Inputs'!$C$14*(H5300-G5300)</f>
        <v>1164.0764867295754</v>
      </c>
      <c r="N5300" s="16">
        <f>I5300*$E5300*(1-'Monte Carlo Inputs'!$C$11)+I5300*'Monte Carlo Inputs'!$C$12-I5300*'Monte Carlo Inputs'!$C$13-'Monte Carlo Inputs'!$C$14*(I5300-H5300)</f>
        <v>1271.9172662234541</v>
      </c>
      <c r="O5300" s="16">
        <f>J5300*$E5300*(1-'Monte Carlo Inputs'!$C$11)+J5300*'Monte Carlo Inputs'!$C$12-J5300*'Monte Carlo Inputs'!$C$13-'Monte Carlo Inputs'!$C$14*(J5300-I5300)</f>
        <v>1389.7484835059358</v>
      </c>
    </row>
    <row r="5301" spans="1:15">
      <c r="A5301">
        <v>5297</v>
      </c>
      <c r="B5301" s="39">
        <v>0.19293600105890604</v>
      </c>
      <c r="C5301" s="39">
        <v>-1.7750818013385172</v>
      </c>
      <c r="D5301" s="29">
        <f>'Monte Carlo Inputs'!$C$6+'Monte Carlo Inputs'!$D$6*B5301</f>
        <v>0.13880911521557548</v>
      </c>
      <c r="E5301" s="29">
        <f>'Monte Carlo Inputs'!$C$7+'Monte Carlo Inputs'!$D$7*C5301</f>
        <v>0.51928832082932208</v>
      </c>
      <c r="F5301" s="16">
        <f>'Monte Carlo Inputs'!$C$17*(1+$D5301)</f>
        <v>2766.2812217701548</v>
      </c>
      <c r="G5301" s="16">
        <f t="shared" ref="G5301:J5301" si="5295">F5301*(1+$D5301)</f>
        <v>3150.2662706015312</v>
      </c>
      <c r="H5301" s="16">
        <f t="shared" si="5295"/>
        <v>3587.5519443172007</v>
      </c>
      <c r="I5301" s="16">
        <f t="shared" si="5295"/>
        <v>4085.536855497789</v>
      </c>
      <c r="J5301" s="16">
        <f t="shared" si="5295"/>
        <v>4652.6466115900612</v>
      </c>
      <c r="K5301" s="16">
        <f>F5301*$E5301*(1-'Monte Carlo Inputs'!$C$11)+F5301*'Monte Carlo Inputs'!$C$12-F5301*'Monte Carlo Inputs'!$C$13-'Monte Carlo Inputs'!$C$14*(F5301-'Monte Carlo Inputs'!$C$17)</f>
        <v>1133.7427057891737</v>
      </c>
      <c r="L5301" s="16">
        <f>G5301*$E5301*(1-'Monte Carlo Inputs'!$C$11)+G5301*'Monte Carlo Inputs'!$C$12-G5301*'Monte Carlo Inputs'!$C$13-'Monte Carlo Inputs'!$C$14*(G5301-F5301)</f>
        <v>1291.1165276618813</v>
      </c>
      <c r="M5301" s="16">
        <f>H5301*$E5301*(1-'Monte Carlo Inputs'!$C$11)+H5301*'Monte Carlo Inputs'!$C$12-H5301*'Monte Carlo Inputs'!$C$13-'Monte Carlo Inputs'!$C$14*(H5301-G5301)</f>
        <v>1470.3352705068335</v>
      </c>
      <c r="N5301" s="16">
        <f>I5301*$E5301*(1-'Monte Carlo Inputs'!$C$11)+I5301*'Monte Carlo Inputs'!$C$12-I5301*'Monte Carlo Inputs'!$C$13-'Monte Carlo Inputs'!$C$14*(I5301-H5301)</f>
        <v>1674.4312084761409</v>
      </c>
      <c r="O5301" s="16">
        <f>J5301*$E5301*(1-'Monte Carlo Inputs'!$C$11)+J5301*'Monte Carlo Inputs'!$C$12-J5301*'Monte Carlo Inputs'!$C$13-'Monte Carlo Inputs'!$C$14*(J5301-I5301)</f>
        <v>1906.8575230140607</v>
      </c>
    </row>
    <row r="5302" spans="1:15">
      <c r="A5302">
        <v>5298</v>
      </c>
      <c r="B5302" s="39">
        <v>-1.1575776321757745</v>
      </c>
      <c r="C5302" s="39">
        <v>-7.5255014489998481E-2</v>
      </c>
      <c r="D5302" s="29">
        <f>'Monte Carlo Inputs'!$C$6+'Monte Carlo Inputs'!$D$6*B5302</f>
        <v>5.1317106537893578E-2</v>
      </c>
      <c r="E5302" s="29">
        <f>'Monte Carlo Inputs'!$C$7+'Monte Carlo Inputs'!$D$7*C5302</f>
        <v>0.58012831962877454</v>
      </c>
      <c r="F5302" s="16">
        <f>'Monte Carlo Inputs'!$C$17*(1+$D5302)</f>
        <v>2553.754383491198</v>
      </c>
      <c r="G5302" s="16">
        <f t="shared" ref="G5302:J5302" si="5296">F5302*(1+$D5302)</f>
        <v>2684.8056692604287</v>
      </c>
      <c r="H5302" s="16">
        <f t="shared" si="5296"/>
        <v>2822.5821278234071</v>
      </c>
      <c r="I5302" s="16">
        <f t="shared" si="5296"/>
        <v>2967.4288755888756</v>
      </c>
      <c r="J5302" s="16">
        <f t="shared" si="5296"/>
        <v>3119.708739341092</v>
      </c>
      <c r="K5302" s="16">
        <f>F5302*$E5302*(1-'Monte Carlo Inputs'!$C$11)+F5302*'Monte Carlo Inputs'!$C$12-F5302*'Monte Carlo Inputs'!$C$13-'Monte Carlo Inputs'!$C$14*(F5302-'Monte Carlo Inputs'!$C$17)</f>
        <v>1154.068898631818</v>
      </c>
      <c r="L5302" s="16">
        <f>G5302*$E5302*(1-'Monte Carlo Inputs'!$C$11)+G5302*'Monte Carlo Inputs'!$C$12-G5302*'Monte Carlo Inputs'!$C$13-'Monte Carlo Inputs'!$C$14*(G5302-F5302)</f>
        <v>1213.2923752549764</v>
      </c>
      <c r="M5302" s="16">
        <f>H5302*$E5302*(1-'Monte Carlo Inputs'!$C$11)+H5302*'Monte Carlo Inputs'!$C$12-H5302*'Monte Carlo Inputs'!$C$13-'Monte Carlo Inputs'!$C$14*(H5302-G5302)</f>
        <v>1275.5550293375502</v>
      </c>
      <c r="N5302" s="16">
        <f>I5302*$E5302*(1-'Monte Carlo Inputs'!$C$11)+I5302*'Monte Carlo Inputs'!$C$12-I5302*'Monte Carlo Inputs'!$C$13-'Monte Carlo Inputs'!$C$14*(I5302-H5302)</f>
        <v>1341.0128226730117</v>
      </c>
      <c r="O5302" s="16">
        <f>J5302*$E5302*(1-'Monte Carlo Inputs'!$C$11)+J5302*'Monte Carlo Inputs'!$C$12-J5302*'Monte Carlo Inputs'!$C$13-'Monte Carlo Inputs'!$C$14*(J5302-I5302)</f>
        <v>1409.8297205628039</v>
      </c>
    </row>
    <row r="5303" spans="1:15">
      <c r="A5303">
        <v>5299</v>
      </c>
      <c r="B5303" s="39">
        <v>0.69375197487315921</v>
      </c>
      <c r="C5303" s="39">
        <v>1.4347977203797826</v>
      </c>
      <c r="D5303" s="29">
        <f>'Monte Carlo Inputs'!$C$6+'Monte Carlo Inputs'!$D$6*B5303</f>
        <v>0.17125410092218341</v>
      </c>
      <c r="E5303" s="29">
        <f>'Monte Carlo Inputs'!$C$7+'Monte Carlo Inputs'!$D$7*C5303</f>
        <v>0.63417594806209132</v>
      </c>
      <c r="F5303" s="16">
        <f>'Monte Carlo Inputs'!$C$17*(1+$D5303)</f>
        <v>2845.0933365500759</v>
      </c>
      <c r="G5303" s="16">
        <f t="shared" ref="G5303:J5303" si="5297">F5303*(1+$D5303)</f>
        <v>3332.327237940654</v>
      </c>
      <c r="H5303" s="16">
        <f t="shared" si="5297"/>
        <v>3903.0019430526831</v>
      </c>
      <c r="I5303" s="16">
        <f t="shared" si="5297"/>
        <v>4571.4070317077048</v>
      </c>
      <c r="J5303" s="16">
        <f t="shared" si="5297"/>
        <v>5354.2792328721544</v>
      </c>
      <c r="K5303" s="16">
        <f>F5303*$E5303*(1-'Monte Carlo Inputs'!$C$11)+F5303*'Monte Carlo Inputs'!$C$12-F5303*'Monte Carlo Inputs'!$C$13-'Monte Carlo Inputs'!$C$14*(F5303-'Monte Carlo Inputs'!$C$17)</f>
        <v>1399.7925351142712</v>
      </c>
      <c r="L5303" s="16">
        <f>G5303*$E5303*(1-'Monte Carlo Inputs'!$C$11)+G5303*'Monte Carlo Inputs'!$C$12-G5303*'Monte Carlo Inputs'!$C$13-'Monte Carlo Inputs'!$C$14*(G5303-F5303)</f>
        <v>1639.512747192849</v>
      </c>
      <c r="M5303" s="16">
        <f>H5303*$E5303*(1-'Monte Carlo Inputs'!$C$11)+H5303*'Monte Carlo Inputs'!$C$12-H5303*'Monte Carlo Inputs'!$C$13-'Monte Carlo Inputs'!$C$14*(H5303-G5303)</f>
        <v>1920.2860286638193</v>
      </c>
      <c r="N5303" s="16">
        <f>I5303*$E5303*(1-'Monte Carlo Inputs'!$C$11)+I5303*'Monte Carlo Inputs'!$C$12-I5303*'Monte Carlo Inputs'!$C$13-'Monte Carlo Inputs'!$C$14*(I5303-H5303)</f>
        <v>2249.1428860160713</v>
      </c>
      <c r="O5303" s="16">
        <f>J5303*$E5303*(1-'Monte Carlo Inputs'!$C$11)+J5303*'Monte Carlo Inputs'!$C$12-J5303*'Monte Carlo Inputs'!$C$13-'Monte Carlo Inputs'!$C$14*(J5303-I5303)</f>
        <v>2634.3178288062782</v>
      </c>
    </row>
    <row r="5304" spans="1:15">
      <c r="A5304">
        <v>5300</v>
      </c>
      <c r="B5304" s="39">
        <v>0.87069661718944569</v>
      </c>
      <c r="C5304" s="39">
        <v>-0.76864212265072174</v>
      </c>
      <c r="D5304" s="29">
        <f>'Monte Carlo Inputs'!$C$6+'Monte Carlo Inputs'!$D$6*B5304</f>
        <v>0.18271732632030546</v>
      </c>
      <c r="E5304" s="29">
        <f>'Monte Carlo Inputs'!$C$7+'Monte Carlo Inputs'!$D$7*C5304</f>
        <v>0.55531069047123749</v>
      </c>
      <c r="F5304" s="16">
        <f>'Monte Carlo Inputs'!$C$17*(1+$D5304)</f>
        <v>2872.9386573646543</v>
      </c>
      <c r="G5304" s="16">
        <f t="shared" ref="G5304:J5304" si="5298">F5304*(1+$D5304)</f>
        <v>3397.874327520572</v>
      </c>
      <c r="H5304" s="16">
        <f t="shared" si="5298"/>
        <v>4018.724839817537</v>
      </c>
      <c r="I5304" s="16">
        <f t="shared" si="5298"/>
        <v>4753.015497765995</v>
      </c>
      <c r="J5304" s="16">
        <f t="shared" si="5298"/>
        <v>5621.4737814767732</v>
      </c>
      <c r="K5304" s="16">
        <f>F5304*$E5304*(1-'Monte Carlo Inputs'!$C$11)+F5304*'Monte Carlo Inputs'!$C$12-F5304*'Monte Carlo Inputs'!$C$13-'Monte Carlo Inputs'!$C$14*(F5304-'Monte Carlo Inputs'!$C$17)</f>
        <v>1252.6663324072967</v>
      </c>
      <c r="L5304" s="16">
        <f>G5304*$E5304*(1-'Monte Carlo Inputs'!$C$11)+G5304*'Monte Carlo Inputs'!$C$12-G5304*'Monte Carlo Inputs'!$C$13-'Monte Carlo Inputs'!$C$14*(G5304-F5304)</f>
        <v>1481.550175436221</v>
      </c>
      <c r="M5304" s="16">
        <f>H5304*$E5304*(1-'Monte Carlo Inputs'!$C$11)+H5304*'Monte Carlo Inputs'!$C$12-H5304*'Monte Carlo Inputs'!$C$13-'Monte Carlo Inputs'!$C$14*(H5304-G5304)</f>
        <v>1752.2550623013067</v>
      </c>
      <c r="N5304" s="16">
        <f>I5304*$E5304*(1-'Monte Carlo Inputs'!$C$11)+I5304*'Monte Carlo Inputs'!$C$12-I5304*'Monte Carlo Inputs'!$C$13-'Monte Carlo Inputs'!$C$14*(I5304-H5304)</f>
        <v>2072.4224223162219</v>
      </c>
      <c r="O5304" s="16">
        <f>J5304*$E5304*(1-'Monte Carlo Inputs'!$C$11)+J5304*'Monte Carlo Inputs'!$C$12-J5304*'Monte Carlo Inputs'!$C$13-'Monte Carlo Inputs'!$C$14*(J5304-I5304)</f>
        <v>2451.0899063280922</v>
      </c>
    </row>
    <row r="5305" spans="1:15">
      <c r="A5305">
        <v>5301</v>
      </c>
      <c r="B5305" s="39">
        <v>-0.73784451125018247</v>
      </c>
      <c r="C5305" s="39">
        <v>1.3696702699974947</v>
      </c>
      <c r="D5305" s="29">
        <f>'Monte Carlo Inputs'!$C$6+'Monte Carlo Inputs'!$D$6*B5305</f>
        <v>7.8509200682381902E-2</v>
      </c>
      <c r="E5305" s="29">
        <f>'Monte Carlo Inputs'!$C$7+'Monte Carlo Inputs'!$D$7*C5305</f>
        <v>0.63184491408043719</v>
      </c>
      <c r="F5305" s="16">
        <f>'Monte Carlo Inputs'!$C$17*(1+$D5305)</f>
        <v>2619.8066993775747</v>
      </c>
      <c r="G5305" s="16">
        <f t="shared" ref="G5305:J5305" si="5299">F5305*(1+$D5305)</f>
        <v>2825.4856292880572</v>
      </c>
      <c r="H5305" s="16">
        <f t="shared" si="5299"/>
        <v>3047.3122475830196</v>
      </c>
      <c r="I5305" s="16">
        <f t="shared" si="5299"/>
        <v>3286.5542963703956</v>
      </c>
      <c r="J5305" s="16">
        <f t="shared" si="5299"/>
        <v>3544.5790471776836</v>
      </c>
      <c r="K5305" s="16">
        <f>F5305*$E5305*(1-'Monte Carlo Inputs'!$C$11)+F5305*'Monte Carlo Inputs'!$C$12-F5305*'Monte Carlo Inputs'!$C$13-'Monte Carlo Inputs'!$C$14*(F5305-'Monte Carlo Inputs'!$C$17)</f>
        <v>1281.3811076952315</v>
      </c>
      <c r="L5305" s="16">
        <f>G5305*$E5305*(1-'Monte Carlo Inputs'!$C$11)+G5305*'Monte Carlo Inputs'!$C$12-G5305*'Monte Carlo Inputs'!$C$13-'Monte Carlo Inputs'!$C$14*(G5305-F5305)</f>
        <v>1381.981314229889</v>
      </c>
      <c r="M5305" s="16">
        <f>H5305*$E5305*(1-'Monte Carlo Inputs'!$C$11)+H5305*'Monte Carlo Inputs'!$C$12-H5305*'Monte Carlo Inputs'!$C$13-'Monte Carlo Inputs'!$C$14*(H5305-G5305)</f>
        <v>1490.4795625680656</v>
      </c>
      <c r="N5305" s="16">
        <f>I5305*$E5305*(1-'Monte Carlo Inputs'!$C$11)+I5305*'Monte Carlo Inputs'!$C$12-I5305*'Monte Carlo Inputs'!$C$13-'Monte Carlo Inputs'!$C$14*(I5305-H5305)</f>
        <v>1607.4959216587106</v>
      </c>
      <c r="O5305" s="16">
        <f>J5305*$E5305*(1-'Monte Carlo Inputs'!$C$11)+J5305*'Monte Carlo Inputs'!$C$12-J5305*'Monte Carlo Inputs'!$C$13-'Monte Carlo Inputs'!$C$14*(J5305-I5305)</f>
        <v>1733.6991415683249</v>
      </c>
    </row>
    <row r="5306" spans="1:15">
      <c r="A5306">
        <v>5302</v>
      </c>
      <c r="B5306" s="39">
        <v>0.93574682996986325</v>
      </c>
      <c r="C5306" s="39">
        <v>0.93145924531049362</v>
      </c>
      <c r="D5306" s="29">
        <f>'Monte Carlo Inputs'!$C$6+'Monte Carlo Inputs'!$D$6*B5306</f>
        <v>0.18693155536695172</v>
      </c>
      <c r="E5306" s="29">
        <f>'Monte Carlo Inputs'!$C$7+'Monte Carlo Inputs'!$D$7*C5306</f>
        <v>0.61616051704531749</v>
      </c>
      <c r="F5306" s="16">
        <f>'Monte Carlo Inputs'!$C$17*(1+$D5306)</f>
        <v>2883.1754411418628</v>
      </c>
      <c r="G5306" s="16">
        <f t="shared" ref="G5306:J5306" si="5300">F5306*(1+$D5306)</f>
        <v>3422.1319107503086</v>
      </c>
      <c r="H5306" s="16">
        <f t="shared" si="5300"/>
        <v>4061.8363514977423</v>
      </c>
      <c r="I5306" s="16">
        <f t="shared" si="5300"/>
        <v>4821.1217383292396</v>
      </c>
      <c r="J5306" s="16">
        <f t="shared" si="5300"/>
        <v>5722.341523488546</v>
      </c>
      <c r="K5306" s="16">
        <f>F5306*$E5306*(1-'Monte Carlo Inputs'!$C$11)+F5306*'Monte Carlo Inputs'!$C$12-F5306*'Monte Carlo Inputs'!$C$13-'Monte Carlo Inputs'!$C$14*(F5306-'Monte Carlo Inputs'!$C$17)</f>
        <v>1382.1137894333144</v>
      </c>
      <c r="L5306" s="16">
        <f>G5306*$E5306*(1-'Monte Carlo Inputs'!$C$11)+G5306*'Monte Carlo Inputs'!$C$12-G5306*'Monte Carlo Inputs'!$C$13-'Monte Carlo Inputs'!$C$14*(G5306-F5306)</f>
        <v>1640.4744697861954</v>
      </c>
      <c r="M5306" s="16">
        <f>H5306*$E5306*(1-'Monte Carlo Inputs'!$C$11)+H5306*'Monte Carlo Inputs'!$C$12-H5306*'Monte Carlo Inputs'!$C$13-'Monte Carlo Inputs'!$C$14*(H5306-G5306)</f>
        <v>1947.1309139631046</v>
      </c>
      <c r="N5306" s="16">
        <f>I5306*$E5306*(1-'Monte Carlo Inputs'!$C$11)+I5306*'Monte Carlo Inputs'!$C$12-I5306*'Monte Carlo Inputs'!$C$13-'Monte Carlo Inputs'!$C$14*(I5306-H5306)</f>
        <v>2311.1111242133015</v>
      </c>
      <c r="O5306" s="16">
        <f>J5306*$E5306*(1-'Monte Carlo Inputs'!$C$11)+J5306*'Monte Carlo Inputs'!$C$12-J5306*'Monte Carlo Inputs'!$C$13-'Monte Carlo Inputs'!$C$14*(J5306-I5306)</f>
        <v>2743.1307212883589</v>
      </c>
    </row>
    <row r="5307" spans="1:15">
      <c r="A5307">
        <v>5303</v>
      </c>
      <c r="B5307" s="39">
        <v>-0.35450355340949752</v>
      </c>
      <c r="C5307" s="39">
        <v>-1.1582998069966617</v>
      </c>
      <c r="D5307" s="29">
        <f>'Monte Carlo Inputs'!$C$6+'Monte Carlo Inputs'!$D$6*B5307</f>
        <v>0.10334365594780309</v>
      </c>
      <c r="E5307" s="29">
        <f>'Monte Carlo Inputs'!$C$7+'Monte Carlo Inputs'!$D$7*C5307</f>
        <v>0.54136410883643649</v>
      </c>
      <c r="F5307" s="16">
        <f>'Monte Carlo Inputs'!$C$17*(1+$D5307)</f>
        <v>2680.1320746628089</v>
      </c>
      <c r="G5307" s="16">
        <f t="shared" ref="G5307:J5307" si="5301">F5307*(1+$D5307)</f>
        <v>2957.106721681434</v>
      </c>
      <c r="H5307" s="16">
        <f t="shared" si="5301"/>
        <v>3262.7049413278164</v>
      </c>
      <c r="I5307" s="16">
        <f t="shared" si="5301"/>
        <v>3599.8847982435955</v>
      </c>
      <c r="J5307" s="16">
        <f t="shared" si="5301"/>
        <v>3971.9100542850083</v>
      </c>
      <c r="K5307" s="16">
        <f>F5307*$E5307*(1-'Monte Carlo Inputs'!$C$11)+F5307*'Monte Carlo Inputs'!$C$12-F5307*'Monte Carlo Inputs'!$C$13-'Monte Carlo Inputs'!$C$14*(F5307-'Monte Carlo Inputs'!$C$17)</f>
        <v>1139.267845436121</v>
      </c>
      <c r="L5307" s="16">
        <f>G5307*$E5307*(1-'Monte Carlo Inputs'!$C$11)+G5307*'Monte Carlo Inputs'!$C$12-G5307*'Monte Carlo Inputs'!$C$13-'Monte Carlo Inputs'!$C$14*(G5307-F5307)</f>
        <v>1257.0039496872664</v>
      </c>
      <c r="M5307" s="16">
        <f>H5307*$E5307*(1-'Monte Carlo Inputs'!$C$11)+H5307*'Monte Carlo Inputs'!$C$12-H5307*'Monte Carlo Inputs'!$C$13-'Monte Carlo Inputs'!$C$14*(H5307-G5307)</f>
        <v>1386.9073333887768</v>
      </c>
      <c r="N5307" s="16">
        <f>I5307*$E5307*(1-'Monte Carlo Inputs'!$C$11)+I5307*'Monte Carlo Inputs'!$C$12-I5307*'Monte Carlo Inputs'!$C$13-'Monte Carlo Inputs'!$C$14*(I5307-H5307)</f>
        <v>1530.2354076819915</v>
      </c>
      <c r="O5307" s="16">
        <f>J5307*$E5307*(1-'Monte Carlo Inputs'!$C$11)+J5307*'Monte Carlo Inputs'!$C$12-J5307*'Monte Carlo Inputs'!$C$13-'Monte Carlo Inputs'!$C$14*(J5307-I5307)</f>
        <v>1688.3755291726259</v>
      </c>
    </row>
    <row r="5308" spans="1:15">
      <c r="A5308">
        <v>5304</v>
      </c>
      <c r="B5308" s="39">
        <v>-0.14841221541027944</v>
      </c>
      <c r="C5308" s="39">
        <v>9.7131905186984085E-2</v>
      </c>
      <c r="D5308" s="29">
        <f>'Monte Carlo Inputs'!$C$6+'Monte Carlo Inputs'!$D$6*B5308</f>
        <v>0.11669512807580738</v>
      </c>
      <c r="E5308" s="29">
        <f>'Monte Carlo Inputs'!$C$7+'Monte Carlo Inputs'!$D$7*C5308</f>
        <v>0.58629837181722944</v>
      </c>
      <c r="F5308" s="16">
        <f>'Monte Carlo Inputs'!$C$17*(1+$D5308)</f>
        <v>2712.5641356089441</v>
      </c>
      <c r="G5308" s="16">
        <f t="shared" ref="G5308:J5308" si="5302">F5308*(1+$D5308)</f>
        <v>3029.1071548276714</v>
      </c>
      <c r="H5308" s="16">
        <f t="shared" si="5302"/>
        <v>3382.5892022156308</v>
      </c>
      <c r="I5308" s="16">
        <f t="shared" si="5302"/>
        <v>3777.3208823960267</v>
      </c>
      <c r="J5308" s="16">
        <f t="shared" si="5302"/>
        <v>4218.1158265506529</v>
      </c>
      <c r="K5308" s="16">
        <f>F5308*$E5308*(1-'Monte Carlo Inputs'!$C$11)+F5308*'Monte Carlo Inputs'!$C$12-F5308*'Monte Carlo Inputs'!$C$13-'Monte Carlo Inputs'!$C$14*(F5308-'Monte Carlo Inputs'!$C$17)</f>
        <v>1240.2783411866576</v>
      </c>
      <c r="L5308" s="16">
        <f>G5308*$E5308*(1-'Monte Carlo Inputs'!$C$11)+G5308*'Monte Carlo Inputs'!$C$12-G5308*'Monte Carlo Inputs'!$C$13-'Monte Carlo Inputs'!$C$14*(G5308-F5308)</f>
        <v>1385.0127810610848</v>
      </c>
      <c r="M5308" s="16">
        <f>H5308*$E5308*(1-'Monte Carlo Inputs'!$C$11)+H5308*'Monte Carlo Inputs'!$C$12-H5308*'Monte Carlo Inputs'!$C$13-'Monte Carlo Inputs'!$C$14*(H5308-G5308)</f>
        <v>1546.6370249336376</v>
      </c>
      <c r="N5308" s="16">
        <f>I5308*$E5308*(1-'Monte Carlo Inputs'!$C$11)+I5308*'Monte Carlo Inputs'!$C$12-I5308*'Monte Carlo Inputs'!$C$13-'Monte Carlo Inputs'!$C$14*(I5308-H5308)</f>
        <v>1727.1220306450543</v>
      </c>
      <c r="O5308" s="16">
        <f>J5308*$E5308*(1-'Monte Carlo Inputs'!$C$11)+J5308*'Monte Carlo Inputs'!$C$12-J5308*'Monte Carlo Inputs'!$C$13-'Monte Carlo Inputs'!$C$14*(J5308-I5308)</f>
        <v>1928.6687572137271</v>
      </c>
    </row>
    <row r="5309" spans="1:15">
      <c r="A5309">
        <v>5305</v>
      </c>
      <c r="B5309" s="39">
        <v>1.4758469831656102</v>
      </c>
      <c r="C5309" s="39">
        <v>0.20383178531242749</v>
      </c>
      <c r="D5309" s="29">
        <f>'Monte Carlo Inputs'!$C$6+'Monte Carlo Inputs'!$D$6*B5309</f>
        <v>0.22192153705046735</v>
      </c>
      <c r="E5309" s="29">
        <f>'Monte Carlo Inputs'!$C$7+'Monte Carlo Inputs'!$D$7*C5309</f>
        <v>0.59011736127483716</v>
      </c>
      <c r="F5309" s="16">
        <f>'Monte Carlo Inputs'!$C$17*(1+$D5309)</f>
        <v>2968.1696056492906</v>
      </c>
      <c r="G5309" s="16">
        <f t="shared" ref="G5309:J5309" si="5303">F5309*(1+$D5309)</f>
        <v>3626.8703667614604</v>
      </c>
      <c r="H5309" s="16">
        <f t="shared" si="5303"/>
        <v>4431.7510132359557</v>
      </c>
      <c r="I5309" s="16">
        <f t="shared" si="5303"/>
        <v>5415.2520099182448</v>
      </c>
      <c r="J5309" s="16">
        <f t="shared" si="5303"/>
        <v>6617.0130594749335</v>
      </c>
      <c r="K5309" s="16">
        <f>F5309*$E5309*(1-'Monte Carlo Inputs'!$C$11)+F5309*'Monte Carlo Inputs'!$C$12-F5309*'Monte Carlo Inputs'!$C$13-'Monte Carlo Inputs'!$C$14*(F5309-'Monte Carlo Inputs'!$C$17)</f>
        <v>1369.0530690336477</v>
      </c>
      <c r="L5309" s="16">
        <f>G5309*$E5309*(1-'Monte Carlo Inputs'!$C$11)+G5309*'Monte Carlo Inputs'!$C$12-G5309*'Monte Carlo Inputs'!$C$13-'Monte Carlo Inputs'!$C$14*(G5309-F5309)</f>
        <v>1672.8754304172542</v>
      </c>
      <c r="M5309" s="16">
        <f>H5309*$E5309*(1-'Monte Carlo Inputs'!$C$11)+H5309*'Monte Carlo Inputs'!$C$12-H5309*'Monte Carlo Inputs'!$C$13-'Monte Carlo Inputs'!$C$14*(H5309-G5309)</f>
        <v>2044.1225172294132</v>
      </c>
      <c r="N5309" s="16">
        <f>I5309*$E5309*(1-'Monte Carlo Inputs'!$C$11)+I5309*'Monte Carlo Inputs'!$C$12-I5309*'Monte Carlo Inputs'!$C$13-'Monte Carlo Inputs'!$C$14*(I5309-H5309)</f>
        <v>2497.7573281724349</v>
      </c>
      <c r="O5309" s="16">
        <f>J5309*$E5309*(1-'Monte Carlo Inputs'!$C$11)+J5309*'Monte Carlo Inputs'!$C$12-J5309*'Monte Carlo Inputs'!$C$13-'Monte Carlo Inputs'!$C$14*(J5309-I5309)</f>
        <v>3052.0634736195298</v>
      </c>
    </row>
    <row r="5310" spans="1:15">
      <c r="A5310">
        <v>5306</v>
      </c>
      <c r="B5310" s="39">
        <v>-4.9087484298327461E-2</v>
      </c>
      <c r="C5310" s="39">
        <v>0.81897623938799491</v>
      </c>
      <c r="D5310" s="29">
        <f>'Monte Carlo Inputs'!$C$6+'Monte Carlo Inputs'!$D$6*B5310</f>
        <v>0.12312980598093982</v>
      </c>
      <c r="E5310" s="29">
        <f>'Monte Carlo Inputs'!$C$7+'Monte Carlo Inputs'!$D$7*C5310</f>
        <v>0.61213453863491052</v>
      </c>
      <c r="F5310" s="16">
        <f>'Monte Carlo Inputs'!$C$17*(1+$D5310)</f>
        <v>2728.1946117083012</v>
      </c>
      <c r="G5310" s="16">
        <f t="shared" ref="G5310:J5310" si="5304">F5310*(1+$D5310)</f>
        <v>3064.1166849261899</v>
      </c>
      <c r="H5310" s="16">
        <f t="shared" si="5304"/>
        <v>3441.4007778441123</v>
      </c>
      <c r="I5310" s="16">
        <f t="shared" si="5304"/>
        <v>3865.1397879227134</v>
      </c>
      <c r="J5310" s="16">
        <f t="shared" si="5304"/>
        <v>4341.0537000988479</v>
      </c>
      <c r="K5310" s="16">
        <f>F5310*$E5310*(1-'Monte Carlo Inputs'!$C$11)+F5310*'Monte Carlo Inputs'!$C$12-F5310*'Monte Carlo Inputs'!$C$13-'Monte Carlo Inputs'!$C$14*(F5310-'Monte Carlo Inputs'!$C$17)</f>
        <v>1297.81578044088</v>
      </c>
      <c r="L5310" s="16">
        <f>G5310*$E5310*(1-'Monte Carlo Inputs'!$C$11)+G5310*'Monte Carlo Inputs'!$C$12-G5310*'Monte Carlo Inputs'!$C$13-'Monte Carlo Inputs'!$C$14*(G5310-F5310)</f>
        <v>1457.6155856855673</v>
      </c>
      <c r="M5310" s="16">
        <f>H5310*$E5310*(1-'Monte Carlo Inputs'!$C$11)+H5310*'Monte Carlo Inputs'!$C$12-H5310*'Monte Carlo Inputs'!$C$13-'Monte Carlo Inputs'!$C$14*(H5310-G5310)</f>
        <v>1637.0915099458252</v>
      </c>
      <c r="N5310" s="16">
        <f>I5310*$E5310*(1-'Monte Carlo Inputs'!$C$11)+I5310*'Monte Carlo Inputs'!$C$12-I5310*'Monte Carlo Inputs'!$C$13-'Monte Carlo Inputs'!$C$14*(I5310-H5310)</f>
        <v>1838.6662699384985</v>
      </c>
      <c r="O5310" s="16">
        <f>J5310*$E5310*(1-'Monte Carlo Inputs'!$C$11)+J5310*'Monte Carlo Inputs'!$C$12-J5310*'Monte Carlo Inputs'!$C$13-'Monte Carlo Inputs'!$C$14*(J5310-I5310)</f>
        <v>2065.0608910197243</v>
      </c>
    </row>
    <row r="5311" spans="1:15">
      <c r="A5311">
        <v>5307</v>
      </c>
      <c r="B5311" s="39">
        <v>-0.34090921210949943</v>
      </c>
      <c r="C5311" s="39">
        <v>6.4762700538551973E-3</v>
      </c>
      <c r="D5311" s="29">
        <f>'Monte Carlo Inputs'!$C$6+'Monte Carlo Inputs'!$D$6*B5311</f>
        <v>0.10422435511123028</v>
      </c>
      <c r="E5311" s="29">
        <f>'Monte Carlo Inputs'!$C$7+'Monte Carlo Inputs'!$D$7*C5311</f>
        <v>0.58305363607395477</v>
      </c>
      <c r="F5311" s="16">
        <f>'Monte Carlo Inputs'!$C$17*(1+$D5311)</f>
        <v>2682.2713810006899</v>
      </c>
      <c r="G5311" s="16">
        <f t="shared" ref="G5311:J5311" si="5305">F5311*(1+$D5311)</f>
        <v>2961.8293859187957</v>
      </c>
      <c r="H5311" s="16">
        <f t="shared" si="5305"/>
        <v>3270.5241436156734</v>
      </c>
      <c r="I5311" s="16">
        <f t="shared" si="5305"/>
        <v>3611.3924133597257</v>
      </c>
      <c r="J5311" s="16">
        <f t="shared" si="5305"/>
        <v>3987.7874586957328</v>
      </c>
      <c r="K5311" s="16">
        <f>F5311*$E5311*(1-'Monte Carlo Inputs'!$C$11)+F5311*'Monte Carlo Inputs'!$C$12-F5311*'Monte Carlo Inputs'!$C$13-'Monte Carlo Inputs'!$C$14*(F5311-'Monte Carlo Inputs'!$C$17)</f>
        <v>1219.7796909901915</v>
      </c>
      <c r="L5311" s="16">
        <f>G5311*$E5311*(1-'Monte Carlo Inputs'!$C$11)+G5311*'Monte Carlo Inputs'!$C$12-G5311*'Monte Carlo Inputs'!$C$13-'Monte Carlo Inputs'!$C$14*(G5311-F5311)</f>
        <v>1346.9104426614199</v>
      </c>
      <c r="M5311" s="16">
        <f>H5311*$E5311*(1-'Monte Carlo Inputs'!$C$11)+H5311*'Monte Carlo Inputs'!$C$12-H5311*'Monte Carlo Inputs'!$C$13-'Monte Carlo Inputs'!$C$14*(H5311-G5311)</f>
        <v>1487.2913149403887</v>
      </c>
      <c r="N5311" s="16">
        <f>I5311*$E5311*(1-'Monte Carlo Inputs'!$C$11)+I5311*'Monte Carlo Inputs'!$C$12-I5311*'Monte Carlo Inputs'!$C$13-'Monte Carlo Inputs'!$C$14*(I5311-H5311)</f>
        <v>1642.3032931025841</v>
      </c>
      <c r="O5311" s="16">
        <f>J5311*$E5311*(1-'Monte Carlo Inputs'!$C$11)+J5311*'Monte Carlo Inputs'!$C$12-J5311*'Monte Carlo Inputs'!$C$13-'Monte Carlo Inputs'!$C$14*(J5311-I5311)</f>
        <v>1813.4712947232508</v>
      </c>
    </row>
    <row r="5312" spans="1:15">
      <c r="A5312">
        <v>5308</v>
      </c>
      <c r="B5312" s="39">
        <v>-9.563427602914662E-2</v>
      </c>
      <c r="C5312" s="39">
        <v>0.82392552697607391</v>
      </c>
      <c r="D5312" s="29">
        <f>'Monte Carlo Inputs'!$C$6+'Monte Carlo Inputs'!$D$6*B5312</f>
        <v>0.12011430713234478</v>
      </c>
      <c r="E5312" s="29">
        <f>'Monte Carlo Inputs'!$C$7+'Monte Carlo Inputs'!$D$7*C5312</f>
        <v>0.61231168294940574</v>
      </c>
      <c r="F5312" s="16">
        <f>'Monte Carlo Inputs'!$C$17*(1+$D5312)</f>
        <v>2720.8696634551789</v>
      </c>
      <c r="G5312" s="16">
        <f t="shared" ref="G5312:J5312" si="5306">F5312*(1+$D5312)</f>
        <v>3047.6850378785134</v>
      </c>
      <c r="H5312" s="16">
        <f t="shared" si="5306"/>
        <v>3413.7556145609046</v>
      </c>
      <c r="I5312" s="16">
        <f t="shared" si="5306"/>
        <v>3823.7965049230393</v>
      </c>
      <c r="J5312" s="16">
        <f t="shared" si="5306"/>
        <v>4283.0891727269518</v>
      </c>
      <c r="K5312" s="16">
        <f>F5312*$E5312*(1-'Monte Carlo Inputs'!$C$11)+F5312*'Monte Carlo Inputs'!$C$12-F5312*'Monte Carlo Inputs'!$C$13-'Monte Carlo Inputs'!$C$14*(F5312-'Monte Carlo Inputs'!$C$17)</f>
        <v>1294.5649046628232</v>
      </c>
      <c r="L5312" s="16">
        <f>G5312*$E5312*(1-'Monte Carlo Inputs'!$C$11)+G5312*'Monte Carlo Inputs'!$C$12-G5312*'Monte Carlo Inputs'!$C$13-'Monte Carlo Inputs'!$C$14*(G5312-F5312)</f>
        <v>1450.0606712242484</v>
      </c>
      <c r="M5312" s="16">
        <f>H5312*$E5312*(1-'Monte Carlo Inputs'!$C$11)+H5312*'Monte Carlo Inputs'!$C$12-H5312*'Monte Carlo Inputs'!$C$13-'Monte Carlo Inputs'!$C$14*(H5312-G5312)</f>
        <v>1624.2337040482116</v>
      </c>
      <c r="N5312" s="16">
        <f>I5312*$E5312*(1-'Monte Carlo Inputs'!$C$11)+I5312*'Monte Carlo Inputs'!$C$12-I5312*'Monte Carlo Inputs'!$C$13-'Monte Carlo Inputs'!$C$14*(I5312-H5312)</f>
        <v>1819.3274100309643</v>
      </c>
      <c r="O5312" s="16">
        <f>J5312*$E5312*(1-'Monte Carlo Inputs'!$C$11)+J5312*'Monte Carlo Inputs'!$C$12-J5312*'Monte Carlo Inputs'!$C$13-'Monte Carlo Inputs'!$C$14*(J5312-I5312)</f>
        <v>2037.8546613337164</v>
      </c>
    </row>
    <row r="5313" spans="1:15">
      <c r="A5313">
        <v>5309</v>
      </c>
      <c r="B5313" s="39">
        <v>0.1537866587110745</v>
      </c>
      <c r="C5313" s="39">
        <v>0.14370684257556932</v>
      </c>
      <c r="D5313" s="29">
        <f>'Monte Carlo Inputs'!$C$6+'Monte Carlo Inputs'!$D$6*B5313</f>
        <v>0.13627285455434987</v>
      </c>
      <c r="E5313" s="29">
        <f>'Monte Carlo Inputs'!$C$7+'Monte Carlo Inputs'!$D$7*C5313</f>
        <v>0.58796537645366043</v>
      </c>
      <c r="F5313" s="16">
        <f>'Monte Carlo Inputs'!$C$17*(1+$D5313)</f>
        <v>2760.1203909979718</v>
      </c>
      <c r="G5313" s="16">
        <f t="shared" ref="G5313:J5313" si="5307">F5313*(1+$D5313)</f>
        <v>3136.2498755929337</v>
      </c>
      <c r="H5313" s="16">
        <f t="shared" si="5307"/>
        <v>3563.6355987357074</v>
      </c>
      <c r="I5313" s="16">
        <f t="shared" si="5307"/>
        <v>4049.2623943669219</v>
      </c>
      <c r="J5313" s="16">
        <f t="shared" si="5307"/>
        <v>4601.0669396868843</v>
      </c>
      <c r="K5313" s="16">
        <f>F5313*$E5313*(1-'Monte Carlo Inputs'!$C$11)+F5313*'Monte Carlo Inputs'!$C$12-F5313*'Monte Carlo Inputs'!$C$13-'Monte Carlo Inputs'!$C$14*(F5313-'Monte Carlo Inputs'!$C$17)</f>
        <v>1266.0106530268422</v>
      </c>
      <c r="L5313" s="16">
        <f>G5313*$E5313*(1-'Monte Carlo Inputs'!$C$11)+G5313*'Monte Carlo Inputs'!$C$12-G5313*'Monte Carlo Inputs'!$C$13-'Monte Carlo Inputs'!$C$14*(G5313-F5313)</f>
        <v>1438.5335386110266</v>
      </c>
      <c r="M5313" s="16">
        <f>H5313*$E5313*(1-'Monte Carlo Inputs'!$C$11)+H5313*'Monte Carlo Inputs'!$C$12-H5313*'Monte Carlo Inputs'!$C$13-'Monte Carlo Inputs'!$C$14*(H5313-G5313)</f>
        <v>1634.5666102897214</v>
      </c>
      <c r="N5313" s="16">
        <f>I5313*$E5313*(1-'Monte Carlo Inputs'!$C$11)+I5313*'Monte Carlo Inputs'!$C$12-I5313*'Monte Carlo Inputs'!$C$13-'Monte Carlo Inputs'!$C$14*(I5313-H5313)</f>
        <v>1857.3136682331292</v>
      </c>
      <c r="O5313" s="16">
        <f>J5313*$E5313*(1-'Monte Carlo Inputs'!$C$11)+J5313*'Monte Carlo Inputs'!$C$12-J5313*'Monte Carlo Inputs'!$C$13-'Monte Carlo Inputs'!$C$14*(J5313-I5313)</f>
        <v>2110.4151036060689</v>
      </c>
    </row>
    <row r="5314" spans="1:15">
      <c r="A5314">
        <v>5310</v>
      </c>
      <c r="B5314" s="39">
        <v>-0.81464145664296417</v>
      </c>
      <c r="C5314" s="39">
        <v>-1.1316295448454334</v>
      </c>
      <c r="D5314" s="29">
        <f>'Monte Carlo Inputs'!$C$6+'Monte Carlo Inputs'!$D$6*B5314</f>
        <v>7.3533968409730616E-2</v>
      </c>
      <c r="E5314" s="29">
        <f>'Monte Carlo Inputs'!$C$7+'Monte Carlo Inputs'!$D$7*C5314</f>
        <v>0.54231868769695091</v>
      </c>
      <c r="F5314" s="16">
        <f>'Monte Carlo Inputs'!$C$17*(1+$D5314)</f>
        <v>2607.7213626640773</v>
      </c>
      <c r="G5314" s="16">
        <f t="shared" ref="G5314:J5314" si="5308">F5314*(1+$D5314)</f>
        <v>2799.4774629675976</v>
      </c>
      <c r="H5314" s="16">
        <f t="shared" si="5308"/>
        <v>3005.3341502932099</v>
      </c>
      <c r="I5314" s="16">
        <f t="shared" si="5308"/>
        <v>3226.3282967615555</v>
      </c>
      <c r="J5314" s="16">
        <f t="shared" si="5308"/>
        <v>3463.57301981504</v>
      </c>
      <c r="K5314" s="16">
        <f>F5314*$E5314*(1-'Monte Carlo Inputs'!$C$11)+F5314*'Monte Carlo Inputs'!$C$12-F5314*'Monte Carlo Inputs'!$C$13-'Monte Carlo Inputs'!$C$14*(F5314-'Monte Carlo Inputs'!$C$17)</f>
        <v>1109.1587116313401</v>
      </c>
      <c r="L5314" s="16">
        <f>G5314*$E5314*(1-'Monte Carlo Inputs'!$C$11)+G5314*'Monte Carlo Inputs'!$C$12-G5314*'Monte Carlo Inputs'!$C$13-'Monte Carlo Inputs'!$C$14*(G5314-F5314)</f>
        <v>1190.7195532938165</v>
      </c>
      <c r="M5314" s="16">
        <f>H5314*$E5314*(1-'Monte Carlo Inputs'!$C$11)+H5314*'Monte Carlo Inputs'!$C$12-H5314*'Monte Carlo Inputs'!$C$13-'Monte Carlo Inputs'!$C$14*(H5314-G5314)</f>
        <v>1278.2778873105726</v>
      </c>
      <c r="N5314" s="16">
        <f>I5314*$E5314*(1-'Monte Carlo Inputs'!$C$11)+I5314*'Monte Carlo Inputs'!$C$12-I5314*'Monte Carlo Inputs'!$C$13-'Monte Carlo Inputs'!$C$14*(I5314-H5314)</f>
        <v>1372.2747330949258</v>
      </c>
      <c r="O5314" s="16">
        <f>J5314*$E5314*(1-'Monte Carlo Inputs'!$C$11)+J5314*'Monte Carlo Inputs'!$C$12-J5314*'Monte Carlo Inputs'!$C$13-'Monte Carlo Inputs'!$C$14*(J5314-I5314)</f>
        <v>1473.1835399677996</v>
      </c>
    </row>
    <row r="5315" spans="1:15">
      <c r="A5315">
        <v>5311</v>
      </c>
      <c r="B5315" s="39">
        <v>-0.34016909785985255</v>
      </c>
      <c r="C5315" s="39">
        <v>1.7380980480476212E-2</v>
      </c>
      <c r="D5315" s="29">
        <f>'Monte Carlo Inputs'!$C$6+'Monte Carlo Inputs'!$D$6*B5315</f>
        <v>0.10427230285552479</v>
      </c>
      <c r="E5315" s="29">
        <f>'Monte Carlo Inputs'!$C$7+'Monte Carlo Inputs'!$D$7*C5315</f>
        <v>0.58344393617652812</v>
      </c>
      <c r="F5315" s="16">
        <f>'Monte Carlo Inputs'!$C$17*(1+$D5315)</f>
        <v>2682.3878508663556</v>
      </c>
      <c r="G5315" s="16">
        <f t="shared" ref="G5315:J5315" si="5309">F5315*(1+$D5315)</f>
        <v>2962.0866092278725</v>
      </c>
      <c r="H5315" s="16">
        <f t="shared" si="5309"/>
        <v>3270.9502012295757</v>
      </c>
      <c r="I5315" s="16">
        <f t="shared" si="5309"/>
        <v>3612.0197112375258</v>
      </c>
      <c r="J5315" s="16">
        <f t="shared" si="5309"/>
        <v>3988.6533244878106</v>
      </c>
      <c r="K5315" s="16">
        <f>F5315*$E5315*(1-'Monte Carlo Inputs'!$C$11)+F5315*'Monte Carlo Inputs'!$C$12-F5315*'Monte Carlo Inputs'!$C$13-'Monte Carlo Inputs'!$C$14*(F5315-'Monte Carlo Inputs'!$C$17)</f>
        <v>1220.5793961828019</v>
      </c>
      <c r="L5315" s="16">
        <f>G5315*$E5315*(1-'Monte Carlo Inputs'!$C$11)+G5315*'Monte Carlo Inputs'!$C$12-G5315*'Monte Carlo Inputs'!$C$13-'Monte Carlo Inputs'!$C$14*(G5315-F5315)</f>
        <v>1347.8520206407889</v>
      </c>
      <c r="M5315" s="16">
        <f>H5315*$E5315*(1-'Monte Carlo Inputs'!$C$11)+H5315*'Monte Carlo Inputs'!$C$12-H5315*'Monte Carlo Inputs'!$C$13-'Monte Carlo Inputs'!$C$14*(H5315-G5315)</f>
        <v>1488.3956547414762</v>
      </c>
      <c r="N5315" s="16">
        <f>I5315*$E5315*(1-'Monte Carlo Inputs'!$C$11)+I5315*'Monte Carlo Inputs'!$C$12-I5315*'Monte Carlo Inputs'!$C$13-'Monte Carlo Inputs'!$C$14*(I5315-H5315)</f>
        <v>1643.5940972215269</v>
      </c>
      <c r="O5315" s="16">
        <f>J5315*$E5315*(1-'Monte Carlo Inputs'!$C$11)+J5315*'Monte Carlo Inputs'!$C$12-J5315*'Monte Carlo Inputs'!$C$13-'Monte Carlo Inputs'!$C$14*(J5315-I5315)</f>
        <v>1814.9754386985624</v>
      </c>
    </row>
    <row r="5316" spans="1:15">
      <c r="A5316">
        <v>5312</v>
      </c>
      <c r="B5316" s="39">
        <v>-1.3117873098158348</v>
      </c>
      <c r="C5316" s="39">
        <v>0.5082961947223289</v>
      </c>
      <c r="D5316" s="29">
        <f>'Monte Carlo Inputs'!$C$6+'Monte Carlo Inputs'!$D$6*B5316</f>
        <v>4.132674870496221E-2</v>
      </c>
      <c r="E5316" s="29">
        <f>'Monte Carlo Inputs'!$C$7+'Monte Carlo Inputs'!$D$7*C5316</f>
        <v>0.6010147153148433</v>
      </c>
      <c r="F5316" s="16">
        <f>'Monte Carlo Inputs'!$C$17*(1+$D5316)</f>
        <v>2529.486805279224</v>
      </c>
      <c r="G5316" s="16">
        <f t="shared" ref="G5316:J5316" si="5310">F5316*(1+$D5316)</f>
        <v>2634.0222708335164</v>
      </c>
      <c r="H5316" s="16">
        <f t="shared" si="5310"/>
        <v>2742.8778473035272</v>
      </c>
      <c r="I5316" s="16">
        <f t="shared" si="5310"/>
        <v>2856.2320708274478</v>
      </c>
      <c r="J5316" s="16">
        <f t="shared" si="5310"/>
        <v>2974.2708558615877</v>
      </c>
      <c r="K5316" s="16">
        <f>F5316*$E5316*(1-'Monte Carlo Inputs'!$C$11)+F5316*'Monte Carlo Inputs'!$C$12-F5316*'Monte Carlo Inputs'!$C$13-'Monte Carlo Inputs'!$C$14*(F5316-'Monte Carlo Inputs'!$C$17)</f>
        <v>1180.3088981748588</v>
      </c>
      <c r="L5316" s="16">
        <f>G5316*$E5316*(1-'Monte Carlo Inputs'!$C$11)+G5316*'Monte Carlo Inputs'!$C$12-G5316*'Monte Carlo Inputs'!$C$13-'Monte Carlo Inputs'!$C$14*(G5316-F5316)</f>
        <v>1229.0872274039625</v>
      </c>
      <c r="M5316" s="16">
        <f>H5316*$E5316*(1-'Monte Carlo Inputs'!$C$11)+H5316*'Monte Carlo Inputs'!$C$12-H5316*'Monte Carlo Inputs'!$C$13-'Monte Carlo Inputs'!$C$14*(H5316-G5316)</f>
        <v>1279.8814063873647</v>
      </c>
      <c r="N5316" s="16">
        <f>I5316*$E5316*(1-'Monte Carlo Inputs'!$C$11)+I5316*'Monte Carlo Inputs'!$C$12-I5316*'Monte Carlo Inputs'!$C$13-'Monte Carlo Inputs'!$C$14*(I5316-H5316)</f>
        <v>1332.7747436412892</v>
      </c>
      <c r="O5316" s="16">
        <f>J5316*$E5316*(1-'Monte Carlo Inputs'!$C$11)+J5316*'Monte Carlo Inputs'!$C$12-J5316*'Monte Carlo Inputs'!$C$13-'Monte Carlo Inputs'!$C$14*(J5316-I5316)</f>
        <v>1387.8539905520729</v>
      </c>
    </row>
    <row r="5317" spans="1:15">
      <c r="A5317">
        <v>5313</v>
      </c>
      <c r="B5317" s="39">
        <v>-1.7437656853872163</v>
      </c>
      <c r="C5317" s="39">
        <v>0.44941419327807297</v>
      </c>
      <c r="D5317" s="29">
        <f>'Monte Carlo Inputs'!$C$6+'Monte Carlo Inputs'!$D$6*B5317</f>
        <v>1.3341354959962817E-2</v>
      </c>
      <c r="E5317" s="29">
        <f>'Monte Carlo Inputs'!$C$7+'Monte Carlo Inputs'!$D$7*C5317</f>
        <v>0.59890721770103084</v>
      </c>
      <c r="F5317" s="16">
        <f>'Monte Carlo Inputs'!$C$17*(1+$D5317)</f>
        <v>2461.5074853332462</v>
      </c>
      <c r="G5317" s="16">
        <f t="shared" ref="G5317:J5317" si="5311">F5317*(1+$D5317)</f>
        <v>2494.3473304316826</v>
      </c>
      <c r="H5317" s="16">
        <f t="shared" si="5311"/>
        <v>2527.6253035604072</v>
      </c>
      <c r="I5317" s="16">
        <f t="shared" si="5311"/>
        <v>2561.3472499409904</v>
      </c>
      <c r="J5317" s="16">
        <f t="shared" si="5311"/>
        <v>2595.5190927781778</v>
      </c>
      <c r="K5317" s="16">
        <f>F5317*$E5317*(1-'Monte Carlo Inputs'!$C$11)+F5317*'Monte Carlo Inputs'!$C$12-F5317*'Monte Carlo Inputs'!$C$13-'Monte Carlo Inputs'!$C$14*(F5317-'Monte Carlo Inputs'!$C$17)</f>
        <v>1143.8026766291796</v>
      </c>
      <c r="L5317" s="16">
        <f>G5317*$E5317*(1-'Monte Carlo Inputs'!$C$11)+G5317*'Monte Carlo Inputs'!$C$12-G5317*'Monte Carlo Inputs'!$C$13-'Monte Carlo Inputs'!$C$14*(G5317-F5317)</f>
        <v>1159.0625541422451</v>
      </c>
      <c r="M5317" s="16">
        <f>H5317*$E5317*(1-'Monte Carlo Inputs'!$C$11)+H5317*'Monte Carlo Inputs'!$C$12-H5317*'Monte Carlo Inputs'!$C$13-'Monte Carlo Inputs'!$C$14*(H5317-G5317)</f>
        <v>1174.5260190978577</v>
      </c>
      <c r="N5317" s="16">
        <f>I5317*$E5317*(1-'Monte Carlo Inputs'!$C$11)+I5317*'Monte Carlo Inputs'!$C$12-I5317*'Monte Carlo Inputs'!$C$13-'Monte Carlo Inputs'!$C$14*(I5317-H5317)</f>
        <v>1190.1957876283545</v>
      </c>
      <c r="O5317" s="16">
        <f>J5317*$E5317*(1-'Monte Carlo Inputs'!$C$11)+J5317*'Monte Carlo Inputs'!$C$12-J5317*'Monte Carlo Inputs'!$C$13-'Monte Carlo Inputs'!$C$14*(J5317-I5317)</f>
        <v>1206.074612102957</v>
      </c>
    </row>
    <row r="5318" spans="1:15">
      <c r="A5318">
        <v>5314</v>
      </c>
      <c r="B5318" s="39">
        <v>0.45162781786625217</v>
      </c>
      <c r="C5318" s="39">
        <v>6.3705226057223105E-2</v>
      </c>
      <c r="D5318" s="29">
        <f>'Monte Carlo Inputs'!$C$6+'Monte Carlo Inputs'!$D$6*B5318</f>
        <v>0.15556826975053795</v>
      </c>
      <c r="E5318" s="29">
        <f>'Monte Carlo Inputs'!$C$7+'Monte Carlo Inputs'!$D$7*C5318</f>
        <v>0.58510196808135539</v>
      </c>
      <c r="F5318" s="16">
        <f>'Monte Carlo Inputs'!$C$17*(1+$D5318)</f>
        <v>2806.9908840510325</v>
      </c>
      <c r="G5318" s="16">
        <f t="shared" ref="G5318:J5318" si="5312">F5318*(1+$D5318)</f>
        <v>3243.669599088385</v>
      </c>
      <c r="H5318" s="16">
        <f t="shared" si="5312"/>
        <v>3748.2816662609866</v>
      </c>
      <c r="I5318" s="16">
        <f t="shared" si="5312"/>
        <v>4331.3953596188721</v>
      </c>
      <c r="J5318" s="16">
        <f t="shared" si="5312"/>
        <v>5005.2230413202897</v>
      </c>
      <c r="K5318" s="16">
        <f>F5318*$E5318*(1-'Monte Carlo Inputs'!$C$11)+F5318*'Monte Carlo Inputs'!$C$12-F5318*'Monte Carlo Inputs'!$C$13-'Monte Carlo Inputs'!$C$14*(F5318-'Monte Carlo Inputs'!$C$17)</f>
        <v>1282.4813590000388</v>
      </c>
      <c r="L5318" s="16">
        <f>G5318*$E5318*(1-'Monte Carlo Inputs'!$C$11)+G5318*'Monte Carlo Inputs'!$C$12-G5318*'Monte Carlo Inputs'!$C$13-'Monte Carlo Inputs'!$C$14*(G5318-F5318)</f>
        <v>1481.9947650069935</v>
      </c>
      <c r="M5318" s="16">
        <f>H5318*$E5318*(1-'Monte Carlo Inputs'!$C$11)+H5318*'Monte Carlo Inputs'!$C$12-H5318*'Monte Carlo Inputs'!$C$13-'Monte Carlo Inputs'!$C$14*(H5318-G5318)</f>
        <v>1712.5461263784869</v>
      </c>
      <c r="N5318" s="16">
        <f>I5318*$E5318*(1-'Monte Carlo Inputs'!$C$11)+I5318*'Monte Carlo Inputs'!$C$12-I5318*'Monte Carlo Inputs'!$C$13-'Monte Carlo Inputs'!$C$14*(I5318-H5318)</f>
        <v>1978.9639641271742</v>
      </c>
      <c r="O5318" s="16">
        <f>J5318*$E5318*(1-'Monte Carlo Inputs'!$C$11)+J5318*'Monte Carlo Inputs'!$C$12-J5318*'Monte Carlo Inputs'!$C$13-'Monte Carlo Inputs'!$C$14*(J5318-I5318)</f>
        <v>2286.827963925105</v>
      </c>
    </row>
    <row r="5319" spans="1:15">
      <c r="A5319">
        <v>5315</v>
      </c>
      <c r="B5319" s="39">
        <v>-0.27773307567839139</v>
      </c>
      <c r="C5319" s="39">
        <v>-1.13084987702636</v>
      </c>
      <c r="D5319" s="29">
        <f>'Monte Carlo Inputs'!$C$6+'Monte Carlo Inputs'!$D$6*B5319</f>
        <v>0.10831717353292511</v>
      </c>
      <c r="E5319" s="29">
        <f>'Monte Carlo Inputs'!$C$7+'Monte Carlo Inputs'!$D$7*C5319</f>
        <v>0.54234659347508285</v>
      </c>
      <c r="F5319" s="16">
        <f>'Monte Carlo Inputs'!$C$17*(1+$D5319)</f>
        <v>2692.2132462288287</v>
      </c>
      <c r="G5319" s="16">
        <f t="shared" ref="G5319:J5319" si="5313">F5319*(1+$D5319)</f>
        <v>2983.8261756082366</v>
      </c>
      <c r="H5319" s="16">
        <f t="shared" si="5313"/>
        <v>3307.0257932636782</v>
      </c>
      <c r="I5319" s="16">
        <f t="shared" si="5313"/>
        <v>3665.2334799904793</v>
      </c>
      <c r="J5319" s="16">
        <f t="shared" si="5313"/>
        <v>4062.241210881295</v>
      </c>
      <c r="K5319" s="16">
        <f>F5319*$E5319*(1-'Monte Carlo Inputs'!$C$11)+F5319*'Monte Carlo Inputs'!$C$12-F5319*'Monte Carlo Inputs'!$C$13-'Monte Carlo Inputs'!$C$14*(F5319-'Monte Carlo Inputs'!$C$17)</f>
        <v>1146.4690035265405</v>
      </c>
      <c r="L5319" s="16">
        <f>G5319*$E5319*(1-'Monte Carlo Inputs'!$C$11)+G5319*'Monte Carlo Inputs'!$C$12-G5319*'Monte Carlo Inputs'!$C$13-'Monte Carlo Inputs'!$C$14*(G5319-F5319)</f>
        <v>1270.6512855316448</v>
      </c>
      <c r="M5319" s="16">
        <f>H5319*$E5319*(1-'Monte Carlo Inputs'!$C$11)+H5319*'Monte Carlo Inputs'!$C$12-H5319*'Monte Carlo Inputs'!$C$13-'Monte Carlo Inputs'!$C$14*(H5319-G5319)</f>
        <v>1408.2846413264106</v>
      </c>
      <c r="N5319" s="16">
        <f>I5319*$E5319*(1-'Monte Carlo Inputs'!$C$11)+I5319*'Monte Carlo Inputs'!$C$12-I5319*'Monte Carlo Inputs'!$C$13-'Monte Carlo Inputs'!$C$14*(I5319-H5319)</f>
        <v>1560.8260532047163</v>
      </c>
      <c r="O5319" s="16">
        <f>J5319*$E5319*(1-'Monte Carlo Inputs'!$C$11)+J5319*'Monte Carlo Inputs'!$C$12-J5319*'Monte Carlo Inputs'!$C$13-'Monte Carlo Inputs'!$C$14*(J5319-I5319)</f>
        <v>1729.8903196644021</v>
      </c>
    </row>
    <row r="5320" spans="1:15">
      <c r="A5320">
        <v>5316</v>
      </c>
      <c r="B5320" s="39">
        <v>2.023785227141103</v>
      </c>
      <c r="C5320" s="39">
        <v>-0.34770998823859384</v>
      </c>
      <c r="D5320" s="29">
        <f>'Monte Carlo Inputs'!$C$6+'Monte Carlo Inputs'!$D$6*B5320</f>
        <v>0.25741930354240095</v>
      </c>
      <c r="E5320" s="29">
        <f>'Monte Carlo Inputs'!$C$7+'Monte Carlo Inputs'!$D$7*C5320</f>
        <v>0.57037664351446782</v>
      </c>
      <c r="F5320" s="16">
        <f>'Monte Carlo Inputs'!$C$17*(1+$D5320)</f>
        <v>3054.397230234847</v>
      </c>
      <c r="G5320" s="16">
        <f t="shared" ref="G5320:J5320" si="5314">F5320*(1+$D5320)</f>
        <v>3840.6580379837401</v>
      </c>
      <c r="H5320" s="16">
        <f t="shared" si="5314"/>
        <v>4829.3175552660387</v>
      </c>
      <c r="I5320" s="16">
        <f t="shared" si="5314"/>
        <v>6072.4771169277128</v>
      </c>
      <c r="J5320" s="16">
        <f t="shared" si="5314"/>
        <v>7635.6499471444122</v>
      </c>
      <c r="K5320" s="16">
        <f>F5320*$E5320*(1-'Monte Carlo Inputs'!$C$11)+F5320*'Monte Carlo Inputs'!$C$12-F5320*'Monte Carlo Inputs'!$C$13-'Monte Carlo Inputs'!$C$14*(F5320-'Monte Carlo Inputs'!$C$17)</f>
        <v>1367.1030700993056</v>
      </c>
      <c r="L5320" s="16">
        <f>G5320*$E5320*(1-'Monte Carlo Inputs'!$C$11)+G5320*'Monte Carlo Inputs'!$C$12-G5320*'Monte Carlo Inputs'!$C$13-'Monte Carlo Inputs'!$C$14*(G5320-F5320)</f>
        <v>1719.0217902749473</v>
      </c>
      <c r="M5320" s="16">
        <f>H5320*$E5320*(1-'Monte Carlo Inputs'!$C$11)+H5320*'Monte Carlo Inputs'!$C$12-H5320*'Monte Carlo Inputs'!$C$13-'Monte Carlo Inputs'!$C$14*(H5320-G5320)</f>
        <v>2161.531182301735</v>
      </c>
      <c r="N5320" s="16">
        <f>I5320*$E5320*(1-'Monte Carlo Inputs'!$C$11)+I5320*'Monte Carlo Inputs'!$C$12-I5320*'Monte Carlo Inputs'!$C$13-'Monte Carlo Inputs'!$C$14*(I5320-H5320)</f>
        <v>2717.9510338350306</v>
      </c>
      <c r="O5320" s="16">
        <f>J5320*$E5320*(1-'Monte Carlo Inputs'!$C$11)+J5320*'Monte Carlo Inputs'!$C$12-J5320*'Monte Carlo Inputs'!$C$13-'Monte Carlo Inputs'!$C$14*(J5320-I5320)</f>
        <v>3417.6040960271921</v>
      </c>
    </row>
    <row r="5321" spans="1:15">
      <c r="A5321">
        <v>5317</v>
      </c>
      <c r="B5321" s="39">
        <v>1.1368827015900629</v>
      </c>
      <c r="C5321" s="39">
        <v>0.25115691851022653</v>
      </c>
      <c r="D5321" s="29">
        <f>'Monte Carlo Inputs'!$C$6+'Monte Carlo Inputs'!$D$6*B5321</f>
        <v>0.19996199133747822</v>
      </c>
      <c r="E5321" s="29">
        <f>'Monte Carlo Inputs'!$C$7+'Monte Carlo Inputs'!$D$7*C5321</f>
        <v>0.5918112168307178</v>
      </c>
      <c r="F5321" s="16">
        <f>'Monte Carlo Inputs'!$C$17*(1+$D5321)</f>
        <v>2914.8276731578685</v>
      </c>
      <c r="G5321" s="16">
        <f t="shared" ref="G5321:J5321" si="5315">F5321*(1+$D5321)</f>
        <v>3497.6824190881039</v>
      </c>
      <c r="H5321" s="16">
        <f t="shared" si="5315"/>
        <v>4197.0859606750491</v>
      </c>
      <c r="I5321" s="16">
        <f t="shared" si="5315"/>
        <v>5036.3436271862047</v>
      </c>
      <c r="J5321" s="16">
        <f t="shared" si="5315"/>
        <v>6043.4209279381757</v>
      </c>
      <c r="K5321" s="16">
        <f>F5321*$E5321*(1-'Monte Carlo Inputs'!$C$11)+F5321*'Monte Carlo Inputs'!$C$12-F5321*'Monte Carlo Inputs'!$C$13-'Monte Carlo Inputs'!$C$14*(F5321-'Monte Carlo Inputs'!$C$17)</f>
        <v>1347.230826199828</v>
      </c>
      <c r="L5321" s="16">
        <f>G5321*$E5321*(1-'Monte Carlo Inputs'!$C$11)+G5321*'Monte Carlo Inputs'!$C$12-G5321*'Monte Carlo Inputs'!$C$13-'Monte Carlo Inputs'!$C$14*(G5321-F5321)</f>
        <v>1616.6257849979813</v>
      </c>
      <c r="M5321" s="16">
        <f>H5321*$E5321*(1-'Monte Carlo Inputs'!$C$11)+H5321*'Monte Carlo Inputs'!$C$12-H5321*'Monte Carlo Inputs'!$C$13-'Monte Carlo Inputs'!$C$14*(H5321-G5321)</f>
        <v>1939.8894962136917</v>
      </c>
      <c r="N5321" s="16">
        <f>I5321*$E5321*(1-'Monte Carlo Inputs'!$C$11)+I5321*'Monte Carlo Inputs'!$C$12-I5321*'Monte Carlo Inputs'!$C$13-'Monte Carlo Inputs'!$C$14*(I5321-H5321)</f>
        <v>2327.7936628512384</v>
      </c>
      <c r="O5321" s="16">
        <f>J5321*$E5321*(1-'Monte Carlo Inputs'!$C$11)+J5321*'Monte Carlo Inputs'!$C$12-J5321*'Monte Carlo Inputs'!$C$13-'Monte Carlo Inputs'!$C$14*(J5321-I5321)</f>
        <v>2793.2639190977347</v>
      </c>
    </row>
    <row r="5322" spans="1:15">
      <c r="A5322">
        <v>5318</v>
      </c>
      <c r="B5322" s="39">
        <v>0.20427455526603724</v>
      </c>
      <c r="C5322" s="39">
        <v>-6.4090008171980933E-2</v>
      </c>
      <c r="D5322" s="29">
        <f>'Monte Carlo Inputs'!$C$6+'Monte Carlo Inputs'!$D$6*B5322</f>
        <v>0.13954367491099051</v>
      </c>
      <c r="E5322" s="29">
        <f>'Monte Carlo Inputs'!$C$7+'Monte Carlo Inputs'!$D$7*C5322</f>
        <v>0.58052793621102849</v>
      </c>
      <c r="F5322" s="16">
        <f>'Monte Carlo Inputs'!$C$17*(1+$D5322)</f>
        <v>2768.0655407262871</v>
      </c>
      <c r="G5322" s="16">
        <f t="shared" ref="G5322:J5322" si="5316">F5322*(1+$D5322)</f>
        <v>3154.3315786737107</v>
      </c>
      <c r="H5322" s="16">
        <f t="shared" si="5316"/>
        <v>3594.4985990496261</v>
      </c>
      <c r="I5322" s="16">
        <f t="shared" si="5316"/>
        <v>4096.0881430234176</v>
      </c>
      <c r="J5322" s="16">
        <f t="shared" si="5316"/>
        <v>4667.6713352602401</v>
      </c>
      <c r="K5322" s="16">
        <f>F5322*$E5322*(1-'Monte Carlo Inputs'!$C$11)+F5322*'Monte Carlo Inputs'!$C$12-F5322*'Monte Carlo Inputs'!$C$13-'Monte Carlo Inputs'!$C$14*(F5322-'Monte Carlo Inputs'!$C$17)</f>
        <v>1255.1227619229369</v>
      </c>
      <c r="L5322" s="16">
        <f>G5322*$E5322*(1-'Monte Carlo Inputs'!$C$11)+G5322*'Monte Carlo Inputs'!$C$12-G5322*'Monte Carlo Inputs'!$C$13-'Monte Carlo Inputs'!$C$14*(G5322-F5322)</f>
        <v>1430.2672045860959</v>
      </c>
      <c r="M5322" s="16">
        <f>H5322*$E5322*(1-'Monte Carlo Inputs'!$C$11)+H5322*'Monte Carlo Inputs'!$C$12-H5322*'Monte Carlo Inputs'!$C$13-'Monte Carlo Inputs'!$C$14*(H5322-G5322)</f>
        <v>1629.8519464187091</v>
      </c>
      <c r="N5322" s="16">
        <f>I5322*$E5322*(1-'Monte Carlo Inputs'!$C$11)+I5322*'Monte Carlo Inputs'!$C$12-I5322*'Monte Carlo Inputs'!$C$13-'Monte Carlo Inputs'!$C$14*(I5322-H5322)</f>
        <v>1857.287476582806</v>
      </c>
      <c r="O5322" s="16">
        <f>J5322*$E5322*(1-'Monte Carlo Inputs'!$C$11)+J5322*'Monte Carlo Inputs'!$C$12-J5322*'Monte Carlo Inputs'!$C$13-'Monte Carlo Inputs'!$C$14*(J5322-I5322)</f>
        <v>2116.460196431331</v>
      </c>
    </row>
    <row r="5323" spans="1:15">
      <c r="A5323">
        <v>5319</v>
      </c>
      <c r="B5323" s="39">
        <v>0.27325912682835979</v>
      </c>
      <c r="C5323" s="39">
        <v>-0.88978416303736019</v>
      </c>
      <c r="D5323" s="29">
        <f>'Monte Carlo Inputs'!$C$6+'Monte Carlo Inputs'!$D$6*B5323</f>
        <v>0.14401278842841628</v>
      </c>
      <c r="E5323" s="29">
        <f>'Monte Carlo Inputs'!$C$7+'Monte Carlo Inputs'!$D$7*C5323</f>
        <v>0.55097478892602725</v>
      </c>
      <c r="F5323" s="16">
        <f>'Monte Carlo Inputs'!$C$17*(1+$D5323)</f>
        <v>2778.9214643714668</v>
      </c>
      <c r="G5323" s="16">
        <f t="shared" ref="G5323:J5323" si="5317">F5323*(1+$D5323)</f>
        <v>3179.1216932791799</v>
      </c>
      <c r="H5323" s="16">
        <f t="shared" si="5317"/>
        <v>3636.9558730815834</v>
      </c>
      <c r="I5323" s="16">
        <f t="shared" si="5317"/>
        <v>4160.724029755168</v>
      </c>
      <c r="J5323" s="16">
        <f t="shared" si="5317"/>
        <v>4759.9214991613271</v>
      </c>
      <c r="K5323" s="16">
        <f>F5323*$E5323*(1-'Monte Carlo Inputs'!$C$11)+F5323*'Monte Carlo Inputs'!$C$12-F5323*'Monte Carlo Inputs'!$C$13-'Monte Carlo Inputs'!$C$14*(F5323-'Monte Carlo Inputs'!$C$17)</f>
        <v>1201.7662966732387</v>
      </c>
      <c r="L5323" s="16">
        <f>G5323*$E5323*(1-'Monte Carlo Inputs'!$C$11)+G5323*'Monte Carlo Inputs'!$C$12-G5323*'Monte Carlo Inputs'!$C$13-'Monte Carlo Inputs'!$C$14*(G5323-F5323)</f>
        <v>1374.8360120964435</v>
      </c>
      <c r="M5323" s="16">
        <f>H5323*$E5323*(1-'Monte Carlo Inputs'!$C$11)+H5323*'Monte Carlo Inputs'!$C$12-H5323*'Monte Carlo Inputs'!$C$13-'Monte Carlo Inputs'!$C$14*(H5323-G5323)</f>
        <v>1572.8299798302562</v>
      </c>
      <c r="N5323" s="16">
        <f>I5323*$E5323*(1-'Monte Carlo Inputs'!$C$11)+I5323*'Monte Carlo Inputs'!$C$12-I5323*'Monte Carlo Inputs'!$C$13-'Monte Carlo Inputs'!$C$14*(I5323-H5323)</f>
        <v>1799.3376109494213</v>
      </c>
      <c r="O5323" s="16">
        <f>J5323*$E5323*(1-'Monte Carlo Inputs'!$C$11)+J5323*'Monte Carlo Inputs'!$C$12-J5323*'Monte Carlo Inputs'!$C$13-'Monte Carlo Inputs'!$C$14*(J5323-I5323)</f>
        <v>2058.465237626373</v>
      </c>
    </row>
    <row r="5324" spans="1:15">
      <c r="A5324">
        <v>5320</v>
      </c>
      <c r="B5324" s="39">
        <v>-6.4160914808638489E-2</v>
      </c>
      <c r="C5324" s="39">
        <v>1.6106436861308135</v>
      </c>
      <c r="D5324" s="29">
        <f>'Monte Carlo Inputs'!$C$6+'Monte Carlo Inputs'!$D$6*B5324</f>
        <v>0.12215328513690225</v>
      </c>
      <c r="E5324" s="29">
        <f>'Monte Carlo Inputs'!$C$7+'Monte Carlo Inputs'!$D$7*C5324</f>
        <v>0.64046980601747527</v>
      </c>
      <c r="F5324" s="16">
        <f>'Monte Carlo Inputs'!$C$17*(1+$D5324)</f>
        <v>2725.8225449260499</v>
      </c>
      <c r="G5324" s="16">
        <f t="shared" ref="G5324:J5324" si="5318">F5324*(1+$D5324)</f>
        <v>3058.7907234889981</v>
      </c>
      <c r="H5324" s="16">
        <f t="shared" si="5318"/>
        <v>3432.4320589094614</v>
      </c>
      <c r="I5324" s="16">
        <f t="shared" si="5318"/>
        <v>3851.7149109144734</v>
      </c>
      <c r="J5324" s="16">
        <f t="shared" si="5318"/>
        <v>4322.2145406934669</v>
      </c>
      <c r="K5324" s="16">
        <f>F5324*$E5324*(1-'Monte Carlo Inputs'!$C$11)+F5324*'Monte Carlo Inputs'!$C$12-F5324*'Monte Carlo Inputs'!$C$13-'Monte Carlo Inputs'!$C$14*(F5324-'Monte Carlo Inputs'!$C$17)</f>
        <v>1351.6116765774532</v>
      </c>
      <c r="L5324" s="16">
        <f>G5324*$E5324*(1-'Monte Carlo Inputs'!$C$11)+G5324*'Monte Carlo Inputs'!$C$12-G5324*'Monte Carlo Inputs'!$C$13-'Monte Carlo Inputs'!$C$14*(G5324-F5324)</f>
        <v>1516.7154831007854</v>
      </c>
      <c r="M5324" s="16">
        <f>H5324*$E5324*(1-'Monte Carlo Inputs'!$C$11)+H5324*'Monte Carlo Inputs'!$C$12-H5324*'Monte Carlo Inputs'!$C$13-'Monte Carlo Inputs'!$C$14*(H5324-G5324)</f>
        <v>1701.9872619795501</v>
      </c>
      <c r="N5324" s="16">
        <f>I5324*$E5324*(1-'Monte Carlo Inputs'!$C$11)+I5324*'Monte Carlo Inputs'!$C$12-I5324*'Monte Carlo Inputs'!$C$13-'Monte Carlo Inputs'!$C$14*(I5324-H5324)</f>
        <v>1909.8905972915136</v>
      </c>
      <c r="O5324" s="16">
        <f>J5324*$E5324*(1-'Monte Carlo Inputs'!$C$11)+J5324*'Monte Carlo Inputs'!$C$12-J5324*'Monte Carlo Inputs'!$C$13-'Monte Carlo Inputs'!$C$14*(J5324-I5324)</f>
        <v>2143.1900080027526</v>
      </c>
    </row>
    <row r="5325" spans="1:15">
      <c r="A5325">
        <v>5321</v>
      </c>
      <c r="B5325" s="39">
        <v>-0.52978312822800633</v>
      </c>
      <c r="C5325" s="39">
        <v>-1.60899301946414</v>
      </c>
      <c r="D5325" s="29">
        <f>'Monte Carlo Inputs'!$C$6+'Monte Carlo Inputs'!$D$6*B5325</f>
        <v>9.1988300693587377E-2</v>
      </c>
      <c r="E5325" s="29">
        <f>'Monte Carlo Inputs'!$C$7+'Monte Carlo Inputs'!$D$7*C5325</f>
        <v>0.52523295081634214</v>
      </c>
      <c r="F5325" s="16">
        <f>'Monte Carlo Inputs'!$C$17*(1+$D5325)</f>
        <v>2652.5487812147935</v>
      </c>
      <c r="G5325" s="16">
        <f t="shared" ref="G5325:J5325" si="5319">F5325*(1+$D5325)</f>
        <v>2896.5522361055887</v>
      </c>
      <c r="H5325" s="16">
        <f t="shared" si="5319"/>
        <v>3163.0011541751524</v>
      </c>
      <c r="I5325" s="16">
        <f t="shared" si="5319"/>
        <v>3453.9602554395801</v>
      </c>
      <c r="J5325" s="16">
        <f t="shared" si="5319"/>
        <v>3771.6841900006557</v>
      </c>
      <c r="K5325" s="16">
        <f>F5325*$E5325*(1-'Monte Carlo Inputs'!$C$11)+F5325*'Monte Carlo Inputs'!$C$12-F5325*'Monte Carlo Inputs'!$C$13-'Monte Carlo Inputs'!$C$14*(F5325-'Monte Carlo Inputs'!$C$17)</f>
        <v>1096.6764091179164</v>
      </c>
      <c r="L5325" s="16">
        <f>G5325*$E5325*(1-'Monte Carlo Inputs'!$C$11)+G5325*'Monte Carlo Inputs'!$C$12-G5325*'Monte Carlo Inputs'!$C$13-'Monte Carlo Inputs'!$C$14*(G5325-F5325)</f>
        <v>1197.5578084034189</v>
      </c>
      <c r="M5325" s="16">
        <f>H5325*$E5325*(1-'Monte Carlo Inputs'!$C$11)+H5325*'Monte Carlo Inputs'!$C$12-H5325*'Monte Carlo Inputs'!$C$13-'Monte Carlo Inputs'!$C$14*(H5325-G5325)</f>
        <v>1307.7191161807859</v>
      </c>
      <c r="N5325" s="16">
        <f>I5325*$E5325*(1-'Monte Carlo Inputs'!$C$11)+I5325*'Monte Carlo Inputs'!$C$12-I5325*'Monte Carlo Inputs'!$C$13-'Monte Carlo Inputs'!$C$14*(I5325-H5325)</f>
        <v>1428.0139754627767</v>
      </c>
      <c r="O5325" s="16">
        <f>J5325*$E5325*(1-'Monte Carlo Inputs'!$C$11)+J5325*'Monte Carlo Inputs'!$C$12-J5325*'Monte Carlo Inputs'!$C$13-'Monte Carlo Inputs'!$C$14*(J5325-I5325)</f>
        <v>1559.3745544322912</v>
      </c>
    </row>
    <row r="5326" spans="1:15">
      <c r="A5326">
        <v>5322</v>
      </c>
      <c r="B5326" s="39">
        <v>-0.58907525333846589</v>
      </c>
      <c r="C5326" s="39">
        <v>-1.1108385325296817</v>
      </c>
      <c r="D5326" s="29">
        <f>'Monte Carlo Inputs'!$C$6+'Monte Carlo Inputs'!$D$6*B5326</f>
        <v>8.8147105020310479E-2</v>
      </c>
      <c r="E5326" s="29">
        <f>'Monte Carlo Inputs'!$C$7+'Monte Carlo Inputs'!$D$7*C5326</f>
        <v>0.54306283714448078</v>
      </c>
      <c r="F5326" s="16">
        <f>'Monte Carlo Inputs'!$C$17*(1+$D5326)</f>
        <v>2643.2181328048364</v>
      </c>
      <c r="G5326" s="16">
        <f t="shared" ref="G5326:J5326" si="5320">F5326*(1+$D5326)</f>
        <v>2876.2101591487731</v>
      </c>
      <c r="H5326" s="16">
        <f t="shared" si="5320"/>
        <v>3129.7397581077439</v>
      </c>
      <c r="I5326" s="16">
        <f t="shared" si="5320"/>
        <v>3405.6172572519081</v>
      </c>
      <c r="J5326" s="16">
        <f t="shared" si="5320"/>
        <v>3705.8125592858737</v>
      </c>
      <c r="K5326" s="16">
        <f>F5326*$E5326*(1-'Monte Carlo Inputs'!$C$11)+F5326*'Monte Carlo Inputs'!$C$12-F5326*'Monte Carlo Inputs'!$C$13-'Monte Carlo Inputs'!$C$14*(F5326-'Monte Carlo Inputs'!$C$17)</f>
        <v>1126.2106979392424</v>
      </c>
      <c r="L5326" s="16">
        <f>G5326*$E5326*(1-'Monte Carlo Inputs'!$C$11)+G5326*'Monte Carlo Inputs'!$C$12-G5326*'Monte Carlo Inputs'!$C$13-'Monte Carlo Inputs'!$C$14*(G5326-F5326)</f>
        <v>1225.4829106054897</v>
      </c>
      <c r="M5326" s="16">
        <f>H5326*$E5326*(1-'Monte Carlo Inputs'!$C$11)+H5326*'Monte Carlo Inputs'!$C$12-H5326*'Monte Carlo Inputs'!$C$13-'Monte Carlo Inputs'!$C$14*(H5326-G5326)</f>
        <v>1333.5056814272277</v>
      </c>
      <c r="N5326" s="16">
        <f>I5326*$E5326*(1-'Monte Carlo Inputs'!$C$11)+I5326*'Monte Carlo Inputs'!$C$12-I5326*'Monte Carlo Inputs'!$C$13-'Monte Carlo Inputs'!$C$14*(I5326-H5326)</f>
        <v>1451.0503467731742</v>
      </c>
      <c r="O5326" s="16">
        <f>J5326*$E5326*(1-'Monte Carlo Inputs'!$C$11)+J5326*'Monte Carlo Inputs'!$C$12-J5326*'Monte Carlo Inputs'!$C$13-'Monte Carlo Inputs'!$C$14*(J5326-I5326)</f>
        <v>1578.9562340799473</v>
      </c>
    </row>
    <row r="5327" spans="1:15">
      <c r="A5327">
        <v>5323</v>
      </c>
      <c r="B5327" s="39">
        <v>-0.23322076607858283</v>
      </c>
      <c r="C5327" s="39">
        <v>-0.97498246722741078</v>
      </c>
      <c r="D5327" s="29">
        <f>'Monte Carlo Inputs'!$C$6+'Monte Carlo Inputs'!$D$6*B5327</f>
        <v>0.11120086998880041</v>
      </c>
      <c r="E5327" s="29">
        <f>'Monte Carlo Inputs'!$C$7+'Monte Carlo Inputs'!$D$7*C5327</f>
        <v>0.54792538132476909</v>
      </c>
      <c r="F5327" s="16">
        <f>'Monte Carlo Inputs'!$C$17*(1+$D5327)</f>
        <v>2699.2180332897951</v>
      </c>
      <c r="G5327" s="16">
        <f t="shared" ref="G5327:J5327" si="5321">F5327*(1+$D5327)</f>
        <v>2999.373426881079</v>
      </c>
      <c r="H5327" s="16">
        <f t="shared" si="5321"/>
        <v>3332.9063613715443</v>
      </c>
      <c r="I5327" s="16">
        <f t="shared" si="5321"/>
        <v>3703.5284483472669</v>
      </c>
      <c r="J5327" s="16">
        <f t="shared" si="5321"/>
        <v>4115.3640338317546</v>
      </c>
      <c r="K5327" s="16">
        <f>F5327*$E5327*(1-'Monte Carlo Inputs'!$C$11)+F5327*'Monte Carlo Inputs'!$C$12-F5327*'Monte Carlo Inputs'!$C$13-'Monte Carlo Inputs'!$C$14*(F5327-'Monte Carlo Inputs'!$C$17)</f>
        <v>1160.2730415038138</v>
      </c>
      <c r="L5327" s="16">
        <f>G5327*$E5327*(1-'Monte Carlo Inputs'!$C$11)+G5327*'Monte Carlo Inputs'!$C$12-G5327*'Monte Carlo Inputs'!$C$13-'Monte Carlo Inputs'!$C$14*(G5327-F5327)</f>
        <v>1289.2964131435897</v>
      </c>
      <c r="M5327" s="16">
        <f>H5327*$E5327*(1-'Monte Carlo Inputs'!$C$11)+H5327*'Monte Carlo Inputs'!$C$12-H5327*'Monte Carlo Inputs'!$C$13-'Monte Carlo Inputs'!$C$14*(H5327-G5327)</f>
        <v>1432.6672959585965</v>
      </c>
      <c r="N5327" s="16">
        <f>I5327*$E5327*(1-'Monte Carlo Inputs'!$C$11)+I5327*'Monte Carlo Inputs'!$C$12-I5327*'Monte Carlo Inputs'!$C$13-'Monte Carlo Inputs'!$C$14*(I5327-H5327)</f>
        <v>1591.9811456736943</v>
      </c>
      <c r="O5327" s="16">
        <f>J5327*$E5327*(1-'Monte Carlo Inputs'!$C$11)+J5327*'Monte Carlo Inputs'!$C$12-J5327*'Monte Carlo Inputs'!$C$13-'Monte Carlo Inputs'!$C$14*(J5327-I5327)</f>
        <v>1769.0108340783759</v>
      </c>
    </row>
    <row r="5328" spans="1:15">
      <c r="A5328">
        <v>5324</v>
      </c>
      <c r="B5328" s="39">
        <v>-1.0966402461017402</v>
      </c>
      <c r="C5328" s="39">
        <v>-0.95826840762662457</v>
      </c>
      <c r="D5328" s="29">
        <f>'Monte Carlo Inputs'!$C$6+'Monte Carlo Inputs'!$D$6*B5328</f>
        <v>5.5264889203674492E-2</v>
      </c>
      <c r="E5328" s="29">
        <f>'Monte Carlo Inputs'!$C$7+'Monte Carlo Inputs'!$D$7*C5328</f>
        <v>0.54852360896414587</v>
      </c>
      <c r="F5328" s="16">
        <f>'Monte Carlo Inputs'!$C$17*(1+$D5328)</f>
        <v>2563.343942364646</v>
      </c>
      <c r="G5328" s="16">
        <f t="shared" ref="G5328:J5328" si="5322">F5328*(1+$D5328)</f>
        <v>2705.0068613303383</v>
      </c>
      <c r="H5328" s="16">
        <f t="shared" si="5322"/>
        <v>2854.4987658169384</v>
      </c>
      <c r="I5328" s="16">
        <f t="shared" si="5322"/>
        <v>3012.2523238418371</v>
      </c>
      <c r="J5328" s="16">
        <f t="shared" si="5322"/>
        <v>3178.7241147724671</v>
      </c>
      <c r="K5328" s="16">
        <f>F5328*$E5328*(1-'Monte Carlo Inputs'!$C$11)+F5328*'Monte Carlo Inputs'!$C$12-F5328*'Monte Carlo Inputs'!$C$13-'Monte Carlo Inputs'!$C$14*(F5328-'Monte Carlo Inputs'!$C$17)</f>
        <v>1100.9082331166189</v>
      </c>
      <c r="L5328" s="16">
        <f>G5328*$E5328*(1-'Monte Carlo Inputs'!$C$11)+G5328*'Monte Carlo Inputs'!$C$12-G5328*'Monte Carlo Inputs'!$C$13-'Monte Carlo Inputs'!$C$14*(G5328-F5328)</f>
        <v>1161.749804643222</v>
      </c>
      <c r="M5328" s="16">
        <f>H5328*$E5328*(1-'Monte Carlo Inputs'!$C$11)+H5328*'Monte Carlo Inputs'!$C$12-H5328*'Monte Carlo Inputs'!$C$13-'Monte Carlo Inputs'!$C$14*(H5328-G5328)</f>
        <v>1225.95377887922</v>
      </c>
      <c r="N5328" s="16">
        <f>I5328*$E5328*(1-'Monte Carlo Inputs'!$C$11)+I5328*'Monte Carlo Inputs'!$C$12-I5328*'Monte Carlo Inputs'!$C$13-'Monte Carlo Inputs'!$C$14*(I5328-H5328)</f>
        <v>1293.7059786378063</v>
      </c>
      <c r="O5328" s="16">
        <f>J5328*$E5328*(1-'Monte Carlo Inputs'!$C$11)+J5328*'Monte Carlo Inputs'!$C$12-J5328*'Monte Carlo Inputs'!$C$13-'Monte Carlo Inputs'!$C$14*(J5328-I5328)</f>
        <v>1365.2024962093558</v>
      </c>
    </row>
    <row r="5329" spans="1:15">
      <c r="A5329">
        <v>5325</v>
      </c>
      <c r="B5329" s="39">
        <v>-0.44707759086389032</v>
      </c>
      <c r="C5329" s="39">
        <v>0.28390434243286378</v>
      </c>
      <c r="D5329" s="29">
        <f>'Monte Carlo Inputs'!$C$6+'Monte Carlo Inputs'!$D$6*B5329</f>
        <v>9.7346316647430153E-2</v>
      </c>
      <c r="E5329" s="29">
        <f>'Monte Carlo Inputs'!$C$7+'Monte Carlo Inputs'!$D$7*C5329</f>
        <v>0.59298330874476046</v>
      </c>
      <c r="F5329" s="16">
        <f>'Monte Carlo Inputs'!$C$17*(1+$D5329)</f>
        <v>2665.5639377682733</v>
      </c>
      <c r="G5329" s="16">
        <f t="shared" ref="G5329:J5329" si="5323">F5329*(1+$D5329)</f>
        <v>2925.0467688982344</v>
      </c>
      <c r="H5329" s="16">
        <f t="shared" si="5323"/>
        <v>3209.7892978719447</v>
      </c>
      <c r="I5329" s="16">
        <f t="shared" si="5323"/>
        <v>3522.2504632341197</v>
      </c>
      <c r="J5329" s="16">
        <f t="shared" si="5323"/>
        <v>3865.1285721396662</v>
      </c>
      <c r="K5329" s="16">
        <f>F5329*$E5329*(1-'Monte Carlo Inputs'!$C$11)+F5329*'Monte Carlo Inputs'!$C$12-F5329*'Monte Carlo Inputs'!$C$13-'Monte Carlo Inputs'!$C$14*(F5329-'Monte Carlo Inputs'!$C$17)</f>
        <v>1230.7622787439664</v>
      </c>
      <c r="L5329" s="16">
        <f>G5329*$E5329*(1-'Monte Carlo Inputs'!$C$11)+G5329*'Monte Carlo Inputs'!$C$12-G5329*'Monte Carlo Inputs'!$C$13-'Monte Carlo Inputs'!$C$14*(G5329-F5329)</f>
        <v>1350.5724532482895</v>
      </c>
      <c r="M5329" s="16">
        <f>H5329*$E5329*(1-'Monte Carlo Inputs'!$C$11)+H5329*'Monte Carlo Inputs'!$C$12-H5329*'Monte Carlo Inputs'!$C$13-'Monte Carlo Inputs'!$C$14*(H5329-G5329)</f>
        <v>1482.0457069374941</v>
      </c>
      <c r="N5329" s="16">
        <f>I5329*$E5329*(1-'Monte Carlo Inputs'!$C$11)+I5329*'Monte Carlo Inputs'!$C$12-I5329*'Monte Carlo Inputs'!$C$13-'Monte Carlo Inputs'!$C$14*(I5329-H5329)</f>
        <v>1626.3173976109961</v>
      </c>
      <c r="O5329" s="16">
        <f>J5329*$E5329*(1-'Monte Carlo Inputs'!$C$11)+J5329*'Monte Carlo Inputs'!$C$12-J5329*'Monte Carlo Inputs'!$C$13-'Monte Carlo Inputs'!$C$14*(J5329-I5329)</f>
        <v>1784.6334059680605</v>
      </c>
    </row>
    <row r="5330" spans="1:15">
      <c r="A5330">
        <v>5326</v>
      </c>
      <c r="B5330" s="39">
        <v>-1.3051150451211089</v>
      </c>
      <c r="C5330" s="39">
        <v>0.60471284308532647</v>
      </c>
      <c r="D5330" s="29">
        <f>'Monte Carlo Inputs'!$C$6+'Monte Carlo Inputs'!$D$6*B5330</f>
        <v>4.1759006348428232E-2</v>
      </c>
      <c r="E5330" s="29">
        <f>'Monte Carlo Inputs'!$C$7+'Monte Carlo Inputs'!$D$7*C5330</f>
        <v>0.60446564856053453</v>
      </c>
      <c r="F5330" s="16">
        <f>'Monte Carlo Inputs'!$C$17*(1+$D5330)</f>
        <v>2530.5368023209676</v>
      </c>
      <c r="G5330" s="16">
        <f t="shared" ref="G5330:J5330" si="5324">F5330*(1+$D5330)</f>
        <v>2636.2095047140206</v>
      </c>
      <c r="H5330" s="16">
        <f t="shared" si="5324"/>
        <v>2746.2949941571605</v>
      </c>
      <c r="I5330" s="16">
        <f t="shared" si="5324"/>
        <v>2860.9775442528262</v>
      </c>
      <c r="J5330" s="16">
        <f t="shared" si="5324"/>
        <v>2980.4491236859908</v>
      </c>
      <c r="K5330" s="16">
        <f>F5330*$E5330*(1-'Monte Carlo Inputs'!$C$11)+F5330*'Monte Carlo Inputs'!$C$12-F5330*'Monte Carlo Inputs'!$C$13-'Monte Carlo Inputs'!$C$14*(F5330-'Monte Carlo Inputs'!$C$17)</f>
        <v>1187.0297145124737</v>
      </c>
      <c r="L5330" s="16">
        <f>G5330*$E5330*(1-'Monte Carlo Inputs'!$C$11)+G5330*'Monte Carlo Inputs'!$C$12-G5330*'Monte Carlo Inputs'!$C$13-'Monte Carlo Inputs'!$C$14*(G5330-F5330)</f>
        <v>1236.5988958965731</v>
      </c>
      <c r="M5330" s="16">
        <f>H5330*$E5330*(1-'Monte Carlo Inputs'!$C$11)+H5330*'Monte Carlo Inputs'!$C$12-H5330*'Monte Carlo Inputs'!$C$13-'Monte Carlo Inputs'!$C$14*(H5330-G5330)</f>
        <v>1288.2380370407777</v>
      </c>
      <c r="N5330" s="16">
        <f>I5330*$E5330*(1-'Monte Carlo Inputs'!$C$11)+I5330*'Monte Carlo Inputs'!$C$12-I5330*'Monte Carlo Inputs'!$C$13-'Monte Carlo Inputs'!$C$14*(I5330-H5330)</f>
        <v>1342.0335774078499</v>
      </c>
      <c r="O5330" s="16">
        <f>J5330*$E5330*(1-'Monte Carlo Inputs'!$C$11)+J5330*'Monte Carlo Inputs'!$C$12-J5330*'Monte Carlo Inputs'!$C$13-'Monte Carlo Inputs'!$C$14*(J5330-I5330)</f>
        <v>1398.0755660866287</v>
      </c>
    </row>
    <row r="5331" spans="1:15">
      <c r="A5331">
        <v>5327</v>
      </c>
      <c r="B5331" s="39">
        <v>-0.13964797151664726</v>
      </c>
      <c r="C5331" s="39">
        <v>5.4359484213474633E-2</v>
      </c>
      <c r="D5331" s="29">
        <f>'Monte Carlo Inputs'!$C$6+'Monte Carlo Inputs'!$D$6*B5331</f>
        <v>0.11726291301623659</v>
      </c>
      <c r="E5331" s="29">
        <f>'Monte Carlo Inputs'!$C$7+'Monte Carlo Inputs'!$D$7*C5331</f>
        <v>0.58476746639744692</v>
      </c>
      <c r="F5331" s="16">
        <f>'Monte Carlo Inputs'!$C$17*(1+$D5331)</f>
        <v>2713.9433420077407</v>
      </c>
      <c r="G5331" s="16">
        <f t="shared" ref="G5331:J5331" si="5325">F5331*(1+$D5331)</f>
        <v>3032.1882440525887</v>
      </c>
      <c r="H5331" s="16">
        <f t="shared" si="5325"/>
        <v>3387.7514703637826</v>
      </c>
      <c r="I5331" s="16">
        <f t="shared" si="5325"/>
        <v>3785.0090763536782</v>
      </c>
      <c r="J5331" s="16">
        <f t="shared" si="5325"/>
        <v>4228.8502664398056</v>
      </c>
      <c r="K5331" s="16">
        <f>F5331*$E5331*(1-'Monte Carlo Inputs'!$C$11)+F5331*'Monte Carlo Inputs'!$C$12-F5331*'Monte Carlo Inputs'!$C$13-'Monte Carlo Inputs'!$C$14*(F5331-'Monte Carlo Inputs'!$C$17)</f>
        <v>1237.9732293649668</v>
      </c>
      <c r="L5331" s="16">
        <f>G5331*$E5331*(1-'Monte Carlo Inputs'!$C$11)+G5331*'Monte Carlo Inputs'!$C$12-G5331*'Monte Carlo Inputs'!$C$13-'Monte Carlo Inputs'!$C$14*(G5331-F5331)</f>
        <v>1383.1415764764201</v>
      </c>
      <c r="M5331" s="16">
        <f>H5331*$E5331*(1-'Monte Carlo Inputs'!$C$11)+H5331*'Monte Carlo Inputs'!$C$12-H5331*'Monte Carlo Inputs'!$C$13-'Monte Carlo Inputs'!$C$14*(H5331-G5331)</f>
        <v>1545.3327868479148</v>
      </c>
      <c r="N5331" s="16">
        <f>I5331*$E5331*(1-'Monte Carlo Inputs'!$C$11)+I5331*'Monte Carlo Inputs'!$C$12-I5331*'Monte Carlo Inputs'!$C$13-'Monte Carlo Inputs'!$C$14*(I5331-H5331)</f>
        <v>1726.5430110132004</v>
      </c>
      <c r="O5331" s="16">
        <f>J5331*$E5331*(1-'Monte Carlo Inputs'!$C$11)+J5331*'Monte Carlo Inputs'!$C$12-J5331*'Monte Carlo Inputs'!$C$13-'Monte Carlo Inputs'!$C$14*(J5331-I5331)</f>
        <v>1929.0024739324326</v>
      </c>
    </row>
    <row r="5332" spans="1:15">
      <c r="A5332">
        <v>5328</v>
      </c>
      <c r="B5332" s="39">
        <v>0.68717665866517119</v>
      </c>
      <c r="C5332" s="39">
        <v>-0.47654732818261897</v>
      </c>
      <c r="D5332" s="29">
        <f>'Monte Carlo Inputs'!$C$6+'Monte Carlo Inputs'!$D$6*B5332</f>
        <v>0.17082812401342029</v>
      </c>
      <c r="E5332" s="29">
        <f>'Monte Carlo Inputs'!$C$7+'Monte Carlo Inputs'!$D$7*C5332</f>
        <v>0.56576531271996278</v>
      </c>
      <c r="F5332" s="16">
        <f>'Monte Carlo Inputs'!$C$17*(1+$D5332)</f>
        <v>2844.0585960409994</v>
      </c>
      <c r="G5332" s="16">
        <f t="shared" ref="G5332:J5332" si="5326">F5332*(1+$D5332)</f>
        <v>3329.903790586925</v>
      </c>
      <c r="H5332" s="16">
        <f t="shared" si="5326"/>
        <v>3898.7450082780661</v>
      </c>
      <c r="I5332" s="16">
        <f t="shared" si="5326"/>
        <v>4564.7603040488948</v>
      </c>
      <c r="J5332" s="16">
        <f t="shared" si="5326"/>
        <v>5344.5497433604969</v>
      </c>
      <c r="K5332" s="16">
        <f>F5332*$E5332*(1-'Monte Carlo Inputs'!$C$11)+F5332*'Monte Carlo Inputs'!$C$12-F5332*'Monte Carlo Inputs'!$C$13-'Monte Carlo Inputs'!$C$14*(F5332-'Monte Carlo Inputs'!$C$17)</f>
        <v>1260.8222325453669</v>
      </c>
      <c r="L5332" s="16">
        <f>G5332*$E5332*(1-'Monte Carlo Inputs'!$C$11)+G5332*'Monte Carlo Inputs'!$C$12-G5332*'Monte Carlo Inputs'!$C$13-'Monte Carlo Inputs'!$C$14*(G5332-F5332)</f>
        <v>1476.2061292455039</v>
      </c>
      <c r="M5332" s="16">
        <f>H5332*$E5332*(1-'Monte Carlo Inputs'!$C$11)+H5332*'Monte Carlo Inputs'!$C$12-H5332*'Monte Carlo Inputs'!$C$13-'Monte Carlo Inputs'!$C$14*(H5332-G5332)</f>
        <v>1728.3836529616258</v>
      </c>
      <c r="N5332" s="16">
        <f>I5332*$E5332*(1-'Monte Carlo Inputs'!$C$11)+I5332*'Monte Carlo Inputs'!$C$12-I5332*'Monte Carlo Inputs'!$C$13-'Monte Carlo Inputs'!$C$14*(I5332-H5332)</f>
        <v>2023.6401899725229</v>
      </c>
      <c r="O5332" s="16">
        <f>J5332*$E5332*(1-'Monte Carlo Inputs'!$C$11)+J5332*'Monte Carlo Inputs'!$C$12-J5332*'Monte Carlo Inputs'!$C$13-'Monte Carlo Inputs'!$C$14*(J5332-I5332)</f>
        <v>2369.3348473036904</v>
      </c>
    </row>
    <row r="5333" spans="1:15">
      <c r="A5333">
        <v>5329</v>
      </c>
      <c r="B5333" s="39">
        <v>0.57737869819767462</v>
      </c>
      <c r="C5333" s="39">
        <v>-0.22888294320184663</v>
      </c>
      <c r="D5333" s="29">
        <f>'Monte Carlo Inputs'!$C$6+'Monte Carlo Inputs'!$D$6*B5333</f>
        <v>0.16371494583171978</v>
      </c>
      <c r="E5333" s="29">
        <f>'Monte Carlo Inputs'!$C$7+'Monte Carlo Inputs'!$D$7*C5333</f>
        <v>0.57462968702061334</v>
      </c>
      <c r="F5333" s="16">
        <f>'Monte Carlo Inputs'!$C$17*(1+$D5333)</f>
        <v>2826.7799749198307</v>
      </c>
      <c r="G5333" s="16">
        <f t="shared" ref="G5333:J5333" si="5327">F5333*(1+$D5333)</f>
        <v>3289.5661053920207</v>
      </c>
      <c r="H5333" s="16">
        <f t="shared" si="5327"/>
        <v>3828.1172421461365</v>
      </c>
      <c r="I5333" s="16">
        <f t="shared" si="5327"/>
        <v>4454.8372490815636</v>
      </c>
      <c r="J5333" s="16">
        <f t="shared" si="5327"/>
        <v>5184.160688004079</v>
      </c>
      <c r="K5333" s="16">
        <f>F5333*$E5333*(1-'Monte Carlo Inputs'!$C$11)+F5333*'Monte Carlo Inputs'!$C$12-F5333*'Monte Carlo Inputs'!$C$13-'Monte Carlo Inputs'!$C$14*(F5333-'Monte Carlo Inputs'!$C$17)</f>
        <v>1270.7452589246432</v>
      </c>
      <c r="L5333" s="16">
        <f>G5333*$E5333*(1-'Monte Carlo Inputs'!$C$11)+G5333*'Monte Carlo Inputs'!$C$12-G5333*'Monte Carlo Inputs'!$C$13-'Monte Carlo Inputs'!$C$14*(G5333-F5333)</f>
        <v>1478.7852501554057</v>
      </c>
      <c r="M5333" s="16">
        <f>H5333*$E5333*(1-'Monte Carlo Inputs'!$C$11)+H5333*'Monte Carlo Inputs'!$C$12-H5333*'Monte Carlo Inputs'!$C$13-'Monte Carlo Inputs'!$C$14*(H5333-G5333)</f>
        <v>1720.8844972813445</v>
      </c>
      <c r="N5333" s="16">
        <f>I5333*$E5333*(1-'Monte Carlo Inputs'!$C$11)+I5333*'Monte Carlo Inputs'!$C$12-I5333*'Monte Carlo Inputs'!$C$13-'Monte Carlo Inputs'!$C$14*(I5333-H5333)</f>
        <v>2002.6190095364057</v>
      </c>
      <c r="O5333" s="16">
        <f>J5333*$E5333*(1-'Monte Carlo Inputs'!$C$11)+J5333*'Monte Carlo Inputs'!$C$12-J5333*'Monte Carlo Inputs'!$C$13-'Monte Carlo Inputs'!$C$14*(J5333-I5333)</f>
        <v>2330.4776722042297</v>
      </c>
    </row>
    <row r="5334" spans="1:15">
      <c r="A5334">
        <v>5330</v>
      </c>
      <c r="B5334" s="39">
        <v>0.33027653038278798</v>
      </c>
      <c r="C5334" s="39">
        <v>-0.85097420685215985</v>
      </c>
      <c r="D5334" s="29">
        <f>'Monte Carlo Inputs'!$C$6+'Monte Carlo Inputs'!$D$6*B5334</f>
        <v>0.14770661797874413</v>
      </c>
      <c r="E5334" s="29">
        <f>'Monte Carlo Inputs'!$C$7+'Monte Carlo Inputs'!$D$7*C5334</f>
        <v>0.55236387027595235</v>
      </c>
      <c r="F5334" s="16">
        <f>'Monte Carlo Inputs'!$C$17*(1+$D5334)</f>
        <v>2787.8941457321675</v>
      </c>
      <c r="G5334" s="16">
        <f t="shared" ref="G5334:J5334" si="5328">F5334*(1+$D5334)</f>
        <v>3199.6845612810057</v>
      </c>
      <c r="H5334" s="16">
        <f t="shared" si="5328"/>
        <v>3672.2991464266247</v>
      </c>
      <c r="I5334" s="16">
        <f t="shared" si="5328"/>
        <v>4214.7220335515303</v>
      </c>
      <c r="J5334" s="16">
        <f t="shared" si="5328"/>
        <v>4837.2643708479218</v>
      </c>
      <c r="K5334" s="16">
        <f>F5334*$E5334*(1-'Monte Carlo Inputs'!$C$11)+F5334*'Monte Carlo Inputs'!$C$12-F5334*'Monte Carlo Inputs'!$C$13-'Monte Carlo Inputs'!$C$14*(F5334-'Monte Carlo Inputs'!$C$17)</f>
        <v>1208.5337279949631</v>
      </c>
      <c r="L5334" s="16">
        <f>G5334*$E5334*(1-'Monte Carlo Inputs'!$C$11)+G5334*'Monte Carlo Inputs'!$C$12-G5334*'Monte Carlo Inputs'!$C$13-'Monte Carlo Inputs'!$C$14*(G5334-F5334)</f>
        <v>1387.0421576703425</v>
      </c>
      <c r="M5334" s="16">
        <f>H5334*$E5334*(1-'Monte Carlo Inputs'!$C$11)+H5334*'Monte Carlo Inputs'!$C$12-H5334*'Monte Carlo Inputs'!$C$13-'Monte Carlo Inputs'!$C$14*(H5334-G5334)</f>
        <v>1591.9174637737688</v>
      </c>
      <c r="N5334" s="16">
        <f>I5334*$E5334*(1-'Monte Carlo Inputs'!$C$11)+I5334*'Monte Carlo Inputs'!$C$12-I5334*'Monte Carlo Inputs'!$C$13-'Monte Carlo Inputs'!$C$14*(I5334-H5334)</f>
        <v>1827.0542084490921</v>
      </c>
      <c r="O5334" s="16">
        <f>J5334*$E5334*(1-'Monte Carlo Inputs'!$C$11)+J5334*'Monte Carlo Inputs'!$C$12-J5334*'Monte Carlo Inputs'!$C$13-'Monte Carlo Inputs'!$C$14*(J5334-I5334)</f>
        <v>2096.9222064429387</v>
      </c>
    </row>
    <row r="5335" spans="1:15">
      <c r="A5335">
        <v>5331</v>
      </c>
      <c r="B5335" s="39">
        <v>-6.426739968756992E-2</v>
      </c>
      <c r="C5335" s="39">
        <v>0.63647981839702983</v>
      </c>
      <c r="D5335" s="29">
        <f>'Monte Carlo Inputs'!$C$6+'Monte Carlo Inputs'!$D$6*B5335</f>
        <v>0.12214638659421284</v>
      </c>
      <c r="E5335" s="29">
        <f>'Monte Carlo Inputs'!$C$7+'Monte Carlo Inputs'!$D$7*C5335</f>
        <v>0.60560264837415057</v>
      </c>
      <c r="F5335" s="16">
        <f>'Monte Carlo Inputs'!$C$17*(1+$D5335)</f>
        <v>2725.8057876760031</v>
      </c>
      <c r="G5335" s="16">
        <f t="shared" ref="G5335:J5335" si="5329">F5335*(1+$D5335)</f>
        <v>3058.7531151982193</v>
      </c>
      <c r="H5335" s="16">
        <f t="shared" si="5329"/>
        <v>3432.3687557034741</v>
      </c>
      <c r="I5335" s="16">
        <f t="shared" si="5329"/>
        <v>3851.6201966715284</v>
      </c>
      <c r="J5335" s="16">
        <f t="shared" si="5329"/>
        <v>4322.0816862282472</v>
      </c>
      <c r="K5335" s="16">
        <f>F5335*$E5335*(1-'Monte Carlo Inputs'!$C$11)+F5335*'Monte Carlo Inputs'!$C$12-F5335*'Monte Carlo Inputs'!$C$13-'Monte Carlo Inputs'!$C$14*(F5335-'Monte Carlo Inputs'!$C$17)</f>
        <v>1283.9744305908398</v>
      </c>
      <c r="L5335" s="16">
        <f>G5335*$E5335*(1-'Monte Carlo Inputs'!$C$11)+G5335*'Monte Carlo Inputs'!$C$12-G5335*'Monte Carlo Inputs'!$C$13-'Monte Carlo Inputs'!$C$14*(G5335-F5335)</f>
        <v>1440.8072677668731</v>
      </c>
      <c r="M5335" s="16">
        <f>H5335*$E5335*(1-'Monte Carlo Inputs'!$C$11)+H5335*'Monte Carlo Inputs'!$C$12-H5335*'Monte Carlo Inputs'!$C$13-'Monte Carlo Inputs'!$C$14*(H5335-G5335)</f>
        <v>1616.7966693032772</v>
      </c>
      <c r="N5335" s="16">
        <f>I5335*$E5335*(1-'Monte Carlo Inputs'!$C$11)+I5335*'Monte Carlo Inputs'!$C$12-I5335*'Monte Carlo Inputs'!$C$13-'Monte Carlo Inputs'!$C$14*(I5335-H5335)</f>
        <v>1814.2825403162312</v>
      </c>
      <c r="O5335" s="16">
        <f>J5335*$E5335*(1-'Monte Carlo Inputs'!$C$11)+J5335*'Monte Carlo Inputs'!$C$12-J5335*'Monte Carlo Inputs'!$C$13-'Monte Carlo Inputs'!$C$14*(J5335-I5335)</f>
        <v>2035.8905968768281</v>
      </c>
    </row>
    <row r="5336" spans="1:15">
      <c r="A5336">
        <v>5332</v>
      </c>
      <c r="B5336" s="39">
        <v>0.21751215040920616</v>
      </c>
      <c r="C5336" s="39">
        <v>0.67962400152378322</v>
      </c>
      <c r="D5336" s="29">
        <f>'Monte Carlo Inputs'!$C$6+'Monte Carlo Inputs'!$D$6*B5336</f>
        <v>0.14040126254330765</v>
      </c>
      <c r="E5336" s="29">
        <f>'Monte Carlo Inputs'!$C$7+'Monte Carlo Inputs'!$D$7*C5336</f>
        <v>0.60714685986084072</v>
      </c>
      <c r="F5336" s="16">
        <f>'Monte Carlo Inputs'!$C$17*(1+$D5336)</f>
        <v>2770.1487068439492</v>
      </c>
      <c r="G5336" s="16">
        <f t="shared" ref="G5336:J5336" si="5330">F5336*(1+$D5336)</f>
        <v>3159.081082717551</v>
      </c>
      <c r="H5336" s="16">
        <f t="shared" si="5330"/>
        <v>3602.6200552077748</v>
      </c>
      <c r="I5336" s="16">
        <f t="shared" si="5330"/>
        <v>4108.4324594227874</v>
      </c>
      <c r="J5336" s="16">
        <f t="shared" si="5330"/>
        <v>4685.2615637996541</v>
      </c>
      <c r="K5336" s="16">
        <f>F5336*$E5336*(1-'Monte Carlo Inputs'!$C$11)+F5336*'Monte Carlo Inputs'!$C$12-F5336*'Monte Carlo Inputs'!$C$13-'Monte Carlo Inputs'!$C$14*(F5336-'Monte Carlo Inputs'!$C$17)</f>
        <v>1308.5682184715472</v>
      </c>
      <c r="L5336" s="16">
        <f>G5336*$E5336*(1-'Monte Carlo Inputs'!$C$11)+G5336*'Monte Carlo Inputs'!$C$12-G5336*'Monte Carlo Inputs'!$C$13-'Monte Carlo Inputs'!$C$14*(G5336-F5336)</f>
        <v>1492.2928484689994</v>
      </c>
      <c r="M5336" s="16">
        <f>H5336*$E5336*(1-'Monte Carlo Inputs'!$C$11)+H5336*'Monte Carlo Inputs'!$C$12-H5336*'Monte Carlo Inputs'!$C$13-'Monte Carlo Inputs'!$C$14*(H5336-G5336)</f>
        <v>1701.8126484783959</v>
      </c>
      <c r="N5336" s="16">
        <f>I5336*$E5336*(1-'Monte Carlo Inputs'!$C$11)+I5336*'Monte Carlo Inputs'!$C$12-I5336*'Monte Carlo Inputs'!$C$13-'Monte Carlo Inputs'!$C$14*(I5336-H5336)</f>
        <v>1940.749292936933</v>
      </c>
      <c r="O5336" s="16">
        <f>J5336*$E5336*(1-'Monte Carlo Inputs'!$C$11)+J5336*'Monte Carlo Inputs'!$C$12-J5336*'Monte Carlo Inputs'!$C$13-'Monte Carlo Inputs'!$C$14*(J5336-I5336)</f>
        <v>2213.232943945311</v>
      </c>
    </row>
    <row r="5337" spans="1:15">
      <c r="A5337">
        <v>5333</v>
      </c>
      <c r="B5337" s="39">
        <v>0.75753729656616953</v>
      </c>
      <c r="C5337" s="39">
        <v>0.1591452361505406</v>
      </c>
      <c r="D5337" s="29">
        <f>'Monte Carlo Inputs'!$C$6+'Monte Carlo Inputs'!$D$6*B5337</f>
        <v>0.17538638495230235</v>
      </c>
      <c r="E5337" s="29">
        <f>'Monte Carlo Inputs'!$C$7+'Monte Carlo Inputs'!$D$7*C5337</f>
        <v>0.5885179456059022</v>
      </c>
      <c r="F5337" s="16">
        <f>'Monte Carlo Inputs'!$C$17*(1+$D5337)</f>
        <v>2855.1310676876378</v>
      </c>
      <c r="G5337" s="16">
        <f t="shared" ref="G5337:J5337" si="5331">F5337*(1+$D5337)</f>
        <v>3355.8821842143798</v>
      </c>
      <c r="H5337" s="16">
        <f t="shared" si="5331"/>
        <v>3944.458228829576</v>
      </c>
      <c r="I5337" s="16">
        <f t="shared" si="5331"/>
        <v>4636.262498179357</v>
      </c>
      <c r="J5337" s="16">
        <f t="shared" si="5331"/>
        <v>5449.3998174249646</v>
      </c>
      <c r="K5337" s="16">
        <f>F5337*$E5337*(1-'Monte Carlo Inputs'!$C$11)+F5337*'Monte Carlo Inputs'!$C$12-F5337*'Monte Carlo Inputs'!$C$13-'Monte Carlo Inputs'!$C$14*(F5337-'Monte Carlo Inputs'!$C$17)</f>
        <v>1312.1144203668748</v>
      </c>
      <c r="L5337" s="16">
        <f>G5337*$E5337*(1-'Monte Carlo Inputs'!$C$11)+G5337*'Monte Carlo Inputs'!$C$12-G5337*'Monte Carlo Inputs'!$C$13-'Monte Carlo Inputs'!$C$14*(G5337-F5337)</f>
        <v>1542.2414251988066</v>
      </c>
      <c r="M5337" s="16">
        <f>H5337*$E5337*(1-'Monte Carlo Inputs'!$C$11)+H5337*'Monte Carlo Inputs'!$C$12-H5337*'Monte Carlo Inputs'!$C$13-'Monte Carlo Inputs'!$C$14*(H5337-G5337)</f>
        <v>1812.7295734881116</v>
      </c>
      <c r="N5337" s="16">
        <f>I5337*$E5337*(1-'Monte Carlo Inputs'!$C$11)+I5337*'Monte Carlo Inputs'!$C$12-I5337*'Monte Carlo Inputs'!$C$13-'Monte Carlo Inputs'!$C$14*(I5337-H5337)</f>
        <v>2130.6576602783207</v>
      </c>
      <c r="O5337" s="16">
        <f>J5337*$E5337*(1-'Monte Carlo Inputs'!$C$11)+J5337*'Monte Carlo Inputs'!$C$12-J5337*'Monte Carlo Inputs'!$C$13-'Monte Carlo Inputs'!$C$14*(J5337-I5337)</f>
        <v>2504.3460048854658</v>
      </c>
    </row>
    <row r="5338" spans="1:15">
      <c r="A5338">
        <v>5334</v>
      </c>
      <c r="B5338" s="39">
        <v>-1.2711562066439031</v>
      </c>
      <c r="C5338" s="39">
        <v>0.65153295880865003</v>
      </c>
      <c r="D5338" s="29">
        <f>'Monte Carlo Inputs'!$C$6+'Monte Carlo Inputs'!$D$6*B5338</f>
        <v>4.3959004125285472E-2</v>
      </c>
      <c r="E5338" s="29">
        <f>'Monte Carlo Inputs'!$C$7+'Monte Carlo Inputs'!$D$7*C5338</f>
        <v>0.60614142859085074</v>
      </c>
      <c r="F5338" s="16">
        <f>'Monte Carlo Inputs'!$C$17*(1+$D5338)</f>
        <v>2535.8808169207314</v>
      </c>
      <c r="G5338" s="16">
        <f t="shared" ref="G5338:J5338" si="5332">F5338*(1+$D5338)</f>
        <v>2647.3556122129821</v>
      </c>
      <c r="H5338" s="16">
        <f t="shared" si="5332"/>
        <v>2763.7307284913504</v>
      </c>
      <c r="I5338" s="16">
        <f t="shared" si="5332"/>
        <v>2885.2215789862803</v>
      </c>
      <c r="J5338" s="16">
        <f t="shared" si="5332"/>
        <v>3012.0530462793008</v>
      </c>
      <c r="K5338" s="16">
        <f>F5338*$E5338*(1-'Monte Carlo Inputs'!$C$11)+F5338*'Monte Carlo Inputs'!$C$12-F5338*'Monte Carlo Inputs'!$C$13-'Monte Carlo Inputs'!$C$14*(F5338-'Monte Carlo Inputs'!$C$17)</f>
        <v>1192.6463754841616</v>
      </c>
      <c r="L5338" s="16">
        <f>G5338*$E5338*(1-'Monte Carlo Inputs'!$C$11)+G5338*'Monte Carlo Inputs'!$C$12-G5338*'Monte Carlo Inputs'!$C$13-'Monte Carlo Inputs'!$C$14*(G5338-F5338)</f>
        <v>1245.0739224240765</v>
      </c>
      <c r="M5338" s="16">
        <f>H5338*$E5338*(1-'Monte Carlo Inputs'!$C$11)+H5338*'Monte Carlo Inputs'!$C$12-H5338*'Monte Carlo Inputs'!$C$13-'Monte Carlo Inputs'!$C$14*(H5338-G5338)</f>
        <v>1299.8061321162022</v>
      </c>
      <c r="N5338" s="16">
        <f>I5338*$E5338*(1-'Monte Carlo Inputs'!$C$11)+I5338*'Monte Carlo Inputs'!$C$12-I5338*'Monte Carlo Inputs'!$C$13-'Monte Carlo Inputs'!$C$14*(I5338-H5338)</f>
        <v>1356.9443152399697</v>
      </c>
      <c r="O5338" s="16">
        <f>J5338*$E5338*(1-'Monte Carlo Inputs'!$C$11)+J5338*'Monte Carlo Inputs'!$C$12-J5338*'Monte Carlo Inputs'!$C$13-'Monte Carlo Inputs'!$C$14*(J5338-I5338)</f>
        <v>1416.5942359913859</v>
      </c>
    </row>
    <row r="5339" spans="1:15">
      <c r="A5339">
        <v>5335</v>
      </c>
      <c r="B5339" s="39">
        <v>-0.93537874500780238</v>
      </c>
      <c r="C5339" s="39">
        <v>-0.245526649687687</v>
      </c>
      <c r="D5339" s="29">
        <f>'Monte Carlo Inputs'!$C$6+'Monte Carlo Inputs'!$D$6*B5339</f>
        <v>6.5712094108443531E-2</v>
      </c>
      <c r="E5339" s="29">
        <f>'Monte Carlo Inputs'!$C$7+'Monte Carlo Inputs'!$D$7*C5339</f>
        <v>0.57403397745158458</v>
      </c>
      <c r="F5339" s="16">
        <f>'Monte Carlo Inputs'!$C$17*(1+$D5339)</f>
        <v>2588.7212477988205</v>
      </c>
      <c r="G5339" s="16">
        <f t="shared" ref="G5339:J5339" si="5333">F5339*(1+$D5339)</f>
        <v>2758.8315420547037</v>
      </c>
      <c r="H5339" s="16">
        <f t="shared" si="5333"/>
        <v>2940.1201399755446</v>
      </c>
      <c r="I5339" s="16">
        <f t="shared" si="5333"/>
        <v>3133.3215913037475</v>
      </c>
      <c r="J5339" s="16">
        <f t="shared" si="5333"/>
        <v>3339.2187145835173</v>
      </c>
      <c r="K5339" s="16">
        <f>F5339*$E5339*(1-'Monte Carlo Inputs'!$C$11)+F5339*'Monte Carlo Inputs'!$C$12-F5339*'Monte Carlo Inputs'!$C$13-'Monte Carlo Inputs'!$C$14*(F5339-'Monte Carlo Inputs'!$C$17)</f>
        <v>1159.2021833464069</v>
      </c>
      <c r="L5339" s="16">
        <f>G5339*$E5339*(1-'Monte Carlo Inputs'!$C$11)+G5339*'Monte Carlo Inputs'!$C$12-G5339*'Monte Carlo Inputs'!$C$13-'Monte Carlo Inputs'!$C$14*(G5339-F5339)</f>
        <v>1235.3757863091794</v>
      </c>
      <c r="M5339" s="16">
        <f>H5339*$E5339*(1-'Monte Carlo Inputs'!$C$11)+H5339*'Monte Carlo Inputs'!$C$12-H5339*'Monte Carlo Inputs'!$C$13-'Monte Carlo Inputs'!$C$14*(H5339-G5339)</f>
        <v>1316.5549162384202</v>
      </c>
      <c r="N5339" s="16">
        <f>I5339*$E5339*(1-'Monte Carlo Inputs'!$C$11)+I5339*'Monte Carlo Inputs'!$C$12-I5339*'Monte Carlo Inputs'!$C$13-'Monte Carlo Inputs'!$C$14*(I5339-H5339)</f>
        <v>1403.0684967932132</v>
      </c>
      <c r="O5339" s="16">
        <f>J5339*$E5339*(1-'Monte Carlo Inputs'!$C$11)+J5339*'Monte Carlo Inputs'!$C$12-J5339*'Monte Carlo Inputs'!$C$13-'Monte Carlo Inputs'!$C$14*(J5339-I5339)</f>
        <v>1495.2670658950813</v>
      </c>
    </row>
    <row r="5340" spans="1:15">
      <c r="A5340">
        <v>5336</v>
      </c>
      <c r="B5340" s="39">
        <v>-1.3147542771791234</v>
      </c>
      <c r="C5340" s="39">
        <v>-1.3667816879015728</v>
      </c>
      <c r="D5340" s="29">
        <f>'Monte Carlo Inputs'!$C$6+'Monte Carlo Inputs'!$D$6*B5340</f>
        <v>4.1134535958709889E-2</v>
      </c>
      <c r="E5340" s="29">
        <f>'Monte Carlo Inputs'!$C$7+'Monte Carlo Inputs'!$D$7*C5340</f>
        <v>0.53390215007563913</v>
      </c>
      <c r="F5340" s="16">
        <f>'Monte Carlo Inputs'!$C$17*(1+$D5340)</f>
        <v>2529.0199012973026</v>
      </c>
      <c r="G5340" s="16">
        <f t="shared" ref="G5340:J5340" si="5334">F5340*(1+$D5340)</f>
        <v>2633.0499613675092</v>
      </c>
      <c r="H5340" s="16">
        <f t="shared" si="5334"/>
        <v>2741.3592496844608</v>
      </c>
      <c r="I5340" s="16">
        <f t="shared" si="5334"/>
        <v>2854.1237903163483</v>
      </c>
      <c r="J5340" s="16">
        <f t="shared" si="5334"/>
        <v>2971.5268479997253</v>
      </c>
      <c r="K5340" s="16">
        <f>F5340*$E5340*(1-'Monte Carlo Inputs'!$C$11)+F5340*'Monte Carlo Inputs'!$C$12-F5340*'Monte Carlo Inputs'!$C$13-'Monte Carlo Inputs'!$C$14*(F5340-'Monte Carlo Inputs'!$C$17)</f>
        <v>1059.308921801505</v>
      </c>
      <c r="L5340" s="16">
        <f>G5340*$E5340*(1-'Monte Carlo Inputs'!$C$11)+G5340*'Monte Carlo Inputs'!$C$12-G5340*'Monte Carlo Inputs'!$C$13-'Monte Carlo Inputs'!$C$14*(G5340-F5340)</f>
        <v>1102.883102736731</v>
      </c>
      <c r="M5340" s="16">
        <f>H5340*$E5340*(1-'Monte Carlo Inputs'!$C$11)+H5340*'Monte Carlo Inputs'!$C$12-H5340*'Monte Carlo Inputs'!$C$13-'Monte Carlo Inputs'!$C$14*(H5340-G5340)</f>
        <v>1148.2496873845087</v>
      </c>
      <c r="N5340" s="16">
        <f>I5340*$E5340*(1-'Monte Carlo Inputs'!$C$11)+I5340*'Monte Carlo Inputs'!$C$12-I5340*'Monte Carlo Inputs'!$C$13-'Monte Carlo Inputs'!$C$14*(I5340-H5340)</f>
        <v>1195.4824054398041</v>
      </c>
      <c r="O5340" s="16">
        <f>J5340*$E5340*(1-'Monte Carlo Inputs'!$C$11)+J5340*'Monte Carlo Inputs'!$C$12-J5340*'Monte Carlo Inputs'!$C$13-'Monte Carlo Inputs'!$C$14*(J5340-I5340)</f>
        <v>1244.6580194343724</v>
      </c>
    </row>
    <row r="5341" spans="1:15">
      <c r="A5341">
        <v>5337</v>
      </c>
      <c r="B5341" s="39">
        <v>-0.84238070941645793</v>
      </c>
      <c r="C5341" s="39">
        <v>0.88470993541777176</v>
      </c>
      <c r="D5341" s="29">
        <f>'Monte Carlo Inputs'!$C$6+'Monte Carlo Inputs'!$D$6*B5341</f>
        <v>7.1736901808812287E-2</v>
      </c>
      <c r="E5341" s="29">
        <f>'Monte Carlo Inputs'!$C$7+'Monte Carlo Inputs'!$D$7*C5341</f>
        <v>0.61448727128889447</v>
      </c>
      <c r="F5341" s="16">
        <f>'Monte Carlo Inputs'!$C$17*(1+$D5341)</f>
        <v>2603.3561081837865</v>
      </c>
      <c r="G5341" s="16">
        <f t="shared" ref="G5341:J5341" si="5335">F5341*(1+$D5341)</f>
        <v>2790.1128096899388</v>
      </c>
      <c r="H5341" s="16">
        <f t="shared" si="5335"/>
        <v>2990.2668583541754</v>
      </c>
      <c r="I5341" s="16">
        <f t="shared" si="5335"/>
        <v>3204.7793383540748</v>
      </c>
      <c r="J5341" s="16">
        <f t="shared" si="5335"/>
        <v>3434.6802790684915</v>
      </c>
      <c r="K5341" s="16">
        <f>F5341*$E5341*(1-'Monte Carlo Inputs'!$C$11)+F5341*'Monte Carlo Inputs'!$C$12-F5341*'Monte Carlo Inputs'!$C$13-'Monte Carlo Inputs'!$C$14*(F5341-'Monte Carlo Inputs'!$C$17)</f>
        <v>1240.9245643523604</v>
      </c>
      <c r="L5341" s="16">
        <f>G5341*$E5341*(1-'Monte Carlo Inputs'!$C$11)+G5341*'Monte Carlo Inputs'!$C$12-G5341*'Monte Carlo Inputs'!$C$13-'Monte Carlo Inputs'!$C$14*(G5341-F5341)</f>
        <v>1329.9446479774494</v>
      </c>
      <c r="M5341" s="16">
        <f>H5341*$E5341*(1-'Monte Carlo Inputs'!$C$11)+H5341*'Monte Carlo Inputs'!$C$12-H5341*'Monte Carlo Inputs'!$C$13-'Monte Carlo Inputs'!$C$14*(H5341-G5341)</f>
        <v>1425.3507566005628</v>
      </c>
      <c r="N5341" s="16">
        <f>I5341*$E5341*(1-'Monte Carlo Inputs'!$C$11)+I5341*'Monte Carlo Inputs'!$C$12-I5341*'Monte Carlo Inputs'!$C$13-'Monte Carlo Inputs'!$C$14*(I5341-H5341)</f>
        <v>1527.6010038699339</v>
      </c>
      <c r="O5341" s="16">
        <f>J5341*$E5341*(1-'Monte Carlo Inputs'!$C$11)+J5341*'Monte Carlo Inputs'!$C$12-J5341*'Monte Carlo Inputs'!$C$13-'Monte Carlo Inputs'!$C$14*(J5341-I5341)</f>
        <v>1637.1863670875946</v>
      </c>
    </row>
    <row r="5342" spans="1:15">
      <c r="A5342">
        <v>5338</v>
      </c>
      <c r="B5342" s="39">
        <v>0.14774246478541581</v>
      </c>
      <c r="C5342" s="39">
        <v>0.62941025892839286</v>
      </c>
      <c r="D5342" s="29">
        <f>'Monte Carlo Inputs'!$C$6+'Monte Carlo Inputs'!$D$6*B5342</f>
        <v>0.13588128600266725</v>
      </c>
      <c r="E5342" s="29">
        <f>'Monte Carlo Inputs'!$C$7+'Monte Carlo Inputs'!$D$7*C5342</f>
        <v>0.60534961553991573</v>
      </c>
      <c r="F5342" s="16">
        <f>'Monte Carlo Inputs'!$C$17*(1+$D5342)</f>
        <v>2759.1692318290793</v>
      </c>
      <c r="G5342" s="16">
        <f t="shared" ref="G5342:J5342" si="5336">F5342*(1+$D5342)</f>
        <v>3134.0886953490062</v>
      </c>
      <c r="H5342" s="16">
        <f t="shared" si="5336"/>
        <v>3559.952697719451</v>
      </c>
      <c r="I5342" s="16">
        <f t="shared" si="5336"/>
        <v>4043.6836483942343</v>
      </c>
      <c r="J5342" s="16">
        <f t="shared" si="5336"/>
        <v>4593.1445827260004</v>
      </c>
      <c r="K5342" s="16">
        <f>F5342*$E5342*(1-'Monte Carlo Inputs'!$C$11)+F5342*'Monte Carlo Inputs'!$C$12-F5342*'Monte Carlo Inputs'!$C$13-'Monte Carlo Inputs'!$C$14*(F5342-'Monte Carlo Inputs'!$C$17)</f>
        <v>1299.6916977179583</v>
      </c>
      <c r="L5342" s="16">
        <f>G5342*$E5342*(1-'Monte Carlo Inputs'!$C$11)+G5342*'Monte Carlo Inputs'!$C$12-G5342*'Monte Carlo Inputs'!$C$13-'Monte Carlo Inputs'!$C$14*(G5342-F5342)</f>
        <v>1476.2954770108643</v>
      </c>
      <c r="M5342" s="16">
        <f>H5342*$E5342*(1-'Monte Carlo Inputs'!$C$11)+H5342*'Monte Carlo Inputs'!$C$12-H5342*'Monte Carlo Inputs'!$C$13-'Monte Carlo Inputs'!$C$14*(H5342-G5342)</f>
        <v>1676.8964049470212</v>
      </c>
      <c r="N5342" s="16">
        <f>I5342*$E5342*(1-'Monte Carlo Inputs'!$C$11)+I5342*'Monte Carlo Inputs'!$C$12-I5342*'Monte Carlo Inputs'!$C$13-'Monte Carlo Inputs'!$C$14*(I5342-H5342)</f>
        <v>1904.7552449444725</v>
      </c>
      <c r="O5342" s="16">
        <f>J5342*$E5342*(1-'Monte Carlo Inputs'!$C$11)+J5342*'Monte Carlo Inputs'!$C$12-J5342*'Monte Carlo Inputs'!$C$13-'Monte Carlo Inputs'!$C$14*(J5342-I5342)</f>
        <v>2163.5758371478523</v>
      </c>
    </row>
    <row r="5343" spans="1:15">
      <c r="A5343">
        <v>5339</v>
      </c>
      <c r="B5343" s="39">
        <v>-1.7472844267148231</v>
      </c>
      <c r="C5343" s="39">
        <v>0.44487880272824509</v>
      </c>
      <c r="D5343" s="29">
        <f>'Monte Carlo Inputs'!$C$6+'Monte Carlo Inputs'!$D$6*B5343</f>
        <v>1.3113395952964776E-2</v>
      </c>
      <c r="E5343" s="29">
        <f>'Monte Carlo Inputs'!$C$7+'Monte Carlo Inputs'!$D$7*C5343</f>
        <v>0.59874488754025124</v>
      </c>
      <c r="F5343" s="16">
        <f>'Monte Carlo Inputs'!$C$17*(1+$D5343)</f>
        <v>2460.9537501093473</v>
      </c>
      <c r="G5343" s="16">
        <f t="shared" ref="G5343:J5343" si="5337">F5343*(1+$D5343)</f>
        <v>2493.2252110564646</v>
      </c>
      <c r="H5343" s="16">
        <f t="shared" si="5337"/>
        <v>2525.919860448962</v>
      </c>
      <c r="I5343" s="16">
        <f t="shared" si="5337"/>
        <v>2559.0432477244867</v>
      </c>
      <c r="J5343" s="16">
        <f t="shared" si="5337"/>
        <v>2592.6009950926586</v>
      </c>
      <c r="K5343" s="16">
        <f>F5343*$E5343*(1-'Monte Carlo Inputs'!$C$11)+F5343*'Monte Carlo Inputs'!$C$12-F5343*'Monte Carlo Inputs'!$C$13-'Monte Carlo Inputs'!$C$14*(F5343-'Monte Carlo Inputs'!$C$17)</f>
        <v>1143.2519448009571</v>
      </c>
      <c r="L5343" s="16">
        <f>G5343*$E5343*(1-'Monte Carlo Inputs'!$C$11)+G5343*'Monte Carlo Inputs'!$C$12-G5343*'Monte Carlo Inputs'!$C$13-'Monte Carlo Inputs'!$C$14*(G5343-F5343)</f>
        <v>1158.2438602271288</v>
      </c>
      <c r="M5343" s="16">
        <f>H5343*$E5343*(1-'Monte Carlo Inputs'!$C$11)+H5343*'Monte Carlo Inputs'!$C$12-H5343*'Monte Carlo Inputs'!$C$13-'Monte Carlo Inputs'!$C$14*(H5343-G5343)</f>
        <v>1173.4323705763775</v>
      </c>
      <c r="N5343" s="16">
        <f>I5343*$E5343*(1-'Monte Carlo Inputs'!$C$11)+I5343*'Monte Carlo Inputs'!$C$12-I5343*'Monte Carlo Inputs'!$C$13-'Monte Carlo Inputs'!$C$14*(I5343-H5343)</f>
        <v>1188.8200538757715</v>
      </c>
      <c r="O5343" s="16">
        <f>J5343*$E5343*(1-'Monte Carlo Inputs'!$C$11)+J5343*'Monte Carlo Inputs'!$C$12-J5343*'Monte Carlo Inputs'!$C$13-'Monte Carlo Inputs'!$C$14*(J5343-I5343)</f>
        <v>1204.4095219590697</v>
      </c>
    </row>
    <row r="5344" spans="1:15">
      <c r="A5344">
        <v>5340</v>
      </c>
      <c r="B5344" s="39">
        <v>-5.6095770459602144E-2</v>
      </c>
      <c r="C5344" s="39">
        <v>-0.55509324774241486</v>
      </c>
      <c r="D5344" s="29">
        <f>'Monte Carlo Inputs'!$C$6+'Monte Carlo Inputs'!$D$6*B5344</f>
        <v>0.12267577943981614</v>
      </c>
      <c r="E5344" s="29">
        <f>'Monte Carlo Inputs'!$C$7+'Monte Carlo Inputs'!$D$7*C5344</f>
        <v>0.56295400648059024</v>
      </c>
      <c r="F5344" s="16">
        <f>'Monte Carlo Inputs'!$C$17*(1+$D5344)</f>
        <v>2727.0917358372576</v>
      </c>
      <c r="G5344" s="16">
        <f t="shared" ref="G5344:J5344" si="5338">F5344*(1+$D5344)</f>
        <v>3061.6398401349743</v>
      </c>
      <c r="H5344" s="16">
        <f t="shared" si="5338"/>
        <v>3437.2288938875263</v>
      </c>
      <c r="I5344" s="16">
        <f t="shared" si="5338"/>
        <v>3858.8936275582355</v>
      </c>
      <c r="J5344" s="16">
        <f t="shared" si="5338"/>
        <v>4332.2864110942819</v>
      </c>
      <c r="K5344" s="16">
        <f>F5344*$E5344*(1-'Monte Carlo Inputs'!$C$11)+F5344*'Monte Carlo Inputs'!$C$12-F5344*'Monte Carlo Inputs'!$C$13-'Monte Carlo Inputs'!$C$14*(F5344-'Monte Carlo Inputs'!$C$17)</f>
        <v>1201.8386228709237</v>
      </c>
      <c r="L5344" s="16">
        <f>G5344*$E5344*(1-'Monte Carlo Inputs'!$C$11)+G5344*'Monte Carlo Inputs'!$C$12-G5344*'Monte Carlo Inputs'!$C$13-'Monte Carlo Inputs'!$C$14*(G5344-F5344)</f>
        <v>1349.2751126924893</v>
      </c>
      <c r="M5344" s="16">
        <f>H5344*$E5344*(1-'Monte Carlo Inputs'!$C$11)+H5344*'Monte Carlo Inputs'!$C$12-H5344*'Monte Carlo Inputs'!$C$13-'Monte Carlo Inputs'!$C$14*(H5344-G5344)</f>
        <v>1514.7984888207864</v>
      </c>
      <c r="N5344" s="16">
        <f>I5344*$E5344*(1-'Monte Carlo Inputs'!$C$11)+I5344*'Monte Carlo Inputs'!$C$12-I5344*'Monte Carlo Inputs'!$C$13-'Monte Carlo Inputs'!$C$14*(I5344-H5344)</f>
        <v>1700.6275741311313</v>
      </c>
      <c r="O5344" s="16">
        <f>J5344*$E5344*(1-'Monte Carlo Inputs'!$C$11)+J5344*'Monte Carlo Inputs'!$C$12-J5344*'Monte Carlo Inputs'!$C$13-'Monte Carlo Inputs'!$C$14*(J5344-I5344)</f>
        <v>1909.253387324512</v>
      </c>
    </row>
    <row r="5345" spans="1:15">
      <c r="A5345">
        <v>5341</v>
      </c>
      <c r="B5345" s="39">
        <v>-1.6825374719460349</v>
      </c>
      <c r="C5345" s="39">
        <v>2.7565745311974648</v>
      </c>
      <c r="D5345" s="29">
        <f>'Monte Carlo Inputs'!$C$6+'Monte Carlo Inputs'!$D$6*B5345</f>
        <v>1.7307978657706641E-2</v>
      </c>
      <c r="E5345" s="29">
        <f>'Monte Carlo Inputs'!$C$7+'Monte Carlo Inputs'!$D$7*C5345</f>
        <v>0.68148482694638335</v>
      </c>
      <c r="F5345" s="16">
        <f>'Monte Carlo Inputs'!$C$17*(1+$D5345)</f>
        <v>2471.1428109574354</v>
      </c>
      <c r="G5345" s="16">
        <f t="shared" ref="G5345:J5345" si="5339">F5345*(1+$D5345)</f>
        <v>2513.9132979896317</v>
      </c>
      <c r="H5345" s="16">
        <f t="shared" si="5339"/>
        <v>2557.424055698561</v>
      </c>
      <c r="I5345" s="16">
        <f t="shared" si="5339"/>
        <v>2601.687896673297</v>
      </c>
      <c r="J5345" s="16">
        <f t="shared" si="5339"/>
        <v>2646.7178552629321</v>
      </c>
      <c r="K5345" s="16">
        <f>F5345*$E5345*(1-'Monte Carlo Inputs'!$C$11)+F5345*'Monte Carlo Inputs'!$C$12-F5345*'Monte Carlo Inputs'!$C$13-'Monte Carlo Inputs'!$C$14*(F5345-'Monte Carlo Inputs'!$C$17)</f>
        <v>1293.6437303784087</v>
      </c>
      <c r="L5345" s="16">
        <f>G5345*$E5345*(1-'Monte Carlo Inputs'!$C$11)+G5345*'Monte Carlo Inputs'!$C$12-G5345*'Monte Carlo Inputs'!$C$13-'Monte Carlo Inputs'!$C$14*(G5345-F5345)</f>
        <v>1316.0340884544742</v>
      </c>
      <c r="M5345" s="16">
        <f>H5345*$E5345*(1-'Monte Carlo Inputs'!$C$11)+H5345*'Monte Carlo Inputs'!$C$12-H5345*'Monte Carlo Inputs'!$C$13-'Monte Carlo Inputs'!$C$14*(H5345-G5345)</f>
        <v>1338.8119783702584</v>
      </c>
      <c r="N5345" s="16">
        <f>I5345*$E5345*(1-'Monte Carlo Inputs'!$C$11)+I5345*'Monte Carlo Inputs'!$C$12-I5345*'Monte Carlo Inputs'!$C$13-'Monte Carlo Inputs'!$C$14*(I5345-H5345)</f>
        <v>1361.9841075185725</v>
      </c>
      <c r="O5345" s="16">
        <f>J5345*$E5345*(1-'Monte Carlo Inputs'!$C$11)+J5345*'Monte Carlo Inputs'!$C$12-J5345*'Monte Carlo Inputs'!$C$13-'Monte Carlo Inputs'!$C$14*(J5345-I5345)</f>
        <v>1385.5572993836397</v>
      </c>
    </row>
    <row r="5346" spans="1:15">
      <c r="A5346">
        <v>5342</v>
      </c>
      <c r="B5346" s="39">
        <v>1.2835124800063222</v>
      </c>
      <c r="C5346" s="39">
        <v>1.3837427846687655</v>
      </c>
      <c r="D5346" s="29">
        <f>'Monte Carlo Inputs'!$C$6+'Monte Carlo Inputs'!$D$6*B5346</f>
        <v>0.20946129110750328</v>
      </c>
      <c r="E5346" s="29">
        <f>'Monte Carlo Inputs'!$C$7+'Monte Carlo Inputs'!$D$7*C5346</f>
        <v>0.63234859585691561</v>
      </c>
      <c r="F5346" s="16">
        <f>'Monte Carlo Inputs'!$C$17*(1+$D5346)</f>
        <v>2937.9024222292369</v>
      </c>
      <c r="G5346" s="16">
        <f t="shared" ref="G5346:J5346" si="5340">F5346*(1+$D5346)</f>
        <v>3553.2792567372344</v>
      </c>
      <c r="H5346" s="16">
        <f t="shared" si="5340"/>
        <v>4297.5537175189256</v>
      </c>
      <c r="I5346" s="16">
        <f t="shared" si="5340"/>
        <v>5197.7248677942907</v>
      </c>
      <c r="J5346" s="16">
        <f t="shared" si="5340"/>
        <v>6286.44702942406</v>
      </c>
      <c r="K5346" s="16">
        <f>F5346*$E5346*(1-'Monte Carlo Inputs'!$C$11)+F5346*'Monte Carlo Inputs'!$C$12-F5346*'Monte Carlo Inputs'!$C$13-'Monte Carlo Inputs'!$C$14*(F5346-'Monte Carlo Inputs'!$C$17)</f>
        <v>1442.9630071519248</v>
      </c>
      <c r="L5346" s="16">
        <f>G5346*$E5346*(1-'Monte Carlo Inputs'!$C$11)+G5346*'Monte Carlo Inputs'!$C$12-G5346*'Monte Carlo Inputs'!$C$13-'Monte Carlo Inputs'!$C$14*(G5346-F5346)</f>
        <v>1745.2079016503326</v>
      </c>
      <c r="M5346" s="16">
        <f>H5346*$E5346*(1-'Monte Carlo Inputs'!$C$11)+H5346*'Monte Carlo Inputs'!$C$12-H5346*'Monte Carlo Inputs'!$C$13-'Monte Carlo Inputs'!$C$14*(H5346-G5346)</f>
        <v>2110.761401981028</v>
      </c>
      <c r="N5346" s="16">
        <f>I5346*$E5346*(1-'Monte Carlo Inputs'!$C$11)+I5346*'Monte Carlo Inputs'!$C$12-I5346*'Monte Carlo Inputs'!$C$13-'Monte Carlo Inputs'!$C$14*(I5346-H5346)</f>
        <v>2552.884210459858</v>
      </c>
      <c r="O5346" s="16">
        <f>J5346*$E5346*(1-'Monte Carlo Inputs'!$C$11)+J5346*'Monte Carlo Inputs'!$C$12-J5346*'Monte Carlo Inputs'!$C$13-'Monte Carlo Inputs'!$C$14*(J5346-I5346)</f>
        <v>3087.6146332307394</v>
      </c>
    </row>
    <row r="5347" spans="1:15">
      <c r="A5347">
        <v>5343</v>
      </c>
      <c r="B5347" s="39">
        <v>-2.1532509995130709</v>
      </c>
      <c r="C5347" s="39">
        <v>-1.1665970782403197</v>
      </c>
      <c r="D5347" s="29">
        <f>'Monte Carlo Inputs'!$C$6+'Monte Carlo Inputs'!$D$6*B5347</f>
        <v>-1.3186842738473092E-2</v>
      </c>
      <c r="E5347" s="29">
        <f>'Monte Carlo Inputs'!$C$7+'Monte Carlo Inputs'!$D$7*C5347</f>
        <v>0.54106713388792493</v>
      </c>
      <c r="F5347" s="16">
        <f>'Monte Carlo Inputs'!$C$17*(1+$D5347)</f>
        <v>2397.0678403039751</v>
      </c>
      <c r="G5347" s="16">
        <f t="shared" ref="G5347:J5347" si="5341">F5347*(1+$D5347)</f>
        <v>2365.458083660435</v>
      </c>
      <c r="H5347" s="16">
        <f t="shared" si="5341"/>
        <v>2334.2651599067549</v>
      </c>
      <c r="I5347" s="16">
        <f t="shared" si="5341"/>
        <v>2303.4835723331676</v>
      </c>
      <c r="J5347" s="16">
        <f t="shared" si="5341"/>
        <v>2273.1078967141539</v>
      </c>
      <c r="K5347" s="16">
        <f>F5347*$E5347*(1-'Monte Carlo Inputs'!$C$11)+F5347*'Monte Carlo Inputs'!$C$12-F5347*'Monte Carlo Inputs'!$C$13-'Monte Carlo Inputs'!$C$14*(F5347-'Monte Carlo Inputs'!$C$17)</f>
        <v>1014.1359390407224</v>
      </c>
      <c r="L5347" s="16">
        <f>G5347*$E5347*(1-'Monte Carlo Inputs'!$C$11)+G5347*'Monte Carlo Inputs'!$C$12-G5347*'Monte Carlo Inputs'!$C$13-'Monte Carlo Inputs'!$C$14*(G5347-F5347)</f>
        <v>1000.7626878971585</v>
      </c>
      <c r="M5347" s="16">
        <f>H5347*$E5347*(1-'Monte Carlo Inputs'!$C$11)+H5347*'Monte Carlo Inputs'!$C$12-H5347*'Monte Carlo Inputs'!$C$13-'Monte Carlo Inputs'!$C$14*(H5347-G5347)</f>
        <v>987.56578771332715</v>
      </c>
      <c r="N5347" s="16">
        <f>I5347*$E5347*(1-'Monte Carlo Inputs'!$C$11)+I5347*'Monte Carlo Inputs'!$C$12-I5347*'Monte Carlo Inputs'!$C$13-'Monte Carlo Inputs'!$C$14*(I5347-H5347)</f>
        <v>974.54291297685506</v>
      </c>
      <c r="O5347" s="16">
        <f>J5347*$E5347*(1-'Monte Carlo Inputs'!$C$11)+J5347*'Monte Carlo Inputs'!$C$12-J5347*'Monte Carlo Inputs'!$C$13-'Monte Carlo Inputs'!$C$14*(J5347-I5347)</f>
        <v>961.6917688415358</v>
      </c>
    </row>
    <row r="5348" spans="1:15">
      <c r="A5348">
        <v>5344</v>
      </c>
      <c r="B5348" s="39">
        <v>-1.3849892568484237</v>
      </c>
      <c r="C5348" s="39">
        <v>0.80798946483189649</v>
      </c>
      <c r="D5348" s="29">
        <f>'Monte Carlo Inputs'!$C$6+'Monte Carlo Inputs'!$D$6*B5348</f>
        <v>3.6584415693737035E-2</v>
      </c>
      <c r="E5348" s="29">
        <f>'Monte Carlo Inputs'!$C$7+'Monte Carlo Inputs'!$D$7*C5348</f>
        <v>0.61174130130274551</v>
      </c>
      <c r="F5348" s="16">
        <f>'Monte Carlo Inputs'!$C$17*(1+$D5348)</f>
        <v>2517.9672041616568</v>
      </c>
      <c r="G5348" s="16">
        <f t="shared" ref="G5348:J5348" si="5342">F5348*(1+$D5348)</f>
        <v>2610.0855630619035</v>
      </c>
      <c r="H5348" s="16">
        <f t="shared" si="5342"/>
        <v>2705.5740182971817</v>
      </c>
      <c r="I5348" s="16">
        <f t="shared" si="5342"/>
        <v>2804.5558628727399</v>
      </c>
      <c r="J5348" s="16">
        <f t="shared" si="5342"/>
        <v>2907.1589003963832</v>
      </c>
      <c r="K5348" s="16">
        <f>F5348*$E5348*(1-'Monte Carlo Inputs'!$C$11)+F5348*'Monte Carlo Inputs'!$C$12-F5348*'Monte Carlo Inputs'!$C$13-'Monte Carlo Inputs'!$C$14*(F5348-'Monte Carlo Inputs'!$C$17)</f>
        <v>1193.9671911121266</v>
      </c>
      <c r="L5348" s="16">
        <f>G5348*$E5348*(1-'Monte Carlo Inputs'!$C$11)+G5348*'Monte Carlo Inputs'!$C$12-G5348*'Monte Carlo Inputs'!$C$13-'Monte Carlo Inputs'!$C$14*(G5348-F5348)</f>
        <v>1237.6477831564559</v>
      </c>
      <c r="M5348" s="16">
        <f>H5348*$E5348*(1-'Monte Carlo Inputs'!$C$11)+H5348*'Monte Carlo Inputs'!$C$12-H5348*'Monte Carlo Inputs'!$C$13-'Monte Carlo Inputs'!$C$14*(H5348-G5348)</f>
        <v>1282.926404137884</v>
      </c>
      <c r="N5348" s="16">
        <f>I5348*$E5348*(1-'Monte Carlo Inputs'!$C$11)+I5348*'Monte Carlo Inputs'!$C$12-I5348*'Monte Carlo Inputs'!$C$13-'Monte Carlo Inputs'!$C$14*(I5348-H5348)</f>
        <v>1329.8615170113353</v>
      </c>
      <c r="O5348" s="16">
        <f>J5348*$E5348*(1-'Monte Carlo Inputs'!$C$11)+J5348*'Monte Carlo Inputs'!$C$12-J5348*'Monte Carlo Inputs'!$C$13-'Monte Carlo Inputs'!$C$14*(J5348-I5348)</f>
        <v>1378.5137235647817</v>
      </c>
    </row>
    <row r="5349" spans="1:15">
      <c r="A5349">
        <v>5345</v>
      </c>
      <c r="B5349" s="39">
        <v>-1.0825158031606523</v>
      </c>
      <c r="C5349" s="39">
        <v>0.59594654579775663</v>
      </c>
      <c r="D5349" s="29">
        <f>'Monte Carlo Inputs'!$C$6+'Monte Carlo Inputs'!$D$6*B5349</f>
        <v>5.6179930602708136E-2</v>
      </c>
      <c r="E5349" s="29">
        <f>'Monte Carlo Inputs'!$C$7+'Monte Carlo Inputs'!$D$7*C5349</f>
        <v>0.60415188628747363</v>
      </c>
      <c r="F5349" s="16">
        <f>'Monte Carlo Inputs'!$C$17*(1+$D5349)</f>
        <v>2565.566669427039</v>
      </c>
      <c r="G5349" s="16">
        <f t="shared" ref="G5349:J5349" si="5343">F5349*(1+$D5349)</f>
        <v>2709.7000268720712</v>
      </c>
      <c r="H5349" s="16">
        <f t="shared" si="5343"/>
        <v>2861.9307863359008</v>
      </c>
      <c r="I5349" s="16">
        <f t="shared" si="5343"/>
        <v>3022.7138593020059</v>
      </c>
      <c r="J5349" s="16">
        <f t="shared" si="5343"/>
        <v>3192.529714149437</v>
      </c>
      <c r="K5349" s="16">
        <f>F5349*$E5349*(1-'Monte Carlo Inputs'!$C$11)+F5349*'Monte Carlo Inputs'!$C$12-F5349*'Monte Carlo Inputs'!$C$13-'Monte Carlo Inputs'!$C$14*(F5349-'Monte Carlo Inputs'!$C$17)</f>
        <v>1203.4524847456785</v>
      </c>
      <c r="L5349" s="16">
        <f>G5349*$E5349*(1-'Monte Carlo Inputs'!$C$11)+G5349*'Monte Carlo Inputs'!$C$12-G5349*'Monte Carlo Inputs'!$C$13-'Monte Carlo Inputs'!$C$14*(G5349-F5349)</f>
        <v>1271.0623618223474</v>
      </c>
      <c r="M5349" s="16">
        <f>H5349*$E5349*(1-'Monte Carlo Inputs'!$C$11)+H5349*'Monte Carlo Inputs'!$C$12-H5349*'Monte Carlo Inputs'!$C$13-'Monte Carlo Inputs'!$C$14*(H5349-G5349)</f>
        <v>1342.4705571012412</v>
      </c>
      <c r="N5349" s="16">
        <f>I5349*$E5349*(1-'Monte Carlo Inputs'!$C$11)+I5349*'Monte Carlo Inputs'!$C$12-I5349*'Monte Carlo Inputs'!$C$13-'Monte Carlo Inputs'!$C$14*(I5349-H5349)</f>
        <v>1417.8904598353681</v>
      </c>
      <c r="O5349" s="16">
        <f>J5349*$E5349*(1-'Monte Carlo Inputs'!$C$11)+J5349*'Monte Carlo Inputs'!$C$12-J5349*'Monte Carlo Inputs'!$C$13-'Monte Carlo Inputs'!$C$14*(J5349-I5349)</f>
        <v>1497.5474474711611</v>
      </c>
    </row>
    <row r="5350" spans="1:15">
      <c r="A5350">
        <v>5346</v>
      </c>
      <c r="B5350" s="39">
        <v>0.95674268038310517</v>
      </c>
      <c r="C5350" s="39">
        <v>-0.83086868713827799</v>
      </c>
      <c r="D5350" s="29">
        <f>'Monte Carlo Inputs'!$C$6+'Monte Carlo Inputs'!$D$6*B5350</f>
        <v>0.18829175572431564</v>
      </c>
      <c r="E5350" s="29">
        <f>'Monte Carlo Inputs'!$C$7+'Monte Carlo Inputs'!$D$7*C5350</f>
        <v>0.55308348465355772</v>
      </c>
      <c r="F5350" s="16">
        <f>'Monte Carlo Inputs'!$C$17*(1+$D5350)</f>
        <v>2886.4795038299353</v>
      </c>
      <c r="G5350" s="16">
        <f t="shared" ref="G5350:J5350" si="5344">F5350*(1+$D5350)</f>
        <v>3429.9797974683252</v>
      </c>
      <c r="H5350" s="16">
        <f t="shared" si="5344"/>
        <v>4075.8167156325685</v>
      </c>
      <c r="I5350" s="16">
        <f t="shared" si="5344"/>
        <v>4843.2594010295379</v>
      </c>
      <c r="J5350" s="16">
        <f t="shared" si="5344"/>
        <v>5755.2052170776869</v>
      </c>
      <c r="K5350" s="16">
        <f>F5350*$E5350*(1-'Monte Carlo Inputs'!$C$11)+F5350*'Monte Carlo Inputs'!$C$12-F5350*'Monte Carlo Inputs'!$C$13-'Monte Carlo Inputs'!$C$14*(F5350-'Monte Carlo Inputs'!$C$17)</f>
        <v>1254.1878229386159</v>
      </c>
      <c r="L5350" s="16">
        <f>G5350*$E5350*(1-'Monte Carlo Inputs'!$C$11)+G5350*'Monte Carlo Inputs'!$C$12-G5350*'Monte Carlo Inputs'!$C$13-'Monte Carlo Inputs'!$C$14*(G5350-F5350)</f>
        <v>1490.3410501277851</v>
      </c>
      <c r="M5350" s="16">
        <f>H5350*$E5350*(1-'Monte Carlo Inputs'!$C$11)+H5350*'Monte Carlo Inputs'!$C$12-H5350*'Monte Carlo Inputs'!$C$13-'Monte Carlo Inputs'!$C$14*(H5350-G5350)</f>
        <v>1770.9599830843661</v>
      </c>
      <c r="N5350" s="16">
        <f>I5350*$E5350*(1-'Monte Carlo Inputs'!$C$11)+I5350*'Monte Carlo Inputs'!$C$12-I5350*'Monte Carlo Inputs'!$C$13-'Monte Carlo Inputs'!$C$14*(I5350-H5350)</f>
        <v>2104.4171476168249</v>
      </c>
      <c r="O5350" s="16">
        <f>J5350*$E5350*(1-'Monte Carlo Inputs'!$C$11)+J5350*'Monte Carlo Inputs'!$C$12-J5350*'Monte Carlo Inputs'!$C$13-'Monte Carlo Inputs'!$C$14*(J5350-I5350)</f>
        <v>2500.661547117953</v>
      </c>
    </row>
    <row r="5351" spans="1:15">
      <c r="A5351">
        <v>5347</v>
      </c>
      <c r="B5351" s="39">
        <v>-2.2896092991279633</v>
      </c>
      <c r="C5351" s="39">
        <v>-0.84928062042516583</v>
      </c>
      <c r="D5351" s="29">
        <f>'Monte Carlo Inputs'!$C$6+'Monte Carlo Inputs'!$D$6*B5351</f>
        <v>-2.2020712489647237E-2</v>
      </c>
      <c r="E5351" s="29">
        <f>'Monte Carlo Inputs'!$C$7+'Monte Carlo Inputs'!$D$7*C5351</f>
        <v>0.55242448692053181</v>
      </c>
      <c r="F5351" s="16">
        <f>'Monte Carlo Inputs'!$C$17*(1+$D5351)</f>
        <v>2375.6094872913982</v>
      </c>
      <c r="G5351" s="16">
        <f t="shared" ref="G5351:J5351" si="5345">F5351*(1+$D5351)</f>
        <v>2323.2968737840761</v>
      </c>
      <c r="H5351" s="16">
        <f t="shared" si="5345"/>
        <v>2272.1362212983809</v>
      </c>
      <c r="I5351" s="16">
        <f t="shared" si="5345"/>
        <v>2222.1021628318558</v>
      </c>
      <c r="J5351" s="16">
        <f t="shared" si="5345"/>
        <v>2173.1698899815124</v>
      </c>
      <c r="K5351" s="16">
        <f>F5351*$E5351*(1-'Monte Carlo Inputs'!$C$11)+F5351*'Monte Carlo Inputs'!$C$12-F5351*'Monte Carlo Inputs'!$C$13-'Monte Carlo Inputs'!$C$14*(F5351-'Monte Carlo Inputs'!$C$17)</f>
        <v>1023.8916472704774</v>
      </c>
      <c r="L5351" s="16">
        <f>G5351*$E5351*(1-'Monte Carlo Inputs'!$C$11)+G5351*'Monte Carlo Inputs'!$C$12-G5351*'Monte Carlo Inputs'!$C$13-'Monte Carlo Inputs'!$C$14*(G5351-F5351)</f>
        <v>1001.3448236853831</v>
      </c>
      <c r="M5351" s="16">
        <f>H5351*$E5351*(1-'Monte Carlo Inputs'!$C$11)+H5351*'Monte Carlo Inputs'!$C$12-H5351*'Monte Carlo Inputs'!$C$13-'Monte Carlo Inputs'!$C$14*(H5351-G5351)</f>
        <v>979.29449722001073</v>
      </c>
      <c r="N5351" s="16">
        <f>I5351*$E5351*(1-'Monte Carlo Inputs'!$C$11)+I5351*'Monte Carlo Inputs'!$C$12-I5351*'Monte Carlo Inputs'!$C$13-'Monte Carlo Inputs'!$C$14*(I5351-H5351)</f>
        <v>957.72973465403538</v>
      </c>
      <c r="O5351" s="16">
        <f>J5351*$E5351*(1-'Monte Carlo Inputs'!$C$11)+J5351*'Monte Carlo Inputs'!$C$12-J5351*'Monte Carlo Inputs'!$C$13-'Monte Carlo Inputs'!$C$14*(J5351-I5351)</f>
        <v>936.63984352443265</v>
      </c>
    </row>
    <row r="5352" spans="1:15">
      <c r="A5352">
        <v>5348</v>
      </c>
      <c r="B5352" s="39">
        <v>0.81941867431731885</v>
      </c>
      <c r="C5352" s="39">
        <v>-1.5713743450106312</v>
      </c>
      <c r="D5352" s="29">
        <f>'Monte Carlo Inputs'!$C$6+'Monte Carlo Inputs'!$D$6*B5352</f>
        <v>0.17939532340797928</v>
      </c>
      <c r="E5352" s="29">
        <f>'Monte Carlo Inputs'!$C$7+'Monte Carlo Inputs'!$D$7*C5352</f>
        <v>0.52657939395178166</v>
      </c>
      <c r="F5352" s="16">
        <f>'Monte Carlo Inputs'!$C$17*(1+$D5352)</f>
        <v>2864.869180090323</v>
      </c>
      <c r="G5352" s="16">
        <f t="shared" ref="G5352:J5352" si="5346">F5352*(1+$D5352)</f>
        <v>3378.8133131741788</v>
      </c>
      <c r="H5352" s="16">
        <f t="shared" si="5346"/>
        <v>3984.9566202262463</v>
      </c>
      <c r="I5352" s="16">
        <f t="shared" si="5346"/>
        <v>4699.8392018785016</v>
      </c>
      <c r="J5352" s="16">
        <f t="shared" si="5346"/>
        <v>5542.9683754649941</v>
      </c>
      <c r="K5352" s="16">
        <f>F5352*$E5352*(1-'Monte Carlo Inputs'!$C$11)+F5352*'Monte Carlo Inputs'!$C$12-F5352*'Monte Carlo Inputs'!$C$13-'Monte Carlo Inputs'!$C$14*(F5352-'Monte Carlo Inputs'!$C$17)</f>
        <v>1190.4629039563749</v>
      </c>
      <c r="L5352" s="16">
        <f>G5352*$E5352*(1-'Monte Carlo Inputs'!$C$11)+G5352*'Monte Carlo Inputs'!$C$12-G5352*'Monte Carlo Inputs'!$C$13-'Monte Carlo Inputs'!$C$14*(G5352-F5352)</f>
        <v>1404.0263816168308</v>
      </c>
      <c r="M5352" s="16">
        <f>H5352*$E5352*(1-'Monte Carlo Inputs'!$C$11)+H5352*'Monte Carlo Inputs'!$C$12-H5352*'Monte Carlo Inputs'!$C$13-'Monte Carlo Inputs'!$C$14*(H5352-G5352)</f>
        <v>1655.9021484203172</v>
      </c>
      <c r="N5352" s="16">
        <f>I5352*$E5352*(1-'Monte Carlo Inputs'!$C$11)+I5352*'Monte Carlo Inputs'!$C$12-I5352*'Monte Carlo Inputs'!$C$13-'Monte Carlo Inputs'!$C$14*(I5352-H5352)</f>
        <v>1952.9632498681476</v>
      </c>
      <c r="O5352" s="16">
        <f>J5352*$E5352*(1-'Monte Carlo Inputs'!$C$11)+J5352*'Monte Carlo Inputs'!$C$12-J5352*'Monte Carlo Inputs'!$C$13-'Monte Carlo Inputs'!$C$14*(J5352-I5352)</f>
        <v>2303.3157236821421</v>
      </c>
    </row>
    <row r="5353" spans="1:15">
      <c r="A5353">
        <v>5349</v>
      </c>
      <c r="B5353" s="39">
        <v>-8.1555794429671549E-2</v>
      </c>
      <c r="C5353" s="39">
        <v>2.2892715741955665</v>
      </c>
      <c r="D5353" s="29">
        <f>'Monte Carlo Inputs'!$C$6+'Monte Carlo Inputs'!$D$6*B5353</f>
        <v>0.12102637096047485</v>
      </c>
      <c r="E5353" s="29">
        <f>'Monte Carlo Inputs'!$C$7+'Monte Carlo Inputs'!$D$7*C5353</f>
        <v>0.66475917491939851</v>
      </c>
      <c r="F5353" s="16">
        <f>'Monte Carlo Inputs'!$C$17*(1+$D5353)</f>
        <v>2723.0851577000899</v>
      </c>
      <c r="G5353" s="16">
        <f t="shared" ref="G5353:J5353" si="5347">F5353*(1+$D5353)</f>
        <v>3052.6502721528641</v>
      </c>
      <c r="H5353" s="16">
        <f t="shared" si="5347"/>
        <v>3422.1014564030311</v>
      </c>
      <c r="I5353" s="16">
        <f t="shared" si="5347"/>
        <v>3836.2659767300456</v>
      </c>
      <c r="J5353" s="16">
        <f t="shared" si="5347"/>
        <v>4300.5553259328244</v>
      </c>
      <c r="K5353" s="16">
        <f>F5353*$E5353*(1-'Monte Carlo Inputs'!$C$11)+F5353*'Monte Carlo Inputs'!$C$12-F5353*'Monte Carlo Inputs'!$C$13-'Monte Carlo Inputs'!$C$14*(F5353-'Monte Carlo Inputs'!$C$17)</f>
        <v>1397.2783170771265</v>
      </c>
      <c r="L5353" s="16">
        <f>G5353*$E5353*(1-'Monte Carlo Inputs'!$C$11)+G5353*'Monte Carlo Inputs'!$C$12-G5353*'Monte Carlo Inputs'!$C$13-'Monte Carlo Inputs'!$C$14*(G5353-F5353)</f>
        <v>1566.3858410147309</v>
      </c>
      <c r="M5353" s="16">
        <f>H5353*$E5353*(1-'Monte Carlo Inputs'!$C$11)+H5353*'Monte Carlo Inputs'!$C$12-H5353*'Monte Carlo Inputs'!$C$13-'Monte Carlo Inputs'!$C$14*(H5353-G5353)</f>
        <v>1755.9598348766151</v>
      </c>
      <c r="N5353" s="16">
        <f>I5353*$E5353*(1-'Monte Carlo Inputs'!$C$11)+I5353*'Monte Carlo Inputs'!$C$12-I5353*'Monte Carlo Inputs'!$C$13-'Monte Carlo Inputs'!$C$14*(I5353-H5353)</f>
        <v>1968.4772812440863</v>
      </c>
      <c r="O5353" s="16">
        <f>J5353*$E5353*(1-'Monte Carlo Inputs'!$C$11)+J5353*'Monte Carlo Inputs'!$C$12-J5353*'Monte Carlo Inputs'!$C$13-'Monte Carlo Inputs'!$C$14*(J5353-I5353)</f>
        <v>2206.7149429112001</v>
      </c>
    </row>
    <row r="5354" spans="1:15">
      <c r="A5354">
        <v>5350</v>
      </c>
      <c r="B5354" s="39">
        <v>-1.4790898407623754</v>
      </c>
      <c r="C5354" s="39">
        <v>-0.15825892247506157</v>
      </c>
      <c r="D5354" s="29">
        <f>'Monte Carlo Inputs'!$C$6+'Monte Carlo Inputs'!$D$6*B5354</f>
        <v>3.0488180230600681E-2</v>
      </c>
      <c r="E5354" s="29">
        <f>'Monte Carlo Inputs'!$C$7+'Monte Carlo Inputs'!$D$7*C5354</f>
        <v>0.57715745359628678</v>
      </c>
      <c r="F5354" s="16">
        <f>'Monte Carlo Inputs'!$C$17*(1+$D5354)</f>
        <v>2503.1588385981527</v>
      </c>
      <c r="G5354" s="16">
        <f t="shared" ref="G5354:J5354" si="5348">F5354*(1+$D5354)</f>
        <v>2579.4755964151545</v>
      </c>
      <c r="H5354" s="16">
        <f t="shared" si="5348"/>
        <v>2658.1191132990962</v>
      </c>
      <c r="I5354" s="16">
        <f t="shared" si="5348"/>
        <v>2739.1603278997636</v>
      </c>
      <c r="J5354" s="16">
        <f t="shared" si="5348"/>
        <v>2822.6723416572831</v>
      </c>
      <c r="K5354" s="16">
        <f>F5354*$E5354*(1-'Monte Carlo Inputs'!$C$11)+F5354*'Monte Carlo Inputs'!$C$12-F5354*'Monte Carlo Inputs'!$C$13-'Monte Carlo Inputs'!$C$14*(F5354-'Monte Carlo Inputs'!$C$17)</f>
        <v>1125.1058244961741</v>
      </c>
      <c r="L5354" s="16">
        <f>G5354*$E5354*(1-'Monte Carlo Inputs'!$C$11)+G5354*'Monte Carlo Inputs'!$C$12-G5354*'Monte Carlo Inputs'!$C$13-'Monte Carlo Inputs'!$C$14*(G5354-F5354)</f>
        <v>1159.4082536519122</v>
      </c>
      <c r="M5354" s="16">
        <f>H5354*$E5354*(1-'Monte Carlo Inputs'!$C$11)+H5354*'Monte Carlo Inputs'!$C$12-H5354*'Monte Carlo Inputs'!$C$13-'Monte Carlo Inputs'!$C$14*(H5354-G5354)</f>
        <v>1194.7565014500976</v>
      </c>
      <c r="N5354" s="16">
        <f>I5354*$E5354*(1-'Monte Carlo Inputs'!$C$11)+I5354*'Monte Carlo Inputs'!$C$12-I5354*'Monte Carlo Inputs'!$C$13-'Monte Carlo Inputs'!$C$14*(I5354-H5354)</f>
        <v>1231.1824529979904</v>
      </c>
      <c r="O5354" s="16">
        <f>J5354*$E5354*(1-'Monte Carlo Inputs'!$C$11)+J5354*'Monte Carlo Inputs'!$C$12-J5354*'Monte Carlo Inputs'!$C$13-'Monte Carlo Inputs'!$C$14*(J5354-I5354)</f>
        <v>1268.7189655217464</v>
      </c>
    </row>
    <row r="5355" spans="1:15">
      <c r="A5355">
        <v>5351</v>
      </c>
      <c r="B5355" s="39">
        <v>0.97547063568575598</v>
      </c>
      <c r="C5355" s="39">
        <v>0.20981332929942004</v>
      </c>
      <c r="D5355" s="29">
        <f>'Monte Carlo Inputs'!$C$6+'Monte Carlo Inputs'!$D$6*B5355</f>
        <v>0.18950503220485748</v>
      </c>
      <c r="E5355" s="29">
        <f>'Monte Carlo Inputs'!$C$7+'Monte Carlo Inputs'!$D$7*C5355</f>
        <v>0.59033145198796344</v>
      </c>
      <c r="F5355" s="16">
        <f>'Monte Carlo Inputs'!$C$17*(1+$D5355)</f>
        <v>2889.4266737288199</v>
      </c>
      <c r="G5355" s="16">
        <f t="shared" ref="G5355:J5355" si="5349">F5355*(1+$D5355)</f>
        <v>3436.987568587374</v>
      </c>
      <c r="H5355" s="16">
        <f t="shared" si="5349"/>
        <v>4088.3140084602192</v>
      </c>
      <c r="I5355" s="16">
        <f t="shared" si="5349"/>
        <v>4863.0700862970434</v>
      </c>
      <c r="J5355" s="16">
        <f t="shared" si="5349"/>
        <v>5784.646339615244</v>
      </c>
      <c r="K5355" s="16">
        <f>F5355*$E5355*(1-'Monte Carlo Inputs'!$C$11)+F5355*'Monte Carlo Inputs'!$C$12-F5355*'Monte Carlo Inputs'!$C$13-'Monte Carlo Inputs'!$C$14*(F5355-'Monte Carlo Inputs'!$C$17)</f>
        <v>1332.093200451917</v>
      </c>
      <c r="L5355" s="16">
        <f>G5355*$E5355*(1-'Monte Carlo Inputs'!$C$11)+G5355*'Monte Carlo Inputs'!$C$12-G5355*'Monte Carlo Inputs'!$C$13-'Monte Carlo Inputs'!$C$14*(G5355-F5355)</f>
        <v>1584.531565303429</v>
      </c>
      <c r="M5355" s="16">
        <f>H5355*$E5355*(1-'Monte Carlo Inputs'!$C$11)+H5355*'Monte Carlo Inputs'!$C$12-H5355*'Monte Carlo Inputs'!$C$13-'Monte Carlo Inputs'!$C$14*(H5355-G5355)</f>
        <v>1884.8082706158687</v>
      </c>
      <c r="N5355" s="16">
        <f>I5355*$E5355*(1-'Monte Carlo Inputs'!$C$11)+I5355*'Monte Carlo Inputs'!$C$12-I5355*'Monte Carlo Inputs'!$C$13-'Monte Carlo Inputs'!$C$14*(I5355-H5355)</f>
        <v>2241.9889226389109</v>
      </c>
      <c r="O5355" s="16">
        <f>J5355*$E5355*(1-'Monte Carlo Inputs'!$C$11)+J5355*'Monte Carlo Inputs'!$C$12-J5355*'Monte Carlo Inputs'!$C$13-'Monte Carlo Inputs'!$C$14*(J5355-I5355)</f>
        <v>2666.8571056265314</v>
      </c>
    </row>
    <row r="5356" spans="1:15">
      <c r="A5356">
        <v>5352</v>
      </c>
      <c r="B5356" s="39">
        <v>0.78790492792844136</v>
      </c>
      <c r="C5356" s="39">
        <v>-1.5921442942221526</v>
      </c>
      <c r="D5356" s="29">
        <f>'Monte Carlo Inputs'!$C$6+'Monte Carlo Inputs'!$D$6*B5356</f>
        <v>0.17735372908070246</v>
      </c>
      <c r="E5356" s="29">
        <f>'Monte Carlo Inputs'!$C$7+'Monte Carlo Inputs'!$D$7*C5356</f>
        <v>0.52583599839238093</v>
      </c>
      <c r="F5356" s="16">
        <f>'Monte Carlo Inputs'!$C$17*(1+$D5356)</f>
        <v>2859.909943309935</v>
      </c>
      <c r="G5356" s="16">
        <f t="shared" ref="G5356:J5356" si="5350">F5356*(1+$D5356)</f>
        <v>3367.1256365909326</v>
      </c>
      <c r="H5356" s="16">
        <f t="shared" si="5350"/>
        <v>3964.2979245235688</v>
      </c>
      <c r="I5356" s="16">
        <f t="shared" si="5350"/>
        <v>4667.3809446247133</v>
      </c>
      <c r="J5356" s="16">
        <f t="shared" si="5350"/>
        <v>5495.1583601941184</v>
      </c>
      <c r="K5356" s="16">
        <f>F5356*$E5356*(1-'Monte Carlo Inputs'!$C$11)+F5356*'Monte Carlo Inputs'!$C$12-F5356*'Monte Carlo Inputs'!$C$13-'Monte Carlo Inputs'!$C$14*(F5356-'Monte Carlo Inputs'!$C$17)</f>
        <v>1186.8188263488933</v>
      </c>
      <c r="L5356" s="16">
        <f>G5356*$E5356*(1-'Monte Carlo Inputs'!$C$11)+G5356*'Monte Carlo Inputs'!$C$12-G5356*'Monte Carlo Inputs'!$C$13-'Monte Carlo Inputs'!$C$14*(G5356-F5356)</f>
        <v>1397.3055709450523</v>
      </c>
      <c r="M5356" s="16">
        <f>H5356*$E5356*(1-'Monte Carlo Inputs'!$C$11)+H5356*'Monte Carlo Inputs'!$C$12-H5356*'Monte Carlo Inputs'!$C$13-'Monte Carlo Inputs'!$C$14*(H5356-G5356)</f>
        <v>1645.1229246173973</v>
      </c>
      <c r="N5356" s="16">
        <f>I5356*$E5356*(1-'Monte Carlo Inputs'!$C$11)+I5356*'Monte Carlo Inputs'!$C$12-I5356*'Monte Carlo Inputs'!$C$13-'Monte Carlo Inputs'!$C$14*(I5356-H5356)</f>
        <v>1936.8916100944443</v>
      </c>
      <c r="O5356" s="16">
        <f>J5356*$E5356*(1-'Monte Carlo Inputs'!$C$11)+J5356*'Monte Carlo Inputs'!$C$12-J5356*'Monte Carlo Inputs'!$C$13-'Monte Carlo Inputs'!$C$14*(J5356-I5356)</f>
        <v>2280.4065599698201</v>
      </c>
    </row>
    <row r="5357" spans="1:15">
      <c r="A5357">
        <v>5353</v>
      </c>
      <c r="B5357" s="39">
        <v>0.74050932851975071</v>
      </c>
      <c r="C5357" s="39">
        <v>-1.2767546349439778</v>
      </c>
      <c r="D5357" s="29">
        <f>'Monte Carlo Inputs'!$C$6+'Monte Carlo Inputs'!$D$6*B5357</f>
        <v>0.17428324086592079</v>
      </c>
      <c r="E5357" s="29">
        <f>'Monte Carlo Inputs'!$C$7+'Monte Carlo Inputs'!$D$7*C5357</f>
        <v>0.53712438768022064</v>
      </c>
      <c r="F5357" s="16">
        <f>'Monte Carlo Inputs'!$C$17*(1+$D5357)</f>
        <v>2852.4514203874087</v>
      </c>
      <c r="G5357" s="16">
        <f t="shared" ref="G5357:J5357" si="5351">F5357*(1+$D5357)</f>
        <v>3349.5858983451253</v>
      </c>
      <c r="H5357" s="16">
        <f t="shared" si="5351"/>
        <v>3933.3625842675001</v>
      </c>
      <c r="I5357" s="16">
        <f t="shared" si="5351"/>
        <v>4618.8817629543928</v>
      </c>
      <c r="J5357" s="16">
        <f t="shared" si="5351"/>
        <v>5423.8754457785817</v>
      </c>
      <c r="K5357" s="16">
        <f>F5357*$E5357*(1-'Monte Carlo Inputs'!$C$11)+F5357*'Monte Carlo Inputs'!$C$12-F5357*'Monte Carlo Inputs'!$C$13-'Monte Carlo Inputs'!$C$14*(F5357-'Monte Carlo Inputs'!$C$17)</f>
        <v>1206.5298120834088</v>
      </c>
      <c r="L5357" s="16">
        <f>G5357*$E5357*(1-'Monte Carlo Inputs'!$C$11)+G5357*'Monte Carlo Inputs'!$C$12-G5357*'Monte Carlo Inputs'!$C$13-'Monte Carlo Inputs'!$C$14*(G5357-F5357)</f>
        <v>1416.8077379346557</v>
      </c>
      <c r="M5357" s="16">
        <f>H5357*$E5357*(1-'Monte Carlo Inputs'!$C$11)+H5357*'Monte Carlo Inputs'!$C$12-H5357*'Monte Carlo Inputs'!$C$13-'Monte Carlo Inputs'!$C$14*(H5357-G5357)</f>
        <v>1663.7335821858217</v>
      </c>
      <c r="N5357" s="16">
        <f>I5357*$E5357*(1-'Monte Carlo Inputs'!$C$11)+I5357*'Monte Carlo Inputs'!$C$12-I5357*'Monte Carlo Inputs'!$C$13-'Monte Carlo Inputs'!$C$14*(I5357-H5357)</f>
        <v>1953.6944628266344</v>
      </c>
      <c r="O5357" s="16">
        <f>J5357*$E5357*(1-'Monte Carlo Inputs'!$C$11)+J5357*'Monte Carlo Inputs'!$C$12-J5357*'Monte Carlo Inputs'!$C$13-'Monte Carlo Inputs'!$C$14*(J5357-I5357)</f>
        <v>2294.1906654698641</v>
      </c>
    </row>
    <row r="5358" spans="1:15">
      <c r="A5358">
        <v>5354</v>
      </c>
      <c r="B5358" s="39">
        <v>-0.36711980078352546</v>
      </c>
      <c r="C5358" s="39">
        <v>4.4582491320719751E-2</v>
      </c>
      <c r="D5358" s="29">
        <f>'Monte Carlo Inputs'!$C$6+'Monte Carlo Inputs'!$D$6*B5358</f>
        <v>0.1025263218627821</v>
      </c>
      <c r="E5358" s="29">
        <f>'Monte Carlo Inputs'!$C$7+'Monte Carlo Inputs'!$D$7*C5358</f>
        <v>0.58441752942712755</v>
      </c>
      <c r="F5358" s="16">
        <f>'Monte Carlo Inputs'!$C$17*(1+$D5358)</f>
        <v>2678.1466884368842</v>
      </c>
      <c r="G5358" s="16">
        <f t="shared" ref="G5358:J5358" si="5352">F5358*(1+$D5358)</f>
        <v>2952.727217811308</v>
      </c>
      <c r="H5358" s="16">
        <f t="shared" si="5352"/>
        <v>3255.4594789176272</v>
      </c>
      <c r="I5358" s="16">
        <f t="shared" si="5352"/>
        <v>3589.2297652643806</v>
      </c>
      <c r="J5358" s="16">
        <f t="shared" si="5352"/>
        <v>3957.2202914173545</v>
      </c>
      <c r="K5358" s="16">
        <f>F5358*$E5358*(1-'Monte Carlo Inputs'!$C$11)+F5358*'Monte Carlo Inputs'!$C$12-F5358*'Monte Carlo Inputs'!$C$13-'Monte Carlo Inputs'!$C$14*(F5358-'Monte Carlo Inputs'!$C$17)</f>
        <v>1220.4405107657142</v>
      </c>
      <c r="L5358" s="16">
        <f>G5358*$E5358*(1-'Monte Carlo Inputs'!$C$11)+G5358*'Monte Carlo Inputs'!$C$12-G5358*'Monte Carlo Inputs'!$C$13-'Monte Carlo Inputs'!$C$14*(G5358-F5358)</f>
        <v>1345.5677873868581</v>
      </c>
      <c r="M5358" s="16">
        <f>H5358*$E5358*(1-'Monte Carlo Inputs'!$C$11)+H5358*'Monte Carlo Inputs'!$C$12-H5358*'Monte Carlo Inputs'!$C$13-'Monte Carlo Inputs'!$C$14*(H5358-G5358)</f>
        <v>1483.5239034446745</v>
      </c>
      <c r="N5358" s="16">
        <f>I5358*$E5358*(1-'Monte Carlo Inputs'!$C$11)+I5358*'Monte Carlo Inputs'!$C$12-I5358*'Monte Carlo Inputs'!$C$13-'Monte Carlo Inputs'!$C$14*(I5358-H5358)</f>
        <v>1635.624152660374</v>
      </c>
      <c r="O5358" s="16">
        <f>J5358*$E5358*(1-'Monte Carlo Inputs'!$C$11)+J5358*'Monte Carlo Inputs'!$C$12-J5358*'Monte Carlo Inputs'!$C$13-'Monte Carlo Inputs'!$C$14*(J5358-I5358)</f>
        <v>1803.3186809825718</v>
      </c>
    </row>
    <row r="5359" spans="1:15">
      <c r="A5359">
        <v>5355</v>
      </c>
      <c r="B5359" s="39">
        <v>0.56345062208702013</v>
      </c>
      <c r="C5359" s="39">
        <v>0.97656978430544605</v>
      </c>
      <c r="D5359" s="29">
        <f>'Monte Carlo Inputs'!$C$6+'Monte Carlo Inputs'!$D$6*B5359</f>
        <v>0.16281262590991485</v>
      </c>
      <c r="E5359" s="29">
        <f>'Monte Carlo Inputs'!$C$7+'Monte Carlo Inputs'!$D$7*C5359</f>
        <v>0.61777510810808334</v>
      </c>
      <c r="F5359" s="16">
        <f>'Monte Carlo Inputs'!$C$17*(1+$D5359)</f>
        <v>2824.5881495977742</v>
      </c>
      <c r="G5359" s="16">
        <f t="shared" ref="G5359:J5359" si="5353">F5359*(1+$D5359)</f>
        <v>3284.4667633478148</v>
      </c>
      <c r="H5359" s="16">
        <f t="shared" si="5353"/>
        <v>3819.219421802311</v>
      </c>
      <c r="I5359" s="16">
        <f t="shared" si="5353"/>
        <v>4441.0365647920917</v>
      </c>
      <c r="J5359" s="16">
        <f t="shared" si="5353"/>
        <v>5164.0933896678389</v>
      </c>
      <c r="K5359" s="16">
        <f>F5359*$E5359*(1-'Monte Carlo Inputs'!$C$11)+F5359*'Monte Carlo Inputs'!$C$12-F5359*'Monte Carlo Inputs'!$C$13-'Monte Carlo Inputs'!$C$14*(F5359-'Monte Carlo Inputs'!$C$17)</f>
        <v>1356.4463942202738</v>
      </c>
      <c r="L5359" s="16">
        <f>G5359*$E5359*(1-'Monte Carlo Inputs'!$C$11)+G5359*'Monte Carlo Inputs'!$C$12-G5359*'Monte Carlo Inputs'!$C$13-'Monte Carlo Inputs'!$C$14*(G5359-F5359)</f>
        <v>1577.2929935693119</v>
      </c>
      <c r="M5359" s="16">
        <f>H5359*$E5359*(1-'Monte Carlo Inputs'!$C$11)+H5359*'Monte Carlo Inputs'!$C$12-H5359*'Monte Carlo Inputs'!$C$13-'Monte Carlo Inputs'!$C$14*(H5359-G5359)</f>
        <v>1834.096207681642</v>
      </c>
      <c r="N5359" s="16">
        <f>I5359*$E5359*(1-'Monte Carlo Inputs'!$C$11)+I5359*'Monte Carlo Inputs'!$C$12-I5359*'Monte Carlo Inputs'!$C$13-'Monte Carlo Inputs'!$C$14*(I5359-H5359)</f>
        <v>2132.7102274257059</v>
      </c>
      <c r="O5359" s="16">
        <f>J5359*$E5359*(1-'Monte Carlo Inputs'!$C$11)+J5359*'Monte Carlo Inputs'!$C$12-J5359*'Monte Carlo Inputs'!$C$13-'Monte Carlo Inputs'!$C$14*(J5359-I5359)</f>
        <v>2479.9423798578173</v>
      </c>
    </row>
    <row r="5360" spans="1:15">
      <c r="A5360">
        <v>5356</v>
      </c>
      <c r="B5360" s="39">
        <v>-0.48201843249147974</v>
      </c>
      <c r="C5360" s="39">
        <v>0.4958967769133355</v>
      </c>
      <c r="D5360" s="29">
        <f>'Monte Carlo Inputs'!$C$6+'Monte Carlo Inputs'!$D$6*B5360</f>
        <v>9.5082700536007064E-2</v>
      </c>
      <c r="E5360" s="29">
        <f>'Monte Carlo Inputs'!$C$7+'Monte Carlo Inputs'!$D$7*C5360</f>
        <v>0.60057091682287367</v>
      </c>
      <c r="F5360" s="16">
        <f>'Monte Carlo Inputs'!$C$17*(1+$D5360)</f>
        <v>2660.0653878720154</v>
      </c>
      <c r="G5360" s="16">
        <f t="shared" ref="G5360:J5360" si="5354">F5360*(1+$D5360)</f>
        <v>2912.9915885532478</v>
      </c>
      <c r="H5360" s="16">
        <f t="shared" si="5354"/>
        <v>3189.9666954315639</v>
      </c>
      <c r="I5360" s="16">
        <f t="shared" si="5354"/>
        <v>3493.2773434531196</v>
      </c>
      <c r="J5360" s="16">
        <f t="shared" si="5354"/>
        <v>3825.4275869898911</v>
      </c>
      <c r="K5360" s="16">
        <f>F5360*$E5360*(1-'Monte Carlo Inputs'!$C$11)+F5360*'Monte Carlo Inputs'!$C$12-F5360*'Monte Carlo Inputs'!$C$13-'Monte Carlo Inputs'!$C$14*(F5360-'Monte Carlo Inputs'!$C$17)</f>
        <v>1242.5015116696645</v>
      </c>
      <c r="L5360" s="16">
        <f>G5360*$E5360*(1-'Monte Carlo Inputs'!$C$11)+G5360*'Monte Carlo Inputs'!$C$12-G5360*'Monte Carlo Inputs'!$C$13-'Monte Carlo Inputs'!$C$14*(G5360-F5360)</f>
        <v>1360.6419108192874</v>
      </c>
      <c r="M5360" s="16">
        <f>H5360*$E5360*(1-'Monte Carlo Inputs'!$C$11)+H5360*'Monte Carlo Inputs'!$C$12-H5360*'Monte Carlo Inputs'!$C$13-'Monte Carlo Inputs'!$C$14*(H5360-G5360)</f>
        <v>1490.015418162458</v>
      </c>
      <c r="N5360" s="16">
        <f>I5360*$E5360*(1-'Monte Carlo Inputs'!$C$11)+I5360*'Monte Carlo Inputs'!$C$12-I5360*'Monte Carlo Inputs'!$C$13-'Monte Carlo Inputs'!$C$14*(I5360-H5360)</f>
        <v>1631.6901079616327</v>
      </c>
      <c r="O5360" s="16">
        <f>J5360*$E5360*(1-'Monte Carlo Inputs'!$C$11)+J5360*'Monte Carlo Inputs'!$C$12-J5360*'Monte Carlo Inputs'!$C$13-'Monte Carlo Inputs'!$C$14*(J5360-I5360)</f>
        <v>1786.8356098645136</v>
      </c>
    </row>
    <row r="5361" spans="1:15">
      <c r="A5361">
        <v>5357</v>
      </c>
      <c r="B5361" s="39">
        <v>-0.7925524528044845</v>
      </c>
      <c r="C5361" s="39">
        <v>-2.0712981756027662</v>
      </c>
      <c r="D5361" s="29">
        <f>'Monte Carlo Inputs'!$C$6+'Monte Carlo Inputs'!$D$6*B5361</f>
        <v>7.4964987888511248E-2</v>
      </c>
      <c r="E5361" s="29">
        <f>'Monte Carlo Inputs'!$C$7+'Monte Carlo Inputs'!$D$7*C5361</f>
        <v>0.50868617948524575</v>
      </c>
      <c r="F5361" s="16">
        <f>'Monte Carlo Inputs'!$C$17*(1+$D5361)</f>
        <v>2611.1974520799831</v>
      </c>
      <c r="G5361" s="16">
        <f t="shared" ref="G5361:J5361" si="5355">F5361*(1+$D5361)</f>
        <v>2806.9458374496703</v>
      </c>
      <c r="H5361" s="16">
        <f t="shared" si="5355"/>
        <v>3017.3684981577917</v>
      </c>
      <c r="I5361" s="16">
        <f t="shared" si="5355"/>
        <v>3243.565491077366</v>
      </c>
      <c r="J5361" s="16">
        <f t="shared" si="5355"/>
        <v>3486.7193388315736</v>
      </c>
      <c r="K5361" s="16">
        <f>F5361*$E5361*(1-'Monte Carlo Inputs'!$C$11)+F5361*'Monte Carlo Inputs'!$C$12-F5361*'Monte Carlo Inputs'!$C$13-'Monte Carlo Inputs'!$C$14*(F5361-'Monte Carlo Inputs'!$C$17)</f>
        <v>1048.2003559012658</v>
      </c>
      <c r="L5361" s="16">
        <f>G5361*$E5361*(1-'Monte Carlo Inputs'!$C$11)+G5361*'Monte Carlo Inputs'!$C$12-G5361*'Monte Carlo Inputs'!$C$13-'Monte Carlo Inputs'!$C$14*(G5361-F5361)</f>
        <v>1126.7786828861372</v>
      </c>
      <c r="M5361" s="16">
        <f>H5361*$E5361*(1-'Monte Carlo Inputs'!$C$11)+H5361*'Monte Carlo Inputs'!$C$12-H5361*'Monte Carlo Inputs'!$C$13-'Monte Carlo Inputs'!$C$14*(H5361-G5361)</f>
        <v>1211.2476332017291</v>
      </c>
      <c r="N5361" s="16">
        <f>I5361*$E5361*(1-'Monte Carlo Inputs'!$C$11)+I5361*'Monte Carlo Inputs'!$C$12-I5361*'Monte Carlo Inputs'!$C$13-'Monte Carlo Inputs'!$C$14*(I5361-H5361)</f>
        <v>1302.0487973546847</v>
      </c>
      <c r="O5361" s="16">
        <f>J5361*$E5361*(1-'Monte Carlo Inputs'!$C$11)+J5361*'Monte Carlo Inputs'!$C$12-J5361*'Monte Carlo Inputs'!$C$13-'Monte Carlo Inputs'!$C$14*(J5361-I5361)</f>
        <v>1399.6568696786292</v>
      </c>
    </row>
    <row r="5362" spans="1:15">
      <c r="A5362">
        <v>5358</v>
      </c>
      <c r="B5362" s="39">
        <v>0.65462155122627275</v>
      </c>
      <c r="C5362" s="39">
        <v>0.93366364904515342</v>
      </c>
      <c r="D5362" s="29">
        <f>'Monte Carlo Inputs'!$C$6+'Monte Carlo Inputs'!$D$6*B5362</f>
        <v>0.16871906589475114</v>
      </c>
      <c r="E5362" s="29">
        <f>'Monte Carlo Inputs'!$C$7+'Monte Carlo Inputs'!$D$7*C5362</f>
        <v>0.61623941680240324</v>
      </c>
      <c r="F5362" s="16">
        <f>'Monte Carlo Inputs'!$C$17*(1+$D5362)</f>
        <v>2838.9354829649401</v>
      </c>
      <c r="G5362" s="16">
        <f t="shared" ref="G5362:J5362" si="5356">F5362*(1+$D5362)</f>
        <v>3317.9180257862486</v>
      </c>
      <c r="H5362" s="16">
        <f t="shared" si="5356"/>
        <v>3877.714055812261</v>
      </c>
      <c r="I5362" s="16">
        <f t="shared" si="5356"/>
        <v>4531.9583491158519</v>
      </c>
      <c r="J5362" s="16">
        <f t="shared" si="5356"/>
        <v>5296.5861284525963</v>
      </c>
      <c r="K5362" s="16">
        <f>F5362*$E5362*(1-'Monte Carlo Inputs'!$C$11)+F5362*'Monte Carlo Inputs'!$C$12-F5362*'Monte Carlo Inputs'!$C$13-'Monte Carlo Inputs'!$C$14*(F5362-'Monte Carlo Inputs'!$C$17)</f>
        <v>1360.4409565471854</v>
      </c>
      <c r="L5362" s="16">
        <f>G5362*$E5362*(1-'Monte Carlo Inputs'!$C$11)+G5362*'Monte Carlo Inputs'!$C$12-G5362*'Monte Carlo Inputs'!$C$13-'Monte Carlo Inputs'!$C$14*(G5362-F5362)</f>
        <v>1589.9732839407877</v>
      </c>
      <c r="M5362" s="16">
        <f>H5362*$E5362*(1-'Monte Carlo Inputs'!$C$11)+H5362*'Monte Carlo Inputs'!$C$12-H5362*'Monte Carlo Inputs'!$C$13-'Monte Carlo Inputs'!$C$14*(H5362-G5362)</f>
        <v>1858.2320912048876</v>
      </c>
      <c r="N5362" s="16">
        <f>I5362*$E5362*(1-'Monte Carlo Inputs'!$C$11)+I5362*'Monte Carlo Inputs'!$C$12-I5362*'Monte Carlo Inputs'!$C$13-'Monte Carlo Inputs'!$C$14*(I5362-H5362)</f>
        <v>2171.7512738486257</v>
      </c>
      <c r="O5362" s="16">
        <f>J5362*$E5362*(1-'Monte Carlo Inputs'!$C$11)+J5362*'Monte Carlo Inputs'!$C$12-J5362*'Monte Carlo Inputs'!$C$13-'Monte Carlo Inputs'!$C$14*(J5362-I5362)</f>
        <v>2538.1671201281019</v>
      </c>
    </row>
    <row r="5363" spans="1:15">
      <c r="A5363">
        <v>5359</v>
      </c>
      <c r="B5363" s="39">
        <v>9.3266447622978726E-2</v>
      </c>
      <c r="C5363" s="39">
        <v>-0.71196662733442118</v>
      </c>
      <c r="D5363" s="29">
        <f>'Monte Carlo Inputs'!$C$6+'Monte Carlo Inputs'!$D$6*B5363</f>
        <v>0.1323520982558648</v>
      </c>
      <c r="E5363" s="29">
        <f>'Monte Carlo Inputs'!$C$7+'Monte Carlo Inputs'!$D$7*C5363</f>
        <v>0.55733921307935275</v>
      </c>
      <c r="F5363" s="16">
        <f>'Monte Carlo Inputs'!$C$17*(1+$D5363)</f>
        <v>2750.5964818733214</v>
      </c>
      <c r="G5363" s="16">
        <f t="shared" ref="G5363:J5363" si="5357">F5363*(1+$D5363)</f>
        <v>3114.6436977044555</v>
      </c>
      <c r="H5363" s="16">
        <f t="shared" si="5357"/>
        <v>3526.8733264150455</v>
      </c>
      <c r="I5363" s="16">
        <f t="shared" si="5357"/>
        <v>3993.6624114487186</v>
      </c>
      <c r="J5363" s="16">
        <f t="shared" si="5357"/>
        <v>4522.2320113295336</v>
      </c>
      <c r="K5363" s="16">
        <f>F5363*$E5363*(1-'Monte Carlo Inputs'!$C$11)+F5363*'Monte Carlo Inputs'!$C$12-F5363*'Monte Carlo Inputs'!$C$13-'Monte Carlo Inputs'!$C$14*(F5363-'Monte Carlo Inputs'!$C$17)</f>
        <v>1201.5586550402102</v>
      </c>
      <c r="L5363" s="16">
        <f>G5363*$E5363*(1-'Monte Carlo Inputs'!$C$11)+G5363*'Monte Carlo Inputs'!$C$12-G5363*'Monte Carlo Inputs'!$C$13-'Monte Carlo Inputs'!$C$14*(G5363-F5363)</f>
        <v>1360.5874642122767</v>
      </c>
      <c r="M5363" s="16">
        <f>H5363*$E5363*(1-'Monte Carlo Inputs'!$C$11)+H5363*'Monte Carlo Inputs'!$C$12-H5363*'Monte Carlo Inputs'!$C$13-'Monte Carlo Inputs'!$C$14*(H5363-G5363)</f>
        <v>1540.6640699613984</v>
      </c>
      <c r="N5363" s="16">
        <f>I5363*$E5363*(1-'Monte Carlo Inputs'!$C$11)+I5363*'Monte Carlo Inputs'!$C$12-I5363*'Monte Carlo Inputs'!$C$13-'Monte Carlo Inputs'!$C$14*(I5363-H5363)</f>
        <v>1744.5741923282101</v>
      </c>
      <c r="O5363" s="16">
        <f>J5363*$E5363*(1-'Monte Carlo Inputs'!$C$11)+J5363*'Monte Carlo Inputs'!$C$12-J5363*'Monte Carlo Inputs'!$C$13-'Monte Carlo Inputs'!$C$14*(J5363-I5363)</f>
        <v>1975.4722472458793</v>
      </c>
    </row>
    <row r="5364" spans="1:15">
      <c r="A5364">
        <v>5360</v>
      </c>
      <c r="B5364" s="39">
        <v>-0.70774287340326547</v>
      </c>
      <c r="C5364" s="39">
        <v>-0.76248405544111997</v>
      </c>
      <c r="D5364" s="29">
        <f>'Monte Carlo Inputs'!$C$6+'Monte Carlo Inputs'!$D$6*B5364</f>
        <v>8.0459312621205439E-2</v>
      </c>
      <c r="E5364" s="29">
        <f>'Monte Carlo Inputs'!$C$7+'Monte Carlo Inputs'!$D$7*C5364</f>
        <v>0.55553109928261635</v>
      </c>
      <c r="F5364" s="16">
        <f>'Monte Carlo Inputs'!$C$17*(1+$D5364)</f>
        <v>2624.5437162881703</v>
      </c>
      <c r="G5364" s="16">
        <f t="shared" ref="G5364:J5364" si="5358">F5364*(1+$D5364)</f>
        <v>2835.7126996450206</v>
      </c>
      <c r="H5364" s="16">
        <f t="shared" si="5358"/>
        <v>3063.8721942496818</v>
      </c>
      <c r="I5364" s="16">
        <f t="shared" si="5358"/>
        <v>3310.3892449582354</v>
      </c>
      <c r="J5364" s="16">
        <f t="shared" si="5358"/>
        <v>3576.7408881162064</v>
      </c>
      <c r="K5364" s="16">
        <f>F5364*$E5364*(1-'Monte Carlo Inputs'!$C$11)+F5364*'Monte Carlo Inputs'!$C$12-F5364*'Monte Carlo Inputs'!$C$13-'Monte Carlo Inputs'!$C$14*(F5364-'Monte Carlo Inputs'!$C$17)</f>
        <v>1141.2514557534118</v>
      </c>
      <c r="L5364" s="16">
        <f>G5364*$E5364*(1-'Monte Carlo Inputs'!$C$11)+G5364*'Monte Carlo Inputs'!$C$12-G5364*'Monte Carlo Inputs'!$C$13-'Monte Carlo Inputs'!$C$14*(G5364-F5364)</f>
        <v>1233.0757634112813</v>
      </c>
      <c r="M5364" s="16">
        <f>H5364*$E5364*(1-'Monte Carlo Inputs'!$C$11)+H5364*'Monte Carlo Inputs'!$C$12-H5364*'Monte Carlo Inputs'!$C$13-'Monte Carlo Inputs'!$C$14*(H5364-G5364)</f>
        <v>1332.2881917452214</v>
      </c>
      <c r="N5364" s="16">
        <f>I5364*$E5364*(1-'Monte Carlo Inputs'!$C$11)+I5364*'Monte Carlo Inputs'!$C$12-I5364*'Monte Carlo Inputs'!$C$13-'Monte Carlo Inputs'!$C$14*(I5364-H5364)</f>
        <v>1439.4831838663904</v>
      </c>
      <c r="O5364" s="16">
        <f>J5364*$E5364*(1-'Monte Carlo Inputs'!$C$11)+J5364*'Monte Carlo Inputs'!$C$12-J5364*'Monte Carlo Inputs'!$C$13-'Monte Carlo Inputs'!$C$14*(J5364-I5364)</f>
        <v>1555.3030113700645</v>
      </c>
    </row>
    <row r="5365" spans="1:15">
      <c r="A5365">
        <v>5361</v>
      </c>
      <c r="B5365" s="39">
        <v>-2.4033714310552132</v>
      </c>
      <c r="C5365" s="39">
        <v>0.90962390432286055</v>
      </c>
      <c r="D5365" s="29">
        <f>'Monte Carlo Inputs'!$C$6+'Monte Carlo Inputs'!$D$6*B5365</f>
        <v>-2.9390706534010158E-2</v>
      </c>
      <c r="E5365" s="29">
        <f>'Monte Carlo Inputs'!$C$7+'Monte Carlo Inputs'!$D$7*C5365</f>
        <v>0.61537898910979405</v>
      </c>
      <c r="F5365" s="16">
        <f>'Monte Carlo Inputs'!$C$17*(1+$D5365)</f>
        <v>2357.7070347582362</v>
      </c>
      <c r="G5365" s="16">
        <f t="shared" ref="G5365:J5365" si="5359">F5365*(1+$D5365)</f>
        <v>2288.4123592064857</v>
      </c>
      <c r="H5365" s="16">
        <f t="shared" si="5359"/>
        <v>2221.1543031282458</v>
      </c>
      <c r="I5365" s="16">
        <f t="shared" si="5359"/>
        <v>2155.8730088382495</v>
      </c>
      <c r="J5365" s="16">
        <f t="shared" si="5359"/>
        <v>2092.5103779108908</v>
      </c>
      <c r="K5365" s="16">
        <f>F5365*$E5365*(1-'Monte Carlo Inputs'!$C$11)+F5365*'Monte Carlo Inputs'!$C$12-F5365*'Monte Carlo Inputs'!$C$13-'Monte Carlo Inputs'!$C$14*(F5365-'Monte Carlo Inputs'!$C$17)</f>
        <v>1121.486355385488</v>
      </c>
      <c r="L5365" s="16">
        <f>G5365*$E5365*(1-'Monte Carlo Inputs'!$C$11)+G5365*'Monte Carlo Inputs'!$C$12-G5365*'Monte Carlo Inputs'!$C$13-'Monte Carlo Inputs'!$C$14*(G5365-F5365)</f>
        <v>1088.5250790324565</v>
      </c>
      <c r="M5365" s="16">
        <f>H5365*$E5365*(1-'Monte Carlo Inputs'!$C$11)+H5365*'Monte Carlo Inputs'!$C$12-H5365*'Monte Carlo Inputs'!$C$13-'Monte Carlo Inputs'!$C$14*(H5365-G5365)</f>
        <v>1056.5325578797033</v>
      </c>
      <c r="N5365" s="16">
        <f>I5365*$E5365*(1-'Monte Carlo Inputs'!$C$11)+I5365*'Monte Carlo Inputs'!$C$12-I5365*'Monte Carlo Inputs'!$C$13-'Monte Carlo Inputs'!$C$14*(I5365-H5365)</f>
        <v>1025.4803195274337</v>
      </c>
      <c r="O5365" s="16">
        <f>J5365*$E5365*(1-'Monte Carlo Inputs'!$C$11)+J5365*'Monte Carlo Inputs'!$C$12-J5365*'Monte Carlo Inputs'!$C$13-'Monte Carlo Inputs'!$C$14*(J5365-I5365)</f>
        <v>995.34072839979956</v>
      </c>
    </row>
    <row r="5366" spans="1:15">
      <c r="A5366">
        <v>5362</v>
      </c>
      <c r="B5366" s="39">
        <v>-0.55323090044991818</v>
      </c>
      <c r="C5366" s="39">
        <v>-1.1939278849754436</v>
      </c>
      <c r="D5366" s="29">
        <f>'Monte Carlo Inputs'!$C$6+'Monte Carlo Inputs'!$D$6*B5366</f>
        <v>9.0469254428354073E-2</v>
      </c>
      <c r="E5366" s="29">
        <f>'Monte Carlo Inputs'!$C$7+'Monte Carlo Inputs'!$D$7*C5366</f>
        <v>0.54008891289398719</v>
      </c>
      <c r="F5366" s="16">
        <f>'Monte Carlo Inputs'!$C$17*(1+$D5366)</f>
        <v>2648.8588659319153</v>
      </c>
      <c r="G5366" s="16">
        <f t="shared" ref="G5366:J5366" si="5360">F5366*(1+$D5366)</f>
        <v>2888.4991526187109</v>
      </c>
      <c r="H5366" s="16">
        <f t="shared" si="5360"/>
        <v>3149.8195173730583</v>
      </c>
      <c r="I5366" s="16">
        <f t="shared" si="5360"/>
        <v>3434.7813406936771</v>
      </c>
      <c r="J5366" s="16">
        <f t="shared" si="5360"/>
        <v>3745.5234477106565</v>
      </c>
      <c r="K5366" s="16">
        <f>F5366*$E5366*(1-'Monte Carlo Inputs'!$C$11)+F5366*'Monte Carlo Inputs'!$C$12-F5366*'Monte Carlo Inputs'!$C$13-'Monte Carlo Inputs'!$C$14*(F5366-'Monte Carlo Inputs'!$C$17)</f>
        <v>1123.0955544076623</v>
      </c>
      <c r="L5366" s="16">
        <f>G5366*$E5366*(1-'Monte Carlo Inputs'!$C$11)+G5366*'Monte Carlo Inputs'!$C$12-G5366*'Monte Carlo Inputs'!$C$13-'Monte Carlo Inputs'!$C$14*(G5366-F5366)</f>
        <v>1224.7011718667227</v>
      </c>
      <c r="M5366" s="16">
        <f>H5366*$E5366*(1-'Monte Carlo Inputs'!$C$11)+H5366*'Monte Carlo Inputs'!$C$12-H5366*'Monte Carlo Inputs'!$C$13-'Monte Carlo Inputs'!$C$14*(H5366-G5366)</f>
        <v>1335.4989737830365</v>
      </c>
      <c r="N5366" s="16">
        <f>I5366*$E5366*(1-'Monte Carlo Inputs'!$C$11)+I5366*'Monte Carlo Inputs'!$C$12-I5366*'Monte Carlo Inputs'!$C$13-'Monte Carlo Inputs'!$C$14*(I5366-H5366)</f>
        <v>1456.3205702310202</v>
      </c>
      <c r="O5366" s="16">
        <f>J5366*$E5366*(1-'Monte Carlo Inputs'!$C$11)+J5366*'Monte Carlo Inputs'!$C$12-J5366*'Monte Carlo Inputs'!$C$13-'Monte Carlo Inputs'!$C$14*(J5366-I5366)</f>
        <v>1588.0728064284958</v>
      </c>
    </row>
    <row r="5367" spans="1:15">
      <c r="A5367">
        <v>5363</v>
      </c>
      <c r="B5367" s="39">
        <v>0.65109569050110938</v>
      </c>
      <c r="C5367" s="39">
        <v>0.63047779291203054</v>
      </c>
      <c r="D5367" s="29">
        <f>'Monte Carlo Inputs'!$C$6+'Monte Carlo Inputs'!$D$6*B5367</f>
        <v>0.16849064566294389</v>
      </c>
      <c r="E5367" s="29">
        <f>'Monte Carlo Inputs'!$C$7+'Monte Carlo Inputs'!$D$7*C5367</f>
        <v>0.60538782458967622</v>
      </c>
      <c r="F5367" s="16">
        <f>'Monte Carlo Inputs'!$C$17*(1+$D5367)</f>
        <v>2838.3806273798573</v>
      </c>
      <c r="G5367" s="16">
        <f t="shared" ref="G5367:J5367" si="5361">F5367*(1+$D5367)</f>
        <v>3316.6212119242809</v>
      </c>
      <c r="H5367" s="16">
        <f t="shared" si="5361"/>
        <v>3875.4408613408182</v>
      </c>
      <c r="I5367" s="16">
        <f t="shared" si="5361"/>
        <v>4528.4163942966879</v>
      </c>
      <c r="J5367" s="16">
        <f t="shared" si="5361"/>
        <v>5291.4121964023971</v>
      </c>
      <c r="K5367" s="16">
        <f>F5367*$E5367*(1-'Monte Carlo Inputs'!$C$11)+F5367*'Monte Carlo Inputs'!$C$12-F5367*'Monte Carlo Inputs'!$C$13-'Monte Carlo Inputs'!$C$14*(F5367-'Monte Carlo Inputs'!$C$17)</f>
        <v>1338.2499810433126</v>
      </c>
      <c r="L5367" s="16">
        <f>G5367*$E5367*(1-'Monte Carlo Inputs'!$C$11)+G5367*'Monte Carlo Inputs'!$C$12-G5367*'Monte Carlo Inputs'!$C$13-'Monte Carlo Inputs'!$C$14*(G5367-F5367)</f>
        <v>1563.7325844077222</v>
      </c>
      <c r="M5367" s="16">
        <f>H5367*$E5367*(1-'Monte Carlo Inputs'!$C$11)+H5367*'Monte Carlo Inputs'!$C$12-H5367*'Monte Carlo Inputs'!$C$13-'Monte Carlo Inputs'!$C$14*(H5367-G5367)</f>
        <v>1827.2068971987633</v>
      </c>
      <c r="N5367" s="16">
        <f>I5367*$E5367*(1-'Monte Carlo Inputs'!$C$11)+I5367*'Monte Carlo Inputs'!$C$12-I5367*'Monte Carlo Inputs'!$C$13-'Monte Carlo Inputs'!$C$14*(I5367-H5367)</f>
        <v>2135.074167067567</v>
      </c>
      <c r="O5367" s="16">
        <f>J5367*$E5367*(1-'Monte Carlo Inputs'!$C$11)+J5367*'Monte Carlo Inputs'!$C$12-J5367*'Monte Carlo Inputs'!$C$13-'Monte Carlo Inputs'!$C$14*(J5367-I5367)</f>
        <v>2494.8141920150533</v>
      </c>
    </row>
    <row r="5368" spans="1:15">
      <c r="A5368">
        <v>5364</v>
      </c>
      <c r="B5368" s="39">
        <v>-1.0853238078694449</v>
      </c>
      <c r="C5368" s="39">
        <v>1.5194018521601811</v>
      </c>
      <c r="D5368" s="29">
        <f>'Monte Carlo Inputs'!$C$6+'Monte Carlo Inputs'!$D$6*B5368</f>
        <v>5.5998016132314962E-2</v>
      </c>
      <c r="E5368" s="29">
        <f>'Monte Carlo Inputs'!$C$7+'Monte Carlo Inputs'!$D$7*C5368</f>
        <v>0.63720408911491666</v>
      </c>
      <c r="F5368" s="16">
        <f>'Monte Carlo Inputs'!$C$17*(1+$D5368)</f>
        <v>2565.1247809870069</v>
      </c>
      <c r="G5368" s="16">
        <f t="shared" ref="G5368:J5368" si="5362">F5368*(1+$D5368)</f>
        <v>2708.7666798541186</v>
      </c>
      <c r="H5368" s="16">
        <f t="shared" si="5362"/>
        <v>2860.452240091267</v>
      </c>
      <c r="I5368" s="16">
        <f t="shared" si="5362"/>
        <v>3020.6318907776144</v>
      </c>
      <c r="J5368" s="16">
        <f t="shared" si="5362"/>
        <v>3189.7812841271648</v>
      </c>
      <c r="K5368" s="16">
        <f>F5368*$E5368*(1-'Monte Carlo Inputs'!$C$11)+F5368*'Monte Carlo Inputs'!$C$12-F5368*'Monte Carlo Inputs'!$C$13-'Monte Carlo Inputs'!$C$14*(F5368-'Monte Carlo Inputs'!$C$17)</f>
        <v>1263.5675070142436</v>
      </c>
      <c r="L5368" s="16">
        <f>G5368*$E5368*(1-'Monte Carlo Inputs'!$C$11)+G5368*'Monte Carlo Inputs'!$C$12-G5368*'Monte Carlo Inputs'!$C$13-'Monte Carlo Inputs'!$C$14*(G5368-F5368)</f>
        <v>1334.3247806562963</v>
      </c>
      <c r="M5368" s="16">
        <f>H5368*$E5368*(1-'Monte Carlo Inputs'!$C$11)+H5368*'Monte Carlo Inputs'!$C$12-H5368*'Monte Carlo Inputs'!$C$13-'Monte Carlo Inputs'!$C$14*(H5368-G5368)</f>
        <v>1409.0443212492351</v>
      </c>
      <c r="N5368" s="16">
        <f>I5368*$E5368*(1-'Monte Carlo Inputs'!$C$11)+I5368*'Monte Carlo Inputs'!$C$12-I5368*'Monte Carlo Inputs'!$C$13-'Monte Carlo Inputs'!$C$14*(I5368-H5368)</f>
        <v>1487.9480078816969</v>
      </c>
      <c r="O5368" s="16">
        <f>J5368*$E5368*(1-'Monte Carlo Inputs'!$C$11)+J5368*'Monte Carlo Inputs'!$C$12-J5368*'Monte Carlo Inputs'!$C$13-'Monte Carlo Inputs'!$C$14*(J5368-I5368)</f>
        <v>1571.2701444311022</v>
      </c>
    </row>
    <row r="5369" spans="1:15">
      <c r="A5369">
        <v>5365</v>
      </c>
      <c r="B5369" s="39">
        <v>-0.35396820226022768</v>
      </c>
      <c r="C5369" s="39">
        <v>0.93087803666330138</v>
      </c>
      <c r="D5369" s="29">
        <f>'Monte Carlo Inputs'!$C$6+'Monte Carlo Inputs'!$D$6*B5369</f>
        <v>0.10337833826884366</v>
      </c>
      <c r="E5369" s="29">
        <f>'Monte Carlo Inputs'!$C$7+'Monte Carlo Inputs'!$D$7*C5369</f>
        <v>0.61613971449433347</v>
      </c>
      <c r="F5369" s="16">
        <f>'Monte Carlo Inputs'!$C$17*(1+$D5369)</f>
        <v>2680.2163214888483</v>
      </c>
      <c r="G5369" s="16">
        <f t="shared" ref="G5369:J5369" si="5363">F5369*(1+$D5369)</f>
        <v>2957.2926310053981</v>
      </c>
      <c r="H5369" s="16">
        <f t="shared" si="5363"/>
        <v>3263.0126289734326</v>
      </c>
      <c r="I5369" s="16">
        <f t="shared" si="5363"/>
        <v>3600.3374523069565</v>
      </c>
      <c r="J5369" s="16">
        <f t="shared" si="5363"/>
        <v>3972.5343553335315</v>
      </c>
      <c r="K5369" s="16">
        <f>F5369*$E5369*(1-'Monte Carlo Inputs'!$C$11)+F5369*'Monte Carlo Inputs'!$C$12-F5369*'Monte Carlo Inputs'!$C$13-'Monte Carlo Inputs'!$C$14*(F5369-'Monte Carlo Inputs'!$C$17)</f>
        <v>1281.9147087342449</v>
      </c>
      <c r="L5369" s="16">
        <f>G5369*$E5369*(1-'Monte Carlo Inputs'!$C$11)+G5369*'Monte Carlo Inputs'!$C$12-G5369*'Monte Carlo Inputs'!$C$13-'Monte Carlo Inputs'!$C$14*(G5369-F5369)</f>
        <v>1414.4369211255794</v>
      </c>
      <c r="M5369" s="16">
        <f>H5369*$E5369*(1-'Monte Carlo Inputs'!$C$11)+H5369*'Monte Carlo Inputs'!$C$12-H5369*'Monte Carlo Inputs'!$C$13-'Monte Carlo Inputs'!$C$14*(H5369-G5369)</f>
        <v>1560.6590596176416</v>
      </c>
      <c r="N5369" s="16">
        <f>I5369*$E5369*(1-'Monte Carlo Inputs'!$C$11)+I5369*'Monte Carlo Inputs'!$C$12-I5369*'Monte Carlo Inputs'!$C$13-'Monte Carlo Inputs'!$C$14*(I5369-H5369)</f>
        <v>1721.9973998051296</v>
      </c>
      <c r="O5369" s="16">
        <f>J5369*$E5369*(1-'Monte Carlo Inputs'!$C$11)+J5369*'Monte Carlo Inputs'!$C$12-J5369*'Monte Carlo Inputs'!$C$13-'Monte Carlo Inputs'!$C$14*(J5369-I5369)</f>
        <v>1900.0146295002532</v>
      </c>
    </row>
    <row r="5370" spans="1:15">
      <c r="A5370">
        <v>5366</v>
      </c>
      <c r="B5370" s="39">
        <v>-0.9038338761874688</v>
      </c>
      <c r="C5370" s="39">
        <v>0.52935158202463917</v>
      </c>
      <c r="D5370" s="29">
        <f>'Monte Carlo Inputs'!$C$6+'Monte Carlo Inputs'!$D$6*B5370</f>
        <v>6.7755704679004408E-2</v>
      </c>
      <c r="E5370" s="29">
        <f>'Monte Carlo Inputs'!$C$7+'Monte Carlo Inputs'!$D$7*C5370</f>
        <v>0.60176832724054408</v>
      </c>
      <c r="F5370" s="16">
        <f>'Monte Carlo Inputs'!$C$17*(1+$D5370)</f>
        <v>2593.6853822357702</v>
      </c>
      <c r="G5370" s="16">
        <f t="shared" ref="G5370:J5370" si="5364">F5370*(1+$D5370)</f>
        <v>2769.422363024788</v>
      </c>
      <c r="H5370" s="16">
        <f t="shared" si="5364"/>
        <v>2957.0665267853265</v>
      </c>
      <c r="I5370" s="16">
        <f t="shared" si="5364"/>
        <v>3157.4246530903624</v>
      </c>
      <c r="J5370" s="16">
        <f t="shared" si="5364"/>
        <v>3371.3581854313611</v>
      </c>
      <c r="K5370" s="16">
        <f>F5370*$E5370*(1-'Monte Carlo Inputs'!$C$11)+F5370*'Monte Carlo Inputs'!$C$12-F5370*'Monte Carlo Inputs'!$C$13-'Monte Carlo Inputs'!$C$14*(F5370-'Monte Carlo Inputs'!$C$17)</f>
        <v>1212.6895787228898</v>
      </c>
      <c r="L5370" s="16">
        <f>G5370*$E5370*(1-'Monte Carlo Inputs'!$C$11)+G5370*'Monte Carlo Inputs'!$C$12-G5370*'Monte Carlo Inputs'!$C$13-'Monte Carlo Inputs'!$C$14*(G5370-F5370)</f>
        <v>1294.8562156861447</v>
      </c>
      <c r="M5370" s="16">
        <f>H5370*$E5370*(1-'Monte Carlo Inputs'!$C$11)+H5370*'Monte Carlo Inputs'!$C$12-H5370*'Monte Carlo Inputs'!$C$13-'Monte Carlo Inputs'!$C$14*(H5370-G5370)</f>
        <v>1382.5901110379482</v>
      </c>
      <c r="N5370" s="16">
        <f>I5370*$E5370*(1-'Monte Carlo Inputs'!$C$11)+I5370*'Monte Carlo Inputs'!$C$12-I5370*'Monte Carlo Inputs'!$C$13-'Monte Carlo Inputs'!$C$14*(I5370-H5370)</f>
        <v>1476.2684782935473</v>
      </c>
      <c r="O5370" s="16">
        <f>J5370*$E5370*(1-'Monte Carlo Inputs'!$C$11)+J5370*'Monte Carlo Inputs'!$C$12-J5370*'Monte Carlo Inputs'!$C$13-'Monte Carlo Inputs'!$C$14*(J5370-I5370)</f>
        <v>1576.2940893357281</v>
      </c>
    </row>
    <row r="5371" spans="1:15">
      <c r="A5371">
        <v>5367</v>
      </c>
      <c r="B5371" s="39">
        <v>0.11400251912101782</v>
      </c>
      <c r="C5371" s="39">
        <v>-1.2830150917862246</v>
      </c>
      <c r="D5371" s="29">
        <f>'Monte Carlo Inputs'!$C$6+'Monte Carlo Inputs'!$D$6*B5371</f>
        <v>0.1336954690318429</v>
      </c>
      <c r="E5371" s="29">
        <f>'Monte Carlo Inputs'!$C$7+'Monte Carlo Inputs'!$D$7*C5371</f>
        <v>0.53690031415125095</v>
      </c>
      <c r="F5371" s="16">
        <f>'Monte Carlo Inputs'!$C$17*(1+$D5371)</f>
        <v>2753.8596638252498</v>
      </c>
      <c r="G5371" s="16">
        <f t="shared" ref="G5371:J5371" si="5365">F5371*(1+$D5371)</f>
        <v>3122.0382232282395</v>
      </c>
      <c r="H5371" s="16">
        <f t="shared" si="5365"/>
        <v>3539.4405878180801</v>
      </c>
      <c r="I5371" s="16">
        <f t="shared" si="5365"/>
        <v>4012.6477573167599</v>
      </c>
      <c r="J5371" s="16">
        <f t="shared" si="5365"/>
        <v>4549.1205812907965</v>
      </c>
      <c r="K5371" s="16">
        <f>F5371*$E5371*(1-'Monte Carlo Inputs'!$C$11)+F5371*'Monte Carlo Inputs'!$C$12-F5371*'Monte Carlo Inputs'!$C$13-'Monte Carlo Inputs'!$C$14*(F5371-'Monte Carlo Inputs'!$C$17)</f>
        <v>1162.9809367416826</v>
      </c>
      <c r="L5371" s="16">
        <f>G5371*$E5371*(1-'Monte Carlo Inputs'!$C$11)+G5371*'Monte Carlo Inputs'!$C$12-G5371*'Monte Carlo Inputs'!$C$13-'Monte Carlo Inputs'!$C$14*(G5371-F5371)</f>
        <v>1318.4662185544537</v>
      </c>
      <c r="M5371" s="16">
        <f>H5371*$E5371*(1-'Monte Carlo Inputs'!$C$11)+H5371*'Monte Carlo Inputs'!$C$12-H5371*'Monte Carlo Inputs'!$C$13-'Monte Carlo Inputs'!$C$14*(H5371-G5371)</f>
        <v>1494.7391780467317</v>
      </c>
      <c r="N5371" s="16">
        <f>I5371*$E5371*(1-'Monte Carlo Inputs'!$C$11)+I5371*'Monte Carlo Inputs'!$C$12-I5371*'Monte Carlo Inputs'!$C$13-'Monte Carlo Inputs'!$C$14*(I5371-H5371)</f>
        <v>1694.5790335359604</v>
      </c>
      <c r="O5371" s="16">
        <f>J5371*$E5371*(1-'Monte Carlo Inputs'!$C$11)+J5371*'Monte Carlo Inputs'!$C$12-J5371*'Monte Carlo Inputs'!$C$13-'Monte Carlo Inputs'!$C$14*(J5371-I5371)</f>
        <v>1921.1365722360779</v>
      </c>
    </row>
    <row r="5372" spans="1:15">
      <c r="A5372">
        <v>5368</v>
      </c>
      <c r="B5372" s="39">
        <v>0.14798006426200291</v>
      </c>
      <c r="C5372" s="39">
        <v>-1.0551609623243188</v>
      </c>
      <c r="D5372" s="29">
        <f>'Monte Carlo Inputs'!$C$6+'Monte Carlo Inputs'!$D$6*B5372</f>
        <v>0.13589667870582536</v>
      </c>
      <c r="E5372" s="29">
        <f>'Monte Carlo Inputs'!$C$7+'Monte Carlo Inputs'!$D$7*C5372</f>
        <v>0.5450556421353534</v>
      </c>
      <c r="F5372" s="16">
        <f>'Monte Carlo Inputs'!$C$17*(1+$D5372)</f>
        <v>2759.2066222443209</v>
      </c>
      <c r="G5372" s="16">
        <f t="shared" ref="G5372:J5372" si="5366">F5372*(1+$D5372)</f>
        <v>3134.1736380704428</v>
      </c>
      <c r="H5372" s="16">
        <f t="shared" si="5366"/>
        <v>3560.0974259715695</v>
      </c>
      <c r="I5372" s="16">
        <f t="shared" si="5366"/>
        <v>4043.9028420302639</v>
      </c>
      <c r="J5372" s="16">
        <f t="shared" si="5366"/>
        <v>4593.4558072712243</v>
      </c>
      <c r="K5372" s="16">
        <f>F5372*$E5372*(1-'Monte Carlo Inputs'!$C$11)+F5372*'Monte Carlo Inputs'!$C$12-F5372*'Monte Carlo Inputs'!$C$13-'Monte Carlo Inputs'!$C$14*(F5372-'Monte Carlo Inputs'!$C$17)</f>
        <v>1181.3300553513243</v>
      </c>
      <c r="L5372" s="16">
        <f>G5372*$E5372*(1-'Monte Carlo Inputs'!$C$11)+G5372*'Monte Carlo Inputs'!$C$12-G5372*'Monte Carlo Inputs'!$C$13-'Monte Carlo Inputs'!$C$14*(G5372-F5372)</f>
        <v>1341.8688863289381</v>
      </c>
      <c r="M5372" s="16">
        <f>H5372*$E5372*(1-'Monte Carlo Inputs'!$C$11)+H5372*'Monte Carlo Inputs'!$C$12-H5372*'Monte Carlo Inputs'!$C$13-'Monte Carlo Inputs'!$C$14*(H5372-G5372)</f>
        <v>1524.2244112397252</v>
      </c>
      <c r="N5372" s="16">
        <f>I5372*$E5372*(1-'Monte Carlo Inputs'!$C$11)+I5372*'Monte Carlo Inputs'!$C$12-I5372*'Monte Carlo Inputs'!$C$13-'Monte Carlo Inputs'!$C$14*(I5372-H5372)</f>
        <v>1731.3614463295462</v>
      </c>
      <c r="O5372" s="16">
        <f>J5372*$E5372*(1-'Monte Carlo Inputs'!$C$11)+J5372*'Monte Carlo Inputs'!$C$12-J5372*'Monte Carlo Inputs'!$C$13-'Monte Carlo Inputs'!$C$14*(J5372-I5372)</f>
        <v>1966.6477165250451</v>
      </c>
    </row>
    <row r="5373" spans="1:15">
      <c r="A5373">
        <v>5369</v>
      </c>
      <c r="B5373" s="39">
        <v>0.81507396131369825</v>
      </c>
      <c r="C5373" s="39">
        <v>1.4104996523768614</v>
      </c>
      <c r="D5373" s="29">
        <f>'Monte Carlo Inputs'!$C$6+'Monte Carlo Inputs'!$D$6*B5373</f>
        <v>0.17911385444797751</v>
      </c>
      <c r="E5373" s="29">
        <f>'Monte Carlo Inputs'!$C$7+'Monte Carlo Inputs'!$D$7*C5373</f>
        <v>0.63330627449325227</v>
      </c>
      <c r="F5373" s="16">
        <f>'Monte Carlo Inputs'!$C$17*(1+$D5373)</f>
        <v>2864.1854638395826</v>
      </c>
      <c r="G5373" s="16">
        <f t="shared" ref="G5373:J5373" si="5367">F5373*(1+$D5373)</f>
        <v>3377.2007621217585</v>
      </c>
      <c r="H5373" s="16">
        <f t="shared" si="5367"/>
        <v>3982.1042078700343</v>
      </c>
      <c r="I5373" s="16">
        <f t="shared" si="5367"/>
        <v>4695.3542413551468</v>
      </c>
      <c r="J5373" s="16">
        <f t="shared" si="5367"/>
        <v>5536.3572375229269</v>
      </c>
      <c r="K5373" s="16">
        <f>F5373*$E5373*(1-'Monte Carlo Inputs'!$C$11)+F5373*'Monte Carlo Inputs'!$C$12-F5373*'Monte Carlo Inputs'!$C$13-'Monte Carlo Inputs'!$C$14*(F5373-'Monte Carlo Inputs'!$C$17)</f>
        <v>1407.6866992294056</v>
      </c>
      <c r="L5373" s="16">
        <f>G5373*$E5373*(1-'Monte Carlo Inputs'!$C$11)+G5373*'Monte Carlo Inputs'!$C$12-G5373*'Monte Carlo Inputs'!$C$13-'Monte Carlo Inputs'!$C$14*(G5373-F5373)</f>
        <v>1659.8228897835354</v>
      </c>
      <c r="M5373" s="16">
        <f>H5373*$E5373*(1-'Monte Carlo Inputs'!$C$11)+H5373*'Monte Carlo Inputs'!$C$12-H5373*'Monte Carlo Inputs'!$C$13-'Monte Carlo Inputs'!$C$14*(H5373-G5373)</f>
        <v>1957.1201652736452</v>
      </c>
      <c r="N5373" s="16">
        <f>I5373*$E5373*(1-'Monte Carlo Inputs'!$C$11)+I5373*'Monte Carlo Inputs'!$C$12-I5373*'Monte Carlo Inputs'!$C$13-'Monte Carlo Inputs'!$C$14*(I5373-H5373)</f>
        <v>2307.6675016936711</v>
      </c>
      <c r="O5373" s="16">
        <f>J5373*$E5373*(1-'Monte Carlo Inputs'!$C$11)+J5373*'Monte Carlo Inputs'!$C$12-J5373*'Monte Carlo Inputs'!$C$13-'Monte Carlo Inputs'!$C$14*(J5373-I5373)</f>
        <v>2721.0027227063592</v>
      </c>
    </row>
    <row r="5374" spans="1:15">
      <c r="A5374">
        <v>5370</v>
      </c>
      <c r="B5374" s="39">
        <v>0.16486157856941336</v>
      </c>
      <c r="C5374" s="39">
        <v>0.51914644117098185</v>
      </c>
      <c r="D5374" s="29">
        <f>'Monte Carlo Inputs'!$C$6+'Monte Carlo Inputs'!$D$6*B5374</f>
        <v>0.1369903348970174</v>
      </c>
      <c r="E5374" s="29">
        <f>'Monte Carlo Inputs'!$C$7+'Monte Carlo Inputs'!$D$7*C5374</f>
        <v>0.60140306604917537</v>
      </c>
      <c r="F5374" s="16">
        <f>'Monte Carlo Inputs'!$C$17*(1+$D5374)</f>
        <v>2761.8632224983453</v>
      </c>
      <c r="G5374" s="16">
        <f t="shared" ref="G5374:J5374" si="5368">F5374*(1+$D5374)</f>
        <v>3140.2117902881491</v>
      </c>
      <c r="H5374" s="16">
        <f t="shared" si="5368"/>
        <v>3570.3904550872853</v>
      </c>
      <c r="I5374" s="16">
        <f t="shared" si="5368"/>
        <v>4059.4994392428071</v>
      </c>
      <c r="J5374" s="16">
        <f t="shared" si="5368"/>
        <v>4615.6116269389331</v>
      </c>
      <c r="K5374" s="16">
        <f>F5374*$E5374*(1-'Monte Carlo Inputs'!$C$11)+F5374*'Monte Carlo Inputs'!$C$12-F5374*'Monte Carlo Inputs'!$C$13-'Monte Carlo Inputs'!$C$14*(F5374-'Monte Carlo Inputs'!$C$17)</f>
        <v>1293.2444204110056</v>
      </c>
      <c r="L5374" s="16">
        <f>G5374*$E5374*(1-'Monte Carlo Inputs'!$C$11)+G5374*'Monte Carlo Inputs'!$C$12-G5374*'Monte Carlo Inputs'!$C$13-'Monte Carlo Inputs'!$C$14*(G5374-F5374)</f>
        <v>1470.4064066668086</v>
      </c>
      <c r="M5374" s="16">
        <f>H5374*$E5374*(1-'Monte Carlo Inputs'!$C$11)+H5374*'Monte Carlo Inputs'!$C$12-H5374*'Monte Carlo Inputs'!$C$13-'Monte Carlo Inputs'!$C$14*(H5374-G5374)</f>
        <v>1671.8378727508145</v>
      </c>
      <c r="N5374" s="16">
        <f>I5374*$E5374*(1-'Monte Carlo Inputs'!$C$11)+I5374*'Monte Carlo Inputs'!$C$12-I5374*'Monte Carlo Inputs'!$C$13-'Monte Carlo Inputs'!$C$14*(I5374-H5374)</f>
        <v>1900.8635028324661</v>
      </c>
      <c r="O5374" s="16">
        <f>J5374*$E5374*(1-'Monte Carlo Inputs'!$C$11)+J5374*'Monte Carlo Inputs'!$C$12-J5374*'Monte Carlo Inputs'!$C$13-'Monte Carlo Inputs'!$C$14*(J5374-I5374)</f>
        <v>2161.2634306790028</v>
      </c>
    </row>
    <row r="5375" spans="1:15">
      <c r="A5375">
        <v>5371</v>
      </c>
      <c r="B5375" s="39">
        <v>0.67709411801244268</v>
      </c>
      <c r="C5375" s="39">
        <v>-6.4926066046255088E-2</v>
      </c>
      <c r="D5375" s="29">
        <f>'Monte Carlo Inputs'!$C$6+'Monte Carlo Inputs'!$D$6*B5375</f>
        <v>0.17017493421024238</v>
      </c>
      <c r="E5375" s="29">
        <f>'Monte Carlo Inputs'!$C$7+'Monte Carlo Inputs'!$D$7*C5375</f>
        <v>0.58049801212672725</v>
      </c>
      <c r="F5375" s="16">
        <f>'Monte Carlo Inputs'!$C$17*(1+$D5375)</f>
        <v>2842.4719326900999</v>
      </c>
      <c r="G5375" s="16">
        <f t="shared" ref="G5375:J5375" si="5369">F5375*(1+$D5375)</f>
        <v>3326.1894068300981</v>
      </c>
      <c r="H5375" s="16">
        <f t="shared" si="5369"/>
        <v>3892.2234703082149</v>
      </c>
      <c r="I5375" s="16">
        <f t="shared" si="5369"/>
        <v>4554.5823432994766</v>
      </c>
      <c r="J5375" s="16">
        <f t="shared" si="5369"/>
        <v>5329.6580939255964</v>
      </c>
      <c r="K5375" s="16">
        <f>F5375*$E5375*(1-'Monte Carlo Inputs'!$C$11)+F5375*'Monte Carlo Inputs'!$C$12-F5375*'Monte Carlo Inputs'!$C$13-'Monte Carlo Inputs'!$C$14*(F5375-'Monte Carlo Inputs'!$C$17)</f>
        <v>1289.8948664526772</v>
      </c>
      <c r="L5375" s="16">
        <f>G5375*$E5375*(1-'Monte Carlo Inputs'!$C$11)+G5375*'Monte Carlo Inputs'!$C$12-G5375*'Monte Carlo Inputs'!$C$13-'Monte Carlo Inputs'!$C$14*(G5375-F5375)</f>
        <v>1509.4026404893909</v>
      </c>
      <c r="M5375" s="16">
        <f>H5375*$E5375*(1-'Monte Carlo Inputs'!$C$11)+H5375*'Monte Carlo Inputs'!$C$12-H5375*'Monte Carlo Inputs'!$C$13-'Monte Carlo Inputs'!$C$14*(H5375-G5375)</f>
        <v>1766.265135531439</v>
      </c>
      <c r="N5375" s="16">
        <f>I5375*$E5375*(1-'Monte Carlo Inputs'!$C$11)+I5375*'Monte Carlo Inputs'!$C$12-I5375*'Monte Carlo Inputs'!$C$13-'Monte Carlo Inputs'!$C$14*(I5375-H5375)</f>
        <v>2066.839188768347</v>
      </c>
      <c r="O5375" s="16">
        <f>J5375*$E5375*(1-'Monte Carlo Inputs'!$C$11)+J5375*'Monte Carlo Inputs'!$C$12-J5375*'Monte Carlo Inputs'!$C$13-'Monte Carlo Inputs'!$C$14*(J5375-I5375)</f>
        <v>2418.5634117401505</v>
      </c>
    </row>
    <row r="5376" spans="1:15">
      <c r="A5376">
        <v>5372</v>
      </c>
      <c r="B5376" s="39">
        <v>7.4363401864189438E-2</v>
      </c>
      <c r="C5376" s="39">
        <v>0.57352317146308129</v>
      </c>
      <c r="D5376" s="29">
        <f>'Monte Carlo Inputs'!$C$6+'Monte Carlo Inputs'!$D$6*B5376</f>
        <v>0.13112747867197999</v>
      </c>
      <c r="E5376" s="29">
        <f>'Monte Carlo Inputs'!$C$7+'Monte Carlo Inputs'!$D$7*C5376</f>
        <v>0.60334931153211835</v>
      </c>
      <c r="F5376" s="16">
        <f>'Monte Carlo Inputs'!$C$17*(1+$D5376)</f>
        <v>2747.621758442107</v>
      </c>
      <c r="G5376" s="16">
        <f t="shared" ref="G5376:J5376" si="5370">F5376*(1+$D5376)</f>
        <v>3107.9104719708926</v>
      </c>
      <c r="H5376" s="16">
        <f t="shared" si="5370"/>
        <v>3515.4429360986792</v>
      </c>
      <c r="I5376" s="16">
        <f t="shared" si="5370"/>
        <v>3976.4141047245216</v>
      </c>
      <c r="J5376" s="16">
        <f t="shared" si="5370"/>
        <v>4497.8312604327466</v>
      </c>
      <c r="K5376" s="16">
        <f>F5376*$E5376*(1-'Monte Carlo Inputs'!$C$11)+F5376*'Monte Carlo Inputs'!$C$12-F5376*'Monte Carlo Inputs'!$C$13-'Monte Carlo Inputs'!$C$14*(F5376-'Monte Carlo Inputs'!$C$17)</f>
        <v>1290.1710420379786</v>
      </c>
      <c r="L5376" s="16">
        <f>G5376*$E5376*(1-'Monte Carlo Inputs'!$C$11)+G5376*'Monte Carlo Inputs'!$C$12-G5376*'Monte Carlo Inputs'!$C$13-'Monte Carlo Inputs'!$C$14*(G5376-F5376)</f>
        <v>1459.3479178360201</v>
      </c>
      <c r="M5376" s="16">
        <f>H5376*$E5376*(1-'Monte Carlo Inputs'!$C$11)+H5376*'Monte Carlo Inputs'!$C$12-H5376*'Monte Carlo Inputs'!$C$13-'Monte Carlo Inputs'!$C$14*(H5376-G5376)</f>
        <v>1650.7085308070612</v>
      </c>
      <c r="N5376" s="16">
        <f>I5376*$E5376*(1-'Monte Carlo Inputs'!$C$11)+I5376*'Monte Carlo Inputs'!$C$12-I5376*'Monte Carlo Inputs'!$C$13-'Monte Carlo Inputs'!$C$14*(I5376-H5376)</f>
        <v>1867.1617784741195</v>
      </c>
      <c r="O5376" s="16">
        <f>J5376*$E5376*(1-'Monte Carlo Inputs'!$C$11)+J5376*'Monte Carlo Inputs'!$C$12-J5376*'Monte Carlo Inputs'!$C$13-'Monte Carlo Inputs'!$C$14*(J5376-I5376)</f>
        <v>2111.997994758121</v>
      </c>
    </row>
    <row r="5377" spans="1:15">
      <c r="A5377">
        <v>5373</v>
      </c>
      <c r="B5377" s="39">
        <v>-0.4491544519025486</v>
      </c>
      <c r="C5377" s="39">
        <v>-0.10415829303376554</v>
      </c>
      <c r="D5377" s="29">
        <f>'Monte Carlo Inputs'!$C$6+'Monte Carlo Inputs'!$D$6*B5377</f>
        <v>9.7211768769093362E-2</v>
      </c>
      <c r="E5377" s="29">
        <f>'Monte Carlo Inputs'!$C$7+'Monte Carlo Inputs'!$D$7*C5377</f>
        <v>0.57909381691031625</v>
      </c>
      <c r="F5377" s="16">
        <f>'Monte Carlo Inputs'!$C$17*(1+$D5377)</f>
        <v>2665.2371075170054</v>
      </c>
      <c r="G5377" s="16">
        <f t="shared" ref="G5377:J5377" si="5371">F5377*(1+$D5377)</f>
        <v>2924.3295209277558</v>
      </c>
      <c r="H5377" s="16">
        <f t="shared" si="5371"/>
        <v>3208.6087661208185</v>
      </c>
      <c r="I5377" s="16">
        <f t="shared" si="5371"/>
        <v>3520.5232995634415</v>
      </c>
      <c r="J5377" s="16">
        <f t="shared" si="5371"/>
        <v>3862.7595965068085</v>
      </c>
      <c r="K5377" s="16">
        <f>F5377*$E5377*(1-'Monte Carlo Inputs'!$C$11)+F5377*'Monte Carlo Inputs'!$C$12-F5377*'Monte Carlo Inputs'!$C$13-'Monte Carlo Inputs'!$C$14*(F5377-'Monte Carlo Inputs'!$C$17)</f>
        <v>1204.2648066470026</v>
      </c>
      <c r="L5377" s="16">
        <f>G5377*$E5377*(1-'Monte Carlo Inputs'!$C$11)+G5377*'Monte Carlo Inputs'!$C$12-G5377*'Monte Carlo Inputs'!$C$13-'Monte Carlo Inputs'!$C$14*(G5377-F5377)</f>
        <v>1321.3335185675278</v>
      </c>
      <c r="M5377" s="16">
        <f>H5377*$E5377*(1-'Monte Carlo Inputs'!$C$11)+H5377*'Monte Carlo Inputs'!$C$12-H5377*'Monte Carlo Inputs'!$C$13-'Monte Carlo Inputs'!$C$14*(H5377-G5377)</f>
        <v>1449.7826870413669</v>
      </c>
      <c r="N5377" s="16">
        <f>I5377*$E5377*(1-'Monte Carlo Inputs'!$C$11)+I5377*'Monte Carlo Inputs'!$C$12-I5377*'Monte Carlo Inputs'!$C$13-'Monte Carlo Inputs'!$C$14*(I5377-H5377)</f>
        <v>1590.7186263794677</v>
      </c>
      <c r="O5377" s="16">
        <f>J5377*$E5377*(1-'Monte Carlo Inputs'!$C$11)+J5377*'Monte Carlo Inputs'!$C$12-J5377*'Monte Carlo Inputs'!$C$13-'Monte Carlo Inputs'!$C$14*(J5377-I5377)</f>
        <v>1745.3551976637582</v>
      </c>
    </row>
    <row r="5378" spans="1:15">
      <c r="A5378">
        <v>5374</v>
      </c>
      <c r="B5378" s="39">
        <v>6.8802130413109175E-2</v>
      </c>
      <c r="C5378" s="39">
        <v>-0.35814499315844783</v>
      </c>
      <c r="D5378" s="29">
        <f>'Monte Carlo Inputs'!$C$6+'Monte Carlo Inputs'!$D$6*B5378</f>
        <v>0.13076719588913133</v>
      </c>
      <c r="E5378" s="29">
        <f>'Monte Carlo Inputs'!$C$7+'Monte Carlo Inputs'!$D$7*C5378</f>
        <v>0.57000315505569776</v>
      </c>
      <c r="F5378" s="16">
        <f>'Monte Carlo Inputs'!$C$17*(1+$D5378)</f>
        <v>2746.7465955342891</v>
      </c>
      <c r="G5378" s="16">
        <f t="shared" ref="G5378:J5378" si="5372">F5378*(1+$D5378)</f>
        <v>3105.9309456503256</v>
      </c>
      <c r="H5378" s="16">
        <f t="shared" si="5372"/>
        <v>3512.0848260382963</v>
      </c>
      <c r="I5378" s="16">
        <f t="shared" si="5372"/>
        <v>3971.3503104640918</v>
      </c>
      <c r="J5378" s="16">
        <f t="shared" si="5372"/>
        <v>4490.6726544569119</v>
      </c>
      <c r="K5378" s="16">
        <f>F5378*$E5378*(1-'Monte Carlo Inputs'!$C$11)+F5378*'Monte Carlo Inputs'!$C$12-F5378*'Monte Carlo Inputs'!$C$13-'Monte Carlo Inputs'!$C$14*(F5378-'Monte Carlo Inputs'!$C$17)</f>
        <v>1224.5717054787692</v>
      </c>
      <c r="L5378" s="16">
        <f>G5378*$E5378*(1-'Monte Carlo Inputs'!$C$11)+G5378*'Monte Carlo Inputs'!$C$12-G5378*'Monte Carlo Inputs'!$C$13-'Monte Carlo Inputs'!$C$14*(G5378-F5378)</f>
        <v>1384.7055135693988</v>
      </c>
      <c r="M5378" s="16">
        <f>H5378*$E5378*(1-'Monte Carlo Inputs'!$C$11)+H5378*'Monte Carlo Inputs'!$C$12-H5378*'Monte Carlo Inputs'!$C$13-'Monte Carlo Inputs'!$C$14*(H5378-G5378)</f>
        <v>1565.7795707110884</v>
      </c>
      <c r="N5378" s="16">
        <f>I5378*$E5378*(1-'Monte Carlo Inputs'!$C$11)+I5378*'Monte Carlo Inputs'!$C$12-I5378*'Monte Carlo Inputs'!$C$13-'Monte Carlo Inputs'!$C$14*(I5378-H5378)</f>
        <v>1770.5321745534654</v>
      </c>
      <c r="O5378" s="16">
        <f>J5378*$E5378*(1-'Monte Carlo Inputs'!$C$11)+J5378*'Monte Carlo Inputs'!$C$12-J5378*'Monte Carlo Inputs'!$C$13-'Monte Carlo Inputs'!$C$14*(J5378-I5378)</f>
        <v>2002.0597022513082</v>
      </c>
    </row>
    <row r="5379" spans="1:15">
      <c r="A5379">
        <v>5375</v>
      </c>
      <c r="B5379" s="39">
        <v>-0.60202583092333473</v>
      </c>
      <c r="C5379" s="39">
        <v>0.53929161266750425</v>
      </c>
      <c r="D5379" s="29">
        <f>'Monte Carlo Inputs'!$C$6+'Monte Carlo Inputs'!$D$6*B5379</f>
        <v>8.7308111604359195E-2</v>
      </c>
      <c r="E5379" s="29">
        <f>'Monte Carlo Inputs'!$C$7+'Monte Carlo Inputs'!$D$7*C5379</f>
        <v>0.6021240996386833</v>
      </c>
      <c r="F5379" s="16">
        <f>'Monte Carlo Inputs'!$C$17*(1+$D5379)</f>
        <v>2641.1801338981495</v>
      </c>
      <c r="G5379" s="16">
        <f t="shared" ref="G5379:J5379" si="5373">F5379*(1+$D5379)</f>
        <v>2871.7765837957459</v>
      </c>
      <c r="H5379" s="16">
        <f t="shared" si="5373"/>
        <v>3122.5059742765702</v>
      </c>
      <c r="I5379" s="16">
        <f t="shared" si="5373"/>
        <v>3395.1260743639873</v>
      </c>
      <c r="J5379" s="16">
        <f t="shared" si="5373"/>
        <v>3691.5481205754286</v>
      </c>
      <c r="K5379" s="16">
        <f>F5379*$E5379*(1-'Monte Carlo Inputs'!$C$11)+F5379*'Monte Carlo Inputs'!$C$12-F5379*'Monte Carlo Inputs'!$C$13-'Monte Carlo Inputs'!$C$14*(F5379-'Monte Carlo Inputs'!$C$17)</f>
        <v>1236.3102614292523</v>
      </c>
      <c r="L5379" s="16">
        <f>G5379*$E5379*(1-'Monte Carlo Inputs'!$C$11)+G5379*'Monte Carlo Inputs'!$C$12-G5379*'Monte Carlo Inputs'!$C$13-'Monte Carlo Inputs'!$C$14*(G5379-F5379)</f>
        <v>1344.2501757117316</v>
      </c>
      <c r="M5379" s="16">
        <f>H5379*$E5379*(1-'Monte Carlo Inputs'!$C$11)+H5379*'Monte Carlo Inputs'!$C$12-H5379*'Monte Carlo Inputs'!$C$13-'Monte Carlo Inputs'!$C$14*(H5379-G5379)</f>
        <v>1461.6141200769509</v>
      </c>
      <c r="N5379" s="16">
        <f>I5379*$E5379*(1-'Monte Carlo Inputs'!$C$11)+I5379*'Monte Carlo Inputs'!$C$12-I5379*'Monte Carlo Inputs'!$C$13-'Monte Carlo Inputs'!$C$14*(I5379-H5379)</f>
        <v>1589.2248887951368</v>
      </c>
      <c r="O5379" s="16">
        <f>J5379*$E5379*(1-'Monte Carlo Inputs'!$C$11)+J5379*'Monte Carlo Inputs'!$C$12-J5379*'Monte Carlo Inputs'!$C$13-'Monte Carlo Inputs'!$C$14*(J5379-I5379)</f>
        <v>1727.9771127504878</v>
      </c>
    </row>
    <row r="5380" spans="1:15">
      <c r="A5380">
        <v>5376</v>
      </c>
      <c r="B5380" s="39">
        <v>-1.0499665143340309</v>
      </c>
      <c r="C5380" s="39">
        <v>1.1454232553671988</v>
      </c>
      <c r="D5380" s="29">
        <f>'Monte Carlo Inputs'!$C$6+'Monte Carlo Inputs'!$D$6*B5380</f>
        <v>5.8288611766962831E-2</v>
      </c>
      <c r="E5380" s="29">
        <f>'Monte Carlo Inputs'!$C$7+'Monte Carlo Inputs'!$D$7*C5380</f>
        <v>0.62381869152267733</v>
      </c>
      <c r="F5380" s="16">
        <f>'Monte Carlo Inputs'!$C$17*(1+$D5380)</f>
        <v>2570.6888668431297</v>
      </c>
      <c r="G5380" s="16">
        <f t="shared" ref="G5380:J5380" si="5374">F5380*(1+$D5380)</f>
        <v>2720.5307521762024</v>
      </c>
      <c r="H5380" s="16">
        <f t="shared" si="5374"/>
        <v>2879.1067129898843</v>
      </c>
      <c r="I5380" s="16">
        <f t="shared" si="5374"/>
        <v>3046.9258464190079</v>
      </c>
      <c r="J5380" s="16">
        <f t="shared" si="5374"/>
        <v>3224.5269241636497</v>
      </c>
      <c r="K5380" s="16">
        <f>F5380*$E5380*(1-'Monte Carlo Inputs'!$C$11)+F5380*'Monte Carlo Inputs'!$C$12-F5380*'Monte Carlo Inputs'!$C$13-'Monte Carlo Inputs'!$C$14*(F5380-'Monte Carlo Inputs'!$C$17)</f>
        <v>1241.9116647732149</v>
      </c>
      <c r="L5380" s="16">
        <f>G5380*$E5380*(1-'Monte Carlo Inputs'!$C$11)+G5380*'Monte Carlo Inputs'!$C$12-G5380*'Monte Carlo Inputs'!$C$13-'Monte Carlo Inputs'!$C$14*(G5380-F5380)</f>
        <v>1314.3009716500433</v>
      </c>
      <c r="M5380" s="16">
        <f>H5380*$E5380*(1-'Monte Carlo Inputs'!$C$11)+H5380*'Monte Carlo Inputs'!$C$12-H5380*'Monte Carlo Inputs'!$C$13-'Monte Carlo Inputs'!$C$14*(H5380-G5380)</f>
        <v>1390.9097507314943</v>
      </c>
      <c r="N5380" s="16">
        <f>I5380*$E5380*(1-'Monte Carlo Inputs'!$C$11)+I5380*'Monte Carlo Inputs'!$C$12-I5380*'Monte Carlo Inputs'!$C$13-'Monte Carlo Inputs'!$C$14*(I5380-H5380)</f>
        <v>1471.9839491947655</v>
      </c>
      <c r="O5380" s="16">
        <f>J5380*$E5380*(1-'Monte Carlo Inputs'!$C$11)+J5380*'Monte Carlo Inputs'!$C$12-J5380*'Monte Carlo Inputs'!$C$13-'Monte Carlo Inputs'!$C$14*(J5380-I5380)</f>
        <v>1557.7838501365798</v>
      </c>
    </row>
    <row r="5381" spans="1:15">
      <c r="A5381">
        <v>5377</v>
      </c>
      <c r="B5381" s="39">
        <v>0.1906384903005558</v>
      </c>
      <c r="C5381" s="39">
        <v>8.2709636351852994E-2</v>
      </c>
      <c r="D5381" s="29">
        <f>'Monte Carlo Inputs'!$C$6+'Monte Carlo Inputs'!$D$6*B5381</f>
        <v>0.13866027271131642</v>
      </c>
      <c r="E5381" s="29">
        <f>'Monte Carlo Inputs'!$C$7+'Monte Carlo Inputs'!$D$7*C5381</f>
        <v>0.58578217168118996</v>
      </c>
      <c r="F5381" s="16">
        <f>'Monte Carlo Inputs'!$C$17*(1+$D5381)</f>
        <v>2765.919668443059</v>
      </c>
      <c r="G5381" s="16">
        <f t="shared" ref="G5381:J5381" si="5375">F5381*(1+$D5381)</f>
        <v>3149.4428439669673</v>
      </c>
      <c r="H5381" s="16">
        <f t="shared" si="5375"/>
        <v>3586.1454476001309</v>
      </c>
      <c r="I5381" s="16">
        <f t="shared" si="5375"/>
        <v>4083.401353346811</v>
      </c>
      <c r="J5381" s="16">
        <f t="shared" si="5375"/>
        <v>4649.6068985916381</v>
      </c>
      <c r="K5381" s="16">
        <f>F5381*$E5381*(1-'Monte Carlo Inputs'!$C$11)+F5381*'Monte Carlo Inputs'!$C$12-F5381*'Monte Carlo Inputs'!$C$13-'Monte Carlo Inputs'!$C$14*(F5381-'Monte Carlo Inputs'!$C$17)</f>
        <v>1264.4593368131302</v>
      </c>
      <c r="L5381" s="16">
        <f>G5381*$E5381*(1-'Monte Carlo Inputs'!$C$11)+G5381*'Monte Carlo Inputs'!$C$12-G5381*'Monte Carlo Inputs'!$C$13-'Monte Carlo Inputs'!$C$14*(G5381-F5381)</f>
        <v>1439.7896132880089</v>
      </c>
      <c r="M5381" s="16">
        <f>H5381*$E5381*(1-'Monte Carlo Inputs'!$C$11)+H5381*'Monte Carlo Inputs'!$C$12-H5381*'Monte Carlo Inputs'!$C$13-'Monte Carlo Inputs'!$C$14*(H5381-G5381)</f>
        <v>1639.431233713445</v>
      </c>
      <c r="N5381" s="16">
        <f>I5381*$E5381*(1-'Monte Carlo Inputs'!$C$11)+I5381*'Monte Carlo Inputs'!$C$12-I5381*'Monte Carlo Inputs'!$C$13-'Monte Carlo Inputs'!$C$14*(I5381-H5381)</f>
        <v>1866.755215671601</v>
      </c>
      <c r="O5381" s="16">
        <f>J5381*$E5381*(1-'Monte Carlo Inputs'!$C$11)+J5381*'Monte Carlo Inputs'!$C$12-J5381*'Monte Carlo Inputs'!$C$13-'Monte Carlo Inputs'!$C$14*(J5381-I5381)</f>
        <v>2125.6000029618976</v>
      </c>
    </row>
    <row r="5382" spans="1:15">
      <c r="A5382">
        <v>5378</v>
      </c>
      <c r="B5382" s="39">
        <v>7.9348945315952117E-4</v>
      </c>
      <c r="C5382" s="39">
        <v>-1.3615123628018782</v>
      </c>
      <c r="D5382" s="29">
        <f>'Monte Carlo Inputs'!$C$6+'Monte Carlo Inputs'!$D$6*B5382</f>
        <v>0.12636130730082168</v>
      </c>
      <c r="E5382" s="29">
        <f>'Monte Carlo Inputs'!$C$7+'Monte Carlo Inputs'!$D$7*C5382</f>
        <v>0.53409074913480192</v>
      </c>
      <c r="F5382" s="16">
        <f>'Monte Carlo Inputs'!$C$17*(1+$D5382)</f>
        <v>2736.0442515644263</v>
      </c>
      <c r="G5382" s="16">
        <f t="shared" ref="G5382:J5382" si="5376">F5382*(1+$D5382)</f>
        <v>3081.7743800250055</v>
      </c>
      <c r="H5382" s="16">
        <f t="shared" si="5376"/>
        <v>3471.1914194911442</v>
      </c>
      <c r="I5382" s="16">
        <f t="shared" si="5376"/>
        <v>3909.81570514944</v>
      </c>
      <c r="J5382" s="16">
        <f t="shared" si="5376"/>
        <v>4403.8651289574073</v>
      </c>
      <c r="K5382" s="16">
        <f>F5382*$E5382*(1-'Monte Carlo Inputs'!$C$11)+F5382*'Monte Carlo Inputs'!$C$12-F5382*'Monte Carlo Inputs'!$C$13-'Monte Carlo Inputs'!$C$14*(F5382-'Monte Carlo Inputs'!$C$17)</f>
        <v>1149.7239612993289</v>
      </c>
      <c r="L5382" s="16">
        <f>G5382*$E5382*(1-'Monte Carlo Inputs'!$C$11)+G5382*'Monte Carlo Inputs'!$C$12-G5382*'Monte Carlo Inputs'!$C$13-'Monte Carlo Inputs'!$C$14*(G5382-F5382)</f>
        <v>1295.004584084191</v>
      </c>
      <c r="M5382" s="16">
        <f>H5382*$E5382*(1-'Monte Carlo Inputs'!$C$11)+H5382*'Monte Carlo Inputs'!$C$12-H5382*'Monte Carlo Inputs'!$C$13-'Monte Carlo Inputs'!$C$14*(H5382-G5382)</f>
        <v>1458.6430562896264</v>
      </c>
      <c r="N5382" s="16">
        <f>I5382*$E5382*(1-'Monte Carlo Inputs'!$C$11)+I5382*'Monte Carlo Inputs'!$C$12-I5382*'Monte Carlo Inputs'!$C$13-'Monte Carlo Inputs'!$C$14*(I5382-H5382)</f>
        <v>1642.9590997676496</v>
      </c>
      <c r="O5382" s="16">
        <f>J5382*$E5382*(1-'Monte Carlo Inputs'!$C$11)+J5382*'Monte Carlo Inputs'!$C$12-J5382*'Monte Carlo Inputs'!$C$13-'Monte Carlo Inputs'!$C$14*(J5382-I5382)</f>
        <v>1850.565559456071</v>
      </c>
    </row>
    <row r="5383" spans="1:15">
      <c r="A5383">
        <v>5379</v>
      </c>
      <c r="B5383" s="39">
        <v>0.70429542513929921</v>
      </c>
      <c r="C5383" s="39">
        <v>-0.71825901628487199</v>
      </c>
      <c r="D5383" s="29">
        <f>'Monte Carlo Inputs'!$C$6+'Monte Carlo Inputs'!$D$6*B5383</f>
        <v>0.17193715040756208</v>
      </c>
      <c r="E5383" s="29">
        <f>'Monte Carlo Inputs'!$C$7+'Monte Carlo Inputs'!$D$7*C5383</f>
        <v>0.5571139966401526</v>
      </c>
      <c r="F5383" s="16">
        <f>'Monte Carlo Inputs'!$C$17*(1+$D5383)</f>
        <v>2846.7525320550099</v>
      </c>
      <c r="G5383" s="16">
        <f t="shared" ref="G5383:J5383" si="5377">F5383*(1+$D5383)</f>
        <v>3336.2150503320604</v>
      </c>
      <c r="H5383" s="16">
        <f t="shared" si="5377"/>
        <v>3909.8343592329766</v>
      </c>
      <c r="I5383" s="16">
        <f t="shared" si="5377"/>
        <v>4582.0801375250712</v>
      </c>
      <c r="J5383" s="16">
        <f t="shared" si="5377"/>
        <v>5369.9099393102224</v>
      </c>
      <c r="K5383" s="16">
        <f>F5383*$E5383*(1-'Monte Carlo Inputs'!$C$11)+F5383*'Monte Carlo Inputs'!$C$12-F5383*'Monte Carlo Inputs'!$C$13-'Monte Carlo Inputs'!$C$14*(F5383-'Monte Carlo Inputs'!$C$17)</f>
        <v>1244.5303412640733</v>
      </c>
      <c r="L5383" s="16">
        <f>G5383*$E5383*(1-'Monte Carlo Inputs'!$C$11)+G5383*'Monte Carlo Inputs'!$C$12-G5383*'Monte Carlo Inputs'!$C$13-'Monte Carlo Inputs'!$C$14*(G5383-F5383)</f>
        <v>1458.5113417367691</v>
      </c>
      <c r="M5383" s="16">
        <f>H5383*$E5383*(1-'Monte Carlo Inputs'!$C$11)+H5383*'Monte Carlo Inputs'!$C$12-H5383*'Monte Carlo Inputs'!$C$13-'Monte Carlo Inputs'!$C$14*(H5383-G5383)</f>
        <v>1709.2836256720991</v>
      </c>
      <c r="N5383" s="16">
        <f>I5383*$E5383*(1-'Monte Carlo Inputs'!$C$11)+I5383*'Monte Carlo Inputs'!$C$12-I5383*'Monte Carlo Inputs'!$C$13-'Monte Carlo Inputs'!$C$14*(I5383-H5383)</f>
        <v>2003.1729815084661</v>
      </c>
      <c r="O5383" s="16">
        <f>J5383*$E5383*(1-'Monte Carlo Inputs'!$C$11)+J5383*'Monte Carlo Inputs'!$C$12-J5383*'Monte Carlo Inputs'!$C$13-'Monte Carlo Inputs'!$C$14*(J5383-I5383)</f>
        <v>2347.5928357224516</v>
      </c>
    </row>
    <row r="5384" spans="1:15">
      <c r="A5384">
        <v>5380</v>
      </c>
      <c r="B5384" s="39">
        <v>0.54477441514527891</v>
      </c>
      <c r="C5384" s="39">
        <v>1.6814247529344395</v>
      </c>
      <c r="D5384" s="29">
        <f>'Monte Carlo Inputs'!$C$6+'Monte Carlo Inputs'!$D$6*B5384</f>
        <v>0.16160270190796364</v>
      </c>
      <c r="E5384" s="29">
        <f>'Monte Carlo Inputs'!$C$7+'Monte Carlo Inputs'!$D$7*C5384</f>
        <v>0.64300319356770941</v>
      </c>
      <c r="F5384" s="16">
        <f>'Monte Carlo Inputs'!$C$17*(1+$D5384)</f>
        <v>2821.6491232046346</v>
      </c>
      <c r="G5384" s="16">
        <f t="shared" ref="G5384:J5384" si="5378">F5384*(1+$D5384)</f>
        <v>3277.6352453507398</v>
      </c>
      <c r="H5384" s="16">
        <f t="shared" si="5378"/>
        <v>3807.3099568681905</v>
      </c>
      <c r="I5384" s="16">
        <f t="shared" si="5378"/>
        <v>4422.5815328991821</v>
      </c>
      <c r="J5384" s="16">
        <f t="shared" si="5378"/>
        <v>5137.2826580239534</v>
      </c>
      <c r="K5384" s="16">
        <f>F5384*$E5384*(1-'Monte Carlo Inputs'!$C$11)+F5384*'Monte Carlo Inputs'!$C$12-F5384*'Monte Carlo Inputs'!$C$13-'Monte Carlo Inputs'!$C$14*(F5384-'Monte Carlo Inputs'!$C$17)</f>
        <v>1405.6458110803817</v>
      </c>
      <c r="L5384" s="16">
        <f>G5384*$E5384*(1-'Monte Carlo Inputs'!$C$11)+G5384*'Monte Carlo Inputs'!$C$12-G5384*'Monte Carlo Inputs'!$C$13-'Monte Carlo Inputs'!$C$14*(G5384-F5384)</f>
        <v>1632.8019720765819</v>
      </c>
      <c r="M5384" s="16">
        <f>H5384*$E5384*(1-'Monte Carlo Inputs'!$C$11)+H5384*'Monte Carlo Inputs'!$C$12-H5384*'Monte Carlo Inputs'!$C$13-'Monte Carlo Inputs'!$C$14*(H5384-G5384)</f>
        <v>1896.6671824448088</v>
      </c>
      <c r="N5384" s="16">
        <f>I5384*$E5384*(1-'Monte Carlo Inputs'!$C$11)+I5384*'Monte Carlo Inputs'!$C$12-I5384*'Monte Carlo Inputs'!$C$13-'Monte Carlo Inputs'!$C$14*(I5384-H5384)</f>
        <v>2203.1737237480543</v>
      </c>
      <c r="O5384" s="16">
        <f>J5384*$E5384*(1-'Monte Carlo Inputs'!$C$11)+J5384*'Monte Carlo Inputs'!$C$12-J5384*'Monte Carlo Inputs'!$C$13-'Monte Carlo Inputs'!$C$14*(J5384-I5384)</f>
        <v>2559.2125502783701</v>
      </c>
    </row>
    <row r="5385" spans="1:15">
      <c r="A5385">
        <v>5381</v>
      </c>
      <c r="B5385" s="39">
        <v>-0.20633971605447915</v>
      </c>
      <c r="C5385" s="39">
        <v>0.77734768469158166</v>
      </c>
      <c r="D5385" s="29">
        <f>'Monte Carlo Inputs'!$C$6+'Monte Carlo Inputs'!$D$6*B5385</f>
        <v>0.11294233857089904</v>
      </c>
      <c r="E5385" s="29">
        <f>'Monte Carlo Inputs'!$C$7+'Monte Carlo Inputs'!$D$7*C5385</f>
        <v>0.61064457434128483</v>
      </c>
      <c r="F5385" s="16">
        <f>'Monte Carlo Inputs'!$C$17*(1+$D5385)</f>
        <v>2703.4482346225709</v>
      </c>
      <c r="G5385" s="16">
        <f t="shared" ref="G5385:J5385" si="5379">F5385*(1+$D5385)</f>
        <v>3008.7820004462124</v>
      </c>
      <c r="H5385" s="16">
        <f t="shared" si="5379"/>
        <v>3348.6008758266353</v>
      </c>
      <c r="I5385" s="16">
        <f t="shared" si="5379"/>
        <v>3726.7996896830559</v>
      </c>
      <c r="J5385" s="16">
        <f t="shared" si="5379"/>
        <v>4147.7131620211612</v>
      </c>
      <c r="K5385" s="16">
        <f>F5385*$E5385*(1-'Monte Carlo Inputs'!$C$11)+F5385*'Monte Carlo Inputs'!$C$12-F5385*'Monte Carlo Inputs'!$C$13-'Monte Carlo Inputs'!$C$14*(F5385-'Monte Carlo Inputs'!$C$17)</f>
        <v>1282.8082025486544</v>
      </c>
      <c r="L5385" s="16">
        <f>G5385*$E5385*(1-'Monte Carlo Inputs'!$C$11)+G5385*'Monte Carlo Inputs'!$C$12-G5385*'Monte Carlo Inputs'!$C$13-'Monte Carlo Inputs'!$C$14*(G5385-F5385)</f>
        <v>1427.6915608824311</v>
      </c>
      <c r="M5385" s="16">
        <f>H5385*$E5385*(1-'Monte Carlo Inputs'!$C$11)+H5385*'Monte Carlo Inputs'!$C$12-H5385*'Monte Carlo Inputs'!$C$13-'Monte Carlo Inputs'!$C$14*(H5385-G5385)</f>
        <v>1588.9383845264297</v>
      </c>
      <c r="N5385" s="16">
        <f>I5385*$E5385*(1-'Monte Carlo Inputs'!$C$11)+I5385*'Monte Carlo Inputs'!$C$12-I5385*'Monte Carlo Inputs'!$C$13-'Monte Carlo Inputs'!$C$14*(I5385-H5385)</f>
        <v>1768.3968015199112</v>
      </c>
      <c r="O5385" s="16">
        <f>J5385*$E5385*(1-'Monte Carlo Inputs'!$C$11)+J5385*'Monte Carlo Inputs'!$C$12-J5385*'Monte Carlo Inputs'!$C$13-'Monte Carlo Inputs'!$C$14*(J5385-I5385)</f>
        <v>1968.1236718048676</v>
      </c>
    </row>
    <row r="5386" spans="1:15">
      <c r="A5386">
        <v>5382</v>
      </c>
      <c r="B5386" s="39">
        <v>-1.4780910426069089</v>
      </c>
      <c r="C5386" s="39">
        <v>-2.3230464012082512</v>
      </c>
      <c r="D5386" s="29">
        <f>'Monte Carlo Inputs'!$C$6+'Monte Carlo Inputs'!$D$6*B5386</f>
        <v>3.055288661692275E-2</v>
      </c>
      <c r="E5386" s="29">
        <f>'Monte Carlo Inputs'!$C$7+'Monte Carlo Inputs'!$D$7*C5386</f>
        <v>0.49967563684519323</v>
      </c>
      <c r="F5386" s="16">
        <f>'Monte Carlo Inputs'!$C$17*(1+$D5386)</f>
        <v>2503.3160168811673</v>
      </c>
      <c r="G5386" s="16">
        <f t="shared" ref="G5386:J5386" si="5380">F5386*(1+$D5386)</f>
        <v>2579.7995473112642</v>
      </c>
      <c r="H5386" s="16">
        <f t="shared" si="5380"/>
        <v>2658.6198703746536</v>
      </c>
      <c r="I5386" s="16">
        <f t="shared" si="5380"/>
        <v>2739.8483818317081</v>
      </c>
      <c r="J5386" s="16">
        <f t="shared" si="5380"/>
        <v>2823.5586587893713</v>
      </c>
      <c r="K5386" s="16">
        <f>F5386*$E5386*(1-'Monte Carlo Inputs'!$C$11)+F5386*'Monte Carlo Inputs'!$C$12-F5386*'Monte Carlo Inputs'!$C$13-'Monte Carlo Inputs'!$C$14*(F5386-'Monte Carlo Inputs'!$C$17)</f>
        <v>987.16127008855028</v>
      </c>
      <c r="L5386" s="16">
        <f>G5386*$E5386*(1-'Monte Carlo Inputs'!$C$11)+G5386*'Monte Carlo Inputs'!$C$12-G5386*'Monte Carlo Inputs'!$C$13-'Monte Carlo Inputs'!$C$14*(G5386-F5386)</f>
        <v>1017.321896446183</v>
      </c>
      <c r="M5386" s="16">
        <f>H5386*$E5386*(1-'Monte Carlo Inputs'!$C$11)+H5386*'Monte Carlo Inputs'!$C$12-H5386*'Monte Carlo Inputs'!$C$13-'Monte Carlo Inputs'!$C$14*(H5386-G5386)</f>
        <v>1048.4040170012161</v>
      </c>
      <c r="N5386" s="16">
        <f>I5386*$E5386*(1-'Monte Carlo Inputs'!$C$11)+I5386*'Monte Carlo Inputs'!$C$12-I5386*'Monte Carlo Inputs'!$C$13-'Monte Carlo Inputs'!$C$14*(I5386-H5386)</f>
        <v>1080.4357860613807</v>
      </c>
      <c r="O5386" s="16">
        <f>J5386*$E5386*(1-'Monte Carlo Inputs'!$C$11)+J5386*'Monte Carlo Inputs'!$C$12-J5386*'Monte Carlo Inputs'!$C$13-'Monte Carlo Inputs'!$C$14*(J5386-I5386)</f>
        <v>1113.4462181297795</v>
      </c>
    </row>
    <row r="5387" spans="1:15">
      <c r="A5387">
        <v>5383</v>
      </c>
      <c r="B5387" s="39">
        <v>-0.6464772018186028</v>
      </c>
      <c r="C5387" s="39">
        <v>-0.93061547924865362</v>
      </c>
      <c r="D5387" s="29">
        <f>'Monte Carlo Inputs'!$C$6+'Monte Carlo Inputs'!$D$6*B5387</f>
        <v>8.4428363016565533E-2</v>
      </c>
      <c r="E5387" s="29">
        <f>'Monte Carlo Inputs'!$C$7+'Monte Carlo Inputs'!$D$7*C5387</f>
        <v>0.54951335929772915</v>
      </c>
      <c r="F5387" s="16">
        <f>'Monte Carlo Inputs'!$C$17*(1+$D5387)</f>
        <v>2634.1849366035399</v>
      </c>
      <c r="G5387" s="16">
        <f t="shared" ref="G5387:J5387" si="5381">F5387*(1+$D5387)</f>
        <v>2856.5848586838724</v>
      </c>
      <c r="H5387" s="16">
        <f t="shared" si="5381"/>
        <v>3097.7616421204593</v>
      </c>
      <c r="I5387" s="16">
        <f t="shared" si="5381"/>
        <v>3359.3005865801979</v>
      </c>
      <c r="J5387" s="16">
        <f t="shared" si="5381"/>
        <v>3642.9208359857525</v>
      </c>
      <c r="K5387" s="16">
        <f>F5387*$E5387*(1-'Monte Carlo Inputs'!$C$11)+F5387*'Monte Carlo Inputs'!$C$12-F5387*'Monte Carlo Inputs'!$C$13-'Monte Carlo Inputs'!$C$14*(F5387-'Monte Carlo Inputs'!$C$17)</f>
        <v>1134.3136679722627</v>
      </c>
      <c r="L5387" s="16">
        <f>G5387*$E5387*(1-'Monte Carlo Inputs'!$C$11)+G5387*'Monte Carlo Inputs'!$C$12-G5387*'Monte Carlo Inputs'!$C$13-'Monte Carlo Inputs'!$C$14*(G5387-F5387)</f>
        <v>1230.0819141064771</v>
      </c>
      <c r="M5387" s="16">
        <f>H5387*$E5387*(1-'Monte Carlo Inputs'!$C$11)+H5387*'Monte Carlo Inputs'!$C$12-H5387*'Monte Carlo Inputs'!$C$13-'Monte Carlo Inputs'!$C$14*(H5387-G5387)</f>
        <v>1333.9357164907708</v>
      </c>
      <c r="N5387" s="16">
        <f>I5387*$E5387*(1-'Monte Carlo Inputs'!$C$11)+I5387*'Monte Carlo Inputs'!$C$12-I5387*'Monte Carlo Inputs'!$C$13-'Monte Carlo Inputs'!$C$14*(I5387-H5387)</f>
        <v>1446.5577254034156</v>
      </c>
      <c r="O5387" s="16">
        <f>J5387*$E5387*(1-'Monte Carlo Inputs'!$C$11)+J5387*'Monte Carlo Inputs'!$C$12-J5387*'Monte Carlo Inputs'!$C$13-'Monte Carlo Inputs'!$C$14*(J5387-I5387)</f>
        <v>1568.6882261681931</v>
      </c>
    </row>
    <row r="5388" spans="1:15">
      <c r="A5388">
        <v>5384</v>
      </c>
      <c r="B5388" s="39">
        <v>0.83487316922681831</v>
      </c>
      <c r="C5388" s="39">
        <v>0.19201413609769089</v>
      </c>
      <c r="D5388" s="29">
        <f>'Monte Carlo Inputs'!$C$6+'Monte Carlo Inputs'!$D$6*B5388</f>
        <v>0.18039653122214444</v>
      </c>
      <c r="E5388" s="29">
        <f>'Monte Carlo Inputs'!$C$7+'Monte Carlo Inputs'!$D$7*C5388</f>
        <v>0.58969438537541041</v>
      </c>
      <c r="F5388" s="16">
        <f>'Monte Carlo Inputs'!$C$17*(1+$D5388)</f>
        <v>2867.3012139917118</v>
      </c>
      <c r="G5388" s="16">
        <f t="shared" ref="G5388:J5388" si="5382">F5388*(1+$D5388)</f>
        <v>3384.5524069648604</v>
      </c>
      <c r="H5388" s="16">
        <f t="shared" si="5382"/>
        <v>3995.1139209208814</v>
      </c>
      <c r="I5388" s="16">
        <f t="shared" si="5382"/>
        <v>4715.818614092309</v>
      </c>
      <c r="J5388" s="16">
        <f t="shared" si="5382"/>
        <v>5566.5359339473825</v>
      </c>
      <c r="K5388" s="16">
        <f>F5388*$E5388*(1-'Monte Carlo Inputs'!$C$11)+F5388*'Monte Carlo Inputs'!$C$12-F5388*'Monte Carlo Inputs'!$C$13-'Monte Carlo Inputs'!$C$14*(F5388-'Monte Carlo Inputs'!$C$17)</f>
        <v>1320.2812325894488</v>
      </c>
      <c r="L5388" s="16">
        <f>G5388*$E5388*(1-'Monte Carlo Inputs'!$C$11)+G5388*'Monte Carlo Inputs'!$C$12-G5388*'Monte Carlo Inputs'!$C$13-'Monte Carlo Inputs'!$C$14*(G5388-F5388)</f>
        <v>1558.4553871862827</v>
      </c>
      <c r="M5388" s="16">
        <f>H5388*$E5388*(1-'Monte Carlo Inputs'!$C$11)+H5388*'Monte Carlo Inputs'!$C$12-H5388*'Monte Carlo Inputs'!$C$13-'Monte Carlo Inputs'!$C$14*(H5388-G5388)</f>
        <v>1839.5953330991522</v>
      </c>
      <c r="N5388" s="16">
        <f>I5388*$E5388*(1-'Monte Carlo Inputs'!$C$11)+I5388*'Monte Carlo Inputs'!$C$12-I5388*'Monte Carlo Inputs'!$C$13-'Monte Carlo Inputs'!$C$14*(I5388-H5388)</f>
        <v>2171.4519500426845</v>
      </c>
      <c r="O5388" s="16">
        <f>J5388*$E5388*(1-'Monte Carlo Inputs'!$C$11)+J5388*'Monte Carlo Inputs'!$C$12-J5388*'Monte Carlo Inputs'!$C$13-'Monte Carlo Inputs'!$C$14*(J5388-I5388)</f>
        <v>2563.1743495459468</v>
      </c>
    </row>
    <row r="5389" spans="1:15">
      <c r="A5389">
        <v>5385</v>
      </c>
      <c r="B5389" s="39">
        <v>-0.45985318119180141</v>
      </c>
      <c r="C5389" s="39">
        <v>0.92844992802414117</v>
      </c>
      <c r="D5389" s="29">
        <f>'Monte Carlo Inputs'!$C$6+'Monte Carlo Inputs'!$D$6*B5389</f>
        <v>9.6518659649140623E-2</v>
      </c>
      <c r="E5389" s="29">
        <f>'Monte Carlo Inputs'!$C$7+'Monte Carlo Inputs'!$D$7*C5389</f>
        <v>0.61605280791783146</v>
      </c>
      <c r="F5389" s="16">
        <f>'Monte Carlo Inputs'!$C$17*(1+$D5389)</f>
        <v>2663.5534761537278</v>
      </c>
      <c r="G5389" s="16">
        <f t="shared" ref="G5389:J5389" si="5383">F5389*(1+$D5389)</f>
        <v>2920.6360875758946</v>
      </c>
      <c r="H5389" s="16">
        <f t="shared" si="5383"/>
        <v>3202.5319680716298</v>
      </c>
      <c r="I5389" s="16">
        <f t="shared" si="5383"/>
        <v>3511.6360611134278</v>
      </c>
      <c r="J5389" s="16">
        <f t="shared" si="5383"/>
        <v>3850.574466907683</v>
      </c>
      <c r="K5389" s="16">
        <f>F5389*$E5389*(1-'Monte Carlo Inputs'!$C$11)+F5389*'Monte Carlo Inputs'!$C$12-F5389*'Monte Carlo Inputs'!$C$13-'Monte Carlo Inputs'!$C$14*(F5389-'Monte Carlo Inputs'!$C$17)</f>
        <v>1273.5272014949737</v>
      </c>
      <c r="L5389" s="16">
        <f>G5389*$E5389*(1-'Monte Carlo Inputs'!$C$11)+G5389*'Monte Carlo Inputs'!$C$12-G5389*'Monte Carlo Inputs'!$C$13-'Monte Carlo Inputs'!$C$14*(G5389-F5389)</f>
        <v>1396.4463400099894</v>
      </c>
      <c r="M5389" s="16">
        <f>H5389*$E5389*(1-'Monte Carlo Inputs'!$C$11)+H5389*'Monte Carlo Inputs'!$C$12-H5389*'Monte Carlo Inputs'!$C$13-'Monte Carlo Inputs'!$C$14*(H5389-G5389)</f>
        <v>1531.2294690197016</v>
      </c>
      <c r="N5389" s="16">
        <f>I5389*$E5389*(1-'Monte Carlo Inputs'!$C$11)+I5389*'Monte Carlo Inputs'!$C$12-I5389*'Monte Carlo Inputs'!$C$13-'Monte Carlo Inputs'!$C$14*(I5389-H5389)</f>
        <v>1679.0216849847486</v>
      </c>
      <c r="O5389" s="16">
        <f>J5389*$E5389*(1-'Monte Carlo Inputs'!$C$11)+J5389*'Monte Carlo Inputs'!$C$12-J5389*'Monte Carlo Inputs'!$C$13-'Monte Carlo Inputs'!$C$14*(J5389-I5389)</f>
        <v>1841.0786075413178</v>
      </c>
    </row>
    <row r="5390" spans="1:15">
      <c r="A5390">
        <v>5386</v>
      </c>
      <c r="B5390" s="39">
        <v>-1.0014478164569509</v>
      </c>
      <c r="C5390" s="39">
        <v>0.20532194468483908</v>
      </c>
      <c r="D5390" s="29">
        <f>'Monte Carlo Inputs'!$C$6+'Monte Carlo Inputs'!$D$6*B5390</f>
        <v>6.1431859070230632E-2</v>
      </c>
      <c r="E5390" s="29">
        <f>'Monte Carlo Inputs'!$C$7+'Monte Carlo Inputs'!$D$7*C5390</f>
        <v>0.5901706968824002</v>
      </c>
      <c r="F5390" s="16">
        <f>'Monte Carlo Inputs'!$C$17*(1+$D5390)</f>
        <v>2578.3241288674981</v>
      </c>
      <c r="G5390" s="16">
        <f t="shared" ref="G5390:J5390" si="5384">F5390*(1+$D5390)</f>
        <v>2736.7153733894615</v>
      </c>
      <c r="H5390" s="16">
        <f t="shared" si="5384"/>
        <v>2904.8368865228567</v>
      </c>
      <c r="I5390" s="16">
        <f t="shared" si="5384"/>
        <v>3083.2864167577368</v>
      </c>
      <c r="J5390" s="16">
        <f t="shared" si="5384"/>
        <v>3272.6984333851547</v>
      </c>
      <c r="K5390" s="16">
        <f>F5390*$E5390*(1-'Monte Carlo Inputs'!$C$11)+F5390*'Monte Carlo Inputs'!$C$12-F5390*'Monte Carlo Inputs'!$C$13-'Monte Carlo Inputs'!$C$14*(F5390-'Monte Carlo Inputs'!$C$17)</f>
        <v>1183.9884077730596</v>
      </c>
      <c r="L5390" s="16">
        <f>G5390*$E5390*(1-'Monte Carlo Inputs'!$C$11)+G5390*'Monte Carlo Inputs'!$C$12-G5390*'Monte Carlo Inputs'!$C$13-'Monte Carlo Inputs'!$C$14*(G5390-F5390)</f>
        <v>1256.7230167801611</v>
      </c>
      <c r="M5390" s="16">
        <f>H5390*$E5390*(1-'Monte Carlo Inputs'!$C$11)+H5390*'Monte Carlo Inputs'!$C$12-H5390*'Monte Carlo Inputs'!$C$13-'Monte Carlo Inputs'!$C$14*(H5390-G5390)</f>
        <v>1333.9258480373151</v>
      </c>
      <c r="N5390" s="16">
        <f>I5390*$E5390*(1-'Monte Carlo Inputs'!$C$11)+I5390*'Monte Carlo Inputs'!$C$12-I5390*'Monte Carlo Inputs'!$C$13-'Monte Carlo Inputs'!$C$14*(I5390-H5390)</f>
        <v>1415.8713927440817</v>
      </c>
      <c r="O5390" s="16">
        <f>J5390*$E5390*(1-'Monte Carlo Inputs'!$C$11)+J5390*'Monte Carlo Inputs'!$C$12-J5390*'Monte Carlo Inputs'!$C$13-'Monte Carlo Inputs'!$C$14*(J5390-I5390)</f>
        <v>1502.8510046047072</v>
      </c>
    </row>
    <row r="5391" spans="1:15">
      <c r="A5391">
        <v>5387</v>
      </c>
      <c r="B5391" s="39">
        <v>2.0963166389262531</v>
      </c>
      <c r="C5391" s="39">
        <v>0.47985403934238297</v>
      </c>
      <c r="D5391" s="29">
        <f>'Monte Carlo Inputs'!$C$6+'Monte Carlo Inputs'!$D$6*B5391</f>
        <v>0.26211819643259082</v>
      </c>
      <c r="E5391" s="29">
        <f>'Monte Carlo Inputs'!$C$7+'Monte Carlo Inputs'!$D$7*C5391</f>
        <v>0.59999671706198732</v>
      </c>
      <c r="F5391" s="16">
        <f>'Monte Carlo Inputs'!$C$17*(1+$D5391)</f>
        <v>3065.8113109544065</v>
      </c>
      <c r="G5391" s="16">
        <f t="shared" ref="G5391:J5391" si="5385">F5391*(1+$D5391)</f>
        <v>3869.4162423844123</v>
      </c>
      <c r="H5391" s="16">
        <f t="shared" si="5385"/>
        <v>4883.6606490851864</v>
      </c>
      <c r="I5391" s="16">
        <f t="shared" si="5385"/>
        <v>6163.7569704122106</v>
      </c>
      <c r="J5391" s="16">
        <f t="shared" si="5385"/>
        <v>7779.3898307454683</v>
      </c>
      <c r="K5391" s="16">
        <f>F5391*$E5391*(1-'Monte Carlo Inputs'!$C$11)+F5391*'Monte Carlo Inputs'!$C$12-F5391*'Monte Carlo Inputs'!$C$13-'Monte Carlo Inputs'!$C$14*(F5391-'Monte Carlo Inputs'!$C$17)</f>
        <v>1436.9816468917552</v>
      </c>
      <c r="L5391" s="16">
        <f>G5391*$E5391*(1-'Monte Carlo Inputs'!$C$11)+G5391*'Monte Carlo Inputs'!$C$12-G5391*'Monte Carlo Inputs'!$C$13-'Monte Carlo Inputs'!$C$14*(G5391-F5391)</f>
        <v>1813.6406844817561</v>
      </c>
      <c r="M5391" s="16">
        <f>H5391*$E5391*(1-'Monte Carlo Inputs'!$C$11)+H5391*'Monte Carlo Inputs'!$C$12-H5391*'Monte Carlo Inputs'!$C$13-'Monte Carlo Inputs'!$C$14*(H5391-G5391)</f>
        <v>2289.0289096748829</v>
      </c>
      <c r="N5391" s="16">
        <f>I5391*$E5391*(1-'Monte Carlo Inputs'!$C$11)+I5391*'Monte Carlo Inputs'!$C$12-I5391*'Monte Carlo Inputs'!$C$13-'Monte Carlo Inputs'!$C$14*(I5391-H5391)</f>
        <v>2889.0250390609235</v>
      </c>
      <c r="O5391" s="16">
        <f>J5391*$E5391*(1-'Monte Carlo Inputs'!$C$11)+J5391*'Monte Carlo Inputs'!$C$12-J5391*'Monte Carlo Inputs'!$C$13-'Monte Carlo Inputs'!$C$14*(J5391-I5391)</f>
        <v>3646.2910717481668</v>
      </c>
    </row>
    <row r="5392" spans="1:15">
      <c r="A5392">
        <v>5388</v>
      </c>
      <c r="B5392" s="39">
        <v>-0.11946229893837468</v>
      </c>
      <c r="C5392" s="39">
        <v>0.53919136562637549</v>
      </c>
      <c r="D5392" s="29">
        <f>'Monte Carlo Inputs'!$C$6+'Monte Carlo Inputs'!$D$6*B5392</f>
        <v>0.11857062661269474</v>
      </c>
      <c r="E5392" s="29">
        <f>'Monte Carlo Inputs'!$C$7+'Monte Carlo Inputs'!$D$7*C5392</f>
        <v>0.60212051160847391</v>
      </c>
      <c r="F5392" s="16">
        <f>'Monte Carlo Inputs'!$C$17*(1+$D5392)</f>
        <v>2717.119909104897</v>
      </c>
      <c r="G5392" s="16">
        <f t="shared" ref="G5392:J5392" si="5386">F5392*(1+$D5392)</f>
        <v>3039.2905193092929</v>
      </c>
      <c r="H5392" s="16">
        <f t="shared" si="5386"/>
        <v>3399.6611006418179</v>
      </c>
      <c r="I5392" s="16">
        <f t="shared" si="5386"/>
        <v>3802.7610476157215</v>
      </c>
      <c r="J5392" s="16">
        <f t="shared" si="5386"/>
        <v>4253.6568078898645</v>
      </c>
      <c r="K5392" s="16">
        <f>F5392*$E5392*(1-'Monte Carlo Inputs'!$C$11)+F5392*'Monte Carlo Inputs'!$C$12-F5392*'Monte Carlo Inputs'!$C$13-'Monte Carlo Inputs'!$C$14*(F5392-'Monte Carlo Inputs'!$C$17)</f>
        <v>1273.0207778408619</v>
      </c>
      <c r="L5392" s="16">
        <f>G5392*$E5392*(1-'Monte Carlo Inputs'!$C$11)+G5392*'Monte Carlo Inputs'!$C$12-G5392*'Monte Carlo Inputs'!$C$13-'Monte Carlo Inputs'!$C$14*(G5392-F5392)</f>
        <v>1423.9636491604331</v>
      </c>
      <c r="M5392" s="16">
        <f>H5392*$E5392*(1-'Monte Carlo Inputs'!$C$11)+H5392*'Monte Carlo Inputs'!$C$12-H5392*'Monte Carlo Inputs'!$C$13-'Monte Carlo Inputs'!$C$14*(H5392-G5392)</f>
        <v>1592.8039113150851</v>
      </c>
      <c r="N5392" s="16">
        <f>I5392*$E5392*(1-'Monte Carlo Inputs'!$C$11)+I5392*'Monte Carlo Inputs'!$C$12-I5392*'Monte Carlo Inputs'!$C$13-'Monte Carlo Inputs'!$C$14*(I5392-H5392)</f>
        <v>1781.6636691508656</v>
      </c>
      <c r="O5392" s="16">
        <f>J5392*$E5392*(1-'Monte Carlo Inputs'!$C$11)+J5392*'Monte Carlo Inputs'!$C$12-J5392*'Monte Carlo Inputs'!$C$13-'Monte Carlo Inputs'!$C$14*(J5392-I5392)</f>
        <v>1992.9166468151564</v>
      </c>
    </row>
    <row r="5393" spans="1:15">
      <c r="A5393">
        <v>5389</v>
      </c>
      <c r="B5393" s="39">
        <v>-5.1154109535932902E-3</v>
      </c>
      <c r="C5393" s="39">
        <v>-2.9980889886130586</v>
      </c>
      <c r="D5393" s="29">
        <f>'Monte Carlo Inputs'!$C$6+'Monte Carlo Inputs'!$D$6*B5393</f>
        <v>0.12597850363787388</v>
      </c>
      <c r="E5393" s="29">
        <f>'Monte Carlo Inputs'!$C$7+'Monte Carlo Inputs'!$D$7*C5393</f>
        <v>0.4755145925993669</v>
      </c>
      <c r="F5393" s="16">
        <f>'Monte Carlo Inputs'!$C$17*(1+$D5393)</f>
        <v>2735.1143831867603</v>
      </c>
      <c r="G5393" s="16">
        <f t="shared" ref="G5393:J5393" si="5387">F5393*(1+$D5393)</f>
        <v>3079.680000459055</v>
      </c>
      <c r="H5393" s="16">
        <f t="shared" si="5387"/>
        <v>3467.653478600374</v>
      </c>
      <c r="I5393" s="16">
        <f t="shared" si="5387"/>
        <v>3904.5032749691177</v>
      </c>
      <c r="J5393" s="16">
        <f t="shared" si="5387"/>
        <v>4396.3867549989054</v>
      </c>
      <c r="K5393" s="16">
        <f>F5393*$E5393*(1-'Monte Carlo Inputs'!$C$11)+F5393*'Monte Carlo Inputs'!$C$12-F5393*'Monte Carlo Inputs'!$C$13-'Monte Carlo Inputs'!$C$14*(F5393-'Monte Carlo Inputs'!$C$17)</f>
        <v>1035.3164878781995</v>
      </c>
      <c r="L5393" s="16">
        <f>G5393*$E5393*(1-'Monte Carlo Inputs'!$C$11)+G5393*'Monte Carlo Inputs'!$C$12-G5393*'Monte Carlo Inputs'!$C$13-'Monte Carlo Inputs'!$C$14*(G5393-F5393)</f>
        <v>1165.744109812714</v>
      </c>
      <c r="M5393" s="16">
        <f>H5393*$E5393*(1-'Monte Carlo Inputs'!$C$11)+H5393*'Monte Carlo Inputs'!$C$12-H5393*'Monte Carlo Inputs'!$C$13-'Monte Carlo Inputs'!$C$14*(H5393-G5393)</f>
        <v>1312.6028083915855</v>
      </c>
      <c r="N5393" s="16">
        <f>I5393*$E5393*(1-'Monte Carlo Inputs'!$C$11)+I5393*'Monte Carlo Inputs'!$C$12-I5393*'Monte Carlo Inputs'!$C$13-'Monte Carlo Inputs'!$C$14*(I5393-H5393)</f>
        <v>1477.9625460636285</v>
      </c>
      <c r="O5393" s="16">
        <f>J5393*$E5393*(1-'Monte Carlo Inputs'!$C$11)+J5393*'Monte Carlo Inputs'!$C$12-J5393*'Monte Carlo Inputs'!$C$13-'Monte Carlo Inputs'!$C$14*(J5393-I5393)</f>
        <v>1664.1540560495466</v>
      </c>
    </row>
    <row r="5394" spans="1:15">
      <c r="A5394">
        <v>5390</v>
      </c>
      <c r="B5394" s="39">
        <v>-1.4067493815845542</v>
      </c>
      <c r="C5394" s="39">
        <v>1.0015558156198336</v>
      </c>
      <c r="D5394" s="29">
        <f>'Monte Carlo Inputs'!$C$6+'Monte Carlo Inputs'!$D$6*B5394</f>
        <v>3.5174702399928218E-2</v>
      </c>
      <c r="E5394" s="29">
        <f>'Monte Carlo Inputs'!$C$7+'Monte Carlo Inputs'!$D$7*C5394</f>
        <v>0.61866940517819169</v>
      </c>
      <c r="F5394" s="16">
        <f>'Monte Carlo Inputs'!$C$17*(1+$D5394)</f>
        <v>2514.5428695996661</v>
      </c>
      <c r="G5394" s="16">
        <f t="shared" ref="G5394:J5394" si="5388">F5394*(1+$D5394)</f>
        <v>2602.9911667096958</v>
      </c>
      <c r="H5394" s="16">
        <f t="shared" si="5388"/>
        <v>2694.5506063483513</v>
      </c>
      <c r="I5394" s="16">
        <f t="shared" si="5388"/>
        <v>2789.3306220282007</v>
      </c>
      <c r="J5394" s="16">
        <f t="shared" si="5388"/>
        <v>2887.4444965530492</v>
      </c>
      <c r="K5394" s="16">
        <f>F5394*$E5394*(1-'Monte Carlo Inputs'!$C$11)+F5394*'Monte Carlo Inputs'!$C$12-F5394*'Monte Carlo Inputs'!$C$13-'Monte Carlo Inputs'!$C$14*(F5394-'Monte Carlo Inputs'!$C$17)</f>
        <v>1204.6843900485596</v>
      </c>
      <c r="L5394" s="16">
        <f>G5394*$E5394*(1-'Monte Carlo Inputs'!$C$11)+G5394*'Monte Carlo Inputs'!$C$12-G5394*'Monte Carlo Inputs'!$C$13-'Monte Carlo Inputs'!$C$14*(G5394-F5394)</f>
        <v>1247.0588049543569</v>
      </c>
      <c r="M5394" s="16">
        <f>H5394*$E5394*(1-'Monte Carlo Inputs'!$C$11)+H5394*'Monte Carlo Inputs'!$C$12-H5394*'Monte Carlo Inputs'!$C$13-'Monte Carlo Inputs'!$C$14*(H5394-G5394)</f>
        <v>1290.9237272938365</v>
      </c>
      <c r="N5394" s="16">
        <f>I5394*$E5394*(1-'Monte Carlo Inputs'!$C$11)+I5394*'Monte Carlo Inputs'!$C$12-I5394*'Monte Carlo Inputs'!$C$13-'Monte Carlo Inputs'!$C$14*(I5394-H5394)</f>
        <v>1336.3315852224034</v>
      </c>
      <c r="O5394" s="16">
        <f>J5394*$E5394*(1-'Monte Carlo Inputs'!$C$11)+J5394*'Monte Carlo Inputs'!$C$12-J5394*'Monte Carlo Inputs'!$C$13-'Monte Carlo Inputs'!$C$14*(J5394-I5394)</f>
        <v>1383.3366510402259</v>
      </c>
    </row>
    <row r="5395" spans="1:15">
      <c r="A5395">
        <v>5391</v>
      </c>
      <c r="B5395" s="39">
        <v>1.9345315882846448</v>
      </c>
      <c r="C5395" s="39">
        <v>-5.5685836325642842E-2</v>
      </c>
      <c r="D5395" s="29">
        <f>'Monte Carlo Inputs'!$C$6+'Monte Carlo Inputs'!$D$6*B5395</f>
        <v>0.25163707376465316</v>
      </c>
      <c r="E5395" s="29">
        <f>'Monte Carlo Inputs'!$C$7+'Monte Carlo Inputs'!$D$7*C5395</f>
        <v>0.58082873733323548</v>
      </c>
      <c r="F5395" s="16">
        <f>'Monte Carlo Inputs'!$C$17*(1+$D5395)</f>
        <v>3040.3516158817192</v>
      </c>
      <c r="G5395" s="16">
        <f t="shared" ref="G5395:J5395" si="5389">F5395*(1+$D5395)</f>
        <v>3805.4167997178297</v>
      </c>
      <c r="H5395" s="16">
        <f t="shared" si="5389"/>
        <v>4763.0007476536757</v>
      </c>
      <c r="I5395" s="16">
        <f t="shared" si="5389"/>
        <v>5961.5483181321015</v>
      </c>
      <c r="J5395" s="16">
        <f t="shared" si="5389"/>
        <v>7461.6948920134528</v>
      </c>
      <c r="K5395" s="16">
        <f>F5395*$E5395*(1-'Monte Carlo Inputs'!$C$11)+F5395*'Monte Carlo Inputs'!$C$12-F5395*'Monte Carlo Inputs'!$C$13-'Monte Carlo Inputs'!$C$14*(F5395-'Monte Carlo Inputs'!$C$17)</f>
        <v>1383.2416064709339</v>
      </c>
      <c r="L5395" s="16">
        <f>G5395*$E5395*(1-'Monte Carlo Inputs'!$C$11)+G5395*'Monte Carlo Inputs'!$C$12-G5395*'Monte Carlo Inputs'!$C$13-'Monte Carlo Inputs'!$C$14*(G5395-F5395)</f>
        <v>1731.3164766327975</v>
      </c>
      <c r="M5395" s="16">
        <f>H5395*$E5395*(1-'Monte Carlo Inputs'!$C$11)+H5395*'Monte Carlo Inputs'!$C$12-H5395*'Monte Carlo Inputs'!$C$13-'Monte Carlo Inputs'!$C$14*(H5395-G5395)</f>
        <v>2166.9798885732043</v>
      </c>
      <c r="N5395" s="16">
        <f>I5395*$E5395*(1-'Monte Carlo Inputs'!$C$11)+I5395*'Monte Carlo Inputs'!$C$12-I5395*'Monte Carlo Inputs'!$C$13-'Monte Carlo Inputs'!$C$14*(I5395-H5395)</f>
        <v>2712.2723666406196</v>
      </c>
      <c r="O5395" s="16">
        <f>J5395*$E5395*(1-'Monte Carlo Inputs'!$C$11)+J5395*'Monte Carlo Inputs'!$C$12-J5395*'Monte Carlo Inputs'!$C$13-'Monte Carlo Inputs'!$C$14*(J5395-I5395)</f>
        <v>3394.7806482347955</v>
      </c>
    </row>
    <row r="5396" spans="1:15">
      <c r="A5396">
        <v>5392</v>
      </c>
      <c r="B5396" s="39">
        <v>-0.25775405241248356</v>
      </c>
      <c r="C5396" s="39">
        <v>1.4356600956028394</v>
      </c>
      <c r="D5396" s="29">
        <f>'Monte Carlo Inputs'!$C$6+'Monte Carlo Inputs'!$D$6*B5396</f>
        <v>0.10961149950930618</v>
      </c>
      <c r="E5396" s="29">
        <f>'Monte Carlo Inputs'!$C$7+'Monte Carlo Inputs'!$D$7*C5396</f>
        <v>0.63420681409381963</v>
      </c>
      <c r="F5396" s="16">
        <f>'Monte Carlo Inputs'!$C$17*(1+$D5396)</f>
        <v>2695.3572934580561</v>
      </c>
      <c r="G5396" s="16">
        <f t="shared" ref="G5396:J5396" si="5390">F5396*(1+$D5396)</f>
        <v>2990.7994481073388</v>
      </c>
      <c r="H5396" s="16">
        <f t="shared" si="5390"/>
        <v>3318.6254603459897</v>
      </c>
      <c r="I5396" s="16">
        <f t="shared" si="5390"/>
        <v>3682.3849733642755</v>
      </c>
      <c r="J5396" s="16">
        <f t="shared" si="5390"/>
        <v>4086.0167120652704</v>
      </c>
      <c r="K5396" s="16">
        <f>F5396*$E5396*(1-'Monte Carlo Inputs'!$C$11)+F5396*'Monte Carlo Inputs'!$C$12-F5396*'Monte Carlo Inputs'!$C$13-'Monte Carlo Inputs'!$C$14*(F5396-'Monte Carlo Inputs'!$C$17)</f>
        <v>1324.0381644822821</v>
      </c>
      <c r="L5396" s="16">
        <f>G5396*$E5396*(1-'Monte Carlo Inputs'!$C$11)+G5396*'Monte Carlo Inputs'!$C$12-G5396*'Monte Carlo Inputs'!$C$13-'Monte Carlo Inputs'!$C$14*(G5396-F5396)</f>
        <v>1469.1679730987346</v>
      </c>
      <c r="M5396" s="16">
        <f>H5396*$E5396*(1-'Monte Carlo Inputs'!$C$11)+H5396*'Monte Carlo Inputs'!$C$12-H5396*'Monte Carlo Inputs'!$C$13-'Monte Carlo Inputs'!$C$14*(H5396-G5396)</f>
        <v>1630.2056776611348</v>
      </c>
      <c r="N5396" s="16">
        <f>I5396*$E5396*(1-'Monte Carlo Inputs'!$C$11)+I5396*'Monte Carlo Inputs'!$C$12-I5396*'Monte Carlo Inputs'!$C$13-'Monte Carlo Inputs'!$C$14*(I5396-H5396)</f>
        <v>1808.8949664981565</v>
      </c>
      <c r="O5396" s="16">
        <f>J5396*$E5396*(1-'Monte Carlo Inputs'!$C$11)+J5396*'Monte Carlo Inputs'!$C$12-J5396*'Monte Carlo Inputs'!$C$13-'Monte Carlo Inputs'!$C$14*(J5396-I5396)</f>
        <v>2007.1706562308559</v>
      </c>
    </row>
    <row r="5397" spans="1:15">
      <c r="A5397">
        <v>5393</v>
      </c>
      <c r="B5397" s="39">
        <v>1.6889267872260381</v>
      </c>
      <c r="C5397" s="39">
        <v>1.4174282020198916</v>
      </c>
      <c r="D5397" s="29">
        <f>'Monte Carlo Inputs'!$C$6+'Monte Carlo Inputs'!$D$6*B5397</f>
        <v>0.23572575168933885</v>
      </c>
      <c r="E5397" s="29">
        <f>'Monte Carlo Inputs'!$C$7+'Monte Carlo Inputs'!$D$7*C5397</f>
        <v>0.63355426032052908</v>
      </c>
      <c r="F5397" s="16">
        <f>'Monte Carlo Inputs'!$C$17*(1+$D5397)</f>
        <v>3001.701423428573</v>
      </c>
      <c r="G5397" s="16">
        <f t="shared" ref="G5397:J5397" si="5391">F5397*(1+$D5397)</f>
        <v>3709.2797478132316</v>
      </c>
      <c r="H5397" s="16">
        <f t="shared" si="5391"/>
        <v>4583.6525045925464</v>
      </c>
      <c r="I5397" s="16">
        <f t="shared" si="5391"/>
        <v>5664.1374367203443</v>
      </c>
      <c r="J5397" s="16">
        <f t="shared" si="5391"/>
        <v>6999.320491662972</v>
      </c>
      <c r="K5397" s="16">
        <f>F5397*$E5397*(1-'Monte Carlo Inputs'!$C$11)+F5397*'Monte Carlo Inputs'!$C$12-F5397*'Monte Carlo Inputs'!$C$13-'Monte Carlo Inputs'!$C$14*(F5397-'Monte Carlo Inputs'!$C$17)</f>
        <v>1477.7576408953678</v>
      </c>
      <c r="L5397" s="16">
        <f>G5397*$E5397*(1-'Monte Carlo Inputs'!$C$11)+G5397*'Monte Carlo Inputs'!$C$12-G5397*'Monte Carlo Inputs'!$C$13-'Monte Carlo Inputs'!$C$14*(G5397-F5397)</f>
        <v>1826.1031716100924</v>
      </c>
      <c r="M5397" s="16">
        <f>H5397*$E5397*(1-'Monte Carlo Inputs'!$C$11)+H5397*'Monte Carlo Inputs'!$C$12-H5397*'Monte Carlo Inputs'!$C$13-'Monte Carlo Inputs'!$C$14*(H5397-G5397)</f>
        <v>2256.5627144001674</v>
      </c>
      <c r="N5397" s="16">
        <f>I5397*$E5397*(1-'Monte Carlo Inputs'!$C$11)+I5397*'Monte Carlo Inputs'!$C$12-I5397*'Monte Carlo Inputs'!$C$13-'Monte Carlo Inputs'!$C$14*(I5397-H5397)</f>
        <v>2788.4926564862808</v>
      </c>
      <c r="O5397" s="16">
        <f>J5397*$E5397*(1-'Monte Carlo Inputs'!$C$11)+J5397*'Monte Carlo Inputs'!$C$12-J5397*'Monte Carlo Inputs'!$C$13-'Monte Carlo Inputs'!$C$14*(J5397-I5397)</f>
        <v>3445.81218401671</v>
      </c>
    </row>
    <row r="5398" spans="1:15">
      <c r="A5398">
        <v>5394</v>
      </c>
      <c r="B5398" s="39">
        <v>-0.22341303093624168</v>
      </c>
      <c r="C5398" s="39">
        <v>0.6437537074378179</v>
      </c>
      <c r="D5398" s="29">
        <f>'Monte Carlo Inputs'!$C$6+'Monte Carlo Inputs'!$D$6*B5398</f>
        <v>0.11183625672393972</v>
      </c>
      <c r="E5398" s="29">
        <f>'Monte Carlo Inputs'!$C$7+'Monte Carlo Inputs'!$D$7*C5398</f>
        <v>0.60586299454820358</v>
      </c>
      <c r="F5398" s="16">
        <f>'Monte Carlo Inputs'!$C$17*(1+$D5398)</f>
        <v>2700.7614512081223</v>
      </c>
      <c r="G5398" s="16">
        <f t="shared" ref="G5398:J5398" si="5392">F5398*(1+$D5398)</f>
        <v>3002.8045022155538</v>
      </c>
      <c r="H5398" s="16">
        <f t="shared" si="5392"/>
        <v>3338.6269174171343</v>
      </c>
      <c r="I5398" s="16">
        <f t="shared" si="5392"/>
        <v>3712.0064544588522</v>
      </c>
      <c r="J5398" s="16">
        <f t="shared" si="5392"/>
        <v>4127.1433612606334</v>
      </c>
      <c r="K5398" s="16">
        <f>F5398*$E5398*(1-'Monte Carlo Inputs'!$C$11)+F5398*'Monte Carlo Inputs'!$C$12-F5398*'Monte Carlo Inputs'!$C$13-'Monte Carlo Inputs'!$C$14*(F5398-'Monte Carlo Inputs'!$C$17)</f>
        <v>1272.3036448226919</v>
      </c>
      <c r="L5398" s="16">
        <f>G5398*$E5398*(1-'Monte Carlo Inputs'!$C$11)+G5398*'Monte Carlo Inputs'!$C$12-G5398*'Monte Carlo Inputs'!$C$13-'Monte Carlo Inputs'!$C$14*(G5398-F5398)</f>
        <v>1414.5933218758864</v>
      </c>
      <c r="M5398" s="16">
        <f>H5398*$E5398*(1-'Monte Carlo Inputs'!$C$11)+H5398*'Monte Carlo Inputs'!$C$12-H5398*'Monte Carlo Inputs'!$C$13-'Monte Carlo Inputs'!$C$14*(H5398-G5398)</f>
        <v>1572.7961437811689</v>
      </c>
      <c r="N5398" s="16">
        <f>I5398*$E5398*(1-'Monte Carlo Inputs'!$C$11)+I5398*'Monte Carlo Inputs'!$C$12-I5398*'Monte Carlo Inputs'!$C$13-'Monte Carlo Inputs'!$C$14*(I5398-H5398)</f>
        <v>1748.691777091502</v>
      </c>
      <c r="O5398" s="16">
        <f>J5398*$E5398*(1-'Monte Carlo Inputs'!$C$11)+J5398*'Monte Carlo Inputs'!$C$12-J5398*'Monte Carlo Inputs'!$C$13-'Monte Carlo Inputs'!$C$14*(J5398-I5398)</f>
        <v>1944.2589196053493</v>
      </c>
    </row>
    <row r="5399" spans="1:15">
      <c r="A5399">
        <v>5395</v>
      </c>
      <c r="B5399" s="39">
        <v>-0.60579238990724549</v>
      </c>
      <c r="C5399" s="39">
        <v>-4.318355001526842E-2</v>
      </c>
      <c r="D5399" s="29">
        <f>'Monte Carlo Inputs'!$C$6+'Monte Carlo Inputs'!$D$6*B5399</f>
        <v>8.7064097917125244E-2</v>
      </c>
      <c r="E5399" s="29">
        <f>'Monte Carlo Inputs'!$C$7+'Monte Carlo Inputs'!$D$7*C5399</f>
        <v>0.58127621768240911</v>
      </c>
      <c r="F5399" s="16">
        <f>'Monte Carlo Inputs'!$C$17*(1+$D5399)</f>
        <v>2640.5874002504897</v>
      </c>
      <c r="G5399" s="16">
        <f t="shared" ref="G5399:J5399" si="5393">F5399*(1+$D5399)</f>
        <v>2870.4877602246256</v>
      </c>
      <c r="H5399" s="16">
        <f t="shared" si="5393"/>
        <v>3120.4041876507322</v>
      </c>
      <c r="I5399" s="16">
        <f t="shared" si="5393"/>
        <v>3392.0793633853636</v>
      </c>
      <c r="J5399" s="16">
        <f t="shared" si="5393"/>
        <v>3687.4076932218072</v>
      </c>
      <c r="K5399" s="16">
        <f>F5399*$E5399*(1-'Monte Carlo Inputs'!$C$11)+F5399*'Monte Carlo Inputs'!$C$12-F5399*'Monte Carlo Inputs'!$C$13-'Monte Carlo Inputs'!$C$14*(F5399-'Monte Carlo Inputs'!$C$17)</f>
        <v>1196.8511075862921</v>
      </c>
      <c r="L5399" s="16">
        <f>G5399*$E5399*(1-'Monte Carlo Inputs'!$C$11)+G5399*'Monte Carlo Inputs'!$C$12-G5399*'Monte Carlo Inputs'!$C$13-'Monte Carlo Inputs'!$C$14*(G5399-F5399)</f>
        <v>1301.0538696094047</v>
      </c>
      <c r="M5399" s="16">
        <f>H5399*$E5399*(1-'Monte Carlo Inputs'!$C$11)+H5399*'Monte Carlo Inputs'!$C$12-H5399*'Monte Carlo Inputs'!$C$13-'Monte Carlo Inputs'!$C$14*(H5399-G5399)</f>
        <v>1414.3289511085329</v>
      </c>
      <c r="N5399" s="16">
        <f>I5399*$E5399*(1-'Monte Carlo Inputs'!$C$11)+I5399*'Monte Carlo Inputs'!$C$12-I5399*'Monte Carlo Inputs'!$C$13-'Monte Carlo Inputs'!$C$14*(I5399-H5399)</f>
        <v>1537.4662253948713</v>
      </c>
      <c r="O5399" s="16">
        <f>J5399*$E5399*(1-'Monte Carlo Inputs'!$C$11)+J5399*'Monte Carlo Inputs'!$C$12-J5399*'Monte Carlo Inputs'!$C$13-'Monte Carlo Inputs'!$C$14*(J5399-I5399)</f>
        <v>1671.3243353869236</v>
      </c>
    </row>
    <row r="5400" spans="1:15">
      <c r="A5400">
        <v>5396</v>
      </c>
      <c r="B5400" s="39">
        <v>0.24548688498863727</v>
      </c>
      <c r="C5400" s="39">
        <v>1.5964738827705158</v>
      </c>
      <c r="D5400" s="29">
        <f>'Monte Carlo Inputs'!$C$6+'Monte Carlo Inputs'!$D$6*B5400</f>
        <v>0.14221358465568587</v>
      </c>
      <c r="E5400" s="29">
        <f>'Monte Carlo Inputs'!$C$7+'Monte Carlo Inputs'!$D$7*C5400</f>
        <v>0.63996264209577514</v>
      </c>
      <c r="F5400" s="16">
        <f>'Monte Carlo Inputs'!$C$17*(1+$D5400)</f>
        <v>2774.5510184871268</v>
      </c>
      <c r="G5400" s="16">
        <f t="shared" ref="G5400:J5400" si="5394">F5400*(1+$D5400)</f>
        <v>3169.1298646362652</v>
      </c>
      <c r="H5400" s="16">
        <f t="shared" si="5394"/>
        <v>3619.8231829255769</v>
      </c>
      <c r="I5400" s="16">
        <f t="shared" si="5394"/>
        <v>4134.6112135891772</v>
      </c>
      <c r="J5400" s="16">
        <f t="shared" si="5394"/>
        <v>4722.6090954312895</v>
      </c>
      <c r="K5400" s="16">
        <f>F5400*$E5400*(1-'Monte Carlo Inputs'!$C$11)+F5400*'Monte Carlo Inputs'!$C$12-F5400*'Monte Carlo Inputs'!$C$13-'Monte Carlo Inputs'!$C$14*(F5400-'Monte Carlo Inputs'!$C$17)</f>
        <v>1375.5005631969398</v>
      </c>
      <c r="L5400" s="16">
        <f>G5400*$E5400*(1-'Monte Carlo Inputs'!$C$11)+G5400*'Monte Carlo Inputs'!$C$12-G5400*'Monte Carlo Inputs'!$C$13-'Monte Carlo Inputs'!$C$14*(G5400-F5400)</f>
        <v>1571.1154289850911</v>
      </c>
      <c r="M5400" s="16">
        <f>H5400*$E5400*(1-'Monte Carlo Inputs'!$C$11)+H5400*'Monte Carlo Inputs'!$C$12-H5400*'Monte Carlo Inputs'!$C$13-'Monte Carlo Inputs'!$C$14*(H5400-G5400)</f>
        <v>1794.5493860489166</v>
      </c>
      <c r="N5400" s="16">
        <f>I5400*$E5400*(1-'Monte Carlo Inputs'!$C$11)+I5400*'Monte Carlo Inputs'!$C$12-I5400*'Monte Carlo Inputs'!$C$13-'Monte Carlo Inputs'!$C$14*(I5400-H5400)</f>
        <v>2049.7586870805931</v>
      </c>
      <c r="O5400" s="16">
        <f>J5400*$E5400*(1-'Monte Carlo Inputs'!$C$11)+J5400*'Monte Carlo Inputs'!$C$12-J5400*'Monte Carlo Inputs'!$C$13-'Monte Carlo Inputs'!$C$14*(J5400-I5400)</f>
        <v>2341.2622176494565</v>
      </c>
    </row>
    <row r="5401" spans="1:15">
      <c r="A5401">
        <v>5397</v>
      </c>
      <c r="B5401" s="39">
        <v>2.2826258514433251</v>
      </c>
      <c r="C5401" s="39">
        <v>-0.13602942960963813</v>
      </c>
      <c r="D5401" s="29">
        <f>'Monte Carlo Inputs'!$C$6+'Monte Carlo Inputs'!$D$6*B5401</f>
        <v>0.27418809845885428</v>
      </c>
      <c r="E5401" s="29">
        <f>'Monte Carlo Inputs'!$C$7+'Monte Carlo Inputs'!$D$7*C5401</f>
        <v>0.57795308896908393</v>
      </c>
      <c r="F5401" s="16">
        <f>'Monte Carlo Inputs'!$C$17*(1+$D5401)</f>
        <v>3095.1303099664033</v>
      </c>
      <c r="G5401" s="16">
        <f t="shared" ref="G5401:J5401" si="5395">F5401*(1+$D5401)</f>
        <v>3943.7782041384557</v>
      </c>
      <c r="H5401" s="16">
        <f t="shared" si="5395"/>
        <v>5025.1152506746539</v>
      </c>
      <c r="I5401" s="16">
        <f t="shared" si="5395"/>
        <v>6402.9420457937258</v>
      </c>
      <c r="J5401" s="16">
        <f t="shared" si="5395"/>
        <v>8158.5525498721536</v>
      </c>
      <c r="K5401" s="16">
        <f>F5401*$E5401*(1-'Monte Carlo Inputs'!$C$11)+F5401*'Monte Carlo Inputs'!$C$12-F5401*'Monte Carlo Inputs'!$C$13-'Monte Carlo Inputs'!$C$14*(F5401-'Monte Carlo Inputs'!$C$17)</f>
        <v>1402.564084454109</v>
      </c>
      <c r="L5401" s="16">
        <f>G5401*$E5401*(1-'Monte Carlo Inputs'!$C$11)+G5401*'Monte Carlo Inputs'!$C$12-G5401*'Monte Carlo Inputs'!$C$13-'Monte Carlo Inputs'!$C$14*(G5401-F5401)</f>
        <v>1787.130463737265</v>
      </c>
      <c r="M5401" s="16">
        <f>H5401*$E5401*(1-'Monte Carlo Inputs'!$C$11)+H5401*'Monte Carlo Inputs'!$C$12-H5401*'Monte Carlo Inputs'!$C$13-'Monte Carlo Inputs'!$C$14*(H5401-G5401)</f>
        <v>2277.1403672872761</v>
      </c>
      <c r="N5401" s="16">
        <f>I5401*$E5401*(1-'Monte Carlo Inputs'!$C$11)+I5401*'Monte Carlo Inputs'!$C$12-I5401*'Monte Carlo Inputs'!$C$13-'Monte Carlo Inputs'!$C$14*(I5401-H5401)</f>
        <v>2901.5051545176711</v>
      </c>
      <c r="O5401" s="16">
        <f>J5401*$E5401*(1-'Monte Carlo Inputs'!$C$11)+J5401*'Monte Carlo Inputs'!$C$12-J5401*'Monte Carlo Inputs'!$C$13-'Monte Carlo Inputs'!$C$14*(J5401-I5401)</f>
        <v>3697.0633355034365</v>
      </c>
    </row>
    <row r="5402" spans="1:15">
      <c r="A5402">
        <v>5398</v>
      </c>
      <c r="B5402" s="39">
        <v>1.4496076434180634</v>
      </c>
      <c r="C5402" s="39">
        <v>1.8852603175750349</v>
      </c>
      <c r="D5402" s="29">
        <f>'Monte Carlo Inputs'!$C$6+'Monte Carlo Inputs'!$D$6*B5402</f>
        <v>0.22022164118537313</v>
      </c>
      <c r="E5402" s="29">
        <f>'Monte Carlo Inputs'!$C$7+'Monte Carlo Inputs'!$D$7*C5402</f>
        <v>0.6502988519277072</v>
      </c>
      <c r="F5402" s="16">
        <f>'Monte Carlo Inputs'!$C$17*(1+$D5402)</f>
        <v>2964.0403886033905</v>
      </c>
      <c r="G5402" s="16">
        <f t="shared" ref="G5402:J5402" si="5396">F5402*(1+$D5402)</f>
        <v>3616.7862275213606</v>
      </c>
      <c r="H5402" s="16">
        <f t="shared" si="5396"/>
        <v>4413.2808263627694</v>
      </c>
      <c r="I5402" s="16">
        <f t="shared" si="5396"/>
        <v>5385.1807729563188</v>
      </c>
      <c r="J5402" s="16">
        <f t="shared" si="5396"/>
        <v>6571.114120856676</v>
      </c>
      <c r="K5402" s="16">
        <f>F5402*$E5402*(1-'Monte Carlo Inputs'!$C$11)+F5402*'Monte Carlo Inputs'!$C$12-F5402*'Monte Carlo Inputs'!$C$13-'Monte Carlo Inputs'!$C$14*(F5402-'Monte Carlo Inputs'!$C$17)</f>
        <v>1494.0225052478579</v>
      </c>
      <c r="L5402" s="16">
        <f>G5402*$E5402*(1-'Monte Carlo Inputs'!$C$11)+G5402*'Monte Carlo Inputs'!$C$12-G5402*'Monte Carlo Inputs'!$C$13-'Monte Carlo Inputs'!$C$14*(G5402-F5402)</f>
        <v>1823.0385933214238</v>
      </c>
      <c r="M5402" s="16">
        <f>H5402*$E5402*(1-'Monte Carlo Inputs'!$C$11)+H5402*'Monte Carlo Inputs'!$C$12-H5402*'Monte Carlo Inputs'!$C$13-'Monte Carlo Inputs'!$C$14*(H5402-G5402)</f>
        <v>2224.5111442869425</v>
      </c>
      <c r="N5402" s="16">
        <f>I5402*$E5402*(1-'Monte Carlo Inputs'!$C$11)+I5402*'Monte Carlo Inputs'!$C$12-I5402*'Monte Carlo Inputs'!$C$13-'Monte Carlo Inputs'!$C$14*(I5402-H5402)</f>
        <v>2714.3966393169653</v>
      </c>
      <c r="O5402" s="16">
        <f>J5402*$E5402*(1-'Monte Carlo Inputs'!$C$11)+J5402*'Monte Carlo Inputs'!$C$12-J5402*'Monte Carlo Inputs'!$C$13-'Monte Carlo Inputs'!$C$14*(J5402-I5402)</f>
        <v>3312.1655220554094</v>
      </c>
    </row>
    <row r="5403" spans="1:15">
      <c r="A5403">
        <v>5399</v>
      </c>
      <c r="B5403" s="39">
        <v>6.7836496154924542E-2</v>
      </c>
      <c r="C5403" s="39">
        <v>1.1262032522605483</v>
      </c>
      <c r="D5403" s="29">
        <f>'Monte Carlo Inputs'!$C$6+'Monte Carlo Inputs'!$D$6*B5403</f>
        <v>0.13070463800091942</v>
      </c>
      <c r="E5403" s="29">
        <f>'Monte Carlo Inputs'!$C$7+'Monte Carlo Inputs'!$D$7*C5403</f>
        <v>0.62313077145047868</v>
      </c>
      <c r="F5403" s="16">
        <f>'Monte Carlo Inputs'!$C$17*(1+$D5403)</f>
        <v>2746.5946361680335</v>
      </c>
      <c r="G5403" s="16">
        <f t="shared" ref="G5403:J5403" si="5397">F5403*(1+$D5403)</f>
        <v>3105.587293823643</v>
      </c>
      <c r="H5403" s="16">
        <f t="shared" si="5397"/>
        <v>3511.5019568431171</v>
      </c>
      <c r="I5403" s="16">
        <f t="shared" si="5397"/>
        <v>3970.4715489518167</v>
      </c>
      <c r="J5403" s="16">
        <f t="shared" si="5397"/>
        <v>4489.4305954505135</v>
      </c>
      <c r="K5403" s="16">
        <f>F5403*$E5403*(1-'Monte Carlo Inputs'!$C$11)+F5403*'Monte Carlo Inputs'!$C$12-F5403*'Monte Carlo Inputs'!$C$13-'Monte Carlo Inputs'!$C$14*(F5403-'Monte Carlo Inputs'!$C$17)</f>
        <v>1328.3344649035771</v>
      </c>
      <c r="L5403" s="16">
        <f>G5403*$E5403*(1-'Monte Carlo Inputs'!$C$11)+G5403*'Monte Carlo Inputs'!$C$12-G5403*'Monte Carlo Inputs'!$C$13-'Monte Carlo Inputs'!$C$14*(G5403-F5403)</f>
        <v>1501.9539402829441</v>
      </c>
      <c r="M5403" s="16">
        <f>H5403*$E5403*(1-'Monte Carlo Inputs'!$C$11)+H5403*'Monte Carlo Inputs'!$C$12-H5403*'Monte Carlo Inputs'!$C$13-'Monte Carlo Inputs'!$C$14*(H5403-G5403)</f>
        <v>1698.2662863416808</v>
      </c>
      <c r="N5403" s="16">
        <f>I5403*$E5403*(1-'Monte Carlo Inputs'!$C$11)+I5403*'Monte Carlo Inputs'!$C$12-I5403*'Monte Carlo Inputs'!$C$13-'Monte Carlo Inputs'!$C$14*(I5403-H5403)</f>
        <v>1920.2375665271356</v>
      </c>
      <c r="O5403" s="16">
        <f>J5403*$E5403*(1-'Monte Carlo Inputs'!$C$11)+J5403*'Monte Carlo Inputs'!$C$12-J5403*'Monte Carlo Inputs'!$C$13-'Monte Carlo Inputs'!$C$14*(J5403-I5403)</f>
        <v>2171.2215225358309</v>
      </c>
    </row>
    <row r="5404" spans="1:15">
      <c r="A5404">
        <v>5400</v>
      </c>
      <c r="B5404" s="39">
        <v>1.3863086068576709</v>
      </c>
      <c r="C5404" s="39">
        <v>-1.6396481120401625</v>
      </c>
      <c r="D5404" s="29">
        <f>'Monte Carlo Inputs'!$C$6+'Monte Carlo Inputs'!$D$6*B5404</f>
        <v>0.21612086077135681</v>
      </c>
      <c r="E5404" s="29">
        <f>'Monte Carlo Inputs'!$C$7+'Monte Carlo Inputs'!$D$7*C5404</f>
        <v>0.52413574737776103</v>
      </c>
      <c r="F5404" s="16">
        <f>'Monte Carlo Inputs'!$C$17*(1+$D5404)</f>
        <v>2954.079182899703</v>
      </c>
      <c r="G5404" s="16">
        <f t="shared" ref="G5404:J5404" si="5398">F5404*(1+$D5404)</f>
        <v>3592.5173186947331</v>
      </c>
      <c r="H5404" s="16">
        <f t="shared" si="5398"/>
        <v>4368.9352539470456</v>
      </c>
      <c r="I5404" s="16">
        <f t="shared" si="5398"/>
        <v>5313.1533016844069</v>
      </c>
      <c r="J5404" s="16">
        <f t="shared" si="5398"/>
        <v>6461.4365666546173</v>
      </c>
      <c r="K5404" s="16">
        <f>F5404*$E5404*(1-'Monte Carlo Inputs'!$C$11)+F5404*'Monte Carlo Inputs'!$C$12-F5404*'Monte Carlo Inputs'!$C$13-'Monte Carlo Inputs'!$C$14*(F5404-'Monte Carlo Inputs'!$C$17)</f>
        <v>1223.6644268290045</v>
      </c>
      <c r="L5404" s="16">
        <f>G5404*$E5404*(1-'Monte Carlo Inputs'!$C$11)+G5404*'Monte Carlo Inputs'!$C$12-G5404*'Monte Carlo Inputs'!$C$13-'Monte Carlo Inputs'!$C$14*(G5404-F5404)</f>
        <v>1488.1238360505781</v>
      </c>
      <c r="M5404" s="16">
        <f>H5404*$E5404*(1-'Monte Carlo Inputs'!$C$11)+H5404*'Monte Carlo Inputs'!$C$12-H5404*'Monte Carlo Inputs'!$C$13-'Monte Carlo Inputs'!$C$14*(H5404-G5404)</f>
        <v>1809.7384404322024</v>
      </c>
      <c r="N5404" s="16">
        <f>I5404*$E5404*(1-'Monte Carlo Inputs'!$C$11)+I5404*'Monte Carlo Inputs'!$C$12-I5404*'Monte Carlo Inputs'!$C$13-'Monte Carlo Inputs'!$C$14*(I5404-H5404)</f>
        <v>2200.8606699494226</v>
      </c>
      <c r="O5404" s="16">
        <f>J5404*$E5404*(1-'Monte Carlo Inputs'!$C$11)+J5404*'Monte Carlo Inputs'!$C$12-J5404*'Monte Carlo Inputs'!$C$13-'Monte Carlo Inputs'!$C$14*(J5404-I5404)</f>
        <v>2676.5125723767164</v>
      </c>
    </row>
    <row r="5405" spans="1:15">
      <c r="A5405">
        <v>5401</v>
      </c>
      <c r="B5405" s="39">
        <v>1.1935862460340774</v>
      </c>
      <c r="C5405" s="39">
        <v>-1.5236004840937418</v>
      </c>
      <c r="D5405" s="29">
        <f>'Monte Carlo Inputs'!$C$6+'Monte Carlo Inputs'!$D$6*B5405</f>
        <v>0.20363548776170048</v>
      </c>
      <c r="E5405" s="29">
        <f>'Monte Carlo Inputs'!$C$7+'Monte Carlo Inputs'!$D$7*C5405</f>
        <v>0.52828931031697646</v>
      </c>
      <c r="F5405" s="16">
        <f>'Monte Carlo Inputs'!$C$17*(1+$D5405)</f>
        <v>2923.7509633219474</v>
      </c>
      <c r="G5405" s="16">
        <f t="shared" ref="G5405:J5405" si="5399">F5405*(1+$D5405)</f>
        <v>3519.1304168317542</v>
      </c>
      <c r="H5405" s="16">
        <f t="shared" si="5399"/>
        <v>4235.7502557603257</v>
      </c>
      <c r="I5405" s="16">
        <f t="shared" si="5399"/>
        <v>5098.2993251288281</v>
      </c>
      <c r="J5405" s="16">
        <f t="shared" si="5399"/>
        <v>6136.493994956586</v>
      </c>
      <c r="K5405" s="16">
        <f>F5405*$E5405*(1-'Monte Carlo Inputs'!$C$11)+F5405*'Monte Carlo Inputs'!$C$12-F5405*'Monte Carlo Inputs'!$C$13-'Monte Carlo Inputs'!$C$14*(F5405-'Monte Carlo Inputs'!$C$17)</f>
        <v>1219.3248823807887</v>
      </c>
      <c r="L5405" s="16">
        <f>G5405*$E5405*(1-'Monte Carlo Inputs'!$C$11)+G5405*'Monte Carlo Inputs'!$C$12-G5405*'Monte Carlo Inputs'!$C$13-'Monte Carlo Inputs'!$C$14*(G5405-F5405)</f>
        <v>1467.622699544379</v>
      </c>
      <c r="M5405" s="16">
        <f>H5405*$E5405*(1-'Monte Carlo Inputs'!$C$11)+H5405*'Monte Carlo Inputs'!$C$12-H5405*'Monte Carlo Inputs'!$C$13-'Monte Carlo Inputs'!$C$14*(H5405-G5405)</f>
        <v>1766.4827638162421</v>
      </c>
      <c r="N5405" s="16">
        <f>I5405*$E5405*(1-'Monte Carlo Inputs'!$C$11)+I5405*'Monte Carlo Inputs'!$C$12-I5405*'Monte Carlo Inputs'!$C$13-'Monte Carlo Inputs'!$C$14*(I5405-H5405)</f>
        <v>2126.2013430485999</v>
      </c>
      <c r="O5405" s="16">
        <f>J5405*$E5405*(1-'Monte Carlo Inputs'!$C$11)+J5405*'Monte Carlo Inputs'!$C$12-J5405*'Monte Carlo Inputs'!$C$13-'Monte Carlo Inputs'!$C$14*(J5405-I5405)</f>
        <v>2559.1713906198847</v>
      </c>
    </row>
    <row r="5406" spans="1:15">
      <c r="A5406">
        <v>5402</v>
      </c>
      <c r="B5406" s="39">
        <v>-1.0334201924850053</v>
      </c>
      <c r="C5406" s="39">
        <v>0.36915197007895501</v>
      </c>
      <c r="D5406" s="29">
        <f>'Monte Carlo Inputs'!$C$6+'Monte Carlo Inputs'!$D$6*B5406</f>
        <v>5.9360552767166785E-2</v>
      </c>
      <c r="E5406" s="29">
        <f>'Monte Carlo Inputs'!$C$7+'Monte Carlo Inputs'!$D$7*C5406</f>
        <v>0.59603448172530882</v>
      </c>
      <c r="F5406" s="16">
        <f>'Monte Carlo Inputs'!$C$17*(1+$D5406)</f>
        <v>2573.2927187267251</v>
      </c>
      <c r="G5406" s="16">
        <f t="shared" ref="G5406:J5406" si="5400">F5406*(1+$D5406)</f>
        <v>2726.0447969420688</v>
      </c>
      <c r="H5406" s="16">
        <f t="shared" si="5400"/>
        <v>2887.8643229566092</v>
      </c>
      <c r="I5406" s="16">
        <f t="shared" si="5400"/>
        <v>3059.2895454838936</v>
      </c>
      <c r="J5406" s="16">
        <f t="shared" si="5400"/>
        <v>3240.8906639786319</v>
      </c>
      <c r="K5406" s="16">
        <f>F5406*$E5406*(1-'Monte Carlo Inputs'!$C$11)+F5406*'Monte Carlo Inputs'!$C$12-F5406*'Monte Carlo Inputs'!$C$13-'Monte Carlo Inputs'!$C$14*(F5406-'Monte Carlo Inputs'!$C$17)</f>
        <v>1192.3355718341149</v>
      </c>
      <c r="L5406" s="16">
        <f>G5406*$E5406*(1-'Monte Carlo Inputs'!$C$11)+G5406*'Monte Carlo Inputs'!$C$12-G5406*'Monte Carlo Inputs'!$C$13-'Monte Carlo Inputs'!$C$14*(G5406-F5406)</f>
        <v>1263.1132704621441</v>
      </c>
      <c r="M5406" s="16">
        <f>H5406*$E5406*(1-'Monte Carlo Inputs'!$C$11)+H5406*'Monte Carlo Inputs'!$C$12-H5406*'Monte Carlo Inputs'!$C$13-'Monte Carlo Inputs'!$C$14*(H5406-G5406)</f>
        <v>1338.0923724043209</v>
      </c>
      <c r="N5406" s="16">
        <f>I5406*$E5406*(1-'Monte Carlo Inputs'!$C$11)+I5406*'Monte Carlo Inputs'!$C$12-I5406*'Monte Carlo Inputs'!$C$13-'Monte Carlo Inputs'!$C$14*(I5406-H5406)</f>
        <v>1417.5222752837708</v>
      </c>
      <c r="O5406" s="16">
        <f>J5406*$E5406*(1-'Monte Carlo Inputs'!$C$11)+J5406*'Monte Carlo Inputs'!$C$12-J5406*'Monte Carlo Inputs'!$C$13-'Monte Carlo Inputs'!$C$14*(J5406-I5406)</f>
        <v>1501.6671811043875</v>
      </c>
    </row>
    <row r="5407" spans="1:15">
      <c r="A5407">
        <v>5403</v>
      </c>
      <c r="B5407" s="39">
        <v>0.36206095638024455</v>
      </c>
      <c r="C5407" s="39">
        <v>-1.5229417441961266</v>
      </c>
      <c r="D5407" s="29">
        <f>'Monte Carlo Inputs'!$C$6+'Monte Carlo Inputs'!$D$6*B5407</f>
        <v>0.14976574808061804</v>
      </c>
      <c r="E5407" s="29">
        <f>'Monte Carlo Inputs'!$C$7+'Monte Carlo Inputs'!$D$7*C5407</f>
        <v>0.52831288785728237</v>
      </c>
      <c r="F5407" s="16">
        <f>'Monte Carlo Inputs'!$C$17*(1+$D5407)</f>
        <v>2792.8959786626297</v>
      </c>
      <c r="G5407" s="16">
        <f t="shared" ref="G5407:J5407" si="5401">F5407*(1+$D5407)</f>
        <v>3211.1761342183881</v>
      </c>
      <c r="H5407" s="16">
        <f t="shared" si="5401"/>
        <v>3692.1003301782321</v>
      </c>
      <c r="I5407" s="16">
        <f t="shared" si="5401"/>
        <v>4245.050498116072</v>
      </c>
      <c r="J5407" s="16">
        <f t="shared" si="5401"/>
        <v>4880.8136616064257</v>
      </c>
      <c r="K5407" s="16">
        <f>F5407*$E5407*(1-'Monte Carlo Inputs'!$C$11)+F5407*'Monte Carlo Inputs'!$C$12-F5407*'Monte Carlo Inputs'!$C$13-'Monte Carlo Inputs'!$C$14*(F5407-'Monte Carlo Inputs'!$C$17)</f>
        <v>1162.9773379760579</v>
      </c>
      <c r="L5407" s="16">
        <f>G5407*$E5407*(1-'Monte Carlo Inputs'!$C$11)+G5407*'Monte Carlo Inputs'!$C$12-G5407*'Monte Carlo Inputs'!$C$13-'Monte Carlo Inputs'!$C$14*(G5407-F5407)</f>
        <v>1337.1515089988475</v>
      </c>
      <c r="M5407" s="16">
        <f>H5407*$E5407*(1-'Monte Carlo Inputs'!$C$11)+H5407*'Monte Carlo Inputs'!$C$12-H5407*'Monte Carlo Inputs'!$C$13-'Monte Carlo Inputs'!$C$14*(H5407-G5407)</f>
        <v>1537.4110050411873</v>
      </c>
      <c r="N5407" s="16">
        <f>I5407*$E5407*(1-'Monte Carlo Inputs'!$C$11)+I5407*'Monte Carlo Inputs'!$C$12-I5407*'Monte Carlo Inputs'!$C$13-'Monte Carlo Inputs'!$C$14*(I5407-H5407)</f>
        <v>1767.6625143185556</v>
      </c>
      <c r="O5407" s="16">
        <f>J5407*$E5407*(1-'Monte Carlo Inputs'!$C$11)+J5407*'Monte Carlo Inputs'!$C$12-J5407*'Monte Carlo Inputs'!$C$13-'Monte Carlo Inputs'!$C$14*(J5407-I5407)</f>
        <v>2032.3978131295398</v>
      </c>
    </row>
    <row r="5408" spans="1:15">
      <c r="A5408">
        <v>5404</v>
      </c>
      <c r="B5408" s="39">
        <v>-0.27545826262087292</v>
      </c>
      <c r="C5408" s="39">
        <v>0.22224653822688656</v>
      </c>
      <c r="D5408" s="29">
        <f>'Monte Carlo Inputs'!$C$6+'Monte Carlo Inputs'!$D$6*B5408</f>
        <v>0.10846454558372907</v>
      </c>
      <c r="E5408" s="29">
        <f>'Monte Carlo Inputs'!$C$7+'Monte Carlo Inputs'!$D$7*C5408</f>
        <v>0.59077645992763872</v>
      </c>
      <c r="F5408" s="16">
        <f>'Monte Carlo Inputs'!$C$17*(1+$D5408)</f>
        <v>2692.5712276774366</v>
      </c>
      <c r="G5408" s="16">
        <f t="shared" ref="G5408:J5408" si="5402">F5408*(1+$D5408)</f>
        <v>2984.6197423392928</v>
      </c>
      <c r="H5408" s="16">
        <f t="shared" si="5402"/>
        <v>3308.3451664323507</v>
      </c>
      <c r="I5408" s="16">
        <f t="shared" si="5402"/>
        <v>3667.1833215435618</v>
      </c>
      <c r="J5408" s="16">
        <f t="shared" si="5402"/>
        <v>4064.9426940870139</v>
      </c>
      <c r="K5408" s="16">
        <f>F5408*$E5408*(1-'Monte Carlo Inputs'!$C$11)+F5408*'Monte Carlo Inputs'!$C$12-F5408*'Monte Carlo Inputs'!$C$13-'Monte Carlo Inputs'!$C$14*(F5408-'Monte Carlo Inputs'!$C$17)</f>
        <v>1239.4166057411883</v>
      </c>
      <c r="L5408" s="16">
        <f>G5408*$E5408*(1-'Monte Carlo Inputs'!$C$11)+G5408*'Monte Carlo Inputs'!$C$12-G5408*'Monte Carlo Inputs'!$C$13-'Monte Carlo Inputs'!$C$14*(G5408-F5408)</f>
        <v>1373.8493646718337</v>
      </c>
      <c r="M5408" s="16">
        <f>H5408*$E5408*(1-'Monte Carlo Inputs'!$C$11)+H5408*'Monte Carlo Inputs'!$C$12-H5408*'Monte Carlo Inputs'!$C$13-'Monte Carlo Inputs'!$C$14*(H5408-G5408)</f>
        <v>1522.8633117114589</v>
      </c>
      <c r="N5408" s="16">
        <f>I5408*$E5408*(1-'Monte Carlo Inputs'!$C$11)+I5408*'Monte Carlo Inputs'!$C$12-I5408*'Monte Carlo Inputs'!$C$13-'Monte Carlo Inputs'!$C$14*(I5408-H5408)</f>
        <v>1688.0399888023751</v>
      </c>
      <c r="O5408" s="16">
        <f>J5408*$E5408*(1-'Monte Carlo Inputs'!$C$11)+J5408*'Monte Carlo Inputs'!$C$12-J5408*'Monte Carlo Inputs'!$C$13-'Monte Carlo Inputs'!$C$14*(J5408-I5408)</f>
        <v>1871.132479114988</v>
      </c>
    </row>
    <row r="5409" spans="1:15">
      <c r="A5409">
        <v>5405</v>
      </c>
      <c r="B5409" s="39">
        <v>-3.5519742919863026E-2</v>
      </c>
      <c r="C5409" s="39">
        <v>0.99383741352267119</v>
      </c>
      <c r="D5409" s="29">
        <f>'Monte Carlo Inputs'!$C$6+'Monte Carlo Inputs'!$D$6*B5409</f>
        <v>0.12400878188848245</v>
      </c>
      <c r="E5409" s="29">
        <f>'Monte Carlo Inputs'!$C$7+'Monte Carlo Inputs'!$D$7*C5409</f>
        <v>0.61839314904553266</v>
      </c>
      <c r="F5409" s="16">
        <f>'Monte Carlo Inputs'!$C$17*(1+$D5409)</f>
        <v>2730.3297320853135</v>
      </c>
      <c r="G5409" s="16">
        <f t="shared" ref="G5409:J5409" si="5403">F5409*(1+$D5409)</f>
        <v>3068.91459631512</v>
      </c>
      <c r="H5409" s="16">
        <f t="shared" si="5403"/>
        <v>3449.4869571239419</v>
      </c>
      <c r="I5409" s="16">
        <f t="shared" si="5403"/>
        <v>3877.25363281709</v>
      </c>
      <c r="J5409" s="16">
        <f t="shared" si="5403"/>
        <v>4358.0671328954313</v>
      </c>
      <c r="K5409" s="16">
        <f>F5409*$E5409*(1-'Monte Carlo Inputs'!$C$11)+F5409*'Monte Carlo Inputs'!$C$12-F5409*'Monte Carlo Inputs'!$C$13-'Monte Carlo Inputs'!$C$14*(F5409-'Monte Carlo Inputs'!$C$17)</f>
        <v>1311.0227463680073</v>
      </c>
      <c r="L5409" s="16">
        <f>G5409*$E5409*(1-'Monte Carlo Inputs'!$C$11)+G5409*'Monte Carlo Inputs'!$C$12-G5409*'Monte Carlo Inputs'!$C$13-'Monte Carlo Inputs'!$C$14*(G5409-F5409)</f>
        <v>1473.6010801731973</v>
      </c>
      <c r="M5409" s="16">
        <f>H5409*$E5409*(1-'Monte Carlo Inputs'!$C$11)+H5409*'Monte Carlo Inputs'!$C$12-H5409*'Monte Carlo Inputs'!$C$13-'Monte Carlo Inputs'!$C$14*(H5409-G5409)</f>
        <v>1656.340555115027</v>
      </c>
      <c r="N5409" s="16">
        <f>I5409*$E5409*(1-'Monte Carlo Inputs'!$C$11)+I5409*'Monte Carlo Inputs'!$C$12-I5409*'Monte Carlo Inputs'!$C$13-'Monte Carlo Inputs'!$C$14*(I5409-H5409)</f>
        <v>1861.7413297473349</v>
      </c>
      <c r="O5409" s="16">
        <f>J5409*$E5409*(1-'Monte Carlo Inputs'!$C$11)+J5409*'Monte Carlo Inputs'!$C$12-J5409*'Monte Carlo Inputs'!$C$13-'Monte Carlo Inputs'!$C$14*(J5409-I5409)</f>
        <v>2092.6136042407456</v>
      </c>
    </row>
    <row r="5410" spans="1:15">
      <c r="A5410">
        <v>5406</v>
      </c>
      <c r="B5410" s="39">
        <v>-0.8100093126145067</v>
      </c>
      <c r="C5410" s="39">
        <v>0.68519866805662144</v>
      </c>
      <c r="D5410" s="29">
        <f>'Monte Carlo Inputs'!$C$6+'Monte Carlo Inputs'!$D$6*B5410</f>
        <v>7.3834058372216516E-2</v>
      </c>
      <c r="E5410" s="29">
        <f>'Monte Carlo Inputs'!$C$7+'Monte Carlo Inputs'!$D$7*C5410</f>
        <v>0.60734638766437299</v>
      </c>
      <c r="F5410" s="16">
        <f>'Monte Carlo Inputs'!$C$17*(1+$D5410)</f>
        <v>2608.4503111919516</v>
      </c>
      <c r="G5410" s="16">
        <f t="shared" ref="G5410:J5410" si="5404">F5410*(1+$D5410)</f>
        <v>2801.0427837295247</v>
      </c>
      <c r="H5410" s="16">
        <f t="shared" si="5404"/>
        <v>3007.8551401264863</v>
      </c>
      <c r="I5410" s="16">
        <f t="shared" si="5404"/>
        <v>3229.9372921177569</v>
      </c>
      <c r="J5410" s="16">
        <f t="shared" si="5404"/>
        <v>3468.4166706825786</v>
      </c>
      <c r="K5410" s="16">
        <f>F5410*$E5410*(1-'Monte Carlo Inputs'!$C$11)+F5410*'Monte Carlo Inputs'!$C$12-F5410*'Monte Carlo Inputs'!$C$13-'Monte Carlo Inputs'!$C$14*(F5410-'Monte Carlo Inputs'!$C$17)</f>
        <v>1230.1782498137466</v>
      </c>
      <c r="L5410" s="16">
        <f>G5410*$E5410*(1-'Monte Carlo Inputs'!$C$11)+G5410*'Monte Carlo Inputs'!$C$12-G5410*'Monte Carlo Inputs'!$C$13-'Monte Carlo Inputs'!$C$14*(G5410-F5410)</f>
        <v>1321.0073025187257</v>
      </c>
      <c r="M5410" s="16">
        <f>H5410*$E5410*(1-'Monte Carlo Inputs'!$C$11)+H5410*'Monte Carlo Inputs'!$C$12-H5410*'Monte Carlo Inputs'!$C$13-'Monte Carlo Inputs'!$C$14*(H5410-G5410)</f>
        <v>1418.542632803018</v>
      </c>
      <c r="N5410" s="16">
        <f>I5410*$E5410*(1-'Monte Carlo Inputs'!$C$11)+I5410*'Monte Carlo Inputs'!$C$12-I5410*'Monte Carlo Inputs'!$C$13-'Monte Carlo Inputs'!$C$14*(I5410-H5410)</f>
        <v>1523.2793923568736</v>
      </c>
      <c r="O5410" s="16">
        <f>J5410*$E5410*(1-'Monte Carlo Inputs'!$C$11)+J5410*'Monte Carlo Inputs'!$C$12-J5410*'Monte Carlo Inputs'!$C$13-'Monte Carlo Inputs'!$C$14*(J5410-I5410)</f>
        <v>1635.7492919293456</v>
      </c>
    </row>
    <row r="5411" spans="1:15">
      <c r="A5411">
        <v>5407</v>
      </c>
      <c r="B5411" s="39">
        <v>-0.84319843272234529</v>
      </c>
      <c r="C5411" s="39">
        <v>-1.7621860656395572</v>
      </c>
      <c r="D5411" s="29">
        <f>'Monte Carlo Inputs'!$C$6+'Monte Carlo Inputs'!$D$6*B5411</f>
        <v>7.1683926220255434E-2</v>
      </c>
      <c r="E5411" s="29">
        <f>'Monte Carlo Inputs'!$C$7+'Monte Carlo Inputs'!$D$7*C5411</f>
        <v>0.51974988347235895</v>
      </c>
      <c r="F5411" s="16">
        <f>'Monte Carlo Inputs'!$C$17*(1+$D5411)</f>
        <v>2603.2274251816225</v>
      </c>
      <c r="G5411" s="16">
        <f t="shared" ref="G5411:J5411" si="5405">F5411*(1+$D5411)</f>
        <v>2789.8369878628873</v>
      </c>
      <c r="H5411" s="16">
        <f t="shared" si="5405"/>
        <v>2989.82345666739</v>
      </c>
      <c r="I5411" s="16">
        <f t="shared" si="5405"/>
        <v>3204.1457407467237</v>
      </c>
      <c r="J5411" s="16">
        <f t="shared" si="5405"/>
        <v>3433.8314876253571</v>
      </c>
      <c r="K5411" s="16">
        <f>F5411*$E5411*(1-'Monte Carlo Inputs'!$C$11)+F5411*'Monte Carlo Inputs'!$C$12-F5411*'Monte Carlo Inputs'!$C$13-'Monte Carlo Inputs'!$C$14*(F5411-'Monte Carlo Inputs'!$C$17)</f>
        <v>1065.3709542173403</v>
      </c>
      <c r="L5411" s="16">
        <f>G5411*$E5411*(1-'Monte Carlo Inputs'!$C$11)+G5411*'Monte Carlo Inputs'!$C$12-G5411*'Monte Carlo Inputs'!$C$13-'Monte Carlo Inputs'!$C$14*(G5411-F5411)</f>
        <v>1141.7409270966596</v>
      </c>
      <c r="M5411" s="16">
        <f>H5411*$E5411*(1-'Monte Carlo Inputs'!$C$11)+H5411*'Monte Carlo Inputs'!$C$12-H5411*'Monte Carlo Inputs'!$C$13-'Monte Carlo Inputs'!$C$14*(H5411-G5411)</f>
        <v>1223.5853994773024</v>
      </c>
      <c r="N5411" s="16">
        <f>I5411*$E5411*(1-'Monte Carlo Inputs'!$C$11)+I5411*'Monte Carlo Inputs'!$C$12-I5411*'Monte Carlo Inputs'!$C$13-'Monte Carlo Inputs'!$C$14*(I5411-H5411)</f>
        <v>1311.2968049776148</v>
      </c>
      <c r="O5411" s="16">
        <f>J5411*$E5411*(1-'Monte Carlo Inputs'!$C$11)+J5411*'Monte Carlo Inputs'!$C$12-J5411*'Monte Carlo Inputs'!$C$13-'Monte Carlo Inputs'!$C$14*(J5411-I5411)</f>
        <v>1405.2957083984863</v>
      </c>
    </row>
    <row r="5412" spans="1:15">
      <c r="A5412">
        <v>5408</v>
      </c>
      <c r="B5412" s="39">
        <v>0.13575881413694257</v>
      </c>
      <c r="C5412" s="39">
        <v>-1.1811853020627141</v>
      </c>
      <c r="D5412" s="29">
        <f>'Monte Carlo Inputs'!$C$6+'Monte Carlo Inputs'!$D$6*B5412</f>
        <v>0.13510493422011227</v>
      </c>
      <c r="E5412" s="29">
        <f>'Monte Carlo Inputs'!$C$7+'Monte Carlo Inputs'!$D$7*C5412</f>
        <v>0.54054499391065924</v>
      </c>
      <c r="F5412" s="16">
        <f>'Monte Carlo Inputs'!$C$17*(1+$D5412)</f>
        <v>2757.2833957140751</v>
      </c>
      <c r="G5412" s="16">
        <f t="shared" ref="G5412:J5412" si="5406">F5412*(1+$D5412)</f>
        <v>3129.805987518233</v>
      </c>
      <c r="H5412" s="16">
        <f t="shared" si="5406"/>
        <v>3552.6582195835972</v>
      </c>
      <c r="I5412" s="16">
        <f t="shared" si="5406"/>
        <v>4032.6398746469804</v>
      </c>
      <c r="J5412" s="16">
        <f t="shared" si="5406"/>
        <v>4577.4694196445625</v>
      </c>
      <c r="K5412" s="16">
        <f>F5412*$E5412*(1-'Monte Carlo Inputs'!$C$11)+F5412*'Monte Carlo Inputs'!$C$12-F5412*'Monte Carlo Inputs'!$C$13-'Monte Carlo Inputs'!$C$14*(F5412-'Monte Carlo Inputs'!$C$17)</f>
        <v>1171.6283293964425</v>
      </c>
      <c r="L5412" s="16">
        <f>G5412*$E5412*(1-'Monte Carlo Inputs'!$C$11)+G5412*'Monte Carlo Inputs'!$C$12-G5412*'Monte Carlo Inputs'!$C$13-'Monte Carlo Inputs'!$C$14*(G5412-F5412)</f>
        <v>1329.9210977699686</v>
      </c>
      <c r="M5412" s="16">
        <f>H5412*$E5412*(1-'Monte Carlo Inputs'!$C$11)+H5412*'Monte Carlo Inputs'!$C$12-H5412*'Monte Carlo Inputs'!$C$13-'Monte Carlo Inputs'!$C$14*(H5412-G5412)</f>
        <v>1509.6000002021196</v>
      </c>
      <c r="N5412" s="16">
        <f>I5412*$E5412*(1-'Monte Carlo Inputs'!$C$11)+I5412*'Monte Carlo Inputs'!$C$12-I5412*'Monte Carlo Inputs'!$C$13-'Monte Carlo Inputs'!$C$14*(I5412-H5412)</f>
        <v>1713.5544089281086</v>
      </c>
      <c r="O5412" s="16">
        <f>J5412*$E5412*(1-'Monte Carlo Inputs'!$C$11)+J5412*'Monte Carlo Inputs'!$C$12-J5412*'Monte Carlo Inputs'!$C$13-'Monte Carlo Inputs'!$C$14*(J5412-I5412)</f>
        <v>1945.0640646289246</v>
      </c>
    </row>
    <row r="5413" spans="1:15">
      <c r="A5413">
        <v>5409</v>
      </c>
      <c r="B5413" s="39">
        <v>0.50938343596272684</v>
      </c>
      <c r="C5413" s="39">
        <v>-0.17427937064923096</v>
      </c>
      <c r="D5413" s="29">
        <f>'Monte Carlo Inputs'!$C$6+'Monte Carlo Inputs'!$D$6*B5413</f>
        <v>0.15930992397403407</v>
      </c>
      <c r="E5413" s="29">
        <f>'Monte Carlo Inputs'!$C$7+'Monte Carlo Inputs'!$D$7*C5413</f>
        <v>0.57658405161484716</v>
      </c>
      <c r="F5413" s="16">
        <f>'Monte Carlo Inputs'!$C$17*(1+$D5413)</f>
        <v>2816.0797363253268</v>
      </c>
      <c r="G5413" s="16">
        <f t="shared" ref="G5413:J5413" si="5407">F5413*(1+$D5413)</f>
        <v>3264.7091850241327</v>
      </c>
      <c r="H5413" s="16">
        <f t="shared" si="5407"/>
        <v>3784.809757087658</v>
      </c>
      <c r="I5413" s="16">
        <f t="shared" si="5407"/>
        <v>4387.7675117454755</v>
      </c>
      <c r="J5413" s="16">
        <f t="shared" si="5407"/>
        <v>5086.7824204573844</v>
      </c>
      <c r="K5413" s="16">
        <f>F5413*$E5413*(1-'Monte Carlo Inputs'!$C$11)+F5413*'Monte Carlo Inputs'!$C$12-F5413*'Monte Carlo Inputs'!$C$13-'Monte Carlo Inputs'!$C$14*(F5413-'Monte Carlo Inputs'!$C$17)</f>
        <v>1269.697202031419</v>
      </c>
      <c r="L5413" s="16">
        <f>G5413*$E5413*(1-'Monte Carlo Inputs'!$C$11)+G5413*'Monte Carlo Inputs'!$C$12-G5413*'Monte Carlo Inputs'!$C$13-'Monte Carlo Inputs'!$C$14*(G5413-F5413)</f>
        <v>1471.9725667570883</v>
      </c>
      <c r="M5413" s="16">
        <f>H5413*$E5413*(1-'Monte Carlo Inputs'!$C$11)+H5413*'Monte Carlo Inputs'!$C$12-H5413*'Monte Carlo Inputs'!$C$13-'Monte Carlo Inputs'!$C$14*(H5413-G5413)</f>
        <v>1706.4724044590237</v>
      </c>
      <c r="N5413" s="16">
        <f>I5413*$E5413*(1-'Monte Carlo Inputs'!$C$11)+I5413*'Monte Carlo Inputs'!$C$12-I5413*'Monte Carlo Inputs'!$C$13-'Monte Carlo Inputs'!$C$14*(I5413-H5413)</f>
        <v>1978.3303934771779</v>
      </c>
      <c r="O5413" s="16">
        <f>J5413*$E5413*(1-'Monte Carlo Inputs'!$C$11)+J5413*'Monte Carlo Inputs'!$C$12-J5413*'Monte Carlo Inputs'!$C$13-'Monte Carlo Inputs'!$C$14*(J5413-I5413)</f>
        <v>2293.4980580575484</v>
      </c>
    </row>
    <row r="5414" spans="1:15">
      <c r="A5414">
        <v>5410</v>
      </c>
      <c r="B5414" s="39">
        <v>-0.17306306450019285</v>
      </c>
      <c r="C5414" s="39">
        <v>-1.1337596989930391E-2</v>
      </c>
      <c r="D5414" s="29">
        <f>'Monte Carlo Inputs'!$C$6+'Monte Carlo Inputs'!$D$6*B5414</f>
        <v>0.11509814138169962</v>
      </c>
      <c r="E5414" s="29">
        <f>'Monte Carlo Inputs'!$C$7+'Monte Carlo Inputs'!$D$7*C5414</f>
        <v>0.58241604425698679</v>
      </c>
      <c r="F5414" s="16">
        <f>'Monte Carlo Inputs'!$C$17*(1+$D5414)</f>
        <v>2708.6848952302871</v>
      </c>
      <c r="G5414" s="16">
        <f t="shared" ref="G5414:J5414" si="5408">F5414*(1+$D5414)</f>
        <v>3020.449492259977</v>
      </c>
      <c r="H5414" s="16">
        <f t="shared" si="5408"/>
        <v>3368.0976149563985</v>
      </c>
      <c r="I5414" s="16">
        <f t="shared" si="5408"/>
        <v>3755.7593904300152</v>
      </c>
      <c r="J5414" s="16">
        <f t="shared" si="5408"/>
        <v>4188.0403157453748</v>
      </c>
      <c r="K5414" s="16">
        <f>F5414*$E5414*(1-'Monte Carlo Inputs'!$C$11)+F5414*'Monte Carlo Inputs'!$C$12-F5414*'Monte Carlo Inputs'!$C$13-'Monte Carlo Inputs'!$C$14*(F5414-'Monte Carlo Inputs'!$C$17)</f>
        <v>1230.9634802368546</v>
      </c>
      <c r="L5414" s="16">
        <f>G5414*$E5414*(1-'Monte Carlo Inputs'!$C$11)+G5414*'Monte Carlo Inputs'!$C$12-G5414*'Monte Carlo Inputs'!$C$13-'Monte Carlo Inputs'!$C$14*(G5414-F5414)</f>
        <v>1372.6450889208652</v>
      </c>
      <c r="M5414" s="16">
        <f>H5414*$E5414*(1-'Monte Carlo Inputs'!$C$11)+H5414*'Monte Carlo Inputs'!$C$12-H5414*'Monte Carlo Inputs'!$C$13-'Monte Carlo Inputs'!$C$14*(H5414-G5414)</f>
        <v>1530.6339874323744</v>
      </c>
      <c r="N5414" s="16">
        <f>I5414*$E5414*(1-'Monte Carlo Inputs'!$C$11)+I5414*'Monte Carlo Inputs'!$C$12-I5414*'Monte Carlo Inputs'!$C$13-'Monte Carlo Inputs'!$C$14*(I5414-H5414)</f>
        <v>1706.8071145215006</v>
      </c>
      <c r="O5414" s="16">
        <f>J5414*$E5414*(1-'Monte Carlo Inputs'!$C$11)+J5414*'Monte Carlo Inputs'!$C$12-J5414*'Monte Carlo Inputs'!$C$13-'Monte Carlo Inputs'!$C$14*(J5414-I5414)</f>
        <v>1903.2574410999866</v>
      </c>
    </row>
    <row r="5415" spans="1:15">
      <c r="A5415">
        <v>5411</v>
      </c>
      <c r="B5415" s="39">
        <v>1.2922549658766227</v>
      </c>
      <c r="C5415" s="39">
        <v>-1.6138616233892691</v>
      </c>
      <c r="D5415" s="29">
        <f>'Monte Carlo Inputs'!$C$6+'Monte Carlo Inputs'!$D$6*B5415</f>
        <v>0.21002766647077659</v>
      </c>
      <c r="E5415" s="29">
        <f>'Monte Carlo Inputs'!$C$7+'Monte Carlo Inputs'!$D$7*C5415</f>
        <v>0.52505869432194419</v>
      </c>
      <c r="F5415" s="16">
        <f>'Monte Carlo Inputs'!$C$17*(1+$D5415)</f>
        <v>2939.2782046241637</v>
      </c>
      <c r="G5415" s="16">
        <f t="shared" ref="G5415:J5415" si="5409">F5415*(1+$D5415)</f>
        <v>3556.6079470497903</v>
      </c>
      <c r="H5415" s="16">
        <f t="shared" si="5409"/>
        <v>4303.5940147200772</v>
      </c>
      <c r="I5415" s="16">
        <f t="shared" si="5409"/>
        <v>5207.4678230693353</v>
      </c>
      <c r="J5415" s="16">
        <f t="shared" si="5409"/>
        <v>6301.1801381702426</v>
      </c>
      <c r="K5415" s="16">
        <f>F5415*$E5415*(1-'Monte Carlo Inputs'!$C$11)+F5415*'Monte Carlo Inputs'!$C$12-F5415*'Monte Carlo Inputs'!$C$13-'Monte Carlo Inputs'!$C$14*(F5415-'Monte Carlo Inputs'!$C$17)</f>
        <v>1219.2597677132865</v>
      </c>
      <c r="L5415" s="16">
        <f>G5415*$E5415*(1-'Monte Carlo Inputs'!$C$11)+G5415*'Monte Carlo Inputs'!$C$12-G5415*'Monte Carlo Inputs'!$C$13-'Monte Carlo Inputs'!$C$14*(G5415-F5415)</f>
        <v>1475.3380515478088</v>
      </c>
      <c r="M5415" s="16">
        <f>H5415*$E5415*(1-'Monte Carlo Inputs'!$C$11)+H5415*'Monte Carlo Inputs'!$C$12-H5415*'Monte Carlo Inputs'!$C$13-'Monte Carlo Inputs'!$C$14*(H5415-G5415)</f>
        <v>1785.1998597699378</v>
      </c>
      <c r="N5415" s="16">
        <f>I5415*$E5415*(1-'Monte Carlo Inputs'!$C$11)+I5415*'Monte Carlo Inputs'!$C$12-I5415*'Monte Carlo Inputs'!$C$13-'Monte Carlo Inputs'!$C$14*(I5415-H5415)</f>
        <v>2160.1412205013748</v>
      </c>
      <c r="O5415" s="16">
        <f>J5415*$E5415*(1-'Monte Carlo Inputs'!$C$11)+J5415*'Monte Carlo Inputs'!$C$12-J5415*'Monte Carlo Inputs'!$C$13-'Monte Carlo Inputs'!$C$14*(J5415-I5415)</f>
        <v>2613.8306402906146</v>
      </c>
    </row>
    <row r="5416" spans="1:15">
      <c r="A5416">
        <v>5412</v>
      </c>
      <c r="B5416" s="39">
        <v>-8.8702270351147694E-2</v>
      </c>
      <c r="C5416" s="39">
        <v>-0.93591083391357799</v>
      </c>
      <c r="D5416" s="29">
        <f>'Monte Carlo Inputs'!$C$6+'Monte Carlo Inputs'!$D$6*B5416</f>
        <v>0.12056339189980513</v>
      </c>
      <c r="E5416" s="29">
        <f>'Monte Carlo Inputs'!$C$7+'Monte Carlo Inputs'!$D$7*C5416</f>
        <v>0.54932382859145412</v>
      </c>
      <c r="F5416" s="16">
        <f>'Monte Carlo Inputs'!$C$17*(1+$D5416)</f>
        <v>2721.9605352638168</v>
      </c>
      <c r="G5416" s="16">
        <f t="shared" ref="G5416:J5416" si="5410">F5416*(1+$D5416)</f>
        <v>3050.1293300126313</v>
      </c>
      <c r="H5416" s="16">
        <f t="shared" si="5410"/>
        <v>3417.8632677720339</v>
      </c>
      <c r="I5416" s="16">
        <f t="shared" si="5410"/>
        <v>3829.932456384382</v>
      </c>
      <c r="J5416" s="16">
        <f t="shared" si="5410"/>
        <v>4291.6821040732348</v>
      </c>
      <c r="K5416" s="16">
        <f>F5416*$E5416*(1-'Monte Carlo Inputs'!$C$11)+F5416*'Monte Carlo Inputs'!$C$12-F5416*'Monte Carlo Inputs'!$C$13-'Monte Carlo Inputs'!$C$14*(F5416-'Monte Carlo Inputs'!$C$17)</f>
        <v>1173.10073321543</v>
      </c>
      <c r="L5416" s="16">
        <f>G5416*$E5416*(1-'Monte Carlo Inputs'!$C$11)+G5416*'Monte Carlo Inputs'!$C$12-G5416*'Monte Carlo Inputs'!$C$13-'Monte Carlo Inputs'!$C$14*(G5416-F5416)</f>
        <v>1314.5337366520303</v>
      </c>
      <c r="M5416" s="16">
        <f>H5416*$E5416*(1-'Monte Carlo Inputs'!$C$11)+H5416*'Monte Carlo Inputs'!$C$12-H5416*'Monte Carlo Inputs'!$C$13-'Monte Carlo Inputs'!$C$14*(H5416-G5416)</f>
        <v>1473.0183827095243</v>
      </c>
      <c r="N5416" s="16">
        <f>I5416*$E5416*(1-'Monte Carlo Inputs'!$C$11)+I5416*'Monte Carlo Inputs'!$C$12-I5416*'Monte Carlo Inputs'!$C$13-'Monte Carlo Inputs'!$C$14*(I5416-H5416)</f>
        <v>1650.6104752597498</v>
      </c>
      <c r="O5416" s="16">
        <f>J5416*$E5416*(1-'Monte Carlo Inputs'!$C$11)+J5416*'Monte Carlo Inputs'!$C$12-J5416*'Monte Carlo Inputs'!$C$13-'Monte Carlo Inputs'!$C$14*(J5416-I5416)</f>
        <v>1849.6136728624142</v>
      </c>
    </row>
    <row r="5417" spans="1:15">
      <c r="A5417">
        <v>5413</v>
      </c>
      <c r="B5417" s="39">
        <v>-0.35231646311174358</v>
      </c>
      <c r="C5417" s="39">
        <v>-0.80737920481697334</v>
      </c>
      <c r="D5417" s="29">
        <f>'Monte Carlo Inputs'!$C$6+'Monte Carlo Inputs'!$D$6*B5417</f>
        <v>0.10348534494567839</v>
      </c>
      <c r="E5417" s="29">
        <f>'Monte Carlo Inputs'!$C$7+'Monte Carlo Inputs'!$D$7*C5417</f>
        <v>0.55392421741955766</v>
      </c>
      <c r="F5417" s="16">
        <f>'Monte Carlo Inputs'!$C$17*(1+$D5417)</f>
        <v>2680.4762514075474</v>
      </c>
      <c r="G5417" s="16">
        <f t="shared" ref="G5417:J5417" si="5411">F5417*(1+$D5417)</f>
        <v>2957.8662609031562</v>
      </c>
      <c r="H5417" s="16">
        <f t="shared" si="5411"/>
        <v>3263.9620712159031</v>
      </c>
      <c r="I5417" s="16">
        <f t="shared" si="5411"/>
        <v>3601.7343120452915</v>
      </c>
      <c r="J5417" s="16">
        <f t="shared" si="5411"/>
        <v>3974.4610297299837</v>
      </c>
      <c r="K5417" s="16">
        <f>F5417*$E5417*(1-'Monte Carlo Inputs'!$C$11)+F5417*'Monte Carlo Inputs'!$C$12-F5417*'Monte Carlo Inputs'!$C$13-'Monte Carlo Inputs'!$C$14*(F5417-'Monte Carlo Inputs'!$C$17)</f>
        <v>1163.3759589630874</v>
      </c>
      <c r="L5417" s="16">
        <f>G5417*$E5417*(1-'Monte Carlo Inputs'!$C$11)+G5417*'Monte Carlo Inputs'!$C$12-G5417*'Monte Carlo Inputs'!$C$13-'Monte Carlo Inputs'!$C$14*(G5417-F5417)</f>
        <v>1283.7683213778919</v>
      </c>
      <c r="M5417" s="16">
        <f>H5417*$E5417*(1-'Monte Carlo Inputs'!$C$11)+H5417*'Monte Carlo Inputs'!$C$12-H5417*'Monte Carlo Inputs'!$C$13-'Monte Carlo Inputs'!$C$14*(H5417-G5417)</f>
        <v>1416.6195289460177</v>
      </c>
      <c r="N5417" s="16">
        <f>I5417*$E5417*(1-'Monte Carlo Inputs'!$C$11)+I5417*'Monte Carlo Inputs'!$C$12-I5417*'Monte Carlo Inputs'!$C$13-'Monte Carlo Inputs'!$C$14*(I5417-H5417)</f>
        <v>1563.2188895557804</v>
      </c>
      <c r="O5417" s="16">
        <f>J5417*$E5417*(1-'Monte Carlo Inputs'!$C$11)+J5417*'Monte Carlo Inputs'!$C$12-J5417*'Monte Carlo Inputs'!$C$13-'Monte Carlo Inputs'!$C$14*(J5417-I5417)</f>
        <v>1724.9891355670604</v>
      </c>
    </row>
    <row r="5418" spans="1:15">
      <c r="A5418">
        <v>5414</v>
      </c>
      <c r="B5418" s="39">
        <v>-0.96492462033557402</v>
      </c>
      <c r="C5418" s="39">
        <v>-0.95801945716163783</v>
      </c>
      <c r="D5418" s="29">
        <f>'Monte Carlo Inputs'!$C$6+'Monte Carlo Inputs'!$D$6*B5418</f>
        <v>6.3797986825886457E-2</v>
      </c>
      <c r="E5418" s="29">
        <f>'Monte Carlo Inputs'!$C$7+'Monte Carlo Inputs'!$D$7*C5418</f>
        <v>0.54853251936966962</v>
      </c>
      <c r="F5418" s="16">
        <f>'Monte Carlo Inputs'!$C$17*(1+$D5418)</f>
        <v>2584.0716897987613</v>
      </c>
      <c r="G5418" s="16">
        <f t="shared" ref="G5418:J5418" si="5412">F5418*(1+$D5418)</f>
        <v>2748.930261421689</v>
      </c>
      <c r="H5418" s="16">
        <f t="shared" si="5412"/>
        <v>2924.3064780251507</v>
      </c>
      <c r="I5418" s="16">
        <f t="shared" si="5412"/>
        <v>3110.8713441850537</v>
      </c>
      <c r="J5418" s="16">
        <f t="shared" si="5412"/>
        <v>3309.3386732183994</v>
      </c>
      <c r="K5418" s="16">
        <f>F5418*$E5418*(1-'Monte Carlo Inputs'!$C$11)+F5418*'Monte Carlo Inputs'!$C$12-F5418*'Monte Carlo Inputs'!$C$13-'Monte Carlo Inputs'!$C$14*(F5418-'Monte Carlo Inputs'!$C$17)</f>
        <v>1110.1560691952363</v>
      </c>
      <c r="L5418" s="16">
        <f>G5418*$E5418*(1-'Monte Carlo Inputs'!$C$11)+G5418*'Monte Carlo Inputs'!$C$12-G5418*'Monte Carlo Inputs'!$C$13-'Monte Carlo Inputs'!$C$14*(G5418-F5418)</f>
        <v>1180.981791472432</v>
      </c>
      <c r="M5418" s="16">
        <f>H5418*$E5418*(1-'Monte Carlo Inputs'!$C$11)+H5418*'Monte Carlo Inputs'!$C$12-H5418*'Monte Carlo Inputs'!$C$13-'Monte Carlo Inputs'!$C$14*(H5418-G5418)</f>
        <v>1256.3260522464022</v>
      </c>
      <c r="N5418" s="16">
        <f>I5418*$E5418*(1-'Monte Carlo Inputs'!$C$11)+I5418*'Monte Carlo Inputs'!$C$12-I5418*'Monte Carlo Inputs'!$C$13-'Monte Carlo Inputs'!$C$14*(I5418-H5418)</f>
        <v>1336.477125176636</v>
      </c>
      <c r="O5418" s="16">
        <f>J5418*$E5418*(1-'Monte Carlo Inputs'!$C$11)+J5418*'Monte Carlo Inputs'!$C$12-J5418*'Monte Carlo Inputs'!$C$13-'Monte Carlo Inputs'!$C$14*(J5418-I5418)</f>
        <v>1421.7416752017534</v>
      </c>
    </row>
    <row r="5419" spans="1:15">
      <c r="A5419">
        <v>5415</v>
      </c>
      <c r="B5419" s="39">
        <v>0.39985435468163683</v>
      </c>
      <c r="C5419" s="39">
        <v>-1.940355050469079</v>
      </c>
      <c r="D5419" s="29">
        <f>'Monte Carlo Inputs'!$C$6+'Monte Carlo Inputs'!$D$6*B5419</f>
        <v>0.15221416492793607</v>
      </c>
      <c r="E5419" s="29">
        <f>'Monte Carlo Inputs'!$C$7+'Monte Carlo Inputs'!$D$7*C5419</f>
        <v>0.51337288029356754</v>
      </c>
      <c r="F5419" s="16">
        <f>'Monte Carlo Inputs'!$C$17*(1+$D5419)</f>
        <v>2798.8434280264501</v>
      </c>
      <c r="G5419" s="16">
        <f t="shared" ref="G5419:J5419" si="5413">F5419*(1+$D5419)</f>
        <v>3224.867043187538</v>
      </c>
      <c r="H5419" s="16">
        <f t="shared" si="5413"/>
        <v>3715.7374871699512</v>
      </c>
      <c r="I5419" s="16">
        <f t="shared" si="5413"/>
        <v>4281.3253658709527</v>
      </c>
      <c r="J5419" s="16">
        <f t="shared" si="5413"/>
        <v>4933.0037312217901</v>
      </c>
      <c r="K5419" s="16">
        <f>F5419*$E5419*(1-'Monte Carlo Inputs'!$C$11)+F5419*'Monte Carlo Inputs'!$C$12-F5419*'Monte Carlo Inputs'!$C$13-'Monte Carlo Inputs'!$C$14*(F5419-'Monte Carlo Inputs'!$C$17)</f>
        <v>1135.7863582767452</v>
      </c>
      <c r="L5419" s="16">
        <f>G5419*$E5419*(1-'Monte Carlo Inputs'!$C$11)+G5419*'Monte Carlo Inputs'!$C$12-G5419*'Monte Carlo Inputs'!$C$13-'Monte Carlo Inputs'!$C$14*(G5419-F5419)</f>
        <v>1308.6691303383816</v>
      </c>
      <c r="M5419" s="16">
        <f>H5419*$E5419*(1-'Monte Carlo Inputs'!$C$11)+H5419*'Monte Carlo Inputs'!$C$12-H5419*'Monte Carlo Inputs'!$C$13-'Monte Carlo Inputs'!$C$14*(H5419-G5419)</f>
        <v>1507.8671091798067</v>
      </c>
      <c r="N5419" s="16">
        <f>I5419*$E5419*(1-'Monte Carlo Inputs'!$C$11)+I5419*'Monte Carlo Inputs'!$C$12-I5419*'Monte Carlo Inputs'!$C$13-'Monte Carlo Inputs'!$C$14*(I5419-H5419)</f>
        <v>1737.3858420259116</v>
      </c>
      <c r="O5419" s="16">
        <f>J5419*$E5419*(1-'Monte Carlo Inputs'!$C$11)+J5419*'Monte Carlo Inputs'!$C$12-J5419*'Monte Carlo Inputs'!$C$13-'Monte Carlo Inputs'!$C$14*(J5419-I5419)</f>
        <v>2001.8405771275052</v>
      </c>
    </row>
    <row r="5420" spans="1:15">
      <c r="A5420">
        <v>5416</v>
      </c>
      <c r="B5420" s="39">
        <v>0.62997495363755063</v>
      </c>
      <c r="C5420" s="39">
        <v>-0.76676113143925018</v>
      </c>
      <c r="D5420" s="29">
        <f>'Monte Carlo Inputs'!$C$6+'Monte Carlo Inputs'!$D$6*B5420</f>
        <v>0.1671223546309463</v>
      </c>
      <c r="E5420" s="29">
        <f>'Monte Carlo Inputs'!$C$7+'Monte Carlo Inputs'!$D$7*C5420</f>
        <v>0.55537801468564174</v>
      </c>
      <c r="F5420" s="16">
        <f>'Monte Carlo Inputs'!$C$17*(1+$D5420)</f>
        <v>2835.0569116340321</v>
      </c>
      <c r="G5420" s="16">
        <f t="shared" ref="G5420:J5420" si="5414">F5420*(1+$D5420)</f>
        <v>3308.8582982190505</v>
      </c>
      <c r="H5420" s="16">
        <f t="shared" si="5414"/>
        <v>3861.8424881575643</v>
      </c>
      <c r="I5420" s="16">
        <f t="shared" si="5414"/>
        <v>4507.2426979922893</v>
      </c>
      <c r="J5420" s="16">
        <f t="shared" si="5414"/>
        <v>5260.5037105739002</v>
      </c>
      <c r="K5420" s="16">
        <f>F5420*$E5420*(1-'Monte Carlo Inputs'!$C$11)+F5420*'Monte Carlo Inputs'!$C$12-F5420*'Monte Carlo Inputs'!$C$13-'Monte Carlo Inputs'!$C$14*(F5420-'Monte Carlo Inputs'!$C$17)</f>
        <v>1235.7479242971669</v>
      </c>
      <c r="L5420" s="16">
        <f>G5420*$E5420*(1-'Monte Carlo Inputs'!$C$11)+G5420*'Monte Carlo Inputs'!$C$12-G5420*'Monte Carlo Inputs'!$C$13-'Monte Carlo Inputs'!$C$14*(G5420-F5420)</f>
        <v>1442.2690271360138</v>
      </c>
      <c r="M5420" s="16">
        <f>H5420*$E5420*(1-'Monte Carlo Inputs'!$C$11)+H5420*'Monte Carlo Inputs'!$C$12-H5420*'Monte Carlo Inputs'!$C$13-'Monte Carlo Inputs'!$C$14*(H5420-G5420)</f>
        <v>1683.304422962269</v>
      </c>
      <c r="N5420" s="16">
        <f>I5420*$E5420*(1-'Monte Carlo Inputs'!$C$11)+I5420*'Monte Carlo Inputs'!$C$12-I5420*'Monte Carlo Inputs'!$C$13-'Monte Carlo Inputs'!$C$14*(I5420-H5420)</f>
        <v>1964.6222216884091</v>
      </c>
      <c r="O5420" s="16">
        <f>J5420*$E5420*(1-'Monte Carlo Inputs'!$C$11)+J5420*'Monte Carlo Inputs'!$C$12-J5420*'Monte Carlo Inputs'!$C$13-'Monte Carlo Inputs'!$C$14*(J5420-I5420)</f>
        <v>2292.954513337258</v>
      </c>
    </row>
    <row r="5421" spans="1:15">
      <c r="A5421">
        <v>5417</v>
      </c>
      <c r="B5421" s="39">
        <v>-1.6571102399276532</v>
      </c>
      <c r="C5421" s="39">
        <v>-2.5611232060349027</v>
      </c>
      <c r="D5421" s="29">
        <f>'Monte Carlo Inputs'!$C$6+'Monte Carlo Inputs'!$D$6*B5421</f>
        <v>1.8955262735152981E-2</v>
      </c>
      <c r="E5421" s="29">
        <f>'Monte Carlo Inputs'!$C$7+'Monte Carlo Inputs'!$D$7*C5421</f>
        <v>0.49115442007658033</v>
      </c>
      <c r="F5421" s="16">
        <f>'Monte Carlo Inputs'!$C$17*(1+$D5421)</f>
        <v>2475.1442287099608</v>
      </c>
      <c r="G5421" s="16">
        <f t="shared" ref="G5421:J5421" si="5415">F5421*(1+$D5421)</f>
        <v>2522.0612378725559</v>
      </c>
      <c r="H5421" s="16">
        <f t="shared" si="5415"/>
        <v>2569.8675712705754</v>
      </c>
      <c r="I5421" s="16">
        <f t="shared" si="5415"/>
        <v>2618.5800862785586</v>
      </c>
      <c r="J5421" s="16">
        <f t="shared" si="5415"/>
        <v>2668.2159598070084</v>
      </c>
      <c r="K5421" s="16">
        <f>F5421*$E5421*(1-'Monte Carlo Inputs'!$C$11)+F5421*'Monte Carlo Inputs'!$C$12-F5421*'Monte Carlo Inputs'!$C$13-'Monte Carlo Inputs'!$C$14*(F5421-'Monte Carlo Inputs'!$C$17)</f>
        <v>960.58575077400792</v>
      </c>
      <c r="L5421" s="16">
        <f>G5421*$E5421*(1-'Monte Carlo Inputs'!$C$11)+G5421*'Monte Carlo Inputs'!$C$12-G5421*'Monte Carlo Inputs'!$C$13-'Monte Carlo Inputs'!$C$14*(G5421-F5421)</f>
        <v>978.79390605957326</v>
      </c>
      <c r="M5421" s="16">
        <f>H5421*$E5421*(1-'Monte Carlo Inputs'!$C$11)+H5421*'Monte Carlo Inputs'!$C$12-H5421*'Monte Carlo Inputs'!$C$13-'Monte Carlo Inputs'!$C$14*(H5421-G5421)</f>
        <v>997.34720171249921</v>
      </c>
      <c r="N5421" s="16">
        <f>I5421*$E5421*(1-'Monte Carlo Inputs'!$C$11)+I5421*'Monte Carlo Inputs'!$C$12-I5421*'Monte Carlo Inputs'!$C$13-'Monte Carlo Inputs'!$C$14*(I5421-H5421)</f>
        <v>1016.2521799591292</v>
      </c>
      <c r="O5421" s="16">
        <f>J5421*$E5421*(1-'Monte Carlo Inputs'!$C$11)+J5421*'Monte Carlo Inputs'!$C$12-J5421*'Monte Carlo Inputs'!$C$13-'Monte Carlo Inputs'!$C$14*(J5421-I5421)</f>
        <v>1035.5155070354265</v>
      </c>
    </row>
    <row r="5422" spans="1:15">
      <c r="A5422">
        <v>5418</v>
      </c>
      <c r="B5422" s="39">
        <v>-7.4528507034973504E-2</v>
      </c>
      <c r="C5422" s="39">
        <v>0.82573552887363832</v>
      </c>
      <c r="D5422" s="29">
        <f>'Monte Carlo Inputs'!$C$6+'Monte Carlo Inputs'!$D$6*B5422</f>
        <v>0.12148162848219632</v>
      </c>
      <c r="E5422" s="29">
        <f>'Monte Carlo Inputs'!$C$7+'Monte Carlo Inputs'!$D$7*C5422</f>
        <v>0.61237646632270393</v>
      </c>
      <c r="F5422" s="16">
        <f>'Monte Carlo Inputs'!$C$17*(1+$D5422)</f>
        <v>2724.1910237461034</v>
      </c>
      <c r="G5422" s="16">
        <f t="shared" ref="G5422:J5422" si="5416">F5422*(1+$D5422)</f>
        <v>3055.1301856073615</v>
      </c>
      <c r="H5422" s="16">
        <f t="shared" si="5416"/>
        <v>3426.2723757800582</v>
      </c>
      <c r="I5422" s="16">
        <f t="shared" si="5416"/>
        <v>3842.5015236133831</v>
      </c>
      <c r="J5422" s="16">
        <f t="shared" si="5416"/>
        <v>4309.2948661472574</v>
      </c>
      <c r="K5422" s="16">
        <f>F5422*$E5422*(1-'Monte Carlo Inputs'!$C$11)+F5422*'Monte Carlo Inputs'!$C$12-F5422*'Monte Carlo Inputs'!$C$13-'Monte Carlo Inputs'!$C$14*(F5422-'Monte Carlo Inputs'!$C$17)</f>
        <v>1296.3204646708286</v>
      </c>
      <c r="L5422" s="16">
        <f>G5422*$E5422*(1-'Monte Carlo Inputs'!$C$11)+G5422*'Monte Carlo Inputs'!$C$12-G5422*'Monte Carlo Inputs'!$C$13-'Monte Carlo Inputs'!$C$14*(G5422-F5422)</f>
        <v>1453.7995857538383</v>
      </c>
      <c r="M5422" s="16">
        <f>H5422*$E5422*(1-'Monte Carlo Inputs'!$C$11)+H5422*'Monte Carlo Inputs'!$C$12-H5422*'Monte Carlo Inputs'!$C$13-'Monte Carlo Inputs'!$C$14*(H5422-G5422)</f>
        <v>1630.4095269179568</v>
      </c>
      <c r="N5422" s="16">
        <f>I5422*$E5422*(1-'Monte Carlo Inputs'!$C$11)+I5422*'Monte Carlo Inputs'!$C$12-I5422*'Monte Carlo Inputs'!$C$13-'Monte Carlo Inputs'!$C$14*(I5422-H5422)</f>
        <v>1828.4743313408374</v>
      </c>
      <c r="O5422" s="16">
        <f>J5422*$E5422*(1-'Monte Carlo Inputs'!$C$11)+J5422*'Monte Carlo Inputs'!$C$12-J5422*'Monte Carlo Inputs'!$C$13-'Monte Carlo Inputs'!$C$14*(J5422-I5422)</f>
        <v>2050.6003707500172</v>
      </c>
    </row>
    <row r="5423" spans="1:15">
      <c r="A5423">
        <v>5419</v>
      </c>
      <c r="B5423" s="39">
        <v>-0.58084345675416782</v>
      </c>
      <c r="C5423" s="39">
        <v>0.70699659041583351</v>
      </c>
      <c r="D5423" s="29">
        <f>'Monte Carlo Inputs'!$C$6+'Monte Carlo Inputs'!$D$6*B5423</f>
        <v>8.8680395762782499E-2</v>
      </c>
      <c r="E5423" s="29">
        <f>'Monte Carlo Inputs'!$C$7+'Monte Carlo Inputs'!$D$7*C5423</f>
        <v>0.60812657631678491</v>
      </c>
      <c r="F5423" s="16">
        <f>'Monte Carlo Inputs'!$C$17*(1+$D5423)</f>
        <v>2644.5135493473754</v>
      </c>
      <c r="G5423" s="16">
        <f t="shared" ref="G5423:J5423" si="5417">F5423*(1+$D5423)</f>
        <v>2879.0300575035412</v>
      </c>
      <c r="H5423" s="16">
        <f t="shared" si="5417"/>
        <v>3134.3435824159014</v>
      </c>
      <c r="I5423" s="16">
        <f t="shared" si="5417"/>
        <v>3412.2984117610808</v>
      </c>
      <c r="J5423" s="16">
        <f t="shared" si="5417"/>
        <v>3714.9023853767671</v>
      </c>
      <c r="K5423" s="16">
        <f>F5423*$E5423*(1-'Monte Carlo Inputs'!$C$11)+F5423*'Monte Carlo Inputs'!$C$12-F5423*'Monte Carlo Inputs'!$C$13-'Monte Carlo Inputs'!$C$14*(F5423-'Monte Carlo Inputs'!$C$17)</f>
        <v>1249.2172410482087</v>
      </c>
      <c r="L5423" s="16">
        <f>G5423*$E5423*(1-'Monte Carlo Inputs'!$C$11)+G5423*'Monte Carlo Inputs'!$C$12-G5423*'Monte Carlo Inputs'!$C$13-'Monte Carlo Inputs'!$C$14*(G5423-F5423)</f>
        <v>1359.9983203780553</v>
      </c>
      <c r="M5423" s="16">
        <f>H5423*$E5423*(1-'Monte Carlo Inputs'!$C$11)+H5423*'Monte Carlo Inputs'!$C$12-H5423*'Monte Carlo Inputs'!$C$13-'Monte Carlo Inputs'!$C$14*(H5423-G5423)</f>
        <v>1480.6035096659004</v>
      </c>
      <c r="N5423" s="16">
        <f>I5423*$E5423*(1-'Monte Carlo Inputs'!$C$11)+I5423*'Monte Carlo Inputs'!$C$12-I5423*'Monte Carlo Inputs'!$C$13-'Monte Carlo Inputs'!$C$14*(I5423-H5423)</f>
        <v>1611.9040148708373</v>
      </c>
      <c r="O5423" s="16">
        <f>J5423*$E5423*(1-'Monte Carlo Inputs'!$C$11)+J5423*'Monte Carlo Inputs'!$C$12-J5423*'Monte Carlo Inputs'!$C$13-'Monte Carlo Inputs'!$C$14*(J5423-I5423)</f>
        <v>1754.8483008412009</v>
      </c>
    </row>
    <row r="5424" spans="1:15">
      <c r="A5424">
        <v>5420</v>
      </c>
      <c r="B5424" s="39">
        <v>-1.2759287471175254</v>
      </c>
      <c r="C5424" s="39">
        <v>-1.3841249358613796</v>
      </c>
      <c r="D5424" s="29">
        <f>'Monte Carlo Inputs'!$C$6+'Monte Carlo Inputs'!$D$6*B5424</f>
        <v>4.3649818684830019E-2</v>
      </c>
      <c r="E5424" s="29">
        <f>'Monte Carlo Inputs'!$C$7+'Monte Carlo Inputs'!$D$7*C5424</f>
        <v>0.53328140260112167</v>
      </c>
      <c r="F5424" s="16">
        <f>'Monte Carlo Inputs'!$C$17*(1+$D5424)</f>
        <v>2535.129774567321</v>
      </c>
      <c r="G5424" s="16">
        <f t="shared" ref="G5424:J5424" si="5418">F5424*(1+$D5424)</f>
        <v>2645.7877295696985</v>
      </c>
      <c r="H5424" s="16">
        <f t="shared" si="5418"/>
        <v>2761.2758842439639</v>
      </c>
      <c r="I5424" s="16">
        <f t="shared" si="5418"/>
        <v>2881.8050759300063</v>
      </c>
      <c r="J5424" s="16">
        <f t="shared" si="5418"/>
        <v>3007.5953449793737</v>
      </c>
      <c r="K5424" s="16">
        <f>F5424*$E5424*(1-'Monte Carlo Inputs'!$C$11)+F5424*'Monte Carlo Inputs'!$C$12-F5424*'Monte Carlo Inputs'!$C$13-'Monte Carlo Inputs'!$C$14*(F5424-'Monte Carlo Inputs'!$C$17)</f>
        <v>1060.8467033527234</v>
      </c>
      <c r="L5424" s="16">
        <f>G5424*$E5424*(1-'Monte Carlo Inputs'!$C$11)+G5424*'Monte Carlo Inputs'!$C$12-G5424*'Monte Carlo Inputs'!$C$13-'Monte Carlo Inputs'!$C$14*(G5424-F5424)</f>
        <v>1107.1524696064694</v>
      </c>
      <c r="M5424" s="16">
        <f>H5424*$E5424*(1-'Monte Carlo Inputs'!$C$11)+H5424*'Monte Carlo Inputs'!$C$12-H5424*'Monte Carlo Inputs'!$C$13-'Monte Carlo Inputs'!$C$14*(H5424-G5424)</f>
        <v>1155.4794741612532</v>
      </c>
      <c r="N5424" s="16">
        <f>I5424*$E5424*(1-'Monte Carlo Inputs'!$C$11)+I5424*'Monte Carlo Inputs'!$C$12-I5424*'Monte Carlo Inputs'!$C$13-'Monte Carlo Inputs'!$C$14*(I5424-H5424)</f>
        <v>1205.9159437024348</v>
      </c>
      <c r="O5424" s="16">
        <f>J5424*$E5424*(1-'Monte Carlo Inputs'!$C$11)+J5424*'Monte Carlo Inputs'!$C$12-J5424*'Monte Carlo Inputs'!$C$13-'Monte Carlo Inputs'!$C$14*(J5424-I5424)</f>
        <v>1258.5539559941915</v>
      </c>
    </row>
    <row r="5425" spans="1:15">
      <c r="A5425">
        <v>5421</v>
      </c>
      <c r="B5425" s="39">
        <v>1.4852262734615871E-2</v>
      </c>
      <c r="C5425" s="39">
        <v>-2.1169352640054037E-4</v>
      </c>
      <c r="D5425" s="29">
        <f>'Monte Carlo Inputs'!$C$6+'Monte Carlo Inputs'!$D$6*B5425</f>
        <v>0.12727209434041095</v>
      </c>
      <c r="E5425" s="29">
        <f>'Monte Carlo Inputs'!$C$7+'Monte Carlo Inputs'!$D$7*C5425</f>
        <v>0.58281426127450953</v>
      </c>
      <c r="F5425" s="16">
        <f>'Monte Carlo Inputs'!$C$17*(1+$D5425)</f>
        <v>2738.2566443622923</v>
      </c>
      <c r="G5425" s="16">
        <f t="shared" ref="G5425:J5425" si="5419">F5425*(1+$D5425)</f>
        <v>3086.760302331827</v>
      </c>
      <c r="H5425" s="16">
        <f t="shared" si="5419"/>
        <v>3479.6187507364384</v>
      </c>
      <c r="I5425" s="16">
        <f t="shared" si="5419"/>
        <v>3922.477116648829</v>
      </c>
      <c r="J5425" s="16">
        <f t="shared" si="5419"/>
        <v>4421.6989942870614</v>
      </c>
      <c r="K5425" s="16">
        <f>F5425*$E5425*(1-'Monte Carlo Inputs'!$C$11)+F5425*'Monte Carlo Inputs'!$C$12-F5425*'Monte Carlo Inputs'!$C$13-'Monte Carlo Inputs'!$C$14*(F5425-'Monte Carlo Inputs'!$C$17)</f>
        <v>1245.622851612083</v>
      </c>
      <c r="L5425" s="16">
        <f>G5425*$E5425*(1-'Monte Carlo Inputs'!$C$11)+G5425*'Monte Carlo Inputs'!$C$12-G5425*'Monte Carlo Inputs'!$C$13-'Monte Carlo Inputs'!$C$14*(G5425-F5425)</f>
        <v>1404.1558806950277</v>
      </c>
      <c r="M5425" s="16">
        <f>H5425*$E5425*(1-'Monte Carlo Inputs'!$C$11)+H5425*'Monte Carlo Inputs'!$C$12-H5425*'Monte Carlo Inputs'!$C$13-'Monte Carlo Inputs'!$C$14*(H5425-G5425)</f>
        <v>1582.8657404114881</v>
      </c>
      <c r="N5425" s="16">
        <f>I5425*$E5425*(1-'Monte Carlo Inputs'!$C$11)+I5425*'Monte Carlo Inputs'!$C$12-I5425*'Monte Carlo Inputs'!$C$13-'Monte Carlo Inputs'!$C$14*(I5425-H5425)</f>
        <v>1784.3203782533433</v>
      </c>
      <c r="O5425" s="16">
        <f>J5425*$E5425*(1-'Monte Carlo Inputs'!$C$11)+J5425*'Monte Carlo Inputs'!$C$12-J5425*'Monte Carlo Inputs'!$C$13-'Monte Carlo Inputs'!$C$14*(J5425-I5425)</f>
        <v>2011.4145697679205</v>
      </c>
    </row>
    <row r="5426" spans="1:15">
      <c r="A5426">
        <v>5422</v>
      </c>
      <c r="B5426" s="39">
        <v>-0.59678677437858663</v>
      </c>
      <c r="C5426" s="39">
        <v>2.352775999135285</v>
      </c>
      <c r="D5426" s="29">
        <f>'Monte Carlo Inputs'!$C$6+'Monte Carlo Inputs'!$D$6*B5426</f>
        <v>8.7647519937156318E-2</v>
      </c>
      <c r="E5426" s="29">
        <f>'Monte Carlo Inputs'!$C$7+'Monte Carlo Inputs'!$D$7*C5426</f>
        <v>0.667032117766861</v>
      </c>
      <c r="F5426" s="16">
        <f>'Monte Carlo Inputs'!$C$17*(1+$D5426)</f>
        <v>2642.0045906793466</v>
      </c>
      <c r="G5426" s="16">
        <f t="shared" ref="G5426:J5426" si="5420">F5426*(1+$D5426)</f>
        <v>2873.5697407149728</v>
      </c>
      <c r="H5426" s="16">
        <f t="shared" si="5420"/>
        <v>3125.4310018550973</v>
      </c>
      <c r="I5426" s="16">
        <f t="shared" si="5420"/>
        <v>3399.3672779023982</v>
      </c>
      <c r="J5426" s="16">
        <f t="shared" si="5420"/>
        <v>3697.313389166065</v>
      </c>
      <c r="K5426" s="16">
        <f>F5426*$E5426*(1-'Monte Carlo Inputs'!$C$11)+F5426*'Monte Carlo Inputs'!$C$12-F5426*'Monte Carlo Inputs'!$C$13-'Monte Carlo Inputs'!$C$14*(F5426-'Monte Carlo Inputs'!$C$17)</f>
        <v>1358.7346225290478</v>
      </c>
      <c r="L5426" s="16">
        <f>G5426*$E5426*(1-'Monte Carlo Inputs'!$C$11)+G5426*'Monte Carlo Inputs'!$C$12-G5426*'Monte Carlo Inputs'!$C$13-'Monte Carlo Inputs'!$C$14*(G5426-F5426)</f>
        <v>1477.8243424464665</v>
      </c>
      <c r="M5426" s="16">
        <f>H5426*$E5426*(1-'Monte Carlo Inputs'!$C$11)+H5426*'Monte Carlo Inputs'!$C$12-H5426*'Monte Carlo Inputs'!$C$13-'Monte Carlo Inputs'!$C$14*(H5426-G5426)</f>
        <v>1607.3519809646582</v>
      </c>
      <c r="N5426" s="16">
        <f>I5426*$E5426*(1-'Monte Carlo Inputs'!$C$11)+I5426*'Monte Carlo Inputs'!$C$12-I5426*'Monte Carlo Inputs'!$C$13-'Monte Carlo Inputs'!$C$14*(I5426-H5426)</f>
        <v>1748.2323957622857</v>
      </c>
      <c r="O5426" s="16">
        <f>J5426*$E5426*(1-'Monte Carlo Inputs'!$C$11)+J5426*'Monte Carlo Inputs'!$C$12-J5426*'Monte Carlo Inputs'!$C$13-'Monte Carlo Inputs'!$C$14*(J5426-I5426)</f>
        <v>1901.4606295246429</v>
      </c>
    </row>
    <row r="5427" spans="1:15">
      <c r="A5427">
        <v>5423</v>
      </c>
      <c r="B5427" s="39">
        <v>-0.86201716245930449</v>
      </c>
      <c r="C5427" s="39">
        <v>0.18743241736098476</v>
      </c>
      <c r="D5427" s="29">
        <f>'Monte Carlo Inputs'!$C$6+'Monte Carlo Inputs'!$D$6*B5427</f>
        <v>7.0464768986347778E-2</v>
      </c>
      <c r="E5427" s="29">
        <f>'Monte Carlo Inputs'!$C$7+'Monte Carlo Inputs'!$D$7*C5427</f>
        <v>0.58953039704165944</v>
      </c>
      <c r="F5427" s="16">
        <f>'Monte Carlo Inputs'!$C$17*(1+$D5427)</f>
        <v>2600.265970344738</v>
      </c>
      <c r="G5427" s="16">
        <f t="shared" ref="G5427:J5427" si="5421">F5427*(1+$D5427)</f>
        <v>2783.4931112481413</v>
      </c>
      <c r="H5427" s="16">
        <f t="shared" si="5421"/>
        <v>2979.6313103073321</v>
      </c>
      <c r="I5427" s="16">
        <f t="shared" si="5421"/>
        <v>3189.5903422526271</v>
      </c>
      <c r="J5427" s="16">
        <f t="shared" si="5421"/>
        <v>3414.3440888805444</v>
      </c>
      <c r="K5427" s="16">
        <f>F5427*$E5427*(1-'Monte Carlo Inputs'!$C$11)+F5427*'Monte Carlo Inputs'!$C$12-F5427*'Monte Carlo Inputs'!$C$13-'Monte Carlo Inputs'!$C$14*(F5427-'Monte Carlo Inputs'!$C$17)</f>
        <v>1193.2260888535284</v>
      </c>
      <c r="L5427" s="16">
        <f>G5427*$E5427*(1-'Monte Carlo Inputs'!$C$11)+G5427*'Monte Carlo Inputs'!$C$12-G5427*'Monte Carlo Inputs'!$C$13-'Monte Carlo Inputs'!$C$14*(G5427-F5427)</f>
        <v>1277.3064895530752</v>
      </c>
      <c r="M5427" s="16">
        <f>H5427*$E5427*(1-'Monte Carlo Inputs'!$C$11)+H5427*'Monte Carlo Inputs'!$C$12-H5427*'Monte Carlo Inputs'!$C$13-'Monte Carlo Inputs'!$C$14*(H5427-G5427)</f>
        <v>1367.3115962641955</v>
      </c>
      <c r="N5427" s="16">
        <f>I5427*$E5427*(1-'Monte Carlo Inputs'!$C$11)+I5427*'Monte Carlo Inputs'!$C$12-I5427*'Monte Carlo Inputs'!$C$13-'Monte Carlo Inputs'!$C$14*(I5427-H5427)</f>
        <v>1463.6588920273068</v>
      </c>
      <c r="O5427" s="16">
        <f>J5427*$E5427*(1-'Monte Carlo Inputs'!$C$11)+J5427*'Monte Carlo Inputs'!$C$12-J5427*'Monte Carlo Inputs'!$C$13-'Monte Carlo Inputs'!$C$14*(J5427-I5427)</f>
        <v>1566.7952777288247</v>
      </c>
    </row>
    <row r="5428" spans="1:15">
      <c r="A5428">
        <v>5424</v>
      </c>
      <c r="B5428" s="39">
        <v>-0.62797346483568806</v>
      </c>
      <c r="C5428" s="39">
        <v>-0.36276007194722354</v>
      </c>
      <c r="D5428" s="29">
        <f>'Monte Carlo Inputs'!$C$6+'Monte Carlo Inputs'!$D$6*B5428</f>
        <v>8.5627113682118727E-2</v>
      </c>
      <c r="E5428" s="29">
        <f>'Monte Carlo Inputs'!$C$7+'Monte Carlo Inputs'!$D$7*C5428</f>
        <v>0.56983797270291869</v>
      </c>
      <c r="F5428" s="16">
        <f>'Monte Carlo Inputs'!$C$17*(1+$D5428)</f>
        <v>2637.0968218452349</v>
      </c>
      <c r="G5428" s="16">
        <f t="shared" ref="G5428:J5428" si="5422">F5428*(1+$D5428)</f>
        <v>2862.9038112001308</v>
      </c>
      <c r="H5428" s="16">
        <f t="shared" si="5422"/>
        <v>3108.0460013027355</v>
      </c>
      <c r="I5428" s="16">
        <f t="shared" si="5422"/>
        <v>3374.1790095855395</v>
      </c>
      <c r="J5428" s="16">
        <f t="shared" si="5422"/>
        <v>3663.1002192231394</v>
      </c>
      <c r="K5428" s="16">
        <f>F5428*$E5428*(1-'Monte Carlo Inputs'!$C$11)+F5428*'Monte Carlo Inputs'!$C$12-F5428*'Monte Carlo Inputs'!$C$13-'Monte Carlo Inputs'!$C$14*(F5428-'Monte Carlo Inputs'!$C$17)</f>
        <v>1173.7514499650092</v>
      </c>
      <c r="L5428" s="16">
        <f>G5428*$E5428*(1-'Monte Carlo Inputs'!$C$11)+G5428*'Monte Carlo Inputs'!$C$12-G5428*'Monte Carlo Inputs'!$C$13-'Monte Carlo Inputs'!$C$14*(G5428-F5428)</f>
        <v>1274.2563988057148</v>
      </c>
      <c r="M5428" s="16">
        <f>H5428*$E5428*(1-'Monte Carlo Inputs'!$C$11)+H5428*'Monte Carlo Inputs'!$C$12-H5428*'Monte Carlo Inputs'!$C$13-'Monte Carlo Inputs'!$C$14*(H5428-G5428)</f>
        <v>1383.3672963264191</v>
      </c>
      <c r="N5428" s="16">
        <f>I5428*$E5428*(1-'Monte Carlo Inputs'!$C$11)+I5428*'Monte Carlo Inputs'!$C$12-I5428*'Monte Carlo Inputs'!$C$13-'Monte Carlo Inputs'!$C$14*(I5428-H5428)</f>
        <v>1501.8210450730869</v>
      </c>
      <c r="O5428" s="16">
        <f>J5428*$E5428*(1-'Monte Carlo Inputs'!$C$11)+J5428*'Monte Carlo Inputs'!$C$12-J5428*'Monte Carlo Inputs'!$C$13-'Monte Carlo Inputs'!$C$14*(J5428-I5428)</f>
        <v>1630.4176464297582</v>
      </c>
    </row>
    <row r="5429" spans="1:15">
      <c r="A5429">
        <v>5425</v>
      </c>
      <c r="B5429" s="39">
        <v>0.73477230576471031</v>
      </c>
      <c r="C5429" s="39">
        <v>0.15875485016255583</v>
      </c>
      <c r="D5429" s="29">
        <f>'Monte Carlo Inputs'!$C$6+'Monte Carlo Inputs'!$D$6*B5429</f>
        <v>0.17391157216720068</v>
      </c>
      <c r="E5429" s="29">
        <f>'Monte Carlo Inputs'!$C$7+'Monte Carlo Inputs'!$D$7*C5429</f>
        <v>0.58850397295690993</v>
      </c>
      <c r="F5429" s="16">
        <f>'Monte Carlo Inputs'!$C$17*(1+$D5429)</f>
        <v>2851.5485999513476</v>
      </c>
      <c r="G5429" s="16">
        <f t="shared" ref="G5429:J5429" si="5423">F5429*(1+$D5429)</f>
        <v>3347.4659000800661</v>
      </c>
      <c r="H5429" s="16">
        <f t="shared" si="5423"/>
        <v>3929.6289575390838</v>
      </c>
      <c r="I5429" s="16">
        <f t="shared" si="5423"/>
        <v>4613.0369075784638</v>
      </c>
      <c r="J5429" s="16">
        <f t="shared" si="5423"/>
        <v>5415.2974086407557</v>
      </c>
      <c r="K5429" s="16">
        <f>F5429*$E5429*(1-'Monte Carlo Inputs'!$C$11)+F5429*'Monte Carlo Inputs'!$C$12-F5429*'Monte Carlo Inputs'!$C$13-'Monte Carlo Inputs'!$C$14*(F5429-'Monte Carlo Inputs'!$C$17)</f>
        <v>1310.3886031613981</v>
      </c>
      <c r="L5429" s="16">
        <f>G5429*$E5429*(1-'Monte Carlo Inputs'!$C$11)+G5429*'Monte Carlo Inputs'!$C$12-G5429*'Monte Carlo Inputs'!$C$13-'Monte Carlo Inputs'!$C$14*(G5429-F5429)</f>
        <v>1538.2803452871788</v>
      </c>
      <c r="M5429" s="16">
        <f>H5429*$E5429*(1-'Monte Carlo Inputs'!$C$11)+H5429*'Monte Carlo Inputs'!$C$12-H5429*'Monte Carlo Inputs'!$C$13-'Monte Carlo Inputs'!$C$14*(H5429-G5429)</f>
        <v>1805.8050985699765</v>
      </c>
      <c r="N5429" s="16">
        <f>I5429*$E5429*(1-'Monte Carlo Inputs'!$C$11)+I5429*'Monte Carlo Inputs'!$C$12-I5429*'Monte Carlo Inputs'!$C$13-'Monte Carlo Inputs'!$C$14*(I5429-H5429)</f>
        <v>2119.8555022898277</v>
      </c>
      <c r="O5429" s="16">
        <f>J5429*$E5429*(1-'Monte Carlo Inputs'!$C$11)+J5429*'Monte Carlo Inputs'!$C$12-J5429*'Monte Carlo Inputs'!$C$13-'Monte Carlo Inputs'!$C$14*(J5429-I5429)</f>
        <v>2488.5229054603424</v>
      </c>
    </row>
    <row r="5430" spans="1:15">
      <c r="A5430">
        <v>5426</v>
      </c>
      <c r="B5430" s="39">
        <v>-0.99180392915217763</v>
      </c>
      <c r="C5430" s="39">
        <v>-0.29835231677080465</v>
      </c>
      <c r="D5430" s="29">
        <f>'Monte Carlo Inputs'!$C$6+'Monte Carlo Inputs'!$D$6*B5430</f>
        <v>6.2056631046604444E-2</v>
      </c>
      <c r="E5430" s="29">
        <f>'Monte Carlo Inputs'!$C$7+'Monte Carlo Inputs'!$D$7*C5430</f>
        <v>0.5721432474391015</v>
      </c>
      <c r="F5430" s="16">
        <f>'Monte Carlo Inputs'!$C$17*(1+$D5430)</f>
        <v>2579.841762475307</v>
      </c>
      <c r="G5430" s="16">
        <f t="shared" ref="G5430:J5430" si="5424">F5430*(1+$D5430)</f>
        <v>2739.9380508878589</v>
      </c>
      <c r="H5430" s="16">
        <f t="shared" si="5424"/>
        <v>2909.9693756023594</v>
      </c>
      <c r="I5430" s="16">
        <f t="shared" si="5424"/>
        <v>3090.5522715010329</v>
      </c>
      <c r="J5430" s="16">
        <f t="shared" si="5424"/>
        <v>3282.3415335438176</v>
      </c>
      <c r="K5430" s="16">
        <f>F5430*$E5430*(1-'Monte Carlo Inputs'!$C$11)+F5430*'Monte Carlo Inputs'!$C$12-F5430*'Monte Carlo Inputs'!$C$13-'Monte Carlo Inputs'!$C$14*(F5430-'Monte Carlo Inputs'!$C$17)</f>
        <v>1151.6154701072737</v>
      </c>
      <c r="L5430" s="16">
        <f>G5430*$E5430*(1-'Monte Carlo Inputs'!$C$11)+G5430*'Monte Carlo Inputs'!$C$12-G5430*'Monte Carlo Inputs'!$C$13-'Monte Carlo Inputs'!$C$14*(G5430-F5430)</f>
        <v>1223.080846443283</v>
      </c>
      <c r="M5430" s="16">
        <f>H5430*$E5430*(1-'Monte Carlo Inputs'!$C$11)+H5430*'Monte Carlo Inputs'!$C$12-H5430*'Monte Carlo Inputs'!$C$13-'Monte Carlo Inputs'!$C$14*(H5430-G5430)</f>
        <v>1298.9811232711825</v>
      </c>
      <c r="N5430" s="16">
        <f>I5430*$E5430*(1-'Monte Carlo Inputs'!$C$11)+I5430*'Monte Carlo Inputs'!$C$12-I5430*'Monte Carlo Inputs'!$C$13-'Monte Carlo Inputs'!$C$14*(I5430-H5430)</f>
        <v>1379.5915155745258</v>
      </c>
      <c r="O5430" s="16">
        <f>J5430*$E5430*(1-'Monte Carlo Inputs'!$C$11)+J5430*'Monte Carlo Inputs'!$C$12-J5430*'Monte Carlo Inputs'!$C$13-'Monte Carlo Inputs'!$C$14*(J5430-I5430)</f>
        <v>1465.20431725156</v>
      </c>
    </row>
    <row r="5431" spans="1:15">
      <c r="A5431">
        <v>5427</v>
      </c>
      <c r="B5431" s="39">
        <v>-0.11522971098580588</v>
      </c>
      <c r="C5431" s="39">
        <v>-0.93709822585564884</v>
      </c>
      <c r="D5431" s="29">
        <f>'Monte Carlo Inputs'!$C$6+'Monte Carlo Inputs'!$D$6*B5431</f>
        <v>0.11884483163570382</v>
      </c>
      <c r="E5431" s="29">
        <f>'Monte Carlo Inputs'!$C$7+'Monte Carlo Inputs'!$D$7*C5431</f>
        <v>0.54928132959985743</v>
      </c>
      <c r="F5431" s="16">
        <f>'Monte Carlo Inputs'!$C$17*(1+$D5431)</f>
        <v>2717.7859805262883</v>
      </c>
      <c r="G5431" s="16">
        <f t="shared" ref="G5431:J5431" si="5425">F5431*(1+$D5431)</f>
        <v>3040.7807978038113</v>
      </c>
      <c r="H5431" s="16">
        <f t="shared" si="5425"/>
        <v>3402.1618797598862</v>
      </c>
      <c r="I5431" s="16">
        <f t="shared" si="5425"/>
        <v>3806.4912355573597</v>
      </c>
      <c r="J5431" s="16">
        <f t="shared" si="5425"/>
        <v>4258.873045569956</v>
      </c>
      <c r="K5431" s="16">
        <f>F5431*$E5431*(1-'Monte Carlo Inputs'!$C$11)+F5431*'Monte Carlo Inputs'!$C$12-F5431*'Monte Carlo Inputs'!$C$13-'Monte Carlo Inputs'!$C$14*(F5431-'Monte Carlo Inputs'!$C$17)</f>
        <v>1171.1569588413604</v>
      </c>
      <c r="L5431" s="16">
        <f>G5431*$E5431*(1-'Monte Carlo Inputs'!$C$11)+G5431*'Monte Carlo Inputs'!$C$12-G5431*'Monte Carlo Inputs'!$C$13-'Monte Carlo Inputs'!$C$14*(G5431-F5431)</f>
        <v>1310.3429104338445</v>
      </c>
      <c r="M5431" s="16">
        <f>H5431*$E5431*(1-'Monte Carlo Inputs'!$C$11)+H5431*'Monte Carlo Inputs'!$C$12-H5431*'Monte Carlo Inputs'!$C$13-'Monte Carlo Inputs'!$C$14*(H5431-G5431)</f>
        <v>1466.070393009393</v>
      </c>
      <c r="N5431" s="16">
        <f>I5431*$E5431*(1-'Monte Carlo Inputs'!$C$11)+I5431*'Monte Carlo Inputs'!$C$12-I5431*'Monte Carlo Inputs'!$C$13-'Monte Carlo Inputs'!$C$14*(I5431-H5431)</f>
        <v>1640.3052820326843</v>
      </c>
      <c r="O5431" s="16">
        <f>J5431*$E5431*(1-'Monte Carlo Inputs'!$C$11)+J5431*'Monte Carlo Inputs'!$C$12-J5431*'Monte Carlo Inputs'!$C$13-'Monte Carlo Inputs'!$C$14*(J5431-I5431)</f>
        <v>1835.2470871070145</v>
      </c>
    </row>
    <row r="5432" spans="1:15">
      <c r="A5432">
        <v>5428</v>
      </c>
      <c r="B5432" s="39">
        <v>1.2432626279429932</v>
      </c>
      <c r="C5432" s="39">
        <v>-0.699035172695051</v>
      </c>
      <c r="D5432" s="29">
        <f>'Monte Carlo Inputs'!$C$6+'Monte Carlo Inputs'!$D$6*B5432</f>
        <v>0.2068537347531364</v>
      </c>
      <c r="E5432" s="29">
        <f>'Monte Carlo Inputs'!$C$7+'Monte Carlo Inputs'!$D$7*C5432</f>
        <v>0.55780205417046957</v>
      </c>
      <c r="F5432" s="16">
        <f>'Monte Carlo Inputs'!$C$17*(1+$D5432)</f>
        <v>2931.5684070888437</v>
      </c>
      <c r="G5432" s="16">
        <f t="shared" ref="G5432:J5432" si="5426">F5432*(1+$D5432)</f>
        <v>3537.9742807794737</v>
      </c>
      <c r="H5432" s="16">
        <f t="shared" si="5426"/>
        <v>4269.8174742192487</v>
      </c>
      <c r="I5432" s="16">
        <f t="shared" si="5426"/>
        <v>5153.0451654757035</v>
      </c>
      <c r="J5432" s="16">
        <f t="shared" si="5426"/>
        <v>6218.9718033059462</v>
      </c>
      <c r="K5432" s="16">
        <f>F5432*$E5432*(1-'Monte Carlo Inputs'!$C$11)+F5432*'Monte Carlo Inputs'!$C$12-F5432*'Monte Carlo Inputs'!$C$13-'Monte Carlo Inputs'!$C$14*(F5432-'Monte Carlo Inputs'!$C$17)</f>
        <v>1284.2582804449098</v>
      </c>
      <c r="L5432" s="16">
        <f>G5432*$E5432*(1-'Monte Carlo Inputs'!$C$11)+G5432*'Monte Carlo Inputs'!$C$12-G5432*'Monte Carlo Inputs'!$C$13-'Monte Carlo Inputs'!$C$14*(G5432-F5432)</f>
        <v>1549.9119021425799</v>
      </c>
      <c r="M5432" s="16">
        <f>H5432*$E5432*(1-'Monte Carlo Inputs'!$C$11)+H5432*'Monte Carlo Inputs'!$C$12-H5432*'Monte Carlo Inputs'!$C$13-'Monte Carlo Inputs'!$C$14*(H5432-G5432)</f>
        <v>1870.5169676391101</v>
      </c>
      <c r="N5432" s="16">
        <f>I5432*$E5432*(1-'Monte Carlo Inputs'!$C$11)+I5432*'Monte Carlo Inputs'!$C$12-I5432*'Monte Carlo Inputs'!$C$13-'Monte Carlo Inputs'!$C$14*(I5432-H5432)</f>
        <v>2257.4403883143714</v>
      </c>
      <c r="O5432" s="16">
        <f>J5432*$E5432*(1-'Monte Carlo Inputs'!$C$11)+J5432*'Monte Carlo Inputs'!$C$12-J5432*'Monte Carlo Inputs'!$C$13-'Monte Carlo Inputs'!$C$14*(J5432-I5432)</f>
        <v>2724.4003636197695</v>
      </c>
    </row>
    <row r="5433" spans="1:15">
      <c r="A5433">
        <v>5429</v>
      </c>
      <c r="B5433" s="39">
        <v>-0.54246533930359087</v>
      </c>
      <c r="C5433" s="39">
        <v>-0.30125868088174612</v>
      </c>
      <c r="D5433" s="29">
        <f>'Monte Carlo Inputs'!$C$6+'Monte Carlo Inputs'!$D$6*B5433</f>
        <v>9.116669319983732E-2</v>
      </c>
      <c r="E5433" s="29">
        <f>'Monte Carlo Inputs'!$C$7+'Monte Carlo Inputs'!$D$7*C5433</f>
        <v>0.57203922319946221</v>
      </c>
      <c r="F5433" s="16">
        <f>'Monte Carlo Inputs'!$C$17*(1+$D5433)</f>
        <v>2650.5530144517252</v>
      </c>
      <c r="G5433" s="16">
        <f t="shared" ref="G5433:J5433" si="5427">F5433*(1+$D5433)</f>
        <v>2892.1951679301496</v>
      </c>
      <c r="H5433" s="16">
        <f t="shared" si="5427"/>
        <v>3155.8670374788899</v>
      </c>
      <c r="I5433" s="16">
        <f t="shared" si="5427"/>
        <v>3443.5769994642073</v>
      </c>
      <c r="J5433" s="16">
        <f t="shared" si="5427"/>
        <v>3757.5165272843774</v>
      </c>
      <c r="K5433" s="16">
        <f>F5433*$E5433*(1-'Monte Carlo Inputs'!$C$11)+F5433*'Monte Carlo Inputs'!$C$12-F5433*'Monte Carlo Inputs'!$C$13-'Monte Carlo Inputs'!$C$14*(F5433-'Monte Carlo Inputs'!$C$17)</f>
        <v>1184.1001739433716</v>
      </c>
      <c r="L5433" s="16">
        <f>G5433*$E5433*(1-'Monte Carlo Inputs'!$C$11)+G5433*'Monte Carlo Inputs'!$C$12-G5433*'Monte Carlo Inputs'!$C$13-'Monte Carlo Inputs'!$C$14*(G5433-F5433)</f>
        <v>1292.0506712191409</v>
      </c>
      <c r="M5433" s="16">
        <f>H5433*$E5433*(1-'Monte Carlo Inputs'!$C$11)+H5433*'Monte Carlo Inputs'!$C$12-H5433*'Monte Carlo Inputs'!$C$13-'Monte Carlo Inputs'!$C$14*(H5433-G5433)</f>
        <v>1409.8426583608202</v>
      </c>
      <c r="N5433" s="16">
        <f>I5433*$E5433*(1-'Monte Carlo Inputs'!$C$11)+I5433*'Monte Carlo Inputs'!$C$12-I5433*'Monte Carlo Inputs'!$C$13-'Monte Carlo Inputs'!$C$14*(I5433-H5433)</f>
        <v>1538.3733514556443</v>
      </c>
      <c r="O5433" s="16">
        <f>J5433*$E5433*(1-'Monte Carlo Inputs'!$C$11)+J5433*'Monte Carlo Inputs'!$C$12-J5433*'Monte Carlo Inputs'!$C$13-'Monte Carlo Inputs'!$C$14*(J5433-I5433)</f>
        <v>1678.6217628146067</v>
      </c>
    </row>
    <row r="5434" spans="1:15">
      <c r="A5434">
        <v>5430</v>
      </c>
      <c r="B5434" s="39">
        <v>0.50191387068077031</v>
      </c>
      <c r="C5434" s="39">
        <v>-0.26261095851393729</v>
      </c>
      <c r="D5434" s="29">
        <f>'Monte Carlo Inputs'!$C$6+'Monte Carlo Inputs'!$D$6*B5434</f>
        <v>0.15882601381245937</v>
      </c>
      <c r="E5434" s="29">
        <f>'Monte Carlo Inputs'!$C$7+'Monte Carlo Inputs'!$D$7*C5434</f>
        <v>0.573422497895832</v>
      </c>
      <c r="F5434" s="16">
        <f>'Monte Carlo Inputs'!$C$17*(1+$D5434)</f>
        <v>2814.9042701518451</v>
      </c>
      <c r="G5434" s="16">
        <f t="shared" ref="G5434:J5434" si="5428">F5434*(1+$D5434)</f>
        <v>3261.9842946437329</v>
      </c>
      <c r="H5434" s="16">
        <f t="shared" si="5428"/>
        <v>3780.0722572808436</v>
      </c>
      <c r="I5434" s="16">
        <f t="shared" si="5428"/>
        <v>4380.4460658278249</v>
      </c>
      <c r="J5434" s="16">
        <f t="shared" si="5428"/>
        <v>5076.1748531837284</v>
      </c>
      <c r="K5434" s="16">
        <f>F5434*$E5434*(1-'Monte Carlo Inputs'!$C$11)+F5434*'Monte Carlo Inputs'!$C$12-F5434*'Monte Carlo Inputs'!$C$13-'Monte Carlo Inputs'!$C$14*(F5434-'Monte Carlo Inputs'!$C$17)</f>
        <v>1262.817593878093</v>
      </c>
      <c r="L5434" s="16">
        <f>G5434*$E5434*(1-'Monte Carlo Inputs'!$C$11)+G5434*'Monte Carlo Inputs'!$C$12-G5434*'Monte Carlo Inputs'!$C$13-'Monte Carlo Inputs'!$C$14*(G5434-F5434)</f>
        <v>1463.3858784859915</v>
      </c>
      <c r="M5434" s="16">
        <f>H5434*$E5434*(1-'Monte Carlo Inputs'!$C$11)+H5434*'Monte Carlo Inputs'!$C$12-H5434*'Monte Carlo Inputs'!$C$13-'Monte Carlo Inputs'!$C$14*(H5434-G5434)</f>
        <v>1695.8096242353654</v>
      </c>
      <c r="N5434" s="16">
        <f>I5434*$E5434*(1-'Monte Carlo Inputs'!$C$11)+I5434*'Monte Carlo Inputs'!$C$12-I5434*'Monte Carlo Inputs'!$C$13-'Monte Carlo Inputs'!$C$14*(I5434-H5434)</f>
        <v>1965.1483070374727</v>
      </c>
      <c r="O5434" s="16">
        <f>J5434*$E5434*(1-'Monte Carlo Inputs'!$C$11)+J5434*'Monte Carlo Inputs'!$C$12-J5434*'Monte Carlo Inputs'!$C$13-'Monte Carlo Inputs'!$C$14*(J5434-I5434)</f>
        <v>2277.2649791945378</v>
      </c>
    </row>
    <row r="5435" spans="1:15">
      <c r="A5435">
        <v>5431</v>
      </c>
      <c r="B5435" s="39">
        <v>-2.9340742858640412</v>
      </c>
      <c r="C5435" s="39">
        <v>-0.22389463067250015</v>
      </c>
      <c r="D5435" s="29">
        <f>'Monte Carlo Inputs'!$C$6+'Monte Carlo Inputs'!$D$6*B5435</f>
        <v>-6.3771891318492785E-2</v>
      </c>
      <c r="E5435" s="29">
        <f>'Monte Carlo Inputs'!$C$7+'Monte Carlo Inputs'!$D$7*C5435</f>
        <v>0.57480822811117904</v>
      </c>
      <c r="F5435" s="16">
        <f>'Monte Carlo Inputs'!$C$17*(1+$D5435)</f>
        <v>2274.1916987982495</v>
      </c>
      <c r="G5435" s="16">
        <f t="shared" ref="G5435:J5435" si="5429">F5435*(1+$D5435)</f>
        <v>2129.1621929450689</v>
      </c>
      <c r="H5435" s="16">
        <f t="shared" si="5429"/>
        <v>1993.3814929771322</v>
      </c>
      <c r="I5435" s="16">
        <f t="shared" si="5429"/>
        <v>1866.2597850506995</v>
      </c>
      <c r="J5435" s="16">
        <f t="shared" si="5429"/>
        <v>1747.2448688663726</v>
      </c>
      <c r="K5435" s="16">
        <f>F5435*$E5435*(1-'Monte Carlo Inputs'!$C$11)+F5435*'Monte Carlo Inputs'!$C$12-F5435*'Monte Carlo Inputs'!$C$13-'Monte Carlo Inputs'!$C$14*(F5435-'Monte Carlo Inputs'!$C$17)</f>
        <v>1014.6645813275101</v>
      </c>
      <c r="L5435" s="16">
        <f>G5435*$E5435*(1-'Monte Carlo Inputs'!$C$11)+G5435*'Monte Carlo Inputs'!$C$12-G5435*'Monte Carlo Inputs'!$C$13-'Monte Carlo Inputs'!$C$14*(G5435-F5435)</f>
        <v>949.9575019223679</v>
      </c>
      <c r="M5435" s="16">
        <f>H5435*$E5435*(1-'Monte Carlo Inputs'!$C$11)+H5435*'Monte Carlo Inputs'!$C$12-H5435*'Monte Carlo Inputs'!$C$13-'Monte Carlo Inputs'!$C$14*(H5435-G5435)</f>
        <v>889.37691535258773</v>
      </c>
      <c r="N5435" s="16">
        <f>I5435*$E5435*(1-'Monte Carlo Inputs'!$C$11)+I5435*'Monte Carlo Inputs'!$C$12-I5435*'Monte Carlo Inputs'!$C$13-'Monte Carlo Inputs'!$C$14*(I5435-H5435)</f>
        <v>832.65966736554606</v>
      </c>
      <c r="O5435" s="16">
        <f>J5435*$E5435*(1-'Monte Carlo Inputs'!$C$11)+J5435*'Monte Carlo Inputs'!$C$12-J5435*'Monte Carlo Inputs'!$C$13-'Monte Carlo Inputs'!$C$14*(J5435-I5435)</f>
        <v>779.55938555301816</v>
      </c>
    </row>
    <row r="5436" spans="1:15">
      <c r="A5436">
        <v>5432</v>
      </c>
      <c r="B5436" s="39">
        <v>-1.2687820513331691</v>
      </c>
      <c r="C5436" s="39">
        <v>-0.45387935158886583</v>
      </c>
      <c r="D5436" s="29">
        <f>'Monte Carlo Inputs'!$C$6+'Monte Carlo Inputs'!$D$6*B5436</f>
        <v>4.4112811989150846E-2</v>
      </c>
      <c r="E5436" s="29">
        <f>'Monte Carlo Inputs'!$C$7+'Monte Carlo Inputs'!$D$7*C5436</f>
        <v>0.56657664225037152</v>
      </c>
      <c r="F5436" s="16">
        <f>'Monte Carlo Inputs'!$C$17*(1+$D5436)</f>
        <v>2536.2544316028466</v>
      </c>
      <c r="G5436" s="16">
        <f t="shared" ref="G5436:J5436" si="5430">F5436*(1+$D5436)</f>
        <v>2648.1357465007932</v>
      </c>
      <c r="H5436" s="16">
        <f t="shared" si="5430"/>
        <v>2764.9524608079319</v>
      </c>
      <c r="I5436" s="16">
        <f t="shared" si="5430"/>
        <v>2886.9222888704917</v>
      </c>
      <c r="J5436" s="16">
        <f t="shared" si="5430"/>
        <v>3014.2725490267244</v>
      </c>
      <c r="K5436" s="16">
        <f>F5436*$E5436*(1-'Monte Carlo Inputs'!$C$11)+F5436*'Monte Carlo Inputs'!$C$12-F5436*'Monte Carlo Inputs'!$C$13-'Monte Carlo Inputs'!$C$14*(F5436-'Monte Carlo Inputs'!$C$17)</f>
        <v>1121.4243191662847</v>
      </c>
      <c r="L5436" s="16">
        <f>G5436*$E5436*(1-'Monte Carlo Inputs'!$C$11)+G5436*'Monte Carlo Inputs'!$C$12-G5436*'Monte Carlo Inputs'!$C$13-'Monte Carlo Inputs'!$C$14*(G5436-F5436)</f>
        <v>1170.8934993177286</v>
      </c>
      <c r="M5436" s="16">
        <f>H5436*$E5436*(1-'Monte Carlo Inputs'!$C$11)+H5436*'Monte Carlo Inputs'!$C$12-H5436*'Monte Carlo Inputs'!$C$13-'Monte Carlo Inputs'!$C$14*(H5436-G5436)</f>
        <v>1222.54490411245</v>
      </c>
      <c r="N5436" s="16">
        <f>I5436*$E5436*(1-'Monte Carlo Inputs'!$C$11)+I5436*'Monte Carlo Inputs'!$C$12-I5436*'Monte Carlo Inputs'!$C$13-'Monte Carlo Inputs'!$C$14*(I5436-H5436)</f>
        <v>1276.4747976158571</v>
      </c>
      <c r="O5436" s="16">
        <f>J5436*$E5436*(1-'Monte Carlo Inputs'!$C$11)+J5436*'Monte Carlo Inputs'!$C$12-J5436*'Monte Carlo Inputs'!$C$13-'Monte Carlo Inputs'!$C$14*(J5436-I5436)</f>
        <v>1332.7836903719747</v>
      </c>
    </row>
    <row r="5437" spans="1:15">
      <c r="A5437">
        <v>5433</v>
      </c>
      <c r="B5437" s="39">
        <v>0.92806319254071579</v>
      </c>
      <c r="C5437" s="39">
        <v>-1.4475072086380962</v>
      </c>
      <c r="D5437" s="29">
        <f>'Monte Carlo Inputs'!$C$6+'Monte Carlo Inputs'!$D$6*B5437</f>
        <v>0.18643377670253572</v>
      </c>
      <c r="E5437" s="29">
        <f>'Monte Carlo Inputs'!$C$7+'Monte Carlo Inputs'!$D$7*C5437</f>
        <v>0.53101283180939329</v>
      </c>
      <c r="F5437" s="16">
        <f>'Monte Carlo Inputs'!$C$17*(1+$D5437)</f>
        <v>2881.9662869881299</v>
      </c>
      <c r="G5437" s="16">
        <f t="shared" ref="G5437:J5437" si="5431">F5437*(1+$D5437)</f>
        <v>3419.262146200711</v>
      </c>
      <c r="H5437" s="16">
        <f t="shared" si="5431"/>
        <v>4056.7281016529273</v>
      </c>
      <c r="I5437" s="16">
        <f t="shared" si="5431"/>
        <v>4813.0392426993903</v>
      </c>
      <c r="J5437" s="16">
        <f t="shared" si="5431"/>
        <v>5710.3523261333503</v>
      </c>
      <c r="K5437" s="16">
        <f>F5437*$E5437*(1-'Monte Carlo Inputs'!$C$11)+F5437*'Monte Carlo Inputs'!$C$12-F5437*'Monte Carlo Inputs'!$C$13-'Monte Carlo Inputs'!$C$14*(F5437-'Monte Carlo Inputs'!$C$17)</f>
        <v>1206.9022012548025</v>
      </c>
      <c r="L5437" s="16">
        <f>G5437*$E5437*(1-'Monte Carlo Inputs'!$C$11)+G5437*'Monte Carlo Inputs'!$C$12-G5437*'Monte Carlo Inputs'!$C$13-'Monte Carlo Inputs'!$C$14*(G5437-F5437)</f>
        <v>1431.9095367453394</v>
      </c>
      <c r="M5437" s="16">
        <f>H5437*$E5437*(1-'Monte Carlo Inputs'!$C$11)+H5437*'Monte Carlo Inputs'!$C$12-H5437*'Monte Carlo Inputs'!$C$13-'Monte Carlo Inputs'!$C$14*(H5437-G5437)</f>
        <v>1698.8658395771513</v>
      </c>
      <c r="N5437" s="16">
        <f>I5437*$E5437*(1-'Monte Carlo Inputs'!$C$11)+I5437*'Monte Carlo Inputs'!$C$12-I5437*'Monte Carlo Inputs'!$C$13-'Monte Carlo Inputs'!$C$14*(I5437-H5437)</f>
        <v>2015.5918141604432</v>
      </c>
      <c r="O5437" s="16">
        <f>J5437*$E5437*(1-'Monte Carlo Inputs'!$C$11)+J5437*'Monte Carlo Inputs'!$C$12-J5437*'Monte Carlo Inputs'!$C$13-'Monte Carlo Inputs'!$C$14*(J5437-I5437)</f>
        <v>2391.3662083650906</v>
      </c>
    </row>
    <row r="5438" spans="1:15">
      <c r="A5438">
        <v>5434</v>
      </c>
      <c r="B5438" s="39">
        <v>-9.24638202294953E-2</v>
      </c>
      <c r="C5438" s="39">
        <v>-0.53172473651950081</v>
      </c>
      <c r="D5438" s="29">
        <f>'Monte Carlo Inputs'!$C$6+'Monte Carlo Inputs'!$D$6*B5438</f>
        <v>0.12031970272370279</v>
      </c>
      <c r="E5438" s="29">
        <f>'Monte Carlo Inputs'!$C$7+'Monte Carlo Inputs'!$D$7*C5438</f>
        <v>0.56379040946338066</v>
      </c>
      <c r="F5438" s="16">
        <f>'Monte Carlo Inputs'!$C$17*(1+$D5438)</f>
        <v>2721.3685898861472</v>
      </c>
      <c r="G5438" s="16">
        <f t="shared" ref="G5438:J5438" si="5432">F5438*(1+$D5438)</f>
        <v>3048.8028496228708</v>
      </c>
      <c r="H5438" s="16">
        <f t="shared" si="5432"/>
        <v>3415.6339021526728</v>
      </c>
      <c r="I5438" s="16">
        <f t="shared" si="5432"/>
        <v>3826.6019578726837</v>
      </c>
      <c r="J5438" s="16">
        <f t="shared" si="5432"/>
        <v>4287.0175678858641</v>
      </c>
      <c r="K5438" s="16">
        <f>F5438*$E5438*(1-'Monte Carlo Inputs'!$C$11)+F5438*'Monte Carlo Inputs'!$C$12-F5438*'Monte Carlo Inputs'!$C$13-'Monte Carlo Inputs'!$C$14*(F5438-'Monte Carlo Inputs'!$C$17)</f>
        <v>1200.850611100112</v>
      </c>
      <c r="L5438" s="16">
        <f>G5438*$E5438*(1-'Monte Carlo Inputs'!$C$11)+G5438*'Monte Carlo Inputs'!$C$12-G5438*'Monte Carlo Inputs'!$C$13-'Monte Carlo Inputs'!$C$14*(G5438-F5438)</f>
        <v>1345.3365996432544</v>
      </c>
      <c r="M5438" s="16">
        <f>H5438*$E5438*(1-'Monte Carlo Inputs'!$C$11)+H5438*'Monte Carlo Inputs'!$C$12-H5438*'Monte Carlo Inputs'!$C$13-'Monte Carlo Inputs'!$C$14*(H5438-G5438)</f>
        <v>1507.2070993756483</v>
      </c>
      <c r="N5438" s="16">
        <f>I5438*$E5438*(1-'Monte Carlo Inputs'!$C$11)+I5438*'Monte Carlo Inputs'!$C$12-I5438*'Monte Carlo Inputs'!$C$13-'Monte Carlo Inputs'!$C$14*(I5438-H5438)</f>
        <v>1688.5538095155807</v>
      </c>
      <c r="O5438" s="16">
        <f>J5438*$E5438*(1-'Monte Carlo Inputs'!$C$11)+J5438*'Monte Carlo Inputs'!$C$12-J5438*'Monte Carlo Inputs'!$C$13-'Monte Carlo Inputs'!$C$14*(J5438-I5438)</f>
        <v>1891.7201019094714</v>
      </c>
    </row>
    <row r="5439" spans="1:15">
      <c r="A5439">
        <v>5435</v>
      </c>
      <c r="B5439" s="39">
        <v>-1.8073207522406269</v>
      </c>
      <c r="C5439" s="39">
        <v>-0.19888020310707669</v>
      </c>
      <c r="D5439" s="29">
        <f>'Monte Carlo Inputs'!$C$6+'Monte Carlo Inputs'!$D$6*B5439</f>
        <v>9.2239878162258815E-3</v>
      </c>
      <c r="E5439" s="29">
        <f>'Monte Carlo Inputs'!$C$7+'Monte Carlo Inputs'!$D$7*C5439</f>
        <v>0.57570354153653747</v>
      </c>
      <c r="F5439" s="16">
        <f>'Monte Carlo Inputs'!$C$17*(1+$D5439)</f>
        <v>2451.5059888043947</v>
      </c>
      <c r="G5439" s="16">
        <f t="shared" ref="G5439:J5439" si="5433">F5439*(1+$D5439)</f>
        <v>2474.1186501765314</v>
      </c>
      <c r="H5439" s="16">
        <f t="shared" si="5433"/>
        <v>2496.9398904616569</v>
      </c>
      <c r="I5439" s="16">
        <f t="shared" si="5433"/>
        <v>2519.9716335891235</v>
      </c>
      <c r="J5439" s="16">
        <f t="shared" si="5433"/>
        <v>2543.2158212345844</v>
      </c>
      <c r="K5439" s="16">
        <f>F5439*$E5439*(1-'Monte Carlo Inputs'!$C$11)+F5439*'Monte Carlo Inputs'!$C$12-F5439*'Monte Carlo Inputs'!$C$13-'Monte Carlo Inputs'!$C$14*(F5439-'Monte Carlo Inputs'!$C$17)</f>
        <v>1098.5126843988212</v>
      </c>
      <c r="L5439" s="16">
        <f>G5439*$E5439*(1-'Monte Carlo Inputs'!$C$11)+G5439*'Monte Carlo Inputs'!$C$12-G5439*'Monte Carlo Inputs'!$C$13-'Monte Carlo Inputs'!$C$14*(G5439-F5439)</f>
        <v>1108.6453520156858</v>
      </c>
      <c r="M5439" s="16">
        <f>H5439*$E5439*(1-'Monte Carlo Inputs'!$C$11)+H5439*'Monte Carlo Inputs'!$C$12-H5439*'Monte Carlo Inputs'!$C$13-'Monte Carlo Inputs'!$C$14*(H5439-G5439)</f>
        <v>1118.8714832351939</v>
      </c>
      <c r="N5439" s="16">
        <f>I5439*$E5439*(1-'Monte Carlo Inputs'!$C$11)+I5439*'Monte Carlo Inputs'!$C$12-I5439*'Monte Carlo Inputs'!$C$13-'Monte Carlo Inputs'!$C$14*(I5439-H5439)</f>
        <v>1129.1919401644777</v>
      </c>
      <c r="O5439" s="16">
        <f>J5439*$E5439*(1-'Monte Carlo Inputs'!$C$11)+J5439*'Monte Carlo Inputs'!$C$12-J5439*'Monte Carlo Inputs'!$C$13-'Monte Carlo Inputs'!$C$14*(J5439-I5439)</f>
        <v>1139.6075928627354</v>
      </c>
    </row>
    <row r="5440" spans="1:15">
      <c r="A5440">
        <v>5436</v>
      </c>
      <c r="B5440" s="39">
        <v>-1.045732006540028</v>
      </c>
      <c r="C5440" s="39">
        <v>0.17096353251352456</v>
      </c>
      <c r="D5440" s="29">
        <f>'Monte Carlo Inputs'!$C$6+'Monte Carlo Inputs'!$D$6*B5440</f>
        <v>5.8562941165453422E-2</v>
      </c>
      <c r="E5440" s="29">
        <f>'Monte Carlo Inputs'!$C$7+'Monte Carlo Inputs'!$D$7*C5440</f>
        <v>0.5889409446679823</v>
      </c>
      <c r="F5440" s="16">
        <f>'Monte Carlo Inputs'!$C$17*(1+$D5440)</f>
        <v>2571.3552403850031</v>
      </c>
      <c r="G5440" s="16">
        <f t="shared" ref="G5440:J5440" si="5434">F5440*(1+$D5440)</f>
        <v>2721.9413660431501</v>
      </c>
      <c r="H5440" s="16">
        <f t="shared" si="5434"/>
        <v>2881.346258118549</v>
      </c>
      <c r="I5440" s="16">
        <f t="shared" si="5434"/>
        <v>3050.0863695100447</v>
      </c>
      <c r="J5440" s="16">
        <f t="shared" si="5434"/>
        <v>3228.7083981172127</v>
      </c>
      <c r="K5440" s="16">
        <f>F5440*$E5440*(1-'Monte Carlo Inputs'!$C$11)+F5440*'Monte Carlo Inputs'!$C$12-F5440*'Monte Carlo Inputs'!$C$13-'Monte Carlo Inputs'!$C$14*(F5440-'Monte Carlo Inputs'!$C$17)</f>
        <v>1178.4280867014268</v>
      </c>
      <c r="L5440" s="16">
        <f>G5440*$E5440*(1-'Monte Carlo Inputs'!$C$11)+G5440*'Monte Carlo Inputs'!$C$12-G5440*'Monte Carlo Inputs'!$C$13-'Monte Carlo Inputs'!$C$14*(G5440-F5440)</f>
        <v>1247.4403014106401</v>
      </c>
      <c r="M5440" s="16">
        <f>H5440*$E5440*(1-'Monte Carlo Inputs'!$C$11)+H5440*'Monte Carlo Inputs'!$C$12-H5440*'Monte Carlo Inputs'!$C$13-'Monte Carlo Inputs'!$C$14*(H5440-G5440)</f>
        <v>1320.4940743895668</v>
      </c>
      <c r="N5440" s="16">
        <f>I5440*$E5440*(1-'Monte Carlo Inputs'!$C$11)+I5440*'Monte Carlo Inputs'!$C$12-I5440*'Monte Carlo Inputs'!$C$13-'Monte Carlo Inputs'!$C$14*(I5440-H5440)</f>
        <v>1397.826091177373</v>
      </c>
      <c r="O5440" s="16">
        <f>J5440*$E5440*(1-'Monte Carlo Inputs'!$C$11)+J5440*'Monte Carlo Inputs'!$C$12-J5440*'Monte Carlo Inputs'!$C$13-'Monte Carlo Inputs'!$C$14*(J5440-I5440)</f>
        <v>1479.6868983145291</v>
      </c>
    </row>
    <row r="5441" spans="1:15">
      <c r="A5441">
        <v>5437</v>
      </c>
      <c r="B5441" s="39">
        <v>0.73835280885550703</v>
      </c>
      <c r="C5441" s="39">
        <v>0.94578080604731396</v>
      </c>
      <c r="D5441" s="29">
        <f>'Monte Carlo Inputs'!$C$6+'Monte Carlo Inputs'!$D$6*B5441</f>
        <v>0.17414353236351515</v>
      </c>
      <c r="E5441" s="29">
        <f>'Monte Carlo Inputs'!$C$7+'Monte Carlo Inputs'!$D$7*C5441</f>
        <v>0.61667311264904356</v>
      </c>
      <c r="F5441" s="16">
        <f>'Monte Carlo Inputs'!$C$17*(1+$D5441)</f>
        <v>2852.1120544642154</v>
      </c>
      <c r="G5441" s="16">
        <f t="shared" ref="G5441:J5441" si="5435">F5441*(1+$D5441)</f>
        <v>3348.7889223251764</v>
      </c>
      <c r="H5441" s="16">
        <f t="shared" si="5435"/>
        <v>3931.958854398692</v>
      </c>
      <c r="I5441" s="16">
        <f t="shared" si="5435"/>
        <v>4616.6840584116808</v>
      </c>
      <c r="J5441" s="16">
        <f t="shared" si="5435"/>
        <v>5420.6497281498205</v>
      </c>
      <c r="K5441" s="16">
        <f>F5441*$E5441*(1-'Monte Carlo Inputs'!$C$11)+F5441*'Monte Carlo Inputs'!$C$12-F5441*'Monte Carlo Inputs'!$C$13-'Monte Carlo Inputs'!$C$14*(F5441-'Monte Carlo Inputs'!$C$17)</f>
        <v>1367.8244543941912</v>
      </c>
      <c r="L5441" s="16">
        <f>G5441*$E5441*(1-'Monte Carlo Inputs'!$C$11)+G5441*'Monte Carlo Inputs'!$C$12-G5441*'Monte Carlo Inputs'!$C$13-'Monte Carlo Inputs'!$C$14*(G5441-F5441)</f>
        <v>1606.0222365355935</v>
      </c>
      <c r="M5441" s="16">
        <f>H5441*$E5441*(1-'Monte Carlo Inputs'!$C$11)+H5441*'Monte Carlo Inputs'!$C$12-H5441*'Monte Carlo Inputs'!$C$13-'Monte Carlo Inputs'!$C$14*(H5441-G5441)</f>
        <v>1885.7006218602551</v>
      </c>
      <c r="N5441" s="16">
        <f>I5441*$E5441*(1-'Monte Carlo Inputs'!$C$11)+I5441*'Monte Carlo Inputs'!$C$12-I5441*'Monte Carlo Inputs'!$C$13-'Monte Carlo Inputs'!$C$14*(I5441-H5441)</f>
        <v>2214.0831891310768</v>
      </c>
      <c r="O5441" s="16">
        <f>J5441*$E5441*(1-'Monte Carlo Inputs'!$C$11)+J5441*'Monte Carlo Inputs'!$C$12-J5441*'Monte Carlo Inputs'!$C$13-'Monte Carlo Inputs'!$C$14*(J5441-I5441)</f>
        <v>2599.6514566330397</v>
      </c>
    </row>
    <row r="5442" spans="1:15">
      <c r="A5442">
        <v>5438</v>
      </c>
      <c r="B5442" s="39">
        <v>1.7118848842626408</v>
      </c>
      <c r="C5442" s="39">
        <v>0.19425766138295208</v>
      </c>
      <c r="D5442" s="29">
        <f>'Monte Carlo Inputs'!$C$6+'Monte Carlo Inputs'!$D$6*B5442</f>
        <v>0.23721307471645889</v>
      </c>
      <c r="E5442" s="29">
        <f>'Monte Carlo Inputs'!$C$7+'Monte Carlo Inputs'!$D$7*C5442</f>
        <v>0.58977468536639654</v>
      </c>
      <c r="F5442" s="16">
        <f>'Monte Carlo Inputs'!$C$17*(1+$D5442)</f>
        <v>3005.3142797937508</v>
      </c>
      <c r="G5442" s="16">
        <f t="shared" ref="G5442:J5442" si="5436">F5442*(1+$D5442)</f>
        <v>3718.2141205929065</v>
      </c>
      <c r="H5442" s="16">
        <f t="shared" si="5436"/>
        <v>4600.2231245929042</v>
      </c>
      <c r="I5442" s="16">
        <f t="shared" si="5436"/>
        <v>5691.4561963593433</v>
      </c>
      <c r="J5442" s="16">
        <f t="shared" si="5436"/>
        <v>7041.5440203117851</v>
      </c>
      <c r="K5442" s="16">
        <f>F5442*$E5442*(1-'Monte Carlo Inputs'!$C$11)+F5442*'Monte Carlo Inputs'!$C$12-F5442*'Monte Carlo Inputs'!$C$13-'Monte Carlo Inputs'!$C$14*(F5442-'Monte Carlo Inputs'!$C$17)</f>
        <v>1385.9626343547243</v>
      </c>
      <c r="L5442" s="16">
        <f>G5442*$E5442*(1-'Monte Carlo Inputs'!$C$11)+G5442*'Monte Carlo Inputs'!$C$12-G5442*'Monte Carlo Inputs'!$C$13-'Monte Carlo Inputs'!$C$14*(G5442-F5442)</f>
        <v>1714.7310922921315</v>
      </c>
      <c r="M5442" s="16">
        <f>H5442*$E5442*(1-'Monte Carlo Inputs'!$C$11)+H5442*'Monte Carlo Inputs'!$C$12-H5442*'Monte Carlo Inputs'!$C$13-'Monte Carlo Inputs'!$C$14*(H5442-G5442)</f>
        <v>2121.48772700666</v>
      </c>
      <c r="N5442" s="16">
        <f>I5442*$E5442*(1-'Monte Carlo Inputs'!$C$11)+I5442*'Monte Carlo Inputs'!$C$12-I5442*'Monte Carlo Inputs'!$C$13-'Monte Carlo Inputs'!$C$14*(I5442-H5442)</f>
        <v>2624.7323537031416</v>
      </c>
      <c r="O5442" s="16">
        <f>J5442*$E5442*(1-'Monte Carlo Inputs'!$C$11)+J5442*'Monte Carlo Inputs'!$C$12-J5442*'Monte Carlo Inputs'!$C$13-'Monte Carlo Inputs'!$C$14*(J5442-I5442)</f>
        <v>3247.3531856328323</v>
      </c>
    </row>
    <row r="5443" spans="1:15">
      <c r="A5443">
        <v>5439</v>
      </c>
      <c r="B5443" s="39">
        <v>-1.5487218681089217</v>
      </c>
      <c r="C5443" s="39">
        <v>-1.2075819241476695</v>
      </c>
      <c r="D5443" s="29">
        <f>'Monte Carlo Inputs'!$C$6+'Monte Carlo Inputs'!$D$6*B5443</f>
        <v>2.5977121777783149E-2</v>
      </c>
      <c r="E5443" s="29">
        <f>'Monte Carlo Inputs'!$C$7+'Monte Carlo Inputs'!$D$7*C5443</f>
        <v>0.53960020914295026</v>
      </c>
      <c r="F5443" s="16">
        <f>'Monte Carlo Inputs'!$C$17*(1+$D5443)</f>
        <v>2492.2010265104132</v>
      </c>
      <c r="G5443" s="16">
        <f t="shared" ref="G5443:J5443" si="5437">F5443*(1+$D5443)</f>
        <v>2556.9412360707902</v>
      </c>
      <c r="H5443" s="16">
        <f t="shared" si="5437"/>
        <v>2623.3632099388365</v>
      </c>
      <c r="I5443" s="16">
        <f t="shared" si="5437"/>
        <v>2691.5106355107737</v>
      </c>
      <c r="J5443" s="16">
        <f t="shared" si="5437"/>
        <v>2761.4283350556357</v>
      </c>
      <c r="K5443" s="16">
        <f>F5443*$E5443*(1-'Monte Carlo Inputs'!$C$11)+F5443*'Monte Carlo Inputs'!$C$12-F5443*'Monte Carlo Inputs'!$C$13-'Monte Carlo Inputs'!$C$14*(F5443-'Monte Carlo Inputs'!$C$17)</f>
        <v>1053.3989287369989</v>
      </c>
      <c r="L5443" s="16">
        <f>G5443*$E5443*(1-'Monte Carlo Inputs'!$C$11)+G5443*'Monte Carlo Inputs'!$C$12-G5443*'Monte Carlo Inputs'!$C$13-'Monte Carlo Inputs'!$C$14*(G5443-F5443)</f>
        <v>1080.7632009893862</v>
      </c>
      <c r="M5443" s="16">
        <f>H5443*$E5443*(1-'Monte Carlo Inputs'!$C$11)+H5443*'Monte Carlo Inputs'!$C$12-H5443*'Monte Carlo Inputs'!$C$13-'Monte Carlo Inputs'!$C$14*(H5443-G5443)</f>
        <v>1108.8383182744342</v>
      </c>
      <c r="N5443" s="16">
        <f>I5443*$E5443*(1-'Monte Carlo Inputs'!$C$11)+I5443*'Monte Carlo Inputs'!$C$12-I5443*'Monte Carlo Inputs'!$C$13-'Monte Carlo Inputs'!$C$14*(I5443-H5443)</f>
        <v>1137.6427463001214</v>
      </c>
      <c r="O5443" s="16">
        <f>J5443*$E5443*(1-'Monte Carlo Inputs'!$C$11)+J5443*'Monte Carlo Inputs'!$C$12-J5443*'Monte Carlo Inputs'!$C$13-'Monte Carlo Inputs'!$C$14*(J5443-I5443)</f>
        <v>1167.1954304603712</v>
      </c>
    </row>
    <row r="5444" spans="1:15">
      <c r="A5444">
        <v>5440</v>
      </c>
      <c r="B5444" s="39">
        <v>3.6650427378365269E-2</v>
      </c>
      <c r="C5444" s="39">
        <v>-2.1572786852493322</v>
      </c>
      <c r="D5444" s="29">
        <f>'Monte Carlo Inputs'!$C$6+'Monte Carlo Inputs'!$D$6*B5444</f>
        <v>0.12868427202098756</v>
      </c>
      <c r="E5444" s="29">
        <f>'Monte Carlo Inputs'!$C$7+'Monte Carlo Inputs'!$D$7*C5444</f>
        <v>0.50560877527903725</v>
      </c>
      <c r="F5444" s="16">
        <f>'Monte Carlo Inputs'!$C$17*(1+$D5444)</f>
        <v>2741.6869651661814</v>
      </c>
      <c r="G5444" s="16">
        <f t="shared" ref="G5444:J5444" si="5438">F5444*(1+$D5444)</f>
        <v>3094.4989563880222</v>
      </c>
      <c r="H5444" s="16">
        <f t="shared" si="5438"/>
        <v>3492.7123018605203</v>
      </c>
      <c r="I5444" s="16">
        <f t="shared" si="5438"/>
        <v>3942.1694418041889</v>
      </c>
      <c r="J5444" s="16">
        <f t="shared" si="5438"/>
        <v>4449.464646606144</v>
      </c>
      <c r="K5444" s="16">
        <f>F5444*$E5444*(1-'Monte Carlo Inputs'!$C$11)+F5444*'Monte Carlo Inputs'!$C$12-F5444*'Monte Carlo Inputs'!$C$13-'Monte Carlo Inputs'!$C$14*(F5444-'Monte Carlo Inputs'!$C$17)</f>
        <v>1096.6133038517185</v>
      </c>
      <c r="L5444" s="16">
        <f>G5444*$E5444*(1-'Monte Carlo Inputs'!$C$11)+G5444*'Monte Carlo Inputs'!$C$12-G5444*'Monte Carlo Inputs'!$C$13-'Monte Carlo Inputs'!$C$14*(G5444-F5444)</f>
        <v>1237.7301885464069</v>
      </c>
      <c r="M5444" s="16">
        <f>H5444*$E5444*(1-'Monte Carlo Inputs'!$C$11)+H5444*'Monte Carlo Inputs'!$C$12-H5444*'Monte Carlo Inputs'!$C$13-'Monte Carlo Inputs'!$C$14*(H5444-G5444)</f>
        <v>1397.0065968179008</v>
      </c>
      <c r="N5444" s="16">
        <f>I5444*$E5444*(1-'Monte Carlo Inputs'!$C$11)+I5444*'Monte Carlo Inputs'!$C$12-I5444*'Monte Carlo Inputs'!$C$13-'Monte Carlo Inputs'!$C$14*(I5444-H5444)</f>
        <v>1576.7793737379295</v>
      </c>
      <c r="O5444" s="16">
        <f>J5444*$E5444*(1-'Monte Carlo Inputs'!$C$11)+J5444*'Monte Carlo Inputs'!$C$12-J5444*'Monte Carlo Inputs'!$C$13-'Monte Carlo Inputs'!$C$14*(J5444-I5444)</f>
        <v>1779.6860795851039</v>
      </c>
    </row>
    <row r="5445" spans="1:15">
      <c r="A5445">
        <v>5441</v>
      </c>
      <c r="B5445" s="39">
        <v>1.9076301469723955</v>
      </c>
      <c r="C5445" s="39">
        <v>-6.6260828011134448E-2</v>
      </c>
      <c r="D5445" s="29">
        <f>'Monte Carlo Inputs'!$C$6+'Monte Carlo Inputs'!$D$6*B5445</f>
        <v>0.24989428414830839</v>
      </c>
      <c r="E5445" s="29">
        <f>'Monte Carlo Inputs'!$C$7+'Monte Carlo Inputs'!$D$7*C5445</f>
        <v>0.58045023848474853</v>
      </c>
      <c r="F5445" s="16">
        <f>'Monte Carlo Inputs'!$C$17*(1+$D5445)</f>
        <v>3036.1182056246562</v>
      </c>
      <c r="G5445" s="16">
        <f t="shared" ref="G5445:J5445" si="5439">F5445*(1+$D5445)</f>
        <v>3794.8267912088759</v>
      </c>
      <c r="H5445" s="16">
        <f t="shared" si="5439"/>
        <v>4743.1323156648396</v>
      </c>
      <c r="I5445" s="16">
        <f t="shared" si="5439"/>
        <v>5928.4139703086121</v>
      </c>
      <c r="J5445" s="16">
        <f t="shared" si="5439"/>
        <v>7409.8907355537131</v>
      </c>
      <c r="K5445" s="16">
        <f>F5445*$E5445*(1-'Monte Carlo Inputs'!$C$11)+F5445*'Monte Carlo Inputs'!$C$12-F5445*'Monte Carlo Inputs'!$C$13-'Monte Carlo Inputs'!$C$14*(F5445-'Monte Carlo Inputs'!$C$17)</f>
        <v>1380.4411539922442</v>
      </c>
      <c r="L5445" s="16">
        <f>G5445*$E5445*(1-'Monte Carlo Inputs'!$C$11)+G5445*'Monte Carlo Inputs'!$C$12-G5445*'Monte Carlo Inputs'!$C$13-'Monte Carlo Inputs'!$C$14*(G5445-F5445)</f>
        <v>1725.4055079780005</v>
      </c>
      <c r="M5445" s="16">
        <f>H5445*$E5445*(1-'Monte Carlo Inputs'!$C$11)+H5445*'Monte Carlo Inputs'!$C$12-H5445*'Monte Carlo Inputs'!$C$13-'Monte Carlo Inputs'!$C$14*(H5445-G5445)</f>
        <v>2156.5744822597107</v>
      </c>
      <c r="N5445" s="16">
        <f>I5445*$E5445*(1-'Monte Carlo Inputs'!$C$11)+I5445*'Monte Carlo Inputs'!$C$12-I5445*'Monte Carlo Inputs'!$C$13-'Monte Carlo Inputs'!$C$14*(I5445-H5445)</f>
        <v>2695.4901187165101</v>
      </c>
      <c r="O5445" s="16">
        <f>J5445*$E5445*(1-'Monte Carlo Inputs'!$C$11)+J5445*'Monte Carlo Inputs'!$C$12-J5445*'Monte Carlo Inputs'!$C$13-'Monte Carlo Inputs'!$C$14*(J5445-I5445)</f>
        <v>3369.0776923620101</v>
      </c>
    </row>
    <row r="5446" spans="1:15">
      <c r="A5446">
        <v>5442</v>
      </c>
      <c r="B5446" s="39">
        <v>-1.6817697263701927</v>
      </c>
      <c r="C5446" s="39">
        <v>1.6766833960156926</v>
      </c>
      <c r="D5446" s="29">
        <f>'Monte Carlo Inputs'!$C$6+'Monte Carlo Inputs'!$D$6*B5446</f>
        <v>1.7357716476659985E-2</v>
      </c>
      <c r="E5446" s="29">
        <f>'Monte Carlo Inputs'!$C$7+'Monte Carlo Inputs'!$D$7*C5446</f>
        <v>0.64283349148307578</v>
      </c>
      <c r="F5446" s="16">
        <f>'Monte Carlo Inputs'!$C$17*(1+$D5446)</f>
        <v>2471.2636290934552</v>
      </c>
      <c r="G5446" s="16">
        <f t="shared" ref="G5446:J5446" si="5440">F5446*(1+$D5446)</f>
        <v>2514.1591225063412</v>
      </c>
      <c r="H5446" s="16">
        <f t="shared" si="5440"/>
        <v>2557.7991837320146</v>
      </c>
      <c r="I5446" s="16">
        <f t="shared" si="5440"/>
        <v>2602.1967367674674</v>
      </c>
      <c r="J5446" s="16">
        <f t="shared" si="5440"/>
        <v>2647.3649299407671</v>
      </c>
      <c r="K5446" s="16">
        <f>F5446*$E5446*(1-'Monte Carlo Inputs'!$C$11)+F5446*'Monte Carlo Inputs'!$C$12-F5446*'Monte Carlo Inputs'!$C$13-'Monte Carlo Inputs'!$C$14*(F5446-'Monte Carlo Inputs'!$C$17)</f>
        <v>1225.7411904482931</v>
      </c>
      <c r="L5446" s="16">
        <f>G5446*$E5446*(1-'Monte Carlo Inputs'!$C$11)+G5446*'Monte Carlo Inputs'!$C$12-G5446*'Monte Carlo Inputs'!$C$13-'Monte Carlo Inputs'!$C$14*(G5446-F5446)</f>
        <v>1247.0172585058581</v>
      </c>
      <c r="M5446" s="16">
        <f>H5446*$E5446*(1-'Monte Carlo Inputs'!$C$11)+H5446*'Monte Carlo Inputs'!$C$12-H5446*'Monte Carlo Inputs'!$C$13-'Monte Carlo Inputs'!$C$14*(H5446-G5446)</f>
        <v>1268.6626305205048</v>
      </c>
      <c r="N5446" s="16">
        <f>I5446*$E5446*(1-'Monte Carlo Inputs'!$C$11)+I5446*'Monte Carlo Inputs'!$C$12-I5446*'Monte Carlo Inputs'!$C$13-'Monte Carlo Inputs'!$C$14*(I5446-H5446)</f>
        <v>1290.6837167656131</v>
      </c>
      <c r="O5446" s="16">
        <f>J5446*$E5446*(1-'Monte Carlo Inputs'!$C$11)+J5446*'Monte Carlo Inputs'!$C$12-J5446*'Monte Carlo Inputs'!$C$13-'Monte Carlo Inputs'!$C$14*(J5446-I5446)</f>
        <v>1313.0870387822727</v>
      </c>
    </row>
    <row r="5447" spans="1:15">
      <c r="A5447">
        <v>5443</v>
      </c>
      <c r="B5447" s="39">
        <v>-0.87136550828344927</v>
      </c>
      <c r="C5447" s="39">
        <v>1.2696402662446482</v>
      </c>
      <c r="D5447" s="29">
        <f>'Monte Carlo Inputs'!$C$6+'Monte Carlo Inputs'!$D$6*B5447</f>
        <v>6.9859143442228655E-2</v>
      </c>
      <c r="E5447" s="29">
        <f>'Monte Carlo Inputs'!$C$7+'Monte Carlo Inputs'!$D$7*C5447</f>
        <v>0.62826465204708293</v>
      </c>
      <c r="F5447" s="16">
        <f>'Monte Carlo Inputs'!$C$17*(1+$D5447)</f>
        <v>2598.7948453355179</v>
      </c>
      <c r="G5447" s="16">
        <f t="shared" ref="G5447:J5447" si="5441">F5447*(1+$D5447)</f>
        <v>2780.3444272127363</v>
      </c>
      <c r="H5447" s="16">
        <f t="shared" si="5441"/>
        <v>2974.5769073721917</v>
      </c>
      <c r="I5447" s="16">
        <f t="shared" si="5441"/>
        <v>3182.3783022242465</v>
      </c>
      <c r="J5447" s="16">
        <f t="shared" si="5441"/>
        <v>3404.6965245267661</v>
      </c>
      <c r="K5447" s="16">
        <f>F5447*$E5447*(1-'Monte Carlo Inputs'!$C$11)+F5447*'Monte Carlo Inputs'!$C$12-F5447*'Monte Carlo Inputs'!$C$13-'Monte Carlo Inputs'!$C$14*(F5447-'Monte Carlo Inputs'!$C$17)</f>
        <v>1264.156611509859</v>
      </c>
      <c r="L5447" s="16">
        <f>G5447*$E5447*(1-'Monte Carlo Inputs'!$C$11)+G5447*'Monte Carlo Inputs'!$C$12-G5447*'Monte Carlo Inputs'!$C$13-'Monte Carlo Inputs'!$C$14*(G5447-F5447)</f>
        <v>1352.4695095667682</v>
      </c>
      <c r="M5447" s="16">
        <f>H5447*$E5447*(1-'Monte Carlo Inputs'!$C$11)+H5447*'Monte Carlo Inputs'!$C$12-H5447*'Monte Carlo Inputs'!$C$13-'Monte Carlo Inputs'!$C$14*(H5447-G5447)</f>
        <v>1446.9518710368338</v>
      </c>
      <c r="N5447" s="16">
        <f>I5447*$E5447*(1-'Monte Carlo Inputs'!$C$11)+I5447*'Monte Carlo Inputs'!$C$12-I5447*'Monte Carlo Inputs'!$C$13-'Monte Carlo Inputs'!$C$14*(I5447-H5447)</f>
        <v>1548.0346893495966</v>
      </c>
      <c r="O5447" s="16">
        <f>J5447*$E5447*(1-'Monte Carlo Inputs'!$C$11)+J5447*'Monte Carlo Inputs'!$C$12-J5447*'Monte Carlo Inputs'!$C$13-'Monte Carlo Inputs'!$C$14*(J5447-I5447)</f>
        <v>1656.1790667664163</v>
      </c>
    </row>
    <row r="5448" spans="1:15">
      <c r="A5448">
        <v>5444</v>
      </c>
      <c r="B5448" s="39">
        <v>2.7513686507876707</v>
      </c>
      <c r="C5448" s="39">
        <v>1.6256949914076238E-2</v>
      </c>
      <c r="D5448" s="29">
        <f>'Monte Carlo Inputs'!$C$6+'Monte Carlo Inputs'!$D$6*B5448</f>
        <v>0.3045552477112527</v>
      </c>
      <c r="E5448" s="29">
        <f>'Monte Carlo Inputs'!$C$7+'Monte Carlo Inputs'!$D$7*C5448</f>
        <v>0.5834037050077765</v>
      </c>
      <c r="F5448" s="16">
        <f>'Monte Carlo Inputs'!$C$17*(1+$D5448)</f>
        <v>3168.8951522154043</v>
      </c>
      <c r="G5448" s="16">
        <f t="shared" ref="G5448:J5448" si="5442">F5448*(1+$D5448)</f>
        <v>4133.9988002693544</v>
      </c>
      <c r="H5448" s="16">
        <f t="shared" si="5442"/>
        <v>5393.0298289234097</v>
      </c>
      <c r="I5448" s="16">
        <f t="shared" si="5442"/>
        <v>7035.5053643853535</v>
      </c>
      <c r="J5448" s="16">
        <f t="shared" si="5442"/>
        <v>9178.2054434095826</v>
      </c>
      <c r="K5448" s="16">
        <f>F5448*$E5448*(1-'Monte Carlo Inputs'!$C$11)+F5448*'Monte Carlo Inputs'!$C$12-F5448*'Monte Carlo Inputs'!$C$13-'Monte Carlo Inputs'!$C$14*(F5448-'Monte Carlo Inputs'!$C$17)</f>
        <v>1449.2518240200109</v>
      </c>
      <c r="L5448" s="16">
        <f>G5448*$E5448*(1-'Monte Carlo Inputs'!$C$11)+G5448*'Monte Carlo Inputs'!$C$12-G5448*'Monte Carlo Inputs'!$C$13-'Monte Carlo Inputs'!$C$14*(G5448-F5448)</f>
        <v>1890.6290722804097</v>
      </c>
      <c r="M5448" s="16">
        <f>H5448*$E5448*(1-'Monte Carlo Inputs'!$C$11)+H5448*'Monte Carlo Inputs'!$C$12-H5448*'Monte Carlo Inputs'!$C$13-'Monte Carlo Inputs'!$C$14*(H5448-G5448)</f>
        <v>2466.4300777188664</v>
      </c>
      <c r="N5448" s="16">
        <f>I5448*$E5448*(1-'Monte Carlo Inputs'!$C$11)+I5448*'Monte Carlo Inputs'!$C$12-I5448*'Monte Carlo Inputs'!$C$13-'Monte Carlo Inputs'!$C$14*(I5448-H5448)</f>
        <v>3217.5943010010201</v>
      </c>
      <c r="O5448" s="16">
        <f>J5448*$E5448*(1-'Monte Carlo Inputs'!$C$11)+J5448*'Monte Carlo Inputs'!$C$12-J5448*'Monte Carlo Inputs'!$C$13-'Monte Carlo Inputs'!$C$14*(J5448-I5448)</f>
        <v>4197.5295303767007</v>
      </c>
    </row>
    <row r="5449" spans="1:15">
      <c r="A5449">
        <v>5445</v>
      </c>
      <c r="B5449" s="39">
        <v>-0.58563534925695393</v>
      </c>
      <c r="C5449" s="39">
        <v>-0.13717224281494411</v>
      </c>
      <c r="D5449" s="29">
        <f>'Monte Carlo Inputs'!$C$6+'Monte Carlo Inputs'!$D$6*B5449</f>
        <v>8.83699566156914E-2</v>
      </c>
      <c r="E5449" s="29">
        <f>'Monte Carlo Inputs'!$C$7+'Monte Carlo Inputs'!$D$7*C5449</f>
        <v>0.57791218553434764</v>
      </c>
      <c r="F5449" s="16">
        <f>'Monte Carlo Inputs'!$C$17*(1+$D5449)</f>
        <v>2643.7594616151764</v>
      </c>
      <c r="G5449" s="16">
        <f t="shared" ref="G5449:J5449" si="5443">F5449*(1+$D5449)</f>
        <v>2877.3883705404332</v>
      </c>
      <c r="H5449" s="16">
        <f t="shared" si="5443"/>
        <v>3131.6630560115864</v>
      </c>
      <c r="I5449" s="16">
        <f t="shared" si="5443"/>
        <v>3408.407984406294</v>
      </c>
      <c r="J5449" s="16">
        <f t="shared" si="5443"/>
        <v>3709.6088501168547</v>
      </c>
      <c r="K5449" s="16">
        <f>F5449*$E5449*(1-'Monte Carlo Inputs'!$C$11)+F5449*'Monte Carlo Inputs'!$C$12-F5449*'Monte Carlo Inputs'!$C$13-'Monte Carlo Inputs'!$C$14*(F5449-'Monte Carlo Inputs'!$C$17)</f>
        <v>1192.0092547837496</v>
      </c>
      <c r="L5449" s="16">
        <f>G5449*$E5449*(1-'Monte Carlo Inputs'!$C$11)+G5449*'Monte Carlo Inputs'!$C$12-G5449*'Monte Carlo Inputs'!$C$13-'Monte Carlo Inputs'!$C$14*(G5449-F5449)</f>
        <v>1297.3470609144922</v>
      </c>
      <c r="M5449" s="16">
        <f>H5449*$E5449*(1-'Monte Carlo Inputs'!$C$11)+H5449*'Monte Carlo Inputs'!$C$12-H5449*'Monte Carlo Inputs'!$C$13-'Monte Carlo Inputs'!$C$14*(H5449-G5449)</f>
        <v>1411.9935644030006</v>
      </c>
      <c r="N5449" s="16">
        <f>I5449*$E5449*(1-'Monte Carlo Inputs'!$C$11)+I5449*'Monte Carlo Inputs'!$C$12-I5449*'Monte Carlo Inputs'!$C$13-'Monte Carlo Inputs'!$C$14*(I5449-H5449)</f>
        <v>1536.7713744309294</v>
      </c>
      <c r="O5449" s="16">
        <f>J5449*$E5449*(1-'Monte Carlo Inputs'!$C$11)+J5449*'Monte Carlo Inputs'!$C$12-J5449*'Monte Carlo Inputs'!$C$13-'Monte Carlo Inputs'!$C$14*(J5449-I5449)</f>
        <v>1672.5757941176271</v>
      </c>
    </row>
    <row r="5450" spans="1:15">
      <c r="A5450">
        <v>5446</v>
      </c>
      <c r="B5450" s="39">
        <v>-0.32030945492494522</v>
      </c>
      <c r="C5450" s="39">
        <v>-0.43007194271481308</v>
      </c>
      <c r="D5450" s="29">
        <f>'Monte Carlo Inputs'!$C$6+'Monte Carlo Inputs'!$D$6*B5450</f>
        <v>0.1055588948670655</v>
      </c>
      <c r="E5450" s="29">
        <f>'Monte Carlo Inputs'!$C$7+'Monte Carlo Inputs'!$D$7*C5450</f>
        <v>0.56742875420584959</v>
      </c>
      <c r="F5450" s="16">
        <f>'Monte Carlo Inputs'!$C$17*(1+$D5450)</f>
        <v>2685.5131115215895</v>
      </c>
      <c r="G5450" s="16">
        <f t="shared" ref="G5450:J5450" si="5444">F5450*(1+$D5450)</f>
        <v>2968.992907724823</v>
      </c>
      <c r="H5450" s="16">
        <f t="shared" si="5444"/>
        <v>3282.3965179324109</v>
      </c>
      <c r="I5450" s="16">
        <f t="shared" si="5444"/>
        <v>3628.8826668808606</v>
      </c>
      <c r="J5450" s="16">
        <f t="shared" si="5444"/>
        <v>4011.9435107990539</v>
      </c>
      <c r="K5450" s="16">
        <f>F5450*$E5450*(1-'Monte Carlo Inputs'!$C$11)+F5450*'Monte Carlo Inputs'!$C$12-F5450*'Monte Carlo Inputs'!$C$13-'Monte Carlo Inputs'!$C$14*(F5450-'Monte Carlo Inputs'!$C$17)</f>
        <v>1191.4449089901684</v>
      </c>
      <c r="L5450" s="16">
        <f>G5450*$E5450*(1-'Monte Carlo Inputs'!$C$11)+G5450*'Monte Carlo Inputs'!$C$12-G5450*'Monte Carlo Inputs'!$C$13-'Monte Carlo Inputs'!$C$14*(G5450-F5450)</f>
        <v>1317.212516878162</v>
      </c>
      <c r="M5450" s="16">
        <f>H5450*$E5450*(1-'Monte Carlo Inputs'!$C$11)+H5450*'Monte Carlo Inputs'!$C$12-H5450*'Monte Carlo Inputs'!$C$13-'Monte Carlo Inputs'!$C$14*(H5450-G5450)</f>
        <v>1456.2560144648867</v>
      </c>
      <c r="N5450" s="16">
        <f>I5450*$E5450*(1-'Monte Carlo Inputs'!$C$11)+I5450*'Monte Carlo Inputs'!$C$12-I5450*'Monte Carlo Inputs'!$C$13-'Monte Carlo Inputs'!$C$14*(I5450-H5450)</f>
        <v>1609.9767899953176</v>
      </c>
      <c r="O5450" s="16">
        <f>J5450*$E5450*(1-'Monte Carlo Inputs'!$C$11)+J5450*'Monte Carlo Inputs'!$C$12-J5450*'Monte Carlo Inputs'!$C$13-'Monte Carlo Inputs'!$C$14*(J5450-I5450)</f>
        <v>1779.9241607088493</v>
      </c>
    </row>
    <row r="5451" spans="1:15">
      <c r="A5451">
        <v>5447</v>
      </c>
      <c r="B5451" s="39">
        <v>0.82375431639983543</v>
      </c>
      <c r="C5451" s="39">
        <v>-0.2419134420259374</v>
      </c>
      <c r="D5451" s="29">
        <f>'Monte Carlo Inputs'!$C$6+'Monte Carlo Inputs'!$D$6*B5451</f>
        <v>0.17967620471518853</v>
      </c>
      <c r="E5451" s="29">
        <f>'Monte Carlo Inputs'!$C$7+'Monte Carlo Inputs'!$D$7*C5451</f>
        <v>0.57416330095178114</v>
      </c>
      <c r="F5451" s="16">
        <f>'Monte Carlo Inputs'!$C$17*(1+$D5451)</f>
        <v>2865.5514688736648</v>
      </c>
      <c r="G5451" s="16">
        <f t="shared" ref="G5451:J5451" si="5445">F5451*(1+$D5451)</f>
        <v>3380.4228812169185</v>
      </c>
      <c r="H5451" s="16">
        <f t="shared" si="5445"/>
        <v>3987.8044348463568</v>
      </c>
      <c r="I5451" s="16">
        <f t="shared" si="5445"/>
        <v>4704.3180008459476</v>
      </c>
      <c r="J5451" s="16">
        <f t="shared" si="5445"/>
        <v>5549.5720050112905</v>
      </c>
      <c r="K5451" s="16">
        <f>F5451*$E5451*(1-'Monte Carlo Inputs'!$C$11)+F5451*'Monte Carlo Inputs'!$C$12-F5451*'Monte Carlo Inputs'!$C$13-'Monte Carlo Inputs'!$C$14*(F5451-'Monte Carlo Inputs'!$C$17)</f>
        <v>1287.7820477959892</v>
      </c>
      <c r="L5451" s="16">
        <f>G5451*$E5451*(1-'Monte Carlo Inputs'!$C$11)+G5451*'Monte Carlo Inputs'!$C$12-G5451*'Monte Carlo Inputs'!$C$13-'Monte Carlo Inputs'!$C$14*(G5451-F5451)</f>
        <v>1519.165838644326</v>
      </c>
      <c r="M5451" s="16">
        <f>H5451*$E5451*(1-'Monte Carlo Inputs'!$C$11)+H5451*'Monte Carlo Inputs'!$C$12-H5451*'Monte Carlo Inputs'!$C$13-'Monte Carlo Inputs'!$C$14*(H5451-G5451)</f>
        <v>1792.1237908649052</v>
      </c>
      <c r="N5451" s="16">
        <f>I5451*$E5451*(1-'Monte Carlo Inputs'!$C$11)+I5451*'Monte Carlo Inputs'!$C$12-I5451*'Monte Carlo Inputs'!$C$13-'Monte Carlo Inputs'!$C$14*(I5451-H5451)</f>
        <v>2114.1257919873074</v>
      </c>
      <c r="O5451" s="16">
        <f>J5451*$E5451*(1-'Monte Carlo Inputs'!$C$11)+J5451*'Monte Carlo Inputs'!$C$12-J5451*'Monte Carlo Inputs'!$C$13-'Monte Carlo Inputs'!$C$14*(J5451-I5451)</f>
        <v>2493.9838905820789</v>
      </c>
    </row>
    <row r="5452" spans="1:15">
      <c r="A5452">
        <v>5448</v>
      </c>
      <c r="B5452" s="39">
        <v>-0.34442811774374049</v>
      </c>
      <c r="C5452" s="39">
        <v>0.47720219892943422</v>
      </c>
      <c r="D5452" s="29">
        <f>'Monte Carlo Inputs'!$C$6+'Monte Carlo Inputs'!$D$6*B5452</f>
        <v>0.10399638545975068</v>
      </c>
      <c r="E5452" s="29">
        <f>'Monte Carlo Inputs'!$C$7+'Monte Carlo Inputs'!$D$7*C5452</f>
        <v>0.59990180270436655</v>
      </c>
      <c r="F5452" s="16">
        <f>'Monte Carlo Inputs'!$C$17*(1+$D5452)</f>
        <v>2681.7176199202809</v>
      </c>
      <c r="G5452" s="16">
        <f t="shared" ref="G5452:J5452" si="5446">F5452*(1+$D5452)</f>
        <v>2960.6065592157156</v>
      </c>
      <c r="H5452" s="16">
        <f t="shared" si="5446"/>
        <v>3268.4989401425796</v>
      </c>
      <c r="I5452" s="16">
        <f t="shared" si="5446"/>
        <v>3608.4110157964342</v>
      </c>
      <c r="J5452" s="16">
        <f t="shared" si="5446"/>
        <v>3983.6727186924109</v>
      </c>
      <c r="K5452" s="16">
        <f>F5452*$E5452*(1-'Monte Carlo Inputs'!$C$11)+F5452*'Monte Carlo Inputs'!$C$12-F5452*'Monte Carlo Inputs'!$C$13-'Monte Carlo Inputs'!$C$14*(F5452-'Monte Carlo Inputs'!$C$17)</f>
        <v>1251.6697699318036</v>
      </c>
      <c r="L5452" s="16">
        <f>G5452*$E5452*(1-'Monte Carlo Inputs'!$C$11)+G5452*'Monte Carlo Inputs'!$C$12-G5452*'Monte Carlo Inputs'!$C$13-'Monte Carlo Inputs'!$C$14*(G5452-F5452)</f>
        <v>1381.8389017939492</v>
      </c>
      <c r="M5452" s="16">
        <f>H5452*$E5452*(1-'Monte Carlo Inputs'!$C$11)+H5452*'Monte Carlo Inputs'!$C$12-H5452*'Monte Carlo Inputs'!$C$13-'Monte Carlo Inputs'!$C$14*(H5452-G5452)</f>
        <v>1525.5451528681915</v>
      </c>
      <c r="N5452" s="16">
        <f>I5452*$E5452*(1-'Monte Carlo Inputs'!$C$11)+I5452*'Monte Carlo Inputs'!$C$12-I5452*'Monte Carlo Inputs'!$C$13-'Monte Carlo Inputs'!$C$14*(I5452-H5452)</f>
        <v>1684.196334622126</v>
      </c>
      <c r="O5452" s="16">
        <f>J5452*$E5452*(1-'Monte Carlo Inputs'!$C$11)+J5452*'Monte Carlo Inputs'!$C$12-J5452*'Monte Carlo Inputs'!$C$13-'Monte Carlo Inputs'!$C$14*(J5452-I5452)</f>
        <v>1859.3466658273883</v>
      </c>
    </row>
    <row r="5453" spans="1:15">
      <c r="A5453">
        <v>5449</v>
      </c>
      <c r="B5453" s="39">
        <v>0.96193912430530604</v>
      </c>
      <c r="C5453" s="39">
        <v>-4.0084155721620114E-2</v>
      </c>
      <c r="D5453" s="29">
        <f>'Monte Carlo Inputs'!$C$6+'Monte Carlo Inputs'!$D$6*B5453</f>
        <v>0.18862840343045195</v>
      </c>
      <c r="E5453" s="29">
        <f>'Monte Carlo Inputs'!$C$7+'Monte Carlo Inputs'!$D$7*C5453</f>
        <v>0.58138715083545944</v>
      </c>
      <c r="F5453" s="16">
        <f>'Monte Carlo Inputs'!$C$17*(1+$D5453)</f>
        <v>2887.2972547729114</v>
      </c>
      <c r="G5453" s="16">
        <f t="shared" ref="G5453:J5453" si="5447">F5453*(1+$D5453)</f>
        <v>3431.9235261698527</v>
      </c>
      <c r="H5453" s="16">
        <f t="shared" si="5447"/>
        <v>4079.281781606679</v>
      </c>
      <c r="I5453" s="16">
        <f t="shared" si="5447"/>
        <v>4848.750191214076</v>
      </c>
      <c r="J5453" s="16">
        <f t="shared" si="5447"/>
        <v>5763.3621984158863</v>
      </c>
      <c r="K5453" s="16">
        <f>F5453*$E5453*(1-'Monte Carlo Inputs'!$C$11)+F5453*'Monte Carlo Inputs'!$C$12-F5453*'Monte Carlo Inputs'!$C$13-'Monte Carlo Inputs'!$C$14*(F5453-'Monte Carlo Inputs'!$C$17)</f>
        <v>1312.7052070538884</v>
      </c>
      <c r="L5453" s="16">
        <f>G5453*$E5453*(1-'Monte Carlo Inputs'!$C$11)+G5453*'Monte Carlo Inputs'!$C$12-G5453*'Monte Carlo Inputs'!$C$13-'Monte Carlo Inputs'!$C$14*(G5453-F5453)</f>
        <v>1560.3186944353042</v>
      </c>
      <c r="M5453" s="16">
        <f>H5453*$E5453*(1-'Monte Carlo Inputs'!$C$11)+H5453*'Monte Carlo Inputs'!$C$12-H5453*'Monte Carlo Inputs'!$C$13-'Monte Carlo Inputs'!$C$14*(H5453-G5453)</f>
        <v>1854.6391186093231</v>
      </c>
      <c r="N5453" s="16">
        <f>I5453*$E5453*(1-'Monte Carlo Inputs'!$C$11)+I5453*'Monte Carlo Inputs'!$C$12-I5453*'Monte Carlo Inputs'!$C$13-'Monte Carlo Inputs'!$C$14*(I5453-H5453)</f>
        <v>2204.4767344922598</v>
      </c>
      <c r="O5453" s="16">
        <f>J5453*$E5453*(1-'Monte Carlo Inputs'!$C$11)+J5453*'Monte Carlo Inputs'!$C$12-J5453*'Monte Carlo Inputs'!$C$13-'Monte Carlo Inputs'!$C$14*(J5453-I5453)</f>
        <v>2620.3036613191111</v>
      </c>
    </row>
    <row r="5454" spans="1:15">
      <c r="A5454">
        <v>5450</v>
      </c>
      <c r="B5454" s="39">
        <v>4.9916917993524108E-2</v>
      </c>
      <c r="C5454" s="39">
        <v>0.37468947265114261</v>
      </c>
      <c r="D5454" s="29">
        <f>'Monte Carlo Inputs'!$C$6+'Monte Carlo Inputs'!$D$6*B5454</f>
        <v>0.12954373162469685</v>
      </c>
      <c r="E5454" s="29">
        <f>'Monte Carlo Inputs'!$C$7+'Monte Carlo Inputs'!$D$7*C5454</f>
        <v>0.59623267936076818</v>
      </c>
      <c r="F5454" s="16">
        <f>'Monte Carlo Inputs'!$C$17*(1+$D5454)</f>
        <v>2743.7746784895512</v>
      </c>
      <c r="G5454" s="16">
        <f t="shared" ref="G5454:J5454" si="5448">F5454*(1+$D5454)</f>
        <v>3099.2134890784405</v>
      </c>
      <c r="H5454" s="16">
        <f t="shared" si="5448"/>
        <v>3500.6971695552579</v>
      </c>
      <c r="I5454" s="16">
        <f t="shared" si="5448"/>
        <v>3954.1905441874601</v>
      </c>
      <c r="J5454" s="16">
        <f t="shared" si="5448"/>
        <v>4466.4311428365945</v>
      </c>
      <c r="K5454" s="16">
        <f>F5454*$E5454*(1-'Monte Carlo Inputs'!$C$11)+F5454*'Monte Carlo Inputs'!$C$12-F5454*'Monte Carlo Inputs'!$C$13-'Monte Carlo Inputs'!$C$14*(F5454-'Monte Carlo Inputs'!$C$17)</f>
        <v>1274.4131106739815</v>
      </c>
      <c r="L5454" s="16">
        <f>G5454*$E5454*(1-'Monte Carlo Inputs'!$C$11)+G5454*'Monte Carlo Inputs'!$C$12-G5454*'Monte Carlo Inputs'!$C$13-'Monte Carlo Inputs'!$C$14*(G5454-F5454)</f>
        <v>1439.5053406621271</v>
      </c>
      <c r="M5454" s="16">
        <f>H5454*$E5454*(1-'Monte Carlo Inputs'!$C$11)+H5454*'Monte Carlo Inputs'!$C$12-H5454*'Monte Carlo Inputs'!$C$13-'Monte Carlo Inputs'!$C$14*(H5454-G5454)</f>
        <v>1625.984234185179</v>
      </c>
      <c r="N5454" s="16">
        <f>I5454*$E5454*(1-'Monte Carlo Inputs'!$C$11)+I5454*'Monte Carlo Inputs'!$C$12-I5454*'Monte Carlo Inputs'!$C$13-'Monte Carlo Inputs'!$C$14*(I5454-H5454)</f>
        <v>1836.6202994444523</v>
      </c>
      <c r="O5454" s="16">
        <f>J5454*$E5454*(1-'Monte Carlo Inputs'!$C$11)+J5454*'Monte Carlo Inputs'!$C$12-J5454*'Monte Carlo Inputs'!$C$13-'Monte Carlo Inputs'!$C$14*(J5454-I5454)</f>
        <v>2074.5429466121545</v>
      </c>
    </row>
    <row r="5455" spans="1:15">
      <c r="A5455">
        <v>5451</v>
      </c>
      <c r="B5455" s="39">
        <v>-1.0849129212567723</v>
      </c>
      <c r="C5455" s="39">
        <v>-1.0709883248315095</v>
      </c>
      <c r="D5455" s="29">
        <f>'Monte Carlo Inputs'!$C$6+'Monte Carlo Inputs'!$D$6*B5455</f>
        <v>5.6024635112084456E-2</v>
      </c>
      <c r="E5455" s="29">
        <f>'Monte Carlo Inputs'!$C$7+'Monte Carlo Inputs'!$D$7*C5455</f>
        <v>0.54448915105321127</v>
      </c>
      <c r="F5455" s="16">
        <f>'Monte Carlo Inputs'!$C$17*(1+$D5455)</f>
        <v>2565.1894411507651</v>
      </c>
      <c r="G5455" s="16">
        <f t="shared" ref="G5455:J5455" si="5449">F5455*(1+$D5455)</f>
        <v>2708.9032435846088</v>
      </c>
      <c r="H5455" s="16">
        <f t="shared" si="5449"/>
        <v>2860.6685593603788</v>
      </c>
      <c r="I5455" s="16">
        <f t="shared" si="5449"/>
        <v>3020.9364715751567</v>
      </c>
      <c r="J5455" s="16">
        <f t="shared" si="5449"/>
        <v>3190.1833350919433</v>
      </c>
      <c r="K5455" s="16">
        <f>F5455*$E5455*(1-'Monte Carlo Inputs'!$C$11)+F5455*'Monte Carlo Inputs'!$C$12-F5455*'Monte Carlo Inputs'!$C$13-'Monte Carlo Inputs'!$C$14*(F5455-'Monte Carlo Inputs'!$C$17)</f>
        <v>1094.3659816249212</v>
      </c>
      <c r="L5455" s="16">
        <f>G5455*$E5455*(1-'Monte Carlo Inputs'!$C$11)+G5455*'Monte Carlo Inputs'!$C$12-G5455*'Monte Carlo Inputs'!$C$13-'Monte Carlo Inputs'!$C$14*(G5455-F5455)</f>
        <v>1155.6774364245357</v>
      </c>
      <c r="M5455" s="16">
        <f>H5455*$E5455*(1-'Monte Carlo Inputs'!$C$11)+H5455*'Monte Carlo Inputs'!$C$12-H5455*'Monte Carlo Inputs'!$C$13-'Monte Carlo Inputs'!$C$14*(H5455-G5455)</f>
        <v>1220.4238431074896</v>
      </c>
      <c r="N5455" s="16">
        <f>I5455*$E5455*(1-'Monte Carlo Inputs'!$C$11)+I5455*'Monte Carlo Inputs'!$C$12-I5455*'Monte Carlo Inputs'!$C$13-'Monte Carlo Inputs'!$C$14*(I5455-H5455)</f>
        <v>1288.797643599675</v>
      </c>
      <c r="O5455" s="16">
        <f>J5455*$E5455*(1-'Monte Carlo Inputs'!$C$11)+J5455*'Monte Carlo Inputs'!$C$12-J5455*'Monte Carlo Inputs'!$C$13-'Monte Carlo Inputs'!$C$14*(J5455-I5455)</f>
        <v>1361.002061315661</v>
      </c>
    </row>
    <row r="5456" spans="1:15">
      <c r="A5456">
        <v>5452</v>
      </c>
      <c r="B5456" s="39">
        <v>-0.4483357263989553</v>
      </c>
      <c r="C5456" s="39">
        <v>-2.1172869824087792</v>
      </c>
      <c r="D5456" s="29">
        <f>'Monte Carlo Inputs'!$C$6+'Monte Carlo Inputs'!$D$6*B5456</f>
        <v>9.7264809284273848E-2</v>
      </c>
      <c r="E5456" s="29">
        <f>'Monte Carlo Inputs'!$C$7+'Monte Carlo Inputs'!$D$7*C5456</f>
        <v>0.50704015356512622</v>
      </c>
      <c r="F5456" s="16">
        <f>'Monte Carlo Inputs'!$C$17*(1+$D5456)</f>
        <v>2665.3659482324301</v>
      </c>
      <c r="G5456" s="16">
        <f t="shared" ref="G5456:J5456" si="5450">F5456*(1+$D5456)</f>
        <v>2924.6122588600551</v>
      </c>
      <c r="H5456" s="16">
        <f t="shared" si="5450"/>
        <v>3209.0741124485276</v>
      </c>
      <c r="I5456" s="16">
        <f t="shared" si="5450"/>
        <v>3521.204093974934</v>
      </c>
      <c r="J5456" s="16">
        <f t="shared" si="5450"/>
        <v>3863.6933386264104</v>
      </c>
      <c r="K5456" s="16">
        <f>F5456*$E5456*(1-'Monte Carlo Inputs'!$C$11)+F5456*'Monte Carlo Inputs'!$C$12-F5456*'Monte Carlo Inputs'!$C$13-'Monte Carlo Inputs'!$C$14*(F5456-'Monte Carlo Inputs'!$C$17)</f>
        <v>1067.667825044354</v>
      </c>
      <c r="L5456" s="16">
        <f>G5456*$E5456*(1-'Monte Carlo Inputs'!$C$11)+G5456*'Monte Carlo Inputs'!$C$12-G5456*'Monte Carlo Inputs'!$C$13-'Monte Carlo Inputs'!$C$14*(G5456-F5456)</f>
        <v>1171.5143324262483</v>
      </c>
      <c r="M5456" s="16">
        <f>H5456*$E5456*(1-'Monte Carlo Inputs'!$C$11)+H5456*'Monte Carlo Inputs'!$C$12-H5456*'Monte Carlo Inputs'!$C$13-'Monte Carlo Inputs'!$C$14*(H5456-G5456)</f>
        <v>1285.4614505434809</v>
      </c>
      <c r="N5456" s="16">
        <f>I5456*$E5456*(1-'Monte Carlo Inputs'!$C$11)+I5456*'Monte Carlo Inputs'!$C$12-I5456*'Monte Carlo Inputs'!$C$13-'Monte Carlo Inputs'!$C$14*(I5456-H5456)</f>
        <v>1410.4916133728784</v>
      </c>
      <c r="O5456" s="16">
        <f>J5456*$E5456*(1-'Monte Carlo Inputs'!$C$11)+J5456*'Monte Carlo Inputs'!$C$12-J5456*'Monte Carlo Inputs'!$C$13-'Monte Carlo Inputs'!$C$14*(J5456-I5456)</f>
        <v>1547.6828111446591</v>
      </c>
    </row>
    <row r="5457" spans="1:15">
      <c r="A5457">
        <v>5453</v>
      </c>
      <c r="B5457" s="39">
        <v>-1.1495400239838345</v>
      </c>
      <c r="C5457" s="39">
        <v>0.50195595407015037</v>
      </c>
      <c r="D5457" s="29">
        <f>'Monte Carlo Inputs'!$C$6+'Monte Carlo Inputs'!$D$6*B5457</f>
        <v>5.1837816931607036E-2</v>
      </c>
      <c r="E5457" s="29">
        <f>'Monte Carlo Inputs'!$C$7+'Monte Carlo Inputs'!$D$7*C5457</f>
        <v>0.60078778617320894</v>
      </c>
      <c r="F5457" s="16">
        <f>'Monte Carlo Inputs'!$C$17*(1+$D5457)</f>
        <v>2555.0192411085668</v>
      </c>
      <c r="G5457" s="16">
        <f t="shared" ref="G5457:J5457" si="5451">F5457*(1+$D5457)</f>
        <v>2687.465860785886</v>
      </c>
      <c r="H5457" s="16">
        <f t="shared" si="5451"/>
        <v>2826.7782240872484</v>
      </c>
      <c r="I5457" s="16">
        <f t="shared" si="5451"/>
        <v>2973.312236173736</v>
      </c>
      <c r="J5457" s="16">
        <f t="shared" si="5451"/>
        <v>3127.4422515530168</v>
      </c>
      <c r="K5457" s="16">
        <f>F5457*$E5457*(1-'Monte Carlo Inputs'!$C$11)+F5457*'Monte Carlo Inputs'!$C$12-F5457*'Monte Carlo Inputs'!$C$13-'Monte Carlo Inputs'!$C$14*(F5457-'Monte Carlo Inputs'!$C$17)</f>
        <v>1192.2212918251787</v>
      </c>
      <c r="L5457" s="16">
        <f>G5457*$E5457*(1-'Monte Carlo Inputs'!$C$11)+G5457*'Monte Carlo Inputs'!$C$12-G5457*'Monte Carlo Inputs'!$C$13-'Monte Carlo Inputs'!$C$14*(G5457-F5457)</f>
        <v>1254.0234408927765</v>
      </c>
      <c r="M5457" s="16">
        <f>H5457*$E5457*(1-'Monte Carlo Inputs'!$C$11)+H5457*'Monte Carlo Inputs'!$C$12-H5457*'Monte Carlo Inputs'!$C$13-'Monte Carlo Inputs'!$C$14*(H5457-G5457)</f>
        <v>1319.0292784497201</v>
      </c>
      <c r="N5457" s="16">
        <f>I5457*$E5457*(1-'Monte Carlo Inputs'!$C$11)+I5457*'Monte Carlo Inputs'!$C$12-I5457*'Monte Carlo Inputs'!$C$13-'Monte Carlo Inputs'!$C$14*(I5457-H5457)</f>
        <v>1387.4048767134259</v>
      </c>
      <c r="O5457" s="16">
        <f>J5457*$E5457*(1-'Monte Carlo Inputs'!$C$11)+J5457*'Monte Carlo Inputs'!$C$12-J5457*'Monte Carlo Inputs'!$C$13-'Monte Carlo Inputs'!$C$14*(J5457-I5457)</f>
        <v>1459.3249167225149</v>
      </c>
    </row>
    <row r="5458" spans="1:15">
      <c r="A5458">
        <v>5454</v>
      </c>
      <c r="B5458" s="39">
        <v>-1.4361926217723049</v>
      </c>
      <c r="C5458" s="39">
        <v>-1.1231815620048056</v>
      </c>
      <c r="D5458" s="29">
        <f>'Monte Carlo Inputs'!$C$6+'Monte Carlo Inputs'!$D$6*B5458</f>
        <v>3.3267244257624437E-2</v>
      </c>
      <c r="E5458" s="29">
        <f>'Monte Carlo Inputs'!$C$7+'Monte Carlo Inputs'!$D$7*C5458</f>
        <v>0.54262105689707074</v>
      </c>
      <c r="F5458" s="16">
        <f>'Monte Carlo Inputs'!$C$17*(1+$D5458)</f>
        <v>2509.9094630261961</v>
      </c>
      <c r="G5458" s="16">
        <f t="shared" ref="G5458:J5458" si="5452">F5458*(1+$D5458)</f>
        <v>2593.4072341972119</v>
      </c>
      <c r="H5458" s="16">
        <f t="shared" si="5452"/>
        <v>2679.6827461167409</v>
      </c>
      <c r="I5458" s="16">
        <f t="shared" si="5452"/>
        <v>2768.8284065647485</v>
      </c>
      <c r="J5458" s="16">
        <f t="shared" si="5452"/>
        <v>2860.9396974733872</v>
      </c>
      <c r="K5458" s="16">
        <f>F5458*$E5458*(1-'Monte Carlo Inputs'!$C$11)+F5458*'Monte Carlo Inputs'!$C$12-F5458*'Monte Carlo Inputs'!$C$13-'Monte Carlo Inputs'!$C$14*(F5458-'Monte Carlo Inputs'!$C$17)</f>
        <v>1066.5684229397207</v>
      </c>
      <c r="L5458" s="16">
        <f>G5458*$E5458*(1-'Monte Carlo Inputs'!$C$11)+G5458*'Monte Carlo Inputs'!$C$12-G5458*'Monte Carlo Inputs'!$C$13-'Monte Carlo Inputs'!$C$14*(G5458-F5458)</f>
        <v>1102.0502151831258</v>
      </c>
      <c r="M5458" s="16">
        <f>H5458*$E5458*(1-'Monte Carlo Inputs'!$C$11)+H5458*'Monte Carlo Inputs'!$C$12-H5458*'Monte Carlo Inputs'!$C$13-'Monte Carlo Inputs'!$C$14*(H5458-G5458)</f>
        <v>1138.7123888757908</v>
      </c>
      <c r="N5458" s="16">
        <f>I5458*$E5458*(1-'Monte Carlo Inputs'!$C$11)+I5458*'Monte Carlo Inputs'!$C$12-I5458*'Monte Carlo Inputs'!$C$13-'Monte Carlo Inputs'!$C$14*(I5458-H5458)</f>
        <v>1176.5942120557045</v>
      </c>
      <c r="O5458" s="16">
        <f>J5458*$E5458*(1-'Monte Carlo Inputs'!$C$11)+J5458*'Monte Carlo Inputs'!$C$12-J5458*'Monte Carlo Inputs'!$C$13-'Monte Carlo Inputs'!$C$14*(J5458-I5458)</f>
        <v>1215.7362591002691</v>
      </c>
    </row>
    <row r="5459" spans="1:15">
      <c r="A5459">
        <v>5455</v>
      </c>
      <c r="B5459" s="39">
        <v>0.2252684980291228</v>
      </c>
      <c r="C5459" s="39">
        <v>0.51133677913020248</v>
      </c>
      <c r="D5459" s="29">
        <f>'Monte Carlo Inputs'!$C$6+'Monte Carlo Inputs'!$D$6*B5459</f>
        <v>0.14090375168267569</v>
      </c>
      <c r="E5459" s="29">
        <f>'Monte Carlo Inputs'!$C$7+'Monte Carlo Inputs'!$D$7*C5459</f>
        <v>0.60112354355143538</v>
      </c>
      <c r="F5459" s="16">
        <f>'Monte Carlo Inputs'!$C$17*(1+$D5459)</f>
        <v>2771.3693032123879</v>
      </c>
      <c r="G5459" s="16">
        <f t="shared" ref="G5459:J5459" si="5453">F5459*(1+$D5459)</f>
        <v>3161.8656353332162</v>
      </c>
      <c r="H5459" s="16">
        <f t="shared" si="5453"/>
        <v>3607.3843656681934</v>
      </c>
      <c r="I5459" s="16">
        <f t="shared" si="5453"/>
        <v>4115.678356552271</v>
      </c>
      <c r="J5459" s="16">
        <f t="shared" si="5453"/>
        <v>4695.5928777096751</v>
      </c>
      <c r="K5459" s="16">
        <f>F5459*$E5459*(1-'Monte Carlo Inputs'!$C$11)+F5459*'Monte Carlo Inputs'!$C$12-F5459*'Monte Carlo Inputs'!$C$13-'Monte Carlo Inputs'!$C$14*(F5459-'Monte Carlo Inputs'!$C$17)</f>
        <v>1297.284577573108</v>
      </c>
      <c r="L5459" s="16">
        <f>G5459*$E5459*(1-'Monte Carlo Inputs'!$C$11)+G5459*'Monte Carlo Inputs'!$C$12-G5459*'Monte Carlo Inputs'!$C$13-'Monte Carlo Inputs'!$C$14*(G5459-F5459)</f>
        <v>1480.0768415532343</v>
      </c>
      <c r="M5459" s="16">
        <f>H5459*$E5459*(1-'Monte Carlo Inputs'!$C$11)+H5459*'Monte Carlo Inputs'!$C$12-H5459*'Monte Carlo Inputs'!$C$13-'Monte Carlo Inputs'!$C$14*(H5459-G5459)</f>
        <v>1688.6252213067301</v>
      </c>
      <c r="N5459" s="16">
        <f>I5459*$E5459*(1-'Monte Carlo Inputs'!$C$11)+I5459*'Monte Carlo Inputs'!$C$12-I5459*'Monte Carlo Inputs'!$C$13-'Monte Carlo Inputs'!$C$14*(I5459-H5459)</f>
        <v>1926.5588501748368</v>
      </c>
      <c r="O5459" s="16">
        <f>J5459*$E5459*(1-'Monte Carlo Inputs'!$C$11)+J5459*'Monte Carlo Inputs'!$C$12-J5459*'Monte Carlo Inputs'!$C$13-'Monte Carlo Inputs'!$C$14*(J5459-I5459)</f>
        <v>2198.0182200019335</v>
      </c>
    </row>
    <row r="5460" spans="1:15">
      <c r="A5460">
        <v>5456</v>
      </c>
      <c r="B5460" s="39">
        <v>-0.40205216278176664</v>
      </c>
      <c r="C5460" s="39">
        <v>-0.45984660483718687</v>
      </c>
      <c r="D5460" s="29">
        <f>'Monte Carlo Inputs'!$C$6+'Monte Carlo Inputs'!$D$6*B5460</f>
        <v>0.10026325509776045</v>
      </c>
      <c r="E5460" s="29">
        <f>'Monte Carlo Inputs'!$C$7+'Monte Carlo Inputs'!$D$7*C5460</f>
        <v>0.56636306302966932</v>
      </c>
      <c r="F5460" s="16">
        <f>'Monte Carlo Inputs'!$C$17*(1+$D5460)</f>
        <v>2672.6494729579704</v>
      </c>
      <c r="G5460" s="16">
        <f t="shared" ref="G5460:J5460" si="5454">F5460*(1+$D5460)</f>
        <v>2940.6180088520505</v>
      </c>
      <c r="H5460" s="16">
        <f t="shared" si="5454"/>
        <v>3235.4539424186519</v>
      </c>
      <c r="I5460" s="16">
        <f t="shared" si="5454"/>
        <v>3559.8510864044279</v>
      </c>
      <c r="J5460" s="16">
        <f t="shared" si="5454"/>
        <v>3916.7733439906347</v>
      </c>
      <c r="K5460" s="16">
        <f>F5460*$E5460*(1-'Monte Carlo Inputs'!$C$11)+F5460*'Monte Carlo Inputs'!$C$12-F5460*'Monte Carlo Inputs'!$C$13-'Monte Carlo Inputs'!$C$14*(F5460-'Monte Carlo Inputs'!$C$17)</f>
        <v>1183.5161079401539</v>
      </c>
      <c r="L5460" s="16">
        <f>G5460*$E5460*(1-'Monte Carlo Inputs'!$C$11)+G5460*'Monte Carlo Inputs'!$C$12-G5460*'Monte Carlo Inputs'!$C$13-'Monte Carlo Inputs'!$C$14*(G5460-F5460)</f>
        <v>1302.1792853828663</v>
      </c>
      <c r="M5460" s="16">
        <f>H5460*$E5460*(1-'Monte Carlo Inputs'!$C$11)+H5460*'Monte Carlo Inputs'!$C$12-H5460*'Monte Carlo Inputs'!$C$13-'Monte Carlo Inputs'!$C$14*(H5460-G5460)</f>
        <v>1432.7400192562279</v>
      </c>
      <c r="N5460" s="16">
        <f>I5460*$E5460*(1-'Monte Carlo Inputs'!$C$11)+I5460*'Monte Carlo Inputs'!$C$12-I5460*'Monte Carlo Inputs'!$C$13-'Monte Carlo Inputs'!$C$14*(I5460-H5460)</f>
        <v>1576.3911972956853</v>
      </c>
      <c r="O5460" s="16">
        <f>J5460*$E5460*(1-'Monte Carlo Inputs'!$C$11)+J5460*'Monte Carlo Inputs'!$C$12-J5460*'Monte Carlo Inputs'!$C$13-'Monte Carlo Inputs'!$C$14*(J5460-I5460)</f>
        <v>1734.4453100440066</v>
      </c>
    </row>
    <row r="5461" spans="1:15">
      <c r="A5461">
        <v>5457</v>
      </c>
      <c r="B5461" s="39">
        <v>-0.24320796381151363</v>
      </c>
      <c r="C5461" s="39">
        <v>0.16129171263443789</v>
      </c>
      <c r="D5461" s="29">
        <f>'Monte Carlo Inputs'!$C$6+'Monte Carlo Inputs'!$D$6*B5461</f>
        <v>0.1105538569048803</v>
      </c>
      <c r="E5461" s="29">
        <f>'Monte Carlo Inputs'!$C$7+'Monte Carlo Inputs'!$D$7*C5461</f>
        <v>0.58859477203769739</v>
      </c>
      <c r="F5461" s="16">
        <f>'Monte Carlo Inputs'!$C$17*(1+$D5461)</f>
        <v>2697.646373807645</v>
      </c>
      <c r="G5461" s="16">
        <f t="shared" ref="G5461:J5461" si="5455">F5461*(1+$D5461)</f>
        <v>2995.8815849975445</v>
      </c>
      <c r="H5461" s="16">
        <f t="shared" si="5455"/>
        <v>3327.0878490493287</v>
      </c>
      <c r="I5461" s="16">
        <f t="shared" si="5455"/>
        <v>3694.9102430230942</v>
      </c>
      <c r="J5461" s="16">
        <f t="shared" si="5455"/>
        <v>4103.3968213066455</v>
      </c>
      <c r="K5461" s="16">
        <f>F5461*$E5461*(1-'Monte Carlo Inputs'!$C$11)+F5461*'Monte Carlo Inputs'!$C$12-F5461*'Monte Carlo Inputs'!$C$13-'Monte Carlo Inputs'!$C$14*(F5461-'Monte Carlo Inputs'!$C$17)</f>
        <v>1237.6415889399482</v>
      </c>
      <c r="L5461" s="16">
        <f>G5461*$E5461*(1-'Monte Carlo Inputs'!$C$11)+G5461*'Monte Carlo Inputs'!$C$12-G5461*'Monte Carlo Inputs'!$C$13-'Monte Carlo Inputs'!$C$14*(G5461-F5461)</f>
        <v>1374.467640063144</v>
      </c>
      <c r="M5461" s="16">
        <f>H5461*$E5461*(1-'Monte Carlo Inputs'!$C$11)+H5461*'Monte Carlo Inputs'!$C$12-H5461*'Monte Carlo Inputs'!$C$13-'Monte Carlo Inputs'!$C$14*(H5461-G5461)</f>
        <v>1526.4203388630733</v>
      </c>
      <c r="N5461" s="16">
        <f>I5461*$E5461*(1-'Monte Carlo Inputs'!$C$11)+I5461*'Monte Carlo Inputs'!$C$12-I5461*'Monte Carlo Inputs'!$C$13-'Monte Carlo Inputs'!$C$14*(I5461-H5461)</f>
        <v>1695.1719945824402</v>
      </c>
      <c r="O5461" s="16">
        <f>J5461*$E5461*(1-'Monte Carlo Inputs'!$C$11)+J5461*'Monte Carlo Inputs'!$C$12-J5461*'Monte Carlo Inputs'!$C$13-'Monte Carlo Inputs'!$C$14*(J5461-I5461)</f>
        <v>1882.5797967006679</v>
      </c>
    </row>
    <row r="5462" spans="1:15">
      <c r="A5462">
        <v>5458</v>
      </c>
      <c r="B5462" s="39">
        <v>1.0579460013885049</v>
      </c>
      <c r="C5462" s="39">
        <v>-0.93935935753393085</v>
      </c>
      <c r="D5462" s="29">
        <f>'Monte Carlo Inputs'!$C$6+'Monte Carlo Inputs'!$D$6*B5462</f>
        <v>0.19484813666095741</v>
      </c>
      <c r="E5462" s="29">
        <f>'Monte Carlo Inputs'!$C$7+'Monte Carlo Inputs'!$D$7*C5462</f>
        <v>0.54920039944294008</v>
      </c>
      <c r="F5462" s="16">
        <f>'Monte Carlo Inputs'!$C$17*(1+$D5462)</f>
        <v>2902.405608763132</v>
      </c>
      <c r="G5462" s="16">
        <f t="shared" ref="G5462:J5462" si="5456">F5462*(1+$D5462)</f>
        <v>3467.9339334649399</v>
      </c>
      <c r="H5462" s="16">
        <f t="shared" si="5456"/>
        <v>4143.6543984638874</v>
      </c>
      <c r="I5462" s="16">
        <f t="shared" si="5456"/>
        <v>4951.0377369715561</v>
      </c>
      <c r="J5462" s="16">
        <f t="shared" si="5456"/>
        <v>5915.738214558547</v>
      </c>
      <c r="K5462" s="16">
        <f>F5462*$E5462*(1-'Monte Carlo Inputs'!$C$11)+F5462*'Monte Carlo Inputs'!$C$12-F5462*'Monte Carlo Inputs'!$C$13-'Monte Carlo Inputs'!$C$14*(F5462-'Monte Carlo Inputs'!$C$17)</f>
        <v>1253.3128241128259</v>
      </c>
      <c r="L5462" s="16">
        <f>G5462*$E5462*(1-'Monte Carlo Inputs'!$C$11)+G5462*'Monte Carlo Inputs'!$C$12-G5462*'Monte Carlo Inputs'!$C$13-'Monte Carlo Inputs'!$C$14*(G5462-F5462)</f>
        <v>1497.5184925444921</v>
      </c>
      <c r="M5462" s="16">
        <f>H5462*$E5462*(1-'Monte Carlo Inputs'!$C$11)+H5462*'Monte Carlo Inputs'!$C$12-H5462*'Monte Carlo Inputs'!$C$13-'Monte Carlo Inputs'!$C$14*(H5462-G5462)</f>
        <v>1789.3071804321116</v>
      </c>
      <c r="N5462" s="16">
        <f>I5462*$E5462*(1-'Monte Carlo Inputs'!$C$11)+I5462*'Monte Carlo Inputs'!$C$12-I5462*'Monte Carlo Inputs'!$C$13-'Monte Carlo Inputs'!$C$14*(I5462-H5462)</f>
        <v>2137.9503504533805</v>
      </c>
      <c r="O5462" s="16">
        <f>J5462*$E5462*(1-'Monte Carlo Inputs'!$C$11)+J5462*'Monte Carlo Inputs'!$C$12-J5462*'Monte Carlo Inputs'!$C$13-'Monte Carlo Inputs'!$C$14*(J5462-I5462)</f>
        <v>2554.5259925128626</v>
      </c>
    </row>
    <row r="5463" spans="1:15">
      <c r="A5463">
        <v>5459</v>
      </c>
      <c r="B5463" s="39">
        <v>0.46843652230901661</v>
      </c>
      <c r="C5463" s="39">
        <v>-3.2706867220119978E-2</v>
      </c>
      <c r="D5463" s="29">
        <f>'Monte Carlo Inputs'!$C$6+'Monte Carlo Inputs'!$D$6*B5463</f>
        <v>0.15665720900948091</v>
      </c>
      <c r="E5463" s="29">
        <f>'Monte Carlo Inputs'!$C$7+'Monte Carlo Inputs'!$D$7*C5463</f>
        <v>0.58165119787074981</v>
      </c>
      <c r="F5463" s="16">
        <f>'Monte Carlo Inputs'!$C$17*(1+$D5463)</f>
        <v>2809.6360264049304</v>
      </c>
      <c r="G5463" s="16">
        <f t="shared" ref="G5463:J5463" si="5457">F5463*(1+$D5463)</f>
        <v>3249.7857646340149</v>
      </c>
      <c r="H5463" s="16">
        <f t="shared" si="5457"/>
        <v>3758.8881324003214</v>
      </c>
      <c r="I5463" s="16">
        <f t="shared" si="5457"/>
        <v>4347.7450562010154</v>
      </c>
      <c r="J5463" s="16">
        <f t="shared" si="5457"/>
        <v>5028.8506621902352</v>
      </c>
      <c r="K5463" s="16">
        <f>F5463*$E5463*(1-'Monte Carlo Inputs'!$C$11)+F5463*'Monte Carlo Inputs'!$C$12-F5463*'Monte Carlo Inputs'!$C$13-'Monte Carlo Inputs'!$C$14*(F5463-'Monte Carlo Inputs'!$C$17)</f>
        <v>1276.8292746408461</v>
      </c>
      <c r="L5463" s="16">
        <f>G5463*$E5463*(1-'Monte Carlo Inputs'!$C$11)+G5463*'Monte Carlo Inputs'!$C$12-G5463*'Monte Carlo Inputs'!$C$13-'Monte Carlo Inputs'!$C$14*(G5463-F5463)</f>
        <v>1476.8537851876806</v>
      </c>
      <c r="M5463" s="16">
        <f>H5463*$E5463*(1-'Monte Carlo Inputs'!$C$11)+H5463*'Monte Carlo Inputs'!$C$12-H5463*'Monte Carlo Inputs'!$C$13-'Monte Carlo Inputs'!$C$14*(H5463-G5463)</f>
        <v>1708.2135772902702</v>
      </c>
      <c r="N5463" s="16">
        <f>I5463*$E5463*(1-'Monte Carlo Inputs'!$C$11)+I5463*'Monte Carlo Inputs'!$C$12-I5463*'Monte Carlo Inputs'!$C$13-'Monte Carlo Inputs'!$C$14*(I5463-H5463)</f>
        <v>1975.8175487006652</v>
      </c>
      <c r="O5463" s="16">
        <f>J5463*$E5463*(1-'Monte Carlo Inputs'!$C$11)+J5463*'Monte Carlo Inputs'!$C$12-J5463*'Monte Carlo Inputs'!$C$13-'Monte Carlo Inputs'!$C$14*(J5463-I5463)</f>
        <v>2285.3436113920652</v>
      </c>
    </row>
    <row r="5464" spans="1:15">
      <c r="A5464">
        <v>5460</v>
      </c>
      <c r="B5464" s="39">
        <v>-0.75804687219604716</v>
      </c>
      <c r="C5464" s="39">
        <v>1.3719640584132884</v>
      </c>
      <c r="D5464" s="29">
        <f>'Monte Carlo Inputs'!$C$6+'Monte Carlo Inputs'!$D$6*B5464</f>
        <v>7.720040594259707E-2</v>
      </c>
      <c r="E5464" s="29">
        <f>'Monte Carlo Inputs'!$C$7+'Monte Carlo Inputs'!$D$7*C5464</f>
        <v>0.63192701308343135</v>
      </c>
      <c r="F5464" s="16">
        <f>'Monte Carlo Inputs'!$C$17*(1+$D5464)</f>
        <v>2616.6275060751627</v>
      </c>
      <c r="G5464" s="16">
        <f t="shared" ref="G5464:J5464" si="5458">F5464*(1+$D5464)</f>
        <v>2818.6322117447307</v>
      </c>
      <c r="H5464" s="16">
        <f t="shared" si="5458"/>
        <v>3036.2317626943041</v>
      </c>
      <c r="I5464" s="16">
        <f t="shared" si="5458"/>
        <v>3270.6300873101113</v>
      </c>
      <c r="J5464" s="16">
        <f t="shared" si="5458"/>
        <v>3523.1240577385233</v>
      </c>
      <c r="K5464" s="16">
        <f>F5464*$E5464*(1-'Monte Carlo Inputs'!$C$11)+F5464*'Monte Carlo Inputs'!$C$12-F5464*'Monte Carlo Inputs'!$C$13-'Monte Carlo Inputs'!$C$14*(F5464-'Monte Carlo Inputs'!$C$17)</f>
        <v>1279.9295704170579</v>
      </c>
      <c r="L5464" s="16">
        <f>G5464*$E5464*(1-'Monte Carlo Inputs'!$C$11)+G5464*'Monte Carlo Inputs'!$C$12-G5464*'Monte Carlo Inputs'!$C$13-'Monte Carlo Inputs'!$C$14*(G5464-F5464)</f>
        <v>1378.7406528311885</v>
      </c>
      <c r="M5464" s="16">
        <f>H5464*$E5464*(1-'Monte Carlo Inputs'!$C$11)+H5464*'Monte Carlo Inputs'!$C$12-H5464*'Monte Carlo Inputs'!$C$13-'Monte Carlo Inputs'!$C$14*(H5464-G5464)</f>
        <v>1485.1799909193176</v>
      </c>
      <c r="N5464" s="16">
        <f>I5464*$E5464*(1-'Monte Carlo Inputs'!$C$11)+I5464*'Monte Carlo Inputs'!$C$12-I5464*'Monte Carlo Inputs'!$C$13-'Monte Carlo Inputs'!$C$14*(I5464-H5464)</f>
        <v>1599.8364891161116</v>
      </c>
      <c r="O5464" s="16">
        <f>J5464*$E5464*(1-'Monte Carlo Inputs'!$C$11)+J5464*'Monte Carlo Inputs'!$C$12-J5464*'Monte Carlo Inputs'!$C$13-'Monte Carlo Inputs'!$C$14*(J5464-I5464)</f>
        <v>1723.3445155176544</v>
      </c>
    </row>
    <row r="5465" spans="1:15">
      <c r="A5465">
        <v>5461</v>
      </c>
      <c r="B5465" s="39">
        <v>2.3010011431106898</v>
      </c>
      <c r="C5465" s="39">
        <v>0.80482141026419318</v>
      </c>
      <c r="D5465" s="29">
        <f>'Monte Carlo Inputs'!$C$6+'Monte Carlo Inputs'!$D$6*B5465</f>
        <v>0.2753785278913698</v>
      </c>
      <c r="E5465" s="29">
        <f>'Monte Carlo Inputs'!$C$7+'Monte Carlo Inputs'!$D$7*C5465</f>
        <v>0.61162791066930744</v>
      </c>
      <c r="F5465" s="16">
        <f>'Monte Carlo Inputs'!$C$17*(1+$D5465)</f>
        <v>3098.0219821009268</v>
      </c>
      <c r="G5465" s="16">
        <f t="shared" ref="G5465:J5465" si="5459">F5465*(1+$D5465)</f>
        <v>3951.1507149069839</v>
      </c>
      <c r="H5465" s="16">
        <f t="shared" si="5459"/>
        <v>5039.2127822550028</v>
      </c>
      <c r="I5465" s="16">
        <f t="shared" si="5459"/>
        <v>6426.9037799637599</v>
      </c>
      <c r="J5465" s="16">
        <f t="shared" si="5459"/>
        <v>8196.7350817896604</v>
      </c>
      <c r="K5465" s="16">
        <f>F5465*$E5465*(1-'Monte Carlo Inputs'!$C$11)+F5465*'Monte Carlo Inputs'!$C$12-F5465*'Monte Carlo Inputs'!$C$13-'Monte Carlo Inputs'!$C$14*(F5465-'Monte Carlo Inputs'!$C$17)</f>
        <v>1478.1475945615578</v>
      </c>
      <c r="L5465" s="16">
        <f>G5465*$E5465*(1-'Monte Carlo Inputs'!$C$11)+G5465*'Monte Carlo Inputs'!$C$12-G5465*'Monte Carlo Inputs'!$C$13-'Monte Carlo Inputs'!$C$14*(G5465-F5465)</f>
        <v>1885.1977031580891</v>
      </c>
      <c r="M5465" s="16">
        <f>H5465*$E5465*(1-'Monte Carlo Inputs'!$C$11)+H5465*'Monte Carlo Inputs'!$C$12-H5465*'Monte Carlo Inputs'!$C$13-'Monte Carlo Inputs'!$C$14*(H5465-G5465)</f>
        <v>2404.3406714379557</v>
      </c>
      <c r="N5465" s="16">
        <f>I5465*$E5465*(1-'Monte Carlo Inputs'!$C$11)+I5465*'Monte Carlo Inputs'!$C$12-I5465*'Monte Carlo Inputs'!$C$13-'Monte Carlo Inputs'!$C$14*(I5465-H5465)</f>
        <v>3066.4444660878876</v>
      </c>
      <c r="O5465" s="16">
        <f>J5465*$E5465*(1-'Monte Carlo Inputs'!$C$11)+J5465*'Monte Carlo Inputs'!$C$12-J5465*'Monte Carlo Inputs'!$C$13-'Monte Carlo Inputs'!$C$14*(J5465-I5465)</f>
        <v>3910.8774290198071</v>
      </c>
    </row>
    <row r="5466" spans="1:15">
      <c r="A5466">
        <v>5462</v>
      </c>
      <c r="B5466" s="39">
        <v>1.0650338247636082</v>
      </c>
      <c r="C5466" s="39">
        <v>2.5967016307843361E-2</v>
      </c>
      <c r="D5466" s="29">
        <f>'Monte Carlo Inputs'!$C$6+'Monte Carlo Inputs'!$D$6*B5466</f>
        <v>0.19530731596058071</v>
      </c>
      <c r="E5466" s="29">
        <f>'Monte Carlo Inputs'!$C$7+'Monte Carlo Inputs'!$D$7*C5466</f>
        <v>0.58375124655277977</v>
      </c>
      <c r="F5466" s="16">
        <f>'Monte Carlo Inputs'!$C$17*(1+$D5466)</f>
        <v>2903.521001199847</v>
      </c>
      <c r="G5466" s="16">
        <f t="shared" ref="G5466:J5466" si="5460">F5466*(1+$D5466)</f>
        <v>3470.5998947793673</v>
      </c>
      <c r="H5466" s="16">
        <f t="shared" si="5460"/>
        <v>4148.4334450017996</v>
      </c>
      <c r="I5466" s="16">
        <f t="shared" si="5460"/>
        <v>4958.6528465862066</v>
      </c>
      <c r="J5466" s="16">
        <f t="shared" si="5460"/>
        <v>5927.1140248332522</v>
      </c>
      <c r="K5466" s="16">
        <f>F5466*$E5466*(1-'Monte Carlo Inputs'!$C$11)+F5466*'Monte Carlo Inputs'!$C$12-F5466*'Monte Carlo Inputs'!$C$13-'Monte Carlo Inputs'!$C$14*(F5466-'Monte Carlo Inputs'!$C$17)</f>
        <v>1325.1944963983606</v>
      </c>
      <c r="L5466" s="16">
        <f>G5466*$E5466*(1-'Monte Carlo Inputs'!$C$11)+G5466*'Monte Carlo Inputs'!$C$12-G5466*'Monte Carlo Inputs'!$C$13-'Monte Carlo Inputs'!$C$14*(G5466-F5466)</f>
        <v>1584.0146766156579</v>
      </c>
      <c r="M5466" s="16">
        <f>H5466*$E5466*(1-'Monte Carlo Inputs'!$C$11)+H5466*'Monte Carlo Inputs'!$C$12-H5466*'Monte Carlo Inputs'!$C$13-'Monte Carlo Inputs'!$C$14*(H5466-G5466)</f>
        <v>1893.384331547629</v>
      </c>
      <c r="N5466" s="16">
        <f>I5466*$E5466*(1-'Monte Carlo Inputs'!$C$11)+I5466*'Monte Carlo Inputs'!$C$12-I5466*'Monte Carlo Inputs'!$C$13-'Monte Carlo Inputs'!$C$14*(I5466-H5466)</f>
        <v>2263.1761434240152</v>
      </c>
      <c r="O5466" s="16">
        <f>J5466*$E5466*(1-'Monte Carlo Inputs'!$C$11)+J5466*'Monte Carlo Inputs'!$C$12-J5466*'Monte Carlo Inputs'!$C$13-'Monte Carlo Inputs'!$C$14*(J5466-I5466)</f>
        <v>2705.1910015421777</v>
      </c>
    </row>
    <row r="5467" spans="1:15">
      <c r="A5467">
        <v>5463</v>
      </c>
      <c r="B5467" s="39">
        <v>1.7639235953392209</v>
      </c>
      <c r="C5467" s="39">
        <v>1.119612305102246</v>
      </c>
      <c r="D5467" s="29">
        <f>'Monte Carlo Inputs'!$C$6+'Monte Carlo Inputs'!$D$6*B5467</f>
        <v>0.24058436342398751</v>
      </c>
      <c r="E5467" s="29">
        <f>'Monte Carlo Inputs'!$C$7+'Monte Carlo Inputs'!$D$7*C5467</f>
        <v>0.62289486905130431</v>
      </c>
      <c r="F5467" s="16">
        <f>'Monte Carlo Inputs'!$C$17*(1+$D5467)</f>
        <v>3013.5034771932083</v>
      </c>
      <c r="G5467" s="16">
        <f t="shared" ref="G5467:J5467" si="5461">F5467*(1+$D5467)</f>
        <v>3738.505292929709</v>
      </c>
      <c r="H5467" s="16">
        <f t="shared" si="5461"/>
        <v>4637.9312089864106</v>
      </c>
      <c r="I5467" s="16">
        <f t="shared" si="5461"/>
        <v>5753.7449365046505</v>
      </c>
      <c r="J5467" s="16">
        <f t="shared" si="5461"/>
        <v>7138.0059993576133</v>
      </c>
      <c r="K5467" s="16">
        <f>F5467*$E5467*(1-'Monte Carlo Inputs'!$C$11)+F5467*'Monte Carlo Inputs'!$C$12-F5467*'Monte Carlo Inputs'!$C$13-'Monte Carlo Inputs'!$C$14*(F5467-'Monte Carlo Inputs'!$C$17)</f>
        <v>1460.8707440440896</v>
      </c>
      <c r="L5467" s="16">
        <f>G5467*$E5467*(1-'Monte Carlo Inputs'!$C$11)+G5467*'Monte Carlo Inputs'!$C$12-G5467*'Monte Carlo Inputs'!$C$13-'Monte Carlo Inputs'!$C$14*(G5467-F5467)</f>
        <v>1812.3334020446639</v>
      </c>
      <c r="M5467" s="16">
        <f>H5467*$E5467*(1-'Monte Carlo Inputs'!$C$11)+H5467*'Monte Carlo Inputs'!$C$12-H5467*'Monte Carlo Inputs'!$C$13-'Monte Carlo Inputs'!$C$14*(H5467-G5467)</f>
        <v>2248.3524798876088</v>
      </c>
      <c r="N5467" s="16">
        <f>I5467*$E5467*(1-'Monte Carlo Inputs'!$C$11)+I5467*'Monte Carlo Inputs'!$C$12-I5467*'Monte Carlo Inputs'!$C$13-'Monte Carlo Inputs'!$C$14*(I5467-H5467)</f>
        <v>2789.2709300141128</v>
      </c>
      <c r="O5467" s="16">
        <f>J5467*$E5467*(1-'Monte Carlo Inputs'!$C$11)+J5467*'Monte Carlo Inputs'!$C$12-J5467*'Monte Carlo Inputs'!$C$13-'Monte Carlo Inputs'!$C$14*(J5467-I5467)</f>
        <v>3460.3259011285913</v>
      </c>
    </row>
    <row r="5468" spans="1:15">
      <c r="A5468">
        <v>5464</v>
      </c>
      <c r="B5468" s="39">
        <v>1.4586658056946085</v>
      </c>
      <c r="C5468" s="39">
        <v>-7.7234334198297269E-2</v>
      </c>
      <c r="D5468" s="29">
        <f>'Monte Carlo Inputs'!$C$6+'Monte Carlo Inputs'!$D$6*B5468</f>
        <v>0.22080846740689383</v>
      </c>
      <c r="E5468" s="29">
        <f>'Monte Carlo Inputs'!$C$7+'Monte Carlo Inputs'!$D$7*C5468</f>
        <v>0.58005747605247115</v>
      </c>
      <c r="F5468" s="16">
        <f>'Monte Carlo Inputs'!$C$17*(1+$D5468)</f>
        <v>2965.4658481780862</v>
      </c>
      <c r="G5468" s="16">
        <f t="shared" ref="G5468:J5468" si="5462">F5468*(1+$D5468)</f>
        <v>3620.2658172617735</v>
      </c>
      <c r="H5468" s="16">
        <f t="shared" si="5462"/>
        <v>4419.6511639769114</v>
      </c>
      <c r="I5468" s="16">
        <f t="shared" si="5462"/>
        <v>5395.547563967747</v>
      </c>
      <c r="J5468" s="16">
        <f t="shared" si="5462"/>
        <v>6586.9301523884642</v>
      </c>
      <c r="K5468" s="16">
        <f>F5468*$E5468*(1-'Monte Carlo Inputs'!$C$11)+F5468*'Monte Carlo Inputs'!$C$12-F5468*'Monte Carlo Inputs'!$C$13-'Monte Carlo Inputs'!$C$14*(F5468-'Monte Carlo Inputs'!$C$17)</f>
        <v>1346.5410592962824</v>
      </c>
      <c r="L5468" s="16">
        <f>G5468*$E5468*(1-'Monte Carlo Inputs'!$C$11)+G5468*'Monte Carlo Inputs'!$C$12-G5468*'Monte Carlo Inputs'!$C$13-'Monte Carlo Inputs'!$C$14*(G5468-F5468)</f>
        <v>1643.8687268999499</v>
      </c>
      <c r="M5468" s="16">
        <f>H5468*$E5468*(1-'Monte Carlo Inputs'!$C$11)+H5468*'Monte Carlo Inputs'!$C$12-H5468*'Monte Carlo Inputs'!$C$13-'Monte Carlo Inputs'!$C$14*(H5468-G5468)</f>
        <v>2006.8488611048492</v>
      </c>
      <c r="N5468" s="16">
        <f>I5468*$E5468*(1-'Monte Carlo Inputs'!$C$11)+I5468*'Monte Carlo Inputs'!$C$12-I5468*'Monte Carlo Inputs'!$C$13-'Monte Carlo Inputs'!$C$14*(I5468-H5468)</f>
        <v>2449.9780824426807</v>
      </c>
      <c r="O5468" s="16">
        <f>J5468*$E5468*(1-'Monte Carlo Inputs'!$C$11)+J5468*'Monte Carlo Inputs'!$C$12-J5468*'Monte Carlo Inputs'!$C$13-'Monte Carlo Inputs'!$C$14*(J5468-I5468)</f>
        <v>2990.9539880073294</v>
      </c>
    </row>
    <row r="5469" spans="1:15">
      <c r="A5469">
        <v>5465</v>
      </c>
      <c r="B5469" s="39">
        <v>-0.29218696498533725</v>
      </c>
      <c r="C5469" s="39">
        <v>0.21863753135043587</v>
      </c>
      <c r="D5469" s="29">
        <f>'Monte Carlo Inputs'!$C$6+'Monte Carlo Inputs'!$D$6*B5469</f>
        <v>0.10738078919918043</v>
      </c>
      <c r="E5469" s="29">
        <f>'Monte Carlo Inputs'!$C$7+'Monte Carlo Inputs'!$D$7*C5469</f>
        <v>0.59064728678145162</v>
      </c>
      <c r="F5469" s="16">
        <f>'Monte Carlo Inputs'!$C$17*(1+$D5469)</f>
        <v>2689.9386750437297</v>
      </c>
      <c r="G5469" s="16">
        <f t="shared" ref="G5469:J5469" si="5463">F5469*(1+$D5469)</f>
        <v>2978.7864128673232</v>
      </c>
      <c r="H5469" s="16">
        <f t="shared" si="5463"/>
        <v>3298.6508487368123</v>
      </c>
      <c r="I5469" s="16">
        <f t="shared" si="5463"/>
        <v>3652.8625801667176</v>
      </c>
      <c r="J5469" s="16">
        <f t="shared" si="5463"/>
        <v>4045.1098468611744</v>
      </c>
      <c r="K5469" s="16">
        <f>F5469*$E5469*(1-'Monte Carlo Inputs'!$C$11)+F5469*'Monte Carlo Inputs'!$C$12-F5469*'Monte Carlo Inputs'!$C$13-'Monte Carlo Inputs'!$C$14*(F5469-'Monte Carlo Inputs'!$C$17)</f>
        <v>1237.9177549537644</v>
      </c>
      <c r="L5469" s="16">
        <f>G5469*$E5469*(1-'Monte Carlo Inputs'!$C$11)+G5469*'Monte Carlo Inputs'!$C$12-G5469*'Monte Carlo Inputs'!$C$13-'Monte Carlo Inputs'!$C$14*(G5469-F5469)</f>
        <v>1370.8463404443773</v>
      </c>
      <c r="M5469" s="16">
        <f>H5469*$E5469*(1-'Monte Carlo Inputs'!$C$11)+H5469*'Monte Carlo Inputs'!$C$12-H5469*'Monte Carlo Inputs'!$C$13-'Monte Carlo Inputs'!$C$14*(H5469-G5469)</f>
        <v>1518.0489023521031</v>
      </c>
      <c r="N5469" s="16">
        <f>I5469*$E5469*(1-'Monte Carlo Inputs'!$C$11)+I5469*'Monte Carlo Inputs'!$C$12-I5469*'Monte Carlo Inputs'!$C$13-'Monte Carlo Inputs'!$C$14*(I5469-H5469)</f>
        <v>1681.0581915296218</v>
      </c>
      <c r="O5469" s="16">
        <f>J5469*$E5469*(1-'Monte Carlo Inputs'!$C$11)+J5469*'Monte Carlo Inputs'!$C$12-J5469*'Monte Carlo Inputs'!$C$13-'Monte Carlo Inputs'!$C$14*(J5469-I5469)</f>
        <v>1861.5715468258193</v>
      </c>
    </row>
    <row r="5470" spans="1:15">
      <c r="A5470">
        <v>5466</v>
      </c>
      <c r="B5470" s="39">
        <v>-1.6722491501872252</v>
      </c>
      <c r="C5470" s="39">
        <v>0.49008340803724054</v>
      </c>
      <c r="D5470" s="29">
        <f>'Monte Carlo Inputs'!$C$6+'Monte Carlo Inputs'!$D$6*B5470</f>
        <v>1.7974499834871344E-2</v>
      </c>
      <c r="E5470" s="29">
        <f>'Monte Carlo Inputs'!$C$7+'Monte Carlo Inputs'!$D$7*C5470</f>
        <v>0.60036284541337548</v>
      </c>
      <c r="F5470" s="16">
        <f>'Monte Carlo Inputs'!$C$17*(1+$D5470)</f>
        <v>2472.7618575488864</v>
      </c>
      <c r="G5470" s="16">
        <f t="shared" ref="G5470:J5470" si="5464">F5470*(1+$D5470)</f>
        <v>2517.2085151490751</v>
      </c>
      <c r="H5470" s="16">
        <f t="shared" si="5464"/>
        <v>2562.454079188959</v>
      </c>
      <c r="I5470" s="16">
        <f t="shared" si="5464"/>
        <v>2608.5129096122064</v>
      </c>
      <c r="J5470" s="16">
        <f t="shared" si="5464"/>
        <v>2655.3996244752911</v>
      </c>
      <c r="K5470" s="16">
        <f>F5470*$E5470*(1-'Monte Carlo Inputs'!$C$11)+F5470*'Monte Carlo Inputs'!$C$12-F5470*'Monte Carlo Inputs'!$C$13-'Monte Carlo Inputs'!$C$14*(F5470-'Monte Carlo Inputs'!$C$17)</f>
        <v>1151.7797394239826</v>
      </c>
      <c r="L5470" s="16">
        <f>G5470*$E5470*(1-'Monte Carlo Inputs'!$C$11)+G5470*'Monte Carlo Inputs'!$C$12-G5470*'Monte Carlo Inputs'!$C$13-'Monte Carlo Inputs'!$C$14*(G5470-F5470)</f>
        <v>1172.4824041600673</v>
      </c>
      <c r="M5470" s="16">
        <f>H5470*$E5470*(1-'Monte Carlo Inputs'!$C$11)+H5470*'Monte Carlo Inputs'!$C$12-H5470*'Monte Carlo Inputs'!$C$13-'Monte Carlo Inputs'!$C$14*(H5470-G5470)</f>
        <v>1193.5571889400319</v>
      </c>
      <c r="N5470" s="16">
        <f>I5470*$E5470*(1-'Monte Carlo Inputs'!$C$11)+I5470*'Monte Carlo Inputs'!$C$12-I5470*'Monte Carlo Inputs'!$C$13-'Monte Carlo Inputs'!$C$14*(I5470-H5470)</f>
        <v>1215.0107824355441</v>
      </c>
      <c r="O5470" s="16">
        <f>J5470*$E5470*(1-'Monte Carlo Inputs'!$C$11)+J5470*'Monte Carlo Inputs'!$C$12-J5470*'Monte Carlo Inputs'!$C$13-'Monte Carlo Inputs'!$C$14*(J5470-I5470)</f>
        <v>1236.849993543799</v>
      </c>
    </row>
    <row r="5471" spans="1:15">
      <c r="A5471">
        <v>5467</v>
      </c>
      <c r="B5471" s="39">
        <v>-0.99667106286334839</v>
      </c>
      <c r="C5471" s="39">
        <v>0.41450186257383775</v>
      </c>
      <c r="D5471" s="29">
        <f>'Monte Carlo Inputs'!$C$6+'Monte Carlo Inputs'!$D$6*B5471</f>
        <v>6.1741317454491157E-2</v>
      </c>
      <c r="E5471" s="29">
        <f>'Monte Carlo Inputs'!$C$7+'Monte Carlo Inputs'!$D$7*C5471</f>
        <v>0.59765763970016295</v>
      </c>
      <c r="F5471" s="16">
        <f>'Monte Carlo Inputs'!$C$17*(1+$D5471)</f>
        <v>2579.0758342287049</v>
      </c>
      <c r="G5471" s="16">
        <f t="shared" ref="G5471:J5471" si="5465">F5471*(1+$D5471)</f>
        <v>2738.3113740490262</v>
      </c>
      <c r="H5471" s="16">
        <f t="shared" si="5465"/>
        <v>2907.378325883431</v>
      </c>
      <c r="I5471" s="16">
        <f t="shared" si="5465"/>
        <v>3086.8836940621072</v>
      </c>
      <c r="J5471" s="16">
        <f t="shared" si="5465"/>
        <v>3277.4719601622883</v>
      </c>
      <c r="K5471" s="16">
        <f>F5471*$E5471*(1-'Monte Carlo Inputs'!$C$11)+F5471*'Monte Carlo Inputs'!$C$12-F5471*'Monte Carlo Inputs'!$C$13-'Monte Carlo Inputs'!$C$14*(F5471-'Monte Carlo Inputs'!$C$17)</f>
        <v>1198.0855132719707</v>
      </c>
      <c r="L5471" s="16">
        <f>G5471*$E5471*(1-'Monte Carlo Inputs'!$C$11)+G5471*'Monte Carlo Inputs'!$C$12-G5471*'Monte Carlo Inputs'!$C$13-'Monte Carlo Inputs'!$C$14*(G5471-F5471)</f>
        <v>1272.0568912845226</v>
      </c>
      <c r="M5471" s="16">
        <f>H5471*$E5471*(1-'Monte Carlo Inputs'!$C$11)+H5471*'Monte Carlo Inputs'!$C$12-H5471*'Monte Carlo Inputs'!$C$13-'Monte Carlo Inputs'!$C$14*(H5471-G5471)</f>
        <v>1350.5953596294933</v>
      </c>
      <c r="N5471" s="16">
        <f>I5471*$E5471*(1-'Monte Carlo Inputs'!$C$11)+I5471*'Monte Carlo Inputs'!$C$12-I5471*'Monte Carlo Inputs'!$C$13-'Monte Carlo Inputs'!$C$14*(I5471-H5471)</f>
        <v>1433.9828964809403</v>
      </c>
      <c r="O5471" s="16">
        <f>J5471*$E5471*(1-'Monte Carlo Inputs'!$C$11)+J5471*'Monte Carlo Inputs'!$C$12-J5471*'Monte Carlo Inputs'!$C$13-'Monte Carlo Inputs'!$C$14*(J5471-I5471)</f>
        <v>1522.5188897168809</v>
      </c>
    </row>
    <row r="5472" spans="1:15">
      <c r="A5472">
        <v>5468</v>
      </c>
      <c r="B5472" s="39">
        <v>2.1347945898280707</v>
      </c>
      <c r="C5472" s="39">
        <v>1.9579110124989905</v>
      </c>
      <c r="D5472" s="29">
        <f>'Monte Carlo Inputs'!$C$6+'Monte Carlo Inputs'!$D$6*B5472</f>
        <v>0.26461096150460117</v>
      </c>
      <c r="E5472" s="29">
        <f>'Monte Carlo Inputs'!$C$7+'Monte Carlo Inputs'!$D$7*C5472</f>
        <v>0.6528991569859347</v>
      </c>
      <c r="F5472" s="16">
        <f>'Monte Carlo Inputs'!$C$17*(1+$D5472)</f>
        <v>3071.8664865908268</v>
      </c>
      <c r="G5472" s="16">
        <f t="shared" ref="G5472:J5472" si="5466">F5472*(1+$D5472)</f>
        <v>3884.7160312213859</v>
      </c>
      <c r="H5472" s="16">
        <f t="shared" si="5466"/>
        <v>4912.6544754152146</v>
      </c>
      <c r="I5472" s="16">
        <f t="shared" si="5466"/>
        <v>6212.5966996947163</v>
      </c>
      <c r="J5472" s="16">
        <f t="shared" si="5466"/>
        <v>7856.5178858412464</v>
      </c>
      <c r="K5472" s="16">
        <f>F5472*$E5472*(1-'Monte Carlo Inputs'!$C$11)+F5472*'Monte Carlo Inputs'!$C$12-F5472*'Monte Carlo Inputs'!$C$13-'Monte Carlo Inputs'!$C$14*(F5472-'Monte Carlo Inputs'!$C$17)</f>
        <v>1555.537395488152</v>
      </c>
      <c r="L5472" s="16">
        <f>G5472*$E5472*(1-'Monte Carlo Inputs'!$C$11)+G5472*'Monte Carlo Inputs'!$C$12-G5472*'Monte Carlo Inputs'!$C$13-'Monte Carlo Inputs'!$C$14*(G5472-F5472)</f>
        <v>1967.1496413646344</v>
      </c>
      <c r="M5472" s="16">
        <f>H5472*$E5472*(1-'Monte Carlo Inputs'!$C$11)+H5472*'Monte Carlo Inputs'!$C$12-H5472*'Monte Carlo Inputs'!$C$13-'Monte Carlo Inputs'!$C$14*(H5472-G5472)</f>
        <v>2487.6789993895613</v>
      </c>
      <c r="N5472" s="16">
        <f>I5472*$E5472*(1-'Monte Carlo Inputs'!$C$11)+I5472*'Monte Carlo Inputs'!$C$12-I5472*'Monte Carlo Inputs'!$C$13-'Monte Carlo Inputs'!$C$14*(I5472-H5472)</f>
        <v>3145.9461313328375</v>
      </c>
      <c r="O5472" s="16">
        <f>J5472*$E5472*(1-'Monte Carlo Inputs'!$C$11)+J5472*'Monte Carlo Inputs'!$C$12-J5472*'Monte Carlo Inputs'!$C$13-'Monte Carlo Inputs'!$C$14*(J5472-I5472)</f>
        <v>3978.397961986499</v>
      </c>
    </row>
    <row r="5473" spans="1:15">
      <c r="A5473">
        <v>5469</v>
      </c>
      <c r="B5473" s="39">
        <v>-0.40950061939973526</v>
      </c>
      <c r="C5473" s="39">
        <v>-2.2445076816510587</v>
      </c>
      <c r="D5473" s="29">
        <f>'Monte Carlo Inputs'!$C$6+'Monte Carlo Inputs'!$D$6*B5473</f>
        <v>9.9780712445085573E-2</v>
      </c>
      <c r="E5473" s="29">
        <f>'Monte Carlo Inputs'!$C$7+'Monte Carlo Inputs'!$D$7*C5473</f>
        <v>0.5024866853829264</v>
      </c>
      <c r="F5473" s="16">
        <f>'Monte Carlo Inputs'!$C$17*(1+$D5473)</f>
        <v>2671.4773286003579</v>
      </c>
      <c r="G5473" s="16">
        <f t="shared" ref="G5473:J5473" si="5467">F5473*(1+$D5473)</f>
        <v>2938.0392397289957</v>
      </c>
      <c r="H5473" s="16">
        <f t="shared" si="5467"/>
        <v>3231.1988882607725</v>
      </c>
      <c r="I5473" s="16">
        <f t="shared" si="5467"/>
        <v>3553.6102153832007</v>
      </c>
      <c r="J5473" s="16">
        <f t="shared" si="5467"/>
        <v>3908.1919744262705</v>
      </c>
      <c r="K5473" s="16">
        <f>F5473*$E5473*(1-'Monte Carlo Inputs'!$C$11)+F5473*'Monte Carlo Inputs'!$C$12-F5473*'Monte Carlo Inputs'!$C$13-'Monte Carlo Inputs'!$C$14*(F5473-'Monte Carlo Inputs'!$C$17)</f>
        <v>1061.5533113006934</v>
      </c>
      <c r="L5473" s="16">
        <f>G5473*$E5473*(1-'Monte Carlo Inputs'!$C$11)+G5473*'Monte Carlo Inputs'!$C$12-G5473*'Monte Carlo Inputs'!$C$13-'Monte Carlo Inputs'!$C$14*(G5473-F5473)</f>
        <v>1167.4758570007166</v>
      </c>
      <c r="M5473" s="16">
        <f>H5473*$E5473*(1-'Monte Carlo Inputs'!$C$11)+H5473*'Monte Carlo Inputs'!$C$12-H5473*'Monte Carlo Inputs'!$C$13-'Monte Carlo Inputs'!$C$14*(H5473-G5473)</f>
        <v>1283.9674297746847</v>
      </c>
      <c r="N5473" s="16">
        <f>I5473*$E5473*(1-'Monte Carlo Inputs'!$C$11)+I5473*'Monte Carlo Inputs'!$C$12-I5473*'Monte Carlo Inputs'!$C$13-'Monte Carlo Inputs'!$C$14*(I5473-H5473)</f>
        <v>1412.0826146738882</v>
      </c>
      <c r="O5473" s="16">
        <f>J5473*$E5473*(1-'Monte Carlo Inputs'!$C$11)+J5473*'Monte Carlo Inputs'!$C$12-J5473*'Monte Carlo Inputs'!$C$13-'Monte Carlo Inputs'!$C$14*(J5473-I5473)</f>
        <v>1552.9812239973683</v>
      </c>
    </row>
    <row r="5474" spans="1:15">
      <c r="A5474">
        <v>5470</v>
      </c>
      <c r="B5474" s="39">
        <v>1.1348652179383265</v>
      </c>
      <c r="C5474" s="39">
        <v>0.53378770424401534</v>
      </c>
      <c r="D5474" s="29">
        <f>'Monte Carlo Inputs'!$C$6+'Monte Carlo Inputs'!$D$6*B5474</f>
        <v>0.19983129017843693</v>
      </c>
      <c r="E5474" s="29">
        <f>'Monte Carlo Inputs'!$C$7+'Monte Carlo Inputs'!$D$7*C5474</f>
        <v>0.60192710440101072</v>
      </c>
      <c r="F5474" s="16">
        <f>'Monte Carlo Inputs'!$C$17*(1+$D5474)</f>
        <v>2914.5101869724417</v>
      </c>
      <c r="G5474" s="16">
        <f t="shared" ref="G5474:J5474" si="5468">F5474*(1+$D5474)</f>
        <v>3496.9205178733423</v>
      </c>
      <c r="H5474" s="16">
        <f t="shared" si="5468"/>
        <v>4195.7146566114197</v>
      </c>
      <c r="I5474" s="16">
        <f t="shared" si="5468"/>
        <v>5034.1497296626576</v>
      </c>
      <c r="J5474" s="16">
        <f t="shared" si="5468"/>
        <v>6040.1303650925756</v>
      </c>
      <c r="K5474" s="16">
        <f>F5474*$E5474*(1-'Monte Carlo Inputs'!$C$11)+F5474*'Monte Carlo Inputs'!$C$12-F5474*'Monte Carlo Inputs'!$C$13-'Monte Carlo Inputs'!$C$14*(F5474-'Monte Carlo Inputs'!$C$17)</f>
        <v>1368.0588561278644</v>
      </c>
      <c r="L5474" s="16">
        <f>G5474*$E5474*(1-'Monte Carlo Inputs'!$C$11)+G5474*'Monte Carlo Inputs'!$C$12-G5474*'Monte Carlo Inputs'!$C$13-'Monte Carlo Inputs'!$C$14*(G5474-F5474)</f>
        <v>1641.4398223879321</v>
      </c>
      <c r="M5474" s="16">
        <f>H5474*$E5474*(1-'Monte Carlo Inputs'!$C$11)+H5474*'Monte Carlo Inputs'!$C$12-H5474*'Monte Carlo Inputs'!$C$13-'Monte Carlo Inputs'!$C$14*(H5474-G5474)</f>
        <v>1969.450859845977</v>
      </c>
      <c r="N5474" s="16">
        <f>I5474*$E5474*(1-'Monte Carlo Inputs'!$C$11)+I5474*'Monte Carlo Inputs'!$C$12-I5474*'Monte Carlo Inputs'!$C$13-'Monte Carlo Inputs'!$C$14*(I5474-H5474)</f>
        <v>2363.0087661120301</v>
      </c>
      <c r="O5474" s="16">
        <f>J5474*$E5474*(1-'Monte Carlo Inputs'!$C$11)+J5474*'Monte Carlo Inputs'!$C$12-J5474*'Monte Carlo Inputs'!$C$13-'Monte Carlo Inputs'!$C$14*(J5474-I5474)</f>
        <v>2835.2118565471533</v>
      </c>
    </row>
    <row r="5475" spans="1:15">
      <c r="A5475">
        <v>5471</v>
      </c>
      <c r="B5475" s="39">
        <v>-0.7237588246316784</v>
      </c>
      <c r="C5475" s="39">
        <v>0.44395467366832442</v>
      </c>
      <c r="D5475" s="29">
        <f>'Monte Carlo Inputs'!$C$6+'Monte Carlo Inputs'!$D$6*B5475</f>
        <v>7.9421731282243765E-2</v>
      </c>
      <c r="E5475" s="29">
        <f>'Monte Carlo Inputs'!$C$7+'Monte Carlo Inputs'!$D$7*C5475</f>
        <v>0.59871181122251627</v>
      </c>
      <c r="F5475" s="16">
        <f>'Monte Carlo Inputs'!$C$17*(1+$D5475)</f>
        <v>2622.023327457699</v>
      </c>
      <c r="G5475" s="16">
        <f t="shared" ref="G5475:J5475" si="5469">F5475*(1+$D5475)</f>
        <v>2830.2689595868192</v>
      </c>
      <c r="H5475" s="16">
        <f t="shared" si="5469"/>
        <v>3055.0538203515994</v>
      </c>
      <c r="I5475" s="16">
        <f t="shared" si="5469"/>
        <v>3297.6914839243564</v>
      </c>
      <c r="J5475" s="16">
        <f t="shared" si="5469"/>
        <v>3559.5998508123407</v>
      </c>
      <c r="K5475" s="16">
        <f>F5475*$E5475*(1-'Monte Carlo Inputs'!$C$11)+F5475*'Monte Carlo Inputs'!$C$12-F5475*'Monte Carlo Inputs'!$C$13-'Monte Carlo Inputs'!$C$14*(F5475-'Monte Carlo Inputs'!$C$17)</f>
        <v>1220.6812859359611</v>
      </c>
      <c r="L5475" s="16">
        <f>G5475*$E5475*(1-'Monte Carlo Inputs'!$C$11)+G5475*'Monte Carlo Inputs'!$C$12-G5475*'Monte Carlo Inputs'!$C$13-'Monte Carlo Inputs'!$C$14*(G5475-F5475)</f>
        <v>1317.629907008831</v>
      </c>
      <c r="M5475" s="16">
        <f>H5475*$E5475*(1-'Monte Carlo Inputs'!$C$11)+H5475*'Monte Carlo Inputs'!$C$12-H5475*'Monte Carlo Inputs'!$C$13-'Monte Carlo Inputs'!$C$14*(H5475-G5475)</f>
        <v>1422.2783554127341</v>
      </c>
      <c r="N5475" s="16">
        <f>I5475*$E5475*(1-'Monte Carlo Inputs'!$C$11)+I5475*'Monte Carlo Inputs'!$C$12-I5475*'Monte Carlo Inputs'!$C$13-'Monte Carlo Inputs'!$C$14*(I5475-H5475)</f>
        <v>1535.238164764876</v>
      </c>
      <c r="O5475" s="16">
        <f>J5475*$E5475*(1-'Monte Carlo Inputs'!$C$11)+J5475*'Monte Carlo Inputs'!$C$12-J5475*'Monte Carlo Inputs'!$C$13-'Monte Carlo Inputs'!$C$14*(J5475-I5475)</f>
        <v>1657.169437741077</v>
      </c>
    </row>
    <row r="5476" spans="1:15">
      <c r="A5476">
        <v>5472</v>
      </c>
      <c r="B5476" s="39">
        <v>-0.55077291955665053</v>
      </c>
      <c r="C5476" s="39">
        <v>-0.83144297117779209</v>
      </c>
      <c r="D5476" s="29">
        <f>'Monte Carlo Inputs'!$C$6+'Monte Carlo Inputs'!$D$6*B5476</f>
        <v>9.0628492869456109E-2</v>
      </c>
      <c r="E5476" s="29">
        <f>'Monte Carlo Inputs'!$C$7+'Monte Carlo Inputs'!$D$7*C5476</f>
        <v>0.55306292994731066</v>
      </c>
      <c r="F5476" s="16">
        <f>'Monte Carlo Inputs'!$C$17*(1+$D5476)</f>
        <v>2649.2456720291962</v>
      </c>
      <c r="G5476" s="16">
        <f t="shared" ref="G5476:J5476" si="5470">F5476*(1+$D5476)</f>
        <v>2889.3428145261314</v>
      </c>
      <c r="H5476" s="16">
        <f t="shared" si="5470"/>
        <v>3151.199599189827</v>
      </c>
      <c r="I5476" s="16">
        <f t="shared" si="5470"/>
        <v>3436.7880695952349</v>
      </c>
      <c r="J5476" s="16">
        <f t="shared" si="5470"/>
        <v>3748.2589926543783</v>
      </c>
      <c r="K5476" s="16">
        <f>F5476*$E5476*(1-'Monte Carlo Inputs'!$C$11)+F5476*'Monte Carlo Inputs'!$C$12-F5476*'Monte Carlo Inputs'!$C$13-'Monte Carlo Inputs'!$C$14*(F5476-'Monte Carlo Inputs'!$C$17)</f>
        <v>1147.7232362449301</v>
      </c>
      <c r="L5476" s="16">
        <f>G5476*$E5476*(1-'Monte Carlo Inputs'!$C$11)+G5476*'Monte Carlo Inputs'!$C$12-G5476*'Monte Carlo Inputs'!$C$13-'Monte Carlo Inputs'!$C$14*(G5476-F5476)</f>
        <v>1251.7396633770629</v>
      </c>
      <c r="M5476" s="16">
        <f>H5476*$E5476*(1-'Monte Carlo Inputs'!$C$11)+H5476*'Monte Carlo Inputs'!$C$12-H5476*'Monte Carlo Inputs'!$C$13-'Monte Carlo Inputs'!$C$14*(H5476-G5476)</f>
        <v>1365.1829425338467</v>
      </c>
      <c r="N5476" s="16">
        <f>I5476*$E5476*(1-'Monte Carlo Inputs'!$C$11)+I5476*'Monte Carlo Inputs'!$C$12-I5476*'Monte Carlo Inputs'!$C$13-'Monte Carlo Inputs'!$C$14*(I5476-H5476)</f>
        <v>1488.9074151067782</v>
      </c>
      <c r="O5476" s="16">
        <f>J5476*$E5476*(1-'Monte Carlo Inputs'!$C$11)+J5476*'Monte Carlo Inputs'!$C$12-J5476*'Monte Carlo Inputs'!$C$13-'Monte Carlo Inputs'!$C$14*(J5476-I5476)</f>
        <v>1623.8448501600631</v>
      </c>
    </row>
    <row r="5477" spans="1:15">
      <c r="A5477">
        <v>5473</v>
      </c>
      <c r="B5477" s="39">
        <v>-1.4899517003319176</v>
      </c>
      <c r="C5477" s="39">
        <v>0.89356444626256082</v>
      </c>
      <c r="D5477" s="29">
        <f>'Monte Carlo Inputs'!$C$6+'Monte Carlo Inputs'!$D$6*B5477</f>
        <v>2.978450283829033E-2</v>
      </c>
      <c r="E5477" s="29">
        <f>'Monte Carlo Inputs'!$C$7+'Monte Carlo Inputs'!$D$7*C5477</f>
        <v>0.61480419089113547</v>
      </c>
      <c r="F5477" s="16">
        <f>'Monte Carlo Inputs'!$C$17*(1+$D5477)</f>
        <v>2501.4495358444915</v>
      </c>
      <c r="G5477" s="16">
        <f t="shared" ref="G5477:J5477" si="5471">F5477*(1+$D5477)</f>
        <v>2575.9539666446917</v>
      </c>
      <c r="H5477" s="16">
        <f t="shared" si="5471"/>
        <v>2652.6774748755261</v>
      </c>
      <c r="I5477" s="16">
        <f t="shared" si="5471"/>
        <v>2731.6861546550249</v>
      </c>
      <c r="J5477" s="16">
        <f t="shared" si="5471"/>
        <v>2813.0480686816659</v>
      </c>
      <c r="K5477" s="16">
        <f>F5477*$E5477*(1-'Monte Carlo Inputs'!$C$11)+F5477*'Monte Carlo Inputs'!$C$12-F5477*'Monte Carlo Inputs'!$C$13-'Monte Carlo Inputs'!$C$14*(F5477-'Monte Carlo Inputs'!$C$17)</f>
        <v>1191.3195714693354</v>
      </c>
      <c r="L5477" s="16">
        <f>G5477*$E5477*(1-'Monte Carlo Inputs'!$C$11)+G5477*'Monte Carlo Inputs'!$C$12-G5477*'Monte Carlo Inputs'!$C$13-'Monte Carlo Inputs'!$C$14*(G5477-F5477)</f>
        <v>1226.8024326270747</v>
      </c>
      <c r="M5477" s="16">
        <f>H5477*$E5477*(1-'Monte Carlo Inputs'!$C$11)+H5477*'Monte Carlo Inputs'!$C$12-H5477*'Monte Carlo Inputs'!$C$13-'Monte Carlo Inputs'!$C$14*(H5477-G5477)</f>
        <v>1263.3421331636775</v>
      </c>
      <c r="N5477" s="16">
        <f>I5477*$E5477*(1-'Monte Carlo Inputs'!$C$11)+I5477*'Monte Carlo Inputs'!$C$12-I5477*'Monte Carlo Inputs'!$C$13-'Monte Carlo Inputs'!$C$14*(I5477-H5477)</f>
        <v>1300.9701505146227</v>
      </c>
      <c r="O5477" s="16">
        <f>J5477*$E5477*(1-'Monte Carlo Inputs'!$C$11)+J5477*'Monte Carlo Inputs'!$C$12-J5477*'Monte Carlo Inputs'!$C$13-'Monte Carlo Inputs'!$C$14*(J5477-I5477)</f>
        <v>1339.7188996551565</v>
      </c>
    </row>
    <row r="5478" spans="1:15">
      <c r="A5478">
        <v>5474</v>
      </c>
      <c r="B5478" s="39">
        <v>0.82248243646568464</v>
      </c>
      <c r="C5478" s="39">
        <v>2.021182879495028</v>
      </c>
      <c r="D5478" s="29">
        <f>'Monte Carlo Inputs'!$C$6+'Monte Carlo Inputs'!$D$6*B5478</f>
        <v>0.17959380693148816</v>
      </c>
      <c r="E5478" s="29">
        <f>'Monte Carlo Inputs'!$C$7+'Monte Carlo Inputs'!$D$7*C5478</f>
        <v>0.65516377614705223</v>
      </c>
      <c r="F5478" s="16">
        <f>'Monte Carlo Inputs'!$C$17*(1+$D5478)</f>
        <v>2865.3513164172782</v>
      </c>
      <c r="G5478" s="16">
        <f t="shared" ref="G5478:J5478" si="5472">F5478*(1+$D5478)</f>
        <v>3379.9506675288085</v>
      </c>
      <c r="H5478" s="16">
        <f t="shared" si="5472"/>
        <v>3986.968875150932</v>
      </c>
      <c r="I5478" s="16">
        <f t="shared" si="5472"/>
        <v>4703.0037935566415</v>
      </c>
      <c r="J5478" s="16">
        <f t="shared" si="5472"/>
        <v>5547.6341488547096</v>
      </c>
      <c r="K5478" s="16">
        <f>F5478*$E5478*(1-'Monte Carlo Inputs'!$C$11)+F5478*'Monte Carlo Inputs'!$C$12-F5478*'Monte Carlo Inputs'!$C$13-'Monte Carlo Inputs'!$C$14*(F5478-'Monte Carlo Inputs'!$C$17)</f>
        <v>1452.8416750250535</v>
      </c>
      <c r="L5478" s="16">
        <f>G5478*$E5478*(1-'Monte Carlo Inputs'!$C$11)+G5478*'Monte Carlo Inputs'!$C$12-G5478*'Monte Carlo Inputs'!$C$13-'Monte Carlo Inputs'!$C$14*(G5478-F5478)</f>
        <v>1713.7630423115227</v>
      </c>
      <c r="M5478" s="16">
        <f>H5478*$E5478*(1-'Monte Carlo Inputs'!$C$11)+H5478*'Monte Carlo Inputs'!$C$12-H5478*'Monte Carlo Inputs'!$C$13-'Monte Carlo Inputs'!$C$14*(H5478-G5478)</f>
        <v>2021.5442712587385</v>
      </c>
      <c r="N5478" s="16">
        <f>I5478*$E5478*(1-'Monte Carlo Inputs'!$C$11)+I5478*'Monte Carlo Inputs'!$C$12-I5478*'Monte Carlo Inputs'!$C$13-'Monte Carlo Inputs'!$C$14*(I5478-H5478)</f>
        <v>2384.6011028146368</v>
      </c>
      <c r="O5478" s="16">
        <f>J5478*$E5478*(1-'Monte Carlo Inputs'!$C$11)+J5478*'Monte Carlo Inputs'!$C$12-J5478*'Monte Carlo Inputs'!$C$13-'Monte Carlo Inputs'!$C$14*(J5478-I5478)</f>
        <v>2812.8606928821418</v>
      </c>
    </row>
    <row r="5479" spans="1:15">
      <c r="A5479">
        <v>5475</v>
      </c>
      <c r="B5479" s="39">
        <v>-0.4806746793248507</v>
      </c>
      <c r="C5479" s="39">
        <v>0.52320440940793189</v>
      </c>
      <c r="D5479" s="29">
        <f>'Monte Carlo Inputs'!$C$6+'Monte Carlo Inputs'!$D$6*B5479</f>
        <v>9.5169754572946907E-2</v>
      </c>
      <c r="E5479" s="29">
        <f>'Monte Carlo Inputs'!$C$7+'Monte Carlo Inputs'!$D$7*C5479</f>
        <v>0.60154830836714235</v>
      </c>
      <c r="F5479" s="16">
        <f>'Monte Carlo Inputs'!$C$17*(1+$D5479)</f>
        <v>2660.2768508331455</v>
      </c>
      <c r="G5479" s="16">
        <f t="shared" ref="G5479:J5479" si="5473">F5479*(1+$D5479)</f>
        <v>2913.4547458230281</v>
      </c>
      <c r="H5479" s="16">
        <f t="shared" si="5473"/>
        <v>3190.7275189423931</v>
      </c>
      <c r="I5479" s="16">
        <f t="shared" si="5473"/>
        <v>3494.3882738292882</v>
      </c>
      <c r="J5479" s="16">
        <f t="shared" si="5473"/>
        <v>3826.9483482322048</v>
      </c>
      <c r="K5479" s="16">
        <f>F5479*$E5479*(1-'Monte Carlo Inputs'!$C$11)+F5479*'Monte Carlo Inputs'!$C$12-F5479*'Monte Carlo Inputs'!$C$13-'Monte Carlo Inputs'!$C$14*(F5479-'Monte Carlo Inputs'!$C$17)</f>
        <v>1244.4537058517672</v>
      </c>
      <c r="L5479" s="16">
        <f>G5479*$E5479*(1-'Monte Carlo Inputs'!$C$11)+G5479*'Monte Carlo Inputs'!$C$12-G5479*'Monte Carlo Inputs'!$C$13-'Monte Carlo Inputs'!$C$14*(G5479-F5479)</f>
        <v>1362.8880596150741</v>
      </c>
      <c r="M5479" s="16">
        <f>H5479*$E5479*(1-'Monte Carlo Inputs'!$C$11)+H5479*'Monte Carlo Inputs'!$C$12-H5479*'Monte Carlo Inputs'!$C$13-'Monte Carlo Inputs'!$C$14*(H5479-G5479)</f>
        <v>1492.5937817590404</v>
      </c>
      <c r="N5479" s="16">
        <f>I5479*$E5479*(1-'Monte Carlo Inputs'!$C$11)+I5479*'Monte Carlo Inputs'!$C$12-I5479*'Monte Carlo Inputs'!$C$13-'Monte Carlo Inputs'!$C$14*(I5479-H5479)</f>
        <v>1634.6435656461549</v>
      </c>
      <c r="O5479" s="16">
        <f>J5479*$E5479*(1-'Monte Carlo Inputs'!$C$11)+J5479*'Monte Carlo Inputs'!$C$12-J5479*'Monte Carlo Inputs'!$C$13-'Monte Carlo Inputs'!$C$14*(J5479-I5479)</f>
        <v>1790.2121926029461</v>
      </c>
    </row>
    <row r="5480" spans="1:15">
      <c r="A5480">
        <v>5476</v>
      </c>
      <c r="B5480" s="39">
        <v>-0.79771005370099812</v>
      </c>
      <c r="C5480" s="39">
        <v>-0.88007218985913704</v>
      </c>
      <c r="D5480" s="29">
        <f>'Monte Carlo Inputs'!$C$6+'Monte Carlo Inputs'!$D$6*B5480</f>
        <v>7.4630856598541961E-2</v>
      </c>
      <c r="E5480" s="29">
        <f>'Monte Carlo Inputs'!$C$7+'Monte Carlo Inputs'!$D$7*C5480</f>
        <v>0.5513223987184338</v>
      </c>
      <c r="F5480" s="16">
        <f>'Monte Carlo Inputs'!$C$17*(1+$D5480)</f>
        <v>2610.3858137635184</v>
      </c>
      <c r="G5480" s="16">
        <f t="shared" ref="G5480:J5480" si="5474">F5480*(1+$D5480)</f>
        <v>2805.2011430973716</v>
      </c>
      <c r="H5480" s="16">
        <f t="shared" si="5474"/>
        <v>3014.5557073379373</v>
      </c>
      <c r="I5480" s="16">
        <f t="shared" si="5474"/>
        <v>3239.534582040591</v>
      </c>
      <c r="J5480" s="16">
        <f t="shared" si="5474"/>
        <v>3481.3038228788796</v>
      </c>
      <c r="K5480" s="16">
        <f>F5480*$E5480*(1-'Monte Carlo Inputs'!$C$11)+F5480*'Monte Carlo Inputs'!$C$12-F5480*'Monte Carlo Inputs'!$C$13-'Monte Carlo Inputs'!$C$14*(F5480-'Monte Carlo Inputs'!$C$17)</f>
        <v>1127.057820807536</v>
      </c>
      <c r="L5480" s="16">
        <f>G5480*$E5480*(1-'Monte Carlo Inputs'!$C$11)+G5480*'Monte Carlo Inputs'!$C$12-G5480*'Monte Carlo Inputs'!$C$13-'Monte Carlo Inputs'!$C$14*(G5480-F5480)</f>
        <v>1211.171111410488</v>
      </c>
      <c r="M5480" s="16">
        <f>H5480*$E5480*(1-'Monte Carlo Inputs'!$C$11)+H5480*'Monte Carlo Inputs'!$C$12-H5480*'Monte Carlo Inputs'!$C$13-'Monte Carlo Inputs'!$C$14*(H5480-G5480)</f>
        <v>1301.5618489424612</v>
      </c>
      <c r="N5480" s="16">
        <f>I5480*$E5480*(1-'Monte Carlo Inputs'!$C$11)+I5480*'Monte Carlo Inputs'!$C$12-I5480*'Monte Carlo Inputs'!$C$13-'Monte Carlo Inputs'!$C$14*(I5480-H5480)</f>
        <v>1398.698524645019</v>
      </c>
      <c r="O5480" s="16">
        <f>J5480*$E5480*(1-'Monte Carlo Inputs'!$C$11)+J5480*'Monte Carlo Inputs'!$C$12-J5480*'Monte Carlo Inputs'!$C$13-'Monte Carlo Inputs'!$C$14*(J5480-I5480)</f>
        <v>1503.0845936623932</v>
      </c>
    </row>
    <row r="5481" spans="1:15">
      <c r="A5481">
        <v>5477</v>
      </c>
      <c r="B5481" s="39">
        <v>0.18891253668950905</v>
      </c>
      <c r="C5481" s="39">
        <v>0.60014448309760471</v>
      </c>
      <c r="D5481" s="29">
        <f>'Monte Carlo Inputs'!$C$6+'Monte Carlo Inputs'!$D$6*B5481</f>
        <v>0.13854845810641436</v>
      </c>
      <c r="E5481" s="29">
        <f>'Monte Carlo Inputs'!$C$7+'Monte Carlo Inputs'!$D$7*C5481</f>
        <v>0.60430213836154323</v>
      </c>
      <c r="F5481" s="16">
        <f>'Monte Carlo Inputs'!$C$17*(1+$D5481)</f>
        <v>2765.6480595862913</v>
      </c>
      <c r="G5481" s="16">
        <f t="shared" ref="G5481:J5481" si="5475">F5481*(1+$D5481)</f>
        <v>3148.8243339069686</v>
      </c>
      <c r="H5481" s="16">
        <f t="shared" si="5475"/>
        <v>3585.0890902177362</v>
      </c>
      <c r="I5481" s="16">
        <f t="shared" si="5475"/>
        <v>4081.7976558415307</v>
      </c>
      <c r="J5481" s="16">
        <f t="shared" si="5475"/>
        <v>4647.3244273607506</v>
      </c>
      <c r="K5481" s="16">
        <f>F5481*$E5481*(1-'Monte Carlo Inputs'!$C$11)+F5481*'Monte Carlo Inputs'!$C$12-F5481*'Monte Carlo Inputs'!$C$13-'Monte Carlo Inputs'!$C$14*(F5481-'Monte Carlo Inputs'!$C$17)</f>
        <v>1300.7777360331575</v>
      </c>
      <c r="L5481" s="16">
        <f>G5481*$E5481*(1-'Monte Carlo Inputs'!$C$11)+G5481*'Monte Carlo Inputs'!$C$12-G5481*'Monte Carlo Inputs'!$C$13-'Monte Carlo Inputs'!$C$14*(G5481-F5481)</f>
        <v>1480.9984856997039</v>
      </c>
      <c r="M5481" s="16">
        <f>H5481*$E5481*(1-'Monte Carlo Inputs'!$C$11)+H5481*'Monte Carlo Inputs'!$C$12-H5481*'Monte Carlo Inputs'!$C$13-'Monte Carlo Inputs'!$C$14*(H5481-G5481)</f>
        <v>1686.1885423513324</v>
      </c>
      <c r="N5481" s="16">
        <f>I5481*$E5481*(1-'Monte Carlo Inputs'!$C$11)+I5481*'Monte Carlo Inputs'!$C$12-I5481*'Monte Carlo Inputs'!$C$13-'Monte Carlo Inputs'!$C$14*(I5481-H5481)</f>
        <v>1919.8073649708117</v>
      </c>
      <c r="O5481" s="16">
        <f>J5481*$E5481*(1-'Monte Carlo Inputs'!$C$11)+J5481*'Monte Carlo Inputs'!$C$12-J5481*'Monte Carlo Inputs'!$C$13-'Monte Carlo Inputs'!$C$14*(J5481-I5481)</f>
        <v>2185.7937152488557</v>
      </c>
    </row>
    <row r="5482" spans="1:15">
      <c r="A5482">
        <v>5478</v>
      </c>
      <c r="B5482" s="39">
        <v>-7.3941154684713684E-2</v>
      </c>
      <c r="C5482" s="39">
        <v>1.4379578670432669</v>
      </c>
      <c r="D5482" s="29">
        <f>'Monte Carlo Inputs'!$C$6+'Monte Carlo Inputs'!$D$6*B5482</f>
        <v>0.12151967966188171</v>
      </c>
      <c r="E5482" s="29">
        <f>'Monte Carlo Inputs'!$C$7+'Monte Carlo Inputs'!$D$7*C5482</f>
        <v>0.63428905565675919</v>
      </c>
      <c r="F5482" s="16">
        <f>'Monte Carlo Inputs'!$C$17*(1+$D5482)</f>
        <v>2724.2834538666771</v>
      </c>
      <c r="G5482" s="16">
        <f t="shared" ref="G5482:J5482" si="5476">F5482*(1+$D5482)</f>
        <v>3055.33750648872</v>
      </c>
      <c r="H5482" s="16">
        <f t="shared" si="5476"/>
        <v>3426.6211415361613</v>
      </c>
      <c r="I5482" s="16">
        <f t="shared" si="5476"/>
        <v>3843.0230449782666</v>
      </c>
      <c r="J5482" s="16">
        <f t="shared" si="5476"/>
        <v>4310.0259743372544</v>
      </c>
      <c r="K5482" s="16">
        <f>F5482*$E5482*(1-'Monte Carlo Inputs'!$C$11)+F5482*'Monte Carlo Inputs'!$C$12-F5482*'Monte Carlo Inputs'!$C$13-'Monte Carlo Inputs'!$C$14*(F5482-'Monte Carlo Inputs'!$C$17)</f>
        <v>1338.8439694676999</v>
      </c>
      <c r="L5482" s="16">
        <f>G5482*$E5482*(1-'Monte Carlo Inputs'!$C$11)+G5482*'Monte Carlo Inputs'!$C$12-G5482*'Monte Carlo Inputs'!$C$13-'Monte Carlo Inputs'!$C$14*(G5482-F5482)</f>
        <v>1501.5398597546564</v>
      </c>
      <c r="M5482" s="16">
        <f>H5482*$E5482*(1-'Monte Carlo Inputs'!$C$11)+H5482*'Monte Carlo Inputs'!$C$12-H5482*'Monte Carlo Inputs'!$C$13-'Monte Carlo Inputs'!$C$14*(H5482-G5482)</f>
        <v>1684.0065025115889</v>
      </c>
      <c r="N5482" s="16">
        <f>I5482*$E5482*(1-'Monte Carlo Inputs'!$C$11)+I5482*'Monte Carlo Inputs'!$C$12-I5482*'Monte Carlo Inputs'!$C$13-'Monte Carlo Inputs'!$C$14*(I5482-H5482)</f>
        <v>1888.6464332453229</v>
      </c>
      <c r="O5482" s="16">
        <f>J5482*$E5482*(1-'Monte Carlo Inputs'!$C$11)+J5482*'Monte Carlo Inputs'!$C$12-J5482*'Monte Carlo Inputs'!$C$13-'Monte Carlo Inputs'!$C$14*(J5482-I5482)</f>
        <v>2118.1541428078494</v>
      </c>
    </row>
    <row r="5483" spans="1:15">
      <c r="A5483">
        <v>5479</v>
      </c>
      <c r="B5483" s="39">
        <v>1.590786413713728</v>
      </c>
      <c r="C5483" s="39">
        <v>-0.5386241743981528</v>
      </c>
      <c r="D5483" s="29">
        <f>'Monte Carlo Inputs'!$C$6+'Monte Carlo Inputs'!$D$6*B5483</f>
        <v>0.22936780149937736</v>
      </c>
      <c r="E5483" s="29">
        <f>'Monte Carlo Inputs'!$C$7+'Monte Carlo Inputs'!$D$7*C5483</f>
        <v>0.5635434656009225</v>
      </c>
      <c r="F5483" s="16">
        <f>'Monte Carlo Inputs'!$C$17*(1+$D5483)</f>
        <v>2986.257326622138</v>
      </c>
      <c r="G5483" s="16">
        <f t="shared" ref="G5483:J5483" si="5477">F5483*(1+$D5483)</f>
        <v>3671.2086043408658</v>
      </c>
      <c r="H5483" s="16">
        <f t="shared" si="5477"/>
        <v>4513.2656507641277</v>
      </c>
      <c r="I5483" s="16">
        <f t="shared" si="5477"/>
        <v>5548.4634706625529</v>
      </c>
      <c r="J5483" s="16">
        <f t="shared" si="5477"/>
        <v>6821.1023386280276</v>
      </c>
      <c r="K5483" s="16">
        <f>F5483*$E5483*(1-'Monte Carlo Inputs'!$C$11)+F5483*'Monte Carlo Inputs'!$C$12-F5483*'Monte Carlo Inputs'!$C$13-'Monte Carlo Inputs'!$C$14*(F5483-'Monte Carlo Inputs'!$C$17)</f>
        <v>1321.1761419481863</v>
      </c>
      <c r="L5483" s="16">
        <f>G5483*$E5483*(1-'Monte Carlo Inputs'!$C$11)+G5483*'Monte Carlo Inputs'!$C$12-G5483*'Monte Carlo Inputs'!$C$13-'Monte Carlo Inputs'!$C$14*(G5483-F5483)</f>
        <v>1624.2114090202713</v>
      </c>
      <c r="M5483" s="16">
        <f>H5483*$E5483*(1-'Monte Carlo Inputs'!$C$11)+H5483*'Monte Carlo Inputs'!$C$12-H5483*'Monte Carlo Inputs'!$C$13-'Monte Carlo Inputs'!$C$14*(H5483-G5483)</f>
        <v>1996.7532090774566</v>
      </c>
      <c r="N5483" s="16">
        <f>I5483*$E5483*(1-'Monte Carlo Inputs'!$C$11)+I5483*'Monte Carlo Inputs'!$C$12-I5483*'Monte Carlo Inputs'!$C$13-'Monte Carlo Inputs'!$C$14*(I5483-H5483)</f>
        <v>2454.7441027803802</v>
      </c>
      <c r="O5483" s="16">
        <f>J5483*$E5483*(1-'Monte Carlo Inputs'!$C$11)+J5483*'Monte Carlo Inputs'!$C$12-J5483*'Monte Carlo Inputs'!$C$13-'Monte Carlo Inputs'!$C$14*(J5483-I5483)</f>
        <v>3017.7833608786773</v>
      </c>
    </row>
    <row r="5484" spans="1:15">
      <c r="A5484">
        <v>5480</v>
      </c>
      <c r="B5484" s="39">
        <v>1.4655451831052611</v>
      </c>
      <c r="C5484" s="39">
        <v>-3.8979912806653957E-2</v>
      </c>
      <c r="D5484" s="29">
        <f>'Monte Carlo Inputs'!$C$6+'Monte Carlo Inputs'!$D$6*B5484</f>
        <v>0.22125414269168769</v>
      </c>
      <c r="E5484" s="29">
        <f>'Monte Carlo Inputs'!$C$7+'Monte Carlo Inputs'!$D$7*C5484</f>
        <v>0.58142667376693735</v>
      </c>
      <c r="F5484" s="16">
        <f>'Monte Carlo Inputs'!$C$17*(1+$D5484)</f>
        <v>2966.5484380123789</v>
      </c>
      <c r="G5484" s="16">
        <f t="shared" ref="G5484:J5484" si="5478">F5484*(1+$D5484)</f>
        <v>3622.9095694181729</v>
      </c>
      <c r="H5484" s="16">
        <f t="shared" si="5478"/>
        <v>4424.4933202493021</v>
      </c>
      <c r="I5484" s="16">
        <f t="shared" si="5478"/>
        <v>5403.4307966661599</v>
      </c>
      <c r="J5484" s="16">
        <f t="shared" si="5478"/>
        <v>6598.9622451763935</v>
      </c>
      <c r="K5484" s="16">
        <f>F5484*$E5484*(1-'Monte Carlo Inputs'!$C$11)+F5484*'Monte Carlo Inputs'!$C$12-F5484*'Monte Carlo Inputs'!$C$13-'Monte Carlo Inputs'!$C$14*(F5484-'Monte Carlo Inputs'!$C$17)</f>
        <v>1349.9377620948103</v>
      </c>
      <c r="L5484" s="16">
        <f>G5484*$E5484*(1-'Monte Carlo Inputs'!$C$11)+G5484*'Monte Carlo Inputs'!$C$12-G5484*'Monte Carlo Inputs'!$C$13-'Monte Carlo Inputs'!$C$14*(G5484-F5484)</f>
        <v>1648.6170843342329</v>
      </c>
      <c r="M5484" s="16">
        <f>H5484*$E5484*(1-'Monte Carlo Inputs'!$C$11)+H5484*'Monte Carlo Inputs'!$C$12-H5484*'Monte Carlo Inputs'!$C$13-'Monte Carlo Inputs'!$C$14*(H5484-G5484)</f>
        <v>2013.3804439554729</v>
      </c>
      <c r="N5484" s="16">
        <f>I5484*$E5484*(1-'Monte Carlo Inputs'!$C$11)+I5484*'Monte Carlo Inputs'!$C$12-I5484*'Monte Carlo Inputs'!$C$13-'Monte Carlo Inputs'!$C$14*(I5484-H5484)</f>
        <v>2458.8492079950506</v>
      </c>
      <c r="O5484" s="16">
        <f>J5484*$E5484*(1-'Monte Carlo Inputs'!$C$11)+J5484*'Monte Carlo Inputs'!$C$12-J5484*'Monte Carlo Inputs'!$C$13-'Monte Carlo Inputs'!$C$14*(J5484-I5484)</f>
        <v>3002.879781518131</v>
      </c>
    </row>
    <row r="5485" spans="1:15">
      <c r="A5485">
        <v>5481</v>
      </c>
      <c r="B5485" s="39">
        <v>0.36930654186724565</v>
      </c>
      <c r="C5485" s="39">
        <v>-0.73076915749026339</v>
      </c>
      <c r="D5485" s="29">
        <f>'Monte Carlo Inputs'!$C$6+'Monte Carlo Inputs'!$D$6*B5485</f>
        <v>0.15023514787985237</v>
      </c>
      <c r="E5485" s="29">
        <f>'Monte Carlo Inputs'!$C$7+'Monte Carlo Inputs'!$D$7*C5485</f>
        <v>0.55666623514950797</v>
      </c>
      <c r="F5485" s="16">
        <f>'Monte Carlo Inputs'!$C$17*(1+$D5485)</f>
        <v>2794.0361977149496</v>
      </c>
      <c r="G5485" s="16">
        <f t="shared" ref="G5485:J5485" si="5479">F5485*(1+$D5485)</f>
        <v>3213.7986390603151</v>
      </c>
      <c r="H5485" s="16">
        <f t="shared" si="5479"/>
        <v>3696.6241528556093</v>
      </c>
      <c r="I5485" s="16">
        <f t="shared" si="5479"/>
        <v>4251.9870291161051</v>
      </c>
      <c r="J5485" s="16">
        <f t="shared" si="5479"/>
        <v>4890.7849292185765</v>
      </c>
      <c r="K5485" s="16">
        <f>F5485*$E5485*(1-'Monte Carlo Inputs'!$C$11)+F5485*'Monte Carlo Inputs'!$C$12-F5485*'Monte Carlo Inputs'!$C$13-'Monte Carlo Inputs'!$C$14*(F5485-'Monte Carlo Inputs'!$C$17)</f>
        <v>1219.8397719740969</v>
      </c>
      <c r="L5485" s="16">
        <f>G5485*$E5485*(1-'Monte Carlo Inputs'!$C$11)+G5485*'Monte Carlo Inputs'!$C$12-G5485*'Monte Carlo Inputs'!$C$13-'Monte Carlo Inputs'!$C$14*(G5485-F5485)</f>
        <v>1403.1025805063503</v>
      </c>
      <c r="M5485" s="16">
        <f>H5485*$E5485*(1-'Monte Carlo Inputs'!$C$11)+H5485*'Monte Carlo Inputs'!$C$12-H5485*'Monte Carlo Inputs'!$C$13-'Monte Carlo Inputs'!$C$14*(H5485-G5485)</f>
        <v>1613.8979041793243</v>
      </c>
      <c r="N5485" s="16">
        <f>I5485*$E5485*(1-'Monte Carlo Inputs'!$C$11)+I5485*'Monte Carlo Inputs'!$C$12-I5485*'Monte Carlo Inputs'!$C$13-'Monte Carlo Inputs'!$C$14*(I5485-H5485)</f>
        <v>1856.3620944766885</v>
      </c>
      <c r="O5485" s="16">
        <f>J5485*$E5485*(1-'Monte Carlo Inputs'!$C$11)+J5485*'Monte Carlo Inputs'!$C$12-J5485*'Monte Carlo Inputs'!$C$13-'Monte Carlo Inputs'!$C$14*(J5485-I5485)</f>
        <v>2135.2529282589462</v>
      </c>
    </row>
    <row r="5486" spans="1:15">
      <c r="A5486">
        <v>5482</v>
      </c>
      <c r="B5486" s="39">
        <v>-0.27006532295663765</v>
      </c>
      <c r="C5486" s="39">
        <v>-1.0243589701094715</v>
      </c>
      <c r="D5486" s="29">
        <f>'Monte Carlo Inputs'!$C$6+'Monte Carlo Inputs'!$D$6*B5486</f>
        <v>0.10881392311853512</v>
      </c>
      <c r="E5486" s="29">
        <f>'Monte Carlo Inputs'!$C$7+'Monte Carlo Inputs'!$D$7*C5486</f>
        <v>0.54615810338838877</v>
      </c>
      <c r="F5486" s="16">
        <f>'Monte Carlo Inputs'!$C$17*(1+$D5486)</f>
        <v>2693.4199006472345</v>
      </c>
      <c r="G5486" s="16">
        <f t="shared" ref="G5486:J5486" si="5480">F5486*(1+$D5486)</f>
        <v>2986.5014866421952</v>
      </c>
      <c r="H5486" s="16">
        <f t="shared" si="5480"/>
        <v>3311.4744298030701</v>
      </c>
      <c r="I5486" s="16">
        <f t="shared" si="5480"/>
        <v>3671.8089538166564</v>
      </c>
      <c r="J5486" s="16">
        <f t="shared" si="5480"/>
        <v>4071.3528910232112</v>
      </c>
      <c r="K5486" s="16">
        <f>F5486*$E5486*(1-'Monte Carlo Inputs'!$C$11)+F5486*'Monte Carlo Inputs'!$C$12-F5486*'Monte Carlo Inputs'!$C$13-'Monte Carlo Inputs'!$C$14*(F5486-'Monte Carlo Inputs'!$C$17)</f>
        <v>1154.306110362154</v>
      </c>
      <c r="L5486" s="16">
        <f>G5486*$E5486*(1-'Monte Carlo Inputs'!$C$11)+G5486*'Monte Carlo Inputs'!$C$12-G5486*'Monte Carlo Inputs'!$C$13-'Monte Carlo Inputs'!$C$14*(G5486-F5486)</f>
        <v>1279.9106867103569</v>
      </c>
      <c r="M5486" s="16">
        <f>H5486*$E5486*(1-'Monte Carlo Inputs'!$C$11)+H5486*'Monte Carlo Inputs'!$C$12-H5486*'Monte Carlo Inputs'!$C$13-'Monte Carlo Inputs'!$C$14*(H5486-G5486)</f>
        <v>1419.1827897726494</v>
      </c>
      <c r="N5486" s="16">
        <f>I5486*$E5486*(1-'Monte Carlo Inputs'!$C$11)+I5486*'Monte Carlo Inputs'!$C$12-I5486*'Monte Carlo Inputs'!$C$13-'Monte Carlo Inputs'!$C$14*(I5486-H5486)</f>
        <v>1573.6096367501189</v>
      </c>
      <c r="O5486" s="16">
        <f>J5486*$E5486*(1-'Monte Carlo Inputs'!$C$11)+J5486*'Monte Carlo Inputs'!$C$12-J5486*'Monte Carlo Inputs'!$C$13-'Monte Carlo Inputs'!$C$14*(J5486-I5486)</f>
        <v>1744.8402747820321</v>
      </c>
    </row>
    <row r="5487" spans="1:15">
      <c r="A5487">
        <v>5483</v>
      </c>
      <c r="B5487" s="39">
        <v>0.41351878724879809</v>
      </c>
      <c r="C5487" s="39">
        <v>-0.38773774537439643</v>
      </c>
      <c r="D5487" s="29">
        <f>'Monte Carlo Inputs'!$C$6+'Monte Carlo Inputs'!$D$6*B5487</f>
        <v>0.15309940490132176</v>
      </c>
      <c r="E5487" s="29">
        <f>'Monte Carlo Inputs'!$C$7+'Monte Carlo Inputs'!$D$7*C5487</f>
        <v>0.5689439747773184</v>
      </c>
      <c r="F5487" s="16">
        <f>'Monte Carlo Inputs'!$C$17*(1+$D5487)</f>
        <v>2800.9937644458009</v>
      </c>
      <c r="G5487" s="16">
        <f t="shared" ref="G5487:J5487" si="5481">F5487*(1+$D5487)</f>
        <v>3229.8242429147658</v>
      </c>
      <c r="H5487" s="16">
        <f t="shared" si="5481"/>
        <v>3724.3084124408783</v>
      </c>
      <c r="I5487" s="16">
        <f t="shared" si="5481"/>
        <v>4294.4978140545627</v>
      </c>
      <c r="J5487" s="16">
        <f t="shared" si="5481"/>
        <v>4951.9828737363432</v>
      </c>
      <c r="K5487" s="16">
        <f>F5487*$E5487*(1-'Monte Carlo Inputs'!$C$11)+F5487*'Monte Carlo Inputs'!$C$12-F5487*'Monte Carlo Inputs'!$C$13-'Monte Carlo Inputs'!$C$14*(F5487-'Monte Carlo Inputs'!$C$17)</f>
        <v>1247.449660927555</v>
      </c>
      <c r="L5487" s="16">
        <f>G5487*$E5487*(1-'Monte Carlo Inputs'!$C$11)+G5487*'Monte Carlo Inputs'!$C$12-G5487*'Monte Carlo Inputs'!$C$13-'Monte Carlo Inputs'!$C$14*(G5487-F5487)</f>
        <v>1438.433461659919</v>
      </c>
      <c r="M5487" s="16">
        <f>H5487*$E5487*(1-'Monte Carlo Inputs'!$C$11)+H5487*'Monte Carlo Inputs'!$C$12-H5487*'Monte Carlo Inputs'!$C$13-'Monte Carlo Inputs'!$C$14*(H5487-G5487)</f>
        <v>1658.6567686302008</v>
      </c>
      <c r="N5487" s="16">
        <f>I5487*$E5487*(1-'Monte Carlo Inputs'!$C$11)+I5487*'Monte Carlo Inputs'!$C$12-I5487*'Monte Carlo Inputs'!$C$13-'Monte Carlo Inputs'!$C$14*(I5487-H5487)</f>
        <v>1912.5961328430335</v>
      </c>
      <c r="O5487" s="16">
        <f>J5487*$E5487*(1-'Monte Carlo Inputs'!$C$11)+J5487*'Monte Carlo Inputs'!$C$12-J5487*'Monte Carlo Inputs'!$C$13-'Monte Carlo Inputs'!$C$14*(J5487-I5487)</f>
        <v>2205.4134625978709</v>
      </c>
    </row>
    <row r="5488" spans="1:15">
      <c r="A5488">
        <v>5484</v>
      </c>
      <c r="B5488" s="39">
        <v>0.6810617719514942</v>
      </c>
      <c r="C5488" s="39">
        <v>5.4556678277996616E-2</v>
      </c>
      <c r="D5488" s="29">
        <f>'Monte Carlo Inputs'!$C$6+'Monte Carlo Inputs'!$D$6*B5488</f>
        <v>0.17043197568270357</v>
      </c>
      <c r="E5488" s="29">
        <f>'Monte Carlo Inputs'!$C$7+'Monte Carlo Inputs'!$D$7*C5488</f>
        <v>0.58477452434402211</v>
      </c>
      <c r="F5488" s="16">
        <f>'Monte Carlo Inputs'!$C$17*(1+$D5488)</f>
        <v>2843.0963121308555</v>
      </c>
      <c r="G5488" s="16">
        <f t="shared" ref="G5488:J5488" si="5482">F5488*(1+$D5488)</f>
        <v>3327.6508336635256</v>
      </c>
      <c r="H5488" s="16">
        <f t="shared" si="5482"/>
        <v>3894.7889396269957</v>
      </c>
      <c r="I5488" s="16">
        <f t="shared" si="5482"/>
        <v>4558.5855134747662</v>
      </c>
      <c r="J5488" s="16">
        <f t="shared" si="5482"/>
        <v>5335.5142488548217</v>
      </c>
      <c r="K5488" s="16">
        <f>F5488*$E5488*(1-'Monte Carlo Inputs'!$C$11)+F5488*'Monte Carlo Inputs'!$C$12-F5488*'Monte Carlo Inputs'!$C$13-'Monte Carlo Inputs'!$C$14*(F5488-'Monte Carlo Inputs'!$C$17)</f>
        <v>1298.8388370853527</v>
      </c>
      <c r="L5488" s="16">
        <f>G5488*$E5488*(1-'Monte Carlo Inputs'!$C$11)+G5488*'Monte Carlo Inputs'!$C$12-G5488*'Monte Carlo Inputs'!$C$13-'Monte Carlo Inputs'!$C$14*(G5488-F5488)</f>
        <v>1520.2025061832346</v>
      </c>
      <c r="M5488" s="16">
        <f>H5488*$E5488*(1-'Monte Carlo Inputs'!$C$11)+H5488*'Monte Carlo Inputs'!$C$12-H5488*'Monte Carlo Inputs'!$C$13-'Monte Carlo Inputs'!$C$14*(H5488-G5488)</f>
        <v>1779.2936227498406</v>
      </c>
      <c r="N5488" s="16">
        <f>I5488*$E5488*(1-'Monte Carlo Inputs'!$C$11)+I5488*'Monte Carlo Inputs'!$C$12-I5488*'Monte Carlo Inputs'!$C$13-'Monte Carlo Inputs'!$C$14*(I5488-H5488)</f>
        <v>2082.5421501947312</v>
      </c>
      <c r="O5488" s="16">
        <f>J5488*$E5488*(1-'Monte Carlo Inputs'!$C$11)+J5488*'Monte Carlo Inputs'!$C$12-J5488*'Monte Carlo Inputs'!$C$13-'Monte Carlo Inputs'!$C$14*(J5488-I5488)</f>
        <v>2437.4739232949241</v>
      </c>
    </row>
    <row r="5489" spans="1:15">
      <c r="A5489">
        <v>5485</v>
      </c>
      <c r="B5489" s="39">
        <v>-0.41496292090912262</v>
      </c>
      <c r="C5489" s="39">
        <v>0.41785453219447832</v>
      </c>
      <c r="D5489" s="29">
        <f>'Monte Carlo Inputs'!$C$6+'Monte Carlo Inputs'!$D$6*B5489</f>
        <v>9.9426841355376716E-2</v>
      </c>
      <c r="E5489" s="29">
        <f>'Monte Carlo Inputs'!$C$7+'Monte Carlo Inputs'!$D$7*C5489</f>
        <v>0.59777763805368511</v>
      </c>
      <c r="F5489" s="16">
        <f>'Monte Carlo Inputs'!$C$17*(1+$D5489)</f>
        <v>2670.6177403363458</v>
      </c>
      <c r="G5489" s="16">
        <f t="shared" ref="G5489:J5489" si="5483">F5489*(1+$D5489)</f>
        <v>2936.1488267256223</v>
      </c>
      <c r="H5489" s="16">
        <f t="shared" si="5483"/>
        <v>3228.0808303162462</v>
      </c>
      <c r="I5489" s="16">
        <f t="shared" si="5483"/>
        <v>3549.0387109144322</v>
      </c>
      <c r="J5489" s="16">
        <f t="shared" si="5483"/>
        <v>3901.9084197886123</v>
      </c>
      <c r="K5489" s="16">
        <f>F5489*$E5489*(1-'Monte Carlo Inputs'!$C$11)+F5489*'Monte Carlo Inputs'!$C$12-F5489*'Monte Carlo Inputs'!$C$13-'Monte Carlo Inputs'!$C$14*(F5489-'Monte Carlo Inputs'!$C$17)</f>
        <v>1242.2838127500311</v>
      </c>
      <c r="L5489" s="16">
        <f>G5489*$E5489*(1-'Monte Carlo Inputs'!$C$11)+G5489*'Monte Carlo Inputs'!$C$12-G5489*'Monte Carlo Inputs'!$C$13-'Monte Carlo Inputs'!$C$14*(G5489-F5489)</f>
        <v>1365.800168318681</v>
      </c>
      <c r="M5489" s="16">
        <f>H5489*$E5489*(1-'Monte Carlo Inputs'!$C$11)+H5489*'Monte Carlo Inputs'!$C$12-H5489*'Monte Carlo Inputs'!$C$13-'Monte Carlo Inputs'!$C$14*(H5489-G5489)</f>
        <v>1501.5973649772491</v>
      </c>
      <c r="N5489" s="16">
        <f>I5489*$E5489*(1-'Monte Carlo Inputs'!$C$11)+I5489*'Monte Carlo Inputs'!$C$12-I5489*'Monte Carlo Inputs'!$C$13-'Monte Carlo Inputs'!$C$14*(I5489-H5489)</f>
        <v>1650.8964479644937</v>
      </c>
      <c r="O5489" s="16">
        <f>J5489*$E5489*(1-'Monte Carlo Inputs'!$C$11)+J5489*'Monte Carlo Inputs'!$C$12-J5489*'Monte Carlo Inputs'!$C$13-'Monte Carlo Inputs'!$C$14*(J5489-I5489)</f>
        <v>1815.0398671904145</v>
      </c>
    </row>
    <row r="5490" spans="1:15">
      <c r="A5490">
        <v>5486</v>
      </c>
      <c r="B5490" s="39">
        <v>0.67561565344289765</v>
      </c>
      <c r="C5490" s="39">
        <v>0.58994375080982187</v>
      </c>
      <c r="D5490" s="29">
        <f>'Monte Carlo Inputs'!$C$6+'Monte Carlo Inputs'!$D$6*B5490</f>
        <v>0.17007915299651377</v>
      </c>
      <c r="E5490" s="29">
        <f>'Monte Carlo Inputs'!$C$7+'Monte Carlo Inputs'!$D$7*C5490</f>
        <v>0.60393703496104145</v>
      </c>
      <c r="F5490" s="16">
        <f>'Monte Carlo Inputs'!$C$17*(1+$D5490)</f>
        <v>2842.2392705438319</v>
      </c>
      <c r="G5490" s="16">
        <f t="shared" ref="G5490:J5490" si="5484">F5490*(1+$D5490)</f>
        <v>3325.6449182913561</v>
      </c>
      <c r="H5490" s="16">
        <f t="shared" si="5484"/>
        <v>3891.2677891615103</v>
      </c>
      <c r="I5490" s="16">
        <f t="shared" si="5484"/>
        <v>4553.0913188247168</v>
      </c>
      <c r="J5490" s="16">
        <f t="shared" si="5484"/>
        <v>5327.4772338462044</v>
      </c>
      <c r="K5490" s="16">
        <f>F5490*$E5490*(1-'Monte Carlo Inputs'!$C$11)+F5490*'Monte Carlo Inputs'!$C$12-F5490*'Monte Carlo Inputs'!$C$13-'Monte Carlo Inputs'!$C$14*(F5490-'Monte Carlo Inputs'!$C$17)</f>
        <v>1337.1904600299811</v>
      </c>
      <c r="L5490" s="16">
        <f>G5490*$E5490*(1-'Monte Carlo Inputs'!$C$11)+G5490*'Monte Carlo Inputs'!$C$12-G5490*'Monte Carlo Inputs'!$C$13-'Monte Carlo Inputs'!$C$14*(G5490-F5490)</f>
        <v>1564.618680866899</v>
      </c>
      <c r="M5490" s="16">
        <f>H5490*$E5490*(1-'Monte Carlo Inputs'!$C$11)+H5490*'Monte Carlo Inputs'!$C$12-H5490*'Monte Carlo Inputs'!$C$13-'Monte Carlo Inputs'!$C$14*(H5490-G5490)</f>
        <v>1830.727700871264</v>
      </c>
      <c r="N5490" s="16">
        <f>I5490*$E5490*(1-'Monte Carlo Inputs'!$C$11)+I5490*'Monte Carlo Inputs'!$C$12-I5490*'Monte Carlo Inputs'!$C$13-'Monte Carlo Inputs'!$C$14*(I5490-H5490)</f>
        <v>2142.0963176027035</v>
      </c>
      <c r="O5490" s="16">
        <f>J5490*$E5490*(1-'Monte Carlo Inputs'!$C$11)+J5490*'Monte Carlo Inputs'!$C$12-J5490*'Monte Carlo Inputs'!$C$13-'Monte Carlo Inputs'!$C$14*(J5490-I5490)</f>
        <v>2506.422244937522</v>
      </c>
    </row>
    <row r="5491" spans="1:15">
      <c r="A5491">
        <v>5487</v>
      </c>
      <c r="B5491" s="39">
        <v>-0.49610752782574624</v>
      </c>
      <c r="C5491" s="39">
        <v>0.96348006194741898</v>
      </c>
      <c r="D5491" s="29">
        <f>'Monte Carlo Inputs'!$C$6+'Monte Carlo Inputs'!$D$6*B5491</f>
        <v>9.4169949105061573E-2</v>
      </c>
      <c r="E5491" s="29">
        <f>'Monte Carlo Inputs'!$C$7+'Monte Carlo Inputs'!$D$7*C5491</f>
        <v>0.61730660231754686</v>
      </c>
      <c r="F5491" s="16">
        <f>'Monte Carlo Inputs'!$C$17*(1+$D5491)</f>
        <v>2657.8482233711056</v>
      </c>
      <c r="G5491" s="16">
        <f t="shared" ref="G5491:J5491" si="5485">F5491*(1+$D5491)</f>
        <v>2908.1376552949409</v>
      </c>
      <c r="H5491" s="16">
        <f t="shared" si="5485"/>
        <v>3181.9968302845787</v>
      </c>
      <c r="I5491" s="16">
        <f t="shared" si="5485"/>
        <v>3481.6453098449447</v>
      </c>
      <c r="J5491" s="16">
        <f t="shared" si="5485"/>
        <v>3809.5116714749197</v>
      </c>
      <c r="K5491" s="16">
        <f>F5491*$E5491*(1-'Monte Carlo Inputs'!$C$11)+F5491*'Monte Carlo Inputs'!$C$12-F5491*'Monte Carlo Inputs'!$C$13-'Monte Carlo Inputs'!$C$14*(F5491-'Monte Carlo Inputs'!$C$17)</f>
        <v>1273.083365007647</v>
      </c>
      <c r="L5491" s="16">
        <f>G5491*$E5491*(1-'Monte Carlo Inputs'!$C$11)+G5491*'Monte Carlo Inputs'!$C$12-G5491*'Monte Carlo Inputs'!$C$13-'Monte Carlo Inputs'!$C$14*(G5491-F5491)</f>
        <v>1392.9695606969176</v>
      </c>
      <c r="M5491" s="16">
        <f>H5491*$E5491*(1-'Monte Carlo Inputs'!$C$11)+H5491*'Monte Carlo Inputs'!$C$12-H5491*'Monte Carlo Inputs'!$C$13-'Monte Carlo Inputs'!$C$14*(H5491-G5491)</f>
        <v>1524.1454333326465</v>
      </c>
      <c r="N5491" s="16">
        <f>I5491*$E5491*(1-'Monte Carlo Inputs'!$C$11)+I5491*'Monte Carlo Inputs'!$C$12-I5491*'Monte Carlo Inputs'!$C$13-'Monte Carlo Inputs'!$C$14*(I5491-H5491)</f>
        <v>1667.674131218294</v>
      </c>
      <c r="O5491" s="16">
        <f>J5491*$E5491*(1-'Monte Carlo Inputs'!$C$11)+J5491*'Monte Carlo Inputs'!$C$12-J5491*'Monte Carlo Inputs'!$C$13-'Monte Carlo Inputs'!$C$14*(J5491-I5491)</f>
        <v>1824.7189192789483</v>
      </c>
    </row>
    <row r="5492" spans="1:15">
      <c r="A5492">
        <v>5488</v>
      </c>
      <c r="B5492" s="39">
        <v>-2.2718044347991548</v>
      </c>
      <c r="C5492" s="39">
        <v>-1.0713139903058968</v>
      </c>
      <c r="D5492" s="29">
        <f>'Monte Carlo Inputs'!$C$6+'Monte Carlo Inputs'!$D$6*B5492</f>
        <v>-2.0867237762679874E-2</v>
      </c>
      <c r="E5492" s="29">
        <f>'Monte Carlo Inputs'!$C$7+'Monte Carlo Inputs'!$D$7*C5492</f>
        <v>0.54447749487316754</v>
      </c>
      <c r="F5492" s="16">
        <f>'Monte Carlo Inputs'!$C$17*(1+$D5492)</f>
        <v>2378.4113927506746</v>
      </c>
      <c r="G5492" s="16">
        <f t="shared" ref="G5492:J5492" si="5486">F5492*(1+$D5492)</f>
        <v>2328.7805167206798</v>
      </c>
      <c r="H5492" s="16">
        <f t="shared" si="5486"/>
        <v>2280.1852999811731</v>
      </c>
      <c r="I5492" s="16">
        <f t="shared" si="5486"/>
        <v>2232.6041311834983</v>
      </c>
      <c r="J5492" s="16">
        <f t="shared" si="5486"/>
        <v>2186.0158499481508</v>
      </c>
      <c r="K5492" s="16">
        <f>F5492*$E5492*(1-'Monte Carlo Inputs'!$C$11)+F5492*'Monte Carlo Inputs'!$C$12-F5492*'Monte Carlo Inputs'!$C$13-'Monte Carlo Inputs'!$C$14*(F5492-'Monte Carlo Inputs'!$C$17)</f>
        <v>1011.6977041321493</v>
      </c>
      <c r="L5492" s="16">
        <f>G5492*$E5492*(1-'Monte Carlo Inputs'!$C$11)+G5492*'Monte Carlo Inputs'!$C$12-G5492*'Monte Carlo Inputs'!$C$13-'Monte Carlo Inputs'!$C$14*(G5492-F5492)</f>
        <v>990.58636759606634</v>
      </c>
      <c r="M5492" s="16">
        <f>H5492*$E5492*(1-'Monte Carlo Inputs'!$C$11)+H5492*'Monte Carlo Inputs'!$C$12-H5492*'Monte Carlo Inputs'!$C$13-'Monte Carlo Inputs'!$C$14*(H5492-G5492)</f>
        <v>969.91556633896994</v>
      </c>
      <c r="N5492" s="16">
        <f>I5492*$E5492*(1-'Monte Carlo Inputs'!$C$11)+I5492*'Monte Carlo Inputs'!$C$12-I5492*'Monte Carlo Inputs'!$C$13-'Monte Carlo Inputs'!$C$14*(I5492-H5492)</f>
        <v>949.67610760645039</v>
      </c>
      <c r="O5492" s="16">
        <f>J5492*$E5492*(1-'Monte Carlo Inputs'!$C$11)+J5492*'Monte Carlo Inputs'!$C$12-J5492*'Monte Carlo Inputs'!$C$13-'Monte Carlo Inputs'!$C$14*(J5492-I5492)</f>
        <v>929.85899047149019</v>
      </c>
    </row>
    <row r="5493" spans="1:15">
      <c r="A5493">
        <v>5489</v>
      </c>
      <c r="B5493" s="39">
        <v>0.98874903376085244</v>
      </c>
      <c r="C5493" s="39">
        <v>0.15438597084482164</v>
      </c>
      <c r="D5493" s="29">
        <f>'Monte Carlo Inputs'!$C$6+'Monte Carlo Inputs'!$D$6*B5493</f>
        <v>0.19036526322439151</v>
      </c>
      <c r="E5493" s="29">
        <f>'Monte Carlo Inputs'!$C$7+'Monte Carlo Inputs'!$D$7*C5493</f>
        <v>0.5883476025464055</v>
      </c>
      <c r="F5493" s="16">
        <f>'Monte Carlo Inputs'!$C$17*(1+$D5493)</f>
        <v>2891.5162608983696</v>
      </c>
      <c r="G5493" s="16">
        <f t="shared" ref="G5493:J5493" si="5487">F5493*(1+$D5493)</f>
        <v>3441.9605150218963</v>
      </c>
      <c r="H5493" s="16">
        <f t="shared" si="5487"/>
        <v>4097.190234472002</v>
      </c>
      <c r="I5493" s="16">
        <f t="shared" si="5487"/>
        <v>4877.1529319376714</v>
      </c>
      <c r="J5493" s="16">
        <f t="shared" si="5487"/>
        <v>5805.5934336115988</v>
      </c>
      <c r="K5493" s="16">
        <f>F5493*$E5493*(1-'Monte Carlo Inputs'!$C$11)+F5493*'Monte Carlo Inputs'!$C$12-F5493*'Monte Carlo Inputs'!$C$13-'Monte Carlo Inputs'!$C$14*(F5493-'Monte Carlo Inputs'!$C$17)</f>
        <v>1329.0041772069571</v>
      </c>
      <c r="L5493" s="16">
        <f>G5493*$E5493*(1-'Monte Carlo Inputs'!$C$11)+G5493*'Monte Carlo Inputs'!$C$12-G5493*'Monte Carlo Inputs'!$C$13-'Monte Carlo Inputs'!$C$14*(G5493-F5493)</f>
        <v>1582.0004072272754</v>
      </c>
      <c r="M5493" s="16">
        <f>H5493*$E5493*(1-'Monte Carlo Inputs'!$C$11)+H5493*'Monte Carlo Inputs'!$C$12-H5493*'Monte Carlo Inputs'!$C$13-'Monte Carlo Inputs'!$C$14*(H5493-G5493)</f>
        <v>1883.1583311701902</v>
      </c>
      <c r="N5493" s="16">
        <f>I5493*$E5493*(1-'Monte Carlo Inputs'!$C$11)+I5493*'Monte Carlo Inputs'!$C$12-I5493*'Monte Carlo Inputs'!$C$13-'Monte Carlo Inputs'!$C$14*(I5493-H5493)</f>
        <v>2241.6462625766098</v>
      </c>
      <c r="O5493" s="16">
        <f>J5493*$E5493*(1-'Monte Carlo Inputs'!$C$11)+J5493*'Monte Carlo Inputs'!$C$12-J5493*'Monte Carlo Inputs'!$C$13-'Monte Carlo Inputs'!$C$14*(J5493-I5493)</f>
        <v>2668.3778434079795</v>
      </c>
    </row>
    <row r="5494" spans="1:15">
      <c r="A5494">
        <v>5490</v>
      </c>
      <c r="B5494" s="39">
        <v>-1.4519055136343892</v>
      </c>
      <c r="C5494" s="39">
        <v>-2.1367708831373662</v>
      </c>
      <c r="D5494" s="29">
        <f>'Monte Carlo Inputs'!$C$6+'Monte Carlo Inputs'!$D$6*B5494</f>
        <v>3.2249296391480928E-2</v>
      </c>
      <c r="E5494" s="29">
        <f>'Monte Carlo Inputs'!$C$7+'Monte Carlo Inputs'!$D$7*C5494</f>
        <v>0.50634278810053468</v>
      </c>
      <c r="F5494" s="16">
        <f>'Monte Carlo Inputs'!$C$17*(1+$D5494)</f>
        <v>2507.4367658645465</v>
      </c>
      <c r="G5494" s="16">
        <f t="shared" ref="G5494:J5494" si="5488">F5494*(1+$D5494)</f>
        <v>2588.2998373098085</v>
      </c>
      <c r="H5494" s="16">
        <f t="shared" si="5488"/>
        <v>2671.770685913234</v>
      </c>
      <c r="I5494" s="16">
        <f t="shared" si="5488"/>
        <v>2757.9334106533202</v>
      </c>
      <c r="J5494" s="16">
        <f t="shared" si="5488"/>
        <v>2846.8748226414468</v>
      </c>
      <c r="K5494" s="16">
        <f>F5494*$E5494*(1-'Monte Carlo Inputs'!$C$11)+F5494*'Monte Carlo Inputs'!$C$12-F5494*'Monte Carlo Inputs'!$C$13-'Monte Carlo Inputs'!$C$14*(F5494-'Monte Carlo Inputs'!$C$17)</f>
        <v>1000.7489767722584</v>
      </c>
      <c r="L5494" s="16">
        <f>G5494*$E5494*(1-'Monte Carlo Inputs'!$C$11)+G5494*'Monte Carlo Inputs'!$C$12-G5494*'Monte Carlo Inputs'!$C$13-'Monte Carlo Inputs'!$C$14*(G5494-F5494)</f>
        <v>1033.0224271376583</v>
      </c>
      <c r="M5494" s="16">
        <f>H5494*$E5494*(1-'Monte Carlo Inputs'!$C$11)+H5494*'Monte Carlo Inputs'!$C$12-H5494*'Monte Carlo Inputs'!$C$13-'Monte Carlo Inputs'!$C$14*(H5494-G5494)</f>
        <v>1066.3366735694674</v>
      </c>
      <c r="N5494" s="16">
        <f>I5494*$E5494*(1-'Monte Carlo Inputs'!$C$11)+I5494*'Monte Carlo Inputs'!$C$12-I5494*'Monte Carlo Inputs'!$C$13-'Monte Carlo Inputs'!$C$14*(I5494-H5494)</f>
        <v>1100.7252810085151</v>
      </c>
      <c r="O5494" s="16">
        <f>J5494*$E5494*(1-'Monte Carlo Inputs'!$C$11)+J5494*'Monte Carlo Inputs'!$C$12-J5494*'Monte Carlo Inputs'!$C$13-'Monte Carlo Inputs'!$C$14*(J5494-I5494)</f>
        <v>1136.2228968413549</v>
      </c>
    </row>
    <row r="5495" spans="1:15">
      <c r="A5495">
        <v>5491</v>
      </c>
      <c r="B5495" s="39">
        <v>0.12591064554346715</v>
      </c>
      <c r="C5495" s="39">
        <v>-0.47329215871098379</v>
      </c>
      <c r="D5495" s="29">
        <f>'Monte Carlo Inputs'!$C$6+'Monte Carlo Inputs'!$D$6*B5495</f>
        <v>0.13446692803429106</v>
      </c>
      <c r="E5495" s="29">
        <f>'Monte Carlo Inputs'!$C$7+'Monte Carlo Inputs'!$D$7*C5495</f>
        <v>0.56588182135971277</v>
      </c>
      <c r="F5495" s="16">
        <f>'Monte Carlo Inputs'!$C$17*(1+$D5495)</f>
        <v>2755.7336148880963</v>
      </c>
      <c r="G5495" s="16">
        <f t="shared" ref="G5495:J5495" si="5489">F5495*(1+$D5495)</f>
        <v>3126.2886485629306</v>
      </c>
      <c r="H5495" s="16">
        <f t="shared" si="5489"/>
        <v>3546.6710792836629</v>
      </c>
      <c r="I5495" s="16">
        <f t="shared" si="5489"/>
        <v>4023.5810440630003</v>
      </c>
      <c r="J5495" s="16">
        <f t="shared" si="5489"/>
        <v>4564.6196267551568</v>
      </c>
      <c r="K5495" s="16">
        <f>F5495*$E5495*(1-'Monte Carlo Inputs'!$C$11)+F5495*'Monte Carlo Inputs'!$C$12-F5495*'Monte Carlo Inputs'!$C$13-'Monte Carlo Inputs'!$C$14*(F5495-'Monte Carlo Inputs'!$C$17)</f>
        <v>1220.6300390059669</v>
      </c>
      <c r="L5495" s="16">
        <f>G5495*$E5495*(1-'Monte Carlo Inputs'!$C$11)+G5495*'Monte Carlo Inputs'!$C$12-G5495*'Monte Carlo Inputs'!$C$13-'Monte Carlo Inputs'!$C$14*(G5495-F5495)</f>
        <v>1384.764410617476</v>
      </c>
      <c r="M5495" s="16">
        <f>H5495*$E5495*(1-'Monte Carlo Inputs'!$C$11)+H5495*'Monte Carlo Inputs'!$C$12-H5495*'Monte Carlo Inputs'!$C$13-'Monte Carlo Inputs'!$C$14*(H5495-G5495)</f>
        <v>1570.9694269644233</v>
      </c>
      <c r="N5495" s="16">
        <f>I5495*$E5495*(1-'Monte Carlo Inputs'!$C$11)+I5495*'Monte Carlo Inputs'!$C$12-I5495*'Monte Carlo Inputs'!$C$13-'Monte Carlo Inputs'!$C$14*(I5495-H5495)</f>
        <v>1782.2128598441195</v>
      </c>
      <c r="O5495" s="16">
        <f>J5495*$E5495*(1-'Monte Carlo Inputs'!$C$11)+J5495*'Monte Carlo Inputs'!$C$12-J5495*'Monte Carlo Inputs'!$C$13-'Monte Carlo Inputs'!$C$14*(J5495-I5495)</f>
        <v>2021.861548210567</v>
      </c>
    </row>
    <row r="5496" spans="1:15">
      <c r="A5496">
        <v>5492</v>
      </c>
      <c r="B5496" s="39">
        <v>1.0660308561005245</v>
      </c>
      <c r="C5496" s="39">
        <v>-0.33596121164419629</v>
      </c>
      <c r="D5496" s="29">
        <f>'Monte Carlo Inputs'!$C$6+'Monte Carlo Inputs'!$D$6*B5496</f>
        <v>0.19537190788489356</v>
      </c>
      <c r="E5496" s="29">
        <f>'Monte Carlo Inputs'!$C$7+'Monte Carlo Inputs'!$D$7*C5496</f>
        <v>0.57079715433323397</v>
      </c>
      <c r="F5496" s="16">
        <f>'Monte Carlo Inputs'!$C$17*(1+$D5496)</f>
        <v>2903.6779014431954</v>
      </c>
      <c r="G5496" s="16">
        <f t="shared" ref="G5496:J5496" si="5490">F5496*(1+$D5496)</f>
        <v>3470.9749929313566</v>
      </c>
      <c r="H5496" s="16">
        <f t="shared" si="5490"/>
        <v>4149.1059995211108</v>
      </c>
      <c r="I5496" s="16">
        <f t="shared" si="5490"/>
        <v>4959.7247546642093</v>
      </c>
      <c r="J5496" s="16">
        <f t="shared" si="5490"/>
        <v>5928.7156425668918</v>
      </c>
      <c r="K5496" s="16">
        <f>F5496*$E5496*(1-'Monte Carlo Inputs'!$C$11)+F5496*'Monte Carlo Inputs'!$C$12-F5496*'Monte Carlo Inputs'!$C$13-'Monte Carlo Inputs'!$C$14*(F5496-'Monte Carlo Inputs'!$C$17)</f>
        <v>1298.5028346518959</v>
      </c>
      <c r="L5496" s="16">
        <f>G5496*$E5496*(1-'Monte Carlo Inputs'!$C$11)+G5496*'Monte Carlo Inputs'!$C$12-G5496*'Monte Carlo Inputs'!$C$13-'Monte Carlo Inputs'!$C$14*(G5496-F5496)</f>
        <v>1552.1938108517795</v>
      </c>
      <c r="M5496" s="16">
        <f>H5496*$E5496*(1-'Monte Carlo Inputs'!$C$11)+H5496*'Monte Carlo Inputs'!$C$12-H5496*'Monte Carlo Inputs'!$C$13-'Monte Carlo Inputs'!$C$14*(H5496-G5496)</f>
        <v>1855.4488770850151</v>
      </c>
      <c r="N5496" s="16">
        <f>I5496*$E5496*(1-'Monte Carlo Inputs'!$C$11)+I5496*'Monte Carlo Inputs'!$C$12-I5496*'Monte Carlo Inputs'!$C$13-'Monte Carlo Inputs'!$C$14*(I5496-H5496)</f>
        <v>2217.9514641839987</v>
      </c>
      <c r="O5496" s="16">
        <f>J5496*$E5496*(1-'Monte Carlo Inputs'!$C$11)+J5496*'Monte Carlo Inputs'!$C$12-J5496*'Monte Carlo Inputs'!$C$13-'Monte Carlo Inputs'!$C$14*(J5496-I5496)</f>
        <v>2651.2768733377188</v>
      </c>
    </row>
    <row r="5497" spans="1:15">
      <c r="A5497">
        <v>5493</v>
      </c>
      <c r="B5497" s="39">
        <v>4.6877279713835998E-2</v>
      </c>
      <c r="C5497" s="39">
        <v>-1.9485924103281151</v>
      </c>
      <c r="D5497" s="29">
        <f>'Monte Carlo Inputs'!$C$6+'Monte Carlo Inputs'!$D$6*B5497</f>
        <v>0.12934681094785294</v>
      </c>
      <c r="E5497" s="29">
        <f>'Monte Carlo Inputs'!$C$7+'Monte Carlo Inputs'!$D$7*C5497</f>
        <v>0.5130780496862305</v>
      </c>
      <c r="F5497" s="16">
        <f>'Monte Carlo Inputs'!$C$17*(1+$D5497)</f>
        <v>2743.2963384734298</v>
      </c>
      <c r="G5497" s="16">
        <f t="shared" ref="G5497:J5497" si="5491">F5497*(1+$D5497)</f>
        <v>3098.1329713398895</v>
      </c>
      <c r="H5497" s="16">
        <f t="shared" si="5491"/>
        <v>3498.8665910750997</v>
      </c>
      <c r="I5497" s="16">
        <f t="shared" si="5491"/>
        <v>3951.4338265626488</v>
      </c>
      <c r="J5497" s="16">
        <f t="shared" si="5491"/>
        <v>4462.5391906999985</v>
      </c>
      <c r="K5497" s="16">
        <f>F5497*$E5497*(1-'Monte Carlo Inputs'!$C$11)+F5497*'Monte Carlo Inputs'!$C$12-F5497*'Monte Carlo Inputs'!$C$13-'Monte Carlo Inputs'!$C$14*(F5497-'Monte Carlo Inputs'!$C$17)</f>
        <v>1111.861360129071</v>
      </c>
      <c r="L5497" s="16">
        <f>G5497*$E5497*(1-'Monte Carlo Inputs'!$C$11)+G5497*'Monte Carlo Inputs'!$C$12-G5497*'Monte Carlo Inputs'!$C$13-'Monte Carlo Inputs'!$C$14*(G5497-F5497)</f>
        <v>1255.6770812779087</v>
      </c>
      <c r="M5497" s="16">
        <f>H5497*$E5497*(1-'Monte Carlo Inputs'!$C$11)+H5497*'Monte Carlo Inputs'!$C$12-H5497*'Monte Carlo Inputs'!$C$13-'Monte Carlo Inputs'!$C$14*(H5497-G5497)</f>
        <v>1418.0949073215138</v>
      </c>
      <c r="N5497" s="16">
        <f>I5497*$E5497*(1-'Monte Carlo Inputs'!$C$11)+I5497*'Monte Carlo Inputs'!$C$12-I5497*'Monte Carlo Inputs'!$C$13-'Monte Carlo Inputs'!$C$14*(I5497-H5497)</f>
        <v>1601.5209612049423</v>
      </c>
      <c r="O5497" s="16">
        <f>J5497*$E5497*(1-'Monte Carlo Inputs'!$C$11)+J5497*'Monte Carlo Inputs'!$C$12-J5497*'Monte Carlo Inputs'!$C$13-'Monte Carlo Inputs'!$C$14*(J5497-I5497)</f>
        <v>1808.6725902029418</v>
      </c>
    </row>
    <row r="5498" spans="1:15">
      <c r="A5498">
        <v>5494</v>
      </c>
      <c r="B5498" s="39">
        <v>-2.5720196704853478E-2</v>
      </c>
      <c r="C5498" s="39">
        <v>4.5588703854395618E-2</v>
      </c>
      <c r="D5498" s="29">
        <f>'Monte Carlo Inputs'!$C$6+'Monte Carlo Inputs'!$D$6*B5498</f>
        <v>0.12464363811013154</v>
      </c>
      <c r="E5498" s="29">
        <f>'Monte Carlo Inputs'!$C$7+'Monte Carlo Inputs'!$D$7*C5498</f>
        <v>0.58445354366682212</v>
      </c>
      <c r="F5498" s="16">
        <f>'Monte Carlo Inputs'!$C$17*(1+$D5498)</f>
        <v>2731.8718613333208</v>
      </c>
      <c r="G5498" s="16">
        <f t="shared" ref="G5498:J5498" si="5492">F5498*(1+$D5498)</f>
        <v>3072.3823089806024</v>
      </c>
      <c r="H5498" s="16">
        <f t="shared" si="5492"/>
        <v>3455.3352176371509</v>
      </c>
      <c r="I5498" s="16">
        <f t="shared" si="5492"/>
        <v>3886.0207700535084</v>
      </c>
      <c r="J5498" s="16">
        <f t="shared" si="5492"/>
        <v>4370.3885366045124</v>
      </c>
      <c r="K5498" s="16">
        <f>F5498*$E5498*(1-'Monte Carlo Inputs'!$C$11)+F5498*'Monte Carlo Inputs'!$C$12-F5498*'Monte Carlo Inputs'!$C$13-'Monte Carlo Inputs'!$C$14*(F5498-'Monte Carlo Inputs'!$C$17)</f>
        <v>1245.8101344778695</v>
      </c>
      <c r="L5498" s="16">
        <f>G5498*$E5498*(1-'Monte Carlo Inputs'!$C$11)+G5498*'Monte Carlo Inputs'!$C$12-G5498*'Monte Carlo Inputs'!$C$13-'Monte Carlo Inputs'!$C$14*(G5498-F5498)</f>
        <v>1401.0924420336632</v>
      </c>
      <c r="M5498" s="16">
        <f>H5498*$E5498*(1-'Monte Carlo Inputs'!$C$11)+H5498*'Monte Carlo Inputs'!$C$12-H5498*'Monte Carlo Inputs'!$C$13-'Monte Carlo Inputs'!$C$14*(H5498-G5498)</f>
        <v>1575.7297013373477</v>
      </c>
      <c r="N5498" s="16">
        <f>I5498*$E5498*(1-'Monte Carlo Inputs'!$C$11)+I5498*'Monte Carlo Inputs'!$C$12-I5498*'Monte Carlo Inputs'!$C$13-'Monte Carlo Inputs'!$C$14*(I5498-H5498)</f>
        <v>1772.1343839902256</v>
      </c>
      <c r="O5498" s="16">
        <f>J5498*$E5498*(1-'Monte Carlo Inputs'!$C$11)+J5498*'Monte Carlo Inputs'!$C$12-J5498*'Monte Carlo Inputs'!$C$13-'Monte Carlo Inputs'!$C$14*(J5498-I5498)</f>
        <v>1993.0196608308243</v>
      </c>
    </row>
    <row r="5499" spans="1:15">
      <c r="A5499">
        <v>5495</v>
      </c>
      <c r="B5499" s="39">
        <v>0.7449344563537188</v>
      </c>
      <c r="C5499" s="39">
        <v>1.1835559944560892</v>
      </c>
      <c r="D5499" s="29">
        <f>'Monte Carlo Inputs'!$C$6+'Monte Carlo Inputs'!$D$6*B5499</f>
        <v>0.17456991944014744</v>
      </c>
      <c r="E5499" s="29">
        <f>'Monte Carlo Inputs'!$C$7+'Monte Carlo Inputs'!$D$7*C5499</f>
        <v>0.62518353399859172</v>
      </c>
      <c r="F5499" s="16">
        <f>'Monte Carlo Inputs'!$C$17*(1+$D5499)</f>
        <v>2853.147791312063</v>
      </c>
      <c r="G5499" s="16">
        <f t="shared" ref="G5499:J5499" si="5493">F5499*(1+$D5499)</f>
        <v>3351.2215713922446</v>
      </c>
      <c r="H5499" s="16">
        <f t="shared" si="5493"/>
        <v>3936.2440511362734</v>
      </c>
      <c r="I5499" s="16">
        <f t="shared" si="5493"/>
        <v>4623.3938580398926</v>
      </c>
      <c r="J5499" s="16">
        <f t="shared" si="5493"/>
        <v>5430.49935137799</v>
      </c>
      <c r="K5499" s="16">
        <f>F5499*$E5499*(1-'Monte Carlo Inputs'!$C$11)+F5499*'Monte Carlo Inputs'!$C$12-F5499*'Monte Carlo Inputs'!$C$13-'Monte Carlo Inputs'!$C$14*(F5499-'Monte Carlo Inputs'!$C$17)</f>
        <v>1385.614017694176</v>
      </c>
      <c r="L5499" s="16">
        <f>G5499*$E5499*(1-'Monte Carlo Inputs'!$C$11)+G5499*'Monte Carlo Inputs'!$C$12-G5499*'Monte Carlo Inputs'!$C$13-'Monte Carlo Inputs'!$C$14*(G5499-F5499)</f>
        <v>1627.5005451381876</v>
      </c>
      <c r="M5499" s="16">
        <f>H5499*$E5499*(1-'Monte Carlo Inputs'!$C$11)+H5499*'Monte Carlo Inputs'!$C$12-H5499*'Monte Carlo Inputs'!$C$13-'Monte Carlo Inputs'!$C$14*(H5499-G5499)</f>
        <v>1911.6131841917572</v>
      </c>
      <c r="N5499" s="16">
        <f>I5499*$E5499*(1-'Monte Carlo Inputs'!$C$11)+I5499*'Monte Carlo Inputs'!$C$12-I5499*'Monte Carlo Inputs'!$C$13-'Monte Carlo Inputs'!$C$14*(I5499-H5499)</f>
        <v>2245.3233437568365</v>
      </c>
      <c r="O5499" s="16">
        <f>J5499*$E5499*(1-'Monte Carlo Inputs'!$C$11)+J5499*'Monte Carlo Inputs'!$C$12-J5499*'Monte Carlo Inputs'!$C$13-'Monte Carlo Inputs'!$C$14*(J5499-I5499)</f>
        <v>2637.2892589935495</v>
      </c>
    </row>
    <row r="5500" spans="1:15">
      <c r="A5500">
        <v>5496</v>
      </c>
      <c r="B5500" s="39">
        <v>0.91426768390400881</v>
      </c>
      <c r="C5500" s="39">
        <v>0.81746393330686939</v>
      </c>
      <c r="D5500" s="29">
        <f>'Monte Carlo Inputs'!$C$6+'Monte Carlo Inputs'!$D$6*B5500</f>
        <v>0.18554004506469593</v>
      </c>
      <c r="E5500" s="29">
        <f>'Monte Carlo Inputs'!$C$7+'Monte Carlo Inputs'!$D$7*C5500</f>
        <v>0.61208041035497518</v>
      </c>
      <c r="F5500" s="16">
        <f>'Monte Carlo Inputs'!$C$17*(1+$D5500)</f>
        <v>2879.7953234666534</v>
      </c>
      <c r="G5500" s="16">
        <f t="shared" ref="G5500:J5500" si="5494">F5500*(1+$D5500)</f>
        <v>3414.1126775597572</v>
      </c>
      <c r="H5500" s="16">
        <f t="shared" si="5494"/>
        <v>4047.5672976101446</v>
      </c>
      <c r="I5500" s="16">
        <f t="shared" si="5494"/>
        <v>4798.5531164111208</v>
      </c>
      <c r="J5500" s="16">
        <f t="shared" si="5494"/>
        <v>5688.8768778753774</v>
      </c>
      <c r="K5500" s="16">
        <f>F5500*$E5500*(1-'Monte Carlo Inputs'!$C$11)+F5500*'Monte Carlo Inputs'!$C$12-F5500*'Monte Carlo Inputs'!$C$13-'Monte Carlo Inputs'!$C$14*(F5500-'Monte Carlo Inputs'!$C$17)</f>
        <v>1372.0848241628873</v>
      </c>
      <c r="L5500" s="16">
        <f>G5500*$E5500*(1-'Monte Carlo Inputs'!$C$11)+G5500*'Monte Carlo Inputs'!$C$12-G5500*'Monte Carlo Inputs'!$C$13-'Monte Carlo Inputs'!$C$14*(G5500-F5500)</f>
        <v>1626.6615042706553</v>
      </c>
      <c r="M5500" s="16">
        <f>H5500*$E5500*(1-'Monte Carlo Inputs'!$C$11)+H5500*'Monte Carlo Inputs'!$C$12-H5500*'Monte Carlo Inputs'!$C$13-'Monte Carlo Inputs'!$C$14*(H5500-G5500)</f>
        <v>1928.4723530780391</v>
      </c>
      <c r="N5500" s="16">
        <f>I5500*$E5500*(1-'Monte Carlo Inputs'!$C$11)+I5500*'Monte Carlo Inputs'!$C$12-I5500*'Monte Carlo Inputs'!$C$13-'Monte Carlo Inputs'!$C$14*(I5500-H5500)</f>
        <v>2286.2812003741587</v>
      </c>
      <c r="O5500" s="16">
        <f>J5500*$E5500*(1-'Monte Carlo Inputs'!$C$11)+J5500*'Monte Carlo Inputs'!$C$12-J5500*'Monte Carlo Inputs'!$C$13-'Monte Carlo Inputs'!$C$14*(J5500-I5500)</f>
        <v>2710.4779173221468</v>
      </c>
    </row>
    <row r="5501" spans="1:15">
      <c r="A5501">
        <v>5497</v>
      </c>
      <c r="B5501" s="39">
        <v>-0.40781431079624941</v>
      </c>
      <c r="C5501" s="39">
        <v>-1.0034696259072278</v>
      </c>
      <c r="D5501" s="29">
        <f>'Monte Carlo Inputs'!$C$6+'Monte Carlo Inputs'!$D$6*B5501</f>
        <v>9.9889958678028856E-2</v>
      </c>
      <c r="E5501" s="29">
        <f>'Monte Carlo Inputs'!$C$7+'Monte Carlo Inputs'!$D$7*C5501</f>
        <v>0.54690577231914028</v>
      </c>
      <c r="F5501" s="16">
        <f>'Monte Carlo Inputs'!$C$17*(1+$D5501)</f>
        <v>2671.7426986248001</v>
      </c>
      <c r="G5501" s="16">
        <f t="shared" ref="G5501:J5501" si="5495">F5501*(1+$D5501)</f>
        <v>2938.6229663887566</v>
      </c>
      <c r="H5501" s="16">
        <f t="shared" si="5495"/>
        <v>3232.1618930716359</v>
      </c>
      <c r="I5501" s="16">
        <f t="shared" si="5495"/>
        <v>3555.0224110112613</v>
      </c>
      <c r="J5501" s="16">
        <f t="shared" si="5495"/>
        <v>3910.1334527466429</v>
      </c>
      <c r="K5501" s="16">
        <f>F5501*$E5501*(1-'Monte Carlo Inputs'!$C$11)+F5501*'Monte Carlo Inputs'!$C$12-F5501*'Monte Carlo Inputs'!$C$13-'Monte Carlo Inputs'!$C$14*(F5501-'Monte Carlo Inputs'!$C$17)</f>
        <v>1146.109713849713</v>
      </c>
      <c r="L5501" s="16">
        <f>G5501*$E5501*(1-'Monte Carlo Inputs'!$C$11)+G5501*'Monte Carlo Inputs'!$C$12-G5501*'Monte Carlo Inputs'!$C$13-'Monte Carlo Inputs'!$C$14*(G5501-F5501)</f>
        <v>1260.5945658066485</v>
      </c>
      <c r="M5501" s="16">
        <f>H5501*$E5501*(1-'Monte Carlo Inputs'!$C$11)+H5501*'Monte Carlo Inputs'!$C$12-H5501*'Monte Carlo Inputs'!$C$13-'Monte Carlo Inputs'!$C$14*(H5501-G5501)</f>
        <v>1386.5153048948221</v>
      </c>
      <c r="N5501" s="16">
        <f>I5501*$E5501*(1-'Monte Carlo Inputs'!$C$11)+I5501*'Monte Carlo Inputs'!$C$12-I5501*'Monte Carlo Inputs'!$C$13-'Monte Carlo Inputs'!$C$14*(I5501-H5501)</f>
        <v>1525.0142614072204</v>
      </c>
      <c r="O5501" s="16">
        <f>J5501*$E5501*(1-'Monte Carlo Inputs'!$C$11)+J5501*'Monte Carlo Inputs'!$C$12-J5501*'Monte Carlo Inputs'!$C$13-'Monte Carlo Inputs'!$C$14*(J5501-I5501)</f>
        <v>1677.3478729625924</v>
      </c>
    </row>
    <row r="5502" spans="1:15">
      <c r="A5502">
        <v>5498</v>
      </c>
      <c r="B5502" s="39">
        <v>1.0185334073740016</v>
      </c>
      <c r="C5502" s="39">
        <v>-1.3284205784279226</v>
      </c>
      <c r="D5502" s="29">
        <f>'Monte Carlo Inputs'!$C$6+'Monte Carlo Inputs'!$D$6*B5502</f>
        <v>0.19229482143875729</v>
      </c>
      <c r="E5502" s="29">
        <f>'Monte Carlo Inputs'!$C$7+'Monte Carlo Inputs'!$D$7*C5502</f>
        <v>0.535275166357286</v>
      </c>
      <c r="F5502" s="16">
        <f>'Monte Carlo Inputs'!$C$17*(1+$D5502)</f>
        <v>2896.2033507568854</v>
      </c>
      <c r="G5502" s="16">
        <f t="shared" ref="G5502:J5502" si="5496">F5502*(1+$D5502)</f>
        <v>3453.1282569410109</v>
      </c>
      <c r="H5502" s="16">
        <f t="shared" si="5496"/>
        <v>4117.1469385146092</v>
      </c>
      <c r="I5502" s="16">
        <f t="shared" si="5496"/>
        <v>4908.8529738934021</v>
      </c>
      <c r="J5502" s="16">
        <f t="shared" si="5496"/>
        <v>5852.7999799773461</v>
      </c>
      <c r="K5502" s="16">
        <f>F5502*$E5502*(1-'Monte Carlo Inputs'!$C$11)+F5502*'Monte Carlo Inputs'!$C$12-F5502*'Monte Carlo Inputs'!$C$13-'Monte Carlo Inputs'!$C$14*(F5502-'Monte Carlo Inputs'!$C$17)</f>
        <v>1221.8495971566892</v>
      </c>
      <c r="L5502" s="16">
        <f>G5502*$E5502*(1-'Monte Carlo Inputs'!$C$11)+G5502*'Monte Carlo Inputs'!$C$12-G5502*'Monte Carlo Inputs'!$C$13-'Monte Carlo Inputs'!$C$14*(G5502-F5502)</f>
        <v>1456.8049472669522</v>
      </c>
      <c r="M5502" s="16">
        <f>H5502*$E5502*(1-'Monte Carlo Inputs'!$C$11)+H5502*'Monte Carlo Inputs'!$C$12-H5502*'Monte Carlo Inputs'!$C$13-'Monte Carlo Inputs'!$C$14*(H5502-G5502)</f>
        <v>1736.9409944727488</v>
      </c>
      <c r="N5502" s="16">
        <f>I5502*$E5502*(1-'Monte Carlo Inputs'!$C$11)+I5502*'Monte Carlo Inputs'!$C$12-I5502*'Monte Carlo Inputs'!$C$13-'Monte Carlo Inputs'!$C$14*(I5502-H5502)</f>
        <v>2070.9457528545436</v>
      </c>
      <c r="O5502" s="16">
        <f>J5502*$E5502*(1-'Monte Carlo Inputs'!$C$11)+J5502*'Monte Carlo Inputs'!$C$12-J5502*'Monte Carlo Inputs'!$C$13-'Monte Carlo Inputs'!$C$14*(J5502-I5502)</f>
        <v>2469.1778966090606</v>
      </c>
    </row>
    <row r="5503" spans="1:15">
      <c r="A5503">
        <v>5499</v>
      </c>
      <c r="B5503" s="39">
        <v>1.8948586144832504</v>
      </c>
      <c r="C5503" s="39">
        <v>-0.11758412090839124</v>
      </c>
      <c r="D5503" s="29">
        <f>'Monte Carlo Inputs'!$C$6+'Monte Carlo Inputs'!$D$6*B5503</f>
        <v>0.24906689003404742</v>
      </c>
      <c r="E5503" s="29">
        <f>'Monte Carlo Inputs'!$C$7+'Monte Carlo Inputs'!$D$7*C5503</f>
        <v>0.5786132812709831</v>
      </c>
      <c r="F5503" s="16">
        <f>'Monte Carlo Inputs'!$C$17*(1+$D5503)</f>
        <v>3034.108382581705</v>
      </c>
      <c r="G5503" s="16">
        <f t="shared" ref="G5503:J5503" si="5497">F5503*(1+$D5503)</f>
        <v>3789.8043214575637</v>
      </c>
      <c r="H5503" s="16">
        <f t="shared" si="5497"/>
        <v>4733.7190976405918</v>
      </c>
      <c r="I5503" s="16">
        <f t="shared" si="5497"/>
        <v>5912.7317915847107</v>
      </c>
      <c r="J5503" s="16">
        <f t="shared" si="5497"/>
        <v>7385.3975105201553</v>
      </c>
      <c r="K5503" s="16">
        <f>F5503*$E5503*(1-'Monte Carlo Inputs'!$C$11)+F5503*'Monte Carlo Inputs'!$C$12-F5503*'Monte Carlo Inputs'!$C$13-'Monte Carlo Inputs'!$C$14*(F5503-'Monte Carlo Inputs'!$C$17)</f>
        <v>1375.534414105925</v>
      </c>
      <c r="L5503" s="16">
        <f>G5503*$E5503*(1-'Monte Carlo Inputs'!$C$11)+G5503*'Monte Carlo Inputs'!$C$12-G5503*'Monte Carlo Inputs'!$C$13-'Monte Carlo Inputs'!$C$14*(G5503-F5503)</f>
        <v>1718.1344927620933</v>
      </c>
      <c r="M5503" s="16">
        <f>H5503*$E5503*(1-'Monte Carlo Inputs'!$C$11)+H5503*'Monte Carlo Inputs'!$C$12-H5503*'Monte Carlo Inputs'!$C$13-'Monte Carlo Inputs'!$C$14*(H5503-G5503)</f>
        <v>2146.0649075345727</v>
      </c>
      <c r="N5503" s="16">
        <f>I5503*$E5503*(1-'Monte Carlo Inputs'!$C$11)+I5503*'Monte Carlo Inputs'!$C$12-I5503*'Monte Carlo Inputs'!$C$13-'Monte Carlo Inputs'!$C$14*(I5503-H5503)</f>
        <v>2680.5786198654146</v>
      </c>
      <c r="O5503" s="16">
        <f>J5503*$E5503*(1-'Monte Carlo Inputs'!$C$11)+J5503*'Monte Carlo Inputs'!$C$12-J5503*'Monte Carlo Inputs'!$C$13-'Monte Carlo Inputs'!$C$14*(J5503-I5503)</f>
        <v>3348.2220002070512</v>
      </c>
    </row>
    <row r="5504" spans="1:15">
      <c r="A5504">
        <v>5500</v>
      </c>
      <c r="B5504" s="39">
        <v>-0.49443074873668347</v>
      </c>
      <c r="C5504" s="39">
        <v>0.11622810857202737</v>
      </c>
      <c r="D5504" s="29">
        <f>'Monte Carlo Inputs'!$C$6+'Monte Carlo Inputs'!$D$6*B5504</f>
        <v>9.42785779755895E-2</v>
      </c>
      <c r="E5504" s="29">
        <f>'Monte Carlo Inputs'!$C$7+'Monte Carlo Inputs'!$D$7*C5504</f>
        <v>0.58698186086447179</v>
      </c>
      <c r="F5504" s="16">
        <f>'Monte Carlo Inputs'!$C$17*(1+$D5504)</f>
        <v>2658.1120937605046</v>
      </c>
      <c r="G5504" s="16">
        <f t="shared" ref="G5504:J5504" si="5498">F5504*(1+$D5504)</f>
        <v>2908.7151220599617</v>
      </c>
      <c r="H5504" s="16">
        <f t="shared" si="5498"/>
        <v>3182.9446475038681</v>
      </c>
      <c r="I5504" s="16">
        <f t="shared" si="5498"/>
        <v>3483.0281426455467</v>
      </c>
      <c r="J5504" s="16">
        <f t="shared" si="5498"/>
        <v>3811.4030829831277</v>
      </c>
      <c r="K5504" s="16">
        <f>F5504*$E5504*(1-'Monte Carlo Inputs'!$C$11)+F5504*'Monte Carlo Inputs'!$C$12-F5504*'Monte Carlo Inputs'!$C$13-'Monte Carlo Inputs'!$C$14*(F5504-'Monte Carlo Inputs'!$C$17)</f>
        <v>1215.8563410084616</v>
      </c>
      <c r="L5504" s="16">
        <f>G5504*$E5504*(1-'Monte Carlo Inputs'!$C$11)+G5504*'Monte Carlo Inputs'!$C$12-G5504*'Monte Carlo Inputs'!$C$13-'Monte Carlo Inputs'!$C$14*(G5504-F5504)</f>
        <v>1330.4855478613429</v>
      </c>
      <c r="M5504" s="16">
        <f>H5504*$E5504*(1-'Monte Carlo Inputs'!$C$11)+H5504*'Monte Carlo Inputs'!$C$12-H5504*'Monte Carlo Inputs'!$C$13-'Monte Carlo Inputs'!$C$14*(H5504-G5504)</f>
        <v>1455.9218333307831</v>
      </c>
      <c r="N5504" s="16">
        <f>I5504*$E5504*(1-'Monte Carlo Inputs'!$C$11)+I5504*'Monte Carlo Inputs'!$C$12-I5504*'Monte Carlo Inputs'!$C$13-'Monte Carlo Inputs'!$C$14*(I5504-H5504)</f>
        <v>1593.1840734208226</v>
      </c>
      <c r="O5504" s="16">
        <f>J5504*$E5504*(1-'Monte Carlo Inputs'!$C$11)+J5504*'Monte Carlo Inputs'!$C$12-J5504*'Monte Carlo Inputs'!$C$13-'Monte Carlo Inputs'!$C$14*(J5504-I5504)</f>
        <v>1743.3872023162949</v>
      </c>
    </row>
    <row r="5505" spans="1:15">
      <c r="A5505">
        <v>5501</v>
      </c>
      <c r="B5505" s="39">
        <v>0.30360511317033634</v>
      </c>
      <c r="C5505" s="39">
        <v>4.4559742482081034E-2</v>
      </c>
      <c r="D5505" s="29">
        <f>'Monte Carlo Inputs'!$C$6+'Monte Carlo Inputs'!$D$6*B5505</f>
        <v>0.14597873030047706</v>
      </c>
      <c r="E5505" s="29">
        <f>'Monte Carlo Inputs'!$C$7+'Monte Carlo Inputs'!$D$7*C5505</f>
        <v>0.58441671520339233</v>
      </c>
      <c r="F5505" s="16">
        <f>'Monte Carlo Inputs'!$C$17*(1+$D5505)</f>
        <v>2783.6969337728892</v>
      </c>
      <c r="G5505" s="16">
        <f t="shared" ref="G5505:J5505" si="5499">F5505*(1+$D5505)</f>
        <v>3190.0574777063871</v>
      </c>
      <c r="H5505" s="16">
        <f t="shared" si="5499"/>
        <v>3655.7380178875082</v>
      </c>
      <c r="I5505" s="16">
        <f t="shared" si="5499"/>
        <v>4189.39801204991</v>
      </c>
      <c r="J5505" s="16">
        <f t="shared" si="5499"/>
        <v>4800.9610145722991</v>
      </c>
      <c r="K5505" s="16">
        <f>F5505*$E5505*(1-'Monte Carlo Inputs'!$C$11)+F5505*'Monte Carlo Inputs'!$C$12-F5505*'Monte Carlo Inputs'!$C$13-'Monte Carlo Inputs'!$C$14*(F5505-'Monte Carlo Inputs'!$C$17)</f>
        <v>1270.143354768431</v>
      </c>
      <c r="L5505" s="16">
        <f>G5505*$E5505*(1-'Monte Carlo Inputs'!$C$11)+G5505*'Monte Carlo Inputs'!$C$12-G5505*'Monte Carlo Inputs'!$C$13-'Monte Carlo Inputs'!$C$14*(G5505-F5505)</f>
        <v>1455.557268997115</v>
      </c>
      <c r="M5505" s="16">
        <f>H5505*$E5505*(1-'Monte Carlo Inputs'!$C$11)+H5505*'Monte Carlo Inputs'!$C$12-H5505*'Monte Carlo Inputs'!$C$13-'Monte Carlo Inputs'!$C$14*(H5505-G5505)</f>
        <v>1668.0376710049441</v>
      </c>
      <c r="N5505" s="16">
        <f>I5505*$E5505*(1-'Monte Carlo Inputs'!$C$11)+I5505*'Monte Carlo Inputs'!$C$12-I5505*'Monte Carlo Inputs'!$C$13-'Monte Carlo Inputs'!$C$14*(I5505-H5505)</f>
        <v>1911.535692311611</v>
      </c>
      <c r="O5505" s="16">
        <f>J5505*$E5505*(1-'Monte Carlo Inputs'!$C$11)+J5505*'Monte Carlo Inputs'!$C$12-J5505*'Monte Carlo Inputs'!$C$13-'Monte Carlo Inputs'!$C$14*(J5505-I5505)</f>
        <v>2190.5792455993032</v>
      </c>
    </row>
    <row r="5506" spans="1:15">
      <c r="A5506">
        <v>5502</v>
      </c>
      <c r="B5506" s="39">
        <v>0.76666258977244228</v>
      </c>
      <c r="C5506" s="39">
        <v>-1.4640328337699131</v>
      </c>
      <c r="D5506" s="29">
        <f>'Monte Carlo Inputs'!$C$6+'Monte Carlo Inputs'!$D$6*B5506</f>
        <v>0.17597756020055022</v>
      </c>
      <c r="E5506" s="29">
        <f>'Monte Carlo Inputs'!$C$7+'Monte Carlo Inputs'!$D$7*C5506</f>
        <v>0.53042134859418644</v>
      </c>
      <c r="F5506" s="16">
        <f>'Monte Carlo Inputs'!$C$17*(1+$D5506)</f>
        <v>2856.5670914831571</v>
      </c>
      <c r="G5506" s="16">
        <f t="shared" ref="G5506:J5506" si="5500">F5506*(1+$D5506)</f>
        <v>3359.2587987915449</v>
      </c>
      <c r="H5506" s="16">
        <f t="shared" si="5500"/>
        <v>3950.4129662851119</v>
      </c>
      <c r="I5506" s="16">
        <f t="shared" si="5500"/>
        <v>4645.5970018765847</v>
      </c>
      <c r="J5506" s="16">
        <f t="shared" si="5500"/>
        <v>5463.1178279418173</v>
      </c>
      <c r="K5506" s="16">
        <f>F5506*$E5506*(1-'Monte Carlo Inputs'!$C$11)+F5506*'Monte Carlo Inputs'!$C$12-F5506*'Monte Carlo Inputs'!$C$13-'Monte Carlo Inputs'!$C$14*(F5506-'Monte Carlo Inputs'!$C$17)</f>
        <v>1194.7044379948079</v>
      </c>
      <c r="L5506" s="16">
        <f>G5506*$E5506*(1-'Monte Carlo Inputs'!$C$11)+G5506*'Monte Carlo Inputs'!$C$12-G5506*'Monte Carlo Inputs'!$C$13-'Monte Carlo Inputs'!$C$14*(G5506-F5506)</f>
        <v>1404.9456101539038</v>
      </c>
      <c r="M5506" s="16">
        <f>H5506*$E5506*(1-'Monte Carlo Inputs'!$C$11)+H5506*'Monte Carlo Inputs'!$C$12-H5506*'Monte Carlo Inputs'!$C$13-'Monte Carlo Inputs'!$C$14*(H5506-G5506)</f>
        <v>1652.1845108432613</v>
      </c>
      <c r="N5506" s="16">
        <f>I5506*$E5506*(1-'Monte Carlo Inputs'!$C$11)+I5506*'Monte Carlo Inputs'!$C$12-I5506*'Monte Carlo Inputs'!$C$13-'Monte Carlo Inputs'!$C$14*(I5506-H5506)</f>
        <v>1942.931910062598</v>
      </c>
      <c r="O5506" s="16">
        <f>J5506*$E5506*(1-'Monte Carlo Inputs'!$C$11)+J5506*'Monte Carlo Inputs'!$C$12-J5506*'Monte Carlo Inputs'!$C$13-'Monte Carlo Inputs'!$C$14*(J5506-I5506)</f>
        <v>2284.8443272312093</v>
      </c>
    </row>
    <row r="5507" spans="1:15">
      <c r="A5507">
        <v>5503</v>
      </c>
      <c r="B5507" s="39">
        <v>-5.662114160179238E-2</v>
      </c>
      <c r="C5507" s="39">
        <v>-0.51690061123913211</v>
      </c>
      <c r="D5507" s="29">
        <f>'Monte Carlo Inputs'!$C$6+'Monte Carlo Inputs'!$D$6*B5507</f>
        <v>0.12264174366601842</v>
      </c>
      <c r="E5507" s="29">
        <f>'Monte Carlo Inputs'!$C$7+'Monte Carlo Inputs'!$D$7*C5507</f>
        <v>0.56432099279765824</v>
      </c>
      <c r="F5507" s="16">
        <f>'Monte Carlo Inputs'!$C$17*(1+$D5507)</f>
        <v>2727.0090595391257</v>
      </c>
      <c r="G5507" s="16">
        <f t="shared" ref="G5507:J5507" si="5501">F5507*(1+$D5507)</f>
        <v>3061.4542055940328</v>
      </c>
      <c r="H5507" s="16">
        <f t="shared" si="5501"/>
        <v>3436.9162875217498</v>
      </c>
      <c r="I5507" s="16">
        <f t="shared" si="5501"/>
        <v>3858.4256938575554</v>
      </c>
      <c r="J5507" s="16">
        <f t="shared" si="5501"/>
        <v>4331.6297487580123</v>
      </c>
      <c r="K5507" s="16">
        <f>F5507*$E5507*(1-'Monte Carlo Inputs'!$C$11)+F5507*'Monte Carlo Inputs'!$C$12-F5507*'Monte Carlo Inputs'!$C$13-'Monte Carlo Inputs'!$C$14*(F5507-'Monte Carlo Inputs'!$C$17)</f>
        <v>1204.45354336421</v>
      </c>
      <c r="L5507" s="16">
        <f>G5507*$E5507*(1-'Monte Carlo Inputs'!$C$11)+G5507*'Monte Carlo Inputs'!$C$12-G5507*'Monte Carlo Inputs'!$C$13-'Monte Carlo Inputs'!$C$14*(G5507-F5507)</f>
        <v>1352.169826087111</v>
      </c>
      <c r="M5507" s="16">
        <f>H5507*$E5507*(1-'Monte Carlo Inputs'!$C$11)+H5507*'Monte Carlo Inputs'!$C$12-H5507*'Monte Carlo Inputs'!$C$13-'Monte Carlo Inputs'!$C$14*(H5507-G5507)</f>
        <v>1518.0022912910113</v>
      </c>
      <c r="N5507" s="16">
        <f>I5507*$E5507*(1-'Monte Carlo Inputs'!$C$11)+I5507*'Monte Carlo Inputs'!$C$12-I5507*'Monte Carlo Inputs'!$C$13-'Monte Carlo Inputs'!$C$14*(I5507-H5507)</f>
        <v>1704.1727391839515</v>
      </c>
      <c r="O5507" s="16">
        <f>J5507*$E5507*(1-'Monte Carlo Inputs'!$C$11)+J5507*'Monte Carlo Inputs'!$C$12-J5507*'Monte Carlo Inputs'!$C$13-'Monte Carlo Inputs'!$C$14*(J5507-I5507)</f>
        <v>1913.175455425566</v>
      </c>
    </row>
    <row r="5508" spans="1:15">
      <c r="A5508">
        <v>5504</v>
      </c>
      <c r="B5508" s="39">
        <v>-0.44872698213606838</v>
      </c>
      <c r="C5508" s="39">
        <v>-0.2066171307208369</v>
      </c>
      <c r="D5508" s="29">
        <f>'Monte Carlo Inputs'!$C$6+'Monte Carlo Inputs'!$D$6*B5508</f>
        <v>9.7239462075993766E-2</v>
      </c>
      <c r="E5508" s="29">
        <f>'Monte Carlo Inputs'!$C$7+'Monte Carlo Inputs'!$D$7*C5508</f>
        <v>0.57542662234078501</v>
      </c>
      <c r="F5508" s="16">
        <f>'Monte Carlo Inputs'!$C$17*(1+$D5508)</f>
        <v>2665.3043773287968</v>
      </c>
      <c r="G5508" s="16">
        <f t="shared" ref="G5508:J5508" si="5502">F5508*(1+$D5508)</f>
        <v>2924.4771412490404</v>
      </c>
      <c r="H5508" s="16">
        <f t="shared" si="5502"/>
        <v>3208.8517253176369</v>
      </c>
      <c r="I5508" s="16">
        <f t="shared" si="5502"/>
        <v>3520.8787409691486</v>
      </c>
      <c r="J5508" s="16">
        <f t="shared" si="5502"/>
        <v>3863.247095775791</v>
      </c>
      <c r="K5508" s="16">
        <f>F5508*$E5508*(1-'Monte Carlo Inputs'!$C$11)+F5508*'Monte Carlo Inputs'!$C$12-F5508*'Monte Carlo Inputs'!$C$13-'Monte Carlo Inputs'!$C$14*(F5508-'Monte Carlo Inputs'!$C$17)</f>
        <v>1197.3411796000955</v>
      </c>
      <c r="L5508" s="16">
        <f>G5508*$E5508*(1-'Monte Carlo Inputs'!$C$11)+G5508*'Monte Carlo Inputs'!$C$12-G5508*'Monte Carlo Inputs'!$C$13-'Monte Carlo Inputs'!$C$14*(G5508-F5508)</f>
        <v>1313.7699918258445</v>
      </c>
      <c r="M5508" s="16">
        <f>H5508*$E5508*(1-'Monte Carlo Inputs'!$C$11)+H5508*'Monte Carlo Inputs'!$C$12-H5508*'Monte Carlo Inputs'!$C$13-'Monte Carlo Inputs'!$C$14*(H5508-G5508)</f>
        <v>1441.5202791225724</v>
      </c>
      <c r="N5508" s="16">
        <f>I5508*$E5508*(1-'Monte Carlo Inputs'!$C$11)+I5508*'Monte Carlo Inputs'!$C$12-I5508*'Monte Carlo Inputs'!$C$13-'Monte Carlo Inputs'!$C$14*(I5508-H5508)</f>
        <v>1581.6929356360874</v>
      </c>
      <c r="O5508" s="16">
        <f>J5508*$E5508*(1-'Monte Carlo Inputs'!$C$11)+J5508*'Monte Carlo Inputs'!$C$12-J5508*'Monte Carlo Inputs'!$C$13-'Monte Carlo Inputs'!$C$14*(J5508-I5508)</f>
        <v>1735.4959058667403</v>
      </c>
    </row>
    <row r="5509" spans="1:15">
      <c r="A5509">
        <v>5505</v>
      </c>
      <c r="B5509" s="39">
        <v>-0.57402714607937311</v>
      </c>
      <c r="C5509" s="39">
        <v>0.16100140321056836</v>
      </c>
      <c r="D5509" s="29">
        <f>'Monte Carlo Inputs'!$C$6+'Monte Carlo Inputs'!$D$6*B5509</f>
        <v>8.9121985316588423E-2</v>
      </c>
      <c r="E5509" s="29">
        <f>'Monte Carlo Inputs'!$C$7+'Monte Carlo Inputs'!$D$7*C5509</f>
        <v>0.58858438131722135</v>
      </c>
      <c r="F5509" s="16">
        <f>'Monte Carlo Inputs'!$C$17*(1+$D5509)</f>
        <v>2645.586214532525</v>
      </c>
      <c r="G5509" s="16">
        <f t="shared" ref="G5509:J5509" si="5503">F5509*(1+$D5509)</f>
        <v>2881.3661102978613</v>
      </c>
      <c r="H5509" s="16">
        <f t="shared" si="5503"/>
        <v>3138.1591784715424</v>
      </c>
      <c r="I5509" s="16">
        <f t="shared" si="5503"/>
        <v>3417.8381546964001</v>
      </c>
      <c r="J5509" s="16">
        <f t="shared" si="5503"/>
        <v>3722.442676533728</v>
      </c>
      <c r="K5509" s="16">
        <f>F5509*$E5509*(1-'Monte Carlo Inputs'!$C$11)+F5509*'Monte Carlo Inputs'!$C$12-F5509*'Monte Carlo Inputs'!$C$13-'Monte Carlo Inputs'!$C$14*(F5509-'Monte Carlo Inputs'!$C$17)</f>
        <v>1212.9517373927622</v>
      </c>
      <c r="L5509" s="16">
        <f>G5509*$E5509*(1-'Monte Carlo Inputs'!$C$11)+G5509*'Monte Carlo Inputs'!$C$12-G5509*'Monte Carlo Inputs'!$C$13-'Monte Carlo Inputs'!$C$14*(G5509-F5509)</f>
        <v>1321.0524043224098</v>
      </c>
      <c r="M5509" s="16">
        <f>H5509*$E5509*(1-'Monte Carlo Inputs'!$C$11)+H5509*'Monte Carlo Inputs'!$C$12-H5509*'Monte Carlo Inputs'!$C$13-'Monte Carlo Inputs'!$C$14*(H5509-G5509)</f>
        <v>1438.7872173028757</v>
      </c>
      <c r="N5509" s="16">
        <f>I5509*$E5509*(1-'Monte Carlo Inputs'!$C$11)+I5509*'Monte Carlo Inputs'!$C$12-I5509*'Monte Carlo Inputs'!$C$13-'Monte Carlo Inputs'!$C$14*(I5509-H5509)</f>
        <v>1567.0147905570375</v>
      </c>
      <c r="O5509" s="16">
        <f>J5509*$E5509*(1-'Monte Carlo Inputs'!$C$11)+J5509*'Monte Carlo Inputs'!$C$12-J5509*'Monte Carlo Inputs'!$C$13-'Monte Carlo Inputs'!$C$14*(J5509-I5509)</f>
        <v>1706.6702597119383</v>
      </c>
    </row>
    <row r="5510" spans="1:15">
      <c r="A5510">
        <v>5506</v>
      </c>
      <c r="B5510" s="39">
        <v>0.10695864117515384</v>
      </c>
      <c r="C5510" s="39">
        <v>1.1705795612510561</v>
      </c>
      <c r="D5510" s="29">
        <f>'Monte Carlo Inputs'!$C$6+'Monte Carlo Inputs'!$D$6*B5510</f>
        <v>0.13323913670375823</v>
      </c>
      <c r="E5510" s="29">
        <f>'Monte Carlo Inputs'!$C$7+'Monte Carlo Inputs'!$D$7*C5510</f>
        <v>0.62471908303998613</v>
      </c>
      <c r="F5510" s="16">
        <f>'Monte Carlo Inputs'!$C$17*(1+$D5510)</f>
        <v>2752.7511869670993</v>
      </c>
      <c r="G5510" s="16">
        <f t="shared" ref="G5510:J5510" si="5504">F5510*(1+$D5510)</f>
        <v>3119.5253786788412</v>
      </c>
      <c r="H5510" s="16">
        <f t="shared" si="5504"/>
        <v>3535.1682470594742</v>
      </c>
      <c r="I5510" s="16">
        <f t="shared" si="5504"/>
        <v>4006.1910124002166</v>
      </c>
      <c r="J5510" s="16">
        <f t="shared" si="5504"/>
        <v>4539.9724443627765</v>
      </c>
      <c r="K5510" s="16">
        <f>F5510*$E5510*(1-'Monte Carlo Inputs'!$C$11)+F5510*'Monte Carlo Inputs'!$C$12-F5510*'Monte Carlo Inputs'!$C$13-'Monte Carlo Inputs'!$C$14*(F5510-'Monte Carlo Inputs'!$C$17)</f>
        <v>1334.5143890634113</v>
      </c>
      <c r="L5510" s="16">
        <f>G5510*$E5510*(1-'Monte Carlo Inputs'!$C$11)+G5510*'Monte Carlo Inputs'!$C$12-G5510*'Monte Carlo Inputs'!$C$13-'Monte Carlo Inputs'!$C$14*(G5510-F5510)</f>
        <v>1512.3239341809631</v>
      </c>
      <c r="M5510" s="16">
        <f>H5510*$E5510*(1-'Monte Carlo Inputs'!$C$11)+H5510*'Monte Carlo Inputs'!$C$12-H5510*'Monte Carlo Inputs'!$C$13-'Monte Carlo Inputs'!$C$14*(H5510-G5510)</f>
        <v>1713.8246695876658</v>
      </c>
      <c r="N5510" s="16">
        <f>I5510*$E5510*(1-'Monte Carlo Inputs'!$C$11)+I5510*'Monte Carlo Inputs'!$C$12-I5510*'Monte Carlo Inputs'!$C$13-'Monte Carlo Inputs'!$C$14*(I5510-H5510)</f>
        <v>1942.1731890251301</v>
      </c>
      <c r="O5510" s="16">
        <f>J5510*$E5510*(1-'Monte Carlo Inputs'!$C$11)+J5510*'Monte Carlo Inputs'!$C$12-J5510*'Monte Carlo Inputs'!$C$13-'Monte Carlo Inputs'!$C$14*(J5510-I5510)</f>
        <v>2200.9466680600235</v>
      </c>
    </row>
    <row r="5511" spans="1:15">
      <c r="A5511">
        <v>5507</v>
      </c>
      <c r="B5511" s="39">
        <v>-0.99938987562100101</v>
      </c>
      <c r="C5511" s="39">
        <v>5.8558278685034798E-2</v>
      </c>
      <c r="D5511" s="29">
        <f>'Monte Carlo Inputs'!$C$6+'Monte Carlo Inputs'!$D$6*B5511</f>
        <v>6.1565181217483472E-2</v>
      </c>
      <c r="E5511" s="29">
        <f>'Monte Carlo Inputs'!$C$7+'Monte Carlo Inputs'!$D$7*C5511</f>
        <v>0.58491774915130468</v>
      </c>
      <c r="F5511" s="16">
        <f>'Monte Carlo Inputs'!$C$17*(1+$D5511)</f>
        <v>2578.6479816953897</v>
      </c>
      <c r="G5511" s="16">
        <f t="shared" ref="G5511:J5511" si="5505">F5511*(1+$D5511)</f>
        <v>2737.4029119845645</v>
      </c>
      <c r="H5511" s="16">
        <f t="shared" si="5505"/>
        <v>2905.9316183261612</v>
      </c>
      <c r="I5511" s="16">
        <f t="shared" si="5505"/>
        <v>3084.8358250140268</v>
      </c>
      <c r="J5511" s="16">
        <f t="shared" si="5505"/>
        <v>3274.7543016072009</v>
      </c>
      <c r="K5511" s="16">
        <f>F5511*$E5511*(1-'Monte Carlo Inputs'!$C$11)+F5511*'Monte Carlo Inputs'!$C$12-F5511*'Monte Carlo Inputs'!$C$13-'Monte Carlo Inputs'!$C$14*(F5511-'Monte Carlo Inputs'!$C$17)</f>
        <v>1174.5036233799044</v>
      </c>
      <c r="L5511" s="16">
        <f>G5511*$E5511*(1-'Monte Carlo Inputs'!$C$11)+G5511*'Monte Carlo Inputs'!$C$12-G5511*'Monte Carlo Inputs'!$C$13-'Monte Carlo Inputs'!$C$14*(G5511-F5511)</f>
        <v>1246.8121517938794</v>
      </c>
      <c r="M5511" s="16">
        <f>H5511*$E5511*(1-'Monte Carlo Inputs'!$C$11)+H5511*'Monte Carlo Inputs'!$C$12-H5511*'Monte Carlo Inputs'!$C$13-'Monte Carlo Inputs'!$C$14*(H5511-G5511)</f>
        <v>1323.5723678632301</v>
      </c>
      <c r="N5511" s="16">
        <f>I5511*$E5511*(1-'Monte Carlo Inputs'!$C$11)+I5511*'Monte Carlo Inputs'!$C$12-I5511*'Monte Carlo Inputs'!$C$13-'Monte Carlo Inputs'!$C$14*(I5511-H5511)</f>
        <v>1405.0583405451837</v>
      </c>
      <c r="O5511" s="16">
        <f>J5511*$E5511*(1-'Monte Carlo Inputs'!$C$11)+J5511*'Monte Carlo Inputs'!$C$12-J5511*'Monte Carlo Inputs'!$C$13-'Monte Carlo Inputs'!$C$14*(J5511-I5511)</f>
        <v>1491.5610119019846</v>
      </c>
    </row>
    <row r="5512" spans="1:15">
      <c r="A5512">
        <v>5508</v>
      </c>
      <c r="B5512" s="39">
        <v>-0.62937472760290647</v>
      </c>
      <c r="C5512" s="39">
        <v>1.5220083225183951</v>
      </c>
      <c r="D5512" s="29">
        <f>'Monte Carlo Inputs'!$C$6+'Monte Carlo Inputs'!$D$6*B5512</f>
        <v>8.5536333929014302E-2</v>
      </c>
      <c r="E5512" s="29">
        <f>'Monte Carlo Inputs'!$C$7+'Monte Carlo Inputs'!$D$7*C5512</f>
        <v>0.63729737959291799</v>
      </c>
      <c r="F5512" s="16">
        <f>'Monte Carlo Inputs'!$C$17*(1+$D5512)</f>
        <v>2636.8763087469688</v>
      </c>
      <c r="G5512" s="16">
        <f t="shared" ref="G5512:J5512" si="5506">F5512*(1+$D5512)</f>
        <v>2862.425041221456</v>
      </c>
      <c r="H5512" s="16">
        <f t="shared" si="5506"/>
        <v>3107.2663853941467</v>
      </c>
      <c r="I5512" s="16">
        <f t="shared" si="5506"/>
        <v>3373.0505605416215</v>
      </c>
      <c r="J5512" s="16">
        <f t="shared" si="5506"/>
        <v>3661.5689396475586</v>
      </c>
      <c r="K5512" s="16">
        <f>F5512*$E5512*(1-'Monte Carlo Inputs'!$C$11)+F5512*'Monte Carlo Inputs'!$C$12-F5512*'Monte Carlo Inputs'!$C$13-'Monte Carlo Inputs'!$C$14*(F5512-'Monte Carlo Inputs'!$C$17)</f>
        <v>1300.2260150373559</v>
      </c>
      <c r="L5512" s="16">
        <f>G5512*$E5512*(1-'Monte Carlo Inputs'!$C$11)+G5512*'Monte Carlo Inputs'!$C$12-G5512*'Monte Carlo Inputs'!$C$13-'Monte Carlo Inputs'!$C$14*(G5512-F5512)</f>
        <v>1411.4425816427824</v>
      </c>
      <c r="M5512" s="16">
        <f>H5512*$E5512*(1-'Monte Carlo Inputs'!$C$11)+H5512*'Monte Carlo Inputs'!$C$12-H5512*'Monte Carlo Inputs'!$C$13-'Monte Carlo Inputs'!$C$14*(H5512-G5512)</f>
        <v>1532.1722056278097</v>
      </c>
      <c r="N5512" s="16">
        <f>I5512*$E5512*(1-'Monte Carlo Inputs'!$C$11)+I5512*'Monte Carlo Inputs'!$C$12-I5512*'Monte Carlo Inputs'!$C$13-'Monte Carlo Inputs'!$C$14*(I5512-H5512)</f>
        <v>1663.2285990451442</v>
      </c>
      <c r="O5512" s="16">
        <f>J5512*$E5512*(1-'Monte Carlo Inputs'!$C$11)+J5512*'Monte Carlo Inputs'!$C$12-J5512*'Monte Carlo Inputs'!$C$13-'Monte Carlo Inputs'!$C$14*(J5512-I5512)</f>
        <v>1805.4950758933562</v>
      </c>
    </row>
    <row r="5513" spans="1:15">
      <c r="A5513">
        <v>5509</v>
      </c>
      <c r="B5513" s="39">
        <v>-8.2692909524504296E-2</v>
      </c>
      <c r="C5513" s="39">
        <v>0.93901328027403563</v>
      </c>
      <c r="D5513" s="29">
        <f>'Monte Carlo Inputs'!$C$6+'Monte Carlo Inputs'!$D$6*B5513</f>
        <v>0.12095270381540031</v>
      </c>
      <c r="E5513" s="29">
        <f>'Monte Carlo Inputs'!$C$7+'Monte Carlo Inputs'!$D$7*C5513</f>
        <v>0.61643089016901964</v>
      </c>
      <c r="F5513" s="16">
        <f>'Monte Carlo Inputs'!$C$17*(1+$D5513)</f>
        <v>2722.9062128379892</v>
      </c>
      <c r="G5513" s="16">
        <f t="shared" ref="G5513:J5513" si="5507">F5513*(1+$D5513)</f>
        <v>3052.2490815164961</v>
      </c>
      <c r="H5513" s="16">
        <f t="shared" si="5507"/>
        <v>3421.4268606439887</v>
      </c>
      <c r="I5513" s="16">
        <f t="shared" si="5507"/>
        <v>3835.257690345516</v>
      </c>
      <c r="J5513" s="16">
        <f t="shared" si="5507"/>
        <v>4299.1424778216133</v>
      </c>
      <c r="K5513" s="16">
        <f>F5513*$E5513*(1-'Monte Carlo Inputs'!$C$11)+F5513*'Monte Carlo Inputs'!$C$12-F5513*'Monte Carlo Inputs'!$C$13-'Monte Carlo Inputs'!$C$14*(F5513-'Monte Carlo Inputs'!$C$17)</f>
        <v>1303.5455113988442</v>
      </c>
      <c r="L5513" s="16">
        <f>G5513*$E5513*(1-'Monte Carlo Inputs'!$C$11)+G5513*'Monte Carlo Inputs'!$C$12-G5513*'Monte Carlo Inputs'!$C$13-'Monte Carlo Inputs'!$C$14*(G5513-F5513)</f>
        <v>1461.2128655489632</v>
      </c>
      <c r="M5513" s="16">
        <f>H5513*$E5513*(1-'Monte Carlo Inputs'!$C$11)+H5513*'Monte Carlo Inputs'!$C$12-H5513*'Monte Carlo Inputs'!$C$13-'Monte Carlo Inputs'!$C$14*(H5513-G5513)</f>
        <v>1637.9505124869593</v>
      </c>
      <c r="N5513" s="16">
        <f>I5513*$E5513*(1-'Monte Carlo Inputs'!$C$11)+I5513*'Monte Carlo Inputs'!$C$12-I5513*'Monte Carlo Inputs'!$C$13-'Monte Carlo Inputs'!$C$14*(I5513-H5513)</f>
        <v>1836.0650556880773</v>
      </c>
      <c r="O5513" s="16">
        <f>J5513*$E5513*(1-'Monte Carlo Inputs'!$C$11)+J5513*'Monte Carlo Inputs'!$C$12-J5513*'Monte Carlo Inputs'!$C$13-'Monte Carlo Inputs'!$C$14*(J5513-I5513)</f>
        <v>2058.1420885545235</v>
      </c>
    </row>
    <row r="5514" spans="1:15">
      <c r="A5514">
        <v>5510</v>
      </c>
      <c r="B5514" s="39">
        <v>1.2685170578234679</v>
      </c>
      <c r="C5514" s="39">
        <v>-0.66565413073194901</v>
      </c>
      <c r="D5514" s="29">
        <f>'Monte Carlo Inputs'!$C$6+'Monte Carlo Inputs'!$D$6*B5514</f>
        <v>0.20848982397421312</v>
      </c>
      <c r="E5514" s="29">
        <f>'Monte Carlo Inputs'!$C$7+'Monte Carlo Inputs'!$D$7*C5514</f>
        <v>0.55899682446628596</v>
      </c>
      <c r="F5514" s="16">
        <f>'Monte Carlo Inputs'!$C$17*(1+$D5514)</f>
        <v>2935.5426314157612</v>
      </c>
      <c r="G5514" s="16">
        <f t="shared" ref="G5514:J5514" si="5508">F5514*(1+$D5514)</f>
        <v>3547.5733979084312</v>
      </c>
      <c r="H5514" s="16">
        <f t="shared" si="5508"/>
        <v>4287.2063511739607</v>
      </c>
      <c r="I5514" s="16">
        <f t="shared" si="5508"/>
        <v>5181.0452486713475</v>
      </c>
      <c r="J5514" s="16">
        <f t="shared" si="5508"/>
        <v>6261.2404605692691</v>
      </c>
      <c r="K5514" s="16">
        <f>F5514*$E5514*(1-'Monte Carlo Inputs'!$C$11)+F5514*'Monte Carlo Inputs'!$C$12-F5514*'Monte Carlo Inputs'!$C$13-'Monte Carlo Inputs'!$C$14*(F5514-'Monte Carlo Inputs'!$C$17)</f>
        <v>1288.5502068689484</v>
      </c>
      <c r="L5514" s="16">
        <f>G5514*$E5514*(1-'Monte Carlo Inputs'!$C$11)+G5514*'Monte Carlo Inputs'!$C$12-G5514*'Monte Carlo Inputs'!$C$13-'Monte Carlo Inputs'!$C$14*(G5514-F5514)</f>
        <v>1557.1998126809917</v>
      </c>
      <c r="M5514" s="16">
        <f>H5514*$E5514*(1-'Monte Carlo Inputs'!$C$11)+H5514*'Monte Carlo Inputs'!$C$12-H5514*'Monte Carlo Inputs'!$C$13-'Monte Carlo Inputs'!$C$14*(H5514-G5514)</f>
        <v>1881.860127519529</v>
      </c>
      <c r="N5514" s="16">
        <f>I5514*$E5514*(1-'Monte Carlo Inputs'!$C$11)+I5514*'Monte Carlo Inputs'!$C$12-I5514*'Monte Carlo Inputs'!$C$13-'Monte Carlo Inputs'!$C$14*(I5514-H5514)</f>
        <v>2274.2088142501648</v>
      </c>
      <c r="O5514" s="16">
        <f>J5514*$E5514*(1-'Monte Carlo Inputs'!$C$11)+J5514*'Monte Carlo Inputs'!$C$12-J5514*'Monte Carlo Inputs'!$C$13-'Monte Carlo Inputs'!$C$14*(J5514-I5514)</f>
        <v>2748.3582096137857</v>
      </c>
    </row>
    <row r="5515" spans="1:15">
      <c r="A5515">
        <v>5511</v>
      </c>
      <c r="B5515" s="39">
        <v>-0.50460042658567383</v>
      </c>
      <c r="C5515" s="39">
        <v>-1.3077593027083088</v>
      </c>
      <c r="D5515" s="29">
        <f>'Monte Carlo Inputs'!$C$6+'Monte Carlo Inputs'!$D$6*B5515</f>
        <v>9.3619743054773497E-2</v>
      </c>
      <c r="E5515" s="29">
        <f>'Monte Carlo Inputs'!$C$7+'Monte Carlo Inputs'!$D$7*C5515</f>
        <v>0.5360146722879503</v>
      </c>
      <c r="F5515" s="16">
        <f>'Monte Carlo Inputs'!$C$17*(1+$D5515)</f>
        <v>2656.511717854351</v>
      </c>
      <c r="G5515" s="16">
        <f t="shared" ref="G5515:J5515" si="5509">F5515*(1+$D5515)</f>
        <v>2905.2136623018705</v>
      </c>
      <c r="H5515" s="16">
        <f t="shared" si="5509"/>
        <v>3177.1990188857894</v>
      </c>
      <c r="I5515" s="16">
        <f t="shared" si="5509"/>
        <v>3474.6475746677556</v>
      </c>
      <c r="J5515" s="16">
        <f t="shared" si="5509"/>
        <v>3799.9431878140431</v>
      </c>
      <c r="K5515" s="16">
        <f>F5515*$E5515*(1-'Monte Carlo Inputs'!$C$11)+F5515*'Monte Carlo Inputs'!$C$12-F5515*'Monte Carlo Inputs'!$C$13-'Monte Carlo Inputs'!$C$14*(F5515-'Monte Carlo Inputs'!$C$17)</f>
        <v>1118.7564035772739</v>
      </c>
      <c r="L5515" s="16">
        <f>G5515*$E5515*(1-'Monte Carlo Inputs'!$C$11)+G5515*'Monte Carlo Inputs'!$C$12-G5515*'Monte Carlo Inputs'!$C$13-'Monte Carlo Inputs'!$C$14*(G5515-F5515)</f>
        <v>1223.4940906210613</v>
      </c>
      <c r="M5515" s="16">
        <f>H5515*$E5515*(1-'Monte Carlo Inputs'!$C$11)+H5515*'Monte Carlo Inputs'!$C$12-H5515*'Monte Carlo Inputs'!$C$13-'Monte Carlo Inputs'!$C$14*(H5515-G5515)</f>
        <v>1338.0372930140386</v>
      </c>
      <c r="N5515" s="16">
        <f>I5515*$E5515*(1-'Monte Carlo Inputs'!$C$11)+I5515*'Monte Carlo Inputs'!$C$12-I5515*'Monte Carlo Inputs'!$C$13-'Monte Carlo Inputs'!$C$14*(I5515-H5515)</f>
        <v>1463.3040005837179</v>
      </c>
      <c r="O5515" s="16">
        <f>J5515*$E5515*(1-'Monte Carlo Inputs'!$C$11)+J5515*'Monte Carlo Inputs'!$C$12-J5515*'Monte Carlo Inputs'!$C$13-'Monte Carlo Inputs'!$C$14*(J5515-I5515)</f>
        <v>1600.2981451293874</v>
      </c>
    </row>
    <row r="5516" spans="1:15">
      <c r="A5516">
        <v>5512</v>
      </c>
      <c r="B5516" s="39">
        <v>-0.95660764336914883</v>
      </c>
      <c r="C5516" s="39">
        <v>0.91640132683847841</v>
      </c>
      <c r="D5516" s="29">
        <f>'Monte Carlo Inputs'!$C$6+'Monte Carlo Inputs'!$D$6*B5516</f>
        <v>6.4336795915266531E-2</v>
      </c>
      <c r="E5516" s="29">
        <f>'Monte Carlo Inputs'!$C$7+'Monte Carlo Inputs'!$D$7*C5516</f>
        <v>0.61562156581284622</v>
      </c>
      <c r="F5516" s="16">
        <f>'Monte Carlo Inputs'!$C$17*(1+$D5516)</f>
        <v>2585.3805109577743</v>
      </c>
      <c r="G5516" s="16">
        <f t="shared" ref="G5516:J5516" si="5510">F5516*(1+$D5516)</f>
        <v>2751.715609254572</v>
      </c>
      <c r="H5516" s="16">
        <f t="shared" si="5510"/>
        <v>2928.7521748240365</v>
      </c>
      <c r="I5516" s="16">
        <f t="shared" si="5510"/>
        <v>3117.1787057820834</v>
      </c>
      <c r="J5516" s="16">
        <f t="shared" si="5510"/>
        <v>3317.7279960074002</v>
      </c>
      <c r="K5516" s="16">
        <f>F5516*$E5516*(1-'Monte Carlo Inputs'!$C$11)+F5516*'Monte Carlo Inputs'!$C$12-F5516*'Monte Carlo Inputs'!$C$13-'Monte Carlo Inputs'!$C$14*(F5516-'Monte Carlo Inputs'!$C$17)</f>
        <v>1234.1618379350218</v>
      </c>
      <c r="L5516" s="16">
        <f>G5516*$E5516*(1-'Monte Carlo Inputs'!$C$11)+G5516*'Monte Carlo Inputs'!$C$12-G5516*'Monte Carlo Inputs'!$C$13-'Monte Carlo Inputs'!$C$14*(G5516-F5516)</f>
        <v>1313.5638562286574</v>
      </c>
      <c r="M5516" s="16">
        <f>H5516*$E5516*(1-'Monte Carlo Inputs'!$C$11)+H5516*'Monte Carlo Inputs'!$C$12-H5516*'Monte Carlo Inputs'!$C$13-'Monte Carlo Inputs'!$C$14*(H5516-G5516)</f>
        <v>1398.0743459685111</v>
      </c>
      <c r="N5516" s="16">
        <f>I5516*$E5516*(1-'Monte Carlo Inputs'!$C$11)+I5516*'Monte Carlo Inputs'!$C$12-I5516*'Monte Carlo Inputs'!$C$13-'Monte Carlo Inputs'!$C$14*(I5516-H5516)</f>
        <v>1488.0219698394569</v>
      </c>
      <c r="O5516" s="16">
        <f>J5516*$E5516*(1-'Monte Carlo Inputs'!$C$11)+J5516*'Monte Carlo Inputs'!$C$12-J5516*'Monte Carlo Inputs'!$C$13-'Monte Carlo Inputs'!$C$14*(J5516-I5516)</f>
        <v>1583.756535630451</v>
      </c>
    </row>
    <row r="5517" spans="1:15">
      <c r="A5517">
        <v>5513</v>
      </c>
      <c r="B5517" s="39">
        <v>0.91774306640468239</v>
      </c>
      <c r="C5517" s="39">
        <v>-0.37610225435758821</v>
      </c>
      <c r="D5517" s="29">
        <f>'Monte Carlo Inputs'!$C$6+'Monte Carlo Inputs'!$D$6*B5517</f>
        <v>0.18576519510274397</v>
      </c>
      <c r="E5517" s="29">
        <f>'Monte Carlo Inputs'!$C$7+'Monte Carlo Inputs'!$D$7*C5517</f>
        <v>0.56936043089212418</v>
      </c>
      <c r="F5517" s="16">
        <f>'Monte Carlo Inputs'!$C$17*(1+$D5517)</f>
        <v>2880.3422354240756</v>
      </c>
      <c r="G5517" s="16">
        <f t="shared" ref="G5517:J5517" si="5511">F5517*(1+$D5517)</f>
        <v>3415.4095727503027</v>
      </c>
      <c r="H5517" s="16">
        <f t="shared" si="5511"/>
        <v>4049.8737983880419</v>
      </c>
      <c r="I5517" s="16">
        <f t="shared" si="5511"/>
        <v>4802.1993946870871</v>
      </c>
      <c r="J5517" s="16">
        <f t="shared" si="5511"/>
        <v>5694.280902163413</v>
      </c>
      <c r="K5517" s="16">
        <f>F5517*$E5517*(1-'Monte Carlo Inputs'!$C$11)+F5517*'Monte Carlo Inputs'!$C$12-F5517*'Monte Carlo Inputs'!$C$13-'Monte Carlo Inputs'!$C$14*(F5517-'Monte Carlo Inputs'!$C$17)</f>
        <v>1284.7953782506474</v>
      </c>
      <c r="L5517" s="16">
        <f>G5517*$E5517*(1-'Monte Carlo Inputs'!$C$11)+G5517*'Monte Carlo Inputs'!$C$12-G5517*'Monte Carlo Inputs'!$C$13-'Monte Carlo Inputs'!$C$14*(G5517-F5517)</f>
        <v>1523.4656423584827</v>
      </c>
      <c r="M5517" s="16">
        <f>H5517*$E5517*(1-'Monte Carlo Inputs'!$C$11)+H5517*'Monte Carlo Inputs'!$C$12-H5517*'Monte Carlo Inputs'!$C$13-'Monte Carlo Inputs'!$C$14*(H5517-G5517)</f>
        <v>1806.4725346435332</v>
      </c>
      <c r="N5517" s="16">
        <f>I5517*$E5517*(1-'Monte Carlo Inputs'!$C$11)+I5517*'Monte Carlo Inputs'!$C$12-I5517*'Monte Carlo Inputs'!$C$13-'Monte Carlo Inputs'!$C$14*(I5517-H5517)</f>
        <v>2142.0522574893371</v>
      </c>
      <c r="O5517" s="16">
        <f>J5517*$E5517*(1-'Monte Carlo Inputs'!$C$11)+J5517*'Monte Carlo Inputs'!$C$12-J5517*'Monte Carlo Inputs'!$C$13-'Monte Carlo Inputs'!$C$14*(J5517-I5517)</f>
        <v>2539.9710130221174</v>
      </c>
    </row>
    <row r="5518" spans="1:15">
      <c r="A5518">
        <v>5514</v>
      </c>
      <c r="B5518" s="39">
        <v>0.39048480857873752</v>
      </c>
      <c r="C5518" s="39">
        <v>-4.2703592229195779E-2</v>
      </c>
      <c r="D5518" s="29">
        <f>'Monte Carlo Inputs'!$C$6+'Monte Carlo Inputs'!$D$6*B5518</f>
        <v>0.15160716593972345</v>
      </c>
      <c r="E5518" s="29">
        <f>'Monte Carlo Inputs'!$C$7+'Monte Carlo Inputs'!$D$7*C5518</f>
        <v>0.58129339627457766</v>
      </c>
      <c r="F5518" s="16">
        <f>'Monte Carlo Inputs'!$C$17*(1+$D5518)</f>
        <v>2797.3689667841827</v>
      </c>
      <c r="G5518" s="16">
        <f t="shared" ref="G5518:J5518" si="5512">F5518*(1+$D5518)</f>
        <v>3221.4701479260652</v>
      </c>
      <c r="H5518" s="16">
        <f t="shared" si="5512"/>
        <v>3709.8681072125582</v>
      </c>
      <c r="I5518" s="16">
        <f t="shared" si="5512"/>
        <v>4272.3106969572209</v>
      </c>
      <c r="J5518" s="16">
        <f t="shared" si="5512"/>
        <v>4920.0236137368702</v>
      </c>
      <c r="K5518" s="16">
        <f>F5518*$E5518*(1-'Monte Carlo Inputs'!$C$11)+F5518*'Monte Carlo Inputs'!$C$12-F5518*'Monte Carlo Inputs'!$C$13-'Monte Carlo Inputs'!$C$14*(F5518-'Monte Carlo Inputs'!$C$17)</f>
        <v>1270.3645492971125</v>
      </c>
      <c r="L5518" s="16">
        <f>G5518*$E5518*(1-'Monte Carlo Inputs'!$C$11)+G5518*'Monte Carlo Inputs'!$C$12-G5518*'Monte Carlo Inputs'!$C$13-'Monte Carlo Inputs'!$C$14*(G5518-F5518)</f>
        <v>1462.9609183263424</v>
      </c>
      <c r="M5518" s="16">
        <f>H5518*$E5518*(1-'Monte Carlo Inputs'!$C$11)+H5518*'Monte Carlo Inputs'!$C$12-H5518*'Monte Carlo Inputs'!$C$13-'Monte Carlo Inputs'!$C$14*(H5518-G5518)</f>
        <v>1684.7562770343743</v>
      </c>
      <c r="N5518" s="16">
        <f>I5518*$E5518*(1-'Monte Carlo Inputs'!$C$11)+I5518*'Monte Carlo Inputs'!$C$12-I5518*'Monte Carlo Inputs'!$C$13-'Monte Carlo Inputs'!$C$14*(I5518-H5518)</f>
        <v>1940.1774014947157</v>
      </c>
      <c r="O5518" s="16">
        <f>J5518*$E5518*(1-'Monte Carlo Inputs'!$C$11)+J5518*'Monte Carlo Inputs'!$C$12-J5518*'Monte Carlo Inputs'!$C$13-'Monte Carlo Inputs'!$C$14*(J5518-I5518)</f>
        <v>2234.3221987556262</v>
      </c>
    </row>
    <row r="5519" spans="1:15">
      <c r="A5519">
        <v>5515</v>
      </c>
      <c r="B5519" s="39">
        <v>-2.1579462840006007</v>
      </c>
      <c r="C5519" s="39">
        <v>-0.1392945127964976</v>
      </c>
      <c r="D5519" s="29">
        <f>'Monte Carlo Inputs'!$C$6+'Monte Carlo Inputs'!$D$6*B5519</f>
        <v>-1.3491023208049846E-2</v>
      </c>
      <c r="E5519" s="29">
        <f>'Monte Carlo Inputs'!$C$7+'Monte Carlo Inputs'!$D$7*C5519</f>
        <v>0.57783622549881419</v>
      </c>
      <c r="F5519" s="16">
        <f>'Monte Carlo Inputs'!$C$17*(1+$D5519)</f>
        <v>2396.3289555253264</v>
      </c>
      <c r="G5519" s="16">
        <f t="shared" ref="G5519:J5519" si="5513">F5519*(1+$D5519)</f>
        <v>2364.0000259722124</v>
      </c>
      <c r="H5519" s="16">
        <f t="shared" si="5513"/>
        <v>2332.1072467579907</v>
      </c>
      <c r="I5519" s="16">
        <f t="shared" si="5513"/>
        <v>2300.6447337683176</v>
      </c>
      <c r="J5519" s="16">
        <f t="shared" si="5513"/>
        <v>2269.6066822715716</v>
      </c>
      <c r="K5519" s="16">
        <f>F5519*$E5519*(1-'Monte Carlo Inputs'!$C$11)+F5519*'Monte Carlo Inputs'!$C$12-F5519*'Monte Carlo Inputs'!$C$13-'Monte Carlo Inputs'!$C$14*(F5519-'Monte Carlo Inputs'!$C$17)</f>
        <v>1076.5080839491677</v>
      </c>
      <c r="L5519" s="16">
        <f>G5519*$E5519*(1-'Monte Carlo Inputs'!$C$11)+G5519*'Monte Carlo Inputs'!$C$12-G5519*'Monte Carlo Inputs'!$C$13-'Monte Carlo Inputs'!$C$14*(G5519-F5519)</f>
        <v>1061.9848884049561</v>
      </c>
      <c r="M5519" s="16">
        <f>H5519*$E5519*(1-'Monte Carlo Inputs'!$C$11)+H5519*'Monte Carlo Inputs'!$C$12-H5519*'Monte Carlo Inputs'!$C$13-'Monte Carlo Inputs'!$C$14*(H5519-G5519)</f>
        <v>1047.6576256288865</v>
      </c>
      <c r="N5519" s="16">
        <f>I5519*$E5519*(1-'Monte Carlo Inputs'!$C$11)+I5519*'Monte Carlo Inputs'!$C$12-I5519*'Monte Carlo Inputs'!$C$13-'Monte Carlo Inputs'!$C$14*(I5519-H5519)</f>
        <v>1033.523652287437</v>
      </c>
      <c r="O5519" s="16">
        <f>J5519*$E5519*(1-'Monte Carlo Inputs'!$C$11)+J5519*'Monte Carlo Inputs'!$C$12-J5519*'Monte Carlo Inputs'!$C$13-'Monte Carlo Inputs'!$C$14*(J5519-I5519)</f>
        <v>1019.5803607083586</v>
      </c>
    </row>
    <row r="5520" spans="1:15">
      <c r="A5520">
        <v>5516</v>
      </c>
      <c r="B5520" s="39">
        <v>0.16010925877694018</v>
      </c>
      <c r="C5520" s="39">
        <v>0.84468028456372501</v>
      </c>
      <c r="D5520" s="29">
        <f>'Monte Carlo Inputs'!$C$6+'Monte Carlo Inputs'!$D$6*B5520</f>
        <v>0.13668245943816232</v>
      </c>
      <c r="E5520" s="29">
        <f>'Monte Carlo Inputs'!$C$7+'Monte Carlo Inputs'!$D$7*C5520</f>
        <v>0.61305453477200622</v>
      </c>
      <c r="F5520" s="16">
        <f>'Monte Carlo Inputs'!$C$17*(1+$D5520)</f>
        <v>2761.1153622212405</v>
      </c>
      <c r="G5520" s="16">
        <f t="shared" ref="G5520:J5520" si="5514">F5520*(1+$D5520)</f>
        <v>3138.5114007221323</v>
      </c>
      <c r="H5520" s="16">
        <f t="shared" si="5514"/>
        <v>3567.4908579475455</v>
      </c>
      <c r="I5520" s="16">
        <f t="shared" si="5514"/>
        <v>4055.1042824349761</v>
      </c>
      <c r="J5520" s="16">
        <f t="shared" si="5514"/>
        <v>4609.3659090364135</v>
      </c>
      <c r="K5520" s="16">
        <f>F5520*$E5520*(1-'Monte Carlo Inputs'!$C$11)+F5520*'Monte Carlo Inputs'!$C$12-F5520*'Monte Carlo Inputs'!$C$13-'Monte Carlo Inputs'!$C$14*(F5520-'Monte Carlo Inputs'!$C$17)</f>
        <v>1315.7752600391846</v>
      </c>
      <c r="L5520" s="16">
        <f>G5520*$E5520*(1-'Monte Carlo Inputs'!$C$11)+G5520*'Monte Carlo Inputs'!$C$12-G5520*'Monte Carlo Inputs'!$C$13-'Monte Carlo Inputs'!$C$14*(G5520-F5520)</f>
        <v>1495.6186586492283</v>
      </c>
      <c r="M5520" s="16">
        <f>H5520*$E5520*(1-'Monte Carlo Inputs'!$C$11)+H5520*'Monte Carlo Inputs'!$C$12-H5520*'Monte Carlo Inputs'!$C$13-'Monte Carlo Inputs'!$C$14*(H5520-G5520)</f>
        <v>1700.0434952950102</v>
      </c>
      <c r="N5520" s="16">
        <f>I5520*$E5520*(1-'Monte Carlo Inputs'!$C$11)+I5520*'Monte Carlo Inputs'!$C$12-I5520*'Monte Carlo Inputs'!$C$13-'Monte Carlo Inputs'!$C$14*(I5520-H5520)</f>
        <v>1932.4096213837822</v>
      </c>
      <c r="O5520" s="16">
        <f>J5520*$E5520*(1-'Monte Carlo Inputs'!$C$11)+J5520*'Monte Carlo Inputs'!$C$12-J5520*'Monte Carlo Inputs'!$C$13-'Monte Carlo Inputs'!$C$14*(J5520-I5520)</f>
        <v>2196.5361210764859</v>
      </c>
    </row>
    <row r="5521" spans="1:15">
      <c r="A5521">
        <v>5517</v>
      </c>
      <c r="B5521" s="39">
        <v>0.3011874759552991</v>
      </c>
      <c r="C5521" s="39">
        <v>5.3402079404470358E-2</v>
      </c>
      <c r="D5521" s="29">
        <f>'Monte Carlo Inputs'!$C$6+'Monte Carlo Inputs'!$D$6*B5521</f>
        <v>0.14582210549418698</v>
      </c>
      <c r="E5521" s="29">
        <f>'Monte Carlo Inputs'!$C$7+'Monte Carlo Inputs'!$D$7*C5521</f>
        <v>0.58473319907804644</v>
      </c>
      <c r="F5521" s="16">
        <f>'Monte Carlo Inputs'!$C$17*(1+$D5521)</f>
        <v>2783.3164764559301</v>
      </c>
      <c r="G5521" s="16">
        <f t="shared" ref="G5521:J5521" si="5515">F5521*(1+$D5521)</f>
        <v>3189.1855453093958</v>
      </c>
      <c r="H5521" s="16">
        <f t="shared" si="5515"/>
        <v>3654.2392963380389</v>
      </c>
      <c r="I5521" s="16">
        <f t="shared" si="5515"/>
        <v>4187.1081645096483</v>
      </c>
      <c r="J5521" s="16">
        <f t="shared" si="5515"/>
        <v>4797.6810929903459</v>
      </c>
      <c r="K5521" s="16">
        <f>F5521*$E5521*(1-'Monte Carlo Inputs'!$C$11)+F5521*'Monte Carlo Inputs'!$C$12-F5521*'Monte Carlo Inputs'!$C$13-'Monte Carlo Inputs'!$C$14*(F5521-'Monte Carlo Inputs'!$C$17)</f>
        <v>1270.5910013531859</v>
      </c>
      <c r="L5521" s="16">
        <f>G5521*$E5521*(1-'Monte Carlo Inputs'!$C$11)+G5521*'Monte Carlo Inputs'!$C$12-G5521*'Monte Carlo Inputs'!$C$13-'Monte Carlo Inputs'!$C$14*(G5521-F5521)</f>
        <v>1455.8712563924751</v>
      </c>
      <c r="M5521" s="16">
        <f>H5521*$E5521*(1-'Monte Carlo Inputs'!$C$11)+H5521*'Monte Carlo Inputs'!$C$12-H5521*'Monte Carlo Inputs'!$C$13-'Monte Carlo Inputs'!$C$14*(H5521-G5521)</f>
        <v>1668.1694683280932</v>
      </c>
      <c r="N5521" s="16">
        <f>I5521*$E5521*(1-'Monte Carlo Inputs'!$C$11)+I5521*'Monte Carlo Inputs'!$C$12-I5521*'Monte Carlo Inputs'!$C$13-'Monte Carlo Inputs'!$C$14*(I5521-H5521)</f>
        <v>1911.4254525208144</v>
      </c>
      <c r="O5521" s="16">
        <f>J5521*$E5521*(1-'Monte Carlo Inputs'!$C$11)+J5521*'Monte Carlo Inputs'!$C$12-J5521*'Monte Carlo Inputs'!$C$13-'Monte Carlo Inputs'!$C$14*(J5521-I5521)</f>
        <v>2190.1535365025788</v>
      </c>
    </row>
    <row r="5522" spans="1:15">
      <c r="A5522">
        <v>5518</v>
      </c>
      <c r="B5522" s="39">
        <v>-1.5637568508429389</v>
      </c>
      <c r="C5522" s="39">
        <v>0.31291934240981428</v>
      </c>
      <c r="D5522" s="29">
        <f>'Monte Carlo Inputs'!$C$6+'Monte Carlo Inputs'!$D$6*B5522</f>
        <v>2.5003091743978342E-2</v>
      </c>
      <c r="E5522" s="29">
        <f>'Monte Carlo Inputs'!$C$7+'Monte Carlo Inputs'!$D$7*C5522</f>
        <v>0.59402181018350808</v>
      </c>
      <c r="F5522" s="16">
        <f>'Monte Carlo Inputs'!$C$17*(1+$D5522)</f>
        <v>2489.8350101552983</v>
      </c>
      <c r="G5522" s="16">
        <f t="shared" ref="G5522:J5522" si="5516">F5522*(1+$D5522)</f>
        <v>2552.0885833415805</v>
      </c>
      <c r="H5522" s="16">
        <f t="shared" si="5516"/>
        <v>2615.8986883296297</v>
      </c>
      <c r="I5522" s="16">
        <f t="shared" si="5516"/>
        <v>2681.304243226888</v>
      </c>
      <c r="J5522" s="16">
        <f t="shared" si="5516"/>
        <v>2748.3451392138081</v>
      </c>
      <c r="K5522" s="16">
        <f>F5522*$E5522*(1-'Monte Carlo Inputs'!$C$11)+F5522*'Monte Carlo Inputs'!$C$12-F5522*'Monte Carlo Inputs'!$C$13-'Monte Carlo Inputs'!$C$14*(F5522-'Monte Carlo Inputs'!$C$17)</f>
        <v>1148.7789311936967</v>
      </c>
      <c r="L5522" s="16">
        <f>G5522*$E5522*(1-'Monte Carlo Inputs'!$C$11)+G5522*'Monte Carlo Inputs'!$C$12-G5522*'Monte Carlo Inputs'!$C$13-'Monte Carlo Inputs'!$C$14*(G5522-F5522)</f>
        <v>1177.5019562038822</v>
      </c>
      <c r="M5522" s="16">
        <f>H5522*$E5522*(1-'Monte Carlo Inputs'!$C$11)+H5522*'Monte Carlo Inputs'!$C$12-H5522*'Monte Carlo Inputs'!$C$13-'Monte Carlo Inputs'!$C$14*(H5522-G5522)</f>
        <v>1206.9431456435618</v>
      </c>
      <c r="N5522" s="16">
        <f>I5522*$E5522*(1-'Monte Carlo Inputs'!$C$11)+I5522*'Monte Carlo Inputs'!$C$12-I5522*'Monte Carlo Inputs'!$C$13-'Monte Carlo Inputs'!$C$14*(I5522-H5522)</f>
        <v>1237.1204558438537</v>
      </c>
      <c r="O5522" s="16">
        <f>J5522*$E5522*(1-'Monte Carlo Inputs'!$C$11)+J5522*'Monte Carlo Inputs'!$C$12-J5522*'Monte Carlo Inputs'!$C$13-'Monte Carlo Inputs'!$C$14*(J5522-I5522)</f>
        <v>1268.0522920996698</v>
      </c>
    </row>
    <row r="5523" spans="1:15">
      <c r="A5523">
        <v>5519</v>
      </c>
      <c r="B5523" s="39">
        <v>-0.89501458922569965</v>
      </c>
      <c r="C5523" s="39">
        <v>-0.31305932079451887</v>
      </c>
      <c r="D5523" s="29">
        <f>'Monte Carlo Inputs'!$C$6+'Monte Carlo Inputs'!$D$6*B5523</f>
        <v>6.8327055543150758E-2</v>
      </c>
      <c r="E5523" s="29">
        <f>'Monte Carlo Inputs'!$C$7+'Monte Carlo Inputs'!$D$7*C5523</f>
        <v>0.5716168560949545</v>
      </c>
      <c r="F5523" s="16">
        <f>'Monte Carlo Inputs'!$C$17*(1+$D5523)</f>
        <v>2595.0732506198678</v>
      </c>
      <c r="G5523" s="16">
        <f t="shared" ref="G5523:J5523" si="5517">F5523*(1+$D5523)</f>
        <v>2772.3869647535162</v>
      </c>
      <c r="H5523" s="16">
        <f t="shared" si="5517"/>
        <v>2961.8160028813368</v>
      </c>
      <c r="I5523" s="16">
        <f t="shared" si="5517"/>
        <v>3164.1881694188028</v>
      </c>
      <c r="J5523" s="16">
        <f t="shared" si="5517"/>
        <v>3380.3878302196617</v>
      </c>
      <c r="K5523" s="16">
        <f>F5523*$E5523*(1-'Monte Carlo Inputs'!$C$11)+F5523*'Monte Carlo Inputs'!$C$12-F5523*'Monte Carlo Inputs'!$C$13-'Monte Carlo Inputs'!$C$14*(F5523-'Monte Carlo Inputs'!$C$17)</f>
        <v>1157.6830414970109</v>
      </c>
      <c r="L5523" s="16">
        <f>G5523*$E5523*(1-'Monte Carlo Inputs'!$C$11)+G5523*'Monte Carlo Inputs'!$C$12-G5523*'Monte Carlo Inputs'!$C$13-'Monte Carlo Inputs'!$C$14*(G5523-F5523)</f>
        <v>1236.784114974741</v>
      </c>
      <c r="M5523" s="16">
        <f>H5523*$E5523*(1-'Monte Carlo Inputs'!$C$11)+H5523*'Monte Carlo Inputs'!$C$12-H5523*'Monte Carlo Inputs'!$C$13-'Monte Carlo Inputs'!$C$14*(H5523-G5523)</f>
        <v>1321.2899318935067</v>
      </c>
      <c r="N5523" s="16">
        <f>I5523*$E5523*(1-'Monte Carlo Inputs'!$C$11)+I5523*'Monte Carlo Inputs'!$C$12-I5523*'Monte Carlo Inputs'!$C$13-'Monte Carlo Inputs'!$C$14*(I5523-H5523)</f>
        <v>1411.5697824586002</v>
      </c>
      <c r="O5523" s="16">
        <f>J5523*$E5523*(1-'Monte Carlo Inputs'!$C$11)+J5523*'Monte Carlo Inputs'!$C$12-J5523*'Monte Carlo Inputs'!$C$13-'Monte Carlo Inputs'!$C$14*(J5523-I5523)</f>
        <v>1508.0181893876822</v>
      </c>
    </row>
    <row r="5524" spans="1:15">
      <c r="A5524">
        <v>5520</v>
      </c>
      <c r="B5524" s="39">
        <v>-1.2866716639915736</v>
      </c>
      <c r="C5524" s="39">
        <v>-0.21705944743039779</v>
      </c>
      <c r="D5524" s="29">
        <f>'Monte Carlo Inputs'!$C$6+'Monte Carlo Inputs'!$D$6*B5524</f>
        <v>4.2953846905473311E-2</v>
      </c>
      <c r="E5524" s="29">
        <f>'Monte Carlo Inputs'!$C$7+'Monte Carlo Inputs'!$D$7*C5524</f>
        <v>0.57505287217930467</v>
      </c>
      <c r="F5524" s="16">
        <f>'Monte Carlo Inputs'!$C$17*(1+$D5524)</f>
        <v>2533.4391895180856</v>
      </c>
      <c r="G5524" s="16">
        <f t="shared" ref="G5524:J5524" si="5518">F5524*(1+$D5524)</f>
        <v>2642.260148608972</v>
      </c>
      <c r="H5524" s="16">
        <f t="shared" si="5518"/>
        <v>2755.7553865167552</v>
      </c>
      <c r="I5524" s="16">
        <f t="shared" si="5518"/>
        <v>2874.1256814981293</v>
      </c>
      <c r="J5524" s="16">
        <f t="shared" si="5518"/>
        <v>2997.5804360082893</v>
      </c>
      <c r="K5524" s="16">
        <f>F5524*$E5524*(1-'Monte Carlo Inputs'!$C$11)+F5524*'Monte Carlo Inputs'!$C$12-F5524*'Monte Carlo Inputs'!$C$13-'Monte Carlo Inputs'!$C$14*(F5524-'Monte Carlo Inputs'!$C$17)</f>
        <v>1135.4146680753668</v>
      </c>
      <c r="L5524" s="16">
        <f>G5524*$E5524*(1-'Monte Carlo Inputs'!$C$11)+G5524*'Monte Carlo Inputs'!$C$12-G5524*'Monte Carlo Inputs'!$C$13-'Monte Carlo Inputs'!$C$14*(G5524-F5524)</f>
        <v>1184.1850959021049</v>
      </c>
      <c r="M5524" s="16">
        <f>H5524*$E5524*(1-'Monte Carlo Inputs'!$C$11)+H5524*'Monte Carlo Inputs'!$C$12-H5524*'Monte Carlo Inputs'!$C$13-'Monte Carlo Inputs'!$C$14*(H5524-G5524)</f>
        <v>1235.0504012192273</v>
      </c>
      <c r="N5524" s="16">
        <f>I5524*$E5524*(1-'Monte Carlo Inputs'!$C$11)+I5524*'Monte Carlo Inputs'!$C$12-I5524*'Monte Carlo Inputs'!$C$13-'Monte Carlo Inputs'!$C$14*(I5524-H5524)</f>
        <v>1288.1005670737413</v>
      </c>
      <c r="O5524" s="16">
        <f>J5524*$E5524*(1-'Monte Carlo Inputs'!$C$11)+J5524*'Monte Carlo Inputs'!$C$12-J5524*'Monte Carlo Inputs'!$C$13-'Monte Carlo Inputs'!$C$14*(J5524-I5524)</f>
        <v>1343.4294416306802</v>
      </c>
    </row>
    <row r="5525" spans="1:15">
      <c r="A5525">
        <v>5521</v>
      </c>
      <c r="B5525" s="39">
        <v>-1.4040628864845104</v>
      </c>
      <c r="C5525" s="39">
        <v>-0.35641132956029498</v>
      </c>
      <c r="D5525" s="29">
        <f>'Monte Carlo Inputs'!$C$6+'Monte Carlo Inputs'!$D$6*B5525</f>
        <v>3.5348744961825662E-2</v>
      </c>
      <c r="E5525" s="29">
        <f>'Monte Carlo Inputs'!$C$7+'Monte Carlo Inputs'!$D$7*C5525</f>
        <v>0.57006520613763523</v>
      </c>
      <c r="F5525" s="16">
        <f>'Monte Carlo Inputs'!$C$17*(1+$D5525)</f>
        <v>2514.9656363867712</v>
      </c>
      <c r="G5525" s="16">
        <f t="shared" ref="G5525:J5525" si="5519">F5525*(1+$D5525)</f>
        <v>2603.866515255163</v>
      </c>
      <c r="H5525" s="16">
        <f t="shared" si="5519"/>
        <v>2695.9099286175556</v>
      </c>
      <c r="I5525" s="16">
        <f t="shared" si="5519"/>
        <v>2791.2069611243114</v>
      </c>
      <c r="J5525" s="16">
        <f t="shared" si="5519"/>
        <v>2889.8726241287673</v>
      </c>
      <c r="K5525" s="16">
        <f>F5525*$E5525*(1-'Monte Carlo Inputs'!$C$11)+F5525*'Monte Carlo Inputs'!$C$12-F5525*'Monte Carlo Inputs'!$C$13-'Monte Carlo Inputs'!$C$14*(F5525-'Monte Carlo Inputs'!$C$17)</f>
        <v>1117.9125885038507</v>
      </c>
      <c r="L5525" s="16">
        <f>G5525*$E5525*(1-'Monte Carlo Inputs'!$C$11)+G5525*'Monte Carlo Inputs'!$C$12-G5525*'Monte Carlo Inputs'!$C$13-'Monte Carlo Inputs'!$C$14*(G5525-F5525)</f>
        <v>1157.4293954844875</v>
      </c>
      <c r="M5525" s="16">
        <f>H5525*$E5525*(1-'Monte Carlo Inputs'!$C$11)+H5525*'Monte Carlo Inputs'!$C$12-H5525*'Monte Carlo Inputs'!$C$13-'Monte Carlo Inputs'!$C$14*(H5525-G5525)</f>
        <v>1198.3430719967891</v>
      </c>
      <c r="N5525" s="16">
        <f>I5525*$E5525*(1-'Monte Carlo Inputs'!$C$11)+I5525*'Monte Carlo Inputs'!$C$12-I5525*'Monte Carlo Inputs'!$C$13-'Monte Carlo Inputs'!$C$14*(I5525-H5525)</f>
        <v>1240.7029956255742</v>
      </c>
      <c r="O5525" s="16">
        <f>J5525*$E5525*(1-'Monte Carlo Inputs'!$C$11)+J5525*'Monte Carlo Inputs'!$C$12-J5525*'Monte Carlo Inputs'!$C$13-'Monte Carlo Inputs'!$C$14*(J5525-I5525)</f>
        <v>1284.5602893913158</v>
      </c>
    </row>
    <row r="5526" spans="1:15">
      <c r="A5526">
        <v>5522</v>
      </c>
      <c r="B5526" s="39">
        <v>0.67051064254967596</v>
      </c>
      <c r="C5526" s="39">
        <v>0.59648205861723103</v>
      </c>
      <c r="D5526" s="29">
        <f>'Monte Carlo Inputs'!$C$6+'Monte Carlo Inputs'!$D$6*B5526</f>
        <v>0.16974842871030302</v>
      </c>
      <c r="E5526" s="29">
        <f>'Monte Carlo Inputs'!$C$7+'Monte Carlo Inputs'!$D$7*C5526</f>
        <v>0.60417105329881027</v>
      </c>
      <c r="F5526" s="16">
        <f>'Monte Carlo Inputs'!$C$17*(1+$D5526)</f>
        <v>2841.4359081801977</v>
      </c>
      <c r="G5526" s="16">
        <f t="shared" ref="G5526:J5526" si="5520">F5526*(1+$D5526)</f>
        <v>3323.7651888748192</v>
      </c>
      <c r="H5526" s="16">
        <f t="shared" si="5520"/>
        <v>3887.9691070883232</v>
      </c>
      <c r="I5526" s="16">
        <f t="shared" si="5520"/>
        <v>4547.9457538907664</v>
      </c>
      <c r="J5526" s="16">
        <f t="shared" si="5520"/>
        <v>5319.9523994734182</v>
      </c>
      <c r="K5526" s="16">
        <f>F5526*$E5526*(1-'Monte Carlo Inputs'!$C$11)+F5526*'Monte Carlo Inputs'!$C$12-F5526*'Monte Carlo Inputs'!$C$13-'Monte Carlo Inputs'!$C$14*(F5526-'Monte Carlo Inputs'!$C$17)</f>
        <v>1337.2741510670051</v>
      </c>
      <c r="L5526" s="16">
        <f>G5526*$E5526*(1-'Monte Carlo Inputs'!$C$11)+G5526*'Monte Carlo Inputs'!$C$12-G5526*'Monte Carlo Inputs'!$C$13-'Monte Carlo Inputs'!$C$14*(G5526-F5526)</f>
        <v>1564.2743369655336</v>
      </c>
      <c r="M5526" s="16">
        <f>H5526*$E5526*(1-'Monte Carlo Inputs'!$C$11)+H5526*'Monte Carlo Inputs'!$C$12-H5526*'Monte Carlo Inputs'!$C$13-'Monte Carlo Inputs'!$C$14*(H5526-G5526)</f>
        <v>1829.8074477372841</v>
      </c>
      <c r="N5526" s="16">
        <f>I5526*$E5526*(1-'Monte Carlo Inputs'!$C$11)+I5526*'Monte Carlo Inputs'!$C$12-I5526*'Monte Carlo Inputs'!$C$13-'Monte Carlo Inputs'!$C$14*(I5526-H5526)</f>
        <v>2140.414386833098</v>
      </c>
      <c r="O5526" s="16">
        <f>J5526*$E5526*(1-'Monte Carlo Inputs'!$C$11)+J5526*'Monte Carlo Inputs'!$C$12-J5526*'Monte Carlo Inputs'!$C$13-'Monte Carlo Inputs'!$C$14*(J5526-I5526)</f>
        <v>2503.7463657869439</v>
      </c>
    </row>
    <row r="5527" spans="1:15">
      <c r="A5527">
        <v>5523</v>
      </c>
      <c r="B5527" s="39">
        <v>1.0168638474976277</v>
      </c>
      <c r="C5527" s="39">
        <v>0.36560409692249074</v>
      </c>
      <c r="D5527" s="29">
        <f>'Monte Carlo Inputs'!$C$6+'Monte Carlo Inputs'!$D$6*B5527</f>
        <v>0.19218666025948675</v>
      </c>
      <c r="E5527" s="29">
        <f>'Monte Carlo Inputs'!$C$7+'Monte Carlo Inputs'!$D$7*C5527</f>
        <v>0.59590749666997844</v>
      </c>
      <c r="F5527" s="16">
        <f>'Monte Carlo Inputs'!$C$17*(1+$D5527)</f>
        <v>2895.9406164363199</v>
      </c>
      <c r="G5527" s="16">
        <f t="shared" ref="G5527:J5527" si="5521">F5527*(1+$D5527)</f>
        <v>3452.5017718190156</v>
      </c>
      <c r="H5527" s="16">
        <f t="shared" si="5521"/>
        <v>4116.0265568848727</v>
      </c>
      <c r="I5527" s="16">
        <f t="shared" si="5521"/>
        <v>4907.0719543919313</v>
      </c>
      <c r="J5527" s="16">
        <f t="shared" si="5521"/>
        <v>5850.1457249595096</v>
      </c>
      <c r="K5527" s="16">
        <f>F5527*$E5527*(1-'Monte Carlo Inputs'!$C$11)+F5527*'Monte Carlo Inputs'!$C$12-F5527*'Monte Carlo Inputs'!$C$13-'Monte Carlo Inputs'!$C$14*(F5527-'Monte Carlo Inputs'!$C$17)</f>
        <v>1346.6784867489828</v>
      </c>
      <c r="L5527" s="16">
        <f>G5527*$E5527*(1-'Monte Carlo Inputs'!$C$11)+G5527*'Monte Carlo Inputs'!$C$12-G5527*'Monte Carlo Inputs'!$C$13-'Monte Carlo Inputs'!$C$14*(G5527-F5527)</f>
        <v>1605.4921275605693</v>
      </c>
      <c r="M5527" s="16">
        <f>H5527*$E5527*(1-'Monte Carlo Inputs'!$C$11)+H5527*'Monte Carlo Inputs'!$C$12-H5527*'Monte Carlo Inputs'!$C$13-'Monte Carlo Inputs'!$C$14*(H5527-G5527)</f>
        <v>1914.0462976293327</v>
      </c>
      <c r="N5527" s="16">
        <f>I5527*$E5527*(1-'Monte Carlo Inputs'!$C$11)+I5527*'Monte Carlo Inputs'!$C$12-I5527*'Monte Carlo Inputs'!$C$13-'Monte Carlo Inputs'!$C$14*(I5527-H5527)</f>
        <v>2281.9004631527505</v>
      </c>
      <c r="O5527" s="16">
        <f>J5527*$E5527*(1-'Monte Carlo Inputs'!$C$11)+J5527*'Monte Carlo Inputs'!$C$12-J5527*'Monte Carlo Inputs'!$C$13-'Monte Carlo Inputs'!$C$14*(J5527-I5527)</f>
        <v>2720.4512922106533</v>
      </c>
    </row>
    <row r="5528" spans="1:15">
      <c r="A5528">
        <v>5524</v>
      </c>
      <c r="B5528" s="39">
        <v>-2.4569129332654347</v>
      </c>
      <c r="C5528" s="39">
        <v>0.4392684716372488</v>
      </c>
      <c r="D5528" s="29">
        <f>'Monte Carlo Inputs'!$C$6+'Monte Carlo Inputs'!$D$6*B5528</f>
        <v>-3.2859352433402433E-2</v>
      </c>
      <c r="E5528" s="29">
        <f>'Monte Carlo Inputs'!$C$7+'Monte Carlo Inputs'!$D$7*C5528</f>
        <v>0.59854408323508224</v>
      </c>
      <c r="F5528" s="16">
        <f>'Monte Carlo Inputs'!$C$17*(1+$D5528)</f>
        <v>2349.2813470040223</v>
      </c>
      <c r="G5528" s="16">
        <f t="shared" ref="G5528:J5528" si="5522">F5528*(1+$D5528)</f>
        <v>2272.0854832575988</v>
      </c>
      <c r="H5528" s="16">
        <f t="shared" si="5522"/>
        <v>2197.4262256044199</v>
      </c>
      <c r="I5528" s="16">
        <f t="shared" si="5522"/>
        <v>2125.2202228108831</v>
      </c>
      <c r="J5528" s="16">
        <f t="shared" si="5522"/>
        <v>2055.3868625109462</v>
      </c>
      <c r="K5528" s="16">
        <f>F5528*$E5528*(1-'Monte Carlo Inputs'!$C$11)+F5528*'Monte Carlo Inputs'!$C$12-F5528*'Monte Carlo Inputs'!$C$13-'Monte Carlo Inputs'!$C$14*(F5528-'Monte Carlo Inputs'!$C$17)</f>
        <v>1089.1903372782028</v>
      </c>
      <c r="L5528" s="16">
        <f>G5528*$E5528*(1-'Monte Carlo Inputs'!$C$11)+G5528*'Monte Carlo Inputs'!$C$12-G5528*'Monte Carlo Inputs'!$C$13-'Monte Carlo Inputs'!$C$14*(G5528-F5528)</f>
        <v>1053.4002481185221</v>
      </c>
      <c r="M5528" s="16">
        <f>H5528*$E5528*(1-'Monte Carlo Inputs'!$C$11)+H5528*'Monte Carlo Inputs'!$C$12-H5528*'Monte Carlo Inputs'!$C$13-'Monte Carlo Inputs'!$C$14*(H5528-G5528)</f>
        <v>1018.7861981121619</v>
      </c>
      <c r="N5528" s="16">
        <f>I5528*$E5528*(1-'Monte Carlo Inputs'!$C$11)+I5528*'Monte Carlo Inputs'!$C$12-I5528*'Monte Carlo Inputs'!$C$13-'Monte Carlo Inputs'!$C$14*(I5528-H5528)</f>
        <v>985.30954337410833</v>
      </c>
      <c r="O5528" s="16">
        <f>J5528*$E5528*(1-'Monte Carlo Inputs'!$C$11)+J5528*'Monte Carlo Inputs'!$C$12-J5528*'Monte Carlo Inputs'!$C$13-'Monte Carlo Inputs'!$C$14*(J5528-I5528)</f>
        <v>952.93290983238376</v>
      </c>
    </row>
    <row r="5529" spans="1:15">
      <c r="A5529">
        <v>5525</v>
      </c>
      <c r="B5529" s="39">
        <v>1.5627233135162295</v>
      </c>
      <c r="C5529" s="39">
        <v>-1.9470925146614184</v>
      </c>
      <c r="D5529" s="29">
        <f>'Monte Carlo Inputs'!$C$6+'Monte Carlo Inputs'!$D$6*B5529</f>
        <v>0.22754975468697949</v>
      </c>
      <c r="E5529" s="29">
        <f>'Monte Carlo Inputs'!$C$7+'Monte Carlo Inputs'!$D$7*C5529</f>
        <v>0.51313173377408416</v>
      </c>
      <c r="F5529" s="16">
        <f>'Monte Carlo Inputs'!$C$17*(1+$D5529)</f>
        <v>2981.8411091101425</v>
      </c>
      <c r="G5529" s="16">
        <f t="shared" ref="G5529:J5529" si="5523">F5529*(1+$D5529)</f>
        <v>3660.3583220037067</v>
      </c>
      <c r="H5529" s="16">
        <f t="shared" si="5523"/>
        <v>4493.2719602420948</v>
      </c>
      <c r="I5529" s="16">
        <f t="shared" si="5523"/>
        <v>5515.7148925370675</v>
      </c>
      <c r="J5529" s="16">
        <f t="shared" si="5523"/>
        <v>6770.8144632571975</v>
      </c>
      <c r="K5529" s="16">
        <f>F5529*$E5529*(1-'Monte Carlo Inputs'!$C$11)+F5529*'Monte Carlo Inputs'!$C$12-F5529*'Monte Carlo Inputs'!$C$13-'Monte Carlo Inputs'!$C$14*(F5529-'Monte Carlo Inputs'!$C$17)</f>
        <v>1212.198603736917</v>
      </c>
      <c r="L5529" s="16">
        <f>G5529*$E5529*(1-'Monte Carlo Inputs'!$C$11)+G5529*'Monte Carlo Inputs'!$C$12-G5529*'Monte Carlo Inputs'!$C$13-'Monte Carlo Inputs'!$C$14*(G5529-F5529)</f>
        <v>1488.034098649151</v>
      </c>
      <c r="M5529" s="16">
        <f>H5529*$E5529*(1-'Monte Carlo Inputs'!$C$11)+H5529*'Monte Carlo Inputs'!$C$12-H5529*'Monte Carlo Inputs'!$C$13-'Monte Carlo Inputs'!$C$14*(H5529-G5529)</f>
        <v>1826.6358927626268</v>
      </c>
      <c r="N5529" s="16">
        <f>I5529*$E5529*(1-'Monte Carlo Inputs'!$C$11)+I5529*'Monte Carlo Inputs'!$C$12-I5529*'Monte Carlo Inputs'!$C$13-'Monte Carlo Inputs'!$C$14*(I5529-H5529)</f>
        <v>2242.2864420631945</v>
      </c>
      <c r="O5529" s="16">
        <f>J5529*$E5529*(1-'Monte Carlo Inputs'!$C$11)+J5529*'Monte Carlo Inputs'!$C$12-J5529*'Monte Carlo Inputs'!$C$13-'Monte Carlo Inputs'!$C$14*(J5529-I5529)</f>
        <v>2752.5181718926146</v>
      </c>
    </row>
    <row r="5530" spans="1:15">
      <c r="A5530">
        <v>5526</v>
      </c>
      <c r="B5530" s="39">
        <v>0.23937881053311216</v>
      </c>
      <c r="C5530" s="39">
        <v>-1.0695885813673149</v>
      </c>
      <c r="D5530" s="29">
        <f>'Monte Carlo Inputs'!$C$6+'Monte Carlo Inputs'!$D$6*B5530</f>
        <v>0.14181787765198331</v>
      </c>
      <c r="E5530" s="29">
        <f>'Monte Carlo Inputs'!$C$7+'Monte Carlo Inputs'!$D$7*C5530</f>
        <v>0.54453925050530838</v>
      </c>
      <c r="F5530" s="16">
        <f>'Monte Carlo Inputs'!$C$17*(1+$D5530)</f>
        <v>2773.5898066044333</v>
      </c>
      <c r="G5530" s="16">
        <f t="shared" ref="G5530:J5530" si="5524">F5530*(1+$D5530)</f>
        <v>3166.9344264542492</v>
      </c>
      <c r="H5530" s="16">
        <f t="shared" si="5524"/>
        <v>3616.062345476992</v>
      </c>
      <c r="I5530" s="16">
        <f t="shared" si="5524"/>
        <v>4128.884632769792</v>
      </c>
      <c r="J5530" s="16">
        <f t="shared" si="5524"/>
        <v>4714.4342884590924</v>
      </c>
      <c r="K5530" s="16">
        <f>F5530*$E5530*(1-'Monte Carlo Inputs'!$C$11)+F5530*'Monte Carlo Inputs'!$C$12-F5530*'Monte Carlo Inputs'!$C$13-'Monte Carlo Inputs'!$C$14*(F5530-'Monte Carlo Inputs'!$C$17)</f>
        <v>1186.6811990040424</v>
      </c>
      <c r="L5530" s="16">
        <f>G5530*$E5530*(1-'Monte Carlo Inputs'!$C$11)+G5530*'Monte Carlo Inputs'!$C$12-G5530*'Monte Carlo Inputs'!$C$13-'Monte Carlo Inputs'!$C$14*(G5530-F5530)</f>
        <v>1354.9738080963068</v>
      </c>
      <c r="M5530" s="16">
        <f>H5530*$E5530*(1-'Monte Carlo Inputs'!$C$11)+H5530*'Monte Carlo Inputs'!$C$12-H5530*'Monte Carlo Inputs'!$C$13-'Monte Carlo Inputs'!$C$14*(H5530-G5530)</f>
        <v>1547.1333178345506</v>
      </c>
      <c r="N5530" s="16">
        <f>I5530*$E5530*(1-'Monte Carlo Inputs'!$C$11)+I5530*'Monte Carlo Inputs'!$C$12-I5530*'Monte Carlo Inputs'!$C$13-'Monte Carlo Inputs'!$C$14*(I5530-H5530)</f>
        <v>1766.5444814145178</v>
      </c>
      <c r="O5530" s="16">
        <f>J5530*$E5530*(1-'Monte Carlo Inputs'!$C$11)+J5530*'Monte Carlo Inputs'!$C$12-J5530*'Monte Carlo Inputs'!$C$13-'Monte Carlo Inputs'!$C$14*(J5530-I5530)</f>
        <v>2017.072070546548</v>
      </c>
    </row>
    <row r="5531" spans="1:15">
      <c r="A5531">
        <v>5527</v>
      </c>
      <c r="B5531" s="39">
        <v>-1.7272315224714023</v>
      </c>
      <c r="C5531" s="39">
        <v>-0.81663047722529847</v>
      </c>
      <c r="D5531" s="29">
        <f>'Monte Carlo Inputs'!$C$6+'Monte Carlo Inputs'!$D$6*B5531</f>
        <v>1.4412508252835368E-2</v>
      </c>
      <c r="E5531" s="29">
        <f>'Monte Carlo Inputs'!$C$7+'Monte Carlo Inputs'!$D$7*C5531</f>
        <v>0.55359309697448023</v>
      </c>
      <c r="F5531" s="16">
        <f>'Monte Carlo Inputs'!$C$17*(1+$D5531)</f>
        <v>2464.1094237969628</v>
      </c>
      <c r="G5531" s="16">
        <f t="shared" ref="G5531:J5531" si="5525">F5531*(1+$D5531)</f>
        <v>2499.623421203326</v>
      </c>
      <c r="H5531" s="16">
        <f t="shared" si="5525"/>
        <v>2535.6492643903998</v>
      </c>
      <c r="I5531" s="16">
        <f t="shared" si="5525"/>
        <v>2572.1943303397225</v>
      </c>
      <c r="J5531" s="16">
        <f t="shared" si="5525"/>
        <v>2609.2661023536402</v>
      </c>
      <c r="K5531" s="16">
        <f>F5531*$E5531*(1-'Monte Carlo Inputs'!$C$11)+F5531*'Monte Carlo Inputs'!$C$12-F5531*'Monte Carlo Inputs'!$C$13-'Monte Carlo Inputs'!$C$14*(F5531-'Monte Carlo Inputs'!$C$17)</f>
        <v>1065.6012753570076</v>
      </c>
      <c r="L5531" s="16">
        <f>G5531*$E5531*(1-'Monte Carlo Inputs'!$C$11)+G5531*'Monte Carlo Inputs'!$C$12-G5531*'Monte Carlo Inputs'!$C$13-'Monte Carlo Inputs'!$C$14*(G5531-F5531)</f>
        <v>1080.9592625323223</v>
      </c>
      <c r="M5531" s="16">
        <f>H5531*$E5531*(1-'Monte Carlo Inputs'!$C$11)+H5531*'Monte Carlo Inputs'!$C$12-H5531*'Monte Carlo Inputs'!$C$13-'Monte Carlo Inputs'!$C$14*(H5531-G5531)</f>
        <v>1096.5385968245484</v>
      </c>
      <c r="N5531" s="16">
        <f>I5531*$E5531*(1-'Monte Carlo Inputs'!$C$11)+I5531*'Monte Carlo Inputs'!$C$12-I5531*'Monte Carlo Inputs'!$C$13-'Monte Carlo Inputs'!$C$14*(I5531-H5531)</f>
        <v>1112.3424684008348</v>
      </c>
      <c r="O5531" s="16">
        <f>J5531*$E5531*(1-'Monte Carlo Inputs'!$C$11)+J5531*'Monte Carlo Inputs'!$C$12-J5531*'Monte Carlo Inputs'!$C$13-'Monte Carlo Inputs'!$C$14*(J5531-I5531)</f>
        <v>1128.3741134066411</v>
      </c>
    </row>
    <row r="5532" spans="1:15">
      <c r="A5532">
        <v>5528</v>
      </c>
      <c r="B5532" s="39">
        <v>6.7489530141542589E-2</v>
      </c>
      <c r="C5532" s="39">
        <v>2.6767251477066418</v>
      </c>
      <c r="D5532" s="29">
        <f>'Monte Carlo Inputs'!$C$6+'Monte Carlo Inputs'!$D$6*B5532</f>
        <v>0.13068216006903732</v>
      </c>
      <c r="E5532" s="29">
        <f>'Monte Carlo Inputs'!$C$7+'Monte Carlo Inputs'!$D$7*C5532</f>
        <v>0.67862686728054855</v>
      </c>
      <c r="F5532" s="16">
        <f>'Monte Carlo Inputs'!$C$17*(1+$D5532)</f>
        <v>2746.5400350236991</v>
      </c>
      <c r="G5532" s="16">
        <f t="shared" ref="G5532:J5532" si="5526">F5532*(1+$D5532)</f>
        <v>3105.4638195166854</v>
      </c>
      <c r="H5532" s="16">
        <f t="shared" si="5526"/>
        <v>3511.2925394673689</v>
      </c>
      <c r="I5532" s="16">
        <f t="shared" si="5526"/>
        <v>3970.1558331592601</v>
      </c>
      <c r="J5532" s="16">
        <f t="shared" si="5526"/>
        <v>4488.9843732472009</v>
      </c>
      <c r="K5532" s="16">
        <f>F5532*$E5532*(1-'Monte Carlo Inputs'!$C$11)+F5532*'Monte Carlo Inputs'!$C$12-F5532*'Monte Carlo Inputs'!$C$13-'Monte Carlo Inputs'!$C$14*(F5532-'Monte Carlo Inputs'!$C$17)</f>
        <v>1436.7668149051397</v>
      </c>
      <c r="L5532" s="16">
        <f>G5532*$E5532*(1-'Monte Carlo Inputs'!$C$11)+G5532*'Monte Carlo Inputs'!$C$12-G5532*'Monte Carlo Inputs'!$C$13-'Monte Carlo Inputs'!$C$14*(G5532-F5532)</f>
        <v>1624.5266057924541</v>
      </c>
      <c r="M5532" s="16">
        <f>H5532*$E5532*(1-'Monte Carlo Inputs'!$C$11)+H5532*'Monte Carlo Inputs'!$C$12-H5532*'Monte Carlo Inputs'!$C$13-'Monte Carlo Inputs'!$C$14*(H5532-G5532)</f>
        <v>1836.823251727033</v>
      </c>
      <c r="N5532" s="16">
        <f>I5532*$E5532*(1-'Monte Carlo Inputs'!$C$11)+I5532*'Monte Carlo Inputs'!$C$12-I5532*'Monte Carlo Inputs'!$C$13-'Monte Carlo Inputs'!$C$14*(I5532-H5532)</f>
        <v>2076.863281927755</v>
      </c>
      <c r="O5532" s="16">
        <f>J5532*$E5532*(1-'Monte Carlo Inputs'!$C$11)+J5532*'Monte Carlo Inputs'!$C$12-J5532*'Monte Carlo Inputs'!$C$13-'Monte Carlo Inputs'!$C$14*(J5532-I5532)</f>
        <v>2348.2722617781446</v>
      </c>
    </row>
    <row r="5533" spans="1:15">
      <c r="A5533">
        <v>5529</v>
      </c>
      <c r="B5533" s="39">
        <v>4.1891796645091094E-2</v>
      </c>
      <c r="C5533" s="39">
        <v>-1.5207040892524568</v>
      </c>
      <c r="D5533" s="29">
        <f>'Monte Carlo Inputs'!$C$6+'Monte Carlo Inputs'!$D$6*B5533</f>
        <v>0.12902383018173633</v>
      </c>
      <c r="E5533" s="29">
        <f>'Monte Carlo Inputs'!$C$7+'Monte Carlo Inputs'!$D$7*C5533</f>
        <v>0.52839297773769833</v>
      </c>
      <c r="F5533" s="16">
        <f>'Monte Carlo Inputs'!$C$17*(1+$D5533)</f>
        <v>2742.5117858944564</v>
      </c>
      <c r="G5533" s="16">
        <f t="shared" ref="G5533:J5533" si="5527">F5533*(1+$D5533)</f>
        <v>3096.361160829113</v>
      </c>
      <c r="H5533" s="16">
        <f t="shared" si="5527"/>
        <v>3495.8655374252526</v>
      </c>
      <c r="I5533" s="16">
        <f t="shared" si="5527"/>
        <v>3946.9154988641931</v>
      </c>
      <c r="J5533" s="16">
        <f t="shared" si="5527"/>
        <v>4456.16165393131</v>
      </c>
      <c r="K5533" s="16">
        <f>F5533*$E5533*(1-'Monte Carlo Inputs'!$C$11)+F5533*'Monte Carlo Inputs'!$C$12-F5533*'Monte Carlo Inputs'!$C$13-'Monte Carlo Inputs'!$C$14*(F5533-'Monte Carlo Inputs'!$C$17)</f>
        <v>1141.418778359619</v>
      </c>
      <c r="L5533" s="16">
        <f>G5533*$E5533*(1-'Monte Carlo Inputs'!$C$11)+G5533*'Monte Carlo Inputs'!$C$12-G5533*'Monte Carlo Inputs'!$C$13-'Monte Carlo Inputs'!$C$14*(G5533-F5533)</f>
        <v>1288.6890009849355</v>
      </c>
      <c r="M5533" s="16">
        <f>H5533*$E5533*(1-'Monte Carlo Inputs'!$C$11)+H5533*'Monte Carlo Inputs'!$C$12-H5533*'Monte Carlo Inputs'!$C$13-'Monte Carlo Inputs'!$C$14*(H5533-G5533)</f>
        <v>1454.9605918050872</v>
      </c>
      <c r="N5533" s="16">
        <f>I5533*$E5533*(1-'Monte Carlo Inputs'!$C$11)+I5533*'Monte Carlo Inputs'!$C$12-I5533*'Monte Carlo Inputs'!$C$13-'Monte Carlo Inputs'!$C$14*(I5533-H5533)</f>
        <v>1642.6851801232654</v>
      </c>
      <c r="O5533" s="16">
        <f>J5533*$E5533*(1-'Monte Carlo Inputs'!$C$11)+J5533*'Monte Carlo Inputs'!$C$12-J5533*'Monte Carlo Inputs'!$C$13-'Monte Carlo Inputs'!$C$14*(J5533-I5533)</f>
        <v>1854.630713845545</v>
      </c>
    </row>
    <row r="5534" spans="1:15">
      <c r="A5534">
        <v>5530</v>
      </c>
      <c r="B5534" s="39">
        <v>-0.15224392921503202</v>
      </c>
      <c r="C5534" s="39">
        <v>1.1215381934337951</v>
      </c>
      <c r="D5534" s="29">
        <f>'Monte Carlo Inputs'!$C$6+'Monte Carlo Inputs'!$D$6*B5534</f>
        <v>0.1164468933825723</v>
      </c>
      <c r="E5534" s="29">
        <f>'Monte Carlo Inputs'!$C$7+'Monte Carlo Inputs'!$D$7*C5534</f>
        <v>0.62296380021810671</v>
      </c>
      <c r="F5534" s="16">
        <f>'Monte Carlo Inputs'!$C$17*(1+$D5534)</f>
        <v>2711.9611487156067</v>
      </c>
      <c r="G5534" s="16">
        <f t="shared" ref="G5534:J5534" si="5528">F5534*(1+$D5534)</f>
        <v>3027.7605994577711</v>
      </c>
      <c r="H5534" s="16">
        <f t="shared" si="5528"/>
        <v>3380.3339151707833</v>
      </c>
      <c r="I5534" s="16">
        <f t="shared" si="5528"/>
        <v>3773.9632981881682</v>
      </c>
      <c r="J5534" s="16">
        <f t="shared" si="5528"/>
        <v>4213.4296000020267</v>
      </c>
      <c r="K5534" s="16">
        <f>F5534*$E5534*(1-'Monte Carlo Inputs'!$C$11)+F5534*'Monte Carlo Inputs'!$C$12-F5534*'Monte Carlo Inputs'!$C$13-'Monte Carlo Inputs'!$C$14*(F5534-'Monte Carlo Inputs'!$C$17)</f>
        <v>1310.7490047472877</v>
      </c>
      <c r="L5534" s="16">
        <f>G5534*$E5534*(1-'Monte Carlo Inputs'!$C$11)+G5534*'Monte Carlo Inputs'!$C$12-G5534*'Monte Carlo Inputs'!$C$13-'Monte Carlo Inputs'!$C$14*(G5534-F5534)</f>
        <v>1463.3816543544081</v>
      </c>
      <c r="M5534" s="16">
        <f>H5534*$E5534*(1-'Monte Carlo Inputs'!$C$11)+H5534*'Monte Carlo Inputs'!$C$12-H5534*'Monte Carlo Inputs'!$C$13-'Monte Carlo Inputs'!$C$14*(H5534-G5534)</f>
        <v>1633.7879018370279</v>
      </c>
      <c r="N5534" s="16">
        <f>I5534*$E5534*(1-'Monte Carlo Inputs'!$C$11)+I5534*'Monte Carlo Inputs'!$C$12-I5534*'Monte Carlo Inputs'!$C$13-'Monte Carlo Inputs'!$C$14*(I5534-H5534)</f>
        <v>1824.0374274519804</v>
      </c>
      <c r="O5534" s="16">
        <f>J5534*$E5534*(1-'Monte Carlo Inputs'!$C$11)+J5534*'Monte Carlo Inputs'!$C$12-J5534*'Monte Carlo Inputs'!$C$13-'Monte Carlo Inputs'!$C$14*(J5534-I5534)</f>
        <v>2036.4409192923029</v>
      </c>
    </row>
    <row r="5535" spans="1:15">
      <c r="A5535">
        <v>5531</v>
      </c>
      <c r="B5535" s="39">
        <v>1.4608611315374205</v>
      </c>
      <c r="C5535" s="39">
        <v>-0.7769674020384193</v>
      </c>
      <c r="D5535" s="29">
        <f>'Monte Carlo Inputs'!$C$6+'Monte Carlo Inputs'!$D$6*B5535</f>
        <v>0.22095068993835365</v>
      </c>
      <c r="E5535" s="29">
        <f>'Monte Carlo Inputs'!$C$7+'Monte Carlo Inputs'!$D$7*C5535</f>
        <v>0.5550127130585556</v>
      </c>
      <c r="F5535" s="16">
        <f>'Monte Carlo Inputs'!$C$17*(1+$D5535)</f>
        <v>2965.8113209292555</v>
      </c>
      <c r="G5535" s="16">
        <f t="shared" ref="G5535:J5535" si="5529">F5535*(1+$D5535)</f>
        <v>3621.1093785155549</v>
      </c>
      <c r="H5535" s="16">
        <f t="shared" si="5529"/>
        <v>4421.1959940408105</v>
      </c>
      <c r="I5535" s="16">
        <f t="shared" si="5529"/>
        <v>5398.0622992768131</v>
      </c>
      <c r="J5535" s="16">
        <f t="shared" si="5529"/>
        <v>6590.767888632241</v>
      </c>
      <c r="K5535" s="16">
        <f>F5535*$E5535*(1-'Monte Carlo Inputs'!$C$11)+F5535*'Monte Carlo Inputs'!$C$12-F5535*'Monte Carlo Inputs'!$C$13-'Monte Carlo Inputs'!$C$14*(F5535-'Monte Carlo Inputs'!$C$17)</f>
        <v>1293.8484199386346</v>
      </c>
      <c r="L5535" s="16">
        <f>G5535*$E5535*(1-'Monte Carlo Inputs'!$C$11)+G5535*'Monte Carlo Inputs'!$C$12-G5535*'Monte Carlo Inputs'!$C$13-'Monte Carlo Inputs'!$C$14*(G5535-F5535)</f>
        <v>1579.7251209997248</v>
      </c>
      <c r="M5535" s="16">
        <f>H5535*$E5535*(1-'Monte Carlo Inputs'!$C$11)+H5535*'Monte Carlo Inputs'!$C$12-H5535*'Monte Carlo Inputs'!$C$13-'Monte Carlo Inputs'!$C$14*(H5535-G5535)</f>
        <v>1928.7664763975633</v>
      </c>
      <c r="N5535" s="16">
        <f>I5535*$E5535*(1-'Monte Carlo Inputs'!$C$11)+I5535*'Monte Carlo Inputs'!$C$12-I5535*'Monte Carlo Inputs'!$C$13-'Monte Carlo Inputs'!$C$14*(I5535-H5535)</f>
        <v>2354.9287600875718</v>
      </c>
      <c r="O5535" s="16">
        <f>J5535*$E5535*(1-'Monte Carlo Inputs'!$C$11)+J5535*'Monte Carlo Inputs'!$C$12-J5535*'Monte Carlo Inputs'!$C$13-'Monte Carlo Inputs'!$C$14*(J5535-I5535)</f>
        <v>2875.2518943845935</v>
      </c>
    </row>
    <row r="5536" spans="1:15">
      <c r="A5536">
        <v>5532</v>
      </c>
      <c r="B5536" s="39">
        <v>0.31200460802542462</v>
      </c>
      <c r="C5536" s="39">
        <v>0.41551348830100826</v>
      </c>
      <c r="D5536" s="29">
        <f>'Monte Carlo Inputs'!$C$6+'Monte Carlo Inputs'!$D$6*B5536</f>
        <v>0.14652288524913121</v>
      </c>
      <c r="E5536" s="29">
        <f>'Monte Carlo Inputs'!$C$7+'Monte Carlo Inputs'!$D$7*C5536</f>
        <v>0.59769384768823719</v>
      </c>
      <c r="F5536" s="16">
        <f>'Monte Carlo Inputs'!$C$17*(1+$D5536)</f>
        <v>2785.0187405586648</v>
      </c>
      <c r="G5536" s="16">
        <f t="shared" ref="G5536:J5536" si="5530">F5536*(1+$D5536)</f>
        <v>3193.0877218982218</v>
      </c>
      <c r="H5536" s="16">
        <f t="shared" si="5530"/>
        <v>3660.9481477643244</v>
      </c>
      <c r="I5536" s="16">
        <f t="shared" si="5530"/>
        <v>4197.3608331222158</v>
      </c>
      <c r="J5536" s="16">
        <f t="shared" si="5530"/>
        <v>4812.3702528229796</v>
      </c>
      <c r="K5536" s="16">
        <f>F5536*$E5536*(1-'Monte Carlo Inputs'!$C$11)+F5536*'Monte Carlo Inputs'!$C$12-F5536*'Monte Carlo Inputs'!$C$13-'Monte Carlo Inputs'!$C$14*(F5536-'Monte Carlo Inputs'!$C$17)</f>
        <v>1297.0776851629851</v>
      </c>
      <c r="L5536" s="16">
        <f>G5536*$E5536*(1-'Monte Carlo Inputs'!$C$11)+G5536*'Monte Carlo Inputs'!$C$12-G5536*'Monte Carlo Inputs'!$C$13-'Monte Carlo Inputs'!$C$14*(G5536-F5536)</f>
        <v>1487.12924998533</v>
      </c>
      <c r="M5536" s="16">
        <f>H5536*$E5536*(1-'Monte Carlo Inputs'!$C$11)+H5536*'Monte Carlo Inputs'!$C$12-H5536*'Monte Carlo Inputs'!$C$13-'Monte Carlo Inputs'!$C$14*(H5536-G5536)</f>
        <v>1705.0277184315569</v>
      </c>
      <c r="N5536" s="16">
        <f>I5536*$E5536*(1-'Monte Carlo Inputs'!$C$11)+I5536*'Monte Carlo Inputs'!$C$12-I5536*'Monte Carlo Inputs'!$C$13-'Monte Carlo Inputs'!$C$14*(I5536-H5536)</f>
        <v>1954.8532991658922</v>
      </c>
      <c r="O5536" s="16">
        <f>J5536*$E5536*(1-'Monte Carlo Inputs'!$C$11)+J5536*'Monte Carlo Inputs'!$C$12-J5536*'Monte Carlo Inputs'!$C$13-'Monte Carlo Inputs'!$C$14*(J5536-I5536)</f>
        <v>2241.2840447984609</v>
      </c>
    </row>
    <row r="5537" spans="1:15">
      <c r="A5537">
        <v>5533</v>
      </c>
      <c r="B5537" s="39">
        <v>1.1795643468613477</v>
      </c>
      <c r="C5537" s="39">
        <v>-1.684312496779061</v>
      </c>
      <c r="D5537" s="29">
        <f>'Monte Carlo Inputs'!$C$6+'Monte Carlo Inputs'!$D$6*B5537</f>
        <v>0.20272708958347574</v>
      </c>
      <c r="E5537" s="29">
        <f>'Monte Carlo Inputs'!$C$7+'Monte Carlo Inputs'!$D$7*C5537</f>
        <v>0.52253712501522565</v>
      </c>
      <c r="F5537" s="16">
        <f>'Monte Carlo Inputs'!$C$17*(1+$D5537)</f>
        <v>2921.5443733072211</v>
      </c>
      <c r="G5537" s="16">
        <f t="shared" ref="G5537:J5537" si="5531">F5537*(1+$D5537)</f>
        <v>3513.8205611967733</v>
      </c>
      <c r="H5537" s="16">
        <f t="shared" si="5531"/>
        <v>4226.16717688677</v>
      </c>
      <c r="I5537" s="16">
        <f t="shared" si="5531"/>
        <v>5082.9257487502382</v>
      </c>
      <c r="J5537" s="16">
        <f t="shared" si="5531"/>
        <v>6113.3724923632826</v>
      </c>
      <c r="K5537" s="16">
        <f>F5537*$E5537*(1-'Monte Carlo Inputs'!$C$11)+F5537*'Monte Carlo Inputs'!$C$12-F5537*'Monte Carlo Inputs'!$C$13-'Monte Carlo Inputs'!$C$14*(F5537-'Monte Carlo Inputs'!$C$17)</f>
        <v>1206.415737604972</v>
      </c>
      <c r="L5537" s="16">
        <f>G5537*$E5537*(1-'Monte Carlo Inputs'!$C$11)+G5537*'Monte Carlo Inputs'!$C$12-G5537*'Monte Carlo Inputs'!$C$13-'Monte Carlo Inputs'!$C$14*(G5537-F5537)</f>
        <v>1450.9888889173301</v>
      </c>
      <c r="M5537" s="16">
        <f>H5537*$E5537*(1-'Monte Carlo Inputs'!$C$11)+H5537*'Monte Carlo Inputs'!$C$12-H5537*'Monte Carlo Inputs'!$C$13-'Monte Carlo Inputs'!$C$14*(H5537-G5537)</f>
        <v>1745.1436433855013</v>
      </c>
      <c r="N5537" s="16">
        <f>I5537*$E5537*(1-'Monte Carlo Inputs'!$C$11)+I5537*'Monte Carlo Inputs'!$C$12-I5537*'Monte Carlo Inputs'!$C$13-'Monte Carlo Inputs'!$C$14*(I5537-H5537)</f>
        <v>2098.9315351141468</v>
      </c>
      <c r="O5537" s="16">
        <f>J5537*$E5537*(1-'Monte Carlo Inputs'!$C$11)+J5537*'Monte Carlo Inputs'!$C$12-J5537*'Monte Carlo Inputs'!$C$13-'Monte Carlo Inputs'!$C$14*(J5537-I5537)</f>
        <v>2524.4418164628146</v>
      </c>
    </row>
    <row r="5538" spans="1:15">
      <c r="A5538">
        <v>5534</v>
      </c>
      <c r="B5538" s="39">
        <v>-0.69853564694673764</v>
      </c>
      <c r="C5538" s="39">
        <v>-3.5329063288445442E-2</v>
      </c>
      <c r="D5538" s="29">
        <f>'Monte Carlo Inputs'!$C$6+'Monte Carlo Inputs'!$D$6*B5538</f>
        <v>8.1055795853368362E-2</v>
      </c>
      <c r="E5538" s="29">
        <f>'Monte Carlo Inputs'!$C$7+'Monte Carlo Inputs'!$D$7*C5538</f>
        <v>0.58155734453999686</v>
      </c>
      <c r="F5538" s="16">
        <f>'Monte Carlo Inputs'!$C$17*(1+$D5538)</f>
        <v>2625.9926337074176</v>
      </c>
      <c r="G5538" s="16">
        <f t="shared" ref="G5538:J5538" si="5532">F5538*(1+$D5538)</f>
        <v>2838.8445565376551</v>
      </c>
      <c r="H5538" s="16">
        <f t="shared" si="5532"/>
        <v>3068.9493613718173</v>
      </c>
      <c r="I5538" s="16">
        <f t="shared" si="5532"/>
        <v>3317.7054942914965</v>
      </c>
      <c r="J5538" s="16">
        <f t="shared" si="5532"/>
        <v>3586.6247535383868</v>
      </c>
      <c r="K5538" s="16">
        <f>F5538*$E5538*(1-'Monte Carlo Inputs'!$C$11)+F5538*'Monte Carlo Inputs'!$C$12-F5538*'Monte Carlo Inputs'!$C$13-'Monte Carlo Inputs'!$C$14*(F5538-'Monte Carlo Inputs'!$C$17)</f>
        <v>1190.5362478889344</v>
      </c>
      <c r="L5538" s="16">
        <f>G5538*$E5538*(1-'Monte Carlo Inputs'!$C$11)+G5538*'Monte Carlo Inputs'!$C$12-G5538*'Monte Carlo Inputs'!$C$13-'Monte Carlo Inputs'!$C$14*(G5538-F5538)</f>
        <v>1287.0361109538546</v>
      </c>
      <c r="M5538" s="16">
        <f>H5538*$E5538*(1-'Monte Carlo Inputs'!$C$11)+H5538*'Monte Carlo Inputs'!$C$12-H5538*'Monte Carlo Inputs'!$C$13-'Monte Carlo Inputs'!$C$14*(H5538-G5538)</f>
        <v>1391.3578472192435</v>
      </c>
      <c r="N5538" s="16">
        <f>I5538*$E5538*(1-'Monte Carlo Inputs'!$C$11)+I5538*'Monte Carlo Inputs'!$C$12-I5538*'Monte Carlo Inputs'!$C$13-'Monte Carlo Inputs'!$C$14*(I5538-H5538)</f>
        <v>1504.1354648424285</v>
      </c>
      <c r="O5538" s="16">
        <f>J5538*$E5538*(1-'Monte Carlo Inputs'!$C$11)+J5538*'Monte Carlo Inputs'!$C$12-J5538*'Monte Carlo Inputs'!$C$13-'Monte Carlo Inputs'!$C$14*(J5538-I5538)</f>
        <v>1626.0543620165079</v>
      </c>
    </row>
    <row r="5539" spans="1:15">
      <c r="A5539">
        <v>5535</v>
      </c>
      <c r="B5539" s="39">
        <v>0.69736995872205765</v>
      </c>
      <c r="C5539" s="39">
        <v>-0.44465705150210089</v>
      </c>
      <c r="D5539" s="29">
        <f>'Monte Carlo Inputs'!$C$6+'Monte Carlo Inputs'!$D$6*B5539</f>
        <v>0.17148848928118529</v>
      </c>
      <c r="E5539" s="29">
        <f>'Monte Carlo Inputs'!$C$7+'Monte Carlo Inputs'!$D$7*C5539</f>
        <v>0.5669067257215511</v>
      </c>
      <c r="F5539" s="16">
        <f>'Monte Carlo Inputs'!$C$17*(1+$D5539)</f>
        <v>2845.6626893129273</v>
      </c>
      <c r="G5539" s="16">
        <f t="shared" ref="G5539:J5539" si="5533">F5539*(1+$D5539)</f>
        <v>3333.6610849070357</v>
      </c>
      <c r="H5539" s="16">
        <f t="shared" si="5533"/>
        <v>3905.3455881332202</v>
      </c>
      <c r="I5539" s="16">
        <f t="shared" si="5533"/>
        <v>4575.0674031631279</v>
      </c>
      <c r="J5539" s="16">
        <f t="shared" si="5533"/>
        <v>5359.6388004911678</v>
      </c>
      <c r="K5539" s="16">
        <f>F5539*$E5539*(1-'Monte Carlo Inputs'!$C$11)+F5539*'Monte Carlo Inputs'!$C$12-F5539*'Monte Carlo Inputs'!$C$13-'Monte Carlo Inputs'!$C$14*(F5539-'Monte Carlo Inputs'!$C$17)</f>
        <v>1263.8675663965992</v>
      </c>
      <c r="L5539" s="16">
        <f>G5539*$E5539*(1-'Monte Carlo Inputs'!$C$11)+G5539*'Monte Carlo Inputs'!$C$12-G5539*'Monte Carlo Inputs'!$C$13-'Monte Carlo Inputs'!$C$14*(G5539-F5539)</f>
        <v>1480.6063060094395</v>
      </c>
      <c r="M5539" s="16">
        <f>H5539*$E5539*(1-'Monte Carlo Inputs'!$C$11)+H5539*'Monte Carlo Inputs'!$C$12-H5539*'Monte Carlo Inputs'!$C$13-'Monte Carlo Inputs'!$C$14*(H5539-G5539)</f>
        <v>1734.5132446471951</v>
      </c>
      <c r="N5539" s="16">
        <f>I5539*$E5539*(1-'Monte Carlo Inputs'!$C$11)+I5539*'Monte Carlo Inputs'!$C$12-I5539*'Monte Carlo Inputs'!$C$13-'Monte Carlo Inputs'!$C$14*(I5539-H5539)</f>
        <v>2031.9623006099489</v>
      </c>
      <c r="O5539" s="16">
        <f>J5539*$E5539*(1-'Monte Carlo Inputs'!$C$11)+J5539*'Monte Carlo Inputs'!$C$12-J5539*'Monte Carlo Inputs'!$C$13-'Monte Carlo Inputs'!$C$14*(J5539-I5539)</f>
        <v>2380.420445817871</v>
      </c>
    </row>
    <row r="5540" spans="1:15">
      <c r="A5540">
        <v>5536</v>
      </c>
      <c r="B5540" s="39">
        <v>-0.68781345274100425</v>
      </c>
      <c r="C5540" s="39">
        <v>-2.3635086105965382</v>
      </c>
      <c r="D5540" s="29">
        <f>'Monte Carlo Inputs'!$C$6+'Monte Carlo Inputs'!$D$6*B5540</f>
        <v>8.1750425130264232E-2</v>
      </c>
      <c r="E5540" s="29">
        <f>'Monte Carlo Inputs'!$C$7+'Monte Carlo Inputs'!$D$7*C5540</f>
        <v>0.4982274182445377</v>
      </c>
      <c r="F5540" s="16">
        <f>'Monte Carlo Inputs'!$C$17*(1+$D5540)</f>
        <v>2627.6799576839253</v>
      </c>
      <c r="G5540" s="16">
        <f t="shared" ref="G5540:J5540" si="5534">F5540*(1+$D5540)</f>
        <v>2842.493911330861</v>
      </c>
      <c r="H5540" s="16">
        <f t="shared" si="5534"/>
        <v>3074.8689970123469</v>
      </c>
      <c r="I5540" s="16">
        <f t="shared" si="5534"/>
        <v>3326.2408447379757</v>
      </c>
      <c r="J5540" s="16">
        <f t="shared" si="5534"/>
        <v>3598.1624478809549</v>
      </c>
      <c r="K5540" s="16">
        <f>F5540*$E5540*(1-'Monte Carlo Inputs'!$C$11)+F5540*'Monte Carlo Inputs'!$C$12-F5540*'Monte Carlo Inputs'!$C$13-'Monte Carlo Inputs'!$C$14*(F5540-'Monte Carlo Inputs'!$C$17)</f>
        <v>1035.5182361102943</v>
      </c>
      <c r="L5540" s="16">
        <f>G5540*$E5540*(1-'Monte Carlo Inputs'!$C$11)+G5540*'Monte Carlo Inputs'!$C$12-G5540*'Monte Carlo Inputs'!$C$13-'Monte Carlo Inputs'!$C$14*(G5540-F5540)</f>
        <v>1120.1722921424521</v>
      </c>
      <c r="M5540" s="16">
        <f>H5540*$E5540*(1-'Monte Carlo Inputs'!$C$11)+H5540*'Monte Carlo Inputs'!$C$12-H5540*'Monte Carlo Inputs'!$C$13-'Monte Carlo Inputs'!$C$14*(H5540-G5540)</f>
        <v>1211.7468532442401</v>
      </c>
      <c r="N5540" s="16">
        <f>I5540*$E5540*(1-'Monte Carlo Inputs'!$C$11)+I5540*'Monte Carlo Inputs'!$C$12-I5540*'Monte Carlo Inputs'!$C$13-'Monte Carlo Inputs'!$C$14*(I5540-H5540)</f>
        <v>1310.8076736472171</v>
      </c>
      <c r="O5540" s="16">
        <f>J5540*$E5540*(1-'Monte Carlo Inputs'!$C$11)+J5540*'Monte Carlo Inputs'!$C$12-J5540*'Monte Carlo Inputs'!$C$13-'Monte Carlo Inputs'!$C$14*(J5540-I5540)</f>
        <v>1417.9667582318898</v>
      </c>
    </row>
    <row r="5541" spans="1:15">
      <c r="A5541">
        <v>5537</v>
      </c>
      <c r="B5541" s="39">
        <v>0.81481829097731606</v>
      </c>
      <c r="C5541" s="39">
        <v>0.42951650529773688</v>
      </c>
      <c r="D5541" s="29">
        <f>'Monte Carlo Inputs'!$C$6+'Monte Carlo Inputs'!$D$6*B5541</f>
        <v>0.17909729103777644</v>
      </c>
      <c r="E5541" s="29">
        <f>'Monte Carlo Inputs'!$C$7+'Monte Carlo Inputs'!$D$7*C5541</f>
        <v>0.59819504201218898</v>
      </c>
      <c r="F5541" s="16">
        <f>'Monte Carlo Inputs'!$C$17*(1+$D5541)</f>
        <v>2864.1452296598632</v>
      </c>
      <c r="G5541" s="16">
        <f t="shared" ref="G5541:J5541" si="5535">F5541*(1+$D5541)</f>
        <v>3377.1058814307144</v>
      </c>
      <c r="H5541" s="16">
        <f t="shared" si="5535"/>
        <v>3981.9363963426972</v>
      </c>
      <c r="I5541" s="16">
        <f t="shared" si="5535"/>
        <v>4695.0904180123998</v>
      </c>
      <c r="J5541" s="16">
        <f t="shared" si="5535"/>
        <v>5535.9683930558422</v>
      </c>
      <c r="K5541" s="16">
        <f>F5541*$E5541*(1-'Monte Carlo Inputs'!$C$11)+F5541*'Monte Carlo Inputs'!$C$12-F5541*'Monte Carlo Inputs'!$C$13-'Monte Carlo Inputs'!$C$14*(F5541-'Monte Carlo Inputs'!$C$17)</f>
        <v>1336.1079552076908</v>
      </c>
      <c r="L5541" s="16">
        <f>G5541*$E5541*(1-'Monte Carlo Inputs'!$C$11)+G5541*'Monte Carlo Inputs'!$C$12-G5541*'Monte Carlo Inputs'!$C$13-'Monte Carlo Inputs'!$C$14*(G5541-F5541)</f>
        <v>1575.4012705194109</v>
      </c>
      <c r="M5541" s="16">
        <f>H5541*$E5541*(1-'Monte Carlo Inputs'!$C$11)+H5541*'Monte Carlo Inputs'!$C$12-H5541*'Monte Carlo Inputs'!$C$13-'Monte Carlo Inputs'!$C$14*(H5541-G5541)</f>
        <v>1857.5513703669083</v>
      </c>
      <c r="N5541" s="16">
        <f>I5541*$E5541*(1-'Monte Carlo Inputs'!$C$11)+I5541*'Monte Carlo Inputs'!$C$12-I5541*'Monte Carlo Inputs'!$C$13-'Monte Carlo Inputs'!$C$14*(I5541-H5541)</f>
        <v>2190.2337887631306</v>
      </c>
      <c r="O5541" s="16">
        <f>J5541*$E5541*(1-'Monte Carlo Inputs'!$C$11)+J5541*'Monte Carlo Inputs'!$C$12-J5541*'Monte Carlo Inputs'!$C$13-'Monte Carlo Inputs'!$C$14*(J5541-I5541)</f>
        <v>2582.4987270700135</v>
      </c>
    </row>
    <row r="5542" spans="1:15">
      <c r="A5542">
        <v>5538</v>
      </c>
      <c r="B5542" s="39">
        <v>-0.8182180328500932</v>
      </c>
      <c r="C5542" s="39">
        <v>-1.0272913304082596</v>
      </c>
      <c r="D5542" s="29">
        <f>'Monte Carlo Inputs'!$C$6+'Monte Carlo Inputs'!$D$6*B5542</f>
        <v>7.3302262613617303E-2</v>
      </c>
      <c r="E5542" s="29">
        <f>'Monte Carlo Inputs'!$C$7+'Monte Carlo Inputs'!$D$7*C5542</f>
        <v>0.54605314869627652</v>
      </c>
      <c r="F5542" s="16">
        <f>'Monte Carlo Inputs'!$C$17*(1+$D5542)</f>
        <v>2607.1585261147379</v>
      </c>
      <c r="G5542" s="16">
        <f t="shared" ref="G5542:J5542" si="5536">F5542*(1+$D5542)</f>
        <v>2798.2691450713319</v>
      </c>
      <c r="H5542" s="16">
        <f t="shared" si="5536"/>
        <v>3003.388604806933</v>
      </c>
      <c r="I5542" s="16">
        <f t="shared" si="5536"/>
        <v>3223.5437850472363</v>
      </c>
      <c r="J5542" s="16">
        <f t="shared" si="5536"/>
        <v>3459.8368381252626</v>
      </c>
      <c r="K5542" s="16">
        <f>F5542*$E5542*(1-'Monte Carlo Inputs'!$C$11)+F5542*'Monte Carlo Inputs'!$C$12-F5542*'Monte Carlo Inputs'!$C$13-'Monte Carlo Inputs'!$C$14*(F5542-'Monte Carlo Inputs'!$C$17)</f>
        <v>1115.8386393891544</v>
      </c>
      <c r="L5542" s="16">
        <f>G5542*$E5542*(1-'Monte Carlo Inputs'!$C$11)+G5542*'Monte Carlo Inputs'!$C$12-G5542*'Monte Carlo Inputs'!$C$13-'Monte Carlo Inputs'!$C$14*(G5542-F5542)</f>
        <v>1197.6321363680797</v>
      </c>
      <c r="M5542" s="16">
        <f>H5542*$E5542*(1-'Monte Carlo Inputs'!$C$11)+H5542*'Monte Carlo Inputs'!$C$12-H5542*'Monte Carlo Inputs'!$C$13-'Monte Carlo Inputs'!$C$14*(H5542-G5542)</f>
        <v>1285.4212817426398</v>
      </c>
      <c r="N5542" s="16">
        <f>I5542*$E5542*(1-'Monte Carlo Inputs'!$C$11)+I5542*'Monte Carlo Inputs'!$C$12-I5542*'Monte Carlo Inputs'!$C$13-'Monte Carlo Inputs'!$C$14*(I5542-H5542)</f>
        <v>1379.6455701060715</v>
      </c>
      <c r="O5542" s="16">
        <f>J5542*$E5542*(1-'Monte Carlo Inputs'!$C$11)+J5542*'Monte Carlo Inputs'!$C$12-J5542*'Monte Carlo Inputs'!$C$13-'Monte Carlo Inputs'!$C$14*(J5542-I5542)</f>
        <v>1480.7767119997006</v>
      </c>
    </row>
    <row r="5543" spans="1:15">
      <c r="A5543">
        <v>5539</v>
      </c>
      <c r="B5543" s="39">
        <v>-1.215726493793577</v>
      </c>
      <c r="C5543" s="39">
        <v>0.39634894685399069</v>
      </c>
      <c r="D5543" s="29">
        <f>'Monte Carlo Inputs'!$C$6+'Monte Carlo Inputs'!$D$6*B5543</f>
        <v>4.754997632901399E-2</v>
      </c>
      <c r="E5543" s="29">
        <f>'Monte Carlo Inputs'!$C$7+'Monte Carlo Inputs'!$D$7*C5543</f>
        <v>0.59700791269318387</v>
      </c>
      <c r="F5543" s="16">
        <f>'Monte Carlo Inputs'!$C$17*(1+$D5543)</f>
        <v>2544.6036475008082</v>
      </c>
      <c r="G5543" s="16">
        <f t="shared" ref="G5543:J5543" si="5537">F5543*(1+$D5543)</f>
        <v>2665.599490706194</v>
      </c>
      <c r="H5543" s="16">
        <f t="shared" si="5537"/>
        <v>2792.3486833919051</v>
      </c>
      <c r="I5543" s="16">
        <f t="shared" si="5537"/>
        <v>2925.1247971895432</v>
      </c>
      <c r="J5543" s="16">
        <f t="shared" si="5537"/>
        <v>3064.2144120553176</v>
      </c>
      <c r="K5543" s="16">
        <f>F5543*$E5543*(1-'Monte Carlo Inputs'!$C$11)+F5543*'Monte Carlo Inputs'!$C$12-F5543*'Monte Carlo Inputs'!$C$13-'Monte Carlo Inputs'!$C$14*(F5543-'Monte Carlo Inputs'!$C$17)</f>
        <v>1180.3510690216669</v>
      </c>
      <c r="L5543" s="16">
        <f>G5543*$E5543*(1-'Monte Carlo Inputs'!$C$11)+G5543*'Monte Carlo Inputs'!$C$12-G5543*'Monte Carlo Inputs'!$C$13-'Monte Carlo Inputs'!$C$14*(G5543-F5543)</f>
        <v>1236.4767344135737</v>
      </c>
      <c r="M5543" s="16">
        <f>H5543*$E5543*(1-'Monte Carlo Inputs'!$C$11)+H5543*'Monte Carlo Inputs'!$C$12-H5543*'Monte Carlo Inputs'!$C$13-'Monte Carlo Inputs'!$C$14*(H5543-G5543)</f>
        <v>1295.2711738663156</v>
      </c>
      <c r="N5543" s="16">
        <f>I5543*$E5543*(1-'Monte Carlo Inputs'!$C$11)+I5543*'Monte Carlo Inputs'!$C$12-I5543*'Monte Carlo Inputs'!$C$13-'Monte Carlo Inputs'!$C$14*(I5543-H5543)</f>
        <v>1356.8612875233127</v>
      </c>
      <c r="O5543" s="16">
        <f>J5543*$E5543*(1-'Monte Carlo Inputs'!$C$11)+J5543*'Monte Carlo Inputs'!$C$12-J5543*'Monte Carlo Inputs'!$C$13-'Monte Carlo Inputs'!$C$14*(J5543-I5543)</f>
        <v>1421.3800096268017</v>
      </c>
    </row>
    <row r="5544" spans="1:15">
      <c r="A5544">
        <v>5540</v>
      </c>
      <c r="B5544" s="39">
        <v>-0.23006976340191243</v>
      </c>
      <c r="C5544" s="39">
        <v>-0.4645590834127849</v>
      </c>
      <c r="D5544" s="29">
        <f>'Monte Carlo Inputs'!$C$6+'Monte Carlo Inputs'!$D$6*B5544</f>
        <v>0.11140500532423596</v>
      </c>
      <c r="E5544" s="29">
        <f>'Monte Carlo Inputs'!$C$7+'Monte Carlo Inputs'!$D$7*C5544</f>
        <v>0.56619439455526943</v>
      </c>
      <c r="F5544" s="16">
        <f>'Monte Carlo Inputs'!$C$17*(1+$D5544)</f>
        <v>2699.7138984331018</v>
      </c>
      <c r="G5544" s="16">
        <f t="shared" ref="G5544:J5544" si="5538">F5544*(1+$D5544)</f>
        <v>3000.4755396619553</v>
      </c>
      <c r="H5544" s="16">
        <f t="shared" si="5538"/>
        <v>3334.7435331332349</v>
      </c>
      <c r="I5544" s="16">
        <f t="shared" si="5538"/>
        <v>3706.2506541969042</v>
      </c>
      <c r="J5544" s="16">
        <f t="shared" si="5538"/>
        <v>4119.1455280606633</v>
      </c>
      <c r="K5544" s="16">
        <f>F5544*$E5544*(1-'Monte Carlo Inputs'!$C$11)+F5544*'Monte Carlo Inputs'!$C$12-F5544*'Monte Carlo Inputs'!$C$13-'Monte Carlo Inputs'!$C$14*(F5544-'Monte Carlo Inputs'!$C$17)</f>
        <v>1195.5892447688213</v>
      </c>
      <c r="L5544" s="16">
        <f>G5544*$E5544*(1-'Monte Carlo Inputs'!$C$11)+G5544*'Monte Carlo Inputs'!$C$12-G5544*'Monte Carlo Inputs'!$C$13-'Monte Carlo Inputs'!$C$14*(G5544-F5544)</f>
        <v>1328.783870947891</v>
      </c>
      <c r="M5544" s="16">
        <f>H5544*$E5544*(1-'Monte Carlo Inputs'!$C$11)+H5544*'Monte Carlo Inputs'!$C$12-H5544*'Monte Carlo Inputs'!$C$13-'Monte Carlo Inputs'!$C$14*(H5544-G5544)</f>
        <v>1476.8170451655997</v>
      </c>
      <c r="N5544" s="16">
        <f>I5544*$E5544*(1-'Monte Carlo Inputs'!$C$11)+I5544*'Monte Carlo Inputs'!$C$12-I5544*'Monte Carlo Inputs'!$C$13-'Monte Carlo Inputs'!$C$14*(I5544-H5544)</f>
        <v>1641.3418559451954</v>
      </c>
      <c r="O5544" s="16">
        <f>J5544*$E5544*(1-'Monte Carlo Inputs'!$C$11)+J5544*'Monte Carlo Inputs'!$C$12-J5544*'Monte Carlo Inputs'!$C$13-'Monte Carlo Inputs'!$C$14*(J5544-I5544)</f>
        <v>1824.1955541456612</v>
      </c>
    </row>
    <row r="5545" spans="1:15">
      <c r="A5545">
        <v>5541</v>
      </c>
      <c r="B5545" s="39">
        <v>0.36385563289216288</v>
      </c>
      <c r="C5545" s="39">
        <v>1.9383473051510232</v>
      </c>
      <c r="D5545" s="29">
        <f>'Monte Carlo Inputs'!$C$6+'Monte Carlo Inputs'!$D$6*B5545</f>
        <v>0.14988201484689889</v>
      </c>
      <c r="E5545" s="29">
        <f>'Monte Carlo Inputs'!$C$7+'Monte Carlo Inputs'!$D$7*C5545</f>
        <v>0.65219893509228521</v>
      </c>
      <c r="F5545" s="16">
        <f>'Monte Carlo Inputs'!$C$17*(1+$D5545)</f>
        <v>2793.1784022646025</v>
      </c>
      <c r="G5545" s="16">
        <f t="shared" ref="G5545:J5545" si="5539">F5545*(1+$D5545)</f>
        <v>3211.8256090228629</v>
      </c>
      <c r="H5545" s="16">
        <f t="shared" si="5539"/>
        <v>3693.2205026400775</v>
      </c>
      <c r="I5545" s="16">
        <f t="shared" si="5539"/>
        <v>4246.7678328496486</v>
      </c>
      <c r="J5545" s="16">
        <f t="shared" si="5539"/>
        <v>4883.2819522241525</v>
      </c>
      <c r="K5545" s="16">
        <f>F5545*$E5545*(1-'Monte Carlo Inputs'!$C$11)+F5545*'Monte Carlo Inputs'!$C$12-F5545*'Monte Carlo Inputs'!$C$13-'Monte Carlo Inputs'!$C$14*(F5545-'Monte Carlo Inputs'!$C$17)</f>
        <v>1409.3288341688672</v>
      </c>
      <c r="L5545" s="16">
        <f>G5545*$E5545*(1-'Monte Carlo Inputs'!$C$11)+G5545*'Monte Carlo Inputs'!$C$12-G5545*'Monte Carlo Inputs'!$C$13-'Monte Carlo Inputs'!$C$14*(G5545-F5545)</f>
        <v>1620.5618794159282</v>
      </c>
      <c r="M5545" s="16">
        <f>H5545*$E5545*(1-'Monte Carlo Inputs'!$C$11)+H5545*'Monte Carlo Inputs'!$C$12-H5545*'Monte Carlo Inputs'!$C$13-'Monte Carlo Inputs'!$C$14*(H5545-G5545)</f>
        <v>1863.4549590868644</v>
      </c>
      <c r="N5545" s="16">
        <f>I5545*$E5545*(1-'Monte Carlo Inputs'!$C$11)+I5545*'Monte Carlo Inputs'!$C$12-I5545*'Monte Carlo Inputs'!$C$13-'Monte Carlo Inputs'!$C$14*(I5545-H5545)</f>
        <v>2142.7533429312489</v>
      </c>
      <c r="O5545" s="16">
        <f>J5545*$E5545*(1-'Monte Carlo Inputs'!$C$11)+J5545*'Monte Carlo Inputs'!$C$12-J5545*'Monte Carlo Inputs'!$C$13-'Monte Carlo Inputs'!$C$14*(J5545-I5545)</f>
        <v>2463.9135312897129</v>
      </c>
    </row>
    <row r="5546" spans="1:15">
      <c r="A5546">
        <v>5542</v>
      </c>
      <c r="B5546" s="39">
        <v>0.96720839463522923</v>
      </c>
      <c r="C5546" s="39">
        <v>-0.61729749172278825</v>
      </c>
      <c r="D5546" s="29">
        <f>'Monte Carlo Inputs'!$C$6+'Monte Carlo Inputs'!$D$6*B5546</f>
        <v>0.18896976914056809</v>
      </c>
      <c r="E5546" s="29">
        <f>'Monte Carlo Inputs'!$C$7+'Monte Carlo Inputs'!$D$7*C5546</f>
        <v>0.56072759955585694</v>
      </c>
      <c r="F5546" s="16">
        <f>'Monte Carlo Inputs'!$C$17*(1+$D5546)</f>
        <v>2888.1264662193544</v>
      </c>
      <c r="G5546" s="16">
        <f t="shared" ref="G5546:J5546" si="5540">F5546*(1+$D5546)</f>
        <v>3433.8950577895903</v>
      </c>
      <c r="H5546" s="16">
        <f t="shared" si="5540"/>
        <v>4082.7974141130267</v>
      </c>
      <c r="I5546" s="16">
        <f t="shared" si="5540"/>
        <v>4854.3226989056739</v>
      </c>
      <c r="J5546" s="16">
        <f t="shared" si="5540"/>
        <v>5771.6429386516984</v>
      </c>
      <c r="K5546" s="16">
        <f>F5546*$E5546*(1-'Monte Carlo Inputs'!$C$11)+F5546*'Monte Carlo Inputs'!$C$12-F5546*'Monte Carlo Inputs'!$C$13-'Monte Carlo Inputs'!$C$14*(F5546-'Monte Carlo Inputs'!$C$17)</f>
        <v>1270.6361891259869</v>
      </c>
      <c r="L5546" s="16">
        <f>G5546*$E5546*(1-'Monte Carlo Inputs'!$C$11)+G5546*'Monte Carlo Inputs'!$C$12-G5546*'Monte Carlo Inputs'!$C$13-'Monte Carlo Inputs'!$C$14*(G5546-F5546)</f>
        <v>1510.7480164467759</v>
      </c>
      <c r="M5546" s="16">
        <f>H5546*$E5546*(1-'Monte Carlo Inputs'!$C$11)+H5546*'Monte Carlo Inputs'!$C$12-H5546*'Monte Carlo Inputs'!$C$13-'Monte Carlo Inputs'!$C$14*(H5546-G5546)</f>
        <v>1796.2337203442942</v>
      </c>
      <c r="N5546" s="16">
        <f>I5546*$E5546*(1-'Monte Carlo Inputs'!$C$11)+I5546*'Monte Carlo Inputs'!$C$12-I5546*'Monte Carlo Inputs'!$C$13-'Monte Carlo Inputs'!$C$14*(I5546-H5546)</f>
        <v>2135.6675918002588</v>
      </c>
      <c r="O5546" s="16">
        <f>J5546*$E5546*(1-'Monte Carlo Inputs'!$C$11)+J5546*'Monte Carlo Inputs'!$C$12-J5546*'Monte Carlo Inputs'!$C$13-'Monte Carlo Inputs'!$C$14*(J5546-I5546)</f>
        <v>2539.2442035837466</v>
      </c>
    </row>
    <row r="5547" spans="1:15">
      <c r="A5547">
        <v>5543</v>
      </c>
      <c r="B5547" s="39">
        <v>-6.0480823094181325E-2</v>
      </c>
      <c r="C5547" s="39">
        <v>0.58639020021829047</v>
      </c>
      <c r="D5547" s="29">
        <f>'Monte Carlo Inputs'!$C$6+'Monte Carlo Inputs'!$D$6*B5547</f>
        <v>0.12239169710720185</v>
      </c>
      <c r="E5547" s="29">
        <f>'Monte Carlo Inputs'!$C$7+'Monte Carlo Inputs'!$D$7*C5547</f>
        <v>0.60380984669962845</v>
      </c>
      <c r="F5547" s="16">
        <f>'Monte Carlo Inputs'!$C$17*(1+$D5547)</f>
        <v>2726.4016714431045</v>
      </c>
      <c r="G5547" s="16">
        <f t="shared" ref="G5547:J5547" si="5541">F5547*(1+$D5547)</f>
        <v>3060.0905990069377</v>
      </c>
      <c r="H5547" s="16">
        <f t="shared" si="5541"/>
        <v>3434.6202807211907</v>
      </c>
      <c r="I5547" s="16">
        <f t="shared" si="5541"/>
        <v>3854.9892857974714</v>
      </c>
      <c r="J5547" s="16">
        <f t="shared" si="5541"/>
        <v>4326.8079668163036</v>
      </c>
      <c r="K5547" s="16">
        <f>F5547*$E5547*(1-'Monte Carlo Inputs'!$C$11)+F5547*'Monte Carlo Inputs'!$C$12-F5547*'Monte Carlo Inputs'!$C$13-'Monte Carlo Inputs'!$C$14*(F5547-'Monte Carlo Inputs'!$C$17)</f>
        <v>1280.7859236674881</v>
      </c>
      <c r="L5547" s="16">
        <f>G5547*$E5547*(1-'Monte Carlo Inputs'!$C$11)+G5547*'Monte Carlo Inputs'!$C$12-G5547*'Monte Carlo Inputs'!$C$13-'Monte Carlo Inputs'!$C$14*(G5547-F5547)</f>
        <v>1437.5434864961667</v>
      </c>
      <c r="M5547" s="16">
        <f>H5547*$E5547*(1-'Monte Carlo Inputs'!$C$11)+H5547*'Monte Carlo Inputs'!$C$12-H5547*'Monte Carlo Inputs'!$C$13-'Monte Carlo Inputs'!$C$14*(H5547-G5547)</f>
        <v>1613.4868734738366</v>
      </c>
      <c r="N5547" s="16">
        <f>I5547*$E5547*(1-'Monte Carlo Inputs'!$C$11)+I5547*'Monte Carlo Inputs'!$C$12-I5547*'Monte Carlo Inputs'!$C$13-'Monte Carlo Inputs'!$C$14*(I5547-H5547)</f>
        <v>1810.9642701784926</v>
      </c>
      <c r="O5547" s="16">
        <f>J5547*$E5547*(1-'Monte Carlo Inputs'!$C$11)+J5547*'Monte Carlo Inputs'!$C$12-J5547*'Monte Carlo Inputs'!$C$13-'Monte Carlo Inputs'!$C$14*(J5547-I5547)</f>
        <v>2032.6112606061436</v>
      </c>
    </row>
    <row r="5548" spans="1:15">
      <c r="A5548">
        <v>5544</v>
      </c>
      <c r="B5548" s="39">
        <v>-0.33690108154868426</v>
      </c>
      <c r="C5548" s="39">
        <v>0.37368083561780119</v>
      </c>
      <c r="D5548" s="29">
        <f>'Monte Carlo Inputs'!$C$6+'Monte Carlo Inputs'!$D$6*B5548</f>
        <v>0.10448401883115008</v>
      </c>
      <c r="E5548" s="29">
        <f>'Monte Carlo Inputs'!$C$7+'Monte Carlo Inputs'!$D$7*C5548</f>
        <v>0.59619657834366901</v>
      </c>
      <c r="F5548" s="16">
        <f>'Monte Carlo Inputs'!$C$17*(1+$D5548)</f>
        <v>2682.902130142747</v>
      </c>
      <c r="G5548" s="16">
        <f t="shared" ref="G5548:J5548" si="5542">F5548*(1+$D5548)</f>
        <v>2963.2225268307143</v>
      </c>
      <c r="H5548" s="16">
        <f t="shared" si="5542"/>
        <v>3272.8319251249827</v>
      </c>
      <c r="I5548" s="16">
        <f t="shared" si="5542"/>
        <v>3614.7905576209305</v>
      </c>
      <c r="J5548" s="16">
        <f t="shared" si="5542"/>
        <v>3992.4784023140592</v>
      </c>
      <c r="K5548" s="16">
        <f>F5548*$E5548*(1-'Monte Carlo Inputs'!$C$11)+F5548*'Monte Carlo Inputs'!$C$12-F5548*'Monte Carlo Inputs'!$C$13-'Monte Carlo Inputs'!$C$14*(F5548-'Monte Carlo Inputs'!$C$17)</f>
        <v>1245.1670434691155</v>
      </c>
      <c r="L5548" s="16">
        <f>G5548*$E5548*(1-'Monte Carlo Inputs'!$C$11)+G5548*'Monte Carlo Inputs'!$C$12-G5548*'Monte Carlo Inputs'!$C$13-'Monte Carlo Inputs'!$C$14*(G5548-F5548)</f>
        <v>1375.2671002868701</v>
      </c>
      <c r="M5548" s="16">
        <f>H5548*$E5548*(1-'Monte Carlo Inputs'!$C$11)+H5548*'Monte Carlo Inputs'!$C$12-H5548*'Monte Carlo Inputs'!$C$13-'Monte Carlo Inputs'!$C$14*(H5548-G5548)</f>
        <v>1518.9605338911047</v>
      </c>
      <c r="N5548" s="16">
        <f>I5548*$E5548*(1-'Monte Carlo Inputs'!$C$11)+I5548*'Monte Carlo Inputs'!$C$12-I5548*'Monte Carlo Inputs'!$C$13-'Monte Carlo Inputs'!$C$14*(I5548-H5548)</f>
        <v>1677.6676349179563</v>
      </c>
      <c r="O5548" s="16">
        <f>J5548*$E5548*(1-'Monte Carlo Inputs'!$C$11)+J5548*'Monte Carlo Inputs'!$C$12-J5548*'Monte Carlo Inputs'!$C$13-'Monte Carlo Inputs'!$C$14*(J5548-I5548)</f>
        <v>1852.9570916771354</v>
      </c>
    </row>
    <row r="5549" spans="1:15">
      <c r="A5549">
        <v>5545</v>
      </c>
      <c r="B5549" s="39">
        <v>-0.92553522064759164</v>
      </c>
      <c r="C5549" s="39">
        <v>-0.43488823428764528</v>
      </c>
      <c r="D5549" s="29">
        <f>'Monte Carlo Inputs'!$C$6+'Monte Carlo Inputs'!$D$6*B5549</f>
        <v>6.6349799421110203E-2</v>
      </c>
      <c r="E5549" s="29">
        <f>'Monte Carlo Inputs'!$C$7+'Monte Carlo Inputs'!$D$7*C5549</f>
        <v>0.56725637006896223</v>
      </c>
      <c r="F5549" s="16">
        <f>'Monte Carlo Inputs'!$C$17*(1+$D5549)</f>
        <v>2590.270297773819</v>
      </c>
      <c r="G5549" s="16">
        <f t="shared" ref="G5549:J5549" si="5543">F5549*(1+$D5549)</f>
        <v>2762.1342124775715</v>
      </c>
      <c r="H5549" s="16">
        <f t="shared" si="5543"/>
        <v>2945.4012634496444</v>
      </c>
      <c r="I5549" s="16">
        <f t="shared" si="5543"/>
        <v>3140.8280464942127</v>
      </c>
      <c r="J5549" s="16">
        <f t="shared" si="5543"/>
        <v>3349.2213573953009</v>
      </c>
      <c r="K5549" s="16">
        <f>F5549*$E5549*(1-'Monte Carlo Inputs'!$C$11)+F5549*'Monte Carlo Inputs'!$C$12-F5549*'Monte Carlo Inputs'!$C$13-'Monte Carlo Inputs'!$C$14*(F5549-'Monte Carlo Inputs'!$C$17)</f>
        <v>1147.4279386917938</v>
      </c>
      <c r="L5549" s="16">
        <f>G5549*$E5549*(1-'Monte Carlo Inputs'!$C$11)+G5549*'Monte Carlo Inputs'!$C$12-G5549*'Monte Carlo Inputs'!$C$13-'Monte Carlo Inputs'!$C$14*(G5549-F5549)</f>
        <v>1223.5595522741723</v>
      </c>
      <c r="M5549" s="16">
        <f>H5549*$E5549*(1-'Monte Carlo Inputs'!$C$11)+H5549*'Monte Carlo Inputs'!$C$12-H5549*'Monte Carlo Inputs'!$C$13-'Monte Carlo Inputs'!$C$14*(H5549-G5549)</f>
        <v>1304.7424831473468</v>
      </c>
      <c r="N5549" s="16">
        <f>I5549*$E5549*(1-'Monte Carlo Inputs'!$C$11)+I5549*'Monte Carlo Inputs'!$C$12-I5549*'Monte Carlo Inputs'!$C$13-'Monte Carlo Inputs'!$C$14*(I5549-H5549)</f>
        <v>1391.3118852003745</v>
      </c>
      <c r="O5549" s="16">
        <f>J5549*$E5549*(1-'Monte Carlo Inputs'!$C$11)+J5549*'Monte Carlo Inputs'!$C$12-J5549*'Monte Carlo Inputs'!$C$13-'Monte Carlo Inputs'!$C$14*(J5549-I5549)</f>
        <v>1483.6251497156259</v>
      </c>
    </row>
    <row r="5550" spans="1:15">
      <c r="A5550">
        <v>5546</v>
      </c>
      <c r="B5550" s="39">
        <v>-2.1968507761011233</v>
      </c>
      <c r="C5550" s="39">
        <v>-2.3313922813671031</v>
      </c>
      <c r="D5550" s="29">
        <f>'Monte Carlo Inputs'!$C$6+'Monte Carlo Inputs'!$D$6*B5550</f>
        <v>-1.6011421430396605E-2</v>
      </c>
      <c r="E5550" s="29">
        <f>'Monte Carlo Inputs'!$C$7+'Monte Carlo Inputs'!$D$7*C5550</f>
        <v>0.49937692209215284</v>
      </c>
      <c r="F5550" s="16">
        <f>'Monte Carlo Inputs'!$C$17*(1+$D5550)</f>
        <v>2390.2066562034242</v>
      </c>
      <c r="G5550" s="16">
        <f t="shared" ref="G5550:J5550" si="5544">F5550*(1+$D5550)</f>
        <v>2351.9360501252122</v>
      </c>
      <c r="H5550" s="16">
        <f t="shared" si="5544"/>
        <v>2314.2782108493152</v>
      </c>
      <c r="I5550" s="16">
        <f t="shared" si="5544"/>
        <v>2277.2233271082227</v>
      </c>
      <c r="J5550" s="16">
        <f t="shared" si="5544"/>
        <v>2240.761744726763</v>
      </c>
      <c r="K5550" s="16">
        <f>F5550*$E5550*(1-'Monte Carlo Inputs'!$C$11)+F5550*'Monte Carlo Inputs'!$C$12-F5550*'Monte Carlo Inputs'!$C$13-'Monte Carlo Inputs'!$C$14*(F5550-'Monte Carlo Inputs'!$C$17)</f>
        <v>940.20960906659286</v>
      </c>
      <c r="L5550" s="16">
        <f>G5550*$E5550*(1-'Monte Carlo Inputs'!$C$11)+G5550*'Monte Carlo Inputs'!$C$12-G5550*'Monte Carlo Inputs'!$C$13-'Monte Carlo Inputs'!$C$14*(G5550-F5550)</f>
        <v>925.15551678291934</v>
      </c>
      <c r="M5550" s="16">
        <f>H5550*$E5550*(1-'Monte Carlo Inputs'!$C$11)+H5550*'Monte Carlo Inputs'!$C$12-H5550*'Monte Carlo Inputs'!$C$13-'Monte Carlo Inputs'!$C$14*(H5550-G5550)</f>
        <v>910.34246191505156</v>
      </c>
      <c r="N5550" s="16">
        <f>I5550*$E5550*(1-'Monte Carlo Inputs'!$C$11)+I5550*'Monte Carlo Inputs'!$C$12-I5550*'Monte Carlo Inputs'!$C$13-'Monte Carlo Inputs'!$C$14*(I5550-H5550)</f>
        <v>895.76658511134497</v>
      </c>
      <c r="O5550" s="16">
        <f>J5550*$E5550*(1-'Monte Carlo Inputs'!$C$11)+J5550*'Monte Carlo Inputs'!$C$12-J5550*'Monte Carlo Inputs'!$C$13-'Monte Carlo Inputs'!$C$14*(J5550-I5550)</f>
        <v>881.42408881386007</v>
      </c>
    </row>
    <row r="5551" spans="1:15">
      <c r="A5551">
        <v>5547</v>
      </c>
      <c r="B5551" s="39">
        <v>1.1378806270905506</v>
      </c>
      <c r="C5551" s="39">
        <v>-0.78518166710923787</v>
      </c>
      <c r="D5551" s="29">
        <f>'Monte Carlo Inputs'!$C$6+'Monte Carlo Inputs'!$D$6*B5551</f>
        <v>0.20002664118950469</v>
      </c>
      <c r="E5551" s="29">
        <f>'Monte Carlo Inputs'!$C$7+'Monte Carlo Inputs'!$D$7*C5551</f>
        <v>0.55471870905713994</v>
      </c>
      <c r="F5551" s="16">
        <f>'Monte Carlo Inputs'!$C$17*(1+$D5551)</f>
        <v>2914.984714113426</v>
      </c>
      <c r="G5551" s="16">
        <f t="shared" ref="G5551:J5551" si="5545">F5551*(1+$D5551)</f>
        <v>3498.0593155962829</v>
      </c>
      <c r="H5551" s="16">
        <f t="shared" si="5545"/>
        <v>4197.764371176665</v>
      </c>
      <c r="I5551" s="16">
        <f t="shared" si="5545"/>
        <v>5037.4290788481067</v>
      </c>
      <c r="J5551" s="16">
        <f t="shared" si="5545"/>
        <v>6045.0490977204336</v>
      </c>
      <c r="K5551" s="16">
        <f>F5551*$E5551*(1-'Monte Carlo Inputs'!$C$11)+F5551*'Monte Carlo Inputs'!$C$12-F5551*'Monte Carlo Inputs'!$C$13-'Monte Carlo Inputs'!$C$14*(F5551-'Monte Carlo Inputs'!$C$17)</f>
        <v>1270.3674123472867</v>
      </c>
      <c r="L5551" s="16">
        <f>G5551*$E5551*(1-'Monte Carlo Inputs'!$C$11)+G5551*'Monte Carlo Inputs'!$C$12-G5551*'Monte Carlo Inputs'!$C$13-'Monte Carlo Inputs'!$C$14*(G5551-F5551)</f>
        <v>1524.4747389157171</v>
      </c>
      <c r="M5551" s="16">
        <f>H5551*$E5551*(1-'Monte Carlo Inputs'!$C$11)+H5551*'Monte Carlo Inputs'!$C$12-H5551*'Monte Carlo Inputs'!$C$13-'Monte Carlo Inputs'!$C$14*(H5551-G5551)</f>
        <v>1829.4103005192749</v>
      </c>
      <c r="N5551" s="16">
        <f>I5551*$E5551*(1-'Monte Carlo Inputs'!$C$11)+I5551*'Monte Carlo Inputs'!$C$12-I5551*'Monte Carlo Inputs'!$C$13-'Monte Carlo Inputs'!$C$14*(I5551-H5551)</f>
        <v>2195.341098289628</v>
      </c>
      <c r="O5551" s="16">
        <f>J5551*$E5551*(1-'Monte Carlo Inputs'!$C$11)+J5551*'Monte Carlo Inputs'!$C$12-J5551*'Monte Carlo Inputs'!$C$13-'Monte Carlo Inputs'!$C$14*(J5551-I5551)</f>
        <v>2634.4678044457796</v>
      </c>
    </row>
    <row r="5552" spans="1:15">
      <c r="A5552">
        <v>5548</v>
      </c>
      <c r="B5552" s="39">
        <v>-8.9987361922330658E-2</v>
      </c>
      <c r="C5552" s="39">
        <v>0.96019163351913561</v>
      </c>
      <c r="D5552" s="29">
        <f>'Monte Carlo Inputs'!$C$6+'Monte Carlo Inputs'!$D$6*B5552</f>
        <v>0.12048013821014909</v>
      </c>
      <c r="E5552" s="29">
        <f>'Monte Carlo Inputs'!$C$7+'Monte Carlo Inputs'!$D$7*C5552</f>
        <v>0.61718890327716414</v>
      </c>
      <c r="F5552" s="16">
        <f>'Monte Carlo Inputs'!$C$17*(1+$D5552)</f>
        <v>2721.7583037262734</v>
      </c>
      <c r="G5552" s="16">
        <f t="shared" ref="G5552:J5552" si="5546">F5552*(1+$D5552)</f>
        <v>3049.6761203338356</v>
      </c>
      <c r="H5552" s="16">
        <f t="shared" si="5546"/>
        <v>3417.101520807847</v>
      </c>
      <c r="I5552" s="16">
        <f t="shared" si="5546"/>
        <v>3828.7943843128869</v>
      </c>
      <c r="J5552" s="16">
        <f t="shared" si="5546"/>
        <v>4290.0880609131464</v>
      </c>
      <c r="K5552" s="16">
        <f>F5552*$E5552*(1-'Monte Carlo Inputs'!$C$11)+F5552*'Monte Carlo Inputs'!$C$12-F5552*'Monte Carlo Inputs'!$C$13-'Monte Carlo Inputs'!$C$14*(F5552-'Monte Carlo Inputs'!$C$17)</f>
        <v>1304.4468692436526</v>
      </c>
      <c r="L5552" s="16">
        <f>G5552*$E5552*(1-'Monte Carlo Inputs'!$C$11)+G5552*'Monte Carlo Inputs'!$C$12-G5552*'Monte Carlo Inputs'!$C$13-'Monte Carlo Inputs'!$C$14*(G5552-F5552)</f>
        <v>1461.6068083379239</v>
      </c>
      <c r="M5552" s="16">
        <f>H5552*$E5552*(1-'Monte Carlo Inputs'!$C$11)+H5552*'Monte Carlo Inputs'!$C$12-H5552*'Monte Carlo Inputs'!$C$13-'Monte Carlo Inputs'!$C$14*(H5552-G5552)</f>
        <v>1637.7013986153722</v>
      </c>
      <c r="N5552" s="16">
        <f>I5552*$E5552*(1-'Monte Carlo Inputs'!$C$11)+I5552*'Monte Carlo Inputs'!$C$12-I5552*'Monte Carlo Inputs'!$C$13-'Monte Carlo Inputs'!$C$14*(I5552-H5552)</f>
        <v>1835.0118894675065</v>
      </c>
      <c r="O5552" s="16">
        <f>J5552*$E5552*(1-'Monte Carlo Inputs'!$C$11)+J5552*'Monte Carlo Inputs'!$C$12-J5552*'Monte Carlo Inputs'!$C$13-'Monte Carlo Inputs'!$C$14*(J5552-I5552)</f>
        <v>2056.0943755278181</v>
      </c>
    </row>
    <row r="5553" spans="1:15">
      <c r="A5553">
        <v>5549</v>
      </c>
      <c r="B5553" s="39">
        <v>0.30189004341464315</v>
      </c>
      <c r="C5553" s="39">
        <v>8.2673421332241842E-2</v>
      </c>
      <c r="D5553" s="29">
        <f>'Monte Carlo Inputs'!$C$6+'Monte Carlo Inputs'!$D$6*B5553</f>
        <v>0.14586762079794763</v>
      </c>
      <c r="E5553" s="29">
        <f>'Monte Carlo Inputs'!$C$7+'Monte Carlo Inputs'!$D$7*C5553</f>
        <v>0.58578087547750224</v>
      </c>
      <c r="F5553" s="16">
        <f>'Monte Carlo Inputs'!$C$17*(1+$D5553)</f>
        <v>2783.4270376802951</v>
      </c>
      <c r="G5553" s="16">
        <f t="shared" ref="G5553:J5553" si="5547">F5553*(1+$D5553)</f>
        <v>3189.4389173313994</v>
      </c>
      <c r="H5553" s="16">
        <f t="shared" si="5547"/>
        <v>3654.6747838829128</v>
      </c>
      <c r="I5553" s="16">
        <f t="shared" si="5547"/>
        <v>4187.7734993981667</v>
      </c>
      <c r="J5553" s="16">
        <f t="shared" si="5547"/>
        <v>4798.6340561960733</v>
      </c>
      <c r="K5553" s="16">
        <f>F5553*$E5553*(1-'Monte Carlo Inputs'!$C$11)+F5553*'Monte Carlo Inputs'!$C$12-F5553*'Monte Carlo Inputs'!$C$13-'Monte Carlo Inputs'!$C$14*(F5553-'Monte Carlo Inputs'!$C$17)</f>
        <v>1272.7181304856033</v>
      </c>
      <c r="L5553" s="16">
        <f>G5553*$E5553*(1-'Monte Carlo Inputs'!$C$11)+G5553*'Monte Carlo Inputs'!$C$12-G5553*'Monte Carlo Inputs'!$C$13-'Monte Carlo Inputs'!$C$14*(G5553-F5553)</f>
        <v>1458.3664961259503</v>
      </c>
      <c r="M5553" s="16">
        <f>H5553*$E5553*(1-'Monte Carlo Inputs'!$C$11)+H5553*'Monte Carlo Inputs'!$C$12-H5553*'Monte Carlo Inputs'!$C$13-'Monte Carlo Inputs'!$C$14*(H5553-G5553)</f>
        <v>1671.094947167282</v>
      </c>
      <c r="N5553" s="16">
        <f>I5553*$E5553*(1-'Monte Carlo Inputs'!$C$11)+I5553*'Monte Carlo Inputs'!$C$12-I5553*'Monte Carlo Inputs'!$C$13-'Monte Carlo Inputs'!$C$14*(I5553-H5553)</f>
        <v>1914.8535912380455</v>
      </c>
      <c r="O5553" s="16">
        <f>J5553*$E5553*(1-'Monte Carlo Inputs'!$C$11)+J5553*'Monte Carlo Inputs'!$C$12-J5553*'Monte Carlo Inputs'!$C$13-'Monte Carlo Inputs'!$C$14*(J5553-I5553)</f>
        <v>2194.1687287683453</v>
      </c>
    </row>
    <row r="5554" spans="1:15">
      <c r="A5554">
        <v>5550</v>
      </c>
      <c r="B5554" s="39">
        <v>-0.18482372173385916</v>
      </c>
      <c r="C5554" s="39">
        <v>1.643010047226493</v>
      </c>
      <c r="D5554" s="29">
        <f>'Monte Carlo Inputs'!$C$6+'Monte Carlo Inputs'!$D$6*B5554</f>
        <v>0.11433623605958994</v>
      </c>
      <c r="E5554" s="29">
        <f>'Monte Carlo Inputs'!$C$7+'Monte Carlo Inputs'!$D$7*C5554</f>
        <v>0.64162825897599973</v>
      </c>
      <c r="F5554" s="16">
        <f>'Monte Carlo Inputs'!$C$17*(1+$D5554)</f>
        <v>2706.83415101235</v>
      </c>
      <c r="G5554" s="16">
        <f t="shared" ref="G5554:J5554" si="5548">F5554*(1+$D5554)</f>
        <v>3016.3233794766575</v>
      </c>
      <c r="H5554" s="16">
        <f t="shared" si="5548"/>
        <v>3361.1984414245603</v>
      </c>
      <c r="I5554" s="16">
        <f t="shared" si="5548"/>
        <v>3745.5052198664043</v>
      </c>
      <c r="J5554" s="16">
        <f t="shared" si="5548"/>
        <v>4173.7521888474757</v>
      </c>
      <c r="K5554" s="16">
        <f>F5554*$E5554*(1-'Monte Carlo Inputs'!$C$11)+F5554*'Monte Carlo Inputs'!$C$12-F5554*'Monte Carlo Inputs'!$C$13-'Monte Carlo Inputs'!$C$14*(F5554-'Monte Carlo Inputs'!$C$17)</f>
        <v>1344.1438401693997</v>
      </c>
      <c r="L5554" s="16">
        <f>G5554*$E5554*(1-'Monte Carlo Inputs'!$C$11)+G5554*'Monte Carlo Inputs'!$C$12-G5554*'Monte Carlo Inputs'!$C$13-'Monte Carlo Inputs'!$C$14*(G5554-F5554)</f>
        <v>1497.8281875770517</v>
      </c>
      <c r="M5554" s="16">
        <f>H5554*$E5554*(1-'Monte Carlo Inputs'!$C$11)+H5554*'Monte Carlo Inputs'!$C$12-H5554*'Monte Carlo Inputs'!$C$13-'Monte Carlo Inputs'!$C$14*(H5554-G5554)</f>
        <v>1669.0842248085689</v>
      </c>
      <c r="N5554" s="16">
        <f>I5554*$E5554*(1-'Monte Carlo Inputs'!$C$11)+I5554*'Monte Carlo Inputs'!$C$12-I5554*'Monte Carlo Inputs'!$C$13-'Monte Carlo Inputs'!$C$14*(I5554-H5554)</f>
        <v>1859.921032739619</v>
      </c>
      <c r="O5554" s="16">
        <f>J5554*$E5554*(1-'Monte Carlo Inputs'!$C$11)+J5554*'Monte Carlo Inputs'!$C$12-J5554*'Monte Carlo Inputs'!$C$13-'Monte Carlo Inputs'!$C$14*(J5554-I5554)</f>
        <v>2072.5774029911327</v>
      </c>
    </row>
    <row r="5555" spans="1:15">
      <c r="A5555">
        <v>5551</v>
      </c>
      <c r="B5555" s="39">
        <v>-0.54326097102591631</v>
      </c>
      <c r="C5555" s="39">
        <v>1.2627328124752817</v>
      </c>
      <c r="D5555" s="29">
        <f>'Monte Carlo Inputs'!$C$6+'Monte Carlo Inputs'!$D$6*B5555</f>
        <v>9.111514879788471E-2</v>
      </c>
      <c r="E5555" s="29">
        <f>'Monte Carlo Inputs'!$C$7+'Monte Carlo Inputs'!$D$7*C5555</f>
        <v>0.62801742128081484</v>
      </c>
      <c r="F5555" s="16">
        <f>'Monte Carlo Inputs'!$C$17*(1+$D5555)</f>
        <v>2650.4278079449423</v>
      </c>
      <c r="G5555" s="16">
        <f t="shared" ref="G5555:J5555" si="5549">F5555*(1+$D5555)</f>
        <v>2891.921932043897</v>
      </c>
      <c r="H5555" s="16">
        <f t="shared" si="5549"/>
        <v>3155.4198291939429</v>
      </c>
      <c r="I5555" s="16">
        <f t="shared" si="5549"/>
        <v>3442.926376450745</v>
      </c>
      <c r="J5555" s="16">
        <f t="shared" si="5549"/>
        <v>3756.6291255412166</v>
      </c>
      <c r="K5555" s="16">
        <f>F5555*$E5555*(1-'Monte Carlo Inputs'!$C$11)+F5555*'Monte Carlo Inputs'!$C$12-F5555*'Monte Carlo Inputs'!$C$13-'Monte Carlo Inputs'!$C$14*(F5555-'Monte Carlo Inputs'!$C$17)</f>
        <v>1289.6156877338155</v>
      </c>
      <c r="L5555" s="16">
        <f>G5555*$E5555*(1-'Monte Carlo Inputs'!$C$11)+G5555*'Monte Carlo Inputs'!$C$12-G5555*'Monte Carlo Inputs'!$C$13-'Monte Carlo Inputs'!$C$14*(G5555-F5555)</f>
        <v>1407.1192130137683</v>
      </c>
      <c r="M5555" s="16">
        <f>H5555*$E5555*(1-'Monte Carlo Inputs'!$C$11)+H5555*'Monte Carlo Inputs'!$C$12-H5555*'Monte Carlo Inputs'!$C$13-'Monte Carlo Inputs'!$C$14*(H5555-G5555)</f>
        <v>1535.3290894838804</v>
      </c>
      <c r="N5555" s="16">
        <f>I5555*$E5555*(1-'Monte Carlo Inputs'!$C$11)+I5555*'Monte Carlo Inputs'!$C$12-I5555*'Monte Carlo Inputs'!$C$13-'Monte Carlo Inputs'!$C$14*(I5555-H5555)</f>
        <v>1675.2208279259253</v>
      </c>
      <c r="O5555" s="16">
        <f>J5555*$E5555*(1-'Monte Carlo Inputs'!$C$11)+J5555*'Monte Carlo Inputs'!$C$12-J5555*'Monte Carlo Inputs'!$C$13-'Monte Carlo Inputs'!$C$14*(J5555-I5555)</f>
        <v>1827.8588229317113</v>
      </c>
    </row>
    <row r="5556" spans="1:15">
      <c r="A5556">
        <v>5552</v>
      </c>
      <c r="B5556" s="39">
        <v>1.1987369604801908E-2</v>
      </c>
      <c r="C5556" s="39">
        <v>0.69592245215592508</v>
      </c>
      <c r="D5556" s="29">
        <f>'Monte Carlo Inputs'!$C$6+'Monte Carlo Inputs'!$D$6*B5556</f>
        <v>0.12708649439650371</v>
      </c>
      <c r="E5556" s="29">
        <f>'Monte Carlo Inputs'!$C$7+'Monte Carlo Inputs'!$D$7*C5556</f>
        <v>0.60773021207329214</v>
      </c>
      <c r="F5556" s="16">
        <f>'Monte Carlo Inputs'!$C$17*(1+$D5556)</f>
        <v>2737.8058035385479</v>
      </c>
      <c r="G5556" s="16">
        <f t="shared" ref="G5556:J5556" si="5550">F5556*(1+$D5556)</f>
        <v>3085.7439454486653</v>
      </c>
      <c r="H5556" s="16">
        <f t="shared" si="5550"/>
        <v>3477.9003260809727</v>
      </c>
      <c r="I5556" s="16">
        <f t="shared" si="5550"/>
        <v>3919.8944863830607</v>
      </c>
      <c r="J5556" s="16">
        <f t="shared" si="5550"/>
        <v>4418.0601350616671</v>
      </c>
      <c r="K5556" s="16">
        <f>F5556*$E5556*(1-'Monte Carlo Inputs'!$C$11)+F5556*'Monte Carlo Inputs'!$C$12-F5556*'Monte Carlo Inputs'!$C$13-'Monte Carlo Inputs'!$C$14*(F5556-'Monte Carlo Inputs'!$C$17)</f>
        <v>1293.9510424187811</v>
      </c>
      <c r="L5556" s="16">
        <f>G5556*$E5556*(1-'Monte Carlo Inputs'!$C$11)+G5556*'Monte Carlo Inputs'!$C$12-G5556*'Monte Carlo Inputs'!$C$13-'Monte Carlo Inputs'!$C$14*(G5556-F5556)</f>
        <v>1458.3947443204856</v>
      </c>
      <c r="M5556" s="16">
        <f>H5556*$E5556*(1-'Monte Carlo Inputs'!$C$11)+H5556*'Monte Carlo Inputs'!$C$12-H5556*'Monte Carlo Inputs'!$C$13-'Monte Carlo Inputs'!$C$14*(H5556-G5556)</f>
        <v>1643.7370198224612</v>
      </c>
      <c r="N5556" s="16">
        <f>I5556*$E5556*(1-'Monte Carlo Inputs'!$C$11)+I5556*'Monte Carlo Inputs'!$C$12-I5556*'Monte Carlo Inputs'!$C$13-'Monte Carlo Inputs'!$C$14*(I5556-H5556)</f>
        <v>1852.633795381455</v>
      </c>
      <c r="O5556" s="16">
        <f>J5556*$E5556*(1-'Monte Carlo Inputs'!$C$11)+J5556*'Monte Carlo Inputs'!$C$12-J5556*'Monte Carlo Inputs'!$C$13-'Monte Carlo Inputs'!$C$14*(J5556-I5556)</f>
        <v>2088.0785298369728</v>
      </c>
    </row>
    <row r="5557" spans="1:15">
      <c r="A5557">
        <v>5553</v>
      </c>
      <c r="B5557" s="39">
        <v>0.89381750722325803</v>
      </c>
      <c r="C5557" s="39">
        <v>-0.29624531891586287</v>
      </c>
      <c r="D5557" s="29">
        <f>'Monte Carlo Inputs'!$C$6+'Monte Carlo Inputs'!$D$6*B5557</f>
        <v>0.1842151957691528</v>
      </c>
      <c r="E5557" s="29">
        <f>'Monte Carlo Inputs'!$C$7+'Monte Carlo Inputs'!$D$7*C5557</f>
        <v>0.5722186608564902</v>
      </c>
      <c r="F5557" s="16">
        <f>'Monte Carlo Inputs'!$C$17*(1+$D5557)</f>
        <v>2876.5771320428498</v>
      </c>
      <c r="G5557" s="16">
        <f t="shared" ref="G5557:J5557" si="5551">F5557*(1+$D5557)</f>
        <v>3406.4863515671918</v>
      </c>
      <c r="H5557" s="16">
        <f t="shared" si="5551"/>
        <v>4034.0129017060895</v>
      </c>
      <c r="I5557" s="16">
        <f t="shared" si="5551"/>
        <v>4777.1393781291654</v>
      </c>
      <c r="J5557" s="16">
        <f t="shared" si="5551"/>
        <v>5657.1610438877588</v>
      </c>
      <c r="K5557" s="16">
        <f>F5557*$E5557*(1-'Monte Carlo Inputs'!$C$11)+F5557*'Monte Carlo Inputs'!$C$12-F5557*'Monte Carlo Inputs'!$C$13-'Monte Carlo Inputs'!$C$14*(F5557-'Monte Carlo Inputs'!$C$17)</f>
        <v>1288.9131970824119</v>
      </c>
      <c r="L5557" s="16">
        <f>G5557*$E5557*(1-'Monte Carlo Inputs'!$C$11)+G5557*'Monte Carlo Inputs'!$C$12-G5557*'Monte Carlo Inputs'!$C$13-'Monte Carlo Inputs'!$C$14*(G5557-F5557)</f>
        <v>1526.3505940123928</v>
      </c>
      <c r="M5557" s="16">
        <f>H5557*$E5557*(1-'Monte Carlo Inputs'!$C$11)+H5557*'Monte Carlo Inputs'!$C$12-H5557*'Monte Carlo Inputs'!$C$13-'Monte Carlo Inputs'!$C$14*(H5557-G5557)</f>
        <v>1807.5275675007485</v>
      </c>
      <c r="N5557" s="16">
        <f>I5557*$E5557*(1-'Monte Carlo Inputs'!$C$11)+I5557*'Monte Carlo Inputs'!$C$12-I5557*'Monte Carlo Inputs'!$C$13-'Monte Carlo Inputs'!$C$14*(I5557-H5557)</f>
        <v>2140.5016122060401</v>
      </c>
      <c r="O5557" s="16">
        <f>J5557*$E5557*(1-'Monte Carlo Inputs'!$C$11)+J5557*'Monte Carlo Inputs'!$C$12-J5557*'Monte Carlo Inputs'!$C$13-'Monte Carlo Inputs'!$C$14*(J5557-I5557)</f>
        <v>2534.8145357427629</v>
      </c>
    </row>
    <row r="5558" spans="1:15">
      <c r="A5558">
        <v>5554</v>
      </c>
      <c r="B5558" s="39">
        <v>-0.51884589829937322</v>
      </c>
      <c r="C5558" s="39">
        <v>-0.37603325543911492</v>
      </c>
      <c r="D5558" s="29">
        <f>'Monte Carlo Inputs'!$C$6+'Monte Carlo Inputs'!$D$6*B5558</f>
        <v>9.2696860897851147E-2</v>
      </c>
      <c r="E5558" s="29">
        <f>'Monte Carlo Inputs'!$C$7+'Monte Carlo Inputs'!$D$7*C5558</f>
        <v>0.56936290049323268</v>
      </c>
      <c r="F5558" s="16">
        <f>'Monte Carlo Inputs'!$C$17*(1+$D5558)</f>
        <v>2654.2699448069707</v>
      </c>
      <c r="G5558" s="16">
        <f t="shared" ref="G5558:J5558" si="5552">F5558*(1+$D5558)</f>
        <v>2900.3124366660895</v>
      </c>
      <c r="H5558" s="16">
        <f t="shared" si="5552"/>
        <v>3169.1622951680338</v>
      </c>
      <c r="I5558" s="16">
        <f t="shared" si="5552"/>
        <v>3462.9336916059397</v>
      </c>
      <c r="J5558" s="16">
        <f t="shared" si="5552"/>
        <v>3783.9367743152175</v>
      </c>
      <c r="K5558" s="16">
        <f>F5558*$E5558*(1-'Monte Carlo Inputs'!$C$11)+F5558*'Monte Carlo Inputs'!$C$12-F5558*'Monte Carlo Inputs'!$C$13-'Monte Carlo Inputs'!$C$14*(F5558-'Monte Carlo Inputs'!$C$17)</f>
        <v>1180.7629778706419</v>
      </c>
      <c r="L5558" s="16">
        <f>G5558*$E5558*(1-'Monte Carlo Inputs'!$C$11)+G5558*'Monte Carlo Inputs'!$C$12-G5558*'Monte Carlo Inputs'!$C$13-'Monte Carlo Inputs'!$C$14*(G5558-F5558)</f>
        <v>1290.215999383649</v>
      </c>
      <c r="M5558" s="16">
        <f>H5558*$E5558*(1-'Monte Carlo Inputs'!$C$11)+H5558*'Monte Carlo Inputs'!$C$12-H5558*'Monte Carlo Inputs'!$C$13-'Monte Carlo Inputs'!$C$14*(H5558-G5558)</f>
        <v>1409.8149724066973</v>
      </c>
      <c r="N5558" s="16">
        <f>I5558*$E5558*(1-'Monte Carlo Inputs'!$C$11)+I5558*'Monte Carlo Inputs'!$C$12-I5558*'Monte Carlo Inputs'!$C$13-'Monte Carlo Inputs'!$C$14*(I5558-H5558)</f>
        <v>1540.5003947955886</v>
      </c>
      <c r="O5558" s="16">
        <f>J5558*$E5558*(1-'Monte Carlo Inputs'!$C$11)+J5558*'Monte Carlo Inputs'!$C$12-J5558*'Monte Carlo Inputs'!$C$13-'Monte Carlo Inputs'!$C$14*(J5558-I5558)</f>
        <v>1683.2999456050402</v>
      </c>
    </row>
    <row r="5559" spans="1:15">
      <c r="A5559">
        <v>5555</v>
      </c>
      <c r="B5559" s="39">
        <v>-0.82580422036120604</v>
      </c>
      <c r="C5559" s="39">
        <v>0.34672929548777109</v>
      </c>
      <c r="D5559" s="29">
        <f>'Monte Carlo Inputs'!$C$6+'Monte Carlo Inputs'!$D$6*B5559</f>
        <v>7.2810797168753133E-2</v>
      </c>
      <c r="E5559" s="29">
        <f>'Monte Carlo Inputs'!$C$7+'Monte Carlo Inputs'!$D$7*C5559</f>
        <v>0.5952319320150895</v>
      </c>
      <c r="F5559" s="16">
        <f>'Monte Carlo Inputs'!$C$17*(1+$D5559)</f>
        <v>2605.9647074026184</v>
      </c>
      <c r="G5559" s="16">
        <f t="shared" ref="G5559:J5559" si="5553">F5559*(1+$D5559)</f>
        <v>2795.7070751422393</v>
      </c>
      <c r="H5559" s="16">
        <f t="shared" si="5553"/>
        <v>2999.2647359336688</v>
      </c>
      <c r="I5559" s="16">
        <f t="shared" si="5553"/>
        <v>3217.6435922771288</v>
      </c>
      <c r="J5559" s="16">
        <f t="shared" si="5553"/>
        <v>3451.9227872357569</v>
      </c>
      <c r="K5559" s="16">
        <f>F5559*$E5559*(1-'Monte Carlo Inputs'!$C$11)+F5559*'Monte Carlo Inputs'!$C$12-F5559*'Monte Carlo Inputs'!$C$13-'Monte Carlo Inputs'!$C$14*(F5559-'Monte Carlo Inputs'!$C$17)</f>
        <v>1206.5029546175213</v>
      </c>
      <c r="L5559" s="16">
        <f>G5559*$E5559*(1-'Monte Carlo Inputs'!$C$11)+G5559*'Monte Carlo Inputs'!$C$12-G5559*'Monte Carlo Inputs'!$C$13-'Monte Carlo Inputs'!$C$14*(G5559-F5559)</f>
        <v>1294.3493965296791</v>
      </c>
      <c r="M5559" s="16">
        <f>H5559*$E5559*(1-'Monte Carlo Inputs'!$C$11)+H5559*'Monte Carlo Inputs'!$C$12-H5559*'Monte Carlo Inputs'!$C$13-'Monte Carlo Inputs'!$C$14*(H5559-G5559)</f>
        <v>1388.5920079058992</v>
      </c>
      <c r="N5559" s="16">
        <f>I5559*$E5559*(1-'Monte Carlo Inputs'!$C$11)+I5559*'Monte Carlo Inputs'!$C$12-I5559*'Monte Carlo Inputs'!$C$13-'Monte Carlo Inputs'!$C$14*(I5559-H5559)</f>
        <v>1489.6964989436874</v>
      </c>
      <c r="O5559" s="16">
        <f>J5559*$E5559*(1-'Monte Carlo Inputs'!$C$11)+J5559*'Monte Carlo Inputs'!$C$12-J5559*'Monte Carlo Inputs'!$C$13-'Monte Carlo Inputs'!$C$14*(J5559-I5559)</f>
        <v>1598.1624885712774</v>
      </c>
    </row>
    <row r="5560" spans="1:15">
      <c r="A5560">
        <v>5556</v>
      </c>
      <c r="B5560" s="39">
        <v>0.16846516653617424</v>
      </c>
      <c r="C5560" s="39">
        <v>-0.34369443736640226</v>
      </c>
      <c r="D5560" s="29">
        <f>'Monte Carlo Inputs'!$C$6+'Monte Carlo Inputs'!$D$6*B5560</f>
        <v>0.13722379062963633</v>
      </c>
      <c r="E5560" s="29">
        <f>'Monte Carlo Inputs'!$C$7+'Monte Carlo Inputs'!$D$7*C5560</f>
        <v>0.57052036763514502</v>
      </c>
      <c r="F5560" s="16">
        <f>'Monte Carlo Inputs'!$C$17*(1+$D5560)</f>
        <v>2762.43030981845</v>
      </c>
      <c r="G5560" s="16">
        <f t="shared" ref="G5560:J5560" si="5554">F5560*(1+$D5560)</f>
        <v>3141.5014682819383</v>
      </c>
      <c r="H5560" s="16">
        <f t="shared" si="5554"/>
        <v>3572.5902080281539</v>
      </c>
      <c r="I5560" s="16">
        <f t="shared" si="5554"/>
        <v>4062.8345787400981</v>
      </c>
      <c r="J5560" s="16">
        <f t="shared" si="5554"/>
        <v>4620.3521403359755</v>
      </c>
      <c r="K5560" s="16">
        <f>F5560*$E5560*(1-'Monte Carlo Inputs'!$C$11)+F5560*'Monte Carlo Inputs'!$C$12-F5560*'Monte Carlo Inputs'!$C$13-'Monte Carlo Inputs'!$C$14*(F5560-'Monte Carlo Inputs'!$C$17)</f>
        <v>1232.8130960659871</v>
      </c>
      <c r="L5560" s="16">
        <f>G5560*$E5560*(1-'Monte Carlo Inputs'!$C$11)+G5560*'Monte Carlo Inputs'!$C$12-G5560*'Monte Carlo Inputs'!$C$13-'Monte Carlo Inputs'!$C$14*(G5560-F5560)</f>
        <v>1401.9843822460195</v>
      </c>
      <c r="M5560" s="16">
        <f>H5560*$E5560*(1-'Monte Carlo Inputs'!$C$11)+H5560*'Monte Carlo Inputs'!$C$12-H5560*'Monte Carlo Inputs'!$C$13-'Monte Carlo Inputs'!$C$14*(H5560-G5560)</f>
        <v>1594.3699935813677</v>
      </c>
      <c r="N5560" s="16">
        <f>I5560*$E5560*(1-'Monte Carlo Inputs'!$C$11)+I5560*'Monte Carlo Inputs'!$C$12-I5560*'Monte Carlo Inputs'!$C$13-'Monte Carlo Inputs'!$C$14*(I5560-H5560)</f>
        <v>1813.1554877667515</v>
      </c>
      <c r="O5560" s="16">
        <f>J5560*$E5560*(1-'Monte Carlo Inputs'!$C$11)+J5560*'Monte Carlo Inputs'!$C$12-J5560*'Monte Carlo Inputs'!$C$13-'Monte Carlo Inputs'!$C$14*(J5560-I5560)</f>
        <v>2061.9635567990317</v>
      </c>
    </row>
    <row r="5561" spans="1:15">
      <c r="A5561">
        <v>5557</v>
      </c>
      <c r="B5561" s="39">
        <v>1.0636353308481601</v>
      </c>
      <c r="C5561" s="39">
        <v>-1.0606871545683338</v>
      </c>
      <c r="D5561" s="29">
        <f>'Monte Carlo Inputs'!$C$6+'Monte Carlo Inputs'!$D$6*B5561</f>
        <v>0.19521671558545303</v>
      </c>
      <c r="E5561" s="29">
        <f>'Monte Carlo Inputs'!$C$7+'Monte Carlo Inputs'!$D$7*C5561</f>
        <v>0.54485784931781889</v>
      </c>
      <c r="F5561" s="16">
        <f>'Monte Carlo Inputs'!$C$17*(1+$D5561)</f>
        <v>2903.300923828624</v>
      </c>
      <c r="G5561" s="16">
        <f t="shared" ref="G5561:J5561" si="5555">F5561*(1+$D5561)</f>
        <v>3470.0737945346596</v>
      </c>
      <c r="H5561" s="16">
        <f t="shared" si="5555"/>
        <v>4147.4902035428659</v>
      </c>
      <c r="I5561" s="16">
        <f t="shared" si="5555"/>
        <v>4957.1496190013459</v>
      </c>
      <c r="J5561" s="16">
        <f t="shared" si="5555"/>
        <v>5924.8680862884685</v>
      </c>
      <c r="K5561" s="16">
        <f>F5561*$E5561*(1-'Monte Carlo Inputs'!$C$11)+F5561*'Monte Carlo Inputs'!$C$12-F5561*'Monte Carlo Inputs'!$C$13-'Monte Carlo Inputs'!$C$14*(F5561-'Monte Carlo Inputs'!$C$17)</f>
        <v>1244.740678077781</v>
      </c>
      <c r="L5561" s="16">
        <f>G5561*$E5561*(1-'Monte Carlo Inputs'!$C$11)+G5561*'Monte Carlo Inputs'!$C$12-G5561*'Monte Carlo Inputs'!$C$13-'Monte Carlo Inputs'!$C$14*(G5561-F5561)</f>
        <v>1487.7348650077349</v>
      </c>
      <c r="M5561" s="16">
        <f>H5561*$E5561*(1-'Monte Carlo Inputs'!$C$11)+H5561*'Monte Carlo Inputs'!$C$12-H5561*'Monte Carlo Inputs'!$C$13-'Monte Carlo Inputs'!$C$14*(H5561-G5561)</f>
        <v>1778.1655790165123</v>
      </c>
      <c r="N5561" s="16">
        <f>I5561*$E5561*(1-'Monte Carlo Inputs'!$C$11)+I5561*'Monte Carlo Inputs'!$C$12-I5561*'Monte Carlo Inputs'!$C$13-'Monte Carlo Inputs'!$C$14*(I5561-H5561)</f>
        <v>2125.2932231192212</v>
      </c>
      <c r="O5561" s="16">
        <f>J5561*$E5561*(1-'Monte Carlo Inputs'!$C$11)+J5561*'Monte Carlo Inputs'!$C$12-J5561*'Monte Carlo Inputs'!$C$13-'Monte Carlo Inputs'!$C$14*(J5561-I5561)</f>
        <v>2540.1859857925774</v>
      </c>
    </row>
    <row r="5562" spans="1:15">
      <c r="A5562">
        <v>5558</v>
      </c>
      <c r="B5562" s="39">
        <v>0.83360538363815506</v>
      </c>
      <c r="C5562" s="39">
        <v>-0.13438512240787892</v>
      </c>
      <c r="D5562" s="29">
        <f>'Monte Carlo Inputs'!$C$6+'Monte Carlo Inputs'!$D$6*B5562</f>
        <v>0.18031439868753307</v>
      </c>
      <c r="E5562" s="29">
        <f>'Monte Carlo Inputs'!$C$7+'Monte Carlo Inputs'!$D$7*C5562</f>
        <v>0.57801194181747706</v>
      </c>
      <c r="F5562" s="16">
        <f>'Monte Carlo Inputs'!$C$17*(1+$D5562)</f>
        <v>2867.1017058518869</v>
      </c>
      <c r="G5562" s="16">
        <f t="shared" ref="G5562:J5562" si="5556">F5562*(1+$D5562)</f>
        <v>3384.0814259185704</v>
      </c>
      <c r="H5562" s="16">
        <f t="shared" si="5556"/>
        <v>3994.2800333427267</v>
      </c>
      <c r="I5562" s="16">
        <f t="shared" si="5556"/>
        <v>4714.5062357445404</v>
      </c>
      <c r="J5562" s="16">
        <f t="shared" si="5556"/>
        <v>5564.5995927514423</v>
      </c>
      <c r="K5562" s="16">
        <f>F5562*$E5562*(1-'Monte Carlo Inputs'!$C$11)+F5562*'Monte Carlo Inputs'!$C$12-F5562*'Monte Carlo Inputs'!$C$13-'Monte Carlo Inputs'!$C$14*(F5562-'Monte Carlo Inputs'!$C$17)</f>
        <v>1296.3525689622704</v>
      </c>
      <c r="L5562" s="16">
        <f>G5562*$E5562*(1-'Monte Carlo Inputs'!$C$11)+G5562*'Monte Carlo Inputs'!$C$12-G5562*'Monte Carlo Inputs'!$C$13-'Monte Carlo Inputs'!$C$14*(G5562-F5562)</f>
        <v>1530.1036029217412</v>
      </c>
      <c r="M5562" s="16">
        <f>H5562*$E5562*(1-'Monte Carlo Inputs'!$C$11)+H5562*'Monte Carlo Inputs'!$C$12-H5562*'Monte Carlo Inputs'!$C$13-'Monte Carlo Inputs'!$C$14*(H5562-G5562)</f>
        <v>1806.0033140122023</v>
      </c>
      <c r="N5562" s="16">
        <f>I5562*$E5562*(1-'Monte Carlo Inputs'!$C$11)+I5562*'Monte Carlo Inputs'!$C$12-I5562*'Monte Carlo Inputs'!$C$13-'Monte Carlo Inputs'!$C$14*(I5562-H5562)</f>
        <v>2131.6517156060054</v>
      </c>
      <c r="O5562" s="16">
        <f>J5562*$E5562*(1-'Monte Carlo Inputs'!$C$11)+J5562*'Monte Carlo Inputs'!$C$12-J5562*'Monte Carlo Inputs'!$C$13-'Monte Carlo Inputs'!$C$14*(J5562-I5562)</f>
        <v>2516.0192129167503</v>
      </c>
    </row>
    <row r="5563" spans="1:15">
      <c r="A5563">
        <v>5559</v>
      </c>
      <c r="B5563" s="39">
        <v>1.096824271861836</v>
      </c>
      <c r="C5563" s="39">
        <v>-0.10778563300698484</v>
      </c>
      <c r="D5563" s="29">
        <f>'Monte Carlo Inputs'!$C$6+'Monte Carlo Inputs'!$D$6*B5563</f>
        <v>0.19736683613493364</v>
      </c>
      <c r="E5563" s="29">
        <f>'Monte Carlo Inputs'!$C$7+'Monte Carlo Inputs'!$D$7*C5563</f>
        <v>0.57896398758810341</v>
      </c>
      <c r="F5563" s="16">
        <f>'Monte Carlo Inputs'!$C$17*(1+$D5563)</f>
        <v>2908.5237816553677</v>
      </c>
      <c r="G5563" s="16">
        <f t="shared" ref="G5563:J5563" si="5557">F5563*(1+$D5563)</f>
        <v>3482.5699182639</v>
      </c>
      <c r="H5563" s="16">
        <f t="shared" si="5557"/>
        <v>4169.9137246503406</v>
      </c>
      <c r="I5563" s="16">
        <f t="shared" si="5557"/>
        <v>4992.9164034402156</v>
      </c>
      <c r="J5563" s="16">
        <f t="shared" si="5557"/>
        <v>5978.3525170734229</v>
      </c>
      <c r="K5563" s="16">
        <f>F5563*$E5563*(1-'Monte Carlo Inputs'!$C$11)+F5563*'Monte Carlo Inputs'!$C$12-F5563*'Monte Carlo Inputs'!$C$13-'Monte Carlo Inputs'!$C$14*(F5563-'Monte Carlo Inputs'!$C$17)</f>
        <v>1317.6401327429924</v>
      </c>
      <c r="L5563" s="16">
        <f>G5563*$E5563*(1-'Monte Carlo Inputs'!$C$11)+G5563*'Monte Carlo Inputs'!$C$12-G5563*'Monte Carlo Inputs'!$C$13-'Monte Carlo Inputs'!$C$14*(G5563-F5563)</f>
        <v>1577.6985969068905</v>
      </c>
      <c r="M5563" s="16">
        <f>H5563*$E5563*(1-'Monte Carlo Inputs'!$C$11)+H5563*'Monte Carlo Inputs'!$C$12-H5563*'Monte Carlo Inputs'!$C$13-'Monte Carlo Inputs'!$C$14*(H5563-G5563)</f>
        <v>1889.0839773529276</v>
      </c>
      <c r="N5563" s="16">
        <f>I5563*$E5563*(1-'Monte Carlo Inputs'!$C$11)+I5563*'Monte Carlo Inputs'!$C$12-I5563*'Monte Carlo Inputs'!$C$13-'Monte Carlo Inputs'!$C$14*(I5563-H5563)</f>
        <v>2261.926505156272</v>
      </c>
      <c r="O5563" s="16">
        <f>J5563*$E5563*(1-'Monte Carlo Inputs'!$C$11)+J5563*'Monte Carlo Inputs'!$C$12-J5563*'Monte Carlo Inputs'!$C$13-'Monte Carlo Inputs'!$C$14*(J5563-I5563)</f>
        <v>2708.355783048713</v>
      </c>
    </row>
    <row r="5564" spans="1:15">
      <c r="A5564">
        <v>5560</v>
      </c>
      <c r="B5564" s="39">
        <v>-1.4494206611385412</v>
      </c>
      <c r="C5564" s="39">
        <v>0.83661235159567893</v>
      </c>
      <c r="D5564" s="29">
        <f>'Monte Carlo Inputs'!$C$6+'Monte Carlo Inputs'!$D$6*B5564</f>
        <v>3.2410275689119555E-2</v>
      </c>
      <c r="E5564" s="29">
        <f>'Monte Carlo Inputs'!$C$7+'Monte Carlo Inputs'!$D$7*C5564</f>
        <v>0.6127657682718618</v>
      </c>
      <c r="F5564" s="16">
        <f>'Monte Carlo Inputs'!$C$17*(1+$D5564)</f>
        <v>2507.8278006764408</v>
      </c>
      <c r="G5564" s="16">
        <f t="shared" ref="G5564:J5564" si="5558">F5564*(1+$D5564)</f>
        <v>2589.1071910772025</v>
      </c>
      <c r="H5564" s="16">
        <f t="shared" si="5558"/>
        <v>2673.0208689286965</v>
      </c>
      <c r="I5564" s="16">
        <f t="shared" si="5558"/>
        <v>2759.6542122134456</v>
      </c>
      <c r="J5564" s="16">
        <f t="shared" si="5558"/>
        <v>2849.0953660379237</v>
      </c>
      <c r="K5564" s="16">
        <f>F5564*$E5564*(1-'Monte Carlo Inputs'!$C$11)+F5564*'Monte Carlo Inputs'!$C$12-F5564*'Monte Carlo Inputs'!$C$13-'Monte Carlo Inputs'!$C$14*(F5564-'Monte Carlo Inputs'!$C$17)</f>
        <v>1190.8234897883572</v>
      </c>
      <c r="L5564" s="16">
        <f>G5564*$E5564*(1-'Monte Carlo Inputs'!$C$11)+G5564*'Monte Carlo Inputs'!$C$12-G5564*'Monte Carlo Inputs'!$C$13-'Monte Carlo Inputs'!$C$14*(G5564-F5564)</f>
        <v>1229.4184073894769</v>
      </c>
      <c r="M5564" s="16">
        <f>H5564*$E5564*(1-'Monte Carlo Inputs'!$C$11)+H5564*'Monte Carlo Inputs'!$C$12-H5564*'Monte Carlo Inputs'!$C$13-'Monte Carlo Inputs'!$C$14*(H5564-G5564)</f>
        <v>1269.2641969102485</v>
      </c>
      <c r="N5564" s="16">
        <f>I5564*$E5564*(1-'Monte Carlo Inputs'!$C$11)+I5564*'Monte Carlo Inputs'!$C$12-I5564*'Monte Carlo Inputs'!$C$13-'Monte Carlo Inputs'!$C$14*(I5564-H5564)</f>
        <v>1310.4013994544387</v>
      </c>
      <c r="O5564" s="16">
        <f>J5564*$E5564*(1-'Monte Carlo Inputs'!$C$11)+J5564*'Monte Carlo Inputs'!$C$12-J5564*'Monte Carlo Inputs'!$C$13-'Monte Carlo Inputs'!$C$14*(J5564-I5564)</f>
        <v>1352.8718700741647</v>
      </c>
    </row>
    <row r="5565" spans="1:15">
      <c r="A5565">
        <v>5561</v>
      </c>
      <c r="B5565" s="39">
        <v>1.1690611267238686</v>
      </c>
      <c r="C5565" s="39">
        <v>1.0924136748319832E-2</v>
      </c>
      <c r="D5565" s="29">
        <f>'Monte Carlo Inputs'!$C$6+'Monte Carlo Inputs'!$D$6*B5565</f>
        <v>0.20204664637668568</v>
      </c>
      <c r="E5565" s="29">
        <f>'Monte Carlo Inputs'!$C$7+'Monte Carlo Inputs'!$D$7*C5565</f>
        <v>0.58321283359128129</v>
      </c>
      <c r="F5565" s="16">
        <f>'Monte Carlo Inputs'!$C$17*(1+$D5565)</f>
        <v>2919.8915087136074</v>
      </c>
      <c r="G5565" s="16">
        <f t="shared" ref="G5565:J5565" si="5559">F5565*(1+$D5565)</f>
        <v>3509.8457958329527</v>
      </c>
      <c r="H5565" s="16">
        <f t="shared" si="5559"/>
        <v>4218.9983681803105</v>
      </c>
      <c r="I5565" s="16">
        <f t="shared" si="5559"/>
        <v>5071.4328395398516</v>
      </c>
      <c r="J5565" s="16">
        <f t="shared" si="5559"/>
        <v>6096.098837093471</v>
      </c>
      <c r="K5565" s="16">
        <f>F5565*$E5565*(1-'Monte Carlo Inputs'!$C$11)+F5565*'Monte Carlo Inputs'!$C$12-F5565*'Monte Carlo Inputs'!$C$13-'Monte Carlo Inputs'!$C$14*(F5565-'Monte Carlo Inputs'!$C$17)</f>
        <v>1331.7770689407414</v>
      </c>
      <c r="L5565" s="16">
        <f>G5565*$E5565*(1-'Monte Carlo Inputs'!$C$11)+G5565*'Monte Carlo Inputs'!$C$12-G5565*'Monte Carlo Inputs'!$C$13-'Monte Carlo Inputs'!$C$14*(G5565-F5565)</f>
        <v>1600.8581594415903</v>
      </c>
      <c r="M5565" s="16">
        <f>H5565*$E5565*(1-'Monte Carlo Inputs'!$C$11)+H5565*'Monte Carlo Inputs'!$C$12-H5565*'Monte Carlo Inputs'!$C$13-'Monte Carlo Inputs'!$C$14*(H5565-G5565)</f>
        <v>1924.306181881517</v>
      </c>
      <c r="N5565" s="16">
        <f>I5565*$E5565*(1-'Monte Carlo Inputs'!$C$11)+I5565*'Monte Carlo Inputs'!$C$12-I5565*'Monte Carlo Inputs'!$C$13-'Monte Carlo Inputs'!$C$14*(I5565-H5565)</f>
        <v>2313.1057925326022</v>
      </c>
      <c r="O5565" s="16">
        <f>J5565*$E5565*(1-'Monte Carlo Inputs'!$C$11)+J5565*'Monte Carlo Inputs'!$C$12-J5565*'Monte Carlo Inputs'!$C$13-'Monte Carlo Inputs'!$C$14*(J5565-I5565)</f>
        <v>2780.4610606283009</v>
      </c>
    </row>
    <row r="5566" spans="1:15">
      <c r="A5566">
        <v>5562</v>
      </c>
      <c r="B5566" s="39">
        <v>-2.1370962098070212</v>
      </c>
      <c r="C5566" s="39">
        <v>3.0263474974041302</v>
      </c>
      <c r="D5566" s="29">
        <f>'Monte Carlo Inputs'!$C$6+'Monte Carlo Inputs'!$D$6*B5566</f>
        <v>-1.214026685329489E-2</v>
      </c>
      <c r="E5566" s="29">
        <f>'Monte Carlo Inputs'!$C$7+'Monte Carlo Inputs'!$D$7*C5566</f>
        <v>0.69114050896476598</v>
      </c>
      <c r="F5566" s="16">
        <f>'Monte Carlo Inputs'!$C$17*(1+$D5566)</f>
        <v>2399.6100777866618</v>
      </c>
      <c r="G5566" s="16">
        <f t="shared" ref="G5566:J5566" si="5560">F5566*(1+$D5566)</f>
        <v>2370.4781710984762</v>
      </c>
      <c r="H5566" s="16">
        <f t="shared" si="5560"/>
        <v>2341.6999335314304</v>
      </c>
      <c r="I5566" s="16">
        <f t="shared" si="5560"/>
        <v>2313.2710714480158</v>
      </c>
      <c r="J5566" s="16">
        <f t="shared" si="5560"/>
        <v>2285.1873433366295</v>
      </c>
      <c r="K5566" s="16">
        <f>F5566*$E5566*(1-'Monte Carlo Inputs'!$C$11)+F5566*'Monte Carlo Inputs'!$C$12-F5566*'Monte Carlo Inputs'!$C$13-'Monte Carlo Inputs'!$C$14*(F5566-'Monte Carlo Inputs'!$C$17)</f>
        <v>1271.5046496495229</v>
      </c>
      <c r="L5566" s="16">
        <f>G5566*$E5566*(1-'Monte Carlo Inputs'!$C$11)+G5566*'Monte Carlo Inputs'!$C$12-G5566*'Monte Carlo Inputs'!$C$13-'Monte Carlo Inputs'!$C$14*(G5566-F5566)</f>
        <v>1256.0682438975725</v>
      </c>
      <c r="M5566" s="16">
        <f>H5566*$E5566*(1-'Monte Carlo Inputs'!$C$11)+H5566*'Monte Carlo Inputs'!$C$12-H5566*'Monte Carlo Inputs'!$C$13-'Monte Carlo Inputs'!$C$14*(H5566-G5566)</f>
        <v>1240.8192402307063</v>
      </c>
      <c r="N5566" s="16">
        <f>I5566*$E5566*(1-'Monte Carlo Inputs'!$C$11)+I5566*'Monte Carlo Inputs'!$C$12-I5566*'Monte Carlo Inputs'!$C$13-'Monte Carlo Inputs'!$C$14*(I5566-H5566)</f>
        <v>1225.7553635376034</v>
      </c>
      <c r="O5566" s="16">
        <f>J5566*$E5566*(1-'Monte Carlo Inputs'!$C$11)+J5566*'Monte Carlo Inputs'!$C$12-J5566*'Monte Carlo Inputs'!$C$13-'Monte Carlo Inputs'!$C$14*(J5566-I5566)</f>
        <v>1210.8743663273992</v>
      </c>
    </row>
    <row r="5567" spans="1:15">
      <c r="A5567">
        <v>5563</v>
      </c>
      <c r="B5567" s="39">
        <v>-0.24776968597628449</v>
      </c>
      <c r="C5567" s="39">
        <v>0.57275912728457989</v>
      </c>
      <c r="D5567" s="29">
        <f>'Monte Carlo Inputs'!$C$6+'Monte Carlo Inputs'!$D$6*B5567</f>
        <v>0.11025832916979972</v>
      </c>
      <c r="E5567" s="29">
        <f>'Monte Carlo Inputs'!$C$7+'Monte Carlo Inputs'!$D$7*C5567</f>
        <v>0.60332196495347723</v>
      </c>
      <c r="F5567" s="16">
        <f>'Monte Carlo Inputs'!$C$17*(1+$D5567)</f>
        <v>2696.9285073863612</v>
      </c>
      <c r="G5567" s="16">
        <f t="shared" ref="G5567:J5567" si="5561">F5567*(1+$D5567)</f>
        <v>2994.2873385011835</v>
      </c>
      <c r="H5567" s="16">
        <f t="shared" si="5561"/>
        <v>3324.4324574986108</v>
      </c>
      <c r="I5567" s="16">
        <f t="shared" si="5561"/>
        <v>3690.9788257002592</v>
      </c>
      <c r="J5567" s="16">
        <f t="shared" si="5561"/>
        <v>4097.9399840230799</v>
      </c>
      <c r="K5567" s="16">
        <f>F5567*$E5567*(1-'Monte Carlo Inputs'!$C$11)+F5567*'Monte Carlo Inputs'!$C$12-F5567*'Monte Carlo Inputs'!$C$13-'Monte Carlo Inputs'!$C$14*(F5567-'Monte Carlo Inputs'!$C$17)</f>
        <v>1265.5637975596128</v>
      </c>
      <c r="L5567" s="16">
        <f>G5567*$E5567*(1-'Monte Carlo Inputs'!$C$11)+G5567*'Monte Carlo Inputs'!$C$12-G5567*'Monte Carlo Inputs'!$C$13-'Monte Carlo Inputs'!$C$14*(G5567-F5567)</f>
        <v>1405.1027473363226</v>
      </c>
      <c r="M5567" s="16">
        <f>H5567*$E5567*(1-'Monte Carlo Inputs'!$C$11)+H5567*'Monte Carlo Inputs'!$C$12-H5567*'Monte Carlo Inputs'!$C$13-'Monte Carlo Inputs'!$C$14*(H5567-G5567)</f>
        <v>1560.0270285695208</v>
      </c>
      <c r="N5567" s="16">
        <f>I5567*$E5567*(1-'Monte Carlo Inputs'!$C$11)+I5567*'Monte Carlo Inputs'!$C$12-I5567*'Monte Carlo Inputs'!$C$13-'Monte Carlo Inputs'!$C$14*(I5567-H5567)</f>
        <v>1732.0330021993241</v>
      </c>
      <c r="O5567" s="16">
        <f>J5567*$E5567*(1-'Monte Carlo Inputs'!$C$11)+J5567*'Monte Carlo Inputs'!$C$12-J5567*'Monte Carlo Inputs'!$C$13-'Monte Carlo Inputs'!$C$14*(J5567-I5567)</f>
        <v>1923.0040670887738</v>
      </c>
    </row>
    <row r="5568" spans="1:15">
      <c r="A5568">
        <v>5564</v>
      </c>
      <c r="B5568" s="39">
        <v>1.3573066392340589</v>
      </c>
      <c r="C5568" s="39">
        <v>-0.5495374302381596</v>
      </c>
      <c r="D5568" s="29">
        <f>'Monte Carlo Inputs'!$C$6+'Monte Carlo Inputs'!$D$6*B5568</f>
        <v>0.21424199013980505</v>
      </c>
      <c r="E5568" s="29">
        <f>'Monte Carlo Inputs'!$C$7+'Monte Carlo Inputs'!$D$7*C5568</f>
        <v>0.56315285964192652</v>
      </c>
      <c r="F5568" s="16">
        <f>'Monte Carlo Inputs'!$C$17*(1+$D5568)</f>
        <v>2949.5152182486013</v>
      </c>
      <c r="G5568" s="16">
        <f t="shared" ref="G5568:J5568" si="5562">F5568*(1+$D5568)</f>
        <v>3581.4252285538232</v>
      </c>
      <c r="H5568" s="16">
        <f t="shared" si="5562"/>
        <v>4348.7168970561006</v>
      </c>
      <c r="I5568" s="16">
        <f t="shared" si="5562"/>
        <v>5280.3946596359974</v>
      </c>
      <c r="J5568" s="16">
        <f t="shared" si="5562"/>
        <v>6411.6769202400128</v>
      </c>
      <c r="K5568" s="16">
        <f>F5568*$E5568*(1-'Monte Carlo Inputs'!$C$11)+F5568*'Monte Carlo Inputs'!$C$12-F5568*'Monte Carlo Inputs'!$C$13-'Monte Carlo Inputs'!$C$14*(F5568-'Monte Carlo Inputs'!$C$17)</f>
        <v>1303.5999324855354</v>
      </c>
      <c r="L5568" s="16">
        <f>G5568*$E5568*(1-'Monte Carlo Inputs'!$C$11)+G5568*'Monte Carlo Inputs'!$C$12-G5568*'Monte Carlo Inputs'!$C$13-'Monte Carlo Inputs'!$C$14*(G5568-F5568)</f>
        <v>1582.8857763673523</v>
      </c>
      <c r="M5568" s="16">
        <f>H5568*$E5568*(1-'Monte Carlo Inputs'!$C$11)+H5568*'Monte Carlo Inputs'!$C$12-H5568*'Monte Carlo Inputs'!$C$13-'Monte Carlo Inputs'!$C$14*(H5568-G5568)</f>
        <v>1922.0063752602841</v>
      </c>
      <c r="N5568" s="16">
        <f>I5568*$E5568*(1-'Monte Carlo Inputs'!$C$11)+I5568*'Monte Carlo Inputs'!$C$12-I5568*'Monte Carlo Inputs'!$C$13-'Monte Carlo Inputs'!$C$14*(I5568-H5568)</f>
        <v>2333.7808461574405</v>
      </c>
      <c r="O5568" s="16">
        <f>J5568*$E5568*(1-'Monte Carlo Inputs'!$C$11)+J5568*'Monte Carlo Inputs'!$C$12-J5568*'Monte Carlo Inputs'!$C$13-'Monte Carlo Inputs'!$C$14*(J5568-I5568)</f>
        <v>2833.7746991883691</v>
      </c>
    </row>
    <row r="5569" spans="1:15">
      <c r="A5569">
        <v>5565</v>
      </c>
      <c r="B5569" s="39">
        <v>0.14106262998197047</v>
      </c>
      <c r="C5569" s="39">
        <v>0.39343491746426629</v>
      </c>
      <c r="D5569" s="29">
        <f>'Monte Carlo Inputs'!$C$6+'Monte Carlo Inputs'!$D$6*B5569</f>
        <v>0.13544853793540879</v>
      </c>
      <c r="E5569" s="29">
        <f>'Monte Carlo Inputs'!$C$7+'Monte Carlo Inputs'!$D$7*C5569</f>
        <v>0.59690361409879522</v>
      </c>
      <c r="F5569" s="16">
        <f>'Monte Carlo Inputs'!$C$17*(1+$D5569)</f>
        <v>2758.1180434989024</v>
      </c>
      <c r="G5569" s="16">
        <f t="shared" ref="G5569:J5569" si="5563">F5569*(1+$D5569)</f>
        <v>3131.701099944099</v>
      </c>
      <c r="H5569" s="16">
        <f t="shared" si="5563"/>
        <v>3555.8854351822392</v>
      </c>
      <c r="I5569" s="16">
        <f t="shared" si="5563"/>
        <v>4037.5249184434888</v>
      </c>
      <c r="J5569" s="16">
        <f t="shared" si="5563"/>
        <v>4584.4017655244406</v>
      </c>
      <c r="K5569" s="16">
        <f>F5569*$E5569*(1-'Monte Carlo Inputs'!$C$11)+F5569*'Monte Carlo Inputs'!$C$12-F5569*'Monte Carlo Inputs'!$C$13-'Monte Carlo Inputs'!$C$14*(F5569-'Monte Carlo Inputs'!$C$17)</f>
        <v>1282.6048840342623</v>
      </c>
      <c r="L5569" s="16">
        <f>G5569*$E5569*(1-'Monte Carlo Inputs'!$C$11)+G5569*'Monte Carlo Inputs'!$C$12-G5569*'Monte Carlo Inputs'!$C$13-'Monte Carlo Inputs'!$C$14*(G5569-F5569)</f>
        <v>1456.331840325518</v>
      </c>
      <c r="M5569" s="16">
        <f>H5569*$E5569*(1-'Monte Carlo Inputs'!$C$11)+H5569*'Monte Carlo Inputs'!$C$12-H5569*'Monte Carlo Inputs'!$C$13-'Monte Carlo Inputs'!$C$14*(H5569-G5569)</f>
        <v>1653.5898588463926</v>
      </c>
      <c r="N5569" s="16">
        <f>I5569*$E5569*(1-'Monte Carlo Inputs'!$C$11)+I5569*'Monte Carlo Inputs'!$C$12-I5569*'Monte Carlo Inputs'!$C$13-'Monte Carlo Inputs'!$C$14*(I5569-H5569)</f>
        <v>1877.5661875719557</v>
      </c>
      <c r="O5569" s="16">
        <f>J5569*$E5569*(1-'Monte Carlo Inputs'!$C$11)+J5569*'Monte Carlo Inputs'!$C$12-J5569*'Monte Carlo Inputs'!$C$13-'Monte Carlo Inputs'!$C$14*(J5569-I5569)</f>
        <v>2131.8797825555366</v>
      </c>
    </row>
    <row r="5570" spans="1:15">
      <c r="A5570">
        <v>5566</v>
      </c>
      <c r="B5570" s="39">
        <v>0.24489243785675499</v>
      </c>
      <c r="C5570" s="39">
        <v>-3.4930836392966812E-2</v>
      </c>
      <c r="D5570" s="29">
        <f>'Monte Carlo Inputs'!$C$6+'Monte Carlo Inputs'!$D$6*B5570</f>
        <v>0.14217507384591602</v>
      </c>
      <c r="E5570" s="29">
        <f>'Monte Carlo Inputs'!$C$7+'Monte Carlo Inputs'!$D$7*C5570</f>
        <v>0.58157159782982037</v>
      </c>
      <c r="F5570" s="16">
        <f>'Monte Carlo Inputs'!$C$17*(1+$D5570)</f>
        <v>2774.457471879115</v>
      </c>
      <c r="G5570" s="16">
        <f t="shared" ref="G5570:J5570" si="5564">F5570*(1+$D5570)</f>
        <v>3168.9161678258815</v>
      </c>
      <c r="H5570" s="16">
        <f t="shared" si="5564"/>
        <v>3619.4570579980432</v>
      </c>
      <c r="I5570" s="16">
        <f t="shared" si="5564"/>
        <v>4134.0536325010371</v>
      </c>
      <c r="J5570" s="16">
        <f t="shared" si="5564"/>
        <v>4721.8130129848496</v>
      </c>
      <c r="K5570" s="16">
        <f>F5570*$E5570*(1-'Monte Carlo Inputs'!$C$11)+F5570*'Monte Carlo Inputs'!$C$12-F5570*'Monte Carlo Inputs'!$C$13-'Monte Carlo Inputs'!$C$14*(F5570-'Monte Carlo Inputs'!$C$17)</f>
        <v>1260.1755096522991</v>
      </c>
      <c r="L5570" s="16">
        <f>G5570*$E5570*(1-'Monte Carlo Inputs'!$C$11)+G5570*'Monte Carlo Inputs'!$C$12-G5570*'Monte Carlo Inputs'!$C$13-'Monte Carlo Inputs'!$C$14*(G5570-F5570)</f>
        <v>1439.3410557959294</v>
      </c>
      <c r="M5570" s="16">
        <f>H5570*$E5570*(1-'Monte Carlo Inputs'!$C$11)+H5570*'Monte Carlo Inputs'!$C$12-H5570*'Monte Carlo Inputs'!$C$13-'Monte Carlo Inputs'!$C$14*(H5570-G5570)</f>
        <v>1643.9794766931745</v>
      </c>
      <c r="N5570" s="16">
        <f>I5570*$E5570*(1-'Monte Carlo Inputs'!$C$11)+I5570*'Monte Carlo Inputs'!$C$12-I5570*'Monte Carlo Inputs'!$C$13-'Monte Carlo Inputs'!$C$14*(I5570-H5570)</f>
        <v>1877.7123801931971</v>
      </c>
      <c r="O5570" s="16">
        <f>J5570*$E5570*(1-'Monte Carlo Inputs'!$C$11)+J5570*'Monte Carlo Inputs'!$C$12-J5570*'Monte Carlo Inputs'!$C$13-'Monte Carlo Inputs'!$C$14*(J5570-I5570)</f>
        <v>2144.6762765085555</v>
      </c>
    </row>
    <row r="5571" spans="1:15">
      <c r="A5571">
        <v>5567</v>
      </c>
      <c r="B5571" s="39">
        <v>-0.11087141674336597</v>
      </c>
      <c r="C5571" s="39">
        <v>-0.30407726310926608</v>
      </c>
      <c r="D5571" s="29">
        <f>'Monte Carlo Inputs'!$C$6+'Monte Carlo Inputs'!$D$6*B5571</f>
        <v>0.11912718044603469</v>
      </c>
      <c r="E5571" s="29">
        <f>'Monte Carlo Inputs'!$C$7+'Monte Carlo Inputs'!$D$7*C5571</f>
        <v>0.57193834083858563</v>
      </c>
      <c r="F5571" s="16">
        <f>'Monte Carlo Inputs'!$C$17*(1+$D5571)</f>
        <v>2718.4718340214636</v>
      </c>
      <c r="G5571" s="16">
        <f t="shared" ref="G5571:J5571" si="5565">F5571*(1+$D5571)</f>
        <v>3042.3157187304014</v>
      </c>
      <c r="H5571" s="16">
        <f t="shared" si="5565"/>
        <v>3404.738212329406</v>
      </c>
      <c r="I5571" s="16">
        <f t="shared" si="5565"/>
        <v>3810.335075721081</v>
      </c>
      <c r="J5571" s="16">
        <f t="shared" si="5565"/>
        <v>4264.2495498463613</v>
      </c>
      <c r="K5571" s="16">
        <f>F5571*$E5571*(1-'Monte Carlo Inputs'!$C$11)+F5571*'Monte Carlo Inputs'!$C$12-F5571*'Monte Carlo Inputs'!$C$13-'Monte Carlo Inputs'!$C$14*(F5571-'Monte Carlo Inputs'!$C$17)</f>
        <v>1215.2903110154873</v>
      </c>
      <c r="L5571" s="16">
        <f>G5571*$E5571*(1-'Monte Carlo Inputs'!$C$11)+G5571*'Monte Carlo Inputs'!$C$12-G5571*'Monte Carlo Inputs'!$C$13-'Monte Carlo Inputs'!$C$14*(G5571-F5571)</f>
        <v>1360.0644191901467</v>
      </c>
      <c r="M5571" s="16">
        <f>H5571*$E5571*(1-'Monte Carlo Inputs'!$C$11)+H5571*'Monte Carlo Inputs'!$C$12-H5571*'Monte Carlo Inputs'!$C$13-'Monte Carlo Inputs'!$C$14*(H5571-G5571)</f>
        <v>1522.0850586732431</v>
      </c>
      <c r="N5571" s="16">
        <f>I5571*$E5571*(1-'Monte Carlo Inputs'!$C$11)+I5571*'Monte Carlo Inputs'!$C$12-I5571*'Monte Carlo Inputs'!$C$13-'Monte Carlo Inputs'!$C$14*(I5571-H5571)</f>
        <v>1703.4067601120237</v>
      </c>
      <c r="O5571" s="16">
        <f>J5571*$E5571*(1-'Monte Carlo Inputs'!$C$11)+J5571*'Monte Carlo Inputs'!$C$12-J5571*'Monte Carlo Inputs'!$C$13-'Monte Carlo Inputs'!$C$14*(J5571-I5571)</f>
        <v>1906.3288045968841</v>
      </c>
    </row>
    <row r="5572" spans="1:15">
      <c r="A5572">
        <v>5568</v>
      </c>
      <c r="B5572" s="39">
        <v>9.3075532448904916E-2</v>
      </c>
      <c r="C5572" s="39">
        <v>-1.6252273333197726</v>
      </c>
      <c r="D5572" s="29">
        <f>'Monte Carlo Inputs'!$C$6+'Monte Carlo Inputs'!$D$6*B5572</f>
        <v>0.13233972996008775</v>
      </c>
      <c r="E5572" s="29">
        <f>'Monte Carlo Inputs'!$C$7+'Monte Carlo Inputs'!$D$7*C5572</f>
        <v>0.52465189417979041</v>
      </c>
      <c r="F5572" s="16">
        <f>'Monte Carlo Inputs'!$C$17*(1+$D5572)</f>
        <v>2750.5664380460494</v>
      </c>
      <c r="G5572" s="16">
        <f t="shared" ref="G5572:J5572" si="5566">F5572*(1+$D5572)</f>
        <v>3114.575657694344</v>
      </c>
      <c r="H5572" s="16">
        <f t="shared" si="5566"/>
        <v>3526.7577591738759</v>
      </c>
      <c r="I5572" s="16">
        <f t="shared" si="5566"/>
        <v>3993.4879286575906</v>
      </c>
      <c r="J5572" s="16">
        <f t="shared" si="5566"/>
        <v>4521.9850427350057</v>
      </c>
      <c r="K5572" s="16">
        <f>F5572*$E5572*(1-'Monte Carlo Inputs'!$C$11)+F5572*'Monte Carlo Inputs'!$C$12-F5572*'Monte Carlo Inputs'!$C$13-'Monte Carlo Inputs'!$C$14*(F5572-'Monte Carlo Inputs'!$C$17)</f>
        <v>1137.5685182541638</v>
      </c>
      <c r="L5572" s="16">
        <f>G5572*$E5572*(1-'Monte Carlo Inputs'!$C$11)+G5572*'Monte Carlo Inputs'!$C$12-G5572*'Monte Carlo Inputs'!$C$13-'Monte Carlo Inputs'!$C$14*(G5572-F5572)</f>
        <v>1288.1140287710168</v>
      </c>
      <c r="M5572" s="16">
        <f>H5572*$E5572*(1-'Monte Carlo Inputs'!$C$11)+H5572*'Monte Carlo Inputs'!$C$12-H5572*'Monte Carlo Inputs'!$C$13-'Monte Carlo Inputs'!$C$14*(H5572-G5572)</f>
        <v>1458.5826914963736</v>
      </c>
      <c r="N5572" s="16">
        <f>I5572*$E5572*(1-'Monte Carlo Inputs'!$C$11)+I5572*'Monte Carlo Inputs'!$C$12-I5572*'Monte Carlo Inputs'!$C$13-'Monte Carlo Inputs'!$C$14*(I5572-H5572)</f>
        <v>1651.6111310134618</v>
      </c>
      <c r="O5572" s="16">
        <f>J5572*$E5572*(1-'Monte Carlo Inputs'!$C$11)+J5572*'Monte Carlo Inputs'!$C$12-J5572*'Monte Carlo Inputs'!$C$13-'Monte Carlo Inputs'!$C$14*(J5572-I5572)</f>
        <v>1870.1849020908583</v>
      </c>
    </row>
    <row r="5573" spans="1:15">
      <c r="A5573">
        <v>5569</v>
      </c>
      <c r="B5573" s="39">
        <v>-1.1799892224010451</v>
      </c>
      <c r="C5573" s="39">
        <v>0.20453043571578655</v>
      </c>
      <c r="D5573" s="29">
        <f>'Monte Carlo Inputs'!$C$6+'Monte Carlo Inputs'!$D$6*B5573</f>
        <v>4.9865188542979652E-2</v>
      </c>
      <c r="E5573" s="29">
        <f>'Monte Carlo Inputs'!$C$7+'Monte Carlo Inputs'!$D$7*C5573</f>
        <v>0.59014236728723235</v>
      </c>
      <c r="F5573" s="16">
        <f>'Monte Carlo Inputs'!$C$17*(1+$D5573)</f>
        <v>2550.2275294897522</v>
      </c>
      <c r="G5573" s="16">
        <f t="shared" ref="G5573:J5573" si="5567">F5573*(1+$D5573)</f>
        <v>2677.3951060752561</v>
      </c>
      <c r="H5573" s="16">
        <f t="shared" si="5567"/>
        <v>2810.9039178437497</v>
      </c>
      <c r="I5573" s="16">
        <f t="shared" si="5567"/>
        <v>2951.0701716832286</v>
      </c>
      <c r="J5573" s="16">
        <f t="shared" si="5567"/>
        <v>3098.2258421977763</v>
      </c>
      <c r="K5573" s="16">
        <f>F5573*$E5573*(1-'Monte Carlo Inputs'!$C$11)+F5573*'Monte Carlo Inputs'!$C$12-F5573*'Monte Carlo Inputs'!$C$13-'Monte Carlo Inputs'!$C$14*(F5573-'Monte Carlo Inputs'!$C$17)</f>
        <v>1170.5910630632288</v>
      </c>
      <c r="L5573" s="16">
        <f>G5573*$E5573*(1-'Monte Carlo Inputs'!$C$11)+G5573*'Monte Carlo Inputs'!$C$12-G5573*'Monte Carlo Inputs'!$C$13-'Monte Carlo Inputs'!$C$14*(G5573-F5573)</f>
        <v>1228.9628071296038</v>
      </c>
      <c r="M5573" s="16">
        <f>H5573*$E5573*(1-'Monte Carlo Inputs'!$C$11)+H5573*'Monte Carlo Inputs'!$C$12-H5573*'Monte Carlo Inputs'!$C$13-'Monte Carlo Inputs'!$C$14*(H5573-G5573)</f>
        <v>1290.2452692194313</v>
      </c>
      <c r="N5573" s="16">
        <f>I5573*$E5573*(1-'Monte Carlo Inputs'!$C$11)+I5573*'Monte Carlo Inputs'!$C$12-I5573*'Monte Carlo Inputs'!$C$13-'Monte Carlo Inputs'!$C$14*(I5573-H5573)</f>
        <v>1354.5835928357458</v>
      </c>
      <c r="O5573" s="16">
        <f>J5573*$E5573*(1-'Monte Carlo Inputs'!$C$11)+J5573*'Monte Carlo Inputs'!$C$12-J5573*'Monte Carlo Inputs'!$C$13-'Monte Carlo Inputs'!$C$14*(J5573-I5573)</f>
        <v>1422.1301590897272</v>
      </c>
    </row>
    <row r="5574" spans="1:15">
      <c r="A5574">
        <v>5570</v>
      </c>
      <c r="B5574" s="39">
        <v>0.27287321976405077</v>
      </c>
      <c r="C5574" s="39">
        <v>0.77092235074186</v>
      </c>
      <c r="D5574" s="29">
        <f>'Monte Carlo Inputs'!$C$6+'Monte Carlo Inputs'!$D$6*B5574</f>
        <v>0.1439877877298758</v>
      </c>
      <c r="E5574" s="29">
        <f>'Monte Carlo Inputs'!$C$7+'Monte Carlo Inputs'!$D$7*C5574</f>
        <v>0.61041459955043453</v>
      </c>
      <c r="F5574" s="16">
        <f>'Monte Carlo Inputs'!$C$17*(1+$D5574)</f>
        <v>2778.8607351746418</v>
      </c>
      <c r="G5574" s="16">
        <f t="shared" ref="G5574:J5574" si="5568">F5574*(1+$D5574)</f>
        <v>3178.982744841855</v>
      </c>
      <c r="H5574" s="16">
        <f t="shared" si="5568"/>
        <v>3636.7174375030822</v>
      </c>
      <c r="I5574" s="16">
        <f t="shared" si="5568"/>
        <v>4160.360335927814</v>
      </c>
      <c r="J5574" s="16">
        <f t="shared" si="5568"/>
        <v>4759.401416857183</v>
      </c>
      <c r="K5574" s="16">
        <f>F5574*$E5574*(1-'Monte Carlo Inputs'!$C$11)+F5574*'Monte Carlo Inputs'!$C$12-F5574*'Monte Carlo Inputs'!$C$13-'Monte Carlo Inputs'!$C$14*(F5574-'Monte Carlo Inputs'!$C$17)</f>
        <v>1319.2731928665553</v>
      </c>
      <c r="L5574" s="16">
        <f>G5574*$E5574*(1-'Monte Carlo Inputs'!$C$11)+G5574*'Monte Carlo Inputs'!$C$12-G5574*'Monte Carlo Inputs'!$C$13-'Monte Carlo Inputs'!$C$14*(G5574-F5574)</f>
        <v>1509.2324213187403</v>
      </c>
      <c r="M5574" s="16">
        <f>H5574*$E5574*(1-'Monte Carlo Inputs'!$C$11)+H5574*'Monte Carlo Inputs'!$C$12-H5574*'Monte Carlo Inputs'!$C$13-'Monte Carlo Inputs'!$C$14*(H5574-G5574)</f>
        <v>1726.5434588346297</v>
      </c>
      <c r="N5574" s="16">
        <f>I5574*$E5574*(1-'Monte Carlo Inputs'!$C$11)+I5574*'Monte Carlo Inputs'!$C$12-I5574*'Monte Carlo Inputs'!$C$13-'Monte Carlo Inputs'!$C$14*(I5574-H5574)</f>
        <v>1975.1446318917162</v>
      </c>
      <c r="O5574" s="16">
        <f>J5574*$E5574*(1-'Monte Carlo Inputs'!$C$11)+J5574*'Monte Carlo Inputs'!$C$12-J5574*'Monte Carlo Inputs'!$C$13-'Monte Carlo Inputs'!$C$14*(J5574-I5574)</f>
        <v>2259.5413378843446</v>
      </c>
    </row>
    <row r="5575" spans="1:15">
      <c r="A5575">
        <v>5571</v>
      </c>
      <c r="B5575" s="39">
        <v>-0.28902421132560147</v>
      </c>
      <c r="C5575" s="39">
        <v>-5.0496495715930477E-2</v>
      </c>
      <c r="D5575" s="29">
        <f>'Monte Carlo Inputs'!$C$6+'Monte Carlo Inputs'!$D$6*B5575</f>
        <v>0.10758568581320438</v>
      </c>
      <c r="E5575" s="29">
        <f>'Monte Carlo Inputs'!$C$7+'Monte Carlo Inputs'!$D$7*C5575</f>
        <v>0.58101447359701697</v>
      </c>
      <c r="F5575" s="16">
        <f>'Monte Carlo Inputs'!$C$17*(1+$D5575)</f>
        <v>2690.4363894088547</v>
      </c>
      <c r="G5575" s="16">
        <f t="shared" ref="G5575:J5575" si="5569">F5575*(1+$D5575)</f>
        <v>2979.8888335002075</v>
      </c>
      <c r="H5575" s="16">
        <f t="shared" si="5569"/>
        <v>3300.4822172994368</v>
      </c>
      <c r="I5575" s="16">
        <f t="shared" si="5569"/>
        <v>3655.5668601618818</v>
      </c>
      <c r="J5575" s="16">
        <f t="shared" si="5569"/>
        <v>4048.8535278484196</v>
      </c>
      <c r="K5575" s="16">
        <f>F5575*$E5575*(1-'Monte Carlo Inputs'!$C$11)+F5575*'Monte Carlo Inputs'!$C$12-F5575*'Monte Carlo Inputs'!$C$13-'Monte Carlo Inputs'!$C$14*(F5575-'Monte Carlo Inputs'!$C$17)</f>
        <v>1219.7128762899511</v>
      </c>
      <c r="L5575" s="16">
        <f>G5575*$E5575*(1-'Monte Carlo Inputs'!$C$11)+G5575*'Monte Carlo Inputs'!$C$12-G5575*'Monte Carlo Inputs'!$C$13-'Monte Carlo Inputs'!$C$14*(G5575-F5575)</f>
        <v>1350.9365225808012</v>
      </c>
      <c r="M5575" s="16">
        <f>H5575*$E5575*(1-'Monte Carlo Inputs'!$C$11)+H5575*'Monte Carlo Inputs'!$C$12-H5575*'Monte Carlo Inputs'!$C$13-'Monte Carlo Inputs'!$C$14*(H5575-G5575)</f>
        <v>1496.2779548527624</v>
      </c>
      <c r="N5575" s="16">
        <f>I5575*$E5575*(1-'Monte Carlo Inputs'!$C$11)+I5575*'Monte Carlo Inputs'!$C$12-I5575*'Monte Carlo Inputs'!$C$13-'Monte Carlo Inputs'!$C$14*(I5575-H5575)</f>
        <v>1657.256044792776</v>
      </c>
      <c r="O5575" s="16">
        <f>J5575*$E5575*(1-'Monte Carlo Inputs'!$C$11)+J5575*'Monte Carlo Inputs'!$C$12-J5575*'Monte Carlo Inputs'!$C$13-'Monte Carlo Inputs'!$C$14*(J5575-I5575)</f>
        <v>1835.5530729398847</v>
      </c>
    </row>
    <row r="5576" spans="1:15">
      <c r="A5576">
        <v>5572</v>
      </c>
      <c r="B5576" s="39">
        <v>-1.3058528498690969</v>
      </c>
      <c r="C5576" s="39">
        <v>6.795640246832077E-2</v>
      </c>
      <c r="D5576" s="29">
        <f>'Monte Carlo Inputs'!$C$6+'Monte Carlo Inputs'!$D$6*B5576</f>
        <v>4.1711208223459445E-2</v>
      </c>
      <c r="E5576" s="29">
        <f>'Monte Carlo Inputs'!$C$7+'Monte Carlo Inputs'!$D$7*C5576</f>
        <v>0.58525412568338198</v>
      </c>
      <c r="F5576" s="16">
        <f>'Monte Carlo Inputs'!$C$17*(1+$D5576)</f>
        <v>2530.4206958956056</v>
      </c>
      <c r="G5576" s="16">
        <f t="shared" ref="G5576:J5576" si="5570">F5576*(1+$D5576)</f>
        <v>2635.9676004350581</v>
      </c>
      <c r="H5576" s="16">
        <f t="shared" si="5570"/>
        <v>2745.9169938870973</v>
      </c>
      <c r="I5576" s="16">
        <f t="shared" si="5570"/>
        <v>2860.4525093834577</v>
      </c>
      <c r="J5576" s="16">
        <f t="shared" si="5570"/>
        <v>2979.7654396156681</v>
      </c>
      <c r="K5576" s="16">
        <f>F5576*$E5576*(1-'Monte Carlo Inputs'!$C$11)+F5576*'Monte Carlo Inputs'!$C$12-F5576*'Monte Carlo Inputs'!$C$13-'Monte Carlo Inputs'!$C$14*(F5576-'Monte Carlo Inputs'!$C$17)</f>
        <v>1152.3815142430292</v>
      </c>
      <c r="L5576" s="16">
        <f>G5576*$E5576*(1-'Monte Carlo Inputs'!$C$11)+G5576*'Monte Carlo Inputs'!$C$12-G5576*'Monte Carlo Inputs'!$C$13-'Monte Carlo Inputs'!$C$14*(G5576-F5576)</f>
        <v>1200.4487395364856</v>
      </c>
      <c r="M5576" s="16">
        <f>H5576*$E5576*(1-'Monte Carlo Inputs'!$C$11)+H5576*'Monte Carlo Inputs'!$C$12-H5576*'Monte Carlo Inputs'!$C$13-'Monte Carlo Inputs'!$C$14*(H5576-G5576)</f>
        <v>1250.5209068728814</v>
      </c>
      <c r="N5576" s="16">
        <f>I5576*$E5576*(1-'Monte Carlo Inputs'!$C$11)+I5576*'Monte Carlo Inputs'!$C$12-I5576*'Monte Carlo Inputs'!$C$13-'Monte Carlo Inputs'!$C$14*(I5576-H5576)</f>
        <v>1302.6816448072454</v>
      </c>
      <c r="O5576" s="16">
        <f>J5576*$E5576*(1-'Monte Carlo Inputs'!$C$11)+J5576*'Monte Carlo Inputs'!$C$12-J5576*'Monte Carlo Inputs'!$C$13-'Monte Carlo Inputs'!$C$14*(J5576-I5576)</f>
        <v>1357.0180701426789</v>
      </c>
    </row>
    <row r="5577" spans="1:15">
      <c r="A5577">
        <v>5573</v>
      </c>
      <c r="B5577" s="39">
        <v>-0.14302028965829611</v>
      </c>
      <c r="C5577" s="39">
        <v>-0.63098258436756705</v>
      </c>
      <c r="D5577" s="29">
        <f>'Monte Carlo Inputs'!$C$6+'Monte Carlo Inputs'!$D$6*B5577</f>
        <v>0.11704443992507176</v>
      </c>
      <c r="E5577" s="29">
        <f>'Monte Carlo Inputs'!$C$7+'Monte Carlo Inputs'!$D$7*C5577</f>
        <v>0.56023778434261251</v>
      </c>
      <c r="F5577" s="16">
        <f>'Monte Carlo Inputs'!$C$17*(1+$D5577)</f>
        <v>2713.4126490219924</v>
      </c>
      <c r="G5577" s="16">
        <f t="shared" ref="G5577:J5577" si="5571">F5577*(1+$D5577)</f>
        <v>3031.0025128123771</v>
      </c>
      <c r="H5577" s="16">
        <f t="shared" si="5571"/>
        <v>3385.7645043359871</v>
      </c>
      <c r="I5577" s="16">
        <f t="shared" si="5571"/>
        <v>3782.0494144641812</v>
      </c>
      <c r="J5577" s="16">
        <f t="shared" si="5571"/>
        <v>4224.7172699490875</v>
      </c>
      <c r="K5577" s="16">
        <f>F5577*$E5577*(1-'Monte Carlo Inputs'!$C$11)+F5577*'Monte Carlo Inputs'!$C$12-F5577*'Monte Carlo Inputs'!$C$13-'Monte Carlo Inputs'!$C$14*(F5577-'Monte Carlo Inputs'!$C$17)</f>
        <v>1190.361491862946</v>
      </c>
      <c r="L5577" s="16">
        <f>G5577*$E5577*(1-'Monte Carlo Inputs'!$C$11)+G5577*'Monte Carlo Inputs'!$C$12-G5577*'Monte Carlo Inputs'!$C$13-'Monte Carlo Inputs'!$C$14*(G5577-F5577)</f>
        <v>1329.6866859864176</v>
      </c>
      <c r="M5577" s="16">
        <f>H5577*$E5577*(1-'Monte Carlo Inputs'!$C$11)+H5577*'Monte Carlo Inputs'!$C$12-H5577*'Monte Carlo Inputs'!$C$13-'Monte Carlo Inputs'!$C$14*(H5577-G5577)</f>
        <v>1485.3191194235226</v>
      </c>
      <c r="N5577" s="16">
        <f>I5577*$E5577*(1-'Monte Carlo Inputs'!$C$11)+I5577*'Monte Carlo Inputs'!$C$12-I5577*'Monte Carlo Inputs'!$C$13-'Monte Carlo Inputs'!$C$14*(I5577-H5577)</f>
        <v>1659.1674638664495</v>
      </c>
      <c r="O5577" s="16">
        <f>J5577*$E5577*(1-'Monte Carlo Inputs'!$C$11)+J5577*'Monte Carlo Inputs'!$C$12-J5577*'Monte Carlo Inputs'!$C$13-'Monte Carlo Inputs'!$C$14*(J5577-I5577)</f>
        <v>1853.3637904166008</v>
      </c>
    </row>
    <row r="5578" spans="1:15">
      <c r="A5578">
        <v>5574</v>
      </c>
      <c r="B5578" s="39">
        <v>-0.95231949511118119</v>
      </c>
      <c r="C5578" s="39">
        <v>-1.0087858315334255</v>
      </c>
      <c r="D5578" s="29">
        <f>'Monte Carlo Inputs'!$C$6+'Monte Carlo Inputs'!$D$6*B5578</f>
        <v>6.4614600370819258E-2</v>
      </c>
      <c r="E5578" s="29">
        <f>'Monte Carlo Inputs'!$C$7+'Monte Carlo Inputs'!$D$7*C5578</f>
        <v>0.54671549531773167</v>
      </c>
      <c r="F5578" s="16">
        <f>'Monte Carlo Inputs'!$C$17*(1+$D5578)</f>
        <v>2586.0553257607576</v>
      </c>
      <c r="G5578" s="16">
        <f t="shared" ref="G5578:J5578" si="5572">F5578*(1+$D5578)</f>
        <v>2753.1522571716177</v>
      </c>
      <c r="H5578" s="16">
        <f t="shared" si="5572"/>
        <v>2931.0460900287808</v>
      </c>
      <c r="I5578" s="16">
        <f t="shared" si="5572"/>
        <v>3120.4344618044429</v>
      </c>
      <c r="J5578" s="16">
        <f t="shared" si="5572"/>
        <v>3322.0600875372693</v>
      </c>
      <c r="K5578" s="16">
        <f>F5578*$E5578*(1-'Monte Carlo Inputs'!$C$11)+F5578*'Monte Carlo Inputs'!$C$12-F5578*'Monte Carlo Inputs'!$C$13-'Monte Carlo Inputs'!$C$14*(F5578-'Monte Carlo Inputs'!$C$17)</f>
        <v>1107.6958992642233</v>
      </c>
      <c r="L5578" s="16">
        <f>G5578*$E5578*(1-'Monte Carlo Inputs'!$C$11)+G5578*'Monte Carlo Inputs'!$C$12-G5578*'Monte Carlo Inputs'!$C$13-'Monte Carlo Inputs'!$C$14*(G5578-F5578)</f>
        <v>1179.2692271275762</v>
      </c>
      <c r="M5578" s="16">
        <f>H5578*$E5578*(1-'Monte Carlo Inputs'!$C$11)+H5578*'Monte Carlo Inputs'!$C$12-H5578*'Monte Carlo Inputs'!$C$13-'Monte Carlo Inputs'!$C$14*(H5578-G5578)</f>
        <v>1255.4672369680297</v>
      </c>
      <c r="N5578" s="16">
        <f>I5578*$E5578*(1-'Monte Carlo Inputs'!$C$11)+I5578*'Monte Carlo Inputs'!$C$12-I5578*'Monte Carlo Inputs'!$C$13-'Monte Carlo Inputs'!$C$14*(I5578-H5578)</f>
        <v>1336.5887507633754</v>
      </c>
      <c r="O5578" s="16">
        <f>J5578*$E5578*(1-'Monte Carlo Inputs'!$C$11)+J5578*'Monte Carlo Inputs'!$C$12-J5578*'Monte Carlo Inputs'!$C$13-'Monte Carlo Inputs'!$C$14*(J5578-I5578)</f>
        <v>1422.9518987540832</v>
      </c>
    </row>
    <row r="5579" spans="1:15">
      <c r="A5579">
        <v>5575</v>
      </c>
      <c r="B5579" s="39">
        <v>-1.2657452907633631</v>
      </c>
      <c r="C5579" s="39">
        <v>1.4940816988969727</v>
      </c>
      <c r="D5579" s="29">
        <f>'Monte Carlo Inputs'!$C$6+'Monte Carlo Inputs'!$D$6*B5579</f>
        <v>4.4309546235727207E-2</v>
      </c>
      <c r="E5579" s="29">
        <f>'Monte Carlo Inputs'!$C$7+'Monte Carlo Inputs'!$D$7*C5579</f>
        <v>0.63629783319163424</v>
      </c>
      <c r="F5579" s="16">
        <f>'Monte Carlo Inputs'!$C$17*(1+$D5579)</f>
        <v>2536.7323187612055</v>
      </c>
      <c r="G5579" s="16">
        <f t="shared" ref="G5579:J5579" si="5573">F5579*(1+$D5579)</f>
        <v>2649.1337767270188</v>
      </c>
      <c r="H5579" s="16">
        <f t="shared" si="5573"/>
        <v>2766.5156922915312</v>
      </c>
      <c r="I5579" s="16">
        <f t="shared" si="5573"/>
        <v>2889.0987472709876</v>
      </c>
      <c r="J5579" s="16">
        <f t="shared" si="5573"/>
        <v>3017.1134017927729</v>
      </c>
      <c r="K5579" s="16">
        <f>F5579*$E5579*(1-'Monte Carlo Inputs'!$C$11)+F5579*'Monte Carlo Inputs'!$C$12-F5579*'Monte Carlo Inputs'!$C$13-'Monte Carlo Inputs'!$C$14*(F5579-'Monte Carlo Inputs'!$C$17)</f>
        <v>1247.4949498850233</v>
      </c>
      <c r="L5579" s="16">
        <f>G5579*$E5579*(1-'Monte Carlo Inputs'!$C$11)+G5579*'Monte Carlo Inputs'!$C$12-G5579*'Monte Carlo Inputs'!$C$13-'Monte Carlo Inputs'!$C$14*(G5579-F5579)</f>
        <v>1302.77088504579</v>
      </c>
      <c r="M5579" s="16">
        <f>H5579*$E5579*(1-'Monte Carlo Inputs'!$C$11)+H5579*'Monte Carlo Inputs'!$C$12-H5579*'Monte Carlo Inputs'!$C$13-'Monte Carlo Inputs'!$C$14*(H5579-G5579)</f>
        <v>1360.4960718112857</v>
      </c>
      <c r="N5579" s="16">
        <f>I5579*$E5579*(1-'Monte Carlo Inputs'!$C$11)+I5579*'Monte Carlo Inputs'!$C$12-I5579*'Monte Carlo Inputs'!$C$13-'Monte Carlo Inputs'!$C$14*(I5579-H5579)</f>
        <v>1420.7790354087331</v>
      </c>
      <c r="O5579" s="16">
        <f>J5579*$E5579*(1-'Monte Carlo Inputs'!$C$11)+J5579*'Monte Carlo Inputs'!$C$12-J5579*'Monte Carlo Inputs'!$C$13-'Monte Carlo Inputs'!$C$14*(J5579-I5579)</f>
        <v>1483.7331097689282</v>
      </c>
    </row>
    <row r="5580" spans="1:15">
      <c r="A5580">
        <v>5576</v>
      </c>
      <c r="B5580" s="39">
        <v>-0.12845515732022111</v>
      </c>
      <c r="C5580" s="39">
        <v>-0.65972617983222237</v>
      </c>
      <c r="D5580" s="29">
        <f>'Monte Carlo Inputs'!$C$6+'Monte Carlo Inputs'!$D$6*B5580</f>
        <v>0.11798803105481269</v>
      </c>
      <c r="E5580" s="29">
        <f>'Monte Carlo Inputs'!$C$7+'Monte Carlo Inputs'!$D$7*C5580</f>
        <v>0.55920899698198745</v>
      </c>
      <c r="F5580" s="16">
        <f>'Monte Carlo Inputs'!$C$17*(1+$D5580)</f>
        <v>2715.7047262352457</v>
      </c>
      <c r="G5580" s="16">
        <f t="shared" ref="G5580:J5580" si="5574">F5580*(1+$D5580)</f>
        <v>3036.1253798099915</v>
      </c>
      <c r="H5580" s="16">
        <f t="shared" si="5574"/>
        <v>3394.3518354093176</v>
      </c>
      <c r="I5580" s="16">
        <f t="shared" si="5574"/>
        <v>3794.8447251765529</v>
      </c>
      <c r="J5580" s="16">
        <f t="shared" si="5574"/>
        <v>4242.5909824588762</v>
      </c>
      <c r="K5580" s="16">
        <f>F5580*$E5580*(1-'Monte Carlo Inputs'!$C$11)+F5580*'Monte Carlo Inputs'!$C$12-F5580*'Monte Carlo Inputs'!$C$13-'Monte Carlo Inputs'!$C$14*(F5580-'Monte Carlo Inputs'!$C$17)</f>
        <v>1189.4133610476638</v>
      </c>
      <c r="L5580" s="16">
        <f>G5580*$E5580*(1-'Monte Carlo Inputs'!$C$11)+G5580*'Monte Carlo Inputs'!$C$12-G5580*'Monte Carlo Inputs'!$C$13-'Monte Carlo Inputs'!$C$14*(G5580-F5580)</f>
        <v>1329.7499016279648</v>
      </c>
      <c r="M5580" s="16">
        <f>H5580*$E5580*(1-'Monte Carlo Inputs'!$C$11)+H5580*'Monte Carlo Inputs'!$C$12-H5580*'Monte Carlo Inputs'!$C$13-'Monte Carlo Inputs'!$C$14*(H5580-G5580)</f>
        <v>1486.6444743163793</v>
      </c>
      <c r="N5580" s="16">
        <f>I5580*$E5580*(1-'Monte Carlo Inputs'!$C$11)+I5580*'Monte Carlo Inputs'!$C$12-I5580*'Monte Carlo Inputs'!$C$13-'Monte Carlo Inputs'!$C$14*(I5580-H5580)</f>
        <v>1662.0507287194862</v>
      </c>
      <c r="O5580" s="16">
        <f>J5580*$E5580*(1-'Monte Carlo Inputs'!$C$11)+J5580*'Monte Carlo Inputs'!$C$12-J5580*'Monte Carlo Inputs'!$C$13-'Monte Carlo Inputs'!$C$14*(J5580-I5580)</f>
        <v>1858.152821714315</v>
      </c>
    </row>
    <row r="5581" spans="1:15">
      <c r="A5581">
        <v>5577</v>
      </c>
      <c r="B5581" s="39">
        <v>0.41330853480377416</v>
      </c>
      <c r="C5581" s="39">
        <v>0.55588574212699327</v>
      </c>
      <c r="D5581" s="29">
        <f>'Monte Carlo Inputs'!$C$6+'Monte Carlo Inputs'!$D$6*B5581</f>
        <v>0.15308578385500884</v>
      </c>
      <c r="E5581" s="29">
        <f>'Monte Carlo Inputs'!$C$7+'Monte Carlo Inputs'!$D$7*C5581</f>
        <v>0.60271803475266339</v>
      </c>
      <c r="F5581" s="16">
        <f>'Monte Carlo Inputs'!$C$17*(1+$D5581)</f>
        <v>2800.9606775622024</v>
      </c>
      <c r="G5581" s="16">
        <f t="shared" ref="G5581:J5581" si="5575">F5581*(1+$D5581)</f>
        <v>3229.7479384338685</v>
      </c>
      <c r="H5581" s="16">
        <f t="shared" si="5575"/>
        <v>3724.1764332431162</v>
      </c>
      <c r="I5581" s="16">
        <f t="shared" si="5575"/>
        <v>4294.2949017404899</v>
      </c>
      <c r="J5581" s="16">
        <f t="shared" si="5575"/>
        <v>4951.6904028780009</v>
      </c>
      <c r="K5581" s="16">
        <f>F5581*$E5581*(1-'Monte Carlo Inputs'!$C$11)+F5581*'Monte Carlo Inputs'!$C$12-F5581*'Monte Carlo Inputs'!$C$13-'Monte Carlo Inputs'!$C$14*(F5581-'Monte Carlo Inputs'!$C$17)</f>
        <v>1314.7491234836007</v>
      </c>
      <c r="L5581" s="16">
        <f>G5581*$E5581*(1-'Monte Carlo Inputs'!$C$11)+G5581*'Monte Carlo Inputs'!$C$12-G5581*'Monte Carlo Inputs'!$C$13-'Monte Carlo Inputs'!$C$14*(G5581-F5581)</f>
        <v>1516.0185236247735</v>
      </c>
      <c r="M5581" s="16">
        <f>H5581*$E5581*(1-'Monte Carlo Inputs'!$C$11)+H5581*'Monte Carlo Inputs'!$C$12-H5581*'Monte Carlo Inputs'!$C$13-'Monte Carlo Inputs'!$C$14*(H5581-G5581)</f>
        <v>1748.0994076525853</v>
      </c>
      <c r="N5581" s="16">
        <f>I5581*$E5581*(1-'Monte Carlo Inputs'!$C$11)+I5581*'Monte Carlo Inputs'!$C$12-I5581*'Monte Carlo Inputs'!$C$13-'Monte Carlo Inputs'!$C$14*(I5581-H5581)</f>
        <v>2015.7085757295581</v>
      </c>
      <c r="O5581" s="16">
        <f>J5581*$E5581*(1-'Monte Carlo Inputs'!$C$11)+J5581*'Monte Carlo Inputs'!$C$12-J5581*'Monte Carlo Inputs'!$C$13-'Monte Carlo Inputs'!$C$14*(J5581-I5581)</f>
        <v>2324.2849030683801</v>
      </c>
    </row>
    <row r="5582" spans="1:15">
      <c r="A5582">
        <v>5578</v>
      </c>
      <c r="B5582" s="39">
        <v>-0.8090573499061875</v>
      </c>
      <c r="C5582" s="39">
        <v>1.2535151001955542</v>
      </c>
      <c r="D5582" s="29">
        <f>'Monte Carlo Inputs'!$C$6+'Monte Carlo Inputs'!$D$6*B5582</f>
        <v>7.3895730559366227E-2</v>
      </c>
      <c r="E5582" s="29">
        <f>'Monte Carlo Inputs'!$C$7+'Monte Carlo Inputs'!$D$7*C5582</f>
        <v>0.62768750201588075</v>
      </c>
      <c r="F5582" s="16">
        <f>'Monte Carlo Inputs'!$C$17*(1+$D5582)</f>
        <v>2608.6001191017567</v>
      </c>
      <c r="G5582" s="16">
        <f t="shared" ref="G5582:J5582" si="5576">F5582*(1+$D5582)</f>
        <v>2801.3645306400308</v>
      </c>
      <c r="H5582" s="16">
        <f t="shared" si="5576"/>
        <v>3008.3734091947717</v>
      </c>
      <c r="I5582" s="16">
        <f t="shared" si="5576"/>
        <v>3230.6793600625906</v>
      </c>
      <c r="J5582" s="16">
        <f t="shared" si="5576"/>
        <v>3469.4127715774812</v>
      </c>
      <c r="K5582" s="16">
        <f>F5582*$E5582*(1-'Monte Carlo Inputs'!$C$11)+F5582*'Monte Carlo Inputs'!$C$12-F5582*'Monte Carlo Inputs'!$C$13-'Monte Carlo Inputs'!$C$14*(F5582-'Monte Carlo Inputs'!$C$17)</f>
        <v>1268.0086109023007</v>
      </c>
      <c r="L5582" s="16">
        <f>G5582*$E5582*(1-'Monte Carlo Inputs'!$C$11)+G5582*'Monte Carlo Inputs'!$C$12-G5582*'Monte Carlo Inputs'!$C$13-'Monte Carlo Inputs'!$C$14*(G5582-F5582)</f>
        <v>1361.7090335604933</v>
      </c>
      <c r="M5582" s="16">
        <f>H5582*$E5582*(1-'Monte Carlo Inputs'!$C$11)+H5582*'Monte Carlo Inputs'!$C$12-H5582*'Monte Carlo Inputs'!$C$13-'Monte Carlo Inputs'!$C$14*(H5582-G5582)</f>
        <v>1462.3335174047345</v>
      </c>
      <c r="N5582" s="16">
        <f>I5582*$E5582*(1-'Monte Carlo Inputs'!$C$11)+I5582*'Monte Carlo Inputs'!$C$12-I5582*'Monte Carlo Inputs'!$C$13-'Monte Carlo Inputs'!$C$14*(I5582-H5582)</f>
        <v>1570.3937209948051</v>
      </c>
      <c r="O5582" s="16">
        <f>J5582*$E5582*(1-'Monte Carlo Inputs'!$C$11)+J5582*'Monte Carlo Inputs'!$C$12-J5582*'Monte Carlo Inputs'!$C$13-'Monte Carlo Inputs'!$C$14*(J5582-I5582)</f>
        <v>1686.4391122735576</v>
      </c>
    </row>
    <row r="5583" spans="1:15">
      <c r="A5583">
        <v>5579</v>
      </c>
      <c r="B5583" s="39">
        <v>0.35437208299144929</v>
      </c>
      <c r="C5583" s="39">
        <v>1.8059811057989985</v>
      </c>
      <c r="D5583" s="29">
        <f>'Monte Carlo Inputs'!$C$6+'Monte Carlo Inputs'!$D$6*B5583</f>
        <v>0.1492676302084994</v>
      </c>
      <c r="E5583" s="29">
        <f>'Monte Carlo Inputs'!$C$7+'Monte Carlo Inputs'!$D$7*C5583</f>
        <v>0.64746129978028044</v>
      </c>
      <c r="F5583" s="16">
        <f>'Monte Carlo Inputs'!$C$17*(1+$D5583)</f>
        <v>2791.6860005394665</v>
      </c>
      <c r="G5583" s="16">
        <f t="shared" ref="G5583:J5583" si="5577">F5583*(1+$D5583)</f>
        <v>3208.3943541262361</v>
      </c>
      <c r="H5583" s="16">
        <f t="shared" si="5577"/>
        <v>3687.3037761409882</v>
      </c>
      <c r="I5583" s="16">
        <f t="shared" si="5577"/>
        <v>4237.6988726644049</v>
      </c>
      <c r="J5583" s="16">
        <f t="shared" si="5577"/>
        <v>4870.2501409242504</v>
      </c>
      <c r="K5583" s="16">
        <f>F5583*$E5583*(1-'Monte Carlo Inputs'!$C$11)+F5583*'Monte Carlo Inputs'!$C$12-F5583*'Monte Carlo Inputs'!$C$13-'Monte Carlo Inputs'!$C$14*(F5583-'Monte Carlo Inputs'!$C$17)</f>
        <v>1399.1428112619869</v>
      </c>
      <c r="L5583" s="16">
        <f>G5583*$E5583*(1-'Monte Carlo Inputs'!$C$11)+G5583*'Monte Carlo Inputs'!$C$12-G5583*'Monte Carlo Inputs'!$C$13-'Monte Carlo Inputs'!$C$14*(G5583-F5583)</f>
        <v>1607.989543022321</v>
      </c>
      <c r="M5583" s="16">
        <f>H5583*$E5583*(1-'Monte Carlo Inputs'!$C$11)+H5583*'Monte Carlo Inputs'!$C$12-H5583*'Monte Carlo Inputs'!$C$13-'Monte Carlo Inputs'!$C$14*(H5583-G5583)</f>
        <v>1848.0103315093108</v>
      </c>
      <c r="N5583" s="16">
        <f>I5583*$E5583*(1-'Monte Carlo Inputs'!$C$11)+I5583*'Monte Carlo Inputs'!$C$12-I5583*'Monte Carlo Inputs'!$C$13-'Monte Carlo Inputs'!$C$14*(I5583-H5583)</f>
        <v>2123.8584542945291</v>
      </c>
      <c r="O5583" s="16">
        <f>J5583*$E5583*(1-'Monte Carlo Inputs'!$C$11)+J5583*'Monte Carlo Inputs'!$C$12-J5583*'Monte Carlo Inputs'!$C$13-'Monte Carlo Inputs'!$C$14*(J5583-I5583)</f>
        <v>2440.8817726653606</v>
      </c>
    </row>
    <row r="5584" spans="1:15">
      <c r="A5584">
        <v>5580</v>
      </c>
      <c r="B5584" s="39">
        <v>0.33865911409307187</v>
      </c>
      <c r="C5584" s="39">
        <v>1.3763650907075358</v>
      </c>
      <c r="D5584" s="29">
        <f>'Monte Carlo Inputs'!$C$6+'Monte Carlo Inputs'!$D$6*B5584</f>
        <v>0.14824967735161765</v>
      </c>
      <c r="E5584" s="29">
        <f>'Monte Carlo Inputs'!$C$7+'Monte Carlo Inputs'!$D$7*C5584</f>
        <v>0.63208453430945866</v>
      </c>
      <c r="F5584" s="16">
        <f>'Monte Carlo Inputs'!$C$17*(1+$D5584)</f>
        <v>2789.213291254815</v>
      </c>
      <c r="G5584" s="16">
        <f t="shared" ref="G5584:J5584" si="5578">F5584*(1+$D5584)</f>
        <v>3202.7132617481852</v>
      </c>
      <c r="H5584" s="16">
        <f t="shared" si="5578"/>
        <v>3677.5144694521009</v>
      </c>
      <c r="I5584" s="16">
        <f t="shared" si="5578"/>
        <v>4222.7048030042806</v>
      </c>
      <c r="J5584" s="16">
        <f t="shared" si="5578"/>
        <v>4848.7194276007922</v>
      </c>
      <c r="K5584" s="16">
        <f>F5584*$E5584*(1-'Monte Carlo Inputs'!$C$11)+F5584*'Monte Carlo Inputs'!$C$12-F5584*'Monte Carlo Inputs'!$C$13-'Monte Carlo Inputs'!$C$14*(F5584-'Monte Carlo Inputs'!$C$17)</f>
        <v>1367.3487533299085</v>
      </c>
      <c r="L5584" s="16">
        <f>G5584*$E5584*(1-'Monte Carlo Inputs'!$C$11)+G5584*'Monte Carlo Inputs'!$C$12-G5584*'Monte Carlo Inputs'!$C$13-'Monte Carlo Inputs'!$C$14*(G5584-F5584)</f>
        <v>1570.0577648382041</v>
      </c>
      <c r="M5584" s="16">
        <f>H5584*$E5584*(1-'Monte Carlo Inputs'!$C$11)+H5584*'Monte Carlo Inputs'!$C$12-H5584*'Monte Carlo Inputs'!$C$13-'Monte Carlo Inputs'!$C$14*(H5584-G5584)</f>
        <v>1802.8183218988702</v>
      </c>
      <c r="N5584" s="16">
        <f>I5584*$E5584*(1-'Monte Carlo Inputs'!$C$11)+I5584*'Monte Carlo Inputs'!$C$12-I5584*'Monte Carlo Inputs'!$C$13-'Monte Carlo Inputs'!$C$14*(I5584-H5584)</f>
        <v>2070.085556443963</v>
      </c>
      <c r="O5584" s="16">
        <f>J5584*$E5584*(1-'Monte Carlo Inputs'!$C$11)+J5584*'Monte Carlo Inputs'!$C$12-J5584*'Monte Carlo Inputs'!$C$13-'Monte Carlo Inputs'!$C$14*(J5584-I5584)</f>
        <v>2376.9750722770236</v>
      </c>
    </row>
    <row r="5585" spans="1:15">
      <c r="A5585">
        <v>5581</v>
      </c>
      <c r="B5585" s="39">
        <v>0.16707549810222969</v>
      </c>
      <c r="C5585" s="39">
        <v>0.83998121295115447</v>
      </c>
      <c r="D5585" s="29">
        <f>'Monte Carlo Inputs'!$C$6+'Monte Carlo Inputs'!$D$6*B5585</f>
        <v>0.13713376200668154</v>
      </c>
      <c r="E5585" s="29">
        <f>'Monte Carlo Inputs'!$C$7+'Monte Carlo Inputs'!$D$7*C5585</f>
        <v>0.61288634615803728</v>
      </c>
      <c r="F5585" s="16">
        <f>'Monte Carlo Inputs'!$C$17*(1+$D5585)</f>
        <v>2762.2116212904302</v>
      </c>
      <c r="G5585" s="16">
        <f t="shared" ref="G5585:J5585" si="5579">F5585*(1+$D5585)</f>
        <v>3141.0040923765619</v>
      </c>
      <c r="H5585" s="16">
        <f t="shared" si="5579"/>
        <v>3571.7418000425419</v>
      </c>
      <c r="I5585" s="16">
        <f t="shared" si="5579"/>
        <v>4061.5481899988918</v>
      </c>
      <c r="J5585" s="16">
        <f t="shared" si="5579"/>
        <v>4618.5235728648677</v>
      </c>
      <c r="K5585" s="16">
        <f>F5585*$E5585*(1-'Monte Carlo Inputs'!$C$11)+F5585*'Monte Carlo Inputs'!$C$12-F5585*'Monte Carlo Inputs'!$C$13-'Monte Carlo Inputs'!$C$14*(F5585-'Monte Carlo Inputs'!$C$17)</f>
        <v>1315.9832587409958</v>
      </c>
      <c r="L5585" s="16">
        <f>G5585*$E5585*(1-'Monte Carlo Inputs'!$C$11)+G5585*'Monte Carlo Inputs'!$C$12-G5585*'Monte Carlo Inputs'!$C$13-'Monte Carlo Inputs'!$C$14*(G5585-F5585)</f>
        <v>1496.4489937499611</v>
      </c>
      <c r="M5585" s="16">
        <f>H5585*$E5585*(1-'Monte Carlo Inputs'!$C$11)+H5585*'Monte Carlo Inputs'!$C$12-H5585*'Monte Carlo Inputs'!$C$13-'Monte Carlo Inputs'!$C$14*(H5585-G5585)</f>
        <v>1701.6626739140058</v>
      </c>
      <c r="N5585" s="16">
        <f>I5585*$E5585*(1-'Monte Carlo Inputs'!$C$11)+I5585*'Monte Carlo Inputs'!$C$12-I5585*'Monte Carlo Inputs'!$C$13-'Monte Carlo Inputs'!$C$14*(I5585-H5585)</f>
        <v>1935.0180780541825</v>
      </c>
      <c r="O5585" s="16">
        <f>J5585*$E5585*(1-'Monte Carlo Inputs'!$C$11)+J5585*'Monte Carlo Inputs'!$C$12-J5585*'Monte Carlo Inputs'!$C$13-'Monte Carlo Inputs'!$C$14*(J5585-I5585)</f>
        <v>2200.3743866486911</v>
      </c>
    </row>
    <row r="5586" spans="1:15">
      <c r="A5586">
        <v>5582</v>
      </c>
      <c r="B5586" s="39">
        <v>-0.39520533922410661</v>
      </c>
      <c r="C5586" s="39">
        <v>0.48439672562367464</v>
      </c>
      <c r="D5586" s="29">
        <f>'Monte Carlo Inputs'!$C$6+'Monte Carlo Inputs'!$D$6*B5586</f>
        <v>0.100706821405704</v>
      </c>
      <c r="E5586" s="29">
        <f>'Monte Carlo Inputs'!$C$7+'Monte Carlo Inputs'!$D$7*C5586</f>
        <v>0.60015930835072229</v>
      </c>
      <c r="F5586" s="16">
        <f>'Monte Carlo Inputs'!$C$17*(1+$D5586)</f>
        <v>2673.7269398765961</v>
      </c>
      <c r="G5586" s="16">
        <f t="shared" ref="G5586:J5586" si="5580">F5586*(1+$D5586)</f>
        <v>2942.989481298368</v>
      </c>
      <c r="H5586" s="16">
        <f t="shared" si="5580"/>
        <v>3239.3685973903484</v>
      </c>
      <c r="I5586" s="16">
        <f t="shared" si="5580"/>
        <v>3565.5951121949843</v>
      </c>
      <c r="J5586" s="16">
        <f t="shared" si="5580"/>
        <v>3924.6748623638559</v>
      </c>
      <c r="K5586" s="16">
        <f>F5586*$E5586*(1-'Monte Carlo Inputs'!$C$11)+F5586*'Monte Carlo Inputs'!$C$12-F5586*'Monte Carlo Inputs'!$C$13-'Monte Carlo Inputs'!$C$14*(F5586-'Monte Carlo Inputs'!$C$17)</f>
        <v>1248.3087696844732</v>
      </c>
      <c r="L5586" s="16">
        <f>G5586*$E5586*(1-'Monte Carlo Inputs'!$C$11)+G5586*'Monte Carlo Inputs'!$C$12-G5586*'Monte Carlo Inputs'!$C$13-'Monte Carlo Inputs'!$C$14*(G5586-F5586)</f>
        <v>1374.0219780122613</v>
      </c>
      <c r="M5586" s="16">
        <f>H5586*$E5586*(1-'Monte Carlo Inputs'!$C$11)+H5586*'Monte Carlo Inputs'!$C$12-H5586*'Monte Carlo Inputs'!$C$13-'Monte Carlo Inputs'!$C$14*(H5586-G5586)</f>
        <v>1512.3953639594545</v>
      </c>
      <c r="N5586" s="16">
        <f>I5586*$E5586*(1-'Monte Carlo Inputs'!$C$11)+I5586*'Monte Carlo Inputs'!$C$12-I5586*'Monte Carlo Inputs'!$C$13-'Monte Carlo Inputs'!$C$14*(I5586-H5586)</f>
        <v>1664.703893772534</v>
      </c>
      <c r="O5586" s="16">
        <f>J5586*$E5586*(1-'Monte Carlo Inputs'!$C$11)+J5586*'Monte Carlo Inputs'!$C$12-J5586*'Monte Carlo Inputs'!$C$13-'Monte Carlo Inputs'!$C$14*(J5586-I5586)</f>
        <v>1832.3509314960647</v>
      </c>
    </row>
    <row r="5587" spans="1:15">
      <c r="A5587">
        <v>5583</v>
      </c>
      <c r="B5587" s="39">
        <v>0.12423701391853348</v>
      </c>
      <c r="C5587" s="39">
        <v>3.0652396294176603</v>
      </c>
      <c r="D5587" s="29">
        <f>'Monte Carlo Inputs'!$C$6+'Monte Carlo Inputs'!$D$6*B5587</f>
        <v>0.13435850306985644</v>
      </c>
      <c r="E5587" s="29">
        <f>'Monte Carlo Inputs'!$C$7+'Monte Carlo Inputs'!$D$7*C5587</f>
        <v>0.69253253154219474</v>
      </c>
      <c r="F5587" s="16">
        <f>'Monte Carlo Inputs'!$C$17*(1+$D5587)</f>
        <v>2755.4702398069885</v>
      </c>
      <c r="G5587" s="16">
        <f t="shared" ref="G5587:J5587" si="5581">F5587*(1+$D5587)</f>
        <v>3125.6910964809936</v>
      </c>
      <c r="H5587" s="16">
        <f t="shared" si="5581"/>
        <v>3545.6542732629582</v>
      </c>
      <c r="I5587" s="16">
        <f t="shared" si="5581"/>
        <v>4022.0430738218088</v>
      </c>
      <c r="J5587" s="16">
        <f t="shared" si="5581"/>
        <v>4562.4387605029906</v>
      </c>
      <c r="K5587" s="16">
        <f>F5587*$E5587*(1-'Monte Carlo Inputs'!$C$11)+F5587*'Monte Carlo Inputs'!$C$12-F5587*'Monte Carlo Inputs'!$C$13-'Monte Carlo Inputs'!$C$14*(F5587-'Monte Carlo Inputs'!$C$17)</f>
        <v>1468.8358642057256</v>
      </c>
      <c r="L5587" s="16">
        <f>G5587*$E5587*(1-'Monte Carlo Inputs'!$C$11)+G5587*'Monte Carlo Inputs'!$C$12-G5587*'Monte Carlo Inputs'!$C$13-'Monte Carlo Inputs'!$C$14*(G5587-F5587)</f>
        <v>1666.1864521757257</v>
      </c>
      <c r="M5587" s="16">
        <f>H5587*$E5587*(1-'Monte Carlo Inputs'!$C$11)+H5587*'Monte Carlo Inputs'!$C$12-H5587*'Monte Carlo Inputs'!$C$13-'Monte Carlo Inputs'!$C$14*(H5587-G5587)</f>
        <v>1890.0527697253308</v>
      </c>
      <c r="N5587" s="16">
        <f>I5587*$E5587*(1-'Monte Carlo Inputs'!$C$11)+I5587*'Monte Carlo Inputs'!$C$12-I5587*'Monte Carlo Inputs'!$C$13-'Monte Carlo Inputs'!$C$14*(I5587-H5587)</f>
        <v>2143.9974305886622</v>
      </c>
      <c r="O5587" s="16">
        <f>J5587*$E5587*(1-'Monte Carlo Inputs'!$C$11)+J5587*'Monte Carlo Inputs'!$C$12-J5587*'Monte Carlo Inputs'!$C$13-'Monte Carlo Inputs'!$C$14*(J5587-I5587)</f>
        <v>2432.0617159481735</v>
      </c>
    </row>
    <row r="5588" spans="1:15">
      <c r="A5588">
        <v>5584</v>
      </c>
      <c r="B5588" s="39">
        <v>0.70262563312466697</v>
      </c>
      <c r="C5588" s="39">
        <v>3.131792311276476E-2</v>
      </c>
      <c r="D5588" s="29">
        <f>'Monte Carlo Inputs'!$C$6+'Monte Carlo Inputs'!$D$6*B5588</f>
        <v>0.17182897418938931</v>
      </c>
      <c r="E5588" s="29">
        <f>'Monte Carlo Inputs'!$C$7+'Monte Carlo Inputs'!$D$7*C5588</f>
        <v>0.58394276557466263</v>
      </c>
      <c r="F5588" s="16">
        <f>'Monte Carlo Inputs'!$C$17*(1+$D5588)</f>
        <v>2846.4897612034461</v>
      </c>
      <c r="G5588" s="16">
        <f t="shared" ref="G5588:J5588" si="5582">F5588*(1+$D5588)</f>
        <v>3335.5991769116335</v>
      </c>
      <c r="H5588" s="16">
        <f t="shared" si="5582"/>
        <v>3908.7517617873305</v>
      </c>
      <c r="I5588" s="16">
        <f t="shared" si="5582"/>
        <v>4580.3885673762152</v>
      </c>
      <c r="J5588" s="16">
        <f t="shared" si="5582"/>
        <v>5367.4320362972767</v>
      </c>
      <c r="K5588" s="16">
        <f>F5588*$E5588*(1-'Monte Carlo Inputs'!$C$11)+F5588*'Monte Carlo Inputs'!$C$12-F5588*'Monte Carlo Inputs'!$C$13-'Monte Carlo Inputs'!$C$14*(F5588-'Monte Carlo Inputs'!$C$17)</f>
        <v>1298.7529862229169</v>
      </c>
      <c r="L5588" s="16">
        <f>G5588*$E5588*(1-'Monte Carlo Inputs'!$C$11)+G5588*'Monte Carlo Inputs'!$C$12-G5588*'Monte Carlo Inputs'!$C$13-'Monte Carlo Inputs'!$C$14*(G5588-F5588)</f>
        <v>1521.9163795710062</v>
      </c>
      <c r="M5588" s="16">
        <f>H5588*$E5588*(1-'Monte Carlo Inputs'!$C$11)+H5588*'Monte Carlo Inputs'!$C$12-H5588*'Monte Carlo Inputs'!$C$13-'Monte Carlo Inputs'!$C$14*(H5588-G5588)</f>
        <v>1783.4257098747216</v>
      </c>
      <c r="N5588" s="16">
        <f>I5588*$E5588*(1-'Monte Carlo Inputs'!$C$11)+I5588*'Monte Carlo Inputs'!$C$12-I5588*'Monte Carlo Inputs'!$C$13-'Monte Carlo Inputs'!$C$14*(I5588-H5588)</f>
        <v>2089.8699201454779</v>
      </c>
      <c r="O5588" s="16">
        <f>J5588*$E5588*(1-'Monte Carlo Inputs'!$C$11)+J5588*'Monte Carlo Inputs'!$C$12-J5588*'Monte Carlo Inputs'!$C$13-'Monte Carlo Inputs'!$C$14*(J5588-I5588)</f>
        <v>2448.9701247133366</v>
      </c>
    </row>
    <row r="5589" spans="1:15">
      <c r="A5589">
        <v>5585</v>
      </c>
      <c r="B5589" s="39">
        <v>0.57190154844464181</v>
      </c>
      <c r="C5589" s="39">
        <v>1.2606684910439334</v>
      </c>
      <c r="D5589" s="29">
        <f>'Monte Carlo Inputs'!$C$6+'Monte Carlo Inputs'!$D$6*B5589</f>
        <v>0.16336011280972834</v>
      </c>
      <c r="E5589" s="29">
        <f>'Monte Carlo Inputs'!$C$7+'Monte Carlo Inputs'!$D$7*C5589</f>
        <v>0.62794353533291902</v>
      </c>
      <c r="F5589" s="16">
        <f>'Monte Carlo Inputs'!$C$17*(1+$D5589)</f>
        <v>2825.9180500261118</v>
      </c>
      <c r="G5589" s="16">
        <f t="shared" ref="G5589:J5589" si="5583">F5589*(1+$D5589)</f>
        <v>3287.5603414694251</v>
      </c>
      <c r="H5589" s="16">
        <f t="shared" si="5583"/>
        <v>3824.6165697206598</v>
      </c>
      <c r="I5589" s="16">
        <f t="shared" si="5583"/>
        <v>4449.4063640041832</v>
      </c>
      <c r="J5589" s="16">
        <f t="shared" si="5583"/>
        <v>5176.2618895642299</v>
      </c>
      <c r="K5589" s="16">
        <f>F5589*$E5589*(1-'Monte Carlo Inputs'!$C$11)+F5589*'Monte Carlo Inputs'!$C$12-F5589*'Monte Carlo Inputs'!$C$13-'Monte Carlo Inputs'!$C$14*(F5589-'Monte Carlo Inputs'!$C$17)</f>
        <v>1377.5513749509896</v>
      </c>
      <c r="L5589" s="16">
        <f>G5589*$E5589*(1-'Monte Carlo Inputs'!$C$11)+G5589*'Monte Carlo Inputs'!$C$12-G5589*'Monte Carlo Inputs'!$C$13-'Monte Carlo Inputs'!$C$14*(G5589-F5589)</f>
        <v>1602.5883229641793</v>
      </c>
      <c r="M5589" s="16">
        <f>H5589*$E5589*(1-'Monte Carlo Inputs'!$C$11)+H5589*'Monte Carlo Inputs'!$C$12-H5589*'Monte Carlo Inputs'!$C$13-'Monte Carlo Inputs'!$C$14*(H5589-G5589)</f>
        <v>1864.3873321911608</v>
      </c>
      <c r="N5589" s="16">
        <f>I5589*$E5589*(1-'Monte Carlo Inputs'!$C$11)+I5589*'Monte Carlo Inputs'!$C$12-I5589*'Monte Carlo Inputs'!$C$13-'Monte Carlo Inputs'!$C$14*(I5589-H5589)</f>
        <v>2168.9538570989375</v>
      </c>
      <c r="O5589" s="16">
        <f>J5589*$E5589*(1-'Monte Carlo Inputs'!$C$11)+J5589*'Monte Carlo Inputs'!$C$12-J5589*'Monte Carlo Inputs'!$C$13-'Monte Carlo Inputs'!$C$14*(J5589-I5589)</f>
        <v>2523.2744038737155</v>
      </c>
    </row>
    <row r="5590" spans="1:15">
      <c r="A5590">
        <v>5586</v>
      </c>
      <c r="B5590" s="39">
        <v>1.7216928001798142</v>
      </c>
      <c r="C5590" s="39">
        <v>-0.65998855961070069</v>
      </c>
      <c r="D5590" s="29">
        <f>'Monte Carlo Inputs'!$C$6+'Monte Carlo Inputs'!$D$6*B5590</f>
        <v>0.23784847316295957</v>
      </c>
      <c r="E5590" s="29">
        <f>'Monte Carlo Inputs'!$C$7+'Monte Carlo Inputs'!$D$7*C5590</f>
        <v>0.55919960591606765</v>
      </c>
      <c r="F5590" s="16">
        <f>'Monte Carlo Inputs'!$C$17*(1+$D5590)</f>
        <v>3006.8577261601454</v>
      </c>
      <c r="G5590" s="16">
        <f t="shared" ref="G5590:J5590" si="5584">F5590*(1+$D5590)</f>
        <v>3722.0342453455842</v>
      </c>
      <c r="H5590" s="16">
        <f t="shared" si="5584"/>
        <v>4607.3144076612798</v>
      </c>
      <c r="I5590" s="16">
        <f t="shared" si="5584"/>
        <v>5703.1571049052209</v>
      </c>
      <c r="J5590" s="16">
        <f t="shared" si="5584"/>
        <v>7059.6443145154126</v>
      </c>
      <c r="K5590" s="16">
        <f>F5590*$E5590*(1-'Monte Carlo Inputs'!$C$11)+F5590*'Monte Carlo Inputs'!$C$12-F5590*'Monte Carlo Inputs'!$C$13-'Monte Carlo Inputs'!$C$14*(F5590-'Monte Carlo Inputs'!$C$17)</f>
        <v>1321.2769312015191</v>
      </c>
      <c r="L5590" s="16">
        <f>G5590*$E5590*(1-'Monte Carlo Inputs'!$C$11)+G5590*'Monte Carlo Inputs'!$C$12-G5590*'Monte Carlo Inputs'!$C$13-'Monte Carlo Inputs'!$C$14*(G5590-F5590)</f>
        <v>1635.5406319132414</v>
      </c>
      <c r="M5590" s="16">
        <f>H5590*$E5590*(1-'Monte Carlo Inputs'!$C$11)+H5590*'Monte Carlo Inputs'!$C$12-H5590*'Monte Carlo Inputs'!$C$13-'Monte Carlo Inputs'!$C$14*(H5590-G5590)</f>
        <v>2024.5514740097876</v>
      </c>
      <c r="N5590" s="16">
        <f>I5590*$E5590*(1-'Monte Carlo Inputs'!$C$11)+I5590*'Monte Carlo Inputs'!$C$12-I5590*'Monte Carlo Inputs'!$C$13-'Monte Carlo Inputs'!$C$14*(I5590-H5590)</f>
        <v>2506.0879509428346</v>
      </c>
      <c r="O5590" s="16">
        <f>J5590*$E5590*(1-'Monte Carlo Inputs'!$C$11)+J5590*'Monte Carlo Inputs'!$C$12-J5590*'Monte Carlo Inputs'!$C$13-'Monte Carlo Inputs'!$C$14*(J5590-I5590)</f>
        <v>3102.157143686678</v>
      </c>
    </row>
    <row r="5591" spans="1:15">
      <c r="A5591">
        <v>5587</v>
      </c>
      <c r="B5591" s="39">
        <v>1.6061686554167971</v>
      </c>
      <c r="C5591" s="39">
        <v>-2.5396110091645423E-2</v>
      </c>
      <c r="D5591" s="29">
        <f>'Monte Carlo Inputs'!$C$6+'Monte Carlo Inputs'!$D$6*B5591</f>
        <v>0.23036432844397672</v>
      </c>
      <c r="E5591" s="29">
        <f>'Monte Carlo Inputs'!$C$7+'Monte Carlo Inputs'!$D$7*C5591</f>
        <v>0.58191286362302574</v>
      </c>
      <c r="F5591" s="16">
        <f>'Monte Carlo Inputs'!$C$17*(1+$D5591)</f>
        <v>2988.6779902232643</v>
      </c>
      <c r="G5591" s="16">
        <f t="shared" ref="G5591:J5591" si="5585">F5591*(1+$D5591)</f>
        <v>3677.1627883763404</v>
      </c>
      <c r="H5591" s="16">
        <f t="shared" si="5585"/>
        <v>4524.2499246998368</v>
      </c>
      <c r="I5591" s="16">
        <f t="shared" si="5585"/>
        <v>5566.475720316027</v>
      </c>
      <c r="J5591" s="16">
        <f t="shared" si="5585"/>
        <v>6848.7931614263298</v>
      </c>
      <c r="K5591" s="16">
        <f>F5591*$E5591*(1-'Monte Carlo Inputs'!$C$11)+F5591*'Monte Carlo Inputs'!$C$12-F5591*'Monte Carlo Inputs'!$C$13-'Monte Carlo Inputs'!$C$14*(F5591-'Monte Carlo Inputs'!$C$17)</f>
        <v>1361.3456111318537</v>
      </c>
      <c r="L5591" s="16">
        <f>G5591*$E5591*(1-'Monte Carlo Inputs'!$C$11)+G5591*'Monte Carlo Inputs'!$C$12-G5591*'Monte Carlo Inputs'!$C$13-'Monte Carlo Inputs'!$C$14*(G5591-F5591)</f>
        <v>1674.9510786203982</v>
      </c>
      <c r="M5591" s="16">
        <f>H5591*$E5591*(1-'Monte Carlo Inputs'!$C$11)+H5591*'Monte Carlo Inputs'!$C$12-H5591*'Monte Carlo Inputs'!$C$13-'Monte Carlo Inputs'!$C$14*(H5591-G5591)</f>
        <v>2060.8000590233005</v>
      </c>
      <c r="N5591" s="16">
        <f>I5591*$E5591*(1-'Monte Carlo Inputs'!$C$11)+I5591*'Monte Carlo Inputs'!$C$12-I5591*'Monte Carlo Inputs'!$C$13-'Monte Carlo Inputs'!$C$14*(I5591-H5591)</f>
        <v>2535.534880677511</v>
      </c>
      <c r="O5591" s="16">
        <f>J5591*$E5591*(1-'Monte Carlo Inputs'!$C$11)+J5591*'Monte Carlo Inputs'!$C$12-J5591*'Monte Carlo Inputs'!$C$13-'Monte Carlo Inputs'!$C$14*(J5591-I5591)</f>
        <v>3119.631670711065</v>
      </c>
    </row>
    <row r="5592" spans="1:15">
      <c r="A5592">
        <v>5588</v>
      </c>
      <c r="B5592" s="39">
        <v>0.67259475364273225</v>
      </c>
      <c r="C5592" s="39">
        <v>-0.6201798131182763</v>
      </c>
      <c r="D5592" s="29">
        <f>'Monte Carlo Inputs'!$C$6+'Monte Carlo Inputs'!$D$6*B5592</f>
        <v>0.16988344627795407</v>
      </c>
      <c r="E5592" s="29">
        <f>'Monte Carlo Inputs'!$C$7+'Monte Carlo Inputs'!$D$7*C5592</f>
        <v>0.56062443585023825</v>
      </c>
      <c r="F5592" s="16">
        <f>'Monte Carlo Inputs'!$C$17*(1+$D5592)</f>
        <v>2841.763879353779</v>
      </c>
      <c r="G5592" s="16">
        <f t="shared" ref="G5592:J5592" si="5586">F5592*(1+$D5592)</f>
        <v>3324.5325206866073</v>
      </c>
      <c r="H5592" s="16">
        <f t="shared" si="5586"/>
        <v>3889.315562563982</v>
      </c>
      <c r="I5592" s="16">
        <f t="shared" si="5586"/>
        <v>4550.0458939948312</v>
      </c>
      <c r="J5592" s="16">
        <f t="shared" si="5586"/>
        <v>5323.023371189528</v>
      </c>
      <c r="K5592" s="16">
        <f>F5592*$E5592*(1-'Monte Carlo Inputs'!$C$11)+F5592*'Monte Carlo Inputs'!$C$12-F5592*'Monte Carlo Inputs'!$C$13-'Monte Carlo Inputs'!$C$14*(F5592-'Monte Carlo Inputs'!$C$17)</f>
        <v>1249.3766050780407</v>
      </c>
      <c r="L5592" s="16">
        <f>G5592*$E5592*(1-'Monte Carlo Inputs'!$C$11)+G5592*'Monte Carlo Inputs'!$C$12-G5592*'Monte Carlo Inputs'!$C$13-'Monte Carlo Inputs'!$C$14*(G5592-F5592)</f>
        <v>1461.6250084477485</v>
      </c>
      <c r="M5592" s="16">
        <f>H5592*$E5592*(1-'Monte Carlo Inputs'!$C$11)+H5592*'Monte Carlo Inputs'!$C$12-H5592*'Monte Carlo Inputs'!$C$13-'Monte Carlo Inputs'!$C$14*(H5592-G5592)</f>
        <v>1709.9309020488956</v>
      </c>
      <c r="N5592" s="16">
        <f>I5592*$E5592*(1-'Monte Carlo Inputs'!$C$11)+I5592*'Monte Carlo Inputs'!$C$12-I5592*'Monte Carlo Inputs'!$C$13-'Monte Carlo Inputs'!$C$14*(I5592-H5592)</f>
        <v>2000.4198565861332</v>
      </c>
      <c r="O5592" s="16">
        <f>J5592*$E5592*(1-'Monte Carlo Inputs'!$C$11)+J5592*'Monte Carlo Inputs'!$C$12-J5592*'Monte Carlo Inputs'!$C$13-'Monte Carlo Inputs'!$C$14*(J5592-I5592)</f>
        <v>2340.2580758258364</v>
      </c>
    </row>
    <row r="5593" spans="1:15">
      <c r="A5593">
        <v>5589</v>
      </c>
      <c r="B5593" s="39">
        <v>0.64383612604997897</v>
      </c>
      <c r="C5593" s="39">
        <v>0.89484074712978123</v>
      </c>
      <c r="D5593" s="29">
        <f>'Monte Carlo Inputs'!$C$6+'Monte Carlo Inputs'!$D$6*B5593</f>
        <v>0.16802034024704579</v>
      </c>
      <c r="E5593" s="29">
        <f>'Monte Carlo Inputs'!$C$7+'Monte Carlo Inputs'!$D$7*C5593</f>
        <v>0.61484987210043884</v>
      </c>
      <c r="F5593" s="16">
        <f>'Monte Carlo Inputs'!$C$17*(1+$D5593)</f>
        <v>2837.2382084940991</v>
      </c>
      <c r="G5593" s="16">
        <f t="shared" ref="G5593:J5593" si="5587">F5593*(1+$D5593)</f>
        <v>3313.9519376471962</v>
      </c>
      <c r="H5593" s="16">
        <f t="shared" si="5587"/>
        <v>3870.7632697730346</v>
      </c>
      <c r="I5593" s="16">
        <f t="shared" si="5587"/>
        <v>4521.1302313760671</v>
      </c>
      <c r="J5593" s="16">
        <f t="shared" si="5587"/>
        <v>5280.7720711530783</v>
      </c>
      <c r="K5593" s="16">
        <f>F5593*$E5593*(1-'Monte Carlo Inputs'!$C$11)+F5593*'Monte Carlo Inputs'!$C$12-F5593*'Monte Carlo Inputs'!$C$13-'Monte Carlo Inputs'!$C$14*(F5593-'Monte Carlo Inputs'!$C$17)</f>
        <v>1356.7979090283943</v>
      </c>
      <c r="L5593" s="16">
        <f>G5593*$E5593*(1-'Monte Carlo Inputs'!$C$11)+G5593*'Monte Carlo Inputs'!$C$12-G5593*'Monte Carlo Inputs'!$C$13-'Monte Carlo Inputs'!$C$14*(G5593-F5593)</f>
        <v>1584.7675553498252</v>
      </c>
      <c r="M5593" s="16">
        <f>H5593*$E5593*(1-'Monte Carlo Inputs'!$C$11)+H5593*'Monte Carlo Inputs'!$C$12-H5593*'Monte Carlo Inputs'!$C$13-'Monte Carlo Inputs'!$C$14*(H5593-G5593)</f>
        <v>1851.0407392121822</v>
      </c>
      <c r="N5593" s="16">
        <f>I5593*$E5593*(1-'Monte Carlo Inputs'!$C$11)+I5593*'Monte Carlo Inputs'!$C$12-I5593*'Monte Carlo Inputs'!$C$13-'Monte Carlo Inputs'!$C$14*(I5593-H5593)</f>
        <v>2162.053234025756</v>
      </c>
      <c r="O5593" s="16">
        <f>J5593*$E5593*(1-'Monte Carlo Inputs'!$C$11)+J5593*'Monte Carlo Inputs'!$C$12-J5593*'Monte Carlo Inputs'!$C$13-'Monte Carlo Inputs'!$C$14*(J5593-I5593)</f>
        <v>2525.3221540389886</v>
      </c>
    </row>
    <row r="5594" spans="1:15">
      <c r="A5594">
        <v>5590</v>
      </c>
      <c r="B5594" s="39">
        <v>0.53383672774356894</v>
      </c>
      <c r="C5594" s="39">
        <v>0.26550869216504747</v>
      </c>
      <c r="D5594" s="29">
        <f>'Monte Carlo Inputs'!$C$6+'Monte Carlo Inputs'!$D$6*B5594</f>
        <v>0.16089411206665111</v>
      </c>
      <c r="E5594" s="29">
        <f>'Monte Carlo Inputs'!$C$7+'Monte Carlo Inputs'!$D$7*C5594</f>
        <v>0.59232489381162245</v>
      </c>
      <c r="F5594" s="16">
        <f>'Monte Carlo Inputs'!$C$17*(1+$D5594)</f>
        <v>2819.9278876211029</v>
      </c>
      <c r="G5594" s="16">
        <f t="shared" ref="G5594:J5594" si="5588">F5594*(1+$D5594)</f>
        <v>3273.6376811918876</v>
      </c>
      <c r="H5594" s="16">
        <f t="shared" si="5588"/>
        <v>3800.3467091351872</v>
      </c>
      <c r="I5594" s="16">
        <f t="shared" si="5588"/>
        <v>4411.8001184469131</v>
      </c>
      <c r="J5594" s="16">
        <f t="shared" si="5588"/>
        <v>5121.6327811199753</v>
      </c>
      <c r="K5594" s="16">
        <f>F5594*$E5594*(1-'Monte Carlo Inputs'!$C$11)+F5594*'Monte Carlo Inputs'!$C$12-F5594*'Monte Carlo Inputs'!$C$13-'Monte Carlo Inputs'!$C$14*(F5594-'Monte Carlo Inputs'!$C$17)</f>
        <v>1303.0732107828567</v>
      </c>
      <c r="L5594" s="16">
        <f>G5594*$E5594*(1-'Monte Carlo Inputs'!$C$11)+G5594*'Monte Carlo Inputs'!$C$12-G5594*'Monte Carlo Inputs'!$C$13-'Monte Carlo Inputs'!$C$14*(G5594-F5594)</f>
        <v>1512.7300179896049</v>
      </c>
      <c r="M5594" s="16">
        <f>H5594*$E5594*(1-'Monte Carlo Inputs'!$C$11)+H5594*'Monte Carlo Inputs'!$C$12-H5594*'Monte Carlo Inputs'!$C$13-'Monte Carlo Inputs'!$C$14*(H5594-G5594)</f>
        <v>1756.1193710306113</v>
      </c>
      <c r="N5594" s="16">
        <f>I5594*$E5594*(1-'Monte Carlo Inputs'!$C$11)+I5594*'Monte Carlo Inputs'!$C$12-I5594*'Monte Carlo Inputs'!$C$13-'Monte Carlo Inputs'!$C$14*(I5594-H5594)</f>
        <v>2038.6686379156274</v>
      </c>
      <c r="O5594" s="16">
        <f>J5594*$E5594*(1-'Monte Carlo Inputs'!$C$11)+J5594*'Monte Carlo Inputs'!$C$12-J5594*'Monte Carlo Inputs'!$C$13-'Monte Carlo Inputs'!$C$14*(J5594-I5594)</f>
        <v>2366.6784182111915</v>
      </c>
    </row>
    <row r="5595" spans="1:15">
      <c r="A5595">
        <v>5591</v>
      </c>
      <c r="B5595" s="39">
        <v>0.12157333626682028</v>
      </c>
      <c r="C5595" s="39">
        <v>-0.27101374272270523</v>
      </c>
      <c r="D5595" s="29">
        <f>'Monte Carlo Inputs'!$C$6+'Monte Carlo Inputs'!$D$6*B5595</f>
        <v>0.13418593871916562</v>
      </c>
      <c r="E5595" s="29">
        <f>'Monte Carlo Inputs'!$C$7+'Monte Carlo Inputs'!$D$7*C5595</f>
        <v>0.57312174643978431</v>
      </c>
      <c r="F5595" s="16">
        <f>'Monte Carlo Inputs'!$C$17*(1+$D5595)</f>
        <v>2755.0510637427255</v>
      </c>
      <c r="G5595" s="16">
        <f t="shared" ref="G5595:J5595" si="5589">F5595*(1+$D5595)</f>
        <v>3124.7401769502785</v>
      </c>
      <c r="H5595" s="16">
        <f t="shared" si="5589"/>
        <v>3544.036370847843</v>
      </c>
      <c r="I5595" s="16">
        <f t="shared" si="5589"/>
        <v>4019.5962181249256</v>
      </c>
      <c r="J5595" s="16">
        <f t="shared" si="5589"/>
        <v>4558.9695099260261</v>
      </c>
      <c r="K5595" s="16">
        <f>F5595*$E5595*(1-'Monte Carlo Inputs'!$C$11)+F5595*'Monte Carlo Inputs'!$C$12-F5595*'Monte Carlo Inputs'!$C$13-'Monte Carlo Inputs'!$C$14*(F5595-'Monte Carlo Inputs'!$C$17)</f>
        <v>1234.5109174933725</v>
      </c>
      <c r="L5595" s="16">
        <f>G5595*$E5595*(1-'Monte Carlo Inputs'!$C$11)+G5595*'Monte Carlo Inputs'!$C$12-G5595*'Monte Carlo Inputs'!$C$13-'Monte Carlo Inputs'!$C$14*(G5595-F5595)</f>
        <v>1400.1649238162793</v>
      </c>
      <c r="M5595" s="16">
        <f>H5595*$E5595*(1-'Monte Carlo Inputs'!$C$11)+H5595*'Monte Carlo Inputs'!$C$12-H5595*'Monte Carlo Inputs'!$C$13-'Monte Carlo Inputs'!$C$14*(H5595-G5595)</f>
        <v>1588.0473684802157</v>
      </c>
      <c r="N5595" s="16">
        <f>I5595*$E5595*(1-'Monte Carlo Inputs'!$C$11)+I5595*'Monte Carlo Inputs'!$C$12-I5595*'Monte Carlo Inputs'!$C$13-'Monte Carlo Inputs'!$C$14*(I5595-H5595)</f>
        <v>1801.1409953502339</v>
      </c>
      <c r="O5595" s="16">
        <f>J5595*$E5595*(1-'Monte Carlo Inputs'!$C$11)+J5595*'Monte Carlo Inputs'!$C$12-J5595*'Monte Carlo Inputs'!$C$13-'Monte Carlo Inputs'!$C$14*(J5595-I5595)</f>
        <v>2042.8287905768773</v>
      </c>
    </row>
    <row r="5596" spans="1:15">
      <c r="A5596">
        <v>5592</v>
      </c>
      <c r="B5596" s="39">
        <v>1.4878136843258567</v>
      </c>
      <c r="C5596" s="39">
        <v>-0.1145823909203085</v>
      </c>
      <c r="D5596" s="29">
        <f>'Monte Carlo Inputs'!$C$6+'Monte Carlo Inputs'!$D$6*B5596</f>
        <v>0.22269679077319193</v>
      </c>
      <c r="E5596" s="29">
        <f>'Monte Carlo Inputs'!$C$7+'Monte Carlo Inputs'!$D$7*C5596</f>
        <v>0.57872071883478915</v>
      </c>
      <c r="F5596" s="16">
        <f>'Monte Carlo Inputs'!$C$17*(1+$D5596)</f>
        <v>2970.0527744671608</v>
      </c>
      <c r="G5596" s="16">
        <f t="shared" ref="G5596:J5596" si="5590">F5596*(1+$D5596)</f>
        <v>3631.4739957680122</v>
      </c>
      <c r="H5596" s="16">
        <f t="shared" si="5590"/>
        <v>4440.1916004018476</v>
      </c>
      <c r="I5596" s="16">
        <f t="shared" si="5590"/>
        <v>5429.0080202294212</v>
      </c>
      <c r="J5596" s="16">
        <f t="shared" si="5590"/>
        <v>6638.030683416433</v>
      </c>
      <c r="K5596" s="16">
        <f>F5596*$E5596*(1-'Monte Carlo Inputs'!$C$11)+F5596*'Monte Carlo Inputs'!$C$12-F5596*'Monte Carlo Inputs'!$C$13-'Monte Carlo Inputs'!$C$14*(F5596-'Monte Carlo Inputs'!$C$17)</f>
        <v>1345.8617332796202</v>
      </c>
      <c r="L5596" s="16">
        <f>G5596*$E5596*(1-'Monte Carlo Inputs'!$C$11)+G5596*'Monte Carlo Inputs'!$C$12-G5596*'Monte Carlo Inputs'!$C$13-'Monte Carlo Inputs'!$C$14*(G5596-F5596)</f>
        <v>1645.5808221054374</v>
      </c>
      <c r="M5596" s="16">
        <f>H5596*$E5596*(1-'Monte Carlo Inputs'!$C$11)+H5596*'Monte Carlo Inputs'!$C$12-H5596*'Monte Carlo Inputs'!$C$13-'Monte Carlo Inputs'!$C$14*(H5596-G5596)</f>
        <v>2012.0463901462285</v>
      </c>
      <c r="N5596" s="16">
        <f>I5596*$E5596*(1-'Monte Carlo Inputs'!$C$11)+I5596*'Monte Carlo Inputs'!$C$12-I5596*'Monte Carlo Inputs'!$C$13-'Monte Carlo Inputs'!$C$14*(I5596-H5596)</f>
        <v>2460.122664118579</v>
      </c>
      <c r="O5596" s="16">
        <f>J5596*$E5596*(1-'Monte Carlo Inputs'!$C$11)+J5596*'Monte Carlo Inputs'!$C$12-J5596*'Monte Carlo Inputs'!$C$13-'Monte Carlo Inputs'!$C$14*(J5596-I5596)</f>
        <v>3007.9840863261811</v>
      </c>
    </row>
    <row r="5597" spans="1:15">
      <c r="A5597">
        <v>5593</v>
      </c>
      <c r="B5597" s="39">
        <v>0.59484049303191144</v>
      </c>
      <c r="C5597" s="39">
        <v>-0.15577170638850535</v>
      </c>
      <c r="D5597" s="29">
        <f>'Monte Carlo Inputs'!$C$6+'Monte Carlo Inputs'!$D$6*B5597</f>
        <v>0.16484619505984177</v>
      </c>
      <c r="E5597" s="29">
        <f>'Monte Carlo Inputs'!$C$7+'Monte Carlo Inputs'!$D$7*C5597</f>
        <v>0.57724647573953736</v>
      </c>
      <c r="F5597" s="16">
        <f>'Monte Carlo Inputs'!$C$17*(1+$D5597)</f>
        <v>2829.5278924198624</v>
      </c>
      <c r="G5597" s="16">
        <f t="shared" ref="G5597:J5597" si="5591">F5597*(1+$D5597)</f>
        <v>3295.9647993009703</v>
      </c>
      <c r="H5597" s="16">
        <f t="shared" si="5591"/>
        <v>3839.2920555169108</v>
      </c>
      <c r="I5597" s="16">
        <f t="shared" si="5591"/>
        <v>4472.1847425923524</v>
      </c>
      <c r="J5597" s="16">
        <f t="shared" si="5591"/>
        <v>5209.4073810133805</v>
      </c>
      <c r="K5597" s="16">
        <f>F5597*$E5597*(1-'Monte Carlo Inputs'!$C$11)+F5597*'Monte Carlo Inputs'!$C$12-F5597*'Monte Carlo Inputs'!$C$13-'Monte Carlo Inputs'!$C$14*(F5597-'Monte Carlo Inputs'!$C$17)</f>
        <v>1277.2888205199988</v>
      </c>
      <c r="L5597" s="16">
        <f>G5597*$E5597*(1-'Monte Carlo Inputs'!$C$11)+G5597*'Monte Carlo Inputs'!$C$12-G5597*'Monte Carlo Inputs'!$C$13-'Monte Carlo Inputs'!$C$14*(G5597-F5597)</f>
        <v>1487.8450225751935</v>
      </c>
      <c r="M5597" s="16">
        <f>H5597*$E5597*(1-'Monte Carlo Inputs'!$C$11)+H5597*'Monte Carlo Inputs'!$C$12-H5597*'Monte Carlo Inputs'!$C$13-'Monte Carlo Inputs'!$C$14*(H5597-G5597)</f>
        <v>1733.1106133854389</v>
      </c>
      <c r="N5597" s="16">
        <f>I5597*$E5597*(1-'Monte Carlo Inputs'!$C$11)+I5597*'Monte Carlo Inputs'!$C$12-I5597*'Monte Carlo Inputs'!$C$13-'Monte Carlo Inputs'!$C$14*(I5597-H5597)</f>
        <v>2018.8073036198573</v>
      </c>
      <c r="O5597" s="16">
        <f>J5597*$E5597*(1-'Monte Carlo Inputs'!$C$11)+J5597*'Monte Carlo Inputs'!$C$12-J5597*'Monte Carlo Inputs'!$C$13-'Monte Carlo Inputs'!$C$14*(J5597-I5597)</f>
        <v>2351.6000061806089</v>
      </c>
    </row>
    <row r="5598" spans="1:15">
      <c r="A5598">
        <v>5594</v>
      </c>
      <c r="B5598" s="39">
        <v>-6.6633902700312178E-2</v>
      </c>
      <c r="C5598" s="39">
        <v>-0.59238897104791033</v>
      </c>
      <c r="D5598" s="29">
        <f>'Monte Carlo Inputs'!$C$6+'Monte Carlo Inputs'!$D$6*B5598</f>
        <v>0.12199307447871002</v>
      </c>
      <c r="E5598" s="29">
        <f>'Monte Carlo Inputs'!$C$7+'Monte Carlo Inputs'!$D$7*C5598</f>
        <v>0.56161912237434675</v>
      </c>
      <c r="F5598" s="16">
        <f>'Monte Carlo Inputs'!$C$17*(1+$D5598)</f>
        <v>2725.4333772162349</v>
      </c>
      <c r="G5598" s="16">
        <f t="shared" ref="G5598:J5598" si="5592">F5598*(1+$D5598)</f>
        <v>3057.9173741897375</v>
      </c>
      <c r="H5598" s="16">
        <f t="shared" si="5592"/>
        <v>3430.9621161690079</v>
      </c>
      <c r="I5598" s="16">
        <f t="shared" si="5592"/>
        <v>3849.5157331404466</v>
      </c>
      <c r="J5598" s="16">
        <f t="shared" si="5592"/>
        <v>4319.1299926804159</v>
      </c>
      <c r="K5598" s="16">
        <f>F5598*$E5598*(1-'Monte Carlo Inputs'!$C$11)+F5598*'Monte Carlo Inputs'!$C$12-F5598*'Monte Carlo Inputs'!$C$13-'Monte Carlo Inputs'!$C$14*(F5598-'Monte Carlo Inputs'!$C$17)</f>
        <v>1198.4942156095956</v>
      </c>
      <c r="L5598" s="16">
        <f>G5598*$E5598*(1-'Monte Carlo Inputs'!$C$11)+G5598*'Monte Carlo Inputs'!$C$12-G5598*'Monte Carlo Inputs'!$C$13-'Monte Carlo Inputs'!$C$14*(G5598-F5598)</f>
        <v>1344.7022097167601</v>
      </c>
      <c r="M5598" s="16">
        <f>H5598*$E5598*(1-'Monte Carlo Inputs'!$C$11)+H5598*'Monte Carlo Inputs'!$C$12-H5598*'Monte Carlo Inputs'!$C$13-'Monte Carlo Inputs'!$C$14*(H5598-G5598)</f>
        <v>1508.7465665384227</v>
      </c>
      <c r="N5598" s="16">
        <f>I5598*$E5598*(1-'Monte Carlo Inputs'!$C$11)+I5598*'Monte Carlo Inputs'!$C$12-I5598*'Monte Carlo Inputs'!$C$13-'Monte Carlo Inputs'!$C$14*(I5598-H5598)</f>
        <v>1692.8031987996426</v>
      </c>
      <c r="O5598" s="16">
        <f>J5598*$E5598*(1-'Monte Carlo Inputs'!$C$11)+J5598*'Monte Carlo Inputs'!$C$12-J5598*'Monte Carlo Inputs'!$C$13-'Monte Carlo Inputs'!$C$14*(J5598-I5598)</f>
        <v>1899.3134655086064</v>
      </c>
    </row>
    <row r="5599" spans="1:15">
      <c r="A5599">
        <v>5595</v>
      </c>
      <c r="B5599" s="39">
        <v>0.48741706206912294</v>
      </c>
      <c r="C5599" s="39">
        <v>-0.53446469354391779</v>
      </c>
      <c r="D5599" s="29">
        <f>'Monte Carlo Inputs'!$C$6+'Monte Carlo Inputs'!$D$6*B5599</f>
        <v>0.15788684898388147</v>
      </c>
      <c r="E5599" s="29">
        <f>'Monte Carlo Inputs'!$C$7+'Monte Carlo Inputs'!$D$7*C5599</f>
        <v>0.56369234124645062</v>
      </c>
      <c r="F5599" s="16">
        <f>'Monte Carlo Inputs'!$C$17*(1+$D5599)</f>
        <v>2812.6229448667468</v>
      </c>
      <c r="G5599" s="16">
        <f t="shared" ref="G5599:J5599" si="5593">F5599*(1+$D5599)</f>
        <v>3256.6991190115227</v>
      </c>
      <c r="H5599" s="16">
        <f t="shared" si="5593"/>
        <v>3770.8890810008347</v>
      </c>
      <c r="I5599" s="16">
        <f t="shared" si="5593"/>
        <v>4366.2628758677811</v>
      </c>
      <c r="J5599" s="16">
        <f t="shared" si="5593"/>
        <v>5055.6383631738454</v>
      </c>
      <c r="K5599" s="16">
        <f>F5599*$E5599*(1-'Monte Carlo Inputs'!$C$11)+F5599*'Monte Carlo Inputs'!$C$12-F5599*'Monte Carlo Inputs'!$C$13-'Monte Carlo Inputs'!$C$14*(F5599-'Monte Carlo Inputs'!$C$17)</f>
        <v>1242.2873417925803</v>
      </c>
      <c r="L5599" s="16">
        <f>G5599*$E5599*(1-'Monte Carlo Inputs'!$C$11)+G5599*'Monte Carlo Inputs'!$C$12-G5599*'Monte Carlo Inputs'!$C$13-'Monte Carlo Inputs'!$C$14*(G5599-F5599)</f>
        <v>1438.428175720773</v>
      </c>
      <c r="M5599" s="16">
        <f>H5599*$E5599*(1-'Monte Carlo Inputs'!$C$11)+H5599*'Monte Carlo Inputs'!$C$12-H5599*'Monte Carlo Inputs'!$C$13-'Monte Carlo Inputs'!$C$14*(H5599-G5599)</f>
        <v>1665.5370678749589</v>
      </c>
      <c r="N5599" s="16">
        <f>I5599*$E5599*(1-'Monte Carlo Inputs'!$C$11)+I5599*'Monte Carlo Inputs'!$C$12-I5599*'Monte Carlo Inputs'!$C$13-'Monte Carlo Inputs'!$C$14*(I5599-H5599)</f>
        <v>1928.5034673875891</v>
      </c>
      <c r="O5599" s="16">
        <f>J5599*$E5599*(1-'Monte Carlo Inputs'!$C$11)+J5599*'Monte Carlo Inputs'!$C$12-J5599*'Monte Carlo Inputs'!$C$13-'Monte Carlo Inputs'!$C$14*(J5599-I5599)</f>
        <v>2232.9888031079054</v>
      </c>
    </row>
    <row r="5600" spans="1:15">
      <c r="A5600">
        <v>5596</v>
      </c>
      <c r="B5600" s="39">
        <v>0.91021923625014622</v>
      </c>
      <c r="C5600" s="39">
        <v>1.4190678009144011</v>
      </c>
      <c r="D5600" s="29">
        <f>'Monte Carlo Inputs'!$C$6+'Monte Carlo Inputs'!$D$6*B5600</f>
        <v>0.18527776943226526</v>
      </c>
      <c r="E5600" s="29">
        <f>'Monte Carlo Inputs'!$C$7+'Monte Carlo Inputs'!$D$7*C5600</f>
        <v>0.63361294464974738</v>
      </c>
      <c r="F5600" s="16">
        <f>'Monte Carlo Inputs'!$C$17*(1+$D5600)</f>
        <v>2879.1582297279156</v>
      </c>
      <c r="G5600" s="16">
        <f t="shared" ref="G5600:J5600" si="5594">F5600*(1+$D5600)</f>
        <v>3412.6022443744532</v>
      </c>
      <c r="H5600" s="16">
        <f t="shared" si="5594"/>
        <v>4044.8815761716937</v>
      </c>
      <c r="I5600" s="16">
        <f t="shared" si="5594"/>
        <v>4794.3082122224496</v>
      </c>
      <c r="J5600" s="16">
        <f t="shared" si="5594"/>
        <v>5682.5869437538158</v>
      </c>
      <c r="K5600" s="16">
        <f>F5600*$E5600*(1-'Monte Carlo Inputs'!$C$11)+F5600*'Monte Carlo Inputs'!$C$12-F5600*'Monte Carlo Inputs'!$C$13-'Monte Carlo Inputs'!$C$14*(F5600-'Monte Carlo Inputs'!$C$17)</f>
        <v>1415.8866508172964</v>
      </c>
      <c r="L5600" s="16">
        <f>G5600*$E5600*(1-'Monte Carlo Inputs'!$C$11)+G5600*'Monte Carlo Inputs'!$C$12-G5600*'Monte Carlo Inputs'!$C$13-'Monte Carlo Inputs'!$C$14*(G5600-F5600)</f>
        <v>1678.2189712496456</v>
      </c>
      <c r="M5600" s="16">
        <f>H5600*$E5600*(1-'Monte Carlo Inputs'!$C$11)+H5600*'Monte Carlo Inputs'!$C$12-H5600*'Monte Carlo Inputs'!$C$13-'Monte Carlo Inputs'!$C$14*(H5600-G5600)</f>
        <v>1989.1556388616909</v>
      </c>
      <c r="N5600" s="16">
        <f>I5600*$E5600*(1-'Monte Carlo Inputs'!$C$11)+I5600*'Monte Carlo Inputs'!$C$12-I5600*'Monte Carlo Inputs'!$C$13-'Monte Carlo Inputs'!$C$14*(I5600-H5600)</f>
        <v>2357.7019586835968</v>
      </c>
      <c r="O5600" s="16">
        <f>J5600*$E5600*(1-'Monte Carlo Inputs'!$C$11)+J5600*'Monte Carlo Inputs'!$C$12-J5600*'Monte Carlo Inputs'!$C$13-'Monte Carlo Inputs'!$C$14*(J5600-I5600)</f>
        <v>2794.5317185745762</v>
      </c>
    </row>
    <row r="5601" spans="1:15">
      <c r="A5601">
        <v>5597</v>
      </c>
      <c r="B5601" s="39">
        <v>-2.0507735428924661</v>
      </c>
      <c r="C5601" s="39">
        <v>0.30851828014331178</v>
      </c>
      <c r="D5601" s="29">
        <f>'Monte Carlo Inputs'!$C$6+'Monte Carlo Inputs'!$D$6*B5601</f>
        <v>-6.5479178855325781E-3</v>
      </c>
      <c r="E5601" s="29">
        <f>'Monte Carlo Inputs'!$C$7+'Monte Carlo Inputs'!$D$7*C5601</f>
        <v>0.59386428788471735</v>
      </c>
      <c r="F5601" s="16">
        <f>'Monte Carlo Inputs'!$C$17*(1+$D5601)</f>
        <v>2413.1944526642533</v>
      </c>
      <c r="G5601" s="16">
        <f t="shared" ref="G5601:J5601" si="5595">F5601*(1+$D5601)</f>
        <v>2397.3930535463851</v>
      </c>
      <c r="H5601" s="16">
        <f t="shared" si="5595"/>
        <v>2381.6951206924173</v>
      </c>
      <c r="I5601" s="16">
        <f t="shared" si="5595"/>
        <v>2366.0999766137497</v>
      </c>
      <c r="J5601" s="16">
        <f t="shared" si="5595"/>
        <v>2350.6069482579223</v>
      </c>
      <c r="K5601" s="16">
        <f>F5601*$E5601*(1-'Monte Carlo Inputs'!$C$11)+F5601*'Monte Carlo Inputs'!$C$12-F5601*'Monte Carlo Inputs'!$C$13-'Monte Carlo Inputs'!$C$14*(F5601-'Monte Carlo Inputs'!$C$17)</f>
        <v>1111.8940136575964</v>
      </c>
      <c r="L5601" s="16">
        <f>G5601*$E5601*(1-'Monte Carlo Inputs'!$C$11)+G5601*'Monte Carlo Inputs'!$C$12-G5601*'Monte Carlo Inputs'!$C$13-'Monte Carlo Inputs'!$C$14*(G5601-F5601)</f>
        <v>1104.613422958751</v>
      </c>
      <c r="M5601" s="16">
        <f>H5601*$E5601*(1-'Monte Carlo Inputs'!$C$11)+H5601*'Monte Carlo Inputs'!$C$12-H5601*'Monte Carlo Inputs'!$C$13-'Monte Carlo Inputs'!$C$14*(H5601-G5601)</f>
        <v>1097.3805049699602</v>
      </c>
      <c r="N5601" s="16">
        <f>I5601*$E5601*(1-'Monte Carlo Inputs'!$C$11)+I5601*'Monte Carlo Inputs'!$C$12-I5601*'Monte Carlo Inputs'!$C$13-'Monte Carlo Inputs'!$C$14*(I5601-H5601)</f>
        <v>1090.1949475342326</v>
      </c>
      <c r="O5601" s="16">
        <f>J5601*$E5601*(1-'Monte Carlo Inputs'!$C$11)+J5601*'Monte Carlo Inputs'!$C$12-J5601*'Monte Carlo Inputs'!$C$13-'Monte Carlo Inputs'!$C$14*(J5601-I5601)</f>
        <v>1083.0564405385558</v>
      </c>
    </row>
    <row r="5602" spans="1:15">
      <c r="A5602">
        <v>5598</v>
      </c>
      <c r="B5602" s="39">
        <v>0.90458458353138438</v>
      </c>
      <c r="C5602" s="39">
        <v>0.86563074515184113</v>
      </c>
      <c r="D5602" s="29">
        <f>'Monte Carlo Inputs'!$C$6+'Monte Carlo Inputs'!$D$6*B5602</f>
        <v>0.18491273269925215</v>
      </c>
      <c r="E5602" s="29">
        <f>'Monte Carlo Inputs'!$C$7+'Monte Carlo Inputs'!$D$7*C5602</f>
        <v>0.61380439117319407</v>
      </c>
      <c r="F5602" s="16">
        <f>'Monte Carlo Inputs'!$C$17*(1+$D5602)</f>
        <v>2878.2715189997539</v>
      </c>
      <c r="G5602" s="16">
        <f t="shared" ref="G5602:J5602" si="5596">F5602*(1+$D5602)</f>
        <v>3410.5005710284258</v>
      </c>
      <c r="H5602" s="16">
        <f t="shared" si="5596"/>
        <v>4041.145551489652</v>
      </c>
      <c r="I5602" s="16">
        <f t="shared" si="5596"/>
        <v>4788.4048186510299</v>
      </c>
      <c r="J5602" s="16">
        <f t="shared" si="5596"/>
        <v>5673.8418389380586</v>
      </c>
      <c r="K5602" s="16">
        <f>F5602*$E5602*(1-'Monte Carlo Inputs'!$C$11)+F5602*'Monte Carlo Inputs'!$C$12-F5602*'Monte Carlo Inputs'!$C$13-'Monte Carlo Inputs'!$C$14*(F5602-'Monte Carlo Inputs'!$C$17)</f>
        <v>1374.8681435410708</v>
      </c>
      <c r="L5602" s="16">
        <f>G5602*$E5602*(1-'Monte Carlo Inputs'!$C$11)+G5602*'Monte Carlo Inputs'!$C$12-G5602*'Monte Carlo Inputs'!$C$13-'Monte Carlo Inputs'!$C$14*(G5602-F5602)</f>
        <v>1629.0987690643981</v>
      </c>
      <c r="M5602" s="16">
        <f>H5602*$E5602*(1-'Monte Carlo Inputs'!$C$11)+H5602*'Monte Carlo Inputs'!$C$12-H5602*'Monte Carlo Inputs'!$C$13-'Monte Carlo Inputs'!$C$14*(H5602-G5602)</f>
        <v>1930.339874289084</v>
      </c>
      <c r="N5602" s="16">
        <f>I5602*$E5602*(1-'Monte Carlo Inputs'!$C$11)+I5602*'Monte Carlo Inputs'!$C$12-I5602*'Monte Carlo Inputs'!$C$13-'Monte Carlo Inputs'!$C$14*(I5602-H5602)</f>
        <v>2287.2842954822095</v>
      </c>
      <c r="O5602" s="16">
        <f>J5602*$E5602*(1-'Monte Carlo Inputs'!$C$11)+J5602*'Monte Carlo Inputs'!$C$12-J5602*'Monte Carlo Inputs'!$C$13-'Monte Carlo Inputs'!$C$14*(J5602-I5602)</f>
        <v>2710.2322850199084</v>
      </c>
    </row>
    <row r="5603" spans="1:15">
      <c r="A5603">
        <v>5599</v>
      </c>
      <c r="B5603" s="39">
        <v>-0.61018024252467751</v>
      </c>
      <c r="C5603" s="39">
        <v>0.60662810859101846</v>
      </c>
      <c r="D5603" s="29">
        <f>'Monte Carlo Inputs'!$C$6+'Monte Carlo Inputs'!$D$6*B5603</f>
        <v>8.6779834189730468E-2</v>
      </c>
      <c r="E5603" s="29">
        <f>'Monte Carlo Inputs'!$C$7+'Monte Carlo Inputs'!$D$7*C5603</f>
        <v>0.60453419951641341</v>
      </c>
      <c r="F5603" s="16">
        <f>'Monte Carlo Inputs'!$C$17*(1+$D5603)</f>
        <v>2639.8968952302748</v>
      </c>
      <c r="G5603" s="16">
        <f t="shared" ref="G5603:J5603" si="5597">F5603*(1+$D5603)</f>
        <v>2868.9867100763427</v>
      </c>
      <c r="H5603" s="16">
        <f t="shared" si="5597"/>
        <v>3117.9569010693081</v>
      </c>
      <c r="I5603" s="16">
        <f t="shared" si="5597"/>
        <v>3388.5326839548288</v>
      </c>
      <c r="J5603" s="16">
        <f t="shared" si="5597"/>
        <v>3682.5889884149115</v>
      </c>
      <c r="K5603" s="16">
        <f>F5603*$E5603*(1-'Monte Carlo Inputs'!$C$11)+F5603*'Monte Carlo Inputs'!$C$12-F5603*'Monte Carlo Inputs'!$C$13-'Monte Carlo Inputs'!$C$14*(F5603-'Monte Carlo Inputs'!$C$17)</f>
        <v>1240.2171291088741</v>
      </c>
      <c r="L5603" s="16">
        <f>G5603*$E5603*(1-'Monte Carlo Inputs'!$C$11)+G5603*'Monte Carlo Inputs'!$C$12-G5603*'Monte Carlo Inputs'!$C$13-'Monte Carlo Inputs'!$C$14*(G5603-F5603)</f>
        <v>1347.842965932206</v>
      </c>
      <c r="M5603" s="16">
        <f>H5603*$E5603*(1-'Monte Carlo Inputs'!$C$11)+H5603*'Monte Carlo Inputs'!$C$12-H5603*'Monte Carlo Inputs'!$C$13-'Monte Carlo Inputs'!$C$14*(H5603-G5603)</f>
        <v>1464.8085550295971</v>
      </c>
      <c r="N5603" s="16">
        <f>I5603*$E5603*(1-'Monte Carlo Inputs'!$C$11)+I5603*'Monte Carlo Inputs'!$C$12-I5603*'Monte Carlo Inputs'!$C$13-'Monte Carlo Inputs'!$C$14*(I5603-H5603)</f>
        <v>1591.9243985547646</v>
      </c>
      <c r="O5603" s="16">
        <f>J5603*$E5603*(1-'Monte Carlo Inputs'!$C$11)+J5603*'Monte Carlo Inputs'!$C$12-J5603*'Monte Carlo Inputs'!$C$13-'Monte Carlo Inputs'!$C$14*(J5603-I5603)</f>
        <v>1730.0713339039335</v>
      </c>
    </row>
    <row r="5604" spans="1:15">
      <c r="A5604">
        <v>5600</v>
      </c>
      <c r="B5604" s="39">
        <v>-1.6580077640261348</v>
      </c>
      <c r="C5604" s="39">
        <v>-1.2337038850387581</v>
      </c>
      <c r="D5604" s="29">
        <f>'Monte Carlo Inputs'!$C$6+'Monte Carlo Inputs'!$D$6*B5604</f>
        <v>1.8897117312344697E-2</v>
      </c>
      <c r="E5604" s="29">
        <f>'Monte Carlo Inputs'!$C$7+'Monte Carlo Inputs'!$D$7*C5604</f>
        <v>0.53866525501612439</v>
      </c>
      <c r="F5604" s="16">
        <f>'Monte Carlo Inputs'!$C$17*(1+$D5604)</f>
        <v>2475.0029876634167</v>
      </c>
      <c r="G5604" s="16">
        <f t="shared" ref="G5604:J5604" si="5598">F5604*(1+$D5604)</f>
        <v>2521.7734094696957</v>
      </c>
      <c r="H5604" s="16">
        <f t="shared" si="5598"/>
        <v>2569.427657423596</v>
      </c>
      <c r="I5604" s="16">
        <f t="shared" si="5598"/>
        <v>2617.9824332915127</v>
      </c>
      <c r="J5604" s="16">
        <f t="shared" si="5598"/>
        <v>2667.4547544550801</v>
      </c>
      <c r="K5604" s="16">
        <f>F5604*$E5604*(1-'Monte Carlo Inputs'!$C$11)+F5604*'Monte Carlo Inputs'!$C$12-F5604*'Monte Carlo Inputs'!$C$13-'Monte Carlo Inputs'!$C$14*(F5604-'Monte Carlo Inputs'!$C$17)</f>
        <v>1044.2021033230837</v>
      </c>
      <c r="L5604" s="16">
        <f>G5604*$E5604*(1-'Monte Carlo Inputs'!$C$11)+G5604*'Monte Carlo Inputs'!$C$12-G5604*'Monte Carlo Inputs'!$C$13-'Monte Carlo Inputs'!$C$14*(G5604-F5604)</f>
        <v>1063.9345129673773</v>
      </c>
      <c r="M5604" s="16">
        <f>H5604*$E5604*(1-'Monte Carlo Inputs'!$C$11)+H5604*'Monte Carlo Inputs'!$C$12-H5604*'Monte Carlo Inputs'!$C$13-'Monte Carlo Inputs'!$C$14*(H5604-G5604)</f>
        <v>1084.0398082715742</v>
      </c>
      <c r="N5604" s="16">
        <f>I5604*$E5604*(1-'Monte Carlo Inputs'!$C$11)+I5604*'Monte Carlo Inputs'!$C$12-I5604*'Monte Carlo Inputs'!$C$13-'Monte Carlo Inputs'!$C$14*(I5604-H5604)</f>
        <v>1104.5250356997337</v>
      </c>
      <c r="O5604" s="16">
        <f>J5604*$E5604*(1-'Monte Carlo Inputs'!$C$11)+J5604*'Monte Carlo Inputs'!$C$12-J5604*'Monte Carlo Inputs'!$C$13-'Monte Carlo Inputs'!$C$14*(J5604-I5604)</f>
        <v>1125.3973748737731</v>
      </c>
    </row>
    <row r="5605" spans="1:15">
      <c r="A5605">
        <v>5601</v>
      </c>
      <c r="B5605" s="39">
        <v>-0.88397818705509379</v>
      </c>
      <c r="C5605" s="39">
        <v>8.9617282432787201E-2</v>
      </c>
      <c r="D5605" s="29">
        <f>'Monte Carlo Inputs'!$C$6+'Monte Carlo Inputs'!$D$6*B5605</f>
        <v>6.9042040546425626E-2</v>
      </c>
      <c r="E5605" s="29">
        <f>'Monte Carlo Inputs'!$C$7+'Monte Carlo Inputs'!$D$7*C5605</f>
        <v>0.58602940933065084</v>
      </c>
      <c r="F5605" s="16">
        <f>'Monte Carlo Inputs'!$C$17*(1+$D5605)</f>
        <v>2596.8100206913227</v>
      </c>
      <c r="G5605" s="16">
        <f t="shared" ref="G5605:J5605" si="5599">F5605*(1+$D5605)</f>
        <v>2776.0990834312574</v>
      </c>
      <c r="H5605" s="16">
        <f t="shared" si="5599"/>
        <v>2967.7666289104131</v>
      </c>
      <c r="I5605" s="16">
        <f t="shared" si="5599"/>
        <v>3172.6672928359749</v>
      </c>
      <c r="J5605" s="16">
        <f t="shared" si="5599"/>
        <v>3391.7147167082744</v>
      </c>
      <c r="K5605" s="16">
        <f>F5605*$E5605*(1-'Monte Carlo Inputs'!$C$11)+F5605*'Monte Carlo Inputs'!$C$12-F5605*'Monte Carlo Inputs'!$C$13-'Monte Carlo Inputs'!$C$14*(F5605-'Monte Carlo Inputs'!$C$17)</f>
        <v>1185.1168857862172</v>
      </c>
      <c r="L5605" s="16">
        <f>G5605*$E5605*(1-'Monte Carlo Inputs'!$C$11)+G5605*'Monte Carlo Inputs'!$C$12-G5605*'Monte Carlo Inputs'!$C$13-'Monte Carlo Inputs'!$C$14*(G5605-F5605)</f>
        <v>1266.9397738669231</v>
      </c>
      <c r="M5605" s="16">
        <f>H5605*$E5605*(1-'Monte Carlo Inputs'!$C$11)+H5605*'Monte Carlo Inputs'!$C$12-H5605*'Monte Carlo Inputs'!$C$13-'Monte Carlo Inputs'!$C$14*(H5605-G5605)</f>
        <v>1354.4118811041226</v>
      </c>
      <c r="N5605" s="16">
        <f>I5605*$E5605*(1-'Monte Carlo Inputs'!$C$11)+I5605*'Monte Carlo Inputs'!$C$12-I5605*'Monte Carlo Inputs'!$C$13-'Monte Carlo Inputs'!$C$14*(I5605-H5605)</f>
        <v>1447.9232411158739</v>
      </c>
      <c r="O5605" s="16">
        <f>J5605*$E5605*(1-'Monte Carlo Inputs'!$C$11)+J5605*'Monte Carlo Inputs'!$C$12-J5605*'Monte Carlo Inputs'!$C$13-'Monte Carlo Inputs'!$C$14*(J5605-I5605)</f>
        <v>1547.8908162371079</v>
      </c>
    </row>
    <row r="5606" spans="1:15">
      <c r="A5606">
        <v>5602</v>
      </c>
      <c r="B5606" s="39">
        <v>-0.662311275950758</v>
      </c>
      <c r="C5606" s="39">
        <v>0.44002607224848139</v>
      </c>
      <c r="D5606" s="29">
        <f>'Monte Carlo Inputs'!$C$6+'Monte Carlo Inputs'!$D$6*B5606</f>
        <v>8.3402564448316036E-2</v>
      </c>
      <c r="E5606" s="29">
        <f>'Monte Carlo Inputs'!$C$7+'Monte Carlo Inputs'!$D$7*C5606</f>
        <v>0.59857119918632762</v>
      </c>
      <c r="F5606" s="16">
        <f>'Monte Carlo Inputs'!$C$17*(1+$D5606)</f>
        <v>2631.6931693014049</v>
      </c>
      <c r="G5606" s="16">
        <f t="shared" ref="G5606:J5606" si="5600">F5606*(1+$D5606)</f>
        <v>2851.1831284622585</v>
      </c>
      <c r="H5606" s="16">
        <f t="shared" si="5600"/>
        <v>3088.9791130877834</v>
      </c>
      <c r="I5606" s="16">
        <f t="shared" si="5600"/>
        <v>3346.6078926465893</v>
      </c>
      <c r="J5606" s="16">
        <f t="shared" si="5600"/>
        <v>3625.7235730962898</v>
      </c>
      <c r="K5606" s="16">
        <f>F5606*$E5606*(1-'Monte Carlo Inputs'!$C$11)+F5606*'Monte Carlo Inputs'!$C$12-F5606*'Monte Carlo Inputs'!$C$13-'Monte Carlo Inputs'!$C$14*(F5606-'Monte Carlo Inputs'!$C$17)</f>
        <v>1225.0699320717511</v>
      </c>
      <c r="L5606" s="16">
        <f>G5606*$E5606*(1-'Monte Carlo Inputs'!$C$11)+G5606*'Monte Carlo Inputs'!$C$12-G5606*'Monte Carlo Inputs'!$C$13-'Monte Carlo Inputs'!$C$14*(G5606-F5606)</f>
        <v>1327.2439060350591</v>
      </c>
      <c r="M5606" s="16">
        <f>H5606*$E5606*(1-'Monte Carlo Inputs'!$C$11)+H5606*'Monte Carlo Inputs'!$C$12-H5606*'Monte Carlo Inputs'!$C$13-'Monte Carlo Inputs'!$C$14*(H5606-G5606)</f>
        <v>1437.9394514467831</v>
      </c>
      <c r="N5606" s="16">
        <f>I5606*$E5606*(1-'Monte Carlo Inputs'!$C$11)+I5606*'Monte Carlo Inputs'!$C$12-I5606*'Monte Carlo Inputs'!$C$13-'Monte Carlo Inputs'!$C$14*(I5606-H5606)</f>
        <v>1557.8672892188497</v>
      </c>
      <c r="O5606" s="16">
        <f>J5606*$E5606*(1-'Monte Carlo Inputs'!$C$11)+J5606*'Monte Carlo Inputs'!$C$12-J5606*'Monte Carlo Inputs'!$C$13-'Monte Carlo Inputs'!$C$14*(J5606-I5606)</f>
        <v>1687.7974162098485</v>
      </c>
    </row>
    <row r="5607" spans="1:15">
      <c r="A5607">
        <v>5603</v>
      </c>
      <c r="B5607" s="39">
        <v>0.74789575103671191</v>
      </c>
      <c r="C5607" s="39">
        <v>1.1319093111526484</v>
      </c>
      <c r="D5607" s="29">
        <f>'Monte Carlo Inputs'!$C$6+'Monte Carlo Inputs'!$D$6*B5607</f>
        <v>0.17476176468607882</v>
      </c>
      <c r="E5607" s="29">
        <f>'Monte Carlo Inputs'!$C$7+'Monte Carlo Inputs'!$D$7*C5607</f>
        <v>0.62333500203375392</v>
      </c>
      <c r="F5607" s="16">
        <f>'Monte Carlo Inputs'!$C$17*(1+$D5607)</f>
        <v>2853.6138025989544</v>
      </c>
      <c r="G5607" s="16">
        <f t="shared" ref="G5607:J5607" si="5601">F5607*(1+$D5607)</f>
        <v>3352.3163864736994</v>
      </c>
      <c r="H5607" s="16">
        <f t="shared" si="5601"/>
        <v>3938.1731139599024</v>
      </c>
      <c r="I5607" s="16">
        <f t="shared" si="5601"/>
        <v>4626.4151969948052</v>
      </c>
      <c r="J5607" s="16">
        <f t="shared" si="5601"/>
        <v>5434.9356809921101</v>
      </c>
      <c r="K5607" s="16">
        <f>F5607*$E5607*(1-'Monte Carlo Inputs'!$C$11)+F5607*'Monte Carlo Inputs'!$C$12-F5607*'Monte Carlo Inputs'!$C$13-'Monte Carlo Inputs'!$C$14*(F5607-'Monte Carlo Inputs'!$C$17)</f>
        <v>1382.0934389132408</v>
      </c>
      <c r="L5607" s="16">
        <f>G5607*$E5607*(1-'Monte Carlo Inputs'!$C$11)+G5607*'Monte Carlo Inputs'!$C$12-G5607*'Monte Carlo Inputs'!$C$13-'Monte Carlo Inputs'!$C$14*(G5607-F5607)</f>
        <v>1623.6305272587704</v>
      </c>
      <c r="M5607" s="16">
        <f>H5607*$E5607*(1-'Monte Carlo Inputs'!$C$11)+H5607*'Monte Carlo Inputs'!$C$12-H5607*'Monte Carlo Inputs'!$C$13-'Monte Carlo Inputs'!$C$14*(H5607-G5607)</f>
        <v>1907.3790634007014</v>
      </c>
      <c r="N5607" s="16">
        <f>I5607*$E5607*(1-'Monte Carlo Inputs'!$C$11)+I5607*'Monte Carlo Inputs'!$C$12-I5607*'Monte Carlo Inputs'!$C$13-'Monte Carlo Inputs'!$C$14*(I5607-H5607)</f>
        <v>2240.7159944458881</v>
      </c>
      <c r="O5607" s="16">
        <f>J5607*$E5607*(1-'Monte Carlo Inputs'!$C$11)+J5607*'Monte Carlo Inputs'!$C$12-J5607*'Monte Carlo Inputs'!$C$13-'Monte Carlo Inputs'!$C$14*(J5607-I5607)</f>
        <v>2632.3074757955742</v>
      </c>
    </row>
    <row r="5608" spans="1:15">
      <c r="A5608">
        <v>5604</v>
      </c>
      <c r="B5608" s="39">
        <v>-0.5128970383996444</v>
      </c>
      <c r="C5608" s="39">
        <v>-2.6802478629227123E-2</v>
      </c>
      <c r="D5608" s="29">
        <f>'Monte Carlo Inputs'!$C$6+'Monte Carlo Inputs'!$D$6*B5608</f>
        <v>9.3082253306458501E-2</v>
      </c>
      <c r="E5608" s="29">
        <f>'Monte Carlo Inputs'!$C$7+'Monte Carlo Inputs'!$D$7*C5608</f>
        <v>0.58186252704708752</v>
      </c>
      <c r="F5608" s="16">
        <f>'Monte Carlo Inputs'!$C$17*(1+$D5608)</f>
        <v>2655.2061015067188</v>
      </c>
      <c r="G5608" s="16">
        <f t="shared" ref="G5608:J5608" si="5602">F5608*(1+$D5608)</f>
        <v>2902.3586684280217</v>
      </c>
      <c r="H5608" s="16">
        <f t="shared" si="5602"/>
        <v>3172.5167531888346</v>
      </c>
      <c r="I5608" s="16">
        <f t="shared" si="5602"/>
        <v>3467.8217612281414</v>
      </c>
      <c r="J5608" s="16">
        <f t="shared" si="5602"/>
        <v>3790.6144248284286</v>
      </c>
      <c r="K5608" s="16">
        <f>F5608*$E5608*(1-'Monte Carlo Inputs'!$C$11)+F5608*'Monte Carlo Inputs'!$C$12-F5608*'Monte Carlo Inputs'!$C$13-'Monte Carlo Inputs'!$C$14*(F5608-'Monte Carlo Inputs'!$C$17)</f>
        <v>1204.8102515946275</v>
      </c>
      <c r="L5608" s="16">
        <f>G5608*$E5608*(1-'Monte Carlo Inputs'!$C$11)+G5608*'Monte Carlo Inputs'!$C$12-G5608*'Monte Carlo Inputs'!$C$13-'Monte Carlo Inputs'!$C$14*(G5608-F5608)</f>
        <v>1316.9567046197769</v>
      </c>
      <c r="M5608" s="16">
        <f>H5608*$E5608*(1-'Monte Carlo Inputs'!$C$11)+H5608*'Monte Carlo Inputs'!$C$12-H5608*'Monte Carlo Inputs'!$C$13-'Monte Carlo Inputs'!$C$14*(H5608-G5608)</f>
        <v>1439.5420021928337</v>
      </c>
      <c r="N5608" s="16">
        <f>I5608*$E5608*(1-'Monte Carlo Inputs'!$C$11)+I5608*'Monte Carlo Inputs'!$C$12-I5608*'Monte Carlo Inputs'!$C$13-'Monte Carlo Inputs'!$C$14*(I5608-H5608)</f>
        <v>1573.537815486234</v>
      </c>
      <c r="O5608" s="16">
        <f>J5608*$E5608*(1-'Monte Carlo Inputs'!$C$11)+J5608*'Monte Carlo Inputs'!$C$12-J5608*'Monte Carlo Inputs'!$C$13-'Monte Carlo Inputs'!$C$14*(J5608-I5608)</f>
        <v>1720.0062610146151</v>
      </c>
    </row>
    <row r="5609" spans="1:15">
      <c r="A5609">
        <v>5605</v>
      </c>
      <c r="B5609" s="39">
        <v>0.42323174482460568</v>
      </c>
      <c r="C5609" s="39">
        <v>-0.44627044089381074</v>
      </c>
      <c r="D5609" s="29">
        <f>'Monte Carlo Inputs'!$C$6+'Monte Carlo Inputs'!$D$6*B5609</f>
        <v>0.15372865154318877</v>
      </c>
      <c r="E5609" s="29">
        <f>'Monte Carlo Inputs'!$C$7+'Monte Carlo Inputs'!$D$7*C5609</f>
        <v>0.56684897947974922</v>
      </c>
      <c r="F5609" s="16">
        <f>'Monte Carlo Inputs'!$C$17*(1+$D5609)</f>
        <v>2802.5222674635602</v>
      </c>
      <c r="G5609" s="16">
        <f t="shared" ref="G5609:J5609" si="5603">F5609*(1+$D5609)</f>
        <v>3233.3502365604932</v>
      </c>
      <c r="H5609" s="16">
        <f t="shared" si="5603"/>
        <v>3730.4088083937881</v>
      </c>
      <c r="I5609" s="16">
        <f t="shared" si="5603"/>
        <v>4303.8795242129991</v>
      </c>
      <c r="J5609" s="16">
        <f t="shared" si="5603"/>
        <v>4965.509119874604</v>
      </c>
      <c r="K5609" s="16">
        <f>F5609*$E5609*(1-'Monte Carlo Inputs'!$C$11)+F5609*'Monte Carlo Inputs'!$C$12-F5609*'Monte Carlo Inputs'!$C$13-'Monte Carlo Inputs'!$C$14*(F5609-'Monte Carlo Inputs'!$C$17)</f>
        <v>1243.9747773170784</v>
      </c>
      <c r="L5609" s="16">
        <f>G5609*$E5609*(1-'Monte Carlo Inputs'!$C$11)+G5609*'Monte Carlo Inputs'!$C$12-G5609*'Monte Carlo Inputs'!$C$13-'Monte Carlo Inputs'!$C$14*(G5609-F5609)</f>
        <v>1435.2093423877714</v>
      </c>
      <c r="M5609" s="16">
        <f>H5609*$E5609*(1-'Monte Carlo Inputs'!$C$11)+H5609*'Monte Carlo Inputs'!$C$12-H5609*'Monte Carlo Inputs'!$C$13-'Monte Carlo Inputs'!$C$14*(H5609-G5609)</f>
        <v>1655.8421392752302</v>
      </c>
      <c r="N5609" s="16">
        <f>I5609*$E5609*(1-'Monte Carlo Inputs'!$C$11)+I5609*'Monte Carlo Inputs'!$C$12-I5609*'Monte Carlo Inputs'!$C$13-'Monte Carlo Inputs'!$C$14*(I5609-H5609)</f>
        <v>1910.3925185144005</v>
      </c>
      <c r="O5609" s="16">
        <f>J5609*$E5609*(1-'Monte Carlo Inputs'!$C$11)+J5609*'Monte Carlo Inputs'!$C$12-J5609*'Monte Carlo Inputs'!$C$13-'Monte Carlo Inputs'!$C$14*(J5609-I5609)</f>
        <v>2204.0745843038153</v>
      </c>
    </row>
    <row r="5610" spans="1:15">
      <c r="A5610">
        <v>5606</v>
      </c>
      <c r="B5610" s="39">
        <v>-0.33625240756388075</v>
      </c>
      <c r="C5610" s="39">
        <v>0.62538641229039715</v>
      </c>
      <c r="D5610" s="29">
        <f>'Monte Carlo Inputs'!$C$6+'Monte Carlo Inputs'!$D$6*B5610</f>
        <v>0.10452604268674899</v>
      </c>
      <c r="E5610" s="29">
        <f>'Monte Carlo Inputs'!$C$7+'Monte Carlo Inputs'!$D$7*C5610</f>
        <v>0.60520559449817257</v>
      </c>
      <c r="F5610" s="16">
        <f>'Monte Carlo Inputs'!$C$17*(1+$D5610)</f>
        <v>2683.0042102903822</v>
      </c>
      <c r="G5610" s="16">
        <f t="shared" ref="G5610:J5610" si="5604">F5610*(1+$D5610)</f>
        <v>2963.4480229039218</v>
      </c>
      <c r="H5610" s="16">
        <f t="shared" si="5604"/>
        <v>3273.2055174459388</v>
      </c>
      <c r="I5610" s="16">
        <f t="shared" si="5604"/>
        <v>3615.340737084995</v>
      </c>
      <c r="J5610" s="16">
        <f t="shared" si="5604"/>
        <v>3993.2379972966837</v>
      </c>
      <c r="K5610" s="16">
        <f>F5610*$E5610*(1-'Monte Carlo Inputs'!$C$11)+F5610*'Monte Carlo Inputs'!$C$12-F5610*'Monte Carlo Inputs'!$C$13-'Monte Carlo Inputs'!$C$14*(F5610-'Monte Carlo Inputs'!$C$17)</f>
        <v>1262.4155643132899</v>
      </c>
      <c r="L5610" s="16">
        <f>G5610*$E5610*(1-'Monte Carlo Inputs'!$C$11)+G5610*'Monte Carlo Inputs'!$C$12-G5610*'Monte Carlo Inputs'!$C$13-'Monte Carlo Inputs'!$C$14*(G5610-F5610)</f>
        <v>1394.3708674771171</v>
      </c>
      <c r="M5610" s="16">
        <f>H5610*$E5610*(1-'Monte Carlo Inputs'!$C$11)+H5610*'Monte Carlo Inputs'!$C$12-H5610*'Monte Carlo Inputs'!$C$13-'Monte Carlo Inputs'!$C$14*(H5610-G5610)</f>
        <v>1540.1189362921893</v>
      </c>
      <c r="N5610" s="16">
        <f>I5610*$E5610*(1-'Monte Carlo Inputs'!$C$11)+I5610*'Monte Carlo Inputs'!$C$12-I5610*'Monte Carlo Inputs'!$C$13-'Monte Carlo Inputs'!$C$14*(I5610-H5610)</f>
        <v>1701.1014739697373</v>
      </c>
      <c r="O5610" s="16">
        <f>J5610*$E5610*(1-'Monte Carlo Inputs'!$C$11)+J5610*'Monte Carlo Inputs'!$C$12-J5610*'Monte Carlo Inputs'!$C$13-'Monte Carlo Inputs'!$C$14*(J5610-I5610)</f>
        <v>1878.9108792523896</v>
      </c>
    </row>
    <row r="5611" spans="1:15">
      <c r="A5611">
        <v>5607</v>
      </c>
      <c r="B5611" s="39">
        <v>-1.1364224146687975E-2</v>
      </c>
      <c r="C5611" s="39">
        <v>-1.8789536733642924</v>
      </c>
      <c r="D5611" s="29">
        <f>'Monte Carlo Inputs'!$C$6+'Monte Carlo Inputs'!$D$6*B5611</f>
        <v>0.12557367898104613</v>
      </c>
      <c r="E5611" s="29">
        <f>'Monte Carlo Inputs'!$C$7+'Monte Carlo Inputs'!$D$7*C5611</f>
        <v>0.51557055110228911</v>
      </c>
      <c r="F5611" s="16">
        <f>'Monte Carlo Inputs'!$C$17*(1+$D5611)</f>
        <v>2734.1310236128597</v>
      </c>
      <c r="G5611" s="16">
        <f t="shared" ref="G5611:J5611" si="5605">F5611*(1+$D5611)</f>
        <v>3077.4659150641401</v>
      </c>
      <c r="H5611" s="16">
        <f t="shared" si="5605"/>
        <v>3463.9146319575161</v>
      </c>
      <c r="I5611" s="16">
        <f t="shared" si="5605"/>
        <v>3898.8911359686981</v>
      </c>
      <c r="J5611" s="16">
        <f t="shared" si="5605"/>
        <v>4388.4892398588781</v>
      </c>
      <c r="K5611" s="16">
        <f>F5611*$E5611*(1-'Monte Carlo Inputs'!$C$11)+F5611*'Monte Carlo Inputs'!$C$12-F5611*'Monte Carlo Inputs'!$C$13-'Monte Carlo Inputs'!$C$14*(F5611-'Monte Carlo Inputs'!$C$17)</f>
        <v>1112.8598472644605</v>
      </c>
      <c r="L5611" s="16">
        <f>G5611*$E5611*(1-'Monte Carlo Inputs'!$C$11)+G5611*'Monte Carlo Inputs'!$C$12-G5611*'Monte Carlo Inputs'!$C$13-'Monte Carlo Inputs'!$C$14*(G5611-F5611)</f>
        <v>1252.6057524757443</v>
      </c>
      <c r="M5611" s="16">
        <f>H5611*$E5611*(1-'Monte Carlo Inputs'!$C$11)+H5611*'Monte Carlo Inputs'!$C$12-H5611*'Monte Carlo Inputs'!$C$13-'Monte Carlo Inputs'!$C$14*(H5611-G5611)</f>
        <v>1409.900065126945</v>
      </c>
      <c r="N5611" s="16">
        <f>I5611*$E5611*(1-'Monte Carlo Inputs'!$C$11)+I5611*'Monte Carlo Inputs'!$C$12-I5611*'Monte Carlo Inputs'!$C$13-'Monte Carlo Inputs'!$C$14*(I5611-H5611)</f>
        <v>1586.9464033005524</v>
      </c>
      <c r="O5611" s="16">
        <f>J5611*$E5611*(1-'Monte Carlo Inputs'!$C$11)+J5611*'Monte Carlo Inputs'!$C$12-J5611*'Monte Carlo Inputs'!$C$13-'Monte Carlo Inputs'!$C$14*(J5611-I5611)</f>
        <v>1786.225101508742</v>
      </c>
    </row>
    <row r="5612" spans="1:15">
      <c r="A5612">
        <v>5608</v>
      </c>
      <c r="B5612" s="39">
        <v>0.83058537847510827</v>
      </c>
      <c r="C5612" s="39">
        <v>-1.8533114931508703</v>
      </c>
      <c r="D5612" s="29">
        <f>'Monte Carlo Inputs'!$C$6+'Monte Carlo Inputs'!$D$6*B5612</f>
        <v>0.18011874992736537</v>
      </c>
      <c r="E5612" s="29">
        <f>'Monte Carlo Inputs'!$C$7+'Monte Carlo Inputs'!$D$7*C5612</f>
        <v>0.51648833297598951</v>
      </c>
      <c r="F5612" s="16">
        <f>'Monte Carlo Inputs'!$C$17*(1+$D5612)</f>
        <v>2866.6264554485633</v>
      </c>
      <c r="G5612" s="16">
        <f t="shared" ref="G5612:J5612" si="5606">F5612*(1+$D5612)</f>
        <v>3382.9596291126727</v>
      </c>
      <c r="H5612" s="16">
        <f t="shared" si="5606"/>
        <v>3992.2940885631906</v>
      </c>
      <c r="I5612" s="16">
        <f t="shared" si="5606"/>
        <v>4711.3811091376028</v>
      </c>
      <c r="J5612" s="16">
        <f t="shared" si="5606"/>
        <v>5559.9891849468713</v>
      </c>
      <c r="K5612" s="16">
        <f>F5612*$E5612*(1-'Monte Carlo Inputs'!$C$11)+F5612*'Monte Carlo Inputs'!$C$12-F5612*'Monte Carlo Inputs'!$C$13-'Monte Carlo Inputs'!$C$14*(F5612-'Monte Carlo Inputs'!$C$17)</f>
        <v>1170.6342074073159</v>
      </c>
      <c r="L5612" s="16">
        <f>G5612*$E5612*(1-'Monte Carlo Inputs'!$C$11)+G5612*'Monte Carlo Inputs'!$C$12-G5612*'Monte Carlo Inputs'!$C$13-'Monte Carlo Inputs'!$C$14*(G5612-F5612)</f>
        <v>1381.4873774677335</v>
      </c>
      <c r="M5612" s="16">
        <f>H5612*$E5612*(1-'Monte Carlo Inputs'!$C$11)+H5612*'Monte Carlo Inputs'!$C$12-H5612*'Monte Carlo Inputs'!$C$13-'Monte Carlo Inputs'!$C$14*(H5612-G5612)</f>
        <v>1630.3191569376561</v>
      </c>
      <c r="N5612" s="16">
        <f>I5612*$E5612*(1-'Monte Carlo Inputs'!$C$11)+I5612*'Monte Carlo Inputs'!$C$12-I5612*'Monte Carlo Inputs'!$C$13-'Monte Carlo Inputs'!$C$14*(I5612-H5612)</f>
        <v>1923.9702054679026</v>
      </c>
      <c r="O5612" s="16">
        <f>J5612*$E5612*(1-'Monte Carlo Inputs'!$C$11)+J5612*'Monte Carlo Inputs'!$C$12-J5612*'Monte Carlo Inputs'!$C$13-'Monte Carlo Inputs'!$C$14*(J5612-I5612)</f>
        <v>2270.5133137742769</v>
      </c>
    </row>
    <row r="5613" spans="1:15">
      <c r="A5613">
        <v>5609</v>
      </c>
      <c r="B5613" s="39">
        <v>0.18108220254918231</v>
      </c>
      <c r="C5613" s="39">
        <v>0.17019224662305407</v>
      </c>
      <c r="D5613" s="29">
        <f>'Monte Carlo Inputs'!$C$6+'Monte Carlo Inputs'!$D$6*B5613</f>
        <v>0.13804117580603972</v>
      </c>
      <c r="E5613" s="29">
        <f>'Monte Carlo Inputs'!$C$7+'Monte Carlo Inputs'!$D$7*C5613</f>
        <v>0.5889133388948451</v>
      </c>
      <c r="F5613" s="16">
        <f>'Monte Carlo Inputs'!$C$17*(1+$D5613)</f>
        <v>2764.4158201504515</v>
      </c>
      <c r="G5613" s="16">
        <f t="shared" ref="G5613:J5613" si="5607">F5613*(1+$D5613)</f>
        <v>3146.0190303808376</v>
      </c>
      <c r="H5613" s="16">
        <f t="shared" si="5607"/>
        <v>3580.2991964427856</v>
      </c>
      <c r="I5613" s="16">
        <f t="shared" si="5607"/>
        <v>4074.527907257167</v>
      </c>
      <c r="J5613" s="16">
        <f t="shared" si="5607"/>
        <v>4636.9805304294687</v>
      </c>
      <c r="K5613" s="16">
        <f>F5613*$E5613*(1-'Monte Carlo Inputs'!$C$11)+F5613*'Monte Carlo Inputs'!$C$12-F5613*'Monte Carlo Inputs'!$C$13-'Monte Carlo Inputs'!$C$14*(F5613-'Monte Carlo Inputs'!$C$17)</f>
        <v>1269.9089706768584</v>
      </c>
      <c r="L5613" s="16">
        <f>G5613*$E5613*(1-'Monte Carlo Inputs'!$C$11)+G5613*'Monte Carlo Inputs'!$C$12-G5613*'Monte Carlo Inputs'!$C$13-'Monte Carlo Inputs'!$C$14*(G5613-F5613)</f>
        <v>1445.2086981557297</v>
      </c>
      <c r="M5613" s="16">
        <f>H5613*$E5613*(1-'Monte Carlo Inputs'!$C$11)+H5613*'Monte Carlo Inputs'!$C$12-H5613*'Monte Carlo Inputs'!$C$13-'Monte Carlo Inputs'!$C$14*(H5613-G5613)</f>
        <v>1644.7070061342624</v>
      </c>
      <c r="N5613" s="16">
        <f>I5613*$E5613*(1-'Monte Carlo Inputs'!$C$11)+I5613*'Monte Carlo Inputs'!$C$12-I5613*'Monte Carlo Inputs'!$C$13-'Monte Carlo Inputs'!$C$14*(I5613-H5613)</f>
        <v>1871.7442951174678</v>
      </c>
      <c r="O5613" s="16">
        <f>J5613*$E5613*(1-'Monte Carlo Inputs'!$C$11)+J5613*'Monte Carlo Inputs'!$C$12-J5613*'Monte Carlo Inputs'!$C$13-'Monte Carlo Inputs'!$C$14*(J5613-I5613)</f>
        <v>2130.1220784237303</v>
      </c>
    </row>
    <row r="5614" spans="1:15">
      <c r="A5614">
        <v>5610</v>
      </c>
      <c r="B5614" s="39">
        <v>1.2893645990500833</v>
      </c>
      <c r="C5614" s="39">
        <v>0.90408604713833041</v>
      </c>
      <c r="D5614" s="29">
        <f>'Monte Carlo Inputs'!$C$6+'Monte Carlo Inputs'!$D$6*B5614</f>
        <v>0.20984041623261085</v>
      </c>
      <c r="E5614" s="29">
        <f>'Monte Carlo Inputs'!$C$7+'Monte Carlo Inputs'!$D$7*C5614</f>
        <v>0.61518077878209176</v>
      </c>
      <c r="F5614" s="16">
        <f>'Monte Carlo Inputs'!$C$17*(1+$D5614)</f>
        <v>2938.8233550706354</v>
      </c>
      <c r="G5614" s="16">
        <f t="shared" ref="G5614:J5614" si="5608">F5614*(1+$D5614)</f>
        <v>3555.5072711327757</v>
      </c>
      <c r="H5614" s="16">
        <f t="shared" si="5608"/>
        <v>4301.5963968253518</v>
      </c>
      <c r="I5614" s="16">
        <f t="shared" si="5608"/>
        <v>5204.2451751998824</v>
      </c>
      <c r="J5614" s="16">
        <f t="shared" si="5608"/>
        <v>6296.3061489403826</v>
      </c>
      <c r="K5614" s="16">
        <f>F5614*$E5614*(1-'Monte Carlo Inputs'!$C$11)+F5614*'Monte Carlo Inputs'!$C$12-F5614*'Monte Carlo Inputs'!$C$13-'Monte Carlo Inputs'!$C$14*(F5614-'Monte Carlo Inputs'!$C$17)</f>
        <v>1407.526966587114</v>
      </c>
      <c r="L5614" s="16">
        <f>G5614*$E5614*(1-'Monte Carlo Inputs'!$C$11)+G5614*'Monte Carlo Inputs'!$C$12-G5614*'Monte Carlo Inputs'!$C$13-'Monte Carlo Inputs'!$C$14*(G5614-F5614)</f>
        <v>1702.8830111143786</v>
      </c>
      <c r="M5614" s="16">
        <f>H5614*$E5614*(1-'Monte Carlo Inputs'!$C$11)+H5614*'Monte Carlo Inputs'!$C$12-H5614*'Monte Carlo Inputs'!$C$13-'Monte Carlo Inputs'!$C$14*(H5614-G5614)</f>
        <v>2060.216690962061</v>
      </c>
      <c r="N5614" s="16">
        <f>I5614*$E5614*(1-'Monte Carlo Inputs'!$C$11)+I5614*'Monte Carlo Inputs'!$C$12-I5614*'Monte Carlo Inputs'!$C$13-'Monte Carlo Inputs'!$C$14*(I5614-H5614)</f>
        <v>2492.5334189229125</v>
      </c>
      <c r="O5614" s="16">
        <f>J5614*$E5614*(1-'Monte Carlo Inputs'!$C$11)+J5614*'Monte Carlo Inputs'!$C$12-J5614*'Monte Carlo Inputs'!$C$13-'Monte Carlo Inputs'!$C$14*(J5614-I5614)</f>
        <v>3015.567669023389</v>
      </c>
    </row>
    <row r="5615" spans="1:15">
      <c r="A5615">
        <v>5611</v>
      </c>
      <c r="B5615" s="39">
        <v>-0.88404358497467472</v>
      </c>
      <c r="C5615" s="39">
        <v>-0.13106782469699946</v>
      </c>
      <c r="D5615" s="29">
        <f>'Monte Carlo Inputs'!$C$6+'Monte Carlo Inputs'!$D$6*B5615</f>
        <v>6.9037803791455743E-2</v>
      </c>
      <c r="E5615" s="29">
        <f>'Monte Carlo Inputs'!$C$7+'Monte Carlo Inputs'!$D$7*C5615</f>
        <v>0.57813067414379926</v>
      </c>
      <c r="F5615" s="16">
        <f>'Monte Carlo Inputs'!$C$17*(1+$D5615)</f>
        <v>2596.7997291898259</v>
      </c>
      <c r="G5615" s="16">
        <f t="shared" ref="G5615:J5615" si="5609">F5615*(1+$D5615)</f>
        <v>2776.077079379339</v>
      </c>
      <c r="H5615" s="16">
        <f t="shared" si="5609"/>
        <v>2967.7313440954877</v>
      </c>
      <c r="I5615" s="16">
        <f t="shared" si="5609"/>
        <v>3172.6169983349055</v>
      </c>
      <c r="J5615" s="16">
        <f t="shared" si="5609"/>
        <v>3391.6475081713884</v>
      </c>
      <c r="K5615" s="16">
        <f>F5615*$E5615*(1-'Monte Carlo Inputs'!$C$11)+F5615*'Monte Carlo Inputs'!$C$12-F5615*'Monte Carlo Inputs'!$C$13-'Monte Carlo Inputs'!$C$14*(F5615-'Monte Carlo Inputs'!$C$17)</f>
        <v>1170.5166441915119</v>
      </c>
      <c r="L5615" s="16">
        <f>G5615*$E5615*(1-'Monte Carlo Inputs'!$C$11)+G5615*'Monte Carlo Inputs'!$C$12-G5615*'Monte Carlo Inputs'!$C$13-'Monte Carlo Inputs'!$C$14*(G5615-F5615)</f>
        <v>1251.326542607839</v>
      </c>
      <c r="M5615" s="16">
        <f>H5615*$E5615*(1-'Monte Carlo Inputs'!$C$11)+H5615*'Monte Carlo Inputs'!$C$12-H5615*'Monte Carlo Inputs'!$C$13-'Monte Carlo Inputs'!$C$14*(H5615-G5615)</f>
        <v>1337.7153789354395</v>
      </c>
      <c r="N5615" s="16">
        <f>I5615*$E5615*(1-'Monte Carlo Inputs'!$C$11)+I5615*'Monte Carlo Inputs'!$C$12-I5615*'Monte Carlo Inputs'!$C$13-'Monte Carlo Inputs'!$C$14*(I5615-H5615)</f>
        <v>1430.0683107951977</v>
      </c>
      <c r="O5615" s="16">
        <f>J5615*$E5615*(1-'Monte Carlo Inputs'!$C$11)+J5615*'Monte Carlo Inputs'!$C$12-J5615*'Monte Carlo Inputs'!$C$13-'Monte Carlo Inputs'!$C$14*(J5615-I5615)</f>
        <v>1528.7970862442551</v>
      </c>
    </row>
    <row r="5616" spans="1:15">
      <c r="A5616">
        <v>5612</v>
      </c>
      <c r="B5616" s="39">
        <v>-1.1016852568155122</v>
      </c>
      <c r="C5616" s="39">
        <v>-0.97571199527089236</v>
      </c>
      <c r="D5616" s="29">
        <f>'Monte Carlo Inputs'!$C$6+'Monte Carlo Inputs'!$D$6*B5616</f>
        <v>5.4938051983904168E-2</v>
      </c>
      <c r="E5616" s="29">
        <f>'Monte Carlo Inputs'!$C$7+'Monte Carlo Inputs'!$D$7*C5616</f>
        <v>0.54789927014354001</v>
      </c>
      <c r="F5616" s="16">
        <f>'Monte Carlo Inputs'!$C$17*(1+$D5616)</f>
        <v>2562.5500220741023</v>
      </c>
      <c r="G5616" s="16">
        <f t="shared" ref="G5616:J5616" si="5610">F5616*(1+$D5616)</f>
        <v>2703.3315283981642</v>
      </c>
      <c r="H5616" s="16">
        <f t="shared" si="5610"/>
        <v>2851.8472964350299</v>
      </c>
      <c r="I5616" s="16">
        <f t="shared" si="5610"/>
        <v>3008.5222314567341</v>
      </c>
      <c r="J5616" s="16">
        <f t="shared" si="5610"/>
        <v>3173.8045822032354</v>
      </c>
      <c r="K5616" s="16">
        <f>F5616*$E5616*(1-'Monte Carlo Inputs'!$C$11)+F5616*'Monte Carlo Inputs'!$C$12-F5616*'Monte Carlo Inputs'!$C$13-'Monte Carlo Inputs'!$C$14*(F5616-'Monte Carlo Inputs'!$C$17)</f>
        <v>1099.4162019664006</v>
      </c>
      <c r="L5616" s="16">
        <f>G5616*$E5616*(1-'Monte Carlo Inputs'!$C$11)+G5616*'Monte Carlo Inputs'!$C$12-G5616*'Monte Carlo Inputs'!$C$13-'Monte Carlo Inputs'!$C$14*(G5616-F5616)</f>
        <v>1159.8159864219772</v>
      </c>
      <c r="M5616" s="16">
        <f>H5616*$E5616*(1-'Monte Carlo Inputs'!$C$11)+H5616*'Monte Carlo Inputs'!$C$12-H5616*'Monte Carlo Inputs'!$C$13-'Monte Carlo Inputs'!$C$14*(H5616-G5616)</f>
        <v>1223.5340173757911</v>
      </c>
      <c r="N5616" s="16">
        <f>I5616*$E5616*(1-'Monte Carlo Inputs'!$C$11)+I5616*'Monte Carlo Inputs'!$C$12-I5616*'Monte Carlo Inputs'!$C$13-'Monte Carlo Inputs'!$C$14*(I5616-H5616)</f>
        <v>1290.7525928264574</v>
      </c>
      <c r="O5616" s="16">
        <f>J5616*$E5616*(1-'Monte Carlo Inputs'!$C$11)+J5616*'Monte Carlo Inputs'!$C$12-J5616*'Monte Carlo Inputs'!$C$13-'Monte Carlo Inputs'!$C$14*(J5616-I5616)</f>
        <v>1361.6640258695163</v>
      </c>
    </row>
    <row r="5617" spans="1:15">
      <c r="A5617">
        <v>5613</v>
      </c>
      <c r="B5617" s="39">
        <v>-1.6490289156904687</v>
      </c>
      <c r="C5617" s="39">
        <v>-0.29298658747618422</v>
      </c>
      <c r="D5617" s="29">
        <f>'Monte Carlo Inputs'!$C$6+'Monte Carlo Inputs'!$D$6*B5617</f>
        <v>1.9478805239935698E-2</v>
      </c>
      <c r="E5617" s="29">
        <f>'Monte Carlo Inputs'!$C$7+'Monte Carlo Inputs'!$D$7*C5617</f>
        <v>0.57233529698577812</v>
      </c>
      <c r="F5617" s="16">
        <f>'Monte Carlo Inputs'!$C$17*(1+$D5617)</f>
        <v>2476.4159658083281</v>
      </c>
      <c r="G5617" s="16">
        <f t="shared" ref="G5617:J5617" si="5611">F5617*(1+$D5617)</f>
        <v>2524.6535900993758</v>
      </c>
      <c r="H5617" s="16">
        <f t="shared" si="5611"/>
        <v>2573.8308256792261</v>
      </c>
      <c r="I5617" s="16">
        <f t="shared" si="5611"/>
        <v>2623.9659750531746</v>
      </c>
      <c r="J5617" s="16">
        <f t="shared" si="5611"/>
        <v>2675.0776972374533</v>
      </c>
      <c r="K5617" s="16">
        <f>F5617*$E5617*(1-'Monte Carlo Inputs'!$C$11)+F5617*'Monte Carlo Inputs'!$C$12-F5617*'Monte Carlo Inputs'!$C$13-'Monte Carlo Inputs'!$C$14*(F5617-'Monte Carlo Inputs'!$C$17)</f>
        <v>1104.1531793924355</v>
      </c>
      <c r="L5617" s="16">
        <f>G5617*$E5617*(1-'Monte Carlo Inputs'!$C$11)+G5617*'Monte Carlo Inputs'!$C$12-G5617*'Monte Carlo Inputs'!$C$13-'Monte Carlo Inputs'!$C$14*(G5617-F5617)</f>
        <v>1125.6607641288767</v>
      </c>
      <c r="M5617" s="16">
        <f>H5617*$E5617*(1-'Monte Carlo Inputs'!$C$11)+H5617*'Monte Carlo Inputs'!$C$12-H5617*'Monte Carlo Inputs'!$C$13-'Monte Carlo Inputs'!$C$14*(H5617-G5617)</f>
        <v>1147.5872909195805</v>
      </c>
      <c r="N5617" s="16">
        <f>I5617*$E5617*(1-'Monte Carlo Inputs'!$C$11)+I5617*'Monte Carlo Inputs'!$C$12-I5617*'Monte Carlo Inputs'!$C$13-'Monte Carlo Inputs'!$C$14*(I5617-H5617)</f>
        <v>1169.9409202552279</v>
      </c>
      <c r="O5617" s="16">
        <f>J5617*$E5617*(1-'Monte Carlo Inputs'!$C$11)+J5617*'Monte Carlo Inputs'!$C$12-J5617*'Monte Carlo Inputs'!$C$13-'Monte Carlo Inputs'!$C$14*(J5617-I5617)</f>
        <v>1192.7299715831109</v>
      </c>
    </row>
    <row r="5618" spans="1:15">
      <c r="A5618">
        <v>5614</v>
      </c>
      <c r="B5618" s="39">
        <v>-0.6105705448663965</v>
      </c>
      <c r="C5618" s="39">
        <v>-1.3177425653702008</v>
      </c>
      <c r="D5618" s="29">
        <f>'Monte Carlo Inputs'!$C$6+'Monte Carlo Inputs'!$D$6*B5618</f>
        <v>8.6754548746452997E-2</v>
      </c>
      <c r="E5618" s="29">
        <f>'Monte Carlo Inputs'!$C$7+'Monte Carlo Inputs'!$D$7*C5618</f>
        <v>0.53565735253451219</v>
      </c>
      <c r="F5618" s="16">
        <f>'Monte Carlo Inputs'!$C$17*(1+$D5618)</f>
        <v>2639.8354743600094</v>
      </c>
      <c r="G5618" s="16">
        <f t="shared" ref="G5618:J5618" si="5612">F5618*(1+$D5618)</f>
        <v>2868.8532097029906</v>
      </c>
      <c r="H5618" s="16">
        <f t="shared" si="5612"/>
        <v>3117.7392753305867</v>
      </c>
      <c r="I5618" s="16">
        <f t="shared" si="5612"/>
        <v>3388.2173392709851</v>
      </c>
      <c r="J5618" s="16">
        <f t="shared" si="5612"/>
        <v>3682.1606055943471</v>
      </c>
      <c r="K5618" s="16">
        <f>F5618*$E5618*(1-'Monte Carlo Inputs'!$C$11)+F5618*'Monte Carlo Inputs'!$C$12-F5618*'Monte Carlo Inputs'!$C$13-'Monte Carlo Inputs'!$C$14*(F5618-'Monte Carlo Inputs'!$C$17)</f>
        <v>1110.8065905875401</v>
      </c>
      <c r="L5618" s="16">
        <f>G5618*$E5618*(1-'Monte Carlo Inputs'!$C$11)+G5618*'Monte Carlo Inputs'!$C$12-G5618*'Monte Carlo Inputs'!$C$13-'Monte Carlo Inputs'!$C$14*(G5618-F5618)</f>
        <v>1207.1741150985481</v>
      </c>
      <c r="M5618" s="16">
        <f>H5618*$E5618*(1-'Monte Carlo Inputs'!$C$11)+H5618*'Monte Carlo Inputs'!$C$12-H5618*'Monte Carlo Inputs'!$C$13-'Monte Carlo Inputs'!$C$14*(H5618-G5618)</f>
        <v>1311.9019607123212</v>
      </c>
      <c r="N5618" s="16">
        <f>I5618*$E5618*(1-'Monte Carlo Inputs'!$C$11)+I5618*'Monte Carlo Inputs'!$C$12-I5618*'Monte Carlo Inputs'!$C$13-'Monte Carlo Inputs'!$C$14*(I5618-H5618)</f>
        <v>1425.7154233135057</v>
      </c>
      <c r="O5618" s="16">
        <f>J5618*$E5618*(1-'Monte Carlo Inputs'!$C$11)+J5618*'Monte Carlo Inputs'!$C$12-J5618*'Monte Carlo Inputs'!$C$13-'Monte Carlo Inputs'!$C$14*(J5618-I5618)</f>
        <v>1549.4027215039271</v>
      </c>
    </row>
    <row r="5619" spans="1:15">
      <c r="A5619">
        <v>5615</v>
      </c>
      <c r="B5619" s="39">
        <v>-0.42670322346773659</v>
      </c>
      <c r="C5619" s="39">
        <v>0.36371176303747521</v>
      </c>
      <c r="D5619" s="29">
        <f>'Monte Carlo Inputs'!$C$6+'Monte Carlo Inputs'!$D$6*B5619</f>
        <v>9.8666254695561506E-2</v>
      </c>
      <c r="E5619" s="29">
        <f>'Monte Carlo Inputs'!$C$7+'Monte Carlo Inputs'!$D$7*C5619</f>
        <v>0.59583976647994774</v>
      </c>
      <c r="F5619" s="16">
        <f>'Monte Carlo Inputs'!$C$17*(1+$D5619)</f>
        <v>2668.7701992809889</v>
      </c>
      <c r="G5619" s="16">
        <f t="shared" ref="G5619:J5619" si="5613">F5619*(1+$D5619)</f>
        <v>2932.0877594871713</v>
      </c>
      <c r="H5619" s="16">
        <f t="shared" si="5613"/>
        <v>3221.3858771544706</v>
      </c>
      <c r="I5619" s="16">
        <f t="shared" si="5613"/>
        <v>3539.2279565824783</v>
      </c>
      <c r="J5619" s="16">
        <f t="shared" si="5613"/>
        <v>3888.4303235722969</v>
      </c>
      <c r="K5619" s="16">
        <f>F5619*$E5619*(1-'Monte Carlo Inputs'!$C$11)+F5619*'Monte Carlo Inputs'!$C$12-F5619*'Monte Carlo Inputs'!$C$13-'Monte Carlo Inputs'!$C$14*(F5619-'Monte Carlo Inputs'!$C$17)</f>
        <v>1237.716160322577</v>
      </c>
      <c r="L5619" s="16">
        <f>G5619*$E5619*(1-'Monte Carlo Inputs'!$C$11)+G5619*'Monte Carlo Inputs'!$C$12-G5619*'Monte Carlo Inputs'!$C$13-'Monte Carlo Inputs'!$C$14*(G5619-F5619)</f>
        <v>1359.8369782377767</v>
      </c>
      <c r="M5619" s="16">
        <f>H5619*$E5619*(1-'Monte Carlo Inputs'!$C$11)+H5619*'Monte Carlo Inputs'!$C$12-H5619*'Monte Carlo Inputs'!$C$13-'Monte Carlo Inputs'!$C$14*(H5619-G5619)</f>
        <v>1494.006999877028</v>
      </c>
      <c r="N5619" s="16">
        <f>I5619*$E5619*(1-'Monte Carlo Inputs'!$C$11)+I5619*'Monte Carlo Inputs'!$C$12-I5619*'Monte Carlo Inputs'!$C$13-'Monte Carlo Inputs'!$C$14*(I5619-H5619)</f>
        <v>1641.4150750438462</v>
      </c>
      <c r="O5619" s="16">
        <f>J5619*$E5619*(1-'Monte Carlo Inputs'!$C$11)+J5619*'Monte Carlo Inputs'!$C$12-J5619*'Monte Carlo Inputs'!$C$13-'Monte Carlo Inputs'!$C$14*(J5619-I5619)</f>
        <v>1803.3673528992567</v>
      </c>
    </row>
    <row r="5620" spans="1:15">
      <c r="A5620">
        <v>5616</v>
      </c>
      <c r="B5620" s="39">
        <v>-1.7771917812175368</v>
      </c>
      <c r="C5620" s="39">
        <v>-7.4550251397441564E-2</v>
      </c>
      <c r="D5620" s="29">
        <f>'Monte Carlo Inputs'!$C$6+'Monte Carlo Inputs'!$D$6*B5620</f>
        <v>1.1175870514283592E-2</v>
      </c>
      <c r="E5620" s="29">
        <f>'Monte Carlo Inputs'!$C$7+'Monte Carlo Inputs'!$D$7*C5620</f>
        <v>0.58015354442581668</v>
      </c>
      <c r="F5620" s="16">
        <f>'Monte Carlo Inputs'!$C$17*(1+$D5620)</f>
        <v>2456.2473070662463</v>
      </c>
      <c r="G5620" s="16">
        <f t="shared" ref="G5620:J5620" si="5614">F5620*(1+$D5620)</f>
        <v>2483.6980089210761</v>
      </c>
      <c r="H5620" s="16">
        <f t="shared" si="5614"/>
        <v>2511.4554962653615</v>
      </c>
      <c r="I5620" s="16">
        <f t="shared" si="5614"/>
        <v>2539.5231976940086</v>
      </c>
      <c r="J5620" s="16">
        <f t="shared" si="5614"/>
        <v>2567.9045801194561</v>
      </c>
      <c r="K5620" s="16">
        <f>F5620*$E5620*(1-'Monte Carlo Inputs'!$C$11)+F5620*'Monte Carlo Inputs'!$C$12-F5620*'Monte Carlo Inputs'!$C$13-'Monte Carlo Inputs'!$C$14*(F5620-'Monte Carlo Inputs'!$C$17)</f>
        <v>1108.493722423643</v>
      </c>
      <c r="L5620" s="16">
        <f>G5620*$E5620*(1-'Monte Carlo Inputs'!$C$11)+G5620*'Monte Carlo Inputs'!$C$12-G5620*'Monte Carlo Inputs'!$C$13-'Monte Carlo Inputs'!$C$14*(G5620-F5620)</f>
        <v>1120.8821047313456</v>
      </c>
      <c r="M5620" s="16">
        <f>H5620*$E5620*(1-'Monte Carlo Inputs'!$C$11)+H5620*'Monte Carlo Inputs'!$C$12-H5620*'Monte Carlo Inputs'!$C$13-'Monte Carlo Inputs'!$C$14*(H5620-G5620)</f>
        <v>1133.4089379956008</v>
      </c>
      <c r="N5620" s="16">
        <f>I5620*$E5620*(1-'Monte Carlo Inputs'!$C$11)+I5620*'Monte Carlo Inputs'!$C$12-I5620*'Monte Carlo Inputs'!$C$13-'Monte Carlo Inputs'!$C$14*(I5620-H5620)</f>
        <v>1146.0757695263708</v>
      </c>
      <c r="O5620" s="16">
        <f>J5620*$E5620*(1-'Monte Carlo Inputs'!$C$11)+J5620*'Monte Carlo Inputs'!$C$12-J5620*'Monte Carlo Inputs'!$C$13-'Monte Carlo Inputs'!$C$14*(J5620-I5620)</f>
        <v>1158.8841639261555</v>
      </c>
    </row>
    <row r="5621" spans="1:15">
      <c r="A5621">
        <v>5617</v>
      </c>
      <c r="B5621" s="39">
        <v>-0.16257431524480109</v>
      </c>
      <c r="C5621" s="39">
        <v>1.6494358348029747</v>
      </c>
      <c r="D5621" s="29">
        <f>'Monte Carlo Inputs'!$C$6+'Monte Carlo Inputs'!$D$6*B5621</f>
        <v>0.11577764710329147</v>
      </c>
      <c r="E5621" s="29">
        <f>'Monte Carlo Inputs'!$C$7+'Monte Carlo Inputs'!$D$7*C5621</f>
        <v>0.64185825000300523</v>
      </c>
      <c r="F5621" s="16">
        <f>'Monte Carlo Inputs'!$C$17*(1+$D5621)</f>
        <v>2710.3354825786055</v>
      </c>
      <c r="G5621" s="16">
        <f t="shared" ref="G5621:J5621" si="5615">F5621*(1+$D5621)</f>
        <v>3024.1317476121203</v>
      </c>
      <c r="H5621" s="16">
        <f t="shared" si="5615"/>
        <v>3374.2586058810161</v>
      </c>
      <c r="I5621" s="16">
        <f t="shared" si="5615"/>
        <v>3764.9223279879525</v>
      </c>
      <c r="J5621" s="16">
        <f t="shared" si="5615"/>
        <v>4200.8161766490439</v>
      </c>
      <c r="K5621" s="16">
        <f>F5621*$E5621*(1-'Monte Carlo Inputs'!$C$11)+F5621*'Monte Carlo Inputs'!$C$12-F5621*'Monte Carlo Inputs'!$C$13-'Monte Carlo Inputs'!$C$14*(F5621-'Monte Carlo Inputs'!$C$17)</f>
        <v>1346.3787442226867</v>
      </c>
      <c r="L5621" s="16">
        <f>G5621*$E5621*(1-'Monte Carlo Inputs'!$C$11)+G5621*'Monte Carlo Inputs'!$C$12-G5621*'Monte Carlo Inputs'!$C$13-'Monte Carlo Inputs'!$C$14*(G5621-F5621)</f>
        <v>1502.2593073386734</v>
      </c>
      <c r="M5621" s="16">
        <f>H5621*$E5621*(1-'Monte Carlo Inputs'!$C$11)+H5621*'Monte Carlo Inputs'!$C$12-H5621*'Monte Carlo Inputs'!$C$13-'Monte Carlo Inputs'!$C$14*(H5621-G5621)</f>
        <v>1676.1873552813654</v>
      </c>
      <c r="N5621" s="16">
        <f>I5621*$E5621*(1-'Monte Carlo Inputs'!$C$11)+I5621*'Monte Carlo Inputs'!$C$12-I5621*'Monte Carlo Inputs'!$C$13-'Monte Carlo Inputs'!$C$14*(I5621-H5621)</f>
        <v>1870.2523833801306</v>
      </c>
      <c r="O5621" s="16">
        <f>J5621*$E5621*(1-'Monte Carlo Inputs'!$C$11)+J5621*'Monte Carlo Inputs'!$C$12-J5621*'Monte Carlo Inputs'!$C$13-'Monte Carlo Inputs'!$C$14*(J5621-I5621)</f>
        <v>2086.7858038172053</v>
      </c>
    </row>
    <row r="5622" spans="1:15">
      <c r="A5622">
        <v>5618</v>
      </c>
      <c r="B5622" s="39">
        <v>1.1475794951578389</v>
      </c>
      <c r="C5622" s="39">
        <v>-0.16696604026372971</v>
      </c>
      <c r="D5622" s="29">
        <f>'Monte Carlo Inputs'!$C$6+'Monte Carlo Inputs'!$D$6*B5622</f>
        <v>0.20065497505317284</v>
      </c>
      <c r="E5622" s="29">
        <f>'Monte Carlo Inputs'!$C$7+'Monte Carlo Inputs'!$D$7*C5622</f>
        <v>0.57684580946883346</v>
      </c>
      <c r="F5622" s="16">
        <f>'Monte Carlo Inputs'!$C$17*(1+$D5622)</f>
        <v>2916.5109999016622</v>
      </c>
      <c r="G5622" s="16">
        <f t="shared" ref="G5622:J5622" si="5616">F5622*(1+$D5622)</f>
        <v>3501.7234418292342</v>
      </c>
      <c r="H5622" s="16">
        <f t="shared" si="5616"/>
        <v>4204.361671692589</v>
      </c>
      <c r="I5622" s="16">
        <f t="shared" si="5616"/>
        <v>5047.987758040581</v>
      </c>
      <c r="J5622" s="16">
        <f t="shared" si="5616"/>
        <v>6060.8916156989353</v>
      </c>
      <c r="K5622" s="16">
        <f>F5622*$E5622*(1-'Monte Carlo Inputs'!$C$11)+F5622*'Monte Carlo Inputs'!$C$12-F5622*'Monte Carlo Inputs'!$C$13-'Monte Carlo Inputs'!$C$14*(F5622-'Monte Carlo Inputs'!$C$17)</f>
        <v>1316.9745050807983</v>
      </c>
      <c r="L5622" s="16">
        <f>G5622*$E5622*(1-'Monte Carlo Inputs'!$C$11)+G5622*'Monte Carlo Inputs'!$C$12-G5622*'Monte Carlo Inputs'!$C$13-'Monte Carlo Inputs'!$C$14*(G5622-F5622)</f>
        <v>1581.2319915434509</v>
      </c>
      <c r="M5622" s="16">
        <f>H5622*$E5622*(1-'Monte Carlo Inputs'!$C$11)+H5622*'Monte Carlo Inputs'!$C$12-H5622*'Monte Carlo Inputs'!$C$13-'Monte Carlo Inputs'!$C$14*(H5622-G5622)</f>
        <v>1898.5140573598803</v>
      </c>
      <c r="N5622" s="16">
        <f>I5622*$E5622*(1-'Monte Carlo Inputs'!$C$11)+I5622*'Monte Carlo Inputs'!$C$12-I5622*'Monte Carlo Inputs'!$C$13-'Monte Carlo Inputs'!$C$14*(I5622-H5622)</f>
        <v>2279.4603481775252</v>
      </c>
      <c r="O5622" s="16">
        <f>J5622*$E5622*(1-'Monte Carlo Inputs'!$C$11)+J5622*'Monte Carlo Inputs'!$C$12-J5622*'Monte Carlo Inputs'!$C$13-'Monte Carlo Inputs'!$C$14*(J5622-I5622)</f>
        <v>2736.8454074757828</v>
      </c>
    </row>
    <row r="5623" spans="1:15">
      <c r="A5623">
        <v>5619</v>
      </c>
      <c r="B5623" s="39">
        <v>1.1910923885224816</v>
      </c>
      <c r="C5623" s="39">
        <v>-0.60812930820891375</v>
      </c>
      <c r="D5623" s="29">
        <f>'Monte Carlo Inputs'!$C$6+'Monte Carlo Inputs'!$D$6*B5623</f>
        <v>0.20347392508089818</v>
      </c>
      <c r="E5623" s="29">
        <f>'Monte Carlo Inputs'!$C$7+'Monte Carlo Inputs'!$D$7*C5623</f>
        <v>0.5610557460930764</v>
      </c>
      <c r="F5623" s="16">
        <f>'Monte Carlo Inputs'!$C$17*(1+$D5623)</f>
        <v>2923.3585114140101</v>
      </c>
      <c r="G5623" s="16">
        <f t="shared" ref="G5623:J5623" si="5617">F5623*(1+$D5623)</f>
        <v>3518.1857421500704</v>
      </c>
      <c r="H5623" s="16">
        <f t="shared" si="5617"/>
        <v>4234.0448042689977</v>
      </c>
      <c r="I5623" s="16">
        <f t="shared" si="5617"/>
        <v>5095.5625195619941</v>
      </c>
      <c r="J5623" s="16">
        <f t="shared" si="5617"/>
        <v>6132.376625912384</v>
      </c>
      <c r="K5623" s="16">
        <f>F5623*$E5623*(1-'Monte Carlo Inputs'!$C$11)+F5623*'Monte Carlo Inputs'!$C$12-F5623*'Monte Carlo Inputs'!$C$13-'Monte Carlo Inputs'!$C$14*(F5623-'Monte Carlo Inputs'!$C$17)</f>
        <v>1287.3159359276237</v>
      </c>
      <c r="L5623" s="16">
        <f>G5623*$E5623*(1-'Monte Carlo Inputs'!$C$11)+G5623*'Monte Carlo Inputs'!$C$12-G5623*'Monte Carlo Inputs'!$C$13-'Monte Carlo Inputs'!$C$14*(G5623-F5623)</f>
        <v>1549.2511622300074</v>
      </c>
      <c r="M5623" s="16">
        <f>H5623*$E5623*(1-'Monte Carlo Inputs'!$C$11)+H5623*'Monte Carlo Inputs'!$C$12-H5623*'Monte Carlo Inputs'!$C$13-'Monte Carlo Inputs'!$C$14*(H5623-G5623)</f>
        <v>1864.4833771450903</v>
      </c>
      <c r="N5623" s="16">
        <f>I5623*$E5623*(1-'Monte Carlo Inputs'!$C$11)+I5623*'Monte Carlo Inputs'!$C$12-I5623*'Monte Carlo Inputs'!$C$13-'Monte Carlo Inputs'!$C$14*(I5623-H5623)</f>
        <v>2243.8571281408908</v>
      </c>
      <c r="O5623" s="16">
        <f>J5623*$E5623*(1-'Monte Carlo Inputs'!$C$11)+J5623*'Monte Carlo Inputs'!$C$12-J5623*'Monte Carlo Inputs'!$C$13-'Monte Carlo Inputs'!$C$14*(J5623-I5623)</f>
        <v>2700.4235453244696</v>
      </c>
    </row>
    <row r="5624" spans="1:15">
      <c r="A5624">
        <v>5620</v>
      </c>
      <c r="B5624" s="39">
        <v>0.55083127912284457</v>
      </c>
      <c r="C5624" s="39">
        <v>-1.7092340693501504</v>
      </c>
      <c r="D5624" s="29">
        <f>'Monte Carlo Inputs'!$C$6+'Monte Carlo Inputs'!$D$6*B5624</f>
        <v>0.16199509127941741</v>
      </c>
      <c r="E5624" s="29">
        <f>'Monte Carlo Inputs'!$C$7+'Monte Carlo Inputs'!$D$7*C5624</f>
        <v>0.52164513504481413</v>
      </c>
      <c r="F5624" s="16">
        <f>'Monte Carlo Inputs'!$C$17*(1+$D5624)</f>
        <v>2822.6022762268335</v>
      </c>
      <c r="G5624" s="16">
        <f t="shared" ref="G5624:J5624" si="5618">F5624*(1+$D5624)</f>
        <v>3279.849989609691</v>
      </c>
      <c r="H5624" s="16">
        <f t="shared" si="5618"/>
        <v>3811.1695880593093</v>
      </c>
      <c r="I5624" s="16">
        <f t="shared" si="5618"/>
        <v>4428.5603533583171</v>
      </c>
      <c r="J5624" s="16">
        <f t="shared" si="5618"/>
        <v>5145.9653920370074</v>
      </c>
      <c r="K5624" s="16">
        <f>F5624*$E5624*(1-'Monte Carlo Inputs'!$C$11)+F5624*'Monte Carlo Inputs'!$C$12-F5624*'Monte Carlo Inputs'!$C$13-'Monte Carlo Inputs'!$C$14*(F5624-'Monte Carlo Inputs'!$C$17)</f>
        <v>1162.3882207029669</v>
      </c>
      <c r="L5624" s="16">
        <f>G5624*$E5624*(1-'Monte Carlo Inputs'!$C$11)+G5624*'Monte Carlo Inputs'!$C$12-G5624*'Monte Carlo Inputs'!$C$13-'Monte Carlo Inputs'!$C$14*(G5624-F5624)</f>
        <v>1350.6894066178636</v>
      </c>
      <c r="M5624" s="16">
        <f>H5624*$E5624*(1-'Monte Carlo Inputs'!$C$11)+H5624*'Monte Carlo Inputs'!$C$12-H5624*'Monte Carlo Inputs'!$C$13-'Monte Carlo Inputs'!$C$14*(H5624-G5624)</f>
        <v>1569.4944603330669</v>
      </c>
      <c r="N5624" s="16">
        <f>I5624*$E5624*(1-'Monte Carlo Inputs'!$C$11)+I5624*'Monte Carlo Inputs'!$C$12-I5624*'Monte Carlo Inputs'!$C$13-'Monte Carlo Inputs'!$C$14*(I5624-H5624)</f>
        <v>1823.7448586972616</v>
      </c>
      <c r="O5624" s="16">
        <f>J5624*$E5624*(1-'Monte Carlo Inputs'!$C$11)+J5624*'Monte Carlo Inputs'!$C$12-J5624*'Monte Carlo Inputs'!$C$13-'Monte Carlo Inputs'!$C$14*(J5624-I5624)</f>
        <v>2119.1825735522934</v>
      </c>
    </row>
    <row r="5625" spans="1:15">
      <c r="A5625">
        <v>5621</v>
      </c>
      <c r="B5625" s="39">
        <v>1.249902272957766</v>
      </c>
      <c r="C5625" s="39">
        <v>0.81654077071297271</v>
      </c>
      <c r="D5625" s="29">
        <f>'Monte Carlo Inputs'!$C$6+'Monte Carlo Inputs'!$D$6*B5625</f>
        <v>0.20728387915520205</v>
      </c>
      <c r="E5625" s="29">
        <f>'Monte Carlo Inputs'!$C$7+'Monte Carlo Inputs'!$D$7*C5625</f>
        <v>0.61204736862887765</v>
      </c>
      <c r="F5625" s="16">
        <f>'Monte Carlo Inputs'!$C$17*(1+$D5625)</f>
        <v>2932.6132708559016</v>
      </c>
      <c r="G5625" s="16">
        <f t="shared" ref="G5625:J5625" si="5619">F5625*(1+$D5625)</f>
        <v>3540.4967257009384</v>
      </c>
      <c r="H5625" s="16">
        <f t="shared" si="5619"/>
        <v>4274.3846211405207</v>
      </c>
      <c r="I5625" s="16">
        <f t="shared" si="5619"/>
        <v>5160.3956464118664</v>
      </c>
      <c r="J5625" s="16">
        <f t="shared" si="5619"/>
        <v>6230.062473975735</v>
      </c>
      <c r="K5625" s="16">
        <f>F5625*$E5625*(1-'Monte Carlo Inputs'!$C$11)+F5625*'Monte Carlo Inputs'!$C$12-F5625*'Monte Carlo Inputs'!$C$13-'Monte Carlo Inputs'!$C$14*(F5625-'Monte Carlo Inputs'!$C$17)</f>
        <v>1397.9279456132017</v>
      </c>
      <c r="L5625" s="16">
        <f>G5625*$E5625*(1-'Monte Carlo Inputs'!$C$11)+G5625*'Monte Carlo Inputs'!$C$12-G5625*'Monte Carlo Inputs'!$C$13-'Monte Carlo Inputs'!$C$14*(G5625-F5625)</f>
        <v>1687.6958729593687</v>
      </c>
      <c r="M5625" s="16">
        <f>H5625*$E5625*(1-'Monte Carlo Inputs'!$C$11)+H5625*'Monte Carlo Inputs'!$C$12-H5625*'Monte Carlo Inputs'!$C$13-'Monte Carlo Inputs'!$C$14*(H5625-G5625)</f>
        <v>2037.5280203406119</v>
      </c>
      <c r="N5625" s="16">
        <f>I5625*$E5625*(1-'Monte Carlo Inputs'!$C$11)+I5625*'Monte Carlo Inputs'!$C$12-I5625*'Monte Carlo Inputs'!$C$13-'Monte Carlo Inputs'!$C$14*(I5625-H5625)</f>
        <v>2459.8747322842337</v>
      </c>
      <c r="O5625" s="16">
        <f>J5625*$E5625*(1-'Monte Carlo Inputs'!$C$11)+J5625*'Monte Carlo Inputs'!$C$12-J5625*'Monte Carlo Inputs'!$C$13-'Monte Carlo Inputs'!$C$14*(J5625-I5625)</f>
        <v>2969.7671090279732</v>
      </c>
    </row>
    <row r="5626" spans="1:15">
      <c r="A5626">
        <v>5622</v>
      </c>
      <c r="B5626" s="39">
        <v>1.3792245070937974</v>
      </c>
      <c r="C5626" s="39">
        <v>-0.62034671925719131</v>
      </c>
      <c r="D5626" s="29">
        <f>'Monte Carlo Inputs'!$C$6+'Monte Carlo Inputs'!$D$6*B5626</f>
        <v>0.21566192270308285</v>
      </c>
      <c r="E5626" s="29">
        <f>'Monte Carlo Inputs'!$C$7+'Monte Carlo Inputs'!$D$7*C5626</f>
        <v>0.56061846196550491</v>
      </c>
      <c r="F5626" s="16">
        <f>'Monte Carlo Inputs'!$C$17*(1+$D5626)</f>
        <v>2952.9643764380594</v>
      </c>
      <c r="G5626" s="16">
        <f t="shared" ref="G5626:J5626" si="5620">F5626*(1+$D5626)</f>
        <v>3589.8063515344015</v>
      </c>
      <c r="H5626" s="16">
        <f t="shared" si="5620"/>
        <v>4363.9908914380494</v>
      </c>
      <c r="I5626" s="16">
        <f t="shared" si="5620"/>
        <v>5305.1375577443196</v>
      </c>
      <c r="J5626" s="16">
        <f t="shared" si="5620"/>
        <v>6449.2537236517974</v>
      </c>
      <c r="K5626" s="16">
        <f>F5626*$E5626*(1-'Monte Carlo Inputs'!$C$11)+F5626*'Monte Carlo Inputs'!$C$12-F5626*'Monte Carlo Inputs'!$C$13-'Monte Carlo Inputs'!$C$14*(F5626-'Monte Carlo Inputs'!$C$17)</f>
        <v>1299.8465753934447</v>
      </c>
      <c r="L5626" s="16">
        <f>G5626*$E5626*(1-'Monte Carlo Inputs'!$C$11)+G5626*'Monte Carlo Inputs'!$C$12-G5626*'Monte Carlo Inputs'!$C$13-'Monte Carlo Inputs'!$C$14*(G5626-F5626)</f>
        <v>1580.1739870618128</v>
      </c>
      <c r="M5626" s="16">
        <f>H5626*$E5626*(1-'Monte Carlo Inputs'!$C$11)+H5626*'Monte Carlo Inputs'!$C$12-H5626*'Monte Carlo Inputs'!$C$13-'Monte Carlo Inputs'!$C$14*(H5626-G5626)</f>
        <v>1920.9573473169596</v>
      </c>
      <c r="N5626" s="16">
        <f>I5626*$E5626*(1-'Monte Carlo Inputs'!$C$11)+I5626*'Monte Carlo Inputs'!$C$12-I5626*'Monte Carlo Inputs'!$C$13-'Monte Carlo Inputs'!$C$14*(I5626-H5626)</f>
        <v>2335.2347022699491</v>
      </c>
      <c r="O5626" s="16">
        <f>J5626*$E5626*(1-'Monte Carlo Inputs'!$C$11)+J5626*'Monte Carlo Inputs'!$C$12-J5626*'Monte Carlo Inputs'!$C$13-'Monte Carlo Inputs'!$C$14*(J5626-I5626)</f>
        <v>2838.855908124448</v>
      </c>
    </row>
    <row r="5627" spans="1:15">
      <c r="A5627">
        <v>5623</v>
      </c>
      <c r="B5627" s="39">
        <v>-0.5806099846141225</v>
      </c>
      <c r="C5627" s="39">
        <v>-9.2249286764368305E-2</v>
      </c>
      <c r="D5627" s="29">
        <f>'Monte Carlo Inputs'!$C$6+'Monte Carlo Inputs'!$D$6*B5627</f>
        <v>8.8695521079551004E-2</v>
      </c>
      <c r="E5627" s="29">
        <f>'Monte Carlo Inputs'!$C$7+'Monte Carlo Inputs'!$D$7*C5627</f>
        <v>0.57952006265061085</v>
      </c>
      <c r="F5627" s="16">
        <f>'Monte Carlo Inputs'!$C$17*(1+$D5627)</f>
        <v>2644.5502902543376</v>
      </c>
      <c r="G5627" s="16">
        <f t="shared" ref="G5627:J5627" si="5621">F5627*(1+$D5627)</f>
        <v>2879.1100562695242</v>
      </c>
      <c r="H5627" s="16">
        <f t="shared" si="5621"/>
        <v>3134.4742229557251</v>
      </c>
      <c r="I5627" s="16">
        <f t="shared" si="5621"/>
        <v>3412.488047471204</v>
      </c>
      <c r="J5627" s="16">
        <f t="shared" si="5621"/>
        <v>3715.1604530194022</v>
      </c>
      <c r="K5627" s="16">
        <f>F5627*$E5627*(1-'Monte Carlo Inputs'!$C$11)+F5627*'Monte Carlo Inputs'!$C$12-F5627*'Monte Carlo Inputs'!$C$13-'Monte Carlo Inputs'!$C$14*(F5627-'Monte Carlo Inputs'!$C$17)</f>
        <v>1195.4036898385348</v>
      </c>
      <c r="L5627" s="16">
        <f>G5627*$E5627*(1-'Monte Carlo Inputs'!$C$11)+G5627*'Monte Carlo Inputs'!$C$12-G5627*'Monte Carlo Inputs'!$C$13-'Monte Carlo Inputs'!$C$14*(G5627-F5627)</f>
        <v>1301.4306430091817</v>
      </c>
      <c r="M5627" s="16">
        <f>H5627*$E5627*(1-'Monte Carlo Inputs'!$C$11)+H5627*'Monte Carlo Inputs'!$C$12-H5627*'Monte Carlo Inputs'!$C$13-'Monte Carlo Inputs'!$C$14*(H5627-G5627)</f>
        <v>1416.8617120397762</v>
      </c>
      <c r="N5627" s="16">
        <f>I5627*$E5627*(1-'Monte Carlo Inputs'!$C$11)+I5627*'Monte Carlo Inputs'!$C$12-I5627*'Monte Carlo Inputs'!$C$13-'Monte Carlo Inputs'!$C$14*(I5627-H5627)</f>
        <v>1542.530999886809</v>
      </c>
      <c r="O5627" s="16">
        <f>J5627*$E5627*(1-'Monte Carlo Inputs'!$C$11)+J5627*'Monte Carlo Inputs'!$C$12-J5627*'Monte Carlo Inputs'!$C$13-'Monte Carlo Inputs'!$C$14*(J5627-I5627)</f>
        <v>1679.3465907031305</v>
      </c>
    </row>
    <row r="5628" spans="1:15">
      <c r="A5628">
        <v>5624</v>
      </c>
      <c r="B5628" s="39">
        <v>1.5099256524804461</v>
      </c>
      <c r="C5628" s="39">
        <v>-0.35647665841822618</v>
      </c>
      <c r="D5628" s="29">
        <f>'Monte Carlo Inputs'!$C$6+'Monte Carlo Inputs'!$D$6*B5628</f>
        <v>0.22412929797789766</v>
      </c>
      <c r="E5628" s="29">
        <f>'Monte Carlo Inputs'!$C$7+'Monte Carlo Inputs'!$D$7*C5628</f>
        <v>0.57006286789489846</v>
      </c>
      <c r="F5628" s="16">
        <f>'Monte Carlo Inputs'!$C$17*(1+$D5628)</f>
        <v>2973.5324777181117</v>
      </c>
      <c r="G5628" s="16">
        <f t="shared" ref="G5628:J5628" si="5622">F5628*(1+$D5628)</f>
        <v>3639.988224463551</v>
      </c>
      <c r="H5628" s="16">
        <f t="shared" si="5622"/>
        <v>4455.8162298603811</v>
      </c>
      <c r="I5628" s="16">
        <f t="shared" si="5622"/>
        <v>5454.495193377511</v>
      </c>
      <c r="J5628" s="16">
        <f t="shared" si="5622"/>
        <v>6677.0073718930298</v>
      </c>
      <c r="K5628" s="16">
        <f>F5628*$E5628*(1-'Monte Carlo Inputs'!$C$11)+F5628*'Monte Carlo Inputs'!$C$12-F5628*'Monte Carlo Inputs'!$C$13-'Monte Carlo Inputs'!$C$14*(F5628-'Monte Carlo Inputs'!$C$17)</f>
        <v>1329.1672255925096</v>
      </c>
      <c r="L5628" s="16">
        <f>G5628*$E5628*(1-'Monte Carlo Inputs'!$C$11)+G5628*'Monte Carlo Inputs'!$C$12-G5628*'Monte Carlo Inputs'!$C$13-'Monte Carlo Inputs'!$C$14*(G5628-F5628)</f>
        <v>1627.0725427597888</v>
      </c>
      <c r="M5628" s="16">
        <f>H5628*$E5628*(1-'Monte Carlo Inputs'!$C$11)+H5628*'Monte Carlo Inputs'!$C$12-H5628*'Monte Carlo Inputs'!$C$13-'Monte Carlo Inputs'!$C$14*(H5628-G5628)</f>
        <v>1991.7471695276529</v>
      </c>
      <c r="N5628" s="16">
        <f>I5628*$E5628*(1-'Monte Carlo Inputs'!$C$11)+I5628*'Monte Carlo Inputs'!$C$12-I5628*'Monte Carlo Inputs'!$C$13-'Monte Carlo Inputs'!$C$14*(I5628-H5628)</f>
        <v>2438.1560643833509</v>
      </c>
      <c r="O5628" s="16">
        <f>J5628*$E5628*(1-'Monte Carlo Inputs'!$C$11)+J5628*'Monte Carlo Inputs'!$C$12-J5628*'Monte Carlo Inputs'!$C$13-'Monte Carlo Inputs'!$C$14*(J5628-I5628)</f>
        <v>2984.6182714541451</v>
      </c>
    </row>
    <row r="5629" spans="1:15">
      <c r="A5629">
        <v>5625</v>
      </c>
      <c r="B5629" s="39">
        <v>-0.72807941912413998</v>
      </c>
      <c r="C5629" s="39">
        <v>0.3018575374288483</v>
      </c>
      <c r="D5629" s="29">
        <f>'Monte Carlo Inputs'!$C$6+'Monte Carlo Inputs'!$D$6*B5629</f>
        <v>7.9141824821824122E-2</v>
      </c>
      <c r="E5629" s="29">
        <f>'Monte Carlo Inputs'!$C$7+'Monte Carlo Inputs'!$D$7*C5629</f>
        <v>0.59362588737127286</v>
      </c>
      <c r="F5629" s="16">
        <f>'Monte Carlo Inputs'!$C$17*(1+$D5629)</f>
        <v>2621.3434066746931</v>
      </c>
      <c r="G5629" s="16">
        <f t="shared" ref="G5629:J5629" si="5623">F5629*(1+$D5629)</f>
        <v>2828.8013073635852</v>
      </c>
      <c r="H5629" s="16">
        <f t="shared" si="5623"/>
        <v>3052.6778048867009</v>
      </c>
      <c r="I5629" s="16">
        <f t="shared" si="5623"/>
        <v>3294.2722969585147</v>
      </c>
      <c r="J5629" s="16">
        <f t="shared" si="5623"/>
        <v>3554.9870179997934</v>
      </c>
      <c r="K5629" s="16">
        <f>F5629*$E5629*(1-'Monte Carlo Inputs'!$C$11)+F5629*'Monte Carlo Inputs'!$C$12-F5629*'Monte Carlo Inputs'!$C$13-'Monte Carlo Inputs'!$C$14*(F5629-'Monte Carlo Inputs'!$C$17)</f>
        <v>1210.8675314547747</v>
      </c>
      <c r="L5629" s="16">
        <f>G5629*$E5629*(1-'Monte Carlo Inputs'!$C$11)+G5629*'Monte Carlo Inputs'!$C$12-G5629*'Monte Carlo Inputs'!$C$13-'Monte Carlo Inputs'!$C$14*(G5629-F5629)</f>
        <v>1306.6977975116029</v>
      </c>
      <c r="M5629" s="16">
        <f>H5629*$E5629*(1-'Monte Carlo Inputs'!$C$11)+H5629*'Monte Carlo Inputs'!$C$12-H5629*'Monte Carlo Inputs'!$C$13-'Monte Carlo Inputs'!$C$14*(H5629-G5629)</f>
        <v>1410.1122456973294</v>
      </c>
      <c r="N5629" s="16">
        <f>I5629*$E5629*(1-'Monte Carlo Inputs'!$C$11)+I5629*'Monte Carlo Inputs'!$C$12-I5629*'Monte Carlo Inputs'!$C$13-'Monte Carlo Inputs'!$C$14*(I5629-H5629)</f>
        <v>1521.7111020254163</v>
      </c>
      <c r="O5629" s="16">
        <f>J5629*$E5629*(1-'Monte Carlo Inputs'!$C$11)+J5629*'Monte Carlo Inputs'!$C$12-J5629*'Monte Carlo Inputs'!$C$13-'Monte Carlo Inputs'!$C$14*(J5629-I5629)</f>
        <v>1642.1420954913367</v>
      </c>
    </row>
    <row r="5630" spans="1:15">
      <c r="A5630">
        <v>5626</v>
      </c>
      <c r="B5630" s="39">
        <v>1.0702057792657054</v>
      </c>
      <c r="C5630" s="39">
        <v>-0.57595709858122945</v>
      </c>
      <c r="D5630" s="29">
        <f>'Monte Carlo Inputs'!$C$6+'Monte Carlo Inputs'!$D$6*B5630</f>
        <v>0.19564237713807819</v>
      </c>
      <c r="E5630" s="29">
        <f>'Monte Carlo Inputs'!$C$7+'Monte Carlo Inputs'!$D$7*C5630</f>
        <v>0.56220725000527971</v>
      </c>
      <c r="F5630" s="16">
        <f>'Monte Carlo Inputs'!$C$17*(1+$D5630)</f>
        <v>2904.334898306106</v>
      </c>
      <c r="G5630" s="16">
        <f t="shared" ref="G5630:J5630" si="5624">F5630*(1+$D5630)</f>
        <v>3472.5458818157913</v>
      </c>
      <c r="H5630" s="16">
        <f t="shared" si="5624"/>
        <v>4151.9230128552763</v>
      </c>
      <c r="I5630" s="16">
        <f t="shared" si="5624"/>
        <v>4964.2151007845741</v>
      </c>
      <c r="J5630" s="16">
        <f t="shared" si="5624"/>
        <v>5935.4259437268129</v>
      </c>
      <c r="K5630" s="16">
        <f>F5630*$E5630*(1-'Monte Carlo Inputs'!$C$11)+F5630*'Monte Carlo Inputs'!$C$12-F5630*'Monte Carlo Inputs'!$C$13-'Monte Carlo Inputs'!$C$14*(F5630-'Monte Carlo Inputs'!$C$17)</f>
        <v>1281.0535567173881</v>
      </c>
      <c r="L5630" s="16">
        <f>G5630*$E5630*(1-'Monte Carlo Inputs'!$C$11)+G5630*'Monte Carlo Inputs'!$C$12-G5630*'Monte Carlo Inputs'!$C$13-'Monte Carlo Inputs'!$C$14*(G5630-F5630)</f>
        <v>1531.6819197947677</v>
      </c>
      <c r="M5630" s="16">
        <f>H5630*$E5630*(1-'Monte Carlo Inputs'!$C$11)+H5630*'Monte Carlo Inputs'!$C$12-H5630*'Monte Carlo Inputs'!$C$13-'Monte Carlo Inputs'!$C$14*(H5630-G5630)</f>
        <v>1831.343811602831</v>
      </c>
      <c r="N5630" s="16">
        <f>I5630*$E5630*(1-'Monte Carlo Inputs'!$C$11)+I5630*'Monte Carlo Inputs'!$C$12-I5630*'Monte Carlo Inputs'!$C$13-'Monte Carlo Inputs'!$C$14*(I5630-H5630)</f>
        <v>2189.6322682619179</v>
      </c>
      <c r="O5630" s="16">
        <f>J5630*$E5630*(1-'Monte Carlo Inputs'!$C$11)+J5630*'Monte Carlo Inputs'!$C$12-J5630*'Monte Carlo Inputs'!$C$13-'Monte Carlo Inputs'!$C$14*(J5630-I5630)</f>
        <v>2618.0171302829222</v>
      </c>
    </row>
    <row r="5631" spans="1:15">
      <c r="A5631">
        <v>5627</v>
      </c>
      <c r="B5631" s="39">
        <v>-0.35823498882410859</v>
      </c>
      <c r="C5631" s="39">
        <v>-0.89583736116657275</v>
      </c>
      <c r="D5631" s="29">
        <f>'Monte Carlo Inputs'!$C$6+'Monte Carlo Inputs'!$D$6*B5631</f>
        <v>0.10310191771455518</v>
      </c>
      <c r="E5631" s="29">
        <f>'Monte Carlo Inputs'!$C$7+'Monte Carlo Inputs'!$D$7*C5631</f>
        <v>0.55075813357633896</v>
      </c>
      <c r="F5631" s="16">
        <f>'Monte Carlo Inputs'!$C$17*(1+$D5631)</f>
        <v>2679.5448683204263</v>
      </c>
      <c r="G5631" s="16">
        <f t="shared" ref="G5631:J5631" si="5625">F5631*(1+$D5631)</f>
        <v>2955.8110828464573</v>
      </c>
      <c r="H5631" s="16">
        <f t="shared" si="5625"/>
        <v>3260.5608738898627</v>
      </c>
      <c r="I5631" s="16">
        <f t="shared" si="5625"/>
        <v>3596.7309528129531</v>
      </c>
      <c r="J5631" s="16">
        <f t="shared" si="5625"/>
        <v>3967.5608115512678</v>
      </c>
      <c r="K5631" s="16">
        <f>F5631*$E5631*(1-'Monte Carlo Inputs'!$C$11)+F5631*'Monte Carlo Inputs'!$C$12-F5631*'Monte Carlo Inputs'!$C$13-'Monte Carlo Inputs'!$C$14*(F5631-'Monte Carlo Inputs'!$C$17)</f>
        <v>1156.9208259984955</v>
      </c>
      <c r="L5631" s="16">
        <f>G5631*$E5631*(1-'Monte Carlo Inputs'!$C$11)+G5631*'Monte Carlo Inputs'!$C$12-G5631*'Monte Carlo Inputs'!$C$13-'Monte Carlo Inputs'!$C$14*(G5631-F5631)</f>
        <v>1276.2015818028476</v>
      </c>
      <c r="M5631" s="16">
        <f>H5631*$E5631*(1-'Monte Carlo Inputs'!$C$11)+H5631*'Monte Carlo Inputs'!$C$12-H5631*'Monte Carlo Inputs'!$C$13-'Monte Carlo Inputs'!$C$14*(H5631-G5631)</f>
        <v>1407.7804122770697</v>
      </c>
      <c r="N5631" s="16">
        <f>I5631*$E5631*(1-'Monte Carlo Inputs'!$C$11)+I5631*'Monte Carlo Inputs'!$C$12-I5631*'Monte Carlo Inputs'!$C$13-'Monte Carlo Inputs'!$C$14*(I5631-H5631)</f>
        <v>1552.9252725038225</v>
      </c>
      <c r="O5631" s="16">
        <f>J5631*$E5631*(1-'Monte Carlo Inputs'!$C$11)+J5631*'Monte Carlo Inputs'!$C$12-J5631*'Monte Carlo Inputs'!$C$13-'Monte Carlo Inputs'!$C$14*(J5631-I5631)</f>
        <v>1713.0348461663652</v>
      </c>
    </row>
    <row r="5632" spans="1:15">
      <c r="A5632">
        <v>5628</v>
      </c>
      <c r="B5632" s="39">
        <v>-1.1275420424789353</v>
      </c>
      <c r="C5632" s="39">
        <v>-0.96247035474139497</v>
      </c>
      <c r="D5632" s="29">
        <f>'Monte Carlo Inputs'!$C$6+'Monte Carlo Inputs'!$D$6*B5632</f>
        <v>5.3262939597054193E-2</v>
      </c>
      <c r="E5632" s="29">
        <f>'Monte Carlo Inputs'!$C$7+'Monte Carlo Inputs'!$D$7*C5632</f>
        <v>0.54837321337125611</v>
      </c>
      <c r="F5632" s="16">
        <f>'Monte Carlo Inputs'!$C$17*(1+$D5632)</f>
        <v>2558.4810065752044</v>
      </c>
      <c r="G5632" s="16">
        <f t="shared" ref="G5632:J5632" si="5626">F5632*(1+$D5632)</f>
        <v>2694.7532258886299</v>
      </c>
      <c r="H5632" s="16">
        <f t="shared" si="5626"/>
        <v>2838.2837041881025</v>
      </c>
      <c r="I5632" s="16">
        <f t="shared" si="5626"/>
        <v>2989.4590376835763</v>
      </c>
      <c r="J5632" s="16">
        <f t="shared" si="5626"/>
        <v>3148.6864138355841</v>
      </c>
      <c r="K5632" s="16">
        <f>F5632*$E5632*(1-'Monte Carlo Inputs'!$C$11)+F5632*'Monte Carlo Inputs'!$C$12-F5632*'Monte Carlo Inputs'!$C$13-'Monte Carlo Inputs'!$C$14*(F5632-'Monte Carlo Inputs'!$C$17)</f>
        <v>1098.4686405007158</v>
      </c>
      <c r="L5632" s="16">
        <f>G5632*$E5632*(1-'Monte Carlo Inputs'!$C$11)+G5632*'Monte Carlo Inputs'!$C$12-G5632*'Monte Carlo Inputs'!$C$13-'Monte Carlo Inputs'!$C$14*(G5632-F5632)</f>
        <v>1156.9763093489639</v>
      </c>
      <c r="M5632" s="16">
        <f>H5632*$E5632*(1-'Monte Carlo Inputs'!$C$11)+H5632*'Monte Carlo Inputs'!$C$12-H5632*'Monte Carlo Inputs'!$C$13-'Monte Carlo Inputs'!$C$14*(H5632-G5632)</f>
        <v>1218.6002686290401</v>
      </c>
      <c r="N5632" s="16">
        <f>I5632*$E5632*(1-'Monte Carlo Inputs'!$C$11)+I5632*'Monte Carlo Inputs'!$C$12-I5632*'Monte Carlo Inputs'!$C$13-'Monte Carlo Inputs'!$C$14*(I5632-H5632)</f>
        <v>1283.5065011299826</v>
      </c>
      <c r="O5632" s="16">
        <f>J5632*$E5632*(1-'Monte Carlo Inputs'!$C$11)+J5632*'Monte Carlo Inputs'!$C$12-J5632*'Monte Carlo Inputs'!$C$13-'Monte Carlo Inputs'!$C$14*(J5632-I5632)</f>
        <v>1351.8698303720953</v>
      </c>
    </row>
    <row r="5633" spans="1:15">
      <c r="A5633">
        <v>5629</v>
      </c>
      <c r="B5633" s="39">
        <v>-0.27987963163827323</v>
      </c>
      <c r="C5633" s="39">
        <v>0.1174716521633704</v>
      </c>
      <c r="D5633" s="29">
        <f>'Monte Carlo Inputs'!$C$6+'Monte Carlo Inputs'!$D$6*B5633</f>
        <v>0.10817811052160305</v>
      </c>
      <c r="E5633" s="29">
        <f>'Monte Carlo Inputs'!$C$7+'Monte Carlo Inputs'!$D$7*C5633</f>
        <v>0.58702636962924104</v>
      </c>
      <c r="F5633" s="16">
        <f>'Monte Carlo Inputs'!$C$17*(1+$D5633)</f>
        <v>2691.8754482680265</v>
      </c>
      <c r="G5633" s="16">
        <f t="shared" ref="G5633:J5633" si="5627">F5633*(1+$D5633)</f>
        <v>2983.0774480211549</v>
      </c>
      <c r="H5633" s="16">
        <f t="shared" si="5627"/>
        <v>3305.7811298876891</v>
      </c>
      <c r="I5633" s="16">
        <f t="shared" si="5627"/>
        <v>3663.3942863169095</v>
      </c>
      <c r="J5633" s="16">
        <f t="shared" si="5627"/>
        <v>4059.6933583063096</v>
      </c>
      <c r="K5633" s="16">
        <f>F5633*$E5633*(1-'Monte Carlo Inputs'!$C$11)+F5633*'Monte Carlo Inputs'!$C$12-F5633*'Monte Carlo Inputs'!$C$13-'Monte Carlo Inputs'!$C$14*(F5633-'Monte Carlo Inputs'!$C$17)</f>
        <v>1231.9026386877765</v>
      </c>
      <c r="L5633" s="16">
        <f>G5633*$E5633*(1-'Monte Carlo Inputs'!$C$11)+G5633*'Monte Carlo Inputs'!$C$12-G5633*'Monte Carlo Inputs'!$C$13-'Monte Carlo Inputs'!$C$14*(G5633-F5633)</f>
        <v>1365.1675384875973</v>
      </c>
      <c r="M5633" s="16">
        <f>H5633*$E5633*(1-'Monte Carlo Inputs'!$C$11)+H5633*'Monte Carlo Inputs'!$C$12-H5633*'Monte Carlo Inputs'!$C$13-'Monte Carlo Inputs'!$C$14*(H5633-G5633)</f>
        <v>1512.8487833466133</v>
      </c>
      <c r="N5633" s="16">
        <f>I5633*$E5633*(1-'Monte Carlo Inputs'!$C$11)+I5633*'Monte Carlo Inputs'!$C$12-I5633*'Monte Carlo Inputs'!$C$13-'Monte Carlo Inputs'!$C$14*(I5633-H5633)</f>
        <v>1676.505906233956</v>
      </c>
      <c r="O5633" s="16">
        <f>J5633*$E5633*(1-'Monte Carlo Inputs'!$C$11)+J5633*'Monte Carlo Inputs'!$C$12-J5633*'Monte Carlo Inputs'!$C$13-'Monte Carlo Inputs'!$C$14*(J5633-I5633)</f>
        <v>1857.8671474486534</v>
      </c>
    </row>
    <row r="5634" spans="1:15">
      <c r="A5634">
        <v>5630</v>
      </c>
      <c r="B5634" s="39">
        <v>0.96788469351272677</v>
      </c>
      <c r="C5634" s="39">
        <v>-1.2410198324995636</v>
      </c>
      <c r="D5634" s="29">
        <f>'Monte Carlo Inputs'!$C$6+'Monte Carlo Inputs'!$D$6*B5634</f>
        <v>0.18901358265403631</v>
      </c>
      <c r="E5634" s="29">
        <f>'Monte Carlo Inputs'!$C$7+'Monte Carlo Inputs'!$D$7*C5634</f>
        <v>0.53840340349208915</v>
      </c>
      <c r="F5634" s="16">
        <f>'Monte Carlo Inputs'!$C$17*(1+$D5634)</f>
        <v>2888.2328936249201</v>
      </c>
      <c r="G5634" s="16">
        <f t="shared" ref="G5634:J5634" si="5628">F5634*(1+$D5634)</f>
        <v>3434.1481403882003</v>
      </c>
      <c r="H5634" s="16">
        <f t="shared" si="5628"/>
        <v>4083.2487837676704</v>
      </c>
      <c r="I5634" s="16">
        <f t="shared" si="5628"/>
        <v>4855.0382652553335</v>
      </c>
      <c r="J5634" s="16">
        <f t="shared" si="5628"/>
        <v>5772.706441693681</v>
      </c>
      <c r="K5634" s="16">
        <f>F5634*$E5634*(1-'Monte Carlo Inputs'!$C$11)+F5634*'Monte Carlo Inputs'!$C$12-F5634*'Monte Carlo Inputs'!$C$13-'Monte Carlo Inputs'!$C$14*(F5634-'Monte Carlo Inputs'!$C$17)</f>
        <v>1224.8040766477768</v>
      </c>
      <c r="L5634" s="16">
        <f>G5634*$E5634*(1-'Monte Carlo Inputs'!$C$11)+G5634*'Monte Carlo Inputs'!$C$12-G5634*'Monte Carlo Inputs'!$C$13-'Monte Carlo Inputs'!$C$14*(G5634-F5634)</f>
        <v>1456.308683224242</v>
      </c>
      <c r="M5634" s="16">
        <f>H5634*$E5634*(1-'Monte Carlo Inputs'!$C$11)+H5634*'Monte Carlo Inputs'!$C$12-H5634*'Monte Carlo Inputs'!$C$13-'Monte Carlo Inputs'!$C$14*(H5634-G5634)</f>
        <v>1731.5708048906381</v>
      </c>
      <c r="N5634" s="16">
        <f>I5634*$E5634*(1-'Monte Carlo Inputs'!$C$11)+I5634*'Monte Carlo Inputs'!$C$12-I5634*'Monte Carlo Inputs'!$C$13-'Monte Carlo Inputs'!$C$14*(I5634-H5634)</f>
        <v>2058.8612063421501</v>
      </c>
      <c r="O5634" s="16">
        <f>J5634*$E5634*(1-'Monte Carlo Inputs'!$C$11)+J5634*'Monte Carlo Inputs'!$C$12-J5634*'Monte Carlo Inputs'!$C$13-'Monte Carlo Inputs'!$C$14*(J5634-I5634)</f>
        <v>2448.0139391402918</v>
      </c>
    </row>
    <row r="5635" spans="1:15">
      <c r="A5635">
        <v>5631</v>
      </c>
      <c r="B5635" s="39">
        <v>-1.4479092355383412</v>
      </c>
      <c r="C5635" s="39">
        <v>-0.31932177368787162</v>
      </c>
      <c r="D5635" s="29">
        <f>'Monte Carlo Inputs'!$C$6+'Monte Carlo Inputs'!$D$6*B5635</f>
        <v>3.2508192258396712E-2</v>
      </c>
      <c r="E5635" s="29">
        <f>'Monte Carlo Inputs'!$C$7+'Monte Carlo Inputs'!$D$7*C5635</f>
        <v>0.57139271112356038</v>
      </c>
      <c r="F5635" s="16">
        <f>'Monte Carlo Inputs'!$C$17*(1+$D5635)</f>
        <v>2508.0656498148719</v>
      </c>
      <c r="G5635" s="16">
        <f t="shared" ref="G5635:J5635" si="5629">F5635*(1+$D5635)</f>
        <v>2589.5983301557344</v>
      </c>
      <c r="H5635" s="16">
        <f t="shared" si="5629"/>
        <v>2673.7814905444602</v>
      </c>
      <c r="I5635" s="16">
        <f t="shared" si="5629"/>
        <v>2760.701293296022</v>
      </c>
      <c r="J5635" s="16">
        <f t="shared" si="5629"/>
        <v>2850.4467017064935</v>
      </c>
      <c r="K5635" s="16">
        <f>F5635*$E5635*(1-'Monte Carlo Inputs'!$C$11)+F5635*'Monte Carlo Inputs'!$C$12-F5635*'Monte Carlo Inputs'!$C$13-'Monte Carlo Inputs'!$C$14*(F5635-'Monte Carlo Inputs'!$C$17)</f>
        <v>1117.1029580933193</v>
      </c>
      <c r="L5635" s="16">
        <f>G5635*$E5635*(1-'Monte Carlo Inputs'!$C$11)+G5635*'Monte Carlo Inputs'!$C$12-G5635*'Monte Carlo Inputs'!$C$13-'Monte Carlo Inputs'!$C$14*(G5635-F5635)</f>
        <v>1153.4179558274407</v>
      </c>
      <c r="M5635" s="16">
        <f>H5635*$E5635*(1-'Monte Carlo Inputs'!$C$11)+H5635*'Monte Carlo Inputs'!$C$12-H5635*'Monte Carlo Inputs'!$C$13-'Monte Carlo Inputs'!$C$14*(H5635-G5635)</f>
        <v>1190.9134884897655</v>
      </c>
      <c r="N5635" s="16">
        <f>I5635*$E5635*(1-'Monte Carlo Inputs'!$C$11)+I5635*'Monte Carlo Inputs'!$C$12-I5635*'Monte Carlo Inputs'!$C$13-'Monte Carlo Inputs'!$C$14*(I5635-H5635)</f>
        <v>1229.6279331367091</v>
      </c>
      <c r="O5635" s="16">
        <f>J5635*$E5635*(1-'Monte Carlo Inputs'!$C$11)+J5635*'Monte Carlo Inputs'!$C$12-J5635*'Monte Carlo Inputs'!$C$13-'Monte Carlo Inputs'!$C$14*(J5635-I5635)</f>
        <v>1269.6009143934123</v>
      </c>
    </row>
    <row r="5636" spans="1:15">
      <c r="A5636">
        <v>5632</v>
      </c>
      <c r="B5636" s="39">
        <v>0.41623523687177261</v>
      </c>
      <c r="C5636" s="39">
        <v>0.80648317044860973</v>
      </c>
      <c r="D5636" s="29">
        <f>'Monte Carlo Inputs'!$C$6+'Monte Carlo Inputs'!$D$6*B5636</f>
        <v>0.15327538804442897</v>
      </c>
      <c r="E5636" s="29">
        <f>'Monte Carlo Inputs'!$C$7+'Monte Carlo Inputs'!$D$7*C5636</f>
        <v>0.61168738819278645</v>
      </c>
      <c r="F5636" s="16">
        <f>'Monte Carlo Inputs'!$C$17*(1+$D5636)</f>
        <v>2801.4212450987225</v>
      </c>
      <c r="G5636" s="16">
        <f t="shared" ref="G5636:J5636" si="5630">F5636*(1+$D5636)</f>
        <v>3230.8101735171363</v>
      </c>
      <c r="H5636" s="16">
        <f t="shared" si="5630"/>
        <v>3726.013856560864</v>
      </c>
      <c r="I5636" s="16">
        <f t="shared" si="5630"/>
        <v>4297.120076284149</v>
      </c>
      <c r="J5636" s="16">
        <f t="shared" si="5630"/>
        <v>4955.762823450108</v>
      </c>
      <c r="K5636" s="16">
        <f>F5636*$E5636*(1-'Monte Carlo Inputs'!$C$11)+F5636*'Monte Carlo Inputs'!$C$12-F5636*'Monte Carlo Inputs'!$C$13-'Monte Carlo Inputs'!$C$14*(F5636-'Monte Carlo Inputs'!$C$17)</f>
        <v>1332.8516576756147</v>
      </c>
      <c r="L5636" s="16">
        <f>G5636*$E5636*(1-'Monte Carlo Inputs'!$C$11)+G5636*'Monte Carlo Inputs'!$C$12-G5636*'Monte Carlo Inputs'!$C$13-'Monte Carlo Inputs'!$C$14*(G5636-F5636)</f>
        <v>1537.1450127115047</v>
      </c>
      <c r="M5636" s="16">
        <f>H5636*$E5636*(1-'Monte Carlo Inputs'!$C$11)+H5636*'Monte Carlo Inputs'!$C$12-H5636*'Monte Carlo Inputs'!$C$13-'Monte Carlo Inputs'!$C$14*(H5636-G5636)</f>
        <v>1772.7515110154193</v>
      </c>
      <c r="N5636" s="16">
        <f>I5636*$E5636*(1-'Monte Carlo Inputs'!$C$11)+I5636*'Monte Carlo Inputs'!$C$12-I5636*'Monte Carlo Inputs'!$C$13-'Monte Carlo Inputs'!$C$14*(I5636-H5636)</f>
        <v>2044.470686772655</v>
      </c>
      <c r="O5636" s="16">
        <f>J5636*$E5636*(1-'Monte Carlo Inputs'!$C$11)+J5636*'Monte Carlo Inputs'!$C$12-J5636*'Monte Carlo Inputs'!$C$13-'Monte Carlo Inputs'!$C$14*(J5636-I5636)</f>
        <v>2357.8377246331938</v>
      </c>
    </row>
    <row r="5637" spans="1:15">
      <c r="A5637">
        <v>5633</v>
      </c>
      <c r="B5637" s="39">
        <v>-0.3908006249637167</v>
      </c>
      <c r="C5637" s="39">
        <v>-1.0147664309790132</v>
      </c>
      <c r="D5637" s="29">
        <f>'Monte Carlo Inputs'!$C$6+'Monte Carlo Inputs'!$D$6*B5637</f>
        <v>0.10099217750193956</v>
      </c>
      <c r="E5637" s="29">
        <f>'Monte Carlo Inputs'!$C$7+'Monte Carlo Inputs'!$D$7*C5637</f>
        <v>0.54650143841151944</v>
      </c>
      <c r="F5637" s="16">
        <f>'Monte Carlo Inputs'!$C$17*(1+$D5637)</f>
        <v>2674.4200983699616</v>
      </c>
      <c r="G5637" s="16">
        <f t="shared" ref="G5637:J5637" si="5631">F5637*(1+$D5637)</f>
        <v>2944.5156076592953</v>
      </c>
      <c r="H5637" s="16">
        <f t="shared" si="5631"/>
        <v>3241.888650565254</v>
      </c>
      <c r="I5637" s="16">
        <f t="shared" si="5631"/>
        <v>3569.2940446046637</v>
      </c>
      <c r="J5637" s="16">
        <f t="shared" si="5631"/>
        <v>3929.7648223139936</v>
      </c>
      <c r="K5637" s="16">
        <f>F5637*$E5637*(1-'Monte Carlo Inputs'!$C$11)+F5637*'Monte Carlo Inputs'!$C$12-F5637*'Monte Carlo Inputs'!$C$13-'Monte Carlo Inputs'!$C$14*(F5637-'Monte Carlo Inputs'!$C$17)</f>
        <v>1146.5295910096406</v>
      </c>
      <c r="L5637" s="16">
        <f>G5637*$E5637*(1-'Monte Carlo Inputs'!$C$11)+G5637*'Monte Carlo Inputs'!$C$12-G5637*'Monte Carlo Inputs'!$C$13-'Monte Carlo Inputs'!$C$14*(G5637-F5637)</f>
        <v>1262.3201109761123</v>
      </c>
      <c r="M5637" s="16">
        <f>H5637*$E5637*(1-'Monte Carlo Inputs'!$C$11)+H5637*'Monte Carlo Inputs'!$C$12-H5637*'Monte Carlo Inputs'!$C$13-'Monte Carlo Inputs'!$C$14*(H5637-G5637)</f>
        <v>1389.8045676880797</v>
      </c>
      <c r="N5637" s="16">
        <f>I5637*$E5637*(1-'Monte Carlo Inputs'!$C$11)+I5637*'Monte Carlo Inputs'!$C$12-I5637*'Monte Carlo Inputs'!$C$13-'Monte Carlo Inputs'!$C$14*(I5637-H5637)</f>
        <v>1530.1639572810409</v>
      </c>
      <c r="O5637" s="16">
        <f>J5637*$E5637*(1-'Monte Carlo Inputs'!$C$11)+J5637*'Monte Carlo Inputs'!$C$12-J5637*'Monte Carlo Inputs'!$C$13-'Monte Carlo Inputs'!$C$14*(J5637-I5637)</f>
        <v>1684.698547261838</v>
      </c>
    </row>
    <row r="5638" spans="1:15">
      <c r="A5638">
        <v>5634</v>
      </c>
      <c r="B5638" s="39">
        <v>-1.0181350237280875</v>
      </c>
      <c r="C5638" s="39">
        <v>-1.0911265964678427</v>
      </c>
      <c r="D5638" s="29">
        <f>'Monte Carlo Inputs'!$C$6+'Monte Carlo Inputs'!$D$6*B5638</f>
        <v>6.035079091405389E-2</v>
      </c>
      <c r="E5638" s="29">
        <f>'Monte Carlo Inputs'!$C$7+'Monte Carlo Inputs'!$D$7*C5638</f>
        <v>0.54376836442268106</v>
      </c>
      <c r="F5638" s="16">
        <f>'Monte Carlo Inputs'!$C$17*(1+$D5638)</f>
        <v>2575.6981062093287</v>
      </c>
      <c r="G5638" s="16">
        <f t="shared" ref="G5638:J5638" si="5632">F5638*(1+$D5638)</f>
        <v>2731.1435240748924</v>
      </c>
      <c r="H5638" s="16">
        <f t="shared" si="5632"/>
        <v>2895.9701958526089</v>
      </c>
      <c r="I5638" s="16">
        <f t="shared" si="5632"/>
        <v>3070.7442876358414</v>
      </c>
      <c r="J5638" s="16">
        <f t="shared" si="5632"/>
        <v>3256.0661340894776</v>
      </c>
      <c r="K5638" s="16">
        <f>F5638*$E5638*(1-'Monte Carlo Inputs'!$C$11)+F5638*'Monte Carlo Inputs'!$C$12-F5638*'Monte Carlo Inputs'!$C$13-'Monte Carlo Inputs'!$C$14*(F5638-'Monte Carlo Inputs'!$C$17)</f>
        <v>1097.6949686523246</v>
      </c>
      <c r="L5638" s="16">
        <f>G5638*$E5638*(1-'Monte Carlo Inputs'!$C$11)+G5638*'Monte Carlo Inputs'!$C$12-G5638*'Monte Carlo Inputs'!$C$13-'Monte Carlo Inputs'!$C$14*(G5638-F5638)</f>
        <v>1163.94172819287</v>
      </c>
      <c r="M5638" s="16">
        <f>H5638*$E5638*(1-'Monte Carlo Inputs'!$C$11)+H5638*'Monte Carlo Inputs'!$C$12-H5638*'Monte Carlo Inputs'!$C$13-'Monte Carlo Inputs'!$C$14*(H5638-G5638)</f>
        <v>1234.1865320671807</v>
      </c>
      <c r="N5638" s="16">
        <f>I5638*$E5638*(1-'Monte Carlo Inputs'!$C$11)+I5638*'Monte Carlo Inputs'!$C$12-I5638*'Monte Carlo Inputs'!$C$13-'Monte Carlo Inputs'!$C$14*(I5638-H5638)</f>
        <v>1308.6706654129082</v>
      </c>
      <c r="O5638" s="16">
        <f>J5638*$E5638*(1-'Monte Carlo Inputs'!$C$11)+J5638*'Monte Carlo Inputs'!$C$12-J5638*'Monte Carlo Inputs'!$C$13-'Monte Carlo Inputs'!$C$14*(J5638-I5638)</f>
        <v>1387.6499751165982</v>
      </c>
    </row>
    <row r="5639" spans="1:15">
      <c r="A5639">
        <v>5635</v>
      </c>
      <c r="B5639" s="39">
        <v>0.68985144157976708</v>
      </c>
      <c r="C5639" s="39">
        <v>0.64147896803926219</v>
      </c>
      <c r="D5639" s="29">
        <f>'Monte Carlo Inputs'!$C$6+'Monte Carlo Inputs'!$D$6*B5639</f>
        <v>0.17100140781020373</v>
      </c>
      <c r="E5639" s="29">
        <f>'Monte Carlo Inputs'!$C$7+'Monte Carlo Inputs'!$D$7*C5639</f>
        <v>0.60578157734537563</v>
      </c>
      <c r="F5639" s="16">
        <f>'Monte Carlo Inputs'!$C$17*(1+$D5639)</f>
        <v>2844.4795197117664</v>
      </c>
      <c r="G5639" s="16">
        <f t="shared" ref="G5639:J5639" si="5633">F5639*(1+$D5639)</f>
        <v>3330.8895220697709</v>
      </c>
      <c r="H5639" s="16">
        <f t="shared" si="5633"/>
        <v>3900.4763196039585</v>
      </c>
      <c r="I5639" s="16">
        <f t="shared" si="5633"/>
        <v>4567.4632613865979</v>
      </c>
      <c r="J5639" s="16">
        <f t="shared" si="5633"/>
        <v>5348.5059092050906</v>
      </c>
      <c r="K5639" s="16">
        <f>F5639*$E5639*(1-'Monte Carlo Inputs'!$C$11)+F5639*'Monte Carlo Inputs'!$C$12-F5639*'Monte Carlo Inputs'!$C$13-'Monte Carlo Inputs'!$C$14*(F5639-'Monte Carlo Inputs'!$C$17)</f>
        <v>1342.009982619755</v>
      </c>
      <c r="L5639" s="16">
        <f>G5639*$E5639*(1-'Monte Carlo Inputs'!$C$11)+G5639*'Monte Carlo Inputs'!$C$12-G5639*'Monte Carlo Inputs'!$C$13-'Monte Carlo Inputs'!$C$14*(G5639-F5639)</f>
        <v>1571.4955789430803</v>
      </c>
      <c r="M5639" s="16">
        <f>H5639*$E5639*(1-'Monte Carlo Inputs'!$C$11)+H5639*'Monte Carlo Inputs'!$C$12-H5639*'Monte Carlo Inputs'!$C$13-'Monte Carlo Inputs'!$C$14*(H5639-G5639)</f>
        <v>1840.2235353098583</v>
      </c>
      <c r="N5639" s="16">
        <f>I5639*$E5639*(1-'Monte Carlo Inputs'!$C$11)+I5639*'Monte Carlo Inputs'!$C$12-I5639*'Monte Carlo Inputs'!$C$13-'Monte Carlo Inputs'!$C$14*(I5639-H5639)</f>
        <v>2154.9043505333143</v>
      </c>
      <c r="O5639" s="16">
        <f>J5639*$E5639*(1-'Monte Carlo Inputs'!$C$11)+J5639*'Monte Carlo Inputs'!$C$12-J5639*'Monte Carlo Inputs'!$C$13-'Monte Carlo Inputs'!$C$14*(J5639-I5639)</f>
        <v>2523.3960281708432</v>
      </c>
    </row>
    <row r="5640" spans="1:15">
      <c r="A5640">
        <v>5636</v>
      </c>
      <c r="B5640" s="39">
        <v>-1.1917886934545998</v>
      </c>
      <c r="C5640" s="39">
        <v>-1.0657417853898443</v>
      </c>
      <c r="D5640" s="29">
        <f>'Monte Carlo Inputs'!$C$6+'Monte Carlo Inputs'!$D$6*B5640</f>
        <v>4.910076869677861E-2</v>
      </c>
      <c r="E5640" s="29">
        <f>'Monte Carlo Inputs'!$C$7+'Monte Carlo Inputs'!$D$7*C5640</f>
        <v>0.54467693457080368</v>
      </c>
      <c r="F5640" s="16">
        <f>'Monte Carlo Inputs'!$C$17*(1+$D5640)</f>
        <v>2548.3706772413452</v>
      </c>
      <c r="G5640" s="16">
        <f t="shared" ref="G5640:J5640" si="5634">F5640*(1+$D5640)</f>
        <v>2673.4976364182257</v>
      </c>
      <c r="H5640" s="16">
        <f t="shared" si="5634"/>
        <v>2804.7684254753813</v>
      </c>
      <c r="I5640" s="16">
        <f t="shared" si="5634"/>
        <v>2942.4847111826757</v>
      </c>
      <c r="J5640" s="16">
        <f t="shared" si="5634"/>
        <v>3086.9629723802636</v>
      </c>
      <c r="K5640" s="16">
        <f>F5640*$E5640*(1-'Monte Carlo Inputs'!$C$11)+F5640*'Monte Carlo Inputs'!$C$12-F5640*'Monte Carlo Inputs'!$C$13-'Monte Carlo Inputs'!$C$14*(F5640-'Monte Carlo Inputs'!$C$17)</f>
        <v>1087.2642624721502</v>
      </c>
      <c r="L5640" s="16">
        <f>G5640*$E5640*(1-'Monte Carlo Inputs'!$C$11)+G5640*'Monte Carlo Inputs'!$C$12-G5640*'Monte Carlo Inputs'!$C$13-'Monte Carlo Inputs'!$C$14*(G5640-F5640)</f>
        <v>1140.6497735360692</v>
      </c>
      <c r="M5640" s="16">
        <f>H5640*$E5640*(1-'Monte Carlo Inputs'!$C$11)+H5640*'Monte Carlo Inputs'!$C$12-H5640*'Monte Carlo Inputs'!$C$13-'Monte Carlo Inputs'!$C$14*(H5640-G5640)</f>
        <v>1196.6565542304968</v>
      </c>
      <c r="N5640" s="16">
        <f>I5640*$E5640*(1-'Monte Carlo Inputs'!$C$11)+I5640*'Monte Carlo Inputs'!$C$12-I5640*'Monte Carlo Inputs'!$C$13-'Monte Carlo Inputs'!$C$14*(I5640-H5640)</f>
        <v>1255.413310909252</v>
      </c>
      <c r="O5640" s="16">
        <f>J5640*$E5640*(1-'Monte Carlo Inputs'!$C$11)+J5640*'Monte Carlo Inputs'!$C$12-J5640*'Monte Carlo Inputs'!$C$13-'Monte Carlo Inputs'!$C$14*(J5640-I5640)</f>
        <v>1317.0550695070644</v>
      </c>
    </row>
    <row r="5641" spans="1:15">
      <c r="A5641">
        <v>5637</v>
      </c>
      <c r="B5641" s="39">
        <v>0.45542749039694175</v>
      </c>
      <c r="C5641" s="39">
        <v>1.4582385247104681</v>
      </c>
      <c r="D5641" s="29">
        <f>'Monte Carlo Inputs'!$C$6+'Monte Carlo Inputs'!$D$6*B5641</f>
        <v>0.15581442867396267</v>
      </c>
      <c r="E5641" s="29">
        <f>'Monte Carlo Inputs'!$C$7+'Monte Carlo Inputs'!$D$7*C5641</f>
        <v>0.63501493855122293</v>
      </c>
      <c r="F5641" s="16">
        <f>'Monte Carlo Inputs'!$C$17*(1+$D5641)</f>
        <v>2807.588828691923</v>
      </c>
      <c r="G5641" s="16">
        <f t="shared" ref="G5641:J5641" si="5635">F5641*(1+$D5641)</f>
        <v>3245.0516779859549</v>
      </c>
      <c r="H5641" s="16">
        <f t="shared" si="5635"/>
        <v>3750.6775512088202</v>
      </c>
      <c r="I5641" s="16">
        <f t="shared" si="5635"/>
        <v>4335.0872309906799</v>
      </c>
      <c r="J5641" s="16">
        <f t="shared" si="5635"/>
        <v>5010.5563711392833</v>
      </c>
      <c r="K5641" s="16">
        <f>F5641*$E5641*(1-'Monte Carlo Inputs'!$C$11)+F5641*'Monte Carlo Inputs'!$C$12-F5641*'Monte Carlo Inputs'!$C$13-'Monte Carlo Inputs'!$C$14*(F5641-'Monte Carlo Inputs'!$C$17)</f>
        <v>1382.479587952125</v>
      </c>
      <c r="L5641" s="16">
        <f>G5641*$E5641*(1-'Monte Carlo Inputs'!$C$11)+G5641*'Monte Carlo Inputs'!$C$12-G5641*'Monte Carlo Inputs'!$C$13-'Monte Carlo Inputs'!$C$14*(G5641-F5641)</f>
        <v>1597.8898551023005</v>
      </c>
      <c r="M5641" s="16">
        <f>H5641*$E5641*(1-'Monte Carlo Inputs'!$C$11)+H5641*'Monte Carlo Inputs'!$C$12-H5641*'Monte Carlo Inputs'!$C$13-'Monte Carlo Inputs'!$C$14*(H5641-G5641)</f>
        <v>1846.8641499589864</v>
      </c>
      <c r="N5641" s="16">
        <f>I5641*$E5641*(1-'Monte Carlo Inputs'!$C$11)+I5641*'Monte Carlo Inputs'!$C$12-I5641*'Monte Carlo Inputs'!$C$13-'Monte Carlo Inputs'!$C$14*(I5641-H5641)</f>
        <v>2134.6322323232698</v>
      </c>
      <c r="O5641" s="16">
        <f>J5641*$E5641*(1-'Monte Carlo Inputs'!$C$11)+J5641*'Monte Carlo Inputs'!$C$12-J5641*'Monte Carlo Inputs'!$C$13-'Monte Carlo Inputs'!$C$14*(J5641-I5641)</f>
        <v>2467.2387340317455</v>
      </c>
    </row>
    <row r="5642" spans="1:15">
      <c r="A5642">
        <v>5638</v>
      </c>
      <c r="B5642" s="39">
        <v>-1.1943284673254131</v>
      </c>
      <c r="C5642" s="39">
        <v>0.69959200635737406</v>
      </c>
      <c r="D5642" s="29">
        <f>'Monte Carlo Inputs'!$C$6+'Monte Carlo Inputs'!$D$6*B5642</f>
        <v>4.8936231359223328E-2</v>
      </c>
      <c r="E5642" s="29">
        <f>'Monte Carlo Inputs'!$C$7+'Monte Carlo Inputs'!$D$7*C5642</f>
        <v>0.60786155232215633</v>
      </c>
      <c r="F5642" s="16">
        <f>'Monte Carlo Inputs'!$C$17*(1+$D5642)</f>
        <v>2547.9709995946901</v>
      </c>
      <c r="G5642" s="16">
        <f t="shared" ref="G5642:J5642" si="5636">F5642*(1+$D5642)</f>
        <v>2672.6590979274474</v>
      </c>
      <c r="H5642" s="16">
        <f t="shared" si="5636"/>
        <v>2803.4489618879584</v>
      </c>
      <c r="I5642" s="16">
        <f t="shared" si="5636"/>
        <v>2940.6391888906824</v>
      </c>
      <c r="J5642" s="16">
        <f t="shared" si="5636"/>
        <v>3084.5429885822359</v>
      </c>
      <c r="K5642" s="16">
        <f>F5642*$E5642*(1-'Monte Carlo Inputs'!$C$11)+F5642*'Monte Carlo Inputs'!$C$12-F5642*'Monte Carlo Inputs'!$C$13-'Monte Carlo Inputs'!$C$14*(F5642-'Monte Carlo Inputs'!$C$17)</f>
        <v>1201.6453316692205</v>
      </c>
      <c r="L5642" s="16">
        <f>G5642*$E5642*(1-'Monte Carlo Inputs'!$C$11)+G5642*'Monte Carlo Inputs'!$C$12-G5642*'Monte Carlo Inputs'!$C$13-'Monte Carlo Inputs'!$C$14*(G5642-F5642)</f>
        <v>1260.4493256315161</v>
      </c>
      <c r="M5642" s="16">
        <f>H5642*$E5642*(1-'Monte Carlo Inputs'!$C$11)+H5642*'Monte Carlo Inputs'!$C$12-H5642*'Monte Carlo Inputs'!$C$13-'Monte Carlo Inputs'!$C$14*(H5642-G5642)</f>
        <v>1322.1309654471972</v>
      </c>
      <c r="N5642" s="16">
        <f>I5642*$E5642*(1-'Monte Carlo Inputs'!$C$11)+I5642*'Monte Carlo Inputs'!$C$12-I5642*'Monte Carlo Inputs'!$C$13-'Monte Carlo Inputs'!$C$14*(I5642-H5642)</f>
        <v>1386.8310722595147</v>
      </c>
      <c r="O5642" s="16">
        <f>J5642*$E5642*(1-'Monte Carlo Inputs'!$C$11)+J5642*'Monte Carlo Inputs'!$C$12-J5642*'Monte Carlo Inputs'!$C$13-'Monte Carlo Inputs'!$C$14*(J5642-I5642)</f>
        <v>1454.6973584677662</v>
      </c>
    </row>
    <row r="5643" spans="1:15">
      <c r="A5643">
        <v>5639</v>
      </c>
      <c r="B5643" s="39">
        <v>2.7962290745160517E-2</v>
      </c>
      <c r="C5643" s="39">
        <v>0.5090861746059997</v>
      </c>
      <c r="D5643" s="29">
        <f>'Monte Carlo Inputs'!$C$6+'Monte Carlo Inputs'!$D$6*B5643</f>
        <v>0.12812141763210991</v>
      </c>
      <c r="E5643" s="29">
        <f>'Monte Carlo Inputs'!$C$7+'Monte Carlo Inputs'!$D$7*C5643</f>
        <v>0.60104299018116858</v>
      </c>
      <c r="F5643" s="16">
        <f>'Monte Carlo Inputs'!$C$17*(1+$D5643)</f>
        <v>2740.3197355701586</v>
      </c>
      <c r="G5643" s="16">
        <f t="shared" ref="G5643:J5643" si="5637">F5643*(1+$D5643)</f>
        <v>3091.4133848566562</v>
      </c>
      <c r="H5643" s="16">
        <f t="shared" si="5637"/>
        <v>3487.4896502113706</v>
      </c>
      <c r="I5643" s="16">
        <f t="shared" si="5637"/>
        <v>3934.3117681737626</v>
      </c>
      <c r="J5643" s="16">
        <f t="shared" si="5637"/>
        <v>4438.3813693188786</v>
      </c>
      <c r="K5643" s="16">
        <f>F5643*$E5643*(1-'Monte Carlo Inputs'!$C$11)+F5643*'Monte Carlo Inputs'!$C$12-F5643*'Monte Carlo Inputs'!$C$13-'Monte Carlo Inputs'!$C$14*(F5643-'Monte Carlo Inputs'!$C$17)</f>
        <v>1282.1369098888533</v>
      </c>
      <c r="L5643" s="16">
        <f>G5643*$E5643*(1-'Monte Carlo Inputs'!$C$11)+G5643*'Monte Carlo Inputs'!$C$12-G5643*'Monte Carlo Inputs'!$C$13-'Monte Carlo Inputs'!$C$14*(G5643-F5643)</f>
        <v>1446.406108382266</v>
      </c>
      <c r="M5643" s="16">
        <f>H5643*$E5643*(1-'Monte Carlo Inputs'!$C$11)+H5643*'Monte Carlo Inputs'!$C$12-H5643*'Monte Carlo Inputs'!$C$13-'Monte Carlo Inputs'!$C$14*(H5643-G5643)</f>
        <v>1631.7217094599453</v>
      </c>
      <c r="N5643" s="16">
        <f>I5643*$E5643*(1-'Monte Carlo Inputs'!$C$11)+I5643*'Monte Carlo Inputs'!$C$12-I5643*'Monte Carlo Inputs'!$C$13-'Monte Carlo Inputs'!$C$14*(I5643-H5643)</f>
        <v>1840.7802080570432</v>
      </c>
      <c r="O5643" s="16">
        <f>J5643*$E5643*(1-'Monte Carlo Inputs'!$C$11)+J5643*'Monte Carlo Inputs'!$C$12-J5643*'Monte Carlo Inputs'!$C$13-'Monte Carlo Inputs'!$C$14*(J5643-I5643)</f>
        <v>2076.6235778624418</v>
      </c>
    </row>
    <row r="5644" spans="1:15">
      <c r="A5644">
        <v>5640</v>
      </c>
      <c r="B5644" s="39">
        <v>-0.48050415091275023</v>
      </c>
      <c r="C5644" s="39">
        <v>0.45487783800696419</v>
      </c>
      <c r="D5644" s="29">
        <f>'Monte Carlo Inputs'!$C$6+'Monte Carlo Inputs'!$D$6*B5644</f>
        <v>9.5180802127702455E-2</v>
      </c>
      <c r="E5644" s="29">
        <f>'Monte Carlo Inputs'!$C$7+'Monte Carlo Inputs'!$D$7*C5644</f>
        <v>0.59910277182532057</v>
      </c>
      <c r="F5644" s="16">
        <f>'Monte Carlo Inputs'!$C$17*(1+$D5644)</f>
        <v>2660.3036864484025</v>
      </c>
      <c r="G5644" s="16">
        <f t="shared" ref="G5644:J5644" si="5638">F5644*(1+$D5644)</f>
        <v>2913.5135252278455</v>
      </c>
      <c r="H5644" s="16">
        <f t="shared" si="5638"/>
        <v>3190.8240795689421</v>
      </c>
      <c r="I5644" s="16">
        <f t="shared" si="5638"/>
        <v>3494.529274910702</v>
      </c>
      <c r="J5644" s="16">
        <f t="shared" si="5638"/>
        <v>3827.1413743554413</v>
      </c>
      <c r="K5644" s="16">
        <f>F5644*$E5644*(1-'Monte Carlo Inputs'!$C$11)+F5644*'Monte Carlo Inputs'!$C$12-F5644*'Monte Carlo Inputs'!$C$13-'Monte Carlo Inputs'!$C$14*(F5644-'Monte Carlo Inputs'!$C$17)</f>
        <v>1239.8372683375285</v>
      </c>
      <c r="L5644" s="16">
        <f>G5644*$E5644*(1-'Monte Carlo Inputs'!$C$11)+G5644*'Monte Carlo Inputs'!$C$12-G5644*'Monte Carlo Inputs'!$C$13-'Monte Carlo Inputs'!$C$14*(G5644-F5644)</f>
        <v>1357.845974045714</v>
      </c>
      <c r="M5644" s="16">
        <f>H5644*$E5644*(1-'Monte Carlo Inputs'!$C$11)+H5644*'Monte Carlo Inputs'!$C$12-H5644*'Monte Carlo Inputs'!$C$13-'Monte Carlo Inputs'!$C$14*(H5644-G5644)</f>
        <v>1487.0868430212568</v>
      </c>
      <c r="N5644" s="16">
        <f>I5644*$E5644*(1-'Monte Carlo Inputs'!$C$11)+I5644*'Monte Carlo Inputs'!$C$12-I5644*'Monte Carlo Inputs'!$C$13-'Monte Carlo Inputs'!$C$14*(I5644-H5644)</f>
        <v>1628.6289615735732</v>
      </c>
      <c r="O5644" s="16">
        <f>J5644*$E5644*(1-'Monte Carlo Inputs'!$C$11)+J5644*'Monte Carlo Inputs'!$C$12-J5644*'Monte Carlo Inputs'!$C$13-'Monte Carlo Inputs'!$C$14*(J5644-I5644)</f>
        <v>1783.6431725045529</v>
      </c>
    </row>
    <row r="5645" spans="1:15">
      <c r="A5645">
        <v>5641</v>
      </c>
      <c r="B5645" s="39">
        <v>-2.0106121447044916</v>
      </c>
      <c r="C5645" s="39">
        <v>0.84794147600945247</v>
      </c>
      <c r="D5645" s="29">
        <f>'Monte Carlo Inputs'!$C$6+'Monte Carlo Inputs'!$D$6*B5645</f>
        <v>-3.9460919488672475E-3</v>
      </c>
      <c r="E5645" s="29">
        <f>'Monte Carlo Inputs'!$C$7+'Monte Carlo Inputs'!$D$7*C5645</f>
        <v>0.61317125894953883</v>
      </c>
      <c r="F5645" s="16">
        <f>'Monte Carlo Inputs'!$C$17*(1+$D5645)</f>
        <v>2419.5145480470069</v>
      </c>
      <c r="G5645" s="16">
        <f t="shared" ref="G5645:J5645" si="5639">F5645*(1+$D5645)</f>
        <v>2409.9669211687915</v>
      </c>
      <c r="H5645" s="16">
        <f t="shared" si="5639"/>
        <v>2400.456970104131</v>
      </c>
      <c r="I5645" s="16">
        <f t="shared" si="5639"/>
        <v>2390.9845461808009</v>
      </c>
      <c r="J5645" s="16">
        <f t="shared" si="5639"/>
        <v>2381.5495013132509</v>
      </c>
      <c r="K5645" s="16">
        <f>F5645*$E5645*(1-'Monte Carlo Inputs'!$C$11)+F5645*'Monte Carlo Inputs'!$C$12-F5645*'Monte Carlo Inputs'!$C$13-'Monte Carlo Inputs'!$C$14*(F5645-'Monte Carlo Inputs'!$C$17)</f>
        <v>1148.1527476008719</v>
      </c>
      <c r="L5645" s="16">
        <f>G5645*$E5645*(1-'Monte Carlo Inputs'!$C$11)+G5645*'Monte Carlo Inputs'!$C$12-G5645*'Monte Carlo Inputs'!$C$13-'Monte Carlo Inputs'!$C$14*(G5645-F5645)</f>
        <v>1143.6220312874941</v>
      </c>
      <c r="M5645" s="16">
        <f>H5645*$E5645*(1-'Monte Carlo Inputs'!$C$11)+H5645*'Monte Carlo Inputs'!$C$12-H5645*'Monte Carlo Inputs'!$C$13-'Monte Carlo Inputs'!$C$14*(H5645-G5645)</f>
        <v>1139.1091935972836</v>
      </c>
      <c r="N5645" s="16">
        <f>I5645*$E5645*(1-'Monte Carlo Inputs'!$C$11)+I5645*'Monte Carlo Inputs'!$C$12-I5645*'Monte Carlo Inputs'!$C$13-'Monte Carlo Inputs'!$C$14*(I5645-H5645)</f>
        <v>1134.6141639795487</v>
      </c>
      <c r="O5645" s="16">
        <f>J5645*$E5645*(1-'Monte Carlo Inputs'!$C$11)+J5645*'Monte Carlo Inputs'!$C$12-J5645*'Monte Carlo Inputs'!$C$13-'Monte Carlo Inputs'!$C$14*(J5645-I5645)</f>
        <v>1130.1368721619986</v>
      </c>
    </row>
    <row r="5646" spans="1:15">
      <c r="A5646">
        <v>5642</v>
      </c>
      <c r="B5646" s="39">
        <v>-0.11453979277043944</v>
      </c>
      <c r="C5646" s="39">
        <v>-0.46592789767460208</v>
      </c>
      <c r="D5646" s="29">
        <f>'Monte Carlo Inputs'!$C$6+'Monte Carlo Inputs'!$D$6*B5646</f>
        <v>0.11888952746771934</v>
      </c>
      <c r="E5646" s="29">
        <f>'Monte Carlo Inputs'!$C$7+'Monte Carlo Inputs'!$D$7*C5646</f>
        <v>0.56614540211751629</v>
      </c>
      <c r="F5646" s="16">
        <f>'Monte Carlo Inputs'!$C$17*(1+$D5646)</f>
        <v>2717.8945511718375</v>
      </c>
      <c r="G5646" s="16">
        <f t="shared" ref="G5646:J5646" si="5640">F5646*(1+$D5646)</f>
        <v>3041.0237500677463</v>
      </c>
      <c r="H5646" s="16">
        <f t="shared" si="5640"/>
        <v>3402.5696267314124</v>
      </c>
      <c r="I5646" s="16">
        <f t="shared" si="5640"/>
        <v>3807.0995218295243</v>
      </c>
      <c r="J5646" s="16">
        <f t="shared" si="5640"/>
        <v>4259.7237850024167</v>
      </c>
      <c r="K5646" s="16">
        <f>F5646*$E5646*(1-'Monte Carlo Inputs'!$C$11)+F5646*'Monte Carlo Inputs'!$C$12-F5646*'Monte Carlo Inputs'!$C$13-'Monte Carlo Inputs'!$C$14*(F5646-'Monte Carlo Inputs'!$C$17)</f>
        <v>1203.8201592986452</v>
      </c>
      <c r="L5646" s="16">
        <f>G5646*$E5646*(1-'Monte Carlo Inputs'!$C$11)+G5646*'Monte Carlo Inputs'!$C$12-G5646*'Monte Carlo Inputs'!$C$13-'Monte Carlo Inputs'!$C$14*(G5646-F5646)</f>
        <v>1346.9417691937756</v>
      </c>
      <c r="M5646" s="16">
        <f>H5646*$E5646*(1-'Monte Carlo Inputs'!$C$11)+H5646*'Monte Carlo Inputs'!$C$12-H5646*'Monte Carlo Inputs'!$C$13-'Monte Carlo Inputs'!$C$14*(H5646-G5646)</f>
        <v>1507.0790396597574</v>
      </c>
      <c r="N5646" s="16">
        <f>I5646*$E5646*(1-'Monte Carlo Inputs'!$C$11)+I5646*'Monte Carlo Inputs'!$C$12-I5646*'Monte Carlo Inputs'!$C$13-'Monte Carlo Inputs'!$C$14*(I5646-H5646)</f>
        <v>1686.2549545414104</v>
      </c>
      <c r="O5646" s="16">
        <f>J5646*$E5646*(1-'Monte Carlo Inputs'!$C$11)+J5646*'Monte Carlo Inputs'!$C$12-J5646*'Monte Carlo Inputs'!$C$13-'Monte Carlo Inputs'!$C$14*(J5646-I5646)</f>
        <v>1886.7330092769394</v>
      </c>
    </row>
    <row r="5647" spans="1:15">
      <c r="A5647">
        <v>5643</v>
      </c>
      <c r="B5647" s="39">
        <v>-1.665792672841117</v>
      </c>
      <c r="C5647" s="39">
        <v>0.33308167820848439</v>
      </c>
      <c r="D5647" s="29">
        <f>'Monte Carlo Inputs'!$C$6+'Monte Carlo Inputs'!$D$6*B5647</f>
        <v>1.8392777857463363E-2</v>
      </c>
      <c r="E5647" s="29">
        <f>'Monte Carlo Inputs'!$C$7+'Monte Carlo Inputs'!$D$7*C5647</f>
        <v>0.59474345811568319</v>
      </c>
      <c r="F5647" s="16">
        <f>'Monte Carlo Inputs'!$C$17*(1+$D5647)</f>
        <v>2473.7778966935643</v>
      </c>
      <c r="G5647" s="16">
        <f t="shared" ref="G5647:J5647" si="5641">F5647*(1+$D5647)</f>
        <v>2519.2775440161518</v>
      </c>
      <c r="H5647" s="16">
        <f t="shared" si="5641"/>
        <v>2565.6140562445366</v>
      </c>
      <c r="I5647" s="16">
        <f t="shared" si="5641"/>
        <v>2612.8028256490279</v>
      </c>
      <c r="J5647" s="16">
        <f t="shared" si="5641"/>
        <v>2660.859527606543</v>
      </c>
      <c r="K5647" s="16">
        <f>F5647*$E5647*(1-'Monte Carlo Inputs'!$C$11)+F5647*'Monte Carlo Inputs'!$C$12-F5647*'Monte Carlo Inputs'!$C$13-'Monte Carlo Inputs'!$C$14*(F5647-'Monte Carlo Inputs'!$C$17)</f>
        <v>1142.378068921661</v>
      </c>
      <c r="L5647" s="16">
        <f>G5647*$E5647*(1-'Monte Carlo Inputs'!$C$11)+G5647*'Monte Carlo Inputs'!$C$12-G5647*'Monte Carlo Inputs'!$C$13-'Monte Carlo Inputs'!$C$14*(G5647-F5647)</f>
        <v>1163.389574972575</v>
      </c>
      <c r="M5647" s="16">
        <f>H5647*$E5647*(1-'Monte Carlo Inputs'!$C$11)+H5647*'Monte Carlo Inputs'!$C$12-H5647*'Monte Carlo Inputs'!$C$13-'Monte Carlo Inputs'!$C$14*(H5647-G5647)</f>
        <v>1184.7875409867338</v>
      </c>
      <c r="N5647" s="16">
        <f>I5647*$E5647*(1-'Monte Carlo Inputs'!$C$11)+I5647*'Monte Carlo Inputs'!$C$12-I5647*'Monte Carlo Inputs'!$C$13-'Monte Carlo Inputs'!$C$14*(I5647-H5647)</f>
        <v>1206.5790750363931</v>
      </c>
      <c r="O5647" s="16">
        <f>J5647*$E5647*(1-'Monte Carlo Inputs'!$C$11)+J5647*'Monte Carlo Inputs'!$C$12-J5647*'Monte Carlo Inputs'!$C$13-'Monte Carlo Inputs'!$C$14*(J5647-I5647)</f>
        <v>1228.7714159310015</v>
      </c>
    </row>
    <row r="5648" spans="1:15">
      <c r="A5648">
        <v>5644</v>
      </c>
      <c r="B5648" s="39">
        <v>-1.0258215915037039</v>
      </c>
      <c r="C5648" s="39">
        <v>0.1517030412267322</v>
      </c>
      <c r="D5648" s="29">
        <f>'Monte Carlo Inputs'!$C$6+'Monte Carlo Inputs'!$D$6*B5648</f>
        <v>5.9852822409348722E-2</v>
      </c>
      <c r="E5648" s="29">
        <f>'Monte Carlo Inputs'!$C$7+'Monte Carlo Inputs'!$D$7*C5648</f>
        <v>0.58825157544764084</v>
      </c>
      <c r="F5648" s="16">
        <f>'Monte Carlo Inputs'!$C$17*(1+$D5648)</f>
        <v>2574.4884909145489</v>
      </c>
      <c r="G5648" s="16">
        <f t="shared" ref="G5648:J5648" si="5642">F5648*(1+$D5648)</f>
        <v>2728.5788933561694</v>
      </c>
      <c r="H5648" s="16">
        <f t="shared" si="5642"/>
        <v>2891.8920412901134</v>
      </c>
      <c r="I5648" s="16">
        <f t="shared" si="5642"/>
        <v>3064.9799420644595</v>
      </c>
      <c r="J5648" s="16">
        <f t="shared" si="5642"/>
        <v>3248.4276422250591</v>
      </c>
      <c r="K5648" s="16">
        <f>F5648*$E5648*(1-'Monte Carlo Inputs'!$C$11)+F5648*'Monte Carlo Inputs'!$C$12-F5648*'Monte Carlo Inputs'!$C$13-'Monte Carlo Inputs'!$C$14*(F5648-'Monte Carlo Inputs'!$C$17)</f>
        <v>1178.6507638742708</v>
      </c>
      <c r="L5648" s="16">
        <f>G5648*$E5648*(1-'Monte Carlo Inputs'!$C$11)+G5648*'Monte Carlo Inputs'!$C$12-G5648*'Monte Carlo Inputs'!$C$13-'Monte Carlo Inputs'!$C$14*(G5648-F5648)</f>
        <v>1249.1963387270805</v>
      </c>
      <c r="M5648" s="16">
        <f>H5648*$E5648*(1-'Monte Carlo Inputs'!$C$11)+H5648*'Monte Carlo Inputs'!$C$12-H5648*'Monte Carlo Inputs'!$C$13-'Monte Carlo Inputs'!$C$14*(H5648-G5648)</f>
        <v>1323.9642653433214</v>
      </c>
      <c r="N5648" s="16">
        <f>I5648*$E5648*(1-'Monte Carlo Inputs'!$C$11)+I5648*'Monte Carlo Inputs'!$C$12-I5648*'Monte Carlo Inputs'!$C$13-'Monte Carlo Inputs'!$C$14*(I5648-H5648)</f>
        <v>1403.2072633932387</v>
      </c>
      <c r="O5648" s="16">
        <f>J5648*$E5648*(1-'Monte Carlo Inputs'!$C$11)+J5648*'Monte Carlo Inputs'!$C$12-J5648*'Monte Carlo Inputs'!$C$13-'Monte Carlo Inputs'!$C$14*(J5648-I5648)</f>
        <v>1487.1931785326224</v>
      </c>
    </row>
    <row r="5649" spans="1:15">
      <c r="A5649">
        <v>5645</v>
      </c>
      <c r="B5649" s="39">
        <v>-0.13794252473139734</v>
      </c>
      <c r="C5649" s="39">
        <v>-0.48056965538741969</v>
      </c>
      <c r="D5649" s="29">
        <f>'Monte Carlo Inputs'!$C$6+'Monte Carlo Inputs'!$D$6*B5649</f>
        <v>0.11737339910187279</v>
      </c>
      <c r="E5649" s="29">
        <f>'Monte Carlo Inputs'!$C$7+'Monte Carlo Inputs'!$D$7*C5649</f>
        <v>0.56562134606159242</v>
      </c>
      <c r="F5649" s="16">
        <f>'Monte Carlo Inputs'!$C$17*(1+$D5649)</f>
        <v>2714.2117237583598</v>
      </c>
      <c r="G5649" s="16">
        <f t="shared" ref="G5649:J5649" si="5643">F5649*(1+$D5649)</f>
        <v>3032.7879796580319</v>
      </c>
      <c r="H5649" s="16">
        <f t="shared" si="5643"/>
        <v>3388.7566135857965</v>
      </c>
      <c r="I5649" s="16">
        <f t="shared" si="5643"/>
        <v>3786.5064960513132</v>
      </c>
      <c r="J5649" s="16">
        <f t="shared" si="5643"/>
        <v>4230.9416342141776</v>
      </c>
      <c r="K5649" s="16">
        <f>F5649*$E5649*(1-'Monte Carlo Inputs'!$C$11)+F5649*'Monte Carlo Inputs'!$C$12-F5649*'Monte Carlo Inputs'!$C$13-'Monte Carlo Inputs'!$C$14*(F5649-'Monte Carlo Inputs'!$C$17)</f>
        <v>1201.1216294173992</v>
      </c>
      <c r="L5649" s="16">
        <f>G5649*$E5649*(1-'Monte Carlo Inputs'!$C$11)+G5649*'Monte Carlo Inputs'!$C$12-G5649*'Monte Carlo Inputs'!$C$13-'Monte Carlo Inputs'!$C$14*(G5649-F5649)</f>
        <v>1342.1013577968993</v>
      </c>
      <c r="M5649" s="16">
        <f>H5649*$E5649*(1-'Monte Carlo Inputs'!$C$11)+H5649*'Monte Carlo Inputs'!$C$12-H5649*'Monte Carlo Inputs'!$C$13-'Monte Carlo Inputs'!$C$14*(H5649-G5649)</f>
        <v>1499.6283561007601</v>
      </c>
      <c r="N5649" s="16">
        <f>I5649*$E5649*(1-'Monte Carlo Inputs'!$C$11)+I5649*'Monte Carlo Inputs'!$C$12-I5649*'Monte Carlo Inputs'!$C$13-'Monte Carlo Inputs'!$C$14*(I5649-H5649)</f>
        <v>1675.64483364586</v>
      </c>
      <c r="O5649" s="16">
        <f>J5649*$E5649*(1-'Monte Carlo Inputs'!$C$11)+J5649*'Monte Carlo Inputs'!$C$12-J5649*'Monte Carlo Inputs'!$C$13-'Monte Carlo Inputs'!$C$14*(J5649-I5649)</f>
        <v>1872.3209634583666</v>
      </c>
    </row>
    <row r="5650" spans="1:15">
      <c r="A5650">
        <v>5646</v>
      </c>
      <c r="B5650" s="39">
        <v>2.8631516910549619</v>
      </c>
      <c r="C5650" s="39">
        <v>-0.31940310125500587</v>
      </c>
      <c r="D5650" s="29">
        <f>'Monte Carlo Inputs'!$C$6+'Monte Carlo Inputs'!$D$6*B5650</f>
        <v>0.31179702779284924</v>
      </c>
      <c r="E5650" s="29">
        <f>'Monte Carlo Inputs'!$C$7+'Monte Carlo Inputs'!$D$7*C5650</f>
        <v>0.57138980025692077</v>
      </c>
      <c r="F5650" s="16">
        <f>'Monte Carlo Inputs'!$C$17*(1+$D5650)</f>
        <v>3186.4861602116107</v>
      </c>
      <c r="G5650" s="16">
        <f t="shared" ref="G5650:J5650" si="5644">F5650*(1+$D5650)</f>
        <v>4180.0230740686393</v>
      </c>
      <c r="H5650" s="16">
        <f t="shared" si="5644"/>
        <v>5483.3418446687701</v>
      </c>
      <c r="I5650" s="16">
        <f t="shared" si="5644"/>
        <v>7193.0315342086515</v>
      </c>
      <c r="J5650" s="16">
        <f t="shared" si="5644"/>
        <v>9435.7973873951469</v>
      </c>
      <c r="K5650" s="16">
        <f>F5650*$E5650*(1-'Monte Carlo Inputs'!$C$11)+F5650*'Monte Carlo Inputs'!$C$12-F5650*'Monte Carlo Inputs'!$C$13-'Monte Carlo Inputs'!$C$14*(F5650-'Monte Carlo Inputs'!$C$17)</f>
        <v>1430.2823399987494</v>
      </c>
      <c r="L5650" s="16">
        <f>G5650*$E5650*(1-'Monte Carlo Inputs'!$C$11)+G5650*'Monte Carlo Inputs'!$C$12-G5650*'Monte Carlo Inputs'!$C$13-'Monte Carlo Inputs'!$C$14*(G5650-F5650)</f>
        <v>1876.2401225149608</v>
      </c>
      <c r="M5650" s="16">
        <f>H5650*$E5650*(1-'Monte Carlo Inputs'!$C$11)+H5650*'Monte Carlo Inputs'!$C$12-H5650*'Monte Carlo Inputs'!$C$13-'Monte Carlo Inputs'!$C$14*(H5650-G5650)</f>
        <v>2461.2462161408166</v>
      </c>
      <c r="N5650" s="16">
        <f>I5650*$E5650*(1-'Monte Carlo Inputs'!$C$11)+I5650*'Monte Carlo Inputs'!$C$12-I5650*'Monte Carlo Inputs'!$C$13-'Monte Carlo Inputs'!$C$14*(I5650-H5650)</f>
        <v>3228.65547099992</v>
      </c>
      <c r="O5650" s="16">
        <f>J5650*$E5650*(1-'Monte Carlo Inputs'!$C$11)+J5650*'Monte Carlo Inputs'!$C$12-J5650*'Monte Carlo Inputs'!$C$13-'Monte Carlo Inputs'!$C$14*(J5650-I5650)</f>
        <v>4235.3406506248166</v>
      </c>
    </row>
    <row r="5651" spans="1:15">
      <c r="A5651">
        <v>5647</v>
      </c>
      <c r="B5651" s="39">
        <v>2.2089922575355239</v>
      </c>
      <c r="C5651" s="39">
        <v>0.24666929929120615</v>
      </c>
      <c r="D5651" s="29">
        <f>'Monte Carlo Inputs'!$C$6+'Monte Carlo Inputs'!$D$6*B5651</f>
        <v>0.26941780152988526</v>
      </c>
      <c r="E5651" s="29">
        <f>'Monte Carlo Inputs'!$C$7+'Monte Carlo Inputs'!$D$7*C5651</f>
        <v>0.59165059649574603</v>
      </c>
      <c r="F5651" s="16">
        <f>'Monte Carlo Inputs'!$C$17*(1+$D5651)</f>
        <v>3083.5427816962451</v>
      </c>
      <c r="G5651" s="16">
        <f t="shared" ref="G5651:J5651" si="5645">F5651*(1+$D5651)</f>
        <v>3914.3040988641947</v>
      </c>
      <c r="H5651" s="16">
        <f t="shared" si="5645"/>
        <v>4968.8873036996047</v>
      </c>
      <c r="I5651" s="16">
        <f t="shared" si="5645"/>
        <v>6307.5939971121124</v>
      </c>
      <c r="J5651" s="16">
        <f t="shared" si="5645"/>
        <v>8006.9721047571602</v>
      </c>
      <c r="K5651" s="16">
        <f>F5651*$E5651*(1-'Monte Carlo Inputs'!$C$11)+F5651*'Monte Carlo Inputs'!$C$12-F5651*'Monte Carlo Inputs'!$C$13-'Monte Carlo Inputs'!$C$14*(F5651-'Monte Carlo Inputs'!$C$17)</f>
        <v>1427.2153311644374</v>
      </c>
      <c r="L5651" s="16">
        <f>G5651*$E5651*(1-'Monte Carlo Inputs'!$C$11)+G5651*'Monte Carlo Inputs'!$C$12-G5651*'Monte Carlo Inputs'!$C$13-'Monte Carlo Inputs'!$C$14*(G5651-F5651)</f>
        <v>1811.7325479965077</v>
      </c>
      <c r="M5651" s="16">
        <f>H5651*$E5651*(1-'Monte Carlo Inputs'!$C$11)+H5651*'Monte Carlo Inputs'!$C$12-H5651*'Monte Carlo Inputs'!$C$13-'Monte Carlo Inputs'!$C$14*(H5651-G5651)</f>
        <v>2299.8455480378643</v>
      </c>
      <c r="N5651" s="16">
        <f>I5651*$E5651*(1-'Monte Carlo Inputs'!$C$11)+I5651*'Monte Carlo Inputs'!$C$12-I5651*'Monte Carlo Inputs'!$C$13-'Monte Carlo Inputs'!$C$14*(I5651-H5651)</f>
        <v>2919.4648794485202</v>
      </c>
      <c r="O5651" s="16">
        <f>J5651*$E5651*(1-'Monte Carlo Inputs'!$C$11)+J5651*'Monte Carlo Inputs'!$C$12-J5651*'Monte Carlo Inputs'!$C$13-'Monte Carlo Inputs'!$C$14*(J5651-I5651)</f>
        <v>3706.0206889132514</v>
      </c>
    </row>
    <row r="5652" spans="1:15">
      <c r="A5652">
        <v>5648</v>
      </c>
      <c r="B5652" s="39">
        <v>1.0454691726405323</v>
      </c>
      <c r="C5652" s="39">
        <v>-0.46255658506763597</v>
      </c>
      <c r="D5652" s="29">
        <f>'Monte Carlo Inputs'!$C$6+'Monte Carlo Inputs'!$D$6*B5652</f>
        <v>0.19403983470663133</v>
      </c>
      <c r="E5652" s="29">
        <f>'Monte Carlo Inputs'!$C$7+'Monte Carlo Inputs'!$D$7*C5652</f>
        <v>0.56626606773859456</v>
      </c>
      <c r="F5652" s="16">
        <f>'Monte Carlo Inputs'!$C$17*(1+$D5652)</f>
        <v>2900.4421624858787</v>
      </c>
      <c r="G5652" s="16">
        <f t="shared" ref="G5652:J5652" si="5646">F5652*(1+$D5652)</f>
        <v>3463.2434802707835</v>
      </c>
      <c r="H5652" s="16">
        <f t="shared" si="5646"/>
        <v>4135.2506727313457</v>
      </c>
      <c r="I5652" s="16">
        <f t="shared" si="5646"/>
        <v>4937.6540297386227</v>
      </c>
      <c r="J5652" s="16">
        <f t="shared" si="5646"/>
        <v>5895.7556015076379</v>
      </c>
      <c r="K5652" s="16">
        <f>F5652*$E5652*(1-'Monte Carlo Inputs'!$C$11)+F5652*'Monte Carlo Inputs'!$C$12-F5652*'Monte Carlo Inputs'!$C$13-'Monte Carlo Inputs'!$C$14*(F5652-'Monte Carlo Inputs'!$C$17)</f>
        <v>1287.6588564916565</v>
      </c>
      <c r="L5652" s="16">
        <f>G5652*$E5652*(1-'Monte Carlo Inputs'!$C$11)+G5652*'Monte Carlo Inputs'!$C$12-G5652*'Monte Carlo Inputs'!$C$13-'Monte Carlo Inputs'!$C$14*(G5652-F5652)</f>
        <v>1537.5159681638279</v>
      </c>
      <c r="M5652" s="16">
        <f>H5652*$E5652*(1-'Monte Carlo Inputs'!$C$11)+H5652*'Monte Carlo Inputs'!$C$12-H5652*'Monte Carlo Inputs'!$C$13-'Monte Carlo Inputs'!$C$14*(H5652-G5652)</f>
        <v>1835.8553124851437</v>
      </c>
      <c r="N5652" s="16">
        <f>I5652*$E5652*(1-'Monte Carlo Inputs'!$C$11)+I5652*'Monte Carlo Inputs'!$C$12-I5652*'Monte Carlo Inputs'!$C$13-'Monte Carlo Inputs'!$C$14*(I5652-H5652)</f>
        <v>2192.0843738650519</v>
      </c>
      <c r="O5652" s="16">
        <f>J5652*$E5652*(1-'Monte Carlo Inputs'!$C$11)+J5652*'Monte Carlo Inputs'!$C$12-J5652*'Monte Carlo Inputs'!$C$13-'Monte Carlo Inputs'!$C$14*(J5652-I5652)</f>
        <v>2617.4360634328164</v>
      </c>
    </row>
    <row r="5653" spans="1:15">
      <c r="A5653">
        <v>5649</v>
      </c>
      <c r="B5653" s="39">
        <v>1.3553752160717227</v>
      </c>
      <c r="C5653" s="39">
        <v>-0.48153916724477464</v>
      </c>
      <c r="D5653" s="29">
        <f>'Monte Carlo Inputs'!$C$6+'Monte Carlo Inputs'!$D$6*B5653</f>
        <v>0.21411686434475874</v>
      </c>
      <c r="E5653" s="29">
        <f>'Monte Carlo Inputs'!$C$7+'Monte Carlo Inputs'!$D$7*C5653</f>
        <v>0.56558664540815295</v>
      </c>
      <c r="F5653" s="16">
        <f>'Monte Carlo Inputs'!$C$17*(1+$D5653)</f>
        <v>2949.2112751798536</v>
      </c>
      <c r="G5653" s="16">
        <f t="shared" ref="G5653:J5653" si="5647">F5653*(1+$D5653)</f>
        <v>3580.6871457115708</v>
      </c>
      <c r="H5653" s="16">
        <f t="shared" si="5647"/>
        <v>4347.3726495509163</v>
      </c>
      <c r="I5653" s="16">
        <f t="shared" si="5647"/>
        <v>5278.2184494109233</v>
      </c>
      <c r="J5653" s="16">
        <f t="shared" si="5647"/>
        <v>6408.3740331254439</v>
      </c>
      <c r="K5653" s="16">
        <f>F5653*$E5653*(1-'Monte Carlo Inputs'!$C$11)+F5653*'Monte Carlo Inputs'!$C$12-F5653*'Monte Carlo Inputs'!$C$13-'Monte Carlo Inputs'!$C$14*(F5653-'Monte Carlo Inputs'!$C$17)</f>
        <v>1308.5688947458841</v>
      </c>
      <c r="L5653" s="16">
        <f>G5653*$E5653*(1-'Monte Carlo Inputs'!$C$11)+G5653*'Monte Carlo Inputs'!$C$12-G5653*'Monte Carlo Inputs'!$C$13-'Monte Carlo Inputs'!$C$14*(G5653-F5653)</f>
        <v>1588.7555632679591</v>
      </c>
      <c r="M5653" s="16">
        <f>H5653*$E5653*(1-'Monte Carlo Inputs'!$C$11)+H5653*'Monte Carlo Inputs'!$C$12-H5653*'Monte Carlo Inputs'!$C$13-'Monte Carlo Inputs'!$C$14*(H5653-G5653)</f>
        <v>1928.9349226851853</v>
      </c>
      <c r="N5653" s="16">
        <f>I5653*$E5653*(1-'Monte Carlo Inputs'!$C$11)+I5653*'Monte Carlo Inputs'!$C$12-I5653*'Monte Carlo Inputs'!$C$13-'Monte Carlo Inputs'!$C$14*(I5653-H5653)</f>
        <v>2341.9524198556364</v>
      </c>
      <c r="O5653" s="16">
        <f>J5653*$E5653*(1-'Monte Carlo Inputs'!$C$11)+J5653*'Monte Carlo Inputs'!$C$12-J5653*'Monte Carlo Inputs'!$C$13-'Monte Carlo Inputs'!$C$14*(J5653-I5653)</f>
        <v>2843.4039284397454</v>
      </c>
    </row>
    <row r="5654" spans="1:15">
      <c r="A5654">
        <v>5650</v>
      </c>
      <c r="B5654" s="39">
        <v>7.389887464070112E-2</v>
      </c>
      <c r="C5654" s="39">
        <v>-0.73385692832455907</v>
      </c>
      <c r="D5654" s="29">
        <f>'Monte Carlo Inputs'!$C$6+'Monte Carlo Inputs'!$D$6*B5654</f>
        <v>0.13109738462563475</v>
      </c>
      <c r="E5654" s="29">
        <f>'Monte Carlo Inputs'!$C$7+'Monte Carlo Inputs'!$D$7*C5654</f>
        <v>0.55655571802193649</v>
      </c>
      <c r="F5654" s="16">
        <f>'Monte Carlo Inputs'!$C$17*(1+$D5654)</f>
        <v>2747.5486569941295</v>
      </c>
      <c r="G5654" s="16">
        <f t="shared" ref="G5654:J5654" si="5648">F5654*(1+$D5654)</f>
        <v>3107.7451000577348</v>
      </c>
      <c r="H5654" s="16">
        <f t="shared" si="5648"/>
        <v>3515.1623547584354</v>
      </c>
      <c r="I5654" s="16">
        <f t="shared" si="5648"/>
        <v>3975.9909460017539</v>
      </c>
      <c r="J5654" s="16">
        <f t="shared" si="5648"/>
        <v>4497.2329603177868</v>
      </c>
      <c r="K5654" s="16">
        <f>F5654*$E5654*(1-'Monte Carlo Inputs'!$C$11)+F5654*'Monte Carlo Inputs'!$C$12-F5654*'Monte Carlo Inputs'!$C$13-'Monte Carlo Inputs'!$C$14*(F5654-'Monte Carlo Inputs'!$C$17)</f>
        <v>1198.6503391919302</v>
      </c>
      <c r="L5654" s="16">
        <f>G5654*$E5654*(1-'Monte Carlo Inputs'!$C$11)+G5654*'Monte Carlo Inputs'!$C$12-G5654*'Monte Carlo Inputs'!$C$13-'Monte Carlo Inputs'!$C$14*(G5654-F5654)</f>
        <v>1355.7902637406219</v>
      </c>
      <c r="M5654" s="16">
        <f>H5654*$E5654*(1-'Monte Carlo Inputs'!$C$11)+H5654*'Monte Carlo Inputs'!$C$12-H5654*'Monte Carlo Inputs'!$C$13-'Monte Carlo Inputs'!$C$14*(H5654-G5654)</f>
        <v>1533.530821417917</v>
      </c>
      <c r="N5654" s="16">
        <f>I5654*$E5654*(1-'Monte Carlo Inputs'!$C$11)+I5654*'Monte Carlo Inputs'!$C$12-I5654*'Monte Carlo Inputs'!$C$13-'Monte Carlo Inputs'!$C$14*(I5654-H5654)</f>
        <v>1734.5727013486071</v>
      </c>
      <c r="O5654" s="16">
        <f>J5654*$E5654*(1-'Monte Carlo Inputs'!$C$11)+J5654*'Monte Carlo Inputs'!$C$12-J5654*'Monte Carlo Inputs'!$C$13-'Monte Carlo Inputs'!$C$14*(J5654-I5654)</f>
        <v>1961.970645938432</v>
      </c>
    </row>
    <row r="5655" spans="1:15">
      <c r="A5655">
        <v>5651</v>
      </c>
      <c r="B5655" s="39">
        <v>0.13155048177839418</v>
      </c>
      <c r="C5655" s="39">
        <v>4.1440742959441218E-3</v>
      </c>
      <c r="D5655" s="29">
        <f>'Monte Carlo Inputs'!$C$6+'Monte Carlo Inputs'!$D$6*B5655</f>
        <v>0.13483230057749529</v>
      </c>
      <c r="E5655" s="29">
        <f>'Monte Carlo Inputs'!$C$7+'Monte Carlo Inputs'!$D$7*C5655</f>
        <v>0.58297016239992561</v>
      </c>
      <c r="F5655" s="16">
        <f>'Monte Carlo Inputs'!$C$17*(1+$D5655)</f>
        <v>2756.6211413327937</v>
      </c>
      <c r="G5655" s="16">
        <f t="shared" ref="G5655:J5655" si="5649">F5655*(1+$D5655)</f>
        <v>3128.302711639255</v>
      </c>
      <c r="H5655" s="16">
        <f t="shared" si="5649"/>
        <v>3550.0989631523921</v>
      </c>
      <c r="I5655" s="16">
        <f t="shared" si="5649"/>
        <v>4028.7669736320095</v>
      </c>
      <c r="J5655" s="16">
        <f t="shared" si="5649"/>
        <v>4571.9748931774466</v>
      </c>
      <c r="K5655" s="16">
        <f>F5655*$E5655*(1-'Monte Carlo Inputs'!$C$11)+F5655*'Monte Carlo Inputs'!$C$12-F5655*'Monte Carlo Inputs'!$C$13-'Monte Carlo Inputs'!$C$14*(F5655-'Monte Carlo Inputs'!$C$17)</f>
        <v>1254.555695362212</v>
      </c>
      <c r="L5655" s="16">
        <f>G5655*$E5655*(1-'Monte Carlo Inputs'!$C$11)+G5655*'Monte Carlo Inputs'!$C$12-G5655*'Monte Carlo Inputs'!$C$13-'Monte Carlo Inputs'!$C$14*(G5655-F5655)</f>
        <v>1423.7103259704984</v>
      </c>
      <c r="M5655" s="16">
        <f>H5655*$E5655*(1-'Monte Carlo Inputs'!$C$11)+H5655*'Monte Carlo Inputs'!$C$12-H5655*'Monte Carlo Inputs'!$C$13-'Monte Carlo Inputs'!$C$14*(H5655-G5655)</f>
        <v>1615.6724645770362</v>
      </c>
      <c r="N5655" s="16">
        <f>I5655*$E5655*(1-'Monte Carlo Inputs'!$C$11)+I5655*'Monte Carlo Inputs'!$C$12-I5655*'Monte Carlo Inputs'!$C$13-'Monte Carlo Inputs'!$C$14*(I5655-H5655)</f>
        <v>1833.5172999556696</v>
      </c>
      <c r="O5655" s="16">
        <f>J5655*$E5655*(1-'Monte Carlo Inputs'!$C$11)+J5655*'Monte Carlo Inputs'!$C$12-J5655*'Monte Carlo Inputs'!$C$13-'Monte Carlo Inputs'!$C$14*(J5655-I5655)</f>
        <v>2080.7346556573302</v>
      </c>
    </row>
    <row r="5656" spans="1:15">
      <c r="A5656">
        <v>5652</v>
      </c>
      <c r="B5656" s="39">
        <v>-0.26312048531270621</v>
      </c>
      <c r="C5656" s="39">
        <v>-0.30870628301872405</v>
      </c>
      <c r="D5656" s="29">
        <f>'Monte Carlo Inputs'!$C$6+'Monte Carlo Inputs'!$D$6*B5656</f>
        <v>0.10926383919524485</v>
      </c>
      <c r="E5656" s="29">
        <f>'Monte Carlo Inputs'!$C$7+'Monte Carlo Inputs'!$D$7*C5656</f>
        <v>0.57177265950686829</v>
      </c>
      <c r="F5656" s="16">
        <f>'Monte Carlo Inputs'!$C$17*(1+$D5656)</f>
        <v>2694.5127917891696</v>
      </c>
      <c r="G5656" s="16">
        <f t="shared" ref="G5656:J5656" si="5650">F5656*(1+$D5656)</f>
        <v>2988.9256041807512</v>
      </c>
      <c r="H5656" s="16">
        <f t="shared" si="5650"/>
        <v>3315.5070907625063</v>
      </c>
      <c r="I5656" s="16">
        <f t="shared" si="5650"/>
        <v>3677.7721243782744</v>
      </c>
      <c r="J5656" s="16">
        <f t="shared" si="5650"/>
        <v>4079.6196263730958</v>
      </c>
      <c r="K5656" s="16">
        <f>F5656*$E5656*(1-'Monte Carlo Inputs'!$C$11)+F5656*'Monte Carlo Inputs'!$C$12-F5656*'Monte Carlo Inputs'!$C$13-'Monte Carlo Inputs'!$C$14*(F5656-'Monte Carlo Inputs'!$C$17)</f>
        <v>1203.9028908398377</v>
      </c>
      <c r="L5656" s="16">
        <f>G5656*$E5656*(1-'Monte Carlo Inputs'!$C$11)+G5656*'Monte Carlo Inputs'!$C$12-G5656*'Monte Carlo Inputs'!$C$13-'Monte Carlo Inputs'!$C$14*(G5656-F5656)</f>
        <v>1335.4459427112517</v>
      </c>
      <c r="M5656" s="16">
        <f>H5656*$E5656*(1-'Monte Carlo Inputs'!$C$11)+H5656*'Monte Carlo Inputs'!$C$12-H5656*'Monte Carlo Inputs'!$C$13-'Monte Carlo Inputs'!$C$14*(H5656-G5656)</f>
        <v>1481.361893449596</v>
      </c>
      <c r="N5656" s="16">
        <f>I5656*$E5656*(1-'Monte Carlo Inputs'!$C$11)+I5656*'Monte Carlo Inputs'!$C$12-I5656*'Monte Carlo Inputs'!$C$13-'Monte Carlo Inputs'!$C$14*(I5656-H5656)</f>
        <v>1643.2211811654361</v>
      </c>
      <c r="O5656" s="16">
        <f>J5656*$E5656*(1-'Monte Carlo Inputs'!$C$11)+J5656*'Monte Carlo Inputs'!$C$12-J5656*'Monte Carlo Inputs'!$C$13-'Monte Carlo Inputs'!$C$14*(J5656-I5656)</f>
        <v>1822.7658360665162</v>
      </c>
    </row>
    <row r="5657" spans="1:15">
      <c r="A5657">
        <v>5653</v>
      </c>
      <c r="B5657" s="39">
        <v>0.12045543861169672</v>
      </c>
      <c r="C5657" s="39">
        <v>2.5809296061547728E-2</v>
      </c>
      <c r="D5657" s="29">
        <f>'Monte Carlo Inputs'!$C$6+'Monte Carlo Inputs'!$D$6*B5657</f>
        <v>0.13411351656145029</v>
      </c>
      <c r="E5657" s="29">
        <f>'Monte Carlo Inputs'!$C$7+'Monte Carlo Inputs'!$D$7*C5657</f>
        <v>0.58374560144842591</v>
      </c>
      <c r="F5657" s="16">
        <f>'Monte Carlo Inputs'!$C$17*(1+$D5657)</f>
        <v>2754.8751430794191</v>
      </c>
      <c r="G5657" s="16">
        <f t="shared" ref="G5657:J5657" si="5651">F5657*(1+$D5657)</f>
        <v>3124.3411362055281</v>
      </c>
      <c r="H5657" s="16">
        <f t="shared" si="5651"/>
        <v>3543.3575129196483</v>
      </c>
      <c r="I5657" s="16">
        <f t="shared" si="5651"/>
        <v>4018.5696494117365</v>
      </c>
      <c r="J5657" s="16">
        <f t="shared" si="5651"/>
        <v>4557.5141566414586</v>
      </c>
      <c r="K5657" s="16">
        <f>F5657*$E5657*(1-'Monte Carlo Inputs'!$C$11)+F5657*'Monte Carlo Inputs'!$C$12-F5657*'Monte Carlo Inputs'!$C$13-'Monte Carlo Inputs'!$C$14*(F5657-'Monte Carlo Inputs'!$C$17)</f>
        <v>1255.2553782430446</v>
      </c>
      <c r="L5657" s="16">
        <f>G5657*$E5657*(1-'Monte Carlo Inputs'!$C$11)+G5657*'Monte Carlo Inputs'!$C$12-G5657*'Monte Carlo Inputs'!$C$13-'Monte Carlo Inputs'!$C$14*(G5657-F5657)</f>
        <v>1423.6020912018921</v>
      </c>
      <c r="M5657" s="16">
        <f>H5657*$E5657*(1-'Monte Carlo Inputs'!$C$11)+H5657*'Monte Carlo Inputs'!$C$12-H5657*'Monte Carlo Inputs'!$C$13-'Monte Carlo Inputs'!$C$14*(H5657-G5657)</f>
        <v>1614.5263738372123</v>
      </c>
      <c r="N5657" s="16">
        <f>I5657*$E5657*(1-'Monte Carlo Inputs'!$C$11)+I5657*'Monte Carlo Inputs'!$C$12-I5657*'Monte Carlo Inputs'!$C$13-'Monte Carlo Inputs'!$C$14*(I5657-H5657)</f>
        <v>1831.0561834137275</v>
      </c>
      <c r="O5657" s="16">
        <f>J5657*$E5657*(1-'Monte Carlo Inputs'!$C$11)+J5657*'Monte Carlo Inputs'!$C$12-J5657*'Monte Carlo Inputs'!$C$13-'Monte Carlo Inputs'!$C$14*(J5657-I5657)</f>
        <v>2076.6255671929302</v>
      </c>
    </row>
    <row r="5658" spans="1:15">
      <c r="A5658">
        <v>5654</v>
      </c>
      <c r="B5658" s="39">
        <v>0.75185785057262589</v>
      </c>
      <c r="C5658" s="39">
        <v>1.9952444666836824</v>
      </c>
      <c r="D5658" s="29">
        <f>'Monte Carlo Inputs'!$C$6+'Monte Carlo Inputs'!$D$6*B5658</f>
        <v>0.17501844632071567</v>
      </c>
      <c r="E5658" s="29">
        <f>'Monte Carlo Inputs'!$C$7+'Monte Carlo Inputs'!$D$7*C5658</f>
        <v>0.65423539155133248</v>
      </c>
      <c r="F5658" s="16">
        <f>'Monte Carlo Inputs'!$C$17*(1+$D5658)</f>
        <v>2854.2373079576505</v>
      </c>
      <c r="G5658" s="16">
        <f t="shared" ref="G5658:J5658" si="5652">F5658*(1+$D5658)</f>
        <v>3353.7814870270204</v>
      </c>
      <c r="H5658" s="16">
        <f t="shared" si="5652"/>
        <v>3940.7551121856686</v>
      </c>
      <c r="I5658" s="16">
        <f t="shared" si="5652"/>
        <v>4630.4599492508214</v>
      </c>
      <c r="J5658" s="16">
        <f t="shared" si="5652"/>
        <v>5440.875855319</v>
      </c>
      <c r="K5658" s="16">
        <f>F5658*$E5658*(1-'Monte Carlo Inputs'!$C$11)+F5658*'Monte Carlo Inputs'!$C$12-F5658*'Monte Carlo Inputs'!$C$13-'Monte Carlo Inputs'!$C$14*(F5658-'Monte Carlo Inputs'!$C$17)</f>
        <v>1445.1629600526535</v>
      </c>
      <c r="L5658" s="16">
        <f>G5658*$E5658*(1-'Monte Carlo Inputs'!$C$11)+G5658*'Monte Carlo Inputs'!$C$12-G5658*'Monte Carlo Inputs'!$C$13-'Monte Carlo Inputs'!$C$14*(G5658-F5658)</f>
        <v>1698.0931360013153</v>
      </c>
      <c r="M5658" s="16">
        <f>H5658*$E5658*(1-'Monte Carlo Inputs'!$C$11)+H5658*'Monte Carlo Inputs'!$C$12-H5658*'Monte Carlo Inputs'!$C$13-'Monte Carlo Inputs'!$C$14*(H5658-G5658)</f>
        <v>1995.2907583721367</v>
      </c>
      <c r="N5658" s="16">
        <f>I5658*$E5658*(1-'Monte Carlo Inputs'!$C$11)+I5658*'Monte Carlo Inputs'!$C$12-I5658*'Monte Carlo Inputs'!$C$13-'Monte Carlo Inputs'!$C$14*(I5658-H5658)</f>
        <v>2344.5034468605113</v>
      </c>
      <c r="O5658" s="16">
        <f>J5658*$E5658*(1-'Monte Carlo Inputs'!$C$11)+J5658*'Monte Carlo Inputs'!$C$12-J5658*'Monte Carlo Inputs'!$C$13-'Monte Carlo Inputs'!$C$14*(J5658-I5658)</f>
        <v>2754.8347975235997</v>
      </c>
    </row>
    <row r="5659" spans="1:15">
      <c r="A5659">
        <v>5655</v>
      </c>
      <c r="B5659" s="39">
        <v>-0.53735444737339211</v>
      </c>
      <c r="C5659" s="39">
        <v>1.5296666782060491</v>
      </c>
      <c r="D5659" s="29">
        <f>'Monte Carlo Inputs'!$C$6+'Monte Carlo Inputs'!$D$6*B5659</f>
        <v>9.1497798484599699E-2</v>
      </c>
      <c r="E5659" s="29">
        <f>'Monte Carlo Inputs'!$C$7+'Monte Carlo Inputs'!$D$7*C5659</f>
        <v>0.63757148655160789</v>
      </c>
      <c r="F5659" s="16">
        <f>'Monte Carlo Inputs'!$C$17*(1+$D5659)</f>
        <v>2651.3573022989417</v>
      </c>
      <c r="G5659" s="16">
        <f t="shared" ref="G5659:J5659" si="5653">F5659*(1+$D5659)</f>
        <v>2893.9506584553624</v>
      </c>
      <c r="H5659" s="16">
        <f t="shared" si="5653"/>
        <v>3158.7407726270858</v>
      </c>
      <c r="I5659" s="16">
        <f t="shared" si="5653"/>
        <v>3447.7585993060079</v>
      </c>
      <c r="J5659" s="16">
        <f t="shared" si="5653"/>
        <v>3763.2209208488548</v>
      </c>
      <c r="K5659" s="16">
        <f>F5659*$E5659*(1-'Monte Carlo Inputs'!$C$11)+F5659*'Monte Carlo Inputs'!$C$12-F5659*'Monte Carlo Inputs'!$C$13-'Monte Carlo Inputs'!$C$14*(F5659-'Monte Carlo Inputs'!$C$17)</f>
        <v>1308.1072596758954</v>
      </c>
      <c r="L5659" s="16">
        <f>G5659*$E5659*(1-'Monte Carlo Inputs'!$C$11)+G5659*'Monte Carlo Inputs'!$C$12-G5659*'Monte Carlo Inputs'!$C$13-'Monte Carlo Inputs'!$C$14*(G5659-F5659)</f>
        <v>1427.7961941179626</v>
      </c>
      <c r="M5659" s="16">
        <f>H5659*$E5659*(1-'Monte Carlo Inputs'!$C$11)+H5659*'Monte Carlo Inputs'!$C$12-H5659*'Monte Carlo Inputs'!$C$13-'Monte Carlo Inputs'!$C$14*(H5659-G5659)</f>
        <v>1558.4364025644463</v>
      </c>
      <c r="N5659" s="16">
        <f>I5659*$E5659*(1-'Monte Carlo Inputs'!$C$11)+I5659*'Monte Carlo Inputs'!$C$12-I5659*'Monte Carlo Inputs'!$C$13-'Monte Carlo Inputs'!$C$14*(I5659-H5659)</f>
        <v>1701.0299024773524</v>
      </c>
      <c r="O5659" s="16">
        <f>J5659*$E5659*(1-'Monte Carlo Inputs'!$C$11)+J5659*'Monte Carlo Inputs'!$C$12-J5659*'Monte Carlo Inputs'!$C$13-'Monte Carlo Inputs'!$C$14*(J5659-I5659)</f>
        <v>1856.670393710504</v>
      </c>
    </row>
    <row r="5660" spans="1:15">
      <c r="A5660">
        <v>5656</v>
      </c>
      <c r="B5660" s="39">
        <v>1.838390585700191</v>
      </c>
      <c r="C5660" s="39">
        <v>-1.9187886752228911</v>
      </c>
      <c r="D5660" s="29">
        <f>'Monte Carlo Inputs'!$C$6+'Monte Carlo Inputs'!$D$6*B5660</f>
        <v>0.24540865131455683</v>
      </c>
      <c r="E5660" s="29">
        <f>'Monte Carlo Inputs'!$C$7+'Monte Carlo Inputs'!$D$7*C5660</f>
        <v>0.51414478143916564</v>
      </c>
      <c r="F5660" s="16">
        <f>'Monte Carlo Inputs'!$C$17*(1+$D5660)</f>
        <v>3025.2221549081905</v>
      </c>
      <c r="G5660" s="16">
        <f t="shared" ref="G5660:J5660" si="5654">F5660*(1+$D5660)</f>
        <v>3767.6378438711267</v>
      </c>
      <c r="H5660" s="16">
        <f t="shared" si="5654"/>
        <v>4692.2487657772244</v>
      </c>
      <c r="I5660" s="16">
        <f t="shared" si="5654"/>
        <v>5843.7672070190065</v>
      </c>
      <c r="J5660" s="16">
        <f t="shared" si="5654"/>
        <v>7277.8782358897752</v>
      </c>
      <c r="K5660" s="16">
        <f>F5660*$E5660*(1-'Monte Carlo Inputs'!$C$11)+F5660*'Monte Carlo Inputs'!$C$12-F5660*'Monte Carlo Inputs'!$C$13-'Monte Carlo Inputs'!$C$14*(F5660-'Monte Carlo Inputs'!$C$17)</f>
        <v>1232.6073340937601</v>
      </c>
      <c r="L5660" s="16">
        <f>G5660*$E5660*(1-'Monte Carlo Inputs'!$C$11)+G5660*'Monte Carlo Inputs'!$C$12-G5660*'Monte Carlo Inputs'!$C$13-'Monte Carlo Inputs'!$C$14*(G5660-F5660)</f>
        <v>1535.0998375541412</v>
      </c>
      <c r="M5660" s="16">
        <f>H5660*$E5660*(1-'Monte Carlo Inputs'!$C$11)+H5660*'Monte Carlo Inputs'!$C$12-H5660*'Monte Carlo Inputs'!$C$13-'Monte Carlo Inputs'!$C$14*(H5660-G5660)</f>
        <v>1911.8266183214985</v>
      </c>
      <c r="N5660" s="16">
        <f>I5660*$E5660*(1-'Monte Carlo Inputs'!$C$11)+I5660*'Monte Carlo Inputs'!$C$12-I5660*'Monte Carlo Inputs'!$C$13-'Monte Carlo Inputs'!$C$14*(I5660-H5660)</f>
        <v>2381.0054102710469</v>
      </c>
      <c r="O5660" s="16">
        <f>J5660*$E5660*(1-'Monte Carlo Inputs'!$C$11)+J5660*'Monte Carlo Inputs'!$C$12-J5660*'Monte Carlo Inputs'!$C$13-'Monte Carlo Inputs'!$C$14*(J5660-I5660)</f>
        <v>2965.3247367783274</v>
      </c>
    </row>
    <row r="5661" spans="1:15">
      <c r="A5661">
        <v>5657</v>
      </c>
      <c r="B5661" s="39">
        <v>-1.0677358330402065</v>
      </c>
      <c r="C5661" s="39">
        <v>-1.1294202723817479</v>
      </c>
      <c r="D5661" s="29">
        <f>'Monte Carlo Inputs'!$C$6+'Monte Carlo Inputs'!$D$6*B5661</f>
        <v>5.7137439836388873E-2</v>
      </c>
      <c r="E5661" s="29">
        <f>'Monte Carlo Inputs'!$C$7+'Monte Carlo Inputs'!$D$7*C5661</f>
        <v>0.54239776171500864</v>
      </c>
      <c r="F5661" s="16">
        <f>'Monte Carlo Inputs'!$C$17*(1+$D5661)</f>
        <v>2567.8925551065727</v>
      </c>
      <c r="G5661" s="16">
        <f t="shared" ref="G5661:J5661" si="5655">F5661*(1+$D5661)</f>
        <v>2714.6153614802852</v>
      </c>
      <c r="H5661" s="16">
        <f t="shared" si="5655"/>
        <v>2869.7215333758018</v>
      </c>
      <c r="I5661" s="16">
        <f t="shared" si="5655"/>
        <v>3033.6900748362514</v>
      </c>
      <c r="J5661" s="16">
        <f t="shared" si="5655"/>
        <v>3207.0273589694575</v>
      </c>
      <c r="K5661" s="16">
        <f>F5661*$E5661*(1-'Monte Carlo Inputs'!$C$11)+F5661*'Monte Carlo Inputs'!$C$12-F5661*'Monte Carlo Inputs'!$C$13-'Monte Carlo Inputs'!$C$14*(F5661-'Monte Carlo Inputs'!$C$17)</f>
        <v>1091.7406220250473</v>
      </c>
      <c r="L5661" s="16">
        <f>G5661*$E5661*(1-'Monte Carlo Inputs'!$C$11)+G5661*'Monte Carlo Inputs'!$C$12-G5661*'Monte Carlo Inputs'!$C$13-'Monte Carlo Inputs'!$C$14*(G5661-F5661)</f>
        <v>1154.1198861329449</v>
      </c>
      <c r="M5661" s="16">
        <f>H5661*$E5661*(1-'Monte Carlo Inputs'!$C$11)+H5661*'Monte Carlo Inputs'!$C$12-H5661*'Monte Carlo Inputs'!$C$13-'Monte Carlo Inputs'!$C$14*(H5661-G5661)</f>
        <v>1220.0633416908463</v>
      </c>
      <c r="N5661" s="16">
        <f>I5661*$E5661*(1-'Monte Carlo Inputs'!$C$11)+I5661*'Monte Carlo Inputs'!$C$12-I5661*'Monte Carlo Inputs'!$C$13-'Monte Carlo Inputs'!$C$14*(I5661-H5661)</f>
        <v>1289.7746374732903</v>
      </c>
      <c r="O5661" s="16">
        <f>J5661*$E5661*(1-'Monte Carlo Inputs'!$C$11)+J5661*'Monte Carlo Inputs'!$C$12-J5661*'Monte Carlo Inputs'!$C$13-'Monte Carlo Inputs'!$C$14*(J5661-I5661)</f>
        <v>1363.4690582244209</v>
      </c>
    </row>
    <row r="5662" spans="1:15">
      <c r="A5662">
        <v>5658</v>
      </c>
      <c r="B5662" s="39">
        <v>1.0429670290916691</v>
      </c>
      <c r="C5662" s="39">
        <v>-0.71904200821222386</v>
      </c>
      <c r="D5662" s="29">
        <f>'Monte Carlo Inputs'!$C$6+'Monte Carlo Inputs'!$D$6*B5662</f>
        <v>0.19387773522114476</v>
      </c>
      <c r="E5662" s="29">
        <f>'Monte Carlo Inputs'!$C$7+'Monte Carlo Inputs'!$D$7*C5662</f>
        <v>0.55708597188593134</v>
      </c>
      <c r="F5662" s="16">
        <f>'Monte Carlo Inputs'!$C$17*(1+$D5662)</f>
        <v>2900.0484066256831</v>
      </c>
      <c r="G5662" s="16">
        <f t="shared" ref="G5662:J5662" si="5656">F5662*(1+$D5662)</f>
        <v>3462.3032237339598</v>
      </c>
      <c r="H5662" s="16">
        <f t="shared" si="5656"/>
        <v>4133.5667314003686</v>
      </c>
      <c r="I5662" s="16">
        <f t="shared" si="5656"/>
        <v>4934.9732876697417</v>
      </c>
      <c r="J5662" s="16">
        <f t="shared" si="5656"/>
        <v>5891.7547320599979</v>
      </c>
      <c r="K5662" s="16">
        <f>F5662*$E5662*(1-'Monte Carlo Inputs'!$C$11)+F5662*'Monte Carlo Inputs'!$C$12-F5662*'Monte Carlo Inputs'!$C$13-'Monte Carlo Inputs'!$C$14*(F5662-'Monte Carlo Inputs'!$C$17)</f>
        <v>1268.5345074590873</v>
      </c>
      <c r="L5662" s="16">
        <f>G5662*$E5662*(1-'Monte Carlo Inputs'!$C$11)+G5662*'Monte Carlo Inputs'!$C$12-G5662*'Monte Carlo Inputs'!$C$13-'Monte Carlo Inputs'!$C$14*(G5662-F5662)</f>
        <v>1514.4751048151254</v>
      </c>
      <c r="M5662" s="16">
        <f>H5662*$E5662*(1-'Monte Carlo Inputs'!$C$11)+H5662*'Monte Carlo Inputs'!$C$12-H5662*'Monte Carlo Inputs'!$C$13-'Monte Carlo Inputs'!$C$14*(H5662-G5662)</f>
        <v>1808.0981081854877</v>
      </c>
      <c r="N5662" s="16">
        <f>I5662*$E5662*(1-'Monte Carlo Inputs'!$C$11)+I5662*'Monte Carlo Inputs'!$C$12-I5662*'Monte Carlo Inputs'!$C$13-'Monte Carlo Inputs'!$C$14*(I5662-H5662)</f>
        <v>2158.6480744581258</v>
      </c>
      <c r="O5662" s="16">
        <f>J5662*$E5662*(1-'Monte Carlo Inputs'!$C$11)+J5662*'Monte Carlo Inputs'!$C$12-J5662*'Monte Carlo Inputs'!$C$13-'Monte Carlo Inputs'!$C$14*(J5662-I5662)</f>
        <v>2577.1618742735527</v>
      </c>
    </row>
    <row r="5663" spans="1:15">
      <c r="A5663">
        <v>5659</v>
      </c>
      <c r="B5663" s="39">
        <v>-1.1824049964506225</v>
      </c>
      <c r="C5663" s="39">
        <v>-0.30721616324512202</v>
      </c>
      <c r="D5663" s="29">
        <f>'Monte Carlo Inputs'!$C$6+'Monte Carlo Inputs'!$D$6*B5663</f>
        <v>4.970868444046074E-2</v>
      </c>
      <c r="E5663" s="29">
        <f>'Monte Carlo Inputs'!$C$7+'Monte Carlo Inputs'!$D$7*C5663</f>
        <v>0.5718259936971154</v>
      </c>
      <c r="F5663" s="16">
        <f>'Monte Carlo Inputs'!$C$17*(1+$D5663)</f>
        <v>2549.847365374324</v>
      </c>
      <c r="G5663" s="16">
        <f t="shared" ref="G5663:J5663" si="5657">F5663*(1+$D5663)</f>
        <v>2676.5969234310569</v>
      </c>
      <c r="H5663" s="16">
        <f t="shared" si="5657"/>
        <v>2809.6470352721994</v>
      </c>
      <c r="I5663" s="16">
        <f t="shared" si="5657"/>
        <v>2949.3108931376214</v>
      </c>
      <c r="J5663" s="16">
        <f t="shared" si="5657"/>
        <v>3095.917257641413</v>
      </c>
      <c r="K5663" s="16">
        <f>F5663*$E5663*(1-'Monte Carlo Inputs'!$C$11)+F5663*'Monte Carlo Inputs'!$C$12-F5663*'Monte Carlo Inputs'!$C$13-'Monte Carlo Inputs'!$C$14*(F5663-'Monte Carlo Inputs'!$C$17)</f>
        <v>1137.1772144922047</v>
      </c>
      <c r="L5663" s="16">
        <f>G5663*$E5663*(1-'Monte Carlo Inputs'!$C$11)+G5663*'Monte Carlo Inputs'!$C$12-G5663*'Monte Carlo Inputs'!$C$13-'Monte Carlo Inputs'!$C$14*(G5663-F5663)</f>
        <v>1193.7047978002799</v>
      </c>
      <c r="M5663" s="16">
        <f>H5663*$E5663*(1-'Monte Carlo Inputs'!$C$11)+H5663*'Monte Carlo Inputs'!$C$12-H5663*'Monte Carlo Inputs'!$C$13-'Monte Carlo Inputs'!$C$14*(H5663-G5663)</f>
        <v>1253.0422929091983</v>
      </c>
      <c r="N5663" s="16">
        <f>I5663*$E5663*(1-'Monte Carlo Inputs'!$C$11)+I5663*'Monte Carlo Inputs'!$C$12-I5663*'Monte Carlo Inputs'!$C$13-'Monte Carlo Inputs'!$C$14*(I5663-H5663)</f>
        <v>1315.3293768379729</v>
      </c>
      <c r="O5663" s="16">
        <f>J5663*$E5663*(1-'Monte Carlo Inputs'!$C$11)+J5663*'Monte Carlo Inputs'!$C$12-J5663*'Monte Carlo Inputs'!$C$13-'Monte Carlo Inputs'!$C$14*(J5663-I5663)</f>
        <v>1380.7126697664796</v>
      </c>
    </row>
    <row r="5664" spans="1:15">
      <c r="A5664">
        <v>5660</v>
      </c>
      <c r="B5664" s="39">
        <v>0.65373572629715293</v>
      </c>
      <c r="C5664" s="39">
        <v>-0.16496719170252228</v>
      </c>
      <c r="D5664" s="29">
        <f>'Monte Carlo Inputs'!$C$6+'Monte Carlo Inputs'!$D$6*B5664</f>
        <v>0.16866167839381949</v>
      </c>
      <c r="E5664" s="29">
        <f>'Monte Carlo Inputs'!$C$7+'Monte Carlo Inputs'!$D$7*C5664</f>
        <v>0.57691735201952443</v>
      </c>
      <c r="F5664" s="16">
        <f>'Monte Carlo Inputs'!$C$17*(1+$D5664)</f>
        <v>2838.7960829864273</v>
      </c>
      <c r="G5664" s="16">
        <f t="shared" ref="G5664:J5664" si="5658">F5664*(1+$D5664)</f>
        <v>3317.5921949607186</v>
      </c>
      <c r="H5664" s="16">
        <f t="shared" si="5658"/>
        <v>3877.1428627890291</v>
      </c>
      <c r="I5664" s="16">
        <f t="shared" si="5658"/>
        <v>4531.068285399645</v>
      </c>
      <c r="J5664" s="16">
        <f t="shared" si="5658"/>
        <v>5295.2858673321552</v>
      </c>
      <c r="K5664" s="16">
        <f>F5664*$E5664*(1-'Monte Carlo Inputs'!$C$11)+F5664*'Monte Carlo Inputs'!$C$12-F5664*'Monte Carlo Inputs'!$C$13-'Monte Carlo Inputs'!$C$14*(F5664-'Monte Carlo Inputs'!$C$17)</f>
        <v>1280.9411592332242</v>
      </c>
      <c r="L5664" s="16">
        <f>G5664*$E5664*(1-'Monte Carlo Inputs'!$C$11)+G5664*'Monte Carlo Inputs'!$C$12-G5664*'Monte Carlo Inputs'!$C$13-'Monte Carlo Inputs'!$C$14*(G5664-F5664)</f>
        <v>1496.9868450732249</v>
      </c>
      <c r="M5664" s="16">
        <f>H5664*$E5664*(1-'Monte Carlo Inputs'!$C$11)+H5664*'Monte Carlo Inputs'!$C$12-H5664*'Monte Carlo Inputs'!$C$13-'Monte Carlo Inputs'!$C$14*(H5664-G5664)</f>
        <v>1749.4711588967439</v>
      </c>
      <c r="N5664" s="16">
        <f>I5664*$E5664*(1-'Monte Carlo Inputs'!$C$11)+I5664*'Monte Carlo Inputs'!$C$12-I5664*'Monte Carlo Inputs'!$C$13-'Monte Carlo Inputs'!$C$14*(I5664-H5664)</f>
        <v>2044.5399008578493</v>
      </c>
      <c r="O5664" s="16">
        <f>J5664*$E5664*(1-'Monte Carlo Inputs'!$C$11)+J5664*'Monte Carlo Inputs'!$C$12-J5664*'Monte Carlo Inputs'!$C$13-'Monte Carlo Inputs'!$C$14*(J5664-I5664)</f>
        <v>2389.3754320796675</v>
      </c>
    </row>
    <row r="5665" spans="1:15">
      <c r="A5665">
        <v>5661</v>
      </c>
      <c r="B5665" s="39">
        <v>1.0250765303455731</v>
      </c>
      <c r="C5665" s="39">
        <v>-1.3542342618864061</v>
      </c>
      <c r="D5665" s="29">
        <f>'Monte Carlo Inputs'!$C$6+'Monte Carlo Inputs'!$D$6*B5665</f>
        <v>0.19271871273294344</v>
      </c>
      <c r="E5665" s="29">
        <f>'Monte Carlo Inputs'!$C$7+'Monte Carlo Inputs'!$D$7*C5665</f>
        <v>0.53435124605977424</v>
      </c>
      <c r="F5665" s="16">
        <f>'Monte Carlo Inputs'!$C$17*(1+$D5665)</f>
        <v>2897.2330250995933</v>
      </c>
      <c r="G5665" s="16">
        <f t="shared" ref="G5665:J5665" si="5659">F5665*(1+$D5665)</f>
        <v>3455.5840441841588</v>
      </c>
      <c r="H5665" s="16">
        <f t="shared" si="5659"/>
        <v>4121.539752919829</v>
      </c>
      <c r="I5665" s="16">
        <f t="shared" si="5659"/>
        <v>4915.8375885801925</v>
      </c>
      <c r="J5665" s="16">
        <f t="shared" si="5659"/>
        <v>5863.2114806555846</v>
      </c>
      <c r="K5665" s="16">
        <f>F5665*$E5665*(1-'Monte Carlo Inputs'!$C$11)+F5665*'Monte Carlo Inputs'!$C$12-F5665*'Monte Carlo Inputs'!$C$13-'Monte Carlo Inputs'!$C$14*(F5665-'Monte Carlo Inputs'!$C$17)</f>
        <v>1220.3937254236655</v>
      </c>
      <c r="L5665" s="16">
        <f>G5665*$E5665*(1-'Monte Carlo Inputs'!$C$11)+G5665*'Monte Carlo Inputs'!$C$12-G5665*'Monte Carlo Inputs'!$C$13-'Monte Carlo Inputs'!$C$14*(G5665-F5665)</f>
        <v>1455.5864332146759</v>
      </c>
      <c r="M5665" s="16">
        <f>H5665*$E5665*(1-'Monte Carlo Inputs'!$C$11)+H5665*'Monte Carlo Inputs'!$C$12-H5665*'Monte Carlo Inputs'!$C$13-'Monte Carlo Inputs'!$C$14*(H5665-G5665)</f>
        <v>1736.105176895345</v>
      </c>
      <c r="N5665" s="16">
        <f>I5665*$E5665*(1-'Monte Carlo Inputs'!$C$11)+I5665*'Monte Carlo Inputs'!$C$12-I5665*'Monte Carlo Inputs'!$C$13-'Monte Carlo Inputs'!$C$14*(I5665-H5665)</f>
        <v>2070.6851317556152</v>
      </c>
      <c r="O5665" s="16">
        <f>J5665*$E5665*(1-'Monte Carlo Inputs'!$C$11)+J5665*'Monte Carlo Inputs'!$C$12-J5665*'Monte Carlo Inputs'!$C$13-'Monte Carlo Inputs'!$C$14*(J5665-I5665)</f>
        <v>2469.7449048228027</v>
      </c>
    </row>
    <row r="5666" spans="1:15">
      <c r="A5666">
        <v>5662</v>
      </c>
      <c r="B5666" s="39">
        <v>1.5821240851435685</v>
      </c>
      <c r="C5666" s="39">
        <v>-0.19915874264497424</v>
      </c>
      <c r="D5666" s="29">
        <f>'Monte Carlo Inputs'!$C$6+'Monte Carlo Inputs'!$D$6*B5666</f>
        <v>0.22880661906642846</v>
      </c>
      <c r="E5666" s="29">
        <f>'Monte Carlo Inputs'!$C$7+'Monte Carlo Inputs'!$D$7*C5666</f>
        <v>0.57569357208242455</v>
      </c>
      <c r="F5666" s="16">
        <f>'Monte Carlo Inputs'!$C$17*(1+$D5666)</f>
        <v>2984.8941583742617</v>
      </c>
      <c r="G5666" s="16">
        <f t="shared" ref="G5666:J5666" si="5660">F5666*(1+$D5666)</f>
        <v>3667.857699023009</v>
      </c>
      <c r="H5666" s="16">
        <f t="shared" si="5660"/>
        <v>4507.0878183532332</v>
      </c>
      <c r="I5666" s="16">
        <f t="shared" si="5660"/>
        <v>5538.339343906121</v>
      </c>
      <c r="J5666" s="16">
        <f t="shared" si="5660"/>
        <v>6805.5480444278619</v>
      </c>
      <c r="K5666" s="16">
        <f>F5666*$E5666*(1-'Monte Carlo Inputs'!$C$11)+F5666*'Monte Carlo Inputs'!$C$12-F5666*'Monte Carlo Inputs'!$C$13-'Monte Carlo Inputs'!$C$14*(F5666-'Monte Carlo Inputs'!$C$17)</f>
        <v>1346.3609277739185</v>
      </c>
      <c r="L5666" s="16">
        <f>G5666*$E5666*(1-'Monte Carlo Inputs'!$C$11)+G5666*'Monte Carlo Inputs'!$C$12-G5666*'Monte Carlo Inputs'!$C$13-'Monte Carlo Inputs'!$C$14*(G5666-F5666)</f>
        <v>1654.4172197010091</v>
      </c>
      <c r="M5666" s="16">
        <f>H5666*$E5666*(1-'Monte Carlo Inputs'!$C$11)+H5666*'Monte Carlo Inputs'!$C$12-H5666*'Monte Carlo Inputs'!$C$13-'Monte Carlo Inputs'!$C$14*(H5666-G5666)</f>
        <v>2032.9588302660773</v>
      </c>
      <c r="N5666" s="16">
        <f>I5666*$E5666*(1-'Monte Carlo Inputs'!$C$11)+I5666*'Monte Carlo Inputs'!$C$12-I5666*'Monte Carlo Inputs'!$C$13-'Monte Carlo Inputs'!$C$14*(I5666-H5666)</f>
        <v>2498.1132669204994</v>
      </c>
      <c r="O5666" s="16">
        <f>J5666*$E5666*(1-'Monte Carlo Inputs'!$C$11)+J5666*'Monte Carlo Inputs'!$C$12-J5666*'Monte Carlo Inputs'!$C$13-'Monte Carlo Inputs'!$C$14*(J5666-I5666)</f>
        <v>3069.6981175695682</v>
      </c>
    </row>
    <row r="5667" spans="1:15">
      <c r="A5667">
        <v>5663</v>
      </c>
      <c r="B5667" s="39">
        <v>0.29638679820774166</v>
      </c>
      <c r="C5667" s="39">
        <v>2.4409468399395866</v>
      </c>
      <c r="D5667" s="29">
        <f>'Monte Carlo Inputs'!$C$6+'Monte Carlo Inputs'!$D$6*B5667</f>
        <v>0.14551109720162939</v>
      </c>
      <c r="E5667" s="29">
        <f>'Monte Carlo Inputs'!$C$7+'Monte Carlo Inputs'!$D$7*C5667</f>
        <v>0.67018791804615052</v>
      </c>
      <c r="F5667" s="16">
        <f>'Monte Carlo Inputs'!$C$17*(1+$D5667)</f>
        <v>2782.5610062124783</v>
      </c>
      <c r="G5667" s="16">
        <f t="shared" ref="G5667:J5667" si="5661">F5667*(1+$D5667)</f>
        <v>3187.4545112569258</v>
      </c>
      <c r="H5667" s="16">
        <f t="shared" si="5661"/>
        <v>3651.2645144702042</v>
      </c>
      <c r="I5667" s="16">
        <f t="shared" si="5661"/>
        <v>4182.5640201441383</v>
      </c>
      <c r="J5667" s="16">
        <f t="shared" si="5661"/>
        <v>4791.1734998313696</v>
      </c>
      <c r="K5667" s="16">
        <f>F5667*$E5667*(1-'Monte Carlo Inputs'!$C$11)+F5667*'Monte Carlo Inputs'!$C$12-F5667*'Monte Carlo Inputs'!$C$13-'Monte Carlo Inputs'!$C$14*(F5667-'Monte Carlo Inputs'!$C$17)</f>
        <v>1439.4350295579304</v>
      </c>
      <c r="L5667" s="16">
        <f>G5667*$E5667*(1-'Monte Carlo Inputs'!$C$11)+G5667*'Monte Carlo Inputs'!$C$12-G5667*'Monte Carlo Inputs'!$C$13-'Monte Carlo Inputs'!$C$14*(G5667-F5667)</f>
        <v>1648.8888000593647</v>
      </c>
      <c r="M5667" s="16">
        <f>H5667*$E5667*(1-'Monte Carlo Inputs'!$C$11)+H5667*'Monte Carlo Inputs'!$C$12-H5667*'Monte Carlo Inputs'!$C$13-'Monte Carlo Inputs'!$C$14*(H5667-G5667)</f>
        <v>1888.8204185194807</v>
      </c>
      <c r="N5667" s="16">
        <f>I5667*$E5667*(1-'Monte Carlo Inputs'!$C$11)+I5667*'Monte Carlo Inputs'!$C$12-I5667*'Monte Carlo Inputs'!$C$13-'Monte Carlo Inputs'!$C$14*(I5667-H5667)</f>
        <v>2163.6647500350914</v>
      </c>
      <c r="O5667" s="16">
        <f>J5667*$E5667*(1-'Monte Carlo Inputs'!$C$11)+J5667*'Monte Carlo Inputs'!$C$12-J5667*'Monte Carlo Inputs'!$C$13-'Monte Carlo Inputs'!$C$14*(J5667-I5667)</f>
        <v>2478.5019817891862</v>
      </c>
    </row>
    <row r="5668" spans="1:15">
      <c r="A5668">
        <v>5664</v>
      </c>
      <c r="B5668" s="39">
        <v>-0.53464387279475767</v>
      </c>
      <c r="C5668" s="39">
        <v>0.92987281167002078</v>
      </c>
      <c r="D5668" s="29">
        <f>'Monte Carlo Inputs'!$C$6+'Monte Carlo Inputs'!$D$6*B5668</f>
        <v>9.1673401017383749E-2</v>
      </c>
      <c r="E5668" s="29">
        <f>'Monte Carlo Inputs'!$C$7+'Monte Carlo Inputs'!$D$7*C5668</f>
        <v>0.61610373560056764</v>
      </c>
      <c r="F5668" s="16">
        <f>'Monte Carlo Inputs'!$C$17*(1+$D5668)</f>
        <v>2651.7838584113274</v>
      </c>
      <c r="G5668" s="16">
        <f t="shared" ref="G5668:J5668" si="5662">F5668*(1+$D5668)</f>
        <v>2894.8819034748944</v>
      </c>
      <c r="H5668" s="16">
        <f t="shared" si="5662"/>
        <v>3160.2655731101158</v>
      </c>
      <c r="I5668" s="16">
        <f t="shared" si="5662"/>
        <v>3449.977866315272</v>
      </c>
      <c r="J5668" s="16">
        <f t="shared" si="5662"/>
        <v>3766.2490707550901</v>
      </c>
      <c r="K5668" s="16">
        <f>F5668*$E5668*(1-'Monte Carlo Inputs'!$C$11)+F5668*'Monte Carlo Inputs'!$C$12-F5668*'Monte Carlo Inputs'!$C$13-'Monte Carlo Inputs'!$C$14*(F5668-'Monte Carlo Inputs'!$C$17)</f>
        <v>1267.8159478584057</v>
      </c>
      <c r="L5668" s="16">
        <f>G5668*$E5668*(1-'Monte Carlo Inputs'!$C$11)+G5668*'Monte Carlo Inputs'!$C$12-G5668*'Monte Carlo Inputs'!$C$13-'Monte Carlo Inputs'!$C$14*(G5668-F5668)</f>
        <v>1384.0409476626637</v>
      </c>
      <c r="M5668" s="16">
        <f>H5668*$E5668*(1-'Monte Carlo Inputs'!$C$11)+H5668*'Monte Carlo Inputs'!$C$12-H5668*'Monte Carlo Inputs'!$C$13-'Monte Carlo Inputs'!$C$14*(H5668-G5668)</f>
        <v>1510.9206884822231</v>
      </c>
      <c r="N5668" s="16">
        <f>I5668*$E5668*(1-'Monte Carlo Inputs'!$C$11)+I5668*'Monte Carlo Inputs'!$C$12-I5668*'Monte Carlo Inputs'!$C$13-'Monte Carlo Inputs'!$C$14*(I5668-H5668)</f>
        <v>1649.4319266629157</v>
      </c>
      <c r="O5668" s="16">
        <f>J5668*$E5668*(1-'Monte Carlo Inputs'!$C$11)+J5668*'Monte Carlo Inputs'!$C$12-J5668*'Monte Carlo Inputs'!$C$13-'Monte Carlo Inputs'!$C$14*(J5668-I5668)</f>
        <v>1800.6409611267609</v>
      </c>
    </row>
    <row r="5669" spans="1:15">
      <c r="A5669">
        <v>5665</v>
      </c>
      <c r="B5669" s="39">
        <v>0.5157523528040634</v>
      </c>
      <c r="C5669" s="39">
        <v>-0.11519202141572792</v>
      </c>
      <c r="D5669" s="29">
        <f>'Monte Carlo Inputs'!$C$6+'Monte Carlo Inputs'!$D$6*B5669</f>
        <v>0.15972252945526494</v>
      </c>
      <c r="E5669" s="29">
        <f>'Monte Carlo Inputs'!$C$7+'Monte Carlo Inputs'!$D$7*C5669</f>
        <v>0.57869889901238347</v>
      </c>
      <c r="F5669" s="16">
        <f>'Monte Carlo Inputs'!$C$17*(1+$D5669)</f>
        <v>2817.0819962997844</v>
      </c>
      <c r="G5669" s="16">
        <f t="shared" ref="G5669:J5669" si="5663">F5669*(1+$D5669)</f>
        <v>3267.0334584316729</v>
      </c>
      <c r="H5669" s="16">
        <f t="shared" si="5663"/>
        <v>3788.8523062273616</v>
      </c>
      <c r="I5669" s="16">
        <f t="shared" si="5663"/>
        <v>4394.0173803104099</v>
      </c>
      <c r="J5669" s="16">
        <f t="shared" si="5663"/>
        <v>5095.8409507639853</v>
      </c>
      <c r="K5669" s="16">
        <f>F5669*$E5669*(1-'Monte Carlo Inputs'!$C$11)+F5669*'Monte Carlo Inputs'!$C$12-F5669*'Monte Carlo Inputs'!$C$13-'Monte Carlo Inputs'!$C$14*(F5669-'Monte Carlo Inputs'!$C$17)</f>
        <v>1274.4029253771259</v>
      </c>
      <c r="L5669" s="16">
        <f>G5669*$E5669*(1-'Monte Carlo Inputs'!$C$11)+G5669*'Monte Carlo Inputs'!$C$12-G5669*'Monte Carlo Inputs'!$C$13-'Monte Carlo Inputs'!$C$14*(G5669-F5669)</f>
        <v>1477.9537841635497</v>
      </c>
      <c r="M5669" s="16">
        <f>H5669*$E5669*(1-'Monte Carlo Inputs'!$C$11)+H5669*'Monte Carlo Inputs'!$C$12-H5669*'Monte Carlo Inputs'!$C$13-'Monte Carlo Inputs'!$C$14*(H5669-G5669)</f>
        <v>1714.0163009881326</v>
      </c>
      <c r="N5669" s="16">
        <f>I5669*$E5669*(1-'Monte Carlo Inputs'!$C$11)+I5669*'Monte Carlo Inputs'!$C$12-I5669*'Monte Carlo Inputs'!$C$13-'Monte Carlo Inputs'!$C$14*(I5669-H5669)</f>
        <v>1987.7833201095139</v>
      </c>
      <c r="O5669" s="16">
        <f>J5669*$E5669*(1-'Monte Carlo Inputs'!$C$11)+J5669*'Monte Carlo Inputs'!$C$12-J5669*'Monte Carlo Inputs'!$C$13-'Monte Carlo Inputs'!$C$14*(J5669-I5669)</f>
        <v>2305.2771000063899</v>
      </c>
    </row>
    <row r="5670" spans="1:15">
      <c r="A5670">
        <v>5666</v>
      </c>
      <c r="B5670" s="39">
        <v>-0.45978697391456602</v>
      </c>
      <c r="C5670" s="39">
        <v>-0.18562939060755099</v>
      </c>
      <c r="D5670" s="29">
        <f>'Monte Carlo Inputs'!$C$6+'Monte Carlo Inputs'!$D$6*B5670</f>
        <v>9.6522948837736613E-2</v>
      </c>
      <c r="E5670" s="29">
        <f>'Monte Carlo Inputs'!$C$7+'Monte Carlo Inputs'!$D$7*C5670</f>
        <v>0.57617781304631732</v>
      </c>
      <c r="F5670" s="16">
        <f>'Monte Carlo Inputs'!$C$17*(1+$D5670)</f>
        <v>2663.5638950217462</v>
      </c>
      <c r="G5670" s="16">
        <f t="shared" ref="G5670:J5670" si="5664">F5670*(1+$D5670)</f>
        <v>2920.6589365869727</v>
      </c>
      <c r="H5670" s="16">
        <f t="shared" si="5664"/>
        <v>3202.569549695635</v>
      </c>
      <c r="I5670" s="16">
        <f t="shared" si="5664"/>
        <v>3511.6910064901999</v>
      </c>
      <c r="J5670" s="16">
        <f t="shared" si="5664"/>
        <v>3850.6497778435933</v>
      </c>
      <c r="K5670" s="16">
        <f>F5670*$E5670*(1-'Monte Carlo Inputs'!$C$11)+F5670*'Monte Carlo Inputs'!$C$12-F5670*'Monte Carlo Inputs'!$C$13-'Monte Carlo Inputs'!$C$14*(F5670-'Monte Carlo Inputs'!$C$17)</f>
        <v>1197.9564545914877</v>
      </c>
      <c r="L5670" s="16">
        <f>G5670*$E5670*(1-'Monte Carlo Inputs'!$C$11)+G5670*'Monte Carlo Inputs'!$C$12-G5670*'Monte Carlo Inputs'!$C$13-'Monte Carlo Inputs'!$C$14*(G5670-F5670)</f>
        <v>1313.5867441678581</v>
      </c>
      <c r="M5670" s="16">
        <f>H5670*$E5670*(1-'Monte Carlo Inputs'!$C$11)+H5670*'Monte Carlo Inputs'!$C$12-H5670*'Monte Carlo Inputs'!$C$13-'Monte Carlo Inputs'!$C$14*(H5670-G5670)</f>
        <v>1440.378010269101</v>
      </c>
      <c r="N5670" s="16">
        <f>I5670*$E5670*(1-'Monte Carlo Inputs'!$C$11)+I5670*'Monte Carlo Inputs'!$C$12-I5670*'Monte Carlo Inputs'!$C$13-'Monte Carlo Inputs'!$C$14*(I5670-H5670)</f>
        <v>1579.4075432613065</v>
      </c>
      <c r="O5670" s="16">
        <f>J5670*$E5670*(1-'Monte Carlo Inputs'!$C$11)+J5670*'Monte Carlo Inputs'!$C$12-J5670*'Monte Carlo Inputs'!$C$13-'Monte Carlo Inputs'!$C$14*(J5670-I5670)</f>
        <v>1731.8566167534527</v>
      </c>
    </row>
    <row r="5671" spans="1:15">
      <c r="A5671">
        <v>5667</v>
      </c>
      <c r="B5671" s="39">
        <v>0.23455545107421708</v>
      </c>
      <c r="C5671" s="39">
        <v>1.9985082126814</v>
      </c>
      <c r="D5671" s="29">
        <f>'Monte Carlo Inputs'!$C$6+'Monte Carlo Inputs'!$D$6*B5671</f>
        <v>0.14150539994183797</v>
      </c>
      <c r="E5671" s="29">
        <f>'Monte Carlo Inputs'!$C$7+'Monte Carlo Inputs'!$D$7*C5671</f>
        <v>0.65435220716108711</v>
      </c>
      <c r="F5671" s="16">
        <f>'Monte Carlo Inputs'!$C$17*(1+$D5671)</f>
        <v>2772.8307669987189</v>
      </c>
      <c r="G5671" s="16">
        <f t="shared" ref="G5671:J5671" si="5665">F5671*(1+$D5671)</f>
        <v>3165.2012936539059</v>
      </c>
      <c r="H5671" s="16">
        <f t="shared" si="5665"/>
        <v>3613.0943686088244</v>
      </c>
      <c r="I5671" s="16">
        <f t="shared" si="5665"/>
        <v>4124.3667322664187</v>
      </c>
      <c r="J5671" s="16">
        <f t="shared" si="5665"/>
        <v>4707.9868962225892</v>
      </c>
      <c r="K5671" s="16">
        <f>F5671*$E5671*(1-'Monte Carlo Inputs'!$C$11)+F5671*'Monte Carlo Inputs'!$C$12-F5671*'Monte Carlo Inputs'!$C$13-'Monte Carlo Inputs'!$C$14*(F5671-'Monte Carlo Inputs'!$C$17)</f>
        <v>1403.0141343168543</v>
      </c>
      <c r="L5671" s="16">
        <f>G5671*$E5671*(1-'Monte Carlo Inputs'!$C$11)+G5671*'Monte Carlo Inputs'!$C$12-G5671*'Monte Carlo Inputs'!$C$13-'Monte Carlo Inputs'!$C$14*(G5671-F5671)</f>
        <v>1601.5482105174124</v>
      </c>
      <c r="M5671" s="16">
        <f>H5671*$E5671*(1-'Monte Carlo Inputs'!$C$11)+H5671*'Monte Carlo Inputs'!$C$12-H5671*'Monte Carlo Inputs'!$C$13-'Monte Carlo Inputs'!$C$14*(H5671-G5671)</f>
        <v>1828.1759305728128</v>
      </c>
      <c r="N5671" s="16">
        <f>I5671*$E5671*(1-'Monte Carlo Inputs'!$C$11)+I5671*'Monte Carlo Inputs'!$C$12-I5671*'Monte Carlo Inputs'!$C$13-'Monte Carlo Inputs'!$C$14*(I5671-H5671)</f>
        <v>2086.8726967925609</v>
      </c>
      <c r="O5671" s="16">
        <f>J5671*$E5671*(1-'Monte Carlo Inputs'!$C$11)+J5671*'Monte Carlo Inputs'!$C$12-J5671*'Monte Carlo Inputs'!$C$13-'Monte Carlo Inputs'!$C$14*(J5671-I5671)</f>
        <v>2382.1764523798938</v>
      </c>
    </row>
    <row r="5672" spans="1:15">
      <c r="A5672">
        <v>5668</v>
      </c>
      <c r="B5672" s="39">
        <v>-0.77995675312635915</v>
      </c>
      <c r="C5672" s="39">
        <v>0.30926397257315691</v>
      </c>
      <c r="D5672" s="29">
        <f>'Monte Carlo Inputs'!$C$6+'Monte Carlo Inputs'!$D$6*B5672</f>
        <v>7.5780990806527337E-2</v>
      </c>
      <c r="E5672" s="29">
        <f>'Monte Carlo Inputs'!$C$7+'Monte Carlo Inputs'!$D$7*C5672</f>
        <v>0.59389097761974663</v>
      </c>
      <c r="F5672" s="16">
        <f>'Monte Carlo Inputs'!$C$17*(1+$D5672)</f>
        <v>2613.1796047681364</v>
      </c>
      <c r="G5672" s="16">
        <f t="shared" ref="G5672:J5672" si="5666">F5672*(1+$D5672)</f>
        <v>2811.2089443728755</v>
      </c>
      <c r="H5672" s="16">
        <f t="shared" si="5666"/>
        <v>3024.2451435416242</v>
      </c>
      <c r="I5672" s="16">
        <f t="shared" si="5666"/>
        <v>3253.4254369610371</v>
      </c>
      <c r="J5672" s="16">
        <f t="shared" si="5666"/>
        <v>3499.9732400891039</v>
      </c>
      <c r="K5672" s="16">
        <f>F5672*$E5672*(1-'Monte Carlo Inputs'!$C$11)+F5672*'Monte Carlo Inputs'!$C$12-F5672*'Monte Carlo Inputs'!$C$13-'Monte Carlo Inputs'!$C$14*(F5672-'Monte Carlo Inputs'!$C$17)</f>
        <v>1207.4625659157584</v>
      </c>
      <c r="L5672" s="16">
        <f>G5672*$E5672*(1-'Monte Carlo Inputs'!$C$11)+G5672*'Monte Carlo Inputs'!$C$12-G5672*'Monte Carlo Inputs'!$C$13-'Monte Carlo Inputs'!$C$14*(G5672-F5672)</f>
        <v>1298.9652755226468</v>
      </c>
      <c r="M5672" s="16">
        <f>H5672*$E5672*(1-'Monte Carlo Inputs'!$C$11)+H5672*'Monte Carlo Inputs'!$C$12-H5672*'Monte Carlo Inputs'!$C$13-'Monte Carlo Inputs'!$C$14*(H5672-G5672)</f>
        <v>1397.4021511250266</v>
      </c>
      <c r="N5672" s="16">
        <f>I5672*$E5672*(1-'Monte Carlo Inputs'!$C$11)+I5672*'Monte Carlo Inputs'!$C$12-I5672*'Monte Carlo Inputs'!$C$13-'Monte Carlo Inputs'!$C$14*(I5672-H5672)</f>
        <v>1503.2986706924542</v>
      </c>
      <c r="O5672" s="16">
        <f>J5672*$E5672*(1-'Monte Carlo Inputs'!$C$11)+J5672*'Monte Carlo Inputs'!$C$12-J5672*'Monte Carlo Inputs'!$C$13-'Monte Carlo Inputs'!$C$14*(J5672-I5672)</f>
        <v>1617.2201334356637</v>
      </c>
    </row>
    <row r="5673" spans="1:15">
      <c r="A5673">
        <v>5669</v>
      </c>
      <c r="B5673" s="39">
        <v>-0.19022355450624256</v>
      </c>
      <c r="C5673" s="39">
        <v>-0.40808513319138345</v>
      </c>
      <c r="D5673" s="29">
        <f>'Monte Carlo Inputs'!$C$6+'Monte Carlo Inputs'!$D$6*B5673</f>
        <v>0.11398641195996362</v>
      </c>
      <c r="E5673" s="29">
        <f>'Monte Carlo Inputs'!$C$7+'Monte Carlo Inputs'!$D$7*C5673</f>
        <v>0.56821570348524597</v>
      </c>
      <c r="F5673" s="16">
        <f>'Monte Carlo Inputs'!$C$17*(1+$D5673)</f>
        <v>2705.984393291948</v>
      </c>
      <c r="G5673" s="16">
        <f t="shared" ref="G5673:J5673" si="5667">F5673*(1+$D5673)</f>
        <v>3014.4298451029563</v>
      </c>
      <c r="H5673" s="16">
        <f t="shared" si="5667"/>
        <v>3358.0338872512712</v>
      </c>
      <c r="I5673" s="16">
        <f t="shared" si="5667"/>
        <v>3740.8041212990124</v>
      </c>
      <c r="J5673" s="16">
        <f t="shared" si="5667"/>
        <v>4167.2049609309315</v>
      </c>
      <c r="K5673" s="16">
        <f>F5673*$E5673*(1-'Monte Carlo Inputs'!$C$11)+F5673*'Monte Carlo Inputs'!$C$12-F5673*'Monte Carlo Inputs'!$C$13-'Monte Carlo Inputs'!$C$14*(F5673-'Monte Carlo Inputs'!$C$17)</f>
        <v>1202.3528026491776</v>
      </c>
      <c r="L5673" s="16">
        <f>G5673*$E5673*(1-'Monte Carlo Inputs'!$C$11)+G5673*'Monte Carlo Inputs'!$C$12-G5673*'Monte Carlo Inputs'!$C$13-'Monte Carlo Inputs'!$C$14*(G5673-F5673)</f>
        <v>1339.4046845331634</v>
      </c>
      <c r="M5673" s="16">
        <f>H5673*$E5673*(1-'Monte Carlo Inputs'!$C$11)+H5673*'Monte Carlo Inputs'!$C$12-H5673*'Monte Carlo Inputs'!$C$13-'Monte Carlo Inputs'!$C$14*(H5673-G5673)</f>
        <v>1492.0786186854659</v>
      </c>
      <c r="N5673" s="16">
        <f>I5673*$E5673*(1-'Monte Carlo Inputs'!$C$11)+I5673*'Monte Carlo Inputs'!$C$12-I5673*'Monte Carlo Inputs'!$C$13-'Monte Carlo Inputs'!$C$14*(I5673-H5673)</f>
        <v>1662.1553067916009</v>
      </c>
      <c r="O5673" s="16">
        <f>J5673*$E5673*(1-'Monte Carlo Inputs'!$C$11)+J5673*'Monte Carlo Inputs'!$C$12-J5673*'Monte Carlo Inputs'!$C$13-'Monte Carlo Inputs'!$C$14*(J5673-I5673)</f>
        <v>1851.6184263329876</v>
      </c>
    </row>
    <row r="5674" spans="1:15">
      <c r="A5674">
        <v>5670</v>
      </c>
      <c r="B5674" s="39">
        <v>1.4090646639701605</v>
      </c>
      <c r="C5674" s="39">
        <v>-1.7759065299586945</v>
      </c>
      <c r="D5674" s="29">
        <f>'Monte Carlo Inputs'!$C$6+'Monte Carlo Inputs'!$D$6*B5674</f>
        <v>0.2175950947941464</v>
      </c>
      <c r="E5674" s="29">
        <f>'Monte Carlo Inputs'!$C$7+'Monte Carlo Inputs'!$D$7*C5674</f>
        <v>0.51925880224034016</v>
      </c>
      <c r="F5674" s="16">
        <f>'Monte Carlo Inputs'!$C$17*(1+$D5674)</f>
        <v>2957.6602447644618</v>
      </c>
      <c r="G5674" s="16">
        <f t="shared" ref="G5674:J5674" si="5668">F5674*(1+$D5674)</f>
        <v>3601.2326060928635</v>
      </c>
      <c r="H5674" s="16">
        <f t="shared" si="5668"/>
        <v>4384.8431563914119</v>
      </c>
      <c r="I5674" s="16">
        <f t="shared" si="5668"/>
        <v>5338.9635186638661</v>
      </c>
      <c r="J5674" s="16">
        <f t="shared" si="5668"/>
        <v>6500.69579161002</v>
      </c>
      <c r="K5674" s="16">
        <f>F5674*$E5674*(1-'Monte Carlo Inputs'!$C$11)+F5674*'Monte Carlo Inputs'!$C$12-F5674*'Monte Carlo Inputs'!$C$13-'Monte Carlo Inputs'!$C$14*(F5674-'Monte Carlo Inputs'!$C$17)</f>
        <v>1214.9331917462162</v>
      </c>
      <c r="L5674" s="16">
        <f>G5674*$E5674*(1-'Monte Carlo Inputs'!$C$11)+G5674*'Monte Carlo Inputs'!$C$12-G5674*'Monte Carlo Inputs'!$C$13-'Monte Carlo Inputs'!$C$14*(G5674-F5674)</f>
        <v>1479.2966947727894</v>
      </c>
      <c r="M5674" s="16">
        <f>H5674*$E5674*(1-'Monte Carlo Inputs'!$C$11)+H5674*'Monte Carlo Inputs'!$C$12-H5674*'Monte Carlo Inputs'!$C$13-'Monte Carlo Inputs'!$C$14*(H5674-G5674)</f>
        <v>1801.1843993005423</v>
      </c>
      <c r="N5674" s="16">
        <f>I5674*$E5674*(1-'Monte Carlo Inputs'!$C$11)+I5674*'Monte Carlo Inputs'!$C$12-I5674*'Monte Carlo Inputs'!$C$13-'Monte Carlo Inputs'!$C$14*(I5674-H5674)</f>
        <v>2193.1132894080811</v>
      </c>
      <c r="O5674" s="16">
        <f>J5674*$E5674*(1-'Monte Carlo Inputs'!$C$11)+J5674*'Monte Carlo Inputs'!$C$12-J5674*'Monte Carlo Inputs'!$C$13-'Monte Carlo Inputs'!$C$14*(J5674-I5674)</f>
        <v>2670.3239835111353</v>
      </c>
    </row>
    <row r="5675" spans="1:15">
      <c r="A5675">
        <v>5671</v>
      </c>
      <c r="B5675" s="39">
        <v>0.34937259827999517</v>
      </c>
      <c r="C5675" s="39">
        <v>0.95247796164282439</v>
      </c>
      <c r="D5675" s="29">
        <f>'Monte Carlo Inputs'!$C$6+'Monte Carlo Inputs'!$D$6*B5675</f>
        <v>0.14894374235650429</v>
      </c>
      <c r="E5675" s="29">
        <f>'Monte Carlo Inputs'!$C$7+'Monte Carlo Inputs'!$D$7*C5675</f>
        <v>0.61691281644800888</v>
      </c>
      <c r="F5675" s="16">
        <f>'Monte Carlo Inputs'!$C$17*(1+$D5675)</f>
        <v>2790.8992445581853</v>
      </c>
      <c r="G5675" s="16">
        <f t="shared" ref="G5675:J5675" si="5669">F5675*(1+$D5675)</f>
        <v>3206.5862225826222</v>
      </c>
      <c r="H5675" s="16">
        <f t="shared" si="5669"/>
        <v>3684.1871747628848</v>
      </c>
      <c r="I5675" s="16">
        <f t="shared" si="5669"/>
        <v>4232.9238001139056</v>
      </c>
      <c r="J5675" s="16">
        <f t="shared" si="5669"/>
        <v>4863.3913120127863</v>
      </c>
      <c r="K5675" s="16">
        <f>F5675*$E5675*(1-'Monte Carlo Inputs'!$C$11)+F5675*'Monte Carlo Inputs'!$C$12-F5675*'Monte Carlo Inputs'!$C$13-'Monte Carlo Inputs'!$C$14*(F5675-'Monte Carlo Inputs'!$C$17)</f>
        <v>1338.0699171640911</v>
      </c>
      <c r="L5675" s="16">
        <f>G5675*$E5675*(1-'Monte Carlo Inputs'!$C$11)+G5675*'Monte Carlo Inputs'!$C$12-G5675*'Monte Carlo Inputs'!$C$13-'Monte Carlo Inputs'!$C$14*(G5675-F5675)</f>
        <v>1537.3670581611686</v>
      </c>
      <c r="M5675" s="16">
        <f>H5675*$E5675*(1-'Monte Carlo Inputs'!$C$11)+H5675*'Monte Carlo Inputs'!$C$12-H5675*'Monte Carlo Inputs'!$C$13-'Monte Carlo Inputs'!$C$14*(H5675-G5675)</f>
        <v>1766.3482611793027</v>
      </c>
      <c r="N5675" s="16">
        <f>I5675*$E5675*(1-'Monte Carlo Inputs'!$C$11)+I5675*'Monte Carlo Inputs'!$C$12-I5675*'Monte Carlo Inputs'!$C$13-'Monte Carlo Inputs'!$C$14*(I5675-H5675)</f>
        <v>2029.4347815042522</v>
      </c>
      <c r="O5675" s="16">
        <f>J5675*$E5675*(1-'Monte Carlo Inputs'!$C$11)+J5675*'Monte Carlo Inputs'!$C$12-J5675*'Monte Carlo Inputs'!$C$13-'Monte Carlo Inputs'!$C$14*(J5675-I5675)</f>
        <v>2331.70639272995</v>
      </c>
    </row>
    <row r="5676" spans="1:15">
      <c r="A5676">
        <v>5672</v>
      </c>
      <c r="B5676" s="39">
        <v>0.8150669347683992</v>
      </c>
      <c r="C5676" s="39">
        <v>1.7654299526325228</v>
      </c>
      <c r="D5676" s="29">
        <f>'Monte Carlo Inputs'!$C$6+'Monte Carlo Inputs'!$D$6*B5676</f>
        <v>0.17911339923853187</v>
      </c>
      <c r="E5676" s="29">
        <f>'Monte Carlo Inputs'!$C$7+'Monte Carlo Inputs'!$D$7*C5676</f>
        <v>0.64600989771446238</v>
      </c>
      <c r="F5676" s="16">
        <f>'Monte Carlo Inputs'!$C$17*(1+$D5676)</f>
        <v>2864.1843580903183</v>
      </c>
      <c r="G5676" s="16">
        <f t="shared" ref="G5676:J5676" si="5670">F5676*(1+$D5676)</f>
        <v>3377.1981545137078</v>
      </c>
      <c r="H5676" s="16">
        <f t="shared" si="5670"/>
        <v>3982.0995958707545</v>
      </c>
      <c r="I5676" s="16">
        <f t="shared" si="5670"/>
        <v>4695.346990593549</v>
      </c>
      <c r="J5676" s="16">
        <f t="shared" si="5670"/>
        <v>5536.3465506831708</v>
      </c>
      <c r="K5676" s="16">
        <f>F5676*$E5676*(1-'Monte Carlo Inputs'!$C$11)+F5676*'Monte Carlo Inputs'!$C$12-F5676*'Monte Carlo Inputs'!$C$13-'Monte Carlo Inputs'!$C$14*(F5676-'Monte Carlo Inputs'!$C$17)</f>
        <v>1433.5770951212819</v>
      </c>
      <c r="L5676" s="16">
        <f>G5676*$E5676*(1-'Monte Carlo Inputs'!$C$11)+G5676*'Monte Carlo Inputs'!$C$12-G5676*'Monte Carlo Inputs'!$C$13-'Monte Carlo Inputs'!$C$14*(G5676-F5676)</f>
        <v>1690.3499616989554</v>
      </c>
      <c r="M5676" s="16">
        <f>H5676*$E5676*(1-'Monte Carlo Inputs'!$C$11)+H5676*'Monte Carlo Inputs'!$C$12-H5676*'Monte Carlo Inputs'!$C$13-'Monte Carlo Inputs'!$C$14*(H5676-G5676)</f>
        <v>1993.1142892415767</v>
      </c>
      <c r="N5676" s="16">
        <f>I5676*$E5676*(1-'Monte Carlo Inputs'!$C$11)+I5676*'Monte Carlo Inputs'!$C$12-I5676*'Monte Carlo Inputs'!$C$13-'Monte Carlo Inputs'!$C$14*(I5676-H5676)</f>
        <v>2350.1077646585259</v>
      </c>
      <c r="O5676" s="16">
        <f>J5676*$E5676*(1-'Monte Carlo Inputs'!$C$11)+J5676*'Monte Carlo Inputs'!$C$12-J5676*'Monte Carlo Inputs'!$C$13-'Monte Carlo Inputs'!$C$14*(J5676-I5676)</f>
        <v>2771.043554963383</v>
      </c>
    </row>
    <row r="5677" spans="1:15">
      <c r="A5677">
        <v>5673</v>
      </c>
      <c r="B5677" s="39">
        <v>0.25659075138730753</v>
      </c>
      <c r="C5677" s="39">
        <v>-0.79494675146381222</v>
      </c>
      <c r="D5677" s="29">
        <f>'Monte Carlo Inputs'!$C$6+'Monte Carlo Inputs'!$D$6*B5677</f>
        <v>0.14293294027816958</v>
      </c>
      <c r="E5677" s="29">
        <f>'Monte Carlo Inputs'!$C$7+'Monte Carlo Inputs'!$D$7*C5677</f>
        <v>0.55436919831580711</v>
      </c>
      <c r="F5677" s="16">
        <f>'Monte Carlo Inputs'!$C$17*(1+$D5677)</f>
        <v>2776.298405229702</v>
      </c>
      <c r="G5677" s="16">
        <f t="shared" ref="G5677:J5677" si="5671">F5677*(1+$D5677)</f>
        <v>3173.1228993787763</v>
      </c>
      <c r="H5677" s="16">
        <f t="shared" si="5671"/>
        <v>3626.6666852509752</v>
      </c>
      <c r="I5677" s="16">
        <f t="shared" si="5671"/>
        <v>4145.0368179827801</v>
      </c>
      <c r="J5677" s="16">
        <f t="shared" si="5671"/>
        <v>4737.4991179383269</v>
      </c>
      <c r="K5677" s="16">
        <f>F5677*$E5677*(1-'Monte Carlo Inputs'!$C$11)+F5677*'Monte Carlo Inputs'!$C$12-F5677*'Monte Carlo Inputs'!$C$13-'Monte Carlo Inputs'!$C$14*(F5677-'Monte Carlo Inputs'!$C$17)</f>
        <v>1207.2992865607939</v>
      </c>
      <c r="L5677" s="16">
        <f>G5677*$E5677*(1-'Monte Carlo Inputs'!$C$11)+G5677*'Monte Carlo Inputs'!$C$12-G5677*'Monte Carlo Inputs'!$C$13-'Monte Carlo Inputs'!$C$14*(G5677-F5677)</f>
        <v>1379.8621233846643</v>
      </c>
      <c r="M5677" s="16">
        <f>H5677*$E5677*(1-'Monte Carlo Inputs'!$C$11)+H5677*'Monte Carlo Inputs'!$C$12-H5677*'Monte Carlo Inputs'!$C$13-'Monte Carlo Inputs'!$C$14*(H5677-G5677)</f>
        <v>1577.0898738585126</v>
      </c>
      <c r="N5677" s="16">
        <f>I5677*$E5677*(1-'Monte Carlo Inputs'!$C$11)+I5677*'Monte Carlo Inputs'!$C$12-I5677*'Monte Carlo Inputs'!$C$13-'Monte Carlo Inputs'!$C$14*(I5677-H5677)</f>
        <v>1802.5079666120375</v>
      </c>
      <c r="O5677" s="16">
        <f>J5677*$E5677*(1-'Monte Carlo Inputs'!$C$11)+J5677*'Monte Carlo Inputs'!$C$12-J5677*'Monte Carlo Inputs'!$C$13-'Monte Carlo Inputs'!$C$14*(J5677-I5677)</f>
        <v>2060.1457301547202</v>
      </c>
    </row>
    <row r="5678" spans="1:15">
      <c r="A5678">
        <v>5674</v>
      </c>
      <c r="B5678" s="39">
        <v>1.0327618844550464</v>
      </c>
      <c r="C5678" s="39">
        <v>-0.58782485046514699</v>
      </c>
      <c r="D5678" s="29">
        <f>'Monte Carlo Inputs'!$C$6+'Monte Carlo Inputs'!$D$6*B5678</f>
        <v>0.19321660261120149</v>
      </c>
      <c r="E5678" s="29">
        <f>'Monte Carlo Inputs'!$C$7+'Monte Carlo Inputs'!$D$7*C5678</f>
        <v>0.56178248083705851</v>
      </c>
      <c r="F5678" s="16">
        <f>'Monte Carlo Inputs'!$C$17*(1+$D5678)</f>
        <v>2898.4424494028699</v>
      </c>
      <c r="G5678" s="16">
        <f t="shared" ref="G5678:J5678" si="5672">F5678*(1+$D5678)</f>
        <v>3458.4696523405814</v>
      </c>
      <c r="H5678" s="16">
        <f t="shared" si="5672"/>
        <v>4126.7034087997718</v>
      </c>
      <c r="I5678" s="16">
        <f t="shared" si="5672"/>
        <v>4924.0510214321275</v>
      </c>
      <c r="J5678" s="16">
        <f t="shared" si="5672"/>
        <v>5875.4594308774595</v>
      </c>
      <c r="K5678" s="16">
        <f>F5678*$E5678*(1-'Monte Carlo Inputs'!$C$11)+F5678*'Monte Carlo Inputs'!$C$12-F5678*'Monte Carlo Inputs'!$C$13-'Monte Carlo Inputs'!$C$14*(F5678-'Monte Carlo Inputs'!$C$17)</f>
        <v>1277.4958142545374</v>
      </c>
      <c r="L5678" s="16">
        <f>G5678*$E5678*(1-'Monte Carlo Inputs'!$C$11)+G5678*'Monte Carlo Inputs'!$C$12-G5678*'Monte Carlo Inputs'!$C$13-'Monte Carlo Inputs'!$C$14*(G5678-F5678)</f>
        <v>1524.3292153348298</v>
      </c>
      <c r="M5678" s="16">
        <f>H5678*$E5678*(1-'Monte Carlo Inputs'!$C$11)+H5678*'Monte Carlo Inputs'!$C$12-H5678*'Monte Carlo Inputs'!$C$13-'Monte Carlo Inputs'!$C$14*(H5678-G5678)</f>
        <v>1818.8549275828238</v>
      </c>
      <c r="N5678" s="16">
        <f>I5678*$E5678*(1-'Monte Carlo Inputs'!$C$11)+I5678*'Monte Carlo Inputs'!$C$12-I5678*'Monte Carlo Inputs'!$C$13-'Monte Carlo Inputs'!$C$14*(I5678-H5678)</f>
        <v>2170.2878973330203</v>
      </c>
      <c r="O5678" s="16">
        <f>J5678*$E5678*(1-'Monte Carlo Inputs'!$C$11)+J5678*'Monte Carlo Inputs'!$C$12-J5678*'Monte Carlo Inputs'!$C$13-'Monte Carlo Inputs'!$C$14*(J5678-I5678)</f>
        <v>2589.6235515439139</v>
      </c>
    </row>
    <row r="5679" spans="1:15">
      <c r="A5679">
        <v>5675</v>
      </c>
      <c r="B5679" s="39">
        <v>-1.6463937539996345</v>
      </c>
      <c r="C5679" s="39">
        <v>0.88904312059503354</v>
      </c>
      <c r="D5679" s="29">
        <f>'Monte Carlo Inputs'!$C$6+'Monte Carlo Inputs'!$D$6*B5679</f>
        <v>1.964952220557592E-2</v>
      </c>
      <c r="E5679" s="29">
        <f>'Monte Carlo Inputs'!$C$7+'Monte Carlo Inputs'!$D$7*C5679</f>
        <v>0.61464236413895557</v>
      </c>
      <c r="F5679" s="16">
        <f>'Monte Carlo Inputs'!$C$17*(1+$D5679)</f>
        <v>2476.8306543895646</v>
      </c>
      <c r="G5679" s="16">
        <f t="shared" ref="G5679:J5679" si="5673">F5679*(1+$D5679)</f>
        <v>2525.4991933324436</v>
      </c>
      <c r="H5679" s="16">
        <f t="shared" si="5673"/>
        <v>2575.1240458119937</v>
      </c>
      <c r="I5679" s="16">
        <f t="shared" si="5673"/>
        <v>2625.7240029322888</v>
      </c>
      <c r="J5679" s="16">
        <f t="shared" si="5673"/>
        <v>2677.3182250336204</v>
      </c>
      <c r="K5679" s="16">
        <f>F5679*$E5679*(1-'Monte Carlo Inputs'!$C$11)+F5679*'Monte Carlo Inputs'!$C$12-F5679*'Monte Carlo Inputs'!$C$13-'Monte Carlo Inputs'!$C$14*(F5679-'Monte Carlo Inputs'!$C$17)</f>
        <v>1178.9088143215581</v>
      </c>
      <c r="L5679" s="16">
        <f>G5679*$E5679*(1-'Monte Carlo Inputs'!$C$11)+G5679*'Monte Carlo Inputs'!$C$12-G5679*'Monte Carlo Inputs'!$C$13-'Monte Carlo Inputs'!$C$14*(G5679-F5679)</f>
        <v>1202.0738092469187</v>
      </c>
      <c r="M5679" s="16">
        <f>H5679*$E5679*(1-'Monte Carlo Inputs'!$C$11)+H5679*'Monte Carlo Inputs'!$C$12-H5679*'Monte Carlo Inputs'!$C$13-'Monte Carlo Inputs'!$C$14*(H5679-G5679)</f>
        <v>1225.6939852544574</v>
      </c>
      <c r="N5679" s="16">
        <f>I5679*$E5679*(1-'Monte Carlo Inputs'!$C$11)+I5679*'Monte Carlo Inputs'!$C$12-I5679*'Monte Carlo Inputs'!$C$13-'Monte Carlo Inputs'!$C$14*(I5679-H5679)</f>
        <v>1249.7782864349554</v>
      </c>
      <c r="O5679" s="16">
        <f>J5679*$E5679*(1-'Monte Carlo Inputs'!$C$11)+J5679*'Monte Carlo Inputs'!$C$12-J5679*'Monte Carlo Inputs'!$C$13-'Monte Carlo Inputs'!$C$14*(J5679-I5679)</f>
        <v>1274.3358326263055</v>
      </c>
    </row>
    <row r="5680" spans="1:15">
      <c r="A5680">
        <v>5676</v>
      </c>
      <c r="B5680" s="39">
        <v>-0.53111632577988688</v>
      </c>
      <c r="C5680" s="39">
        <v>1.1141800486857345</v>
      </c>
      <c r="D5680" s="29">
        <f>'Monte Carlo Inputs'!$C$6+'Monte Carlo Inputs'!$D$6*B5680</f>
        <v>9.1901930494199757E-2</v>
      </c>
      <c r="E5680" s="29">
        <f>'Monte Carlo Inputs'!$C$7+'Monte Carlo Inputs'!$D$7*C5680</f>
        <v>0.62270043837376954</v>
      </c>
      <c r="F5680" s="16">
        <f>'Monte Carlo Inputs'!$C$17*(1+$D5680)</f>
        <v>2652.338979363461</v>
      </c>
      <c r="G5680" s="16">
        <f t="shared" ref="G5680:J5680" si="5674">F5680*(1+$D5680)</f>
        <v>2896.0940518919783</v>
      </c>
      <c r="H5680" s="16">
        <f t="shared" si="5674"/>
        <v>3162.2506861536199</v>
      </c>
      <c r="I5680" s="16">
        <f t="shared" si="5674"/>
        <v>3452.8676289177452</v>
      </c>
      <c r="J5680" s="16">
        <f t="shared" si="5674"/>
        <v>3770.1928297562158</v>
      </c>
      <c r="K5680" s="16">
        <f>F5680*$E5680*(1-'Monte Carlo Inputs'!$C$11)+F5680*'Monte Carlo Inputs'!$C$12-F5680*'Monte Carlo Inputs'!$C$13-'Monte Carlo Inputs'!$C$14*(F5680-'Monte Carlo Inputs'!$C$17)</f>
        <v>1280.5400497141843</v>
      </c>
      <c r="L5680" s="16">
        <f>G5680*$E5680*(1-'Monte Carlo Inputs'!$C$11)+G5680*'Monte Carlo Inputs'!$C$12-G5680*'Monte Carlo Inputs'!$C$13-'Monte Carlo Inputs'!$C$14*(G5680-F5680)</f>
        <v>1398.2241523580565</v>
      </c>
      <c r="M5680" s="16">
        <f>H5680*$E5680*(1-'Monte Carlo Inputs'!$C$11)+H5680*'Monte Carlo Inputs'!$C$12-H5680*'Monte Carlo Inputs'!$C$13-'Monte Carlo Inputs'!$C$14*(H5680-G5680)</f>
        <v>1526.7236512233778</v>
      </c>
      <c r="N5680" s="16">
        <f>I5680*$E5680*(1-'Monte Carlo Inputs'!$C$11)+I5680*'Monte Carlo Inputs'!$C$12-I5680*'Monte Carlo Inputs'!$C$13-'Monte Carlo Inputs'!$C$14*(I5680-H5680)</f>
        <v>1667.0325021019589</v>
      </c>
      <c r="O5680" s="16">
        <f>J5680*$E5680*(1-'Monte Carlo Inputs'!$C$11)+J5680*'Monte Carlo Inputs'!$C$12-J5680*'Monte Carlo Inputs'!$C$13-'Monte Carlo Inputs'!$C$14*(J5680-I5680)</f>
        <v>1820.2360072417052</v>
      </c>
    </row>
    <row r="5681" spans="1:15">
      <c r="A5681">
        <v>5677</v>
      </c>
      <c r="B5681" s="39">
        <v>0.39949205962971762</v>
      </c>
      <c r="C5681" s="39">
        <v>1.3759506051708486</v>
      </c>
      <c r="D5681" s="29">
        <f>'Monte Carlo Inputs'!$C$6+'Monte Carlo Inputs'!$D$6*B5681</f>
        <v>0.15219069391583642</v>
      </c>
      <c r="E5681" s="29">
        <f>'Monte Carlo Inputs'!$C$7+'Monte Carlo Inputs'!$D$7*C5681</f>
        <v>0.63206969909227684</v>
      </c>
      <c r="F5681" s="16">
        <f>'Monte Carlo Inputs'!$C$17*(1+$D5681)</f>
        <v>2798.7864145909584</v>
      </c>
      <c r="G5681" s="16">
        <f t="shared" ref="G5681:J5681" si="5675">F5681*(1+$D5681)</f>
        <v>3224.7356611497721</v>
      </c>
      <c r="H5681" s="16">
        <f t="shared" si="5675"/>
        <v>3715.5104191152996</v>
      </c>
      <c r="I5681" s="16">
        <f t="shared" si="5675"/>
        <v>4280.9765280519769</v>
      </c>
      <c r="J5681" s="16">
        <f t="shared" si="5675"/>
        <v>4932.5013164936154</v>
      </c>
      <c r="K5681" s="16">
        <f>F5681*$E5681*(1-'Monte Carlo Inputs'!$C$11)+F5681*'Monte Carlo Inputs'!$C$12-F5681*'Monte Carlo Inputs'!$C$13-'Monte Carlo Inputs'!$C$14*(F5681-'Monte Carlo Inputs'!$C$17)</f>
        <v>1372.1519754470935</v>
      </c>
      <c r="L5681" s="16">
        <f>G5681*$E5681*(1-'Monte Carlo Inputs'!$C$11)+G5681*'Monte Carlo Inputs'!$C$12-G5681*'Monte Carlo Inputs'!$C$13-'Monte Carlo Inputs'!$C$14*(G5681-F5681)</f>
        <v>1580.9807367483725</v>
      </c>
      <c r="M5681" s="16">
        <f>H5681*$E5681*(1-'Monte Carlo Inputs'!$C$11)+H5681*'Monte Carlo Inputs'!$C$12-H5681*'Monte Carlo Inputs'!$C$13-'Monte Carlo Inputs'!$C$14*(H5681-G5681)</f>
        <v>1821.5912921416777</v>
      </c>
      <c r="N5681" s="16">
        <f>I5681*$E5681*(1-'Monte Carlo Inputs'!$C$11)+I5681*'Monte Carlo Inputs'!$C$12-I5681*'Monte Carlo Inputs'!$C$13-'Monte Carlo Inputs'!$C$14*(I5681-H5681)</f>
        <v>2098.8205349237642</v>
      </c>
      <c r="O5681" s="16">
        <f>J5681*$E5681*(1-'Monte Carlo Inputs'!$C$11)+J5681*'Monte Carlo Inputs'!$C$12-J5681*'Monte Carlo Inputs'!$C$13-'Monte Carlo Inputs'!$C$14*(J5681-I5681)</f>
        <v>2418.2414885386188</v>
      </c>
    </row>
    <row r="5682" spans="1:15">
      <c r="A5682">
        <v>5678</v>
      </c>
      <c r="B5682" s="39">
        <v>0.82863216373581916</v>
      </c>
      <c r="C5682" s="39">
        <v>0.56283272996702416</v>
      </c>
      <c r="D5682" s="29">
        <f>'Monte Carlo Inputs'!$C$6+'Monte Carlo Inputs'!$D$6*B5682</f>
        <v>0.17999221238141705</v>
      </c>
      <c r="E5682" s="29">
        <f>'Monte Carlo Inputs'!$C$7+'Monte Carlo Inputs'!$D$7*C5682</f>
        <v>0.60296668051770097</v>
      </c>
      <c r="F5682" s="16">
        <f>'Monte Carlo Inputs'!$C$17*(1+$D5682)</f>
        <v>2866.3190830957005</v>
      </c>
      <c r="G5682" s="16">
        <f t="shared" ref="G5682:J5682" si="5676">F5682*(1+$D5682)</f>
        <v>3382.2341962531705</v>
      </c>
      <c r="H5682" s="16">
        <f t="shared" si="5676"/>
        <v>3991.0100120288625</v>
      </c>
      <c r="I5682" s="16">
        <f t="shared" si="5676"/>
        <v>4709.3607337303238</v>
      </c>
      <c r="J5682" s="16">
        <f t="shared" si="5676"/>
        <v>5557.008991096618</v>
      </c>
      <c r="K5682" s="16">
        <f>F5682*$E5682*(1-'Monte Carlo Inputs'!$C$11)+F5682*'Monte Carlo Inputs'!$C$12-F5682*'Monte Carlo Inputs'!$C$13-'Monte Carlo Inputs'!$C$14*(F5682-'Monte Carlo Inputs'!$C$17)</f>
        <v>1346.8851641934004</v>
      </c>
      <c r="L5682" s="16">
        <f>G5682*$E5682*(1-'Monte Carlo Inputs'!$C$11)+G5682*'Monte Carlo Inputs'!$C$12-G5682*'Monte Carlo Inputs'!$C$13-'Monte Carlo Inputs'!$C$14*(G5682-F5682)</f>
        <v>1589.3140047202787</v>
      </c>
      <c r="M5682" s="16">
        <f>H5682*$E5682*(1-'Monte Carlo Inputs'!$C$11)+H5682*'Monte Carlo Inputs'!$C$12-H5682*'Monte Carlo Inputs'!$C$13-'Monte Carlo Inputs'!$C$14*(H5682-G5682)</f>
        <v>1875.3781485986517</v>
      </c>
      <c r="N5682" s="16">
        <f>I5682*$E5682*(1-'Monte Carlo Inputs'!$C$11)+I5682*'Monte Carlo Inputs'!$C$12-I5682*'Monte Carlo Inputs'!$C$13-'Monte Carlo Inputs'!$C$14*(I5682-H5682)</f>
        <v>2212.9316106166889</v>
      </c>
      <c r="O5682" s="16">
        <f>J5682*$E5682*(1-'Monte Carlo Inputs'!$C$11)+J5682*'Monte Carlo Inputs'!$C$12-J5682*'Monte Carlo Inputs'!$C$13-'Monte Carlo Inputs'!$C$14*(J5682-I5682)</f>
        <v>2611.2420670603592</v>
      </c>
    </row>
    <row r="5683" spans="1:15">
      <c r="A5683">
        <v>5679</v>
      </c>
      <c r="B5683" s="39">
        <v>9.6837847861285034E-2</v>
      </c>
      <c r="C5683" s="39">
        <v>-0.50798952860789826</v>
      </c>
      <c r="D5683" s="29">
        <f>'Monte Carlo Inputs'!$C$6+'Monte Carlo Inputs'!$D$6*B5683</f>
        <v>0.13258346873073587</v>
      </c>
      <c r="E5683" s="29">
        <f>'Monte Carlo Inputs'!$C$7+'Monte Carlo Inputs'!$D$7*C5683</f>
        <v>0.56463993721057182</v>
      </c>
      <c r="F5683" s="16">
        <f>'Monte Carlo Inputs'!$C$17*(1+$D5683)</f>
        <v>2751.158503893831</v>
      </c>
      <c r="G5683" s="16">
        <f t="shared" ref="G5683:J5683" si="5677">F5683*(1+$D5683)</f>
        <v>3115.9166413681369</v>
      </c>
      <c r="H5683" s="16">
        <f t="shared" si="5677"/>
        <v>3529.0356779565491</v>
      </c>
      <c r="I5683" s="16">
        <f t="shared" si="5677"/>
        <v>3996.9274694145524</v>
      </c>
      <c r="J5683" s="16">
        <f t="shared" si="5677"/>
        <v>4526.8539775746958</v>
      </c>
      <c r="K5683" s="16">
        <f>F5683*$E5683*(1-'Monte Carlo Inputs'!$C$11)+F5683*'Monte Carlo Inputs'!$C$12-F5683*'Monte Carlo Inputs'!$C$13-'Monte Carlo Inputs'!$C$14*(F5683-'Monte Carlo Inputs'!$C$17)</f>
        <v>1216.1047511818269</v>
      </c>
      <c r="L5683" s="16">
        <f>G5683*$E5683*(1-'Monte Carlo Inputs'!$C$11)+G5683*'Monte Carlo Inputs'!$C$12-G5683*'Monte Carlo Inputs'!$C$13-'Monte Carlo Inputs'!$C$14*(G5683-F5683)</f>
        <v>1377.3401374334419</v>
      </c>
      <c r="M5683" s="16">
        <f>H5683*$E5683*(1-'Monte Carlo Inputs'!$C$11)+H5683*'Monte Carlo Inputs'!$C$12-H5683*'Monte Carlo Inputs'!$C$13-'Monte Carlo Inputs'!$C$14*(H5683-G5683)</f>
        <v>1559.9526704764364</v>
      </c>
      <c r="N5683" s="16">
        <f>I5683*$E5683*(1-'Monte Carlo Inputs'!$C$11)+I5683*'Monte Carlo Inputs'!$C$12-I5683*'Monte Carlo Inputs'!$C$13-'Monte Carlo Inputs'!$C$14*(I5683-H5683)</f>
        <v>1766.7766065839771</v>
      </c>
      <c r="O5683" s="16">
        <f>J5683*$E5683*(1-'Monte Carlo Inputs'!$C$11)+J5683*'Monte Carlo Inputs'!$C$12-J5683*'Monte Carlo Inputs'!$C$13-'Monte Carlo Inputs'!$C$14*(J5683-I5683)</f>
        <v>2001.0219775571991</v>
      </c>
    </row>
    <row r="5684" spans="1:15">
      <c r="A5684">
        <v>5680</v>
      </c>
      <c r="B5684" s="39">
        <v>0.14987321321969457</v>
      </c>
      <c r="C5684" s="39">
        <v>-4.1403588851754339E-2</v>
      </c>
      <c r="D5684" s="29">
        <f>'Monte Carlo Inputs'!$C$6+'Monte Carlo Inputs'!$D$6*B5684</f>
        <v>0.13601932493534752</v>
      </c>
      <c r="E5684" s="29">
        <f>'Monte Carlo Inputs'!$C$7+'Monte Carlo Inputs'!$D$7*C5684</f>
        <v>0.58133992584131633</v>
      </c>
      <c r="F5684" s="16">
        <f>'Monte Carlo Inputs'!$C$17*(1+$D5684)</f>
        <v>2759.5045422004532</v>
      </c>
      <c r="G5684" s="16">
        <f t="shared" ref="G5684:J5684" si="5678">F5684*(1+$D5684)</f>
        <v>3134.8504871865844</v>
      </c>
      <c r="H5684" s="16">
        <f t="shared" si="5678"/>
        <v>3561.2507342269491</v>
      </c>
      <c r="I5684" s="16">
        <f t="shared" si="5678"/>
        <v>4045.6496550220099</v>
      </c>
      <c r="J5684" s="16">
        <f t="shared" si="5678"/>
        <v>4595.936190023026</v>
      </c>
      <c r="K5684" s="16">
        <f>F5684*$E5684*(1-'Monte Carlo Inputs'!$C$11)+F5684*'Monte Carlo Inputs'!$C$12-F5684*'Monte Carlo Inputs'!$C$13-'Monte Carlo Inputs'!$C$14*(F5684-'Monte Carlo Inputs'!$C$17)</f>
        <v>1252.7094275879922</v>
      </c>
      <c r="L5684" s="16">
        <f>G5684*$E5684*(1-'Monte Carlo Inputs'!$C$11)+G5684*'Monte Carlo Inputs'!$C$12-G5684*'Monte Carlo Inputs'!$C$13-'Monte Carlo Inputs'!$C$14*(G5684-F5684)</f>
        <v>1423.1021182686566</v>
      </c>
      <c r="M5684" s="16">
        <f>H5684*$E5684*(1-'Monte Carlo Inputs'!$C$11)+H5684*'Monte Carlo Inputs'!$C$12-H5684*'Monte Carlo Inputs'!$C$13-'Monte Carlo Inputs'!$C$14*(H5684-G5684)</f>
        <v>1616.6715077096223</v>
      </c>
      <c r="N5684" s="16">
        <f>I5684*$E5684*(1-'Monte Carlo Inputs'!$C$11)+I5684*'Monte Carlo Inputs'!$C$12-I5684*'Monte Carlo Inputs'!$C$13-'Monte Carlo Inputs'!$C$14*(I5684-H5684)</f>
        <v>1836.570074830496</v>
      </c>
      <c r="O5684" s="16">
        <f>J5684*$E5684*(1-'Monte Carlo Inputs'!$C$11)+J5684*'Monte Carlo Inputs'!$C$12-J5684*'Monte Carlo Inputs'!$C$13-'Monte Carlo Inputs'!$C$14*(J5684-I5684)</f>
        <v>2086.3790966054012</v>
      </c>
    </row>
    <row r="5685" spans="1:15">
      <c r="A5685">
        <v>5681</v>
      </c>
      <c r="B5685" s="39">
        <v>0.16919862075070202</v>
      </c>
      <c r="C5685" s="39">
        <v>1.5351678679604219</v>
      </c>
      <c r="D5685" s="29">
        <f>'Monte Carlo Inputs'!$C$6+'Monte Carlo Inputs'!$D$6*B5685</f>
        <v>0.1372713069085712</v>
      </c>
      <c r="E5685" s="29">
        <f>'Monte Carlo Inputs'!$C$7+'Monte Carlo Inputs'!$D$7*C5685</f>
        <v>0.63776838448299777</v>
      </c>
      <c r="F5685" s="16">
        <f>'Monte Carlo Inputs'!$C$17*(1+$D5685)</f>
        <v>2762.5457316116108</v>
      </c>
      <c r="G5685" s="16">
        <f t="shared" ref="G5685:J5685" si="5679">F5685*(1+$D5685)</f>
        <v>3141.7639945846313</v>
      </c>
      <c r="H5685" s="16">
        <f t="shared" si="5679"/>
        <v>3573.0380441195566</v>
      </c>
      <c r="I5685" s="16">
        <f t="shared" si="5679"/>
        <v>4063.5136460698932</v>
      </c>
      <c r="J5685" s="16">
        <f t="shared" si="5679"/>
        <v>4621.3174749067202</v>
      </c>
      <c r="K5685" s="16">
        <f>F5685*$E5685*(1-'Monte Carlo Inputs'!$C$11)+F5685*'Monte Carlo Inputs'!$C$12-F5685*'Monte Carlo Inputs'!$C$13-'Monte Carlo Inputs'!$C$14*(F5685-'Monte Carlo Inputs'!$C$17)</f>
        <v>1365.0593067675111</v>
      </c>
      <c r="L5685" s="16">
        <f>G5685*$E5685*(1-'Monte Carlo Inputs'!$C$11)+G5685*'Monte Carlo Inputs'!$C$12-G5685*'Monte Carlo Inputs'!$C$13-'Monte Carlo Inputs'!$C$14*(G5685-F5685)</f>
        <v>1552.4427818151953</v>
      </c>
      <c r="M5685" s="16">
        <f>H5685*$E5685*(1-'Monte Carlo Inputs'!$C$11)+H5685*'Monte Carlo Inputs'!$C$12-H5685*'Monte Carlo Inputs'!$C$13-'Monte Carlo Inputs'!$C$14*(H5685-G5685)</f>
        <v>1765.5486313757451</v>
      </c>
      <c r="N5685" s="16">
        <f>I5685*$E5685*(1-'Monte Carlo Inputs'!$C$11)+I5685*'Monte Carlo Inputs'!$C$12-I5685*'Monte Carlo Inputs'!$C$13-'Monte Carlo Inputs'!$C$14*(I5685-H5685)</f>
        <v>2007.9077994153329</v>
      </c>
      <c r="O5685" s="16">
        <f>J5685*$E5685*(1-'Monte Carlo Inputs'!$C$11)+J5685*'Monte Carlo Inputs'!$C$12-J5685*'Monte Carlo Inputs'!$C$13-'Monte Carlo Inputs'!$C$14*(J5685-I5685)</f>
        <v>2283.5359271929892</v>
      </c>
    </row>
    <row r="5686" spans="1:15">
      <c r="A5686">
        <v>5682</v>
      </c>
      <c r="B5686" s="39">
        <v>-0.86443394324034883</v>
      </c>
      <c r="C5686" s="39">
        <v>-0.39820724598399793</v>
      </c>
      <c r="D5686" s="29">
        <f>'Monte Carlo Inputs'!$C$6+'Monte Carlo Inputs'!$D$6*B5686</f>
        <v>7.0308199663488932E-2</v>
      </c>
      <c r="E5686" s="29">
        <f>'Monte Carlo Inputs'!$C$7+'Monte Carlo Inputs'!$D$7*C5686</f>
        <v>0.56856925165291117</v>
      </c>
      <c r="F5686" s="16">
        <f>'Monte Carlo Inputs'!$C$17*(1+$D5686)</f>
        <v>2599.8856478025814</v>
      </c>
      <c r="G5686" s="16">
        <f t="shared" ref="G5686:J5686" si="5680">F5686*(1+$D5686)</f>
        <v>2782.6789270305244</v>
      </c>
      <c r="H5686" s="16">
        <f t="shared" si="5680"/>
        <v>2978.3240726315694</v>
      </c>
      <c r="I5686" s="16">
        <f t="shared" si="5680"/>
        <v>3187.7246761927249</v>
      </c>
      <c r="J5686" s="16">
        <f t="shared" si="5680"/>
        <v>3411.8478591987136</v>
      </c>
      <c r="K5686" s="16">
        <f>F5686*$E5686*(1-'Monte Carlo Inputs'!$C$11)+F5686*'Monte Carlo Inputs'!$C$12-F5686*'Monte Carlo Inputs'!$C$13-'Monte Carlo Inputs'!$C$14*(F5686-'Monte Carlo Inputs'!$C$17)</f>
        <v>1154.267309255458</v>
      </c>
      <c r="L5686" s="16">
        <f>G5686*$E5686*(1-'Monte Carlo Inputs'!$C$11)+G5686*'Monte Carlo Inputs'!$C$12-G5686*'Monte Carlo Inputs'!$C$13-'Monte Carlo Inputs'!$C$14*(G5686-F5686)</f>
        <v>1235.4217656996286</v>
      </c>
      <c r="M5686" s="16">
        <f>H5686*$E5686*(1-'Monte Carlo Inputs'!$C$11)+H5686*'Monte Carlo Inputs'!$C$12-H5686*'Monte Carlo Inputs'!$C$13-'Monte Carlo Inputs'!$C$14*(H5686-G5686)</f>
        <v>1322.2820458710578</v>
      </c>
      <c r="N5686" s="16">
        <f>I5686*$E5686*(1-'Monte Carlo Inputs'!$C$11)+I5686*'Monte Carlo Inputs'!$C$12-I5686*'Monte Carlo Inputs'!$C$13-'Monte Carlo Inputs'!$C$14*(I5686-H5686)</f>
        <v>1415.2493159636069</v>
      </c>
      <c r="O5686" s="16">
        <f>J5686*$E5686*(1-'Monte Carlo Inputs'!$C$11)+J5686*'Monte Carlo Inputs'!$C$12-J5686*'Monte Carlo Inputs'!$C$13-'Monte Carlo Inputs'!$C$14*(J5686-I5686)</f>
        <v>1514.7529474439923</v>
      </c>
    </row>
    <row r="5687" spans="1:15">
      <c r="A5687">
        <v>5683</v>
      </c>
      <c r="B5687" s="39">
        <v>-0.1151914263375212</v>
      </c>
      <c r="C5687" s="39">
        <v>-0.73031459133270349</v>
      </c>
      <c r="D5687" s="29">
        <f>'Monte Carlo Inputs'!$C$6+'Monte Carlo Inputs'!$D$6*B5687</f>
        <v>0.11884731187781135</v>
      </c>
      <c r="E5687" s="29">
        <f>'Monte Carlo Inputs'!$C$7+'Monte Carlo Inputs'!$D$7*C5687</f>
        <v>0.55668250492751958</v>
      </c>
      <c r="F5687" s="16">
        <f>'Monte Carlo Inputs'!$C$17*(1+$D5687)</f>
        <v>2717.792005282392</v>
      </c>
      <c r="G5687" s="16">
        <f t="shared" ref="G5687:J5687" si="5681">F5687*(1+$D5687)</f>
        <v>3040.7942793532106</v>
      </c>
      <c r="H5687" s="16">
        <f t="shared" si="5681"/>
        <v>3402.184505427766</v>
      </c>
      <c r="I5687" s="16">
        <f t="shared" si="5681"/>
        <v>3806.5249884101968</v>
      </c>
      <c r="J5687" s="16">
        <f t="shared" si="5681"/>
        <v>4258.9202508784656</v>
      </c>
      <c r="K5687" s="16">
        <f>F5687*$E5687*(1-'Monte Carlo Inputs'!$C$11)+F5687*'Monte Carlo Inputs'!$C$12-F5687*'Monte Carlo Inputs'!$C$13-'Monte Carlo Inputs'!$C$14*(F5687-'Monte Carlo Inputs'!$C$17)</f>
        <v>1185.4728343510785</v>
      </c>
      <c r="L5687" s="16">
        <f>G5687*$E5687*(1-'Monte Carlo Inputs'!$C$11)+G5687*'Monte Carlo Inputs'!$C$12-G5687*'Monte Carlo Inputs'!$C$13-'Monte Carlo Inputs'!$C$14*(G5687-F5687)</f>
        <v>1326.3630940178743</v>
      </c>
      <c r="M5687" s="16">
        <f>H5687*$E5687*(1-'Monte Carlo Inputs'!$C$11)+H5687*'Monte Carlo Inputs'!$C$12-H5687*'Monte Carlo Inputs'!$C$13-'Monte Carlo Inputs'!$C$14*(H5687-G5687)</f>
        <v>1483.9977823158354</v>
      </c>
      <c r="N5687" s="16">
        <f>I5687*$E5687*(1-'Monte Carlo Inputs'!$C$11)+I5687*'Monte Carlo Inputs'!$C$12-I5687*'Monte Carlo Inputs'!$C$13-'Monte Carlo Inputs'!$C$14*(I5687-H5687)</f>
        <v>1660.3669295767056</v>
      </c>
      <c r="O5687" s="16">
        <f>J5687*$E5687*(1-'Monte Carlo Inputs'!$C$11)+J5687*'Monte Carlo Inputs'!$C$12-J5687*'Monte Carlo Inputs'!$C$13-'Monte Carlo Inputs'!$C$14*(J5687-I5687)</f>
        <v>1857.6970758877123</v>
      </c>
    </row>
    <row r="5688" spans="1:15">
      <c r="A5688">
        <v>5684</v>
      </c>
      <c r="B5688" s="39">
        <v>1.3228872124696804</v>
      </c>
      <c r="C5688" s="39">
        <v>1.5352817994377683</v>
      </c>
      <c r="D5688" s="29">
        <f>'Monte Carlo Inputs'!$C$6+'Monte Carlo Inputs'!$D$6*B5688</f>
        <v>0.21201215349762542</v>
      </c>
      <c r="E5688" s="29">
        <f>'Monte Carlo Inputs'!$C$7+'Monte Carlo Inputs'!$D$7*C5688</f>
        <v>0.63777246230492557</v>
      </c>
      <c r="F5688" s="16">
        <f>'Monte Carlo Inputs'!$C$17*(1+$D5688)</f>
        <v>2944.0987220610823</v>
      </c>
      <c r="G5688" s="16">
        <f t="shared" ref="G5688:J5688" si="5682">F5688*(1+$D5688)</f>
        <v>3568.283432234859</v>
      </c>
      <c r="H5688" s="16">
        <f t="shared" si="5682"/>
        <v>4324.8028869928694</v>
      </c>
      <c r="I5688" s="16">
        <f t="shared" si="5682"/>
        <v>5241.7136605169753</v>
      </c>
      <c r="J5688" s="16">
        <f t="shared" si="5682"/>
        <v>6353.0206617010999</v>
      </c>
      <c r="K5688" s="16">
        <f>F5688*$E5688*(1-'Monte Carlo Inputs'!$C$11)+F5688*'Monte Carlo Inputs'!$C$12-F5688*'Monte Carlo Inputs'!$C$13-'Monte Carlo Inputs'!$C$14*(F5688-'Monte Carlo Inputs'!$C$17)</f>
        <v>1457.4549102870926</v>
      </c>
      <c r="L5688" s="16">
        <f>G5688*$E5688*(1-'Monte Carlo Inputs'!$C$11)+G5688*'Monte Carlo Inputs'!$C$12-G5688*'Monte Carlo Inputs'!$C$13-'Monte Carlo Inputs'!$C$14*(G5688-F5688)</f>
        <v>1766.4530644427475</v>
      </c>
      <c r="M5688" s="16">
        <f>H5688*$E5688*(1-'Monte Carlo Inputs'!$C$11)+H5688*'Monte Carlo Inputs'!$C$12-H5688*'Monte Carlo Inputs'!$C$13-'Monte Carlo Inputs'!$C$14*(H5688-G5688)</f>
        <v>2140.9625826877336</v>
      </c>
      <c r="N5688" s="16">
        <f>I5688*$E5688*(1-'Monte Carlo Inputs'!$C$11)+I5688*'Monte Carlo Inputs'!$C$12-I5688*'Monte Carlo Inputs'!$C$13-'Monte Carlo Inputs'!$C$14*(I5688-H5688)</f>
        <v>2594.8726704011988</v>
      </c>
      <c r="O5688" s="16">
        <f>J5688*$E5688*(1-'Monte Carlo Inputs'!$C$11)+J5688*'Monte Carlo Inputs'!$C$12-J5688*'Monte Carlo Inputs'!$C$13-'Monte Carlo Inputs'!$C$14*(J5688-I5688)</f>
        <v>3145.0172133050896</v>
      </c>
    </row>
    <row r="5689" spans="1:15">
      <c r="A5689">
        <v>5685</v>
      </c>
      <c r="B5689" s="39">
        <v>-0.24172081517921704</v>
      </c>
      <c r="C5689" s="39">
        <v>1.5499802348115446</v>
      </c>
      <c r="D5689" s="29">
        <f>'Monte Carlo Inputs'!$C$6+'Monte Carlo Inputs'!$D$6*B5689</f>
        <v>0.11065020070907446</v>
      </c>
      <c r="E5689" s="29">
        <f>'Monte Carlo Inputs'!$C$7+'Monte Carlo Inputs'!$D$7*C5689</f>
        <v>0.6382985469609701</v>
      </c>
      <c r="F5689" s="16">
        <f>'Monte Carlo Inputs'!$C$17*(1+$D5689)</f>
        <v>2697.8804025424129</v>
      </c>
      <c r="G5689" s="16">
        <f t="shared" ref="G5689:J5689" si="5683">F5689*(1+$D5689)</f>
        <v>2996.4014105728093</v>
      </c>
      <c r="H5689" s="16">
        <f t="shared" si="5683"/>
        <v>3327.9538280576444</v>
      </c>
      <c r="I5689" s="16">
        <f t="shared" si="5683"/>
        <v>3696.1925870827554</v>
      </c>
      <c r="J5689" s="16">
        <f t="shared" si="5683"/>
        <v>4105.1770387028555</v>
      </c>
      <c r="K5689" s="16">
        <f>F5689*$E5689*(1-'Monte Carlo Inputs'!$C$11)+F5689*'Monte Carlo Inputs'!$C$12-F5689*'Monte Carlo Inputs'!$C$13-'Monte Carlo Inputs'!$C$14*(F5689-'Monte Carlo Inputs'!$C$17)</f>
        <v>1333.1707665155557</v>
      </c>
      <c r="L5689" s="16">
        <f>G5689*$E5689*(1-'Monte Carlo Inputs'!$C$11)+G5689*'Monte Carlo Inputs'!$C$12-G5689*'Monte Carlo Inputs'!$C$13-'Monte Carlo Inputs'!$C$14*(G5689-F5689)</f>
        <v>1480.6863794099727</v>
      </c>
      <c r="M5689" s="16">
        <f>H5689*$E5689*(1-'Monte Carlo Inputs'!$C$11)+H5689*'Monte Carlo Inputs'!$C$12-H5689*'Monte Carlo Inputs'!$C$13-'Monte Carlo Inputs'!$C$14*(H5689-G5689)</f>
        <v>1644.5246244788786</v>
      </c>
      <c r="N5689" s="16">
        <f>I5689*$E5689*(1-'Monte Carlo Inputs'!$C$11)+I5689*'Monte Carlo Inputs'!$C$12-I5689*'Monte Carlo Inputs'!$C$13-'Monte Carlo Inputs'!$C$14*(I5689-H5689)</f>
        <v>1826.4916042484817</v>
      </c>
      <c r="O5689" s="16">
        <f>J5689*$E5689*(1-'Monte Carlo Inputs'!$C$11)+J5689*'Monte Carlo Inputs'!$C$12-J5689*'Monte Carlo Inputs'!$C$13-'Monte Carlo Inputs'!$C$14*(J5689-I5689)</f>
        <v>2028.5932668520156</v>
      </c>
    </row>
    <row r="5690" spans="1:15">
      <c r="A5690">
        <v>5686</v>
      </c>
      <c r="B5690" s="39">
        <v>-0.46363149937168896</v>
      </c>
      <c r="C5690" s="39">
        <v>1.8012698988364979</v>
      </c>
      <c r="D5690" s="29">
        <f>'Monte Carlo Inputs'!$C$6+'Monte Carlo Inputs'!$D$6*B5690</f>
        <v>9.6273884151250988E-2</v>
      </c>
      <c r="E5690" s="29">
        <f>'Monte Carlo Inputs'!$C$7+'Monte Carlo Inputs'!$D$7*C5690</f>
        <v>0.64729267681930569</v>
      </c>
      <c r="F5690" s="16">
        <f>'Monte Carlo Inputs'!$C$17*(1+$D5690)</f>
        <v>2662.9588919918042</v>
      </c>
      <c r="G5690" s="16">
        <f t="shared" ref="G5690:J5690" si="5684">F5690*(1+$D5690)</f>
        <v>2919.3322878589665</v>
      </c>
      <c r="H5690" s="16">
        <f t="shared" si="5684"/>
        <v>3200.3877463393069</v>
      </c>
      <c r="I5690" s="16">
        <f t="shared" si="5684"/>
        <v>3508.5015054694604</v>
      </c>
      <c r="J5690" s="16">
        <f t="shared" si="5684"/>
        <v>3846.2785729515167</v>
      </c>
      <c r="K5690" s="16">
        <f>F5690*$E5690*(1-'Monte Carlo Inputs'!$C$11)+F5690*'Monte Carlo Inputs'!$C$12-F5690*'Monte Carlo Inputs'!$C$13-'Monte Carlo Inputs'!$C$14*(F5690-'Monte Carlo Inputs'!$C$17)</f>
        <v>1332.4299317004782</v>
      </c>
      <c r="L5690" s="16">
        <f>G5690*$E5690*(1-'Monte Carlo Inputs'!$C$11)+G5690*'Monte Carlo Inputs'!$C$12-G5690*'Monte Carlo Inputs'!$C$13-'Monte Carlo Inputs'!$C$14*(G5690-F5690)</f>
        <v>1460.7081365846691</v>
      </c>
      <c r="M5690" s="16">
        <f>H5690*$E5690*(1-'Monte Carlo Inputs'!$C$11)+H5690*'Monte Carlo Inputs'!$C$12-H5690*'Monte Carlo Inputs'!$C$13-'Monte Carlo Inputs'!$C$14*(H5690-G5690)</f>
        <v>1601.3361825050113</v>
      </c>
      <c r="N5690" s="16">
        <f>I5690*$E5690*(1-'Monte Carlo Inputs'!$C$11)+I5690*'Monte Carlo Inputs'!$C$12-I5690*'Monte Carlo Inputs'!$C$13-'Monte Carlo Inputs'!$C$14*(I5690-H5690)</f>
        <v>1755.5030366267049</v>
      </c>
      <c r="O5690" s="16">
        <f>J5690*$E5690*(1-'Monte Carlo Inputs'!$C$11)+J5690*'Monte Carlo Inputs'!$C$12-J5690*'Monte Carlo Inputs'!$C$13-'Monte Carlo Inputs'!$C$14*(J5690-I5690)</f>
        <v>1924.5121326020735</v>
      </c>
    </row>
    <row r="5691" spans="1:15">
      <c r="A5691">
        <v>5687</v>
      </c>
      <c r="B5691" s="39">
        <v>2.0259814202527107</v>
      </c>
      <c r="C5691" s="39">
        <v>-8.9835654079135435E-2</v>
      </c>
      <c r="D5691" s="29">
        <f>'Monte Carlo Inputs'!$C$6+'Monte Carlo Inputs'!$D$6*B5691</f>
        <v>0.2575615822592166</v>
      </c>
      <c r="E5691" s="29">
        <f>'Monte Carlo Inputs'!$C$7+'Monte Carlo Inputs'!$D$7*C5691</f>
        <v>0.57960645110548636</v>
      </c>
      <c r="F5691" s="16">
        <f>'Monte Carlo Inputs'!$C$17*(1+$D5691)</f>
        <v>3054.7428394658632</v>
      </c>
      <c r="G5691" s="16">
        <f t="shared" ref="G5691:J5691" si="5685">F5691*(1+$D5691)</f>
        <v>3841.5272385937028</v>
      </c>
      <c r="H5691" s="16">
        <f t="shared" si="5685"/>
        <v>4830.9570724577761</v>
      </c>
      <c r="I5691" s="16">
        <f t="shared" si="5685"/>
        <v>6075.2260198663535</v>
      </c>
      <c r="J5691" s="16">
        <f t="shared" si="5685"/>
        <v>7639.9708461254941</v>
      </c>
      <c r="K5691" s="16">
        <f>F5691*$E5691*(1-'Monte Carlo Inputs'!$C$11)+F5691*'Monte Carlo Inputs'!$C$12-F5691*'Monte Carlo Inputs'!$C$13-'Monte Carlo Inputs'!$C$14*(F5691-'Monte Carlo Inputs'!$C$17)</f>
        <v>1387.3249481328751</v>
      </c>
      <c r="L5691" s="16">
        <f>G5691*$E5691*(1-'Monte Carlo Inputs'!$C$11)+G5691*'Monte Carlo Inputs'!$C$12-G5691*'Monte Carlo Inputs'!$C$13-'Monte Carlo Inputs'!$C$14*(G5691-F5691)</f>
        <v>1744.6465568816641</v>
      </c>
      <c r="M5691" s="16">
        <f>H5691*$E5691*(1-'Monte Carlo Inputs'!$C$11)+H5691*'Monte Carlo Inputs'!$C$12-H5691*'Monte Carlo Inputs'!$C$13-'Monte Carlo Inputs'!$C$14*(H5691-G5691)</f>
        <v>2194.0004845551998</v>
      </c>
      <c r="N5691" s="16">
        <f>I5691*$E5691*(1-'Monte Carlo Inputs'!$C$11)+I5691*'Monte Carlo Inputs'!$C$12-I5691*'Monte Carlo Inputs'!$C$13-'Monte Carlo Inputs'!$C$14*(I5691-H5691)</f>
        <v>2759.0907208347253</v>
      </c>
      <c r="O5691" s="16">
        <f>J5691*$E5691*(1-'Monte Carlo Inputs'!$C$11)+J5691*'Monte Carlo Inputs'!$C$12-J5691*'Monte Carlo Inputs'!$C$13-'Monte Carlo Inputs'!$C$14*(J5691-I5691)</f>
        <v>3469.726492489639</v>
      </c>
    </row>
    <row r="5692" spans="1:15">
      <c r="A5692">
        <v>5688</v>
      </c>
      <c r="B5692" s="39">
        <v>-0.32832277786735387</v>
      </c>
      <c r="C5692" s="39">
        <v>0.27117472806434995</v>
      </c>
      <c r="D5692" s="29">
        <f>'Monte Carlo Inputs'!$C$6+'Monte Carlo Inputs'!$D$6*B5692</f>
        <v>0.10503975777495408</v>
      </c>
      <c r="E5692" s="29">
        <f>'Monte Carlo Inputs'!$C$7+'Monte Carlo Inputs'!$D$7*C5692</f>
        <v>0.59252769189668519</v>
      </c>
      <c r="F5692" s="16">
        <f>'Monte Carlo Inputs'!$C$17*(1+$D5692)</f>
        <v>2684.2520756111412</v>
      </c>
      <c r="G5692" s="16">
        <f t="shared" ref="G5692:J5692" si="5686">F5692*(1+$D5692)</f>
        <v>2966.205263440253</v>
      </c>
      <c r="H5692" s="16">
        <f t="shared" si="5686"/>
        <v>3277.7747458228109</v>
      </c>
      <c r="I5692" s="16">
        <f t="shared" si="5686"/>
        <v>3622.0714111649004</v>
      </c>
      <c r="J5692" s="16">
        <f t="shared" si="5686"/>
        <v>4002.5329148372475</v>
      </c>
      <c r="K5692" s="16">
        <f>F5692*$E5692*(1-'Monte Carlo Inputs'!$C$11)+F5692*'Monte Carlo Inputs'!$C$12-F5692*'Monte Carlo Inputs'!$C$13-'Monte Carlo Inputs'!$C$14*(F5692-'Monte Carlo Inputs'!$C$17)</f>
        <v>1238.8063331447725</v>
      </c>
      <c r="L5692" s="16">
        <f>G5692*$E5692*(1-'Monte Carlo Inputs'!$C$11)+G5692*'Monte Carlo Inputs'!$C$12-G5692*'Monte Carlo Inputs'!$C$13-'Monte Carlo Inputs'!$C$14*(G5692-F5692)</f>
        <v>1368.9302503083788</v>
      </c>
      <c r="M5692" s="16">
        <f>H5692*$E5692*(1-'Monte Carlo Inputs'!$C$11)+H5692*'Monte Carlo Inputs'!$C$12-H5692*'Monte Carlo Inputs'!$C$13-'Monte Carlo Inputs'!$C$14*(H5692-G5692)</f>
        <v>1512.7223522115778</v>
      </c>
      <c r="N5692" s="16">
        <f>I5692*$E5692*(1-'Monte Carlo Inputs'!$C$11)+I5692*'Monte Carlo Inputs'!$C$12-I5692*'Monte Carlo Inputs'!$C$13-'Monte Carlo Inputs'!$C$14*(I5692-H5692)</f>
        <v>1671.6183416686406</v>
      </c>
      <c r="O5692" s="16">
        <f>J5692*$E5692*(1-'Monte Carlo Inputs'!$C$11)+J5692*'Monte Carlo Inputs'!$C$12-J5692*'Monte Carlo Inputs'!$C$13-'Monte Carlo Inputs'!$C$14*(J5692-I5692)</f>
        <v>1847.2047273696849</v>
      </c>
    </row>
    <row r="5693" spans="1:15">
      <c r="A5693">
        <v>5689</v>
      </c>
      <c r="B5693" s="39">
        <v>-1.1274045526417229</v>
      </c>
      <c r="C5693" s="39">
        <v>-0.32743890024682587</v>
      </c>
      <c r="D5693" s="29">
        <f>'Monte Carlo Inputs'!$C$6+'Monte Carlo Inputs'!$D$6*B5693</f>
        <v>5.3271846772616469E-2</v>
      </c>
      <c r="E5693" s="29">
        <f>'Monte Carlo Inputs'!$C$7+'Monte Carlo Inputs'!$D$7*C5693</f>
        <v>0.57110218389224321</v>
      </c>
      <c r="F5693" s="16">
        <f>'Monte Carlo Inputs'!$C$17*(1+$D5693)</f>
        <v>2558.5026429953632</v>
      </c>
      <c r="G5693" s="16">
        <f t="shared" ref="G5693:J5693" si="5687">F5693*(1+$D5693)</f>
        <v>2694.7988037603468</v>
      </c>
      <c r="H5693" s="16">
        <f t="shared" si="5687"/>
        <v>2838.3557127172985</v>
      </c>
      <c r="I5693" s="16">
        <f t="shared" si="5687"/>
        <v>2989.5601633313554</v>
      </c>
      <c r="J5693" s="16">
        <f t="shared" si="5687"/>
        <v>3148.8195542698618</v>
      </c>
      <c r="K5693" s="16">
        <f>F5693*$E5693*(1-'Monte Carlo Inputs'!$C$11)+F5693*'Monte Carlo Inputs'!$C$12-F5693*'Monte Carlo Inputs'!$C$13-'Monte Carlo Inputs'!$C$14*(F5693-'Monte Carlo Inputs'!$C$17)</f>
        <v>1139.8577642802948</v>
      </c>
      <c r="L5693" s="16">
        <f>G5693*$E5693*(1-'Monte Carlo Inputs'!$C$11)+G5693*'Monte Carlo Inputs'!$C$12-G5693*'Monte Carlo Inputs'!$C$13-'Monte Carlo Inputs'!$C$14*(G5693-F5693)</f>
        <v>1200.5800924416119</v>
      </c>
      <c r="M5693" s="16">
        <f>H5693*$E5693*(1-'Monte Carlo Inputs'!$C$11)+H5693*'Monte Carlo Inputs'!$C$12-H5693*'Monte Carlo Inputs'!$C$13-'Monte Carlo Inputs'!$C$14*(H5693-G5693)</f>
        <v>1264.5372111644153</v>
      </c>
      <c r="N5693" s="16">
        <f>I5693*$E5693*(1-'Monte Carlo Inputs'!$C$11)+I5693*'Monte Carlo Inputs'!$C$12-I5693*'Monte Carlo Inputs'!$C$13-'Monte Carlo Inputs'!$C$14*(I5693-H5693)</f>
        <v>1331.901443715838</v>
      </c>
      <c r="O5693" s="16">
        <f>J5693*$E5693*(1-'Monte Carlo Inputs'!$C$11)+J5693*'Monte Carlo Inputs'!$C$12-J5693*'Monte Carlo Inputs'!$C$13-'Monte Carlo Inputs'!$C$14*(J5693-I5693)</f>
        <v>1402.8542933416948</v>
      </c>
    </row>
    <row r="5694" spans="1:15">
      <c r="A5694">
        <v>5690</v>
      </c>
      <c r="B5694" s="39">
        <v>-0.69876341307528367</v>
      </c>
      <c r="C5694" s="39">
        <v>-2.1483452994835366</v>
      </c>
      <c r="D5694" s="29">
        <f>'Monte Carlo Inputs'!$C$6+'Monte Carlo Inputs'!$D$6*B5694</f>
        <v>8.1041040196257741E-2</v>
      </c>
      <c r="E5694" s="29">
        <f>'Monte Carlo Inputs'!$C$7+'Monte Carlo Inputs'!$D$7*C5694</f>
        <v>0.50592851796309846</v>
      </c>
      <c r="F5694" s="16">
        <f>'Monte Carlo Inputs'!$C$17*(1+$D5694)</f>
        <v>2625.9567907407304</v>
      </c>
      <c r="G5694" s="16">
        <f t="shared" ref="G5694:J5694" si="5688">F5694*(1+$D5694)</f>
        <v>2838.7670605727862</v>
      </c>
      <c r="H5694" s="16">
        <f t="shared" si="5688"/>
        <v>3068.8236960364779</v>
      </c>
      <c r="I5694" s="16">
        <f t="shared" si="5688"/>
        <v>3317.5243605421988</v>
      </c>
      <c r="J5694" s="16">
        <f t="shared" si="5688"/>
        <v>3586.3799855969637</v>
      </c>
      <c r="K5694" s="16">
        <f>F5694*$E5694*(1-'Monte Carlo Inputs'!$C$11)+F5694*'Monte Carlo Inputs'!$C$12-F5694*'Monte Carlo Inputs'!$C$13-'Monte Carlo Inputs'!$C$14*(F5694-'Monte Carlo Inputs'!$C$17)</f>
        <v>1049.2024335205226</v>
      </c>
      <c r="L5694" s="16">
        <f>G5694*$E5694*(1-'Monte Carlo Inputs'!$C$11)+G5694*'Monte Carlo Inputs'!$C$12-G5694*'Monte Carlo Inputs'!$C$13-'Monte Carlo Inputs'!$C$14*(G5694-F5694)</f>
        <v>1134.2308901094711</v>
      </c>
      <c r="M5694" s="16">
        <f>H5694*$E5694*(1-'Monte Carlo Inputs'!$C$11)+H5694*'Monte Carlo Inputs'!$C$12-H5694*'Monte Carlo Inputs'!$C$13-'Monte Carlo Inputs'!$C$14*(H5694-G5694)</f>
        <v>1226.1501412666698</v>
      </c>
      <c r="N5694" s="16">
        <f>I5694*$E5694*(1-'Monte Carlo Inputs'!$C$11)+I5694*'Monte Carlo Inputs'!$C$12-I5694*'Monte Carlo Inputs'!$C$13-'Monte Carlo Inputs'!$C$14*(I5694-H5694)</f>
        <v>1325.5186241517094</v>
      </c>
      <c r="O5694" s="16">
        <f>J5694*$E5694*(1-'Monte Carlo Inputs'!$C$11)+J5694*'Monte Carlo Inputs'!$C$12-J5694*'Monte Carlo Inputs'!$C$13-'Monte Carlo Inputs'!$C$14*(J5694-I5694)</f>
        <v>1432.9400322524764</v>
      </c>
    </row>
    <row r="5695" spans="1:15">
      <c r="A5695">
        <v>5691</v>
      </c>
      <c r="B5695" s="39">
        <v>-0.76054418260539258</v>
      </c>
      <c r="C5695" s="39">
        <v>-0.94608751387447876</v>
      </c>
      <c r="D5695" s="29">
        <f>'Monte Carlo Inputs'!$C$6+'Monte Carlo Inputs'!$D$6*B5695</f>
        <v>7.7038619568414388E-2</v>
      </c>
      <c r="E5695" s="29">
        <f>'Monte Carlo Inputs'!$C$7+'Monte Carlo Inputs'!$D$7*C5695</f>
        <v>0.54895958606898421</v>
      </c>
      <c r="F5695" s="16">
        <f>'Monte Carlo Inputs'!$C$17*(1+$D5695)</f>
        <v>2616.2345107936358</v>
      </c>
      <c r="G5695" s="16">
        <f t="shared" ref="G5695:J5695" si="5689">F5695*(1+$D5695)</f>
        <v>2817.7856059724231</v>
      </c>
      <c r="H5695" s="16">
        <f t="shared" si="5689"/>
        <v>3034.8639192962864</v>
      </c>
      <c r="I5695" s="16">
        <f t="shared" si="5689"/>
        <v>3268.6656462168598</v>
      </c>
      <c r="J5695" s="16">
        <f t="shared" si="5689"/>
        <v>3520.4791354321055</v>
      </c>
      <c r="K5695" s="16">
        <f>F5695*$E5695*(1-'Monte Carlo Inputs'!$C$11)+F5695*'Monte Carlo Inputs'!$C$12-F5695*'Monte Carlo Inputs'!$C$13-'Monte Carlo Inputs'!$C$14*(F5695-'Monte Carlo Inputs'!$C$17)</f>
        <v>1125.2755733749159</v>
      </c>
      <c r="L5695" s="16">
        <f>G5695*$E5695*(1-'Monte Carlo Inputs'!$C$11)+G5695*'Monte Carlo Inputs'!$C$12-G5695*'Monte Carlo Inputs'!$C$13-'Monte Carlo Inputs'!$C$14*(G5695-F5695)</f>
        <v>1211.9652501817754</v>
      </c>
      <c r="M5695" s="16">
        <f>H5695*$E5695*(1-'Monte Carlo Inputs'!$C$11)+H5695*'Monte Carlo Inputs'!$C$12-H5695*'Monte Carlo Inputs'!$C$13-'Monte Carlo Inputs'!$C$14*(H5695-G5695)</f>
        <v>1305.3333800206672</v>
      </c>
      <c r="N5695" s="16">
        <f>I5695*$E5695*(1-'Monte Carlo Inputs'!$C$11)+I5695*'Monte Carlo Inputs'!$C$12-I5695*'Monte Carlo Inputs'!$C$13-'Monte Carlo Inputs'!$C$14*(I5695-H5695)</f>
        <v>1405.8944616940316</v>
      </c>
      <c r="O5695" s="16">
        <f>J5695*$E5695*(1-'Monte Carlo Inputs'!$C$11)+J5695*'Monte Carlo Inputs'!$C$12-J5695*'Monte Carlo Inputs'!$C$13-'Monte Carlo Inputs'!$C$14*(J5695-I5695)</f>
        <v>1514.2026302818188</v>
      </c>
    </row>
    <row r="5696" spans="1:15">
      <c r="A5696">
        <v>5692</v>
      </c>
      <c r="B5696" s="39">
        <v>3.1314014192103108</v>
      </c>
      <c r="C5696" s="39">
        <v>0.46401189964630907</v>
      </c>
      <c r="D5696" s="29">
        <f>'Monte Carlo Inputs'!$C$6+'Monte Carlo Inputs'!$D$6*B5696</f>
        <v>0.32917538441657335</v>
      </c>
      <c r="E5696" s="29">
        <f>'Monte Carlo Inputs'!$C$7+'Monte Carlo Inputs'!$D$7*C5696</f>
        <v>0.59942969707645277</v>
      </c>
      <c r="F5696" s="16">
        <f>'Monte Carlo Inputs'!$C$17*(1+$D5696)</f>
        <v>3228.6999262862992</v>
      </c>
      <c r="G5696" s="16">
        <f t="shared" ref="G5696:J5696" si="5690">F5696*(1+$D5696)</f>
        <v>4291.5084656873541</v>
      </c>
      <c r="H5696" s="16">
        <f t="shared" si="5690"/>
        <v>5704.1674146069681</v>
      </c>
      <c r="I5696" s="16">
        <f t="shared" si="5690"/>
        <v>7581.8389160867091</v>
      </c>
      <c r="J5696" s="16">
        <f t="shared" si="5690"/>
        <v>10077.593655874089</v>
      </c>
      <c r="K5696" s="16">
        <f>F5696*$E5696*(1-'Monte Carlo Inputs'!$C$11)+F5696*'Monte Carlo Inputs'!$C$12-F5696*'Monte Carlo Inputs'!$C$13-'Monte Carlo Inputs'!$C$14*(F5696-'Monte Carlo Inputs'!$C$17)</f>
        <v>1514.1902377184865</v>
      </c>
      <c r="L5696" s="16">
        <f>G5696*$E5696*(1-'Monte Carlo Inputs'!$C$11)+G5696*'Monte Carlo Inputs'!$C$12-G5696*'Monte Carlo Inputs'!$C$13-'Monte Carlo Inputs'!$C$14*(G5696-F5696)</f>
        <v>2012.6243912992923</v>
      </c>
      <c r="M5696" s="16">
        <f>H5696*$E5696*(1-'Monte Carlo Inputs'!$C$11)+H5696*'Monte Carlo Inputs'!$C$12-H5696*'Monte Carlo Inputs'!$C$13-'Monte Carlo Inputs'!$C$14*(H5696-G5696)</f>
        <v>2675.1307989914089</v>
      </c>
      <c r="N5696" s="16">
        <f>I5696*$E5696*(1-'Monte Carlo Inputs'!$C$11)+I5696*'Monte Carlo Inputs'!$C$12-I5696*'Monte Carlo Inputs'!$C$13-'Monte Carlo Inputs'!$C$14*(I5696-H5696)</f>
        <v>3555.7180081140209</v>
      </c>
      <c r="O5696" s="16">
        <f>J5696*$E5696*(1-'Monte Carlo Inputs'!$C$11)+J5696*'Monte Carlo Inputs'!$C$12-J5696*'Monte Carlo Inputs'!$C$13-'Monte Carlo Inputs'!$C$14*(J5696-I5696)</f>
        <v>4726.1728503118884</v>
      </c>
    </row>
    <row r="5697" spans="1:15">
      <c r="A5697">
        <v>5693</v>
      </c>
      <c r="B5697" s="39">
        <v>0.15332036134141178</v>
      </c>
      <c r="C5697" s="39">
        <v>-1.1138315356400608</v>
      </c>
      <c r="D5697" s="29">
        <f>'Monte Carlo Inputs'!$C$6+'Monte Carlo Inputs'!$D$6*B5697</f>
        <v>0.13624264583041776</v>
      </c>
      <c r="E5697" s="29">
        <f>'Monte Carlo Inputs'!$C$7+'Monte Carlo Inputs'!$D$7*C5697</f>
        <v>0.54295571193204673</v>
      </c>
      <c r="F5697" s="16">
        <f>'Monte Carlo Inputs'!$C$17*(1+$D5697)</f>
        <v>2760.0470109866683</v>
      </c>
      <c r="G5697" s="16">
        <f t="shared" ref="G5697:J5697" si="5691">F5697*(1+$D5697)</f>
        <v>3136.0831183798282</v>
      </c>
      <c r="H5697" s="16">
        <f t="shared" si="5691"/>
        <v>3563.3513799720031</v>
      </c>
      <c r="I5697" s="16">
        <f t="shared" si="5691"/>
        <v>4048.8318000028594</v>
      </c>
      <c r="J5697" s="16">
        <f t="shared" si="5691"/>
        <v>4600.4553569575819</v>
      </c>
      <c r="K5697" s="16">
        <f>F5697*$E5697*(1-'Monte Carlo Inputs'!$C$11)+F5697*'Monte Carlo Inputs'!$C$12-F5697*'Monte Carlo Inputs'!$C$13-'Monte Carlo Inputs'!$C$14*(F5697-'Monte Carlo Inputs'!$C$17)</f>
        <v>1177.5780521891236</v>
      </c>
      <c r="L5697" s="16">
        <f>G5697*$E5697*(1-'Monte Carlo Inputs'!$C$11)+G5697*'Monte Carlo Inputs'!$C$12-G5697*'Monte Carlo Inputs'!$C$13-'Monte Carlo Inputs'!$C$14*(G5697-F5697)</f>
        <v>1338.0144016912</v>
      </c>
      <c r="M5697" s="16">
        <f>H5697*$E5697*(1-'Monte Carlo Inputs'!$C$11)+H5697*'Monte Carlo Inputs'!$C$12-H5697*'Monte Carlo Inputs'!$C$13-'Monte Carlo Inputs'!$C$14*(H5697-G5697)</f>
        <v>1520.3090239368121</v>
      </c>
      <c r="N5697" s="16">
        <f>I5697*$E5697*(1-'Monte Carlo Inputs'!$C$11)+I5697*'Monte Carlo Inputs'!$C$12-I5697*'Monte Carlo Inputs'!$C$13-'Monte Carlo Inputs'!$C$14*(I5697-H5697)</f>
        <v>1727.4399478378236</v>
      </c>
      <c r="O5697" s="16">
        <f>J5697*$E5697*(1-'Monte Carlo Inputs'!$C$11)+J5697*'Monte Carlo Inputs'!$C$12-J5697*'Monte Carlo Inputs'!$C$13-'Monte Carlo Inputs'!$C$14*(J5697-I5697)</f>
        <v>1962.7909368444073</v>
      </c>
    </row>
    <row r="5698" spans="1:15">
      <c r="A5698">
        <v>5694</v>
      </c>
      <c r="B5698" s="39">
        <v>-0.47951216978860761</v>
      </c>
      <c r="C5698" s="39">
        <v>-0.45370182777876894</v>
      </c>
      <c r="D5698" s="29">
        <f>'Monte Carlo Inputs'!$C$6+'Monte Carlo Inputs'!$D$6*B5698</f>
        <v>9.5245066877784029E-2</v>
      </c>
      <c r="E5698" s="29">
        <f>'Monte Carlo Inputs'!$C$7+'Monte Carlo Inputs'!$D$7*C5698</f>
        <v>0.56658299616153274</v>
      </c>
      <c r="F5698" s="16">
        <f>'Monte Carlo Inputs'!$C$17*(1+$D5698)</f>
        <v>2660.4597919528255</v>
      </c>
      <c r="G5698" s="16">
        <f t="shared" ref="G5698:J5698" si="5692">F5698*(1+$D5698)</f>
        <v>2913.8554627630278</v>
      </c>
      <c r="H5698" s="16">
        <f t="shared" si="5692"/>
        <v>3191.3858211860888</v>
      </c>
      <c r="I5698" s="16">
        <f t="shared" si="5692"/>
        <v>3495.3495771577695</v>
      </c>
      <c r="J5698" s="16">
        <f t="shared" si="5692"/>
        <v>3828.2643813953955</v>
      </c>
      <c r="K5698" s="16">
        <f>F5698*$E5698*(1-'Monte Carlo Inputs'!$C$11)+F5698*'Monte Carlo Inputs'!$C$12-F5698*'Monte Carlo Inputs'!$C$13-'Monte Carlo Inputs'!$C$14*(F5698-'Monte Carlo Inputs'!$C$17)</f>
        <v>1178.3488490725797</v>
      </c>
      <c r="L5698" s="16">
        <f>G5698*$E5698*(1-'Monte Carlo Inputs'!$C$11)+G5698*'Monte Carlo Inputs'!$C$12-G5698*'Monte Carlo Inputs'!$C$13-'Monte Carlo Inputs'!$C$14*(G5698-F5698)</f>
        <v>1290.5807640078572</v>
      </c>
      <c r="M5698" s="16">
        <f>H5698*$E5698*(1-'Monte Carlo Inputs'!$C$11)+H5698*'Monte Carlo Inputs'!$C$12-H5698*'Monte Carlo Inputs'!$C$13-'Monte Carlo Inputs'!$C$14*(H5698-G5698)</f>
        <v>1413.5022151869671</v>
      </c>
      <c r="N5698" s="16">
        <f>I5698*$E5698*(1-'Monte Carlo Inputs'!$C$11)+I5698*'Monte Carlo Inputs'!$C$12-I5698*'Monte Carlo Inputs'!$C$13-'Monte Carlo Inputs'!$C$14*(I5698-H5698)</f>
        <v>1548.1313282043459</v>
      </c>
      <c r="O5698" s="16">
        <f>J5698*$E5698*(1-'Monte Carlo Inputs'!$C$11)+J5698*'Monte Carlo Inputs'!$C$12-J5698*'Monte Carlo Inputs'!$C$13-'Monte Carlo Inputs'!$C$14*(J5698-I5698)</f>
        <v>1695.5832000947617</v>
      </c>
    </row>
    <row r="5699" spans="1:15">
      <c r="A5699">
        <v>5695</v>
      </c>
      <c r="B5699" s="39">
        <v>-0.14679748104306939</v>
      </c>
      <c r="C5699" s="39">
        <v>-0.68656876958436464</v>
      </c>
      <c r="D5699" s="29">
        <f>'Monte Carlo Inputs'!$C$6+'Monte Carlo Inputs'!$D$6*B5699</f>
        <v>0.11679973742575502</v>
      </c>
      <c r="E5699" s="29">
        <f>'Monte Carlo Inputs'!$C$7+'Monte Carlo Inputs'!$D$7*C5699</f>
        <v>0.55824825019241475</v>
      </c>
      <c r="F5699" s="16">
        <f>'Monte Carlo Inputs'!$C$17*(1+$D5699)</f>
        <v>2712.818242180902</v>
      </c>
      <c r="G5699" s="16">
        <f t="shared" ref="G5699:J5699" si="5693">F5699*(1+$D5699)</f>
        <v>3029.6747005514294</v>
      </c>
      <c r="H5699" s="16">
        <f t="shared" si="5693"/>
        <v>3383.5399100612894</v>
      </c>
      <c r="I5699" s="16">
        <f t="shared" si="5693"/>
        <v>3778.7364831260106</v>
      </c>
      <c r="J5699" s="16">
        <f t="shared" si="5693"/>
        <v>4220.0919121562492</v>
      </c>
      <c r="K5699" s="16">
        <f>F5699*$E5699*(1-'Monte Carlo Inputs'!$C$11)+F5699*'Monte Carlo Inputs'!$C$12-F5699*'Monte Carlo Inputs'!$C$13-'Monte Carlo Inputs'!$C$14*(F5699-'Monte Carlo Inputs'!$C$17)</f>
        <v>1186.2512742607282</v>
      </c>
      <c r="L5699" s="16">
        <f>G5699*$E5699*(1-'Monte Carlo Inputs'!$C$11)+G5699*'Monte Carlo Inputs'!$C$12-G5699*'Monte Carlo Inputs'!$C$13-'Monte Carlo Inputs'!$C$14*(G5699-F5699)</f>
        <v>1324.8051116153488</v>
      </c>
      <c r="M5699" s="16">
        <f>H5699*$E5699*(1-'Monte Carlo Inputs'!$C$11)+H5699*'Monte Carlo Inputs'!$C$12-H5699*'Monte Carlo Inputs'!$C$13-'Monte Carlo Inputs'!$C$14*(H5699-G5699)</f>
        <v>1479.5420007923194</v>
      </c>
      <c r="N5699" s="16">
        <f>I5699*$E5699*(1-'Monte Carlo Inputs'!$C$11)+I5699*'Monte Carlo Inputs'!$C$12-I5699*'Monte Carlo Inputs'!$C$13-'Monte Carlo Inputs'!$C$14*(I5699-H5699)</f>
        <v>1652.3521179952386</v>
      </c>
      <c r="O5699" s="16">
        <f>J5699*$E5699*(1-'Monte Carlo Inputs'!$C$11)+J5699*'Monte Carlo Inputs'!$C$12-J5699*'Monte Carlo Inputs'!$C$13-'Monte Carlo Inputs'!$C$14*(J5699-I5699)</f>
        <v>1845.3464115119725</v>
      </c>
    </row>
    <row r="5700" spans="1:15">
      <c r="A5700">
        <v>5696</v>
      </c>
      <c r="B5700" s="39">
        <v>-0.17635971464132738</v>
      </c>
      <c r="C5700" s="39">
        <v>-1.6895683305355922</v>
      </c>
      <c r="D5700" s="29">
        <f>'Monte Carlo Inputs'!$C$6+'Monte Carlo Inputs'!$D$6*B5700</f>
        <v>0.11488457038496366</v>
      </c>
      <c r="E5700" s="29">
        <f>'Monte Carlo Inputs'!$C$7+'Monte Carlo Inputs'!$D$7*C5700</f>
        <v>0.52234900883661761</v>
      </c>
      <c r="F5700" s="16">
        <f>'Monte Carlo Inputs'!$C$17*(1+$D5700)</f>
        <v>2708.1661099221155</v>
      </c>
      <c r="G5700" s="16">
        <f t="shared" ref="G5700:J5700" si="5694">F5700*(1+$D5700)</f>
        <v>3019.2926099916363</v>
      </c>
      <c r="H5700" s="16">
        <f t="shared" si="5694"/>
        <v>3366.162744357021</v>
      </c>
      <c r="I5700" s="16">
        <f t="shared" si="5694"/>
        <v>3752.8829050883478</v>
      </c>
      <c r="J5700" s="16">
        <f t="shared" si="5694"/>
        <v>4184.0312453444967</v>
      </c>
      <c r="K5700" s="16">
        <f>F5700*$E5700*(1-'Monte Carlo Inputs'!$C$11)+F5700*'Monte Carlo Inputs'!$C$12-F5700*'Monte Carlo Inputs'!$C$13-'Monte Carlo Inputs'!$C$14*(F5700-'Monte Carlo Inputs'!$C$17)</f>
        <v>1114.9672549179741</v>
      </c>
      <c r="L5700" s="16">
        <f>G5700*$E5700*(1-'Monte Carlo Inputs'!$C$11)+G5700*'Monte Carlo Inputs'!$C$12-G5700*'Monte Carlo Inputs'!$C$13-'Monte Carlo Inputs'!$C$14*(G5700-F5700)</f>
        <v>1243.059788992528</v>
      </c>
      <c r="M5700" s="16">
        <f>H5700*$E5700*(1-'Monte Carlo Inputs'!$C$11)+H5700*'Monte Carlo Inputs'!$C$12-H5700*'Monte Carlo Inputs'!$C$13-'Monte Carlo Inputs'!$C$14*(H5700-G5700)</f>
        <v>1385.8681788137578</v>
      </c>
      <c r="N5700" s="16">
        <f>I5700*$E5700*(1-'Monte Carlo Inputs'!$C$11)+I5700*'Monte Carlo Inputs'!$C$12-I5700*'Monte Carlo Inputs'!$C$13-'Monte Carlo Inputs'!$C$14*(I5700-H5700)</f>
        <v>1545.0830491469685</v>
      </c>
      <c r="O5700" s="16">
        <f>J5700*$E5700*(1-'Monte Carlo Inputs'!$C$11)+J5700*'Monte Carlo Inputs'!$C$12-J5700*'Monte Carlo Inputs'!$C$13-'Monte Carlo Inputs'!$C$14*(J5700-I5700)</f>
        <v>1722.5892514573077</v>
      </c>
    </row>
    <row r="5701" spans="1:15">
      <c r="A5701">
        <v>5697</v>
      </c>
      <c r="B5701" s="39">
        <v>-0.97699088910421683</v>
      </c>
      <c r="C5701" s="39">
        <v>-0.40805097546540098</v>
      </c>
      <c r="D5701" s="29">
        <f>'Monte Carlo Inputs'!$C$6+'Monte Carlo Inputs'!$D$6*B5701</f>
        <v>6.3016282690634765E-2</v>
      </c>
      <c r="E5701" s="29">
        <f>'Monte Carlo Inputs'!$C$7+'Monte Carlo Inputs'!$D$7*C5701</f>
        <v>0.56821692605452412</v>
      </c>
      <c r="F5701" s="16">
        <f>'Monte Carlo Inputs'!$C$17*(1+$D5701)</f>
        <v>2582.1728522838216</v>
      </c>
      <c r="G5701" s="16">
        <f t="shared" ref="G5701:J5701" si="5695">F5701*(1+$D5701)</f>
        <v>2744.891786699422</v>
      </c>
      <c r="H5701" s="16">
        <f t="shared" si="5695"/>
        <v>2917.8646634852748</v>
      </c>
      <c r="I5701" s="16">
        <f t="shared" si="5695"/>
        <v>3101.7376479724771</v>
      </c>
      <c r="J5701" s="16">
        <f t="shared" si="5695"/>
        <v>3297.1976244292955</v>
      </c>
      <c r="K5701" s="16">
        <f>F5701*$E5701*(1-'Monte Carlo Inputs'!$C$11)+F5701*'Monte Carlo Inputs'!$C$12-F5701*'Monte Carlo Inputs'!$C$13-'Monte Carlo Inputs'!$C$14*(F5701-'Monte Carlo Inputs'!$C$17)</f>
        <v>1145.4785980079082</v>
      </c>
      <c r="L5701" s="16">
        <f>G5701*$E5701*(1-'Monte Carlo Inputs'!$C$11)+G5701*'Monte Carlo Inputs'!$C$12-G5701*'Monte Carlo Inputs'!$C$13-'Monte Carlo Inputs'!$C$14*(G5701-F5701)</f>
        <v>1217.6624011560471</v>
      </c>
      <c r="M5701" s="16">
        <f>H5701*$E5701*(1-'Monte Carlo Inputs'!$C$11)+H5701*'Monte Carlo Inputs'!$C$12-H5701*'Monte Carlo Inputs'!$C$13-'Monte Carlo Inputs'!$C$14*(H5701-G5701)</f>
        <v>1294.3949592490537</v>
      </c>
      <c r="N5701" s="16">
        <f>I5701*$E5701*(1-'Monte Carlo Inputs'!$C$11)+I5701*'Monte Carlo Inputs'!$C$12-I5701*'Monte Carlo Inputs'!$C$13-'Monte Carlo Inputs'!$C$14*(I5701-H5701)</f>
        <v>1375.9629179144249</v>
      </c>
      <c r="O5701" s="16">
        <f>J5701*$E5701*(1-'Monte Carlo Inputs'!$C$11)+J5701*'Monte Carlo Inputs'!$C$12-J5701*'Monte Carlo Inputs'!$C$13-'Monte Carlo Inputs'!$C$14*(J5701-I5701)</f>
        <v>1462.6709861215511</v>
      </c>
    </row>
    <row r="5702" spans="1:15">
      <c r="A5702">
        <v>5698</v>
      </c>
      <c r="B5702" s="39">
        <v>1.3856409487824968</v>
      </c>
      <c r="C5702" s="39">
        <v>-0.24465209135784505</v>
      </c>
      <c r="D5702" s="29">
        <f>'Monte Carlo Inputs'!$C$6+'Monte Carlo Inputs'!$D$6*B5702</f>
        <v>0.21607760704575987</v>
      </c>
      <c r="E5702" s="29">
        <f>'Monte Carlo Inputs'!$C$7+'Monte Carlo Inputs'!$D$7*C5702</f>
        <v>0.57406527953962638</v>
      </c>
      <c r="F5702" s="16">
        <f>'Monte Carlo Inputs'!$C$17*(1+$D5702)</f>
        <v>2953.9741152748561</v>
      </c>
      <c r="G5702" s="16">
        <f t="shared" ref="G5702:J5702" si="5696">F5702*(1+$D5702)</f>
        <v>3592.2617733785628</v>
      </c>
      <c r="H5702" s="16">
        <f t="shared" si="5696"/>
        <v>4368.4691012521607</v>
      </c>
      <c r="I5702" s="16">
        <f t="shared" si="5696"/>
        <v>5312.3974511040697</v>
      </c>
      <c r="J5702" s="16">
        <f t="shared" si="5696"/>
        <v>6460.2875800146312</v>
      </c>
      <c r="K5702" s="16">
        <f>F5702*$E5702*(1-'Monte Carlo Inputs'!$C$11)+F5702*'Monte Carlo Inputs'!$C$12-F5702*'Monte Carlo Inputs'!$C$13-'Monte Carlo Inputs'!$C$14*(F5702-'Monte Carlo Inputs'!$C$17)</f>
        <v>1328.5697554623921</v>
      </c>
      <c r="L5702" s="16">
        <f>G5702*$E5702*(1-'Monte Carlo Inputs'!$C$11)+G5702*'Monte Carlo Inputs'!$C$12-G5702*'Monte Carlo Inputs'!$C$13-'Monte Carlo Inputs'!$C$14*(G5702-F5702)</f>
        <v>1615.6439290160758</v>
      </c>
      <c r="M5702" s="16">
        <f>H5702*$E5702*(1-'Monte Carlo Inputs'!$C$11)+H5702*'Monte Carlo Inputs'!$C$12-H5702*'Monte Carlo Inputs'!$C$13-'Monte Carlo Inputs'!$C$14*(H5702-G5702)</f>
        <v>1964.7484030358794</v>
      </c>
      <c r="N5702" s="16">
        <f>I5702*$E5702*(1-'Monte Carlo Inputs'!$C$11)+I5702*'Monte Carlo Inputs'!$C$12-I5702*'Monte Carlo Inputs'!$C$13-'Monte Carlo Inputs'!$C$14*(I5702-H5702)</f>
        <v>2389.2865364108507</v>
      </c>
      <c r="O5702" s="16">
        <f>J5702*$E5702*(1-'Monte Carlo Inputs'!$C$11)+J5702*'Monte Carlo Inputs'!$C$12-J5702*'Monte Carlo Inputs'!$C$13-'Monte Carlo Inputs'!$C$14*(J5702-I5702)</f>
        <v>2905.5578537451593</v>
      </c>
    </row>
    <row r="5703" spans="1:15">
      <c r="A5703">
        <v>5699</v>
      </c>
      <c r="B5703" s="39">
        <v>4.5034182396893954E-2</v>
      </c>
      <c r="C5703" s="39">
        <v>0.66208219479662089</v>
      </c>
      <c r="D5703" s="29">
        <f>'Monte Carlo Inputs'!$C$6+'Monte Carlo Inputs'!$D$6*B5703</f>
        <v>0.12922740727618362</v>
      </c>
      <c r="E5703" s="29">
        <f>'Monte Carlo Inputs'!$C$7+'Monte Carlo Inputs'!$D$7*C5703</f>
        <v>0.60651900559446603</v>
      </c>
      <c r="F5703" s="16">
        <f>'Monte Carlo Inputs'!$C$17*(1+$D5703)</f>
        <v>2743.006295014578</v>
      </c>
      <c r="G5703" s="16">
        <f t="shared" ref="G5703:J5703" si="5697">F5703*(1+$D5703)</f>
        <v>3097.4778866615625</v>
      </c>
      <c r="H5703" s="16">
        <f t="shared" si="5697"/>
        <v>3497.756923050149</v>
      </c>
      <c r="I5703" s="16">
        <f t="shared" si="5697"/>
        <v>3949.7629814982415</v>
      </c>
      <c r="J5703" s="16">
        <f t="shared" si="5697"/>
        <v>4460.1806109527079</v>
      </c>
      <c r="K5703" s="16">
        <f>F5703*$E5703*(1-'Monte Carlo Inputs'!$C$11)+F5703*'Monte Carlo Inputs'!$C$12-F5703*'Monte Carlo Inputs'!$C$13-'Monte Carlo Inputs'!$C$14*(F5703-'Monte Carlo Inputs'!$C$17)</f>
        <v>1294.1221722042026</v>
      </c>
      <c r="L5703" s="16">
        <f>G5703*$E5703*(1-'Monte Carlo Inputs'!$C$11)+G5703*'Monte Carlo Inputs'!$C$12-G5703*'Monte Carlo Inputs'!$C$13-'Monte Carlo Inputs'!$C$14*(G5703-F5703)</f>
        <v>1461.3582252167748</v>
      </c>
      <c r="M5703" s="16">
        <f>H5703*$E5703*(1-'Monte Carlo Inputs'!$C$11)+H5703*'Monte Carlo Inputs'!$C$12-H5703*'Monte Carlo Inputs'!$C$13-'Monte Carlo Inputs'!$C$14*(H5703-G5703)</f>
        <v>1650.2057597632636</v>
      </c>
      <c r="N5703" s="16">
        <f>I5703*$E5703*(1-'Monte Carlo Inputs'!$C$11)+I5703*'Monte Carlo Inputs'!$C$12-I5703*'Monte Carlo Inputs'!$C$13-'Monte Carlo Inputs'!$C$14*(I5703-H5703)</f>
        <v>1863.4575715696953</v>
      </c>
      <c r="O5703" s="16">
        <f>J5703*$E5703*(1-'Monte Carlo Inputs'!$C$11)+J5703*'Monte Carlo Inputs'!$C$12-J5703*'Monte Carlo Inputs'!$C$13-'Monte Carlo Inputs'!$C$14*(J5703-I5703)</f>
        <v>2104.2673621128206</v>
      </c>
    </row>
    <row r="5704" spans="1:15">
      <c r="A5704">
        <v>5700</v>
      </c>
      <c r="B5704" s="39">
        <v>1.5245814175774208</v>
      </c>
      <c r="C5704" s="39">
        <v>0.92114598273894721</v>
      </c>
      <c r="D5704" s="29">
        <f>'Monte Carlo Inputs'!$C$6+'Monte Carlo Inputs'!$D$6*B5704</f>
        <v>0.22507876068266974</v>
      </c>
      <c r="E5704" s="29">
        <f>'Monte Carlo Inputs'!$C$7+'Monte Carlo Inputs'!$D$7*C5704</f>
        <v>0.61579138597424254</v>
      </c>
      <c r="F5704" s="16">
        <f>'Monte Carlo Inputs'!$C$17*(1+$D5704)</f>
        <v>2975.8388175742734</v>
      </c>
      <c r="G5704" s="16">
        <f t="shared" ref="G5704:J5704" si="5698">F5704*(1+$D5704)</f>
        <v>3645.6369306252718</v>
      </c>
      <c r="H5704" s="16">
        <f t="shared" si="5698"/>
        <v>4466.1923728693801</v>
      </c>
      <c r="I5704" s="16">
        <f t="shared" si="5698"/>
        <v>5471.4374171252121</v>
      </c>
      <c r="J5704" s="16">
        <f t="shared" si="5698"/>
        <v>6702.941770124542</v>
      </c>
      <c r="K5704" s="16">
        <f>F5704*$E5704*(1-'Monte Carlo Inputs'!$C$11)+F5704*'Monte Carlo Inputs'!$C$12-F5704*'Monte Carlo Inputs'!$C$13-'Monte Carlo Inputs'!$C$14*(F5704-'Monte Carlo Inputs'!$C$17)</f>
        <v>1427.0611012811264</v>
      </c>
      <c r="L5704" s="16">
        <f>G5704*$E5704*(1-'Monte Carlo Inputs'!$C$11)+G5704*'Monte Carlo Inputs'!$C$12-G5704*'Monte Carlo Inputs'!$C$13-'Monte Carlo Inputs'!$C$14*(G5704-F5704)</f>
        <v>1748.2622453759282</v>
      </c>
      <c r="M5704" s="16">
        <f>H5704*$E5704*(1-'Monte Carlo Inputs'!$C$11)+H5704*'Monte Carlo Inputs'!$C$12-H5704*'Monte Carlo Inputs'!$C$13-'Monte Carlo Inputs'!$C$14*(H5704-G5704)</f>
        <v>2141.7589449134434</v>
      </c>
      <c r="N5704" s="16">
        <f>I5704*$E5704*(1-'Monte Carlo Inputs'!$C$11)+I5704*'Monte Carlo Inputs'!$C$12-I5704*'Monte Carlo Inputs'!$C$13-'Monte Carlo Inputs'!$C$14*(I5704-H5704)</f>
        <v>2623.823393915583</v>
      </c>
      <c r="O5704" s="16">
        <f>J5704*$E5704*(1-'Monte Carlo Inputs'!$C$11)+J5704*'Monte Carlo Inputs'!$C$12-J5704*'Monte Carlo Inputs'!$C$13-'Monte Carlo Inputs'!$C$14*(J5704-I5704)</f>
        <v>3214.3903116682995</v>
      </c>
    </row>
    <row r="5705" spans="1:15">
      <c r="A5705">
        <v>5701</v>
      </c>
      <c r="B5705" s="39">
        <v>1.4331673438734089E-2</v>
      </c>
      <c r="C5705" s="39">
        <v>-0.75196414200694495</v>
      </c>
      <c r="D5705" s="29">
        <f>'Monte Carlo Inputs'!$C$6+'Monte Carlo Inputs'!$D$6*B5705</f>
        <v>0.12723836835492516</v>
      </c>
      <c r="E5705" s="29">
        <f>'Monte Carlo Inputs'!$C$7+'Monte Carlo Inputs'!$D$7*C5705</f>
        <v>0.55590762677686312</v>
      </c>
      <c r="F5705" s="16">
        <f>'Monte Carlo Inputs'!$C$17*(1+$D5705)</f>
        <v>2738.1747205709494</v>
      </c>
      <c r="G5705" s="16">
        <f t="shared" ref="G5705:J5705" si="5699">F5705*(1+$D5705)</f>
        <v>3086.5756042871003</v>
      </c>
      <c r="H5705" s="16">
        <f t="shared" si="5699"/>
        <v>3479.3064479807081</v>
      </c>
      <c r="I5705" s="16">
        <f t="shared" si="5699"/>
        <v>3922.0077234285436</v>
      </c>
      <c r="J5705" s="16">
        <f t="shared" si="5699"/>
        <v>4421.0375868330066</v>
      </c>
      <c r="K5705" s="16">
        <f>F5705*$E5705*(1-'Monte Carlo Inputs'!$C$11)+F5705*'Monte Carlo Inputs'!$C$12-F5705*'Monte Carlo Inputs'!$C$13-'Monte Carlo Inputs'!$C$14*(F5705-'Monte Carlo Inputs'!$C$17)</f>
        <v>1193.1591740089009</v>
      </c>
      <c r="L5705" s="16">
        <f>G5705*$E5705*(1-'Monte Carlo Inputs'!$C$11)+G5705*'Monte Carlo Inputs'!$C$12-G5705*'Monte Carlo Inputs'!$C$13-'Monte Carlo Inputs'!$C$14*(G5705-F5705)</f>
        <v>1344.9748004975038</v>
      </c>
      <c r="M5705" s="16">
        <f>H5705*$E5705*(1-'Monte Carlo Inputs'!$C$11)+H5705*'Monte Carlo Inputs'!$C$12-H5705*'Monte Carlo Inputs'!$C$13-'Monte Carlo Inputs'!$C$14*(H5705-G5705)</f>
        <v>1516.1071995912971</v>
      </c>
      <c r="N5705" s="16">
        <f>I5705*$E5705*(1-'Monte Carlo Inputs'!$C$11)+I5705*'Monte Carlo Inputs'!$C$12-I5705*'Monte Carlo Inputs'!$C$13-'Monte Carlo Inputs'!$C$14*(I5705-H5705)</f>
        <v>1709.0142059184489</v>
      </c>
      <c r="O5705" s="16">
        <f>J5705*$E5705*(1-'Monte Carlo Inputs'!$C$11)+J5705*'Monte Carlo Inputs'!$C$12-J5705*'Monte Carlo Inputs'!$C$13-'Monte Carlo Inputs'!$C$14*(J5705-I5705)</f>
        <v>1926.4663849749002</v>
      </c>
    </row>
    <row r="5706" spans="1:15">
      <c r="A5706">
        <v>5702</v>
      </c>
      <c r="B5706" s="39">
        <v>-0.19038224474753609</v>
      </c>
      <c r="C5706" s="39">
        <v>-0.89003905806466099</v>
      </c>
      <c r="D5706" s="29">
        <f>'Monte Carlo Inputs'!$C$6+'Monte Carlo Inputs'!$D$6*B5706</f>
        <v>0.11397613133218863</v>
      </c>
      <c r="E5706" s="29">
        <f>'Monte Carlo Inputs'!$C$7+'Monte Carlo Inputs'!$D$7*C5706</f>
        <v>0.55096566575343409</v>
      </c>
      <c r="F5706" s="16">
        <f>'Monte Carlo Inputs'!$C$17*(1+$D5706)</f>
        <v>2705.9594206190195</v>
      </c>
      <c r="G5706" s="16">
        <f t="shared" ref="G5706:J5706" si="5700">F5706*(1+$D5706)</f>
        <v>3014.3742069230657</v>
      </c>
      <c r="H5706" s="16">
        <f t="shared" si="5700"/>
        <v>3357.9409174156908</v>
      </c>
      <c r="I5706" s="16">
        <f t="shared" si="5700"/>
        <v>3740.6660324247914</v>
      </c>
      <c r="J5706" s="16">
        <f t="shared" si="5700"/>
        <v>4167.0126754062958</v>
      </c>
      <c r="K5706" s="16">
        <f>F5706*$E5706*(1-'Monte Carlo Inputs'!$C$11)+F5706*'Monte Carlo Inputs'!$C$12-F5706*'Monte Carlo Inputs'!$C$13-'Monte Carlo Inputs'!$C$14*(F5706-'Monte Carlo Inputs'!$C$17)</f>
        <v>1169.1265930518118</v>
      </c>
      <c r="L5706" s="16">
        <f>G5706*$E5706*(1-'Monte Carlo Inputs'!$C$11)+G5706*'Monte Carlo Inputs'!$C$12-G5706*'Monte Carlo Inputs'!$C$13-'Monte Carlo Inputs'!$C$14*(G5706-F5706)</f>
        <v>1302.3791191654391</v>
      </c>
      <c r="M5706" s="16">
        <f>H5706*$E5706*(1-'Monte Carlo Inputs'!$C$11)+H5706*'Monte Carlo Inputs'!$C$12-H5706*'Monte Carlo Inputs'!$C$13-'Monte Carlo Inputs'!$C$14*(H5706-G5706)</f>
        <v>1450.8192526957396</v>
      </c>
      <c r="N5706" s="16">
        <f>I5706*$E5706*(1-'Monte Carlo Inputs'!$C$11)+I5706*'Monte Carlo Inputs'!$C$12-I5706*'Monte Carlo Inputs'!$C$13-'Monte Carlo Inputs'!$C$14*(I5706-H5706)</f>
        <v>1616.1780183802566</v>
      </c>
      <c r="O5706" s="16">
        <f>J5706*$E5706*(1-'Monte Carlo Inputs'!$C$11)+J5706*'Monte Carlo Inputs'!$C$12-J5706*'Monte Carlo Inputs'!$C$13-'Monte Carlo Inputs'!$C$14*(J5706-I5706)</f>
        <v>1800.3837364593608</v>
      </c>
    </row>
    <row r="5707" spans="1:15">
      <c r="A5707">
        <v>5703</v>
      </c>
      <c r="B5707" s="39">
        <v>-3.0337022238170912E-2</v>
      </c>
      <c r="C5707" s="39">
        <v>1.1038667080990303</v>
      </c>
      <c r="D5707" s="29">
        <f>'Monte Carlo Inputs'!$C$6+'Monte Carlo Inputs'!$D$6*B5707</f>
        <v>0.12434454054481718</v>
      </c>
      <c r="E5707" s="29">
        <f>'Monte Carlo Inputs'!$C$7+'Monte Carlo Inputs'!$D$7*C5707</f>
        <v>0.62233130451038521</v>
      </c>
      <c r="F5707" s="16">
        <f>'Monte Carlo Inputs'!$C$17*(1+$D5707)</f>
        <v>2731.1453234374158</v>
      </c>
      <c r="G5707" s="16">
        <f t="shared" ref="G5707:J5707" si="5701">F5707*(1+$D5707)</f>
        <v>3070.7483338413672</v>
      </c>
      <c r="H5707" s="16">
        <f t="shared" si="5701"/>
        <v>3452.5791245416349</v>
      </c>
      <c r="I5707" s="16">
        <f t="shared" si="5701"/>
        <v>3881.8884894773914</v>
      </c>
      <c r="J5707" s="16">
        <f t="shared" si="5701"/>
        <v>4364.5801301476722</v>
      </c>
      <c r="K5707" s="16">
        <f>F5707*$E5707*(1-'Monte Carlo Inputs'!$C$11)+F5707*'Monte Carlo Inputs'!$C$12-F5707*'Monte Carlo Inputs'!$C$13-'Monte Carlo Inputs'!$C$14*(F5707-'Monte Carlo Inputs'!$C$17)</f>
        <v>1319.0799812172686</v>
      </c>
      <c r="L5707" s="16">
        <f>G5707*$E5707*(1-'Monte Carlo Inputs'!$C$11)+G5707*'Monte Carlo Inputs'!$C$12-G5707*'Monte Carlo Inputs'!$C$13-'Monte Carlo Inputs'!$C$14*(G5707-F5707)</f>
        <v>1483.1003754235958</v>
      </c>
      <c r="M5707" s="16">
        <f>H5707*$E5707*(1-'Monte Carlo Inputs'!$C$11)+H5707*'Monte Carlo Inputs'!$C$12-H5707*'Monte Carlo Inputs'!$C$13-'Monte Carlo Inputs'!$C$14*(H5707-G5707)</f>
        <v>1667.5158101874888</v>
      </c>
      <c r="N5707" s="16">
        <f>I5707*$E5707*(1-'Monte Carlo Inputs'!$C$11)+I5707*'Monte Carlo Inputs'!$C$12-I5707*'Monte Carlo Inputs'!$C$13-'Monte Carlo Inputs'!$C$14*(I5707-H5707)</f>
        <v>1874.8622974564705</v>
      </c>
      <c r="O5707" s="16">
        <f>J5707*$E5707*(1-'Monte Carlo Inputs'!$C$11)+J5707*'Monte Carlo Inputs'!$C$12-J5707*'Monte Carlo Inputs'!$C$13-'Monte Carlo Inputs'!$C$14*(J5707-I5707)</f>
        <v>2107.9911884184958</v>
      </c>
    </row>
    <row r="5708" spans="1:15">
      <c r="A5708">
        <v>5704</v>
      </c>
      <c r="B5708" s="39">
        <v>0.39151738023377441</v>
      </c>
      <c r="C5708" s="39">
        <v>-1.8086092697859508</v>
      </c>
      <c r="D5708" s="29">
        <f>'Monte Carlo Inputs'!$C$6+'Monte Carlo Inputs'!$D$6*B5708</f>
        <v>0.15167406031678091</v>
      </c>
      <c r="E5708" s="29">
        <f>'Monte Carlo Inputs'!$C$7+'Monte Carlo Inputs'!$D$7*C5708</f>
        <v>0.51808830965414088</v>
      </c>
      <c r="F5708" s="16">
        <f>'Monte Carlo Inputs'!$C$17*(1+$D5708)</f>
        <v>2797.5314599154931</v>
      </c>
      <c r="G5708" s="16">
        <f t="shared" ref="G5708:J5708" si="5702">F5708*(1+$D5708)</f>
        <v>3221.8444153048081</v>
      </c>
      <c r="H5708" s="16">
        <f t="shared" si="5702"/>
        <v>3710.5146394830335</v>
      </c>
      <c r="I5708" s="16">
        <f t="shared" si="5702"/>
        <v>4273.3034607182817</v>
      </c>
      <c r="J5708" s="16">
        <f t="shared" si="5702"/>
        <v>4921.4527475711757</v>
      </c>
      <c r="K5708" s="16">
        <f>F5708*$E5708*(1-'Monte Carlo Inputs'!$C$11)+F5708*'Monte Carlo Inputs'!$C$12-F5708*'Monte Carlo Inputs'!$C$13-'Monte Carlo Inputs'!$C$14*(F5708-'Monte Carlo Inputs'!$C$17)</f>
        <v>1144.6216266355325</v>
      </c>
      <c r="L5708" s="16">
        <f>G5708*$E5708*(1-'Monte Carlo Inputs'!$C$11)+G5708*'Monte Carlo Inputs'!$C$12-G5708*'Monte Carlo Inputs'!$C$13-'Monte Carlo Inputs'!$C$14*(G5708-F5708)</f>
        <v>1318.2310362737423</v>
      </c>
      <c r="M5708" s="16">
        <f>H5708*$E5708*(1-'Monte Carlo Inputs'!$C$11)+H5708*'Monte Carlo Inputs'!$C$12-H5708*'Monte Carlo Inputs'!$C$13-'Monte Carlo Inputs'!$C$14*(H5708-G5708)</f>
        <v>1518.1724899809785</v>
      </c>
      <c r="N5708" s="16">
        <f>I5708*$E5708*(1-'Monte Carlo Inputs'!$C$11)+I5708*'Monte Carlo Inputs'!$C$12-I5708*'Monte Carlo Inputs'!$C$13-'Monte Carlo Inputs'!$C$14*(I5708-H5708)</f>
        <v>1748.439875797631</v>
      </c>
      <c r="O5708" s="16">
        <f>J5708*$E5708*(1-'Monte Carlo Inputs'!$C$11)+J5708*'Monte Carlo Inputs'!$C$12-J5708*'Monte Carlo Inputs'!$C$13-'Monte Carlo Inputs'!$C$14*(J5708-I5708)</f>
        <v>2013.6328509796263</v>
      </c>
    </row>
    <row r="5709" spans="1:15">
      <c r="A5709">
        <v>5705</v>
      </c>
      <c r="B5709" s="39">
        <v>0.85909130525839195</v>
      </c>
      <c r="C5709" s="39">
        <v>1.0788610111051504</v>
      </c>
      <c r="D5709" s="29">
        <f>'Monte Carlo Inputs'!$C$6+'Monte Carlo Inputs'!$D$6*B5709</f>
        <v>0.18196548492663733</v>
      </c>
      <c r="E5709" s="29">
        <f>'Monte Carlo Inputs'!$C$7+'Monte Carlo Inputs'!$D$7*C5709</f>
        <v>0.62143630356860824</v>
      </c>
      <c r="F5709" s="16">
        <f>'Monte Carlo Inputs'!$C$17*(1+$D5709)</f>
        <v>2871.1123594352953</v>
      </c>
      <c r="G5709" s="16">
        <f t="shared" ref="G5709:J5709" si="5703">F5709*(1+$D5709)</f>
        <v>3393.5557121988008</v>
      </c>
      <c r="H5709" s="16">
        <f t="shared" si="5703"/>
        <v>4011.065722994616</v>
      </c>
      <c r="I5709" s="16">
        <f t="shared" si="5703"/>
        <v>4740.9412423519452</v>
      </c>
      <c r="J5709" s="16">
        <f t="shared" si="5703"/>
        <v>5603.6289145252122</v>
      </c>
      <c r="K5709" s="16">
        <f>F5709*$E5709*(1-'Monte Carlo Inputs'!$C$11)+F5709*'Monte Carlo Inputs'!$C$12-F5709*'Monte Carlo Inputs'!$C$13-'Monte Carlo Inputs'!$C$14*(F5709-'Monte Carlo Inputs'!$C$17)</f>
        <v>1386.939177849554</v>
      </c>
      <c r="L5709" s="16">
        <f>G5709*$E5709*(1-'Monte Carlo Inputs'!$C$11)+G5709*'Monte Carlo Inputs'!$C$12-G5709*'Monte Carlo Inputs'!$C$13-'Monte Carlo Inputs'!$C$14*(G5709-F5709)</f>
        <v>1639.3142379106996</v>
      </c>
      <c r="M5709" s="16">
        <f>H5709*$E5709*(1-'Monte Carlo Inputs'!$C$11)+H5709*'Monte Carlo Inputs'!$C$12-H5709*'Monte Carlo Inputs'!$C$13-'Monte Carlo Inputs'!$C$14*(H5709-G5709)</f>
        <v>1937.6128481592609</v>
      </c>
      <c r="N5709" s="16">
        <f>I5709*$E5709*(1-'Monte Carlo Inputs'!$C$11)+I5709*'Monte Carlo Inputs'!$C$12-I5709*'Monte Carlo Inputs'!$C$13-'Monte Carlo Inputs'!$C$14*(I5709-H5709)</f>
        <v>2290.1915096746438</v>
      </c>
      <c r="O5709" s="16">
        <f>J5709*$E5709*(1-'Monte Carlo Inputs'!$C$11)+J5709*'Monte Carlo Inputs'!$C$12-J5709*'Monte Carlo Inputs'!$C$13-'Monte Carlo Inputs'!$C$14*(J5709-I5709)</f>
        <v>2706.9273183074588</v>
      </c>
    </row>
    <row r="5710" spans="1:15">
      <c r="A5710">
        <v>5706</v>
      </c>
      <c r="B5710" s="39">
        <v>1.0682089052741288</v>
      </c>
      <c r="C5710" s="39">
        <v>-0.55898464968140515</v>
      </c>
      <c r="D5710" s="29">
        <f>'Monte Carlo Inputs'!$C$6+'Monte Carlo Inputs'!$D$6*B5710</f>
        <v>0.19551301116034958</v>
      </c>
      <c r="E5710" s="29">
        <f>'Monte Carlo Inputs'!$C$7+'Monte Carlo Inputs'!$D$7*C5710</f>
        <v>0.56281472588380932</v>
      </c>
      <c r="F5710" s="16">
        <f>'Monte Carlo Inputs'!$C$17*(1+$D5710)</f>
        <v>2904.0206554096058</v>
      </c>
      <c r="G5710" s="16">
        <f t="shared" ref="G5710:J5710" si="5704">F5710*(1+$D5710)</f>
        <v>3471.7944782205896</v>
      </c>
      <c r="H5710" s="16">
        <f t="shared" si="5704"/>
        <v>4150.5754707873721</v>
      </c>
      <c r="I5710" s="16">
        <f t="shared" si="5704"/>
        <v>4962.0669791292967</v>
      </c>
      <c r="J5710" s="16">
        <f t="shared" si="5704"/>
        <v>5932.2156357982049</v>
      </c>
      <c r="K5710" s="16">
        <f>F5710*$E5710*(1-'Monte Carlo Inputs'!$C$11)+F5710*'Monte Carlo Inputs'!$C$12-F5710*'Monte Carlo Inputs'!$C$13-'Monte Carlo Inputs'!$C$14*(F5710-'Monte Carlo Inputs'!$C$17)</f>
        <v>1282.1658456329558</v>
      </c>
      <c r="L5710" s="16">
        <f>G5710*$E5710*(1-'Monte Carlo Inputs'!$C$11)+G5710*'Monte Carlo Inputs'!$C$12-G5710*'Monte Carlo Inputs'!$C$13-'Monte Carlo Inputs'!$C$14*(G5710-F5710)</f>
        <v>1532.8459509196109</v>
      </c>
      <c r="M5710" s="16">
        <f>H5710*$E5710*(1-'Monte Carlo Inputs'!$C$11)+H5710*'Monte Carlo Inputs'!$C$12-H5710*'Monte Carlo Inputs'!$C$13-'Monte Carlo Inputs'!$C$14*(H5710-G5710)</f>
        <v>1832.5372784288536</v>
      </c>
      <c r="N5710" s="16">
        <f>I5710*$E5710*(1-'Monte Carlo Inputs'!$C$11)+I5710*'Monte Carlo Inputs'!$C$12-I5710*'Monte Carlo Inputs'!$C$13-'Monte Carlo Inputs'!$C$14*(I5710-H5710)</f>
        <v>2190.8221597980705</v>
      </c>
      <c r="O5710" s="16">
        <f>J5710*$E5710*(1-'Monte Carlo Inputs'!$C$11)+J5710*'Monte Carlo Inputs'!$C$12-J5710*'Monte Carlo Inputs'!$C$13-'Monte Carlo Inputs'!$C$14*(J5710-I5710)</f>
        <v>2619.156397177012</v>
      </c>
    </row>
    <row r="5711" spans="1:15">
      <c r="A5711">
        <v>5707</v>
      </c>
      <c r="B5711" s="39">
        <v>0.34614124121539286</v>
      </c>
      <c r="C5711" s="39">
        <v>0.35564178197013979</v>
      </c>
      <c r="D5711" s="29">
        <f>'Monte Carlo Inputs'!$C$6+'Monte Carlo Inputs'!$D$6*B5711</f>
        <v>0.14873440132256024</v>
      </c>
      <c r="E5711" s="29">
        <f>'Monte Carlo Inputs'!$C$7+'Monte Carlo Inputs'!$D$7*C5711</f>
        <v>0.5955509266744764</v>
      </c>
      <c r="F5711" s="16">
        <f>'Monte Carlo Inputs'!$C$17*(1+$D5711)</f>
        <v>2790.3907342526313</v>
      </c>
      <c r="G5711" s="16">
        <f t="shared" ref="G5711:J5711" si="5705">F5711*(1+$D5711)</f>
        <v>3205.4178295677157</v>
      </c>
      <c r="H5711" s="16">
        <f t="shared" si="5705"/>
        <v>3682.1737314371303</v>
      </c>
      <c r="I5711" s="16">
        <f t="shared" si="5705"/>
        <v>4229.8396369480897</v>
      </c>
      <c r="J5711" s="16">
        <f t="shared" si="5705"/>
        <v>4858.9623030399989</v>
      </c>
      <c r="K5711" s="16">
        <f>F5711*$E5711*(1-'Monte Carlo Inputs'!$C$11)+F5711*'Monte Carlo Inputs'!$C$12-F5711*'Monte Carlo Inputs'!$C$13-'Monte Carlo Inputs'!$C$14*(F5711-'Monte Carlo Inputs'!$C$17)</f>
        <v>1295.4032366868239</v>
      </c>
      <c r="L5711" s="16">
        <f>G5711*$E5711*(1-'Monte Carlo Inputs'!$C$11)+G5711*'Monte Carlo Inputs'!$C$12-G5711*'Monte Carlo Inputs'!$C$13-'Monte Carlo Inputs'!$C$14*(G5711-F5711)</f>
        <v>1488.0742615667452</v>
      </c>
      <c r="M5711" s="16">
        <f>H5711*$E5711*(1-'Monte Carlo Inputs'!$C$11)+H5711*'Monte Carlo Inputs'!$C$12-H5711*'Monte Carlo Inputs'!$C$13-'Monte Carlo Inputs'!$C$14*(H5711-G5711)</f>
        <v>1709.4020959843863</v>
      </c>
      <c r="N5711" s="16">
        <f>I5711*$E5711*(1-'Monte Carlo Inputs'!$C$11)+I5711*'Monte Carlo Inputs'!$C$12-I5711*'Monte Carlo Inputs'!$C$13-'Monte Carlo Inputs'!$C$14*(I5711-H5711)</f>
        <v>1963.6489933501532</v>
      </c>
      <c r="O5711" s="16">
        <f>J5711*$E5711*(1-'Monte Carlo Inputs'!$C$11)+J5711*'Monte Carlo Inputs'!$C$12-J5711*'Monte Carlo Inputs'!$C$13-'Monte Carlo Inputs'!$C$14*(J5711-I5711)</f>
        <v>2255.7111507837362</v>
      </c>
    </row>
    <row r="5712" spans="1:15">
      <c r="A5712">
        <v>5708</v>
      </c>
      <c r="B5712" s="39">
        <v>1.0031346279266851</v>
      </c>
      <c r="C5712" s="39">
        <v>-1.3976049393608705</v>
      </c>
      <c r="D5712" s="29">
        <f>'Monte Carlo Inputs'!$C$6+'Monte Carlo Inputs'!$D$6*B5712</f>
        <v>0.19129722310885119</v>
      </c>
      <c r="E5712" s="29">
        <f>'Monte Carlo Inputs'!$C$7+'Monte Carlo Inputs'!$D$7*C5712</f>
        <v>0.53279892791424721</v>
      </c>
      <c r="F5712" s="16">
        <f>'Monte Carlo Inputs'!$C$17*(1+$D5712)</f>
        <v>2893.7800846537111</v>
      </c>
      <c r="G5712" s="16">
        <f t="shared" ref="G5712:J5712" si="5706">F5712*(1+$D5712)</f>
        <v>3447.3521791356625</v>
      </c>
      <c r="H5712" s="16">
        <f t="shared" si="5706"/>
        <v>4106.8210780825621</v>
      </c>
      <c r="I5712" s="16">
        <f t="shared" si="5706"/>
        <v>4892.4445461246551</v>
      </c>
      <c r="J5712" s="16">
        <f t="shared" si="5706"/>
        <v>5828.3556020123451</v>
      </c>
      <c r="K5712" s="16">
        <f>F5712*$E5712*(1-'Monte Carlo Inputs'!$C$11)+F5712*'Monte Carlo Inputs'!$C$12-F5712*'Monte Carlo Inputs'!$C$13-'Monte Carlo Inputs'!$C$14*(F5712-'Monte Carlo Inputs'!$C$17)</f>
        <v>1215.6942878097295</v>
      </c>
      <c r="L5712" s="16">
        <f>G5712*$E5712*(1-'Monte Carlo Inputs'!$C$11)+G5712*'Monte Carlo Inputs'!$C$12-G5712*'Monte Carlo Inputs'!$C$13-'Monte Carlo Inputs'!$C$14*(G5712-F5712)</f>
        <v>1448.2532292170233</v>
      </c>
      <c r="M5712" s="16">
        <f>H5712*$E5712*(1-'Monte Carlo Inputs'!$C$11)+H5712*'Monte Carlo Inputs'!$C$12-H5712*'Monte Carlo Inputs'!$C$13-'Monte Carlo Inputs'!$C$14*(H5712-G5712)</f>
        <v>1725.3000503246669</v>
      </c>
      <c r="N5712" s="16">
        <f>I5712*$E5712*(1-'Monte Carlo Inputs'!$C$11)+I5712*'Monte Carlo Inputs'!$C$12-I5712*'Monte Carlo Inputs'!$C$13-'Monte Carlo Inputs'!$C$14*(I5712-H5712)</f>
        <v>2055.3451589813367</v>
      </c>
      <c r="O5712" s="16">
        <f>J5712*$E5712*(1-'Monte Carlo Inputs'!$C$11)+J5712*'Monte Carlo Inputs'!$C$12-J5712*'Monte Carlo Inputs'!$C$13-'Monte Carlo Inputs'!$C$14*(J5712-I5712)</f>
        <v>2448.5269804246868</v>
      </c>
    </row>
    <row r="5713" spans="1:15">
      <c r="A5713">
        <v>5709</v>
      </c>
      <c r="B5713" s="39">
        <v>2.2218476327731032</v>
      </c>
      <c r="C5713" s="39">
        <v>-3.0032896707940866E-2</v>
      </c>
      <c r="D5713" s="29">
        <f>'Monte Carlo Inputs'!$C$6+'Monte Carlo Inputs'!$D$6*B5713</f>
        <v>0.27025062733346283</v>
      </c>
      <c r="E5713" s="29">
        <f>'Monte Carlo Inputs'!$C$7+'Monte Carlo Inputs'!$D$7*C5713</f>
        <v>0.58174690430625808</v>
      </c>
      <c r="F5713" s="16">
        <f>'Monte Carlo Inputs'!$C$17*(1+$D5713)</f>
        <v>3085.565798855715</v>
      </c>
      <c r="G5713" s="16">
        <f t="shared" ref="G5713:J5713" si="5707">F5713*(1+$D5713)</f>
        <v>3919.4418916751492</v>
      </c>
      <c r="H5713" s="16">
        <f t="shared" si="5707"/>
        <v>4978.673521697413</v>
      </c>
      <c r="I5713" s="16">
        <f t="shared" si="5707"/>
        <v>6324.1631642246393</v>
      </c>
      <c r="J5713" s="16">
        <f t="shared" si="5707"/>
        <v>8033.2722267155259</v>
      </c>
      <c r="K5713" s="16">
        <f>F5713*$E5713*(1-'Monte Carlo Inputs'!$C$11)+F5713*'Monte Carlo Inputs'!$C$12-F5713*'Monte Carlo Inputs'!$C$13-'Monte Carlo Inputs'!$C$14*(F5713-'Monte Carlo Inputs'!$C$17)</f>
        <v>1406.4337973054105</v>
      </c>
      <c r="L5713" s="16">
        <f>G5713*$E5713*(1-'Monte Carlo Inputs'!$C$11)+G5713*'Monte Carlo Inputs'!$C$12-G5713*'Monte Carlo Inputs'!$C$13-'Monte Carlo Inputs'!$C$14*(G5713-F5713)</f>
        <v>1786.5234133301817</v>
      </c>
      <c r="M5713" s="16">
        <f>H5713*$E5713*(1-'Monte Carlo Inputs'!$C$11)+H5713*'Monte Carlo Inputs'!$C$12-H5713*'Monte Carlo Inputs'!$C$13-'Monte Carlo Inputs'!$C$14*(H5713-G5713)</f>
        <v>2269.3324865285836</v>
      </c>
      <c r="N5713" s="16">
        <f>I5713*$E5713*(1-'Monte Carlo Inputs'!$C$11)+I5713*'Monte Carlo Inputs'!$C$12-I5713*'Monte Carlo Inputs'!$C$13-'Monte Carlo Inputs'!$C$14*(I5713-H5713)</f>
        <v>2882.6210146411395</v>
      </c>
      <c r="O5713" s="16">
        <f>J5713*$E5713*(1-'Monte Carlo Inputs'!$C$11)+J5713*'Monte Carlo Inputs'!$C$12-J5713*'Monte Carlo Inputs'!$C$13-'Monte Carlo Inputs'!$C$14*(J5713-I5713)</f>
        <v>3661.6511522125311</v>
      </c>
    </row>
    <row r="5714" spans="1:15">
      <c r="A5714">
        <v>5710</v>
      </c>
      <c r="B5714" s="39">
        <v>-0.79013173235406542</v>
      </c>
      <c r="C5714" s="39">
        <v>0.89381113114843502</v>
      </c>
      <c r="D5714" s="29">
        <f>'Monte Carlo Inputs'!$C$6+'Monte Carlo Inputs'!$D$6*B5714</f>
        <v>7.5121812439883612E-2</v>
      </c>
      <c r="E5714" s="29">
        <f>'Monte Carlo Inputs'!$C$7+'Monte Carlo Inputs'!$D$7*C5714</f>
        <v>0.61481302020732032</v>
      </c>
      <c r="F5714" s="16">
        <f>'Monte Carlo Inputs'!$C$17*(1+$D5714)</f>
        <v>2611.5783945977214</v>
      </c>
      <c r="G5714" s="16">
        <f t="shared" ref="G5714:J5714" si="5708">F5714*(1+$D5714)</f>
        <v>2807.7648969287438</v>
      </c>
      <c r="H5714" s="16">
        <f t="shared" si="5708"/>
        <v>3018.6892848911139</v>
      </c>
      <c r="I5714" s="16">
        <f t="shared" si="5708"/>
        <v>3245.4586951649903</v>
      </c>
      <c r="J5714" s="16">
        <f t="shared" si="5708"/>
        <v>3489.263434544564</v>
      </c>
      <c r="K5714" s="16">
        <f>F5714*$E5714*(1-'Monte Carlo Inputs'!$C$11)+F5714*'Monte Carlo Inputs'!$C$12-F5714*'Monte Carlo Inputs'!$C$13-'Monte Carlo Inputs'!$C$14*(F5714-'Monte Carlo Inputs'!$C$17)</f>
        <v>1245.5777843251342</v>
      </c>
      <c r="L5714" s="16">
        <f>G5714*$E5714*(1-'Monte Carlo Inputs'!$C$11)+G5714*'Monte Carlo Inputs'!$C$12-G5714*'Monte Carlo Inputs'!$C$13-'Monte Carlo Inputs'!$C$14*(G5714-F5714)</f>
        <v>1339.1478450184927</v>
      </c>
      <c r="M5714" s="16">
        <f>H5714*$E5714*(1-'Monte Carlo Inputs'!$C$11)+H5714*'Monte Carlo Inputs'!$C$12-H5714*'Monte Carlo Inputs'!$C$13-'Monte Carlo Inputs'!$C$14*(H5714-G5714)</f>
        <v>1439.7470582612461</v>
      </c>
      <c r="N5714" s="16">
        <f>I5714*$E5714*(1-'Monte Carlo Inputs'!$C$11)+I5714*'Monte Carlo Inputs'!$C$12-I5714*'Monte Carlo Inputs'!$C$13-'Monte Carlo Inputs'!$C$14*(I5714-H5714)</f>
        <v>1547.9034667328217</v>
      </c>
      <c r="O5714" s="16">
        <f>J5714*$E5714*(1-'Monte Carlo Inputs'!$C$11)+J5714*'Monte Carlo Inputs'!$C$12-J5714*'Monte Carlo Inputs'!$C$13-'Monte Carlo Inputs'!$C$14*(J5714-I5714)</f>
        <v>1664.1847806357703</v>
      </c>
    </row>
    <row r="5715" spans="1:15">
      <c r="A5715">
        <v>5711</v>
      </c>
      <c r="B5715" s="39">
        <v>1.1852757316052775</v>
      </c>
      <c r="C5715" s="39">
        <v>-0.58053641993680483</v>
      </c>
      <c r="D5715" s="29">
        <f>'Monte Carlo Inputs'!$C$6+'Monte Carlo Inputs'!$D$6*B5715</f>
        <v>0.20309709734295361</v>
      </c>
      <c r="E5715" s="29">
        <f>'Monte Carlo Inputs'!$C$7+'Monte Carlo Inputs'!$D$7*C5715</f>
        <v>0.56204334747830986</v>
      </c>
      <c r="F5715" s="16">
        <f>'Monte Carlo Inputs'!$C$17*(1+$D5715)</f>
        <v>2922.4431591557691</v>
      </c>
      <c r="G5715" s="16">
        <f t="shared" ref="G5715:J5715" si="5709">F5715*(1+$D5715)</f>
        <v>3515.9828819300769</v>
      </c>
      <c r="H5715" s="16">
        <f t="shared" si="5709"/>
        <v>4230.0687995575881</v>
      </c>
      <c r="I5715" s="16">
        <f t="shared" si="5709"/>
        <v>5089.183494308726</v>
      </c>
      <c r="J5715" s="16">
        <f t="shared" si="5709"/>
        <v>6122.7818898484975</v>
      </c>
      <c r="K5715" s="16">
        <f>F5715*$E5715*(1-'Monte Carlo Inputs'!$C$11)+F5715*'Monte Carlo Inputs'!$C$12-F5715*'Monte Carlo Inputs'!$C$13-'Monte Carlo Inputs'!$C$14*(F5715-'Monte Carlo Inputs'!$C$17)</f>
        <v>1288.9538541837319</v>
      </c>
      <c r="L5715" s="16">
        <f>G5715*$E5715*(1-'Monte Carlo Inputs'!$C$11)+G5715*'Monte Carlo Inputs'!$C$12-G5715*'Monte Carlo Inputs'!$C$13-'Monte Carlo Inputs'!$C$14*(G5715-F5715)</f>
        <v>1550.7366405774605</v>
      </c>
      <c r="M5715" s="16">
        <f>H5715*$E5715*(1-'Monte Carlo Inputs'!$C$11)+H5715*'Monte Carlo Inputs'!$C$12-H5715*'Monte Carlo Inputs'!$C$13-'Monte Carlo Inputs'!$C$14*(H5715-G5715)</f>
        <v>1865.6867510221059</v>
      </c>
      <c r="N5715" s="16">
        <f>I5715*$E5715*(1-'Monte Carlo Inputs'!$C$11)+I5715*'Monte Carlo Inputs'!$C$12-I5715*'Monte Carlo Inputs'!$C$13-'Monte Carlo Inputs'!$C$14*(I5715-H5715)</f>
        <v>2244.6023147059013</v>
      </c>
      <c r="O5715" s="16">
        <f>J5715*$E5715*(1-'Monte Carlo Inputs'!$C$11)+J5715*'Monte Carlo Inputs'!$C$12-J5715*'Monte Carlo Inputs'!$C$13-'Monte Carlo Inputs'!$C$14*(J5715-I5715)</f>
        <v>2700.4745295119442</v>
      </c>
    </row>
    <row r="5716" spans="1:15">
      <c r="A5716">
        <v>5712</v>
      </c>
      <c r="B5716" s="39">
        <v>-1.9133725348525756</v>
      </c>
      <c r="C5716" s="39">
        <v>-0.68105256518767832</v>
      </c>
      <c r="D5716" s="29">
        <f>'Monte Carlo Inputs'!$C$6+'Monte Carlo Inputs'!$D$6*B5716</f>
        <v>2.3535029457070894E-3</v>
      </c>
      <c r="E5716" s="29">
        <f>'Monte Carlo Inputs'!$C$7+'Monte Carlo Inputs'!$D$7*C5716</f>
        <v>0.55844568552610196</v>
      </c>
      <c r="F5716" s="16">
        <f>'Monte Carlo Inputs'!$C$17*(1+$D5716)</f>
        <v>2434.8168940054175</v>
      </c>
      <c r="G5716" s="16">
        <f t="shared" ref="G5716:J5716" si="5710">F5716*(1+$D5716)</f>
        <v>2440.5472427377167</v>
      </c>
      <c r="H5716" s="16">
        <f t="shared" si="5710"/>
        <v>2446.2910778626374</v>
      </c>
      <c r="I5716" s="16">
        <f t="shared" si="5710"/>
        <v>2452.0484311204441</v>
      </c>
      <c r="J5716" s="16">
        <f t="shared" si="5710"/>
        <v>2457.8193343261028</v>
      </c>
      <c r="K5716" s="16">
        <f>F5716*$E5716*(1-'Monte Carlo Inputs'!$C$11)+F5716*'Monte Carlo Inputs'!$C$12-F5716*'Monte Carlo Inputs'!$C$13-'Monte Carlo Inputs'!$C$14*(F5716-'Monte Carlo Inputs'!$C$17)</f>
        <v>1060.8570385773719</v>
      </c>
      <c r="L5716" s="16">
        <f>G5716*$E5716*(1-'Monte Carlo Inputs'!$C$11)+G5716*'Monte Carlo Inputs'!$C$12-G5716*'Monte Carlo Inputs'!$C$13-'Monte Carlo Inputs'!$C$14*(G5716-F5716)</f>
        <v>1063.3537687426378</v>
      </c>
      <c r="M5716" s="16">
        <f>H5716*$E5716*(1-'Monte Carlo Inputs'!$C$11)+H5716*'Monte Carlo Inputs'!$C$12-H5716*'Monte Carlo Inputs'!$C$13-'Monte Carlo Inputs'!$C$14*(H5716-G5716)</f>
        <v>1065.8563749697023</v>
      </c>
      <c r="N5716" s="16">
        <f>I5716*$E5716*(1-'Monte Carlo Inputs'!$C$11)+I5716*'Monte Carlo Inputs'!$C$12-I5716*'Monte Carlo Inputs'!$C$13-'Monte Carlo Inputs'!$C$14*(I5716-H5716)</f>
        <v>1068.364871087894</v>
      </c>
      <c r="O5716" s="16">
        <f>J5716*$E5716*(1-'Monte Carlo Inputs'!$C$11)+J5716*'Monte Carlo Inputs'!$C$12-J5716*'Monte Carlo Inputs'!$C$13-'Monte Carlo Inputs'!$C$14*(J5716-I5716)</f>
        <v>1070.8792709590896</v>
      </c>
    </row>
    <row r="5717" spans="1:15">
      <c r="A5717">
        <v>5713</v>
      </c>
      <c r="B5717" s="39">
        <v>-0.23137019246688784</v>
      </c>
      <c r="C5717" s="39">
        <v>2.4816635495725521</v>
      </c>
      <c r="D5717" s="29">
        <f>'Monte Carlo Inputs'!$C$6+'Monte Carlo Inputs'!$D$6*B5717</f>
        <v>0.11132075800659502</v>
      </c>
      <c r="E5717" s="29">
        <f>'Monte Carlo Inputs'!$C$7+'Monte Carlo Inputs'!$D$7*C5717</f>
        <v>0.67164524568938644</v>
      </c>
      <c r="F5717" s="16">
        <f>'Monte Carlo Inputs'!$C$17*(1+$D5717)</f>
        <v>2699.5092532738199</v>
      </c>
      <c r="G5717" s="16">
        <f t="shared" ref="G5717:J5717" si="5711">F5717*(1+$D5717)</f>
        <v>3000.0206695940788</v>
      </c>
      <c r="H5717" s="16">
        <f t="shared" si="5711"/>
        <v>3333.9852445687438</v>
      </c>
      <c r="I5717" s="16">
        <f t="shared" si="5711"/>
        <v>3705.1270091769393</v>
      </c>
      <c r="J5717" s="16">
        <f t="shared" si="5711"/>
        <v>4117.5845563492239</v>
      </c>
      <c r="K5717" s="16">
        <f>F5717*$E5717*(1-'Monte Carlo Inputs'!$C$11)+F5717*'Monte Carlo Inputs'!$C$12-F5717*'Monte Carlo Inputs'!$C$13-'Monte Carlo Inputs'!$C$14*(F5717-'Monte Carlo Inputs'!$C$17)</f>
        <v>1398.0558649338461</v>
      </c>
      <c r="L5717" s="16">
        <f>G5717*$E5717*(1-'Monte Carlo Inputs'!$C$11)+G5717*'Monte Carlo Inputs'!$C$12-G5717*'Monte Carlo Inputs'!$C$13-'Monte Carlo Inputs'!$C$14*(G5717-F5717)</f>
        <v>1553.688503553848</v>
      </c>
      <c r="M5717" s="16">
        <f>H5717*$E5717*(1-'Monte Carlo Inputs'!$C$11)+H5717*'Monte Carlo Inputs'!$C$12-H5717*'Monte Carlo Inputs'!$C$13-'Monte Carlo Inputs'!$C$14*(H5717-G5717)</f>
        <v>1726.6462854755939</v>
      </c>
      <c r="N5717" s="16">
        <f>I5717*$E5717*(1-'Monte Carlo Inputs'!$C$11)+I5717*'Monte Carlo Inputs'!$C$12-I5717*'Monte Carlo Inputs'!$C$13-'Monte Carlo Inputs'!$C$14*(I5717-H5717)</f>
        <v>1918.8578587840086</v>
      </c>
      <c r="O5717" s="16">
        <f>J5717*$E5717*(1-'Monte Carlo Inputs'!$C$11)+J5717*'Monte Carlo Inputs'!$C$12-J5717*'Monte Carlo Inputs'!$C$13-'Monte Carlo Inputs'!$C$14*(J5717-I5717)</f>
        <v>2132.4665701307563</v>
      </c>
    </row>
    <row r="5718" spans="1:15">
      <c r="A5718">
        <v>5714</v>
      </c>
      <c r="B5718" s="39">
        <v>0.73261172291124033</v>
      </c>
      <c r="C5718" s="39">
        <v>1.218469875637743</v>
      </c>
      <c r="D5718" s="29">
        <f>'Monte Carlo Inputs'!$C$6+'Monte Carlo Inputs'!$D$6*B5718</f>
        <v>0.17377160043414097</v>
      </c>
      <c r="E5718" s="29">
        <f>'Monte Carlo Inputs'!$C$7+'Monte Carlo Inputs'!$D$7*C5718</f>
        <v>0.62643316749396349</v>
      </c>
      <c r="F5718" s="16">
        <f>'Monte Carlo Inputs'!$C$17*(1+$D5718)</f>
        <v>2851.2085946145721</v>
      </c>
      <c r="G5718" s="16">
        <f t="shared" ref="G5718:J5718" si="5712">F5718*(1+$D5718)</f>
        <v>3346.6676752723242</v>
      </c>
      <c r="H5718" s="16">
        <f t="shared" si="5712"/>
        <v>3928.2234733256018</v>
      </c>
      <c r="I5718" s="16">
        <f t="shared" si="5712"/>
        <v>4610.8371531483517</v>
      </c>
      <c r="J5718" s="16">
        <f t="shared" si="5712"/>
        <v>5412.0697045921388</v>
      </c>
      <c r="K5718" s="16">
        <f>F5718*$E5718*(1-'Monte Carlo Inputs'!$C$11)+F5718*'Monte Carlo Inputs'!$C$12-F5718*'Monte Carlo Inputs'!$C$13-'Monte Carlo Inputs'!$C$14*(F5718-'Monte Carlo Inputs'!$C$17)</f>
        <v>1387.1798926739814</v>
      </c>
      <c r="L5718" s="16">
        <f>G5718*$E5718*(1-'Monte Carlo Inputs'!$C$11)+G5718*'Monte Carlo Inputs'!$C$12-G5718*'Monte Carlo Inputs'!$C$13-'Monte Carlo Inputs'!$C$14*(G5718-F5718)</f>
        <v>1628.2323627139988</v>
      </c>
      <c r="M5718" s="16">
        <f>H5718*$E5718*(1-'Monte Carlo Inputs'!$C$11)+H5718*'Monte Carlo Inputs'!$C$12-H5718*'Monte Carlo Inputs'!$C$13-'Monte Carlo Inputs'!$C$14*(H5718-G5718)</f>
        <v>1911.1729062614729</v>
      </c>
      <c r="N5718" s="16">
        <f>I5718*$E5718*(1-'Monte Carlo Inputs'!$C$11)+I5718*'Monte Carlo Inputs'!$C$12-I5718*'Monte Carlo Inputs'!$C$13-'Monte Carlo Inputs'!$C$14*(I5718-H5718)</f>
        <v>2243.2804808888977</v>
      </c>
      <c r="O5718" s="16">
        <f>J5718*$E5718*(1-'Monte Carlo Inputs'!$C$11)+J5718*'Monte Carlo Inputs'!$C$12-J5718*'Monte Carlo Inputs'!$C$13-'Monte Carlo Inputs'!$C$14*(J5718-I5718)</f>
        <v>2633.0989202756309</v>
      </c>
    </row>
    <row r="5719" spans="1:15">
      <c r="A5719">
        <v>5715</v>
      </c>
      <c r="B5719" s="39">
        <v>-1.6647391933504203</v>
      </c>
      <c r="C5719" s="39">
        <v>0.74359175913604125</v>
      </c>
      <c r="D5719" s="29">
        <f>'Monte Carlo Inputs'!$C$6+'Monte Carlo Inputs'!$D$6*B5719</f>
        <v>1.8461026732908642E-2</v>
      </c>
      <c r="E5719" s="29">
        <f>'Monte Carlo Inputs'!$C$7+'Monte Carlo Inputs'!$D$7*C5719</f>
        <v>0.60943638625637941</v>
      </c>
      <c r="F5719" s="16">
        <f>'Monte Carlo Inputs'!$C$17*(1+$D5719)</f>
        <v>2473.9436800369085</v>
      </c>
      <c r="G5719" s="16">
        <f t="shared" ref="G5719:J5719" si="5713">F5719*(1+$D5719)</f>
        <v>2519.6152204497803</v>
      </c>
      <c r="H5719" s="16">
        <f t="shared" si="5713"/>
        <v>2566.1299043911472</v>
      </c>
      <c r="I5719" s="16">
        <f t="shared" si="5713"/>
        <v>2613.5032971562282</v>
      </c>
      <c r="J5719" s="16">
        <f t="shared" si="5713"/>
        <v>2661.751251391574</v>
      </c>
      <c r="K5719" s="16">
        <f>F5719*$E5719*(1-'Monte Carlo Inputs'!$C$11)+F5719*'Monte Carlo Inputs'!$C$12-F5719*'Monte Carlo Inputs'!$C$13-'Monte Carlo Inputs'!$C$14*(F5719-'Monte Carlo Inputs'!$C$17)</f>
        <v>1168.3226641473959</v>
      </c>
      <c r="L5719" s="16">
        <f>G5719*$E5719*(1-'Monte Carlo Inputs'!$C$11)+G5719*'Monte Carlo Inputs'!$C$12-G5719*'Monte Carlo Inputs'!$C$13-'Monte Carlo Inputs'!$C$14*(G5719-F5719)</f>
        <v>1189.8911000828839</v>
      </c>
      <c r="M5719" s="16">
        <f>H5719*$E5719*(1-'Monte Carlo Inputs'!$C$11)+H5719*'Monte Carlo Inputs'!$C$12-H5719*'Monte Carlo Inputs'!$C$13-'Monte Carlo Inputs'!$C$14*(H5719-G5719)</f>
        <v>1211.8577114907641</v>
      </c>
      <c r="N5719" s="16">
        <f>I5719*$E5719*(1-'Monte Carlo Inputs'!$C$11)+I5719*'Monte Carlo Inputs'!$C$12-I5719*'Monte Carlo Inputs'!$C$13-'Monte Carlo Inputs'!$C$14*(I5719-H5719)</f>
        <v>1234.2298490990768</v>
      </c>
      <c r="O5719" s="16">
        <f>J5719*$E5719*(1-'Monte Carlo Inputs'!$C$11)+J5719*'Monte Carlo Inputs'!$C$12-J5719*'Monte Carlo Inputs'!$C$13-'Monte Carlo Inputs'!$C$14*(J5719-I5719)</f>
        <v>1257.0149993378484</v>
      </c>
    </row>
    <row r="5720" spans="1:15">
      <c r="A5720">
        <v>5716</v>
      </c>
      <c r="B5720" s="39">
        <v>-0.14573434464406965</v>
      </c>
      <c r="C5720" s="39">
        <v>1.728518902934425</v>
      </c>
      <c r="D5720" s="29">
        <f>'Monte Carlo Inputs'!$C$6+'Monte Carlo Inputs'!$D$6*B5720</f>
        <v>0.11686861191673224</v>
      </c>
      <c r="E5720" s="29">
        <f>'Monte Carlo Inputs'!$C$7+'Monte Carlo Inputs'!$D$7*C5720</f>
        <v>0.64468878180036249</v>
      </c>
      <c r="F5720" s="16">
        <f>'Monte Carlo Inputs'!$C$17*(1+$D5720)</f>
        <v>2712.9855452069346</v>
      </c>
      <c r="G5720" s="16">
        <f t="shared" ref="G5720:J5720" si="5714">F5720*(1+$D5720)</f>
        <v>3030.0484000254278</v>
      </c>
      <c r="H5720" s="16">
        <f t="shared" si="5714"/>
        <v>3384.1659505769148</v>
      </c>
      <c r="I5720" s="16">
        <f t="shared" si="5714"/>
        <v>3779.6687277167071</v>
      </c>
      <c r="J5720" s="16">
        <f t="shared" si="5714"/>
        <v>4221.3933654300399</v>
      </c>
      <c r="K5720" s="16">
        <f>F5720*$E5720*(1-'Monte Carlo Inputs'!$C$11)+F5720*'Monte Carlo Inputs'!$C$12-F5720*'Monte Carlo Inputs'!$C$13-'Monte Carlo Inputs'!$C$14*(F5720-'Monte Carlo Inputs'!$C$17)</f>
        <v>1353.1993027355418</v>
      </c>
      <c r="L5720" s="16">
        <f>G5720*$E5720*(1-'Monte Carlo Inputs'!$C$11)+G5720*'Monte Carlo Inputs'!$C$12-G5720*'Monte Carlo Inputs'!$C$13-'Monte Carlo Inputs'!$C$14*(G5720-F5720)</f>
        <v>1511.3458268929344</v>
      </c>
      <c r="M5720" s="16">
        <f>H5720*$E5720*(1-'Monte Carlo Inputs'!$C$11)+H5720*'Monte Carlo Inputs'!$C$12-H5720*'Monte Carlo Inputs'!$C$13-'Monte Carlo Inputs'!$C$14*(H5720-G5720)</f>
        <v>1687.9747158080572</v>
      </c>
      <c r="N5720" s="16">
        <f>I5720*$E5720*(1-'Monte Carlo Inputs'!$C$11)+I5720*'Monte Carlo Inputs'!$C$12-I5720*'Monte Carlo Inputs'!$C$13-'Monte Carlo Inputs'!$C$14*(I5720-H5720)</f>
        <v>1885.2459777950853</v>
      </c>
      <c r="O5720" s="16">
        <f>J5720*$E5720*(1-'Monte Carlo Inputs'!$C$11)+J5720*'Monte Carlo Inputs'!$C$12-J5720*'Monte Carlo Inputs'!$C$13-'Monte Carlo Inputs'!$C$14*(J5720-I5720)</f>
        <v>2105.5720583415996</v>
      </c>
    </row>
    <row r="5721" spans="1:15">
      <c r="A5721">
        <v>5717</v>
      </c>
      <c r="B5721" s="39">
        <v>-0.70589726471905567</v>
      </c>
      <c r="C5721" s="39">
        <v>8.3212878917170358E-2</v>
      </c>
      <c r="D5721" s="29">
        <f>'Monte Carlo Inputs'!$C$6+'Monte Carlo Inputs'!$D$6*B5721</f>
        <v>8.0578878989911937E-2</v>
      </c>
      <c r="E5721" s="29">
        <f>'Monte Carlo Inputs'!$C$7+'Monte Carlo Inputs'!$D$7*C5721</f>
        <v>0.58580018367941622</v>
      </c>
      <c r="F5721" s="16">
        <f>'Monte Carlo Inputs'!$C$17*(1+$D5721)</f>
        <v>2624.8341549543957</v>
      </c>
      <c r="G5721" s="16">
        <f t="shared" ref="G5721:J5721" si="5715">F5721*(1+$D5721)</f>
        <v>2836.3403486950538</v>
      </c>
      <c r="H5721" s="16">
        <f t="shared" si="5715"/>
        <v>3064.8894744267573</v>
      </c>
      <c r="I5721" s="16">
        <f t="shared" si="5715"/>
        <v>3311.854832504046</v>
      </c>
      <c r="J5721" s="16">
        <f t="shared" si="5715"/>
        <v>3578.7203822845449</v>
      </c>
      <c r="K5721" s="16">
        <f>F5721*$E5721*(1-'Monte Carlo Inputs'!$C$11)+F5721*'Monte Carlo Inputs'!$C$12-F5721*'Monte Carlo Inputs'!$C$13-'Monte Carlo Inputs'!$C$14*(F5721-'Monte Carlo Inputs'!$C$17)</f>
        <v>1197.9176793613015</v>
      </c>
      <c r="L5721" s="16">
        <f>G5721*$E5721*(1-'Monte Carlo Inputs'!$C$11)+G5721*'Monte Carlo Inputs'!$C$12-G5721*'Monte Carlo Inputs'!$C$13-'Monte Carlo Inputs'!$C$14*(G5721-F5721)</f>
        <v>1294.4445430864318</v>
      </c>
      <c r="M5721" s="16">
        <f>H5721*$E5721*(1-'Monte Carlo Inputs'!$C$11)+H5721*'Monte Carlo Inputs'!$C$12-H5721*'Monte Carlo Inputs'!$C$13-'Monte Carlo Inputs'!$C$14*(H5721-G5721)</f>
        <v>1398.7494332829451</v>
      </c>
      <c r="N5721" s="16">
        <f>I5721*$E5721*(1-'Monte Carlo Inputs'!$C$11)+I5721*'Monte Carlo Inputs'!$C$12-I5721*'Monte Carlo Inputs'!$C$13-'Monte Carlo Inputs'!$C$14*(I5721-H5721)</f>
        <v>1511.4590946046599</v>
      </c>
      <c r="O5721" s="16">
        <f>J5721*$E5721*(1-'Monte Carlo Inputs'!$C$11)+J5721*'Monte Carlo Inputs'!$C$12-J5721*'Monte Carlo Inputs'!$C$13-'Monte Carlo Inputs'!$C$14*(J5721-I5721)</f>
        <v>1633.2507740870105</v>
      </c>
    </row>
    <row r="5722" spans="1:15">
      <c r="A5722">
        <v>5718</v>
      </c>
      <c r="B5722" s="39">
        <v>-0.50581415334457325</v>
      </c>
      <c r="C5722" s="39">
        <v>0.63070400499375157</v>
      </c>
      <c r="D5722" s="29">
        <f>'Monte Carlo Inputs'!$C$6+'Monte Carlo Inputs'!$D$6*B5722</f>
        <v>9.3541112680737504E-2</v>
      </c>
      <c r="E5722" s="29">
        <f>'Monte Carlo Inputs'!$C$7+'Monte Carlo Inputs'!$D$7*C5722</f>
        <v>0.6053959211456823</v>
      </c>
      <c r="F5722" s="16">
        <f>'Monte Carlo Inputs'!$C$17*(1+$D5722)</f>
        <v>2656.3207168127797</v>
      </c>
      <c r="G5722" s="16">
        <f t="shared" ref="G5722:J5722" si="5716">F5722*(1+$D5722)</f>
        <v>2904.7959123003411</v>
      </c>
      <c r="H5722" s="16">
        <f t="shared" si="5716"/>
        <v>3176.5137540473729</v>
      </c>
      <c r="I5722" s="16">
        <f t="shared" si="5716"/>
        <v>3473.6483850466307</v>
      </c>
      <c r="J5722" s="16">
        <f t="shared" si="5716"/>
        <v>3798.5773200455392</v>
      </c>
      <c r="K5722" s="16">
        <f>F5722*$E5722*(1-'Monte Carlo Inputs'!$C$11)+F5722*'Monte Carlo Inputs'!$C$12-F5722*'Monte Carlo Inputs'!$C$13-'Monte Carlo Inputs'!$C$14*(F5722-'Monte Carlo Inputs'!$C$17)</f>
        <v>1249.8151340020468</v>
      </c>
      <c r="L5722" s="16">
        <f>G5722*$E5722*(1-'Monte Carlo Inputs'!$C$11)+G5722*'Monte Carlo Inputs'!$C$12-G5722*'Monte Carlo Inputs'!$C$13-'Monte Carlo Inputs'!$C$14*(G5722-F5722)</f>
        <v>1366.7242322818231</v>
      </c>
      <c r="M5722" s="16">
        <f>H5722*$E5722*(1-'Monte Carlo Inputs'!$C$11)+H5722*'Monte Carlo Inputs'!$C$12-H5722*'Monte Carlo Inputs'!$C$13-'Monte Carlo Inputs'!$C$14*(H5722-G5722)</f>
        <v>1494.5691376971915</v>
      </c>
      <c r="N5722" s="16">
        <f>I5722*$E5722*(1-'Monte Carlo Inputs'!$C$11)+I5722*'Monte Carlo Inputs'!$C$12-I5722*'Monte Carlo Inputs'!$C$13-'Monte Carlo Inputs'!$C$14*(I5722-H5722)</f>
        <v>1634.3727978156771</v>
      </c>
      <c r="O5722" s="16">
        <f>J5722*$E5722*(1-'Monte Carlo Inputs'!$C$11)+J5722*'Monte Carlo Inputs'!$C$12-J5722*'Monte Carlo Inputs'!$C$13-'Monte Carlo Inputs'!$C$14*(J5722-I5722)</f>
        <v>1787.2538478584856</v>
      </c>
    </row>
    <row r="5723" spans="1:15">
      <c r="A5723">
        <v>5719</v>
      </c>
      <c r="B5723" s="39">
        <v>-1.0130651469007774</v>
      </c>
      <c r="C5723" s="39">
        <v>1.5285954952192944</v>
      </c>
      <c r="D5723" s="29">
        <f>'Monte Carlo Inputs'!$C$6+'Monte Carlo Inputs'!$D$6*B5723</f>
        <v>6.0679239066263477E-2</v>
      </c>
      <c r="E5723" s="29">
        <f>'Monte Carlo Inputs'!$C$7+'Monte Carlo Inputs'!$D$7*C5723</f>
        <v>0.63753314689716045</v>
      </c>
      <c r="F5723" s="16">
        <f>'Monte Carlo Inputs'!$C$17*(1+$D5723)</f>
        <v>2576.4959396158606</v>
      </c>
      <c r="G5723" s="16">
        <f t="shared" ref="G5723:J5723" si="5717">F5723*(1+$D5723)</f>
        <v>2732.8357526890682</v>
      </c>
      <c r="H5723" s="16">
        <f t="shared" si="5717"/>
        <v>2898.6621466553202</v>
      </c>
      <c r="I5723" s="16">
        <f t="shared" si="5717"/>
        <v>3074.5507600245464</v>
      </c>
      <c r="J5723" s="16">
        <f t="shared" si="5717"/>
        <v>3261.1121606134375</v>
      </c>
      <c r="K5723" s="16">
        <f>F5723*$E5723*(1-'Monte Carlo Inputs'!$C$11)+F5723*'Monte Carlo Inputs'!$C$12-F5723*'Monte Carlo Inputs'!$C$13-'Monte Carlo Inputs'!$C$14*(F5723-'Monte Carlo Inputs'!$C$17)</f>
        <v>1269.9526775446154</v>
      </c>
      <c r="L5723" s="16">
        <f>G5723*$E5723*(1-'Monte Carlo Inputs'!$C$11)+G5723*'Monte Carlo Inputs'!$C$12-G5723*'Monte Carlo Inputs'!$C$13-'Monte Carlo Inputs'!$C$14*(G5723-F5723)</f>
        <v>1347.0124396681863</v>
      </c>
      <c r="M5723" s="16">
        <f>H5723*$E5723*(1-'Monte Carlo Inputs'!$C$11)+H5723*'Monte Carlo Inputs'!$C$12-H5723*'Monte Carlo Inputs'!$C$13-'Monte Carlo Inputs'!$C$14*(H5723-G5723)</f>
        <v>1428.7481295200428</v>
      </c>
      <c r="N5723" s="16">
        <f>I5723*$E5723*(1-'Monte Carlo Inputs'!$C$11)+I5723*'Monte Carlo Inputs'!$C$12-I5723*'Monte Carlo Inputs'!$C$13-'Monte Carlo Inputs'!$C$14*(I5723-H5723)</f>
        <v>1515.4434788366661</v>
      </c>
      <c r="O5723" s="16">
        <f>J5723*$E5723*(1-'Monte Carlo Inputs'!$C$11)+J5723*'Monte Carlo Inputs'!$C$12-J5723*'Monte Carlo Inputs'!$C$13-'Monte Carlo Inputs'!$C$14*(J5723-I5723)</f>
        <v>1607.3994359804058</v>
      </c>
    </row>
    <row r="5724" spans="1:15">
      <c r="A5724">
        <v>5720</v>
      </c>
      <c r="B5724" s="39">
        <v>-0.46237883454909096</v>
      </c>
      <c r="C5724" s="39">
        <v>-9.3155268920047888E-3</v>
      </c>
      <c r="D5724" s="29">
        <f>'Monte Carlo Inputs'!$C$6+'Monte Carlo Inputs'!$D$6*B5724</f>
        <v>9.6355037098420027E-2</v>
      </c>
      <c r="E5724" s="29">
        <f>'Monte Carlo Inputs'!$C$7+'Monte Carlo Inputs'!$D$7*C5724</f>
        <v>0.58248841795016659</v>
      </c>
      <c r="F5724" s="16">
        <f>'Monte Carlo Inputs'!$C$17*(1+$D5724)</f>
        <v>2663.1560206157728</v>
      </c>
      <c r="G5724" s="16">
        <f t="shared" ref="G5724:J5724" si="5718">F5724*(1+$D5724)</f>
        <v>2919.7645177810864</v>
      </c>
      <c r="H5724" s="16">
        <f t="shared" si="5718"/>
        <v>3201.0985362105334</v>
      </c>
      <c r="I5724" s="16">
        <f t="shared" si="5718"/>
        <v>3509.5405044227978</v>
      </c>
      <c r="J5724" s="16">
        <f t="shared" si="5718"/>
        <v>3847.7024099248642</v>
      </c>
      <c r="K5724" s="16">
        <f>F5724*$E5724*(1-'Monte Carlo Inputs'!$C$11)+F5724*'Monte Carlo Inputs'!$C$12-F5724*'Monte Carlo Inputs'!$C$13-'Monte Carlo Inputs'!$C$14*(F5724-'Monte Carlo Inputs'!$C$17)</f>
        <v>1209.7255608170606</v>
      </c>
      <c r="L5724" s="16">
        <f>G5724*$E5724*(1-'Monte Carlo Inputs'!$C$11)+G5724*'Monte Carlo Inputs'!$C$12-G5724*'Monte Carlo Inputs'!$C$13-'Monte Carlo Inputs'!$C$14*(G5724-F5724)</f>
        <v>1326.2887121084955</v>
      </c>
      <c r="M5724" s="16">
        <f>H5724*$E5724*(1-'Monte Carlo Inputs'!$C$11)+H5724*'Monte Carlo Inputs'!$C$12-H5724*'Monte Carlo Inputs'!$C$13-'Monte Carlo Inputs'!$C$14*(H5724-G5724)</f>
        <v>1454.083310166925</v>
      </c>
      <c r="N5724" s="16">
        <f>I5724*$E5724*(1-'Monte Carlo Inputs'!$C$11)+I5724*'Monte Carlo Inputs'!$C$12-I5724*'Monte Carlo Inputs'!$C$13-'Monte Carlo Inputs'!$C$14*(I5724-H5724)</f>
        <v>1594.1915614622528</v>
      </c>
      <c r="O5724" s="16">
        <f>J5724*$E5724*(1-'Monte Carlo Inputs'!$C$11)+J5724*'Monte Carlo Inputs'!$C$12-J5724*'Monte Carlo Inputs'!$C$13-'Monte Carlo Inputs'!$C$14*(J5724-I5724)</f>
        <v>1747.7999485089363</v>
      </c>
    </row>
    <row r="5725" spans="1:15">
      <c r="A5725">
        <v>5721</v>
      </c>
      <c r="B5725" s="39">
        <v>0.37348176768410812</v>
      </c>
      <c r="C5725" s="39">
        <v>-1.6508273128547537</v>
      </c>
      <c r="D5725" s="29">
        <f>'Monte Carlo Inputs'!$C$6+'Monte Carlo Inputs'!$D$6*B5725</f>
        <v>0.15050563674009829</v>
      </c>
      <c r="E5725" s="29">
        <f>'Monte Carlo Inputs'!$C$7+'Monte Carlo Inputs'!$D$7*C5725</f>
        <v>0.52373562274776886</v>
      </c>
      <c r="F5725" s="16">
        <f>'Monte Carlo Inputs'!$C$17*(1+$D5725)</f>
        <v>2794.6932422053733</v>
      </c>
      <c r="G5725" s="16">
        <f t="shared" ref="G5725:J5725" si="5719">F5725*(1+$D5725)</f>
        <v>3215.3103281167428</v>
      </c>
      <c r="H5725" s="16">
        <f t="shared" si="5719"/>
        <v>3699.2326563669676</v>
      </c>
      <c r="I5725" s="16">
        <f t="shared" si="5719"/>
        <v>4255.988022763243</v>
      </c>
      <c r="J5725" s="16">
        <f t="shared" si="5719"/>
        <v>4896.5382100874567</v>
      </c>
      <c r="K5725" s="16">
        <f>F5725*$E5725*(1-'Monte Carlo Inputs'!$C$11)+F5725*'Monte Carlo Inputs'!$C$12-F5725*'Monte Carlo Inputs'!$C$13-'Monte Carlo Inputs'!$C$14*(F5725-'Monte Carlo Inputs'!$C$17)</f>
        <v>1154.6494529406443</v>
      </c>
      <c r="L5725" s="16">
        <f>G5725*$E5725*(1-'Monte Carlo Inputs'!$C$11)+G5725*'Monte Carlo Inputs'!$C$12-G5725*'Monte Carlo Inputs'!$C$13-'Monte Carlo Inputs'!$C$14*(G5725-F5725)</f>
        <v>1328.4307040670819</v>
      </c>
      <c r="M5725" s="16">
        <f>H5725*$E5725*(1-'Monte Carlo Inputs'!$C$11)+H5725*'Monte Carlo Inputs'!$C$12-H5725*'Monte Carlo Inputs'!$C$13-'Monte Carlo Inputs'!$C$14*(H5725-G5725)</f>
        <v>1528.3670130477956</v>
      </c>
      <c r="N5725" s="16">
        <f>I5725*$E5725*(1-'Monte Carlo Inputs'!$C$11)+I5725*'Monte Carlo Inputs'!$C$12-I5725*'Monte Carlo Inputs'!$C$13-'Monte Carlo Inputs'!$C$14*(I5725-H5725)</f>
        <v>1758.3948635191159</v>
      </c>
      <c r="O5725" s="16">
        <f>J5725*$E5725*(1-'Monte Carlo Inputs'!$C$11)+J5725*'Monte Carlo Inputs'!$C$12-J5725*'Monte Carlo Inputs'!$C$13-'Monte Carlo Inputs'!$C$14*(J5725-I5725)</f>
        <v>2023.0432020935782</v>
      </c>
    </row>
    <row r="5726" spans="1:15">
      <c r="A5726">
        <v>5722</v>
      </c>
      <c r="B5726" s="39">
        <v>0.89359992377789477</v>
      </c>
      <c r="C5726" s="39">
        <v>-0.31193878951995196</v>
      </c>
      <c r="D5726" s="29">
        <f>'Monte Carlo Inputs'!$C$6+'Monte Carlo Inputs'!$D$6*B5726</f>
        <v>0.18420109978950372</v>
      </c>
      <c r="E5726" s="29">
        <f>'Monte Carlo Inputs'!$C$7+'Monte Carlo Inputs'!$D$7*C5726</f>
        <v>0.57165696201746785</v>
      </c>
      <c r="F5726" s="16">
        <f>'Monte Carlo Inputs'!$C$17*(1+$D5726)</f>
        <v>2876.5428914986837</v>
      </c>
      <c r="G5726" s="16">
        <f t="shared" ref="G5726:J5726" si="5720">F5726*(1+$D5726)</f>
        <v>3406.4052557044201</v>
      </c>
      <c r="H5726" s="16">
        <f t="shared" si="5720"/>
        <v>4033.8688501339198</v>
      </c>
      <c r="I5726" s="16">
        <f t="shared" si="5720"/>
        <v>4776.9119287352078</v>
      </c>
      <c r="J5726" s="16">
        <f t="shared" si="5720"/>
        <v>5656.8243596058319</v>
      </c>
      <c r="K5726" s="16">
        <f>F5726*$E5726*(1-'Monte Carlo Inputs'!$C$11)+F5726*'Monte Carlo Inputs'!$C$12-F5726*'Monte Carlo Inputs'!$C$13-'Monte Carlo Inputs'!$C$14*(F5726-'Monte Carlo Inputs'!$C$17)</f>
        <v>1287.7476454128378</v>
      </c>
      <c r="L5726" s="16">
        <f>G5726*$E5726*(1-'Monte Carlo Inputs'!$C$11)+G5726*'Monte Carlo Inputs'!$C$12-G5726*'Monte Carlo Inputs'!$C$13-'Monte Carlo Inputs'!$C$14*(G5726-F5726)</f>
        <v>1524.9521779492259</v>
      </c>
      <c r="M5726" s="16">
        <f>H5726*$E5726*(1-'Monte Carlo Inputs'!$C$11)+H5726*'Monte Carlo Inputs'!$C$12-H5726*'Monte Carlo Inputs'!$C$13-'Monte Carlo Inputs'!$C$14*(H5726-G5726)</f>
        <v>1805.8500462538723</v>
      </c>
      <c r="N5726" s="16">
        <f>I5726*$E5726*(1-'Monte Carlo Inputs'!$C$11)+I5726*'Monte Carlo Inputs'!$C$12-I5726*'Monte Carlo Inputs'!$C$13-'Monte Carlo Inputs'!$C$14*(I5726-H5726)</f>
        <v>2138.4896108287612</v>
      </c>
      <c r="O5726" s="16">
        <f>J5726*$E5726*(1-'Monte Carlo Inputs'!$C$11)+J5726*'Monte Carlo Inputs'!$C$12-J5726*'Monte Carlo Inputs'!$C$13-'Monte Carlo Inputs'!$C$14*(J5726-I5726)</f>
        <v>2532.401749031847</v>
      </c>
    </row>
    <row r="5727" spans="1:15">
      <c r="A5727">
        <v>5723</v>
      </c>
      <c r="B5727" s="39">
        <v>-0.95282254227495278</v>
      </c>
      <c r="C5727" s="39">
        <v>0.65815615403029692</v>
      </c>
      <c r="D5727" s="29">
        <f>'Monte Carlo Inputs'!$C$6+'Monte Carlo Inputs'!$D$6*B5727</f>
        <v>6.4582010839151549E-2</v>
      </c>
      <c r="E5727" s="29">
        <f>'Monte Carlo Inputs'!$C$7+'Monte Carlo Inputs'!$D$7*C5727</f>
        <v>0.60637848520888449</v>
      </c>
      <c r="F5727" s="16">
        <f>'Monte Carlo Inputs'!$C$17*(1+$D5727)</f>
        <v>2585.9761625293831</v>
      </c>
      <c r="G5727" s="16">
        <f t="shared" ref="G5727:J5727" si="5721">F5727*(1+$D5727)</f>
        <v>2752.9837030876433</v>
      </c>
      <c r="H5727" s="16">
        <f t="shared" si="5721"/>
        <v>2930.7769264404569</v>
      </c>
      <c r="I5727" s="16">
        <f t="shared" si="5721"/>
        <v>3120.0523936709696</v>
      </c>
      <c r="J5727" s="16">
        <f t="shared" si="5721"/>
        <v>3321.5516511777487</v>
      </c>
      <c r="K5727" s="16">
        <f>F5727*$E5727*(1-'Monte Carlo Inputs'!$C$11)+F5727*'Monte Carlo Inputs'!$C$12-F5727*'Monte Carlo Inputs'!$C$13-'Monte Carlo Inputs'!$C$14*(F5727-'Monte Carlo Inputs'!$C$17)</f>
        <v>1217.4472668116864</v>
      </c>
      <c r="L5727" s="16">
        <f>G5727*$E5727*(1-'Monte Carlo Inputs'!$C$11)+G5727*'Monte Carlo Inputs'!$C$12-G5727*'Monte Carlo Inputs'!$C$13-'Monte Carlo Inputs'!$C$14*(G5727-F5727)</f>
        <v>1296.0724593930136</v>
      </c>
      <c r="M5727" s="16">
        <f>H5727*$E5727*(1-'Monte Carlo Inputs'!$C$11)+H5727*'Monte Carlo Inputs'!$C$12-H5727*'Monte Carlo Inputs'!$C$13-'Monte Carlo Inputs'!$C$14*(H5727-G5727)</f>
        <v>1379.7754250138594</v>
      </c>
      <c r="N5727" s="16">
        <f>I5727*$E5727*(1-'Monte Carlo Inputs'!$C$11)+I5727*'Monte Carlo Inputs'!$C$12-I5727*'Monte Carlo Inputs'!$C$13-'Monte Carlo Inputs'!$C$14*(I5727-H5727)</f>
        <v>1468.884096467699</v>
      </c>
      <c r="O5727" s="16">
        <f>J5727*$E5727*(1-'Monte Carlo Inputs'!$C$11)+J5727*'Monte Carlo Inputs'!$C$12-J5727*'Monte Carlo Inputs'!$C$13-'Monte Carlo Inputs'!$C$14*(J5727-I5727)</f>
        <v>1563.7475851072336</v>
      </c>
    </row>
    <row r="5728" spans="1:15">
      <c r="A5728">
        <v>5724</v>
      </c>
      <c r="B5728" s="39">
        <v>0.27540757254110448</v>
      </c>
      <c r="C5728" s="39">
        <v>-0.92050248318937422</v>
      </c>
      <c r="D5728" s="29">
        <f>'Monte Carlo Inputs'!$C$6+'Monte Carlo Inputs'!$D$6*B5728</f>
        <v>0.14415197386595441</v>
      </c>
      <c r="E5728" s="29">
        <f>'Monte Carlo Inputs'!$C$7+'Monte Carlo Inputs'!$D$7*C5728</f>
        <v>0.54987532245354354</v>
      </c>
      <c r="F5728" s="16">
        <f>'Monte Carlo Inputs'!$C$17*(1+$D5728)</f>
        <v>2779.2595597177906</v>
      </c>
      <c r="G5728" s="16">
        <f t="shared" ref="G5728:J5728" si="5722">F5728*(1+$D5728)</f>
        <v>3179.8953111369337</v>
      </c>
      <c r="H5728" s="16">
        <f t="shared" si="5722"/>
        <v>3638.2834969244163</v>
      </c>
      <c r="I5728" s="16">
        <f t="shared" si="5722"/>
        <v>4162.7492444899981</v>
      </c>
      <c r="J5728" s="16">
        <f t="shared" si="5722"/>
        <v>4762.8177647922421</v>
      </c>
      <c r="K5728" s="16">
        <f>F5728*$E5728*(1-'Monte Carlo Inputs'!$C$11)+F5728*'Monte Carlo Inputs'!$C$12-F5728*'Monte Carlo Inputs'!$C$13-'Monte Carlo Inputs'!$C$14*(F5728-'Monte Carlo Inputs'!$C$17)</f>
        <v>1199.7431071175843</v>
      </c>
      <c r="L5728" s="16">
        <f>G5728*$E5728*(1-'Monte Carlo Inputs'!$C$11)+G5728*'Monte Carlo Inputs'!$C$12-G5728*'Monte Carlo Inputs'!$C$13-'Monte Carlo Inputs'!$C$14*(G5728-F5728)</f>
        <v>1372.6884441406573</v>
      </c>
      <c r="M5728" s="16">
        <f>H5728*$E5728*(1-'Monte Carlo Inputs'!$C$11)+H5728*'Monte Carlo Inputs'!$C$12-H5728*'Monte Carlo Inputs'!$C$13-'Monte Carlo Inputs'!$C$14*(H5728-G5728)</f>
        <v>1570.5641928665193</v>
      </c>
      <c r="N5728" s="16">
        <f>I5728*$E5728*(1-'Monte Carlo Inputs'!$C$11)+I5728*'Monte Carlo Inputs'!$C$12-I5728*'Monte Carlo Inputs'!$C$13-'Monte Carlo Inputs'!$C$14*(I5728-H5728)</f>
        <v>1796.9641213514176</v>
      </c>
      <c r="O5728" s="16">
        <f>J5728*$E5728*(1-'Monte Carlo Inputs'!$C$11)+J5728*'Monte Carlo Inputs'!$C$12-J5728*'Monte Carlo Inputs'!$C$13-'Monte Carlo Inputs'!$C$14*(J5728-I5728)</f>
        <v>2056.0000464105246</v>
      </c>
    </row>
    <row r="5729" spans="1:15">
      <c r="A5729">
        <v>5725</v>
      </c>
      <c r="B5729" s="39">
        <v>1.4721274334509322</v>
      </c>
      <c r="C5729" s="39">
        <v>-1.8934091235649688</v>
      </c>
      <c r="D5729" s="29">
        <f>'Monte Carlo Inputs'!$C$6+'Monte Carlo Inputs'!$D$6*B5729</f>
        <v>0.22168056882333864</v>
      </c>
      <c r="E5729" s="29">
        <f>'Monte Carlo Inputs'!$C$7+'Monte Carlo Inputs'!$D$7*C5729</f>
        <v>0.51505316334274853</v>
      </c>
      <c r="F5729" s="16">
        <f>'Monte Carlo Inputs'!$C$17*(1+$D5729)</f>
        <v>2967.5842697287726</v>
      </c>
      <c r="G5729" s="16">
        <f t="shared" ref="G5729:J5729" si="5723">F5729*(1+$D5729)</f>
        <v>3625.4400386734392</v>
      </c>
      <c r="H5729" s="16">
        <f t="shared" si="5723"/>
        <v>4429.1296486814745</v>
      </c>
      <c r="I5729" s="16">
        <f t="shared" si="5723"/>
        <v>5410.9816285934985</v>
      </c>
      <c r="J5729" s="16">
        <f t="shared" si="5723"/>
        <v>6610.4911139127407</v>
      </c>
      <c r="K5729" s="16">
        <f>F5729*$E5729*(1-'Monte Carlo Inputs'!$C$11)+F5729*'Monte Carlo Inputs'!$C$12-F5729*'Monte Carlo Inputs'!$C$13-'Monte Carlo Inputs'!$C$14*(F5729-'Monte Carlo Inputs'!$C$17)</f>
        <v>1210.2655152331856</v>
      </c>
      <c r="L5729" s="16">
        <f>G5729*$E5729*(1-'Monte Carlo Inputs'!$C$11)+G5729*'Monte Carlo Inputs'!$C$12-G5729*'Monte Carlo Inputs'!$C$13-'Monte Carlo Inputs'!$C$14*(G5729-F5729)</f>
        <v>1478.5578630773498</v>
      </c>
      <c r="M5729" s="16">
        <f>H5729*$E5729*(1-'Monte Carlo Inputs'!$C$11)+H5729*'Monte Carlo Inputs'!$C$12-H5729*'Monte Carlo Inputs'!$C$13-'Monte Carlo Inputs'!$C$14*(H5729-G5729)</f>
        <v>1806.325411202557</v>
      </c>
      <c r="N5729" s="16">
        <f>I5729*$E5729*(1-'Monte Carlo Inputs'!$C$11)+I5729*'Monte Carlo Inputs'!$C$12-I5729*'Monte Carlo Inputs'!$C$13-'Monte Carlo Inputs'!$C$14*(I5729-H5729)</f>
        <v>2206.7526558379914</v>
      </c>
      <c r="O5729" s="16">
        <f>J5729*$E5729*(1-'Monte Carlo Inputs'!$C$11)+J5729*'Monte Carlo Inputs'!$C$12-J5729*'Monte Carlo Inputs'!$C$13-'Monte Carlo Inputs'!$C$14*(J5729-I5729)</f>
        <v>2695.9468398365702</v>
      </c>
    </row>
    <row r="5730" spans="1:15">
      <c r="A5730">
        <v>5726</v>
      </c>
      <c r="B5730" s="39">
        <v>4.0180656855185751E-2</v>
      </c>
      <c r="C5730" s="39">
        <v>3.2097275749775646E-2</v>
      </c>
      <c r="D5730" s="29">
        <f>'Monte Carlo Inputs'!$C$6+'Monte Carlo Inputs'!$D$6*B5730</f>
        <v>0.12891297527908085</v>
      </c>
      <c r="E5730" s="29">
        <f>'Monte Carlo Inputs'!$C$7+'Monte Carlo Inputs'!$D$7*C5730</f>
        <v>0.58397066007183551</v>
      </c>
      <c r="F5730" s="16">
        <f>'Monte Carlo Inputs'!$C$17*(1+$D5730)</f>
        <v>2742.2425082504155</v>
      </c>
      <c r="G5730" s="16">
        <f t="shared" ref="G5730:J5730" si="5724">F5730*(1+$D5730)</f>
        <v>3095.7531489257458</v>
      </c>
      <c r="H5730" s="16">
        <f t="shared" si="5724"/>
        <v>3494.8358980833468</v>
      </c>
      <c r="I5730" s="16">
        <f t="shared" si="5724"/>
        <v>3945.365591817409</v>
      </c>
      <c r="J5730" s="16">
        <f t="shared" si="5724"/>
        <v>4453.9744088223024</v>
      </c>
      <c r="K5730" s="16">
        <f>F5730*$E5730*(1-'Monte Carlo Inputs'!$C$11)+F5730*'Monte Carlo Inputs'!$C$12-F5730*'Monte Carlo Inputs'!$C$13-'Monte Carlo Inputs'!$C$14*(F5730-'Monte Carlo Inputs'!$C$17)</f>
        <v>1249.7517674226397</v>
      </c>
      <c r="L5730" s="16">
        <f>G5730*$E5730*(1-'Monte Carlo Inputs'!$C$11)+G5730*'Monte Carlo Inputs'!$C$12-G5730*'Monte Carlo Inputs'!$C$13-'Monte Carlo Inputs'!$C$14*(G5730-F5730)</f>
        <v>1410.8609861213818</v>
      </c>
      <c r="M5730" s="16">
        <f>H5730*$E5730*(1-'Monte Carlo Inputs'!$C$11)+H5730*'Monte Carlo Inputs'!$C$12-H5730*'Monte Carlo Inputs'!$C$13-'Monte Carlo Inputs'!$C$14*(H5730-G5730)</f>
        <v>1592.7392735474671</v>
      </c>
      <c r="N5730" s="16">
        <f>I5730*$E5730*(1-'Monte Carlo Inputs'!$C$11)+I5730*'Monte Carlo Inputs'!$C$12-I5730*'Monte Carlo Inputs'!$C$13-'Monte Carlo Inputs'!$C$14*(I5730-H5730)</f>
        <v>1798.0640321443125</v>
      </c>
      <c r="O5730" s="16">
        <f>J5730*$E5730*(1-'Monte Carlo Inputs'!$C$11)+J5730*'Monte Carlo Inputs'!$C$12-J5730*'Monte Carlo Inputs'!$C$13-'Monte Carlo Inputs'!$C$14*(J5730-I5730)</f>
        <v>2029.8578162703366</v>
      </c>
    </row>
    <row r="5731" spans="1:15">
      <c r="A5731">
        <v>5727</v>
      </c>
      <c r="B5731" s="39">
        <v>1.3855676907168549E-2</v>
      </c>
      <c r="C5731" s="39">
        <v>0.63578128188387184</v>
      </c>
      <c r="D5731" s="29">
        <f>'Monte Carlo Inputs'!$C$6+'Monte Carlo Inputs'!$D$6*B5731</f>
        <v>0.12720753127809351</v>
      </c>
      <c r="E5731" s="29">
        <f>'Monte Carlo Inputs'!$C$7+'Monte Carlo Inputs'!$D$7*C5731</f>
        <v>0.60557764643809997</v>
      </c>
      <c r="F5731" s="16">
        <f>'Monte Carlo Inputs'!$C$17*(1+$D5731)</f>
        <v>2738.0998142276176</v>
      </c>
      <c r="G5731" s="16">
        <f t="shared" ref="G5731:J5731" si="5725">F5731*(1+$D5731)</f>
        <v>3086.4067319885194</v>
      </c>
      <c r="H5731" s="16">
        <f t="shared" si="5725"/>
        <v>3479.0209128848674</v>
      </c>
      <c r="I5731" s="16">
        <f t="shared" si="5725"/>
        <v>3921.5785744778109</v>
      </c>
      <c r="J5731" s="16">
        <f t="shared" si="5725"/>
        <v>4420.4329036501986</v>
      </c>
      <c r="K5731" s="16">
        <f>F5731*$E5731*(1-'Monte Carlo Inputs'!$C$11)+F5731*'Monte Carlo Inputs'!$C$12-F5731*'Monte Carlo Inputs'!$C$13-'Monte Carlo Inputs'!$C$14*(F5731-'Monte Carlo Inputs'!$C$17)</f>
        <v>1289.9004030413785</v>
      </c>
      <c r="L5731" s="16">
        <f>G5731*$E5731*(1-'Monte Carlo Inputs'!$C$11)+G5731*'Monte Carlo Inputs'!$C$12-G5731*'Monte Carlo Inputs'!$C$13-'Monte Carlo Inputs'!$C$14*(G5731-F5731)</f>
        <v>1453.98544890689</v>
      </c>
      <c r="M5731" s="16">
        <f>H5731*$E5731*(1-'Monte Carlo Inputs'!$C$11)+H5731*'Monte Carlo Inputs'!$C$12-H5731*'Monte Carlo Inputs'!$C$13-'Monte Carlo Inputs'!$C$14*(H5731-G5731)</f>
        <v>1638.9433483766061</v>
      </c>
      <c r="N5731" s="16">
        <f>I5731*$E5731*(1-'Monte Carlo Inputs'!$C$11)+I5731*'Monte Carlo Inputs'!$C$12-I5731*'Monte Carlo Inputs'!$C$13-'Monte Carlo Inputs'!$C$14*(I5731-H5731)</f>
        <v>1847.4292856282466</v>
      </c>
      <c r="O5731" s="16">
        <f>J5731*$E5731*(1-'Monte Carlo Inputs'!$C$11)+J5731*'Monte Carlo Inputs'!$C$12-J5731*'Monte Carlo Inputs'!$C$13-'Monte Carlo Inputs'!$C$14*(J5731-I5731)</f>
        <v>2082.4362042638681</v>
      </c>
    </row>
    <row r="5732" spans="1:15">
      <c r="A5732">
        <v>5728</v>
      </c>
      <c r="B5732" s="39">
        <v>0.21635700161455065</v>
      </c>
      <c r="C5732" s="39">
        <v>-1.2608216615130323</v>
      </c>
      <c r="D5732" s="29">
        <f>'Monte Carlo Inputs'!$C$6+'Monte Carlo Inputs'!$D$6*B5732</f>
        <v>0.14032642709857102</v>
      </c>
      <c r="E5732" s="29">
        <f>'Monte Carlo Inputs'!$C$7+'Monte Carlo Inputs'!$D$7*C5732</f>
        <v>0.53769465877602307</v>
      </c>
      <c r="F5732" s="16">
        <f>'Monte Carlo Inputs'!$C$17*(1+$D5732)</f>
        <v>2769.9669240651397</v>
      </c>
      <c r="G5732" s="16">
        <f t="shared" ref="G5732:J5732" si="5726">F5732*(1+$D5732)</f>
        <v>3158.6664857004198</v>
      </c>
      <c r="H5732" s="16">
        <f t="shared" si="5726"/>
        <v>3601.9108680347595</v>
      </c>
      <c r="I5732" s="16">
        <f t="shared" si="5726"/>
        <v>4107.3541508735898</v>
      </c>
      <c r="J5732" s="16">
        <f t="shared" si="5726"/>
        <v>4683.7244836941663</v>
      </c>
      <c r="K5732" s="16">
        <f>F5732*$E5732*(1-'Monte Carlo Inputs'!$C$11)+F5732*'Monte Carlo Inputs'!$C$12-F5732*'Monte Carlo Inputs'!$C$13-'Monte Carlo Inputs'!$C$14*(F5732-'Monte Carlo Inputs'!$C$17)</f>
        <v>1171.5870366678853</v>
      </c>
      <c r="L5732" s="16">
        <f>G5732*$E5732*(1-'Monte Carlo Inputs'!$C$11)+G5732*'Monte Carlo Inputs'!$C$12-G5732*'Monte Carlo Inputs'!$C$13-'Monte Carlo Inputs'!$C$14*(G5732-F5732)</f>
        <v>1335.9916595584918</v>
      </c>
      <c r="M5732" s="16">
        <f>H5732*$E5732*(1-'Monte Carlo Inputs'!$C$11)+H5732*'Monte Carlo Inputs'!$C$12-H5732*'Monte Carlo Inputs'!$C$13-'Monte Carlo Inputs'!$C$14*(H5732-G5732)</f>
        <v>1523.4665957778257</v>
      </c>
      <c r="N5732" s="16">
        <f>I5732*$E5732*(1-'Monte Carlo Inputs'!$C$11)+I5732*'Monte Carlo Inputs'!$C$12-I5732*'Monte Carlo Inputs'!$C$13-'Monte Carlo Inputs'!$C$14*(I5732-H5732)</f>
        <v>1737.2492199673513</v>
      </c>
      <c r="O5732" s="16">
        <f>J5732*$E5732*(1-'Monte Carlo Inputs'!$C$11)+J5732*'Monte Carlo Inputs'!$C$12-J5732*'Monte Carlo Inputs'!$C$13-'Monte Carlo Inputs'!$C$14*(J5732-I5732)</f>
        <v>1981.0311959851495</v>
      </c>
    </row>
    <row r="5733" spans="1:15">
      <c r="A5733">
        <v>5729</v>
      </c>
      <c r="B5733" s="39">
        <v>-1.0629002174834234</v>
      </c>
      <c r="C5733" s="39">
        <v>-1.7491674441383205</v>
      </c>
      <c r="D5733" s="29">
        <f>'Monte Carlo Inputs'!$C$6+'Monte Carlo Inputs'!$D$6*B5733</f>
        <v>5.7450711548605995E-2</v>
      </c>
      <c r="E5733" s="29">
        <f>'Monte Carlo Inputs'!$C$7+'Monte Carlo Inputs'!$D$7*C5733</f>
        <v>0.52021584442945989</v>
      </c>
      <c r="F5733" s="16">
        <f>'Monte Carlo Inputs'!$C$17*(1+$D5733)</f>
        <v>2568.6535234227194</v>
      </c>
      <c r="G5733" s="16">
        <f t="shared" ref="G5733:J5733" si="5727">F5733*(1+$D5733)</f>
        <v>2716.2244960651888</v>
      </c>
      <c r="H5733" s="16">
        <f t="shared" si="5727"/>
        <v>2872.2735260898876</v>
      </c>
      <c r="I5733" s="16">
        <f t="shared" si="5727"/>
        <v>3037.2876839259752</v>
      </c>
      <c r="J5733" s="16">
        <f t="shared" si="5727"/>
        <v>3211.7820225453402</v>
      </c>
      <c r="K5733" s="16">
        <f>F5733*$E5733*(1-'Monte Carlo Inputs'!$C$11)+F5733*'Monte Carlo Inputs'!$C$12-F5733*'Monte Carlo Inputs'!$C$13-'Monte Carlo Inputs'!$C$14*(F5733-'Monte Carlo Inputs'!$C$17)</f>
        <v>1051.5324471381473</v>
      </c>
      <c r="L5733" s="16">
        <f>G5733*$E5733*(1-'Monte Carlo Inputs'!$C$11)+G5733*'Monte Carlo Inputs'!$C$12-G5733*'Monte Carlo Inputs'!$C$13-'Monte Carlo Inputs'!$C$14*(G5733-F5733)</f>
        <v>1111.9437344426806</v>
      </c>
      <c r="M5733" s="16">
        <f>H5733*$E5733*(1-'Monte Carlo Inputs'!$C$11)+H5733*'Monte Carlo Inputs'!$C$12-H5733*'Monte Carlo Inputs'!$C$13-'Monte Carlo Inputs'!$C$14*(H5733-G5733)</f>
        <v>1175.8256931884268</v>
      </c>
      <c r="N5733" s="16">
        <f>I5733*$E5733*(1-'Monte Carlo Inputs'!$C$11)+I5733*'Monte Carlo Inputs'!$C$12-I5733*'Monte Carlo Inputs'!$C$13-'Monte Carlo Inputs'!$C$14*(I5733-H5733)</f>
        <v>1243.3777159192348</v>
      </c>
      <c r="O5733" s="16">
        <f>J5733*$E5733*(1-'Monte Carlo Inputs'!$C$11)+J5733*'Monte Carlo Inputs'!$C$12-J5733*'Monte Carlo Inputs'!$C$13-'Monte Carlo Inputs'!$C$14*(J5733-I5733)</f>
        <v>1314.8106504224752</v>
      </c>
    </row>
    <row r="5734" spans="1:15">
      <c r="A5734">
        <v>5730</v>
      </c>
      <c r="B5734" s="39">
        <v>-0.91160369724617518</v>
      </c>
      <c r="C5734" s="39">
        <v>-0.26400075611565266</v>
      </c>
      <c r="D5734" s="29">
        <f>'Monte Carlo Inputs'!$C$6+'Monte Carlo Inputs'!$D$6*B5734</f>
        <v>6.7252342673051038E-2</v>
      </c>
      <c r="E5734" s="29">
        <f>'Monte Carlo Inputs'!$C$7+'Monte Carlo Inputs'!$D$7*C5734</f>
        <v>0.57337275442486535</v>
      </c>
      <c r="F5734" s="16">
        <f>'Monte Carlo Inputs'!$C$17*(1+$D5734)</f>
        <v>2592.4626655871089</v>
      </c>
      <c r="G5734" s="16">
        <f t="shared" ref="G5734:J5734" si="5728">F5734*(1+$D5734)</f>
        <v>2766.8118531402647</v>
      </c>
      <c r="H5734" s="16">
        <f t="shared" si="5728"/>
        <v>2952.8864319995132</v>
      </c>
      <c r="I5734" s="16">
        <f t="shared" si="5728"/>
        <v>3151.4749621989477</v>
      </c>
      <c r="J5734" s="16">
        <f t="shared" si="5728"/>
        <v>3363.4190362822919</v>
      </c>
      <c r="K5734" s="16">
        <f>F5734*$E5734*(1-'Monte Carlo Inputs'!$C$11)+F5734*'Monte Carlo Inputs'!$C$12-F5734*'Monte Carlo Inputs'!$C$13-'Monte Carlo Inputs'!$C$14*(F5734-'Monte Carlo Inputs'!$C$17)</f>
        <v>1159.7166272309655</v>
      </c>
      <c r="L5734" s="16">
        <f>G5734*$E5734*(1-'Monte Carlo Inputs'!$C$11)+G5734*'Monte Carlo Inputs'!$C$12-G5734*'Monte Carlo Inputs'!$C$13-'Monte Carlo Inputs'!$C$14*(G5734-F5734)</f>
        <v>1237.710287249138</v>
      </c>
      <c r="M5734" s="16">
        <f>H5734*$E5734*(1-'Monte Carlo Inputs'!$C$11)+H5734*'Monte Carlo Inputs'!$C$12-H5734*'Monte Carlo Inputs'!$C$13-'Monte Carlo Inputs'!$C$14*(H5734-G5734)</f>
        <v>1320.9492036171775</v>
      </c>
      <c r="N5734" s="16">
        <f>I5734*$E5734*(1-'Monte Carlo Inputs'!$C$11)+I5734*'Monte Carlo Inputs'!$C$12-I5734*'Monte Carlo Inputs'!$C$13-'Monte Carlo Inputs'!$C$14*(I5734-H5734)</f>
        <v>1409.7861321125338</v>
      </c>
      <c r="O5734" s="16">
        <f>J5734*$E5734*(1-'Monte Carlo Inputs'!$C$11)+J5734*'Monte Carlo Inputs'!$C$12-J5734*'Monte Carlo Inputs'!$C$13-'Monte Carlo Inputs'!$C$14*(J5734-I5734)</f>
        <v>1504.597552165081</v>
      </c>
    </row>
    <row r="5735" spans="1:15">
      <c r="A5735">
        <v>5731</v>
      </c>
      <c r="B5735" s="39">
        <v>0.18572581730816712</v>
      </c>
      <c r="C5735" s="39">
        <v>-0.39619763863927882</v>
      </c>
      <c r="D5735" s="29">
        <f>'Monte Carlo Inputs'!$C$6+'Monte Carlo Inputs'!$D$6*B5735</f>
        <v>0.13834200889116438</v>
      </c>
      <c r="E5735" s="29">
        <f>'Monte Carlo Inputs'!$C$7+'Monte Carlo Inputs'!$D$7*C5735</f>
        <v>0.56864117928070601</v>
      </c>
      <c r="F5735" s="16">
        <f>'Monte Carlo Inputs'!$C$17*(1+$D5735)</f>
        <v>2765.1465737975282</v>
      </c>
      <c r="G5735" s="16">
        <f t="shared" ref="G5735:J5735" si="5729">F5735*(1+$D5735)</f>
        <v>3147.6825056951989</v>
      </c>
      <c r="H5735" s="16">
        <f t="shared" si="5729"/>
        <v>3583.1392268846466</v>
      </c>
      <c r="I5735" s="16">
        <f t="shared" si="5729"/>
        <v>4078.8379056686026</v>
      </c>
      <c r="J5735" s="16">
        <f t="shared" si="5729"/>
        <v>4643.1125354802271</v>
      </c>
      <c r="K5735" s="16">
        <f>F5735*$E5735*(1-'Monte Carlo Inputs'!$C$11)+F5735*'Monte Carlo Inputs'!$C$12-F5735*'Monte Carlo Inputs'!$C$13-'Monte Carlo Inputs'!$C$14*(F5735-'Monte Carlo Inputs'!$C$17)</f>
        <v>1230.3678476688926</v>
      </c>
      <c r="L5735" s="16">
        <f>G5735*$E5735*(1-'Monte Carlo Inputs'!$C$11)+G5735*'Monte Carlo Inputs'!$C$12-G5735*'Monte Carlo Inputs'!$C$13-'Monte Carlo Inputs'!$C$14*(G5735-F5735)</f>
        <v>1400.5794073905056</v>
      </c>
      <c r="M5735" s="16">
        <f>H5735*$E5735*(1-'Monte Carlo Inputs'!$C$11)+H5735*'Monte Carlo Inputs'!$C$12-H5735*'Monte Carlo Inputs'!$C$13-'Monte Carlo Inputs'!$C$14*(H5735-G5735)</f>
        <v>1594.3383762205044</v>
      </c>
      <c r="N5735" s="16">
        <f>I5735*$E5735*(1-'Monte Carlo Inputs'!$C$11)+I5735*'Monte Carlo Inputs'!$C$12-I5735*'Monte Carlo Inputs'!$C$13-'Monte Carlo Inputs'!$C$14*(I5735-H5735)</f>
        <v>1814.9023500391263</v>
      </c>
      <c r="O5735" s="16">
        <f>J5735*$E5735*(1-'Monte Carlo Inputs'!$C$11)+J5735*'Monte Carlo Inputs'!$C$12-J5735*'Monte Carlo Inputs'!$C$13-'Monte Carlo Inputs'!$C$14*(J5735-I5735)</f>
        <v>2065.9795870848343</v>
      </c>
    </row>
    <row r="5736" spans="1:15">
      <c r="A5736">
        <v>5732</v>
      </c>
      <c r="B5736" s="39">
        <v>0.11832520407495198</v>
      </c>
      <c r="C5736" s="39">
        <v>0.79428134586873345</v>
      </c>
      <c r="D5736" s="29">
        <f>'Monte Carlo Inputs'!$C$6+'Monte Carlo Inputs'!$D$6*B5736</f>
        <v>0.13397551092123475</v>
      </c>
      <c r="E5736" s="29">
        <f>'Monte Carlo Inputs'!$C$7+'Monte Carlo Inputs'!$D$7*C5736</f>
        <v>0.61125066193424382</v>
      </c>
      <c r="F5736" s="16">
        <f>'Monte Carlo Inputs'!$C$17*(1+$D5736)</f>
        <v>2754.539913578772</v>
      </c>
      <c r="G5736" s="16">
        <f t="shared" ref="G5736:J5736" si="5730">F5736*(1+$D5736)</f>
        <v>3123.5808058534221</v>
      </c>
      <c r="H5736" s="16">
        <f t="shared" si="5730"/>
        <v>3542.0641402213969</v>
      </c>
      <c r="I5736" s="16">
        <f t="shared" si="5730"/>
        <v>4016.6139931233429</v>
      </c>
      <c r="J5736" s="16">
        <f t="shared" si="5730"/>
        <v>4554.7419050254239</v>
      </c>
      <c r="K5736" s="16">
        <f>F5736*$E5736*(1-'Monte Carlo Inputs'!$C$11)+F5736*'Monte Carlo Inputs'!$C$12-F5736*'Monte Carlo Inputs'!$C$13-'Monte Carlo Inputs'!$C$14*(F5736-'Monte Carlo Inputs'!$C$17)</f>
        <v>1309.0091460255026</v>
      </c>
      <c r="L5736" s="16">
        <f>G5736*$E5736*(1-'Monte Carlo Inputs'!$C$11)+G5736*'Monte Carlo Inputs'!$C$12-G5736*'Monte Carlo Inputs'!$C$13-'Monte Carlo Inputs'!$C$14*(G5736-F5736)</f>
        <v>1484.3843151648384</v>
      </c>
      <c r="M5736" s="16">
        <f>H5736*$E5736*(1-'Monte Carlo Inputs'!$C$11)+H5736*'Monte Carlo Inputs'!$C$12-H5736*'Monte Carlo Inputs'!$C$13-'Monte Carlo Inputs'!$C$14*(H5736-G5736)</f>
        <v>1683.2554621925151</v>
      </c>
      <c r="N5736" s="16">
        <f>I5736*$E5736*(1-'Monte Carlo Inputs'!$C$11)+I5736*'Monte Carlo Inputs'!$C$12-I5736*'Monte Carlo Inputs'!$C$13-'Monte Carlo Inputs'!$C$14*(I5736-H5736)</f>
        <v>1908.7704727507164</v>
      </c>
      <c r="O5736" s="16">
        <f>J5736*$E5736*(1-'Monte Carlo Inputs'!$C$11)+J5736*'Monte Carlo Inputs'!$C$12-J5736*'Monte Carlo Inputs'!$C$13-'Monte Carlo Inputs'!$C$14*(J5736-I5736)</f>
        <v>2164.4989720688609</v>
      </c>
    </row>
    <row r="5737" spans="1:15">
      <c r="A5737">
        <v>5733</v>
      </c>
      <c r="B5737" s="39">
        <v>0.20652335416326317</v>
      </c>
      <c r="C5737" s="39">
        <v>-0.59134011121464403</v>
      </c>
      <c r="D5737" s="29">
        <f>'Monte Carlo Inputs'!$C$6+'Monte Carlo Inputs'!$D$6*B5737</f>
        <v>0.13968936165401077</v>
      </c>
      <c r="E5737" s="29">
        <f>'Monte Carlo Inputs'!$C$7+'Monte Carlo Inputs'!$D$7*C5737</f>
        <v>0.56165666304113138</v>
      </c>
      <c r="F5737" s="16">
        <f>'Monte Carlo Inputs'!$C$17*(1+$D5737)</f>
        <v>2768.4194283937577</v>
      </c>
      <c r="G5737" s="16">
        <f t="shared" ref="G5737:J5737" si="5731">F5737*(1+$D5737)</f>
        <v>3155.138171136643</v>
      </c>
      <c r="H5737" s="16">
        <f t="shared" si="5731"/>
        <v>3595.8774081929232</v>
      </c>
      <c r="I5737" s="16">
        <f t="shared" si="5731"/>
        <v>4098.1832279294713</v>
      </c>
      <c r="J5737" s="16">
        <f t="shared" si="5731"/>
        <v>4670.6558269801126</v>
      </c>
      <c r="K5737" s="16">
        <f>F5737*$E5737*(1-'Monte Carlo Inputs'!$C$11)+F5737*'Monte Carlo Inputs'!$C$12-F5737*'Monte Carlo Inputs'!$C$13-'Monte Carlo Inputs'!$C$14*(F5737-'Monte Carlo Inputs'!$C$17)</f>
        <v>1218.1132931532563</v>
      </c>
      <c r="L5737" s="16">
        <f>G5737*$E5737*(1-'Monte Carlo Inputs'!$C$11)+G5737*'Monte Carlo Inputs'!$C$12-G5737*'Monte Carlo Inputs'!$C$13-'Monte Carlo Inputs'!$C$14*(G5737-F5737)</f>
        <v>1388.2707614960996</v>
      </c>
      <c r="M5737" s="16">
        <f>H5737*$E5737*(1-'Monte Carlo Inputs'!$C$11)+H5737*'Monte Carlo Inputs'!$C$12-H5737*'Monte Carlo Inputs'!$C$13-'Monte Carlo Inputs'!$C$14*(H5737-G5737)</f>
        <v>1582.1974179724168</v>
      </c>
      <c r="N5737" s="16">
        <f>I5737*$E5737*(1-'Monte Carlo Inputs'!$C$11)+I5737*'Monte Carlo Inputs'!$C$12-I5737*'Monte Carlo Inputs'!$C$13-'Monte Carlo Inputs'!$C$14*(I5737-H5737)</f>
        <v>1803.213565299608</v>
      </c>
      <c r="O5737" s="16">
        <f>J5737*$E5737*(1-'Monte Carlo Inputs'!$C$11)+J5737*'Monte Carlo Inputs'!$C$12-J5737*'Monte Carlo Inputs'!$C$13-'Monte Carlo Inputs'!$C$14*(J5737-I5737)</f>
        <v>2055.1033171621625</v>
      </c>
    </row>
    <row r="5738" spans="1:15">
      <c r="A5738">
        <v>5734</v>
      </c>
      <c r="B5738" s="39">
        <v>-0.42265290155638008</v>
      </c>
      <c r="C5738" s="39">
        <v>0.28871813700782445</v>
      </c>
      <c r="D5738" s="29">
        <f>'Monte Carlo Inputs'!$C$6+'Monte Carlo Inputs'!$D$6*B5738</f>
        <v>9.8928651750352453E-2</v>
      </c>
      <c r="E5738" s="29">
        <f>'Monte Carlo Inputs'!$C$7+'Monte Carlo Inputs'!$D$7*C5738</f>
        <v>0.59315560350939611</v>
      </c>
      <c r="F5738" s="16">
        <f>'Monte Carlo Inputs'!$C$17*(1+$D5738)</f>
        <v>2669.4075879667816</v>
      </c>
      <c r="G5738" s="16">
        <f t="shared" ref="G5738:J5738" si="5732">F5738*(1+$D5738)</f>
        <v>2933.4884816164958</v>
      </c>
      <c r="H5738" s="16">
        <f t="shared" si="5732"/>
        <v>3223.6945420280044</v>
      </c>
      <c r="I5738" s="16">
        <f t="shared" si="5732"/>
        <v>3542.6102967258048</v>
      </c>
      <c r="J5738" s="16">
        <f t="shared" si="5732"/>
        <v>3893.0759570578048</v>
      </c>
      <c r="K5738" s="16">
        <f>F5738*$E5738*(1-'Monte Carlo Inputs'!$C$11)+F5738*'Monte Carlo Inputs'!$C$12-F5738*'Monte Carlo Inputs'!$C$13-'Monte Carlo Inputs'!$C$14*(F5738-'Monte Carlo Inputs'!$C$17)</f>
        <v>1232.9229823776948</v>
      </c>
      <c r="L5738" s="16">
        <f>G5738*$E5738*(1-'Monte Carlo Inputs'!$C$11)+G5738*'Monte Carlo Inputs'!$C$12-G5738*'Monte Carlo Inputs'!$C$13-'Monte Carlo Inputs'!$C$14*(G5738-F5738)</f>
        <v>1354.8943907363439</v>
      </c>
      <c r="M5738" s="16">
        <f>H5738*$E5738*(1-'Monte Carlo Inputs'!$C$11)+H5738*'Monte Carlo Inputs'!$C$12-H5738*'Monte Carlo Inputs'!$C$13-'Monte Carlo Inputs'!$C$14*(H5738-G5738)</f>
        <v>1488.9322660760056</v>
      </c>
      <c r="N5738" s="16">
        <f>I5738*$E5738*(1-'Monte Carlo Inputs'!$C$11)+I5738*'Monte Carlo Inputs'!$C$12-I5738*'Monte Carlo Inputs'!$C$13-'Monte Carlo Inputs'!$C$14*(I5738-H5738)</f>
        <v>1636.2303277065016</v>
      </c>
      <c r="O5738" s="16">
        <f>J5738*$E5738*(1-'Monte Carlo Inputs'!$C$11)+J5738*'Monte Carlo Inputs'!$C$12-J5738*'Monte Carlo Inputs'!$C$13-'Monte Carlo Inputs'!$C$14*(J5738-I5738)</f>
        <v>1798.1003879795437</v>
      </c>
    </row>
    <row r="5739" spans="1:15">
      <c r="A5739">
        <v>5735</v>
      </c>
      <c r="B5739" s="39">
        <v>-1.2045918950484922</v>
      </c>
      <c r="C5739" s="39">
        <v>0.77535412945385873</v>
      </c>
      <c r="D5739" s="29">
        <f>'Monte Carlo Inputs'!$C$6+'Monte Carlo Inputs'!$D$6*B5739</f>
        <v>4.8271322923416099E-2</v>
      </c>
      <c r="E5739" s="29">
        <f>'Monte Carlo Inputs'!$C$7+'Monte Carlo Inputs'!$D$7*C5739</f>
        <v>0.61057322124860025</v>
      </c>
      <c r="F5739" s="16">
        <f>'Monte Carlo Inputs'!$C$17*(1+$D5739)</f>
        <v>2546.3558705132705</v>
      </c>
      <c r="G5739" s="16">
        <f t="shared" ref="G5739:J5739" si="5733">F5739*(1+$D5739)</f>
        <v>2669.2718370167531</v>
      </c>
      <c r="H5739" s="16">
        <f t="shared" si="5733"/>
        <v>2798.1211198317692</v>
      </c>
      <c r="I5739" s="16">
        <f t="shared" si="5733"/>
        <v>2933.1901279859994</v>
      </c>
      <c r="J5739" s="16">
        <f t="shared" si="5733"/>
        <v>3074.7790958497881</v>
      </c>
      <c r="K5739" s="16">
        <f>F5739*$E5739*(1-'Monte Carlo Inputs'!$C$11)+F5739*'Monte Carlo Inputs'!$C$12-F5739*'Monte Carlo Inputs'!$C$13-'Monte Carlo Inputs'!$C$14*(F5739-'Monte Carlo Inputs'!$C$17)</f>
        <v>1205.7711330231903</v>
      </c>
      <c r="L5739" s="16">
        <f>G5739*$E5739*(1-'Monte Carlo Inputs'!$C$11)+G5739*'Monte Carlo Inputs'!$C$12-G5739*'Monte Carlo Inputs'!$C$13-'Monte Carlo Inputs'!$C$14*(G5739-F5739)</f>
        <v>1263.9753007570862</v>
      </c>
      <c r="M5739" s="16">
        <f>H5739*$E5739*(1-'Monte Carlo Inputs'!$C$11)+H5739*'Monte Carlo Inputs'!$C$12-H5739*'Monte Carlo Inputs'!$C$13-'Monte Carlo Inputs'!$C$14*(H5739-G5739)</f>
        <v>1324.9890606671536</v>
      </c>
      <c r="N5739" s="16">
        <f>I5739*$E5739*(1-'Monte Carlo Inputs'!$C$11)+I5739*'Monte Carlo Inputs'!$C$12-I5739*'Monte Carlo Inputs'!$C$13-'Monte Carlo Inputs'!$C$14*(I5739-H5739)</f>
        <v>1388.9480354846116</v>
      </c>
      <c r="O5739" s="16">
        <f>J5739*$E5739*(1-'Monte Carlo Inputs'!$C$11)+J5739*'Monte Carlo Inputs'!$C$12-J5739*'Monte Carlo Inputs'!$C$13-'Monte Carlo Inputs'!$C$14*(J5739-I5739)</f>
        <v>1455.9943946293336</v>
      </c>
    </row>
    <row r="5740" spans="1:15">
      <c r="A5740">
        <v>5736</v>
      </c>
      <c r="B5740" s="39">
        <v>0.86999476895767103</v>
      </c>
      <c r="C5740" s="39">
        <v>0.97456362853561518</v>
      </c>
      <c r="D5740" s="29">
        <f>'Monte Carlo Inputs'!$C$6+'Monte Carlo Inputs'!$D$6*B5740</f>
        <v>0.18267185761116123</v>
      </c>
      <c r="E5740" s="29">
        <f>'Monte Carlo Inputs'!$C$7+'Monte Carlo Inputs'!$D$7*C5740</f>
        <v>0.61770330401864759</v>
      </c>
      <c r="F5740" s="16">
        <f>'Monte Carlo Inputs'!$C$17*(1+$D5740)</f>
        <v>2872.8282093232719</v>
      </c>
      <c r="G5740" s="16">
        <f t="shared" ref="G5740:J5740" si="5734">F5740*(1+$D5740)</f>
        <v>3397.6130749180998</v>
      </c>
      <c r="H5740" s="16">
        <f t="shared" si="5734"/>
        <v>4018.2613667573587</v>
      </c>
      <c r="I5740" s="16">
        <f t="shared" si="5734"/>
        <v>4752.2846349900892</v>
      </c>
      <c r="J5740" s="16">
        <f t="shared" si="5734"/>
        <v>5620.3932971607082</v>
      </c>
      <c r="K5740" s="16">
        <f>F5740*$E5740*(1-'Monte Carlo Inputs'!$C$11)+F5740*'Monte Carlo Inputs'!$C$12-F5740*'Monte Carlo Inputs'!$C$13-'Monte Carlo Inputs'!$C$14*(F5740-'Monte Carlo Inputs'!$C$17)</f>
        <v>1380.1612844110848</v>
      </c>
      <c r="L5740" s="16">
        <f>G5740*$E5740*(1-'Monte Carlo Inputs'!$C$11)+G5740*'Monte Carlo Inputs'!$C$12-G5740*'Monte Carlo Inputs'!$C$13-'Monte Carlo Inputs'!$C$14*(G5740-F5740)</f>
        <v>1632.2779100374637</v>
      </c>
      <c r="M5740" s="16">
        <f>H5740*$E5740*(1-'Monte Carlo Inputs'!$C$11)+H5740*'Monte Carlo Inputs'!$C$12-H5740*'Monte Carlo Inputs'!$C$13-'Monte Carlo Inputs'!$C$14*(H5740-G5740)</f>
        <v>1930.4491480016711</v>
      </c>
      <c r="N5740" s="16">
        <f>I5740*$E5740*(1-'Monte Carlo Inputs'!$C$11)+I5740*'Monte Carlo Inputs'!$C$12-I5740*'Monte Carlo Inputs'!$C$13-'Monte Carlo Inputs'!$C$14*(I5740-H5740)</f>
        <v>2283.0878798910203</v>
      </c>
      <c r="O5740" s="16">
        <f>J5740*$E5740*(1-'Monte Carlo Inputs'!$C$11)+J5740*'Monte Carlo Inputs'!$C$12-J5740*'Monte Carlo Inputs'!$C$13-'Monte Carlo Inputs'!$C$14*(J5740-I5740)</f>
        <v>2700.1437840002404</v>
      </c>
    </row>
    <row r="5741" spans="1:15">
      <c r="A5741">
        <v>5737</v>
      </c>
      <c r="B5741" s="39">
        <v>1.5434591737373209</v>
      </c>
      <c r="C5741" s="39">
        <v>-0.75495129250624027</v>
      </c>
      <c r="D5741" s="29">
        <f>'Monte Carlo Inputs'!$C$6+'Monte Carlo Inputs'!$D$6*B5741</f>
        <v>0.2263017418989357</v>
      </c>
      <c r="E5741" s="29">
        <f>'Monte Carlo Inputs'!$C$7+'Monte Carlo Inputs'!$D$7*C5741</f>
        <v>0.55580071104039097</v>
      </c>
      <c r="F5741" s="16">
        <f>'Monte Carlo Inputs'!$C$17*(1+$D5741)</f>
        <v>2978.809561246705</v>
      </c>
      <c r="G5741" s="16">
        <f t="shared" ref="G5741:J5741" si="5735">F5741*(1+$D5741)</f>
        <v>3652.9193537420388</v>
      </c>
      <c r="H5741" s="16">
        <f t="shared" si="5735"/>
        <v>4479.5813665101969</v>
      </c>
      <c r="I5741" s="16">
        <f t="shared" si="5735"/>
        <v>5493.3184327294694</v>
      </c>
      <c r="J5741" s="16">
        <f t="shared" si="5735"/>
        <v>6736.4659628616801</v>
      </c>
      <c r="K5741" s="16">
        <f>F5741*$E5741*(1-'Monte Carlo Inputs'!$C$11)+F5741*'Monte Carlo Inputs'!$C$12-F5741*'Monte Carlo Inputs'!$C$13-'Monte Carlo Inputs'!$C$14*(F5741-'Monte Carlo Inputs'!$C$17)</f>
        <v>1301.3676971083871</v>
      </c>
      <c r="L5741" s="16">
        <f>G5741*$E5741*(1-'Monte Carlo Inputs'!$C$11)+G5741*'Monte Carlo Inputs'!$C$12-G5741*'Monte Carlo Inputs'!$C$13-'Monte Carlo Inputs'!$C$14*(G5741-F5741)</f>
        <v>1595.8694738150216</v>
      </c>
      <c r="M5741" s="16">
        <f>H5741*$E5741*(1-'Monte Carlo Inputs'!$C$11)+H5741*'Monte Carlo Inputs'!$C$12-H5741*'Monte Carlo Inputs'!$C$13-'Monte Carlo Inputs'!$C$14*(H5741-G5741)</f>
        <v>1957.0175155826992</v>
      </c>
      <c r="N5741" s="16">
        <f>I5741*$E5741*(1-'Monte Carlo Inputs'!$C$11)+I5741*'Monte Carlo Inputs'!$C$12-I5741*'Monte Carlo Inputs'!$C$13-'Monte Carlo Inputs'!$C$14*(I5741-H5741)</f>
        <v>2399.8939882857917</v>
      </c>
      <c r="O5741" s="16">
        <f>J5741*$E5741*(1-'Monte Carlo Inputs'!$C$11)+J5741*'Monte Carlo Inputs'!$C$12-J5741*'Monte Carlo Inputs'!$C$13-'Monte Carlo Inputs'!$C$14*(J5741-I5741)</f>
        <v>2942.9941782076503</v>
      </c>
    </row>
    <row r="5742" spans="1:15">
      <c r="A5742">
        <v>5738</v>
      </c>
      <c r="B5742" s="39">
        <v>0.22357096097211415</v>
      </c>
      <c r="C5742" s="39">
        <v>0.91806056490621801</v>
      </c>
      <c r="D5742" s="29">
        <f>'Monte Carlo Inputs'!$C$6+'Monte Carlo Inputs'!$D$6*B5742</f>
        <v>0.14079377802282689</v>
      </c>
      <c r="E5742" s="29">
        <f>'Monte Carlo Inputs'!$C$7+'Monte Carlo Inputs'!$D$7*C5742</f>
        <v>0.61568095306502413</v>
      </c>
      <c r="F5742" s="16">
        <f>'Monte Carlo Inputs'!$C$17*(1+$D5742)</f>
        <v>2771.1021661952495</v>
      </c>
      <c r="G5742" s="16">
        <f t="shared" ref="G5742:J5742" si="5736">F5742*(1+$D5742)</f>
        <v>3161.2561094611187</v>
      </c>
      <c r="H5742" s="16">
        <f t="shared" si="5736"/>
        <v>3606.3413004098934</v>
      </c>
      <c r="I5742" s="16">
        <f t="shared" si="5736"/>
        <v>4114.0917169343575</v>
      </c>
      <c r="J5742" s="16">
        <f t="shared" si="5736"/>
        <v>4693.3302328939644</v>
      </c>
      <c r="K5742" s="16">
        <f>F5742*$E5742*(1-'Monte Carlo Inputs'!$C$11)+F5742*'Monte Carlo Inputs'!$C$12-F5742*'Monte Carlo Inputs'!$C$13-'Monte Carlo Inputs'!$C$14*(F5742-'Monte Carlo Inputs'!$C$17)</f>
        <v>1325.8605113999454</v>
      </c>
      <c r="L5742" s="16">
        <f>G5742*$E5742*(1-'Monte Carlo Inputs'!$C$11)+G5742*'Monte Carlo Inputs'!$C$12-G5742*'Monte Carlo Inputs'!$C$13-'Monte Carlo Inputs'!$C$14*(G5742-F5742)</f>
        <v>1512.5334219312215</v>
      </c>
      <c r="M5742" s="16">
        <f>H5742*$E5742*(1-'Monte Carlo Inputs'!$C$11)+H5742*'Monte Carlo Inputs'!$C$12-H5742*'Monte Carlo Inputs'!$C$13-'Monte Carlo Inputs'!$C$14*(H5742-G5742)</f>
        <v>1725.4887167907127</v>
      </c>
      <c r="N5742" s="16">
        <f>I5742*$E5742*(1-'Monte Carlo Inputs'!$C$11)+I5742*'Monte Carlo Inputs'!$C$12-I5742*'Monte Carlo Inputs'!$C$13-'Monte Carlo Inputs'!$C$14*(I5742-H5742)</f>
        <v>1968.4267921634371</v>
      </c>
      <c r="O5742" s="16">
        <f>J5742*$E5742*(1-'Monte Carlo Inputs'!$C$11)+J5742*'Monte Carlo Inputs'!$C$12-J5742*'Monte Carlo Inputs'!$C$13-'Monte Carlo Inputs'!$C$14*(J5742-I5742)</f>
        <v>2245.5690369934819</v>
      </c>
    </row>
    <row r="5743" spans="1:15">
      <c r="A5743">
        <v>5739</v>
      </c>
      <c r="B5743" s="39">
        <v>-0.39725889033944795</v>
      </c>
      <c r="C5743" s="39">
        <v>-0.9007922427155578</v>
      </c>
      <c r="D5743" s="29">
        <f>'Monte Carlo Inputs'!$C$6+'Monte Carlo Inputs'!$D$6*B5743</f>
        <v>0.10057378364319496</v>
      </c>
      <c r="E5743" s="29">
        <f>'Monte Carlo Inputs'!$C$7+'Monte Carlo Inputs'!$D$7*C5743</f>
        <v>0.55058078904345831</v>
      </c>
      <c r="F5743" s="16">
        <f>'Monte Carlo Inputs'!$C$17*(1+$D5743)</f>
        <v>2673.4037778476854</v>
      </c>
      <c r="G5743" s="16">
        <f t="shared" ref="G5743:J5743" si="5737">F5743*(1+$D5743)</f>
        <v>2942.2781109918387</v>
      </c>
      <c r="H5743" s="16">
        <f t="shared" si="5737"/>
        <v>3238.1941531448406</v>
      </c>
      <c r="I5743" s="16">
        <f t="shared" si="5737"/>
        <v>3563.8715912978887</v>
      </c>
      <c r="J5743" s="16">
        <f t="shared" si="5737"/>
        <v>3922.3036416532118</v>
      </c>
      <c r="K5743" s="16">
        <f>F5743*$E5743*(1-'Monte Carlo Inputs'!$C$11)+F5743*'Monte Carlo Inputs'!$C$12-F5743*'Monte Carlo Inputs'!$C$13-'Monte Carlo Inputs'!$C$14*(F5743-'Monte Carlo Inputs'!$C$17)</f>
        <v>1153.8386568211756</v>
      </c>
      <c r="L5743" s="16">
        <f>G5743*$E5743*(1-'Monte Carlo Inputs'!$C$11)+G5743*'Monte Carlo Inputs'!$C$12-G5743*'Monte Carlo Inputs'!$C$13-'Monte Carlo Inputs'!$C$14*(G5743-F5743)</f>
        <v>1269.8845762514636</v>
      </c>
      <c r="M5743" s="16">
        <f>H5743*$E5743*(1-'Monte Carlo Inputs'!$C$11)+H5743*'Monte Carlo Inputs'!$C$12-H5743*'Monte Carlo Inputs'!$C$13-'Monte Carlo Inputs'!$C$14*(H5743-G5743)</f>
        <v>1397.6016728752086</v>
      </c>
      <c r="N5743" s="16">
        <f>I5743*$E5743*(1-'Monte Carlo Inputs'!$C$11)+I5743*'Monte Carlo Inputs'!$C$12-I5743*'Monte Carlo Inputs'!$C$13-'Monte Carlo Inputs'!$C$14*(I5743-H5743)</f>
        <v>1538.1637611423273</v>
      </c>
      <c r="O5743" s="16">
        <f>J5743*$E5743*(1-'Monte Carlo Inputs'!$C$11)+J5743*'Monte Carlo Inputs'!$C$12-J5743*'Monte Carlo Inputs'!$C$13-'Monte Carlo Inputs'!$C$14*(J5743-I5743)</f>
        <v>1692.8627104632587</v>
      </c>
    </row>
    <row r="5744" spans="1:15">
      <c r="A5744">
        <v>5740</v>
      </c>
      <c r="B5744" s="39">
        <v>-0.6468467086052444</v>
      </c>
      <c r="C5744" s="39">
        <v>0.68016566805637846</v>
      </c>
      <c r="D5744" s="29">
        <f>'Monte Carlo Inputs'!$C$6+'Monte Carlo Inputs'!$D$6*B5744</f>
        <v>8.4404424797662941E-2</v>
      </c>
      <c r="E5744" s="29">
        <f>'Monte Carlo Inputs'!$C$7+'Monte Carlo Inputs'!$D$7*C5744</f>
        <v>0.60716624712514766</v>
      </c>
      <c r="F5744" s="16">
        <f>'Monte Carlo Inputs'!$C$17*(1+$D5744)</f>
        <v>2634.1267882760035</v>
      </c>
      <c r="G5744" s="16">
        <f t="shared" ref="G5744:J5744" si="5738">F5744*(1+$D5744)</f>
        <v>2856.4587446845549</v>
      </c>
      <c r="H5744" s="16">
        <f t="shared" si="5738"/>
        <v>3097.5565019879091</v>
      </c>
      <c r="I5744" s="16">
        <f t="shared" si="5738"/>
        <v>3359.0039768164597</v>
      </c>
      <c r="J5744" s="16">
        <f t="shared" si="5738"/>
        <v>3642.5187753727155</v>
      </c>
      <c r="K5744" s="16">
        <f>F5744*$E5744*(1-'Monte Carlo Inputs'!$C$11)+F5744*'Monte Carlo Inputs'!$C$12-F5744*'Monte Carlo Inputs'!$C$13-'Monte Carlo Inputs'!$C$14*(F5744-'Monte Carlo Inputs'!$C$17)</f>
        <v>1242.3507841089213</v>
      </c>
      <c r="L5744" s="16">
        <f>G5744*$E5744*(1-'Monte Carlo Inputs'!$C$11)+G5744*'Monte Carlo Inputs'!$C$12-G5744*'Monte Carlo Inputs'!$C$13-'Monte Carlo Inputs'!$C$14*(G5744-F5744)</f>
        <v>1347.2106874385602</v>
      </c>
      <c r="M5744" s="16">
        <f>H5744*$E5744*(1-'Monte Carlo Inputs'!$C$11)+H5744*'Monte Carlo Inputs'!$C$12-H5744*'Monte Carlo Inputs'!$C$13-'Monte Carlo Inputs'!$C$14*(H5744-G5744)</f>
        <v>1460.9212305930762</v>
      </c>
      <c r="N5744" s="16">
        <f>I5744*$E5744*(1-'Monte Carlo Inputs'!$C$11)+I5744*'Monte Carlo Inputs'!$C$12-I5744*'Monte Carlo Inputs'!$C$13-'Monte Carlo Inputs'!$C$14*(I5744-H5744)</f>
        <v>1584.2294467359786</v>
      </c>
      <c r="O5744" s="16">
        <f>J5744*$E5744*(1-'Monte Carlo Inputs'!$C$11)+J5744*'Monte Carlo Inputs'!$C$12-J5744*'Monte Carlo Inputs'!$C$13-'Monte Carlo Inputs'!$C$14*(J5744-I5744)</f>
        <v>1717.9454219352488</v>
      </c>
    </row>
    <row r="5745" spans="1:15">
      <c r="A5745">
        <v>5741</v>
      </c>
      <c r="B5745" s="39">
        <v>0.81044359090272355</v>
      </c>
      <c r="C5745" s="39">
        <v>-0.31042984369485854</v>
      </c>
      <c r="D5745" s="29">
        <f>'Monte Carlo Inputs'!$C$6+'Monte Carlo Inputs'!$D$6*B5745</f>
        <v>0.17881387938796456</v>
      </c>
      <c r="E5745" s="29">
        <f>'Monte Carlo Inputs'!$C$7+'Monte Carlo Inputs'!$D$7*C5745</f>
        <v>0.5717109700275177</v>
      </c>
      <c r="F5745" s="16">
        <f>'Monte Carlo Inputs'!$C$17*(1+$D5745)</f>
        <v>2863.4567944213049</v>
      </c>
      <c r="G5745" s="16">
        <f t="shared" ref="G5745:J5745" si="5739">F5745*(1+$D5745)</f>
        <v>3375.4826122916038</v>
      </c>
      <c r="H5745" s="16">
        <f t="shared" si="5739"/>
        <v>3979.0657530020862</v>
      </c>
      <c r="I5745" s="16">
        <f t="shared" si="5739"/>
        <v>4690.5779366361812</v>
      </c>
      <c r="J5745" s="16">
        <f t="shared" si="5739"/>
        <v>5529.3183740576906</v>
      </c>
      <c r="K5745" s="16">
        <f>F5745*$E5745*(1-'Monte Carlo Inputs'!$C$11)+F5745*'Monte Carlo Inputs'!$C$12-F5745*'Monte Carlo Inputs'!$C$13-'Monte Carlo Inputs'!$C$14*(F5745-'Monte Carlo Inputs'!$C$17)</f>
        <v>1281.8141646237641</v>
      </c>
      <c r="L5745" s="16">
        <f>G5745*$E5745*(1-'Monte Carlo Inputs'!$C$11)+G5745*'Monte Carlo Inputs'!$C$12-G5745*'Monte Carlo Inputs'!$C$13-'Monte Carlo Inputs'!$C$14*(G5745-F5745)</f>
        <v>1511.0203280545827</v>
      </c>
      <c r="M5745" s="16">
        <f>H5745*$E5745*(1-'Monte Carlo Inputs'!$C$11)+H5745*'Monte Carlo Inputs'!$C$12-H5745*'Monte Carlo Inputs'!$C$13-'Monte Carlo Inputs'!$C$14*(H5745-G5745)</f>
        <v>1781.2117347480978</v>
      </c>
      <c r="N5745" s="16">
        <f>I5745*$E5745*(1-'Monte Carlo Inputs'!$C$11)+I5745*'Monte Carlo Inputs'!$C$12-I5745*'Monte Carlo Inputs'!$C$13-'Monte Carlo Inputs'!$C$14*(I5745-H5745)</f>
        <v>2099.7171150497707</v>
      </c>
      <c r="O5745" s="16">
        <f>J5745*$E5745*(1-'Monte Carlo Inputs'!$C$11)+J5745*'Monte Carlo Inputs'!$C$12-J5745*'Monte Carlo Inputs'!$C$13-'Monte Carlo Inputs'!$C$14*(J5745-I5745)</f>
        <v>2475.1756780091255</v>
      </c>
    </row>
    <row r="5746" spans="1:15">
      <c r="A5746">
        <v>5742</v>
      </c>
      <c r="B5746" s="39">
        <v>1.7252336065162102</v>
      </c>
      <c r="C5746" s="39">
        <v>0.88286631704485796</v>
      </c>
      <c r="D5746" s="29">
        <f>'Monte Carlo Inputs'!$C$6+'Monte Carlo Inputs'!$D$6*B5746</f>
        <v>0.23807786163493519</v>
      </c>
      <c r="E5746" s="29">
        <f>'Monte Carlo Inputs'!$C$7+'Monte Carlo Inputs'!$D$7*C5746</f>
        <v>0.6144212847186965</v>
      </c>
      <c r="F5746" s="16">
        <f>'Monte Carlo Inputs'!$C$17*(1+$D5746)</f>
        <v>3007.4149336974219</v>
      </c>
      <c r="G5746" s="16">
        <f t="shared" ref="G5746:J5746" si="5740">F5746*(1+$D5746)</f>
        <v>3723.4138501610746</v>
      </c>
      <c r="H5746" s="16">
        <f t="shared" si="5740"/>
        <v>4609.8762575893243</v>
      </c>
      <c r="I5746" s="16">
        <f t="shared" si="5740"/>
        <v>5707.3857393978487</v>
      </c>
      <c r="J5746" s="16">
        <f t="shared" si="5740"/>
        <v>7066.1879317594121</v>
      </c>
      <c r="K5746" s="16">
        <f>F5746*$E5746*(1-'Monte Carlo Inputs'!$C$11)+F5746*'Monte Carlo Inputs'!$C$12-F5746*'Monte Carlo Inputs'!$C$13-'Monte Carlo Inputs'!$C$14*(F5746-'Monte Carlo Inputs'!$C$17)</f>
        <v>1439.703467282975</v>
      </c>
      <c r="L5746" s="16">
        <f>G5746*$E5746*(1-'Monte Carlo Inputs'!$C$11)+G5746*'Monte Carlo Inputs'!$C$12-G5746*'Monte Carlo Inputs'!$C$13-'Monte Carlo Inputs'!$C$14*(G5746-F5746)</f>
        <v>1782.4649901621074</v>
      </c>
      <c r="M5746" s="16">
        <f>H5746*$E5746*(1-'Monte Carlo Inputs'!$C$11)+H5746*'Monte Carlo Inputs'!$C$12-H5746*'Monte Carlo Inputs'!$C$13-'Monte Carlo Inputs'!$C$14*(H5746-G5746)</f>
        <v>2206.8304434590377</v>
      </c>
      <c r="N5746" s="16">
        <f>I5746*$E5746*(1-'Monte Carlo Inputs'!$C$11)+I5746*'Monte Carlo Inputs'!$C$12-I5746*'Monte Carlo Inputs'!$C$13-'Monte Carlo Inputs'!$C$14*(I5746-H5746)</f>
        <v>2732.227916428641</v>
      </c>
      <c r="O5746" s="16">
        <f>J5746*$E5746*(1-'Monte Carlo Inputs'!$C$11)+J5746*'Monte Carlo Inputs'!$C$12-J5746*'Monte Carlo Inputs'!$C$13-'Monte Carlo Inputs'!$C$14*(J5746-I5746)</f>
        <v>3382.7108962712473</v>
      </c>
    </row>
    <row r="5747" spans="1:15">
      <c r="A5747">
        <v>5743</v>
      </c>
      <c r="B5747" s="39">
        <v>3.6195340208245497E-2</v>
      </c>
      <c r="C5747" s="39">
        <v>0.33800970268198594</v>
      </c>
      <c r="D5747" s="29">
        <f>'Monte Carlo Inputs'!$C$6+'Monte Carlo Inputs'!$D$6*B5747</f>
        <v>0.12865478954139062</v>
      </c>
      <c r="E5747" s="29">
        <f>'Monte Carlo Inputs'!$C$7+'Monte Carlo Inputs'!$D$7*C5747</f>
        <v>0.59491984138330278</v>
      </c>
      <c r="F5747" s="16">
        <f>'Monte Carlo Inputs'!$C$17*(1+$D5747)</f>
        <v>2741.6153492749922</v>
      </c>
      <c r="G5747" s="16">
        <f t="shared" ref="G5747:J5747" si="5741">F5747*(1+$D5747)</f>
        <v>3094.3372950394123</v>
      </c>
      <c r="H5747" s="16">
        <f t="shared" si="5741"/>
        <v>3492.4386085027836</v>
      </c>
      <c r="I5747" s="16">
        <f t="shared" si="5741"/>
        <v>3941.7575626659359</v>
      </c>
      <c r="J5747" s="16">
        <f t="shared" si="5741"/>
        <v>4448.883552313906</v>
      </c>
      <c r="K5747" s="16">
        <f>F5747*$E5747*(1-'Monte Carlo Inputs'!$C$11)+F5747*'Monte Carlo Inputs'!$C$12-F5747*'Monte Carlo Inputs'!$C$13-'Monte Carlo Inputs'!$C$14*(F5747-'Monte Carlo Inputs'!$C$17)</f>
        <v>1270.8169484085554</v>
      </c>
      <c r="L5747" s="16">
        <f>G5747*$E5747*(1-'Monte Carlo Inputs'!$C$11)+G5747*'Monte Carlo Inputs'!$C$12-G5747*'Monte Carlo Inputs'!$C$13-'Monte Carlo Inputs'!$C$14*(G5747-F5747)</f>
        <v>1434.3136354516903</v>
      </c>
      <c r="M5747" s="16">
        <f>H5747*$E5747*(1-'Monte Carlo Inputs'!$C$11)+H5747*'Monte Carlo Inputs'!$C$12-H5747*'Monte Carlo Inputs'!$C$13-'Monte Carlo Inputs'!$C$14*(H5747-G5747)</f>
        <v>1618.8449543570739</v>
      </c>
      <c r="N5747" s="16">
        <f>I5747*$E5747*(1-'Monte Carlo Inputs'!$C$11)+I5747*'Monte Carlo Inputs'!$C$12-I5747*'Monte Carlo Inputs'!$C$13-'Monte Carlo Inputs'!$C$14*(I5747-H5747)</f>
        <v>1827.1171112600257</v>
      </c>
      <c r="O5747" s="16">
        <f>J5747*$E5747*(1-'Monte Carlo Inputs'!$C$11)+J5747*'Monte Carlo Inputs'!$C$12-J5747*'Monte Carlo Inputs'!$C$13-'Monte Carlo Inputs'!$C$14*(J5747-I5747)</f>
        <v>2062.1844786766569</v>
      </c>
    </row>
    <row r="5748" spans="1:15">
      <c r="A5748">
        <v>5744</v>
      </c>
      <c r="B5748" s="39">
        <v>-0.48017519635060779</v>
      </c>
      <c r="C5748" s="39">
        <v>-0.9025421517224228</v>
      </c>
      <c r="D5748" s="29">
        <f>'Monte Carlo Inputs'!$C$6+'Monte Carlo Inputs'!$D$6*B5748</f>
        <v>9.5202113201280136E-2</v>
      </c>
      <c r="E5748" s="29">
        <f>'Monte Carlo Inputs'!$C$7+'Monte Carlo Inputs'!$D$7*C5748</f>
        <v>0.55051815650777858</v>
      </c>
      <c r="F5748" s="16">
        <f>'Monte Carlo Inputs'!$C$17*(1+$D5748)</f>
        <v>2660.3554531772302</v>
      </c>
      <c r="G5748" s="16">
        <f t="shared" ref="G5748:J5748" si="5742">F5748*(1+$D5748)</f>
        <v>2913.6269141862517</v>
      </c>
      <c r="H5748" s="16">
        <f t="shared" si="5742"/>
        <v>3191.010353496908</v>
      </c>
      <c r="I5748" s="16">
        <f t="shared" si="5742"/>
        <v>3494.8012823969775</v>
      </c>
      <c r="J5748" s="16">
        <f t="shared" si="5742"/>
        <v>3827.5137496997136</v>
      </c>
      <c r="K5748" s="16">
        <f>F5748*$E5748*(1-'Monte Carlo Inputs'!$C$11)+F5748*'Monte Carlo Inputs'!$C$12-F5748*'Monte Carlo Inputs'!$C$13-'Monte Carlo Inputs'!$C$14*(F5748-'Monte Carlo Inputs'!$C$17)</f>
        <v>1147.8896989853429</v>
      </c>
      <c r="L5748" s="16">
        <f>G5748*$E5748*(1-'Monte Carlo Inputs'!$C$11)+G5748*'Monte Carlo Inputs'!$C$12-G5748*'Monte Carlo Inputs'!$C$13-'Monte Carlo Inputs'!$C$14*(G5748-F5748)</f>
        <v>1257.1712240507288</v>
      </c>
      <c r="M5748" s="16">
        <f>H5748*$E5748*(1-'Monte Carlo Inputs'!$C$11)+H5748*'Monte Carlo Inputs'!$C$12-H5748*'Monte Carlo Inputs'!$C$13-'Monte Carlo Inputs'!$C$14*(H5748-G5748)</f>
        <v>1376.8565812361981</v>
      </c>
      <c r="N5748" s="16">
        <f>I5748*$E5748*(1-'Monte Carlo Inputs'!$C$11)+I5748*'Monte Carlo Inputs'!$C$12-I5748*'Monte Carlo Inputs'!$C$13-'Monte Carlo Inputs'!$C$14*(I5748-H5748)</f>
        <v>1507.9362373449744</v>
      </c>
      <c r="O5748" s="16">
        <f>J5748*$E5748*(1-'Monte Carlo Inputs'!$C$11)+J5748*'Monte Carlo Inputs'!$C$12-J5748*'Monte Carlo Inputs'!$C$13-'Monte Carlo Inputs'!$C$14*(J5748-I5748)</f>
        <v>1651.494953713003</v>
      </c>
    </row>
    <row r="5749" spans="1:15">
      <c r="A5749">
        <v>5745</v>
      </c>
      <c r="B5749" s="39">
        <v>-1.2725774566166741</v>
      </c>
      <c r="C5749" s="39">
        <v>6.3968895229915237E-2</v>
      </c>
      <c r="D5749" s="29">
        <f>'Monte Carlo Inputs'!$C$6+'Monte Carlo Inputs'!$D$6*B5749</f>
        <v>4.3866929516121395E-2</v>
      </c>
      <c r="E5749" s="29">
        <f>'Monte Carlo Inputs'!$C$7+'Monte Carlo Inputs'!$D$7*C5749</f>
        <v>0.58511140529712002</v>
      </c>
      <c r="F5749" s="16">
        <f>'Monte Carlo Inputs'!$C$17*(1+$D5749)</f>
        <v>2535.657158487611</v>
      </c>
      <c r="G5749" s="16">
        <f t="shared" ref="G5749:J5749" si="5743">F5749*(1+$D5749)</f>
        <v>2646.8886523360356</v>
      </c>
      <c r="H5749" s="16">
        <f t="shared" si="5743"/>
        <v>2762.9995302850821</v>
      </c>
      <c r="I5749" s="16">
        <f t="shared" si="5743"/>
        <v>2884.2038359331741</v>
      </c>
      <c r="J5749" s="16">
        <f t="shared" si="5743"/>
        <v>3010.7250023141814</v>
      </c>
      <c r="K5749" s="16">
        <f>F5749*$E5749*(1-'Monte Carlo Inputs'!$C$11)+F5749*'Monte Carlo Inputs'!$C$12-F5749*'Monte Carlo Inputs'!$C$13-'Monte Carlo Inputs'!$C$14*(F5749-'Monte Carlo Inputs'!$C$17)</f>
        <v>1154.5930125729178</v>
      </c>
      <c r="L5749" s="16">
        <f>G5749*$E5749*(1-'Monte Carlo Inputs'!$C$11)+G5749*'Monte Carlo Inputs'!$C$12-G5749*'Monte Carlo Inputs'!$C$13-'Monte Carlo Inputs'!$C$14*(G5749-F5749)</f>
        <v>1205.2414628752601</v>
      </c>
      <c r="M5749" s="16">
        <f>H5749*$E5749*(1-'Monte Carlo Inputs'!$C$11)+H5749*'Monte Carlo Inputs'!$C$12-H5749*'Monte Carlo Inputs'!$C$13-'Monte Carlo Inputs'!$C$14*(H5749-G5749)</f>
        <v>1258.1117051771159</v>
      </c>
      <c r="N5749" s="16">
        <f>I5749*$E5749*(1-'Monte Carlo Inputs'!$C$11)+I5749*'Monte Carlo Inputs'!$C$12-I5749*'Monte Carlo Inputs'!$C$13-'Monte Carlo Inputs'!$C$14*(I5749-H5749)</f>
        <v>1313.3012026715278</v>
      </c>
      <c r="O5749" s="16">
        <f>J5749*$E5749*(1-'Monte Carlo Inputs'!$C$11)+J5749*'Monte Carlo Inputs'!$C$12-J5749*'Monte Carlo Inputs'!$C$13-'Monte Carlo Inputs'!$C$14*(J5749-I5749)</f>
        <v>1370.9116939625571</v>
      </c>
    </row>
    <row r="5750" spans="1:15">
      <c r="A5750">
        <v>5746</v>
      </c>
      <c r="B5750" s="39">
        <v>0.20126227860491464</v>
      </c>
      <c r="C5750" s="39">
        <v>0.27147111045200956</v>
      </c>
      <c r="D5750" s="29">
        <f>'Monte Carlo Inputs'!$C$6+'Monte Carlo Inputs'!$D$6*B5750</f>
        <v>0.13934852683599974</v>
      </c>
      <c r="E5750" s="29">
        <f>'Monte Carlo Inputs'!$C$7+'Monte Carlo Inputs'!$D$7*C5750</f>
        <v>0.5925382999799611</v>
      </c>
      <c r="F5750" s="16">
        <f>'Monte Carlo Inputs'!$C$17*(1+$D5750)</f>
        <v>2767.5915065373274</v>
      </c>
      <c r="G5750" s="16">
        <f t="shared" ref="G5750:J5750" si="5744">F5750*(1+$D5750)</f>
        <v>3153.251305857129</v>
      </c>
      <c r="H5750" s="16">
        <f t="shared" si="5744"/>
        <v>3592.6522300720121</v>
      </c>
      <c r="I5750" s="16">
        <f t="shared" si="5744"/>
        <v>4093.283025766616</v>
      </c>
      <c r="J5750" s="16">
        <f t="shared" si="5744"/>
        <v>4663.6759853299973</v>
      </c>
      <c r="K5750" s="16">
        <f>F5750*$E5750*(1-'Monte Carlo Inputs'!$C$11)+F5750*'Monte Carlo Inputs'!$C$12-F5750*'Monte Carlo Inputs'!$C$13-'Monte Carlo Inputs'!$C$14*(F5750-'Monte Carlo Inputs'!$C$17)</f>
        <v>1278.5533799523573</v>
      </c>
      <c r="L5750" s="16">
        <f>G5750*$E5750*(1-'Monte Carlo Inputs'!$C$11)+G5750*'Monte Carlo Inputs'!$C$12-G5750*'Monte Carlo Inputs'!$C$13-'Monte Carlo Inputs'!$C$14*(G5750-F5750)</f>
        <v>1456.7179099299062</v>
      </c>
      <c r="M5750" s="16">
        <f>H5750*$E5750*(1-'Monte Carlo Inputs'!$C$11)+H5750*'Monte Carlo Inputs'!$C$12-H5750*'Monte Carlo Inputs'!$C$13-'Monte Carlo Inputs'!$C$14*(H5750-G5750)</f>
        <v>1659.7094046942557</v>
      </c>
      <c r="N5750" s="16">
        <f>I5750*$E5750*(1-'Monte Carlo Inputs'!$C$11)+I5750*'Monte Carlo Inputs'!$C$12-I5750*'Monte Carlo Inputs'!$C$13-'Monte Carlo Inputs'!$C$14*(I5750-H5750)</f>
        <v>1890.9874652142539</v>
      </c>
      <c r="O5750" s="16">
        <f>J5750*$E5750*(1-'Monte Carlo Inputs'!$C$11)+J5750*'Monte Carlo Inputs'!$C$12-J5750*'Monte Carlo Inputs'!$C$13-'Monte Carlo Inputs'!$C$14*(J5750-I5750)</f>
        <v>2154.4937827572012</v>
      </c>
    </row>
    <row r="5751" spans="1:15">
      <c r="A5751">
        <v>5747</v>
      </c>
      <c r="B5751" s="39">
        <v>0.54049333752979889</v>
      </c>
      <c r="C5751" s="39">
        <v>0.58444536144696901</v>
      </c>
      <c r="D5751" s="29">
        <f>'Monte Carlo Inputs'!$C$6+'Monte Carlo Inputs'!$D$6*B5751</f>
        <v>0.16132535551865967</v>
      </c>
      <c r="E5751" s="29">
        <f>'Monte Carlo Inputs'!$C$7+'Monte Carlo Inputs'!$D$7*C5751</f>
        <v>0.60374023726093284</v>
      </c>
      <c r="F5751" s="16">
        <f>'Monte Carlo Inputs'!$C$17*(1+$D5751)</f>
        <v>2820.9754210903766</v>
      </c>
      <c r="G5751" s="16">
        <f t="shared" ref="G5751:J5751" si="5745">F5751*(1+$D5751)</f>
        <v>3276.070283807182</v>
      </c>
      <c r="H5751" s="16">
        <f t="shared" si="5745"/>
        <v>3804.5834870464914</v>
      </c>
      <c r="I5751" s="16">
        <f t="shared" si="5745"/>
        <v>4418.3592706946883</v>
      </c>
      <c r="J5751" s="16">
        <f t="shared" si="5745"/>
        <v>5131.1526508486741</v>
      </c>
      <c r="K5751" s="16">
        <f>F5751*$E5751*(1-'Monte Carlo Inputs'!$C$11)+F5751*'Monte Carlo Inputs'!$C$12-F5751*'Monte Carlo Inputs'!$C$13-'Monte Carlo Inputs'!$C$14*(F5751-'Monte Carlo Inputs'!$C$17)</f>
        <v>1326.4867594894579</v>
      </c>
      <c r="L5751" s="16">
        <f>G5751*$E5751*(1-'Monte Carlo Inputs'!$C$11)+G5751*'Monte Carlo Inputs'!$C$12-G5751*'Monte Carlo Inputs'!$C$13-'Monte Carlo Inputs'!$C$14*(G5751-F5751)</f>
        <v>1540.4827075548894</v>
      </c>
      <c r="M5751" s="16">
        <f>H5751*$E5751*(1-'Monte Carlo Inputs'!$C$11)+H5751*'Monte Carlo Inputs'!$C$12-H5751*'Monte Carlo Inputs'!$C$13-'Monte Carlo Inputs'!$C$14*(H5751-G5751)</f>
        <v>1789.0016280215293</v>
      </c>
      <c r="N5751" s="16">
        <f>I5751*$E5751*(1-'Monte Carlo Inputs'!$C$11)+I5751*'Monte Carlo Inputs'!$C$12-I5751*'Monte Carlo Inputs'!$C$13-'Monte Carlo Inputs'!$C$14*(I5751-H5751)</f>
        <v>2077.6129516855626</v>
      </c>
      <c r="O5751" s="16">
        <f>J5751*$E5751*(1-'Monte Carlo Inputs'!$C$11)+J5751*'Monte Carlo Inputs'!$C$12-J5751*'Monte Carlo Inputs'!$C$13-'Monte Carlo Inputs'!$C$14*(J5751-I5751)</f>
        <v>2412.7845997464083</v>
      </c>
    </row>
    <row r="5752" spans="1:15">
      <c r="A5752">
        <v>5748</v>
      </c>
      <c r="B5752" s="39">
        <v>1.2770003239602203</v>
      </c>
      <c r="C5752" s="39">
        <v>0.3611141701761128</v>
      </c>
      <c r="D5752" s="29">
        <f>'Monte Carlo Inputs'!$C$6+'Monte Carlo Inputs'!$D$6*B5752</f>
        <v>0.20903940598226298</v>
      </c>
      <c r="E5752" s="29">
        <f>'Monte Carlo Inputs'!$C$7+'Monte Carlo Inputs'!$D$7*C5752</f>
        <v>0.59574679374426109</v>
      </c>
      <c r="F5752" s="16">
        <f>'Monte Carlo Inputs'!$C$17*(1+$D5752)</f>
        <v>2936.877621071515</v>
      </c>
      <c r="G5752" s="16">
        <f t="shared" ref="G5752:J5752" si="5746">F5752*(1+$D5752)</f>
        <v>3550.8007744229058</v>
      </c>
      <c r="H5752" s="16">
        <f t="shared" si="5746"/>
        <v>4293.0580590696291</v>
      </c>
      <c r="I5752" s="16">
        <f t="shared" si="5746"/>
        <v>5190.476365584911</v>
      </c>
      <c r="J5752" s="16">
        <f t="shared" si="5746"/>
        <v>6275.4904618117553</v>
      </c>
      <c r="K5752" s="16">
        <f>F5752*$E5752*(1-'Monte Carlo Inputs'!$C$11)+F5752*'Monte Carlo Inputs'!$C$12-F5752*'Monte Carlo Inputs'!$C$13-'Monte Carlo Inputs'!$C$14*(F5752-'Monte Carlo Inputs'!$C$17)</f>
        <v>1365.9549119551048</v>
      </c>
      <c r="L5752" s="16">
        <f>G5752*$E5752*(1-'Monte Carlo Inputs'!$C$11)+G5752*'Monte Carlo Inputs'!$C$12-G5752*'Monte Carlo Inputs'!$C$13-'Monte Carlo Inputs'!$C$14*(G5752-F5752)</f>
        <v>1651.4933153487539</v>
      </c>
      <c r="M5752" s="16">
        <f>H5752*$E5752*(1-'Monte Carlo Inputs'!$C$11)+H5752*'Monte Carlo Inputs'!$C$12-H5752*'Monte Carlo Inputs'!$C$13-'Monte Carlo Inputs'!$C$14*(H5752-G5752)</f>
        <v>1996.7204969729353</v>
      </c>
      <c r="N5752" s="16">
        <f>I5752*$E5752*(1-'Monte Carlo Inputs'!$C$11)+I5752*'Monte Carlo Inputs'!$C$12-I5752*'Monte Carlo Inputs'!$C$13-'Monte Carlo Inputs'!$C$14*(I5752-H5752)</f>
        <v>2414.1137635727669</v>
      </c>
      <c r="O5752" s="16">
        <f>J5752*$E5752*(1-'Monte Carlo Inputs'!$C$11)+J5752*'Monte Carlo Inputs'!$C$12-J5752*'Monte Carlo Inputs'!$C$13-'Monte Carlo Inputs'!$C$14*(J5752-I5752)</f>
        <v>2918.7586706836232</v>
      </c>
    </row>
    <row r="5753" spans="1:15">
      <c r="A5753">
        <v>5749</v>
      </c>
      <c r="B5753" s="39">
        <v>0.87799200225783858</v>
      </c>
      <c r="C5753" s="39">
        <v>2.2999768012771402</v>
      </c>
      <c r="D5753" s="29">
        <f>'Monte Carlo Inputs'!$C$6+'Monte Carlo Inputs'!$D$6*B5753</f>
        <v>0.18318995234791693</v>
      </c>
      <c r="E5753" s="29">
        <f>'Monte Carlo Inputs'!$C$7+'Monte Carlo Inputs'!$D$7*C5753</f>
        <v>0.66514233513773957</v>
      </c>
      <c r="F5753" s="16">
        <f>'Monte Carlo Inputs'!$C$17*(1+$D5753)</f>
        <v>2874.0867132483259</v>
      </c>
      <c r="G5753" s="16">
        <f t="shared" ref="G5753:J5753" si="5747">F5753*(1+$D5753)</f>
        <v>3400.5905212920679</v>
      </c>
      <c r="H5753" s="16">
        <f t="shared" si="5747"/>
        <v>4023.5445368423402</v>
      </c>
      <c r="I5753" s="16">
        <f t="shared" si="5747"/>
        <v>4760.61746881621</v>
      </c>
      <c r="J5753" s="16">
        <f t="shared" si="5747"/>
        <v>5632.7147560753128</v>
      </c>
      <c r="K5753" s="16">
        <f>F5753*$E5753*(1-'Monte Carlo Inputs'!$C$11)+F5753*'Monte Carlo Inputs'!$C$12-F5753*'Monte Carlo Inputs'!$C$13-'Monte Carlo Inputs'!$C$14*(F5753-'Monte Carlo Inputs'!$C$17)</f>
        <v>1477.8023704202694</v>
      </c>
      <c r="L5753" s="16">
        <f>G5753*$E5753*(1-'Monte Carlo Inputs'!$C$11)+G5753*'Monte Carlo Inputs'!$C$12-G5753*'Monte Carlo Inputs'!$C$13-'Monte Carlo Inputs'!$C$14*(G5753-F5753)</f>
        <v>1748.5209162371973</v>
      </c>
      <c r="M5753" s="16">
        <f>H5753*$E5753*(1-'Monte Carlo Inputs'!$C$11)+H5753*'Monte Carlo Inputs'!$C$12-H5753*'Monte Carlo Inputs'!$C$13-'Monte Carlo Inputs'!$C$14*(H5753-G5753)</f>
        <v>2068.8323795620254</v>
      </c>
      <c r="N5753" s="16">
        <f>I5753*$E5753*(1-'Monte Carlo Inputs'!$C$11)+I5753*'Monte Carlo Inputs'!$C$12-I5753*'Monte Carlo Inputs'!$C$13-'Monte Carlo Inputs'!$C$14*(I5753-H5753)</f>
        <v>2447.821684589821</v>
      </c>
      <c r="O5753" s="16">
        <f>J5753*$E5753*(1-'Monte Carlo Inputs'!$C$11)+J5753*'Monte Carlo Inputs'!$C$12-J5753*'Monte Carlo Inputs'!$C$13-'Monte Carlo Inputs'!$C$14*(J5753-I5753)</f>
        <v>2896.2380223460282</v>
      </c>
    </row>
    <row r="5754" spans="1:15">
      <c r="A5754">
        <v>5750</v>
      </c>
      <c r="B5754" s="39">
        <v>-0.3801546052024225</v>
      </c>
      <c r="C5754" s="39">
        <v>9.8168975168149722E-2</v>
      </c>
      <c r="D5754" s="29">
        <f>'Monte Carlo Inputs'!$C$6+'Monte Carlo Inputs'!$D$6*B5754</f>
        <v>0.10168187187481825</v>
      </c>
      <c r="E5754" s="29">
        <f>'Monte Carlo Inputs'!$C$7+'Monte Carlo Inputs'!$D$7*C5754</f>
        <v>0.58633549050302569</v>
      </c>
      <c r="F5754" s="16">
        <f>'Monte Carlo Inputs'!$C$17*(1+$D5754)</f>
        <v>2676.0954349711214</v>
      </c>
      <c r="G5754" s="16">
        <f t="shared" ref="G5754:J5754" si="5748">F5754*(1+$D5754)</f>
        <v>2948.205828114641</v>
      </c>
      <c r="H5754" s="16">
        <f t="shared" si="5748"/>
        <v>3247.9849153895866</v>
      </c>
      <c r="I5754" s="16">
        <f t="shared" si="5748"/>
        <v>3578.246101407573</v>
      </c>
      <c r="J5754" s="16">
        <f t="shared" si="5748"/>
        <v>3942.0888630274658</v>
      </c>
      <c r="K5754" s="16">
        <f>F5754*$E5754*(1-'Monte Carlo Inputs'!$C$11)+F5754*'Monte Carlo Inputs'!$C$12-F5754*'Monte Carlo Inputs'!$C$13-'Monte Carlo Inputs'!$C$14*(F5754-'Monte Carlo Inputs'!$C$17)</f>
        <v>1223.1268123117095</v>
      </c>
      <c r="L5754" s="16">
        <f>G5754*$E5754*(1-'Monte Carlo Inputs'!$C$11)+G5754*'Monte Carlo Inputs'!$C$12-G5754*'Monte Carlo Inputs'!$C$13-'Monte Carlo Inputs'!$C$14*(G5754-F5754)</f>
        <v>1347.4966361278434</v>
      </c>
      <c r="M5754" s="16">
        <f>H5754*$E5754*(1-'Monte Carlo Inputs'!$C$11)+H5754*'Monte Carlo Inputs'!$C$12-H5754*'Monte Carlo Inputs'!$C$13-'Monte Carlo Inputs'!$C$14*(H5754-G5754)</f>
        <v>1484.5126164343435</v>
      </c>
      <c r="N5754" s="16">
        <f>I5754*$E5754*(1-'Monte Carlo Inputs'!$C$11)+I5754*'Monte Carlo Inputs'!$C$12-I5754*'Monte Carlo Inputs'!$C$13-'Monte Carlo Inputs'!$C$14*(I5754-H5754)</f>
        <v>1635.4606380951716</v>
      </c>
      <c r="O5754" s="16">
        <f>J5754*$E5754*(1-'Monte Carlo Inputs'!$C$11)+J5754*'Monte Carlo Inputs'!$C$12-J5754*'Monte Carlo Inputs'!$C$13-'Monte Carlo Inputs'!$C$14*(J5754-I5754)</f>
        <v>1801.7573371542737</v>
      </c>
    </row>
    <row r="5755" spans="1:15">
      <c r="A5755">
        <v>5751</v>
      </c>
      <c r="B5755" s="39">
        <v>-1.2631226532280696E-2</v>
      </c>
      <c r="C5755" s="39">
        <v>0.37104606448979338</v>
      </c>
      <c r="D5755" s="29">
        <f>'Monte Carlo Inputs'!$C$6+'Monte Carlo Inputs'!$D$6*B5755</f>
        <v>0.12549159718565586</v>
      </c>
      <c r="E5755" s="29">
        <f>'Monte Carlo Inputs'!$C$7+'Monte Carlo Inputs'!$D$7*C5755</f>
        <v>0.59610227492787093</v>
      </c>
      <c r="F5755" s="16">
        <f>'Monte Carlo Inputs'!$C$17*(1+$D5755)</f>
        <v>2733.9316387236768</v>
      </c>
      <c r="G5755" s="16">
        <f t="shared" ref="G5755:J5755" si="5749">F5755*(1+$D5755)</f>
        <v>3077.0170866635085</v>
      </c>
      <c r="H5755" s="16">
        <f t="shared" si="5749"/>
        <v>3463.1568754364657</v>
      </c>
      <c r="I5755" s="16">
        <f t="shared" si="5749"/>
        <v>3897.7539630394731</v>
      </c>
      <c r="J5755" s="16">
        <f t="shared" si="5749"/>
        <v>4386.889333298016</v>
      </c>
      <c r="K5755" s="16">
        <f>F5755*$E5755*(1-'Monte Carlo Inputs'!$C$11)+F5755*'Monte Carlo Inputs'!$C$12-F5755*'Monte Carlo Inputs'!$C$13-'Monte Carlo Inputs'!$C$14*(F5755-'Monte Carlo Inputs'!$C$17)</f>
        <v>1269.4415027680516</v>
      </c>
      <c r="L5755" s="16">
        <f>G5755*$E5755*(1-'Monte Carlo Inputs'!$C$11)+G5755*'Monte Carlo Inputs'!$C$12-G5755*'Monte Carlo Inputs'!$C$13-'Monte Carlo Inputs'!$C$14*(G5755-F5755)</f>
        <v>1428.7457444841734</v>
      </c>
      <c r="M5755" s="16">
        <f>H5755*$E5755*(1-'Monte Carlo Inputs'!$C$11)+H5755*'Monte Carlo Inputs'!$C$12-H5755*'Monte Carlo Inputs'!$C$13-'Monte Carlo Inputs'!$C$14*(H5755-G5755)</f>
        <v>1608.0413299317013</v>
      </c>
      <c r="N5755" s="16">
        <f>I5755*$E5755*(1-'Monte Carlo Inputs'!$C$11)+I5755*'Monte Carlo Inputs'!$C$12-I5755*'Monte Carlo Inputs'!$C$13-'Monte Carlo Inputs'!$C$14*(I5755-H5755)</f>
        <v>1809.8370047653766</v>
      </c>
      <c r="O5755" s="16">
        <f>J5755*$E5755*(1-'Monte Carlo Inputs'!$C$11)+J5755*'Monte Carlo Inputs'!$C$12-J5755*'Monte Carlo Inputs'!$C$13-'Monte Carlo Inputs'!$C$14*(J5755-I5755)</f>
        <v>2036.9563411390868</v>
      </c>
    </row>
    <row r="5756" spans="1:15">
      <c r="A5756">
        <v>5752</v>
      </c>
      <c r="B5756" s="39">
        <v>-0.34750164029299085</v>
      </c>
      <c r="C5756" s="39">
        <v>2.0356677276428146</v>
      </c>
      <c r="D5756" s="29">
        <f>'Monte Carlo Inputs'!$C$6+'Monte Carlo Inputs'!$D$6*B5756</f>
        <v>0.10379726961602091</v>
      </c>
      <c r="E5756" s="29">
        <f>'Monte Carlo Inputs'!$C$7+'Monte Carlo Inputs'!$D$7*C5756</f>
        <v>0.65568221611443001</v>
      </c>
      <c r="F5756" s="16">
        <f>'Monte Carlo Inputs'!$C$17*(1+$D5756)</f>
        <v>2681.2339476242769</v>
      </c>
      <c r="G5756" s="16">
        <f t="shared" ref="G5756:J5756" si="5750">F5756*(1+$D5756)</f>
        <v>2959.5387105894624</v>
      </c>
      <c r="H5756" s="16">
        <f t="shared" si="5750"/>
        <v>3266.7307480715681</v>
      </c>
      <c r="I5756" s="16">
        <f t="shared" si="5750"/>
        <v>3605.8084802920985</v>
      </c>
      <c r="J5756" s="16">
        <f t="shared" si="5750"/>
        <v>3980.0815553047123</v>
      </c>
      <c r="K5756" s="16">
        <f>F5756*$E5756*(1-'Monte Carlo Inputs'!$C$11)+F5756*'Monte Carlo Inputs'!$C$12-F5756*'Monte Carlo Inputs'!$C$13-'Monte Carlo Inputs'!$C$14*(F5756-'Monte Carlo Inputs'!$C$17)</f>
        <v>1357.8597830827005</v>
      </c>
      <c r="L5756" s="16">
        <f>G5756*$E5756*(1-'Monte Carlo Inputs'!$C$11)+G5756*'Monte Carlo Inputs'!$C$12-G5756*'Monte Carlo Inputs'!$C$13-'Monte Carlo Inputs'!$C$14*(G5756-F5756)</f>
        <v>1498.8019210880877</v>
      </c>
      <c r="M5756" s="16">
        <f>H5756*$E5756*(1-'Monte Carlo Inputs'!$C$11)+H5756*'Monte Carlo Inputs'!$C$12-H5756*'Monte Carlo Inputs'!$C$13-'Monte Carlo Inputs'!$C$14*(H5756-G5756)</f>
        <v>1654.3734681922776</v>
      </c>
      <c r="N5756" s="16">
        <f>I5756*$E5756*(1-'Monte Carlo Inputs'!$C$11)+I5756*'Monte Carlo Inputs'!$C$12-I5756*'Monte Carlo Inputs'!$C$13-'Monte Carlo Inputs'!$C$14*(I5756-H5756)</f>
        <v>1826.0929171158236</v>
      </c>
      <c r="O5756" s="16">
        <f>J5756*$E5756*(1-'Monte Carlo Inputs'!$C$11)+J5756*'Monte Carlo Inputs'!$C$12-J5756*'Monte Carlo Inputs'!$C$13-'Monte Carlo Inputs'!$C$14*(J5756-I5756)</f>
        <v>2015.6363759776009</v>
      </c>
    </row>
    <row r="5757" spans="1:15">
      <c r="A5757">
        <v>5753</v>
      </c>
      <c r="B5757" s="39">
        <v>2.2386166189956156</v>
      </c>
      <c r="C5757" s="39">
        <v>-0.55738876353315647</v>
      </c>
      <c r="D5757" s="29">
        <f>'Monte Carlo Inputs'!$C$6+'Monte Carlo Inputs'!$D$6*B5757</f>
        <v>0.27133699347741791</v>
      </c>
      <c r="E5757" s="29">
        <f>'Monte Carlo Inputs'!$C$7+'Monte Carlo Inputs'!$D$7*C5757</f>
        <v>0.56287184565159676</v>
      </c>
      <c r="F5757" s="16">
        <f>'Monte Carlo Inputs'!$C$17*(1+$D5757)</f>
        <v>3088.2046908559964</v>
      </c>
      <c r="G5757" s="16">
        <f t="shared" ref="G5757:J5757" si="5751">F5757*(1+$D5757)</f>
        <v>3926.1488669157211</v>
      </c>
      <c r="H5757" s="16">
        <f t="shared" si="5751"/>
        <v>4991.4582964094043</v>
      </c>
      <c r="I5757" s="16">
        <f t="shared" si="5751"/>
        <v>6345.8255836250464</v>
      </c>
      <c r="J5757" s="16">
        <f t="shared" si="5751"/>
        <v>8067.6828186179473</v>
      </c>
      <c r="K5757" s="16">
        <f>F5757*$E5757*(1-'Monte Carlo Inputs'!$C$11)+F5757*'Monte Carlo Inputs'!$C$12-F5757*'Monte Carlo Inputs'!$C$13-'Monte Carlo Inputs'!$C$14*(F5757-'Monte Carlo Inputs'!$C$17)</f>
        <v>1366.1938324009593</v>
      </c>
      <c r="L5757" s="16">
        <f>G5757*$E5757*(1-'Monte Carlo Inputs'!$C$11)+G5757*'Monte Carlo Inputs'!$C$12-G5757*'Monte Carlo Inputs'!$C$13-'Monte Carlo Inputs'!$C$14*(G5757-F5757)</f>
        <v>1736.8927593920266</v>
      </c>
      <c r="M5757" s="16">
        <f>H5757*$E5757*(1-'Monte Carlo Inputs'!$C$11)+H5757*'Monte Carlo Inputs'!$C$12-H5757*'Monte Carlo Inputs'!$C$13-'Monte Carlo Inputs'!$C$14*(H5757-G5757)</f>
        <v>2208.1760187181558</v>
      </c>
      <c r="N5757" s="16">
        <f>I5757*$E5757*(1-'Monte Carlo Inputs'!$C$11)+I5757*'Monte Carlo Inputs'!$C$12-I5757*'Monte Carlo Inputs'!$C$13-'Monte Carlo Inputs'!$C$14*(I5757-H5757)</f>
        <v>2807.335860706075</v>
      </c>
      <c r="O5757" s="16">
        <f>J5757*$E5757*(1-'Monte Carlo Inputs'!$C$11)+J5757*'Monte Carlo Inputs'!$C$12-J5757*'Monte Carlo Inputs'!$C$13-'Monte Carlo Inputs'!$C$14*(J5757-I5757)</f>
        <v>3569.0699328313999</v>
      </c>
    </row>
    <row r="5758" spans="1:15">
      <c r="A5758">
        <v>5754</v>
      </c>
      <c r="B5758" s="39">
        <v>2.4149274828534919</v>
      </c>
      <c r="C5758" s="39">
        <v>0.12758374237079886</v>
      </c>
      <c r="D5758" s="29">
        <f>'Monte Carlo Inputs'!$C$6+'Monte Carlo Inputs'!$D$6*B5758</f>
        <v>0.28275916001540086</v>
      </c>
      <c r="E5758" s="29">
        <f>'Monte Carlo Inputs'!$C$7+'Monte Carlo Inputs'!$D$7*C5758</f>
        <v>0.58738830036291334</v>
      </c>
      <c r="F5758" s="16">
        <f>'Monte Carlo Inputs'!$C$17*(1+$D5758)</f>
        <v>3115.9502755934109</v>
      </c>
      <c r="G5758" s="16">
        <f t="shared" ref="G5758:J5758" si="5752">F5758*(1+$D5758)</f>
        <v>3997.0137581699605</v>
      </c>
      <c r="H5758" s="16">
        <f t="shared" si="5752"/>
        <v>5127.2060110000994</v>
      </c>
      <c r="I5758" s="16">
        <f t="shared" si="5752"/>
        <v>6576.9704758964017</v>
      </c>
      <c r="J5758" s="16">
        <f t="shared" si="5752"/>
        <v>8436.6691231069599</v>
      </c>
      <c r="K5758" s="16">
        <f>F5758*$E5758*(1-'Monte Carlo Inputs'!$C$11)+F5758*'Monte Carlo Inputs'!$C$12-F5758*'Monte Carlo Inputs'!$C$13-'Monte Carlo Inputs'!$C$14*(F5758-'Monte Carlo Inputs'!$C$17)</f>
        <v>1433.1926015983722</v>
      </c>
      <c r="L5758" s="16">
        <f>G5758*$E5758*(1-'Monte Carlo Inputs'!$C$11)+G5758*'Monte Carlo Inputs'!$C$12-G5758*'Monte Carlo Inputs'!$C$13-'Monte Carlo Inputs'!$C$14*(G5758-F5758)</f>
        <v>1838.4409377666152</v>
      </c>
      <c r="M5758" s="16">
        <f>H5758*$E5758*(1-'Monte Carlo Inputs'!$C$11)+H5758*'Monte Carlo Inputs'!$C$12-H5758*'Monte Carlo Inputs'!$C$13-'Monte Carlo Inputs'!$C$14*(H5758-G5758)</f>
        <v>2358.2769530674291</v>
      </c>
      <c r="N5758" s="16">
        <f>I5758*$E5758*(1-'Monte Carlo Inputs'!$C$11)+I5758*'Monte Carlo Inputs'!$C$12-I5758*'Monte Carlo Inputs'!$C$13-'Monte Carlo Inputs'!$C$14*(I5758-H5758)</f>
        <v>3025.1013634004539</v>
      </c>
      <c r="O5758" s="16">
        <f>J5758*$E5758*(1-'Monte Carlo Inputs'!$C$11)+J5758*'Monte Carlo Inputs'!$C$12-J5758*'Monte Carlo Inputs'!$C$13-'Monte Carlo Inputs'!$C$14*(J5758-I5758)</f>
        <v>3880.4764838770107</v>
      </c>
    </row>
    <row r="5759" spans="1:15">
      <c r="A5759">
        <v>5755</v>
      </c>
      <c r="B5759" s="39">
        <v>0.66025533537925152</v>
      </c>
      <c r="C5759" s="39">
        <v>-0.5537577605025269</v>
      </c>
      <c r="D5759" s="29">
        <f>'Monte Carlo Inputs'!$C$6+'Monte Carlo Inputs'!$D$6*B5759</f>
        <v>0.16908404635838409</v>
      </c>
      <c r="E5759" s="29">
        <f>'Monte Carlo Inputs'!$C$7+'Monte Carlo Inputs'!$D$7*C5759</f>
        <v>0.56300180608152606</v>
      </c>
      <c r="F5759" s="16">
        <f>'Monte Carlo Inputs'!$C$17*(1+$D5759)</f>
        <v>2839.8220570091512</v>
      </c>
      <c r="G5759" s="16">
        <f t="shared" ref="G5759:J5759" si="5753">F5759*(1+$D5759)</f>
        <v>3319.990661346048</v>
      </c>
      <c r="H5759" s="16">
        <f t="shared" si="5753"/>
        <v>3881.3481162384851</v>
      </c>
      <c r="I5759" s="16">
        <f t="shared" si="5753"/>
        <v>4537.6221610575794</v>
      </c>
      <c r="J5759" s="16">
        <f t="shared" si="5753"/>
        <v>5304.8616768946704</v>
      </c>
      <c r="K5759" s="16">
        <f>F5759*$E5759*(1-'Monte Carlo Inputs'!$C$11)+F5759*'Monte Carlo Inputs'!$C$12-F5759*'Monte Carlo Inputs'!$C$13-'Monte Carlo Inputs'!$C$14*(F5759-'Monte Carlo Inputs'!$C$17)</f>
        <v>1253.2991106338907</v>
      </c>
      <c r="L5759" s="16">
        <f>G5759*$E5759*(1-'Monte Carlo Inputs'!$C$11)+G5759*'Monte Carlo Inputs'!$C$12-G5759*'Monte Carlo Inputs'!$C$13-'Monte Carlo Inputs'!$C$14*(G5759-F5759)</f>
        <v>1465.2119955572327</v>
      </c>
      <c r="M5759" s="16">
        <f>H5759*$E5759*(1-'Monte Carlo Inputs'!$C$11)+H5759*'Monte Carlo Inputs'!$C$12-H5759*'Monte Carlo Inputs'!$C$13-'Monte Carlo Inputs'!$C$14*(H5759-G5759)</f>
        <v>1712.9559685388922</v>
      </c>
      <c r="N5759" s="16">
        <f>I5759*$E5759*(1-'Monte Carlo Inputs'!$C$11)+I5759*'Monte Carlo Inputs'!$C$12-I5759*'Monte Carlo Inputs'!$C$13-'Monte Carlo Inputs'!$C$14*(I5759-H5759)</f>
        <v>2002.5894949331928</v>
      </c>
      <c r="O5759" s="16">
        <f>J5759*$E5759*(1-'Monte Carlo Inputs'!$C$11)+J5759*'Monte Carlo Inputs'!$C$12-J5759*'Monte Carlo Inputs'!$C$13-'Monte Carlo Inputs'!$C$14*(J5759-I5759)</f>
        <v>2341.1954299312902</v>
      </c>
    </row>
    <row r="5760" spans="1:15">
      <c r="A5760">
        <v>5756</v>
      </c>
      <c r="B5760" s="39">
        <v>1.0750449762205849</v>
      </c>
      <c r="C5760" s="39">
        <v>-2.2545767911273109</v>
      </c>
      <c r="D5760" s="29">
        <f>'Monte Carlo Inputs'!$C$6+'Monte Carlo Inputs'!$D$6*B5760</f>
        <v>0.19595588086847393</v>
      </c>
      <c r="E5760" s="29">
        <f>'Monte Carlo Inputs'!$C$7+'Monte Carlo Inputs'!$D$7*C5760</f>
        <v>0.50212629301048795</v>
      </c>
      <c r="F5760" s="16">
        <f>'Monte Carlo Inputs'!$C$17*(1+$D5760)</f>
        <v>2905.0964302176103</v>
      </c>
      <c r="G5760" s="16">
        <f t="shared" ref="G5760:J5760" si="5754">F5760*(1+$D5760)</f>
        <v>3474.3671602087611</v>
      </c>
      <c r="H5760" s="16">
        <f t="shared" si="5754"/>
        <v>4155.1898375479668</v>
      </c>
      <c r="I5760" s="16">
        <f t="shared" si="5754"/>
        <v>4969.4237223404089</v>
      </c>
      <c r="J5760" s="16">
        <f t="shared" si="5754"/>
        <v>5943.2115252603135</v>
      </c>
      <c r="K5760" s="16">
        <f>F5760*$E5760*(1-'Monte Carlo Inputs'!$C$11)+F5760*'Monte Carlo Inputs'!$C$12-F5760*'Monte Carlo Inputs'!$C$13-'Monte Carlo Inputs'!$C$14*(F5760-'Monte Carlo Inputs'!$C$17)</f>
        <v>1157.2014779001452</v>
      </c>
      <c r="L5760" s="16">
        <f>G5760*$E5760*(1-'Monte Carlo Inputs'!$C$11)+G5760*'Monte Carlo Inputs'!$C$12-G5760*'Monte Carlo Inputs'!$C$13-'Monte Carlo Inputs'!$C$14*(G5760-F5760)</f>
        <v>1383.9619128443678</v>
      </c>
      <c r="M5760" s="16">
        <f>H5760*$E5760*(1-'Monte Carlo Inputs'!$C$11)+H5760*'Monte Carlo Inputs'!$C$12-H5760*'Monte Carlo Inputs'!$C$13-'Monte Carlo Inputs'!$C$14*(H5760-G5760)</f>
        <v>1655.157388564204</v>
      </c>
      <c r="N5760" s="16">
        <f>I5760*$E5760*(1-'Monte Carlo Inputs'!$C$11)+I5760*'Monte Carlo Inputs'!$C$12-I5760*'Monte Carlo Inputs'!$C$13-'Monte Carlo Inputs'!$C$14*(I5760-H5760)</f>
        <v>1979.495212616265</v>
      </c>
      <c r="O5760" s="16">
        <f>J5760*$E5760*(1-'Monte Carlo Inputs'!$C$11)+J5760*'Monte Carlo Inputs'!$C$12-J5760*'Monte Carlo Inputs'!$C$13-'Monte Carlo Inputs'!$C$14*(J5760-I5760)</f>
        <v>2367.3889406794124</v>
      </c>
    </row>
    <row r="5761" spans="1:15">
      <c r="A5761">
        <v>5757</v>
      </c>
      <c r="B5761" s="39">
        <v>-0.31473743956872224</v>
      </c>
      <c r="C5761" s="39">
        <v>0.3510700895481853</v>
      </c>
      <c r="D5761" s="29">
        <f>'Monte Carlo Inputs'!$C$6+'Monte Carlo Inputs'!$D$6*B5761</f>
        <v>0.10591987368571777</v>
      </c>
      <c r="E5761" s="29">
        <f>'Monte Carlo Inputs'!$C$7+'Monte Carlo Inputs'!$D$7*C5761</f>
        <v>0.59538729720139416</v>
      </c>
      <c r="F5761" s="16">
        <f>'Monte Carlo Inputs'!$C$17*(1+$D5761)</f>
        <v>2686.3899651699776</v>
      </c>
      <c r="G5761" s="16">
        <f t="shared" ref="G5761:J5761" si="5755">F5761*(1+$D5761)</f>
        <v>2970.9320509513618</v>
      </c>
      <c r="H5761" s="16">
        <f t="shared" si="5755"/>
        <v>3285.612798516981</v>
      </c>
      <c r="I5761" s="16">
        <f t="shared" si="5755"/>
        <v>3633.6244911160775</v>
      </c>
      <c r="J5761" s="16">
        <f t="shared" si="5755"/>
        <v>4018.4975382364232</v>
      </c>
      <c r="K5761" s="16">
        <f>F5761*$E5761*(1-'Monte Carlo Inputs'!$C$11)+F5761*'Monte Carlo Inputs'!$C$12-F5761*'Monte Carlo Inputs'!$C$13-'Monte Carlo Inputs'!$C$14*(F5761-'Monte Carlo Inputs'!$C$17)</f>
        <v>1245.2917351050669</v>
      </c>
      <c r="L5761" s="16">
        <f>G5761*$E5761*(1-'Monte Carlo Inputs'!$C$11)+G5761*'Monte Carlo Inputs'!$C$12-G5761*'Monte Carlo Inputs'!$C$13-'Monte Carlo Inputs'!$C$14*(G5761-F5761)</f>
        <v>1377.1928783892645</v>
      </c>
      <c r="M5761" s="16">
        <f>H5761*$E5761*(1-'Monte Carlo Inputs'!$C$11)+H5761*'Monte Carlo Inputs'!$C$12-H5761*'Monte Carlo Inputs'!$C$13-'Monte Carlo Inputs'!$C$14*(H5761-G5761)</f>
        <v>1523.0649741091256</v>
      </c>
      <c r="N5761" s="16">
        <f>I5761*$E5761*(1-'Monte Carlo Inputs'!$C$11)+I5761*'Monte Carlo Inputs'!$C$12-I5761*'Monte Carlo Inputs'!$C$13-'Monte Carlo Inputs'!$C$14*(I5761-H5761)</f>
        <v>1684.3878237819051</v>
      </c>
      <c r="O5761" s="16">
        <f>J5761*$E5761*(1-'Monte Carlo Inputs'!$C$11)+J5761*'Monte Carlo Inputs'!$C$12-J5761*'Monte Carlo Inputs'!$C$13-'Monte Carlo Inputs'!$C$14*(J5761-I5761)</f>
        <v>1862.7979693146456</v>
      </c>
    </row>
    <row r="5762" spans="1:15">
      <c r="A5762">
        <v>5758</v>
      </c>
      <c r="B5762" s="39">
        <v>1.7170455195301959</v>
      </c>
      <c r="C5762" s="39">
        <v>-1.9448975593316584</v>
      </c>
      <c r="D5762" s="29">
        <f>'Monte Carlo Inputs'!$C$6+'Monte Carlo Inputs'!$D$6*B5762</f>
        <v>0.23754740258587093</v>
      </c>
      <c r="E5762" s="29">
        <f>'Monte Carlo Inputs'!$C$7+'Monte Carlo Inputs'!$D$7*C5762</f>
        <v>0.51321029535498197</v>
      </c>
      <c r="F5762" s="16">
        <f>'Monte Carlo Inputs'!$C$17*(1+$D5762)</f>
        <v>3006.1263956213397</v>
      </c>
      <c r="G5762" s="16">
        <f t="shared" ref="G5762:J5762" si="5756">F5762*(1+$D5762)</f>
        <v>3720.2239127460157</v>
      </c>
      <c r="H5762" s="16">
        <f t="shared" si="5756"/>
        <v>4603.9534402566778</v>
      </c>
      <c r="I5762" s="16">
        <f t="shared" si="5756"/>
        <v>5697.6106216159369</v>
      </c>
      <c r="J5762" s="16">
        <f t="shared" si="5756"/>
        <v>7051.0632257264724</v>
      </c>
      <c r="K5762" s="16">
        <f>F5762*$E5762*(1-'Monte Carlo Inputs'!$C$11)+F5762*'Monte Carlo Inputs'!$C$12-F5762*'Monte Carlo Inputs'!$C$13-'Monte Carlo Inputs'!$C$14*(F5762-'Monte Carlo Inputs'!$C$17)</f>
        <v>1222.5709168491896</v>
      </c>
      <c r="L5762" s="16">
        <f>G5762*$E5762*(1-'Monte Carlo Inputs'!$C$11)+G5762*'Monte Carlo Inputs'!$C$12-G5762*'Monte Carlo Inputs'!$C$13-'Monte Carlo Inputs'!$C$14*(G5762-F5762)</f>
        <v>1512.9894626237412</v>
      </c>
      <c r="M5762" s="16">
        <f>H5762*$E5762*(1-'Monte Carlo Inputs'!$C$11)+H5762*'Monte Carlo Inputs'!$C$12-H5762*'Monte Carlo Inputs'!$C$13-'Monte Carlo Inputs'!$C$14*(H5762-G5762)</f>
        <v>1872.396179609804</v>
      </c>
      <c r="N5762" s="16">
        <f>I5762*$E5762*(1-'Monte Carlo Inputs'!$C$11)+I5762*'Monte Carlo Inputs'!$C$12-I5762*'Monte Carlo Inputs'!$C$13-'Monte Carlo Inputs'!$C$14*(I5762-H5762)</f>
        <v>2317.1790286878204</v>
      </c>
      <c r="O5762" s="16">
        <f>J5762*$E5762*(1-'Monte Carlo Inputs'!$C$11)+J5762*'Monte Carlo Inputs'!$C$12-J5762*'Monte Carlo Inputs'!$C$13-'Monte Carlo Inputs'!$C$14*(J5762-I5762)</f>
        <v>2867.6188882790639</v>
      </c>
    </row>
    <row r="5763" spans="1:15">
      <c r="A5763">
        <v>5759</v>
      </c>
      <c r="B5763" s="39">
        <v>0.74683999476396357</v>
      </c>
      <c r="C5763" s="39">
        <v>1.3487341852092429</v>
      </c>
      <c r="D5763" s="29">
        <f>'Monte Carlo Inputs'!$C$6+'Monte Carlo Inputs'!$D$6*B5763</f>
        <v>0.17469336831102295</v>
      </c>
      <c r="E5763" s="29">
        <f>'Monte Carlo Inputs'!$C$7+'Monte Carlo Inputs'!$D$7*C5763</f>
        <v>0.63109557221617352</v>
      </c>
      <c r="F5763" s="16">
        <f>'Monte Carlo Inputs'!$C$17*(1+$D5763)</f>
        <v>2853.4476609643066</v>
      </c>
      <c r="G5763" s="16">
        <f t="shared" ref="G5763:J5763" si="5757">F5763*(1+$D5763)</f>
        <v>3351.9260441573711</v>
      </c>
      <c r="H5763" s="16">
        <f t="shared" si="5757"/>
        <v>3937.4852951406651</v>
      </c>
      <c r="I5763" s="16">
        <f t="shared" si="5757"/>
        <v>4625.3378640239107</v>
      </c>
      <c r="J5763" s="16">
        <f t="shared" si="5757"/>
        <v>5433.3537150667598</v>
      </c>
      <c r="K5763" s="16">
        <f>F5763*$E5763*(1-'Monte Carlo Inputs'!$C$11)+F5763*'Monte Carlo Inputs'!$C$12-F5763*'Monte Carlo Inputs'!$C$13-'Monte Carlo Inputs'!$C$14*(F5763-'Monte Carlo Inputs'!$C$17)</f>
        <v>1397.7679454357826</v>
      </c>
      <c r="L5763" s="16">
        <f>G5763*$E5763*(1-'Monte Carlo Inputs'!$C$11)+G5763*'Monte Carlo Inputs'!$C$12-G5763*'Monte Carlo Inputs'!$C$13-'Monte Carlo Inputs'!$C$14*(G5763-F5763)</f>
        <v>1641.9487359411376</v>
      </c>
      <c r="M5763" s="16">
        <f>H5763*$E5763*(1-'Monte Carlo Inputs'!$C$11)+H5763*'Monte Carlo Inputs'!$C$12-H5763*'Monte Carlo Inputs'!$C$13-'Monte Carlo Inputs'!$C$14*(H5763-G5763)</f>
        <v>1928.7862912167216</v>
      </c>
      <c r="N5763" s="16">
        <f>I5763*$E5763*(1-'Monte Carlo Inputs'!$C$11)+I5763*'Monte Carlo Inputs'!$C$12-I5763*'Monte Carlo Inputs'!$C$13-'Monte Carlo Inputs'!$C$14*(I5763-H5763)</f>
        <v>2265.7324651814961</v>
      </c>
      <c r="O5763" s="16">
        <f>J5763*$E5763*(1-'Monte Carlo Inputs'!$C$11)+J5763*'Monte Carlo Inputs'!$C$12-J5763*'Monte Carlo Inputs'!$C$13-'Monte Carlo Inputs'!$C$14*(J5763-I5763)</f>
        <v>2661.5409012156897</v>
      </c>
    </row>
    <row r="5764" spans="1:15">
      <c r="A5764">
        <v>5760</v>
      </c>
      <c r="B5764" s="39">
        <v>0.75328998998819074</v>
      </c>
      <c r="C5764" s="39">
        <v>-1.7128048959511395</v>
      </c>
      <c r="D5764" s="29">
        <f>'Monte Carlo Inputs'!$C$6+'Monte Carlo Inputs'!$D$6*B5764</f>
        <v>0.17511122639423046</v>
      </c>
      <c r="E5764" s="29">
        <f>'Monte Carlo Inputs'!$C$7+'Monte Carlo Inputs'!$D$7*C5764</f>
        <v>0.52151732844251908</v>
      </c>
      <c r="F5764" s="16">
        <f>'Monte Carlo Inputs'!$C$17*(1+$D5764)</f>
        <v>2854.4626800342257</v>
      </c>
      <c r="G5764" s="16">
        <f t="shared" ref="G5764:J5764" si="5758">F5764*(1+$D5764)</f>
        <v>3354.3111406315811</v>
      </c>
      <c r="H5764" s="16">
        <f t="shared" si="5758"/>
        <v>3941.6886781754074</v>
      </c>
      <c r="I5764" s="16">
        <f t="shared" si="5758"/>
        <v>4631.9226166749559</v>
      </c>
      <c r="J5764" s="16">
        <f t="shared" si="5758"/>
        <v>5443.0242666440809</v>
      </c>
      <c r="K5764" s="16">
        <f>F5764*$E5764*(1-'Monte Carlo Inputs'!$C$11)+F5764*'Monte Carlo Inputs'!$C$12-F5764*'Monte Carlo Inputs'!$C$13-'Monte Carlo Inputs'!$C$14*(F5764-'Monte Carlo Inputs'!$C$17)</f>
        <v>1175.7088315411543</v>
      </c>
      <c r="L5764" s="16">
        <f>G5764*$E5764*(1-'Monte Carlo Inputs'!$C$11)+G5764*'Monte Carlo Inputs'!$C$12-G5764*'Monte Carlo Inputs'!$C$13-'Monte Carlo Inputs'!$C$14*(G5764-F5764)</f>
        <v>1381.5886469148536</v>
      </c>
      <c r="M5764" s="16">
        <f>H5764*$E5764*(1-'Monte Carlo Inputs'!$C$11)+H5764*'Monte Carlo Inputs'!$C$12-H5764*'Monte Carlo Inputs'!$C$13-'Monte Carlo Inputs'!$C$14*(H5764-G5764)</f>
        <v>1623.5203292484591</v>
      </c>
      <c r="N5764" s="16">
        <f>I5764*$E5764*(1-'Monte Carlo Inputs'!$C$11)+I5764*'Monte Carlo Inputs'!$C$12-I5764*'Monte Carlo Inputs'!$C$13-'Monte Carlo Inputs'!$C$14*(I5764-H5764)</f>
        <v>1907.8169651791213</v>
      </c>
      <c r="O5764" s="16">
        <f>J5764*$E5764*(1-'Monte Carlo Inputs'!$C$11)+J5764*'Monte Carlo Inputs'!$C$12-J5764*'Monte Carlo Inputs'!$C$13-'Monte Carlo Inputs'!$C$14*(J5764-I5764)</f>
        <v>2241.8971336873565</v>
      </c>
    </row>
    <row r="5765" spans="1:15">
      <c r="A5765">
        <v>5761</v>
      </c>
      <c r="B5765" s="39">
        <v>-1.6729381465661879</v>
      </c>
      <c r="C5765" s="39">
        <v>0.35949631637616264</v>
      </c>
      <c r="D5765" s="29">
        <f>'Monte Carlo Inputs'!$C$6+'Monte Carlo Inputs'!$D$6*B5765</f>
        <v>1.7929863723333023E-2</v>
      </c>
      <c r="E5765" s="29">
        <f>'Monte Carlo Inputs'!$C$7+'Monte Carlo Inputs'!$D$7*C5765</f>
        <v>0.59568888771288886</v>
      </c>
      <c r="F5765" s="16">
        <f>'Monte Carlo Inputs'!$C$17*(1+$D5765)</f>
        <v>2472.6534319703483</v>
      </c>
      <c r="G5765" s="16">
        <f t="shared" ref="G5765:J5765" si="5759">F5765*(1+$D5765)</f>
        <v>2516.9877710406081</v>
      </c>
      <c r="H5765" s="16">
        <f t="shared" si="5759"/>
        <v>2562.1170187686616</v>
      </c>
      <c r="I5765" s="16">
        <f t="shared" si="5759"/>
        <v>2608.0554277584156</v>
      </c>
      <c r="J5765" s="16">
        <f t="shared" si="5759"/>
        <v>2654.8175061610227</v>
      </c>
      <c r="K5765" s="16">
        <f>F5765*$E5765*(1-'Monte Carlo Inputs'!$C$11)+F5765*'Monte Carlo Inputs'!$C$12-F5765*'Monte Carlo Inputs'!$C$13-'Monte Carlo Inputs'!$C$14*(F5765-'Monte Carlo Inputs'!$C$17)</f>
        <v>1143.5037456806472</v>
      </c>
      <c r="L5765" s="16">
        <f>G5765*$E5765*(1-'Monte Carlo Inputs'!$C$11)+G5765*'Monte Carlo Inputs'!$C$12-G5765*'Monte Carlo Inputs'!$C$13-'Monte Carlo Inputs'!$C$14*(G5765-F5765)</f>
        <v>1164.006612007822</v>
      </c>
      <c r="M5765" s="16">
        <f>H5765*$E5765*(1-'Monte Carlo Inputs'!$C$11)+H5765*'Monte Carlo Inputs'!$C$12-H5765*'Monte Carlo Inputs'!$C$13-'Monte Carlo Inputs'!$C$14*(H5765-G5765)</f>
        <v>1184.8770919341805</v>
      </c>
      <c r="N5765" s="16">
        <f>I5765*$E5765*(1-'Monte Carlo Inputs'!$C$11)+I5765*'Monte Carlo Inputs'!$C$12-I5765*'Monte Carlo Inputs'!$C$13-'Monte Carlo Inputs'!$C$14*(I5765-H5765)</f>
        <v>1206.1217767214596</v>
      </c>
      <c r="O5765" s="16">
        <f>J5765*$E5765*(1-'Monte Carlo Inputs'!$C$11)+J5765*'Monte Carlo Inputs'!$C$12-J5765*'Monte Carlo Inputs'!$C$13-'Monte Carlo Inputs'!$C$14*(J5765-I5765)</f>
        <v>1227.7473758118192</v>
      </c>
    </row>
    <row r="5766" spans="1:15">
      <c r="A5766">
        <v>5762</v>
      </c>
      <c r="B5766" s="39">
        <v>-0.16720380446196736</v>
      </c>
      <c r="C5766" s="39">
        <v>-1.6973293298019891</v>
      </c>
      <c r="D5766" s="29">
        <f>'Monte Carlo Inputs'!$C$6+'Monte Carlo Inputs'!$D$6*B5766</f>
        <v>0.11547772913075578</v>
      </c>
      <c r="E5766" s="29">
        <f>'Monte Carlo Inputs'!$C$7+'Monte Carlo Inputs'!$D$7*C5766</f>
        <v>0.52207122807112816</v>
      </c>
      <c r="F5766" s="16">
        <f>'Monte Carlo Inputs'!$C$17*(1+$D5766)</f>
        <v>2709.6069518315194</v>
      </c>
      <c r="G5766" s="16">
        <f t="shared" ref="G5766:J5766" si="5760">F5766*(1+$D5766)</f>
        <v>3022.5062094659324</v>
      </c>
      <c r="H5766" s="16">
        <f t="shared" si="5760"/>
        <v>3371.5383628186669</v>
      </c>
      <c r="I5766" s="16">
        <f t="shared" si="5760"/>
        <v>3760.8759566341928</v>
      </c>
      <c r="J5766" s="16">
        <f t="shared" si="5760"/>
        <v>4195.1733716487679</v>
      </c>
      <c r="K5766" s="16">
        <f>F5766*$E5766*(1-'Monte Carlo Inputs'!$C$11)+F5766*'Monte Carlo Inputs'!$C$12-F5766*'Monte Carlo Inputs'!$C$13-'Monte Carlo Inputs'!$C$14*(F5766-'Monte Carlo Inputs'!$C$17)</f>
        <v>1115.0465378297467</v>
      </c>
      <c r="L5766" s="16">
        <f>G5766*$E5766*(1-'Monte Carlo Inputs'!$C$11)+G5766*'Monte Carlo Inputs'!$C$12-G5766*'Monte Carlo Inputs'!$C$13-'Monte Carlo Inputs'!$C$14*(G5766-F5766)</f>
        <v>1243.8095798934378</v>
      </c>
      <c r="M5766" s="16">
        <f>H5766*$E5766*(1-'Monte Carlo Inputs'!$C$11)+H5766*'Monte Carlo Inputs'!$C$12-H5766*'Monte Carlo Inputs'!$C$13-'Monte Carlo Inputs'!$C$14*(H5766-G5766)</f>
        <v>1387.4418856506111</v>
      </c>
      <c r="N5766" s="16">
        <f>I5766*$E5766*(1-'Monte Carlo Inputs'!$C$11)+I5766*'Monte Carlo Inputs'!$C$12-I5766*'Monte Carlo Inputs'!$C$13-'Monte Carlo Inputs'!$C$14*(I5766-H5766)</f>
        <v>1547.6605239064372</v>
      </c>
      <c r="O5766" s="16">
        <f>J5766*$E5766*(1-'Monte Carlo Inputs'!$C$11)+J5766*'Monte Carlo Inputs'!$C$12-J5766*'Monte Carlo Inputs'!$C$13-'Monte Carlo Inputs'!$C$14*(J5766-I5766)</f>
        <v>1726.3808466724684</v>
      </c>
    </row>
    <row r="5767" spans="1:15">
      <c r="A5767">
        <v>5763</v>
      </c>
      <c r="B5767" s="39">
        <v>0.38264363282139591</v>
      </c>
      <c r="C5767" s="39">
        <v>-0.97061270148090717</v>
      </c>
      <c r="D5767" s="29">
        <f>'Monte Carlo Inputs'!$C$6+'Monte Carlo Inputs'!$D$6*B5767</f>
        <v>0.15109918127335514</v>
      </c>
      <c r="E5767" s="29">
        <f>'Monte Carlo Inputs'!$C$7+'Monte Carlo Inputs'!$D$7*C5767</f>
        <v>0.54808178346222691</v>
      </c>
      <c r="F5767" s="16">
        <f>'Monte Carlo Inputs'!$C$17*(1+$D5767)</f>
        <v>2796.1350212311072</v>
      </c>
      <c r="G5767" s="16">
        <f t="shared" ref="G5767:J5767" si="5761">F5767*(1+$D5767)</f>
        <v>3218.6287336688829</v>
      </c>
      <c r="H5767" s="16">
        <f t="shared" si="5761"/>
        <v>3704.9609001491467</v>
      </c>
      <c r="I5767" s="16">
        <f t="shared" si="5761"/>
        <v>4264.7774588114753</v>
      </c>
      <c r="J5767" s="16">
        <f t="shared" si="5761"/>
        <v>4909.1818411509494</v>
      </c>
      <c r="K5767" s="16">
        <f>F5767*$E5767*(1-'Monte Carlo Inputs'!$C$11)+F5767*'Monte Carlo Inputs'!$C$12-F5767*'Monte Carlo Inputs'!$C$13-'Monte Carlo Inputs'!$C$14*(F5767-'Monte Carlo Inputs'!$C$17)</f>
        <v>1203.7065874869306</v>
      </c>
      <c r="L5767" s="16">
        <f>G5767*$E5767*(1-'Monte Carlo Inputs'!$C$11)+G5767*'Monte Carlo Inputs'!$C$12-G5767*'Monte Carlo Inputs'!$C$13-'Monte Carlo Inputs'!$C$14*(G5767-F5767)</f>
        <v>1385.5856673495502</v>
      </c>
      <c r="M5767" s="16">
        <f>H5767*$E5767*(1-'Monte Carlo Inputs'!$C$11)+H5767*'Monte Carlo Inputs'!$C$12-H5767*'Monte Carlo Inputs'!$C$13-'Monte Carlo Inputs'!$C$14*(H5767-G5767)</f>
        <v>1594.9465272701625</v>
      </c>
      <c r="N5767" s="16">
        <f>I5767*$E5767*(1-'Monte Carlo Inputs'!$C$11)+I5767*'Monte Carlo Inputs'!$C$12-I5767*'Monte Carlo Inputs'!$C$13-'Monte Carlo Inputs'!$C$14*(I5767-H5767)</f>
        <v>1835.9416417154648</v>
      </c>
      <c r="O5767" s="16">
        <f>J5767*$E5767*(1-'Monte Carlo Inputs'!$C$11)+J5767*'Monte Carlo Inputs'!$C$12-J5767*'Monte Carlo Inputs'!$C$13-'Monte Carlo Inputs'!$C$14*(J5767-I5767)</f>
        <v>2113.3509206443305</v>
      </c>
    </row>
    <row r="5768" spans="1:15">
      <c r="A5768">
        <v>5764</v>
      </c>
      <c r="B5768" s="39">
        <v>-0.21265794084535303</v>
      </c>
      <c r="C5768" s="39">
        <v>1.062832499077381</v>
      </c>
      <c r="D5768" s="29">
        <f>'Monte Carlo Inputs'!$C$6+'Monte Carlo Inputs'!$D$6*B5768</f>
        <v>0.11253301713598197</v>
      </c>
      <c r="E5768" s="29">
        <f>'Monte Carlo Inputs'!$C$7+'Monte Carlo Inputs'!$D$7*C5768</f>
        <v>0.62086261296667677</v>
      </c>
      <c r="F5768" s="16">
        <f>'Monte Carlo Inputs'!$C$17*(1+$D5768)</f>
        <v>2702.4539519250143</v>
      </c>
      <c r="G5768" s="16">
        <f t="shared" ref="G5768:J5768" si="5762">F5768*(1+$D5768)</f>
        <v>3006.5692488061941</v>
      </c>
      <c r="H5768" s="16">
        <f t="shared" si="5762"/>
        <v>3344.907557602618</v>
      </c>
      <c r="I5768" s="16">
        <f t="shared" si="5762"/>
        <v>3721.320097100589</v>
      </c>
      <c r="J5768" s="16">
        <f t="shared" si="5762"/>
        <v>4140.0914753560837</v>
      </c>
      <c r="K5768" s="16">
        <f>F5768*$E5768*(1-'Monte Carlo Inputs'!$C$11)+F5768*'Monte Carlo Inputs'!$C$12-F5768*'Monte Carlo Inputs'!$C$13-'Monte Carlo Inputs'!$C$14*(F5768-'Monte Carlo Inputs'!$C$17)</f>
        <v>1301.9706522390638</v>
      </c>
      <c r="L5768" s="16">
        <f>G5768*$E5768*(1-'Monte Carlo Inputs'!$C$11)+G5768*'Monte Carlo Inputs'!$C$12-G5768*'Monte Carlo Inputs'!$C$13-'Monte Carlo Inputs'!$C$14*(G5768-F5768)</f>
        <v>1448.4853379580284</v>
      </c>
      <c r="M5768" s="16">
        <f>H5768*$E5768*(1-'Monte Carlo Inputs'!$C$11)+H5768*'Monte Carlo Inputs'!$C$12-H5768*'Monte Carlo Inputs'!$C$13-'Monte Carlo Inputs'!$C$14*(H5768-G5768)</f>
        <v>1611.4877633156775</v>
      </c>
      <c r="N5768" s="16">
        <f>I5768*$E5768*(1-'Monte Carlo Inputs'!$C$11)+I5768*'Monte Carlo Inputs'!$C$12-I5768*'Monte Carlo Inputs'!$C$13-'Monte Carlo Inputs'!$C$14*(I5768-H5768)</f>
        <v>1792.8333433993062</v>
      </c>
      <c r="O5768" s="16">
        <f>J5768*$E5768*(1-'Monte Carlo Inputs'!$C$11)+J5768*'Monte Carlo Inputs'!$C$12-J5768*'Monte Carlo Inputs'!$C$13-'Monte Carlo Inputs'!$C$14*(J5768-I5768)</f>
        <v>1994.58628875402</v>
      </c>
    </row>
    <row r="5769" spans="1:15">
      <c r="A5769">
        <v>5765</v>
      </c>
      <c r="B5769" s="39">
        <v>-3.4298408491578125</v>
      </c>
      <c r="C5769" s="39">
        <v>0.64648022161964491</v>
      </c>
      <c r="D5769" s="29">
        <f>'Monte Carlo Inputs'!$C$6+'Monte Carlo Inputs'!$D$6*B5769</f>
        <v>-9.588975476716613E-2</v>
      </c>
      <c r="E5769" s="29">
        <f>'Monte Carlo Inputs'!$C$7+'Monte Carlo Inputs'!$D$7*C5769</f>
        <v>0.60596058162050559</v>
      </c>
      <c r="F5769" s="16">
        <f>'Monte Carlo Inputs'!$C$17*(1+$D5769)</f>
        <v>2196.1741966950772</v>
      </c>
      <c r="G5769" s="16">
        <f t="shared" ref="G5769:J5769" si="5763">F5769*(1+$D5769)</f>
        <v>1985.5835915480081</v>
      </c>
      <c r="H5769" s="16">
        <f t="shared" si="5763"/>
        <v>1795.1864678847608</v>
      </c>
      <c r="I5769" s="16">
        <f t="shared" si="5763"/>
        <v>1623.0464777179559</v>
      </c>
      <c r="J5769" s="16">
        <f t="shared" si="5763"/>
        <v>1467.4129489938684</v>
      </c>
      <c r="K5769" s="16">
        <f>F5769*$E5769*(1-'Monte Carlo Inputs'!$C$11)+F5769*'Monte Carlo Inputs'!$C$12-F5769*'Monte Carlo Inputs'!$C$13-'Monte Carlo Inputs'!$C$14*(F5769-'Monte Carlo Inputs'!$C$17)</f>
        <v>1027.1419548053325</v>
      </c>
      <c r="L5769" s="16">
        <f>G5769*$E5769*(1-'Monte Carlo Inputs'!$C$11)+G5769*'Monte Carlo Inputs'!$C$12-G5769*'Monte Carlo Inputs'!$C$13-'Monte Carlo Inputs'!$C$14*(G5769-F5769)</f>
        <v>928.64956464798138</v>
      </c>
      <c r="M5769" s="16">
        <f>H5769*$E5769*(1-'Monte Carlo Inputs'!$C$11)+H5769*'Monte Carlo Inputs'!$C$12-H5769*'Monte Carlo Inputs'!$C$13-'Monte Carlo Inputs'!$C$14*(H5769-G5769)</f>
        <v>839.60158562925096</v>
      </c>
      <c r="N5769" s="16">
        <f>I5769*$E5769*(1-'Monte Carlo Inputs'!$C$11)+I5769*'Monte Carlo Inputs'!$C$12-I5769*'Monte Carlo Inputs'!$C$13-'Monte Carlo Inputs'!$C$14*(I5769-H5769)</f>
        <v>759.09239548113817</v>
      </c>
      <c r="O5769" s="16">
        <f>J5769*$E5769*(1-'Monte Carlo Inputs'!$C$11)+J5769*'Monte Carlo Inputs'!$C$12-J5769*'Monte Carlo Inputs'!$C$13-'Monte Carlo Inputs'!$C$14*(J5769-I5769)</f>
        <v>686.30321183283127</v>
      </c>
    </row>
    <row r="5770" spans="1:15">
      <c r="A5770">
        <v>5766</v>
      </c>
      <c r="B5770" s="39">
        <v>-1.3720598325310132</v>
      </c>
      <c r="C5770" s="39">
        <v>-0.80954738537254745</v>
      </c>
      <c r="D5770" s="29">
        <f>'Monte Carlo Inputs'!$C$6+'Monte Carlo Inputs'!$D$6*B5770</f>
        <v>3.742203871118624E-2</v>
      </c>
      <c r="E5770" s="29">
        <f>'Monte Carlo Inputs'!$C$7+'Monte Carlo Inputs'!$D$7*C5770</f>
        <v>0.55384661415820258</v>
      </c>
      <c r="F5770" s="16">
        <f>'Monte Carlo Inputs'!$C$17*(1+$D5770)</f>
        <v>2520.0018742333432</v>
      </c>
      <c r="G5770" s="16">
        <f t="shared" ref="G5770:J5770" si="5764">F5770*(1+$D5770)</f>
        <v>2614.3054819231656</v>
      </c>
      <c r="H5770" s="16">
        <f t="shared" si="5764"/>
        <v>2712.1381228705609</v>
      </c>
      <c r="I5770" s="16">
        <f t="shared" si="5764"/>
        <v>2813.631860694707</v>
      </c>
      <c r="J5770" s="16">
        <f t="shared" si="5764"/>
        <v>2918.9237011046516</v>
      </c>
      <c r="K5770" s="16">
        <f>F5770*$E5770*(1-'Monte Carlo Inputs'!$C$11)+F5770*'Monte Carlo Inputs'!$C$12-F5770*'Monte Carlo Inputs'!$C$13-'Monte Carlo Inputs'!$C$14*(F5770-'Monte Carlo Inputs'!$C$17)</f>
        <v>1091.1501408343452</v>
      </c>
      <c r="L5770" s="16">
        <f>G5770*$E5770*(1-'Monte Carlo Inputs'!$C$11)+G5770*'Monte Carlo Inputs'!$C$12-G5770*'Monte Carlo Inputs'!$C$13-'Monte Carlo Inputs'!$C$14*(G5770-F5770)</f>
        <v>1131.9832036443643</v>
      </c>
      <c r="M5770" s="16">
        <f>H5770*$E5770*(1-'Monte Carlo Inputs'!$C$11)+H5770*'Monte Carlo Inputs'!$C$12-H5770*'Monte Carlo Inputs'!$C$13-'Monte Carlo Inputs'!$C$14*(H5770-G5770)</f>
        <v>1174.3443229115564</v>
      </c>
      <c r="N5770" s="16">
        <f>I5770*$E5770*(1-'Monte Carlo Inputs'!$C$11)+I5770*'Monte Carlo Inputs'!$C$12-I5770*'Monte Carlo Inputs'!$C$13-'Monte Carlo Inputs'!$C$14*(I5770-H5770)</f>
        <v>1218.2906816238146</v>
      </c>
      <c r="O5770" s="16">
        <f>J5770*$E5770*(1-'Monte Carlo Inputs'!$C$11)+J5770*'Monte Carlo Inputs'!$C$12-J5770*'Monte Carlo Inputs'!$C$13-'Monte Carlo Inputs'!$C$14*(J5770-I5770)</f>
        <v>1263.8816026730185</v>
      </c>
    </row>
    <row r="5771" spans="1:15">
      <c r="A5771">
        <v>5767</v>
      </c>
      <c r="B5771" s="39">
        <v>-0.78135667210155868</v>
      </c>
      <c r="C5771" s="39">
        <v>-0.10740638074949364</v>
      </c>
      <c r="D5771" s="29">
        <f>'Monte Carlo Inputs'!$C$6+'Monte Carlo Inputs'!$D$6*B5771</f>
        <v>7.5690298109976878E-2</v>
      </c>
      <c r="E5771" s="29">
        <f>'Monte Carlo Inputs'!$C$7+'Monte Carlo Inputs'!$D$7*C5771</f>
        <v>0.57897756173993398</v>
      </c>
      <c r="F5771" s="16">
        <f>'Monte Carlo Inputs'!$C$17*(1+$D5771)</f>
        <v>2612.9593031389454</v>
      </c>
      <c r="G5771" s="16">
        <f t="shared" ref="G5771:J5771" si="5765">F5771*(1+$D5771)</f>
        <v>2810.7349717427696</v>
      </c>
      <c r="H5771" s="16">
        <f t="shared" si="5765"/>
        <v>3023.4803396621173</v>
      </c>
      <c r="I5771" s="16">
        <f t="shared" si="5765"/>
        <v>3252.3284679007975</v>
      </c>
      <c r="J5771" s="16">
        <f t="shared" si="5765"/>
        <v>3498.4981791877735</v>
      </c>
      <c r="K5771" s="16">
        <f>F5771*$E5771*(1-'Monte Carlo Inputs'!$C$11)+F5771*'Monte Carlo Inputs'!$C$12-F5771*'Monte Carlo Inputs'!$C$13-'Monte Carlo Inputs'!$C$14*(F5771-'Monte Carlo Inputs'!$C$17)</f>
        <v>1179.6286541605878</v>
      </c>
      <c r="L5771" s="16">
        <f>G5771*$E5771*(1-'Monte Carlo Inputs'!$C$11)+G5771*'Monte Carlo Inputs'!$C$12-G5771*'Monte Carlo Inputs'!$C$13-'Monte Carlo Inputs'!$C$14*(G5771-F5771)</f>
        <v>1268.9150986530733</v>
      </c>
      <c r="M5771" s="16">
        <f>H5771*$E5771*(1-'Monte Carlo Inputs'!$C$11)+H5771*'Monte Carlo Inputs'!$C$12-H5771*'Monte Carlo Inputs'!$C$13-'Monte Carlo Inputs'!$C$14*(H5771-G5771)</f>
        <v>1364.9596607463752</v>
      </c>
      <c r="N5771" s="16">
        <f>I5771*$E5771*(1-'Monte Carlo Inputs'!$C$11)+I5771*'Monte Carlo Inputs'!$C$12-I5771*'Monte Carlo Inputs'!$C$13-'Monte Carlo Inputs'!$C$14*(I5771-H5771)</f>
        <v>1468.2738643763616</v>
      </c>
      <c r="O5771" s="16">
        <f>J5771*$E5771*(1-'Monte Carlo Inputs'!$C$11)+J5771*'Monte Carlo Inputs'!$C$12-J5771*'Monte Carlo Inputs'!$C$13-'Monte Carlo Inputs'!$C$14*(J5771-I5771)</f>
        <v>1579.4079508780958</v>
      </c>
    </row>
    <row r="5772" spans="1:15">
      <c r="A5772">
        <v>5768</v>
      </c>
      <c r="B5772" s="39">
        <v>-0.41470033868284456</v>
      </c>
      <c r="C5772" s="39">
        <v>1.3971372147072938</v>
      </c>
      <c r="D5772" s="29">
        <f>'Monte Carlo Inputs'!$C$6+'Monte Carlo Inputs'!$D$6*B5772</f>
        <v>9.9443852547159428E-2</v>
      </c>
      <c r="E5772" s="29">
        <f>'Monte Carlo Inputs'!$C$7+'Monte Carlo Inputs'!$D$7*C5772</f>
        <v>0.63282800770862213</v>
      </c>
      <c r="F5772" s="16">
        <f>'Monte Carlo Inputs'!$C$17*(1+$D5772)</f>
        <v>2670.6590622223057</v>
      </c>
      <c r="G5772" s="16">
        <f t="shared" ref="G5772:J5772" si="5766">F5772*(1+$D5772)</f>
        <v>2936.2396882096759</v>
      </c>
      <c r="H5772" s="16">
        <f t="shared" si="5766"/>
        <v>3228.2306748071164</v>
      </c>
      <c r="I5772" s="16">
        <f t="shared" si="5766"/>
        <v>3549.2583700208525</v>
      </c>
      <c r="J5772" s="16">
        <f t="shared" si="5766"/>
        <v>3902.2102960209777</v>
      </c>
      <c r="K5772" s="16">
        <f>F5772*$E5772*(1-'Monte Carlo Inputs'!$C$11)+F5772*'Monte Carlo Inputs'!$C$12-F5772*'Monte Carlo Inputs'!$C$13-'Monte Carlo Inputs'!$C$14*(F5772-'Monte Carlo Inputs'!$C$17)</f>
        <v>1308.9123018317125</v>
      </c>
      <c r="L5772" s="16">
        <f>G5772*$E5772*(1-'Monte Carlo Inputs'!$C$11)+G5772*'Monte Carlo Inputs'!$C$12-G5772*'Monte Carlo Inputs'!$C$13-'Monte Carlo Inputs'!$C$14*(G5772-F5772)</f>
        <v>1439.0755837722286</v>
      </c>
      <c r="M5772" s="16">
        <f>H5772*$E5772*(1-'Monte Carlo Inputs'!$C$11)+H5772*'Monte Carlo Inputs'!$C$12-H5772*'Monte Carlo Inputs'!$C$13-'Monte Carlo Inputs'!$C$14*(H5772-G5772)</f>
        <v>1582.1828039290915</v>
      </c>
      <c r="N5772" s="16">
        <f>I5772*$E5772*(1-'Monte Carlo Inputs'!$C$11)+I5772*'Monte Carlo Inputs'!$C$12-I5772*'Monte Carlo Inputs'!$C$13-'Monte Carlo Inputs'!$C$14*(I5772-H5772)</f>
        <v>1739.5211573856677</v>
      </c>
      <c r="O5772" s="16">
        <f>J5772*$E5772*(1-'Monte Carlo Inputs'!$C$11)+J5772*'Monte Carlo Inputs'!$C$12-J5772*'Monte Carlo Inputs'!$C$13-'Monte Carlo Inputs'!$C$14*(J5772-I5772)</f>
        <v>1912.505842863392</v>
      </c>
    </row>
    <row r="5773" spans="1:15">
      <c r="A5773">
        <v>5769</v>
      </c>
      <c r="B5773" s="39">
        <v>-0.74931026583494953</v>
      </c>
      <c r="C5773" s="39">
        <v>-0.51541480876243051</v>
      </c>
      <c r="D5773" s="29">
        <f>'Monte Carlo Inputs'!$C$6+'Monte Carlo Inputs'!$D$6*B5773</f>
        <v>7.7766400406294428E-2</v>
      </c>
      <c r="E5773" s="29">
        <f>'Monte Carlo Inputs'!$C$7+'Monte Carlo Inputs'!$D$7*C5773</f>
        <v>0.56437417246372668</v>
      </c>
      <c r="F5773" s="16">
        <f>'Monte Carlo Inputs'!$C$17*(1+$D5773)</f>
        <v>2618.0023632269299</v>
      </c>
      <c r="G5773" s="16">
        <f t="shared" ref="G5773:J5773" si="5767">F5773*(1+$D5773)</f>
        <v>2821.5949832702604</v>
      </c>
      <c r="H5773" s="16">
        <f t="shared" si="5767"/>
        <v>3041.0202685236468</v>
      </c>
      <c r="I5773" s="16">
        <f t="shared" si="5767"/>
        <v>3277.5094683693133</v>
      </c>
      <c r="J5773" s="16">
        <f t="shared" si="5767"/>
        <v>3532.3895820219423</v>
      </c>
      <c r="K5773" s="16">
        <f>F5773*$E5773*(1-'Monte Carlo Inputs'!$C$11)+F5773*'Monte Carlo Inputs'!$C$12-F5773*'Monte Carlo Inputs'!$C$13-'Monte Carlo Inputs'!$C$14*(F5773-'Monte Carlo Inputs'!$C$17)</f>
        <v>1154.7792970163468</v>
      </c>
      <c r="L5773" s="16">
        <f>G5773*$E5773*(1-'Monte Carlo Inputs'!$C$11)+G5773*'Monte Carlo Inputs'!$C$12-G5773*'Monte Carlo Inputs'!$C$13-'Monte Carlo Inputs'!$C$14*(G5773-F5773)</f>
        <v>1244.5823262090194</v>
      </c>
      <c r="M5773" s="16">
        <f>H5773*$E5773*(1-'Monte Carlo Inputs'!$C$11)+H5773*'Monte Carlo Inputs'!$C$12-H5773*'Monte Carlo Inputs'!$C$13-'Monte Carlo Inputs'!$C$14*(H5773-G5773)</f>
        <v>1341.3690137275871</v>
      </c>
      <c r="N5773" s="16">
        <f>I5773*$E5773*(1-'Monte Carlo Inputs'!$C$11)+I5773*'Monte Carlo Inputs'!$C$12-I5773*'Monte Carlo Inputs'!$C$13-'Monte Carlo Inputs'!$C$14*(I5773-H5773)</f>
        <v>1445.6824535417225</v>
      </c>
      <c r="O5773" s="16">
        <f>J5773*$E5773*(1-'Monte Carlo Inputs'!$C$11)+J5773*'Monte Carlo Inputs'!$C$12-J5773*'Monte Carlo Inputs'!$C$13-'Monte Carlo Inputs'!$C$14*(J5773-I5773)</f>
        <v>1558.1079740842024</v>
      </c>
    </row>
    <row r="5774" spans="1:15">
      <c r="A5774">
        <v>5770</v>
      </c>
      <c r="B5774" s="39">
        <v>-0.14226135241201665</v>
      </c>
      <c r="C5774" s="39">
        <v>0.45158444850046559</v>
      </c>
      <c r="D5774" s="29">
        <f>'Monte Carlo Inputs'!$C$6+'Monte Carlo Inputs'!$D$6*B5774</f>
        <v>0.11709360710302778</v>
      </c>
      <c r="E5774" s="29">
        <f>'Monte Carlo Inputs'!$C$7+'Monte Carlo Inputs'!$D$7*C5774</f>
        <v>0.59898489521861464</v>
      </c>
      <c r="F5774" s="16">
        <f>'Monte Carlo Inputs'!$C$17*(1+$D5774)</f>
        <v>2713.5320810139651</v>
      </c>
      <c r="G5774" s="16">
        <f t="shared" ref="G5774:J5774" si="5768">F5774*(1+$D5774)</f>
        <v>3031.2693403696758</v>
      </c>
      <c r="H5774" s="16">
        <f t="shared" si="5768"/>
        <v>3386.2116015343768</v>
      </c>
      <c r="I5774" s="16">
        <f t="shared" si="5768"/>
        <v>3782.7153323721573</v>
      </c>
      <c r="J5774" s="16">
        <f t="shared" si="5768"/>
        <v>4225.647115283542</v>
      </c>
      <c r="K5774" s="16">
        <f>F5774*$E5774*(1-'Monte Carlo Inputs'!$C$11)+F5774*'Monte Carlo Inputs'!$C$12-F5774*'Monte Carlo Inputs'!$C$13-'Monte Carlo Inputs'!$C$14*(F5774-'Monte Carlo Inputs'!$C$17)</f>
        <v>1265.2315576186636</v>
      </c>
      <c r="L5774" s="16">
        <f>G5774*$E5774*(1-'Monte Carlo Inputs'!$C$11)+G5774*'Monte Carlo Inputs'!$C$12-G5774*'Monte Carlo Inputs'!$C$13-'Monte Carlo Inputs'!$C$14*(G5774-F5774)</f>
        <v>1413.3820845208149</v>
      </c>
      <c r="M5774" s="16">
        <f>H5774*$E5774*(1-'Monte Carlo Inputs'!$C$11)+H5774*'Monte Carlo Inputs'!$C$12-H5774*'Monte Carlo Inputs'!$C$13-'Monte Carlo Inputs'!$C$14*(H5774-G5774)</f>
        <v>1578.880091012154</v>
      </c>
      <c r="N5774" s="16">
        <f>I5774*$E5774*(1-'Monte Carlo Inputs'!$C$11)+I5774*'Monte Carlo Inputs'!$C$12-I5774*'Monte Carlo Inputs'!$C$13-'Monte Carlo Inputs'!$C$14*(I5774-H5774)</f>
        <v>1763.7568560519237</v>
      </c>
      <c r="O5774" s="16">
        <f>J5774*$E5774*(1-'Monte Carlo Inputs'!$C$11)+J5774*'Monte Carlo Inputs'!$C$12-J5774*'Monte Carlo Inputs'!$C$13-'Monte Carlo Inputs'!$C$14*(J5774-I5774)</f>
        <v>1970.2815083797395</v>
      </c>
    </row>
    <row r="5775" spans="1:15">
      <c r="A5775">
        <v>5771</v>
      </c>
      <c r="B5775" s="39">
        <v>2.2212165912758226</v>
      </c>
      <c r="C5775" s="39">
        <v>-0.17325569001904095</v>
      </c>
      <c r="D5775" s="29">
        <f>'Monte Carlo Inputs'!$C$6+'Monte Carlo Inputs'!$D$6*B5775</f>
        <v>0.27020974578528933</v>
      </c>
      <c r="E5775" s="29">
        <f>'Monte Carlo Inputs'!$C$7+'Monte Carlo Inputs'!$D$7*C5775</f>
        <v>0.57662069107058089</v>
      </c>
      <c r="F5775" s="16">
        <f>'Monte Carlo Inputs'!$C$17*(1+$D5775)</f>
        <v>3085.466493487047</v>
      </c>
      <c r="G5775" s="16">
        <f t="shared" ref="G5775:J5775" si="5769">F5775*(1+$D5775)</f>
        <v>3919.1896103212102</v>
      </c>
      <c r="H5775" s="16">
        <f t="shared" si="5769"/>
        <v>4978.1928386104519</v>
      </c>
      <c r="I5775" s="16">
        <f t="shared" si="5769"/>
        <v>6323.3490600015302</v>
      </c>
      <c r="J5775" s="16">
        <f t="shared" si="5769"/>
        <v>8031.979602016193</v>
      </c>
      <c r="K5775" s="16">
        <f>F5775*$E5775*(1-'Monte Carlo Inputs'!$C$11)+F5775*'Monte Carlo Inputs'!$C$12-F5775*'Monte Carlo Inputs'!$C$13-'Monte Carlo Inputs'!$C$14*(F5775-'Monte Carlo Inputs'!$C$17)</f>
        <v>1395.1324425871371</v>
      </c>
      <c r="L5775" s="16">
        <f>G5775*$E5775*(1-'Monte Carlo Inputs'!$C$11)+G5775*'Monte Carlo Inputs'!$C$12-G5775*'Monte Carlo Inputs'!$C$13-'Monte Carlo Inputs'!$C$14*(G5775-F5775)</f>
        <v>1772.110825235417</v>
      </c>
      <c r="M5775" s="16">
        <f>H5775*$E5775*(1-'Monte Carlo Inputs'!$C$11)+H5775*'Monte Carlo Inputs'!$C$12-H5775*'Monte Carlo Inputs'!$C$13-'Monte Carlo Inputs'!$C$14*(H5775-G5775)</f>
        <v>2250.9524408256384</v>
      </c>
      <c r="N5775" s="16">
        <f>I5775*$E5775*(1-'Monte Carlo Inputs'!$C$11)+I5775*'Monte Carlo Inputs'!$C$12-I5775*'Monte Carlo Inputs'!$C$13-'Monte Carlo Inputs'!$C$14*(I5775-H5775)</f>
        <v>2859.1817276359106</v>
      </c>
      <c r="O5775" s="16">
        <f>J5775*$E5775*(1-'Monte Carlo Inputs'!$C$11)+J5775*'Monte Carlo Inputs'!$C$12-J5775*'Monte Carlo Inputs'!$C$13-'Monte Carlo Inputs'!$C$14*(J5775-I5775)</f>
        <v>3631.7604954143553</v>
      </c>
    </row>
    <row r="5776" spans="1:15">
      <c r="A5776">
        <v>5772</v>
      </c>
      <c r="B5776" s="39">
        <v>-1.1943209398724353</v>
      </c>
      <c r="C5776" s="39">
        <v>-0.75411679525270781</v>
      </c>
      <c r="D5776" s="29">
        <f>'Monte Carlo Inputs'!$C$6+'Monte Carlo Inputs'!$D$6*B5776</f>
        <v>4.8936719019595676E-2</v>
      </c>
      <c r="E5776" s="29">
        <f>'Monte Carlo Inputs'!$C$7+'Monte Carlo Inputs'!$D$7*C5776</f>
        <v>0.55583057926713964</v>
      </c>
      <c r="F5776" s="16">
        <f>'Monte Carlo Inputs'!$C$17*(1+$D5776)</f>
        <v>2547.9721841705004</v>
      </c>
      <c r="G5776" s="16">
        <f t="shared" ref="G5776:J5776" si="5770">F5776*(1+$D5776)</f>
        <v>2672.6615830169981</v>
      </c>
      <c r="H5776" s="16">
        <f t="shared" si="5770"/>
        <v>2803.4528719395689</v>
      </c>
      <c r="I5776" s="16">
        <f t="shared" si="5770"/>
        <v>2940.6446574183542</v>
      </c>
      <c r="J5776" s="16">
        <f t="shared" si="5770"/>
        <v>3084.5501587549115</v>
      </c>
      <c r="K5776" s="16">
        <f>F5776*$E5776*(1-'Monte Carlo Inputs'!$C$11)+F5776*'Monte Carlo Inputs'!$C$12-F5776*'Monte Carlo Inputs'!$C$13-'Monte Carlo Inputs'!$C$14*(F5776-'Monte Carlo Inputs'!$C$17)</f>
        <v>1107.3101979727237</v>
      </c>
      <c r="L5776" s="16">
        <f>G5776*$E5776*(1-'Monte Carlo Inputs'!$C$11)+G5776*'Monte Carlo Inputs'!$C$12-G5776*'Monte Carlo Inputs'!$C$13-'Monte Carlo Inputs'!$C$14*(G5776-F5776)</f>
        <v>1161.4983259984481</v>
      </c>
      <c r="M5776" s="16">
        <f>H5776*$E5776*(1-'Monte Carlo Inputs'!$C$11)+H5776*'Monte Carlo Inputs'!$C$12-H5776*'Monte Carlo Inputs'!$C$13-'Monte Carlo Inputs'!$C$14*(H5776-G5776)</f>
        <v>1218.3382432195649</v>
      </c>
      <c r="N5776" s="16">
        <f>I5776*$E5776*(1-'Monte Carlo Inputs'!$C$11)+I5776*'Monte Carlo Inputs'!$C$12-I5776*'Monte Carlo Inputs'!$C$13-'Monte Carlo Inputs'!$C$14*(I5776-H5776)</f>
        <v>1277.9597194988285</v>
      </c>
      <c r="O5776" s="16">
        <f>J5776*$E5776*(1-'Monte Carlo Inputs'!$C$11)+J5776*'Monte Carlo Inputs'!$C$12-J5776*'Monte Carlo Inputs'!$C$13-'Monte Carlo Inputs'!$C$14*(J5776-I5776)</f>
        <v>1340.4988752103038</v>
      </c>
    </row>
    <row r="5777" spans="1:15">
      <c r="A5777">
        <v>5773</v>
      </c>
      <c r="B5777" s="39">
        <v>1.1217490199289162</v>
      </c>
      <c r="C5777" s="39">
        <v>0.37904528123875197</v>
      </c>
      <c r="D5777" s="29">
        <f>'Monte Carlo Inputs'!$C$6+'Monte Carlo Inputs'!$D$6*B5777</f>
        <v>0.19898156716800797</v>
      </c>
      <c r="E5777" s="29">
        <f>'Monte Carlo Inputs'!$C$7+'Monte Carlo Inputs'!$D$7*C5777</f>
        <v>0.5963885819452498</v>
      </c>
      <c r="F5777" s="16">
        <f>'Monte Carlo Inputs'!$C$17*(1+$D5777)</f>
        <v>2912.4461248078087</v>
      </c>
      <c r="G5777" s="16">
        <f t="shared" ref="G5777:J5777" si="5771">F5777*(1+$D5777)</f>
        <v>3491.9692190144583</v>
      </c>
      <c r="H5777" s="16">
        <f t="shared" si="5771"/>
        <v>4186.8067267163997</v>
      </c>
      <c r="I5777" s="16">
        <f t="shared" si="5771"/>
        <v>5019.904090627987</v>
      </c>
      <c r="J5777" s="16">
        <f t="shared" si="5771"/>
        <v>6018.7724736142382</v>
      </c>
      <c r="K5777" s="16">
        <f>F5777*$E5777*(1-'Monte Carlo Inputs'!$C$11)+F5777*'Monte Carlo Inputs'!$C$12-F5777*'Monte Carlo Inputs'!$C$13-'Monte Carlo Inputs'!$C$14*(F5777-'Monte Carlo Inputs'!$C$17)</f>
        <v>1355.5830210927149</v>
      </c>
      <c r="L5777" s="16">
        <f>G5777*$E5777*(1-'Monte Carlo Inputs'!$C$11)+G5777*'Monte Carlo Inputs'!$C$12-G5777*'Monte Carlo Inputs'!$C$13-'Monte Carlo Inputs'!$C$14*(G5777-F5777)</f>
        <v>1625.3190550560862</v>
      </c>
      <c r="M5777" s="16">
        <f>H5777*$E5777*(1-'Monte Carlo Inputs'!$C$11)+H5777*'Monte Carlo Inputs'!$C$12-H5777*'Monte Carlo Inputs'!$C$13-'Monte Carlo Inputs'!$C$14*(H5777-G5777)</f>
        <v>1948.7275877791719</v>
      </c>
      <c r="N5777" s="16">
        <f>I5777*$E5777*(1-'Monte Carlo Inputs'!$C$11)+I5777*'Monte Carlo Inputs'!$C$12-I5777*'Monte Carlo Inputs'!$C$13-'Monte Carlo Inputs'!$C$14*(I5777-H5777)</f>
        <v>2336.4884571790035</v>
      </c>
      <c r="O5777" s="16">
        <f>J5777*$E5777*(1-'Monte Carlo Inputs'!$C$11)+J5777*'Monte Carlo Inputs'!$C$12-J5777*'Monte Carlo Inputs'!$C$13-'Monte Carlo Inputs'!$C$14*(J5777-I5777)</f>
        <v>2801.406592058443</v>
      </c>
    </row>
    <row r="5778" spans="1:15">
      <c r="A5778">
        <v>5774</v>
      </c>
      <c r="B5778" s="39">
        <v>0.51576570559357793</v>
      </c>
      <c r="C5778" s="39">
        <v>-7.6759908855596623E-2</v>
      </c>
      <c r="D5778" s="29">
        <f>'Monte Carlo Inputs'!$C$6+'Monte Carlo Inputs'!$D$6*B5778</f>
        <v>0.15972339450567785</v>
      </c>
      <c r="E5778" s="29">
        <f>'Monte Carlo Inputs'!$C$7+'Monte Carlo Inputs'!$D$7*C5778</f>
        <v>0.58007445662808255</v>
      </c>
      <c r="F5778" s="16">
        <f>'Monte Carlo Inputs'!$C$17*(1+$D5778)</f>
        <v>2817.0840975937426</v>
      </c>
      <c r="G5778" s="16">
        <f t="shared" ref="G5778:J5778" si="5772">F5778*(1+$D5778)</f>
        <v>3267.0383322693797</v>
      </c>
      <c r="H5778" s="16">
        <f t="shared" si="5772"/>
        <v>3788.860784679614</v>
      </c>
      <c r="I5778" s="16">
        <f t="shared" si="5772"/>
        <v>4394.0304905180883</v>
      </c>
      <c r="J5778" s="16">
        <f t="shared" si="5772"/>
        <v>5095.8599560250868</v>
      </c>
      <c r="K5778" s="16">
        <f>F5778*$E5778*(1-'Monte Carlo Inputs'!$C$11)+F5778*'Monte Carlo Inputs'!$C$12-F5778*'Monte Carlo Inputs'!$C$13-'Monte Carlo Inputs'!$C$14*(F5778-'Monte Carlo Inputs'!$C$17)</f>
        <v>1277.1612957036855</v>
      </c>
      <c r="L5778" s="16">
        <f>G5778*$E5778*(1-'Monte Carlo Inputs'!$C$11)+G5778*'Monte Carlo Inputs'!$C$12-G5778*'Monte Carlo Inputs'!$C$13-'Monte Carlo Inputs'!$C$14*(G5778-F5778)</f>
        <v>1481.1538331847476</v>
      </c>
      <c r="M5778" s="16">
        <f>H5778*$E5778*(1-'Monte Carlo Inputs'!$C$11)+H5778*'Monte Carlo Inputs'!$C$12-H5778*'Monte Carlo Inputs'!$C$13-'Monte Carlo Inputs'!$C$14*(H5778-G5778)</f>
        <v>1717.7287512061125</v>
      </c>
      <c r="N5778" s="16">
        <f>I5778*$E5778*(1-'Monte Carlo Inputs'!$C$11)+I5778*'Monte Carlo Inputs'!$C$12-I5778*'Monte Carlo Inputs'!$C$13-'Monte Carlo Inputs'!$C$14*(I5778-H5778)</f>
        <v>1992.0902181887518</v>
      </c>
      <c r="O5778" s="16">
        <f>J5778*$E5778*(1-'Monte Carlo Inputs'!$C$11)+J5778*'Monte Carlo Inputs'!$C$12-J5778*'Monte Carlo Inputs'!$C$13-'Monte Carlo Inputs'!$C$14*(J5778-I5778)</f>
        <v>2310.2736299994162</v>
      </c>
    </row>
    <row r="5779" spans="1:15">
      <c r="A5779">
        <v>5775</v>
      </c>
      <c r="B5779" s="39">
        <v>1.1325165671731192</v>
      </c>
      <c r="C5779" s="39">
        <v>-0.15050360619200595</v>
      </c>
      <c r="D5779" s="29">
        <f>'Monte Carlo Inputs'!$C$6+'Monte Carlo Inputs'!$D$6*B5779</f>
        <v>0.19967913460734643</v>
      </c>
      <c r="E5779" s="29">
        <f>'Monte Carlo Inputs'!$C$7+'Monte Carlo Inputs'!$D$7*C5779</f>
        <v>0.57743503095711024</v>
      </c>
      <c r="F5779" s="16">
        <f>'Monte Carlo Inputs'!$C$17*(1+$D5779)</f>
        <v>2914.1405858747053</v>
      </c>
      <c r="G5779" s="16">
        <f t="shared" ref="G5779:J5779" si="5773">F5779*(1+$D5779)</f>
        <v>3496.0336561863114</v>
      </c>
      <c r="H5779" s="16">
        <f t="shared" si="5773"/>
        <v>4194.1186312117507</v>
      </c>
      <c r="I5779" s="16">
        <f t="shared" si="5773"/>
        <v>5031.5966099326606</v>
      </c>
      <c r="J5779" s="16">
        <f t="shared" si="5773"/>
        <v>6036.3014666972722</v>
      </c>
      <c r="K5779" s="16">
        <f>F5779*$E5779*(1-'Monte Carlo Inputs'!$C$11)+F5779*'Monte Carlo Inputs'!$C$12-F5779*'Monte Carlo Inputs'!$C$13-'Monte Carlo Inputs'!$C$14*(F5779-'Monte Carlo Inputs'!$C$17)</f>
        <v>1317.0928532839139</v>
      </c>
      <c r="L5779" s="16">
        <f>G5779*$E5779*(1-'Monte Carlo Inputs'!$C$11)+G5779*'Monte Carlo Inputs'!$C$12-G5779*'Monte Carlo Inputs'!$C$13-'Monte Carlo Inputs'!$C$14*(G5779-F5779)</f>
        <v>1580.0888144251664</v>
      </c>
      <c r="M5779" s="16">
        <f>H5779*$E5779*(1-'Monte Carlo Inputs'!$C$11)+H5779*'Monte Carlo Inputs'!$C$12-H5779*'Monte Carlo Inputs'!$C$13-'Monte Carlo Inputs'!$C$14*(H5779-G5779)</f>
        <v>1895.5995814923313</v>
      </c>
      <c r="N5779" s="16">
        <f>I5779*$E5779*(1-'Monte Carlo Inputs'!$C$11)+I5779*'Monte Carlo Inputs'!$C$12-I5779*'Monte Carlo Inputs'!$C$13-'Monte Carlo Inputs'!$C$14*(I5779-H5779)</f>
        <v>2274.1112654867679</v>
      </c>
      <c r="O5779" s="16">
        <f>J5779*$E5779*(1-'Monte Carlo Inputs'!$C$11)+J5779*'Monte Carlo Inputs'!$C$12-J5779*'Monte Carlo Inputs'!$C$13-'Monte Carlo Inputs'!$C$14*(J5779-I5779)</f>
        <v>2728.2038349799832</v>
      </c>
    </row>
    <row r="5780" spans="1:15">
      <c r="A5780">
        <v>5776</v>
      </c>
      <c r="B5780" s="39">
        <v>2.3672682830856995</v>
      </c>
      <c r="C5780" s="39">
        <v>0.53751347411748285</v>
      </c>
      <c r="D5780" s="29">
        <f>'Monte Carlo Inputs'!$C$6+'Monte Carlo Inputs'!$D$6*B5780</f>
        <v>0.27967159464986824</v>
      </c>
      <c r="E5780" s="29">
        <f>'Monte Carlo Inputs'!$C$7+'Monte Carlo Inputs'!$D$7*C5780</f>
        <v>0.60206045671454211</v>
      </c>
      <c r="F5780" s="16">
        <f>'Monte Carlo Inputs'!$C$17*(1+$D5780)</f>
        <v>3108.4502705639952</v>
      </c>
      <c r="G5780" s="16">
        <f t="shared" ref="G5780:J5780" si="5774">F5780*(1+$D5780)</f>
        <v>3977.7955146224422</v>
      </c>
      <c r="H5780" s="16">
        <f t="shared" si="5774"/>
        <v>5090.2719293879936</v>
      </c>
      <c r="I5780" s="16">
        <f t="shared" si="5774"/>
        <v>6513.8763970813952</v>
      </c>
      <c r="J5780" s="16">
        <f t="shared" si="5774"/>
        <v>8335.6225964052865</v>
      </c>
      <c r="K5780" s="16">
        <f>F5780*$E5780*(1-'Monte Carlo Inputs'!$C$11)+F5780*'Monte Carlo Inputs'!$C$12-F5780*'Monte Carlo Inputs'!$C$13-'Monte Carlo Inputs'!$C$14*(F5780-'Monte Carlo Inputs'!$C$17)</f>
        <v>1462.0981228631053</v>
      </c>
      <c r="L5780" s="16">
        <f>G5780*$E5780*(1-'Monte Carlo Inputs'!$C$11)+G5780*'Monte Carlo Inputs'!$C$12-G5780*'Monte Carlo Inputs'!$C$13-'Monte Carlo Inputs'!$C$14*(G5780-F5780)</f>
        <v>1871.005436418809</v>
      </c>
      <c r="M5780" s="16">
        <f>H5780*$E5780*(1-'Monte Carlo Inputs'!$C$11)+H5780*'Monte Carlo Inputs'!$C$12-H5780*'Monte Carlo Inputs'!$C$13-'Monte Carlo Inputs'!$C$14*(H5780-G5780)</f>
        <v>2394.2725104206302</v>
      </c>
      <c r="N5780" s="16">
        <f>I5780*$E5780*(1-'Monte Carlo Inputs'!$C$11)+I5780*'Monte Carlo Inputs'!$C$12-I5780*'Monte Carlo Inputs'!$C$13-'Monte Carlo Inputs'!$C$14*(I5780-H5780)</f>
        <v>3063.8825214363105</v>
      </c>
      <c r="O5780" s="16">
        <f>J5780*$E5780*(1-'Monte Carlo Inputs'!$C$11)+J5780*'Monte Carlo Inputs'!$C$12-J5780*'Monte Carlo Inputs'!$C$13-'Monte Carlo Inputs'!$C$14*(J5780-I5780)</f>
        <v>3920.7634320262619</v>
      </c>
    </row>
    <row r="5781" spans="1:15">
      <c r="A5781">
        <v>5777</v>
      </c>
      <c r="B5781" s="39">
        <v>-4.1173237028299003E-2</v>
      </c>
      <c r="C5781" s="39">
        <v>0.22969764741071275</v>
      </c>
      <c r="D5781" s="29">
        <f>'Monte Carlo Inputs'!$C$6+'Monte Carlo Inputs'!$D$6*B5781</f>
        <v>0.12364252453022849</v>
      </c>
      <c r="E5781" s="29">
        <f>'Monte Carlo Inputs'!$C$7+'Monte Carlo Inputs'!$D$7*C5781</f>
        <v>0.59104314914403766</v>
      </c>
      <c r="F5781" s="16">
        <f>'Monte Carlo Inputs'!$C$17*(1+$D5781)</f>
        <v>2729.4400563363783</v>
      </c>
      <c r="G5781" s="16">
        <f t="shared" ref="G5781:J5781" si="5775">F5781*(1+$D5781)</f>
        <v>3066.9149154557372</v>
      </c>
      <c r="H5781" s="16">
        <f t="shared" si="5775"/>
        <v>3446.1160181220966</v>
      </c>
      <c r="I5781" s="16">
        <f t="shared" si="5775"/>
        <v>3872.2025024267709</v>
      </c>
      <c r="J5781" s="16">
        <f t="shared" si="5775"/>
        <v>4350.9713953190849</v>
      </c>
      <c r="K5781" s="16">
        <f>F5781*$E5781*(1-'Monte Carlo Inputs'!$C$11)+F5781*'Monte Carlo Inputs'!$C$12-F5781*'Monte Carlo Inputs'!$C$13-'Monte Carlo Inputs'!$C$14*(F5781-'Monte Carlo Inputs'!$C$17)</f>
        <v>1257.4632211854621</v>
      </c>
      <c r="L5781" s="16">
        <f>G5781*$E5781*(1-'Monte Carlo Inputs'!$C$11)+G5781*'Monte Carlo Inputs'!$C$12-G5781*'Monte Carlo Inputs'!$C$13-'Monte Carlo Inputs'!$C$14*(G5781-F5781)</f>
        <v>1412.9391483567458</v>
      </c>
      <c r="M5781" s="16">
        <f>H5781*$E5781*(1-'Monte Carlo Inputs'!$C$11)+H5781*'Monte Carlo Inputs'!$C$12-H5781*'Monte Carlo Inputs'!$C$13-'Monte Carlo Inputs'!$C$14*(H5781-G5781)</f>
        <v>1587.6385116671647</v>
      </c>
      <c r="N5781" s="16">
        <f>I5781*$E5781*(1-'Monte Carlo Inputs'!$C$11)+I5781*'Monte Carlo Inputs'!$C$12-I5781*'Monte Carlo Inputs'!$C$13-'Monte Carlo Inputs'!$C$14*(I5781-H5781)</f>
        <v>1783.9381452911075</v>
      </c>
      <c r="O5781" s="16">
        <f>J5781*$E5781*(1-'Monte Carlo Inputs'!$C$11)+J5781*'Monte Carlo Inputs'!$C$12-J5781*'Monte Carlo Inputs'!$C$13-'Monte Carlo Inputs'!$C$14*(J5781-I5781)</f>
        <v>2004.5087611806734</v>
      </c>
    </row>
    <row r="5782" spans="1:15">
      <c r="A5782">
        <v>5778</v>
      </c>
      <c r="B5782" s="39">
        <v>6.9549263945754614E-2</v>
      </c>
      <c r="C5782" s="39">
        <v>-0.55021005081253049</v>
      </c>
      <c r="D5782" s="29">
        <f>'Monte Carlo Inputs'!$C$6+'Monte Carlo Inputs'!$D$6*B5782</f>
        <v>0.13081559837238876</v>
      </c>
      <c r="E5782" s="29">
        <f>'Monte Carlo Inputs'!$C$7+'Monte Carlo Inputs'!$D$7*C5782</f>
        <v>0.56312878528608401</v>
      </c>
      <c r="F5782" s="16">
        <f>'Monte Carlo Inputs'!$C$17*(1+$D5782)</f>
        <v>2746.8641700063695</v>
      </c>
      <c r="G5782" s="16">
        <f t="shared" ref="G5782:J5782" si="5776">F5782*(1+$D5782)</f>
        <v>3106.1968500534276</v>
      </c>
      <c r="H5782" s="16">
        <f t="shared" si="5776"/>
        <v>3512.5358496555955</v>
      </c>
      <c r="I5782" s="16">
        <f t="shared" si="5776"/>
        <v>3972.0303286327589</v>
      </c>
      <c r="J5782" s="16">
        <f t="shared" si="5776"/>
        <v>4491.6338528261285</v>
      </c>
      <c r="K5782" s="16">
        <f>F5782*$E5782*(1-'Monte Carlo Inputs'!$C$11)+F5782*'Monte Carlo Inputs'!$C$12-F5782*'Monte Carlo Inputs'!$C$13-'Monte Carlo Inputs'!$C$14*(F5782-'Monte Carlo Inputs'!$C$17)</f>
        <v>1211.1892606421602</v>
      </c>
      <c r="L5782" s="16">
        <f>G5782*$E5782*(1-'Monte Carlo Inputs'!$C$11)+G5782*'Monte Carlo Inputs'!$C$12-G5782*'Monte Carlo Inputs'!$C$13-'Monte Carlo Inputs'!$C$14*(G5782-F5782)</f>
        <v>1369.6317085152755</v>
      </c>
      <c r="M5782" s="16">
        <f>H5782*$E5782*(1-'Monte Carlo Inputs'!$C$11)+H5782*'Monte Carlo Inputs'!$C$12-H5782*'Monte Carlo Inputs'!$C$13-'Monte Carlo Inputs'!$C$14*(H5782-G5782)</f>
        <v>1548.800900014498</v>
      </c>
      <c r="N5782" s="16">
        <f>I5782*$E5782*(1-'Monte Carlo Inputs'!$C$11)+I5782*'Monte Carlo Inputs'!$C$12-I5782*'Monte Carlo Inputs'!$C$13-'Monte Carlo Inputs'!$C$14*(I5782-H5782)</f>
        <v>1751.4082165095888</v>
      </c>
      <c r="O5782" s="16">
        <f>J5782*$E5782*(1-'Monte Carlo Inputs'!$C$11)+J5782*'Monte Carlo Inputs'!$C$12-J5782*'Monte Carlo Inputs'!$C$13-'Monte Carlo Inputs'!$C$14*(J5782-I5782)</f>
        <v>1980.5197303466086</v>
      </c>
    </row>
    <row r="5783" spans="1:15">
      <c r="A5783">
        <v>5779</v>
      </c>
      <c r="B5783" s="39">
        <v>0.61756529304211294</v>
      </c>
      <c r="C5783" s="39">
        <v>-4.4005498439547271E-2</v>
      </c>
      <c r="D5783" s="29">
        <f>'Monte Carlo Inputs'!$C$6+'Monte Carlo Inputs'!$D$6*B5783</f>
        <v>0.1663184041147989</v>
      </c>
      <c r="E5783" s="29">
        <f>'Monte Carlo Inputs'!$C$7+'Monte Carlo Inputs'!$D$7*C5783</f>
        <v>0.58124679860186912</v>
      </c>
      <c r="F5783" s="16">
        <f>'Monte Carlo Inputs'!$C$17*(1+$D5783)</f>
        <v>2833.1040354352585</v>
      </c>
      <c r="G5783" s="16">
        <f t="shared" ref="G5783:J5783" si="5777">F5783*(1+$D5783)</f>
        <v>3304.3013773000475</v>
      </c>
      <c r="H5783" s="16">
        <f t="shared" si="5777"/>
        <v>3853.8675090869233</v>
      </c>
      <c r="I5783" s="16">
        <f t="shared" si="5777"/>
        <v>4494.8366028681357</v>
      </c>
      <c r="J5783" s="16">
        <f t="shared" si="5777"/>
        <v>5242.4106534139482</v>
      </c>
      <c r="K5783" s="16">
        <f>F5783*$E5783*(1-'Monte Carlo Inputs'!$C$11)+F5783*'Monte Carlo Inputs'!$C$12-F5783*'Monte Carlo Inputs'!$C$13-'Monte Carlo Inputs'!$C$14*(F5783-'Monte Carlo Inputs'!$C$17)</f>
        <v>1287.0190997688626</v>
      </c>
      <c r="L5783" s="16">
        <f>G5783*$E5783*(1-'Monte Carlo Inputs'!$C$11)+G5783*'Monte Carlo Inputs'!$C$12-G5783*'Monte Carlo Inputs'!$C$13-'Monte Carlo Inputs'!$C$14*(G5783-F5783)</f>
        <v>1501.0740625076853</v>
      </c>
      <c r="M5783" s="16">
        <f>H5783*$E5783*(1-'Monte Carlo Inputs'!$C$11)+H5783*'Monte Carlo Inputs'!$C$12-H5783*'Monte Carlo Inputs'!$C$13-'Monte Carlo Inputs'!$C$14*(H5783-G5783)</f>
        <v>1750.7303050420815</v>
      </c>
      <c r="N5783" s="16">
        <f>I5783*$E5783*(1-'Monte Carlo Inputs'!$C$11)+I5783*'Monte Carlo Inputs'!$C$12-I5783*'Monte Carlo Inputs'!$C$13-'Monte Carlo Inputs'!$C$14*(I5783-H5783)</f>
        <v>2041.9089754120955</v>
      </c>
      <c r="O5783" s="16">
        <f>J5783*$E5783*(1-'Monte Carlo Inputs'!$C$11)+J5783*'Monte Carlo Inputs'!$C$12-J5783*'Monte Carlo Inputs'!$C$13-'Monte Carlo Inputs'!$C$14*(J5783-I5783)</f>
        <v>2381.5160175503192</v>
      </c>
    </row>
    <row r="5784" spans="1:15">
      <c r="A5784">
        <v>5780</v>
      </c>
      <c r="B5784" s="39">
        <v>-0.24954986797841336</v>
      </c>
      <c r="C5784" s="39">
        <v>-2.2966157024081899E-3</v>
      </c>
      <c r="D5784" s="29">
        <f>'Monte Carlo Inputs'!$C$6+'Monte Carlo Inputs'!$D$6*B5784</f>
        <v>0.11014300141941999</v>
      </c>
      <c r="E5784" s="29">
        <f>'Monte Carlo Inputs'!$C$7+'Monte Carlo Inputs'!$D$7*C5784</f>
        <v>0.58273963798720363</v>
      </c>
      <c r="F5784" s="16">
        <f>'Monte Carlo Inputs'!$C$17*(1+$D5784)</f>
        <v>2696.6483647479135</v>
      </c>
      <c r="G5784" s="16">
        <f t="shared" ref="G5784:J5784" si="5778">F5784*(1+$D5784)</f>
        <v>2993.6653094140197</v>
      </c>
      <c r="H5784" s="16">
        <f t="shared" si="5778"/>
        <v>3323.3965918380763</v>
      </c>
      <c r="I5784" s="16">
        <f t="shared" si="5778"/>
        <v>3689.4454673701935</v>
      </c>
      <c r="J5784" s="16">
        <f t="shared" si="5778"/>
        <v>4095.8120647196215</v>
      </c>
      <c r="K5784" s="16">
        <f>F5784*$E5784*(1-'Monte Carlo Inputs'!$C$11)+F5784*'Monte Carlo Inputs'!$C$12-F5784*'Monte Carlo Inputs'!$C$13-'Monte Carlo Inputs'!$C$14*(F5784-'Monte Carlo Inputs'!$C$17)</f>
        <v>1225.9334558062876</v>
      </c>
      <c r="L5784" s="16">
        <f>G5784*$E5784*(1-'Monte Carlo Inputs'!$C$11)+G5784*'Monte Carlo Inputs'!$C$12-G5784*'Monte Carlo Inputs'!$C$13-'Monte Carlo Inputs'!$C$14*(G5784-F5784)</f>
        <v>1360.9614461692736</v>
      </c>
      <c r="M5784" s="16">
        <f>H5784*$E5784*(1-'Monte Carlo Inputs'!$C$11)+H5784*'Monte Carlo Inputs'!$C$12-H5784*'Monte Carlo Inputs'!$C$13-'Monte Carlo Inputs'!$C$14*(H5784-G5784)</f>
        <v>1510.8618246664721</v>
      </c>
      <c r="N5784" s="16">
        <f>I5784*$E5784*(1-'Monte Carlo Inputs'!$C$11)+I5784*'Monte Carlo Inputs'!$C$12-I5784*'Monte Carlo Inputs'!$C$13-'Monte Carlo Inputs'!$C$14*(I5784-H5784)</f>
        <v>1677.2726807652589</v>
      </c>
      <c r="O5784" s="16">
        <f>J5784*$E5784*(1-'Monte Carlo Inputs'!$C$11)+J5784*'Monte Carlo Inputs'!$C$12-J5784*'Monte Carlo Inputs'!$C$13-'Monte Carlo Inputs'!$C$14*(J5784-I5784)</f>
        <v>1862.0125280235413</v>
      </c>
    </row>
    <row r="5785" spans="1:15">
      <c r="A5785">
        <v>5781</v>
      </c>
      <c r="B5785" s="39">
        <v>1.2662885013964045</v>
      </c>
      <c r="C5785" s="39">
        <v>-0.32438547090139419</v>
      </c>
      <c r="D5785" s="29">
        <f>'Monte Carlo Inputs'!$C$6+'Monte Carlo Inputs'!$D$6*B5785</f>
        <v>0.20834544862437801</v>
      </c>
      <c r="E5785" s="29">
        <f>'Monte Carlo Inputs'!$C$7+'Monte Carlo Inputs'!$D$7*C5785</f>
        <v>0.57121147187331722</v>
      </c>
      <c r="F5785" s="16">
        <f>'Monte Carlo Inputs'!$C$17*(1+$D5785)</f>
        <v>2935.1919292534772</v>
      </c>
      <c r="G5785" s="16">
        <f t="shared" ref="G5785:J5785" si="5779">F5785*(1+$D5785)</f>
        <v>3546.7258085524468</v>
      </c>
      <c r="H5785" s="16">
        <f t="shared" si="5779"/>
        <v>4285.6699882829662</v>
      </c>
      <c r="I5785" s="16">
        <f t="shared" si="5779"/>
        <v>5178.5698246478141</v>
      </c>
      <c r="J5785" s="16">
        <f t="shared" si="5779"/>
        <v>6257.5012779967301</v>
      </c>
      <c r="K5785" s="16">
        <f>F5785*$E5785*(1-'Monte Carlo Inputs'!$C$11)+F5785*'Monte Carlo Inputs'!$C$12-F5785*'Monte Carlo Inputs'!$C$13-'Monte Carlo Inputs'!$C$14*(F5785-'Monte Carlo Inputs'!$C$17)</f>
        <v>1313.9029575366499</v>
      </c>
      <c r="L5785" s="16">
        <f>G5785*$E5785*(1-'Monte Carlo Inputs'!$C$11)+G5785*'Monte Carlo Inputs'!$C$12-G5785*'Monte Carlo Inputs'!$C$13-'Monte Carlo Inputs'!$C$14*(G5785-F5785)</f>
        <v>1587.6486586735202</v>
      </c>
      <c r="M5785" s="16">
        <f>H5785*$E5785*(1-'Monte Carlo Inputs'!$C$11)+H5785*'Monte Carlo Inputs'!$C$12-H5785*'Monte Carlo Inputs'!$C$13-'Monte Carlo Inputs'!$C$14*(H5785-G5785)</f>
        <v>1918.4280307227468</v>
      </c>
      <c r="N5785" s="16">
        <f>I5785*$E5785*(1-'Monte Carlo Inputs'!$C$11)+I5785*'Monte Carlo Inputs'!$C$12-I5785*'Monte Carlo Inputs'!$C$13-'Monte Carlo Inputs'!$C$14*(I5785-H5785)</f>
        <v>2318.1237794372596</v>
      </c>
      <c r="O5785" s="16">
        <f>J5785*$E5785*(1-'Monte Carlo Inputs'!$C$11)+J5785*'Monte Carlo Inputs'!$C$12-J5785*'Monte Carlo Inputs'!$C$13-'Monte Carlo Inputs'!$C$14*(J5785-I5785)</f>
        <v>2801.0943182309547</v>
      </c>
    </row>
    <row r="5786" spans="1:15">
      <c r="A5786">
        <v>5782</v>
      </c>
      <c r="B5786" s="39">
        <v>1.0784040456481898</v>
      </c>
      <c r="C5786" s="39">
        <v>2.3041017148725107</v>
      </c>
      <c r="D5786" s="29">
        <f>'Monte Carlo Inputs'!$C$6+'Monte Carlo Inputs'!$D$6*B5786</f>
        <v>0.19617349565167683</v>
      </c>
      <c r="E5786" s="29">
        <f>'Monte Carlo Inputs'!$C$7+'Monte Carlo Inputs'!$D$7*C5786</f>
        <v>0.66528997355603714</v>
      </c>
      <c r="F5786" s="16">
        <f>'Monte Carlo Inputs'!$C$17*(1+$D5786)</f>
        <v>2905.6250382874882</v>
      </c>
      <c r="G5786" s="16">
        <f t="shared" ref="G5786:J5786" si="5780">F5786*(1+$D5786)</f>
        <v>3475.631659101382</v>
      </c>
      <c r="H5786" s="16">
        <f t="shared" si="5780"/>
        <v>4157.4584712649366</v>
      </c>
      <c r="I5786" s="16">
        <f t="shared" si="5780"/>
        <v>4973.0416325996557</v>
      </c>
      <c r="J5786" s="16">
        <f t="shared" si="5780"/>
        <v>5948.6205936880515</v>
      </c>
      <c r="K5786" s="16">
        <f>F5786*$E5786*(1-'Monte Carlo Inputs'!$C$11)+F5786*'Monte Carlo Inputs'!$C$12-F5786*'Monte Carlo Inputs'!$C$13-'Monte Carlo Inputs'!$C$14*(F5786-'Monte Carlo Inputs'!$C$17)</f>
        <v>1494.7708842644968</v>
      </c>
      <c r="L5786" s="16">
        <f>G5786*$E5786*(1-'Monte Carlo Inputs'!$C$11)+G5786*'Monte Carlo Inputs'!$C$12-G5786*'Monte Carlo Inputs'!$C$13-'Monte Carlo Inputs'!$C$14*(G5786-F5786)</f>
        <v>1788.0053138290111</v>
      </c>
      <c r="M5786" s="16">
        <f>H5786*$E5786*(1-'Monte Carlo Inputs'!$C$11)+H5786*'Monte Carlo Inputs'!$C$12-H5786*'Monte Carlo Inputs'!$C$13-'Monte Carlo Inputs'!$C$14*(H5786-G5786)</f>
        <v>2138.7645664866218</v>
      </c>
      <c r="N5786" s="16">
        <f>I5786*$E5786*(1-'Monte Carlo Inputs'!$C$11)+I5786*'Monte Carlo Inputs'!$C$12-I5786*'Monte Carlo Inputs'!$C$13-'Monte Carlo Inputs'!$C$14*(I5786-H5786)</f>
        <v>2558.3334878702453</v>
      </c>
      <c r="O5786" s="16">
        <f>J5786*$E5786*(1-'Monte Carlo Inputs'!$C$11)+J5786*'Monte Carlo Inputs'!$C$12-J5786*'Monte Carlo Inputs'!$C$13-'Monte Carlo Inputs'!$C$14*(J5786-I5786)</f>
        <v>3060.2107112284971</v>
      </c>
    </row>
    <row r="5787" spans="1:15">
      <c r="A5787">
        <v>5783</v>
      </c>
      <c r="B5787" s="39">
        <v>1.8434523631737716</v>
      </c>
      <c r="C5787" s="39">
        <v>0.24590545513460205</v>
      </c>
      <c r="D5787" s="29">
        <f>'Monte Carlo Inputs'!$C$6+'Monte Carlo Inputs'!$D$6*B5787</f>
        <v>0.24573657475623456</v>
      </c>
      <c r="E5787" s="29">
        <f>'Monte Carlo Inputs'!$C$7+'Monte Carlo Inputs'!$D$7*C5787</f>
        <v>0.59162325707626495</v>
      </c>
      <c r="F5787" s="16">
        <f>'Monte Carlo Inputs'!$C$17*(1+$D5787)</f>
        <v>3026.01871374037</v>
      </c>
      <c r="G5787" s="16">
        <f t="shared" ref="G5787:J5787" si="5781">F5787*(1+$D5787)</f>
        <v>3769.622187603195</v>
      </c>
      <c r="H5787" s="16">
        <f t="shared" si="5781"/>
        <v>4695.9562321099083</v>
      </c>
      <c r="I5787" s="16">
        <f t="shared" si="5781"/>
        <v>5849.9244317937901</v>
      </c>
      <c r="J5787" s="16">
        <f t="shared" si="5781"/>
        <v>7287.4648242456078</v>
      </c>
      <c r="K5787" s="16">
        <f>F5787*$E5787*(1-'Monte Carlo Inputs'!$C$11)+F5787*'Monte Carlo Inputs'!$C$12-F5787*'Monte Carlo Inputs'!$C$13-'Monte Carlo Inputs'!$C$14*(F5787-'Monte Carlo Inputs'!$C$17)</f>
        <v>1399.7718501151674</v>
      </c>
      <c r="L5787" s="16">
        <f>G5787*$E5787*(1-'Monte Carlo Inputs'!$C$11)+G5787*'Monte Carlo Inputs'!$C$12-G5787*'Monte Carlo Inputs'!$C$13-'Monte Carlo Inputs'!$C$14*(G5787-F5787)</f>
        <v>1743.7469900026656</v>
      </c>
      <c r="M5787" s="16">
        <f>H5787*$E5787*(1-'Monte Carlo Inputs'!$C$11)+H5787*'Monte Carlo Inputs'!$C$12-H5787*'Monte Carlo Inputs'!$C$13-'Monte Carlo Inputs'!$C$14*(H5787-G5787)</f>
        <v>2172.249402567415</v>
      </c>
      <c r="N5787" s="16">
        <f>I5787*$E5787*(1-'Monte Carlo Inputs'!$C$11)+I5787*'Monte Carlo Inputs'!$C$12-I5787*'Monte Carlo Inputs'!$C$13-'Monte Carlo Inputs'!$C$14*(I5787-H5787)</f>
        <v>2706.0505302706083</v>
      </c>
      <c r="O5787" s="16">
        <f>J5787*$E5787*(1-'Monte Carlo Inputs'!$C$11)+J5787*'Monte Carlo Inputs'!$C$12-J5787*'Monte Carlo Inputs'!$C$13-'Monte Carlo Inputs'!$C$14*(J5787-I5787)</f>
        <v>3371.0261186965995</v>
      </c>
    </row>
    <row r="5788" spans="1:15">
      <c r="A5788">
        <v>5784</v>
      </c>
      <c r="B5788" s="39">
        <v>1.2441022923114509</v>
      </c>
      <c r="C5788" s="39">
        <v>0.31795187185413148</v>
      </c>
      <c r="D5788" s="29">
        <f>'Monte Carlo Inputs'!$C$6+'Monte Carlo Inputs'!$D$6*B5788</f>
        <v>0.20690813177690837</v>
      </c>
      <c r="E5788" s="29">
        <f>'Monte Carlo Inputs'!$C$7+'Monte Carlo Inputs'!$D$7*C5788</f>
        <v>0.59420193388065135</v>
      </c>
      <c r="F5788" s="16">
        <f>'Monte Carlo Inputs'!$C$17*(1+$D5788)</f>
        <v>2931.7005428992884</v>
      </c>
      <c r="G5788" s="16">
        <f t="shared" ref="G5788:J5788" si="5782">F5788*(1+$D5788)</f>
        <v>3538.2932251599282</v>
      </c>
      <c r="H5788" s="16">
        <f t="shared" si="5782"/>
        <v>4270.3948660566602</v>
      </c>
      <c r="I5788" s="16">
        <f t="shared" si="5782"/>
        <v>5153.9742897421447</v>
      </c>
      <c r="J5788" s="16">
        <f t="shared" si="5782"/>
        <v>6220.37348125891</v>
      </c>
      <c r="K5788" s="16">
        <f>F5788*$E5788*(1-'Monte Carlo Inputs'!$C$11)+F5788*'Monte Carlo Inputs'!$C$12-F5788*'Monte Carlo Inputs'!$C$13-'Monte Carlo Inputs'!$C$14*(F5788-'Monte Carlo Inputs'!$C$17)</f>
        <v>1360.2524870925827</v>
      </c>
      <c r="L5788" s="16">
        <f>G5788*$E5788*(1-'Monte Carlo Inputs'!$C$11)+G5788*'Monte Carlo Inputs'!$C$12-G5788*'Monte Carlo Inputs'!$C$13-'Monte Carlo Inputs'!$C$14*(G5788-F5788)</f>
        <v>1641.6997879418018</v>
      </c>
      <c r="M5788" s="16">
        <f>H5788*$E5788*(1-'Monte Carlo Inputs'!$C$11)+H5788*'Monte Carlo Inputs'!$C$12-H5788*'Monte Carlo Inputs'!$C$13-'Monte Carlo Inputs'!$C$14*(H5788-G5788)</f>
        <v>1981.3808240033864</v>
      </c>
      <c r="N5788" s="16">
        <f>I5788*$E5788*(1-'Monte Carlo Inputs'!$C$11)+I5788*'Monte Carlo Inputs'!$C$12-I5788*'Monte Carlo Inputs'!$C$13-'Monte Carlo Inputs'!$C$14*(I5788-H5788)</f>
        <v>2391.3446286365183</v>
      </c>
      <c r="O5788" s="16">
        <f>J5788*$E5788*(1-'Monte Carlo Inputs'!$C$11)+J5788*'Monte Carlo Inputs'!$C$12-J5788*'Monte Carlo Inputs'!$C$13-'Monte Carlo Inputs'!$C$14*(J5788-I5788)</f>
        <v>2886.1332781824453</v>
      </c>
    </row>
    <row r="5789" spans="1:15">
      <c r="A5789">
        <v>5785</v>
      </c>
      <c r="B5789" s="39">
        <v>0.73628760145267302</v>
      </c>
      <c r="C5789" s="39">
        <v>-0.31451566588175439</v>
      </c>
      <c r="D5789" s="29">
        <f>'Monte Carlo Inputs'!$C$6+'Monte Carlo Inputs'!$D$6*B5789</f>
        <v>0.17400973945719905</v>
      </c>
      <c r="E5789" s="29">
        <f>'Monte Carlo Inputs'!$C$7+'Monte Carlo Inputs'!$D$7*C5789</f>
        <v>0.57156473076427694</v>
      </c>
      <c r="F5789" s="16">
        <f>'Monte Carlo Inputs'!$C$17*(1+$D5789)</f>
        <v>2851.787058115483</v>
      </c>
      <c r="G5789" s="16">
        <f t="shared" ref="G5789:J5789" si="5783">F5789*(1+$D5789)</f>
        <v>3348.0257810855705</v>
      </c>
      <c r="H5789" s="16">
        <f t="shared" si="5783"/>
        <v>3930.6148749482563</v>
      </c>
      <c r="I5789" s="16">
        <f t="shared" si="5783"/>
        <v>4614.580145244594</v>
      </c>
      <c r="J5789" s="16">
        <f t="shared" si="5783"/>
        <v>5417.5620340229698</v>
      </c>
      <c r="K5789" s="16">
        <f>F5789*$E5789*(1-'Monte Carlo Inputs'!$C$11)+F5789*'Monte Carlo Inputs'!$C$12-F5789*'Monte Carlo Inputs'!$C$13-'Monte Carlo Inputs'!$C$14*(F5789-'Monte Carlo Inputs'!$C$17)</f>
        <v>1276.1275491141926</v>
      </c>
      <c r="L5789" s="16">
        <f>G5789*$E5789*(1-'Monte Carlo Inputs'!$C$11)+G5789*'Monte Carlo Inputs'!$C$12-G5789*'Monte Carlo Inputs'!$C$13-'Monte Carlo Inputs'!$C$14*(G5789-F5789)</f>
        <v>1498.1861714497072</v>
      </c>
      <c r="M5789" s="16">
        <f>H5789*$E5789*(1-'Monte Carlo Inputs'!$C$11)+H5789*'Monte Carlo Inputs'!$C$12-H5789*'Monte Carlo Inputs'!$C$13-'Monte Carlo Inputs'!$C$14*(H5789-G5789)</f>
        <v>1758.8851568020496</v>
      </c>
      <c r="N5789" s="16">
        <f>I5789*$E5789*(1-'Monte Carlo Inputs'!$C$11)+I5789*'Monte Carlo Inputs'!$C$12-I5789*'Monte Carlo Inputs'!$C$13-'Monte Carlo Inputs'!$C$14*(I5789-H5789)</f>
        <v>2064.948304672309</v>
      </c>
      <c r="O5789" s="16">
        <f>J5789*$E5789*(1-'Monte Carlo Inputs'!$C$11)+J5789*'Monte Carlo Inputs'!$C$12-J5789*'Monte Carlo Inputs'!$C$13-'Monte Carlo Inputs'!$C$14*(J5789-I5789)</f>
        <v>2424.2694211609228</v>
      </c>
    </row>
    <row r="5790" spans="1:15">
      <c r="A5790">
        <v>5786</v>
      </c>
      <c r="B5790" s="39">
        <v>1.3677437462926838</v>
      </c>
      <c r="C5790" s="39">
        <v>0.20145060315387583</v>
      </c>
      <c r="D5790" s="29">
        <f>'Monte Carlo Inputs'!$C$6+'Monte Carlo Inputs'!$D$6*B5790</f>
        <v>0.21491815026057032</v>
      </c>
      <c r="E5790" s="29">
        <f>'Monte Carlo Inputs'!$C$7+'Monte Carlo Inputs'!$D$7*C5790</f>
        <v>0.59003213428536483</v>
      </c>
      <c r="F5790" s="16">
        <f>'Monte Carlo Inputs'!$C$17*(1+$D5790)</f>
        <v>2951.157678797952</v>
      </c>
      <c r="G5790" s="16">
        <f t="shared" ref="G5790:J5790" si="5784">F5790*(1+$D5790)</f>
        <v>3585.4150282524865</v>
      </c>
      <c r="H5790" s="16">
        <f t="shared" si="5784"/>
        <v>4355.985794040962</v>
      </c>
      <c r="I5790" s="16">
        <f t="shared" si="5784"/>
        <v>5292.1662034575675</v>
      </c>
      <c r="J5790" s="16">
        <f t="shared" si="5784"/>
        <v>6429.5487747761736</v>
      </c>
      <c r="K5790" s="16">
        <f>F5790*$E5790*(1-'Monte Carlo Inputs'!$C$11)+F5790*'Monte Carlo Inputs'!$C$12-F5790*'Monte Carlo Inputs'!$C$13-'Monte Carlo Inputs'!$C$14*(F5790-'Monte Carlo Inputs'!$C$17)</f>
        <v>1360.7940448749621</v>
      </c>
      <c r="L5790" s="16">
        <f>G5790*$E5790*(1-'Monte Carlo Inputs'!$C$11)+G5790*'Monte Carlo Inputs'!$C$12-G5790*'Monte Carlo Inputs'!$C$13-'Monte Carlo Inputs'!$C$14*(G5790-F5790)</f>
        <v>1653.2533838850886</v>
      </c>
      <c r="M5790" s="16">
        <f>H5790*$E5790*(1-'Monte Carlo Inputs'!$C$11)+H5790*'Monte Carlo Inputs'!$C$12-H5790*'Monte Carlo Inputs'!$C$13-'Monte Carlo Inputs'!$C$14*(H5790-G5790)</f>
        <v>2008.5675430617007</v>
      </c>
      <c r="N5790" s="16">
        <f>I5790*$E5790*(1-'Monte Carlo Inputs'!$C$11)+I5790*'Monte Carlo Inputs'!$C$12-I5790*'Monte Carlo Inputs'!$C$13-'Monte Carlo Inputs'!$C$14*(I5790-H5790)</f>
        <v>2440.2451640899394</v>
      </c>
      <c r="O5790" s="16">
        <f>J5790*$E5790*(1-'Monte Carlo Inputs'!$C$11)+J5790*'Monte Carlo Inputs'!$C$12-J5790*'Monte Carlo Inputs'!$C$13-'Monte Carlo Inputs'!$C$14*(J5790-I5790)</f>
        <v>2964.6981409384521</v>
      </c>
    </row>
    <row r="5791" spans="1:15">
      <c r="A5791">
        <v>5787</v>
      </c>
      <c r="B5791" s="39">
        <v>0.541081912624374</v>
      </c>
      <c r="C5791" s="39">
        <v>0.87003838755847873</v>
      </c>
      <c r="D5791" s="29">
        <f>'Monte Carlo Inputs'!$C$6+'Monte Carlo Inputs'!$D$6*B5791</f>
        <v>0.16136348591291472</v>
      </c>
      <c r="E5791" s="29">
        <f>'Monte Carlo Inputs'!$C$7+'Monte Carlo Inputs'!$D$7*C5791</f>
        <v>0.61396214898758028</v>
      </c>
      <c r="F5791" s="16">
        <f>'Monte Carlo Inputs'!$C$17*(1+$D5791)</f>
        <v>2821.0680436310618</v>
      </c>
      <c r="G5791" s="16">
        <f t="shared" ref="G5791:J5791" si="5785">F5791*(1+$D5791)</f>
        <v>3276.2854171488966</v>
      </c>
      <c r="H5791" s="16">
        <f t="shared" si="5785"/>
        <v>3804.9582529056906</v>
      </c>
      <c r="I5791" s="16">
        <f t="shared" si="5785"/>
        <v>4418.9395803476664</v>
      </c>
      <c r="J5791" s="16">
        <f t="shared" si="5785"/>
        <v>5131.9950750711187</v>
      </c>
      <c r="K5791" s="16">
        <f>F5791*$E5791*(1-'Monte Carlo Inputs'!$C$11)+F5791*'Monte Carlo Inputs'!$C$12-F5791*'Monte Carlo Inputs'!$C$13-'Monte Carlo Inputs'!$C$14*(F5791-'Monte Carlo Inputs'!$C$17)</f>
        <v>1347.0510746423358</v>
      </c>
      <c r="L5791" s="16">
        <f>G5791*$E5791*(1-'Monte Carlo Inputs'!$C$11)+G5791*'Monte Carlo Inputs'!$C$12-G5791*'Monte Carlo Inputs'!$C$13-'Monte Carlo Inputs'!$C$14*(G5791-F5791)</f>
        <v>1564.4159317493611</v>
      </c>
      <c r="M5791" s="16">
        <f>H5791*$E5791*(1-'Monte Carlo Inputs'!$C$11)+H5791*'Monte Carlo Inputs'!$C$12-H5791*'Monte Carlo Inputs'!$C$13-'Monte Carlo Inputs'!$C$14*(H5791-G5791)</f>
        <v>1816.8555399141385</v>
      </c>
      <c r="N5791" s="16">
        <f>I5791*$E5791*(1-'Monte Carlo Inputs'!$C$11)+I5791*'Monte Carlo Inputs'!$C$12-I5791*'Monte Carlo Inputs'!$C$13-'Monte Carlo Inputs'!$C$14*(I5791-H5791)</f>
        <v>2110.0296832348749</v>
      </c>
      <c r="O5791" s="16">
        <f>J5791*$E5791*(1-'Monte Carlo Inputs'!$C$11)+J5791*'Monte Carlo Inputs'!$C$12-J5791*'Monte Carlo Inputs'!$C$13-'Monte Carlo Inputs'!$C$14*(J5791-I5791)</f>
        <v>2450.5114283013777</v>
      </c>
    </row>
    <row r="5792" spans="1:15">
      <c r="A5792">
        <v>5788</v>
      </c>
      <c r="B5792" s="39">
        <v>2.2659070913036503</v>
      </c>
      <c r="C5792" s="39">
        <v>0.22174817788155715</v>
      </c>
      <c r="D5792" s="29">
        <f>'Monte Carlo Inputs'!$C$6+'Monte Carlo Inputs'!$D$6*B5792</f>
        <v>0.27310498617385132</v>
      </c>
      <c r="E5792" s="29">
        <f>'Monte Carlo Inputs'!$C$7+'Monte Carlo Inputs'!$D$7*C5792</f>
        <v>0.5907586226732513</v>
      </c>
      <c r="F5792" s="16">
        <f>'Monte Carlo Inputs'!$C$17*(1+$D5792)</f>
        <v>3092.4993219149023</v>
      </c>
      <c r="G5792" s="16">
        <f t="shared" ref="G5792:J5792" si="5786">F5792*(1+$D5792)</f>
        <v>3937.0763064691159</v>
      </c>
      <c r="H5792" s="16">
        <f t="shared" si="5786"/>
        <v>5012.3114767127609</v>
      </c>
      <c r="I5792" s="16">
        <f t="shared" si="5786"/>
        <v>6381.1987332594354</v>
      </c>
      <c r="J5792" s="16">
        <f t="shared" si="5786"/>
        <v>8123.9359250788502</v>
      </c>
      <c r="K5792" s="16">
        <f>F5792*$E5792*(1-'Monte Carlo Inputs'!$C$11)+F5792*'Monte Carlo Inputs'!$C$12-F5792*'Monte Carlo Inputs'!$C$13-'Monte Carlo Inputs'!$C$14*(F5792-'Monte Carlo Inputs'!$C$17)</f>
        <v>1429.5163124171752</v>
      </c>
      <c r="L5792" s="16">
        <f>G5792*$E5792*(1-'Monte Carlo Inputs'!$C$11)+G5792*'Monte Carlo Inputs'!$C$12-G5792*'Monte Carlo Inputs'!$C$13-'Monte Carlo Inputs'!$C$14*(G5792-F5792)</f>
        <v>1819.9243451551622</v>
      </c>
      <c r="M5792" s="16">
        <f>H5792*$E5792*(1-'Monte Carlo Inputs'!$C$11)+H5792*'Monte Carlo Inputs'!$C$12-H5792*'Monte Carlo Inputs'!$C$13-'Monte Carlo Inputs'!$C$14*(H5792-G5792)</f>
        <v>2316.9547582762179</v>
      </c>
      <c r="N5792" s="16">
        <f>I5792*$E5792*(1-'Monte Carlo Inputs'!$C$11)+I5792*'Monte Carlo Inputs'!$C$12-I5792*'Monte Carlo Inputs'!$C$13-'Monte Carlo Inputs'!$C$14*(I5792-H5792)</f>
        <v>2949.7266555006836</v>
      </c>
      <c r="O5792" s="16">
        <f>J5792*$E5792*(1-'Monte Carlo Inputs'!$C$11)+J5792*'Monte Carlo Inputs'!$C$12-J5792*'Monte Carlo Inputs'!$C$13-'Monte Carlo Inputs'!$C$14*(J5792-I5792)</f>
        <v>3755.3117129678376</v>
      </c>
    </row>
    <row r="5793" spans="1:15">
      <c r="A5793">
        <v>5789</v>
      </c>
      <c r="B5793" s="39">
        <v>-1.7699119238017769</v>
      </c>
      <c r="C5793" s="39">
        <v>-0.9241681261305682</v>
      </c>
      <c r="D5793" s="29">
        <f>'Monte Carlo Inputs'!$C$6+'Monte Carlo Inputs'!$D$6*B5793</f>
        <v>1.1647490594612897E-2</v>
      </c>
      <c r="E5793" s="29">
        <f>'Monte Carlo Inputs'!$C$7+'Monte Carlo Inputs'!$D$7*C5793</f>
        <v>0.54974412219604263</v>
      </c>
      <c r="F5793" s="16">
        <f>'Monte Carlo Inputs'!$C$17*(1+$D5793)</f>
        <v>2457.3929194033744</v>
      </c>
      <c r="G5793" s="16">
        <f t="shared" ref="G5793:J5793" si="5787">F5793*(1+$D5793)</f>
        <v>2486.0153803193934</v>
      </c>
      <c r="H5793" s="16">
        <f t="shared" si="5787"/>
        <v>2514.9712210797265</v>
      </c>
      <c r="I5793" s="16">
        <f t="shared" si="5787"/>
        <v>2544.2643247229748</v>
      </c>
      <c r="J5793" s="16">
        <f t="shared" si="5787"/>
        <v>2573.8986195153948</v>
      </c>
      <c r="K5793" s="16">
        <f>F5793*$E5793*(1-'Monte Carlo Inputs'!$C$11)+F5793*'Monte Carlo Inputs'!$C$12-F5793*'Monte Carlo Inputs'!$C$13-'Monte Carlo Inputs'!$C$14*(F5793-'Monte Carlo Inputs'!$C$17)</f>
        <v>1055.8553647932724</v>
      </c>
      <c r="L5793" s="16">
        <f>G5793*$E5793*(1-'Monte Carlo Inputs'!$C$11)+G5793*'Monte Carlo Inputs'!$C$12-G5793*'Monte Carlo Inputs'!$C$13-'Monte Carlo Inputs'!$C$14*(G5793-F5793)</f>
        <v>1068.1534302239736</v>
      </c>
      <c r="M5793" s="16">
        <f>H5793*$E5793*(1-'Monte Carlo Inputs'!$C$11)+H5793*'Monte Carlo Inputs'!$C$12-H5793*'Monte Carlo Inputs'!$C$13-'Monte Carlo Inputs'!$C$14*(H5793-G5793)</f>
        <v>1080.5947372561109</v>
      </c>
      <c r="N5793" s="16">
        <f>I5793*$E5793*(1-'Monte Carlo Inputs'!$C$11)+I5793*'Monte Carlo Inputs'!$C$12-I5793*'Monte Carlo Inputs'!$C$13-'Monte Carlo Inputs'!$C$14*(I5793-H5793)</f>
        <v>1093.1809542948899</v>
      </c>
      <c r="O5793" s="16">
        <f>J5793*$E5793*(1-'Monte Carlo Inputs'!$C$11)+J5793*'Monte Carlo Inputs'!$C$12-J5793*'Monte Carlo Inputs'!$C$13-'Monte Carlo Inputs'!$C$14*(J5793-I5793)</f>
        <v>1105.9137691782494</v>
      </c>
    </row>
    <row r="5794" spans="1:15">
      <c r="A5794">
        <v>5790</v>
      </c>
      <c r="B5794" s="39">
        <v>-2.302428365493419</v>
      </c>
      <c r="C5794" s="39">
        <v>-0.47416182940629659</v>
      </c>
      <c r="D5794" s="29">
        <f>'Monte Carlo Inputs'!$C$6+'Monte Carlo Inputs'!$D$6*B5794</f>
        <v>-2.2851186050287936E-2</v>
      </c>
      <c r="E5794" s="29">
        <f>'Monte Carlo Inputs'!$C$7+'Monte Carlo Inputs'!$D$7*C5794</f>
        <v>0.56585069420930656</v>
      </c>
      <c r="F5794" s="16">
        <f>'Monte Carlo Inputs'!$C$17*(1+$D5794)</f>
        <v>2373.592183965246</v>
      </c>
      <c r="G5794" s="16">
        <f t="shared" ref="G5794:J5794" si="5788">F5794*(1+$D5794)</f>
        <v>2319.3527873619469</v>
      </c>
      <c r="H5794" s="16">
        <f t="shared" si="5788"/>
        <v>2266.3528253016852</v>
      </c>
      <c r="I5794" s="16">
        <f t="shared" si="5788"/>
        <v>2214.5639752351208</v>
      </c>
      <c r="J5794" s="16">
        <f t="shared" si="5788"/>
        <v>2163.958561816758</v>
      </c>
      <c r="K5794" s="16">
        <f>F5794*$E5794*(1-'Monte Carlo Inputs'!$C$11)+F5794*'Monte Carlo Inputs'!$C$12-F5794*'Monte Carlo Inputs'!$C$13-'Monte Carlo Inputs'!$C$14*(F5794-'Monte Carlo Inputs'!$C$17)</f>
        <v>1045.6642603694099</v>
      </c>
      <c r="L5794" s="16">
        <f>G5794*$E5794*(1-'Monte Carlo Inputs'!$C$11)+G5794*'Monte Carlo Inputs'!$C$12-G5794*'Monte Carlo Inputs'!$C$13-'Monte Carlo Inputs'!$C$14*(G5794-F5794)</f>
        <v>1021.7695918095718</v>
      </c>
      <c r="M5794" s="16">
        <f>H5794*$E5794*(1-'Monte Carlo Inputs'!$C$11)+H5794*'Monte Carlo Inputs'!$C$12-H5794*'Monte Carlo Inputs'!$C$13-'Monte Carlo Inputs'!$C$14*(H5794-G5794)</f>
        <v>998.42094476660463</v>
      </c>
      <c r="N5794" s="16">
        <f>I5794*$E5794*(1-'Monte Carlo Inputs'!$C$11)+I5794*'Monte Carlo Inputs'!$C$12-I5794*'Monte Carlo Inputs'!$C$13-'Monte Carlo Inputs'!$C$14*(I5794-H5794)</f>
        <v>975.60584200123878</v>
      </c>
      <c r="O5794" s="16">
        <f>J5794*$E5794*(1-'Monte Carlo Inputs'!$C$11)+J5794*'Monte Carlo Inputs'!$C$12-J5794*'Monte Carlo Inputs'!$C$13-'Monte Carlo Inputs'!$C$14*(J5794-I5794)</f>
        <v>953.31209139392081</v>
      </c>
    </row>
    <row r="5795" spans="1:15">
      <c r="A5795">
        <v>5791</v>
      </c>
      <c r="B5795" s="39">
        <v>0.41891514157886878</v>
      </c>
      <c r="C5795" s="39">
        <v>-4.2634795698242647E-2</v>
      </c>
      <c r="D5795" s="29">
        <f>'Monte Carlo Inputs'!$C$6+'Monte Carlo Inputs'!$D$6*B5795</f>
        <v>0.15344900365268244</v>
      </c>
      <c r="E5795" s="29">
        <f>'Monte Carlo Inputs'!$C$7+'Monte Carlo Inputs'!$D$7*C5795</f>
        <v>0.58129585863185607</v>
      </c>
      <c r="F5795" s="16">
        <f>'Monte Carlo Inputs'!$C$17*(1+$D5795)</f>
        <v>2801.8429747727309</v>
      </c>
      <c r="G5795" s="16">
        <f t="shared" ref="G5795:J5795" si="5789">F5795*(1+$D5795)</f>
        <v>3231.7829876428741</v>
      </c>
      <c r="H5795" s="16">
        <f t="shared" si="5789"/>
        <v>3727.6968671183622</v>
      </c>
      <c r="I5795" s="16">
        <f t="shared" si="5789"/>
        <v>4299.7082372968998</v>
      </c>
      <c r="J5795" s="16">
        <f t="shared" si="5789"/>
        <v>4959.4941823073405</v>
      </c>
      <c r="K5795" s="16">
        <f>F5795*$E5795*(1-'Monte Carlo Inputs'!$C$11)+F5795*'Monte Carlo Inputs'!$C$12-F5795*'Monte Carlo Inputs'!$C$13-'Monte Carlo Inputs'!$C$14*(F5795-'Monte Carlo Inputs'!$C$17)</f>
        <v>1272.4663588331925</v>
      </c>
      <c r="L5795" s="16">
        <f>G5795*$E5795*(1-'Monte Carlo Inputs'!$C$11)+G5795*'Monte Carlo Inputs'!$C$12-G5795*'Monte Carlo Inputs'!$C$13-'Monte Carlo Inputs'!$C$14*(G5795-F5795)</f>
        <v>1467.7250537777024</v>
      </c>
      <c r="M5795" s="16">
        <f>H5795*$E5795*(1-'Monte Carlo Inputs'!$C$11)+H5795*'Monte Carlo Inputs'!$C$12-H5795*'Monte Carlo Inputs'!$C$13-'Monte Carlo Inputs'!$C$14*(H5795-G5795)</f>
        <v>1692.9460009159711</v>
      </c>
      <c r="N5795" s="16">
        <f>I5795*$E5795*(1-'Monte Carlo Inputs'!$C$11)+I5795*'Monte Carlo Inputs'!$C$12-I5795*'Monte Carlo Inputs'!$C$13-'Monte Carlo Inputs'!$C$14*(I5795-H5795)</f>
        <v>1952.7268779943192</v>
      </c>
      <c r="O5795" s="16">
        <f>J5795*$E5795*(1-'Monte Carlo Inputs'!$C$11)+J5795*'Monte Carlo Inputs'!$C$12-J5795*'Monte Carlo Inputs'!$C$13-'Monte Carlo Inputs'!$C$14*(J5795-I5795)</f>
        <v>2252.3708718283606</v>
      </c>
    </row>
    <row r="5796" spans="1:15">
      <c r="A5796">
        <v>5792</v>
      </c>
      <c r="B5796" s="39">
        <v>0.3232565381109675</v>
      </c>
      <c r="C5796" s="39">
        <v>0.41677574030037101</v>
      </c>
      <c r="D5796" s="29">
        <f>'Monte Carlo Inputs'!$C$6+'Monte Carlo Inputs'!$D$6*B5796</f>
        <v>0.14725183306606443</v>
      </c>
      <c r="E5796" s="29">
        <f>'Monte Carlo Inputs'!$C$7+'Monte Carlo Inputs'!$D$7*C5796</f>
        <v>0.59773902606212803</v>
      </c>
      <c r="F5796" s="16">
        <f>'Monte Carlo Inputs'!$C$17*(1+$D5796)</f>
        <v>2786.7894277007772</v>
      </c>
      <c r="G5796" s="16">
        <f t="shared" ref="G5796:J5796" si="5790">F5796*(1+$D5796)</f>
        <v>3197.1492792988452</v>
      </c>
      <c r="H5796" s="16">
        <f t="shared" si="5790"/>
        <v>3667.9353712614466</v>
      </c>
      <c r="I5796" s="16">
        <f t="shared" si="5790"/>
        <v>4208.0455782475501</v>
      </c>
      <c r="J5796" s="16">
        <f t="shared" si="5790"/>
        <v>4827.6880032700483</v>
      </c>
      <c r="K5796" s="16">
        <f>F5796*$E5796*(1-'Monte Carlo Inputs'!$C$11)+F5796*'Monte Carlo Inputs'!$C$12-F5796*'Monte Carlo Inputs'!$C$13-'Monte Carlo Inputs'!$C$14*(F5796-'Monte Carlo Inputs'!$C$17)</f>
        <v>1298.0178326504329</v>
      </c>
      <c r="L5796" s="16">
        <f>G5796*$E5796*(1-'Monte Carlo Inputs'!$C$11)+G5796*'Monte Carlo Inputs'!$C$12-G5796*'Monte Carlo Inputs'!$C$13-'Monte Carlo Inputs'!$C$14*(G5796-F5796)</f>
        <v>1489.1533378606491</v>
      </c>
      <c r="M5796" s="16">
        <f>H5796*$E5796*(1-'Monte Carlo Inputs'!$C$11)+H5796*'Monte Carlo Inputs'!$C$12-H5796*'Monte Carlo Inputs'!$C$13-'Monte Carlo Inputs'!$C$14*(H5796-G5796)</f>
        <v>1708.4338965770778</v>
      </c>
      <c r="N5796" s="16">
        <f>I5796*$E5796*(1-'Monte Carlo Inputs'!$C$11)+I5796*'Monte Carlo Inputs'!$C$12-I5796*'Monte Carlo Inputs'!$C$13-'Monte Carlo Inputs'!$C$14*(I5796-H5796)</f>
        <v>1960.0039195202517</v>
      </c>
      <c r="O5796" s="16">
        <f>J5796*$E5796*(1-'Monte Carlo Inputs'!$C$11)+J5796*'Monte Carlo Inputs'!$C$12-J5796*'Monte Carlo Inputs'!$C$13-'Monte Carlo Inputs'!$C$14*(J5796-I5796)</f>
        <v>2248.6180894862796</v>
      </c>
    </row>
    <row r="5797" spans="1:15">
      <c r="A5797">
        <v>5793</v>
      </c>
      <c r="B5797" s="39">
        <v>-0.23829750668846891</v>
      </c>
      <c r="C5797" s="39">
        <v>0.91794371939594976</v>
      </c>
      <c r="D5797" s="29">
        <f>'Monte Carlo Inputs'!$C$6+'Monte Carlo Inputs'!$D$6*B5797</f>
        <v>0.11087197717160564</v>
      </c>
      <c r="E5797" s="29">
        <f>'Monte Carlo Inputs'!$C$7+'Monte Carlo Inputs'!$D$7*C5797</f>
        <v>0.61567677094437545</v>
      </c>
      <c r="F5797" s="16">
        <f>'Monte Carlo Inputs'!$C$17*(1+$D5797)</f>
        <v>2698.4191197475475</v>
      </c>
      <c r="G5797" s="16">
        <f t="shared" ref="G5797:J5797" si="5791">F5797*(1+$D5797)</f>
        <v>2997.5981827916216</v>
      </c>
      <c r="H5797" s="16">
        <f t="shared" si="5791"/>
        <v>3329.9478200837407</v>
      </c>
      <c r="I5797" s="16">
        <f t="shared" si="5791"/>
        <v>3699.1457187747028</v>
      </c>
      <c r="J5797" s="16">
        <f t="shared" si="5791"/>
        <v>4109.2773184611342</v>
      </c>
      <c r="K5797" s="16">
        <f>F5797*$E5797*(1-'Monte Carlo Inputs'!$C$11)+F5797*'Monte Carlo Inputs'!$C$12-F5797*'Monte Carlo Inputs'!$C$13-'Monte Carlo Inputs'!$C$14*(F5797-'Monte Carlo Inputs'!$C$17)</f>
        <v>1290.0085295608064</v>
      </c>
      <c r="L5797" s="16">
        <f>G5797*$E5797*(1-'Monte Carlo Inputs'!$C$11)+G5797*'Monte Carlo Inputs'!$C$12-G5797*'Monte Carlo Inputs'!$C$13-'Monte Carlo Inputs'!$C$14*(G5797-F5797)</f>
        <v>1433.0343258014489</v>
      </c>
      <c r="M5797" s="16">
        <f>H5797*$E5797*(1-'Monte Carlo Inputs'!$C$11)+H5797*'Monte Carlo Inputs'!$C$12-H5797*'Monte Carlo Inputs'!$C$13-'Monte Carlo Inputs'!$C$14*(H5797-G5797)</f>
        <v>1591.9176748578341</v>
      </c>
      <c r="N5797" s="16">
        <f>I5797*$E5797*(1-'Monte Carlo Inputs'!$C$11)+I5797*'Monte Carlo Inputs'!$C$12-I5797*'Monte Carlo Inputs'!$C$13-'Monte Carlo Inputs'!$C$14*(I5797-H5797)</f>
        <v>1768.4167349637476</v>
      </c>
      <c r="O5797" s="16">
        <f>J5797*$E5797*(1-'Monte Carlo Inputs'!$C$11)+J5797*'Monte Carlo Inputs'!$C$12-J5797*'Monte Carlo Inputs'!$C$13-'Monte Carlo Inputs'!$C$14*(J5797-I5797)</f>
        <v>1964.4845948325335</v>
      </c>
    </row>
    <row r="5798" spans="1:15">
      <c r="A5798">
        <v>5794</v>
      </c>
      <c r="B5798" s="39">
        <v>-1.8473953858460219</v>
      </c>
      <c r="C5798" s="39">
        <v>0.5479439784236616</v>
      </c>
      <c r="D5798" s="29">
        <f>'Monte Carlo Inputs'!$C$6+'Monte Carlo Inputs'!$D$6*B5798</f>
        <v>6.6277828577018805E-3</v>
      </c>
      <c r="E5798" s="29">
        <f>'Monte Carlo Inputs'!$C$7+'Monte Carlo Inputs'!$D$7*C5798</f>
        <v>0.60243378408788117</v>
      </c>
      <c r="F5798" s="16">
        <f>'Monte Carlo Inputs'!$C$17*(1+$D5798)</f>
        <v>2445.1995473396441</v>
      </c>
      <c r="G5798" s="16">
        <f t="shared" ref="G5798:J5798" si="5792">F5798*(1+$D5798)</f>
        <v>2461.4057989831622</v>
      </c>
      <c r="H5798" s="16">
        <f t="shared" si="5792"/>
        <v>2477.719462143511</v>
      </c>
      <c r="I5798" s="16">
        <f t="shared" si="5792"/>
        <v>2494.1412487209004</v>
      </c>
      <c r="J5798" s="16">
        <f t="shared" si="5792"/>
        <v>2510.67187533386</v>
      </c>
      <c r="K5798" s="16">
        <f>F5798*$E5798*(1-'Monte Carlo Inputs'!$C$11)+F5798*'Monte Carlo Inputs'!$C$12-F5798*'Monte Carlo Inputs'!$C$13-'Monte Carlo Inputs'!$C$14*(F5798-'Monte Carlo Inputs'!$C$17)</f>
        <v>1142.0910026474792</v>
      </c>
      <c r="L5798" s="16">
        <f>G5798*$E5798*(1-'Monte Carlo Inputs'!$C$11)+G5798*'Monte Carlo Inputs'!$C$12-G5798*'Monte Carlo Inputs'!$C$13-'Monte Carlo Inputs'!$C$14*(G5798-F5798)</f>
        <v>1149.6605338167622</v>
      </c>
      <c r="M5798" s="16">
        <f>H5798*$E5798*(1-'Monte Carlo Inputs'!$C$11)+H5798*'Monte Carlo Inputs'!$C$12-H5798*'Monte Carlo Inputs'!$C$13-'Monte Carlo Inputs'!$C$14*(H5798-G5798)</f>
        <v>1157.2802341949691</v>
      </c>
      <c r="N5798" s="16">
        <f>I5798*$E5798*(1-'Monte Carlo Inputs'!$C$11)+I5798*'Monte Carlo Inputs'!$C$12-I5798*'Monte Carlo Inputs'!$C$13-'Monte Carlo Inputs'!$C$14*(I5798-H5798)</f>
        <v>1164.9504362927239</v>
      </c>
      <c r="O5798" s="16">
        <f>J5798*$E5798*(1-'Monte Carlo Inputs'!$C$11)+J5798*'Monte Carlo Inputs'!$C$12-J5798*'Monte Carlo Inputs'!$C$13-'Monte Carlo Inputs'!$C$14*(J5798-I5798)</f>
        <v>1172.6714748244574</v>
      </c>
    </row>
    <row r="5799" spans="1:15">
      <c r="A5799">
        <v>5795</v>
      </c>
      <c r="B5799" s="39">
        <v>1.1960927811309787</v>
      </c>
      <c r="C5799" s="39">
        <v>0.3370955586784668</v>
      </c>
      <c r="D5799" s="29">
        <f>'Monte Carlo Inputs'!$C$6+'Monte Carlo Inputs'!$D$6*B5799</f>
        <v>0.20379787175031949</v>
      </c>
      <c r="E5799" s="29">
        <f>'Monte Carlo Inputs'!$C$7+'Monte Carlo Inputs'!$D$7*C5799</f>
        <v>0.59488712244952258</v>
      </c>
      <c r="F5799" s="16">
        <f>'Monte Carlo Inputs'!$C$17*(1+$D5799)</f>
        <v>2924.1454102687017</v>
      </c>
      <c r="G5799" s="16">
        <f t="shared" ref="G5799:J5799" si="5793">F5799*(1+$D5799)</f>
        <v>3520.0800215699278</v>
      </c>
      <c r="H5799" s="16">
        <f t="shared" si="5793"/>
        <v>4237.4648383566982</v>
      </c>
      <c r="I5799" s="16">
        <f t="shared" si="5793"/>
        <v>5101.0511540306052</v>
      </c>
      <c r="J5799" s="16">
        <f t="shared" si="5793"/>
        <v>6140.6345229115541</v>
      </c>
      <c r="K5799" s="16">
        <f>F5799*$E5799*(1-'Monte Carlo Inputs'!$C$11)+F5799*'Monte Carlo Inputs'!$C$12-F5799*'Monte Carlo Inputs'!$C$13-'Monte Carlo Inputs'!$C$14*(F5799-'Monte Carlo Inputs'!$C$17)</f>
        <v>1358.0678147065023</v>
      </c>
      <c r="L5799" s="16">
        <f>G5799*$E5799*(1-'Monte Carlo Inputs'!$C$11)+G5799*'Monte Carlo Inputs'!$C$12-G5799*'Monte Carlo Inputs'!$C$13-'Monte Carlo Inputs'!$C$14*(G5799-F5799)</f>
        <v>1634.8391450362944</v>
      </c>
      <c r="M5799" s="16">
        <f>H5799*$E5799*(1-'Monte Carlo Inputs'!$C$11)+H5799*'Monte Carlo Inputs'!$C$12-H5799*'Monte Carlo Inputs'!$C$13-'Monte Carlo Inputs'!$C$14*(H5799-G5799)</f>
        <v>1968.0158834488038</v>
      </c>
      <c r="N5799" s="16">
        <f>I5799*$E5799*(1-'Monte Carlo Inputs'!$C$11)+I5799*'Monte Carlo Inputs'!$C$12-I5799*'Monte Carlo Inputs'!$C$13-'Monte Carlo Inputs'!$C$14*(I5799-H5799)</f>
        <v>2369.0933320664949</v>
      </c>
      <c r="O5799" s="16">
        <f>J5799*$E5799*(1-'Monte Carlo Inputs'!$C$11)+J5799*'Monte Carlo Inputs'!$C$12-J5799*'Monte Carlo Inputs'!$C$13-'Monte Carlo Inputs'!$C$14*(J5799-I5799)</f>
        <v>2851.9095111195193</v>
      </c>
    </row>
    <row r="5800" spans="1:15">
      <c r="A5800">
        <v>5796</v>
      </c>
      <c r="B5800" s="39">
        <v>0.90237163413529919</v>
      </c>
      <c r="C5800" s="39">
        <v>1.0151991080055298</v>
      </c>
      <c r="D5800" s="29">
        <f>'Monte Carlo Inputs'!$C$6+'Monte Carlo Inputs'!$D$6*B5800</f>
        <v>0.18476936843916555</v>
      </c>
      <c r="E5800" s="29">
        <f>'Monte Carlo Inputs'!$C$7+'Monte Carlo Inputs'!$D$7*C5800</f>
        <v>0.61915772428151949</v>
      </c>
      <c r="F5800" s="16">
        <f>'Monte Carlo Inputs'!$C$17*(1+$D5800)</f>
        <v>2877.9232728755774</v>
      </c>
      <c r="G5800" s="16">
        <f t="shared" ref="G5800:J5800" si="5794">F5800*(1+$D5800)</f>
        <v>3409.6753384211743</v>
      </c>
      <c r="H5800" s="16">
        <f t="shared" si="5794"/>
        <v>4039.6788972838526</v>
      </c>
      <c r="I5800" s="16">
        <f t="shared" si="5794"/>
        <v>4786.0878158320147</v>
      </c>
      <c r="J5800" s="16">
        <f t="shared" si="5794"/>
        <v>5670.4102388576812</v>
      </c>
      <c r="K5800" s="16">
        <f>F5800*$E5800*(1-'Monte Carlo Inputs'!$C$11)+F5800*'Monte Carlo Inputs'!$C$12-F5800*'Monte Carlo Inputs'!$C$13-'Monte Carlo Inputs'!$C$14*(F5800-'Monte Carlo Inputs'!$C$17)</f>
        <v>1385.6597070183534</v>
      </c>
      <c r="L5800" s="16">
        <f>G5800*$E5800*(1-'Monte Carlo Inputs'!$C$11)+G5800*'Monte Carlo Inputs'!$C$12-G5800*'Monte Carlo Inputs'!$C$13-'Monte Carlo Inputs'!$C$14*(G5800-F5800)</f>
        <v>1641.6871759557339</v>
      </c>
      <c r="M5800" s="16">
        <f>H5800*$E5800*(1-'Monte Carlo Inputs'!$C$11)+H5800*'Monte Carlo Inputs'!$C$12-H5800*'Monte Carlo Inputs'!$C$13-'Monte Carlo Inputs'!$C$14*(H5800-G5800)</f>
        <v>1945.0206786317522</v>
      </c>
      <c r="N5800" s="16">
        <f>I5800*$E5800*(1-'Monte Carlo Inputs'!$C$11)+I5800*'Monte Carlo Inputs'!$C$12-I5800*'Monte Carlo Inputs'!$C$13-'Monte Carlo Inputs'!$C$14*(I5800-H5800)</f>
        <v>2304.4009210236582</v>
      </c>
      <c r="O5800" s="16">
        <f>J5800*$E5800*(1-'Monte Carlo Inputs'!$C$11)+J5800*'Monte Carlo Inputs'!$C$12-J5800*'Monte Carlo Inputs'!$C$13-'Monte Carlo Inputs'!$C$14*(J5800-I5800)</f>
        <v>2730.1836238318306</v>
      </c>
    </row>
    <row r="5801" spans="1:15">
      <c r="A5801">
        <v>5797</v>
      </c>
      <c r="B5801" s="39">
        <v>-0.51600201962238568</v>
      </c>
      <c r="C5801" s="39">
        <v>-1.3458398595177949</v>
      </c>
      <c r="D5801" s="29">
        <f>'Monte Carlo Inputs'!$C$6+'Monte Carlo Inputs'!$D$6*B5801</f>
        <v>9.2881099436257691E-2</v>
      </c>
      <c r="E5801" s="29">
        <f>'Monte Carlo Inputs'!$C$7+'Monte Carlo Inputs'!$D$7*C5801</f>
        <v>0.53465169751399289</v>
      </c>
      <c r="F5801" s="16">
        <f>'Monte Carlo Inputs'!$C$17*(1+$D5801)</f>
        <v>2654.717478640614</v>
      </c>
      <c r="G5801" s="16">
        <f t="shared" ref="G5801:J5801" si="5795">F5801*(1+$D5801)</f>
        <v>2901.290556749404</v>
      </c>
      <c r="H5801" s="16">
        <f t="shared" si="5795"/>
        <v>3170.7656134443209</v>
      </c>
      <c r="I5801" s="16">
        <f t="shared" si="5795"/>
        <v>3465.2698096757094</v>
      </c>
      <c r="J5801" s="16">
        <f t="shared" si="5795"/>
        <v>3787.1278794416608</v>
      </c>
      <c r="K5801" s="16">
        <f>F5801*$E5801*(1-'Monte Carlo Inputs'!$C$11)+F5801*'Monte Carlo Inputs'!$C$12-F5801*'Monte Carlo Inputs'!$C$13-'Monte Carlo Inputs'!$C$14*(F5801-'Monte Carlo Inputs'!$C$17)</f>
        <v>1115.3985854117764</v>
      </c>
      <c r="L5801" s="16">
        <f>G5801*$E5801*(1-'Monte Carlo Inputs'!$C$11)+G5801*'Monte Carlo Inputs'!$C$12-G5801*'Monte Carlo Inputs'!$C$13-'Monte Carlo Inputs'!$C$14*(G5801-F5801)</f>
        <v>1218.9980323344687</v>
      </c>
      <c r="M5801" s="16">
        <f>H5801*$E5801*(1-'Monte Carlo Inputs'!$C$11)+H5801*'Monte Carlo Inputs'!$C$12-H5801*'Monte Carlo Inputs'!$C$13-'Monte Carlo Inputs'!$C$14*(H5801-G5801)</f>
        <v>1332.2199097883292</v>
      </c>
      <c r="N5801" s="16">
        <f>I5801*$E5801*(1-'Monte Carlo Inputs'!$C$11)+I5801*'Monte Carlo Inputs'!$C$12-I5801*'Monte Carlo Inputs'!$C$13-'Monte Carlo Inputs'!$C$14*(I5801-H5801)</f>
        <v>1455.957959700341</v>
      </c>
      <c r="O5801" s="16">
        <f>J5801*$E5801*(1-'Monte Carlo Inputs'!$C$11)+J5801*'Monte Carlo Inputs'!$C$12-J5801*'Monte Carlo Inputs'!$C$13-'Monte Carlo Inputs'!$C$14*(J5801-I5801)</f>
        <v>1591.1889357302794</v>
      </c>
    </row>
    <row r="5802" spans="1:15">
      <c r="A5802">
        <v>5798</v>
      </c>
      <c r="B5802" s="39">
        <v>1.0640118755183912</v>
      </c>
      <c r="C5802" s="39">
        <v>-1.0637169936567059</v>
      </c>
      <c r="D5802" s="29">
        <f>'Monte Carlo Inputs'!$C$6+'Monte Carlo Inputs'!$D$6*B5802</f>
        <v>0.19524110974834386</v>
      </c>
      <c r="E5802" s="29">
        <f>'Monte Carlo Inputs'!$C$7+'Monte Carlo Inputs'!$D$7*C5802</f>
        <v>0.54474940567642838</v>
      </c>
      <c r="F5802" s="16">
        <f>'Monte Carlo Inputs'!$C$17*(1+$D5802)</f>
        <v>2903.3601796897028</v>
      </c>
      <c r="G5802" s="16">
        <f t="shared" ref="G5802:J5802" si="5796">F5802*(1+$D5802)</f>
        <v>3470.2154431714716</v>
      </c>
      <c r="H5802" s="16">
        <f t="shared" si="5796"/>
        <v>4147.7441573621109</v>
      </c>
      <c r="I5802" s="16">
        <f t="shared" si="5796"/>
        <v>4957.5543295976995</v>
      </c>
      <c r="J5802" s="16">
        <f t="shared" si="5796"/>
        <v>5925.4727385460619</v>
      </c>
      <c r="K5802" s="16">
        <f>F5802*$E5802*(1-'Monte Carlo Inputs'!$C$11)+F5802*'Monte Carlo Inputs'!$C$12-F5802*'Monte Carlo Inputs'!$C$13-'Monte Carlo Inputs'!$C$14*(F5802-'Monte Carlo Inputs'!$C$17)</f>
        <v>1244.542874654654</v>
      </c>
      <c r="L5802" s="16">
        <f>G5802*$E5802*(1-'Monte Carlo Inputs'!$C$11)+G5802*'Monte Carlo Inputs'!$C$12-G5802*'Monte Carlo Inputs'!$C$13-'Monte Carlo Inputs'!$C$14*(G5802-F5802)</f>
        <v>1487.5288066316227</v>
      </c>
      <c r="M5802" s="16">
        <f>H5802*$E5802*(1-'Monte Carlo Inputs'!$C$11)+H5802*'Monte Carlo Inputs'!$C$12-H5802*'Monte Carlo Inputs'!$C$13-'Monte Carlo Inputs'!$C$14*(H5802-G5802)</f>
        <v>1777.9555816210104</v>
      </c>
      <c r="N5802" s="16">
        <f>I5802*$E5802*(1-'Monte Carlo Inputs'!$C$11)+I5802*'Monte Carlo Inputs'!$C$12-I5802*'Monte Carlo Inputs'!$C$13-'Monte Carlo Inputs'!$C$14*(I5802-H5802)</f>
        <v>2125.0856024599589</v>
      </c>
      <c r="O5802" s="16">
        <f>J5802*$E5802*(1-'Monte Carlo Inputs'!$C$11)+J5802*'Monte Carlo Inputs'!$C$12-J5802*'Monte Carlo Inputs'!$C$13-'Monte Carlo Inputs'!$C$14*(J5802-I5802)</f>
        <v>2539.9896737944691</v>
      </c>
    </row>
    <row r="5803" spans="1:15">
      <c r="A5803">
        <v>5799</v>
      </c>
      <c r="B5803" s="39">
        <v>0.72161237766437947</v>
      </c>
      <c r="C5803" s="39">
        <v>0.51683716218735509</v>
      </c>
      <c r="D5803" s="29">
        <f>'Monte Carlo Inputs'!$C$6+'Monte Carlo Inputs'!$D$6*B5803</f>
        <v>0.17305901613576391</v>
      </c>
      <c r="E5803" s="29">
        <f>'Monte Carlo Inputs'!$C$7+'Monte Carlo Inputs'!$D$7*C5803</f>
        <v>0.601320412609614</v>
      </c>
      <c r="F5803" s="16">
        <f>'Monte Carlo Inputs'!$C$17*(1+$D5803)</f>
        <v>2849.4776560953846</v>
      </c>
      <c r="G5803" s="16">
        <f t="shared" ref="G5803:J5803" si="5797">F5803*(1+$D5803)</f>
        <v>3342.6054557600946</v>
      </c>
      <c r="H5803" s="16">
        <f t="shared" si="5797"/>
        <v>3921.0734672639733</v>
      </c>
      <c r="I5803" s="16">
        <f t="shared" si="5797"/>
        <v>4599.6505837047252</v>
      </c>
      <c r="J5803" s="16">
        <f t="shared" si="5797"/>
        <v>5395.6615882889573</v>
      </c>
      <c r="K5803" s="16">
        <f>F5803*$E5803*(1-'Monte Carlo Inputs'!$C$11)+F5803*'Monte Carlo Inputs'!$C$12-F5803*'Monte Carlo Inputs'!$C$13-'Monte Carlo Inputs'!$C$14*(F5803-'Monte Carlo Inputs'!$C$17)</f>
        <v>1335.3941181037324</v>
      </c>
      <c r="L5803" s="16">
        <f>G5803*$E5803*(1-'Monte Carlo Inputs'!$C$11)+G5803*'Monte Carlo Inputs'!$C$12-G5803*'Monte Carlo Inputs'!$C$13-'Monte Carlo Inputs'!$C$14*(G5803-F5803)</f>
        <v>1566.4961103362502</v>
      </c>
      <c r="M5803" s="16">
        <f>H5803*$E5803*(1-'Monte Carlo Inputs'!$C$11)+H5803*'Monte Carlo Inputs'!$C$12-H5803*'Monte Carlo Inputs'!$C$13-'Monte Carlo Inputs'!$C$14*(H5803-G5803)</f>
        <v>1837.5923859715433</v>
      </c>
      <c r="N5803" s="16">
        <f>I5803*$E5803*(1-'Monte Carlo Inputs'!$C$11)+I5803*'Monte Carlo Inputs'!$C$12-I5803*'Monte Carlo Inputs'!$C$13-'Monte Carlo Inputs'!$C$14*(I5803-H5803)</f>
        <v>2155.6043163463492</v>
      </c>
      <c r="O5803" s="16">
        <f>J5803*$E5803*(1-'Monte Carlo Inputs'!$C$11)+J5803*'Monte Carlo Inputs'!$C$12-J5803*'Monte Carlo Inputs'!$C$13-'Monte Carlo Inputs'!$C$14*(J5803-I5803)</f>
        <v>2528.6510785112546</v>
      </c>
    </row>
    <row r="5804" spans="1:15">
      <c r="A5804">
        <v>5800</v>
      </c>
      <c r="B5804" s="39">
        <v>-0.37623864045175648</v>
      </c>
      <c r="C5804" s="39">
        <v>0.22817943117646983</v>
      </c>
      <c r="D5804" s="29">
        <f>'Monte Carlo Inputs'!$C$6+'Monte Carlo Inputs'!$D$6*B5804</f>
        <v>0.10193556470213623</v>
      </c>
      <c r="E5804" s="29">
        <f>'Monte Carlo Inputs'!$C$7+'Monte Carlo Inputs'!$D$7*C5804</f>
        <v>0.59098880932860276</v>
      </c>
      <c r="F5804" s="16">
        <f>'Monte Carlo Inputs'!$C$17*(1+$D5804)</f>
        <v>2676.7116802179598</v>
      </c>
      <c r="G5804" s="16">
        <f t="shared" ref="G5804:J5804" si="5798">F5804*(1+$D5804)</f>
        <v>2949.5637968857814</v>
      </c>
      <c r="H5804" s="16">
        <f t="shared" si="5798"/>
        <v>3250.2292481463105</v>
      </c>
      <c r="I5804" s="16">
        <f t="shared" si="5798"/>
        <v>3581.5432019675045</v>
      </c>
      <c r="J5804" s="16">
        <f t="shared" si="5798"/>
        <v>3946.6298307651596</v>
      </c>
      <c r="K5804" s="16">
        <f>F5804*$E5804*(1-'Monte Carlo Inputs'!$C$11)+F5804*'Monte Carlo Inputs'!$C$12-F5804*'Monte Carlo Inputs'!$C$13-'Monte Carlo Inputs'!$C$14*(F5804-'Monte Carlo Inputs'!$C$17)</f>
        <v>1232.2809125010692</v>
      </c>
      <c r="L5804" s="16">
        <f>G5804*$E5804*(1-'Monte Carlo Inputs'!$C$11)+G5804*'Monte Carlo Inputs'!$C$12-G5804*'Monte Carlo Inputs'!$C$13-'Monte Carlo Inputs'!$C$14*(G5804-F5804)</f>
        <v>1357.8941631885293</v>
      </c>
      <c r="M5804" s="16">
        <f>H5804*$E5804*(1-'Monte Carlo Inputs'!$C$11)+H5804*'Monte Carlo Inputs'!$C$12-H5804*'Monte Carlo Inputs'!$C$13-'Monte Carlo Inputs'!$C$14*(H5804-G5804)</f>
        <v>1496.3118715188866</v>
      </c>
      <c r="N5804" s="16">
        <f>I5804*$E5804*(1-'Monte Carlo Inputs'!$C$11)+I5804*'Monte Carlo Inputs'!$C$12-I5804*'Monte Carlo Inputs'!$C$13-'Monte Carlo Inputs'!$C$14*(I5804-H5804)</f>
        <v>1648.8392671126751</v>
      </c>
      <c r="O5804" s="16">
        <f>J5804*$E5804*(1-'Monte Carlo Inputs'!$C$11)+J5804*'Monte Carlo Inputs'!$C$12-J5804*'Monte Carlo Inputs'!$C$13-'Monte Carlo Inputs'!$C$14*(J5804-I5804)</f>
        <v>1816.9146289088621</v>
      </c>
    </row>
    <row r="5805" spans="1:15">
      <c r="A5805">
        <v>5801</v>
      </c>
      <c r="B5805" s="39">
        <v>3.3387072023129973</v>
      </c>
      <c r="C5805" s="39">
        <v>-0.1191361043681648</v>
      </c>
      <c r="D5805" s="29">
        <f>'Monte Carlo Inputs'!$C$6+'Monte Carlo Inputs'!$D$6*B5805</f>
        <v>0.34260553345602562</v>
      </c>
      <c r="E5805" s="29">
        <f>'Monte Carlo Inputs'!$C$7+'Monte Carlo Inputs'!$D$7*C5805</f>
        <v>0.57855773286301593</v>
      </c>
      <c r="F5805" s="16">
        <f>'Monte Carlo Inputs'!$C$17*(1+$D5805)</f>
        <v>3261.3231013180325</v>
      </c>
      <c r="G5805" s="16">
        <f t="shared" ref="G5805:J5805" si="5799">F5805*(1+$D5805)</f>
        <v>4378.6704422175571</v>
      </c>
      <c r="H5805" s="16">
        <f t="shared" si="5799"/>
        <v>5878.8271649016351</v>
      </c>
      <c r="I5805" s="16">
        <f t="shared" si="5799"/>
        <v>7892.9458818285348</v>
      </c>
      <c r="J5805" s="16">
        <f t="shared" si="5799"/>
        <v>10597.11281621194</v>
      </c>
      <c r="K5805" s="16">
        <f>F5805*$E5805*(1-'Monte Carlo Inputs'!$C$11)+F5805*'Monte Carlo Inputs'!$C$12-F5805*'Monte Carlo Inputs'!$C$13-'Monte Carlo Inputs'!$C$14*(F5805-'Monte Carlo Inputs'!$C$17)</f>
        <v>1481.4643073349948</v>
      </c>
      <c r="L5805" s="16">
        <f>G5805*$E5805*(1-'Monte Carlo Inputs'!$C$11)+G5805*'Monte Carlo Inputs'!$C$12-G5805*'Monte Carlo Inputs'!$C$13-'Monte Carlo Inputs'!$C$14*(G5805-F5805)</f>
        <v>1989.0221766455625</v>
      </c>
      <c r="M5805" s="16">
        <f>H5805*$E5805*(1-'Monte Carlo Inputs'!$C$11)+H5805*'Monte Carlo Inputs'!$C$12-H5805*'Monte Carlo Inputs'!$C$13-'Monte Carlo Inputs'!$C$14*(H5805-G5805)</f>
        <v>2670.472180531081</v>
      </c>
      <c r="N5805" s="16">
        <f>I5805*$E5805*(1-'Monte Carlo Inputs'!$C$11)+I5805*'Monte Carlo Inputs'!$C$12-I5805*'Monte Carlo Inputs'!$C$13-'Monte Carlo Inputs'!$C$14*(I5805-H5805)</f>
        <v>3585.3907265214075</v>
      </c>
      <c r="O5805" s="16">
        <f>J5805*$E5805*(1-'Monte Carlo Inputs'!$C$11)+J5805*'Monte Carlo Inputs'!$C$12-J5805*'Monte Carlo Inputs'!$C$13-'Monte Carlo Inputs'!$C$14*(J5805-I5805)</f>
        <v>4813.7654290295613</v>
      </c>
    </row>
    <row r="5806" spans="1:15">
      <c r="A5806">
        <v>5802</v>
      </c>
      <c r="B5806" s="39">
        <v>-0.75600466331496485</v>
      </c>
      <c r="C5806" s="39">
        <v>-2.1308836607325548</v>
      </c>
      <c r="D5806" s="29">
        <f>'Monte Carlo Inputs'!$C$6+'Monte Carlo Inputs'!$D$6*B5806</f>
        <v>7.7332708907001307E-2</v>
      </c>
      <c r="E5806" s="29">
        <f>'Monte Carlo Inputs'!$C$7+'Monte Carlo Inputs'!$D$7*C5806</f>
        <v>0.50655350286677558</v>
      </c>
      <c r="F5806" s="16">
        <f>'Monte Carlo Inputs'!$C$17*(1+$D5806)</f>
        <v>2616.9488832059974</v>
      </c>
      <c r="G5806" s="16">
        <f t="shared" ref="G5806:J5806" si="5800">F5806*(1+$D5806)</f>
        <v>2819.3246294154687</v>
      </c>
      <c r="H5806" s="16">
        <f t="shared" si="5800"/>
        <v>3037.3506402963944</v>
      </c>
      <c r="I5806" s="16">
        <f t="shared" si="5800"/>
        <v>3272.2371932109295</v>
      </c>
      <c r="J5806" s="16">
        <f t="shared" si="5800"/>
        <v>3525.2881595481731</v>
      </c>
      <c r="K5806" s="16">
        <f>F5806*$E5806*(1-'Monte Carlo Inputs'!$C$11)+F5806*'Monte Carlo Inputs'!$C$12-F5806*'Monte Carlo Inputs'!$C$13-'Monte Carlo Inputs'!$C$14*(F5806-'Monte Carlo Inputs'!$C$17)</f>
        <v>1046.6274511165614</v>
      </c>
      <c r="L5806" s="16">
        <f>G5806*$E5806*(1-'Monte Carlo Inputs'!$C$11)+G5806*'Monte Carlo Inputs'!$C$12-G5806*'Monte Carlo Inputs'!$C$13-'Monte Carlo Inputs'!$C$14*(G5806-F5806)</f>
        <v>1127.5659871278353</v>
      </c>
      <c r="M5806" s="16">
        <f>H5806*$E5806*(1-'Monte Carlo Inputs'!$C$11)+H5806*'Monte Carlo Inputs'!$C$12-H5806*'Monte Carlo Inputs'!$C$13-'Monte Carlo Inputs'!$C$14*(H5806-G5806)</f>
        <v>1214.7637193838275</v>
      </c>
      <c r="N5806" s="16">
        <f>I5806*$E5806*(1-'Monte Carlo Inputs'!$C$11)+I5806*'Monte Carlo Inputs'!$C$12-I5806*'Monte Carlo Inputs'!$C$13-'Monte Carlo Inputs'!$C$14*(I5806-H5806)</f>
        <v>1308.7046884857232</v>
      </c>
      <c r="O5806" s="16">
        <f>J5806*$E5806*(1-'Monte Carlo Inputs'!$C$11)+J5806*'Monte Carlo Inputs'!$C$12-J5806*'Monte Carlo Inputs'!$C$13-'Monte Carlo Inputs'!$C$14*(J5806-I5806)</f>
        <v>1409.9103672056176</v>
      </c>
    </row>
    <row r="5807" spans="1:15">
      <c r="A5807">
        <v>5803</v>
      </c>
      <c r="B5807" s="39">
        <v>0.4070202016742252</v>
      </c>
      <c r="C5807" s="39">
        <v>-1.3487952140253905</v>
      </c>
      <c r="D5807" s="29">
        <f>'Monte Carlo Inputs'!$C$6+'Monte Carlo Inputs'!$D$6*B5807</f>
        <v>0.15267839892885973</v>
      </c>
      <c r="E5807" s="29">
        <f>'Monte Carlo Inputs'!$C$7+'Monte Carlo Inputs'!$D$7*C5807</f>
        <v>0.53454591981588551</v>
      </c>
      <c r="F5807" s="16">
        <f>'Monte Carlo Inputs'!$C$17*(1+$D5807)</f>
        <v>2799.9710988380939</v>
      </c>
      <c r="G5807" s="16">
        <f t="shared" ref="G5807:J5807" si="5801">F5807*(1+$D5807)</f>
        <v>3227.4662032557744</v>
      </c>
      <c r="H5807" s="16">
        <f t="shared" si="5801"/>
        <v>3720.2305757658719</v>
      </c>
      <c r="I5807" s="16">
        <f t="shared" si="5801"/>
        <v>4288.2294237199958</v>
      </c>
      <c r="J5807" s="16">
        <f t="shared" si="5801"/>
        <v>4942.9494263731922</v>
      </c>
      <c r="K5807" s="16">
        <f>F5807*$E5807*(1-'Monte Carlo Inputs'!$C$11)+F5807*'Monte Carlo Inputs'!$C$12-F5807*'Monte Carlo Inputs'!$C$13-'Monte Carlo Inputs'!$C$14*(F5807-'Monte Carlo Inputs'!$C$17)</f>
        <v>1178.4452051198855</v>
      </c>
      <c r="L5807" s="16">
        <f>G5807*$E5807*(1-'Monte Carlo Inputs'!$C$11)+G5807*'Monte Carlo Inputs'!$C$12-G5807*'Monte Carlo Inputs'!$C$13-'Monte Carlo Inputs'!$C$14*(G5807-F5807)</f>
        <v>1358.3683322629813</v>
      </c>
      <c r="M5807" s="16">
        <f>H5807*$E5807*(1-'Monte Carlo Inputs'!$C$11)+H5807*'Monte Carlo Inputs'!$C$12-H5807*'Monte Carlo Inputs'!$C$13-'Monte Carlo Inputs'!$C$14*(H5807-G5807)</f>
        <v>1565.761834388559</v>
      </c>
      <c r="N5807" s="16">
        <f>I5807*$E5807*(1-'Monte Carlo Inputs'!$C$11)+I5807*'Monte Carlo Inputs'!$C$12-I5807*'Monte Carlo Inputs'!$C$13-'Monte Carlo Inputs'!$C$14*(I5807-H5807)</f>
        <v>1804.8198443669185</v>
      </c>
      <c r="O5807" s="16">
        <f>J5807*$E5807*(1-'Monte Carlo Inputs'!$C$11)+J5807*'Monte Carlo Inputs'!$C$12-J5807*'Monte Carlo Inputs'!$C$13-'Monte Carlo Inputs'!$C$14*(J5807-I5807)</f>
        <v>2080.3768485598939</v>
      </c>
    </row>
    <row r="5808" spans="1:15">
      <c r="A5808">
        <v>5804</v>
      </c>
      <c r="B5808" s="39">
        <v>-1.3645782746185875</v>
      </c>
      <c r="C5808" s="39">
        <v>1.0561579390512472</v>
      </c>
      <c r="D5808" s="29">
        <f>'Monte Carlo Inputs'!$C$6+'Monte Carlo Inputs'!$D$6*B5808</f>
        <v>3.7906725806294422E-2</v>
      </c>
      <c r="E5808" s="29">
        <f>'Monte Carlo Inputs'!$C$7+'Monte Carlo Inputs'!$D$7*C5808</f>
        <v>0.6206237179056513</v>
      </c>
      <c r="F5808" s="16">
        <f>'Monte Carlo Inputs'!$C$17*(1+$D5808)</f>
        <v>2521.17922765607</v>
      </c>
      <c r="G5808" s="16">
        <f t="shared" ref="G5808:J5808" si="5802">F5808*(1+$D5808)</f>
        <v>2616.7488773473538</v>
      </c>
      <c r="H5808" s="16">
        <f t="shared" si="5802"/>
        <v>2715.9412595448885</v>
      </c>
      <c r="I5808" s="16">
        <f t="shared" si="5802"/>
        <v>2818.8937001764584</v>
      </c>
      <c r="J5808" s="16">
        <f t="shared" si="5802"/>
        <v>2925.7487307461379</v>
      </c>
      <c r="K5808" s="16">
        <f>F5808*$E5808*(1-'Monte Carlo Inputs'!$C$11)+F5808*'Monte Carlo Inputs'!$C$12-F5808*'Monte Carlo Inputs'!$C$13-'Monte Carlo Inputs'!$C$14*(F5808-'Monte Carlo Inputs'!$C$17)</f>
        <v>1211.4772936363142</v>
      </c>
      <c r="L5808" s="16">
        <f>G5808*$E5808*(1-'Monte Carlo Inputs'!$C$11)+G5808*'Monte Carlo Inputs'!$C$12-G5808*'Monte Carlo Inputs'!$C$13-'Monte Carlo Inputs'!$C$14*(G5808-F5808)</f>
        <v>1257.400431226738</v>
      </c>
      <c r="M5808" s="16">
        <f>H5808*$E5808*(1-'Monte Carlo Inputs'!$C$11)+H5808*'Monte Carlo Inputs'!$C$12-H5808*'Monte Carlo Inputs'!$C$13-'Monte Carlo Inputs'!$C$14*(H5808-G5808)</f>
        <v>1305.064364601966</v>
      </c>
      <c r="N5808" s="16">
        <f>I5808*$E5808*(1-'Monte Carlo Inputs'!$C$11)+I5808*'Monte Carlo Inputs'!$C$12-I5808*'Monte Carlo Inputs'!$C$13-'Monte Carlo Inputs'!$C$14*(I5808-H5808)</f>
        <v>1354.5350816304986</v>
      </c>
      <c r="O5808" s="16">
        <f>J5808*$E5808*(1-'Monte Carlo Inputs'!$C$11)+J5808*'Monte Carlo Inputs'!$C$12-J5808*'Monte Carlo Inputs'!$C$13-'Monte Carlo Inputs'!$C$14*(J5808-I5808)</f>
        <v>1405.8810715648722</v>
      </c>
    </row>
    <row r="5809" spans="1:15">
      <c r="A5809">
        <v>5805</v>
      </c>
      <c r="B5809" s="39">
        <v>-2.84592454281611</v>
      </c>
      <c r="C5809" s="39">
        <v>-0.46064366280524083</v>
      </c>
      <c r="D5809" s="29">
        <f>'Monte Carlo Inputs'!$C$6+'Monte Carlo Inputs'!$D$6*B5809</f>
        <v>-5.8061176599373154E-2</v>
      </c>
      <c r="E5809" s="29">
        <f>'Monte Carlo Inputs'!$C$7+'Monte Carlo Inputs'!$D$7*C5809</f>
        <v>0.56633453482538709</v>
      </c>
      <c r="F5809" s="16">
        <f>'Monte Carlo Inputs'!$C$17*(1+$D5809)</f>
        <v>2288.0635959224628</v>
      </c>
      <c r="G5809" s="16">
        <f t="shared" ref="G5809:J5809" si="5803">F5809*(1+$D5809)</f>
        <v>2155.2159314090118</v>
      </c>
      <c r="H5809" s="16">
        <f t="shared" si="5803"/>
        <v>2030.0815586056906</v>
      </c>
      <c r="I5809" s="16">
        <f t="shared" si="5803"/>
        <v>1912.2126347203548</v>
      </c>
      <c r="J5809" s="16">
        <f t="shared" si="5803"/>
        <v>1801.1873192403036</v>
      </c>
      <c r="K5809" s="16">
        <f>F5809*$E5809*(1-'Monte Carlo Inputs'!$C$11)+F5809*'Monte Carlo Inputs'!$C$12-F5809*'Monte Carlo Inputs'!$C$13-'Monte Carlo Inputs'!$C$14*(F5809-'Monte Carlo Inputs'!$C$17)</f>
        <v>1007.3058898261487</v>
      </c>
      <c r="L5809" s="16">
        <f>G5809*$E5809*(1-'Monte Carlo Inputs'!$C$11)+G5809*'Monte Carlo Inputs'!$C$12-G5809*'Monte Carlo Inputs'!$C$13-'Monte Carlo Inputs'!$C$14*(G5809-F5809)</f>
        <v>948.820524667364</v>
      </c>
      <c r="M5809" s="16">
        <f>H5809*$E5809*(1-'Monte Carlo Inputs'!$C$11)+H5809*'Monte Carlo Inputs'!$C$12-H5809*'Monte Carlo Inputs'!$C$13-'Monte Carlo Inputs'!$C$14*(H5809-G5809)</f>
        <v>893.73088862354234</v>
      </c>
      <c r="N5809" s="16">
        <f>I5809*$E5809*(1-'Monte Carlo Inputs'!$C$11)+I5809*'Monte Carlo Inputs'!$C$12-I5809*'Monte Carlo Inputs'!$C$13-'Monte Carlo Inputs'!$C$14*(I5809-H5809)</f>
        <v>841.83982166685621</v>
      </c>
      <c r="O5809" s="16">
        <f>J5809*$E5809*(1-'Monte Carlo Inputs'!$C$11)+J5809*'Monte Carlo Inputs'!$C$12-J5809*'Monte Carlo Inputs'!$C$13-'Monte Carlo Inputs'!$C$14*(J5809-I5809)</f>
        <v>792.9616111126719</v>
      </c>
    </row>
    <row r="5810" spans="1:15">
      <c r="A5810">
        <v>5806</v>
      </c>
      <c r="B5810" s="39">
        <v>0.6972727548564317</v>
      </c>
      <c r="C5810" s="39">
        <v>-0.11627724973517392</v>
      </c>
      <c r="D5810" s="29">
        <f>'Monte Carlo Inputs'!$C$6+'Monte Carlo Inputs'!$D$6*B5810</f>
        <v>0.17148219200195347</v>
      </c>
      <c r="E5810" s="29">
        <f>'Monte Carlo Inputs'!$C$7+'Monte Carlo Inputs'!$D$7*C5810</f>
        <v>0.57866005664905384</v>
      </c>
      <c r="F5810" s="16">
        <f>'Monte Carlo Inputs'!$C$17*(1+$D5810)</f>
        <v>2845.6473925919458</v>
      </c>
      <c r="G5810" s="16">
        <f t="shared" ref="G5810:J5810" si="5804">F5810*(1+$D5810)</f>
        <v>3333.6252451382566</v>
      </c>
      <c r="H5810" s="16">
        <f t="shared" si="5804"/>
        <v>3905.2826094876145</v>
      </c>
      <c r="I5810" s="16">
        <f t="shared" si="5804"/>
        <v>4574.9690317496597</v>
      </c>
      <c r="J5810" s="16">
        <f t="shared" si="5804"/>
        <v>5359.4947496551467</v>
      </c>
      <c r="K5810" s="16">
        <f>F5810*$E5810*(1-'Monte Carlo Inputs'!$C$11)+F5810*'Monte Carlo Inputs'!$C$12-F5810*'Monte Carlo Inputs'!$C$13-'Monte Carlo Inputs'!$C$14*(F5810-'Monte Carlo Inputs'!$C$17)</f>
        <v>1287.6597091894257</v>
      </c>
      <c r="L5810" s="16">
        <f>G5810*$E5810*(1-'Monte Carlo Inputs'!$C$11)+G5810*'Monte Carlo Inputs'!$C$12-G5810*'Monte Carlo Inputs'!$C$13-'Monte Carlo Inputs'!$C$14*(G5810-F5810)</f>
        <v>1508.4704186738268</v>
      </c>
      <c r="M5810" s="16">
        <f>H5810*$E5810*(1-'Monte Carlo Inputs'!$C$11)+H5810*'Monte Carlo Inputs'!$C$12-H5810*'Monte Carlo Inputs'!$C$13-'Monte Carlo Inputs'!$C$14*(H5810-G5810)</f>
        <v>1767.1462326381193</v>
      </c>
      <c r="N5810" s="16">
        <f>I5810*$E5810*(1-'Monte Carlo Inputs'!$C$11)+I5810*'Monte Carlo Inputs'!$C$12-I5810*'Monte Carlo Inputs'!$C$13-'Monte Carlo Inputs'!$C$14*(I5810-H5810)</f>
        <v>2070.1803421988984</v>
      </c>
      <c r="O5810" s="16">
        <f>J5810*$E5810*(1-'Monte Carlo Inputs'!$C$11)+J5810*'Monte Carlo Inputs'!$C$12-J5810*'Monte Carlo Inputs'!$C$13-'Monte Carlo Inputs'!$C$14*(J5810-I5810)</f>
        <v>2425.1794051185202</v>
      </c>
    </row>
    <row r="5811" spans="1:15">
      <c r="A5811">
        <v>5807</v>
      </c>
      <c r="B5811" s="39">
        <v>-0.76020109984452378</v>
      </c>
      <c r="C5811" s="39">
        <v>8.1367617427598113E-2</v>
      </c>
      <c r="D5811" s="29">
        <f>'Monte Carlo Inputs'!$C$6+'Monte Carlo Inputs'!$D$6*B5811</f>
        <v>7.7060845926706825E-2</v>
      </c>
      <c r="E5811" s="29">
        <f>'Monte Carlo Inputs'!$C$7+'Monte Carlo Inputs'!$D$7*C5811</f>
        <v>0.58573413829898169</v>
      </c>
      <c r="F5811" s="16">
        <f>'Monte Carlo Inputs'!$C$17*(1+$D5811)</f>
        <v>2616.2885008405638</v>
      </c>
      <c r="G5811" s="16">
        <f t="shared" ref="G5811:J5811" si="5805">F5811*(1+$D5811)</f>
        <v>2817.9019059036532</v>
      </c>
      <c r="H5811" s="16">
        <f t="shared" si="5805"/>
        <v>3035.0518105110682</v>
      </c>
      <c r="I5811" s="16">
        <f t="shared" si="5805"/>
        <v>3268.9354704604343</v>
      </c>
      <c r="J5811" s="16">
        <f t="shared" si="5805"/>
        <v>3520.8424030939327</v>
      </c>
      <c r="K5811" s="16">
        <f>F5811*$E5811*(1-'Monte Carlo Inputs'!$C$11)+F5811*'Monte Carlo Inputs'!$C$12-F5811*'Monte Carlo Inputs'!$C$13-'Monte Carlo Inputs'!$C$14*(F5811-'Monte Carlo Inputs'!$C$17)</f>
        <v>1193.7620992064094</v>
      </c>
      <c r="L5811" s="16">
        <f>G5811*$E5811*(1-'Monte Carlo Inputs'!$C$11)+G5811*'Monte Carlo Inputs'!$C$12-G5811*'Monte Carlo Inputs'!$C$13-'Monte Carlo Inputs'!$C$14*(G5811-F5811)</f>
        <v>1285.7544164064964</v>
      </c>
      <c r="M5811" s="16">
        <f>H5811*$E5811*(1-'Monte Carlo Inputs'!$C$11)+H5811*'Monte Carlo Inputs'!$C$12-H5811*'Monte Carlo Inputs'!$C$13-'Monte Carlo Inputs'!$C$14*(H5811-G5811)</f>
        <v>1384.8357393887802</v>
      </c>
      <c r="N5811" s="16">
        <f>I5811*$E5811*(1-'Monte Carlo Inputs'!$C$11)+I5811*'Monte Carlo Inputs'!$C$12-I5811*'Monte Carlo Inputs'!$C$13-'Monte Carlo Inputs'!$C$14*(I5811-H5811)</f>
        <v>1491.5523529356165</v>
      </c>
      <c r="O5811" s="16">
        <f>J5811*$E5811*(1-'Monte Carlo Inputs'!$C$11)+J5811*'Monte Carlo Inputs'!$C$12-J5811*'Monte Carlo Inputs'!$C$13-'Monte Carlo Inputs'!$C$14*(J5811-I5811)</f>
        <v>1606.492638996805</v>
      </c>
    </row>
    <row r="5812" spans="1:15">
      <c r="A5812">
        <v>5808</v>
      </c>
      <c r="B5812" s="39">
        <v>-0.10723706531798292</v>
      </c>
      <c r="C5812" s="39">
        <v>-1.167734133664472</v>
      </c>
      <c r="D5812" s="29">
        <f>'Monte Carlo Inputs'!$C$6+'Monte Carlo Inputs'!$D$6*B5812</f>
        <v>0.11936262916615295</v>
      </c>
      <c r="E5812" s="29">
        <f>'Monte Carlo Inputs'!$C$7+'Monte Carlo Inputs'!$D$7*C5812</f>
        <v>0.54102643653500904</v>
      </c>
      <c r="F5812" s="16">
        <f>'Monte Carlo Inputs'!$C$17*(1+$D5812)</f>
        <v>2719.0437625075024</v>
      </c>
      <c r="G5812" s="16">
        <f t="shared" ref="G5812:J5812" si="5806">F5812*(1+$D5812)</f>
        <v>3043.5959748182268</v>
      </c>
      <c r="H5812" s="16">
        <f t="shared" si="5806"/>
        <v>3406.8875924920503</v>
      </c>
      <c r="I5812" s="16">
        <f t="shared" si="5806"/>
        <v>3813.5426528054463</v>
      </c>
      <c r="J5812" s="16">
        <f t="shared" si="5806"/>
        <v>4268.73713028157</v>
      </c>
      <c r="K5812" s="16">
        <f>F5812*$E5812*(1-'Monte Carlo Inputs'!$C$11)+F5812*'Monte Carlo Inputs'!$C$12-F5812*'Monte Carlo Inputs'!$C$13-'Monte Carlo Inputs'!$C$14*(F5812-'Monte Carlo Inputs'!$C$17)</f>
        <v>1155.7462584244304</v>
      </c>
      <c r="L5812" s="16">
        <f>G5812*$E5812*(1-'Monte Carlo Inputs'!$C$11)+G5812*'Monte Carlo Inputs'!$C$12-G5812*'Monte Carlo Inputs'!$C$13-'Monte Carlo Inputs'!$C$14*(G5812-F5812)</f>
        <v>1293.6991704789143</v>
      </c>
      <c r="M5812" s="16">
        <f>H5812*$E5812*(1-'Monte Carlo Inputs'!$C$11)+H5812*'Monte Carlo Inputs'!$C$12-H5812*'Monte Carlo Inputs'!$C$13-'Monte Carlo Inputs'!$C$14*(H5812-G5812)</f>
        <v>1448.1185048173486</v>
      </c>
      <c r="N5812" s="16">
        <f>I5812*$E5812*(1-'Monte Carlo Inputs'!$C$11)+I5812*'Monte Carlo Inputs'!$C$12-I5812*'Monte Carlo Inputs'!$C$13-'Monte Carlo Inputs'!$C$14*(I5812-H5812)</f>
        <v>1620.9697368965055</v>
      </c>
      <c r="O5812" s="16">
        <f>J5812*$E5812*(1-'Monte Carlo Inputs'!$C$11)+J5812*'Monte Carlo Inputs'!$C$12-J5812*'Monte Carlo Inputs'!$C$13-'Monte Carlo Inputs'!$C$14*(J5812-I5812)</f>
        <v>1814.4529464912396</v>
      </c>
    </row>
    <row r="5813" spans="1:15">
      <c r="A5813">
        <v>5809</v>
      </c>
      <c r="B5813" s="39">
        <v>-1.3230830470432973</v>
      </c>
      <c r="C5813" s="39">
        <v>-4.6116007000880761E-2</v>
      </c>
      <c r="D5813" s="29">
        <f>'Monte Carlo Inputs'!$C$6+'Monte Carlo Inputs'!$D$6*B5813</f>
        <v>4.0594962875330223E-2</v>
      </c>
      <c r="E5813" s="29">
        <f>'Monte Carlo Inputs'!$C$7+'Monte Carlo Inputs'!$D$7*C5813</f>
        <v>0.58117125952969351</v>
      </c>
      <c r="F5813" s="16">
        <f>'Monte Carlo Inputs'!$C$17*(1+$D5813)</f>
        <v>2527.7092243204647</v>
      </c>
      <c r="G5813" s="16">
        <f t="shared" ref="G5813:J5813" si="5807">F5813*(1+$D5813)</f>
        <v>2630.3214864413835</v>
      </c>
      <c r="H5813" s="16">
        <f t="shared" si="5807"/>
        <v>2737.0992895336549</v>
      </c>
      <c r="I5813" s="16">
        <f t="shared" si="5807"/>
        <v>2848.211733578366</v>
      </c>
      <c r="J5813" s="16">
        <f t="shared" si="5807"/>
        <v>2963.8347831640594</v>
      </c>
      <c r="K5813" s="16">
        <f>F5813*$E5813*(1-'Monte Carlo Inputs'!$C$11)+F5813*'Monte Carlo Inputs'!$C$12-F5813*'Monte Carlo Inputs'!$C$13-'Monte Carlo Inputs'!$C$14*(F5813-'Monte Carlo Inputs'!$C$17)</f>
        <v>1143.7594000533525</v>
      </c>
      <c r="L5813" s="16">
        <f>G5813*$E5813*(1-'Monte Carlo Inputs'!$C$11)+G5813*'Monte Carlo Inputs'!$C$12-G5813*'Monte Carlo Inputs'!$C$13-'Monte Carlo Inputs'!$C$14*(G5813-F5813)</f>
        <v>1190.1902704368283</v>
      </c>
      <c r="M5813" s="16">
        <f>H5813*$E5813*(1-'Monte Carlo Inputs'!$C$11)+H5813*'Monte Carlo Inputs'!$C$12-H5813*'Monte Carlo Inputs'!$C$13-'Monte Carlo Inputs'!$C$14*(H5813-G5813)</f>
        <v>1238.5060002797902</v>
      </c>
      <c r="N5813" s="16">
        <f>I5813*$E5813*(1-'Monte Carlo Inputs'!$C$11)+I5813*'Monte Carlo Inputs'!$C$12-I5813*'Monte Carlo Inputs'!$C$13-'Monte Carlo Inputs'!$C$14*(I5813-H5813)</f>
        <v>1288.7831053820223</v>
      </c>
      <c r="O5813" s="16">
        <f>J5813*$E5813*(1-'Monte Carlo Inputs'!$C$11)+J5813*'Monte Carlo Inputs'!$C$12-J5813*'Monte Carlo Inputs'!$C$13-'Monte Carlo Inputs'!$C$14*(J5813-I5813)</f>
        <v>1341.1012076993579</v>
      </c>
    </row>
    <row r="5814" spans="1:15">
      <c r="A5814">
        <v>5810</v>
      </c>
      <c r="B5814" s="39">
        <v>-0.52613375692051356</v>
      </c>
      <c r="C5814" s="39">
        <v>-0.69032699252323859</v>
      </c>
      <c r="D5814" s="29">
        <f>'Monte Carlo Inputs'!$C$6+'Monte Carlo Inputs'!$D$6*B5814</f>
        <v>9.2224722465456876E-2</v>
      </c>
      <c r="E5814" s="29">
        <f>'Monte Carlo Inputs'!$C$7+'Monte Carlo Inputs'!$D$7*C5814</f>
        <v>0.55811373632261441</v>
      </c>
      <c r="F5814" s="16">
        <f>'Monte Carlo Inputs'!$C$17*(1+$D5814)</f>
        <v>2653.1230733408415</v>
      </c>
      <c r="G5814" s="16">
        <f t="shared" ref="G5814:J5814" si="5808">F5814*(1+$D5814)</f>
        <v>2897.8066124464008</v>
      </c>
      <c r="H5814" s="16">
        <f t="shared" si="5808"/>
        <v>3165.056023037836</v>
      </c>
      <c r="I5814" s="16">
        <f t="shared" si="5808"/>
        <v>3456.9524363501232</v>
      </c>
      <c r="J5814" s="16">
        <f t="shared" si="5808"/>
        <v>3775.7689153687984</v>
      </c>
      <c r="K5814" s="16">
        <f>F5814*$E5814*(1-'Monte Carlo Inputs'!$C$11)+F5814*'Monte Carlo Inputs'!$C$12-F5814*'Monte Carlo Inputs'!$C$13-'Monte Carlo Inputs'!$C$14*(F5814-'Monte Carlo Inputs'!$C$17)</f>
        <v>1158.9979979908344</v>
      </c>
      <c r="L5814" s="16">
        <f>G5814*$E5814*(1-'Monte Carlo Inputs'!$C$11)+G5814*'Monte Carlo Inputs'!$C$12-G5814*'Monte Carlo Inputs'!$C$13-'Monte Carlo Inputs'!$C$14*(G5814-F5814)</f>
        <v>1265.886266693559</v>
      </c>
      <c r="M5814" s="16">
        <f>H5814*$E5814*(1-'Monte Carlo Inputs'!$C$11)+H5814*'Monte Carlo Inputs'!$C$12-H5814*'Monte Carlo Inputs'!$C$13-'Monte Carlo Inputs'!$C$14*(H5814-G5814)</f>
        <v>1382.6322763122062</v>
      </c>
      <c r="N5814" s="16">
        <f>I5814*$E5814*(1-'Monte Carlo Inputs'!$C$11)+I5814*'Monte Carlo Inputs'!$C$12-I5814*'Monte Carlo Inputs'!$C$13-'Monte Carlo Inputs'!$C$14*(I5814-H5814)</f>
        <v>1510.1451542668819</v>
      </c>
      <c r="O5814" s="16">
        <f>J5814*$E5814*(1-'Monte Carlo Inputs'!$C$11)+J5814*'Monte Carlo Inputs'!$C$12-J5814*'Monte Carlo Inputs'!$C$13-'Monte Carlo Inputs'!$C$14*(J5814-I5814)</f>
        <v>1649.4178720016998</v>
      </c>
    </row>
    <row r="5815" spans="1:15">
      <c r="A5815">
        <v>5811</v>
      </c>
      <c r="B5815" s="39">
        <v>-1.8012571951802192</v>
      </c>
      <c r="C5815" s="39">
        <v>0.26057374696179991</v>
      </c>
      <c r="D5815" s="29">
        <f>'Monte Carlo Inputs'!$C$6+'Monte Carlo Inputs'!$D$6*B5815</f>
        <v>9.6168107940111242E-3</v>
      </c>
      <c r="E5815" s="29">
        <f>'Monte Carlo Inputs'!$C$7+'Monte Carlo Inputs'!$D$7*C5815</f>
        <v>0.59214826283806454</v>
      </c>
      <c r="F5815" s="16">
        <f>'Monte Carlo Inputs'!$C$17*(1+$D5815)</f>
        <v>2452.4601950997326</v>
      </c>
      <c r="G5815" s="16">
        <f t="shared" ref="G5815:J5815" si="5809">F5815*(1+$D5815)</f>
        <v>2476.0450407758503</v>
      </c>
      <c r="H5815" s="16">
        <f t="shared" si="5809"/>
        <v>2499.8566974504411</v>
      </c>
      <c r="I5815" s="16">
        <f t="shared" si="5809"/>
        <v>2523.8973463219636</v>
      </c>
      <c r="J5815" s="16">
        <f t="shared" si="5809"/>
        <v>2548.1691895650488</v>
      </c>
      <c r="K5815" s="16">
        <f>F5815*$E5815*(1-'Monte Carlo Inputs'!$C$11)+F5815*'Monte Carlo Inputs'!$C$12-F5815*'Monte Carlo Inputs'!$C$13-'Monte Carlo Inputs'!$C$14*(F5815-'Monte Carlo Inputs'!$C$17)</f>
        <v>1127.6538700147341</v>
      </c>
      <c r="L5815" s="16">
        <f>G5815*$E5815*(1-'Monte Carlo Inputs'!$C$11)+G5815*'Monte Carlo Inputs'!$C$12-G5815*'Monte Carlo Inputs'!$C$13-'Monte Carlo Inputs'!$C$14*(G5815-F5815)</f>
        <v>1138.4983039238002</v>
      </c>
      <c r="M5815" s="16">
        <f>H5815*$E5815*(1-'Monte Carlo Inputs'!$C$11)+H5815*'Monte Carlo Inputs'!$C$12-H5815*'Monte Carlo Inputs'!$C$13-'Monte Carlo Inputs'!$C$14*(H5815-G5815)</f>
        <v>1149.4470267019383</v>
      </c>
      <c r="N5815" s="16">
        <f>I5815*$E5815*(1-'Monte Carlo Inputs'!$C$11)+I5815*'Monte Carlo Inputs'!$C$12-I5815*'Monte Carlo Inputs'!$C$13-'Monte Carlo Inputs'!$C$14*(I5815-H5815)</f>
        <v>1160.5010412754691</v>
      </c>
      <c r="O5815" s="16">
        <f>J5815*$E5815*(1-'Monte Carlo Inputs'!$C$11)+J5815*'Monte Carlo Inputs'!$C$12-J5815*'Monte Carlo Inputs'!$C$13-'Monte Carlo Inputs'!$C$14*(J5815-I5815)</f>
        <v>1171.6613602156685</v>
      </c>
    </row>
    <row r="5816" spans="1:15">
      <c r="A5816">
        <v>5812</v>
      </c>
      <c r="B5816" s="39">
        <v>-1.4793569694531985</v>
      </c>
      <c r="C5816" s="39">
        <v>0.97510030969997163</v>
      </c>
      <c r="D5816" s="29">
        <f>'Monte Carlo Inputs'!$C$6+'Monte Carlo Inputs'!$D$6*B5816</f>
        <v>3.0470874499536282E-2</v>
      </c>
      <c r="E5816" s="29">
        <f>'Monte Carlo Inputs'!$C$7+'Monte Carlo Inputs'!$D$7*C5816</f>
        <v>0.61772251284724577</v>
      </c>
      <c r="F5816" s="16">
        <f>'Monte Carlo Inputs'!$C$17*(1+$D5816)</f>
        <v>2503.1168012468243</v>
      </c>
      <c r="G5816" s="16">
        <f t="shared" ref="G5816:J5816" si="5810">F5816*(1+$D5816)</f>
        <v>2579.388959155297</v>
      </c>
      <c r="H5816" s="16">
        <f t="shared" si="5810"/>
        <v>2657.9851964152076</v>
      </c>
      <c r="I5816" s="16">
        <f t="shared" si="5810"/>
        <v>2738.9763297568006</v>
      </c>
      <c r="J5816" s="16">
        <f t="shared" si="5810"/>
        <v>2822.4353337580205</v>
      </c>
      <c r="K5816" s="16">
        <f>F5816*$E5816*(1-'Monte Carlo Inputs'!$C$11)+F5816*'Monte Carlo Inputs'!$C$12-F5816*'Monte Carlo Inputs'!$C$13-'Monte Carlo Inputs'!$C$14*(F5816-'Monte Carlo Inputs'!$C$17)</f>
        <v>1197.3387208409479</v>
      </c>
      <c r="L5816" s="16">
        <f>G5816*$E5816*(1-'Monte Carlo Inputs'!$C$11)+G5816*'Monte Carlo Inputs'!$C$12-G5816*'Monte Carlo Inputs'!$C$13-'Monte Carlo Inputs'!$C$14*(G5816-F5816)</f>
        <v>1233.8226787371277</v>
      </c>
      <c r="M5816" s="16">
        <f>H5816*$E5816*(1-'Monte Carlo Inputs'!$C$11)+H5816*'Monte Carlo Inputs'!$C$12-H5816*'Monte Carlo Inputs'!$C$13-'Monte Carlo Inputs'!$C$14*(H5816-G5816)</f>
        <v>1271.4183347356086</v>
      </c>
      <c r="N5816" s="16">
        <f>I5816*$E5816*(1-'Monte Carlo Inputs'!$C$11)+I5816*'Monte Carlo Inputs'!$C$12-I5816*'Monte Carlo Inputs'!$C$13-'Monte Carlo Inputs'!$C$14*(I5816-H5816)</f>
        <v>1310.1595632497467</v>
      </c>
      <c r="O5816" s="16">
        <f>J5816*$E5816*(1-'Monte Carlo Inputs'!$C$11)+J5816*'Monte Carlo Inputs'!$C$12-J5816*'Monte Carlo Inputs'!$C$13-'Monte Carlo Inputs'!$C$14*(J5816-I5816)</f>
        <v>1350.0812708758967</v>
      </c>
    </row>
    <row r="5817" spans="1:15">
      <c r="A5817">
        <v>5813</v>
      </c>
      <c r="B5817" s="39">
        <v>1.6837755968454815</v>
      </c>
      <c r="C5817" s="39">
        <v>0.50673852411430331</v>
      </c>
      <c r="D5817" s="29">
        <f>'Monte Carlo Inputs'!$C$6+'Monte Carlo Inputs'!$D$6*B5817</f>
        <v>0.23539203569981818</v>
      </c>
      <c r="E5817" s="29">
        <f>'Monte Carlo Inputs'!$C$7+'Monte Carlo Inputs'!$D$7*C5817</f>
        <v>0.60095896335314025</v>
      </c>
      <c r="F5817" s="16">
        <f>'Monte Carlo Inputs'!$C$17*(1+$D5817)</f>
        <v>3000.8907939184292</v>
      </c>
      <c r="G5817" s="16">
        <f t="shared" ref="G5817:J5817" si="5811">F5817*(1+$D5817)</f>
        <v>3707.2765868117322</v>
      </c>
      <c r="H5817" s="16">
        <f t="shared" si="5811"/>
        <v>4579.9399694836202</v>
      </c>
      <c r="I5817" s="16">
        <f t="shared" si="5811"/>
        <v>5658.0213622833335</v>
      </c>
      <c r="J5817" s="16">
        <f t="shared" si="5811"/>
        <v>6989.8745287842667</v>
      </c>
      <c r="K5817" s="16">
        <f>F5817*$E5817*(1-'Monte Carlo Inputs'!$C$11)+F5817*'Monte Carlo Inputs'!$C$12-F5817*'Monte Carlo Inputs'!$C$13-'Monte Carlo Inputs'!$C$14*(F5817-'Monte Carlo Inputs'!$C$17)</f>
        <v>1407.7450991049488</v>
      </c>
      <c r="L5817" s="16">
        <f>G5817*$E5817*(1-'Monte Carlo Inputs'!$C$11)+G5817*'Monte Carlo Inputs'!$C$12-G5817*'Monte Carlo Inputs'!$C$13-'Monte Carlo Inputs'!$C$14*(G5817-F5817)</f>
        <v>1739.117083729705</v>
      </c>
      <c r="M5817" s="16">
        <f>H5817*$E5817*(1-'Monte Carlo Inputs'!$C$11)+H5817*'Monte Carlo Inputs'!$C$12-H5817*'Monte Carlo Inputs'!$C$13-'Monte Carlo Inputs'!$C$14*(H5817-G5817)</f>
        <v>2148.491394389172</v>
      </c>
      <c r="N5817" s="16">
        <f>I5817*$E5817*(1-'Monte Carlo Inputs'!$C$11)+I5817*'Monte Carlo Inputs'!$C$12-I5817*'Monte Carlo Inputs'!$C$13-'Monte Carlo Inputs'!$C$14*(I5817-H5817)</f>
        <v>2654.2291573979801</v>
      </c>
      <c r="O5817" s="16">
        <f>J5817*$E5817*(1-'Monte Carlo Inputs'!$C$11)+J5817*'Monte Carlo Inputs'!$C$12-J5817*'Monte Carlo Inputs'!$C$13-'Monte Carlo Inputs'!$C$14*(J5817-I5817)</f>
        <v>3279.0135619717043</v>
      </c>
    </row>
    <row r="5818" spans="1:15">
      <c r="A5818">
        <v>5814</v>
      </c>
      <c r="B5818" s="39">
        <v>-1.7738660010633189E-2</v>
      </c>
      <c r="C5818" s="39">
        <v>1.0447178710520837</v>
      </c>
      <c r="D5818" s="29">
        <f>'Monte Carlo Inputs'!$C$6+'Monte Carlo Inputs'!$D$6*B5818</f>
        <v>0.12516071595409184</v>
      </c>
      <c r="E5818" s="29">
        <f>'Monte Carlo Inputs'!$C$7+'Monte Carlo Inputs'!$D$7*C5818</f>
        <v>0.62021425634832095</v>
      </c>
      <c r="F5818" s="16">
        <f>'Monte Carlo Inputs'!$C$17*(1+$D5818)</f>
        <v>2733.1278951240847</v>
      </c>
      <c r="G5818" s="16">
        <f t="shared" ref="G5818:J5818" si="5812">F5818*(1+$D5818)</f>
        <v>3075.2081392719151</v>
      </c>
      <c r="H5818" s="16">
        <f t="shared" si="5812"/>
        <v>3460.1033916910383</v>
      </c>
      <c r="I5818" s="16">
        <f t="shared" si="5812"/>
        <v>3893.1724094702695</v>
      </c>
      <c r="J5818" s="16">
        <f t="shared" si="5812"/>
        <v>4380.4446555722852</v>
      </c>
      <c r="K5818" s="16">
        <f>F5818*$E5818*(1-'Monte Carlo Inputs'!$C$11)+F5818*'Monte Carlo Inputs'!$C$12-F5818*'Monte Carlo Inputs'!$C$13-'Monte Carlo Inputs'!$C$14*(F5818-'Monte Carlo Inputs'!$C$17)</f>
        <v>1315.9497987829993</v>
      </c>
      <c r="L5818" s="16">
        <f>G5818*$E5818*(1-'Monte Carlo Inputs'!$C$11)+G5818*'Monte Carlo Inputs'!$C$12-G5818*'Monte Carlo Inputs'!$C$13-'Monte Carlo Inputs'!$C$14*(G5818-F5818)</f>
        <v>1480.6550177583226</v>
      </c>
      <c r="M5818" s="16">
        <f>H5818*$E5818*(1-'Monte Carlo Inputs'!$C$11)+H5818*'Monte Carlo Inputs'!$C$12-H5818*'Monte Carlo Inputs'!$C$13-'Monte Carlo Inputs'!$C$14*(H5818-G5818)</f>
        <v>1665.9748598619726</v>
      </c>
      <c r="N5818" s="16">
        <f>I5818*$E5818*(1-'Monte Carlo Inputs'!$C$11)+I5818*'Monte Carlo Inputs'!$C$12-I5818*'Monte Carlo Inputs'!$C$13-'Monte Carlo Inputs'!$C$14*(I5818-H5818)</f>
        <v>1874.4894660838145</v>
      </c>
      <c r="O5818" s="16">
        <f>J5818*$E5818*(1-'Monte Carlo Inputs'!$C$11)+J5818*'Monte Carlo Inputs'!$C$12-J5818*'Monte Carlo Inputs'!$C$13-'Monte Carlo Inputs'!$C$14*(J5818-I5818)</f>
        <v>2109.1019097072681</v>
      </c>
    </row>
    <row r="5819" spans="1:15">
      <c r="A5819">
        <v>5815</v>
      </c>
      <c r="B5819" s="39">
        <v>-0.9745514834747272</v>
      </c>
      <c r="C5819" s="39">
        <v>-0.7840576859786953</v>
      </c>
      <c r="D5819" s="29">
        <f>'Monte Carlo Inputs'!$C$6+'Monte Carlo Inputs'!$D$6*B5819</f>
        <v>6.3174317747261705E-2</v>
      </c>
      <c r="E5819" s="29">
        <f>'Monte Carlo Inputs'!$C$7+'Monte Carlo Inputs'!$D$7*C5819</f>
        <v>0.55475893845648927</v>
      </c>
      <c r="F5819" s="16">
        <f>'Monte Carlo Inputs'!$C$17*(1+$D5819)</f>
        <v>2582.5567352398739</v>
      </c>
      <c r="G5819" s="16">
        <f t="shared" ref="G5819:J5819" si="5813">F5819*(1+$D5819)</f>
        <v>2745.7079950322486</v>
      </c>
      <c r="H5819" s="16">
        <f t="shared" si="5813"/>
        <v>2919.1662243516125</v>
      </c>
      <c r="I5819" s="16">
        <f t="shared" si="5813"/>
        <v>3103.5825589658753</v>
      </c>
      <c r="J5819" s="16">
        <f t="shared" si="5813"/>
        <v>3299.6492697008448</v>
      </c>
      <c r="K5819" s="16">
        <f>F5819*$E5819*(1-'Monte Carlo Inputs'!$C$11)+F5819*'Monte Carlo Inputs'!$C$12-F5819*'Monte Carlo Inputs'!$C$13-'Monte Carlo Inputs'!$C$14*(F5819-'Monte Carlo Inputs'!$C$17)</f>
        <v>1120.9235011511107</v>
      </c>
      <c r="L5819" s="16">
        <f>G5819*$E5819*(1-'Monte Carlo Inputs'!$C$11)+G5819*'Monte Carlo Inputs'!$C$12-G5819*'Monte Carlo Inputs'!$C$13-'Monte Carlo Inputs'!$C$14*(G5819-F5819)</f>
        <v>1191.737078583204</v>
      </c>
      <c r="M5819" s="16">
        <f>H5819*$E5819*(1-'Monte Carlo Inputs'!$C$11)+H5819*'Monte Carlo Inputs'!$C$12-H5819*'Monte Carlo Inputs'!$C$13-'Monte Carlo Inputs'!$C$14*(H5819-G5819)</f>
        <v>1267.0242554568126</v>
      </c>
      <c r="N5819" s="16">
        <f>I5819*$E5819*(1-'Monte Carlo Inputs'!$C$11)+I5819*'Monte Carlo Inputs'!$C$12-I5819*'Monte Carlo Inputs'!$C$13-'Monte Carlo Inputs'!$C$14*(I5819-H5819)</f>
        <v>1347.0676483645286</v>
      </c>
      <c r="O5819" s="16">
        <f>J5819*$E5819*(1-'Monte Carlo Inputs'!$C$11)+J5819*'Monte Carlo Inputs'!$C$12-J5819*'Monte Carlo Inputs'!$C$13-'Monte Carlo Inputs'!$C$14*(J5819-I5819)</f>
        <v>1432.1677280093661</v>
      </c>
    </row>
    <row r="5820" spans="1:15">
      <c r="A5820">
        <v>5816</v>
      </c>
      <c r="B5820" s="39">
        <v>-1.6424097890181746</v>
      </c>
      <c r="C5820" s="39">
        <v>1.1433172041729009</v>
      </c>
      <c r="D5820" s="29">
        <f>'Monte Carlo Inputs'!$C$6+'Monte Carlo Inputs'!$D$6*B5820</f>
        <v>1.9907620376635918E-2</v>
      </c>
      <c r="E5820" s="29">
        <f>'Monte Carlo Inputs'!$C$7+'Monte Carlo Inputs'!$D$7*C5820</f>
        <v>0.62374331198805422</v>
      </c>
      <c r="F5820" s="16">
        <f>'Monte Carlo Inputs'!$C$17*(1+$D5820)</f>
        <v>2477.4576006568868</v>
      </c>
      <c r="G5820" s="16">
        <f t="shared" ref="G5820:J5820" si="5814">F5820*(1+$D5820)</f>
        <v>2526.7778860699755</v>
      </c>
      <c r="H5820" s="16">
        <f t="shared" si="5814"/>
        <v>2577.0800210019352</v>
      </c>
      <c r="I5820" s="16">
        <f t="shared" si="5814"/>
        <v>2628.3835517402549</v>
      </c>
      <c r="J5820" s="16">
        <f t="shared" si="5814"/>
        <v>2680.7084136924941</v>
      </c>
      <c r="K5820" s="16">
        <f>F5820*$E5820*(1-'Monte Carlo Inputs'!$C$11)+F5820*'Monte Carlo Inputs'!$C$12-F5820*'Monte Carlo Inputs'!$C$13-'Monte Carlo Inputs'!$C$14*(F5820-'Monte Carlo Inputs'!$C$17)</f>
        <v>1195.2615211445273</v>
      </c>
      <c r="L5820" s="16">
        <f>G5820*$E5820*(1-'Monte Carlo Inputs'!$C$11)+G5820*'Monte Carlo Inputs'!$C$12-G5820*'Monte Carlo Inputs'!$C$13-'Monte Carlo Inputs'!$C$14*(G5820-F5820)</f>
        <v>1219.0563337582728</v>
      </c>
      <c r="M5820" s="16">
        <f>H5820*$E5820*(1-'Monte Carlo Inputs'!$C$11)+H5820*'Monte Carlo Inputs'!$C$12-H5820*'Monte Carlo Inputs'!$C$13-'Monte Carlo Inputs'!$C$14*(H5820-G5820)</f>
        <v>1243.3248444684662</v>
      </c>
      <c r="N5820" s="16">
        <f>I5820*$E5820*(1-'Monte Carlo Inputs'!$C$11)+I5820*'Monte Carlo Inputs'!$C$12-I5820*'Monte Carlo Inputs'!$C$13-'Monte Carlo Inputs'!$C$14*(I5820-H5820)</f>
        <v>1268.0764834769843</v>
      </c>
      <c r="O5820" s="16">
        <f>J5820*$E5820*(1-'Monte Carlo Inputs'!$C$11)+J5820*'Monte Carlo Inputs'!$C$12-J5820*'Monte Carlo Inputs'!$C$13-'Monte Carlo Inputs'!$C$14*(J5820-I5820)</f>
        <v>1293.3208687185838</v>
      </c>
    </row>
    <row r="5821" spans="1:15">
      <c r="A5821">
        <v>5817</v>
      </c>
      <c r="B5821" s="39">
        <v>-1.0151036218478915</v>
      </c>
      <c r="C5821" s="39">
        <v>0.93538971290614037</v>
      </c>
      <c r="D5821" s="29">
        <f>'Monte Carlo Inputs'!$C$6+'Monte Carlo Inputs'!$D$6*B5821</f>
        <v>6.0547178001959398E-2</v>
      </c>
      <c r="E5821" s="29">
        <f>'Monte Carlo Inputs'!$C$7+'Monte Carlo Inputs'!$D$7*C5821</f>
        <v>0.61630119587544918</v>
      </c>
      <c r="F5821" s="16">
        <f>'Monte Carlo Inputs'!$C$17*(1+$D5821)</f>
        <v>2576.1751500845598</v>
      </c>
      <c r="G5821" s="16">
        <f t="shared" ref="G5821:J5821" si="5815">F5821*(1+$D5821)</f>
        <v>2732.155285460954</v>
      </c>
      <c r="H5821" s="16">
        <f t="shared" si="5815"/>
        <v>2897.5795778587521</v>
      </c>
      <c r="I5821" s="16">
        <f t="shared" si="5815"/>
        <v>3073.0198443342083</v>
      </c>
      <c r="J5821" s="16">
        <f t="shared" si="5815"/>
        <v>3259.082523852665</v>
      </c>
      <c r="K5821" s="16">
        <f>F5821*$E5821*(1-'Monte Carlo Inputs'!$C$11)+F5821*'Monte Carlo Inputs'!$C$12-F5821*'Monte Carlo Inputs'!$C$13-'Monte Carlo Inputs'!$C$14*(F5821-'Monte Carlo Inputs'!$C$17)</f>
        <v>1230.8684192070989</v>
      </c>
      <c r="L5821" s="16">
        <f>G5821*$E5821*(1-'Monte Carlo Inputs'!$C$11)+G5821*'Monte Carlo Inputs'!$C$12-G5821*'Monte Carlo Inputs'!$C$13-'Monte Carlo Inputs'!$C$14*(G5821-F5821)</f>
        <v>1305.3940284818218</v>
      </c>
      <c r="M5821" s="16">
        <f>H5821*$E5821*(1-'Monte Carlo Inputs'!$C$11)+H5821*'Monte Carlo Inputs'!$C$12-H5821*'Monte Carlo Inputs'!$C$13-'Monte Carlo Inputs'!$C$14*(H5821-G5821)</f>
        <v>1384.431953087005</v>
      </c>
      <c r="N5821" s="16">
        <f>I5821*$E5821*(1-'Monte Carlo Inputs'!$C$11)+I5821*'Monte Carlo Inputs'!$C$12-I5821*'Monte Carlo Inputs'!$C$13-'Monte Carlo Inputs'!$C$14*(I5821-H5821)</f>
        <v>1468.255400982164</v>
      </c>
      <c r="O5821" s="16">
        <f>J5821*$E5821*(1-'Monte Carlo Inputs'!$C$11)+J5821*'Monte Carlo Inputs'!$C$12-J5821*'Monte Carlo Inputs'!$C$13-'Monte Carlo Inputs'!$C$14*(J5821-I5821)</f>
        <v>1557.1541220977697</v>
      </c>
    </row>
    <row r="5822" spans="1:15">
      <c r="A5822">
        <v>5818</v>
      </c>
      <c r="B5822" s="39">
        <v>0.9288684380447022</v>
      </c>
      <c r="C5822" s="39">
        <v>0.47029113591842137</v>
      </c>
      <c r="D5822" s="29">
        <f>'Monte Carlo Inputs'!$C$6+'Monte Carlo Inputs'!$D$6*B5822</f>
        <v>0.18648594392609324</v>
      </c>
      <c r="E5822" s="29">
        <f>'Monte Carlo Inputs'!$C$7+'Monte Carlo Inputs'!$D$7*C5822</f>
        <v>0.59965444275654944</v>
      </c>
      <c r="F5822" s="16">
        <f>'Monte Carlo Inputs'!$C$17*(1+$D5822)</f>
        <v>2882.0930063908736</v>
      </c>
      <c r="G5822" s="16">
        <f t="shared" ref="G5822:J5822" si="5816">F5822*(1+$D5822)</f>
        <v>3419.5628411704679</v>
      </c>
      <c r="H5822" s="16">
        <f t="shared" si="5816"/>
        <v>4057.263245420736</v>
      </c>
      <c r="I5822" s="16">
        <f t="shared" si="5816"/>
        <v>4813.8858114996665</v>
      </c>
      <c r="J5822" s="16">
        <f t="shared" si="5816"/>
        <v>5711.6078510096095</v>
      </c>
      <c r="K5822" s="16">
        <f>F5822*$E5822*(1-'Monte Carlo Inputs'!$C$11)+F5822*'Monte Carlo Inputs'!$C$12-F5822*'Monte Carlo Inputs'!$C$13-'Monte Carlo Inputs'!$C$14*(F5822-'Monte Carlo Inputs'!$C$17)</f>
        <v>1347.7286297723876</v>
      </c>
      <c r="L5822" s="16">
        <f>G5822*$E5822*(1-'Monte Carlo Inputs'!$C$11)+G5822*'Monte Carlo Inputs'!$C$12-G5822*'Monte Carlo Inputs'!$C$13-'Monte Carlo Inputs'!$C$14*(G5822-F5822)</f>
        <v>1599.061075451712</v>
      </c>
      <c r="M5822" s="16">
        <f>H5822*$E5822*(1-'Monte Carlo Inputs'!$C$11)+H5822*'Monte Carlo Inputs'!$C$12-H5822*'Monte Carlo Inputs'!$C$13-'Monte Carlo Inputs'!$C$14*(H5822-G5822)</f>
        <v>1897.2634895027984</v>
      </c>
      <c r="N5822" s="16">
        <f>I5822*$E5822*(1-'Monte Carlo Inputs'!$C$11)+I5822*'Monte Carlo Inputs'!$C$12-I5822*'Monte Carlo Inputs'!$C$13-'Monte Carlo Inputs'!$C$14*(I5822-H5822)</f>
        <v>2251.0764622192414</v>
      </c>
      <c r="O5822" s="16">
        <f>J5822*$E5822*(1-'Monte Carlo Inputs'!$C$11)+J5822*'Monte Carlo Inputs'!$C$12-J5822*'Monte Carlo Inputs'!$C$13-'Monte Carlo Inputs'!$C$14*(J5822-I5822)</f>
        <v>2670.870581126007</v>
      </c>
    </row>
    <row r="5823" spans="1:15">
      <c r="A5823">
        <v>5819</v>
      </c>
      <c r="B5823" s="39">
        <v>0.10433116838824408</v>
      </c>
      <c r="C5823" s="39">
        <v>-1.0275854521298311</v>
      </c>
      <c r="D5823" s="29">
        <f>'Monte Carlo Inputs'!$C$6+'Monte Carlo Inputs'!$D$6*B5823</f>
        <v>0.13306891785796837</v>
      </c>
      <c r="E5823" s="29">
        <f>'Monte Carlo Inputs'!$C$7+'Monte Carlo Inputs'!$D$7*C5823</f>
        <v>0.5460426215264933</v>
      </c>
      <c r="F5823" s="16">
        <f>'Monte Carlo Inputs'!$C$17*(1+$D5823)</f>
        <v>2752.3377083687915</v>
      </c>
      <c r="G5823" s="16">
        <f t="shared" ref="G5823:J5823" si="5817">F5823*(1+$D5823)</f>
        <v>3118.5883088011074</v>
      </c>
      <c r="H5823" s="16">
        <f t="shared" si="5817"/>
        <v>3533.5754802977826</v>
      </c>
      <c r="I5823" s="16">
        <f t="shared" si="5817"/>
        <v>4003.7845456304599</v>
      </c>
      <c r="J5823" s="16">
        <f t="shared" si="5817"/>
        <v>4536.5638224539634</v>
      </c>
      <c r="K5823" s="16">
        <f>F5823*$E5823*(1-'Monte Carlo Inputs'!$C$11)+F5823*'Monte Carlo Inputs'!$C$12-F5823*'Monte Carlo Inputs'!$C$13-'Monte Carlo Inputs'!$C$14*(F5823-'Monte Carlo Inputs'!$C$17)</f>
        <v>1180.2208078139292</v>
      </c>
      <c r="L5823" s="16">
        <f>G5823*$E5823*(1-'Monte Carlo Inputs'!$C$11)+G5823*'Monte Carlo Inputs'!$C$12-G5823*'Monte Carlo Inputs'!$C$13-'Monte Carlo Inputs'!$C$14*(G5823-F5823)</f>
        <v>1337.2715135431863</v>
      </c>
      <c r="M5823" s="16">
        <f>H5823*$E5823*(1-'Monte Carlo Inputs'!$C$11)+H5823*'Monte Carlo Inputs'!$C$12-H5823*'Monte Carlo Inputs'!$C$13-'Monte Carlo Inputs'!$C$14*(H5823-G5823)</f>
        <v>1515.2207867326656</v>
      </c>
      <c r="N5823" s="16">
        <f>I5823*$E5823*(1-'Monte Carlo Inputs'!$C$11)+I5823*'Monte Carlo Inputs'!$C$12-I5823*'Monte Carlo Inputs'!$C$13-'Monte Carlo Inputs'!$C$14*(I5823-H5823)</f>
        <v>1716.849577139081</v>
      </c>
      <c r="O5823" s="16">
        <f>J5823*$E5823*(1-'Monte Carlo Inputs'!$C$11)+J5823*'Monte Carlo Inputs'!$C$12-J5823*'Monte Carlo Inputs'!$C$13-'Monte Carlo Inputs'!$C$14*(J5823-I5823)</f>
        <v>1945.3088924938897</v>
      </c>
    </row>
    <row r="5824" spans="1:15">
      <c r="A5824">
        <v>5820</v>
      </c>
      <c r="B5824" s="39">
        <v>0.66020119947403921</v>
      </c>
      <c r="C5824" s="39">
        <v>0.81908367051801401</v>
      </c>
      <c r="D5824" s="29">
        <f>'Monte Carlo Inputs'!$C$6+'Monte Carlo Inputs'!$D$6*B5824</f>
        <v>0.16908053920453381</v>
      </c>
      <c r="E5824" s="29">
        <f>'Monte Carlo Inputs'!$C$7+'Monte Carlo Inputs'!$D$7*C5824</f>
        <v>0.61213838379717755</v>
      </c>
      <c r="F5824" s="16">
        <f>'Monte Carlo Inputs'!$C$17*(1+$D5824)</f>
        <v>2839.8135377817334</v>
      </c>
      <c r="G5824" s="16">
        <f t="shared" ref="G5824:J5824" si="5818">F5824*(1+$D5824)</f>
        <v>3319.9707419902038</v>
      </c>
      <c r="H5824" s="16">
        <f t="shared" si="5818"/>
        <v>3881.3131851891835</v>
      </c>
      <c r="I5824" s="16">
        <f t="shared" si="5818"/>
        <v>4537.5677113626371</v>
      </c>
      <c r="J5824" s="16">
        <f t="shared" si="5818"/>
        <v>5304.7821066769138</v>
      </c>
      <c r="K5824" s="16">
        <f>F5824*$E5824*(1-'Monte Carlo Inputs'!$C$11)+F5824*'Monte Carlo Inputs'!$C$12-F5824*'Monte Carlo Inputs'!$C$13-'Monte Carlo Inputs'!$C$14*(F5824-'Monte Carlo Inputs'!$C$17)</f>
        <v>1352.5872217661276</v>
      </c>
      <c r="L5824" s="16">
        <f>G5824*$E5824*(1-'Monte Carlo Inputs'!$C$11)+G5824*'Monte Carlo Inputs'!$C$12-G5824*'Monte Carlo Inputs'!$C$13-'Monte Carlo Inputs'!$C$14*(G5824-F5824)</f>
        <v>1581.2833985435068</v>
      </c>
      <c r="M5824" s="16">
        <f>H5824*$E5824*(1-'Monte Carlo Inputs'!$C$11)+H5824*'Monte Carlo Inputs'!$C$12-H5824*'Monte Carlo Inputs'!$C$13-'Monte Carlo Inputs'!$C$14*(H5824-G5824)</f>
        <v>1848.6476482044204</v>
      </c>
      <c r="N5824" s="16">
        <f>I5824*$E5824*(1-'Monte Carlo Inputs'!$C$11)+I5824*'Monte Carlo Inputs'!$C$12-I5824*'Monte Carlo Inputs'!$C$13-'Monte Carlo Inputs'!$C$14*(I5824-H5824)</f>
        <v>2161.2179893620169</v>
      </c>
      <c r="O5824" s="16">
        <f>J5824*$E5824*(1-'Monte Carlo Inputs'!$C$11)+J5824*'Monte Carlo Inputs'!$C$12-J5824*'Monte Carlo Inputs'!$C$13-'Monte Carlo Inputs'!$C$14*(J5824-I5824)</f>
        <v>2526.6378923418852</v>
      </c>
    </row>
    <row r="5825" spans="1:15">
      <c r="A5825">
        <v>5821</v>
      </c>
      <c r="B5825" s="39">
        <v>2.2380686561812979</v>
      </c>
      <c r="C5825" s="39">
        <v>-0.35300122407407297</v>
      </c>
      <c r="D5825" s="29">
        <f>'Monte Carlo Inputs'!$C$6+'Monte Carlo Inputs'!$D$6*B5825</f>
        <v>0.27130149411915488</v>
      </c>
      <c r="E5825" s="29">
        <f>'Monte Carlo Inputs'!$C$7+'Monte Carlo Inputs'!$D$7*C5825</f>
        <v>0.57018726022884791</v>
      </c>
      <c r="F5825" s="16">
        <f>'Monte Carlo Inputs'!$C$17*(1+$D5825)</f>
        <v>3088.1184593648395</v>
      </c>
      <c r="G5825" s="16">
        <f t="shared" ref="G5825:J5825" si="5819">F5825*(1+$D5825)</f>
        <v>3925.9296114074632</v>
      </c>
      <c r="H5825" s="16">
        <f t="shared" si="5819"/>
        <v>4991.0401807889411</v>
      </c>
      <c r="I5825" s="16">
        <f t="shared" si="5819"/>
        <v>6345.1168390457178</v>
      </c>
      <c r="J5825" s="16">
        <f t="shared" si="5819"/>
        <v>8066.5565178394309</v>
      </c>
      <c r="K5825" s="16">
        <f>F5825*$E5825*(1-'Monte Carlo Inputs'!$C$11)+F5825*'Monte Carlo Inputs'!$C$12-F5825*'Monte Carlo Inputs'!$C$13-'Monte Carlo Inputs'!$C$14*(F5825-'Monte Carlo Inputs'!$C$17)</f>
        <v>1382.2295995725874</v>
      </c>
      <c r="L5825" s="16">
        <f>G5825*$E5825*(1-'Monte Carlo Inputs'!$C$11)+G5825*'Monte Carlo Inputs'!$C$12-G5825*'Monte Carlo Inputs'!$C$13-'Monte Carlo Inputs'!$C$14*(G5825-F5825)</f>
        <v>1757.2305551523516</v>
      </c>
      <c r="M5825" s="16">
        <f>H5825*$E5825*(1-'Monte Carlo Inputs'!$C$11)+H5825*'Monte Carlo Inputs'!$C$12-H5825*'Monte Carlo Inputs'!$C$13-'Monte Carlo Inputs'!$C$14*(H5825-G5825)</f>
        <v>2233.9698302770166</v>
      </c>
      <c r="N5825" s="16">
        <f>I5825*$E5825*(1-'Monte Carlo Inputs'!$C$11)+I5825*'Monte Carlo Inputs'!$C$12-I5825*'Monte Carlo Inputs'!$C$13-'Monte Carlo Inputs'!$C$14*(I5825-H5825)</f>
        <v>2840.0491830482861</v>
      </c>
      <c r="O5825" s="16">
        <f>J5825*$E5825*(1-'Monte Carlo Inputs'!$C$11)+J5825*'Monte Carlo Inputs'!$C$12-J5825*'Monte Carlo Inputs'!$C$13-'Monte Carlo Inputs'!$C$14*(J5825-I5825)</f>
        <v>3610.5587697811716</v>
      </c>
    </row>
    <row r="5826" spans="1:15">
      <c r="A5826">
        <v>5822</v>
      </c>
      <c r="B5826" s="39">
        <v>0.26241289817945324</v>
      </c>
      <c r="C5826" s="39">
        <v>-2.2678526422867586E-2</v>
      </c>
      <c r="D5826" s="29">
        <f>'Monte Carlo Inputs'!$C$6+'Monte Carlo Inputs'!$D$6*B5826</f>
        <v>0.14331012367352788</v>
      </c>
      <c r="E5826" s="29">
        <f>'Monte Carlo Inputs'!$C$7+'Monte Carlo Inputs'!$D$7*C5826</f>
        <v>0.58201013105546362</v>
      </c>
      <c r="F5826" s="16">
        <f>'Monte Carlo Inputs'!$C$17*(1+$D5826)</f>
        <v>2777.2146214153672</v>
      </c>
      <c r="G5826" s="16">
        <f t="shared" ref="G5826:J5826" si="5820">F5826*(1+$D5826)</f>
        <v>3175.2175922783335</v>
      </c>
      <c r="H5826" s="16">
        <f t="shared" si="5820"/>
        <v>3630.2584181181032</v>
      </c>
      <c r="I5826" s="16">
        <f t="shared" si="5820"/>
        <v>4150.5112009854747</v>
      </c>
      <c r="J5826" s="16">
        <f t="shared" si="5820"/>
        <v>4745.3214745070663</v>
      </c>
      <c r="K5826" s="16">
        <f>F5826*$E5826*(1-'Monte Carlo Inputs'!$C$11)+F5826*'Monte Carlo Inputs'!$C$12-F5826*'Monte Carlo Inputs'!$C$13-'Monte Carlo Inputs'!$C$14*(F5826-'Monte Carlo Inputs'!$C$17)</f>
        <v>1262.3349154655959</v>
      </c>
      <c r="L5826" s="16">
        <f>G5826*$E5826*(1-'Monte Carlo Inputs'!$C$11)+G5826*'Monte Carlo Inputs'!$C$12-G5826*'Monte Carlo Inputs'!$C$13-'Monte Carlo Inputs'!$C$14*(G5826-F5826)</f>
        <v>1443.2402883183831</v>
      </c>
      <c r="M5826" s="16">
        <f>H5826*$E5826*(1-'Monte Carlo Inputs'!$C$11)+H5826*'Monte Carlo Inputs'!$C$12-H5826*'Monte Carlo Inputs'!$C$13-'Monte Carlo Inputs'!$C$14*(H5826-G5826)</f>
        <v>1650.0712325279092</v>
      </c>
      <c r="N5826" s="16">
        <f>I5826*$E5826*(1-'Monte Carlo Inputs'!$C$11)+I5826*'Monte Carlo Inputs'!$C$12-I5826*'Monte Carlo Inputs'!$C$13-'Monte Carlo Inputs'!$C$14*(I5826-H5826)</f>
        <v>1886.5431449316143</v>
      </c>
      <c r="O5826" s="16">
        <f>J5826*$E5826*(1-'Monte Carlo Inputs'!$C$11)+J5826*'Monte Carlo Inputs'!$C$12-J5826*'Monte Carlo Inputs'!$C$13-'Monte Carlo Inputs'!$C$14*(J5826-I5826)</f>
        <v>2156.9038763472108</v>
      </c>
    </row>
    <row r="5827" spans="1:15">
      <c r="A5827">
        <v>5823</v>
      </c>
      <c r="B5827" s="39">
        <v>-2.0463749698457545</v>
      </c>
      <c r="C5827" s="39">
        <v>0.75703555224767471</v>
      </c>
      <c r="D5827" s="29">
        <f>'Monte Carlo Inputs'!$C$6+'Monte Carlo Inputs'!$D$6*B5827</f>
        <v>-6.262959643200311E-3</v>
      </c>
      <c r="E5827" s="29">
        <f>'Monte Carlo Inputs'!$C$7+'Monte Carlo Inputs'!$D$7*C5827</f>
        <v>0.60991756490534532</v>
      </c>
      <c r="F5827" s="16">
        <f>'Monte Carlo Inputs'!$C$17*(1+$D5827)</f>
        <v>2413.8866447307023</v>
      </c>
      <c r="G5827" s="16">
        <f t="shared" ref="G5827:J5827" si="5821">F5827*(1+$D5827)</f>
        <v>2398.7685700914935</v>
      </c>
      <c r="H5827" s="16">
        <f t="shared" si="5821"/>
        <v>2383.745179343633</v>
      </c>
      <c r="I5827" s="16">
        <f t="shared" si="5821"/>
        <v>2368.8158794857304</v>
      </c>
      <c r="J5827" s="16">
        <f t="shared" si="5821"/>
        <v>2353.9800812303392</v>
      </c>
      <c r="K5827" s="16">
        <f>F5827*$E5827*(1-'Monte Carlo Inputs'!$C$11)+F5827*'Monte Carlo Inputs'!$C$12-F5827*'Monte Carlo Inputs'!$C$13-'Monte Carlo Inputs'!$C$14*(F5827-'Monte Carlo Inputs'!$C$17)</f>
        <v>1139.7986443677246</v>
      </c>
      <c r="L5827" s="16">
        <f>G5827*$E5827*(1-'Monte Carlo Inputs'!$C$11)+G5827*'Monte Carlo Inputs'!$C$12-G5827*'Monte Carlo Inputs'!$C$13-'Monte Carlo Inputs'!$C$14*(G5827-F5827)</f>
        <v>1132.6601314566747</v>
      </c>
      <c r="M5827" s="16">
        <f>H5827*$E5827*(1-'Monte Carlo Inputs'!$C$11)+H5827*'Monte Carlo Inputs'!$C$12-H5827*'Monte Carlo Inputs'!$C$13-'Monte Carlo Inputs'!$C$14*(H5827-G5827)</f>
        <v>1125.5663267638997</v>
      </c>
      <c r="N5827" s="16">
        <f>I5827*$E5827*(1-'Monte Carlo Inputs'!$C$11)+I5827*'Monte Carlo Inputs'!$C$12-I5827*'Monte Carlo Inputs'!$C$13-'Monte Carlo Inputs'!$C$14*(I5827-H5827)</f>
        <v>1118.516950283632</v>
      </c>
      <c r="O5827" s="16">
        <f>J5827*$E5827*(1-'Monte Carlo Inputs'!$C$11)+J5827*'Monte Carlo Inputs'!$C$12-J5827*'Monte Carlo Inputs'!$C$13-'Monte Carlo Inputs'!$C$14*(J5827-I5827)</f>
        <v>1111.5117237637701</v>
      </c>
    </row>
    <row r="5828" spans="1:15">
      <c r="A5828">
        <v>5824</v>
      </c>
      <c r="B5828" s="39">
        <v>-0.9927120409355058</v>
      </c>
      <c r="C5828" s="39">
        <v>1.0553960601792569</v>
      </c>
      <c r="D5828" s="29">
        <f>'Monte Carlo Inputs'!$C$6+'Monte Carlo Inputs'!$D$6*B5828</f>
        <v>6.1997799708606791E-2</v>
      </c>
      <c r="E5828" s="29">
        <f>'Monte Carlo Inputs'!$C$7+'Monte Carlo Inputs'!$D$7*C5828</f>
        <v>0.62059644882740406</v>
      </c>
      <c r="F5828" s="16">
        <f>'Monte Carlo Inputs'!$C$17*(1+$D5828)</f>
        <v>2579.6988552721768</v>
      </c>
      <c r="G5828" s="16">
        <f t="shared" ref="G5828:J5828" si="5822">F5828*(1+$D5828)</f>
        <v>2739.6345082098633</v>
      </c>
      <c r="H5828" s="16">
        <f t="shared" si="5822"/>
        <v>2909.4858197246458</v>
      </c>
      <c r="I5828" s="16">
        <f t="shared" si="5822"/>
        <v>3089.8675388309657</v>
      </c>
      <c r="J5828" s="16">
        <f t="shared" si="5822"/>
        <v>3281.4325276295335</v>
      </c>
      <c r="K5828" s="16">
        <f>F5828*$E5828*(1-'Monte Carlo Inputs'!$C$11)+F5828*'Monte Carlo Inputs'!$C$12-F5828*'Monte Carlo Inputs'!$C$13-'Monte Carlo Inputs'!$C$14*(F5828-'Monte Carlo Inputs'!$C$17)</f>
        <v>1240.4922607114661</v>
      </c>
      <c r="L5828" s="16">
        <f>G5828*$E5828*(1-'Monte Carlo Inputs'!$C$11)+G5828*'Monte Carlo Inputs'!$C$12-G5828*'Monte Carlo Inputs'!$C$13-'Monte Carlo Inputs'!$C$14*(G5828-F5828)</f>
        <v>1317.4000514311322</v>
      </c>
      <c r="M5828" s="16">
        <f>H5828*$E5828*(1-'Monte Carlo Inputs'!$C$11)+H5828*'Monte Carlo Inputs'!$C$12-H5828*'Monte Carlo Inputs'!$C$13-'Monte Carlo Inputs'!$C$14*(H5828-G5828)</f>
        <v>1399.0759559558676</v>
      </c>
      <c r="N5828" s="16">
        <f>I5828*$E5828*(1-'Monte Carlo Inputs'!$C$11)+I5828*'Monte Carlo Inputs'!$C$12-I5828*'Monte Carlo Inputs'!$C$13-'Monte Carlo Inputs'!$C$14*(I5828-H5828)</f>
        <v>1485.8155868503468</v>
      </c>
      <c r="O5828" s="16">
        <f>J5828*$E5828*(1-'Monte Carlo Inputs'!$C$11)+J5828*'Monte Carlo Inputs'!$C$12-J5828*'Monte Carlo Inputs'!$C$13-'Monte Carlo Inputs'!$C$14*(J5828-I5828)</f>
        <v>1577.9328840078206</v>
      </c>
    </row>
    <row r="5829" spans="1:15">
      <c r="A5829">
        <v>5825</v>
      </c>
      <c r="B5829" s="39">
        <v>1.1958971867738577</v>
      </c>
      <c r="C5829" s="39">
        <v>-0.93798802905113443</v>
      </c>
      <c r="D5829" s="29">
        <f>'Monte Carlo Inputs'!$C$6+'Monte Carlo Inputs'!$D$6*B5829</f>
        <v>0.20378520031719258</v>
      </c>
      <c r="E5829" s="29">
        <f>'Monte Carlo Inputs'!$C$7+'Monte Carlo Inputs'!$D$7*C5829</f>
        <v>0.54924948186939226</v>
      </c>
      <c r="F5829" s="16">
        <f>'Monte Carlo Inputs'!$C$17*(1+$D5829)</f>
        <v>2924.1146300904929</v>
      </c>
      <c r="G5829" s="16">
        <f t="shared" ref="G5829:J5829" si="5823">F5829*(1+$D5829)</f>
        <v>3520.0059157339174</v>
      </c>
      <c r="H5829" s="16">
        <f t="shared" si="5823"/>
        <v>4237.3310263894564</v>
      </c>
      <c r="I5829" s="16">
        <f t="shared" si="5823"/>
        <v>5100.8363784124867</v>
      </c>
      <c r="J5829" s="16">
        <f t="shared" si="5823"/>
        <v>6140.3113415724983</v>
      </c>
      <c r="K5829" s="16">
        <f>F5829*$E5829*(1-'Monte Carlo Inputs'!$C$11)+F5829*'Monte Carlo Inputs'!$C$12-F5829*'Monte Carlo Inputs'!$C$13-'Monte Carlo Inputs'!$C$14*(F5829-'Monte Carlo Inputs'!$C$17)</f>
        <v>1263.0938846181839</v>
      </c>
      <c r="L5829" s="16">
        <f>G5829*$E5829*(1-'Monte Carlo Inputs'!$C$11)+G5829*'Monte Carlo Inputs'!$C$12-G5829*'Monte Carlo Inputs'!$C$13-'Monte Carlo Inputs'!$C$14*(G5829-F5829)</f>
        <v>1520.4937249145212</v>
      </c>
      <c r="M5829" s="16">
        <f>H5829*$E5829*(1-'Monte Carlo Inputs'!$C$11)+H5829*'Monte Carlo Inputs'!$C$12-H5829*'Monte Carlo Inputs'!$C$13-'Monte Carlo Inputs'!$C$14*(H5829-G5829)</f>
        <v>1830.3478432272614</v>
      </c>
      <c r="N5829" s="16">
        <f>I5829*$E5829*(1-'Monte Carlo Inputs'!$C$11)+I5829*'Monte Carlo Inputs'!$C$12-I5829*'Monte Carlo Inputs'!$C$13-'Monte Carlo Inputs'!$C$14*(I5829-H5829)</f>
        <v>2203.3456451094694</v>
      </c>
      <c r="O5829" s="16">
        <f>J5829*$E5829*(1-'Monte Carlo Inputs'!$C$11)+J5829*'Monte Carlo Inputs'!$C$12-J5829*'Monte Carlo Inputs'!$C$13-'Monte Carlo Inputs'!$C$14*(J5829-I5829)</f>
        <v>2652.3548787661171</v>
      </c>
    </row>
    <row r="5830" spans="1:15">
      <c r="A5830">
        <v>5826</v>
      </c>
      <c r="B5830" s="39">
        <v>0.46375233563691415</v>
      </c>
      <c r="C5830" s="39">
        <v>-0.56964696173153384</v>
      </c>
      <c r="D5830" s="29">
        <f>'Monte Carlo Inputs'!$C$6+'Monte Carlo Inputs'!$D$6*B5830</f>
        <v>0.15635374750351902</v>
      </c>
      <c r="E5830" s="29">
        <f>'Monte Carlo Inputs'!$C$7+'Monte Carlo Inputs'!$D$7*C5830</f>
        <v>0.56243310167518523</v>
      </c>
      <c r="F5830" s="16">
        <f>'Monte Carlo Inputs'!$C$17*(1+$D5830)</f>
        <v>2808.8988880607985</v>
      </c>
      <c r="G5830" s="16">
        <f t="shared" ref="G5830:J5830" si="5824">F5830*(1+$D5830)</f>
        <v>3248.0807555675719</v>
      </c>
      <c r="H5830" s="16">
        <f t="shared" si="5824"/>
        <v>3755.9303538946233</v>
      </c>
      <c r="I5830" s="16">
        <f t="shared" si="5824"/>
        <v>4343.1841400882658</v>
      </c>
      <c r="J5830" s="16">
        <f t="shared" si="5824"/>
        <v>5022.2572564889151</v>
      </c>
      <c r="K5830" s="16">
        <f>F5830*$E5830*(1-'Monte Carlo Inputs'!$C$11)+F5830*'Monte Carlo Inputs'!$C$12-F5830*'Monte Carlo Inputs'!$C$13-'Monte Carlo Inputs'!$C$14*(F5830-'Monte Carlo Inputs'!$C$17)</f>
        <v>1238.0716856129065</v>
      </c>
      <c r="L5830" s="16">
        <f>G5830*$E5830*(1-'Monte Carlo Inputs'!$C$11)+G5830*'Monte Carlo Inputs'!$C$12-G5830*'Monte Carlo Inputs'!$C$13-'Monte Carlo Inputs'!$C$14*(G5830-F5830)</f>
        <v>1431.6488333364832</v>
      </c>
      <c r="M5830" s="16">
        <f>H5830*$E5830*(1-'Monte Carlo Inputs'!$C$11)+H5830*'Monte Carlo Inputs'!$C$12-H5830*'Monte Carlo Inputs'!$C$13-'Monte Carlo Inputs'!$C$14*(H5830-G5830)</f>
        <v>1655.4924935376832</v>
      </c>
      <c r="N5830" s="16">
        <f>I5830*$E5830*(1-'Monte Carlo Inputs'!$C$11)+I5830*'Monte Carlo Inputs'!$C$12-I5830*'Monte Carlo Inputs'!$C$13-'Monte Carlo Inputs'!$C$14*(I5830-H5830)</f>
        <v>1914.3349488662454</v>
      </c>
      <c r="O5830" s="16">
        <f>J5830*$E5830*(1-'Monte Carlo Inputs'!$C$11)+J5830*'Monte Carlo Inputs'!$C$12-J5830*'Monte Carlo Inputs'!$C$13-'Monte Carlo Inputs'!$C$14*(J5830-I5830)</f>
        <v>2213.6483920984401</v>
      </c>
    </row>
    <row r="5831" spans="1:15">
      <c r="A5831">
        <v>5827</v>
      </c>
      <c r="B5831" s="39">
        <v>0.24119678785603671</v>
      </c>
      <c r="C5831" s="39">
        <v>1.1584545481570754</v>
      </c>
      <c r="D5831" s="29">
        <f>'Monte Carlo Inputs'!$C$6+'Monte Carlo Inputs'!$D$6*B5831</f>
        <v>0.14193565394375771</v>
      </c>
      <c r="E5831" s="29">
        <f>'Monte Carlo Inputs'!$C$7+'Monte Carlo Inputs'!$D$7*C5831</f>
        <v>0.62428510600903886</v>
      </c>
      <c r="F5831" s="16">
        <f>'Monte Carlo Inputs'!$C$17*(1+$D5831)</f>
        <v>2773.8758969947821</v>
      </c>
      <c r="G5831" s="16">
        <f t="shared" ref="G5831:J5831" si="5825">F5831*(1+$D5831)</f>
        <v>3167.5877863935639</v>
      </c>
      <c r="H5831" s="16">
        <f t="shared" si="5825"/>
        <v>3617.1814302795942</v>
      </c>
      <c r="I5831" s="16">
        <f t="shared" si="5825"/>
        <v>4130.5884420195453</v>
      </c>
      <c r="J5831" s="16">
        <f t="shared" si="5825"/>
        <v>4716.8662137101164</v>
      </c>
      <c r="K5831" s="16">
        <f>F5831*$E5831*(1-'Monte Carlo Inputs'!$C$11)+F5831*'Monte Carlo Inputs'!$C$12-F5831*'Monte Carlo Inputs'!$C$13-'Monte Carlo Inputs'!$C$14*(F5831-'Monte Carlo Inputs'!$C$17)</f>
        <v>1344.2113977295837</v>
      </c>
      <c r="L5831" s="16">
        <f>G5831*$E5831*(1-'Monte Carlo Inputs'!$C$11)+G5831*'Monte Carlo Inputs'!$C$12-G5831*'Monte Carlo Inputs'!$C$13-'Monte Carlo Inputs'!$C$14*(G5831-F5831)</f>
        <v>1535.0029215049849</v>
      </c>
      <c r="M5831" s="16">
        <f>H5831*$E5831*(1-'Monte Carlo Inputs'!$C$11)+H5831*'Monte Carlo Inputs'!$C$12-H5831*'Monte Carlo Inputs'!$C$13-'Monte Carlo Inputs'!$C$14*(H5831-G5831)</f>
        <v>1752.8745649743735</v>
      </c>
      <c r="N5831" s="16">
        <f>I5831*$E5831*(1-'Monte Carlo Inputs'!$C$11)+I5831*'Monte Carlo Inputs'!$C$12-I5831*'Monte Carlo Inputs'!$C$13-'Monte Carlo Inputs'!$C$14*(I5831-H5831)</f>
        <v>2001.6699626353909</v>
      </c>
      <c r="O5831" s="16">
        <f>J5831*$E5831*(1-'Monte Carlo Inputs'!$C$11)+J5831*'Monte Carlo Inputs'!$C$12-J5831*'Monte Carlo Inputs'!$C$13-'Monte Carlo Inputs'!$C$14*(J5831-I5831)</f>
        <v>2285.7782977616225</v>
      </c>
    </row>
    <row r="5832" spans="1:15">
      <c r="A5832">
        <v>5828</v>
      </c>
      <c r="B5832" s="39">
        <v>0.83745854350354187</v>
      </c>
      <c r="C5832" s="39">
        <v>-9.2624324900245081E-2</v>
      </c>
      <c r="D5832" s="29">
        <f>'Monte Carlo Inputs'!$C$6+'Monte Carlo Inputs'!$D$6*B5832</f>
        <v>0.18056402274765562</v>
      </c>
      <c r="E5832" s="29">
        <f>'Monte Carlo Inputs'!$C$7+'Monte Carlo Inputs'!$D$7*C5832</f>
        <v>0.57950663933012136</v>
      </c>
      <c r="F5832" s="16">
        <f>'Monte Carlo Inputs'!$C$17*(1+$D5832)</f>
        <v>2867.708067656331</v>
      </c>
      <c r="G5832" s="16">
        <f t="shared" ref="G5832:J5832" si="5826">F5832*(1+$D5832)</f>
        <v>3385.5129724182643</v>
      </c>
      <c r="H5832" s="16">
        <f t="shared" si="5826"/>
        <v>3996.8148137824792</v>
      </c>
      <c r="I5832" s="16">
        <f t="shared" si="5826"/>
        <v>4718.495774736466</v>
      </c>
      <c r="J5832" s="16">
        <f t="shared" si="5826"/>
        <v>5570.4863531406991</v>
      </c>
      <c r="K5832" s="16">
        <f>F5832*$E5832*(1-'Monte Carlo Inputs'!$C$11)+F5832*'Monte Carlo Inputs'!$C$12-F5832*'Monte Carlo Inputs'!$C$13-'Monte Carlo Inputs'!$C$14*(F5832-'Monte Carlo Inputs'!$C$17)</f>
        <v>1299.6854013148081</v>
      </c>
      <c r="L5832" s="16">
        <f>G5832*$E5832*(1-'Monte Carlo Inputs'!$C$11)+G5832*'Monte Carlo Inputs'!$C$12-G5832*'Monte Carlo Inputs'!$C$13-'Monte Carlo Inputs'!$C$14*(G5832-F5832)</f>
        <v>1534.361825682611</v>
      </c>
      <c r="M5832" s="16">
        <f>H5832*$E5832*(1-'Monte Carlo Inputs'!$C$11)+H5832*'Monte Carlo Inputs'!$C$12-H5832*'Monte Carlo Inputs'!$C$13-'Monte Carlo Inputs'!$C$14*(H5832-G5832)</f>
        <v>1811.4123692783007</v>
      </c>
      <c r="N5832" s="16">
        <f>I5832*$E5832*(1-'Monte Carlo Inputs'!$C$11)+I5832*'Monte Carlo Inputs'!$C$12-I5832*'Monte Carlo Inputs'!$C$13-'Monte Carlo Inputs'!$C$14*(I5832-H5832)</f>
        <v>2138.4882735300525</v>
      </c>
      <c r="O5832" s="16">
        <f>J5832*$E5832*(1-'Monte Carlo Inputs'!$C$11)+J5832*'Monte Carlo Inputs'!$C$12-J5832*'Monte Carlo Inputs'!$C$13-'Monte Carlo Inputs'!$C$14*(J5832-I5832)</f>
        <v>2524.6223187973283</v>
      </c>
    </row>
    <row r="5833" spans="1:15">
      <c r="A5833">
        <v>5829</v>
      </c>
      <c r="B5833" s="39">
        <v>-0.12974537609919615</v>
      </c>
      <c r="C5833" s="39">
        <v>-0.43538667971097039</v>
      </c>
      <c r="D5833" s="29">
        <f>'Monte Carlo Inputs'!$C$6+'Monte Carlo Inputs'!$D$6*B5833</f>
        <v>0.11790444520286107</v>
      </c>
      <c r="E5833" s="29">
        <f>'Monte Carlo Inputs'!$C$7+'Monte Carlo Inputs'!$D$7*C5833</f>
        <v>0.5672385297694732</v>
      </c>
      <c r="F5833" s="16">
        <f>'Monte Carlo Inputs'!$C$17*(1+$D5833)</f>
        <v>2715.5016878422703</v>
      </c>
      <c r="G5833" s="16">
        <f t="shared" ref="G5833:J5833" si="5827">F5833*(1+$D5833)</f>
        <v>3035.6714077947458</v>
      </c>
      <c r="H5833" s="16">
        <f t="shared" si="5827"/>
        <v>3393.5905609489732</v>
      </c>
      <c r="I5833" s="16">
        <f t="shared" si="5827"/>
        <v>3793.7099732833281</v>
      </c>
      <c r="J5833" s="16">
        <f t="shared" si="5827"/>
        <v>4241.0052429438592</v>
      </c>
      <c r="K5833" s="16">
        <f>F5833*$E5833*(1-'Monte Carlo Inputs'!$C$11)+F5833*'Monte Carlo Inputs'!$C$12-F5833*'Monte Carlo Inputs'!$C$13-'Monte Carlo Inputs'!$C$14*(F5833-'Monte Carlo Inputs'!$C$17)</f>
        <v>1204.8366790151599</v>
      </c>
      <c r="L5833" s="16">
        <f>G5833*$E5833*(1-'Monte Carlo Inputs'!$C$11)+G5833*'Monte Carlo Inputs'!$C$12-G5833*'Monte Carlo Inputs'!$C$13-'Monte Carlo Inputs'!$C$14*(G5833-F5833)</f>
        <v>1346.8922792144999</v>
      </c>
      <c r="M5833" s="16">
        <f>H5833*$E5833*(1-'Monte Carlo Inputs'!$C$11)+H5833*'Monte Carlo Inputs'!$C$12-H5833*'Monte Carlo Inputs'!$C$13-'Monte Carlo Inputs'!$C$14*(H5833-G5833)</f>
        <v>1505.6968661433023</v>
      </c>
      <c r="N5833" s="16">
        <f>I5833*$E5833*(1-'Monte Carlo Inputs'!$C$11)+I5833*'Monte Carlo Inputs'!$C$12-I5833*'Monte Carlo Inputs'!$C$13-'Monte Carlo Inputs'!$C$14*(I5833-H5833)</f>
        <v>1683.225219789615</v>
      </c>
      <c r="O5833" s="16">
        <f>J5833*$E5833*(1-'Monte Carlo Inputs'!$C$11)+J5833*'Monte Carlo Inputs'!$C$12-J5833*'Monte Carlo Inputs'!$C$13-'Monte Carlo Inputs'!$C$14*(J5833-I5833)</f>
        <v>1881.6849554803734</v>
      </c>
    </row>
    <row r="5834" spans="1:15">
      <c r="A5834">
        <v>5830</v>
      </c>
      <c r="B5834" s="39">
        <v>8.0115152842899412E-2</v>
      </c>
      <c r="C5834" s="39">
        <v>-6.4376776855047269E-3</v>
      </c>
      <c r="D5834" s="29">
        <f>'Monte Carlo Inputs'!$C$6+'Monte Carlo Inputs'!$D$6*B5834</f>
        <v>0.13150010152757891</v>
      </c>
      <c r="E5834" s="29">
        <f>'Monte Carlo Inputs'!$C$7+'Monte Carlo Inputs'!$D$7*C5834</f>
        <v>0.58259142158772725</v>
      </c>
      <c r="F5834" s="16">
        <f>'Monte Carlo Inputs'!$C$17*(1+$D5834)</f>
        <v>2748.5268966206427</v>
      </c>
      <c r="G5834" s="16">
        <f t="shared" ref="G5834:J5834" si="5828">F5834*(1+$D5834)</f>
        <v>3109.9584625775387</v>
      </c>
      <c r="H5834" s="16">
        <f t="shared" si="5828"/>
        <v>3518.9183161530386</v>
      </c>
      <c r="I5834" s="16">
        <f t="shared" si="5828"/>
        <v>3981.6564319944205</v>
      </c>
      <c r="J5834" s="16">
        <f t="shared" si="5828"/>
        <v>4505.2446570496249</v>
      </c>
      <c r="K5834" s="16">
        <f>F5834*$E5834*(1-'Monte Carlo Inputs'!$C$11)+F5834*'Monte Carlo Inputs'!$C$12-F5834*'Monte Carlo Inputs'!$C$13-'Monte Carlo Inputs'!$C$14*(F5834-'Monte Carlo Inputs'!$C$17)</f>
        <v>1250.0116541176383</v>
      </c>
      <c r="L5834" s="16">
        <f>G5834*$E5834*(1-'Monte Carlo Inputs'!$C$11)+G5834*'Monte Carlo Inputs'!$C$12-G5834*'Monte Carlo Inputs'!$C$13-'Monte Carlo Inputs'!$C$14*(G5834-F5834)</f>
        <v>1414.3883135447645</v>
      </c>
      <c r="M5834" s="16">
        <f>H5834*$E5834*(1-'Monte Carlo Inputs'!$C$11)+H5834*'Monte Carlo Inputs'!$C$12-H5834*'Monte Carlo Inputs'!$C$13-'Monte Carlo Inputs'!$C$14*(H5834-G5834)</f>
        <v>1600.3805203753225</v>
      </c>
      <c r="N5834" s="16">
        <f>I5834*$E5834*(1-'Monte Carlo Inputs'!$C$11)+I5834*'Monte Carlo Inputs'!$C$12-I5834*'Monte Carlo Inputs'!$C$13-'Monte Carlo Inputs'!$C$14*(I5834-H5834)</f>
        <v>1810.8307212874372</v>
      </c>
      <c r="O5834" s="16">
        <f>J5834*$E5834*(1-'Monte Carlo Inputs'!$C$11)+J5834*'Monte Carlo Inputs'!$C$12-J5834*'Monte Carlo Inputs'!$C$13-'Monte Carlo Inputs'!$C$14*(J5834-I5834)</f>
        <v>2048.9551449859941</v>
      </c>
    </row>
    <row r="5835" spans="1:15">
      <c r="A5835">
        <v>5831</v>
      </c>
      <c r="B5835" s="39">
        <v>-1.122458514061571</v>
      </c>
      <c r="C5835" s="39">
        <v>1.5289979602463539</v>
      </c>
      <c r="D5835" s="29">
        <f>'Monte Carlo Inputs'!$C$6+'Monte Carlo Inputs'!$D$6*B5835</f>
        <v>5.359227215724463E-2</v>
      </c>
      <c r="E5835" s="29">
        <f>'Monte Carlo Inputs'!$C$7+'Monte Carlo Inputs'!$D$7*C5835</f>
        <v>0.63754755187768708</v>
      </c>
      <c r="F5835" s="16">
        <f>'Monte Carlo Inputs'!$C$17*(1+$D5835)</f>
        <v>2559.2809882971633</v>
      </c>
      <c r="G5835" s="16">
        <f t="shared" ref="G5835:J5835" si="5829">F5835*(1+$D5835)</f>
        <v>2696.4386715488467</v>
      </c>
      <c r="H5835" s="16">
        <f t="shared" si="5829"/>
        <v>2840.9469466898117</v>
      </c>
      <c r="I5835" s="16">
        <f t="shared" si="5829"/>
        <v>2993.1997486411051</v>
      </c>
      <c r="J5835" s="16">
        <f t="shared" si="5829"/>
        <v>3153.6121241912751</v>
      </c>
      <c r="K5835" s="16">
        <f>F5835*$E5835*(1-'Monte Carlo Inputs'!$C$11)+F5835*'Monte Carlo Inputs'!$C$12-F5835*'Monte Carlo Inputs'!$C$13-'Monte Carlo Inputs'!$C$14*(F5835-'Monte Carlo Inputs'!$C$17)</f>
        <v>1261.2216019272109</v>
      </c>
      <c r="L5835" s="16">
        <f>G5835*$E5835*(1-'Monte Carlo Inputs'!$C$11)+G5835*'Monte Carlo Inputs'!$C$12-G5835*'Monte Carlo Inputs'!$C$13-'Monte Carlo Inputs'!$C$14*(G5835-F5835)</f>
        <v>1328.8133332682903</v>
      </c>
      <c r="M5835" s="16">
        <f>H5835*$E5835*(1-'Monte Carlo Inputs'!$C$11)+H5835*'Monte Carlo Inputs'!$C$12-H5835*'Monte Carlo Inputs'!$C$13-'Monte Carlo Inputs'!$C$14*(H5835-G5835)</f>
        <v>1400.0274590709798</v>
      </c>
      <c r="N5835" s="16">
        <f>I5835*$E5835*(1-'Monte Carlo Inputs'!$C$11)+I5835*'Monte Carlo Inputs'!$C$12-I5835*'Monte Carlo Inputs'!$C$13-'Monte Carlo Inputs'!$C$14*(I5835-H5835)</f>
        <v>1475.0581116851272</v>
      </c>
      <c r="O5835" s="16">
        <f>J5835*$E5835*(1-'Monte Carlo Inputs'!$C$11)+J5835*'Monte Carlo Inputs'!$C$12-J5835*'Monte Carlo Inputs'!$C$13-'Monte Carlo Inputs'!$C$14*(J5835-I5835)</f>
        <v>1554.1098274543078</v>
      </c>
    </row>
    <row r="5836" spans="1:15">
      <c r="A5836">
        <v>5832</v>
      </c>
      <c r="B5836" s="39">
        <v>-2.9596061730680048</v>
      </c>
      <c r="C5836" s="39">
        <v>0.43282396007720958</v>
      </c>
      <c r="D5836" s="29">
        <f>'Monte Carlo Inputs'!$C$6+'Monte Carlo Inputs'!$D$6*B5836</f>
        <v>-6.54259554033228E-2</v>
      </c>
      <c r="E5836" s="29">
        <f>'Monte Carlo Inputs'!$C$7+'Monte Carlo Inputs'!$D$7*C5836</f>
        <v>0.59831342204147742</v>
      </c>
      <c r="F5836" s="16">
        <f>'Monte Carlo Inputs'!$C$17*(1+$D5836)</f>
        <v>2270.1738117297891</v>
      </c>
      <c r="G5836" s="16">
        <f t="shared" ref="G5836:J5836" si="5830">F5836*(1+$D5836)</f>
        <v>2121.6455211657649</v>
      </c>
      <c r="H5836" s="16">
        <f t="shared" si="5830"/>
        <v>1982.8348359163142</v>
      </c>
      <c r="I5836" s="16">
        <f t="shared" si="5830"/>
        <v>1853.1059723694987</v>
      </c>
      <c r="J5836" s="16">
        <f t="shared" si="5830"/>
        <v>1731.8647436636209</v>
      </c>
      <c r="K5836" s="16">
        <f>F5836*$E5836*(1-'Monte Carlo Inputs'!$C$11)+F5836*'Monte Carlo Inputs'!$C$12-F5836*'Monte Carlo Inputs'!$C$13-'Monte Carlo Inputs'!$C$14*(F5836-'Monte Carlo Inputs'!$C$17)</f>
        <v>1050.7701609233327</v>
      </c>
      <c r="L5836" s="16">
        <f>G5836*$E5836*(1-'Monte Carlo Inputs'!$C$11)+G5836*'Monte Carlo Inputs'!$C$12-G5836*'Monte Carlo Inputs'!$C$13-'Monte Carlo Inputs'!$C$14*(G5836-F5836)</f>
        <v>982.02251923562062</v>
      </c>
      <c r="M5836" s="16">
        <f>H5836*$E5836*(1-'Monte Carlo Inputs'!$C$11)+H5836*'Monte Carlo Inputs'!$C$12-H5836*'Monte Carlo Inputs'!$C$13-'Monte Carlo Inputs'!$C$14*(H5836-G5836)</f>
        <v>917.77275768705215</v>
      </c>
      <c r="N5836" s="16">
        <f>I5836*$E5836*(1-'Monte Carlo Inputs'!$C$11)+I5836*'Monte Carlo Inputs'!$C$12-I5836*'Monte Carlo Inputs'!$C$13-'Monte Carlo Inputs'!$C$14*(I5836-H5836)</f>
        <v>857.72659817223462</v>
      </c>
      <c r="O5836" s="16">
        <f>J5836*$E5836*(1-'Monte Carlo Inputs'!$C$11)+J5836*'Monte Carlo Inputs'!$C$12-J5836*'Monte Carlo Inputs'!$C$13-'Monte Carlo Inputs'!$C$14*(J5836-I5836)</f>
        <v>801.60901601197418</v>
      </c>
    </row>
    <row r="5837" spans="1:15">
      <c r="A5837">
        <v>5833</v>
      </c>
      <c r="B5837" s="39">
        <v>-1.5261875159423717</v>
      </c>
      <c r="C5837" s="39">
        <v>0.99174564955993705</v>
      </c>
      <c r="D5837" s="29">
        <f>'Monte Carlo Inputs'!$C$6+'Monte Carlo Inputs'!$D$6*B5837</f>
        <v>2.7436992812612707E-2</v>
      </c>
      <c r="E5837" s="29">
        <f>'Monte Carlo Inputs'!$C$7+'Monte Carlo Inputs'!$D$7*C5837</f>
        <v>0.61831828087780749</v>
      </c>
      <c r="F5837" s="16">
        <f>'Monte Carlo Inputs'!$C$17*(1+$D5837)</f>
        <v>2495.7471992411183</v>
      </c>
      <c r="G5837" s="16">
        <f t="shared" ref="G5837:J5837" si="5831">F5837*(1+$D5837)</f>
        <v>2564.2229972087953</v>
      </c>
      <c r="H5837" s="16">
        <f t="shared" si="5831"/>
        <v>2634.5775651531494</v>
      </c>
      <c r="I5837" s="16">
        <f t="shared" si="5831"/>
        <v>2706.8624508725275</v>
      </c>
      <c r="J5837" s="16">
        <f t="shared" si="5831"/>
        <v>2781.1306164818484</v>
      </c>
      <c r="K5837" s="16">
        <f>F5837*$E5837*(1-'Monte Carlo Inputs'!$C$11)+F5837*'Monte Carlo Inputs'!$C$12-F5837*'Monte Carlo Inputs'!$C$13-'Monte Carlo Inputs'!$C$14*(F5837-'Monte Carlo Inputs'!$C$17)</f>
        <v>1194.7516927951986</v>
      </c>
      <c r="L5837" s="16">
        <f>G5837*$E5837*(1-'Monte Carlo Inputs'!$C$11)+G5837*'Monte Carlo Inputs'!$C$12-G5837*'Monte Carlo Inputs'!$C$13-'Monte Carlo Inputs'!$C$14*(G5837-F5837)</f>
        <v>1227.5320864032776</v>
      </c>
      <c r="M5837" s="16">
        <f>H5837*$E5837*(1-'Monte Carlo Inputs'!$C$11)+H5837*'Monte Carlo Inputs'!$C$12-H5837*'Monte Carlo Inputs'!$C$13-'Monte Carlo Inputs'!$C$14*(H5837-G5837)</f>
        <v>1261.2118754351757</v>
      </c>
      <c r="N5837" s="16">
        <f>I5837*$E5837*(1-'Monte Carlo Inputs'!$C$11)+I5837*'Monte Carlo Inputs'!$C$12-I5837*'Monte Carlo Inputs'!$C$13-'Monte Carlo Inputs'!$C$14*(I5837-H5837)</f>
        <v>1295.8157365966729</v>
      </c>
      <c r="O5837" s="16">
        <f>J5837*$E5837*(1-'Monte Carlo Inputs'!$C$11)+J5837*'Monte Carlo Inputs'!$C$12-J5837*'Monte Carlo Inputs'!$C$13-'Monte Carlo Inputs'!$C$14*(J5837-I5837)</f>
        <v>1331.3690236481461</v>
      </c>
    </row>
    <row r="5838" spans="1:15">
      <c r="A5838">
        <v>5834</v>
      </c>
      <c r="B5838" s="39">
        <v>1.5569731444892556</v>
      </c>
      <c r="C5838" s="39">
        <v>0.17458759652163114</v>
      </c>
      <c r="D5838" s="29">
        <f>'Monte Carlo Inputs'!$C$6+'Monte Carlo Inputs'!$D$6*B5838</f>
        <v>0.22717723431693249</v>
      </c>
      <c r="E5838" s="29">
        <f>'Monte Carlo Inputs'!$C$7+'Monte Carlo Inputs'!$D$7*C5838</f>
        <v>0.58907065673724035</v>
      </c>
      <c r="F5838" s="16">
        <f>'Monte Carlo Inputs'!$C$17*(1+$D5838)</f>
        <v>2980.936219879261</v>
      </c>
      <c r="G5838" s="16">
        <f t="shared" ref="G5838:J5838" si="5832">F5838*(1+$D5838)</f>
        <v>3658.1370659866029</v>
      </c>
      <c r="H5838" s="16">
        <f t="shared" si="5832"/>
        <v>4489.1825273896975</v>
      </c>
      <c r="I5838" s="16">
        <f t="shared" si="5832"/>
        <v>5509.0225983059863</v>
      </c>
      <c r="J5838" s="16">
        <f t="shared" si="5832"/>
        <v>6760.5471159786221</v>
      </c>
      <c r="K5838" s="16">
        <f>F5838*$E5838*(1-'Monte Carlo Inputs'!$C$11)+F5838*'Monte Carlo Inputs'!$C$12-F5838*'Monte Carlo Inputs'!$C$13-'Monte Carlo Inputs'!$C$14*(F5838-'Monte Carlo Inputs'!$C$17)</f>
        <v>1372.8965280450511</v>
      </c>
      <c r="L5838" s="16">
        <f>G5838*$E5838*(1-'Monte Carlo Inputs'!$C$11)+G5838*'Monte Carlo Inputs'!$C$12-G5838*'Monte Carlo Inputs'!$C$13-'Monte Carlo Inputs'!$C$14*(G5838-F5838)</f>
        <v>1684.7873642896445</v>
      </c>
      <c r="M5838" s="16">
        <f>H5838*$E5838*(1-'Monte Carlo Inputs'!$C$11)+H5838*'Monte Carlo Inputs'!$C$12-H5838*'Monte Carlo Inputs'!$C$13-'Monte Carlo Inputs'!$C$14*(H5838-G5838)</f>
        <v>2067.5326981210801</v>
      </c>
      <c r="N5838" s="16">
        <f>I5838*$E5838*(1-'Monte Carlo Inputs'!$C$11)+I5838*'Monte Carlo Inputs'!$C$12-I5838*'Monte Carlo Inputs'!$C$13-'Monte Carlo Inputs'!$C$14*(I5838-H5838)</f>
        <v>2537.2290583400527</v>
      </c>
      <c r="O5838" s="16">
        <f>J5838*$E5838*(1-'Monte Carlo Inputs'!$C$11)+J5838*'Monte Carlo Inputs'!$C$12-J5838*'Monte Carlo Inputs'!$C$13-'Monte Carlo Inputs'!$C$14*(J5838-I5838)</f>
        <v>3113.6297386423012</v>
      </c>
    </row>
    <row r="5839" spans="1:15">
      <c r="A5839">
        <v>5835</v>
      </c>
      <c r="B5839" s="39">
        <v>0.26493835766327306</v>
      </c>
      <c r="C5839" s="39">
        <v>-1.735375803853044</v>
      </c>
      <c r="D5839" s="29">
        <f>'Monte Carlo Inputs'!$C$6+'Monte Carlo Inputs'!$D$6*B5839</f>
        <v>0.14347373366430174</v>
      </c>
      <c r="E5839" s="29">
        <f>'Monte Carlo Inputs'!$C$7+'Monte Carlo Inputs'!$D$7*C5839</f>
        <v>0.52070947318321925</v>
      </c>
      <c r="F5839" s="16">
        <f>'Monte Carlo Inputs'!$C$17*(1+$D5839)</f>
        <v>2777.6120464439559</v>
      </c>
      <c r="G5839" s="16">
        <f t="shared" ref="G5839:J5839" si="5833">F5839*(1+$D5839)</f>
        <v>3176.126417418212</v>
      </c>
      <c r="H5839" s="16">
        <f t="shared" si="5833"/>
        <v>3631.8171331150252</v>
      </c>
      <c r="I5839" s="16">
        <f t="shared" si="5833"/>
        <v>4152.8874971890182</v>
      </c>
      <c r="J5839" s="16">
        <f t="shared" si="5833"/>
        <v>4748.717771898524</v>
      </c>
      <c r="K5839" s="16">
        <f>F5839*$E5839*(1-'Monte Carlo Inputs'!$C$11)+F5839*'Monte Carlo Inputs'!$C$12-F5839*'Monte Carlo Inputs'!$C$13-'Monte Carlo Inputs'!$C$14*(F5839-'Monte Carlo Inputs'!$C$17)</f>
        <v>1141.3622346255672</v>
      </c>
      <c r="L5839" s="16">
        <f>G5839*$E5839*(1-'Monte Carlo Inputs'!$C$11)+G5839*'Monte Carlo Inputs'!$C$12-G5839*'Monte Carlo Inputs'!$C$13-'Monte Carlo Inputs'!$C$14*(G5839-F5839)</f>
        <v>1305.117735890728</v>
      </c>
      <c r="M5839" s="16">
        <f>H5839*$E5839*(1-'Monte Carlo Inputs'!$C$11)+H5839*'Monte Carlo Inputs'!$C$12-H5839*'Monte Carlo Inputs'!$C$13-'Monte Carlo Inputs'!$C$14*(H5839-G5839)</f>
        <v>1492.3678503304709</v>
      </c>
      <c r="N5839" s="16">
        <f>I5839*$E5839*(1-'Monte Carlo Inputs'!$C$11)+I5839*'Monte Carlo Inputs'!$C$12-I5839*'Monte Carlo Inputs'!$C$13-'Monte Carlo Inputs'!$C$14*(I5839-H5839)</f>
        <v>1706.4834378179512</v>
      </c>
      <c r="O5839" s="16">
        <f>J5839*$E5839*(1-'Monte Carlo Inputs'!$C$11)+J5839*'Monte Carlo Inputs'!$C$12-J5839*'Monte Carlo Inputs'!$C$13-'Monte Carlo Inputs'!$C$14*(J5839-I5839)</f>
        <v>1951.3189880779862</v>
      </c>
    </row>
    <row r="5840" spans="1:15">
      <c r="A5840">
        <v>5836</v>
      </c>
      <c r="B5840" s="39">
        <v>0.84907033575774704</v>
      </c>
      <c r="C5840" s="39">
        <v>-0.94655778526469003</v>
      </c>
      <c r="D5840" s="29">
        <f>'Monte Carlo Inputs'!$C$6+'Monte Carlo Inputs'!$D$6*B5840</f>
        <v>0.18131628396417887</v>
      </c>
      <c r="E5840" s="29">
        <f>'Monte Carlo Inputs'!$C$7+'Monte Carlo Inputs'!$D$7*C5840</f>
        <v>0.5489427541711478</v>
      </c>
      <c r="F5840" s="16">
        <f>'Monte Carlo Inputs'!$C$17*(1+$D5840)</f>
        <v>2869.5353853773872</v>
      </c>
      <c r="G5840" s="16">
        <f t="shared" ref="G5840:J5840" si="5834">F5840*(1+$D5840)</f>
        <v>3389.828878157733</v>
      </c>
      <c r="H5840" s="16">
        <f t="shared" si="5834"/>
        <v>4004.4600536197545</v>
      </c>
      <c r="I5840" s="16">
        <f t="shared" si="5834"/>
        <v>4730.5338698250853</v>
      </c>
      <c r="J5840" s="16">
        <f t="shared" si="5834"/>
        <v>5588.2566922684564</v>
      </c>
      <c r="K5840" s="16">
        <f>F5840*$E5840*(1-'Monte Carlo Inputs'!$C$11)+F5840*'Monte Carlo Inputs'!$C$12-F5840*'Monte Carlo Inputs'!$C$13-'Monte Carlo Inputs'!$C$14*(F5840-'Monte Carlo Inputs'!$C$17)</f>
        <v>1238.1316039594099</v>
      </c>
      <c r="L5840" s="16">
        <f>G5840*$E5840*(1-'Monte Carlo Inputs'!$C$11)+G5840*'Monte Carlo Inputs'!$C$12-G5840*'Monte Carlo Inputs'!$C$13-'Monte Carlo Inputs'!$C$14*(G5840-F5840)</f>
        <v>1462.6250254479387</v>
      </c>
      <c r="M5840" s="16">
        <f>H5840*$E5840*(1-'Monte Carlo Inputs'!$C$11)+H5840*'Monte Carlo Inputs'!$C$12-H5840*'Monte Carlo Inputs'!$C$13-'Monte Carlo Inputs'!$C$14*(H5840-G5840)</f>
        <v>1727.8227598951714</v>
      </c>
      <c r="N5840" s="16">
        <f>I5840*$E5840*(1-'Monte Carlo Inputs'!$C$11)+I5840*'Monte Carlo Inputs'!$C$12-I5840*'Monte Carlo Inputs'!$C$13-'Monte Carlo Inputs'!$C$14*(I5840-H5840)</f>
        <v>2041.1051620680958</v>
      </c>
      <c r="O5840" s="16">
        <f>J5840*$E5840*(1-'Monte Carlo Inputs'!$C$11)+J5840*'Monte Carlo Inputs'!$C$12-J5840*'Monte Carlo Inputs'!$C$13-'Monte Carlo Inputs'!$C$14*(J5840-I5840)</f>
        <v>2411.1907652343862</v>
      </c>
    </row>
    <row r="5841" spans="1:15">
      <c r="A5841">
        <v>5837</v>
      </c>
      <c r="B5841" s="39">
        <v>-0.35977546570241642</v>
      </c>
      <c r="C5841" s="39">
        <v>1.859960432334735</v>
      </c>
      <c r="D5841" s="29">
        <f>'Monte Carlo Inputs'!$C$6+'Monte Carlo Inputs'!$D$6*B5841</f>
        <v>0.10300211908010388</v>
      </c>
      <c r="E5841" s="29">
        <f>'Monte Carlo Inputs'!$C$7+'Monte Carlo Inputs'!$D$7*C5841</f>
        <v>0.64939332143509754</v>
      </c>
      <c r="F5841" s="16">
        <f>'Monte Carlo Inputs'!$C$17*(1+$D5841)</f>
        <v>2679.3024474574804</v>
      </c>
      <c r="G5841" s="16">
        <f t="shared" ref="G5841:J5841" si="5835">F5841*(1+$D5841)</f>
        <v>2955.2762772021092</v>
      </c>
      <c r="H5841" s="16">
        <f t="shared" si="5835"/>
        <v>3259.6759962210867</v>
      </c>
      <c r="I5841" s="16">
        <f t="shared" si="5835"/>
        <v>3595.4295313464072</v>
      </c>
      <c r="J5841" s="16">
        <f t="shared" si="5835"/>
        <v>3965.7663920782716</v>
      </c>
      <c r="K5841" s="16">
        <f>F5841*$E5841*(1-'Monte Carlo Inputs'!$C$11)+F5841*'Monte Carlo Inputs'!$C$12-F5841*'Monte Carlo Inputs'!$C$13-'Monte Carlo Inputs'!$C$14*(F5841-'Monte Carlo Inputs'!$C$17)</f>
        <v>1344.862377751806</v>
      </c>
      <c r="L5841" s="16">
        <f>G5841*$E5841*(1-'Monte Carlo Inputs'!$C$11)+G5841*'Monte Carlo Inputs'!$C$12-G5841*'Monte Carlo Inputs'!$C$13-'Monte Carlo Inputs'!$C$14*(G5841-F5841)</f>
        <v>1483.3860525313487</v>
      </c>
      <c r="M5841" s="16">
        <f>H5841*$E5841*(1-'Monte Carlo Inputs'!$C$11)+H5841*'Monte Carlo Inputs'!$C$12-H5841*'Monte Carlo Inputs'!$C$13-'Monte Carlo Inputs'!$C$14*(H5841-G5841)</f>
        <v>1636.1779593559481</v>
      </c>
      <c r="N5841" s="16">
        <f>I5841*$E5841*(1-'Monte Carlo Inputs'!$C$11)+I5841*'Monte Carlo Inputs'!$C$12-I5841*'Monte Carlo Inputs'!$C$13-'Monte Carlo Inputs'!$C$14*(I5841-H5841)</f>
        <v>1804.7077563617704</v>
      </c>
      <c r="O5841" s="16">
        <f>J5841*$E5841*(1-'Monte Carlo Inputs'!$C$11)+J5841*'Monte Carlo Inputs'!$C$12-J5841*'Monte Carlo Inputs'!$C$13-'Monte Carlo Inputs'!$C$14*(J5841-I5841)</f>
        <v>1990.5964795873324</v>
      </c>
    </row>
    <row r="5842" spans="1:15">
      <c r="A5842">
        <v>5838</v>
      </c>
      <c r="B5842" s="39">
        <v>-0.94703479460675</v>
      </c>
      <c r="C5842" s="39">
        <v>-0.26529508079448377</v>
      </c>
      <c r="D5842" s="29">
        <f>'Monte Carlo Inputs'!$C$6+'Monte Carlo Inputs'!$D$6*B5842</f>
        <v>6.4956965713170667E-2</v>
      </c>
      <c r="E5842" s="29">
        <f>'Monte Carlo Inputs'!$C$7+'Monte Carlo Inputs'!$D$7*C5842</f>
        <v>0.57332642810943402</v>
      </c>
      <c r="F5842" s="16">
        <f>'Monte Carlo Inputs'!$C$17*(1+$D5842)</f>
        <v>2586.8869654138634</v>
      </c>
      <c r="G5842" s="16">
        <f t="shared" ref="G5842:J5842" si="5836">F5842*(1+$D5842)</f>
        <v>2754.9232933301</v>
      </c>
      <c r="H5842" s="16">
        <f t="shared" si="5836"/>
        <v>2933.8747512373589</v>
      </c>
      <c r="I5842" s="16">
        <f t="shared" si="5836"/>
        <v>3124.4503528602213</v>
      </c>
      <c r="J5842" s="16">
        <f t="shared" si="5836"/>
        <v>3327.4051673034669</v>
      </c>
      <c r="K5842" s="16">
        <f>F5842*$E5842*(1-'Monte Carlo Inputs'!$C$11)+F5842*'Monte Carlo Inputs'!$C$12-F5842*'Monte Carlo Inputs'!$C$13-'Monte Carlo Inputs'!$C$14*(F5842-'Monte Carlo Inputs'!$C$17)</f>
        <v>1157.0495300724438</v>
      </c>
      <c r="L5842" s="16">
        <f>G5842*$E5842*(1-'Monte Carlo Inputs'!$C$11)+G5842*'Monte Carlo Inputs'!$C$12-G5842*'Monte Carlo Inputs'!$C$13-'Monte Carlo Inputs'!$C$14*(G5842-F5842)</f>
        <v>1232.2079567257999</v>
      </c>
      <c r="M5842" s="16">
        <f>H5842*$E5842*(1-'Monte Carlo Inputs'!$C$11)+H5842*'Monte Carlo Inputs'!$C$12-H5842*'Monte Carlo Inputs'!$C$13-'Monte Carlo Inputs'!$C$14*(H5842-G5842)</f>
        <v>1312.2484467223339</v>
      </c>
      <c r="N5842" s="16">
        <f>I5842*$E5842*(1-'Monte Carlo Inputs'!$C$11)+I5842*'Monte Carlo Inputs'!$C$12-I5842*'Monte Carlo Inputs'!$C$13-'Monte Carlo Inputs'!$C$14*(I5842-H5842)</f>
        <v>1397.4881240832383</v>
      </c>
      <c r="O5842" s="16">
        <f>J5842*$E5842*(1-'Monte Carlo Inputs'!$C$11)+J5842*'Monte Carlo Inputs'!$C$12-J5842*'Monte Carlo Inputs'!$C$13-'Monte Carlo Inputs'!$C$14*(J5842-I5842)</f>
        <v>1488.2647122438764</v>
      </c>
    </row>
    <row r="5843" spans="1:15">
      <c r="A5843">
        <v>5839</v>
      </c>
      <c r="B5843" s="39">
        <v>1.0200913716351041</v>
      </c>
      <c r="C5843" s="39">
        <v>1.4646621072574122</v>
      </c>
      <c r="D5843" s="29">
        <f>'Monte Carlo Inputs'!$C$6+'Monte Carlo Inputs'!$D$6*B5843</f>
        <v>0.19239575298013345</v>
      </c>
      <c r="E5843" s="29">
        <f>'Monte Carlo Inputs'!$C$7+'Monte Carlo Inputs'!$D$7*C5843</f>
        <v>0.63524485065607261</v>
      </c>
      <c r="F5843" s="16">
        <f>'Monte Carlo Inputs'!$C$17*(1+$D5843)</f>
        <v>2896.4485235640427</v>
      </c>
      <c r="G5843" s="16">
        <f t="shared" ref="G5843:J5843" si="5837">F5843*(1+$D5843)</f>
        <v>3453.7129182233425</v>
      </c>
      <c r="H5843" s="16">
        <f t="shared" si="5837"/>
        <v>4118.1926157021362</v>
      </c>
      <c r="I5843" s="16">
        <f t="shared" si="5837"/>
        <v>4910.5153849173739</v>
      </c>
      <c r="J5843" s="16">
        <f t="shared" si="5837"/>
        <v>5855.2776899190821</v>
      </c>
      <c r="K5843" s="16">
        <f>F5843*$E5843*(1-'Monte Carlo Inputs'!$C$11)+F5843*'Monte Carlo Inputs'!$C$12-F5843*'Monte Carlo Inputs'!$C$13-'Monte Carlo Inputs'!$C$14*(F5843-'Monte Carlo Inputs'!$C$17)</f>
        <v>1427.9974701014194</v>
      </c>
      <c r="L5843" s="16">
        <f>G5843*$E5843*(1-'Monte Carlo Inputs'!$C$11)+G5843*'Monte Carlo Inputs'!$C$12-G5843*'Monte Carlo Inputs'!$C$13-'Monte Carlo Inputs'!$C$14*(G5843-F5843)</f>
        <v>1702.7381186153073</v>
      </c>
      <c r="M5843" s="16">
        <f>H5843*$E5843*(1-'Monte Carlo Inputs'!$C$11)+H5843*'Monte Carlo Inputs'!$C$12-H5843*'Monte Carlo Inputs'!$C$13-'Monte Carlo Inputs'!$C$14*(H5843-G5843)</f>
        <v>2030.3377010742747</v>
      </c>
      <c r="N5843" s="16">
        <f>I5843*$E5843*(1-'Monte Carlo Inputs'!$C$11)+I5843*'Monte Carlo Inputs'!$C$12-I5843*'Monte Carlo Inputs'!$C$13-'Monte Carlo Inputs'!$C$14*(I5843-H5843)</f>
        <v>2420.9660518764131</v>
      </c>
      <c r="O5843" s="16">
        <f>J5843*$E5843*(1-'Monte Carlo Inputs'!$C$11)+J5843*'Monte Carlo Inputs'!$C$12-J5843*'Monte Carlo Inputs'!$C$13-'Monte Carlo Inputs'!$C$14*(J5843-I5843)</f>
        <v>2886.7496383665166</v>
      </c>
    </row>
    <row r="5844" spans="1:15">
      <c r="A5844">
        <v>5840</v>
      </c>
      <c r="B5844" s="39">
        <v>-1.0696090903251103</v>
      </c>
      <c r="C5844" s="39">
        <v>-0.63103152074658808</v>
      </c>
      <c r="D5844" s="29">
        <f>'Monte Carlo Inputs'!$C$6+'Monte Carlo Inputs'!$D$6*B5844</f>
        <v>5.7016082273908156E-2</v>
      </c>
      <c r="E5844" s="29">
        <f>'Monte Carlo Inputs'!$C$7+'Monte Carlo Inputs'!$D$7*C5844</f>
        <v>0.5602360328175372</v>
      </c>
      <c r="F5844" s="16">
        <f>'Monte Carlo Inputs'!$C$17*(1+$D5844)</f>
        <v>2567.5977654515505</v>
      </c>
      <c r="G5844" s="16">
        <f t="shared" ref="G5844:J5844" si="5838">F5844*(1+$D5844)</f>
        <v>2713.9921308928388</v>
      </c>
      <c r="H5844" s="16">
        <f t="shared" si="5838"/>
        <v>2868.733329518564</v>
      </c>
      <c r="I5844" s="16">
        <f t="shared" si="5838"/>
        <v>3032.2972650562965</v>
      </c>
      <c r="J5844" s="16">
        <f t="shared" si="5838"/>
        <v>3205.186975399693</v>
      </c>
      <c r="K5844" s="16">
        <f>F5844*$E5844*(1-'Monte Carlo Inputs'!$C$11)+F5844*'Monte Carlo Inputs'!$C$12-F5844*'Monte Carlo Inputs'!$C$13-'Monte Carlo Inputs'!$C$14*(F5844-'Monte Carlo Inputs'!$C$17)</f>
        <v>1124.2017345777701</v>
      </c>
      <c r="L5844" s="16">
        <f>G5844*$E5844*(1-'Monte Carlo Inputs'!$C$11)+G5844*'Monte Carlo Inputs'!$C$12-G5844*'Monte Carlo Inputs'!$C$13-'Monte Carlo Inputs'!$C$14*(G5844-F5844)</f>
        <v>1188.2993131689266</v>
      </c>
      <c r="M5844" s="16">
        <f>H5844*$E5844*(1-'Monte Carlo Inputs'!$C$11)+H5844*'Monte Carlo Inputs'!$C$12-H5844*'Monte Carlo Inputs'!$C$13-'Monte Carlo Inputs'!$C$14*(H5844-G5844)</f>
        <v>1256.0514845745943</v>
      </c>
      <c r="N5844" s="16">
        <f>I5844*$E5844*(1-'Monte Carlo Inputs'!$C$11)+I5844*'Monte Carlo Inputs'!$C$12-I5844*'Monte Carlo Inputs'!$C$13-'Monte Carlo Inputs'!$C$14*(I5844-H5844)</f>
        <v>1327.6666193593639</v>
      </c>
      <c r="O5844" s="16">
        <f>J5844*$E5844*(1-'Monte Carlo Inputs'!$C$11)+J5844*'Monte Carlo Inputs'!$C$12-J5844*'Monte Carlo Inputs'!$C$13-'Monte Carlo Inputs'!$C$14*(J5844-I5844)</f>
        <v>1403.3649685610787</v>
      </c>
    </row>
    <row r="5845" spans="1:15">
      <c r="A5845">
        <v>5841</v>
      </c>
      <c r="B5845" s="39">
        <v>-0.31187232732305614</v>
      </c>
      <c r="C5845" s="39">
        <v>-1.2240811132650209</v>
      </c>
      <c r="D5845" s="29">
        <f>'Monte Carlo Inputs'!$C$6+'Monte Carlo Inputs'!$D$6*B5845</f>
        <v>0.10610548782488048</v>
      </c>
      <c r="E5845" s="29">
        <f>'Monte Carlo Inputs'!$C$7+'Monte Carlo Inputs'!$D$7*C5845</f>
        <v>0.53900967212243844</v>
      </c>
      <c r="F5845" s="16">
        <f>'Monte Carlo Inputs'!$C$17*(1+$D5845)</f>
        <v>2686.8408404754173</v>
      </c>
      <c r="G5845" s="16">
        <f t="shared" ref="G5845:J5845" si="5839">F5845*(1+$D5845)</f>
        <v>2971.9293985618729</v>
      </c>
      <c r="H5845" s="16">
        <f t="shared" si="5839"/>
        <v>3287.2674171773838</v>
      </c>
      <c r="I5845" s="16">
        <f t="shared" si="5839"/>
        <v>3636.0645300878246</v>
      </c>
      <c r="J5845" s="16">
        <f t="shared" si="5839"/>
        <v>4021.8709308155376</v>
      </c>
      <c r="K5845" s="16">
        <f>F5845*$E5845*(1-'Monte Carlo Inputs'!$C$11)+F5845*'Monte Carlo Inputs'!$C$12-F5845*'Monte Carlo Inputs'!$C$13-'Monte Carlo Inputs'!$C$14*(F5845-'Monte Carlo Inputs'!$C$17)</f>
        <v>1137.7201207697187</v>
      </c>
      <c r="L5845" s="16">
        <f>G5845*$E5845*(1-'Monte Carlo Inputs'!$C$11)+G5845*'Monte Carlo Inputs'!$C$12-G5845*'Monte Carlo Inputs'!$C$13-'Monte Carlo Inputs'!$C$14*(G5845-F5845)</f>
        <v>1258.4384691921714</v>
      </c>
      <c r="M5845" s="16">
        <f>H5845*$E5845*(1-'Monte Carlo Inputs'!$C$11)+H5845*'Monte Carlo Inputs'!$C$12-H5845*'Monte Carlo Inputs'!$C$13-'Monte Carlo Inputs'!$C$14*(H5845-G5845)</f>
        <v>1391.9656968634024</v>
      </c>
      <c r="N5845" s="16">
        <f>I5845*$E5845*(1-'Monte Carlo Inputs'!$C$11)+I5845*'Monte Carlo Inputs'!$C$12-I5845*'Monte Carlo Inputs'!$C$13-'Monte Carlo Inputs'!$C$14*(I5845-H5845)</f>
        <v>1539.6608961645936</v>
      </c>
      <c r="O5845" s="16">
        <f>J5845*$E5845*(1-'Monte Carlo Inputs'!$C$11)+J5845*'Monte Carlo Inputs'!$C$12-J5845*'Monte Carlo Inputs'!$C$13-'Monte Carlo Inputs'!$C$14*(J5845-I5845)</f>
        <v>1703.0273666370301</v>
      </c>
    </row>
    <row r="5846" spans="1:15">
      <c r="A5846">
        <v>5842</v>
      </c>
      <c r="B5846" s="39">
        <v>-7.1848084177031923E-2</v>
      </c>
      <c r="C5846" s="39">
        <v>-0.63487716825933171</v>
      </c>
      <c r="D5846" s="29">
        <f>'Monte Carlo Inputs'!$C$6+'Monte Carlo Inputs'!$D$6*B5846</f>
        <v>0.12165527765846208</v>
      </c>
      <c r="E5846" s="29">
        <f>'Monte Carlo Inputs'!$C$7+'Monte Carlo Inputs'!$D$7*C5846</f>
        <v>0.56009838985775529</v>
      </c>
      <c r="F5846" s="16">
        <f>'Monte Carlo Inputs'!$C$17*(1+$D5846)</f>
        <v>2724.6128349601704</v>
      </c>
      <c r="G5846" s="16">
        <f t="shared" ref="G5846:J5846" si="5840">F5846*(1+$D5846)</f>
        <v>3056.0763659090594</v>
      </c>
      <c r="H5846" s="16">
        <f t="shared" si="5840"/>
        <v>3427.8641847491899</v>
      </c>
      <c r="I5846" s="16">
        <f t="shared" si="5840"/>
        <v>3844.8819539203505</v>
      </c>
      <c r="J5846" s="16">
        <f t="shared" si="5840"/>
        <v>4312.6321355885411</v>
      </c>
      <c r="K5846" s="16">
        <f>F5846*$E5846*(1-'Monte Carlo Inputs'!$C$11)+F5846*'Monte Carlo Inputs'!$C$12-F5846*'Monte Carlo Inputs'!$C$13-'Monte Carlo Inputs'!$C$14*(F5846-'Monte Carlo Inputs'!$C$17)</f>
        <v>1195.1727900815995</v>
      </c>
      <c r="L5846" s="16">
        <f>G5846*$E5846*(1-'Monte Carlo Inputs'!$C$11)+G5846*'Monte Carlo Inputs'!$C$12-G5846*'Monte Carlo Inputs'!$C$13-'Monte Carlo Inputs'!$C$14*(G5846-F5846)</f>
        <v>1340.5718677088153</v>
      </c>
      <c r="M5846" s="16">
        <f>H5846*$E5846*(1-'Monte Carlo Inputs'!$C$11)+H5846*'Monte Carlo Inputs'!$C$12-H5846*'Monte Carlo Inputs'!$C$13-'Monte Carlo Inputs'!$C$14*(H5846-G5846)</f>
        <v>1503.6595104960543</v>
      </c>
      <c r="N5846" s="16">
        <f>I5846*$E5846*(1-'Monte Carlo Inputs'!$C$11)+I5846*'Monte Carlo Inputs'!$C$12-I5846*'Monte Carlo Inputs'!$C$13-'Monte Carlo Inputs'!$C$14*(I5846-H5846)</f>
        <v>1686.5876257492387</v>
      </c>
      <c r="O5846" s="16">
        <f>J5846*$E5846*(1-'Monte Carlo Inputs'!$C$11)+J5846*'Monte Carlo Inputs'!$C$12-J5846*'Monte Carlo Inputs'!$C$13-'Monte Carlo Inputs'!$C$14*(J5846-I5846)</f>
        <v>1891.7699116550891</v>
      </c>
    </row>
    <row r="5847" spans="1:15">
      <c r="A5847">
        <v>5843</v>
      </c>
      <c r="B5847" s="39">
        <v>-1.6877882884139585E-2</v>
      </c>
      <c r="C5847" s="39">
        <v>1.4773871252664974</v>
      </c>
      <c r="D5847" s="29">
        <f>'Monte Carlo Inputs'!$C$6+'Monte Carlo Inputs'!$D$6*B5847</f>
        <v>0.12521648075199346</v>
      </c>
      <c r="E5847" s="29">
        <f>'Monte Carlo Inputs'!$C$7+'Monte Carlo Inputs'!$D$7*C5847</f>
        <v>0.63570030299179625</v>
      </c>
      <c r="F5847" s="16">
        <f>'Monte Carlo Inputs'!$C$17*(1+$D5847)</f>
        <v>2733.2633533946678</v>
      </c>
      <c r="G5847" s="16">
        <f t="shared" ref="G5847:J5847" si="5841">F5847*(1+$D5847)</f>
        <v>3075.5129714751406</v>
      </c>
      <c r="H5847" s="16">
        <f t="shared" si="5841"/>
        <v>3460.6178822703641</v>
      </c>
      <c r="I5847" s="16">
        <f t="shared" si="5841"/>
        <v>3893.9442747156759</v>
      </c>
      <c r="J5847" s="16">
        <f t="shared" si="5841"/>
        <v>4381.5302730399471</v>
      </c>
      <c r="K5847" s="16">
        <f>F5847*$E5847*(1-'Monte Carlo Inputs'!$C$11)+F5847*'Monte Carlo Inputs'!$C$12-F5847*'Monte Carlo Inputs'!$C$13-'Monte Carlo Inputs'!$C$14*(F5847-'Monte Carlo Inputs'!$C$17)</f>
        <v>1346.1361062827436</v>
      </c>
      <c r="L5847" s="16">
        <f>G5847*$E5847*(1-'Monte Carlo Inputs'!$C$11)+G5847*'Monte Carlo Inputs'!$C$12-G5847*'Monte Carlo Inputs'!$C$13-'Monte Carlo Inputs'!$C$14*(G5847-F5847)</f>
        <v>1514.6945321246601</v>
      </c>
      <c r="M5847" s="16">
        <f>H5847*$E5847*(1-'Monte Carlo Inputs'!$C$11)+H5847*'Monte Carlo Inputs'!$C$12-H5847*'Monte Carlo Inputs'!$C$13-'Monte Carlo Inputs'!$C$14*(H5847-G5847)</f>
        <v>1704.3592508515978</v>
      </c>
      <c r="N5847" s="16">
        <f>I5847*$E5847*(1-'Monte Carlo Inputs'!$C$11)+I5847*'Monte Carlo Inputs'!$C$12-I5847*'Monte Carlo Inputs'!$C$13-'Monte Carlo Inputs'!$C$14*(I5847-H5847)</f>
        <v>1917.773118180339</v>
      </c>
      <c r="O5847" s="16">
        <f>J5847*$E5847*(1-'Monte Carlo Inputs'!$C$11)+J5847*'Monte Carlo Inputs'!$C$12-J5847*'Monte Carlo Inputs'!$C$13-'Monte Carlo Inputs'!$C$14*(J5847-I5847)</f>
        <v>2157.9099189196581</v>
      </c>
    </row>
    <row r="5848" spans="1:15">
      <c r="A5848">
        <v>5844</v>
      </c>
      <c r="B5848" s="39">
        <v>-0.89608901033583188</v>
      </c>
      <c r="C5848" s="39">
        <v>1.2978120075050359</v>
      </c>
      <c r="D5848" s="29">
        <f>'Monte Carlo Inputs'!$C$6+'Monte Carlo Inputs'!$D$6*B5848</f>
        <v>6.8257449980661161E-2</v>
      </c>
      <c r="E5848" s="29">
        <f>'Monte Carlo Inputs'!$C$7+'Monte Carlo Inputs'!$D$7*C5848</f>
        <v>0.62927297166983587</v>
      </c>
      <c r="F5848" s="16">
        <f>'Monte Carlo Inputs'!$C$17*(1+$D5848)</f>
        <v>2594.9041717480245</v>
      </c>
      <c r="G5848" s="16">
        <f t="shared" ref="G5848:J5848" si="5842">F5848*(1+$D5848)</f>
        <v>2772.0257134557241</v>
      </c>
      <c r="H5848" s="16">
        <f t="shared" si="5842"/>
        <v>2961.237119937035</v>
      </c>
      <c r="I5848" s="16">
        <f t="shared" si="5842"/>
        <v>3163.3636145320143</v>
      </c>
      <c r="J5848" s="16">
        <f t="shared" si="5842"/>
        <v>3379.286748221577</v>
      </c>
      <c r="K5848" s="16">
        <f>F5848*$E5848*(1-'Monte Carlo Inputs'!$C$11)+F5848*'Monte Carlo Inputs'!$C$12-F5848*'Monte Carlo Inputs'!$C$13-'Monte Carlo Inputs'!$C$14*(F5848-'Monte Carlo Inputs'!$C$17)</f>
        <v>1264.0648972155821</v>
      </c>
      <c r="L5848" s="16">
        <f>G5848*$E5848*(1-'Monte Carlo Inputs'!$C$11)+G5848*'Monte Carlo Inputs'!$C$12-G5848*'Monte Carlo Inputs'!$C$13-'Monte Carlo Inputs'!$C$14*(G5848-F5848)</f>
        <v>1350.3467437095842</v>
      </c>
      <c r="M5848" s="16">
        <f>H5848*$E5848*(1-'Monte Carlo Inputs'!$C$11)+H5848*'Monte Carlo Inputs'!$C$12-H5848*'Monte Carlo Inputs'!$C$13-'Monte Carlo Inputs'!$C$14*(H5848-G5848)</f>
        <v>1442.5179690248899</v>
      </c>
      <c r="N5848" s="16">
        <f>I5848*$E5848*(1-'Monte Carlo Inputs'!$C$11)+I5848*'Monte Carlo Inputs'!$C$12-I5848*'Monte Carlo Inputs'!$C$13-'Monte Carlo Inputs'!$C$14*(I5848-H5848)</f>
        <v>1540.9805671418114</v>
      </c>
      <c r="O5848" s="16">
        <f>J5848*$E5848*(1-'Monte Carlo Inputs'!$C$11)+J5848*'Monte Carlo Inputs'!$C$12-J5848*'Monte Carlo Inputs'!$C$13-'Monte Carlo Inputs'!$C$14*(J5848-I5848)</f>
        <v>1646.1639711246644</v>
      </c>
    </row>
    <row r="5849" spans="1:15">
      <c r="A5849">
        <v>5845</v>
      </c>
      <c r="B5849" s="39">
        <v>-1.3146859525305212</v>
      </c>
      <c r="C5849" s="39">
        <v>-0.14698266571703456</v>
      </c>
      <c r="D5849" s="29">
        <f>'Monte Carlo Inputs'!$C$6+'Monte Carlo Inputs'!$D$6*B5849</f>
        <v>4.1138962319615321E-2</v>
      </c>
      <c r="E5849" s="29">
        <f>'Monte Carlo Inputs'!$C$7+'Monte Carlo Inputs'!$D$7*C5849</f>
        <v>0.57756105204109809</v>
      </c>
      <c r="F5849" s="16">
        <f>'Monte Carlo Inputs'!$C$17*(1+$D5849)</f>
        <v>2529.0306533705775</v>
      </c>
      <c r="G5849" s="16">
        <f t="shared" ref="G5849:J5849" si="5843">F5849*(1+$D5849)</f>
        <v>2633.0723501247417</v>
      </c>
      <c r="H5849" s="16">
        <f t="shared" si="5843"/>
        <v>2741.394214321344</v>
      </c>
      <c r="I5849" s="16">
        <f t="shared" si="5843"/>
        <v>2854.1723276075209</v>
      </c>
      <c r="J5849" s="16">
        <f t="shared" si="5843"/>
        <v>2971.5900154466553</v>
      </c>
      <c r="K5849" s="16">
        <f>F5849*$E5849*(1-'Monte Carlo Inputs'!$C$11)+F5849*'Monte Carlo Inputs'!$C$12-F5849*'Monte Carlo Inputs'!$C$13-'Monte Carlo Inputs'!$C$14*(F5849-'Monte Carlo Inputs'!$C$17)</f>
        <v>1137.8817255493652</v>
      </c>
      <c r="L5849" s="16">
        <f>G5849*$E5849*(1-'Monte Carlo Inputs'!$C$11)+G5849*'Monte Carlo Inputs'!$C$12-G5849*'Monte Carlo Inputs'!$C$13-'Monte Carlo Inputs'!$C$14*(G5849-F5849)</f>
        <v>1184.6929989809194</v>
      </c>
      <c r="M5849" s="16">
        <f>H5849*$E5849*(1-'Monte Carlo Inputs'!$C$11)+H5849*'Monte Carlo Inputs'!$C$12-H5849*'Monte Carlo Inputs'!$C$13-'Monte Carlo Inputs'!$C$14*(H5849-G5849)</f>
        <v>1233.4300396263075</v>
      </c>
      <c r="N5849" s="16">
        <f>I5849*$E5849*(1-'Monte Carlo Inputs'!$C$11)+I5849*'Monte Carlo Inputs'!$C$12-I5849*'Monte Carlo Inputs'!$C$13-'Monte Carlo Inputs'!$C$14*(I5849-H5849)</f>
        <v>1284.1720715503757</v>
      </c>
      <c r="O5849" s="16">
        <f>J5849*$E5849*(1-'Monte Carlo Inputs'!$C$11)+J5849*'Monte Carlo Inputs'!$C$12-J5849*'Monte Carlo Inputs'!$C$13-'Monte Carlo Inputs'!$C$14*(J5849-I5849)</f>
        <v>1337.001578013789</v>
      </c>
    </row>
    <row r="5850" spans="1:15">
      <c r="A5850">
        <v>5846</v>
      </c>
      <c r="B5850" s="39">
        <v>0.99753287249469758</v>
      </c>
      <c r="C5850" s="39">
        <v>-0.41279350097714945</v>
      </c>
      <c r="D5850" s="29">
        <f>'Monte Carlo Inputs'!$C$6+'Monte Carlo Inputs'!$D$6*B5850</f>
        <v>0.19093431760178731</v>
      </c>
      <c r="E5850" s="29">
        <f>'Monte Carlo Inputs'!$C$7+'Monte Carlo Inputs'!$D$7*C5850</f>
        <v>0.56804718214374839</v>
      </c>
      <c r="F5850" s="16">
        <f>'Monte Carlo Inputs'!$C$17*(1+$D5850)</f>
        <v>2892.8985508865017</v>
      </c>
      <c r="G5850" s="16">
        <f t="shared" ref="G5850:J5850" si="5844">F5850*(1+$D5850)</f>
        <v>3445.2521615912151</v>
      </c>
      <c r="H5850" s="16">
        <f t="shared" si="5844"/>
        <v>4103.0690320307158</v>
      </c>
      <c r="I5850" s="16">
        <f t="shared" si="5844"/>
        <v>4886.4857177345266</v>
      </c>
      <c r="J5850" s="16">
        <f t="shared" si="5844"/>
        <v>5819.4835337210479</v>
      </c>
      <c r="K5850" s="16">
        <f>F5850*$E5850*(1-'Monte Carlo Inputs'!$C$11)+F5850*'Monte Carlo Inputs'!$C$12-F5850*'Monte Carlo Inputs'!$C$13-'Monte Carlo Inputs'!$C$14*(F5850-'Monte Carlo Inputs'!$C$17)</f>
        <v>1287.8703827369379</v>
      </c>
      <c r="L5850" s="16">
        <f>G5850*$E5850*(1-'Monte Carlo Inputs'!$C$11)+G5850*'Monte Carlo Inputs'!$C$12-G5850*'Monte Carlo Inputs'!$C$13-'Monte Carlo Inputs'!$C$14*(G5850-F5850)</f>
        <v>1533.7690354243678</v>
      </c>
      <c r="M5850" s="16">
        <f>H5850*$E5850*(1-'Monte Carlo Inputs'!$C$11)+H5850*'Monte Carlo Inputs'!$C$12-H5850*'Monte Carlo Inputs'!$C$13-'Monte Carlo Inputs'!$C$14*(H5850-G5850)</f>
        <v>1826.6181795618709</v>
      </c>
      <c r="N5850" s="16">
        <f>I5850*$E5850*(1-'Monte Carlo Inputs'!$C$11)+I5850*'Monte Carlo Inputs'!$C$12-I5850*'Monte Carlo Inputs'!$C$13-'Monte Carlo Inputs'!$C$14*(I5850-H5850)</f>
        <v>2175.3822751955349</v>
      </c>
      <c r="O5850" s="16">
        <f>J5850*$E5850*(1-'Monte Carlo Inputs'!$C$11)+J5850*'Monte Carlo Inputs'!$C$12-J5850*'Monte Carlo Inputs'!$C$13-'Monte Carlo Inputs'!$C$14*(J5850-I5850)</f>
        <v>2590.7374054330189</v>
      </c>
    </row>
    <row r="5851" spans="1:15">
      <c r="A5851">
        <v>5847</v>
      </c>
      <c r="B5851" s="39">
        <v>-1.2238006269966637</v>
      </c>
      <c r="C5851" s="39">
        <v>-0.54053129093079444</v>
      </c>
      <c r="D5851" s="29">
        <f>'Monte Carlo Inputs'!$C$6+'Monte Carlo Inputs'!$D$6*B5851</f>
        <v>4.7026899689959822E-2</v>
      </c>
      <c r="E5851" s="29">
        <f>'Monte Carlo Inputs'!$C$7+'Monte Carlo Inputs'!$D$7*C5851</f>
        <v>0.56347520631212089</v>
      </c>
      <c r="F5851" s="16">
        <f>'Monte Carlo Inputs'!$C$17*(1+$D5851)</f>
        <v>2543.333042036882</v>
      </c>
      <c r="G5851" s="16">
        <f t="shared" ref="G5851:J5851" si="5845">F5851*(1+$D5851)</f>
        <v>2662.9381098829108</v>
      </c>
      <c r="H5851" s="16">
        <f t="shared" si="5845"/>
        <v>2788.1678332569459</v>
      </c>
      <c r="I5851" s="16">
        <f t="shared" si="5845"/>
        <v>2919.286722270293</v>
      </c>
      <c r="J5851" s="16">
        <f t="shared" si="5845"/>
        <v>3056.57172612473</v>
      </c>
      <c r="K5851" s="16">
        <f>F5851*$E5851*(1-'Monte Carlo Inputs'!$C$11)+F5851*'Monte Carlo Inputs'!$C$12-F5851*'Monte Carlo Inputs'!$C$13-'Monte Carlo Inputs'!$C$14*(F5851-'Monte Carlo Inputs'!$C$17)</f>
        <v>1119.0549526722546</v>
      </c>
      <c r="L5851" s="16">
        <f>G5851*$E5851*(1-'Monte Carlo Inputs'!$C$11)+G5851*'Monte Carlo Inputs'!$C$12-G5851*'Monte Carlo Inputs'!$C$13-'Monte Carlo Inputs'!$C$14*(G5851-F5851)</f>
        <v>1171.6806376791253</v>
      </c>
      <c r="M5851" s="16">
        <f>H5851*$E5851*(1-'Monte Carlo Inputs'!$C$11)+H5851*'Monte Carlo Inputs'!$C$12-H5851*'Monte Carlo Inputs'!$C$13-'Monte Carlo Inputs'!$C$14*(H5851-G5851)</f>
        <v>1226.7811454959299</v>
      </c>
      <c r="N5851" s="16">
        <f>I5851*$E5851*(1-'Monte Carlo Inputs'!$C$11)+I5851*'Monte Carlo Inputs'!$C$12-I5851*'Monte Carlo Inputs'!$C$13-'Monte Carlo Inputs'!$C$14*(I5851-H5851)</f>
        <v>1284.4728593667007</v>
      </c>
      <c r="O5851" s="16">
        <f>J5851*$E5851*(1-'Monte Carlo Inputs'!$C$11)+J5851*'Monte Carlo Inputs'!$C$12-J5851*'Monte Carlo Inputs'!$C$13-'Monte Carlo Inputs'!$C$14*(J5851-I5851)</f>
        <v>1344.877635678615</v>
      </c>
    </row>
    <row r="5852" spans="1:15">
      <c r="A5852">
        <v>5848</v>
      </c>
      <c r="B5852" s="39">
        <v>-1.8862470614926199</v>
      </c>
      <c r="C5852" s="39">
        <v>-1.3992691049985475</v>
      </c>
      <c r="D5852" s="29">
        <f>'Monte Carlo Inputs'!$C$6+'Monte Carlo Inputs'!$D$6*B5852</f>
        <v>4.1108063095473824E-3</v>
      </c>
      <c r="E5852" s="29">
        <f>'Monte Carlo Inputs'!$C$7+'Monte Carlo Inputs'!$D$7*C5852</f>
        <v>0.53273936429507041</v>
      </c>
      <c r="F5852" s="16">
        <f>'Monte Carlo Inputs'!$C$17*(1+$D5852)</f>
        <v>2439.0855596065221</v>
      </c>
      <c r="G5852" s="16">
        <f t="shared" ref="G5852:J5852" si="5846">F5852*(1+$D5852)</f>
        <v>2449.1121679144785</v>
      </c>
      <c r="H5852" s="16">
        <f t="shared" si="5846"/>
        <v>2459.1799936671305</v>
      </c>
      <c r="I5852" s="16">
        <f t="shared" si="5846"/>
        <v>2469.2892063014101</v>
      </c>
      <c r="J5852" s="16">
        <f t="shared" si="5846"/>
        <v>2479.4399759507714</v>
      </c>
      <c r="K5852" s="16">
        <f>F5852*$E5852*(1-'Monte Carlo Inputs'!$C$11)+F5852*'Monte Carlo Inputs'!$C$12-F5852*'Monte Carlo Inputs'!$C$13-'Monte Carlo Inputs'!$C$14*(F5852-'Monte Carlo Inputs'!$C$17)</f>
        <v>1018.1727270249896</v>
      </c>
      <c r="L5852" s="16">
        <f>G5852*$E5852*(1-'Monte Carlo Inputs'!$C$11)+G5852*'Monte Carlo Inputs'!$C$12-G5852*'Monte Carlo Inputs'!$C$13-'Monte Carlo Inputs'!$C$14*(G5852-F5852)</f>
        <v>1022.3582378954529</v>
      </c>
      <c r="M5852" s="16">
        <f>H5852*$E5852*(1-'Monte Carlo Inputs'!$C$11)+H5852*'Monte Carlo Inputs'!$C$12-H5852*'Monte Carlo Inputs'!$C$13-'Monte Carlo Inputs'!$C$14*(H5852-G5852)</f>
        <v>1026.5609545904115</v>
      </c>
      <c r="N5852" s="16">
        <f>I5852*$E5852*(1-'Monte Carlo Inputs'!$C$11)+I5852*'Monte Carlo Inputs'!$C$12-I5852*'Monte Carlo Inputs'!$C$13-'Monte Carlo Inputs'!$C$14*(I5852-H5852)</f>
        <v>1030.7809478396764</v>
      </c>
      <c r="O5852" s="16">
        <f>J5852*$E5852*(1-'Monte Carlo Inputs'!$C$11)+J5852*'Monte Carlo Inputs'!$C$12-J5852*'Monte Carlo Inputs'!$C$13-'Monte Carlo Inputs'!$C$14*(J5852-I5852)</f>
        <v>1035.0182886638172</v>
      </c>
    </row>
    <row r="5853" spans="1:15">
      <c r="A5853">
        <v>5849</v>
      </c>
      <c r="B5853" s="39">
        <v>-0.66254843755319759</v>
      </c>
      <c r="C5853" s="39">
        <v>0.35927619964643126</v>
      </c>
      <c r="D5853" s="29">
        <f>'Monte Carlo Inputs'!$C$6+'Monte Carlo Inputs'!$D$6*B5853</f>
        <v>8.3387200112504806E-2</v>
      </c>
      <c r="E5853" s="29">
        <f>'Monte Carlo Inputs'!$C$7+'Monte Carlo Inputs'!$D$7*C5853</f>
        <v>0.59568100932099843</v>
      </c>
      <c r="F5853" s="16">
        <f>'Monte Carlo Inputs'!$C$17*(1+$D5853)</f>
        <v>2631.6558477932858</v>
      </c>
      <c r="G5853" s="16">
        <f t="shared" ref="G5853:J5853" si="5847">F5853*(1+$D5853)</f>
        <v>2851.1022606004681</v>
      </c>
      <c r="H5853" s="16">
        <f t="shared" si="5847"/>
        <v>3088.8476953463742</v>
      </c>
      <c r="I5853" s="16">
        <f t="shared" si="5847"/>
        <v>3346.4180562352717</v>
      </c>
      <c r="J5853" s="16">
        <f t="shared" si="5847"/>
        <v>3625.4664883506621</v>
      </c>
      <c r="K5853" s="16">
        <f>F5853*$E5853*(1-'Monte Carlo Inputs'!$C$11)+F5853*'Monte Carlo Inputs'!$C$12-F5853*'Monte Carlo Inputs'!$C$13-'Monte Carlo Inputs'!$C$14*(F5853-'Monte Carlo Inputs'!$C$17)</f>
        <v>1219.6397671264297</v>
      </c>
      <c r="L5853" s="16">
        <f>G5853*$E5853*(1-'Monte Carlo Inputs'!$C$11)+G5853*'Monte Carlo Inputs'!$C$12-G5853*'Monte Carlo Inputs'!$C$13-'Monte Carlo Inputs'!$C$14*(G5853-F5853)</f>
        <v>1321.3421124529702</v>
      </c>
      <c r="M5853" s="16">
        <f>H5853*$E5853*(1-'Monte Carlo Inputs'!$C$11)+H5853*'Monte Carlo Inputs'!$C$12-H5853*'Monte Carlo Inputs'!$C$13-'Monte Carlo Inputs'!$C$14*(H5853-G5853)</f>
        <v>1431.5251316011659</v>
      </c>
      <c r="N5853" s="16">
        <f>I5853*$E5853*(1-'Monte Carlo Inputs'!$C$11)+I5853*'Monte Carlo Inputs'!$C$12-I5853*'Monte Carlo Inputs'!$C$13-'Monte Carlo Inputs'!$C$14*(I5853-H5853)</f>
        <v>1550.8960042160722</v>
      </c>
      <c r="O5853" s="16">
        <f>J5853*$E5853*(1-'Monte Carlo Inputs'!$C$11)+J5853*'Monte Carlo Inputs'!$C$12-J5853*'Monte Carlo Inputs'!$C$13-'Monte Carlo Inputs'!$C$14*(J5853-I5853)</f>
        <v>1680.2208796733221</v>
      </c>
    </row>
    <row r="5854" spans="1:15">
      <c r="A5854">
        <v>5850</v>
      </c>
      <c r="B5854" s="39">
        <v>1.7032502798508733</v>
      </c>
      <c r="C5854" s="39">
        <v>0.92274924315718243</v>
      </c>
      <c r="D5854" s="29">
        <f>'Monte Carlo Inputs'!$C$6+'Monte Carlo Inputs'!$D$6*B5854</f>
        <v>0.23665368837223275</v>
      </c>
      <c r="E5854" s="29">
        <f>'Monte Carlo Inputs'!$C$7+'Monte Carlo Inputs'!$D$7*C5854</f>
        <v>0.61584876968102686</v>
      </c>
      <c r="F5854" s="16">
        <f>'Monte Carlo Inputs'!$C$17*(1+$D5854)</f>
        <v>3003.9554744249913</v>
      </c>
      <c r="G5854" s="16">
        <f t="shared" ref="G5854:J5854" si="5848">F5854*(1+$D5854)</f>
        <v>3714.8526171536259</v>
      </c>
      <c r="H5854" s="16">
        <f t="shared" si="5848"/>
        <v>4593.9861907622735</v>
      </c>
      <c r="I5854" s="16">
        <f t="shared" si="5848"/>
        <v>5681.1699671372689</v>
      </c>
      <c r="J5854" s="16">
        <f t="shared" si="5848"/>
        <v>7025.6397941298601</v>
      </c>
      <c r="K5854" s="16">
        <f>F5854*$E5854*(1-'Monte Carlo Inputs'!$C$11)+F5854*'Monte Carlo Inputs'!$C$12-F5854*'Monte Carlo Inputs'!$C$13-'Monte Carlo Inputs'!$C$14*(F5854-'Monte Carlo Inputs'!$C$17)</f>
        <v>1441.0518185324802</v>
      </c>
      <c r="L5854" s="16">
        <f>G5854*$E5854*(1-'Monte Carlo Inputs'!$C$11)+G5854*'Monte Carlo Inputs'!$C$12-G5854*'Monte Carlo Inputs'!$C$13-'Monte Carlo Inputs'!$C$14*(G5854-F5854)</f>
        <v>1782.0820465237052</v>
      </c>
      <c r="M5854" s="16">
        <f>H5854*$E5854*(1-'Monte Carlo Inputs'!$C$11)+H5854*'Monte Carlo Inputs'!$C$12-H5854*'Monte Carlo Inputs'!$C$13-'Monte Carlo Inputs'!$C$14*(H5854-G5854)</f>
        <v>2203.818335815477</v>
      </c>
      <c r="N5854" s="16">
        <f>I5854*$E5854*(1-'Monte Carlo Inputs'!$C$11)+I5854*'Monte Carlo Inputs'!$C$12-I5854*'Monte Carlo Inputs'!$C$13-'Monte Carlo Inputs'!$C$14*(I5854-H5854)</f>
        <v>2725.3600734885658</v>
      </c>
      <c r="O5854" s="16">
        <f>J5854*$E5854*(1-'Monte Carlo Inputs'!$C$11)+J5854*'Monte Carlo Inputs'!$C$12-J5854*'Monte Carlo Inputs'!$C$13-'Monte Carlo Inputs'!$C$14*(J5854-I5854)</f>
        <v>3370.3265870220544</v>
      </c>
    </row>
    <row r="5855" spans="1:15">
      <c r="A5855">
        <v>5851</v>
      </c>
      <c r="B5855" s="39">
        <v>1.526776140246036</v>
      </c>
      <c r="C5855" s="39">
        <v>1.5157299504158379</v>
      </c>
      <c r="D5855" s="29">
        <f>'Monte Carlo Inputs'!$C$6+'Monte Carlo Inputs'!$D$6*B5855</f>
        <v>0.22522094413794347</v>
      </c>
      <c r="E5855" s="29">
        <f>'Monte Carlo Inputs'!$C$7+'Monte Carlo Inputs'!$D$7*C5855</f>
        <v>0.63707266484307556</v>
      </c>
      <c r="F5855" s="16">
        <f>'Monte Carlo Inputs'!$C$17*(1+$D5855)</f>
        <v>2976.1841954054794</v>
      </c>
      <c r="G5855" s="16">
        <f t="shared" ref="G5855:J5855" si="5849">F5855*(1+$D5855)</f>
        <v>3646.4832098231273</v>
      </c>
      <c r="H5855" s="16">
        <f t="shared" si="5849"/>
        <v>4467.7476011226508</v>
      </c>
      <c r="I5855" s="16">
        <f t="shared" si="5849"/>
        <v>5473.9779340175264</v>
      </c>
      <c r="J5855" s="16">
        <f t="shared" si="5849"/>
        <v>6706.8324125072231</v>
      </c>
      <c r="K5855" s="16">
        <f>F5855*$E5855*(1-'Monte Carlo Inputs'!$C$11)+F5855*'Monte Carlo Inputs'!$C$12-F5855*'Monte Carlo Inputs'!$C$13-'Monte Carlo Inputs'!$C$14*(F5855-'Monte Carlo Inputs'!$C$17)</f>
        <v>1472.3003600526199</v>
      </c>
      <c r="L5855" s="16">
        <f>G5855*$E5855*(1-'Monte Carlo Inputs'!$C$11)+G5855*'Monte Carlo Inputs'!$C$12-G5855*'Monte Carlo Inputs'!$C$13-'Monte Carlo Inputs'!$C$14*(G5855-F5855)</f>
        <v>1803.8932371983053</v>
      </c>
      <c r="M5855" s="16">
        <f>H5855*$E5855*(1-'Monte Carlo Inputs'!$C$11)+H5855*'Monte Carlo Inputs'!$C$12-H5855*'Monte Carlo Inputs'!$C$13-'Monte Carlo Inputs'!$C$14*(H5855-G5855)</f>
        <v>2210.1677752041587</v>
      </c>
      <c r="N5855" s="16">
        <f>I5855*$E5855*(1-'Monte Carlo Inputs'!$C$11)+I5855*'Monte Carlo Inputs'!$C$12-I5855*'Monte Carlo Inputs'!$C$13-'Monte Carlo Inputs'!$C$14*(I5855-H5855)</f>
        <v>2707.9438482388978</v>
      </c>
      <c r="O5855" s="16">
        <f>J5855*$E5855*(1-'Monte Carlo Inputs'!$C$11)+J5855*'Monte Carlo Inputs'!$C$12-J5855*'Monte Carlo Inputs'!$C$13-'Monte Carlo Inputs'!$C$14*(J5855-I5855)</f>
        <v>3317.8295184117978</v>
      </c>
    </row>
    <row r="5856" spans="1:15">
      <c r="A5856">
        <v>5852</v>
      </c>
      <c r="B5856" s="39">
        <v>0.11427050287080706</v>
      </c>
      <c r="C5856" s="39">
        <v>0.26048702909587423</v>
      </c>
      <c r="D5856" s="29">
        <f>'Monte Carlo Inputs'!$C$6+'Monte Carlo Inputs'!$D$6*B5856</f>
        <v>0.13371283015725846</v>
      </c>
      <c r="E5856" s="29">
        <f>'Monte Carlo Inputs'!$C$7+'Monte Carlo Inputs'!$D$7*C5856</f>
        <v>0.59214515904248977</v>
      </c>
      <c r="F5856" s="16">
        <f>'Monte Carlo Inputs'!$C$17*(1+$D5856)</f>
        <v>2753.9018357349973</v>
      </c>
      <c r="G5856" s="16">
        <f t="shared" ref="G5856:J5856" si="5850">F5856*(1+$D5856)</f>
        <v>3122.1338441663934</v>
      </c>
      <c r="H5856" s="16">
        <f t="shared" si="5850"/>
        <v>3539.6031965996431</v>
      </c>
      <c r="I5856" s="16">
        <f t="shared" si="5850"/>
        <v>4012.8935576506606</v>
      </c>
      <c r="J5856" s="16">
        <f t="shared" si="5850"/>
        <v>4549.46891236396</v>
      </c>
      <c r="K5856" s="16">
        <f>F5856*$E5856*(1-'Monte Carlo Inputs'!$C$11)+F5856*'Monte Carlo Inputs'!$C$12-F5856*'Monte Carlo Inputs'!$C$13-'Monte Carlo Inputs'!$C$14*(F5856-'Monte Carlo Inputs'!$C$17)</f>
        <v>1271.2572982430986</v>
      </c>
      <c r="L5856" s="16">
        <f>G5856*$E5856*(1-'Monte Carlo Inputs'!$C$11)+G5856*'Monte Carlo Inputs'!$C$12-G5856*'Monte Carlo Inputs'!$C$13-'Monte Carlo Inputs'!$C$14*(G5856-F5856)</f>
        <v>1441.2407094492532</v>
      </c>
      <c r="M5856" s="16">
        <f>H5856*$E5856*(1-'Monte Carlo Inputs'!$C$11)+H5856*'Monte Carlo Inputs'!$C$12-H5856*'Monte Carlo Inputs'!$C$13-'Monte Carlo Inputs'!$C$14*(H5856-G5856)</f>
        <v>1633.9530836475681</v>
      </c>
      <c r="N5856" s="16">
        <f>I5856*$E5856*(1-'Monte Carlo Inputs'!$C$11)+I5856*'Monte Carlo Inputs'!$C$12-I5856*'Monte Carlo Inputs'!$C$13-'Monte Carlo Inputs'!$C$14*(I5856-H5856)</f>
        <v>1852.4335748062642</v>
      </c>
      <c r="O5856" s="16">
        <f>J5856*$E5856*(1-'Monte Carlo Inputs'!$C$11)+J5856*'Monte Carlo Inputs'!$C$12-J5856*'Monte Carlo Inputs'!$C$13-'Monte Carlo Inputs'!$C$14*(J5856-I5856)</f>
        <v>2100.1277107719375</v>
      </c>
    </row>
    <row r="5857" spans="1:15">
      <c r="A5857">
        <v>5853</v>
      </c>
      <c r="B5857" s="39">
        <v>-1.6107358281056314</v>
      </c>
      <c r="C5857" s="39">
        <v>0.73291891957932731</v>
      </c>
      <c r="D5857" s="29">
        <f>'Monte Carlo Inputs'!$C$6+'Monte Carlo Inputs'!$D$6*B5857</f>
        <v>2.1959594081173289E-2</v>
      </c>
      <c r="E5857" s="29">
        <f>'Monte Carlo Inputs'!$C$7+'Monte Carlo Inputs'!$D$7*C5857</f>
        <v>0.60905438524848776</v>
      </c>
      <c r="F5857" s="16">
        <f>'Monte Carlo Inputs'!$C$17*(1+$D5857)</f>
        <v>2482.4420499825783</v>
      </c>
      <c r="G5857" s="16">
        <f t="shared" ref="G5857:J5857" si="5851">F5857*(1+$D5857)</f>
        <v>2536.955469730231</v>
      </c>
      <c r="H5857" s="16">
        <f t="shared" si="5851"/>
        <v>2592.6659820475188</v>
      </c>
      <c r="I5857" s="16">
        <f t="shared" si="5851"/>
        <v>2649.5998746013488</v>
      </c>
      <c r="J5857" s="16">
        <f t="shared" si="5851"/>
        <v>2707.7840123251217</v>
      </c>
      <c r="K5857" s="16">
        <f>F5857*$E5857*(1-'Monte Carlo Inputs'!$C$11)+F5857*'Monte Carlo Inputs'!$C$12-F5857*'Monte Carlo Inputs'!$C$13-'Monte Carlo Inputs'!$C$14*(F5857-'Monte Carlo Inputs'!$C$17)</f>
        <v>1171.8011275675312</v>
      </c>
      <c r="L5857" s="16">
        <f>G5857*$E5857*(1-'Monte Carlo Inputs'!$C$11)+G5857*'Monte Carlo Inputs'!$C$12-G5857*'Monte Carlo Inputs'!$C$13-'Monte Carlo Inputs'!$C$14*(G5857-F5857)</f>
        <v>1197.5334046727753</v>
      </c>
      <c r="M5857" s="16">
        <f>H5857*$E5857*(1-'Monte Carlo Inputs'!$C$11)+H5857*'Monte Carlo Inputs'!$C$12-H5857*'Monte Carlo Inputs'!$C$13-'Monte Carlo Inputs'!$C$14*(H5857-G5857)</f>
        <v>1223.8307521380348</v>
      </c>
      <c r="N5857" s="16">
        <f>I5857*$E5857*(1-'Monte Carlo Inputs'!$C$11)+I5857*'Monte Carlo Inputs'!$C$12-I5857*'Monte Carlo Inputs'!$C$13-'Monte Carlo Inputs'!$C$14*(I5857-H5857)</f>
        <v>1250.7055786790427</v>
      </c>
      <c r="O5857" s="16">
        <f>J5857*$E5857*(1-'Monte Carlo Inputs'!$C$11)+J5857*'Monte Carlo Inputs'!$C$12-J5857*'Monte Carlo Inputs'!$C$13-'Monte Carlo Inputs'!$C$14*(J5857-I5857)</f>
        <v>1278.1705655018934</v>
      </c>
    </row>
    <row r="5858" spans="1:15">
      <c r="A5858">
        <v>5854</v>
      </c>
      <c r="B5858" s="39">
        <v>0.83534923774016612</v>
      </c>
      <c r="C5858" s="39">
        <v>2.7497926601869698</v>
      </c>
      <c r="D5858" s="29">
        <f>'Monte Carlo Inputs'!$C$6+'Monte Carlo Inputs'!$D$6*B5858</f>
        <v>0.18042737296226166</v>
      </c>
      <c r="E5858" s="29">
        <f>'Monte Carlo Inputs'!$C$7+'Monte Carlo Inputs'!$D$7*C5858</f>
        <v>0.68124209102333</v>
      </c>
      <c r="F5858" s="16">
        <f>'Monte Carlo Inputs'!$C$17*(1+$D5858)</f>
        <v>2867.3761316626301</v>
      </c>
      <c r="G5858" s="16">
        <f t="shared" ref="G5858:J5858" si="5852">F5858*(1+$D5858)</f>
        <v>3384.7292743932103</v>
      </c>
      <c r="H5858" s="16">
        <f t="shared" si="5852"/>
        <v>3995.4270855604391</v>
      </c>
      <c r="I5858" s="16">
        <f t="shared" si="5852"/>
        <v>4716.3114984703743</v>
      </c>
      <c r="J5858" s="16">
        <f t="shared" si="5852"/>
        <v>5567.2631922110913</v>
      </c>
      <c r="K5858" s="16">
        <f>F5858*$E5858*(1-'Monte Carlo Inputs'!$C$11)+F5858*'Monte Carlo Inputs'!$C$12-F5858*'Monte Carlo Inputs'!$C$13-'Monte Carlo Inputs'!$C$14*(F5858-'Monte Carlo Inputs'!$C$17)</f>
        <v>1507.1059356699691</v>
      </c>
      <c r="L5858" s="16">
        <f>G5858*$E5858*(1-'Monte Carlo Inputs'!$C$11)+G5858*'Monte Carlo Inputs'!$C$12-G5858*'Monte Carlo Inputs'!$C$13-'Monte Carlo Inputs'!$C$14*(G5858-F5858)</f>
        <v>1779.0291004187322</v>
      </c>
      <c r="M5858" s="16">
        <f>H5858*$E5858*(1-'Monte Carlo Inputs'!$C$11)+H5858*'Monte Carlo Inputs'!$C$12-H5858*'Monte Carlo Inputs'!$C$13-'Monte Carlo Inputs'!$C$14*(H5858-G5858)</f>
        <v>2100.0146474306998</v>
      </c>
      <c r="N5858" s="16">
        <f>I5858*$E5858*(1-'Monte Carlo Inputs'!$C$11)+I5858*'Monte Carlo Inputs'!$C$12-I5858*'Monte Carlo Inputs'!$C$13-'Monte Carlo Inputs'!$C$14*(I5858-H5858)</f>
        <v>2478.9147734488911</v>
      </c>
      <c r="O5858" s="16">
        <f>J5858*$E5858*(1-'Monte Carlo Inputs'!$C$11)+J5858*'Monte Carlo Inputs'!$C$12-J5858*'Monte Carlo Inputs'!$C$13-'Monte Carlo Inputs'!$C$14*(J5858-I5858)</f>
        <v>2926.1788538196142</v>
      </c>
    </row>
    <row r="5859" spans="1:15">
      <c r="A5859">
        <v>5855</v>
      </c>
      <c r="B5859" s="39">
        <v>-1.6606278223322968</v>
      </c>
      <c r="C5859" s="39">
        <v>0.61011024431477745</v>
      </c>
      <c r="D5859" s="29">
        <f>'Monte Carlo Inputs'!$C$6+'Monte Carlo Inputs'!$D$6*B5859</f>
        <v>1.8727378808106335E-2</v>
      </c>
      <c r="E5859" s="29">
        <f>'Monte Carlo Inputs'!$C$7+'Monte Carlo Inputs'!$D$7*C5859</f>
        <v>0.60465883170534707</v>
      </c>
      <c r="F5859" s="16">
        <f>'Monte Carlo Inputs'!$C$17*(1+$D5859)</f>
        <v>2474.5906758627716</v>
      </c>
      <c r="G5859" s="16">
        <f t="shared" ref="G5859:J5859" si="5853">F5859*(1+$D5859)</f>
        <v>2520.9332728446616</v>
      </c>
      <c r="H5859" s="16">
        <f t="shared" si="5853"/>
        <v>2568.1437451951829</v>
      </c>
      <c r="I5859" s="16">
        <f t="shared" si="5853"/>
        <v>2616.2383459451221</v>
      </c>
      <c r="J5859" s="16">
        <f t="shared" si="5853"/>
        <v>2665.2336325019301</v>
      </c>
      <c r="K5859" s="16">
        <f>F5859*$E5859*(1-'Monte Carlo Inputs'!$C$11)+F5859*'Monte Carlo Inputs'!$C$12-F5859*'Monte Carlo Inputs'!$C$13-'Monte Carlo Inputs'!$C$14*(F5859-'Monte Carlo Inputs'!$C$17)</f>
        <v>1160.2262911917796</v>
      </c>
      <c r="L5859" s="16">
        <f>G5859*$E5859*(1-'Monte Carlo Inputs'!$C$11)+G5859*'Monte Carlo Inputs'!$C$12-G5859*'Monte Carlo Inputs'!$C$13-'Monte Carlo Inputs'!$C$14*(G5859-F5859)</f>
        <v>1181.9542884500524</v>
      </c>
      <c r="M5859" s="16">
        <f>H5859*$E5859*(1-'Monte Carlo Inputs'!$C$11)+H5859*'Monte Carlo Inputs'!$C$12-H5859*'Monte Carlo Inputs'!$C$13-'Monte Carlo Inputs'!$C$14*(H5859-G5859)</f>
        <v>1204.0891941437226</v>
      </c>
      <c r="N5859" s="16">
        <f>I5859*$E5859*(1-'Monte Carlo Inputs'!$C$11)+I5859*'Monte Carlo Inputs'!$C$12-I5859*'Monte Carlo Inputs'!$C$13-'Monte Carlo Inputs'!$C$14*(I5859-H5859)</f>
        <v>1226.6386286011993</v>
      </c>
      <c r="O5859" s="16">
        <f>J5859*$E5859*(1-'Monte Carlo Inputs'!$C$11)+J5859*'Monte Carlo Inputs'!$C$12-J5859*'Monte Carlo Inputs'!$C$13-'Monte Carlo Inputs'!$C$14*(J5859-I5859)</f>
        <v>1249.6103548596702</v>
      </c>
    </row>
    <row r="5860" spans="1:15">
      <c r="A5860">
        <v>5856</v>
      </c>
      <c r="B5860" s="39">
        <v>0.79844326086746797</v>
      </c>
      <c r="C5860" s="39">
        <v>2.3265922291312293</v>
      </c>
      <c r="D5860" s="29">
        <f>'Monte Carlo Inputs'!$C$6+'Monte Carlo Inputs'!$D$6*B5860</f>
        <v>0.17803644704389787</v>
      </c>
      <c r="E5860" s="29">
        <f>'Monte Carlo Inputs'!$C$7+'Monte Carlo Inputs'!$D$7*C5860</f>
        <v>0.66609495137559271</v>
      </c>
      <c r="F5860" s="16">
        <f>'Monte Carlo Inputs'!$C$17*(1+$D5860)</f>
        <v>2861.5683335143331</v>
      </c>
      <c r="G5860" s="16">
        <f t="shared" ref="G5860:J5860" si="5854">F5860*(1+$D5860)</f>
        <v>3371.0317925865529</v>
      </c>
      <c r="H5860" s="16">
        <f t="shared" si="5854"/>
        <v>3971.198315810685</v>
      </c>
      <c r="I5860" s="16">
        <f t="shared" si="5854"/>
        <v>4678.2163544643308</v>
      </c>
      <c r="J5860" s="16">
        <f t="shared" si="5854"/>
        <v>5511.1093727158168</v>
      </c>
      <c r="K5860" s="16">
        <f>F5860*$E5860*(1-'Monte Carlo Inputs'!$C$11)+F5860*'Monte Carlo Inputs'!$C$12-F5860*'Monte Carlo Inputs'!$C$13-'Monte Carlo Inputs'!$C$14*(F5860-'Monte Carlo Inputs'!$C$17)</f>
        <v>1473.1280207209468</v>
      </c>
      <c r="L5860" s="16">
        <f>G5860*$E5860*(1-'Monte Carlo Inputs'!$C$11)+G5860*'Monte Carlo Inputs'!$C$12-G5860*'Monte Carlo Inputs'!$C$13-'Monte Carlo Inputs'!$C$14*(G5860-F5860)</f>
        <v>1735.3984995709138</v>
      </c>
      <c r="M5860" s="16">
        <f>H5860*$E5860*(1-'Monte Carlo Inputs'!$C$11)+H5860*'Monte Carlo Inputs'!$C$12-H5860*'Monte Carlo Inputs'!$C$13-'Monte Carlo Inputs'!$C$14*(H5860-G5860)</f>
        <v>2044.3626826398308</v>
      </c>
      <c r="N5860" s="16">
        <f>I5860*$E5860*(1-'Monte Carlo Inputs'!$C$11)+I5860*'Monte Carlo Inputs'!$C$12-I5860*'Monte Carlo Inputs'!$C$13-'Monte Carlo Inputs'!$C$14*(I5860-H5860)</f>
        <v>2408.3337511261584</v>
      </c>
      <c r="O5860" s="16">
        <f>J5860*$E5860*(1-'Monte Carlo Inputs'!$C$11)+J5860*'Monte Carlo Inputs'!$C$12-J5860*'Monte Carlo Inputs'!$C$13-'Monte Carlo Inputs'!$C$14*(J5860-I5860)</f>
        <v>2837.1049354725628</v>
      </c>
    </row>
    <row r="5861" spans="1:15">
      <c r="A5861">
        <v>5857</v>
      </c>
      <c r="B5861" s="39">
        <v>-0.45426367327036771</v>
      </c>
      <c r="C5861" s="39">
        <v>1.1126920742972048</v>
      </c>
      <c r="D5861" s="29">
        <f>'Monte Carlo Inputs'!$C$6+'Monte Carlo Inputs'!$D$6*B5861</f>
        <v>9.688077171045667E-2</v>
      </c>
      <c r="E5861" s="29">
        <f>'Monte Carlo Inputs'!$C$7+'Monte Carlo Inputs'!$D$7*C5861</f>
        <v>0.62264718097089045</v>
      </c>
      <c r="F5861" s="16">
        <f>'Monte Carlo Inputs'!$C$17*(1+$D5861)</f>
        <v>2664.4330825618708</v>
      </c>
      <c r="G5861" s="16">
        <f t="shared" ref="G5861:J5861" si="5855">F5861*(1+$D5861)</f>
        <v>2922.5654157713361</v>
      </c>
      <c r="H5861" s="16">
        <f t="shared" si="5855"/>
        <v>3205.7058086255552</v>
      </c>
      <c r="I5861" s="16">
        <f t="shared" si="5855"/>
        <v>3516.2770612418926</v>
      </c>
      <c r="J5861" s="16">
        <f t="shared" si="5855"/>
        <v>3856.9366964827841</v>
      </c>
      <c r="K5861" s="16">
        <f>F5861*$E5861*(1-'Monte Carlo Inputs'!$C$11)+F5861*'Monte Carlo Inputs'!$C$12-F5861*'Monte Carlo Inputs'!$C$13-'Monte Carlo Inputs'!$C$14*(F5861-'Monte Carlo Inputs'!$C$17)</f>
        <v>1286.4637436166338</v>
      </c>
      <c r="L5861" s="16">
        <f>G5861*$E5861*(1-'Monte Carlo Inputs'!$C$11)+G5861*'Monte Carlo Inputs'!$C$12-G5861*'Monte Carlo Inputs'!$C$13-'Monte Carlo Inputs'!$C$14*(G5861-F5861)</f>
        <v>1411.0973438757367</v>
      </c>
      <c r="M5861" s="16">
        <f>H5861*$E5861*(1-'Monte Carlo Inputs'!$C$11)+H5861*'Monte Carlo Inputs'!$C$12-H5861*'Monte Carlo Inputs'!$C$13-'Monte Carlo Inputs'!$C$14*(H5861-G5861)</f>
        <v>1547.8055435089934</v>
      </c>
      <c r="N5861" s="16">
        <f>I5861*$E5861*(1-'Monte Carlo Inputs'!$C$11)+I5861*'Monte Carlo Inputs'!$C$12-I5861*'Monte Carlo Inputs'!$C$13-'Monte Carlo Inputs'!$C$14*(I5861-H5861)</f>
        <v>1697.7581390218679</v>
      </c>
      <c r="O5861" s="16">
        <f>J5861*$E5861*(1-'Monte Carlo Inputs'!$C$11)+J5861*'Monte Carlo Inputs'!$C$12-J5861*'Monte Carlo Inputs'!$C$13-'Monte Carlo Inputs'!$C$14*(J5861-I5861)</f>
        <v>1862.2382577080152</v>
      </c>
    </row>
    <row r="5862" spans="1:15">
      <c r="A5862">
        <v>5858</v>
      </c>
      <c r="B5862" s="39">
        <v>-1.3956728835911409</v>
      </c>
      <c r="C5862" s="39">
        <v>0.95709730381673142</v>
      </c>
      <c r="D5862" s="29">
        <f>'Monte Carlo Inputs'!$C$6+'Monte Carlo Inputs'!$D$6*B5862</f>
        <v>3.5892284980888103E-2</v>
      </c>
      <c r="E5862" s="29">
        <f>'Monte Carlo Inputs'!$C$7+'Monte Carlo Inputs'!$D$7*C5862</f>
        <v>0.61707815139536304</v>
      </c>
      <c r="F5862" s="16">
        <f>'Monte Carlo Inputs'!$C$17*(1+$D5862)</f>
        <v>2516.2859494470754</v>
      </c>
      <c r="G5862" s="16">
        <f t="shared" ref="G5862:J5862" si="5856">F5862*(1+$D5862)</f>
        <v>2606.6012018380343</v>
      </c>
      <c r="H5862" s="16">
        <f t="shared" si="5856"/>
        <v>2700.1580750059302</v>
      </c>
      <c r="I5862" s="16">
        <f t="shared" si="5856"/>
        <v>2797.0729181274892</v>
      </c>
      <c r="J5862" s="16">
        <f t="shared" si="5856"/>
        <v>2897.4662564172449</v>
      </c>
      <c r="K5862" s="16">
        <f>F5862*$E5862*(1-'Monte Carlo Inputs'!$C$11)+F5862*'Monte Carlo Inputs'!$C$12-F5862*'Monte Carlo Inputs'!$C$13-'Monte Carlo Inputs'!$C$14*(F5862-'Monte Carlo Inputs'!$C$17)</f>
        <v>1202.6985301243428</v>
      </c>
      <c r="L5862" s="16">
        <f>G5862*$E5862*(1-'Monte Carlo Inputs'!$C$11)+G5862*'Monte Carlo Inputs'!$C$12-G5862*'Monte Carlo Inputs'!$C$13-'Monte Carlo Inputs'!$C$14*(G5862-F5862)</f>
        <v>1245.8661285136614</v>
      </c>
      <c r="M5862" s="16">
        <f>H5862*$E5862*(1-'Monte Carlo Inputs'!$C$11)+H5862*'Monte Carlo Inputs'!$C$12-H5862*'Monte Carlo Inputs'!$C$13-'Monte Carlo Inputs'!$C$14*(H5862-G5862)</f>
        <v>1290.583110646309</v>
      </c>
      <c r="N5862" s="16">
        <f>I5862*$E5862*(1-'Monte Carlo Inputs'!$C$11)+I5862*'Monte Carlo Inputs'!$C$12-I5862*'Monte Carlo Inputs'!$C$13-'Monte Carlo Inputs'!$C$14*(I5862-H5862)</f>
        <v>1336.905087445147</v>
      </c>
      <c r="O5862" s="16">
        <f>J5862*$E5862*(1-'Monte Carlo Inputs'!$C$11)+J5862*'Monte Carlo Inputs'!$C$12-J5862*'Monte Carlo Inputs'!$C$13-'Monte Carlo Inputs'!$C$14*(J5862-I5862)</f>
        <v>1384.8896658361275</v>
      </c>
    </row>
    <row r="5863" spans="1:15">
      <c r="A5863">
        <v>5859</v>
      </c>
      <c r="B5863" s="39">
        <v>-3.4124463060537583E-2</v>
      </c>
      <c r="C5863" s="39">
        <v>-0.88274824655277584</v>
      </c>
      <c r="D5863" s="29">
        <f>'Monte Carlo Inputs'!$C$6+'Monte Carlo Inputs'!$D$6*B5863</f>
        <v>0.12409917404340466</v>
      </c>
      <c r="E5863" s="29">
        <f>'Monte Carlo Inputs'!$C$7+'Monte Carlo Inputs'!$D$7*C5863</f>
        <v>0.55122661761456604</v>
      </c>
      <c r="F5863" s="16">
        <f>'Monte Carlo Inputs'!$C$17*(1+$D5863)</f>
        <v>2730.5493036688349</v>
      </c>
      <c r="G5863" s="16">
        <f t="shared" ref="G5863:J5863" si="5857">F5863*(1+$D5863)</f>
        <v>3069.4082169389312</v>
      </c>
      <c r="H5863" s="16">
        <f t="shared" si="5857"/>
        <v>3450.3192414630921</v>
      </c>
      <c r="I5863" s="16">
        <f t="shared" si="5857"/>
        <v>3878.5010095147286</v>
      </c>
      <c r="J5863" s="16">
        <f t="shared" si="5857"/>
        <v>4359.8197813220177</v>
      </c>
      <c r="K5863" s="16">
        <f>F5863*$E5863*(1-'Monte Carlo Inputs'!$C$11)+F5863*'Monte Carlo Inputs'!$C$12-F5863*'Monte Carlo Inputs'!$C$13-'Monte Carlo Inputs'!$C$14*(F5863-'Monte Carlo Inputs'!$C$17)</f>
        <v>1180.6278678467968</v>
      </c>
      <c r="L5863" s="16">
        <f>G5863*$E5863*(1-'Monte Carlo Inputs'!$C$11)+G5863*'Monte Carlo Inputs'!$C$12-G5863*'Monte Carlo Inputs'!$C$13-'Monte Carlo Inputs'!$C$14*(G5863-F5863)</f>
        <v>1327.1428110992103</v>
      </c>
      <c r="M5863" s="16">
        <f>H5863*$E5863*(1-'Monte Carlo Inputs'!$C$11)+H5863*'Monte Carlo Inputs'!$C$12-H5863*'Monte Carlo Inputs'!$C$13-'Monte Carlo Inputs'!$C$14*(H5863-G5863)</f>
        <v>1491.8401377942646</v>
      </c>
      <c r="N5863" s="16">
        <f>I5863*$E5863*(1-'Monte Carlo Inputs'!$C$11)+I5863*'Monte Carlo Inputs'!$C$12-I5863*'Monte Carlo Inputs'!$C$13-'Monte Carlo Inputs'!$C$14*(I5863-H5863)</f>
        <v>1676.976266699332</v>
      </c>
      <c r="O5863" s="16">
        <f>J5863*$E5863*(1-'Monte Carlo Inputs'!$C$11)+J5863*'Monte Carlo Inputs'!$C$12-J5863*'Monte Carlo Inputs'!$C$13-'Monte Carlo Inputs'!$C$14*(J5863-I5863)</f>
        <v>1885.0876362871113</v>
      </c>
    </row>
    <row r="5864" spans="1:15">
      <c r="A5864">
        <v>5860</v>
      </c>
      <c r="B5864" s="39">
        <v>-0.78042700793190889</v>
      </c>
      <c r="C5864" s="39">
        <v>0.44767932896350726</v>
      </c>
      <c r="D5864" s="29">
        <f>'Monte Carlo Inputs'!$C$6+'Monte Carlo Inputs'!$D$6*B5864</f>
        <v>7.5750525703091598E-2</v>
      </c>
      <c r="E5864" s="29">
        <f>'Monte Carlo Inputs'!$C$7+'Monte Carlo Inputs'!$D$7*C5864</f>
        <v>0.59884512364319387</v>
      </c>
      <c r="F5864" s="16">
        <f>'Monte Carlo Inputs'!$C$17*(1+$D5864)</f>
        <v>2613.10560198538</v>
      </c>
      <c r="G5864" s="16">
        <f t="shared" ref="G5864:J5864" si="5858">F5864*(1+$D5864)</f>
        <v>2811.0497250534659</v>
      </c>
      <c r="H5864" s="16">
        <f t="shared" si="5858"/>
        <v>3023.9882195037967</v>
      </c>
      <c r="I5864" s="16">
        <f t="shared" si="5858"/>
        <v>3253.0569168511647</v>
      </c>
      <c r="J5864" s="16">
        <f t="shared" si="5858"/>
        <v>3499.4776884447183</v>
      </c>
      <c r="K5864" s="16">
        <f>F5864*$E5864*(1-'Monte Carlo Inputs'!$C$11)+F5864*'Monte Carlo Inputs'!$C$12-F5864*'Monte Carlo Inputs'!$C$13-'Monte Carlo Inputs'!$C$14*(F5864-'Monte Carlo Inputs'!$C$17)</f>
        <v>1216.6390347144074</v>
      </c>
      <c r="L5864" s="16">
        <f>G5864*$E5864*(1-'Monte Carlo Inputs'!$C$11)+G5864*'Monte Carlo Inputs'!$C$12-G5864*'Monte Carlo Inputs'!$C$13-'Monte Carlo Inputs'!$C$14*(G5864-F5864)</f>
        <v>1308.8000811849254</v>
      </c>
      <c r="M5864" s="16">
        <f>H5864*$E5864*(1-'Monte Carlo Inputs'!$C$11)+H5864*'Monte Carlo Inputs'!$C$12-H5864*'Monte Carlo Inputs'!$C$13-'Monte Carlo Inputs'!$C$14*(H5864-G5864)</f>
        <v>1407.9423753749322</v>
      </c>
      <c r="N5864" s="16">
        <f>I5864*$E5864*(1-'Monte Carlo Inputs'!$C$11)+I5864*'Monte Carlo Inputs'!$C$12-I5864*'Monte Carlo Inputs'!$C$13-'Monte Carlo Inputs'!$C$14*(I5864-H5864)</f>
        <v>1514.5947504692429</v>
      </c>
      <c r="O5864" s="16">
        <f>J5864*$E5864*(1-'Monte Carlo Inputs'!$C$11)+J5864*'Monte Carlo Inputs'!$C$12-J5864*'Monte Carlo Inputs'!$C$13-'Monte Carlo Inputs'!$C$14*(J5864-I5864)</f>
        <v>1629.3260990444305</v>
      </c>
    </row>
    <row r="5865" spans="1:15">
      <c r="A5865">
        <v>5861</v>
      </c>
      <c r="B5865" s="39">
        <v>-0.70423836284848351</v>
      </c>
      <c r="C5865" s="39">
        <v>8.8723675325174653E-2</v>
      </c>
      <c r="D5865" s="29">
        <f>'Monte Carlo Inputs'!$C$6+'Monte Carlo Inputs'!$D$6*B5865</f>
        <v>8.0686349698303003E-2</v>
      </c>
      <c r="E5865" s="29">
        <f>'Monte Carlo Inputs'!$C$7+'Monte Carlo Inputs'!$D$7*C5865</f>
        <v>0.58599742545101385</v>
      </c>
      <c r="F5865" s="16">
        <f>'Monte Carlo Inputs'!$C$17*(1+$D5865)</f>
        <v>2625.0952120521483</v>
      </c>
      <c r="G5865" s="16">
        <f t="shared" ref="G5865:J5865" si="5859">F5865*(1+$D5865)</f>
        <v>2836.9045623231291</v>
      </c>
      <c r="H5865" s="16">
        <f t="shared" si="5859"/>
        <v>3065.8040358994444</v>
      </c>
      <c r="I5865" s="16">
        <f t="shared" si="5859"/>
        <v>3313.1725724464959</v>
      </c>
      <c r="J5865" s="16">
        <f t="shared" si="5859"/>
        <v>3580.50037323774</v>
      </c>
      <c r="K5865" s="16">
        <f>F5865*$E5865*(1-'Monte Carlo Inputs'!$C$11)+F5865*'Monte Carlo Inputs'!$C$12-F5865*'Monte Carlo Inputs'!$C$13-'Monte Carlo Inputs'!$C$14*(F5865-'Monte Carlo Inputs'!$C$17)</f>
        <v>1198.4093072676535</v>
      </c>
      <c r="L5865" s="16">
        <f>G5865*$E5865*(1-'Monte Carlo Inputs'!$C$11)+G5865*'Monte Carlo Inputs'!$C$12-G5865*'Monte Carlo Inputs'!$C$13-'Monte Carlo Inputs'!$C$14*(G5865-F5865)</f>
        <v>1295.1045797155527</v>
      </c>
      <c r="M5865" s="16">
        <f>H5865*$E5865*(1-'Monte Carlo Inputs'!$C$11)+H5865*'Monte Carlo Inputs'!$C$12-H5865*'Monte Carlo Inputs'!$C$13-'Monte Carlo Inputs'!$C$14*(H5865-G5865)</f>
        <v>1399.6018407303557</v>
      </c>
      <c r="N5865" s="16">
        <f>I5865*$E5865*(1-'Monte Carlo Inputs'!$C$11)+I5865*'Monte Carlo Inputs'!$C$12-I5865*'Monte Carlo Inputs'!$C$13-'Monte Carlo Inputs'!$C$14*(I5865-H5865)</f>
        <v>1512.5306042899135</v>
      </c>
      <c r="O5865" s="16">
        <f>J5865*$E5865*(1-'Monte Carlo Inputs'!$C$11)+J5865*'Monte Carlo Inputs'!$C$12-J5865*'Monte Carlo Inputs'!$C$13-'Monte Carlo Inputs'!$C$14*(J5865-I5865)</f>
        <v>1634.5711775570351</v>
      </c>
    </row>
    <row r="5866" spans="1:15">
      <c r="A5866">
        <v>5862</v>
      </c>
      <c r="B5866" s="39">
        <v>0.48943455334390268</v>
      </c>
      <c r="C5866" s="39">
        <v>1.0598796271992119</v>
      </c>
      <c r="D5866" s="29">
        <f>'Monte Carlo Inputs'!$C$6+'Monte Carlo Inputs'!$D$6*B5866</f>
        <v>0.15801755063677586</v>
      </c>
      <c r="E5866" s="29">
        <f>'Monte Carlo Inputs'!$C$7+'Monte Carlo Inputs'!$D$7*C5866</f>
        <v>0.62075692412654737</v>
      </c>
      <c r="F5866" s="16">
        <f>'Monte Carlo Inputs'!$C$17*(1+$D5866)</f>
        <v>2812.9404322517926</v>
      </c>
      <c r="G5866" s="16">
        <f t="shared" ref="G5866:J5866" si="5860">F5866*(1+$D5866)</f>
        <v>3257.4343894433741</v>
      </c>
      <c r="H5866" s="16">
        <f t="shared" si="5860"/>
        <v>3772.1661930232176</v>
      </c>
      <c r="I5866" s="16">
        <f t="shared" si="5860"/>
        <v>4368.2346554395981</v>
      </c>
      <c r="J5866" s="16">
        <f t="shared" si="5860"/>
        <v>5058.4923962988441</v>
      </c>
      <c r="K5866" s="16">
        <f>F5866*$E5866*(1-'Monte Carlo Inputs'!$C$11)+F5866*'Monte Carlo Inputs'!$C$12-F5866*'Monte Carlo Inputs'!$C$13-'Monte Carlo Inputs'!$C$14*(F5866-'Monte Carlo Inputs'!$C$17)</f>
        <v>1356.6533569972555</v>
      </c>
      <c r="L5866" s="16">
        <f>G5866*$E5866*(1-'Monte Carlo Inputs'!$C$11)+G5866*'Monte Carlo Inputs'!$C$12-G5866*'Monte Carlo Inputs'!$C$13-'Monte Carlo Inputs'!$C$14*(G5866-F5866)</f>
        <v>1571.0283975331213</v>
      </c>
      <c r="M5866" s="16">
        <f>H5866*$E5866*(1-'Monte Carlo Inputs'!$C$11)+H5866*'Monte Carlo Inputs'!$C$12-H5866*'Monte Carlo Inputs'!$C$13-'Monte Carlo Inputs'!$C$14*(H5866-G5866)</f>
        <v>1819.2784568921243</v>
      </c>
      <c r="N5866" s="16">
        <f>I5866*$E5866*(1-'Monte Carlo Inputs'!$C$11)+I5866*'Monte Carlo Inputs'!$C$12-I5866*'Monte Carlo Inputs'!$C$13-'Monte Carlo Inputs'!$C$14*(I5866-H5866)</f>
        <v>2106.756382576471</v>
      </c>
      <c r="O5866" s="16">
        <f>J5866*$E5866*(1-'Monte Carlo Inputs'!$C$11)+J5866*'Monte Carlo Inputs'!$C$12-J5866*'Monte Carlo Inputs'!$C$13-'Monte Carlo Inputs'!$C$14*(J5866-I5866)</f>
        <v>2439.6608659395988</v>
      </c>
    </row>
    <row r="5867" spans="1:15">
      <c r="A5867">
        <v>5863</v>
      </c>
      <c r="B5867" s="39">
        <v>-0.30652317452559025</v>
      </c>
      <c r="C5867" s="39">
        <v>0.13827136933691536</v>
      </c>
      <c r="D5867" s="29">
        <f>'Monte Carlo Inputs'!$C$6+'Monte Carlo Inputs'!$D$6*B5867</f>
        <v>0.1064520286604981</v>
      </c>
      <c r="E5867" s="29">
        <f>'Monte Carlo Inputs'!$C$7+'Monte Carlo Inputs'!$D$7*C5867</f>
        <v>0.5877708306400089</v>
      </c>
      <c r="F5867" s="16">
        <f>'Monte Carlo Inputs'!$C$17*(1+$D5867)</f>
        <v>2687.6826228192167</v>
      </c>
      <c r="G5867" s="16">
        <f t="shared" ref="G5867:J5867" si="5861">F5867*(1+$D5867)</f>
        <v>2973.791890413891</v>
      </c>
      <c r="H5867" s="16">
        <f t="shared" si="5861"/>
        <v>3290.3580699625877</v>
      </c>
      <c r="I5867" s="16">
        <f t="shared" si="5861"/>
        <v>3640.6233615295464</v>
      </c>
      <c r="J5867" s="16">
        <f t="shared" si="5861"/>
        <v>4028.1751039531691</v>
      </c>
      <c r="K5867" s="16">
        <f>F5867*$E5867*(1-'Monte Carlo Inputs'!$C$11)+F5867*'Monte Carlo Inputs'!$C$12-F5867*'Monte Carlo Inputs'!$C$13-'Monte Carlo Inputs'!$C$14*(F5867-'Monte Carlo Inputs'!$C$17)</f>
        <v>1231.344188779633</v>
      </c>
      <c r="L5867" s="16">
        <f>G5867*$E5867*(1-'Monte Carlo Inputs'!$C$11)+G5867*'Monte Carlo Inputs'!$C$12-G5867*'Monte Carlo Inputs'!$C$13-'Monte Carlo Inputs'!$C$14*(G5867-F5867)</f>
        <v>1362.42327565454</v>
      </c>
      <c r="M5867" s="16">
        <f>H5867*$E5867*(1-'Monte Carlo Inputs'!$C$11)+H5867*'Monte Carlo Inputs'!$C$12-H5867*'Monte Carlo Inputs'!$C$13-'Monte Carlo Inputs'!$C$14*(H5867-G5867)</f>
        <v>1507.4559972422473</v>
      </c>
      <c r="N5867" s="16">
        <f>I5867*$E5867*(1-'Monte Carlo Inputs'!$C$11)+I5867*'Monte Carlo Inputs'!$C$12-I5867*'Monte Carlo Inputs'!$C$13-'Monte Carlo Inputs'!$C$14*(I5867-H5867)</f>
        <v>1667.9277462651185</v>
      </c>
      <c r="O5867" s="16">
        <f>J5867*$E5867*(1-'Monte Carlo Inputs'!$C$11)+J5867*'Monte Carlo Inputs'!$C$12-J5867*'Monte Carlo Inputs'!$C$13-'Monte Carlo Inputs'!$C$14*(J5867-I5867)</f>
        <v>1845.4820385141736</v>
      </c>
    </row>
    <row r="5868" spans="1:15">
      <c r="A5868">
        <v>5864</v>
      </c>
      <c r="B5868" s="39">
        <v>-0.20802262639819277</v>
      </c>
      <c r="C5868" s="39">
        <v>5.2955723457527325E-2</v>
      </c>
      <c r="D5868" s="29">
        <f>'Monte Carlo Inputs'!$C$6+'Monte Carlo Inputs'!$D$6*B5868</f>
        <v>0.11283331249165593</v>
      </c>
      <c r="E5868" s="29">
        <f>'Monte Carlo Inputs'!$C$7+'Monte Carlo Inputs'!$D$7*C5868</f>
        <v>0.58471722315891972</v>
      </c>
      <c r="F5868" s="16">
        <f>'Monte Carlo Inputs'!$C$17*(1+$D5868)</f>
        <v>2703.1833993734817</v>
      </c>
      <c r="G5868" s="16">
        <f t="shared" ref="G5868:J5868" si="5862">F5868*(1+$D5868)</f>
        <v>3008.1925365972465</v>
      </c>
      <c r="H5868" s="16">
        <f t="shared" si="5862"/>
        <v>3347.6168651141907</v>
      </c>
      <c r="I5868" s="16">
        <f t="shared" si="5862"/>
        <v>3725.3395649579575</v>
      </c>
      <c r="J5868" s="16">
        <f t="shared" si="5862"/>
        <v>4145.6819682283876</v>
      </c>
      <c r="K5868" s="16">
        <f>F5868*$E5868*(1-'Monte Carlo Inputs'!$C$11)+F5868*'Monte Carlo Inputs'!$C$12-F5868*'Monte Carlo Inputs'!$C$13-'Monte Carlo Inputs'!$C$14*(F5868-'Monte Carlo Inputs'!$C$17)</f>
        <v>1232.806963322462</v>
      </c>
      <c r="L5868" s="16">
        <f>G5868*$E5868*(1-'Monte Carlo Inputs'!$C$11)+G5868*'Monte Carlo Inputs'!$C$12-G5868*'Monte Carlo Inputs'!$C$13-'Monte Carlo Inputs'!$C$14*(G5868-F5868)</f>
        <v>1371.9086566569149</v>
      </c>
      <c r="M5868" s="16">
        <f>H5868*$E5868*(1-'Monte Carlo Inputs'!$C$11)+H5868*'Monte Carlo Inputs'!$C$12-H5868*'Monte Carlo Inputs'!$C$13-'Monte Carlo Inputs'!$C$14*(H5868-G5868)</f>
        <v>1526.7056548234925</v>
      </c>
      <c r="N5868" s="16">
        <f>I5868*$E5868*(1-'Monte Carlo Inputs'!$C$11)+I5868*'Monte Carlo Inputs'!$C$12-I5868*'Monte Carlo Inputs'!$C$13-'Monte Carlo Inputs'!$C$14*(I5868-H5868)</f>
        <v>1698.9689110569693</v>
      </c>
      <c r="O5868" s="16">
        <f>J5868*$E5868*(1-'Monte Carlo Inputs'!$C$11)+J5868*'Monte Carlo Inputs'!$C$12-J5868*'Monte Carlo Inputs'!$C$13-'Monte Carlo Inputs'!$C$14*(J5868-I5868)</f>
        <v>1890.6692011118687</v>
      </c>
    </row>
    <row r="5869" spans="1:15">
      <c r="A5869">
        <v>5865</v>
      </c>
      <c r="B5869" s="39">
        <v>-0.28132800055477936</v>
      </c>
      <c r="C5869" s="39">
        <v>1.0859405597667</v>
      </c>
      <c r="D5869" s="29">
        <f>'Monte Carlo Inputs'!$C$6+'Monte Carlo Inputs'!$D$6*B5869</f>
        <v>0.10808427903209196</v>
      </c>
      <c r="E5869" s="29">
        <f>'Monte Carlo Inputs'!$C$7+'Monte Carlo Inputs'!$D$7*C5869</f>
        <v>0.6216896939348513</v>
      </c>
      <c r="F5869" s="16">
        <f>'Monte Carlo Inputs'!$C$17*(1+$D5869)</f>
        <v>2691.6475221968549</v>
      </c>
      <c r="G5869" s="16">
        <f t="shared" ref="G5869:J5869" si="5863">F5869*(1+$D5869)</f>
        <v>2982.5723040420185</v>
      </c>
      <c r="H5869" s="16">
        <f t="shared" si="5863"/>
        <v>3304.9414811854854</v>
      </c>
      <c r="I5869" s="16">
        <f t="shared" si="5863"/>
        <v>3662.1536984226727</v>
      </c>
      <c r="J5869" s="16">
        <f t="shared" si="5863"/>
        <v>4057.9749406213964</v>
      </c>
      <c r="K5869" s="16">
        <f>F5869*$E5869*(1-'Monte Carlo Inputs'!$C$11)+F5869*'Monte Carlo Inputs'!$C$12-F5869*'Monte Carlo Inputs'!$C$13-'Monte Carlo Inputs'!$C$14*(F5869-'Monte Carlo Inputs'!$C$17)</f>
        <v>1298.1856823983644</v>
      </c>
      <c r="L5869" s="16">
        <f>G5869*$E5869*(1-'Monte Carlo Inputs'!$C$11)+G5869*'Monte Carlo Inputs'!$C$12-G5869*'Monte Carlo Inputs'!$C$13-'Monte Carlo Inputs'!$C$14*(G5869-F5869)</f>
        <v>1438.4991459301755</v>
      </c>
      <c r="M5869" s="16">
        <f>H5869*$E5869*(1-'Monte Carlo Inputs'!$C$11)+H5869*'Monte Carlo Inputs'!$C$12-H5869*'Monte Carlo Inputs'!$C$13-'Monte Carlo Inputs'!$C$14*(H5869-G5869)</f>
        <v>1593.9782890063188</v>
      </c>
      <c r="N5869" s="16">
        <f>I5869*$E5869*(1-'Monte Carlo Inputs'!$C$11)+I5869*'Monte Carlo Inputs'!$C$12-I5869*'Monte Carlo Inputs'!$C$13-'Monte Carlo Inputs'!$C$14*(I5869-H5869)</f>
        <v>1766.2622831663743</v>
      </c>
      <c r="O5869" s="16">
        <f>J5869*$E5869*(1-'Monte Carlo Inputs'!$C$11)+J5869*'Monte Carlo Inputs'!$C$12-J5869*'Monte Carlo Inputs'!$C$13-'Monte Carlo Inputs'!$C$14*(J5869-I5869)</f>
        <v>1957.1674686239885</v>
      </c>
    </row>
    <row r="5870" spans="1:15">
      <c r="A5870">
        <v>5866</v>
      </c>
      <c r="B5870" s="39">
        <v>0.51893902985478768</v>
      </c>
      <c r="C5870" s="39">
        <v>-0.64441062264646787</v>
      </c>
      <c r="D5870" s="29">
        <f>'Monte Carlo Inputs'!$C$6+'Monte Carlo Inputs'!$D$6*B5870</f>
        <v>0.15992897592815775</v>
      </c>
      <c r="E5870" s="29">
        <f>'Monte Carlo Inputs'!$C$7+'Monte Carlo Inputs'!$D$7*C5870</f>
        <v>0.55975716958875166</v>
      </c>
      <c r="F5870" s="16">
        <f>'Monte Carlo Inputs'!$C$17*(1+$D5870)</f>
        <v>2817.5834754270882</v>
      </c>
      <c r="G5870" s="16">
        <f t="shared" ref="G5870:J5870" si="5864">F5870*(1+$D5870)</f>
        <v>3268.1967152442417</v>
      </c>
      <c r="H5870" s="16">
        <f t="shared" si="5864"/>
        <v>3790.8760690450222</v>
      </c>
      <c r="I5870" s="16">
        <f t="shared" si="5864"/>
        <v>4397.1469966379527</v>
      </c>
      <c r="J5870" s="16">
        <f t="shared" si="5864"/>
        <v>5100.3782128158346</v>
      </c>
      <c r="K5870" s="16">
        <f>F5870*$E5870*(1-'Monte Carlo Inputs'!$C$11)+F5870*'Monte Carlo Inputs'!$C$12-F5870*'Monte Carlo Inputs'!$C$13-'Monte Carlo Inputs'!$C$14*(F5870-'Monte Carlo Inputs'!$C$17)</f>
        <v>1236.66044947672</v>
      </c>
      <c r="L5870" s="16">
        <f>G5870*$E5870*(1-'Monte Carlo Inputs'!$C$11)+G5870*'Monte Carlo Inputs'!$C$12-G5870*'Monte Carlo Inputs'!$C$13-'Monte Carlo Inputs'!$C$14*(G5870-F5870)</f>
        <v>1434.4382887323868</v>
      </c>
      <c r="M5870" s="16">
        <f>H5870*$E5870*(1-'Monte Carlo Inputs'!$C$11)+H5870*'Monte Carlo Inputs'!$C$12-H5870*'Monte Carlo Inputs'!$C$13-'Monte Carlo Inputs'!$C$14*(H5870-G5870)</f>
        <v>1663.8465352814965</v>
      </c>
      <c r="N5870" s="16">
        <f>I5870*$E5870*(1-'Monte Carlo Inputs'!$C$11)+I5870*'Monte Carlo Inputs'!$C$12-I5870*'Monte Carlo Inputs'!$C$13-'Monte Carlo Inputs'!$C$14*(I5870-H5870)</f>
        <v>1929.9438077706798</v>
      </c>
      <c r="O5870" s="16">
        <f>J5870*$E5870*(1-'Monte Carlo Inputs'!$C$11)+J5870*'Monte Carlo Inputs'!$C$12-J5870*'Monte Carlo Inputs'!$C$13-'Monte Carlo Inputs'!$C$14*(J5870-I5870)</f>
        <v>2238.5977445463336</v>
      </c>
    </row>
    <row r="5871" spans="1:15">
      <c r="A5871">
        <v>5867</v>
      </c>
      <c r="B5871" s="39">
        <v>-0.64346363506139259</v>
      </c>
      <c r="C5871" s="39">
        <v>0.56073332906051954</v>
      </c>
      <c r="D5871" s="29">
        <f>'Monte Carlo Inputs'!$C$6+'Monte Carlo Inputs'!$D$6*B5871</f>
        <v>8.4623594669459776E-2</v>
      </c>
      <c r="E5871" s="29">
        <f>'Monte Carlo Inputs'!$C$7+'Monte Carlo Inputs'!$D$7*C5871</f>
        <v>0.60289153900938985</v>
      </c>
      <c r="F5871" s="16">
        <f>'Monte Carlo Inputs'!$C$17*(1+$D5871)</f>
        <v>2634.6591738115853</v>
      </c>
      <c r="G5871" s="16">
        <f t="shared" ref="G5871:J5871" si="5865">F5871*(1+$D5871)</f>
        <v>2857.6135038283905</v>
      </c>
      <c r="H5871" s="16">
        <f t="shared" si="5865"/>
        <v>3099.4350306983392</v>
      </c>
      <c r="I5871" s="16">
        <f t="shared" si="5865"/>
        <v>3361.7203644404804</v>
      </c>
      <c r="J5871" s="16">
        <f t="shared" si="5865"/>
        <v>3646.2012259529602</v>
      </c>
      <c r="K5871" s="16">
        <f>F5871*$E5871*(1-'Monte Carlo Inputs'!$C$11)+F5871*'Monte Carlo Inputs'!$C$12-F5871*'Monte Carlo Inputs'!$C$13-'Monte Carlo Inputs'!$C$14*(F5871-'Monte Carlo Inputs'!$C$17)</f>
        <v>1234.596086956637</v>
      </c>
      <c r="L5871" s="16">
        <f>G5871*$E5871*(1-'Monte Carlo Inputs'!$C$11)+G5871*'Monte Carlo Inputs'!$C$12-G5871*'Monte Carlo Inputs'!$C$13-'Monte Carlo Inputs'!$C$14*(G5871-F5871)</f>
        <v>1339.0720457997563</v>
      </c>
      <c r="M5871" s="16">
        <f>H5871*$E5871*(1-'Monte Carlo Inputs'!$C$11)+H5871*'Monte Carlo Inputs'!$C$12-H5871*'Monte Carlo Inputs'!$C$13-'Monte Carlo Inputs'!$C$14*(H5871-G5871)</f>
        <v>1452.3891358367193</v>
      </c>
      <c r="N5871" s="16">
        <f>I5871*$E5871*(1-'Monte Carlo Inputs'!$C$11)+I5871*'Monte Carlo Inputs'!$C$12-I5871*'Monte Carlo Inputs'!$C$13-'Monte Carlo Inputs'!$C$14*(I5871-H5871)</f>
        <v>1575.2955253700929</v>
      </c>
      <c r="O5871" s="16">
        <f>J5871*$E5871*(1-'Monte Carlo Inputs'!$C$11)+J5871*'Monte Carlo Inputs'!$C$12-J5871*'Monte Carlo Inputs'!$C$13-'Monte Carlo Inputs'!$C$14*(J5871-I5871)</f>
        <v>1708.6026953936255</v>
      </c>
    </row>
    <row r="5872" spans="1:15">
      <c r="A5872">
        <v>5868</v>
      </c>
      <c r="B5872" s="39">
        <v>1.4138107672894751</v>
      </c>
      <c r="C5872" s="39">
        <v>-1.5040693052118683</v>
      </c>
      <c r="D5872" s="29">
        <f>'Monte Carlo Inputs'!$C$6+'Monte Carlo Inputs'!$D$6*B5872</f>
        <v>0.21790256752346948</v>
      </c>
      <c r="E5872" s="29">
        <f>'Monte Carlo Inputs'!$C$7+'Monte Carlo Inputs'!$D$7*C5872</f>
        <v>0.52898836795562454</v>
      </c>
      <c r="F5872" s="16">
        <f>'Monte Carlo Inputs'!$C$17*(1+$D5872)</f>
        <v>2958.4071267712602</v>
      </c>
      <c r="G5872" s="16">
        <f t="shared" ref="G5872:J5872" si="5866">F5872*(1+$D5872)</f>
        <v>3603.0516354744486</v>
      </c>
      <c r="H5872" s="16">
        <f t="shared" si="5866"/>
        <v>4388.1658377639669</v>
      </c>
      <c r="I5872" s="16">
        <f t="shared" si="5866"/>
        <v>5344.3584405315123</v>
      </c>
      <c r="J5872" s="16">
        <f t="shared" si="5866"/>
        <v>6508.9078664890549</v>
      </c>
      <c r="K5872" s="16">
        <f>F5872*$E5872*(1-'Monte Carlo Inputs'!$C$11)+F5872*'Monte Carlo Inputs'!$C$12-F5872*'Monte Carlo Inputs'!$C$13-'Monte Carlo Inputs'!$C$14*(F5872-'Monte Carlo Inputs'!$C$17)</f>
        <v>1235.7322058999446</v>
      </c>
      <c r="L5872" s="16">
        <f>G5872*$E5872*(1-'Monte Carlo Inputs'!$C$11)+G5872*'Monte Carlo Inputs'!$C$12-G5872*'Monte Carlo Inputs'!$C$13-'Monte Carlo Inputs'!$C$14*(G5872-F5872)</f>
        <v>1505.0014263369833</v>
      </c>
      <c r="M5872" s="16">
        <f>H5872*$E5872*(1-'Monte Carlo Inputs'!$C$11)+H5872*'Monte Carlo Inputs'!$C$12-H5872*'Monte Carlo Inputs'!$C$13-'Monte Carlo Inputs'!$C$14*(H5872-G5872)</f>
        <v>1832.945101262296</v>
      </c>
      <c r="N5872" s="16">
        <f>I5872*$E5872*(1-'Monte Carlo Inputs'!$C$11)+I5872*'Monte Carlo Inputs'!$C$12-I5872*'Monte Carlo Inputs'!$C$13-'Monte Carlo Inputs'!$C$14*(I5872-H5872)</f>
        <v>2232.3485449569157</v>
      </c>
      <c r="O5872" s="16">
        <f>J5872*$E5872*(1-'Monte Carlo Inputs'!$C$11)+J5872*'Monte Carlo Inputs'!$C$12-J5872*'Monte Carlo Inputs'!$C$13-'Monte Carlo Inputs'!$C$14*(J5872-I5872)</f>
        <v>2718.7830245103091</v>
      </c>
    </row>
    <row r="5873" spans="1:15">
      <c r="A5873">
        <v>5869</v>
      </c>
      <c r="B5873" s="39">
        <v>0.74006125351796481</v>
      </c>
      <c r="C5873" s="39">
        <v>0.70545016477238898</v>
      </c>
      <c r="D5873" s="29">
        <f>'Monte Carlo Inputs'!$C$6+'Monte Carlo Inputs'!$D$6*B5873</f>
        <v>0.17425421266436858</v>
      </c>
      <c r="E5873" s="29">
        <f>'Monte Carlo Inputs'!$C$7+'Monte Carlo Inputs'!$D$7*C5873</f>
        <v>0.60807122683352077</v>
      </c>
      <c r="F5873" s="16">
        <f>'Monte Carlo Inputs'!$C$17*(1+$D5873)</f>
        <v>2852.3809079830185</v>
      </c>
      <c r="G5873" s="16">
        <f t="shared" ref="G5873:J5873" si="5867">F5873*(1+$D5873)</f>
        <v>3349.4202973224765</v>
      </c>
      <c r="H5873" s="16">
        <f t="shared" si="5867"/>
        <v>3933.0708941144603</v>
      </c>
      <c r="I5873" s="16">
        <f t="shared" si="5867"/>
        <v>4618.4250661215201</v>
      </c>
      <c r="J5873" s="16">
        <f t="shared" si="5867"/>
        <v>5423.2050897679101</v>
      </c>
      <c r="K5873" s="16">
        <f>F5873*$E5873*(1-'Monte Carlo Inputs'!$C$11)+F5873*'Monte Carlo Inputs'!$C$12-F5873*'Monte Carlo Inputs'!$C$13-'Monte Carlo Inputs'!$C$14*(F5873-'Monte Carlo Inputs'!$C$17)</f>
        <v>1350.4981771033515</v>
      </c>
      <c r="L5873" s="16">
        <f>G5873*$E5873*(1-'Monte Carlo Inputs'!$C$11)+G5873*'Monte Carlo Inputs'!$C$12-G5873*'Monte Carlo Inputs'!$C$13-'Monte Carlo Inputs'!$C$14*(G5873-F5873)</f>
        <v>1585.8281736591609</v>
      </c>
      <c r="M5873" s="16">
        <f>H5873*$E5873*(1-'Monte Carlo Inputs'!$C$11)+H5873*'Monte Carlo Inputs'!$C$12-H5873*'Monte Carlo Inputs'!$C$13-'Monte Carlo Inputs'!$C$14*(H5873-G5873)</f>
        <v>1862.1654134811122</v>
      </c>
      <c r="N5873" s="16">
        <f>I5873*$E5873*(1-'Monte Carlo Inputs'!$C$11)+I5873*'Monte Carlo Inputs'!$C$12-I5873*'Monte Carlo Inputs'!$C$13-'Monte Carlo Inputs'!$C$14*(I5873-H5873)</f>
        <v>2186.6555814580815</v>
      </c>
      <c r="O5873" s="16">
        <f>J5873*$E5873*(1-'Monte Carlo Inputs'!$C$11)+J5873*'Monte Carlo Inputs'!$C$12-J5873*'Monte Carlo Inputs'!$C$13-'Monte Carlo Inputs'!$C$14*(J5873-I5873)</f>
        <v>2567.6895281732068</v>
      </c>
    </row>
    <row r="5874" spans="1:15">
      <c r="A5874">
        <v>5870</v>
      </c>
      <c r="B5874" s="39">
        <v>2.2603575003280612</v>
      </c>
      <c r="C5874" s="39">
        <v>0.14829150568912106</v>
      </c>
      <c r="D5874" s="29">
        <f>'Monte Carlo Inputs'!$C$6+'Monte Carlo Inputs'!$D$6*B5874</f>
        <v>0.27274546010181094</v>
      </c>
      <c r="E5874" s="29">
        <f>'Monte Carlo Inputs'!$C$7+'Monte Carlo Inputs'!$D$7*C5874</f>
        <v>0.58812947017219841</v>
      </c>
      <c r="F5874" s="16">
        <f>'Monte Carlo Inputs'!$C$17*(1+$D5874)</f>
        <v>3091.6259971333093</v>
      </c>
      <c r="G5874" s="16">
        <f t="shared" ref="G5874:J5874" si="5868">F5874*(1+$D5874)</f>
        <v>3934.8529521841538</v>
      </c>
      <c r="H5874" s="16">
        <f t="shared" si="5868"/>
        <v>5008.0662310605894</v>
      </c>
      <c r="I5874" s="16">
        <f t="shared" si="5868"/>
        <v>6373.9935594715516</v>
      </c>
      <c r="J5874" s="16">
        <f t="shared" si="5868"/>
        <v>8112.471365535599</v>
      </c>
      <c r="K5874" s="16">
        <f>F5874*$E5874*(1-'Monte Carlo Inputs'!$C$11)+F5874*'Monte Carlo Inputs'!$C$12-F5874*'Monte Carlo Inputs'!$C$13-'Monte Carlo Inputs'!$C$14*(F5874-'Monte Carlo Inputs'!$C$17)</f>
        <v>1423.3171968858737</v>
      </c>
      <c r="L5874" s="16">
        <f>G5874*$E5874*(1-'Monte Carlo Inputs'!$C$11)+G5874*'Monte Carlo Inputs'!$C$12-G5874*'Monte Carlo Inputs'!$C$13-'Monte Carlo Inputs'!$C$14*(G5874-F5874)</f>
        <v>1811.5205006213314</v>
      </c>
      <c r="M5874" s="16">
        <f>H5874*$E5874*(1-'Monte Carlo Inputs'!$C$11)+H5874*'Monte Carlo Inputs'!$C$12-H5874*'Monte Carlo Inputs'!$C$13-'Monte Carlo Inputs'!$C$14*(H5874-G5874)</f>
        <v>2305.6044930471594</v>
      </c>
      <c r="N5874" s="16">
        <f>I5874*$E5874*(1-'Monte Carlo Inputs'!$C$11)+I5874*'Monte Carlo Inputs'!$C$12-I5874*'Monte Carlo Inputs'!$C$13-'Monte Carlo Inputs'!$C$14*(I5874-H5874)</f>
        <v>2934.4476513161089</v>
      </c>
      <c r="O5874" s="16">
        <f>J5874*$E5874*(1-'Monte Carlo Inputs'!$C$11)+J5874*'Monte Carlo Inputs'!$C$12-J5874*'Monte Carlo Inputs'!$C$13-'Monte Carlo Inputs'!$C$14*(J5874-I5874)</f>
        <v>3734.8049261189985</v>
      </c>
    </row>
    <row r="5875" spans="1:15">
      <c r="A5875">
        <v>5871</v>
      </c>
      <c r="B5875" s="39">
        <v>0.41244507743219727</v>
      </c>
      <c r="C5875" s="39">
        <v>-2.4778228006959946</v>
      </c>
      <c r="D5875" s="29">
        <f>'Monte Carlo Inputs'!$C$6+'Monte Carlo Inputs'!$D$6*B5875</f>
        <v>0.15302984541944795</v>
      </c>
      <c r="E5875" s="29">
        <f>'Monte Carlo Inputs'!$C$7+'Monte Carlo Inputs'!$D$7*C5875</f>
        <v>0.49413589830720006</v>
      </c>
      <c r="F5875" s="16">
        <f>'Monte Carlo Inputs'!$C$17*(1+$D5875)</f>
        <v>2800.8247975083814</v>
      </c>
      <c r="G5875" s="16">
        <f t="shared" ref="G5875:J5875" si="5869">F5875*(1+$D5875)</f>
        <v>3229.4345833180455</v>
      </c>
      <c r="H5875" s="16">
        <f t="shared" si="5869"/>
        <v>3723.6344583954251</v>
      </c>
      <c r="I5875" s="16">
        <f t="shared" si="5869"/>
        <v>4293.4616639622063</v>
      </c>
      <c r="J5875" s="16">
        <f t="shared" si="5869"/>
        <v>4950.4894387126678</v>
      </c>
      <c r="K5875" s="16">
        <f>F5875*$E5875*(1-'Monte Carlo Inputs'!$C$11)+F5875*'Monte Carlo Inputs'!$C$12-F5875*'Monte Carlo Inputs'!$C$13-'Monte Carlo Inputs'!$C$14*(F5875-'Monte Carlo Inputs'!$C$17)</f>
        <v>1098.2800948937127</v>
      </c>
      <c r="L5875" s="16">
        <f>G5875*$E5875*(1-'Monte Carlo Inputs'!$C$11)+G5875*'Monte Carlo Inputs'!$C$12-G5875*'Monte Carlo Inputs'!$C$13-'Monte Carlo Inputs'!$C$14*(G5875-F5875)</f>
        <v>1266.3497280425545</v>
      </c>
      <c r="M5875" s="16">
        <f>H5875*$E5875*(1-'Monte Carlo Inputs'!$C$11)+H5875*'Monte Carlo Inputs'!$C$12-H5875*'Monte Carlo Inputs'!$C$13-'Monte Carlo Inputs'!$C$14*(H5875-G5875)</f>
        <v>1460.1390311718662</v>
      </c>
      <c r="N5875" s="16">
        <f>I5875*$E5875*(1-'Monte Carlo Inputs'!$C$11)+I5875*'Monte Carlo Inputs'!$C$12-I5875*'Monte Carlo Inputs'!$C$13-'Monte Carlo Inputs'!$C$14*(I5875-H5875)</f>
        <v>1683.5838814029992</v>
      </c>
      <c r="O5875" s="16">
        <f>J5875*$E5875*(1-'Monte Carlo Inputs'!$C$11)+J5875*'Monte Carlo Inputs'!$C$12-J5875*'Monte Carlo Inputs'!$C$13-'Monte Carlo Inputs'!$C$14*(J5875-I5875)</f>
        <v>1941.2224625247738</v>
      </c>
    </row>
    <row r="5876" spans="1:15">
      <c r="A5876">
        <v>5872</v>
      </c>
      <c r="B5876" s="39">
        <v>0.91251987847131044</v>
      </c>
      <c r="C5876" s="39">
        <v>-0.4898461927123397</v>
      </c>
      <c r="D5876" s="29">
        <f>'Monte Carlo Inputs'!$C$6+'Monte Carlo Inputs'!$D$6*B5876</f>
        <v>0.18542681480598444</v>
      </c>
      <c r="E5876" s="29">
        <f>'Monte Carlo Inputs'!$C$7+'Monte Carlo Inputs'!$D$7*C5876</f>
        <v>0.56528932133761589</v>
      </c>
      <c r="F5876" s="16">
        <f>'Monte Carlo Inputs'!$C$17*(1+$D5876)</f>
        <v>2879.5202758452174</v>
      </c>
      <c r="G5876" s="16">
        <f t="shared" ref="G5876:J5876" si="5870">F5876*(1+$D5876)</f>
        <v>3413.4605487644462</v>
      </c>
      <c r="H5876" s="16">
        <f t="shared" si="5870"/>
        <v>4046.4076657877258</v>
      </c>
      <c r="I5876" s="16">
        <f t="shared" si="5870"/>
        <v>4796.7201506612628</v>
      </c>
      <c r="J5876" s="16">
        <f t="shared" si="5870"/>
        <v>5686.1606897140628</v>
      </c>
      <c r="K5876" s="16">
        <f>F5876*$E5876*(1-'Monte Carlo Inputs'!$C$11)+F5876*'Monte Carlo Inputs'!$C$12-F5876*'Monte Carlo Inputs'!$C$13-'Monte Carlo Inputs'!$C$14*(F5876-'Monte Carlo Inputs'!$C$17)</f>
        <v>1276.0754586316539</v>
      </c>
      <c r="L5876" s="16">
        <f>G5876*$E5876*(1-'Monte Carlo Inputs'!$C$11)+G5876*'Monte Carlo Inputs'!$C$12-G5876*'Monte Carlo Inputs'!$C$13-'Monte Carlo Inputs'!$C$14*(G5876-F5876)</f>
        <v>1512.6940663778075</v>
      </c>
      <c r="M5876" s="16">
        <f>H5876*$E5876*(1-'Monte Carlo Inputs'!$C$11)+H5876*'Monte Carlo Inputs'!$C$12-H5876*'Monte Carlo Inputs'!$C$13-'Monte Carlo Inputs'!$C$14*(H5876-G5876)</f>
        <v>1793.1881088821569</v>
      </c>
      <c r="N5876" s="16">
        <f>I5876*$E5876*(1-'Monte Carlo Inputs'!$C$11)+I5876*'Monte Carlo Inputs'!$C$12-I5876*'Monte Carlo Inputs'!$C$13-'Monte Carlo Inputs'!$C$14*(I5876-H5876)</f>
        <v>2125.6932682601428</v>
      </c>
      <c r="O5876" s="16">
        <f>J5876*$E5876*(1-'Monte Carlo Inputs'!$C$11)+J5876*'Monte Carlo Inputs'!$C$12-J5876*'Monte Carlo Inputs'!$C$13-'Monte Carlo Inputs'!$C$14*(J5876-I5876)</f>
        <v>2519.8538002481437</v>
      </c>
    </row>
    <row r="5877" spans="1:15">
      <c r="A5877">
        <v>5873</v>
      </c>
      <c r="B5877" s="39">
        <v>0.47157006749830482</v>
      </c>
      <c r="C5877" s="39">
        <v>-1.9152396333677211</v>
      </c>
      <c r="D5877" s="29">
        <f>'Monte Carlo Inputs'!$C$6+'Monte Carlo Inputs'!$D$6*B5877</f>
        <v>0.15686021337474337</v>
      </c>
      <c r="E5877" s="29">
        <f>'Monte Carlo Inputs'!$C$7+'Monte Carlo Inputs'!$D$7*C5877</f>
        <v>0.51427180832442143</v>
      </c>
      <c r="F5877" s="16">
        <f>'Monte Carlo Inputs'!$C$17*(1+$D5877)</f>
        <v>2810.1291443085897</v>
      </c>
      <c r="G5877" s="16">
        <f t="shared" ref="G5877:J5877" si="5871">F5877*(1+$D5877)</f>
        <v>3250.9266014954201</v>
      </c>
      <c r="H5877" s="16">
        <f t="shared" si="5871"/>
        <v>3760.8676418716213</v>
      </c>
      <c r="I5877" s="16">
        <f t="shared" si="5871"/>
        <v>4350.7981426497718</v>
      </c>
      <c r="J5877" s="16">
        <f t="shared" si="5871"/>
        <v>5033.265267656252</v>
      </c>
      <c r="K5877" s="16">
        <f>F5877*$E5877*(1-'Monte Carlo Inputs'!$C$11)+F5877*'Monte Carlo Inputs'!$C$12-F5877*'Monte Carlo Inputs'!$C$13-'Monte Carlo Inputs'!$C$14*(F5877-'Monte Carlo Inputs'!$C$17)</f>
        <v>1142.3278680268554</v>
      </c>
      <c r="L5877" s="16">
        <f>G5877*$E5877*(1-'Monte Carlo Inputs'!$C$11)+G5877*'Monte Carlo Inputs'!$C$12-G5877*'Monte Carlo Inputs'!$C$13-'Monte Carlo Inputs'!$C$14*(G5877-F5877)</f>
        <v>1321.513661149464</v>
      </c>
      <c r="M5877" s="16">
        <f>H5877*$E5877*(1-'Monte Carlo Inputs'!$C$11)+H5877*'Monte Carlo Inputs'!$C$12-H5877*'Monte Carlo Inputs'!$C$13-'Monte Carlo Inputs'!$C$14*(H5877-G5877)</f>
        <v>1528.8065760150071</v>
      </c>
      <c r="N5877" s="16">
        <f>I5877*$E5877*(1-'Monte Carlo Inputs'!$C$11)+I5877*'Monte Carlo Inputs'!$C$12-I5877*'Monte Carlo Inputs'!$C$13-'Monte Carlo Inputs'!$C$14*(I5877-H5877)</f>
        <v>1768.6155017374319</v>
      </c>
      <c r="O5877" s="16">
        <f>J5877*$E5877*(1-'Monte Carlo Inputs'!$C$11)+J5877*'Monte Carlo Inputs'!$C$12-J5877*'Monte Carlo Inputs'!$C$13-'Monte Carlo Inputs'!$C$14*(J5877-I5877)</f>
        <v>2046.0409067178446</v>
      </c>
    </row>
    <row r="5878" spans="1:15">
      <c r="A5878">
        <v>5874</v>
      </c>
      <c r="B5878" s="39">
        <v>1.5409823089668391</v>
      </c>
      <c r="C5878" s="39">
        <v>0.30589351206062493</v>
      </c>
      <c r="D5878" s="29">
        <f>'Monte Carlo Inputs'!$C$6+'Monte Carlo Inputs'!$D$6*B5878</f>
        <v>0.22614128008006951</v>
      </c>
      <c r="E5878" s="29">
        <f>'Monte Carlo Inputs'!$C$7+'Monte Carlo Inputs'!$D$7*C5878</f>
        <v>0.59377034249673133</v>
      </c>
      <c r="F5878" s="16">
        <f>'Monte Carlo Inputs'!$C$17*(1+$D5878)</f>
        <v>2978.4197834424972</v>
      </c>
      <c r="G5878" s="16">
        <f t="shared" ref="G5878:J5878" si="5872">F5878*(1+$D5878)</f>
        <v>3651.9634458859869</v>
      </c>
      <c r="H5878" s="16">
        <f t="shared" si="5872"/>
        <v>4477.8231343442658</v>
      </c>
      <c r="I5878" s="16">
        <f t="shared" si="5872"/>
        <v>5490.4437899170271</v>
      </c>
      <c r="J5878" s="16">
        <f t="shared" si="5872"/>
        <v>6732.0597767765321</v>
      </c>
      <c r="K5878" s="16">
        <f>F5878*$E5878*(1-'Monte Carlo Inputs'!$C$11)+F5878*'Monte Carlo Inputs'!$C$12-F5878*'Monte Carlo Inputs'!$C$13-'Monte Carlo Inputs'!$C$14*(F5878-'Monte Carlo Inputs'!$C$17)</f>
        <v>1381.6635273615163</v>
      </c>
      <c r="L5878" s="16">
        <f>G5878*$E5878*(1-'Monte Carlo Inputs'!$C$11)+G5878*'Monte Carlo Inputs'!$C$12-G5878*'Monte Carlo Inputs'!$C$13-'Monte Carlo Inputs'!$C$14*(G5878-F5878)</f>
        <v>1694.1146860789941</v>
      </c>
      <c r="M5878" s="16">
        <f>H5878*$E5878*(1-'Monte Carlo Inputs'!$C$11)+H5878*'Monte Carlo Inputs'!$C$12-H5878*'Monte Carlo Inputs'!$C$13-'Monte Carlo Inputs'!$C$14*(H5878-G5878)</f>
        <v>2077.2239497913433</v>
      </c>
      <c r="N5878" s="16">
        <f>I5878*$E5878*(1-'Monte Carlo Inputs'!$C$11)+I5878*'Monte Carlo Inputs'!$C$12-I5878*'Monte Carlo Inputs'!$C$13-'Monte Carlo Inputs'!$C$14*(I5878-H5878)</f>
        <v>2546.9700328101353</v>
      </c>
      <c r="O5878" s="16">
        <f>J5878*$E5878*(1-'Monte Carlo Inputs'!$C$11)+J5878*'Monte Carlo Inputs'!$C$12-J5878*'Monte Carlo Inputs'!$C$13-'Monte Carlo Inputs'!$C$14*(J5878-I5878)</f>
        <v>3122.9450963553959</v>
      </c>
    </row>
    <row r="5879" spans="1:15">
      <c r="A5879">
        <v>5875</v>
      </c>
      <c r="B5879" s="39">
        <v>-0.75280759479891945</v>
      </c>
      <c r="C5879" s="39">
        <v>0.43844461207822472</v>
      </c>
      <c r="D5879" s="29">
        <f>'Monte Carlo Inputs'!$C$6+'Monte Carlo Inputs'!$D$6*B5879</f>
        <v>7.7539828583149284E-2</v>
      </c>
      <c r="E5879" s="29">
        <f>'Monte Carlo Inputs'!$C$7+'Monte Carlo Inputs'!$D$7*C5879</f>
        <v>0.59851459575143406</v>
      </c>
      <c r="F5879" s="16">
        <f>'Monte Carlo Inputs'!$C$17*(1+$D5879)</f>
        <v>2617.4519976113284</v>
      </c>
      <c r="G5879" s="16">
        <f t="shared" ref="G5879:J5879" si="5873">F5879*(1+$D5879)</f>
        <v>2820.4087768307322</v>
      </c>
      <c r="H5879" s="16">
        <f t="shared" si="5873"/>
        <v>3039.1027899205969</v>
      </c>
      <c r="I5879" s="16">
        <f t="shared" si="5873"/>
        <v>3274.7542992976105</v>
      </c>
      <c r="J5879" s="16">
        <f t="shared" si="5873"/>
        <v>3528.6781863170781</v>
      </c>
      <c r="K5879" s="16">
        <f>F5879*$E5879*(1-'Monte Carlo Inputs'!$C$11)+F5879*'Monte Carlo Inputs'!$C$12-F5879*'Monte Carlo Inputs'!$C$13-'Monte Carlo Inputs'!$C$14*(F5879-'Monte Carlo Inputs'!$C$17)</f>
        <v>1218.1147976587315</v>
      </c>
      <c r="L5879" s="16">
        <f>G5879*$E5879*(1-'Monte Carlo Inputs'!$C$11)+G5879*'Monte Carlo Inputs'!$C$12-G5879*'Monte Carlo Inputs'!$C$13-'Monte Carlo Inputs'!$C$14*(G5879-F5879)</f>
        <v>1312.5672102637868</v>
      </c>
      <c r="M5879" s="16">
        <f>H5879*$E5879*(1-'Monte Carlo Inputs'!$C$11)+H5879*'Monte Carlo Inputs'!$C$12-H5879*'Monte Carlo Inputs'!$C$13-'Monte Carlo Inputs'!$C$14*(H5879-G5879)</f>
        <v>1414.3434467515035</v>
      </c>
      <c r="N5879" s="16">
        <f>I5879*$E5879*(1-'Monte Carlo Inputs'!$C$11)+I5879*'Monte Carlo Inputs'!$C$12-I5879*'Monte Carlo Inputs'!$C$13-'Monte Carlo Inputs'!$C$14*(I5879-H5879)</f>
        <v>1524.0113951703156</v>
      </c>
      <c r="O5879" s="16">
        <f>J5879*$E5879*(1-'Monte Carlo Inputs'!$C$11)+J5879*'Monte Carlo Inputs'!$C$12-J5879*'Monte Carlo Inputs'!$C$13-'Monte Carlo Inputs'!$C$14*(J5879-I5879)</f>
        <v>1642.1829775105878</v>
      </c>
    </row>
    <row r="5880" spans="1:15">
      <c r="A5880">
        <v>5876</v>
      </c>
      <c r="B5880" s="39">
        <v>-0.74900992633507379</v>
      </c>
      <c r="C5880" s="39">
        <v>0.61408200749343234</v>
      </c>
      <c r="D5880" s="29">
        <f>'Monte Carlo Inputs'!$C$6+'Monte Carlo Inputs'!$D$6*B5880</f>
        <v>7.7785857674612741E-2</v>
      </c>
      <c r="E5880" s="29">
        <f>'Monte Carlo Inputs'!$C$7+'Monte Carlo Inputs'!$D$7*C5880</f>
        <v>0.60480098858208919</v>
      </c>
      <c r="F5880" s="16">
        <f>'Monte Carlo Inputs'!$C$17*(1+$D5880)</f>
        <v>2618.0496268774018</v>
      </c>
      <c r="G5880" s="16">
        <f t="shared" ref="G5880:J5880" si="5874">F5880*(1+$D5880)</f>
        <v>2821.6968625387603</v>
      </c>
      <c r="H5880" s="16">
        <f t="shared" si="5874"/>
        <v>3041.1849730891013</v>
      </c>
      <c r="I5880" s="16">
        <f t="shared" si="5874"/>
        <v>3277.7461545679807</v>
      </c>
      <c r="J5880" s="16">
        <f t="shared" si="5874"/>
        <v>3532.7084504407148</v>
      </c>
      <c r="K5880" s="16">
        <f>F5880*$E5880*(1-'Monte Carlo Inputs'!$C$11)+F5880*'Monte Carlo Inputs'!$C$12-F5880*'Monte Carlo Inputs'!$C$13-'Monte Carlo Inputs'!$C$14*(F5880-'Monte Carlo Inputs'!$C$17)</f>
        <v>1230.1133532861606</v>
      </c>
      <c r="L5880" s="16">
        <f>G5880*$E5880*(1-'Monte Carlo Inputs'!$C$11)+G5880*'Monte Carlo Inputs'!$C$12-G5880*'Monte Carlo Inputs'!$C$13-'Monte Carlo Inputs'!$C$14*(G5880-F5880)</f>
        <v>1325.7987755085185</v>
      </c>
      <c r="M5880" s="16">
        <f>H5880*$E5880*(1-'Monte Carlo Inputs'!$C$11)+H5880*'Monte Carlo Inputs'!$C$12-H5880*'Monte Carlo Inputs'!$C$13-'Monte Carlo Inputs'!$C$14*(H5880-G5880)</f>
        <v>1428.9271703653999</v>
      </c>
      <c r="N5880" s="16">
        <f>I5880*$E5880*(1-'Monte Carlo Inputs'!$C$11)+I5880*'Monte Carlo Inputs'!$C$12-I5880*'Monte Carlo Inputs'!$C$13-'Monte Carlo Inputs'!$C$14*(I5880-H5880)</f>
        <v>1540.0774958668294</v>
      </c>
      <c r="O5880" s="16">
        <f>J5880*$E5880*(1-'Monte Carlo Inputs'!$C$11)+J5880*'Monte Carlo Inputs'!$C$12-J5880*'Monte Carlo Inputs'!$C$13-'Monte Carlo Inputs'!$C$14*(J5880-I5880)</f>
        <v>1659.8737447682008</v>
      </c>
    </row>
    <row r="5881" spans="1:15">
      <c r="A5881">
        <v>5877</v>
      </c>
      <c r="B5881" s="39">
        <v>0.19917719943076839</v>
      </c>
      <c r="C5881" s="39">
        <v>1.3621694263780504</v>
      </c>
      <c r="D5881" s="29">
        <f>'Monte Carlo Inputs'!$C$6+'Monte Carlo Inputs'!$D$6*B5881</f>
        <v>0.13921344655194434</v>
      </c>
      <c r="E5881" s="29">
        <f>'Monte Carlo Inputs'!$C$7+'Monte Carlo Inputs'!$D$7*C5881</f>
        <v>0.63157644477501584</v>
      </c>
      <c r="F5881" s="16">
        <f>'Monte Carlo Inputs'!$C$17*(1+$D5881)</f>
        <v>2767.2633830193286</v>
      </c>
      <c r="G5881" s="16">
        <f t="shared" ref="G5881:J5881" si="5875">F5881*(1+$D5881)</f>
        <v>3152.5036560864423</v>
      </c>
      <c r="H5881" s="16">
        <f t="shared" si="5875"/>
        <v>3591.3745553178414</v>
      </c>
      <c r="I5881" s="16">
        <f t="shared" si="5875"/>
        <v>4091.3421850225945</v>
      </c>
      <c r="J5881" s="16">
        <f t="shared" si="5875"/>
        <v>4660.9120316229528</v>
      </c>
      <c r="K5881" s="16">
        <f>F5881*$E5881*(1-'Monte Carlo Inputs'!$C$11)+F5881*'Monte Carlo Inputs'!$C$12-F5881*'Monte Carlo Inputs'!$C$13-'Monte Carlo Inputs'!$C$14*(F5881-'Monte Carlo Inputs'!$C$17)</f>
        <v>1355.2673721242475</v>
      </c>
      <c r="L5881" s="16">
        <f>G5881*$E5881*(1-'Monte Carlo Inputs'!$C$11)+G5881*'Monte Carlo Inputs'!$C$12-G5881*'Monte Carlo Inputs'!$C$13-'Monte Carlo Inputs'!$C$14*(G5881-F5881)</f>
        <v>1543.9388139970606</v>
      </c>
      <c r="M5881" s="16">
        <f>H5881*$E5881*(1-'Monte Carlo Inputs'!$C$11)+H5881*'Monte Carlo Inputs'!$C$12-H5881*'Monte Carlo Inputs'!$C$13-'Monte Carlo Inputs'!$C$14*(H5881-G5881)</f>
        <v>1758.8758575589127</v>
      </c>
      <c r="N5881" s="16">
        <f>I5881*$E5881*(1-'Monte Carlo Inputs'!$C$11)+I5881*'Monte Carlo Inputs'!$C$12-I5881*'Monte Carlo Inputs'!$C$13-'Monte Carlo Inputs'!$C$14*(I5881-H5881)</f>
        <v>2003.7350277466953</v>
      </c>
      <c r="O5881" s="16">
        <f>J5881*$E5881*(1-'Monte Carlo Inputs'!$C$11)+J5881*'Monte Carlo Inputs'!$C$12-J5881*'Monte Carlo Inputs'!$C$13-'Monte Carlo Inputs'!$C$14*(J5881-I5881)</f>
        <v>2282.6818869361687</v>
      </c>
    </row>
    <row r="5882" spans="1:15">
      <c r="A5882">
        <v>5878</v>
      </c>
      <c r="B5882" s="39">
        <v>-0.49888547587514287</v>
      </c>
      <c r="C5882" s="39">
        <v>0.101215060613236</v>
      </c>
      <c r="D5882" s="29">
        <f>'Monte Carlo Inputs'!$C$6+'Monte Carlo Inputs'!$D$6*B5882</f>
        <v>9.3989981832712149E-2</v>
      </c>
      <c r="E5882" s="29">
        <f>'Monte Carlo Inputs'!$C$7+'Monte Carlo Inputs'!$D$7*C5882</f>
        <v>0.58644451563208932</v>
      </c>
      <c r="F5882" s="16">
        <f>'Monte Carlo Inputs'!$C$17*(1+$D5882)</f>
        <v>2657.4110648698415</v>
      </c>
      <c r="G5882" s="16">
        <f t="shared" ref="G5882:J5882" si="5876">F5882*(1+$D5882)</f>
        <v>2907.1810825790062</v>
      </c>
      <c r="H5882" s="16">
        <f t="shared" si="5876"/>
        <v>3180.4269797150114</v>
      </c>
      <c r="I5882" s="16">
        <f t="shared" si="5876"/>
        <v>3479.3552537586929</v>
      </c>
      <c r="J5882" s="16">
        <f t="shared" si="5876"/>
        <v>3806.3797908490237</v>
      </c>
      <c r="K5882" s="16">
        <f>F5882*$E5882*(1-'Monte Carlo Inputs'!$C$11)+F5882*'Monte Carlo Inputs'!$C$12-F5882*'Monte Carlo Inputs'!$C$13-'Monte Carlo Inputs'!$C$14*(F5882-'Monte Carlo Inputs'!$C$17)</f>
        <v>1214.5088529736286</v>
      </c>
      <c r="L5882" s="16">
        <f>G5882*$E5882*(1-'Monte Carlo Inputs'!$C$11)+G5882*'Monte Carlo Inputs'!$C$12-G5882*'Monte Carlo Inputs'!$C$13-'Monte Carlo Inputs'!$C$14*(G5882-F5882)</f>
        <v>1328.660518000288</v>
      </c>
      <c r="M5882" s="16">
        <f>H5882*$E5882*(1-'Monte Carlo Inputs'!$C$11)+H5882*'Monte Carlo Inputs'!$C$12-H5882*'Monte Carlo Inputs'!$C$13-'Monte Carlo Inputs'!$C$14*(H5882-G5882)</f>
        <v>1453.541295948977</v>
      </c>
      <c r="N5882" s="16">
        <f>I5882*$E5882*(1-'Monte Carlo Inputs'!$C$11)+I5882*'Monte Carlo Inputs'!$C$12-I5882*'Monte Carlo Inputs'!$C$13-'Monte Carlo Inputs'!$C$14*(I5882-H5882)</f>
        <v>1590.1596159483181</v>
      </c>
      <c r="O5882" s="16">
        <f>J5882*$E5882*(1-'Monte Carlo Inputs'!$C$11)+J5882*'Monte Carlo Inputs'!$C$12-J5882*'Monte Carlo Inputs'!$C$13-'Monte Carlo Inputs'!$C$14*(J5882-I5882)</f>
        <v>1739.6186893624131</v>
      </c>
    </row>
    <row r="5883" spans="1:15">
      <c r="A5883">
        <v>5879</v>
      </c>
      <c r="B5883" s="39">
        <v>0.41183435694734571</v>
      </c>
      <c r="C5883" s="39">
        <v>-0.78603852334055613</v>
      </c>
      <c r="D5883" s="29">
        <f>'Monte Carlo Inputs'!$C$6+'Monte Carlo Inputs'!$D$6*B5883</f>
        <v>0.15299028035276119</v>
      </c>
      <c r="E5883" s="29">
        <f>'Monte Carlo Inputs'!$C$7+'Monte Carlo Inputs'!$D$7*C5883</f>
        <v>0.55468804056050958</v>
      </c>
      <c r="F5883" s="16">
        <f>'Monte Carlo Inputs'!$C$17*(1+$D5883)</f>
        <v>2800.7286900048925</v>
      </c>
      <c r="G5883" s="16">
        <f t="shared" ref="G5883:J5883" si="5877">F5883*(1+$D5883)</f>
        <v>3229.2129574807627</v>
      </c>
      <c r="H5883" s="16">
        <f t="shared" si="5877"/>
        <v>3723.2511531645137</v>
      </c>
      <c r="I5883" s="16">
        <f t="shared" si="5877"/>
        <v>4292.872390910894</v>
      </c>
      <c r="J5883" s="16">
        <f t="shared" si="5877"/>
        <v>4949.6401415149794</v>
      </c>
      <c r="K5883" s="16">
        <f>F5883*$E5883*(1-'Monte Carlo Inputs'!$C$11)+F5883*'Monte Carlo Inputs'!$C$12-F5883*'Monte Carlo Inputs'!$C$13-'Monte Carlo Inputs'!$C$14*(F5883-'Monte Carlo Inputs'!$C$17)</f>
        <v>1218.9167734512273</v>
      </c>
      <c r="L5883" s="16">
        <f>G5883*$E5883*(1-'Monte Carlo Inputs'!$C$11)+G5883*'Monte Carlo Inputs'!$C$12-G5883*'Monte Carlo Inputs'!$C$13-'Monte Carlo Inputs'!$C$14*(G5883-F5883)</f>
        <v>1405.399192348214</v>
      </c>
      <c r="M5883" s="16">
        <f>H5883*$E5883*(1-'Monte Carlo Inputs'!$C$11)+H5883*'Monte Carlo Inputs'!$C$12-H5883*'Monte Carlo Inputs'!$C$13-'Monte Carlo Inputs'!$C$14*(H5883-G5883)</f>
        <v>1620.4116087931113</v>
      </c>
      <c r="N5883" s="16">
        <f>I5883*$E5883*(1-'Monte Carlo Inputs'!$C$11)+I5883*'Monte Carlo Inputs'!$C$12-I5883*'Monte Carlo Inputs'!$C$13-'Monte Carlo Inputs'!$C$14*(I5883-H5883)</f>
        <v>1868.3188351092383</v>
      </c>
      <c r="O5883" s="16">
        <f>J5883*$E5883*(1-'Monte Carlo Inputs'!$C$11)+J5883*'Monte Carlo Inputs'!$C$12-J5883*'Monte Carlo Inputs'!$C$13-'Monte Carlo Inputs'!$C$14*(J5883-I5883)</f>
        <v>2154.1534574809443</v>
      </c>
    </row>
    <row r="5884" spans="1:15">
      <c r="A5884">
        <v>5880</v>
      </c>
      <c r="B5884" s="39">
        <v>-0.75624458714011922</v>
      </c>
      <c r="C5884" s="39">
        <v>-1.1602111981877044</v>
      </c>
      <c r="D5884" s="29">
        <f>'Monte Carlo Inputs'!$C$6+'Monte Carlo Inputs'!$D$6*B5884</f>
        <v>7.7317165622671685E-2</v>
      </c>
      <c r="E5884" s="29">
        <f>'Monte Carlo Inputs'!$C$7+'Monte Carlo Inputs'!$D$7*C5884</f>
        <v>0.54129569654956822</v>
      </c>
      <c r="F5884" s="16">
        <f>'Monte Carlo Inputs'!$C$17*(1+$D5884)</f>
        <v>2616.911127014032</v>
      </c>
      <c r="G5884" s="16">
        <f t="shared" ref="G5884:J5884" si="5878">F5884*(1+$D5884)</f>
        <v>2819.2432780411882</v>
      </c>
      <c r="H5884" s="16">
        <f t="shared" si="5878"/>
        <v>3037.2191775001024</v>
      </c>
      <c r="I5884" s="16">
        <f t="shared" si="5878"/>
        <v>3272.0483556792324</v>
      </c>
      <c r="J5884" s="16">
        <f t="shared" si="5878"/>
        <v>3525.0338603206742</v>
      </c>
      <c r="K5884" s="16">
        <f>F5884*$E5884*(1-'Monte Carlo Inputs'!$C$11)+F5884*'Monte Carlo Inputs'!$C$12-F5884*'Monte Carlo Inputs'!$C$13-'Monte Carlo Inputs'!$C$14*(F5884-'Monte Carlo Inputs'!$C$17)</f>
        <v>1111.306017259092</v>
      </c>
      <c r="L5884" s="16">
        <f>G5884*$E5884*(1-'Monte Carlo Inputs'!$C$11)+G5884*'Monte Carlo Inputs'!$C$12-G5884*'Monte Carlo Inputs'!$C$13-'Monte Carlo Inputs'!$C$14*(G5884-F5884)</f>
        <v>1197.2290486529848</v>
      </c>
      <c r="M5884" s="16">
        <f>H5884*$E5884*(1-'Monte Carlo Inputs'!$C$11)+H5884*'Monte Carlo Inputs'!$C$12-H5884*'Monte Carlo Inputs'!$C$13-'Monte Carlo Inputs'!$C$14*(H5884-G5884)</f>
        <v>1289.7954052959612</v>
      </c>
      <c r="N5884" s="16">
        <f>I5884*$E5884*(1-'Monte Carlo Inputs'!$C$11)+I5884*'Monte Carlo Inputs'!$C$12-I5884*'Monte Carlo Inputs'!$C$13-'Monte Carlo Inputs'!$C$14*(I5884-H5884)</f>
        <v>1389.5187302665897</v>
      </c>
      <c r="O5884" s="16">
        <f>J5884*$E5884*(1-'Monte Carlo Inputs'!$C$11)+J5884*'Monte Carlo Inputs'!$C$12-J5884*'Monte Carlo Inputs'!$C$13-'Monte Carlo Inputs'!$C$14*(J5884-I5884)</f>
        <v>1496.9523800704162</v>
      </c>
    </row>
    <row r="5885" spans="1:15">
      <c r="A5885">
        <v>5881</v>
      </c>
      <c r="B5885" s="39">
        <v>0.82965860683672976</v>
      </c>
      <c r="C5885" s="39">
        <v>-0.21962072797730087</v>
      </c>
      <c r="D5885" s="29">
        <f>'Monte Carlo Inputs'!$C$6+'Monte Carlo Inputs'!$D$6*B5885</f>
        <v>0.18005870972471075</v>
      </c>
      <c r="E5885" s="29">
        <f>'Monte Carlo Inputs'!$C$7+'Monte Carlo Inputs'!$D$7*C5885</f>
        <v>0.57496119912967147</v>
      </c>
      <c r="F5885" s="16">
        <f>'Monte Carlo Inputs'!$C$17*(1+$D5885)</f>
        <v>2866.4806117922953</v>
      </c>
      <c r="G5885" s="16">
        <f t="shared" ref="G5885:J5885" si="5879">F5885*(1+$D5885)</f>
        <v>3382.6154122025159</v>
      </c>
      <c r="H5885" s="16">
        <f t="shared" si="5879"/>
        <v>3991.6847788186219</v>
      </c>
      <c r="I5885" s="16">
        <f t="shared" si="5879"/>
        <v>4710.4223897204711</v>
      </c>
      <c r="J5885" s="16">
        <f t="shared" si="5879"/>
        <v>5558.5749674719282</v>
      </c>
      <c r="K5885" s="16">
        <f>F5885*$E5885*(1-'Monte Carlo Inputs'!$C$11)+F5885*'Monte Carlo Inputs'!$C$12-F5885*'Monte Carlo Inputs'!$C$13-'Monte Carlo Inputs'!$C$14*(F5885-'Monte Carlo Inputs'!$C$17)</f>
        <v>1289.8402902290754</v>
      </c>
      <c r="L5885" s="16">
        <f>G5885*$E5885*(1-'Monte Carlo Inputs'!$C$11)+G5885*'Monte Carlo Inputs'!$C$12-G5885*'Monte Carlo Inputs'!$C$13-'Monte Carlo Inputs'!$C$14*(G5885-F5885)</f>
        <v>1522.0872686386692</v>
      </c>
      <c r="M5885" s="16">
        <f>H5885*$E5885*(1-'Monte Carlo Inputs'!$C$11)+H5885*'Monte Carlo Inputs'!$C$12-H5885*'Monte Carlo Inputs'!$C$13-'Monte Carlo Inputs'!$C$14*(H5885-G5885)</f>
        <v>1796.1523383181573</v>
      </c>
      <c r="N5885" s="16">
        <f>I5885*$E5885*(1-'Monte Carlo Inputs'!$C$11)+I5885*'Monte Carlo Inputs'!$C$12-I5885*'Monte Carlo Inputs'!$C$13-'Monte Carlo Inputs'!$C$14*(I5885-H5885)</f>
        <v>2119.5652108247477</v>
      </c>
      <c r="O5885" s="16">
        <f>J5885*$E5885*(1-'Monte Carlo Inputs'!$C$11)+J5885*'Monte Carlo Inputs'!$C$12-J5885*'Monte Carlo Inputs'!$C$13-'Monte Carlo Inputs'!$C$14*(J5885-I5885)</f>
        <v>2501.2113878632363</v>
      </c>
    </row>
    <row r="5886" spans="1:15">
      <c r="A5886">
        <v>5882</v>
      </c>
      <c r="B5886" s="39">
        <v>1.4131340028349422</v>
      </c>
      <c r="C5886" s="39">
        <v>-0.58946139720283963</v>
      </c>
      <c r="D5886" s="29">
        <f>'Monte Carlo Inputs'!$C$6+'Monte Carlo Inputs'!$D$6*B5886</f>
        <v>0.21785872384794364</v>
      </c>
      <c r="E5886" s="29">
        <f>'Monte Carlo Inputs'!$C$7+'Monte Carlo Inputs'!$D$7*C5886</f>
        <v>0.56172390575027509</v>
      </c>
      <c r="F5886" s="16">
        <f>'Monte Carlo Inputs'!$C$17*(1+$D5886)</f>
        <v>2958.3006260990405</v>
      </c>
      <c r="G5886" s="16">
        <f t="shared" ref="G5886:J5886" si="5880">F5886*(1+$D5886)</f>
        <v>3602.7922252595504</v>
      </c>
      <c r="H5886" s="16">
        <f t="shared" si="5880"/>
        <v>4387.6919417438894</v>
      </c>
      <c r="I5886" s="16">
        <f t="shared" si="5880"/>
        <v>5343.5889088101194</v>
      </c>
      <c r="J5886" s="16">
        <f t="shared" si="5880"/>
        <v>6507.7363692515182</v>
      </c>
      <c r="K5886" s="16">
        <f>F5886*$E5886*(1-'Monte Carlo Inputs'!$C$11)+F5886*'Monte Carlo Inputs'!$C$12-F5886*'Monte Carlo Inputs'!$C$13-'Monte Carlo Inputs'!$C$14*(F5886-'Monte Carlo Inputs'!$C$17)</f>
        <v>1304.5961011126205</v>
      </c>
      <c r="L5886" s="16">
        <f>G5886*$E5886*(1-'Monte Carlo Inputs'!$C$11)+G5886*'Monte Carlo Inputs'!$C$12-G5886*'Monte Carlo Inputs'!$C$13-'Monte Carlo Inputs'!$C$14*(G5886-F5886)</f>
        <v>1588.8137428380194</v>
      </c>
      <c r="M5886" s="16">
        <f>H5886*$E5886*(1-'Monte Carlo Inputs'!$C$11)+H5886*'Monte Carlo Inputs'!$C$12-H5886*'Monte Carlo Inputs'!$C$13-'Monte Carlo Inputs'!$C$14*(H5886-G5886)</f>
        <v>1934.9506772847853</v>
      </c>
      <c r="N5886" s="16">
        <f>I5886*$E5886*(1-'Monte Carlo Inputs'!$C$11)+I5886*'Monte Carlo Inputs'!$C$12-I5886*'Monte Carlo Inputs'!$C$13-'Monte Carlo Inputs'!$C$14*(I5886-H5886)</f>
        <v>2356.4965625467626</v>
      </c>
      <c r="O5886" s="16">
        <f>J5886*$E5886*(1-'Monte Carlo Inputs'!$C$11)+J5886*'Monte Carlo Inputs'!$C$12-J5886*'Monte Carlo Inputs'!$C$13-'Monte Carlo Inputs'!$C$14*(J5886-I5886)</f>
        <v>2869.8798964152666</v>
      </c>
    </row>
    <row r="5887" spans="1:15">
      <c r="A5887">
        <v>5883</v>
      </c>
      <c r="B5887" s="39">
        <v>-1.0107295167280248</v>
      </c>
      <c r="C5887" s="39">
        <v>-0.45443261399597829</v>
      </c>
      <c r="D5887" s="29">
        <f>'Monte Carlo Inputs'!$C$6+'Monte Carlo Inputs'!$D$6*B5887</f>
        <v>6.0830551108077446E-2</v>
      </c>
      <c r="E5887" s="29">
        <f>'Monte Carlo Inputs'!$C$7+'Monte Carlo Inputs'!$D$7*C5887</f>
        <v>0.56655683994789874</v>
      </c>
      <c r="F5887" s="16">
        <f>'Monte Carlo Inputs'!$C$17*(1+$D5887)</f>
        <v>2576.8634916966316</v>
      </c>
      <c r="G5887" s="16">
        <f t="shared" ref="G5887:J5887" si="5881">F5887*(1+$D5887)</f>
        <v>2733.6155180268229</v>
      </c>
      <c r="H5887" s="16">
        <f t="shared" si="5881"/>
        <v>2899.9028565059875</v>
      </c>
      <c r="I5887" s="16">
        <f t="shared" si="5881"/>
        <v>3076.3055454271353</v>
      </c>
      <c r="J5887" s="16">
        <f t="shared" si="5881"/>
        <v>3263.438907132303</v>
      </c>
      <c r="K5887" s="16">
        <f>F5887*$E5887*(1-'Monte Carlo Inputs'!$C$11)+F5887*'Monte Carlo Inputs'!$C$12-F5887*'Monte Carlo Inputs'!$C$13-'Monte Carlo Inputs'!$C$14*(F5887-'Monte Carlo Inputs'!$C$17)</f>
        <v>1139.9956052711477</v>
      </c>
      <c r="L5887" s="16">
        <f>G5887*$E5887*(1-'Monte Carlo Inputs'!$C$11)+G5887*'Monte Carlo Inputs'!$C$12-G5887*'Monte Carlo Inputs'!$C$13-'Monte Carlo Inputs'!$C$14*(G5887-F5887)</f>
        <v>1209.3421662005783</v>
      </c>
      <c r="M5887" s="16">
        <f>H5887*$E5887*(1-'Monte Carlo Inputs'!$C$11)+H5887*'Monte Carlo Inputs'!$C$12-H5887*'Monte Carlo Inputs'!$C$13-'Monte Carlo Inputs'!$C$14*(H5887-G5887)</f>
        <v>1282.9071166487956</v>
      </c>
      <c r="N5887" s="16">
        <f>I5887*$E5887*(1-'Monte Carlo Inputs'!$C$11)+I5887*'Monte Carlo Inputs'!$C$12-I5887*'Monte Carlo Inputs'!$C$13-'Monte Carlo Inputs'!$C$14*(I5887-H5887)</f>
        <v>1360.9470635750167</v>
      </c>
      <c r="O5887" s="16">
        <f>J5887*$E5887*(1-'Monte Carlo Inputs'!$C$11)+J5887*'Monte Carlo Inputs'!$C$12-J5887*'Monte Carlo Inputs'!$C$13-'Monte Carlo Inputs'!$C$14*(J5887-I5887)</f>
        <v>1443.7342234812049</v>
      </c>
    </row>
    <row r="5888" spans="1:15">
      <c r="A5888">
        <v>5884</v>
      </c>
      <c r="B5888" s="39">
        <v>-2.0334565989998632</v>
      </c>
      <c r="C5888" s="39">
        <v>1.2191045982083899</v>
      </c>
      <c r="D5888" s="29">
        <f>'Monte Carlo Inputs'!$C$6+'Monte Carlo Inputs'!$D$6*B5888</f>
        <v>-5.4260527165792827E-3</v>
      </c>
      <c r="E5888" s="29">
        <f>'Monte Carlo Inputs'!$C$7+'Monte Carlo Inputs'!$D$7*C5888</f>
        <v>0.62645588540895047</v>
      </c>
      <c r="F5888" s="16">
        <f>'Monte Carlo Inputs'!$C$17*(1+$D5888)</f>
        <v>2415.9195753461577</v>
      </c>
      <c r="G5888" s="16">
        <f t="shared" ref="G5888:J5888" si="5882">F5888*(1+$D5888)</f>
        <v>2402.8106683713136</v>
      </c>
      <c r="H5888" s="16">
        <f t="shared" si="5882"/>
        <v>2389.7728910167716</v>
      </c>
      <c r="I5888" s="16">
        <f t="shared" si="5882"/>
        <v>2376.8058573294625</v>
      </c>
      <c r="J5888" s="16">
        <f t="shared" si="5882"/>
        <v>2363.9091834505184</v>
      </c>
      <c r="K5888" s="16">
        <f>F5888*$E5888*(1-'Monte Carlo Inputs'!$C$11)+F5888*'Monte Carlo Inputs'!$C$12-F5888*'Monte Carlo Inputs'!$C$13-'Monte Carlo Inputs'!$C$14*(F5888-'Monte Carlo Inputs'!$C$17)</f>
        <v>1169.2239366355941</v>
      </c>
      <c r="L5888" s="16">
        <f>G5888*$E5888*(1-'Monte Carlo Inputs'!$C$11)+G5888*'Monte Carlo Inputs'!$C$12-G5888*'Monte Carlo Inputs'!$C$13-'Monte Carlo Inputs'!$C$14*(G5888-F5888)</f>
        <v>1162.8796659179234</v>
      </c>
      <c r="M5888" s="16">
        <f>H5888*$E5888*(1-'Monte Carlo Inputs'!$C$11)+H5888*'Monte Carlo Inputs'!$C$12-H5888*'Monte Carlo Inputs'!$C$13-'Monte Carlo Inputs'!$C$14*(H5888-G5888)</f>
        <v>1156.5698195476141</v>
      </c>
      <c r="N5888" s="16">
        <f>I5888*$E5888*(1-'Monte Carlo Inputs'!$C$11)+I5888*'Monte Carlo Inputs'!$C$12-I5888*'Monte Carlo Inputs'!$C$13-'Monte Carlo Inputs'!$C$14*(I5888-H5888)</f>
        <v>1150.2942107363444</v>
      </c>
      <c r="O5888" s="16">
        <f>J5888*$E5888*(1-'Monte Carlo Inputs'!$C$11)+J5888*'Monte Carlo Inputs'!$C$12-J5888*'Monte Carlo Inputs'!$C$13-'Monte Carlo Inputs'!$C$14*(J5888-I5888)</f>
        <v>1144.0526537093131</v>
      </c>
    </row>
    <row r="5889" spans="1:15">
      <c r="A5889">
        <v>5885</v>
      </c>
      <c r="B5889" s="39">
        <v>-0.29817968369341913</v>
      </c>
      <c r="C5889" s="39">
        <v>-1.0348162740939744</v>
      </c>
      <c r="D5889" s="29">
        <f>'Monte Carlo Inputs'!$C$6+'Monte Carlo Inputs'!$D$6*B5889</f>
        <v>0.10699255543070332</v>
      </c>
      <c r="E5889" s="29">
        <f>'Monte Carlo Inputs'!$C$7+'Monte Carlo Inputs'!$D$7*C5889</f>
        <v>0.54578381680414079</v>
      </c>
      <c r="F5889" s="16">
        <f>'Monte Carlo Inputs'!$C$17*(1+$D5889)</f>
        <v>2688.9956163967222</v>
      </c>
      <c r="G5889" s="16">
        <f t="shared" ref="G5889:J5889" si="5883">F5889*(1+$D5889)</f>
        <v>2976.6981289369669</v>
      </c>
      <c r="H5889" s="16">
        <f t="shared" si="5883"/>
        <v>3295.1826684977264</v>
      </c>
      <c r="I5889" s="16">
        <f t="shared" si="5883"/>
        <v>3647.7426828112625</v>
      </c>
      <c r="J5889" s="16">
        <f t="shared" si="5883"/>
        <v>4038.0239939988892</v>
      </c>
      <c r="K5889" s="16">
        <f>F5889*$E5889*(1-'Monte Carlo Inputs'!$C$11)+F5889*'Monte Carlo Inputs'!$C$12-F5889*'Monte Carlo Inputs'!$C$13-'Monte Carlo Inputs'!$C$14*(F5889-'Monte Carlo Inputs'!$C$17)</f>
        <v>1151.6269615633387</v>
      </c>
      <c r="L5889" s="16">
        <f>G5889*$E5889*(1-'Monte Carlo Inputs'!$C$11)+G5889*'Monte Carlo Inputs'!$C$12-G5889*'Monte Carlo Inputs'!$C$13-'Monte Carlo Inputs'!$C$14*(G5889-F5889)</f>
        <v>1274.8424730838965</v>
      </c>
      <c r="M5889" s="16">
        <f>H5889*$E5889*(1-'Monte Carlo Inputs'!$C$11)+H5889*'Monte Carlo Inputs'!$C$12-H5889*'Monte Carlo Inputs'!$C$13-'Monte Carlo Inputs'!$C$14*(H5889-G5889)</f>
        <v>1411.2411270507403</v>
      </c>
      <c r="N5889" s="16">
        <f>I5889*$E5889*(1-'Monte Carlo Inputs'!$C$11)+I5889*'Monte Carlo Inputs'!$C$12-I5889*'Monte Carlo Inputs'!$C$13-'Monte Carlo Inputs'!$C$14*(I5889-H5889)</f>
        <v>1562.2334215628052</v>
      </c>
      <c r="O5889" s="16">
        <f>J5889*$E5889*(1-'Monte Carlo Inputs'!$C$11)+J5889*'Monte Carlo Inputs'!$C$12-J5889*'Monte Carlo Inputs'!$C$13-'Monte Carlo Inputs'!$C$14*(J5889-I5889)</f>
        <v>1729.3807675150608</v>
      </c>
    </row>
    <row r="5890" spans="1:15">
      <c r="A5890">
        <v>5886</v>
      </c>
      <c r="B5890" s="39">
        <v>-0.92225213972092324</v>
      </c>
      <c r="C5890" s="39">
        <v>-1.1670010347806961</v>
      </c>
      <c r="D5890" s="29">
        <f>'Monte Carlo Inputs'!$C$6+'Monte Carlo Inputs'!$D$6*B5890</f>
        <v>6.6562491346505742E-2</v>
      </c>
      <c r="E5890" s="29">
        <f>'Monte Carlo Inputs'!$C$7+'Monte Carlo Inputs'!$D$7*C5890</f>
        <v>0.54105267552333058</v>
      </c>
      <c r="F5890" s="16">
        <f>'Monte Carlo Inputs'!$C$17*(1+$D5890)</f>
        <v>2590.7869477297972</v>
      </c>
      <c r="G5890" s="16">
        <f t="shared" ref="G5890:J5890" si="5884">F5890*(1+$D5890)</f>
        <v>2763.2361815187019</v>
      </c>
      <c r="H5890" s="16">
        <f t="shared" si="5884"/>
        <v>2947.164065939392</v>
      </c>
      <c r="I5890" s="16">
        <f t="shared" si="5884"/>
        <v>3143.3346485752154</v>
      </c>
      <c r="J5890" s="16">
        <f t="shared" si="5884"/>
        <v>3352.5628339201749</v>
      </c>
      <c r="K5890" s="16">
        <f>F5890*$E5890*(1-'Monte Carlo Inputs'!$C$11)+F5890*'Monte Carlo Inputs'!$C$12-F5890*'Monte Carlo Inputs'!$C$13-'Monte Carlo Inputs'!$C$14*(F5890-'Monte Carlo Inputs'!$C$17)</f>
        <v>1099.3575172587714</v>
      </c>
      <c r="L5890" s="16">
        <f>G5890*$E5890*(1-'Monte Carlo Inputs'!$C$11)+G5890*'Monte Carlo Inputs'!$C$12-G5890*'Monte Carlo Inputs'!$C$13-'Monte Carlo Inputs'!$C$14*(G5890-F5890)</f>
        <v>1172.5334924880242</v>
      </c>
      <c r="M5890" s="16">
        <f>H5890*$E5890*(1-'Monte Carlo Inputs'!$C$11)+H5890*'Monte Carlo Inputs'!$C$12-H5890*'Monte Carlo Inputs'!$C$13-'Monte Carlo Inputs'!$C$14*(H5890-G5890)</f>
        <v>1250.5802429352468</v>
      </c>
      <c r="N5890" s="16">
        <f>I5890*$E5890*(1-'Monte Carlo Inputs'!$C$11)+I5890*'Monte Carlo Inputs'!$C$12-I5890*'Monte Carlo Inputs'!$C$13-'Monte Carlo Inputs'!$C$14*(I5890-H5890)</f>
        <v>1333.821979533735</v>
      </c>
      <c r="O5890" s="16">
        <f>J5890*$E5890*(1-'Monte Carlo Inputs'!$C$11)+J5890*'Monte Carlo Inputs'!$C$12-J5890*'Monte Carlo Inputs'!$C$13-'Monte Carlo Inputs'!$C$14*(J5890-I5890)</f>
        <v>1422.6044935042285</v>
      </c>
    </row>
    <row r="5891" spans="1:15">
      <c r="A5891">
        <v>5887</v>
      </c>
      <c r="B5891" s="39">
        <v>-1.5201980395852233</v>
      </c>
      <c r="C5891" s="39">
        <v>0.49830308050672856</v>
      </c>
      <c r="D5891" s="29">
        <f>'Monte Carlo Inputs'!$C$6+'Monte Carlo Inputs'!$D$6*B5891</f>
        <v>2.7825016527826346E-2</v>
      </c>
      <c r="E5891" s="29">
        <f>'Monte Carlo Inputs'!$C$7+'Monte Carlo Inputs'!$D$7*C5891</f>
        <v>0.60065704295576305</v>
      </c>
      <c r="F5891" s="16">
        <f>'Monte Carlo Inputs'!$C$17*(1+$D5891)</f>
        <v>2496.6897476477434</v>
      </c>
      <c r="G5891" s="16">
        <f t="shared" ref="G5891:J5891" si="5885">F5891*(1+$D5891)</f>
        <v>2566.1601811408968</v>
      </c>
      <c r="H5891" s="16">
        <f t="shared" si="5885"/>
        <v>2637.5636305941925</v>
      </c>
      <c r="I5891" s="16">
        <f t="shared" si="5885"/>
        <v>2710.9538822086697</v>
      </c>
      <c r="J5891" s="16">
        <f t="shared" si="5885"/>
        <v>2786.386218787301</v>
      </c>
      <c r="K5891" s="16">
        <f>F5891*$E5891*(1-'Monte Carlo Inputs'!$C$11)+F5891*'Monte Carlo Inputs'!$C$12-F5891*'Monte Carlo Inputs'!$C$13-'Monte Carlo Inputs'!$C$14*(F5891-'Monte Carlo Inputs'!$C$17)</f>
        <v>1163.8417313566335</v>
      </c>
      <c r="L5891" s="16">
        <f>G5891*$E5891*(1-'Monte Carlo Inputs'!$C$11)+G5891*'Monte Carlo Inputs'!$C$12-G5891*'Monte Carlo Inputs'!$C$13-'Monte Carlo Inputs'!$C$14*(G5891-F5891)</f>
        <v>1196.225646767406</v>
      </c>
      <c r="M5891" s="16">
        <f>H5891*$E5891*(1-'Monte Carlo Inputs'!$C$11)+H5891*'Monte Carlo Inputs'!$C$12-H5891*'Monte Carlo Inputs'!$C$13-'Monte Carlo Inputs'!$C$14*(H5891-G5891)</f>
        <v>1229.5106451597192</v>
      </c>
      <c r="N5891" s="16">
        <f>I5891*$E5891*(1-'Monte Carlo Inputs'!$C$11)+I5891*'Monte Carlo Inputs'!$C$12-I5891*'Monte Carlo Inputs'!$C$13-'Monte Carlo Inputs'!$C$14*(I5891-H5891)</f>
        <v>1263.7217991824268</v>
      </c>
      <c r="O5891" s="16">
        <f>J5891*$E5891*(1-'Monte Carlo Inputs'!$C$11)+J5891*'Monte Carlo Inputs'!$C$12-J5891*'Monte Carlo Inputs'!$C$13-'Monte Carlo Inputs'!$C$14*(J5891-I5891)</f>
        <v>1298.8848791312521</v>
      </c>
    </row>
    <row r="5892" spans="1:15">
      <c r="A5892">
        <v>5888</v>
      </c>
      <c r="B5892" s="39">
        <v>0.40195785097599562</v>
      </c>
      <c r="C5892" s="39">
        <v>-0.25729524182593133</v>
      </c>
      <c r="D5892" s="29">
        <f>'Monte Carlo Inputs'!$C$6+'Monte Carlo Inputs'!$D$6*B5892</f>
        <v>0.15235043835125481</v>
      </c>
      <c r="E5892" s="29">
        <f>'Monte Carlo Inputs'!$C$7+'Monte Carlo Inputs'!$D$7*C5892</f>
        <v>0.57361275739722273</v>
      </c>
      <c r="F5892" s="16">
        <f>'Monte Carlo Inputs'!$C$17*(1+$D5892)</f>
        <v>2799.1744497990335</v>
      </c>
      <c r="G5892" s="16">
        <f t="shared" ref="G5892:J5892" si="5886">F5892*(1+$D5892)</f>
        <v>3225.6299042475489</v>
      </c>
      <c r="H5892" s="16">
        <f t="shared" si="5886"/>
        <v>3717.0560341185792</v>
      </c>
      <c r="I5892" s="16">
        <f t="shared" si="5886"/>
        <v>4283.3511502927213</v>
      </c>
      <c r="J5892" s="16">
        <f t="shared" si="5886"/>
        <v>4935.9215756521689</v>
      </c>
      <c r="K5892" s="16">
        <f>F5892*$E5892*(1-'Monte Carlo Inputs'!$C$11)+F5892*'Monte Carlo Inputs'!$C$12-F5892*'Monte Carlo Inputs'!$C$13-'Monte Carlo Inputs'!$C$14*(F5892-'Monte Carlo Inputs'!$C$17)</f>
        <v>1255.9123239568564</v>
      </c>
      <c r="L5892" s="16">
        <f>G5892*$E5892*(1-'Monte Carlo Inputs'!$C$11)+G5892*'Monte Carlo Inputs'!$C$12-G5892*'Monte Carlo Inputs'!$C$13-'Monte Carlo Inputs'!$C$14*(G5892-F5892)</f>
        <v>1447.2511170424266</v>
      </c>
      <c r="M5892" s="16">
        <f>H5892*$E5892*(1-'Monte Carlo Inputs'!$C$11)+H5892*'Monte Carlo Inputs'!$C$12-H5892*'Monte Carlo Inputs'!$C$13-'Monte Carlo Inputs'!$C$14*(H5892-G5892)</f>
        <v>1667.7404591281834</v>
      </c>
      <c r="N5892" s="16">
        <f>I5892*$E5892*(1-'Monte Carlo Inputs'!$C$11)+I5892*'Monte Carlo Inputs'!$C$12-I5892*'Monte Carlo Inputs'!$C$13-'Monte Carlo Inputs'!$C$14*(I5892-H5892)</f>
        <v>1921.8214491324852</v>
      </c>
      <c r="O5892" s="16">
        <f>J5892*$E5892*(1-'Monte Carlo Inputs'!$C$11)+J5892*'Monte Carlo Inputs'!$C$12-J5892*'Monte Carlo Inputs'!$C$13-'Monte Carlo Inputs'!$C$14*(J5892-I5892)</f>
        <v>2214.6117893406636</v>
      </c>
    </row>
    <row r="5893" spans="1:15">
      <c r="A5893">
        <v>5889</v>
      </c>
      <c r="B5893" s="39">
        <v>0.23045608508370632</v>
      </c>
      <c r="C5893" s="39">
        <v>-1.0632601234989341</v>
      </c>
      <c r="D5893" s="29">
        <f>'Monte Carlo Inputs'!$C$6+'Monte Carlo Inputs'!$D$6*B5893</f>
        <v>0.14123982560331338</v>
      </c>
      <c r="E5893" s="29">
        <f>'Monte Carlo Inputs'!$C$7+'Monte Carlo Inputs'!$D$7*C5893</f>
        <v>0.54476575791894233</v>
      </c>
      <c r="F5893" s="16">
        <f>'Monte Carlo Inputs'!$C$17*(1+$D5893)</f>
        <v>2772.1856603730089</v>
      </c>
      <c r="G5893" s="16">
        <f t="shared" ref="G5893:J5893" si="5887">F5893*(1+$D5893)</f>
        <v>3163.7286795840987</v>
      </c>
      <c r="H5893" s="16">
        <f t="shared" si="5887"/>
        <v>3610.5731665447579</v>
      </c>
      <c r="I5893" s="16">
        <f t="shared" si="5887"/>
        <v>4120.5298909155426</v>
      </c>
      <c r="J5893" s="16">
        <f t="shared" si="5887"/>
        <v>4702.5128141016939</v>
      </c>
      <c r="K5893" s="16">
        <f>F5893*$E5893*(1-'Monte Carlo Inputs'!$C$11)+F5893*'Monte Carlo Inputs'!$C$12-F5893*'Monte Carlo Inputs'!$C$13-'Monte Carlo Inputs'!$C$14*(F5893-'Monte Carlo Inputs'!$C$17)</f>
        <v>1186.5066311587977</v>
      </c>
      <c r="L5893" s="16">
        <f>G5893*$E5893*(1-'Monte Carlo Inputs'!$C$11)+G5893*'Monte Carlo Inputs'!$C$12-G5893*'Monte Carlo Inputs'!$C$13-'Monte Carlo Inputs'!$C$14*(G5893-F5893)</f>
        <v>1354.0886208208412</v>
      </c>
      <c r="M5893" s="16">
        <f>H5893*$E5893*(1-'Monte Carlo Inputs'!$C$11)+H5893*'Monte Carlo Inputs'!$C$12-H5893*'Monte Carlo Inputs'!$C$13-'Monte Carlo Inputs'!$C$14*(H5893-G5893)</f>
        <v>1545.3398614770081</v>
      </c>
      <c r="N5893" s="16">
        <f>I5893*$E5893*(1-'Monte Carlo Inputs'!$C$11)+I5893*'Monte Carlo Inputs'!$C$12-I5893*'Monte Carlo Inputs'!$C$13-'Monte Carlo Inputs'!$C$14*(I5893-H5893)</f>
        <v>1763.6033940098696</v>
      </c>
      <c r="O5893" s="16">
        <f>J5893*$E5893*(1-'Monte Carlo Inputs'!$C$11)+J5893*'Monte Carlo Inputs'!$C$12-J5893*'Monte Carlo Inputs'!$C$13-'Monte Carlo Inputs'!$C$14*(J5893-I5893)</f>
        <v>2012.6944298132348</v>
      </c>
    </row>
    <row r="5894" spans="1:15">
      <c r="A5894">
        <v>5890</v>
      </c>
      <c r="B5894" s="39">
        <v>0.97943621261009794</v>
      </c>
      <c r="C5894" s="39">
        <v>2.029861014622925</v>
      </c>
      <c r="D5894" s="29">
        <f>'Monte Carlo Inputs'!$C$6+'Monte Carlo Inputs'!$D$6*B5894</f>
        <v>0.18976193911948486</v>
      </c>
      <c r="E5894" s="29">
        <f>'Monte Carlo Inputs'!$C$7+'Monte Carlo Inputs'!$D$7*C5894</f>
        <v>0.65547438293054794</v>
      </c>
      <c r="F5894" s="16">
        <f>'Monte Carlo Inputs'!$C$17*(1+$D5894)</f>
        <v>2890.0507263151412</v>
      </c>
      <c r="G5894" s="16">
        <f t="shared" ref="G5894:J5894" si="5888">F5894*(1+$D5894)</f>
        <v>3438.4723562943782</v>
      </c>
      <c r="H5894" s="16">
        <f t="shared" si="5888"/>
        <v>4090.9635382335437</v>
      </c>
      <c r="I5894" s="16">
        <f t="shared" si="5888"/>
        <v>4867.2727121158496</v>
      </c>
      <c r="J5894" s="16">
        <f t="shared" si="5888"/>
        <v>5790.8958201903079</v>
      </c>
      <c r="K5894" s="16">
        <f>F5894*$E5894*(1-'Monte Carlo Inputs'!$C$11)+F5894*'Monte Carlo Inputs'!$C$12-F5894*'Monte Carlo Inputs'!$C$13-'Monte Carlo Inputs'!$C$14*(F5894-'Monte Carlo Inputs'!$C$17)</f>
        <v>1466.354978556993</v>
      </c>
      <c r="L5894" s="16">
        <f>G5894*$E5894*(1-'Monte Carlo Inputs'!$C$11)+G5894*'Monte Carlo Inputs'!$C$12-G5894*'Monte Carlo Inputs'!$C$13-'Monte Carlo Inputs'!$C$14*(G5894-F5894)</f>
        <v>1744.6133427254786</v>
      </c>
      <c r="M5894" s="16">
        <f>H5894*$E5894*(1-'Monte Carlo Inputs'!$C$11)+H5894*'Monte Carlo Inputs'!$C$12-H5894*'Monte Carlo Inputs'!$C$13-'Monte Carlo Inputs'!$C$14*(H5894-G5894)</f>
        <v>2075.6745536547919</v>
      </c>
      <c r="N5894" s="16">
        <f>I5894*$E5894*(1-'Monte Carlo Inputs'!$C$11)+I5894*'Monte Carlo Inputs'!$C$12-I5894*'Monte Carlo Inputs'!$C$13-'Monte Carlo Inputs'!$C$14*(I5894-H5894)</f>
        <v>2469.5585819372964</v>
      </c>
      <c r="O5894" s="16">
        <f>J5894*$E5894*(1-'Monte Carlo Inputs'!$C$11)+J5894*'Monte Carlo Inputs'!$C$12-J5894*'Monte Carlo Inputs'!$C$13-'Monte Carlo Inputs'!$C$14*(J5894-I5894)</f>
        <v>2938.1868072148841</v>
      </c>
    </row>
    <row r="5895" spans="1:15">
      <c r="A5895">
        <v>5891</v>
      </c>
      <c r="B5895" s="39">
        <v>-0.35960673597859677</v>
      </c>
      <c r="C5895" s="39">
        <v>-1.7684076857653654</v>
      </c>
      <c r="D5895" s="29">
        <f>'Monte Carlo Inputs'!$C$6+'Monte Carlo Inputs'!$D$6*B5895</f>
        <v>0.10301305010819373</v>
      </c>
      <c r="E5895" s="29">
        <f>'Monte Carlo Inputs'!$C$7+'Monte Carlo Inputs'!$D$7*C5895</f>
        <v>0.51952719998253905</v>
      </c>
      <c r="F5895" s="16">
        <f>'Monte Carlo Inputs'!$C$17*(1+$D5895)</f>
        <v>2679.329000017814</v>
      </c>
      <c r="G5895" s="16">
        <f t="shared" ref="G5895:J5895" si="5889">F5895*(1+$D5895)</f>
        <v>2955.3348525529859</v>
      </c>
      <c r="H5895" s="16">
        <f t="shared" si="5889"/>
        <v>3259.7729098055183</v>
      </c>
      <c r="I5895" s="16">
        <f t="shared" si="5889"/>
        <v>3595.5720599046472</v>
      </c>
      <c r="J5895" s="16">
        <f t="shared" si="5889"/>
        <v>3965.9629046792265</v>
      </c>
      <c r="K5895" s="16">
        <f>F5895*$E5895*(1-'Monte Carlo Inputs'!$C$11)+F5895*'Monte Carlo Inputs'!$C$12-F5895*'Monte Carlo Inputs'!$C$13-'Monte Carlo Inputs'!$C$14*(F5895-'Monte Carlo Inputs'!$C$17)</f>
        <v>1097.2813699675417</v>
      </c>
      <c r="L5895" s="16">
        <f>G5895*$E5895*(1-'Monte Carlo Inputs'!$C$11)+G5895*'Monte Carlo Inputs'!$C$12-G5895*'Monte Carlo Inputs'!$C$13-'Monte Carlo Inputs'!$C$14*(G5895-F5895)</f>
        <v>1210.3156707147955</v>
      </c>
      <c r="M5895" s="16">
        <f>H5895*$E5895*(1-'Monte Carlo Inputs'!$C$11)+H5895*'Monte Carlo Inputs'!$C$12-H5895*'Monte Carlo Inputs'!$C$13-'Monte Carlo Inputs'!$C$14*(H5895-G5895)</f>
        <v>1334.993979548871</v>
      </c>
      <c r="N5895" s="16">
        <f>I5895*$E5895*(1-'Monte Carlo Inputs'!$C$11)+I5895*'Monte Carlo Inputs'!$C$12-I5895*'Monte Carlo Inputs'!$C$13-'Monte Carlo Inputs'!$C$14*(I5895-H5895)</f>
        <v>1472.5157812582759</v>
      </c>
      <c r="O5895" s="16">
        <f>J5895*$E5895*(1-'Monte Carlo Inputs'!$C$11)+J5895*'Monte Carlo Inputs'!$C$12-J5895*'Monte Carlo Inputs'!$C$13-'Monte Carlo Inputs'!$C$14*(J5895-I5895)</f>
        <v>1624.2041232181411</v>
      </c>
    </row>
    <row r="5896" spans="1:15">
      <c r="A5896">
        <v>5892</v>
      </c>
      <c r="B5896" s="39">
        <v>0.22693967319100511</v>
      </c>
      <c r="C5896" s="39">
        <v>0.78795486258140812</v>
      </c>
      <c r="D5896" s="29">
        <f>'Monte Carlo Inputs'!$C$6+'Monte Carlo Inputs'!$D$6*B5896</f>
        <v>0.14101201750700143</v>
      </c>
      <c r="E5896" s="29">
        <f>'Monte Carlo Inputs'!$C$7+'Monte Carlo Inputs'!$D$7*C5896</f>
        <v>0.61102422519458099</v>
      </c>
      <c r="F5896" s="16">
        <f>'Monte Carlo Inputs'!$C$17*(1+$D5896)</f>
        <v>2771.6322917262578</v>
      </c>
      <c r="G5896" s="16">
        <f t="shared" ref="G5896:J5896" si="5890">F5896*(1+$D5896)</f>
        <v>3162.4657529701317</v>
      </c>
      <c r="H5896" s="16">
        <f t="shared" si="5890"/>
        <v>3608.4114290932489</v>
      </c>
      <c r="I5896" s="16">
        <f t="shared" si="5890"/>
        <v>4117.2408047050103</v>
      </c>
      <c r="J5896" s="16">
        <f t="shared" si="5890"/>
        <v>4697.8212371386144</v>
      </c>
      <c r="K5896" s="16">
        <f>F5896*$E5896*(1-'Monte Carlo Inputs'!$C$11)+F5896*'Monte Carlo Inputs'!$C$12-F5896*'Monte Carlo Inputs'!$C$13-'Monte Carlo Inputs'!$C$14*(F5896-'Monte Carlo Inputs'!$C$17)</f>
        <v>1316.9378584542942</v>
      </c>
      <c r="L5896" s="16">
        <f>G5896*$E5896*(1-'Monte Carlo Inputs'!$C$11)+G5896*'Monte Carlo Inputs'!$C$12-G5896*'Monte Carlo Inputs'!$C$13-'Monte Carlo Inputs'!$C$14*(G5896-F5896)</f>
        <v>1502.6419228062839</v>
      </c>
      <c r="M5896" s="16">
        <f>H5896*$E5896*(1-'Monte Carlo Inputs'!$C$11)+H5896*'Monte Carlo Inputs'!$C$12-H5896*'Monte Carlo Inputs'!$C$13-'Monte Carlo Inputs'!$C$14*(H5896-G5896)</f>
        <v>1714.5324919317986</v>
      </c>
      <c r="N5896" s="16">
        <f>I5896*$E5896*(1-'Monte Carlo Inputs'!$C$11)+I5896*'Monte Carlo Inputs'!$C$12-I5896*'Monte Carlo Inputs'!$C$13-'Monte Carlo Inputs'!$C$14*(I5896-H5896)</f>
        <v>1956.3021777004078</v>
      </c>
      <c r="O5896" s="16">
        <f>J5896*$E5896*(1-'Monte Carlo Inputs'!$C$11)+J5896*'Monte Carlo Inputs'!$C$12-J5896*'Monte Carlo Inputs'!$C$13-'Monte Carlo Inputs'!$C$14*(J5896-I5896)</f>
        <v>2232.1642946312832</v>
      </c>
    </row>
    <row r="5897" spans="1:15">
      <c r="A5897">
        <v>5893</v>
      </c>
      <c r="B5897" s="39">
        <v>-0.43534168671716295</v>
      </c>
      <c r="C5897" s="39">
        <v>-1.9743742636921591</v>
      </c>
      <c r="D5897" s="29">
        <f>'Monte Carlo Inputs'!$C$6+'Monte Carlo Inputs'!$D$6*B5897</f>
        <v>9.8106618359443662E-2</v>
      </c>
      <c r="E5897" s="29">
        <f>'Monte Carlo Inputs'!$C$7+'Monte Carlo Inputs'!$D$7*C5897</f>
        <v>0.51215526864768468</v>
      </c>
      <c r="F5897" s="16">
        <f>'Monte Carlo Inputs'!$C$17*(1+$D5897)</f>
        <v>2667.4107866569252</v>
      </c>
      <c r="G5897" s="16">
        <f t="shared" ref="G5897:J5897" si="5891">F5897*(1+$D5897)</f>
        <v>2929.1014387113396</v>
      </c>
      <c r="H5897" s="16">
        <f t="shared" si="5891"/>
        <v>3216.4656756950903</v>
      </c>
      <c r="I5897" s="16">
        <f t="shared" si="5891"/>
        <v>3532.0222462067586</v>
      </c>
      <c r="J5897" s="16">
        <f t="shared" si="5891"/>
        <v>3878.5370047524302</v>
      </c>
      <c r="K5897" s="16">
        <f>F5897*$E5897*(1-'Monte Carlo Inputs'!$C$11)+F5897*'Monte Carlo Inputs'!$C$12-F5897*'Monte Carlo Inputs'!$C$13-'Monte Carlo Inputs'!$C$14*(F5897-'Monte Carlo Inputs'!$C$17)</f>
        <v>1078.226951105471</v>
      </c>
      <c r="L5897" s="16">
        <f>G5897*$E5897*(1-'Monte Carlo Inputs'!$C$11)+G5897*'Monte Carlo Inputs'!$C$12-G5897*'Monte Carlo Inputs'!$C$13-'Monte Carlo Inputs'!$C$14*(G5897-F5897)</f>
        <v>1184.0081511024418</v>
      </c>
      <c r="M5897" s="16">
        <f>H5897*$E5897*(1-'Monte Carlo Inputs'!$C$11)+H5897*'Monte Carlo Inputs'!$C$12-H5897*'Monte Carlo Inputs'!$C$13-'Monte Carlo Inputs'!$C$14*(H5897-G5897)</f>
        <v>1300.1671869171196</v>
      </c>
      <c r="N5897" s="16">
        <f>I5897*$E5897*(1-'Monte Carlo Inputs'!$C$11)+I5897*'Monte Carlo Inputs'!$C$12-I5897*'Monte Carlo Inputs'!$C$13-'Monte Carlo Inputs'!$C$14*(I5897-H5897)</f>
        <v>1427.722192927469</v>
      </c>
      <c r="O5897" s="16">
        <f>J5897*$E5897*(1-'Monte Carlo Inputs'!$C$11)+J5897*'Monte Carlo Inputs'!$C$12-J5897*'Monte Carlo Inputs'!$C$13-'Monte Carlo Inputs'!$C$14*(J5897-I5897)</f>
        <v>1567.791189232312</v>
      </c>
    </row>
    <row r="5898" spans="1:15">
      <c r="A5898">
        <v>5894</v>
      </c>
      <c r="B5898" s="39">
        <v>1.1014514803558662</v>
      </c>
      <c r="C5898" s="39">
        <v>-7.349770980315291E-3</v>
      </c>
      <c r="D5898" s="29">
        <f>'Monte Carlo Inputs'!$C$6+'Monte Carlo Inputs'!$D$6*B5898</f>
        <v>0.19766660635253852</v>
      </c>
      <c r="E5898" s="29">
        <f>'Monte Carlo Inputs'!$C$7+'Monte Carlo Inputs'!$D$7*C5898</f>
        <v>0.58255877605267004</v>
      </c>
      <c r="F5898" s="16">
        <f>'Monte Carlo Inputs'!$C$17*(1+$D5898)</f>
        <v>2909.2519534909516</v>
      </c>
      <c r="G5898" s="16">
        <f t="shared" ref="G5898:J5898" si="5892">F5898*(1+$D5898)</f>
        <v>3484.3139141620013</v>
      </c>
      <c r="H5898" s="16">
        <f t="shared" si="5892"/>
        <v>4173.0464210413347</v>
      </c>
      <c r="I5898" s="16">
        <f t="shared" si="5892"/>
        <v>4997.9183452401821</v>
      </c>
      <c r="J5898" s="16">
        <f t="shared" si="5892"/>
        <v>5985.8399033709038</v>
      </c>
      <c r="K5898" s="16">
        <f>F5898*$E5898*(1-'Monte Carlo Inputs'!$C$11)+F5898*'Monte Carlo Inputs'!$C$12-F5898*'Monte Carlo Inputs'!$C$13-'Monte Carlo Inputs'!$C$14*(F5898-'Monte Carlo Inputs'!$C$17)</f>
        <v>1325.4219434652962</v>
      </c>
      <c r="L5898" s="16">
        <f>G5898*$E5898*(1-'Monte Carlo Inputs'!$C$11)+G5898*'Monte Carlo Inputs'!$C$12-G5898*'Monte Carlo Inputs'!$C$13-'Monte Carlo Inputs'!$C$14*(G5898-F5898)</f>
        <v>1587.4136010152677</v>
      </c>
      <c r="M5898" s="16">
        <f>H5898*$E5898*(1-'Monte Carlo Inputs'!$C$11)+H5898*'Monte Carlo Inputs'!$C$12-H5898*'Monte Carlo Inputs'!$C$13-'Monte Carlo Inputs'!$C$14*(H5898-G5898)</f>
        <v>1901.1922604058184</v>
      </c>
      <c r="N5898" s="16">
        <f>I5898*$E5898*(1-'Monte Carlo Inputs'!$C$11)+I5898*'Monte Carlo Inputs'!$C$12-I5898*'Monte Carlo Inputs'!$C$13-'Monte Carlo Inputs'!$C$14*(I5898-H5898)</f>
        <v>2276.9944825439484</v>
      </c>
      <c r="O5898" s="16">
        <f>J5898*$E5898*(1-'Monte Carlo Inputs'!$C$11)+J5898*'Monte Carlo Inputs'!$C$12-J5898*'Monte Carlo Inputs'!$C$13-'Monte Carlo Inputs'!$C$14*(J5898-I5898)</f>
        <v>2727.0802545918646</v>
      </c>
    </row>
    <row r="5899" spans="1:15">
      <c r="A5899">
        <v>5895</v>
      </c>
      <c r="B5899" s="39">
        <v>0.28854119989641247</v>
      </c>
      <c r="C5899" s="39">
        <v>-0.36599763482126624</v>
      </c>
      <c r="D5899" s="29">
        <f>'Monte Carlo Inputs'!$C$6+'Monte Carlo Inputs'!$D$6*B5899</f>
        <v>0.14500282602343156</v>
      </c>
      <c r="E5899" s="29">
        <f>'Monte Carlo Inputs'!$C$7+'Monte Carlo Inputs'!$D$7*C5899</f>
        <v>0.56972209423642206</v>
      </c>
      <c r="F5899" s="16">
        <f>'Monte Carlo Inputs'!$C$17*(1+$D5899)</f>
        <v>2781.3263646935179</v>
      </c>
      <c r="G5899" s="16">
        <f t="shared" ref="G5899:J5899" si="5893">F5899*(1+$D5899)</f>
        <v>3184.6265476675553</v>
      </c>
      <c r="H5899" s="16">
        <f t="shared" si="5893"/>
        <v>3646.4063969085951</v>
      </c>
      <c r="I5899" s="16">
        <f t="shared" si="5893"/>
        <v>4175.1456292902594</v>
      </c>
      <c r="J5899" s="16">
        <f t="shared" si="5893"/>
        <v>4780.5535445967253</v>
      </c>
      <c r="K5899" s="16">
        <f>F5899*$E5899*(1-'Monte Carlo Inputs'!$C$11)+F5899*'Monte Carlo Inputs'!$C$12-F5899*'Monte Carlo Inputs'!$C$13-'Monte Carlo Inputs'!$C$14*(F5899-'Monte Carlo Inputs'!$C$17)</f>
        <v>1239.9446632520364</v>
      </c>
      <c r="L5899" s="16">
        <f>G5899*$E5899*(1-'Monte Carlo Inputs'!$C$11)+G5899*'Monte Carlo Inputs'!$C$12-G5899*'Monte Carlo Inputs'!$C$13-'Monte Carlo Inputs'!$C$14*(G5899-F5899)</f>
        <v>1419.740143536254</v>
      </c>
      <c r="M5899" s="16">
        <f>H5899*$E5899*(1-'Monte Carlo Inputs'!$C$11)+H5899*'Monte Carlo Inputs'!$C$12-H5899*'Monte Carlo Inputs'!$C$13-'Monte Carlo Inputs'!$C$14*(H5899-G5899)</f>
        <v>1625.606476567923</v>
      </c>
      <c r="N5899" s="16">
        <f>I5899*$E5899*(1-'Monte Carlo Inputs'!$C$11)+I5899*'Monte Carlo Inputs'!$C$12-I5899*'Monte Carlo Inputs'!$C$13-'Monte Carlo Inputs'!$C$14*(I5899-H5899)</f>
        <v>1861.324009672265</v>
      </c>
      <c r="O5899" s="16">
        <f>J5899*$E5899*(1-'Monte Carlo Inputs'!$C$11)+J5899*'Monte Carlo Inputs'!$C$12-J5899*'Monte Carlo Inputs'!$C$13-'Monte Carlo Inputs'!$C$14*(J5899-I5899)</f>
        <v>2131.2212512200081</v>
      </c>
    </row>
    <row r="5900" spans="1:15">
      <c r="A5900">
        <v>5896</v>
      </c>
      <c r="B5900" s="39">
        <v>0.65325960961496499</v>
      </c>
      <c r="C5900" s="39">
        <v>-0.23509561038037613</v>
      </c>
      <c r="D5900" s="29">
        <f>'Monte Carlo Inputs'!$C$6+'Monte Carlo Inputs'!$D$6*B5900</f>
        <v>0.16863083353312022</v>
      </c>
      <c r="E5900" s="29">
        <f>'Monte Carlo Inputs'!$C$7+'Monte Carlo Inputs'!$D$7*C5900</f>
        <v>0.57440732397362082</v>
      </c>
      <c r="F5900" s="16">
        <f>'Monte Carlo Inputs'!$C$17*(1+$D5900)</f>
        <v>2838.7211577353028</v>
      </c>
      <c r="G5900" s="16">
        <f t="shared" ref="G5900:J5900" si="5894">F5900*(1+$D5900)</f>
        <v>3317.4170727323108</v>
      </c>
      <c r="H5900" s="16">
        <f t="shared" si="5894"/>
        <v>3876.8358788841638</v>
      </c>
      <c r="I5900" s="16">
        <f t="shared" si="5894"/>
        <v>4530.5899446115063</v>
      </c>
      <c r="J5900" s="16">
        <f t="shared" si="5894"/>
        <v>5294.5871033681169</v>
      </c>
      <c r="K5900" s="16">
        <f>F5900*$E5900*(1-'Monte Carlo Inputs'!$C$11)+F5900*'Monte Carlo Inputs'!$C$12-F5900*'Monte Carlo Inputs'!$C$13-'Monte Carlo Inputs'!$C$14*(F5900-'Monte Carlo Inputs'!$C$17)</f>
        <v>1275.8361262186825</v>
      </c>
      <c r="L5900" s="16">
        <f>G5900*$E5900*(1-'Monte Carlo Inputs'!$C$11)+G5900*'Monte Carlo Inputs'!$C$12-G5900*'Monte Carlo Inputs'!$C$13-'Monte Carlo Inputs'!$C$14*(G5900-F5900)</f>
        <v>1490.981435634606</v>
      </c>
      <c r="M5900" s="16">
        <f>H5900*$E5900*(1-'Monte Carlo Inputs'!$C$11)+H5900*'Monte Carlo Inputs'!$C$12-H5900*'Monte Carlo Inputs'!$C$13-'Monte Carlo Inputs'!$C$14*(H5900-G5900)</f>
        <v>1742.4068779080776</v>
      </c>
      <c r="N5900" s="16">
        <f>I5900*$E5900*(1-'Monte Carlo Inputs'!$C$11)+I5900*'Monte Carlo Inputs'!$C$12-I5900*'Monte Carlo Inputs'!$C$13-'Monte Carlo Inputs'!$C$14*(I5900-H5900)</f>
        <v>2036.2304020835581</v>
      </c>
      <c r="O5900" s="16">
        <f>J5900*$E5900*(1-'Monte Carlo Inputs'!$C$11)+J5900*'Monte Carlo Inputs'!$C$12-J5900*'Monte Carlo Inputs'!$C$13-'Monte Carlo Inputs'!$C$14*(J5900-I5900)</f>
        <v>2379.601632052389</v>
      </c>
    </row>
    <row r="5901" spans="1:15">
      <c r="A5901">
        <v>5897</v>
      </c>
      <c r="B5901" s="39">
        <v>0.38083359911750431</v>
      </c>
      <c r="C5901" s="39">
        <v>-0.13374119965567297</v>
      </c>
      <c r="D5901" s="29">
        <f>'Monte Carlo Inputs'!$C$6+'Monte Carlo Inputs'!$D$6*B5901</f>
        <v>0.15098191960295759</v>
      </c>
      <c r="E5901" s="29">
        <f>'Monte Carlo Inputs'!$C$7+'Monte Carlo Inputs'!$D$7*C5901</f>
        <v>0.57803498902427142</v>
      </c>
      <c r="F5901" s="16">
        <f>'Monte Carlo Inputs'!$C$17*(1+$D5901)</f>
        <v>2795.8501809075447</v>
      </c>
      <c r="G5901" s="16">
        <f t="shared" ref="G5901:J5901" si="5895">F5901*(1+$D5901)</f>
        <v>3217.9730081432422</v>
      </c>
      <c r="H5901" s="16">
        <f t="shared" si="5895"/>
        <v>3703.8287501432128</v>
      </c>
      <c r="I5901" s="16">
        <f t="shared" si="5895"/>
        <v>4263.0399247204587</v>
      </c>
      <c r="J5901" s="16">
        <f t="shared" si="5895"/>
        <v>4906.6818758988011</v>
      </c>
      <c r="K5901" s="16">
        <f>F5901*$E5901*(1-'Monte Carlo Inputs'!$C$11)+F5901*'Monte Carlo Inputs'!$C$12-F5901*'Monte Carlo Inputs'!$C$13-'Monte Carlo Inputs'!$C$14*(F5901-'Monte Carlo Inputs'!$C$17)</f>
        <v>1263.1702734382832</v>
      </c>
      <c r="L5901" s="16">
        <f>G5901*$E5901*(1-'Monte Carlo Inputs'!$C$11)+G5901*'Monte Carlo Inputs'!$C$12-G5901*'Monte Carlo Inputs'!$C$13-'Monte Carlo Inputs'!$C$14*(G5901-F5901)</f>
        <v>1453.886146107388</v>
      </c>
      <c r="M5901" s="16">
        <f>H5901*$E5901*(1-'Monte Carlo Inputs'!$C$11)+H5901*'Monte Carlo Inputs'!$C$12-H5901*'Monte Carlo Inputs'!$C$13-'Monte Carlo Inputs'!$C$14*(H5901-G5901)</f>
        <v>1673.3966673308273</v>
      </c>
      <c r="N5901" s="16">
        <f>I5901*$E5901*(1-'Monte Carlo Inputs'!$C$11)+I5901*'Monte Carlo Inputs'!$C$12-I5901*'Monte Carlo Inputs'!$C$13-'Monte Carlo Inputs'!$C$14*(I5901-H5901)</f>
        <v>1926.0493084216278</v>
      </c>
      <c r="O5901" s="16">
        <f>J5901*$E5901*(1-'Monte Carlo Inputs'!$C$11)+J5901*'Monte Carlo Inputs'!$C$12-J5901*'Monte Carlo Inputs'!$C$13-'Monte Carlo Inputs'!$C$14*(J5901-I5901)</f>
        <v>2216.847930257074</v>
      </c>
    </row>
    <row r="5902" spans="1:15">
      <c r="A5902">
        <v>5898</v>
      </c>
      <c r="B5902" s="39">
        <v>0.95282405015406557</v>
      </c>
      <c r="C5902" s="39">
        <v>-0.59278912817357987</v>
      </c>
      <c r="D5902" s="29">
        <f>'Monte Carlo Inputs'!$C$6+'Monte Carlo Inputs'!$D$6*B5902</f>
        <v>0.18803789021598855</v>
      </c>
      <c r="E5902" s="29">
        <f>'Monte Carlo Inputs'!$C$7+'Monte Carlo Inputs'!$D$7*C5902</f>
        <v>0.56160479999795299</v>
      </c>
      <c r="F5902" s="16">
        <f>'Monte Carlo Inputs'!$C$17*(1+$D5902)</f>
        <v>2885.862839123658</v>
      </c>
      <c r="G5902" s="16">
        <f t="shared" ref="G5902:J5902" si="5896">F5902*(1+$D5902)</f>
        <v>3428.5143988451932</v>
      </c>
      <c r="H5902" s="16">
        <f t="shared" si="5896"/>
        <v>4073.2050129791814</v>
      </c>
      <c r="I5902" s="16">
        <f t="shared" si="5896"/>
        <v>4839.1218900369749</v>
      </c>
      <c r="J5902" s="16">
        <f t="shared" si="5896"/>
        <v>5749.0601607375347</v>
      </c>
      <c r="K5902" s="16">
        <f>F5902*$E5902*(1-'Monte Carlo Inputs'!$C$11)+F5902*'Monte Carlo Inputs'!$C$12-F5902*'Monte Carlo Inputs'!$C$13-'Monte Carlo Inputs'!$C$14*(F5902-'Monte Carlo Inputs'!$C$17)</f>
        <v>1271.4097202858129</v>
      </c>
      <c r="L5902" s="16">
        <f>G5902*$E5902*(1-'Monte Carlo Inputs'!$C$11)+G5902*'Monte Carlo Inputs'!$C$12-G5902*'Monte Carlo Inputs'!$C$13-'Monte Carlo Inputs'!$C$14*(G5902-F5902)</f>
        <v>1510.4829216884571</v>
      </c>
      <c r="M5902" s="16">
        <f>H5902*$E5902*(1-'Monte Carlo Inputs'!$C$11)+H5902*'Monte Carlo Inputs'!$C$12-H5902*'Monte Carlo Inputs'!$C$13-'Monte Carlo Inputs'!$C$14*(H5902-G5902)</f>
        <v>1794.5109434900367</v>
      </c>
      <c r="N5902" s="16">
        <f>I5902*$E5902*(1-'Monte Carlo Inputs'!$C$11)+I5902*'Monte Carlo Inputs'!$C$12-I5902*'Monte Carlo Inputs'!$C$13-'Monte Carlo Inputs'!$C$14*(I5902-H5902)</f>
        <v>2131.9469952734066</v>
      </c>
      <c r="O5902" s="16">
        <f>J5902*$E5902*(1-'Monte Carlo Inputs'!$C$11)+J5902*'Monte Carlo Inputs'!$C$12-J5902*'Monte Carlo Inputs'!$C$13-'Monte Carlo Inputs'!$C$14*(J5902-I5902)</f>
        <v>2532.8338103169335</v>
      </c>
    </row>
    <row r="5903" spans="1:15">
      <c r="A5903">
        <v>5899</v>
      </c>
      <c r="B5903" s="39">
        <v>0.27001929230470134</v>
      </c>
      <c r="C5903" s="39">
        <v>-1.0589436977053821</v>
      </c>
      <c r="D5903" s="29">
        <f>'Monte Carlo Inputs'!$C$6+'Monte Carlo Inputs'!$D$6*B5903</f>
        <v>0.14380289818867151</v>
      </c>
      <c r="E5903" s="29">
        <f>'Monte Carlo Inputs'!$C$7+'Monte Carlo Inputs'!$D$7*C5903</f>
        <v>0.54492025091912888</v>
      </c>
      <c r="F5903" s="16">
        <f>'Monte Carlo Inputs'!$C$17*(1+$D5903)</f>
        <v>2778.4116199901023</v>
      </c>
      <c r="G5903" s="16">
        <f t="shared" ref="G5903:J5903" si="5897">F5903*(1+$D5903)</f>
        <v>3177.9552633057606</v>
      </c>
      <c r="H5903" s="16">
        <f t="shared" si="5897"/>
        <v>3634.9544404830713</v>
      </c>
      <c r="I5903" s="16">
        <f t="shared" si="5897"/>
        <v>4157.6714238083177</v>
      </c>
      <c r="J5903" s="16">
        <f t="shared" si="5897"/>
        <v>4755.5566242681734</v>
      </c>
      <c r="K5903" s="16">
        <f>F5903*$E5903*(1-'Monte Carlo Inputs'!$C$11)+F5903*'Monte Carlo Inputs'!$C$12-F5903*'Monte Carlo Inputs'!$C$13-'Monte Carlo Inputs'!$C$14*(F5903-'Monte Carlo Inputs'!$C$17)</f>
        <v>1189.5682584696053</v>
      </c>
      <c r="L5903" s="16">
        <f>G5903*$E5903*(1-'Monte Carlo Inputs'!$C$11)+G5903*'Monte Carlo Inputs'!$C$12-G5903*'Monte Carlo Inputs'!$C$13-'Monte Carlo Inputs'!$C$14*(G5903-F5903)</f>
        <v>1360.6316216307853</v>
      </c>
      <c r="M5903" s="16">
        <f>H5903*$E5903*(1-'Monte Carlo Inputs'!$C$11)+H5903*'Monte Carlo Inputs'!$C$12-H5903*'Monte Carlo Inputs'!$C$13-'Monte Carlo Inputs'!$C$14*(H5903-G5903)</f>
        <v>1556.2943921884439</v>
      </c>
      <c r="N5903" s="16">
        <f>I5903*$E5903*(1-'Monte Carlo Inputs'!$C$11)+I5903*'Monte Carlo Inputs'!$C$12-I5903*'Monte Carlo Inputs'!$C$13-'Monte Carlo Inputs'!$C$14*(I5903-H5903)</f>
        <v>1780.0940362199187</v>
      </c>
      <c r="O5903" s="16">
        <f>J5903*$E5903*(1-'Monte Carlo Inputs'!$C$11)+J5903*'Monte Carlo Inputs'!$C$12-J5903*'Monte Carlo Inputs'!$C$13-'Monte Carlo Inputs'!$C$14*(J5903-I5903)</f>
        <v>2036.0767176767133</v>
      </c>
    </row>
    <row r="5904" spans="1:15">
      <c r="A5904">
        <v>5900</v>
      </c>
      <c r="B5904" s="39">
        <v>1.6615378821621325</v>
      </c>
      <c r="C5904" s="39">
        <v>-0.79147797259826536</v>
      </c>
      <c r="D5904" s="29">
        <f>'Monte Carlo Inputs'!$C$6+'Monte Carlo Inputs'!$D$6*B5904</f>
        <v>0.2339513821009446</v>
      </c>
      <c r="E5904" s="29">
        <f>'Monte Carlo Inputs'!$C$7+'Monte Carlo Inputs'!$D$7*C5904</f>
        <v>0.55449335243765541</v>
      </c>
      <c r="F5904" s="16">
        <f>'Monte Carlo Inputs'!$C$17*(1+$D5904)</f>
        <v>2997.3913022614051</v>
      </c>
      <c r="G5904" s="16">
        <f t="shared" ref="G5904:J5904" si="5898">F5904*(1+$D5904)</f>
        <v>3698.6351401228112</v>
      </c>
      <c r="H5904" s="16">
        <f t="shared" si="5898"/>
        <v>4563.9359430416644</v>
      </c>
      <c r="I5904" s="16">
        <f t="shared" si="5898"/>
        <v>5631.6750647364397</v>
      </c>
      <c r="J5904" s="16">
        <f t="shared" si="5898"/>
        <v>6949.2132296749569</v>
      </c>
      <c r="K5904" s="16">
        <f>F5904*$E5904*(1-'Monte Carlo Inputs'!$C$11)+F5904*'Monte Carlo Inputs'!$C$12-F5904*'Monte Carlo Inputs'!$C$13-'Monte Carlo Inputs'!$C$14*(F5904-'Monte Carlo Inputs'!$C$17)</f>
        <v>1306.9511920797506</v>
      </c>
      <c r="L5904" s="16">
        <f>G5904*$E5904*(1-'Monte Carlo Inputs'!$C$11)+G5904*'Monte Carlo Inputs'!$C$12-G5904*'Monte Carlo Inputs'!$C$13-'Monte Carlo Inputs'!$C$14*(G5904-F5904)</f>
        <v>1612.7142298052854</v>
      </c>
      <c r="M5904" s="16">
        <f>H5904*$E5904*(1-'Monte Carlo Inputs'!$C$11)+H5904*'Monte Carlo Inputs'!$C$12-H5904*'Monte Carlo Inputs'!$C$13-'Monte Carlo Inputs'!$C$14*(H5904-G5904)</f>
        <v>1990.0109528020923</v>
      </c>
      <c r="N5904" s="16">
        <f>I5904*$E5904*(1-'Monte Carlo Inputs'!$C$11)+I5904*'Monte Carlo Inputs'!$C$12-I5904*'Monte Carlo Inputs'!$C$13-'Monte Carlo Inputs'!$C$14*(I5904-H5904)</f>
        <v>2455.5767656061598</v>
      </c>
      <c r="O5904" s="16">
        <f>J5904*$E5904*(1-'Monte Carlo Inputs'!$C$11)+J5904*'Monte Carlo Inputs'!$C$12-J5904*'Monte Carlo Inputs'!$C$13-'Monte Carlo Inputs'!$C$14*(J5904-I5904)</f>
        <v>3030.0623437746881</v>
      </c>
    </row>
    <row r="5905" spans="1:15">
      <c r="A5905">
        <v>5901</v>
      </c>
      <c r="B5905" s="39">
        <v>-1.0764925870976774</v>
      </c>
      <c r="C5905" s="39">
        <v>-1.2893595738409722</v>
      </c>
      <c r="D5905" s="29">
        <f>'Monte Carlo Inputs'!$C$6+'Monte Carlo Inputs'!$D$6*B5905</f>
        <v>5.6570140119354892E-2</v>
      </c>
      <c r="E5905" s="29">
        <f>'Monte Carlo Inputs'!$C$7+'Monte Carlo Inputs'!$D$7*C5905</f>
        <v>0.53667323320183868</v>
      </c>
      <c r="F5905" s="16">
        <f>'Monte Carlo Inputs'!$C$17*(1+$D5905)</f>
        <v>2566.514527363925</v>
      </c>
      <c r="G5905" s="16">
        <f t="shared" ref="G5905:J5905" si="5899">F5905*(1+$D5905)</f>
        <v>2711.7026137952621</v>
      </c>
      <c r="H5905" s="16">
        <f t="shared" si="5899"/>
        <v>2865.1040106196806</v>
      </c>
      <c r="I5905" s="16">
        <f t="shared" si="5899"/>
        <v>3027.1833459569611</v>
      </c>
      <c r="J5905" s="16">
        <f t="shared" si="5899"/>
        <v>3198.4315320047235</v>
      </c>
      <c r="K5905" s="16">
        <f>F5905*$E5905*(1-'Monte Carlo Inputs'!$C$11)+F5905*'Monte Carlo Inputs'!$C$12-F5905*'Monte Carlo Inputs'!$C$13-'Monte Carlo Inputs'!$C$14*(F5905-'Monte Carlo Inputs'!$C$17)</f>
        <v>1080.6784086146586</v>
      </c>
      <c r="L5905" s="16">
        <f>G5905*$E5905*(1-'Monte Carlo Inputs'!$C$11)+G5905*'Monte Carlo Inputs'!$C$12-G5905*'Monte Carlo Inputs'!$C$13-'Monte Carlo Inputs'!$C$14*(G5905-F5905)</f>
        <v>1141.8125376139512</v>
      </c>
      <c r="M5905" s="16">
        <f>H5905*$E5905*(1-'Monte Carlo Inputs'!$C$11)+H5905*'Monte Carlo Inputs'!$C$12-H5905*'Monte Carlo Inputs'!$C$13-'Monte Carlo Inputs'!$C$14*(H5905-G5905)</f>
        <v>1206.4050328568085</v>
      </c>
      <c r="N5905" s="16">
        <f>I5905*$E5905*(1-'Monte Carlo Inputs'!$C$11)+I5905*'Monte Carlo Inputs'!$C$12-I5905*'Monte Carlo Inputs'!$C$13-'Monte Carlo Inputs'!$C$14*(I5905-H5905)</f>
        <v>1274.6515346062129</v>
      </c>
      <c r="O5905" s="16">
        <f>J5905*$E5905*(1-'Monte Carlo Inputs'!$C$11)+J5905*'Monte Carlo Inputs'!$C$12-J5905*'Monte Carlo Inputs'!$C$13-'Monte Carlo Inputs'!$C$14*(J5905-I5905)</f>
        <v>1346.7587505222368</v>
      </c>
    </row>
    <row r="5906" spans="1:15">
      <c r="A5906">
        <v>5902</v>
      </c>
      <c r="B5906" s="39">
        <v>-1.1693682659675571</v>
      </c>
      <c r="C5906" s="39">
        <v>-0.46313510988525464</v>
      </c>
      <c r="D5906" s="29">
        <f>'Monte Carlo Inputs'!$C$6+'Monte Carlo Inputs'!$D$6*B5906</f>
        <v>5.0553259207041235E-2</v>
      </c>
      <c r="E5906" s="29">
        <f>'Monte Carlo Inputs'!$C$7+'Monte Carlo Inputs'!$D$7*C5906</f>
        <v>0.56624536124692038</v>
      </c>
      <c r="F5906" s="16">
        <f>'Monte Carlo Inputs'!$C$17*(1+$D5906)</f>
        <v>2551.898921939824</v>
      </c>
      <c r="G5906" s="16">
        <f t="shared" ref="G5906:J5906" si="5900">F5906*(1+$D5906)</f>
        <v>2680.9057296108172</v>
      </c>
      <c r="H5906" s="16">
        <f t="shared" si="5900"/>
        <v>2816.4342518694748</v>
      </c>
      <c r="I5906" s="16">
        <f t="shared" si="5900"/>
        <v>2958.8141826438218</v>
      </c>
      <c r="J5906" s="16">
        <f t="shared" si="5900"/>
        <v>3108.3918829644849</v>
      </c>
      <c r="K5906" s="16">
        <f>F5906*$E5906*(1-'Monte Carlo Inputs'!$C$11)+F5906*'Monte Carlo Inputs'!$C$12-F5906*'Monte Carlo Inputs'!$C$13-'Monte Carlo Inputs'!$C$14*(F5906-'Monte Carlo Inputs'!$C$17)</f>
        <v>1127.9912660557479</v>
      </c>
      <c r="L5906" s="16">
        <f>G5906*$E5906*(1-'Monte Carlo Inputs'!$C$11)+G5906*'Monte Carlo Inputs'!$C$12-G5906*'Monte Carlo Inputs'!$C$13-'Monte Carlo Inputs'!$C$14*(G5906-F5906)</f>
        <v>1185.014900911943</v>
      </c>
      <c r="M5906" s="16">
        <f>H5906*$E5906*(1-'Monte Carlo Inputs'!$C$11)+H5906*'Monte Carlo Inputs'!$C$12-H5906*'Monte Carlo Inputs'!$C$13-'Monte Carlo Inputs'!$C$14*(H5906-G5906)</f>
        <v>1244.9212663619505</v>
      </c>
      <c r="N5906" s="16">
        <f>I5906*$E5906*(1-'Monte Carlo Inputs'!$C$11)+I5906*'Monte Carlo Inputs'!$C$12-I5906*'Monte Carlo Inputs'!$C$13-'Monte Carlo Inputs'!$C$14*(I5906-H5906)</f>
        <v>1307.8560938327043</v>
      </c>
      <c r="O5906" s="16">
        <f>J5906*$E5906*(1-'Monte Carlo Inputs'!$C$11)+J5906*'Monte Carlo Inputs'!$C$12-J5906*'Monte Carlo Inputs'!$C$13-'Monte Carlo Inputs'!$C$14*(J5906-I5906)</f>
        <v>1373.9724819497376</v>
      </c>
    </row>
    <row r="5907" spans="1:15">
      <c r="A5907">
        <v>5903</v>
      </c>
      <c r="B5907" s="39">
        <v>-0.89249776734407382</v>
      </c>
      <c r="C5907" s="39">
        <v>-0.2500433889407459</v>
      </c>
      <c r="D5907" s="29">
        <f>'Monte Carlo Inputs'!$C$6+'Monte Carlo Inputs'!$D$6*B5907</f>
        <v>6.8490105953371322E-2</v>
      </c>
      <c r="E5907" s="29">
        <f>'Monte Carlo Inputs'!$C$7+'Monte Carlo Inputs'!$D$7*C5907</f>
        <v>0.57387231485580736</v>
      </c>
      <c r="F5907" s="16">
        <f>'Monte Carlo Inputs'!$C$17*(1+$D5907)</f>
        <v>2595.4693163713346</v>
      </c>
      <c r="G5907" s="16">
        <f t="shared" ref="G5907:J5907" si="5901">F5907*(1+$D5907)</f>
        <v>2773.2332848483316</v>
      </c>
      <c r="H5907" s="16">
        <f t="shared" si="5901"/>
        <v>2963.1723263610097</v>
      </c>
      <c r="I5907" s="16">
        <f t="shared" si="5901"/>
        <v>3166.1203129515729</v>
      </c>
      <c r="J5907" s="16">
        <f t="shared" si="5901"/>
        <v>3382.9682286467473</v>
      </c>
      <c r="K5907" s="16">
        <f>F5907*$E5907*(1-'Monte Carlo Inputs'!$C$11)+F5907*'Monte Carlo Inputs'!$C$12-F5907*'Monte Carlo Inputs'!$C$13-'Monte Carlo Inputs'!$C$14*(F5907-'Monte Carlo Inputs'!$C$17)</f>
        <v>1162.0314746271829</v>
      </c>
      <c r="L5907" s="16">
        <f>G5907*$E5907*(1-'Monte Carlo Inputs'!$C$11)+G5907*'Monte Carlo Inputs'!$C$12-G5907*'Monte Carlo Inputs'!$C$13-'Monte Carlo Inputs'!$C$14*(G5907-F5907)</f>
        <v>1241.6191334455509</v>
      </c>
      <c r="M5907" s="16">
        <f>H5907*$E5907*(1-'Monte Carlo Inputs'!$C$11)+H5907*'Monte Carlo Inputs'!$C$12-H5907*'Monte Carlo Inputs'!$C$13-'Monte Carlo Inputs'!$C$14*(H5907-G5907)</f>
        <v>1326.6577594489695</v>
      </c>
      <c r="N5907" s="16">
        <f>I5907*$E5907*(1-'Monte Carlo Inputs'!$C$11)+I5907*'Monte Carlo Inputs'!$C$12-I5907*'Monte Carlo Inputs'!$C$13-'Monte Carlo Inputs'!$C$14*(I5907-H5907)</f>
        <v>1417.5206899574919</v>
      </c>
      <c r="O5907" s="16">
        <f>J5907*$E5907*(1-'Monte Carlo Inputs'!$C$11)+J5907*'Monte Carlo Inputs'!$C$12-J5907*'Monte Carlo Inputs'!$C$13-'Monte Carlo Inputs'!$C$14*(J5907-I5907)</f>
        <v>1514.6068322037763</v>
      </c>
    </row>
    <row r="5908" spans="1:15">
      <c r="A5908">
        <v>5904</v>
      </c>
      <c r="B5908" s="39">
        <v>-0.44873399489390703</v>
      </c>
      <c r="C5908" s="39">
        <v>1.4086112438485752</v>
      </c>
      <c r="D5908" s="29">
        <f>'Monte Carlo Inputs'!$C$6+'Monte Carlo Inputs'!$D$6*B5908</f>
        <v>9.7239007759758384E-2</v>
      </c>
      <c r="E5908" s="29">
        <f>'Monte Carlo Inputs'!$C$7+'Monte Carlo Inputs'!$D$7*C5908</f>
        <v>0.63323868479912415</v>
      </c>
      <c r="F5908" s="16">
        <f>'Monte Carlo Inputs'!$C$17*(1+$D5908)</f>
        <v>2665.3032737492299</v>
      </c>
      <c r="G5908" s="16">
        <f t="shared" ref="G5908:J5908" si="5902">F5908*(1+$D5908)</f>
        <v>2924.474719467441</v>
      </c>
      <c r="H5908" s="16">
        <f t="shared" si="5902"/>
        <v>3208.8477394069528</v>
      </c>
      <c r="I5908" s="16">
        <f t="shared" si="5902"/>
        <v>3520.8729096390289</v>
      </c>
      <c r="J5908" s="16">
        <f t="shared" si="5902"/>
        <v>3863.2390978205417</v>
      </c>
      <c r="K5908" s="16">
        <f>F5908*$E5908*(1-'Monte Carlo Inputs'!$C$11)+F5908*'Monte Carlo Inputs'!$C$12-F5908*'Monte Carlo Inputs'!$C$13-'Monte Carlo Inputs'!$C$14*(F5908-'Monte Carlo Inputs'!$C$17)</f>
        <v>1306.9845970051185</v>
      </c>
      <c r="L5908" s="16">
        <f>G5908*$E5908*(1-'Monte Carlo Inputs'!$C$11)+G5908*'Monte Carlo Inputs'!$C$12-G5908*'Monte Carlo Inputs'!$C$13-'Monte Carlo Inputs'!$C$14*(G5908-F5908)</f>
        <v>1434.0744823751841</v>
      </c>
      <c r="M5908" s="16">
        <f>H5908*$E5908*(1-'Monte Carlo Inputs'!$C$11)+H5908*'Monte Carlo Inputs'!$C$12-H5908*'Monte Carlo Inputs'!$C$13-'Monte Carlo Inputs'!$C$14*(H5908-G5908)</f>
        <v>1573.5224620949364</v>
      </c>
      <c r="N5908" s="16">
        <f>I5908*$E5908*(1-'Monte Carlo Inputs'!$C$11)+I5908*'Monte Carlo Inputs'!$C$12-I5908*'Monte Carlo Inputs'!$C$13-'Monte Carlo Inputs'!$C$14*(I5908-H5908)</f>
        <v>1726.5302249967399</v>
      </c>
      <c r="O5908" s="16">
        <f>J5908*$E5908*(1-'Monte Carlo Inputs'!$C$11)+J5908*'Monte Carlo Inputs'!$C$12-J5908*'Monte Carlo Inputs'!$C$13-'Monte Carlo Inputs'!$C$14*(J5908-I5908)</f>
        <v>1894.4163109426554</v>
      </c>
    </row>
    <row r="5909" spans="1:15">
      <c r="A5909">
        <v>5905</v>
      </c>
      <c r="B5909" s="39">
        <v>-1.9709071130065065E-2</v>
      </c>
      <c r="C5909" s="39">
        <v>2.6000696170775539</v>
      </c>
      <c r="D5909" s="29">
        <f>'Monte Carlo Inputs'!$C$6+'Monte Carlo Inputs'!$D$6*B5909</f>
        <v>0.12503306435360631</v>
      </c>
      <c r="E5909" s="29">
        <f>'Monte Carlo Inputs'!$C$7+'Monte Carlo Inputs'!$D$7*C5909</f>
        <v>0.6758832216176327</v>
      </c>
      <c r="F5909" s="16">
        <f>'Monte Carlo Inputs'!$C$17*(1+$D5909)</f>
        <v>2732.8178166213456</v>
      </c>
      <c r="G5909" s="16">
        <f t="shared" ref="G5909:J5909" si="5903">F5909*(1+$D5909)</f>
        <v>3074.5104025536443</v>
      </c>
      <c r="H5909" s="16">
        <f t="shared" si="5903"/>
        <v>3458.9258595719666</v>
      </c>
      <c r="I5909" s="16">
        <f t="shared" si="5903"/>
        <v>3891.4059591661817</v>
      </c>
      <c r="J5909" s="16">
        <f t="shared" si="5903"/>
        <v>4377.9603708846143</v>
      </c>
      <c r="K5909" s="16">
        <f>F5909*$E5909*(1-'Monte Carlo Inputs'!$C$11)+F5909*'Monte Carlo Inputs'!$C$12-F5909*'Monte Carlo Inputs'!$C$13-'Monte Carlo Inputs'!$C$14*(F5909-'Monte Carlo Inputs'!$C$17)</f>
        <v>1424.0497261675566</v>
      </c>
      <c r="L5909" s="16">
        <f>G5909*$E5909*(1-'Monte Carlo Inputs'!$C$11)+G5909*'Monte Carlo Inputs'!$C$12-G5909*'Monte Carlo Inputs'!$C$13-'Monte Carlo Inputs'!$C$14*(G5909-F5909)</f>
        <v>1602.1030272222006</v>
      </c>
      <c r="M5909" s="16">
        <f>H5909*$E5909*(1-'Monte Carlo Inputs'!$C$11)+H5909*'Monte Carlo Inputs'!$C$12-H5909*'Monte Carlo Inputs'!$C$13-'Monte Carlo Inputs'!$C$14*(H5909-G5909)</f>
        <v>1802.4188781259816</v>
      </c>
      <c r="N5909" s="16">
        <f>I5909*$E5909*(1-'Monte Carlo Inputs'!$C$11)+I5909*'Monte Carlo Inputs'!$C$12-I5909*'Monte Carlo Inputs'!$C$13-'Monte Carlo Inputs'!$C$14*(I5909-H5909)</f>
        <v>2027.7808337068623</v>
      </c>
      <c r="O5909" s="16">
        <f>J5909*$E5909*(1-'Monte Carlo Inputs'!$C$11)+J5909*'Monte Carlo Inputs'!$C$12-J5909*'Monte Carlo Inputs'!$C$13-'Monte Carlo Inputs'!$C$14*(J5909-I5909)</f>
        <v>2281.3204851827422</v>
      </c>
    </row>
    <row r="5910" spans="1:15">
      <c r="A5910">
        <v>5906</v>
      </c>
      <c r="B5910" s="39">
        <v>-1.0239312379455541</v>
      </c>
      <c r="C5910" s="39">
        <v>0.88738196315165807</v>
      </c>
      <c r="D5910" s="29">
        <f>'Monte Carlo Inputs'!$C$6+'Monte Carlo Inputs'!$D$6*B5910</f>
        <v>5.9975287541016734E-2</v>
      </c>
      <c r="E5910" s="29">
        <f>'Monte Carlo Inputs'!$C$7+'Monte Carlo Inputs'!$D$7*C5910</f>
        <v>0.61458290818871242</v>
      </c>
      <c r="F5910" s="16">
        <f>'Monte Carlo Inputs'!$C$17*(1+$D5910)</f>
        <v>2574.7859709658842</v>
      </c>
      <c r="G5910" s="16">
        <f t="shared" ref="G5910:J5910" si="5904">F5910*(1+$D5910)</f>
        <v>2729.2094999311389</v>
      </c>
      <c r="H5910" s="16">
        <f t="shared" si="5904"/>
        <v>2892.8946244491831</v>
      </c>
      <c r="I5910" s="16">
        <f t="shared" si="5904"/>
        <v>3066.3968113763844</v>
      </c>
      <c r="J5910" s="16">
        <f t="shared" si="5904"/>
        <v>3250.3048418535395</v>
      </c>
      <c r="K5910" s="16">
        <f>F5910*$E5910*(1-'Monte Carlo Inputs'!$C$11)+F5910*'Monte Carlo Inputs'!$C$12-F5910*'Monte Carlo Inputs'!$C$13-'Monte Carlo Inputs'!$C$14*(F5910-'Monte Carlo Inputs'!$C$17)</f>
        <v>1227.0345686171172</v>
      </c>
      <c r="L5910" s="16">
        <f>G5910*$E5910*(1-'Monte Carlo Inputs'!$C$11)+G5910*'Monte Carlo Inputs'!$C$12-G5910*'Monte Carlo Inputs'!$C$13-'Monte Carlo Inputs'!$C$14*(G5910-F5910)</f>
        <v>1300.6263196926964</v>
      </c>
      <c r="M5910" s="16">
        <f>H5910*$E5910*(1-'Monte Carlo Inputs'!$C$11)+H5910*'Monte Carlo Inputs'!$C$12-H5910*'Monte Carlo Inputs'!$C$13-'Monte Carlo Inputs'!$C$14*(H5910-G5910)</f>
        <v>1378.6317571996801</v>
      </c>
      <c r="N5910" s="16">
        <f>I5910*$E5910*(1-'Monte Carlo Inputs'!$C$11)+I5910*'Monte Carlo Inputs'!$C$12-I5910*'Monte Carlo Inputs'!$C$13-'Monte Carlo Inputs'!$C$14*(I5910-H5910)</f>
        <v>1461.315593250908</v>
      </c>
      <c r="O5910" s="16">
        <f>J5910*$E5910*(1-'Monte Carlo Inputs'!$C$11)+J5910*'Monte Carlo Inputs'!$C$12-J5910*'Monte Carlo Inputs'!$C$13-'Monte Carlo Inputs'!$C$14*(J5910-I5910)</f>
        <v>1548.9584161443022</v>
      </c>
    </row>
    <row r="5911" spans="1:15">
      <c r="A5911">
        <v>5907</v>
      </c>
      <c r="B5911" s="39">
        <v>0.51805182880952116</v>
      </c>
      <c r="C5911" s="39">
        <v>-0.96955157628951716</v>
      </c>
      <c r="D5911" s="29">
        <f>'Monte Carlo Inputs'!$C$6+'Monte Carlo Inputs'!$D$6*B5911</f>
        <v>0.15987149927657787</v>
      </c>
      <c r="E5911" s="29">
        <f>'Monte Carlo Inputs'!$C$7+'Monte Carlo Inputs'!$D$7*C5911</f>
        <v>0.54811976312925526</v>
      </c>
      <c r="F5911" s="16">
        <f>'Monte Carlo Inputs'!$C$17*(1+$D5911)</f>
        <v>2817.443858892736</v>
      </c>
      <c r="G5911" s="16">
        <f t="shared" ref="G5911:J5911" si="5905">F5911*(1+$D5911)</f>
        <v>3267.8728327415051</v>
      </c>
      <c r="H5911" s="16">
        <f t="shared" si="5905"/>
        <v>3790.3125619570874</v>
      </c>
      <c r="I5911" s="16">
        <f t="shared" si="5905"/>
        <v>4396.275513964014</v>
      </c>
      <c r="J5911" s="16">
        <f t="shared" si="5905"/>
        <v>5099.1146716143494</v>
      </c>
      <c r="K5911" s="16">
        <f>F5911*$E5911*(1-'Monte Carlo Inputs'!$C$11)+F5911*'Monte Carlo Inputs'!$C$12-F5911*'Monte Carlo Inputs'!$C$13-'Monte Carlo Inputs'!$C$14*(F5911-'Monte Carlo Inputs'!$C$17)</f>
        <v>1213.2662808205014</v>
      </c>
      <c r="L5911" s="16">
        <f>G5911*$E5911*(1-'Monte Carlo Inputs'!$C$11)+G5911*'Monte Carlo Inputs'!$C$12-G5911*'Monte Carlo Inputs'!$C$13-'Monte Carlo Inputs'!$C$14*(G5911-F5911)</f>
        <v>1407.2329801569922</v>
      </c>
      <c r="M5911" s="16">
        <f>H5911*$E5911*(1-'Monte Carlo Inputs'!$C$11)+H5911*'Monte Carlo Inputs'!$C$12-H5911*'Monte Carlo Inputs'!$C$13-'Monte Carlo Inputs'!$C$14*(H5911-G5911)</f>
        <v>1632.2094265261378</v>
      </c>
      <c r="N5911" s="16">
        <f>I5911*$E5911*(1-'Monte Carlo Inputs'!$C$11)+I5911*'Monte Carlo Inputs'!$C$12-I5911*'Monte Carlo Inputs'!$C$13-'Monte Carlo Inputs'!$C$14*(I5911-H5911)</f>
        <v>1893.1531946782345</v>
      </c>
      <c r="O5911" s="16">
        <f>J5911*$E5911*(1-'Monte Carlo Inputs'!$C$11)+J5911*'Monte Carlo Inputs'!$C$12-J5911*'Monte Carlo Inputs'!$C$13-'Monte Carlo Inputs'!$C$14*(J5911-I5911)</f>
        <v>2195.8144342716873</v>
      </c>
    </row>
    <row r="5912" spans="1:15">
      <c r="A5912">
        <v>5908</v>
      </c>
      <c r="B5912" s="39">
        <v>1.4147779779564125</v>
      </c>
      <c r="C5912" s="39">
        <v>1.0653231946919797</v>
      </c>
      <c r="D5912" s="29">
        <f>'Monte Carlo Inputs'!$C$6+'Monte Carlo Inputs'!$D$6*B5912</f>
        <v>0.21796522753813524</v>
      </c>
      <c r="E5912" s="29">
        <f>'Monte Carlo Inputs'!$C$7+'Monte Carlo Inputs'!$D$7*C5912</f>
        <v>0.62095175964878246</v>
      </c>
      <c r="F5912" s="16">
        <f>'Monte Carlo Inputs'!$C$17*(1+$D5912)</f>
        <v>2958.5593342128846</v>
      </c>
      <c r="G5912" s="16">
        <f t="shared" ref="G5912:J5912" si="5906">F5912*(1+$D5912)</f>
        <v>3603.4223926796699</v>
      </c>
      <c r="H5912" s="16">
        <f t="shared" si="5906"/>
        <v>4388.8431744161053</v>
      </c>
      <c r="I5912" s="16">
        <f t="shared" si="5906"/>
        <v>5345.4583755569029</v>
      </c>
      <c r="J5912" s="16">
        <f t="shared" si="5906"/>
        <v>6510.582426680794</v>
      </c>
      <c r="K5912" s="16">
        <f>F5912*$E5912*(1-'Monte Carlo Inputs'!$C$11)+F5912*'Monte Carlo Inputs'!$C$12-F5912*'Monte Carlo Inputs'!$C$13-'Monte Carlo Inputs'!$C$14*(F5912-'Monte Carlo Inputs'!$C$17)</f>
        <v>1429.402072418656</v>
      </c>
      <c r="L5912" s="16">
        <f>G5912*$E5912*(1-'Monte Carlo Inputs'!$C$11)+G5912*'Monte Carlo Inputs'!$C$12-G5912*'Monte Carlo Inputs'!$C$13-'Monte Carlo Inputs'!$C$14*(G5912-F5912)</f>
        <v>1740.9620203768702</v>
      </c>
      <c r="M5912" s="16">
        <f>H5912*$E5912*(1-'Monte Carlo Inputs'!$C$11)+H5912*'Monte Carlo Inputs'!$C$12-H5912*'Monte Carlo Inputs'!$C$13-'Monte Carlo Inputs'!$C$14*(H5912-G5912)</f>
        <v>2120.431203283566</v>
      </c>
      <c r="N5912" s="16">
        <f>I5912*$E5912*(1-'Monte Carlo Inputs'!$C$11)+I5912*'Monte Carlo Inputs'!$C$12-I5912*'Monte Carlo Inputs'!$C$13-'Monte Carlo Inputs'!$C$14*(I5912-H5912)</f>
        <v>2582.6114729862306</v>
      </c>
      <c r="O5912" s="16">
        <f>J5912*$E5912*(1-'Monte Carlo Inputs'!$C$11)+J5912*'Monte Carlo Inputs'!$C$12-J5912*'Monte Carlo Inputs'!$C$13-'Monte Carlo Inputs'!$C$14*(J5912-I5912)</f>
        <v>3145.5309703382732</v>
      </c>
    </row>
    <row r="5913" spans="1:15">
      <c r="A5913">
        <v>5909</v>
      </c>
      <c r="B5913" s="39">
        <v>1.4043460535695298</v>
      </c>
      <c r="C5913" s="39">
        <v>-0.48614460606963922</v>
      </c>
      <c r="D5913" s="29">
        <f>'Monte Carlo Inputs'!$C$6+'Monte Carlo Inputs'!$D$6*B5913</f>
        <v>0.21728940317285581</v>
      </c>
      <c r="E5913" s="29">
        <f>'Monte Carlo Inputs'!$C$7+'Monte Carlo Inputs'!$D$7*C5913</f>
        <v>0.56542180808781917</v>
      </c>
      <c r="F5913" s="16">
        <f>'Monte Carlo Inputs'!$C$17*(1+$D5913)</f>
        <v>2956.9176892471846</v>
      </c>
      <c r="G5913" s="16">
        <f t="shared" ref="G5913:J5913" si="5907">F5913*(1+$D5913)</f>
        <v>3599.4245691749652</v>
      </c>
      <c r="H5913" s="16">
        <f t="shared" si="5907"/>
        <v>4381.5413855767074</v>
      </c>
      <c r="I5913" s="16">
        <f t="shared" si="5907"/>
        <v>5333.6038982258378</v>
      </c>
      <c r="J5913" s="16">
        <f t="shared" si="5907"/>
        <v>6492.5395060317478</v>
      </c>
      <c r="K5913" s="16">
        <f>F5913*$E5913*(1-'Monte Carlo Inputs'!$C$11)+F5913*'Monte Carlo Inputs'!$C$12-F5913*'Monte Carlo Inputs'!$C$13-'Monte Carlo Inputs'!$C$14*(F5913-'Monte Carlo Inputs'!$C$17)</f>
        <v>1311.7478163386929</v>
      </c>
      <c r="L5913" s="16">
        <f>G5913*$E5913*(1-'Monte Carlo Inputs'!$C$11)+G5913*'Monte Carlo Inputs'!$C$12-G5913*'Monte Carlo Inputs'!$C$13-'Monte Carlo Inputs'!$C$14*(G5913-F5913)</f>
        <v>1596.7767164642241</v>
      </c>
      <c r="M5913" s="16">
        <f>H5913*$E5913*(1-'Monte Carlo Inputs'!$C$11)+H5913*'Monte Carlo Inputs'!$C$12-H5913*'Monte Carlo Inputs'!$C$13-'Monte Carlo Inputs'!$C$14*(H5913-G5913)</f>
        <v>1943.7393761850481</v>
      </c>
      <c r="N5913" s="16">
        <f>I5913*$E5913*(1-'Monte Carlo Inputs'!$C$11)+I5913*'Monte Carlo Inputs'!$C$12-I5913*'Monte Carlo Inputs'!$C$13-'Monte Carlo Inputs'!$C$14*(I5913-H5913)</f>
        <v>2366.0933451598767</v>
      </c>
      <c r="O5913" s="16">
        <f>J5913*$E5913*(1-'Monte Carlo Inputs'!$C$11)+J5913*'Monte Carlo Inputs'!$C$12-J5913*'Monte Carlo Inputs'!$C$13-'Monte Carlo Inputs'!$C$14*(J5913-I5913)</f>
        <v>2880.2203559809323</v>
      </c>
    </row>
    <row r="5914" spans="1:15">
      <c r="A5914">
        <v>5910</v>
      </c>
      <c r="B5914" s="39">
        <v>-0.27654587220317101</v>
      </c>
      <c r="C5914" s="39">
        <v>1.1884889818021227</v>
      </c>
      <c r="D5914" s="29">
        <f>'Monte Carlo Inputs'!$C$6+'Monte Carlo Inputs'!$D$6*B5914</f>
        <v>0.10839408561600225</v>
      </c>
      <c r="E5914" s="29">
        <f>'Monte Carlo Inputs'!$C$7+'Monte Carlo Inputs'!$D$7*C5914</f>
        <v>0.62536009489675648</v>
      </c>
      <c r="F5914" s="16">
        <f>'Monte Carlo Inputs'!$C$17*(1+$D5914)</f>
        <v>2692.4000733698313</v>
      </c>
      <c r="G5914" s="16">
        <f t="shared" ref="G5914:J5914" si="5908">F5914*(1+$D5914)</f>
        <v>2984.2403174352112</v>
      </c>
      <c r="H5914" s="16">
        <f t="shared" si="5908"/>
        <v>3307.714317902009</v>
      </c>
      <c r="I5914" s="16">
        <f t="shared" si="5908"/>
        <v>3666.2509868699558</v>
      </c>
      <c r="J5914" s="16">
        <f t="shared" si="5908"/>
        <v>4063.6509102304904</v>
      </c>
      <c r="K5914" s="16">
        <f>F5914*$E5914*(1-'Monte Carlo Inputs'!$C$11)+F5914*'Monte Carlo Inputs'!$C$12-F5914*'Monte Carlo Inputs'!$C$13-'Monte Carlo Inputs'!$C$14*(F5914-'Monte Carlo Inputs'!$C$17)</f>
        <v>1305.5919224757004</v>
      </c>
      <c r="L5914" s="16">
        <f>G5914*$E5914*(1-'Monte Carlo Inputs'!$C$11)+G5914*'Monte Carlo Inputs'!$C$12-G5914*'Monte Carlo Inputs'!$C$13-'Monte Carlo Inputs'!$C$14*(G5914-F5914)</f>
        <v>1447.1103651000926</v>
      </c>
      <c r="M5914" s="16">
        <f>H5914*$E5914*(1-'Monte Carlo Inputs'!$C$11)+H5914*'Monte Carlo Inputs'!$C$12-H5914*'Monte Carlo Inputs'!$C$13-'Monte Carlo Inputs'!$C$14*(H5914-G5914)</f>
        <v>1603.9685699105562</v>
      </c>
      <c r="N5914" s="16">
        <f>I5914*$E5914*(1-'Monte Carlo Inputs'!$C$11)+I5914*'Monte Carlo Inputs'!$C$12-I5914*'Monte Carlo Inputs'!$C$13-'Monte Carlo Inputs'!$C$14*(I5914-H5914)</f>
        <v>1777.8292764028174</v>
      </c>
      <c r="O5914" s="16">
        <f>J5914*$E5914*(1-'Monte Carlo Inputs'!$C$11)+J5914*'Monte Carlo Inputs'!$C$12-J5914*'Monte Carlo Inputs'!$C$13-'Monte Carlo Inputs'!$C$14*(J5914-I5914)</f>
        <v>1970.5354551998598</v>
      </c>
    </row>
    <row r="5915" spans="1:15">
      <c r="A5915">
        <v>5911</v>
      </c>
      <c r="B5915" s="39">
        <v>0.92124442603857759</v>
      </c>
      <c r="C5915" s="39">
        <v>0.1334463141971588</v>
      </c>
      <c r="D5915" s="29">
        <f>'Monte Carlo Inputs'!$C$6+'Monte Carlo Inputs'!$D$6*B5915</f>
        <v>0.1859920280498048</v>
      </c>
      <c r="E5915" s="29">
        <f>'Monte Carlo Inputs'!$C$7+'Monte Carlo Inputs'!$D$7*C5915</f>
        <v>0.58759813283857332</v>
      </c>
      <c r="F5915" s="16">
        <f>'Monte Carlo Inputs'!$C$17*(1+$D5915)</f>
        <v>2880.8932353357814</v>
      </c>
      <c r="G5915" s="16">
        <f t="shared" ref="G5915:J5915" si="5909">F5915*(1+$D5915)</f>
        <v>3416.7164107708472</v>
      </c>
      <c r="H5915" s="16">
        <f t="shared" si="5909"/>
        <v>4052.1984252811671</v>
      </c>
      <c r="I5915" s="16">
        <f t="shared" si="5909"/>
        <v>4805.8750284594371</v>
      </c>
      <c r="J5915" s="16">
        <f t="shared" si="5909"/>
        <v>5699.7294715565213</v>
      </c>
      <c r="K5915" s="16">
        <f>F5915*$E5915*(1-'Monte Carlo Inputs'!$C$11)+F5915*'Monte Carlo Inputs'!$C$12-F5915*'Monte Carlo Inputs'!$C$13-'Monte Carlo Inputs'!$C$14*(F5915-'Monte Carlo Inputs'!$C$17)</f>
        <v>1322.4356142094273</v>
      </c>
      <c r="L5915" s="16">
        <f>G5915*$E5915*(1-'Monte Carlo Inputs'!$C$11)+G5915*'Monte Carlo Inputs'!$C$12-G5915*'Monte Carlo Inputs'!$C$13-'Monte Carlo Inputs'!$C$14*(G5915-F5915)</f>
        <v>1568.3980960615281</v>
      </c>
      <c r="M5915" s="16">
        <f>H5915*$E5915*(1-'Monte Carlo Inputs'!$C$11)+H5915*'Monte Carlo Inputs'!$C$12-H5915*'Monte Carlo Inputs'!$C$13-'Monte Carlo Inputs'!$C$14*(H5915-G5915)</f>
        <v>1860.1076387374646</v>
      </c>
      <c r="N5915" s="16">
        <f>I5915*$E5915*(1-'Monte Carlo Inputs'!$C$11)+I5915*'Monte Carlo Inputs'!$C$12-I5915*'Monte Carlo Inputs'!$C$13-'Monte Carlo Inputs'!$C$14*(I5915-H5915)</f>
        <v>2206.0728308571793</v>
      </c>
      <c r="O5915" s="16">
        <f>J5915*$E5915*(1-'Monte Carlo Inputs'!$C$11)+J5915*'Monte Carlo Inputs'!$C$12-J5915*'Monte Carlo Inputs'!$C$13-'Monte Carlo Inputs'!$C$14*(J5915-I5915)</f>
        <v>2616.3847906938799</v>
      </c>
    </row>
    <row r="5916" spans="1:15">
      <c r="A5916">
        <v>5912</v>
      </c>
      <c r="B5916" s="39">
        <v>-0.32784230717246354</v>
      </c>
      <c r="C5916" s="39">
        <v>0.13322724400039232</v>
      </c>
      <c r="D5916" s="29">
        <f>'Monte Carlo Inputs'!$C$6+'Monte Carlo Inputs'!$D$6*B5916</f>
        <v>0.10507088470708732</v>
      </c>
      <c r="E5916" s="29">
        <f>'Monte Carlo Inputs'!$C$7+'Monte Carlo Inputs'!$D$7*C5916</f>
        <v>0.58759029190406664</v>
      </c>
      <c r="F5916" s="16">
        <f>'Monte Carlo Inputs'!$C$17*(1+$D5916)</f>
        <v>2684.3276860419865</v>
      </c>
      <c r="G5916" s="16">
        <f t="shared" ref="G5916:J5916" si="5910">F5916*(1+$D5916)</f>
        <v>2966.3723708581465</v>
      </c>
      <c r="H5916" s="16">
        <f t="shared" si="5910"/>
        <v>3278.0517402348723</v>
      </c>
      <c r="I5916" s="16">
        <f t="shared" si="5910"/>
        <v>3622.4795366969579</v>
      </c>
      <c r="J5916" s="16">
        <f t="shared" si="5910"/>
        <v>4003.0966664510274</v>
      </c>
      <c r="K5916" s="16">
        <f>F5916*$E5916*(1-'Monte Carlo Inputs'!$C$11)+F5916*'Monte Carlo Inputs'!$C$12-F5916*'Monte Carlo Inputs'!$C$13-'Monte Carlo Inputs'!$C$14*(F5916-'Monte Carlo Inputs'!$C$17)</f>
        <v>1229.4114706888108</v>
      </c>
      <c r="L5916" s="16">
        <f>G5916*$E5916*(1-'Monte Carlo Inputs'!$C$11)+G5916*'Monte Carlo Inputs'!$C$12-G5916*'Monte Carlo Inputs'!$C$13-'Monte Carlo Inputs'!$C$14*(G5916-F5916)</f>
        <v>1358.5868215831258</v>
      </c>
      <c r="M5916" s="16">
        <f>H5916*$E5916*(1-'Monte Carlo Inputs'!$C$11)+H5916*'Monte Carlo Inputs'!$C$12-H5916*'Monte Carlo Inputs'!$C$13-'Monte Carlo Inputs'!$C$14*(H5916-G5916)</f>
        <v>1501.3347408782545</v>
      </c>
      <c r="N5916" s="16">
        <f>I5916*$E5916*(1-'Monte Carlo Inputs'!$C$11)+I5916*'Monte Carlo Inputs'!$C$12-I5916*'Monte Carlo Inputs'!$C$13-'Monte Carlo Inputs'!$C$14*(I5916-H5916)</f>
        <v>1659.0813103438188</v>
      </c>
      <c r="O5916" s="16">
        <f>J5916*$E5916*(1-'Monte Carlo Inputs'!$C$11)+J5916*'Monte Carlo Inputs'!$C$12-J5916*'Monte Carlo Inputs'!$C$13-'Monte Carlo Inputs'!$C$14*(J5916-I5916)</f>
        <v>1833.4024514226376</v>
      </c>
    </row>
    <row r="5917" spans="1:15">
      <c r="A5917">
        <v>5913</v>
      </c>
      <c r="B5917" s="39">
        <v>-0.97354174825564577</v>
      </c>
      <c r="C5917" s="39">
        <v>-0.47050646045375338</v>
      </c>
      <c r="D5917" s="29">
        <f>'Monte Carlo Inputs'!$C$6+'Monte Carlo Inputs'!$D$6*B5917</f>
        <v>6.3239732683013555E-2</v>
      </c>
      <c r="E5917" s="29">
        <f>'Monte Carlo Inputs'!$C$7+'Monte Carlo Inputs'!$D$7*C5917</f>
        <v>0.56598152674142388</v>
      </c>
      <c r="F5917" s="16">
        <f>'Monte Carlo Inputs'!$C$17*(1+$D5917)</f>
        <v>2582.7156346603088</v>
      </c>
      <c r="G5917" s="16">
        <f t="shared" ref="G5917:J5917" si="5911">F5917*(1+$D5917)</f>
        <v>2746.0458809924667</v>
      </c>
      <c r="H5917" s="16">
        <f t="shared" si="5911"/>
        <v>2919.7050884417208</v>
      </c>
      <c r="I5917" s="16">
        <f t="shared" si="5911"/>
        <v>3104.3464577480099</v>
      </c>
      <c r="J5917" s="16">
        <f t="shared" si="5911"/>
        <v>3300.6644978914542</v>
      </c>
      <c r="K5917" s="16">
        <f>F5917*$E5917*(1-'Monte Carlo Inputs'!$C$11)+F5917*'Monte Carlo Inputs'!$C$12-F5917*'Monte Carlo Inputs'!$C$13-'Monte Carlo Inputs'!$C$14*(F5917-'Monte Carlo Inputs'!$C$17)</f>
        <v>1141.6197449865192</v>
      </c>
      <c r="L5917" s="16">
        <f>G5917*$E5917*(1-'Monte Carlo Inputs'!$C$11)+G5917*'Monte Carlo Inputs'!$C$12-G5917*'Monte Carlo Inputs'!$C$13-'Monte Carlo Inputs'!$C$14*(G5917-F5917)</f>
        <v>1213.8154724851167</v>
      </c>
      <c r="M5917" s="16">
        <f>H5917*$E5917*(1-'Monte Carlo Inputs'!$C$11)+H5917*'Monte Carlo Inputs'!$C$12-H5917*'Monte Carlo Inputs'!$C$13-'Monte Carlo Inputs'!$C$14*(H5917-G5917)</f>
        <v>1290.5768384915816</v>
      </c>
      <c r="N5917" s="16">
        <f>I5917*$E5917*(1-'Monte Carlo Inputs'!$C$11)+I5917*'Monte Carlo Inputs'!$C$12-I5917*'Monte Carlo Inputs'!$C$13-'Monte Carlo Inputs'!$C$14*(I5917-H5917)</f>
        <v>1372.1925727646778</v>
      </c>
      <c r="O5917" s="16">
        <f>J5917*$E5917*(1-'Monte Carlo Inputs'!$C$11)+J5917*'Monte Carlo Inputs'!$C$12-J5917*'Monte Carlo Inputs'!$C$13-'Monte Carlo Inputs'!$C$14*(J5917-I5917)</f>
        <v>1458.9696642559329</v>
      </c>
    </row>
    <row r="5918" spans="1:15">
      <c r="A5918">
        <v>5914</v>
      </c>
      <c r="B5918" s="39">
        <v>0.72893451132033826</v>
      </c>
      <c r="C5918" s="39">
        <v>0.27467544256307014</v>
      </c>
      <c r="D5918" s="29">
        <f>'Monte Carlo Inputs'!$C$6+'Monte Carlo Inputs'!$D$6*B5918</f>
        <v>0.17353337505047689</v>
      </c>
      <c r="E5918" s="29">
        <f>'Monte Carlo Inputs'!$C$7+'Monte Carlo Inputs'!$D$7*C5918</f>
        <v>0.59265298905492936</v>
      </c>
      <c r="F5918" s="16">
        <f>'Monte Carlo Inputs'!$C$17*(1+$D5918)</f>
        <v>2850.6299213351135</v>
      </c>
      <c r="G5918" s="16">
        <f t="shared" ref="G5918:J5918" si="5912">F5918*(1+$D5918)</f>
        <v>3345.3093526042712</v>
      </c>
      <c r="H5918" s="16">
        <f t="shared" si="5912"/>
        <v>3925.832175149616</v>
      </c>
      <c r="I5918" s="16">
        <f t="shared" si="5912"/>
        <v>4607.0950823850835</v>
      </c>
      <c r="J5918" s="16">
        <f t="shared" si="5912"/>
        <v>5406.579841209822</v>
      </c>
      <c r="K5918" s="16">
        <f>F5918*$E5918*(1-'Monte Carlo Inputs'!$C$11)+F5918*'Monte Carlo Inputs'!$C$12-F5918*'Monte Carlo Inputs'!$C$13-'Monte Carlo Inputs'!$C$14*(F5918-'Monte Carlo Inputs'!$C$17)</f>
        <v>1318.3693134720179</v>
      </c>
      <c r="L5918" s="16">
        <f>G5918*$E5918*(1-'Monte Carlo Inputs'!$C$11)+G5918*'Monte Carlo Inputs'!$C$12-G5918*'Monte Carlo Inputs'!$C$13-'Monte Carlo Inputs'!$C$14*(G5918-F5918)</f>
        <v>1547.1503900017974</v>
      </c>
      <c r="M5918" s="16">
        <f>H5918*$E5918*(1-'Monte Carlo Inputs'!$C$11)+H5918*'Monte Carlo Inputs'!$C$12-H5918*'Monte Carlo Inputs'!$C$13-'Monte Carlo Inputs'!$C$14*(H5918-G5918)</f>
        <v>1815.6326188894707</v>
      </c>
      <c r="N5918" s="16">
        <f>I5918*$E5918*(1-'Monte Carlo Inputs'!$C$11)+I5918*'Monte Carlo Inputs'!$C$12-I5918*'Monte Carlo Inputs'!$C$13-'Monte Carlo Inputs'!$C$14*(I5918-H5918)</f>
        <v>2130.705475097097</v>
      </c>
      <c r="O5918" s="16">
        <f>J5918*$E5918*(1-'Monte Carlo Inputs'!$C$11)+J5918*'Monte Carlo Inputs'!$C$12-J5918*'Monte Carlo Inputs'!$C$13-'Monte Carlo Inputs'!$C$14*(J5918-I5918)</f>
        <v>2500.4539874292254</v>
      </c>
    </row>
    <row r="5919" spans="1:15">
      <c r="A5919">
        <v>5915</v>
      </c>
      <c r="B5919" s="39">
        <v>0.12354105518934248</v>
      </c>
      <c r="C5919" s="39">
        <v>-0.50917848253104692</v>
      </c>
      <c r="D5919" s="29">
        <f>'Monte Carlo Inputs'!$C$6+'Monte Carlo Inputs'!$D$6*B5919</f>
        <v>0.13431341590770182</v>
      </c>
      <c r="E5919" s="29">
        <f>'Monte Carlo Inputs'!$C$7+'Monte Carlo Inputs'!$D$7*C5919</f>
        <v>0.5645973823127336</v>
      </c>
      <c r="F5919" s="16">
        <f>'Monte Carlo Inputs'!$C$17*(1+$D5919)</f>
        <v>2755.3607185813985</v>
      </c>
      <c r="G5919" s="16">
        <f t="shared" ref="G5919:J5919" si="5913">F5919*(1+$D5919)</f>
        <v>3125.4426287519659</v>
      </c>
      <c r="H5919" s="16">
        <f t="shared" si="5913"/>
        <v>3545.2315044431894</v>
      </c>
      <c r="I5919" s="16">
        <f t="shared" si="5913"/>
        <v>4021.4036579885546</v>
      </c>
      <c r="J5919" s="16">
        <f t="shared" si="5913"/>
        <v>4561.5321200367243</v>
      </c>
      <c r="K5919" s="16">
        <f>F5919*$E5919*(1-'Monte Carlo Inputs'!$C$11)+F5919*'Monte Carlo Inputs'!$C$12-F5919*'Monte Carlo Inputs'!$C$13-'Monte Carlo Inputs'!$C$14*(F5919-'Monte Carlo Inputs'!$C$17)</f>
        <v>1217.9410343012551</v>
      </c>
      <c r="L5919" s="16">
        <f>G5919*$E5919*(1-'Monte Carlo Inputs'!$C$11)+G5919*'Monte Carlo Inputs'!$C$12-G5919*'Monte Carlo Inputs'!$C$13-'Monte Carlo Inputs'!$C$14*(G5919-F5919)</f>
        <v>1381.526854992416</v>
      </c>
      <c r="M5919" s="16">
        <f>H5919*$E5919*(1-'Monte Carlo Inputs'!$C$11)+H5919*'Monte Carlo Inputs'!$C$12-H5919*'Monte Carlo Inputs'!$C$13-'Monte Carlo Inputs'!$C$14*(H5919-G5919)</f>
        <v>1567.0844460546716</v>
      </c>
      <c r="N5919" s="16">
        <f>I5919*$E5919*(1-'Monte Carlo Inputs'!$C$11)+I5919*'Monte Carlo Inputs'!$C$12-I5919*'Monte Carlo Inputs'!$C$13-'Monte Carlo Inputs'!$C$14*(I5919-H5919)</f>
        <v>1777.5649110201034</v>
      </c>
      <c r="O5919" s="16">
        <f>J5919*$E5919*(1-'Monte Carlo Inputs'!$C$11)+J5919*'Monte Carlo Inputs'!$C$12-J5919*'Monte Carlo Inputs'!$C$13-'Monte Carlo Inputs'!$C$14*(J5919-I5919)</f>
        <v>2016.3157262168829</v>
      </c>
    </row>
    <row r="5920" spans="1:15">
      <c r="A5920">
        <v>5916</v>
      </c>
      <c r="B5920" s="39">
        <v>1.1658700029053313</v>
      </c>
      <c r="C5920" s="39">
        <v>0.49394003501233852</v>
      </c>
      <c r="D5920" s="29">
        <f>'Monte Carlo Inputs'!$C$6+'Monte Carlo Inputs'!$D$6*B5920</f>
        <v>0.20183991182328892</v>
      </c>
      <c r="E5920" s="29">
        <f>'Monte Carlo Inputs'!$C$7+'Monte Carlo Inputs'!$D$7*C5920</f>
        <v>0.60050088134877211</v>
      </c>
      <c r="F5920" s="16">
        <f>'Monte Carlo Inputs'!$C$17*(1+$D5920)</f>
        <v>2919.3893298099515</v>
      </c>
      <c r="G5920" s="16">
        <f t="shared" ref="G5920:J5920" si="5914">F5920*(1+$D5920)</f>
        <v>3508.6386147166427</v>
      </c>
      <c r="H5920" s="16">
        <f t="shared" si="5914"/>
        <v>4216.8219233308364</v>
      </c>
      <c r="I5920" s="16">
        <f t="shared" si="5914"/>
        <v>5067.9448885104439</v>
      </c>
      <c r="J5920" s="16">
        <f t="shared" si="5914"/>
        <v>6090.8584379326803</v>
      </c>
      <c r="K5920" s="16">
        <f>F5920*$E5920*(1-'Monte Carlo Inputs'!$C$11)+F5920*'Monte Carlo Inputs'!$C$12-F5920*'Monte Carlo Inputs'!$C$13-'Monte Carlo Inputs'!$C$14*(F5920-'Monte Carlo Inputs'!$C$17)</f>
        <v>1367.454497509561</v>
      </c>
      <c r="L5920" s="16">
        <f>G5920*$E5920*(1-'Monte Carlo Inputs'!$C$11)+G5920*'Monte Carlo Inputs'!$C$12-G5920*'Monte Carlo Inputs'!$C$13-'Monte Carlo Inputs'!$C$14*(G5920-F5920)</f>
        <v>1643.4613927092505</v>
      </c>
      <c r="M5920" s="16">
        <f>H5920*$E5920*(1-'Monte Carlo Inputs'!$C$11)+H5920*'Monte Carlo Inputs'!$C$12-H5920*'Monte Carlo Inputs'!$C$13-'Monte Carlo Inputs'!$C$14*(H5920-G5920)</f>
        <v>1975.1774952986657</v>
      </c>
      <c r="N5920" s="16">
        <f>I5920*$E5920*(1-'Monte Carlo Inputs'!$C$11)+I5920*'Monte Carlo Inputs'!$C$12-I5920*'Monte Carlo Inputs'!$C$13-'Monte Carlo Inputs'!$C$14*(I5920-H5920)</f>
        <v>2373.8471467850927</v>
      </c>
      <c r="O5920" s="16">
        <f>J5920*$E5920*(1-'Monte Carlo Inputs'!$C$11)+J5920*'Monte Carlo Inputs'!$C$12-J5920*'Monte Carlo Inputs'!$C$13-'Monte Carlo Inputs'!$C$14*(J5920-I5920)</f>
        <v>2852.9842455741623</v>
      </c>
    </row>
    <row r="5921" spans="1:15">
      <c r="A5921">
        <v>5917</v>
      </c>
      <c r="B5921" s="39">
        <v>0.55320400915979051</v>
      </c>
      <c r="C5921" s="39">
        <v>1.1414076934098649</v>
      </c>
      <c r="D5921" s="29">
        <f>'Monte Carlo Inputs'!$C$6+'Monte Carlo Inputs'!$D$6*B5921</f>
        <v>0.16214880680799379</v>
      </c>
      <c r="E5921" s="29">
        <f>'Monte Carlo Inputs'!$C$7+'Monte Carlo Inputs'!$D$7*C5921</f>
        <v>0.62367496700524216</v>
      </c>
      <c r="F5921" s="16">
        <f>'Monte Carlo Inputs'!$C$17*(1+$D5921)</f>
        <v>2822.975666617298</v>
      </c>
      <c r="G5921" s="16">
        <f t="shared" ref="G5921:J5921" si="5915">F5921*(1+$D5921)</f>
        <v>3280.7178026072934</v>
      </c>
      <c r="H5921" s="16">
        <f t="shared" si="5915"/>
        <v>3812.6822797738091</v>
      </c>
      <c r="I5921" s="16">
        <f t="shared" si="5915"/>
        <v>4430.9041621771139</v>
      </c>
      <c r="J5921" s="16">
        <f t="shared" si="5915"/>
        <v>5149.3699851547062</v>
      </c>
      <c r="K5921" s="16">
        <f>F5921*$E5921*(1-'Monte Carlo Inputs'!$C$11)+F5921*'Monte Carlo Inputs'!$C$12-F5921*'Monte Carlo Inputs'!$C$13-'Monte Carlo Inputs'!$C$14*(F5921-'Monte Carlo Inputs'!$C$17)</f>
        <v>1367.5001504168938</v>
      </c>
      <c r="L5921" s="16">
        <f>G5921*$E5921*(1-'Monte Carlo Inputs'!$C$11)+G5921*'Monte Carlo Inputs'!$C$12-G5921*'Monte Carlo Inputs'!$C$13-'Monte Carlo Inputs'!$C$14*(G5921-F5921)</f>
        <v>1589.2386681167452</v>
      </c>
      <c r="M5921" s="16">
        <f>H5921*$E5921*(1-'Monte Carlo Inputs'!$C$11)+H5921*'Monte Carlo Inputs'!$C$12-H5921*'Monte Carlo Inputs'!$C$13-'Monte Carlo Inputs'!$C$14*(H5921-G5921)</f>
        <v>1846.9318218850008</v>
      </c>
      <c r="N5921" s="16">
        <f>I5921*$E5921*(1-'Monte Carlo Inputs'!$C$11)+I5921*'Monte Carlo Inputs'!$C$12-I5921*'Monte Carlo Inputs'!$C$13-'Monte Carlo Inputs'!$C$14*(I5921-H5921)</f>
        <v>2146.4096130593675</v>
      </c>
      <c r="O5921" s="16">
        <f>J5921*$E5921*(1-'Monte Carlo Inputs'!$C$11)+J5921*'Monte Carlo Inputs'!$C$12-J5921*'Monte Carlo Inputs'!$C$13-'Monte Carlo Inputs'!$C$14*(J5921-I5921)</f>
        <v>2494.4473707381517</v>
      </c>
    </row>
    <row r="5922" spans="1:15">
      <c r="A5922">
        <v>5918</v>
      </c>
      <c r="B5922" s="39">
        <v>0.37302306872450264</v>
      </c>
      <c r="C5922" s="39">
        <v>-0.59990169003831462</v>
      </c>
      <c r="D5922" s="29">
        <f>'Monte Carlo Inputs'!$C$6+'Monte Carlo Inputs'!$D$6*B5922</f>
        <v>0.15047592027343951</v>
      </c>
      <c r="E5922" s="29">
        <f>'Monte Carlo Inputs'!$C$7+'Monte Carlo Inputs'!$D$7*C5922</f>
        <v>0.56135022802705603</v>
      </c>
      <c r="F5922" s="16">
        <f>'Monte Carlo Inputs'!$C$17*(1+$D5922)</f>
        <v>2794.6210579362123</v>
      </c>
      <c r="G5922" s="16">
        <f t="shared" ref="G5922:J5922" si="5916">F5922*(1+$D5922)</f>
        <v>3215.1442334446974</v>
      </c>
      <c r="H5922" s="16">
        <f t="shared" si="5916"/>
        <v>3698.9460207841307</v>
      </c>
      <c r="I5922" s="16">
        <f t="shared" si="5916"/>
        <v>4255.5483273034006</v>
      </c>
      <c r="J5922" s="16">
        <f t="shared" si="5916"/>
        <v>4895.9058781224767</v>
      </c>
      <c r="K5922" s="16">
        <f>F5922*$E5922*(1-'Monte Carlo Inputs'!$C$11)+F5922*'Monte Carlo Inputs'!$C$12-F5922*'Monte Carlo Inputs'!$C$13-'Monte Carlo Inputs'!$C$14*(F5922-'Monte Carlo Inputs'!$C$17)</f>
        <v>1229.4181188482676</v>
      </c>
      <c r="L5922" s="16">
        <f>G5922*$E5922*(1-'Monte Carlo Inputs'!$C$11)+G5922*'Monte Carlo Inputs'!$C$12-G5922*'Monte Carlo Inputs'!$C$13-'Monte Carlo Inputs'!$C$14*(G5922-F5922)</f>
        <v>1414.4159416828015</v>
      </c>
      <c r="M5922" s="16">
        <f>H5922*$E5922*(1-'Monte Carlo Inputs'!$C$11)+H5922*'Monte Carlo Inputs'!$C$12-H5922*'Monte Carlo Inputs'!$C$13-'Monte Carlo Inputs'!$C$14*(H5922-G5922)</f>
        <v>1627.251482156945</v>
      </c>
      <c r="N5922" s="16">
        <f>I5922*$E5922*(1-'Monte Carlo Inputs'!$C$11)+I5922*'Monte Carlo Inputs'!$C$12-I5922*'Monte Carlo Inputs'!$C$13-'Monte Carlo Inputs'!$C$14*(I5922-H5922)</f>
        <v>1872.1136464508297</v>
      </c>
      <c r="O5922" s="16">
        <f>J5922*$E5922*(1-'Monte Carlo Inputs'!$C$11)+J5922*'Monte Carlo Inputs'!$C$12-J5922*'Monte Carlo Inputs'!$C$13-'Monte Carlo Inputs'!$C$14*(J5922-I5922)</f>
        <v>2153.821670256983</v>
      </c>
    </row>
    <row r="5923" spans="1:15">
      <c r="A5923">
        <v>5919</v>
      </c>
      <c r="B5923" s="39">
        <v>0.26803027209684643</v>
      </c>
      <c r="C5923" s="39">
        <v>-2.2250301794984444</v>
      </c>
      <c r="D5923" s="29">
        <f>'Monte Carlo Inputs'!$C$6+'Monte Carlo Inputs'!$D$6*B5923</f>
        <v>0.14367404101240672</v>
      </c>
      <c r="E5923" s="29">
        <f>'Monte Carlo Inputs'!$C$7+'Monte Carlo Inputs'!$D$7*C5923</f>
        <v>0.50318382183044541</v>
      </c>
      <c r="F5923" s="16">
        <f>'Monte Carlo Inputs'!$C$17*(1+$D5923)</f>
        <v>2778.0986130232372</v>
      </c>
      <c r="G5923" s="16">
        <f t="shared" ref="G5923:J5923" si="5917">F5923*(1+$D5923)</f>
        <v>3177.2392670872478</v>
      </c>
      <c r="H5923" s="16">
        <f t="shared" si="5917"/>
        <v>3633.7260718529697</v>
      </c>
      <c r="I5923" s="16">
        <f t="shared" si="5917"/>
        <v>4155.7981805282243</v>
      </c>
      <c r="J5923" s="16">
        <f t="shared" si="5917"/>
        <v>4752.8784987567215</v>
      </c>
      <c r="K5923" s="16">
        <f>F5923*$E5923*(1-'Monte Carlo Inputs'!$C$11)+F5923*'Monte Carlo Inputs'!$C$12-F5923*'Monte Carlo Inputs'!$C$13-'Monte Carlo Inputs'!$C$14*(F5923-'Monte Carlo Inputs'!$C$17)</f>
        <v>1106.9242447979977</v>
      </c>
      <c r="L5923" s="16">
        <f>G5923*$E5923*(1-'Monte Carlo Inputs'!$C$11)+G5923*'Monte Carlo Inputs'!$C$12-G5923*'Monte Carlo Inputs'!$C$13-'Monte Carlo Inputs'!$C$14*(G5923-F5923)</f>
        <v>1265.9605241427321</v>
      </c>
      <c r="M5923" s="16">
        <f>H5923*$E5923*(1-'Monte Carlo Inputs'!$C$11)+H5923*'Monte Carlo Inputs'!$C$12-H5923*'Monte Carlo Inputs'!$C$13-'Monte Carlo Inputs'!$C$14*(H5923-G5923)</f>
        <v>1447.8461884085029</v>
      </c>
      <c r="N5923" s="16">
        <f>I5923*$E5923*(1-'Monte Carlo Inputs'!$C$11)+I5923*'Monte Carlo Inputs'!$C$12-I5923*'Monte Carlo Inputs'!$C$13-'Monte Carlo Inputs'!$C$14*(I5923-H5923)</f>
        <v>1655.8641010615629</v>
      </c>
      <c r="O5923" s="16">
        <f>J5923*$E5923*(1-'Monte Carlo Inputs'!$C$11)+J5923*'Monte Carlo Inputs'!$C$12-J5923*'Monte Carlo Inputs'!$C$13-'Monte Carlo Inputs'!$C$14*(J5923-I5923)</f>
        <v>1893.7687878284539</v>
      </c>
    </row>
    <row r="5924" spans="1:15">
      <c r="A5924">
        <v>5920</v>
      </c>
      <c r="B5924" s="39">
        <v>-0.63662562494221908</v>
      </c>
      <c r="C5924" s="39">
        <v>0.89742498166668383</v>
      </c>
      <c r="D5924" s="29">
        <f>'Monte Carlo Inputs'!$C$6+'Monte Carlo Inputs'!$D$6*B5924</f>
        <v>8.5066590005428253E-2</v>
      </c>
      <c r="E5924" s="29">
        <f>'Monte Carlo Inputs'!$C$7+'Monte Carlo Inputs'!$D$7*C5924</f>
        <v>0.61494236671656044</v>
      </c>
      <c r="F5924" s="16">
        <f>'Monte Carlo Inputs'!$C$17*(1+$D5924)</f>
        <v>2635.7352537821857</v>
      </c>
      <c r="G5924" s="16">
        <f t="shared" ref="G5924:J5924" si="5918">F5924*(1+$D5924)</f>
        <v>2859.9482639785278</v>
      </c>
      <c r="H5924" s="16">
        <f t="shared" si="5918"/>
        <v>3103.2343103871253</v>
      </c>
      <c r="I5924" s="16">
        <f t="shared" si="5918"/>
        <v>3367.2158711596044</v>
      </c>
      <c r="J5924" s="16">
        <f t="shared" si="5918"/>
        <v>3653.6534431313089</v>
      </c>
      <c r="K5924" s="16">
        <f>F5924*$E5924*(1-'Monte Carlo Inputs'!$C$11)+F5924*'Monte Carlo Inputs'!$C$12-F5924*'Monte Carlo Inputs'!$C$13-'Monte Carlo Inputs'!$C$14*(F5924-'Monte Carlo Inputs'!$C$17)</f>
        <v>1257.7185140790837</v>
      </c>
      <c r="L5924" s="16">
        <f>G5924*$E5924*(1-'Monte Carlo Inputs'!$C$11)+G5924*'Monte Carlo Inputs'!$C$12-G5924*'Monte Carlo Inputs'!$C$13-'Monte Carlo Inputs'!$C$14*(G5924-F5924)</f>
        <v>1364.708339258485</v>
      </c>
      <c r="M5924" s="16">
        <f>H5924*$E5924*(1-'Monte Carlo Inputs'!$C$11)+H5924*'Monte Carlo Inputs'!$C$12-H5924*'Monte Carlo Inputs'!$C$13-'Monte Carlo Inputs'!$C$14*(H5924-G5924)</f>
        <v>1480.7994240311752</v>
      </c>
      <c r="N5924" s="16">
        <f>I5924*$E5924*(1-'Monte Carlo Inputs'!$C$11)+I5924*'Monte Carlo Inputs'!$C$12-I5924*'Monte Carlo Inputs'!$C$13-'Monte Carlo Inputs'!$C$14*(I5924-H5924)</f>
        <v>1606.7659815155098</v>
      </c>
      <c r="O5924" s="16">
        <f>J5924*$E5924*(1-'Monte Carlo Inputs'!$C$11)+J5924*'Monte Carlo Inputs'!$C$12-J5924*'Monte Carlo Inputs'!$C$13-'Monte Carlo Inputs'!$C$14*(J5924-I5924)</f>
        <v>1743.4480844997588</v>
      </c>
    </row>
    <row r="5925" spans="1:15">
      <c r="A5925">
        <v>5921</v>
      </c>
      <c r="B5925" s="39">
        <v>-0.68507379757514497</v>
      </c>
      <c r="C5925" s="39">
        <v>-0.88018346943917503</v>
      </c>
      <c r="D5925" s="29">
        <f>'Monte Carlo Inputs'!$C$6+'Monte Carlo Inputs'!$D$6*B5925</f>
        <v>8.1927911626991479E-2</v>
      </c>
      <c r="E5925" s="29">
        <f>'Monte Carlo Inputs'!$C$7+'Monte Carlo Inputs'!$D$7*C5925</f>
        <v>0.55131841581289986</v>
      </c>
      <c r="F5925" s="16">
        <f>'Monte Carlo Inputs'!$C$17*(1+$D5925)</f>
        <v>2628.1110901331253</v>
      </c>
      <c r="G5925" s="16">
        <f t="shared" ref="G5925:J5925" si="5919">F5925*(1+$D5925)</f>
        <v>2843.4267432714682</v>
      </c>
      <c r="H5925" s="16">
        <f t="shared" si="5919"/>
        <v>3076.3827582120375</v>
      </c>
      <c r="I5925" s="16">
        <f t="shared" si="5919"/>
        <v>3328.4243729576338</v>
      </c>
      <c r="J5925" s="16">
        <f t="shared" si="5919"/>
        <v>3601.1152308424316</v>
      </c>
      <c r="K5925" s="16">
        <f>F5925*$E5925*(1-'Monte Carlo Inputs'!$C$11)+F5925*'Monte Carlo Inputs'!$C$12-F5925*'Monte Carlo Inputs'!$C$13-'Monte Carlo Inputs'!$C$14*(F5925-'Monte Carlo Inputs'!$C$17)</f>
        <v>1134.9799239359218</v>
      </c>
      <c r="L5925" s="16">
        <f>G5925*$E5925*(1-'Monte Carlo Inputs'!$C$11)+G5925*'Monte Carlo Inputs'!$C$12-G5925*'Monte Carlo Inputs'!$C$13-'Monte Carlo Inputs'!$C$14*(G5925-F5925)</f>
        <v>1227.9664588425533</v>
      </c>
      <c r="M5925" s="16">
        <f>H5925*$E5925*(1-'Monte Carlo Inputs'!$C$11)+H5925*'Monte Carlo Inputs'!$C$12-H5925*'Monte Carlo Inputs'!$C$13-'Monte Carlo Inputs'!$C$14*(H5925-G5925)</f>
        <v>1328.5711863635158</v>
      </c>
      <c r="N5925" s="16">
        <f>I5925*$E5925*(1-'Monte Carlo Inputs'!$C$11)+I5925*'Monte Carlo Inputs'!$C$12-I5925*'Monte Carlo Inputs'!$C$13-'Monte Carlo Inputs'!$C$14*(I5925-H5925)</f>
        <v>1437.4182491100735</v>
      </c>
      <c r="O5925" s="16">
        <f>J5925*$E5925*(1-'Monte Carlo Inputs'!$C$11)+J5925*'Monte Carlo Inputs'!$C$12-J5925*'Monte Carlo Inputs'!$C$13-'Monte Carlo Inputs'!$C$14*(J5925-I5925)</f>
        <v>1555.1829243941881</v>
      </c>
    </row>
    <row r="5926" spans="1:15">
      <c r="A5926">
        <v>5922</v>
      </c>
      <c r="B5926" s="39">
        <v>-1.503219247252398</v>
      </c>
      <c r="C5926" s="39">
        <v>-1.1099169397047834</v>
      </c>
      <c r="D5926" s="29">
        <f>'Monte Carlo Inputs'!$C$6+'Monte Carlo Inputs'!$D$6*B5926</f>
        <v>2.8924974802636283E-2</v>
      </c>
      <c r="E5926" s="29">
        <f>'Monte Carlo Inputs'!$C$7+'Monte Carlo Inputs'!$D$7*C5926</f>
        <v>0.54309582268559253</v>
      </c>
      <c r="F5926" s="16">
        <f>'Monte Carlo Inputs'!$C$17*(1+$D5926)</f>
        <v>2499.3616562930843</v>
      </c>
      <c r="G5926" s="16">
        <f t="shared" ref="G5926:J5926" si="5920">F5926*(1+$D5926)</f>
        <v>2571.6556292240371</v>
      </c>
      <c r="H5926" s="16">
        <f t="shared" si="5920"/>
        <v>2646.0407035004</v>
      </c>
      <c r="I5926" s="16">
        <f t="shared" si="5920"/>
        <v>2722.5773641758992</v>
      </c>
      <c r="J5926" s="16">
        <f t="shared" si="5920"/>
        <v>2801.327845832915</v>
      </c>
      <c r="K5926" s="16">
        <f>F5926*$E5926*(1-'Monte Carlo Inputs'!$C$11)+F5926*'Monte Carlo Inputs'!$C$12-F5926*'Monte Carlo Inputs'!$C$13-'Monte Carlo Inputs'!$C$14*(F5926-'Monte Carlo Inputs'!$C$17)</f>
        <v>1062.7594417814955</v>
      </c>
      <c r="L5926" s="16">
        <f>G5926*$E5926*(1-'Monte Carlo Inputs'!$C$11)+G5926*'Monte Carlo Inputs'!$C$12-G5926*'Monte Carlo Inputs'!$C$13-'Monte Carlo Inputs'!$C$14*(G5926-F5926)</f>
        <v>1093.4997318562891</v>
      </c>
      <c r="M5926" s="16">
        <f>H5926*$E5926*(1-'Monte Carlo Inputs'!$C$11)+H5926*'Monte Carlo Inputs'!$C$12-H5926*'Monte Carlo Inputs'!$C$13-'Monte Carlo Inputs'!$C$14*(H5926-G5926)</f>
        <v>1125.1291840469216</v>
      </c>
      <c r="N5926" s="16">
        <f>I5926*$E5926*(1-'Monte Carlo Inputs'!$C$11)+I5926*'Monte Carlo Inputs'!$C$12-I5926*'Monte Carlo Inputs'!$C$13-'Monte Carlo Inputs'!$C$14*(I5926-H5926)</f>
        <v>1157.6735173451898</v>
      </c>
      <c r="O5926" s="16">
        <f>J5926*$E5926*(1-'Monte Carlo Inputs'!$C$11)+J5926*'Monte Carlo Inputs'!$C$12-J5926*'Monte Carlo Inputs'!$C$13-'Monte Carlo Inputs'!$C$14*(J5926-I5926)</f>
        <v>1191.1591946640788</v>
      </c>
    </row>
    <row r="5927" spans="1:15">
      <c r="A5927">
        <v>5923</v>
      </c>
      <c r="B5927" s="39">
        <v>0.27761801781716594</v>
      </c>
      <c r="C5927" s="39">
        <v>0.54857370622486745</v>
      </c>
      <c r="D5927" s="29">
        <f>'Monte Carlo Inputs'!$C$6+'Monte Carlo Inputs'!$D$6*B5927</f>
        <v>0.14429517589851107</v>
      </c>
      <c r="E5927" s="29">
        <f>'Monte Carlo Inputs'!$C$7+'Monte Carlo Inputs'!$D$7*C5927</f>
        <v>0.60245632323067255</v>
      </c>
      <c r="F5927" s="16">
        <f>'Monte Carlo Inputs'!$C$17*(1+$D5927)</f>
        <v>2779.6074117750741</v>
      </c>
      <c r="G5927" s="16">
        <f t="shared" ref="G5927:J5927" si="5921">F5927*(1+$D5927)</f>
        <v>3180.6913521859638</v>
      </c>
      <c r="H5927" s="16">
        <f t="shared" si="5921"/>
        <v>3639.6497703285108</v>
      </c>
      <c r="I5927" s="16">
        <f t="shared" si="5921"/>
        <v>4164.8336741470393</v>
      </c>
      <c r="J5927" s="16">
        <f t="shared" si="5921"/>
        <v>4765.7990817461286</v>
      </c>
      <c r="K5927" s="16">
        <f>F5927*$E5927*(1-'Monte Carlo Inputs'!$C$11)+F5927*'Monte Carlo Inputs'!$C$12-F5927*'Monte Carlo Inputs'!$C$13-'Monte Carlo Inputs'!$C$14*(F5927-'Monte Carlo Inputs'!$C$17)</f>
        <v>1303.8979964742825</v>
      </c>
      <c r="L5927" s="16">
        <f>G5927*$E5927*(1-'Monte Carlo Inputs'!$C$11)+G5927*'Monte Carlo Inputs'!$C$12-G5927*'Monte Carlo Inputs'!$C$13-'Monte Carlo Inputs'!$C$14*(G5927-F5927)</f>
        <v>1492.0441872292554</v>
      </c>
      <c r="M5927" s="16">
        <f>H5927*$E5927*(1-'Monte Carlo Inputs'!$C$11)+H5927*'Monte Carlo Inputs'!$C$12-H5927*'Monte Carlo Inputs'!$C$13-'Monte Carlo Inputs'!$C$14*(H5927-G5927)</f>
        <v>1707.3389656738518</v>
      </c>
      <c r="N5927" s="16">
        <f>I5927*$E5927*(1-'Monte Carlo Inputs'!$C$11)+I5927*'Monte Carlo Inputs'!$C$12-I5927*'Monte Carlo Inputs'!$C$13-'Monte Carlo Inputs'!$C$14*(I5927-H5927)</f>
        <v>1953.6997420441421</v>
      </c>
      <c r="O5927" s="16">
        <f>J5927*$E5927*(1-'Monte Carlo Inputs'!$C$11)+J5927*'Monte Carlo Inputs'!$C$12-J5927*'Monte Carlo Inputs'!$C$13-'Monte Carlo Inputs'!$C$14*(J5927-I5927)</f>
        <v>2235.6091899752778</v>
      </c>
    </row>
    <row r="5928" spans="1:15">
      <c r="A5928">
        <v>5924</v>
      </c>
      <c r="B5928" s="39">
        <v>0.90069249835797915</v>
      </c>
      <c r="C5928" s="39">
        <v>-2.008104945972673</v>
      </c>
      <c r="D5928" s="29">
        <f>'Monte Carlo Inputs'!$C$6+'Monte Carlo Inputs'!$D$6*B5928</f>
        <v>0.18466058689236367</v>
      </c>
      <c r="E5928" s="29">
        <f>'Monte Carlo Inputs'!$C$7+'Monte Carlo Inputs'!$D$7*C5928</f>
        <v>0.51094798406708575</v>
      </c>
      <c r="F5928" s="16">
        <f>'Monte Carlo Inputs'!$C$17*(1+$D5928)</f>
        <v>2877.659031620241</v>
      </c>
      <c r="G5928" s="16">
        <f t="shared" ref="G5928:J5928" si="5922">F5928*(1+$D5928)</f>
        <v>3409.0492372753456</v>
      </c>
      <c r="H5928" s="16">
        <f t="shared" si="5922"/>
        <v>4038.5662701755755</v>
      </c>
      <c r="I5928" s="16">
        <f t="shared" si="5922"/>
        <v>4784.330287829901</v>
      </c>
      <c r="J5928" s="16">
        <f t="shared" si="5922"/>
        <v>5667.8075266674814</v>
      </c>
      <c r="K5928" s="16">
        <f>F5928*$E5928*(1-'Monte Carlo Inputs'!$C$11)+F5928*'Monte Carlo Inputs'!$C$12-F5928*'Monte Carlo Inputs'!$C$13-'Monte Carlo Inputs'!$C$14*(F5928-'Monte Carlo Inputs'!$C$17)</f>
        <v>1163.9514823343154</v>
      </c>
      <c r="L5928" s="16">
        <f>G5928*$E5928*(1-'Monte Carlo Inputs'!$C$11)+G5928*'Monte Carlo Inputs'!$C$12-G5928*'Monte Carlo Inputs'!$C$13-'Monte Carlo Inputs'!$C$14*(G5928-F5928)</f>
        <v>1378.8874461764069</v>
      </c>
      <c r="M5928" s="16">
        <f>H5928*$E5928*(1-'Monte Carlo Inputs'!$C$11)+H5928*'Monte Carlo Inputs'!$C$12-H5928*'Monte Carlo Inputs'!$C$13-'Monte Carlo Inputs'!$C$14*(H5928-G5928)</f>
        <v>1633.5136112458547</v>
      </c>
      <c r="N5928" s="16">
        <f>I5928*$E5928*(1-'Monte Carlo Inputs'!$C$11)+I5928*'Monte Carlo Inputs'!$C$12-I5928*'Monte Carlo Inputs'!$C$13-'Monte Carlo Inputs'!$C$14*(I5928-H5928)</f>
        <v>1935.1591933951784</v>
      </c>
      <c r="O5928" s="16">
        <f>J5928*$E5928*(1-'Monte Carlo Inputs'!$C$11)+J5928*'Monte Carlo Inputs'!$C$12-J5928*'Monte Carlo Inputs'!$C$13-'Monte Carlo Inputs'!$C$14*(J5928-I5928)</f>
        <v>2292.5068257776852</v>
      </c>
    </row>
    <row r="5929" spans="1:15">
      <c r="A5929">
        <v>5925</v>
      </c>
      <c r="B5929" s="39">
        <v>2.1172277409354616</v>
      </c>
      <c r="C5929" s="39">
        <v>-1.7816375000861471</v>
      </c>
      <c r="D5929" s="29">
        <f>'Monte Carlo Inputs'!$C$6+'Monte Carlo Inputs'!$D$6*B5929</f>
        <v>0.26347290642842214</v>
      </c>
      <c r="E5929" s="29">
        <f>'Monte Carlo Inputs'!$C$7+'Monte Carlo Inputs'!$D$7*C5929</f>
        <v>0.51905368003708297</v>
      </c>
      <c r="F5929" s="16">
        <f>'Monte Carlo Inputs'!$C$17*(1+$D5929)</f>
        <v>3069.1020370052811</v>
      </c>
      <c r="G5929" s="16">
        <f t="shared" ref="G5929:J5929" si="5923">F5929*(1+$D5929)</f>
        <v>3877.7272708204537</v>
      </c>
      <c r="H5929" s="16">
        <f t="shared" si="5923"/>
        <v>4899.4033452002723</v>
      </c>
      <c r="I5929" s="16">
        <f t="shared" si="5923"/>
        <v>6190.2633843253225</v>
      </c>
      <c r="J5929" s="16">
        <f t="shared" si="5923"/>
        <v>7821.2300697509563</v>
      </c>
      <c r="K5929" s="16">
        <f>F5929*$E5929*(1-'Monte Carlo Inputs'!$C$11)+F5929*'Monte Carlo Inputs'!$C$12-F5929*'Monte Carlo Inputs'!$C$13-'Monte Carlo Inputs'!$C$14*(F5929-'Monte Carlo Inputs'!$C$17)</f>
        <v>1261.7970404241007</v>
      </c>
      <c r="L5929" s="16">
        <f>G5929*$E5929*(1-'Monte Carlo Inputs'!$C$11)+G5929*'Monte Carlo Inputs'!$C$12-G5929*'Monte Carlo Inputs'!$C$13-'Monte Carlo Inputs'!$C$14*(G5929-F5929)</f>
        <v>1594.2463739874202</v>
      </c>
      <c r="M5929" s="16">
        <f>H5929*$E5929*(1-'Monte Carlo Inputs'!$C$11)+H5929*'Monte Carlo Inputs'!$C$12-H5929*'Monte Carlo Inputs'!$C$13-'Monte Carlo Inputs'!$C$14*(H5929-G5929)</f>
        <v>2014.2870997048594</v>
      </c>
      <c r="N5929" s="16">
        <f>I5929*$E5929*(1-'Monte Carlo Inputs'!$C$11)+I5929*'Monte Carlo Inputs'!$C$12-I5929*'Monte Carlo Inputs'!$C$13-'Monte Carlo Inputs'!$C$14*(I5929-H5929)</f>
        <v>2544.9971762453756</v>
      </c>
      <c r="O5929" s="16">
        <f>J5929*$E5929*(1-'Monte Carlo Inputs'!$C$11)+J5929*'Monte Carlo Inputs'!$C$12-J5929*'Monte Carlo Inputs'!$C$13-'Monte Carlo Inputs'!$C$14*(J5929-I5929)</f>
        <v>3215.5349791228723</v>
      </c>
    </row>
    <row r="5930" spans="1:15">
      <c r="A5930">
        <v>5926</v>
      </c>
      <c r="B5930" s="39">
        <v>-0.74155525926885502</v>
      </c>
      <c r="C5930" s="39">
        <v>-0.37704357316149018</v>
      </c>
      <c r="D5930" s="29">
        <f>'Monte Carlo Inputs'!$C$6+'Monte Carlo Inputs'!$D$6*B5930</f>
        <v>7.8268802666500506E-2</v>
      </c>
      <c r="E5930" s="29">
        <f>'Monte Carlo Inputs'!$C$7+'Monte Carlo Inputs'!$D$7*C5930</f>
        <v>0.569326739321111</v>
      </c>
      <c r="F5930" s="16">
        <f>'Monte Carlo Inputs'!$C$17*(1+$D5930)</f>
        <v>2619.2227485571971</v>
      </c>
      <c r="G5930" s="16">
        <f t="shared" ref="G5930:J5930" si="5924">F5930*(1+$D5930)</f>
        <v>2824.2261770036298</v>
      </c>
      <c r="H5930" s="16">
        <f t="shared" si="5924"/>
        <v>3045.2749783370923</v>
      </c>
      <c r="I5930" s="16">
        <f t="shared" si="5924"/>
        <v>3283.62500468179</v>
      </c>
      <c r="J5930" s="16">
        <f t="shared" si="5924"/>
        <v>3540.6304022040163</v>
      </c>
      <c r="K5930" s="16">
        <f>F5930*$E5930*(1-'Monte Carlo Inputs'!$C$11)+F5930*'Monte Carlo Inputs'!$C$12-F5930*'Monte Carlo Inputs'!$C$13-'Monte Carlo Inputs'!$C$14*(F5930-'Monte Carlo Inputs'!$C$17)</f>
        <v>1164.5670180855825</v>
      </c>
      <c r="L5930" s="16">
        <f>G5930*$E5930*(1-'Monte Carlo Inputs'!$C$11)+G5930*'Monte Carlo Inputs'!$C$12-G5930*'Monte Carlo Inputs'!$C$13-'Monte Carlo Inputs'!$C$14*(G5930-F5930)</f>
        <v>1255.716284216038</v>
      </c>
      <c r="M5930" s="16">
        <f>H5930*$E5930*(1-'Monte Carlo Inputs'!$C$11)+H5930*'Monte Carlo Inputs'!$C$12-H5930*'Monte Carlo Inputs'!$C$13-'Monte Carlo Inputs'!$C$14*(H5930-G5930)</f>
        <v>1353.9996942704543</v>
      </c>
      <c r="N5930" s="16">
        <f>I5930*$E5930*(1-'Monte Carlo Inputs'!$C$11)+I5930*'Monte Carlo Inputs'!$C$12-I5930*'Monte Carlo Inputs'!$C$13-'Monte Carlo Inputs'!$C$14*(I5930-H5930)</f>
        <v>1459.9756291518106</v>
      </c>
      <c r="O5930" s="16">
        <f>J5930*$E5930*(1-'Monte Carlo Inputs'!$C$11)+J5930*'Monte Carlo Inputs'!$C$12-J5930*'Monte Carlo Inputs'!$C$13-'Monte Carlo Inputs'!$C$14*(J5930-I5930)</f>
        <v>1574.2461735677939</v>
      </c>
    </row>
    <row r="5931" spans="1:15">
      <c r="A5931">
        <v>5927</v>
      </c>
      <c r="B5931" s="39">
        <v>0.12729600705113961</v>
      </c>
      <c r="C5931" s="39">
        <v>-0.85456602252992442</v>
      </c>
      <c r="D5931" s="29">
        <f>'Monte Carlo Inputs'!$C$6+'Monte Carlo Inputs'!$D$6*B5931</f>
        <v>0.13455667763627077</v>
      </c>
      <c r="E5931" s="29">
        <f>'Monte Carlo Inputs'!$C$7+'Monte Carlo Inputs'!$D$7*C5931</f>
        <v>0.55223531243511015</v>
      </c>
      <c r="F5931" s="16">
        <f>'Monte Carlo Inputs'!$C$17*(1+$D5931)</f>
        <v>2755.9516256462657</v>
      </c>
      <c r="G5931" s="16">
        <f t="shared" ref="G5931:J5931" si="5925">F5931*(1+$D5931)</f>
        <v>3126.7833201195067</v>
      </c>
      <c r="H5931" s="16">
        <f t="shared" si="5925"/>
        <v>3547.5128953632957</v>
      </c>
      <c r="I5931" s="16">
        <f t="shared" si="5925"/>
        <v>4024.8544444352083</v>
      </c>
      <c r="J5931" s="16">
        <f t="shared" si="5925"/>
        <v>4566.4254864479881</v>
      </c>
      <c r="K5931" s="16">
        <f>F5931*$E5931*(1-'Monte Carlo Inputs'!$C$11)+F5931*'Monte Carlo Inputs'!$C$12-F5931*'Monte Carlo Inputs'!$C$13-'Monte Carlo Inputs'!$C$14*(F5931-'Monte Carlo Inputs'!$C$17)</f>
        <v>1193.9681910345776</v>
      </c>
      <c r="L5931" s="16">
        <f>G5931*$E5931*(1-'Monte Carlo Inputs'!$C$11)+G5931*'Monte Carlo Inputs'!$C$12-G5931*'Monte Carlo Inputs'!$C$13-'Monte Carlo Inputs'!$C$14*(G5931-F5931)</f>
        <v>1354.6245840235788</v>
      </c>
      <c r="M5931" s="16">
        <f>H5931*$E5931*(1-'Monte Carlo Inputs'!$C$11)+H5931*'Monte Carlo Inputs'!$C$12-H5931*'Monte Carlo Inputs'!$C$13-'Monte Carlo Inputs'!$C$14*(H5931-G5931)</f>
        <v>1536.8983674942065</v>
      </c>
      <c r="N5931" s="16">
        <f>I5931*$E5931*(1-'Monte Carlo Inputs'!$C$11)+I5931*'Monte Carlo Inputs'!$C$12-I5931*'Monte Carlo Inputs'!$C$13-'Monte Carlo Inputs'!$C$14*(I5931-H5931)</f>
        <v>1743.6983056888355</v>
      </c>
      <c r="O5931" s="16">
        <f>J5931*$E5931*(1-'Monte Carlo Inputs'!$C$11)+J5931*'Monte Carlo Inputs'!$C$12-J5931*'Monte Carlo Inputs'!$C$13-'Monte Carlo Inputs'!$C$14*(J5931-I5931)</f>
        <v>1978.3245565023192</v>
      </c>
    </row>
    <row r="5932" spans="1:15">
      <c r="A5932">
        <v>5928</v>
      </c>
      <c r="B5932" s="39">
        <v>-0.31368900138323313</v>
      </c>
      <c r="C5932" s="39">
        <v>-0.29441145979134647</v>
      </c>
      <c r="D5932" s="29">
        <f>'Monte Carlo Inputs'!$C$6+'Monte Carlo Inputs'!$D$6*B5932</f>
        <v>0.10598779596400172</v>
      </c>
      <c r="E5932" s="29">
        <f>'Monte Carlo Inputs'!$C$7+'Monte Carlo Inputs'!$D$7*C5932</f>
        <v>0.57228429812482673</v>
      </c>
      <c r="F5932" s="16">
        <f>'Monte Carlo Inputs'!$C$17*(1+$D5932)</f>
        <v>2686.5549551761569</v>
      </c>
      <c r="G5932" s="16">
        <f t="shared" ref="G5932:J5932" si="5926">F5932*(1+$D5932)</f>
        <v>2971.296993611445</v>
      </c>
      <c r="H5932" s="16">
        <f t="shared" si="5926"/>
        <v>3286.2182131187865</v>
      </c>
      <c r="I5932" s="16">
        <f t="shared" si="5926"/>
        <v>3634.5172385840065</v>
      </c>
      <c r="J5932" s="16">
        <f t="shared" si="5926"/>
        <v>4019.7317100946948</v>
      </c>
      <c r="K5932" s="16">
        <f>F5932*$E5932*(1-'Monte Carlo Inputs'!$C$11)+F5932*'Monte Carlo Inputs'!$C$12-F5932*'Monte Carlo Inputs'!$C$13-'Monte Carlo Inputs'!$C$14*(F5932-'Monte Carlo Inputs'!$C$17)</f>
        <v>1201.2051737692375</v>
      </c>
      <c r="L5932" s="16">
        <f>G5932*$E5932*(1-'Monte Carlo Inputs'!$C$11)+G5932*'Monte Carlo Inputs'!$C$12-G5932*'Monte Carlo Inputs'!$C$13-'Monte Carlo Inputs'!$C$14*(G5932-F5932)</f>
        <v>1328.5182626375945</v>
      </c>
      <c r="M5932" s="16">
        <f>H5932*$E5932*(1-'Monte Carlo Inputs'!$C$11)+H5932*'Monte Carlo Inputs'!$C$12-H5932*'Monte Carlo Inputs'!$C$13-'Monte Carlo Inputs'!$C$14*(H5932-G5932)</f>
        <v>1469.3249851924777</v>
      </c>
      <c r="N5932" s="16">
        <f>I5932*$E5932*(1-'Monte Carlo Inputs'!$C$11)+I5932*'Monte Carlo Inputs'!$C$12-I5932*'Monte Carlo Inputs'!$C$13-'Monte Carlo Inputs'!$C$14*(I5932-H5932)</f>
        <v>1625.0555019278677</v>
      </c>
      <c r="O5932" s="16">
        <f>J5932*$E5932*(1-'Monte Carlo Inputs'!$C$11)+J5932*'Monte Carlo Inputs'!$C$12-J5932*'Monte Carlo Inputs'!$C$13-'Monte Carlo Inputs'!$C$14*(J5932-I5932)</f>
        <v>1797.2915528963772</v>
      </c>
    </row>
    <row r="5933" spans="1:15">
      <c r="A5933">
        <v>5929</v>
      </c>
      <c r="B5933" s="39">
        <v>0.84431851965974636</v>
      </c>
      <c r="C5933" s="39">
        <v>-0.25442158267425657</v>
      </c>
      <c r="D5933" s="29">
        <f>'Monte Carlo Inputs'!$C$6+'Monte Carlo Inputs'!$D$6*B5933</f>
        <v>0.18100844113679088</v>
      </c>
      <c r="E5933" s="29">
        <f>'Monte Carlo Inputs'!$C$7+'Monte Carlo Inputs'!$D$7*C5933</f>
        <v>0.57371561106483793</v>
      </c>
      <c r="F5933" s="16">
        <f>'Monte Carlo Inputs'!$C$17*(1+$D5933)</f>
        <v>2868.7876043653791</v>
      </c>
      <c r="G5933" s="16">
        <f t="shared" ref="G5933:J5933" si="5927">F5933*(1+$D5933)</f>
        <v>3388.0623765841056</v>
      </c>
      <c r="H5933" s="16">
        <f t="shared" si="5927"/>
        <v>4001.3302658438056</v>
      </c>
      <c r="I5933" s="16">
        <f t="shared" si="5927"/>
        <v>4725.604819737654</v>
      </c>
      <c r="J5933" s="16">
        <f t="shared" si="5927"/>
        <v>5580.979181586873</v>
      </c>
      <c r="K5933" s="16">
        <f>F5933*$E5933*(1-'Monte Carlo Inputs'!$C$11)+F5933*'Monte Carlo Inputs'!$C$12-F5933*'Monte Carlo Inputs'!$C$13-'Monte Carlo Inputs'!$C$14*(F5933-'Monte Carlo Inputs'!$C$17)</f>
        <v>1288.3684644184295</v>
      </c>
      <c r="L5933" s="16">
        <f>G5933*$E5933*(1-'Monte Carlo Inputs'!$C$11)+G5933*'Monte Carlo Inputs'!$C$12-G5933*'Monte Carlo Inputs'!$C$13-'Monte Carlo Inputs'!$C$14*(G5933-F5933)</f>
        <v>1521.5740317726109</v>
      </c>
      <c r="M5933" s="16">
        <f>H5933*$E5933*(1-'Monte Carlo Inputs'!$C$11)+H5933*'Monte Carlo Inputs'!$C$12-H5933*'Monte Carlo Inputs'!$C$13-'Monte Carlo Inputs'!$C$14*(H5933-G5933)</f>
        <v>1796.9917753379932</v>
      </c>
      <c r="N5933" s="16">
        <f>I5933*$E5933*(1-'Monte Carlo Inputs'!$C$11)+I5933*'Monte Carlo Inputs'!$C$12-I5933*'Monte Carlo Inputs'!$C$13-'Monte Carlo Inputs'!$C$14*(I5933-H5933)</f>
        <v>2122.2624553275577</v>
      </c>
      <c r="O5933" s="16">
        <f>J5933*$E5933*(1-'Monte Carlo Inputs'!$C$11)+J5933*'Monte Carlo Inputs'!$C$12-J5933*'Monte Carlo Inputs'!$C$13-'Monte Carlo Inputs'!$C$14*(J5933-I5933)</f>
        <v>2506.4098740495378</v>
      </c>
    </row>
    <row r="5934" spans="1:15">
      <c r="A5934">
        <v>5930</v>
      </c>
      <c r="B5934" s="39">
        <v>-1.7634901060649664</v>
      </c>
      <c r="C5934" s="39">
        <v>0.97843192567465842</v>
      </c>
      <c r="D5934" s="29">
        <f>'Monte Carlo Inputs'!$C$6+'Monte Carlo Inputs'!$D$6*B5934</f>
        <v>1.206352322051818E-2</v>
      </c>
      <c r="E5934" s="29">
        <f>'Monte Carlo Inputs'!$C$7+'Monte Carlo Inputs'!$D$7*C5934</f>
        <v>0.61784175765116844</v>
      </c>
      <c r="F5934" s="16">
        <f>'Monte Carlo Inputs'!$C$17*(1+$D5934)</f>
        <v>2458.4035042549613</v>
      </c>
      <c r="G5934" s="16">
        <f t="shared" ref="G5934:J5934" si="5928">F5934*(1+$D5934)</f>
        <v>2488.0605120139444</v>
      </c>
      <c r="H5934" s="16">
        <f t="shared" si="5928"/>
        <v>2518.0752877746791</v>
      </c>
      <c r="I5934" s="16">
        <f t="shared" si="5928"/>
        <v>2548.4521474797621</v>
      </c>
      <c r="J5934" s="16">
        <f t="shared" si="5928"/>
        <v>2579.1954591372637</v>
      </c>
      <c r="K5934" s="16">
        <f>F5934*$E5934*(1-'Monte Carlo Inputs'!$C$11)+F5934*'Monte Carlo Inputs'!$C$12-F5934*'Monte Carlo Inputs'!$C$13-'Monte Carlo Inputs'!$C$14*(F5934-'Monte Carlo Inputs'!$C$17)</f>
        <v>1175.43181248516</v>
      </c>
      <c r="L5934" s="16">
        <f>G5934*$E5934*(1-'Monte Carlo Inputs'!$C$11)+G5934*'Monte Carlo Inputs'!$C$12-G5934*'Monte Carlo Inputs'!$C$13-'Monte Carlo Inputs'!$C$14*(G5934-F5934)</f>
        <v>1189.6116614492107</v>
      </c>
      <c r="M5934" s="16">
        <f>H5934*$E5934*(1-'Monte Carlo Inputs'!$C$11)+H5934*'Monte Carlo Inputs'!$C$12-H5934*'Monte Carlo Inputs'!$C$13-'Monte Carlo Inputs'!$C$14*(H5934-G5934)</f>
        <v>1203.9625693505027</v>
      </c>
      <c r="N5934" s="16">
        <f>I5934*$E5934*(1-'Monte Carlo Inputs'!$C$11)+I5934*'Monte Carlo Inputs'!$C$12-I5934*'Monte Carlo Inputs'!$C$13-'Monte Carlo Inputs'!$C$14*(I5934-H5934)</f>
        <v>1218.4865997624975</v>
      </c>
      <c r="O5934" s="16">
        <f>J5934*$E5934*(1-'Monte Carlo Inputs'!$C$11)+J5934*'Monte Carlo Inputs'!$C$12-J5934*'Monte Carlo Inputs'!$C$13-'Monte Carlo Inputs'!$C$14*(J5934-I5934)</f>
        <v>1233.1858411526221</v>
      </c>
    </row>
    <row r="5935" spans="1:15">
      <c r="A5935">
        <v>5931</v>
      </c>
      <c r="B5935" s="39">
        <v>-1.0183176650662291</v>
      </c>
      <c r="C5935" s="39">
        <v>1.5734712675857201</v>
      </c>
      <c r="D5935" s="29">
        <f>'Monte Carlo Inputs'!$C$6+'Monte Carlo Inputs'!$D$6*B5935</f>
        <v>6.0338958632506823E-2</v>
      </c>
      <c r="E5935" s="29">
        <f>'Monte Carlo Inputs'!$C$7+'Monte Carlo Inputs'!$D$7*C5935</f>
        <v>0.63913933522059529</v>
      </c>
      <c r="F5935" s="16">
        <f>'Monte Carlo Inputs'!$C$17*(1+$D5935)</f>
        <v>2575.6693644142229</v>
      </c>
      <c r="G5935" s="16">
        <f t="shared" ref="G5935:J5935" si="5929">F5935*(1+$D5935)</f>
        <v>2731.0825716446279</v>
      </c>
      <c r="H5935" s="16">
        <f t="shared" si="5929"/>
        <v>2895.8732499570538</v>
      </c>
      <c r="I5935" s="16">
        <f t="shared" si="5929"/>
        <v>3070.6072261911959</v>
      </c>
      <c r="J5935" s="16">
        <f t="shared" si="5929"/>
        <v>3255.8844685890235</v>
      </c>
      <c r="K5935" s="16">
        <f>F5935*$E5935*(1-'Monte Carlo Inputs'!$C$11)+F5935*'Monte Carlo Inputs'!$C$12-F5935*'Monte Carlo Inputs'!$C$13-'Monte Carlo Inputs'!$C$14*(F5935-'Monte Carlo Inputs'!$C$17)</f>
        <v>1272.4759806232676</v>
      </c>
      <c r="L5935" s="16">
        <f>G5935*$E5935*(1-'Monte Carlo Inputs'!$C$11)+G5935*'Monte Carlo Inputs'!$C$12-G5935*'Monte Carlo Inputs'!$C$13-'Monte Carlo Inputs'!$C$14*(G5935-F5935)</f>
        <v>1349.2558561789538</v>
      </c>
      <c r="M5935" s="16">
        <f>H5935*$E5935*(1-'Monte Carlo Inputs'!$C$11)+H5935*'Monte Carlo Inputs'!$C$12-H5935*'Monte Carlo Inputs'!$C$13-'Monte Carlo Inputs'!$C$14*(H5935-G5935)</f>
        <v>1430.6685494696035</v>
      </c>
      <c r="N5935" s="16">
        <f>I5935*$E5935*(1-'Monte Carlo Inputs'!$C$11)+I5935*'Monte Carlo Inputs'!$C$12-I5935*'Monte Carlo Inputs'!$C$13-'Monte Carlo Inputs'!$C$14*(I5935-H5935)</f>
        <v>1516.9935998928784</v>
      </c>
      <c r="O5935" s="16">
        <f>J5935*$E5935*(1-'Monte Carlo Inputs'!$C$11)+J5935*'Monte Carlo Inputs'!$C$12-J5935*'Monte Carlo Inputs'!$C$13-'Monte Carlo Inputs'!$C$14*(J5935-I5935)</f>
        <v>1608.5274139625926</v>
      </c>
    </row>
    <row r="5936" spans="1:15">
      <c r="A5936">
        <v>5932</v>
      </c>
      <c r="B5936" s="39">
        <v>0.65423075710906842</v>
      </c>
      <c r="C5936" s="39">
        <v>-3.1692178645860341</v>
      </c>
      <c r="D5936" s="29">
        <f>'Monte Carlo Inputs'!$C$6+'Monte Carlo Inputs'!$D$6*B5936</f>
        <v>0.16869374859216918</v>
      </c>
      <c r="E5936" s="29">
        <f>'Monte Carlo Inputs'!$C$7+'Monte Carlo Inputs'!$D$7*C5936</f>
        <v>0.46938956816199451</v>
      </c>
      <c r="F5936" s="16">
        <f>'Monte Carlo Inputs'!$C$17*(1+$D5936)</f>
        <v>2838.8739847052384</v>
      </c>
      <c r="G5936" s="16">
        <f t="shared" ref="G5936:J5936" si="5930">F5936*(1+$D5936)</f>
        <v>3317.7742789659533</v>
      </c>
      <c r="H5936" s="16">
        <f t="shared" si="5930"/>
        <v>3877.4620590674008</v>
      </c>
      <c r="I5936" s="16">
        <f t="shared" si="5930"/>
        <v>4531.5656688353911</v>
      </c>
      <c r="J5936" s="16">
        <f t="shared" si="5930"/>
        <v>5296.0124685028131</v>
      </c>
      <c r="K5936" s="16">
        <f>F5936*$E5936*(1-'Monte Carlo Inputs'!$C$11)+F5936*'Monte Carlo Inputs'!$C$12-F5936*'Monte Carlo Inputs'!$C$13-'Monte Carlo Inputs'!$C$14*(F5936-'Monte Carlo Inputs'!$C$17)</f>
        <v>1063.7641808812571</v>
      </c>
      <c r="L5936" s="16">
        <f>G5936*$E5936*(1-'Monte Carlo Inputs'!$C$11)+G5936*'Monte Carlo Inputs'!$C$12-G5936*'Monte Carlo Inputs'!$C$13-'Monte Carlo Inputs'!$C$14*(G5936-F5936)</f>
        <v>1243.2145481721943</v>
      </c>
      <c r="M5936" s="16">
        <f>H5936*$E5936*(1-'Monte Carlo Inputs'!$C$11)+H5936*'Monte Carlo Inputs'!$C$12-H5936*'Monte Carlo Inputs'!$C$13-'Monte Carlo Inputs'!$C$14*(H5936-G5936)</f>
        <v>1452.9370706076816</v>
      </c>
      <c r="N5936" s="16">
        <f>I5936*$E5936*(1-'Monte Carlo Inputs'!$C$11)+I5936*'Monte Carlo Inputs'!$C$12-I5936*'Monte Carlo Inputs'!$C$13-'Monte Carlo Inputs'!$C$14*(I5936-H5936)</f>
        <v>1698.0384715170167</v>
      </c>
      <c r="O5936" s="16">
        <f>J5936*$E5936*(1-'Monte Carlo Inputs'!$C$11)+J5936*'Monte Carlo Inputs'!$C$12-J5936*'Monte Carlo Inputs'!$C$13-'Monte Carlo Inputs'!$C$14*(J5936-I5936)</f>
        <v>1984.4869465309391</v>
      </c>
    </row>
    <row r="5937" spans="1:15">
      <c r="A5937">
        <v>5933</v>
      </c>
      <c r="B5937" s="39">
        <v>0.39622090716510538</v>
      </c>
      <c r="C5937" s="39">
        <v>0.36239878242116286</v>
      </c>
      <c r="D5937" s="29">
        <f>'Monte Carlo Inputs'!$C$6+'Monte Carlo Inputs'!$D$6*B5937</f>
        <v>0.15197877476687205</v>
      </c>
      <c r="E5937" s="29">
        <f>'Monte Carlo Inputs'!$C$7+'Monte Carlo Inputs'!$D$7*C5937</f>
        <v>0.59579277243341422</v>
      </c>
      <c r="F5937" s="16">
        <f>'Monte Carlo Inputs'!$C$17*(1+$D5937)</f>
        <v>2798.2716417862098</v>
      </c>
      <c r="G5937" s="16">
        <f t="shared" ref="G5937:J5937" si="5931">F5937*(1+$D5937)</f>
        <v>3223.5495373697618</v>
      </c>
      <c r="H5937" s="16">
        <f t="shared" si="5931"/>
        <v>3713.4606464595358</v>
      </c>
      <c r="I5937" s="16">
        <f t="shared" si="5931"/>
        <v>4277.8278456534536</v>
      </c>
      <c r="J5937" s="16">
        <f t="shared" si="5931"/>
        <v>4927.9668802994738</v>
      </c>
      <c r="K5937" s="16">
        <f>F5937*$E5937*(1-'Monte Carlo Inputs'!$C$11)+F5937*'Monte Carlo Inputs'!$C$12-F5937*'Monte Carlo Inputs'!$C$13-'Monte Carlo Inputs'!$C$14*(F5937-'Monte Carlo Inputs'!$C$17)</f>
        <v>1299.6584107203666</v>
      </c>
      <c r="L5937" s="16">
        <f>G5937*$E5937*(1-'Monte Carlo Inputs'!$C$11)+G5937*'Monte Carlo Inputs'!$C$12-G5937*'Monte Carlo Inputs'!$C$13-'Monte Carlo Inputs'!$C$14*(G5937-F5937)</f>
        <v>1497.1789035971085</v>
      </c>
      <c r="M5937" s="16">
        <f>H5937*$E5937*(1-'Monte Carlo Inputs'!$C$11)+H5937*'Monte Carlo Inputs'!$C$12-H5937*'Monte Carlo Inputs'!$C$13-'Monte Carlo Inputs'!$C$14*(H5937-G5937)</f>
        <v>1724.7183189726059</v>
      </c>
      <c r="N5937" s="16">
        <f>I5937*$E5937*(1-'Monte Carlo Inputs'!$C$11)+I5937*'Monte Carlo Inputs'!$C$12-I5937*'Monte Carlo Inputs'!$C$13-'Monte Carlo Inputs'!$C$14*(I5937-H5937)</f>
        <v>1986.8388959080423</v>
      </c>
      <c r="O5937" s="16">
        <f>J5937*$E5937*(1-'Monte Carlo Inputs'!$C$11)+J5937*'Monte Carlo Inputs'!$C$12-J5937*'Monte Carlo Inputs'!$C$13-'Monte Carlo Inputs'!$C$14*(J5937-I5937)</f>
        <v>2288.7962369673119</v>
      </c>
    </row>
    <row r="5938" spans="1:15">
      <c r="A5938">
        <v>5934</v>
      </c>
      <c r="B5938" s="39">
        <v>-0.39835562893121762</v>
      </c>
      <c r="C5938" s="39">
        <v>-1.185808377903212</v>
      </c>
      <c r="D5938" s="29">
        <f>'Monte Carlo Inputs'!$C$6+'Monte Carlo Inputs'!$D$6*B5938</f>
        <v>0.10050273225946443</v>
      </c>
      <c r="E5938" s="29">
        <f>'Monte Carlo Inputs'!$C$7+'Monte Carlo Inputs'!$D$7*C5938</f>
        <v>0.54037952532835321</v>
      </c>
      <c r="F5938" s="16">
        <f>'Monte Carlo Inputs'!$C$17*(1+$D5938)</f>
        <v>2673.2311869314658</v>
      </c>
      <c r="G5938" s="16">
        <f t="shared" ref="G5938:J5938" si="5932">F5938*(1+$D5938)</f>
        <v>2941.8982251792895</v>
      </c>
      <c r="H5938" s="16">
        <f t="shared" si="5932"/>
        <v>3237.5670348390772</v>
      </c>
      <c r="I5938" s="16">
        <f t="shared" si="5932"/>
        <v>3562.9513677135774</v>
      </c>
      <c r="J5938" s="16">
        <f t="shared" si="5932"/>
        <v>3921.0377150763879</v>
      </c>
      <c r="K5938" s="16">
        <f>F5938*$E5938*(1-'Monte Carlo Inputs'!$C$11)+F5938*'Monte Carlo Inputs'!$C$12-F5938*'Monte Carlo Inputs'!$C$13-'Monte Carlo Inputs'!$C$14*(F5938-'Monte Carlo Inputs'!$C$17)</f>
        <v>1134.3567012258443</v>
      </c>
      <c r="L5938" s="16">
        <f>G5938*$E5938*(1-'Monte Carlo Inputs'!$C$11)+G5938*'Monte Carlo Inputs'!$C$12-G5938*'Monte Carlo Inputs'!$C$13-'Monte Carlo Inputs'!$C$14*(G5938-F5938)</f>
        <v>1248.3626490558747</v>
      </c>
      <c r="M5938" s="16">
        <f>H5938*$E5938*(1-'Monte Carlo Inputs'!$C$11)+H5938*'Monte Carlo Inputs'!$C$12-H5938*'Monte Carlo Inputs'!$C$13-'Monte Carlo Inputs'!$C$14*(H5938-G5938)</f>
        <v>1373.8265061366531</v>
      </c>
      <c r="N5938" s="16">
        <f>I5938*$E5938*(1-'Monte Carlo Inputs'!$C$11)+I5938*'Monte Carlo Inputs'!$C$12-I5938*'Monte Carlo Inputs'!$C$13-'Monte Carlo Inputs'!$C$14*(I5938-H5938)</f>
        <v>1511.8998236538607</v>
      </c>
      <c r="O5938" s="16">
        <f>J5938*$E5938*(1-'Monte Carlo Inputs'!$C$11)+J5938*'Monte Carlo Inputs'!$C$12-J5938*'Monte Carlo Inputs'!$C$13-'Monte Carlo Inputs'!$C$14*(J5938-I5938)</f>
        <v>1663.849886833676</v>
      </c>
    </row>
    <row r="5939" spans="1:15">
      <c r="A5939">
        <v>5935</v>
      </c>
      <c r="B5939" s="39">
        <v>-1.3143162199185761</v>
      </c>
      <c r="C5939" s="39">
        <v>1.1368699511731712E-2</v>
      </c>
      <c r="D5939" s="29">
        <f>'Monte Carlo Inputs'!$C$6+'Monte Carlo Inputs'!$D$6*B5939</f>
        <v>4.1162915168440145E-2</v>
      </c>
      <c r="E5939" s="29">
        <f>'Monte Carlo Inputs'!$C$7+'Monte Carlo Inputs'!$D$7*C5939</f>
        <v>0.5832287453289956</v>
      </c>
      <c r="F5939" s="16">
        <f>'Monte Carlo Inputs'!$C$17*(1+$D5939)</f>
        <v>2529.088837235658</v>
      </c>
      <c r="G5939" s="16">
        <f t="shared" ref="G5939:J5939" si="5933">F5939*(1+$D5939)</f>
        <v>2633.1935064962381</v>
      </c>
      <c r="H5939" s="16">
        <f t="shared" si="5933"/>
        <v>2741.5834274262302</v>
      </c>
      <c r="I5939" s="16">
        <f t="shared" si="5933"/>
        <v>2854.4349934765773</v>
      </c>
      <c r="J5939" s="16">
        <f t="shared" si="5933"/>
        <v>2971.9318589668806</v>
      </c>
      <c r="K5939" s="16">
        <f>F5939*$E5939*(1-'Monte Carlo Inputs'!$C$11)+F5939*'Monte Carlo Inputs'!$C$12-F5939*'Monte Carlo Inputs'!$C$13-'Monte Carlo Inputs'!$C$14*(F5939-'Monte Carlo Inputs'!$C$17)</f>
        <v>1148.1086002123932</v>
      </c>
      <c r="L5939" s="16">
        <f>G5939*$E5939*(1-'Monte Carlo Inputs'!$C$11)+G5939*'Monte Carlo Inputs'!$C$12-G5939*'Monte Carlo Inputs'!$C$13-'Monte Carlo Inputs'!$C$14*(G5939-F5939)</f>
        <v>1195.3680971270919</v>
      </c>
      <c r="M5939" s="16">
        <f>H5939*$E5939*(1-'Monte Carlo Inputs'!$C$11)+H5939*'Monte Carlo Inputs'!$C$12-H5939*'Monte Carlo Inputs'!$C$13-'Monte Carlo Inputs'!$C$14*(H5939-G5939)</f>
        <v>1244.5729327041945</v>
      </c>
      <c r="N5939" s="16">
        <f>I5939*$E5939*(1-'Monte Carlo Inputs'!$C$11)+I5939*'Monte Carlo Inputs'!$C$12-I5939*'Monte Carlo Inputs'!$C$13-'Monte Carlo Inputs'!$C$14*(I5939-H5939)</f>
        <v>1295.803182754034</v>
      </c>
      <c r="O5939" s="16">
        <f>J5939*$E5939*(1-'Monte Carlo Inputs'!$C$11)+J5939*'Monte Carlo Inputs'!$C$12-J5939*'Monte Carlo Inputs'!$C$13-'Monte Carlo Inputs'!$C$14*(J5939-I5939)</f>
        <v>1349.1422192407329</v>
      </c>
    </row>
    <row r="5940" spans="1:15">
      <c r="A5940">
        <v>5936</v>
      </c>
      <c r="B5940" s="39">
        <v>-0.76617834781923067</v>
      </c>
      <c r="C5940" s="39">
        <v>-1.4568862715766475</v>
      </c>
      <c r="D5940" s="29">
        <f>'Monte Carlo Inputs'!$C$6+'Monte Carlo Inputs'!$D$6*B5940</f>
        <v>7.6673614418040645E-2</v>
      </c>
      <c r="E5940" s="29">
        <f>'Monte Carlo Inputs'!$C$7+'Monte Carlo Inputs'!$D$7*C5940</f>
        <v>0.53067713750081069</v>
      </c>
      <c r="F5940" s="16">
        <f>'Monte Carlo Inputs'!$C$17*(1+$D5940)</f>
        <v>2615.3478767828628</v>
      </c>
      <c r="G5940" s="16">
        <f t="shared" ref="G5940:J5940" si="5934">F5940*(1+$D5940)</f>
        <v>2815.8760514563533</v>
      </c>
      <c r="H5940" s="16">
        <f t="shared" si="5934"/>
        <v>3031.7794460747127</v>
      </c>
      <c r="I5940" s="16">
        <f t="shared" si="5934"/>
        <v>3264.236934323586</v>
      </c>
      <c r="J5940" s="16">
        <f t="shared" si="5934"/>
        <v>3514.5177783950398</v>
      </c>
      <c r="K5940" s="16">
        <f>F5940*$E5940*(1-'Monte Carlo Inputs'!$C$11)+F5940*'Monte Carlo Inputs'!$C$12-F5940*'Monte Carlo Inputs'!$C$13-'Monte Carlo Inputs'!$C$14*(F5940-'Monte Carlo Inputs'!$C$17)</f>
        <v>1090.8565812973018</v>
      </c>
      <c r="L5940" s="16">
        <f>G5940*$E5940*(1-'Monte Carlo Inputs'!$C$11)+G5940*'Monte Carlo Inputs'!$C$12-G5940*'Monte Carlo Inputs'!$C$13-'Monte Carlo Inputs'!$C$14*(G5940-F5940)</f>
        <v>1174.4964981970732</v>
      </c>
      <c r="M5940" s="16">
        <f>H5940*$E5940*(1-'Monte Carlo Inputs'!$C$11)+H5940*'Monte Carlo Inputs'!$C$12-H5940*'Monte Carlo Inputs'!$C$13-'Monte Carlo Inputs'!$C$14*(H5940-G5940)</f>
        <v>1264.5493898351747</v>
      </c>
      <c r="N5940" s="16">
        <f>I5940*$E5940*(1-'Monte Carlo Inputs'!$C$11)+I5940*'Monte Carlo Inputs'!$C$12-I5940*'Monte Carlo Inputs'!$C$13-'Monte Carlo Inputs'!$C$14*(I5940-H5940)</f>
        <v>1361.5069621639657</v>
      </c>
      <c r="O5940" s="16">
        <f>J5940*$E5940*(1-'Monte Carlo Inputs'!$C$11)+J5940*'Monte Carlo Inputs'!$C$12-J5940*'Monte Carlo Inputs'!$C$13-'Monte Carlo Inputs'!$C$14*(J5940-I5940)</f>
        <v>1465.8986220084032</v>
      </c>
    </row>
    <row r="5941" spans="1:15">
      <c r="A5941">
        <v>5937</v>
      </c>
      <c r="B5941" s="39">
        <v>0.61460213521522278</v>
      </c>
      <c r="C5941" s="39">
        <v>0.19360874027998989</v>
      </c>
      <c r="D5941" s="29">
        <f>'Monte Carlo Inputs'!$C$6+'Monte Carlo Inputs'!$D$6*B5941</f>
        <v>0.16612643816649322</v>
      </c>
      <c r="E5941" s="29">
        <f>'Monte Carlo Inputs'!$C$7+'Monte Carlo Inputs'!$D$7*C5941</f>
        <v>0.58975145925922456</v>
      </c>
      <c r="F5941" s="16">
        <f>'Monte Carlo Inputs'!$C$17*(1+$D5941)</f>
        <v>2832.6377309502295</v>
      </c>
      <c r="G5941" s="16">
        <f t="shared" ref="G5941:J5941" si="5935">F5941*(1+$D5941)</f>
        <v>3303.2137478090085</v>
      </c>
      <c r="H5941" s="16">
        <f t="shared" si="5935"/>
        <v>3851.9648822351123</v>
      </c>
      <c r="I5941" s="16">
        <f t="shared" si="5935"/>
        <v>4491.8780880632476</v>
      </c>
      <c r="J5941" s="16">
        <f t="shared" si="5935"/>
        <v>5238.0977955113131</v>
      </c>
      <c r="K5941" s="16">
        <f>F5941*$E5941*(1-'Monte Carlo Inputs'!$C$11)+F5941*'Monte Carlo Inputs'!$C$12-F5941*'Monte Carlo Inputs'!$C$13-'Monte Carlo Inputs'!$C$14*(F5941-'Monte Carlo Inputs'!$C$17)</f>
        <v>1303.9428034331893</v>
      </c>
      <c r="L5941" s="16">
        <f>G5941*$E5941*(1-'Monte Carlo Inputs'!$C$11)+G5941*'Monte Carlo Inputs'!$C$12-G5941*'Monte Carlo Inputs'!$C$13-'Monte Carlo Inputs'!$C$14*(G5941-F5941)</f>
        <v>1520.5621769403767</v>
      </c>
      <c r="M5941" s="16">
        <f>H5941*$E5941*(1-'Monte Carlo Inputs'!$C$11)+H5941*'Monte Carlo Inputs'!$C$12-H5941*'Monte Carlo Inputs'!$C$13-'Monte Carlo Inputs'!$C$14*(H5941-G5941)</f>
        <v>1773.1677554061707</v>
      </c>
      <c r="N5941" s="16">
        <f>I5941*$E5941*(1-'Monte Carlo Inputs'!$C$11)+I5941*'Monte Carlo Inputs'!$C$12-I5941*'Monte Carlo Inputs'!$C$13-'Monte Carlo Inputs'!$C$14*(I5941-H5941)</f>
        <v>2067.7377988834737</v>
      </c>
      <c r="O5941" s="16">
        <f>J5941*$E5941*(1-'Monte Carlo Inputs'!$C$11)+J5941*'Monte Carlo Inputs'!$C$12-J5941*'Monte Carlo Inputs'!$C$13-'Monte Carlo Inputs'!$C$14*(J5941-I5941)</f>
        <v>2411.2437144742107</v>
      </c>
    </row>
    <row r="5942" spans="1:15">
      <c r="A5942">
        <v>5938</v>
      </c>
      <c r="B5942" s="39">
        <v>-0.72935660282356585</v>
      </c>
      <c r="C5942" s="39">
        <v>0.25591694461813524</v>
      </c>
      <c r="D5942" s="29">
        <f>'Monte Carlo Inputs'!$C$6+'Monte Carlo Inputs'!$D$6*B5942</f>
        <v>7.9059083437684585E-2</v>
      </c>
      <c r="E5942" s="29">
        <f>'Monte Carlo Inputs'!$C$7+'Monte Carlo Inputs'!$D$7*C5942</f>
        <v>0.59198158712075621</v>
      </c>
      <c r="F5942" s="16">
        <f>'Monte Carlo Inputs'!$C$17*(1+$D5942)</f>
        <v>2621.1424195784798</v>
      </c>
      <c r="G5942" s="16">
        <f t="shared" ref="G5942:J5942" si="5936">F5942*(1+$D5942)</f>
        <v>2828.3675368299891</v>
      </c>
      <c r="H5942" s="16">
        <f t="shared" si="5936"/>
        <v>3051.9756819166696</v>
      </c>
      <c r="I5942" s="16">
        <f t="shared" si="5936"/>
        <v>3293.2620820031038</v>
      </c>
      <c r="J5942" s="16">
        <f t="shared" si="5936"/>
        <v>3553.6243637263501</v>
      </c>
      <c r="K5942" s="16">
        <f>F5942*$E5942*(1-'Monte Carlo Inputs'!$C$11)+F5942*'Monte Carlo Inputs'!$C$12-F5942*'Monte Carlo Inputs'!$C$13-'Monte Carlo Inputs'!$C$14*(F5942-'Monte Carlo Inputs'!$C$17)</f>
        <v>1207.7047272151251</v>
      </c>
      <c r="L5942" s="16">
        <f>G5942*$E5942*(1-'Monte Carlo Inputs'!$C$11)+G5942*'Monte Carlo Inputs'!$C$12-G5942*'Monte Carlo Inputs'!$C$13-'Monte Carlo Inputs'!$C$14*(G5942-F5942)</f>
        <v>1303.1847560121118</v>
      </c>
      <c r="M5942" s="16">
        <f>H5942*$E5942*(1-'Monte Carlo Inputs'!$C$11)+H5942*'Monte Carlo Inputs'!$C$12-H5942*'Monte Carlo Inputs'!$C$13-'Monte Carlo Inputs'!$C$14*(H5942-G5942)</f>
        <v>1406.2133483723921</v>
      </c>
      <c r="N5942" s="16">
        <f>I5942*$E5942*(1-'Monte Carlo Inputs'!$C$11)+I5942*'Monte Carlo Inputs'!$C$12-I5942*'Monte Carlo Inputs'!$C$13-'Monte Carlo Inputs'!$C$14*(I5942-H5942)</f>
        <v>1517.3872868125507</v>
      </c>
      <c r="O5942" s="16">
        <f>J5942*$E5942*(1-'Monte Carlo Inputs'!$C$11)+J5942*'Monte Carlo Inputs'!$C$12-J5942*'Monte Carlo Inputs'!$C$13-'Monte Carlo Inputs'!$C$14*(J5942-I5942)</f>
        <v>1637.350534927946</v>
      </c>
    </row>
    <row r="5943" spans="1:15">
      <c r="A5943">
        <v>5939</v>
      </c>
      <c r="B5943" s="39">
        <v>-1.4710777257550085</v>
      </c>
      <c r="C5943" s="39">
        <v>-0.79906646756563693</v>
      </c>
      <c r="D5943" s="29">
        <f>'Monte Carlo Inputs'!$C$6+'Monte Carlo Inputs'!$D$6*B5943</f>
        <v>3.1007239067550096E-2</v>
      </c>
      <c r="E5943" s="29">
        <f>'Monte Carlo Inputs'!$C$7+'Monte Carlo Inputs'!$D$7*C5943</f>
        <v>0.55422174592558215</v>
      </c>
      <c r="F5943" s="16">
        <f>'Monte Carlo Inputs'!$C$17*(1+$D5943)</f>
        <v>2504.419684418986</v>
      </c>
      <c r="G5943" s="16">
        <f t="shared" ref="G5943:J5943" si="5937">F5943*(1+$D5943)</f>
        <v>2582.0748242992436</v>
      </c>
      <c r="H5943" s="16">
        <f t="shared" si="5937"/>
        <v>2662.1378356665923</v>
      </c>
      <c r="I5943" s="16">
        <f t="shared" si="5937"/>
        <v>2744.6833799678766</v>
      </c>
      <c r="J5943" s="16">
        <f t="shared" si="5937"/>
        <v>2829.7884336952716</v>
      </c>
      <c r="K5943" s="16">
        <f>F5943*$E5943*(1-'Monte Carlo Inputs'!$C$11)+F5943*'Monte Carlo Inputs'!$C$12-F5943*'Monte Carlo Inputs'!$C$13-'Monte Carlo Inputs'!$C$14*(F5943-'Monte Carlo Inputs'!$C$17)</f>
        <v>1084.8198428538205</v>
      </c>
      <c r="L5943" s="16">
        <f>G5943*$E5943*(1-'Monte Carlo Inputs'!$C$11)+G5943*'Monte Carlo Inputs'!$C$12-G5943*'Monte Carlo Inputs'!$C$13-'Monte Carlo Inputs'!$C$14*(G5943-F5943)</f>
        <v>1118.457111066411</v>
      </c>
      <c r="M5943" s="16">
        <f>H5943*$E5943*(1-'Monte Carlo Inputs'!$C$11)+H5943*'Monte Carlo Inputs'!$C$12-H5943*'Monte Carlo Inputs'!$C$13-'Monte Carlo Inputs'!$C$14*(H5943-G5943)</f>
        <v>1153.1373780960487</v>
      </c>
      <c r="N5943" s="16">
        <f>I5943*$E5943*(1-'Monte Carlo Inputs'!$C$11)+I5943*'Monte Carlo Inputs'!$C$12-I5943*'Monte Carlo Inputs'!$C$13-'Monte Carlo Inputs'!$C$14*(I5943-H5943)</f>
        <v>1188.8929844564007</v>
      </c>
      <c r="O5943" s="16">
        <f>J5943*$E5943*(1-'Monte Carlo Inputs'!$C$11)+J5943*'Monte Carlo Inputs'!$C$12-J5943*'Monte Carlo Inputs'!$C$13-'Monte Carlo Inputs'!$C$14*(J5943-I5943)</f>
        <v>1225.7572734511734</v>
      </c>
    </row>
    <row r="5944" spans="1:15">
      <c r="A5944">
        <v>5940</v>
      </c>
      <c r="B5944" s="39">
        <v>0.69297927594890596</v>
      </c>
      <c r="C5944" s="39">
        <v>0.18063474790066331</v>
      </c>
      <c r="D5944" s="29">
        <f>'Monte Carlo Inputs'!$C$6+'Monte Carlo Inputs'!$D$6*B5944</f>
        <v>0.17120404220428356</v>
      </c>
      <c r="E5944" s="29">
        <f>'Monte Carlo Inputs'!$C$7+'Monte Carlo Inputs'!$D$7*C5944</f>
        <v>0.58928709566236315</v>
      </c>
      <c r="F5944" s="16">
        <f>'Monte Carlo Inputs'!$C$17*(1+$D5944)</f>
        <v>2844.9717389184257</v>
      </c>
      <c r="G5944" s="16">
        <f t="shared" ref="G5944:J5944" si="5938">F5944*(1+$D5944)</f>
        <v>3332.0424005782097</v>
      </c>
      <c r="H5944" s="16">
        <f t="shared" si="5938"/>
        <v>3902.5015283532639</v>
      </c>
      <c r="I5944" s="16">
        <f t="shared" si="5938"/>
        <v>4570.6255647157368</v>
      </c>
      <c r="J5944" s="16">
        <f t="shared" si="5938"/>
        <v>5353.1351367973075</v>
      </c>
      <c r="K5944" s="16">
        <f>F5944*$E5944*(1-'Monte Carlo Inputs'!$C$11)+F5944*'Monte Carlo Inputs'!$C$12-F5944*'Monte Carlo Inputs'!$C$13-'Monte Carlo Inputs'!$C$14*(F5944-'Monte Carlo Inputs'!$C$17)</f>
        <v>1308.8577400659713</v>
      </c>
      <c r="L5944" s="16">
        <f>G5944*$E5944*(1-'Monte Carlo Inputs'!$C$11)+G5944*'Monte Carlo Inputs'!$C$12-G5944*'Monte Carlo Inputs'!$C$13-'Monte Carlo Inputs'!$C$14*(G5944-F5944)</f>
        <v>1532.9394758356289</v>
      </c>
      <c r="M5944" s="16">
        <f>H5944*$E5944*(1-'Monte Carlo Inputs'!$C$11)+H5944*'Monte Carlo Inputs'!$C$12-H5944*'Monte Carlo Inputs'!$C$13-'Monte Carlo Inputs'!$C$14*(H5944-G5944)</f>
        <v>1795.3849105532045</v>
      </c>
      <c r="N5944" s="16">
        <f>I5944*$E5944*(1-'Monte Carlo Inputs'!$C$11)+I5944*'Monte Carlo Inputs'!$C$12-I5944*'Monte Carlo Inputs'!$C$13-'Monte Carlo Inputs'!$C$14*(I5944-H5944)</f>
        <v>2102.7620645524889</v>
      </c>
      <c r="O5944" s="16">
        <f>J5944*$E5944*(1-'Monte Carlo Inputs'!$C$11)+J5944*'Monte Carlo Inputs'!$C$12-J5944*'Monte Carlo Inputs'!$C$13-'Monte Carlo Inputs'!$C$14*(J5944-I5944)</f>
        <v>2462.7634297976992</v>
      </c>
    </row>
    <row r="5945" spans="1:15">
      <c r="A5945">
        <v>5941</v>
      </c>
      <c r="B5945" s="39">
        <v>1.1928654861049242</v>
      </c>
      <c r="C5945" s="39">
        <v>0.72816144989012377</v>
      </c>
      <c r="D5945" s="29">
        <f>'Monte Carlo Inputs'!$C$6+'Monte Carlo Inputs'!$D$6*B5945</f>
        <v>0.20358879387248371</v>
      </c>
      <c r="E5945" s="29">
        <f>'Monte Carlo Inputs'!$C$7+'Monte Carlo Inputs'!$D$7*C5945</f>
        <v>0.60888410645748448</v>
      </c>
      <c r="F5945" s="16">
        <f>'Monte Carlo Inputs'!$C$17*(1+$D5945)</f>
        <v>2923.6375391956503</v>
      </c>
      <c r="G5945" s="16">
        <f t="shared" ref="G5945:J5945" si="5939">F5945*(1+$D5945)</f>
        <v>3518.857379520809</v>
      </c>
      <c r="H5945" s="16">
        <f t="shared" si="5939"/>
        <v>4235.2573092267385</v>
      </c>
      <c r="I5945" s="16">
        <f t="shared" si="5939"/>
        <v>5097.508236551831</v>
      </c>
      <c r="J5945" s="16">
        <f t="shared" si="5939"/>
        <v>6135.3037901864691</v>
      </c>
      <c r="K5945" s="16">
        <f>F5945*$E5945*(1-'Monte Carlo Inputs'!$C$11)+F5945*'Monte Carlo Inputs'!$C$12-F5945*'Monte Carlo Inputs'!$C$13-'Monte Carlo Inputs'!$C$14*(F5945-'Monte Carlo Inputs'!$C$17)</f>
        <v>1386.9439401236564</v>
      </c>
      <c r="L5945" s="16">
        <f>G5945*$E5945*(1-'Monte Carlo Inputs'!$C$11)+G5945*'Monte Carlo Inputs'!$C$12-G5945*'Monte Carlo Inputs'!$C$13-'Monte Carlo Inputs'!$C$14*(G5945-F5945)</f>
        <v>1669.3101840621819</v>
      </c>
      <c r="M5945" s="16">
        <f>H5945*$E5945*(1-'Monte Carlo Inputs'!$C$11)+H5945*'Monte Carlo Inputs'!$C$12-H5945*'Monte Carlo Inputs'!$C$13-'Monte Carlo Inputs'!$C$14*(H5945-G5945)</f>
        <v>2009.1630310344551</v>
      </c>
      <c r="N5945" s="16">
        <f>I5945*$E5945*(1-'Monte Carlo Inputs'!$C$11)+I5945*'Monte Carlo Inputs'!$C$12-I5945*'Monte Carlo Inputs'!$C$13-'Monte Carlo Inputs'!$C$14*(I5945-H5945)</f>
        <v>2418.2061092159438</v>
      </c>
      <c r="O5945" s="16">
        <f>J5945*$E5945*(1-'Monte Carlo Inputs'!$C$11)+J5945*'Monte Carlo Inputs'!$C$12-J5945*'Monte Carlo Inputs'!$C$13-'Monte Carlo Inputs'!$C$14*(J5945-I5945)</f>
        <v>2910.5257743262882</v>
      </c>
    </row>
    <row r="5946" spans="1:15">
      <c r="A5946">
        <v>5942</v>
      </c>
      <c r="B5946" s="39">
        <v>2.246378909957877</v>
      </c>
      <c r="C5946" s="39">
        <v>-0.90486397520819761</v>
      </c>
      <c r="D5946" s="29">
        <f>'Monte Carlo Inputs'!$C$6+'Monte Carlo Inputs'!$D$6*B5946</f>
        <v>0.27183986765174395</v>
      </c>
      <c r="E5946" s="29">
        <f>'Monte Carlo Inputs'!$C$7+'Monte Carlo Inputs'!$D$7*C5946</f>
        <v>0.55043505407688376</v>
      </c>
      <c r="F5946" s="16">
        <f>'Monte Carlo Inputs'!$C$17*(1+$D5946)</f>
        <v>3089.4262225128518</v>
      </c>
      <c r="G5946" s="16">
        <f t="shared" ref="G5946:J5946" si="5940">F5946*(1+$D5946)</f>
        <v>3929.2554379605726</v>
      </c>
      <c r="H5946" s="16">
        <f t="shared" si="5940"/>
        <v>4997.38371618567</v>
      </c>
      <c r="I5946" s="16">
        <f t="shared" si="5940"/>
        <v>6355.8718441985629</v>
      </c>
      <c r="J5946" s="16">
        <f t="shared" si="5940"/>
        <v>8083.6512051369464</v>
      </c>
      <c r="K5946" s="16">
        <f>F5946*$E5946*(1-'Monte Carlo Inputs'!$C$11)+F5946*'Monte Carlo Inputs'!$C$12-F5946*'Monte Carlo Inputs'!$C$13-'Monte Carlo Inputs'!$C$14*(F5946-'Monte Carlo Inputs'!$C$17)</f>
        <v>1339.4098822347878</v>
      </c>
      <c r="L5946" s="16">
        <f>G5946*$E5946*(1-'Monte Carlo Inputs'!$C$11)+G5946*'Monte Carlo Inputs'!$C$12-G5946*'Monte Carlo Inputs'!$C$13-'Monte Carlo Inputs'!$C$14*(G5946-F5946)</f>
        <v>1703.5148873529301</v>
      </c>
      <c r="M5946" s="16">
        <f>H5946*$E5946*(1-'Monte Carlo Inputs'!$C$11)+H5946*'Monte Carlo Inputs'!$C$12-H5946*'Monte Carlo Inputs'!$C$13-'Monte Carlo Inputs'!$C$14*(H5946-G5946)</f>
        <v>2166.5981488737266</v>
      </c>
      <c r="N5946" s="16">
        <f>I5946*$E5946*(1-'Monte Carlo Inputs'!$C$11)+I5946*'Monte Carlo Inputs'!$C$12-I5946*'Monte Carlo Inputs'!$C$13-'Monte Carlo Inputs'!$C$14*(I5946-H5946)</f>
        <v>2755.5659029180733</v>
      </c>
      <c r="O5946" s="16">
        <f>J5946*$E5946*(1-'Monte Carlo Inputs'!$C$11)+J5946*'Monte Carlo Inputs'!$C$12-J5946*'Monte Carlo Inputs'!$C$13-'Monte Carlo Inputs'!$C$14*(J5946-I5946)</f>
        <v>3504.6385732729814</v>
      </c>
    </row>
    <row r="5947" spans="1:15">
      <c r="A5947">
        <v>5943</v>
      </c>
      <c r="B5947" s="39">
        <v>0.1513027317092262</v>
      </c>
      <c r="C5947" s="39">
        <v>-0.66863923279963133</v>
      </c>
      <c r="D5947" s="29">
        <f>'Monte Carlo Inputs'!$C$6+'Monte Carlo Inputs'!$D$6*B5947</f>
        <v>0.13611193521414305</v>
      </c>
      <c r="E5947" s="29">
        <f>'Monte Carlo Inputs'!$C$7+'Monte Carlo Inputs'!$D$7*C5947</f>
        <v>0.55888998204703522</v>
      </c>
      <c r="F5947" s="16">
        <f>'Monte Carlo Inputs'!$C$17*(1+$D5947)</f>
        <v>2759.7295018286754</v>
      </c>
      <c r="G5947" s="16">
        <f t="shared" ref="G5947:J5947" si="5941">F5947*(1+$D5947)</f>
        <v>3135.3616249901397</v>
      </c>
      <c r="H5947" s="16">
        <f t="shared" si="5941"/>
        <v>3562.1217633637079</v>
      </c>
      <c r="I5947" s="16">
        <f t="shared" si="5941"/>
        <v>4046.9690500435581</v>
      </c>
      <c r="J5947" s="16">
        <f t="shared" si="5941"/>
        <v>4597.8098391967296</v>
      </c>
      <c r="K5947" s="16">
        <f>F5947*$E5947*(1-'Monte Carlo Inputs'!$C$11)+F5947*'Monte Carlo Inputs'!$C$12-F5947*'Monte Carlo Inputs'!$C$13-'Monte Carlo Inputs'!$C$14*(F5947-'Monte Carlo Inputs'!$C$17)</f>
        <v>1208.7288117763285</v>
      </c>
      <c r="L5947" s="16">
        <f>G5947*$E5947*(1-'Monte Carlo Inputs'!$C$11)+G5947*'Monte Carlo Inputs'!$C$12-G5947*'Monte Carlo Inputs'!$C$13-'Monte Carlo Inputs'!$C$14*(G5947-F5947)</f>
        <v>1373.251229496296</v>
      </c>
      <c r="M5947" s="16">
        <f>H5947*$E5947*(1-'Monte Carlo Inputs'!$C$11)+H5947*'Monte Carlo Inputs'!$C$12-H5947*'Monte Carlo Inputs'!$C$13-'Monte Carlo Inputs'!$C$14*(H5947-G5947)</f>
        <v>1560.1671118782383</v>
      </c>
      <c r="N5947" s="16">
        <f>I5947*$E5947*(1-'Monte Carlo Inputs'!$C$11)+I5947*'Monte Carlo Inputs'!$C$12-I5947*'Monte Carlo Inputs'!$C$13-'Monte Carlo Inputs'!$C$14*(I5947-H5947)</f>
        <v>1772.5244767334461</v>
      </c>
      <c r="O5947" s="16">
        <f>J5947*$E5947*(1-'Monte Carlo Inputs'!$C$11)+J5947*'Monte Carlo Inputs'!$C$12-J5947*'Monte Carlo Inputs'!$C$13-'Monte Carlo Inputs'!$C$14*(J5947-I5947)</f>
        <v>2013.7862134760717</v>
      </c>
    </row>
    <row r="5948" spans="1:15">
      <c r="A5948">
        <v>5944</v>
      </c>
      <c r="B5948" s="39">
        <v>-0.15937590849084995</v>
      </c>
      <c r="C5948" s="39">
        <v>-0.22303586751656235</v>
      </c>
      <c r="D5948" s="29">
        <f>'Monte Carlo Inputs'!$C$6+'Monte Carlo Inputs'!$D$6*B5948</f>
        <v>0.11598485347617435</v>
      </c>
      <c r="E5948" s="29">
        <f>'Monte Carlo Inputs'!$C$7+'Monte Carlo Inputs'!$D$7*C5948</f>
        <v>0.57483896486022923</v>
      </c>
      <c r="F5948" s="16">
        <f>'Monte Carlo Inputs'!$C$17*(1+$D5948)</f>
        <v>2710.8388075789753</v>
      </c>
      <c r="G5948" s="16">
        <f t="shared" ref="G5948:J5948" si="5942">F5948*(1+$D5948)</f>
        <v>3025.2550494735497</v>
      </c>
      <c r="H5948" s="16">
        <f t="shared" si="5942"/>
        <v>3376.1388131147955</v>
      </c>
      <c r="I5948" s="16">
        <f t="shared" si="5942"/>
        <v>3767.7197786691399</v>
      </c>
      <c r="J5948" s="16">
        <f t="shared" si="5942"/>
        <v>4204.7182051373638</v>
      </c>
      <c r="K5948" s="16">
        <f>F5948*$E5948*(1-'Monte Carlo Inputs'!$C$11)+F5948*'Monte Carlo Inputs'!$C$12-F5948*'Monte Carlo Inputs'!$C$13-'Monte Carlo Inputs'!$C$14*(F5948-'Monte Carlo Inputs'!$C$17)</f>
        <v>1217.3588251547237</v>
      </c>
      <c r="L5948" s="16">
        <f>G5948*$E5948*(1-'Monte Carlo Inputs'!$C$11)+G5948*'Monte Carlo Inputs'!$C$12-G5948*'Monte Carlo Inputs'!$C$13-'Monte Carlo Inputs'!$C$14*(G5948-F5948)</f>
        <v>1358.5540101182219</v>
      </c>
      <c r="M5948" s="16">
        <f>H5948*$E5948*(1-'Monte Carlo Inputs'!$C$11)+H5948*'Monte Carlo Inputs'!$C$12-H5948*'Monte Carlo Inputs'!$C$13-'Monte Carlo Inputs'!$C$14*(H5948-G5948)</f>
        <v>1516.1256979212528</v>
      </c>
      <c r="N5948" s="16">
        <f>I5948*$E5948*(1-'Monte Carlo Inputs'!$C$11)+I5948*'Monte Carlo Inputs'!$C$12-I5948*'Monte Carlo Inputs'!$C$13-'Monte Carlo Inputs'!$C$14*(I5948-H5948)</f>
        <v>1691.9733148461119</v>
      </c>
      <c r="O5948" s="16">
        <f>J5948*$E5948*(1-'Monte Carlo Inputs'!$C$11)+J5948*'Monte Carlo Inputs'!$C$12-J5948*'Monte Carlo Inputs'!$C$13-'Monte Carlo Inputs'!$C$14*(J5948-I5948)</f>
        <v>1888.216591854135</v>
      </c>
    </row>
    <row r="5949" spans="1:15">
      <c r="A5949">
        <v>5945</v>
      </c>
      <c r="B5949" s="39">
        <v>0.90609750644442477</v>
      </c>
      <c r="C5949" s="39">
        <v>0.33336894303437742</v>
      </c>
      <c r="D5949" s="29">
        <f>'Monte Carlo Inputs'!$C$6+'Monte Carlo Inputs'!$D$6*B5949</f>
        <v>0.18501074627081407</v>
      </c>
      <c r="E5949" s="29">
        <f>'Monte Carlo Inputs'!$C$7+'Monte Carlo Inputs'!$D$7*C5949</f>
        <v>0.59475373986426938</v>
      </c>
      <c r="F5949" s="16">
        <f>'Monte Carlo Inputs'!$C$17*(1+$D5949)</f>
        <v>2878.5096037664352</v>
      </c>
      <c r="G5949" s="16">
        <f t="shared" ref="G5949:J5949" si="5943">F5949*(1+$D5949)</f>
        <v>3411.0648137069688</v>
      </c>
      <c r="H5949" s="16">
        <f t="shared" si="5943"/>
        <v>4042.1484604690108</v>
      </c>
      <c r="I5949" s="16">
        <f t="shared" si="5943"/>
        <v>4789.9893636778052</v>
      </c>
      <c r="J5949" s="16">
        <f t="shared" si="5943"/>
        <v>5676.1888704810981</v>
      </c>
      <c r="K5949" s="16">
        <f>F5949*$E5949*(1-'Monte Carlo Inputs'!$C$11)+F5949*'Monte Carlo Inputs'!$C$12-F5949*'Monte Carlo Inputs'!$C$13-'Monte Carlo Inputs'!$C$14*(F5949-'Monte Carlo Inputs'!$C$17)</f>
        <v>1335.9643626899215</v>
      </c>
      <c r="L5949" s="16">
        <f>G5949*$E5949*(1-'Monte Carlo Inputs'!$C$11)+G5949*'Monte Carlo Inputs'!$C$12-G5949*'Monte Carlo Inputs'!$C$13-'Monte Carlo Inputs'!$C$14*(G5949-F5949)</f>
        <v>1583.1321264223964</v>
      </c>
      <c r="M5949" s="16">
        <f>H5949*$E5949*(1-'Monte Carlo Inputs'!$C$11)+H5949*'Monte Carlo Inputs'!$C$12-H5949*'Monte Carlo Inputs'!$C$13-'Monte Carlo Inputs'!$C$14*(H5949-G5949)</f>
        <v>1876.0285825771048</v>
      </c>
      <c r="N5949" s="16">
        <f>I5949*$E5949*(1-'Monte Carlo Inputs'!$C$11)+I5949*'Monte Carlo Inputs'!$C$12-I5949*'Monte Carlo Inputs'!$C$13-'Monte Carlo Inputs'!$C$14*(I5949-H5949)</f>
        <v>2223.1140306650723</v>
      </c>
      <c r="O5949" s="16">
        <f>J5949*$E5949*(1-'Monte Carlo Inputs'!$C$11)+J5949*'Monte Carlo Inputs'!$C$12-J5949*'Monte Carlo Inputs'!$C$13-'Monte Carlo Inputs'!$C$14*(J5949-I5949)</f>
        <v>2634.4140165235353</v>
      </c>
    </row>
    <row r="5950" spans="1:15">
      <c r="A5950">
        <v>5946</v>
      </c>
      <c r="B5950" s="39">
        <v>-0.93930478830506836</v>
      </c>
      <c r="C5950" s="39">
        <v>0.54918630845427807</v>
      </c>
      <c r="D5950" s="29">
        <f>'Monte Carlo Inputs'!$C$6+'Monte Carlo Inputs'!$D$6*B5950</f>
        <v>6.5457748350074091E-2</v>
      </c>
      <c r="E5950" s="29">
        <f>'Monte Carlo Inputs'!$C$7+'Monte Carlo Inputs'!$D$7*C5950</f>
        <v>0.60247824941702888</v>
      </c>
      <c r="F5950" s="16">
        <f>'Monte Carlo Inputs'!$C$17*(1+$D5950)</f>
        <v>2588.103416517165</v>
      </c>
      <c r="G5950" s="16">
        <f t="shared" ref="G5950:J5950" si="5944">F5950*(1+$D5950)</f>
        <v>2757.5148386595124</v>
      </c>
      <c r="H5950" s="16">
        <f t="shared" si="5944"/>
        <v>2938.0155510400818</v>
      </c>
      <c r="I5950" s="16">
        <f t="shared" si="5944"/>
        <v>3130.3314336286676</v>
      </c>
      <c r="J5950" s="16">
        <f t="shared" si="5944"/>
        <v>3335.2358808634594</v>
      </c>
      <c r="K5950" s="16">
        <f>F5950*$E5950*(1-'Monte Carlo Inputs'!$C$11)+F5950*'Monte Carlo Inputs'!$C$12-F5950*'Monte Carlo Inputs'!$C$13-'Monte Carlo Inputs'!$C$14*(F5950-'Monte Carlo Inputs'!$C$17)</f>
        <v>1211.2994795440522</v>
      </c>
      <c r="L5950" s="16">
        <f>G5950*$E5950*(1-'Monte Carlo Inputs'!$C$11)+G5950*'Monte Carlo Inputs'!$C$12-G5950*'Monte Carlo Inputs'!$C$13-'Monte Carlo Inputs'!$C$14*(G5950-F5950)</f>
        <v>1290.588416052623</v>
      </c>
      <c r="M5950" s="16">
        <f>H5950*$E5950*(1-'Monte Carlo Inputs'!$C$11)+H5950*'Monte Carlo Inputs'!$C$12-H5950*'Monte Carlo Inputs'!$C$13-'Monte Carlo Inputs'!$C$14*(H5950-G5950)</f>
        <v>1375.0674278141159</v>
      </c>
      <c r="N5950" s="16">
        <f>I5950*$E5950*(1-'Monte Carlo Inputs'!$C$11)+I5950*'Monte Carlo Inputs'!$C$12-I5950*'Monte Carlo Inputs'!$C$13-'Monte Carlo Inputs'!$C$14*(I5950-H5950)</f>
        <v>1465.0762454683559</v>
      </c>
      <c r="O5950" s="16">
        <f>J5950*$E5950*(1-'Monte Carlo Inputs'!$C$11)+J5950*'Monte Carlo Inputs'!$C$12-J5950*'Monte Carlo Inputs'!$C$13-'Monte Carlo Inputs'!$C$14*(J5950-I5950)</f>
        <v>1560.976837657895</v>
      </c>
    </row>
    <row r="5951" spans="1:15">
      <c r="A5951">
        <v>5947</v>
      </c>
      <c r="B5951" s="39">
        <v>0.34983309921006195</v>
      </c>
      <c r="C5951" s="39">
        <v>-0.70925956771794607</v>
      </c>
      <c r="D5951" s="29">
        <f>'Monte Carlo Inputs'!$C$6+'Monte Carlo Inputs'!$D$6*B5951</f>
        <v>0.14897357556246238</v>
      </c>
      <c r="E5951" s="29">
        <f>'Monte Carlo Inputs'!$C$7+'Monte Carlo Inputs'!$D$7*C5951</f>
        <v>0.55743610383615849</v>
      </c>
      <c r="F5951" s="16">
        <f>'Monte Carlo Inputs'!$C$17*(1+$D5951)</f>
        <v>2790.971712398778</v>
      </c>
      <c r="G5951" s="16">
        <f t="shared" ref="G5951:J5951" si="5945">F5951*(1+$D5951)</f>
        <v>3206.7527476885125</v>
      </c>
      <c r="H5951" s="16">
        <f t="shared" si="5945"/>
        <v>3684.4741704564208</v>
      </c>
      <c r="I5951" s="16">
        <f t="shared" si="5945"/>
        <v>4233.3634616968511</v>
      </c>
      <c r="J5951" s="16">
        <f t="shared" si="5945"/>
        <v>4864.0227532413146</v>
      </c>
      <c r="K5951" s="16">
        <f>F5951*$E5951*(1-'Monte Carlo Inputs'!$C$11)+F5951*'Monte Carlo Inputs'!$C$12-F5951*'Monte Carlo Inputs'!$C$13-'Monte Carlo Inputs'!$C$14*(F5951-'Monte Carlo Inputs'!$C$17)</f>
        <v>1219.9861399172569</v>
      </c>
      <c r="L5951" s="16">
        <f>G5951*$E5951*(1-'Monte Carlo Inputs'!$C$11)+G5951*'Monte Carlo Inputs'!$C$12-G5951*'Monte Carlo Inputs'!$C$13-'Monte Carlo Inputs'!$C$14*(G5951-F5951)</f>
        <v>1401.7318373173775</v>
      </c>
      <c r="M5951" s="16">
        <f>H5951*$E5951*(1-'Monte Carlo Inputs'!$C$11)+H5951*'Monte Carlo Inputs'!$C$12-H5951*'Monte Carlo Inputs'!$C$13-'Monte Carlo Inputs'!$C$14*(H5951-G5951)</f>
        <v>1610.5528411022869</v>
      </c>
      <c r="N5951" s="16">
        <f>I5951*$E5951*(1-'Monte Carlo Inputs'!$C$11)+I5951*'Monte Carlo Inputs'!$C$12-I5951*'Monte Carlo Inputs'!$C$13-'Monte Carlo Inputs'!$C$14*(I5951-H5951)</f>
        <v>1850.4826564735768</v>
      </c>
      <c r="O5951" s="16">
        <f>J5951*$E5951*(1-'Monte Carlo Inputs'!$C$11)+J5951*'Monte Carlo Inputs'!$C$12-J5951*'Monte Carlo Inputs'!$C$13-'Monte Carlo Inputs'!$C$14*(J5951-I5951)</f>
        <v>2126.1556743247693</v>
      </c>
    </row>
    <row r="5952" spans="1:15">
      <c r="A5952">
        <v>5948</v>
      </c>
      <c r="B5952" s="39">
        <v>-0.65936188369564119</v>
      </c>
      <c r="C5952" s="39">
        <v>-0.25365672654855287</v>
      </c>
      <c r="D5952" s="29">
        <f>'Monte Carlo Inputs'!$C$6+'Monte Carlo Inputs'!$D$6*B5952</f>
        <v>8.3593638604420997E-2</v>
      </c>
      <c r="E5952" s="29">
        <f>'Monte Carlo Inputs'!$C$7+'Monte Carlo Inputs'!$D$7*C5952</f>
        <v>0.573742986704597</v>
      </c>
      <c r="F5952" s="16">
        <f>'Monte Carlo Inputs'!$C$17*(1+$D5952)</f>
        <v>2632.1573075339993</v>
      </c>
      <c r="G5952" s="16">
        <f t="shared" ref="G5952:J5952" si="5946">F5952*(1+$D5952)</f>
        <v>2852.1889142499822</v>
      </c>
      <c r="H5952" s="16">
        <f t="shared" si="5946"/>
        <v>3090.6137635793311</v>
      </c>
      <c r="I5952" s="16">
        <f t="shared" si="5946"/>
        <v>3348.9694135978311</v>
      </c>
      <c r="J5952" s="16">
        <f t="shared" si="5946"/>
        <v>3628.9219524553878</v>
      </c>
      <c r="K5952" s="16">
        <f>F5952*$E5952*(1-'Monte Carlo Inputs'!$C$11)+F5952*'Monte Carlo Inputs'!$C$12-F5952*'Monte Carlo Inputs'!$C$13-'Monte Carlo Inputs'!$C$14*(F5952-'Monte Carlo Inputs'!$C$17)</f>
        <v>1178.7906204556466</v>
      </c>
      <c r="L5952" s="16">
        <f>G5952*$E5952*(1-'Monte Carlo Inputs'!$C$11)+G5952*'Monte Carlo Inputs'!$C$12-G5952*'Monte Carlo Inputs'!$C$13-'Monte Carlo Inputs'!$C$14*(G5952-F5952)</f>
        <v>1277.3300175722968</v>
      </c>
      <c r="M5952" s="16">
        <f>H5952*$E5952*(1-'Monte Carlo Inputs'!$C$11)+H5952*'Monte Carlo Inputs'!$C$12-H5952*'Monte Carlo Inputs'!$C$13-'Monte Carlo Inputs'!$C$14*(H5952-G5952)</f>
        <v>1384.1066814398143</v>
      </c>
      <c r="N5952" s="16">
        <f>I5952*$E5952*(1-'Monte Carlo Inputs'!$C$11)+I5952*'Monte Carlo Inputs'!$C$12-I5952*'Monte Carlo Inputs'!$C$13-'Monte Carlo Inputs'!$C$14*(I5952-H5952)</f>
        <v>1499.8091951580586</v>
      </c>
      <c r="O5952" s="16">
        <f>J5952*$E5952*(1-'Monte Carlo Inputs'!$C$11)+J5952*'Monte Carlo Inputs'!$C$12-J5952*'Monte Carlo Inputs'!$C$13-'Monte Carlo Inputs'!$C$14*(J5952-I5952)</f>
        <v>1625.1837029936885</v>
      </c>
    </row>
    <row r="5953" spans="1:15">
      <c r="A5953">
        <v>5949</v>
      </c>
      <c r="B5953" s="39">
        <v>-1.1021637786971821</v>
      </c>
      <c r="C5953" s="39">
        <v>0.55389488722659985</v>
      </c>
      <c r="D5953" s="29">
        <f>'Monte Carlo Inputs'!$C$6+'Monte Carlo Inputs'!$D$6*B5953</f>
        <v>5.4907051304167787E-2</v>
      </c>
      <c r="E5953" s="29">
        <f>'Monte Carlo Inputs'!$C$7+'Monte Carlo Inputs'!$D$7*C5953</f>
        <v>0.60264677831013236</v>
      </c>
      <c r="F5953" s="16">
        <f>'Monte Carlo Inputs'!$C$17*(1+$D5953)</f>
        <v>2562.4747183229547</v>
      </c>
      <c r="G5953" s="16">
        <f t="shared" ref="G5953:J5953" si="5947">F5953*(1+$D5953)</f>
        <v>2703.1726491475461</v>
      </c>
      <c r="H5953" s="16">
        <f t="shared" si="5947"/>
        <v>2851.5958884783136</v>
      </c>
      <c r="I5953" s="16">
        <f t="shared" si="5947"/>
        <v>3008.1686102257463</v>
      </c>
      <c r="J5953" s="16">
        <f t="shared" si="5947"/>
        <v>3173.3382784389987</v>
      </c>
      <c r="K5953" s="16">
        <f>F5953*$E5953*(1-'Monte Carlo Inputs'!$C$11)+F5953*'Monte Carlo Inputs'!$C$12-F5953*'Monte Carlo Inputs'!$C$13-'Monte Carlo Inputs'!$C$14*(F5953-'Monte Carlo Inputs'!$C$17)</f>
        <v>1199.2086458601204</v>
      </c>
      <c r="L5953" s="16">
        <f>G5953*$E5953*(1-'Monte Carlo Inputs'!$C$11)+G5953*'Monte Carlo Inputs'!$C$12-G5953*'Monte Carlo Inputs'!$C$13-'Monte Carlo Inputs'!$C$14*(G5953-F5953)</f>
        <v>1265.0536565027637</v>
      </c>
      <c r="M5953" s="16">
        <f>H5953*$E5953*(1-'Monte Carlo Inputs'!$C$11)+H5953*'Monte Carlo Inputs'!$C$12-H5953*'Monte Carlo Inputs'!$C$13-'Monte Carlo Inputs'!$C$14*(H5953-G5953)</f>
        <v>1334.5140225228863</v>
      </c>
      <c r="N5953" s="16">
        <f>I5953*$E5953*(1-'Monte Carlo Inputs'!$C$11)+I5953*'Monte Carlo Inputs'!$C$12-I5953*'Monte Carlo Inputs'!$C$13-'Monte Carlo Inputs'!$C$14*(I5953-H5953)</f>
        <v>1407.7882524236816</v>
      </c>
      <c r="O5953" s="16">
        <f>J5953*$E5953*(1-'Monte Carlo Inputs'!$C$11)+J5953*'Monte Carlo Inputs'!$C$12-J5953*'Monte Carlo Inputs'!$C$13-'Monte Carlo Inputs'!$C$14*(J5953-I5953)</f>
        <v>1485.0857542249132</v>
      </c>
    </row>
    <row r="5954" spans="1:15">
      <c r="A5954">
        <v>5950</v>
      </c>
      <c r="B5954" s="39">
        <v>1.2064849517095242</v>
      </c>
      <c r="C5954" s="39">
        <v>-0.3022373968300911</v>
      </c>
      <c r="D5954" s="29">
        <f>'Monte Carlo Inputs'!$C$6+'Monte Carlo Inputs'!$D$6*B5954</f>
        <v>0.20447112069506379</v>
      </c>
      <c r="E5954" s="29">
        <f>'Monte Carlo Inputs'!$C$7+'Monte Carlo Inputs'!$D$7*C5954</f>
        <v>0.57200419311428941</v>
      </c>
      <c r="F5954" s="16">
        <f>'Monte Carlo Inputs'!$C$17*(1+$D5954)</f>
        <v>2925.7807992803801</v>
      </c>
      <c r="G5954" s="16">
        <f t="shared" ref="G5954:J5954" si="5948">F5954*(1+$D5954)</f>
        <v>3524.0184782173387</v>
      </c>
      <c r="H5954" s="16">
        <f t="shared" si="5948"/>
        <v>4244.5784858085508</v>
      </c>
      <c r="I5954" s="16">
        <f t="shared" si="5948"/>
        <v>5112.4722056799819</v>
      </c>
      <c r="J5954" s="16">
        <f t="shared" si="5948"/>
        <v>6157.8251270977325</v>
      </c>
      <c r="K5954" s="16">
        <f>F5954*$E5954*(1-'Monte Carlo Inputs'!$C$11)+F5954*'Monte Carlo Inputs'!$C$12-F5954*'Monte Carlo Inputs'!$C$13-'Monte Carlo Inputs'!$C$14*(F5954-'Monte Carlo Inputs'!$C$17)</f>
        <v>1311.2099898078338</v>
      </c>
      <c r="L5954" s="16">
        <f>G5954*$E5954*(1-'Monte Carlo Inputs'!$C$11)+G5954*'Monte Carlo Inputs'!$C$12-G5954*'Monte Carlo Inputs'!$C$13-'Monte Carlo Inputs'!$C$14*(G5954-F5954)</f>
        <v>1579.314565890405</v>
      </c>
      <c r="M5954" s="16">
        <f>H5954*$E5954*(1-'Monte Carlo Inputs'!$C$11)+H5954*'Monte Carlo Inputs'!$C$12-H5954*'Monte Carlo Inputs'!$C$13-'Monte Carlo Inputs'!$C$14*(H5954-G5954)</f>
        <v>1902.2387851080539</v>
      </c>
      <c r="N5954" s="16">
        <f>I5954*$E5954*(1-'Monte Carlo Inputs'!$C$11)+I5954*'Monte Carlo Inputs'!$C$12-I5954*'Monte Carlo Inputs'!$C$13-'Monte Carlo Inputs'!$C$14*(I5954-H5954)</f>
        <v>2291.1916813287139</v>
      </c>
      <c r="O5954" s="16">
        <f>J5954*$E5954*(1-'Monte Carlo Inputs'!$C$11)+J5954*'Monte Carlo Inputs'!$C$12-J5954*'Monte Carlo Inputs'!$C$13-'Monte Carlo Inputs'!$C$14*(J5954-I5954)</f>
        <v>2759.674212137204</v>
      </c>
    </row>
    <row r="5955" spans="1:15">
      <c r="A5955">
        <v>5951</v>
      </c>
      <c r="B5955" s="39">
        <v>-0.97561102267189759</v>
      </c>
      <c r="C5955" s="39">
        <v>-0.20966214490801172</v>
      </c>
      <c r="D5955" s="29">
        <f>'Monte Carlo Inputs'!$C$6+'Monte Carlo Inputs'!$D$6*B5955</f>
        <v>6.3105676298295998E-2</v>
      </c>
      <c r="E5955" s="29">
        <f>'Monte Carlo Inputs'!$C$7+'Monte Carlo Inputs'!$D$7*C5955</f>
        <v>0.57531763555405746</v>
      </c>
      <c r="F5955" s="16">
        <f>'Monte Carlo Inputs'!$C$17*(1+$D5955)</f>
        <v>2582.3899982961912</v>
      </c>
      <c r="G5955" s="16">
        <f t="shared" ref="G5955:J5955" si="5949">F5955*(1+$D5955)</f>
        <v>2745.3534656046277</v>
      </c>
      <c r="H5955" s="16">
        <f t="shared" si="5949"/>
        <v>2918.6008527294784</v>
      </c>
      <c r="I5955" s="16">
        <f t="shared" si="5949"/>
        <v>3102.7811333857558</v>
      </c>
      <c r="J5955" s="16">
        <f t="shared" si="5949"/>
        <v>3298.5842352136574</v>
      </c>
      <c r="K5955" s="16">
        <f>F5955*$E5955*(1-'Monte Carlo Inputs'!$C$11)+F5955*'Monte Carlo Inputs'!$C$12-F5955*'Monte Carlo Inputs'!$C$13-'Monte Carlo Inputs'!$C$14*(F5955-'Monte Carlo Inputs'!$C$17)</f>
        <v>1158.6263243142032</v>
      </c>
      <c r="L5955" s="16">
        <f>G5955*$E5955*(1-'Monte Carlo Inputs'!$C$11)+G5955*'Monte Carlo Inputs'!$C$12-G5955*'Monte Carlo Inputs'!$C$13-'Monte Carlo Inputs'!$C$14*(G5955-F5955)</f>
        <v>1231.7422220870596</v>
      </c>
      <c r="M5955" s="16">
        <f>H5955*$E5955*(1-'Monte Carlo Inputs'!$C$11)+H5955*'Monte Carlo Inputs'!$C$12-H5955*'Monte Carlo Inputs'!$C$13-'Monte Carlo Inputs'!$C$14*(H5955-G5955)</f>
        <v>1309.4721480370297</v>
      </c>
      <c r="N5955" s="16">
        <f>I5955*$E5955*(1-'Monte Carlo Inputs'!$C$11)+I5955*'Monte Carlo Inputs'!$C$12-I5955*'Monte Carlo Inputs'!$C$13-'Monte Carlo Inputs'!$C$14*(I5955-H5955)</f>
        <v>1392.1072735326891</v>
      </c>
      <c r="O5955" s="16">
        <f>J5955*$E5955*(1-'Monte Carlo Inputs'!$C$11)+J5955*'Monte Carlo Inputs'!$C$12-J5955*'Monte Carlo Inputs'!$C$13-'Monte Carlo Inputs'!$C$14*(J5955-I5955)</f>
        <v>1479.9571445087463</v>
      </c>
    </row>
    <row r="5956" spans="1:15">
      <c r="A5956">
        <v>5952</v>
      </c>
      <c r="B5956" s="39">
        <v>1.5430491315940771</v>
      </c>
      <c r="C5956" s="39">
        <v>-0.43629684797649904</v>
      </c>
      <c r="D5956" s="29">
        <f>'Monte Carlo Inputs'!$C$6+'Monte Carlo Inputs'!$D$6*B5956</f>
        <v>0.22627517762748223</v>
      </c>
      <c r="E5956" s="29">
        <f>'Monte Carlo Inputs'!$C$7+'Monte Carlo Inputs'!$D$7*C5956</f>
        <v>0.56720595313483579</v>
      </c>
      <c r="F5956" s="16">
        <f>'Monte Carlo Inputs'!$C$17*(1+$D5956)</f>
        <v>2978.7450339749175</v>
      </c>
      <c r="G5956" s="16">
        <f t="shared" ref="G5956:J5956" si="5950">F5956*(1+$D5956)</f>
        <v>3652.7610956445728</v>
      </c>
      <c r="H5956" s="16">
        <f t="shared" si="5950"/>
        <v>4479.2902613923052</v>
      </c>
      <c r="I5956" s="16">
        <f t="shared" si="5950"/>
        <v>5492.8424609339008</v>
      </c>
      <c r="J5956" s="16">
        <f t="shared" si="5950"/>
        <v>6735.7363644614961</v>
      </c>
      <c r="K5956" s="16">
        <f>F5956*$E5956*(1-'Monte Carlo Inputs'!$C$11)+F5956*'Monte Carlo Inputs'!$C$12-F5956*'Monte Carlo Inputs'!$C$13-'Monte Carlo Inputs'!$C$14*(F5956-'Monte Carlo Inputs'!$C$17)</f>
        <v>1325.5131155991933</v>
      </c>
      <c r="L5956" s="16">
        <f>G5956*$E5956*(1-'Monte Carlo Inputs'!$C$11)+G5956*'Monte Carlo Inputs'!$C$12-G5956*'Monte Carlo Inputs'!$C$13-'Monte Carlo Inputs'!$C$14*(G5956-F5956)</f>
        <v>1625.4438312789584</v>
      </c>
      <c r="M5956" s="16">
        <f>H5956*$E5956*(1-'Monte Carlo Inputs'!$C$11)+H5956*'Monte Carlo Inputs'!$C$12-H5956*'Monte Carlo Inputs'!$C$13-'Monte Carlo Inputs'!$C$14*(H5956-G5956)</f>
        <v>1993.2414229250999</v>
      </c>
      <c r="N5956" s="16">
        <f>I5956*$E5956*(1-'Monte Carlo Inputs'!$C$11)+I5956*'Monte Carlo Inputs'!$C$12-I5956*'Monte Carlo Inputs'!$C$13-'Monte Carlo Inputs'!$C$14*(I5956-H5956)</f>
        <v>2444.2624799519322</v>
      </c>
      <c r="O5956" s="16">
        <f>J5956*$E5956*(1-'Monte Carlo Inputs'!$C$11)+J5956*'Monte Carlo Inputs'!$C$12-J5956*'Monte Carlo Inputs'!$C$13-'Monte Carlo Inputs'!$C$14*(J5956-I5956)</f>
        <v>2997.3384067712464</v>
      </c>
    </row>
    <row r="5957" spans="1:15">
      <c r="A5957">
        <v>5953</v>
      </c>
      <c r="B5957" s="39">
        <v>0.49999778230755471</v>
      </c>
      <c r="C5957" s="39">
        <v>-1.4229298409286522</v>
      </c>
      <c r="D5957" s="29">
        <f>'Monte Carlo Inputs'!$C$6+'Monte Carlo Inputs'!$D$6*B5957</f>
        <v>0.1587018814701778</v>
      </c>
      <c r="E5957" s="29">
        <f>'Monte Carlo Inputs'!$C$7+'Monte Carlo Inputs'!$D$7*C5957</f>
        <v>0.53189250204021055</v>
      </c>
      <c r="F5957" s="16">
        <f>'Monte Carlo Inputs'!$C$17*(1+$D5957)</f>
        <v>2814.6027402792092</v>
      </c>
      <c r="G5957" s="16">
        <f t="shared" ref="G5957:J5957" si="5951">F5957*(1+$D5957)</f>
        <v>3261.2854907526375</v>
      </c>
      <c r="H5957" s="16">
        <f t="shared" si="5951"/>
        <v>3778.8576341464732</v>
      </c>
      <c r="I5957" s="16">
        <f t="shared" si="5951"/>
        <v>4378.5694504934627</v>
      </c>
      <c r="J5957" s="16">
        <f t="shared" si="5951"/>
        <v>5073.4566604346173</v>
      </c>
      <c r="K5957" s="16">
        <f>F5957*$E5957*(1-'Monte Carlo Inputs'!$C$11)+F5957*'Monte Carlo Inputs'!$C$12-F5957*'Monte Carlo Inputs'!$C$13-'Monte Carlo Inputs'!$C$14*(F5957-'Monte Carlo Inputs'!$C$17)</f>
        <v>1179.501871884348</v>
      </c>
      <c r="L5957" s="16">
        <f>G5957*$E5957*(1-'Monte Carlo Inputs'!$C$11)+G5957*'Monte Carlo Inputs'!$C$12-G5957*'Monte Carlo Inputs'!$C$13-'Monte Carlo Inputs'!$C$14*(G5957-F5957)</f>
        <v>1366.6910381499908</v>
      </c>
      <c r="M5957" s="16">
        <f>H5957*$E5957*(1-'Monte Carlo Inputs'!$C$11)+H5957*'Monte Carlo Inputs'!$C$12-H5957*'Monte Carlo Inputs'!$C$13-'Monte Carlo Inputs'!$C$14*(H5957-G5957)</f>
        <v>1583.5874772928246</v>
      </c>
      <c r="N5957" s="16">
        <f>I5957*$E5957*(1-'Monte Carlo Inputs'!$C$11)+I5957*'Monte Carlo Inputs'!$C$12-I5957*'Monte Carlo Inputs'!$C$13-'Monte Carlo Inputs'!$C$14*(I5957-H5957)</f>
        <v>1834.9057894118084</v>
      </c>
      <c r="O5957" s="16">
        <f>J5957*$E5957*(1-'Monte Carlo Inputs'!$C$11)+J5957*'Monte Carlo Inputs'!$C$12-J5957*'Monte Carlo Inputs'!$C$13-'Monte Carlo Inputs'!$C$14*(J5957-I5957)</f>
        <v>2126.1087905119839</v>
      </c>
    </row>
    <row r="5958" spans="1:15">
      <c r="A5958">
        <v>5954</v>
      </c>
      <c r="B5958" s="39">
        <v>2.3603144150285998E-2</v>
      </c>
      <c r="C5958" s="39">
        <v>-1.2600150104083081</v>
      </c>
      <c r="D5958" s="29">
        <f>'Monte Carlo Inputs'!$C$6+'Monte Carlo Inputs'!$D$6*B5958</f>
        <v>0.12783901360276845</v>
      </c>
      <c r="E5958" s="29">
        <f>'Monte Carlo Inputs'!$C$7+'Monte Carlo Inputs'!$D$7*C5958</f>
        <v>0.53772353033671549</v>
      </c>
      <c r="F5958" s="16">
        <f>'Monte Carlo Inputs'!$C$17*(1+$D5958)</f>
        <v>2739.6337479424856</v>
      </c>
      <c r="G5958" s="16">
        <f t="shared" ref="G5958:J5958" si="5952">F5958*(1+$D5958)</f>
        <v>3089.8658239123088</v>
      </c>
      <c r="H5958" s="16">
        <f t="shared" si="5952"/>
        <v>3484.8712230061637</v>
      </c>
      <c r="I5958" s="16">
        <f t="shared" si="5952"/>
        <v>3930.3737226879452</v>
      </c>
      <c r="J5958" s="16">
        <f t="shared" si="5952"/>
        <v>4432.8288224866137</v>
      </c>
      <c r="K5958" s="16">
        <f>F5958*$E5958*(1-'Monte Carlo Inputs'!$C$11)+F5958*'Monte Carlo Inputs'!$C$12-F5958*'Monte Carlo Inputs'!$C$13-'Monte Carlo Inputs'!$C$14*(F5958-'Monte Carlo Inputs'!$C$17)</f>
        <v>1158.3676635758031</v>
      </c>
      <c r="L5958" s="16">
        <f>G5958*$E5958*(1-'Monte Carlo Inputs'!$C$11)+G5958*'Monte Carlo Inputs'!$C$12-G5958*'Monte Carlo Inputs'!$C$13-'Monte Carlo Inputs'!$C$14*(G5958-F5958)</f>
        <v>1306.4522430766774</v>
      </c>
      <c r="M5958" s="16">
        <f>H5958*$E5958*(1-'Monte Carlo Inputs'!$C$11)+H5958*'Monte Carlo Inputs'!$C$12-H5958*'Monte Carlo Inputs'!$C$13-'Monte Carlo Inputs'!$C$14*(H5958-G5958)</f>
        <v>1473.467809150724</v>
      </c>
      <c r="N5958" s="16">
        <f>I5958*$E5958*(1-'Monte Carlo Inputs'!$C$11)+I5958*'Monte Carlo Inputs'!$C$12-I5958*'Monte Carlo Inputs'!$C$13-'Monte Carlo Inputs'!$C$14*(I5958-H5958)</f>
        <v>1661.834480447985</v>
      </c>
      <c r="O5958" s="16">
        <f>J5958*$E5958*(1-'Monte Carlo Inputs'!$C$11)+J5958*'Monte Carlo Inputs'!$C$12-J5958*'Monte Carlo Inputs'!$C$13-'Monte Carlo Inputs'!$C$14*(J5958-I5958)</f>
        <v>1874.2817611995249</v>
      </c>
    </row>
    <row r="5959" spans="1:15">
      <c r="A5959">
        <v>5955</v>
      </c>
      <c r="B5959" s="39">
        <v>-2.059522709084157</v>
      </c>
      <c r="C5959" s="39">
        <v>-1.1451039986624472</v>
      </c>
      <c r="D5959" s="29">
        <f>'Monte Carlo Inputs'!$C$6+'Monte Carlo Inputs'!$D$6*B5959</f>
        <v>-7.114726028396301E-3</v>
      </c>
      <c r="E5959" s="29">
        <f>'Monte Carlo Inputs'!$C$7+'Monte Carlo Inputs'!$D$7*C5959</f>
        <v>0.54183641164365359</v>
      </c>
      <c r="F5959" s="16">
        <f>'Monte Carlo Inputs'!$C$17*(1+$D5959)</f>
        <v>2411.8176190044228</v>
      </c>
      <c r="G5959" s="16">
        <f t="shared" ref="G5959:J5959" si="5953">F5959*(1+$D5959)</f>
        <v>2394.6581974147471</v>
      </c>
      <c r="H5959" s="16">
        <f t="shared" si="5953"/>
        <v>2377.6208604084877</v>
      </c>
      <c r="I5959" s="16">
        <f t="shared" si="5953"/>
        <v>2360.7047393872813</v>
      </c>
      <c r="J5959" s="16">
        <f t="shared" si="5953"/>
        <v>2343.9089719326039</v>
      </c>
      <c r="K5959" s="16">
        <f>F5959*$E5959*(1-'Monte Carlo Inputs'!$C$11)+F5959*'Monte Carlo Inputs'!$C$12-F5959*'Monte Carlo Inputs'!$C$13-'Monte Carlo Inputs'!$C$14*(F5959-'Monte Carlo Inputs'!$C$17)</f>
        <v>1021.9469645766106</v>
      </c>
      <c r="L5959" s="16">
        <f>G5959*$E5959*(1-'Monte Carlo Inputs'!$C$11)+G5959*'Monte Carlo Inputs'!$C$12-G5959*'Monte Carlo Inputs'!$C$13-'Monte Carlo Inputs'!$C$14*(G5959-F5959)</f>
        <v>1014.6760919080967</v>
      </c>
      <c r="M5959" s="16">
        <f>H5959*$E5959*(1-'Monte Carlo Inputs'!$C$11)+H5959*'Monte Carlo Inputs'!$C$12-H5959*'Monte Carlo Inputs'!$C$13-'Monte Carlo Inputs'!$C$14*(H5959-G5959)</f>
        <v>1007.4569495066067</v>
      </c>
      <c r="N5959" s="16">
        <f>I5959*$E5959*(1-'Monte Carlo Inputs'!$C$11)+I5959*'Monte Carlo Inputs'!$C$12-I5959*'Monte Carlo Inputs'!$C$13-'Monte Carlo Inputs'!$C$14*(I5959-H5959)</f>
        <v>1000.2891693254635</v>
      </c>
      <c r="O5959" s="16">
        <f>J5959*$E5959*(1-'Monte Carlo Inputs'!$C$11)+J5959*'Monte Carlo Inputs'!$C$12-J5959*'Monte Carlo Inputs'!$C$13-'Monte Carlo Inputs'!$C$14*(J5959-I5959)</f>
        <v>993.17238593654042</v>
      </c>
    </row>
    <row r="5960" spans="1:15">
      <c r="A5960">
        <v>5956</v>
      </c>
      <c r="B5960" s="39">
        <v>-0.93305362717517404</v>
      </c>
      <c r="C5960" s="39">
        <v>0.55464769896048827</v>
      </c>
      <c r="D5960" s="29">
        <f>'Monte Carlo Inputs'!$C$6+'Monte Carlo Inputs'!$D$6*B5960</f>
        <v>6.5862725116219212E-2</v>
      </c>
      <c r="E5960" s="29">
        <f>'Monte Carlo Inputs'!$C$7+'Monte Carlo Inputs'!$D$7*C5960</f>
        <v>0.60267372285844767</v>
      </c>
      <c r="F5960" s="16">
        <f>'Monte Carlo Inputs'!$C$17*(1+$D5960)</f>
        <v>2589.0871455798083</v>
      </c>
      <c r="G5960" s="16">
        <f t="shared" ref="G5960:J5960" si="5954">F5960*(1+$D5960)</f>
        <v>2759.6114805510679</v>
      </c>
      <c r="H5960" s="16">
        <f t="shared" si="5954"/>
        <v>2941.3670129221655</v>
      </c>
      <c r="I5960" s="16">
        <f t="shared" si="5954"/>
        <v>3135.0934599601728</v>
      </c>
      <c r="J5960" s="16">
        <f t="shared" si="5954"/>
        <v>3341.5792587271862</v>
      </c>
      <c r="K5960" s="16">
        <f>F5960*$E5960*(1-'Monte Carlo Inputs'!$C$11)+F5960*'Monte Carlo Inputs'!$C$12-F5960*'Monte Carlo Inputs'!$C$13-'Monte Carlo Inputs'!$C$14*(F5960-'Monte Carlo Inputs'!$C$17)</f>
        <v>1212.1354934050007</v>
      </c>
      <c r="L5960" s="16">
        <f>G5960*$E5960*(1-'Monte Carlo Inputs'!$C$11)+G5960*'Monte Carlo Inputs'!$C$12-G5960*'Monte Carlo Inputs'!$C$13-'Monte Carlo Inputs'!$C$14*(G5960-F5960)</f>
        <v>1291.9700402107469</v>
      </c>
      <c r="M5960" s="16">
        <f>H5960*$E5960*(1-'Monte Carlo Inputs'!$C$11)+H5960*'Monte Carlo Inputs'!$C$12-H5960*'Monte Carlo Inputs'!$C$13-'Monte Carlo Inputs'!$C$14*(H5960-G5960)</f>
        <v>1377.0627078275381</v>
      </c>
      <c r="N5960" s="16">
        <f>I5960*$E5960*(1-'Monte Carlo Inputs'!$C$11)+I5960*'Monte Carlo Inputs'!$C$12-I5960*'Monte Carlo Inputs'!$C$13-'Monte Carlo Inputs'!$C$14*(I5960-H5960)</f>
        <v>1467.7598104209796</v>
      </c>
      <c r="O5960" s="16">
        <f>J5960*$E5960*(1-'Monte Carlo Inputs'!$C$11)+J5960*'Monte Carlo Inputs'!$C$12-J5960*'Monte Carlo Inputs'!$C$13-'Monte Carlo Inputs'!$C$14*(J5960-I5960)</f>
        <v>1564.4304713513707</v>
      </c>
    </row>
    <row r="5961" spans="1:15">
      <c r="A5961">
        <v>5957</v>
      </c>
      <c r="B5961" s="39">
        <v>1.1346382016510139</v>
      </c>
      <c r="C5961" s="39">
        <v>0.76768995095076042</v>
      </c>
      <c r="D5961" s="29">
        <f>'Monte Carlo Inputs'!$C$6+'Monte Carlo Inputs'!$D$6*B5961</f>
        <v>0.19981658309922595</v>
      </c>
      <c r="E5961" s="29">
        <f>'Monte Carlo Inputs'!$C$7+'Monte Carlo Inputs'!$D$7*C5961</f>
        <v>0.61029890588039049</v>
      </c>
      <c r="F5961" s="16">
        <f>'Monte Carlo Inputs'!$C$17*(1+$D5961)</f>
        <v>2914.4744620063302</v>
      </c>
      <c r="G5961" s="16">
        <f t="shared" ref="G5961:J5961" si="5955">F5961*(1+$D5961)</f>
        <v>3496.8347905343903</v>
      </c>
      <c r="H5961" s="16">
        <f t="shared" si="5955"/>
        <v>4195.5603700414695</v>
      </c>
      <c r="I5961" s="16">
        <f t="shared" si="5955"/>
        <v>5033.9029073696802</v>
      </c>
      <c r="J5961" s="16">
        <f t="shared" si="5955"/>
        <v>6039.7601859735496</v>
      </c>
      <c r="K5961" s="16">
        <f>F5961*$E5961*(1-'Monte Carlo Inputs'!$C$11)+F5961*'Monte Carlo Inputs'!$C$12-F5961*'Monte Carlo Inputs'!$C$13-'Monte Carlo Inputs'!$C$14*(F5961-'Monte Carlo Inputs'!$C$17)</f>
        <v>1385.4035447306214</v>
      </c>
      <c r="L5961" s="16">
        <f>G5961*$E5961*(1-'Monte Carlo Inputs'!$C$11)+G5961*'Monte Carlo Inputs'!$C$12-G5961*'Monte Carlo Inputs'!$C$13-'Monte Carlo Inputs'!$C$14*(G5961-F5961)</f>
        <v>1662.2301472522502</v>
      </c>
      <c r="M5961" s="16">
        <f>H5961*$E5961*(1-'Monte Carlo Inputs'!$C$11)+H5961*'Monte Carlo Inputs'!$C$12-H5961*'Monte Carlo Inputs'!$C$13-'Monte Carlo Inputs'!$C$14*(H5961-G5961)</f>
        <v>1994.3712956007175</v>
      </c>
      <c r="N5961" s="16">
        <f>I5961*$E5961*(1-'Monte Carlo Inputs'!$C$11)+I5961*'Monte Carlo Inputs'!$C$12-I5961*'Monte Carlo Inputs'!$C$13-'Monte Carlo Inputs'!$C$14*(I5961-H5961)</f>
        <v>2392.8797533188294</v>
      </c>
      <c r="O5961" s="16">
        <f>J5961*$E5961*(1-'Monte Carlo Inputs'!$C$11)+J5961*'Monte Carlo Inputs'!$C$12-J5961*'Monte Carlo Inputs'!$C$13-'Monte Carlo Inputs'!$C$14*(J5961-I5961)</f>
        <v>2871.0168093943175</v>
      </c>
    </row>
    <row r="5962" spans="1:15">
      <c r="A5962">
        <v>5958</v>
      </c>
      <c r="B5962" s="39">
        <v>-0.8676499489482995</v>
      </c>
      <c r="C5962" s="39">
        <v>0.23458476439911649</v>
      </c>
      <c r="D5962" s="29">
        <f>'Monte Carlo Inputs'!$C$6+'Monte Carlo Inputs'!$D$6*B5962</f>
        <v>7.0099853155624697E-2</v>
      </c>
      <c r="E5962" s="29">
        <f>'Monte Carlo Inputs'!$C$7+'Monte Carlo Inputs'!$D$7*C5962</f>
        <v>0.59121806825580114</v>
      </c>
      <c r="F5962" s="16">
        <f>'Monte Carlo Inputs'!$C$17*(1+$D5962)</f>
        <v>2599.3795533003286</v>
      </c>
      <c r="G5962" s="16">
        <f t="shared" ref="G5962:J5962" si="5956">F5962*(1+$D5962)</f>
        <v>2781.5956782824151</v>
      </c>
      <c r="H5962" s="16">
        <f t="shared" si="5956"/>
        <v>2976.5851268683327</v>
      </c>
      <c r="I5962" s="16">
        <f t="shared" si="5956"/>
        <v>3185.2433071670193</v>
      </c>
      <c r="J5962" s="16">
        <f t="shared" si="5956"/>
        <v>3408.528395264364</v>
      </c>
      <c r="K5962" s="16">
        <f>F5962*$E5962*(1-'Monte Carlo Inputs'!$C$11)+F5962*'Monte Carlo Inputs'!$C$12-F5962*'Monte Carlo Inputs'!$C$13-'Monte Carlo Inputs'!$C$14*(F5962-'Monte Carlo Inputs'!$C$17)</f>
        <v>1195.9270414865537</v>
      </c>
      <c r="L5962" s="16">
        <f>G5962*$E5962*(1-'Monte Carlo Inputs'!$C$11)+G5962*'Monte Carlo Inputs'!$C$12-G5962*'Monte Carlo Inputs'!$C$13-'Monte Carlo Inputs'!$C$14*(G5962-F5962)</f>
        <v>1279.7613514796019</v>
      </c>
      <c r="M5962" s="16">
        <f>H5962*$E5962*(1-'Monte Carlo Inputs'!$C$11)+H5962*'Monte Carlo Inputs'!$C$12-H5962*'Monte Carlo Inputs'!$C$13-'Monte Carlo Inputs'!$C$14*(H5962-G5962)</f>
        <v>1369.472434292566</v>
      </c>
      <c r="N5962" s="16">
        <f>I5962*$E5962*(1-'Monte Carlo Inputs'!$C$11)+I5962*'Monte Carlo Inputs'!$C$12-I5962*'Monte Carlo Inputs'!$C$13-'Monte Carlo Inputs'!$C$14*(I5962-H5962)</f>
        <v>1465.4722508371506</v>
      </c>
      <c r="O5962" s="16">
        <f>J5962*$E5962*(1-'Monte Carlo Inputs'!$C$11)+J5962*'Monte Carlo Inputs'!$C$12-J5962*'Monte Carlo Inputs'!$C$13-'Monte Carlo Inputs'!$C$14*(J5962-I5962)</f>
        <v>1568.2016404244778</v>
      </c>
    </row>
    <row r="5963" spans="1:15">
      <c r="A5963">
        <v>5959</v>
      </c>
      <c r="B5963" s="39">
        <v>6.1575891605086391E-2</v>
      </c>
      <c r="C5963" s="39">
        <v>0.58890017171178588</v>
      </c>
      <c r="D5963" s="29">
        <f>'Monte Carlo Inputs'!$C$6+'Monte Carlo Inputs'!$D$6*B5963</f>
        <v>0.1302990494499249</v>
      </c>
      <c r="E5963" s="29">
        <f>'Monte Carlo Inputs'!$C$7+'Monte Carlo Inputs'!$D$7*C5963</f>
        <v>0.60389968330170607</v>
      </c>
      <c r="F5963" s="16">
        <f>'Monte Carlo Inputs'!$C$17*(1+$D5963)</f>
        <v>2745.609421018813</v>
      </c>
      <c r="G5963" s="16">
        <f t="shared" ref="G5963:J5963" si="5957">F5963*(1+$D5963)</f>
        <v>3103.3597187383234</v>
      </c>
      <c r="H5963" s="16">
        <f t="shared" si="5957"/>
        <v>3507.7245401911136</v>
      </c>
      <c r="I5963" s="16">
        <f t="shared" si="5957"/>
        <v>3964.777713510191</v>
      </c>
      <c r="J5963" s="16">
        <f t="shared" si="5957"/>
        <v>4481.3844808608155</v>
      </c>
      <c r="K5963" s="16">
        <f>F5963*$E5963*(1-'Monte Carlo Inputs'!$C$11)+F5963*'Monte Carlo Inputs'!$C$12-F5963*'Monte Carlo Inputs'!$C$13-'Monte Carlo Inputs'!$C$14*(F5963-'Monte Carlo Inputs'!$C$17)</f>
        <v>1290.2715695781228</v>
      </c>
      <c r="L5963" s="16">
        <f>G5963*$E5963*(1-'Monte Carlo Inputs'!$C$11)+G5963*'Monte Carlo Inputs'!$C$12-G5963*'Monte Carlo Inputs'!$C$13-'Monte Carlo Inputs'!$C$14*(G5963-F5963)</f>
        <v>1458.3927286264147</v>
      </c>
      <c r="M5963" s="16">
        <f>H5963*$E5963*(1-'Monte Carlo Inputs'!$C$11)+H5963*'Monte Carlo Inputs'!$C$12-H5963*'Monte Carlo Inputs'!$C$13-'Monte Carlo Inputs'!$C$14*(H5963-G5963)</f>
        <v>1648.4199148911191</v>
      </c>
      <c r="N5963" s="16">
        <f>I5963*$E5963*(1-'Monte Carlo Inputs'!$C$11)+I5963*'Monte Carlo Inputs'!$C$12-I5963*'Monte Carlo Inputs'!$C$13-'Monte Carlo Inputs'!$C$14*(I5963-H5963)</f>
        <v>1863.2074628957585</v>
      </c>
      <c r="O5963" s="16">
        <f>J5963*$E5963*(1-'Monte Carlo Inputs'!$C$11)+J5963*'Monte Carlo Inputs'!$C$12-J5963*'Monte Carlo Inputs'!$C$13-'Monte Carlo Inputs'!$C$14*(J5963-I5963)</f>
        <v>2105.9816242390821</v>
      </c>
    </row>
    <row r="5964" spans="1:15">
      <c r="A5964">
        <v>5960</v>
      </c>
      <c r="B5964" s="39">
        <v>0.22050842922052363</v>
      </c>
      <c r="C5964" s="39">
        <v>-0.54218730490139377</v>
      </c>
      <c r="D5964" s="29">
        <f>'Monte Carlo Inputs'!$C$6+'Monte Carlo Inputs'!$D$6*B5964</f>
        <v>0.14059537420964652</v>
      </c>
      <c r="E5964" s="29">
        <f>'Monte Carlo Inputs'!$C$7+'Monte Carlo Inputs'!$D$7*C5964</f>
        <v>0.56341593445644556</v>
      </c>
      <c r="F5964" s="16">
        <f>'Monte Carlo Inputs'!$C$17*(1+$D5964)</f>
        <v>2770.6202234926532</v>
      </c>
      <c r="G5964" s="16">
        <f t="shared" ref="G5964:J5964" si="5958">F5964*(1+$D5964)</f>
        <v>3160.1566106074174</v>
      </c>
      <c r="H5964" s="16">
        <f t="shared" si="5958"/>
        <v>3604.4600118368558</v>
      </c>
      <c r="I5964" s="16">
        <f t="shared" si="5958"/>
        <v>4111.2304160247659</v>
      </c>
      <c r="J5964" s="16">
        <f t="shared" si="5958"/>
        <v>4689.250394827849</v>
      </c>
      <c r="K5964" s="16">
        <f>F5964*$E5964*(1-'Monte Carlo Inputs'!$C$11)+F5964*'Monte Carlo Inputs'!$C$12-F5964*'Monte Carlo Inputs'!$C$13-'Monte Carlo Inputs'!$C$14*(F5964-'Monte Carlo Inputs'!$C$17)</f>
        <v>1222.58242242134</v>
      </c>
      <c r="L5964" s="16">
        <f>G5964*$E5964*(1-'Monte Carlo Inputs'!$C$11)+G5964*'Monte Carlo Inputs'!$C$12-G5964*'Monte Carlo Inputs'!$C$13-'Monte Carlo Inputs'!$C$14*(G5964-F5964)</f>
        <v>1394.4718556038044</v>
      </c>
      <c r="M5964" s="16">
        <f>H5964*$E5964*(1-'Monte Carlo Inputs'!$C$11)+H5964*'Monte Carlo Inputs'!$C$12-H5964*'Monte Carlo Inputs'!$C$13-'Monte Carlo Inputs'!$C$14*(H5964-G5964)</f>
        <v>1590.5281479672415</v>
      </c>
      <c r="N5964" s="16">
        <f>I5964*$E5964*(1-'Monte Carlo Inputs'!$C$11)+I5964*'Monte Carlo Inputs'!$C$12-I5964*'Monte Carlo Inputs'!$C$13-'Monte Carlo Inputs'!$C$14*(I5964-H5964)</f>
        <v>1814.1490481216722</v>
      </c>
      <c r="O5964" s="16">
        <f>J5964*$E5964*(1-'Monte Carlo Inputs'!$C$11)+J5964*'Monte Carlo Inputs'!$C$12-J5964*'Monte Carlo Inputs'!$C$13-'Monte Carlo Inputs'!$C$14*(J5964-I5964)</f>
        <v>2069.2100124144131</v>
      </c>
    </row>
    <row r="5965" spans="1:15">
      <c r="A5965">
        <v>5961</v>
      </c>
      <c r="B5965" s="39">
        <v>0.98673866428169044</v>
      </c>
      <c r="C5965" s="39">
        <v>0.39362615699546222</v>
      </c>
      <c r="D5965" s="29">
        <f>'Monte Carlo Inputs'!$C$6+'Monte Carlo Inputs'!$D$6*B5965</f>
        <v>0.19023502295166289</v>
      </c>
      <c r="E5965" s="29">
        <f>'Monte Carlo Inputs'!$C$7+'Monte Carlo Inputs'!$D$7*C5965</f>
        <v>0.5969104589214197</v>
      </c>
      <c r="F5965" s="16">
        <f>'Monte Carlo Inputs'!$C$17*(1+$D5965)</f>
        <v>2891.1998942518849</v>
      </c>
      <c r="G5965" s="16">
        <f t="shared" ref="G5965:J5965" si="5959">F5965*(1+$D5965)</f>
        <v>3441.2073724927377</v>
      </c>
      <c r="H5965" s="16">
        <f t="shared" si="5959"/>
        <v>4095.8455359803256</v>
      </c>
      <c r="I5965" s="16">
        <f t="shared" si="5959"/>
        <v>4875.0188055240087</v>
      </c>
      <c r="J5965" s="16">
        <f t="shared" si="5959"/>
        <v>5802.4181198826573</v>
      </c>
      <c r="K5965" s="16">
        <f>F5965*$E5965*(1-'Monte Carlo Inputs'!$C$11)+F5965*'Monte Carlo Inputs'!$C$12-F5965*'Monte Carlo Inputs'!$C$13-'Monte Carlo Inputs'!$C$14*(F5965-'Monte Carlo Inputs'!$C$17)</f>
        <v>1346.4706769463335</v>
      </c>
      <c r="L5965" s="16">
        <f>G5965*$E5965*(1-'Monte Carlo Inputs'!$C$11)+G5965*'Monte Carlo Inputs'!$C$12-G5965*'Monte Carlo Inputs'!$C$13-'Monte Carlo Inputs'!$C$14*(G5965-F5965)</f>
        <v>1602.6165570789606</v>
      </c>
      <c r="M5965" s="16">
        <f>H5965*$E5965*(1-'Monte Carlo Inputs'!$C$11)+H5965*'Monte Carlo Inputs'!$C$12-H5965*'Monte Carlo Inputs'!$C$13-'Monte Carlo Inputs'!$C$14*(H5965-G5965)</f>
        <v>1907.4903545975917</v>
      </c>
      <c r="N5965" s="16">
        <f>I5965*$E5965*(1-'Monte Carlo Inputs'!$C$11)+I5965*'Monte Carlo Inputs'!$C$12-I5965*'Monte Carlo Inputs'!$C$13-'Monte Carlo Inputs'!$C$14*(I5965-H5965)</f>
        <v>2270.3618259845398</v>
      </c>
      <c r="O5965" s="16">
        <f>J5965*$E5965*(1-'Monte Carlo Inputs'!$C$11)+J5965*'Monte Carlo Inputs'!$C$12-J5965*'Monte Carlo Inputs'!$C$13-'Monte Carlo Inputs'!$C$14*(J5965-I5965)</f>
        <v>2702.2641600592883</v>
      </c>
    </row>
    <row r="5966" spans="1:15">
      <c r="A5966">
        <v>5962</v>
      </c>
      <c r="B5966" s="39">
        <v>0.61254405060540329</v>
      </c>
      <c r="C5966" s="39">
        <v>-0.94929114626085942</v>
      </c>
      <c r="D5966" s="29">
        <f>'Monte Carlo Inputs'!$C$6+'Monte Carlo Inputs'!$D$6*B5966</f>
        <v>0.16599310670495854</v>
      </c>
      <c r="E5966" s="29">
        <f>'Monte Carlo Inputs'!$C$7+'Monte Carlo Inputs'!$D$7*C5966</f>
        <v>0.54884492203847868</v>
      </c>
      <c r="F5966" s="16">
        <f>'Monte Carlo Inputs'!$C$17*(1+$D5966)</f>
        <v>2832.3138554970151</v>
      </c>
      <c r="G5966" s="16">
        <f t="shared" ref="G5966:J5966" si="5960">F5966*(1+$D5966)</f>
        <v>3302.4584315344637</v>
      </c>
      <c r="H5966" s="16">
        <f t="shared" si="5960"/>
        <v>3850.6437663488537</v>
      </c>
      <c r="I5966" s="16">
        <f t="shared" si="5960"/>
        <v>4489.8240879391824</v>
      </c>
      <c r="J5966" s="16">
        <f t="shared" si="5960"/>
        <v>5235.1039368549636</v>
      </c>
      <c r="K5966" s="16">
        <f>F5966*$E5966*(1-'Monte Carlo Inputs'!$C$11)+F5966*'Monte Carlo Inputs'!$C$12-F5966*'Monte Carlo Inputs'!$C$13-'Monte Carlo Inputs'!$C$14*(F5966-'Monte Carlo Inputs'!$C$17)</f>
        <v>1221.346095540744</v>
      </c>
      <c r="L5966" s="16">
        <f>G5966*$E5966*(1-'Monte Carlo Inputs'!$C$11)+G5966*'Monte Carlo Inputs'!$C$12-G5966*'Monte Carlo Inputs'!$C$13-'Monte Carlo Inputs'!$C$14*(G5966-F5966)</f>
        <v>1424.0811283015232</v>
      </c>
      <c r="M5966" s="16">
        <f>H5966*$E5966*(1-'Monte Carlo Inputs'!$C$11)+H5966*'Monte Carlo Inputs'!$C$12-H5966*'Monte Carlo Inputs'!$C$13-'Monte Carlo Inputs'!$C$14*(H5966-G5966)</f>
        <v>1660.4687789881957</v>
      </c>
      <c r="N5966" s="16">
        <f>I5966*$E5966*(1-'Monte Carlo Inputs'!$C$11)+I5966*'Monte Carlo Inputs'!$C$12-I5966*'Monte Carlo Inputs'!$C$13-'Monte Carlo Inputs'!$C$14*(I5966-H5966)</f>
        <v>1936.0951501990355</v>
      </c>
      <c r="O5966" s="16">
        <f>J5966*$E5966*(1-'Monte Carlo Inputs'!$C$11)+J5966*'Monte Carlo Inputs'!$C$12-J5966*'Monte Carlo Inputs'!$C$13-'Monte Carlo Inputs'!$C$14*(J5966-I5966)</f>
        <v>2257.4735990569761</v>
      </c>
    </row>
    <row r="5967" spans="1:15">
      <c r="A5967">
        <v>5963</v>
      </c>
      <c r="B5967" s="39">
        <v>-0.61269313145343085</v>
      </c>
      <c r="C5967" s="39">
        <v>0.8037597491704479</v>
      </c>
      <c r="D5967" s="29">
        <f>'Monte Carlo Inputs'!$C$6+'Monte Carlo Inputs'!$D$6*B5967</f>
        <v>8.6617038572899901E-2</v>
      </c>
      <c r="E5967" s="29">
        <f>'Monte Carlo Inputs'!$C$7+'Monte Carlo Inputs'!$D$7*C5967</f>
        <v>0.61158991182132572</v>
      </c>
      <c r="F5967" s="16">
        <f>'Monte Carlo Inputs'!$C$17*(1+$D5967)</f>
        <v>2639.5014483974314</v>
      </c>
      <c r="G5967" s="16">
        <f t="shared" ref="G5967:J5967" si="5961">F5967*(1+$D5967)</f>
        <v>2868.127247166497</v>
      </c>
      <c r="H5967" s="16">
        <f t="shared" si="5961"/>
        <v>3116.5559355663027</v>
      </c>
      <c r="I5967" s="16">
        <f t="shared" si="5961"/>
        <v>3386.5027812518492</v>
      </c>
      <c r="J5967" s="16">
        <f t="shared" si="5961"/>
        <v>3679.8316232827738</v>
      </c>
      <c r="K5967" s="16">
        <f>F5967*$E5967*(1-'Monte Carlo Inputs'!$C$11)+F5967*'Monte Carlo Inputs'!$C$12-F5967*'Monte Carlo Inputs'!$C$13-'Monte Carlo Inputs'!$C$14*(F5967-'Monte Carlo Inputs'!$C$17)</f>
        <v>1253.2772750261718</v>
      </c>
      <c r="L5967" s="16">
        <f>G5967*$E5967*(1-'Monte Carlo Inputs'!$C$11)+G5967*'Monte Carlo Inputs'!$C$12-G5967*'Monte Carlo Inputs'!$C$13-'Monte Carlo Inputs'!$C$14*(G5967-F5967)</f>
        <v>1361.8324410996524</v>
      </c>
      <c r="M5967" s="16">
        <f>H5967*$E5967*(1-'Monte Carlo Inputs'!$C$11)+H5967*'Monte Carlo Inputs'!$C$12-H5967*'Monte Carlo Inputs'!$C$13-'Monte Carlo Inputs'!$C$14*(H5967-G5967)</f>
        <v>1479.7903341802078</v>
      </c>
      <c r="N5967" s="16">
        <f>I5967*$E5967*(1-'Monte Carlo Inputs'!$C$11)+I5967*'Monte Carlo Inputs'!$C$12-I5967*'Monte Carlo Inputs'!$C$13-'Monte Carlo Inputs'!$C$14*(I5967-H5967)</f>
        <v>1607.9653906356989</v>
      </c>
      <c r="O5967" s="16">
        <f>J5967*$E5967*(1-'Monte Carlo Inputs'!$C$11)+J5967*'Monte Carlo Inputs'!$C$12-J5967*'Monte Carlo Inputs'!$C$13-'Monte Carlo Inputs'!$C$14*(J5967-I5967)</f>
        <v>1747.2425909002798</v>
      </c>
    </row>
    <row r="5968" spans="1:15">
      <c r="A5968">
        <v>5964</v>
      </c>
      <c r="B5968" s="39">
        <v>-0.43374843871572077</v>
      </c>
      <c r="C5968" s="39">
        <v>-2.4652249890734133E-2</v>
      </c>
      <c r="D5968" s="29">
        <f>'Monte Carlo Inputs'!$C$6+'Monte Carlo Inputs'!$D$6*B5968</f>
        <v>9.8209835731366074E-2</v>
      </c>
      <c r="E5968" s="29">
        <f>'Monte Carlo Inputs'!$C$7+'Monte Carlo Inputs'!$D$7*C5968</f>
        <v>0.58193948777913418</v>
      </c>
      <c r="F5968" s="16">
        <f>'Monte Carlo Inputs'!$C$17*(1+$D5968)</f>
        <v>2667.6615119750618</v>
      </c>
      <c r="G5968" s="16">
        <f t="shared" ref="G5968:J5968" si="5962">F5968*(1+$D5968)</f>
        <v>2929.6521108530205</v>
      </c>
      <c r="H5968" s="16">
        <f t="shared" si="5962"/>
        <v>3217.3727634099455</v>
      </c>
      <c r="I5968" s="16">
        <f t="shared" si="5962"/>
        <v>3533.3504139910078</v>
      </c>
      <c r="J5968" s="16">
        <f t="shared" si="5962"/>
        <v>3880.3601777304193</v>
      </c>
      <c r="K5968" s="16">
        <f>F5968*$E5968*(1-'Monte Carlo Inputs'!$C$11)+F5968*'Monte Carlo Inputs'!$C$12-F5968*'Monte Carlo Inputs'!$C$13-'Monte Carlo Inputs'!$C$14*(F5968-'Monte Carlo Inputs'!$C$17)</f>
        <v>1210.7990490688678</v>
      </c>
      <c r="L5968" s="16">
        <f>G5968*$E5968*(1-'Monte Carlo Inputs'!$C$11)+G5968*'Monte Carlo Inputs'!$C$12-G5968*'Monte Carlo Inputs'!$C$13-'Monte Carlo Inputs'!$C$14*(G5968-F5968)</f>
        <v>1329.7114247816157</v>
      </c>
      <c r="M5968" s="16">
        <f>H5968*$E5968*(1-'Monte Carlo Inputs'!$C$11)+H5968*'Monte Carlo Inputs'!$C$12-H5968*'Monte Carlo Inputs'!$C$13-'Monte Carlo Inputs'!$C$14*(H5968-G5968)</f>
        <v>1460.302165379539</v>
      </c>
      <c r="N5968" s="16">
        <f>I5968*$E5968*(1-'Monte Carlo Inputs'!$C$11)+I5968*'Monte Carlo Inputs'!$C$12-I5968*'Monte Carlo Inputs'!$C$13-'Monte Carlo Inputs'!$C$14*(I5968-H5968)</f>
        <v>1603.7182011596212</v>
      </c>
      <c r="O5968" s="16">
        <f>J5968*$E5968*(1-'Monte Carlo Inputs'!$C$11)+J5968*'Monte Carlo Inputs'!$C$12-J5968*'Monte Carlo Inputs'!$C$13-'Monte Carlo Inputs'!$C$14*(J5968-I5968)</f>
        <v>1761.21910225491</v>
      </c>
    </row>
    <row r="5969" spans="1:15">
      <c r="A5969">
        <v>5965</v>
      </c>
      <c r="B5969" s="39">
        <v>-1.3607032483023629</v>
      </c>
      <c r="C5969" s="39">
        <v>0.72696400556655527</v>
      </c>
      <c r="D5969" s="29">
        <f>'Monte Carlo Inputs'!$C$6+'Monte Carlo Inputs'!$D$6*B5969</f>
        <v>3.815776646796723E-2</v>
      </c>
      <c r="E5969" s="29">
        <f>'Monte Carlo Inputs'!$C$7+'Monte Carlo Inputs'!$D$7*C5969</f>
        <v>0.60884124767224124</v>
      </c>
      <c r="F5969" s="16">
        <f>'Monte Carlo Inputs'!$C$17*(1+$D5969)</f>
        <v>2521.7890305273399</v>
      </c>
      <c r="G5969" s="16">
        <f t="shared" ref="G5969:J5969" si="5963">F5969*(1+$D5969)</f>
        <v>2618.0148674356838</v>
      </c>
      <c r="H5969" s="16">
        <f t="shared" si="5963"/>
        <v>2717.9124673569609</v>
      </c>
      <c r="I5969" s="16">
        <f t="shared" si="5963"/>
        <v>2821.6219365667448</v>
      </c>
      <c r="J5969" s="16">
        <f t="shared" si="5963"/>
        <v>2929.2887274831523</v>
      </c>
      <c r="K5969" s="16">
        <f>F5969*$E5969*(1-'Monte Carlo Inputs'!$C$11)+F5969*'Monte Carlo Inputs'!$C$12-F5969*'Monte Carlo Inputs'!$C$13-'Monte Carlo Inputs'!$C$14*(F5969-'Monte Carlo Inputs'!$C$17)</f>
        <v>1190.6372630861431</v>
      </c>
      <c r="L5969" s="16">
        <f>G5969*$E5969*(1-'Monte Carlo Inputs'!$C$11)+G5969*'Monte Carlo Inputs'!$C$12-G5969*'Monte Carlo Inputs'!$C$13-'Monte Carlo Inputs'!$C$14*(G5969-F5969)</f>
        <v>1236.069321719044</v>
      </c>
      <c r="M5969" s="16">
        <f>H5969*$E5969*(1-'Monte Carlo Inputs'!$C$11)+H5969*'Monte Carlo Inputs'!$C$12-H5969*'Monte Carlo Inputs'!$C$13-'Monte Carlo Inputs'!$C$14*(H5969-G5969)</f>
        <v>1283.2349662354177</v>
      </c>
      <c r="N5969" s="16">
        <f>I5969*$E5969*(1-'Monte Carlo Inputs'!$C$11)+I5969*'Monte Carlo Inputs'!$C$12-I5969*'Monte Carlo Inputs'!$C$13-'Monte Carlo Inputs'!$C$14*(I5969-H5969)</f>
        <v>1332.2003464005588</v>
      </c>
      <c r="O5969" s="16">
        <f>J5969*$E5969*(1-'Monte Carlo Inputs'!$C$11)+J5969*'Monte Carlo Inputs'!$C$12-J5969*'Monte Carlo Inputs'!$C$13-'Monte Carlo Inputs'!$C$14*(J5969-I5969)</f>
        <v>1383.0341361070568</v>
      </c>
    </row>
    <row r="5970" spans="1:15">
      <c r="A5970">
        <v>5966</v>
      </c>
      <c r="B5970" s="39">
        <v>0.77623633977101258</v>
      </c>
      <c r="C5970" s="39">
        <v>-2.5358153193423063</v>
      </c>
      <c r="D5970" s="29">
        <f>'Monte Carlo Inputs'!$C$6+'Monte Carlo Inputs'!$D$6*B5970</f>
        <v>0.17659778838436102</v>
      </c>
      <c r="E5970" s="29">
        <f>'Monte Carlo Inputs'!$C$7+'Monte Carlo Inputs'!$D$7*C5970</f>
        <v>0.49206023695622192</v>
      </c>
      <c r="F5970" s="16">
        <f>'Monte Carlo Inputs'!$C$17*(1+$D5970)</f>
        <v>2858.0736877644517</v>
      </c>
      <c r="G5970" s="16">
        <f t="shared" ref="G5970:J5970" si="5964">F5970*(1+$D5970)</f>
        <v>3362.8031800631888</v>
      </c>
      <c r="H5970" s="16">
        <f t="shared" si="5964"/>
        <v>3956.6667844342442</v>
      </c>
      <c r="I5970" s="16">
        <f t="shared" si="5964"/>
        <v>4655.4053879391931</v>
      </c>
      <c r="J5970" s="16">
        <f t="shared" si="5964"/>
        <v>5477.539683481893</v>
      </c>
      <c r="K5970" s="16">
        <f>F5970*$E5970*(1-'Monte Carlo Inputs'!$C$11)+F5970*'Monte Carlo Inputs'!$C$12-F5970*'Monte Carlo Inputs'!$C$13-'Monte Carlo Inputs'!$C$14*(F5970-'Monte Carlo Inputs'!$C$17)</f>
        <v>1117.3399433541547</v>
      </c>
      <c r="L5970" s="16">
        <f>G5970*$E5970*(1-'Monte Carlo Inputs'!$C$11)+G5970*'Monte Carlo Inputs'!$C$12-G5970*'Monte Carlo Inputs'!$C$13-'Monte Carlo Inputs'!$C$14*(G5970-F5970)</f>
        <v>1314.6597062240055</v>
      </c>
      <c r="M5970" s="16">
        <f>H5970*$E5970*(1-'Monte Carlo Inputs'!$C$11)+H5970*'Monte Carlo Inputs'!$C$12-H5970*'Monte Carlo Inputs'!$C$13-'Monte Carlo Inputs'!$C$14*(H5970-G5970)</f>
        <v>1546.825702821199</v>
      </c>
      <c r="N5970" s="16">
        <f>I5970*$E5970*(1-'Monte Carlo Inputs'!$C$11)+I5970*'Monte Carlo Inputs'!$C$12-I5970*'Monte Carlo Inputs'!$C$13-'Monte Carlo Inputs'!$C$14*(I5970-H5970)</f>
        <v>1819.9917009555074</v>
      </c>
      <c r="O5970" s="16">
        <f>J5970*$E5970*(1-'Monte Carlo Inputs'!$C$11)+J5970*'Monte Carlo Inputs'!$C$12-J5970*'Monte Carlo Inputs'!$C$13-'Monte Carlo Inputs'!$C$14*(J5970-I5970)</f>
        <v>2141.3982102221416</v>
      </c>
    </row>
    <row r="5971" spans="1:15">
      <c r="A5971">
        <v>5967</v>
      </c>
      <c r="B5971" s="39">
        <v>0.29236875205647822</v>
      </c>
      <c r="C5971" s="39">
        <v>1.842194046305087</v>
      </c>
      <c r="D5971" s="29">
        <f>'Monte Carlo Inputs'!$C$6+'Monte Carlo Inputs'!$D$6*B5971</f>
        <v>0.14525079110764968</v>
      </c>
      <c r="E5971" s="29">
        <f>'Monte Carlo Inputs'!$C$7+'Monte Carlo Inputs'!$D$7*C5971</f>
        <v>0.64875742905295752</v>
      </c>
      <c r="F5971" s="16">
        <f>'Monte Carlo Inputs'!$C$17*(1+$D5971)</f>
        <v>2781.9286966795921</v>
      </c>
      <c r="G5971" s="16">
        <f t="shared" ref="G5971:J5971" si="5965">F5971*(1+$D5971)</f>
        <v>3186.0060406773759</v>
      </c>
      <c r="H5971" s="16">
        <f t="shared" si="5965"/>
        <v>3648.7759385595155</v>
      </c>
      <c r="I5971" s="16">
        <f t="shared" si="5965"/>
        <v>4178.7635302098424</v>
      </c>
      <c r="J5971" s="16">
        <f t="shared" si="5965"/>
        <v>4785.7322388246175</v>
      </c>
      <c r="K5971" s="16">
        <f>F5971*$E5971*(1-'Monte Carlo Inputs'!$C$11)+F5971*'Monte Carlo Inputs'!$C$12-F5971*'Monte Carlo Inputs'!$C$13-'Monte Carlo Inputs'!$C$14*(F5971-'Monte Carlo Inputs'!$C$17)</f>
        <v>1396.6760504558758</v>
      </c>
      <c r="L5971" s="16">
        <f>G5971*$E5971*(1-'Monte Carlo Inputs'!$C$11)+G5971*'Monte Carlo Inputs'!$C$12-G5971*'Monte Carlo Inputs'!$C$13-'Monte Carlo Inputs'!$C$14*(G5971-F5971)</f>
        <v>1599.5443517056995</v>
      </c>
      <c r="M5971" s="16">
        <f>H5971*$E5971*(1-'Monte Carlo Inputs'!$C$11)+H5971*'Monte Carlo Inputs'!$C$12-H5971*'Monte Carlo Inputs'!$C$13-'Monte Carlo Inputs'!$C$14*(H5971-G5971)</f>
        <v>1831.879434202725</v>
      </c>
      <c r="N5971" s="16">
        <f>I5971*$E5971*(1-'Monte Carlo Inputs'!$C$11)+I5971*'Monte Carlo Inputs'!$C$12-I5971*'Monte Carlo Inputs'!$C$13-'Monte Carlo Inputs'!$C$14*(I5971-H5971)</f>
        <v>2097.961371234504</v>
      </c>
      <c r="O5971" s="16">
        <f>J5971*$E5971*(1-'Monte Carlo Inputs'!$C$11)+J5971*'Monte Carlo Inputs'!$C$12-J5971*'Monte Carlo Inputs'!$C$13-'Monte Carlo Inputs'!$C$14*(J5971-I5971)</f>
        <v>2402.6919201196065</v>
      </c>
    </row>
    <row r="5972" spans="1:15">
      <c r="A5972">
        <v>5968</v>
      </c>
      <c r="B5972" s="39">
        <v>0.18499232808217403</v>
      </c>
      <c r="C5972" s="39">
        <v>1.3095027093591889</v>
      </c>
      <c r="D5972" s="29">
        <f>'Monte Carlo Inputs'!$C$6+'Monte Carlo Inputs'!$D$6*B5972</f>
        <v>0.1382944903440381</v>
      </c>
      <c r="E5972" s="29">
        <f>'Monte Carlo Inputs'!$C$7+'Monte Carlo Inputs'!$D$7*C5972</f>
        <v>0.62969140388438527</v>
      </c>
      <c r="F5972" s="16">
        <f>'Monte Carlo Inputs'!$C$17*(1+$D5972)</f>
        <v>2765.0311464947035</v>
      </c>
      <c r="G5972" s="16">
        <f t="shared" ref="G5972:J5972" si="5966">F5972*(1+$D5972)</f>
        <v>3147.4197196845803</v>
      </c>
      <c r="H5972" s="16">
        <f t="shared" si="5966"/>
        <v>3582.6905257171347</v>
      </c>
      <c r="I5972" s="16">
        <f t="shared" si="5966"/>
        <v>4078.1568860316002</v>
      </c>
      <c r="J5972" s="16">
        <f t="shared" si="5966"/>
        <v>4642.14351412837</v>
      </c>
      <c r="K5972" s="16">
        <f>F5972*$E5972*(1-'Monte Carlo Inputs'!$C$11)+F5972*'Monte Carlo Inputs'!$C$12-F5972*'Monte Carlo Inputs'!$C$13-'Monte Carlo Inputs'!$C$14*(F5972-'Monte Carlo Inputs'!$C$17)</f>
        <v>1350.432428042953</v>
      </c>
      <c r="L5972" s="16">
        <f>G5972*$E5972*(1-'Monte Carlo Inputs'!$C$11)+G5972*'Monte Carlo Inputs'!$C$12-G5972*'Monte Carlo Inputs'!$C$13-'Monte Carlo Inputs'!$C$14*(G5972-F5972)</f>
        <v>1537.1897924232151</v>
      </c>
      <c r="M5972" s="16">
        <f>H5972*$E5972*(1-'Monte Carlo Inputs'!$C$11)+H5972*'Monte Carlo Inputs'!$C$12-H5972*'Monte Carlo Inputs'!$C$13-'Monte Carlo Inputs'!$C$14*(H5972-G5972)</f>
        <v>1749.7746713284416</v>
      </c>
      <c r="N5972" s="16">
        <f>I5972*$E5972*(1-'Monte Carlo Inputs'!$C$11)+I5972*'Monte Carlo Inputs'!$C$12-I5972*'Monte Carlo Inputs'!$C$13-'Monte Carlo Inputs'!$C$14*(I5972-H5972)</f>
        <v>1991.7588677167153</v>
      </c>
      <c r="O5972" s="16">
        <f>J5972*$E5972*(1-'Monte Carlo Inputs'!$C$11)+J5972*'Monte Carlo Inputs'!$C$12-J5972*'Monte Carlo Inputs'!$C$13-'Monte Carlo Inputs'!$C$14*(J5972-I5972)</f>
        <v>2267.2081452158172</v>
      </c>
    </row>
    <row r="5973" spans="1:15">
      <c r="A5973">
        <v>5969</v>
      </c>
      <c r="B5973" s="39">
        <v>0.17474009106347591</v>
      </c>
      <c r="C5973" s="39">
        <v>-9.0920843493880604E-2</v>
      </c>
      <c r="D5973" s="29">
        <f>'Monte Carlo Inputs'!$C$6+'Monte Carlo Inputs'!$D$6*B5973</f>
        <v>0.13763030688958663</v>
      </c>
      <c r="E5973" s="29">
        <f>'Monte Carlo Inputs'!$C$7+'Monte Carlo Inputs'!$D$7*C5973</f>
        <v>0.57956761013462921</v>
      </c>
      <c r="F5973" s="16">
        <f>'Monte Carlo Inputs'!$C$17*(1+$D5973)</f>
        <v>2763.4177784654953</v>
      </c>
      <c r="G5973" s="16">
        <f t="shared" ref="G5973:J5973" si="5967">F5973*(1+$D5973)</f>
        <v>3143.7478153798411</v>
      </c>
      <c r="H5973" s="16">
        <f t="shared" si="5967"/>
        <v>3576.4227919940358</v>
      </c>
      <c r="I5973" s="16">
        <f t="shared" si="5967"/>
        <v>4068.6469584230867</v>
      </c>
      <c r="J5973" s="16">
        <f t="shared" si="5967"/>
        <v>4628.6160879362387</v>
      </c>
      <c r="K5973" s="16">
        <f>F5973*$E5973*(1-'Monte Carlo Inputs'!$C$11)+F5973*'Monte Carlo Inputs'!$C$12-F5973*'Monte Carlo Inputs'!$C$13-'Monte Carlo Inputs'!$C$14*(F5973-'Monte Carlo Inputs'!$C$17)</f>
        <v>1251.0585972700624</v>
      </c>
      <c r="L5973" s="16">
        <f>G5973*$E5973*(1-'Monte Carlo Inputs'!$C$11)+G5973*'Monte Carlo Inputs'!$C$12-G5973*'Monte Carlo Inputs'!$C$13-'Monte Carlo Inputs'!$C$14*(G5973-F5973)</f>
        <v>1423.242175949197</v>
      </c>
      <c r="M5973" s="16">
        <f>H5973*$E5973*(1-'Monte Carlo Inputs'!$C$11)+H5973*'Monte Carlo Inputs'!$C$12-H5973*'Monte Carlo Inputs'!$C$13-'Monte Carlo Inputs'!$C$14*(H5973-G5973)</f>
        <v>1619.1234334032879</v>
      </c>
      <c r="N5973" s="16">
        <f>I5973*$E5973*(1-'Monte Carlo Inputs'!$C$11)+I5973*'Monte Carlo Inputs'!$C$12-I5973*'Monte Carlo Inputs'!$C$13-'Monte Carlo Inputs'!$C$14*(I5973-H5973)</f>
        <v>1841.9638884347032</v>
      </c>
      <c r="O5973" s="16">
        <f>J5973*$E5973*(1-'Monte Carlo Inputs'!$C$11)+J5973*'Monte Carlo Inputs'!$C$12-J5973*'Monte Carlo Inputs'!$C$13-'Monte Carlo Inputs'!$C$14*(J5973-I5973)</f>
        <v>2095.4739436795076</v>
      </c>
    </row>
    <row r="5974" spans="1:15">
      <c r="A5974">
        <v>5970</v>
      </c>
      <c r="B5974" s="39">
        <v>-2.1187473488740474</v>
      </c>
      <c r="C5974" s="39">
        <v>1.9479967686320672</v>
      </c>
      <c r="D5974" s="29">
        <f>'Monte Carlo Inputs'!$C$6+'Monte Carlo Inputs'!$D$6*B5974</f>
        <v>-1.0951549716002318E-2</v>
      </c>
      <c r="E5974" s="29">
        <f>'Monte Carlo Inputs'!$C$7+'Monte Carlo Inputs'!$D$7*C5974</f>
        <v>0.65254430754502235</v>
      </c>
      <c r="F5974" s="16">
        <f>'Monte Carlo Inputs'!$C$17*(1+$D5974)</f>
        <v>2402.4975905848592</v>
      </c>
      <c r="G5974" s="16">
        <f t="shared" ref="G5974:J5974" si="5968">F5974*(1+$D5974)</f>
        <v>2376.1865187789931</v>
      </c>
      <c r="H5974" s="16">
        <f t="shared" si="5968"/>
        <v>2350.1635939840903</v>
      </c>
      <c r="I5974" s="16">
        <f t="shared" si="5968"/>
        <v>2324.425660543835</v>
      </c>
      <c r="J5974" s="16">
        <f t="shared" si="5968"/>
        <v>2298.9695973612374</v>
      </c>
      <c r="K5974" s="16">
        <f>F5974*$E5974*(1-'Monte Carlo Inputs'!$C$11)+F5974*'Monte Carlo Inputs'!$C$12-F5974*'Monte Carlo Inputs'!$C$13-'Monte Carlo Inputs'!$C$14*(F5974-'Monte Carlo Inputs'!$C$17)</f>
        <v>1207.1014486624608</v>
      </c>
      <c r="L5974" s="16">
        <f>G5974*$E5974*(1-'Monte Carlo Inputs'!$C$11)+G5974*'Monte Carlo Inputs'!$C$12-G5974*'Monte Carlo Inputs'!$C$13-'Monte Carlo Inputs'!$C$14*(G5974-F5974)</f>
        <v>1193.881817135175</v>
      </c>
      <c r="M5974" s="16">
        <f>H5974*$E5974*(1-'Monte Carlo Inputs'!$C$11)+H5974*'Monte Carlo Inputs'!$C$12-H5974*'Monte Carlo Inputs'!$C$13-'Monte Carlo Inputs'!$C$14*(H5974-G5974)</f>
        <v>1180.8069610597879</v>
      </c>
      <c r="N5974" s="16">
        <f>I5974*$E5974*(1-'Monte Carlo Inputs'!$C$11)+I5974*'Monte Carlo Inputs'!$C$12-I5974*'Monte Carlo Inputs'!$C$13-'Monte Carlo Inputs'!$C$14*(I5974-H5974)</f>
        <v>1167.8752949207401</v>
      </c>
      <c r="O5974" s="16">
        <f>J5974*$E5974*(1-'Monte Carlo Inputs'!$C$11)+J5974*'Monte Carlo Inputs'!$C$12-J5974*'Monte Carlo Inputs'!$C$13-'Monte Carlo Inputs'!$C$14*(J5974-I5974)</f>
        <v>1155.0852505663247</v>
      </c>
    </row>
    <row r="5975" spans="1:15">
      <c r="A5975">
        <v>5971</v>
      </c>
      <c r="B5975" s="39">
        <v>-1.4430908367709621</v>
      </c>
      <c r="C5975" s="39">
        <v>0.41705743044496829</v>
      </c>
      <c r="D5975" s="29">
        <f>'Monte Carlo Inputs'!$C$6+'Monte Carlo Inputs'!$D$6*B5975</f>
        <v>3.2820348593878002E-2</v>
      </c>
      <c r="E5975" s="29">
        <f>'Monte Carlo Inputs'!$C$7+'Monte Carlo Inputs'!$D$7*C5975</f>
        <v>0.59774910828238226</v>
      </c>
      <c r="F5975" s="16">
        <f>'Monte Carlo Inputs'!$C$17*(1+$D5975)</f>
        <v>2508.8239087693896</v>
      </c>
      <c r="G5975" s="16">
        <f t="shared" ref="G5975:J5975" si="5969">F5975*(1+$D5975)</f>
        <v>2591.1643840158567</v>
      </c>
      <c r="H5975" s="16">
        <f t="shared" si="5969"/>
        <v>2676.2073023632984</v>
      </c>
      <c r="I5975" s="16">
        <f t="shared" si="5969"/>
        <v>2764.0413589363438</v>
      </c>
      <c r="J5975" s="16">
        <f t="shared" si="5969"/>
        <v>2854.7581598645311</v>
      </c>
      <c r="K5975" s="16">
        <f>F5975*$E5975*(1-'Monte Carlo Inputs'!$C$11)+F5975*'Monte Carlo Inputs'!$C$12-F5975*'Monte Carlo Inputs'!$C$13-'Monte Carlo Inputs'!$C$14*(F5975-'Monte Carlo Inputs'!$C$17)</f>
        <v>1164.5047441935765</v>
      </c>
      <c r="L5975" s="16">
        <f>G5975*$E5975*(1-'Monte Carlo Inputs'!$C$11)+G5975*'Monte Carlo Inputs'!$C$12-G5975*'Monte Carlo Inputs'!$C$13-'Monte Carlo Inputs'!$C$14*(G5975-F5975)</f>
        <v>1202.7241958372344</v>
      </c>
      <c r="M5975" s="16">
        <f>H5975*$E5975*(1-'Monte Carlo Inputs'!$C$11)+H5975*'Monte Carlo Inputs'!$C$12-H5975*'Monte Carlo Inputs'!$C$13-'Monte Carlo Inputs'!$C$14*(H5975-G5975)</f>
        <v>1242.1980232069038</v>
      </c>
      <c r="N5975" s="16">
        <f>I5975*$E5975*(1-'Monte Carlo Inputs'!$C$11)+I5975*'Monte Carlo Inputs'!$C$12-I5975*'Monte Carlo Inputs'!$C$13-'Monte Carlo Inputs'!$C$14*(I5975-H5975)</f>
        <v>1282.9673953511808</v>
      </c>
      <c r="O5975" s="16">
        <f>J5975*$E5975*(1-'Monte Carlo Inputs'!$C$11)+J5975*'Monte Carlo Inputs'!$C$12-J5975*'Monte Carlo Inputs'!$C$13-'Monte Carlo Inputs'!$C$14*(J5975-I5975)</f>
        <v>1325.0748325011864</v>
      </c>
    </row>
    <row r="5976" spans="1:15">
      <c r="A5976">
        <v>5972</v>
      </c>
      <c r="B5976" s="39">
        <v>-0.88902270833758879</v>
      </c>
      <c r="C5976" s="39">
        <v>-0.45607766384471399</v>
      </c>
      <c r="D5976" s="29">
        <f>'Monte Carlo Inputs'!$C$6+'Monte Carlo Inputs'!$D$6*B5976</f>
        <v>6.8715235034091993E-2</v>
      </c>
      <c r="E5976" s="29">
        <f>'Monte Carlo Inputs'!$C$7+'Monte Carlo Inputs'!$D$7*C5976</f>
        <v>0.5664979605187731</v>
      </c>
      <c r="F5976" s="16">
        <f>'Monte Carlo Inputs'!$C$17*(1+$D5976)</f>
        <v>2596.0161774213134</v>
      </c>
      <c r="G5976" s="16">
        <f t="shared" ref="G5976:J5976" si="5970">F5976*(1+$D5976)</f>
        <v>2774.4020392051243</v>
      </c>
      <c r="H5976" s="16">
        <f t="shared" si="5970"/>
        <v>2965.0457274081687</v>
      </c>
      <c r="I5976" s="16">
        <f t="shared" si="5970"/>
        <v>3168.7895414538516</v>
      </c>
      <c r="J5976" s="16">
        <f t="shared" si="5970"/>
        <v>3386.5336595684257</v>
      </c>
      <c r="K5976" s="16">
        <f>F5976*$E5976*(1-'Monte Carlo Inputs'!$C$11)+F5976*'Monte Carlo Inputs'!$C$12-F5976*'Monte Carlo Inputs'!$C$13-'Monte Carlo Inputs'!$C$14*(F5976-'Monte Carlo Inputs'!$C$17)</f>
        <v>1148.6625781776613</v>
      </c>
      <c r="L5976" s="16">
        <f>G5976*$E5976*(1-'Monte Carlo Inputs'!$C$11)+G5976*'Monte Carlo Inputs'!$C$12-G5976*'Monte Carlo Inputs'!$C$13-'Monte Carlo Inputs'!$C$14*(G5976-F5976)</f>
        <v>1227.5931972120061</v>
      </c>
      <c r="M5976" s="16">
        <f>H5976*$E5976*(1-'Monte Carlo Inputs'!$C$11)+H5976*'Monte Carlo Inputs'!$C$12-H5976*'Monte Carlo Inputs'!$C$13-'Monte Carlo Inputs'!$C$14*(H5976-G5976)</f>
        <v>1311.947552284681</v>
      </c>
      <c r="N5976" s="16">
        <f>I5976*$E5976*(1-'Monte Carlo Inputs'!$C$11)+I5976*'Monte Carlo Inputs'!$C$12-I5976*'Monte Carlo Inputs'!$C$13-'Monte Carlo Inputs'!$C$14*(I5976-H5976)</f>
        <v>1402.0983366923251</v>
      </c>
      <c r="O5976" s="16">
        <f>J5976*$E5976*(1-'Monte Carlo Inputs'!$C$11)+J5976*'Monte Carlo Inputs'!$C$12-J5976*'Monte Carlo Inputs'!$C$13-'Monte Carlo Inputs'!$C$14*(J5976-I5976)</f>
        <v>1498.4438534390476</v>
      </c>
    </row>
    <row r="5977" spans="1:15">
      <c r="A5977">
        <v>5973</v>
      </c>
      <c r="B5977" s="39">
        <v>-2.0813240527720135E-2</v>
      </c>
      <c r="C5977" s="39">
        <v>-0.23415684812057583</v>
      </c>
      <c r="D5977" s="29">
        <f>'Monte Carlo Inputs'!$C$6+'Monte Carlo Inputs'!$D$6*B5977</f>
        <v>0.12496153157071252</v>
      </c>
      <c r="E5977" s="29">
        <f>'Monte Carlo Inputs'!$C$7+'Monte Carlo Inputs'!$D$7*C5977</f>
        <v>0.57444092404111069</v>
      </c>
      <c r="F5977" s="16">
        <f>'Monte Carlo Inputs'!$C$17*(1+$D5977)</f>
        <v>2732.6440563384181</v>
      </c>
      <c r="G5977" s="16">
        <f t="shared" ref="G5977:J5977" si="5971">F5977*(1+$D5977)</f>
        <v>3074.1194428560711</v>
      </c>
      <c r="H5977" s="16">
        <f t="shared" si="5971"/>
        <v>3458.2661166666712</v>
      </c>
      <c r="I5977" s="16">
        <f t="shared" si="5971"/>
        <v>3890.4163471844386</v>
      </c>
      <c r="J5977" s="16">
        <f t="shared" si="5971"/>
        <v>4376.5687323763423</v>
      </c>
      <c r="K5977" s="16">
        <f>F5977*$E5977*(1-'Monte Carlo Inputs'!$C$11)+F5977*'Monte Carlo Inputs'!$C$12-F5977*'Monte Carlo Inputs'!$C$13-'Monte Carlo Inputs'!$C$14*(F5977-'Monte Carlo Inputs'!$C$17)</f>
        <v>1226.7044895776712</v>
      </c>
      <c r="L5977" s="16">
        <f>G5977*$E5977*(1-'Monte Carlo Inputs'!$C$11)+G5977*'Monte Carlo Inputs'!$C$12-G5977*'Monte Carlo Inputs'!$C$13-'Monte Carlo Inputs'!$C$14*(G5977-F5977)</f>
        <v>1379.9953613799662</v>
      </c>
      <c r="M5977" s="16">
        <f>H5977*$E5977*(1-'Monte Carlo Inputs'!$C$11)+H5977*'Monte Carlo Inputs'!$C$12-H5977*'Monte Carlo Inputs'!$C$13-'Monte Carlo Inputs'!$C$14*(H5977-G5977)</f>
        <v>1552.4416952984859</v>
      </c>
      <c r="N5977" s="16">
        <f>I5977*$E5977*(1-'Monte Carlo Inputs'!$C$11)+I5977*'Monte Carlo Inputs'!$C$12-I5977*'Monte Carlo Inputs'!$C$13-'Monte Carlo Inputs'!$C$14*(I5977-H5977)</f>
        <v>1746.4371872172173</v>
      </c>
      <c r="O5977" s="16">
        <f>J5977*$E5977*(1-'Monte Carlo Inputs'!$C$11)+J5977*'Monte Carlo Inputs'!$C$12-J5977*'Monte Carlo Inputs'!$C$13-'Monte Carlo Inputs'!$C$14*(J5977-I5977)</f>
        <v>1964.6746529239281</v>
      </c>
    </row>
    <row r="5978" spans="1:15">
      <c r="A5978">
        <v>5974</v>
      </c>
      <c r="B5978" s="39">
        <v>0.51143384633232247</v>
      </c>
      <c r="C5978" s="39">
        <v>-4.4215388340140938E-2</v>
      </c>
      <c r="D5978" s="29">
        <f>'Monte Carlo Inputs'!$C$6+'Monte Carlo Inputs'!$D$6*B5978</f>
        <v>0.15944275826569523</v>
      </c>
      <c r="E5978" s="29">
        <f>'Monte Carlo Inputs'!$C$7+'Monte Carlo Inputs'!$D$7*C5978</f>
        <v>0.58123928624743459</v>
      </c>
      <c r="F5978" s="16">
        <f>'Monte Carlo Inputs'!$C$17*(1+$D5978)</f>
        <v>2816.4024041032008</v>
      </c>
      <c r="G5978" s="16">
        <f t="shared" ref="G5978:J5978" si="5972">F5978*(1+$D5978)</f>
        <v>3265.4573717995504</v>
      </c>
      <c r="H5978" s="16">
        <f t="shared" si="5972"/>
        <v>3786.1109021583184</v>
      </c>
      <c r="I5978" s="16">
        <f t="shared" si="5972"/>
        <v>4389.7788674982603</v>
      </c>
      <c r="J5978" s="16">
        <f t="shared" si="5972"/>
        <v>5089.6973183086429</v>
      </c>
      <c r="K5978" s="16">
        <f>F5978*$E5978*(1-'Monte Carlo Inputs'!$C$11)+F5978*'Monte Carlo Inputs'!$C$12-F5978*'Monte Carlo Inputs'!$C$13-'Monte Carlo Inputs'!$C$14*(F5978-'Monte Carlo Inputs'!$C$17)</f>
        <v>1279.1767946642294</v>
      </c>
      <c r="L5978" s="16">
        <f>G5978*$E5978*(1-'Monte Carlo Inputs'!$C$11)+G5978*'Monte Carlo Inputs'!$C$12-G5978*'Monte Carlo Inputs'!$C$13-'Monte Carlo Inputs'!$C$14*(G5978-F5978)</f>
        <v>1483.1322711149651</v>
      </c>
      <c r="M5978" s="16">
        <f>H5978*$E5978*(1-'Monte Carlo Inputs'!$C$11)+H5978*'Monte Carlo Inputs'!$C$12-H5978*'Monte Carlo Inputs'!$C$13-'Monte Carlo Inputs'!$C$14*(H5978-G5978)</f>
        <v>1719.6069712943997</v>
      </c>
      <c r="N5978" s="16">
        <f>I5978*$E5978*(1-'Monte Carlo Inputs'!$C$11)+I5978*'Monte Carlo Inputs'!$C$12-I5978*'Monte Carlo Inputs'!$C$13-'Monte Carlo Inputs'!$C$14*(I5978-H5978)</f>
        <v>1993.7858499304971</v>
      </c>
      <c r="O5978" s="16">
        <f>J5978*$E5978*(1-'Monte Carlo Inputs'!$C$11)+J5978*'Monte Carlo Inputs'!$C$12-J5978*'Monte Carlo Inputs'!$C$13-'Monte Carlo Inputs'!$C$14*(J5978-I5978)</f>
        <v>2311.6805652345292</v>
      </c>
    </row>
    <row r="5979" spans="1:15">
      <c r="A5979">
        <v>5975</v>
      </c>
      <c r="B5979" s="39">
        <v>-1.8262653834333211</v>
      </c>
      <c r="C5979" s="39">
        <v>-0.12197241004418116</v>
      </c>
      <c r="D5979" s="29">
        <f>'Monte Carlo Inputs'!$C$6+'Monte Carlo Inputs'!$D$6*B5979</f>
        <v>7.9966741513229217E-3</v>
      </c>
      <c r="E5979" s="29">
        <f>'Monte Carlo Inputs'!$C$7+'Monte Carlo Inputs'!$D$7*C5979</f>
        <v>0.57845621614657239</v>
      </c>
      <c r="F5979" s="16">
        <f>'Monte Carlo Inputs'!$C$17*(1+$D5979)</f>
        <v>2448.5247211809788</v>
      </c>
      <c r="G5979" s="16">
        <f t="shared" ref="G5979:J5979" si="5973">F5979*(1+$D5979)</f>
        <v>2468.1047755277218</v>
      </c>
      <c r="H5979" s="16">
        <f t="shared" si="5973"/>
        <v>2487.8414051889408</v>
      </c>
      <c r="I5979" s="16">
        <f t="shared" si="5973"/>
        <v>2507.7358622464062</v>
      </c>
      <c r="J5979" s="16">
        <f t="shared" si="5973"/>
        <v>2527.7894087943773</v>
      </c>
      <c r="K5979" s="16">
        <f>F5979*$E5979*(1-'Monte Carlo Inputs'!$C$11)+F5979*'Monte Carlo Inputs'!$C$12-F5979*'Monte Carlo Inputs'!$C$13-'Monte Carlo Inputs'!$C$14*(F5979-'Monte Carlo Inputs'!$C$17)</f>
        <v>1101.9232639530121</v>
      </c>
      <c r="L5979" s="16">
        <f>G5979*$E5979*(1-'Monte Carlo Inputs'!$C$11)+G5979*'Monte Carlo Inputs'!$C$12-G5979*'Monte Carlo Inputs'!$C$13-'Monte Carlo Inputs'!$C$14*(G5979-F5979)</f>
        <v>1110.7349852346063</v>
      </c>
      <c r="M5979" s="16">
        <f>H5979*$E5979*(1-'Monte Carlo Inputs'!$C$11)+H5979*'Monte Carlo Inputs'!$C$12-H5979*'Monte Carlo Inputs'!$C$13-'Monte Carlo Inputs'!$C$14*(H5979-G5979)</f>
        <v>1119.6171709800019</v>
      </c>
      <c r="N5979" s="16">
        <f>I5979*$E5979*(1-'Monte Carlo Inputs'!$C$11)+I5979*'Monte Carlo Inputs'!$C$12-I5979*'Monte Carlo Inputs'!$C$13-'Monte Carlo Inputs'!$C$14*(I5979-H5979)</f>
        <v>1128.5703846705549</v>
      </c>
      <c r="O5979" s="16">
        <f>J5979*$E5979*(1-'Monte Carlo Inputs'!$C$11)+J5979*'Monte Carlo Inputs'!$C$12-J5979*'Monte Carlo Inputs'!$C$13-'Monte Carlo Inputs'!$C$14*(J5979-I5979)</f>
        <v>1137.5951942935983</v>
      </c>
    </row>
    <row r="5980" spans="1:15">
      <c r="A5980">
        <v>5976</v>
      </c>
      <c r="B5980" s="39">
        <v>-1.8169148856611701</v>
      </c>
      <c r="C5980" s="39">
        <v>1.0494737864631642</v>
      </c>
      <c r="D5980" s="29">
        <f>'Monte Carlo Inputs'!$C$6+'Monte Carlo Inputs'!$D$6*B5980</f>
        <v>8.60243910777303E-3</v>
      </c>
      <c r="E5980" s="29">
        <f>'Monte Carlo Inputs'!$C$7+'Monte Carlo Inputs'!$D$7*C5980</f>
        <v>0.62038447950878595</v>
      </c>
      <c r="F5980" s="16">
        <f>'Monte Carlo Inputs'!$C$17*(1+$D5980)</f>
        <v>2449.996184836692</v>
      </c>
      <c r="G5980" s="16">
        <f t="shared" ref="G5980:J5980" si="5974">F5980*(1+$D5980)</f>
        <v>2471.0721278310257</v>
      </c>
      <c r="H5980" s="16">
        <f t="shared" si="5974"/>
        <v>2492.3293753416074</v>
      </c>
      <c r="I5980" s="16">
        <f t="shared" si="5974"/>
        <v>2513.7694870294977</v>
      </c>
      <c r="J5980" s="16">
        <f t="shared" si="5974"/>
        <v>2535.3940359726466</v>
      </c>
      <c r="K5980" s="16">
        <f>F5980*$E5980*(1-'Monte Carlo Inputs'!$C$11)+F5980*'Monte Carlo Inputs'!$C$12-F5980*'Monte Carlo Inputs'!$C$13-'Monte Carlo Inputs'!$C$14*(F5980-'Monte Carlo Inputs'!$C$17)</f>
        <v>1175.7056379387561</v>
      </c>
      <c r="L5980" s="16">
        <f>G5980*$E5980*(1-'Monte Carlo Inputs'!$C$11)+G5980*'Monte Carlo Inputs'!$C$12-G5980*'Monte Carlo Inputs'!$C$13-'Monte Carlo Inputs'!$C$14*(G5980-F5980)</f>
        <v>1185.8195740977894</v>
      </c>
      <c r="M5980" s="16">
        <f>H5980*$E5980*(1-'Monte Carlo Inputs'!$C$11)+H5980*'Monte Carlo Inputs'!$C$12-H5980*'Monte Carlo Inputs'!$C$13-'Monte Carlo Inputs'!$C$14*(H5980-G5980)</f>
        <v>1196.0205147767711</v>
      </c>
      <c r="N5980" s="16">
        <f>I5980*$E5980*(1-'Monte Carlo Inputs'!$C$11)+I5980*'Monte Carlo Inputs'!$C$12-I5980*'Monte Carlo Inputs'!$C$13-'Monte Carlo Inputs'!$C$14*(I5980-H5980)</f>
        <v>1206.309208426786</v>
      </c>
      <c r="O5980" s="16">
        <f>J5980*$E5980*(1-'Monte Carlo Inputs'!$C$11)+J5980*'Monte Carlo Inputs'!$C$12-J5980*'Monte Carlo Inputs'!$C$13-'Monte Carlo Inputs'!$C$14*(J5980-I5980)</f>
        <v>1216.6864099374232</v>
      </c>
    </row>
    <row r="5981" spans="1:15">
      <c r="A5981">
        <v>5977</v>
      </c>
      <c r="B5981" s="39">
        <v>-0.74329199560800907</v>
      </c>
      <c r="C5981" s="39">
        <v>1.9824302793327728</v>
      </c>
      <c r="D5981" s="29">
        <f>'Monte Carlo Inputs'!$C$6+'Monte Carlo Inputs'!$D$6*B5981</f>
        <v>7.8156289510678323E-2</v>
      </c>
      <c r="E5981" s="29">
        <f>'Monte Carlo Inputs'!$C$7+'Monte Carlo Inputs'!$D$7*C5981</f>
        <v>0.65377674767709948</v>
      </c>
      <c r="F5981" s="16">
        <f>'Monte Carlo Inputs'!$C$17*(1+$D5981)</f>
        <v>2618.9494428503895</v>
      </c>
      <c r="G5981" s="16">
        <f t="shared" ref="G5981:J5981" si="5975">F5981*(1+$D5981)</f>
        <v>2823.6368137196346</v>
      </c>
      <c r="H5981" s="16">
        <f t="shared" si="5975"/>
        <v>3044.3217900057161</v>
      </c>
      <c r="I5981" s="16">
        <f t="shared" si="5975"/>
        <v>3282.2546851890697</v>
      </c>
      <c r="J5981" s="16">
        <f t="shared" si="5975"/>
        <v>3538.7835326124873</v>
      </c>
      <c r="K5981" s="16">
        <f>F5981*$E5981*(1-'Monte Carlo Inputs'!$C$11)+F5981*'Monte Carlo Inputs'!$C$12-F5981*'Monte Carlo Inputs'!$C$13-'Monte Carlo Inputs'!$C$14*(F5981-'Monte Carlo Inputs'!$C$17)</f>
        <v>1321.8200800199252</v>
      </c>
      <c r="L5981" s="16">
        <f>G5981*$E5981*(1-'Monte Carlo Inputs'!$C$11)+G5981*'Monte Carlo Inputs'!$C$12-G5981*'Monte Carlo Inputs'!$C$13-'Monte Carlo Inputs'!$C$14*(G5981-F5981)</f>
        <v>1425.1286328749902</v>
      </c>
      <c r="M5981" s="16">
        <f>H5981*$E5981*(1-'Monte Carlo Inputs'!$C$11)+H5981*'Monte Carlo Inputs'!$C$12-H5981*'Monte Carlo Inputs'!$C$13-'Monte Carlo Inputs'!$C$14*(H5981-G5981)</f>
        <v>1536.511398895926</v>
      </c>
      <c r="N5981" s="16">
        <f>I5981*$E5981*(1-'Monte Carlo Inputs'!$C$11)+I5981*'Monte Carlo Inputs'!$C$12-I5981*'Monte Carlo Inputs'!$C$13-'Monte Carlo Inputs'!$C$14*(I5981-H5981)</f>
        <v>1656.5994286244934</v>
      </c>
      <c r="O5981" s="16">
        <f>J5981*$E5981*(1-'Monte Carlo Inputs'!$C$11)+J5981*'Monte Carlo Inputs'!$C$12-J5981*'Monte Carlo Inputs'!$C$13-'Monte Carlo Inputs'!$C$14*(J5981-I5981)</f>
        <v>1786.0730931712935</v>
      </c>
    </row>
    <row r="5982" spans="1:15">
      <c r="A5982">
        <v>5978</v>
      </c>
      <c r="B5982" s="39">
        <v>0.96604699292228757</v>
      </c>
      <c r="C5982" s="39">
        <v>-9.7861933438280924E-2</v>
      </c>
      <c r="D5982" s="29">
        <f>'Monte Carlo Inputs'!$C$6+'Monte Carlo Inputs'!$D$6*B5982</f>
        <v>0.18889452860522926</v>
      </c>
      <c r="E5982" s="29">
        <f>'Monte Carlo Inputs'!$C$7+'Monte Carlo Inputs'!$D$7*C5982</f>
        <v>0.57931917546637268</v>
      </c>
      <c r="F5982" s="16">
        <f>'Monte Carlo Inputs'!$C$17*(1+$D5982)</f>
        <v>2887.943699434963</v>
      </c>
      <c r="G5982" s="16">
        <f t="shared" ref="G5982:J5982" si="5976">F5982*(1+$D5982)</f>
        <v>3433.4604631781722</v>
      </c>
      <c r="H5982" s="16">
        <f t="shared" si="5976"/>
        <v>4082.0223588549052</v>
      </c>
      <c r="I5982" s="16">
        <f t="shared" si="5976"/>
        <v>4853.0940480868085</v>
      </c>
      <c r="J5982" s="16">
        <f t="shared" si="5976"/>
        <v>5769.8169605770099</v>
      </c>
      <c r="K5982" s="16">
        <f>F5982*$E5982*(1-'Monte Carlo Inputs'!$C$11)+F5982*'Monte Carlo Inputs'!$C$12-F5982*'Monte Carlo Inputs'!$C$13-'Monte Carlo Inputs'!$C$14*(F5982-'Monte Carlo Inputs'!$C$17)</f>
        <v>1308.7585749781906</v>
      </c>
      <c r="L5982" s="16">
        <f>G5982*$E5982*(1-'Monte Carlo Inputs'!$C$11)+G5982*'Monte Carlo Inputs'!$C$12-G5982*'Monte Carlo Inputs'!$C$13-'Monte Carlo Inputs'!$C$14*(G5982-F5982)</f>
        <v>1555.9759090567472</v>
      </c>
      <c r="M5982" s="16">
        <f>H5982*$E5982*(1-'Monte Carlo Inputs'!$C$11)+H5982*'Monte Carlo Inputs'!$C$12-H5982*'Monte Carlo Inputs'!$C$13-'Monte Carlo Inputs'!$C$14*(H5982-G5982)</f>
        <v>1849.8912449191143</v>
      </c>
      <c r="N5982" s="16">
        <f>I5982*$E5982*(1-'Monte Carlo Inputs'!$C$11)+I5982*'Monte Carlo Inputs'!$C$12-I5982*'Monte Carlo Inputs'!$C$13-'Monte Carlo Inputs'!$C$14*(I5982-H5982)</f>
        <v>2199.3255795990517</v>
      </c>
      <c r="O5982" s="16">
        <f>J5982*$E5982*(1-'Monte Carlo Inputs'!$C$11)+J5982*'Monte Carlo Inputs'!$C$12-J5982*'Monte Carlo Inputs'!$C$13-'Monte Carlo Inputs'!$C$14*(J5982-I5982)</f>
        <v>2614.766148206837</v>
      </c>
    </row>
    <row r="5983" spans="1:15">
      <c r="A5983">
        <v>5979</v>
      </c>
      <c r="B5983" s="39">
        <v>-0.67258090745125421</v>
      </c>
      <c r="C5983" s="39">
        <v>0.1005778671093277</v>
      </c>
      <c r="D5983" s="29">
        <f>'Monte Carlo Inputs'!$C$6+'Monte Carlo Inputs'!$D$6*B5983</f>
        <v>8.2737254105460817E-2</v>
      </c>
      <c r="E5983" s="29">
        <f>'Monte Carlo Inputs'!$C$7+'Monte Carlo Inputs'!$D$7*C5983</f>
        <v>0.58642170927775217</v>
      </c>
      <c r="F5983" s="16">
        <f>'Monte Carlo Inputs'!$C$17*(1+$D5983)</f>
        <v>2630.077063947575</v>
      </c>
      <c r="G5983" s="16">
        <f t="shared" ref="G5983:J5983" si="5977">F5983*(1+$D5983)</f>
        <v>2847.6824183043495</v>
      </c>
      <c r="H5983" s="16">
        <f t="shared" si="5977"/>
        <v>3083.2918421592494</v>
      </c>
      <c r="I5983" s="16">
        <f t="shared" si="5977"/>
        <v>3338.3949427852735</v>
      </c>
      <c r="J5983" s="16">
        <f t="shared" si="5977"/>
        <v>3614.6045734708837</v>
      </c>
      <c r="K5983" s="16">
        <f>F5983*$E5983*(1-'Monte Carlo Inputs'!$C$11)+F5983*'Monte Carlo Inputs'!$C$12-F5983*'Monte Carlo Inputs'!$C$13-'Monte Carlo Inputs'!$C$14*(F5983-'Monte Carlo Inputs'!$C$17)</f>
        <v>1201.554945705815</v>
      </c>
      <c r="L5983" s="16">
        <f>G5983*$E5983*(1-'Monte Carlo Inputs'!$C$11)+G5983*'Monte Carlo Inputs'!$C$12-G5983*'Monte Carlo Inputs'!$C$13-'Monte Carlo Inputs'!$C$14*(G5983-F5983)</f>
        <v>1300.9683025703503</v>
      </c>
      <c r="M5983" s="16">
        <f>H5983*$E5983*(1-'Monte Carlo Inputs'!$C$11)+H5983*'Monte Carlo Inputs'!$C$12-H5983*'Monte Carlo Inputs'!$C$13-'Monte Carlo Inputs'!$C$14*(H5983-G5983)</f>
        <v>1408.6068476032631</v>
      </c>
      <c r="N5983" s="16">
        <f>I5983*$E5983*(1-'Monte Carlo Inputs'!$C$11)+I5983*'Monte Carlo Inputs'!$C$12-I5983*'Monte Carlo Inputs'!$C$13-'Monte Carlo Inputs'!$C$14*(I5983-H5983)</f>
        <v>1525.1511102881061</v>
      </c>
      <c r="O5983" s="16">
        <f>J5983*$E5983*(1-'Monte Carlo Inputs'!$C$11)+J5983*'Monte Carlo Inputs'!$C$12-J5983*'Monte Carlo Inputs'!$C$13-'Monte Carlo Inputs'!$C$14*(J5983-I5983)</f>
        <v>1651.3379252492389</v>
      </c>
    </row>
    <row r="5984" spans="1:15">
      <c r="A5984">
        <v>5980</v>
      </c>
      <c r="B5984" s="39">
        <v>2.3168926360720095</v>
      </c>
      <c r="C5984" s="39">
        <v>-0.18675456130251944</v>
      </c>
      <c r="D5984" s="29">
        <f>'Monte Carlo Inputs'!$C$6+'Monte Carlo Inputs'!$D$6*B5984</f>
        <v>0.27640804629522547</v>
      </c>
      <c r="E5984" s="29">
        <f>'Monte Carlo Inputs'!$C$7+'Monte Carlo Inputs'!$D$7*C5984</f>
        <v>0.57613754107021908</v>
      </c>
      <c r="F5984" s="16">
        <f>'Monte Carlo Inputs'!$C$17*(1+$D5984)</f>
        <v>3100.5227852557327</v>
      </c>
      <c r="G5984" s="16">
        <f t="shared" ref="G5984:J5984" si="5978">F5984*(1+$D5984)</f>
        <v>3957.5322308221007</v>
      </c>
      <c r="H5984" s="16">
        <f t="shared" si="5978"/>
        <v>5051.425982894023</v>
      </c>
      <c r="I5984" s="16">
        <f t="shared" si="5978"/>
        <v>6447.6807698306984</v>
      </c>
      <c r="J5984" s="16">
        <f t="shared" si="5978"/>
        <v>8229.871614554897</v>
      </c>
      <c r="K5984" s="16">
        <f>F5984*$E5984*(1-'Monte Carlo Inputs'!$C$11)+F5984*'Monte Carlo Inputs'!$C$12-F5984*'Monte Carlo Inputs'!$C$13-'Monte Carlo Inputs'!$C$14*(F5984-'Monte Carlo Inputs'!$C$17)</f>
        <v>1401.0730895331569</v>
      </c>
      <c r="L5984" s="16">
        <f>G5984*$E5984*(1-'Monte Carlo Inputs'!$C$11)+G5984*'Monte Carlo Inputs'!$C$12-G5984*'Monte Carlo Inputs'!$C$13-'Monte Carlo Inputs'!$C$14*(G5984-F5984)</f>
        <v>1788.3409649278321</v>
      </c>
      <c r="M5984" s="16">
        <f>H5984*$E5984*(1-'Monte Carlo Inputs'!$C$11)+H5984*'Monte Carlo Inputs'!$C$12-H5984*'Monte Carlo Inputs'!$C$13-'Monte Carlo Inputs'!$C$14*(H5984-G5984)</f>
        <v>2282.6527971532528</v>
      </c>
      <c r="N5984" s="16">
        <f>I5984*$E5984*(1-'Monte Carlo Inputs'!$C$11)+I5984*'Monte Carlo Inputs'!$C$12-I5984*'Monte Carlo Inputs'!$C$13-'Monte Carlo Inputs'!$C$14*(I5984-H5984)</f>
        <v>2913.5963971847145</v>
      </c>
      <c r="O5984" s="16">
        <f>J5984*$E5984*(1-'Monte Carlo Inputs'!$C$11)+J5984*'Monte Carlo Inputs'!$C$12-J5984*'Monte Carlo Inputs'!$C$13-'Monte Carlo Inputs'!$C$14*(J5984-I5984)</f>
        <v>3718.9378850233493</v>
      </c>
    </row>
    <row r="5985" spans="1:15">
      <c r="A5985">
        <v>5981</v>
      </c>
      <c r="B5985" s="39">
        <v>0.68374647401039412</v>
      </c>
      <c r="C5985" s="39">
        <v>0.87626505028590473</v>
      </c>
      <c r="D5985" s="29">
        <f>'Monte Carlo Inputs'!$C$6+'Monte Carlo Inputs'!$D$6*B5985</f>
        <v>0.17060590208378082</v>
      </c>
      <c r="E5985" s="29">
        <f>'Monte Carlo Inputs'!$C$7+'Monte Carlo Inputs'!$D$7*C5985</f>
        <v>0.61418501296159933</v>
      </c>
      <c r="F5985" s="16">
        <f>'Monte Carlo Inputs'!$C$17*(1+$D5985)</f>
        <v>2843.5187967517127</v>
      </c>
      <c r="G5985" s="16">
        <f t="shared" ref="G5985:J5985" si="5979">F5985*(1+$D5985)</f>
        <v>3328.6398861637258</v>
      </c>
      <c r="H5985" s="16">
        <f t="shared" si="5979"/>
        <v>3896.5254966547418</v>
      </c>
      <c r="I5985" s="16">
        <f t="shared" si="5979"/>
        <v>4561.2957440039763</v>
      </c>
      <c r="J5985" s="16">
        <f t="shared" si="5979"/>
        <v>5339.4797190806848</v>
      </c>
      <c r="K5985" s="16">
        <f>F5985*$E5985*(1-'Monte Carlo Inputs'!$C$11)+F5985*'Monte Carlo Inputs'!$C$12-F5985*'Monte Carlo Inputs'!$C$13-'Monte Carlo Inputs'!$C$14*(F5985-'Monte Carlo Inputs'!$C$17)</f>
        <v>1358.5462365509602</v>
      </c>
      <c r="L5985" s="16">
        <f>G5985*$E5985*(1-'Monte Carlo Inputs'!$C$11)+G5985*'Monte Carlo Inputs'!$C$12-G5985*'Monte Carlo Inputs'!$C$13-'Monte Carlo Inputs'!$C$14*(G5985-F5985)</f>
        <v>1590.322242760262</v>
      </c>
      <c r="M5985" s="16">
        <f>H5985*$E5985*(1-'Monte Carlo Inputs'!$C$11)+H5985*'Monte Carlo Inputs'!$C$12-H5985*'Monte Carlo Inputs'!$C$13-'Monte Carlo Inputs'!$C$14*(H5985-G5985)</f>
        <v>1861.6406035902783</v>
      </c>
      <c r="N5985" s="16">
        <f>I5985*$E5985*(1-'Monte Carlo Inputs'!$C$11)+I5985*'Monte Carlo Inputs'!$C$12-I5985*'Monte Carlo Inputs'!$C$13-'Monte Carlo Inputs'!$C$14*(I5985-H5985)</f>
        <v>2179.2474781215924</v>
      </c>
      <c r="O5985" s="16">
        <f>J5985*$E5985*(1-'Monte Carlo Inputs'!$C$11)+J5985*'Monte Carlo Inputs'!$C$12-J5985*'Monte Carlo Inputs'!$C$13-'Monte Carlo Inputs'!$C$14*(J5985-I5985)</f>
        <v>2551.0399599903308</v>
      </c>
    </row>
    <row r="5986" spans="1:15">
      <c r="A5986">
        <v>5982</v>
      </c>
      <c r="B5986" s="39">
        <v>-0.10174414466436346</v>
      </c>
      <c r="C5986" s="39">
        <v>0.95415590406469564</v>
      </c>
      <c r="D5986" s="29">
        <f>'Monte Carlo Inputs'!$C$6+'Monte Carlo Inputs'!$D$6*B5986</f>
        <v>0.11971848389406207</v>
      </c>
      <c r="E5986" s="29">
        <f>'Monte Carlo Inputs'!$C$7+'Monte Carlo Inputs'!$D$7*C5986</f>
        <v>0.61697287316421201</v>
      </c>
      <c r="F5986" s="16">
        <f>'Monte Carlo Inputs'!$C$17*(1+$D5986)</f>
        <v>2719.9081692270665</v>
      </c>
      <c r="G5986" s="16">
        <f t="shared" ref="G5986:J5986" si="5980">F5986*(1+$D5986)</f>
        <v>3045.5314515780051</v>
      </c>
      <c r="H5986" s="16">
        <f t="shared" si="5980"/>
        <v>3410.137859612606</v>
      </c>
      <c r="I5986" s="16">
        <f t="shared" si="5980"/>
        <v>3818.3943940351692</v>
      </c>
      <c r="J5986" s="16">
        <f t="shared" si="5980"/>
        <v>4275.526781798646</v>
      </c>
      <c r="K5986" s="16">
        <f>F5986*$E5986*(1-'Monte Carlo Inputs'!$C$11)+F5986*'Monte Carlo Inputs'!$C$12-F5986*'Monte Carlo Inputs'!$C$13-'Monte Carlo Inputs'!$C$14*(F5986-'Monte Carlo Inputs'!$C$17)</f>
        <v>1303.1143747965168</v>
      </c>
      <c r="L5986" s="16">
        <f>G5986*$E5986*(1-'Monte Carlo Inputs'!$C$11)+G5986*'Monte Carlo Inputs'!$C$12-G5986*'Monte Carlo Inputs'!$C$13-'Monte Carlo Inputs'!$C$14*(G5986-F5986)</f>
        <v>1459.1212520877145</v>
      </c>
      <c r="M5986" s="16">
        <f>H5986*$E5986*(1-'Monte Carlo Inputs'!$C$11)+H5986*'Monte Carlo Inputs'!$C$12-H5986*'Monte Carlo Inputs'!$C$13-'Monte Carlo Inputs'!$C$14*(H5986-G5986)</f>
        <v>1633.8050362052611</v>
      </c>
      <c r="N5986" s="16">
        <f>I5986*$E5986*(1-'Monte Carlo Inputs'!$C$11)+I5986*'Monte Carlo Inputs'!$C$12-I5986*'Monte Carlo Inputs'!$C$13-'Monte Carlo Inputs'!$C$14*(I5986-H5986)</f>
        <v>1829.4016981182383</v>
      </c>
      <c r="O5986" s="16">
        <f>J5986*$E5986*(1-'Monte Carlo Inputs'!$C$11)+J5986*'Monte Carlo Inputs'!$C$12-J5986*'Monte Carlo Inputs'!$C$13-'Monte Carlo Inputs'!$C$14*(J5986-I5986)</f>
        <v>2048.4148958501764</v>
      </c>
    </row>
    <row r="5987" spans="1:15">
      <c r="A5987">
        <v>5983</v>
      </c>
      <c r="B5987" s="39">
        <v>1.0588677939448921</v>
      </c>
      <c r="C5987" s="39">
        <v>0.66747055188439552</v>
      </c>
      <c r="D5987" s="29">
        <f>'Monte Carlo Inputs'!$C$6+'Monte Carlo Inputs'!$D$6*B5987</f>
        <v>0.19490785429753488</v>
      </c>
      <c r="E5987" s="29">
        <f>'Monte Carlo Inputs'!$C$7+'Monte Carlo Inputs'!$D$7*C5987</f>
        <v>0.60671186503243202</v>
      </c>
      <c r="F5987" s="16">
        <f>'Monte Carlo Inputs'!$C$17*(1+$D5987)</f>
        <v>2902.5506688741425</v>
      </c>
      <c r="G5987" s="16">
        <f t="shared" ref="G5987:J5987" si="5981">F5987*(1+$D5987)</f>
        <v>3468.2805917342762</v>
      </c>
      <c r="H5987" s="16">
        <f t="shared" si="5981"/>
        <v>4144.2757199709886</v>
      </c>
      <c r="I5987" s="16">
        <f t="shared" si="5981"/>
        <v>4952.0276081679058</v>
      </c>
      <c r="J5987" s="16">
        <f t="shared" si="5981"/>
        <v>5917.2166836980659</v>
      </c>
      <c r="K5987" s="16">
        <f>F5987*$E5987*(1-'Monte Carlo Inputs'!$C$11)+F5987*'Monte Carlo Inputs'!$C$12-F5987*'Monte Carlo Inputs'!$C$13-'Monte Carlo Inputs'!$C$14*(F5987-'Monte Carlo Inputs'!$C$17)</f>
        <v>1372.160349345542</v>
      </c>
      <c r="L5987" s="16">
        <f>G5987*$E5987*(1-'Monte Carlo Inputs'!$C$11)+G5987*'Monte Carlo Inputs'!$C$12-G5987*'Monte Carlo Inputs'!$C$13-'Monte Carlo Inputs'!$C$14*(G5987-F5987)</f>
        <v>1639.605178788637</v>
      </c>
      <c r="M5987" s="16">
        <f>H5987*$E5987*(1-'Monte Carlo Inputs'!$C$11)+H5987*'Monte Carlo Inputs'!$C$12-H5987*'Monte Carlo Inputs'!$C$13-'Monte Carlo Inputs'!$C$14*(H5987-G5987)</f>
        <v>1959.1771060814567</v>
      </c>
      <c r="N5987" s="16">
        <f>I5987*$E5987*(1-'Monte Carlo Inputs'!$C$11)+I5987*'Monte Carlo Inputs'!$C$12-I5987*'Monte Carlo Inputs'!$C$13-'Monte Carlo Inputs'!$C$14*(I5987-H5987)</f>
        <v>2341.0361120166476</v>
      </c>
      <c r="O5987" s="16">
        <f>J5987*$E5987*(1-'Monte Carlo Inputs'!$C$11)+J5987*'Monte Carlo Inputs'!$C$12-J5987*'Monte Carlo Inputs'!$C$13-'Monte Carlo Inputs'!$C$14*(J5987-I5987)</f>
        <v>2797.3224374428555</v>
      </c>
    </row>
    <row r="5988" spans="1:15">
      <c r="A5988">
        <v>5984</v>
      </c>
      <c r="B5988" s="39">
        <v>-0.36898356348902922</v>
      </c>
      <c r="C5988" s="39">
        <v>-1.546758166086643</v>
      </c>
      <c r="D5988" s="29">
        <f>'Monte Carlo Inputs'!$C$6+'Monte Carlo Inputs'!$D$6*B5988</f>
        <v>0.10240557939947759</v>
      </c>
      <c r="E5988" s="29">
        <f>'Monte Carlo Inputs'!$C$7+'Monte Carlo Inputs'!$D$7*C5988</f>
        <v>0.52746045330898783</v>
      </c>
      <c r="F5988" s="16">
        <f>'Monte Carlo Inputs'!$C$17*(1+$D5988)</f>
        <v>2677.8533929192713</v>
      </c>
      <c r="G5988" s="16">
        <f t="shared" ref="G5988:J5988" si="5982">F5988*(1+$D5988)</f>
        <v>2952.0805211680263</v>
      </c>
      <c r="H5988" s="16">
        <f t="shared" si="5982"/>
        <v>3254.3900373721499</v>
      </c>
      <c r="I5988" s="16">
        <f t="shared" si="5982"/>
        <v>3587.6577347411326</v>
      </c>
      <c r="J5988" s="16">
        <f t="shared" si="5982"/>
        <v>3955.0539037543153</v>
      </c>
      <c r="K5988" s="16">
        <f>F5988*$E5988*(1-'Monte Carlo Inputs'!$C$11)+F5988*'Monte Carlo Inputs'!$C$12-F5988*'Monte Carlo Inputs'!$C$13-'Monte Carlo Inputs'!$C$14*(F5988-'Monte Carlo Inputs'!$C$17)</f>
        <v>1111.7713514179818</v>
      </c>
      <c r="L5988" s="16">
        <f>G5988*$E5988*(1-'Monte Carlo Inputs'!$C$11)+G5988*'Monte Carlo Inputs'!$C$12-G5988*'Monte Carlo Inputs'!$C$13-'Monte Carlo Inputs'!$C$14*(G5988-F5988)</f>
        <v>1225.6229408196803</v>
      </c>
      <c r="M5988" s="16">
        <f>H5988*$E5988*(1-'Monte Carlo Inputs'!$C$11)+H5988*'Monte Carlo Inputs'!$C$12-H5988*'Monte Carlo Inputs'!$C$13-'Monte Carlo Inputs'!$C$14*(H5988-G5988)</f>
        <v>1351.1335681996113</v>
      </c>
      <c r="N5988" s="16">
        <f>I5988*$E5988*(1-'Monte Carlo Inputs'!$C$11)+I5988*'Monte Carlo Inputs'!$C$12-I5988*'Monte Carlo Inputs'!$C$13-'Monte Carlo Inputs'!$C$14*(I5988-H5988)</f>
        <v>1489.4971840971762</v>
      </c>
      <c r="O5988" s="16">
        <f>J5988*$E5988*(1-'Monte Carlo Inputs'!$C$11)+J5988*'Monte Carlo Inputs'!$C$12-J5988*'Monte Carlo Inputs'!$C$13-'Monte Carlo Inputs'!$C$14*(J5988-I5988)</f>
        <v>1642.030006248538</v>
      </c>
    </row>
    <row r="5989" spans="1:15">
      <c r="A5989">
        <v>5985</v>
      </c>
      <c r="B5989" s="39">
        <v>-0.24221438633738124</v>
      </c>
      <c r="C5989" s="39">
        <v>-0.86066391397755659</v>
      </c>
      <c r="D5989" s="29">
        <f>'Monte Carlo Inputs'!$C$6+'Monte Carlo Inputs'!$D$6*B5989</f>
        <v>0.11061822507329377</v>
      </c>
      <c r="E5989" s="29">
        <f>'Monte Carlo Inputs'!$C$7+'Monte Carlo Inputs'!$D$7*C5989</f>
        <v>0.55201705742746843</v>
      </c>
      <c r="F5989" s="16">
        <f>'Monte Carlo Inputs'!$C$17*(1+$D5989)</f>
        <v>2697.8027305255387</v>
      </c>
      <c r="G5989" s="16">
        <f t="shared" ref="G5989:J5989" si="5983">F5989*(1+$D5989)</f>
        <v>2996.2288801741597</v>
      </c>
      <c r="H5989" s="16">
        <f t="shared" si="5983"/>
        <v>3327.666400812368</v>
      </c>
      <c r="I5989" s="16">
        <f t="shared" si="5983"/>
        <v>3695.7669517062682</v>
      </c>
      <c r="J5989" s="16">
        <f t="shared" si="5983"/>
        <v>4104.5861321885532</v>
      </c>
      <c r="K5989" s="16">
        <f>F5989*$E5989*(1-'Monte Carlo Inputs'!$C$11)+F5989*'Monte Carlo Inputs'!$C$12-F5989*'Monte Carlo Inputs'!$C$13-'Monte Carlo Inputs'!$C$14*(F5989-'Monte Carlo Inputs'!$C$17)</f>
        <v>1167.4980391189715</v>
      </c>
      <c r="L5989" s="16">
        <f>G5989*$E5989*(1-'Monte Carlo Inputs'!$C$11)+G5989*'Monte Carlo Inputs'!$C$12-G5989*'Monte Carlo Inputs'!$C$13-'Monte Carlo Inputs'!$C$14*(G5989-F5989)</f>
        <v>1296.6445999828632</v>
      </c>
      <c r="M5989" s="16">
        <f>H5989*$E5989*(1-'Monte Carlo Inputs'!$C$11)+H5989*'Monte Carlo Inputs'!$C$12-H5989*'Monte Carlo Inputs'!$C$13-'Monte Carlo Inputs'!$C$14*(H5989-G5989)</f>
        <v>1440.0771241838386</v>
      </c>
      <c r="N5989" s="16">
        <f>I5989*$E5989*(1-'Monte Carlo Inputs'!$C$11)+I5989*'Monte Carlo Inputs'!$C$12-I5989*'Monte Carlo Inputs'!$C$13-'Monte Carlo Inputs'!$C$14*(I5989-H5989)</f>
        <v>1599.3758996297079</v>
      </c>
      <c r="O5989" s="16">
        <f>J5989*$E5989*(1-'Monte Carlo Inputs'!$C$11)+J5989*'Monte Carlo Inputs'!$C$12-J5989*'Monte Carlo Inputs'!$C$13-'Monte Carlo Inputs'!$C$14*(J5989-I5989)</f>
        <v>1776.2960228717491</v>
      </c>
    </row>
    <row r="5990" spans="1:15">
      <c r="A5990">
        <v>5986</v>
      </c>
      <c r="B5990" s="39">
        <v>0.71593274703004284</v>
      </c>
      <c r="C5990" s="39">
        <v>-0.64736549467193483</v>
      </c>
      <c r="D5990" s="29">
        <f>'Monte Carlo Inputs'!$C$6+'Monte Carlo Inputs'!$D$6*B5990</f>
        <v>0.17269106554236249</v>
      </c>
      <c r="E5990" s="29">
        <f>'Monte Carlo Inputs'!$C$7+'Monte Carlo Inputs'!$D$7*C5990</f>
        <v>0.55965140915958744</v>
      </c>
      <c r="F5990" s="16">
        <f>'Monte Carlo Inputs'!$C$17*(1+$D5990)</f>
        <v>2848.5838673089534</v>
      </c>
      <c r="G5990" s="16">
        <f t="shared" ref="G5990:J5990" si="5984">F5990*(1+$D5990)</f>
        <v>3340.5088506413204</v>
      </c>
      <c r="H5990" s="16">
        <f t="shared" si="5984"/>
        <v>3917.3848835122631</v>
      </c>
      <c r="I5990" s="16">
        <f t="shared" si="5984"/>
        <v>4593.8822531855394</v>
      </c>
      <c r="J5990" s="16">
        <f t="shared" si="5984"/>
        <v>5387.2046744642994</v>
      </c>
      <c r="K5990" s="16">
        <f>F5990*$E5990*(1-'Monte Carlo Inputs'!$C$11)+F5990*'Monte Carlo Inputs'!$C$12-F5990*'Monte Carlo Inputs'!$C$13-'Monte Carlo Inputs'!$C$14*(F5990-'Monte Carlo Inputs'!$C$17)</f>
        <v>1250.500424812627</v>
      </c>
      <c r="L5990" s="16">
        <f>G5990*$E5990*(1-'Monte Carlo Inputs'!$C$11)+G5990*'Monte Carlo Inputs'!$C$12-G5990*'Monte Carlo Inputs'!$C$13-'Monte Carlo Inputs'!$C$14*(G5990-F5990)</f>
        <v>1466.4506756346964</v>
      </c>
      <c r="M5990" s="16">
        <f>H5990*$E5990*(1-'Monte Carlo Inputs'!$C$11)+H5990*'Monte Carlo Inputs'!$C$12-H5990*'Monte Carlo Inputs'!$C$13-'Monte Carlo Inputs'!$C$14*(H5990-G5990)</f>
        <v>1719.6936053753695</v>
      </c>
      <c r="N5990" s="16">
        <f>I5990*$E5990*(1-'Monte Carlo Inputs'!$C$11)+I5990*'Monte Carlo Inputs'!$C$12-I5990*'Monte Carlo Inputs'!$C$13-'Monte Carlo Inputs'!$C$14*(I5990-H5990)</f>
        <v>2016.6693264940297</v>
      </c>
      <c r="O5990" s="16">
        <f>J5990*$E5990*(1-'Monte Carlo Inputs'!$C$11)+J5990*'Monte Carlo Inputs'!$C$12-J5990*'Monte Carlo Inputs'!$C$13-'Monte Carlo Inputs'!$C$14*(J5990-I5990)</f>
        <v>2364.9301013328823</v>
      </c>
    </row>
    <row r="5991" spans="1:15">
      <c r="A5991">
        <v>5987</v>
      </c>
      <c r="B5991" s="39">
        <v>0.26177834335210465</v>
      </c>
      <c r="C5991" s="39">
        <v>-2.1242293183682812</v>
      </c>
      <c r="D5991" s="29">
        <f>'Monte Carlo Inputs'!$C$6+'Monte Carlo Inputs'!$D$6*B5991</f>
        <v>0.14326901451691176</v>
      </c>
      <c r="E5991" s="29">
        <f>'Monte Carlo Inputs'!$C$7+'Monte Carlo Inputs'!$D$7*C5991</f>
        <v>0.506791674299645</v>
      </c>
      <c r="F5991" s="16">
        <f>'Monte Carlo Inputs'!$C$17*(1+$D5991)</f>
        <v>2777.1147631630306</v>
      </c>
      <c r="G5991" s="16">
        <f t="shared" ref="G5991:J5991" si="5985">F5991*(1+$D5991)</f>
        <v>3174.9892584817649</v>
      </c>
      <c r="H5991" s="16">
        <f t="shared" si="5985"/>
        <v>3629.866840646228</v>
      </c>
      <c r="I5991" s="16">
        <f t="shared" si="5985"/>
        <v>4149.914285733229</v>
      </c>
      <c r="J5991" s="16">
        <f t="shared" si="5985"/>
        <v>4744.4684157798829</v>
      </c>
      <c r="K5991" s="16">
        <f>F5991*$E5991*(1-'Monte Carlo Inputs'!$C$11)+F5991*'Monte Carlo Inputs'!$C$12-F5991*'Monte Carlo Inputs'!$C$13-'Monte Carlo Inputs'!$C$14*(F5991-'Monte Carlo Inputs'!$C$17)</f>
        <v>1113.6473617992876</v>
      </c>
      <c r="L5991" s="16">
        <f>G5991*$E5991*(1-'Monte Carlo Inputs'!$C$11)+G5991*'Monte Carlo Inputs'!$C$12-G5991*'Monte Carlo Inputs'!$C$13-'Monte Carlo Inputs'!$C$14*(G5991-F5991)</f>
        <v>1273.19852184363</v>
      </c>
      <c r="M5991" s="16">
        <f>H5991*$E5991*(1-'Monte Carlo Inputs'!$C$11)+H5991*'Monte Carlo Inputs'!$C$12-H5991*'Monte Carlo Inputs'!$C$13-'Monte Carlo Inputs'!$C$14*(H5991-G5991)</f>
        <v>1455.6084193525562</v>
      </c>
      <c r="N5991" s="16">
        <f>I5991*$E5991*(1-'Monte Carlo Inputs'!$C$11)+I5991*'Monte Carlo Inputs'!$C$12-I5991*'Monte Carlo Inputs'!$C$13-'Monte Carlo Inputs'!$C$14*(I5991-H5991)</f>
        <v>1664.1520031157163</v>
      </c>
      <c r="O5991" s="16">
        <f>J5991*$E5991*(1-'Monte Carlo Inputs'!$C$11)+J5991*'Monte Carlo Inputs'!$C$12-J5991*'Monte Carlo Inputs'!$C$13-'Monte Carlo Inputs'!$C$14*(J5991-I5991)</f>
        <v>1902.5734206084499</v>
      </c>
    </row>
    <row r="5992" spans="1:15">
      <c r="A5992">
        <v>5988</v>
      </c>
      <c r="B5992" s="39">
        <v>0.34726338404034313</v>
      </c>
      <c r="C5992" s="39">
        <v>-1.1134594592183904</v>
      </c>
      <c r="D5992" s="29">
        <f>'Monte Carlo Inputs'!$C$6+'Monte Carlo Inputs'!$D$6*B5992</f>
        <v>0.14880709850040583</v>
      </c>
      <c r="E5992" s="29">
        <f>'Monte Carlo Inputs'!$C$7+'Monte Carlo Inputs'!$D$7*C5992</f>
        <v>0.54296902924721258</v>
      </c>
      <c r="F5992" s="16">
        <f>'Monte Carlo Inputs'!$C$17*(1+$D5992)</f>
        <v>2790.5673229673362</v>
      </c>
      <c r="G5992" s="16">
        <f t="shared" ref="G5992:J5992" si="5986">F5992*(1+$D5992)</f>
        <v>3205.8235494681503</v>
      </c>
      <c r="H5992" s="16">
        <f t="shared" si="5986"/>
        <v>3682.8728501687779</v>
      </c>
      <c r="I5992" s="16">
        <f t="shared" si="5986"/>
        <v>4230.910473148313</v>
      </c>
      <c r="J5992" s="16">
        <f t="shared" si="5986"/>
        <v>4860.4999846724922</v>
      </c>
      <c r="K5992" s="16">
        <f>F5992*$E5992*(1-'Monte Carlo Inputs'!$C$11)+F5992*'Monte Carlo Inputs'!$C$12-F5992*'Monte Carlo Inputs'!$C$13-'Monte Carlo Inputs'!$C$14*(F5992-'Monte Carlo Inputs'!$C$17)</f>
        <v>1191.0763117087399</v>
      </c>
      <c r="L5992" s="16">
        <f>G5992*$E5992*(1-'Monte Carlo Inputs'!$C$11)+G5992*'Monte Carlo Inputs'!$C$12-G5992*'Monte Carlo Inputs'!$C$13-'Monte Carlo Inputs'!$C$14*(G5992-F5992)</f>
        <v>1368.3169217466825</v>
      </c>
      <c r="M5992" s="16">
        <f>H5992*$E5992*(1-'Monte Carlo Inputs'!$C$11)+H5992*'Monte Carlo Inputs'!$C$12-H5992*'Monte Carlo Inputs'!$C$13-'Monte Carlo Inputs'!$C$14*(H5992-G5992)</f>
        <v>1571.9321927008132</v>
      </c>
      <c r="N5992" s="16">
        <f>I5992*$E5992*(1-'Monte Carlo Inputs'!$C$11)+I5992*'Monte Carlo Inputs'!$C$12-I5992*'Monte Carlo Inputs'!$C$13-'Monte Carlo Inputs'!$C$14*(I5992-H5992)</f>
        <v>1805.8468613360017</v>
      </c>
      <c r="O5992" s="16">
        <f>J5992*$E5992*(1-'Monte Carlo Inputs'!$C$11)+J5992*'Monte Carlo Inputs'!$C$12-J5992*'Monte Carlo Inputs'!$C$13-'Monte Carlo Inputs'!$C$14*(J5992-I5992)</f>
        <v>2074.5696931074767</v>
      </c>
    </row>
    <row r="5993" spans="1:15">
      <c r="A5993">
        <v>5989</v>
      </c>
      <c r="B5993" s="39">
        <v>0.45287680940789948</v>
      </c>
      <c r="C5993" s="39">
        <v>-0.40475596619927751</v>
      </c>
      <c r="D5993" s="29">
        <f>'Monte Carlo Inputs'!$C$6+'Monte Carlo Inputs'!$D$6*B5993</f>
        <v>0.1556491847269669</v>
      </c>
      <c r="E5993" s="29">
        <f>'Monte Carlo Inputs'!$C$7+'Monte Carlo Inputs'!$D$7*C5993</f>
        <v>0.56833486063547456</v>
      </c>
      <c r="F5993" s="16">
        <f>'Monte Carlo Inputs'!$C$17*(1+$D5993)</f>
        <v>2807.1874346202758</v>
      </c>
      <c r="G5993" s="16">
        <f t="shared" ref="G5993:J5993" si="5987">F5993*(1+$D5993)</f>
        <v>3244.1238701947077</v>
      </c>
      <c r="H5993" s="16">
        <f t="shared" si="5987"/>
        <v>3749.0691057438066</v>
      </c>
      <c r="I5993" s="16">
        <f t="shared" si="5987"/>
        <v>4332.6086555378897</v>
      </c>
      <c r="J5993" s="16">
        <f t="shared" si="5987"/>
        <v>5006.9756605133625</v>
      </c>
      <c r="K5993" s="16">
        <f>F5993*$E5993*(1-'Monte Carlo Inputs'!$C$11)+F5993*'Monte Carlo Inputs'!$C$12-F5993*'Monte Carlo Inputs'!$C$13-'Monte Carlo Inputs'!$C$14*(F5993-'Monte Carlo Inputs'!$C$17)</f>
        <v>1249.0813970231043</v>
      </c>
      <c r="L5993" s="16">
        <f>G5993*$E5993*(1-'Monte Carlo Inputs'!$C$11)+G5993*'Monte Carlo Inputs'!$C$12-G5993*'Monte Carlo Inputs'!$C$13-'Monte Carlo Inputs'!$C$14*(G5993-F5993)</f>
        <v>1443.4998981273716</v>
      </c>
      <c r="M5993" s="16">
        <f>H5993*$E5993*(1-'Monte Carlo Inputs'!$C$11)+H5993*'Monte Carlo Inputs'!$C$12-H5993*'Monte Carlo Inputs'!$C$13-'Monte Carlo Inputs'!$C$14*(H5993-G5993)</f>
        <v>1668.1794804243564</v>
      </c>
      <c r="N5993" s="16">
        <f>I5993*$E5993*(1-'Monte Carlo Inputs'!$C$11)+I5993*'Monte Carlo Inputs'!$C$12-I5993*'Monte Carlo Inputs'!$C$13-'Monte Carlo Inputs'!$C$14*(I5993-H5993)</f>
        <v>1927.8302565306633</v>
      </c>
      <c r="O5993" s="16">
        <f>J5993*$E5993*(1-'Monte Carlo Inputs'!$C$11)+J5993*'Monte Carlo Inputs'!$C$12-J5993*'Monte Carlo Inputs'!$C$13-'Monte Carlo Inputs'!$C$14*(J5993-I5993)</f>
        <v>2227.8954642516405</v>
      </c>
    </row>
    <row r="5994" spans="1:15">
      <c r="A5994">
        <v>5990</v>
      </c>
      <c r="B5994" s="39">
        <v>-1.0013167243396497</v>
      </c>
      <c r="C5994" s="39">
        <v>1.6070291528972402</v>
      </c>
      <c r="D5994" s="29">
        <f>'Monte Carlo Inputs'!$C$6+'Monte Carlo Inputs'!$D$6*B5994</f>
        <v>6.1440351774326496E-2</v>
      </c>
      <c r="E5994" s="29">
        <f>'Monte Carlo Inputs'!$C$7+'Monte Carlo Inputs'!$D$7*C5994</f>
        <v>0.64034043507256921</v>
      </c>
      <c r="F5994" s="16">
        <f>'Monte Carlo Inputs'!$C$17*(1+$D5994)</f>
        <v>2578.3447584950168</v>
      </c>
      <c r="G5994" s="16">
        <f t="shared" ref="G5994:J5994" si="5988">F5994*(1+$D5994)</f>
        <v>2736.7591674524415</v>
      </c>
      <c r="H5994" s="16">
        <f t="shared" si="5988"/>
        <v>2904.9066134223326</v>
      </c>
      <c r="I5994" s="16">
        <f t="shared" si="5988"/>
        <v>3083.3850976225681</v>
      </c>
      <c r="J5994" s="16">
        <f t="shared" si="5988"/>
        <v>3272.8293626762147</v>
      </c>
      <c r="K5994" s="16">
        <f>F5994*$E5994*(1-'Monte Carlo Inputs'!$C$11)+F5994*'Monte Carlo Inputs'!$C$12-F5994*'Monte Carlo Inputs'!$C$13-'Monte Carlo Inputs'!$C$14*(F5994-'Monte Carlo Inputs'!$C$17)</f>
        <v>1276.0436558303247</v>
      </c>
      <c r="L5994" s="16">
        <f>G5994*$E5994*(1-'Monte Carlo Inputs'!$C$11)+G5994*'Monte Carlo Inputs'!$C$12-G5994*'Monte Carlo Inputs'!$C$13-'Monte Carlo Inputs'!$C$14*(G5994-F5994)</f>
        <v>1354.4442269239375</v>
      </c>
      <c r="M5994" s="16">
        <f>H5994*$E5994*(1-'Monte Carlo Inputs'!$C$11)+H5994*'Monte Carlo Inputs'!$C$12-H5994*'Monte Carlo Inputs'!$C$13-'Monte Carlo Inputs'!$C$14*(H5994-G5994)</f>
        <v>1437.6617566848499</v>
      </c>
      <c r="N5994" s="16">
        <f>I5994*$E5994*(1-'Monte Carlo Inputs'!$C$11)+I5994*'Monte Carlo Inputs'!$C$12-I5994*'Monte Carlo Inputs'!$C$13-'Monte Carlo Inputs'!$C$14*(I5994-H5994)</f>
        <v>1525.9922007480632</v>
      </c>
      <c r="O5994" s="16">
        <f>J5994*$E5994*(1-'Monte Carlo Inputs'!$C$11)+J5994*'Monte Carlo Inputs'!$C$12-J5994*'Monte Carlo Inputs'!$C$13-'Monte Carlo Inputs'!$C$14*(J5994-I5994)</f>
        <v>1619.7496983669025</v>
      </c>
    </row>
    <row r="5995" spans="1:15">
      <c r="A5995">
        <v>5991</v>
      </c>
      <c r="B5995" s="39">
        <v>0.37432556279836376</v>
      </c>
      <c r="C5995" s="39">
        <v>-1.6390337372018289</v>
      </c>
      <c r="D5995" s="29">
        <f>'Monte Carlo Inputs'!$C$6+'Monte Carlo Inputs'!$D$6*B5995</f>
        <v>0.15056030137112597</v>
      </c>
      <c r="E5995" s="29">
        <f>'Monte Carlo Inputs'!$C$7+'Monte Carlo Inputs'!$D$7*C5995</f>
        <v>0.52415773700912582</v>
      </c>
      <c r="F5995" s="16">
        <f>'Monte Carlo Inputs'!$C$17*(1+$D5995)</f>
        <v>2794.8260280606023</v>
      </c>
      <c r="G5995" s="16">
        <f t="shared" ref="G5995:J5995" si="5989">F5995*(1+$D5995)</f>
        <v>3215.6158771252731</v>
      </c>
      <c r="H5995" s="16">
        <f t="shared" si="5989"/>
        <v>3699.7599726790313</v>
      </c>
      <c r="I5995" s="16">
        <f t="shared" si="5989"/>
        <v>4256.7969491664144</v>
      </c>
      <c r="J5995" s="16">
        <f t="shared" si="5989"/>
        <v>4897.7015807085991</v>
      </c>
      <c r="K5995" s="16">
        <f>F5995*$E5995*(1-'Monte Carlo Inputs'!$C$11)+F5995*'Monte Carlo Inputs'!$C$12-F5995*'Monte Carlo Inputs'!$C$13-'Monte Carlo Inputs'!$C$14*(F5995-'Monte Carlo Inputs'!$C$17)</f>
        <v>1155.5457175256938</v>
      </c>
      <c r="L5995" s="16">
        <f>G5995*$E5995*(1-'Monte Carlo Inputs'!$C$11)+G5995*'Monte Carlo Inputs'!$C$12-G5995*'Monte Carlo Inputs'!$C$13-'Monte Carlo Inputs'!$C$14*(G5995-F5995)</f>
        <v>1329.5250290044762</v>
      </c>
      <c r="M5995" s="16">
        <f>H5995*$E5995*(1-'Monte Carlo Inputs'!$C$11)+H5995*'Monte Carlo Inputs'!$C$12-H5995*'Monte Carlo Inputs'!$C$13-'Monte Carlo Inputs'!$C$14*(H5995-G5995)</f>
        <v>1529.6987180518452</v>
      </c>
      <c r="N5995" s="16">
        <f>I5995*$E5995*(1-'Monte Carlo Inputs'!$C$11)+I5995*'Monte Carlo Inputs'!$C$12-I5995*'Monte Carlo Inputs'!$C$13-'Monte Carlo Inputs'!$C$14*(I5995-H5995)</f>
        <v>1760.0106180487553</v>
      </c>
      <c r="O5995" s="16">
        <f>J5995*$E5995*(1-'Monte Carlo Inputs'!$C$11)+J5995*'Monte Carlo Inputs'!$C$12-J5995*'Monte Carlo Inputs'!$C$13-'Monte Carlo Inputs'!$C$14*(J5995-I5995)</f>
        <v>2024.9983471185578</v>
      </c>
    </row>
    <row r="5996" spans="1:15">
      <c r="A5996">
        <v>5992</v>
      </c>
      <c r="B5996" s="39">
        <v>-1.3326090670668269</v>
      </c>
      <c r="C5996" s="39">
        <v>-2.1920407949008438</v>
      </c>
      <c r="D5996" s="29">
        <f>'Monte Carlo Inputs'!$C$6+'Monte Carlo Inputs'!$D$6*B5996</f>
        <v>3.9977826842007708E-2</v>
      </c>
      <c r="E5996" s="29">
        <f>'Monte Carlo Inputs'!$C$7+'Monte Carlo Inputs'!$D$7*C5996</f>
        <v>0.50436457397227619</v>
      </c>
      <c r="F5996" s="16">
        <f>'Monte Carlo Inputs'!$C$17*(1+$D5996)</f>
        <v>2526.210139181921</v>
      </c>
      <c r="G5996" s="16">
        <f t="shared" ref="G5996:J5996" si="5990">F5996*(1+$D5996)</f>
        <v>2627.2025306926598</v>
      </c>
      <c r="H5996" s="16">
        <f t="shared" si="5990"/>
        <v>2732.2323785435751</v>
      </c>
      <c r="I5996" s="16">
        <f t="shared" si="5990"/>
        <v>2841.4610914651171</v>
      </c>
      <c r="J5996" s="16">
        <f t="shared" si="5990"/>
        <v>2955.0565309580115</v>
      </c>
      <c r="K5996" s="16">
        <f>F5996*$E5996*(1-'Monte Carlo Inputs'!$C$11)+F5996*'Monte Carlo Inputs'!$C$12-F5996*'Monte Carlo Inputs'!$C$13-'Monte Carlo Inputs'!$C$14*(F5996-'Monte Carlo Inputs'!$C$17)</f>
        <v>1004.9905332183878</v>
      </c>
      <c r="L5996" s="16">
        <f>G5996*$E5996*(1-'Monte Carlo Inputs'!$C$11)+G5996*'Monte Carlo Inputs'!$C$12-G5996*'Monte Carlo Inputs'!$C$13-'Monte Carlo Inputs'!$C$14*(G5996-F5996)</f>
        <v>1045.1678707332492</v>
      </c>
      <c r="M5996" s="16">
        <f>H5996*$E5996*(1-'Monte Carlo Inputs'!$C$11)+H5996*'Monte Carlo Inputs'!$C$12-H5996*'Monte Carlo Inputs'!$C$13-'Monte Carlo Inputs'!$C$14*(H5996-G5996)</f>
        <v>1086.9514108902529</v>
      </c>
      <c r="N5996" s="16">
        <f>I5996*$E5996*(1-'Monte Carlo Inputs'!$C$11)+I5996*'Monte Carlo Inputs'!$C$12-I5996*'Monte Carlo Inputs'!$C$13-'Monte Carlo Inputs'!$C$14*(I5996-H5996)</f>
        <v>1130.4053661804996</v>
      </c>
      <c r="O5996" s="16">
        <f>J5996*$E5996*(1-'Monte Carlo Inputs'!$C$11)+J5996*'Monte Carlo Inputs'!$C$12-J5996*'Monte Carlo Inputs'!$C$13-'Monte Carlo Inputs'!$C$14*(J5996-I5996)</f>
        <v>1175.5965161709398</v>
      </c>
    </row>
    <row r="5997" spans="1:15">
      <c r="A5997">
        <v>5993</v>
      </c>
      <c r="B5997" s="39">
        <v>-0.53867841786475634</v>
      </c>
      <c r="C5997" s="39">
        <v>0.4954494365171101</v>
      </c>
      <c r="D5997" s="29">
        <f>'Monte Carlo Inputs'!$C$6+'Monte Carlo Inputs'!$D$6*B5997</f>
        <v>9.1412026053378864E-2</v>
      </c>
      <c r="E5997" s="29">
        <f>'Monte Carlo Inputs'!$C$7+'Monte Carlo Inputs'!$D$7*C5997</f>
        <v>0.60055490566845493</v>
      </c>
      <c r="F5997" s="16">
        <f>'Monte Carlo Inputs'!$C$17*(1+$D5997)</f>
        <v>2651.1489524862627</v>
      </c>
      <c r="G5997" s="16">
        <f t="shared" ref="G5997:J5997" si="5991">F5997*(1+$D5997)</f>
        <v>2893.4958496023251</v>
      </c>
      <c r="H5997" s="16">
        <f t="shared" si="5991"/>
        <v>3157.9961675915165</v>
      </c>
      <c r="I5997" s="16">
        <f t="shared" si="5991"/>
        <v>3446.6749955398627</v>
      </c>
      <c r="J5997" s="16">
        <f t="shared" si="5991"/>
        <v>3761.742540029682</v>
      </c>
      <c r="K5997" s="16">
        <f>F5997*$E5997*(1-'Monte Carlo Inputs'!$C$11)+F5997*'Monte Carlo Inputs'!$C$12-F5997*'Monte Carlo Inputs'!$C$13-'Monte Carlo Inputs'!$C$14*(F5997-'Monte Carlo Inputs'!$C$17)</f>
        <v>1238.1699976142006</v>
      </c>
      <c r="L5997" s="16">
        <f>G5997*$E5997*(1-'Monte Carlo Inputs'!$C$11)+G5997*'Monte Carlo Inputs'!$C$12-G5997*'Monte Carlo Inputs'!$C$13-'Monte Carlo Inputs'!$C$14*(G5997-F5997)</f>
        <v>1351.3536256946218</v>
      </c>
      <c r="M5997" s="16">
        <f>H5997*$E5997*(1-'Monte Carlo Inputs'!$C$11)+H5997*'Monte Carlo Inputs'!$C$12-H5997*'Monte Carlo Inputs'!$C$13-'Monte Carlo Inputs'!$C$14*(H5997-G5997)</f>
        <v>1474.8835985339467</v>
      </c>
      <c r="N5997" s="16">
        <f>I5997*$E5997*(1-'Monte Carlo Inputs'!$C$11)+I5997*'Monte Carlo Inputs'!$C$12-I5997*'Monte Carlo Inputs'!$C$13-'Monte Carlo Inputs'!$C$14*(I5997-H5997)</f>
        <v>1609.7056964688331</v>
      </c>
      <c r="O5997" s="16">
        <f>J5997*$E5997*(1-'Monte Carlo Inputs'!$C$11)+J5997*'Monte Carlo Inputs'!$C$12-J5997*'Monte Carlo Inputs'!$C$13-'Monte Carlo Inputs'!$C$14*(J5997-I5997)</f>
        <v>1756.8521555327141</v>
      </c>
    </row>
    <row r="5998" spans="1:15">
      <c r="A5998">
        <v>5994</v>
      </c>
      <c r="B5998" s="39">
        <v>0.11263183278445003</v>
      </c>
      <c r="C5998" s="39">
        <v>1.1130186028958546</v>
      </c>
      <c r="D5998" s="29">
        <f>'Monte Carlo Inputs'!$C$6+'Monte Carlo Inputs'!$D$6*B5998</f>
        <v>0.13360667014977154</v>
      </c>
      <c r="E5998" s="29">
        <f>'Monte Carlo Inputs'!$C$7+'Monte Carlo Inputs'!$D$7*C5998</f>
        <v>0.62265886804377546</v>
      </c>
      <c r="F5998" s="16">
        <f>'Monte Carlo Inputs'!$C$17*(1+$D5998)</f>
        <v>2753.6439624608106</v>
      </c>
      <c r="G5998" s="16">
        <f t="shared" ref="G5998:J5998" si="5992">F5998*(1+$D5998)</f>
        <v>3121.5491630632223</v>
      </c>
      <c r="H5998" s="16">
        <f t="shared" si="5992"/>
        <v>3538.6089524489057</v>
      </c>
      <c r="I5998" s="16">
        <f t="shared" si="5992"/>
        <v>4011.3907115477755</v>
      </c>
      <c r="J5998" s="16">
        <f t="shared" si="5992"/>
        <v>4547.3392671873962</v>
      </c>
      <c r="K5998" s="16">
        <f>F5998*$E5998*(1-'Monte Carlo Inputs'!$C$11)+F5998*'Monte Carlo Inputs'!$C$12-F5998*'Monte Carlo Inputs'!$C$13-'Monte Carlo Inputs'!$C$14*(F5998-'Monte Carlo Inputs'!$C$17)</f>
        <v>1330.9235826462802</v>
      </c>
      <c r="L5998" s="16">
        <f>G5998*$E5998*(1-'Monte Carlo Inputs'!$C$11)+G5998*'Monte Carlo Inputs'!$C$12-G5998*'Monte Carlo Inputs'!$C$13-'Monte Carlo Inputs'!$C$14*(G5998-F5998)</f>
        <v>1508.743850747454</v>
      </c>
      <c r="M5998" s="16">
        <f>H5998*$E5998*(1-'Monte Carlo Inputs'!$C$11)+H5998*'Monte Carlo Inputs'!$C$12-H5998*'Monte Carlo Inputs'!$C$13-'Monte Carlo Inputs'!$C$14*(H5998-G5998)</f>
        <v>1710.3220927547652</v>
      </c>
      <c r="N5998" s="16">
        <f>I5998*$E5998*(1-'Monte Carlo Inputs'!$C$11)+I5998*'Monte Carlo Inputs'!$C$12-I5998*'Monte Carlo Inputs'!$C$13-'Monte Carlo Inputs'!$C$14*(I5998-H5998)</f>
        <v>1938.8325324513182</v>
      </c>
      <c r="O5998" s="16">
        <f>J5998*$E5998*(1-'Monte Carlo Inputs'!$C$11)+J5998*'Monte Carlo Inputs'!$C$12-J5998*'Monte Carlo Inputs'!$C$13-'Monte Carlo Inputs'!$C$14*(J5998-I5998)</f>
        <v>2197.8734910901876</v>
      </c>
    </row>
    <row r="5999" spans="1:15">
      <c r="A5999">
        <v>5995</v>
      </c>
      <c r="B5999" s="39">
        <v>-0.49198275654664503</v>
      </c>
      <c r="C5999" s="39">
        <v>0.4520078178471007</v>
      </c>
      <c r="D5999" s="29">
        <f>'Monte Carlo Inputs'!$C$6+'Monte Carlo Inputs'!$D$6*B5999</f>
        <v>9.443716930607518E-2</v>
      </c>
      <c r="E5999" s="29">
        <f>'Monte Carlo Inputs'!$C$7+'Monte Carlo Inputs'!$D$7*C5999</f>
        <v>0.59900004840406873</v>
      </c>
      <c r="F5999" s="16">
        <f>'Monte Carlo Inputs'!$C$17*(1+$D5999)</f>
        <v>2658.4973279613878</v>
      </c>
      <c r="G5999" s="16">
        <f t="shared" ref="G5999:J5999" si="5993">F5999*(1+$D5999)</f>
        <v>2909.5582902218262</v>
      </c>
      <c r="H5999" s="16">
        <f t="shared" si="5993"/>
        <v>3184.3287390813998</v>
      </c>
      <c r="I5999" s="16">
        <f t="shared" si="5993"/>
        <v>3485.0477313402312</v>
      </c>
      <c r="J5999" s="16">
        <f t="shared" si="5993"/>
        <v>3814.1657739845623</v>
      </c>
      <c r="K5999" s="16">
        <f>F5999*$E5999*(1-'Monte Carlo Inputs'!$C$11)+F5999*'Monte Carlo Inputs'!$C$12-F5999*'Monte Carlo Inputs'!$C$13-'Monte Carlo Inputs'!$C$14*(F5999-'Monte Carlo Inputs'!$C$17)</f>
        <v>1238.7734404327023</v>
      </c>
      <c r="L5999" s="16">
        <f>G5999*$E5999*(1-'Monte Carlo Inputs'!$C$11)+G5999*'Monte Carlo Inputs'!$C$12-G5999*'Monte Carlo Inputs'!$C$13-'Monte Carlo Inputs'!$C$14*(G5999-F5999)</f>
        <v>1355.7596975587146</v>
      </c>
      <c r="M5999" s="16">
        <f>H5999*$E5999*(1-'Monte Carlo Inputs'!$C$11)+H5999*'Monte Carlo Inputs'!$C$12-H5999*'Monte Carlo Inputs'!$C$13-'Monte Carlo Inputs'!$C$14*(H5999-G5999)</f>
        <v>1483.7938056554206</v>
      </c>
      <c r="N5999" s="16">
        <f>I5999*$E5999*(1-'Monte Carlo Inputs'!$C$11)+I5999*'Monte Carlo Inputs'!$C$12-I5999*'Monte Carlo Inputs'!$C$13-'Monte Carlo Inputs'!$C$14*(I5999-H5999)</f>
        <v>1623.9190924954075</v>
      </c>
      <c r="O5999" s="16">
        <f>J5999*$E5999*(1-'Monte Carlo Inputs'!$C$11)+J5999*'Monte Carlo Inputs'!$C$12-J5999*'Monte Carlo Inputs'!$C$13-'Monte Carlo Inputs'!$C$14*(J5999-I5999)</f>
        <v>1777.2774147727641</v>
      </c>
    </row>
    <row r="6000" spans="1:15">
      <c r="A6000">
        <v>5996</v>
      </c>
      <c r="B6000" s="39">
        <v>-1.0740270425242435</v>
      </c>
      <c r="C6000" s="39">
        <v>1.0612803226425165</v>
      </c>
      <c r="D6000" s="29">
        <f>'Monte Carlo Inputs'!$C$6+'Monte Carlo Inputs'!$D$6*B6000</f>
        <v>5.6729868567780409E-2</v>
      </c>
      <c r="E6000" s="29">
        <f>'Monte Carlo Inputs'!$C$7+'Monte Carlo Inputs'!$D$7*C6000</f>
        <v>0.62080705765176802</v>
      </c>
      <c r="F6000" s="16">
        <f>'Monte Carlo Inputs'!$C$17*(1+$D6000)</f>
        <v>2566.9025237379956</v>
      </c>
      <c r="G6000" s="16">
        <f t="shared" ref="G6000:J6000" si="5994">F6000*(1+$D6000)</f>
        <v>2712.5225665359558</v>
      </c>
      <c r="H6000" s="16">
        <f t="shared" si="5994"/>
        <v>2866.403615222679</v>
      </c>
      <c r="I6000" s="16">
        <f t="shared" si="5994"/>
        <v>3029.0143155764722</v>
      </c>
      <c r="J6000" s="16">
        <f t="shared" si="5994"/>
        <v>3200.8498995890509</v>
      </c>
      <c r="K6000" s="16">
        <f>F6000*$E6000*(1-'Monte Carlo Inputs'!$C$11)+F6000*'Monte Carlo Inputs'!$C$12-F6000*'Monte Carlo Inputs'!$C$13-'Monte Carlo Inputs'!$C$14*(F6000-'Monte Carlo Inputs'!$C$17)</f>
        <v>1234.5216227098017</v>
      </c>
      <c r="L6000" s="16">
        <f>G6000*$E6000*(1-'Monte Carlo Inputs'!$C$11)+G6000*'Monte Carlo Inputs'!$C$12-G6000*'Monte Carlo Inputs'!$C$13-'Monte Carlo Inputs'!$C$14*(G6000-F6000)</f>
        <v>1304.5558721102118</v>
      </c>
      <c r="M6000" s="16">
        <f>H6000*$E6000*(1-'Monte Carlo Inputs'!$C$11)+H6000*'Monte Carlo Inputs'!$C$12-H6000*'Monte Carlo Inputs'!$C$13-'Monte Carlo Inputs'!$C$14*(H6000-G6000)</f>
        <v>1378.5631552743503</v>
      </c>
      <c r="N6000" s="16">
        <f>I6000*$E6000*(1-'Monte Carlo Inputs'!$C$11)+I6000*'Monte Carlo Inputs'!$C$12-I6000*'Monte Carlo Inputs'!$C$13-'Monte Carlo Inputs'!$C$14*(I6000-H6000)</f>
        <v>1456.7688618854488</v>
      </c>
      <c r="O6000" s="16">
        <f>J6000*$E6000*(1-'Monte Carlo Inputs'!$C$11)+J6000*'Monte Carlo Inputs'!$C$12-J6000*'Monte Carlo Inputs'!$C$13-'Monte Carlo Inputs'!$C$14*(J6000-I6000)</f>
        <v>1539.4111679538457</v>
      </c>
    </row>
    <row r="6001" spans="1:15">
      <c r="A6001">
        <v>5997</v>
      </c>
      <c r="B6001" s="39">
        <v>1.2041468868176941</v>
      </c>
      <c r="C6001" s="39">
        <v>-0.86755083980304959</v>
      </c>
      <c r="D6001" s="29">
        <f>'Monte Carlo Inputs'!$C$6+'Monte Carlo Inputs'!$D$6*B6001</f>
        <v>0.20431965092180798</v>
      </c>
      <c r="E6001" s="29">
        <f>'Monte Carlo Inputs'!$C$7+'Monte Carlo Inputs'!$D$7*C6001</f>
        <v>0.55177056139493341</v>
      </c>
      <c r="F6001" s="16">
        <f>'Monte Carlo Inputs'!$C$17*(1+$D6001)</f>
        <v>2925.4128640541639</v>
      </c>
      <c r="G6001" s="16">
        <f t="shared" ref="G6001:J6001" si="5995">F6001*(1+$D6001)</f>
        <v>3523.1321992398771</v>
      </c>
      <c r="H6001" s="16">
        <f t="shared" si="5995"/>
        <v>4242.9773403399504</v>
      </c>
      <c r="I6001" s="16">
        <f t="shared" si="5995"/>
        <v>5109.9009893873499</v>
      </c>
      <c r="J6001" s="16">
        <f t="shared" si="5995"/>
        <v>6153.9541757839743</v>
      </c>
      <c r="K6001" s="16">
        <f>F6001*$E6001*(1-'Monte Carlo Inputs'!$C$11)+F6001*'Monte Carlo Inputs'!$C$12-F6001*'Monte Carlo Inputs'!$C$13-'Monte Carlo Inputs'!$C$14*(F6001-'Monte Carlo Inputs'!$C$17)</f>
        <v>1268.9207381219112</v>
      </c>
      <c r="L6001" s="16">
        <f>G6001*$E6001*(1-'Monte Carlo Inputs'!$C$11)+G6001*'Monte Carlo Inputs'!$C$12-G6001*'Monte Carlo Inputs'!$C$13-'Monte Carlo Inputs'!$C$14*(G6001-F6001)</f>
        <v>1528.1861803824229</v>
      </c>
      <c r="M6001" s="16">
        <f>H6001*$E6001*(1-'Monte Carlo Inputs'!$C$11)+H6001*'Monte Carlo Inputs'!$C$12-H6001*'Monte Carlo Inputs'!$C$13-'Monte Carlo Inputs'!$C$14*(H6001-G6001)</f>
        <v>1840.4246473016908</v>
      </c>
      <c r="N6001" s="16">
        <f>I6001*$E6001*(1-'Monte Carlo Inputs'!$C$11)+I6001*'Monte Carlo Inputs'!$C$12-I6001*'Monte Carlo Inputs'!$C$13-'Monte Carlo Inputs'!$C$14*(I6001-H6001)</f>
        <v>2216.4595687862638</v>
      </c>
      <c r="O6001" s="16">
        <f>J6001*$E6001*(1-'Monte Carlo Inputs'!$C$11)+J6001*'Monte Carlo Inputs'!$C$12-J6001*'Monte Carlo Inputs'!$C$13-'Monte Carlo Inputs'!$C$14*(J6001-I6001)</f>
        <v>2669.325814162974</v>
      </c>
    </row>
    <row r="6002" spans="1:15">
      <c r="A6002">
        <v>5998</v>
      </c>
      <c r="B6002" s="39">
        <v>0.24858435762659883</v>
      </c>
      <c r="C6002" s="39">
        <v>-3.4297762026091659E-2</v>
      </c>
      <c r="D6002" s="29">
        <f>'Monte Carlo Inputs'!$C$6+'Monte Carlo Inputs'!$D$6*B6002</f>
        <v>0.14241425208787634</v>
      </c>
      <c r="E6002" s="29">
        <f>'Monte Carlo Inputs'!$C$7+'Monte Carlo Inputs'!$D$7*C6002</f>
        <v>0.58159425675249343</v>
      </c>
      <c r="F6002" s="16">
        <f>'Monte Carlo Inputs'!$C$17*(1+$D6002)</f>
        <v>2775.0384597466609</v>
      </c>
      <c r="G6002" s="16">
        <f t="shared" ref="G6002:J6002" si="5996">F6002*(1+$D6002)</f>
        <v>3170.2434865065743</v>
      </c>
      <c r="H6002" s="16">
        <f t="shared" si="5996"/>
        <v>3621.7313415738699</v>
      </c>
      <c r="I6002" s="16">
        <f t="shared" si="5996"/>
        <v>4137.5175018473337</v>
      </c>
      <c r="J6002" s="16">
        <f t="shared" si="5996"/>
        <v>4726.7589623734202</v>
      </c>
      <c r="K6002" s="16">
        <f>F6002*$E6002*(1-'Monte Carlo Inputs'!$C$11)+F6002*'Monte Carlo Inputs'!$C$12-F6002*'Monte Carlo Inputs'!$C$13-'Monte Carlo Inputs'!$C$14*(F6002-'Monte Carlo Inputs'!$C$17)</f>
        <v>1260.492668219938</v>
      </c>
      <c r="L6002" s="16">
        <f>G6002*$E6002*(1-'Monte Carlo Inputs'!$C$11)+G6002*'Monte Carlo Inputs'!$C$12-G6002*'Monte Carlo Inputs'!$C$13-'Monte Carlo Inputs'!$C$14*(G6002-F6002)</f>
        <v>1440.0047888267322</v>
      </c>
      <c r="M6002" s="16">
        <f>H6002*$E6002*(1-'Monte Carlo Inputs'!$C$11)+H6002*'Monte Carlo Inputs'!$C$12-H6002*'Monte Carlo Inputs'!$C$13-'Monte Carlo Inputs'!$C$14*(H6002-G6002)</f>
        <v>1645.0819938304521</v>
      </c>
      <c r="N6002" s="16">
        <f>I6002*$E6002*(1-'Monte Carlo Inputs'!$C$11)+I6002*'Monte Carlo Inputs'!$C$12-I6002*'Monte Carlo Inputs'!$C$13-'Monte Carlo Inputs'!$C$14*(I6002-H6002)</f>
        <v>1879.3651156050482</v>
      </c>
      <c r="O6002" s="16">
        <f>J6002*$E6002*(1-'Monte Carlo Inputs'!$C$11)+J6002*'Monte Carlo Inputs'!$C$12-J6002*'Monte Carlo Inputs'!$C$13-'Monte Carlo Inputs'!$C$14*(J6002-I6002)</f>
        <v>2147.0134929439864</v>
      </c>
    </row>
    <row r="6003" spans="1:15">
      <c r="A6003">
        <v>5999</v>
      </c>
      <c r="B6003" s="39">
        <v>1.2108278340483862</v>
      </c>
      <c r="C6003" s="39">
        <v>-0.4204333498905119</v>
      </c>
      <c r="D6003" s="29">
        <f>'Monte Carlo Inputs'!$C$6+'Monte Carlo Inputs'!$D$6*B6003</f>
        <v>0.20475247105682787</v>
      </c>
      <c r="E6003" s="29">
        <f>'Monte Carlo Inputs'!$C$7+'Monte Carlo Inputs'!$D$7*C6003</f>
        <v>0.56777373757732952</v>
      </c>
      <c r="F6003" s="16">
        <f>'Monte Carlo Inputs'!$C$17*(1+$D6003)</f>
        <v>2926.4642274441408</v>
      </c>
      <c r="G6003" s="16">
        <f t="shared" ref="G6003:J6003" si="5997">F6003*(1+$D6003)</f>
        <v>3525.6650094727393</v>
      </c>
      <c r="H6003" s="16">
        <f t="shared" si="5997"/>
        <v>4247.5536322808766</v>
      </c>
      <c r="I6003" s="16">
        <f t="shared" si="5997"/>
        <v>5117.2507344367905</v>
      </c>
      <c r="J6003" s="16">
        <f t="shared" si="5997"/>
        <v>6165.0204673300905</v>
      </c>
      <c r="K6003" s="16">
        <f>F6003*$E6003*(1-'Monte Carlo Inputs'!$C$11)+F6003*'Monte Carlo Inputs'!$C$12-F6003*'Monte Carlo Inputs'!$C$13-'Monte Carlo Inputs'!$C$14*(F6003-'Monte Carlo Inputs'!$C$17)</f>
        <v>1302.7163134403659</v>
      </c>
      <c r="L6003" s="16">
        <f>G6003*$E6003*(1-'Monte Carlo Inputs'!$C$11)+G6003*'Monte Carlo Inputs'!$C$12-G6003*'Monte Carlo Inputs'!$C$13-'Monte Carlo Inputs'!$C$14*(G6003-F6003)</f>
        <v>1569.4506977033218</v>
      </c>
      <c r="M6003" s="16">
        <f>H6003*$E6003*(1-'Monte Carlo Inputs'!$C$11)+H6003*'Monte Carlo Inputs'!$C$12-H6003*'Monte Carlo Inputs'!$C$13-'Monte Carlo Inputs'!$C$14*(H6003-G6003)</f>
        <v>1890.7996062599389</v>
      </c>
      <c r="N6003" s="16">
        <f>I6003*$E6003*(1-'Monte Carlo Inputs'!$C$11)+I6003*'Monte Carlo Inputs'!$C$12-I6003*'Monte Carlo Inputs'!$C$13-'Monte Carlo Inputs'!$C$14*(I6003-H6003)</f>
        <v>2277.9454979149391</v>
      </c>
      <c r="O6003" s="16">
        <f>J6003*$E6003*(1-'Monte Carlo Inputs'!$C$11)+J6003*'Monte Carlo Inputs'!$C$12-J6003*'Monte Carlo Inputs'!$C$13-'Monte Carlo Inputs'!$C$14*(J6003-I6003)</f>
        <v>2744.3604675457987</v>
      </c>
    </row>
    <row r="6004" spans="1:15">
      <c r="A6004">
        <v>6000</v>
      </c>
      <c r="B6004" s="39">
        <v>-0.19520722356626849</v>
      </c>
      <c r="C6004" s="39">
        <v>0.57409321174044947</v>
      </c>
      <c r="D6004" s="29">
        <f>'Monte Carlo Inputs'!$C$6+'Monte Carlo Inputs'!$D$6*B6004</f>
        <v>0.11366354871303576</v>
      </c>
      <c r="E6004" s="29">
        <f>'Monte Carlo Inputs'!$C$7+'Monte Carlo Inputs'!$D$7*C6004</f>
        <v>0.60336971434613385</v>
      </c>
      <c r="F6004" s="16">
        <f>'Monte Carlo Inputs'!$C$17*(1+$D6004)</f>
        <v>2705.2001261788355</v>
      </c>
      <c r="G6004" s="16">
        <f t="shared" ref="G6004:J6004" si="5998">F6004*(1+$D6004)</f>
        <v>3012.6827724992741</v>
      </c>
      <c r="H6004" s="16">
        <f t="shared" si="5998"/>
        <v>3355.114987568169</v>
      </c>
      <c r="I6004" s="16">
        <f t="shared" si="5998"/>
        <v>3736.4692633954601</v>
      </c>
      <c r="J6004" s="16">
        <f t="shared" si="5998"/>
        <v>4161.1696195301711</v>
      </c>
      <c r="K6004" s="16">
        <f>F6004*$E6004*(1-'Monte Carlo Inputs'!$C$11)+F6004*'Monte Carlo Inputs'!$C$12-F6004*'Monte Carlo Inputs'!$C$13-'Monte Carlo Inputs'!$C$14*(F6004-'Monte Carlo Inputs'!$C$17)</f>
        <v>1269.6621531273436</v>
      </c>
      <c r="L6004" s="16">
        <f>G6004*$E6004*(1-'Monte Carlo Inputs'!$C$11)+G6004*'Monte Carlo Inputs'!$C$12-G6004*'Monte Carlo Inputs'!$C$13-'Monte Carlo Inputs'!$C$14*(G6004-F6004)</f>
        <v>1413.9764591184316</v>
      </c>
      <c r="M6004" s="16">
        <f>H6004*$E6004*(1-'Monte Carlo Inputs'!$C$11)+H6004*'Monte Carlo Inputs'!$C$12-H6004*'Monte Carlo Inputs'!$C$13-'Monte Carlo Inputs'!$C$14*(H6004-G6004)</f>
        <v>1574.6940412585252</v>
      </c>
      <c r="N6004" s="16">
        <f>I6004*$E6004*(1-'Monte Carlo Inputs'!$C$11)+I6004*'Monte Carlo Inputs'!$C$12-I6004*'Monte Carlo Inputs'!$C$13-'Monte Carlo Inputs'!$C$14*(I6004-H6004)</f>
        <v>1753.6793541252412</v>
      </c>
      <c r="O6004" s="16">
        <f>J6004*$E6004*(1-'Monte Carlo Inputs'!$C$11)+J6004*'Monte Carlo Inputs'!$C$12-J6004*'Monte Carlo Inputs'!$C$13-'Monte Carlo Inputs'!$C$14*(J6004-I6004)</f>
        <v>1953.0087728199003</v>
      </c>
    </row>
    <row r="6005" spans="1:15">
      <c r="A6005">
        <v>6001</v>
      </c>
      <c r="B6005" s="39">
        <v>3.4784946023607766E-2</v>
      </c>
      <c r="C6005" s="39">
        <v>0.57014068685691877</v>
      </c>
      <c r="D6005" s="29">
        <f>'Monte Carlo Inputs'!$C$6+'Monte Carlo Inputs'!$D$6*B6005</f>
        <v>0.12856341821628545</v>
      </c>
      <c r="E6005" s="29">
        <f>'Monte Carlo Inputs'!$C$7+'Monte Carlo Inputs'!$D$7*C6005</f>
        <v>0.60322824604416969</v>
      </c>
      <c r="F6005" s="16">
        <f>'Monte Carlo Inputs'!$C$17*(1+$D6005)</f>
        <v>2741.393399189179</v>
      </c>
      <c r="G6005" s="16">
        <f t="shared" ref="G6005:J6005" si="5999">F6005*(1+$D6005)</f>
        <v>3093.8363052645018</v>
      </c>
      <c r="H6005" s="16">
        <f t="shared" si="5999"/>
        <v>3491.5904760709491</v>
      </c>
      <c r="I6005" s="16">
        <f t="shared" si="5999"/>
        <v>3940.4812826860575</v>
      </c>
      <c r="J6005" s="16">
        <f t="shared" si="5999"/>
        <v>4447.0830258054693</v>
      </c>
      <c r="K6005" s="16">
        <f>F6005*$E6005*(1-'Monte Carlo Inputs'!$C$11)+F6005*'Monte Carlo Inputs'!$C$12-F6005*'Monte Carlo Inputs'!$C$13-'Monte Carlo Inputs'!$C$14*(F6005-'Monte Carlo Inputs'!$C$17)</f>
        <v>1286.9179906918944</v>
      </c>
      <c r="L6005" s="16">
        <f>G6005*$E6005*(1-'Monte Carlo Inputs'!$C$11)+G6005*'Monte Carlo Inputs'!$C$12-G6005*'Monte Carlo Inputs'!$C$13-'Monte Carlo Inputs'!$C$14*(G6005-F6005)</f>
        <v>1452.3685665392779</v>
      </c>
      <c r="M6005" s="16">
        <f>H6005*$E6005*(1-'Monte Carlo Inputs'!$C$11)+H6005*'Monte Carlo Inputs'!$C$12-H6005*'Monte Carlo Inputs'!$C$13-'Monte Carlo Inputs'!$C$14*(H6005-G6005)</f>
        <v>1639.0900339634538</v>
      </c>
      <c r="N6005" s="16">
        <f>I6005*$E6005*(1-'Monte Carlo Inputs'!$C$11)+I6005*'Monte Carlo Inputs'!$C$12-I6005*'Monte Carlo Inputs'!$C$13-'Monte Carlo Inputs'!$C$14*(I6005-H6005)</f>
        <v>1849.817051494043</v>
      </c>
      <c r="O6005" s="16">
        <f>J6005*$E6005*(1-'Monte Carlo Inputs'!$C$11)+J6005*'Monte Carlo Inputs'!$C$12-J6005*'Monte Carlo Inputs'!$C$13-'Monte Carlo Inputs'!$C$14*(J6005-I6005)</f>
        <v>2087.6358547088871</v>
      </c>
    </row>
    <row r="6006" spans="1:15">
      <c r="A6006">
        <v>6002</v>
      </c>
      <c r="B6006" s="39">
        <v>-0.65777856659877165</v>
      </c>
      <c r="C6006" s="39">
        <v>-0.52481252497374997</v>
      </c>
      <c r="D6006" s="29">
        <f>'Monte Carlo Inputs'!$C$6+'Monte Carlo Inputs'!$D$6*B6006</f>
        <v>8.369621261016949E-2</v>
      </c>
      <c r="E6006" s="29">
        <f>'Monte Carlo Inputs'!$C$7+'Monte Carlo Inputs'!$D$7*C6006</f>
        <v>0.56403781051941682</v>
      </c>
      <c r="F6006" s="16">
        <f>'Monte Carlo Inputs'!$C$17*(1+$D6006)</f>
        <v>2632.4064700513632</v>
      </c>
      <c r="G6006" s="16">
        <f t="shared" ref="G6006:J6006" si="6000">F6006*(1+$D6006)</f>
        <v>2852.7289216451677</v>
      </c>
      <c r="H6006" s="16">
        <f t="shared" si="6000"/>
        <v>3091.4915279903612</v>
      </c>
      <c r="I6006" s="16">
        <f t="shared" si="6000"/>
        <v>3350.2376601995802</v>
      </c>
      <c r="J6006" s="16">
        <f t="shared" si="6000"/>
        <v>3630.6398637022407</v>
      </c>
      <c r="K6006" s="16">
        <f>F6006*$E6006*(1-'Monte Carlo Inputs'!$C$11)+F6006*'Monte Carlo Inputs'!$C$12-F6006*'Monte Carlo Inputs'!$C$13-'Monte Carlo Inputs'!$C$14*(F6006-'Monte Carlo Inputs'!$C$17)</f>
        <v>1160.7268143151086</v>
      </c>
      <c r="L6006" s="16">
        <f>G6006*$E6006*(1-'Monte Carlo Inputs'!$C$11)+G6006*'Monte Carlo Inputs'!$C$12-G6006*'Monte Carlo Inputs'!$C$13-'Monte Carlo Inputs'!$C$14*(G6006-F6006)</f>
        <v>1257.8752525483508</v>
      </c>
      <c r="M6006" s="16">
        <f>H6006*$E6006*(1-'Monte Carlo Inputs'!$C$11)+H6006*'Monte Carlo Inputs'!$C$12-H6006*'Monte Carlo Inputs'!$C$13-'Monte Carlo Inputs'!$C$14*(H6006-G6006)</f>
        <v>1363.1546471227084</v>
      </c>
      <c r="N6006" s="16">
        <f>I6006*$E6006*(1-'Monte Carlo Inputs'!$C$11)+I6006*'Monte Carlo Inputs'!$C$12-I6006*'Monte Carlo Inputs'!$C$13-'Monte Carlo Inputs'!$C$14*(I6006-H6006)</f>
        <v>1477.2455282888311</v>
      </c>
      <c r="O6006" s="16">
        <f>J6006*$E6006*(1-'Monte Carlo Inputs'!$C$11)+J6006*'Monte Carlo Inputs'!$C$12-J6006*'Monte Carlo Inputs'!$C$13-'Monte Carlo Inputs'!$C$14*(J6006-I6006)</f>
        <v>1600.8853841019152</v>
      </c>
    </row>
    <row r="6007" spans="1:15">
      <c r="A6007">
        <v>6003</v>
      </c>
      <c r="B6007" s="39">
        <v>-1.5010872958149919</v>
      </c>
      <c r="C6007" s="39">
        <v>-1.2837568399639572</v>
      </c>
      <c r="D6007" s="29">
        <f>'Monte Carlo Inputs'!$C$6+'Monte Carlo Inputs'!$D$6*B6007</f>
        <v>2.9063091670968197E-2</v>
      </c>
      <c r="E6007" s="29">
        <f>'Monte Carlo Inputs'!$C$7+'Monte Carlo Inputs'!$D$7*C6007</f>
        <v>0.5368737655884257</v>
      </c>
      <c r="F6007" s="16">
        <f>'Monte Carlo Inputs'!$C$17*(1+$D6007)</f>
        <v>2499.6971559779495</v>
      </c>
      <c r="G6007" s="16">
        <f t="shared" ref="G6007:J6007" si="6001">F6007*(1+$D6007)</f>
        <v>2572.3460835717951</v>
      </c>
      <c r="H6007" s="16">
        <f t="shared" si="6001"/>
        <v>2647.1064136080981</v>
      </c>
      <c r="I6007" s="16">
        <f t="shared" si="6001"/>
        <v>2724.0395099695984</v>
      </c>
      <c r="J6007" s="16">
        <f t="shared" si="6001"/>
        <v>2803.2085199631842</v>
      </c>
      <c r="K6007" s="16">
        <f>F6007*$E6007*(1-'Monte Carlo Inputs'!$C$11)+F6007*'Monte Carlo Inputs'!$C$12-F6007*'Monte Carlo Inputs'!$C$13-'Monte Carlo Inputs'!$C$14*(F6007-'Monte Carlo Inputs'!$C$17)</f>
        <v>1051.840286731863</v>
      </c>
      <c r="L6007" s="16">
        <f>G6007*$E6007*(1-'Monte Carlo Inputs'!$C$11)+G6007*'Monte Carlo Inputs'!$C$12-G6007*'Monte Carlo Inputs'!$C$13-'Monte Carlo Inputs'!$C$14*(G6007-F6007)</f>
        <v>1082.4100174083685</v>
      </c>
      <c r="M6007" s="16">
        <f>H6007*$E6007*(1-'Monte Carlo Inputs'!$C$11)+H6007*'Monte Carlo Inputs'!$C$12-H6007*'Monte Carlo Inputs'!$C$13-'Monte Carlo Inputs'!$C$14*(H6007-G6007)</f>
        <v>1113.8681989698823</v>
      </c>
      <c r="N6007" s="16">
        <f>I6007*$E6007*(1-'Monte Carlo Inputs'!$C$11)+I6007*'Monte Carlo Inputs'!$C$12-I6007*'Monte Carlo Inputs'!$C$13-'Monte Carlo Inputs'!$C$14*(I6007-H6007)</f>
        <v>1146.2406525459201</v>
      </c>
      <c r="O6007" s="16">
        <f>J6007*$E6007*(1-'Monte Carlo Inputs'!$C$11)+J6007*'Monte Carlo Inputs'!$C$12-J6007*'Monte Carlo Inputs'!$C$13-'Monte Carlo Inputs'!$C$14*(J6007-I6007)</f>
        <v>1179.5539497078526</v>
      </c>
    </row>
    <row r="6008" spans="1:15">
      <c r="A6008">
        <v>6004</v>
      </c>
      <c r="B6008" s="39">
        <v>-1.8183555074420237</v>
      </c>
      <c r="C6008" s="39">
        <v>2.2905131756248749</v>
      </c>
      <c r="D6008" s="29">
        <f>'Monte Carlo Inputs'!$C$6+'Monte Carlo Inputs'!$D$6*B6008</f>
        <v>8.5091095106109432E-3</v>
      </c>
      <c r="E6008" s="29">
        <f>'Monte Carlo Inputs'!$C$7+'Monte Carlo Inputs'!$D$7*C6008</f>
        <v>0.66480361417053457</v>
      </c>
      <c r="F6008" s="16">
        <f>'Monte Carlo Inputs'!$C$17*(1+$D6008)</f>
        <v>2449.7694779122253</v>
      </c>
      <c r="G6008" s="16">
        <f t="shared" ref="G6008:J6008" si="6002">F6008*(1+$D6008)</f>
        <v>2470.6148346755326</v>
      </c>
      <c r="H6008" s="16">
        <f t="shared" si="6002"/>
        <v>2491.6375668623264</v>
      </c>
      <c r="I6008" s="16">
        <f t="shared" si="6002"/>
        <v>2512.8391837795098</v>
      </c>
      <c r="J6008" s="16">
        <f t="shared" si="6002"/>
        <v>2534.2212075768439</v>
      </c>
      <c r="K6008" s="16">
        <f>F6008*$E6008*(1-'Monte Carlo Inputs'!$C$11)+F6008*'Monte Carlo Inputs'!$C$12-F6008*'Monte Carlo Inputs'!$C$13-'Monte Carlo Inputs'!$C$14*(F6008-'Monte Carlo Inputs'!$C$17)</f>
        <v>1253.0240675113257</v>
      </c>
      <c r="L6008" s="16">
        <f>G6008*$E6008*(1-'Monte Carlo Inputs'!$C$11)+G6008*'Monte Carlo Inputs'!$C$12-G6008*'Monte Carlo Inputs'!$C$13-'Monte Carlo Inputs'!$C$14*(G6008-F6008)</f>
        <v>1263.6861865212106</v>
      </c>
      <c r="M6008" s="16">
        <f>H6008*$E6008*(1-'Monte Carlo Inputs'!$C$11)+H6008*'Monte Carlo Inputs'!$C$12-H6008*'Monte Carlo Inputs'!$C$13-'Monte Carlo Inputs'!$C$14*(H6008-G6008)</f>
        <v>1274.4390306693654</v>
      </c>
      <c r="N6008" s="16">
        <f>I6008*$E6008*(1-'Monte Carlo Inputs'!$C$11)+I6008*'Monte Carlo Inputs'!$C$12-I6008*'Monte Carlo Inputs'!$C$13-'Monte Carlo Inputs'!$C$14*(I6008-H6008)</f>
        <v>1285.2833719459279</v>
      </c>
      <c r="O6008" s="16">
        <f>J6008*$E6008*(1-'Monte Carlo Inputs'!$C$11)+J6008*'Monte Carlo Inputs'!$C$12-J6008*'Monte Carlo Inputs'!$C$13-'Monte Carlo Inputs'!$C$14*(J6008-I6008)</f>
        <v>1296.2199889099834</v>
      </c>
    </row>
    <row r="6009" spans="1:15">
      <c r="A6009">
        <v>6005</v>
      </c>
      <c r="B6009" s="39">
        <v>7.6364150928326921E-2</v>
      </c>
      <c r="C6009" s="39">
        <v>-1.5733501133678385</v>
      </c>
      <c r="D6009" s="29">
        <f>'Monte Carlo Inputs'!$C$6+'Monte Carlo Inputs'!$D$6*B6009</f>
        <v>0.13125709569336622</v>
      </c>
      <c r="E6009" s="29">
        <f>'Monte Carlo Inputs'!$C$7+'Monte Carlo Inputs'!$D$7*C6009</f>
        <v>0.5265086774850154</v>
      </c>
      <c r="F6009" s="16">
        <f>'Monte Carlo Inputs'!$C$17*(1+$D6009)</f>
        <v>2747.9366111487566</v>
      </c>
      <c r="G6009" s="16">
        <f t="shared" ref="G6009:J6009" si="6003">F6009*(1+$D6009)</f>
        <v>3108.6227898776137</v>
      </c>
      <c r="H6009" s="16">
        <f t="shared" si="6003"/>
        <v>3516.6515888831591</v>
      </c>
      <c r="I6009" s="16">
        <f t="shared" si="6003"/>
        <v>3978.2370630054247</v>
      </c>
      <c r="J6009" s="16">
        <f t="shared" si="6003"/>
        <v>4500.4089058752243</v>
      </c>
      <c r="K6009" s="16">
        <f>F6009*$E6009*(1-'Monte Carlo Inputs'!$C$11)+F6009*'Monte Carlo Inputs'!$C$12-F6009*'Monte Carlo Inputs'!$C$13-'Monte Carlo Inputs'!$C$14*(F6009-'Monte Carlo Inputs'!$C$17)</f>
        <v>1140.0726274192082</v>
      </c>
      <c r="L6009" s="16">
        <f>G6009*$E6009*(1-'Monte Carlo Inputs'!$C$11)+G6009*'Monte Carlo Inputs'!$C$12-G6009*'Monte Carlo Inputs'!$C$13-'Monte Carlo Inputs'!$C$14*(G6009-F6009)</f>
        <v>1289.7152493737588</v>
      </c>
      <c r="M6009" s="16">
        <f>H6009*$E6009*(1-'Monte Carlo Inputs'!$C$11)+H6009*'Monte Carlo Inputs'!$C$12-H6009*'Monte Carlo Inputs'!$C$13-'Monte Carlo Inputs'!$C$14*(H6009-G6009)</f>
        <v>1458.9995272780038</v>
      </c>
      <c r="N6009" s="16">
        <f>I6009*$E6009*(1-'Monte Carlo Inputs'!$C$11)+I6009*'Monte Carlo Inputs'!$C$12-I6009*'Monte Carlo Inputs'!$C$13-'Monte Carlo Inputs'!$C$14*(I6009-H6009)</f>
        <v>1650.503567846509</v>
      </c>
      <c r="O6009" s="16">
        <f>J6009*$E6009*(1-'Monte Carlo Inputs'!$C$11)+J6009*'Monte Carlo Inputs'!$C$12-J6009*'Monte Carlo Inputs'!$C$13-'Monte Carlo Inputs'!$C$14*(J6009-I6009)</f>
        <v>1867.1438725935809</v>
      </c>
    </row>
    <row r="6010" spans="1:15">
      <c r="A6010">
        <v>6006</v>
      </c>
      <c r="B6010" s="39">
        <v>1.251081599562043</v>
      </c>
      <c r="C6010" s="39">
        <v>-0.84250750438745303</v>
      </c>
      <c r="D6010" s="29">
        <f>'Monte Carlo Inputs'!$C$6+'Monte Carlo Inputs'!$D$6*B6010</f>
        <v>0.20736028094112707</v>
      </c>
      <c r="E6010" s="29">
        <f>'Monte Carlo Inputs'!$C$7+'Monte Carlo Inputs'!$D$7*C6010</f>
        <v>0.55266690948663755</v>
      </c>
      <c r="F6010" s="16">
        <f>'Monte Carlo Inputs'!$C$17*(1+$D6010)</f>
        <v>2932.7988584340919</v>
      </c>
      <c r="G6010" s="16">
        <f t="shared" ref="G6010:J6010" si="6004">F6010*(1+$D6010)</f>
        <v>3540.944853662802</v>
      </c>
      <c r="H6010" s="16">
        <f t="shared" si="6004"/>
        <v>4275.1961733153585</v>
      </c>
      <c r="I6010" s="16">
        <f t="shared" si="6004"/>
        <v>5161.7020528924622</v>
      </c>
      <c r="J6010" s="16">
        <f t="shared" si="6004"/>
        <v>6232.034040714635</v>
      </c>
      <c r="K6010" s="16">
        <f>F6010*$E6010*(1-'Monte Carlo Inputs'!$C$11)+F6010*'Monte Carlo Inputs'!$C$12-F6010*'Monte Carlo Inputs'!$C$13-'Monte Carlo Inputs'!$C$14*(F6010-'Monte Carlo Inputs'!$C$17)</f>
        <v>1274.0978696783707</v>
      </c>
      <c r="L6010" s="16">
        <f>G6010*$E6010*(1-'Monte Carlo Inputs'!$C$11)+G6010*'Monte Carlo Inputs'!$C$12-G6010*'Monte Carlo Inputs'!$C$13-'Monte Carlo Inputs'!$C$14*(G6010-F6010)</f>
        <v>1538.295161881369</v>
      </c>
      <c r="M6010" s="16">
        <f>H6010*$E6010*(1-'Monte Carlo Inputs'!$C$11)+H6010*'Monte Carlo Inputs'!$C$12-H6010*'Monte Carlo Inputs'!$C$13-'Monte Carlo Inputs'!$C$14*(H6010-G6010)</f>
        <v>1857.2764788194663</v>
      </c>
      <c r="N6010" s="16">
        <f>I6010*$E6010*(1-'Monte Carlo Inputs'!$C$11)+I6010*'Monte Carlo Inputs'!$C$12-I6010*'Monte Carlo Inputs'!$C$13-'Monte Carlo Inputs'!$C$14*(I6010-H6010)</f>
        <v>2242.4018512528182</v>
      </c>
      <c r="O6010" s="16">
        <f>J6010*$E6010*(1-'Monte Carlo Inputs'!$C$11)+J6010*'Monte Carlo Inputs'!$C$12-J6010*'Monte Carlo Inputs'!$C$13-'Monte Carlo Inputs'!$C$14*(J6010-I6010)</f>
        <v>2707.3869291115052</v>
      </c>
    </row>
    <row r="6011" spans="1:15">
      <c r="A6011">
        <v>6007</v>
      </c>
      <c r="B6011" s="39">
        <v>4.4985810883180505E-3</v>
      </c>
      <c r="C6011" s="39">
        <v>-0.64952306637839052</v>
      </c>
      <c r="D6011" s="29">
        <f>'Monte Carlo Inputs'!$C$6+'Monte Carlo Inputs'!$D$6*B6011</f>
        <v>0.12660133887215685</v>
      </c>
      <c r="E6011" s="29">
        <f>'Monte Carlo Inputs'!$C$7+'Monte Carlo Inputs'!$D$7*C6011</f>
        <v>0.55957418560890204</v>
      </c>
      <c r="F6011" s="16">
        <f>'Monte Carlo Inputs'!$C$17*(1+$D6011)</f>
        <v>2736.6273122543571</v>
      </c>
      <c r="G6011" s="16">
        <f t="shared" ref="G6011:J6011" si="6005">F6011*(1+$D6011)</f>
        <v>3083.087993979871</v>
      </c>
      <c r="H6011" s="16">
        <f t="shared" si="6005"/>
        <v>3473.4110618783952</v>
      </c>
      <c r="I6011" s="16">
        <f t="shared" si="6005"/>
        <v>3913.1495527655607</v>
      </c>
      <c r="J6011" s="16">
        <f t="shared" si="6005"/>
        <v>4408.5595253526626</v>
      </c>
      <c r="K6011" s="16">
        <f>F6011*$E6011*(1-'Monte Carlo Inputs'!$C$11)+F6011*'Monte Carlo Inputs'!$C$12-F6011*'Monte Carlo Inputs'!$C$13-'Monte Carlo Inputs'!$C$14*(F6011-'Monte Carlo Inputs'!$C$17)</f>
        <v>1199.6018067893131</v>
      </c>
      <c r="L6011" s="16">
        <f>G6011*$E6011*(1-'Monte Carlo Inputs'!$C$11)+G6011*'Monte Carlo Inputs'!$C$12-G6011*'Monte Carlo Inputs'!$C$13-'Monte Carlo Inputs'!$C$14*(G6011-F6011)</f>
        <v>1351.4730016422986</v>
      </c>
      <c r="M6011" s="16">
        <f>H6011*$E6011*(1-'Monte Carlo Inputs'!$C$11)+H6011*'Monte Carlo Inputs'!$C$12-H6011*'Monte Carlo Inputs'!$C$13-'Monte Carlo Inputs'!$C$14*(H6011-G6011)</f>
        <v>1522.5712930997863</v>
      </c>
      <c r="N6011" s="16">
        <f>I6011*$E6011*(1-'Monte Carlo Inputs'!$C$11)+I6011*'Monte Carlo Inputs'!$C$12-I6011*'Monte Carlo Inputs'!$C$13-'Monte Carlo Inputs'!$C$14*(I6011-H6011)</f>
        <v>1715.3308573345307</v>
      </c>
      <c r="O6011" s="16">
        <f>J6011*$E6011*(1-'Monte Carlo Inputs'!$C$11)+J6011*'Monte Carlo Inputs'!$C$12-J6011*'Monte Carlo Inputs'!$C$13-'Monte Carlo Inputs'!$C$14*(J6011-I6011)</f>
        <v>1932.4940404818069</v>
      </c>
    </row>
    <row r="6012" spans="1:15">
      <c r="A6012">
        <v>6008</v>
      </c>
      <c r="B6012" s="39">
        <v>-1.8660466881089075</v>
      </c>
      <c r="C6012" s="39">
        <v>0.82370272497937647</v>
      </c>
      <c r="D6012" s="29">
        <f>'Monte Carlo Inputs'!$C$6+'Monte Carlo Inputs'!$D$6*B6012</f>
        <v>5.4194722866149764E-3</v>
      </c>
      <c r="E6012" s="29">
        <f>'Monte Carlo Inputs'!$C$7+'Monte Carlo Inputs'!$D$7*C6012</f>
        <v>0.61230370844675841</v>
      </c>
      <c r="F6012" s="16">
        <f>'Monte Carlo Inputs'!$C$17*(1+$D6012)</f>
        <v>2442.2644401314169</v>
      </c>
      <c r="G6012" s="16">
        <f t="shared" ref="G6012:J6012" si="6006">F6012*(1+$D6012)</f>
        <v>2455.5002245812943</v>
      </c>
      <c r="H6012" s="16">
        <f t="shared" si="6006"/>
        <v>2468.8077399981894</v>
      </c>
      <c r="I6012" s="16">
        <f t="shared" si="6006"/>
        <v>2482.18737512609</v>
      </c>
      <c r="J6012" s="16">
        <f t="shared" si="6006"/>
        <v>2495.6395208157714</v>
      </c>
      <c r="K6012" s="16">
        <f>F6012*$E6012*(1-'Monte Carlo Inputs'!$C$11)+F6012*'Monte Carlo Inputs'!$C$12-F6012*'Monte Carlo Inputs'!$C$13-'Monte Carlo Inputs'!$C$14*(F6012-'Monte Carlo Inputs'!$C$17)</f>
        <v>1157.823653332139</v>
      </c>
      <c r="L6012" s="16">
        <f>G6012*$E6012*(1-'Monte Carlo Inputs'!$C$11)+G6012*'Monte Carlo Inputs'!$C$12-G6012*'Monte Carlo Inputs'!$C$13-'Monte Carlo Inputs'!$C$14*(G6012-F6012)</f>
        <v>1164.0984465341601</v>
      </c>
      <c r="M6012" s="16">
        <f>H6012*$E6012*(1-'Monte Carlo Inputs'!$C$11)+H6012*'Monte Carlo Inputs'!$C$12-H6012*'Monte Carlo Inputs'!$C$13-'Monte Carlo Inputs'!$C$14*(H6012-G6012)</f>
        <v>1170.4072458040434</v>
      </c>
      <c r="N6012" s="16">
        <f>I6012*$E6012*(1-'Monte Carlo Inputs'!$C$11)+I6012*'Monte Carlo Inputs'!$C$12-I6012*'Monte Carlo Inputs'!$C$13-'Monte Carlo Inputs'!$C$14*(I6012-H6012)</f>
        <v>1176.7502354367318</v>
      </c>
      <c r="O6012" s="16">
        <f>J6012*$E6012*(1-'Monte Carlo Inputs'!$C$11)+J6012*'Monte Carlo Inputs'!$C$12-J6012*'Monte Carlo Inputs'!$C$13-'Monte Carlo Inputs'!$C$14*(J6012-I6012)</f>
        <v>1183.1276007259487</v>
      </c>
    </row>
    <row r="6013" spans="1:15">
      <c r="A6013">
        <v>6009</v>
      </c>
      <c r="B6013" s="39">
        <v>1.1881888397814566</v>
      </c>
      <c r="C6013" s="39">
        <v>-1.3904462270859661</v>
      </c>
      <c r="D6013" s="29">
        <f>'Monte Carlo Inputs'!$C$6+'Monte Carlo Inputs'!$D$6*B6013</f>
        <v>0.2032858208623296</v>
      </c>
      <c r="E6013" s="29">
        <f>'Monte Carlo Inputs'!$C$7+'Monte Carlo Inputs'!$D$7*C6013</f>
        <v>0.53305515169515272</v>
      </c>
      <c r="F6013" s="16">
        <f>'Monte Carlo Inputs'!$C$17*(1+$D6013)</f>
        <v>2922.9015874566853</v>
      </c>
      <c r="G6013" s="16">
        <f t="shared" ref="G6013:J6013" si="6007">F6013*(1+$D6013)</f>
        <v>3517.086035962624</v>
      </c>
      <c r="H6013" s="16">
        <f t="shared" si="6007"/>
        <v>4232.0597578267225</v>
      </c>
      <c r="I6013" s="16">
        <f t="shared" si="6007"/>
        <v>5092.3774996349593</v>
      </c>
      <c r="J6013" s="16">
        <f t="shared" si="6007"/>
        <v>6127.5856397891093</v>
      </c>
      <c r="K6013" s="16">
        <f>F6013*$E6013*(1-'Monte Carlo Inputs'!$C$11)+F6013*'Monte Carlo Inputs'!$C$12-F6013*'Monte Carlo Inputs'!$C$13-'Monte Carlo Inputs'!$C$14*(F6013-'Monte Carlo Inputs'!$C$17)</f>
        <v>1228.8711014317471</v>
      </c>
      <c r="L6013" s="16">
        <f>G6013*$E6013*(1-'Monte Carlo Inputs'!$C$11)+G6013*'Monte Carlo Inputs'!$C$12-G6013*'Monte Carlo Inputs'!$C$13-'Monte Carlo Inputs'!$C$14*(G6013-F6013)</f>
        <v>1478.6831720202949</v>
      </c>
      <c r="M6013" s="16">
        <f>H6013*$E6013*(1-'Monte Carlo Inputs'!$C$11)+H6013*'Monte Carlo Inputs'!$C$12-H6013*'Monte Carlo Inputs'!$C$13-'Monte Carlo Inputs'!$C$14*(H6013-G6013)</f>
        <v>1779.278494439754</v>
      </c>
      <c r="N6013" s="16">
        <f>I6013*$E6013*(1-'Monte Carlo Inputs'!$C$11)+I6013*'Monte Carlo Inputs'!$C$12-I6013*'Monte Carlo Inputs'!$C$13-'Monte Carlo Inputs'!$C$14*(I6013-H6013)</f>
        <v>2140.980583724629</v>
      </c>
      <c r="O6013" s="16">
        <f>J6013*$E6013*(1-'Monte Carlo Inputs'!$C$11)+J6013*'Monte Carlo Inputs'!$C$12-J6013*'Monte Carlo Inputs'!$C$13-'Monte Carlo Inputs'!$C$14*(J6013-I6013)</f>
        <v>2576.2115791373994</v>
      </c>
    </row>
    <row r="6014" spans="1:15">
      <c r="A6014">
        <v>6010</v>
      </c>
      <c r="B6014" s="39">
        <v>0.45544368484105319</v>
      </c>
      <c r="C6014" s="39">
        <v>1.3909080890133905</v>
      </c>
      <c r="D6014" s="29">
        <f>'Monte Carlo Inputs'!$C$6+'Monte Carlo Inputs'!$D$6*B6014</f>
        <v>0.15581547781882862</v>
      </c>
      <c r="E6014" s="29">
        <f>'Monte Carlo Inputs'!$C$7+'Monte Carlo Inputs'!$D$7*C6014</f>
        <v>0.63260505558039892</v>
      </c>
      <c r="F6014" s="16">
        <f>'Monte Carlo Inputs'!$C$17*(1+$D6014)</f>
        <v>2807.5913771697169</v>
      </c>
      <c r="G6014" s="16">
        <f t="shared" ref="G6014:J6014" si="6008">F6014*(1+$D6014)</f>
        <v>3245.0575691234394</v>
      </c>
      <c r="H6014" s="16">
        <f t="shared" si="6008"/>
        <v>3750.6877648060145</v>
      </c>
      <c r="I6014" s="16">
        <f t="shared" si="6008"/>
        <v>4335.1029710284974</v>
      </c>
      <c r="J6014" s="16">
        <f t="shared" si="6008"/>
        <v>5010.5791118531261</v>
      </c>
      <c r="K6014" s="16">
        <f>F6014*$E6014*(1-'Monte Carlo Inputs'!$C$11)+F6014*'Monte Carlo Inputs'!$C$12-F6014*'Monte Carlo Inputs'!$C$13-'Monte Carlo Inputs'!$C$14*(F6014-'Monte Carlo Inputs'!$C$17)</f>
        <v>1377.6664002084317</v>
      </c>
      <c r="L6014" s="16">
        <f>G6014*$E6014*(1-'Monte Carlo Inputs'!$C$11)+G6014*'Monte Carlo Inputs'!$C$12-G6014*'Monte Carlo Inputs'!$C$13-'Monte Carlo Inputs'!$C$14*(G6014-F6014)</f>
        <v>1592.3281486318542</v>
      </c>
      <c r="M6014" s="16">
        <f>H6014*$E6014*(1-'Monte Carlo Inputs'!$C$11)+H6014*'Monte Carlo Inputs'!$C$12-H6014*'Monte Carlo Inputs'!$C$13-'Monte Carlo Inputs'!$C$14*(H6014-G6014)</f>
        <v>1840.4375199552971</v>
      </c>
      <c r="N6014" s="16">
        <f>I6014*$E6014*(1-'Monte Carlo Inputs'!$C$11)+I6014*'Monte Carlo Inputs'!$C$12-I6014*'Monte Carlo Inputs'!$C$13-'Monte Carlo Inputs'!$C$14*(I6014-H6014)</f>
        <v>2127.2061715228319</v>
      </c>
      <c r="O6014" s="16">
        <f>J6014*$E6014*(1-'Monte Carlo Inputs'!$C$11)+J6014*'Monte Carlo Inputs'!$C$12-J6014*'Monte Carlo Inputs'!$C$13-'Monte Carlo Inputs'!$C$14*(J6014-I6014)</f>
        <v>2458.657817557822</v>
      </c>
    </row>
    <row r="6015" spans="1:15">
      <c r="A6015">
        <v>6011</v>
      </c>
      <c r="B6015" s="39">
        <v>2.7630552253711176E-2</v>
      </c>
      <c r="C6015" s="39">
        <v>0.68171303114811321</v>
      </c>
      <c r="D6015" s="29">
        <f>'Monte Carlo Inputs'!$C$6+'Monte Carlo Inputs'!$D$6*B6015</f>
        <v>0.12809992620376862</v>
      </c>
      <c r="E6015" s="29">
        <f>'Monte Carlo Inputs'!$C$7+'Monte Carlo Inputs'!$D$7*C6015</f>
        <v>0.60722163016144992</v>
      </c>
      <c r="F6015" s="16">
        <f>'Monte Carlo Inputs'!$C$17*(1+$D6015)</f>
        <v>2740.2675307415748</v>
      </c>
      <c r="G6015" s="16">
        <f t="shared" ref="G6015:J6015" si="6009">F6015*(1+$D6015)</f>
        <v>3091.2955992081534</v>
      </c>
      <c r="H6015" s="16">
        <f t="shared" si="6009"/>
        <v>3487.2903373407521</v>
      </c>
      <c r="I6015" s="16">
        <f t="shared" si="6009"/>
        <v>3934.0119722052177</v>
      </c>
      <c r="J6015" s="16">
        <f t="shared" si="6009"/>
        <v>4437.9586155294483</v>
      </c>
      <c r="K6015" s="16">
        <f>F6015*$E6015*(1-'Monte Carlo Inputs'!$C$11)+F6015*'Monte Carlo Inputs'!$C$12-F6015*'Monte Carlo Inputs'!$C$13-'Monte Carlo Inputs'!$C$14*(F6015-'Monte Carlo Inputs'!$C$17)</f>
        <v>1294.1594421421867</v>
      </c>
      <c r="L6015" s="16">
        <f>G6015*$E6015*(1-'Monte Carlo Inputs'!$C$11)+G6015*'Monte Carlo Inputs'!$C$12-G6015*'Monte Carlo Inputs'!$C$13-'Monte Carlo Inputs'!$C$14*(G6015-F6015)</f>
        <v>1459.941171176511</v>
      </c>
      <c r="M6015" s="16">
        <f>H6015*$E6015*(1-'Monte Carlo Inputs'!$C$11)+H6015*'Monte Carlo Inputs'!$C$12-H6015*'Monte Carlo Inputs'!$C$13-'Monte Carlo Inputs'!$C$14*(H6015-G6015)</f>
        <v>1646.9595274660655</v>
      </c>
      <c r="N6015" s="16">
        <f>I6015*$E6015*(1-'Monte Carlo Inputs'!$C$11)+I6015*'Monte Carlo Inputs'!$C$12-I6015*'Monte Carlo Inputs'!$C$13-'Monte Carlo Inputs'!$C$14*(I6015-H6015)</f>
        <v>1857.9349213950622</v>
      </c>
      <c r="O6015" s="16">
        <f>J6015*$E6015*(1-'Monte Carlo Inputs'!$C$11)+J6015*'Monte Carlo Inputs'!$C$12-J6015*'Monte Carlo Inputs'!$C$13-'Monte Carlo Inputs'!$C$14*(J6015-I6015)</f>
        <v>2095.9362477171744</v>
      </c>
    </row>
    <row r="6016" spans="1:15">
      <c r="A6016">
        <v>6012</v>
      </c>
      <c r="B6016" s="39">
        <v>2.4998322790574963</v>
      </c>
      <c r="C6016" s="39">
        <v>-0.99432302148599117</v>
      </c>
      <c r="D6016" s="29">
        <f>'Monte Carlo Inputs'!$C$6+'Monte Carlo Inputs'!$D$6*B6016</f>
        <v>0.28825965329695713</v>
      </c>
      <c r="E6016" s="29">
        <f>'Monte Carlo Inputs'!$C$7+'Monte Carlo Inputs'!$D$7*C6016</f>
        <v>0.54723314650003485</v>
      </c>
      <c r="F6016" s="16">
        <f>'Monte Carlo Inputs'!$C$17*(1+$D6016)</f>
        <v>3129.3115238236387</v>
      </c>
      <c r="G6016" s="16">
        <f t="shared" ref="G6016:J6016" si="6010">F6016*(1+$D6016)</f>
        <v>4031.3657787392131</v>
      </c>
      <c r="H6016" s="16">
        <f t="shared" si="6010"/>
        <v>5193.4458804317956</v>
      </c>
      <c r="I6016" s="16">
        <f t="shared" si="6010"/>
        <v>6690.5067893415744</v>
      </c>
      <c r="J6016" s="16">
        <f t="shared" si="6010"/>
        <v>8619.1099568181144</v>
      </c>
      <c r="K6016" s="16">
        <f>F6016*$E6016*(1-'Monte Carlo Inputs'!$C$11)+F6016*'Monte Carlo Inputs'!$C$12-F6016*'Monte Carlo Inputs'!$C$13-'Monte Carlo Inputs'!$C$14*(F6016-'Monte Carlo Inputs'!$C$17)</f>
        <v>1350.0979276307255</v>
      </c>
      <c r="L6016" s="16">
        <f>G6016*$E6016*(1-'Monte Carlo Inputs'!$C$11)+G6016*'Monte Carlo Inputs'!$C$12-G6016*'Monte Carlo Inputs'!$C$13-'Monte Carlo Inputs'!$C$14*(G6016-F6016)</f>
        <v>1739.2766881664986</v>
      </c>
      <c r="M6016" s="16">
        <f>H6016*$E6016*(1-'Monte Carlo Inputs'!$C$11)+H6016*'Monte Carlo Inputs'!$C$12-H6016*'Monte Carlo Inputs'!$C$13-'Monte Carlo Inputs'!$C$14*(H6016-G6016)</f>
        <v>2240.6399832848529</v>
      </c>
      <c r="N6016" s="16">
        <f>I6016*$E6016*(1-'Monte Carlo Inputs'!$C$11)+I6016*'Monte Carlo Inputs'!$C$12-I6016*'Monte Carlo Inputs'!$C$13-'Monte Carlo Inputs'!$C$14*(I6016-H6016)</f>
        <v>2886.5260880298442</v>
      </c>
      <c r="O6016" s="16">
        <f>J6016*$E6016*(1-'Monte Carlo Inputs'!$C$11)+J6016*'Monte Carlo Inputs'!$C$12-J6016*'Monte Carlo Inputs'!$C$13-'Monte Carlo Inputs'!$C$14*(J6016-I6016)</f>
        <v>3718.5950973979493</v>
      </c>
    </row>
    <row r="6017" spans="1:15">
      <c r="A6017">
        <v>6013</v>
      </c>
      <c r="B6017" s="39">
        <v>2.7108307519368915</v>
      </c>
      <c r="C6017" s="39">
        <v>-1.3701443674789302</v>
      </c>
      <c r="D6017" s="29">
        <f>'Monte Carlo Inputs'!$C$6+'Monte Carlo Inputs'!$D$6*B6017</f>
        <v>0.30192903046268454</v>
      </c>
      <c r="E6017" s="29">
        <f>'Monte Carlo Inputs'!$C$7+'Monte Carlo Inputs'!$D$7*C6017</f>
        <v>0.533781793446933</v>
      </c>
      <c r="F6017" s="16">
        <f>'Monte Carlo Inputs'!$C$17*(1+$D6017)</f>
        <v>3162.5158078969075</v>
      </c>
      <c r="G6017" s="16">
        <f t="shared" ref="G6017:J6017" si="6011">F6017*(1+$D6017)</f>
        <v>4117.3711395981345</v>
      </c>
      <c r="H6017" s="16">
        <f t="shared" si="6011"/>
        <v>5360.5250158320378</v>
      </c>
      <c r="I6017" s="16">
        <f t="shared" si="6011"/>
        <v>6979.0231366331709</v>
      </c>
      <c r="J6017" s="16">
        <f t="shared" si="6011"/>
        <v>9086.1928258534681</v>
      </c>
      <c r="K6017" s="16">
        <f>F6017*$E6017*(1-'Monte Carlo Inputs'!$C$11)+F6017*'Monte Carlo Inputs'!$C$12-F6017*'Monte Carlo Inputs'!$C$13-'Monte Carlo Inputs'!$C$14*(F6017-'Monte Carlo Inputs'!$C$17)</f>
        <v>1334.5851246028301</v>
      </c>
      <c r="L6017" s="16">
        <f>G6017*$E6017*(1-'Monte Carlo Inputs'!$C$11)+G6017*'Monte Carlo Inputs'!$C$12-G6017*'Monte Carlo Inputs'!$C$13-'Monte Carlo Inputs'!$C$14*(G6017-F6017)</f>
        <v>1737.5351173440836</v>
      </c>
      <c r="M6017" s="16">
        <f>H6017*$E6017*(1-'Monte Carlo Inputs'!$C$11)+H6017*'Monte Carlo Inputs'!$C$12-H6017*'Monte Carlo Inputs'!$C$13-'Monte Carlo Inputs'!$C$14*(H6017-G6017)</f>
        <v>2262.1474107186496</v>
      </c>
      <c r="N6017" s="16">
        <f>I6017*$E6017*(1-'Monte Carlo Inputs'!$C$11)+I6017*'Monte Carlo Inputs'!$C$12-I6017*'Monte Carlo Inputs'!$C$13-'Monte Carlo Inputs'!$C$14*(I6017-H6017)</f>
        <v>2945.1553852006036</v>
      </c>
      <c r="O6017" s="16">
        <f>J6017*$E6017*(1-'Monte Carlo Inputs'!$C$11)+J6017*'Monte Carlo Inputs'!$C$12-J6017*'Monte Carlo Inputs'!$C$13-'Monte Carlo Inputs'!$C$14*(J6017-I6017)</f>
        <v>3834.3832952161756</v>
      </c>
    </row>
    <row r="6018" spans="1:15">
      <c r="A6018">
        <v>6014</v>
      </c>
      <c r="B6018" s="39">
        <v>-2.1493686489055563</v>
      </c>
      <c r="C6018" s="39">
        <v>-2.4477191671100149</v>
      </c>
      <c r="D6018" s="29">
        <f>'Monte Carlo Inputs'!$C$6+'Monte Carlo Inputs'!$D$6*B6018</f>
        <v>-1.2935327578104894E-2</v>
      </c>
      <c r="E6018" s="29">
        <f>'Monte Carlo Inputs'!$C$7+'Monte Carlo Inputs'!$D$7*C6018</f>
        <v>0.49521336399099819</v>
      </c>
      <c r="F6018" s="16">
        <f>'Monte Carlo Inputs'!$C$17*(1+$D6018)</f>
        <v>2397.6787957800257</v>
      </c>
      <c r="G6018" s="16">
        <f t="shared" ref="G6018:J6018" si="6012">F6018*(1+$D6018)</f>
        <v>2366.664035129535</v>
      </c>
      <c r="H6018" s="16">
        <f t="shared" si="6012"/>
        <v>2336.0504605678148</v>
      </c>
      <c r="I6018" s="16">
        <f t="shared" si="6012"/>
        <v>2305.8328826213874</v>
      </c>
      <c r="J6018" s="16">
        <f t="shared" si="6012"/>
        <v>2276.0061789443139</v>
      </c>
      <c r="K6018" s="16">
        <f>F6018*$E6018*(1-'Monte Carlo Inputs'!$C$11)+F6018*'Monte Carlo Inputs'!$C$12-F6018*'Monte Carlo Inputs'!$C$13-'Monte Carlo Inputs'!$C$14*(F6018-'Monte Carlo Inputs'!$C$17)</f>
        <v>936.17259597138343</v>
      </c>
      <c r="L6018" s="16">
        <f>G6018*$E6018*(1-'Monte Carlo Inputs'!$C$11)+G6018*'Monte Carlo Inputs'!$C$12-G6018*'Monte Carlo Inputs'!$C$13-'Monte Carlo Inputs'!$C$14*(G6018-F6018)</f>
        <v>924.06289677284872</v>
      </c>
      <c r="M6018" s="16">
        <f>H6018*$E6018*(1-'Monte Carlo Inputs'!$C$11)+H6018*'Monte Carlo Inputs'!$C$12-H6018*'Monte Carlo Inputs'!$C$13-'Monte Carlo Inputs'!$C$14*(H6018-G6018)</f>
        <v>912.10984050031925</v>
      </c>
      <c r="N6018" s="16">
        <f>I6018*$E6018*(1-'Monte Carlo Inputs'!$C$11)+I6018*'Monte Carlo Inputs'!$C$12-I6018*'Monte Carlo Inputs'!$C$13-'Monte Carlo Inputs'!$C$14*(I6018-H6018)</f>
        <v>900.31140092623457</v>
      </c>
      <c r="O6018" s="16">
        <f>J6018*$E6018*(1-'Monte Carlo Inputs'!$C$11)+J6018*'Monte Carlo Inputs'!$C$12-J6018*'Monte Carlo Inputs'!$C$13-'Monte Carlo Inputs'!$C$14*(J6018-I6018)</f>
        <v>888.66557803295132</v>
      </c>
    </row>
    <row r="6019" spans="1:15">
      <c r="A6019">
        <v>6015</v>
      </c>
      <c r="B6019" s="39">
        <v>-1.7851632288375496</v>
      </c>
      <c r="C6019" s="39">
        <v>0.4417245381045834</v>
      </c>
      <c r="D6019" s="29">
        <f>'Monte Carlo Inputs'!$C$6+'Monte Carlo Inputs'!$D$6*B6019</f>
        <v>1.0659446283397919E-2</v>
      </c>
      <c r="E6019" s="29">
        <f>'Monte Carlo Inputs'!$C$7+'Monte Carlo Inputs'!$D$7*C6019</f>
        <v>0.59863199047485516</v>
      </c>
      <c r="F6019" s="16">
        <f>'Monte Carlo Inputs'!$C$17*(1+$D6019)</f>
        <v>2454.9928609670023</v>
      </c>
      <c r="G6019" s="16">
        <f t="shared" ref="G6019:J6019" si="6013">F6019*(1+$D6019)</f>
        <v>2481.1617254946054</v>
      </c>
      <c r="H6019" s="16">
        <f t="shared" si="6013"/>
        <v>2507.6095356279384</v>
      </c>
      <c r="I6019" s="16">
        <f t="shared" si="6013"/>
        <v>2534.339264772701</v>
      </c>
      <c r="J6019" s="16">
        <f t="shared" si="6013"/>
        <v>2561.353918029452</v>
      </c>
      <c r="K6019" s="16">
        <f>F6019*$E6019*(1-'Monte Carlo Inputs'!$C$11)+F6019*'Monte Carlo Inputs'!$C$12-F6019*'Monte Carlo Inputs'!$C$13-'Monte Carlo Inputs'!$C$14*(F6019-'Monte Carlo Inputs'!$C$17)</f>
        <v>1140.1869226218814</v>
      </c>
      <c r="L6019" s="16">
        <f>G6019*$E6019*(1-'Monte Carlo Inputs'!$C$11)+G6019*'Monte Carlo Inputs'!$C$12-G6019*'Monte Carlo Inputs'!$C$13-'Monte Carlo Inputs'!$C$14*(G6019-F6019)</f>
        <v>1152.3406838766018</v>
      </c>
      <c r="M6019" s="16">
        <f>H6019*$E6019*(1-'Monte Carlo Inputs'!$C$11)+H6019*'Monte Carlo Inputs'!$C$12-H6019*'Monte Carlo Inputs'!$C$13-'Monte Carlo Inputs'!$C$14*(H6019-G6019)</f>
        <v>1164.6239974965586</v>
      </c>
      <c r="N6019" s="16">
        <f>I6019*$E6019*(1-'Monte Carlo Inputs'!$C$11)+I6019*'Monte Carlo Inputs'!$C$12-I6019*'Monte Carlo Inputs'!$C$13-'Monte Carlo Inputs'!$C$14*(I6019-H6019)</f>
        <v>1177.0382444382296</v>
      </c>
      <c r="O6019" s="16">
        <f>J6019*$E6019*(1-'Monte Carlo Inputs'!$C$11)+J6019*'Monte Carlo Inputs'!$C$12-J6019*'Monte Carlo Inputs'!$C$13-'Monte Carlo Inputs'!$C$14*(J6019-I6019)</f>
        <v>1189.5848203783239</v>
      </c>
    </row>
    <row r="6020" spans="1:15">
      <c r="A6020">
        <v>6016</v>
      </c>
      <c r="B6020" s="39">
        <v>0.93458847621245977</v>
      </c>
      <c r="C6020" s="39">
        <v>-1.0458221782002803</v>
      </c>
      <c r="D6020" s="29">
        <f>'Monte Carlo Inputs'!$C$6+'Monte Carlo Inputs'!$D$6*B6020</f>
        <v>0.18685651229111705</v>
      </c>
      <c r="E6020" s="29">
        <f>'Monte Carlo Inputs'!$C$7+'Monte Carlo Inputs'!$D$7*C6020</f>
        <v>0.54538989478938305</v>
      </c>
      <c r="F6020" s="16">
        <f>'Monte Carlo Inputs'!$C$17*(1+$D6020)</f>
        <v>2882.9931540063526</v>
      </c>
      <c r="G6020" s="16">
        <f t="shared" ref="G6020:J6020" si="6014">F6020*(1+$D6020)</f>
        <v>3421.6991997231466</v>
      </c>
      <c r="H6020" s="16">
        <f t="shared" si="6014"/>
        <v>4061.06597829272</v>
      </c>
      <c r="I6020" s="16">
        <f t="shared" si="6014"/>
        <v>4819.9026031806106</v>
      </c>
      <c r="J6020" s="16">
        <f t="shared" si="6014"/>
        <v>5720.5327931938155</v>
      </c>
      <c r="K6020" s="16">
        <f>F6020*$E6020*(1-'Monte Carlo Inputs'!$C$11)+F6020*'Monte Carlo Inputs'!$C$12-F6020*'Monte Carlo Inputs'!$C$13-'Monte Carlo Inputs'!$C$14*(F6020-'Monte Carlo Inputs'!$C$17)</f>
        <v>1236.8407122369545</v>
      </c>
      <c r="L6020" s="16">
        <f>G6020*$E6020*(1-'Monte Carlo Inputs'!$C$11)+G6020*'Monte Carlo Inputs'!$C$12-G6020*'Monte Carlo Inputs'!$C$13-'Monte Carlo Inputs'!$C$14*(G6020-F6020)</f>
        <v>1467.9524539852125</v>
      </c>
      <c r="M6020" s="16">
        <f>H6020*$E6020*(1-'Monte Carlo Inputs'!$C$11)+H6020*'Monte Carlo Inputs'!$C$12-H6020*'Monte Carlo Inputs'!$C$13-'Monte Carlo Inputs'!$C$14*(H6020-G6020)</f>
        <v>1742.2489297460761</v>
      </c>
      <c r="N6020" s="16">
        <f>I6020*$E6020*(1-'Monte Carlo Inputs'!$C$11)+I6020*'Monte Carlo Inputs'!$C$12-I6020*'Monte Carlo Inputs'!$C$13-'Monte Carlo Inputs'!$C$14*(I6020-H6020)</f>
        <v>2067.7994883013585</v>
      </c>
      <c r="O6020" s="16">
        <f>J6020*$E6020*(1-'Monte Carlo Inputs'!$C$11)+J6020*'Monte Carlo Inputs'!$C$12-J6020*'Monte Carlo Inputs'!$C$13-'Monte Carlo Inputs'!$C$14*(J6020-I6020)</f>
        <v>2454.1812888027075</v>
      </c>
    </row>
    <row r="6021" spans="1:15">
      <c r="A6021">
        <v>6017</v>
      </c>
      <c r="B6021" s="39">
        <v>-1.2584520463164484</v>
      </c>
      <c r="C6021" s="39">
        <v>1.5618755481541886</v>
      </c>
      <c r="D6021" s="29">
        <f>'Monte Carlo Inputs'!$C$6+'Monte Carlo Inputs'!$D$6*B6021</f>
        <v>4.4782033584788286E-2</v>
      </c>
      <c r="E6021" s="29">
        <f>'Monte Carlo Inputs'!$C$7+'Monte Carlo Inputs'!$D$7*C6021</f>
        <v>0.63872430260565394</v>
      </c>
      <c r="F6021" s="16">
        <f>'Monte Carlo Inputs'!$C$17*(1+$D6021)</f>
        <v>2537.8800377808097</v>
      </c>
      <c r="G6021" s="16">
        <f t="shared" ref="G6021:J6021" si="6015">F6021*(1+$D6021)</f>
        <v>2651.5314668668739</v>
      </c>
      <c r="H6021" s="16">
        <f t="shared" si="6015"/>
        <v>2770.2724380672294</v>
      </c>
      <c r="I6021" s="16">
        <f t="shared" si="6015"/>
        <v>2894.3308714277696</v>
      </c>
      <c r="J6021" s="16">
        <f t="shared" si="6015"/>
        <v>3023.944893717538</v>
      </c>
      <c r="K6021" s="16">
        <f>F6021*$E6021*(1-'Monte Carlo Inputs'!$C$11)+F6021*'Monte Carlo Inputs'!$C$12-F6021*'Monte Carlo Inputs'!$C$13-'Monte Carlo Inputs'!$C$14*(F6021-'Monte Carlo Inputs'!$C$17)</f>
        <v>1252.4597196194547</v>
      </c>
      <c r="L6021" s="16">
        <f>G6021*$E6021*(1-'Monte Carlo Inputs'!$C$11)+G6021*'Monte Carlo Inputs'!$C$12-G6021*'Monte Carlo Inputs'!$C$13-'Monte Carlo Inputs'!$C$14*(G6021-F6021)</f>
        <v>1308.5474128470478</v>
      </c>
      <c r="M6021" s="16">
        <f>H6021*$E6021*(1-'Monte Carlo Inputs'!$C$11)+H6021*'Monte Carlo Inputs'!$C$12-H6021*'Monte Carlo Inputs'!$C$13-'Monte Carlo Inputs'!$C$14*(H6021-G6021)</f>
        <v>1367.1468270364524</v>
      </c>
      <c r="N6021" s="16">
        <f>I6021*$E6021*(1-'Monte Carlo Inputs'!$C$11)+I6021*'Monte Carlo Inputs'!$C$12-I6021*'Monte Carlo Inputs'!$C$13-'Monte Carlo Inputs'!$C$14*(I6021-H6021)</f>
        <v>1428.3704421601353</v>
      </c>
      <c r="O6021" s="16">
        <f>J6021*$E6021*(1-'Monte Carlo Inputs'!$C$11)+J6021*'Monte Carlo Inputs'!$C$12-J6021*'Monte Carlo Inputs'!$C$13-'Monte Carlo Inputs'!$C$14*(J6021-I6021)</f>
        <v>1492.3357752724698</v>
      </c>
    </row>
    <row r="6022" spans="1:15">
      <c r="A6022">
        <v>6018</v>
      </c>
      <c r="B6022" s="39">
        <v>-1.1437692562071271</v>
      </c>
      <c r="C6022" s="39">
        <v>0.6172920568614606</v>
      </c>
      <c r="D6022" s="29">
        <f>'Monte Carlo Inputs'!$C$6+'Monte Carlo Inputs'!$D$6*B6022</f>
        <v>5.2211671776142943E-2</v>
      </c>
      <c r="E6022" s="29">
        <f>'Monte Carlo Inputs'!$C$7+'Monte Carlo Inputs'!$D$7*C6022</f>
        <v>0.60491588228844095</v>
      </c>
      <c r="F6022" s="16">
        <f>'Monte Carlo Inputs'!$C$17*(1+$D6022)</f>
        <v>2555.9273719114294</v>
      </c>
      <c r="G6022" s="16">
        <f t="shared" ref="G6022:J6022" si="6016">F6022*(1+$D6022)</f>
        <v>2689.3766129373284</v>
      </c>
      <c r="H6022" s="16">
        <f t="shared" si="6016"/>
        <v>2829.7934619344474</v>
      </c>
      <c r="I6022" s="16">
        <f t="shared" si="6016"/>
        <v>2977.5417093632441</v>
      </c>
      <c r="J6022" s="16">
        <f t="shared" si="6016"/>
        <v>3133.0041397922932</v>
      </c>
      <c r="K6022" s="16">
        <f>F6022*$E6022*(1-'Monte Carlo Inputs'!$C$11)+F6022*'Monte Carlo Inputs'!$C$12-F6022*'Monte Carlo Inputs'!$C$13-'Monte Carlo Inputs'!$C$14*(F6022-'Monte Carlo Inputs'!$C$17)</f>
        <v>1200.1674047643157</v>
      </c>
      <c r="L6022" s="16">
        <f>G6022*$E6022*(1-'Monte Carlo Inputs'!$C$11)+G6022*'Monte Carlo Inputs'!$C$12-G6022*'Monte Carlo Inputs'!$C$13-'Monte Carlo Inputs'!$C$14*(G6022-F6022)</f>
        <v>1262.8301513782951</v>
      </c>
      <c r="M6022" s="16">
        <f>H6022*$E6022*(1-'Monte Carlo Inputs'!$C$11)+H6022*'Monte Carlo Inputs'!$C$12-H6022*'Monte Carlo Inputs'!$C$13-'Monte Carlo Inputs'!$C$14*(H6022-G6022)</f>
        <v>1328.7646247510759</v>
      </c>
      <c r="N6022" s="16">
        <f>I6022*$E6022*(1-'Monte Carlo Inputs'!$C$11)+I6022*'Monte Carlo Inputs'!$C$12-I6022*'Monte Carlo Inputs'!$C$13-'Monte Carlo Inputs'!$C$14*(I6022-H6022)</f>
        <v>1398.1416472063286</v>
      </c>
      <c r="O6022" s="16">
        <f>J6022*$E6022*(1-'Monte Carlo Inputs'!$C$11)+J6022*'Monte Carlo Inputs'!$C$12-J6022*'Monte Carlo Inputs'!$C$13-'Monte Carlo Inputs'!$C$14*(J6022-I6022)</f>
        <v>1471.1409599868214</v>
      </c>
    </row>
    <row r="6023" spans="1:15">
      <c r="A6023">
        <v>6019</v>
      </c>
      <c r="B6023" s="39">
        <v>-0.90529406941303159</v>
      </c>
      <c r="C6023" s="39">
        <v>-0.5622429792702035</v>
      </c>
      <c r="D6023" s="29">
        <f>'Monte Carlo Inputs'!$C$6+'Monte Carlo Inputs'!$D$6*B6023</f>
        <v>6.7661107160535791E-2</v>
      </c>
      <c r="E6023" s="29">
        <f>'Monte Carlo Inputs'!$C$7+'Monte Carlo Inputs'!$D$7*C6023</f>
        <v>0.56269810413752064</v>
      </c>
      <c r="F6023" s="16">
        <f>'Monte Carlo Inputs'!$C$17*(1+$D6023)</f>
        <v>2593.4555954036578</v>
      </c>
      <c r="G6023" s="16">
        <f t="shared" ref="G6023:J6023" si="6017">F6023*(1+$D6023)</f>
        <v>2768.9316723603556</v>
      </c>
      <c r="H6023" s="16">
        <f t="shared" si="6017"/>
        <v>2956.2806549641309</v>
      </c>
      <c r="I6023" s="16">
        <f t="shared" si="6017"/>
        <v>3156.3058771562778</v>
      </c>
      <c r="J6023" s="16">
        <f t="shared" si="6017"/>
        <v>3369.8650273419776</v>
      </c>
      <c r="K6023" s="16">
        <f>F6023*$E6023*(1-'Monte Carlo Inputs'!$C$11)+F6023*'Monte Carlo Inputs'!$C$12-F6023*'Monte Carlo Inputs'!$C$13-'Monte Carlo Inputs'!$C$14*(F6023-'Monte Carlo Inputs'!$C$17)</f>
        <v>1140.4770488900886</v>
      </c>
      <c r="L6023" s="16">
        <f>G6023*$E6023*(1-'Monte Carlo Inputs'!$C$11)+G6023*'Monte Carlo Inputs'!$C$12-G6023*'Monte Carlo Inputs'!$C$13-'Monte Carlo Inputs'!$C$14*(G6023-F6023)</f>
        <v>1217.6429887091724</v>
      </c>
      <c r="M6023" s="16">
        <f>H6023*$E6023*(1-'Monte Carlo Inputs'!$C$11)+H6023*'Monte Carlo Inputs'!$C$12-H6023*'Monte Carlo Inputs'!$C$13-'Monte Carlo Inputs'!$C$14*(H6023-G6023)</f>
        <v>1300.0300614514988</v>
      </c>
      <c r="N6023" s="16">
        <f>I6023*$E6023*(1-'Monte Carlo Inputs'!$C$11)+I6023*'Monte Carlo Inputs'!$C$12-I6023*'Monte Carlo Inputs'!$C$13-'Monte Carlo Inputs'!$C$14*(I6023-H6023)</f>
        <v>1387.9915347512865</v>
      </c>
      <c r="O6023" s="16">
        <f>J6023*$E6023*(1-'Monte Carlo Inputs'!$C$11)+J6023*'Monte Carlo Inputs'!$C$12-J6023*'Monte Carlo Inputs'!$C$13-'Monte Carlo Inputs'!$C$14*(J6023-I6023)</f>
        <v>1481.9045787220095</v>
      </c>
    </row>
    <row r="6024" spans="1:15">
      <c r="A6024">
        <v>6020</v>
      </c>
      <c r="B6024" s="39">
        <v>0.77406031987330615</v>
      </c>
      <c r="C6024" s="39">
        <v>-1.1236677985921986</v>
      </c>
      <c r="D6024" s="29">
        <f>'Monte Carlo Inputs'!$C$6+'Monte Carlo Inputs'!$D$6*B6024</f>
        <v>0.17645681657401582</v>
      </c>
      <c r="E6024" s="29">
        <f>'Monte Carlo Inputs'!$C$7+'Monte Carlo Inputs'!$D$7*C6024</f>
        <v>0.54260365357478979</v>
      </c>
      <c r="F6024" s="16">
        <f>'Monte Carlo Inputs'!$C$17*(1+$D6024)</f>
        <v>2857.7312531399425</v>
      </c>
      <c r="G6024" s="16">
        <f t="shared" ref="G6024:J6024" si="6018">F6024*(1+$D6024)</f>
        <v>3361.9974126930902</v>
      </c>
      <c r="H6024" s="16">
        <f t="shared" si="6018"/>
        <v>3955.2447734669909</v>
      </c>
      <c r="I6024" s="16">
        <f t="shared" si="6018"/>
        <v>4653.1746749639906</v>
      </c>
      <c r="J6024" s="16">
        <f t="shared" si="6018"/>
        <v>5474.2590650709672</v>
      </c>
      <c r="K6024" s="16">
        <f>F6024*$E6024*(1-'Monte Carlo Inputs'!$C$11)+F6024*'Monte Carlo Inputs'!$C$12-F6024*'Monte Carlo Inputs'!$C$13-'Monte Carlo Inputs'!$C$14*(F6024-'Monte Carlo Inputs'!$C$17)</f>
        <v>1219.9804506290538</v>
      </c>
      <c r="L6024" s="16">
        <f>G6024*$E6024*(1-'Monte Carlo Inputs'!$C$11)+G6024*'Monte Carlo Inputs'!$C$12-G6024*'Monte Carlo Inputs'!$C$13-'Monte Carlo Inputs'!$C$14*(G6024-F6024)</f>
        <v>1435.2543172295902</v>
      </c>
      <c r="M6024" s="16">
        <f>H6024*$E6024*(1-'Monte Carlo Inputs'!$C$11)+H6024*'Monte Carlo Inputs'!$C$12-H6024*'Monte Carlo Inputs'!$C$13-'Monte Carlo Inputs'!$C$14*(H6024-G6024)</f>
        <v>1688.5147250220366</v>
      </c>
      <c r="N6024" s="16">
        <f>I6024*$E6024*(1-'Monte Carlo Inputs'!$C$11)+I6024*'Monte Carlo Inputs'!$C$12-I6024*'Monte Carlo Inputs'!$C$13-'Monte Carlo Inputs'!$C$14*(I6024-H6024)</f>
        <v>1986.4646581377747</v>
      </c>
      <c r="O6024" s="16">
        <f>J6024*$E6024*(1-'Monte Carlo Inputs'!$C$11)+J6024*'Monte Carlo Inputs'!$C$12-J6024*'Monte Carlo Inputs'!$C$13-'Monte Carlo Inputs'!$C$14*(J6024-I6024)</f>
        <v>2336.9898879495568</v>
      </c>
    </row>
    <row r="6025" spans="1:15">
      <c r="A6025">
        <v>6021</v>
      </c>
      <c r="B6025" s="39">
        <v>3.0903472637252089E-2</v>
      </c>
      <c r="C6025" s="39">
        <v>0.57219120111800992</v>
      </c>
      <c r="D6025" s="29">
        <f>'Monte Carlo Inputs'!$C$6+'Monte Carlo Inputs'!$D$6*B6025</f>
        <v>0.12831195988602939</v>
      </c>
      <c r="E6025" s="29">
        <f>'Monte Carlo Inputs'!$C$7+'Monte Carlo Inputs'!$D$7*C6025</f>
        <v>0.60330163780746471</v>
      </c>
      <c r="F6025" s="16">
        <f>'Monte Carlo Inputs'!$C$17*(1+$D6025)</f>
        <v>2740.7825817591543</v>
      </c>
      <c r="G6025" s="16">
        <f t="shared" ref="G6025:J6025" si="6019">F6025*(1+$D6025)</f>
        <v>3092.4577664461631</v>
      </c>
      <c r="H6025" s="16">
        <f t="shared" si="6019"/>
        <v>3489.2570833236432</v>
      </c>
      <c r="I6025" s="16">
        <f t="shared" si="6019"/>
        <v>3936.9704982311105</v>
      </c>
      <c r="J6025" s="16">
        <f t="shared" si="6019"/>
        <v>4442.1308988726223</v>
      </c>
      <c r="K6025" s="16">
        <f>F6025*$E6025*(1-'Monte Carlo Inputs'!$C$11)+F6025*'Monte Carlo Inputs'!$C$12-F6025*'Monte Carlo Inputs'!$C$13-'Monte Carlo Inputs'!$C$14*(F6025-'Monte Carlo Inputs'!$C$17)</f>
        <v>1286.7653094913783</v>
      </c>
      <c r="L6025" s="16">
        <f>G6025*$E6025*(1-'Monte Carlo Inputs'!$C$11)+G6025*'Monte Carlo Inputs'!$C$12-G6025*'Monte Carlo Inputs'!$C$13-'Monte Carlo Inputs'!$C$14*(G6025-F6025)</f>
        <v>1451.8726882655703</v>
      </c>
      <c r="M6025" s="16">
        <f>H6025*$E6025*(1-'Monte Carlo Inputs'!$C$11)+H6025*'Monte Carlo Inputs'!$C$12-H6025*'Monte Carlo Inputs'!$C$13-'Monte Carlo Inputs'!$C$14*(H6025-G6025)</f>
        <v>1638.165318401924</v>
      </c>
      <c r="N6025" s="16">
        <f>I6025*$E6025*(1-'Monte Carlo Inputs'!$C$11)+I6025*'Monte Carlo Inputs'!$C$12-I6025*'Monte Carlo Inputs'!$C$13-'Monte Carlo Inputs'!$C$14*(I6025-H6025)</f>
        <v>1848.3615210233961</v>
      </c>
      <c r="O6025" s="16">
        <f>J6025*$E6025*(1-'Monte Carlo Inputs'!$C$11)+J6025*'Monte Carlo Inputs'!$C$12-J6025*'Monte Carlo Inputs'!$C$13-'Monte Carlo Inputs'!$C$14*(J6025-I6025)</f>
        <v>2085.528410363831</v>
      </c>
    </row>
    <row r="6026" spans="1:15">
      <c r="A6026">
        <v>6022</v>
      </c>
      <c r="B6026" s="39">
        <v>-0.29142052481457215</v>
      </c>
      <c r="C6026" s="39">
        <v>-0.36815431289231948</v>
      </c>
      <c r="D6026" s="29">
        <f>'Monte Carlo Inputs'!$C$6+'Monte Carlo Inputs'!$D$6*B6026</f>
        <v>0.10743044244844893</v>
      </c>
      <c r="E6026" s="29">
        <f>'Monte Carlo Inputs'!$C$7+'Monte Carlo Inputs'!$D$7*C6026</f>
        <v>0.56964490267062906</v>
      </c>
      <c r="F6026" s="16">
        <f>'Monte Carlo Inputs'!$C$17*(1+$D6026)</f>
        <v>2690.0592877515278</v>
      </c>
      <c r="G6026" s="16">
        <f t="shared" ref="G6026:J6026" si="6020">F6026*(1+$D6026)</f>
        <v>2979.0535472472338</v>
      </c>
      <c r="H6026" s="16">
        <f t="shared" si="6020"/>
        <v>3299.0945879056253</v>
      </c>
      <c r="I6026" s="16">
        <f t="shared" si="6020"/>
        <v>3653.5177791636097</v>
      </c>
      <c r="J6026" s="16">
        <f t="shared" si="6020"/>
        <v>4046.0168106724309</v>
      </c>
      <c r="K6026" s="16">
        <f>F6026*$E6026*(1-'Monte Carlo Inputs'!$C$11)+F6026*'Monte Carlo Inputs'!$C$12-F6026*'Monte Carlo Inputs'!$C$13-'Monte Carlo Inputs'!$C$14*(F6026-'Monte Carlo Inputs'!$C$17)</f>
        <v>1197.7728753709141</v>
      </c>
      <c r="L6026" s="16">
        <f>G6026*$E6026*(1-'Monte Carlo Inputs'!$C$11)+G6026*'Monte Carlo Inputs'!$C$12-G6026*'Monte Carlo Inputs'!$C$13-'Monte Carlo Inputs'!$C$14*(G6026-F6026)</f>
        <v>1326.4501453247619</v>
      </c>
      <c r="M6026" s="16">
        <f>H6026*$E6026*(1-'Monte Carlo Inputs'!$C$11)+H6026*'Monte Carlo Inputs'!$C$12-H6026*'Monte Carlo Inputs'!$C$13-'Monte Carlo Inputs'!$C$14*(H6026-G6026)</f>
        <v>1468.9512713228107</v>
      </c>
      <c r="N6026" s="16">
        <f>I6026*$E6026*(1-'Monte Carlo Inputs'!$C$11)+I6026*'Monte Carlo Inputs'!$C$12-I6026*'Monte Carlo Inputs'!$C$13-'Monte Carlo Inputs'!$C$14*(I6026-H6026)</f>
        <v>1626.7613563362318</v>
      </c>
      <c r="O6026" s="16">
        <f>J6026*$E6026*(1-'Monte Carlo Inputs'!$C$11)+J6026*'Monte Carlo Inputs'!$C$12-J6026*'Monte Carlo Inputs'!$C$13-'Monte Carlo Inputs'!$C$14*(J6026-I6026)</f>
        <v>1801.525048605472</v>
      </c>
    </row>
    <row r="6027" spans="1:15">
      <c r="A6027">
        <v>6023</v>
      </c>
      <c r="B6027" s="39">
        <v>0.21503240267572324</v>
      </c>
      <c r="C6027" s="39">
        <v>-1.6829784501473424</v>
      </c>
      <c r="D6027" s="29">
        <f>'Monte Carlo Inputs'!$C$6+'Monte Carlo Inputs'!$D$6*B6027</f>
        <v>0.14024061395385454</v>
      </c>
      <c r="E6027" s="29">
        <f>'Monte Carlo Inputs'!$C$7+'Monte Carlo Inputs'!$D$7*C6027</f>
        <v>0.52258487305408474</v>
      </c>
      <c r="F6027" s="16">
        <f>'Monte Carlo Inputs'!$C$17*(1+$D6027)</f>
        <v>2769.7584753553087</v>
      </c>
      <c r="G6027" s="16">
        <f t="shared" ref="G6027:J6027" si="6021">F6027*(1+$D6027)</f>
        <v>3158.1911044430294</v>
      </c>
      <c r="H6027" s="16">
        <f t="shared" si="6021"/>
        <v>3601.0977639137218</v>
      </c>
      <c r="I6027" s="16">
        <f t="shared" si="6021"/>
        <v>4106.1179252328348</v>
      </c>
      <c r="J6027" s="16">
        <f t="shared" si="6021"/>
        <v>4681.9624240344147</v>
      </c>
      <c r="K6027" s="16">
        <f>F6027*$E6027*(1-'Monte Carlo Inputs'!$C$11)+F6027*'Monte Carlo Inputs'!$C$12-F6027*'Monte Carlo Inputs'!$C$13-'Monte Carlo Inputs'!$C$14*(F6027-'Monte Carlo Inputs'!$C$17)</f>
        <v>1141.7161489125774</v>
      </c>
      <c r="L6027" s="16">
        <f>G6027*$E6027*(1-'Monte Carlo Inputs'!$C$11)+G6027*'Monte Carlo Inputs'!$C$12-G6027*'Monte Carlo Inputs'!$C$13-'Monte Carlo Inputs'!$C$14*(G6027-F6027)</f>
        <v>1301.8311225971077</v>
      </c>
      <c r="M6027" s="16">
        <f>H6027*$E6027*(1-'Monte Carlo Inputs'!$C$11)+H6027*'Monte Carlo Inputs'!$C$12-H6027*'Monte Carlo Inputs'!$C$13-'Monte Carlo Inputs'!$C$14*(H6027-G6027)</f>
        <v>1484.4007184943616</v>
      </c>
      <c r="N6027" s="16">
        <f>I6027*$E6027*(1-'Monte Carlo Inputs'!$C$11)+I6027*'Monte Carlo Inputs'!$C$12-I6027*'Monte Carlo Inputs'!$C$13-'Monte Carlo Inputs'!$C$14*(I6027-H6027)</f>
        <v>1692.5739866095539</v>
      </c>
      <c r="O6027" s="16">
        <f>J6027*$E6027*(1-'Monte Carlo Inputs'!$C$11)+J6027*'Monte Carlo Inputs'!$C$12-J6027*'Monte Carlo Inputs'!$C$13-'Monte Carlo Inputs'!$C$14*(J6027-I6027)</f>
        <v>1929.9416016540004</v>
      </c>
    </row>
    <row r="6028" spans="1:15">
      <c r="A6028">
        <v>6024</v>
      </c>
      <c r="B6028" s="39">
        <v>0.39387342782147799</v>
      </c>
      <c r="C6028" s="39">
        <v>-0.46681181729959859</v>
      </c>
      <c r="D6028" s="29">
        <f>'Monte Carlo Inputs'!$C$6+'Monte Carlo Inputs'!$D$6*B6028</f>
        <v>0.15182669508544641</v>
      </c>
      <c r="E6028" s="29">
        <f>'Monte Carlo Inputs'!$C$7+'Monte Carlo Inputs'!$D$7*C6028</f>
        <v>0.56611376497110844</v>
      </c>
      <c r="F6028" s="16">
        <f>'Monte Carlo Inputs'!$C$17*(1+$D6028)</f>
        <v>2797.9022250320581</v>
      </c>
      <c r="G6028" s="16">
        <f t="shared" ref="G6028:J6028" si="6022">F6028*(1+$D6028)</f>
        <v>3222.6984730308923</v>
      </c>
      <c r="H6028" s="16">
        <f t="shared" si="6022"/>
        <v>3711.9901314480871</v>
      </c>
      <c r="I6028" s="16">
        <f t="shared" si="6022"/>
        <v>4275.5693252956416</v>
      </c>
      <c r="J6028" s="16">
        <f t="shared" si="6022"/>
        <v>4924.7148855639907</v>
      </c>
      <c r="K6028" s="16">
        <f>F6028*$E6028*(1-'Monte Carlo Inputs'!$C$11)+F6028*'Monte Carlo Inputs'!$C$12-F6028*'Monte Carlo Inputs'!$C$13-'Monte Carlo Inputs'!$C$14*(F6028-'Monte Carlo Inputs'!$C$17)</f>
        <v>1240.3931715837289</v>
      </c>
      <c r="L6028" s="16">
        <f>G6028*$E6028*(1-'Monte Carlo Inputs'!$C$11)+G6028*'Monte Carlo Inputs'!$C$12-G6028*'Monte Carlo Inputs'!$C$13-'Monte Carlo Inputs'!$C$14*(G6028-F6028)</f>
        <v>1428.7179674318413</v>
      </c>
      <c r="M6028" s="16">
        <f>H6028*$E6028*(1-'Monte Carlo Inputs'!$C$11)+H6028*'Monte Carlo Inputs'!$C$12-H6028*'Monte Carlo Inputs'!$C$13-'Monte Carlo Inputs'!$C$14*(H6028-G6028)</f>
        <v>1645.6354946362144</v>
      </c>
      <c r="N6028" s="16">
        <f>I6028*$E6028*(1-'Monte Carlo Inputs'!$C$11)+I6028*'Monte Carlo Inputs'!$C$12-I6028*'Monte Carlo Inputs'!$C$13-'Monte Carlo Inputs'!$C$14*(I6028-H6028)</f>
        <v>1895.4868931021342</v>
      </c>
      <c r="O6028" s="16">
        <f>J6028*$E6028*(1-'Monte Carlo Inputs'!$C$11)+J6028*'Monte Carlo Inputs'!$C$12-J6028*'Monte Carlo Inputs'!$C$13-'Monte Carlo Inputs'!$C$14*(J6028-I6028)</f>
        <v>2183.2724036596123</v>
      </c>
    </row>
    <row r="6029" spans="1:15">
      <c r="A6029">
        <v>6025</v>
      </c>
      <c r="B6029" s="39">
        <v>1.7484728672853609</v>
      </c>
      <c r="C6029" s="39">
        <v>1.0184925648539147</v>
      </c>
      <c r="D6029" s="29">
        <f>'Monte Carlo Inputs'!$C$6+'Monte Carlo Inputs'!$D$6*B6029</f>
        <v>0.23958339964272821</v>
      </c>
      <c r="E6029" s="29">
        <f>'Monte Carlo Inputs'!$C$7+'Monte Carlo Inputs'!$D$7*C6029</f>
        <v>0.61927560329851816</v>
      </c>
      <c r="F6029" s="16">
        <f>'Monte Carlo Inputs'!$C$17*(1+$D6029)</f>
        <v>3011.0720360721511</v>
      </c>
      <c r="G6029" s="16">
        <f t="shared" ref="G6029:J6029" si="6023">F6029*(1+$D6029)</f>
        <v>3732.4749110434686</v>
      </c>
      <c r="H6029" s="16">
        <f t="shared" si="6023"/>
        <v>4626.7139393124517</v>
      </c>
      <c r="I6029" s="16">
        <f t="shared" si="6023"/>
        <v>5735.1977940673278</v>
      </c>
      <c r="J6029" s="16">
        <f t="shared" si="6023"/>
        <v>7109.2559791934527</v>
      </c>
      <c r="K6029" s="16">
        <f>F6029*$E6029*(1-'Monte Carlo Inputs'!$C$11)+F6029*'Monte Carlo Inputs'!$C$12-F6029*'Monte Carlo Inputs'!$C$13-'Monte Carlo Inputs'!$C$14*(F6029-'Monte Carlo Inputs'!$C$17)</f>
        <v>1451.9045567932944</v>
      </c>
      <c r="L6029" s="16">
        <f>G6029*$E6029*(1-'Monte Carlo Inputs'!$C$11)+G6029*'Monte Carlo Inputs'!$C$12-G6029*'Monte Carlo Inputs'!$C$13-'Monte Carlo Inputs'!$C$14*(G6029-F6029)</f>
        <v>1799.7567864666005</v>
      </c>
      <c r="M6029" s="16">
        <f>H6029*$E6029*(1-'Monte Carlo Inputs'!$C$11)+H6029*'Monte Carlo Inputs'!$C$12-H6029*'Monte Carlo Inputs'!$C$13-'Monte Carlo Inputs'!$C$14*(H6029-G6029)</f>
        <v>2230.9486358983399</v>
      </c>
      <c r="N6029" s="16">
        <f>I6029*$E6029*(1-'Monte Carlo Inputs'!$C$11)+I6029*'Monte Carlo Inputs'!$C$12-I6029*'Monte Carlo Inputs'!$C$13-'Monte Carlo Inputs'!$C$14*(I6029-H6029)</f>
        <v>2765.4468945151712</v>
      </c>
      <c r="O6029" s="16">
        <f>J6029*$E6029*(1-'Monte Carlo Inputs'!$C$11)+J6029*'Monte Carlo Inputs'!$C$12-J6029*'Monte Carlo Inputs'!$C$13-'Monte Carlo Inputs'!$C$14*(J6029-I6029)</f>
        <v>3428.0020630345402</v>
      </c>
    </row>
    <row r="6030" spans="1:15">
      <c r="A6030">
        <v>6026</v>
      </c>
      <c r="B6030" s="39">
        <v>0.99835830257960045</v>
      </c>
      <c r="C6030" s="39">
        <v>-8.1487130500558821E-2</v>
      </c>
      <c r="D6030" s="29">
        <f>'Monte Carlo Inputs'!$C$6+'Monte Carlo Inputs'!$D$6*B6030</f>
        <v>0.19098779246821884</v>
      </c>
      <c r="E6030" s="29">
        <f>'Monte Carlo Inputs'!$C$7+'Monte Carlo Inputs'!$D$7*C6030</f>
        <v>0.57990526047149216</v>
      </c>
      <c r="F6030" s="16">
        <f>'Monte Carlo Inputs'!$C$17*(1+$D6030)</f>
        <v>2893.028446684551</v>
      </c>
      <c r="G6030" s="16">
        <f t="shared" ref="G6030:J6030" si="6024">F6030*(1+$D6030)</f>
        <v>3445.5615632645936</v>
      </c>
      <c r="H6030" s="16">
        <f t="shared" si="6024"/>
        <v>4103.6217600458431</v>
      </c>
      <c r="I6030" s="16">
        <f t="shared" si="6024"/>
        <v>4887.3634211215458</v>
      </c>
      <c r="J6030" s="16">
        <f t="shared" si="6024"/>
        <v>5820.7901719114716</v>
      </c>
      <c r="K6030" s="16">
        <f>F6030*$E6030*(1-'Monte Carlo Inputs'!$C$11)+F6030*'Monte Carlo Inputs'!$C$12-F6030*'Monte Carlo Inputs'!$C$13-'Monte Carlo Inputs'!$C$14*(F6030-'Monte Carlo Inputs'!$C$17)</f>
        <v>1312.3410917600168</v>
      </c>
      <c r="L6030" s="16">
        <f>G6030*$E6030*(1-'Monte Carlo Inputs'!$C$11)+G6030*'Monte Carlo Inputs'!$C$12-G6030*'Monte Carlo Inputs'!$C$13-'Monte Carlo Inputs'!$C$14*(G6030-F6030)</f>
        <v>1562.9822198405943</v>
      </c>
      <c r="M6030" s="16">
        <f>H6030*$E6030*(1-'Monte Carlo Inputs'!$C$11)+H6030*'Monte Carlo Inputs'!$C$12-H6030*'Monte Carlo Inputs'!$C$13-'Monte Carlo Inputs'!$C$14*(H6030-G6030)</f>
        <v>1861.4927436750252</v>
      </c>
      <c r="N6030" s="16">
        <f>I6030*$E6030*(1-'Monte Carlo Inputs'!$C$11)+I6030*'Monte Carlo Inputs'!$C$12-I6030*'Monte Carlo Inputs'!$C$13-'Monte Carlo Inputs'!$C$14*(I6030-H6030)</f>
        <v>2217.0151334851266</v>
      </c>
      <c r="O6030" s="16">
        <f>J6030*$E6030*(1-'Monte Carlo Inputs'!$C$11)+J6030*'Monte Carlo Inputs'!$C$12-J6030*'Monte Carlo Inputs'!$C$13-'Monte Carlo Inputs'!$C$14*(J6030-I6030)</f>
        <v>2640.4379596980843</v>
      </c>
    </row>
    <row r="6031" spans="1:15">
      <c r="A6031">
        <v>6027</v>
      </c>
      <c r="B6031" s="39">
        <v>0.74171180119352154</v>
      </c>
      <c r="C6031" s="39">
        <v>0.40195142179130766</v>
      </c>
      <c r="D6031" s="29">
        <f>'Monte Carlo Inputs'!$C$6+'Monte Carlo Inputs'!$D$6*B6031</f>
        <v>0.17436114215252699</v>
      </c>
      <c r="E6031" s="29">
        <f>'Monte Carlo Inputs'!$C$7+'Monte Carlo Inputs'!$D$7*C6031</f>
        <v>0.59720843581183181</v>
      </c>
      <c r="F6031" s="16">
        <f>'Monte Carlo Inputs'!$C$17*(1+$D6031)</f>
        <v>2852.6406504027041</v>
      </c>
      <c r="G6031" s="16">
        <f t="shared" ref="G6031:J6031" si="6025">F6031*(1+$D6031)</f>
        <v>3350.0303323576472</v>
      </c>
      <c r="H6031" s="16">
        <f t="shared" si="6025"/>
        <v>3934.1454473531367</v>
      </c>
      <c r="I6031" s="16">
        <f t="shared" si="6025"/>
        <v>4620.1075409477944</v>
      </c>
      <c r="J6031" s="16">
        <f t="shared" si="6025"/>
        <v>5425.6747686549552</v>
      </c>
      <c r="K6031" s="16">
        <f>F6031*$E6031*(1-'Monte Carlo Inputs'!$C$11)+F6031*'Monte Carlo Inputs'!$C$12-F6031*'Monte Carlo Inputs'!$C$13-'Monte Carlo Inputs'!$C$14*(F6031-'Monte Carlo Inputs'!$C$17)</f>
        <v>1328.5748944004104</v>
      </c>
      <c r="L6031" s="16">
        <f>G6031*$E6031*(1-'Monte Carlo Inputs'!$C$11)+G6031*'Monte Carlo Inputs'!$C$12-G6031*'Monte Carlo Inputs'!$C$13-'Monte Carlo Inputs'!$C$14*(G6031-F6031)</f>
        <v>1560.2267304232391</v>
      </c>
      <c r="M6031" s="16">
        <f>H6031*$E6031*(1-'Monte Carlo Inputs'!$C$11)+H6031*'Monte Carlo Inputs'!$C$12-H6031*'Monte Carlo Inputs'!$C$13-'Monte Carlo Inputs'!$C$14*(H6031-G6031)</f>
        <v>1832.2696451567376</v>
      </c>
      <c r="N6031" s="16">
        <f>I6031*$E6031*(1-'Monte Carlo Inputs'!$C$11)+I6031*'Monte Carlo Inputs'!$C$12-I6031*'Monte Carlo Inputs'!$C$13-'Monte Carlo Inputs'!$C$14*(I6031-H6031)</f>
        <v>2151.7462732176723</v>
      </c>
      <c r="O6031" s="16">
        <f>J6031*$E6031*(1-'Monte Carlo Inputs'!$C$11)+J6031*'Monte Carlo Inputs'!$C$12-J6031*'Monte Carlo Inputs'!$C$13-'Monte Carlo Inputs'!$C$14*(J6031-I6031)</f>
        <v>2526.9272110383499</v>
      </c>
    </row>
    <row r="6032" spans="1:15">
      <c r="A6032">
        <v>6028</v>
      </c>
      <c r="B6032" s="39">
        <v>-0.27195598743358518</v>
      </c>
      <c r="C6032" s="39">
        <v>-0.3558089498682277</v>
      </c>
      <c r="D6032" s="29">
        <f>'Monte Carlo Inputs'!$C$6+'Monte Carlo Inputs'!$D$6*B6032</f>
        <v>0.10869143784422694</v>
      </c>
      <c r="E6032" s="29">
        <f>'Monte Carlo Inputs'!$C$7+'Monte Carlo Inputs'!$D$7*C6032</f>
        <v>0.57008676644014711</v>
      </c>
      <c r="F6032" s="16">
        <f>'Monte Carlo Inputs'!$C$17*(1+$D6032)</f>
        <v>2693.1223716674122</v>
      </c>
      <c r="G6032" s="16">
        <f t="shared" ref="G6032:J6032" si="6026">F6032*(1+$D6032)</f>
        <v>2985.8417145343979</v>
      </c>
      <c r="H6032" s="16">
        <f t="shared" si="6026"/>
        <v>3310.3771436624133</v>
      </c>
      <c r="I6032" s="16">
        <f t="shared" si="6026"/>
        <v>3670.1867952137463</v>
      </c>
      <c r="J6032" s="16">
        <f t="shared" si="6026"/>
        <v>4069.1046751424237</v>
      </c>
      <c r="K6032" s="16">
        <f>F6032*$E6032*(1-'Monte Carlo Inputs'!$C$11)+F6032*'Monte Carlo Inputs'!$C$12-F6032*'Monte Carlo Inputs'!$C$13-'Monte Carlo Inputs'!$C$14*(F6032-'Monte Carlo Inputs'!$C$17)</f>
        <v>1200.0298747166278</v>
      </c>
      <c r="L6032" s="16">
        <f>G6032*$E6032*(1-'Monte Carlo Inputs'!$C$11)+G6032*'Monte Carlo Inputs'!$C$12-G6032*'Monte Carlo Inputs'!$C$13-'Monte Carlo Inputs'!$C$14*(G6032-F6032)</f>
        <v>1330.4628472556058</v>
      </c>
      <c r="M6032" s="16">
        <f>H6032*$E6032*(1-'Monte Carlo Inputs'!$C$11)+H6032*'Monte Carlo Inputs'!$C$12-H6032*'Monte Carlo Inputs'!$C$13-'Monte Carlo Inputs'!$C$14*(H6032-G6032)</f>
        <v>1475.0727671221416</v>
      </c>
      <c r="N6032" s="16">
        <f>I6032*$E6032*(1-'Monte Carlo Inputs'!$C$11)+I6032*'Monte Carlo Inputs'!$C$12-I6032*'Monte Carlo Inputs'!$C$13-'Monte Carlo Inputs'!$C$14*(I6032-H6032)</f>
        <v>1635.40054710551</v>
      </c>
      <c r="O6032" s="16">
        <f>J6032*$E6032*(1-'Monte Carlo Inputs'!$C$11)+J6032*'Monte Carlo Inputs'!$C$12-J6032*'Monte Carlo Inputs'!$C$13-'Monte Carlo Inputs'!$C$14*(J6032-I6032)</f>
        <v>1813.1545840216436</v>
      </c>
    </row>
    <row r="6033" spans="1:15">
      <c r="A6033">
        <v>6029</v>
      </c>
      <c r="B6033" s="39">
        <v>1.1692728500241181</v>
      </c>
      <c r="C6033" s="39">
        <v>-0.19834423903424417</v>
      </c>
      <c r="D6033" s="29">
        <f>'Monte Carlo Inputs'!$C$6+'Monte Carlo Inputs'!$D$6*B6033</f>
        <v>0.20206036271124672</v>
      </c>
      <c r="E6033" s="29">
        <f>'Monte Carlo Inputs'!$C$7+'Monte Carlo Inputs'!$D$7*C6033</f>
        <v>0.57572272469908081</v>
      </c>
      <c r="F6033" s="16">
        <f>'Monte Carlo Inputs'!$C$17*(1+$D6033)</f>
        <v>2919.92482706189</v>
      </c>
      <c r="G6033" s="16">
        <f t="shared" ref="G6033:J6033" si="6027">F6033*(1+$D6033)</f>
        <v>3509.9258967075898</v>
      </c>
      <c r="H6033" s="16">
        <f t="shared" si="6027"/>
        <v>4219.1427964859231</v>
      </c>
      <c r="I6033" s="16">
        <f t="shared" si="6027"/>
        <v>5071.6643202744126</v>
      </c>
      <c r="J6033" s="16">
        <f t="shared" si="6027"/>
        <v>6096.4466523787487</v>
      </c>
      <c r="K6033" s="16">
        <f>F6033*$E6033*(1-'Monte Carlo Inputs'!$C$11)+F6033*'Monte Carlo Inputs'!$C$12-F6033*'Monte Carlo Inputs'!$C$13-'Monte Carlo Inputs'!$C$14*(F6033-'Monte Carlo Inputs'!$C$17)</f>
        <v>1316.2302325583908</v>
      </c>
      <c r="L6033" s="16">
        <f>G6033*$E6033*(1-'Monte Carlo Inputs'!$C$11)+G6033*'Monte Carlo Inputs'!$C$12-G6033*'Monte Carlo Inputs'!$C$13-'Monte Carlo Inputs'!$C$14*(G6033-F6033)</f>
        <v>1582.1881907606478</v>
      </c>
      <c r="M6033" s="16">
        <f>H6033*$E6033*(1-'Monte Carlo Inputs'!$C$11)+H6033*'Monte Carlo Inputs'!$C$12-H6033*'Monte Carlo Inputs'!$C$13-'Monte Carlo Inputs'!$C$14*(H6033-G6033)</f>
        <v>1901.8857104631954</v>
      </c>
      <c r="N6033" s="16">
        <f>I6033*$E6033*(1-'Monte Carlo Inputs'!$C$11)+I6033*'Monte Carlo Inputs'!$C$12-I6033*'Monte Carlo Inputs'!$C$13-'Monte Carlo Inputs'!$C$14*(I6033-H6033)</f>
        <v>2286.1814269547258</v>
      </c>
      <c r="O6033" s="16">
        <f>J6033*$E6033*(1-'Monte Carlo Inputs'!$C$11)+J6033*'Monte Carlo Inputs'!$C$12-J6033*'Monte Carlo Inputs'!$C$13-'Monte Carlo Inputs'!$C$14*(J6033-I6033)</f>
        <v>2748.1280753089131</v>
      </c>
    </row>
    <row r="6034" spans="1:15">
      <c r="A6034">
        <v>6030</v>
      </c>
      <c r="B6034" s="39">
        <v>0.23216965975414244</v>
      </c>
      <c r="C6034" s="39">
        <v>0.50636202948722031</v>
      </c>
      <c r="D6034" s="29">
        <f>'Monte Carlo Inputs'!$C$6+'Monte Carlo Inputs'!$D$6*B6034</f>
        <v>0.14135083824787037</v>
      </c>
      <c r="E6034" s="29">
        <f>'Monte Carlo Inputs'!$C$7+'Monte Carlo Inputs'!$D$7*C6034</f>
        <v>0.60094548790209024</v>
      </c>
      <c r="F6034" s="16">
        <f>'Monte Carlo Inputs'!$C$17*(1+$D6034)</f>
        <v>2772.455321187902</v>
      </c>
      <c r="G6034" s="16">
        <f t="shared" ref="G6034:J6034" si="6028">F6034*(1+$D6034)</f>
        <v>3164.3442048425804</v>
      </c>
      <c r="H6034" s="16">
        <f t="shared" si="6028"/>
        <v>3611.6269107018697</v>
      </c>
      <c r="I6034" s="16">
        <f t="shared" si="6028"/>
        <v>4122.1334019681453</v>
      </c>
      <c r="J6034" s="16">
        <f t="shared" si="6028"/>
        <v>4704.8004137058879</v>
      </c>
      <c r="K6034" s="16">
        <f>F6034*$E6034*(1-'Monte Carlo Inputs'!$C$11)+F6034*'Monte Carlo Inputs'!$C$12-F6034*'Monte Carlo Inputs'!$C$13-'Monte Carlo Inputs'!$C$14*(F6034-'Monte Carlo Inputs'!$C$17)</f>
        <v>1297.457633248323</v>
      </c>
      <c r="L6034" s="16">
        <f>G6034*$E6034*(1-'Monte Carlo Inputs'!$C$11)+G6034*'Monte Carlo Inputs'!$C$12-G6034*'Monte Carlo Inputs'!$C$13-'Monte Carlo Inputs'!$C$14*(G6034-F6034)</f>
        <v>1480.8543572990716</v>
      </c>
      <c r="M6034" s="16">
        <f>H6034*$E6034*(1-'Monte Carlo Inputs'!$C$11)+H6034*'Monte Carlo Inputs'!$C$12-H6034*'Monte Carlo Inputs'!$C$13-'Monte Carlo Inputs'!$C$14*(H6034-G6034)</f>
        <v>1690.1743620263064</v>
      </c>
      <c r="N6034" s="16">
        <f>I6034*$E6034*(1-'Monte Carlo Inputs'!$C$11)+I6034*'Monte Carlo Inputs'!$C$12-I6034*'Monte Carlo Inputs'!$C$13-'Monte Carlo Inputs'!$C$14*(I6034-H6034)</f>
        <v>1929.0819248837843</v>
      </c>
      <c r="O6034" s="16">
        <f>J6034*$E6034*(1-'Monte Carlo Inputs'!$C$11)+J6034*'Monte Carlo Inputs'!$C$12-J6034*'Monte Carlo Inputs'!$C$13-'Monte Carlo Inputs'!$C$14*(J6034-I6034)</f>
        <v>2201.7592720149219</v>
      </c>
    </row>
    <row r="6035" spans="1:15">
      <c r="A6035">
        <v>6031</v>
      </c>
      <c r="B6035" s="39">
        <v>7.4997018573067398E-2</v>
      </c>
      <c r="C6035" s="39">
        <v>-0.84071147415635472</v>
      </c>
      <c r="D6035" s="29">
        <f>'Monte Carlo Inputs'!$C$6+'Monte Carlo Inputs'!$D$6*B6035</f>
        <v>0.13116852705329748</v>
      </c>
      <c r="E6035" s="29">
        <f>'Monte Carlo Inputs'!$C$7+'Monte Carlo Inputs'!$D$7*C6035</f>
        <v>0.55273119278770633</v>
      </c>
      <c r="F6035" s="16">
        <f>'Monte Carlo Inputs'!$C$17*(1+$D6035)</f>
        <v>2747.7214690651649</v>
      </c>
      <c r="G6035" s="16">
        <f t="shared" ref="G6035:J6035" si="6029">F6035*(1+$D6035)</f>
        <v>3108.136046915165</v>
      </c>
      <c r="H6035" s="16">
        <f t="shared" si="6029"/>
        <v>3515.8256740702859</v>
      </c>
      <c r="I6035" s="16">
        <f t="shared" si="6029"/>
        <v>3976.991349114252</v>
      </c>
      <c r="J6035" s="16">
        <f t="shared" si="6029"/>
        <v>4498.6474464812745</v>
      </c>
      <c r="K6035" s="16">
        <f>F6035*$E6035*(1-'Monte Carlo Inputs'!$C$11)+F6035*'Monte Carlo Inputs'!$C$12-F6035*'Monte Carlo Inputs'!$C$13-'Monte Carlo Inputs'!$C$14*(F6035-'Monte Carlo Inputs'!$C$17)</f>
        <v>1191.2505624209418</v>
      </c>
      <c r="L6035" s="16">
        <f>G6035*$E6035*(1-'Monte Carlo Inputs'!$C$11)+G6035*'Monte Carlo Inputs'!$C$12-G6035*'Monte Carlo Inputs'!$C$13-'Monte Carlo Inputs'!$C$14*(G6035-F6035)</f>
        <v>1347.5051440451091</v>
      </c>
      <c r="M6035" s="16">
        <f>H6035*$E6035*(1-'Monte Carlo Inputs'!$C$11)+H6035*'Monte Carlo Inputs'!$C$12-H6035*'Monte Carlo Inputs'!$C$13-'Monte Carlo Inputs'!$C$14*(H6035-G6035)</f>
        <v>1524.2554089862476</v>
      </c>
      <c r="N6035" s="16">
        <f>I6035*$E6035*(1-'Monte Carlo Inputs'!$C$11)+I6035*'Monte Carlo Inputs'!$C$12-I6035*'Monte Carlo Inputs'!$C$13-'Monte Carlo Inputs'!$C$14*(I6035-H6035)</f>
        <v>1724.1897458359954</v>
      </c>
      <c r="O6035" s="16">
        <f>J6035*$E6035*(1-'Monte Carlo Inputs'!$C$11)+J6035*'Monte Carlo Inputs'!$C$12-J6035*'Monte Carlo Inputs'!$C$13-'Monte Carlo Inputs'!$C$14*(J6035-I6035)</f>
        <v>1950.3491751577017</v>
      </c>
    </row>
    <row r="6036" spans="1:15">
      <c r="A6036">
        <v>6032</v>
      </c>
      <c r="B6036" s="39">
        <v>-2.4134692083881113</v>
      </c>
      <c r="C6036" s="39">
        <v>3.3027861852869163E-2</v>
      </c>
      <c r="D6036" s="29">
        <f>'Monte Carlo Inputs'!$C$6+'Monte Carlo Inputs'!$D$6*B6036</f>
        <v>-3.00448834340383E-2</v>
      </c>
      <c r="E6036" s="29">
        <f>'Monte Carlo Inputs'!$C$7+'Monte Carlo Inputs'!$D$7*C6036</f>
        <v>0.58400396749929395</v>
      </c>
      <c r="F6036" s="16">
        <f>'Monte Carlo Inputs'!$C$17*(1+$D6036)</f>
        <v>2356.1179736503777</v>
      </c>
      <c r="G6036" s="16">
        <f t="shared" ref="G6036:J6036" si="6030">F6036*(1+$D6036)</f>
        <v>2285.3286837752094</v>
      </c>
      <c r="H6036" s="16">
        <f t="shared" si="6030"/>
        <v>2216.6662498627188</v>
      </c>
      <c r="I6036" s="16">
        <f t="shared" si="6030"/>
        <v>2150.0667707734265</v>
      </c>
      <c r="J6036" s="16">
        <f t="shared" si="6030"/>
        <v>2085.4682652701395</v>
      </c>
      <c r="K6036" s="16">
        <f>F6036*$E6036*(1-'Monte Carlo Inputs'!$C$11)+F6036*'Monte Carlo Inputs'!$C$12-F6036*'Monte Carlo Inputs'!$C$13-'Monte Carlo Inputs'!$C$14*(F6036-'Monte Carlo Inputs'!$C$17)</f>
        <v>1068.1012496960541</v>
      </c>
      <c r="L6036" s="16">
        <f>G6036*$E6036*(1-'Monte Carlo Inputs'!$C$11)+G6036*'Monte Carlo Inputs'!$C$12-G6036*'Monte Carlo Inputs'!$C$13-'Monte Carlo Inputs'!$C$14*(G6036-F6036)</f>
        <v>1036.0102721531855</v>
      </c>
      <c r="M6036" s="16">
        <f>H6036*$E6036*(1-'Monte Carlo Inputs'!$C$11)+H6036*'Monte Carlo Inputs'!$C$12-H6036*'Monte Carlo Inputs'!$C$13-'Monte Carlo Inputs'!$C$14*(H6036-G6036)</f>
        <v>1004.8834642898768</v>
      </c>
      <c r="N6036" s="16">
        <f>I6036*$E6036*(1-'Monte Carlo Inputs'!$C$11)+I6036*'Monte Carlo Inputs'!$C$12-I6036*'Monte Carlo Inputs'!$C$13-'Monte Carlo Inputs'!$C$14*(I6036-H6036)</f>
        <v>974.69185774049481</v>
      </c>
      <c r="O6036" s="16">
        <f>J6036*$E6036*(1-'Monte Carlo Inputs'!$C$11)+J6036*'Monte Carlo Inputs'!$C$12-J6036*'Monte Carlo Inputs'!$C$13-'Monte Carlo Inputs'!$C$14*(J6036-I6036)</f>
        <v>945.40735449057502</v>
      </c>
    </row>
    <row r="6037" spans="1:15">
      <c r="A6037">
        <v>6033</v>
      </c>
      <c r="B6037" s="39">
        <v>-0.55336068136610228</v>
      </c>
      <c r="C6037" s="39">
        <v>0.96947055940867</v>
      </c>
      <c r="D6037" s="29">
        <f>'Monte Carlo Inputs'!$C$6+'Monte Carlo Inputs'!$D$6*B6037</f>
        <v>9.046084666943513E-2</v>
      </c>
      <c r="E6037" s="29">
        <f>'Monte Carlo Inputs'!$C$7+'Monte Carlo Inputs'!$D$7*C6037</f>
        <v>0.6175210134923621</v>
      </c>
      <c r="F6037" s="16">
        <f>'Monte Carlo Inputs'!$C$17*(1+$D6037)</f>
        <v>2648.8384426447255</v>
      </c>
      <c r="G6037" s="16">
        <f t="shared" ref="G6037:J6037" si="6031">F6037*(1+$D6037)</f>
        <v>2888.4546108569157</v>
      </c>
      <c r="H6037" s="16">
        <f t="shared" si="6031"/>
        <v>3149.7466605212662</v>
      </c>
      <c r="I6037" s="16">
        <f t="shared" si="6031"/>
        <v>3434.6754102262462</v>
      </c>
      <c r="J6037" s="16">
        <f t="shared" si="6031"/>
        <v>3745.379055870002</v>
      </c>
      <c r="K6037" s="16">
        <f>F6037*$E6037*(1-'Monte Carlo Inputs'!$C$11)+F6037*'Monte Carlo Inputs'!$C$12-F6037*'Monte Carlo Inputs'!$C$13-'Monte Carlo Inputs'!$C$14*(F6037-'Monte Carlo Inputs'!$C$17)</f>
        <v>1269.0338625258726</v>
      </c>
      <c r="L6037" s="16">
        <f>G6037*$E6037*(1-'Monte Carlo Inputs'!$C$11)+G6037*'Monte Carlo Inputs'!$C$12-G6037*'Monte Carlo Inputs'!$C$13-'Monte Carlo Inputs'!$C$14*(G6037-F6037)</f>
        <v>1383.8317401821466</v>
      </c>
      <c r="M6037" s="16">
        <f>H6037*$E6037*(1-'Monte Carlo Inputs'!$C$11)+H6037*'Monte Carlo Inputs'!$C$12-H6037*'Monte Carlo Inputs'!$C$13-'Monte Carlo Inputs'!$C$14*(H6037-G6037)</f>
        <v>1509.0143310470619</v>
      </c>
      <c r="N6037" s="16">
        <f>I6037*$E6037*(1-'Monte Carlo Inputs'!$C$11)+I6037*'Monte Carlo Inputs'!$C$12-I6037*'Monte Carlo Inputs'!$C$13-'Monte Carlo Inputs'!$C$14*(I6037-H6037)</f>
        <v>1645.5210450698905</v>
      </c>
      <c r="O6037" s="16">
        <f>J6037*$E6037*(1-'Monte Carlo Inputs'!$C$11)+J6037*'Monte Carlo Inputs'!$C$12-J6037*'Monte Carlo Inputs'!$C$13-'Monte Carlo Inputs'!$C$14*(J6037-I6037)</f>
        <v>1794.3762720192867</v>
      </c>
    </row>
    <row r="6038" spans="1:15">
      <c r="A6038">
        <v>6034</v>
      </c>
      <c r="B6038" s="39">
        <v>1.4914278914076331</v>
      </c>
      <c r="C6038" s="39">
        <v>-1.756810936691823</v>
      </c>
      <c r="D6038" s="29">
        <f>'Monte Carlo Inputs'!$C$6+'Monte Carlo Inputs'!$D$6*B6038</f>
        <v>0.22293093445718004</v>
      </c>
      <c r="E6038" s="29">
        <f>'Monte Carlo Inputs'!$C$7+'Monte Carlo Inputs'!$D$7*C6038</f>
        <v>0.51994226945030519</v>
      </c>
      <c r="F6038" s="16">
        <f>'Monte Carlo Inputs'!$C$17*(1+$D6038)</f>
        <v>2970.6215328899361</v>
      </c>
      <c r="G6038" s="16">
        <f t="shared" ref="G6038:J6038" si="6032">F6038*(1+$D6038)</f>
        <v>3632.8649671357098</v>
      </c>
      <c r="H6038" s="16">
        <f t="shared" si="6032"/>
        <v>4442.7429490160257</v>
      </c>
      <c r="I6038" s="16">
        <f t="shared" si="6032"/>
        <v>5433.1677861932158</v>
      </c>
      <c r="J6038" s="16">
        <f t="shared" si="6032"/>
        <v>6644.3889578319167</v>
      </c>
      <c r="K6038" s="16">
        <f>F6038*$E6038*(1-'Monte Carlo Inputs'!$C$11)+F6038*'Monte Carlo Inputs'!$C$12-F6038*'Monte Carlo Inputs'!$C$13-'Monte Carlo Inputs'!$C$14*(F6038-'Monte Carlo Inputs'!$C$17)</f>
        <v>1221.8805363284644</v>
      </c>
      <c r="L6038" s="16">
        <f>G6038*$E6038*(1-'Monte Carlo Inputs'!$C$11)+G6038*'Monte Carlo Inputs'!$C$12-G6038*'Monte Carlo Inputs'!$C$13-'Monte Carlo Inputs'!$C$14*(G6038-F6038)</f>
        <v>1494.2755060872091</v>
      </c>
      <c r="M6038" s="16">
        <f>H6038*$E6038*(1-'Monte Carlo Inputs'!$C$11)+H6038*'Monte Carlo Inputs'!$C$12-H6038*'Monte Carlo Inputs'!$C$13-'Monte Carlo Inputs'!$C$14*(H6038-G6038)</f>
        <v>1827.3957409957061</v>
      </c>
      <c r="N6038" s="16">
        <f>I6038*$E6038*(1-'Monte Carlo Inputs'!$C$11)+I6038*'Monte Carlo Inputs'!$C$12-I6038*'Monte Carlo Inputs'!$C$13-'Monte Carlo Inputs'!$C$14*(I6038-H6038)</f>
        <v>2234.7787811589496</v>
      </c>
      <c r="O6038" s="16">
        <f>J6038*$E6038*(1-'Monte Carlo Inputs'!$C$11)+J6038*'Monte Carlo Inputs'!$C$12-J6038*'Monte Carlo Inputs'!$C$13-'Monte Carlo Inputs'!$C$14*(J6038-I6038)</f>
        <v>2732.9801031477919</v>
      </c>
    </row>
    <row r="6039" spans="1:15">
      <c r="A6039">
        <v>6035</v>
      </c>
      <c r="B6039" s="39">
        <v>1.0950798409895079</v>
      </c>
      <c r="C6039" s="39">
        <v>0.61776724687657769</v>
      </c>
      <c r="D6039" s="29">
        <f>'Monte Carlo Inputs'!$C$6+'Monte Carlo Inputs'!$D$6*B6039</f>
        <v>0.19725382449457443</v>
      </c>
      <c r="E6039" s="29">
        <f>'Monte Carlo Inputs'!$C$7+'Monte Carlo Inputs'!$D$7*C6039</f>
        <v>0.6049328902331168</v>
      </c>
      <c r="F6039" s="16">
        <f>'Monte Carlo Inputs'!$C$17*(1+$D6039)</f>
        <v>2908.2492650797712</v>
      </c>
      <c r="G6039" s="16">
        <f t="shared" ref="G6039:J6039" si="6033">F6039*(1+$D6039)</f>
        <v>3481.9125552002915</v>
      </c>
      <c r="H6039" s="16">
        <f t="shared" si="6033"/>
        <v>4168.733123269225</v>
      </c>
      <c r="I6039" s="16">
        <f t="shared" si="6033"/>
        <v>4991.0316751312921</v>
      </c>
      <c r="J6039" s="16">
        <f t="shared" si="6033"/>
        <v>5975.5317612245026</v>
      </c>
      <c r="K6039" s="16">
        <f>F6039*$E6039*(1-'Monte Carlo Inputs'!$C$11)+F6039*'Monte Carlo Inputs'!$C$12-F6039*'Monte Carlo Inputs'!$C$13-'Monte Carlo Inputs'!$C$14*(F6039-'Monte Carlo Inputs'!$C$17)</f>
        <v>1371.2527997207776</v>
      </c>
      <c r="L6039" s="16">
        <f>G6039*$E6039*(1-'Monte Carlo Inputs'!$C$11)+G6039*'Monte Carlo Inputs'!$C$12-G6039*'Monte Carlo Inputs'!$C$13-'Monte Carlo Inputs'!$C$14*(G6039-F6039)</f>
        <v>1641.7376588145942</v>
      </c>
      <c r="M6039" s="16">
        <f>H6039*$E6039*(1-'Monte Carlo Inputs'!$C$11)+H6039*'Monte Carlo Inputs'!$C$12-H6039*'Monte Carlo Inputs'!$C$13-'Monte Carlo Inputs'!$C$14*(H6039-G6039)</f>
        <v>1965.5766908325413</v>
      </c>
      <c r="N6039" s="16">
        <f>I6039*$E6039*(1-'Monte Carlo Inputs'!$C$11)+I6039*'Monte Carlo Inputs'!$C$12-I6039*'Monte Carlo Inputs'!$C$13-'Monte Carlo Inputs'!$C$14*(I6039-H6039)</f>
        <v>2353.2942104366498</v>
      </c>
      <c r="O6039" s="16">
        <f>J6039*$E6039*(1-'Monte Carlo Inputs'!$C$11)+J6039*'Monte Carlo Inputs'!$C$12-J6039*'Monte Carlo Inputs'!$C$13-'Monte Carlo Inputs'!$C$14*(J6039-I6039)</f>
        <v>2817.4904936062189</v>
      </c>
    </row>
    <row r="6040" spans="1:15">
      <c r="A6040">
        <v>6036</v>
      </c>
      <c r="B6040" s="39">
        <v>-0.59150753448757454</v>
      </c>
      <c r="C6040" s="39">
        <v>0.8941540349579683</v>
      </c>
      <c r="D6040" s="29">
        <f>'Monte Carlo Inputs'!$C$6+'Monte Carlo Inputs'!$D$6*B6040</f>
        <v>8.798953151777969E-2</v>
      </c>
      <c r="E6040" s="29">
        <f>'Monte Carlo Inputs'!$C$7+'Monte Carlo Inputs'!$D$7*C6040</f>
        <v>0.61482529337981162</v>
      </c>
      <c r="F6040" s="16">
        <f>'Monte Carlo Inputs'!$C$17*(1+$D6040)</f>
        <v>2642.835371009839</v>
      </c>
      <c r="G6040" s="16">
        <f t="shared" ref="G6040:J6040" si="6034">F6040*(1+$D6040)</f>
        <v>2875.3772171836122</v>
      </c>
      <c r="H6040" s="16">
        <f t="shared" si="6034"/>
        <v>3128.3803114604952</v>
      </c>
      <c r="I6040" s="16">
        <f t="shared" si="6034"/>
        <v>3403.6450294753499</v>
      </c>
      <c r="J6040" s="16">
        <f t="shared" si="6034"/>
        <v>3703.1301610717055</v>
      </c>
      <c r="K6040" s="16">
        <f>F6040*$E6040*(1-'Monte Carlo Inputs'!$C$11)+F6040*'Monte Carlo Inputs'!$C$12-F6040*'Monte Carlo Inputs'!$C$13-'Monte Carlo Inputs'!$C$14*(F6040-'Monte Carlo Inputs'!$C$17)</f>
        <v>1260.9960707263267</v>
      </c>
      <c r="L6040" s="16">
        <f>G6040*$E6040*(1-'Monte Carlo Inputs'!$C$11)+G6040*'Monte Carlo Inputs'!$C$12-G6040*'Monte Carlo Inputs'!$C$13-'Monte Carlo Inputs'!$C$14*(G6040-F6040)</f>
        <v>1371.9505242352971</v>
      </c>
      <c r="M6040" s="16">
        <f>H6040*$E6040*(1-'Monte Carlo Inputs'!$C$11)+H6040*'Monte Carlo Inputs'!$C$12-H6040*'Monte Carlo Inputs'!$C$13-'Monte Carlo Inputs'!$C$14*(H6040-G6040)</f>
        <v>1492.667808128333</v>
      </c>
      <c r="N6040" s="16">
        <f>I6040*$E6040*(1-'Monte Carlo Inputs'!$C$11)+I6040*'Monte Carlo Inputs'!$C$12-I6040*'Monte Carlo Inputs'!$C$13-'Monte Carlo Inputs'!$C$14*(I6040-H6040)</f>
        <v>1624.0069492772163</v>
      </c>
      <c r="O6040" s="16">
        <f>J6040*$E6040*(1-'Monte Carlo Inputs'!$C$11)+J6040*'Monte Carlo Inputs'!$C$12-J6040*'Monte Carlo Inputs'!$C$13-'Monte Carlo Inputs'!$C$14*(J6040-I6040)</f>
        <v>1766.902559925737</v>
      </c>
    </row>
    <row r="6041" spans="1:15">
      <c r="A6041">
        <v>6037</v>
      </c>
      <c r="B6041" s="39">
        <v>1.9542914836939296</v>
      </c>
      <c r="C6041" s="39">
        <v>2.4008370228403107E-2</v>
      </c>
      <c r="D6041" s="29">
        <f>'Monte Carlo Inputs'!$C$6+'Monte Carlo Inputs'!$D$6*B6041</f>
        <v>0.2529172037078648</v>
      </c>
      <c r="E6041" s="29">
        <f>'Monte Carlo Inputs'!$C$7+'Monte Carlo Inputs'!$D$7*C6041</f>
        <v>0.5836811429245492</v>
      </c>
      <c r="F6041" s="16">
        <f>'Monte Carlo Inputs'!$C$17*(1+$D6041)</f>
        <v>3043.4611795267751</v>
      </c>
      <c r="G6041" s="16">
        <f t="shared" ref="G6041:J6041" si="6035">F6041*(1+$D6041)</f>
        <v>3813.2048706461273</v>
      </c>
      <c r="H6041" s="16">
        <f t="shared" si="6035"/>
        <v>4777.6299836951566</v>
      </c>
      <c r="I6041" s="16">
        <f t="shared" si="6035"/>
        <v>5985.9747995221878</v>
      </c>
      <c r="J6041" s="16">
        <f t="shared" si="6035"/>
        <v>7499.9308072830863</v>
      </c>
      <c r="K6041" s="16">
        <f>F6041*$E6041*(1-'Monte Carlo Inputs'!$C$11)+F6041*'Monte Carlo Inputs'!$C$12-F6041*'Monte Carlo Inputs'!$C$13-'Monte Carlo Inputs'!$C$14*(F6041-'Monte Carlo Inputs'!$C$17)</f>
        <v>1390.8752819377805</v>
      </c>
      <c r="L6041" s="16">
        <f>G6041*$E6041*(1-'Monte Carlo Inputs'!$C$11)+G6041*'Monte Carlo Inputs'!$C$12-G6041*'Monte Carlo Inputs'!$C$13-'Monte Carlo Inputs'!$C$14*(G6041-F6041)</f>
        <v>1742.6515689518722</v>
      </c>
      <c r="M6041" s="16">
        <f>H6041*$E6041*(1-'Monte Carlo Inputs'!$C$11)+H6041*'Monte Carlo Inputs'!$C$12-H6041*'Monte Carlo Inputs'!$C$13-'Monte Carlo Inputs'!$C$14*(H6041-G6041)</f>
        <v>2183.3981308083034</v>
      </c>
      <c r="N6041" s="16">
        <f>I6041*$E6041*(1-'Monte Carlo Inputs'!$C$11)+I6041*'Monte Carlo Inputs'!$C$12-I6041*'Monte Carlo Inputs'!$C$13-'Monte Carlo Inputs'!$C$14*(I6041-H6041)</f>
        <v>2735.6170806333189</v>
      </c>
      <c r="O6041" s="16">
        <f>J6041*$E6041*(1-'Monte Carlo Inputs'!$C$11)+J6041*'Monte Carlo Inputs'!$C$12-J6041*'Monte Carlo Inputs'!$C$13-'Monte Carlo Inputs'!$C$14*(J6041-I6041)</f>
        <v>3427.5017030825702</v>
      </c>
    </row>
    <row r="6042" spans="1:15">
      <c r="A6042">
        <v>6038</v>
      </c>
      <c r="B6042" s="39">
        <v>-0.56623637024228979</v>
      </c>
      <c r="C6042" s="39">
        <v>-1.0550347538448517</v>
      </c>
      <c r="D6042" s="29">
        <f>'Monte Carlo Inputs'!$C$6+'Monte Carlo Inputs'!$D$6*B6042</f>
        <v>8.9626704862078216E-2</v>
      </c>
      <c r="E6042" s="29">
        <f>'Monte Carlo Inputs'!$C$7+'Monte Carlo Inputs'!$D$7*C6042</f>
        <v>0.54506015937428542</v>
      </c>
      <c r="F6042" s="16">
        <f>'Monte Carlo Inputs'!$C$17*(1+$D6042)</f>
        <v>2646.8122287804745</v>
      </c>
      <c r="G6042" s="16">
        <f t="shared" ref="G6042:J6042" si="6036">F6042*(1+$D6042)</f>
        <v>2884.0372872347216</v>
      </c>
      <c r="H6042" s="16">
        <f t="shared" si="6036"/>
        <v>3142.5240459889369</v>
      </c>
      <c r="I6042" s="16">
        <f t="shared" si="6036"/>
        <v>3424.1781211807715</v>
      </c>
      <c r="J6042" s="16">
        <f t="shared" si="6036"/>
        <v>3731.0759230430263</v>
      </c>
      <c r="K6042" s="16">
        <f>F6042*$E6042*(1-'Monte Carlo Inputs'!$C$11)+F6042*'Monte Carlo Inputs'!$C$12-F6042*'Monte Carlo Inputs'!$C$13-'Monte Carlo Inputs'!$C$14*(F6042-'Monte Carlo Inputs'!$C$17)</f>
        <v>1131.5591807469054</v>
      </c>
      <c r="L6042" s="16">
        <f>G6042*$E6042*(1-'Monte Carlo Inputs'!$C$11)+G6042*'Monte Carlo Inputs'!$C$12-G6042*'Monte Carlo Inputs'!$C$13-'Monte Carlo Inputs'!$C$14*(G6042-F6042)</f>
        <v>1232.9771014736837</v>
      </c>
      <c r="M6042" s="16">
        <f>H6042*$E6042*(1-'Monte Carlo Inputs'!$C$11)+H6042*'Monte Carlo Inputs'!$C$12-H6042*'Monte Carlo Inputs'!$C$13-'Monte Carlo Inputs'!$C$14*(H6042-G6042)</f>
        <v>1343.4847762491663</v>
      </c>
      <c r="N6042" s="16">
        <f>I6042*$E6042*(1-'Monte Carlo Inputs'!$C$11)+I6042*'Monte Carlo Inputs'!$C$12-I6042*'Monte Carlo Inputs'!$C$13-'Monte Carlo Inputs'!$C$14*(I6042-H6042)</f>
        <v>1463.8968897767456</v>
      </c>
      <c r="O6042" s="16">
        <f>J6042*$E6042*(1-'Monte Carlo Inputs'!$C$11)+J6042*'Monte Carlo Inputs'!$C$12-J6042*'Monte Carlo Inputs'!$C$13-'Monte Carlo Inputs'!$C$14*(J6042-I6042)</f>
        <v>1595.1011442652803</v>
      </c>
    </row>
    <row r="6043" spans="1:15">
      <c r="A6043">
        <v>6039</v>
      </c>
      <c r="B6043" s="39">
        <v>-0.48165452114055668</v>
      </c>
      <c r="C6043" s="39">
        <v>0.16302826582665264</v>
      </c>
      <c r="D6043" s="29">
        <f>'Monte Carlo Inputs'!$C$6+'Monte Carlo Inputs'!$D$6*B6043</f>
        <v>9.5106276258820469E-2</v>
      </c>
      <c r="E6043" s="29">
        <f>'Monte Carlo Inputs'!$C$7+'Monte Carlo Inputs'!$D$7*C6043</f>
        <v>0.58865692654364288</v>
      </c>
      <c r="F6043" s="16">
        <f>'Monte Carlo Inputs'!$C$17*(1+$D6043)</f>
        <v>2660.122655660301</v>
      </c>
      <c r="G6043" s="16">
        <f t="shared" ref="G6043:J6043" si="6037">F6043*(1+$D6043)</f>
        <v>2913.1170158318764</v>
      </c>
      <c r="H6043" s="16">
        <f t="shared" si="6037"/>
        <v>3190.1727275138533</v>
      </c>
      <c r="I6043" s="16">
        <f t="shared" si="6037"/>
        <v>3493.5781762501406</v>
      </c>
      <c r="J6043" s="16">
        <f t="shared" si="6037"/>
        <v>3825.8393874123726</v>
      </c>
      <c r="K6043" s="16">
        <f>F6043*$E6043*(1-'Monte Carlo Inputs'!$C$11)+F6043*'Monte Carlo Inputs'!$C$12-F6043*'Monte Carlo Inputs'!$C$13-'Monte Carlo Inputs'!$C$14*(F6043-'Monte Carlo Inputs'!$C$17)</f>
        <v>1219.9774837040115</v>
      </c>
      <c r="L6043" s="16">
        <f>G6043*$E6043*(1-'Monte Carlo Inputs'!$C$11)+G6043*'Monte Carlo Inputs'!$C$12-G6043*'Monte Carlo Inputs'!$C$13-'Monte Carlo Inputs'!$C$14*(G6043-F6043)</f>
        <v>1336.0049992987056</v>
      </c>
      <c r="M6043" s="16">
        <f>H6043*$E6043*(1-'Monte Carlo Inputs'!$C$11)+H6043*'Monte Carlo Inputs'!$C$12-H6043*'Monte Carlo Inputs'!$C$13-'Monte Carlo Inputs'!$C$14*(H6043-G6043)</f>
        <v>1463.0674598451737</v>
      </c>
      <c r="N6043" s="16">
        <f>I6043*$E6043*(1-'Monte Carlo Inputs'!$C$11)+I6043*'Monte Carlo Inputs'!$C$12-I6043*'Monte Carlo Inputs'!$C$13-'Monte Carlo Inputs'!$C$14*(I6043-H6043)</f>
        <v>1602.2143578664993</v>
      </c>
      <c r="O6043" s="16">
        <f>J6043*$E6043*(1-'Monte Carlo Inputs'!$C$11)+J6043*'Monte Carlo Inputs'!$C$12-J6043*'Monte Carlo Inputs'!$C$13-'Monte Carlo Inputs'!$C$14*(J6043-I6043)</f>
        <v>1754.5949992115989</v>
      </c>
    </row>
    <row r="6044" spans="1:15">
      <c r="A6044">
        <v>6040</v>
      </c>
      <c r="B6044" s="39">
        <v>2.0462183952952966</v>
      </c>
      <c r="C6044" s="39">
        <v>-0.14292548869994184</v>
      </c>
      <c r="D6044" s="29">
        <f>'Monte Carlo Inputs'!$C$6+'Monte Carlo Inputs'!$D$6*B6044</f>
        <v>0.2588726194471902</v>
      </c>
      <c r="E6044" s="29">
        <f>'Monte Carlo Inputs'!$C$7+'Monte Carlo Inputs'!$D$7*C6044</f>
        <v>0.57770626603981778</v>
      </c>
      <c r="F6044" s="16">
        <f>'Monte Carlo Inputs'!$C$17*(1+$D6044)</f>
        <v>3057.9274798991701</v>
      </c>
      <c r="G6044" s="16">
        <f t="shared" ref="G6044:J6044" si="6038">F6044*(1+$D6044)</f>
        <v>3849.5411767002133</v>
      </c>
      <c r="H6044" s="16">
        <f t="shared" si="6038"/>
        <v>4846.0819847824168</v>
      </c>
      <c r="I6044" s="16">
        <f t="shared" si="6038"/>
        <v>6100.59992223888</v>
      </c>
      <c r="J6044" s="16">
        <f t="shared" si="6038"/>
        <v>7679.8782043081837</v>
      </c>
      <c r="K6044" s="16">
        <f>F6044*$E6044*(1-'Monte Carlo Inputs'!$C$11)+F6044*'Monte Carlo Inputs'!$C$12-F6044*'Monte Carlo Inputs'!$C$13-'Monte Carlo Inputs'!$C$14*(F6044-'Monte Carlo Inputs'!$C$17)</f>
        <v>1384.6790319989677</v>
      </c>
      <c r="L6044" s="16">
        <f>G6044*$E6044*(1-'Monte Carlo Inputs'!$C$11)+G6044*'Monte Carlo Inputs'!$C$12-G6044*'Monte Carlo Inputs'!$C$13-'Monte Carlo Inputs'!$C$14*(G6044-F6044)</f>
        <v>1743.1345201061399</v>
      </c>
      <c r="M6044" s="16">
        <f>H6044*$E6044*(1-'Monte Carlo Inputs'!$C$11)+H6044*'Monte Carlo Inputs'!$C$12-H6044*'Monte Carlo Inputs'!$C$13-'Monte Carlo Inputs'!$C$14*(H6044-G6044)</f>
        <v>2194.3843193748376</v>
      </c>
      <c r="N6044" s="16">
        <f>I6044*$E6044*(1-'Monte Carlo Inputs'!$C$11)+I6044*'Monte Carlo Inputs'!$C$12-I6044*'Monte Carlo Inputs'!$C$13-'Monte Carlo Inputs'!$C$14*(I6044-H6044)</f>
        <v>2762.4503362052415</v>
      </c>
      <c r="O6044" s="16">
        <f>J6044*$E6044*(1-'Monte Carlo Inputs'!$C$11)+J6044*'Monte Carlo Inputs'!$C$12-J6044*'Monte Carlo Inputs'!$C$13-'Monte Carlo Inputs'!$C$14*(J6044-I6044)</f>
        <v>3477.5730908314636</v>
      </c>
    </row>
    <row r="6045" spans="1:15">
      <c r="A6045">
        <v>6041</v>
      </c>
      <c r="B6045" s="39">
        <v>-0.84937473927228546</v>
      </c>
      <c r="C6045" s="39">
        <v>-1.1375600123482177</v>
      </c>
      <c r="D6045" s="29">
        <f>'Monte Carlo Inputs'!$C$6+'Monte Carlo Inputs'!$D$6*B6045</f>
        <v>7.1283798851700775E-2</v>
      </c>
      <c r="E6045" s="29">
        <f>'Monte Carlo Inputs'!$C$7+'Monte Carlo Inputs'!$D$7*C6045</f>
        <v>0.54210642510729112</v>
      </c>
      <c r="F6045" s="16">
        <f>'Monte Carlo Inputs'!$C$17*(1+$D6045)</f>
        <v>2602.2554757906669</v>
      </c>
      <c r="G6045" s="16">
        <f t="shared" ref="G6045:J6045" si="6039">F6045*(1+$D6045)</f>
        <v>2787.7541316876654</v>
      </c>
      <c r="H6045" s="16">
        <f t="shared" si="6039"/>
        <v>2986.4758364588865</v>
      </c>
      <c r="I6045" s="16">
        <f t="shared" si="6039"/>
        <v>3199.3631792604865</v>
      </c>
      <c r="J6045" s="16">
        <f t="shared" si="6039"/>
        <v>3427.4259405844291</v>
      </c>
      <c r="K6045" s="16">
        <f>F6045*$E6045*(1-'Monte Carlo Inputs'!$C$11)+F6045*'Monte Carlo Inputs'!$C$12-F6045*'Monte Carlo Inputs'!$C$13-'Monte Carlo Inputs'!$C$14*(F6045-'Monte Carlo Inputs'!$C$17)</f>
        <v>1106.35547442694</v>
      </c>
      <c r="L6045" s="16">
        <f>G6045*$E6045*(1-'Monte Carlo Inputs'!$C$11)+G6045*'Monte Carlo Inputs'!$C$12-G6045*'Monte Carlo Inputs'!$C$13-'Monte Carlo Inputs'!$C$14*(G6045-F6045)</f>
        <v>1185.2206955244678</v>
      </c>
      <c r="M6045" s="16">
        <f>H6045*$E6045*(1-'Monte Carlo Inputs'!$C$11)+H6045*'Monte Carlo Inputs'!$C$12-H6045*'Monte Carlo Inputs'!$C$13-'Monte Carlo Inputs'!$C$14*(H6045-G6045)</f>
        <v>1269.707729179107</v>
      </c>
      <c r="N6045" s="16">
        <f>I6045*$E6045*(1-'Monte Carlo Inputs'!$C$11)+I6045*'Monte Carlo Inputs'!$C$12-I6045*'Monte Carlo Inputs'!$C$13-'Monte Carlo Inputs'!$C$14*(I6045-H6045)</f>
        <v>1360.2173195463599</v>
      </c>
      <c r="O6045" s="16">
        <f>J6045*$E6045*(1-'Monte Carlo Inputs'!$C$11)+J6045*'Monte Carlo Inputs'!$C$12-J6045*'Monte Carlo Inputs'!$C$13-'Monte Carlo Inputs'!$C$14*(J6045-I6045)</f>
        <v>1457.1787773475025</v>
      </c>
    </row>
    <row r="6046" spans="1:15">
      <c r="A6046">
        <v>6042</v>
      </c>
      <c r="B6046" s="39">
        <v>0.20740376832610377</v>
      </c>
      <c r="C6046" s="39">
        <v>3.1760007258089237E-2</v>
      </c>
      <c r="D6046" s="29">
        <f>'Monte Carlo Inputs'!$C$6+'Monte Carlo Inputs'!$D$6*B6046</f>
        <v>0.1397463986225238</v>
      </c>
      <c r="E6046" s="29">
        <f>'Monte Carlo Inputs'!$C$7+'Monte Carlo Inputs'!$D$7*C6046</f>
        <v>0.58395858859797234</v>
      </c>
      <c r="F6046" s="16">
        <f>'Monte Carlo Inputs'!$C$17*(1+$D6046)</f>
        <v>2768.5579768939729</v>
      </c>
      <c r="G6046" s="16">
        <f t="shared" ref="G6046:J6046" si="6040">F6046*(1+$D6046)</f>
        <v>3155.4539835425662</v>
      </c>
      <c r="H6046" s="16">
        <f t="shared" si="6040"/>
        <v>3596.4173137617363</v>
      </c>
      <c r="I6046" s="16">
        <f t="shared" si="6040"/>
        <v>4099.0036813036304</v>
      </c>
      <c r="J6046" s="16">
        <f t="shared" si="6040"/>
        <v>4671.8246837062798</v>
      </c>
      <c r="K6046" s="16">
        <f>F6046*$E6046*(1-'Monte Carlo Inputs'!$C$11)+F6046*'Monte Carlo Inputs'!$C$12-F6046*'Monte Carlo Inputs'!$C$13-'Monte Carlo Inputs'!$C$14*(F6046-'Monte Carlo Inputs'!$C$17)</f>
        <v>1262.1117836228386</v>
      </c>
      <c r="L6046" s="16">
        <f>G6046*$E6046*(1-'Monte Carlo Inputs'!$C$11)+G6046*'Monte Carlo Inputs'!$C$12-G6046*'Monte Carlo Inputs'!$C$13-'Monte Carlo Inputs'!$C$14*(G6046-F6046)</f>
        <v>1438.4873600431806</v>
      </c>
      <c r="M6046" s="16">
        <f>H6046*$E6046*(1-'Monte Carlo Inputs'!$C$11)+H6046*'Monte Carlo Inputs'!$C$12-H6046*'Monte Carlo Inputs'!$C$13-'Monte Carlo Inputs'!$C$14*(H6046-G6046)</f>
        <v>1639.5107880732364</v>
      </c>
      <c r="N6046" s="16">
        <f>I6046*$E6046*(1-'Monte Carlo Inputs'!$C$11)+I6046*'Monte Carlo Inputs'!$C$12-I6046*'Monte Carlo Inputs'!$C$13-'Monte Carlo Inputs'!$C$14*(I6046-H6046)</f>
        <v>1868.6265162092475</v>
      </c>
      <c r="O6046" s="16">
        <f>J6046*$E6046*(1-'Monte Carlo Inputs'!$C$11)+J6046*'Monte Carlo Inputs'!$C$12-J6046*'Monte Carlo Inputs'!$C$13-'Monte Carlo Inputs'!$C$14*(J6046-I6046)</f>
        <v>2129.7603422200427</v>
      </c>
    </row>
    <row r="6047" spans="1:15">
      <c r="A6047">
        <v>6043</v>
      </c>
      <c r="B6047" s="39">
        <v>-0.93699734724957118</v>
      </c>
      <c r="C6047" s="39">
        <v>-1.2930068401749224</v>
      </c>
      <c r="D6047" s="29">
        <f>'Monte Carlo Inputs'!$C$6+'Monte Carlo Inputs'!$D$6*B6047</f>
        <v>6.5607234181155438E-2</v>
      </c>
      <c r="E6047" s="29">
        <f>'Monte Carlo Inputs'!$C$7+'Monte Carlo Inputs'!$D$7*C6047</f>
        <v>0.53654269067768523</v>
      </c>
      <c r="F6047" s="16">
        <f>'Monte Carlo Inputs'!$C$17*(1+$D6047)</f>
        <v>2588.4665325494448</v>
      </c>
      <c r="G6047" s="16">
        <f t="shared" ref="G6047:J6047" si="6041">F6047*(1+$D6047)</f>
        <v>2758.2886625204992</v>
      </c>
      <c r="H6047" s="16">
        <f t="shared" si="6041"/>
        <v>2939.2523527417075</v>
      </c>
      <c r="I6047" s="16">
        <f t="shared" si="6041"/>
        <v>3132.0885701655443</v>
      </c>
      <c r="J6047" s="16">
        <f t="shared" si="6041"/>
        <v>3337.576238464515</v>
      </c>
      <c r="K6047" s="16">
        <f>F6047*$E6047*(1-'Monte Carlo Inputs'!$C$11)+F6047*'Monte Carlo Inputs'!$C$12-F6047*'Monte Carlo Inputs'!$C$13-'Monte Carlo Inputs'!$C$14*(F6047-'Monte Carlo Inputs'!$C$17)</f>
        <v>1090.0295521471048</v>
      </c>
      <c r="L6047" s="16">
        <f>G6047*$E6047*(1-'Monte Carlo Inputs'!$C$11)+G6047*'Monte Carlo Inputs'!$C$12-G6047*'Monte Carlo Inputs'!$C$13-'Monte Carlo Inputs'!$C$14*(G6047-F6047)</f>
        <v>1161.5433762391999</v>
      </c>
      <c r="M6047" s="16">
        <f>H6047*$E6047*(1-'Monte Carlo Inputs'!$C$11)+H6047*'Monte Carlo Inputs'!$C$12-H6047*'Monte Carlo Inputs'!$C$13-'Monte Carlo Inputs'!$C$14*(H6047-G6047)</f>
        <v>1237.7490245356948</v>
      </c>
      <c r="N6047" s="16">
        <f>I6047*$E6047*(1-'Monte Carlo Inputs'!$C$11)+I6047*'Monte Carlo Inputs'!$C$12-I6047*'Monte Carlo Inputs'!$C$13-'Monte Carlo Inputs'!$C$14*(I6047-H6047)</f>
        <v>1318.954314645905</v>
      </c>
      <c r="O6047" s="16">
        <f>J6047*$E6047*(1-'Monte Carlo Inputs'!$C$11)+J6047*'Monte Carlo Inputs'!$C$12-J6047*'Monte Carlo Inputs'!$C$13-'Monte Carlo Inputs'!$C$14*(J6047-I6047)</f>
        <v>1405.4872592411239</v>
      </c>
    </row>
    <row r="6048" spans="1:15">
      <c r="A6048">
        <v>6044</v>
      </c>
      <c r="B6048" s="39">
        <v>0.60839666510953871</v>
      </c>
      <c r="C6048" s="39">
        <v>-0.68762977035734396</v>
      </c>
      <c r="D6048" s="29">
        <f>'Monte Carlo Inputs'!$C$6+'Monte Carlo Inputs'!$D$6*B6048</f>
        <v>0.16572442145894234</v>
      </c>
      <c r="E6048" s="29">
        <f>'Monte Carlo Inputs'!$C$7+'Monte Carlo Inputs'!$D$7*C6048</f>
        <v>0.55821027497855547</v>
      </c>
      <c r="F6048" s="16">
        <f>'Monte Carlo Inputs'!$C$17*(1+$D6048)</f>
        <v>2831.6611921659173</v>
      </c>
      <c r="G6048" s="16">
        <f t="shared" ref="G6048:J6048" si="6042">F6048*(1+$D6048)</f>
        <v>3300.9366050053532</v>
      </c>
      <c r="H6048" s="16">
        <f t="shared" si="6042"/>
        <v>3847.9824141425106</v>
      </c>
      <c r="I6048" s="16">
        <f t="shared" si="6042"/>
        <v>4485.6870735104631</v>
      </c>
      <c r="J6048" s="16">
        <f t="shared" si="6042"/>
        <v>5229.0749686138406</v>
      </c>
      <c r="K6048" s="16">
        <f>F6048*$E6048*(1-'Monte Carlo Inputs'!$C$11)+F6048*'Monte Carlo Inputs'!$C$12-F6048*'Monte Carlo Inputs'!$C$13-'Monte Carlo Inputs'!$C$14*(F6048-'Monte Carlo Inputs'!$C$17)</f>
        <v>1239.9258380803305</v>
      </c>
      <c r="L6048" s="16">
        <f>G6048*$E6048*(1-'Monte Carlo Inputs'!$C$11)+G6048*'Monte Carlo Inputs'!$C$12-G6048*'Monte Carlo Inputs'!$C$13-'Monte Carlo Inputs'!$C$14*(G6048-F6048)</f>
        <v>1445.4118302481877</v>
      </c>
      <c r="M6048" s="16">
        <f>H6048*$E6048*(1-'Monte Carlo Inputs'!$C$11)+H6048*'Monte Carlo Inputs'!$C$12-H6048*'Monte Carlo Inputs'!$C$13-'Monte Carlo Inputs'!$C$14*(H6048-G6048)</f>
        <v>1684.9518695859797</v>
      </c>
      <c r="N6048" s="16">
        <f>I6048*$E6048*(1-'Monte Carlo Inputs'!$C$11)+I6048*'Monte Carlo Inputs'!$C$12-I6048*'Monte Carlo Inputs'!$C$13-'Monte Carlo Inputs'!$C$14*(I6048-H6048)</f>
        <v>1964.1895433592792</v>
      </c>
      <c r="O6048" s="16">
        <f>J6048*$E6048*(1-'Monte Carlo Inputs'!$C$11)+J6048*'Monte Carlo Inputs'!$C$12-J6048*'Monte Carlo Inputs'!$C$13-'Monte Carlo Inputs'!$C$14*(J6048-I6048)</f>
        <v>2289.7037190681999</v>
      </c>
    </row>
    <row r="6049" spans="1:15">
      <c r="A6049">
        <v>6045</v>
      </c>
      <c r="B6049" s="39">
        <v>0.4082978235037158</v>
      </c>
      <c r="C6049" s="39">
        <v>-0.82501814676428653</v>
      </c>
      <c r="D6049" s="29">
        <f>'Monte Carlo Inputs'!$C$6+'Monte Carlo Inputs'!$D$6*B6049</f>
        <v>0.15276116869692558</v>
      </c>
      <c r="E6049" s="29">
        <f>'Monte Carlo Inputs'!$C$7+'Monte Carlo Inputs'!$D$7*C6049</f>
        <v>0.55329288650090114</v>
      </c>
      <c r="F6049" s="16">
        <f>'Monte Carlo Inputs'!$C$17*(1+$D6049)</f>
        <v>2800.1721548817027</v>
      </c>
      <c r="G6049" s="16">
        <f t="shared" ref="G6049:J6049" si="6043">F6049*(1+$D6049)</f>
        <v>3227.9297258140205</v>
      </c>
      <c r="H6049" s="16">
        <f t="shared" si="6043"/>
        <v>3721.0320432009171</v>
      </c>
      <c r="I6049" s="16">
        <f t="shared" si="6043"/>
        <v>4289.4612468789983</v>
      </c>
      <c r="J6049" s="16">
        <f t="shared" si="6043"/>
        <v>4944.7243600324064</v>
      </c>
      <c r="K6049" s="16">
        <f>F6049*$E6049*(1-'Monte Carlo Inputs'!$C$11)+F6049*'Monte Carlo Inputs'!$C$12-F6049*'Monte Carlo Inputs'!$C$13-'Monte Carlo Inputs'!$C$14*(F6049-'Monte Carlo Inputs'!$C$17)</f>
        <v>1215.8865877032238</v>
      </c>
      <c r="L6049" s="16">
        <f>G6049*$E6049*(1-'Monte Carlo Inputs'!$C$11)+G6049*'Monte Carlo Inputs'!$C$12-G6049*'Monte Carlo Inputs'!$C$13-'Monte Carlo Inputs'!$C$14*(G6049-F6049)</f>
        <v>1401.6268438436855</v>
      </c>
      <c r="M6049" s="16">
        <f>H6049*$E6049*(1-'Monte Carlo Inputs'!$C$11)+H6049*'Monte Carlo Inputs'!$C$12-H6049*'Monte Carlo Inputs'!$C$13-'Monte Carlo Inputs'!$C$14*(H6049-G6049)</f>
        <v>1615.74099858623</v>
      </c>
      <c r="N6049" s="16">
        <f>I6049*$E6049*(1-'Monte Carlo Inputs'!$C$11)+I6049*'Monte Carlo Inputs'!$C$12-I6049*'Monte Carlo Inputs'!$C$13-'Monte Carlo Inputs'!$C$14*(I6049-H6049)</f>
        <v>1862.5634818418002</v>
      </c>
      <c r="O6049" s="16">
        <f>J6049*$E6049*(1-'Monte Carlo Inputs'!$C$11)+J6049*'Monte Carlo Inputs'!$C$12-J6049*'Monte Carlo Inputs'!$C$13-'Monte Carlo Inputs'!$C$14*(J6049-I6049)</f>
        <v>2147.0908561001688</v>
      </c>
    </row>
    <row r="6050" spans="1:15">
      <c r="A6050">
        <v>6046</v>
      </c>
      <c r="B6050" s="39">
        <v>-0.9200000057219796</v>
      </c>
      <c r="C6050" s="39">
        <v>-0.23116133494436267</v>
      </c>
      <c r="D6050" s="29">
        <f>'Monte Carlo Inputs'!$C$6+'Monte Carlo Inputs'!$D$6*B6050</f>
        <v>6.6708394151579198E-2</v>
      </c>
      <c r="E6050" s="29">
        <f>'Monte Carlo Inputs'!$C$7+'Monte Carlo Inputs'!$D$7*C6050</f>
        <v>0.57454813909352342</v>
      </c>
      <c r="F6050" s="16">
        <f>'Monte Carlo Inputs'!$C$17*(1+$D6050)</f>
        <v>2591.1413602336011</v>
      </c>
      <c r="G6050" s="16">
        <f t="shared" ref="G6050:J6050" si="6044">F6050*(1+$D6050)</f>
        <v>2763.992239394523</v>
      </c>
      <c r="H6050" s="16">
        <f t="shared" si="6044"/>
        <v>2948.3737231319587</v>
      </c>
      <c r="I6050" s="16">
        <f t="shared" si="6044"/>
        <v>3145.0549995608044</v>
      </c>
      <c r="J6050" s="16">
        <f t="shared" si="6044"/>
        <v>3354.8565680999009</v>
      </c>
      <c r="K6050" s="16">
        <f>F6050*$E6050*(1-'Monte Carlo Inputs'!$C$11)+F6050*'Monte Carlo Inputs'!$C$12-F6050*'Monte Carlo Inputs'!$C$13-'Monte Carlo Inputs'!$C$14*(F6050-'Monte Carlo Inputs'!$C$17)</f>
        <v>1161.2719565551213</v>
      </c>
      <c r="L6050" s="16">
        <f>G6050*$E6050*(1-'Monte Carlo Inputs'!$C$11)+G6050*'Monte Carlo Inputs'!$C$12-G6050*'Monte Carlo Inputs'!$C$13-'Monte Carlo Inputs'!$C$14*(G6050-F6050)</f>
        <v>1238.7385439501759</v>
      </c>
      <c r="M6050" s="16">
        <f>H6050*$E6050*(1-'Monte Carlo Inputs'!$C$11)+H6050*'Monte Carlo Inputs'!$C$12-H6050*'Monte Carlo Inputs'!$C$13-'Monte Carlo Inputs'!$C$14*(H6050-G6050)</f>
        <v>1321.3728029907575</v>
      </c>
      <c r="N6050" s="16">
        <f>I6050*$E6050*(1-'Monte Carlo Inputs'!$C$11)+I6050*'Monte Carlo Inputs'!$C$12-I6050*'Monte Carlo Inputs'!$C$13-'Monte Carlo Inputs'!$C$14*(I6050-H6050)</f>
        <v>1409.5194607538417</v>
      </c>
      <c r="O6050" s="16">
        <f>J6050*$E6050*(1-'Monte Carlo Inputs'!$C$11)+J6050*'Monte Carlo Inputs'!$C$12-J6050*'Monte Carlo Inputs'!$C$13-'Monte Carlo Inputs'!$C$14*(J6050-I6050)</f>
        <v>1503.5462405061303</v>
      </c>
    </row>
    <row r="6051" spans="1:15">
      <c r="A6051">
        <v>6047</v>
      </c>
      <c r="B6051" s="39">
        <v>0.99253238288019163</v>
      </c>
      <c r="C6051" s="39">
        <v>-0.79283914200593342</v>
      </c>
      <c r="D6051" s="29">
        <f>'Monte Carlo Inputs'!$C$6+'Monte Carlo Inputs'!$D$6*B6051</f>
        <v>0.19061036464790479</v>
      </c>
      <c r="E6051" s="29">
        <f>'Monte Carlo Inputs'!$C$7+'Monte Carlo Inputs'!$D$7*C6051</f>
        <v>0.55444463362361562</v>
      </c>
      <c r="F6051" s="16">
        <f>'Monte Carlo Inputs'!$C$17*(1+$D6051)</f>
        <v>2892.1116367662257</v>
      </c>
      <c r="G6051" s="16">
        <f t="shared" ref="G6051:J6051" si="6045">F6051*(1+$D6051)</f>
        <v>3443.3780904526843</v>
      </c>
      <c r="H6051" s="16">
        <f t="shared" si="6045"/>
        <v>4099.7216438944761</v>
      </c>
      <c r="I6051" s="16">
        <f t="shared" si="6045"/>
        <v>4881.171081392109</v>
      </c>
      <c r="J6051" s="16">
        <f t="shared" si="6045"/>
        <v>5811.5728811250665</v>
      </c>
      <c r="K6051" s="16">
        <f>F6051*$E6051*(1-'Monte Carlo Inputs'!$C$11)+F6051*'Monte Carlo Inputs'!$C$12-F6051*'Monte Carlo Inputs'!$C$13-'Monte Carlo Inputs'!$C$14*(F6051-'Monte Carlo Inputs'!$C$17)</f>
        <v>1259.5156376507462</v>
      </c>
      <c r="L6051" s="16">
        <f>G6051*$E6051*(1-'Monte Carlo Inputs'!$C$11)+G6051*'Monte Carlo Inputs'!$C$12-G6051*'Monte Carlo Inputs'!$C$13-'Monte Carlo Inputs'!$C$14*(G6051-F6051)</f>
        <v>1499.5923726230931</v>
      </c>
      <c r="M6051" s="16">
        <f>H6051*$E6051*(1-'Monte Carlo Inputs'!$C$11)+H6051*'Monte Carlo Inputs'!$C$12-H6051*'Monte Carlo Inputs'!$C$13-'Monte Carlo Inputs'!$C$14*(H6051-G6051)</f>
        <v>1785.4302215919972</v>
      </c>
      <c r="N6051" s="16">
        <f>I6051*$E6051*(1-'Monte Carlo Inputs'!$C$11)+I6051*'Monte Carlo Inputs'!$C$12-I6051*'Monte Carlo Inputs'!$C$13-'Monte Carlo Inputs'!$C$14*(I6051-H6051)</f>
        <v>2125.751727183037</v>
      </c>
      <c r="O6051" s="16">
        <f>J6051*$E6051*(1-'Monte Carlo Inputs'!$C$11)+J6051*'Monte Carlo Inputs'!$C$12-J6051*'Monte Carlo Inputs'!$C$13-'Monte Carlo Inputs'!$C$14*(J6051-I6051)</f>
        <v>2530.9420390523087</v>
      </c>
    </row>
    <row r="6052" spans="1:15">
      <c r="A6052">
        <v>6048</v>
      </c>
      <c r="B6052" s="39">
        <v>1.7487319343834615</v>
      </c>
      <c r="C6052" s="39">
        <v>-0.10723967552429196</v>
      </c>
      <c r="D6052" s="29">
        <f>'Monte Carlo Inputs'!$C$6+'Monte Carlo Inputs'!$D$6*B6052</f>
        <v>0.23960018310957915</v>
      </c>
      <c r="E6052" s="29">
        <f>'Monte Carlo Inputs'!$C$7+'Monte Carlo Inputs'!$D$7*C6052</f>
        <v>0.57898352843358747</v>
      </c>
      <c r="F6052" s="16">
        <f>'Monte Carlo Inputs'!$C$17*(1+$D6052)</f>
        <v>3011.112804791479</v>
      </c>
      <c r="G6052" s="16">
        <f t="shared" ref="G6052:J6052" si="6046">F6052*(1+$D6052)</f>
        <v>3732.5759841831155</v>
      </c>
      <c r="H6052" s="16">
        <f t="shared" si="6046"/>
        <v>4626.9018734638075</v>
      </c>
      <c r="I6052" s="16">
        <f t="shared" si="6046"/>
        <v>5735.5084095757902</v>
      </c>
      <c r="J6052" s="16">
        <f t="shared" si="6046"/>
        <v>7109.7372747366799</v>
      </c>
      <c r="K6052" s="16">
        <f>F6052*$E6052*(1-'Monte Carlo Inputs'!$C$11)+F6052*'Monte Carlo Inputs'!$C$12-F6052*'Monte Carlo Inputs'!$C$13-'Monte Carlo Inputs'!$C$14*(F6052-'Monte Carlo Inputs'!$C$17)</f>
        <v>1365.5938887326993</v>
      </c>
      <c r="L6052" s="16">
        <f>G6052*$E6052*(1-'Monte Carlo Inputs'!$C$11)+G6052*'Monte Carlo Inputs'!$C$12-G6052*'Monte Carlo Inputs'!$C$13-'Monte Carlo Inputs'!$C$14*(G6052-F6052)</f>
        <v>1692.7904345263762</v>
      </c>
      <c r="M6052" s="16">
        <f>H6052*$E6052*(1-'Monte Carlo Inputs'!$C$11)+H6052*'Monte Carlo Inputs'!$C$12-H6052*'Monte Carlo Inputs'!$C$13-'Monte Carlo Inputs'!$C$14*(H6052-G6052)</f>
        <v>2098.3833326050403</v>
      </c>
      <c r="N6052" s="16">
        <f>I6052*$E6052*(1-'Monte Carlo Inputs'!$C$11)+I6052*'Monte Carlo Inputs'!$C$12-I6052*'Monte Carlo Inputs'!$C$13-'Monte Carlo Inputs'!$C$14*(I6052-H6052)</f>
        <v>2601.1563633312967</v>
      </c>
      <c r="O6052" s="16">
        <f>J6052*$E6052*(1-'Monte Carlo Inputs'!$C$11)+J6052*'Monte Carlo Inputs'!$C$12-J6052*'Monte Carlo Inputs'!$C$13-'Monte Carlo Inputs'!$C$14*(J6052-I6052)</f>
        <v>3224.3939042821225</v>
      </c>
    </row>
    <row r="6053" spans="1:15">
      <c r="A6053">
        <v>6049</v>
      </c>
      <c r="B6053" s="39">
        <v>1.0395963652848628</v>
      </c>
      <c r="C6053" s="39">
        <v>-0.89990790901229223</v>
      </c>
      <c r="D6053" s="29">
        <f>'Monte Carlo Inputs'!$C$6+'Monte Carlo Inputs'!$D$6*B6053</f>
        <v>0.19365936930481684</v>
      </c>
      <c r="E6053" s="29">
        <f>'Monte Carlo Inputs'!$C$7+'Monte Carlo Inputs'!$D$7*C6053</f>
        <v>0.55061244101050655</v>
      </c>
      <c r="F6053" s="16">
        <f>'Monte Carlo Inputs'!$C$17*(1+$D6053)</f>
        <v>2899.5179739783307</v>
      </c>
      <c r="G6053" s="16">
        <f t="shared" ref="G6053:J6053" si="6047">F6053*(1+$D6053)</f>
        <v>3461.0367961069542</v>
      </c>
      <c r="H6053" s="16">
        <f t="shared" si="6047"/>
        <v>4131.2989991817904</v>
      </c>
      <c r="I6053" s="16">
        <f t="shared" si="6047"/>
        <v>4931.3637577729569</v>
      </c>
      <c r="J6053" s="16">
        <f t="shared" si="6047"/>
        <v>5886.3685529158993</v>
      </c>
      <c r="K6053" s="16">
        <f>F6053*$E6053*(1-'Monte Carlo Inputs'!$C$11)+F6053*'Monte Carlo Inputs'!$C$12-F6053*'Monte Carlo Inputs'!$C$13-'Monte Carlo Inputs'!$C$14*(F6053-'Monte Carlo Inputs'!$C$17)</f>
        <v>1254.9387274204992</v>
      </c>
      <c r="L6053" s="16">
        <f>G6053*$E6053*(1-'Monte Carlo Inputs'!$C$11)+G6053*'Monte Carlo Inputs'!$C$12-G6053*'Monte Carlo Inputs'!$C$13-'Monte Carlo Inputs'!$C$14*(G6053-F6053)</f>
        <v>1497.9693698889423</v>
      </c>
      <c r="M6053" s="16">
        <f>H6053*$E6053*(1-'Monte Carlo Inputs'!$C$11)+H6053*'Monte Carlo Inputs'!$C$12-H6053*'Monte Carlo Inputs'!$C$13-'Monte Carlo Inputs'!$C$14*(H6053-G6053)</f>
        <v>1788.0651732995686</v>
      </c>
      <c r="N6053" s="16">
        <f>I6053*$E6053*(1-'Monte Carlo Inputs'!$C$11)+I6053*'Monte Carlo Inputs'!$C$12-I6053*'Monte Carlo Inputs'!$C$13-'Monte Carlo Inputs'!$C$14*(I6053-H6053)</f>
        <v>2134.340747036671</v>
      </c>
      <c r="O6053" s="16">
        <f>J6053*$E6053*(1-'Monte Carlo Inputs'!$C$11)+J6053*'Monte Carlo Inputs'!$C$12-J6053*'Monte Carlo Inputs'!$C$13-'Monte Carlo Inputs'!$C$14*(J6053-I6053)</f>
        <v>2547.675829989364</v>
      </c>
    </row>
    <row r="6054" spans="1:15">
      <c r="A6054">
        <v>6050</v>
      </c>
      <c r="B6054" s="39">
        <v>0.15792004389704725</v>
      </c>
      <c r="C6054" s="39">
        <v>1.2858493473515975</v>
      </c>
      <c r="D6054" s="29">
        <f>'Monte Carlo Inputs'!$C$6+'Monte Carlo Inputs'!$D$6*B6054</f>
        <v>0.13654063280083312</v>
      </c>
      <c r="E6054" s="29">
        <f>'Monte Carlo Inputs'!$C$7+'Monte Carlo Inputs'!$D$7*C6054</f>
        <v>0.62884480555608568</v>
      </c>
      <c r="F6054" s="16">
        <f>'Monte Carlo Inputs'!$C$17*(1+$D6054)</f>
        <v>2760.7708511365045</v>
      </c>
      <c r="G6054" s="16">
        <f t="shared" ref="G6054:J6054" si="6048">F6054*(1+$D6054)</f>
        <v>3137.7282501687778</v>
      </c>
      <c r="H6054" s="16">
        <f t="shared" si="6048"/>
        <v>3566.1556510038736</v>
      </c>
      <c r="I6054" s="16">
        <f t="shared" si="6048"/>
        <v>4053.0808002582098</v>
      </c>
      <c r="J6054" s="16">
        <f t="shared" si="6048"/>
        <v>4606.4910175183732</v>
      </c>
      <c r="K6054" s="16">
        <f>F6054*$E6054*(1-'Monte Carlo Inputs'!$C$11)+F6054*'Monte Carlo Inputs'!$C$12-F6054*'Monte Carlo Inputs'!$C$13-'Monte Carlo Inputs'!$C$14*(F6054-'Monte Carlo Inputs'!$C$17)</f>
        <v>1346.6258384440425</v>
      </c>
      <c r="L6054" s="16">
        <f>G6054*$E6054*(1-'Monte Carlo Inputs'!$C$11)+G6054*'Monte Carlo Inputs'!$C$12-G6054*'Monte Carlo Inputs'!$C$13-'Monte Carlo Inputs'!$C$14*(G6054-F6054)</f>
        <v>1530.4949825711446</v>
      </c>
      <c r="M6054" s="16">
        <f>H6054*$E6054*(1-'Monte Carlo Inputs'!$C$11)+H6054*'Monte Carlo Inputs'!$C$12-H6054*'Monte Carlo Inputs'!$C$13-'Monte Carlo Inputs'!$C$14*(H6054-G6054)</f>
        <v>1739.4697359899094</v>
      </c>
      <c r="N6054" s="16">
        <f>I6054*$E6054*(1-'Monte Carlo Inputs'!$C$11)+I6054*'Monte Carlo Inputs'!$C$12-I6054*'Monte Carlo Inputs'!$C$13-'Monte Carlo Inputs'!$C$14*(I6054-H6054)</f>
        <v>1976.9780344798692</v>
      </c>
      <c r="O6054" s="16">
        <f>J6054*$E6054*(1-'Monte Carlo Inputs'!$C$11)+J6054*'Monte Carlo Inputs'!$C$12-J6054*'Monte Carlo Inputs'!$C$13-'Monte Carlo Inputs'!$C$14*(J6054-I6054)</f>
        <v>2246.9158663410985</v>
      </c>
    </row>
    <row r="6055" spans="1:15">
      <c r="A6055">
        <v>6051</v>
      </c>
      <c r="B6055" s="39">
        <v>0.47091429453732325</v>
      </c>
      <c r="C6055" s="39">
        <v>-1.346354261678661</v>
      </c>
      <c r="D6055" s="29">
        <f>'Monte Carlo Inputs'!$C$6+'Monte Carlo Inputs'!$D$6*B6055</f>
        <v>0.15681772961731891</v>
      </c>
      <c r="E6055" s="29">
        <f>'Monte Carlo Inputs'!$C$7+'Monte Carlo Inputs'!$D$7*C6055</f>
        <v>0.53463328609284588</v>
      </c>
      <c r="F6055" s="16">
        <f>'Monte Carlo Inputs'!$C$17*(1+$D6055)</f>
        <v>2810.0259470134301</v>
      </c>
      <c r="G6055" s="16">
        <f t="shared" ref="G6055:J6055" si="6049">F6055*(1+$D6055)</f>
        <v>3250.687836189833</v>
      </c>
      <c r="H6055" s="16">
        <f t="shared" si="6049"/>
        <v>3760.4533223557578</v>
      </c>
      <c r="I6055" s="16">
        <f t="shared" si="6049"/>
        <v>4350.1590746994916</v>
      </c>
      <c r="J6055" s="16">
        <f t="shared" si="6049"/>
        <v>5032.3411442680426</v>
      </c>
      <c r="K6055" s="16">
        <f>F6055*$E6055*(1-'Monte Carlo Inputs'!$C$11)+F6055*'Monte Carlo Inputs'!$C$12-F6055*'Monte Carlo Inputs'!$C$13-'Monte Carlo Inputs'!$C$14*(F6055-'Monte Carlo Inputs'!$C$17)</f>
        <v>1182.9979866496019</v>
      </c>
      <c r="L6055" s="16">
        <f>G6055*$E6055*(1-'Monte Carlo Inputs'!$C$11)+G6055*'Monte Carlo Inputs'!$C$12-G6055*'Monte Carlo Inputs'!$C$13-'Monte Carlo Inputs'!$C$14*(G6055-F6055)</f>
        <v>1368.513045057852</v>
      </c>
      <c r="M6055" s="16">
        <f>H6055*$E6055*(1-'Monte Carlo Inputs'!$C$11)+H6055*'Monte Carlo Inputs'!$C$12-H6055*'Monte Carlo Inputs'!$C$13-'Monte Carlo Inputs'!$C$14*(H6055-G6055)</f>
        <v>1583.120153735508</v>
      </c>
      <c r="N6055" s="16">
        <f>I6055*$E6055*(1-'Monte Carlo Inputs'!$C$11)+I6055*'Monte Carlo Inputs'!$C$12-I6055*'Monte Carlo Inputs'!$C$13-'Monte Carlo Inputs'!$C$14*(I6055-H6055)</f>
        <v>1831.3814619557315</v>
      </c>
      <c r="O6055" s="16">
        <f>J6055*$E6055*(1-'Monte Carlo Inputs'!$C$11)+J6055*'Monte Carlo Inputs'!$C$12-J6055*'Monte Carlo Inputs'!$C$13-'Monte Carlo Inputs'!$C$14*(J6055-I6055)</f>
        <v>2118.5745448828757</v>
      </c>
    </row>
    <row r="6056" spans="1:15">
      <c r="A6056">
        <v>6052</v>
      </c>
      <c r="B6056" s="39">
        <v>0.18544749046577155</v>
      </c>
      <c r="C6056" s="39">
        <v>0.28443823753036446</v>
      </c>
      <c r="D6056" s="29">
        <f>'Monte Carlo Inputs'!$C$6+'Monte Carlo Inputs'!$D$6*B6056</f>
        <v>0.13832397769628355</v>
      </c>
      <c r="E6056" s="29">
        <f>'Monte Carlo Inputs'!$C$7+'Monte Carlo Inputs'!$D$7*C6056</f>
        <v>0.59300241785478414</v>
      </c>
      <c r="F6056" s="16">
        <f>'Monte Carlo Inputs'!$C$17*(1+$D6056)</f>
        <v>2765.1027742220426</v>
      </c>
      <c r="G6056" s="16">
        <f t="shared" ref="G6056:J6056" si="6050">F6056*(1+$D6056)</f>
        <v>3147.582788691464</v>
      </c>
      <c r="H6056" s="16">
        <f t="shared" si="6050"/>
        <v>3582.9689601516279</v>
      </c>
      <c r="I6056" s="16">
        <f t="shared" si="6050"/>
        <v>4078.5794786821175</v>
      </c>
      <c r="J6056" s="16">
        <f t="shared" si="6050"/>
        <v>4642.7448155238626</v>
      </c>
      <c r="K6056" s="16">
        <f>F6056*$E6056*(1-'Monte Carlo Inputs'!$C$11)+F6056*'Monte Carlo Inputs'!$C$12-F6056*'Monte Carlo Inputs'!$C$13-'Monte Carlo Inputs'!$C$14*(F6056-'Monte Carlo Inputs'!$C$17)</f>
        <v>1278.2802203915617</v>
      </c>
      <c r="L6056" s="16">
        <f>G6056*$E6056*(1-'Monte Carlo Inputs'!$C$11)+G6056*'Monte Carlo Inputs'!$C$12-G6056*'Monte Carlo Inputs'!$C$13-'Monte Carlo Inputs'!$C$14*(G6056-F6056)</f>
        <v>1455.0970250866046</v>
      </c>
      <c r="M6056" s="16">
        <f>H6056*$E6056*(1-'Monte Carlo Inputs'!$C$11)+H6056*'Monte Carlo Inputs'!$C$12-H6056*'Monte Carlo Inputs'!$C$13-'Monte Carlo Inputs'!$C$14*(H6056-G6056)</f>
        <v>1656.3718335306123</v>
      </c>
      <c r="N6056" s="16">
        <f>I6056*$E6056*(1-'Monte Carlo Inputs'!$C$11)+I6056*'Monte Carlo Inputs'!$C$12-I6056*'Monte Carlo Inputs'!$C$13-'Monte Carlo Inputs'!$C$14*(I6056-H6056)</f>
        <v>1885.4877740886527</v>
      </c>
      <c r="O6056" s="16">
        <f>J6056*$E6056*(1-'Monte Carlo Inputs'!$C$11)+J6056*'Monte Carlo Inputs'!$C$12-J6056*'Monte Carlo Inputs'!$C$13-'Monte Carlo Inputs'!$C$14*(J6056-I6056)</f>
        <v>2146.2959428983072</v>
      </c>
    </row>
    <row r="6057" spans="1:15">
      <c r="A6057">
        <v>6053</v>
      </c>
      <c r="B6057" s="39">
        <v>-1.173833286234627</v>
      </c>
      <c r="C6057" s="39">
        <v>7.3590957469988505E-2</v>
      </c>
      <c r="D6057" s="29">
        <f>'Monte Carlo Inputs'!$C$6+'Monte Carlo Inputs'!$D$6*B6057</f>
        <v>5.0263996231578456E-2</v>
      </c>
      <c r="E6057" s="29">
        <f>'Monte Carlo Inputs'!$C$7+'Monte Carlo Inputs'!$D$7*C6057</f>
        <v>0.58545579700788941</v>
      </c>
      <c r="F6057" s="16">
        <f>'Monte Carlo Inputs'!$C$17*(1+$D6057)</f>
        <v>2551.1962732461279</v>
      </c>
      <c r="G6057" s="16">
        <f t="shared" ref="G6057:J6057" si="6051">F6057*(1+$D6057)</f>
        <v>2679.4295931105885</v>
      </c>
      <c r="H6057" s="16">
        <f t="shared" si="6051"/>
        <v>2814.1084320814789</v>
      </c>
      <c r="I6057" s="16">
        <f t="shared" si="6051"/>
        <v>2955.5567677068757</v>
      </c>
      <c r="J6057" s="16">
        <f t="shared" si="6051"/>
        <v>3104.1148619411106</v>
      </c>
      <c r="K6057" s="16">
        <f>F6057*$E6057*(1-'Monte Carlo Inputs'!$C$11)+F6057*'Monte Carlo Inputs'!$C$12-F6057*'Monte Carlo Inputs'!$C$13-'Monte Carlo Inputs'!$C$14*(F6057-'Monte Carlo Inputs'!$C$17)</f>
        <v>1162.5433744498207</v>
      </c>
      <c r="L6057" s="16">
        <f>G6057*$E6057*(1-'Monte Carlo Inputs'!$C$11)+G6057*'Monte Carlo Inputs'!$C$12-G6057*'Monte Carlo Inputs'!$C$13-'Monte Carlo Inputs'!$C$14*(G6057-F6057)</f>
        <v>1220.9774502422129</v>
      </c>
      <c r="M6057" s="16">
        <f>H6057*$E6057*(1-'Monte Carlo Inputs'!$C$11)+H6057*'Monte Carlo Inputs'!$C$12-H6057*'Monte Carlo Inputs'!$C$13-'Monte Carlo Inputs'!$C$14*(H6057-G6057)</f>
        <v>1282.3486562000298</v>
      </c>
      <c r="N6057" s="16">
        <f>I6057*$E6057*(1-'Monte Carlo Inputs'!$C$11)+I6057*'Monte Carlo Inputs'!$C$12-I6057*'Monte Carlo Inputs'!$C$13-'Monte Carlo Inputs'!$C$14*(I6057-H6057)</f>
        <v>1346.8046242228381</v>
      </c>
      <c r="O6057" s="16">
        <f>J6057*$E6057*(1-'Monte Carlo Inputs'!$C$11)+J6057*'Monte Carlo Inputs'!$C$12-J6057*'Monte Carlo Inputs'!$C$13-'Monte Carlo Inputs'!$C$14*(J6057-I6057)</f>
        <v>1414.5004067794473</v>
      </c>
    </row>
    <row r="6058" spans="1:15">
      <c r="A6058">
        <v>6054</v>
      </c>
      <c r="B6058" s="39">
        <v>0.44174099741407907</v>
      </c>
      <c r="C6058" s="39">
        <v>-2.3866607211533299</v>
      </c>
      <c r="D6058" s="29">
        <f>'Monte Carlo Inputs'!$C$6+'Monte Carlo Inputs'!$D$6*B6058</f>
        <v>0.15492775953315913</v>
      </c>
      <c r="E6058" s="29">
        <f>'Monte Carlo Inputs'!$C$7+'Monte Carlo Inputs'!$D$7*C6058</f>
        <v>0.49739876064872962</v>
      </c>
      <c r="F6058" s="16">
        <f>'Monte Carlo Inputs'!$C$17*(1+$D6058)</f>
        <v>2805.4350206819972</v>
      </c>
      <c r="G6058" s="16">
        <f t="shared" ref="G6058:J6058" si="6052">F6058*(1+$D6058)</f>
        <v>3240.074782952121</v>
      </c>
      <c r="H6058" s="16">
        <f t="shared" si="6052"/>
        <v>3742.0523097947798</v>
      </c>
      <c r="I6058" s="16">
        <f t="shared" si="6052"/>
        <v>4321.8000902071681</v>
      </c>
      <c r="J6058" s="16">
        <f t="shared" si="6052"/>
        <v>4991.3668953331689</v>
      </c>
      <c r="K6058" s="16">
        <f>F6058*$E6058*(1-'Monte Carlo Inputs'!$C$11)+F6058*'Monte Carlo Inputs'!$C$12-F6058*'Monte Carlo Inputs'!$C$13-'Monte Carlo Inputs'!$C$14*(F6058-'Monte Carlo Inputs'!$C$17)</f>
        <v>1106.6684767824236</v>
      </c>
      <c r="L6058" s="16">
        <f>G6058*$E6058*(1-'Monte Carlo Inputs'!$C$11)+G6058*'Monte Carlo Inputs'!$C$12-G6058*'Monte Carlo Inputs'!$C$13-'Monte Carlo Inputs'!$C$14*(G6058-F6058)</f>
        <v>1278.1221444362984</v>
      </c>
      <c r="M6058" s="16">
        <f>H6058*$E6058*(1-'Monte Carlo Inputs'!$C$11)+H6058*'Monte Carlo Inputs'!$C$12-H6058*'Monte Carlo Inputs'!$C$13-'Monte Carlo Inputs'!$C$14*(H6058-G6058)</f>
        <v>1476.1387446835308</v>
      </c>
      <c r="N6058" s="16">
        <f>I6058*$E6058*(1-'Monte Carlo Inputs'!$C$11)+I6058*'Monte Carlo Inputs'!$C$12-I6058*'Monte Carlo Inputs'!$C$13-'Monte Carlo Inputs'!$C$14*(I6058-H6058)</f>
        <v>1704.8336131574406</v>
      </c>
      <c r="O6058" s="16">
        <f>J6058*$E6058*(1-'Monte Carlo Inputs'!$C$11)+J6058*'Monte Carlo Inputs'!$C$12-J6058*'Monte Carlo Inputs'!$C$13-'Monte Carlo Inputs'!$C$14*(J6058-I6058)</f>
        <v>1968.9596652207429</v>
      </c>
    </row>
    <row r="6059" spans="1:15">
      <c r="A6059">
        <v>6055</v>
      </c>
      <c r="B6059" s="39">
        <v>1.2756316546405535</v>
      </c>
      <c r="C6059" s="39">
        <v>0.28243336879854786</v>
      </c>
      <c r="D6059" s="29">
        <f>'Monte Carlo Inputs'!$C$6+'Monte Carlo Inputs'!$D$6*B6059</f>
        <v>0.20895073777111256</v>
      </c>
      <c r="E6059" s="29">
        <f>'Monte Carlo Inputs'!$C$7+'Monte Carlo Inputs'!$D$7*C6059</f>
        <v>0.59293065983086046</v>
      </c>
      <c r="F6059" s="16">
        <f>'Monte Carlo Inputs'!$C$17*(1+$D6059)</f>
        <v>2936.66223711981</v>
      </c>
      <c r="G6059" s="16">
        <f t="shared" ref="G6059:J6059" si="6053">F6059*(1+$D6059)</f>
        <v>3550.2799781505605</v>
      </c>
      <c r="H6059" s="16">
        <f t="shared" si="6053"/>
        <v>4292.1135988791293</v>
      </c>
      <c r="I6059" s="16">
        <f t="shared" si="6053"/>
        <v>5188.9539019623489</v>
      </c>
      <c r="J6059" s="16">
        <f t="shared" si="6053"/>
        <v>6273.1896480376754</v>
      </c>
      <c r="K6059" s="16">
        <f>F6059*$E6059*(1-'Monte Carlo Inputs'!$C$11)+F6059*'Monte Carlo Inputs'!$C$12-F6059*'Monte Carlo Inputs'!$C$13-'Monte Carlo Inputs'!$C$14*(F6059-'Monte Carlo Inputs'!$C$17)</f>
        <v>1359.9670160964722</v>
      </c>
      <c r="L6059" s="16">
        <f>G6059*$E6059*(1-'Monte Carlo Inputs'!$C$11)+G6059*'Monte Carlo Inputs'!$C$12-G6059*'Monte Carlo Inputs'!$C$13-'Monte Carlo Inputs'!$C$14*(G6059-F6059)</f>
        <v>1644.133127454209</v>
      </c>
      <c r="M6059" s="16">
        <f>H6059*$E6059*(1-'Monte Carlo Inputs'!$C$11)+H6059*'Monte Carlo Inputs'!$C$12-H6059*'Monte Carlo Inputs'!$C$13-'Monte Carlo Inputs'!$C$14*(H6059-G6059)</f>
        <v>1987.6759574296925</v>
      </c>
      <c r="N6059" s="16">
        <f>I6059*$E6059*(1-'Monte Carlo Inputs'!$C$11)+I6059*'Monte Carlo Inputs'!$C$12-I6059*'Monte Carlo Inputs'!$C$13-'Monte Carlo Inputs'!$C$14*(I6059-H6059)</f>
        <v>2403.0023151845289</v>
      </c>
      <c r="O6059" s="16">
        <f>J6059*$E6059*(1-'Monte Carlo Inputs'!$C$11)+J6059*'Monte Carlo Inputs'!$C$12-J6059*'Monte Carlo Inputs'!$C$13-'Monte Carlo Inputs'!$C$14*(J6059-I6059)</f>
        <v>2905.1114218080288</v>
      </c>
    </row>
    <row r="6060" spans="1:15">
      <c r="A6060">
        <v>6056</v>
      </c>
      <c r="B6060" s="39">
        <v>1.293104416882086</v>
      </c>
      <c r="C6060" s="39">
        <v>1.2400345923407361</v>
      </c>
      <c r="D6060" s="29">
        <f>'Monte Carlo Inputs'!$C$6+'Monte Carlo Inputs'!$D$6*B6060</f>
        <v>0.2100826975144568</v>
      </c>
      <c r="E6060" s="29">
        <f>'Monte Carlo Inputs'!$C$7+'Monte Carlo Inputs'!$D$7*C6060</f>
        <v>0.62720500927718015</v>
      </c>
      <c r="F6060" s="16">
        <f>'Monte Carlo Inputs'!$C$17*(1+$D6060)</f>
        <v>2939.4118805323674</v>
      </c>
      <c r="G6060" s="16">
        <f t="shared" ref="G6060:J6060" si="6054">F6060*(1+$D6060)</f>
        <v>3556.9314575006492</v>
      </c>
      <c r="H6060" s="16">
        <f t="shared" si="6054"/>
        <v>4304.181212966414</v>
      </c>
      <c r="I6060" s="16">
        <f t="shared" si="6054"/>
        <v>5208.415212777445</v>
      </c>
      <c r="J6060" s="16">
        <f t="shared" si="6054"/>
        <v>6302.6131304530636</v>
      </c>
      <c r="K6060" s="16">
        <f>F6060*$E6060*(1-'Monte Carlo Inputs'!$C$11)+F6060*'Monte Carlo Inputs'!$C$12-F6060*'Monte Carlo Inputs'!$C$13-'Monte Carlo Inputs'!$C$14*(F6060-'Monte Carlo Inputs'!$C$17)</f>
        <v>1432.9669473034457</v>
      </c>
      <c r="L6060" s="16">
        <f>G6060*$E6060*(1-'Monte Carlo Inputs'!$C$11)+G6060*'Monte Carlo Inputs'!$C$12-G6060*'Monte Carlo Inputs'!$C$13-'Monte Carlo Inputs'!$C$14*(G6060-F6060)</f>
        <v>1734.0085090420096</v>
      </c>
      <c r="M6060" s="16">
        <f>H6060*$E6060*(1-'Monte Carlo Inputs'!$C$11)+H6060*'Monte Carlo Inputs'!$C$12-H6060*'Monte Carlo Inputs'!$C$13-'Monte Carlo Inputs'!$C$14*(H6060-G6060)</f>
        <v>2098.2936941345765</v>
      </c>
      <c r="N6060" s="16">
        <f>I6060*$E6060*(1-'Monte Carlo Inputs'!$C$11)+I6060*'Monte Carlo Inputs'!$C$12-I6060*'Monte Carlo Inputs'!$C$13-'Monte Carlo Inputs'!$C$14*(I6060-H6060)</f>
        <v>2539.1088935759431</v>
      </c>
      <c r="O6060" s="16">
        <f>J6060*$E6060*(1-'Monte Carlo Inputs'!$C$11)+J6060*'Monte Carlo Inputs'!$C$12-J6060*'Monte Carlo Inputs'!$C$13-'Monte Carlo Inputs'!$C$14*(J6060-I6060)</f>
        <v>3072.5317392213246</v>
      </c>
    </row>
    <row r="6061" spans="1:15">
      <c r="A6061">
        <v>6057</v>
      </c>
      <c r="B6061" s="39">
        <v>0.8717622136370724</v>
      </c>
      <c r="C6061" s="39">
        <v>-2.9899962638744584E-2</v>
      </c>
      <c r="D6061" s="29">
        <f>'Monte Carlo Inputs'!$C$6+'Monte Carlo Inputs'!$D$6*B6061</f>
        <v>0.18278636018368036</v>
      </c>
      <c r="E6061" s="29">
        <f>'Monte Carlo Inputs'!$C$7+'Monte Carlo Inputs'!$D$7*C6061</f>
        <v>0.58175166226670028</v>
      </c>
      <c r="F6061" s="16">
        <f>'Monte Carlo Inputs'!$C$17*(1+$D6061)</f>
        <v>2873.1063475221781</v>
      </c>
      <c r="G6061" s="16">
        <f t="shared" ref="G6061:J6061" si="6055">F6061*(1+$D6061)</f>
        <v>3398.2709992063851</v>
      </c>
      <c r="H6061" s="16">
        <f t="shared" si="6055"/>
        <v>4019.4285860690788</v>
      </c>
      <c r="I6061" s="16">
        <f t="shared" si="6055"/>
        <v>4754.1253073348826</v>
      </c>
      <c r="J6061" s="16">
        <f t="shared" si="6055"/>
        <v>5623.1145681197468</v>
      </c>
      <c r="K6061" s="16">
        <f>F6061*$E6061*(1-'Monte Carlo Inputs'!$C$11)+F6061*'Monte Carlo Inputs'!$C$12-F6061*'Monte Carlo Inputs'!$C$13-'Monte Carlo Inputs'!$C$14*(F6061-'Monte Carlo Inputs'!$C$17)</f>
        <v>1306.7984117201966</v>
      </c>
      <c r="L6061" s="16">
        <f>G6061*$E6061*(1-'Monte Carlo Inputs'!$C$11)+G6061*'Monte Carlo Inputs'!$C$12-G6061*'Monte Carlo Inputs'!$C$13-'Monte Carlo Inputs'!$C$14*(G6061-F6061)</f>
        <v>1545.6633368923456</v>
      </c>
      <c r="M6061" s="16">
        <f>H6061*$E6061*(1-'Monte Carlo Inputs'!$C$11)+H6061*'Monte Carlo Inputs'!$C$12-H6061*'Monte Carlo Inputs'!$C$13-'Monte Carlo Inputs'!$C$14*(H6061-G6061)</f>
        <v>1828.189512312259</v>
      </c>
      <c r="N6061" s="16">
        <f>I6061*$E6061*(1-'Monte Carlo Inputs'!$C$11)+I6061*'Monte Carlo Inputs'!$C$12-I6061*'Monte Carlo Inputs'!$C$13-'Monte Carlo Inputs'!$C$14*(I6061-H6061)</f>
        <v>2162.3576189937939</v>
      </c>
      <c r="O6061" s="16">
        <f>J6061*$E6061*(1-'Monte Carlo Inputs'!$C$11)+J6061*'Monte Carlo Inputs'!$C$12-J6061*'Monte Carlo Inputs'!$C$13-'Monte Carlo Inputs'!$C$14*(J6061-I6061)</f>
        <v>2557.6070975851198</v>
      </c>
    </row>
    <row r="6062" spans="1:15">
      <c r="A6062">
        <v>6058</v>
      </c>
      <c r="B6062" s="39">
        <v>1.4291668649212608</v>
      </c>
      <c r="C6062" s="39">
        <v>-0.51632822568393411</v>
      </c>
      <c r="D6062" s="29">
        <f>'Monte Carlo Inputs'!$C$6+'Monte Carlo Inputs'!$D$6*B6062</f>
        <v>0.21889740074409941</v>
      </c>
      <c r="E6062" s="29">
        <f>'Monte Carlo Inputs'!$C$7+'Monte Carlo Inputs'!$D$7*C6062</f>
        <v>0.56434147955357983</v>
      </c>
      <c r="F6062" s="16">
        <f>'Monte Carlo Inputs'!$C$17*(1+$D6062)</f>
        <v>2960.8236761474923</v>
      </c>
      <c r="G6062" s="16">
        <f t="shared" ref="G6062:J6062" si="6056">F6062*(1+$D6062)</f>
        <v>3608.9402829177675</v>
      </c>
      <c r="H6062" s="16">
        <f t="shared" si="6056"/>
        <v>4398.9279302891409</v>
      </c>
      <c r="I6062" s="16">
        <f t="shared" si="6056"/>
        <v>5361.8418202900548</v>
      </c>
      <c r="J6062" s="16">
        <f t="shared" si="6056"/>
        <v>6535.5350579525584</v>
      </c>
      <c r="K6062" s="16">
        <f>F6062*$E6062*(1-'Monte Carlo Inputs'!$C$11)+F6062*'Monte Carlo Inputs'!$C$12-F6062*'Monte Carlo Inputs'!$C$13-'Monte Carlo Inputs'!$C$14*(F6062-'Monte Carlo Inputs'!$C$17)</f>
        <v>1311.2582983493407</v>
      </c>
      <c r="L6062" s="16">
        <f>G6062*$E6062*(1-'Monte Carlo Inputs'!$C$11)+G6062*'Monte Carlo Inputs'!$C$12-G6062*'Monte Carlo Inputs'!$C$13-'Monte Carlo Inputs'!$C$14*(G6062-F6062)</f>
        <v>1598.2893315621418</v>
      </c>
      <c r="M6062" s="16">
        <f>H6062*$E6062*(1-'Monte Carlo Inputs'!$C$11)+H6062*'Monte Carlo Inputs'!$C$12-H6062*'Monte Carlo Inputs'!$C$13-'Monte Carlo Inputs'!$C$14*(H6062-G6062)</f>
        <v>1948.150711878119</v>
      </c>
      <c r="N6062" s="16">
        <f>I6062*$E6062*(1-'Monte Carlo Inputs'!$C$11)+I6062*'Monte Carlo Inputs'!$C$12-I6062*'Monte Carlo Inputs'!$C$13-'Monte Carlo Inputs'!$C$14*(I6062-H6062)</f>
        <v>2374.5958389660063</v>
      </c>
      <c r="O6062" s="16">
        <f>J6062*$E6062*(1-'Monte Carlo Inputs'!$C$11)+J6062*'Monte Carlo Inputs'!$C$12-J6062*'Monte Carlo Inputs'!$C$13-'Monte Carlo Inputs'!$C$14*(J6062-I6062)</f>
        <v>2894.3886959334191</v>
      </c>
    </row>
    <row r="6063" spans="1:15">
      <c r="A6063">
        <v>6059</v>
      </c>
      <c r="B6063" s="39">
        <v>-0.21614390913518591</v>
      </c>
      <c r="C6063" s="39">
        <v>0.41303546556832899</v>
      </c>
      <c r="D6063" s="29">
        <f>'Monte Carlo Inputs'!$C$6+'Monte Carlo Inputs'!$D$6*B6063</f>
        <v>0.11230718130555524</v>
      </c>
      <c r="E6063" s="29">
        <f>'Monte Carlo Inputs'!$C$7+'Monte Carlo Inputs'!$D$7*C6063</f>
        <v>0.59760515459241847</v>
      </c>
      <c r="F6063" s="16">
        <f>'Monte Carlo Inputs'!$C$17*(1+$D6063)</f>
        <v>2701.9053741093244</v>
      </c>
      <c r="G6063" s="16">
        <f t="shared" ref="G6063:J6063" si="6057">F6063*(1+$D6063)</f>
        <v>3005.348750829874</v>
      </c>
      <c r="H6063" s="16">
        <f t="shared" si="6057"/>
        <v>3342.8709978757483</v>
      </c>
      <c r="I6063" s="16">
        <f t="shared" si="6057"/>
        <v>3718.2994171152623</v>
      </c>
      <c r="J6063" s="16">
        <f t="shared" si="6057"/>
        <v>4135.8911439015665</v>
      </c>
      <c r="K6063" s="16">
        <f>F6063*$E6063*(1-'Monte Carlo Inputs'!$C$11)+F6063*'Monte Carlo Inputs'!$C$12-F6063*'Monte Carlo Inputs'!$C$13-'Monte Carlo Inputs'!$C$14*(F6063-'Monte Carlo Inputs'!$C$17)</f>
        <v>1256.9832350626259</v>
      </c>
      <c r="L6063" s="16">
        <f>G6063*$E6063*(1-'Monte Carlo Inputs'!$C$11)+G6063*'Monte Carlo Inputs'!$C$12-G6063*'Monte Carlo Inputs'!$C$13-'Monte Carlo Inputs'!$C$14*(G6063-F6063)</f>
        <v>1398.1514791408476</v>
      </c>
      <c r="M6063" s="16">
        <f>H6063*$E6063*(1-'Monte Carlo Inputs'!$C$11)+H6063*'Monte Carlo Inputs'!$C$12-H6063*'Monte Carlo Inputs'!$C$13-'Monte Carlo Inputs'!$C$14*(H6063-G6063)</f>
        <v>1555.1739308013487</v>
      </c>
      <c r="N6063" s="16">
        <f>I6063*$E6063*(1-'Monte Carlo Inputs'!$C$11)+I6063*'Monte Carlo Inputs'!$C$12-I6063*'Monte Carlo Inputs'!$C$13-'Monte Carlo Inputs'!$C$14*(I6063-H6063)</f>
        <v>1729.831131409529</v>
      </c>
      <c r="O6063" s="16">
        <f>J6063*$E6063*(1-'Monte Carlo Inputs'!$C$11)+J6063*'Monte Carlo Inputs'!$C$12-J6063*'Monte Carlo Inputs'!$C$13-'Monte Carlo Inputs'!$C$14*(J6063-I6063)</f>
        <v>1924.1035899127326</v>
      </c>
    </row>
    <row r="6064" spans="1:15">
      <c r="A6064">
        <v>6060</v>
      </c>
      <c r="B6064" s="39">
        <v>6.7699918554462335E-2</v>
      </c>
      <c r="C6064" s="39">
        <v>0.12300986103639731</v>
      </c>
      <c r="D6064" s="29">
        <f>'Monte Carlo Inputs'!$C$6+'Monte Carlo Inputs'!$D$6*B6064</f>
        <v>0.130695789923928</v>
      </c>
      <c r="E6064" s="29">
        <f>'Monte Carlo Inputs'!$C$7+'Monte Carlo Inputs'!$D$7*C6064</f>
        <v>0.58722459254453629</v>
      </c>
      <c r="F6064" s="16">
        <f>'Monte Carlo Inputs'!$C$17*(1+$D6064)</f>
        <v>2746.5731433042142</v>
      </c>
      <c r="G6064" s="16">
        <f t="shared" ref="G6064:J6064" si="6058">F6064*(1+$D6064)</f>
        <v>3105.5386898522047</v>
      </c>
      <c r="H6064" s="16">
        <f t="shared" si="6058"/>
        <v>3511.4195220617594</v>
      </c>
      <c r="I6064" s="16">
        <f t="shared" si="6058"/>
        <v>3970.347270251923</v>
      </c>
      <c r="J6064" s="16">
        <f t="shared" si="6058"/>
        <v>4489.2549430098097</v>
      </c>
      <c r="K6064" s="16">
        <f>F6064*$E6064*(1-'Monte Carlo Inputs'!$C$11)+F6064*'Monte Carlo Inputs'!$C$12-F6064*'Monte Carlo Inputs'!$C$13-'Monte Carlo Inputs'!$C$14*(F6064-'Monte Carlo Inputs'!$C$17)</f>
        <v>1258.1491659499818</v>
      </c>
      <c r="L6064" s="16">
        <f>G6064*$E6064*(1-'Monte Carlo Inputs'!$C$11)+G6064*'Monte Carlo Inputs'!$C$12-G6064*'Monte Carlo Inputs'!$C$13-'Monte Carlo Inputs'!$C$14*(G6064-F6064)</f>
        <v>1422.5839650359458</v>
      </c>
      <c r="M6064" s="16">
        <f>H6064*$E6064*(1-'Monte Carlo Inputs'!$C$11)+H6064*'Monte Carlo Inputs'!$C$12-H6064*'Monte Carlo Inputs'!$C$13-'Monte Carlo Inputs'!$C$14*(H6064-G6064)</f>
        <v>1608.5097000794328</v>
      </c>
      <c r="N6064" s="16">
        <f>I6064*$E6064*(1-'Monte Carlo Inputs'!$C$11)+I6064*'Monte Carlo Inputs'!$C$12-I6064*'Monte Carlo Inputs'!$C$13-'Monte Carlo Inputs'!$C$14*(I6064-H6064)</f>
        <v>1818.7351459316144</v>
      </c>
      <c r="O6064" s="16">
        <f>J6064*$E6064*(1-'Monte Carlo Inputs'!$C$11)+J6064*'Monte Carlo Inputs'!$C$12-J6064*'Monte Carlo Inputs'!$C$13-'Monte Carlo Inputs'!$C$14*(J6064-I6064)</f>
        <v>2056.436172491557</v>
      </c>
    </row>
    <row r="6065" spans="1:15">
      <c r="A6065">
        <v>6061</v>
      </c>
      <c r="B6065" s="39">
        <v>-0.91959893334764065</v>
      </c>
      <c r="C6065" s="39">
        <v>1.4733366545055691</v>
      </c>
      <c r="D6065" s="29">
        <f>'Monte Carlo Inputs'!$C$6+'Monte Carlo Inputs'!$D$6*B6065</f>
        <v>6.6734377323309196E-2</v>
      </c>
      <c r="E6065" s="29">
        <f>'Monte Carlo Inputs'!$C$7+'Monte Carlo Inputs'!$D$7*C6065</f>
        <v>0.63555532902260203</v>
      </c>
      <c r="F6065" s="16">
        <f>'Monte Carlo Inputs'!$C$17*(1+$D6065)</f>
        <v>2591.2044759560504</v>
      </c>
      <c r="G6065" s="16">
        <f t="shared" ref="G6065:J6065" si="6059">F6065*(1+$D6065)</f>
        <v>2764.1268931763489</v>
      </c>
      <c r="H6065" s="16">
        <f t="shared" si="6059"/>
        <v>2948.5891802350857</v>
      </c>
      <c r="I6065" s="16">
        <f t="shared" si="6059"/>
        <v>3145.3614431603205</v>
      </c>
      <c r="J6065" s="16">
        <f t="shared" si="6059"/>
        <v>3355.2651805263695</v>
      </c>
      <c r="K6065" s="16">
        <f>F6065*$E6065*(1-'Monte Carlo Inputs'!$C$11)+F6065*'Monte Carlo Inputs'!$C$12-F6065*'Monte Carlo Inputs'!$C$13-'Monte Carlo Inputs'!$C$14*(F6065-'Monte Carlo Inputs'!$C$17)</f>
        <v>1273.7882013173021</v>
      </c>
      <c r="L6065" s="16">
        <f>G6065*$E6065*(1-'Monte Carlo Inputs'!$C$11)+G6065*'Monte Carlo Inputs'!$C$12-G6065*'Monte Carlo Inputs'!$C$13-'Monte Carlo Inputs'!$C$14*(G6065-F6065)</f>
        <v>1358.7936637739899</v>
      </c>
      <c r="M6065" s="16">
        <f>H6065*$E6065*(1-'Monte Carlo Inputs'!$C$11)+H6065*'Monte Carlo Inputs'!$C$12-H6065*'Monte Carlo Inputs'!$C$13-'Monte Carlo Inputs'!$C$14*(H6065-G6065)</f>
        <v>1449.4719128368051</v>
      </c>
      <c r="N6065" s="16">
        <f>I6065*$E6065*(1-'Monte Carlo Inputs'!$C$11)+I6065*'Monte Carlo Inputs'!$C$12-I6065*'Monte Carlo Inputs'!$C$13-'Monte Carlo Inputs'!$C$14*(I6065-H6065)</f>
        <v>1546.2015183875951</v>
      </c>
      <c r="O6065" s="16">
        <f>J6065*$E6065*(1-'Monte Carlo Inputs'!$C$11)+J6065*'Monte Carlo Inputs'!$C$12-J6065*'Monte Carlo Inputs'!$C$13-'Monte Carlo Inputs'!$C$14*(J6065-I6065)</f>
        <v>1649.3863139335463</v>
      </c>
    </row>
    <row r="6066" spans="1:15">
      <c r="A6066">
        <v>6062</v>
      </c>
      <c r="B6066" s="39">
        <v>0.90722046302619241</v>
      </c>
      <c r="C6066" s="39">
        <v>0.51727481272354303</v>
      </c>
      <c r="D6066" s="29">
        <f>'Monte Carlo Inputs'!$C$6+'Monte Carlo Inputs'!$D$6*B6066</f>
        <v>0.18508349616728223</v>
      </c>
      <c r="E6066" s="29">
        <f>'Monte Carlo Inputs'!$C$7+'Monte Carlo Inputs'!$D$7*C6066</f>
        <v>0.60133607694571123</v>
      </c>
      <c r="F6066" s="16">
        <f>'Monte Carlo Inputs'!$C$17*(1+$D6066)</f>
        <v>2878.6863205399459</v>
      </c>
      <c r="G6066" s="16">
        <f t="shared" ref="G6066:J6066" si="6060">F6066*(1+$D6066)</f>
        <v>3411.4836491144088</v>
      </c>
      <c r="H6066" s="16">
        <f t="shared" si="6060"/>
        <v>4042.8929700100216</v>
      </c>
      <c r="I6066" s="16">
        <f t="shared" si="6060"/>
        <v>4791.1657355296038</v>
      </c>
      <c r="J6066" s="16">
        <f t="shared" si="6060"/>
        <v>5677.9314405783116</v>
      </c>
      <c r="K6066" s="16">
        <f>F6066*$E6066*(1-'Monte Carlo Inputs'!$C$11)+F6066*'Monte Carlo Inputs'!$C$12-F6066*'Monte Carlo Inputs'!$C$13-'Monte Carlo Inputs'!$C$14*(F6066-'Monte Carlo Inputs'!$C$17)</f>
        <v>1349.5321103339249</v>
      </c>
      <c r="L6066" s="16">
        <f>G6066*$E6066*(1-'Monte Carlo Inputs'!$C$11)+G6066*'Monte Carlo Inputs'!$C$12-G6066*'Monte Carlo Inputs'!$C$13-'Monte Carlo Inputs'!$C$14*(G6066-F6066)</f>
        <v>1599.3082315045383</v>
      </c>
      <c r="M6066" s="16">
        <f>H6066*$E6066*(1-'Monte Carlo Inputs'!$C$11)+H6066*'Monte Carlo Inputs'!$C$12-H6066*'Monte Carlo Inputs'!$C$13-'Monte Carlo Inputs'!$C$14*(H6066-G6066)</f>
        <v>1895.3137904405114</v>
      </c>
      <c r="N6066" s="16">
        <f>I6066*$E6066*(1-'Monte Carlo Inputs'!$C$11)+I6066*'Monte Carlo Inputs'!$C$12-I6066*'Monte Carlo Inputs'!$C$13-'Monte Carlo Inputs'!$C$14*(I6066-H6066)</f>
        <v>2246.105093109305</v>
      </c>
      <c r="O6066" s="16">
        <f>J6066*$E6066*(1-'Monte Carlo Inputs'!$C$11)+J6066*'Monte Carlo Inputs'!$C$12-J6066*'Monte Carlo Inputs'!$C$13-'Monte Carlo Inputs'!$C$14*(J6066-I6066)</f>
        <v>2661.8220765011147</v>
      </c>
    </row>
    <row r="6067" spans="1:15">
      <c r="A6067">
        <v>6063</v>
      </c>
      <c r="B6067" s="39">
        <v>-0.11941820143114688</v>
      </c>
      <c r="C6067" s="39">
        <v>0.89248597648880224</v>
      </c>
      <c r="D6067" s="29">
        <f>'Monte Carlo Inputs'!$C$6+'Monte Carlo Inputs'!$D$6*B6067</f>
        <v>0.11857348343649132</v>
      </c>
      <c r="E6067" s="29">
        <f>'Monte Carlo Inputs'!$C$7+'Monte Carlo Inputs'!$D$7*C6067</f>
        <v>0.6147655904288718</v>
      </c>
      <c r="F6067" s="16">
        <f>'Monte Carlo Inputs'!$C$17*(1+$D6067)</f>
        <v>2717.1268486155814</v>
      </c>
      <c r="G6067" s="16">
        <f t="shared" ref="G6067:J6067" si="6061">F6067*(1+$D6067)</f>
        <v>3039.3060439947467</v>
      </c>
      <c r="H6067" s="16">
        <f t="shared" si="6061"/>
        <v>3399.6871488607858</v>
      </c>
      <c r="I6067" s="16">
        <f t="shared" si="6061"/>
        <v>3802.7998966954824</v>
      </c>
      <c r="J6067" s="16">
        <f t="shared" si="6061"/>
        <v>4253.7111272585953</v>
      </c>
      <c r="K6067" s="16">
        <f>F6067*$E6067*(1-'Monte Carlo Inputs'!$C$11)+F6067*'Monte Carlo Inputs'!$C$12-F6067*'Monte Carlo Inputs'!$C$13-'Monte Carlo Inputs'!$C$14*(F6067-'Monte Carlo Inputs'!$C$17)</f>
        <v>1297.4725618422922</v>
      </c>
      <c r="L6067" s="16">
        <f>G6067*$E6067*(1-'Monte Carlo Inputs'!$C$11)+G6067*'Monte Carlo Inputs'!$C$12-G6067*'Monte Carlo Inputs'!$C$13-'Monte Carlo Inputs'!$C$14*(G6067-F6067)</f>
        <v>1451.3184031632011</v>
      </c>
      <c r="M6067" s="16">
        <f>H6067*$E6067*(1-'Monte Carlo Inputs'!$C$11)+H6067*'Monte Carlo Inputs'!$C$12-H6067*'Monte Carlo Inputs'!$C$13-'Monte Carlo Inputs'!$C$14*(H6067-G6067)</f>
        <v>1623.406281801748</v>
      </c>
      <c r="N6067" s="16">
        <f>I6067*$E6067*(1-'Monte Carlo Inputs'!$C$11)+I6067*'Monte Carlo Inputs'!$C$12-I6067*'Monte Carlo Inputs'!$C$13-'Monte Carlo Inputs'!$C$14*(I6067-H6067)</f>
        <v>1815.8992196676636</v>
      </c>
      <c r="O6067" s="16">
        <f>J6067*$E6067*(1-'Monte Carlo Inputs'!$C$11)+J6067*'Monte Carlo Inputs'!$C$12-J6067*'Monte Carlo Inputs'!$C$13-'Monte Carlo Inputs'!$C$14*(J6067-I6067)</f>
        <v>2031.2167157132646</v>
      </c>
    </row>
    <row r="6068" spans="1:15">
      <c r="A6068">
        <v>6064</v>
      </c>
      <c r="B6068" s="39">
        <v>-0.39569127731483472</v>
      </c>
      <c r="C6068" s="39">
        <v>0.34568578277522399</v>
      </c>
      <c r="D6068" s="29">
        <f>'Monte Carlo Inputs'!$C$6+'Monte Carlo Inputs'!$D$6*B6068</f>
        <v>0.10067534027244883</v>
      </c>
      <c r="E6068" s="29">
        <f>'Monte Carlo Inputs'!$C$7+'Monte Carlo Inputs'!$D$7*C6068</f>
        <v>0.59519458273181569</v>
      </c>
      <c r="F6068" s="16">
        <f>'Monte Carlo Inputs'!$C$17*(1+$D6068)</f>
        <v>2673.6504690558058</v>
      </c>
      <c r="G6068" s="16">
        <f t="shared" ref="G6068:J6068" si="6062">F6068*(1+$D6068)</f>
        <v>2942.8211397975911</v>
      </c>
      <c r="H6068" s="16">
        <f t="shared" si="6062"/>
        <v>3239.0906594076691</v>
      </c>
      <c r="I6068" s="16">
        <f t="shared" si="6062"/>
        <v>3565.1872137168466</v>
      </c>
      <c r="J6068" s="16">
        <f t="shared" si="6062"/>
        <v>3924.1136495927735</v>
      </c>
      <c r="K6068" s="16">
        <f>F6068*$E6068*(1-'Monte Carlo Inputs'!$C$11)+F6068*'Monte Carlo Inputs'!$C$12-F6068*'Monte Carlo Inputs'!$C$13-'Monte Carlo Inputs'!$C$14*(F6068-'Monte Carlo Inputs'!$C$17)</f>
        <v>1238.8265235688098</v>
      </c>
      <c r="L6068" s="16">
        <f>G6068*$E6068*(1-'Monte Carlo Inputs'!$C$11)+G6068*'Monte Carlo Inputs'!$C$12-G6068*'Monte Carlo Inputs'!$C$13-'Monte Carlo Inputs'!$C$14*(G6068-F6068)</f>
        <v>1363.5458053676343</v>
      </c>
      <c r="M6068" s="16">
        <f>H6068*$E6068*(1-'Monte Carlo Inputs'!$C$11)+H6068*'Monte Carlo Inputs'!$C$12-H6068*'Monte Carlo Inputs'!$C$13-'Monte Carlo Inputs'!$C$14*(H6068-G6068)</f>
        <v>1500.8212433000911</v>
      </c>
      <c r="N6068" s="16">
        <f>I6068*$E6068*(1-'Monte Carlo Inputs'!$C$11)+I6068*'Monte Carlo Inputs'!$C$12-I6068*'Monte Carlo Inputs'!$C$13-'Monte Carlo Inputs'!$C$14*(I6068-H6068)</f>
        <v>1651.9169326574472</v>
      </c>
      <c r="O6068" s="16">
        <f>J6068*$E6068*(1-'Monte Carlo Inputs'!$C$11)+J6068*'Monte Carlo Inputs'!$C$12-J6068*'Monte Carlo Inputs'!$C$13-'Monte Carlo Inputs'!$C$14*(J6068-I6068)</f>
        <v>1818.2242319545558</v>
      </c>
    </row>
    <row r="6069" spans="1:15">
      <c r="A6069">
        <v>6065</v>
      </c>
      <c r="B6069" s="39">
        <v>0.4710131089886776</v>
      </c>
      <c r="C6069" s="39">
        <v>-1.9926084374734103</v>
      </c>
      <c r="D6069" s="29">
        <f>'Monte Carlo Inputs'!$C$6+'Monte Carlo Inputs'!$D$6*B6069</f>
        <v>0.15682413123713423</v>
      </c>
      <c r="E6069" s="29">
        <f>'Monte Carlo Inputs'!$C$7+'Monte Carlo Inputs'!$D$7*C6069</f>
        <v>0.51150263326180689</v>
      </c>
      <c r="F6069" s="16">
        <f>'Monte Carlo Inputs'!$C$17*(1+$D6069)</f>
        <v>2810.0414971881237</v>
      </c>
      <c r="G6069" s="16">
        <f t="shared" ref="G6069:J6069" si="6063">F6069*(1+$D6069)</f>
        <v>3250.7238137249474</v>
      </c>
      <c r="H6069" s="16">
        <f t="shared" si="6063"/>
        <v>3760.5157517042262</v>
      </c>
      <c r="I6069" s="16">
        <f t="shared" si="6063"/>
        <v>4350.2553674688006</v>
      </c>
      <c r="J6069" s="16">
        <f t="shared" si="6063"/>
        <v>5032.480386131776</v>
      </c>
      <c r="K6069" s="16">
        <f>F6069*$E6069*(1-'Monte Carlo Inputs'!$C$11)+F6069*'Monte Carlo Inputs'!$C$12-F6069*'Monte Carlo Inputs'!$C$13-'Monte Carlo Inputs'!$C$14*(F6069-'Monte Carlo Inputs'!$C$17)</f>
        <v>1136.7538655737255</v>
      </c>
      <c r="L6069" s="16">
        <f>G6069*$E6069*(1-'Monte Carlo Inputs'!$C$11)+G6069*'Monte Carlo Inputs'!$C$12-G6069*'Monte Carlo Inputs'!$C$13-'Monte Carlo Inputs'!$C$14*(G6069-F6069)</f>
        <v>1315.024302972779</v>
      </c>
      <c r="M6069" s="16">
        <f>H6069*$E6069*(1-'Monte Carlo Inputs'!$C$11)+H6069*'Monte Carlo Inputs'!$C$12-H6069*'Monte Carlo Inputs'!$C$13-'Monte Carlo Inputs'!$C$14*(H6069-G6069)</f>
        <v>1521.2518468422033</v>
      </c>
      <c r="N6069" s="16">
        <f>I6069*$E6069*(1-'Monte Carlo Inputs'!$C$11)+I6069*'Monte Carlo Inputs'!$C$12-I6069*'Monte Carlo Inputs'!$C$13-'Monte Carlo Inputs'!$C$14*(I6069-H6069)</f>
        <v>1759.8208461161182</v>
      </c>
      <c r="O6069" s="16">
        <f>J6069*$E6069*(1-'Monte Carlo Inputs'!$C$11)+J6069*'Monte Carlo Inputs'!$C$12-J6069*'Monte Carlo Inputs'!$C$13-'Monte Carlo Inputs'!$C$14*(J6069-I6069)</f>
        <v>2035.8032214412767</v>
      </c>
    </row>
    <row r="6070" spans="1:15">
      <c r="A6070">
        <v>6066</v>
      </c>
      <c r="B6070" s="39">
        <v>1.6992103194670101</v>
      </c>
      <c r="C6070" s="39">
        <v>-0.57172747515585176</v>
      </c>
      <c r="D6070" s="29">
        <f>'Monte Carlo Inputs'!$C$6+'Monte Carlo Inputs'!$D$6*B6070</f>
        <v>0.23639196258119732</v>
      </c>
      <c r="E6070" s="29">
        <f>'Monte Carlo Inputs'!$C$7+'Monte Carlo Inputs'!$D$7*C6070</f>
        <v>0.56235863618539705</v>
      </c>
      <c r="F6070" s="16">
        <f>'Monte Carlo Inputs'!$C$17*(1+$D6070)</f>
        <v>3003.3197163059867</v>
      </c>
      <c r="G6070" s="16">
        <f t="shared" ref="G6070:J6070" si="6064">F6070*(1+$D6070)</f>
        <v>3713.2803583023633</v>
      </c>
      <c r="H6070" s="16">
        <f t="shared" si="6064"/>
        <v>4591.0699898156699</v>
      </c>
      <c r="I6070" s="16">
        <f t="shared" si="6064"/>
        <v>5676.3620350558331</v>
      </c>
      <c r="J6070" s="16">
        <f t="shared" si="6064"/>
        <v>7018.2083968440802</v>
      </c>
      <c r="K6070" s="16">
        <f>F6070*$E6070*(1-'Monte Carlo Inputs'!$C$11)+F6070*'Monte Carlo Inputs'!$C$12-F6070*'Monte Carlo Inputs'!$C$13-'Monte Carlo Inputs'!$C$14*(F6070-'Monte Carlo Inputs'!$C$17)</f>
        <v>1326.4254462798394</v>
      </c>
      <c r="L6070" s="16">
        <f>G6070*$E6070*(1-'Monte Carlo Inputs'!$C$11)+G6070*'Monte Carlo Inputs'!$C$12-G6070*'Monte Carlo Inputs'!$C$13-'Monte Carlo Inputs'!$C$14*(G6070-F6070)</f>
        <v>1639.9817607435707</v>
      </c>
      <c r="M6070" s="16">
        <f>H6070*$E6070*(1-'Monte Carlo Inputs'!$C$11)+H6070*'Monte Carlo Inputs'!$C$12-H6070*'Monte Carlo Inputs'!$C$13-'Monte Carlo Inputs'!$C$14*(H6070-G6070)</f>
        <v>2027.6602677631113</v>
      </c>
      <c r="N6070" s="16">
        <f>I6070*$E6070*(1-'Monte Carlo Inputs'!$C$11)+I6070*'Monte Carlo Inputs'!$C$12-I6070*'Monte Carlo Inputs'!$C$13-'Monte Carlo Inputs'!$C$14*(I6070-H6070)</f>
        <v>2506.9828579075488</v>
      </c>
      <c r="O6070" s="16">
        <f>J6070*$E6070*(1-'Monte Carlo Inputs'!$C$11)+J6070*'Monte Carlo Inputs'!$C$12-J6070*'Monte Carlo Inputs'!$C$13-'Monte Carlo Inputs'!$C$14*(J6070-I6070)</f>
        <v>3099.6134558457325</v>
      </c>
    </row>
    <row r="6071" spans="1:15">
      <c r="A6071">
        <v>6067</v>
      </c>
      <c r="B6071" s="39">
        <v>0.64771052392194095</v>
      </c>
      <c r="C6071" s="39">
        <v>-0.42790670332401642</v>
      </c>
      <c r="D6071" s="29">
        <f>'Monte Carlo Inputs'!$C$6+'Monte Carlo Inputs'!$D$6*B6071</f>
        <v>0.1682713401954303</v>
      </c>
      <c r="E6071" s="29">
        <f>'Monte Carlo Inputs'!$C$7+'Monte Carlo Inputs'!$D$7*C6071</f>
        <v>0.5675062521973836</v>
      </c>
      <c r="F6071" s="16">
        <f>'Monte Carlo Inputs'!$C$17*(1+$D6071)</f>
        <v>2837.8479124687201</v>
      </c>
      <c r="G6071" s="16">
        <f t="shared" ref="G6071:J6071" si="6065">F6071*(1+$D6071)</f>
        <v>3315.3763839706357</v>
      </c>
      <c r="H6071" s="16">
        <f t="shared" si="6065"/>
        <v>3873.2592113536543</v>
      </c>
      <c r="I6071" s="16">
        <f t="shared" si="6065"/>
        <v>4525.0177297724294</v>
      </c>
      <c r="J6071" s="16">
        <f t="shared" si="6065"/>
        <v>5286.4485275693196</v>
      </c>
      <c r="K6071" s="16">
        <f>F6071*$E6071*(1-'Monte Carlo Inputs'!$C$11)+F6071*'Monte Carlo Inputs'!$C$12-F6071*'Monte Carlo Inputs'!$C$13-'Monte Carlo Inputs'!$C$14*(F6071-'Monte Carlo Inputs'!$C$17)</f>
        <v>1261.4955446020051</v>
      </c>
      <c r="L6071" s="16">
        <f>G6071*$E6071*(1-'Monte Carlo Inputs'!$C$11)+G6071*'Monte Carlo Inputs'!$C$12-G6071*'Monte Carlo Inputs'!$C$13-'Monte Carlo Inputs'!$C$14*(G6071-F6071)</f>
        <v>1473.7690905427487</v>
      </c>
      <c r="M6071" s="16">
        <f>H6071*$E6071*(1-'Monte Carlo Inputs'!$C$11)+H6071*'Monte Carlo Inputs'!$C$12-H6071*'Monte Carlo Inputs'!$C$13-'Monte Carlo Inputs'!$C$14*(H6071-G6071)</f>
        <v>1721.7621905469778</v>
      </c>
      <c r="N6071" s="16">
        <f>I6071*$E6071*(1-'Monte Carlo Inputs'!$C$11)+I6071*'Monte Carlo Inputs'!$C$12-I6071*'Monte Carlo Inputs'!$C$13-'Monte Carlo Inputs'!$C$14*(I6071-H6071)</f>
        <v>2011.4854218481375</v>
      </c>
      <c r="O6071" s="16">
        <f>J6071*$E6071*(1-'Monte Carlo Inputs'!$C$11)+J6071*'Monte Carlo Inputs'!$C$12-J6071*'Monte Carlo Inputs'!$C$13-'Monte Carlo Inputs'!$C$14*(J6071-I6071)</f>
        <v>2349.9607695660939</v>
      </c>
    </row>
    <row r="6072" spans="1:15">
      <c r="A6072">
        <v>6068</v>
      </c>
      <c r="B6072" s="39">
        <v>1.1367109265193494</v>
      </c>
      <c r="C6072" s="39">
        <v>0.86842161157886821</v>
      </c>
      <c r="D6072" s="29">
        <f>'Monte Carlo Inputs'!$C$6+'Monte Carlo Inputs'!$D$6*B6072</f>
        <v>0.19995086301888326</v>
      </c>
      <c r="E6072" s="29">
        <f>'Monte Carlo Inputs'!$C$7+'Monte Carlo Inputs'!$D$7*C6072</f>
        <v>0.6139042815334258</v>
      </c>
      <c r="F6072" s="16">
        <f>'Monte Carlo Inputs'!$C$17*(1+$D6072)</f>
        <v>2914.8006413591697</v>
      </c>
      <c r="G6072" s="16">
        <f t="shared" ref="G6072:J6072" si="6066">F6072*(1+$D6072)</f>
        <v>3497.6175451269305</v>
      </c>
      <c r="H6072" s="16">
        <f t="shared" si="6066"/>
        <v>4196.9691917850487</v>
      </c>
      <c r="I6072" s="16">
        <f t="shared" si="6066"/>
        <v>5036.1568037461348</v>
      </c>
      <c r="J6072" s="16">
        <f t="shared" si="6066"/>
        <v>6043.1407029535958</v>
      </c>
      <c r="K6072" s="16">
        <f>F6072*$E6072*(1-'Monte Carlo Inputs'!$C$11)+F6072*'Monte Carlo Inputs'!$C$12-F6072*'Monte Carlo Inputs'!$C$13-'Monte Carlo Inputs'!$C$14*(F6072-'Monte Carlo Inputs'!$C$17)</f>
        <v>1393.0410388992166</v>
      </c>
      <c r="L6072" s="16">
        <f>G6072*$E6072*(1-'Monte Carlo Inputs'!$C$11)+G6072*'Monte Carlo Inputs'!$C$12-G6072*'Monte Carlo Inputs'!$C$13-'Monte Carlo Inputs'!$C$14*(G6072-F6072)</f>
        <v>1671.5807968478368</v>
      </c>
      <c r="M6072" s="16">
        <f>H6072*$E6072*(1-'Monte Carlo Inputs'!$C$11)+H6072*'Monte Carlo Inputs'!$C$12-H6072*'Monte Carlo Inputs'!$C$13-'Monte Carlo Inputs'!$C$14*(H6072-G6072)</f>
        <v>2005.8148197833546</v>
      </c>
      <c r="N6072" s="16">
        <f>I6072*$E6072*(1-'Monte Carlo Inputs'!$C$11)+I6072*'Monte Carlo Inputs'!$C$12-I6072*'Monte Carlo Inputs'!$C$13-'Monte Carlo Inputs'!$C$14*(I6072-H6072)</f>
        <v>2406.879224055102</v>
      </c>
      <c r="O6072" s="16">
        <f>J6072*$E6072*(1-'Monte Carlo Inputs'!$C$11)+J6072*'Monte Carlo Inputs'!$C$12-J6072*'Monte Carlo Inputs'!$C$13-'Monte Carlo Inputs'!$C$14*(J6072-I6072)</f>
        <v>2888.1368020871405</v>
      </c>
    </row>
    <row r="6073" spans="1:15">
      <c r="A6073">
        <v>6069</v>
      </c>
      <c r="B6073" s="39">
        <v>1.1365941690749148</v>
      </c>
      <c r="C6073" s="39">
        <v>0.19023325926435672</v>
      </c>
      <c r="D6073" s="29">
        <f>'Monte Carlo Inputs'!$C$6+'Monte Carlo Inputs'!$D$6*B6073</f>
        <v>0.19994329897577381</v>
      </c>
      <c r="E6073" s="29">
        <f>'Monte Carlo Inputs'!$C$7+'Monte Carlo Inputs'!$D$7*C6073</f>
        <v>0.58963064444295754</v>
      </c>
      <c r="F6073" s="16">
        <f>'Monte Carlo Inputs'!$C$17*(1+$D6073)</f>
        <v>2914.782267542053</v>
      </c>
      <c r="G6073" s="16">
        <f t="shared" ref="G6073:J6073" si="6067">F6073*(1+$D6073)</f>
        <v>3497.5734499104979</v>
      </c>
      <c r="H6073" s="16">
        <f t="shared" si="6067"/>
        <v>4196.8898238956817</v>
      </c>
      <c r="I6073" s="16">
        <f t="shared" si="6067"/>
        <v>5036.029820723239</v>
      </c>
      <c r="J6073" s="16">
        <f t="shared" si="6067"/>
        <v>6042.9502368190188</v>
      </c>
      <c r="K6073" s="16">
        <f>F6073*$E6073*(1-'Monte Carlo Inputs'!$C$11)+F6073*'Monte Carlo Inputs'!$C$12-F6073*'Monte Carlo Inputs'!$C$13-'Monte Carlo Inputs'!$C$14*(F6073-'Monte Carlo Inputs'!$C$17)</f>
        <v>1342.6865226912566</v>
      </c>
      <c r="L6073" s="16">
        <f>G6073*$E6073*(1-'Monte Carlo Inputs'!$C$11)+G6073*'Monte Carlo Inputs'!$C$12-G6073*'Monte Carlo Inputs'!$C$13-'Monte Carlo Inputs'!$C$14*(G6073-F6073)</f>
        <v>1611.1476955284568</v>
      </c>
      <c r="M6073" s="16">
        <f>H6073*$E6073*(1-'Monte Carlo Inputs'!$C$11)+H6073*'Monte Carlo Inputs'!$C$12-H6073*'Monte Carlo Inputs'!$C$13-'Monte Carlo Inputs'!$C$14*(H6073-G6073)</f>
        <v>1933.2858809096319</v>
      </c>
      <c r="N6073" s="16">
        <f>I6073*$E6073*(1-'Monte Carlo Inputs'!$C$11)+I6073*'Monte Carlo Inputs'!$C$12-I6073*'Monte Carlo Inputs'!$C$13-'Monte Carlo Inputs'!$C$14*(I6073-H6073)</f>
        <v>2319.833437801989</v>
      </c>
      <c r="O6073" s="16">
        <f>J6073*$E6073*(1-'Monte Carlo Inputs'!$C$11)+J6073*'Monte Carlo Inputs'!$C$12-J6073*'Monte Carlo Inputs'!$C$13-'Monte Carlo Inputs'!$C$14*(J6073-I6073)</f>
        <v>2783.6685884304297</v>
      </c>
    </row>
    <row r="6074" spans="1:15">
      <c r="A6074">
        <v>6070</v>
      </c>
      <c r="B6074" s="39">
        <v>-2.260448037579442</v>
      </c>
      <c r="C6074" s="39">
        <v>-0.40930814991966752</v>
      </c>
      <c r="D6074" s="29">
        <f>'Monte Carlo Inputs'!$C$6+'Monte Carlo Inputs'!$D$6*B6074</f>
        <v>-2.0131522121132062E-2</v>
      </c>
      <c r="E6074" s="29">
        <f>'Monte Carlo Inputs'!$C$7+'Monte Carlo Inputs'!$D$7*C6074</f>
        <v>0.56817192941552541</v>
      </c>
      <c r="F6074" s="16">
        <f>'Monte Carlo Inputs'!$C$17*(1+$D6074)</f>
        <v>2380.1985196155588</v>
      </c>
      <c r="G6074" s="16">
        <f t="shared" ref="G6074:J6074" si="6068">F6074*(1+$D6074)</f>
        <v>2332.2815004652325</v>
      </c>
      <c r="H6074" s="16">
        <f t="shared" si="6068"/>
        <v>2285.3291238459096</v>
      </c>
      <c r="I6074" s="16">
        <f t="shared" si="6068"/>
        <v>2239.3219700351383</v>
      </c>
      <c r="J6074" s="16">
        <f t="shared" si="6068"/>
        <v>2194.2410102590388</v>
      </c>
      <c r="K6074" s="16">
        <f>F6074*$E6074*(1-'Monte Carlo Inputs'!$C$11)+F6074*'Monte Carlo Inputs'!$C$12-F6074*'Monte Carlo Inputs'!$C$13-'Monte Carlo Inputs'!$C$14*(F6074-'Monte Carlo Inputs'!$C$17)</f>
        <v>1052.6193977257083</v>
      </c>
      <c r="L6074" s="16">
        <f>G6074*$E6074*(1-'Monte Carlo Inputs'!$C$11)+G6074*'Monte Carlo Inputs'!$C$12-G6074*'Monte Carlo Inputs'!$C$13-'Monte Carlo Inputs'!$C$14*(G6074-F6074)</f>
        <v>1031.4285670352604</v>
      </c>
      <c r="M6074" s="16">
        <f>H6074*$E6074*(1-'Monte Carlo Inputs'!$C$11)+H6074*'Monte Carlo Inputs'!$C$12-H6074*'Monte Carlo Inputs'!$C$13-'Monte Carlo Inputs'!$C$14*(H6074-G6074)</f>
        <v>1010.6643400216226</v>
      </c>
      <c r="N6074" s="16">
        <f>I6074*$E6074*(1-'Monte Carlo Inputs'!$C$11)+I6074*'Monte Carlo Inputs'!$C$12-I6074*'Monte Carlo Inputs'!$C$13-'Monte Carlo Inputs'!$C$14*(I6074-H6074)</f>
        <v>990.31812850343806</v>
      </c>
      <c r="O6074" s="16">
        <f>J6074*$E6074*(1-'Monte Carlo Inputs'!$C$11)+J6074*'Monte Carlo Inputs'!$C$12-J6074*'Monte Carlo Inputs'!$C$13-'Monte Carlo Inputs'!$C$14*(J6074-I6074)</f>
        <v>970.38151719251289</v>
      </c>
    </row>
    <row r="6075" spans="1:15">
      <c r="A6075">
        <v>6071</v>
      </c>
      <c r="B6075" s="39">
        <v>0.42694081897357811</v>
      </c>
      <c r="C6075" s="39">
        <v>1.8782964043064772</v>
      </c>
      <c r="D6075" s="29">
        <f>'Monte Carlo Inputs'!$C$6+'Monte Carlo Inputs'!$D$6*B6075</f>
        <v>0.1539689411186822</v>
      </c>
      <c r="E6075" s="29">
        <f>'Monte Carlo Inputs'!$C$7+'Monte Carlo Inputs'!$D$7*C6075</f>
        <v>0.65004960036973869</v>
      </c>
      <c r="F6075" s="16">
        <f>'Monte Carlo Inputs'!$C$17*(1+$D6075)</f>
        <v>2803.1059548713915</v>
      </c>
      <c r="G6075" s="16">
        <f t="shared" ref="G6075:J6075" si="6069">F6075*(1+$D6075)</f>
        <v>3234.6972105864124</v>
      </c>
      <c r="H6075" s="16">
        <f t="shared" si="6069"/>
        <v>3732.7401149399575</v>
      </c>
      <c r="I6075" s="16">
        <f t="shared" si="6069"/>
        <v>4307.4661579084905</v>
      </c>
      <c r="J6075" s="16">
        <f t="shared" si="6069"/>
        <v>4970.6821611462192</v>
      </c>
      <c r="K6075" s="16">
        <f>F6075*$E6075*(1-'Monte Carlo Inputs'!$C$11)+F6075*'Monte Carlo Inputs'!$C$12-F6075*'Monte Carlo Inputs'!$C$13-'Monte Carlo Inputs'!$C$14*(F6075-'Monte Carlo Inputs'!$C$17)</f>
        <v>1410.1955236735419</v>
      </c>
      <c r="L6075" s="16">
        <f>G6075*$E6075*(1-'Monte Carlo Inputs'!$C$11)+G6075*'Monte Carlo Inputs'!$C$12-G6075*'Monte Carlo Inputs'!$C$13-'Monte Carlo Inputs'!$C$14*(G6075-F6075)</f>
        <v>1627.3218352238628</v>
      </c>
      <c r="M6075" s="16">
        <f>H6075*$E6075*(1-'Monte Carlo Inputs'!$C$11)+H6075*'Monte Carlo Inputs'!$C$12-H6075*'Monte Carlo Inputs'!$C$13-'Monte Carlo Inputs'!$C$14*(H6075-G6075)</f>
        <v>1877.8788550525917</v>
      </c>
      <c r="N6075" s="16">
        <f>I6075*$E6075*(1-'Monte Carlo Inputs'!$C$11)+I6075*'Monte Carlo Inputs'!$C$12-I6075*'Monte Carlo Inputs'!$C$13-'Monte Carlo Inputs'!$C$14*(I6075-H6075)</f>
        <v>2167.0138739142017</v>
      </c>
      <c r="O6075" s="16">
        <f>J6075*$E6075*(1-'Monte Carlo Inputs'!$C$11)+J6075*'Monte Carlo Inputs'!$C$12-J6075*'Monte Carlo Inputs'!$C$13-'Monte Carlo Inputs'!$C$14*(J6075-I6075)</f>
        <v>2500.6667054702657</v>
      </c>
    </row>
    <row r="6076" spans="1:15">
      <c r="A6076">
        <v>6072</v>
      </c>
      <c r="B6076" s="39">
        <v>-1.7985316753594278</v>
      </c>
      <c r="C6076" s="39">
        <v>1.4635095826587037</v>
      </c>
      <c r="D6076" s="29">
        <f>'Monte Carlo Inputs'!$C$6+'Monte Carlo Inputs'!$D$6*B6076</f>
        <v>9.7933815430532728E-3</v>
      </c>
      <c r="E6076" s="29">
        <f>'Monte Carlo Inputs'!$C$7+'Monte Carlo Inputs'!$D$7*C6076</f>
        <v>0.63520359963229522</v>
      </c>
      <c r="F6076" s="16">
        <f>'Monte Carlo Inputs'!$C$17*(1+$D6076)</f>
        <v>2452.8891031062312</v>
      </c>
      <c r="G6076" s="16">
        <f t="shared" ref="G6076:J6076" si="6070">F6076*(1+$D6076)</f>
        <v>2476.9111819757486</v>
      </c>
      <c r="H6076" s="16">
        <f t="shared" si="6070"/>
        <v>2501.1685182290921</v>
      </c>
      <c r="I6076" s="16">
        <f t="shared" si="6070"/>
        <v>2525.6634158315828</v>
      </c>
      <c r="J6076" s="16">
        <f t="shared" si="6070"/>
        <v>2550.3982013121527</v>
      </c>
      <c r="K6076" s="16">
        <f>F6076*$E6076*(1-'Monte Carlo Inputs'!$C$11)+F6076*'Monte Carlo Inputs'!$C$12-F6076*'Monte Carlo Inputs'!$C$13-'Monte Carlo Inputs'!$C$14*(F6076-'Monte Carlo Inputs'!$C$17)</f>
        <v>1203.0074127208668</v>
      </c>
      <c r="L6076" s="16">
        <f>G6076*$E6076*(1-'Monte Carlo Inputs'!$C$11)+G6076*'Monte Carlo Inputs'!$C$12-G6076*'Monte Carlo Inputs'!$C$13-'Monte Carlo Inputs'!$C$14*(G6076-F6076)</f>
        <v>1214.7889233127635</v>
      </c>
      <c r="M6076" s="16">
        <f>H6076*$E6076*(1-'Monte Carlo Inputs'!$C$11)+H6076*'Monte Carlo Inputs'!$C$12-H6076*'Monte Carlo Inputs'!$C$13-'Monte Carlo Inputs'!$C$14*(H6076-G6076)</f>
        <v>1226.6858147330402</v>
      </c>
      <c r="N6076" s="16">
        <f>I6076*$E6076*(1-'Monte Carlo Inputs'!$C$11)+I6076*'Monte Carlo Inputs'!$C$12-I6076*'Monte Carlo Inputs'!$C$13-'Monte Carlo Inputs'!$C$14*(I6076-H6076)</f>
        <v>1238.6992169501721</v>
      </c>
      <c r="O6076" s="16">
        <f>J6076*$E6076*(1-'Monte Carlo Inputs'!$C$11)+J6076*'Monte Carlo Inputs'!$C$12-J6076*'Monte Carlo Inputs'!$C$13-'Monte Carlo Inputs'!$C$14*(J6076-I6076)</f>
        <v>1250.8302709988466</v>
      </c>
    </row>
    <row r="6077" spans="1:15">
      <c r="A6077">
        <v>6073</v>
      </c>
      <c r="B6077" s="39">
        <v>0.67541628107448237</v>
      </c>
      <c r="C6077" s="39">
        <v>-6.0992055010275104E-2</v>
      </c>
      <c r="D6077" s="29">
        <f>'Monte Carlo Inputs'!$C$6+'Monte Carlo Inputs'!$D$6*B6077</f>
        <v>0.1700662368077703</v>
      </c>
      <c r="E6077" s="29">
        <f>'Monte Carlo Inputs'!$C$7+'Monte Carlo Inputs'!$D$7*C6077</f>
        <v>0.58063881778325521</v>
      </c>
      <c r="F6077" s="16">
        <f>'Monte Carlo Inputs'!$C$17*(1+$D6077)</f>
        <v>2842.2078958297552</v>
      </c>
      <c r="G6077" s="16">
        <f t="shared" ref="G6077:J6077" si="6071">F6077*(1+$D6077)</f>
        <v>3325.5714968988532</v>
      </c>
      <c r="H6077" s="16">
        <f t="shared" si="6071"/>
        <v>3891.1389266116248</v>
      </c>
      <c r="I6077" s="16">
        <f t="shared" si="6071"/>
        <v>4552.890280756691</v>
      </c>
      <c r="J6077" s="16">
        <f t="shared" si="6071"/>
        <v>5327.183197403654</v>
      </c>
      <c r="K6077" s="16">
        <f>F6077*$E6077*(1-'Monte Carlo Inputs'!$C$11)+F6077*'Monte Carlo Inputs'!$C$12-F6077*'Monte Carlo Inputs'!$C$13-'Monte Carlo Inputs'!$C$14*(F6077-'Monte Carlo Inputs'!$C$17)</f>
        <v>1290.0560365738431</v>
      </c>
      <c r="L6077" s="16">
        <f>G6077*$E6077*(1-'Monte Carlo Inputs'!$C$11)+G6077*'Monte Carlo Inputs'!$C$12-G6077*'Monte Carlo Inputs'!$C$13-'Monte Carlo Inputs'!$C$14*(G6077-F6077)</f>
        <v>1509.4510119851045</v>
      </c>
      <c r="M6077" s="16">
        <f>H6077*$E6077*(1-'Monte Carlo Inputs'!$C$11)+H6077*'Monte Carlo Inputs'!$C$12-H6077*'Monte Carlo Inputs'!$C$13-'Monte Carlo Inputs'!$C$14*(H6077-G6077)</f>
        <v>1766.1576652390916</v>
      </c>
      <c r="N6077" s="16">
        <f>I6077*$E6077*(1-'Monte Carlo Inputs'!$C$11)+I6077*'Monte Carlo Inputs'!$C$12-I6077*'Monte Carlo Inputs'!$C$13-'Monte Carlo Inputs'!$C$14*(I6077-H6077)</f>
        <v>2066.5214529755017</v>
      </c>
      <c r="O6077" s="16">
        <f>J6077*$E6077*(1-'Monte Carlo Inputs'!$C$11)+J6077*'Monte Carlo Inputs'!$C$12-J6077*'Monte Carlo Inputs'!$C$13-'Monte Carlo Inputs'!$C$14*(J6077-I6077)</f>
        <v>2417.9669797655706</v>
      </c>
    </row>
    <row r="6078" spans="1:15">
      <c r="A6078">
        <v>6074</v>
      </c>
      <c r="B6078" s="39">
        <v>0.46180427010383729</v>
      </c>
      <c r="C6078" s="39">
        <v>-0.38458405337225138</v>
      </c>
      <c r="D6078" s="29">
        <f>'Monte Carlo Inputs'!$C$6+'Monte Carlo Inputs'!$D$6*B6078</f>
        <v>0.15622754354501736</v>
      </c>
      <c r="E6078" s="29">
        <f>'Monte Carlo Inputs'!$C$7+'Monte Carlo Inputs'!$D$7*C6078</f>
        <v>0.56905685134751305</v>
      </c>
      <c r="F6078" s="16">
        <f>'Monte Carlo Inputs'!$C$17*(1+$D6078)</f>
        <v>2808.5923260252021</v>
      </c>
      <c r="G6078" s="16">
        <f t="shared" ref="G6078:J6078" si="6072">F6078*(1+$D6078)</f>
        <v>3247.371805939506</v>
      </c>
      <c r="H6078" s="16">
        <f t="shared" si="6072"/>
        <v>3754.7007261587819</v>
      </c>
      <c r="I6078" s="16">
        <f t="shared" si="6072"/>
        <v>4341.2883973532616</v>
      </c>
      <c r="J6078" s="16">
        <f t="shared" si="6072"/>
        <v>5019.517219492247</v>
      </c>
      <c r="K6078" s="16">
        <f>F6078*$E6078*(1-'Monte Carlo Inputs'!$C$11)+F6078*'Monte Carlo Inputs'!$C$12-F6078*'Monte Carlo Inputs'!$C$13-'Monte Carlo Inputs'!$C$14*(F6078-'Monte Carlo Inputs'!$C$17)</f>
        <v>1251.1698059756493</v>
      </c>
      <c r="L6078" s="16">
        <f>G6078*$E6078*(1-'Monte Carlo Inputs'!$C$11)+G6078*'Monte Carlo Inputs'!$C$12-G6078*'Monte Carlo Inputs'!$C$13-'Monte Carlo Inputs'!$C$14*(G6078-F6078)</f>
        <v>1446.6369913209214</v>
      </c>
      <c r="M6078" s="16">
        <f>H6078*$E6078*(1-'Monte Carlo Inputs'!$C$11)+H6078*'Monte Carlo Inputs'!$C$12-H6078*'Monte Carlo Inputs'!$C$13-'Monte Carlo Inputs'!$C$14*(H6078-G6078)</f>
        <v>1672.6415348763435</v>
      </c>
      <c r="N6078" s="16">
        <f>I6078*$E6078*(1-'Monte Carlo Inputs'!$C$11)+I6078*'Monte Carlo Inputs'!$C$12-I6078*'Monte Carlo Inputs'!$C$13-'Monte Carlo Inputs'!$C$14*(I6078-H6078)</f>
        <v>1933.9542131014421</v>
      </c>
      <c r="O6078" s="16">
        <f>J6078*$E6078*(1-'Monte Carlo Inputs'!$C$11)+J6078*'Monte Carlo Inputs'!$C$12-J6078*'Monte Carlo Inputs'!$C$13-'Monte Carlo Inputs'!$C$14*(J6078-I6078)</f>
        <v>2236.0911291428179</v>
      </c>
    </row>
    <row r="6079" spans="1:15">
      <c r="A6079">
        <v>6075</v>
      </c>
      <c r="B6079" s="39">
        <v>3.191474944326099</v>
      </c>
      <c r="C6079" s="39">
        <v>0.42451323075144343</v>
      </c>
      <c r="D6079" s="29">
        <f>'Monte Carlo Inputs'!$C$6+'Monte Carlo Inputs'!$D$6*B6079</f>
        <v>0.33306720250073496</v>
      </c>
      <c r="E6079" s="29">
        <f>'Monte Carlo Inputs'!$C$7+'Monte Carlo Inputs'!$D$7*C6079</f>
        <v>0.59801596540288682</v>
      </c>
      <c r="F6079" s="16">
        <f>'Monte Carlo Inputs'!$C$17*(1+$D6079)</f>
        <v>3238.1535415945359</v>
      </c>
      <c r="G6079" s="16">
        <f t="shared" ref="G6079:J6079" si="6073">F6079*(1+$D6079)</f>
        <v>4316.6762829612753</v>
      </c>
      <c r="H6079" s="16">
        <f t="shared" si="6073"/>
        <v>5754.4195766284583</v>
      </c>
      <c r="I6079" s="16">
        <f t="shared" si="6073"/>
        <v>7671.028007031563</v>
      </c>
      <c r="J6079" s="16">
        <f t="shared" si="6073"/>
        <v>10225.995845638356</v>
      </c>
      <c r="K6079" s="16">
        <f>F6079*$E6079*(1-'Monte Carlo Inputs'!$C$11)+F6079*'Monte Carlo Inputs'!$C$12-F6079*'Monte Carlo Inputs'!$C$13-'Monte Carlo Inputs'!$C$14*(F6079-'Monte Carlo Inputs'!$C$17)</f>
        <v>1515.485510642239</v>
      </c>
      <c r="L6079" s="16">
        <f>G6079*$E6079*(1-'Monte Carlo Inputs'!$C$11)+G6079*'Monte Carlo Inputs'!$C$12-G6079*'Monte Carlo Inputs'!$C$13-'Monte Carlo Inputs'!$C$14*(G6079-F6079)</f>
        <v>2020.2440301022475</v>
      </c>
      <c r="M6079" s="16">
        <f>H6079*$E6079*(1-'Monte Carlo Inputs'!$C$11)+H6079*'Monte Carlo Inputs'!$C$12-H6079*'Monte Carlo Inputs'!$C$13-'Monte Carlo Inputs'!$C$14*(H6079-G6079)</f>
        <v>2693.1210575772138</v>
      </c>
      <c r="N6079" s="16">
        <f>I6079*$E6079*(1-'Monte Carlo Inputs'!$C$11)+I6079*'Monte Carlo Inputs'!$C$12-I6079*'Monte Carlo Inputs'!$C$13-'Monte Carlo Inputs'!$C$14*(I6079-H6079)</f>
        <v>3590.111354220277</v>
      </c>
      <c r="O6079" s="16">
        <f>J6079*$E6079*(1-'Monte Carlo Inputs'!$C$11)+J6079*'Monte Carlo Inputs'!$C$12-J6079*'Monte Carlo Inputs'!$C$13-'Monte Carlo Inputs'!$C$14*(J6079-I6079)</f>
        <v>4785.8596996365504</v>
      </c>
    </row>
    <row r="6080" spans="1:15">
      <c r="A6080">
        <v>6076</v>
      </c>
      <c r="B6080" s="39">
        <v>0.55234990058366318</v>
      </c>
      <c r="C6080" s="39">
        <v>-0.76108990458777726</v>
      </c>
      <c r="D6080" s="29">
        <f>'Monte Carlo Inputs'!$C$6+'Monte Carlo Inputs'!$D$6*B6080</f>
        <v>0.16209347402710564</v>
      </c>
      <c r="E6080" s="29">
        <f>'Monte Carlo Inputs'!$C$7+'Monte Carlo Inputs'!$D$7*C6080</f>
        <v>0.55558099856464904</v>
      </c>
      <c r="F6080" s="16">
        <f>'Monte Carlo Inputs'!$C$17*(1+$D6080)</f>
        <v>2822.8412577592426</v>
      </c>
      <c r="G6080" s="16">
        <f t="shared" ref="G6080:J6080" si="6074">F6080*(1+$D6080)</f>
        <v>3280.4054038564823</v>
      </c>
      <c r="H6080" s="16">
        <f t="shared" si="6074"/>
        <v>3812.1377119848698</v>
      </c>
      <c r="I6080" s="16">
        <f t="shared" si="6074"/>
        <v>4430.0603571902393</v>
      </c>
      <c r="J6080" s="16">
        <f t="shared" si="6074"/>
        <v>5148.1442306369654</v>
      </c>
      <c r="K6080" s="16">
        <f>F6080*$E6080*(1-'Monte Carlo Inputs'!$C$11)+F6080*'Monte Carlo Inputs'!$C$12-F6080*'Monte Carlo Inputs'!$C$13-'Monte Carlo Inputs'!$C$14*(F6080-'Monte Carlo Inputs'!$C$17)</f>
        <v>1230.6556211456491</v>
      </c>
      <c r="L6080" s="16">
        <f>G6080*$E6080*(1-'Monte Carlo Inputs'!$C$11)+G6080*'Monte Carlo Inputs'!$C$12-G6080*'Monte Carlo Inputs'!$C$13-'Monte Carlo Inputs'!$C$14*(G6080-F6080)</f>
        <v>1430.1368661081333</v>
      </c>
      <c r="M6080" s="16">
        <f>H6080*$E6080*(1-'Monte Carlo Inputs'!$C$11)+H6080*'Monte Carlo Inputs'!$C$12-H6080*'Monte Carlo Inputs'!$C$13-'Monte Carlo Inputs'!$C$14*(H6080-G6080)</f>
        <v>1661.9527190698379</v>
      </c>
      <c r="N6080" s="16">
        <f>I6080*$E6080*(1-'Monte Carlo Inputs'!$C$11)+I6080*'Monte Carlo Inputs'!$C$12-I6080*'Monte Carlo Inputs'!$C$13-'Monte Carlo Inputs'!$C$14*(I6080-H6080)</f>
        <v>1931.3444089726624</v>
      </c>
      <c r="O6080" s="16">
        <f>J6080*$E6080*(1-'Monte Carlo Inputs'!$C$11)+J6080*'Monte Carlo Inputs'!$C$12-J6080*'Monte Carlo Inputs'!$C$13-'Monte Carlo Inputs'!$C$14*(J6080-I6080)</f>
        <v>2244.4027337658681</v>
      </c>
    </row>
    <row r="6081" spans="1:15">
      <c r="A6081">
        <v>6077</v>
      </c>
      <c r="B6081" s="39">
        <v>-0.95106305418199244</v>
      </c>
      <c r="C6081" s="39">
        <v>0.72322852797203152</v>
      </c>
      <c r="D6081" s="29">
        <f>'Monte Carlo Inputs'!$C$6+'Monte Carlo Inputs'!$D$6*B6081</f>
        <v>6.4695997950210055E-2</v>
      </c>
      <c r="E6081" s="29">
        <f>'Monte Carlo Inputs'!$C$7+'Monte Carlo Inputs'!$D$7*C6081</f>
        <v>0.60870754790110893</v>
      </c>
      <c r="F6081" s="16">
        <f>'Monte Carlo Inputs'!$C$17*(1+$D6081)</f>
        <v>2586.2530486208552</v>
      </c>
      <c r="G6081" s="16">
        <f t="shared" ref="G6081:J6081" si="6075">F6081*(1+$D6081)</f>
        <v>2753.5732705531545</v>
      </c>
      <c r="H6081" s="16">
        <f t="shared" si="6075"/>
        <v>2931.7184412206143</v>
      </c>
      <c r="I6081" s="16">
        <f t="shared" si="6075"/>
        <v>3121.388891484416</v>
      </c>
      <c r="J6081" s="16">
        <f t="shared" si="6075"/>
        <v>3323.3302608097001</v>
      </c>
      <c r="K6081" s="16">
        <f>F6081*$E6081*(1-'Monte Carlo Inputs'!$C$11)+F6081*'Monte Carlo Inputs'!$C$12-F6081*'Monte Carlo Inputs'!$C$13-'Monte Carlo Inputs'!$C$14*(F6081-'Monte Carlo Inputs'!$C$17)</f>
        <v>1221.8681742420056</v>
      </c>
      <c r="L6081" s="16">
        <f>G6081*$E6081*(1-'Monte Carlo Inputs'!$C$11)+G6081*'Monte Carlo Inputs'!$C$12-G6081*'Monte Carlo Inputs'!$C$13-'Monte Carlo Inputs'!$C$14*(G6081-F6081)</f>
        <v>1300.9181551381935</v>
      </c>
      <c r="M6081" s="16">
        <f>H6081*$E6081*(1-'Monte Carlo Inputs'!$C$11)+H6081*'Monte Carlo Inputs'!$C$12-H6081*'Monte Carlo Inputs'!$C$13-'Monte Carlo Inputs'!$C$14*(H6081-G6081)</f>
        <v>1385.0823534364049</v>
      </c>
      <c r="N6081" s="16">
        <f>I6081*$E6081*(1-'Monte Carlo Inputs'!$C$11)+I6081*'Monte Carlo Inputs'!$C$12-I6081*'Monte Carlo Inputs'!$C$13-'Monte Carlo Inputs'!$C$14*(I6081-H6081)</f>
        <v>1474.6916385351988</v>
      </c>
      <c r="O6081" s="16">
        <f>J6081*$E6081*(1-'Monte Carlo Inputs'!$C$11)+J6081*'Monte Carlo Inputs'!$C$12-J6081*'Monte Carlo Inputs'!$C$13-'Monte Carlo Inputs'!$C$14*(J6081-I6081)</f>
        <v>1570.0982857590636</v>
      </c>
    </row>
    <row r="6082" spans="1:15">
      <c r="A6082">
        <v>6078</v>
      </c>
      <c r="B6082" s="39">
        <v>1.5635910322974105</v>
      </c>
      <c r="C6082" s="39">
        <v>0.4125798355795558</v>
      </c>
      <c r="D6082" s="29">
        <f>'Monte Carlo Inputs'!$C$6+'Monte Carlo Inputs'!$D$6*B6082</f>
        <v>0.2276059691947524</v>
      </c>
      <c r="E6082" s="29">
        <f>'Monte Carlo Inputs'!$C$7+'Monte Carlo Inputs'!$D$7*C6082</f>
        <v>0.59758884673788626</v>
      </c>
      <c r="F6082" s="16">
        <f>'Monte Carlo Inputs'!$C$17*(1+$D6082)</f>
        <v>2981.9776597709738</v>
      </c>
      <c r="G6082" s="16">
        <f t="shared" ref="G6082:J6082" si="6076">F6082*(1+$D6082)</f>
        <v>3660.6935751402461</v>
      </c>
      <c r="H6082" s="16">
        <f t="shared" si="6076"/>
        <v>4493.8892842350451</v>
      </c>
      <c r="I6082" s="16">
        <f t="shared" si="6076"/>
        <v>5516.7253102272753</v>
      </c>
      <c r="J6082" s="16">
        <f t="shared" si="6076"/>
        <v>6772.3649212427763</v>
      </c>
      <c r="K6082" s="16">
        <f>F6082*$E6082*(1-'Monte Carlo Inputs'!$C$11)+F6082*'Monte Carlo Inputs'!$C$12-F6082*'Monte Carlo Inputs'!$C$13-'Monte Carlo Inputs'!$C$14*(F6082-'Monte Carlo Inputs'!$C$17)</f>
        <v>1391.465103208425</v>
      </c>
      <c r="L6082" s="16">
        <f>G6082*$E6082*(1-'Monte Carlo Inputs'!$C$11)+G6082*'Monte Carlo Inputs'!$C$12-G6082*'Monte Carlo Inputs'!$C$13-'Monte Carlo Inputs'!$C$14*(G6082-F6082)</f>
        <v>1708.1708666248553</v>
      </c>
      <c r="M6082" s="16">
        <f>H6082*$E6082*(1-'Monte Carlo Inputs'!$C$11)+H6082*'Monte Carlo Inputs'!$C$12-H6082*'Monte Carlo Inputs'!$C$13-'Monte Carlo Inputs'!$C$14*(H6082-G6082)</f>
        <v>2096.9607522732454</v>
      </c>
      <c r="N6082" s="16">
        <f>I6082*$E6082*(1-'Monte Carlo Inputs'!$C$11)+I6082*'Monte Carlo Inputs'!$C$12-I6082*'Monte Carlo Inputs'!$C$13-'Monte Carlo Inputs'!$C$14*(I6082-H6082)</f>
        <v>2574.2415366577548</v>
      </c>
      <c r="O6082" s="16">
        <f>J6082*$E6082*(1-'Monte Carlo Inputs'!$C$11)+J6082*'Monte Carlo Inputs'!$C$12-J6082*'Monte Carlo Inputs'!$C$13-'Monte Carlo Inputs'!$C$14*(J6082-I6082)</f>
        <v>3160.1542765501322</v>
      </c>
    </row>
    <row r="6083" spans="1:15">
      <c r="A6083">
        <v>6079</v>
      </c>
      <c r="B6083" s="39">
        <v>-1.8866477983188019</v>
      </c>
      <c r="C6083" s="39">
        <v>0.62827235343897336</v>
      </c>
      <c r="D6083" s="29">
        <f>'Monte Carlo Inputs'!$C$6+'Monte Carlo Inputs'!$D$6*B6083</f>
        <v>4.0848448760520267E-3</v>
      </c>
      <c r="E6083" s="29">
        <f>'Monte Carlo Inputs'!$C$7+'Monte Carlo Inputs'!$D$7*C6083</f>
        <v>0.60530888776156455</v>
      </c>
      <c r="F6083" s="16">
        <f>'Monte Carlo Inputs'!$C$17*(1+$D6083)</f>
        <v>2439.0224966884184</v>
      </c>
      <c r="G6083" s="16">
        <f t="shared" ref="G6083:J6083" si="6077">F6083*(1+$D6083)</f>
        <v>2448.9855252365915</v>
      </c>
      <c r="H6083" s="16">
        <f t="shared" si="6077"/>
        <v>2458.9892512108795</v>
      </c>
      <c r="I6083" s="16">
        <f t="shared" si="6077"/>
        <v>2469.0338408539551</v>
      </c>
      <c r="J6083" s="16">
        <f t="shared" si="6077"/>
        <v>2479.1194610875664</v>
      </c>
      <c r="K6083" s="16">
        <f>F6083*$E6083*(1-'Monte Carlo Inputs'!$C$11)+F6083*'Monte Carlo Inputs'!$C$12-F6083*'Monte Carlo Inputs'!$C$13-'Monte Carlo Inputs'!$C$14*(F6083-'Monte Carlo Inputs'!$C$17)</f>
        <v>1144.0928561132746</v>
      </c>
      <c r="L6083" s="16">
        <f>G6083*$E6083*(1-'Monte Carlo Inputs'!$C$11)+G6083*'Monte Carlo Inputs'!$C$12-G6083*'Monte Carlo Inputs'!$C$13-'Monte Carlo Inputs'!$C$14*(G6083-F6083)</f>
        <v>1148.7662979542965</v>
      </c>
      <c r="M6083" s="16">
        <f>H6083*$E6083*(1-'Monte Carlo Inputs'!$C$11)+H6083*'Monte Carlo Inputs'!$C$12-H6083*'Monte Carlo Inputs'!$C$13-'Monte Carlo Inputs'!$C$14*(H6083-G6083)</f>
        <v>1153.4588300802764</v>
      </c>
      <c r="N6083" s="16">
        <f>I6083*$E6083*(1-'Monte Carlo Inputs'!$C$11)+I6083*'Monte Carlo Inputs'!$C$12-I6083*'Monte Carlo Inputs'!$C$13-'Monte Carlo Inputs'!$C$14*(I6083-H6083)</f>
        <v>1158.1705304720665</v>
      </c>
      <c r="O6083" s="16">
        <f>J6083*$E6083*(1-'Monte Carlo Inputs'!$C$11)+J6083*'Monte Carlo Inputs'!$C$12-J6083*'Monte Carlo Inputs'!$C$13-'Monte Carlo Inputs'!$C$14*(J6083-I6083)</f>
        <v>1162.9014774290599</v>
      </c>
    </row>
    <row r="6084" spans="1:15">
      <c r="A6084">
        <v>6080</v>
      </c>
      <c r="B6084" s="39">
        <v>7.574301344813697E-2</v>
      </c>
      <c r="C6084" s="39">
        <v>0.69699473751824037</v>
      </c>
      <c r="D6084" s="29">
        <f>'Monte Carlo Inputs'!$C$6+'Monte Carlo Inputs'!$D$6*B6084</f>
        <v>0.13121685576948139</v>
      </c>
      <c r="E6084" s="29">
        <f>'Monte Carlo Inputs'!$C$7+'Monte Carlo Inputs'!$D$7*C6084</f>
        <v>0.60776859118383486</v>
      </c>
      <c r="F6084" s="16">
        <f>'Monte Carlo Inputs'!$C$17*(1+$D6084)</f>
        <v>2747.8388643496473</v>
      </c>
      <c r="G6084" s="16">
        <f t="shared" ref="G6084:J6084" si="6078">F6084*(1+$D6084)</f>
        <v>3108.4016402907901</v>
      </c>
      <c r="H6084" s="16">
        <f t="shared" si="6078"/>
        <v>3516.2763299984458</v>
      </c>
      <c r="I6084" s="16">
        <f t="shared" si="6078"/>
        <v>3977.6710540374929</v>
      </c>
      <c r="J6084" s="16">
        <f t="shared" si="6078"/>
        <v>4499.6085430335716</v>
      </c>
      <c r="K6084" s="16">
        <f>F6084*$E6084*(1-'Monte Carlo Inputs'!$C$11)+F6084*'Monte Carlo Inputs'!$C$12-F6084*'Monte Carlo Inputs'!$C$13-'Monte Carlo Inputs'!$C$14*(F6084-'Monte Carlo Inputs'!$C$17)</f>
        <v>1298.9171686219306</v>
      </c>
      <c r="L6084" s="16">
        <f>G6084*$E6084*(1-'Monte Carlo Inputs'!$C$11)+G6084*'Monte Carlo Inputs'!$C$12-G6084*'Monte Carlo Inputs'!$C$13-'Monte Carlo Inputs'!$C$14*(G6084-F6084)</f>
        <v>1469.3569953934973</v>
      </c>
      <c r="M6084" s="16">
        <f>H6084*$E6084*(1-'Monte Carlo Inputs'!$C$11)+H6084*'Monte Carlo Inputs'!$C$12-H6084*'Monte Carlo Inputs'!$C$13-'Monte Carlo Inputs'!$C$14*(H6084-G6084)</f>
        <v>1662.1614003319244</v>
      </c>
      <c r="N6084" s="16">
        <f>I6084*$E6084*(1-'Monte Carlo Inputs'!$C$11)+I6084*'Monte Carlo Inputs'!$C$12-I6084*'Monte Carlo Inputs'!$C$13-'Monte Carlo Inputs'!$C$14*(I6084-H6084)</f>
        <v>1880.2649930648774</v>
      </c>
      <c r="O6084" s="16">
        <f>J6084*$E6084*(1-'Monte Carlo Inputs'!$C$11)+J6084*'Monte Carlo Inputs'!$C$12-J6084*'Monte Carlo Inputs'!$C$13-'Monte Carlo Inputs'!$C$14*(J6084-I6084)</f>
        <v>2126.9874534682763</v>
      </c>
    </row>
    <row r="6085" spans="1:15">
      <c r="A6085">
        <v>6081</v>
      </c>
      <c r="B6085" s="39">
        <v>-1.5607624313779271</v>
      </c>
      <c r="C6085" s="39">
        <v>-0.41853619173675966</v>
      </c>
      <c r="D6085" s="29">
        <f>'Monte Carlo Inputs'!$C$6+'Monte Carlo Inputs'!$D$6*B6085</f>
        <v>2.519708295396704E-2</v>
      </c>
      <c r="E6085" s="29">
        <f>'Monte Carlo Inputs'!$C$7+'Monte Carlo Inputs'!$D$7*C6085</f>
        <v>0.56784164043701479</v>
      </c>
      <c r="F6085" s="16">
        <f>'Monte Carlo Inputs'!$C$17*(1+$D6085)</f>
        <v>2490.3062342034814</v>
      </c>
      <c r="G6085" s="16">
        <f t="shared" ref="G6085:J6085" si="6079">F6085*(1+$D6085)</f>
        <v>2553.0546869674877</v>
      </c>
      <c r="H6085" s="16">
        <f t="shared" si="6079"/>
        <v>2617.3842177010215</v>
      </c>
      <c r="I6085" s="16">
        <f t="shared" si="6079"/>
        <v>2683.334664956838</v>
      </c>
      <c r="J6085" s="16">
        <f t="shared" si="6079"/>
        <v>2750.9468711030104</v>
      </c>
      <c r="K6085" s="16">
        <f>F6085*$E6085*(1-'Monte Carlo Inputs'!$C$11)+F6085*'Monte Carlo Inputs'!$C$12-F6085*'Monte Carlo Inputs'!$C$13-'Monte Carlo Inputs'!$C$14*(F6085-'Monte Carlo Inputs'!$C$17)</f>
        <v>1102.6118821654643</v>
      </c>
      <c r="L6085" s="16">
        <f>G6085*$E6085*(1-'Monte Carlo Inputs'!$C$11)+G6085*'Monte Carlo Inputs'!$C$12-G6085*'Monte Carlo Inputs'!$C$13-'Monte Carlo Inputs'!$C$14*(G6085-F6085)</f>
        <v>1130.3944852264169</v>
      </c>
      <c r="M6085" s="16">
        <f>H6085*$E6085*(1-'Monte Carlo Inputs'!$C$11)+H6085*'Monte Carlo Inputs'!$C$12-H6085*'Monte Carlo Inputs'!$C$13-'Monte Carlo Inputs'!$C$14*(H6085-G6085)</f>
        <v>1158.8771288413736</v>
      </c>
      <c r="N6085" s="16">
        <f>I6085*$E6085*(1-'Monte Carlo Inputs'!$C$11)+I6085*'Monte Carlo Inputs'!$C$12-I6085*'Monte Carlo Inputs'!$C$13-'Monte Carlo Inputs'!$C$14*(I6085-H6085)</f>
        <v>1188.077451990245</v>
      </c>
      <c r="O6085" s="16">
        <f>J6085*$E6085*(1-'Monte Carlo Inputs'!$C$11)+J6085*'Monte Carlo Inputs'!$C$12-J6085*'Monte Carlo Inputs'!$C$13-'Monte Carlo Inputs'!$C$14*(J6085-I6085)</f>
        <v>1218.0135381037808</v>
      </c>
    </row>
    <row r="6086" spans="1:15">
      <c r="A6086">
        <v>6082</v>
      </c>
      <c r="B6086" s="39">
        <v>-0.71216975666686255</v>
      </c>
      <c r="C6086" s="39">
        <v>-1.4997006639968025</v>
      </c>
      <c r="D6086" s="29">
        <f>'Monte Carlo Inputs'!$C$6+'Monte Carlo Inputs'!$D$6*B6086</f>
        <v>8.0172520322792248E-2</v>
      </c>
      <c r="E6086" s="29">
        <f>'Monte Carlo Inputs'!$C$7+'Monte Carlo Inputs'!$D$7*C6086</f>
        <v>0.52914472984398642</v>
      </c>
      <c r="F6086" s="16">
        <f>'Monte Carlo Inputs'!$C$17*(1+$D6086)</f>
        <v>2623.8470691160951</v>
      </c>
      <c r="G6086" s="16">
        <f t="shared" ref="G6086:J6086" si="6080">F6086*(1+$D6086)</f>
        <v>2834.2075015887044</v>
      </c>
      <c r="H6086" s="16">
        <f t="shared" si="6080"/>
        <v>3061.4330601088354</v>
      </c>
      <c r="I6086" s="16">
        <f t="shared" si="6080"/>
        <v>3306.8758643372794</v>
      </c>
      <c r="J6086" s="16">
        <f t="shared" si="6080"/>
        <v>3571.9964367758112</v>
      </c>
      <c r="K6086" s="16">
        <f>F6086*$E6086*(1-'Monte Carlo Inputs'!$C$11)+F6086*'Monte Carlo Inputs'!$C$12-F6086*'Monte Carlo Inputs'!$C$13-'Monte Carlo Inputs'!$C$14*(F6086-'Monte Carlo Inputs'!$C$17)</f>
        <v>1091.6728128306008</v>
      </c>
      <c r="L6086" s="16">
        <f>G6086*$E6086*(1-'Monte Carlo Inputs'!$C$11)+G6086*'Monte Carlo Inputs'!$C$12-G6086*'Monte Carlo Inputs'!$C$13-'Monte Carlo Inputs'!$C$14*(G6086-F6086)</f>
        <v>1179.1949736031022</v>
      </c>
      <c r="M6086" s="16">
        <f>H6086*$E6086*(1-'Monte Carlo Inputs'!$C$11)+H6086*'Monte Carlo Inputs'!$C$12-H6086*'Monte Carlo Inputs'!$C$13-'Monte Carlo Inputs'!$C$14*(H6086-G6086)</f>
        <v>1273.7340065888313</v>
      </c>
      <c r="N6086" s="16">
        <f>I6086*$E6086*(1-'Monte Carlo Inputs'!$C$11)+I6086*'Monte Carlo Inputs'!$C$12-I6086*'Monte Carlo Inputs'!$C$13-'Monte Carlo Inputs'!$C$14*(I6086-H6086)</f>
        <v>1375.852472117906</v>
      </c>
      <c r="O6086" s="16">
        <f>J6086*$E6086*(1-'Monte Carlo Inputs'!$C$11)+J6086*'Monte Carlo Inputs'!$C$12-J6086*'Monte Carlo Inputs'!$C$13-'Monte Carlo Inputs'!$C$14*(J6086-I6086)</f>
        <v>1486.1580323999426</v>
      </c>
    </row>
    <row r="6087" spans="1:15">
      <c r="A6087">
        <v>6083</v>
      </c>
      <c r="B6087" s="39">
        <v>-0.22303038210148679</v>
      </c>
      <c r="C6087" s="39">
        <v>-0.91184162845771644</v>
      </c>
      <c r="D6087" s="29">
        <f>'Monte Carlo Inputs'!$C$6+'Monte Carlo Inputs'!$D$6*B6087</f>
        <v>0.11186104634053226</v>
      </c>
      <c r="E6087" s="29">
        <f>'Monte Carlo Inputs'!$C$7+'Monte Carlo Inputs'!$D$7*C6087</f>
        <v>0.55018531073914601</v>
      </c>
      <c r="F6087" s="16">
        <f>'Monte Carlo Inputs'!$C$17*(1+$D6087)</f>
        <v>2700.8216676657876</v>
      </c>
      <c r="G6087" s="16">
        <f t="shared" ref="G6087:J6087" si="6081">F6087*(1+$D6087)</f>
        <v>3002.938405390064</v>
      </c>
      <c r="H6087" s="16">
        <f t="shared" si="6081"/>
        <v>3338.8502375131661</v>
      </c>
      <c r="I6087" s="16">
        <f t="shared" si="6081"/>
        <v>3712.3375186557237</v>
      </c>
      <c r="J6087" s="16">
        <f t="shared" si="6081"/>
        <v>4127.6034778617686</v>
      </c>
      <c r="K6087" s="16">
        <f>F6087*$E6087*(1-'Monte Carlo Inputs'!$C$11)+F6087*'Monte Carlo Inputs'!$C$12-F6087*'Monte Carlo Inputs'!$C$13-'Monte Carlo Inputs'!$C$14*(F6087-'Monte Carlo Inputs'!$C$17)</f>
        <v>1165.3297690206859</v>
      </c>
      <c r="L6087" s="16">
        <f>G6087*$E6087*(1-'Monte Carlo Inputs'!$C$11)+G6087*'Monte Carlo Inputs'!$C$12-G6087*'Monte Carlo Inputs'!$C$13-'Monte Carlo Inputs'!$C$14*(G6087-F6087)</f>
        <v>1295.6847763151104</v>
      </c>
      <c r="M6087" s="16">
        <f>H6087*$E6087*(1-'Monte Carlo Inputs'!$C$11)+H6087*'Monte Carlo Inputs'!$C$12-H6087*'Monte Carlo Inputs'!$C$13-'Monte Carlo Inputs'!$C$14*(H6087-G6087)</f>
        <v>1440.6214311212175</v>
      </c>
      <c r="N6087" s="16">
        <f>I6087*$E6087*(1-'Monte Carlo Inputs'!$C$11)+I6087*'Monte Carlo Inputs'!$C$12-I6087*'Monte Carlo Inputs'!$C$13-'Monte Carlo Inputs'!$C$14*(I6087-H6087)</f>
        <v>1601.7708517870319</v>
      </c>
      <c r="O6087" s="16">
        <f>J6087*$E6087*(1-'Monte Carlo Inputs'!$C$11)+J6087*'Monte Carlo Inputs'!$C$12-J6087*'Monte Carlo Inputs'!$C$13-'Monte Carlo Inputs'!$C$14*(J6087-I6087)</f>
        <v>1780.9466152656951</v>
      </c>
    </row>
    <row r="6088" spans="1:15">
      <c r="A6088">
        <v>6084</v>
      </c>
      <c r="B6088" s="39">
        <v>0.60219316580240567</v>
      </c>
      <c r="C6088" s="39">
        <v>-1.8834365147522689</v>
      </c>
      <c r="D6088" s="29">
        <f>'Monte Carlo Inputs'!$C$6+'Monte Carlo Inputs'!$D$6*B6088</f>
        <v>0.16532253242809139</v>
      </c>
      <c r="E6088" s="29">
        <f>'Monte Carlo Inputs'!$C$7+'Monte Carlo Inputs'!$D$7*C6088</f>
        <v>0.51541010177487956</v>
      </c>
      <c r="F6088" s="16">
        <f>'Monte Carlo Inputs'!$C$17*(1+$D6088)</f>
        <v>2830.684963521077</v>
      </c>
      <c r="G6088" s="16">
        <f t="shared" ref="G6088:J6088" si="6082">F6088*(1+$D6088)</f>
        <v>3298.6609701965008</v>
      </c>
      <c r="H6088" s="16">
        <f t="shared" si="6082"/>
        <v>3844.0039554110913</v>
      </c>
      <c r="I6088" s="16">
        <f t="shared" si="6082"/>
        <v>4479.5044239832532</v>
      </c>
      <c r="J6088" s="16">
        <f t="shared" si="6082"/>
        <v>5220.0674393790032</v>
      </c>
      <c r="K6088" s="16">
        <f>F6088*$E6088*(1-'Monte Carlo Inputs'!$C$11)+F6088*'Monte Carlo Inputs'!$C$12-F6088*'Monte Carlo Inputs'!$C$13-'Monte Carlo Inputs'!$C$14*(F6088-'Monte Carlo Inputs'!$C$17)</f>
        <v>1153.2745441946554</v>
      </c>
      <c r="L6088" s="16">
        <f>G6088*$E6088*(1-'Monte Carlo Inputs'!$C$11)+G6088*'Monte Carlo Inputs'!$C$12-G6088*'Monte Carlo Inputs'!$C$13-'Monte Carlo Inputs'!$C$14*(G6088-F6088)</f>
        <v>1343.9368124257687</v>
      </c>
      <c r="M6088" s="16">
        <f>H6088*$E6088*(1-'Monte Carlo Inputs'!$C$11)+H6088*'Monte Carlo Inputs'!$C$12-H6088*'Monte Carlo Inputs'!$C$13-'Monte Carlo Inputs'!$C$14*(H6088-G6088)</f>
        <v>1566.1198496793338</v>
      </c>
      <c r="N6088" s="16">
        <f>I6088*$E6088*(1-'Monte Carlo Inputs'!$C$11)+I6088*'Monte Carlo Inputs'!$C$12-I6088*'Monte Carlo Inputs'!$C$13-'Monte Carlo Inputs'!$C$14*(I6088-H6088)</f>
        <v>1825.0347493142233</v>
      </c>
      <c r="O6088" s="16">
        <f>J6088*$E6088*(1-'Monte Carlo Inputs'!$C$11)+J6088*'Monte Carlo Inputs'!$C$12-J6088*'Monte Carlo Inputs'!$C$13-'Monte Carlo Inputs'!$C$14*(J6088-I6088)</f>
        <v>2126.7541158401177</v>
      </c>
    </row>
    <row r="6089" spans="1:15">
      <c r="A6089">
        <v>6085</v>
      </c>
      <c r="B6089" s="39">
        <v>0.83262276754104492</v>
      </c>
      <c r="C6089" s="39">
        <v>0.22363983194678003</v>
      </c>
      <c r="D6089" s="29">
        <f>'Monte Carlo Inputs'!$C$6+'Monte Carlo Inputs'!$D$6*B6089</f>
        <v>0.18025074064367513</v>
      </c>
      <c r="E6089" s="29">
        <f>'Monte Carlo Inputs'!$C$7+'Monte Carlo Inputs'!$D$7*C6089</f>
        <v>0.59082632853125261</v>
      </c>
      <c r="F6089" s="16">
        <f>'Monte Carlo Inputs'!$C$17*(1+$D6089)</f>
        <v>2866.9470740975516</v>
      </c>
      <c r="G6089" s="16">
        <f t="shared" ref="G6089:J6089" si="6083">F6089*(1+$D6089)</f>
        <v>3383.7164075898527</v>
      </c>
      <c r="H6089" s="16">
        <f t="shared" si="6083"/>
        <v>3993.6337961860791</v>
      </c>
      <c r="I6089" s="16">
        <f t="shared" si="6083"/>
        <v>4713.4892458082313</v>
      </c>
      <c r="J6089" s="16">
        <f t="shared" si="6083"/>
        <v>5563.0991733811625</v>
      </c>
      <c r="K6089" s="16">
        <f>F6089*$E6089*(1-'Monte Carlo Inputs'!$C$11)+F6089*'Monte Carlo Inputs'!$C$12-F6089*'Monte Carlo Inputs'!$C$13-'Monte Carlo Inputs'!$C$14*(F6089-'Monte Carlo Inputs'!$C$17)</f>
        <v>1322.4223474492289</v>
      </c>
      <c r="L6089" s="16">
        <f>G6089*$E6089*(1-'Monte Carlo Inputs'!$C$11)+G6089*'Monte Carlo Inputs'!$C$12-G6089*'Monte Carlo Inputs'!$C$13-'Monte Carlo Inputs'!$C$14*(G6089-F6089)</f>
        <v>1560.7899550206996</v>
      </c>
      <c r="M6089" s="16">
        <f>H6089*$E6089*(1-'Monte Carlo Inputs'!$C$11)+H6089*'Monte Carlo Inputs'!$C$12-H6089*'Monte Carlo Inputs'!$C$13-'Monte Carlo Inputs'!$C$14*(H6089-G6089)</f>
        <v>1842.123500402389</v>
      </c>
      <c r="N6089" s="16">
        <f>I6089*$E6089*(1-'Monte Carlo Inputs'!$C$11)+I6089*'Monte Carlo Inputs'!$C$12-I6089*'Monte Carlo Inputs'!$C$13-'Monte Carlo Inputs'!$C$14*(I6089-H6089)</f>
        <v>2174.167625707039</v>
      </c>
      <c r="O6089" s="16">
        <f>J6089*$E6089*(1-'Monte Carlo Inputs'!$C$11)+J6089*'Monte Carlo Inputs'!$C$12-J6089*'Monte Carlo Inputs'!$C$13-'Monte Carlo Inputs'!$C$14*(J6089-I6089)</f>
        <v>2566.0629505242327</v>
      </c>
    </row>
    <row r="6090" spans="1:15">
      <c r="A6090">
        <v>6086</v>
      </c>
      <c r="B6090" s="39">
        <v>-6.8256445959191406E-2</v>
      </c>
      <c r="C6090" s="39">
        <v>-1.052673907150067</v>
      </c>
      <c r="D6090" s="29">
        <f>'Monte Carlo Inputs'!$C$6+'Monte Carlo Inputs'!$D$6*B6090</f>
        <v>0.12188795923559637</v>
      </c>
      <c r="E6090" s="29">
        <f>'Monte Carlo Inputs'!$C$7+'Monte Carlo Inputs'!$D$7*C6090</f>
        <v>0.54514465851924987</v>
      </c>
      <c r="F6090" s="16">
        <f>'Monte Carlo Inputs'!$C$17*(1+$D6090)</f>
        <v>2725.1780417791874</v>
      </c>
      <c r="G6090" s="16">
        <f t="shared" ref="G6090:J6090" si="6084">F6090*(1+$D6090)</f>
        <v>3057.3444318453112</v>
      </c>
      <c r="H6090" s="16">
        <f t="shared" si="6084"/>
        <v>3429.9979053232501</v>
      </c>
      <c r="I6090" s="16">
        <f t="shared" si="6084"/>
        <v>3848.0733501854711</v>
      </c>
      <c r="J6090" s="16">
        <f t="shared" si="6084"/>
        <v>4317.1071578284627</v>
      </c>
      <c r="K6090" s="16">
        <f>F6090*$E6090*(1-'Monte Carlo Inputs'!$C$11)+F6090*'Monte Carlo Inputs'!$C$12-F6090*'Monte Carlo Inputs'!$C$13-'Monte Carlo Inputs'!$C$14*(F6090-'Monte Carlo Inputs'!$C$17)</f>
        <v>1166.4314429746439</v>
      </c>
      <c r="L6090" s="16">
        <f>G6090*$E6090*(1-'Monte Carlo Inputs'!$C$11)+G6090*'Monte Carlo Inputs'!$C$12-G6090*'Monte Carlo Inputs'!$C$13-'Monte Carlo Inputs'!$C$14*(G6090-F6090)</f>
        <v>1308.6053911470551</v>
      </c>
      <c r="M6090" s="16">
        <f>H6090*$E6090*(1-'Monte Carlo Inputs'!$C$11)+H6090*'Monte Carlo Inputs'!$C$12-H6090*'Monte Carlo Inputs'!$C$13-'Monte Carlo Inputs'!$C$14*(H6090-G6090)</f>
        <v>1468.1086317186689</v>
      </c>
      <c r="N6090" s="16">
        <f>I6090*$E6090*(1-'Monte Carlo Inputs'!$C$11)+I6090*'Monte Carlo Inputs'!$C$12-I6090*'Monte Carlo Inputs'!$C$13-'Monte Carlo Inputs'!$C$14*(I6090-H6090)</f>
        <v>1647.0533967750212</v>
      </c>
      <c r="O6090" s="16">
        <f>J6090*$E6090*(1-'Monte Carlo Inputs'!$C$11)+J6090*'Monte Carlo Inputs'!$C$12-J6090*'Monte Carlo Inputs'!$C$13-'Monte Carlo Inputs'!$C$14*(J6090-I6090)</f>
        <v>1847.8093740599859</v>
      </c>
    </row>
    <row r="6091" spans="1:15">
      <c r="A6091">
        <v>6087</v>
      </c>
      <c r="B6091" s="39">
        <v>1.4144904494505848</v>
      </c>
      <c r="C6091" s="39">
        <v>1.3413732827093821</v>
      </c>
      <c r="D6091" s="29">
        <f>'Monte Carlo Inputs'!$C$6+'Monte Carlo Inputs'!$D$6*B6091</f>
        <v>0.21794660022041856</v>
      </c>
      <c r="E6091" s="29">
        <f>'Monte Carlo Inputs'!$C$7+'Monte Carlo Inputs'!$D$7*C6091</f>
        <v>0.63083211166671083</v>
      </c>
      <c r="F6091" s="16">
        <f>'Monte Carlo Inputs'!$C$17*(1+$D6091)</f>
        <v>2958.5140865954195</v>
      </c>
      <c r="G6091" s="16">
        <f t="shared" ref="G6091:J6091" si="6085">F6091*(1+$D6091)</f>
        <v>3603.3121734731085</v>
      </c>
      <c r="H6091" s="16">
        <f t="shared" si="6085"/>
        <v>4388.6418112144202</v>
      </c>
      <c r="I6091" s="16">
        <f t="shared" si="6085"/>
        <v>5345.1313735537833</v>
      </c>
      <c r="J6091" s="16">
        <f t="shared" si="6085"/>
        <v>6510.0845841513274</v>
      </c>
      <c r="K6091" s="16">
        <f>F6091*$E6091*(1-'Monte Carlo Inputs'!$C$11)+F6091*'Monte Carlo Inputs'!$C$12-F6091*'Monte Carlo Inputs'!$C$13-'Monte Carlo Inputs'!$C$14*(F6091-'Monte Carlo Inputs'!$C$17)</f>
        <v>1450.1796950955181</v>
      </c>
      <c r="L6091" s="16">
        <f>G6091*$E6091*(1-'Monte Carlo Inputs'!$C$11)+G6091*'Monte Carlo Inputs'!$C$12-G6091*'Monte Carlo Inputs'!$C$13-'Monte Carlo Inputs'!$C$14*(G6091-F6091)</f>
        <v>1766.24142935027</v>
      </c>
      <c r="M6091" s="16">
        <f>H6091*$E6091*(1-'Monte Carlo Inputs'!$C$11)+H6091*'Monte Carlo Inputs'!$C$12-H6091*'Monte Carlo Inputs'!$C$13-'Monte Carlo Inputs'!$C$14*(H6091-G6091)</f>
        <v>2151.1877440456133</v>
      </c>
      <c r="N6091" s="16">
        <f>I6091*$E6091*(1-'Monte Carlo Inputs'!$C$11)+I6091*'Monte Carlo Inputs'!$C$12-I6091*'Monte Carlo Inputs'!$C$13-'Monte Carlo Inputs'!$C$14*(I6091-H6091)</f>
        <v>2620.0317992961877</v>
      </c>
      <c r="O6091" s="16">
        <f>J6091*$E6091*(1-'Monte Carlo Inputs'!$C$11)+J6091*'Monte Carlo Inputs'!$C$12-J6091*'Monte Carlo Inputs'!$C$13-'Monte Carlo Inputs'!$C$14*(J6091-I6091)</f>
        <v>3191.0588224221774</v>
      </c>
    </row>
    <row r="6092" spans="1:15">
      <c r="A6092">
        <v>6088</v>
      </c>
      <c r="B6092" s="39">
        <v>0.27544926003672204</v>
      </c>
      <c r="C6092" s="39">
        <v>0.44221022300290674</v>
      </c>
      <c r="D6092" s="29">
        <f>'Monte Carlo Inputs'!$C$6+'Monte Carlo Inputs'!$D$6*B6092</f>
        <v>0.14415467455896377</v>
      </c>
      <c r="E6092" s="29">
        <f>'Monte Carlo Inputs'!$C$7+'Monte Carlo Inputs'!$D$7*C6092</f>
        <v>0.59864937405114638</v>
      </c>
      <c r="F6092" s="16">
        <f>'Monte Carlo Inputs'!$C$17*(1+$D6092)</f>
        <v>2779.2661199711793</v>
      </c>
      <c r="G6092" s="16">
        <f t="shared" ref="G6092:J6092" si="6086">F6092*(1+$D6092)</f>
        <v>3179.9103230083783</v>
      </c>
      <c r="H6092" s="16">
        <f t="shared" si="6086"/>
        <v>3638.3092607483404</v>
      </c>
      <c r="I6092" s="16">
        <f t="shared" si="6086"/>
        <v>4162.7885481763815</v>
      </c>
      <c r="J6092" s="16">
        <f t="shared" si="6086"/>
        <v>4762.8739765965283</v>
      </c>
      <c r="K6092" s="16">
        <f>F6092*$E6092*(1-'Monte Carlo Inputs'!$C$11)+F6092*'Monte Carlo Inputs'!$C$12-F6092*'Monte Carlo Inputs'!$C$13-'Monte Carlo Inputs'!$C$14*(F6092-'Monte Carlo Inputs'!$C$17)</f>
        <v>1296.2040821637568</v>
      </c>
      <c r="L6092" s="16">
        <f>G6092*$E6092*(1-'Monte Carlo Inputs'!$C$11)+G6092*'Monte Carlo Inputs'!$C$12-G6092*'Monte Carlo Inputs'!$C$13-'Monte Carlo Inputs'!$C$14*(G6092-F6092)</f>
        <v>1483.057959790073</v>
      </c>
      <c r="M6092" s="16">
        <f>H6092*$E6092*(1-'Monte Carlo Inputs'!$C$11)+H6092*'Monte Carlo Inputs'!$C$12-H6092*'Monte Carlo Inputs'!$C$13-'Monte Carlo Inputs'!$C$14*(H6092-G6092)</f>
        <v>1696.8476973356921</v>
      </c>
      <c r="N6092" s="16">
        <f>I6092*$E6092*(1-'Monte Carlo Inputs'!$C$11)+I6092*'Monte Carlo Inputs'!$C$12-I6092*'Monte Carlo Inputs'!$C$13-'Monte Carlo Inputs'!$C$14*(I6092-H6092)</f>
        <v>1941.4562249212456</v>
      </c>
      <c r="O6092" s="16">
        <f>J6092*$E6092*(1-'Monte Carlo Inputs'!$C$11)+J6092*'Monte Carlo Inputs'!$C$12-J6092*'Monte Carlo Inputs'!$C$13-'Monte Carlo Inputs'!$C$14*(J6092-I6092)</f>
        <v>2221.3262151952422</v>
      </c>
    </row>
    <row r="6093" spans="1:15">
      <c r="A6093">
        <v>6089</v>
      </c>
      <c r="B6093" s="39">
        <v>1.0736408816538583</v>
      </c>
      <c r="C6093" s="39">
        <v>-0.92310064759222843</v>
      </c>
      <c r="D6093" s="29">
        <f>'Monte Carlo Inputs'!$C$6+'Monte Carlo Inputs'!$D$6*B6093</f>
        <v>0.19586491765937095</v>
      </c>
      <c r="E6093" s="29">
        <f>'Monte Carlo Inputs'!$C$7+'Monte Carlo Inputs'!$D$7*C6093</f>
        <v>0.54978232926131154</v>
      </c>
      <c r="F6093" s="16">
        <f>'Monte Carlo Inputs'!$C$17*(1+$D6093)</f>
        <v>2904.8754714863785</v>
      </c>
      <c r="G6093" s="16">
        <f t="shared" ref="G6093:J6093" si="6087">F6093*(1+$D6093)</f>
        <v>3473.8386665197845</v>
      </c>
      <c r="H6093" s="16">
        <f t="shared" si="6087"/>
        <v>4154.2417908996213</v>
      </c>
      <c r="I6093" s="16">
        <f t="shared" si="6087"/>
        <v>4967.9120172112935</v>
      </c>
      <c r="J6093" s="16">
        <f t="shared" si="6087"/>
        <v>5940.9516954013834</v>
      </c>
      <c r="K6093" s="16">
        <f>F6093*$E6093*(1-'Monte Carlo Inputs'!$C$11)+F6093*'Monte Carlo Inputs'!$C$12-F6093*'Monte Carlo Inputs'!$C$13-'Monte Carlo Inputs'!$C$14*(F6093-'Monte Carlo Inputs'!$C$17)</f>
        <v>1255.6168756470122</v>
      </c>
      <c r="L6093" s="16">
        <f>G6093*$E6093*(1-'Monte Carlo Inputs'!$C$11)+G6093*'Monte Carlo Inputs'!$C$12-G6093*'Monte Carlo Inputs'!$C$13-'Monte Carlo Inputs'!$C$14*(G6093-F6093)</f>
        <v>1501.5481716073309</v>
      </c>
      <c r="M6093" s="16">
        <f>H6093*$E6093*(1-'Monte Carlo Inputs'!$C$11)+H6093*'Monte Carlo Inputs'!$C$12-H6093*'Monte Carlo Inputs'!$C$13-'Monte Carlo Inputs'!$C$14*(H6093-G6093)</f>
        <v>1795.6487806007801</v>
      </c>
      <c r="N6093" s="16">
        <f>I6093*$E6093*(1-'Monte Carlo Inputs'!$C$11)+I6093*'Monte Carlo Inputs'!$C$12-I6093*'Monte Carlo Inputs'!$C$13-'Monte Carlo Inputs'!$C$14*(I6093-H6093)</f>
        <v>2147.3533811583011</v>
      </c>
      <c r="O6093" s="16">
        <f>J6093*$E6093*(1-'Monte Carlo Inputs'!$C$11)+J6093*'Monte Carlo Inputs'!$C$12-J6093*'Monte Carlo Inputs'!$C$13-'Monte Carlo Inputs'!$C$14*(J6093-I6093)</f>
        <v>2567.9445743444444</v>
      </c>
    </row>
    <row r="6094" spans="1:15">
      <c r="A6094">
        <v>6090</v>
      </c>
      <c r="B6094" s="39">
        <v>-1.2431706065310826</v>
      </c>
      <c r="C6094" s="39">
        <v>-0.34019931326967728</v>
      </c>
      <c r="D6094" s="29">
        <f>'Monte Carlo Inputs'!$C$6+'Monte Carlo Inputs'!$D$6*B6094</f>
        <v>4.5772030153061638E-2</v>
      </c>
      <c r="E6094" s="29">
        <f>'Monte Carlo Inputs'!$C$7+'Monte Carlo Inputs'!$D$7*C6094</f>
        <v>0.57064546470238375</v>
      </c>
      <c r="F6094" s="16">
        <f>'Monte Carlo Inputs'!$C$17*(1+$D6094)</f>
        <v>2540.2848384448025</v>
      </c>
      <c r="G6094" s="16">
        <f t="shared" ref="G6094:J6094" si="6088">F6094*(1+$D6094)</f>
        <v>2656.5588326674638</v>
      </c>
      <c r="H6094" s="16">
        <f t="shared" si="6088"/>
        <v>2778.1549236597016</v>
      </c>
      <c r="I6094" s="16">
        <f t="shared" si="6088"/>
        <v>2905.3167145953303</v>
      </c>
      <c r="J6094" s="16">
        <f t="shared" si="6088"/>
        <v>3038.2989588599821</v>
      </c>
      <c r="K6094" s="16">
        <f>F6094*$E6094*(1-'Monte Carlo Inputs'!$C$11)+F6094*'Monte Carlo Inputs'!$C$12-F6094*'Monte Carlo Inputs'!$C$13-'Monte Carlo Inputs'!$C$14*(F6094-'Monte Carlo Inputs'!$C$17)</f>
        <v>1130.6259000417874</v>
      </c>
      <c r="L6094" s="16">
        <f>G6094*$E6094*(1-'Monte Carlo Inputs'!$C$11)+G6094*'Monte Carlo Inputs'!$C$12-G6094*'Monte Carlo Inputs'!$C$13-'Monte Carlo Inputs'!$C$14*(G6094-F6094)</f>
        <v>1182.3769428303326</v>
      </c>
      <c r="M6094" s="16">
        <f>H6094*$E6094*(1-'Monte Carlo Inputs'!$C$11)+H6094*'Monte Carlo Inputs'!$C$12-H6094*'Monte Carlo Inputs'!$C$13-'Monte Carlo Inputs'!$C$14*(H6094-G6094)</f>
        <v>1236.496735909848</v>
      </c>
      <c r="N6094" s="16">
        <f>I6094*$E6094*(1-'Monte Carlo Inputs'!$C$11)+I6094*'Monte Carlo Inputs'!$C$12-I6094*'Monte Carlo Inputs'!$C$13-'Monte Carlo Inputs'!$C$14*(I6094-H6094)</f>
        <v>1293.0937017900758</v>
      </c>
      <c r="O6094" s="16">
        <f>J6094*$E6094*(1-'Monte Carlo Inputs'!$C$11)+J6094*'Monte Carlo Inputs'!$C$12-J6094*'Monte Carlo Inputs'!$C$13-'Monte Carlo Inputs'!$C$14*(J6094-I6094)</f>
        <v>1352.2812256991454</v>
      </c>
    </row>
    <row r="6095" spans="1:15">
      <c r="A6095">
        <v>6091</v>
      </c>
      <c r="B6095" s="39">
        <v>1.406064559553192</v>
      </c>
      <c r="C6095" s="39">
        <v>0.29152752700502887</v>
      </c>
      <c r="D6095" s="29">
        <f>'Monte Carlo Inputs'!$C$6+'Monte Carlo Inputs'!$D$6*B6095</f>
        <v>0.21740073528882645</v>
      </c>
      <c r="E6095" s="29">
        <f>'Monte Carlo Inputs'!$C$7+'Monte Carlo Inputs'!$D$7*C6095</f>
        <v>0.59325615686305522</v>
      </c>
      <c r="F6095" s="16">
        <f>'Monte Carlo Inputs'!$C$17*(1+$D6095)</f>
        <v>2957.1881260900891</v>
      </c>
      <c r="G6095" s="16">
        <f t="shared" ref="G6095:J6095" si="6089">F6095*(1+$D6095)</f>
        <v>3600.0829990894617</v>
      </c>
      <c r="H6095" s="16">
        <f t="shared" si="6089"/>
        <v>4382.7436901923147</v>
      </c>
      <c r="I6095" s="16">
        <f t="shared" si="6089"/>
        <v>5335.555391022589</v>
      </c>
      <c r="J6095" s="16">
        <f t="shared" si="6089"/>
        <v>6495.5090562051619</v>
      </c>
      <c r="K6095" s="16">
        <f>F6095*$E6095*(1-'Monte Carlo Inputs'!$C$11)+F6095*'Monte Carlo Inputs'!$C$12-F6095*'Monte Carlo Inputs'!$C$13-'Monte Carlo Inputs'!$C$14*(F6095-'Monte Carlo Inputs'!$C$17)</f>
        <v>1370.4420906470275</v>
      </c>
      <c r="L6095" s="16">
        <f>G6095*$E6095*(1-'Monte Carlo Inputs'!$C$11)+G6095*'Monte Carlo Inputs'!$C$12-G6095*'Monte Carlo Inputs'!$C$13-'Monte Carlo Inputs'!$C$14*(G6095-F6095)</f>
        <v>1668.377208824448</v>
      </c>
      <c r="M6095" s="16">
        <f>H6095*$E6095*(1-'Monte Carlo Inputs'!$C$11)+H6095*'Monte Carlo Inputs'!$C$12-H6095*'Monte Carlo Inputs'!$C$13-'Monte Carlo Inputs'!$C$14*(H6095-G6095)</f>
        <v>2031.0836407620034</v>
      </c>
      <c r="N6095" s="16">
        <f>I6095*$E6095*(1-'Monte Carlo Inputs'!$C$11)+I6095*'Monte Carlo Inputs'!$C$12-I6095*'Monte Carlo Inputs'!$C$13-'Monte Carlo Inputs'!$C$14*(I6095-H6095)</f>
        <v>2472.6427176967695</v>
      </c>
      <c r="O6095" s="16">
        <f>J6095*$E6095*(1-'Monte Carlo Inputs'!$C$11)+J6095*'Monte Carlo Inputs'!$C$12-J6095*'Monte Carlo Inputs'!$C$13-'Monte Carlo Inputs'!$C$14*(J6095-I6095)</f>
        <v>3010.1970626306093</v>
      </c>
    </row>
    <row r="6096" spans="1:15">
      <c r="A6096">
        <v>6092</v>
      </c>
      <c r="B6096" s="39">
        <v>0.4778328119537909</v>
      </c>
      <c r="C6096" s="39">
        <v>-1.3455346876918657</v>
      </c>
      <c r="D6096" s="29">
        <f>'Monte Carlo Inputs'!$C$6+'Monte Carlo Inputs'!$D$6*B6096</f>
        <v>0.15726594055791374</v>
      </c>
      <c r="E6096" s="29">
        <f>'Monte Carlo Inputs'!$C$7+'Monte Carlo Inputs'!$D$7*C6096</f>
        <v>0.53466262018780109</v>
      </c>
      <c r="F6096" s="16">
        <f>'Monte Carlo Inputs'!$C$17*(1+$D6096)</f>
        <v>2811.1146962092289</v>
      </c>
      <c r="G6096" s="16">
        <f t="shared" ref="G6096:J6096" si="6090">F6096*(1+$D6096)</f>
        <v>3253.2072929247474</v>
      </c>
      <c r="H6096" s="16">
        <f t="shared" si="6090"/>
        <v>3764.8259976764225</v>
      </c>
      <c r="I6096" s="16">
        <f t="shared" si="6090"/>
        <v>4356.9048992378912</v>
      </c>
      <c r="J6096" s="16">
        <f t="shared" si="6090"/>
        <v>5042.0976461379205</v>
      </c>
      <c r="K6096" s="16">
        <f>F6096*$E6096*(1-'Monte Carlo Inputs'!$C$11)+F6096*'Monte Carlo Inputs'!$C$12-F6096*'Monte Carlo Inputs'!$C$13-'Monte Carlo Inputs'!$C$14*(F6096-'Monte Carlo Inputs'!$C$17)</f>
        <v>1183.5307956833119</v>
      </c>
      <c r="L6096" s="16">
        <f>G6096*$E6096*(1-'Monte Carlo Inputs'!$C$11)+G6096*'Monte Carlo Inputs'!$C$12-G6096*'Monte Carlo Inputs'!$C$13-'Monte Carlo Inputs'!$C$14*(G6096-F6096)</f>
        <v>1369.6598794457038</v>
      </c>
      <c r="M6096" s="16">
        <f>H6096*$E6096*(1-'Monte Carlo Inputs'!$C$11)+H6096*'Monte Carlo Inputs'!$C$12-H6096*'Monte Carlo Inputs'!$C$13-'Monte Carlo Inputs'!$C$14*(H6096-G6096)</f>
        <v>1585.0607286311715</v>
      </c>
      <c r="N6096" s="16">
        <f>I6096*$E6096*(1-'Monte Carlo Inputs'!$C$11)+I6096*'Monte Carlo Inputs'!$C$12-I6096*'Monte Carlo Inputs'!$C$13-'Monte Carlo Inputs'!$C$14*(I6096-H6096)</f>
        <v>1834.336794960765</v>
      </c>
      <c r="O6096" s="16">
        <f>J6096*$E6096*(1-'Monte Carlo Inputs'!$C$11)+J6096*'Monte Carlo Inputs'!$C$12-J6096*'Monte Carlo Inputs'!$C$13-'Monte Carlo Inputs'!$C$14*(J6096-I6096)</f>
        <v>2122.8154963202583</v>
      </c>
    </row>
    <row r="6097" spans="1:15">
      <c r="A6097">
        <v>6093</v>
      </c>
      <c r="B6097" s="39">
        <v>0.56402438238528663</v>
      </c>
      <c r="C6097" s="39">
        <v>-0.67071219225849743</v>
      </c>
      <c r="D6097" s="29">
        <f>'Monte Carlo Inputs'!$C$6+'Monte Carlo Inputs'!$D$6*B6097</f>
        <v>0.16284979653874784</v>
      </c>
      <c r="E6097" s="29">
        <f>'Monte Carlo Inputs'!$C$7+'Monte Carlo Inputs'!$D$7*C6097</f>
        <v>0.55881578692788281</v>
      </c>
      <c r="F6097" s="16">
        <f>'Monte Carlo Inputs'!$C$17*(1+$D6097)</f>
        <v>2824.678440772273</v>
      </c>
      <c r="G6097" s="16">
        <f t="shared" ref="G6097:J6097" si="6091">F6097*(1+$D6097)</f>
        <v>3284.6767501394252</v>
      </c>
      <c r="H6097" s="16">
        <f t="shared" si="6091"/>
        <v>3819.585690595186</v>
      </c>
      <c r="I6097" s="16">
        <f t="shared" si="6091"/>
        <v>4441.6044431709252</v>
      </c>
      <c r="J6097" s="16">
        <f t="shared" si="6091"/>
        <v>5164.918823046909</v>
      </c>
      <c r="K6097" s="16">
        <f>F6097*$E6097*(1-'Monte Carlo Inputs'!$C$11)+F6097*'Monte Carlo Inputs'!$C$12-F6097*'Monte Carlo Inputs'!$C$13-'Monte Carlo Inputs'!$C$14*(F6097-'Monte Carlo Inputs'!$C$17)</f>
        <v>1237.9848793132655</v>
      </c>
      <c r="L6097" s="16">
        <f>G6097*$E6097*(1-'Monte Carlo Inputs'!$C$11)+G6097*'Monte Carlo Inputs'!$C$12-G6097*'Monte Carlo Inputs'!$C$13-'Monte Carlo Inputs'!$C$14*(G6097-F6097)</f>
        <v>1439.590465027477</v>
      </c>
      <c r="M6097" s="16">
        <f>H6097*$E6097*(1-'Monte Carlo Inputs'!$C$11)+H6097*'Monte Carlo Inputs'!$C$12-H6097*'Monte Carlo Inputs'!$C$13-'Monte Carlo Inputs'!$C$14*(H6097-G6097)</f>
        <v>1674.0274793563233</v>
      </c>
      <c r="N6097" s="16">
        <f>I6097*$E6097*(1-'Monte Carlo Inputs'!$C$11)+I6097*'Monte Carlo Inputs'!$C$12-I6097*'Monte Carlo Inputs'!$C$13-'Monte Carlo Inputs'!$C$14*(I6097-H6097)</f>
        <v>1946.6425137697734</v>
      </c>
      <c r="O6097" s="16">
        <f>J6097*$E6097*(1-'Monte Carlo Inputs'!$C$11)+J6097*'Monte Carlo Inputs'!$C$12-J6097*'Monte Carlo Inputs'!$C$13-'Monte Carlo Inputs'!$C$14*(J6097-I6097)</f>
        <v>2263.6528510708577</v>
      </c>
    </row>
    <row r="6098" spans="1:15">
      <c r="A6098">
        <v>6094</v>
      </c>
      <c r="B6098" s="39">
        <v>-0.28953613095945985</v>
      </c>
      <c r="C6098" s="39">
        <v>-0.69849422867792832</v>
      </c>
      <c r="D6098" s="29">
        <f>'Monte Carlo Inputs'!$C$6+'Monte Carlo Inputs'!$D$6*B6098</f>
        <v>0.10755252148524382</v>
      </c>
      <c r="E6098" s="29">
        <f>'Monte Carlo Inputs'!$C$7+'Monte Carlo Inputs'!$D$7*C6098</f>
        <v>0.55782141557458842</v>
      </c>
      <c r="F6098" s="16">
        <f>'Monte Carlo Inputs'!$C$17*(1+$D6098)</f>
        <v>2690.355829939806</v>
      </c>
      <c r="G6098" s="16">
        <f t="shared" ref="G6098:J6098" si="6092">F6098*(1+$D6098)</f>
        <v>2979.7103831423578</v>
      </c>
      <c r="H6098" s="16">
        <f t="shared" si="6092"/>
        <v>3300.1857481450802</v>
      </c>
      <c r="I6098" s="16">
        <f t="shared" si="6092"/>
        <v>3655.129046727749</v>
      </c>
      <c r="J6098" s="16">
        <f t="shared" si="6092"/>
        <v>4048.2473920572738</v>
      </c>
      <c r="K6098" s="16">
        <f>F6098*$E6098*(1-'Monte Carlo Inputs'!$C$11)+F6098*'Monte Carlo Inputs'!$C$12-F6098*'Monte Carlo Inputs'!$C$13-'Monte Carlo Inputs'!$C$14*(F6098-'Monte Carlo Inputs'!$C$17)</f>
        <v>1175.2746990921712</v>
      </c>
      <c r="L6098" s="16">
        <f>G6098*$E6098*(1-'Monte Carlo Inputs'!$C$11)+G6098*'Monte Carlo Inputs'!$C$12-G6098*'Monte Carlo Inputs'!$C$13-'Monte Carlo Inputs'!$C$14*(G6098-F6098)</f>
        <v>1301.6784564173454</v>
      </c>
      <c r="M6098" s="16">
        <f>H6098*$E6098*(1-'Monte Carlo Inputs'!$C$11)+H6098*'Monte Carlo Inputs'!$C$12-H6098*'Monte Carlo Inputs'!$C$13-'Monte Carlo Inputs'!$C$14*(H6098-G6098)</f>
        <v>1441.677256568051</v>
      </c>
      <c r="N6098" s="16">
        <f>I6098*$E6098*(1-'Monte Carlo Inputs'!$C$11)+I6098*'Monte Carlo Inputs'!$C$12-I6098*'Monte Carlo Inputs'!$C$13-'Monte Carlo Inputs'!$C$14*(I6098-H6098)</f>
        <v>1596.7332806798734</v>
      </c>
      <c r="O6098" s="16">
        <f>J6098*$E6098*(1-'Monte Carlo Inputs'!$C$11)+J6098*'Monte Carlo Inputs'!$C$12-J6098*'Monte Carlo Inputs'!$C$13-'Monte Carlo Inputs'!$C$14*(J6098-I6098)</f>
        <v>1768.4659711563991</v>
      </c>
    </row>
    <row r="6099" spans="1:15">
      <c r="A6099">
        <v>6095</v>
      </c>
      <c r="B6099" s="39">
        <v>0.62443905741180095</v>
      </c>
      <c r="C6099" s="39">
        <v>1.2943718878303847</v>
      </c>
      <c r="D6099" s="29">
        <f>'Monte Carlo Inputs'!$C$6+'Monte Carlo Inputs'!$D$6*B6099</f>
        <v>0.16676371576296095</v>
      </c>
      <c r="E6099" s="29">
        <f>'Monte Carlo Inputs'!$C$7+'Monte Carlo Inputs'!$D$7*C6099</f>
        <v>0.62914984331434987</v>
      </c>
      <c r="F6099" s="16">
        <f>'Monte Carlo Inputs'!$C$17*(1+$D6099)</f>
        <v>2834.1857419598086</v>
      </c>
      <c r="G6099" s="16">
        <f t="shared" ref="G6099:J6099" si="6093">F6099*(1+$D6099)</f>
        <v>3306.8250874514306</v>
      </c>
      <c r="H6099" s="16">
        <f t="shared" si="6093"/>
        <v>3858.2835264130094</v>
      </c>
      <c r="I6099" s="16">
        <f t="shared" si="6093"/>
        <v>4501.7052237446633</v>
      </c>
      <c r="J6099" s="16">
        <f t="shared" si="6093"/>
        <v>5252.4263141258543</v>
      </c>
      <c r="K6099" s="16">
        <f>F6099*$E6099*(1-'Monte Carlo Inputs'!$C$11)+F6099*'Monte Carlo Inputs'!$C$12-F6099*'Monte Carlo Inputs'!$C$13-'Monte Carlo Inputs'!$C$14*(F6099-'Monte Carlo Inputs'!$C$17)</f>
        <v>1384.1335615392231</v>
      </c>
      <c r="L6099" s="16">
        <f>G6099*$E6099*(1-'Monte Carlo Inputs'!$C$11)+G6099*'Monte Carlo Inputs'!$C$12-G6099*'Monte Carlo Inputs'!$C$13-'Monte Carlo Inputs'!$C$14*(G6099-F6099)</f>
        <v>1614.956817373725</v>
      </c>
      <c r="M6099" s="16">
        <f>H6099*$E6099*(1-'Monte Carlo Inputs'!$C$11)+H6099*'Monte Carlo Inputs'!$C$12-H6099*'Monte Carlo Inputs'!$C$13-'Monte Carlo Inputs'!$C$14*(H6099-G6099)</f>
        <v>1884.2730170356929</v>
      </c>
      <c r="N6099" s="16">
        <f>I6099*$E6099*(1-'Monte Carlo Inputs'!$C$11)+I6099*'Monte Carlo Inputs'!$C$12-I6099*'Monte Carlo Inputs'!$C$13-'Monte Carlo Inputs'!$C$14*(I6099-H6099)</f>
        <v>2198.50138686845</v>
      </c>
      <c r="O6099" s="16">
        <f>J6099*$E6099*(1-'Monte Carlo Inputs'!$C$11)+J6099*'Monte Carlo Inputs'!$C$12-J6099*'Monte Carlo Inputs'!$C$13-'Monte Carlo Inputs'!$C$14*(J6099-I6099)</f>
        <v>2565.1316472526555</v>
      </c>
    </row>
    <row r="6100" spans="1:15">
      <c r="A6100">
        <v>6096</v>
      </c>
      <c r="B6100" s="39">
        <v>0.19565796793948287</v>
      </c>
      <c r="C6100" s="39">
        <v>1.5864265049552648</v>
      </c>
      <c r="D6100" s="29">
        <f>'Monte Carlo Inputs'!$C$6+'Monte Carlo Inputs'!$D$6*B6100</f>
        <v>0.1389854557900615</v>
      </c>
      <c r="E6100" s="29">
        <f>'Monte Carlo Inputs'!$C$7+'Monte Carlo Inputs'!$D$7*C6100</f>
        <v>0.63960302754037046</v>
      </c>
      <c r="F6100" s="16">
        <f>'Monte Carlo Inputs'!$C$17*(1+$D6100)</f>
        <v>2766.7095706596392</v>
      </c>
      <c r="G6100" s="16">
        <f t="shared" ref="G6100:J6100" si="6094">F6100*(1+$D6100)</f>
        <v>3151.2419613764946</v>
      </c>
      <c r="H6100" s="16">
        <f t="shared" si="6094"/>
        <v>3589.2187616831743</v>
      </c>
      <c r="I6100" s="16">
        <f t="shared" si="6094"/>
        <v>4088.0679672059509</v>
      </c>
      <c r="J6100" s="16">
        <f t="shared" si="6094"/>
        <v>4656.2499569288202</v>
      </c>
      <c r="K6100" s="16">
        <f>F6100*$E6100*(1-'Monte Carlo Inputs'!$C$11)+F6100*'Monte Carlo Inputs'!$C$12-F6100*'Monte Carlo Inputs'!$C$13-'Monte Carlo Inputs'!$C$14*(F6100-'Monte Carlo Inputs'!$C$17)</f>
        <v>1370.7900550487007</v>
      </c>
      <c r="L6100" s="16">
        <f>G6100*$E6100*(1-'Monte Carlo Inputs'!$C$11)+G6100*'Monte Carlo Inputs'!$C$12-G6100*'Monte Carlo Inputs'!$C$13-'Monte Carlo Inputs'!$C$14*(G6100-F6100)</f>
        <v>1561.3099356421276</v>
      </c>
      <c r="M6100" s="16">
        <f>H6100*$E6100*(1-'Monte Carlo Inputs'!$C$11)+H6100*'Monte Carlo Inputs'!$C$12-H6100*'Monte Carlo Inputs'!$C$13-'Monte Carlo Inputs'!$C$14*(H6100-G6100)</f>
        <v>1778.3093086769004</v>
      </c>
      <c r="N6100" s="16">
        <f>I6100*$E6100*(1-'Monte Carlo Inputs'!$C$11)+I6100*'Monte Carlo Inputs'!$C$12-I6100*'Monte Carlo Inputs'!$C$13-'Monte Carlo Inputs'!$C$14*(I6100-H6100)</f>
        <v>2025.4684384790687</v>
      </c>
      <c r="O6100" s="16">
        <f>J6100*$E6100*(1-'Monte Carlo Inputs'!$C$11)+J6100*'Monte Carlo Inputs'!$C$12-J6100*'Monte Carlo Inputs'!$C$13-'Monte Carlo Inputs'!$C$14*(J6100-I6100)</f>
        <v>2306.9790925894658</v>
      </c>
    </row>
    <row r="6101" spans="1:15">
      <c r="A6101">
        <v>6097</v>
      </c>
      <c r="B6101" s="39">
        <v>0.42029079010667941</v>
      </c>
      <c r="C6101" s="39">
        <v>-0.29947333688853078</v>
      </c>
      <c r="D6101" s="29">
        <f>'Monte Carlo Inputs'!$C$6+'Monte Carlo Inputs'!$D$6*B6101</f>
        <v>0.15353812400657652</v>
      </c>
      <c r="E6101" s="29">
        <f>'Monte Carlo Inputs'!$C$7+'Monte Carlo Inputs'!$D$7*C6101</f>
        <v>0.57210312401997188</v>
      </c>
      <c r="F6101" s="16">
        <f>'Monte Carlo Inputs'!$C$17*(1+$D6101)</f>
        <v>2802.0594570243752</v>
      </c>
      <c r="G6101" s="16">
        <f t="shared" ref="G6101:J6101" si="6095">F6101*(1+$D6101)</f>
        <v>3232.2824094107841</v>
      </c>
      <c r="H6101" s="16">
        <f t="shared" si="6095"/>
        <v>3728.5609868111728</v>
      </c>
      <c r="I6101" s="16">
        <f t="shared" si="6095"/>
        <v>4301.0372459702703</v>
      </c>
      <c r="J6101" s="16">
        <f t="shared" si="6095"/>
        <v>4961.4104359989578</v>
      </c>
      <c r="K6101" s="16">
        <f>F6101*$E6101*(1-'Monte Carlo Inputs'!$C$11)+F6101*'Monte Carlo Inputs'!$C$12-F6101*'Monte Carlo Inputs'!$C$13-'Monte Carlo Inputs'!$C$14*(F6101-'Monte Carlo Inputs'!$C$17)</f>
        <v>1254.2387032071765</v>
      </c>
      <c r="L6101" s="16">
        <f>G6101*$E6101*(1-'Monte Carlo Inputs'!$C$11)+G6101*'Monte Carlo Inputs'!$C$12-G6101*'Monte Carlo Inputs'!$C$13-'Monte Carlo Inputs'!$C$14*(G6101-F6101)</f>
        <v>1446.8121607540481</v>
      </c>
      <c r="M6101" s="16">
        <f>H6101*$E6101*(1-'Monte Carlo Inputs'!$C$11)+H6101*'Monte Carlo Inputs'!$C$12-H6101*'Monte Carlo Inputs'!$C$13-'Monte Carlo Inputs'!$C$14*(H6101-G6101)</f>
        <v>1668.9529857061257</v>
      </c>
      <c r="N6101" s="16">
        <f>I6101*$E6101*(1-'Monte Carlo Inputs'!$C$11)+I6101*'Monte Carlo Inputs'!$C$12-I6101*'Monte Carlo Inputs'!$C$13-'Monte Carlo Inputs'!$C$14*(I6101-H6101)</f>
        <v>1925.200896186619</v>
      </c>
      <c r="O6101" s="16">
        <f>J6101*$E6101*(1-'Monte Carlo Inputs'!$C$11)+J6101*'Monte Carlo Inputs'!$C$12-J6101*'Monte Carlo Inputs'!$C$13-'Monte Carlo Inputs'!$C$14*(J6101-I6101)</f>
        <v>2220.7926301228927</v>
      </c>
    </row>
    <row r="6102" spans="1:15">
      <c r="A6102">
        <v>6098</v>
      </c>
      <c r="B6102" s="39">
        <v>-2.6912438410186788</v>
      </c>
      <c r="C6102" s="39">
        <v>-2.6047326760772642</v>
      </c>
      <c r="D6102" s="29">
        <f>'Monte Carlo Inputs'!$C$6+'Monte Carlo Inputs'!$D$6*B6102</f>
        <v>-4.8040303821127672E-2</v>
      </c>
      <c r="E6102" s="29">
        <f>'Monte Carlo Inputs'!$C$7+'Monte Carlo Inputs'!$D$7*C6102</f>
        <v>0.48959355509577773</v>
      </c>
      <c r="F6102" s="16">
        <f>'Monte Carlo Inputs'!$C$17*(1+$D6102)</f>
        <v>2312.4052979880989</v>
      </c>
      <c r="G6102" s="16">
        <f t="shared" ref="G6102:J6102" si="6096">F6102*(1+$D6102)</f>
        <v>2201.3166449151654</v>
      </c>
      <c r="H6102" s="16">
        <f t="shared" si="6096"/>
        <v>2095.5647244869356</v>
      </c>
      <c r="I6102" s="16">
        <f t="shared" si="6096"/>
        <v>1994.8931584457455</v>
      </c>
      <c r="J6102" s="16">
        <f t="shared" si="6096"/>
        <v>1899.0578850233228</v>
      </c>
      <c r="K6102" s="16">
        <f>F6102*$E6102*(1-'Monte Carlo Inputs'!$C$11)+F6102*'Monte Carlo Inputs'!$C$12-F6102*'Monte Carlo Inputs'!$C$13-'Monte Carlo Inputs'!$C$14*(F6102-'Monte Carlo Inputs'!$C$17)</f>
        <v>892.18229316257452</v>
      </c>
      <c r="L6102" s="16">
        <f>G6102*$E6102*(1-'Monte Carlo Inputs'!$C$11)+G6102*'Monte Carlo Inputs'!$C$12-G6102*'Monte Carlo Inputs'!$C$13-'Monte Carlo Inputs'!$C$14*(G6102-F6102)</f>
        <v>849.32158473521406</v>
      </c>
      <c r="M6102" s="16">
        <f>H6102*$E6102*(1-'Monte Carlo Inputs'!$C$11)+H6102*'Monte Carlo Inputs'!$C$12-H6102*'Monte Carlo Inputs'!$C$13-'Monte Carlo Inputs'!$C$14*(H6102-G6102)</f>
        <v>808.51991776269278</v>
      </c>
      <c r="N6102" s="16">
        <f>I6102*$E6102*(1-'Monte Carlo Inputs'!$C$11)+I6102*'Monte Carlo Inputs'!$C$12-I6102*'Monte Carlo Inputs'!$C$13-'Monte Carlo Inputs'!$C$14*(I6102-H6102)</f>
        <v>769.67837526793994</v>
      </c>
      <c r="O6102" s="16">
        <f>J6102*$E6102*(1-'Monte Carlo Inputs'!$C$11)+J6102*'Monte Carlo Inputs'!$C$12-J6102*'Monte Carlo Inputs'!$C$13-'Monte Carlo Inputs'!$C$14*(J6102-I6102)</f>
        <v>732.702792275516</v>
      </c>
    </row>
    <row r="6103" spans="1:15">
      <c r="A6103">
        <v>6099</v>
      </c>
      <c r="B6103" s="39">
        <v>-3.5783878008257552E-2</v>
      </c>
      <c r="C6103" s="39">
        <v>-1.2828833872054419</v>
      </c>
      <c r="D6103" s="29">
        <f>'Monte Carlo Inputs'!$C$6+'Monte Carlo Inputs'!$D$6*B6103</f>
        <v>0.12399167009569696</v>
      </c>
      <c r="E6103" s="29">
        <f>'Monte Carlo Inputs'!$C$7+'Monte Carlo Inputs'!$D$7*C6103</f>
        <v>0.53690502810598961</v>
      </c>
      <c r="F6103" s="16">
        <f>'Monte Carlo Inputs'!$C$17*(1+$D6103)</f>
        <v>2730.2881658294577</v>
      </c>
      <c r="G6103" s="16">
        <f t="shared" ref="G6103:J6103" si="6097">F6103*(1+$D6103)</f>
        <v>3068.8211553531692</v>
      </c>
      <c r="H6103" s="16">
        <f t="shared" si="6097"/>
        <v>3449.3294156304146</v>
      </c>
      <c r="I6103" s="16">
        <f t="shared" si="6097"/>
        <v>3877.0175305846437</v>
      </c>
      <c r="J6103" s="16">
        <f t="shared" si="6097"/>
        <v>4357.7354091921279</v>
      </c>
      <c r="K6103" s="16">
        <f>F6103*$E6103*(1-'Monte Carlo Inputs'!$C$11)+F6103*'Monte Carlo Inputs'!$C$12-F6103*'Monte Carlo Inputs'!$C$13-'Monte Carlo Inputs'!$C$14*(F6103-'Monte Carlo Inputs'!$C$17)</f>
        <v>1152.6870864008847</v>
      </c>
      <c r="L6103" s="16">
        <f>G6103*$E6103*(1-'Monte Carlo Inputs'!$C$11)+G6103*'Monte Carlo Inputs'!$C$12-G6103*'Monte Carlo Inputs'!$C$13-'Monte Carlo Inputs'!$C$14*(G6103-F6103)</f>
        <v>1295.6106833414731</v>
      </c>
      <c r="M6103" s="16">
        <f>H6103*$E6103*(1-'Monte Carlo Inputs'!$C$11)+H6103*'Monte Carlo Inputs'!$C$12-H6103*'Monte Carlo Inputs'!$C$13-'Monte Carlo Inputs'!$C$14*(H6103-G6103)</f>
        <v>1456.2556157628094</v>
      </c>
      <c r="N6103" s="16">
        <f>I6103*$E6103*(1-'Monte Carlo Inputs'!$C$11)+I6103*'Monte Carlo Inputs'!$C$12-I6103*'Monte Carlo Inputs'!$C$13-'Monte Carlo Inputs'!$C$14*(I6103-H6103)</f>
        <v>1636.8191816474773</v>
      </c>
      <c r="O6103" s="16">
        <f>J6103*$E6103*(1-'Monte Carlo Inputs'!$C$11)+J6103*'Monte Carlo Inputs'!$C$12-J6103*'Monte Carlo Inputs'!$C$13-'Monte Carlo Inputs'!$C$14*(J6103-I6103)</f>
        <v>1839.77112562462</v>
      </c>
    </row>
    <row r="6104" spans="1:15">
      <c r="A6104">
        <v>6100</v>
      </c>
      <c r="B6104" s="39">
        <v>-0.86822389893478535</v>
      </c>
      <c r="C6104" s="39">
        <v>-0.24601250090648405</v>
      </c>
      <c r="D6104" s="29">
        <f>'Monte Carlo Inputs'!$C$6+'Monte Carlo Inputs'!$D$6*B6104</f>
        <v>7.0062670237983279E-2</v>
      </c>
      <c r="E6104" s="29">
        <f>'Monte Carlo Inputs'!$C$7+'Monte Carlo Inputs'!$D$7*C6104</f>
        <v>0.57401658792237076</v>
      </c>
      <c r="F6104" s="16">
        <f>'Monte Carlo Inputs'!$C$17*(1+$D6104)</f>
        <v>2599.2892322750854</v>
      </c>
      <c r="G6104" s="16">
        <f t="shared" ref="G6104:J6104" si="6098">F6104*(1+$D6104)</f>
        <v>2781.402376609115</v>
      </c>
      <c r="H6104" s="16">
        <f t="shared" si="6098"/>
        <v>2976.274854120622</v>
      </c>
      <c r="I6104" s="16">
        <f t="shared" si="6098"/>
        <v>3184.8006177624766</v>
      </c>
      <c r="J6104" s="16">
        <f t="shared" si="6098"/>
        <v>3407.9362532184941</v>
      </c>
      <c r="K6104" s="16">
        <f>F6104*$E6104*(1-'Monte Carlo Inputs'!$C$11)+F6104*'Monte Carlo Inputs'!$C$12-F6104*'Monte Carlo Inputs'!$C$13-'Monte Carlo Inputs'!$C$14*(F6104-'Monte Carlo Inputs'!$C$17)</f>
        <v>1164.0684853705127</v>
      </c>
      <c r="L6104" s="16">
        <f>G6104*$E6104*(1-'Monte Carlo Inputs'!$C$11)+G6104*'Monte Carlo Inputs'!$C$12-G6104*'Monte Carlo Inputs'!$C$13-'Monte Carlo Inputs'!$C$14*(G6104-F6104)</f>
        <v>1245.6262317954554</v>
      </c>
      <c r="M6104" s="16">
        <f>H6104*$E6104*(1-'Monte Carlo Inputs'!$C$11)+H6104*'Monte Carlo Inputs'!$C$12-H6104*'Monte Carlo Inputs'!$C$13-'Monte Carlo Inputs'!$C$14*(H6104-G6104)</f>
        <v>1332.8981317135219</v>
      </c>
      <c r="N6104" s="16">
        <f>I6104*$E6104*(1-'Monte Carlo Inputs'!$C$11)+I6104*'Monte Carlo Inputs'!$C$12-I6104*'Monte Carlo Inputs'!$C$13-'Monte Carlo Inputs'!$C$14*(I6104-H6104)</f>
        <v>1426.2845339765906</v>
      </c>
      <c r="O6104" s="16">
        <f>J6104*$E6104*(1-'Monte Carlo Inputs'!$C$11)+J6104*'Monte Carlo Inputs'!$C$12-J6104*'Monte Carlo Inputs'!$C$13-'Monte Carlo Inputs'!$C$14*(J6104-I6104)</f>
        <v>1526.2138369461279</v>
      </c>
    </row>
    <row r="6105" spans="1:15">
      <c r="A6105">
        <v>6101</v>
      </c>
      <c r="B6105" s="39">
        <v>-0.17998010504835757</v>
      </c>
      <c r="C6105" s="39">
        <v>0.12408809679483684</v>
      </c>
      <c r="D6105" s="29">
        <f>'Monte Carlo Inputs'!$C$6+'Monte Carlo Inputs'!$D$6*B6105</f>
        <v>0.11465002611890557</v>
      </c>
      <c r="E6105" s="29">
        <f>'Monte Carlo Inputs'!$C$7+'Monte Carlo Inputs'!$D$7*C6105</f>
        <v>0.58726318463095162</v>
      </c>
      <c r="F6105" s="16">
        <f>'Monte Carlo Inputs'!$C$17*(1+$D6105)</f>
        <v>2707.5963784454339</v>
      </c>
      <c r="G6105" s="16">
        <f t="shared" ref="G6105:J6105" si="6099">F6105*(1+$D6105)</f>
        <v>3018.0223739536573</v>
      </c>
      <c r="H6105" s="16">
        <f t="shared" si="6099"/>
        <v>3364.0387179548857</v>
      </c>
      <c r="I6105" s="16">
        <f t="shared" si="6099"/>
        <v>3749.7258448334233</v>
      </c>
      <c r="J6105" s="16">
        <f t="shared" si="6099"/>
        <v>4179.6320108823111</v>
      </c>
      <c r="K6105" s="16">
        <f>F6105*$E6105*(1-'Monte Carlo Inputs'!$C$11)+F6105*'Monte Carlo Inputs'!$C$12-F6105*'Monte Carlo Inputs'!$C$13-'Monte Carlo Inputs'!$C$14*(F6105-'Monte Carlo Inputs'!$C$17)</f>
        <v>1239.7911950327104</v>
      </c>
      <c r="L6105" s="16">
        <f>G6105*$E6105*(1-'Monte Carlo Inputs'!$C$11)+G6105*'Monte Carlo Inputs'!$C$12-G6105*'Monte Carlo Inputs'!$C$13-'Monte Carlo Inputs'!$C$14*(G6105-F6105)</f>
        <v>1381.9332879251997</v>
      </c>
      <c r="M6105" s="16">
        <f>H6105*$E6105*(1-'Monte Carlo Inputs'!$C$11)+H6105*'Monte Carlo Inputs'!$C$12-H6105*'Monte Carlo Inputs'!$C$13-'Monte Carlo Inputs'!$C$14*(H6105-G6105)</f>
        <v>1540.3719754804092</v>
      </c>
      <c r="N6105" s="16">
        <f>I6105*$E6105*(1-'Monte Carlo Inputs'!$C$11)+I6105*'Monte Carlo Inputs'!$C$12-I6105*'Monte Carlo Inputs'!$C$13-'Monte Carlo Inputs'!$C$14*(I6105-H6105)</f>
        <v>1716.9756627020686</v>
      </c>
      <c r="O6105" s="16">
        <f>J6105*$E6105*(1-'Monte Carlo Inputs'!$C$11)+J6105*'Monte Carlo Inputs'!$C$12-J6105*'Monte Carlo Inputs'!$C$13-'Monte Carlo Inputs'!$C$14*(J6105-I6105)</f>
        <v>1913.8269672763861</v>
      </c>
    </row>
    <row r="6106" spans="1:15">
      <c r="A6106">
        <v>6102</v>
      </c>
      <c r="B6106" s="39">
        <v>-0.97076005826519218</v>
      </c>
      <c r="C6106" s="39">
        <v>2.4208245008831664E-2</v>
      </c>
      <c r="D6106" s="29">
        <f>'Monte Carlo Inputs'!$C$6+'Monte Carlo Inputs'!$D$6*B6106</f>
        <v>6.3419942374196348E-2</v>
      </c>
      <c r="E6106" s="29">
        <f>'Monte Carlo Inputs'!$C$7+'Monte Carlo Inputs'!$D$7*C6106</f>
        <v>0.58368829681899026</v>
      </c>
      <c r="F6106" s="16">
        <f>'Monte Carlo Inputs'!$C$17*(1+$D6106)</f>
        <v>2583.1533820211607</v>
      </c>
      <c r="G6106" s="16">
        <f t="shared" ref="G6106:J6106" si="6100">F6106*(1+$D6106)</f>
        <v>2746.9768206526533</v>
      </c>
      <c r="H6106" s="16">
        <f t="shared" si="6100"/>
        <v>2921.1899323216976</v>
      </c>
      <c r="I6106" s="16">
        <f t="shared" si="6100"/>
        <v>3106.451629493622</v>
      </c>
      <c r="J6106" s="16">
        <f t="shared" si="6100"/>
        <v>3303.4626128243358</v>
      </c>
      <c r="K6106" s="16">
        <f>F6106*$E6106*(1-'Monte Carlo Inputs'!$C$11)+F6106*'Monte Carlo Inputs'!$C$12-F6106*'Monte Carlo Inputs'!$C$13-'Monte Carlo Inputs'!$C$14*(F6106-'Monte Carlo Inputs'!$C$17)</f>
        <v>1174.366996950813</v>
      </c>
      <c r="L6106" s="16">
        <f>G6106*$E6106*(1-'Monte Carlo Inputs'!$C$11)+G6106*'Monte Carlo Inputs'!$C$12-G6106*'Monte Carlo Inputs'!$C$13-'Monte Carlo Inputs'!$C$14*(G6106-F6106)</f>
        <v>1248.8452842235915</v>
      </c>
      <c r="M6106" s="16">
        <f>H6106*$E6106*(1-'Monte Carlo Inputs'!$C$11)+H6106*'Monte Carlo Inputs'!$C$12-H6106*'Monte Carlo Inputs'!$C$13-'Monte Carlo Inputs'!$C$14*(H6106-G6106)</f>
        <v>1328.0469801833385</v>
      </c>
      <c r="N6106" s="16">
        <f>I6106*$E6106*(1-'Monte Carlo Inputs'!$C$11)+I6106*'Monte Carlo Inputs'!$C$12-I6106*'Monte Carlo Inputs'!$C$13-'Monte Carlo Inputs'!$C$14*(I6106-H6106)</f>
        <v>1412.2716431367917</v>
      </c>
      <c r="O6106" s="16">
        <f>J6106*$E6106*(1-'Monte Carlo Inputs'!$C$11)+J6106*'Monte Carlo Inputs'!$C$12-J6106*'Monte Carlo Inputs'!$C$13-'Monte Carlo Inputs'!$C$14*(J6106-I6106)</f>
        <v>1501.8378293612384</v>
      </c>
    </row>
    <row r="6107" spans="1:15">
      <c r="A6107">
        <v>6103</v>
      </c>
      <c r="B6107" s="39">
        <v>-0.57726173865072383</v>
      </c>
      <c r="C6107" s="39">
        <v>3.0897323308672355</v>
      </c>
      <c r="D6107" s="29">
        <f>'Monte Carlo Inputs'!$C$6+'Monte Carlo Inputs'!$D$6*B6107</f>
        <v>8.8912434672776292E-2</v>
      </c>
      <c r="E6107" s="29">
        <f>'Monte Carlo Inputs'!$C$7+'Monte Carlo Inputs'!$D$7*C6107</f>
        <v>0.69340917140827796</v>
      </c>
      <c r="F6107" s="16">
        <f>'Monte Carlo Inputs'!$C$17*(1+$D6107)</f>
        <v>2645.0771950636413</v>
      </c>
      <c r="G6107" s="16">
        <f t="shared" ref="G6107:J6107" si="6101">F6107*(1+$D6107)</f>
        <v>2880.2574483741878</v>
      </c>
      <c r="H6107" s="16">
        <f t="shared" si="6101"/>
        <v>3136.3481505935351</v>
      </c>
      <c r="I6107" s="16">
        <f t="shared" si="6101"/>
        <v>3415.2085006442658</v>
      </c>
      <c r="J6107" s="16">
        <f t="shared" si="6101"/>
        <v>3718.8630033517093</v>
      </c>
      <c r="K6107" s="16">
        <f>F6107*$E6107*(1-'Monte Carlo Inputs'!$C$11)+F6107*'Monte Carlo Inputs'!$C$12-F6107*'Monte Carlo Inputs'!$C$13-'Monte Carlo Inputs'!$C$14*(F6107-'Monte Carlo Inputs'!$C$17)</f>
        <v>1410.0081486458675</v>
      </c>
      <c r="L6107" s="16">
        <f>G6107*$E6107*(1-'Monte Carlo Inputs'!$C$11)+G6107*'Monte Carlo Inputs'!$C$12-G6107*'Monte Carlo Inputs'!$C$13-'Monte Carlo Inputs'!$C$14*(G6107-F6107)</f>
        <v>1535.3754060504252</v>
      </c>
      <c r="M6107" s="16">
        <f>H6107*$E6107*(1-'Monte Carlo Inputs'!$C$11)+H6107*'Monte Carlo Inputs'!$C$12-H6107*'Monte Carlo Inputs'!$C$13-'Monte Carlo Inputs'!$C$14*(H6107-G6107)</f>
        <v>1671.8893715390714</v>
      </c>
      <c r="N6107" s="16">
        <f>I6107*$E6107*(1-'Monte Carlo Inputs'!$C$11)+I6107*'Monte Carlo Inputs'!$C$12-I6107*'Monte Carlo Inputs'!$C$13-'Monte Carlo Inputs'!$C$14*(I6107-H6107)</f>
        <v>1820.5411260661481</v>
      </c>
      <c r="O6107" s="16">
        <f>J6107*$E6107*(1-'Monte Carlo Inputs'!$C$11)+J6107*'Monte Carlo Inputs'!$C$12-J6107*'Monte Carlo Inputs'!$C$13-'Monte Carlo Inputs'!$C$14*(J6107-I6107)</f>
        <v>1982.4098700066068</v>
      </c>
    </row>
    <row r="6108" spans="1:15">
      <c r="A6108">
        <v>6104</v>
      </c>
      <c r="B6108" s="39">
        <v>1.2956800975134499</v>
      </c>
      <c r="C6108" s="39">
        <v>0.36880628807322319</v>
      </c>
      <c r="D6108" s="29">
        <f>'Monte Carlo Inputs'!$C$6+'Monte Carlo Inputs'!$D$6*B6108</f>
        <v>0.21024956104445353</v>
      </c>
      <c r="E6108" s="29">
        <f>'Monte Carlo Inputs'!$C$7+'Monte Carlo Inputs'!$D$7*C6108</f>
        <v>0.59602210911594855</v>
      </c>
      <c r="F6108" s="16">
        <f>'Monte Carlo Inputs'!$C$17*(1+$D6108)</f>
        <v>2939.8172087330822</v>
      </c>
      <c r="G6108" s="16">
        <f t="shared" ref="G6108:J6108" si="6102">F6108*(1+$D6108)</f>
        <v>3557.9124864201431</v>
      </c>
      <c r="H6108" s="16">
        <f t="shared" si="6102"/>
        <v>4305.9620249245581</v>
      </c>
      <c r="I6108" s="16">
        <f t="shared" si="6102"/>
        <v>5211.2886505390325</v>
      </c>
      <c r="J6108" s="16">
        <f t="shared" si="6102"/>
        <v>6306.9598017908065</v>
      </c>
      <c r="K6108" s="16">
        <f>F6108*$E6108*(1-'Monte Carlo Inputs'!$C$11)+F6108*'Monte Carlo Inputs'!$C$12-F6108*'Monte Carlo Inputs'!$C$13-'Monte Carlo Inputs'!$C$14*(F6108-'Monte Carlo Inputs'!$C$17)</f>
        <v>1367.938815906949</v>
      </c>
      <c r="L6108" s="16">
        <f>G6108*$E6108*(1-'Monte Carlo Inputs'!$C$11)+G6108*'Monte Carlo Inputs'!$C$12-G6108*'Monte Carlo Inputs'!$C$13-'Monte Carlo Inputs'!$C$14*(G6108-F6108)</f>
        <v>1655.5473514870541</v>
      </c>
      <c r="M6108" s="16">
        <f>H6108*$E6108*(1-'Monte Carlo Inputs'!$C$11)+H6108*'Monte Carlo Inputs'!$C$12-H6108*'Monte Carlo Inputs'!$C$13-'Monte Carlo Inputs'!$C$14*(H6108-G6108)</f>
        <v>2003.6254554255152</v>
      </c>
      <c r="N6108" s="16">
        <f>I6108*$E6108*(1-'Monte Carlo Inputs'!$C$11)+I6108*'Monte Carlo Inputs'!$C$12-I6108*'Monte Carlo Inputs'!$C$13-'Monte Carlo Inputs'!$C$14*(I6108-H6108)</f>
        <v>2424.8868279262228</v>
      </c>
      <c r="O6108" s="16">
        <f>J6108*$E6108*(1-'Monte Carlo Inputs'!$C$11)+J6108*'Monte Carlo Inputs'!$C$12-J6108*'Monte Carlo Inputs'!$C$13-'Monte Carlo Inputs'!$C$14*(J6108-I6108)</f>
        <v>2934.7182190801891</v>
      </c>
    </row>
    <row r="6109" spans="1:15">
      <c r="A6109">
        <v>6105</v>
      </c>
      <c r="B6109" s="39">
        <v>0.63801136227470912</v>
      </c>
      <c r="C6109" s="39">
        <v>0.67363449928348929</v>
      </c>
      <c r="D6109" s="29">
        <f>'Monte Carlo Inputs'!$C$6+'Monte Carlo Inputs'!$D$6*B6109</f>
        <v>0.16764298731240659</v>
      </c>
      <c r="E6109" s="29">
        <f>'Monte Carlo Inputs'!$C$7+'Monte Carlo Inputs'!$D$7*C6109</f>
        <v>0.60693248430685587</v>
      </c>
      <c r="F6109" s="16">
        <f>'Monte Carlo Inputs'!$C$17*(1+$D6109)</f>
        <v>2836.3215804805673</v>
      </c>
      <c r="G6109" s="16">
        <f t="shared" ref="G6109:J6109" si="6103">F6109*(1+$D6109)</f>
        <v>3311.8110032109757</v>
      </c>
      <c r="H6109" s="16">
        <f t="shared" si="6103"/>
        <v>3867.0128932033617</v>
      </c>
      <c r="I6109" s="16">
        <f t="shared" si="6103"/>
        <v>4515.2904865955652</v>
      </c>
      <c r="J6109" s="16">
        <f t="shared" si="6103"/>
        <v>5272.2472723517358</v>
      </c>
      <c r="K6109" s="16">
        <f>F6109*$E6109*(1-'Monte Carlo Inputs'!$C$11)+F6109*'Monte Carlo Inputs'!$C$12-F6109*'Monte Carlo Inputs'!$C$13-'Monte Carlo Inputs'!$C$14*(F6109-'Monte Carlo Inputs'!$C$17)</f>
        <v>1340.3671439810021</v>
      </c>
      <c r="L6109" s="16">
        <f>G6109*$E6109*(1-'Monte Carlo Inputs'!$C$11)+G6109*'Monte Carlo Inputs'!$C$12-G6109*'Monte Carlo Inputs'!$C$13-'Monte Carlo Inputs'!$C$14*(G6109-F6109)</f>
        <v>1565.0702960933759</v>
      </c>
      <c r="M6109" s="16">
        <f>H6109*$E6109*(1-'Monte Carlo Inputs'!$C$11)+H6109*'Monte Carlo Inputs'!$C$12-H6109*'Monte Carlo Inputs'!$C$13-'Monte Carlo Inputs'!$C$14*(H6109-G6109)</f>
        <v>1827.4433558843818</v>
      </c>
      <c r="N6109" s="16">
        <f>I6109*$E6109*(1-'Monte Carlo Inputs'!$C$11)+I6109*'Monte Carlo Inputs'!$C$12-I6109*'Monte Carlo Inputs'!$C$13-'Monte Carlo Inputs'!$C$14*(I6109-H6109)</f>
        <v>2133.8014192090495</v>
      </c>
      <c r="O6109" s="16">
        <f>J6109*$E6109*(1-'Monte Carlo Inputs'!$C$11)+J6109*'Monte Carlo Inputs'!$C$12-J6109*'Monte Carlo Inputs'!$C$13-'Monte Carlo Inputs'!$C$14*(J6109-I6109)</f>
        <v>2491.5182634567068</v>
      </c>
    </row>
    <row r="6110" spans="1:15">
      <c r="A6110">
        <v>6106</v>
      </c>
      <c r="B6110" s="39">
        <v>1.084909170727095</v>
      </c>
      <c r="C6110" s="39">
        <v>1.2803369007377541</v>
      </c>
      <c r="D6110" s="29">
        <f>'Monte Carlo Inputs'!$C$6+'Monte Carlo Inputs'!$D$6*B6110</f>
        <v>0.19659492528100223</v>
      </c>
      <c r="E6110" s="29">
        <f>'Monte Carlo Inputs'!$C$7+'Monte Carlo Inputs'!$D$7*C6110</f>
        <v>0.62864750472051634</v>
      </c>
      <c r="F6110" s="16">
        <f>'Monte Carlo Inputs'!$C$17*(1+$D6110)</f>
        <v>2906.6487330000828</v>
      </c>
      <c r="G6110" s="16">
        <f t="shared" ref="G6110:J6110" si="6104">F6110*(1+$D6110)</f>
        <v>3478.0811234823536</v>
      </c>
      <c r="H6110" s="16">
        <f t="shared" si="6104"/>
        <v>4161.8542220746313</v>
      </c>
      <c r="I6110" s="16">
        <f t="shared" si="6104"/>
        <v>4980.0536418938173</v>
      </c>
      <c r="J6110" s="16">
        <f t="shared" si="6104"/>
        <v>5959.1069155173154</v>
      </c>
      <c r="K6110" s="16">
        <f>F6110*$E6110*(1-'Monte Carlo Inputs'!$C$11)+F6110*'Monte Carlo Inputs'!$C$12-F6110*'Monte Carlo Inputs'!$C$13-'Monte Carlo Inputs'!$C$14*(F6110-'Monte Carlo Inputs'!$C$17)</f>
        <v>1419.5245010889164</v>
      </c>
      <c r="L6110" s="16">
        <f>G6110*$E6110*(1-'Monte Carlo Inputs'!$C$11)+G6110*'Monte Carlo Inputs'!$C$12-G6110*'Monte Carlo Inputs'!$C$13-'Monte Carlo Inputs'!$C$14*(G6110-F6110)</f>
        <v>1698.595814315044</v>
      </c>
      <c r="M6110" s="16">
        <f>H6110*$E6110*(1-'Monte Carlo Inputs'!$C$11)+H6110*'Monte Carlo Inputs'!$C$12-H6110*'Monte Carlo Inputs'!$C$13-'Monte Carlo Inputs'!$C$14*(H6110-G6110)</f>
        <v>2032.5311315129329</v>
      </c>
      <c r="N6110" s="16">
        <f>I6110*$E6110*(1-'Monte Carlo Inputs'!$C$11)+I6110*'Monte Carlo Inputs'!$C$12-I6110*'Monte Carlo Inputs'!$C$13-'Monte Carlo Inputs'!$C$14*(I6110-H6110)</f>
        <v>2432.1164374440286</v>
      </c>
      <c r="O6110" s="16">
        <f>J6110*$E6110*(1-'Monte Carlo Inputs'!$C$11)+J6110*'Monte Carlo Inputs'!$C$12-J6110*'Monte Carlo Inputs'!$C$13-'Monte Carlo Inputs'!$C$14*(J6110-I6110)</f>
        <v>2910.2581867380354</v>
      </c>
    </row>
    <row r="6111" spans="1:15">
      <c r="A6111">
        <v>6107</v>
      </c>
      <c r="B6111" s="39">
        <v>-0.35456360291785305</v>
      </c>
      <c r="C6111" s="39">
        <v>0.17161474681519143</v>
      </c>
      <c r="D6111" s="29">
        <f>'Monte Carlo Inputs'!$C$6+'Monte Carlo Inputs'!$D$6*B6111</f>
        <v>0.10333976568562665</v>
      </c>
      <c r="E6111" s="29">
        <f>'Monte Carlo Inputs'!$C$7+'Monte Carlo Inputs'!$D$7*C6111</f>
        <v>0.58896425285305043</v>
      </c>
      <c r="F6111" s="16">
        <f>'Monte Carlo Inputs'!$C$17*(1+$D6111)</f>
        <v>2680.1226248269563</v>
      </c>
      <c r="G6111" s="16">
        <f t="shared" ref="G6111:J6111" si="6105">F6111*(1+$D6111)</f>
        <v>2957.0858688853209</v>
      </c>
      <c r="H6111" s="16">
        <f t="shared" si="6105"/>
        <v>3262.6704296882081</v>
      </c>
      <c r="I6111" s="16">
        <f t="shared" si="6105"/>
        <v>3599.8340274016105</v>
      </c>
      <c r="J6111" s="16">
        <f t="shared" si="6105"/>
        <v>3971.8400323004389</v>
      </c>
      <c r="K6111" s="16">
        <f>F6111*$E6111*(1-'Monte Carlo Inputs'!$C$11)+F6111*'Monte Carlo Inputs'!$C$12-F6111*'Monte Carlo Inputs'!$C$13-'Monte Carlo Inputs'!$C$14*(F6111-'Monte Carlo Inputs'!$C$17)</f>
        <v>1230.0420652098474</v>
      </c>
      <c r="L6111" s="16">
        <f>G6111*$E6111*(1-'Monte Carlo Inputs'!$C$11)+G6111*'Monte Carlo Inputs'!$C$12-G6111*'Monte Carlo Inputs'!$C$13-'Monte Carlo Inputs'!$C$14*(G6111-F6111)</f>
        <v>1357.1543240120975</v>
      </c>
      <c r="M6111" s="16">
        <f>H6111*$E6111*(1-'Monte Carlo Inputs'!$C$11)+H6111*'Monte Carlo Inputs'!$C$12-H6111*'Monte Carlo Inputs'!$C$13-'Monte Carlo Inputs'!$C$14*(H6111-G6111)</f>
        <v>1497.4023338547431</v>
      </c>
      <c r="N6111" s="16">
        <f>I6111*$E6111*(1-'Monte Carlo Inputs'!$C$11)+I6111*'Monte Carlo Inputs'!$C$12-I6111*'Monte Carlo Inputs'!$C$13-'Monte Carlo Inputs'!$C$14*(I6111-H6111)</f>
        <v>1652.1435401724029</v>
      </c>
      <c r="O6111" s="16">
        <f>J6111*$E6111*(1-'Monte Carlo Inputs'!$C$11)+J6111*'Monte Carlo Inputs'!$C$12-J6111*'Monte Carlo Inputs'!$C$13-'Monte Carlo Inputs'!$C$14*(J6111-I6111)</f>
        <v>1822.8756664928405</v>
      </c>
    </row>
    <row r="6112" spans="1:15">
      <c r="A6112">
        <v>6108</v>
      </c>
      <c r="B6112" s="39">
        <v>1.173954289351417</v>
      </c>
      <c r="C6112" s="39">
        <v>-0.4261888338800392</v>
      </c>
      <c r="D6112" s="29">
        <f>'Monte Carlo Inputs'!$C$6+'Monte Carlo Inputs'!$D$6*B6112</f>
        <v>0.20236364623254449</v>
      </c>
      <c r="E6112" s="29">
        <f>'Monte Carlo Inputs'!$C$7+'Monte Carlo Inputs'!$D$7*C6112</f>
        <v>0.56756773797682769</v>
      </c>
      <c r="F6112" s="16">
        <f>'Monte Carlo Inputs'!$C$17*(1+$D6112)</f>
        <v>2920.6615330634741</v>
      </c>
      <c r="G6112" s="16">
        <f t="shared" ref="G6112:J6112" si="6106">F6112*(1+$D6112)</f>
        <v>3511.6972503053316</v>
      </c>
      <c r="H6112" s="16">
        <f t="shared" si="6106"/>
        <v>4222.3371103419186</v>
      </c>
      <c r="I6112" s="16">
        <f t="shared" si="6106"/>
        <v>5076.7846436136942</v>
      </c>
      <c r="J6112" s="16">
        <f t="shared" si="6106"/>
        <v>6104.1412952327501</v>
      </c>
      <c r="K6112" s="16">
        <f>F6112*$E6112*(1-'Monte Carlo Inputs'!$C$11)+F6112*'Monte Carlo Inputs'!$C$12-F6112*'Monte Carlo Inputs'!$C$13-'Monte Carlo Inputs'!$C$14*(F6112-'Monte Carlo Inputs'!$C$17)</f>
        <v>1299.6243794626196</v>
      </c>
      <c r="L6112" s="16">
        <f>G6112*$E6112*(1-'Monte Carlo Inputs'!$C$11)+G6112*'Monte Carlo Inputs'!$C$12-G6112*'Monte Carlo Inputs'!$C$13-'Monte Carlo Inputs'!$C$14*(G6112-F6112)</f>
        <v>1562.6211076233831</v>
      </c>
      <c r="M6112" s="16">
        <f>H6112*$E6112*(1-'Monte Carlo Inputs'!$C$11)+H6112*'Monte Carlo Inputs'!$C$12-H6112*'Monte Carlo Inputs'!$C$13-'Monte Carlo Inputs'!$C$14*(H6112-G6112)</f>
        <v>1878.8388126419882</v>
      </c>
      <c r="N6112" s="16">
        <f>I6112*$E6112*(1-'Monte Carlo Inputs'!$C$11)+I6112*'Monte Carlo Inputs'!$C$12-I6112*'Monte Carlo Inputs'!$C$13-'Monte Carlo Inputs'!$C$14*(I6112-H6112)</f>
        <v>2259.0474854514455</v>
      </c>
      <c r="O6112" s="16">
        <f>J6112*$E6112*(1-'Monte Carlo Inputs'!$C$11)+J6112*'Monte Carlo Inputs'!$C$12-J6112*'Monte Carlo Inputs'!$C$13-'Monte Carlo Inputs'!$C$14*(J6112-I6112)</f>
        <v>2716.1965716198606</v>
      </c>
    </row>
    <row r="6113" spans="1:15">
      <c r="A6113">
        <v>6109</v>
      </c>
      <c r="B6113" s="39">
        <v>0.87479202450139892</v>
      </c>
      <c r="C6113" s="39">
        <v>0.7363863387490418</v>
      </c>
      <c r="D6113" s="29">
        <f>'Monte Carlo Inputs'!$C$6+'Monte Carlo Inputs'!$D$6*B6113</f>
        <v>0.18298264419882093</v>
      </c>
      <c r="E6113" s="29">
        <f>'Monte Carlo Inputs'!$C$7+'Monte Carlo Inputs'!$D$7*C6113</f>
        <v>0.60917849070426411</v>
      </c>
      <c r="F6113" s="16">
        <f>'Monte Carlo Inputs'!$C$17*(1+$D6113)</f>
        <v>2873.5831410233563</v>
      </c>
      <c r="G6113" s="16">
        <f t="shared" ref="G6113:J6113" si="6107">F6113*(1+$D6113)</f>
        <v>3399.3989824929636</v>
      </c>
      <c r="H6113" s="16">
        <f t="shared" si="6107"/>
        <v>4021.4299969963076</v>
      </c>
      <c r="I6113" s="16">
        <f t="shared" si="6107"/>
        <v>4757.2818913071487</v>
      </c>
      <c r="J6113" s="16">
        <f t="shared" si="6107"/>
        <v>5627.7819109776983</v>
      </c>
      <c r="K6113" s="16">
        <f>F6113*$E6113*(1-'Monte Carlo Inputs'!$C$11)+F6113*'Monte Carlo Inputs'!$C$12-F6113*'Monte Carlo Inputs'!$C$13-'Monte Carlo Inputs'!$C$14*(F6113-'Monte Carlo Inputs'!$C$17)</f>
        <v>1363.1034341922839</v>
      </c>
      <c r="L6113" s="16">
        <f>G6113*$E6113*(1-'Monte Carlo Inputs'!$C$11)+G6113*'Monte Carlo Inputs'!$C$12-G6113*'Monte Carlo Inputs'!$C$13-'Monte Carlo Inputs'!$C$14*(G6113-F6113)</f>
        <v>1612.5277048972819</v>
      </c>
      <c r="M6113" s="16">
        <f>H6113*$E6113*(1-'Monte Carlo Inputs'!$C$11)+H6113*'Monte Carlo Inputs'!$C$12-H6113*'Monte Carlo Inputs'!$C$13-'Monte Carlo Inputs'!$C$14*(H6113-G6113)</f>
        <v>1907.5922881832423</v>
      </c>
      <c r="N6113" s="16">
        <f>I6113*$E6113*(1-'Monte Carlo Inputs'!$C$11)+I6113*'Monte Carlo Inputs'!$C$12-I6113*'Monte Carlo Inputs'!$C$13-'Monte Carlo Inputs'!$C$14*(I6113-H6113)</f>
        <v>2256.648569128291</v>
      </c>
      <c r="O6113" s="16">
        <f>J6113*$E6113*(1-'Monte Carlo Inputs'!$C$11)+J6113*'Monte Carlo Inputs'!$C$12-J6113*'Monte Carlo Inputs'!$C$13-'Monte Carlo Inputs'!$C$14*(J6113-I6113)</f>
        <v>2669.5760913348722</v>
      </c>
    </row>
    <row r="6114" spans="1:15">
      <c r="A6114">
        <v>6110</v>
      </c>
      <c r="B6114" s="39">
        <v>1.0375857838033229</v>
      </c>
      <c r="C6114" s="39">
        <v>0.61030616436596918</v>
      </c>
      <c r="D6114" s="29">
        <f>'Monte Carlo Inputs'!$C$6+'Monte Carlo Inputs'!$D$6*B6114</f>
        <v>0.19352911529767383</v>
      </c>
      <c r="E6114" s="29">
        <f>'Monte Carlo Inputs'!$C$7+'Monte Carlo Inputs'!$D$7*C6114</f>
        <v>0.60466584405258827</v>
      </c>
      <c r="F6114" s="16">
        <f>'Monte Carlo Inputs'!$C$17*(1+$D6114)</f>
        <v>2899.2015739695803</v>
      </c>
      <c r="G6114" s="16">
        <f t="shared" ref="G6114:J6114" si="6108">F6114*(1+$D6114)</f>
        <v>3460.281489649537</v>
      </c>
      <c r="H6114" s="16">
        <f t="shared" si="6108"/>
        <v>4129.9467050223293</v>
      </c>
      <c r="I6114" s="16">
        <f t="shared" si="6108"/>
        <v>4929.2116370718441</v>
      </c>
      <c r="J6114" s="16">
        <f t="shared" si="6108"/>
        <v>5883.1576043093573</v>
      </c>
      <c r="K6114" s="16">
        <f>F6114*$E6114*(1-'Monte Carlo Inputs'!$C$11)+F6114*'Monte Carlo Inputs'!$C$12-F6114*'Monte Carlo Inputs'!$C$13-'Monte Carlo Inputs'!$C$14*(F6114-'Monte Carlo Inputs'!$C$17)</f>
        <v>1366.3091750293618</v>
      </c>
      <c r="L6114" s="16">
        <f>G6114*$E6114*(1-'Monte Carlo Inputs'!$C$11)+G6114*'Monte Carlo Inputs'!$C$12-G6114*'Monte Carlo Inputs'!$C$13-'Monte Carlo Inputs'!$C$14*(G6114-F6114)</f>
        <v>1630.7297808958886</v>
      </c>
      <c r="M6114" s="16">
        <f>H6114*$E6114*(1-'Monte Carlo Inputs'!$C$11)+H6114*'Monte Carlo Inputs'!$C$12-H6114*'Monte Carlo Inputs'!$C$13-'Monte Carlo Inputs'!$C$14*(H6114-G6114)</f>
        <v>1946.3234726822398</v>
      </c>
      <c r="N6114" s="16">
        <f>I6114*$E6114*(1-'Monte Carlo Inputs'!$C$11)+I6114*'Monte Carlo Inputs'!$C$12-I6114*'Monte Carlo Inputs'!$C$13-'Monte Carlo Inputs'!$C$14*(I6114-H6114)</f>
        <v>2322.9937324335301</v>
      </c>
      <c r="O6114" s="16">
        <f>J6114*$E6114*(1-'Monte Carlo Inputs'!$C$11)+J6114*'Monte Carlo Inputs'!$C$12-J6114*'Monte Carlo Inputs'!$C$13-'Monte Carlo Inputs'!$C$14*(J6114-I6114)</f>
        <v>2772.5606543134331</v>
      </c>
    </row>
    <row r="6115" spans="1:15">
      <c r="A6115">
        <v>6111</v>
      </c>
      <c r="B6115" s="39">
        <v>0.48206832258565874</v>
      </c>
      <c r="C6115" s="39">
        <v>1.722762902417023</v>
      </c>
      <c r="D6115" s="29">
        <f>'Monte Carlo Inputs'!$C$6+'Monte Carlo Inputs'!$D$6*B6115</f>
        <v>0.1575403349245002</v>
      </c>
      <c r="E6115" s="29">
        <f>'Monte Carlo Inputs'!$C$7+'Monte Carlo Inputs'!$D$7*C6115</f>
        <v>0.64448276371235624</v>
      </c>
      <c r="F6115" s="16">
        <f>'Monte Carlo Inputs'!$C$17*(1+$D6115)</f>
        <v>2811.7812275651036</v>
      </c>
      <c r="G6115" s="16">
        <f t="shared" ref="G6115:J6115" si="6109">F6115*(1+$D6115)</f>
        <v>3254.7501838901321</v>
      </c>
      <c r="H6115" s="16">
        <f t="shared" si="6109"/>
        <v>3767.5046179557621</v>
      </c>
      <c r="I6115" s="16">
        <f t="shared" si="6109"/>
        <v>4361.038557298114</v>
      </c>
      <c r="J6115" s="16">
        <f t="shared" si="6109"/>
        <v>5048.0780322335177</v>
      </c>
      <c r="K6115" s="16">
        <f>F6115*$E6115*(1-'Monte Carlo Inputs'!$C$11)+F6115*'Monte Carlo Inputs'!$C$12-F6115*'Monte Carlo Inputs'!$C$13-'Monte Carlo Inputs'!$C$14*(F6115-'Monte Carlo Inputs'!$C$17)</f>
        <v>1403.5478731208811</v>
      </c>
      <c r="L6115" s="16">
        <f>G6115*$E6115*(1-'Monte Carlo Inputs'!$C$11)+G6115*'Monte Carlo Inputs'!$C$12-G6115*'Monte Carlo Inputs'!$C$13-'Monte Carlo Inputs'!$C$14*(G6115-F6115)</f>
        <v>1624.6632751349146</v>
      </c>
      <c r="M6115" s="16">
        <f>H6115*$E6115*(1-'Monte Carlo Inputs'!$C$11)+H6115*'Monte Carlo Inputs'!$C$12-H6115*'Monte Carlo Inputs'!$C$13-'Monte Carlo Inputs'!$C$14*(H6115-G6115)</f>
        <v>1880.6132716392044</v>
      </c>
      <c r="N6115" s="16">
        <f>I6115*$E6115*(1-'Monte Carlo Inputs'!$C$11)+I6115*'Monte Carlo Inputs'!$C$12-I6115*'Monte Carlo Inputs'!$C$13-'Monte Carlo Inputs'!$C$14*(I6115-H6115)</f>
        <v>2176.8857163167049</v>
      </c>
      <c r="O6115" s="16">
        <f>J6115*$E6115*(1-'Monte Carlo Inputs'!$C$11)+J6115*'Monte Carlo Inputs'!$C$12-J6115*'Monte Carlo Inputs'!$C$13-'Monte Carlo Inputs'!$C$14*(J6115-I6115)</f>
        <v>2519.833021157599</v>
      </c>
    </row>
    <row r="6116" spans="1:15">
      <c r="A6116">
        <v>6112</v>
      </c>
      <c r="B6116" s="39">
        <v>1.7154594373836731</v>
      </c>
      <c r="C6116" s="39">
        <v>-0.26207986344202555</v>
      </c>
      <c r="D6116" s="29">
        <f>'Monte Carlo Inputs'!$C$6+'Monte Carlo Inputs'!$D$6*B6116</f>
        <v>0.237444649448463</v>
      </c>
      <c r="E6116" s="29">
        <f>'Monte Carlo Inputs'!$C$7+'Monte Carlo Inputs'!$D$7*C6116</f>
        <v>0.5734415067876717</v>
      </c>
      <c r="F6116" s="16">
        <f>'Monte Carlo Inputs'!$C$17*(1+$D6116)</f>
        <v>3005.876797975262</v>
      </c>
      <c r="G6116" s="16">
        <f t="shared" ref="G6116:J6116" si="6110">F6116*(1+$D6116)</f>
        <v>3719.6061605557666</v>
      </c>
      <c r="H6116" s="16">
        <f t="shared" si="6110"/>
        <v>4602.8067414352736</v>
      </c>
      <c r="I6116" s="16">
        <f t="shared" si="6110"/>
        <v>5695.7185746343948</v>
      </c>
      <c r="J6116" s="16">
        <f t="shared" si="6110"/>
        <v>7048.1364749455579</v>
      </c>
      <c r="K6116" s="16">
        <f>F6116*$E6116*(1-'Monte Carlo Inputs'!$C$11)+F6116*'Monte Carlo Inputs'!$C$12-F6116*'Monte Carlo Inputs'!$C$13-'Monte Carlo Inputs'!$C$14*(F6116-'Monte Carlo Inputs'!$C$17)</f>
        <v>1351.2946217680433</v>
      </c>
      <c r="L6116" s="16">
        <f>G6116*$E6116*(1-'Monte Carlo Inputs'!$C$11)+G6116*'Monte Carlo Inputs'!$C$12-G6116*'Monte Carlo Inputs'!$C$13-'Monte Carlo Inputs'!$C$14*(G6116-F6116)</f>
        <v>1672.15229953535</v>
      </c>
      <c r="M6116" s="16">
        <f>H6116*$E6116*(1-'Monte Carlo Inputs'!$C$11)+H6116*'Monte Carlo Inputs'!$C$12-H6116*'Monte Carlo Inputs'!$C$13-'Monte Carlo Inputs'!$C$14*(H6116-G6116)</f>
        <v>2069.195916122962</v>
      </c>
      <c r="N6116" s="16">
        <f>I6116*$E6116*(1-'Monte Carlo Inputs'!$C$11)+I6116*'Monte Carlo Inputs'!$C$12-I6116*'Monte Carlo Inputs'!$C$13-'Monte Carlo Inputs'!$C$14*(I6116-H6116)</f>
        <v>2560.51541506697</v>
      </c>
      <c r="O6116" s="16">
        <f>J6116*$E6116*(1-'Monte Carlo Inputs'!$C$11)+J6116*'Monte Carlo Inputs'!$C$12-J6116*'Monte Carlo Inputs'!$C$13-'Monte Carlo Inputs'!$C$14*(J6116-I6116)</f>
        <v>3168.4961002049326</v>
      </c>
    </row>
    <row r="6117" spans="1:15">
      <c r="A6117">
        <v>6113</v>
      </c>
      <c r="B6117" s="39">
        <v>-0.3746315223562921</v>
      </c>
      <c r="C6117" s="39">
        <v>-0.28133982933353835</v>
      </c>
      <c r="D6117" s="29">
        <f>'Monte Carlo Inputs'!$C$6+'Monte Carlo Inputs'!$D$6*B6117</f>
        <v>0.10203968063765452</v>
      </c>
      <c r="E6117" s="29">
        <f>'Monte Carlo Inputs'!$C$7+'Monte Carlo Inputs'!$D$7*C6117</f>
        <v>0.57275215637221577</v>
      </c>
      <c r="F6117" s="16">
        <f>'Monte Carlo Inputs'!$C$17*(1+$D6117)</f>
        <v>2676.9645882369268</v>
      </c>
      <c r="G6117" s="16">
        <f t="shared" ref="G6117:J6117" si="6111">F6117*(1+$D6117)</f>
        <v>2950.1211998989329</v>
      </c>
      <c r="H6117" s="16">
        <f t="shared" si="6111"/>
        <v>3251.1506249789941</v>
      </c>
      <c r="I6117" s="16">
        <f t="shared" si="6111"/>
        <v>3582.8969964567614</v>
      </c>
      <c r="J6117" s="16">
        <f t="shared" si="6111"/>
        <v>3948.4946617328205</v>
      </c>
      <c r="K6117" s="16">
        <f>F6117*$E6117*(1-'Monte Carlo Inputs'!$C$11)+F6117*'Monte Carlo Inputs'!$C$12-F6117*'Monte Carlo Inputs'!$C$13-'Monte Carlo Inputs'!$C$14*(F6117-'Monte Carlo Inputs'!$C$17)</f>
        <v>1197.6629957834182</v>
      </c>
      <c r="L6117" s="16">
        <f>G6117*$E6117*(1-'Monte Carlo Inputs'!$C$11)+G6117*'Monte Carlo Inputs'!$C$12-G6117*'Monte Carlo Inputs'!$C$13-'Monte Carlo Inputs'!$C$14*(G6117-F6117)</f>
        <v>1319.8721453846947</v>
      </c>
      <c r="M6117" s="16">
        <f>H6117*$E6117*(1-'Monte Carlo Inputs'!$C$11)+H6117*'Monte Carlo Inputs'!$C$12-H6117*'Monte Carlo Inputs'!$C$13-'Monte Carlo Inputs'!$C$14*(H6117-G6117)</f>
        <v>1454.5514775822849</v>
      </c>
      <c r="N6117" s="16">
        <f>I6117*$E6117*(1-'Monte Carlo Inputs'!$C$11)+I6117*'Monte Carlo Inputs'!$C$12-I6117*'Monte Carlo Inputs'!$C$13-'Monte Carlo Inputs'!$C$14*(I6117-H6117)</f>
        <v>1602.9734458258097</v>
      </c>
      <c r="O6117" s="16">
        <f>J6117*$E6117*(1-'Monte Carlo Inputs'!$C$11)+J6117*'Monte Carlo Inputs'!$C$12-J6117*'Monte Carlo Inputs'!$C$13-'Monte Carlo Inputs'!$C$14*(J6117-I6117)</f>
        <v>1766.5403443085156</v>
      </c>
    </row>
    <row r="6118" spans="1:15">
      <c r="A6118">
        <v>6114</v>
      </c>
      <c r="B6118" s="39">
        <v>-0.49974095540887542</v>
      </c>
      <c r="C6118" s="39">
        <v>-1.3162108528361405</v>
      </c>
      <c r="D6118" s="29">
        <f>'Monte Carlo Inputs'!$C$6+'Monte Carlo Inputs'!$D$6*B6118</f>
        <v>9.3934560235368003E-2</v>
      </c>
      <c r="E6118" s="29">
        <f>'Monte Carlo Inputs'!$C$7+'Monte Carlo Inputs'!$D$7*C6118</f>
        <v>0.53571217540790983</v>
      </c>
      <c r="F6118" s="16">
        <f>'Monte Carlo Inputs'!$C$17*(1+$D6118)</f>
        <v>2657.2764402677331</v>
      </c>
      <c r="G6118" s="16">
        <f t="shared" ref="G6118:J6118" si="6112">F6118*(1+$D6118)</f>
        <v>2906.8865341080868</v>
      </c>
      <c r="H6118" s="16">
        <f t="shared" si="6112"/>
        <v>3179.9436423436432</v>
      </c>
      <c r="I6118" s="16">
        <f t="shared" si="6112"/>
        <v>3478.650249960448</v>
      </c>
      <c r="J6118" s="16">
        <f t="shared" si="6112"/>
        <v>3805.4157314031359</v>
      </c>
      <c r="K6118" s="16">
        <f>F6118*$E6118*(1-'Monte Carlo Inputs'!$C$11)+F6118*'Monte Carlo Inputs'!$C$12-F6118*'Monte Carlo Inputs'!$C$13-'Monte Carlo Inputs'!$C$14*(F6118-'Monte Carlo Inputs'!$C$17)</f>
        <v>1118.5182036790532</v>
      </c>
      <c r="L6118" s="16">
        <f>G6118*$E6118*(1-'Monte Carlo Inputs'!$C$11)+G6118*'Monte Carlo Inputs'!$C$12-G6118*'Monte Carlo Inputs'!$C$13-'Monte Carlo Inputs'!$C$14*(G6118-F6118)</f>
        <v>1223.5857192568992</v>
      </c>
      <c r="M6118" s="16">
        <f>H6118*$E6118*(1-'Monte Carlo Inputs'!$C$11)+H6118*'Monte Carlo Inputs'!$C$12-H6118*'Monte Carlo Inputs'!$C$13-'Monte Carlo Inputs'!$C$14*(H6118-G6118)</f>
        <v>1338.5227057055722</v>
      </c>
      <c r="N6118" s="16">
        <f>I6118*$E6118*(1-'Monte Carlo Inputs'!$C$11)+I6118*'Monte Carlo Inputs'!$C$12-I6118*'Monte Carlo Inputs'!$C$13-'Monte Carlo Inputs'!$C$14*(I6118-H6118)</f>
        <v>1464.2562474310801</v>
      </c>
      <c r="O6118" s="16">
        <f>J6118*$E6118*(1-'Monte Carlo Inputs'!$C$11)+J6118*'Monte Carlo Inputs'!$C$12-J6118*'Monte Carlo Inputs'!$C$13-'Monte Carlo Inputs'!$C$14*(J6118-I6118)</f>
        <v>1601.8005141054091</v>
      </c>
    </row>
    <row r="6119" spans="1:15">
      <c r="A6119">
        <v>6115</v>
      </c>
      <c r="B6119" s="39">
        <v>-0.10405635163789601</v>
      </c>
      <c r="C6119" s="39">
        <v>0.31201848536316412</v>
      </c>
      <c r="D6119" s="29">
        <f>'Monte Carlo Inputs'!$C$6+'Monte Carlo Inputs'!$D$6*B6119</f>
        <v>0.11956868930656994</v>
      </c>
      <c r="E6119" s="29">
        <f>'Monte Carlo Inputs'!$C$7+'Monte Carlo Inputs'!$D$7*C6119</f>
        <v>0.59398956681491266</v>
      </c>
      <c r="F6119" s="16">
        <f>'Monte Carlo Inputs'!$C$17*(1+$D6119)</f>
        <v>2719.5443031945892</v>
      </c>
      <c r="G6119" s="16">
        <f t="shared" ref="G6119:J6119" si="6113">F6119*(1+$D6119)</f>
        <v>3044.7166510387156</v>
      </c>
      <c r="H6119" s="16">
        <f t="shared" si="6113"/>
        <v>3408.7694303133039</v>
      </c>
      <c r="I6119" s="16">
        <f t="shared" si="6113"/>
        <v>3816.3515232441687</v>
      </c>
      <c r="J6119" s="16">
        <f t="shared" si="6113"/>
        <v>4272.6676728116054</v>
      </c>
      <c r="K6119" s="16">
        <f>F6119*$E6119*(1-'Monte Carlo Inputs'!$C$11)+F6119*'Monte Carlo Inputs'!$C$12-F6119*'Monte Carlo Inputs'!$C$13-'Monte Carlo Inputs'!$C$14*(F6119-'Monte Carlo Inputs'!$C$17)</f>
        <v>1258.4583503537624</v>
      </c>
      <c r="L6119" s="16">
        <f>G6119*$E6119*(1-'Monte Carlo Inputs'!$C$11)+G6119*'Monte Carlo Inputs'!$C$12-G6119*'Monte Carlo Inputs'!$C$13-'Monte Carlo Inputs'!$C$14*(G6119-F6119)</f>
        <v>1408.93056585247</v>
      </c>
      <c r="M6119" s="16">
        <f>H6119*$E6119*(1-'Monte Carlo Inputs'!$C$11)+H6119*'Monte Carlo Inputs'!$C$12-H6119*'Monte Carlo Inputs'!$C$13-'Monte Carlo Inputs'!$C$14*(H6119-G6119)</f>
        <v>1577.3945469354137</v>
      </c>
      <c r="N6119" s="16">
        <f>I6119*$E6119*(1-'Monte Carlo Inputs'!$C$11)+I6119*'Monte Carlo Inputs'!$C$12-I6119*'Monte Carlo Inputs'!$C$13-'Monte Carlo Inputs'!$C$14*(I6119-H6119)</f>
        <v>1766.0015454318118</v>
      </c>
      <c r="O6119" s="16">
        <f>J6119*$E6119*(1-'Monte Carlo Inputs'!$C$11)+J6119*'Monte Carlo Inputs'!$C$12-J6119*'Monte Carlo Inputs'!$C$13-'Monte Carlo Inputs'!$C$14*(J6119-I6119)</f>
        <v>1977.1600355324701</v>
      </c>
    </row>
    <row r="6120" spans="1:15">
      <c r="A6120">
        <v>6116</v>
      </c>
      <c r="B6120" s="39">
        <v>0.80022938960924839</v>
      </c>
      <c r="C6120" s="39">
        <v>0.86244682345504187</v>
      </c>
      <c r="D6120" s="29">
        <f>'Monte Carlo Inputs'!$C$6+'Monte Carlo Inputs'!$D$6*B6120</f>
        <v>0.17815216004932755</v>
      </c>
      <c r="E6120" s="29">
        <f>'Monte Carlo Inputs'!$C$7+'Monte Carlo Inputs'!$D$7*C6120</f>
        <v>0.61369043262535294</v>
      </c>
      <c r="F6120" s="16">
        <f>'Monte Carlo Inputs'!$C$17*(1+$D6120)</f>
        <v>2861.8494119758216</v>
      </c>
      <c r="G6120" s="16">
        <f t="shared" ref="G6120:J6120" si="6114">F6120*(1+$D6120)</f>
        <v>3371.6940664552117</v>
      </c>
      <c r="H6120" s="16">
        <f t="shared" si="6114"/>
        <v>3972.3686474197084</v>
      </c>
      <c r="I6120" s="16">
        <f t="shared" si="6114"/>
        <v>4680.0547024697544</v>
      </c>
      <c r="J6120" s="16">
        <f t="shared" si="6114"/>
        <v>5513.8165568637532</v>
      </c>
      <c r="K6120" s="16">
        <f>F6120*$E6120*(1-'Monte Carlo Inputs'!$C$11)+F6120*'Monte Carlo Inputs'!$C$12-F6120*'Monte Carlo Inputs'!$C$13-'Monte Carlo Inputs'!$C$14*(F6120-'Monte Carlo Inputs'!$C$17)</f>
        <v>1366.5593737587583</v>
      </c>
      <c r="L6120" s="16">
        <f>G6120*$E6120*(1-'Monte Carlo Inputs'!$C$11)+G6120*'Monte Carlo Inputs'!$C$12-G6120*'Monte Carlo Inputs'!$C$13-'Monte Carlo Inputs'!$C$14*(G6120-F6120)</f>
        <v>1610.0148780295376</v>
      </c>
      <c r="M6120" s="16">
        <f>H6120*$E6120*(1-'Monte Carlo Inputs'!$C$11)+H6120*'Monte Carlo Inputs'!$C$12-H6120*'Monte Carlo Inputs'!$C$13-'Monte Carlo Inputs'!$C$14*(H6120-G6120)</f>
        <v>1896.8425062620538</v>
      </c>
      <c r="N6120" s="16">
        <f>I6120*$E6120*(1-'Monte Carlo Inputs'!$C$11)+I6120*'Monte Carlo Inputs'!$C$12-I6120*'Monte Carlo Inputs'!$C$13-'Monte Carlo Inputs'!$C$14*(I6120-H6120)</f>
        <v>2234.7690960260188</v>
      </c>
      <c r="O6120" s="16">
        <f>J6120*$E6120*(1-'Monte Carlo Inputs'!$C$11)+J6120*'Monte Carlo Inputs'!$C$12-J6120*'Monte Carlo Inputs'!$C$13-'Monte Carlo Inputs'!$C$14*(J6120-I6120)</f>
        <v>2632.8980376945369</v>
      </c>
    </row>
    <row r="6121" spans="1:15">
      <c r="A6121">
        <v>6117</v>
      </c>
      <c r="B6121" s="39">
        <v>-0.93919215333988559</v>
      </c>
      <c r="C6121" s="39">
        <v>9.6234229698131724E-2</v>
      </c>
      <c r="D6121" s="29">
        <f>'Monte Carlo Inputs'!$C$6+'Monte Carlo Inputs'!$D$6*B6121</f>
        <v>6.5465045321469767E-2</v>
      </c>
      <c r="E6121" s="29">
        <f>'Monte Carlo Inputs'!$C$7+'Monte Carlo Inputs'!$D$7*C6121</f>
        <v>0.58626624232257352</v>
      </c>
      <c r="F6121" s="16">
        <f>'Monte Carlo Inputs'!$C$17*(1+$D6121)</f>
        <v>2588.1211415903826</v>
      </c>
      <c r="G6121" s="16">
        <f t="shared" ref="G6121:J6121" si="6115">F6121*(1+$D6121)</f>
        <v>2757.5526094220513</v>
      </c>
      <c r="H6121" s="16">
        <f t="shared" si="6115"/>
        <v>2938.0759159742033</v>
      </c>
      <c r="I6121" s="16">
        <f t="shared" si="6115"/>
        <v>3130.4171889713734</v>
      </c>
      <c r="J6121" s="16">
        <f t="shared" si="6115"/>
        <v>3335.3500921224927</v>
      </c>
      <c r="K6121" s="16">
        <f>F6121*$E6121*(1-'Monte Carlo Inputs'!$C$11)+F6121*'Monte Carlo Inputs'!$C$12-F6121*'Monte Carlo Inputs'!$C$13-'Monte Carlo Inputs'!$C$14*(F6121-'Monte Carlo Inputs'!$C$17)</f>
        <v>1181.4514175321899</v>
      </c>
      <c r="L6121" s="16">
        <f>G6121*$E6121*(1-'Monte Carlo Inputs'!$C$11)+G6121*'Monte Carlo Inputs'!$C$12-G6121*'Monte Carlo Inputs'!$C$13-'Monte Carlo Inputs'!$C$14*(G6121-F6121)</f>
        <v>1258.7951881260492</v>
      </c>
      <c r="M6121" s="16">
        <f>H6121*$E6121*(1-'Monte Carlo Inputs'!$C$11)+H6121*'Monte Carlo Inputs'!$C$12-H6121*'Monte Carlo Inputs'!$C$13-'Monte Carlo Inputs'!$C$14*(H6121-G6121)</f>
        <v>1341.2022721671692</v>
      </c>
      <c r="N6121" s="16">
        <f>I6121*$E6121*(1-'Monte Carlo Inputs'!$C$11)+I6121*'Monte Carlo Inputs'!$C$12-I6121*'Monte Carlo Inputs'!$C$13-'Monte Carlo Inputs'!$C$14*(I6121-H6121)</f>
        <v>1429.0041396998513</v>
      </c>
      <c r="O6121" s="16">
        <f>J6121*$E6121*(1-'Monte Carlo Inputs'!$C$11)+J6121*'Monte Carlo Inputs'!$C$12-J6121*'Monte Carlo Inputs'!$C$13-'Monte Carlo Inputs'!$C$14*(J6121-I6121)</f>
        <v>1522.5539604698704</v>
      </c>
    </row>
    <row r="6122" spans="1:15">
      <c r="A6122">
        <v>6118</v>
      </c>
      <c r="B6122" s="39">
        <v>-0.68466730682398225</v>
      </c>
      <c r="C6122" s="39">
        <v>0.34243230544955394</v>
      </c>
      <c r="D6122" s="29">
        <f>'Monte Carlo Inputs'!$C$6+'Monte Carlo Inputs'!$D$6*B6122</f>
        <v>8.1954245824183508E-2</v>
      </c>
      <c r="E6122" s="29">
        <f>'Monte Carlo Inputs'!$C$7+'Monte Carlo Inputs'!$D$7*C6122</f>
        <v>0.59507813465715342</v>
      </c>
      <c r="F6122" s="16">
        <f>'Monte Carlo Inputs'!$C$17*(1+$D6122)</f>
        <v>2628.1750585315244</v>
      </c>
      <c r="G6122" s="16">
        <f t="shared" ref="G6122:J6122" si="6116">F6122*(1+$D6122)</f>
        <v>2843.5651633474049</v>
      </c>
      <c r="H6122" s="16">
        <f t="shared" si="6116"/>
        <v>3076.6074017614628</v>
      </c>
      <c r="I6122" s="16">
        <f t="shared" si="6116"/>
        <v>3328.7484410699244</v>
      </c>
      <c r="J6122" s="16">
        <f t="shared" si="6116"/>
        <v>3601.5535090962367</v>
      </c>
      <c r="K6122" s="16">
        <f>F6122*$E6122*(1-'Monte Carlo Inputs'!$C$11)+F6122*'Monte Carlo Inputs'!$C$12-F6122*'Monte Carlo Inputs'!$C$13-'Monte Carlo Inputs'!$C$14*(F6122-'Monte Carlo Inputs'!$C$17)</f>
        <v>1216.8452786013927</v>
      </c>
      <c r="L6122" s="16">
        <f>G6122*$E6122*(1-'Monte Carlo Inputs'!$C$11)+G6122*'Monte Carlo Inputs'!$C$12-G6122*'Monte Carlo Inputs'!$C$13-'Monte Carlo Inputs'!$C$14*(G6122-F6122)</f>
        <v>1316.5709156938883</v>
      </c>
      <c r="M6122" s="16">
        <f>H6122*$E6122*(1-'Monte Carlo Inputs'!$C$11)+H6122*'Monte Carlo Inputs'!$C$12-H6122*'Monte Carlo Inputs'!$C$13-'Monte Carlo Inputs'!$C$14*(H6122-G6122)</f>
        <v>1424.4694921636356</v>
      </c>
      <c r="N6122" s="16">
        <f>I6122*$E6122*(1-'Monte Carlo Inputs'!$C$11)+I6122*'Monte Carlo Inputs'!$C$12-I6122*'Monte Carlo Inputs'!$C$13-'Monte Carlo Inputs'!$C$14*(I6122-H6122)</f>
        <v>1541.2108150934641</v>
      </c>
      <c r="O6122" s="16">
        <f>J6122*$E6122*(1-'Monte Carlo Inputs'!$C$11)+J6122*'Monte Carlo Inputs'!$C$12-J6122*'Monte Carlo Inputs'!$C$13-'Monte Carlo Inputs'!$C$14*(J6122-I6122)</f>
        <v>1667.5195851005244</v>
      </c>
    </row>
    <row r="6123" spans="1:15">
      <c r="A6123">
        <v>6119</v>
      </c>
      <c r="B6123" s="39">
        <v>-1.7420462715304157</v>
      </c>
      <c r="C6123" s="39">
        <v>0.28837081618131311</v>
      </c>
      <c r="D6123" s="29">
        <f>'Monte Carlo Inputs'!$C$6+'Monte Carlo Inputs'!$D$6*B6123</f>
        <v>1.345274589181103E-2</v>
      </c>
      <c r="E6123" s="29">
        <f>'Monte Carlo Inputs'!$C$7+'Monte Carlo Inputs'!$D$7*C6123</f>
        <v>0.59314317224355695</v>
      </c>
      <c r="F6123" s="16">
        <f>'Monte Carlo Inputs'!$C$17*(1+$D6123)</f>
        <v>2461.7780650457985</v>
      </c>
      <c r="G6123" s="16">
        <f t="shared" ref="G6123:J6123" si="6117">F6123*(1+$D6123)</f>
        <v>2494.8957397968938</v>
      </c>
      <c r="H6123" s="16">
        <f t="shared" si="6117"/>
        <v>2528.4589382109434</v>
      </c>
      <c r="I6123" s="16">
        <f t="shared" si="6117"/>
        <v>2562.4736538045736</v>
      </c>
      <c r="J6123" s="16">
        <f t="shared" si="6117"/>
        <v>2596.9459607236672</v>
      </c>
      <c r="K6123" s="16">
        <f>F6123*$E6123*(1-'Monte Carlo Inputs'!$C$11)+F6123*'Monte Carlo Inputs'!$C$12-F6123*'Monte Carlo Inputs'!$C$13-'Monte Carlo Inputs'!$C$14*(F6123-'Monte Carlo Inputs'!$C$17)</f>
        <v>1133.8358046937808</v>
      </c>
      <c r="L6123" s="16">
        <f>G6123*$E6123*(1-'Monte Carlo Inputs'!$C$11)+G6123*'Monte Carlo Inputs'!$C$12-G6123*'Monte Carlo Inputs'!$C$13-'Monte Carlo Inputs'!$C$14*(G6123-F6123)</f>
        <v>1149.0890096573632</v>
      </c>
      <c r="M6123" s="16">
        <f>H6123*$E6123*(1-'Monte Carlo Inputs'!$C$11)+H6123*'Monte Carlo Inputs'!$C$12-H6123*'Monte Carlo Inputs'!$C$13-'Monte Carlo Inputs'!$C$14*(H6123-G6123)</f>
        <v>1164.5474121113564</v>
      </c>
      <c r="N6123" s="16">
        <f>I6123*$E6123*(1-'Monte Carlo Inputs'!$C$11)+I6123*'Monte Carlo Inputs'!$C$12-I6123*'Monte Carlo Inputs'!$C$13-'Monte Carlo Inputs'!$C$14*(I6123-H6123)</f>
        <v>1180.2137725254568</v>
      </c>
      <c r="O6123" s="16">
        <f>J6123*$E6123*(1-'Monte Carlo Inputs'!$C$11)+J6123*'Monte Carlo Inputs'!$C$12-J6123*'Monte Carlo Inputs'!$C$13-'Monte Carlo Inputs'!$C$14*(J6123-I6123)</f>
        <v>1196.0908885052575</v>
      </c>
    </row>
    <row r="6124" spans="1:15">
      <c r="A6124">
        <v>6120</v>
      </c>
      <c r="B6124" s="39">
        <v>-0.69219834989546791</v>
      </c>
      <c r="C6124" s="39">
        <v>-0.89537700277035859</v>
      </c>
      <c r="D6124" s="29">
        <f>'Monte Carlo Inputs'!$C$6+'Monte Carlo Inputs'!$D$6*B6124</f>
        <v>8.1466352870312148E-2</v>
      </c>
      <c r="E6124" s="29">
        <f>'Monte Carlo Inputs'!$C$7+'Monte Carlo Inputs'!$D$7*C6124</f>
        <v>0.55077461066946976</v>
      </c>
      <c r="F6124" s="16">
        <f>'Monte Carlo Inputs'!$C$17*(1+$D6124)</f>
        <v>2626.9899177572756</v>
      </c>
      <c r="G6124" s="16">
        <f t="shared" ref="G6124:J6124" si="6118">F6124*(1+$D6124)</f>
        <v>2841.0012053840419</v>
      </c>
      <c r="H6124" s="16">
        <f t="shared" si="6118"/>
        <v>3072.4472120868404</v>
      </c>
      <c r="I6124" s="16">
        <f t="shared" si="6118"/>
        <v>3322.7482808421137</v>
      </c>
      <c r="J6124" s="16">
        <f t="shared" si="6118"/>
        <v>3593.4404647884203</v>
      </c>
      <c r="K6124" s="16">
        <f>F6124*$E6124*(1-'Monte Carlo Inputs'!$C$11)+F6124*'Monte Carlo Inputs'!$C$12-F6124*'Monte Carlo Inputs'!$C$13-'Monte Carlo Inputs'!$C$14*(F6124-'Monte Carlo Inputs'!$C$17)</f>
        <v>1133.4618288421386</v>
      </c>
      <c r="L6124" s="16">
        <f>G6124*$E6124*(1-'Monte Carlo Inputs'!$C$11)+G6124*'Monte Carlo Inputs'!$C$12-G6124*'Monte Carlo Inputs'!$C$13-'Monte Carlo Inputs'!$C$14*(G6124-F6124)</f>
        <v>1225.8008301556215</v>
      </c>
      <c r="M6124" s="16">
        <f>H6124*$E6124*(1-'Monte Carlo Inputs'!$C$11)+H6124*'Monte Carlo Inputs'!$C$12-H6124*'Monte Carlo Inputs'!$C$13-'Monte Carlo Inputs'!$C$14*(H6124-G6124)</f>
        <v>1325.6623531338012</v>
      </c>
      <c r="N6124" s="16">
        <f>I6124*$E6124*(1-'Monte Carlo Inputs'!$C$11)+I6124*'Monte Carlo Inputs'!$C$12-I6124*'Monte Carlo Inputs'!$C$13-'Monte Carlo Inputs'!$C$14*(I6124-H6124)</f>
        <v>1433.6592301810874</v>
      </c>
      <c r="O6124" s="16">
        <f>J6124*$E6124*(1-'Monte Carlo Inputs'!$C$11)+J6124*'Monte Carlo Inputs'!$C$12-J6124*'Monte Carlo Inputs'!$C$13-'Monte Carlo Inputs'!$C$14*(J6124-I6124)</f>
        <v>1550.4542189228002</v>
      </c>
    </row>
    <row r="6125" spans="1:15">
      <c r="A6125">
        <v>6121</v>
      </c>
      <c r="B6125" s="39">
        <v>-0.32558291351419377</v>
      </c>
      <c r="C6125" s="39">
        <v>-1.1179009407691225</v>
      </c>
      <c r="D6125" s="29">
        <f>'Monte Carlo Inputs'!$C$6+'Monte Carlo Inputs'!$D$6*B6125</f>
        <v>0.10521725782372308</v>
      </c>
      <c r="E6125" s="29">
        <f>'Monte Carlo Inputs'!$C$7+'Monte Carlo Inputs'!$D$7*C6125</f>
        <v>0.54281006026619338</v>
      </c>
      <c r="F6125" s="16">
        <f>'Monte Carlo Inputs'!$C$17*(1+$D6125)</f>
        <v>2684.6832409796061</v>
      </c>
      <c r="G6125" s="16">
        <f t="shared" ref="G6125:J6125" si="6119">F6125*(1+$D6125)</f>
        <v>2967.158249720786</v>
      </c>
      <c r="H6125" s="16">
        <f t="shared" si="6119"/>
        <v>3279.3545042854453</v>
      </c>
      <c r="I6125" s="16">
        <f t="shared" si="6119"/>
        <v>3624.3991926582348</v>
      </c>
      <c r="J6125" s="16">
        <f t="shared" si="6119"/>
        <v>4005.7485369682504</v>
      </c>
      <c r="K6125" s="16">
        <f>F6125*$E6125*(1-'Monte Carlo Inputs'!$C$11)+F6125*'Monte Carlo Inputs'!$C$12-F6125*'Monte Carlo Inputs'!$C$13-'Monte Carlo Inputs'!$C$14*(F6125-'Monte Carlo Inputs'!$C$17)</f>
        <v>1144.0338690012964</v>
      </c>
      <c r="L6125" s="16">
        <f>G6125*$E6125*(1-'Monte Carlo Inputs'!$C$11)+G6125*'Monte Carlo Inputs'!$C$12-G6125*'Monte Carlo Inputs'!$C$13-'Monte Carlo Inputs'!$C$14*(G6125-F6125)</f>
        <v>1264.4059755550775</v>
      </c>
      <c r="M6125" s="16">
        <f>H6125*$E6125*(1-'Monte Carlo Inputs'!$C$11)+H6125*'Monte Carlo Inputs'!$C$12-H6125*'Monte Carlo Inputs'!$C$13-'Monte Carlo Inputs'!$C$14*(H6125-G6125)</f>
        <v>1397.4433050789121</v>
      </c>
      <c r="N6125" s="16">
        <f>I6125*$E6125*(1-'Monte Carlo Inputs'!$C$11)+I6125*'Monte Carlo Inputs'!$C$12-I6125*'Monte Carlo Inputs'!$C$13-'Monte Carlo Inputs'!$C$14*(I6125-H6125)</f>
        <v>1544.4784576034358</v>
      </c>
      <c r="O6125" s="16">
        <f>J6125*$E6125*(1-'Monte Carlo Inputs'!$C$11)+J6125*'Monte Carlo Inputs'!$C$12-J6125*'Monte Carlo Inputs'!$C$13-'Monte Carlo Inputs'!$C$14*(J6125-I6125)</f>
        <v>1706.984245680283</v>
      </c>
    </row>
    <row r="6126" spans="1:15">
      <c r="A6126">
        <v>6122</v>
      </c>
      <c r="B6126" s="39">
        <v>-1.8211389717941064</v>
      </c>
      <c r="C6126" s="39">
        <v>-1.0549660012683002</v>
      </c>
      <c r="D6126" s="29">
        <f>'Monte Carlo Inputs'!$C$6+'Monte Carlo Inputs'!$D$6*B6126</f>
        <v>8.3287848687462335E-3</v>
      </c>
      <c r="E6126" s="29">
        <f>'Monte Carlo Inputs'!$C$7+'Monte Carlo Inputs'!$D$7*C6126</f>
        <v>0.54506262015835305</v>
      </c>
      <c r="F6126" s="16">
        <f>'Monte Carlo Inputs'!$C$17*(1+$D6126)</f>
        <v>2449.3314513246719</v>
      </c>
      <c r="G6126" s="16">
        <f t="shared" ref="G6126:J6126" si="6120">F6126*(1+$D6126)</f>
        <v>2469.7314060550093</v>
      </c>
      <c r="H6126" s="16">
        <f t="shared" si="6120"/>
        <v>2490.3012676196277</v>
      </c>
      <c r="I6126" s="16">
        <f t="shared" si="6120"/>
        <v>2511.0424511359979</v>
      </c>
      <c r="J6126" s="16">
        <f t="shared" si="6120"/>
        <v>2531.9563835077993</v>
      </c>
      <c r="K6126" s="16">
        <f>F6126*$E6126*(1-'Monte Carlo Inputs'!$C$11)+F6126*'Monte Carlo Inputs'!$C$12-F6126*'Monte Carlo Inputs'!$C$13-'Monte Carlo Inputs'!$C$14*(F6126-'Monte Carlo Inputs'!$C$17)</f>
        <v>1044.0987645124294</v>
      </c>
      <c r="L6126" s="16">
        <f>G6126*$E6126*(1-'Monte Carlo Inputs'!$C$11)+G6126*'Monte Carlo Inputs'!$C$12-G6126*'Monte Carlo Inputs'!$C$13-'Monte Carlo Inputs'!$C$14*(G6126-F6126)</f>
        <v>1052.7948385037773</v>
      </c>
      <c r="M6126" s="16">
        <f>H6126*$E6126*(1-'Monte Carlo Inputs'!$C$11)+H6126*'Monte Carlo Inputs'!$C$12-H6126*'Monte Carlo Inputs'!$C$13-'Monte Carlo Inputs'!$C$14*(H6126-G6126)</f>
        <v>1061.5633402246017</v>
      </c>
      <c r="N6126" s="16">
        <f>I6126*$E6126*(1-'Monte Carlo Inputs'!$C$11)+I6126*'Monte Carlo Inputs'!$C$12-I6126*'Monte Carlo Inputs'!$C$13-'Monte Carlo Inputs'!$C$14*(I6126-H6126)</f>
        <v>1070.4048729098804</v>
      </c>
      <c r="O6126" s="16">
        <f>J6126*$E6126*(1-'Monte Carlo Inputs'!$C$11)+J6126*'Monte Carlo Inputs'!$C$12-J6126*'Monte Carlo Inputs'!$C$13-'Monte Carlo Inputs'!$C$14*(J6126-I6126)</f>
        <v>1079.3200448188045</v>
      </c>
    </row>
    <row r="6127" spans="1:15">
      <c r="A6127">
        <v>6123</v>
      </c>
      <c r="B6127" s="39">
        <v>0.15366419212806873</v>
      </c>
      <c r="C6127" s="39">
        <v>0.65123230714518165</v>
      </c>
      <c r="D6127" s="29">
        <f>'Monte Carlo Inputs'!$C$6+'Monte Carlo Inputs'!$D$6*B6127</f>
        <v>0.13626492064899756</v>
      </c>
      <c r="E6127" s="29">
        <f>'Monte Carlo Inputs'!$C$7+'Monte Carlo Inputs'!$D$7*C6127</f>
        <v>0.6061306677021614</v>
      </c>
      <c r="F6127" s="16">
        <f>'Monte Carlo Inputs'!$C$17*(1+$D6127)</f>
        <v>2760.1011187484805</v>
      </c>
      <c r="G6127" s="16">
        <f t="shared" ref="G6127:J6127" si="6121">F6127*(1+$D6127)</f>
        <v>3136.2060786779521</v>
      </c>
      <c r="H6127" s="16">
        <f t="shared" si="6121"/>
        <v>3563.5609511279072</v>
      </c>
      <c r="I6127" s="16">
        <f t="shared" si="6121"/>
        <v>4049.149301361218</v>
      </c>
      <c r="J6127" s="16">
        <f t="shared" si="6121"/>
        <v>4600.9063096071486</v>
      </c>
      <c r="K6127" s="16">
        <f>F6127*$E6127*(1-'Monte Carlo Inputs'!$C$11)+F6127*'Monte Carlo Inputs'!$C$12-F6127*'Monte Carlo Inputs'!$C$13-'Monte Carlo Inputs'!$C$14*(F6127-'Monte Carlo Inputs'!$C$17)</f>
        <v>1301.6784079938964</v>
      </c>
      <c r="L6127" s="16">
        <f>G6127*$E6127*(1-'Monte Carlo Inputs'!$C$11)+G6127*'Monte Carlo Inputs'!$C$12-G6127*'Monte Carlo Inputs'!$C$13-'Monte Carlo Inputs'!$C$14*(G6127-F6127)</f>
        <v>1479.0515129696983</v>
      </c>
      <c r="M6127" s="16">
        <f>H6127*$E6127*(1-'Monte Carlo Inputs'!$C$11)+H6127*'Monte Carlo Inputs'!$C$12-H6127*'Monte Carlo Inputs'!$C$13-'Monte Carlo Inputs'!$C$14*(H6127-G6127)</f>
        <v>1680.5943500202941</v>
      </c>
      <c r="N6127" s="16">
        <f>I6127*$E6127*(1-'Monte Carlo Inputs'!$C$11)+I6127*'Monte Carlo Inputs'!$C$12-I6127*'Monte Carlo Inputs'!$C$13-'Monte Carlo Inputs'!$C$14*(I6127-H6127)</f>
        <v>1909.6004057689636</v>
      </c>
      <c r="O6127" s="16">
        <f>J6127*$E6127*(1-'Monte Carlo Inputs'!$C$11)+J6127*'Monte Carlo Inputs'!$C$12-J6127*'Monte Carlo Inputs'!$C$13-'Monte Carlo Inputs'!$C$14*(J6127-I6127)</f>
        <v>2169.8119535323654</v>
      </c>
    </row>
    <row r="6128" spans="1:15">
      <c r="A6128">
        <v>6124</v>
      </c>
      <c r="B6128" s="39">
        <v>1.5709399498125889</v>
      </c>
      <c r="C6128" s="39">
        <v>0.41350635523425328</v>
      </c>
      <c r="D6128" s="29">
        <f>'Monte Carlo Inputs'!$C$6+'Monte Carlo Inputs'!$D$6*B6128</f>
        <v>0.2280820632816144</v>
      </c>
      <c r="E6128" s="29">
        <f>'Monte Carlo Inputs'!$C$7+'Monte Carlo Inputs'!$D$7*C6128</f>
        <v>0.59762200861950598</v>
      </c>
      <c r="F6128" s="16">
        <f>'Monte Carlo Inputs'!$C$17*(1+$D6128)</f>
        <v>2983.1341399173698</v>
      </c>
      <c r="G6128" s="16">
        <f t="shared" ref="G6128:J6128" si="6122">F6128*(1+$D6128)</f>
        <v>3663.5335295955474</v>
      </c>
      <c r="H6128" s="16">
        <f t="shared" si="6122"/>
        <v>4499.1198159270753</v>
      </c>
      <c r="I6128" s="16">
        <f t="shared" si="6122"/>
        <v>5525.2883464949191</v>
      </c>
      <c r="J6128" s="16">
        <f t="shared" si="6122"/>
        <v>6785.5075127893388</v>
      </c>
      <c r="K6128" s="16">
        <f>F6128*$E6128*(1-'Monte Carlo Inputs'!$C$11)+F6128*'Monte Carlo Inputs'!$C$12-F6128*'Monte Carlo Inputs'!$C$13-'Monte Carlo Inputs'!$C$14*(F6128-'Monte Carlo Inputs'!$C$17)</f>
        <v>1392.0909312432912</v>
      </c>
      <c r="L6128" s="16">
        <f>G6128*$E6128*(1-'Monte Carlo Inputs'!$C$11)+G6128*'Monte Carlo Inputs'!$C$12-G6128*'Monte Carlo Inputs'!$C$13-'Monte Carlo Inputs'!$C$14*(G6128-F6128)</f>
        <v>1709.6019031168846</v>
      </c>
      <c r="M6128" s="16">
        <f>H6128*$E6128*(1-'Monte Carlo Inputs'!$C$11)+H6128*'Monte Carlo Inputs'!$C$12-H6128*'Monte Carlo Inputs'!$C$13-'Monte Carlo Inputs'!$C$14*(H6128-G6128)</f>
        <v>2099.5314325699583</v>
      </c>
      <c r="N6128" s="16">
        <f>I6128*$E6128*(1-'Monte Carlo Inputs'!$C$11)+I6128*'Monte Carlo Inputs'!$C$12-I6128*'Monte Carlo Inputs'!$C$13-'Monte Carlo Inputs'!$C$14*(I6128-H6128)</f>
        <v>2578.3968936351175</v>
      </c>
      <c r="O6128" s="16">
        <f>J6128*$E6128*(1-'Monte Carlo Inputs'!$C$11)+J6128*'Monte Carlo Inputs'!$C$12-J6128*'Monte Carlo Inputs'!$C$13-'Monte Carlo Inputs'!$C$14*(J6128-I6128)</f>
        <v>3166.4829770943206</v>
      </c>
    </row>
    <row r="6129" spans="1:15">
      <c r="A6129">
        <v>6125</v>
      </c>
      <c r="B6129" s="39">
        <v>-0.79301464786884457</v>
      </c>
      <c r="C6129" s="39">
        <v>-0.89439283252869028</v>
      </c>
      <c r="D6129" s="29">
        <f>'Monte Carlo Inputs'!$C$6+'Monte Carlo Inputs'!$D$6*B6129</f>
        <v>7.4935044929338807E-2</v>
      </c>
      <c r="E6129" s="29">
        <f>'Monte Carlo Inputs'!$C$7+'Monte Carlo Inputs'!$D$7*C6129</f>
        <v>0.55080983597406241</v>
      </c>
      <c r="F6129" s="16">
        <f>'Monte Carlo Inputs'!$C$17*(1+$D6129)</f>
        <v>2611.1247176378574</v>
      </c>
      <c r="G6129" s="16">
        <f t="shared" ref="G6129:J6129" si="6123">F6129*(1+$D6129)</f>
        <v>2806.7894656701578</v>
      </c>
      <c r="H6129" s="16">
        <f t="shared" si="6123"/>
        <v>3017.116360387346</v>
      </c>
      <c r="I6129" s="16">
        <f t="shared" si="6123"/>
        <v>3243.2041104100153</v>
      </c>
      <c r="J6129" s="16">
        <f t="shared" si="6123"/>
        <v>3486.2337561386066</v>
      </c>
      <c r="K6129" s="16">
        <f>F6129*$E6129*(1-'Monte Carlo Inputs'!$C$11)+F6129*'Monte Carlo Inputs'!$C$12-F6129*'Monte Carlo Inputs'!$C$13-'Monte Carlo Inputs'!$C$14*(F6129-'Monte Carlo Inputs'!$C$17)</f>
        <v>1126.4360310150505</v>
      </c>
      <c r="L6129" s="16">
        <f>G6129*$E6129*(1-'Monte Carlo Inputs'!$C$11)+G6129*'Monte Carlo Inputs'!$C$12-G6129*'Monte Carlo Inputs'!$C$13-'Monte Carlo Inputs'!$C$14*(G6129-F6129)</f>
        <v>1210.8455656091899</v>
      </c>
      <c r="M6129" s="16">
        <f>H6129*$E6129*(1-'Monte Carlo Inputs'!$C$11)+H6129*'Monte Carlo Inputs'!$C$12-H6129*'Monte Carlo Inputs'!$C$13-'Monte Carlo Inputs'!$C$14*(H6129-G6129)</f>
        <v>1301.5803324706053</v>
      </c>
      <c r="N6129" s="16">
        <f>I6129*$E6129*(1-'Monte Carlo Inputs'!$C$11)+I6129*'Monte Carlo Inputs'!$C$12-I6129*'Monte Carlo Inputs'!$C$13-'Monte Carlo Inputs'!$C$14*(I6129-H6129)</f>
        <v>1399.1143131634337</v>
      </c>
      <c r="O6129" s="16">
        <f>J6129*$E6129*(1-'Monte Carlo Inputs'!$C$11)+J6129*'Monte Carlo Inputs'!$C$12-J6129*'Monte Carlo Inputs'!$C$13-'Monte Carlo Inputs'!$C$14*(J6129-I6129)</f>
        <v>1503.9570070816171</v>
      </c>
    </row>
    <row r="6130" spans="1:15">
      <c r="A6130">
        <v>6126</v>
      </c>
      <c r="B6130" s="39">
        <v>-1.9498442195777663</v>
      </c>
      <c r="C6130" s="39">
        <v>1.7472781409694416</v>
      </c>
      <c r="D6130" s="29">
        <f>'Monte Carlo Inputs'!$C$6+'Monte Carlo Inputs'!$D$6*B6130</f>
        <v>-9.287682939285169E-6</v>
      </c>
      <c r="E6130" s="29">
        <f>'Monte Carlo Inputs'!$C$7+'Monte Carlo Inputs'!$D$7*C6130</f>
        <v>0.64536021022375212</v>
      </c>
      <c r="F6130" s="16">
        <f>'Monte Carlo Inputs'!$C$17*(1+$D6130)</f>
        <v>2429.0774392893727</v>
      </c>
      <c r="G6130" s="16">
        <f t="shared" ref="G6130:J6130" si="6124">F6130*(1+$D6130)</f>
        <v>2429.0548787882817</v>
      </c>
      <c r="H6130" s="16">
        <f t="shared" si="6124"/>
        <v>2429.0323184967256</v>
      </c>
      <c r="I6130" s="16">
        <f t="shared" si="6124"/>
        <v>2429.009758414702</v>
      </c>
      <c r="J6130" s="16">
        <f t="shared" si="6124"/>
        <v>2428.9871985422096</v>
      </c>
      <c r="K6130" s="16">
        <f>F6130*$E6130*(1-'Monte Carlo Inputs'!$C$11)+F6130*'Monte Carlo Inputs'!$C$12-F6130*'Monte Carlo Inputs'!$C$13-'Monte Carlo Inputs'!$C$14*(F6130-'Monte Carlo Inputs'!$C$17)</f>
        <v>1208.4891601921177</v>
      </c>
      <c r="L6130" s="16">
        <f>G6130*$E6130*(1-'Monte Carlo Inputs'!$C$11)+G6130*'Monte Carlo Inputs'!$C$12-G6130*'Monte Carlo Inputs'!$C$13-'Monte Carlo Inputs'!$C$14*(G6130-F6130)</f>
        <v>1208.4779361279623</v>
      </c>
      <c r="M6130" s="16">
        <f>H6130*$E6130*(1-'Monte Carlo Inputs'!$C$11)+H6130*'Monte Carlo Inputs'!$C$12-H6130*'Monte Carlo Inputs'!$C$13-'Monte Carlo Inputs'!$C$14*(H6130-G6130)</f>
        <v>1208.4667121680525</v>
      </c>
      <c r="N6130" s="16">
        <f>I6130*$E6130*(1-'Monte Carlo Inputs'!$C$11)+I6130*'Monte Carlo Inputs'!$C$12-I6130*'Monte Carlo Inputs'!$C$13-'Monte Carlo Inputs'!$C$14*(I6130-H6130)</f>
        <v>1208.4554883123872</v>
      </c>
      <c r="O6130" s="16">
        <f>J6130*$E6130*(1-'Monte Carlo Inputs'!$C$11)+J6130*'Monte Carlo Inputs'!$C$12-J6130*'Monte Carlo Inputs'!$C$13-'Monte Carlo Inputs'!$C$14*(J6130-I6130)</f>
        <v>1208.4442645609654</v>
      </c>
    </row>
    <row r="6131" spans="1:15">
      <c r="A6131">
        <v>6127</v>
      </c>
      <c r="B6131" s="39">
        <v>1.2018927842840612</v>
      </c>
      <c r="C6131" s="39">
        <v>-0.47430096655999893</v>
      </c>
      <c r="D6131" s="29">
        <f>'Monte Carlo Inputs'!$C$6+'Monte Carlo Inputs'!$D$6*B6131</f>
        <v>0.20417362058669714</v>
      </c>
      <c r="E6131" s="29">
        <f>'Monte Carlo Inputs'!$C$7+'Monte Carlo Inputs'!$D$7*C6131</f>
        <v>0.56584571422879937</v>
      </c>
      <c r="F6131" s="16">
        <f>'Monte Carlo Inputs'!$C$17*(1+$D6131)</f>
        <v>2925.0581417671465</v>
      </c>
      <c r="G6131" s="16">
        <f t="shared" ref="G6131:J6131" si="6125">F6131*(1+$D6131)</f>
        <v>3522.2778529983411</v>
      </c>
      <c r="H6131" s="16">
        <f t="shared" si="6125"/>
        <v>4241.4340749573503</v>
      </c>
      <c r="I6131" s="16">
        <f t="shared" si="6125"/>
        <v>5107.4230265211809</v>
      </c>
      <c r="J6131" s="16">
        <f t="shared" si="6125"/>
        <v>6150.2240777138768</v>
      </c>
      <c r="K6131" s="16">
        <f>F6131*$E6131*(1-'Monte Carlo Inputs'!$C$11)+F6131*'Monte Carlo Inputs'!$C$12-F6131*'Monte Carlo Inputs'!$C$13-'Monte Carlo Inputs'!$C$14*(F6131-'Monte Carlo Inputs'!$C$17)</f>
        <v>1298.0578555974907</v>
      </c>
      <c r="L6131" s="16">
        <f>G6131*$E6131*(1-'Monte Carlo Inputs'!$C$11)+G6131*'Monte Carlo Inputs'!$C$12-G6131*'Monte Carlo Inputs'!$C$13-'Monte Carlo Inputs'!$C$14*(G6131-F6131)</f>
        <v>1563.0870277058348</v>
      </c>
      <c r="M6131" s="16">
        <f>H6131*$E6131*(1-'Monte Carlo Inputs'!$C$11)+H6131*'Monte Carlo Inputs'!$C$12-H6131*'Monte Carlo Inputs'!$C$13-'Monte Carlo Inputs'!$C$14*(H6131-G6131)</f>
        <v>1882.2281654446342</v>
      </c>
      <c r="N6131" s="16">
        <f>I6131*$E6131*(1-'Monte Carlo Inputs'!$C$11)+I6131*'Monte Carlo Inputs'!$C$12-I6131*'Monte Carlo Inputs'!$C$13-'Monte Carlo Inputs'!$C$14*(I6131-H6131)</f>
        <v>2266.5295047537211</v>
      </c>
      <c r="O6131" s="16">
        <f>J6131*$E6131*(1-'Monte Carlo Inputs'!$C$11)+J6131*'Monte Carlo Inputs'!$C$12-J6131*'Monte Carlo Inputs'!$C$13-'Monte Carlo Inputs'!$C$14*(J6131-I6131)</f>
        <v>2729.2950399058627</v>
      </c>
    </row>
    <row r="6132" spans="1:15">
      <c r="A6132">
        <v>6128</v>
      </c>
      <c r="B6132" s="39">
        <v>-0.58029452884265131</v>
      </c>
      <c r="C6132" s="39">
        <v>-8.0542237774664429E-3</v>
      </c>
      <c r="D6132" s="29">
        <f>'Monte Carlo Inputs'!$C$6+'Monte Carlo Inputs'!$D$6*B6132</f>
        <v>8.871595764414078E-2</v>
      </c>
      <c r="E6132" s="29">
        <f>'Monte Carlo Inputs'!$C$7+'Monte Carlo Inputs'!$D$7*C6132</f>
        <v>0.5825335623616843</v>
      </c>
      <c r="F6132" s="16">
        <f>'Monte Carlo Inputs'!$C$17*(1+$D6132)</f>
        <v>2644.5999327133827</v>
      </c>
      <c r="G6132" s="16">
        <f t="shared" ref="G6132:J6132" si="6126">F6132*(1+$D6132)</f>
        <v>2879.2181483296808</v>
      </c>
      <c r="H6132" s="16">
        <f t="shared" si="6126"/>
        <v>3134.6507436251381</v>
      </c>
      <c r="I6132" s="16">
        <f t="shared" si="6126"/>
        <v>3412.7442862257603</v>
      </c>
      <c r="J6132" s="16">
        <f t="shared" si="6126"/>
        <v>3715.5091637728483</v>
      </c>
      <c r="K6132" s="16">
        <f>F6132*$E6132*(1-'Monte Carlo Inputs'!$C$11)+F6132*'Monte Carlo Inputs'!$C$12-F6132*'Monte Carlo Inputs'!$C$13-'Monte Carlo Inputs'!$C$14*(F6132-'Monte Carlo Inputs'!$C$17)</f>
        <v>1201.0977761849904</v>
      </c>
      <c r="L6132" s="16">
        <f>G6132*$E6132*(1-'Monte Carlo Inputs'!$C$11)+G6132*'Monte Carlo Inputs'!$C$12-G6132*'Monte Carlo Inputs'!$C$13-'Monte Carlo Inputs'!$C$14*(G6132-F6132)</f>
        <v>1307.6543156234902</v>
      </c>
      <c r="M6132" s="16">
        <f>H6132*$E6132*(1-'Monte Carlo Inputs'!$C$11)+H6132*'Monte Carlo Inputs'!$C$12-H6132*'Monte Carlo Inputs'!$C$13-'Monte Carlo Inputs'!$C$14*(H6132-G6132)</f>
        <v>1423.6641205015214</v>
      </c>
      <c r="N6132" s="16">
        <f>I6132*$E6132*(1-'Monte Carlo Inputs'!$C$11)+I6132*'Monte Carlo Inputs'!$C$12-I6132*'Monte Carlo Inputs'!$C$13-'Monte Carlo Inputs'!$C$14*(I6132-H6132)</f>
        <v>1549.9658463154171</v>
      </c>
      <c r="O6132" s="16">
        <f>J6132*$E6132*(1-'Monte Carlo Inputs'!$C$11)+J6132*'Monte Carlo Inputs'!$C$12-J6132*'Monte Carlo Inputs'!$C$13-'Monte Carlo Inputs'!$C$14*(J6132-I6132)</f>
        <v>1687.4725506870002</v>
      </c>
    </row>
    <row r="6133" spans="1:15">
      <c r="A6133">
        <v>6129</v>
      </c>
      <c r="B6133" s="39">
        <v>-1.03465970895036</v>
      </c>
      <c r="C6133" s="39">
        <v>-0.70100752707803282</v>
      </c>
      <c r="D6133" s="29">
        <f>'Monte Carlo Inputs'!$C$6+'Monte Carlo Inputs'!$D$6*B6133</f>
        <v>5.9280251626419922E-2</v>
      </c>
      <c r="E6133" s="29">
        <f>'Monte Carlo Inputs'!$C$7+'Monte Carlo Inputs'!$D$7*C6133</f>
        <v>0.55773145989626405</v>
      </c>
      <c r="F6133" s="16">
        <f>'Monte Carlo Inputs'!$C$17*(1+$D6133)</f>
        <v>2573.0976592257371</v>
      </c>
      <c r="G6133" s="16">
        <f t="shared" ref="G6133:J6133" si="6127">F6133*(1+$D6133)</f>
        <v>2725.6315359239907</v>
      </c>
      <c r="H6133" s="16">
        <f t="shared" si="6127"/>
        <v>2887.2076592144704</v>
      </c>
      <c r="I6133" s="16">
        <f t="shared" si="6127"/>
        <v>3058.362055750431</v>
      </c>
      <c r="J6133" s="16">
        <f t="shared" si="6127"/>
        <v>3239.6625279800114</v>
      </c>
      <c r="K6133" s="16">
        <f>F6133*$E6133*(1-'Monte Carlo Inputs'!$C$11)+F6133*'Monte Carlo Inputs'!$C$12-F6133*'Monte Carlo Inputs'!$C$13-'Monte Carlo Inputs'!$C$14*(F6133-'Monte Carlo Inputs'!$C$17)</f>
        <v>1122.1113023042374</v>
      </c>
      <c r="L6133" s="16">
        <f>G6133*$E6133*(1-'Monte Carlo Inputs'!$C$11)+G6133*'Monte Carlo Inputs'!$C$12-G6133*'Monte Carlo Inputs'!$C$13-'Monte Carlo Inputs'!$C$14*(G6133-F6133)</f>
        <v>1188.6303426576821</v>
      </c>
      <c r="M6133" s="16">
        <f>H6133*$E6133*(1-'Monte Carlo Inputs'!$C$11)+H6133*'Monte Carlo Inputs'!$C$12-H6133*'Monte Carlo Inputs'!$C$13-'Monte Carlo Inputs'!$C$14*(H6133-G6133)</f>
        <v>1259.0926484612273</v>
      </c>
      <c r="N6133" s="16">
        <f>I6133*$E6133*(1-'Monte Carlo Inputs'!$C$11)+I6133*'Monte Carlo Inputs'!$C$12-I6133*'Monte Carlo Inputs'!$C$13-'Monte Carlo Inputs'!$C$14*(I6133-H6133)</f>
        <v>1333.7319774829841</v>
      </c>
      <c r="O6133" s="16">
        <f>J6133*$E6133*(1-'Monte Carlo Inputs'!$C$11)+J6133*'Monte Carlo Inputs'!$C$12-J6133*'Monte Carlo Inputs'!$C$13-'Monte Carlo Inputs'!$C$14*(J6133-I6133)</f>
        <v>1412.7959447103783</v>
      </c>
    </row>
    <row r="6134" spans="1:15">
      <c r="A6134">
        <v>6130</v>
      </c>
      <c r="B6134" s="39">
        <v>4.682682973423366E-2</v>
      </c>
      <c r="C6134" s="39">
        <v>0.75527527012166529</v>
      </c>
      <c r="D6134" s="29">
        <f>'Monte Carlo Inputs'!$C$6+'Monte Carlo Inputs'!$D$6*B6134</f>
        <v>0.12934354258391753</v>
      </c>
      <c r="E6134" s="29">
        <f>'Monte Carlo Inputs'!$C$7+'Monte Carlo Inputs'!$D$7*C6134</f>
        <v>0.60985456109621505</v>
      </c>
      <c r="F6134" s="16">
        <f>'Monte Carlo Inputs'!$C$17*(1+$D6134)</f>
        <v>2743.2883992905945</v>
      </c>
      <c r="G6134" s="16">
        <f t="shared" ref="G6134:J6134" si="6128">F6134*(1+$D6134)</f>
        <v>3098.1150391842048</v>
      </c>
      <c r="H6134" s="16">
        <f t="shared" si="6128"/>
        <v>3498.8362136848023</v>
      </c>
      <c r="I6134" s="16">
        <f t="shared" si="6128"/>
        <v>3951.3880844836954</v>
      </c>
      <c r="J6134" s="16">
        <f t="shared" si="6128"/>
        <v>4462.4746174546963</v>
      </c>
      <c r="K6134" s="16">
        <f>F6134*$E6134*(1-'Monte Carlo Inputs'!$C$11)+F6134*'Monte Carlo Inputs'!$C$12-F6134*'Monte Carlo Inputs'!$C$13-'Monte Carlo Inputs'!$C$14*(F6134-'Monte Carlo Inputs'!$C$17)</f>
        <v>1300.7706254979894</v>
      </c>
      <c r="L6134" s="16">
        <f>G6134*$E6134*(1-'Monte Carlo Inputs'!$C$11)+G6134*'Monte Carlo Inputs'!$C$12-G6134*'Monte Carlo Inputs'!$C$13-'Monte Carlo Inputs'!$C$14*(G6134-F6134)</f>
        <v>1469.0169062889977</v>
      </c>
      <c r="M6134" s="16">
        <f>H6134*$E6134*(1-'Monte Carlo Inputs'!$C$11)+H6134*'Monte Carlo Inputs'!$C$12-H6134*'Monte Carlo Inputs'!$C$13-'Monte Carlo Inputs'!$C$14*(H6134-G6134)</f>
        <v>1659.0247570640836</v>
      </c>
      <c r="N6134" s="16">
        <f>I6134*$E6134*(1-'Monte Carlo Inputs'!$C$11)+I6134*'Monte Carlo Inputs'!$C$12-I6134*'Monte Carlo Inputs'!$C$13-'Monte Carlo Inputs'!$C$14*(I6134-H6134)</f>
        <v>1873.6088963771749</v>
      </c>
      <c r="O6134" s="16">
        <f>J6134*$E6134*(1-'Monte Carlo Inputs'!$C$11)+J6134*'Monte Carlo Inputs'!$C$12-J6134*'Monte Carlo Inputs'!$C$13-'Monte Carlo Inputs'!$C$14*(J6134-I6134)</f>
        <v>2115.9481084513432</v>
      </c>
    </row>
    <row r="6135" spans="1:15">
      <c r="A6135">
        <v>6131</v>
      </c>
      <c r="B6135" s="39">
        <v>1.874491922254238</v>
      </c>
      <c r="C6135" s="39">
        <v>0.14989115804770889</v>
      </c>
      <c r="D6135" s="29">
        <f>'Monte Carlo Inputs'!$C$6+'Monte Carlo Inputs'!$D$6*B6135</f>
        <v>0.24774744921583927</v>
      </c>
      <c r="E6135" s="29">
        <f>'Monte Carlo Inputs'!$C$7+'Monte Carlo Inputs'!$D$7*C6135</f>
        <v>0.58818672473973965</v>
      </c>
      <c r="F6135" s="16">
        <f>'Monte Carlo Inputs'!$C$17*(1+$D6135)</f>
        <v>3030.903328890196</v>
      </c>
      <c r="G6135" s="16">
        <f t="shared" ref="G6135:J6135" si="6129">F6135*(1+$D6135)</f>
        <v>3781.8018974425381</v>
      </c>
      <c r="H6135" s="16">
        <f t="shared" si="6129"/>
        <v>4718.7336709735482</v>
      </c>
      <c r="I6135" s="16">
        <f t="shared" si="6129"/>
        <v>5887.7879014861383</v>
      </c>
      <c r="J6135" s="16">
        <f t="shared" si="6129"/>
        <v>7346.4723356032091</v>
      </c>
      <c r="K6135" s="16">
        <f>F6135*$E6135*(1-'Monte Carlo Inputs'!$C$11)+F6135*'Monte Carlo Inputs'!$C$12-F6135*'Monte Carlo Inputs'!$C$13-'Monte Carlo Inputs'!$C$14*(F6135-'Monte Carlo Inputs'!$C$17)</f>
        <v>1394.6854991738567</v>
      </c>
      <c r="L6135" s="16">
        <f>G6135*$E6135*(1-'Monte Carlo Inputs'!$C$11)+G6135*'Monte Carlo Inputs'!$C$12-G6135*'Monte Carlo Inputs'!$C$13-'Monte Carlo Inputs'!$C$14*(G6135-F6135)</f>
        <v>1740.2152740524994</v>
      </c>
      <c r="M6135" s="16">
        <f>H6135*$E6135*(1-'Monte Carlo Inputs'!$C$11)+H6135*'Monte Carlo Inputs'!$C$12-H6135*'Monte Carlo Inputs'!$C$13-'Monte Carlo Inputs'!$C$14*(H6135-G6135)</f>
        <v>2171.3491692854491</v>
      </c>
      <c r="N6135" s="16">
        <f>I6135*$E6135*(1-'Monte Carlo Inputs'!$C$11)+I6135*'Monte Carlo Inputs'!$C$12-I6135*'Monte Carlo Inputs'!$C$13-'Monte Carlo Inputs'!$C$14*(I6135-H6135)</f>
        <v>2709.2953873328506</v>
      </c>
      <c r="O6135" s="16">
        <f>J6135*$E6135*(1-'Monte Carlo Inputs'!$C$11)+J6135*'Monte Carlo Inputs'!$C$12-J6135*'Monte Carlo Inputs'!$C$13-'Monte Carlo Inputs'!$C$14*(J6135-I6135)</f>
        <v>3380.5164087168041</v>
      </c>
    </row>
    <row r="6136" spans="1:15">
      <c r="A6136">
        <v>6132</v>
      </c>
      <c r="B6136" s="39">
        <v>1.5358459913149429</v>
      </c>
      <c r="C6136" s="39">
        <v>0.25238236718032026</v>
      </c>
      <c r="D6136" s="29">
        <f>'Monte Carlo Inputs'!$C$6+'Monte Carlo Inputs'!$D$6*B6136</f>
        <v>0.22580852760907469</v>
      </c>
      <c r="E6136" s="29">
        <f>'Monte Carlo Inputs'!$C$7+'Monte Carlo Inputs'!$D$7*C6136</f>
        <v>0.59185507794421133</v>
      </c>
      <c r="F6136" s="16">
        <f>'Monte Carlo Inputs'!$C$17*(1+$D6136)</f>
        <v>2977.6114944152037</v>
      </c>
      <c r="G6136" s="16">
        <f t="shared" ref="G6136:J6136" si="6130">F6136*(1+$D6136)</f>
        <v>3649.9815617609574</v>
      </c>
      <c r="H6136" s="16">
        <f t="shared" si="6130"/>
        <v>4474.1785240224699</v>
      </c>
      <c r="I6136" s="16">
        <f t="shared" si="6130"/>
        <v>5484.486188792127</v>
      </c>
      <c r="J6136" s="16">
        <f t="shared" si="6130"/>
        <v>6722.9299397755831</v>
      </c>
      <c r="K6136" s="16">
        <f>F6136*$E6136*(1-'Monte Carlo Inputs'!$C$11)+F6136*'Monte Carlo Inputs'!$C$12-F6136*'Monte Carlo Inputs'!$C$13-'Monte Carlo Inputs'!$C$14*(F6136-'Monte Carlo Inputs'!$C$17)</f>
        <v>1377.2194784551252</v>
      </c>
      <c r="L6136" s="16">
        <f>G6136*$E6136*(1-'Monte Carlo Inputs'!$C$11)+G6136*'Monte Carlo Inputs'!$C$12-G6136*'Monte Carlo Inputs'!$C$13-'Monte Carlo Inputs'!$C$14*(G6136-F6136)</f>
        <v>1688.2073810796151</v>
      </c>
      <c r="M6136" s="16">
        <f>H6136*$E6136*(1-'Monte Carlo Inputs'!$C$11)+H6136*'Monte Carlo Inputs'!$C$12-H6136*'Monte Carlo Inputs'!$C$13-'Monte Carlo Inputs'!$C$14*(H6136-G6136)</f>
        <v>2069.4190040999747</v>
      </c>
      <c r="N6136" s="16">
        <f>I6136*$E6136*(1-'Monte Carlo Inputs'!$C$11)+I6136*'Monte Carlo Inputs'!$C$12-I6136*'Monte Carlo Inputs'!$C$13-'Monte Carlo Inputs'!$C$14*(I6136-H6136)</f>
        <v>2536.7114624220276</v>
      </c>
      <c r="O6136" s="16">
        <f>J6136*$E6136*(1-'Monte Carlo Inputs'!$C$11)+J6136*'Monte Carlo Inputs'!$C$12-J6136*'Monte Carlo Inputs'!$C$13-'Monte Carlo Inputs'!$C$14*(J6136-I6136)</f>
        <v>3109.5225427206087</v>
      </c>
    </row>
    <row r="6137" spans="1:15">
      <c r="A6137">
        <v>6133</v>
      </c>
      <c r="B6137" s="39">
        <v>-0.17453986482118092</v>
      </c>
      <c r="C6137" s="39">
        <v>-1.6747454337323118</v>
      </c>
      <c r="D6137" s="29">
        <f>'Monte Carlo Inputs'!$C$6+'Monte Carlo Inputs'!$D$6*B6137</f>
        <v>0.11500246798506042</v>
      </c>
      <c r="E6137" s="29">
        <f>'Monte Carlo Inputs'!$C$7+'Monte Carlo Inputs'!$D$7*C6137</f>
        <v>0.52287954820138893</v>
      </c>
      <c r="F6137" s="16">
        <f>'Monte Carlo Inputs'!$C$17*(1+$D6137)</f>
        <v>2708.4524949825109</v>
      </c>
      <c r="G6137" s="16">
        <f t="shared" ref="G6137:J6137" si="6131">F6137*(1+$D6137)</f>
        <v>3019.9312163257946</v>
      </c>
      <c r="H6137" s="16">
        <f t="shared" si="6131"/>
        <v>3367.2307593483865</v>
      </c>
      <c r="I6137" s="16">
        <f t="shared" si="6131"/>
        <v>3754.4706069486606</v>
      </c>
      <c r="J6137" s="16">
        <f t="shared" si="6131"/>
        <v>4186.2439927251244</v>
      </c>
      <c r="K6137" s="16">
        <f>F6137*$E6137*(1-'Monte Carlo Inputs'!$C$11)+F6137*'Monte Carlo Inputs'!$C$12-F6137*'Monte Carlo Inputs'!$C$13-'Monte Carlo Inputs'!$C$14*(F6137-'Monte Carlo Inputs'!$C$17)</f>
        <v>1116.1119556422279</v>
      </c>
      <c r="L6137" s="16">
        <f>G6137*$E6137*(1-'Monte Carlo Inputs'!$C$11)+G6137*'Monte Carlo Inputs'!$C$12-G6137*'Monte Carlo Inputs'!$C$13-'Monte Carlo Inputs'!$C$14*(G6137-F6137)</f>
        <v>1244.4675850887165</v>
      </c>
      <c r="M6137" s="16">
        <f>H6137*$E6137*(1-'Monte Carlo Inputs'!$C$11)+H6137*'Monte Carlo Inputs'!$C$12-H6137*'Monte Carlo Inputs'!$C$13-'Monte Carlo Inputs'!$C$14*(H6137-G6137)</f>
        <v>1387.5844287013269</v>
      </c>
      <c r="N6137" s="16">
        <f>I6137*$E6137*(1-'Monte Carlo Inputs'!$C$11)+I6137*'Monte Carlo Inputs'!$C$12-I6137*'Monte Carlo Inputs'!$C$13-'Monte Carlo Inputs'!$C$14*(I6137-H6137)</f>
        <v>1547.1600625396202</v>
      </c>
      <c r="O6137" s="16">
        <f>J6137*$E6137*(1-'Monte Carlo Inputs'!$C$11)+J6137*'Monte Carlo Inputs'!$C$12-J6137*'Monte Carlo Inputs'!$C$13-'Monte Carlo Inputs'!$C$14*(J6137-I6137)</f>
        <v>1725.0872880995967</v>
      </c>
    </row>
    <row r="6138" spans="1:15">
      <c r="A6138">
        <v>6134</v>
      </c>
      <c r="B6138" s="39">
        <v>0.73380667172827274</v>
      </c>
      <c r="C6138" s="39">
        <v>-8.9474541523131029E-2</v>
      </c>
      <c r="D6138" s="29">
        <f>'Monte Carlo Inputs'!$C$6+'Monte Carlo Inputs'!$D$6*B6138</f>
        <v>0.1738490142933545</v>
      </c>
      <c r="E6138" s="29">
        <f>'Monte Carlo Inputs'!$C$7+'Monte Carlo Inputs'!$D$7*C6138</f>
        <v>0.57961937600327229</v>
      </c>
      <c r="F6138" s="16">
        <f>'Monte Carlo Inputs'!$C$17*(1+$D6138)</f>
        <v>2851.3966406199875</v>
      </c>
      <c r="G6138" s="16">
        <f t="shared" ref="G6138:J6138" si="6132">F6138*(1+$D6138)</f>
        <v>3347.1091359511543</v>
      </c>
      <c r="H6138" s="16">
        <f t="shared" si="6132"/>
        <v>3929.0007599685437</v>
      </c>
      <c r="I6138" s="16">
        <f t="shared" si="6132"/>
        <v>4612.053669246915</v>
      </c>
      <c r="J6138" s="16">
        <f t="shared" si="6132"/>
        <v>5413.8546535135392</v>
      </c>
      <c r="K6138" s="16">
        <f>F6138*$E6138*(1-'Monte Carlo Inputs'!$C$11)+F6138*'Monte Carlo Inputs'!$C$12-F6138*'Monte Carlo Inputs'!$C$13-'Monte Carlo Inputs'!$C$14*(F6138-'Monte Carlo Inputs'!$C$17)</f>
        <v>1292.2899592427736</v>
      </c>
      <c r="L6138" s="16">
        <f>G6138*$E6138*(1-'Monte Carlo Inputs'!$C$11)+G6138*'Monte Carlo Inputs'!$C$12-G6138*'Monte Carlo Inputs'!$C$13-'Monte Carlo Inputs'!$C$14*(G6138-F6138)</f>
        <v>1516.9532948383289</v>
      </c>
      <c r="M6138" s="16">
        <f>H6138*$E6138*(1-'Monte Carlo Inputs'!$C$11)+H6138*'Monte Carlo Inputs'!$C$12-H6138*'Monte Carlo Inputs'!$C$13-'Monte Carlo Inputs'!$C$14*(H6138-G6138)</f>
        <v>1780.6741298750285</v>
      </c>
      <c r="N6138" s="16">
        <f>I6138*$E6138*(1-'Monte Carlo Inputs'!$C$11)+I6138*'Monte Carlo Inputs'!$C$12-I6138*'Monte Carlo Inputs'!$C$13-'Monte Carlo Inputs'!$C$14*(I6138-H6138)</f>
        <v>2090.2425721314789</v>
      </c>
      <c r="O6138" s="16">
        <f>J6138*$E6138*(1-'Monte Carlo Inputs'!$C$11)+J6138*'Monte Carlo Inputs'!$C$12-J6138*'Monte Carlo Inputs'!$C$13-'Monte Carlo Inputs'!$C$14*(J6138-I6138)</f>
        <v>2453.6291829305424</v>
      </c>
    </row>
    <row r="6139" spans="1:15">
      <c r="A6139">
        <v>6135</v>
      </c>
      <c r="B6139" s="39">
        <v>0.38564108149820664</v>
      </c>
      <c r="C6139" s="39">
        <v>7.7494230027371977E-2</v>
      </c>
      <c r="D6139" s="29">
        <f>'Monte Carlo Inputs'!$C$6+'Monte Carlo Inputs'!$D$6*B6139</f>
        <v>0.15129336872854898</v>
      </c>
      <c r="E6139" s="29">
        <f>'Monte Carlo Inputs'!$C$7+'Monte Carlo Inputs'!$D$7*C6139</f>
        <v>0.58559550247643621</v>
      </c>
      <c r="F6139" s="16">
        <f>'Monte Carlo Inputs'!$C$17*(1+$D6139)</f>
        <v>2796.6067219785186</v>
      </c>
      <c r="G6139" s="16">
        <f t="shared" ref="G6139:J6139" si="6133">F6139*(1+$D6139)</f>
        <v>3219.714773955553</v>
      </c>
      <c r="H6139" s="16">
        <f t="shared" si="6133"/>
        <v>3706.8362684523672</v>
      </c>
      <c r="I6139" s="16">
        <f t="shared" si="6133"/>
        <v>4267.6560148316894</v>
      </c>
      <c r="J6139" s="16">
        <f t="shared" si="6133"/>
        <v>4913.32406989023</v>
      </c>
      <c r="K6139" s="16">
        <f>F6139*$E6139*(1-'Monte Carlo Inputs'!$C$11)+F6139*'Monte Carlo Inputs'!$C$12-F6139*'Monte Carlo Inputs'!$C$13-'Monte Carlo Inputs'!$C$14*(F6139-'Monte Carlo Inputs'!$C$17)</f>
        <v>1278.5684449553344</v>
      </c>
      <c r="L6139" s="16">
        <f>G6139*$E6139*(1-'Monte Carlo Inputs'!$C$11)+G6139*'Monte Carlo Inputs'!$C$12-G6139*'Monte Carlo Inputs'!$C$13-'Monte Carlo Inputs'!$C$14*(G6139-F6139)</f>
        <v>1472.007372142649</v>
      </c>
      <c r="M6139" s="16">
        <f>H6139*$E6139*(1-'Monte Carlo Inputs'!$C$11)+H6139*'Monte Carlo Inputs'!$C$12-H6139*'Monte Carlo Inputs'!$C$13-'Monte Carlo Inputs'!$C$14*(H6139-G6139)</f>
        <v>1694.712326267369</v>
      </c>
      <c r="N6139" s="16">
        <f>I6139*$E6139*(1-'Monte Carlo Inputs'!$C$11)+I6139*'Monte Carlo Inputs'!$C$12-I6139*'Monte Carlo Inputs'!$C$13-'Monte Carlo Inputs'!$C$14*(I6139-H6139)</f>
        <v>1951.1110631341548</v>
      </c>
      <c r="O6139" s="16">
        <f>J6139*$E6139*(1-'Monte Carlo Inputs'!$C$11)+J6139*'Monte Carlo Inputs'!$C$12-J6139*'Monte Carlo Inputs'!$C$13-'Monte Carlo Inputs'!$C$14*(J6139-I6139)</f>
        <v>2246.3012286392618</v>
      </c>
    </row>
    <row r="6140" spans="1:15">
      <c r="A6140">
        <v>6136</v>
      </c>
      <c r="B6140" s="39">
        <v>-0.57479688399970053</v>
      </c>
      <c r="C6140" s="39">
        <v>1.9800740291933587</v>
      </c>
      <c r="D6140" s="29">
        <f>'Monte Carlo Inputs'!$C$6+'Monte Carlo Inputs'!$D$6*B6140</f>
        <v>8.9072118425098018E-2</v>
      </c>
      <c r="E6140" s="29">
        <f>'Monte Carlo Inputs'!$C$7+'Monte Carlo Inputs'!$D$7*C6140</f>
        <v>0.65369241305149983</v>
      </c>
      <c r="F6140" s="16">
        <f>'Monte Carlo Inputs'!$C$17*(1+$D6140)</f>
        <v>2645.4650828664057</v>
      </c>
      <c r="G6140" s="16">
        <f t="shared" ref="G6140:J6140" si="6134">F6140*(1+$D6140)</f>
        <v>2881.1022620169438</v>
      </c>
      <c r="H6140" s="16">
        <f t="shared" si="6134"/>
        <v>3137.7281438941345</v>
      </c>
      <c r="I6140" s="16">
        <f t="shared" si="6134"/>
        <v>3417.2122367128359</v>
      </c>
      <c r="J6140" s="16">
        <f t="shared" si="6134"/>
        <v>3721.5905697450157</v>
      </c>
      <c r="K6140" s="16">
        <f>F6140*$E6140*(1-'Monte Carlo Inputs'!$C$11)+F6140*'Monte Carlo Inputs'!$C$12-F6140*'Monte Carlo Inputs'!$C$13-'Monte Carlo Inputs'!$C$14*(F6140-'Monte Carlo Inputs'!$C$17)</f>
        <v>1335.4564093954684</v>
      </c>
      <c r="L6140" s="16">
        <f>G6140*$E6140*(1-'Monte Carlo Inputs'!$C$11)+G6140*'Monte Carlo Inputs'!$C$12-G6140*'Monte Carlo Inputs'!$C$13-'Monte Carlo Inputs'!$C$14*(G6140-F6140)</f>
        <v>1454.4083408446975</v>
      </c>
      <c r="M6140" s="16">
        <f>H6140*$E6140*(1-'Monte Carlo Inputs'!$C$11)+H6140*'Monte Carlo Inputs'!$C$12-H6140*'Monte Carlo Inputs'!$C$13-'Monte Carlo Inputs'!$C$14*(H6140-G6140)</f>
        <v>1583.955572818867</v>
      </c>
      <c r="N6140" s="16">
        <f>I6140*$E6140*(1-'Monte Carlo Inputs'!$C$11)+I6140*'Monte Carlo Inputs'!$C$12-I6140*'Monte Carlo Inputs'!$C$13-'Monte Carlo Inputs'!$C$14*(I6140-H6140)</f>
        <v>1725.0418511810831</v>
      </c>
      <c r="O6140" s="16">
        <f>J6140*$E6140*(1-'Monte Carlo Inputs'!$C$11)+J6140*'Monte Carlo Inputs'!$C$12-J6140*'Monte Carlo Inputs'!$C$13-'Monte Carlo Inputs'!$C$14*(J6140-I6140)</f>
        <v>1878.6949832377347</v>
      </c>
    </row>
    <row r="6141" spans="1:15">
      <c r="A6141">
        <v>6137</v>
      </c>
      <c r="B6141" s="39">
        <v>-3.6521472659541712E-2</v>
      </c>
      <c r="C6141" s="39">
        <v>1.4913201697467622</v>
      </c>
      <c r="D6141" s="29">
        <f>'Monte Carlo Inputs'!$C$6+'Monte Carlo Inputs'!$D$6*B6141</f>
        <v>0.12394388558168491</v>
      </c>
      <c r="E6141" s="29">
        <f>'Monte Carlo Inputs'!$C$7+'Monte Carlo Inputs'!$D$7*C6141</f>
        <v>0.63619899286773574</v>
      </c>
      <c r="F6141" s="16">
        <f>'Monte Carlo Inputs'!$C$17*(1+$D6141)</f>
        <v>2730.1720924664714</v>
      </c>
      <c r="G6141" s="16">
        <f t="shared" ref="G6141:J6141" si="6135">F6141*(1+$D6141)</f>
        <v>3068.5602299134453</v>
      </c>
      <c r="H6141" s="16">
        <f t="shared" si="6135"/>
        <v>3448.8895079503463</v>
      </c>
      <c r="I6141" s="16">
        <f t="shared" si="6135"/>
        <v>3876.3582745076178</v>
      </c>
      <c r="J6141" s="16">
        <f t="shared" si="6135"/>
        <v>4356.8091809568077</v>
      </c>
      <c r="K6141" s="16">
        <f>F6141*$E6141*(1-'Monte Carlo Inputs'!$C$11)+F6141*'Monte Carlo Inputs'!$C$12-F6141*'Monte Carlo Inputs'!$C$13-'Monte Carlo Inputs'!$C$14*(F6141-'Monte Carlo Inputs'!$C$17)</f>
        <v>1345.5364154189881</v>
      </c>
      <c r="L6141" s="16">
        <f>G6141*$E6141*(1-'Monte Carlo Inputs'!$C$11)+G6141*'Monte Carlo Inputs'!$C$12-G6141*'Monte Carlo Inputs'!$C$13-'Monte Carlo Inputs'!$C$14*(G6141-F6141)</f>
        <v>1512.3074269376696</v>
      </c>
      <c r="M6141" s="16">
        <f>H6141*$E6141*(1-'Monte Carlo Inputs'!$C$11)+H6141*'Monte Carlo Inputs'!$C$12-H6141*'Monte Carlo Inputs'!$C$13-'Monte Carlo Inputs'!$C$14*(H6141-G6141)</f>
        <v>1699.7486856263645</v>
      </c>
      <c r="N6141" s="16">
        <f>I6141*$E6141*(1-'Monte Carlo Inputs'!$C$11)+I6141*'Monte Carlo Inputs'!$C$12-I6141*'Monte Carlo Inputs'!$C$13-'Monte Carlo Inputs'!$C$14*(I6141-H6141)</f>
        <v>1910.4221422352578</v>
      </c>
      <c r="O6141" s="16">
        <f>J6141*$E6141*(1-'Monte Carlo Inputs'!$C$11)+J6141*'Monte Carlo Inputs'!$C$12-J6141*'Monte Carlo Inputs'!$C$13-'Monte Carlo Inputs'!$C$14*(J6141-I6141)</f>
        <v>2147.2072856451823</v>
      </c>
    </row>
    <row r="6142" spans="1:15">
      <c r="A6142">
        <v>6138</v>
      </c>
      <c r="B6142" s="39">
        <v>1.22255360838775</v>
      </c>
      <c r="C6142" s="39">
        <v>0.64672148640398019</v>
      </c>
      <c r="D6142" s="29">
        <f>'Monte Carlo Inputs'!$C$6+'Monte Carlo Inputs'!$D$6*B6142</f>
        <v>0.20551211651689993</v>
      </c>
      <c r="E6142" s="29">
        <f>'Monte Carlo Inputs'!$C$7+'Monte Carlo Inputs'!$D$7*C6142</f>
        <v>0.60596921694105876</v>
      </c>
      <c r="F6142" s="16">
        <f>'Monte Carlo Inputs'!$C$17*(1+$D6142)</f>
        <v>2928.3094822312019</v>
      </c>
      <c r="G6142" s="16">
        <f t="shared" ref="G6142:J6142" si="6136">F6142*(1+$D6142)</f>
        <v>3530.112561741043</v>
      </c>
      <c r="H6142" s="16">
        <f t="shared" si="6136"/>
        <v>4255.5934658473398</v>
      </c>
      <c r="I6142" s="16">
        <f t="shared" si="6136"/>
        <v>5130.1694860491161</v>
      </c>
      <c r="J6142" s="16">
        <f t="shared" si="6136"/>
        <v>6184.4814752174861</v>
      </c>
      <c r="K6142" s="16">
        <f>F6142*$E6142*(1-'Monte Carlo Inputs'!$C$11)+F6142*'Monte Carlo Inputs'!$C$12-F6142*'Monte Carlo Inputs'!$C$13-'Monte Carlo Inputs'!$C$14*(F6142-'Monte Carlo Inputs'!$C$17)</f>
        <v>1383.1515597659682</v>
      </c>
      <c r="L6142" s="16">
        <f>G6142*$E6142*(1-'Monte Carlo Inputs'!$C$11)+G6142*'Monte Carlo Inputs'!$C$12-G6142*'Monte Carlo Inputs'!$C$13-'Monte Carlo Inputs'!$C$14*(G6142-F6142)</f>
        <v>1667.4059642771235</v>
      </c>
      <c r="M6142" s="16">
        <f>H6142*$E6142*(1-'Monte Carlo Inputs'!$C$11)+H6142*'Monte Carlo Inputs'!$C$12-H6142*'Monte Carlo Inputs'!$C$13-'Monte Carlo Inputs'!$C$14*(H6142-G6142)</f>
        <v>2010.0780930886174</v>
      </c>
      <c r="N6142" s="16">
        <f>I6142*$E6142*(1-'Monte Carlo Inputs'!$C$11)+I6142*'Monte Carlo Inputs'!$C$12-I6142*'Monte Carlo Inputs'!$C$13-'Monte Carlo Inputs'!$C$14*(I6142-H6142)</f>
        <v>2423.1734963635131</v>
      </c>
      <c r="O6142" s="16">
        <f>J6142*$E6142*(1-'Monte Carlo Inputs'!$C$11)+J6142*'Monte Carlo Inputs'!$C$12-J6142*'Monte Carlo Inputs'!$C$13-'Monte Carlo Inputs'!$C$14*(J6142-I6142)</f>
        <v>2921.1650102888352</v>
      </c>
    </row>
    <row r="6143" spans="1:15">
      <c r="A6143">
        <v>6139</v>
      </c>
      <c r="B6143" s="39">
        <v>0.92028587772069004</v>
      </c>
      <c r="C6143" s="39">
        <v>0.93171727561613638</v>
      </c>
      <c r="D6143" s="29">
        <f>'Monte Carlo Inputs'!$C$6+'Monte Carlo Inputs'!$D$6*B6143</f>
        <v>0.18592992921889873</v>
      </c>
      <c r="E6143" s="29">
        <f>'Monte Carlo Inputs'!$C$7+'Monte Carlo Inputs'!$D$7*C6143</f>
        <v>0.61616975243542138</v>
      </c>
      <c r="F6143" s="16">
        <f>'Monte Carlo Inputs'!$C$17*(1+$D6143)</f>
        <v>2880.7423910656275</v>
      </c>
      <c r="G6143" s="16">
        <f t="shared" ref="G6143:J6143" si="6137">F6143*(1+$D6143)</f>
        <v>3416.3586199343408</v>
      </c>
      <c r="H6143" s="16">
        <f t="shared" si="6137"/>
        <v>4051.5619363251071</v>
      </c>
      <c r="I6143" s="16">
        <f t="shared" si="6137"/>
        <v>4804.8685603720187</v>
      </c>
      <c r="J6143" s="16">
        <f t="shared" si="6137"/>
        <v>5698.2374317081003</v>
      </c>
      <c r="K6143" s="16">
        <f>F6143*$E6143*(1-'Monte Carlo Inputs'!$C$11)+F6143*'Monte Carlo Inputs'!$C$12-F6143*'Monte Carlo Inputs'!$C$13-'Monte Carlo Inputs'!$C$14*(F6143-'Monte Carlo Inputs'!$C$17)</f>
        <v>1380.9320214802726</v>
      </c>
      <c r="L6143" s="16">
        <f>G6143*$E6143*(1-'Monte Carlo Inputs'!$C$11)+G6143*'Monte Carlo Inputs'!$C$12-G6143*'Monte Carlo Inputs'!$C$13-'Monte Carlo Inputs'!$C$14*(G6143-F6143)</f>
        <v>1637.6886144902098</v>
      </c>
      <c r="M6143" s="16">
        <f>H6143*$E6143*(1-'Monte Carlo Inputs'!$C$11)+H6143*'Monte Carlo Inputs'!$C$12-H6143*'Monte Carlo Inputs'!$C$13-'Monte Carlo Inputs'!$C$14*(H6143-G6143)</f>
        <v>1942.1839426649715</v>
      </c>
      <c r="N6143" s="16">
        <f>I6143*$E6143*(1-'Monte Carlo Inputs'!$C$11)+I6143*'Monte Carlo Inputs'!$C$12-I6143*'Monte Carlo Inputs'!$C$13-'Monte Carlo Inputs'!$C$14*(I6143-H6143)</f>
        <v>2303.2940656547507</v>
      </c>
      <c r="O6143" s="16">
        <f>J6143*$E6143*(1-'Monte Carlo Inputs'!$C$11)+J6143*'Monte Carlo Inputs'!$C$12-J6143*'Monte Carlo Inputs'!$C$13-'Monte Carlo Inputs'!$C$14*(J6143-I6143)</f>
        <v>2731.5453682522489</v>
      </c>
    </row>
    <row r="6144" spans="1:15">
      <c r="A6144">
        <v>6140</v>
      </c>
      <c r="B6144" s="39">
        <v>0.91374651942898522</v>
      </c>
      <c r="C6144" s="39">
        <v>0.99396620306166716</v>
      </c>
      <c r="D6144" s="29">
        <f>'Monte Carlo Inputs'!$C$6+'Monte Carlo Inputs'!$D$6*B6144</f>
        <v>0.18550628181666262</v>
      </c>
      <c r="E6144" s="29">
        <f>'Monte Carlo Inputs'!$C$7+'Monte Carlo Inputs'!$D$7*C6144</f>
        <v>0.61839775866544133</v>
      </c>
      <c r="F6144" s="16">
        <f>'Monte Carlo Inputs'!$C$17*(1+$D6144)</f>
        <v>2879.7133091608557</v>
      </c>
      <c r="G6144" s="16">
        <f t="shared" ref="G6144:J6144" si="6138">F6144*(1+$D6144)</f>
        <v>3413.9182178412434</v>
      </c>
      <c r="H6144" s="16">
        <f t="shared" si="6138"/>
        <v>4047.2214928591397</v>
      </c>
      <c r="I6144" s="16">
        <f t="shared" si="6138"/>
        <v>4798.0065036879214</v>
      </c>
      <c r="J6144" s="16">
        <f t="shared" si="6138"/>
        <v>5688.0668503192328</v>
      </c>
      <c r="K6144" s="16">
        <f>F6144*$E6144*(1-'Monte Carlo Inputs'!$C$11)+F6144*'Monte Carlo Inputs'!$C$12-F6144*'Monte Carlo Inputs'!$C$13-'Monte Carlo Inputs'!$C$14*(F6144-'Monte Carlo Inputs'!$C$17)</f>
        <v>1384.9896338715607</v>
      </c>
      <c r="L6144" s="16">
        <f>G6144*$E6144*(1-'Monte Carlo Inputs'!$C$11)+G6144*'Monte Carlo Inputs'!$C$12-G6144*'Monte Carlo Inputs'!$C$13-'Monte Carlo Inputs'!$C$14*(G6144-F6144)</f>
        <v>1641.9139112056951</v>
      </c>
      <c r="M6144" s="16">
        <f>H6144*$E6144*(1-'Monte Carlo Inputs'!$C$11)+H6144*'Monte Carlo Inputs'!$C$12-H6144*'Monte Carlo Inputs'!$C$13-'Monte Carlo Inputs'!$C$14*(H6144-G6144)</f>
        <v>1946.4992559365169</v>
      </c>
      <c r="N6144" s="16">
        <f>I6144*$E6144*(1-'Monte Carlo Inputs'!$C$11)+I6144*'Monte Carlo Inputs'!$C$12-I6144*'Monte Carlo Inputs'!$C$13-'Monte Carlo Inputs'!$C$14*(I6144-H6144)</f>
        <v>2307.5870954642005</v>
      </c>
      <c r="O6144" s="16">
        <f>J6144*$E6144*(1-'Monte Carlo Inputs'!$C$11)+J6144*'Monte Carlo Inputs'!$C$12-J6144*'Monte Carlo Inputs'!$C$13-'Monte Carlo Inputs'!$C$14*(J6144-I6144)</f>
        <v>2735.6589975118768</v>
      </c>
    </row>
    <row r="6145" spans="1:15">
      <c r="A6145">
        <v>6141</v>
      </c>
      <c r="B6145" s="39">
        <v>2.2111995429827398</v>
      </c>
      <c r="C6145" s="39">
        <v>-0.38395952214660523</v>
      </c>
      <c r="D6145" s="29">
        <f>'Monte Carlo Inputs'!$C$6+'Monte Carlo Inputs'!$D$6*B6145</f>
        <v>0.26956079885530981</v>
      </c>
      <c r="E6145" s="29">
        <f>'Monte Carlo Inputs'!$C$7+'Monte Carlo Inputs'!$D$7*C6145</f>
        <v>0.56907920449508809</v>
      </c>
      <c r="F6145" s="16">
        <f>'Monte Carlo Inputs'!$C$17*(1+$D6145)</f>
        <v>3083.8901364994331</v>
      </c>
      <c r="G6145" s="16">
        <f t="shared" ref="G6145:J6145" si="6139">F6145*(1+$D6145)</f>
        <v>3915.1860252762303</v>
      </c>
      <c r="H6145" s="16">
        <f t="shared" si="6139"/>
        <v>4970.5666979168354</v>
      </c>
      <c r="I6145" s="16">
        <f t="shared" si="6139"/>
        <v>6310.4366277708968</v>
      </c>
      <c r="J6145" s="16">
        <f t="shared" si="6139"/>
        <v>8011.482966278626</v>
      </c>
      <c r="K6145" s="16">
        <f>F6145*$E6145*(1-'Monte Carlo Inputs'!$C$11)+F6145*'Monte Carlo Inputs'!$C$12-F6145*'Monte Carlo Inputs'!$C$13-'Monte Carlo Inputs'!$C$14*(F6145-'Monte Carlo Inputs'!$C$17)</f>
        <v>1377.8497318411582</v>
      </c>
      <c r="L6145" s="16">
        <f>G6145*$E6145*(1-'Monte Carlo Inputs'!$C$11)+G6145*'Monte Carlo Inputs'!$C$12-G6145*'Monte Carlo Inputs'!$C$13-'Monte Carlo Inputs'!$C$14*(G6145-F6145)</f>
        <v>1749.2640062588355</v>
      </c>
      <c r="M6145" s="16">
        <f>H6145*$E6145*(1-'Monte Carlo Inputs'!$C$11)+H6145*'Monte Carlo Inputs'!$C$12-H6145*'Monte Carlo Inputs'!$C$13-'Monte Carlo Inputs'!$C$14*(H6145-G6145)</f>
        <v>2220.7970091948059</v>
      </c>
      <c r="N6145" s="16">
        <f>I6145*$E6145*(1-'Monte Carlo Inputs'!$C$11)+I6145*'Monte Carlo Inputs'!$C$12-I6145*'Monte Carlo Inputs'!$C$13-'Monte Carlo Inputs'!$C$14*(I6145-H6145)</f>
        <v>2819.436825088841</v>
      </c>
      <c r="O6145" s="16">
        <f>J6145*$E6145*(1-'Monte Carlo Inputs'!$C$11)+J6145*'Monte Carlo Inputs'!$C$12-J6145*'Monte Carlo Inputs'!$C$13-'Monte Carlo Inputs'!$C$14*(J6145-I6145)</f>
        <v>3579.4464679818666</v>
      </c>
    </row>
    <row r="6146" spans="1:15">
      <c r="A6146">
        <v>6142</v>
      </c>
      <c r="B6146" s="39">
        <v>0.73741296237892884</v>
      </c>
      <c r="C6146" s="39">
        <v>0.30861298652563862</v>
      </c>
      <c r="D6146" s="29">
        <f>'Monte Carlo Inputs'!$C$6+'Monte Carlo Inputs'!$D$6*B6146</f>
        <v>0.17408264511731422</v>
      </c>
      <c r="E6146" s="29">
        <f>'Monte Carlo Inputs'!$C$7+'Monte Carlo Inputs'!$D$7*C6146</f>
        <v>0.59386767760432391</v>
      </c>
      <c r="F6146" s="16">
        <f>'Monte Carlo Inputs'!$C$17*(1+$D6146)</f>
        <v>2851.9641532544688</v>
      </c>
      <c r="G6146" s="16">
        <f t="shared" ref="G6146:J6146" si="6140">F6146*(1+$D6146)</f>
        <v>3348.4416168327684</v>
      </c>
      <c r="H6146" s="16">
        <f t="shared" si="6140"/>
        <v>3931.3471905119136</v>
      </c>
      <c r="I6146" s="16">
        <f t="shared" si="6140"/>
        <v>4615.7265083107495</v>
      </c>
      <c r="J6146" s="16">
        <f t="shared" si="6140"/>
        <v>5419.2443880155897</v>
      </c>
      <c r="K6146" s="16">
        <f>F6146*$E6146*(1-'Monte Carlo Inputs'!$C$11)+F6146*'Monte Carlo Inputs'!$C$12-F6146*'Monte Carlo Inputs'!$C$13-'Monte Carlo Inputs'!$C$14*(F6146-'Monte Carlo Inputs'!$C$17)</f>
        <v>1321.4704984496477</v>
      </c>
      <c r="L6146" s="16">
        <f>G6146*$E6146*(1-'Monte Carlo Inputs'!$C$11)+G6146*'Monte Carlo Inputs'!$C$12-G6146*'Monte Carlo Inputs'!$C$13-'Monte Carlo Inputs'!$C$14*(G6146-F6146)</f>
        <v>1551.5155782642582</v>
      </c>
      <c r="M6146" s="16">
        <f>H6146*$E6146*(1-'Monte Carlo Inputs'!$C$11)+H6146*'Monte Carlo Inputs'!$C$12-H6146*'Monte Carlo Inputs'!$C$13-'Monte Carlo Inputs'!$C$14*(H6146-G6146)</f>
        <v>1821.6075140692196</v>
      </c>
      <c r="N6146" s="16">
        <f>I6146*$E6146*(1-'Monte Carlo Inputs'!$C$11)+I6146*'Monte Carlo Inputs'!$C$12-I6146*'Monte Carlo Inputs'!$C$13-'Monte Carlo Inputs'!$C$14*(I6146-H6146)</f>
        <v>2138.7177684839648</v>
      </c>
      <c r="O6146" s="16">
        <f>J6146*$E6146*(1-'Monte Carlo Inputs'!$C$11)+J6146*'Monte Carlo Inputs'!$C$12-J6146*'Monte Carlo Inputs'!$C$13-'Monte Carlo Inputs'!$C$14*(J6146-I6146)</f>
        <v>2511.0314147810532</v>
      </c>
    </row>
    <row r="6147" spans="1:15">
      <c r="A6147">
        <v>6143</v>
      </c>
      <c r="B6147" s="39">
        <v>8.0229280987590898E-2</v>
      </c>
      <c r="C6147" s="39">
        <v>0.20036142391226999</v>
      </c>
      <c r="D6147" s="29">
        <f>'Monte Carlo Inputs'!$C$6+'Monte Carlo Inputs'!$D$6*B6147</f>
        <v>0.13150749523348457</v>
      </c>
      <c r="E6147" s="29">
        <f>'Monte Carlo Inputs'!$C$7+'Monte Carlo Inputs'!$D$7*C6147</f>
        <v>0.58999315051109769</v>
      </c>
      <c r="F6147" s="16">
        <f>'Monte Carlo Inputs'!$C$17*(1+$D6147)</f>
        <v>2748.5448566716577</v>
      </c>
      <c r="G6147" s="16">
        <f t="shared" ref="G6147:J6147" si="6141">F6147*(1+$D6147)</f>
        <v>3109.999106309424</v>
      </c>
      <c r="H6147" s="16">
        <f t="shared" si="6141"/>
        <v>3518.9872989585515</v>
      </c>
      <c r="I6147" s="16">
        <f t="shared" si="6141"/>
        <v>3981.7605044030356</v>
      </c>
      <c r="J6147" s="16">
        <f t="shared" si="6141"/>
        <v>4505.3918549566943</v>
      </c>
      <c r="K6147" s="16">
        <f>F6147*$E6147*(1-'Monte Carlo Inputs'!$C$11)+F6147*'Monte Carlo Inputs'!$C$12-F6147*'Monte Carlo Inputs'!$C$13-'Monte Carlo Inputs'!$C$14*(F6147-'Monte Carlo Inputs'!$C$17)</f>
        <v>1264.4963192479138</v>
      </c>
      <c r="L6147" s="16">
        <f>G6147*$E6147*(1-'Monte Carlo Inputs'!$C$11)+G6147*'Monte Carlo Inputs'!$C$12-G6147*'Monte Carlo Inputs'!$C$13-'Monte Carlo Inputs'!$C$14*(G6147-F6147)</f>
        <v>1430.7870629241675</v>
      </c>
      <c r="M6147" s="16">
        <f>H6147*$E6147*(1-'Monte Carlo Inputs'!$C$11)+H6147*'Monte Carlo Inputs'!$C$12-H6147*'Monte Carlo Inputs'!$C$13-'Monte Carlo Inputs'!$C$14*(H6147-G6147)</f>
        <v>1618.9462857817985</v>
      </c>
      <c r="N6147" s="16">
        <f>I6147*$E6147*(1-'Monte Carlo Inputs'!$C$11)+I6147*'Monte Carlo Inputs'!$C$12-I6147*'Monte Carlo Inputs'!$C$13-'Monte Carlo Inputs'!$C$14*(I6147-H6147)</f>
        <v>1831.8498567425158</v>
      </c>
      <c r="O6147" s="16">
        <f>J6147*$E6147*(1-'Monte Carlo Inputs'!$C$11)+J6147*'Monte Carlo Inputs'!$C$12-J6147*'Monte Carlo Inputs'!$C$13-'Monte Carlo Inputs'!$C$14*(J6147-I6147)</f>
        <v>2072.7518430465411</v>
      </c>
    </row>
    <row r="6148" spans="1:15">
      <c r="A6148">
        <v>6144</v>
      </c>
      <c r="B6148" s="39">
        <v>0.8885414887631421</v>
      </c>
      <c r="C6148" s="39">
        <v>1.988970035397976</v>
      </c>
      <c r="D6148" s="29">
        <f>'Monte Carlo Inputs'!$C$6+'Monte Carlo Inputs'!$D$6*B6148</f>
        <v>0.18387339288650401</v>
      </c>
      <c r="E6148" s="29">
        <f>'Monte Carlo Inputs'!$C$7+'Monte Carlo Inputs'!$D$7*C6148</f>
        <v>0.65401081785073956</v>
      </c>
      <c r="F6148" s="16">
        <f>'Monte Carlo Inputs'!$C$17*(1+$D6148)</f>
        <v>2875.7468586606074</v>
      </c>
      <c r="G6148" s="16">
        <f t="shared" ref="G6148:J6148" si="6142">F6148*(1+$D6148)</f>
        <v>3404.5201906452389</v>
      </c>
      <c r="H6148" s="16">
        <f t="shared" si="6142"/>
        <v>4030.5208692497863</v>
      </c>
      <c r="I6148" s="16">
        <f t="shared" si="6142"/>
        <v>4771.626416578606</v>
      </c>
      <c r="J6148" s="16">
        <f t="shared" si="6142"/>
        <v>5649.0015553817848</v>
      </c>
      <c r="K6148" s="16">
        <f>F6148*$E6148*(1-'Monte Carlo Inputs'!$C$11)+F6148*'Monte Carlo Inputs'!$C$12-F6148*'Monte Carlo Inputs'!$C$13-'Monte Carlo Inputs'!$C$14*(F6148-'Monte Carlo Inputs'!$C$17)</f>
        <v>1455.9010393250912</v>
      </c>
      <c r="L6148" s="16">
        <f>G6148*$E6148*(1-'Monte Carlo Inputs'!$C$11)+G6148*'Monte Carlo Inputs'!$C$12-G6148*'Monte Carlo Inputs'!$C$13-'Monte Carlo Inputs'!$C$14*(G6148-F6148)</f>
        <v>1723.6025031327833</v>
      </c>
      <c r="M6148" s="16">
        <f>H6148*$E6148*(1-'Monte Carlo Inputs'!$C$11)+H6148*'Monte Carlo Inputs'!$C$12-H6148*'Monte Carlo Inputs'!$C$13-'Monte Carlo Inputs'!$C$14*(H6148-G6148)</f>
        <v>2040.527143371479</v>
      </c>
      <c r="N6148" s="16">
        <f>I6148*$E6148*(1-'Monte Carlo Inputs'!$C$11)+I6148*'Monte Carlo Inputs'!$C$12-I6148*'Monte Carlo Inputs'!$C$13-'Monte Carlo Inputs'!$C$14*(I6148-H6148)</f>
        <v>2415.7257925001991</v>
      </c>
      <c r="O6148" s="16">
        <f>J6148*$E6148*(1-'Monte Carlo Inputs'!$C$11)+J6148*'Monte Carlo Inputs'!$C$12-J6148*'Monte Carlo Inputs'!$C$13-'Monte Carlo Inputs'!$C$14*(J6148-I6148)</f>
        <v>2859.9134902506485</v>
      </c>
    </row>
    <row r="6149" spans="1:15">
      <c r="A6149">
        <v>6145</v>
      </c>
      <c r="B6149" s="39">
        <v>-0.69074066792953348</v>
      </c>
      <c r="C6149" s="39">
        <v>0.26816718399451001</v>
      </c>
      <c r="D6149" s="29">
        <f>'Monte Carlo Inputs'!$C$6+'Monte Carlo Inputs'!$D$6*B6149</f>
        <v>8.1560787698716927E-2</v>
      </c>
      <c r="E6149" s="29">
        <f>'Monte Carlo Inputs'!$C$7+'Monte Carlo Inputs'!$D$7*C6149</f>
        <v>0.59242004623595435</v>
      </c>
      <c r="F6149" s="16">
        <f>'Monte Carlo Inputs'!$C$17*(1+$D6149)</f>
        <v>2627.219309398954</v>
      </c>
      <c r="G6149" s="16">
        <f t="shared" ref="G6149:J6149" si="6143">F6149*(1+$D6149)</f>
        <v>2841.4973857308119</v>
      </c>
      <c r="H6149" s="16">
        <f t="shared" si="6143"/>
        <v>3073.2521507548618</v>
      </c>
      <c r="I6149" s="16">
        <f t="shared" si="6143"/>
        <v>3323.9090169672045</v>
      </c>
      <c r="J6149" s="16">
        <f t="shared" si="6143"/>
        <v>3595.0096546299178</v>
      </c>
      <c r="K6149" s="16">
        <f>F6149*$E6149*(1-'Monte Carlo Inputs'!$C$11)+F6149*'Monte Carlo Inputs'!$C$12-F6149*'Monte Carlo Inputs'!$C$13-'Monte Carlo Inputs'!$C$14*(F6149-'Monte Carlo Inputs'!$C$17)</f>
        <v>1211.4187725971133</v>
      </c>
      <c r="L6149" s="16">
        <f>G6149*$E6149*(1-'Monte Carlo Inputs'!$C$11)+G6149*'Monte Carlo Inputs'!$C$12-G6149*'Monte Carlo Inputs'!$C$13-'Monte Carlo Inputs'!$C$14*(G6149-F6149)</f>
        <v>1310.2230419231469</v>
      </c>
      <c r="M6149" s="16">
        <f>H6149*$E6149*(1-'Monte Carlo Inputs'!$C$11)+H6149*'Monte Carlo Inputs'!$C$12-H6149*'Monte Carlo Inputs'!$C$13-'Monte Carlo Inputs'!$C$14*(H6149-G6149)</f>
        <v>1417.0858652834077</v>
      </c>
      <c r="N6149" s="16">
        <f>I6149*$E6149*(1-'Monte Carlo Inputs'!$C$11)+I6149*'Monte Carlo Inputs'!$C$12-I6149*'Monte Carlo Inputs'!$C$13-'Monte Carlo Inputs'!$C$14*(I6149-H6149)</f>
        <v>1532.6645046926403</v>
      </c>
      <c r="O6149" s="16">
        <f>J6149*$E6149*(1-'Monte Carlo Inputs'!$C$11)+J6149*'Monte Carlo Inputs'!$C$12-J6149*'Monte Carlo Inputs'!$C$13-'Monte Carlo Inputs'!$C$14*(J6149-I6149)</f>
        <v>1657.669828973236</v>
      </c>
    </row>
    <row r="6150" spans="1:15">
      <c r="A6150">
        <v>6146</v>
      </c>
      <c r="B6150" s="39">
        <v>0.92401531598293696</v>
      </c>
      <c r="C6150" s="39">
        <v>-0.7527296224730452</v>
      </c>
      <c r="D6150" s="29">
        <f>'Monte Carlo Inputs'!$C$6+'Monte Carlo Inputs'!$D$6*B6150</f>
        <v>0.18617153806813475</v>
      </c>
      <c r="E6150" s="29">
        <f>'Monte Carlo Inputs'!$C$7+'Monte Carlo Inputs'!$D$7*C6150</f>
        <v>0.55588022879078658</v>
      </c>
      <c r="F6150" s="16">
        <f>'Monte Carlo Inputs'!$C$17*(1+$D6150)</f>
        <v>2881.3292831213066</v>
      </c>
      <c r="G6150" s="16">
        <f t="shared" ref="G6150:J6150" si="6144">F6150*(1+$D6150)</f>
        <v>3417.7507874407565</v>
      </c>
      <c r="H6150" s="16">
        <f t="shared" si="6144"/>
        <v>4054.0387082721809</v>
      </c>
      <c r="I6150" s="16">
        <f t="shared" si="6144"/>
        <v>4808.7853299789676</v>
      </c>
      <c r="J6150" s="16">
        <f t="shared" si="6144"/>
        <v>5704.0442911006348</v>
      </c>
      <c r="K6150" s="16">
        <f>F6150*$E6150*(1-'Monte Carlo Inputs'!$C$11)+F6150*'Monte Carlo Inputs'!$C$12-F6150*'Monte Carlo Inputs'!$C$13-'Monte Carlo Inputs'!$C$14*(F6150-'Monte Carlo Inputs'!$C$17)</f>
        <v>1257.6114726271944</v>
      </c>
      <c r="L6150" s="16">
        <f>G6150*$E6150*(1-'Monte Carlo Inputs'!$C$11)+G6150*'Monte Carlo Inputs'!$C$12-G6150*'Monte Carlo Inputs'!$C$13-'Monte Carlo Inputs'!$C$14*(G6150-F6150)</f>
        <v>1491.7429347783311</v>
      </c>
      <c r="M6150" s="16">
        <f>H6150*$E6150*(1-'Monte Carlo Inputs'!$C$11)+H6150*'Monte Carlo Inputs'!$C$12-H6150*'Monte Carlo Inputs'!$C$13-'Monte Carlo Inputs'!$C$14*(H6150-G6150)</f>
        <v>1769.4630113482865</v>
      </c>
      <c r="N6150" s="16">
        <f>I6150*$E6150*(1-'Monte Carlo Inputs'!$C$11)+I6150*'Monte Carlo Inputs'!$C$12-I6150*'Monte Carlo Inputs'!$C$13-'Monte Carlo Inputs'!$C$14*(I6150-H6150)</f>
        <v>2098.8866617256704</v>
      </c>
      <c r="O6150" s="16">
        <f>J6150*$E6150*(1-'Monte Carlo Inputs'!$C$11)+J6150*'Monte Carlo Inputs'!$C$12-J6150*'Monte Carlo Inputs'!$C$13-'Monte Carlo Inputs'!$C$14*(J6150-I6150)</f>
        <v>2489.6396197698318</v>
      </c>
    </row>
    <row r="6151" spans="1:15">
      <c r="A6151">
        <v>6147</v>
      </c>
      <c r="B6151" s="39">
        <v>-1.3446048522590923</v>
      </c>
      <c r="C6151" s="39">
        <v>-1.2650963437995209</v>
      </c>
      <c r="D6151" s="29">
        <f>'Monte Carlo Inputs'!$C$6+'Monte Carlo Inputs'!$D$6*B6151</f>
        <v>3.9200688932171504E-2</v>
      </c>
      <c r="E6151" s="29">
        <f>'Monte Carlo Inputs'!$C$7+'Monte Carlo Inputs'!$D$7*C6151</f>
        <v>0.53754165985449165</v>
      </c>
      <c r="F6151" s="16">
        <f>'Monte Carlo Inputs'!$C$17*(1+$D6151)</f>
        <v>2524.322393485138</v>
      </c>
      <c r="G6151" s="16">
        <f t="shared" ref="G6151:J6151" si="6145">F6151*(1+$D6151)</f>
        <v>2623.2775703966636</v>
      </c>
      <c r="H6151" s="16">
        <f t="shared" si="6145"/>
        <v>2726.1118584165256</v>
      </c>
      <c r="I6151" s="16">
        <f t="shared" si="6145"/>
        <v>2832.9773213726157</v>
      </c>
      <c r="J6151" s="16">
        <f t="shared" si="6145"/>
        <v>2944.0319840996399</v>
      </c>
      <c r="K6151" s="16">
        <f>F6151*$E6151*(1-'Monte Carlo Inputs'!$C$11)+F6151*'Monte Carlo Inputs'!$C$12-F6151*'Monte Carlo Inputs'!$C$13-'Monte Carlo Inputs'!$C$14*(F6151-'Monte Carlo Inputs'!$C$17)</f>
        <v>1063.8031137866687</v>
      </c>
      <c r="L6151" s="16">
        <f>G6151*$E6151*(1-'Monte Carlo Inputs'!$C$11)+G6151*'Monte Carlo Inputs'!$C$12-G6151*'Monte Carlo Inputs'!$C$13-'Monte Carlo Inputs'!$C$14*(G6151-F6151)</f>
        <v>1105.5049287352952</v>
      </c>
      <c r="M6151" s="16">
        <f>H6151*$E6151*(1-'Monte Carlo Inputs'!$C$11)+H6151*'Monte Carlo Inputs'!$C$12-H6151*'Monte Carlo Inputs'!$C$13-'Monte Carlo Inputs'!$C$14*(H6151-G6151)</f>
        <v>1148.84148355963</v>
      </c>
      <c r="N6151" s="16">
        <f>I6151*$E6151*(1-'Monte Carlo Inputs'!$C$11)+I6151*'Monte Carlo Inputs'!$C$12-I6151*'Monte Carlo Inputs'!$C$13-'Monte Carlo Inputs'!$C$14*(I6151-H6151)</f>
        <v>1193.8768611890252</v>
      </c>
      <c r="O6151" s="16">
        <f>J6151*$E6151*(1-'Monte Carlo Inputs'!$C$11)+J6151*'Monte Carlo Inputs'!$C$12-J6151*'Monte Carlo Inputs'!$C$13-'Monte Carlo Inputs'!$C$14*(J6151-I6151)</f>
        <v>1240.6776566478134</v>
      </c>
    </row>
    <row r="6152" spans="1:15">
      <c r="A6152">
        <v>6148</v>
      </c>
      <c r="B6152" s="39">
        <v>-0.80631397922188597</v>
      </c>
      <c r="C6152" s="39">
        <v>6.6354081633627276E-3</v>
      </c>
      <c r="D6152" s="29">
        <f>'Monte Carlo Inputs'!$C$6+'Monte Carlo Inputs'!$D$6*B6152</f>
        <v>7.4073457763157657E-2</v>
      </c>
      <c r="E6152" s="29">
        <f>'Monte Carlo Inputs'!$C$7+'Monte Carlo Inputs'!$D$7*C6152</f>
        <v>0.58305933192630055</v>
      </c>
      <c r="F6152" s="16">
        <f>'Monte Carlo Inputs'!$C$17*(1+$D6152)</f>
        <v>2609.0318362524868</v>
      </c>
      <c r="G6152" s="16">
        <f t="shared" ref="G6152:J6152" si="6146">F6152*(1+$D6152)</f>
        <v>2802.2918457778692</v>
      </c>
      <c r="H6152" s="16">
        <f t="shared" si="6146"/>
        <v>3009.8672924561374</v>
      </c>
      <c r="I6152" s="16">
        <f t="shared" si="6146"/>
        <v>3232.818570216597</v>
      </c>
      <c r="J6152" s="16">
        <f t="shared" si="6146"/>
        <v>3472.284620033488</v>
      </c>
      <c r="K6152" s="16">
        <f>F6152*$E6152*(1-'Monte Carlo Inputs'!$C$11)+F6152*'Monte Carlo Inputs'!$C$12-F6152*'Monte Carlo Inputs'!$C$13-'Monte Carlo Inputs'!$C$14*(F6152-'Monte Carlo Inputs'!$C$17)</f>
        <v>1185.3722562798075</v>
      </c>
      <c r="L6152" s="16">
        <f>G6152*$E6152*(1-'Monte Carlo Inputs'!$C$11)+G6152*'Monte Carlo Inputs'!$C$12-G6152*'Monte Carlo Inputs'!$C$13-'Monte Carlo Inputs'!$C$14*(G6152-F6152)</f>
        <v>1273.1768780389689</v>
      </c>
      <c r="M6152" s="16">
        <f>H6152*$E6152*(1-'Monte Carlo Inputs'!$C$11)+H6152*'Monte Carlo Inputs'!$C$12-H6152*'Monte Carlo Inputs'!$C$13-'Monte Carlo Inputs'!$C$14*(H6152-G6152)</f>
        <v>1367.4854917394175</v>
      </c>
      <c r="N6152" s="16">
        <f>I6152*$E6152*(1-'Monte Carlo Inputs'!$C$11)+I6152*'Monte Carlo Inputs'!$C$12-I6152*'Monte Carlo Inputs'!$C$13-'Monte Carlo Inputs'!$C$14*(I6152-H6152)</f>
        <v>1468.7798705535083</v>
      </c>
      <c r="O6152" s="16">
        <f>J6152*$E6152*(1-'Monte Carlo Inputs'!$C$11)+J6152*'Monte Carlo Inputs'!$C$12-J6152*'Monte Carlo Inputs'!$C$13-'Monte Carlo Inputs'!$C$14*(J6152-I6152)</f>
        <v>1577.5774742583296</v>
      </c>
    </row>
    <row r="6153" spans="1:15">
      <c r="A6153">
        <v>6149</v>
      </c>
      <c r="B6153" s="39">
        <v>0.74789080203607494</v>
      </c>
      <c r="C6153" s="39">
        <v>-1.5709943829713364</v>
      </c>
      <c r="D6153" s="29">
        <f>'Monte Carlo Inputs'!$C$6+'Monte Carlo Inputs'!$D$6*B6153</f>
        <v>0.17476144406879957</v>
      </c>
      <c r="E6153" s="29">
        <f>'Monte Carlo Inputs'!$C$7+'Monte Carlo Inputs'!$D$7*C6153</f>
        <v>0.52659299350803845</v>
      </c>
      <c r="F6153" s="16">
        <f>'Monte Carlo Inputs'!$C$17*(1+$D6153)</f>
        <v>2853.6130237875218</v>
      </c>
      <c r="G6153" s="16">
        <f t="shared" ref="G6153:J6153" si="6147">F6153*(1+$D6153)</f>
        <v>3352.3145566381631</v>
      </c>
      <c r="H6153" s="16">
        <f t="shared" si="6147"/>
        <v>3938.1698895291065</v>
      </c>
      <c r="I6153" s="16">
        <f t="shared" si="6147"/>
        <v>4626.4101464114783</v>
      </c>
      <c r="J6153" s="16">
        <f t="shared" si="6147"/>
        <v>5434.9282644528948</v>
      </c>
      <c r="K6153" s="16">
        <f>F6153*$E6153*(1-'Monte Carlo Inputs'!$C$11)+F6153*'Monte Carlo Inputs'!$C$12-F6153*'Monte Carlo Inputs'!$C$13-'Monte Carlo Inputs'!$C$14*(F6153-'Monte Carlo Inputs'!$C$17)</f>
        <v>1185.6531633719683</v>
      </c>
      <c r="L6153" s="16">
        <f>G6153*$E6153*(1-'Monte Carlo Inputs'!$C$11)+G6153*'Monte Carlo Inputs'!$C$12-G6153*'Monte Carlo Inputs'!$C$13-'Monte Carlo Inputs'!$C$14*(G6153-F6153)</f>
        <v>1392.8596223675938</v>
      </c>
      <c r="M6153" s="16">
        <f>H6153*$E6153*(1-'Monte Carlo Inputs'!$C$11)+H6153*'Monte Carlo Inputs'!$C$12-H6153*'Monte Carlo Inputs'!$C$13-'Monte Carlo Inputs'!$C$14*(H6153-G6153)</f>
        <v>1636.2777813576777</v>
      </c>
      <c r="N6153" s="16">
        <f>I6153*$E6153*(1-'Monte Carlo Inputs'!$C$11)+I6153*'Monte Carlo Inputs'!$C$12-I6153*'Monte Carlo Inputs'!$C$13-'Monte Carlo Inputs'!$C$14*(I6153-H6153)</f>
        <v>1922.2360493254371</v>
      </c>
      <c r="O6153" s="16">
        <f>J6153*$E6153*(1-'Monte Carlo Inputs'!$C$11)+J6153*'Monte Carlo Inputs'!$C$12-J6153*'Monte Carlo Inputs'!$C$13-'Monte Carlo Inputs'!$C$14*(J6153-I6153)</f>
        <v>2258.1687971466549</v>
      </c>
    </row>
    <row r="6154" spans="1:15">
      <c r="A6154">
        <v>6150</v>
      </c>
      <c r="B6154" s="39">
        <v>0.97816547414578436</v>
      </c>
      <c r="C6154" s="39">
        <v>0.8388938765768873</v>
      </c>
      <c r="D6154" s="29">
        <f>'Monte Carlo Inputs'!$C$6+'Monte Carlo Inputs'!$D$6*B6154</f>
        <v>0.18967961528504829</v>
      </c>
      <c r="E6154" s="29">
        <f>'Monte Carlo Inputs'!$C$7+'Monte Carlo Inputs'!$D$7*C6154</f>
        <v>0.6128474283434594</v>
      </c>
      <c r="F6154" s="16">
        <f>'Monte Carlo Inputs'!$C$17*(1+$D6154)</f>
        <v>2889.8507534889109</v>
      </c>
      <c r="G6154" s="16">
        <f t="shared" ref="G6154:J6154" si="6148">F6154*(1+$D6154)</f>
        <v>3437.9965326418942</v>
      </c>
      <c r="H6154" s="16">
        <f t="shared" si="6148"/>
        <v>4090.1143923047384</v>
      </c>
      <c r="I6154" s="16">
        <f t="shared" si="6148"/>
        <v>4865.9257167089399</v>
      </c>
      <c r="J6154" s="16">
        <f t="shared" si="6148"/>
        <v>5788.8926346599137</v>
      </c>
      <c r="K6154" s="16">
        <f>F6154*$E6154*(1-'Monte Carlo Inputs'!$C$11)+F6154*'Monte Carlo Inputs'!$C$12-F6154*'Monte Carlo Inputs'!$C$13-'Monte Carlo Inputs'!$C$14*(F6154-'Monte Carlo Inputs'!$C$17)</f>
        <v>1378.5951892145715</v>
      </c>
      <c r="L6154" s="16">
        <f>G6154*$E6154*(1-'Monte Carlo Inputs'!$C$11)+G6154*'Monte Carlo Inputs'!$C$12-G6154*'Monte Carlo Inputs'!$C$13-'Monte Carlo Inputs'!$C$14*(G6154-F6154)</f>
        <v>1640.08659433861</v>
      </c>
      <c r="M6154" s="16">
        <f>H6154*$E6154*(1-'Monte Carlo Inputs'!$C$11)+H6154*'Monte Carlo Inputs'!$C$12-H6154*'Monte Carlo Inputs'!$C$13-'Monte Carlo Inputs'!$C$14*(H6154-G6154)</f>
        <v>1951.177588586922</v>
      </c>
      <c r="N6154" s="16">
        <f>I6154*$E6154*(1-'Monte Carlo Inputs'!$C$11)+I6154*'Monte Carlo Inputs'!$C$12-I6154*'Monte Carlo Inputs'!$C$13-'Monte Carlo Inputs'!$C$14*(I6154-H6154)</f>
        <v>2321.2762029428973</v>
      </c>
      <c r="O6154" s="16">
        <f>J6154*$E6154*(1-'Monte Carlo Inputs'!$C$11)+J6154*'Monte Carlo Inputs'!$C$12-J6154*'Monte Carlo Inputs'!$C$13-'Monte Carlo Inputs'!$C$14*(J6154-I6154)</f>
        <v>2761.5749800874437</v>
      </c>
    </row>
    <row r="6155" spans="1:15">
      <c r="A6155">
        <v>6151</v>
      </c>
      <c r="B6155" s="39">
        <v>-0.3725410119252035</v>
      </c>
      <c r="C6155" s="39">
        <v>8.632738936871151E-2</v>
      </c>
      <c r="D6155" s="29">
        <f>'Monte Carlo Inputs'!$C$6+'Monte Carlo Inputs'!$D$6*B6155</f>
        <v>0.10217511278160074</v>
      </c>
      <c r="E6155" s="29">
        <f>'Monte Carlo Inputs'!$C$7+'Monte Carlo Inputs'!$D$7*C6155</f>
        <v>0.58591165786819754</v>
      </c>
      <c r="F6155" s="16">
        <f>'Monte Carlo Inputs'!$C$17*(1+$D6155)</f>
        <v>2677.2935664577872</v>
      </c>
      <c r="G6155" s="16">
        <f t="shared" ref="G6155:J6155" si="6149">F6155*(1+$D6155)</f>
        <v>2950.8463385600658</v>
      </c>
      <c r="H6155" s="16">
        <f t="shared" si="6149"/>
        <v>3252.3493960036144</v>
      </c>
      <c r="I6155" s="16">
        <f t="shared" si="6149"/>
        <v>3584.6585623454553</v>
      </c>
      <c r="J6155" s="16">
        <f t="shared" si="6149"/>
        <v>3950.9214552366334</v>
      </c>
      <c r="K6155" s="16">
        <f>F6155*$E6155*(1-'Monte Carlo Inputs'!$C$11)+F6155*'Monte Carlo Inputs'!$C$12-F6155*'Monte Carlo Inputs'!$C$13-'Monte Carlo Inputs'!$C$14*(F6155-'Monte Carlo Inputs'!$C$17)</f>
        <v>1222.8852179037453</v>
      </c>
      <c r="L6155" s="16">
        <f>G6155*$E6155*(1-'Monte Carlo Inputs'!$C$11)+G6155*'Monte Carlo Inputs'!$C$12-G6155*'Monte Carlo Inputs'!$C$13-'Monte Carlo Inputs'!$C$14*(G6155-F6155)</f>
        <v>1347.8336529620133</v>
      </c>
      <c r="M6155" s="16">
        <f>H6155*$E6155*(1-'Monte Carlo Inputs'!$C$11)+H6155*'Monte Carlo Inputs'!$C$12-H6155*'Monte Carlo Inputs'!$C$13-'Monte Carlo Inputs'!$C$14*(H6155-G6155)</f>
        <v>1485.5487084642439</v>
      </c>
      <c r="N6155" s="16">
        <f>I6155*$E6155*(1-'Monte Carlo Inputs'!$C$11)+I6155*'Monte Carlo Inputs'!$C$12-I6155*'Monte Carlo Inputs'!$C$13-'Monte Carlo Inputs'!$C$14*(I6155-H6155)</f>
        <v>1637.3348152941396</v>
      </c>
      <c r="O6155" s="16">
        <f>J6155*$E6155*(1-'Monte Carlo Inputs'!$C$11)+J6155*'Monte Carlo Inputs'!$C$12-J6155*'Monte Carlo Inputs'!$C$13-'Monte Carlo Inputs'!$C$14*(J6155-I6155)</f>
        <v>1804.6296847080603</v>
      </c>
    </row>
    <row r="6156" spans="1:15">
      <c r="A6156">
        <v>6152</v>
      </c>
      <c r="B6156" s="39">
        <v>-0.62018507735162931</v>
      </c>
      <c r="C6156" s="39">
        <v>0.34098649885128485</v>
      </c>
      <c r="D6156" s="29">
        <f>'Monte Carlo Inputs'!$C$6+'Monte Carlo Inputs'!$D$6*B6156</f>
        <v>8.6131678499956454E-2</v>
      </c>
      <c r="E6156" s="29">
        <f>'Monte Carlo Inputs'!$C$7+'Monte Carlo Inputs'!$D$7*C6156</f>
        <v>0.59502638651882334</v>
      </c>
      <c r="F6156" s="16">
        <f>'Monte Carlo Inputs'!$C$17*(1+$D6156)</f>
        <v>2638.3224602442447</v>
      </c>
      <c r="G6156" s="16">
        <f t="shared" ref="G6156:J6156" si="6150">F6156*(1+$D6156)</f>
        <v>2865.5656021692162</v>
      </c>
      <c r="H6156" s="16">
        <f t="shared" si="6150"/>
        <v>3112.3815773357892</v>
      </c>
      <c r="I6156" s="16">
        <f t="shared" si="6150"/>
        <v>3380.4562267240626</v>
      </c>
      <c r="J6156" s="16">
        <f t="shared" si="6150"/>
        <v>3671.6205956274353</v>
      </c>
      <c r="K6156" s="16">
        <f>F6156*$E6156*(1-'Monte Carlo Inputs'!$C$11)+F6156*'Monte Carlo Inputs'!$C$12-F6156*'Monte Carlo Inputs'!$C$13-'Monte Carlo Inputs'!$C$14*(F6156-'Monte Carlo Inputs'!$C$17)</f>
        <v>1221.6035977405727</v>
      </c>
      <c r="L6156" s="16">
        <f>G6156*$E6156*(1-'Monte Carlo Inputs'!$C$11)+G6156*'Monte Carlo Inputs'!$C$12-G6156*'Monte Carlo Inputs'!$C$13-'Monte Carlo Inputs'!$C$14*(G6156-F6156)</f>
        <v>1326.8223660755539</v>
      </c>
      <c r="M6156" s="16">
        <f>H6156*$E6156*(1-'Monte Carlo Inputs'!$C$11)+H6156*'Monte Carlo Inputs'!$C$12-H6156*'Monte Carlo Inputs'!$C$13-'Monte Carlo Inputs'!$C$14*(H6156-G6156)</f>
        <v>1441.1038035369247</v>
      </c>
      <c r="N6156" s="16">
        <f>I6156*$E6156*(1-'Monte Carlo Inputs'!$C$11)+I6156*'Monte Carlo Inputs'!$C$12-I6156*'Monte Carlo Inputs'!$C$13-'Monte Carlo Inputs'!$C$14*(I6156-H6156)</f>
        <v>1565.2284930282319</v>
      </c>
      <c r="O6156" s="16">
        <f>J6156*$E6156*(1-'Monte Carlo Inputs'!$C$11)+J6156*'Monte Carlo Inputs'!$C$12-J6156*'Monte Carlo Inputs'!$C$13-'Monte Carlo Inputs'!$C$14*(J6156-I6156)</f>
        <v>1700.0442503687104</v>
      </c>
    </row>
    <row r="6157" spans="1:15">
      <c r="A6157">
        <v>6153</v>
      </c>
      <c r="B6157" s="39">
        <v>2.7034691881989259E-2</v>
      </c>
      <c r="C6157" s="39">
        <v>-0.61369638258059223</v>
      </c>
      <c r="D6157" s="29">
        <f>'Monte Carlo Inputs'!$C$6+'Monte Carlo Inputs'!$D$6*B6157</f>
        <v>0.12806132383832006</v>
      </c>
      <c r="E6157" s="29">
        <f>'Monte Carlo Inputs'!$C$7+'Monte Carlo Inputs'!$D$7*C6157</f>
        <v>0.56085649002727611</v>
      </c>
      <c r="F6157" s="16">
        <f>'Monte Carlo Inputs'!$C$17*(1+$D6157)</f>
        <v>2740.1737617356639</v>
      </c>
      <c r="G6157" s="16">
        <f t="shared" ref="G6157:J6157" si="6151">F6157*(1+$D6157)</f>
        <v>3091.0840412105626</v>
      </c>
      <c r="H6157" s="16">
        <f t="shared" si="6151"/>
        <v>3486.9323556234917</v>
      </c>
      <c r="I6157" s="16">
        <f t="shared" si="6151"/>
        <v>3933.4735292193081</v>
      </c>
      <c r="J6157" s="16">
        <f t="shared" si="6151"/>
        <v>4437.1993566541223</v>
      </c>
      <c r="K6157" s="16">
        <f>F6157*$E6157*(1-'Monte Carlo Inputs'!$C$11)+F6157*'Monte Carlo Inputs'!$C$12-F6157*'Monte Carlo Inputs'!$C$13-'Monte Carlo Inputs'!$C$14*(F6157-'Monte Carlo Inputs'!$C$17)</f>
        <v>1203.7094452042945</v>
      </c>
      <c r="L6157" s="16">
        <f>G6157*$E6157*(1-'Monte Carlo Inputs'!$C$11)+G6157*'Monte Carlo Inputs'!$C$12-G6157*'Monte Carlo Inputs'!$C$13-'Monte Carlo Inputs'!$C$14*(G6157-F6157)</f>
        <v>1357.8580702738466</v>
      </c>
      <c r="M6157" s="16">
        <f>H6157*$E6157*(1-'Monte Carlo Inputs'!$C$11)+H6157*'Monte Carlo Inputs'!$C$12-H6157*'Monte Carlo Inputs'!$C$13-'Monte Carlo Inputs'!$C$14*(H6157-G6157)</f>
        <v>1531.7471723376621</v>
      </c>
      <c r="N6157" s="16">
        <f>I6157*$E6157*(1-'Monte Carlo Inputs'!$C$11)+I6157*'Monte Carlo Inputs'!$C$12-I6157*'Monte Carlo Inputs'!$C$13-'Monte Carlo Inputs'!$C$14*(I6157-H6157)</f>
        <v>1727.9047430128264</v>
      </c>
      <c r="O6157" s="16">
        <f>J6157*$E6157*(1-'Monte Carlo Inputs'!$C$11)+J6157*'Monte Carlo Inputs'!$C$12-J6157*'Monte Carlo Inputs'!$C$13-'Monte Carlo Inputs'!$C$14*(J6157-I6157)</f>
        <v>1949.1825118695617</v>
      </c>
    </row>
    <row r="6158" spans="1:15">
      <c r="A6158">
        <v>6154</v>
      </c>
      <c r="B6158" s="39">
        <v>1.65754823837608</v>
      </c>
      <c r="C6158" s="39">
        <v>0.87081585358988089</v>
      </c>
      <c r="D6158" s="29">
        <f>'Monte Carlo Inputs'!$C$6+'Monte Carlo Inputs'!$D$6*B6158</f>
        <v>0.23369291603280568</v>
      </c>
      <c r="E6158" s="29">
        <f>'Monte Carlo Inputs'!$C$7+'Monte Carlo Inputs'!$D$7*C6158</f>
        <v>0.61398997595958882</v>
      </c>
      <c r="F6158" s="16">
        <f>'Monte Carlo Inputs'!$C$17*(1+$D6158)</f>
        <v>2996.7634623352888</v>
      </c>
      <c r="G6158" s="16">
        <f t="shared" ref="G6158:J6158" si="6152">F6158*(1+$D6158)</f>
        <v>3697.0858545089891</v>
      </c>
      <c r="H6158" s="16">
        <f t="shared" si="6152"/>
        <v>4561.0686286728314</v>
      </c>
      <c r="I6158" s="16">
        <f t="shared" si="6152"/>
        <v>5626.958056733135</v>
      </c>
      <c r="J6158" s="16">
        <f t="shared" si="6152"/>
        <v>6941.9382934053901</v>
      </c>
      <c r="K6158" s="16">
        <f>F6158*$E6158*(1-'Monte Carlo Inputs'!$C$11)+F6158*'Monte Carlo Inputs'!$C$12-F6158*'Monte Carlo Inputs'!$C$13-'Monte Carlo Inputs'!$C$14*(F6158-'Monte Carlo Inputs'!$C$17)</f>
        <v>1433.5404667880778</v>
      </c>
      <c r="L6158" s="16">
        <f>G6158*$E6158*(1-'Monte Carlo Inputs'!$C$11)+G6158*'Monte Carlo Inputs'!$C$12-G6158*'Monte Carlo Inputs'!$C$13-'Monte Carlo Inputs'!$C$14*(G6158-F6158)</f>
        <v>1768.5487187228132</v>
      </c>
      <c r="M6158" s="16">
        <f>H6158*$E6158*(1-'Monte Carlo Inputs'!$C$11)+H6158*'Monte Carlo Inputs'!$C$12-H6158*'Monte Carlo Inputs'!$C$13-'Monte Carlo Inputs'!$C$14*(H6158-G6158)</f>
        <v>2181.8460259472295</v>
      </c>
      <c r="N6158" s="16">
        <f>I6158*$E6158*(1-'Monte Carlo Inputs'!$C$11)+I6158*'Monte Carlo Inputs'!$C$12-I6158*'Monte Carlo Inputs'!$C$13-'Monte Carlo Inputs'!$C$14*(I6158-H6158)</f>
        <v>2691.727986085426</v>
      </c>
      <c r="O6158" s="16">
        <f>J6158*$E6158*(1-'Monte Carlo Inputs'!$C$11)+J6158*'Monte Carlo Inputs'!$C$12-J6158*'Monte Carlo Inputs'!$C$13-'Monte Carlo Inputs'!$C$14*(J6158-I6158)</f>
        <v>3320.7657483208395</v>
      </c>
    </row>
    <row r="6159" spans="1:15">
      <c r="A6159">
        <v>6155</v>
      </c>
      <c r="B6159" s="39">
        <v>-0.1047634243061854</v>
      </c>
      <c r="C6159" s="39">
        <v>1.8968024933384833</v>
      </c>
      <c r="D6159" s="29">
        <f>'Monte Carlo Inputs'!$C$6+'Monte Carlo Inputs'!$D$6*B6159</f>
        <v>0.11952288213624056</v>
      </c>
      <c r="E6159" s="29">
        <f>'Monte Carlo Inputs'!$C$7+'Monte Carlo Inputs'!$D$7*C6159</f>
        <v>0.65071196811402943</v>
      </c>
      <c r="F6159" s="16">
        <f>'Monte Carlo Inputs'!$C$17*(1+$D6159)</f>
        <v>2719.4330329971426</v>
      </c>
      <c r="G6159" s="16">
        <f t="shared" ref="G6159:J6159" si="6153">F6159*(1+$D6159)</f>
        <v>3044.4675068774595</v>
      </c>
      <c r="H6159" s="16">
        <f t="shared" si="6153"/>
        <v>3408.3510378695883</v>
      </c>
      <c r="I6159" s="16">
        <f t="shared" si="6153"/>
        <v>3815.7269772478085</v>
      </c>
      <c r="J6159" s="16">
        <f t="shared" si="6153"/>
        <v>4271.7936630134718</v>
      </c>
      <c r="K6159" s="16">
        <f>F6159*$E6159*(1-'Monte Carlo Inputs'!$C$11)+F6159*'Monte Carlo Inputs'!$C$12-F6159*'Monte Carlo Inputs'!$C$13-'Monte Carlo Inputs'!$C$14*(F6159-'Monte Carlo Inputs'!$C$17)</f>
        <v>1368.1673113989448</v>
      </c>
      <c r="L6159" s="16">
        <f>G6159*$E6159*(1-'Monte Carlo Inputs'!$C$11)+G6159*'Monte Carlo Inputs'!$C$12-G6159*'Monte Carlo Inputs'!$C$13-'Monte Carlo Inputs'!$C$14*(G6159-F6159)</f>
        <v>1531.6946117019384</v>
      </c>
      <c r="M6159" s="16">
        <f>H6159*$E6159*(1-'Monte Carlo Inputs'!$C$11)+H6159*'Monte Carlo Inputs'!$C$12-H6159*'Monte Carlo Inputs'!$C$13-'Monte Carlo Inputs'!$C$14*(H6159-G6159)</f>
        <v>1714.7671662451039</v>
      </c>
      <c r="N6159" s="16">
        <f>I6159*$E6159*(1-'Monte Carlo Inputs'!$C$11)+I6159*'Monte Carlo Inputs'!$C$12-I6159*'Monte Carlo Inputs'!$C$13-'Monte Carlo Inputs'!$C$14*(I6159-H6159)</f>
        <v>1919.7210801473125</v>
      </c>
      <c r="O6159" s="16">
        <f>J6159*$E6159*(1-'Monte Carlo Inputs'!$C$11)+J6159*'Monte Carlo Inputs'!$C$12-J6159*'Monte Carlo Inputs'!$C$13-'Monte Carlo Inputs'!$C$14*(J6159-I6159)</f>
        <v>2149.1716765442161</v>
      </c>
    </row>
    <row r="6160" spans="1:15">
      <c r="A6160">
        <v>6156</v>
      </c>
      <c r="B6160" s="39">
        <v>-0.44391822742327097</v>
      </c>
      <c r="C6160" s="39">
        <v>0.72280451058327255</v>
      </c>
      <c r="D6160" s="29">
        <f>'Monte Carlo Inputs'!$C$6+'Monte Carlo Inputs'!$D$6*B6160</f>
        <v>9.7550993628661764E-2</v>
      </c>
      <c r="E6160" s="29">
        <f>'Monte Carlo Inputs'!$C$7+'Monte Carlo Inputs'!$D$7*C6160</f>
        <v>0.60869237152100797</v>
      </c>
      <c r="F6160" s="16">
        <f>'Monte Carlo Inputs'!$C$17*(1+$D6160)</f>
        <v>2666.0611186233828</v>
      </c>
      <c r="G6160" s="16">
        <f t="shared" ref="G6160:J6160" si="6154">F6160*(1+$D6160)</f>
        <v>2926.1380298198355</v>
      </c>
      <c r="H6160" s="16">
        <f t="shared" si="6154"/>
        <v>3211.5857021233755</v>
      </c>
      <c r="I6160" s="16">
        <f t="shared" si="6154"/>
        <v>3524.8790784891144</v>
      </c>
      <c r="J6160" s="16">
        <f t="shared" si="6154"/>
        <v>3868.7345350166092</v>
      </c>
      <c r="K6160" s="16">
        <f>F6160*$E6160*(1-'Monte Carlo Inputs'!$C$11)+F6160*'Monte Carlo Inputs'!$C$12-F6160*'Monte Carlo Inputs'!$C$13-'Monte Carlo Inputs'!$C$14*(F6160-'Monte Carlo Inputs'!$C$17)</f>
        <v>1260.8010557117377</v>
      </c>
      <c r="L6160" s="16">
        <f>G6160*$E6160*(1-'Monte Carlo Inputs'!$C$11)+G6160*'Monte Carlo Inputs'!$C$12-G6160*'Monte Carlo Inputs'!$C$13-'Monte Carlo Inputs'!$C$14*(G6160-F6160)</f>
        <v>1383.7934514644835</v>
      </c>
      <c r="M6160" s="16">
        <f>H6160*$E6160*(1-'Monte Carlo Inputs'!$C$11)+H6160*'Monte Carlo Inputs'!$C$12-H6160*'Monte Carlo Inputs'!$C$13-'Monte Carlo Inputs'!$C$14*(H6160-G6160)</f>
        <v>1518.7838776316794</v>
      </c>
      <c r="N6160" s="16">
        <f>I6160*$E6160*(1-'Monte Carlo Inputs'!$C$11)+I6160*'Monte Carlo Inputs'!$C$12-I6160*'Monte Carlo Inputs'!$C$13-'Monte Carlo Inputs'!$C$14*(I6160-H6160)</f>
        <v>1666.9427540018419</v>
      </c>
      <c r="O6160" s="16">
        <f>J6160*$E6160*(1-'Monte Carlo Inputs'!$C$11)+J6160*'Monte Carlo Inputs'!$C$12-J6160*'Monte Carlo Inputs'!$C$13-'Monte Carlo Inputs'!$C$14*(J6160-I6160)</f>
        <v>1829.5546759768195</v>
      </c>
    </row>
    <row r="6161" spans="1:15">
      <c r="A6161">
        <v>6157</v>
      </c>
      <c r="B6161" s="39">
        <v>0.22932236593198332</v>
      </c>
      <c r="C6161" s="39">
        <v>-0.87711332581516155</v>
      </c>
      <c r="D6161" s="29">
        <f>'Monte Carlo Inputs'!$C$6+'Monte Carlo Inputs'!$D$6*B6161</f>
        <v>0.14116637846185578</v>
      </c>
      <c r="E6161" s="29">
        <f>'Monte Carlo Inputs'!$C$7+'Monte Carlo Inputs'!$D$7*C6161</f>
        <v>0.55142830202945115</v>
      </c>
      <c r="F6161" s="16">
        <f>'Monte Carlo Inputs'!$C$17*(1+$D6161)</f>
        <v>2772.0072499216944</v>
      </c>
      <c r="G6161" s="16">
        <f t="shared" ref="G6161:J6161" si="6155">F6161*(1+$D6161)</f>
        <v>3163.3214744631482</v>
      </c>
      <c r="H6161" s="16">
        <f t="shared" si="6155"/>
        <v>3609.8761109237284</v>
      </c>
      <c r="I6161" s="16">
        <f t="shared" si="6155"/>
        <v>4119.4692481987995</v>
      </c>
      <c r="J6161" s="16">
        <f t="shared" si="6155"/>
        <v>4700.9998031520072</v>
      </c>
      <c r="K6161" s="16">
        <f>F6161*$E6161*(1-'Monte Carlo Inputs'!$C$11)+F6161*'Monte Carlo Inputs'!$C$12-F6161*'Monte Carlo Inputs'!$C$13-'Monte Carlo Inputs'!$C$14*(F6161-'Monte Carlo Inputs'!$C$17)</f>
        <v>1199.569422992784</v>
      </c>
      <c r="L6161" s="16">
        <f>G6161*$E6161*(1-'Monte Carlo Inputs'!$C$11)+G6161*'Monte Carlo Inputs'!$C$12-G6161*'Monte Carlo Inputs'!$C$13-'Monte Carlo Inputs'!$C$14*(G6161-F6161)</f>
        <v>1368.9082941502534</v>
      </c>
      <c r="M6161" s="16">
        <f>H6161*$E6161*(1-'Monte Carlo Inputs'!$C$11)+H6161*'Monte Carlo Inputs'!$C$12-H6161*'Monte Carlo Inputs'!$C$13-'Monte Carlo Inputs'!$C$14*(H6161-G6161)</f>
        <v>1562.1521204818414</v>
      </c>
      <c r="N6161" s="16">
        <f>I6161*$E6161*(1-'Monte Carlo Inputs'!$C$11)+I6161*'Monte Carlo Inputs'!$C$12-I6161*'Monte Carlo Inputs'!$C$13-'Monte Carlo Inputs'!$C$14*(I6161-H6161)</f>
        <v>1782.6754779367714</v>
      </c>
      <c r="O6161" s="16">
        <f>J6161*$E6161*(1-'Monte Carlo Inputs'!$C$11)+J6161*'Monte Carlo Inputs'!$C$12-J6161*'Monte Carlo Inputs'!$C$13-'Monte Carlo Inputs'!$C$14*(J6161-I6161)</f>
        <v>2034.3293191298631</v>
      </c>
    </row>
    <row r="6162" spans="1:15">
      <c r="A6162">
        <v>6158</v>
      </c>
      <c r="B6162" s="39">
        <v>0.15604234581115317</v>
      </c>
      <c r="C6162" s="39">
        <v>0.64376416328901842</v>
      </c>
      <c r="D6162" s="29">
        <f>'Monte Carlo Inputs'!$C$6+'Monte Carlo Inputs'!$D$6*B6162</f>
        <v>0.13641898754440457</v>
      </c>
      <c r="E6162" s="29">
        <f>'Monte Carlo Inputs'!$C$7+'Monte Carlo Inputs'!$D$7*C6162</f>
        <v>0.60586336878279001</v>
      </c>
      <c r="F6162" s="16">
        <f>'Monte Carlo Inputs'!$C$17*(1+$D6162)</f>
        <v>2760.4753626441138</v>
      </c>
      <c r="G6162" s="16">
        <f t="shared" ref="G6162:J6162" si="6156">F6162*(1+$D6162)</f>
        <v>3137.056616757297</v>
      </c>
      <c r="H6162" s="16">
        <f t="shared" si="6156"/>
        <v>3565.0107042848026</v>
      </c>
      <c r="I6162" s="16">
        <f t="shared" si="6156"/>
        <v>4051.3458551483004</v>
      </c>
      <c r="J6162" s="16">
        <f t="shared" si="6156"/>
        <v>4604.0263548998519</v>
      </c>
      <c r="K6162" s="16">
        <f>F6162*$E6162*(1-'Monte Carlo Inputs'!$C$11)+F6162*'Monte Carlo Inputs'!$C$12-F6162*'Monte Carlo Inputs'!$C$13-'Monte Carlo Inputs'!$C$14*(F6162-'Monte Carlo Inputs'!$C$17)</f>
        <v>1301.3353747990459</v>
      </c>
      <c r="L6162" s="16">
        <f>G6162*$E6162*(1-'Monte Carlo Inputs'!$C$11)+G6162*'Monte Carlo Inputs'!$C$12-G6162*'Monte Carlo Inputs'!$C$13-'Monte Carlo Inputs'!$C$14*(G6162-F6162)</f>
        <v>1478.86222908485</v>
      </c>
      <c r="M6162" s="16">
        <f>H6162*$E6162*(1-'Monte Carlo Inputs'!$C$11)+H6162*'Monte Carlo Inputs'!$C$12-H6162*'Monte Carlo Inputs'!$C$13-'Monte Carlo Inputs'!$C$14*(H6162-G6162)</f>
        <v>1680.6071170942669</v>
      </c>
      <c r="N6162" s="16">
        <f>I6162*$E6162*(1-'Monte Carlo Inputs'!$C$11)+I6162*'Monte Carlo Inputs'!$C$12-I6162*'Monte Carlo Inputs'!$C$13-'Monte Carlo Inputs'!$C$14*(I6162-H6162)</f>
        <v>1909.8738384681869</v>
      </c>
      <c r="O6162" s="16">
        <f>J6162*$E6162*(1-'Monte Carlo Inputs'!$C$11)+J6162*'Monte Carlo Inputs'!$C$12-J6162*'Monte Carlo Inputs'!$C$13-'Monte Carlo Inputs'!$C$14*(J6162-I6162)</f>
        <v>2170.4168938495636</v>
      </c>
    </row>
    <row r="6163" spans="1:15">
      <c r="A6163">
        <v>6159</v>
      </c>
      <c r="B6163" s="39">
        <v>0.21930136333959041</v>
      </c>
      <c r="C6163" s="39">
        <v>0.4950436156134625</v>
      </c>
      <c r="D6163" s="29">
        <f>'Monte Carlo Inputs'!$C$6+'Monte Carlo Inputs'!$D$6*B6163</f>
        <v>0.14051717535557337</v>
      </c>
      <c r="E6163" s="29">
        <f>'Monte Carlo Inputs'!$C$7+'Monte Carlo Inputs'!$D$7*C6163</f>
        <v>0.60054038057479142</v>
      </c>
      <c r="F6163" s="16">
        <f>'Monte Carlo Inputs'!$C$17*(1+$D6163)</f>
        <v>2770.4302706562239</v>
      </c>
      <c r="G6163" s="16">
        <f t="shared" ref="G6163:J6163" si="6157">F6163*(1+$D6163)</f>
        <v>3159.7233068084133</v>
      </c>
      <c r="H6163" s="16">
        <f t="shared" si="6157"/>
        <v>3603.7187007863035</v>
      </c>
      <c r="I6163" s="16">
        <f t="shared" si="6157"/>
        <v>4110.1030733968519</v>
      </c>
      <c r="J6163" s="16">
        <f t="shared" si="6157"/>
        <v>4687.6431476908383</v>
      </c>
      <c r="K6163" s="16">
        <f>F6163*$E6163*(1-'Monte Carlo Inputs'!$C$11)+F6163*'Monte Carlo Inputs'!$C$12-F6163*'Monte Carlo Inputs'!$C$13-'Monte Carlo Inputs'!$C$14*(F6163-'Monte Carlo Inputs'!$C$17)</f>
        <v>1295.6815905830124</v>
      </c>
      <c r="L6163" s="16">
        <f>G6163*$E6163*(1-'Monte Carlo Inputs'!$C$11)+G6163*'Monte Carlo Inputs'!$C$12-G6163*'Monte Carlo Inputs'!$C$13-'Monte Carlo Inputs'!$C$14*(G6163-F6163)</f>
        <v>1477.7471078519541</v>
      </c>
      <c r="M6163" s="16">
        <f>H6163*$E6163*(1-'Monte Carlo Inputs'!$C$11)+H6163*'Monte Carlo Inputs'!$C$12-H6163*'Monte Carlo Inputs'!$C$13-'Monte Carlo Inputs'!$C$14*(H6163-G6163)</f>
        <v>1685.3959573371783</v>
      </c>
      <c r="N6163" s="16">
        <f>I6163*$E6163*(1-'Monte Carlo Inputs'!$C$11)+I6163*'Monte Carlo Inputs'!$C$12-I6163*'Monte Carlo Inputs'!$C$13-'Monte Carlo Inputs'!$C$14*(I6163-H6163)</f>
        <v>1922.2230366179012</v>
      </c>
      <c r="O6163" s="16">
        <f>J6163*$E6163*(1-'Monte Carlo Inputs'!$C$11)+J6163*'Monte Carlo Inputs'!$C$12-J6163*'Monte Carlo Inputs'!$C$13-'Monte Carlo Inputs'!$C$14*(J6163-I6163)</f>
        <v>2192.3283881268617</v>
      </c>
    </row>
    <row r="6164" spans="1:15">
      <c r="A6164">
        <v>6160</v>
      </c>
      <c r="B6164" s="39">
        <v>0.170270284794482</v>
      </c>
      <c r="C6164" s="39">
        <v>0.95837367899387482</v>
      </c>
      <c r="D6164" s="29">
        <f>'Monte Carlo Inputs'!$C$6+'Monte Carlo Inputs'!$D$6*B6164</f>
        <v>0.13734073385659348</v>
      </c>
      <c r="E6164" s="29">
        <f>'Monte Carlo Inputs'!$C$7+'Monte Carlo Inputs'!$D$7*C6164</f>
        <v>0.61712383526435832</v>
      </c>
      <c r="F6164" s="16">
        <f>'Monte Carlo Inputs'!$C$17*(1+$D6164)</f>
        <v>2762.7143766110516</v>
      </c>
      <c r="G6164" s="16">
        <f t="shared" ref="G6164:J6164" si="6158">F6164*(1+$D6164)</f>
        <v>3142.1475965309746</v>
      </c>
      <c r="H6164" s="16">
        <f t="shared" si="6158"/>
        <v>3573.69245332427</v>
      </c>
      <c r="I6164" s="16">
        <f t="shared" si="6158"/>
        <v>4064.5059974415954</v>
      </c>
      <c r="J6164" s="16">
        <f t="shared" si="6158"/>
        <v>4622.7282338947498</v>
      </c>
      <c r="K6164" s="16">
        <f>F6164*$E6164*(1-'Monte Carlo Inputs'!$C$11)+F6164*'Monte Carlo Inputs'!$C$12-F6164*'Monte Carlo Inputs'!$C$13-'Monte Carlo Inputs'!$C$14*(F6164-'Monte Carlo Inputs'!$C$17)</f>
        <v>1324.5605608413834</v>
      </c>
      <c r="L6164" s="16">
        <f>G6164*$E6164*(1-'Monte Carlo Inputs'!$C$11)+G6164*'Monte Carlo Inputs'!$C$12-G6164*'Monte Carlo Inputs'!$C$13-'Monte Carlo Inputs'!$C$14*(G6164-F6164)</f>
        <v>1506.4766803048399</v>
      </c>
      <c r="M6164" s="16">
        <f>H6164*$E6164*(1-'Monte Carlo Inputs'!$C$11)+H6164*'Monte Carlo Inputs'!$C$12-H6164*'Monte Carlo Inputs'!$C$13-'Monte Carlo Inputs'!$C$14*(H6164-G6164)</f>
        <v>1713.3772931157514</v>
      </c>
      <c r="N6164" s="16">
        <f>I6164*$E6164*(1-'Monte Carlo Inputs'!$C$11)+I6164*'Monte Carlo Inputs'!$C$12-I6164*'Monte Carlo Inputs'!$C$13-'Monte Carlo Inputs'!$C$14*(I6164-H6164)</f>
        <v>1948.6937879254926</v>
      </c>
      <c r="O6164" s="16">
        <f>J6164*$E6164*(1-'Monte Carlo Inputs'!$C$11)+J6164*'Monte Carlo Inputs'!$C$12-J6164*'Monte Carlo Inputs'!$C$13-'Monte Carlo Inputs'!$C$14*(J6164-I6164)</f>
        <v>2216.3288228209644</v>
      </c>
    </row>
    <row r="6165" spans="1:15">
      <c r="A6165">
        <v>6161</v>
      </c>
      <c r="B6165" s="39">
        <v>1.971785333425635</v>
      </c>
      <c r="C6165" s="39">
        <v>-0.58352106933419623</v>
      </c>
      <c r="D6165" s="29">
        <f>'Monte Carlo Inputs'!$C$6+'Monte Carlo Inputs'!$D$6*B6165</f>
        <v>0.25405052958837926</v>
      </c>
      <c r="E6165" s="29">
        <f>'Monte Carlo Inputs'!$C$7+'Monte Carlo Inputs'!$D$7*C6165</f>
        <v>0.56193652126098048</v>
      </c>
      <c r="F6165" s="16">
        <f>'Monte Carlo Inputs'!$C$17*(1+$D6165)</f>
        <v>3046.2141414231323</v>
      </c>
      <c r="G6165" s="16">
        <f t="shared" ref="G6165:J6165" si="6159">F6165*(1+$D6165)</f>
        <v>3820.1064572912892</v>
      </c>
      <c r="H6165" s="16">
        <f t="shared" si="6159"/>
        <v>4790.6065258501285</v>
      </c>
      <c r="I6165" s="16">
        <f t="shared" si="6159"/>
        <v>6007.6626507918991</v>
      </c>
      <c r="J6165" s="16">
        <f t="shared" si="6159"/>
        <v>7533.9125288139076</v>
      </c>
      <c r="K6165" s="16">
        <f>F6165*$E6165*(1-'Monte Carlo Inputs'!$C$11)+F6165*'Monte Carlo Inputs'!$C$12-F6165*'Monte Carlo Inputs'!$C$13-'Monte Carlo Inputs'!$C$14*(F6165-'Monte Carlo Inputs'!$C$17)</f>
        <v>1345.0365040737033</v>
      </c>
      <c r="L6165" s="16">
        <f>G6165*$E6165*(1-'Monte Carlo Inputs'!$C$11)+G6165*'Monte Carlo Inputs'!$C$12-G6165*'Monte Carlo Inputs'!$C$13-'Monte Carlo Inputs'!$C$14*(G6165-F6165)</f>
        <v>1686.7437402493301</v>
      </c>
      <c r="M6165" s="16">
        <f>H6165*$E6165*(1-'Monte Carlo Inputs'!$C$11)+H6165*'Monte Carlo Inputs'!$C$12-H6165*'Monte Carlo Inputs'!$C$13-'Monte Carlo Inputs'!$C$14*(H6165-G6165)</f>
        <v>2115.2618807395556</v>
      </c>
      <c r="N6165" s="16">
        <f>I6165*$E6165*(1-'Monte Carlo Inputs'!$C$11)+I6165*'Monte Carlo Inputs'!$C$12-I6165*'Monte Carlo Inputs'!$C$13-'Monte Carlo Inputs'!$C$14*(I6165-H6165)</f>
        <v>2652.6452817595509</v>
      </c>
      <c r="O6165" s="16">
        <f>J6165*$E6165*(1-'Monte Carlo Inputs'!$C$11)+J6165*'Monte Carlo Inputs'!$C$12-J6165*'Monte Carlo Inputs'!$C$13-'Monte Carlo Inputs'!$C$14*(J6165-I6165)</f>
        <v>3326.5512204006804</v>
      </c>
    </row>
    <row r="6166" spans="1:15">
      <c r="A6166">
        <v>6162</v>
      </c>
      <c r="B6166" s="39">
        <v>6.2416166341752273E-3</v>
      </c>
      <c r="C6166" s="39">
        <v>1.8706716800933589</v>
      </c>
      <c r="D6166" s="29">
        <f>'Monte Carlo Inputs'!$C$6+'Monte Carlo Inputs'!$D$6*B6166</f>
        <v>0.12671426011734147</v>
      </c>
      <c r="E6166" s="29">
        <f>'Monte Carlo Inputs'!$C$7+'Monte Carlo Inputs'!$D$7*C6166</f>
        <v>0.64977669714479758</v>
      </c>
      <c r="F6166" s="16">
        <f>'Monte Carlo Inputs'!$C$17*(1+$D6166)</f>
        <v>2736.9016092510346</v>
      </c>
      <c r="G6166" s="16">
        <f t="shared" ref="G6166:J6166" si="6160">F6166*(1+$D6166)</f>
        <v>3083.7060716812407</v>
      </c>
      <c r="H6166" s="16">
        <f t="shared" si="6160"/>
        <v>3474.4556049736825</v>
      </c>
      <c r="I6166" s="16">
        <f t="shared" si="6160"/>
        <v>3914.7186762684728</v>
      </c>
      <c r="J6166" s="16">
        <f t="shared" si="6160"/>
        <v>4410.7693568993709</v>
      </c>
      <c r="K6166" s="16">
        <f>F6166*$E6166*(1-'Monte Carlo Inputs'!$C$11)+F6166*'Monte Carlo Inputs'!$C$12-F6166*'Monte Carlo Inputs'!$C$13-'Monte Carlo Inputs'!$C$14*(F6166-'Monte Carlo Inputs'!$C$17)</f>
        <v>1375.3960097320833</v>
      </c>
      <c r="L6166" s="16">
        <f>G6166*$E6166*(1-'Monte Carlo Inputs'!$C$11)+G6166*'Monte Carlo Inputs'!$C$12-G6166*'Monte Carlo Inputs'!$C$13-'Monte Carlo Inputs'!$C$14*(G6166-F6166)</f>
        <v>1549.6782974736279</v>
      </c>
      <c r="M6166" s="16">
        <f>H6166*$E6166*(1-'Monte Carlo Inputs'!$C$11)+H6166*'Monte Carlo Inputs'!$C$12-H6166*'Monte Carlo Inputs'!$C$13-'Monte Carlo Inputs'!$C$14*(H6166-G6166)</f>
        <v>1746.0446363578999</v>
      </c>
      <c r="N6166" s="16">
        <f>I6166*$E6166*(1-'Monte Carlo Inputs'!$C$11)+I6166*'Monte Carlo Inputs'!$C$12-I6166*'Monte Carlo Inputs'!$C$13-'Monte Carlo Inputs'!$C$14*(I6166-H6166)</f>
        <v>1967.2933905858438</v>
      </c>
      <c r="O6166" s="16">
        <f>J6166*$E6166*(1-'Monte Carlo Inputs'!$C$11)+J6166*'Monte Carlo Inputs'!$C$12-J6166*'Monte Carlo Inputs'!$C$13-'Monte Carlo Inputs'!$C$14*(J6166-I6166)</f>
        <v>2216.5775170076654</v>
      </c>
    </row>
    <row r="6167" spans="1:15">
      <c r="A6167">
        <v>6163</v>
      </c>
      <c r="B6167" s="39">
        <v>-0.2175033066333345</v>
      </c>
      <c r="C6167" s="39">
        <v>-0.35032769683503712</v>
      </c>
      <c r="D6167" s="29">
        <f>'Monte Carlo Inputs'!$C$6+'Monte Carlo Inputs'!$D$6*B6167</f>
        <v>0.11221911376237942</v>
      </c>
      <c r="E6167" s="29">
        <f>'Monte Carlo Inputs'!$C$7+'Monte Carlo Inputs'!$D$7*C6167</f>
        <v>0.57028295079877644</v>
      </c>
      <c r="F6167" s="16">
        <f>'Monte Carlo Inputs'!$C$17*(1+$D6167)</f>
        <v>2701.6914492401961</v>
      </c>
      <c r="G6167" s="16">
        <f t="shared" ref="G6167:J6167" si="6161">F6167*(1+$D6167)</f>
        <v>3004.8728693333292</v>
      </c>
      <c r="H6167" s="16">
        <f t="shared" si="6161"/>
        <v>3342.0770396985336</v>
      </c>
      <c r="I6167" s="16">
        <f t="shared" si="6161"/>
        <v>3717.1219632190991</v>
      </c>
      <c r="J6167" s="16">
        <f t="shared" si="6161"/>
        <v>4134.2540956782223</v>
      </c>
      <c r="K6167" s="16">
        <f>F6167*$E6167*(1-'Monte Carlo Inputs'!$C$11)+F6167*'Monte Carlo Inputs'!$C$12-F6167*'Monte Carlo Inputs'!$C$13-'Monte Carlo Inputs'!$C$14*(F6167-'Monte Carlo Inputs'!$C$17)</f>
        <v>1204.3548946573042</v>
      </c>
      <c r="L6167" s="16">
        <f>G6167*$E6167*(1-'Monte Carlo Inputs'!$C$11)+G6167*'Monte Carlo Inputs'!$C$12-G6167*'Monte Carlo Inputs'!$C$13-'Monte Carlo Inputs'!$C$14*(G6167-F6167)</f>
        <v>1339.5065335911302</v>
      </c>
      <c r="M6167" s="16">
        <f>H6167*$E6167*(1-'Monte Carlo Inputs'!$C$11)+H6167*'Monte Carlo Inputs'!$C$12-H6167*'Monte Carlo Inputs'!$C$13-'Monte Carlo Inputs'!$C$14*(H6167-G6167)</f>
        <v>1489.824769669644</v>
      </c>
      <c r="N6167" s="16">
        <f>I6167*$E6167*(1-'Monte Carlo Inputs'!$C$11)+I6167*'Monte Carlo Inputs'!$C$12-I6167*'Monte Carlo Inputs'!$C$13-'Monte Carlo Inputs'!$C$14*(I6167-H6167)</f>
        <v>1657.0115849832123</v>
      </c>
      <c r="O6167" s="16">
        <f>J6167*$E6167*(1-'Monte Carlo Inputs'!$C$11)+J6167*'Monte Carlo Inputs'!$C$12-J6167*'Monte Carlo Inputs'!$C$13-'Monte Carlo Inputs'!$C$14*(J6167-I6167)</f>
        <v>1842.959956544024</v>
      </c>
    </row>
    <row r="6168" spans="1:15">
      <c r="A6168">
        <v>6164</v>
      </c>
      <c r="B6168" s="39">
        <v>-0.40743061327379648</v>
      </c>
      <c r="C6168" s="39">
        <v>-1.7986514074975288</v>
      </c>
      <c r="D6168" s="29">
        <f>'Monte Carlo Inputs'!$C$6+'Monte Carlo Inputs'!$D$6*B6168</f>
        <v>9.9914816233064155E-2</v>
      </c>
      <c r="E6168" s="29">
        <f>'Monte Carlo Inputs'!$C$7+'Monte Carlo Inputs'!$D$7*C6168</f>
        <v>0.51844472028042354</v>
      </c>
      <c r="F6168" s="16">
        <f>'Monte Carlo Inputs'!$C$17*(1+$D6168)</f>
        <v>2671.8030801117366</v>
      </c>
      <c r="G6168" s="16">
        <f t="shared" ref="G6168:J6168" si="6162">F6168*(1+$D6168)</f>
        <v>2938.7557938720352</v>
      </c>
      <c r="H6168" s="16">
        <f t="shared" si="6162"/>
        <v>3232.3810389706118</v>
      </c>
      <c r="I6168" s="16">
        <f t="shared" si="6162"/>
        <v>3555.3437964746013</v>
      </c>
      <c r="J6168" s="16">
        <f t="shared" si="6162"/>
        <v>3910.5753185447256</v>
      </c>
      <c r="K6168" s="16">
        <f>F6168*$E6168*(1-'Monte Carlo Inputs'!$C$11)+F6168*'Monte Carlo Inputs'!$C$12-F6168*'Monte Carlo Inputs'!$C$13-'Monte Carlo Inputs'!$C$14*(F6168-'Monte Carlo Inputs'!$C$17)</f>
        <v>1092.0268652396549</v>
      </c>
      <c r="L6168" s="16">
        <f>G6168*$E6168*(1-'Monte Carlo Inputs'!$C$11)+G6168*'Monte Carlo Inputs'!$C$12-G6168*'Monte Carlo Inputs'!$C$13-'Monte Carlo Inputs'!$C$14*(G6168-F6168)</f>
        <v>1201.1365288016439</v>
      </c>
      <c r="M6168" s="16">
        <f>H6168*$E6168*(1-'Monte Carlo Inputs'!$C$11)+H6168*'Monte Carlo Inputs'!$C$12-H6168*'Monte Carlo Inputs'!$C$13-'Monte Carlo Inputs'!$C$14*(H6168-G6168)</f>
        <v>1321.1478643476805</v>
      </c>
      <c r="N6168" s="16">
        <f>I6168*$E6168*(1-'Monte Carlo Inputs'!$C$11)+I6168*'Monte Carlo Inputs'!$C$12-I6168*'Monte Carlo Inputs'!$C$13-'Monte Carlo Inputs'!$C$14*(I6168-H6168)</f>
        <v>1453.150110430684</v>
      </c>
      <c r="O6168" s="16">
        <f>J6168*$E6168*(1-'Monte Carlo Inputs'!$C$11)+J6168*'Monte Carlo Inputs'!$C$12-J6168*'Monte Carlo Inputs'!$C$13-'Monte Carlo Inputs'!$C$14*(J6168-I6168)</f>
        <v>1598.3413366734228</v>
      </c>
    </row>
    <row r="6169" spans="1:15">
      <c r="A6169">
        <v>6165</v>
      </c>
      <c r="B6169" s="39">
        <v>-1.6322498372588825</v>
      </c>
      <c r="C6169" s="39">
        <v>0.8978157759490536</v>
      </c>
      <c r="D6169" s="29">
        <f>'Monte Carlo Inputs'!$C$6+'Monte Carlo Inputs'!$D$6*B6169</f>
        <v>2.0565825200055385E-2</v>
      </c>
      <c r="E6169" s="29">
        <f>'Monte Carlo Inputs'!$C$7+'Monte Carlo Inputs'!$D$7*C6169</f>
        <v>0.61495635397917692</v>
      </c>
      <c r="F6169" s="16">
        <f>'Monte Carlo Inputs'!$C$17*(1+$D6169)</f>
        <v>2479.0564459934549</v>
      </c>
      <c r="G6169" s="16">
        <f t="shared" ref="G6169:J6169" si="6163">F6169*(1+$D6169)</f>
        <v>2530.0402875228269</v>
      </c>
      <c r="H6169" s="16">
        <f t="shared" si="6163"/>
        <v>2582.0726538251192</v>
      </c>
      <c r="I6169" s="16">
        <f t="shared" si="6163"/>
        <v>2635.1751086775298</v>
      </c>
      <c r="J6169" s="16">
        <f t="shared" si="6163"/>
        <v>2689.3696593341288</v>
      </c>
      <c r="K6169" s="16">
        <f>F6169*$E6169*(1-'Monte Carlo Inputs'!$C$11)+F6169*'Monte Carlo Inputs'!$C$12-F6169*'Monte Carlo Inputs'!$C$13-'Monte Carlo Inputs'!$C$14*(F6169-'Monte Carlo Inputs'!$C$17)</f>
        <v>1180.5587153602501</v>
      </c>
      <c r="L6169" s="16">
        <f>G6169*$E6169*(1-'Monte Carlo Inputs'!$C$11)+G6169*'Monte Carlo Inputs'!$C$12-G6169*'Monte Carlo Inputs'!$C$13-'Monte Carlo Inputs'!$C$14*(G6169-F6169)</f>
        <v>1204.8378795387512</v>
      </c>
      <c r="M6169" s="16">
        <f>H6169*$E6169*(1-'Monte Carlo Inputs'!$C$11)+H6169*'Monte Carlo Inputs'!$C$12-H6169*'Monte Carlo Inputs'!$C$13-'Monte Carlo Inputs'!$C$14*(H6169-G6169)</f>
        <v>1229.6163647637502</v>
      </c>
      <c r="N6169" s="16">
        <f>I6169*$E6169*(1-'Monte Carlo Inputs'!$C$11)+I6169*'Monte Carlo Inputs'!$C$12-I6169*'Monte Carlo Inputs'!$C$13-'Monte Carlo Inputs'!$C$14*(I6169-H6169)</f>
        <v>1254.9044399846091</v>
      </c>
      <c r="O6169" s="16">
        <f>J6169*$E6169*(1-'Monte Carlo Inputs'!$C$11)+J6169*'Monte Carlo Inputs'!$C$12-J6169*'Monte Carlo Inputs'!$C$13-'Monte Carlo Inputs'!$C$14*(J6169-I6169)</f>
        <v>1280.7125853401062</v>
      </c>
    </row>
    <row r="6170" spans="1:15">
      <c r="A6170">
        <v>6166</v>
      </c>
      <c r="B6170" s="39">
        <v>0.70099036698229922</v>
      </c>
      <c r="C6170" s="39">
        <v>-0.68485531606117755</v>
      </c>
      <c r="D6170" s="29">
        <f>'Monte Carlo Inputs'!$C$6+'Monte Carlo Inputs'!$D$6*B6170</f>
        <v>0.17172303470385025</v>
      </c>
      <c r="E6170" s="29">
        <f>'Monte Carlo Inputs'!$C$7+'Monte Carlo Inputs'!$D$7*C6170</f>
        <v>0.55830957791774538</v>
      </c>
      <c r="F6170" s="16">
        <f>'Monte Carlo Inputs'!$C$17*(1+$D6170)</f>
        <v>2846.2324235991232</v>
      </c>
      <c r="G6170" s="16">
        <f t="shared" ref="G6170:J6170" si="6164">F6170*(1+$D6170)</f>
        <v>3334.9960928520595</v>
      </c>
      <c r="H6170" s="16">
        <f t="shared" si="6164"/>
        <v>3907.6917426420991</v>
      </c>
      <c r="I6170" s="16">
        <f t="shared" si="6164"/>
        <v>4578.7324273757777</v>
      </c>
      <c r="J6170" s="16">
        <f t="shared" si="6164"/>
        <v>5365.0062549016729</v>
      </c>
      <c r="K6170" s="16">
        <f>F6170*$E6170*(1-'Monte Carlo Inputs'!$C$11)+F6170*'Monte Carlo Inputs'!$C$12-F6170*'Monte Carlo Inputs'!$C$13-'Monte Carlo Inputs'!$C$14*(F6170-'Monte Carlo Inputs'!$C$17)</f>
        <v>1246.716936459409</v>
      </c>
      <c r="L6170" s="16">
        <f>G6170*$E6170*(1-'Monte Carlo Inputs'!$C$11)+G6170*'Monte Carlo Inputs'!$C$12-G6170*'Monte Carlo Inputs'!$C$13-'Monte Carlo Inputs'!$C$14*(G6170-F6170)</f>
        <v>1460.8069522049061</v>
      </c>
      <c r="M6170" s="16">
        <f>H6170*$E6170*(1-'Monte Carlo Inputs'!$C$11)+H6170*'Monte Carlo Inputs'!$C$12-H6170*'Monte Carlo Inputs'!$C$13-'Monte Carlo Inputs'!$C$14*(H6170-G6170)</f>
        <v>1711.6611551540154</v>
      </c>
      <c r="N6170" s="16">
        <f>I6170*$E6170*(1-'Monte Carlo Inputs'!$C$11)+I6170*'Monte Carlo Inputs'!$C$12-I6170*'Monte Carlo Inputs'!$C$13-'Monte Carlo Inputs'!$C$14*(I6170-H6170)</f>
        <v>2005.5928031017609</v>
      </c>
      <c r="O6170" s="16">
        <f>J6170*$E6170*(1-'Monte Carlo Inputs'!$C$11)+J6170*'Monte Carlo Inputs'!$C$12-J6170*'Monte Carlo Inputs'!$C$13-'Monte Carlo Inputs'!$C$14*(J6170-I6170)</f>
        <v>2349.9992856305967</v>
      </c>
    </row>
    <row r="6171" spans="1:15">
      <c r="A6171">
        <v>6167</v>
      </c>
      <c r="B6171" s="39">
        <v>0.56474921662121724</v>
      </c>
      <c r="C6171" s="39">
        <v>-0.1275388452255766</v>
      </c>
      <c r="D6171" s="29">
        <f>'Monte Carlo Inputs'!$C$6+'Monte Carlo Inputs'!$D$6*B6171</f>
        <v>0.16289675437886089</v>
      </c>
      <c r="E6171" s="29">
        <f>'Monte Carlo Inputs'!$C$7+'Monte Carlo Inputs'!$D$7*C6171</f>
        <v>0.57825698295859485</v>
      </c>
      <c r="F6171" s="16">
        <f>'Monte Carlo Inputs'!$C$17*(1+$D6171)</f>
        <v>2824.7925060616913</v>
      </c>
      <c r="G6171" s="16">
        <f t="shared" ref="G6171:J6171" si="6165">F6171*(1+$D6171)</f>
        <v>3284.9420370928692</v>
      </c>
      <c r="H6171" s="16">
        <f t="shared" si="6165"/>
        <v>3820.0484332579813</v>
      </c>
      <c r="I6171" s="16">
        <f t="shared" si="6165"/>
        <v>4442.3219246057588</v>
      </c>
      <c r="J6171" s="16">
        <f t="shared" si="6165"/>
        <v>5165.9617480300913</v>
      </c>
      <c r="K6171" s="16">
        <f>F6171*$E6171*(1-'Monte Carlo Inputs'!$C$11)+F6171*'Monte Carlo Inputs'!$C$12-F6171*'Monte Carlo Inputs'!$C$13-'Monte Carlo Inputs'!$C$14*(F6171-'Monte Carlo Inputs'!$C$17)</f>
        <v>1277.1142187532816</v>
      </c>
      <c r="L6171" s="16">
        <f>G6171*$E6171*(1-'Monte Carlo Inputs'!$C$11)+G6171*'Monte Carlo Inputs'!$C$12-G6171*'Monte Carlo Inputs'!$C$13-'Monte Carlo Inputs'!$C$14*(G6171-F6171)</f>
        <v>1485.1519799592854</v>
      </c>
      <c r="M6171" s="16">
        <f>H6171*$E6171*(1-'Monte Carlo Inputs'!$C$11)+H6171*'Monte Carlo Inputs'!$C$12-H6171*'Monte Carlo Inputs'!$C$13-'Monte Carlo Inputs'!$C$14*(H6171-G6171)</f>
        <v>1727.0784172539925</v>
      </c>
      <c r="N6171" s="16">
        <f>I6171*$E6171*(1-'Monte Carlo Inputs'!$C$11)+I6171*'Monte Carlo Inputs'!$C$12-I6171*'Monte Carlo Inputs'!$C$13-'Monte Carlo Inputs'!$C$14*(I6171-H6171)</f>
        <v>2008.4138859824477</v>
      </c>
      <c r="O6171" s="16">
        <f>J6171*$E6171*(1-'Monte Carlo Inputs'!$C$11)+J6171*'Monte Carlo Inputs'!$C$12-J6171*'Monte Carlo Inputs'!$C$13-'Monte Carlo Inputs'!$C$14*(J6171-I6171)</f>
        <v>2335.577989458423</v>
      </c>
    </row>
    <row r="6172" spans="1:15">
      <c r="A6172">
        <v>6168</v>
      </c>
      <c r="B6172" s="39">
        <v>1.1629450698019139</v>
      </c>
      <c r="C6172" s="39">
        <v>-1.7579452274234818E-2</v>
      </c>
      <c r="D6172" s="29">
        <f>'Monte Carlo Inputs'!$C$6+'Monte Carlo Inputs'!$D$6*B6172</f>
        <v>0.20165042223490698</v>
      </c>
      <c r="E6172" s="29">
        <f>'Monte Carlo Inputs'!$C$7+'Monte Carlo Inputs'!$D$7*C6172</f>
        <v>0.58219263651277331</v>
      </c>
      <c r="F6172" s="16">
        <f>'Monte Carlo Inputs'!$C$17*(1+$D6172)</f>
        <v>2918.929040650813</v>
      </c>
      <c r="G6172" s="16">
        <f t="shared" ref="G6172:J6172" si="6166">F6172*(1+$D6172)</f>
        <v>3507.5323141717813</v>
      </c>
      <c r="H6172" s="16">
        <f t="shared" si="6166"/>
        <v>4214.8276863271012</v>
      </c>
      <c r="I6172" s="16">
        <f t="shared" si="6166"/>
        <v>5064.7494689223367</v>
      </c>
      <c r="J6172" s="16">
        <f t="shared" si="6166"/>
        <v>6086.0583378445463</v>
      </c>
      <c r="K6172" s="16">
        <f>F6172*$E6172*(1-'Monte Carlo Inputs'!$C$11)+F6172*'Monte Carlo Inputs'!$C$12-F6172*'Monte Carlo Inputs'!$C$13-'Monte Carlo Inputs'!$C$14*(F6172-'Monte Carlo Inputs'!$C$17)</f>
        <v>1329.2056788334908</v>
      </c>
      <c r="L6172" s="16">
        <f>G6172*$E6172*(1-'Monte Carlo Inputs'!$C$11)+G6172*'Monte Carlo Inputs'!$C$12-G6172*'Monte Carlo Inputs'!$C$13-'Monte Carlo Inputs'!$C$14*(G6172-F6172)</f>
        <v>1597.2405652073003</v>
      </c>
      <c r="M6172" s="16">
        <f>H6172*$E6172*(1-'Monte Carlo Inputs'!$C$11)+H6172*'Monte Carlo Inputs'!$C$12-H6172*'Monte Carlo Inputs'!$C$13-'Monte Carlo Inputs'!$C$14*(H6172-G6172)</f>
        <v>1919.3247995920735</v>
      </c>
      <c r="N6172" s="16">
        <f>I6172*$E6172*(1-'Monte Carlo Inputs'!$C$11)+I6172*'Monte Carlo Inputs'!$C$12-I6172*'Monte Carlo Inputs'!$C$13-'Monte Carlo Inputs'!$C$14*(I6172-H6172)</f>
        <v>2306.3574558357432</v>
      </c>
      <c r="O6172" s="16">
        <f>J6172*$E6172*(1-'Monte Carlo Inputs'!$C$11)+J6172*'Monte Carlo Inputs'!$C$12-J6172*'Monte Carlo Inputs'!$C$13-'Monte Carlo Inputs'!$C$14*(J6172-I6172)</f>
        <v>2771.4354106296469</v>
      </c>
    </row>
    <row r="6173" spans="1:15">
      <c r="A6173">
        <v>6169</v>
      </c>
      <c r="B6173" s="39">
        <v>0.2140037054603422</v>
      </c>
      <c r="C6173" s="39">
        <v>0.99750840077926317</v>
      </c>
      <c r="D6173" s="29">
        <f>'Monte Carlo Inputs'!$C$6+'Monte Carlo Inputs'!$D$6*B6173</f>
        <v>0.14017397057945244</v>
      </c>
      <c r="E6173" s="29">
        <f>'Monte Carlo Inputs'!$C$7+'Monte Carlo Inputs'!$D$7*C6173</f>
        <v>0.6185245405861366</v>
      </c>
      <c r="F6173" s="16">
        <f>'Monte Carlo Inputs'!$C$17*(1+$D6173)</f>
        <v>2769.5965919345485</v>
      </c>
      <c r="G6173" s="16">
        <f t="shared" ref="G6173:J6173" si="6167">F6173*(1+$D6173)</f>
        <v>3157.8219431293337</v>
      </c>
      <c r="H6173" s="16">
        <f t="shared" si="6167"/>
        <v>3600.4663832806946</v>
      </c>
      <c r="I6173" s="16">
        <f t="shared" si="6167"/>
        <v>4105.1580521629903</v>
      </c>
      <c r="J6173" s="16">
        <f t="shared" si="6167"/>
        <v>4680.594356190888</v>
      </c>
      <c r="K6173" s="16">
        <f>F6173*$E6173*(1-'Monte Carlo Inputs'!$C$11)+F6173*'Monte Carlo Inputs'!$C$12-F6173*'Monte Carlo Inputs'!$C$13-'Monte Carlo Inputs'!$C$14*(F6173-'Monte Carlo Inputs'!$C$17)</f>
        <v>1330.7220889877826</v>
      </c>
      <c r="L6173" s="16">
        <f>G6173*$E6173*(1-'Monte Carlo Inputs'!$C$11)+G6173*'Monte Carlo Inputs'!$C$12-G6173*'Monte Carlo Inputs'!$C$13-'Monte Carlo Inputs'!$C$14*(G6173-F6173)</f>
        <v>1517.2546879389838</v>
      </c>
      <c r="M6173" s="16">
        <f>H6173*$E6173*(1-'Monte Carlo Inputs'!$C$11)+H6173*'Monte Carlo Inputs'!$C$12-H6173*'Monte Carlo Inputs'!$C$13-'Monte Carlo Inputs'!$C$14*(H6173-G6173)</f>
        <v>1729.9343019276794</v>
      </c>
      <c r="N6173" s="16">
        <f>I6173*$E6173*(1-'Monte Carlo Inputs'!$C$11)+I6173*'Monte Carlo Inputs'!$C$12-I6173*'Monte Carlo Inputs'!$C$13-'Monte Carlo Inputs'!$C$14*(I6173-H6173)</f>
        <v>1972.4260618704757</v>
      </c>
      <c r="O6173" s="16">
        <f>J6173*$E6173*(1-'Monte Carlo Inputs'!$C$11)+J6173*'Monte Carlo Inputs'!$C$12-J6173*'Monte Carlo Inputs'!$C$13-'Monte Carlo Inputs'!$C$14*(J6173-I6173)</f>
        <v>2248.9088546372532</v>
      </c>
    </row>
    <row r="6174" spans="1:15">
      <c r="A6174">
        <v>6170</v>
      </c>
      <c r="B6174" s="39">
        <v>0.72312972888525162</v>
      </c>
      <c r="C6174" s="39">
        <v>1.4233879341226046</v>
      </c>
      <c r="D6174" s="29">
        <f>'Monte Carlo Inputs'!$C$6+'Monte Carlo Inputs'!$D$6*B6174</f>
        <v>0.17315731659191383</v>
      </c>
      <c r="E6174" s="29">
        <f>'Monte Carlo Inputs'!$C$7+'Monte Carlo Inputs'!$D$7*C6174</f>
        <v>0.63376757034527953</v>
      </c>
      <c r="F6174" s="16">
        <f>'Monte Carlo Inputs'!$C$17*(1+$D6174)</f>
        <v>2849.7164377334184</v>
      </c>
      <c r="G6174" s="16">
        <f t="shared" ref="G6174:J6174" si="6168">F6174*(1+$D6174)</f>
        <v>3343.1656891392049</v>
      </c>
      <c r="H6174" s="16">
        <f t="shared" si="6168"/>
        <v>3922.059288792706</v>
      </c>
      <c r="I6174" s="16">
        <f t="shared" si="6168"/>
        <v>4601.1925507544411</v>
      </c>
      <c r="J6174" s="16">
        <f t="shared" si="6168"/>
        <v>5397.9227059657833</v>
      </c>
      <c r="K6174" s="16">
        <f>F6174*$E6174*(1-'Monte Carlo Inputs'!$C$11)+F6174*'Monte Carlo Inputs'!$C$12-F6174*'Monte Carlo Inputs'!$C$13-'Monte Carlo Inputs'!$C$14*(F6174-'Monte Carlo Inputs'!$C$17)</f>
        <v>1401.3051787601878</v>
      </c>
      <c r="L6174" s="16">
        <f>G6174*$E6174*(1-'Monte Carlo Inputs'!$C$11)+G6174*'Monte Carlo Inputs'!$C$12-G6174*'Monte Carlo Inputs'!$C$13-'Monte Carlo Inputs'!$C$14*(G6174-F6174)</f>
        <v>1643.9514232406541</v>
      </c>
      <c r="M6174" s="16">
        <f>H6174*$E6174*(1-'Monte Carlo Inputs'!$C$11)+H6174*'Monte Carlo Inputs'!$C$12-H6174*'Monte Carlo Inputs'!$C$13-'Monte Carlo Inputs'!$C$14*(H6174-G6174)</f>
        <v>1928.6136402964632</v>
      </c>
      <c r="N6174" s="16">
        <f>I6174*$E6174*(1-'Monte Carlo Inputs'!$C$11)+I6174*'Monte Carlo Inputs'!$C$12-I6174*'Monte Carlo Inputs'!$C$13-'Monte Carlo Inputs'!$C$14*(I6174-H6174)</f>
        <v>2262.5672029927614</v>
      </c>
      <c r="O6174" s="16">
        <f>J6174*$E6174*(1-'Monte Carlo Inputs'!$C$11)+J6174*'Monte Carlo Inputs'!$C$12-J6174*'Monte Carlo Inputs'!$C$13-'Monte Carlo Inputs'!$C$14*(J6174-I6174)</f>
        <v>2654.3472684718604</v>
      </c>
    </row>
    <row r="6175" spans="1:15">
      <c r="A6175">
        <v>6171</v>
      </c>
      <c r="B6175" s="39">
        <v>0.34090487060592589</v>
      </c>
      <c r="C6175" s="39">
        <v>1.0579771389975718</v>
      </c>
      <c r="D6175" s="29">
        <f>'Monte Carlo Inputs'!$C$6+'Monte Carlo Inputs'!$D$6*B6175</f>
        <v>0.14839516699605756</v>
      </c>
      <c r="E6175" s="29">
        <f>'Monte Carlo Inputs'!$C$7+'Monte Carlo Inputs'!$D$7*C6175</f>
        <v>0.62068883049442014</v>
      </c>
      <c r="F6175" s="16">
        <f>'Monte Carlo Inputs'!$C$17*(1+$D6175)</f>
        <v>2789.5667001501238</v>
      </c>
      <c r="G6175" s="16">
        <f t="shared" ref="G6175:J6175" si="6169">F6175*(1+$D6175)</f>
        <v>3203.5249164655424</v>
      </c>
      <c r="H6175" s="16">
        <f t="shared" si="6169"/>
        <v>3678.9125314204775</v>
      </c>
      <c r="I6175" s="16">
        <f t="shared" si="6169"/>
        <v>4224.8453708845082</v>
      </c>
      <c r="J6175" s="16">
        <f t="shared" si="6169"/>
        <v>4851.7920052294348</v>
      </c>
      <c r="K6175" s="16">
        <f>F6175*$E6175*(1-'Monte Carlo Inputs'!$C$11)+F6175*'Monte Carlo Inputs'!$C$12-F6175*'Monte Carlo Inputs'!$C$13-'Monte Carlo Inputs'!$C$14*(F6175-'Monte Carlo Inputs'!$C$17)</f>
        <v>1344.9069135053114</v>
      </c>
      <c r="L6175" s="16">
        <f>G6175*$E6175*(1-'Monte Carlo Inputs'!$C$11)+G6175*'Monte Carlo Inputs'!$C$12-G6175*'Monte Carlo Inputs'!$C$13-'Monte Carlo Inputs'!$C$14*(G6175-F6175)</f>
        <v>1544.4845995290843</v>
      </c>
      <c r="M6175" s="16">
        <f>H6175*$E6175*(1-'Monte Carlo Inputs'!$C$11)+H6175*'Monte Carlo Inputs'!$C$12-H6175*'Monte Carlo Inputs'!$C$13-'Monte Carlo Inputs'!$C$14*(H6175-G6175)</f>
        <v>1773.678649599042</v>
      </c>
      <c r="N6175" s="16">
        <f>I6175*$E6175*(1-'Monte Carlo Inputs'!$C$11)+I6175*'Monte Carlo Inputs'!$C$12-I6175*'Monte Carlo Inputs'!$C$13-'Monte Carlo Inputs'!$C$14*(I6175-H6175)</f>
        <v>2036.8839890036338</v>
      </c>
      <c r="O6175" s="16">
        <f>J6175*$E6175*(1-'Monte Carlo Inputs'!$C$11)+J6175*'Monte Carlo Inputs'!$C$12-J6175*'Monte Carlo Inputs'!$C$13-'Monte Carlo Inputs'!$C$14*(J6175-I6175)</f>
        <v>2339.1477287034231</v>
      </c>
    </row>
    <row r="6176" spans="1:15">
      <c r="A6176">
        <v>6172</v>
      </c>
      <c r="B6176" s="39">
        <v>-1.2563764245183158</v>
      </c>
      <c r="C6176" s="39">
        <v>1.1161395814052515</v>
      </c>
      <c r="D6176" s="29">
        <f>'Monte Carlo Inputs'!$C$6+'Monte Carlo Inputs'!$D$6*B6176</f>
        <v>4.4916501179860874E-2</v>
      </c>
      <c r="E6176" s="29">
        <f>'Monte Carlo Inputs'!$C$7+'Monte Carlo Inputs'!$D$7*C6176</f>
        <v>0.62277057373651656</v>
      </c>
      <c r="F6176" s="16">
        <f>'Monte Carlo Inputs'!$C$17*(1+$D6176)</f>
        <v>2538.2066730160004</v>
      </c>
      <c r="G6176" s="16">
        <f t="shared" ref="G6176:J6176" si="6170">F6176*(1+$D6176)</f>
        <v>2652.2140360392546</v>
      </c>
      <c r="H6176" s="16">
        <f t="shared" si="6170"/>
        <v>2771.3422109182552</v>
      </c>
      <c r="I6176" s="16">
        <f t="shared" si="6170"/>
        <v>2895.8212066047631</v>
      </c>
      <c r="J6176" s="16">
        <f t="shared" si="6170"/>
        <v>3025.8913632478921</v>
      </c>
      <c r="K6176" s="16">
        <f>F6176*$E6176*(1-'Monte Carlo Inputs'!$C$11)+F6176*'Monte Carlo Inputs'!$C$12-F6176*'Monte Carlo Inputs'!$C$13-'Monte Carlo Inputs'!$C$14*(F6176-'Monte Carlo Inputs'!$C$17)</f>
        <v>1223.8118163476734</v>
      </c>
      <c r="L6176" s="16">
        <f>G6176*$E6176*(1-'Monte Carlo Inputs'!$C$11)+G6176*'Monte Carlo Inputs'!$C$12-G6176*'Monte Carlo Inputs'!$C$13-'Monte Carlo Inputs'!$C$14*(G6176-F6176)</f>
        <v>1278.7811612405812</v>
      </c>
      <c r="M6176" s="16">
        <f>H6176*$E6176*(1-'Monte Carlo Inputs'!$C$11)+H6176*'Monte Carlo Inputs'!$C$12-H6176*'Monte Carlo Inputs'!$C$13-'Monte Carlo Inputs'!$C$14*(H6176-G6176)</f>
        <v>1336.2195367782276</v>
      </c>
      <c r="N6176" s="16">
        <f>I6176*$E6176*(1-'Monte Carlo Inputs'!$C$11)+I6176*'Monte Carlo Inputs'!$C$12-I6176*'Monte Carlo Inputs'!$C$13-'Monte Carlo Inputs'!$C$14*(I6176-H6176)</f>
        <v>1396.23784317848</v>
      </c>
      <c r="O6176" s="16">
        <f>J6176*$E6176*(1-'Monte Carlo Inputs'!$C$11)+J6176*'Monte Carlo Inputs'!$C$12-J6176*'Monte Carlo Inputs'!$C$13-'Monte Carlo Inputs'!$C$14*(J6176-I6176)</f>
        <v>1458.9519619089726</v>
      </c>
    </row>
    <row r="6177" spans="1:15">
      <c r="A6177">
        <v>6173</v>
      </c>
      <c r="B6177" s="39">
        <v>0.18431324797650075</v>
      </c>
      <c r="C6177" s="39">
        <v>0.59948273701665677</v>
      </c>
      <c r="D6177" s="29">
        <f>'Monte Carlo Inputs'!$C$6+'Monte Carlo Inputs'!$D$6*B6177</f>
        <v>0.13825049665079703</v>
      </c>
      <c r="E6177" s="29">
        <f>'Monte Carlo Inputs'!$C$7+'Monte Carlo Inputs'!$D$7*C6177</f>
        <v>0.60427845322427987</v>
      </c>
      <c r="F6177" s="16">
        <f>'Monte Carlo Inputs'!$C$17*(1+$D6177)</f>
        <v>2764.9242814144518</v>
      </c>
      <c r="G6177" s="16">
        <f t="shared" ref="G6177:J6177" si="6171">F6177*(1+$D6177)</f>
        <v>3147.1764365218482</v>
      </c>
      <c r="H6177" s="16">
        <f t="shared" si="6171"/>
        <v>3582.2751419186798</v>
      </c>
      <c r="I6177" s="16">
        <f t="shared" si="6171"/>
        <v>4077.5264594287419</v>
      </c>
      <c r="J6177" s="16">
        <f t="shared" si="6171"/>
        <v>4641.2465175515317</v>
      </c>
      <c r="K6177" s="16">
        <f>F6177*$E6177*(1-'Monte Carlo Inputs'!$C$11)+F6177*'Monte Carlo Inputs'!$C$12-F6177*'Monte Carlo Inputs'!$C$13-'Monte Carlo Inputs'!$C$14*(F6177-'Monte Carlo Inputs'!$C$17)</f>
        <v>1300.3800628768142</v>
      </c>
      <c r="L6177" s="16">
        <f>G6177*$E6177*(1-'Monte Carlo Inputs'!$C$11)+G6177*'Monte Carlo Inputs'!$C$12-G6177*'Monte Carlo Inputs'!$C$13-'Monte Carlo Inputs'!$C$14*(G6177-F6177)</f>
        <v>1480.1582524043286</v>
      </c>
      <c r="M6177" s="16">
        <f>H6177*$E6177*(1-'Monte Carlo Inputs'!$C$11)+H6177*'Monte Carlo Inputs'!$C$12-H6177*'Monte Carlo Inputs'!$C$13-'Monte Carlo Inputs'!$C$14*(H6177-G6177)</f>
        <v>1684.7908659210029</v>
      </c>
      <c r="N6177" s="16">
        <f>I6177*$E6177*(1-'Monte Carlo Inputs'!$C$11)+I6177*'Monte Carlo Inputs'!$C$12-I6177*'Monte Carlo Inputs'!$C$13-'Monte Carlo Inputs'!$C$14*(I6177-H6177)</f>
        <v>1917.7140398873082</v>
      </c>
      <c r="O6177" s="16">
        <f>J6177*$E6177*(1-'Monte Carlo Inputs'!$C$11)+J6177*'Monte Carlo Inputs'!$C$12-J6177*'Monte Carlo Inputs'!$C$13-'Monte Carlo Inputs'!$C$14*(J6177-I6177)</f>
        <v>2182.8389583359349</v>
      </c>
    </row>
    <row r="6178" spans="1:15">
      <c r="A6178">
        <v>6174</v>
      </c>
      <c r="B6178" s="39">
        <v>1.8703423425915993</v>
      </c>
      <c r="C6178" s="39">
        <v>-1.744823704812062E-2</v>
      </c>
      <c r="D6178" s="29">
        <f>'Monte Carlo Inputs'!$C$6+'Monte Carlo Inputs'!$D$6*B6178</f>
        <v>0.24747862182238101</v>
      </c>
      <c r="E6178" s="29">
        <f>'Monte Carlo Inputs'!$C$7+'Monte Carlo Inputs'!$D$7*C6178</f>
        <v>0.58219733295258769</v>
      </c>
      <c r="F6178" s="16">
        <f>'Monte Carlo Inputs'!$C$17*(1+$D6178)</f>
        <v>3030.2503202687462</v>
      </c>
      <c r="G6178" s="16">
        <f t="shared" ref="G6178:J6178" si="6172">F6178*(1+$D6178)</f>
        <v>3780.1724933056844</v>
      </c>
      <c r="H6178" s="16">
        <f t="shared" si="6172"/>
        <v>4715.6843721998493</v>
      </c>
      <c r="I6178" s="16">
        <f t="shared" si="6172"/>
        <v>5882.7154415812083</v>
      </c>
      <c r="J6178" s="16">
        <f t="shared" si="6172"/>
        <v>7338.5617516369657</v>
      </c>
      <c r="K6178" s="16">
        <f>F6178*$E6178*(1-'Monte Carlo Inputs'!$C$11)+F6178*'Monte Carlo Inputs'!$C$12-F6178*'Monte Carlo Inputs'!$C$13-'Monte Carlo Inputs'!$C$14*(F6178-'Monte Carlo Inputs'!$C$17)</f>
        <v>1381.461647701024</v>
      </c>
      <c r="L6178" s="16">
        <f>G6178*$E6178*(1-'Monte Carlo Inputs'!$C$11)+G6178*'Monte Carlo Inputs'!$C$12-G6178*'Monte Carlo Inputs'!$C$13-'Monte Carlo Inputs'!$C$14*(G6178-F6178)</f>
        <v>1723.3438723745489</v>
      </c>
      <c r="M6178" s="16">
        <f>H6178*$E6178*(1-'Monte Carlo Inputs'!$C$11)+H6178*'Monte Carlo Inputs'!$C$12-H6178*'Monte Carlo Inputs'!$C$13-'Monte Carlo Inputs'!$C$14*(H6178-G6178)</f>
        <v>2149.8346388358477</v>
      </c>
      <c r="N6178" s="16">
        <f>I6178*$E6178*(1-'Monte Carlo Inputs'!$C$11)+I6178*'Monte Carlo Inputs'!$C$12-I6178*'Monte Carlo Inputs'!$C$13-'Monte Carlo Inputs'!$C$14*(I6178-H6178)</f>
        <v>2681.8727524009601</v>
      </c>
      <c r="O6178" s="16">
        <f>J6178*$E6178*(1-'Monte Carlo Inputs'!$C$11)+J6178*'Monte Carlo Inputs'!$C$12-J6178*'Monte Carlo Inputs'!$C$13-'Monte Carlo Inputs'!$C$14*(J6178-I6178)</f>
        <v>3345.5789250681455</v>
      </c>
    </row>
    <row r="6179" spans="1:15">
      <c r="A6179">
        <v>6175</v>
      </c>
      <c r="B6179" s="39">
        <v>-3.3757358672340157E-2</v>
      </c>
      <c r="C6179" s="39">
        <v>1.0749663653076051</v>
      </c>
      <c r="D6179" s="29">
        <f>'Monte Carlo Inputs'!$C$6+'Monte Carlo Inputs'!$D$6*B6179</f>
        <v>0.12412295662473326</v>
      </c>
      <c r="E6179" s="29">
        <f>'Monte Carlo Inputs'!$C$7+'Monte Carlo Inputs'!$D$7*C6179</f>
        <v>0.62129690686802663</v>
      </c>
      <c r="F6179" s="16">
        <f>'Monte Carlo Inputs'!$C$17*(1+$D6179)</f>
        <v>2730.6070739371398</v>
      </c>
      <c r="G6179" s="16">
        <f t="shared" ref="G6179:J6179" si="6173">F6179*(1+$D6179)</f>
        <v>3069.5380973346291</v>
      </c>
      <c r="H6179" s="16">
        <f t="shared" si="6173"/>
        <v>3450.5382414480614</v>
      </c>
      <c r="I6179" s="16">
        <f t="shared" si="6173"/>
        <v>3878.8292499233025</v>
      </c>
      <c r="J6179" s="16">
        <f t="shared" si="6173"/>
        <v>4360.2810046662789</v>
      </c>
      <c r="K6179" s="16">
        <f>F6179*$E6179*(1-'Monte Carlo Inputs'!$C$11)+F6179*'Monte Carlo Inputs'!$C$12-F6179*'Monte Carlo Inputs'!$C$13-'Monte Carlo Inputs'!$C$14*(F6179-'Monte Carlo Inputs'!$C$17)</f>
        <v>1316.8021321287711</v>
      </c>
      <c r="L6179" s="16">
        <f>G6179*$E6179*(1-'Monte Carlo Inputs'!$C$11)+G6179*'Monte Carlo Inputs'!$C$12-G6179*'Monte Carlo Inputs'!$C$13-'Monte Carlo Inputs'!$C$14*(G6179-F6179)</f>
        <v>1480.2475060583467</v>
      </c>
      <c r="M6179" s="16">
        <f>H6179*$E6179*(1-'Monte Carlo Inputs'!$C$11)+H6179*'Monte Carlo Inputs'!$C$12-H6179*'Monte Carlo Inputs'!$C$13-'Monte Carlo Inputs'!$C$14*(H6179-G6179)</f>
        <v>1663.9802030466965</v>
      </c>
      <c r="N6179" s="16">
        <f>I6179*$E6179*(1-'Monte Carlo Inputs'!$C$11)+I6179*'Monte Carlo Inputs'!$C$12-I6179*'Monte Carlo Inputs'!$C$13-'Monte Carlo Inputs'!$C$14*(I6179-H6179)</f>
        <v>1870.5183456138768</v>
      </c>
      <c r="O6179" s="16">
        <f>J6179*$E6179*(1-'Monte Carlo Inputs'!$C$11)+J6179*'Monte Carlo Inputs'!$C$12-J6179*'Monte Carlo Inputs'!$C$13-'Monte Carlo Inputs'!$C$14*(J6179-I6179)</f>
        <v>2102.6926130922757</v>
      </c>
    </row>
    <row r="6180" spans="1:15">
      <c r="A6180">
        <v>6176</v>
      </c>
      <c r="B6180" s="39">
        <v>0.39544872567453537</v>
      </c>
      <c r="C6180" s="39">
        <v>-3.856482811495502E-2</v>
      </c>
      <c r="D6180" s="29">
        <f>'Monte Carlo Inputs'!$C$6+'Monte Carlo Inputs'!$D$6*B6180</f>
        <v>0.15192874957052371</v>
      </c>
      <c r="E6180" s="29">
        <f>'Monte Carlo Inputs'!$C$7+'Monte Carlo Inputs'!$D$7*C6180</f>
        <v>0.58144153042900437</v>
      </c>
      <c r="F6180" s="16">
        <f>'Monte Carlo Inputs'!$C$17*(1+$D6180)</f>
        <v>2798.1501255817598</v>
      </c>
      <c r="G6180" s="16">
        <f t="shared" ref="G6180:J6180" si="6174">F6180*(1+$D6180)</f>
        <v>3223.2695752720006</v>
      </c>
      <c r="H6180" s="16">
        <f t="shared" si="6174"/>
        <v>3712.9768913717885</v>
      </c>
      <c r="I6180" s="16">
        <f t="shared" si="6174"/>
        <v>4277.0848276621546</v>
      </c>
      <c r="J6180" s="16">
        <f t="shared" si="6174"/>
        <v>4926.8969773359249</v>
      </c>
      <c r="K6180" s="16">
        <f>F6180*$E6180*(1-'Monte Carlo Inputs'!$C$11)+F6180*'Monte Carlo Inputs'!$C$12-F6180*'Monte Carlo Inputs'!$C$13-'Monte Carlo Inputs'!$C$14*(F6180-'Monte Carlo Inputs'!$C$17)</f>
        <v>1271.0256148580572</v>
      </c>
      <c r="L6180" s="16">
        <f>G6180*$E6180*(1-'Monte Carlo Inputs'!$C$11)+G6180*'Monte Carlo Inputs'!$C$12-G6180*'Monte Carlo Inputs'!$C$13-'Monte Carlo Inputs'!$C$14*(G6180-F6180)</f>
        <v>1464.1309471955481</v>
      </c>
      <c r="M6180" s="16">
        <f>H6180*$E6180*(1-'Monte Carlo Inputs'!$C$11)+H6180*'Monte Carlo Inputs'!$C$12-H6180*'Monte Carlo Inputs'!$C$13-'Monte Carlo Inputs'!$C$14*(H6180-G6180)</f>
        <v>1686.5745312104739</v>
      </c>
      <c r="N6180" s="16">
        <f>I6180*$E6180*(1-'Monte Carlo Inputs'!$C$11)+I6180*'Monte Carlo Inputs'!$C$12-I6180*'Monte Carlo Inputs'!$C$13-'Monte Carlo Inputs'!$C$14*(I6180-H6180)</f>
        <v>1942.8136907947737</v>
      </c>
      <c r="O6180" s="16">
        <f>J6180*$E6180*(1-'Monte Carlo Inputs'!$C$11)+J6180*'Monte Carlo Inputs'!$C$12-J6180*'Monte Carlo Inputs'!$C$13-'Monte Carlo Inputs'!$C$14*(J6180-I6180)</f>
        <v>2237.9829454857177</v>
      </c>
    </row>
    <row r="6181" spans="1:15">
      <c r="A6181">
        <v>6177</v>
      </c>
      <c r="B6181" s="39">
        <v>-3.175836085396147E-2</v>
      </c>
      <c r="C6181" s="39">
        <v>-1.6232178199371086</v>
      </c>
      <c r="D6181" s="29">
        <f>'Monte Carlo Inputs'!$C$6+'Monte Carlo Inputs'!$D$6*B6181</f>
        <v>0.12425246019298185</v>
      </c>
      <c r="E6181" s="29">
        <f>'Monte Carlo Inputs'!$C$7+'Monte Carlo Inputs'!$D$7*C6181</f>
        <v>0.52472381844450655</v>
      </c>
      <c r="F6181" s="16">
        <f>'Monte Carlo Inputs'!$C$17*(1+$D6181)</f>
        <v>2730.9216510547722</v>
      </c>
      <c r="G6181" s="16">
        <f t="shared" ref="G6181:J6181" si="6175">F6181*(1+$D6181)</f>
        <v>3070.2453847926072</v>
      </c>
      <c r="H6181" s="16">
        <f t="shared" si="6175"/>
        <v>3451.7309272492366</v>
      </c>
      <c r="I6181" s="16">
        <f t="shared" si="6175"/>
        <v>3880.6169868841562</v>
      </c>
      <c r="J6181" s="16">
        <f t="shared" si="6175"/>
        <v>4362.7931945711889</v>
      </c>
      <c r="K6181" s="16">
        <f>F6181*$E6181*(1-'Monte Carlo Inputs'!$C$11)+F6181*'Monte Carlo Inputs'!$C$12-F6181*'Monte Carlo Inputs'!$C$13-'Monte Carlo Inputs'!$C$14*(F6181-'Monte Carlo Inputs'!$C$17)</f>
        <v>1129.2928433549532</v>
      </c>
      <c r="L6181" s="16">
        <f>G6181*$E6181*(1-'Monte Carlo Inputs'!$C$11)+G6181*'Monte Carlo Inputs'!$C$12-G6181*'Monte Carlo Inputs'!$C$13-'Monte Carlo Inputs'!$C$14*(G6181-F6181)</f>
        <v>1269.6102574201338</v>
      </c>
      <c r="M6181" s="16">
        <f>H6181*$E6181*(1-'Monte Carlo Inputs'!$C$11)+H6181*'Monte Carlo Inputs'!$C$12-H6181*'Monte Carlo Inputs'!$C$13-'Monte Carlo Inputs'!$C$14*(H6181-G6181)</f>
        <v>1427.3624553908303</v>
      </c>
      <c r="N6181" s="16">
        <f>I6181*$E6181*(1-'Monte Carlo Inputs'!$C$11)+I6181*'Monte Carlo Inputs'!$C$12-I6181*'Monte Carlo Inputs'!$C$13-'Monte Carlo Inputs'!$C$14*(I6181-H6181)</f>
        <v>1604.7157520602361</v>
      </c>
      <c r="O6181" s="16">
        <f>J6181*$E6181*(1-'Monte Carlo Inputs'!$C$11)+J6181*'Monte Carlo Inputs'!$C$12-J6181*'Monte Carlo Inputs'!$C$13-'Monte Carlo Inputs'!$C$14*(J6181-I6181)</f>
        <v>1804.1056321641515</v>
      </c>
    </row>
    <row r="6182" spans="1:15">
      <c r="A6182">
        <v>6178</v>
      </c>
      <c r="B6182" s="39">
        <v>-0.98916270057336564</v>
      </c>
      <c r="C6182" s="39">
        <v>0.22589026193532835</v>
      </c>
      <c r="D6182" s="29">
        <f>'Monte Carlo Inputs'!$C$6+'Monte Carlo Inputs'!$D$6*B6182</f>
        <v>6.2227741051013405E-2</v>
      </c>
      <c r="E6182" s="29">
        <f>'Monte Carlo Inputs'!$C$7+'Monte Carlo Inputs'!$D$7*C6182</f>
        <v>0.59090687565456002</v>
      </c>
      <c r="F6182" s="16">
        <f>'Monte Carlo Inputs'!$C$17*(1+$D6182)</f>
        <v>2580.2574057870174</v>
      </c>
      <c r="G6182" s="16">
        <f t="shared" ref="G6182:J6182" si="6176">F6182*(1+$D6182)</f>
        <v>2740.8209954792919</v>
      </c>
      <c r="H6182" s="16">
        <f t="shared" si="6176"/>
        <v>2911.3760946531584</v>
      </c>
      <c r="I6182" s="16">
        <f t="shared" si="6176"/>
        <v>3092.5444523733458</v>
      </c>
      <c r="J6182" s="16">
        <f t="shared" si="6176"/>
        <v>3284.9865077443828</v>
      </c>
      <c r="K6182" s="16">
        <f>F6182*$E6182*(1-'Monte Carlo Inputs'!$C$11)+F6182*'Monte Carlo Inputs'!$C$12-F6182*'Monte Carlo Inputs'!$C$13-'Monte Carlo Inputs'!$C$14*(F6182-'Monte Carlo Inputs'!$C$17)</f>
        <v>1186.258372717019</v>
      </c>
      <c r="L6182" s="16">
        <f>G6182*$E6182*(1-'Monte Carlo Inputs'!$C$11)+G6182*'Monte Carlo Inputs'!$C$12-G6182*'Monte Carlo Inputs'!$C$13-'Monte Carlo Inputs'!$C$14*(G6182-F6182)</f>
        <v>1260.0765515540504</v>
      </c>
      <c r="M6182" s="16">
        <f>H6182*$E6182*(1-'Monte Carlo Inputs'!$C$11)+H6182*'Monte Carlo Inputs'!$C$12-H6182*'Monte Carlo Inputs'!$C$13-'Monte Carlo Inputs'!$C$14*(H6182-G6182)</f>
        <v>1338.4882689086103</v>
      </c>
      <c r="N6182" s="16">
        <f>I6182*$E6182*(1-'Monte Carlo Inputs'!$C$11)+I6182*'Monte Carlo Inputs'!$C$12-I6182*'Monte Carlo Inputs'!$C$13-'Monte Carlo Inputs'!$C$14*(I6182-H6182)</f>
        <v>1421.7793703060743</v>
      </c>
      <c r="O6182" s="16">
        <f>J6182*$E6182*(1-'Monte Carlo Inputs'!$C$11)+J6182*'Monte Carlo Inputs'!$C$12-J6182*'Monte Carlo Inputs'!$C$13-'Monte Carlo Inputs'!$C$14*(J6182-I6182)</f>
        <v>1510.2534887931538</v>
      </c>
    </row>
    <row r="6183" spans="1:15">
      <c r="A6183">
        <v>6179</v>
      </c>
      <c r="B6183" s="39">
        <v>-1.2144913726210409</v>
      </c>
      <c r="C6183" s="39">
        <v>0.35418584859298502</v>
      </c>
      <c r="D6183" s="29">
        <f>'Monte Carlo Inputs'!$C$6+'Monte Carlo Inputs'!$D$6*B6183</f>
        <v>4.7629992724025627E-2</v>
      </c>
      <c r="E6183" s="29">
        <f>'Monte Carlo Inputs'!$C$7+'Monte Carlo Inputs'!$D$7*C6183</f>
        <v>0.59549881607967725</v>
      </c>
      <c r="F6183" s="16">
        <f>'Monte Carlo Inputs'!$C$17*(1+$D6183)</f>
        <v>2544.7980153259309</v>
      </c>
      <c r="G6183" s="16">
        <f t="shared" ref="G6183:J6183" si="6177">F6183*(1+$D6183)</f>
        <v>2666.0067262800198</v>
      </c>
      <c r="H6183" s="16">
        <f t="shared" si="6177"/>
        <v>2792.9886072549402</v>
      </c>
      <c r="I6183" s="16">
        <f t="shared" si="6177"/>
        <v>2926.0186342967795</v>
      </c>
      <c r="J6183" s="16">
        <f t="shared" si="6177"/>
        <v>3065.3848805586986</v>
      </c>
      <c r="K6183" s="16">
        <f>F6183*$E6183*(1-'Monte Carlo Inputs'!$C$11)+F6183*'Monte Carlo Inputs'!$C$12-F6183*'Monte Carlo Inputs'!$C$13-'Monte Carlo Inputs'!$C$14*(F6183-'Monte Carlo Inputs'!$C$17)</f>
        <v>1177.7116529208029</v>
      </c>
      <c r="L6183" s="16">
        <f>G6183*$E6183*(1-'Monte Carlo Inputs'!$C$11)+G6183*'Monte Carlo Inputs'!$C$12-G6183*'Monte Carlo Inputs'!$C$13-'Monte Carlo Inputs'!$C$14*(G6183-F6183)</f>
        <v>1233.8060503804209</v>
      </c>
      <c r="M6183" s="16">
        <f>H6183*$E6183*(1-'Monte Carlo Inputs'!$C$11)+H6183*'Monte Carlo Inputs'!$C$12-H6183*'Monte Carlo Inputs'!$C$13-'Monte Carlo Inputs'!$C$14*(H6183-G6183)</f>
        <v>1292.5722235828989</v>
      </c>
      <c r="N6183" s="16">
        <f>I6183*$E6183*(1-'Monte Carlo Inputs'!$C$11)+I6183*'Monte Carlo Inputs'!$C$12-I6183*'Monte Carlo Inputs'!$C$13-'Monte Carlo Inputs'!$C$14*(I6183-H6183)</f>
        <v>1354.1374291874304</v>
      </c>
      <c r="O6183" s="16">
        <f>J6183*$E6183*(1-'Monte Carlo Inputs'!$C$11)+J6183*'Monte Carlo Inputs'!$C$12-J6183*'Monte Carlo Inputs'!$C$13-'Monte Carlo Inputs'!$C$14*(J6183-I6183)</f>
        <v>1418.6349850869585</v>
      </c>
    </row>
    <row r="6184" spans="1:15">
      <c r="A6184">
        <v>6180</v>
      </c>
      <c r="B6184" s="39">
        <v>0.38855578591310735</v>
      </c>
      <c r="C6184" s="39">
        <v>-1.7364548534145821</v>
      </c>
      <c r="D6184" s="29">
        <f>'Monte Carlo Inputs'!$C$6+'Monte Carlo Inputs'!$D$6*B6184</f>
        <v>0.15148219565904844</v>
      </c>
      <c r="E6184" s="29">
        <f>'Monte Carlo Inputs'!$C$7+'Monte Carlo Inputs'!$D$7*C6184</f>
        <v>0.52067085196926</v>
      </c>
      <c r="F6184" s="16">
        <f>'Monte Carlo Inputs'!$C$17*(1+$D6184)</f>
        <v>2797.065401475395</v>
      </c>
      <c r="G6184" s="16">
        <f t="shared" ref="G6184:J6184" si="6178">F6184*(1+$D6184)</f>
        <v>3220.7710098928455</v>
      </c>
      <c r="H6184" s="16">
        <f t="shared" si="6178"/>
        <v>3708.6604741864244</v>
      </c>
      <c r="I6184" s="16">
        <f t="shared" si="6178"/>
        <v>4270.456505770112</v>
      </c>
      <c r="J6184" s="16">
        <f t="shared" si="6178"/>
        <v>4917.3546337306361</v>
      </c>
      <c r="K6184" s="16">
        <f>F6184*$E6184*(1-'Monte Carlo Inputs'!$C$11)+F6184*'Monte Carlo Inputs'!$C$12-F6184*'Monte Carlo Inputs'!$C$13-'Monte Carlo Inputs'!$C$14*(F6184-'Monte Carlo Inputs'!$C$17)</f>
        <v>1149.5642293400547</v>
      </c>
      <c r="L6184" s="16">
        <f>G6184*$E6184*(1-'Monte Carlo Inputs'!$C$11)+G6184*'Monte Carlo Inputs'!$C$12-G6184*'Monte Carlo Inputs'!$C$13-'Monte Carlo Inputs'!$C$14*(G6184-F6184)</f>
        <v>1323.7027428515878</v>
      </c>
      <c r="M6184" s="16">
        <f>H6184*$E6184*(1-'Monte Carlo Inputs'!$C$11)+H6184*'Monte Carlo Inputs'!$C$12-H6184*'Monte Carlo Inputs'!$C$13-'Monte Carlo Inputs'!$C$14*(H6184-G6184)</f>
        <v>1524.2201407386513</v>
      </c>
      <c r="N6184" s="16">
        <f>I6184*$E6184*(1-'Monte Carlo Inputs'!$C$11)+I6184*'Monte Carlo Inputs'!$C$12-I6184*'Monte Carlo Inputs'!$C$13-'Monte Carlo Inputs'!$C$14*(I6184-H6184)</f>
        <v>1755.1123543254857</v>
      </c>
      <c r="O6184" s="16">
        <f>J6184*$E6184*(1-'Monte Carlo Inputs'!$C$11)+J6184*'Monte Carlo Inputs'!$C$12-J6184*'Monte Carlo Inputs'!$C$13-'Monte Carlo Inputs'!$C$14*(J6184-I6184)</f>
        <v>2020.9806273870322</v>
      </c>
    </row>
    <row r="6185" spans="1:15">
      <c r="A6185">
        <v>6181</v>
      </c>
      <c r="B6185" s="39">
        <v>0.91700596794116163</v>
      </c>
      <c r="C6185" s="39">
        <v>-0.90514240830240622</v>
      </c>
      <c r="D6185" s="29">
        <f>'Monte Carlo Inputs'!$C$6+'Monte Carlo Inputs'!$D$6*B6185</f>
        <v>0.18571744273388252</v>
      </c>
      <c r="E6185" s="29">
        <f>'Monte Carlo Inputs'!$C$7+'Monte Carlo Inputs'!$D$7*C6185</f>
        <v>0.55042508843259086</v>
      </c>
      <c r="F6185" s="16">
        <f>'Monte Carlo Inputs'!$C$17*(1+$D6185)</f>
        <v>2880.2262401448747</v>
      </c>
      <c r="G6185" s="16">
        <f t="shared" ref="G6185:J6185" si="6179">F6185*(1+$D6185)</f>
        <v>3415.1344919596063</v>
      </c>
      <c r="H6185" s="16">
        <f t="shared" si="6179"/>
        <v>4049.3845363986215</v>
      </c>
      <c r="I6185" s="16">
        <f t="shared" si="6179"/>
        <v>4801.4258771447021</v>
      </c>
      <c r="J6185" s="16">
        <f t="shared" si="6179"/>
        <v>5693.1344125243049</v>
      </c>
      <c r="K6185" s="16">
        <f>F6185*$E6185*(1-'Monte Carlo Inputs'!$C$11)+F6185*'Monte Carlo Inputs'!$C$12-F6185*'Monte Carlo Inputs'!$C$13-'Monte Carlo Inputs'!$C$14*(F6185-'Monte Carlo Inputs'!$C$17)</f>
        <v>1245.934176392255</v>
      </c>
      <c r="L6185" s="16">
        <f>G6185*$E6185*(1-'Monte Carlo Inputs'!$C$11)+G6185*'Monte Carlo Inputs'!$C$12-G6185*'Monte Carlo Inputs'!$C$13-'Monte Carlo Inputs'!$C$14*(G6185-F6185)</f>
        <v>1477.3258854465712</v>
      </c>
      <c r="M6185" s="16">
        <f>H6185*$E6185*(1-'Monte Carlo Inputs'!$C$11)+H6185*'Monte Carlo Inputs'!$C$12-H6185*'Monte Carlo Inputs'!$C$13-'Monte Carlo Inputs'!$C$14*(H6185-G6185)</f>
        <v>1751.6910709762772</v>
      </c>
      <c r="N6185" s="16">
        <f>I6185*$E6185*(1-'Monte Carlo Inputs'!$C$11)+I6185*'Monte Carlo Inputs'!$C$12-I6185*'Monte Carlo Inputs'!$C$13-'Monte Carlo Inputs'!$C$14*(I6185-H6185)</f>
        <v>2077.0106571377669</v>
      </c>
      <c r="O6185" s="16">
        <f>J6185*$E6185*(1-'Monte Carlo Inputs'!$C$11)+J6185*'Monte Carlo Inputs'!$C$12-J6185*'Monte Carlo Inputs'!$C$13-'Monte Carlo Inputs'!$C$14*(J6185-I6185)</f>
        <v>2462.7477649124144</v>
      </c>
    </row>
    <row r="6186" spans="1:15">
      <c r="A6186">
        <v>6182</v>
      </c>
      <c r="B6186" s="39">
        <v>-0.29482616344058971</v>
      </c>
      <c r="C6186" s="39">
        <v>-1.9442081265710272</v>
      </c>
      <c r="D6186" s="29">
        <f>'Monte Carlo Inputs'!$C$6+'Monte Carlo Inputs'!$D$6*B6186</f>
        <v>0.1072098107147974</v>
      </c>
      <c r="E6186" s="29">
        <f>'Monte Carlo Inputs'!$C$7+'Monte Carlo Inputs'!$D$7*C6186</f>
        <v>0.51323497145060171</v>
      </c>
      <c r="F6186" s="16">
        <f>'Monte Carlo Inputs'!$C$17*(1+$D6186)</f>
        <v>2689.5233512073146</v>
      </c>
      <c r="G6186" s="16">
        <f t="shared" ref="G6186:J6186" si="6180">F6186*(1+$D6186)</f>
        <v>2977.8666406032785</v>
      </c>
      <c r="H6186" s="16">
        <f t="shared" si="6180"/>
        <v>3297.1231594762658</v>
      </c>
      <c r="I6186" s="16">
        <f t="shared" si="6180"/>
        <v>3650.6071093070909</v>
      </c>
      <c r="J6186" s="16">
        <f t="shared" si="6180"/>
        <v>4041.988006489998</v>
      </c>
      <c r="K6186" s="16">
        <f>F6186*$E6186*(1-'Monte Carlo Inputs'!$C$11)+F6186*'Monte Carlo Inputs'!$C$12-F6186*'Monte Carlo Inputs'!$C$13-'Monte Carlo Inputs'!$C$14*(F6186-'Monte Carlo Inputs'!$C$17)</f>
        <v>1089.5692366538676</v>
      </c>
      <c r="L6186" s="16">
        <f>G6186*$E6186*(1-'Monte Carlo Inputs'!$C$11)+G6186*'Monte Carlo Inputs'!$C$12-G6186*'Monte Carlo Inputs'!$C$13-'Monte Carlo Inputs'!$C$14*(G6186-F6186)</f>
        <v>1206.3817482761949</v>
      </c>
      <c r="M6186" s="16">
        <f>H6186*$E6186*(1-'Monte Carlo Inputs'!$C$11)+H6186*'Monte Carlo Inputs'!$C$12-H6186*'Monte Carlo Inputs'!$C$13-'Monte Carlo Inputs'!$C$14*(H6186-G6186)</f>
        <v>1335.7177071586721</v>
      </c>
      <c r="N6186" s="16">
        <f>I6186*$E6186*(1-'Monte Carlo Inputs'!$C$11)+I6186*'Monte Carlo Inputs'!$C$12-I6186*'Monte Carlo Inputs'!$C$13-'Monte Carlo Inputs'!$C$14*(I6186-H6186)</f>
        <v>1478.9197497115565</v>
      </c>
      <c r="O6186" s="16">
        <f>J6186*$E6186*(1-'Monte Carlo Inputs'!$C$11)+J6186*'Monte Carlo Inputs'!$C$12-J6186*'Monte Carlo Inputs'!$C$13-'Monte Carlo Inputs'!$C$14*(J6186-I6186)</f>
        <v>1637.4744561405082</v>
      </c>
    </row>
    <row r="6187" spans="1:15">
      <c r="A6187">
        <v>6183</v>
      </c>
      <c r="B6187" s="39">
        <v>0.94164195682896357</v>
      </c>
      <c r="C6187" s="39">
        <v>2.3263459513417049</v>
      </c>
      <c r="D6187" s="29">
        <f>'Monte Carlo Inputs'!$C$6+'Monte Carlo Inputs'!$D$6*B6187</f>
        <v>0.18731346672098748</v>
      </c>
      <c r="E6187" s="29">
        <f>'Monte Carlo Inputs'!$C$7+'Monte Carlo Inputs'!$D$7*C6187</f>
        <v>0.66608613663015226</v>
      </c>
      <c r="F6187" s="16">
        <f>'Monte Carlo Inputs'!$C$17*(1+$D6187)</f>
        <v>2884.1031420119511</v>
      </c>
      <c r="G6187" s="16">
        <f t="shared" ref="G6187:J6187" si="6181">F6187*(1+$D6187)</f>
        <v>3424.3344999231022</v>
      </c>
      <c r="H6187" s="16">
        <f t="shared" si="6181"/>
        <v>4065.7584663159773</v>
      </c>
      <c r="I6187" s="16">
        <f t="shared" si="6181"/>
        <v>4827.329779491828</v>
      </c>
      <c r="J6187" s="16">
        <f t="shared" si="6181"/>
        <v>5731.5536554939026</v>
      </c>
      <c r="K6187" s="16">
        <f>F6187*$E6187*(1-'Monte Carlo Inputs'!$C$11)+F6187*'Monte Carlo Inputs'!$C$12-F6187*'Monte Carlo Inputs'!$C$13-'Monte Carlo Inputs'!$C$14*(F6187-'Monte Carlo Inputs'!$C$17)</f>
        <v>1485.0314634083468</v>
      </c>
      <c r="L6187" s="16">
        <f>G6187*$E6187*(1-'Monte Carlo Inputs'!$C$11)+G6187*'Monte Carlo Inputs'!$C$12-G6187*'Monte Carlo Inputs'!$C$13-'Monte Carlo Inputs'!$C$14*(G6187-F6187)</f>
        <v>1763.1978550091051</v>
      </c>
      <c r="M6187" s="16">
        <f>H6187*$E6187*(1-'Monte Carlo Inputs'!$C$11)+H6187*'Monte Carlo Inputs'!$C$12-H6187*'Monte Carlo Inputs'!$C$13-'Monte Carlo Inputs'!$C$14*(H6187-G6187)</f>
        <v>2093.4685577458695</v>
      </c>
      <c r="N6187" s="16">
        <f>I6187*$E6187*(1-'Monte Carlo Inputs'!$C$11)+I6187*'Monte Carlo Inputs'!$C$12-I6187*'Monte Carlo Inputs'!$C$13-'Monte Carlo Inputs'!$C$14*(I6187-H6187)</f>
        <v>2485.6034107686346</v>
      </c>
      <c r="O6187" s="16">
        <f>J6187*$E6187*(1-'Monte Carlo Inputs'!$C$11)+J6187*'Monte Carlo Inputs'!$C$12-J6187*'Monte Carlo Inputs'!$C$13-'Monte Carlo Inputs'!$C$14*(J6187-I6187)</f>
        <v>2951.1904025332178</v>
      </c>
    </row>
    <row r="6188" spans="1:15">
      <c r="A6188">
        <v>6184</v>
      </c>
      <c r="B6188" s="39">
        <v>-1.0472782191969787</v>
      </c>
      <c r="C6188" s="39">
        <v>0.14347748311215461</v>
      </c>
      <c r="D6188" s="29">
        <f>'Monte Carlo Inputs'!$C$6+'Monte Carlo Inputs'!$D$6*B6188</f>
        <v>5.8462770942902267E-2</v>
      </c>
      <c r="E6188" s="29">
        <f>'Monte Carlo Inputs'!$C$7+'Monte Carlo Inputs'!$D$7*C6188</f>
        <v>0.58795716724694203</v>
      </c>
      <c r="F6188" s="16">
        <f>'Monte Carlo Inputs'!$C$17*(1+$D6188)</f>
        <v>2571.1119168974042</v>
      </c>
      <c r="G6188" s="16">
        <f t="shared" ref="G6188:J6188" si="6182">F6188*(1+$D6188)</f>
        <v>2721.4262439635431</v>
      </c>
      <c r="H6188" s="16">
        <f t="shared" si="6182"/>
        <v>2880.5283631023863</v>
      </c>
      <c r="I6188" s="16">
        <f t="shared" si="6182"/>
        <v>3048.9320329889742</v>
      </c>
      <c r="J6188" s="16">
        <f t="shared" si="6182"/>
        <v>3227.1810480540857</v>
      </c>
      <c r="K6188" s="16">
        <f>F6188*$E6188*(1-'Monte Carlo Inputs'!$C$11)+F6188*'Monte Carlo Inputs'!$C$12-F6188*'Monte Carlo Inputs'!$C$13-'Monte Carlo Inputs'!$C$14*(F6188-'Monte Carlo Inputs'!$C$17)</f>
        <v>1176.5128663082471</v>
      </c>
      <c r="L6188" s="16">
        <f>G6188*$E6188*(1-'Monte Carlo Inputs'!$C$11)+G6188*'Monte Carlo Inputs'!$C$12-G6188*'Monte Carlo Inputs'!$C$13-'Monte Carlo Inputs'!$C$14*(G6188-F6188)</f>
        <v>1245.2950685226035</v>
      </c>
      <c r="M6188" s="16">
        <f>H6188*$E6188*(1-'Monte Carlo Inputs'!$C$11)+H6188*'Monte Carlo Inputs'!$C$12-H6188*'Monte Carlo Inputs'!$C$13-'Monte Carlo Inputs'!$C$14*(H6188-G6188)</f>
        <v>1318.0984688699659</v>
      </c>
      <c r="N6188" s="16">
        <f>I6188*$E6188*(1-'Monte Carlo Inputs'!$C$11)+I6188*'Monte Carlo Inputs'!$C$12-I6188*'Monte Carlo Inputs'!$C$13-'Monte Carlo Inputs'!$C$14*(I6188-H6188)</f>
        <v>1395.1581577357008</v>
      </c>
      <c r="O6188" s="16">
        <f>J6188*$E6188*(1-'Monte Carlo Inputs'!$C$11)+J6188*'Monte Carlo Inputs'!$C$12-J6188*'Monte Carlo Inputs'!$C$13-'Monte Carlo Inputs'!$C$14*(J6188-I6188)</f>
        <v>1476.7229695405249</v>
      </c>
    </row>
    <row r="6189" spans="1:15">
      <c r="A6189">
        <v>6185</v>
      </c>
      <c r="B6189" s="39">
        <v>-7.4508618723267014E-2</v>
      </c>
      <c r="C6189" s="39">
        <v>0.31018005232261969</v>
      </c>
      <c r="D6189" s="29">
        <f>'Monte Carlo Inputs'!$C$6+'Monte Carlo Inputs'!$D$6*B6189</f>
        <v>0.12148291693149263</v>
      </c>
      <c r="E6189" s="29">
        <f>'Monte Carlo Inputs'!$C$7+'Monte Carlo Inputs'!$D$7*C6189</f>
        <v>0.59392376583751605</v>
      </c>
      <c r="F6189" s="16">
        <f>'Monte Carlo Inputs'!$C$17*(1+$D6189)</f>
        <v>2724.1941535182891</v>
      </c>
      <c r="G6189" s="16">
        <f t="shared" ref="G6189:J6189" si="6183">F6189*(1+$D6189)</f>
        <v>3055.1372055754091</v>
      </c>
      <c r="H6189" s="16">
        <f t="shared" si="6183"/>
        <v>3426.2841849346391</v>
      </c>
      <c r="I6189" s="16">
        <f t="shared" si="6183"/>
        <v>3842.5191819567408</v>
      </c>
      <c r="J6189" s="16">
        <f t="shared" si="6183"/>
        <v>4309.3196205460581</v>
      </c>
      <c r="K6189" s="16">
        <f>F6189*$E6189*(1-'Monte Carlo Inputs'!$C$11)+F6189*'Monte Carlo Inputs'!$C$12-F6189*'Monte Carlo Inputs'!$C$13-'Monte Carlo Inputs'!$C$14*(F6189-'Monte Carlo Inputs'!$C$17)</f>
        <v>1260.5521204607305</v>
      </c>
      <c r="L6189" s="16">
        <f>G6189*$E6189*(1-'Monte Carlo Inputs'!$C$11)+G6189*'Monte Carlo Inputs'!$C$12-G6189*'Monte Carlo Inputs'!$C$13-'Monte Carlo Inputs'!$C$14*(G6189-F6189)</f>
        <v>1413.6876689984786</v>
      </c>
      <c r="M6189" s="16">
        <f>H6189*$E6189*(1-'Monte Carlo Inputs'!$C$11)+H6189*'Monte Carlo Inputs'!$C$12-H6189*'Monte Carlo Inputs'!$C$13-'Monte Carlo Inputs'!$C$14*(H6189-G6189)</f>
        <v>1585.4265706584956</v>
      </c>
      <c r="N6189" s="16">
        <f>I6189*$E6189*(1-'Monte Carlo Inputs'!$C$11)+I6189*'Monte Carlo Inputs'!$C$12-I6189*'Monte Carlo Inputs'!$C$13-'Monte Carlo Inputs'!$C$14*(I6189-H6189)</f>
        <v>1778.028815042783</v>
      </c>
      <c r="O6189" s="16">
        <f>J6189*$E6189*(1-'Monte Carlo Inputs'!$C$11)+J6189*'Monte Carlo Inputs'!$C$12-J6189*'Monte Carlo Inputs'!$C$13-'Monte Carlo Inputs'!$C$14*(J6189-I6189)</f>
        <v>1994.0289418824252</v>
      </c>
    </row>
    <row r="6190" spans="1:15">
      <c r="A6190">
        <v>6186</v>
      </c>
      <c r="B6190" s="39">
        <v>-0.25807546401818132</v>
      </c>
      <c r="C6190" s="39">
        <v>-0.54136041688360903</v>
      </c>
      <c r="D6190" s="29">
        <f>'Monte Carlo Inputs'!$C$6+'Monte Carlo Inputs'!$D$6*B6190</f>
        <v>0.10959067710048127</v>
      </c>
      <c r="E6190" s="29">
        <f>'Monte Carlo Inputs'!$C$7+'Monte Carlo Inputs'!$D$7*C6190</f>
        <v>0.56344553033433054</v>
      </c>
      <c r="F6190" s="16">
        <f>'Monte Carlo Inputs'!$C$17*(1+$D6190)</f>
        <v>2695.3067137447797</v>
      </c>
      <c r="G6190" s="16">
        <f t="shared" ref="G6190:J6190" si="6184">F6190*(1+$D6190)</f>
        <v>2990.6872014975434</v>
      </c>
      <c r="H6190" s="16">
        <f t="shared" si="6184"/>
        <v>3318.4386369054027</v>
      </c>
      <c r="I6190" s="16">
        <f t="shared" si="6184"/>
        <v>3682.1085740402641</v>
      </c>
      <c r="J6190" s="16">
        <f t="shared" si="6184"/>
        <v>4085.6333458268246</v>
      </c>
      <c r="K6190" s="16">
        <f>F6190*$E6190*(1-'Monte Carlo Inputs'!$C$11)+F6190*'Monte Carlo Inputs'!$C$12-F6190*'Monte Carlo Inputs'!$C$13-'Monte Carlo Inputs'!$C$14*(F6190-'Monte Carlo Inputs'!$C$17)</f>
        <v>1188.2989468190656</v>
      </c>
      <c r="L6190" s="16">
        <f>G6190*$E6190*(1-'Monte Carlo Inputs'!$C$11)+G6190*'Monte Carlo Inputs'!$C$12-G6190*'Monte Carlo Inputs'!$C$13-'Monte Carlo Inputs'!$C$14*(G6190-F6190)</f>
        <v>1318.5254329987558</v>
      </c>
      <c r="M6190" s="16">
        <f>H6190*$E6190*(1-'Monte Carlo Inputs'!$C$11)+H6190*'Monte Carlo Inputs'!$C$12-H6190*'Monte Carlo Inputs'!$C$13-'Monte Carlo Inputs'!$C$14*(H6190-G6190)</f>
        <v>1463.0235279752951</v>
      </c>
      <c r="N6190" s="16">
        <f>I6190*$E6190*(1-'Monte Carlo Inputs'!$C$11)+I6190*'Monte Carlo Inputs'!$C$12-I6190*'Monte Carlo Inputs'!$C$13-'Monte Carlo Inputs'!$C$14*(I6190-H6190)</f>
        <v>1623.3572670200426</v>
      </c>
      <c r="O6190" s="16">
        <f>J6190*$E6190*(1-'Monte Carlo Inputs'!$C$11)+J6190*'Monte Carlo Inputs'!$C$12-J6190*'Monte Carlo Inputs'!$C$13-'Monte Carlo Inputs'!$C$14*(J6190-I6190)</f>
        <v>1801.2620890887556</v>
      </c>
    </row>
    <row r="6191" spans="1:15">
      <c r="A6191">
        <v>6187</v>
      </c>
      <c r="B6191" s="39">
        <v>0.34143101525605773</v>
      </c>
      <c r="C6191" s="39">
        <v>-7.4605351438214687E-2</v>
      </c>
      <c r="D6191" s="29">
        <f>'Monte Carlo Inputs'!$C$6+'Monte Carlo Inputs'!$D$6*B6191</f>
        <v>0.14842925288098477</v>
      </c>
      <c r="E6191" s="29">
        <f>'Monte Carlo Inputs'!$C$7+'Monte Carlo Inputs'!$D$7*C6191</f>
        <v>0.58015157229169079</v>
      </c>
      <c r="F6191" s="16">
        <f>'Monte Carlo Inputs'!$C$17*(1+$D6191)</f>
        <v>2789.6494981732003</v>
      </c>
      <c r="G6191" s="16">
        <f t="shared" ref="G6191:J6191" si="6185">F6191*(1+$D6191)</f>
        <v>3203.7150889868626</v>
      </c>
      <c r="H6191" s="16">
        <f t="shared" si="6185"/>
        <v>3679.24012608872</v>
      </c>
      <c r="I6191" s="16">
        <f t="shared" si="6185"/>
        <v>4225.3469891738087</v>
      </c>
      <c r="J6191" s="16">
        <f t="shared" si="6185"/>
        <v>4852.5120859397957</v>
      </c>
      <c r="K6191" s="16">
        <f>F6191*$E6191*(1-'Monte Carlo Inputs'!$C$11)+F6191*'Monte Carlo Inputs'!$C$12-F6191*'Monte Carlo Inputs'!$C$13-'Monte Carlo Inputs'!$C$14*(F6191-'Monte Carlo Inputs'!$C$17)</f>
        <v>1264.4799847610029</v>
      </c>
      <c r="L6191" s="16">
        <f>G6191*$E6191*(1-'Monte Carlo Inputs'!$C$11)+G6191*'Monte Carlo Inputs'!$C$12-G6191*'Monte Carlo Inputs'!$C$13-'Monte Carlo Inputs'!$C$14*(G6191-F6191)</f>
        <v>1452.1658041820378</v>
      </c>
      <c r="M6191" s="16">
        <f>H6191*$E6191*(1-'Monte Carlo Inputs'!$C$11)+H6191*'Monte Carlo Inputs'!$C$12-H6191*'Monte Carlo Inputs'!$C$13-'Monte Carlo Inputs'!$C$14*(H6191-G6191)</f>
        <v>1667.7096895560919</v>
      </c>
      <c r="N6191" s="16">
        <f>I6191*$E6191*(1-'Monte Carlo Inputs'!$C$11)+I6191*'Monte Carlo Inputs'!$C$12-I6191*'Monte Carlo Inputs'!$C$13-'Monte Carlo Inputs'!$C$14*(I6191-H6191)</f>
        <v>1915.2465927992816</v>
      </c>
      <c r="O6191" s="16">
        <f>J6191*$E6191*(1-'Monte Carlo Inputs'!$C$11)+J6191*'Monte Carlo Inputs'!$C$12-J6191*'Monte Carlo Inputs'!$C$13-'Monte Carlo Inputs'!$C$14*(J6191-I6191)</f>
        <v>2199.5252136513313</v>
      </c>
    </row>
    <row r="6192" spans="1:15">
      <c r="A6192">
        <v>6188</v>
      </c>
      <c r="B6192" s="39">
        <v>2.3110302947853514</v>
      </c>
      <c r="C6192" s="39">
        <v>-0.34800262422480049</v>
      </c>
      <c r="D6192" s="29">
        <f>'Monte Carlo Inputs'!$C$6+'Monte Carlo Inputs'!$D$6*B6192</f>
        <v>0.27602825892981003</v>
      </c>
      <c r="E6192" s="29">
        <f>'Monte Carlo Inputs'!$C$7+'Monte Carlo Inputs'!$D$7*C6192</f>
        <v>0.57036616952194863</v>
      </c>
      <c r="F6192" s="16">
        <f>'Monte Carlo Inputs'!$C$17*(1+$D6192)</f>
        <v>3099.6002437664019</v>
      </c>
      <c r="G6192" s="16">
        <f t="shared" ref="G6192:J6192" si="6186">F6192*(1+$D6192)</f>
        <v>3955.1775024316566</v>
      </c>
      <c r="H6192" s="16">
        <f t="shared" si="6186"/>
        <v>5046.918262186221</v>
      </c>
      <c r="I6192" s="16">
        <f t="shared" si="6186"/>
        <v>6440.0103230585455</v>
      </c>
      <c r="J6192" s="16">
        <f t="shared" si="6186"/>
        <v>8217.6351600223988</v>
      </c>
      <c r="K6192" s="16">
        <f>F6192*$E6192*(1-'Monte Carlo Inputs'!$C$11)+F6192*'Monte Carlo Inputs'!$C$12-F6192*'Monte Carlo Inputs'!$C$13-'Monte Carlo Inputs'!$C$14*(F6192-'Monte Carlo Inputs'!$C$17)</f>
        <v>1387.9148016909912</v>
      </c>
      <c r="L6192" s="16">
        <f>G6192*$E6192*(1-'Monte Carlo Inputs'!$C$11)+G6192*'Monte Carlo Inputs'!$C$12-G6192*'Monte Carlo Inputs'!$C$13-'Monte Carlo Inputs'!$C$14*(G6192-F6192)</f>
        <v>1771.0185079446683</v>
      </c>
      <c r="M6192" s="16">
        <f>H6192*$E6192*(1-'Monte Carlo Inputs'!$C$11)+H6192*'Monte Carlo Inputs'!$C$12-H6192*'Monte Carlo Inputs'!$C$13-'Monte Carlo Inputs'!$C$14*(H6192-G6192)</f>
        <v>2259.8696632251044</v>
      </c>
      <c r="N6192" s="16">
        <f>I6192*$E6192*(1-'Monte Carlo Inputs'!$C$11)+I6192*'Monte Carlo Inputs'!$C$12-I6192*'Monte Carlo Inputs'!$C$13-'Monte Carlo Inputs'!$C$14*(I6192-H6192)</f>
        <v>2883.6575517734263</v>
      </c>
      <c r="O6192" s="16">
        <f>J6192*$E6192*(1-'Monte Carlo Inputs'!$C$11)+J6192*'Monte Carlo Inputs'!$C$12-J6192*'Monte Carlo Inputs'!$C$13-'Monte Carlo Inputs'!$C$14*(J6192-I6192)</f>
        <v>3679.6285251392433</v>
      </c>
    </row>
    <row r="6193" spans="1:15">
      <c r="A6193">
        <v>6189</v>
      </c>
      <c r="B6193" s="39">
        <v>-0.48627209266366522</v>
      </c>
      <c r="C6193" s="39">
        <v>0.28733497607072089</v>
      </c>
      <c r="D6193" s="29">
        <f>'Monte Carlo Inputs'!$C$6+'Monte Carlo Inputs'!$D$6*B6193</f>
        <v>9.4807130365119271E-2</v>
      </c>
      <c r="E6193" s="29">
        <f>'Monte Carlo Inputs'!$C$7+'Monte Carlo Inputs'!$D$7*C6193</f>
        <v>0.59310609757714239</v>
      </c>
      <c r="F6193" s="16">
        <f>'Monte Carlo Inputs'!$C$17*(1+$D6193)</f>
        <v>2659.3960003699117</v>
      </c>
      <c r="G6193" s="16">
        <f t="shared" ref="G6193:J6193" si="6187">F6193*(1+$D6193)</f>
        <v>2911.5257036694584</v>
      </c>
      <c r="H6193" s="16">
        <f t="shared" si="6187"/>
        <v>3187.5591006186442</v>
      </c>
      <c r="I6193" s="16">
        <f t="shared" si="6187"/>
        <v>3489.7624318175181</v>
      </c>
      <c r="J6193" s="16">
        <f t="shared" si="6187"/>
        <v>3820.6167936341371</v>
      </c>
      <c r="K6193" s="16">
        <f>F6193*$E6193*(1-'Monte Carlo Inputs'!$C$11)+F6193*'Monte Carlo Inputs'!$C$12-F6193*'Monte Carlo Inputs'!$C$13-'Monte Carlo Inputs'!$C$14*(F6193-'Monte Carlo Inputs'!$C$17)</f>
        <v>1228.0525128998745</v>
      </c>
      <c r="L6193" s="16">
        <f>G6193*$E6193*(1-'Monte Carlo Inputs'!$C$11)+G6193*'Monte Carlo Inputs'!$C$12-G6193*'Monte Carlo Inputs'!$C$13-'Monte Carlo Inputs'!$C$14*(G6193-F6193)</f>
        <v>1344.4806475855853</v>
      </c>
      <c r="M6193" s="16">
        <f>H6193*$E6193*(1-'Monte Carlo Inputs'!$C$11)+H6193*'Monte Carlo Inputs'!$C$12-H6193*'Monte Carlo Inputs'!$C$13-'Monte Carlo Inputs'!$C$14*(H6193-G6193)</f>
        <v>1471.9469996146115</v>
      </c>
      <c r="N6193" s="16">
        <f>I6193*$E6193*(1-'Monte Carlo Inputs'!$C$11)+I6193*'Monte Carlo Inputs'!$C$12-I6193*'Monte Carlo Inputs'!$C$13-'Monte Carlo Inputs'!$C$14*(I6193-H6193)</f>
        <v>1611.4980706976203</v>
      </c>
      <c r="O6193" s="16">
        <f>J6193*$E6193*(1-'Monte Carlo Inputs'!$C$11)+J6193*'Monte Carlo Inputs'!$C$12-J6193*'Monte Carlo Inputs'!$C$13-'Monte Carlo Inputs'!$C$14*(J6193-I6193)</f>
        <v>1764.2795783693875</v>
      </c>
    </row>
    <row r="6194" spans="1:15">
      <c r="A6194">
        <v>6190</v>
      </c>
      <c r="B6194" s="39">
        <v>1.1829090110921845</v>
      </c>
      <c r="C6194" s="39">
        <v>0.70691604328347846</v>
      </c>
      <c r="D6194" s="29">
        <f>'Monte Carlo Inputs'!$C$6+'Monte Carlo Inputs'!$D$6*B6194</f>
        <v>0.20294377113685438</v>
      </c>
      <c r="E6194" s="29">
        <f>'Monte Carlo Inputs'!$C$7+'Monte Carlo Inputs'!$D$7*C6194</f>
        <v>0.60812369338337446</v>
      </c>
      <c r="F6194" s="16">
        <f>'Monte Carlo Inputs'!$C$17*(1+$D6194)</f>
        <v>2922.0707144685334</v>
      </c>
      <c r="G6194" s="16">
        <f t="shared" ref="G6194:J6194" si="6188">F6194*(1+$D6194)</f>
        <v>3515.0867647913401</v>
      </c>
      <c r="H6194" s="16">
        <f t="shared" si="6188"/>
        <v>4228.4517287113404</v>
      </c>
      <c r="I6194" s="16">
        <f t="shared" si="6188"/>
        <v>5086.5896686061715</v>
      </c>
      <c r="J6194" s="16">
        <f t="shared" si="6188"/>
        <v>6118.8813581788709</v>
      </c>
      <c r="K6194" s="16">
        <f>F6194*$E6194*(1-'Monte Carlo Inputs'!$C$11)+F6194*'Monte Carlo Inputs'!$C$12-F6194*'Monte Carlo Inputs'!$C$13-'Monte Carlo Inputs'!$C$14*(F6194-'Monte Carlo Inputs'!$C$17)</f>
        <v>1384.5977300983302</v>
      </c>
      <c r="L6194" s="16">
        <f>G6194*$E6194*(1-'Monte Carlo Inputs'!$C$11)+G6194*'Monte Carlo Inputs'!$C$12-G6194*'Monte Carlo Inputs'!$C$13-'Monte Carlo Inputs'!$C$14*(G6194-F6194)</f>
        <v>1665.5932149520133</v>
      </c>
      <c r="M6194" s="16">
        <f>H6194*$E6194*(1-'Monte Carlo Inputs'!$C$11)+H6194*'Monte Carlo Inputs'!$C$12-H6194*'Monte Carlo Inputs'!$C$13-'Monte Carlo Inputs'!$C$14*(H6194-G6194)</f>
        <v>2003.614983174333</v>
      </c>
      <c r="N6194" s="16">
        <f>I6194*$E6194*(1-'Monte Carlo Inputs'!$C$11)+I6194*'Monte Carlo Inputs'!$C$12-I6194*'Monte Carlo Inputs'!$C$13-'Monte Carlo Inputs'!$C$14*(I6194-H6194)</f>
        <v>2410.2361637660374</v>
      </c>
      <c r="O6194" s="16">
        <f>J6194*$E6194*(1-'Monte Carlo Inputs'!$C$11)+J6194*'Monte Carlo Inputs'!$C$12-J6194*'Monte Carlo Inputs'!$C$13-'Monte Carlo Inputs'!$C$14*(J6194-I6194)</f>
        <v>2899.3785801711424</v>
      </c>
    </row>
    <row r="6195" spans="1:15">
      <c r="A6195">
        <v>6191</v>
      </c>
      <c r="B6195" s="39">
        <v>-0.56952546463651477</v>
      </c>
      <c r="C6195" s="39">
        <v>-1.8834267765057895</v>
      </c>
      <c r="D6195" s="29">
        <f>'Monte Carlo Inputs'!$C$6+'Monte Carlo Inputs'!$D$6*B6195</f>
        <v>8.9413623358715666E-2</v>
      </c>
      <c r="E6195" s="29">
        <f>'Monte Carlo Inputs'!$C$7+'Monte Carlo Inputs'!$D$7*C6195</f>
        <v>0.51541045032504285</v>
      </c>
      <c r="F6195" s="16">
        <f>'Monte Carlo Inputs'!$C$17*(1+$D6195)</f>
        <v>2646.2946325006569</v>
      </c>
      <c r="G6195" s="16">
        <f t="shared" ref="G6195:J6195" si="6189">F6195*(1+$D6195)</f>
        <v>2882.9094240672616</v>
      </c>
      <c r="H6195" s="16">
        <f t="shared" si="6189"/>
        <v>3140.680801488104</v>
      </c>
      <c r="I6195" s="16">
        <f t="shared" si="6189"/>
        <v>3421.5004517623106</v>
      </c>
      <c r="J6195" s="16">
        <f t="shared" si="6189"/>
        <v>3727.4292044778617</v>
      </c>
      <c r="K6195" s="16">
        <f>F6195*$E6195*(1-'Monte Carlo Inputs'!$C$11)+F6195*'Monte Carlo Inputs'!$C$12-F6195*'Monte Carlo Inputs'!$C$13-'Monte Carlo Inputs'!$C$14*(F6195-'Monte Carlo Inputs'!$C$17)</f>
        <v>1075.4985860488346</v>
      </c>
      <c r="L6195" s="16">
        <f>G6195*$E6195*(1-'Monte Carlo Inputs'!$C$11)+G6195*'Monte Carlo Inputs'!$C$12-G6195*'Monte Carlo Inputs'!$C$13-'Monte Carlo Inputs'!$C$14*(G6195-F6195)</f>
        <v>1171.6628115446363</v>
      </c>
      <c r="M6195" s="16">
        <f>H6195*$E6195*(1-'Monte Carlo Inputs'!$C$11)+H6195*'Monte Carlo Inputs'!$C$12-H6195*'Monte Carlo Inputs'!$C$13-'Monte Carlo Inputs'!$C$14*(H6195-G6195)</f>
        <v>1276.4254288795025</v>
      </c>
      <c r="N6195" s="16">
        <f>I6195*$E6195*(1-'Monte Carlo Inputs'!$C$11)+I6195*'Monte Carlo Inputs'!$C$12-I6195*'Monte Carlo Inputs'!$C$13-'Monte Carlo Inputs'!$C$14*(I6195-H6195)</f>
        <v>1390.5552514228214</v>
      </c>
      <c r="O6195" s="16">
        <f>J6195*$E6195*(1-'Monte Carlo Inputs'!$C$11)+J6195*'Monte Carlo Inputs'!$C$12-J6195*'Monte Carlo Inputs'!$C$13-'Monte Carlo Inputs'!$C$14*(J6195-I6195)</f>
        <v>1514.8898349330261</v>
      </c>
    </row>
    <row r="6196" spans="1:15">
      <c r="A6196">
        <v>6192</v>
      </c>
      <c r="B6196" s="39">
        <v>-0.83083227149535366</v>
      </c>
      <c r="C6196" s="39">
        <v>-0.13408252383279973</v>
      </c>
      <c r="D6196" s="29">
        <f>'Monte Carlo Inputs'!$C$6+'Monte Carlo Inputs'!$D$6*B6196</f>
        <v>7.248505866257679E-2</v>
      </c>
      <c r="E6196" s="29">
        <f>'Monte Carlo Inputs'!$C$7+'Monte Carlo Inputs'!$D$7*C6196</f>
        <v>0.57802277238979594</v>
      </c>
      <c r="F6196" s="16">
        <f>'Monte Carlo Inputs'!$C$17*(1+$D6196)</f>
        <v>2605.1734559972656</v>
      </c>
      <c r="G6196" s="16">
        <f t="shared" ref="G6196:J6196" si="6190">F6196*(1+$D6196)</f>
        <v>2794.0096067814152</v>
      </c>
      <c r="H6196" s="16">
        <f t="shared" si="6190"/>
        <v>2996.5335570327688</v>
      </c>
      <c r="I6196" s="16">
        <f t="shared" si="6190"/>
        <v>3213.7374676986688</v>
      </c>
      <c r="J6196" s="16">
        <f t="shared" si="6190"/>
        <v>3446.6854165709274</v>
      </c>
      <c r="K6196" s="16">
        <f>F6196*$E6196*(1-'Monte Carlo Inputs'!$C$11)+F6196*'Monte Carlo Inputs'!$C$12-F6196*'Monte Carlo Inputs'!$C$13-'Monte Carlo Inputs'!$C$14*(F6196-'Monte Carlo Inputs'!$C$17)</f>
        <v>1174.2224137725013</v>
      </c>
      <c r="L6196" s="16">
        <f>G6196*$E6196*(1-'Monte Carlo Inputs'!$C$11)+G6196*'Monte Carlo Inputs'!$C$12-G6196*'Monte Carlo Inputs'!$C$13-'Monte Carlo Inputs'!$C$14*(G6196-F6196)</f>
        <v>1259.3359943177138</v>
      </c>
      <c r="M6196" s="16">
        <f>H6196*$E6196*(1-'Monte Carlo Inputs'!$C$11)+H6196*'Monte Carlo Inputs'!$C$12-H6196*'Monte Carlo Inputs'!$C$13-'Monte Carlo Inputs'!$C$14*(H6196-G6196)</f>
        <v>1350.6190377417279</v>
      </c>
      <c r="N6196" s="16">
        <f>I6196*$E6196*(1-'Monte Carlo Inputs'!$C$11)+I6196*'Monte Carlo Inputs'!$C$12-I6196*'Monte Carlo Inputs'!$C$13-'Monte Carlo Inputs'!$C$14*(I6196-H6196)</f>
        <v>1448.5187379232298</v>
      </c>
      <c r="O6196" s="16">
        <f>J6196*$E6196*(1-'Monte Carlo Inputs'!$C$11)+J6196*'Monte Carlo Inputs'!$C$12-J6196*'Monte Carlo Inputs'!$C$13-'Monte Carlo Inputs'!$C$14*(J6196-I6196)</f>
        <v>1553.5147036154365</v>
      </c>
    </row>
    <row r="6197" spans="1:15">
      <c r="A6197">
        <v>6193</v>
      </c>
      <c r="B6197" s="39">
        <v>-2.15574678963912</v>
      </c>
      <c r="C6197" s="39">
        <v>-0.68037611875567594</v>
      </c>
      <c r="D6197" s="29">
        <f>'Monte Carlo Inputs'!$C$6+'Monte Carlo Inputs'!$D$6*B6197</f>
        <v>-1.3348530622247334E-2</v>
      </c>
      <c r="E6197" s="29">
        <f>'Monte Carlo Inputs'!$C$7+'Monte Carlo Inputs'!$D$7*C6197</f>
        <v>0.5584698968165871</v>
      </c>
      <c r="F6197" s="16">
        <f>'Monte Carlo Inputs'!$C$17*(1+$D6197)</f>
        <v>2396.6750842654992</v>
      </c>
      <c r="G6197" s="16">
        <f t="shared" ref="G6197:J6197" si="6191">F6197*(1+$D6197)</f>
        <v>2364.6829935116039</v>
      </c>
      <c r="H6197" s="16">
        <f t="shared" si="6191"/>
        <v>2333.1179501608067</v>
      </c>
      <c r="I6197" s="16">
        <f t="shared" si="6191"/>
        <v>2301.9742537577699</v>
      </c>
      <c r="J6197" s="16">
        <f t="shared" si="6191"/>
        <v>2271.2462799398591</v>
      </c>
      <c r="K6197" s="16">
        <f>F6197*$E6197*(1-'Monte Carlo Inputs'!$C$11)+F6197*'Monte Carlo Inputs'!$C$12-F6197*'Monte Carlo Inputs'!$C$13-'Monte Carlo Inputs'!$C$14*(F6197-'Monte Carlo Inputs'!$C$17)</f>
        <v>1043.641938332539</v>
      </c>
      <c r="L6197" s="16">
        <f>G6197*$E6197*(1-'Monte Carlo Inputs'!$C$11)+G6197*'Monte Carlo Inputs'!$C$12-G6197*'Monte Carlo Inputs'!$C$13-'Monte Carlo Inputs'!$C$14*(G6197-F6197)</f>
        <v>1029.7108519600456</v>
      </c>
      <c r="M6197" s="16">
        <f>H6197*$E6197*(1-'Monte Carlo Inputs'!$C$11)+H6197*'Monte Carlo Inputs'!$C$12-H6197*'Monte Carlo Inputs'!$C$13-'Monte Carlo Inputs'!$C$14*(H6197-G6197)</f>
        <v>1015.9657251205966</v>
      </c>
      <c r="N6197" s="16">
        <f>I6197*$E6197*(1-'Monte Carlo Inputs'!$C$11)+I6197*'Monte Carlo Inputs'!$C$12-I6197*'Monte Carlo Inputs'!$C$13-'Monte Carlo Inputs'!$C$14*(I6197-H6197)</f>
        <v>1002.4040755276703</v>
      </c>
      <c r="O6197" s="16">
        <f>J6197*$E6197*(1-'Monte Carlo Inputs'!$C$11)+J6197*'Monte Carlo Inputs'!$C$12-J6197*'Monte Carlo Inputs'!$C$13-'Monte Carlo Inputs'!$C$14*(J6197-I6197)</f>
        <v>989.02345402962351</v>
      </c>
    </row>
    <row r="6198" spans="1:15">
      <c r="A6198">
        <v>6194</v>
      </c>
      <c r="B6198" s="39">
        <v>0.16315898059426673</v>
      </c>
      <c r="C6198" s="39">
        <v>-0.43645383596809201</v>
      </c>
      <c r="D6198" s="29">
        <f>'Monte Carlo Inputs'!$C$6+'Monte Carlo Inputs'!$D$6*B6198</f>
        <v>0.13688003336939836</v>
      </c>
      <c r="E6198" s="29">
        <f>'Monte Carlo Inputs'!$C$7+'Monte Carlo Inputs'!$D$7*C6198</f>
        <v>0.56720033423925542</v>
      </c>
      <c r="F6198" s="16">
        <f>'Monte Carlo Inputs'!$C$17*(1+$D6198)</f>
        <v>2761.5952890576064</v>
      </c>
      <c r="G6198" s="16">
        <f t="shared" ref="G6198:J6198" si="6192">F6198*(1+$D6198)</f>
        <v>3139.6025443765852</v>
      </c>
      <c r="H6198" s="16">
        <f t="shared" si="6192"/>
        <v>3569.3514454175006</v>
      </c>
      <c r="I6198" s="16">
        <f t="shared" si="6192"/>
        <v>4057.9243903733586</v>
      </c>
      <c r="J6198" s="16">
        <f t="shared" si="6192"/>
        <v>4613.3732163381601</v>
      </c>
      <c r="K6198" s="16">
        <f>F6198*$E6198*(1-'Monte Carlo Inputs'!$C$11)+F6198*'Monte Carlo Inputs'!$C$12-F6198*'Monte Carlo Inputs'!$C$13-'Monte Carlo Inputs'!$C$14*(F6198-'Monte Carlo Inputs'!$C$17)</f>
        <v>1225.9040148438994</v>
      </c>
      <c r="L6198" s="16">
        <f>G6198*$E6198*(1-'Monte Carlo Inputs'!$C$11)+G6198*'Monte Carlo Inputs'!$C$12-G6198*'Monte Carlo Inputs'!$C$13-'Monte Carlo Inputs'!$C$14*(G6198-F6198)</f>
        <v>1393.7057973034118</v>
      </c>
      <c r="M6198" s="16">
        <f>H6198*$E6198*(1-'Monte Carlo Inputs'!$C$11)+H6198*'Monte Carlo Inputs'!$C$12-H6198*'Monte Carlo Inputs'!$C$13-'Monte Carlo Inputs'!$C$14*(H6198-G6198)</f>
        <v>1584.4762933454272</v>
      </c>
      <c r="N6198" s="16">
        <f>I6198*$E6198*(1-'Monte Carlo Inputs'!$C$11)+I6198*'Monte Carlo Inputs'!$C$12-I6198*'Monte Carlo Inputs'!$C$13-'Monte Carlo Inputs'!$C$14*(I6198-H6198)</f>
        <v>1801.3594612515697</v>
      </c>
      <c r="O6198" s="16">
        <f>J6198*$E6198*(1-'Monte Carlo Inputs'!$C$11)+J6198*'Monte Carlo Inputs'!$C$12-J6198*'Monte Carlo Inputs'!$C$13-'Monte Carlo Inputs'!$C$14*(J6198-I6198)</f>
        <v>2047.9296044179664</v>
      </c>
    </row>
    <row r="6199" spans="1:15">
      <c r="A6199">
        <v>6195</v>
      </c>
      <c r="B6199" s="39">
        <v>0.52591689384891394</v>
      </c>
      <c r="C6199" s="39">
        <v>0.60025557513037409</v>
      </c>
      <c r="D6199" s="29">
        <f>'Monte Carlo Inputs'!$C$6+'Monte Carlo Inputs'!$D$6*B6199</f>
        <v>0.16038103159209322</v>
      </c>
      <c r="E6199" s="29">
        <f>'Monte Carlo Inputs'!$C$7+'Monte Carlo Inputs'!$D$7*C6199</f>
        <v>0.60430611455440741</v>
      </c>
      <c r="F6199" s="16">
        <f>'Monte Carlo Inputs'!$C$17*(1+$D6199)</f>
        <v>2818.6815638403541</v>
      </c>
      <c r="G6199" s="16">
        <f t="shared" ref="G6199:J6199" si="6193">F6199*(1+$D6199)</f>
        <v>3270.7446207786847</v>
      </c>
      <c r="H6199" s="16">
        <f t="shared" si="6193"/>
        <v>3795.31001713346</v>
      </c>
      <c r="I6199" s="16">
        <f t="shared" si="6193"/>
        <v>4404.0057528931293</v>
      </c>
      <c r="J6199" s="16">
        <f t="shared" si="6193"/>
        <v>5110.3247386796429</v>
      </c>
      <c r="K6199" s="16">
        <f>F6199*$E6199*(1-'Monte Carlo Inputs'!$C$11)+F6199*'Monte Carlo Inputs'!$C$12-F6199*'Monte Carlo Inputs'!$C$13-'Monte Carlo Inputs'!$C$14*(F6199-'Monte Carlo Inputs'!$C$17)</f>
        <v>1326.5100031669758</v>
      </c>
      <c r="L6199" s="16">
        <f>G6199*$E6199*(1-'Monte Carlo Inputs'!$C$11)+G6199*'Monte Carlo Inputs'!$C$12-G6199*'Monte Carlo Inputs'!$C$13-'Monte Carlo Inputs'!$C$14*(G6199-F6199)</f>
        <v>1539.2570458921264</v>
      </c>
      <c r="M6199" s="16">
        <f>H6199*$E6199*(1-'Monte Carlo Inputs'!$C$11)+H6199*'Monte Carlo Inputs'!$C$12-H6199*'Monte Carlo Inputs'!$C$13-'Monte Carlo Inputs'!$C$14*(H6199-G6199)</f>
        <v>1786.1246787977036</v>
      </c>
      <c r="N6199" s="16">
        <f>I6199*$E6199*(1-'Monte Carlo Inputs'!$C$11)+I6199*'Monte Carlo Inputs'!$C$12-I6199*'Monte Carlo Inputs'!$C$13-'Monte Carlo Inputs'!$C$14*(I6199-H6199)</f>
        <v>2072.5851973353751</v>
      </c>
      <c r="O6199" s="16">
        <f>J6199*$E6199*(1-'Monte Carlo Inputs'!$C$11)+J6199*'Monte Carlo Inputs'!$C$12-J6199*'Monte Carlo Inputs'!$C$13-'Monte Carlo Inputs'!$C$14*(J6199-I6199)</f>
        <v>2404.9885493465254</v>
      </c>
    </row>
    <row r="6200" spans="1:15">
      <c r="A6200">
        <v>6196</v>
      </c>
      <c r="B6200" s="39">
        <v>0.77509050913754929</v>
      </c>
      <c r="C6200" s="39">
        <v>-1.4201170856683822</v>
      </c>
      <c r="D6200" s="29">
        <f>'Monte Carlo Inputs'!$C$6+'Monte Carlo Inputs'!$D$6*B6200</f>
        <v>0.17652355660967983</v>
      </c>
      <c r="E6200" s="29">
        <f>'Monte Carlo Inputs'!$C$7+'Monte Carlo Inputs'!$D$7*C6200</f>
        <v>0.53199317584296624</v>
      </c>
      <c r="F6200" s="16">
        <f>'Monte Carlo Inputs'!$C$17*(1+$D6200)</f>
        <v>2857.8933713605738</v>
      </c>
      <c r="G6200" s="16">
        <f t="shared" ref="G6200:J6200" si="6194">F6200*(1+$D6200)</f>
        <v>3362.3788736843708</v>
      </c>
      <c r="H6200" s="16">
        <f t="shared" si="6194"/>
        <v>3955.9179511363855</v>
      </c>
      <c r="I6200" s="16">
        <f t="shared" si="6194"/>
        <v>4654.2306575270577</v>
      </c>
      <c r="J6200" s="16">
        <f t="shared" si="6194"/>
        <v>5475.8120064755431</v>
      </c>
      <c r="K6200" s="16">
        <f>F6200*$E6200*(1-'Monte Carlo Inputs'!$C$11)+F6200*'Monte Carlo Inputs'!$C$12-F6200*'Monte Carlo Inputs'!$C$13-'Monte Carlo Inputs'!$C$14*(F6200-'Monte Carlo Inputs'!$C$17)</f>
        <v>1198.4745029842268</v>
      </c>
      <c r="L6200" s="16">
        <f>G6200*$E6200*(1-'Monte Carlo Inputs'!$C$11)+G6200*'Monte Carlo Inputs'!$C$12-G6200*'Monte Carlo Inputs'!$C$13-'Monte Carlo Inputs'!$C$14*(G6200-F6200)</f>
        <v>1410.0334847570207</v>
      </c>
      <c r="M6200" s="16">
        <f>H6200*$E6200*(1-'Monte Carlo Inputs'!$C$11)+H6200*'Monte Carlo Inputs'!$C$12-H6200*'Monte Carlo Inputs'!$C$13-'Monte Carlo Inputs'!$C$14*(H6200-G6200)</f>
        <v>1658.9376104250712</v>
      </c>
      <c r="N6200" s="16">
        <f>I6200*$E6200*(1-'Monte Carlo Inputs'!$C$11)+I6200*'Monte Carlo Inputs'!$C$12-I6200*'Monte Carlo Inputs'!$C$13-'Monte Carlo Inputs'!$C$14*(I6200-H6200)</f>
        <v>1951.7791776108681</v>
      </c>
      <c r="O6200" s="16">
        <f>J6200*$E6200*(1-'Monte Carlo Inputs'!$C$11)+J6200*'Monte Carlo Inputs'!$C$12-J6200*'Monte Carlo Inputs'!$C$13-'Monte Carlo Inputs'!$C$14*(J6200-I6200)</f>
        <v>2296.314179759454</v>
      </c>
    </row>
    <row r="6201" spans="1:15">
      <c r="A6201">
        <v>6197</v>
      </c>
      <c r="B6201" s="39">
        <v>-0.83239876064998808</v>
      </c>
      <c r="C6201" s="39">
        <v>-0.27651441814355704</v>
      </c>
      <c r="D6201" s="29">
        <f>'Monte Carlo Inputs'!$C$6+'Monte Carlo Inputs'!$D$6*B6201</f>
        <v>7.238357484239312E-2</v>
      </c>
      <c r="E6201" s="29">
        <f>'Monte Carlo Inputs'!$C$7+'Monte Carlo Inputs'!$D$7*C6201</f>
        <v>0.57292486691735889</v>
      </c>
      <c r="F6201" s="16">
        <f>'Monte Carlo Inputs'!$C$17*(1+$D6201)</f>
        <v>2604.9269416496577</v>
      </c>
      <c r="G6201" s="16">
        <f t="shared" ref="G6201:J6201" si="6195">F6201*(1+$D6201)</f>
        <v>2793.4808658895217</v>
      </c>
      <c r="H6201" s="16">
        <f t="shared" si="6195"/>
        <v>2995.6829972164292</v>
      </c>
      <c r="I6201" s="16">
        <f t="shared" si="6195"/>
        <v>3212.5212416495292</v>
      </c>
      <c r="J6201" s="16">
        <f t="shared" si="6195"/>
        <v>3445.0550133772454</v>
      </c>
      <c r="K6201" s="16">
        <f>F6201*$E6201*(1-'Monte Carlo Inputs'!$C$11)+F6201*'Monte Carlo Inputs'!$C$12-F6201*'Monte Carlo Inputs'!$C$13-'Monte Carlo Inputs'!$C$14*(F6201-'Monte Carlo Inputs'!$C$17)</f>
        <v>1164.6579935527491</v>
      </c>
      <c r="L6201" s="16">
        <f>G6201*$E6201*(1-'Monte Carlo Inputs'!$C$11)+G6201*'Monte Carlo Inputs'!$C$12-G6201*'Monte Carlo Inputs'!$C$13-'Monte Carlo Inputs'!$C$14*(G6201-F6201)</f>
        <v>1248.9601025948659</v>
      </c>
      <c r="M6201" s="16">
        <f>H6201*$E6201*(1-'Monte Carlo Inputs'!$C$11)+H6201*'Monte Carlo Inputs'!$C$12-H6201*'Monte Carlo Inputs'!$C$13-'Monte Carlo Inputs'!$C$14*(H6201-G6201)</f>
        <v>1339.3642996562044</v>
      </c>
      <c r="N6201" s="16">
        <f>I6201*$E6201*(1-'Monte Carlo Inputs'!$C$11)+I6201*'Monte Carlo Inputs'!$C$12-I6201*'Monte Carlo Inputs'!$C$13-'Monte Carlo Inputs'!$C$14*(I6201-H6201)</f>
        <v>1436.3122756815987</v>
      </c>
      <c r="O6201" s="16">
        <f>J6201*$E6201*(1-'Monte Carlo Inputs'!$C$11)+J6201*'Monte Carlo Inputs'!$C$12-J6201*'Monte Carlo Inputs'!$C$13-'Monte Carlo Inputs'!$C$14*(J6201-I6201)</f>
        <v>1540.2776927854457</v>
      </c>
    </row>
    <row r="6202" spans="1:15">
      <c r="A6202">
        <v>6198</v>
      </c>
      <c r="B6202" s="39">
        <v>-0.31009729345340625</v>
      </c>
      <c r="C6202" s="39">
        <v>0.71678429036230762</v>
      </c>
      <c r="D6202" s="29">
        <f>'Monte Carlo Inputs'!$C$6+'Monte Carlo Inputs'!$D$6*B6202</f>
        <v>0.10622048205737454</v>
      </c>
      <c r="E6202" s="29">
        <f>'Monte Carlo Inputs'!$C$7+'Monte Carlo Inputs'!$D$7*C6202</f>
        <v>0.60847689651270132</v>
      </c>
      <c r="F6202" s="16">
        <f>'Monte Carlo Inputs'!$C$17*(1+$D6202)</f>
        <v>2687.1201729655686</v>
      </c>
      <c r="G6202" s="16">
        <f t="shared" ref="G6202:J6202" si="6196">F6202*(1+$D6202)</f>
        <v>2972.5473730840667</v>
      </c>
      <c r="H6202" s="16">
        <f t="shared" si="6196"/>
        <v>3288.2927879914382</v>
      </c>
      <c r="I6202" s="16">
        <f t="shared" si="6196"/>
        <v>3637.5768330776764</v>
      </c>
      <c r="J6202" s="16">
        <f t="shared" si="6196"/>
        <v>4023.9619978079245</v>
      </c>
      <c r="K6202" s="16">
        <f>F6202*$E6202*(1-'Monte Carlo Inputs'!$C$11)+F6202*'Monte Carlo Inputs'!$C$12-F6202*'Monte Carlo Inputs'!$C$13-'Monte Carlo Inputs'!$C$14*(F6202-'Monte Carlo Inputs'!$C$17)</f>
        <v>1270.6696871580077</v>
      </c>
      <c r="L6202" s="16">
        <f>G6202*$E6202*(1-'Monte Carlo Inputs'!$C$11)+G6202*'Monte Carlo Inputs'!$C$12-G6202*'Monte Carlo Inputs'!$C$13-'Monte Carlo Inputs'!$C$14*(G6202-F6202)</f>
        <v>1405.6408338636245</v>
      </c>
      <c r="M6202" s="16">
        <f>H6202*$E6202*(1-'Monte Carlo Inputs'!$C$11)+H6202*'Monte Carlo Inputs'!$C$12-H6202*'Monte Carlo Inputs'!$C$13-'Monte Carlo Inputs'!$C$14*(H6202-G6202)</f>
        <v>1554.9486808361482</v>
      </c>
      <c r="N6202" s="16">
        <f>I6202*$E6202*(1-'Monte Carlo Inputs'!$C$11)+I6202*'Monte Carlo Inputs'!$C$12-I6202*'Monte Carlo Inputs'!$C$13-'Monte Carlo Inputs'!$C$14*(I6202-H6202)</f>
        <v>1720.1160792890423</v>
      </c>
      <c r="O6202" s="16">
        <f>J6202*$E6202*(1-'Monte Carlo Inputs'!$C$11)+J6202*'Monte Carlo Inputs'!$C$12-J6202*'Monte Carlo Inputs'!$C$13-'Monte Carlo Inputs'!$C$14*(J6202-I6202)</f>
        <v>1902.8276384257654</v>
      </c>
    </row>
    <row r="6203" spans="1:15">
      <c r="A6203">
        <v>6199</v>
      </c>
      <c r="B6203" s="39">
        <v>-0.75066136398428684</v>
      </c>
      <c r="C6203" s="39">
        <v>1.667522684924547</v>
      </c>
      <c r="D6203" s="29">
        <f>'Monte Carlo Inputs'!$C$6+'Monte Carlo Inputs'!$D$6*B6203</f>
        <v>7.7678870530181243E-2</v>
      </c>
      <c r="E6203" s="29">
        <f>'Monte Carlo Inputs'!$C$7+'Monte Carlo Inputs'!$D$7*C6203</f>
        <v>0.64250561239792459</v>
      </c>
      <c r="F6203" s="16">
        <f>'Monte Carlo Inputs'!$C$17*(1+$D6203)</f>
        <v>2617.7897444048635</v>
      </c>
      <c r="G6203" s="16">
        <f t="shared" ref="G6203:J6203" si="6197">F6203*(1+$D6203)</f>
        <v>2821.1366950357251</v>
      </c>
      <c r="H6203" s="16">
        <f t="shared" si="6197"/>
        <v>3040.2794071173485</v>
      </c>
      <c r="I6203" s="16">
        <f t="shared" si="6197"/>
        <v>3276.4448775583928</v>
      </c>
      <c r="J6203" s="16">
        <f t="shared" si="6197"/>
        <v>3530.9554150015265</v>
      </c>
      <c r="K6203" s="16">
        <f>F6203*$E6203*(1-'Monte Carlo Inputs'!$C$11)+F6203*'Monte Carlo Inputs'!$C$12-F6203*'Monte Carlo Inputs'!$C$13-'Monte Carlo Inputs'!$C$14*(F6203-'Monte Carlo Inputs'!$C$17)</f>
        <v>1300.2214406446672</v>
      </c>
      <c r="L6203" s="16">
        <f>G6203*$E6203*(1-'Monte Carlo Inputs'!$C$11)+G6203*'Monte Carlo Inputs'!$C$12-G6203*'Monte Carlo Inputs'!$C$13-'Monte Carlo Inputs'!$C$14*(G6203-F6203)</f>
        <v>1401.2211735930698</v>
      </c>
      <c r="M6203" s="16">
        <f>H6203*$E6203*(1-'Monte Carlo Inputs'!$C$11)+H6203*'Monte Carlo Inputs'!$C$12-H6203*'Monte Carlo Inputs'!$C$13-'Monte Carlo Inputs'!$C$14*(H6203-G6203)</f>
        <v>1510.0664517207545</v>
      </c>
      <c r="N6203" s="16">
        <f>I6203*$E6203*(1-'Monte Carlo Inputs'!$C$11)+I6203*'Monte Carlo Inputs'!$C$12-I6203*'Monte Carlo Inputs'!$C$13-'Monte Carlo Inputs'!$C$14*(I6203-H6203)</f>
        <v>1627.366708115941</v>
      </c>
      <c r="O6203" s="16">
        <f>J6203*$E6203*(1-'Monte Carlo Inputs'!$C$11)+J6203*'Monte Carlo Inputs'!$C$12-J6203*'Monte Carlo Inputs'!$C$13-'Monte Carlo Inputs'!$C$14*(J6203-I6203)</f>
        <v>1753.7787159408065</v>
      </c>
    </row>
    <row r="6204" spans="1:15">
      <c r="A6204">
        <v>6200</v>
      </c>
      <c r="B6204" s="39">
        <v>0.97667201561525163</v>
      </c>
      <c r="C6204" s="39">
        <v>1.7474471999404171</v>
      </c>
      <c r="D6204" s="29">
        <f>'Monte Carlo Inputs'!$C$6+'Monte Carlo Inputs'!$D$6*B6204</f>
        <v>0.18958286269884878</v>
      </c>
      <c r="E6204" s="29">
        <f>'Monte Carlo Inputs'!$C$7+'Monte Carlo Inputs'!$D$7*C6204</f>
        <v>0.64536626116239515</v>
      </c>
      <c r="F6204" s="16">
        <f>'Monte Carlo Inputs'!$C$17*(1+$D6204)</f>
        <v>2889.6157317817738</v>
      </c>
      <c r="G6204" s="16">
        <f t="shared" ref="G6204:J6204" si="6198">F6204*(1+$D6204)</f>
        <v>3437.4373543125912</v>
      </c>
      <c r="H6204" s="16">
        <f t="shared" si="6198"/>
        <v>4089.1165682911292</v>
      </c>
      <c r="I6204" s="16">
        <f t="shared" si="6198"/>
        <v>4864.3429932170538</v>
      </c>
      <c r="J6204" s="16">
        <f t="shared" si="6198"/>
        <v>5786.5390630202292</v>
      </c>
      <c r="K6204" s="16">
        <f>F6204*$E6204*(1-'Monte Carlo Inputs'!$C$11)+F6204*'Monte Carlo Inputs'!$C$12-F6204*'Monte Carlo Inputs'!$C$13-'Monte Carlo Inputs'!$C$14*(F6204-'Monte Carlo Inputs'!$C$17)</f>
        <v>1445.3440977529488</v>
      </c>
      <c r="L6204" s="16">
        <f>G6204*$E6204*(1-'Monte Carlo Inputs'!$C$11)+G6204*'Monte Carlo Inputs'!$C$12-G6204*'Monte Carlo Inputs'!$C$13-'Monte Carlo Inputs'!$C$14*(G6204-F6204)</f>
        <v>1719.3565693898374</v>
      </c>
      <c r="M6204" s="16">
        <f>H6204*$E6204*(1-'Monte Carlo Inputs'!$C$11)+H6204*'Monte Carlo Inputs'!$C$12-H6204*'Monte Carlo Inputs'!$C$13-'Monte Carlo Inputs'!$C$14*(H6204-G6204)</f>
        <v>2045.317109814835</v>
      </c>
      <c r="N6204" s="16">
        <f>I6204*$E6204*(1-'Monte Carlo Inputs'!$C$11)+I6204*'Monte Carlo Inputs'!$C$12-I6204*'Monte Carlo Inputs'!$C$13-'Monte Carlo Inputs'!$C$14*(I6204-H6204)</f>
        <v>2433.0741826204671</v>
      </c>
      <c r="O6204" s="16">
        <f>J6204*$E6204*(1-'Monte Carlo Inputs'!$C$11)+J6204*'Monte Carlo Inputs'!$C$12-J6204*'Monte Carlo Inputs'!$C$13-'Monte Carlo Inputs'!$C$14*(J6204-I6204)</f>
        <v>2894.3433513203158</v>
      </c>
    </row>
    <row r="6205" spans="1:15">
      <c r="A6205">
        <v>6201</v>
      </c>
      <c r="B6205" s="39">
        <v>-1.0478299044243711</v>
      </c>
      <c r="C6205" s="39">
        <v>0.73075069075794719</v>
      </c>
      <c r="D6205" s="29">
        <f>'Monte Carlo Inputs'!$C$6+'Monte Carlo Inputs'!$D$6*B6205</f>
        <v>5.8427030430911478E-2</v>
      </c>
      <c r="E6205" s="29">
        <f>'Monte Carlo Inputs'!$C$7+'Monte Carlo Inputs'!$D$7*C6205</f>
        <v>0.60897678025960877</v>
      </c>
      <c r="F6205" s="16">
        <f>'Monte Carlo Inputs'!$C$17*(1+$D6205)</f>
        <v>2571.0250996197278</v>
      </c>
      <c r="G6205" s="16">
        <f t="shared" ref="G6205:J6205" si="6199">F6205*(1+$D6205)</f>
        <v>2721.2424613538469</v>
      </c>
      <c r="H6205" s="16">
        <f t="shared" si="6199"/>
        <v>2880.2365774532568</v>
      </c>
      <c r="I6205" s="16">
        <f t="shared" si="6199"/>
        <v>3048.5202476123427</v>
      </c>
      <c r="J6205" s="16">
        <f t="shared" si="6199"/>
        <v>3226.636232888839</v>
      </c>
      <c r="K6205" s="16">
        <f>F6205*$E6205*(1-'Monte Carlo Inputs'!$C$11)+F6205*'Monte Carlo Inputs'!$C$12-F6205*'Monte Carlo Inputs'!$C$13-'Monte Carlo Inputs'!$C$14*(F6205-'Monte Carlo Inputs'!$C$17)</f>
        <v>1214.9265623358392</v>
      </c>
      <c r="L6205" s="16">
        <f>G6205*$E6205*(1-'Monte Carlo Inputs'!$C$11)+G6205*'Monte Carlo Inputs'!$C$12-G6205*'Monte Carlo Inputs'!$C$13-'Monte Carlo Inputs'!$C$14*(G6205-F6205)</f>
        <v>1285.9111135647581</v>
      </c>
      <c r="M6205" s="16">
        <f>H6205*$E6205*(1-'Monte Carlo Inputs'!$C$11)+H6205*'Monte Carlo Inputs'!$C$12-H6205*'Monte Carlo Inputs'!$C$13-'Monte Carlo Inputs'!$C$14*(H6205-G6205)</f>
        <v>1361.0430813284536</v>
      </c>
      <c r="N6205" s="16">
        <f>I6205*$E6205*(1-'Monte Carlo Inputs'!$C$11)+I6205*'Monte Carlo Inputs'!$C$12-I6205*'Monte Carlo Inputs'!$C$13-'Monte Carlo Inputs'!$C$14*(I6205-H6205)</f>
        <v>1440.5647868590127</v>
      </c>
      <c r="O6205" s="16">
        <f>J6205*$E6205*(1-'Monte Carlo Inputs'!$C$11)+J6205*'Monte Carlo Inputs'!$C$12-J6205*'Monte Carlo Inputs'!$C$13-'Monte Carlo Inputs'!$C$14*(J6205-I6205)</f>
        <v>1524.7327094985239</v>
      </c>
    </row>
    <row r="6206" spans="1:15">
      <c r="A6206">
        <v>6202</v>
      </c>
      <c r="B6206" s="39">
        <v>1.4323169891771688</v>
      </c>
      <c r="C6206" s="39">
        <v>0.13117705132041421</v>
      </c>
      <c r="D6206" s="29">
        <f>'Monte Carlo Inputs'!$C$6+'Monte Carlo Inputs'!$D$6*B6206</f>
        <v>0.21910147917170741</v>
      </c>
      <c r="E6206" s="29">
        <f>'Monte Carlo Inputs'!$C$7+'Monte Carlo Inputs'!$D$7*C6206</f>
        <v>0.58751691165076469</v>
      </c>
      <c r="F6206" s="16">
        <f>'Monte Carlo Inputs'!$C$17*(1+$D6206)</f>
        <v>2961.3194030559948</v>
      </c>
      <c r="G6206" s="16">
        <f t="shared" ref="G6206:J6206" si="6200">F6206*(1+$D6206)</f>
        <v>3610.1488645654408</v>
      </c>
      <c r="H6206" s="16">
        <f t="shared" si="6200"/>
        <v>4401.1378208217893</v>
      </c>
      <c r="I6206" s="16">
        <f t="shared" si="6200"/>
        <v>5365.4336274023881</v>
      </c>
      <c r="J6206" s="16">
        <f t="shared" si="6200"/>
        <v>6541.0080715638705</v>
      </c>
      <c r="K6206" s="16">
        <f>F6206*$E6206*(1-'Monte Carlo Inputs'!$C$11)+F6206*'Monte Carlo Inputs'!$C$12-F6206*'Monte Carlo Inputs'!$C$13-'Monte Carlo Inputs'!$C$14*(F6206-'Monte Carlo Inputs'!$C$17)</f>
        <v>1360.3198156006833</v>
      </c>
      <c r="L6206" s="16">
        <f>G6206*$E6206*(1-'Monte Carlo Inputs'!$C$11)+G6206*'Monte Carlo Inputs'!$C$12-G6206*'Monte Carlo Inputs'!$C$13-'Monte Carlo Inputs'!$C$14*(G6206-F6206)</f>
        <v>1658.3678993453773</v>
      </c>
      <c r="M6206" s="16">
        <f>H6206*$E6206*(1-'Monte Carlo Inputs'!$C$11)+H6206*'Monte Carlo Inputs'!$C$12-H6206*'Monte Carlo Inputs'!$C$13-'Monte Carlo Inputs'!$C$14*(H6206-G6206)</f>
        <v>2021.7187591028269</v>
      </c>
      <c r="N6206" s="16">
        <f>I6206*$E6206*(1-'Monte Carlo Inputs'!$C$11)+I6206*'Monte Carlo Inputs'!$C$12-I6206*'Monte Carlo Inputs'!$C$13-'Monte Carlo Inputs'!$C$14*(I6206-H6206)</f>
        <v>2464.6803296914445</v>
      </c>
      <c r="O6206" s="16">
        <f>J6206*$E6206*(1-'Monte Carlo Inputs'!$C$11)+J6206*'Monte Carlo Inputs'!$C$12-J6206*'Monte Carlo Inputs'!$C$13-'Monte Carlo Inputs'!$C$14*(J6206-I6206)</f>
        <v>3004.6954356122519</v>
      </c>
    </row>
    <row r="6207" spans="1:15">
      <c r="A6207">
        <v>6203</v>
      </c>
      <c r="B6207" s="39">
        <v>0.9716350307982442</v>
      </c>
      <c r="C6207" s="39">
        <v>-1.4719867418198167</v>
      </c>
      <c r="D6207" s="29">
        <f>'Monte Carlo Inputs'!$C$6+'Monte Carlo Inputs'!$D$6*B6207</f>
        <v>0.18925654543075615</v>
      </c>
      <c r="E6207" s="29">
        <f>'Monte Carlo Inputs'!$C$7+'Monte Carlo Inputs'!$D$7*C6207</f>
        <v>0.53013666326039177</v>
      </c>
      <c r="F6207" s="16">
        <f>'Monte Carlo Inputs'!$C$17*(1+$D6207)</f>
        <v>2888.8230745058504</v>
      </c>
      <c r="G6207" s="16">
        <f t="shared" ref="G6207:J6207" si="6201">F6207*(1+$D6207)</f>
        <v>3435.5517499474836</v>
      </c>
      <c r="H6207" s="16">
        <f t="shared" si="6201"/>
        <v>4085.7524057911337</v>
      </c>
      <c r="I6207" s="16">
        <f t="shared" si="6201"/>
        <v>4859.0077915965649</v>
      </c>
      <c r="J6207" s="16">
        <f t="shared" si="6201"/>
        <v>5778.6068204552585</v>
      </c>
      <c r="K6207" s="16">
        <f>F6207*$E6207*(1-'Monte Carlo Inputs'!$C$11)+F6207*'Monte Carlo Inputs'!$C$12-F6207*'Monte Carlo Inputs'!$C$13-'Monte Carlo Inputs'!$C$14*(F6207-'Monte Carlo Inputs'!$C$17)</f>
        <v>1208.0694906599267</v>
      </c>
      <c r="L6207" s="16">
        <f>G6207*$E6207*(1-'Monte Carlo Inputs'!$C$11)+G6207*'Monte Carlo Inputs'!$C$12-G6207*'Monte Carlo Inputs'!$C$13-'Monte Carlo Inputs'!$C$14*(G6207-F6207)</f>
        <v>1436.7045491025176</v>
      </c>
      <c r="M6207" s="16">
        <f>H6207*$E6207*(1-'Monte Carlo Inputs'!$C$11)+H6207*'Monte Carlo Inputs'!$C$12-H6207*'Monte Carlo Inputs'!$C$13-'Monte Carlo Inputs'!$C$14*(H6207-G6207)</f>
        <v>1708.6102888703126</v>
      </c>
      <c r="N6207" s="16">
        <f>I6207*$E6207*(1-'Monte Carlo Inputs'!$C$11)+I6207*'Monte Carlo Inputs'!$C$12-I6207*'Monte Carlo Inputs'!$C$13-'Monte Carlo Inputs'!$C$14*(I6207-H6207)</f>
        <v>2031.9759696293543</v>
      </c>
      <c r="O6207" s="16">
        <f>J6207*$E6207*(1-'Monte Carlo Inputs'!$C$11)+J6207*'Monte Carlo Inputs'!$C$12-J6207*'Monte Carlo Inputs'!$C$13-'Monte Carlo Inputs'!$C$14*(J6207-I6207)</f>
        <v>2416.5407220397178</v>
      </c>
    </row>
    <row r="6208" spans="1:15">
      <c r="A6208">
        <v>6204</v>
      </c>
      <c r="B6208" s="39">
        <v>-1.3319093429744655</v>
      </c>
      <c r="C6208" s="39">
        <v>1.7653612247591151</v>
      </c>
      <c r="D6208" s="29">
        <f>'Monte Carlo Inputs'!$C$6+'Monte Carlo Inputs'!$D$6*B6208</f>
        <v>4.0023157940379694E-2</v>
      </c>
      <c r="E6208" s="29">
        <f>'Monte Carlo Inputs'!$C$7+'Monte Carlo Inputs'!$D$7*C6208</f>
        <v>0.64600743781456671</v>
      </c>
      <c r="F6208" s="16">
        <f>'Monte Carlo Inputs'!$C$17*(1+$D6208)</f>
        <v>2526.3202529529763</v>
      </c>
      <c r="G6208" s="16">
        <f t="shared" ref="G6208:J6208" si="6202">F6208*(1+$D6208)</f>
        <v>2627.4315674448931</v>
      </c>
      <c r="H6208" s="16">
        <f t="shared" si="6202"/>
        <v>2732.5896760462792</v>
      </c>
      <c r="I6208" s="16">
        <f t="shared" si="6202"/>
        <v>2841.9565442369303</v>
      </c>
      <c r="J6208" s="16">
        <f t="shared" si="6202"/>
        <v>2955.7006198666204</v>
      </c>
      <c r="K6208" s="16">
        <f>F6208*$E6208*(1-'Monte Carlo Inputs'!$C$11)+F6208*'Monte Carlo Inputs'!$C$12-F6208*'Monte Carlo Inputs'!$C$13-'Monte Carlo Inputs'!$C$14*(F6208-'Monte Carlo Inputs'!$C$17)</f>
        <v>1259.6620280454576</v>
      </c>
      <c r="L6208" s="16">
        <f>G6208*$E6208*(1-'Monte Carlo Inputs'!$C$11)+G6208*'Monte Carlo Inputs'!$C$12-G6208*'Monte Carlo Inputs'!$C$13-'Monte Carlo Inputs'!$C$14*(G6208-F6208)</f>
        <v>1310.07768034542</v>
      </c>
      <c r="M6208" s="16">
        <f>H6208*$E6208*(1-'Monte Carlo Inputs'!$C$11)+H6208*'Monte Carlo Inputs'!$C$12-H6208*'Monte Carlo Inputs'!$C$13-'Monte Carlo Inputs'!$C$14*(H6208-G6208)</f>
        <v>1362.5111262600508</v>
      </c>
      <c r="N6208" s="16">
        <f>I6208*$E6208*(1-'Monte Carlo Inputs'!$C$11)+I6208*'Monte Carlo Inputs'!$C$12-I6208*'Monte Carlo Inputs'!$C$13-'Monte Carlo Inputs'!$C$14*(I6208-H6208)</f>
        <v>1417.0431242618813</v>
      </c>
      <c r="O6208" s="16">
        <f>J6208*$E6208*(1-'Monte Carlo Inputs'!$C$11)+J6208*'Monte Carlo Inputs'!$C$12-J6208*'Monte Carlo Inputs'!$C$13-'Monte Carlo Inputs'!$C$14*(J6208-I6208)</f>
        <v>1473.7576650325439</v>
      </c>
    </row>
    <row r="6209" spans="1:15">
      <c r="A6209">
        <v>6205</v>
      </c>
      <c r="B6209" s="39">
        <v>1.5442057391244044</v>
      </c>
      <c r="C6209" s="39">
        <v>-0.12261831670926036</v>
      </c>
      <c r="D6209" s="29">
        <f>'Monte Carlo Inputs'!$C$6+'Monte Carlo Inputs'!$D$6*B6209</f>
        <v>0.22635010757531079</v>
      </c>
      <c r="E6209" s="29">
        <f>'Monte Carlo Inputs'!$C$7+'Monte Carlo Inputs'!$D$7*C6209</f>
        <v>0.57843309793180364</v>
      </c>
      <c r="F6209" s="16">
        <f>'Monte Carlo Inputs'!$C$17*(1+$D6209)</f>
        <v>2978.9270463111875</v>
      </c>
      <c r="G6209" s="16">
        <f t="shared" ref="G6209:J6209" si="6203">F6209*(1+$D6209)</f>
        <v>3653.2075037027275</v>
      </c>
      <c r="H6209" s="16">
        <f t="shared" si="6203"/>
        <v>4480.1114151607726</v>
      </c>
      <c r="I6209" s="16">
        <f t="shared" si="6203"/>
        <v>5494.1851159317912</v>
      </c>
      <c r="J6209" s="16">
        <f t="shared" si="6203"/>
        <v>6737.7945079616229</v>
      </c>
      <c r="K6209" s="16">
        <f>F6209*$E6209*(1-'Monte Carlo Inputs'!$C$11)+F6209*'Monte Carlo Inputs'!$C$12-F6209*'Monte Carlo Inputs'!$C$13-'Monte Carlo Inputs'!$C$14*(F6209-'Monte Carlo Inputs'!$C$17)</f>
        <v>1349.3950484364593</v>
      </c>
      <c r="L6209" s="16">
        <f>G6209*$E6209*(1-'Monte Carlo Inputs'!$C$11)+G6209*'Monte Carlo Inputs'!$C$12-G6209*'Monte Carlo Inputs'!$C$13-'Monte Carlo Inputs'!$C$14*(G6209-F6209)</f>
        <v>1654.8307628116436</v>
      </c>
      <c r="M6209" s="16">
        <f>H6209*$E6209*(1-'Monte Carlo Inputs'!$C$11)+H6209*'Monte Carlo Inputs'!$C$12-H6209*'Monte Carlo Inputs'!$C$13-'Monte Carlo Inputs'!$C$14*(H6209-G6209)</f>
        <v>2029.4018839929934</v>
      </c>
      <c r="N6209" s="16">
        <f>I6209*$E6209*(1-'Monte Carlo Inputs'!$C$11)+I6209*'Monte Carlo Inputs'!$C$12-I6209*'Monte Carlo Inputs'!$C$13-'Monte Carlo Inputs'!$C$14*(I6209-H6209)</f>
        <v>2488.7572187483456</v>
      </c>
      <c r="O6209" s="16">
        <f>J6209*$E6209*(1-'Monte Carlo Inputs'!$C$11)+J6209*'Monte Carlo Inputs'!$C$12-J6209*'Monte Carlo Inputs'!$C$13-'Monte Carlo Inputs'!$C$14*(J6209-I6209)</f>
        <v>3052.0876829408644</v>
      </c>
    </row>
    <row r="6210" spans="1:15">
      <c r="A6210">
        <v>6206</v>
      </c>
      <c r="B6210" s="39">
        <v>0.92016883871609156</v>
      </c>
      <c r="C6210" s="39">
        <v>1.8621341652029215</v>
      </c>
      <c r="D6210" s="29">
        <f>'Monte Carlo Inputs'!$C$6+'Monte Carlo Inputs'!$D$6*B6210</f>
        <v>0.1859223469351261</v>
      </c>
      <c r="E6210" s="29">
        <f>'Monte Carlo Inputs'!$C$7+'Monte Carlo Inputs'!$D$7*C6210</f>
        <v>0.64947112342416724</v>
      </c>
      <c r="F6210" s="16">
        <f>'Monte Carlo Inputs'!$C$17*(1+$D6210)</f>
        <v>2880.7239729401153</v>
      </c>
      <c r="G6210" s="16">
        <f t="shared" ref="G6210:J6210" si="6204">F6210*(1+$D6210)</f>
        <v>3416.3149348614224</v>
      </c>
      <c r="H6210" s="16">
        <f t="shared" si="6204"/>
        <v>4051.4842254203804</v>
      </c>
      <c r="I6210" s="16">
        <f t="shared" si="6204"/>
        <v>4804.745681181179</v>
      </c>
      <c r="J6210" s="16">
        <f t="shared" si="6204"/>
        <v>5698.0552746527947</v>
      </c>
      <c r="K6210" s="16">
        <f>F6210*$E6210*(1-'Monte Carlo Inputs'!$C$11)+F6210*'Monte Carlo Inputs'!$C$12-F6210*'Monte Carlo Inputs'!$C$13-'Monte Carlo Inputs'!$C$14*(F6210-'Monte Carlo Inputs'!$C$17)</f>
        <v>1449.1856000444668</v>
      </c>
      <c r="L6210" s="16">
        <f>G6210*$E6210*(1-'Monte Carlo Inputs'!$C$11)+G6210*'Monte Carlo Inputs'!$C$12-G6210*'Monte Carlo Inputs'!$C$13-'Monte Carlo Inputs'!$C$14*(G6210-F6210)</f>
        <v>1718.6215879493229</v>
      </c>
      <c r="M6210" s="16">
        <f>H6210*$E6210*(1-'Monte Carlo Inputs'!$C$11)+H6210*'Monte Carlo Inputs'!$C$12-H6210*'Monte Carlo Inputs'!$C$13-'Monte Carlo Inputs'!$C$14*(H6210-G6210)</f>
        <v>2038.1517470742347</v>
      </c>
      <c r="N6210" s="16">
        <f>I6210*$E6210*(1-'Monte Carlo Inputs'!$C$11)+I6210*'Monte Carlo Inputs'!$C$12-I6210*'Monte Carlo Inputs'!$C$13-'Monte Carlo Inputs'!$C$14*(I6210-H6210)</f>
        <v>2417.0897033002038</v>
      </c>
      <c r="O6210" s="16">
        <f>J6210*$E6210*(1-'Monte Carlo Inputs'!$C$11)+J6210*'Monte Carlo Inputs'!$C$12-J6210*'Monte Carlo Inputs'!$C$13-'Monte Carlo Inputs'!$C$14*(J6210-I6210)</f>
        <v>2866.4806936905047</v>
      </c>
    </row>
    <row r="6211" spans="1:15">
      <c r="A6211">
        <v>6207</v>
      </c>
      <c r="B6211" s="39">
        <v>0.11419263005157422</v>
      </c>
      <c r="C6211" s="39">
        <v>-1.0293164205134695</v>
      </c>
      <c r="D6211" s="29">
        <f>'Monte Carlo Inputs'!$C$6+'Monte Carlo Inputs'!$D$6*B6211</f>
        <v>0.13370778522530932</v>
      </c>
      <c r="E6211" s="29">
        <f>'Monte Carlo Inputs'!$C$7+'Monte Carlo Inputs'!$D$7*C6211</f>
        <v>0.54598066691135405</v>
      </c>
      <c r="F6211" s="16">
        <f>'Monte Carlo Inputs'!$C$17*(1+$D6211)</f>
        <v>2753.8895810907993</v>
      </c>
      <c r="G6211" s="16">
        <f t="shared" ref="G6211:J6211" si="6205">F6211*(1+$D6211)</f>
        <v>3122.1060577335047</v>
      </c>
      <c r="H6211" s="16">
        <f t="shared" si="6205"/>
        <v>3539.5559439515732</v>
      </c>
      <c r="I6211" s="16">
        <f t="shared" si="6205"/>
        <v>4012.8221298984167</v>
      </c>
      <c r="J6211" s="16">
        <f t="shared" si="6205"/>
        <v>4549.367689390242</v>
      </c>
      <c r="K6211" s="16">
        <f>F6211*$E6211*(1-'Monte Carlo Inputs'!$C$11)+F6211*'Monte Carlo Inputs'!$C$12-F6211*'Monte Carlo Inputs'!$C$13-'Monte Carlo Inputs'!$C$14*(F6211-'Monte Carlo Inputs'!$C$17)</f>
        <v>1180.7878149606897</v>
      </c>
      <c r="L6211" s="16">
        <f>G6211*$E6211*(1-'Monte Carlo Inputs'!$C$11)+G6211*'Monte Carlo Inputs'!$C$12-G6211*'Monte Carlo Inputs'!$C$13-'Monte Carlo Inputs'!$C$14*(G6211-F6211)</f>
        <v>1338.6683385201159</v>
      </c>
      <c r="M6211" s="16">
        <f>H6211*$E6211*(1-'Monte Carlo Inputs'!$C$11)+H6211*'Monte Carlo Inputs'!$C$12-H6211*'Monte Carlo Inputs'!$C$13-'Monte Carlo Inputs'!$C$14*(H6211-G6211)</f>
        <v>1517.6587172148847</v>
      </c>
      <c r="N6211" s="16">
        <f>I6211*$E6211*(1-'Monte Carlo Inputs'!$C$11)+I6211*'Monte Carlo Inputs'!$C$12-I6211*'Monte Carlo Inputs'!$C$13-'Monte Carlo Inputs'!$C$14*(I6211-H6211)</f>
        <v>1720.5815030215711</v>
      </c>
      <c r="O6211" s="16">
        <f>J6211*$E6211*(1-'Monte Carlo Inputs'!$C$11)+J6211*'Monte Carlo Inputs'!$C$12-J6211*'Monte Carlo Inputs'!$C$13-'Monte Carlo Inputs'!$C$14*(J6211-I6211)</f>
        <v>1950.6366450902194</v>
      </c>
    </row>
    <row r="6212" spans="1:15">
      <c r="A6212">
        <v>6208</v>
      </c>
      <c r="B6212" s="39">
        <v>0.61447819243594082</v>
      </c>
      <c r="C6212" s="39">
        <v>0.1157325209254597</v>
      </c>
      <c r="D6212" s="29">
        <f>'Monte Carlo Inputs'!$C$6+'Monte Carlo Inputs'!$D$6*B6212</f>
        <v>0.16611840862687688</v>
      </c>
      <c r="E6212" s="29">
        <f>'Monte Carlo Inputs'!$C$7+'Monte Carlo Inputs'!$D$7*C6212</f>
        <v>0.58696412285018973</v>
      </c>
      <c r="F6212" s="16">
        <f>'Monte Carlo Inputs'!$C$17*(1+$D6212)</f>
        <v>2832.6182263955466</v>
      </c>
      <c r="G6212" s="16">
        <f t="shared" ref="G6212:J6212" si="6206">F6212*(1+$D6212)</f>
        <v>3303.1682584118607</v>
      </c>
      <c r="H6212" s="16">
        <f t="shared" si="6206"/>
        <v>3851.885312926051</v>
      </c>
      <c r="I6212" s="16">
        <f t="shared" si="6206"/>
        <v>4491.7543713225659</v>
      </c>
      <c r="J6212" s="16">
        <f t="shared" si="6206"/>
        <v>5237.9174594294882</v>
      </c>
      <c r="K6212" s="16">
        <f>F6212*$E6212*(1-'Monte Carlo Inputs'!$C$11)+F6212*'Monte Carlo Inputs'!$C$12-F6212*'Monte Carlo Inputs'!$C$13-'Monte Carlo Inputs'!$C$14*(F6212-'Monte Carlo Inputs'!$C$17)</f>
        <v>1298.3153479750792</v>
      </c>
      <c r="L6212" s="16">
        <f>G6212*$E6212*(1-'Monte Carlo Inputs'!$C$11)+G6212*'Monte Carlo Inputs'!$C$12-G6212*'Monte Carlo Inputs'!$C$13-'Monte Carlo Inputs'!$C$14*(G6212-F6212)</f>
        <v>1513.9894274765491</v>
      </c>
      <c r="M6212" s="16">
        <f>H6212*$E6212*(1-'Monte Carlo Inputs'!$C$11)+H6212*'Monte Carlo Inputs'!$C$12-H6212*'Monte Carlo Inputs'!$C$13-'Monte Carlo Inputs'!$C$14*(H6212-G6212)</f>
        <v>1765.4909418468696</v>
      </c>
      <c r="N6212" s="16">
        <f>I6212*$E6212*(1-'Monte Carlo Inputs'!$C$11)+I6212*'Monte Carlo Inputs'!$C$12-I6212*'Monte Carlo Inputs'!$C$13-'Monte Carlo Inputs'!$C$14*(I6212-H6212)</f>
        <v>2058.7714875516376</v>
      </c>
      <c r="O6212" s="16">
        <f>J6212*$E6212*(1-'Monte Carlo Inputs'!$C$11)+J6212*'Monte Carlo Inputs'!$C$12-J6212*'Monte Carlo Inputs'!$C$13-'Monte Carlo Inputs'!$C$14*(J6212-I6212)</f>
        <v>2400.7713307901035</v>
      </c>
    </row>
    <row r="6213" spans="1:15">
      <c r="A6213">
        <v>6209</v>
      </c>
      <c r="B6213" s="39">
        <v>1.0780892756528722</v>
      </c>
      <c r="C6213" s="39">
        <v>-0.29889133141585067</v>
      </c>
      <c r="D6213" s="29">
        <f>'Monte Carlo Inputs'!$C$6+'Monte Carlo Inputs'!$D$6*B6213</f>
        <v>0.19615310351457871</v>
      </c>
      <c r="E6213" s="29">
        <f>'Monte Carlo Inputs'!$C$7+'Monte Carlo Inputs'!$D$7*C6213</f>
        <v>0.57212395509083924</v>
      </c>
      <c r="F6213" s="16">
        <f>'Monte Carlo Inputs'!$C$17*(1+$D6213)</f>
        <v>2905.5755037472636</v>
      </c>
      <c r="G6213" s="16">
        <f t="shared" ref="G6213:J6213" si="6207">F6213*(1+$D6213)</f>
        <v>3475.5131563032246</v>
      </c>
      <c r="H6213" s="16">
        <f t="shared" si="6207"/>
        <v>4157.2458482178508</v>
      </c>
      <c r="I6213" s="16">
        <f t="shared" si="6207"/>
        <v>4972.7025234188795</v>
      </c>
      <c r="J6213" s="16">
        <f t="shared" si="6207"/>
        <v>5948.1135562422696</v>
      </c>
      <c r="K6213" s="16">
        <f>F6213*$E6213*(1-'Monte Carlo Inputs'!$C$11)+F6213*'Monte Carlo Inputs'!$C$12-F6213*'Monte Carlo Inputs'!$C$13-'Monte Carlo Inputs'!$C$14*(F6213-'Monte Carlo Inputs'!$C$17)</f>
        <v>1302.1212388161496</v>
      </c>
      <c r="L6213" s="16">
        <f>G6213*$E6213*(1-'Monte Carlo Inputs'!$C$11)+G6213*'Monte Carlo Inputs'!$C$12-G6213*'Monte Carlo Inputs'!$C$13-'Monte Carlo Inputs'!$C$14*(G6213-F6213)</f>
        <v>1557.5363609621845</v>
      </c>
      <c r="M6213" s="16">
        <f>H6213*$E6213*(1-'Monte Carlo Inputs'!$C$11)+H6213*'Monte Carlo Inputs'!$C$12-H6213*'Monte Carlo Inputs'!$C$13-'Monte Carlo Inputs'!$C$14*(H6213-G6213)</f>
        <v>1863.0519520017201</v>
      </c>
      <c r="N6213" s="16">
        <f>I6213*$E6213*(1-'Monte Carlo Inputs'!$C$11)+I6213*'Monte Carlo Inputs'!$C$12-I6213*'Monte Carlo Inputs'!$C$13-'Monte Carlo Inputs'!$C$14*(I6213-H6213)</f>
        <v>2228.4953743957512</v>
      </c>
      <c r="O6213" s="16">
        <f>J6213*$E6213*(1-'Monte Carlo Inputs'!$C$11)+J6213*'Monte Carlo Inputs'!$C$12-J6213*'Monte Carlo Inputs'!$C$13-'Monte Carlo Inputs'!$C$14*(J6213-I6213)</f>
        <v>2665.6216582513612</v>
      </c>
    </row>
    <row r="6214" spans="1:15">
      <c r="A6214">
        <v>6210</v>
      </c>
      <c r="B6214" s="39">
        <v>-1.5679570889061103</v>
      </c>
      <c r="C6214" s="39">
        <v>1.0753815611811941</v>
      </c>
      <c r="D6214" s="29">
        <f>'Monte Carlo Inputs'!$C$6+'Monte Carlo Inputs'!$D$6*B6214</f>
        <v>2.4730982484191644E-2</v>
      </c>
      <c r="E6214" s="29">
        <f>'Monte Carlo Inputs'!$C$7+'Monte Carlo Inputs'!$D$7*C6214</f>
        <v>0.62131176750950268</v>
      </c>
      <c r="F6214" s="16">
        <f>'Monte Carlo Inputs'!$C$17*(1+$D6214)</f>
        <v>2489.1740295523505</v>
      </c>
      <c r="G6214" s="16">
        <f t="shared" ref="G6214:J6214" si="6208">F6214*(1+$D6214)</f>
        <v>2550.7337488773146</v>
      </c>
      <c r="H6214" s="16">
        <f t="shared" si="6208"/>
        <v>2613.815900542636</v>
      </c>
      <c r="I6214" s="16">
        <f t="shared" si="6208"/>
        <v>2678.4581357958577</v>
      </c>
      <c r="J6214" s="16">
        <f t="shared" si="6208"/>
        <v>2744.6990370368658</v>
      </c>
      <c r="K6214" s="16">
        <f>F6214*$E6214*(1-'Monte Carlo Inputs'!$C$11)+F6214*'Monte Carlo Inputs'!$C$12-F6214*'Monte Carlo Inputs'!$C$13-'Monte Carlo Inputs'!$C$14*(F6214-'Monte Carlo Inputs'!$C$17)</f>
        <v>1196.7999217045283</v>
      </c>
      <c r="L6214" s="16">
        <f>G6214*$E6214*(1-'Monte Carlo Inputs'!$C$11)+G6214*'Monte Carlo Inputs'!$C$12-G6214*'Monte Carlo Inputs'!$C$13-'Monte Carlo Inputs'!$C$14*(G6214-F6214)</f>
        <v>1226.3979596052848</v>
      </c>
      <c r="M6214" s="16">
        <f>H6214*$E6214*(1-'Monte Carlo Inputs'!$C$11)+H6214*'Monte Carlo Inputs'!$C$12-H6214*'Monte Carlo Inputs'!$C$13-'Monte Carlo Inputs'!$C$14*(H6214-G6214)</f>
        <v>1256.7279860629314</v>
      </c>
      <c r="N6214" s="16">
        <f>I6214*$E6214*(1-'Monte Carlo Inputs'!$C$11)+I6214*'Monte Carlo Inputs'!$C$12-I6214*'Monte Carlo Inputs'!$C$13-'Monte Carlo Inputs'!$C$14*(I6214-H6214)</f>
        <v>1287.8081038736475</v>
      </c>
      <c r="O6214" s="16">
        <f>J6214*$E6214*(1-'Monte Carlo Inputs'!$C$11)+J6214*'Monte Carlo Inputs'!$C$12-J6214*'Monte Carlo Inputs'!$C$13-'Monte Carlo Inputs'!$C$14*(J6214-I6214)</f>
        <v>1319.6568635335468</v>
      </c>
    </row>
    <row r="6215" spans="1:15">
      <c r="A6215">
        <v>6211</v>
      </c>
      <c r="B6215" s="39">
        <v>2.0918372610734193E-2</v>
      </c>
      <c r="C6215" s="39">
        <v>0.56003431956618621</v>
      </c>
      <c r="D6215" s="29">
        <f>'Monte Carlo Inputs'!$C$6+'Monte Carlo Inputs'!$D$6*B6215</f>
        <v>0.1276650827004395</v>
      </c>
      <c r="E6215" s="29">
        <f>'Monte Carlo Inputs'!$C$7+'Monte Carlo Inputs'!$D$7*C6215</f>
        <v>0.60286652014445319</v>
      </c>
      <c r="F6215" s="16">
        <f>'Monte Carlo Inputs'!$C$17*(1+$D6215)</f>
        <v>2739.2112523876381</v>
      </c>
      <c r="G6215" s="16">
        <f t="shared" ref="G6215:J6215" si="6209">F6215*(1+$D6215)</f>
        <v>3088.9128834576804</v>
      </c>
      <c r="H6215" s="16">
        <f t="shared" si="6209"/>
        <v>3483.2592021787582</v>
      </c>
      <c r="I6215" s="16">
        <f t="shared" si="6209"/>
        <v>3927.9497762919764</v>
      </c>
      <c r="J6215" s="16">
        <f t="shared" si="6209"/>
        <v>4429.4118093254647</v>
      </c>
      <c r="K6215" s="16">
        <f>F6215*$E6215*(1-'Monte Carlo Inputs'!$C$11)+F6215*'Monte Carlo Inputs'!$C$12-F6215*'Monte Carlo Inputs'!$C$13-'Monte Carlo Inputs'!$C$14*(F6215-'Monte Carlo Inputs'!$C$17)</f>
        <v>1285.1561341450629</v>
      </c>
      <c r="L6215" s="16">
        <f>G6215*$E6215*(1-'Monte Carlo Inputs'!$C$11)+G6215*'Monte Carlo Inputs'!$C$12-G6215*'Monte Carlo Inputs'!$C$13-'Monte Carlo Inputs'!$C$14*(G6215-F6215)</f>
        <v>1449.2256982936692</v>
      </c>
      <c r="M6215" s="16">
        <f>H6215*$E6215*(1-'Monte Carlo Inputs'!$C$11)+H6215*'Monte Carlo Inputs'!$C$12-H6215*'Monte Carlo Inputs'!$C$13-'Monte Carlo Inputs'!$C$14*(H6215-G6215)</f>
        <v>1634.2412169179329</v>
      </c>
      <c r="N6215" s="16">
        <f>I6215*$E6215*(1-'Monte Carlo Inputs'!$C$11)+I6215*'Monte Carlo Inputs'!$C$12-I6215*'Monte Carlo Inputs'!$C$13-'Monte Carlo Inputs'!$C$14*(I6215-H6215)</f>
        <v>1842.8767570282275</v>
      </c>
      <c r="O6215" s="16">
        <f>J6215*$E6215*(1-'Monte Carlo Inputs'!$C$11)+J6215*'Monte Carlo Inputs'!$C$12-J6215*'Monte Carlo Inputs'!$C$13-'Monte Carlo Inputs'!$C$14*(J6215-I6215)</f>
        <v>2078.1477706209539</v>
      </c>
    </row>
    <row r="6216" spans="1:15">
      <c r="A6216">
        <v>6212</v>
      </c>
      <c r="B6216" s="39">
        <v>-0.2007513394794318</v>
      </c>
      <c r="C6216" s="39">
        <v>1.2309429157003728</v>
      </c>
      <c r="D6216" s="29">
        <f>'Monte Carlo Inputs'!$C$6+'Monte Carlo Inputs'!$D$6*B6216</f>
        <v>0.11330437733879146</v>
      </c>
      <c r="E6216" s="29">
        <f>'Monte Carlo Inputs'!$C$7+'Monte Carlo Inputs'!$D$7*C6216</f>
        <v>0.6268796010649057</v>
      </c>
      <c r="F6216" s="16">
        <f>'Monte Carlo Inputs'!$C$17*(1+$D6216)</f>
        <v>2704.3276629936586</v>
      </c>
      <c r="G6216" s="16">
        <f t="shared" ref="G6216:J6216" si="6210">F6216*(1+$D6216)</f>
        <v>3010.7398249692242</v>
      </c>
      <c r="H6216" s="16">
        <f t="shared" si="6210"/>
        <v>3351.869826166464</v>
      </c>
      <c r="I6216" s="16">
        <f t="shared" si="6210"/>
        <v>3731.6513497409383</v>
      </c>
      <c r="J6216" s="16">
        <f t="shared" si="6210"/>
        <v>4154.4637823687954</v>
      </c>
      <c r="K6216" s="16">
        <f>F6216*$E6216*(1-'Monte Carlo Inputs'!$C$11)+F6216*'Monte Carlo Inputs'!$C$12-F6216*'Monte Carlo Inputs'!$C$13-'Monte Carlo Inputs'!$C$14*(F6216-'Monte Carlo Inputs'!$C$17)</f>
        <v>1314.4802403153856</v>
      </c>
      <c r="L6216" s="16">
        <f>G6216*$E6216*(1-'Monte Carlo Inputs'!$C$11)+G6216*'Monte Carlo Inputs'!$C$12-G6216*'Monte Carlo Inputs'!$C$13-'Monte Carlo Inputs'!$C$14*(G6216-F6216)</f>
        <v>1463.4166054684658</v>
      </c>
      <c r="M6216" s="16">
        <f>H6216*$E6216*(1-'Monte Carlo Inputs'!$C$11)+H6216*'Monte Carlo Inputs'!$C$12-H6216*'Monte Carlo Inputs'!$C$13-'Monte Carlo Inputs'!$C$14*(H6216-G6216)</f>
        <v>1629.2281127383178</v>
      </c>
      <c r="N6216" s="16">
        <f>I6216*$E6216*(1-'Monte Carlo Inputs'!$C$11)+I6216*'Monte Carlo Inputs'!$C$12-I6216*'Monte Carlo Inputs'!$C$13-'Monte Carlo Inputs'!$C$14*(I6216-H6216)</f>
        <v>1813.8267895949868</v>
      </c>
      <c r="O6216" s="16">
        <f>J6216*$E6216*(1-'Monte Carlo Inputs'!$C$11)+J6216*'Monte Carlo Inputs'!$C$12-J6216*'Monte Carlo Inputs'!$C$13-'Monte Carlo Inputs'!$C$14*(J6216-I6216)</f>
        <v>2019.3413045904661</v>
      </c>
    </row>
    <row r="6217" spans="1:15">
      <c r="A6217">
        <v>6213</v>
      </c>
      <c r="B6217" s="39">
        <v>-9.9864056375664242E-2</v>
      </c>
      <c r="C6217" s="39">
        <v>-1.3542494121410464</v>
      </c>
      <c r="D6217" s="29">
        <f>'Monte Carlo Inputs'!$C$6+'Monte Carlo Inputs'!$D$6*B6217</f>
        <v>0.11984028399797936</v>
      </c>
      <c r="E6217" s="29">
        <f>'Monte Carlo Inputs'!$C$7+'Monte Carlo Inputs'!$D$7*C6217</f>
        <v>0.53435070380365657</v>
      </c>
      <c r="F6217" s="16">
        <f>'Monte Carlo Inputs'!$C$17*(1+$D6217)</f>
        <v>2720.204033859492</v>
      </c>
      <c r="G6217" s="16">
        <f t="shared" ref="G6217:J6217" si="6211">F6217*(1+$D6217)</f>
        <v>3046.1940578096624</v>
      </c>
      <c r="H6217" s="16">
        <f t="shared" si="6211"/>
        <v>3411.2508188105294</v>
      </c>
      <c r="I6217" s="16">
        <f t="shared" si="6211"/>
        <v>3820.0560857251226</v>
      </c>
      <c r="J6217" s="16">
        <f t="shared" si="6211"/>
        <v>4277.8526919266305</v>
      </c>
      <c r="K6217" s="16">
        <f>F6217*$E6217*(1-'Monte Carlo Inputs'!$C$11)+F6217*'Monte Carlo Inputs'!$C$12-F6217*'Monte Carlo Inputs'!$C$13-'Monte Carlo Inputs'!$C$14*(F6217-'Monte Carlo Inputs'!$C$17)</f>
        <v>1143.3351071540906</v>
      </c>
      <c r="L6217" s="16">
        <f>G6217*$E6217*(1-'Monte Carlo Inputs'!$C$11)+G6217*'Monte Carlo Inputs'!$C$12-G6217*'Monte Carlo Inputs'!$C$13-'Monte Carlo Inputs'!$C$14*(G6217-F6217)</f>
        <v>1280.352711100297</v>
      </c>
      <c r="M6217" s="16">
        <f>H6217*$E6217*(1-'Monte Carlo Inputs'!$C$11)+H6217*'Monte Carlo Inputs'!$C$12-H6217*'Monte Carlo Inputs'!$C$13-'Monte Carlo Inputs'!$C$14*(H6217-G6217)</f>
        <v>1433.7905436161395</v>
      </c>
      <c r="N6217" s="16">
        <f>I6217*$E6217*(1-'Monte Carlo Inputs'!$C$11)+I6217*'Monte Carlo Inputs'!$C$12-I6217*'Monte Carlo Inputs'!$C$13-'Monte Carlo Inputs'!$C$14*(I6217-H6217)</f>
        <v>1605.6164095567144</v>
      </c>
      <c r="O6217" s="16">
        <f>J6217*$E6217*(1-'Monte Carlo Inputs'!$C$11)+J6217*'Monte Carlo Inputs'!$C$12-J6217*'Monte Carlo Inputs'!$C$13-'Monte Carlo Inputs'!$C$14*(J6217-I6217)</f>
        <v>1798.0339360698072</v>
      </c>
    </row>
    <row r="6218" spans="1:15">
      <c r="A6218">
        <v>6214</v>
      </c>
      <c r="B6218" s="39">
        <v>0.73451481751594183</v>
      </c>
      <c r="C6218" s="39">
        <v>-1.2447738287127583</v>
      </c>
      <c r="D6218" s="29">
        <f>'Monte Carlo Inputs'!$C$6+'Monte Carlo Inputs'!$D$6*B6218</f>
        <v>0.17389489098491473</v>
      </c>
      <c r="E6218" s="29">
        <f>'Monte Carlo Inputs'!$C$7+'Monte Carlo Inputs'!$D$7*C6218</f>
        <v>0.53826904090475314</v>
      </c>
      <c r="F6218" s="16">
        <f>'Monte Carlo Inputs'!$C$17*(1+$D6218)</f>
        <v>2851.5080796914567</v>
      </c>
      <c r="G6218" s="16">
        <f t="shared" ref="G6218:J6218" si="6212">F6218*(1+$D6218)</f>
        <v>3347.3707663520063</v>
      </c>
      <c r="H6218" s="16">
        <f t="shared" si="6212"/>
        <v>3929.4614408528787</v>
      </c>
      <c r="I6218" s="16">
        <f t="shared" si="6212"/>
        <v>4612.7747097394158</v>
      </c>
      <c r="J6218" s="16">
        <f t="shared" si="6212"/>
        <v>5414.912665027523</v>
      </c>
      <c r="K6218" s="16">
        <f>F6218*$E6218*(1-'Monte Carlo Inputs'!$C$11)+F6218*'Monte Carlo Inputs'!$C$12-F6218*'Monte Carlo Inputs'!$C$13-'Monte Carlo Inputs'!$C$14*(F6218-'Monte Carlo Inputs'!$C$17)</f>
        <v>1208.4398970561299</v>
      </c>
      <c r="L6218" s="16">
        <f>G6218*$E6218*(1-'Monte Carlo Inputs'!$C$11)+G6218*'Monte Carlo Inputs'!$C$12-G6218*'Monte Carlo Inputs'!$C$13-'Monte Carlo Inputs'!$C$14*(G6218-F6218)</f>
        <v>1418.5814212165274</v>
      </c>
      <c r="M6218" s="16">
        <f>H6218*$E6218*(1-'Monte Carlo Inputs'!$C$11)+H6218*'Monte Carlo Inputs'!$C$12-H6218*'Monte Carlo Inputs'!$C$13-'Monte Carlo Inputs'!$C$14*(H6218-G6218)</f>
        <v>1665.2654828122008</v>
      </c>
      <c r="N6218" s="16">
        <f>I6218*$E6218*(1-'Monte Carlo Inputs'!$C$11)+I6218*'Monte Carlo Inputs'!$C$12-I6218*'Monte Carlo Inputs'!$C$13-'Monte Carlo Inputs'!$C$14*(I6218-H6218)</f>
        <v>1954.8466424067697</v>
      </c>
      <c r="O6218" s="16">
        <f>J6218*$E6218*(1-'Monte Carlo Inputs'!$C$11)+J6218*'Monte Carlo Inputs'!$C$12-J6218*'Monte Carlo Inputs'!$C$13-'Monte Carlo Inputs'!$C$14*(J6218-I6218)</f>
        <v>2294.784486180321</v>
      </c>
    </row>
    <row r="6219" spans="1:15">
      <c r="A6219">
        <v>6215</v>
      </c>
      <c r="B6219" s="39">
        <v>-0.40914330442949498</v>
      </c>
      <c r="C6219" s="39">
        <v>1.7473365871218978</v>
      </c>
      <c r="D6219" s="29">
        <f>'Monte Carlo Inputs'!$C$6+'Monte Carlo Inputs'!$D$6*B6219</f>
        <v>9.9803860826344085E-2</v>
      </c>
      <c r="E6219" s="29">
        <f>'Monte Carlo Inputs'!$C$7+'Monte Carlo Inputs'!$D$7*C6219</f>
        <v>0.64536230212151058</v>
      </c>
      <c r="F6219" s="16">
        <f>'Monte Carlo Inputs'!$C$17*(1+$D6219)</f>
        <v>2671.5335583332726</v>
      </c>
      <c r="G6219" s="16">
        <f t="shared" ref="G6219:J6219" si="6213">F6219*(1+$D6219)</f>
        <v>2938.1629217820741</v>
      </c>
      <c r="H6219" s="16">
        <f t="shared" si="6213"/>
        <v>3231.4029251127367</v>
      </c>
      <c r="I6219" s="16">
        <f t="shared" si="6213"/>
        <v>3553.9094129245295</v>
      </c>
      <c r="J6219" s="16">
        <f t="shared" si="6213"/>
        <v>3908.6032933614833</v>
      </c>
      <c r="K6219" s="16">
        <f>F6219*$E6219*(1-'Monte Carlo Inputs'!$C$11)+F6219*'Monte Carlo Inputs'!$C$12-F6219*'Monte Carlo Inputs'!$C$13-'Monte Carlo Inputs'!$C$14*(F6219-'Monte Carlo Inputs'!$C$17)</f>
        <v>1333.1818181148944</v>
      </c>
      <c r="L6219" s="16">
        <f>G6219*$E6219*(1-'Monte Carlo Inputs'!$C$11)+G6219*'Monte Carlo Inputs'!$C$12-G6219*'Monte Carlo Inputs'!$C$13-'Monte Carlo Inputs'!$C$14*(G6219-F6219)</f>
        <v>1466.2385107462458</v>
      </c>
      <c r="M6219" s="16">
        <f>H6219*$E6219*(1-'Monte Carlo Inputs'!$C$11)+H6219*'Monte Carlo Inputs'!$C$12-H6219*'Monte Carlo Inputs'!$C$13-'Monte Carlo Inputs'!$C$14*(H6219-G6219)</f>
        <v>1612.5747750109899</v>
      </c>
      <c r="N6219" s="16">
        <f>I6219*$E6219*(1-'Monte Carlo Inputs'!$C$11)+I6219*'Monte Carlo Inputs'!$C$12-I6219*'Monte Carlo Inputs'!$C$13-'Monte Carlo Inputs'!$C$14*(I6219-H6219)</f>
        <v>1773.5159634282597</v>
      </c>
      <c r="O6219" s="16">
        <f>J6219*$E6219*(1-'Monte Carlo Inputs'!$C$11)+J6219*'Monte Carlo Inputs'!$C$12-J6219*'Monte Carlo Inputs'!$C$13-'Monte Carlo Inputs'!$C$14*(J6219-I6219)</f>
        <v>1950.5197038155532</v>
      </c>
    </row>
    <row r="6220" spans="1:15">
      <c r="A6220">
        <v>6216</v>
      </c>
      <c r="B6220" s="39">
        <v>-0.22903361960525137</v>
      </c>
      <c r="C6220" s="39">
        <v>0.10029289346896755</v>
      </c>
      <c r="D6220" s="29">
        <f>'Monte Carlo Inputs'!$C$6+'Monte Carlo Inputs'!$D$6*B6220</f>
        <v>0.1114721311197984</v>
      </c>
      <c r="E6220" s="29">
        <f>'Monte Carlo Inputs'!$C$7+'Monte Carlo Inputs'!$D$7*C6220</f>
        <v>0.58641150953500687</v>
      </c>
      <c r="F6220" s="16">
        <f>'Monte Carlo Inputs'!$C$17*(1+$D6220)</f>
        <v>2699.8769537031026</v>
      </c>
      <c r="G6220" s="16">
        <f t="shared" ref="G6220:J6220" si="6214">F6220*(1+$D6220)</f>
        <v>3000.8379914936168</v>
      </c>
      <c r="H6220" s="16">
        <f t="shared" si="6214"/>
        <v>3335.3477975506657</v>
      </c>
      <c r="I6220" s="16">
        <f t="shared" si="6214"/>
        <v>3707.1461245693645</v>
      </c>
      <c r="J6220" s="16">
        <f t="shared" si="6214"/>
        <v>4120.3896034476129</v>
      </c>
      <c r="K6220" s="16">
        <f>F6220*$E6220*(1-'Monte Carlo Inputs'!$C$11)+F6220*'Monte Carlo Inputs'!$C$12-F6220*'Monte Carlo Inputs'!$C$13-'Monte Carlo Inputs'!$C$14*(F6220-'Monte Carlo Inputs'!$C$17)</f>
        <v>1234.5042211515479</v>
      </c>
      <c r="L6220" s="16">
        <f>G6220*$E6220*(1-'Monte Carlo Inputs'!$C$11)+G6220*'Monte Carlo Inputs'!$C$12-G6220*'Monte Carlo Inputs'!$C$13-'Monte Carlo Inputs'!$C$14*(G6220-F6220)</f>
        <v>1372.1170375596978</v>
      </c>
      <c r="M6220" s="16">
        <f>H6220*$E6220*(1-'Monte Carlo Inputs'!$C$11)+H6220*'Monte Carlo Inputs'!$C$12-H6220*'Monte Carlo Inputs'!$C$13-'Monte Carlo Inputs'!$C$14*(H6220-G6220)</f>
        <v>1525.0698478822619</v>
      </c>
      <c r="N6220" s="16">
        <f>I6220*$E6220*(1-'Monte Carlo Inputs'!$C$11)+I6220*'Monte Carlo Inputs'!$C$12-I6220*'Monte Carlo Inputs'!$C$13-'Monte Carlo Inputs'!$C$14*(I6220-H6220)</f>
        <v>1695.0726339322441</v>
      </c>
      <c r="O6220" s="16">
        <f>J6220*$E6220*(1-'Monte Carlo Inputs'!$C$11)+J6220*'Monte Carlo Inputs'!$C$12-J6220*'Monte Carlo Inputs'!$C$13-'Monte Carlo Inputs'!$C$14*(J6220-I6220)</f>
        <v>1884.0259928395215</v>
      </c>
    </row>
    <row r="6221" spans="1:15">
      <c r="A6221">
        <v>6217</v>
      </c>
      <c r="B6221" s="39">
        <v>0.37653873527518494</v>
      </c>
      <c r="C6221" s="39">
        <v>0.27778965376122211</v>
      </c>
      <c r="D6221" s="29">
        <f>'Monte Carlo Inputs'!$C$6+'Monte Carlo Inputs'!$D$6*B6221</f>
        <v>0.15070368008333004</v>
      </c>
      <c r="E6221" s="29">
        <f>'Monte Carlo Inputs'!$C$7+'Monte Carlo Inputs'!$D$7*C6221</f>
        <v>0.5927644525328688</v>
      </c>
      <c r="F6221" s="16">
        <f>'Monte Carlo Inputs'!$C$17*(1+$D6221)</f>
        <v>2795.1743092904176</v>
      </c>
      <c r="G6221" s="16">
        <f t="shared" ref="G6221:J6221" si="6215">F6221*(1+$D6221)</f>
        <v>3216.4173641748639</v>
      </c>
      <c r="H6221" s="16">
        <f t="shared" si="6215"/>
        <v>3701.1432976399406</v>
      </c>
      <c r="I6221" s="16">
        <f t="shared" si="6215"/>
        <v>4258.9192131100317</v>
      </c>
      <c r="J6221" s="16">
        <f t="shared" si="6215"/>
        <v>4900.7540117033141</v>
      </c>
      <c r="K6221" s="16">
        <f>F6221*$E6221*(1-'Monte Carlo Inputs'!$C$11)+F6221*'Monte Carlo Inputs'!$C$12-F6221*'Monte Carlo Inputs'!$C$13-'Monte Carlo Inputs'!$C$14*(F6221-'Monte Carlo Inputs'!$C$17)</f>
        <v>1292.1515415554738</v>
      </c>
      <c r="L6221" s="16">
        <f>G6221*$E6221*(1-'Monte Carlo Inputs'!$C$11)+G6221*'Monte Carlo Inputs'!$C$12-G6221*'Monte Carlo Inputs'!$C$13-'Monte Carlo Inputs'!$C$14*(G6221-F6221)</f>
        <v>1486.8835340932319</v>
      </c>
      <c r="M6221" s="16">
        <f>H6221*$E6221*(1-'Monte Carlo Inputs'!$C$11)+H6221*'Monte Carlo Inputs'!$C$12-H6221*'Monte Carlo Inputs'!$C$13-'Monte Carlo Inputs'!$C$14*(H6221-G6221)</f>
        <v>1710.9623545363893</v>
      </c>
      <c r="N6221" s="16">
        <f>I6221*$E6221*(1-'Monte Carlo Inputs'!$C$11)+I6221*'Monte Carlo Inputs'!$C$12-I6221*'Monte Carlo Inputs'!$C$13-'Monte Carlo Inputs'!$C$14*(I6221-H6221)</f>
        <v>1968.810677849063</v>
      </c>
      <c r="O6221" s="16">
        <f>J6221*$E6221*(1-'Monte Carlo Inputs'!$C$11)+J6221*'Monte Carlo Inputs'!$C$12-J6221*'Monte Carlo Inputs'!$C$13-'Monte Carlo Inputs'!$C$14*(J6221-I6221)</f>
        <v>2265.5176923882723</v>
      </c>
    </row>
    <row r="6222" spans="1:15">
      <c r="A6222">
        <v>6218</v>
      </c>
      <c r="B6222" s="39">
        <v>0.15093515860622203</v>
      </c>
      <c r="C6222" s="39">
        <v>-0.83867258527669597</v>
      </c>
      <c r="D6222" s="29">
        <f>'Monte Carlo Inputs'!$C$6+'Monte Carlo Inputs'!$D$6*B6222</f>
        <v>0.13608812226747866</v>
      </c>
      <c r="E6222" s="29">
        <f>'Monte Carlo Inputs'!$C$7+'Monte Carlo Inputs'!$D$7*C6222</f>
        <v>0.55280416845672764</v>
      </c>
      <c r="F6222" s="16">
        <f>'Monte Carlo Inputs'!$C$17*(1+$D6222)</f>
        <v>2759.6716577999327</v>
      </c>
      <c r="G6222" s="16">
        <f t="shared" ref="G6222:J6222" si="6216">F6222*(1+$D6222)</f>
        <v>3135.2301917847053</v>
      </c>
      <c r="H6222" s="16">
        <f t="shared" si="6216"/>
        <v>3561.8977814609925</v>
      </c>
      <c r="I6222" s="16">
        <f t="shared" si="6216"/>
        <v>4046.6297622487168</v>
      </c>
      <c r="J6222" s="16">
        <f t="shared" si="6216"/>
        <v>4597.3280081048379</v>
      </c>
      <c r="K6222" s="16">
        <f>F6222*$E6222*(1-'Monte Carlo Inputs'!$C$11)+F6222*'Monte Carlo Inputs'!$C$12-F6222*'Monte Carlo Inputs'!$C$13-'Monte Carlo Inputs'!$C$14*(F6222-'Monte Carlo Inputs'!$C$17)</f>
        <v>1196.7518623964306</v>
      </c>
      <c r="L6222" s="16">
        <f>G6222*$E6222*(1-'Monte Carlo Inputs'!$C$11)+G6222*'Monte Carlo Inputs'!$C$12-G6222*'Monte Carlo Inputs'!$C$13-'Monte Carlo Inputs'!$C$14*(G6222-F6222)</f>
        <v>1359.6155761700688</v>
      </c>
      <c r="M6222" s="16">
        <f>H6222*$E6222*(1-'Monte Carlo Inputs'!$C$11)+H6222*'Monte Carlo Inputs'!$C$12-H6222*'Monte Carlo Inputs'!$C$13-'Monte Carlo Inputs'!$C$14*(H6222-G6222)</f>
        <v>1544.6431069366693</v>
      </c>
      <c r="N6222" s="16">
        <f>I6222*$E6222*(1-'Monte Carlo Inputs'!$C$11)+I6222*'Monte Carlo Inputs'!$C$12-I6222*'Monte Carlo Inputs'!$C$13-'Monte Carlo Inputs'!$C$14*(I6222-H6222)</f>
        <v>1754.8506869330849</v>
      </c>
      <c r="O6222" s="16">
        <f>J6222*$E6222*(1-'Monte Carlo Inputs'!$C$11)+J6222*'Monte Carlo Inputs'!$C$12-J6222*'Monte Carlo Inputs'!$C$13-'Monte Carlo Inputs'!$C$14*(J6222-I6222)</f>
        <v>1993.6650217776034</v>
      </c>
    </row>
    <row r="6223" spans="1:15">
      <c r="A6223">
        <v>6219</v>
      </c>
      <c r="B6223" s="39">
        <v>-0.26785058579802185</v>
      </c>
      <c r="C6223" s="39">
        <v>2.0469600591233221</v>
      </c>
      <c r="D6223" s="29">
        <f>'Monte Carlo Inputs'!$C$6+'Monte Carlo Inputs'!$D$6*B6223</f>
        <v>0.10895740319747094</v>
      </c>
      <c r="E6223" s="29">
        <f>'Monte Carlo Inputs'!$C$7+'Monte Carlo Inputs'!$D$7*C6223</f>
        <v>0.6560863899038023</v>
      </c>
      <c r="F6223" s="16">
        <f>'Monte Carlo Inputs'!$C$17*(1+$D6223)</f>
        <v>2693.7684281069769</v>
      </c>
      <c r="G6223" s="16">
        <f t="shared" ref="G6223:J6223" si="6217">F6223*(1+$D6223)</f>
        <v>2987.2744408488461</v>
      </c>
      <c r="H6223" s="16">
        <f t="shared" si="6217"/>
        <v>3312.7601065619133</v>
      </c>
      <c r="I6223" s="16">
        <f t="shared" si="6217"/>
        <v>3673.7098451890765</v>
      </c>
      <c r="J6223" s="16">
        <f t="shared" si="6217"/>
        <v>4073.9877300218614</v>
      </c>
      <c r="K6223" s="16">
        <f>F6223*$E6223*(1-'Monte Carlo Inputs'!$C$11)+F6223*'Monte Carlo Inputs'!$C$12-F6223*'Monte Carlo Inputs'!$C$13-'Monte Carlo Inputs'!$C$14*(F6223-'Monte Carlo Inputs'!$C$17)</f>
        <v>1365.1727199309494</v>
      </c>
      <c r="L6223" s="16">
        <f>G6223*$E6223*(1-'Monte Carlo Inputs'!$C$11)+G6223*'Monte Carlo Inputs'!$C$12-G6223*'Monte Carlo Inputs'!$C$13-'Monte Carlo Inputs'!$C$14*(G6223-F6223)</f>
        <v>1513.9183944106537</v>
      </c>
      <c r="M6223" s="16">
        <f>H6223*$E6223*(1-'Monte Carlo Inputs'!$C$11)+H6223*'Monte Carlo Inputs'!$C$12-H6223*'Monte Carlo Inputs'!$C$13-'Monte Carlo Inputs'!$C$14*(H6223-G6223)</f>
        <v>1678.871011318523</v>
      </c>
      <c r="N6223" s="16">
        <f>I6223*$E6223*(1-'Monte Carlo Inputs'!$C$11)+I6223*'Monte Carlo Inputs'!$C$12-I6223*'Monte Carlo Inputs'!$C$13-'Monte Carlo Inputs'!$C$14*(I6223-H6223)</f>
        <v>1861.7964370153011</v>
      </c>
      <c r="O6223" s="16">
        <f>J6223*$E6223*(1-'Monte Carlo Inputs'!$C$11)+J6223*'Monte Carlo Inputs'!$C$12-J6223*'Monte Carlo Inputs'!$C$13-'Monte Carlo Inputs'!$C$14*(J6223-I6223)</f>
        <v>2064.652942074792</v>
      </c>
    </row>
    <row r="6224" spans="1:15">
      <c r="A6224">
        <v>6220</v>
      </c>
      <c r="B6224" s="39">
        <v>-0.76690931972813015</v>
      </c>
      <c r="C6224" s="39">
        <v>-1.2989794562087196</v>
      </c>
      <c r="D6224" s="29">
        <f>'Monte Carlo Inputs'!$C$6+'Monte Carlo Inputs'!$D$6*B6224</f>
        <v>7.6626258953406495E-2</v>
      </c>
      <c r="E6224" s="29">
        <f>'Monte Carlo Inputs'!$C$7+'Monte Carlo Inputs'!$D$7*C6224</f>
        <v>0.53632891951280115</v>
      </c>
      <c r="F6224" s="16">
        <f>'Monte Carlo Inputs'!$C$17*(1+$D6224)</f>
        <v>2615.2328456237201</v>
      </c>
      <c r="G6224" s="16">
        <f t="shared" ref="G6224:J6224" si="6218">F6224*(1+$D6224)</f>
        <v>2815.6283548759375</v>
      </c>
      <c r="H6224" s="16">
        <f t="shared" si="6218"/>
        <v>3031.3794223132154</v>
      </c>
      <c r="I6224" s="16">
        <f t="shared" si="6218"/>
        <v>3263.6626869134161</v>
      </c>
      <c r="J6224" s="16">
        <f t="shared" si="6218"/>
        <v>3513.7449490974141</v>
      </c>
      <c r="K6224" s="16">
        <f>F6224*$E6224*(1-'Monte Carlo Inputs'!$C$11)+F6224*'Monte Carlo Inputs'!$C$12-F6224*'Monte Carlo Inputs'!$C$13-'Monte Carlo Inputs'!$C$14*(F6224-'Monte Carlo Inputs'!$C$17)</f>
        <v>1101.3243774252633</v>
      </c>
      <c r="L6224" s="16">
        <f>G6224*$E6224*(1-'Monte Carlo Inputs'!$C$11)+G6224*'Monte Carlo Inputs'!$C$12-G6224*'Monte Carlo Inputs'!$C$13-'Monte Carlo Inputs'!$C$14*(G6224-F6224)</f>
        <v>1185.7147443615506</v>
      </c>
      <c r="M6224" s="16">
        <f>H6224*$E6224*(1-'Monte Carlo Inputs'!$C$11)+H6224*'Monte Carlo Inputs'!$C$12-H6224*'Monte Carlo Inputs'!$C$13-'Monte Carlo Inputs'!$C$14*(H6224-G6224)</f>
        <v>1276.5716294078711</v>
      </c>
      <c r="N6224" s="16">
        <f>I6224*$E6224*(1-'Monte Carlo Inputs'!$C$11)+I6224*'Monte Carlo Inputs'!$C$12-I6224*'Monte Carlo Inputs'!$C$13-'Monte Carlo Inputs'!$C$14*(I6224-H6224)</f>
        <v>1374.390537655451</v>
      </c>
      <c r="O6224" s="16">
        <f>J6224*$E6224*(1-'Monte Carlo Inputs'!$C$11)+J6224*'Monte Carlo Inputs'!$C$12-J6224*'Monte Carlo Inputs'!$C$13-'Monte Carlo Inputs'!$C$14*(J6224-I6224)</f>
        <v>1479.7049428969492</v>
      </c>
    </row>
    <row r="6225" spans="1:15">
      <c r="A6225">
        <v>6221</v>
      </c>
      <c r="B6225" s="39">
        <v>-1.6364937533731361</v>
      </c>
      <c r="C6225" s="39">
        <v>0.44765440168377169</v>
      </c>
      <c r="D6225" s="29">
        <f>'Monte Carlo Inputs'!$C$6+'Monte Carlo Inputs'!$D$6*B6225</f>
        <v>2.0290886290622617E-2</v>
      </c>
      <c r="E6225" s="29">
        <f>'Monte Carlo Inputs'!$C$7+'Monte Carlo Inputs'!$D$7*C6225</f>
        <v>0.59884423144895327</v>
      </c>
      <c r="F6225" s="16">
        <f>'Monte Carlo Inputs'!$C$17*(1+$D6225)</f>
        <v>2478.3885918885517</v>
      </c>
      <c r="G6225" s="16">
        <f t="shared" ref="G6225:J6225" si="6219">F6225*(1+$D6225)</f>
        <v>2528.6772929905387</v>
      </c>
      <c r="H6225" s="16">
        <f t="shared" si="6219"/>
        <v>2579.9863964082892</v>
      </c>
      <c r="I6225" s="16">
        <f t="shared" si="6219"/>
        <v>2632.3366070091629</v>
      </c>
      <c r="J6225" s="16">
        <f t="shared" si="6219"/>
        <v>2685.7490497806293</v>
      </c>
      <c r="K6225" s="16">
        <f>F6225*$E6225*(1-'Monte Carlo Inputs'!$C$11)+F6225*'Monte Carlo Inputs'!$C$12-F6225*'Monte Carlo Inputs'!$C$13-'Monte Carlo Inputs'!$C$14*(F6225-'Monte Carlo Inputs'!$C$17)</f>
        <v>1151.8150975389628</v>
      </c>
      <c r="L6225" s="16">
        <f>G6225*$E6225*(1-'Monte Carlo Inputs'!$C$11)+G6225*'Monte Carlo Inputs'!$C$12-G6225*'Monte Carlo Inputs'!$C$13-'Monte Carlo Inputs'!$C$14*(G6225-F6225)</f>
        <v>1175.1864467109483</v>
      </c>
      <c r="M6225" s="16">
        <f>H6225*$E6225*(1-'Monte Carlo Inputs'!$C$11)+H6225*'Monte Carlo Inputs'!$C$12-H6225*'Monte Carlo Inputs'!$C$13-'Monte Carlo Inputs'!$C$14*(H6225-G6225)</f>
        <v>1199.032021271441</v>
      </c>
      <c r="N6225" s="16">
        <f>I6225*$E6225*(1-'Monte Carlo Inputs'!$C$11)+I6225*'Monte Carlo Inputs'!$C$12-I6225*'Monte Carlo Inputs'!$C$13-'Monte Carlo Inputs'!$C$14*(I6225-H6225)</f>
        <v>1223.3614436738751</v>
      </c>
      <c r="O6225" s="16">
        <f>J6225*$E6225*(1-'Monte Carlo Inputs'!$C$11)+J6225*'Monte Carlo Inputs'!$C$12-J6225*'Monte Carlo Inputs'!$C$13-'Monte Carlo Inputs'!$C$14*(J6225-I6225)</f>
        <v>1248.1845316197939</v>
      </c>
    </row>
    <row r="6226" spans="1:15">
      <c r="A6226">
        <v>6222</v>
      </c>
      <c r="B6226" s="39">
        <v>-0.66932456653946903</v>
      </c>
      <c r="C6226" s="39">
        <v>-0.86355915382709014</v>
      </c>
      <c r="D6226" s="29">
        <f>'Monte Carlo Inputs'!$C$6+'Monte Carlo Inputs'!$D$6*B6226</f>
        <v>8.2948213699129636E-2</v>
      </c>
      <c r="E6226" s="29">
        <f>'Monte Carlo Inputs'!$C$7+'Monte Carlo Inputs'!$D$7*C6226</f>
        <v>0.5519134313460744</v>
      </c>
      <c r="F6226" s="16">
        <f>'Monte Carlo Inputs'!$C$17*(1+$D6226)</f>
        <v>2630.5895058965561</v>
      </c>
      <c r="G6226" s="16">
        <f t="shared" ref="G6226:J6226" si="6220">F6226*(1+$D6226)</f>
        <v>2848.7922063863512</v>
      </c>
      <c r="H6226" s="16">
        <f t="shared" si="6220"/>
        <v>3085.0944311061007</v>
      </c>
      <c r="I6226" s="16">
        <f t="shared" si="6220"/>
        <v>3340.9975032594839</v>
      </c>
      <c r="J6226" s="16">
        <f t="shared" si="6220"/>
        <v>3618.1272781281095</v>
      </c>
      <c r="K6226" s="16">
        <f>F6226*$E6226*(1-'Monte Carlo Inputs'!$C$11)+F6226*'Monte Carlo Inputs'!$C$12-F6226*'Monte Carlo Inputs'!$C$13-'Monte Carlo Inputs'!$C$14*(F6226-'Monte Carlo Inputs'!$C$17)</f>
        <v>1137.2024408265177</v>
      </c>
      <c r="L6226" s="16">
        <f>G6226*$E6226*(1-'Monte Carlo Inputs'!$C$11)+G6226*'Monte Carlo Inputs'!$C$12-G6226*'Monte Carlo Inputs'!$C$13-'Monte Carlo Inputs'!$C$14*(G6226-F6226)</f>
        <v>1231.5313519073675</v>
      </c>
      <c r="M6226" s="16">
        <f>H6226*$E6226*(1-'Monte Carlo Inputs'!$C$11)+H6226*'Monte Carlo Inputs'!$C$12-H6226*'Monte Carlo Inputs'!$C$13-'Monte Carlo Inputs'!$C$14*(H6226-G6226)</f>
        <v>1333.6846776625575</v>
      </c>
      <c r="N6226" s="16">
        <f>I6226*$E6226*(1-'Monte Carlo Inputs'!$C$11)+I6226*'Monte Carlo Inputs'!$C$12-I6226*'Monte Carlo Inputs'!$C$13-'Monte Carlo Inputs'!$C$14*(I6226-H6226)</f>
        <v>1444.3114393125661</v>
      </c>
      <c r="O6226" s="16">
        <f>J6226*$E6226*(1-'Monte Carlo Inputs'!$C$11)+J6226*'Monte Carlo Inputs'!$C$12-J6226*'Monte Carlo Inputs'!$C$13-'Monte Carlo Inputs'!$C$14*(J6226-I6226)</f>
        <v>1564.1144932287618</v>
      </c>
    </row>
    <row r="6227" spans="1:15">
      <c r="A6227">
        <v>6223</v>
      </c>
      <c r="B6227" s="39">
        <v>0.18323860887500568</v>
      </c>
      <c r="C6227" s="39">
        <v>1.3029091192134026</v>
      </c>
      <c r="D6227" s="29">
        <f>'Monte Carlo Inputs'!$C$6+'Monte Carlo Inputs'!$D$6*B6227</f>
        <v>0.13818087696590114</v>
      </c>
      <c r="E6227" s="29">
        <f>'Monte Carlo Inputs'!$C$7+'Monte Carlo Inputs'!$D$7*C6227</f>
        <v>0.62945540688771628</v>
      </c>
      <c r="F6227" s="16">
        <f>'Monte Carlo Inputs'!$C$17*(1+$D6227)</f>
        <v>2764.7551682378712</v>
      </c>
      <c r="G6227" s="16">
        <f t="shared" ref="G6227:J6227" si="6221">F6227*(1+$D6227)</f>
        <v>3146.7914619809881</v>
      </c>
      <c r="H6227" s="16">
        <f t="shared" si="6221"/>
        <v>3581.6178658263311</v>
      </c>
      <c r="I6227" s="16">
        <f t="shared" si="6221"/>
        <v>4076.5289634829528</v>
      </c>
      <c r="J6227" s="16">
        <f t="shared" si="6221"/>
        <v>4639.8273106339238</v>
      </c>
      <c r="K6227" s="16">
        <f>F6227*$E6227*(1-'Monte Carlo Inputs'!$C$11)+F6227*'Monte Carlo Inputs'!$C$12-F6227*'Monte Carlo Inputs'!$C$13-'Monte Carlo Inputs'!$C$14*(F6227-'Monte Carlo Inputs'!$C$17)</f>
        <v>1349.8292939831429</v>
      </c>
      <c r="L6227" s="16">
        <f>G6227*$E6227*(1-'Monte Carlo Inputs'!$C$11)+G6227*'Monte Carlo Inputs'!$C$12-G6227*'Monte Carlo Inputs'!$C$13-'Monte Carlo Inputs'!$C$14*(G6227-F6227)</f>
        <v>1536.3498895799964</v>
      </c>
      <c r="M6227" s="16">
        <f>H6227*$E6227*(1-'Monte Carlo Inputs'!$C$11)+H6227*'Monte Carlo Inputs'!$C$12-H6227*'Monte Carlo Inputs'!$C$13-'Monte Carlo Inputs'!$C$14*(H6227-G6227)</f>
        <v>1748.6440646486262</v>
      </c>
      <c r="N6227" s="16">
        <f>I6227*$E6227*(1-'Monte Carlo Inputs'!$C$11)+I6227*'Monte Carlo Inputs'!$C$12-I6227*'Monte Carlo Inputs'!$C$13-'Monte Carlo Inputs'!$C$14*(I6227-H6227)</f>
        <v>1990.2732350029908</v>
      </c>
      <c r="O6227" s="16">
        <f>J6227*$E6227*(1-'Monte Carlo Inputs'!$C$11)+J6227*'Monte Carlo Inputs'!$C$12-J6227*'Monte Carlo Inputs'!$C$13-'Monte Carlo Inputs'!$C$14*(J6227-I6227)</f>
        <v>2265.2909360174663</v>
      </c>
    </row>
    <row r="6228" spans="1:15">
      <c r="A6228">
        <v>6224</v>
      </c>
      <c r="B6228" s="39">
        <v>1.8450803489691003</v>
      </c>
      <c r="C6228" s="39">
        <v>0.76487605628866795</v>
      </c>
      <c r="D6228" s="29">
        <f>'Monte Carlo Inputs'!$C$6+'Monte Carlo Inputs'!$D$6*B6228</f>
        <v>0.24584204258997341</v>
      </c>
      <c r="E6228" s="29">
        <f>'Monte Carlo Inputs'!$C$7+'Monte Carlo Inputs'!$D$7*C6228</f>
        <v>0.61019819129629982</v>
      </c>
      <c r="F6228" s="16">
        <f>'Monte Carlo Inputs'!$C$17*(1+$D6228)</f>
        <v>3026.2749056553048</v>
      </c>
      <c r="G6228" s="16">
        <f t="shared" ref="G6228:J6228" si="6222">F6228*(1+$D6228)</f>
        <v>3770.260509900384</v>
      </c>
      <c r="H6228" s="16">
        <f t="shared" si="6222"/>
        <v>4697.1490547506091</v>
      </c>
      <c r="I6228" s="16">
        <f t="shared" si="6222"/>
        <v>5851.9057727200616</v>
      </c>
      <c r="J6228" s="16">
        <f t="shared" si="6222"/>
        <v>7290.5502409296187</v>
      </c>
      <c r="K6228" s="16">
        <f>F6228*$E6228*(1-'Monte Carlo Inputs'!$C$11)+F6228*'Monte Carlo Inputs'!$C$12-F6228*'Monte Carlo Inputs'!$C$13-'Monte Carlo Inputs'!$C$14*(F6228-'Monte Carlo Inputs'!$C$17)</f>
        <v>1439.8933614648586</v>
      </c>
      <c r="L6228" s="16">
        <f>G6228*$E6228*(1-'Monte Carlo Inputs'!$C$11)+G6228*'Monte Carlo Inputs'!$C$12-G6228*'Monte Carlo Inputs'!$C$13-'Monte Carlo Inputs'!$C$14*(G6228-F6228)</f>
        <v>1793.8796865591223</v>
      </c>
      <c r="M6228" s="16">
        <f>H6228*$E6228*(1-'Monte Carlo Inputs'!$C$11)+H6228*'Monte Carlo Inputs'!$C$12-H6228*'Monte Carlo Inputs'!$C$13-'Monte Carlo Inputs'!$C$14*(H6228-G6228)</f>
        <v>2234.8907328634778</v>
      </c>
      <c r="N6228" s="16">
        <f>I6228*$E6228*(1-'Monte Carlo Inputs'!$C$11)+I6228*'Monte Carlo Inputs'!$C$12-I6228*'Monte Carlo Inputs'!$C$13-'Monte Carlo Inputs'!$C$14*(I6228-H6228)</f>
        <v>2784.3208355960383</v>
      </c>
      <c r="O6228" s="16">
        <f>J6228*$E6228*(1-'Monte Carlo Inputs'!$C$11)+J6228*'Monte Carlo Inputs'!$C$12-J6228*'Monte Carlo Inputs'!$C$13-'Monte Carlo Inputs'!$C$14*(J6228-I6228)</f>
        <v>3468.8239570447899</v>
      </c>
    </row>
    <row r="6229" spans="1:15">
      <c r="A6229">
        <v>6225</v>
      </c>
      <c r="B6229" s="39">
        <v>0.56152515847142614</v>
      </c>
      <c r="C6229" s="39">
        <v>-1.501882846182472</v>
      </c>
      <c r="D6229" s="29">
        <f>'Monte Carlo Inputs'!$C$6+'Monte Carlo Inputs'!$D$6*B6229</f>
        <v>0.16268788619961619</v>
      </c>
      <c r="E6229" s="29">
        <f>'Monte Carlo Inputs'!$C$7+'Monte Carlo Inputs'!$D$7*C6229</f>
        <v>0.52906662543794725</v>
      </c>
      <c r="F6229" s="16">
        <f>'Monte Carlo Inputs'!$C$17*(1+$D6229)</f>
        <v>2824.2851443674881</v>
      </c>
      <c r="G6229" s="16">
        <f t="shared" ref="G6229:J6229" si="6223">F6229*(1+$D6229)</f>
        <v>3283.7621245296127</v>
      </c>
      <c r="H6229" s="16">
        <f t="shared" si="6223"/>
        <v>3817.9904433516963</v>
      </c>
      <c r="I6229" s="16">
        <f t="shared" si="6223"/>
        <v>4439.1312381109192</v>
      </c>
      <c r="J6229" s="16">
        <f t="shared" si="6223"/>
        <v>5161.32411580187</v>
      </c>
      <c r="K6229" s="16">
        <f>F6229*$E6229*(1-'Monte Carlo Inputs'!$C$11)+F6229*'Monte Carlo Inputs'!$C$12-F6229*'Monte Carlo Inputs'!$C$13-'Monte Carlo Inputs'!$C$14*(F6229-'Monte Carlo Inputs'!$C$17)</f>
        <v>1178.0203874756307</v>
      </c>
      <c r="L6229" s="16">
        <f>G6229*$E6229*(1-'Monte Carlo Inputs'!$C$11)+G6229*'Monte Carlo Inputs'!$C$12-G6229*'Monte Carlo Inputs'!$C$13-'Monte Carlo Inputs'!$C$14*(G6229-F6229)</f>
        <v>1369.6700342140941</v>
      </c>
      <c r="M6229" s="16">
        <f>H6229*$E6229*(1-'Monte Carlo Inputs'!$C$11)+H6229*'Monte Carlo Inputs'!$C$12-H6229*'Monte Carlo Inputs'!$C$13-'Monte Carlo Inputs'!$C$14*(H6229-G6229)</f>
        <v>1592.4987568713411</v>
      </c>
      <c r="N6229" s="16">
        <f>I6229*$E6229*(1-'Monte Carlo Inputs'!$C$11)+I6229*'Monte Carlo Inputs'!$C$12-I6229*'Monte Carlo Inputs'!$C$13-'Monte Carlo Inputs'!$C$14*(I6229-H6229)</f>
        <v>1851.5790134022561</v>
      </c>
      <c r="O6229" s="16">
        <f>J6229*$E6229*(1-'Monte Carlo Inputs'!$C$11)+J6229*'Monte Carlo Inputs'!$C$12-J6229*'Monte Carlo Inputs'!$C$13-'Monte Carlo Inputs'!$C$14*(J6229-I6229)</f>
        <v>2152.8084892242405</v>
      </c>
    </row>
    <row r="6230" spans="1:15">
      <c r="A6230">
        <v>6226</v>
      </c>
      <c r="B6230" s="39">
        <v>0.36352594441938169</v>
      </c>
      <c r="C6230" s="39">
        <v>-0.50192080465453559</v>
      </c>
      <c r="D6230" s="29">
        <f>'Monte Carlo Inputs'!$C$6+'Monte Carlo Inputs'!$D$6*B6230</f>
        <v>0.14986065622747316</v>
      </c>
      <c r="E6230" s="29">
        <f>'Monte Carlo Inputs'!$C$7+'Monte Carlo Inputs'!$D$7*C6230</f>
        <v>0.56485714825871702</v>
      </c>
      <c r="F6230" s="16">
        <f>'Monte Carlo Inputs'!$C$17*(1+$D6230)</f>
        <v>2793.1265200421553</v>
      </c>
      <c r="G6230" s="16">
        <f t="shared" ref="G6230:J6230" si="6224">F6230*(1+$D6230)</f>
        <v>3211.7062932620311</v>
      </c>
      <c r="H6230" s="16">
        <f t="shared" si="6224"/>
        <v>3693.0147059801843</v>
      </c>
      <c r="I6230" s="16">
        <f t="shared" si="6224"/>
        <v>4246.4523132760833</v>
      </c>
      <c r="J6230" s="16">
        <f t="shared" si="6224"/>
        <v>4882.8284435823089</v>
      </c>
      <c r="K6230" s="16">
        <f>F6230*$E6230*(1-'Monte Carlo Inputs'!$C$11)+F6230*'Monte Carlo Inputs'!$C$12-F6230*'Monte Carlo Inputs'!$C$13-'Monte Carlo Inputs'!$C$14*(F6230-'Monte Carlo Inputs'!$C$17)</f>
        <v>1235.7089120293297</v>
      </c>
      <c r="L6230" s="16">
        <f>G6230*$E6230*(1-'Monte Carlo Inputs'!$C$11)+G6230*'Monte Carlo Inputs'!$C$12-G6230*'Monte Carlo Inputs'!$C$13-'Monte Carlo Inputs'!$C$14*(G6230-F6230)</f>
        <v>1420.8930604921818</v>
      </c>
      <c r="M6230" s="16">
        <f>H6230*$E6230*(1-'Monte Carlo Inputs'!$C$11)+H6230*'Monte Carlo Inputs'!$C$12-H6230*'Monte Carlo Inputs'!$C$13-'Monte Carlo Inputs'!$C$14*(H6230-G6230)</f>
        <v>1633.8290269666029</v>
      </c>
      <c r="N6230" s="16">
        <f>I6230*$E6230*(1-'Monte Carlo Inputs'!$C$11)+I6230*'Monte Carlo Inputs'!$C$12-I6230*'Monte Carlo Inputs'!$C$13-'Monte Carlo Inputs'!$C$14*(I6230-H6230)</f>
        <v>1878.6757171113115</v>
      </c>
      <c r="O6230" s="16">
        <f>J6230*$E6230*(1-'Monte Carlo Inputs'!$C$11)+J6230*'Monte Carlo Inputs'!$C$12-J6230*'Monte Carlo Inputs'!$C$13-'Monte Carlo Inputs'!$C$14*(J6230-I6230)</f>
        <v>2160.2152929162312</v>
      </c>
    </row>
    <row r="6231" spans="1:15">
      <c r="A6231">
        <v>6227</v>
      </c>
      <c r="B6231" s="39">
        <v>0.40885820897119574</v>
      </c>
      <c r="C6231" s="39">
        <v>-7.2585666063653256E-2</v>
      </c>
      <c r="D6231" s="29">
        <f>'Monte Carlo Inputs'!$C$6+'Monte Carlo Inputs'!$D$6*B6231</f>
        <v>0.15279747284741843</v>
      </c>
      <c r="E6231" s="29">
        <f>'Monte Carlo Inputs'!$C$7+'Monte Carlo Inputs'!$D$7*C6231</f>
        <v>0.58022386063113474</v>
      </c>
      <c r="F6231" s="16">
        <f>'Monte Carlo Inputs'!$C$17*(1+$D6231)</f>
        <v>2800.2603412936646</v>
      </c>
      <c r="G6231" s="16">
        <f t="shared" ref="G6231:J6231" si="6225">F6231*(1+$D6231)</f>
        <v>3228.1330447581859</v>
      </c>
      <c r="H6231" s="16">
        <f t="shared" si="6225"/>
        <v>3721.3836160124788</v>
      </c>
      <c r="I6231" s="16">
        <f t="shared" si="6225"/>
        <v>4290.0016280349737</v>
      </c>
      <c r="J6231" s="16">
        <f t="shared" si="6225"/>
        <v>4945.5030353100283</v>
      </c>
      <c r="K6231" s="16">
        <f>F6231*$E6231*(1-'Monte Carlo Inputs'!$C$11)+F6231*'Monte Carlo Inputs'!$C$12-F6231*'Monte Carlo Inputs'!$C$13-'Monte Carlo Inputs'!$C$14*(F6231-'Monte Carlo Inputs'!$C$17)</f>
        <v>1269.5885472319446</v>
      </c>
      <c r="L6231" s="16">
        <f>G6231*$E6231*(1-'Monte Carlo Inputs'!$C$11)+G6231*'Monte Carlo Inputs'!$C$12-G6231*'Monte Carlo Inputs'!$C$13-'Monte Carlo Inputs'!$C$14*(G6231-F6231)</f>
        <v>1463.5784688050107</v>
      </c>
      <c r="M6231" s="16">
        <f>H6231*$E6231*(1-'Monte Carlo Inputs'!$C$11)+H6231*'Monte Carlo Inputs'!$C$12-H6231*'Monte Carlo Inputs'!$C$13-'Monte Carlo Inputs'!$C$14*(H6231-G6231)</f>
        <v>1687.2095601523108</v>
      </c>
      <c r="N6231" s="16">
        <f>I6231*$E6231*(1-'Monte Carlo Inputs'!$C$11)+I6231*'Monte Carlo Inputs'!$C$12-I6231*'Monte Carlo Inputs'!$C$13-'Monte Carlo Inputs'!$C$14*(I6231-H6231)</f>
        <v>1945.0109171075881</v>
      </c>
      <c r="O6231" s="16">
        <f>J6231*$E6231*(1-'Monte Carlo Inputs'!$C$11)+J6231*'Monte Carlo Inputs'!$C$12-J6231*'Monte Carlo Inputs'!$C$13-'Monte Carlo Inputs'!$C$14*(J6231-I6231)</f>
        <v>2242.2036699022674</v>
      </c>
    </row>
    <row r="6232" spans="1:15">
      <c r="A6232">
        <v>6228</v>
      </c>
      <c r="B6232" s="39">
        <v>-0.65771072735417047</v>
      </c>
      <c r="C6232" s="39">
        <v>-0.18250005755492968</v>
      </c>
      <c r="D6232" s="29">
        <f>'Monte Carlo Inputs'!$C$6+'Monte Carlo Inputs'!$D$6*B6232</f>
        <v>8.3700607524542267E-2</v>
      </c>
      <c r="E6232" s="29">
        <f>'Monte Carlo Inputs'!$C$7+'Monte Carlo Inputs'!$D$7*C6232</f>
        <v>0.57628981776387889</v>
      </c>
      <c r="F6232" s="16">
        <f>'Monte Carlo Inputs'!$C$17*(1+$D6232)</f>
        <v>2632.4171457378661</v>
      </c>
      <c r="G6232" s="16">
        <f t="shared" ref="G6232:J6232" si="6226">F6232*(1+$D6232)</f>
        <v>2852.7520600941471</v>
      </c>
      <c r="H6232" s="16">
        <f t="shared" si="6226"/>
        <v>3091.5291406409169</v>
      </c>
      <c r="I6232" s="16">
        <f t="shared" si="6226"/>
        <v>3350.292007892388</v>
      </c>
      <c r="J6232" s="16">
        <f t="shared" si="6226"/>
        <v>3630.7134843375998</v>
      </c>
      <c r="K6232" s="16">
        <f>F6232*$E6232*(1-'Monte Carlo Inputs'!$C$11)+F6232*'Monte Carlo Inputs'!$C$12-F6232*'Monte Carlo Inputs'!$C$13-'Monte Carlo Inputs'!$C$14*(F6232-'Monte Carlo Inputs'!$C$17)</f>
        <v>1183.6816214378484</v>
      </c>
      <c r="L6232" s="16">
        <f>G6232*$E6232*(1-'Monte Carlo Inputs'!$C$11)+G6232*'Monte Carlo Inputs'!$C$12-G6232*'Monte Carlo Inputs'!$C$13-'Monte Carlo Inputs'!$C$14*(G6232-F6232)</f>
        <v>1282.7564922678318</v>
      </c>
      <c r="M6232" s="16">
        <f>H6232*$E6232*(1-'Monte Carlo Inputs'!$C$11)+H6232*'Monte Carlo Inputs'!$C$12-H6232*'Monte Carlo Inputs'!$C$13-'Monte Carlo Inputs'!$C$14*(H6232-G6232)</f>
        <v>1390.1239899767002</v>
      </c>
      <c r="N6232" s="16">
        <f>I6232*$E6232*(1-'Monte Carlo Inputs'!$C$11)+I6232*'Monte Carlo Inputs'!$C$12-I6232*'Monte Carlo Inputs'!$C$13-'Monte Carlo Inputs'!$C$14*(I6232-H6232)</f>
        <v>1506.4782124721908</v>
      </c>
      <c r="O6232" s="16">
        <f>J6232*$E6232*(1-'Monte Carlo Inputs'!$C$11)+J6232*'Monte Carlo Inputs'!$C$12-J6232*'Monte Carlo Inputs'!$C$13-'Monte Carlo Inputs'!$C$14*(J6232-I6232)</f>
        <v>1632.5713540785998</v>
      </c>
    </row>
    <row r="6233" spans="1:15">
      <c r="A6233">
        <v>6229</v>
      </c>
      <c r="B6233" s="39">
        <v>-1.4545992858412875</v>
      </c>
      <c r="C6233" s="39">
        <v>-0.69288938762721852</v>
      </c>
      <c r="D6233" s="29">
        <f>'Monte Carlo Inputs'!$C$6+'Monte Carlo Inputs'!$D$6*B6233</f>
        <v>3.2074782387696205E-2</v>
      </c>
      <c r="E6233" s="29">
        <f>'Monte Carlo Inputs'!$C$7+'Monte Carlo Inputs'!$D$7*C6233</f>
        <v>0.55802202338088647</v>
      </c>
      <c r="F6233" s="16">
        <f>'Monte Carlo Inputs'!$C$17*(1+$D6233)</f>
        <v>2507.0128538979529</v>
      </c>
      <c r="G6233" s="16">
        <f t="shared" ref="G6233:J6233" si="6227">F6233*(1+$D6233)</f>
        <v>2587.4247456298867</v>
      </c>
      <c r="H6233" s="16">
        <f t="shared" si="6227"/>
        <v>2670.4158312905051</v>
      </c>
      <c r="I6233" s="16">
        <f t="shared" si="6227"/>
        <v>2756.0688379638068</v>
      </c>
      <c r="J6233" s="16">
        <f t="shared" si="6227"/>
        <v>2844.4691461870066</v>
      </c>
      <c r="K6233" s="16">
        <f>F6233*$E6233*(1-'Monte Carlo Inputs'!$C$11)+F6233*'Monte Carlo Inputs'!$C$12-F6233*'Monte Carlo Inputs'!$C$13-'Monte Carlo Inputs'!$C$14*(F6233-'Monte Carlo Inputs'!$C$17)</f>
        <v>1092.7646706372254</v>
      </c>
      <c r="L6233" s="16">
        <f>G6233*$E6233*(1-'Monte Carlo Inputs'!$C$11)+G6233*'Monte Carlo Inputs'!$C$12-G6233*'Monte Carlo Inputs'!$C$13-'Monte Carlo Inputs'!$C$14*(G6233-F6233)</f>
        <v>1127.814859648877</v>
      </c>
      <c r="M6233" s="16">
        <f>H6233*$E6233*(1-'Monte Carlo Inputs'!$C$11)+H6233*'Monte Carlo Inputs'!$C$12-H6233*'Monte Carlo Inputs'!$C$13-'Monte Carlo Inputs'!$C$14*(H6233-G6233)</f>
        <v>1163.9892758457247</v>
      </c>
      <c r="N6233" s="16">
        <f>I6233*$E6233*(1-'Monte Carlo Inputs'!$C$11)+I6233*'Monte Carlo Inputs'!$C$12-I6233*'Monte Carlo Inputs'!$C$13-'Monte Carlo Inputs'!$C$14*(I6233-H6233)</f>
        <v>1201.3239785700885</v>
      </c>
      <c r="O6233" s="16">
        <f>J6233*$E6233*(1-'Monte Carlo Inputs'!$C$11)+J6233*'Monte Carlo Inputs'!$C$12-J6233*'Monte Carlo Inputs'!$C$13-'Monte Carlo Inputs'!$C$14*(J6233-I6233)</f>
        <v>1239.8561837598454</v>
      </c>
    </row>
    <row r="6234" spans="1:15">
      <c r="A6234">
        <v>6230</v>
      </c>
      <c r="B6234" s="39">
        <v>-8.1669329495768633E-2</v>
      </c>
      <c r="C6234" s="39">
        <v>-0.46236357084968699</v>
      </c>
      <c r="D6234" s="29">
        <f>'Monte Carlo Inputs'!$C$6+'Monte Carlo Inputs'!$D$6*B6234</f>
        <v>0.12101901567671929</v>
      </c>
      <c r="E6234" s="29">
        <f>'Monte Carlo Inputs'!$C$7+'Monte Carlo Inputs'!$D$7*C6234</f>
        <v>0.5662729760805969</v>
      </c>
      <c r="F6234" s="16">
        <f>'Monte Carlo Inputs'!$C$17*(1+$D6234)</f>
        <v>2723.0672909803193</v>
      </c>
      <c r="G6234" s="16">
        <f t="shared" ref="G6234:J6234" si="6228">F6234*(1+$D6234)</f>
        <v>3052.6102141562278</v>
      </c>
      <c r="H6234" s="16">
        <f t="shared" si="6228"/>
        <v>3422.0340975181134</v>
      </c>
      <c r="I6234" s="16">
        <f t="shared" si="6228"/>
        <v>3836.1652956119256</v>
      </c>
      <c r="J6234" s="16">
        <f t="shared" si="6228"/>
        <v>4300.4142436600714</v>
      </c>
      <c r="K6234" s="16">
        <f>F6234*$E6234*(1-'Monte Carlo Inputs'!$C$11)+F6234*'Monte Carlo Inputs'!$C$12-F6234*'Monte Carlo Inputs'!$C$13-'Monte Carlo Inputs'!$C$14*(F6234-'Monte Carlo Inputs'!$C$17)</f>
        <v>1206.4359833607971</v>
      </c>
      <c r="L6234" s="16">
        <f>G6234*$E6234*(1-'Monte Carlo Inputs'!$C$11)+G6234*'Monte Carlo Inputs'!$C$12-G6234*'Monte Carlo Inputs'!$C$13-'Monte Carlo Inputs'!$C$14*(G6234-F6234)</f>
        <v>1352.4376785440957</v>
      </c>
      <c r="M6234" s="16">
        <f>H6234*$E6234*(1-'Monte Carlo Inputs'!$C$11)+H6234*'Monte Carlo Inputs'!$C$12-H6234*'Monte Carlo Inputs'!$C$13-'Monte Carlo Inputs'!$C$14*(H6234-G6234)</f>
        <v>1516.1083551656093</v>
      </c>
      <c r="N6234" s="16">
        <f>I6234*$E6234*(1-'Monte Carlo Inputs'!$C$11)+I6234*'Monte Carlo Inputs'!$C$12-I6234*'Monte Carlo Inputs'!$C$13-'Monte Carlo Inputs'!$C$14*(I6234-H6234)</f>
        <v>1699.586295967001</v>
      </c>
      <c r="O6234" s="16">
        <f>J6234*$E6234*(1-'Monte Carlo Inputs'!$C$11)+J6234*'Monte Carlo Inputs'!$C$12-J6234*'Monte Carlo Inputs'!$C$13-'Monte Carlo Inputs'!$C$14*(J6234-I6234)</f>
        <v>1905.2685565625688</v>
      </c>
    </row>
    <row r="6235" spans="1:15">
      <c r="A6235">
        <v>6231</v>
      </c>
      <c r="B6235" s="39">
        <v>0.83097460396063993</v>
      </c>
      <c r="C6235" s="39">
        <v>-5.1689933030657734E-2</v>
      </c>
      <c r="D6235" s="29">
        <f>'Monte Carlo Inputs'!$C$6+'Monte Carlo Inputs'!$D$6*B6235</f>
        <v>0.18014396560732571</v>
      </c>
      <c r="E6235" s="29">
        <f>'Monte Carlo Inputs'!$C$7+'Monte Carlo Inputs'!$D$7*C6235</f>
        <v>0.58097175823015901</v>
      </c>
      <c r="F6235" s="16">
        <f>'Monte Carlo Inputs'!$C$17*(1+$D6235)</f>
        <v>2866.6877068567555</v>
      </c>
      <c r="G6235" s="16">
        <f t="shared" ref="G6235:J6235" si="6229">F6235*(1+$D6235)</f>
        <v>3383.1041985277025</v>
      </c>
      <c r="H6235" s="16">
        <f t="shared" si="6229"/>
        <v>3992.5500049132766</v>
      </c>
      <c r="I6235" s="16">
        <f t="shared" si="6229"/>
        <v>4711.7837956839021</v>
      </c>
      <c r="J6235" s="16">
        <f t="shared" si="6229"/>
        <v>5560.583213722738</v>
      </c>
      <c r="K6235" s="16">
        <f>F6235*$E6235*(1-'Monte Carlo Inputs'!$C$11)+F6235*'Monte Carlo Inputs'!$C$12-F6235*'Monte Carlo Inputs'!$C$13-'Monte Carlo Inputs'!$C$14*(F6235-'Monte Carlo Inputs'!$C$17)</f>
        <v>1302.1971049767926</v>
      </c>
      <c r="L6235" s="16">
        <f>G6235*$E6235*(1-'Monte Carlo Inputs'!$C$11)+G6235*'Monte Carlo Inputs'!$C$12-G6235*'Monte Carlo Inputs'!$C$13-'Monte Carlo Inputs'!$C$14*(G6235-F6235)</f>
        <v>1536.7800554696914</v>
      </c>
      <c r="M6235" s="16">
        <f>H6235*$E6235*(1-'Monte Carlo Inputs'!$C$11)+H6235*'Monte Carlo Inputs'!$C$12-H6235*'Monte Carlo Inputs'!$C$13-'Monte Carlo Inputs'!$C$14*(H6235-G6235)</f>
        <v>1813.6217089282477</v>
      </c>
      <c r="N6235" s="16">
        <f>I6235*$E6235*(1-'Monte Carlo Inputs'!$C$11)+I6235*'Monte Carlo Inputs'!$C$12-I6235*'Monte Carlo Inputs'!$C$13-'Monte Carlo Inputs'!$C$14*(I6235-H6235)</f>
        <v>2140.3347156861173</v>
      </c>
      <c r="O6235" s="16">
        <f>J6235*$E6235*(1-'Monte Carlo Inputs'!$C$11)+J6235*'Monte Carlo Inputs'!$C$12-J6235*'Monte Carlo Inputs'!$C$13-'Monte Carlo Inputs'!$C$14*(J6235-I6235)</f>
        <v>2525.9030990968427</v>
      </c>
    </row>
    <row r="6236" spans="1:15">
      <c r="A6236">
        <v>6232</v>
      </c>
      <c r="B6236" s="39">
        <v>0.3873687936853058</v>
      </c>
      <c r="C6236" s="39">
        <v>0.38626635518216496</v>
      </c>
      <c r="D6236" s="29">
        <f>'Monte Carlo Inputs'!$C$6+'Monte Carlo Inputs'!$D$6*B6236</f>
        <v>0.15140529726147625</v>
      </c>
      <c r="E6236" s="29">
        <f>'Monte Carlo Inputs'!$C$7+'Monte Carlo Inputs'!$D$7*C6236</f>
        <v>0.59664703776760009</v>
      </c>
      <c r="F6236" s="16">
        <f>'Monte Carlo Inputs'!$C$17*(1+$D6236)</f>
        <v>2796.8786075778526</v>
      </c>
      <c r="G6236" s="16">
        <f t="shared" ref="G6236:J6236" si="6230">F6236*(1+$D6236)</f>
        <v>3220.3408445624414</v>
      </c>
      <c r="H6236" s="16">
        <f t="shared" si="6230"/>
        <v>3707.9175074166915</v>
      </c>
      <c r="I6236" s="16">
        <f t="shared" si="6230"/>
        <v>4269.3158598481477</v>
      </c>
      <c r="J6236" s="16">
        <f t="shared" si="6230"/>
        <v>4915.7128967115923</v>
      </c>
      <c r="K6236" s="16">
        <f>F6236*$E6236*(1-'Monte Carlo Inputs'!$C$11)+F6236*'Monte Carlo Inputs'!$C$12-F6236*'Monte Carlo Inputs'!$C$13-'Monte Carlo Inputs'!$C$14*(F6236-'Monte Carlo Inputs'!$C$17)</f>
        <v>1300.6912888308582</v>
      </c>
      <c r="L6236" s="16">
        <f>G6236*$E6236*(1-'Monte Carlo Inputs'!$C$11)+G6236*'Monte Carlo Inputs'!$C$12-G6236*'Monte Carlo Inputs'!$C$13-'Monte Carlo Inputs'!$C$14*(G6236-F6236)</f>
        <v>1497.6228400617067</v>
      </c>
      <c r="M6236" s="16">
        <f>H6236*$E6236*(1-'Monte Carlo Inputs'!$C$11)+H6236*'Monte Carlo Inputs'!$C$12-H6236*'Monte Carlo Inputs'!$C$13-'Monte Carlo Inputs'!$C$14*(H6236-G6236)</f>
        <v>1724.3708713468259</v>
      </c>
      <c r="N6236" s="16">
        <f>I6236*$E6236*(1-'Monte Carlo Inputs'!$C$11)+I6236*'Monte Carlo Inputs'!$C$12-I6236*'Monte Carlo Inputs'!$C$13-'Monte Carlo Inputs'!$C$14*(I6236-H6236)</f>
        <v>1985.4497557121229</v>
      </c>
      <c r="O6236" s="16">
        <f>J6236*$E6236*(1-'Monte Carlo Inputs'!$C$11)+J6236*'Monte Carlo Inputs'!$C$12-J6236*'Monte Carlo Inputs'!$C$13-'Monte Carlo Inputs'!$C$14*(J6236-I6236)</f>
        <v>2286.0573661734425</v>
      </c>
    </row>
    <row r="6237" spans="1:15">
      <c r="A6237">
        <v>6233</v>
      </c>
      <c r="B6237" s="39">
        <v>-0.29889455593203129</v>
      </c>
      <c r="C6237" s="39">
        <v>0.58942577974544375</v>
      </c>
      <c r="D6237" s="29">
        <f>'Monte Carlo Inputs'!$C$6+'Monte Carlo Inputs'!$D$6*B6237</f>
        <v>0.10694624297108432</v>
      </c>
      <c r="E6237" s="29">
        <f>'Monte Carlo Inputs'!$C$7+'Monte Carlo Inputs'!$D$7*C6237</f>
        <v>0.6039184958021232</v>
      </c>
      <c r="F6237" s="16">
        <f>'Monte Carlo Inputs'!$C$17*(1+$D6237)</f>
        <v>2688.8831188010613</v>
      </c>
      <c r="G6237" s="16">
        <f t="shared" ref="G6237:J6237" si="6231">F6237*(1+$D6237)</f>
        <v>2976.4490661452069</v>
      </c>
      <c r="H6237" s="16">
        <f t="shared" si="6231"/>
        <v>3294.7691111642293</v>
      </c>
      <c r="I6237" s="16">
        <f t="shared" si="6231"/>
        <v>3647.1322890604224</v>
      </c>
      <c r="J6237" s="16">
        <f t="shared" si="6231"/>
        <v>4037.1793849939654</v>
      </c>
      <c r="K6237" s="16">
        <f>F6237*$E6237*(1-'Monte Carlo Inputs'!$C$11)+F6237*'Monte Carlo Inputs'!$C$12-F6237*'Monte Carlo Inputs'!$C$13-'Monte Carlo Inputs'!$C$14*(F6237-'Monte Carlo Inputs'!$C$17)</f>
        <v>1262.8082983286974</v>
      </c>
      <c r="L6237" s="16">
        <f>G6237*$E6237*(1-'Monte Carlo Inputs'!$C$11)+G6237*'Monte Carlo Inputs'!$C$12-G6237*'Monte Carlo Inputs'!$C$13-'Monte Carlo Inputs'!$C$14*(G6237-F6237)</f>
        <v>1397.8609014276599</v>
      </c>
      <c r="M6237" s="16">
        <f>H6237*$E6237*(1-'Monte Carlo Inputs'!$C$11)+H6237*'Monte Carlo Inputs'!$C$12-H6237*'Monte Carlo Inputs'!$C$13-'Monte Carlo Inputs'!$C$14*(H6237-G6237)</f>
        <v>1547.3568730315217</v>
      </c>
      <c r="N6237" s="16">
        <f>I6237*$E6237*(1-'Monte Carlo Inputs'!$C$11)+I6237*'Monte Carlo Inputs'!$C$12-I6237*'Monte Carlo Inputs'!$C$13-'Monte Carlo Inputs'!$C$14*(I6237-H6237)</f>
        <v>1712.8408771377278</v>
      </c>
      <c r="O6237" s="16">
        <f>J6237*$E6237*(1-'Monte Carlo Inputs'!$C$11)+J6237*'Monte Carlo Inputs'!$C$12-J6237*'Monte Carlo Inputs'!$C$13-'Monte Carlo Inputs'!$C$14*(J6237-I6237)</f>
        <v>1896.0227737549044</v>
      </c>
    </row>
    <row r="6238" spans="1:15">
      <c r="A6238">
        <v>6234</v>
      </c>
      <c r="B6238" s="39">
        <v>1.9377885417251604</v>
      </c>
      <c r="C6238" s="39">
        <v>0.16341739113415582</v>
      </c>
      <c r="D6238" s="29">
        <f>'Monte Carlo Inputs'!$C$6+'Monte Carlo Inputs'!$D$6*B6238</f>
        <v>0.25184807304053453</v>
      </c>
      <c r="E6238" s="29">
        <f>'Monte Carlo Inputs'!$C$7+'Monte Carlo Inputs'!$D$7*C6238</f>
        <v>0.58867085407050879</v>
      </c>
      <c r="F6238" s="16">
        <f>'Monte Carlo Inputs'!$C$17*(1+$D6238)</f>
        <v>3040.8641542227629</v>
      </c>
      <c r="G6238" s="16">
        <f t="shared" ref="G6238:J6238" si="6232">F6238*(1+$D6238)</f>
        <v>3806.6999318418007</v>
      </c>
      <c r="H6238" s="16">
        <f t="shared" si="6232"/>
        <v>4765.4099743196921</v>
      </c>
      <c r="I6238" s="16">
        <f t="shared" si="6232"/>
        <v>5965.5692936002497</v>
      </c>
      <c r="J6238" s="16">
        <f t="shared" si="6232"/>
        <v>7467.9864247832556</v>
      </c>
      <c r="K6238" s="16">
        <f>F6238*$E6238*(1-'Monte Carlo Inputs'!$C$11)+F6238*'Monte Carlo Inputs'!$C$12-F6238*'Monte Carlo Inputs'!$C$13-'Monte Carlo Inputs'!$C$14*(F6238-'Monte Carlo Inputs'!$C$17)</f>
        <v>1400.4504047976477</v>
      </c>
      <c r="L6238" s="16">
        <f>G6238*$E6238*(1-'Monte Carlo Inputs'!$C$11)+G6238*'Monte Carlo Inputs'!$C$12-G6238*'Monte Carlo Inputs'!$C$13-'Monte Carlo Inputs'!$C$14*(G6238-F6238)</f>
        <v>1753.1511406347722</v>
      </c>
      <c r="M6238" s="16">
        <f>H6238*$E6238*(1-'Monte Carlo Inputs'!$C$11)+H6238*'Monte Carlo Inputs'!$C$12-H6238*'Monte Carlo Inputs'!$C$13-'Monte Carlo Inputs'!$C$14*(H6238-G6238)</f>
        <v>2194.6788771524543</v>
      </c>
      <c r="N6238" s="16">
        <f>I6238*$E6238*(1-'Monte Carlo Inputs'!$C$11)+I6238*'Monte Carlo Inputs'!$C$12-I6238*'Monte Carlo Inputs'!$C$13-'Monte Carlo Inputs'!$C$14*(I6238-H6238)</f>
        <v>2747.4045233060642</v>
      </c>
      <c r="O6238" s="16">
        <f>J6238*$E6238*(1-'Monte Carlo Inputs'!$C$11)+J6238*'Monte Carlo Inputs'!$C$12-J6238*'Monte Carlo Inputs'!$C$13-'Monte Carlo Inputs'!$C$14*(J6238-I6238)</f>
        <v>3439.3330583635443</v>
      </c>
    </row>
    <row r="6239" spans="1:15">
      <c r="A6239">
        <v>6235</v>
      </c>
      <c r="B6239" s="39">
        <v>-1.2625086601240021</v>
      </c>
      <c r="C6239" s="39">
        <v>0.50508017909069947</v>
      </c>
      <c r="D6239" s="29">
        <f>'Monte Carlo Inputs'!$C$6+'Monte Carlo Inputs'!$D$6*B6239</f>
        <v>4.4519228914240538E-2</v>
      </c>
      <c r="E6239" s="29">
        <f>'Monte Carlo Inputs'!$C$7+'Monte Carlo Inputs'!$D$7*C6239</f>
        <v>0.60089960806469223</v>
      </c>
      <c r="F6239" s="16">
        <f>'Monte Carlo Inputs'!$C$17*(1+$D6239)</f>
        <v>2537.2416589555824</v>
      </c>
      <c r="G6239" s="16">
        <f t="shared" ref="G6239:J6239" si="6233">F6239*(1+$D6239)</f>
        <v>2650.1977011813738</v>
      </c>
      <c r="H6239" s="16">
        <f t="shared" si="6233"/>
        <v>2768.1824593082615</v>
      </c>
      <c r="I6239" s="16">
        <f t="shared" si="6233"/>
        <v>2891.4198078905915</v>
      </c>
      <c r="J6239" s="16">
        <f t="shared" si="6233"/>
        <v>3020.1435882052424</v>
      </c>
      <c r="K6239" s="16">
        <f>F6239*$E6239*(1-'Monte Carlo Inputs'!$C$11)+F6239*'Monte Carlo Inputs'!$C$12-F6239*'Monte Carlo Inputs'!$C$13-'Monte Carlo Inputs'!$C$14*(F6239-'Monte Carlo Inputs'!$C$17)</f>
        <v>1183.844488220017</v>
      </c>
      <c r="L6239" s="16">
        <f>G6239*$E6239*(1-'Monte Carlo Inputs'!$C$11)+G6239*'Monte Carlo Inputs'!$C$12-G6239*'Monte Carlo Inputs'!$C$13-'Monte Carlo Inputs'!$C$14*(G6239-F6239)</f>
        <v>1236.5483319899458</v>
      </c>
      <c r="M6239" s="16">
        <f>H6239*$E6239*(1-'Monte Carlo Inputs'!$C$11)+H6239*'Monte Carlo Inputs'!$C$12-H6239*'Monte Carlo Inputs'!$C$13-'Monte Carlo Inputs'!$C$14*(H6239-G6239)</f>
        <v>1291.5985102453287</v>
      </c>
      <c r="N6239" s="16">
        <f>I6239*$E6239*(1-'Monte Carlo Inputs'!$C$11)+I6239*'Monte Carlo Inputs'!$C$12-I6239*'Monte Carlo Inputs'!$C$13-'Monte Carlo Inputs'!$C$14*(I6239-H6239)</f>
        <v>1349.0994799882328</v>
      </c>
      <c r="O6239" s="16">
        <f>J6239*$E6239*(1-'Monte Carlo Inputs'!$C$11)+J6239*'Monte Carlo Inputs'!$C$12-J6239*'Monte Carlo Inputs'!$C$13-'Monte Carlo Inputs'!$C$14*(J6239-I6239)</f>
        <v>1409.1603485659116</v>
      </c>
    </row>
    <row r="6240" spans="1:15">
      <c r="A6240">
        <v>6236</v>
      </c>
      <c r="B6240" s="39">
        <v>0.32963396298319542</v>
      </c>
      <c r="C6240" s="39">
        <v>-0.53735953434154193</v>
      </c>
      <c r="D6240" s="29">
        <f>'Monte Carlo Inputs'!$C$6+'Monte Carlo Inputs'!$D$6*B6240</f>
        <v>0.14766498973366934</v>
      </c>
      <c r="E6240" s="29">
        <f>'Monte Carlo Inputs'!$C$7+'Monte Carlo Inputs'!$D$7*C6240</f>
        <v>0.56358872944787519</v>
      </c>
      <c r="F6240" s="16">
        <f>'Monte Carlo Inputs'!$C$17*(1+$D6240)</f>
        <v>2787.7930265620566</v>
      </c>
      <c r="G6240" s="16">
        <f t="shared" ref="G6240:J6240" si="6234">F6240*(1+$D6240)</f>
        <v>3199.4524552089374</v>
      </c>
      <c r="H6240" s="16">
        <f t="shared" si="6234"/>
        <v>3671.8995691607279</v>
      </c>
      <c r="I6240" s="16">
        <f t="shared" si="6234"/>
        <v>4214.1105813439117</v>
      </c>
      <c r="J6240" s="16">
        <f t="shared" si="6234"/>
        <v>4836.3871770746073</v>
      </c>
      <c r="K6240" s="16">
        <f>F6240*$E6240*(1-'Monte Carlo Inputs'!$C$11)+F6240*'Monte Carlo Inputs'!$C$12-F6240*'Monte Carlo Inputs'!$C$13-'Monte Carlo Inputs'!$C$14*(F6240-'Monte Carlo Inputs'!$C$17)</f>
        <v>1230.7553764084109</v>
      </c>
      <c r="L6240" s="16">
        <f>G6240*$E6240*(1-'Monte Carlo Inputs'!$C$11)+G6240*'Monte Carlo Inputs'!$C$12-G6240*'Monte Carlo Inputs'!$C$13-'Monte Carlo Inputs'!$C$14*(G6240-F6240)</f>
        <v>1412.494856430417</v>
      </c>
      <c r="M6240" s="16">
        <f>H6240*$E6240*(1-'Monte Carlo Inputs'!$C$11)+H6240*'Monte Carlo Inputs'!$C$12-H6240*'Monte Carlo Inputs'!$C$13-'Monte Carlo Inputs'!$C$14*(H6240-G6240)</f>
        <v>1621.0708949040752</v>
      </c>
      <c r="N6240" s="16">
        <f>I6240*$E6240*(1-'Monte Carlo Inputs'!$C$11)+I6240*'Monte Carlo Inputs'!$C$12-I6240*'Monte Carlo Inputs'!$C$13-'Monte Carlo Inputs'!$C$14*(I6240-H6240)</f>
        <v>1860.4463119576355</v>
      </c>
      <c r="O6240" s="16">
        <f>J6240*$E6240*(1-'Monte Carlo Inputs'!$C$11)+J6240*'Monte Carlo Inputs'!$C$12-J6240*'Monte Carlo Inputs'!$C$13-'Monte Carlo Inputs'!$C$14*(J6240-I6240)</f>
        <v>2135.1690975129027</v>
      </c>
    </row>
    <row r="6241" spans="1:15">
      <c r="A6241">
        <v>6237</v>
      </c>
      <c r="B6241" s="39">
        <v>-1.2135120831856661</v>
      </c>
      <c r="C6241" s="39">
        <v>0.3068871841737485</v>
      </c>
      <c r="D6241" s="29">
        <f>'Monte Carlo Inputs'!$C$6+'Monte Carlo Inputs'!$D$6*B6241</f>
        <v>4.7693435252608302E-2</v>
      </c>
      <c r="E6241" s="29">
        <f>'Monte Carlo Inputs'!$C$7+'Monte Carlo Inputs'!$D$7*C6241</f>
        <v>0.59380590789118048</v>
      </c>
      <c r="F6241" s="16">
        <f>'Monte Carlo Inputs'!$C$17*(1+$D6241)</f>
        <v>2544.9521235721113</v>
      </c>
      <c r="G6241" s="16">
        <f t="shared" ref="G6241:J6241" si="6235">F6241*(1+$D6241)</f>
        <v>2666.3296328986862</v>
      </c>
      <c r="H6241" s="16">
        <f t="shared" si="6235"/>
        <v>2793.4960526074506</v>
      </c>
      <c r="I6241" s="16">
        <f t="shared" si="6235"/>
        <v>2926.7274757209011</v>
      </c>
      <c r="J6241" s="16">
        <f t="shared" si="6235"/>
        <v>3066.3131630862258</v>
      </c>
      <c r="K6241" s="16">
        <f>F6241*$E6241*(1-'Monte Carlo Inputs'!$C$11)+F6241*'Monte Carlo Inputs'!$C$12-F6241*'Monte Carlo Inputs'!$C$13-'Monte Carlo Inputs'!$C$14*(F6241-'Monte Carlo Inputs'!$C$17)</f>
        <v>1174.7197186619273</v>
      </c>
      <c r="L6241" s="16">
        <f>G6241*$E6241*(1-'Monte Carlo Inputs'!$C$11)+G6241*'Monte Carlo Inputs'!$C$12-G6241*'Monte Carlo Inputs'!$C$13-'Monte Carlo Inputs'!$C$14*(G6241-F6241)</f>
        <v>1230.746137503892</v>
      </c>
      <c r="M6241" s="16">
        <f>H6241*$E6241*(1-'Monte Carlo Inputs'!$C$11)+H6241*'Monte Carlo Inputs'!$C$12-H6241*'Monte Carlo Inputs'!$C$13-'Monte Carlo Inputs'!$C$14*(H6241-G6241)</f>
        <v>1289.4446487253319</v>
      </c>
      <c r="N6241" s="16">
        <f>I6241*$E6241*(1-'Monte Carlo Inputs'!$C$11)+I6241*'Monte Carlo Inputs'!$C$12-I6241*'Monte Carlo Inputs'!$C$13-'Monte Carlo Inputs'!$C$14*(I6241-H6241)</f>
        <v>1350.9426935911358</v>
      </c>
      <c r="O6241" s="16">
        <f>J6241*$E6241*(1-'Monte Carlo Inputs'!$C$11)+J6241*'Monte Carlo Inputs'!$C$12-J6241*'Monte Carlo Inputs'!$C$13-'Monte Carlo Inputs'!$C$14*(J6241-I6241)</f>
        <v>1415.3737914779092</v>
      </c>
    </row>
    <row r="6242" spans="1:15">
      <c r="A6242">
        <v>6238</v>
      </c>
      <c r="B6242" s="39">
        <v>1.1048928727156668</v>
      </c>
      <c r="C6242" s="39">
        <v>-1.112449731771201</v>
      </c>
      <c r="D6242" s="29">
        <f>'Monte Carlo Inputs'!$C$6+'Monte Carlo Inputs'!$D$6*B6242</f>
        <v>0.1978895543649076</v>
      </c>
      <c r="E6242" s="29">
        <f>'Monte Carlo Inputs'!$C$7+'Monte Carlo Inputs'!$D$7*C6242</f>
        <v>0.54300516929227483</v>
      </c>
      <c r="F6242" s="16">
        <f>'Monte Carlo Inputs'!$C$17*(1+$D6242)</f>
        <v>2909.7935165077974</v>
      </c>
      <c r="G6242" s="16">
        <f t="shared" ref="G6242:J6242" si="6236">F6242*(1+$D6242)</f>
        <v>3485.6112587834227</v>
      </c>
      <c r="H6242" s="16">
        <f t="shared" si="6236"/>
        <v>4175.3773174733788</v>
      </c>
      <c r="I6242" s="16">
        <f t="shared" si="6236"/>
        <v>5001.640874133529</v>
      </c>
      <c r="J6242" s="16">
        <f t="shared" si="6236"/>
        <v>5991.4133578091196</v>
      </c>
      <c r="K6242" s="16">
        <f>F6242*$E6242*(1-'Monte Carlo Inputs'!$C$11)+F6242*'Monte Carlo Inputs'!$C$12-F6242*'Monte Carlo Inputs'!$C$13-'Monte Carlo Inputs'!$C$14*(F6242-'Monte Carlo Inputs'!$C$17)</f>
        <v>1243.7792972926986</v>
      </c>
      <c r="L6242" s="16">
        <f>G6242*$E6242*(1-'Monte Carlo Inputs'!$C$11)+G6242*'Monte Carlo Inputs'!$C$12-G6242*'Monte Carlo Inputs'!$C$13-'Monte Carlo Inputs'!$C$14*(G6242-F6242)</f>
        <v>1489.9102281622486</v>
      </c>
      <c r="M6242" s="16">
        <f>H6242*$E6242*(1-'Monte Carlo Inputs'!$C$11)+H6242*'Monte Carlo Inputs'!$C$12-H6242*'Monte Carlo Inputs'!$C$13-'Monte Carlo Inputs'!$C$14*(H6242-G6242)</f>
        <v>1784.7478992569936</v>
      </c>
      <c r="N6242" s="16">
        <f>I6242*$E6242*(1-'Monte Carlo Inputs'!$C$11)+I6242*'Monte Carlo Inputs'!$C$12-I6242*'Monte Carlo Inputs'!$C$13-'Monte Carlo Inputs'!$C$14*(I6242-H6242)</f>
        <v>2137.930865694665</v>
      </c>
      <c r="O6242" s="16">
        <f>J6242*$E6242*(1-'Monte Carlo Inputs'!$C$11)+J6242*'Monte Carlo Inputs'!$C$12-J6242*'Monte Carlo Inputs'!$C$13-'Monte Carlo Inputs'!$C$14*(J6242-I6242)</f>
        <v>2561.0050519699639</v>
      </c>
    </row>
    <row r="6243" spans="1:15">
      <c r="A6243">
        <v>6239</v>
      </c>
      <c r="B6243" s="39">
        <v>-0.13048324876679571</v>
      </c>
      <c r="C6243" s="39">
        <v>2.4154125230367862</v>
      </c>
      <c r="D6243" s="29">
        <f>'Monte Carlo Inputs'!$C$6+'Monte Carlo Inputs'!$D$6*B6243</f>
        <v>0.11785664267777139</v>
      </c>
      <c r="E6243" s="29">
        <f>'Monte Carlo Inputs'!$C$7+'Monte Carlo Inputs'!$D$7*C6243</f>
        <v>0.66927399680327415</v>
      </c>
      <c r="F6243" s="16">
        <f>'Monte Carlo Inputs'!$C$17*(1+$D6243)</f>
        <v>2715.3855707285747</v>
      </c>
      <c r="G6243" s="16">
        <f t="shared" ref="G6243:J6243" si="6237">F6243*(1+$D6243)</f>
        <v>3035.4117976703087</v>
      </c>
      <c r="H6243" s="16">
        <f t="shared" si="6237"/>
        <v>3393.1552412882302</v>
      </c>
      <c r="I6243" s="16">
        <f t="shared" si="6237"/>
        <v>3793.0611261109443</v>
      </c>
      <c r="J6243" s="16">
        <f t="shared" si="6237"/>
        <v>4240.0985759059467</v>
      </c>
      <c r="K6243" s="16">
        <f>F6243*$E6243*(1-'Monte Carlo Inputs'!$C$11)+F6243*'Monte Carlo Inputs'!$C$12-F6243*'Monte Carlo Inputs'!$C$13-'Monte Carlo Inputs'!$C$14*(F6243-'Monte Carlo Inputs'!$C$17)</f>
        <v>1401.9358598010263</v>
      </c>
      <c r="L6243" s="16">
        <f>G6243*$E6243*(1-'Monte Carlo Inputs'!$C$11)+G6243*'Monte Carlo Inputs'!$C$12-G6243*'Monte Carlo Inputs'!$C$13-'Monte Carlo Inputs'!$C$14*(G6243-F6243)</f>
        <v>1567.1633134867502</v>
      </c>
      <c r="M6243" s="16">
        <f>H6243*$E6243*(1-'Monte Carlo Inputs'!$C$11)+H6243*'Monte Carlo Inputs'!$C$12-H6243*'Monte Carlo Inputs'!$C$13-'Monte Carlo Inputs'!$C$14*(H6243-G6243)</f>
        <v>1751.8639201420706</v>
      </c>
      <c r="N6243" s="16">
        <f>I6243*$E6243*(1-'Monte Carlo Inputs'!$C$11)+I6243*'Monte Carlo Inputs'!$C$12-I6243*'Monte Carlo Inputs'!$C$13-'Monte Carlo Inputs'!$C$14*(I6243-H6243)</f>
        <v>1958.3327201983345</v>
      </c>
      <c r="O6243" s="16">
        <f>J6243*$E6243*(1-'Monte Carlo Inputs'!$C$11)+J6243*'Monte Carlo Inputs'!$C$12-J6243*'Monte Carlo Inputs'!$C$13-'Monte Carlo Inputs'!$C$14*(J6243-I6243)</f>
        <v>2189.1352398469371</v>
      </c>
    </row>
    <row r="6244" spans="1:15">
      <c r="A6244">
        <v>6240</v>
      </c>
      <c r="B6244" s="39">
        <v>-0.44602466747430497</v>
      </c>
      <c r="C6244" s="39">
        <v>0.73422616160720555</v>
      </c>
      <c r="D6244" s="29">
        <f>'Monte Carlo Inputs'!$C$6+'Monte Carlo Inputs'!$D$6*B6244</f>
        <v>9.7414529496283736E-2</v>
      </c>
      <c r="E6244" s="29">
        <f>'Monte Carlo Inputs'!$C$7+'Monte Carlo Inputs'!$D$7*C6244</f>
        <v>0.60910117390014462</v>
      </c>
      <c r="F6244" s="16">
        <f>'Monte Carlo Inputs'!$C$17*(1+$D6244)</f>
        <v>2665.7296335994233</v>
      </c>
      <c r="G6244" s="16">
        <f t="shared" ref="G6244:J6244" si="6238">F6244*(1+$D6244)</f>
        <v>2925.4104316208122</v>
      </c>
      <c r="H6244" s="16">
        <f t="shared" si="6238"/>
        <v>3210.3879124006744</v>
      </c>
      <c r="I6244" s="16">
        <f t="shared" si="6238"/>
        <v>3523.1263403877429</v>
      </c>
      <c r="J6244" s="16">
        <f t="shared" si="6238"/>
        <v>3866.3300351925791</v>
      </c>
      <c r="K6244" s="16">
        <f>F6244*$E6244*(1-'Monte Carlo Inputs'!$C$11)+F6244*'Monte Carlo Inputs'!$C$12-F6244*'Monte Carlo Inputs'!$C$13-'Monte Carlo Inputs'!$C$14*(F6244-'Monte Carlo Inputs'!$C$17)</f>
        <v>1261.414672358964</v>
      </c>
      <c r="L6244" s="16">
        <f>G6244*$E6244*(1-'Monte Carlo Inputs'!$C$11)+G6244*'Monte Carlo Inputs'!$C$12-G6244*'Monte Carlo Inputs'!$C$13-'Monte Carlo Inputs'!$C$14*(G6244-F6244)</f>
        <v>1384.2947891665215</v>
      </c>
      <c r="M6244" s="16">
        <f>H6244*$E6244*(1-'Monte Carlo Inputs'!$C$11)+H6244*'Monte Carlo Inputs'!$C$12-H6244*'Monte Carlo Inputs'!$C$13-'Monte Carlo Inputs'!$C$14*(H6244-G6244)</f>
        <v>1519.1452147373359</v>
      </c>
      <c r="N6244" s="16">
        <f>I6244*$E6244*(1-'Monte Carlo Inputs'!$C$11)+I6244*'Monte Carlo Inputs'!$C$12-I6244*'Monte Carlo Inputs'!$C$13-'Monte Carlo Inputs'!$C$14*(I6244-H6244)</f>
        <v>1667.1320310675044</v>
      </c>
      <c r="O6244" s="16">
        <f>J6244*$E6244*(1-'Monte Carlo Inputs'!$C$11)+J6244*'Monte Carlo Inputs'!$C$12-J6244*'Monte Carlo Inputs'!$C$13-'Monte Carlo Inputs'!$C$14*(J6244-I6244)</f>
        <v>1829.5349134821292</v>
      </c>
    </row>
    <row r="6245" spans="1:15">
      <c r="A6245">
        <v>6241</v>
      </c>
      <c r="B6245" s="39">
        <v>0.64532703688492077</v>
      </c>
      <c r="C6245" s="39">
        <v>0.22449237645128323</v>
      </c>
      <c r="D6245" s="29">
        <f>'Monte Carlo Inputs'!$C$6+'Monte Carlo Inputs'!$D$6*B6245</f>
        <v>0.16811692778270507</v>
      </c>
      <c r="E6245" s="29">
        <f>'Monte Carlo Inputs'!$C$7+'Monte Carlo Inputs'!$D$7*C6245</f>
        <v>0.59085684270306815</v>
      </c>
      <c r="F6245" s="16">
        <f>'Monte Carlo Inputs'!$C$17*(1+$D6245)</f>
        <v>2837.4728292769692</v>
      </c>
      <c r="G6245" s="16">
        <f t="shared" ref="G6245:J6245" si="6239">F6245*(1+$D6245)</f>
        <v>3314.500044001913</v>
      </c>
      <c r="H6245" s="16">
        <f t="shared" si="6239"/>
        <v>3871.7236085351551</v>
      </c>
      <c r="I6245" s="16">
        <f t="shared" si="6239"/>
        <v>4522.6258868258537</v>
      </c>
      <c r="J6245" s="16">
        <f t="shared" si="6239"/>
        <v>5282.9558564295485</v>
      </c>
      <c r="K6245" s="16">
        <f>F6245*$E6245*(1-'Monte Carlo Inputs'!$C$11)+F6245*'Monte Carlo Inputs'!$C$12-F6245*'Monte Carlo Inputs'!$C$13-'Monte Carlo Inputs'!$C$14*(F6245-'Monte Carlo Inputs'!$C$17)</f>
        <v>1308.4698872195652</v>
      </c>
      <c r="L6245" s="16">
        <f>G6245*$E6245*(1-'Monte Carlo Inputs'!$C$11)+G6245*'Monte Carlo Inputs'!$C$12-G6245*'Monte Carlo Inputs'!$C$13-'Monte Carlo Inputs'!$C$14*(G6245-F6245)</f>
        <v>1528.4458247551013</v>
      </c>
      <c r="M6245" s="16">
        <f>H6245*$E6245*(1-'Monte Carlo Inputs'!$C$11)+H6245*'Monte Carlo Inputs'!$C$12-H6245*'Monte Carlo Inputs'!$C$13-'Monte Carlo Inputs'!$C$14*(H6245-G6245)</f>
        <v>1785.4034410952315</v>
      </c>
      <c r="N6245" s="16">
        <f>I6245*$E6245*(1-'Monte Carlo Inputs'!$C$11)+I6245*'Monte Carlo Inputs'!$C$12-I6245*'Monte Carlo Inputs'!$C$13-'Monte Carlo Inputs'!$C$14*(I6245-H6245)</f>
        <v>2085.5599824648316</v>
      </c>
      <c r="O6245" s="16">
        <f>J6245*$E6245*(1-'Monte Carlo Inputs'!$C$11)+J6245*'Monte Carlo Inputs'!$C$12-J6245*'Monte Carlo Inputs'!$C$13-'Monte Carlo Inputs'!$C$14*(J6245-I6245)</f>
        <v>2436.1779194233713</v>
      </c>
    </row>
    <row r="6246" spans="1:15">
      <c r="A6246">
        <v>6242</v>
      </c>
      <c r="B6246" s="39">
        <v>-1.4331068446713904</v>
      </c>
      <c r="C6246" s="39">
        <v>-1.0205376841143845</v>
      </c>
      <c r="D6246" s="29">
        <f>'Monte Carlo Inputs'!$C$6+'Monte Carlo Inputs'!$D$6*B6246</f>
        <v>3.3467154003255048E-2</v>
      </c>
      <c r="E6246" s="29">
        <f>'Monte Carlo Inputs'!$C$7+'Monte Carlo Inputs'!$D$7*C6246</f>
        <v>0.54629487440361935</v>
      </c>
      <c r="F6246" s="16">
        <f>'Monte Carlo Inputs'!$C$17*(1+$D6246)</f>
        <v>2510.3950637893072</v>
      </c>
      <c r="G6246" s="16">
        <f t="shared" ref="G6246:J6246" si="6240">F6246*(1+$D6246)</f>
        <v>2594.4108419981549</v>
      </c>
      <c r="H6246" s="16">
        <f t="shared" si="6240"/>
        <v>2681.2383891950217</v>
      </c>
      <c r="I6246" s="16">
        <f t="shared" si="6240"/>
        <v>2770.9718072856508</v>
      </c>
      <c r="J6246" s="16">
        <f t="shared" si="6240"/>
        <v>2863.7083474987576</v>
      </c>
      <c r="K6246" s="16">
        <f>F6246*$E6246*(1-'Monte Carlo Inputs'!$C$11)+F6246*'Monte Carlo Inputs'!$C$12-F6246*'Monte Carlo Inputs'!$C$13-'Monte Carlo Inputs'!$C$14*(F6246-'Monte Carlo Inputs'!$C$17)</f>
        <v>1073.3453024483324</v>
      </c>
      <c r="L6246" s="16">
        <f>G6246*$E6246*(1-'Monte Carlo Inputs'!$C$11)+G6246*'Monte Carlo Inputs'!$C$12-G6246*'Monte Carlo Inputs'!$C$13-'Monte Carlo Inputs'!$C$14*(G6246-F6246)</f>
        <v>1109.267114984041</v>
      </c>
      <c r="M6246" s="16">
        <f>H6246*$E6246*(1-'Monte Carlo Inputs'!$C$11)+H6246*'Monte Carlo Inputs'!$C$12-H6246*'Monte Carlo Inputs'!$C$13-'Monte Carlo Inputs'!$C$14*(H6246-G6246)</f>
        <v>1146.3911283519581</v>
      </c>
      <c r="N6246" s="16">
        <f>I6246*$E6246*(1-'Monte Carlo Inputs'!$C$11)+I6246*'Monte Carlo Inputs'!$C$12-I6246*'Monte Carlo Inputs'!$C$13-'Monte Carlo Inputs'!$C$14*(I6246-H6246)</f>
        <v>1184.7575767924784</v>
      </c>
      <c r="O6246" s="16">
        <f>J6246*$E6246*(1-'Monte Carlo Inputs'!$C$11)+J6246*'Monte Carlo Inputs'!$C$12-J6246*'Monte Carlo Inputs'!$C$13-'Monte Carlo Inputs'!$C$14*(J6246-I6246)</f>
        <v>1224.4080410715155</v>
      </c>
    </row>
    <row r="6247" spans="1:15">
      <c r="A6247">
        <v>6243</v>
      </c>
      <c r="B6247" s="39">
        <v>0.53853957988666834</v>
      </c>
      <c r="C6247" s="39">
        <v>-0.88267685578603994</v>
      </c>
      <c r="D6247" s="29">
        <f>'Monte Carlo Inputs'!$C$6+'Monte Carlo Inputs'!$D$6*B6247</f>
        <v>0.16119878280109484</v>
      </c>
      <c r="E6247" s="29">
        <f>'Monte Carlo Inputs'!$C$7+'Monte Carlo Inputs'!$D$7*C6247</f>
        <v>0.55122917282442396</v>
      </c>
      <c r="F6247" s="16">
        <f>'Monte Carlo Inputs'!$C$17*(1+$D6247)</f>
        <v>2820.6679633021399</v>
      </c>
      <c r="G6247" s="16">
        <f t="shared" ref="G6247:J6247" si="6241">F6247*(1+$D6247)</f>
        <v>3275.3562056724882</v>
      </c>
      <c r="H6247" s="16">
        <f t="shared" si="6241"/>
        <v>3803.3396392669056</v>
      </c>
      <c r="I6247" s="16">
        <f t="shared" si="6241"/>
        <v>4416.4333596958859</v>
      </c>
      <c r="J6247" s="16">
        <f t="shared" si="6241"/>
        <v>5128.3570416010125</v>
      </c>
      <c r="K6247" s="16">
        <f>F6247*$E6247*(1-'Monte Carlo Inputs'!$C$11)+F6247*'Monte Carlo Inputs'!$C$12-F6247*'Monte Carlo Inputs'!$C$13-'Monte Carlo Inputs'!$C$14*(F6247-'Monte Carlo Inputs'!$C$17)</f>
        <v>1220.9421950630983</v>
      </c>
      <c r="L6247" s="16">
        <f>G6247*$E6247*(1-'Monte Carlo Inputs'!$C$11)+G6247*'Monte Carlo Inputs'!$C$12-G6247*'Monte Carlo Inputs'!$C$13-'Monte Carlo Inputs'!$C$14*(G6247-F6247)</f>
        <v>1417.7565907777662</v>
      </c>
      <c r="M6247" s="16">
        <f>H6247*$E6247*(1-'Monte Carlo Inputs'!$C$11)+H6247*'Monte Carlo Inputs'!$C$12-H6247*'Monte Carlo Inputs'!$C$13-'Monte Carlo Inputs'!$C$14*(H6247-G6247)</f>
        <v>1646.2972275193722</v>
      </c>
      <c r="N6247" s="16">
        <f>I6247*$E6247*(1-'Monte Carlo Inputs'!$C$11)+I6247*'Monte Carlo Inputs'!$C$12-I6247*'Monte Carlo Inputs'!$C$13-'Monte Carlo Inputs'!$C$14*(I6247-H6247)</f>
        <v>1911.6783367243124</v>
      </c>
      <c r="O6247" s="16">
        <f>J6247*$E6247*(1-'Monte Carlo Inputs'!$C$11)+J6247*'Monte Carlo Inputs'!$C$12-J6247*'Monte Carlo Inputs'!$C$13-'Monte Carlo Inputs'!$C$14*(J6247-I6247)</f>
        <v>2219.8385577114927</v>
      </c>
    </row>
    <row r="6248" spans="1:15">
      <c r="A6248">
        <v>6244</v>
      </c>
      <c r="B6248" s="39">
        <v>-0.23108650708113179</v>
      </c>
      <c r="C6248" s="39">
        <v>-4.1992489502493131E-2</v>
      </c>
      <c r="D6248" s="29">
        <f>'Monte Carlo Inputs'!$C$6+'Monte Carlo Inputs'!$D$6*B6248</f>
        <v>0.11133913635067204</v>
      </c>
      <c r="E6248" s="29">
        <f>'Monte Carlo Inputs'!$C$7+'Monte Carlo Inputs'!$D$7*C6248</f>
        <v>0.58131884797905342</v>
      </c>
      <c r="F6248" s="16">
        <f>'Monte Carlo Inputs'!$C$17*(1+$D6248)</f>
        <v>2699.5538961094176</v>
      </c>
      <c r="G6248" s="16">
        <f t="shared" ref="G6248:J6248" si="6242">F6248*(1+$D6248)</f>
        <v>3000.1198954343317</v>
      </c>
      <c r="H6248" s="16">
        <f t="shared" si="6242"/>
        <v>3334.1506535404583</v>
      </c>
      <c r="I6248" s="16">
        <f t="shared" si="6242"/>
        <v>3705.3721077686814</v>
      </c>
      <c r="J6248" s="16">
        <f t="shared" si="6242"/>
        <v>4117.9250381055153</v>
      </c>
      <c r="K6248" s="16">
        <f>F6248*$E6248*(1-'Monte Carlo Inputs'!$C$11)+F6248*'Monte Carlo Inputs'!$C$12-F6248*'Monte Carlo Inputs'!$C$13-'Monte Carlo Inputs'!$C$14*(F6248-'Monte Carlo Inputs'!$C$17)</f>
        <v>1224.5689868771426</v>
      </c>
      <c r="L6248" s="16">
        <f>G6248*$E6248*(1-'Monte Carlo Inputs'!$C$11)+G6248*'Monte Carlo Inputs'!$C$12-G6248*'Monte Carlo Inputs'!$C$13-'Monte Carlo Inputs'!$C$14*(G6248-F6248)</f>
        <v>1360.9114402778612</v>
      </c>
      <c r="M6248" s="16">
        <f>H6248*$E6248*(1-'Monte Carlo Inputs'!$C$11)+H6248*'Monte Carlo Inputs'!$C$12-H6248*'Monte Carlo Inputs'!$C$13-'Monte Carlo Inputs'!$C$14*(H6248-G6248)</f>
        <v>1512.4341446881472</v>
      </c>
      <c r="N6248" s="16">
        <f>I6248*$E6248*(1-'Monte Carlo Inputs'!$C$11)+I6248*'Monte Carlo Inputs'!$C$12-I6248*'Monte Carlo Inputs'!$C$13-'Monte Carlo Inputs'!$C$14*(I6248-H6248)</f>
        <v>1680.8272561449928</v>
      </c>
      <c r="O6248" s="16">
        <f>J6248*$E6248*(1-'Monte Carlo Inputs'!$C$11)+J6248*'Monte Carlo Inputs'!$C$12-J6248*'Monte Carlo Inputs'!$C$13-'Monte Carlo Inputs'!$C$14*(J6248-I6248)</f>
        <v>1867.9691111988459</v>
      </c>
    </row>
    <row r="6249" spans="1:15">
      <c r="A6249">
        <v>6245</v>
      </c>
      <c r="B6249" s="39">
        <v>1.4678970136867209</v>
      </c>
      <c r="C6249" s="39">
        <v>9.6070959552497073E-2</v>
      </c>
      <c r="D6249" s="29">
        <f>'Monte Carlo Inputs'!$C$6+'Monte Carlo Inputs'!$D$6*B6249</f>
        <v>0.22140650426477948</v>
      </c>
      <c r="E6249" s="29">
        <f>'Monte Carlo Inputs'!$C$7+'Monte Carlo Inputs'!$D$7*C6249</f>
        <v>0.5862603985768805</v>
      </c>
      <c r="F6249" s="16">
        <f>'Monte Carlo Inputs'!$C$17*(1+$D6249)</f>
        <v>2966.9185395095765</v>
      </c>
      <c r="G6249" s="16">
        <f t="shared" ref="G6249:J6249" si="6243">F6249*(1+$D6249)</f>
        <v>3623.8136017807569</v>
      </c>
      <c r="H6249" s="16">
        <f t="shared" si="6243"/>
        <v>4426.149503458194</v>
      </c>
      <c r="I6249" s="16">
        <f t="shared" si="6243"/>
        <v>5406.1277923721618</v>
      </c>
      <c r="J6249" s="16">
        <f t="shared" si="6243"/>
        <v>6603.079648489952</v>
      </c>
      <c r="K6249" s="16">
        <f>F6249*$E6249*(1-'Monte Carlo Inputs'!$C$11)+F6249*'Monte Carlo Inputs'!$C$12-F6249*'Monte Carlo Inputs'!$C$13-'Monte Carlo Inputs'!$C$14*(F6249-'Monte Carlo Inputs'!$C$17)</f>
        <v>1360.3161179927181</v>
      </c>
      <c r="L6249" s="16">
        <f>G6249*$E6249*(1-'Monte Carlo Inputs'!$C$11)+G6249*'Monte Carlo Inputs'!$C$12-G6249*'Monte Carlo Inputs'!$C$13-'Monte Carlo Inputs'!$C$14*(G6249-F6249)</f>
        <v>1661.4989543725212</v>
      </c>
      <c r="M6249" s="16">
        <f>H6249*$E6249*(1-'Monte Carlo Inputs'!$C$11)+H6249*'Monte Carlo Inputs'!$C$12-H6249*'Monte Carlo Inputs'!$C$13-'Monte Carlo Inputs'!$C$14*(H6249-G6249)</f>
        <v>2029.3656296997272</v>
      </c>
      <c r="N6249" s="16">
        <f>I6249*$E6249*(1-'Monte Carlo Inputs'!$C$11)+I6249*'Monte Carlo Inputs'!$C$12-I6249*'Monte Carlo Inputs'!$C$13-'Monte Carlo Inputs'!$C$14*(I6249-H6249)</f>
        <v>2478.680379646637</v>
      </c>
      <c r="O6249" s="16">
        <f>J6249*$E6249*(1-'Monte Carlo Inputs'!$C$11)+J6249*'Monte Carlo Inputs'!$C$12-J6249*'Monte Carlo Inputs'!$C$13-'Monte Carlo Inputs'!$C$14*(J6249-I6249)</f>
        <v>3027.4763376938954</v>
      </c>
    </row>
    <row r="6250" spans="1:15">
      <c r="A6250">
        <v>6246</v>
      </c>
      <c r="B6250" s="39">
        <v>0.42836139648408983</v>
      </c>
      <c r="C6250" s="39">
        <v>-0.32875608178366528</v>
      </c>
      <c r="D6250" s="29">
        <f>'Monte Carlo Inputs'!$C$6+'Monte Carlo Inputs'!$D$6*B6250</f>
        <v>0.15406097216288522</v>
      </c>
      <c r="E6250" s="29">
        <f>'Monte Carlo Inputs'!$C$7+'Monte Carlo Inputs'!$D$7*C6250</f>
        <v>0.57105503948686032</v>
      </c>
      <c r="F6250" s="16">
        <f>'Monte Carlo Inputs'!$C$17*(1+$D6250)</f>
        <v>2803.3295074808648</v>
      </c>
      <c r="G6250" s="16">
        <f t="shared" ref="G6250:J6250" si="6244">F6250*(1+$D6250)</f>
        <v>3235.2131766962689</v>
      </c>
      <c r="H6250" s="16">
        <f t="shared" si="6244"/>
        <v>3733.6332638522722</v>
      </c>
      <c r="I6250" s="16">
        <f t="shared" si="6244"/>
        <v>4308.8404341810392</v>
      </c>
      <c r="J6250" s="16">
        <f t="shared" si="6244"/>
        <v>4972.6645803657184</v>
      </c>
      <c r="K6250" s="16">
        <f>F6250*$E6250*(1-'Monte Carlo Inputs'!$C$11)+F6250*'Monte Carlo Inputs'!$C$12-F6250*'Monte Carlo Inputs'!$C$13-'Monte Carlo Inputs'!$C$14*(F6250-'Monte Carlo Inputs'!$C$17)</f>
        <v>1252.734959684569</v>
      </c>
      <c r="L6250" s="16">
        <f>G6250*$E6250*(1-'Monte Carlo Inputs'!$C$11)+G6250*'Monte Carlo Inputs'!$C$12-G6250*'Monte Carlo Inputs'!$C$13-'Monte Carlo Inputs'!$C$14*(G6250-F6250)</f>
        <v>1445.7325254360062</v>
      </c>
      <c r="M6250" s="16">
        <f>H6250*$E6250*(1-'Monte Carlo Inputs'!$C$11)+H6250*'Monte Carlo Inputs'!$C$12-H6250*'Monte Carlo Inputs'!$C$13-'Monte Carlo Inputs'!$C$14*(H6250-G6250)</f>
        <v>1668.4634837921803</v>
      </c>
      <c r="N6250" s="16">
        <f>I6250*$E6250*(1-'Monte Carlo Inputs'!$C$11)+I6250*'Monte Carlo Inputs'!$C$12-I6250*'Monte Carlo Inputs'!$C$13-'Monte Carlo Inputs'!$C$14*(I6250-H6250)</f>
        <v>1925.5085901234781</v>
      </c>
      <c r="O6250" s="16">
        <f>J6250*$E6250*(1-'Monte Carlo Inputs'!$C$11)+J6250*'Monte Carlo Inputs'!$C$12-J6250*'Monte Carlo Inputs'!$C$13-'Monte Carlo Inputs'!$C$14*(J6250-I6250)</f>
        <v>2222.1543154258879</v>
      </c>
    </row>
    <row r="6251" spans="1:15">
      <c r="A6251">
        <v>6247</v>
      </c>
      <c r="B6251" s="39">
        <v>-0.18971353104272784</v>
      </c>
      <c r="C6251" s="39">
        <v>-0.73156971489227007</v>
      </c>
      <c r="D6251" s="29">
        <f>'Monte Carlo Inputs'!$C$6+'Monte Carlo Inputs'!$D$6*B6251</f>
        <v>0.11401945344595645</v>
      </c>
      <c r="E6251" s="29">
        <f>'Monte Carlo Inputs'!$C$7+'Monte Carlo Inputs'!$D$7*C6251</f>
        <v>0.55663758169390065</v>
      </c>
      <c r="F6251" s="16">
        <f>'Monte Carlo Inputs'!$C$17*(1+$D6251)</f>
        <v>2706.064654365573</v>
      </c>
      <c r="G6251" s="16">
        <f t="shared" ref="G6251:J6251" si="6245">F6251*(1+$D6251)</f>
        <v>3014.6086672457568</v>
      </c>
      <c r="H6251" s="16">
        <f t="shared" si="6245"/>
        <v>3358.332699838561</v>
      </c>
      <c r="I6251" s="16">
        <f t="shared" si="6245"/>
        <v>3741.2479587638368</v>
      </c>
      <c r="J6251" s="16">
        <f t="shared" si="6245"/>
        <v>4167.8230062278899</v>
      </c>
      <c r="K6251" s="16">
        <f>F6251*$E6251*(1-'Monte Carlo Inputs'!$C$11)+F6251*'Monte Carlo Inputs'!$C$12-F6251*'Monte Carlo Inputs'!$C$13-'Monte Carlo Inputs'!$C$14*(F6251-'Monte Carlo Inputs'!$C$17)</f>
        <v>1180.0952733625065</v>
      </c>
      <c r="L6251" s="16">
        <f>G6251*$E6251*(1-'Monte Carlo Inputs'!$C$11)+G6251*'Monte Carlo Inputs'!$C$12-G6251*'Monte Carlo Inputs'!$C$13-'Monte Carlo Inputs'!$C$14*(G6251-F6251)</f>
        <v>1314.6490914454562</v>
      </c>
      <c r="M6251" s="16">
        <f>H6251*$E6251*(1-'Monte Carlo Inputs'!$C$11)+H6251*'Monte Carlo Inputs'!$C$12-H6251*'Monte Carlo Inputs'!$C$13-'Monte Carlo Inputs'!$C$14*(H6251-G6251)</f>
        <v>1464.5446623252903</v>
      </c>
      <c r="N6251" s="16">
        <f>I6251*$E6251*(1-'Monte Carlo Inputs'!$C$11)+I6251*'Monte Carlo Inputs'!$C$12-I6251*'Monte Carlo Inputs'!$C$13-'Monte Carlo Inputs'!$C$14*(I6251-H6251)</f>
        <v>1631.5312442708127</v>
      </c>
      <c r="O6251" s="16">
        <f>J6251*$E6251*(1-'Monte Carlo Inputs'!$C$11)+J6251*'Monte Carlo Inputs'!$C$12-J6251*'Monte Carlo Inputs'!$C$13-'Monte Carlo Inputs'!$C$14*(J6251-I6251)</f>
        <v>1817.5575450225722</v>
      </c>
    </row>
    <row r="6252" spans="1:15">
      <c r="A6252">
        <v>6248</v>
      </c>
      <c r="B6252" s="39">
        <v>-0.93408248568802998</v>
      </c>
      <c r="C6252" s="39">
        <v>-0.87817176789478635</v>
      </c>
      <c r="D6252" s="29">
        <f>'Monte Carlo Inputs'!$C$6+'Monte Carlo Inputs'!$D$6*B6252</f>
        <v>6.5796071292281655E-2</v>
      </c>
      <c r="E6252" s="29">
        <f>'Monte Carlo Inputs'!$C$7+'Monte Carlo Inputs'!$D$7*C6252</f>
        <v>0.55139041839604097</v>
      </c>
      <c r="F6252" s="16">
        <f>'Monte Carlo Inputs'!$C$17*(1+$D6252)</f>
        <v>2588.9252367760814</v>
      </c>
      <c r="G6252" s="16">
        <f t="shared" ref="G6252:J6252" si="6246">F6252*(1+$D6252)</f>
        <v>2759.2663462253877</v>
      </c>
      <c r="H6252" s="16">
        <f t="shared" si="6246"/>
        <v>2940.8152314560266</v>
      </c>
      <c r="I6252" s="16">
        <f t="shared" si="6246"/>
        <v>3134.309320082335</v>
      </c>
      <c r="J6252" s="16">
        <f t="shared" si="6246"/>
        <v>3340.534559558535</v>
      </c>
      <c r="K6252" s="16">
        <f>F6252*$E6252*(1-'Monte Carlo Inputs'!$C$11)+F6252*'Monte Carlo Inputs'!$C$12-F6252*'Monte Carlo Inputs'!$C$13-'Monte Carlo Inputs'!$C$14*(F6252-'Monte Carlo Inputs'!$C$17)</f>
        <v>1117.5825576065001</v>
      </c>
      <c r="L6252" s="16">
        <f>G6252*$E6252*(1-'Monte Carlo Inputs'!$C$11)+G6252*'Monte Carlo Inputs'!$C$12-G6252*'Monte Carlo Inputs'!$C$13-'Monte Carlo Inputs'!$C$14*(G6252-F6252)</f>
        <v>1191.1150992417877</v>
      </c>
      <c r="M6252" s="16">
        <f>H6252*$E6252*(1-'Monte Carlo Inputs'!$C$11)+H6252*'Monte Carlo Inputs'!$C$12-H6252*'Monte Carlo Inputs'!$C$13-'Monte Carlo Inputs'!$C$14*(H6252-G6252)</f>
        <v>1269.4857932288135</v>
      </c>
      <c r="N6252" s="16">
        <f>I6252*$E6252*(1-'Monte Carlo Inputs'!$C$11)+I6252*'Monte Carlo Inputs'!$C$12-I6252*'Monte Carlo Inputs'!$C$13-'Monte Carlo Inputs'!$C$14*(I6252-H6252)</f>
        <v>1353.0129709846349</v>
      </c>
      <c r="O6252" s="16">
        <f>J6252*$E6252*(1-'Monte Carlo Inputs'!$C$11)+J6252*'Monte Carlo Inputs'!$C$12-J6252*'Monte Carlo Inputs'!$C$13-'Monte Carlo Inputs'!$C$14*(J6252-I6252)</f>
        <v>1442.0359088829221</v>
      </c>
    </row>
    <row r="6253" spans="1:15">
      <c r="A6253">
        <v>6249</v>
      </c>
      <c r="B6253" s="39">
        <v>0.5663953986788498</v>
      </c>
      <c r="C6253" s="39">
        <v>0.28967761339843862</v>
      </c>
      <c r="D6253" s="29">
        <f>'Monte Carlo Inputs'!$C$6+'Monte Carlo Inputs'!$D$6*B6253</f>
        <v>0.16300340104374977</v>
      </c>
      <c r="E6253" s="29">
        <f>'Monte Carlo Inputs'!$C$7+'Monte Carlo Inputs'!$D$7*C6253</f>
        <v>0.59318994497459998</v>
      </c>
      <c r="F6253" s="16">
        <f>'Monte Carlo Inputs'!$C$17*(1+$D6253)</f>
        <v>2825.0515614753731</v>
      </c>
      <c r="G6253" s="16">
        <f t="shared" ref="G6253:J6253" si="6247">F6253*(1+$D6253)</f>
        <v>3285.544574119815</v>
      </c>
      <c r="H6253" s="16">
        <f t="shared" si="6247"/>
        <v>3821.0995139821835</v>
      </c>
      <c r="I6253" s="16">
        <f t="shared" si="6247"/>
        <v>4443.9517304878982</v>
      </c>
      <c r="J6253" s="16">
        <f t="shared" si="6247"/>
        <v>5168.3309766316825</v>
      </c>
      <c r="K6253" s="16">
        <f>F6253*$E6253*(1-'Monte Carlo Inputs'!$C$11)+F6253*'Monte Carlo Inputs'!$C$12-F6253*'Monte Carlo Inputs'!$C$13-'Monte Carlo Inputs'!$C$14*(F6253-'Monte Carlo Inputs'!$C$17)</f>
        <v>1307.2537713975128</v>
      </c>
      <c r="L6253" s="16">
        <f>G6253*$E6253*(1-'Monte Carlo Inputs'!$C$11)+G6253*'Monte Carlo Inputs'!$C$12-G6253*'Monte Carlo Inputs'!$C$13-'Monte Carlo Inputs'!$C$14*(G6253-F6253)</f>
        <v>1520.3405821625756</v>
      </c>
      <c r="M6253" s="16">
        <f>H6253*$E6253*(1-'Monte Carlo Inputs'!$C$11)+H6253*'Monte Carlo Inputs'!$C$12-H6253*'Monte Carlo Inputs'!$C$13-'Monte Carlo Inputs'!$C$14*(H6253-G6253)</f>
        <v>1768.1612677999101</v>
      </c>
      <c r="N6253" s="16">
        <f>I6253*$E6253*(1-'Monte Carlo Inputs'!$C$11)+I6253*'Monte Carlo Inputs'!$C$12-I6253*'Monte Carlo Inputs'!$C$13-'Monte Carlo Inputs'!$C$14*(I6253-H6253)</f>
        <v>2056.3775680451236</v>
      </c>
      <c r="O6253" s="16">
        <f>J6253*$E6253*(1-'Monte Carlo Inputs'!$C$11)+J6253*'Monte Carlo Inputs'!$C$12-J6253*'Monte Carlo Inputs'!$C$13-'Monte Carlo Inputs'!$C$14*(J6253-I6253)</f>
        <v>2391.5741054665536</v>
      </c>
    </row>
    <row r="6254" spans="1:15">
      <c r="A6254">
        <v>6250</v>
      </c>
      <c r="B6254" s="39">
        <v>1.3494463659333795</v>
      </c>
      <c r="C6254" s="39">
        <v>0.54598513579632624</v>
      </c>
      <c r="D6254" s="29">
        <f>'Monte Carlo Inputs'!$C$6+'Monte Carlo Inputs'!$D$6*B6254</f>
        <v>0.2137327682534737</v>
      </c>
      <c r="E6254" s="29">
        <f>'Monte Carlo Inputs'!$C$7+'Monte Carlo Inputs'!$D$7*C6254</f>
        <v>0.60236367342483166</v>
      </c>
      <c r="F6254" s="16">
        <f>'Monte Carlo Inputs'!$C$17*(1+$D6254)</f>
        <v>2948.2782673645133</v>
      </c>
      <c r="G6254" s="16">
        <f t="shared" ref="G6254:J6254" si="6248">F6254*(1+$D6254)</f>
        <v>3578.4219430298858</v>
      </c>
      <c r="H6254" s="16">
        <f t="shared" si="6248"/>
        <v>4343.2479708926376</v>
      </c>
      <c r="I6254" s="16">
        <f t="shared" si="6248"/>
        <v>5271.5423829228039</v>
      </c>
      <c r="J6254" s="16">
        <f t="shared" si="6248"/>
        <v>6398.2437293904086</v>
      </c>
      <c r="K6254" s="16">
        <f>F6254*$E6254*(1-'Monte Carlo Inputs'!$C$11)+F6254*'Monte Carlo Inputs'!$C$12-F6254*'Monte Carlo Inputs'!$C$13-'Monte Carlo Inputs'!$C$14*(F6254-'Monte Carlo Inputs'!$C$17)</f>
        <v>1385.2971288651661</v>
      </c>
      <c r="L6254" s="16">
        <f>G6254*$E6254*(1-'Monte Carlo Inputs'!$C$11)+G6254*'Monte Carlo Inputs'!$C$12-G6254*'Monte Carlo Inputs'!$C$13-'Monte Carlo Inputs'!$C$14*(G6254-F6254)</f>
        <v>1681.3805190711071</v>
      </c>
      <c r="M6254" s="16">
        <f>H6254*$E6254*(1-'Monte Carlo Inputs'!$C$11)+H6254*'Monte Carlo Inputs'!$C$12-H6254*'Monte Carlo Inputs'!$C$13-'Monte Carlo Inputs'!$C$14*(H6254-G6254)</f>
        <v>2040.7466318996376</v>
      </c>
      <c r="N6254" s="16">
        <f>I6254*$E6254*(1-'Monte Carlo Inputs'!$C$11)+I6254*'Monte Carlo Inputs'!$C$12-I6254*'Monte Carlo Inputs'!$C$13-'Monte Carlo Inputs'!$C$14*(I6254-H6254)</f>
        <v>2476.9210588394999</v>
      </c>
      <c r="O6254" s="16">
        <f>J6254*$E6254*(1-'Monte Carlo Inputs'!$C$11)+J6254*'Monte Carlo Inputs'!$C$12-J6254*'Monte Carlo Inputs'!$C$13-'Monte Carlo Inputs'!$C$14*(J6254-I6254)</f>
        <v>3006.3202534905918</v>
      </c>
    </row>
    <row r="6255" spans="1:15">
      <c r="A6255">
        <v>6251</v>
      </c>
      <c r="B6255" s="39">
        <v>-1.1766344698313538</v>
      </c>
      <c r="C6255" s="39">
        <v>1.5266052148494929</v>
      </c>
      <c r="D6255" s="29">
        <f>'Monte Carlo Inputs'!$C$6+'Monte Carlo Inputs'!$D$6*B6255</f>
        <v>5.0082523661793596E-2</v>
      </c>
      <c r="E6255" s="29">
        <f>'Monte Carlo Inputs'!$C$7+'Monte Carlo Inputs'!$D$7*C6255</f>
        <v>0.6374619110181603</v>
      </c>
      <c r="F6255" s="16">
        <f>'Monte Carlo Inputs'!$C$17*(1+$D6255)</f>
        <v>2550.7554582268635</v>
      </c>
      <c r="G6255" s="16">
        <f t="shared" ref="G6255:J6255" si="6249">F6255*(1+$D6255)</f>
        <v>2678.5037288189596</v>
      </c>
      <c r="H6255" s="16">
        <f t="shared" si="6249"/>
        <v>2812.6499551957377</v>
      </c>
      <c r="I6255" s="16">
        <f t="shared" si="6249"/>
        <v>2953.5145631291712</v>
      </c>
      <c r="J6255" s="16">
        <f t="shared" si="6249"/>
        <v>3101.4340261225402</v>
      </c>
      <c r="K6255" s="16">
        <f>F6255*$E6255*(1-'Monte Carlo Inputs'!$C$11)+F6255*'Monte Carlo Inputs'!$C$12-F6255*'Monte Carlo Inputs'!$C$13-'Monte Carlo Inputs'!$C$14*(F6255-'Monte Carlo Inputs'!$C$17)</f>
        <v>1256.7291038400883</v>
      </c>
      <c r="L6255" s="16">
        <f>G6255*$E6255*(1-'Monte Carlo Inputs'!$C$11)+G6255*'Monte Carlo Inputs'!$C$12-G6255*'Monte Carlo Inputs'!$C$13-'Monte Carlo Inputs'!$C$14*(G6255-F6255)</f>
        <v>1319.6692689196245</v>
      </c>
      <c r="M6255" s="16">
        <f>H6255*$E6255*(1-'Monte Carlo Inputs'!$C$11)+H6255*'Monte Carlo Inputs'!$C$12-H6255*'Monte Carlo Inputs'!$C$13-'Monte Carlo Inputs'!$C$14*(H6255-G6255)</f>
        <v>1385.7616363060336</v>
      </c>
      <c r="N6255" s="16">
        <f>I6255*$E6255*(1-'Monte Carlo Inputs'!$C$11)+I6255*'Monte Carlo Inputs'!$C$12-I6255*'Monte Carlo Inputs'!$C$13-'Monte Carlo Inputs'!$C$14*(I6255-H6255)</f>
        <v>1455.1640762459365</v>
      </c>
      <c r="O6255" s="16">
        <f>J6255*$E6255*(1-'Monte Carlo Inputs'!$C$11)+J6255*'Monte Carlo Inputs'!$C$12-J6255*'Monte Carlo Inputs'!$C$13-'Monte Carlo Inputs'!$C$14*(J6255-I6255)</f>
        <v>1528.042365526316</v>
      </c>
    </row>
    <row r="6256" spans="1:15">
      <c r="A6256">
        <v>6252</v>
      </c>
      <c r="B6256" s="39">
        <v>0.74094720099944078</v>
      </c>
      <c r="C6256" s="39">
        <v>1.1165176237868517</v>
      </c>
      <c r="D6256" s="29">
        <f>'Monte Carlo Inputs'!$C$6+'Monte Carlo Inputs'!$D$6*B6256</f>
        <v>0.17431160810476234</v>
      </c>
      <c r="E6256" s="29">
        <f>'Monte Carlo Inputs'!$C$7+'Monte Carlo Inputs'!$D$7*C6256</f>
        <v>0.62278410458461275</v>
      </c>
      <c r="F6256" s="16">
        <f>'Monte Carlo Inputs'!$C$17*(1+$D6256)</f>
        <v>2852.5203272472791</v>
      </c>
      <c r="G6256" s="16">
        <f t="shared" ref="G6256:J6256" si="6250">F6256*(1+$D6256)</f>
        <v>3349.7477326412754</v>
      </c>
      <c r="H6256" s="16">
        <f t="shared" si="6250"/>
        <v>3933.647646663258</v>
      </c>
      <c r="I6256" s="16">
        <f t="shared" si="6250"/>
        <v>4619.3280936706451</v>
      </c>
      <c r="J6256" s="16">
        <f t="shared" si="6250"/>
        <v>5424.530602041882</v>
      </c>
      <c r="K6256" s="16">
        <f>F6256*$E6256*(1-'Monte Carlo Inputs'!$C$11)+F6256*'Monte Carlo Inputs'!$C$12-F6256*'Monte Carlo Inputs'!$C$13-'Monte Carlo Inputs'!$C$14*(F6256-'Monte Carlo Inputs'!$C$17)</f>
        <v>1380.4300326374894</v>
      </c>
      <c r="L6256" s="16">
        <f>G6256*$E6256*(1-'Monte Carlo Inputs'!$C$11)+G6256*'Monte Carlo Inputs'!$C$12-G6256*'Monte Carlo Inputs'!$C$13-'Monte Carlo Inputs'!$C$14*(G6256-F6256)</f>
        <v>1621.0550115026399</v>
      </c>
      <c r="M6256" s="16">
        <f>H6256*$E6256*(1-'Monte Carlo Inputs'!$C$11)+H6256*'Monte Carlo Inputs'!$C$12-H6256*'Monte Carlo Inputs'!$C$13-'Monte Carlo Inputs'!$C$14*(H6256-G6256)</f>
        <v>1903.623717383949</v>
      </c>
      <c r="N6256" s="16">
        <f>I6256*$E6256*(1-'Monte Carlo Inputs'!$C$11)+I6256*'Monte Carlo Inputs'!$C$12-I6256*'Monte Carlo Inputs'!$C$13-'Monte Carlo Inputs'!$C$14*(I6256-H6256)</f>
        <v>2235.4474287875109</v>
      </c>
      <c r="O6256" s="16">
        <f>J6256*$E6256*(1-'Monte Carlo Inputs'!$C$11)+J6256*'Monte Carlo Inputs'!$C$12-J6256*'Monte Carlo Inputs'!$C$13-'Monte Carlo Inputs'!$C$14*(J6256-I6256)</f>
        <v>2625.1118649331188</v>
      </c>
    </row>
    <row r="6257" spans="1:15">
      <c r="A6257">
        <v>6253</v>
      </c>
      <c r="B6257" s="39">
        <v>-1.7558007701694411</v>
      </c>
      <c r="C6257" s="39">
        <v>-4.9446586890382886E-2</v>
      </c>
      <c r="D6257" s="29">
        <f>'Monte Carlo Inputs'!$C$6+'Monte Carlo Inputs'!$D$6*B6257</f>
        <v>1.2561671055787024E-2</v>
      </c>
      <c r="E6257" s="29">
        <f>'Monte Carlo Inputs'!$C$7+'Monte Carlo Inputs'!$D$7*C6257</f>
        <v>0.58105205180920894</v>
      </c>
      <c r="F6257" s="16">
        <f>'Monte Carlo Inputs'!$C$17*(1+$D6257)</f>
        <v>2459.6135551616126</v>
      </c>
      <c r="G6257" s="16">
        <f t="shared" ref="G6257:J6257" si="6251">F6257*(1+$D6257)</f>
        <v>2490.5104115659074</v>
      </c>
      <c r="H6257" s="16">
        <f t="shared" si="6251"/>
        <v>2521.7953841170111</v>
      </c>
      <c r="I6257" s="16">
        <f t="shared" si="6251"/>
        <v>2553.4733482022907</v>
      </c>
      <c r="J6257" s="16">
        <f t="shared" si="6251"/>
        <v>2585.5492404521269</v>
      </c>
      <c r="K6257" s="16">
        <f>F6257*$E6257*(1-'Monte Carlo Inputs'!$C$11)+F6257*'Monte Carlo Inputs'!$C$12-F6257*'Monte Carlo Inputs'!$C$13-'Monte Carlo Inputs'!$C$14*(F6257-'Monte Carlo Inputs'!$C$17)</f>
        <v>1111.6412648859075</v>
      </c>
      <c r="L6257" s="16">
        <f>G6257*$E6257*(1-'Monte Carlo Inputs'!$C$11)+G6257*'Monte Carlo Inputs'!$C$12-G6257*'Monte Carlo Inputs'!$C$13-'Monte Carlo Inputs'!$C$14*(G6257-F6257)</f>
        <v>1125.6053367874433</v>
      </c>
      <c r="M6257" s="16">
        <f>H6257*$E6257*(1-'Monte Carlo Inputs'!$C$11)+H6257*'Monte Carlo Inputs'!$C$12-H6257*'Monte Carlo Inputs'!$C$13-'Monte Carlo Inputs'!$C$14*(H6257-G6257)</f>
        <v>1139.7448207668053</v>
      </c>
      <c r="N6257" s="16">
        <f>I6257*$E6257*(1-'Monte Carlo Inputs'!$C$11)+I6257*'Monte Carlo Inputs'!$C$12-I6257*'Monte Carlo Inputs'!$C$13-'Monte Carlo Inputs'!$C$14*(I6257-H6257)</f>
        <v>1154.0619202928149</v>
      </c>
      <c r="O6257" s="16">
        <f>J6257*$E6257*(1-'Monte Carlo Inputs'!$C$11)+J6257*'Monte Carlo Inputs'!$C$12-J6257*'Monte Carlo Inputs'!$C$13-'Monte Carlo Inputs'!$C$14*(J6257-I6257)</f>
        <v>1168.5588665135429</v>
      </c>
    </row>
    <row r="6258" spans="1:15">
      <c r="A6258">
        <v>6254</v>
      </c>
      <c r="B6258" s="39">
        <v>1.6159955244782922</v>
      </c>
      <c r="C6258" s="39">
        <v>-1.0221284492021625</v>
      </c>
      <c r="D6258" s="29">
        <f>'Monte Carlo Inputs'!$C$6+'Monte Carlo Inputs'!$D$6*B6258</f>
        <v>0.23100095475565896</v>
      </c>
      <c r="E6258" s="29">
        <f>'Monte Carlo Inputs'!$C$7+'Monte Carlo Inputs'!$D$7*C6258</f>
        <v>0.54623793792822117</v>
      </c>
      <c r="F6258" s="16">
        <f>'Monte Carlo Inputs'!$C$17*(1+$D6258)</f>
        <v>2990.2244191969712</v>
      </c>
      <c r="G6258" s="16">
        <f t="shared" ref="G6258:J6258" si="6252">F6258*(1+$D6258)</f>
        <v>3680.9691149651571</v>
      </c>
      <c r="H6258" s="16">
        <f t="shared" si="6252"/>
        <v>4531.2764949482007</v>
      </c>
      <c r="I6258" s="16">
        <f t="shared" si="6252"/>
        <v>5578.0056915431105</v>
      </c>
      <c r="J6258" s="16">
        <f t="shared" si="6252"/>
        <v>6866.5303319220684</v>
      </c>
      <c r="K6258" s="16">
        <f>F6258*$E6258*(1-'Monte Carlo Inputs'!$C$11)+F6258*'Monte Carlo Inputs'!$C$12-F6258*'Monte Carlo Inputs'!$C$13-'Monte Carlo Inputs'!$C$14*(F6258-'Monte Carlo Inputs'!$C$17)</f>
        <v>1286.1632888127806</v>
      </c>
      <c r="L6258" s="16">
        <f>G6258*$E6258*(1-'Monte Carlo Inputs'!$C$11)+G6258*'Monte Carlo Inputs'!$C$12-G6258*'Monte Carlo Inputs'!$C$13-'Monte Carlo Inputs'!$C$14*(G6258-F6258)</f>
        <v>1583.2682365002115</v>
      </c>
      <c r="M6258" s="16">
        <f>H6258*$E6258*(1-'Monte Carlo Inputs'!$C$11)+H6258*'Monte Carlo Inputs'!$C$12-H6258*'Monte Carlo Inputs'!$C$13-'Monte Carlo Inputs'!$C$14*(H6258-G6258)</f>
        <v>1949.0047107660682</v>
      </c>
      <c r="N6258" s="16">
        <f>I6258*$E6258*(1-'Monte Carlo Inputs'!$C$11)+I6258*'Monte Carlo Inputs'!$C$12-I6258*'Monte Carlo Inputs'!$C$13-'Monte Carlo Inputs'!$C$14*(I6258-H6258)</f>
        <v>2399.2266597763064</v>
      </c>
      <c r="O6258" s="16">
        <f>J6258*$E6258*(1-'Monte Carlo Inputs'!$C$11)+J6258*'Monte Carlo Inputs'!$C$12-J6258*'Monte Carlo Inputs'!$C$13-'Monte Carlo Inputs'!$C$14*(J6258-I6258)</f>
        <v>2953.450308859864</v>
      </c>
    </row>
    <row r="6259" spans="1:15">
      <c r="A6259">
        <v>6255</v>
      </c>
      <c r="B6259" s="39">
        <v>1.163657762519609</v>
      </c>
      <c r="C6259" s="39">
        <v>5.8693007590357463E-2</v>
      </c>
      <c r="D6259" s="29">
        <f>'Monte Carlo Inputs'!$C$6+'Monte Carlo Inputs'!$D$6*B6259</f>
        <v>0.20169659349590471</v>
      </c>
      <c r="E6259" s="29">
        <f>'Monte Carlo Inputs'!$C$7+'Monte Carlo Inputs'!$D$7*C6259</f>
        <v>0.58492257135230863</v>
      </c>
      <c r="F6259" s="16">
        <f>'Monte Carlo Inputs'!$C$17*(1+$D6259)</f>
        <v>2919.0411952609024</v>
      </c>
      <c r="G6259" s="16">
        <f t="shared" ref="G6259:J6259" si="6253">F6259*(1+$D6259)</f>
        <v>3507.8018606192404</v>
      </c>
      <c r="H6259" s="16">
        <f t="shared" si="6253"/>
        <v>4215.3135465647374</v>
      </c>
      <c r="I6259" s="16">
        <f t="shared" si="6253"/>
        <v>5065.5279294239854</v>
      </c>
      <c r="J6259" s="16">
        <f t="shared" si="6253"/>
        <v>6087.2276570471668</v>
      </c>
      <c r="K6259" s="16">
        <f>F6259*$E6259*(1-'Monte Carlo Inputs'!$C$11)+F6259*'Monte Carlo Inputs'!$C$12-F6259*'Monte Carlo Inputs'!$C$13-'Monte Carlo Inputs'!$C$14*(F6259-'Monte Carlo Inputs'!$C$17)</f>
        <v>1334.9286936749418</v>
      </c>
      <c r="L6259" s="16">
        <f>G6259*$E6259*(1-'Monte Carlo Inputs'!$C$11)+G6259*'Monte Carlo Inputs'!$C$12-G6259*'Monte Carlo Inputs'!$C$13-'Monte Carlo Inputs'!$C$14*(G6259-F6259)</f>
        <v>1604.1792637491155</v>
      </c>
      <c r="M6259" s="16">
        <f>H6259*$E6259*(1-'Monte Carlo Inputs'!$C$11)+H6259*'Monte Carlo Inputs'!$C$12-H6259*'Monte Carlo Inputs'!$C$13-'Monte Carlo Inputs'!$C$14*(H6259-G6259)</f>
        <v>1927.7367566040805</v>
      </c>
      <c r="N6259" s="16">
        <f>I6259*$E6259*(1-'Monte Carlo Inputs'!$C$11)+I6259*'Monte Carlo Inputs'!$C$12-I6259*'Monte Carlo Inputs'!$C$13-'Monte Carlo Inputs'!$C$14*(I6259-H6259)</f>
        <v>2316.5546935679672</v>
      </c>
      <c r="O6259" s="16">
        <f>J6259*$E6259*(1-'Monte Carlo Inputs'!$C$11)+J6259*'Monte Carlo Inputs'!$C$12-J6259*'Monte Carlo Inputs'!$C$13-'Monte Carlo Inputs'!$C$14*(J6259-I6259)</f>
        <v>2783.7958839075759</v>
      </c>
    </row>
    <row r="6260" spans="1:15">
      <c r="A6260">
        <v>6256</v>
      </c>
      <c r="B6260" s="39">
        <v>1.6579339554266233</v>
      </c>
      <c r="C6260" s="39">
        <v>-0.82484389967644522</v>
      </c>
      <c r="D6260" s="29">
        <f>'Monte Carlo Inputs'!$C$6+'Monte Carlo Inputs'!$D$6*B6260</f>
        <v>0.23371790442144744</v>
      </c>
      <c r="E6260" s="29">
        <f>'Monte Carlo Inputs'!$C$7+'Monte Carlo Inputs'!$D$7*C6260</f>
        <v>0.55329912313200791</v>
      </c>
      <c r="F6260" s="16">
        <f>'Monte Carlo Inputs'!$C$17*(1+$D6260)</f>
        <v>2996.8241616301384</v>
      </c>
      <c r="G6260" s="16">
        <f t="shared" ref="G6260:J6260" si="6254">F6260*(1+$D6260)</f>
        <v>3697.2356246058957</v>
      </c>
      <c r="H6260" s="16">
        <f t="shared" si="6254"/>
        <v>4561.3457869411068</v>
      </c>
      <c r="I6260" s="16">
        <f t="shared" si="6254"/>
        <v>5627.4139656065809</v>
      </c>
      <c r="J6260" s="16">
        <f t="shared" si="6254"/>
        <v>6942.6413649601382</v>
      </c>
      <c r="K6260" s="16">
        <f>F6260*$E6260*(1-'Monte Carlo Inputs'!$C$11)+F6260*'Monte Carlo Inputs'!$C$12-F6260*'Monte Carlo Inputs'!$C$13-'Monte Carlo Inputs'!$C$14*(F6260-'Monte Carlo Inputs'!$C$17)</f>
        <v>1304.1495518314807</v>
      </c>
      <c r="L6260" s="16">
        <f>G6260*$E6260*(1-'Monte Carlo Inputs'!$C$11)+G6260*'Monte Carlo Inputs'!$C$12-G6260*'Monte Carlo Inputs'!$C$13-'Monte Carlo Inputs'!$C$14*(G6260-F6260)</f>
        <v>1608.952652137704</v>
      </c>
      <c r="M6260" s="16">
        <f>H6260*$E6260*(1-'Monte Carlo Inputs'!$C$11)+H6260*'Monte Carlo Inputs'!$C$12-H6260*'Monte Carlo Inputs'!$C$13-'Monte Carlo Inputs'!$C$14*(H6260-G6260)</f>
        <v>1984.9936943086584</v>
      </c>
      <c r="N6260" s="16">
        <f>I6260*$E6260*(1-'Monte Carlo Inputs'!$C$11)+I6260*'Monte Carlo Inputs'!$C$12-I6260*'Monte Carlo Inputs'!$C$13-'Monte Carlo Inputs'!$C$14*(I6260-H6260)</f>
        <v>2448.9222608322657</v>
      </c>
      <c r="O6260" s="16">
        <f>J6260*$E6260*(1-'Monte Carlo Inputs'!$C$11)+J6260*'Monte Carlo Inputs'!$C$12-J6260*'Monte Carlo Inputs'!$C$13-'Monte Carlo Inputs'!$C$14*(J6260-I6260)</f>
        <v>3021.2792397250159</v>
      </c>
    </row>
    <row r="6261" spans="1:15">
      <c r="A6261">
        <v>6257</v>
      </c>
      <c r="B6261" s="39">
        <v>-0.38493738437243241</v>
      </c>
      <c r="C6261" s="39">
        <v>-0.98705653334097398</v>
      </c>
      <c r="D6261" s="29">
        <f>'Monte Carlo Inputs'!$C$6+'Monte Carlo Inputs'!$D$6*B6261</f>
        <v>0.10137202312812796</v>
      </c>
      <c r="E6261" s="29">
        <f>'Monte Carlo Inputs'!$C$7+'Monte Carlo Inputs'!$D$7*C6261</f>
        <v>0.54749322778210396</v>
      </c>
      <c r="F6261" s="16">
        <f>'Monte Carlo Inputs'!$C$17*(1+$D6261)</f>
        <v>2675.3427813805356</v>
      </c>
      <c r="G6261" s="16">
        <f t="shared" ref="G6261:J6261" si="6255">F6261*(1+$D6261)</f>
        <v>2946.5476916903131</v>
      </c>
      <c r="H6261" s="16">
        <f t="shared" si="6255"/>
        <v>3245.2451924404754</v>
      </c>
      <c r="I6261" s="16">
        <f t="shared" si="6255"/>
        <v>3574.2222631449972</v>
      </c>
      <c r="J6261" s="16">
        <f t="shared" si="6255"/>
        <v>3936.5484050696014</v>
      </c>
      <c r="K6261" s="16">
        <f>F6261*$E6261*(1-'Monte Carlo Inputs'!$C$11)+F6261*'Monte Carlo Inputs'!$C$12-F6261*'Monte Carlo Inputs'!$C$13-'Monte Carlo Inputs'!$C$14*(F6261-'Monte Carlo Inputs'!$C$17)</f>
        <v>1148.8272670470801</v>
      </c>
      <c r="L6261" s="16">
        <f>G6261*$E6261*(1-'Monte Carlo Inputs'!$C$11)+G6261*'Monte Carlo Inputs'!$C$12-G6261*'Monte Carlo Inputs'!$C$13-'Monte Carlo Inputs'!$C$14*(G6261-F6261)</f>
        <v>1265.2862113324006</v>
      </c>
      <c r="M6261" s="16">
        <f>H6261*$E6261*(1-'Monte Carlo Inputs'!$C$11)+H6261*'Monte Carlo Inputs'!$C$12-H6261*'Monte Carlo Inputs'!$C$13-'Monte Carlo Inputs'!$C$14*(H6261-G6261)</f>
        <v>1393.5508344112902</v>
      </c>
      <c r="N6261" s="16">
        <f>I6261*$E6261*(1-'Monte Carlo Inputs'!$C$11)+I6261*'Monte Carlo Inputs'!$C$12-I6261*'Monte Carlo Inputs'!$C$13-'Monte Carlo Inputs'!$C$14*(I6261-H6261)</f>
        <v>1534.8179018274534</v>
      </c>
      <c r="O6261" s="16">
        <f>J6261*$E6261*(1-'Monte Carlo Inputs'!$C$11)+J6261*'Monte Carlo Inputs'!$C$12-J6261*'Monte Carlo Inputs'!$C$13-'Monte Carlo Inputs'!$C$14*(J6261-I6261)</f>
        <v>1690.4054976689708</v>
      </c>
    </row>
    <row r="6262" spans="1:15">
      <c r="A6262">
        <v>6258</v>
      </c>
      <c r="B6262" s="39">
        <v>1.3667904992122399</v>
      </c>
      <c r="C6262" s="39">
        <v>-0.78982737978313933</v>
      </c>
      <c r="D6262" s="29">
        <f>'Monte Carlo Inputs'!$C$6+'Monte Carlo Inputs'!$D$6*B6262</f>
        <v>0.21485639486633976</v>
      </c>
      <c r="E6262" s="29">
        <f>'Monte Carlo Inputs'!$C$7+'Monte Carlo Inputs'!$D$7*C6262</f>
        <v>0.5545524302599768</v>
      </c>
      <c r="F6262" s="16">
        <f>'Monte Carlo Inputs'!$C$17*(1+$D6262)</f>
        <v>2951.0076687698265</v>
      </c>
      <c r="G6262" s="16">
        <f t="shared" ref="G6262:J6262" si="6256">F6262*(1+$D6262)</f>
        <v>3585.0505377046334</v>
      </c>
      <c r="H6262" s="16">
        <f t="shared" si="6256"/>
        <v>4355.3215716494842</v>
      </c>
      <c r="I6262" s="16">
        <f t="shared" si="6256"/>
        <v>5291.0902630176934</v>
      </c>
      <c r="J6262" s="16">
        <f t="shared" si="6256"/>
        <v>6427.9148418420682</v>
      </c>
      <c r="K6262" s="16">
        <f>F6262*$E6262*(1-'Monte Carlo Inputs'!$C$11)+F6262*'Monte Carlo Inputs'!$C$12-F6262*'Monte Carlo Inputs'!$C$13-'Monte Carlo Inputs'!$C$14*(F6262-'Monte Carlo Inputs'!$C$17)</f>
        <v>1286.2204799379422</v>
      </c>
      <c r="L6262" s="16">
        <f>G6262*$E6262*(1-'Monte Carlo Inputs'!$C$11)+G6262*'Monte Carlo Inputs'!$C$12-G6262*'Monte Carlo Inputs'!$C$13-'Monte Carlo Inputs'!$C$14*(G6262-F6262)</f>
        <v>1562.5731752606619</v>
      </c>
      <c r="M6262" s="16">
        <f>H6262*$E6262*(1-'Monte Carlo Inputs'!$C$11)+H6262*'Monte Carlo Inputs'!$C$12-H6262*'Monte Carlo Inputs'!$C$13-'Monte Carlo Inputs'!$C$14*(H6262-G6262)</f>
        <v>1898.3020144120171</v>
      </c>
      <c r="N6262" s="16">
        <f>I6262*$E6262*(1-'Monte Carlo Inputs'!$C$11)+I6262*'Monte Carlo Inputs'!$C$12-I6262*'Monte Carlo Inputs'!$C$13-'Monte Carlo Inputs'!$C$14*(I6262-H6262)</f>
        <v>2306.1643415960934</v>
      </c>
      <c r="O6262" s="16">
        <f>J6262*$E6262*(1-'Monte Carlo Inputs'!$C$11)+J6262*'Monte Carlo Inputs'!$C$12-J6262*'Monte Carlo Inputs'!$C$13-'Monte Carlo Inputs'!$C$14*(J6262-I6262)</f>
        <v>2801.658498000736</v>
      </c>
    </row>
    <row r="6263" spans="1:15">
      <c r="A6263">
        <v>6259</v>
      </c>
      <c r="B6263" s="39">
        <v>-1.3207673751205804</v>
      </c>
      <c r="C6263" s="39">
        <v>-0.47418193892766153</v>
      </c>
      <c r="D6263" s="29">
        <f>'Monte Carlo Inputs'!$C$6+'Monte Carlo Inputs'!$D$6*B6263</f>
        <v>4.0744981936945868E-2</v>
      </c>
      <c r="E6263" s="29">
        <f>'Monte Carlo Inputs'!$C$7+'Monte Carlo Inputs'!$D$7*C6263</f>
        <v>0.56584997445170238</v>
      </c>
      <c r="F6263" s="16">
        <f>'Monte Carlo Inputs'!$C$17*(1+$D6263)</f>
        <v>2528.0736356230354</v>
      </c>
      <c r="G6263" s="16">
        <f t="shared" ref="G6263:J6263" si="6257">F6263*(1+$D6263)</f>
        <v>2631.0799502417649</v>
      </c>
      <c r="H6263" s="16">
        <f t="shared" si="6257"/>
        <v>2738.2832552890259</v>
      </c>
      <c r="I6263" s="16">
        <f t="shared" si="6257"/>
        <v>2849.8545570640185</v>
      </c>
      <c r="J6263" s="16">
        <f t="shared" si="6257"/>
        <v>2965.9718295145149</v>
      </c>
      <c r="K6263" s="16">
        <f>F6263*$E6263*(1-'Monte Carlo Inputs'!$C$11)+F6263*'Monte Carlo Inputs'!$C$12-F6263*'Monte Carlo Inputs'!$C$13-'Monte Carlo Inputs'!$C$14*(F6263-'Monte Carlo Inputs'!$C$17)</f>
        <v>1116.3685634144163</v>
      </c>
      <c r="L6263" s="16">
        <f>G6263*$E6263*(1-'Monte Carlo Inputs'!$C$11)+G6263*'Monte Carlo Inputs'!$C$12-G6263*'Monte Carlo Inputs'!$C$13-'Monte Carlo Inputs'!$C$14*(G6263-F6263)</f>
        <v>1161.8549803657108</v>
      </c>
      <c r="M6263" s="16">
        <f>H6263*$E6263*(1-'Monte Carlo Inputs'!$C$11)+H6263*'Monte Carlo Inputs'!$C$12-H6263*'Monte Carlo Inputs'!$C$13-'Monte Carlo Inputs'!$C$14*(H6263-G6263)</f>
        <v>1209.1947405540623</v>
      </c>
      <c r="N6263" s="16">
        <f>I6263*$E6263*(1-'Monte Carlo Inputs'!$C$11)+I6263*'Monte Carlo Inputs'!$C$12-I6263*'Monte Carlo Inputs'!$C$13-'Monte Carlo Inputs'!$C$14*(I6263-H6263)</f>
        <v>1258.4633584161872</v>
      </c>
      <c r="O6263" s="16">
        <f>J6263*$E6263*(1-'Monte Carlo Inputs'!$C$11)+J6263*'Monte Carlo Inputs'!$C$12-J6263*'Monte Carlo Inputs'!$C$13-'Monte Carlo Inputs'!$C$14*(J6263-I6263)</f>
        <v>1309.7394252231632</v>
      </c>
    </row>
    <row r="6264" spans="1:15">
      <c r="A6264">
        <v>6260</v>
      </c>
      <c r="B6264" s="39">
        <v>0.31757479226266644</v>
      </c>
      <c r="C6264" s="39">
        <v>1.2724879091852872</v>
      </c>
      <c r="D6264" s="29">
        <f>'Monte Carlo Inputs'!$C$6+'Monte Carlo Inputs'!$D$6*B6264</f>
        <v>0.14688374544011928</v>
      </c>
      <c r="E6264" s="29">
        <f>'Monte Carlo Inputs'!$C$7+'Monte Carlo Inputs'!$D$7*C6264</f>
        <v>0.62836657454555755</v>
      </c>
      <c r="F6264" s="16">
        <f>'Monte Carlo Inputs'!$C$17*(1+$D6264)</f>
        <v>2785.8953060485942</v>
      </c>
      <c r="G6264" s="16">
        <f t="shared" ref="G6264:J6264" si="6258">F6264*(1+$D6264)</f>
        <v>3195.098043005059</v>
      </c>
      <c r="H6264" s="16">
        <f t="shared" si="6258"/>
        <v>3664.4060106100374</v>
      </c>
      <c r="I6264" s="16">
        <f t="shared" si="6258"/>
        <v>4202.6476902617251</v>
      </c>
      <c r="J6264" s="16">
        <f t="shared" si="6258"/>
        <v>4819.9483237726336</v>
      </c>
      <c r="K6264" s="16">
        <f>F6264*$E6264*(1-'Monte Carlo Inputs'!$C$11)+F6264*'Monte Carlo Inputs'!$C$12-F6264*'Monte Carlo Inputs'!$C$13-'Monte Carlo Inputs'!$C$14*(F6264-'Monte Carlo Inputs'!$C$17)</f>
        <v>1358.3033815778251</v>
      </c>
      <c r="L6264" s="16">
        <f>G6264*$E6264*(1-'Monte Carlo Inputs'!$C$11)+G6264*'Monte Carlo Inputs'!$C$12-G6264*'Monte Carlo Inputs'!$C$13-'Monte Carlo Inputs'!$C$14*(G6264-F6264)</f>
        <v>1557.8160697079554</v>
      </c>
      <c r="M6264" s="16">
        <f>H6264*$E6264*(1-'Monte Carlo Inputs'!$C$11)+H6264*'Monte Carlo Inputs'!$C$12-H6264*'Monte Carlo Inputs'!$C$13-'Monte Carlo Inputs'!$C$14*(H6264-G6264)</f>
        <v>1786.6339287334658</v>
      </c>
      <c r="N6264" s="16">
        <f>I6264*$E6264*(1-'Monte Carlo Inputs'!$C$11)+I6264*'Monte Carlo Inputs'!$C$12-I6264*'Monte Carlo Inputs'!$C$13-'Monte Carlo Inputs'!$C$14*(I6264-H6264)</f>
        <v>2049.0614119162324</v>
      </c>
      <c r="O6264" s="16">
        <f>J6264*$E6264*(1-'Monte Carlo Inputs'!$C$11)+J6264*'Monte Carlo Inputs'!$C$12-J6264*'Monte Carlo Inputs'!$C$13-'Monte Carlo Inputs'!$C$14*(J6264-I6264)</f>
        <v>2350.0352267353073</v>
      </c>
    </row>
    <row r="6265" spans="1:15">
      <c r="A6265">
        <v>6261</v>
      </c>
      <c r="B6265" s="39">
        <v>0.16869069905464618</v>
      </c>
      <c r="C6265" s="39">
        <v>1.2728213771481938</v>
      </c>
      <c r="D6265" s="29">
        <f>'Monte Carlo Inputs'!$C$6+'Monte Carlo Inputs'!$D$6*B6265</f>
        <v>0.13723840158400039</v>
      </c>
      <c r="E6265" s="29">
        <f>'Monte Carlo Inputs'!$C$7+'Monte Carlo Inputs'!$D$7*C6265</f>
        <v>0.62837850999134526</v>
      </c>
      <c r="F6265" s="16">
        <f>'Monte Carlo Inputs'!$C$17*(1+$D6265)</f>
        <v>2762.4658012876957</v>
      </c>
      <c r="G6265" s="16">
        <f t="shared" ref="G6265:J6265" si="6259">F6265*(1+$D6265)</f>
        <v>3141.582192286884</v>
      </c>
      <c r="H6265" s="16">
        <f t="shared" si="6259"/>
        <v>3572.7279108010962</v>
      </c>
      <c r="I6265" s="16">
        <f t="shared" si="6259"/>
        <v>4063.0433785739842</v>
      </c>
      <c r="J6265" s="16">
        <f t="shared" si="6259"/>
        <v>4620.648957415935</v>
      </c>
      <c r="K6265" s="16">
        <f>F6265*$E6265*(1-'Monte Carlo Inputs'!$C$11)+F6265*'Monte Carlo Inputs'!$C$12-F6265*'Monte Carlo Inputs'!$C$13-'Monte Carlo Inputs'!$C$14*(F6265-'Monte Carlo Inputs'!$C$17)</f>
        <v>1346.5609915070468</v>
      </c>
      <c r="L6265" s="16">
        <f>G6265*$E6265*(1-'Monte Carlo Inputs'!$C$11)+G6265*'Monte Carlo Inputs'!$C$12-G6265*'Monte Carlo Inputs'!$C$13-'Monte Carlo Inputs'!$C$14*(G6265-F6265)</f>
        <v>1531.3608696168405</v>
      </c>
      <c r="M6265" s="16">
        <f>H6265*$E6265*(1-'Monte Carlo Inputs'!$C$11)+H6265*'Monte Carlo Inputs'!$C$12-H6265*'Monte Carlo Inputs'!$C$13-'Monte Carlo Inputs'!$C$14*(H6265-G6265)</f>
        <v>1741.5223876113407</v>
      </c>
      <c r="N6265" s="16">
        <f>I6265*$E6265*(1-'Monte Carlo Inputs'!$C$11)+I6265*'Monte Carlo Inputs'!$C$12-I6265*'Monte Carlo Inputs'!$C$13-'Monte Carlo Inputs'!$C$14*(I6265-H6265)</f>
        <v>1980.5261364098733</v>
      </c>
      <c r="O6265" s="16">
        <f>J6265*$E6265*(1-'Monte Carlo Inputs'!$C$11)+J6265*'Monte Carlo Inputs'!$C$12-J6265*'Monte Carlo Inputs'!$C$13-'Monte Carlo Inputs'!$C$14*(J6265-I6265)</f>
        <v>2252.330377666101</v>
      </c>
    </row>
    <row r="6266" spans="1:15">
      <c r="A6266">
        <v>6262</v>
      </c>
      <c r="B6266" s="39">
        <v>1.2373797504197874</v>
      </c>
      <c r="C6266" s="39">
        <v>2.844637778825299</v>
      </c>
      <c r="D6266" s="29">
        <f>'Monte Carlo Inputs'!$C$6+'Monte Carlo Inputs'!$D$6*B6266</f>
        <v>0.20647261696310176</v>
      </c>
      <c r="E6266" s="29">
        <f>'Monte Carlo Inputs'!$C$7+'Monte Carlo Inputs'!$D$7*C6266</f>
        <v>0.68463677626345865</v>
      </c>
      <c r="F6266" s="16">
        <f>'Monte Carlo Inputs'!$C$17*(1+$D6266)</f>
        <v>2930.6426338650708</v>
      </c>
      <c r="G6266" s="16">
        <f t="shared" ref="G6266:J6266" si="6260">F6266*(1+$D6266)</f>
        <v>3535.7400878628291</v>
      </c>
      <c r="H6266" s="16">
        <f t="shared" si="6260"/>
        <v>4265.7735967052149</v>
      </c>
      <c r="I6266" s="16">
        <f t="shared" si="6260"/>
        <v>5146.5390345890437</v>
      </c>
      <c r="J6266" s="16">
        <f t="shared" si="6260"/>
        <v>6209.1584173633983</v>
      </c>
      <c r="K6266" s="16">
        <f>F6266*$E6266*(1-'Monte Carlo Inputs'!$C$11)+F6266*'Monte Carlo Inputs'!$C$12-F6266*'Monte Carlo Inputs'!$C$13-'Monte Carlo Inputs'!$C$14*(F6266-'Monte Carlo Inputs'!$C$17)</f>
        <v>1548.3367208162531</v>
      </c>
      <c r="L6266" s="16">
        <f>G6266*$E6266*(1-'Monte Carlo Inputs'!$C$11)+G6266*'Monte Carlo Inputs'!$C$12-G6266*'Monte Carlo Inputs'!$C$13-'Monte Carlo Inputs'!$C$14*(G6266-F6266)</f>
        <v>1868.0258555032524</v>
      </c>
      <c r="M6266" s="16">
        <f>H6266*$E6266*(1-'Monte Carlo Inputs'!$C$11)+H6266*'Monte Carlo Inputs'!$C$12-H6266*'Monte Carlo Inputs'!$C$13-'Monte Carlo Inputs'!$C$14*(H6266-G6266)</f>
        <v>2253.722042443746</v>
      </c>
      <c r="N6266" s="16">
        <f>I6266*$E6266*(1-'Monte Carlo Inputs'!$C$11)+I6266*'Monte Carlo Inputs'!$C$12-I6266*'Monte Carlo Inputs'!$C$13-'Monte Carlo Inputs'!$C$14*(I6266-H6266)</f>
        <v>2719.0539304545327</v>
      </c>
      <c r="O6266" s="16">
        <f>J6266*$E6266*(1-'Monte Carlo Inputs'!$C$11)+J6266*'Monte Carlo Inputs'!$C$12-J6266*'Monte Carlo Inputs'!$C$13-'Monte Carlo Inputs'!$C$14*(J6266-I6266)</f>
        <v>3280.4641111392884</v>
      </c>
    </row>
    <row r="6267" spans="1:15">
      <c r="A6267">
        <v>6263</v>
      </c>
      <c r="B6267" s="39">
        <v>-1.0371069449658687</v>
      </c>
      <c r="C6267" s="39">
        <v>-1.9420440572137003</v>
      </c>
      <c r="D6267" s="29">
        <f>'Monte Carlo Inputs'!$C$6+'Monte Carlo Inputs'!$D$6*B6267</f>
        <v>5.9121709284131671E-2</v>
      </c>
      <c r="E6267" s="29">
        <f>'Monte Carlo Inputs'!$C$7+'Monte Carlo Inputs'!$D$7*C6267</f>
        <v>0.51331242756443651</v>
      </c>
      <c r="F6267" s="16">
        <f>'Monte Carlo Inputs'!$C$17*(1+$D6267)</f>
        <v>2572.7125440220843</v>
      </c>
      <c r="G6267" s="16">
        <f t="shared" ref="G6267:J6267" si="6261">F6267*(1+$D6267)</f>
        <v>2724.8157071213968</v>
      </c>
      <c r="H6267" s="16">
        <f t="shared" si="6261"/>
        <v>2885.9114692106637</v>
      </c>
      <c r="I6267" s="16">
        <f t="shared" si="6261"/>
        <v>3056.5314881130776</v>
      </c>
      <c r="J6267" s="16">
        <f t="shared" si="6261"/>
        <v>3237.238854171093</v>
      </c>
      <c r="K6267" s="16">
        <f>F6267*$E6267*(1-'Monte Carlo Inputs'!$C$11)+F6267*'Monte Carlo Inputs'!$C$12-F6267*'Monte Carlo Inputs'!$C$13-'Monte Carlo Inputs'!$C$14*(F6267-'Monte Carlo Inputs'!$C$17)</f>
        <v>1040.62054097341</v>
      </c>
      <c r="L6267" s="16">
        <f>G6267*$E6267*(1-'Monte Carlo Inputs'!$C$11)+G6267*'Monte Carlo Inputs'!$C$12-G6267*'Monte Carlo Inputs'!$C$13-'Monte Carlo Inputs'!$C$14*(G6267-F6267)</f>
        <v>1102.1438060719361</v>
      </c>
      <c r="M6267" s="16">
        <f>H6267*$E6267*(1-'Monte Carlo Inputs'!$C$11)+H6267*'Monte Carlo Inputs'!$C$12-H6267*'Monte Carlo Inputs'!$C$13-'Monte Carlo Inputs'!$C$14*(H6267-G6267)</f>
        <v>1167.3044317638273</v>
      </c>
      <c r="N6267" s="16">
        <f>I6267*$E6267*(1-'Monte Carlo Inputs'!$C$11)+I6267*'Monte Carlo Inputs'!$C$12-I6267*'Monte Carlo Inputs'!$C$13-'Monte Carlo Inputs'!$C$14*(I6267-H6267)</f>
        <v>1236.3174650246469</v>
      </c>
      <c r="O6267" s="16">
        <f>J6267*$E6267*(1-'Monte Carlo Inputs'!$C$11)+J6267*'Monte Carlo Inputs'!$C$12-J6267*'Monte Carlo Inputs'!$C$13-'Monte Carlo Inputs'!$C$14*(J6267-I6267)</f>
        <v>1309.4106667747285</v>
      </c>
    </row>
    <row r="6268" spans="1:15">
      <c r="A6268">
        <v>6264</v>
      </c>
      <c r="B6268" s="39">
        <v>0.16328124348427764</v>
      </c>
      <c r="C6268" s="39">
        <v>-1.3543487451707676</v>
      </c>
      <c r="D6268" s="29">
        <f>'Monte Carlo Inputs'!$C$6+'Monte Carlo Inputs'!$D$6*B6268</f>
        <v>0.1368879540786534</v>
      </c>
      <c r="E6268" s="29">
        <f>'Monte Carlo Inputs'!$C$7+'Monte Carlo Inputs'!$D$7*C6268</f>
        <v>0.53434714848763509</v>
      </c>
      <c r="F6268" s="16">
        <f>'Monte Carlo Inputs'!$C$17*(1+$D6268)</f>
        <v>2761.6145292524575</v>
      </c>
      <c r="G6268" s="16">
        <f t="shared" ref="G6268:J6268" si="6262">F6268*(1+$D6268)</f>
        <v>3139.6462921157099</v>
      </c>
      <c r="H6268" s="16">
        <f t="shared" si="6262"/>
        <v>3569.4260495740596</v>
      </c>
      <c r="I6268" s="16">
        <f t="shared" si="6262"/>
        <v>4058.0374787353026</v>
      </c>
      <c r="J6268" s="16">
        <f t="shared" si="6262"/>
        <v>4613.5339267738755</v>
      </c>
      <c r="K6268" s="16">
        <f>F6268*$E6268*(1-'Monte Carlo Inputs'!$C$11)+F6268*'Monte Carlo Inputs'!$C$12-F6268*'Monte Carlo Inputs'!$C$13-'Monte Carlo Inputs'!$C$14*(F6268-'Monte Carlo Inputs'!$C$17)</f>
        <v>1161.3533561710551</v>
      </c>
      <c r="L6268" s="16">
        <f>G6268*$E6268*(1-'Monte Carlo Inputs'!$C$11)+G6268*'Monte Carlo Inputs'!$C$12-G6268*'Monte Carlo Inputs'!$C$13-'Monte Carlo Inputs'!$C$14*(G6268-F6268)</f>
        <v>1320.3286410596886</v>
      </c>
      <c r="M6268" s="16">
        <f>H6268*$E6268*(1-'Monte Carlo Inputs'!$C$11)+H6268*'Monte Carlo Inputs'!$C$12-H6268*'Monte Carlo Inputs'!$C$13-'Monte Carlo Inputs'!$C$14*(H6268-G6268)</f>
        <v>1501.0657274457978</v>
      </c>
      <c r="N6268" s="16">
        <f>I6268*$E6268*(1-'Monte Carlo Inputs'!$C$11)+I6268*'Monte Carlo Inputs'!$C$12-I6268*'Monte Carlo Inputs'!$C$13-'Monte Carlo Inputs'!$C$14*(I6268-H6268)</f>
        <v>1706.5435438134386</v>
      </c>
      <c r="O6268" s="16">
        <f>J6268*$E6268*(1-'Monte Carlo Inputs'!$C$11)+J6268*'Monte Carlo Inputs'!$C$12-J6268*'Monte Carlo Inputs'!$C$13-'Monte Carlo Inputs'!$C$14*(J6268-I6268)</f>
        <v>1940.1487980721952</v>
      </c>
    </row>
    <row r="6269" spans="1:15">
      <c r="A6269">
        <v>6265</v>
      </c>
      <c r="B6269" s="39">
        <v>-1.6192812560322775E-4</v>
      </c>
      <c r="C6269" s="39">
        <v>0.48755438125760581</v>
      </c>
      <c r="D6269" s="29">
        <f>'Monte Carlo Inputs'!$C$6+'Monte Carlo Inputs'!$D$6*B6269</f>
        <v>0.12629941129249209</v>
      </c>
      <c r="E6269" s="29">
        <f>'Monte Carlo Inputs'!$C$7+'Monte Carlo Inputs'!$D$7*C6269</f>
        <v>0.60027232678675579</v>
      </c>
      <c r="F6269" s="16">
        <f>'Monte Carlo Inputs'!$C$17*(1+$D6269)</f>
        <v>2735.8938999705929</v>
      </c>
      <c r="G6269" s="16">
        <f t="shared" ref="G6269:J6269" si="6263">F6269*(1+$D6269)</f>
        <v>3081.4356888955986</v>
      </c>
      <c r="H6269" s="16">
        <f t="shared" si="6263"/>
        <v>3470.6192023387871</v>
      </c>
      <c r="I6269" s="16">
        <f t="shared" si="6263"/>
        <v>3908.9563644145942</v>
      </c>
      <c r="J6269" s="16">
        <f t="shared" si="6263"/>
        <v>4402.6552520081968</v>
      </c>
      <c r="K6269" s="16">
        <f>F6269*$E6269*(1-'Monte Carlo Inputs'!$C$11)+F6269*'Monte Carlo Inputs'!$C$12-F6269*'Monte Carlo Inputs'!$C$13-'Monte Carlo Inputs'!$C$14*(F6269-'Monte Carlo Inputs'!$C$17)</f>
        <v>1278.5000712124145</v>
      </c>
      <c r="L6269" s="16">
        <f>G6269*$E6269*(1-'Monte Carlo Inputs'!$C$11)+G6269*'Monte Carlo Inputs'!$C$12-G6269*'Monte Carlo Inputs'!$C$13-'Monte Carlo Inputs'!$C$14*(G6269-F6269)</f>
        <v>1439.9738775439519</v>
      </c>
      <c r="M6269" s="16">
        <f>H6269*$E6269*(1-'Monte Carlo Inputs'!$C$11)+H6269*'Monte Carlo Inputs'!$C$12-H6269*'Monte Carlo Inputs'!$C$13-'Monte Carlo Inputs'!$C$14*(H6269-G6269)</f>
        <v>1621.8417305543194</v>
      </c>
      <c r="N6269" s="16">
        <f>I6269*$E6269*(1-'Monte Carlo Inputs'!$C$11)+I6269*'Monte Carlo Inputs'!$C$12-I6269*'Monte Carlo Inputs'!$C$13-'Monte Carlo Inputs'!$C$14*(I6269-H6269)</f>
        <v>1826.6793863329265</v>
      </c>
      <c r="O6269" s="16">
        <f>J6269*$E6269*(1-'Monte Carlo Inputs'!$C$11)+J6269*'Monte Carlo Inputs'!$C$12-J6269*'Monte Carlo Inputs'!$C$13-'Monte Carlo Inputs'!$C$14*(J6269-I6269)</f>
        <v>2057.3879174469052</v>
      </c>
    </row>
    <row r="6270" spans="1:15">
      <c r="A6270">
        <v>6266</v>
      </c>
      <c r="B6270" s="39">
        <v>0.54692393690046559</v>
      </c>
      <c r="C6270" s="39">
        <v>0.59393885998376306</v>
      </c>
      <c r="D6270" s="29">
        <f>'Monte Carlo Inputs'!$C$6+'Monte Carlo Inputs'!$D$6*B6270</f>
        <v>0.161741957056101</v>
      </c>
      <c r="E6270" s="29">
        <f>'Monte Carlo Inputs'!$C$7+'Monte Carlo Inputs'!$D$7*C6270</f>
        <v>0.60408002743487876</v>
      </c>
      <c r="F6270" s="16">
        <f>'Monte Carlo Inputs'!$C$17*(1+$D6270)</f>
        <v>2821.9873878849753</v>
      </c>
      <c r="G6270" s="16">
        <f t="shared" ref="G6270:J6270" si="6264">F6270*(1+$D6270)</f>
        <v>3278.4211507891255</v>
      </c>
      <c r="H6270" s="16">
        <f t="shared" si="6264"/>
        <v>3808.6794037718732</v>
      </c>
      <c r="I6270" s="16">
        <f t="shared" si="6264"/>
        <v>4424.7026643372001</v>
      </c>
      <c r="J6270" s="16">
        <f t="shared" si="6264"/>
        <v>5140.3627326584428</v>
      </c>
      <c r="K6270" s="16">
        <f>F6270*$E6270*(1-'Monte Carlo Inputs'!$C$11)+F6270*'Monte Carlo Inputs'!$C$12-F6270*'Monte Carlo Inputs'!$C$13-'Monte Carlo Inputs'!$C$14*(F6270-'Monte Carlo Inputs'!$C$17)</f>
        <v>1327.6595325506423</v>
      </c>
      <c r="L6270" s="16">
        <f>G6270*$E6270*(1-'Monte Carlo Inputs'!$C$11)+G6270*'Monte Carlo Inputs'!$C$12-G6270*'Monte Carlo Inputs'!$C$13-'Monte Carlo Inputs'!$C$14*(G6270-F6270)</f>
        <v>1542.3977836495717</v>
      </c>
      <c r="M6270" s="16">
        <f>H6270*$E6270*(1-'Monte Carlo Inputs'!$C$11)+H6270*'Monte Carlo Inputs'!$C$12-H6270*'Monte Carlo Inputs'!$C$13-'Monte Carlo Inputs'!$C$14*(H6270-G6270)</f>
        <v>1791.8682197360456</v>
      </c>
      <c r="N6270" s="16">
        <f>I6270*$E6270*(1-'Monte Carlo Inputs'!$C$11)+I6270*'Monte Carlo Inputs'!$C$12-I6270*'Monte Carlo Inputs'!$C$13-'Monte Carlo Inputs'!$C$14*(I6270-H6270)</f>
        <v>2081.6884923827856</v>
      </c>
      <c r="O6270" s="16">
        <f>J6270*$E6270*(1-'Monte Carlo Inputs'!$C$11)+J6270*'Monte Carlo Inputs'!$C$12-J6270*'Monte Carlo Inputs'!$C$13-'Monte Carlo Inputs'!$C$14*(J6270-I6270)</f>
        <v>2418.3848631219412</v>
      </c>
    </row>
    <row r="6271" spans="1:15">
      <c r="A6271">
        <v>6267</v>
      </c>
      <c r="B6271" s="39">
        <v>2.5558638434391527</v>
      </c>
      <c r="C6271" s="39">
        <v>0.32458318501335265</v>
      </c>
      <c r="D6271" s="29">
        <f>'Monte Carlo Inputs'!$C$6+'Monte Carlo Inputs'!$D$6*B6271</f>
        <v>0.29188961599889762</v>
      </c>
      <c r="E6271" s="29">
        <f>'Monte Carlo Inputs'!$C$7+'Monte Carlo Inputs'!$D$7*C6271</f>
        <v>0.59443928105494426</v>
      </c>
      <c r="F6271" s="16">
        <f>'Monte Carlo Inputs'!$C$17*(1+$D6271)</f>
        <v>3138.1290662229226</v>
      </c>
      <c r="G6271" s="16">
        <f t="shared" ref="G6271:J6271" si="6265">F6271*(1+$D6271)</f>
        <v>4054.1163543177104</v>
      </c>
      <c r="H6271" s="16">
        <f t="shared" si="6265"/>
        <v>5237.4708201943567</v>
      </c>
      <c r="I6271" s="16">
        <f t="shared" si="6265"/>
        <v>6766.2341667063183</v>
      </c>
      <c r="J6271" s="16">
        <f t="shared" si="6265"/>
        <v>8741.2276593848455</v>
      </c>
      <c r="K6271" s="16">
        <f>F6271*$E6271*(1-'Monte Carlo Inputs'!$C$11)+F6271*'Monte Carlo Inputs'!$C$12-F6271*'Monte Carlo Inputs'!$C$13-'Monte Carlo Inputs'!$C$14*(F6271-'Monte Carlo Inputs'!$C$17)</f>
        <v>1459.4285531654757</v>
      </c>
      <c r="L6271" s="16">
        <f>G6271*$E6271*(1-'Monte Carlo Inputs'!$C$11)+G6271*'Monte Carlo Inputs'!$C$12-G6271*'Monte Carlo Inputs'!$C$13-'Monte Carlo Inputs'!$C$14*(G6271-F6271)</f>
        <v>1885.4205931267732</v>
      </c>
      <c r="M6271" s="16">
        <f>H6271*$E6271*(1-'Monte Carlo Inputs'!$C$11)+H6271*'Monte Carlo Inputs'!$C$12-H6271*'Monte Carlo Inputs'!$C$13-'Monte Carlo Inputs'!$C$14*(H6271-G6271)</f>
        <v>2435.75528605096</v>
      </c>
      <c r="N6271" s="16">
        <f>I6271*$E6271*(1-'Monte Carlo Inputs'!$C$11)+I6271*'Monte Carlo Inputs'!$C$12-I6271*'Monte Carlo Inputs'!$C$13-'Monte Carlo Inputs'!$C$14*(I6271-H6271)</f>
        <v>3146.7269611636593</v>
      </c>
      <c r="O6271" s="16">
        <f>J6271*$E6271*(1-'Monte Carlo Inputs'!$C$11)+J6271*'Monte Carlo Inputs'!$C$12-J6271*'Monte Carlo Inputs'!$C$13-'Monte Carlo Inputs'!$C$14*(J6271-I6271)</f>
        <v>4065.2238855110973</v>
      </c>
    </row>
    <row r="6272" spans="1:15">
      <c r="A6272">
        <v>6268</v>
      </c>
      <c r="B6272" s="39">
        <v>0.59466765280246126</v>
      </c>
      <c r="C6272" s="39">
        <v>0.52403477865490578</v>
      </c>
      <c r="D6272" s="29">
        <f>'Monte Carlo Inputs'!$C$6+'Monte Carlo Inputs'!$D$6*B6272</f>
        <v>0.1648349977357402</v>
      </c>
      <c r="E6272" s="29">
        <f>'Monte Carlo Inputs'!$C$7+'Monte Carlo Inputs'!$D$7*C6272</f>
        <v>0.60157802884476974</v>
      </c>
      <c r="F6272" s="16">
        <f>'Monte Carlo Inputs'!$C$17*(1+$D6272)</f>
        <v>2829.5006929998867</v>
      </c>
      <c r="G6272" s="16">
        <f t="shared" ref="G6272:J6272" si="6266">F6272*(1+$D6272)</f>
        <v>3295.9014333237983</v>
      </c>
      <c r="H6272" s="16">
        <f t="shared" si="6266"/>
        <v>3839.1813386229492</v>
      </c>
      <c r="I6272" s="16">
        <f t="shared" si="6266"/>
        <v>4472.0127858819587</v>
      </c>
      <c r="J6272" s="16">
        <f t="shared" si="6266"/>
        <v>5209.1570033170128</v>
      </c>
      <c r="K6272" s="16">
        <f>F6272*$E6272*(1-'Monte Carlo Inputs'!$C$11)+F6272*'Monte Carlo Inputs'!$C$12-F6272*'Monte Carlo Inputs'!$C$13-'Monte Carlo Inputs'!$C$14*(F6272-'Monte Carlo Inputs'!$C$17)</f>
        <v>1326.2652139799093</v>
      </c>
      <c r="L6272" s="16">
        <f>G6272*$E6272*(1-'Monte Carlo Inputs'!$C$11)+G6272*'Monte Carlo Inputs'!$C$12-G6272*'Monte Carlo Inputs'!$C$13-'Monte Carlo Inputs'!$C$14*(G6272-F6272)</f>
        <v>1544.8801375232788</v>
      </c>
      <c r="M6272" s="16">
        <f>H6272*$E6272*(1-'Monte Carlo Inputs'!$C$11)+H6272*'Monte Carlo Inputs'!$C$12-H6272*'Monte Carlo Inputs'!$C$13-'Monte Carlo Inputs'!$C$14*(H6272-G6272)</f>
        <v>1799.5304514939182</v>
      </c>
      <c r="N6272" s="16">
        <f>I6272*$E6272*(1-'Monte Carlo Inputs'!$C$11)+I6272*'Monte Carlo Inputs'!$C$12-I6272*'Monte Carlo Inputs'!$C$13-'Monte Carlo Inputs'!$C$14*(I6272-H6272)</f>
        <v>2096.1560493913134</v>
      </c>
      <c r="O6272" s="16">
        <f>J6272*$E6272*(1-'Monte Carlo Inputs'!$C$11)+J6272*'Monte Carlo Inputs'!$C$12-J6272*'Monte Carlo Inputs'!$C$13-'Monte Carlo Inputs'!$C$14*(J6272-I6272)</f>
        <v>2441.6759270464886</v>
      </c>
    </row>
    <row r="6273" spans="1:15">
      <c r="A6273">
        <v>6269</v>
      </c>
      <c r="B6273" s="39">
        <v>0.26699598555774839</v>
      </c>
      <c r="C6273" s="39">
        <v>0.97651680888779824</v>
      </c>
      <c r="D6273" s="29">
        <f>'Monte Carlo Inputs'!$C$6+'Monte Carlo Inputs'!$D$6*B6273</f>
        <v>0.14360703553787685</v>
      </c>
      <c r="E6273" s="29">
        <f>'Monte Carlo Inputs'!$C$7+'Monte Carlo Inputs'!$D$7*C6273</f>
        <v>0.61777321201821633</v>
      </c>
      <c r="F6273" s="16">
        <f>'Monte Carlo Inputs'!$C$17*(1+$D6273)</f>
        <v>2777.9358500250573</v>
      </c>
      <c r="G6273" s="16">
        <f t="shared" ref="G6273:J6273" si="6267">F6273*(1+$D6273)</f>
        <v>3176.8669823615483</v>
      </c>
      <c r="H6273" s="16">
        <f t="shared" si="6267"/>
        <v>3633.087431996651</v>
      </c>
      <c r="I6273" s="16">
        <f t="shared" si="6267"/>
        <v>4154.8243479556077</v>
      </c>
      <c r="J6273" s="16">
        <f t="shared" si="6267"/>
        <v>4751.4863557461049</v>
      </c>
      <c r="K6273" s="16">
        <f>F6273*$E6273*(1-'Monte Carlo Inputs'!$C$11)+F6273*'Monte Carlo Inputs'!$C$12-F6273*'Monte Carlo Inputs'!$C$13-'Monte Carlo Inputs'!$C$14*(F6273-'Monte Carlo Inputs'!$C$17)</f>
        <v>1333.3663487745589</v>
      </c>
      <c r="L6273" s="16">
        <f>G6273*$E6273*(1-'Monte Carlo Inputs'!$C$11)+G6273*'Monte Carlo Inputs'!$C$12-G6273*'Monte Carlo Inputs'!$C$13-'Monte Carlo Inputs'!$C$14*(G6273-F6273)</f>
        <v>1524.8471374080361</v>
      </c>
      <c r="M6273" s="16">
        <f>H6273*$E6273*(1-'Monte Carlo Inputs'!$C$11)+H6273*'Monte Carlo Inputs'!$C$12-H6273*'Monte Carlo Inputs'!$C$13-'Monte Carlo Inputs'!$C$14*(H6273-G6273)</f>
        <v>1743.8259144596223</v>
      </c>
      <c r="N6273" s="16">
        <f>I6273*$E6273*(1-'Monte Carlo Inputs'!$C$11)+I6273*'Monte Carlo Inputs'!$C$12-I6273*'Monte Carlo Inputs'!$C$13-'Monte Carlo Inputs'!$C$14*(I6273-H6273)</f>
        <v>1994.2515845292955</v>
      </c>
      <c r="O6273" s="16">
        <f>J6273*$E6273*(1-'Monte Carlo Inputs'!$C$11)+J6273*'Monte Carlo Inputs'!$C$12-J6273*'Monte Carlo Inputs'!$C$13-'Monte Carlo Inputs'!$C$14*(J6273-I6273)</f>
        <v>2280.6401427002615</v>
      </c>
    </row>
    <row r="6274" spans="1:15">
      <c r="A6274">
        <v>6270</v>
      </c>
      <c r="B6274" s="39">
        <v>-0.15574531172869083</v>
      </c>
      <c r="C6274" s="39">
        <v>-0.30925520704470405</v>
      </c>
      <c r="D6274" s="29">
        <f>'Monte Carlo Inputs'!$C$6+'Monte Carlo Inputs'!$D$6*B6274</f>
        <v>0.11622005895326323</v>
      </c>
      <c r="E6274" s="29">
        <f>'Monte Carlo Inputs'!$C$7+'Monte Carlo Inputs'!$D$7*C6274</f>
        <v>0.57175301248321853</v>
      </c>
      <c r="F6274" s="16">
        <f>'Monte Carlo Inputs'!$C$17*(1+$D6274)</f>
        <v>2711.4101452033719</v>
      </c>
      <c r="G6274" s="16">
        <f t="shared" ref="G6274:J6274" si="6268">F6274*(1+$D6274)</f>
        <v>3026.5303921253835</v>
      </c>
      <c r="H6274" s="16">
        <f t="shared" si="6268"/>
        <v>3378.2739327220384</v>
      </c>
      <c r="I6274" s="16">
        <f t="shared" si="6268"/>
        <v>3770.8971283432656</v>
      </c>
      <c r="J6274" s="16">
        <f t="shared" si="6268"/>
        <v>4209.1510149060105</v>
      </c>
      <c r="K6274" s="16">
        <f>F6274*$E6274*(1-'Monte Carlo Inputs'!$C$11)+F6274*'Monte Carlo Inputs'!$C$12-F6274*'Monte Carlo Inputs'!$C$13-'Monte Carlo Inputs'!$C$14*(F6274-'Monte Carlo Inputs'!$C$17)</f>
        <v>1211.6700455950263</v>
      </c>
      <c r="L6274" s="16">
        <f>G6274*$E6274*(1-'Monte Carlo Inputs'!$C$11)+G6274*'Monte Carlo Inputs'!$C$12-G6274*'Monte Carlo Inputs'!$C$13-'Monte Carlo Inputs'!$C$14*(G6274-F6274)</f>
        <v>1352.4904097259835</v>
      </c>
      <c r="M6274" s="16">
        <f>H6274*$E6274*(1-'Monte Carlo Inputs'!$C$11)+H6274*'Monte Carlo Inputs'!$C$12-H6274*'Monte Carlo Inputs'!$C$13-'Monte Carlo Inputs'!$C$14*(H6274-G6274)</f>
        <v>1509.6769248780599</v>
      </c>
      <c r="N6274" s="16">
        <f>I6274*$E6274*(1-'Monte Carlo Inputs'!$C$11)+I6274*'Monte Carlo Inputs'!$C$12-I6274*'Monte Carlo Inputs'!$C$13-'Monte Carlo Inputs'!$C$14*(I6274-H6274)</f>
        <v>1685.1316660877694</v>
      </c>
      <c r="O6274" s="16">
        <f>J6274*$E6274*(1-'Monte Carlo Inputs'!$C$11)+J6274*'Monte Carlo Inputs'!$C$12-J6274*'Monte Carlo Inputs'!$C$13-'Monte Carlo Inputs'!$C$14*(J6274-I6274)</f>
        <v>1880.9777676645006</v>
      </c>
    </row>
    <row r="6275" spans="1:15">
      <c r="A6275">
        <v>6271</v>
      </c>
      <c r="B6275" s="39">
        <v>0.36188943026682013</v>
      </c>
      <c r="C6275" s="39">
        <v>0.41256386079744678</v>
      </c>
      <c r="D6275" s="29">
        <f>'Monte Carlo Inputs'!$C$6+'Monte Carlo Inputs'!$D$6*B6275</f>
        <v>0.14975463589053356</v>
      </c>
      <c r="E6275" s="29">
        <f>'Monte Carlo Inputs'!$C$7+'Monte Carlo Inputs'!$D$7*C6275</f>
        <v>0.59758827497037914</v>
      </c>
      <c r="F6275" s="16">
        <f>'Monte Carlo Inputs'!$C$17*(1+$D6275)</f>
        <v>2792.8689860416953</v>
      </c>
      <c r="G6275" s="16">
        <f t="shared" ref="G6275:J6275" si="6269">F6275*(1+$D6275)</f>
        <v>3211.1140641363327</v>
      </c>
      <c r="H6275" s="16">
        <f t="shared" si="6269"/>
        <v>3691.9932816140404</v>
      </c>
      <c r="I6275" s="16">
        <f t="shared" si="6269"/>
        <v>4244.8863912124471</v>
      </c>
      <c r="J6275" s="16">
        <f t="shared" si="6269"/>
        <v>4880.577807125148</v>
      </c>
      <c r="K6275" s="16">
        <f>F6275*$E6275*(1-'Monte Carlo Inputs'!$C$11)+F6275*'Monte Carlo Inputs'!$C$12-F6275*'Monte Carlo Inputs'!$C$13-'Monte Carlo Inputs'!$C$14*(F6275-'Monte Carlo Inputs'!$C$17)</f>
        <v>1300.6387826608354</v>
      </c>
      <c r="L6275" s="16">
        <f>G6275*$E6275*(1-'Monte Carlo Inputs'!$C$11)+G6275*'Monte Carlo Inputs'!$C$12-G6275*'Monte Carlo Inputs'!$C$13-'Monte Carlo Inputs'!$C$14*(G6275-F6275)</f>
        <v>1495.4154699833155</v>
      </c>
      <c r="M6275" s="16">
        <f>H6275*$E6275*(1-'Monte Carlo Inputs'!$C$11)+H6275*'Monte Carlo Inputs'!$C$12-H6275*'Monte Carlo Inputs'!$C$13-'Monte Carlo Inputs'!$C$14*(H6275-G6275)</f>
        <v>1719.3608691957381</v>
      </c>
      <c r="N6275" s="16">
        <f>I6275*$E6275*(1-'Monte Carlo Inputs'!$C$11)+I6275*'Monte Carlo Inputs'!$C$12-I6275*'Monte Carlo Inputs'!$C$13-'Monte Carlo Inputs'!$C$14*(I6275-H6275)</f>
        <v>1976.8431301265771</v>
      </c>
      <c r="O6275" s="16">
        <f>J6275*$E6275*(1-'Monte Carlo Inputs'!$C$11)+J6275*'Monte Carlo Inputs'!$C$12-J6275*'Monte Carlo Inputs'!$C$13-'Monte Carlo Inputs'!$C$14*(J6275-I6275)</f>
        <v>2272.8845532913851</v>
      </c>
    </row>
    <row r="6276" spans="1:15">
      <c r="A6276">
        <v>6272</v>
      </c>
      <c r="B6276" s="39">
        <v>0.33342913162034438</v>
      </c>
      <c r="C6276" s="39">
        <v>-1.622254099928166</v>
      </c>
      <c r="D6276" s="29">
        <f>'Monte Carlo Inputs'!$C$6+'Monte Carlo Inputs'!$D$6*B6276</f>
        <v>0.14791085687574285</v>
      </c>
      <c r="E6276" s="29">
        <f>'Monte Carlo Inputs'!$C$7+'Monte Carlo Inputs'!$D$7*C6276</f>
        <v>0.52475831179679433</v>
      </c>
      <c r="F6276" s="16">
        <f>'Monte Carlo Inputs'!$C$17*(1+$D6276)</f>
        <v>2788.390262436867</v>
      </c>
      <c r="G6276" s="16">
        <f t="shared" ref="G6276:J6276" si="6270">F6276*(1+$D6276)</f>
        <v>3200.8234554578812</v>
      </c>
      <c r="H6276" s="16">
        <f t="shared" si="6270"/>
        <v>3674.2599954626326</v>
      </c>
      <c r="I6276" s="16">
        <f t="shared" si="6270"/>
        <v>4217.7229397757737</v>
      </c>
      <c r="J6276" s="16">
        <f t="shared" si="6270"/>
        <v>4841.5699538624849</v>
      </c>
      <c r="K6276" s="16">
        <f>F6276*$E6276*(1-'Monte Carlo Inputs'!$C$11)+F6276*'Monte Carlo Inputs'!$C$12-F6276*'Monte Carlo Inputs'!$C$13-'Monte Carlo Inputs'!$C$14*(F6276-'Monte Carlo Inputs'!$C$17)</f>
        <v>1153.9826511599074</v>
      </c>
      <c r="L6276" s="16">
        <f>G6276*$E6276*(1-'Monte Carlo Inputs'!$C$11)+G6276*'Monte Carlo Inputs'!$C$12-G6276*'Monte Carlo Inputs'!$C$13-'Monte Carlo Inputs'!$C$14*(G6276-F6276)</f>
        <v>1324.6692139127106</v>
      </c>
      <c r="M6276" s="16">
        <f>H6276*$E6276*(1-'Monte Carlo Inputs'!$C$11)+H6276*'Monte Carlo Inputs'!$C$12-H6276*'Monte Carlo Inputs'!$C$13-'Monte Carlo Inputs'!$C$14*(H6276-G6276)</f>
        <v>1520.6021724194563</v>
      </c>
      <c r="N6276" s="16">
        <f>I6276*$E6276*(1-'Monte Carlo Inputs'!$C$11)+I6276*'Monte Carlo Inputs'!$C$12-I6276*'Monte Carlo Inputs'!$C$13-'Monte Carlo Inputs'!$C$14*(I6276-H6276)</f>
        <v>1745.5157427091342</v>
      </c>
      <c r="O6276" s="16">
        <f>J6276*$E6276*(1-'Monte Carlo Inputs'!$C$11)+J6276*'Monte Carlo Inputs'!$C$12-J6276*'Monte Carlo Inputs'!$C$13-'Monte Carlo Inputs'!$C$14*(J6276-I6276)</f>
        <v>2003.6964719033408</v>
      </c>
    </row>
    <row r="6277" spans="1:15">
      <c r="A6277">
        <v>6273</v>
      </c>
      <c r="B6277" s="39">
        <v>0.56058148701301036</v>
      </c>
      <c r="C6277" s="39">
        <v>-0.69870141269973729</v>
      </c>
      <c r="D6277" s="29">
        <f>'Monte Carlo Inputs'!$C$6+'Monte Carlo Inputs'!$D$6*B6277</f>
        <v>0.16262675115484745</v>
      </c>
      <c r="E6277" s="29">
        <f>'Monte Carlo Inputs'!$C$7+'Monte Carlo Inputs'!$D$7*C6277</f>
        <v>0.55781400006864656</v>
      </c>
      <c r="F6277" s="16">
        <f>'Monte Carlo Inputs'!$C$17*(1+$D6277)</f>
        <v>2824.13664123024</v>
      </c>
      <c r="G6277" s="16">
        <f t="shared" ref="G6277:J6277" si="6271">F6277*(1+$D6277)</f>
        <v>3283.4168080108766</v>
      </c>
      <c r="H6277" s="16">
        <f t="shared" si="6271"/>
        <v>3817.3882161849046</v>
      </c>
      <c r="I6277" s="16">
        <f t="shared" si="6271"/>
        <v>4438.197659679854</v>
      </c>
      <c r="J6277" s="16">
        <f t="shared" si="6271"/>
        <v>5159.967326056636</v>
      </c>
      <c r="K6277" s="16">
        <f>F6277*$E6277*(1-'Monte Carlo Inputs'!$C$11)+F6277*'Monte Carlo Inputs'!$C$12-F6277*'Monte Carlo Inputs'!$C$13-'Monte Carlo Inputs'!$C$14*(F6277-'Monte Carlo Inputs'!$C$17)</f>
        <v>1235.7264414140634</v>
      </c>
      <c r="L6277" s="16">
        <f>G6277*$E6277*(1-'Monte Carlo Inputs'!$C$11)+G6277*'Monte Carlo Inputs'!$C$12-G6277*'Monte Carlo Inputs'!$C$13-'Monte Carlo Inputs'!$C$14*(G6277-F6277)</f>
        <v>1436.688617897373</v>
      </c>
      <c r="M6277" s="16">
        <f>H6277*$E6277*(1-'Monte Carlo Inputs'!$C$11)+H6277*'Monte Carlo Inputs'!$C$12-H6277*'Monte Carlo Inputs'!$C$13-'Monte Carlo Inputs'!$C$14*(H6277-G6277)</f>
        <v>1670.3326202471706</v>
      </c>
      <c r="N6277" s="16">
        <f>I6277*$E6277*(1-'Monte Carlo Inputs'!$C$11)+I6277*'Monte Carlo Inputs'!$C$12-I6277*'Monte Carlo Inputs'!$C$13-'Monte Carlo Inputs'!$C$14*(I6277-H6277)</f>
        <v>1941.9733876259315</v>
      </c>
      <c r="O6277" s="16">
        <f>J6277*$E6277*(1-'Monte Carlo Inputs'!$C$11)+J6277*'Monte Carlo Inputs'!$C$12-J6277*'Monte Carlo Inputs'!$C$13-'Monte Carlo Inputs'!$C$14*(J6277-I6277)</f>
        <v>2257.7902104847099</v>
      </c>
    </row>
    <row r="6278" spans="1:15">
      <c r="A6278">
        <v>6274</v>
      </c>
      <c r="B6278" s="39">
        <v>0.33672131376880282</v>
      </c>
      <c r="C6278" s="39">
        <v>1.7301596528673229</v>
      </c>
      <c r="D6278" s="29">
        <f>'Monte Carlo Inputs'!$C$6+'Monte Carlo Inputs'!$D$6*B6278</f>
        <v>0.14812413841693806</v>
      </c>
      <c r="E6278" s="29">
        <f>'Monte Carlo Inputs'!$C$7+'Monte Carlo Inputs'!$D$7*C6278</f>
        <v>0.64474750732741037</v>
      </c>
      <c r="F6278" s="16">
        <f>'Monte Carlo Inputs'!$C$17*(1+$D6278)</f>
        <v>2788.9083446285845</v>
      </c>
      <c r="G6278" s="16">
        <f t="shared" ref="G6278:J6278" si="6272">F6278*(1+$D6278)</f>
        <v>3202.0129903005027</v>
      </c>
      <c r="H6278" s="16">
        <f t="shared" si="6272"/>
        <v>3676.3084056886082</v>
      </c>
      <c r="I6278" s="16">
        <f t="shared" si="6272"/>
        <v>4220.8584208361808</v>
      </c>
      <c r="J6278" s="16">
        <f t="shared" si="6272"/>
        <v>4846.0694378024182</v>
      </c>
      <c r="K6278" s="16">
        <f>F6278*$E6278*(1-'Monte Carlo Inputs'!$C$11)+F6278*'Monte Carlo Inputs'!$C$12-F6278*'Monte Carlo Inputs'!$C$13-'Monte Carlo Inputs'!$C$14*(F6278-'Monte Carlo Inputs'!$C$17)</f>
        <v>1392.3246306724088</v>
      </c>
      <c r="L6278" s="16">
        <f>G6278*$E6278*(1-'Monte Carlo Inputs'!$C$11)+G6278*'Monte Carlo Inputs'!$C$12-G6278*'Monte Carlo Inputs'!$C$13-'Monte Carlo Inputs'!$C$14*(G6278-F6278)</f>
        <v>1598.5615169874409</v>
      </c>
      <c r="M6278" s="16">
        <f>H6278*$E6278*(1-'Monte Carlo Inputs'!$C$11)+H6278*'Monte Carlo Inputs'!$C$12-H6278*'Monte Carlo Inputs'!$C$13-'Monte Carlo Inputs'!$C$14*(H6278-G6278)</f>
        <v>1835.3470643976791</v>
      </c>
      <c r="N6278" s="16">
        <f>I6278*$E6278*(1-'Monte Carlo Inputs'!$C$11)+I6278*'Monte Carlo Inputs'!$C$12-I6278*'Monte Carlo Inputs'!$C$13-'Monte Carlo Inputs'!$C$14*(I6278-H6278)</f>
        <v>2107.2062670076421</v>
      </c>
      <c r="O6278" s="16">
        <f>J6278*$E6278*(1-'Monte Carlo Inputs'!$C$11)+J6278*'Monte Carlo Inputs'!$C$12-J6278*'Monte Carlo Inputs'!$C$13-'Monte Carlo Inputs'!$C$14*(J6278-I6278)</f>
        <v>2419.3343797749212</v>
      </c>
    </row>
    <row r="6279" spans="1:15">
      <c r="A6279">
        <v>6275</v>
      </c>
      <c r="B6279" s="39">
        <v>0.25247570903704536</v>
      </c>
      <c r="C6279" s="39">
        <v>0.46713029763981617</v>
      </c>
      <c r="D6279" s="29">
        <f>'Monte Carlo Inputs'!$C$6+'Monte Carlo Inputs'!$D$6*B6279</f>
        <v>0.1426663503584841</v>
      </c>
      <c r="E6279" s="29">
        <f>'Monte Carlo Inputs'!$C$7+'Monte Carlo Inputs'!$D$7*C6279</f>
        <v>0.59954131040767522</v>
      </c>
      <c r="F6279" s="16">
        <f>'Monte Carlo Inputs'!$C$17*(1+$D6279)</f>
        <v>2775.6508316557943</v>
      </c>
      <c r="G6279" s="16">
        <f t="shared" ref="G6279:J6279" si="6273">F6279*(1+$D6279)</f>
        <v>3171.6428056776176</v>
      </c>
      <c r="H6279" s="16">
        <f t="shared" si="6273"/>
        <v>3624.1295094043862</v>
      </c>
      <c r="I6279" s="16">
        <f t="shared" si="6273"/>
        <v>4141.1708397375942</v>
      </c>
      <c r="J6279" s="16">
        <f t="shared" si="6273"/>
        <v>4731.9765696539362</v>
      </c>
      <c r="K6279" s="16">
        <f>F6279*$E6279*(1-'Monte Carlo Inputs'!$C$11)+F6279*'Monte Carlo Inputs'!$C$12-F6279*'Monte Carlo Inputs'!$C$13-'Monte Carlo Inputs'!$C$14*(F6279-'Monte Carlo Inputs'!$C$17)</f>
        <v>1296.2266460885262</v>
      </c>
      <c r="L6279" s="16">
        <f>G6279*$E6279*(1-'Monte Carlo Inputs'!$C$11)+G6279*'Monte Carlo Inputs'!$C$12-G6279*'Monte Carlo Inputs'!$C$13-'Monte Carlo Inputs'!$C$14*(G6279-F6279)</f>
        <v>1481.1545709233949</v>
      </c>
      <c r="M6279" s="16">
        <f>H6279*$E6279*(1-'Monte Carlo Inputs'!$C$11)+H6279*'Monte Carlo Inputs'!$C$12-H6279*'Monte Carlo Inputs'!$C$13-'Monte Carlo Inputs'!$C$14*(H6279-G6279)</f>
        <v>1692.4654878738222</v>
      </c>
      <c r="N6279" s="16">
        <f>I6279*$E6279*(1-'Monte Carlo Inputs'!$C$11)+I6279*'Monte Carlo Inputs'!$C$12-I6279*'Monte Carlo Inputs'!$C$13-'Monte Carlo Inputs'!$C$14*(I6279-H6279)</f>
        <v>1933.923362136472</v>
      </c>
      <c r="O6279" s="16">
        <f>J6279*$E6279*(1-'Monte Carlo Inputs'!$C$11)+J6279*'Monte Carlo Inputs'!$C$12-J6279*'Monte Carlo Inputs'!$C$13-'Monte Carlo Inputs'!$C$14*(J6279-I6279)</f>
        <v>2209.8291500854916</v>
      </c>
    </row>
    <row r="6280" spans="1:15">
      <c r="A6280">
        <v>6276</v>
      </c>
      <c r="B6280" s="39">
        <v>0.73601782912894131</v>
      </c>
      <c r="C6280" s="39">
        <v>0.91610252953682081</v>
      </c>
      <c r="D6280" s="29">
        <f>'Monte Carlo Inputs'!$C$6+'Monte Carlo Inputs'!$D$6*B6280</f>
        <v>0.17399226246036756</v>
      </c>
      <c r="E6280" s="29">
        <f>'Monte Carlo Inputs'!$C$7+'Monte Carlo Inputs'!$D$7*C6280</f>
        <v>0.61561087129525494</v>
      </c>
      <c r="F6280" s="16">
        <f>'Monte Carlo Inputs'!$C$17*(1+$D6280)</f>
        <v>2851.7446047424792</v>
      </c>
      <c r="G6280" s="16">
        <f t="shared" ref="G6280:J6280" si="6274">F6280*(1+$D6280)</f>
        <v>3347.9261004807699</v>
      </c>
      <c r="H6280" s="16">
        <f t="shared" si="6274"/>
        <v>3930.4393372535351</v>
      </c>
      <c r="I6280" s="16">
        <f t="shared" si="6274"/>
        <v>4614.3053700055052</v>
      </c>
      <c r="J6280" s="16">
        <f t="shared" si="6274"/>
        <v>5417.1588010157866</v>
      </c>
      <c r="K6280" s="16">
        <f>F6280*$E6280*(1-'Monte Carlo Inputs'!$C$11)+F6280*'Monte Carlo Inputs'!$C$12-F6280*'Monte Carlo Inputs'!$C$13-'Monte Carlo Inputs'!$C$14*(F6280-'Monte Carlo Inputs'!$C$17)</f>
        <v>1365.4874592677172</v>
      </c>
      <c r="L6280" s="16">
        <f>G6280*$E6280*(1-'Monte Carlo Inputs'!$C$11)+G6280*'Monte Carlo Inputs'!$C$12-G6280*'Monte Carlo Inputs'!$C$13-'Monte Carlo Inputs'!$C$14*(G6280-F6280)</f>
        <v>1603.0717116669664</v>
      </c>
      <c r="M6280" s="16">
        <f>H6280*$E6280*(1-'Monte Carlo Inputs'!$C$11)+H6280*'Monte Carlo Inputs'!$C$12-H6280*'Monte Carlo Inputs'!$C$13-'Monte Carlo Inputs'!$C$14*(H6280-G6280)</f>
        <v>1881.9937856661161</v>
      </c>
      <c r="N6280" s="16">
        <f>I6280*$E6280*(1-'Monte Carlo Inputs'!$C$11)+I6280*'Monte Carlo Inputs'!$C$12-I6280*'Monte Carlo Inputs'!$C$13-'Monte Carlo Inputs'!$C$14*(I6280-H6280)</f>
        <v>2209.4461423705156</v>
      </c>
      <c r="O6280" s="16">
        <f>J6280*$E6280*(1-'Monte Carlo Inputs'!$C$11)+J6280*'Monte Carlo Inputs'!$C$12-J6280*'Monte Carlo Inputs'!$C$13-'Monte Carlo Inputs'!$C$14*(J6280-I6280)</f>
        <v>2593.8726754658933</v>
      </c>
    </row>
    <row r="6281" spans="1:15">
      <c r="A6281">
        <v>6277</v>
      </c>
      <c r="B6281" s="39">
        <v>-1.2391854316485549</v>
      </c>
      <c r="C6281" s="39">
        <v>-1.8563795348007268</v>
      </c>
      <c r="D6281" s="29">
        <f>'Monte Carlo Inputs'!$C$6+'Monte Carlo Inputs'!$D$6*B6281</f>
        <v>4.6030206706651158E-2</v>
      </c>
      <c r="E6281" s="29">
        <f>'Monte Carlo Inputs'!$C$7+'Monte Carlo Inputs'!$D$7*C6281</f>
        <v>0.51637852199304812</v>
      </c>
      <c r="F6281" s="16">
        <f>'Monte Carlo Inputs'!$C$17*(1+$D6281)</f>
        <v>2540.9119751111266</v>
      </c>
      <c r="G6281" s="16">
        <f t="shared" ref="G6281:J6281" si="6275">F6281*(1+$D6281)</f>
        <v>2657.8706785488971</v>
      </c>
      <c r="H6281" s="16">
        <f t="shared" si="6275"/>
        <v>2780.21301528205</v>
      </c>
      <c r="I6281" s="16">
        <f t="shared" si="6275"/>
        <v>2908.1867950640049</v>
      </c>
      <c r="J6281" s="16">
        <f t="shared" si="6275"/>
        <v>3042.0512343823543</v>
      </c>
      <c r="K6281" s="16">
        <f>F6281*$E6281*(1-'Monte Carlo Inputs'!$C$11)+F6281*'Monte Carlo Inputs'!$C$12-F6281*'Monte Carlo Inputs'!$C$13-'Monte Carlo Inputs'!$C$14*(F6281-'Monte Carlo Inputs'!$C$17)</f>
        <v>1032.7980299905548</v>
      </c>
      <c r="L6281" s="16">
        <f>G6281*$E6281*(1-'Monte Carlo Inputs'!$C$11)+G6281*'Monte Carlo Inputs'!$C$12-G6281*'Monte Carlo Inputs'!$C$13-'Monte Carlo Inputs'!$C$14*(G6281-F6281)</f>
        <v>1080.3379367972423</v>
      </c>
      <c r="M6281" s="16">
        <f>H6281*$E6281*(1-'Monte Carlo Inputs'!$C$11)+H6281*'Monte Carlo Inputs'!$C$12-H6281*'Monte Carlo Inputs'!$C$13-'Monte Carlo Inputs'!$C$14*(H6281-G6281)</f>
        <v>1130.0661153410565</v>
      </c>
      <c r="N6281" s="16">
        <f>I6281*$E6281*(1-'Monte Carlo Inputs'!$C$11)+I6281*'Monte Carlo Inputs'!$C$12-I6281*'Monte Carlo Inputs'!$C$13-'Monte Carlo Inputs'!$C$14*(I6281-H6281)</f>
        <v>1182.0832922223876</v>
      </c>
      <c r="O6281" s="16">
        <f>J6281*$E6281*(1-'Monte Carlo Inputs'!$C$11)+J6281*'Monte Carlo Inputs'!$C$12-J6281*'Monte Carlo Inputs'!$C$13-'Monte Carlo Inputs'!$C$14*(J6281-I6281)</f>
        <v>1236.4948305078626</v>
      </c>
    </row>
    <row r="6282" spans="1:15">
      <c r="A6282">
        <v>6278</v>
      </c>
      <c r="B6282" s="39">
        <v>-0.30521143473823253</v>
      </c>
      <c r="C6282" s="39">
        <v>-0.58196265245706746</v>
      </c>
      <c r="D6282" s="29">
        <f>'Monte Carlo Inputs'!$C$6+'Monte Carlo Inputs'!$D$6*B6282</f>
        <v>0.10653700873477064</v>
      </c>
      <c r="E6282" s="29">
        <f>'Monte Carlo Inputs'!$C$7+'Monte Carlo Inputs'!$D$7*C6282</f>
        <v>0.56199229993305888</v>
      </c>
      <c r="F6282" s="16">
        <f>'Monte Carlo Inputs'!$C$17*(1+$D6282)</f>
        <v>2687.8890479176316</v>
      </c>
      <c r="G6282" s="16">
        <f t="shared" ref="G6282:J6282" si="6276">F6282*(1+$D6282)</f>
        <v>2974.2487068937266</v>
      </c>
      <c r="H6282" s="16">
        <f t="shared" si="6276"/>
        <v>3291.1162673594436</v>
      </c>
      <c r="I6282" s="16">
        <f t="shared" si="6276"/>
        <v>3641.7419498822619</v>
      </c>
      <c r="J6282" s="16">
        <f t="shared" si="6276"/>
        <v>4029.7222438066487</v>
      </c>
      <c r="K6282" s="16">
        <f>F6282*$E6282*(1-'Monte Carlo Inputs'!$C$11)+F6282*'Monte Carlo Inputs'!$C$12-F6282*'Monte Carlo Inputs'!$C$13-'Monte Carlo Inputs'!$C$14*(F6282-'Monte Carlo Inputs'!$C$17)</f>
        <v>1182.1371119031537</v>
      </c>
      <c r="L6282" s="16">
        <f>G6282*$E6282*(1-'Monte Carlo Inputs'!$C$11)+G6282*'Monte Carlo Inputs'!$C$12-G6282*'Monte Carlo Inputs'!$C$13-'Monte Carlo Inputs'!$C$14*(G6282-F6282)</f>
        <v>1308.0784637196768</v>
      </c>
      <c r="M6282" s="16">
        <f>H6282*$E6282*(1-'Monte Carlo Inputs'!$C$11)+H6282*'Monte Carlo Inputs'!$C$12-H6282*'Monte Carlo Inputs'!$C$13-'Monte Carlo Inputs'!$C$14*(H6282-G6282)</f>
        <v>1447.4372304347453</v>
      </c>
      <c r="N6282" s="16">
        <f>I6282*$E6282*(1-'Monte Carlo Inputs'!$C$11)+I6282*'Monte Carlo Inputs'!$C$12-I6282*'Monte Carlo Inputs'!$C$13-'Monte Carlo Inputs'!$C$14*(I6282-H6282)</f>
        <v>1601.6428632966038</v>
      </c>
      <c r="O6282" s="16">
        <f>J6282*$E6282*(1-'Monte Carlo Inputs'!$C$11)+J6282*'Monte Carlo Inputs'!$C$12-J6282*'Monte Carlo Inputs'!$C$13-'Monte Carlo Inputs'!$C$14*(J6282-I6282)</f>
        <v>1772.2771030136166</v>
      </c>
    </row>
    <row r="6283" spans="1:15">
      <c r="A6283">
        <v>6279</v>
      </c>
      <c r="B6283" s="39">
        <v>0.63600463121081385</v>
      </c>
      <c r="C6283" s="39">
        <v>1.406273407738666</v>
      </c>
      <c r="D6283" s="29">
        <f>'Monte Carlo Inputs'!$C$6+'Monte Carlo Inputs'!$D$6*B6283</f>
        <v>0.16751298275167101</v>
      </c>
      <c r="E6283" s="29">
        <f>'Monte Carlo Inputs'!$C$7+'Monte Carlo Inputs'!$D$7*C6283</f>
        <v>0.63315500924628509</v>
      </c>
      <c r="F6283" s="16">
        <f>'Monte Carlo Inputs'!$C$17*(1+$D6283)</f>
        <v>2836.0057864020846</v>
      </c>
      <c r="G6283" s="16">
        <f t="shared" ref="G6283:J6283" si="6277">F6283*(1+$D6283)</f>
        <v>3311.0735747832964</v>
      </c>
      <c r="H6283" s="16">
        <f t="shared" si="6277"/>
        <v>3865.7213854054844</v>
      </c>
      <c r="I6283" s="16">
        <f t="shared" si="6277"/>
        <v>4513.2799051616794</v>
      </c>
      <c r="J6283" s="16">
        <f t="shared" si="6277"/>
        <v>5269.3128840684913</v>
      </c>
      <c r="K6283" s="16">
        <f>F6283*$E6283*(1-'Monte Carlo Inputs'!$C$11)+F6283*'Monte Carlo Inputs'!$C$12-F6283*'Monte Carlo Inputs'!$C$13-'Monte Carlo Inputs'!$C$14*(F6283-'Monte Carlo Inputs'!$C$17)</f>
        <v>1393.1310938900017</v>
      </c>
      <c r="L6283" s="16">
        <f>G6283*$E6283*(1-'Monte Carlo Inputs'!$C$11)+G6283*'Monte Carlo Inputs'!$C$12-G6283*'Monte Carlo Inputs'!$C$13-'Monte Carlo Inputs'!$C$14*(G6283-F6283)</f>
        <v>1626.498638791614</v>
      </c>
      <c r="M6283" s="16">
        <f>H6283*$E6283*(1-'Monte Carlo Inputs'!$C$11)+H6283*'Monte Carlo Inputs'!$C$12-H6283*'Monte Carlo Inputs'!$C$13-'Monte Carlo Inputs'!$C$14*(H6283-G6283)</f>
        <v>1898.9582772171302</v>
      </c>
      <c r="N6283" s="16">
        <f>I6283*$E6283*(1-'Monte Carlo Inputs'!$C$11)+I6283*'Monte Carlo Inputs'!$C$12-I6283*'Monte Carlo Inputs'!$C$13-'Monte Carlo Inputs'!$C$14*(I6283-H6283)</f>
        <v>2217.0584423547466</v>
      </c>
      <c r="O6283" s="16">
        <f>J6283*$E6283*(1-'Monte Carlo Inputs'!$C$11)+J6283*'Monte Carlo Inputs'!$C$12-J6283*'Monte Carlo Inputs'!$C$13-'Monte Carlo Inputs'!$C$14*(J6283-I6283)</f>
        <v>2588.4445149683638</v>
      </c>
    </row>
    <row r="6284" spans="1:15">
      <c r="A6284">
        <v>6280</v>
      </c>
      <c r="B6284" s="39">
        <v>-8.6756892481722955E-2</v>
      </c>
      <c r="C6284" s="39">
        <v>1.6000701433485491</v>
      </c>
      <c r="D6284" s="29">
        <f>'Monte Carlo Inputs'!$C$6+'Monte Carlo Inputs'!$D$6*B6284</f>
        <v>0.1206894217400411</v>
      </c>
      <c r="E6284" s="29">
        <f>'Monte Carlo Inputs'!$C$7+'Monte Carlo Inputs'!$D$7*C6284</f>
        <v>0.64009135902796077</v>
      </c>
      <c r="F6284" s="16">
        <f>'Monte Carlo Inputs'!$C$17*(1+$D6284)</f>
        <v>2722.2666743487343</v>
      </c>
      <c r="G6284" s="16">
        <f t="shared" ref="G6284:J6284" si="6278">F6284*(1+$D6284)</f>
        <v>3050.8154650980682</v>
      </c>
      <c r="H6284" s="16">
        <f t="shared" si="6278"/>
        <v>3419.0166194163289</v>
      </c>
      <c r="I6284" s="16">
        <f t="shared" si="6278"/>
        <v>3831.6557581332759</v>
      </c>
      <c r="J6284" s="16">
        <f t="shared" si="6278"/>
        <v>4294.0960758892797</v>
      </c>
      <c r="K6284" s="16">
        <f>F6284*$E6284*(1-'Monte Carlo Inputs'!$C$11)+F6284*'Monte Carlo Inputs'!$C$12-F6284*'Monte Carlo Inputs'!$C$13-'Monte Carlo Inputs'!$C$14*(F6284-'Monte Carlo Inputs'!$C$17)</f>
        <v>1349.0622751871251</v>
      </c>
      <c r="L6284" s="16">
        <f>G6284*$E6284*(1-'Monte Carlo Inputs'!$C$11)+G6284*'Monte Carlo Inputs'!$C$12-G6284*'Monte Carlo Inputs'!$C$13-'Monte Carlo Inputs'!$C$14*(G6284-F6284)</f>
        <v>1511.879821070763</v>
      </c>
      <c r="M6284" s="16">
        <f>H6284*$E6284*(1-'Monte Carlo Inputs'!$C$11)+H6284*'Monte Carlo Inputs'!$C$12-H6284*'Monte Carlo Inputs'!$C$13-'Monte Carlo Inputs'!$C$14*(H6284-G6284)</f>
        <v>1694.3477224162307</v>
      </c>
      <c r="N6284" s="16">
        <f>I6284*$E6284*(1-'Monte Carlo Inputs'!$C$11)+I6284*'Monte Carlo Inputs'!$C$12-I6284*'Monte Carlo Inputs'!$C$13-'Monte Carlo Inputs'!$C$14*(I6284-H6284)</f>
        <v>1898.8375692612012</v>
      </c>
      <c r="O6284" s="16">
        <f>J6284*$E6284*(1-'Monte Carlo Inputs'!$C$11)+J6284*'Monte Carlo Inputs'!$C$12-J6284*'Monte Carlo Inputs'!$C$13-'Monte Carlo Inputs'!$C$14*(J6284-I6284)</f>
        <v>2128.0071774736011</v>
      </c>
    </row>
    <row r="6285" spans="1:15">
      <c r="A6285">
        <v>6281</v>
      </c>
      <c r="B6285" s="39">
        <v>-1.0704848088319403</v>
      </c>
      <c r="C6285" s="39">
        <v>0.45318686090025495</v>
      </c>
      <c r="D6285" s="29">
        <f>'Monte Carlo Inputs'!$C$6+'Monte Carlo Inputs'!$D$6*B6285</f>
        <v>5.695934950993356E-2</v>
      </c>
      <c r="E6285" s="29">
        <f>'Monte Carlo Inputs'!$C$7+'Monte Carlo Inputs'!$D$7*C6285</f>
        <v>0.5990422485732233</v>
      </c>
      <c r="F6285" s="16">
        <f>'Monte Carlo Inputs'!$C$17*(1+$D6285)</f>
        <v>2567.4599558945802</v>
      </c>
      <c r="G6285" s="16">
        <f t="shared" ref="G6285:J6285" si="6279">F6285*(1+$D6285)</f>
        <v>2713.7008048751381</v>
      </c>
      <c r="H6285" s="16">
        <f t="shared" si="6279"/>
        <v>2868.2714374854095</v>
      </c>
      <c r="I6285" s="16">
        <f t="shared" si="6279"/>
        <v>3031.6463127825009</v>
      </c>
      <c r="J6285" s="16">
        <f t="shared" si="6279"/>
        <v>3204.3269147027809</v>
      </c>
      <c r="K6285" s="16">
        <f>F6285*$E6285*(1-'Monte Carlo Inputs'!$C$11)+F6285*'Monte Carlo Inputs'!$C$12-F6285*'Monte Carlo Inputs'!$C$13-'Monte Carlo Inputs'!$C$14*(F6285-'Monte Carlo Inputs'!$C$17)</f>
        <v>1195.0356571686718</v>
      </c>
      <c r="L6285" s="16">
        <f>G6285*$E6285*(1-'Monte Carlo Inputs'!$C$11)+G6285*'Monte Carlo Inputs'!$C$12-G6285*'Monte Carlo Inputs'!$C$13-'Monte Carlo Inputs'!$C$14*(G6285-F6285)</f>
        <v>1263.1041108421757</v>
      </c>
      <c r="M6285" s="16">
        <f>H6285*$E6285*(1-'Monte Carlo Inputs'!$C$11)+H6285*'Monte Carlo Inputs'!$C$12-H6285*'Monte Carlo Inputs'!$C$13-'Monte Carlo Inputs'!$C$14*(H6285-G6285)</f>
        <v>1335.0496993590691</v>
      </c>
      <c r="N6285" s="16">
        <f>I6285*$E6285*(1-'Monte Carlo Inputs'!$C$11)+I6285*'Monte Carlo Inputs'!$C$12-I6285*'Monte Carlo Inputs'!$C$13-'Monte Carlo Inputs'!$C$14*(I6285-H6285)</f>
        <v>1411.093261797994</v>
      </c>
      <c r="O6285" s="16">
        <f>J6285*$E6285*(1-'Monte Carlo Inputs'!$C$11)+J6285*'Monte Carlo Inputs'!$C$12-J6285*'Monte Carlo Inputs'!$C$13-'Monte Carlo Inputs'!$C$14*(J6285-I6285)</f>
        <v>1491.4682160878581</v>
      </c>
    </row>
    <row r="6286" spans="1:15">
      <c r="A6286">
        <v>6282</v>
      </c>
      <c r="B6286" s="39">
        <v>0.76231835583568064</v>
      </c>
      <c r="C6286" s="39">
        <v>0.26367741196719691</v>
      </c>
      <c r="D6286" s="29">
        <f>'Monte Carlo Inputs'!$C$6+'Monte Carlo Inputs'!$D$6*B6286</f>
        <v>0.17569612227653408</v>
      </c>
      <c r="E6286" s="29">
        <f>'Monte Carlo Inputs'!$C$7+'Monte Carlo Inputs'!$D$7*C6286</f>
        <v>0.59225934884792342</v>
      </c>
      <c r="F6286" s="16">
        <f>'Monte Carlo Inputs'!$C$17*(1+$D6286)</f>
        <v>2855.8834506219296</v>
      </c>
      <c r="G6286" s="16">
        <f t="shared" ref="G6286:J6286" si="6280">F6286*(1+$D6286)</f>
        <v>3357.6510985699301</v>
      </c>
      <c r="H6286" s="16">
        <f t="shared" si="6280"/>
        <v>3947.5773765462118</v>
      </c>
      <c r="I6286" s="16">
        <f t="shared" si="6280"/>
        <v>4641.1514139919545</v>
      </c>
      <c r="J6286" s="16">
        <f t="shared" si="6280"/>
        <v>5456.5837203285937</v>
      </c>
      <c r="K6286" s="16">
        <f>F6286*$E6286*(1-'Monte Carlo Inputs'!$C$11)+F6286*'Monte Carlo Inputs'!$C$12-F6286*'Monte Carlo Inputs'!$C$13-'Monte Carlo Inputs'!$C$14*(F6286-'Monte Carlo Inputs'!$C$17)</f>
        <v>1320.074085194002</v>
      </c>
      <c r="L6286" s="16">
        <f>G6286*$E6286*(1-'Monte Carlo Inputs'!$C$11)+G6286*'Monte Carlo Inputs'!$C$12-G6286*'Monte Carlo Inputs'!$C$13-'Monte Carlo Inputs'!$C$14*(G6286-F6286)</f>
        <v>1552.0059830803316</v>
      </c>
      <c r="M6286" s="16">
        <f>H6286*$E6286*(1-'Monte Carlo Inputs'!$C$11)+H6286*'Monte Carlo Inputs'!$C$12-H6286*'Monte Carlo Inputs'!$C$13-'Monte Carlo Inputs'!$C$14*(H6286-G6286)</f>
        <v>1824.6874160575262</v>
      </c>
      <c r="N6286" s="16">
        <f>I6286*$E6286*(1-'Monte Carlo Inputs'!$C$11)+I6286*'Monte Carlo Inputs'!$C$12-I6286*'Monte Carlo Inputs'!$C$13-'Monte Carlo Inputs'!$C$14*(I6286-H6286)</f>
        <v>2145.2779194256223</v>
      </c>
      <c r="O6286" s="16">
        <f>J6286*$E6286*(1-'Monte Carlo Inputs'!$C$11)+J6286*'Monte Carlo Inputs'!$C$12-J6286*'Monte Carlo Inputs'!$C$13-'Monte Carlo Inputs'!$C$14*(J6286-I6286)</f>
        <v>2522.1949310741757</v>
      </c>
    </row>
    <row r="6287" spans="1:15">
      <c r="A6287">
        <v>6283</v>
      </c>
      <c r="B6287" s="39">
        <v>0.6794129287955355</v>
      </c>
      <c r="C6287" s="39">
        <v>-1.4515300717668871</v>
      </c>
      <c r="D6287" s="29">
        <f>'Monte Carlo Inputs'!$C$6+'Monte Carlo Inputs'!$D$6*B6287</f>
        <v>0.17032515662056369</v>
      </c>
      <c r="E6287" s="29">
        <f>'Monte Carlo Inputs'!$C$7+'Monte Carlo Inputs'!$D$7*C6287</f>
        <v>0.53086884596929507</v>
      </c>
      <c r="F6287" s="16">
        <f>'Monte Carlo Inputs'!$C$17*(1+$D6287)</f>
        <v>2842.8368379470116</v>
      </c>
      <c r="G6287" s="16">
        <f t="shared" ref="G6287:J6287" si="6281">F6287*(1+$D6287)</f>
        <v>3327.0434676170444</v>
      </c>
      <c r="H6287" s="16">
        <f t="shared" si="6281"/>
        <v>3893.7226673223408</v>
      </c>
      <c r="I6287" s="16">
        <f t="shared" si="6281"/>
        <v>4556.9215904710572</v>
      </c>
      <c r="J6287" s="16">
        <f t="shared" si="6281"/>
        <v>5333.0799740756684</v>
      </c>
      <c r="K6287" s="16">
        <f>F6287*$E6287*(1-'Monte Carlo Inputs'!$C$11)+F6287*'Monte Carlo Inputs'!$C$12-F6287*'Monte Carlo Inputs'!$C$13-'Monte Carlo Inputs'!$C$14*(F6287-'Monte Carlo Inputs'!$C$17)</f>
        <v>1189.6715346683845</v>
      </c>
      <c r="L6287" s="16">
        <f>G6287*$E6287*(1-'Monte Carlo Inputs'!$C$11)+G6287*'Monte Carlo Inputs'!$C$12-G6287*'Monte Carlo Inputs'!$C$13-'Monte Carlo Inputs'!$C$14*(G6287-F6287)</f>
        <v>1392.3025251378033</v>
      </c>
      <c r="M6287" s="16">
        <f>H6287*$E6287*(1-'Monte Carlo Inputs'!$C$11)+H6287*'Monte Carlo Inputs'!$C$12-H6287*'Monte Carlo Inputs'!$C$13-'Monte Carlo Inputs'!$C$14*(H6287-G6287)</f>
        <v>1629.4466707951065</v>
      </c>
      <c r="N6287" s="16">
        <f>I6287*$E6287*(1-'Monte Carlo Inputs'!$C$11)+I6287*'Monte Carlo Inputs'!$C$12-I6287*'Monte Carlo Inputs'!$C$13-'Monte Carlo Inputs'!$C$14*(I6287-H6287)</f>
        <v>1906.9824302031386</v>
      </c>
      <c r="O6287" s="16">
        <f>J6287*$E6287*(1-'Monte Carlo Inputs'!$C$11)+J6287*'Monte Carlo Inputs'!$C$12-J6287*'Monte Carlo Inputs'!$C$13-'Monte Carlo Inputs'!$C$14*(J6287-I6287)</f>
        <v>2231.7895113001514</v>
      </c>
    </row>
    <row r="6288" spans="1:15">
      <c r="A6288">
        <v>6284</v>
      </c>
      <c r="B6288" s="39">
        <v>-0.42957167514652494</v>
      </c>
      <c r="C6288" s="39">
        <v>0.66404390218145437</v>
      </c>
      <c r="D6288" s="29">
        <f>'Monte Carlo Inputs'!$C$6+'Monte Carlo Inputs'!$D$6*B6288</f>
        <v>9.8480424213738843E-2</v>
      </c>
      <c r="E6288" s="29">
        <f>'Monte Carlo Inputs'!$C$7+'Monte Carlo Inputs'!$D$7*C6288</f>
        <v>0.60658921879257632</v>
      </c>
      <c r="F6288" s="16">
        <f>'Monte Carlo Inputs'!$C$17*(1+$D6288)</f>
        <v>2668.3187984575934</v>
      </c>
      <c r="G6288" s="16">
        <f t="shared" ref="G6288:J6288" si="6282">F6288*(1+$D6288)</f>
        <v>2931.0959656671912</v>
      </c>
      <c r="H6288" s="16">
        <f t="shared" si="6282"/>
        <v>3219.751539777275</v>
      </c>
      <c r="I6288" s="16">
        <f t="shared" si="6282"/>
        <v>3536.83403727738</v>
      </c>
      <c r="J6288" s="16">
        <f t="shared" si="6282"/>
        <v>3885.1429536420474</v>
      </c>
      <c r="K6288" s="16">
        <f>F6288*$E6288*(1-'Monte Carlo Inputs'!$C$11)+F6288*'Monte Carlo Inputs'!$C$12-F6288*'Monte Carlo Inputs'!$C$13-'Monte Carlo Inputs'!$C$14*(F6288-'Monte Carlo Inputs'!$C$17)</f>
        <v>1257.9099488584627</v>
      </c>
      <c r="L6288" s="16">
        <f>G6288*$E6288*(1-'Monte Carlo Inputs'!$C$11)+G6288*'Monte Carlo Inputs'!$C$12-G6288*'Monte Carlo Inputs'!$C$13-'Monte Carlo Inputs'!$C$14*(G6288-F6288)</f>
        <v>1381.7894542447266</v>
      </c>
      <c r="M6288" s="16">
        <f>H6288*$E6288*(1-'Monte Carlo Inputs'!$C$11)+H6288*'Monte Carlo Inputs'!$C$12-H6288*'Monte Carlo Inputs'!$C$13-'Monte Carlo Inputs'!$C$14*(H6288-G6288)</f>
        <v>1517.8686658728182</v>
      </c>
      <c r="N6288" s="16">
        <f>I6288*$E6288*(1-'Monte Carlo Inputs'!$C$11)+I6288*'Monte Carlo Inputs'!$C$12-I6288*'Monte Carlo Inputs'!$C$13-'Monte Carlo Inputs'!$C$14*(I6288-H6288)</f>
        <v>1667.3490159887151</v>
      </c>
      <c r="O6288" s="16">
        <f>J6288*$E6288*(1-'Monte Carlo Inputs'!$C$11)+J6288*'Monte Carlo Inputs'!$C$12-J6288*'Monte Carlo Inputs'!$C$13-'Monte Carlo Inputs'!$C$14*(J6288-I6288)</f>
        <v>1831.5502543956441</v>
      </c>
    </row>
    <row r="6289" spans="1:15">
      <c r="A6289">
        <v>6285</v>
      </c>
      <c r="B6289" s="39">
        <v>1.4600807899175738</v>
      </c>
      <c r="C6289" s="39">
        <v>-0.25988614217941963</v>
      </c>
      <c r="D6289" s="29">
        <f>'Monte Carlo Inputs'!$C$6+'Monte Carlo Inputs'!$D$6*B6289</f>
        <v>0.22090013609417539</v>
      </c>
      <c r="E6289" s="29">
        <f>'Monte Carlo Inputs'!$C$7+'Monte Carlo Inputs'!$D$7*C6289</f>
        <v>0.5735200241989844</v>
      </c>
      <c r="F6289" s="16">
        <f>'Monte Carlo Inputs'!$C$17*(1+$D6289)</f>
        <v>2965.6885205863618</v>
      </c>
      <c r="G6289" s="16">
        <f t="shared" ref="G6289:J6289" si="6283">F6289*(1+$D6289)</f>
        <v>3620.8095183968226</v>
      </c>
      <c r="H6289" s="16">
        <f t="shared" si="6283"/>
        <v>4420.646833781766</v>
      </c>
      <c r="I6289" s="16">
        <f t="shared" si="6283"/>
        <v>5397.1683209884432</v>
      </c>
      <c r="J6289" s="16">
        <f t="shared" si="6283"/>
        <v>6589.4035376179618</v>
      </c>
      <c r="K6289" s="16">
        <f>F6289*$E6289*(1-'Monte Carlo Inputs'!$C$11)+F6289*'Monte Carlo Inputs'!$C$12-F6289*'Monte Carlo Inputs'!$C$13-'Monte Carlo Inputs'!$C$14*(F6289-'Monte Carlo Inputs'!$C$17)</f>
        <v>1332.8492155046174</v>
      </c>
      <c r="L6289" s="16">
        <f>G6289*$E6289*(1-'Monte Carlo Inputs'!$C$11)+G6289*'Monte Carlo Inputs'!$C$12-G6289*'Monte Carlo Inputs'!$C$13-'Monte Carlo Inputs'!$C$14*(G6289-F6289)</f>
        <v>1627.2757886026022</v>
      </c>
      <c r="M6289" s="16">
        <f>H6289*$E6289*(1-'Monte Carlo Inputs'!$C$11)+H6289*'Monte Carlo Inputs'!$C$12-H6289*'Monte Carlo Inputs'!$C$13-'Monte Carlo Inputs'!$C$14*(H6289-G6289)</f>
        <v>1986.7412317676731</v>
      </c>
      <c r="N6289" s="16">
        <f>I6289*$E6289*(1-'Monte Carlo Inputs'!$C$11)+I6289*'Monte Carlo Inputs'!$C$12-I6289*'Monte Carlo Inputs'!$C$13-'Monte Carlo Inputs'!$C$14*(I6289-H6289)</f>
        <v>2425.6126402490618</v>
      </c>
      <c r="O6289" s="16">
        <f>J6289*$E6289*(1-'Monte Carlo Inputs'!$C$11)+J6289*'Monte Carlo Inputs'!$C$12-J6289*'Monte Carlo Inputs'!$C$13-'Monte Carlo Inputs'!$C$14*(J6289-I6289)</f>
        <v>2961.4308025918308</v>
      </c>
    </row>
    <row r="6290" spans="1:15">
      <c r="A6290">
        <v>6286</v>
      </c>
      <c r="B6290" s="39">
        <v>-1.3730297429963794</v>
      </c>
      <c r="C6290" s="39">
        <v>1.4126241060353235</v>
      </c>
      <c r="D6290" s="29">
        <f>'Monte Carlo Inputs'!$C$6+'Monte Carlo Inputs'!$D$6*B6290</f>
        <v>3.7359203792112411E-2</v>
      </c>
      <c r="E6290" s="29">
        <f>'Monte Carlo Inputs'!$C$7+'Monte Carlo Inputs'!$D$7*C6290</f>
        <v>0.63338231268669076</v>
      </c>
      <c r="F6290" s="16">
        <f>'Monte Carlo Inputs'!$C$17*(1+$D6290)</f>
        <v>2519.8492419314207</v>
      </c>
      <c r="G6290" s="16">
        <f t="shared" ref="G6290:J6290" si="6284">F6290*(1+$D6290)</f>
        <v>2613.9888032861368</v>
      </c>
      <c r="H6290" s="16">
        <f t="shared" si="6284"/>
        <v>2711.6453436984038</v>
      </c>
      <c r="I6290" s="16">
        <f t="shared" si="6284"/>
        <v>2812.9502547055654</v>
      </c>
      <c r="J6290" s="16">
        <f t="shared" si="6284"/>
        <v>2918.0398365281853</v>
      </c>
      <c r="K6290" s="16">
        <f>F6290*$E6290*(1-'Monte Carlo Inputs'!$C$11)+F6290*'Monte Carlo Inputs'!$C$12-F6290*'Monte Carlo Inputs'!$C$13-'Monte Carlo Inputs'!$C$14*(F6290-'Monte Carlo Inputs'!$C$17)</f>
        <v>1233.6936134201821</v>
      </c>
      <c r="L6290" s="16">
        <f>G6290*$E6290*(1-'Monte Carlo Inputs'!$C$11)+G6290*'Monte Carlo Inputs'!$C$12-G6290*'Monte Carlo Inputs'!$C$13-'Monte Carlo Inputs'!$C$14*(G6290-F6290)</f>
        <v>1279.7834245409742</v>
      </c>
      <c r="M6290" s="16">
        <f>H6290*$E6290*(1-'Monte Carlo Inputs'!$C$11)+H6290*'Monte Carlo Inputs'!$C$12-H6290*'Monte Carlo Inputs'!$C$13-'Monte Carlo Inputs'!$C$14*(H6290-G6290)</f>
        <v>1327.5951143081684</v>
      </c>
      <c r="N6290" s="16">
        <f>I6290*$E6290*(1-'Monte Carlo Inputs'!$C$11)+I6290*'Monte Carlo Inputs'!$C$12-I6290*'Monte Carlo Inputs'!$C$13-'Monte Carlo Inputs'!$C$14*(I6290-H6290)</f>
        <v>1377.1930107370199</v>
      </c>
      <c r="O6290" s="16">
        <f>J6290*$E6290*(1-'Monte Carlo Inputs'!$C$11)+J6290*'Monte Carlo Inputs'!$C$12-J6290*'Monte Carlo Inputs'!$C$13-'Monte Carlo Inputs'!$C$14*(J6290-I6290)</f>
        <v>1428.6438450862174</v>
      </c>
    </row>
    <row r="6291" spans="1:15">
      <c r="A6291">
        <v>6287</v>
      </c>
      <c r="B6291" s="39">
        <v>2.7393077986227556</v>
      </c>
      <c r="C6291" s="39">
        <v>0.52896337794595194</v>
      </c>
      <c r="D6291" s="29">
        <f>'Monte Carlo Inputs'!$C$6+'Monte Carlo Inputs'!$D$6*B6291</f>
        <v>0.30377389448659436</v>
      </c>
      <c r="E6291" s="29">
        <f>'Monte Carlo Inputs'!$C$7+'Monte Carlo Inputs'!$D$7*C6291</f>
        <v>0.60175443268619067</v>
      </c>
      <c r="F6291" s="16">
        <f>'Monte Carlo Inputs'!$C$17*(1+$D6291)</f>
        <v>3166.9971670973869</v>
      </c>
      <c r="G6291" s="16">
        <f t="shared" ref="G6291:J6291" si="6285">F6291*(1+$D6291)</f>
        <v>4129.0482303745721</v>
      </c>
      <c r="H6291" s="16">
        <f t="shared" si="6285"/>
        <v>5383.3452918384364</v>
      </c>
      <c r="I6291" s="16">
        <f t="shared" si="6285"/>
        <v>7018.66505650627</v>
      </c>
      <c r="J6291" s="16">
        <f t="shared" si="6285"/>
        <v>9150.7522748181527</v>
      </c>
      <c r="K6291" s="16">
        <f>F6291*$E6291*(1-'Monte Carlo Inputs'!$C$11)+F6291*'Monte Carlo Inputs'!$C$12-F6291*'Monte Carlo Inputs'!$C$13-'Monte Carlo Inputs'!$C$14*(F6291-'Monte Carlo Inputs'!$C$17)</f>
        <v>1489.7136967638544</v>
      </c>
      <c r="L6291" s="16">
        <f>G6291*$E6291*(1-'Monte Carlo Inputs'!$C$11)+G6291*'Monte Carlo Inputs'!$C$12-G6291*'Monte Carlo Inputs'!$C$13-'Monte Carlo Inputs'!$C$14*(G6291-F6291)</f>
        <v>1942.249828099832</v>
      </c>
      <c r="M6291" s="16">
        <f>H6291*$E6291*(1-'Monte Carlo Inputs'!$C$11)+H6291*'Monte Carlo Inputs'!$C$12-H6291*'Monte Carlo Inputs'!$C$13-'Monte Carlo Inputs'!$C$14*(H6291-G6291)</f>
        <v>2532.2546224476364</v>
      </c>
      <c r="N6291" s="16">
        <f>I6291*$E6291*(1-'Monte Carlo Inputs'!$C$11)+I6291*'Monte Carlo Inputs'!$C$12-I6291*'Monte Carlo Inputs'!$C$13-'Monte Carlo Inputs'!$C$14*(I6291-H6291)</f>
        <v>3301.4874709402352</v>
      </c>
      <c r="O6291" s="16">
        <f>J6291*$E6291*(1-'Monte Carlo Inputs'!$C$11)+J6291*'Monte Carlo Inputs'!$C$12-J6291*'Monte Carlo Inputs'!$C$13-'Monte Carlo Inputs'!$C$14*(J6291-I6291)</f>
        <v>4304.3931775864485</v>
      </c>
    </row>
    <row r="6292" spans="1:15">
      <c r="A6292">
        <v>6288</v>
      </c>
      <c r="B6292" s="39">
        <v>-0.3567208614117765</v>
      </c>
      <c r="C6292" s="39">
        <v>-0.65470924226522531</v>
      </c>
      <c r="D6292" s="29">
        <f>'Monte Carlo Inputs'!$C$6+'Monte Carlo Inputs'!$D$6*B6292</f>
        <v>0.10320000931869662</v>
      </c>
      <c r="E6292" s="29">
        <f>'Monte Carlo Inputs'!$C$7+'Monte Carlo Inputs'!$D$7*C6292</f>
        <v>0.5593885626165066</v>
      </c>
      <c r="F6292" s="16">
        <f>'Monte Carlo Inputs'!$C$17*(1+$D6292)</f>
        <v>2679.7831426360463</v>
      </c>
      <c r="G6292" s="16">
        <f t="shared" ref="G6292:J6292" si="6286">F6292*(1+$D6292)</f>
        <v>2956.3367879281723</v>
      </c>
      <c r="H6292" s="16">
        <f t="shared" si="6286"/>
        <v>3261.4307719915655</v>
      </c>
      <c r="I6292" s="16">
        <f t="shared" si="6286"/>
        <v>3598.0104580533789</v>
      </c>
      <c r="J6292" s="16">
        <f t="shared" si="6286"/>
        <v>3969.3251708532557</v>
      </c>
      <c r="K6292" s="16">
        <f>F6292*$E6292*(1-'Monte Carlo Inputs'!$C$11)+F6292*'Monte Carlo Inputs'!$C$12-F6292*'Monte Carlo Inputs'!$C$13-'Monte Carlo Inputs'!$C$14*(F6292-'Monte Carlo Inputs'!$C$17)</f>
        <v>1173.4843571513281</v>
      </c>
      <c r="L6292" s="16">
        <f>G6292*$E6292*(1-'Monte Carlo Inputs'!$C$11)+G6292*'Monte Carlo Inputs'!$C$12-G6292*'Monte Carlo Inputs'!$C$13-'Monte Carlo Inputs'!$C$14*(G6292-F6292)</f>
        <v>1294.5879537446897</v>
      </c>
      <c r="M6292" s="16">
        <f>H6292*$E6292*(1-'Monte Carlo Inputs'!$C$11)+H6292*'Monte Carlo Inputs'!$C$12-H6292*'Monte Carlo Inputs'!$C$13-'Monte Carlo Inputs'!$C$14*(H6292-G6292)</f>
        <v>1428.1894426350143</v>
      </c>
      <c r="N6292" s="16">
        <f>I6292*$E6292*(1-'Monte Carlo Inputs'!$C$11)+I6292*'Monte Carlo Inputs'!$C$12-I6292*'Monte Carlo Inputs'!$C$13-'Monte Carlo Inputs'!$C$14*(I6292-H6292)</f>
        <v>1575.5786064238118</v>
      </c>
      <c r="O6292" s="16">
        <f>J6292*$E6292*(1-'Monte Carlo Inputs'!$C$11)+J6292*'Monte Carlo Inputs'!$C$12-J6292*'Monte Carlo Inputs'!$C$13-'Monte Carlo Inputs'!$C$14*(J6292-I6292)</f>
        <v>1738.1783332890882</v>
      </c>
    </row>
    <row r="6293" spans="1:15">
      <c r="A6293">
        <v>6289</v>
      </c>
      <c r="B6293" s="39">
        <v>-0.68644561724200059</v>
      </c>
      <c r="C6293" s="39">
        <v>-0.33346627801929524</v>
      </c>
      <c r="D6293" s="29">
        <f>'Monte Carlo Inputs'!$C$6+'Monte Carlo Inputs'!$D$6*B6293</f>
        <v>8.1839039322970916E-2</v>
      </c>
      <c r="E6293" s="29">
        <f>'Monte Carlo Inputs'!$C$7+'Monte Carlo Inputs'!$D$7*C6293</f>
        <v>0.57088645270170191</v>
      </c>
      <c r="F6293" s="16">
        <f>'Monte Carlo Inputs'!$C$17*(1+$D6293)</f>
        <v>2627.8952104194291</v>
      </c>
      <c r="G6293" s="16">
        <f t="shared" ref="G6293:J6293" si="6287">F6293*(1+$D6293)</f>
        <v>2842.9596298815914</v>
      </c>
      <c r="H6293" s="16">
        <f t="shared" si="6287"/>
        <v>3075.6247148250895</v>
      </c>
      <c r="I6293" s="16">
        <f t="shared" si="6287"/>
        <v>3327.3308868043609</v>
      </c>
      <c r="J6293" s="16">
        <f t="shared" si="6287"/>
        <v>3599.6364500900786</v>
      </c>
      <c r="K6293" s="16">
        <f>F6293*$E6293*(1-'Monte Carlo Inputs'!$C$11)+F6293*'Monte Carlo Inputs'!$C$12-F6293*'Monte Carlo Inputs'!$C$13-'Monte Carlo Inputs'!$C$14*(F6293-'Monte Carlo Inputs'!$C$17)</f>
        <v>1171.474392846598</v>
      </c>
      <c r="L6293" s="16">
        <f>G6293*$E6293*(1-'Monte Carlo Inputs'!$C$11)+G6293*'Monte Carlo Inputs'!$C$12-G6293*'Monte Carlo Inputs'!$C$13-'Monte Carlo Inputs'!$C$14*(G6293-F6293)</f>
        <v>1267.3467317486241</v>
      </c>
      <c r="M6293" s="16">
        <f>H6293*$E6293*(1-'Monte Carlo Inputs'!$C$11)+H6293*'Monte Carlo Inputs'!$C$12-H6293*'Monte Carlo Inputs'!$C$13-'Monte Carlo Inputs'!$C$14*(H6293-G6293)</f>
        <v>1371.0651707640382</v>
      </c>
      <c r="N6293" s="16">
        <f>I6293*$E6293*(1-'Monte Carlo Inputs'!$C$11)+I6293*'Monte Carlo Inputs'!$C$12-I6293*'Monte Carlo Inputs'!$C$13-'Monte Carlo Inputs'!$C$14*(I6293-H6293)</f>
        <v>1483.2718271885522</v>
      </c>
      <c r="O6293" s="16">
        <f>J6293*$E6293*(1-'Monte Carlo Inputs'!$C$11)+J6293*'Monte Carlo Inputs'!$C$12-J6293*'Monte Carlo Inputs'!$C$13-'Monte Carlo Inputs'!$C$14*(J6293-I6293)</f>
        <v>1604.6613685804907</v>
      </c>
    </row>
    <row r="6294" spans="1:15">
      <c r="A6294">
        <v>6290</v>
      </c>
      <c r="B6294" s="39">
        <v>-1.2345766896590442</v>
      </c>
      <c r="C6294" s="39">
        <v>-1.8502109094092245</v>
      </c>
      <c r="D6294" s="29">
        <f>'Monte Carlo Inputs'!$C$6+'Monte Carlo Inputs'!$D$6*B6294</f>
        <v>4.6328780585667598E-2</v>
      </c>
      <c r="E6294" s="29">
        <f>'Monte Carlo Inputs'!$C$7+'Monte Carlo Inputs'!$D$7*C6294</f>
        <v>0.51659930870162163</v>
      </c>
      <c r="F6294" s="16">
        <f>'Monte Carlo Inputs'!$C$17*(1+$D6294)</f>
        <v>2541.6372409206456</v>
      </c>
      <c r="G6294" s="16">
        <f t="shared" ref="G6294:J6294" si="6288">F6294*(1+$D6294)</f>
        <v>2659.3881949836195</v>
      </c>
      <c r="H6294" s="16">
        <f t="shared" si="6288"/>
        <v>2782.5944071611302</v>
      </c>
      <c r="I6294" s="16">
        <f t="shared" si="6288"/>
        <v>2911.5086129094038</v>
      </c>
      <c r="J6294" s="16">
        <f t="shared" si="6288"/>
        <v>3046.3952566101648</v>
      </c>
      <c r="K6294" s="16">
        <f>F6294*$E6294*(1-'Monte Carlo Inputs'!$C$11)+F6294*'Monte Carlo Inputs'!$C$12-F6294*'Monte Carlo Inputs'!$C$13-'Monte Carlo Inputs'!$C$14*(F6294-'Monte Carlo Inputs'!$C$17)</f>
        <v>1033.5037560709065</v>
      </c>
      <c r="L6294" s="16">
        <f>G6294*$E6294*(1-'Monte Carlo Inputs'!$C$11)+G6294*'Monte Carlo Inputs'!$C$12-G6294*'Monte Carlo Inputs'!$C$13-'Monte Carlo Inputs'!$C$14*(G6294-F6294)</f>
        <v>1081.3847248203786</v>
      </c>
      <c r="M6294" s="16">
        <f>H6294*$E6294*(1-'Monte Carlo Inputs'!$C$11)+H6294*'Monte Carlo Inputs'!$C$12-H6294*'Monte Carlo Inputs'!$C$13-'Monte Carlo Inputs'!$C$14*(H6294-G6294)</f>
        <v>1131.4839604652748</v>
      </c>
      <c r="N6294" s="16">
        <f>I6294*$E6294*(1-'Monte Carlo Inputs'!$C$11)+I6294*'Monte Carlo Inputs'!$C$12-I6294*'Monte Carlo Inputs'!$C$13-'Monte Carlo Inputs'!$C$14*(I6294-H6294)</f>
        <v>1183.9042326058723</v>
      </c>
      <c r="O6294" s="16">
        <f>J6294*$E6294*(1-'Monte Carlo Inputs'!$C$11)+J6294*'Monte Carlo Inputs'!$C$12-J6294*'Monte Carlo Inputs'!$C$13-'Monte Carlo Inputs'!$C$14*(J6294-I6294)</f>
        <v>1238.7530720327131</v>
      </c>
    </row>
    <row r="6295" spans="1:15">
      <c r="A6295">
        <v>6291</v>
      </c>
      <c r="B6295" s="39">
        <v>0.182159879177345</v>
      </c>
      <c r="C6295" s="39">
        <v>0.97870799260550678</v>
      </c>
      <c r="D6295" s="29">
        <f>'Monte Carlo Inputs'!$C$6+'Monte Carlo Inputs'!$D$6*B6295</f>
        <v>0.13811099227481324</v>
      </c>
      <c r="E6295" s="29">
        <f>'Monte Carlo Inputs'!$C$7+'Monte Carlo Inputs'!$D$7*C6295</f>
        <v>0.61785163860602299</v>
      </c>
      <c r="F6295" s="16">
        <f>'Monte Carlo Inputs'!$C$17*(1+$D6295)</f>
        <v>2764.5854113347491</v>
      </c>
      <c r="G6295" s="16">
        <f t="shared" ref="G6295:J6295" si="6289">F6295*(1+$D6295)</f>
        <v>3146.405045722664</v>
      </c>
      <c r="H6295" s="16">
        <f t="shared" si="6289"/>
        <v>3580.9581686859001</v>
      </c>
      <c r="I6295" s="16">
        <f t="shared" si="6289"/>
        <v>4075.5278546577074</v>
      </c>
      <c r="J6295" s="16">
        <f t="shared" si="6289"/>
        <v>4638.4030507081243</v>
      </c>
      <c r="K6295" s="16">
        <f>F6295*$E6295*(1-'Monte Carlo Inputs'!$C$11)+F6295*'Monte Carlo Inputs'!$C$12-F6295*'Monte Carlo Inputs'!$C$13-'Monte Carlo Inputs'!$C$14*(F6295-'Monte Carlo Inputs'!$C$17)</f>
        <v>1326.9169285583471</v>
      </c>
      <c r="L6295" s="16">
        <f>G6295*$E6295*(1-'Monte Carlo Inputs'!$C$11)+G6295*'Monte Carlo Inputs'!$C$12-G6295*'Monte Carlo Inputs'!$C$13-'Monte Carlo Inputs'!$C$14*(G6295-F6295)</f>
        <v>1510.1787422277878</v>
      </c>
      <c r="M6295" s="16">
        <f>H6295*$E6295*(1-'Monte Carlo Inputs'!$C$11)+H6295*'Monte Carlo Inputs'!$C$12-H6295*'Monte Carlo Inputs'!$C$13-'Monte Carlo Inputs'!$C$14*(H6295-G6295)</f>
        <v>1718.7510268291967</v>
      </c>
      <c r="N6295" s="16">
        <f>I6295*$E6295*(1-'Monte Carlo Inputs'!$C$11)+I6295*'Monte Carlo Inputs'!$C$12-I6295*'Monte Carlo Inputs'!$C$13-'Monte Carlo Inputs'!$C$14*(I6295-H6295)</f>
        <v>1956.1294366179309</v>
      </c>
      <c r="O6295" s="16">
        <f>J6295*$E6295*(1-'Monte Carlo Inputs'!$C$11)+J6295*'Monte Carlo Inputs'!$C$12-J6295*'Monte Carlo Inputs'!$C$13-'Monte Carlo Inputs'!$C$14*(J6295-I6295)</f>
        <v>2226.2924141272047</v>
      </c>
    </row>
    <row r="6296" spans="1:15">
      <c r="A6296">
        <v>6292</v>
      </c>
      <c r="B6296" s="39">
        <v>-5.5201821648195114E-2</v>
      </c>
      <c r="C6296" s="39">
        <v>0.67816216860169243</v>
      </c>
      <c r="D6296" s="29">
        <f>'Monte Carlo Inputs'!$C$6+'Monte Carlo Inputs'!$D$6*B6296</f>
        <v>0.12273369324034379</v>
      </c>
      <c r="E6296" s="29">
        <f>'Monte Carlo Inputs'!$C$7+'Monte Carlo Inputs'!$D$7*C6296</f>
        <v>0.60709453811022873</v>
      </c>
      <c r="F6296" s="16">
        <f>'Monte Carlo Inputs'!$C$17*(1+$D6296)</f>
        <v>2727.2324142501193</v>
      </c>
      <c r="G6296" s="16">
        <f t="shared" ref="G6296:J6296" si="6290">F6296*(1+$D6296)</f>
        <v>3061.9557207758157</v>
      </c>
      <c r="H6296" s="16">
        <f t="shared" si="6290"/>
        <v>3437.7608549250303</v>
      </c>
      <c r="I6296" s="16">
        <f t="shared" si="6290"/>
        <v>3859.689941127061</v>
      </c>
      <c r="J6296" s="16">
        <f t="shared" si="6290"/>
        <v>4333.4039423641907</v>
      </c>
      <c r="K6296" s="16">
        <f>F6296*$E6296*(1-'Monte Carlo Inputs'!$C$11)+F6296*'Monte Carlo Inputs'!$C$12-F6296*'Monte Carlo Inputs'!$C$13-'Monte Carlo Inputs'!$C$14*(F6296-'Monte Carlo Inputs'!$C$17)</f>
        <v>1287.5629452288556</v>
      </c>
      <c r="L6296" s="16">
        <f>G6296*$E6296*(1-'Monte Carlo Inputs'!$C$11)+G6296*'Monte Carlo Inputs'!$C$12-G6296*'Monte Carlo Inputs'!$C$13-'Monte Carlo Inputs'!$C$14*(G6296-F6296)</f>
        <v>1445.5903007762074</v>
      </c>
      <c r="M6296" s="16">
        <f>H6296*$E6296*(1-'Monte Carlo Inputs'!$C$11)+H6296*'Monte Carlo Inputs'!$C$12-H6296*'Monte Carlo Inputs'!$C$13-'Monte Carlo Inputs'!$C$14*(H6296-G6296)</f>
        <v>1623.0129373028908</v>
      </c>
      <c r="N6296" s="16">
        <f>I6296*$E6296*(1-'Monte Carlo Inputs'!$C$11)+I6296*'Monte Carlo Inputs'!$C$12-I6296*'Monte Carlo Inputs'!$C$13-'Monte Carlo Inputs'!$C$14*(I6296-H6296)</f>
        <v>1822.211309274933</v>
      </c>
      <c r="O6296" s="16">
        <f>J6296*$E6296*(1-'Monte Carlo Inputs'!$C$11)+J6296*'Monte Carlo Inputs'!$C$12-J6296*'Monte Carlo Inputs'!$C$13-'Monte Carlo Inputs'!$C$14*(J6296-I6296)</f>
        <v>2045.8580331265684</v>
      </c>
    </row>
    <row r="6297" spans="1:15">
      <c r="A6297">
        <v>6293</v>
      </c>
      <c r="B6297" s="39">
        <v>-0.84943566753194599</v>
      </c>
      <c r="C6297" s="39">
        <v>-1.5142510745454083</v>
      </c>
      <c r="D6297" s="29">
        <f>'Monte Carlo Inputs'!$C$6+'Monte Carlo Inputs'!$D$6*B6297</f>
        <v>7.1279851660282834E-2</v>
      </c>
      <c r="E6297" s="29">
        <f>'Monte Carlo Inputs'!$C$7+'Monte Carlo Inputs'!$D$7*C6297</f>
        <v>0.52862394327493256</v>
      </c>
      <c r="F6297" s="16">
        <f>'Monte Carlo Inputs'!$C$17*(1+$D6297)</f>
        <v>2602.2458876679934</v>
      </c>
      <c r="G6297" s="16">
        <f t="shared" ref="G6297:J6297" si="6291">F6297*(1+$D6297)</f>
        <v>2787.7335885245488</v>
      </c>
      <c r="H6297" s="16">
        <f t="shared" si="6291"/>
        <v>2986.4428251829668</v>
      </c>
      <c r="I6297" s="16">
        <f t="shared" si="6291"/>
        <v>3199.3160267539247</v>
      </c>
      <c r="J6297" s="16">
        <f t="shared" si="6291"/>
        <v>3427.3627985553098</v>
      </c>
      <c r="K6297" s="16">
        <f>F6297*$E6297*(1-'Monte Carlo Inputs'!$C$11)+F6297*'Monte Carlo Inputs'!$C$12-F6297*'Monte Carlo Inputs'!$C$13-'Monte Carlo Inputs'!$C$14*(F6297-'Monte Carlo Inputs'!$C$17)</f>
        <v>1081.3858971999446</v>
      </c>
      <c r="L6297" s="16">
        <f>G6297*$E6297*(1-'Monte Carlo Inputs'!$C$11)+G6297*'Monte Carlo Inputs'!$C$12-G6297*'Monte Carlo Inputs'!$C$13-'Monte Carlo Inputs'!$C$14*(G6297-F6297)</f>
        <v>1158.4669235398783</v>
      </c>
      <c r="M6297" s="16">
        <f>H6297*$E6297*(1-'Monte Carlo Inputs'!$C$11)+H6297*'Monte Carlo Inputs'!$C$12-H6297*'Monte Carlo Inputs'!$C$13-'Monte Carlo Inputs'!$C$14*(H6297-G6297)</f>
        <v>1241.0422740031449</v>
      </c>
      <c r="N6297" s="16">
        <f>I6297*$E6297*(1-'Monte Carlo Inputs'!$C$11)+I6297*'Monte Carlo Inputs'!$C$12-I6297*'Monte Carlo Inputs'!$C$13-'Monte Carlo Inputs'!$C$14*(I6297-H6297)</f>
        <v>1329.5035831982293</v>
      </c>
      <c r="O6297" s="16">
        <f>J6297*$E6297*(1-'Monte Carlo Inputs'!$C$11)+J6297*'Monte Carlo Inputs'!$C$12-J6297*'Monte Carlo Inputs'!$C$13-'Monte Carlo Inputs'!$C$14*(J6297-I6297)</f>
        <v>1424.2704013904136</v>
      </c>
    </row>
    <row r="6298" spans="1:15">
      <c r="A6298">
        <v>6294</v>
      </c>
      <c r="B6298" s="39">
        <v>-0.9047487181564966</v>
      </c>
      <c r="C6298" s="39">
        <v>-0.73617428118104999</v>
      </c>
      <c r="D6298" s="29">
        <f>'Monte Carlo Inputs'!$C$6+'Monte Carlo Inputs'!$D$6*B6298</f>
        <v>6.7696437330994619E-2</v>
      </c>
      <c r="E6298" s="29">
        <f>'Monte Carlo Inputs'!$C$7+'Monte Carlo Inputs'!$D$7*C6298</f>
        <v>0.55647277560327502</v>
      </c>
      <c r="F6298" s="16">
        <f>'Monte Carlo Inputs'!$C$17*(1+$D6298)</f>
        <v>2593.5414159207198</v>
      </c>
      <c r="G6298" s="16">
        <f t="shared" ref="G6298:J6298" si="6292">F6298*(1+$D6298)</f>
        <v>2769.1149298489363</v>
      </c>
      <c r="H6298" s="16">
        <f t="shared" si="6292"/>
        <v>2956.5741451597769</v>
      </c>
      <c r="I6298" s="16">
        <f t="shared" si="6292"/>
        <v>3156.7236814920252</v>
      </c>
      <c r="J6298" s="16">
        <f t="shared" si="6292"/>
        <v>3370.422628367417</v>
      </c>
      <c r="K6298" s="16">
        <f>F6298*$E6298*(1-'Monte Carlo Inputs'!$C$11)+F6298*'Monte Carlo Inputs'!$C$12-F6298*'Monte Carlo Inputs'!$C$13-'Monte Carlo Inputs'!$C$14*(F6298-'Monte Carlo Inputs'!$C$17)</f>
        <v>1129.0273283827494</v>
      </c>
      <c r="L6298" s="16">
        <f>G6298*$E6298*(1-'Monte Carlo Inputs'!$C$11)+G6298*'Monte Carlo Inputs'!$C$12-G6298*'Monte Carlo Inputs'!$C$13-'Monte Carlo Inputs'!$C$14*(G6298-F6298)</f>
        <v>1205.4584561635925</v>
      </c>
      <c r="M6298" s="16">
        <f>H6298*$E6298*(1-'Monte Carlo Inputs'!$C$11)+H6298*'Monte Carlo Inputs'!$C$12-H6298*'Monte Carlo Inputs'!$C$13-'Monte Carlo Inputs'!$C$14*(H6298-G6298)</f>
        <v>1287.0636989963891</v>
      </c>
      <c r="N6298" s="16">
        <f>I6298*$E6298*(1-'Monte Carlo Inputs'!$C$11)+I6298*'Monte Carlo Inputs'!$C$12-I6298*'Monte Carlo Inputs'!$C$13-'Monte Carlo Inputs'!$C$14*(I6298-H6298)</f>
        <v>1374.1933260364963</v>
      </c>
      <c r="O6298" s="16">
        <f>J6298*$E6298*(1-'Monte Carlo Inputs'!$C$11)+J6298*'Monte Carlo Inputs'!$C$12-J6298*'Monte Carlo Inputs'!$C$13-'Monte Carlo Inputs'!$C$14*(J6298-I6298)</f>
        <v>1467.2213184131972</v>
      </c>
    </row>
    <row r="6299" spans="1:15">
      <c r="A6299">
        <v>6295</v>
      </c>
      <c r="B6299" s="39">
        <v>0.43996233967948983</v>
      </c>
      <c r="C6299" s="39">
        <v>-0.69267036173621388</v>
      </c>
      <c r="D6299" s="29">
        <f>'Monte Carlo Inputs'!$C$6+'Monte Carlo Inputs'!$D$6*B6299</f>
        <v>0.15481253053130406</v>
      </c>
      <c r="E6299" s="29">
        <f>'Monte Carlo Inputs'!$C$7+'Monte Carlo Inputs'!$D$7*C6299</f>
        <v>0.55802986272960653</v>
      </c>
      <c r="F6299" s="16">
        <f>'Monte Carlo Inputs'!$C$17*(1+$D6299)</f>
        <v>2805.1551179135909</v>
      </c>
      <c r="G6299" s="16">
        <f t="shared" ref="G6299:J6299" si="6293">F6299*(1+$D6299)</f>
        <v>3239.4282802506323</v>
      </c>
      <c r="H6299" s="16">
        <f t="shared" si="6293"/>
        <v>3740.9323697909026</v>
      </c>
      <c r="I6299" s="16">
        <f t="shared" si="6293"/>
        <v>4320.0755765046997</v>
      </c>
      <c r="J6299" s="16">
        <f t="shared" si="6293"/>
        <v>4988.877408589874</v>
      </c>
      <c r="K6299" s="16">
        <f>F6299*$E6299*(1-'Monte Carlo Inputs'!$C$11)+F6299*'Monte Carlo Inputs'!$C$12-F6299*'Monte Carlo Inputs'!$C$13-'Monte Carlo Inputs'!$C$14*(F6299-'Monte Carlo Inputs'!$C$17)</f>
        <v>1227.5780944524236</v>
      </c>
      <c r="L6299" s="16">
        <f>G6299*$E6299*(1-'Monte Carlo Inputs'!$C$11)+G6299*'Monte Carlo Inputs'!$C$12-G6299*'Monte Carlo Inputs'!$C$13-'Monte Carlo Inputs'!$C$14*(G6299-F6299)</f>
        <v>1417.6225656793993</v>
      </c>
      <c r="M6299" s="16">
        <f>H6299*$E6299*(1-'Monte Carlo Inputs'!$C$11)+H6299*'Monte Carlo Inputs'!$C$12-H6299*'Monte Carlo Inputs'!$C$13-'Monte Carlo Inputs'!$C$14*(H6299-G6299)</f>
        <v>1637.0883024105069</v>
      </c>
      <c r="N6299" s="16">
        <f>I6299*$E6299*(1-'Monte Carlo Inputs'!$C$11)+I6299*'Monte Carlo Inputs'!$C$12-I6299*'Monte Carlo Inputs'!$C$13-'Monte Carlo Inputs'!$C$14*(I6299-H6299)</f>
        <v>1890.530085209874</v>
      </c>
      <c r="O6299" s="16">
        <f>J6299*$E6299*(1-'Monte Carlo Inputs'!$C$11)+J6299*'Monte Carlo Inputs'!$C$12-J6299*'Monte Carlo Inputs'!$C$13-'Monte Carlo Inputs'!$C$14*(J6299-I6299)</f>
        <v>2183.2078317467767</v>
      </c>
    </row>
    <row r="6300" spans="1:15">
      <c r="A6300">
        <v>6296</v>
      </c>
      <c r="B6300" s="39">
        <v>0.22248095348434277</v>
      </c>
      <c r="C6300" s="39">
        <v>-2.4037099402062445</v>
      </c>
      <c r="D6300" s="29">
        <f>'Monte Carlo Inputs'!$C$6+'Monte Carlo Inputs'!$D$6*B6300</f>
        <v>0.1407231627085998</v>
      </c>
      <c r="E6300" s="29">
        <f>'Monte Carlo Inputs'!$C$7+'Monte Carlo Inputs'!$D$7*C6300</f>
        <v>0.4967885370219835</v>
      </c>
      <c r="F6300" s="16">
        <f>'Monte Carlo Inputs'!$C$17*(1+$D6300)</f>
        <v>2770.9306345354603</v>
      </c>
      <c r="G6300" s="16">
        <f t="shared" ref="G6300:J6300" si="6294">F6300*(1+$D6300)</f>
        <v>3160.8647570734379</v>
      </c>
      <c r="H6300" s="16">
        <f t="shared" si="6294"/>
        <v>3605.6716425829622</v>
      </c>
      <c r="I6300" s="16">
        <f t="shared" si="6294"/>
        <v>4113.0731598159491</v>
      </c>
      <c r="J6300" s="16">
        <f t="shared" si="6294"/>
        <v>4691.8778233171042</v>
      </c>
      <c r="K6300" s="16">
        <f>F6300*$E6300*(1-'Monte Carlo Inputs'!$C$11)+F6300*'Monte Carlo Inputs'!$C$12-F6300*'Monte Carlo Inputs'!$C$13-'Monte Carlo Inputs'!$C$14*(F6300-'Monte Carlo Inputs'!$C$17)</f>
        <v>1091.353413705204</v>
      </c>
      <c r="L6300" s="16">
        <f>G6300*$E6300*(1-'Monte Carlo Inputs'!$C$11)+G6300*'Monte Carlo Inputs'!$C$12-G6300*'Monte Carlo Inputs'!$C$13-'Monte Carlo Inputs'!$C$14*(G6300-F6300)</f>
        <v>1244.9321177146278</v>
      </c>
      <c r="M6300" s="16">
        <f>H6300*$E6300*(1-'Monte Carlo Inputs'!$C$11)+H6300*'Monte Carlo Inputs'!$C$12-H6300*'Monte Carlo Inputs'!$C$13-'Monte Carlo Inputs'!$C$14*(H6300-G6300)</f>
        <v>1420.1229026769449</v>
      </c>
      <c r="N6300" s="16">
        <f>I6300*$E6300*(1-'Monte Carlo Inputs'!$C$11)+I6300*'Monte Carlo Inputs'!$C$12-I6300*'Monte Carlo Inputs'!$C$13-'Monte Carlo Inputs'!$C$14*(I6300-H6300)</f>
        <v>1619.9670889765619</v>
      </c>
      <c r="O6300" s="16">
        <f>J6300*$E6300*(1-'Monte Carlo Inputs'!$C$11)+J6300*'Monte Carlo Inputs'!$C$12-J6300*'Monte Carlo Inputs'!$C$13-'Monte Carlo Inputs'!$C$14*(J6300-I6300)</f>
        <v>1847.9339812211877</v>
      </c>
    </row>
    <row r="6301" spans="1:15">
      <c r="A6301">
        <v>6297</v>
      </c>
      <c r="B6301" s="39">
        <v>-1.6489333010255856</v>
      </c>
      <c r="C6301" s="39">
        <v>-1.6469159269746034</v>
      </c>
      <c r="D6301" s="29">
        <f>'Monte Carlo Inputs'!$C$6+'Monte Carlo Inputs'!$D$6*B6301</f>
        <v>1.9484999563994201E-2</v>
      </c>
      <c r="E6301" s="29">
        <f>'Monte Carlo Inputs'!$C$7+'Monte Carlo Inputs'!$D$7*C6301</f>
        <v>0.52387561860740217</v>
      </c>
      <c r="F6301" s="16">
        <f>'Monte Carlo Inputs'!$C$17*(1+$D6301)</f>
        <v>2476.4310124408989</v>
      </c>
      <c r="G6301" s="16">
        <f t="shared" ref="G6301:J6301" si="6295">F6301*(1+$D6301)</f>
        <v>2524.684269638572</v>
      </c>
      <c r="H6301" s="16">
        <f t="shared" si="6295"/>
        <v>2573.8777415317027</v>
      </c>
      <c r="I6301" s="16">
        <f t="shared" si="6295"/>
        <v>2624.0297482032224</v>
      </c>
      <c r="J6301" s="16">
        <f t="shared" si="6295"/>
        <v>2675.1589667028702</v>
      </c>
      <c r="K6301" s="16">
        <f>F6301*$E6301*(1-'Monte Carlo Inputs'!$C$11)+F6301*'Monte Carlo Inputs'!$C$12-F6301*'Monte Carlo Inputs'!$C$13-'Monte Carlo Inputs'!$C$14*(F6301-'Monte Carlo Inputs'!$C$17)</f>
        <v>1018.7663514568993</v>
      </c>
      <c r="L6301" s="16">
        <f>G6301*$E6301*(1-'Monte Carlo Inputs'!$C$11)+G6301*'Monte Carlo Inputs'!$C$12-G6301*'Monte Carlo Inputs'!$C$13-'Monte Carlo Inputs'!$C$14*(G6301-F6301)</f>
        <v>1038.6170133708486</v>
      </c>
      <c r="M6301" s="16">
        <f>H6301*$E6301*(1-'Monte Carlo Inputs'!$C$11)+H6301*'Monte Carlo Inputs'!$C$12-H6301*'Monte Carlo Inputs'!$C$13-'Monte Carlo Inputs'!$C$14*(H6301-G6301)</f>
        <v>1058.8544654235368</v>
      </c>
      <c r="N6301" s="16">
        <f>I6301*$E6301*(1-'Monte Carlo Inputs'!$C$11)+I6301*'Monte Carlo Inputs'!$C$12-I6301*'Monte Carlo Inputs'!$C$13-'Monte Carlo Inputs'!$C$14*(I6301-H6301)</f>
        <v>1079.4862442206479</v>
      </c>
      <c r="O6301" s="16">
        <f>J6301*$E6301*(1-'Monte Carlo Inputs'!$C$11)+J6301*'Monte Carlo Inputs'!$C$12-J6301*'Monte Carlo Inputs'!$C$13-'Monte Carlo Inputs'!$C$14*(J6301-I6301)</f>
        <v>1100.520033218625</v>
      </c>
    </row>
    <row r="6302" spans="1:15">
      <c r="A6302">
        <v>6298</v>
      </c>
      <c r="B6302" s="39">
        <v>0.62241524281818028</v>
      </c>
      <c r="C6302" s="39">
        <v>1.3738701421562094</v>
      </c>
      <c r="D6302" s="29">
        <f>'Monte Carlo Inputs'!$C$6+'Monte Carlo Inputs'!$D$6*B6302</f>
        <v>0.16663260445861747</v>
      </c>
      <c r="E6302" s="29">
        <f>'Monte Carlo Inputs'!$C$7+'Monte Carlo Inputs'!$D$7*C6302</f>
        <v>0.63199523540674585</v>
      </c>
      <c r="F6302" s="16">
        <f>'Monte Carlo Inputs'!$C$17*(1+$D6302)</f>
        <v>2833.8672594904283</v>
      </c>
      <c r="G6302" s="16">
        <f t="shared" ref="G6302:J6302" si="6296">F6302*(1+$D6302)</f>
        <v>3306.081941629323</v>
      </c>
      <c r="H6302" s="16">
        <f t="shared" si="6296"/>
        <v>3856.9829861166199</v>
      </c>
      <c r="I6302" s="16">
        <f t="shared" si="6296"/>
        <v>4499.6821064458081</v>
      </c>
      <c r="J6302" s="16">
        <f t="shared" si="6296"/>
        <v>5249.475855078711</v>
      </c>
      <c r="K6302" s="16">
        <f>F6302*$E6302*(1-'Monte Carlo Inputs'!$C$11)+F6302*'Monte Carlo Inputs'!$C$12-F6302*'Monte Carlo Inputs'!$C$13-'Monte Carlo Inputs'!$C$14*(F6302-'Monte Carlo Inputs'!$C$17)</f>
        <v>1389.7111915916119</v>
      </c>
      <c r="L6302" s="16">
        <f>G6302*$E6302*(1-'Monte Carlo Inputs'!$C$11)+G6302*'Monte Carlo Inputs'!$C$12-G6302*'Monte Carlo Inputs'!$C$13-'Monte Carlo Inputs'!$C$14*(G6302-F6302)</f>
        <v>1621.2823868918113</v>
      </c>
      <c r="M6302" s="16">
        <f>H6302*$E6302*(1-'Monte Carlo Inputs'!$C$11)+H6302*'Monte Carlo Inputs'!$C$12-H6302*'Monte Carlo Inputs'!$C$13-'Monte Carlo Inputs'!$C$14*(H6302-G6302)</f>
        <v>1891.4408935824774</v>
      </c>
      <c r="N6302" s="16">
        <f>I6302*$E6302*(1-'Monte Carlo Inputs'!$C$11)+I6302*'Monte Carlo Inputs'!$C$12-I6302*'Monte Carlo Inputs'!$C$13-'Monte Carlo Inputs'!$C$14*(I6302-H6302)</f>
        <v>2206.6166158596611</v>
      </c>
      <c r="O6302" s="16">
        <f>J6302*$E6302*(1-'Monte Carlo Inputs'!$C$11)+J6302*'Monte Carlo Inputs'!$C$12-J6302*'Monte Carlo Inputs'!$C$13-'Monte Carlo Inputs'!$C$14*(J6302-I6302)</f>
        <v>2574.3108896020162</v>
      </c>
    </row>
    <row r="6303" spans="1:15">
      <c r="A6303">
        <v>6299</v>
      </c>
      <c r="B6303" s="39">
        <v>0.16194270219206694</v>
      </c>
      <c r="C6303" s="39">
        <v>-0.69214875021081446</v>
      </c>
      <c r="D6303" s="29">
        <f>'Monte Carlo Inputs'!$C$6+'Monte Carlo Inputs'!$D$6*B6303</f>
        <v>0.13680123768907276</v>
      </c>
      <c r="E6303" s="29">
        <f>'Monte Carlo Inputs'!$C$7+'Monte Carlo Inputs'!$D$7*C6303</f>
        <v>0.55804853218747397</v>
      </c>
      <c r="F6303" s="16">
        <f>'Monte Carlo Inputs'!$C$17*(1+$D6303)</f>
        <v>2761.4038864705271</v>
      </c>
      <c r="G6303" s="16">
        <f t="shared" ref="G6303:J6303" si="6297">F6303*(1+$D6303)</f>
        <v>3139.167355899111</v>
      </c>
      <c r="H6303" s="16">
        <f t="shared" si="6297"/>
        <v>3568.6093354992436</v>
      </c>
      <c r="I6303" s="16">
        <f t="shared" si="6297"/>
        <v>4056.7995094243197</v>
      </c>
      <c r="J6303" s="16">
        <f t="shared" si="6297"/>
        <v>4611.7747033699898</v>
      </c>
      <c r="K6303" s="16">
        <f>F6303*$E6303*(1-'Monte Carlo Inputs'!$C$11)+F6303*'Monte Carlo Inputs'!$C$12-F6303*'Monte Carlo Inputs'!$C$13-'Monte Carlo Inputs'!$C$14*(F6303-'Monte Carlo Inputs'!$C$17)</f>
        <v>1207.8334792045066</v>
      </c>
      <c r="L6303" s="16">
        <f>G6303*$E6303*(1-'Monte Carlo Inputs'!$C$11)+G6303*'Monte Carlo Inputs'!$C$12-G6303*'Monte Carlo Inputs'!$C$13-'Monte Carlo Inputs'!$C$14*(G6303-F6303)</f>
        <v>1373.0665940819817</v>
      </c>
      <c r="M6303" s="16">
        <f>H6303*$E6303*(1-'Monte Carlo Inputs'!$C$11)+H6303*'Monte Carlo Inputs'!$C$12-H6303*'Monte Carlo Inputs'!$C$13-'Monte Carlo Inputs'!$C$14*(H6303-G6303)</f>
        <v>1560.9038035819169</v>
      </c>
      <c r="N6303" s="16">
        <f>I6303*$E6303*(1-'Monte Carlo Inputs'!$C$11)+I6303*'Monte Carlo Inputs'!$C$12-I6303*'Monte Carlo Inputs'!$C$13-'Monte Carlo Inputs'!$C$14*(I6303-H6303)</f>
        <v>1774.4373758255049</v>
      </c>
      <c r="O6303" s="16">
        <f>J6303*$E6303*(1-'Monte Carlo Inputs'!$C$11)+J6303*'Monte Carlo Inputs'!$C$12-J6303*'Monte Carlo Inputs'!$C$13-'Monte Carlo Inputs'!$C$14*(J6303-I6303)</f>
        <v>2017.1826050401837</v>
      </c>
    </row>
    <row r="6304" spans="1:15">
      <c r="A6304">
        <v>6300</v>
      </c>
      <c r="B6304" s="39">
        <v>-0.76569915037014602</v>
      </c>
      <c r="C6304" s="39">
        <v>1.7901683112235325</v>
      </c>
      <c r="D6304" s="29">
        <f>'Monte Carlo Inputs'!$C$6+'Monte Carlo Inputs'!$D$6*B6304</f>
        <v>7.6704658863903236E-2</v>
      </c>
      <c r="E6304" s="29">
        <f>'Monte Carlo Inputs'!$C$7+'Monte Carlo Inputs'!$D$7*C6304</f>
        <v>0.64689533011182321</v>
      </c>
      <c r="F6304" s="16">
        <f>'Monte Carlo Inputs'!$C$17*(1+$D6304)</f>
        <v>2615.4232868463077</v>
      </c>
      <c r="G6304" s="16">
        <f t="shared" ref="G6304:J6304" si="6298">F6304*(1+$D6304)</f>
        <v>2816.0384378485624</v>
      </c>
      <c r="H6304" s="16">
        <f t="shared" si="6298"/>
        <v>3032.0417055713756</v>
      </c>
      <c r="I6304" s="16">
        <f t="shared" si="6298"/>
        <v>3264.6134302583555</v>
      </c>
      <c r="J6304" s="16">
        <f t="shared" si="6298"/>
        <v>3515.0244897488401</v>
      </c>
      <c r="K6304" s="16">
        <f>F6304*$E6304*(1-'Monte Carlo Inputs'!$C$11)+F6304*'Monte Carlo Inputs'!$C$12-F6304*'Monte Carlo Inputs'!$C$13-'Monte Carlo Inputs'!$C$14*(F6304-'Monte Carlo Inputs'!$C$17)</f>
        <v>1307.178790765066</v>
      </c>
      <c r="L6304" s="16">
        <f>G6304*$E6304*(1-'Monte Carlo Inputs'!$C$11)+G6304*'Monte Carlo Inputs'!$C$12-G6304*'Monte Carlo Inputs'!$C$13-'Monte Carlo Inputs'!$C$14*(G6304-F6304)</f>
        <v>1407.4454939848301</v>
      </c>
      <c r="M6304" s="16">
        <f>H6304*$E6304*(1-'Monte Carlo Inputs'!$C$11)+H6304*'Monte Carlo Inputs'!$C$12-H6304*'Monte Carlo Inputs'!$C$13-'Monte Carlo Inputs'!$C$14*(H6304-G6304)</f>
        <v>1515.4031204704747</v>
      </c>
      <c r="N6304" s="16">
        <f>I6304*$E6304*(1-'Monte Carlo Inputs'!$C$11)+I6304*'Monte Carlo Inputs'!$C$12-I6304*'Monte Carlo Inputs'!$C$13-'Monte Carlo Inputs'!$C$14*(I6304-H6304)</f>
        <v>1631.6415998674568</v>
      </c>
      <c r="O6304" s="16">
        <f>J6304*$E6304*(1-'Monte Carlo Inputs'!$C$11)+J6304*'Monte Carlo Inputs'!$C$12-J6304*'Monte Carlo Inputs'!$C$13-'Monte Carlo Inputs'!$C$14*(J6304-I6304)</f>
        <v>1756.7961121734438</v>
      </c>
    </row>
    <row r="6305" spans="1:15">
      <c r="A6305">
        <v>6301</v>
      </c>
      <c r="B6305" s="39">
        <v>1.0368119947510901</v>
      </c>
      <c r="C6305" s="39">
        <v>8.1978107114193191E-2</v>
      </c>
      <c r="D6305" s="29">
        <f>'Monte Carlo Inputs'!$C$6+'Monte Carlo Inputs'!$D$6*B6305</f>
        <v>0.1934789859566538</v>
      </c>
      <c r="E6305" s="29">
        <f>'Monte Carlo Inputs'!$C$7+'Monte Carlo Inputs'!$D$7*C6305</f>
        <v>0.58575598887345603</v>
      </c>
      <c r="F6305" s="16">
        <f>'Monte Carlo Inputs'!$C$17*(1+$D6305)</f>
        <v>2899.0798047873086</v>
      </c>
      <c r="G6305" s="16">
        <f t="shared" ref="G6305:J6305" si="6299">F6305*(1+$D6305)</f>
        <v>3459.9908256249714</v>
      </c>
      <c r="H6305" s="16">
        <f t="shared" si="6299"/>
        <v>4129.4263419862164</v>
      </c>
      <c r="I6305" s="16">
        <f t="shared" si="6299"/>
        <v>4928.3835632164046</v>
      </c>
      <c r="J6305" s="16">
        <f t="shared" si="6299"/>
        <v>5881.9222174329552</v>
      </c>
      <c r="K6305" s="16">
        <f>F6305*$E6305*(1-'Monte Carlo Inputs'!$C$11)+F6305*'Monte Carlo Inputs'!$C$12-F6305*'Monte Carlo Inputs'!$C$13-'Monte Carlo Inputs'!$C$14*(F6305-'Monte Carlo Inputs'!$C$17)</f>
        <v>1327.240804156454</v>
      </c>
      <c r="L6305" s="16">
        <f>G6305*$E6305*(1-'Monte Carlo Inputs'!$C$11)+G6305*'Monte Carlo Inputs'!$C$12-G6305*'Monte Carlo Inputs'!$C$13-'Monte Carlo Inputs'!$C$14*(G6305-F6305)</f>
        <v>1584.0340090649388</v>
      </c>
      <c r="M6305" s="16">
        <f>H6305*$E6305*(1-'Monte Carlo Inputs'!$C$11)+H6305*'Monte Carlo Inputs'!$C$12-H6305*'Monte Carlo Inputs'!$C$13-'Monte Carlo Inputs'!$C$14*(H6305-G6305)</f>
        <v>1890.5113028596763</v>
      </c>
      <c r="N6305" s="16">
        <f>I6305*$E6305*(1-'Monte Carlo Inputs'!$C$11)+I6305*'Monte Carlo Inputs'!$C$12-I6305*'Monte Carlo Inputs'!$C$13-'Monte Carlo Inputs'!$C$14*(I6305-H6305)</f>
        <v>2256.2855126765589</v>
      </c>
      <c r="O6305" s="16">
        <f>J6305*$E6305*(1-'Monte Carlo Inputs'!$C$11)+J6305*'Monte Carlo Inputs'!$C$12-J6305*'Monte Carlo Inputs'!$C$13-'Monte Carlo Inputs'!$C$14*(J6305-I6305)</f>
        <v>2692.8293456979086</v>
      </c>
    </row>
    <row r="6306" spans="1:15">
      <c r="A6306">
        <v>6302</v>
      </c>
      <c r="B6306" s="39">
        <v>-0.21940084099454293</v>
      </c>
      <c r="C6306" s="39">
        <v>-0.42394086644214479</v>
      </c>
      <c r="D6306" s="29">
        <f>'Monte Carlo Inputs'!$C$6+'Monte Carlo Inputs'!$D$6*B6306</f>
        <v>0.11209618342779301</v>
      </c>
      <c r="E6306" s="29">
        <f>'Monte Carlo Inputs'!$C$7+'Monte Carlo Inputs'!$D$7*C6306</f>
        <v>0.56764819696081403</v>
      </c>
      <c r="F6306" s="16">
        <f>'Monte Carlo Inputs'!$C$17*(1+$D6306)</f>
        <v>2701.3928391644522</v>
      </c>
      <c r="G6306" s="16">
        <f t="shared" ref="G6306:J6306" si="6300">F6306*(1+$D6306)</f>
        <v>3004.2086663739569</v>
      </c>
      <c r="H6306" s="16">
        <f t="shared" si="6300"/>
        <v>3340.9689920951773</v>
      </c>
      <c r="I6306" s="16">
        <f t="shared" si="6300"/>
        <v>3715.478865059647</v>
      </c>
      <c r="J6306" s="16">
        <f t="shared" si="6300"/>
        <v>4131.9698654394615</v>
      </c>
      <c r="K6306" s="16">
        <f>F6306*$E6306*(1-'Monte Carlo Inputs'!$C$11)+F6306*'Monte Carlo Inputs'!$C$12-F6306*'Monte Carlo Inputs'!$C$13-'Monte Carlo Inputs'!$C$14*(F6306-'Monte Carlo Inputs'!$C$17)</f>
        <v>1199.1526552095768</v>
      </c>
      <c r="L6306" s="16">
        <f>G6306*$E6306*(1-'Monte Carlo Inputs'!$C$11)+G6306*'Monte Carlo Inputs'!$C$12-G6306*'Monte Carlo Inputs'!$C$13-'Monte Carlo Inputs'!$C$14*(G6306-F6306)</f>
        <v>1333.5730912058746</v>
      </c>
      <c r="M6306" s="16">
        <f>H6306*$E6306*(1-'Monte Carlo Inputs'!$C$11)+H6306*'Monte Carlo Inputs'!$C$12-H6306*'Monte Carlo Inputs'!$C$13-'Monte Carlo Inputs'!$C$14*(H6306-G6306)</f>
        <v>1483.061545052057</v>
      </c>
      <c r="N6306" s="16">
        <f>I6306*$E6306*(1-'Monte Carlo Inputs'!$C$11)+I6306*'Monte Carlo Inputs'!$C$12-I6306*'Monte Carlo Inputs'!$C$13-'Monte Carlo Inputs'!$C$14*(I6306-H6306)</f>
        <v>1649.3070840409187</v>
      </c>
      <c r="O6306" s="16">
        <f>J6306*$E6306*(1-'Monte Carlo Inputs'!$C$11)+J6306*'Monte Carlo Inputs'!$C$12-J6306*'Monte Carlo Inputs'!$C$13-'Monte Carlo Inputs'!$C$14*(J6306-I6306)</f>
        <v>1834.1881134623277</v>
      </c>
    </row>
    <row r="6307" spans="1:15">
      <c r="A6307">
        <v>6303</v>
      </c>
      <c r="B6307" s="39">
        <v>-0.35608430094518501</v>
      </c>
      <c r="C6307" s="39">
        <v>-1.3984245081203644E-2</v>
      </c>
      <c r="D6307" s="29">
        <f>'Monte Carlo Inputs'!$C$6+'Monte Carlo Inputs'!$D$6*B6307</f>
        <v>0.10324124840914067</v>
      </c>
      <c r="E6307" s="29">
        <f>'Monte Carlo Inputs'!$C$7+'Monte Carlo Inputs'!$D$7*C6307</f>
        <v>0.58232131574232782</v>
      </c>
      <c r="F6307" s="16">
        <f>'Monte Carlo Inputs'!$C$17*(1+$D6307)</f>
        <v>2679.8833165106444</v>
      </c>
      <c r="G6307" s="16">
        <f t="shared" ref="G6307:J6307" si="6301">F6307*(1+$D6307)</f>
        <v>2956.5578156980318</v>
      </c>
      <c r="H6307" s="16">
        <f t="shared" si="6301"/>
        <v>3261.796535584499</v>
      </c>
      <c r="I6307" s="16">
        <f t="shared" si="6301"/>
        <v>3598.5484819748531</v>
      </c>
      <c r="J6307" s="16">
        <f t="shared" si="6301"/>
        <v>3970.0671197147553</v>
      </c>
      <c r="K6307" s="16">
        <f>F6307*$E6307*(1-'Monte Carlo Inputs'!$C$11)+F6307*'Monte Carlo Inputs'!$C$12-F6307*'Monte Carlo Inputs'!$C$13-'Monte Carlo Inputs'!$C$14*(F6307-'Monte Carlo Inputs'!$C$17)</f>
        <v>1217.2609642730995</v>
      </c>
      <c r="L6307" s="16">
        <f>G6307*$E6307*(1-'Monte Carlo Inputs'!$C$11)+G6307*'Monte Carlo Inputs'!$C$12-G6307*'Monte Carlo Inputs'!$C$13-'Monte Carlo Inputs'!$C$14*(G6307-F6307)</f>
        <v>1342.9325058643685</v>
      </c>
      <c r="M6307" s="16">
        <f>H6307*$E6307*(1-'Monte Carlo Inputs'!$C$11)+H6307*'Monte Carlo Inputs'!$C$12-H6307*'Monte Carlo Inputs'!$C$13-'Monte Carlo Inputs'!$C$14*(H6307-G6307)</f>
        <v>1481.5785342990218</v>
      </c>
      <c r="N6307" s="16">
        <f>I6307*$E6307*(1-'Monte Carlo Inputs'!$C$11)+I6307*'Monte Carlo Inputs'!$C$12-I6307*'Monte Carlo Inputs'!$C$13-'Monte Carlo Inputs'!$C$14*(I6307-H6307)</f>
        <v>1634.5385517962377</v>
      </c>
      <c r="O6307" s="16">
        <f>J6307*$E6307*(1-'Monte Carlo Inputs'!$C$11)+J6307*'Monte Carlo Inputs'!$C$12-J6307*'Monte Carlo Inputs'!$C$13-'Monte Carlo Inputs'!$C$14*(J6307-I6307)</f>
        <v>1803.2903524565504</v>
      </c>
    </row>
    <row r="6308" spans="1:15">
      <c r="A6308">
        <v>6304</v>
      </c>
      <c r="B6308" s="39">
        <v>0.41184064373206042</v>
      </c>
      <c r="C6308" s="39">
        <v>-1.1118902579576389</v>
      </c>
      <c r="D6308" s="29">
        <f>'Monte Carlo Inputs'!$C$6+'Monte Carlo Inputs'!$D$6*B6308</f>
        <v>0.15299068763737447</v>
      </c>
      <c r="E6308" s="29">
        <f>'Monte Carlo Inputs'!$C$7+'Monte Carlo Inputs'!$D$7*C6308</f>
        <v>0.54302519391267068</v>
      </c>
      <c r="F6308" s="16">
        <f>'Monte Carlo Inputs'!$C$17*(1+$D6308)</f>
        <v>2800.7296793399469</v>
      </c>
      <c r="G6308" s="16">
        <f t="shared" ref="G6308:J6308" si="6302">F6308*(1+$D6308)</f>
        <v>3229.215238868569</v>
      </c>
      <c r="H6308" s="16">
        <f t="shared" si="6302"/>
        <v>3723.25509879216</v>
      </c>
      <c r="I6308" s="16">
        <f t="shared" si="6302"/>
        <v>4292.8784566057338</v>
      </c>
      <c r="J6308" s="16">
        <f t="shared" si="6302"/>
        <v>4949.6488836255166</v>
      </c>
      <c r="K6308" s="16">
        <f>F6308*$E6308*(1-'Monte Carlo Inputs'!$C$11)+F6308*'Monte Carlo Inputs'!$C$12-F6308*'Monte Carlo Inputs'!$C$13-'Monte Carlo Inputs'!$C$14*(F6308-'Monte Carlo Inputs'!$C$17)</f>
        <v>1195.6740538621968</v>
      </c>
      <c r="L6308" s="16">
        <f>G6308*$E6308*(1-'Monte Carlo Inputs'!$C$11)+G6308*'Monte Carlo Inputs'!$C$12-G6308*'Monte Carlo Inputs'!$C$13-'Monte Carlo Inputs'!$C$14*(G6308-F6308)</f>
        <v>1378.6010495527416</v>
      </c>
      <c r="M6308" s="16">
        <f>H6308*$E6308*(1-'Monte Carlo Inputs'!$C$11)+H6308*'Monte Carlo Inputs'!$C$12-H6308*'Monte Carlo Inputs'!$C$13-'Monte Carlo Inputs'!$C$14*(H6308-G6308)</f>
        <v>1589.514172101422</v>
      </c>
      <c r="N6308" s="16">
        <f>I6308*$E6308*(1-'Monte Carlo Inputs'!$C$11)+I6308*'Monte Carlo Inputs'!$C$12-I6308*'Monte Carlo Inputs'!$C$13-'Monte Carlo Inputs'!$C$14*(I6308-H6308)</f>
        <v>1832.6950383005708</v>
      </c>
      <c r="O6308" s="16">
        <f>J6308*$E6308*(1-'Monte Carlo Inputs'!$C$11)+J6308*'Monte Carlo Inputs'!$C$12-J6308*'Monte Carlo Inputs'!$C$13-'Monte Carlo Inputs'!$C$14*(J6308-I6308)</f>
        <v>2113.0803124397794</v>
      </c>
    </row>
    <row r="6309" spans="1:15">
      <c r="A6309">
        <v>6305</v>
      </c>
      <c r="B6309" s="39">
        <v>-1.808888264459142</v>
      </c>
      <c r="C6309" s="39">
        <v>0.66634355457313055</v>
      </c>
      <c r="D6309" s="29">
        <f>'Monte Carlo Inputs'!$C$6+'Monte Carlo Inputs'!$D$6*B6309</f>
        <v>9.1224377176191696E-3</v>
      </c>
      <c r="E6309" s="29">
        <f>'Monte Carlo Inputs'!$C$7+'Monte Carlo Inputs'!$D$7*C6309</f>
        <v>0.6066715276782999</v>
      </c>
      <c r="F6309" s="16">
        <f>'Monte Carlo Inputs'!$C$17*(1+$D6309)</f>
        <v>2451.2593134598687</v>
      </c>
      <c r="G6309" s="16">
        <f t="shared" ref="G6309:J6309" si="6303">F6309*(1+$D6309)</f>
        <v>2473.6207738766402</v>
      </c>
      <c r="H6309" s="16">
        <f t="shared" si="6303"/>
        <v>2496.1862253233385</v>
      </c>
      <c r="I6309" s="16">
        <f t="shared" si="6303"/>
        <v>2518.9575286954296</v>
      </c>
      <c r="J6309" s="16">
        <f t="shared" si="6303"/>
        <v>2541.9365618642814</v>
      </c>
      <c r="K6309" s="16">
        <f>F6309*$E6309*(1-'Monte Carlo Inputs'!$C$11)+F6309*'Monte Carlo Inputs'!$C$12-F6309*'Monte Carlo Inputs'!$C$13-'Monte Carlo Inputs'!$C$14*(F6309-'Monte Carlo Inputs'!$C$17)</f>
        <v>1152.413965232251</v>
      </c>
      <c r="L6309" s="16">
        <f>G6309*$E6309*(1-'Monte Carlo Inputs'!$C$11)+G6309*'Monte Carlo Inputs'!$C$12-G6309*'Monte Carlo Inputs'!$C$13-'Monte Carlo Inputs'!$C$14*(G6309-F6309)</f>
        <v>1162.9267898549967</v>
      </c>
      <c r="M6309" s="16">
        <f>H6309*$E6309*(1-'Monte Carlo Inputs'!$C$11)+H6309*'Monte Carlo Inputs'!$C$12-H6309*'Monte Carlo Inputs'!$C$13-'Monte Carlo Inputs'!$C$14*(H6309-G6309)</f>
        <v>1173.5355170655998</v>
      </c>
      <c r="N6309" s="16">
        <f>I6309*$E6309*(1-'Monte Carlo Inputs'!$C$11)+I6309*'Monte Carlo Inputs'!$C$12-I6309*'Monte Carlo Inputs'!$C$13-'Monte Carlo Inputs'!$C$14*(I6309-H6309)</f>
        <v>1184.2410217294446</v>
      </c>
      <c r="O6309" s="16">
        <f>J6309*$E6309*(1-'Monte Carlo Inputs'!$C$11)+J6309*'Monte Carlo Inputs'!$C$12-J6309*'Monte Carlo Inputs'!$C$13-'Monte Carlo Inputs'!$C$14*(J6309-I6309)</f>
        <v>1195.0441866928213</v>
      </c>
    </row>
    <row r="6310" spans="1:15">
      <c r="A6310">
        <v>6306</v>
      </c>
      <c r="B6310" s="39">
        <v>-0.27907381509094731</v>
      </c>
      <c r="C6310" s="39">
        <v>1.2193852844753834</v>
      </c>
      <c r="D6310" s="29">
        <f>'Monte Carlo Inputs'!$C$6+'Monte Carlo Inputs'!$D$6*B6310</f>
        <v>0.10823031473977329</v>
      </c>
      <c r="E6310" s="29">
        <f>'Monte Carlo Inputs'!$C$7+'Monte Carlo Inputs'!$D$7*C6310</f>
        <v>0.62646593169853659</v>
      </c>
      <c r="F6310" s="16">
        <f>'Monte Carlo Inputs'!$C$17*(1+$D6310)</f>
        <v>2692.0022575343833</v>
      </c>
      <c r="G6310" s="16">
        <f t="shared" ref="G6310:J6310" si="6304">F6310*(1+$D6310)</f>
        <v>2983.3585091475097</v>
      </c>
      <c r="H6310" s="16">
        <f t="shared" si="6304"/>
        <v>3306.2483395741251</v>
      </c>
      <c r="I6310" s="16">
        <f t="shared" si="6304"/>
        <v>3664.0846379740851</v>
      </c>
      <c r="J6310" s="16">
        <f t="shared" si="6304"/>
        <v>4060.6496715751882</v>
      </c>
      <c r="K6310" s="16">
        <f>F6310*$E6310*(1-'Monte Carlo Inputs'!$C$11)+F6310*'Monte Carlo Inputs'!$C$12-F6310*'Monte Carlo Inputs'!$C$13-'Monte Carlo Inputs'!$C$14*(F6310-'Monte Carlo Inputs'!$C$17)</f>
        <v>1307.511290627916</v>
      </c>
      <c r="L6310" s="16">
        <f>G6310*$E6310*(1-'Monte Carlo Inputs'!$C$11)+G6310*'Monte Carlo Inputs'!$C$12-G6310*'Monte Carlo Inputs'!$C$13-'Monte Carlo Inputs'!$C$14*(G6310-F6310)</f>
        <v>1449.0236491383826</v>
      </c>
      <c r="M6310" s="16">
        <f>H6310*$E6310*(1-'Monte Carlo Inputs'!$C$11)+H6310*'Monte Carlo Inputs'!$C$12-H6310*'Monte Carlo Inputs'!$C$13-'Monte Carlo Inputs'!$C$14*(H6310-G6310)</f>
        <v>1605.8519347500044</v>
      </c>
      <c r="N6310" s="16">
        <f>I6310*$E6310*(1-'Monte Carlo Inputs'!$C$11)+I6310*'Monte Carlo Inputs'!$C$12-I6310*'Monte Carlo Inputs'!$C$13-'Monte Carlo Inputs'!$C$14*(I6310-H6310)</f>
        <v>1779.653795073471</v>
      </c>
      <c r="O6310" s="16">
        <f>J6310*$E6310*(1-'Monte Carlo Inputs'!$C$11)+J6310*'Monte Carlo Inputs'!$C$12-J6310*'Monte Carlo Inputs'!$C$13-'Monte Carlo Inputs'!$C$14*(J6310-I6310)</f>
        <v>1972.2662854421046</v>
      </c>
    </row>
    <row r="6311" spans="1:15">
      <c r="A6311">
        <v>6307</v>
      </c>
      <c r="B6311" s="39">
        <v>2.9798528610426628E-3</v>
      </c>
      <c r="C6311" s="39">
        <v>0.74882984853134005</v>
      </c>
      <c r="D6311" s="29">
        <f>'Monte Carlo Inputs'!$C$6+'Monte Carlo Inputs'!$D$6*B6311</f>
        <v>0.12650294920768412</v>
      </c>
      <c r="E6311" s="29">
        <f>'Monte Carlo Inputs'!$C$7+'Monte Carlo Inputs'!$D$7*C6311</f>
        <v>0.60962386733091423</v>
      </c>
      <c r="F6311" s="16">
        <f>'Monte Carlo Inputs'!$C$17*(1+$D6311)</f>
        <v>2736.3883139203858</v>
      </c>
      <c r="G6311" s="16">
        <f t="shared" ref="G6311:J6311" si="6305">F6311*(1+$D6311)</f>
        <v>3082.5495058087567</v>
      </c>
      <c r="H6311" s="16">
        <f t="shared" si="6305"/>
        <v>3472.5011093722537</v>
      </c>
      <c r="I6311" s="16">
        <f t="shared" si="6305"/>
        <v>3911.7827408347989</v>
      </c>
      <c r="J6311" s="16">
        <f t="shared" si="6305"/>
        <v>4406.6347942101193</v>
      </c>
      <c r="K6311" s="16">
        <f>F6311*$E6311*(1-'Monte Carlo Inputs'!$C$11)+F6311*'Monte Carlo Inputs'!$C$12-F6311*'Monte Carlo Inputs'!$C$13-'Monte Carlo Inputs'!$C$14*(F6311-'Monte Carlo Inputs'!$C$17)</f>
        <v>1296.9472332068942</v>
      </c>
      <c r="L6311" s="16">
        <f>G6311*$E6311*(1-'Monte Carlo Inputs'!$C$11)+G6311*'Monte Carlo Inputs'!$C$12-G6311*'Monte Carlo Inputs'!$C$13-'Monte Carlo Inputs'!$C$14*(G6311-F6311)</f>
        <v>1461.0148831743124</v>
      </c>
      <c r="M6311" s="16">
        <f>H6311*$E6311*(1-'Monte Carlo Inputs'!$C$11)+H6311*'Monte Carlo Inputs'!$C$12-H6311*'Monte Carlo Inputs'!$C$13-'Monte Carlo Inputs'!$C$14*(H6311-G6311)</f>
        <v>1645.8375747321829</v>
      </c>
      <c r="N6311" s="16">
        <f>I6311*$E6311*(1-'Monte Carlo Inputs'!$C$11)+I6311*'Monte Carlo Inputs'!$C$12-I6311*'Monte Carlo Inputs'!$C$13-'Monte Carlo Inputs'!$C$14*(I6311-H6311)</f>
        <v>1854.0408818526269</v>
      </c>
      <c r="O6311" s="16">
        <f>J6311*$E6311*(1-'Monte Carlo Inputs'!$C$11)+J6311*'Monte Carlo Inputs'!$C$12-J6311*'Monte Carlo Inputs'!$C$13-'Monte Carlo Inputs'!$C$14*(J6311-I6311)</f>
        <v>2088.5825213585995</v>
      </c>
    </row>
    <row r="6312" spans="1:15">
      <c r="A6312">
        <v>6308</v>
      </c>
      <c r="B6312" s="39">
        <v>1.4013117212035811</v>
      </c>
      <c r="C6312" s="39">
        <v>-1.326837281255381</v>
      </c>
      <c r="D6312" s="29">
        <f>'Monte Carlo Inputs'!$C$6+'Monte Carlo Inputs'!$D$6*B6312</f>
        <v>0.21709282623563769</v>
      </c>
      <c r="E6312" s="29">
        <f>'Monte Carlo Inputs'!$C$7+'Monte Carlo Inputs'!$D$7*C6312</f>
        <v>0.53533183554194752</v>
      </c>
      <c r="F6312" s="16">
        <f>'Monte Carlo Inputs'!$C$17*(1+$D6312)</f>
        <v>2956.4401842089883</v>
      </c>
      <c r="G6312" s="16">
        <f t="shared" ref="G6312:J6312" si="6306">F6312*(1+$D6312)</f>
        <v>3598.2621393955269</v>
      </c>
      <c r="H6312" s="16">
        <f t="shared" si="6306"/>
        <v>4379.4190367735946</v>
      </c>
      <c r="I6312" s="16">
        <f t="shared" si="6306"/>
        <v>5330.1594927369288</v>
      </c>
      <c r="J6312" s="16">
        <f t="shared" si="6306"/>
        <v>6487.2988813019019</v>
      </c>
      <c r="K6312" s="16">
        <f>F6312*$E6312*(1-'Monte Carlo Inputs'!$C$11)+F6312*'Monte Carlo Inputs'!$C$12-F6312*'Monte Carlo Inputs'!$C$13-'Monte Carlo Inputs'!$C$14*(F6312-'Monte Carlo Inputs'!$C$17)</f>
        <v>1248.2284366956262</v>
      </c>
      <c r="L6312" s="16">
        <f>G6312*$E6312*(1-'Monte Carlo Inputs'!$C$11)+G6312*'Monte Carlo Inputs'!$C$12-G6312*'Monte Carlo Inputs'!$C$13-'Monte Carlo Inputs'!$C$14*(G6312-F6312)</f>
        <v>1519.2098758055713</v>
      </c>
      <c r="M6312" s="16">
        <f>H6312*$E6312*(1-'Monte Carlo Inputs'!$C$11)+H6312*'Monte Carlo Inputs'!$C$12-H6312*'Monte Carlo Inputs'!$C$13-'Monte Carlo Inputs'!$C$14*(H6312-G6312)</f>
        <v>1849.019441389295</v>
      </c>
      <c r="N6312" s="16">
        <f>I6312*$E6312*(1-'Monte Carlo Inputs'!$C$11)+I6312*'Monte Carlo Inputs'!$C$12-I6312*'Monte Carlo Inputs'!$C$13-'Monte Carlo Inputs'!$C$14*(I6312-H6312)</f>
        <v>2250.4282976851373</v>
      </c>
      <c r="O6312" s="16">
        <f>J6312*$E6312*(1-'Monte Carlo Inputs'!$C$11)+J6312*'Monte Carlo Inputs'!$C$12-J6312*'Monte Carlo Inputs'!$C$13-'Monte Carlo Inputs'!$C$14*(J6312-I6312)</f>
        <v>2738.9801370702589</v>
      </c>
    </row>
    <row r="6313" spans="1:15">
      <c r="A6313">
        <v>6309</v>
      </c>
      <c r="B6313" s="39">
        <v>0.12816898445111441</v>
      </c>
      <c r="C6313" s="39">
        <v>2.314954109882799</v>
      </c>
      <c r="D6313" s="29">
        <f>'Monte Carlo Inputs'!$C$6+'Monte Carlo Inputs'!$D$6*B6313</f>
        <v>0.13461323281970206</v>
      </c>
      <c r="E6313" s="29">
        <f>'Monte Carlo Inputs'!$C$7+'Monte Carlo Inputs'!$D$7*C6313</f>
        <v>0.6656784011914324</v>
      </c>
      <c r="F6313" s="16">
        <f>'Monte Carlo Inputs'!$C$17*(1+$D6313)</f>
        <v>2756.0890038423386</v>
      </c>
      <c r="G6313" s="16">
        <f t="shared" ref="G6313:J6313" si="6307">F6313*(1+$D6313)</f>
        <v>3127.0950545883879</v>
      </c>
      <c r="H6313" s="16">
        <f t="shared" si="6307"/>
        <v>3548.0434292210334</v>
      </c>
      <c r="I6313" s="16">
        <f t="shared" si="6307"/>
        <v>4025.6570254131784</v>
      </c>
      <c r="J6313" s="16">
        <f t="shared" si="6307"/>
        <v>4567.5637318273921</v>
      </c>
      <c r="K6313" s="16">
        <f>F6313*$E6313*(1-'Monte Carlo Inputs'!$C$11)+F6313*'Monte Carlo Inputs'!$C$12-F6313*'Monte Carlo Inputs'!$C$13-'Monte Carlo Inputs'!$C$14*(F6313-'Monte Carlo Inputs'!$C$17)</f>
        <v>1416.5096366860682</v>
      </c>
      <c r="L6313" s="16">
        <f>G6313*$E6313*(1-'Monte Carlo Inputs'!$C$11)+G6313*'Monte Carlo Inputs'!$C$12-G6313*'Monte Carlo Inputs'!$C$13-'Monte Carlo Inputs'!$C$14*(G6313-F6313)</f>
        <v>1607.1905782006415</v>
      </c>
      <c r="M6313" s="16">
        <f>H6313*$E6313*(1-'Monte Carlo Inputs'!$C$11)+H6313*'Monte Carlo Inputs'!$C$12-H6313*'Monte Carlo Inputs'!$C$13-'Monte Carlo Inputs'!$C$14*(H6313-G6313)</f>
        <v>1823.5396976895961</v>
      </c>
      <c r="N6313" s="16">
        <f>I6313*$E6313*(1-'Monte Carlo Inputs'!$C$11)+I6313*'Monte Carlo Inputs'!$C$12-I6313*'Monte Carlo Inputs'!$C$13-'Monte Carlo Inputs'!$C$14*(I6313-H6313)</f>
        <v>2069.0122715706548</v>
      </c>
      <c r="O6313" s="16">
        <f>J6313*$E6313*(1-'Monte Carlo Inputs'!$C$11)+J6313*'Monte Carlo Inputs'!$C$12-J6313*'Monte Carlo Inputs'!$C$13-'Monte Carlo Inputs'!$C$14*(J6313-I6313)</f>
        <v>2347.5287021904164</v>
      </c>
    </row>
    <row r="6314" spans="1:15">
      <c r="A6314">
        <v>6310</v>
      </c>
      <c r="B6314" s="39">
        <v>0.52275141283743598</v>
      </c>
      <c r="C6314" s="39">
        <v>-1.5861589440424819</v>
      </c>
      <c r="D6314" s="29">
        <f>'Monte Carlo Inputs'!$C$6+'Monte Carlo Inputs'!$D$6*B6314</f>
        <v>0.16017595828864056</v>
      </c>
      <c r="E6314" s="29">
        <f>'Monte Carlo Inputs'!$C$7+'Monte Carlo Inputs'!$D$7*C6314</f>
        <v>0.52605022533630419</v>
      </c>
      <c r="F6314" s="16">
        <f>'Monte Carlo Inputs'!$C$17*(1+$D6314)</f>
        <v>2818.1834202789373</v>
      </c>
      <c r="G6314" s="16">
        <f t="shared" ref="G6314:J6314" si="6308">F6314*(1+$D6314)</f>
        <v>3269.5886502552748</v>
      </c>
      <c r="H6314" s="16">
        <f t="shared" si="6308"/>
        <v>3793.2981455195763</v>
      </c>
      <c r="I6314" s="16">
        <f t="shared" si="6308"/>
        <v>4400.8933110526978</v>
      </c>
      <c r="J6314" s="16">
        <f t="shared" si="6308"/>
        <v>5105.8106144766325</v>
      </c>
      <c r="K6314" s="16">
        <f>F6314*$E6314*(1-'Monte Carlo Inputs'!$C$11)+F6314*'Monte Carlo Inputs'!$C$12-F6314*'Monte Carlo Inputs'!$C$13-'Monte Carlo Inputs'!$C$14*(F6314-'Monte Carlo Inputs'!$C$17)</f>
        <v>1169.3384424370797</v>
      </c>
      <c r="L6314" s="16">
        <f>G6314*$E6314*(1-'Monte Carlo Inputs'!$C$11)+G6314*'Monte Carlo Inputs'!$C$12-G6314*'Monte Carlo Inputs'!$C$13-'Monte Carlo Inputs'!$C$14*(G6314-F6314)</f>
        <v>1356.6383480181851</v>
      </c>
      <c r="M6314" s="16">
        <f>H6314*$E6314*(1-'Monte Carlo Inputs'!$C$11)+H6314*'Monte Carlo Inputs'!$C$12-H6314*'Monte Carlo Inputs'!$C$13-'Monte Carlo Inputs'!$C$14*(H6314-G6314)</f>
        <v>1573.9391954631167</v>
      </c>
      <c r="N6314" s="16">
        <f>I6314*$E6314*(1-'Monte Carlo Inputs'!$C$11)+I6314*'Monte Carlo Inputs'!$C$12-I6314*'Monte Carlo Inputs'!$C$13-'Monte Carlo Inputs'!$C$14*(I6314-H6314)</f>
        <v>1826.0464143844729</v>
      </c>
      <c r="O6314" s="16">
        <f>J6314*$E6314*(1-'Monte Carlo Inputs'!$C$11)+J6314*'Monte Carlo Inputs'!$C$12-J6314*'Monte Carlo Inputs'!$C$13-'Monte Carlo Inputs'!$C$14*(J6314-I6314)</f>
        <v>2118.5351486880422</v>
      </c>
    </row>
    <row r="6315" spans="1:15">
      <c r="A6315">
        <v>6311</v>
      </c>
      <c r="B6315" s="39">
        <v>0.10426632309791352</v>
      </c>
      <c r="C6315" s="39">
        <v>-0.8219696979632154</v>
      </c>
      <c r="D6315" s="29">
        <f>'Monte Carlo Inputs'!$C$6+'Monte Carlo Inputs'!$D$6*B6315</f>
        <v>0.13306471690466831</v>
      </c>
      <c r="E6315" s="29">
        <f>'Monte Carlo Inputs'!$C$7+'Monte Carlo Inputs'!$D$7*C6315</f>
        <v>0.55340199621892194</v>
      </c>
      <c r="F6315" s="16">
        <f>'Monte Carlo Inputs'!$C$17*(1+$D6315)</f>
        <v>2752.3275038331303</v>
      </c>
      <c r="G6315" s="16">
        <f t="shared" ref="G6315:J6315" si="6309">F6315*(1+$D6315)</f>
        <v>3118.5651839596185</v>
      </c>
      <c r="H6315" s="16">
        <f t="shared" si="6309"/>
        <v>3533.5361773119603</v>
      </c>
      <c r="I6315" s="16">
        <f t="shared" si="6309"/>
        <v>4003.7251684183802</v>
      </c>
      <c r="J6315" s="16">
        <f t="shared" si="6309"/>
        <v>4536.479724518068</v>
      </c>
      <c r="K6315" s="16">
        <f>F6315*$E6315*(1-'Monte Carlo Inputs'!$C$11)+F6315*'Monte Carlo Inputs'!$C$12-F6315*'Monte Carlo Inputs'!$C$13-'Monte Carlo Inputs'!$C$14*(F6315-'Monte Carlo Inputs'!$C$17)</f>
        <v>1194.6294847135064</v>
      </c>
      <c r="L6315" s="16">
        <f>G6315*$E6315*(1-'Monte Carlo Inputs'!$C$11)+G6315*'Monte Carlo Inputs'!$C$12-G6315*'Monte Carlo Inputs'!$C$13-'Monte Carlo Inputs'!$C$14*(G6315-F6315)</f>
        <v>1353.5925189028792</v>
      </c>
      <c r="M6315" s="16">
        <f>H6315*$E6315*(1-'Monte Carlo Inputs'!$C$11)+H6315*'Monte Carlo Inputs'!$C$12-H6315*'Monte Carlo Inputs'!$C$13-'Monte Carlo Inputs'!$C$14*(H6315-G6315)</f>
        <v>1533.7079242349678</v>
      </c>
      <c r="N6315" s="16">
        <f>I6315*$E6315*(1-'Monte Carlo Inputs'!$C$11)+I6315*'Monte Carlo Inputs'!$C$12-I6315*'Monte Carlo Inputs'!$C$13-'Monte Carlo Inputs'!$C$14*(I6315-H6315)</f>
        <v>1737.7903349877406</v>
      </c>
      <c r="O6315" s="16">
        <f>J6315*$E6315*(1-'Monte Carlo Inputs'!$C$11)+J6315*'Monte Carlo Inputs'!$C$12-J6315*'Monte Carlo Inputs'!$C$13-'Monte Carlo Inputs'!$C$14*(J6315-I6315)</f>
        <v>1969.0289139525535</v>
      </c>
    </row>
    <row r="6316" spans="1:15">
      <c r="A6316">
        <v>6312</v>
      </c>
      <c r="B6316" s="39">
        <v>-0.39269712831581682</v>
      </c>
      <c r="C6316" s="39">
        <v>0.41930836320112935</v>
      </c>
      <c r="D6316" s="29">
        <f>'Monte Carlo Inputs'!$C$6+'Monte Carlo Inputs'!$D$6*B6316</f>
        <v>0.10086931396050179</v>
      </c>
      <c r="E6316" s="29">
        <f>'Monte Carlo Inputs'!$C$7+'Monte Carlo Inputs'!$D$7*C6316</f>
        <v>0.59782967340068849</v>
      </c>
      <c r="F6316" s="16">
        <f>'Monte Carlo Inputs'!$C$17*(1+$D6316)</f>
        <v>2674.121650541455</v>
      </c>
      <c r="G6316" s="16">
        <f t="shared" ref="G6316:J6316" si="6310">F6316*(1+$D6316)</f>
        <v>2943.8584668784961</v>
      </c>
      <c r="H6316" s="16">
        <f t="shared" si="6310"/>
        <v>3240.8034508293445</v>
      </c>
      <c r="I6316" s="16">
        <f t="shared" si="6310"/>
        <v>3567.701071595327</v>
      </c>
      <c r="J6316" s="16">
        <f t="shared" si="6310"/>
        <v>3927.5726311032945</v>
      </c>
      <c r="K6316" s="16">
        <f>F6316*$E6316*(1-'Monte Carlo Inputs'!$C$11)+F6316*'Monte Carlo Inputs'!$C$12-F6316*'Monte Carlo Inputs'!$C$13-'Monte Carlo Inputs'!$C$14*(F6316-'Monte Carlo Inputs'!$C$17)</f>
        <v>1244.0661573312761</v>
      </c>
      <c r="L6316" s="16">
        <f>G6316*$E6316*(1-'Monte Carlo Inputs'!$C$11)+G6316*'Monte Carlo Inputs'!$C$12-G6316*'Monte Carlo Inputs'!$C$13-'Monte Carlo Inputs'!$C$14*(G6316-F6316)</f>
        <v>1369.5542571427591</v>
      </c>
      <c r="M6316" s="16">
        <f>H6316*$E6316*(1-'Monte Carlo Inputs'!$C$11)+H6316*'Monte Carlo Inputs'!$C$12-H6316*'Monte Carlo Inputs'!$C$13-'Monte Carlo Inputs'!$C$14*(H6316-G6316)</f>
        <v>1507.7002554924341</v>
      </c>
      <c r="N6316" s="16">
        <f>I6316*$E6316*(1-'Monte Carlo Inputs'!$C$11)+I6316*'Monte Carlo Inputs'!$C$12-I6316*'Monte Carlo Inputs'!$C$13-'Monte Carlo Inputs'!$C$14*(I6316-H6316)</f>
        <v>1659.7809459220289</v>
      </c>
      <c r="O6316" s="16">
        <f>J6316*$E6316*(1-'Monte Carlo Inputs'!$C$11)+J6316*'Monte Carlo Inputs'!$C$12-J6316*'Monte Carlo Inputs'!$C$13-'Monte Carlo Inputs'!$C$14*(J6316-I6316)</f>
        <v>1827.2019112618964</v>
      </c>
    </row>
    <row r="6317" spans="1:15">
      <c r="A6317">
        <v>6313</v>
      </c>
      <c r="B6317" s="39">
        <v>-0.1111820711881544</v>
      </c>
      <c r="C6317" s="39">
        <v>1.420743527617907</v>
      </c>
      <c r="D6317" s="29">
        <f>'Monte Carlo Inputs'!$C$6+'Monte Carlo Inputs'!$D$6*B6317</f>
        <v>0.11910705493177826</v>
      </c>
      <c r="E6317" s="29">
        <f>'Monte Carlo Inputs'!$C$7+'Monte Carlo Inputs'!$D$7*C6317</f>
        <v>0.6336729220612215</v>
      </c>
      <c r="F6317" s="16">
        <f>'Monte Carlo Inputs'!$C$17*(1+$D6317)</f>
        <v>2718.422947134783</v>
      </c>
      <c r="G6317" s="16">
        <f t="shared" ref="G6317:J6317" si="6311">F6317*(1+$D6317)</f>
        <v>3042.2062984269724</v>
      </c>
      <c r="H6317" s="16">
        <f t="shared" si="6311"/>
        <v>3404.5545311275159</v>
      </c>
      <c r="I6317" s="16">
        <f t="shared" si="6311"/>
        <v>3810.0609946847558</v>
      </c>
      <c r="J6317" s="16">
        <f t="shared" si="6311"/>
        <v>4263.8661388720993</v>
      </c>
      <c r="K6317" s="16">
        <f>F6317*$E6317*(1-'Monte Carlo Inputs'!$C$11)+F6317*'Monte Carlo Inputs'!$C$12-F6317*'Monte Carlo Inputs'!$C$13-'Monte Carlo Inputs'!$C$14*(F6317-'Monte Carlo Inputs'!$C$17)</f>
        <v>1334.6844146335509</v>
      </c>
      <c r="L6317" s="16">
        <f>G6317*$E6317*(1-'Monte Carlo Inputs'!$C$11)+G6317*'Monte Carlo Inputs'!$C$12-G6317*'Monte Carlo Inputs'!$C$13-'Monte Carlo Inputs'!$C$14*(G6317-F6317)</f>
        <v>1493.6547445238975</v>
      </c>
      <c r="M6317" s="16">
        <f>H6317*$E6317*(1-'Monte Carlo Inputs'!$C$11)+H6317*'Monte Carlo Inputs'!$C$12-H6317*'Monte Carlo Inputs'!$C$13-'Monte Carlo Inputs'!$C$14*(H6317-G6317)</f>
        <v>1671.5595622290168</v>
      </c>
      <c r="N6317" s="16">
        <f>I6317*$E6317*(1-'Monte Carlo Inputs'!$C$11)+I6317*'Monte Carlo Inputs'!$C$12-I6317*'Monte Carlo Inputs'!$C$13-'Monte Carlo Inputs'!$C$14*(I6317-H6317)</f>
        <v>1870.6540988291679</v>
      </c>
      <c r="O6317" s="16">
        <f>J6317*$E6317*(1-'Monte Carlo Inputs'!$C$11)+J6317*'Monte Carlo Inputs'!$C$12-J6317*'Monte Carlo Inputs'!$C$13-'Monte Carlo Inputs'!$C$14*(J6317-I6317)</f>
        <v>2093.46219933677</v>
      </c>
    </row>
    <row r="6318" spans="1:15">
      <c r="A6318">
        <v>6314</v>
      </c>
      <c r="B6318" s="39">
        <v>-0.61735055956620788</v>
      </c>
      <c r="C6318" s="39">
        <v>-0.73519378948705838</v>
      </c>
      <c r="D6318" s="29">
        <f>'Monte Carlo Inputs'!$C$6+'Monte Carlo Inputs'!$D$6*B6318</f>
        <v>8.6315310600052431E-2</v>
      </c>
      <c r="E6318" s="29">
        <f>'Monte Carlo Inputs'!$C$7+'Monte Carlo Inputs'!$D$7*C6318</f>
        <v>0.55650786924572537</v>
      </c>
      <c r="F6318" s="16">
        <f>'Monte Carlo Inputs'!$C$17*(1+$D6318)</f>
        <v>2638.7685209785877</v>
      </c>
      <c r="G6318" s="16">
        <f t="shared" ref="G6318:J6318" si="6312">F6318*(1+$D6318)</f>
        <v>2866.5346454684955</v>
      </c>
      <c r="H6318" s="16">
        <f t="shared" si="6312"/>
        <v>3113.96047373792</v>
      </c>
      <c r="I6318" s="16">
        <f t="shared" si="6312"/>
        <v>3382.7429392248951</v>
      </c>
      <c r="J6318" s="16">
        <f t="shared" si="6312"/>
        <v>3674.7254467042262</v>
      </c>
      <c r="K6318" s="16">
        <f>F6318*$E6318*(1-'Monte Carlo Inputs'!$C$11)+F6318*'Monte Carlo Inputs'!$C$12-F6318*'Monte Carlo Inputs'!$C$13-'Monte Carlo Inputs'!$C$14*(F6318-'Monte Carlo Inputs'!$C$17)</f>
        <v>1149.4917003378437</v>
      </c>
      <c r="L6318" s="16">
        <f>G6318*$E6318*(1-'Monte Carlo Inputs'!$C$11)+G6318*'Monte Carlo Inputs'!$C$12-G6318*'Monte Carlo Inputs'!$C$13-'Monte Carlo Inputs'!$C$14*(G6318-F6318)</f>
        <v>1248.710433484687</v>
      </c>
      <c r="M6318" s="16">
        <f>H6318*$E6318*(1-'Monte Carlo Inputs'!$C$11)+H6318*'Monte Carlo Inputs'!$C$12-H6318*'Monte Carlo Inputs'!$C$13-'Monte Carlo Inputs'!$C$14*(H6318-G6318)</f>
        <v>1356.4932624004439</v>
      </c>
      <c r="N6318" s="16">
        <f>I6318*$E6318*(1-'Monte Carlo Inputs'!$C$11)+I6318*'Monte Carlo Inputs'!$C$12-I6318*'Monte Carlo Inputs'!$C$13-'Monte Carlo Inputs'!$C$14*(I6318-H6318)</f>
        <v>1473.5793996714167</v>
      </c>
      <c r="O6318" s="16">
        <f>J6318*$E6318*(1-'Monte Carlo Inputs'!$C$11)+J6318*'Monte Carlo Inputs'!$C$12-J6318*'Monte Carlo Inputs'!$C$13-'Monte Carlo Inputs'!$C$14*(J6318-I6318)</f>
        <v>1600.7718632478941</v>
      </c>
    </row>
    <row r="6319" spans="1:15">
      <c r="A6319">
        <v>6315</v>
      </c>
      <c r="B6319" s="39">
        <v>-1.6672097890132591</v>
      </c>
      <c r="C6319" s="39">
        <v>5.6974932939389683E-2</v>
      </c>
      <c r="D6319" s="29">
        <f>'Monte Carlo Inputs'!$C$6+'Monte Carlo Inputs'!$D$6*B6319</f>
        <v>1.830097105345993E-2</v>
      </c>
      <c r="E6319" s="29">
        <f>'Monte Carlo Inputs'!$C$7+'Monte Carlo Inputs'!$D$7*C6319</f>
        <v>0.58486107822812039</v>
      </c>
      <c r="F6319" s="16">
        <f>'Monte Carlo Inputs'!$C$17*(1+$D6319)</f>
        <v>2473.5548887859595</v>
      </c>
      <c r="G6319" s="16">
        <f t="shared" ref="G6319:J6319" si="6313">F6319*(1+$D6319)</f>
        <v>2518.8233452047753</v>
      </c>
      <c r="H6319" s="16">
        <f t="shared" si="6313"/>
        <v>2564.9202583341466</v>
      </c>
      <c r="I6319" s="16">
        <f t="shared" si="6313"/>
        <v>2611.8607897363527</v>
      </c>
      <c r="J6319" s="16">
        <f t="shared" si="6313"/>
        <v>2659.6603784449844</v>
      </c>
      <c r="K6319" s="16">
        <f>F6319*$E6319*(1-'Monte Carlo Inputs'!$C$11)+F6319*'Monte Carlo Inputs'!$C$12-F6319*'Monte Carlo Inputs'!$C$13-'Monte Carlo Inputs'!$C$14*(F6319-'Monte Carlo Inputs'!$C$17)</f>
        <v>1124.8772888213946</v>
      </c>
      <c r="L6319" s="16">
        <f>G6319*$E6319*(1-'Monte Carlo Inputs'!$C$11)+G6319*'Monte Carlo Inputs'!$C$12-G6319*'Monte Carlo Inputs'!$C$13-'Monte Carlo Inputs'!$C$14*(G6319-F6319)</f>
        <v>1145.4636355228095</v>
      </c>
      <c r="M6319" s="16">
        <f>H6319*$E6319*(1-'Monte Carlo Inputs'!$C$11)+H6319*'Monte Carlo Inputs'!$C$12-H6319*'Monte Carlo Inputs'!$C$13-'Monte Carlo Inputs'!$C$14*(H6319-G6319)</f>
        <v>1166.4267323593033</v>
      </c>
      <c r="N6319" s="16">
        <f>I6319*$E6319*(1-'Monte Carlo Inputs'!$C$11)+I6319*'Monte Carlo Inputs'!$C$12-I6319*'Monte Carlo Inputs'!$C$13-'Monte Carlo Inputs'!$C$14*(I6319-H6319)</f>
        <v>1187.7734742241928</v>
      </c>
      <c r="O6319" s="16">
        <f>J6319*$E6319*(1-'Monte Carlo Inputs'!$C$11)+J6319*'Monte Carlo Inputs'!$C$12-J6319*'Monte Carlo Inputs'!$C$13-'Monte Carlo Inputs'!$C$14*(J6319-I6319)</f>
        <v>1209.5108821940371</v>
      </c>
    </row>
    <row r="6320" spans="1:15">
      <c r="A6320">
        <v>6316</v>
      </c>
      <c r="B6320" s="39">
        <v>0.37273886154977903</v>
      </c>
      <c r="C6320" s="39">
        <v>1.4302227745638241</v>
      </c>
      <c r="D6320" s="29">
        <f>'Monte Carlo Inputs'!$C$6+'Monte Carlo Inputs'!$D$6*B6320</f>
        <v>0.15045750812565717</v>
      </c>
      <c r="E6320" s="29">
        <f>'Monte Carlo Inputs'!$C$7+'Monte Carlo Inputs'!$D$7*C6320</f>
        <v>0.63401220214391663</v>
      </c>
      <c r="F6320" s="16">
        <f>'Monte Carlo Inputs'!$C$17*(1+$D6320)</f>
        <v>2794.5763329880342</v>
      </c>
      <c r="G6320" s="16">
        <f t="shared" ref="G6320:J6320" si="6314">F6320*(1+$D6320)</f>
        <v>3215.0413243163507</v>
      </c>
      <c r="H6320" s="16">
        <f t="shared" si="6314"/>
        <v>3698.7684304940017</v>
      </c>
      <c r="I6320" s="16">
        <f t="shared" si="6314"/>
        <v>4255.2759116799771</v>
      </c>
      <c r="J6320" s="16">
        <f t="shared" si="6314"/>
        <v>4895.5141217384808</v>
      </c>
      <c r="K6320" s="16">
        <f>F6320*$E6320*(1-'Monte Carlo Inputs'!$C$11)+F6320*'Monte Carlo Inputs'!$C$12-F6320*'Monte Carlo Inputs'!$C$13-'Monte Carlo Inputs'!$C$14*(F6320-'Monte Carlo Inputs'!$C$17)</f>
        <v>1373.8894140030498</v>
      </c>
      <c r="L6320" s="16">
        <f>G6320*$E6320*(1-'Monte Carlo Inputs'!$C$11)+G6320*'Monte Carlo Inputs'!$C$12-G6320*'Monte Carlo Inputs'!$C$13-'Monte Carlo Inputs'!$C$14*(G6320-F6320)</f>
        <v>1580.6013916741679</v>
      </c>
      <c r="M6320" s="16">
        <f>H6320*$E6320*(1-'Monte Carlo Inputs'!$C$11)+H6320*'Monte Carlo Inputs'!$C$12-H6320*'Monte Carlo Inputs'!$C$13-'Monte Carlo Inputs'!$C$14*(H6320-G6320)</f>
        <v>1818.414738405409</v>
      </c>
      <c r="N6320" s="16">
        <f>I6320*$E6320*(1-'Monte Carlo Inputs'!$C$11)+I6320*'Monte Carlo Inputs'!$C$12-I6320*'Monte Carlo Inputs'!$C$13-'Monte Carlo Inputs'!$C$14*(I6320-H6320)</f>
        <v>2092.0088886848562</v>
      </c>
      <c r="O6320" s="16">
        <f>J6320*$E6320*(1-'Monte Carlo Inputs'!$C$11)+J6320*'Monte Carlo Inputs'!$C$12-J6320*'Monte Carlo Inputs'!$C$13-'Monte Carlo Inputs'!$C$14*(J6320-I6320)</f>
        <v>2406.7673330531043</v>
      </c>
    </row>
    <row r="6321" spans="1:15">
      <c r="A6321">
        <v>6317</v>
      </c>
      <c r="B6321" s="39">
        <v>-1.301505114219313</v>
      </c>
      <c r="C6321" s="39">
        <v>0.31068596062192111</v>
      </c>
      <c r="D6321" s="29">
        <f>'Monte Carlo Inputs'!$C$6+'Monte Carlo Inputs'!$D$6*B6321</f>
        <v>4.1992873003316611E-2</v>
      </c>
      <c r="E6321" s="29">
        <f>'Monte Carlo Inputs'!$C$7+'Monte Carlo Inputs'!$D$7*C6321</f>
        <v>0.59394187324737702</v>
      </c>
      <c r="F6321" s="16">
        <f>'Monte Carlo Inputs'!$C$17*(1+$D6321)</f>
        <v>2531.1048878123565</v>
      </c>
      <c r="G6321" s="16">
        <f t="shared" ref="G6321:J6321" si="6315">F6321*(1+$D6321)</f>
        <v>2637.3932539243347</v>
      </c>
      <c r="H6321" s="16">
        <f t="shared" si="6315"/>
        <v>2748.1449738961833</v>
      </c>
      <c r="I6321" s="16">
        <f t="shared" si="6315"/>
        <v>2863.5474767797082</v>
      </c>
      <c r="J6321" s="16">
        <f t="shared" si="6315"/>
        <v>2983.7960623110862</v>
      </c>
      <c r="K6321" s="16">
        <f>F6321*$E6321*(1-'Monte Carlo Inputs'!$C$11)+F6321*'Monte Carlo Inputs'!$C$12-F6321*'Monte Carlo Inputs'!$C$13-'Monte Carlo Inputs'!$C$14*(F6321-'Monte Carlo Inputs'!$C$17)</f>
        <v>1168.351320207541</v>
      </c>
      <c r="L6321" s="16">
        <f>G6321*$E6321*(1-'Monte Carlo Inputs'!$C$11)+G6321*'Monte Carlo Inputs'!$C$12-G6321*'Monte Carlo Inputs'!$C$13-'Monte Carlo Inputs'!$C$14*(G6321-F6321)</f>
        <v>1217.4137488202732</v>
      </c>
      <c r="M6321" s="16">
        <f>H6321*$E6321*(1-'Monte Carlo Inputs'!$C$11)+H6321*'Monte Carlo Inputs'!$C$12-H6321*'Monte Carlo Inputs'!$C$13-'Monte Carlo Inputs'!$C$14*(H6321-G6321)</f>
        <v>1268.5364497669748</v>
      </c>
      <c r="N6321" s="16">
        <f>I6321*$E6321*(1-'Monte Carlo Inputs'!$C$11)+I6321*'Monte Carlo Inputs'!$C$12-I6321*'Monte Carlo Inputs'!$C$13-'Monte Carlo Inputs'!$C$14*(I6321-H6321)</f>
        <v>1321.8059398021173</v>
      </c>
      <c r="O6321" s="16">
        <f>J6321*$E6321*(1-'Monte Carlo Inputs'!$C$11)+J6321*'Monte Carlo Inputs'!$C$12-J6321*'Monte Carlo Inputs'!$C$13-'Monte Carlo Inputs'!$C$14*(J6321-I6321)</f>
        <v>1377.3123687672573</v>
      </c>
    </row>
    <row r="6322" spans="1:15">
      <c r="A6322">
        <v>6318</v>
      </c>
      <c r="B6322" s="39">
        <v>0.49948140842796274</v>
      </c>
      <c r="C6322" s="39">
        <v>-0.55077692793222888</v>
      </c>
      <c r="D6322" s="29">
        <f>'Monte Carlo Inputs'!$C$6+'Monte Carlo Inputs'!$D$6*B6322</f>
        <v>0.15866842857726182</v>
      </c>
      <c r="E6322" s="29">
        <f>'Monte Carlo Inputs'!$C$7+'Monte Carlo Inputs'!$D$7*C6322</f>
        <v>0.56310849568743271</v>
      </c>
      <c r="F6322" s="16">
        <f>'Monte Carlo Inputs'!$C$17*(1+$D6322)</f>
        <v>2814.5214798570269</v>
      </c>
      <c r="G6322" s="16">
        <f t="shared" ref="G6322:J6322" si="6316">F6322*(1+$D6322)</f>
        <v>3261.0971802628906</v>
      </c>
      <c r="H6322" s="16">
        <f t="shared" si="6316"/>
        <v>3778.5303452929425</v>
      </c>
      <c r="I6322" s="16">
        <f t="shared" si="6316"/>
        <v>4378.0638175120721</v>
      </c>
      <c r="J6322" s="16">
        <f t="shared" si="6316"/>
        <v>5072.7243236476797</v>
      </c>
      <c r="K6322" s="16">
        <f>F6322*$E6322*(1-'Monte Carlo Inputs'!$C$11)+F6322*'Monte Carlo Inputs'!$C$12-F6322*'Monte Carlo Inputs'!$C$13-'Monte Carlo Inputs'!$C$14*(F6322-'Monte Carlo Inputs'!$C$17)</f>
        <v>1241.984089033421</v>
      </c>
      <c r="L6322" s="16">
        <f>G6322*$E6322*(1-'Monte Carlo Inputs'!$C$11)+G6322*'Monte Carlo Inputs'!$C$12-G6322*'Monte Carlo Inputs'!$C$13-'Monte Carlo Inputs'!$C$14*(G6322-F6322)</f>
        <v>1439.0477527583157</v>
      </c>
      <c r="M6322" s="16">
        <f>H6322*$E6322*(1-'Monte Carlo Inputs'!$C$11)+H6322*'Monte Carlo Inputs'!$C$12-H6322*'Monte Carlo Inputs'!$C$13-'Monte Carlo Inputs'!$C$14*(H6322-G6322)</f>
        <v>1667.3791983361177</v>
      </c>
      <c r="N6322" s="16">
        <f>I6322*$E6322*(1-'Monte Carlo Inputs'!$C$11)+I6322*'Monte Carlo Inputs'!$C$12-I6322*'Monte Carlo Inputs'!$C$13-'Monte Carlo Inputs'!$C$14*(I6322-H6322)</f>
        <v>1931.9396355785241</v>
      </c>
      <c r="O6322" s="16">
        <f>J6322*$E6322*(1-'Monte Carlo Inputs'!$C$11)+J6322*'Monte Carlo Inputs'!$C$12-J6322*'Monte Carlo Inputs'!$C$13-'Monte Carlo Inputs'!$C$14*(J6322-I6322)</f>
        <v>2238.4774616618961</v>
      </c>
    </row>
    <row r="6323" spans="1:15">
      <c r="A6323">
        <v>6319</v>
      </c>
      <c r="B6323" s="39">
        <v>-0.52593190935005507</v>
      </c>
      <c r="C6323" s="39">
        <v>-1.3306031656217276</v>
      </c>
      <c r="D6323" s="29">
        <f>'Monte Carlo Inputs'!$C$6+'Monte Carlo Inputs'!$D$6*B6323</f>
        <v>9.2237799008300661E-2</v>
      </c>
      <c r="E6323" s="29">
        <f>'Monte Carlo Inputs'!$C$7+'Monte Carlo Inputs'!$D$7*C6323</f>
        <v>0.53519704745524366</v>
      </c>
      <c r="F6323" s="16">
        <f>'Monte Carlo Inputs'!$C$17*(1+$D6323)</f>
        <v>2653.1548375710636</v>
      </c>
      <c r="G6323" s="16">
        <f t="shared" ref="G6323:J6323" si="6317">F6323*(1+$D6323)</f>
        <v>2897.8760002168442</v>
      </c>
      <c r="H6323" s="16">
        <f t="shared" si="6317"/>
        <v>3165.1697042758242</v>
      </c>
      <c r="I6323" s="16">
        <f t="shared" si="6317"/>
        <v>3457.1179912859802</v>
      </c>
      <c r="J6323" s="16">
        <f t="shared" si="6317"/>
        <v>3775.994945714197</v>
      </c>
      <c r="K6323" s="16">
        <f>F6323*$E6323*(1-'Monte Carlo Inputs'!$C$11)+F6323*'Monte Carlo Inputs'!$C$12-F6323*'Monte Carlo Inputs'!$C$13-'Monte Carlo Inputs'!$C$14*(F6323-'Monte Carlo Inputs'!$C$17)</f>
        <v>1115.7476350090267</v>
      </c>
      <c r="L6323" s="16">
        <f>G6323*$E6323*(1-'Monte Carlo Inputs'!$C$11)+G6323*'Monte Carlo Inputs'!$C$12-G6323*'Monte Carlo Inputs'!$C$13-'Monte Carlo Inputs'!$C$14*(G6323-F6323)</f>
        <v>1218.661741110976</v>
      </c>
      <c r="M6323" s="16">
        <f>H6323*$E6323*(1-'Monte Carlo Inputs'!$C$11)+H6323*'Monte Carlo Inputs'!$C$12-H6323*'Monte Carlo Inputs'!$C$13-'Monte Carlo Inputs'!$C$14*(H6323-G6323)</f>
        <v>1331.0684178466768</v>
      </c>
      <c r="N6323" s="16">
        <f>I6323*$E6323*(1-'Monte Carlo Inputs'!$C$11)+I6323*'Monte Carlo Inputs'!$C$12-I6323*'Monte Carlo Inputs'!$C$13-'Monte Carlo Inputs'!$C$14*(I6323-H6323)</f>
        <v>1453.843239038315</v>
      </c>
      <c r="O6323" s="16">
        <f>J6323*$E6323*(1-'Monte Carlo Inputs'!$C$11)+J6323*'Monte Carlo Inputs'!$C$12-J6323*'Monte Carlo Inputs'!$C$13-'Monte Carlo Inputs'!$C$14*(J6323-I6323)</f>
        <v>1587.9425395103083</v>
      </c>
    </row>
    <row r="6324" spans="1:15">
      <c r="A6324">
        <v>6320</v>
      </c>
      <c r="B6324" s="39">
        <v>0.76743777242110056</v>
      </c>
      <c r="C6324" s="39">
        <v>-1.1242978552590992</v>
      </c>
      <c r="D6324" s="29">
        <f>'Monte Carlo Inputs'!$C$6+'Monte Carlo Inputs'!$D$6*B6324</f>
        <v>0.17602777982466519</v>
      </c>
      <c r="E6324" s="29">
        <f>'Monte Carlo Inputs'!$C$7+'Monte Carlo Inputs'!$D$7*C6324</f>
        <v>0.54258110266127657</v>
      </c>
      <c r="F6324" s="16">
        <f>'Monte Carlo Inputs'!$C$17*(1+$D6324)</f>
        <v>2856.6890799720945</v>
      </c>
      <c r="G6324" s="16">
        <f t="shared" ref="G6324:J6324" si="6318">F6324*(1+$D6324)</f>
        <v>3359.545716368948</v>
      </c>
      <c r="H6324" s="16">
        <f t="shared" si="6318"/>
        <v>3950.9190900408385</v>
      </c>
      <c r="I6324" s="16">
        <f t="shared" si="6318"/>
        <v>4646.3906057276135</v>
      </c>
      <c r="J6324" s="16">
        <f t="shared" si="6318"/>
        <v>5464.2844282520264</v>
      </c>
      <c r="K6324" s="16">
        <f>F6324*$E6324*(1-'Monte Carlo Inputs'!$C$11)+F6324*'Monte Carlo Inputs'!$C$12-F6324*'Monte Carlo Inputs'!$C$13-'Monte Carlo Inputs'!$C$14*(F6324-'Monte Carlo Inputs'!$C$17)</f>
        <v>1219.4748511492148</v>
      </c>
      <c r="L6324" s="16">
        <f>G6324*$E6324*(1-'Monte Carlo Inputs'!$C$11)+G6324*'Monte Carlo Inputs'!$C$12-G6324*'Monte Carlo Inputs'!$C$13-'Monte Carlo Inputs'!$C$14*(G6324-F6324)</f>
        <v>1434.1363017490253</v>
      </c>
      <c r="M6324" s="16">
        <f>H6324*$E6324*(1-'Monte Carlo Inputs'!$C$11)+H6324*'Monte Carlo Inputs'!$C$12-H6324*'Monte Carlo Inputs'!$C$13-'Monte Carlo Inputs'!$C$14*(H6324-G6324)</f>
        <v>1686.5841309118623</v>
      </c>
      <c r="N6324" s="16">
        <f>I6324*$E6324*(1-'Monte Carlo Inputs'!$C$11)+I6324*'Monte Carlo Inputs'!$C$12-I6324*'Monte Carlo Inputs'!$C$13-'Monte Carlo Inputs'!$C$14*(I6324-H6324)</f>
        <v>1983.4697909637896</v>
      </c>
      <c r="O6324" s="16">
        <f>J6324*$E6324*(1-'Monte Carlo Inputs'!$C$11)+J6324*'Monte Carlo Inputs'!$C$12-J6324*'Monte Carlo Inputs'!$C$13-'Monte Carlo Inputs'!$C$14*(J6324-I6324)</f>
        <v>2332.6155746164386</v>
      </c>
    </row>
    <row r="6325" spans="1:15">
      <c r="A6325">
        <v>6321</v>
      </c>
      <c r="B6325" s="39">
        <v>0.25530171341543889</v>
      </c>
      <c r="C6325" s="39">
        <v>0.40585540271887893</v>
      </c>
      <c r="D6325" s="29">
        <f>'Monte Carlo Inputs'!$C$6+'Monte Carlo Inputs'!$D$6*B6325</f>
        <v>0.14284943092391711</v>
      </c>
      <c r="E6325" s="29">
        <f>'Monte Carlo Inputs'!$C$7+'Monte Carlo Inputs'!$D$7*C6325</f>
        <v>0.59734816663428048</v>
      </c>
      <c r="F6325" s="16">
        <f>'Monte Carlo Inputs'!$C$17*(1+$D6325)</f>
        <v>2776.095552657287</v>
      </c>
      <c r="G6325" s="16">
        <f t="shared" ref="G6325:J6325" si="6319">F6325*(1+$D6325)</f>
        <v>3172.6592225447976</v>
      </c>
      <c r="H6325" s="16">
        <f t="shared" si="6319"/>
        <v>3625.871787000839</v>
      </c>
      <c r="I6325" s="16">
        <f t="shared" si="6319"/>
        <v>4143.8255083769945</v>
      </c>
      <c r="J6325" s="16">
        <f t="shared" si="6319"/>
        <v>4735.7686240966596</v>
      </c>
      <c r="K6325" s="16">
        <f>F6325*$E6325*(1-'Monte Carlo Inputs'!$C$11)+F6325*'Monte Carlo Inputs'!$C$12-F6325*'Monte Carlo Inputs'!$C$13-'Monte Carlo Inputs'!$C$14*(F6325-'Monte Carlo Inputs'!$C$17)</f>
        <v>1292.1085298908658</v>
      </c>
      <c r="L6325" s="16">
        <f>G6325*$E6325*(1-'Monte Carlo Inputs'!$C$11)+G6325*'Monte Carlo Inputs'!$C$12-G6325*'Monte Carlo Inputs'!$C$13-'Monte Carlo Inputs'!$C$14*(G6325-F6325)</f>
        <v>1476.685498077715</v>
      </c>
      <c r="M6325" s="16">
        <f>H6325*$E6325*(1-'Monte Carlo Inputs'!$C$11)+H6325*'Monte Carlo Inputs'!$C$12-H6325*'Monte Carlo Inputs'!$C$13-'Monte Carlo Inputs'!$C$14*(H6325-G6325)</f>
        <v>1687.6291811317178</v>
      </c>
      <c r="N6325" s="16">
        <f>I6325*$E6325*(1-'Monte Carlo Inputs'!$C$11)+I6325*'Monte Carlo Inputs'!$C$12-I6325*'Monte Carlo Inputs'!$C$13-'Monte Carlo Inputs'!$C$14*(I6325-H6325)</f>
        <v>1928.7060492669793</v>
      </c>
      <c r="O6325" s="16">
        <f>J6325*$E6325*(1-'Monte Carlo Inputs'!$C$11)+J6325*'Monte Carlo Inputs'!$C$12-J6325*'Monte Carlo Inputs'!$C$13-'Monte Carlo Inputs'!$C$14*(J6325-I6325)</f>
        <v>2204.2206108242835</v>
      </c>
    </row>
    <row r="6326" spans="1:15">
      <c r="A6326">
        <v>6322</v>
      </c>
      <c r="B6326" s="39">
        <v>0.55349166364573843</v>
      </c>
      <c r="C6326" s="39">
        <v>4.9664492501322217E-2</v>
      </c>
      <c r="D6326" s="29">
        <f>'Monte Carlo Inputs'!$C$6+'Monte Carlo Inputs'!$D$6*B6326</f>
        <v>0.16216744228723767</v>
      </c>
      <c r="E6326" s="29">
        <f>'Monte Carlo Inputs'!$C$7+'Monte Carlo Inputs'!$D$7*C6326</f>
        <v>0.58459942381078989</v>
      </c>
      <c r="F6326" s="16">
        <f>'Monte Carlo Inputs'!$C$17*(1+$D6326)</f>
        <v>2823.0209340599295</v>
      </c>
      <c r="G6326" s="16">
        <f t="shared" ref="G6326:J6326" si="6320">F6326*(1+$D6326)</f>
        <v>3280.8230184597569</v>
      </c>
      <c r="H6326" s="16">
        <f t="shared" si="6320"/>
        <v>3812.8656959604705</v>
      </c>
      <c r="I6326" s="16">
        <f t="shared" si="6320"/>
        <v>4431.188373659128</v>
      </c>
      <c r="J6326" s="16">
        <f t="shared" si="6320"/>
        <v>5149.7828585083735</v>
      </c>
      <c r="K6326" s="16">
        <f>F6326*$E6326*(1-'Monte Carlo Inputs'!$C$11)+F6326*'Monte Carlo Inputs'!$C$12-F6326*'Monte Carlo Inputs'!$C$13-'Monte Carlo Inputs'!$C$14*(F6326-'Monte Carlo Inputs'!$C$17)</f>
        <v>1289.0283414440507</v>
      </c>
      <c r="L6326" s="16">
        <f>G6326*$E6326*(1-'Monte Carlo Inputs'!$C$11)+G6326*'Monte Carlo Inputs'!$C$12-G6326*'Monte Carlo Inputs'!$C$13-'Monte Carlo Inputs'!$C$14*(G6326-F6326)</f>
        <v>1498.0667706117929</v>
      </c>
      <c r="M6326" s="16">
        <f>H6326*$E6326*(1-'Monte Carlo Inputs'!$C$11)+H6326*'Monte Carlo Inputs'!$C$12-H6326*'Monte Carlo Inputs'!$C$13-'Monte Carlo Inputs'!$C$14*(H6326-G6326)</f>
        <v>1741.0044271774093</v>
      </c>
      <c r="N6326" s="16">
        <f>I6326*$E6326*(1-'Monte Carlo Inputs'!$C$11)+I6326*'Monte Carlo Inputs'!$C$12-I6326*'Monte Carlo Inputs'!$C$13-'Monte Carlo Inputs'!$C$14*(I6326-H6326)</f>
        <v>2023.3386621435272</v>
      </c>
      <c r="O6326" s="16">
        <f>J6326*$E6326*(1-'Monte Carlo Inputs'!$C$11)+J6326*'Monte Carlo Inputs'!$C$12-J6326*'Monte Carlo Inputs'!$C$13-'Monte Carlo Inputs'!$C$14*(J6326-I6326)</f>
        <v>2351.4583178642247</v>
      </c>
    </row>
    <row r="6327" spans="1:15">
      <c r="A6327">
        <v>6323</v>
      </c>
      <c r="B6327" s="39">
        <v>0.57257349760302545</v>
      </c>
      <c r="C6327" s="39">
        <v>1.2489486234417171</v>
      </c>
      <c r="D6327" s="29">
        <f>'Monte Carlo Inputs'!$C$6+'Monte Carlo Inputs'!$D$6*B6327</f>
        <v>0.16340364452991946</v>
      </c>
      <c r="E6327" s="29">
        <f>'Monte Carlo Inputs'!$C$7+'Monte Carlo Inputs'!$D$7*C6327</f>
        <v>0.62752405922137333</v>
      </c>
      <c r="F6327" s="16">
        <f>'Monte Carlo Inputs'!$C$17*(1+$D6327)</f>
        <v>2826.0237929276277</v>
      </c>
      <c r="G6327" s="16">
        <f t="shared" ref="G6327:J6327" si="6321">F6327*(1+$D6327)</f>
        <v>3287.8063802202682</v>
      </c>
      <c r="H6327" s="16">
        <f t="shared" si="6321"/>
        <v>3825.0459252569822</v>
      </c>
      <c r="I6327" s="16">
        <f t="shared" si="6321"/>
        <v>4450.0723699382906</v>
      </c>
      <c r="J6327" s="16">
        <f t="shared" si="6321"/>
        <v>5177.2304136081029</v>
      </c>
      <c r="K6327" s="16">
        <f>F6327*$E6327*(1-'Monte Carlo Inputs'!$C$11)+F6327*'Monte Carlo Inputs'!$C$12-F6327*'Monte Carlo Inputs'!$C$13-'Monte Carlo Inputs'!$C$14*(F6327-'Monte Carlo Inputs'!$C$17)</f>
        <v>1376.7609112842606</v>
      </c>
      <c r="L6327" s="16">
        <f>G6327*$E6327*(1-'Monte Carlo Inputs'!$C$11)+G6327*'Monte Carlo Inputs'!$C$12-G6327*'Monte Carlo Inputs'!$C$13-'Monte Carlo Inputs'!$C$14*(G6327-F6327)</f>
        <v>1601.7286618344417</v>
      </c>
      <c r="M6327" s="16">
        <f>H6327*$E6327*(1-'Monte Carlo Inputs'!$C$11)+H6327*'Monte Carlo Inputs'!$C$12-H6327*'Monte Carlo Inputs'!$C$13-'Monte Carlo Inputs'!$C$14*(H6327-G6327)</f>
        <v>1863.4569627262201</v>
      </c>
      <c r="N6327" s="16">
        <f>I6327*$E6327*(1-'Monte Carlo Inputs'!$C$11)+I6327*'Monte Carlo Inputs'!$C$12-I6327*'Monte Carlo Inputs'!$C$13-'Monte Carlo Inputs'!$C$14*(I6327-H6327)</f>
        <v>2167.9526218603387</v>
      </c>
      <c r="O6327" s="16">
        <f>J6327*$E6327*(1-'Monte Carlo Inputs'!$C$11)+J6327*'Monte Carlo Inputs'!$C$12-J6327*'Monte Carlo Inputs'!$C$13-'Monte Carlo Inputs'!$C$14*(J6327-I6327)</f>
        <v>2522.2039814405121</v>
      </c>
    </row>
    <row r="6328" spans="1:15">
      <c r="A6328">
        <v>6324</v>
      </c>
      <c r="B6328" s="39">
        <v>0.13972815002807579</v>
      </c>
      <c r="C6328" s="39">
        <v>-8.6353488042130777E-2</v>
      </c>
      <c r="D6328" s="29">
        <f>'Monte Carlo Inputs'!$C$6+'Monte Carlo Inputs'!$D$6*B6328</f>
        <v>0.13536208465657243</v>
      </c>
      <c r="E6328" s="29">
        <f>'Monte Carlo Inputs'!$C$7+'Monte Carlo Inputs'!$D$7*C6328</f>
        <v>0.57973108437938814</v>
      </c>
      <c r="F6328" s="16">
        <f>'Monte Carlo Inputs'!$C$17*(1+$D6328)</f>
        <v>2757.9080398392803</v>
      </c>
      <c r="G6328" s="16">
        <f t="shared" ref="G6328:J6328" si="6322">F6328*(1+$D6328)</f>
        <v>3131.2242214030466</v>
      </c>
      <c r="H6328" s="16">
        <f t="shared" si="6322"/>
        <v>3555.0732595393156</v>
      </c>
      <c r="I6328" s="16">
        <f t="shared" si="6322"/>
        <v>4036.2953870573933</v>
      </c>
      <c r="J6328" s="16">
        <f t="shared" si="6322"/>
        <v>4582.6567449391887</v>
      </c>
      <c r="K6328" s="16">
        <f>F6328*$E6328*(1-'Monte Carlo Inputs'!$C$11)+F6328*'Monte Carlo Inputs'!$C$12-F6328*'Monte Carlo Inputs'!$C$13-'Monte Carlo Inputs'!$C$14*(F6328-'Monte Carlo Inputs'!$C$17)</f>
        <v>1248.8038422113643</v>
      </c>
      <c r="L6328" s="16">
        <f>G6328*$E6328*(1-'Monte Carlo Inputs'!$C$11)+G6328*'Monte Carlo Inputs'!$C$12-G6328*'Monte Carlo Inputs'!$C$13-'Monte Carlo Inputs'!$C$14*(G6328-F6328)</f>
        <v>1417.8445336202317</v>
      </c>
      <c r="M6328" s="16">
        <f>H6328*$E6328*(1-'Monte Carlo Inputs'!$C$11)+H6328*'Monte Carlo Inputs'!$C$12-H6328*'Monte Carlo Inputs'!$C$13-'Monte Carlo Inputs'!$C$14*(H6328-G6328)</f>
        <v>1609.7669254099917</v>
      </c>
      <c r="N6328" s="16">
        <f>I6328*$E6328*(1-'Monte Carlo Inputs'!$C$11)+I6328*'Monte Carlo Inputs'!$C$12-I6328*'Monte Carlo Inputs'!$C$13-'Monte Carlo Inputs'!$C$14*(I6328-H6328)</f>
        <v>1827.6683322446895</v>
      </c>
      <c r="O6328" s="16">
        <f>J6328*$E6328*(1-'Monte Carlo Inputs'!$C$11)+J6328*'Monte Carlo Inputs'!$C$12-J6328*'Monte Carlo Inputs'!$C$13-'Monte Carlo Inputs'!$C$14*(J6328-I6328)</f>
        <v>2075.0653277581318</v>
      </c>
    </row>
    <row r="6329" spans="1:15">
      <c r="A6329">
        <v>6325</v>
      </c>
      <c r="B6329" s="39">
        <v>-0.9205787637036692</v>
      </c>
      <c r="C6329" s="39">
        <v>1.7979108155519598E-2</v>
      </c>
      <c r="D6329" s="29">
        <f>'Monte Carlo Inputs'!$C$6+'Monte Carlo Inputs'!$D$6*B6329</f>
        <v>6.6670899751589324E-2</v>
      </c>
      <c r="E6329" s="29">
        <f>'Monte Carlo Inputs'!$C$7+'Monte Carlo Inputs'!$D$7*C6329</f>
        <v>0.58346534429135088</v>
      </c>
      <c r="F6329" s="16">
        <f>'Monte Carlo Inputs'!$C$17*(1+$D6329)</f>
        <v>2591.050282586586</v>
      </c>
      <c r="G6329" s="16">
        <f t="shared" ref="G6329:J6329" si="6323">F6329*(1+$D6329)</f>
        <v>2763.7979362282431</v>
      </c>
      <c r="H6329" s="16">
        <f t="shared" si="6323"/>
        <v>2948.0628313681655</v>
      </c>
      <c r="I6329" s="16">
        <f t="shared" si="6323"/>
        <v>3144.6128328596988</v>
      </c>
      <c r="J6329" s="16">
        <f t="shared" si="6323"/>
        <v>3354.2669997968487</v>
      </c>
      <c r="K6329" s="16">
        <f>F6329*$E6329*(1-'Monte Carlo Inputs'!$C$11)+F6329*'Monte Carlo Inputs'!$C$12-F6329*'Monte Carlo Inputs'!$C$13-'Monte Carlo Inputs'!$C$14*(F6329-'Monte Carlo Inputs'!$C$17)</f>
        <v>1177.6705506373996</v>
      </c>
      <c r="L6329" s="16">
        <f>G6329*$E6329*(1-'Monte Carlo Inputs'!$C$11)+G6329*'Monte Carlo Inputs'!$C$12-G6329*'Monte Carlo Inputs'!$C$13-'Monte Carlo Inputs'!$C$14*(G6329-F6329)</f>
        <v>1256.1869058593445</v>
      </c>
      <c r="M6329" s="16">
        <f>H6329*$E6329*(1-'Monte Carlo Inputs'!$C$11)+H6329*'Monte Carlo Inputs'!$C$12-H6329*'Monte Carlo Inputs'!$C$13-'Monte Carlo Inputs'!$C$14*(H6329-G6329)</f>
        <v>1339.9380171291518</v>
      </c>
      <c r="N6329" s="16">
        <f>I6329*$E6329*(1-'Monte Carlo Inputs'!$C$11)+I6329*'Monte Carlo Inputs'!$C$12-I6329*'Monte Carlo Inputs'!$C$13-'Monte Carlo Inputs'!$C$14*(I6329-H6329)</f>
        <v>1429.2728903425132</v>
      </c>
      <c r="O6329" s="16">
        <f>J6329*$E6329*(1-'Monte Carlo Inputs'!$C$11)+J6329*'Monte Carlo Inputs'!$C$12-J6329*'Monte Carlo Inputs'!$C$13-'Monte Carlo Inputs'!$C$14*(J6329-I6329)</f>
        <v>1524.5637999322028</v>
      </c>
    </row>
    <row r="6330" spans="1:15">
      <c r="A6330">
        <v>6326</v>
      </c>
      <c r="B6330" s="39">
        <v>-2.785124107816352</v>
      </c>
      <c r="C6330" s="39">
        <v>1.1387599949695399</v>
      </c>
      <c r="D6330" s="29">
        <f>'Monte Carlo Inputs'!$C$6+'Monte Carlo Inputs'!$D$6*B6330</f>
        <v>-5.4122266205803432E-2</v>
      </c>
      <c r="E6330" s="29">
        <f>'Monte Carlo Inputs'!$C$7+'Monte Carlo Inputs'!$D$7*C6330</f>
        <v>0.62358020089661448</v>
      </c>
      <c r="F6330" s="16">
        <f>'Monte Carlo Inputs'!$C$17*(1+$D6330)</f>
        <v>2297.6316031594833</v>
      </c>
      <c r="G6330" s="16">
        <f t="shared" ref="G6330:J6330" si="6324">F6330*(1+$D6330)</f>
        <v>2173.278573890419</v>
      </c>
      <c r="H6330" s="16">
        <f t="shared" si="6324"/>
        <v>2055.6558123749528</v>
      </c>
      <c r="I6330" s="16">
        <f t="shared" si="6324"/>
        <v>1944.3990612700886</v>
      </c>
      <c r="J6330" s="16">
        <f t="shared" si="6324"/>
        <v>1839.1637776657146</v>
      </c>
      <c r="K6330" s="16">
        <f>F6330*$E6330*(1-'Monte Carlo Inputs'!$C$11)+F6330*'Monte Carlo Inputs'!$C$12-F6330*'Monte Carlo Inputs'!$C$13-'Monte Carlo Inputs'!$C$14*(F6330-'Monte Carlo Inputs'!$C$17)</f>
        <v>1105.2812404282759</v>
      </c>
      <c r="L6330" s="16">
        <f>G6330*$E6330*(1-'Monte Carlo Inputs'!$C$11)+G6330*'Monte Carlo Inputs'!$C$12-G6330*'Monte Carlo Inputs'!$C$13-'Monte Carlo Inputs'!$C$14*(G6330-F6330)</f>
        <v>1045.4609149015364</v>
      </c>
      <c r="M6330" s="16">
        <f>H6330*$E6330*(1-'Monte Carlo Inputs'!$C$11)+H6330*'Monte Carlo Inputs'!$C$12-H6330*'Monte Carlo Inputs'!$C$13-'Monte Carlo Inputs'!$C$14*(H6330-G6330)</f>
        <v>988.87820095747236</v>
      </c>
      <c r="N6330" s="16">
        <f>I6330*$E6330*(1-'Monte Carlo Inputs'!$C$11)+I6330*'Monte Carlo Inputs'!$C$12-I6330*'Monte Carlo Inputs'!$C$13-'Monte Carlo Inputs'!$C$14*(I6330-H6330)</f>
        <v>935.35787172013613</v>
      </c>
      <c r="O6330" s="16">
        <f>J6330*$E6330*(1-'Monte Carlo Inputs'!$C$11)+J6330*'Monte Carlo Inputs'!$C$12-J6330*'Monte Carlo Inputs'!$C$13-'Monte Carlo Inputs'!$C$14*(J6330-I6330)</f>
        <v>884.73418398920523</v>
      </c>
    </row>
    <row r="6331" spans="1:15">
      <c r="A6331">
        <v>6327</v>
      </c>
      <c r="B6331" s="39">
        <v>2.570659611982409E-2</v>
      </c>
      <c r="C6331" s="39">
        <v>0.62568291823481947</v>
      </c>
      <c r="D6331" s="29">
        <f>'Monte Carlo Inputs'!$C$6+'Monte Carlo Inputs'!$D$6*B6331</f>
        <v>0.12797528415453707</v>
      </c>
      <c r="E6331" s="29">
        <f>'Monte Carlo Inputs'!$C$7+'Monte Carlo Inputs'!$D$7*C6331</f>
        <v>0.60521620700377743</v>
      </c>
      <c r="F6331" s="16">
        <f>'Monte Carlo Inputs'!$C$17*(1+$D6331)</f>
        <v>2739.9647627397862</v>
      </c>
      <c r="G6331" s="16">
        <f t="shared" ref="G6331:J6331" si="6325">F6331*(1+$D6331)</f>
        <v>3090.6125318248287</v>
      </c>
      <c r="H6331" s="16">
        <f t="shared" si="6325"/>
        <v>3486.1345487966842</v>
      </c>
      <c r="I6331" s="16">
        <f t="shared" si="6325"/>
        <v>3932.2736082798883</v>
      </c>
      <c r="J6331" s="16">
        <f t="shared" si="6325"/>
        <v>4435.5074406728936</v>
      </c>
      <c r="K6331" s="16">
        <f>F6331*$E6331*(1-'Monte Carlo Inputs'!$C$11)+F6331*'Monte Carlo Inputs'!$C$12-F6331*'Monte Carlo Inputs'!$C$13-'Monte Carlo Inputs'!$C$14*(F6331-'Monte Carlo Inputs'!$C$17)</f>
        <v>1290.1020096369214</v>
      </c>
      <c r="L6331" s="16">
        <f>G6331*$E6331*(1-'Monte Carlo Inputs'!$C$11)+G6331*'Monte Carlo Inputs'!$C$12-G6331*'Monte Carlo Inputs'!$C$13-'Monte Carlo Inputs'!$C$14*(G6331-F6331)</f>
        <v>1455.2031809085454</v>
      </c>
      <c r="M6331" s="16">
        <f>H6331*$E6331*(1-'Monte Carlo Inputs'!$C$11)+H6331*'Monte Carlo Inputs'!$C$12-H6331*'Monte Carlo Inputs'!$C$13-'Monte Carlo Inputs'!$C$14*(H6331-G6331)</f>
        <v>1641.4332214879025</v>
      </c>
      <c r="N6331" s="16">
        <f>I6331*$E6331*(1-'Monte Carlo Inputs'!$C$11)+I6331*'Monte Carlo Inputs'!$C$12-I6331*'Monte Carlo Inputs'!$C$13-'Monte Carlo Inputs'!$C$14*(I6331-H6331)</f>
        <v>1851.4961044285137</v>
      </c>
      <c r="O6331" s="16">
        <f>J6331*$E6331*(1-'Monte Carlo Inputs'!$C$11)+J6331*'Monte Carlo Inputs'!$C$12-J6331*'Monte Carlo Inputs'!$C$13-'Monte Carlo Inputs'!$C$14*(J6331-I6331)</f>
        <v>2088.4418445037713</v>
      </c>
    </row>
    <row r="6332" spans="1:15">
      <c r="A6332">
        <v>6328</v>
      </c>
      <c r="B6332" s="39">
        <v>1.1246334312728323</v>
      </c>
      <c r="C6332" s="39">
        <v>1.5007844580182184</v>
      </c>
      <c r="D6332" s="29">
        <f>'Monte Carlo Inputs'!$C$6+'Monte Carlo Inputs'!$D$6*B6332</f>
        <v>0.19916843158471698</v>
      </c>
      <c r="E6332" s="29">
        <f>'Monte Carlo Inputs'!$C$7+'Monte Carlo Inputs'!$D$7*C6332</f>
        <v>0.63653773755132825</v>
      </c>
      <c r="F6332" s="16">
        <f>'Monte Carlo Inputs'!$C$17*(1+$D6332)</f>
        <v>2912.9000371624365</v>
      </c>
      <c r="G6332" s="16">
        <f t="shared" ref="G6332:J6332" si="6326">F6332*(1+$D6332)</f>
        <v>3493.0577689271431</v>
      </c>
      <c r="H6332" s="16">
        <f t="shared" si="6326"/>
        <v>4188.7646061991736</v>
      </c>
      <c r="I6332" s="16">
        <f t="shared" si="6326"/>
        <v>5023.0342830934378</v>
      </c>
      <c r="J6332" s="16">
        <f t="shared" si="6326"/>
        <v>6023.464143053422</v>
      </c>
      <c r="K6332" s="16">
        <f>F6332*$E6332*(1-'Monte Carlo Inputs'!$C$11)+F6332*'Monte Carlo Inputs'!$C$12-F6332*'Monte Carlo Inputs'!$C$13-'Monte Carlo Inputs'!$C$14*(F6332-'Monte Carlo Inputs'!$C$17)</f>
        <v>1439.0194473818619</v>
      </c>
      <c r="L6332" s="16">
        <f>G6332*$E6332*(1-'Monte Carlo Inputs'!$C$11)+G6332*'Monte Carlo Inputs'!$C$12-G6332*'Monte Carlo Inputs'!$C$13-'Monte Carlo Inputs'!$C$14*(G6332-F6332)</f>
        <v>1725.6266937368139</v>
      </c>
      <c r="M6332" s="16">
        <f>H6332*$E6332*(1-'Monte Carlo Inputs'!$C$11)+H6332*'Monte Carlo Inputs'!$C$12-H6332*'Monte Carlo Inputs'!$C$13-'Monte Carlo Inputs'!$C$14*(H6332-G6332)</f>
        <v>2069.3170558290958</v>
      </c>
      <c r="N6332" s="16">
        <f>I6332*$E6332*(1-'Monte Carlo Inputs'!$C$11)+I6332*'Monte Carlo Inputs'!$C$12-I6332*'Monte Carlo Inputs'!$C$13-'Monte Carlo Inputs'!$C$14*(I6332-H6332)</f>
        <v>2481.4596882900814</v>
      </c>
      <c r="O6332" s="16">
        <f>J6332*$E6332*(1-'Monte Carlo Inputs'!$C$11)+J6332*'Monte Carlo Inputs'!$C$12-J6332*'Monte Carlo Inputs'!$C$13-'Monte Carlo Inputs'!$C$14*(J6332-I6332)</f>
        <v>2975.6881224475178</v>
      </c>
    </row>
    <row r="6333" spans="1:15">
      <c r="A6333">
        <v>6329</v>
      </c>
      <c r="B6333" s="39">
        <v>0.28191528082490286</v>
      </c>
      <c r="C6333" s="39">
        <v>1.0394725629433148</v>
      </c>
      <c r="D6333" s="29">
        <f>'Monte Carlo Inputs'!$C$6+'Monte Carlo Inputs'!$D$6*B6333</f>
        <v>0.14457357084626343</v>
      </c>
      <c r="E6333" s="29">
        <f>'Monte Carlo Inputs'!$C$7+'Monte Carlo Inputs'!$D$7*C6333</f>
        <v>0.62002651690244959</v>
      </c>
      <c r="F6333" s="16">
        <f>'Monte Carlo Inputs'!$C$17*(1+$D6333)</f>
        <v>2780.283660942659</v>
      </c>
      <c r="G6333" s="16">
        <f t="shared" ref="G6333:J6333" si="6327">F6333*(1+$D6333)</f>
        <v>3182.2391977706611</v>
      </c>
      <c r="H6333" s="16">
        <f t="shared" si="6327"/>
        <v>3642.3068818793145</v>
      </c>
      <c r="I6333" s="16">
        <f t="shared" si="6327"/>
        <v>4168.8881939105268</v>
      </c>
      <c r="J6333" s="16">
        <f t="shared" si="6327"/>
        <v>4771.5992465630015</v>
      </c>
      <c r="K6333" s="16">
        <f>F6333*$E6333*(1-'Monte Carlo Inputs'!$C$11)+F6333*'Monte Carlo Inputs'!$C$12-F6333*'Monte Carlo Inputs'!$C$13-'Monte Carlo Inputs'!$C$14*(F6333-'Monte Carlo Inputs'!$C$17)</f>
        <v>1338.9855590117575</v>
      </c>
      <c r="L6333" s="16">
        <f>G6333*$E6333*(1-'Monte Carlo Inputs'!$C$11)+G6333*'Monte Carlo Inputs'!$C$12-G6333*'Monte Carlo Inputs'!$C$13-'Monte Carlo Inputs'!$C$14*(G6333-F6333)</f>
        <v>1532.5674825896674</v>
      </c>
      <c r="M6333" s="16">
        <f>H6333*$E6333*(1-'Monte Carlo Inputs'!$C$11)+H6333*'Monte Carlo Inputs'!$C$12-H6333*'Monte Carlo Inputs'!$C$13-'Monte Carlo Inputs'!$C$14*(H6333-G6333)</f>
        <v>1754.1362361105244</v>
      </c>
      <c r="N6333" s="16">
        <f>I6333*$E6333*(1-'Monte Carlo Inputs'!$C$11)+I6333*'Monte Carlo Inputs'!$C$12-I6333*'Monte Carlo Inputs'!$C$13-'Monte Carlo Inputs'!$C$14*(I6333-H6333)</f>
        <v>2007.7379755158477</v>
      </c>
      <c r="O6333" s="16">
        <f>J6333*$E6333*(1-'Monte Carlo Inputs'!$C$11)+J6333*'Monte Carlo Inputs'!$C$12-J6333*'Monte Carlo Inputs'!$C$13-'Monte Carlo Inputs'!$C$14*(J6333-I6333)</f>
        <v>2298.0038239598216</v>
      </c>
    </row>
    <row r="6334" spans="1:15">
      <c r="A6334">
        <v>6330</v>
      </c>
      <c r="B6334" s="39">
        <v>0.85815766634847201</v>
      </c>
      <c r="C6334" s="39">
        <v>-0.76611848831181772</v>
      </c>
      <c r="D6334" s="29">
        <f>'Monte Carlo Inputs'!$C$6+'Monte Carlo Inputs'!$D$6*B6334</f>
        <v>0.18190499983296754</v>
      </c>
      <c r="E6334" s="29">
        <f>'Monte Carlo Inputs'!$C$7+'Monte Carlo Inputs'!$D$7*C6334</f>
        <v>0.55540101609225789</v>
      </c>
      <c r="F6334" s="16">
        <f>'Monte Carlo Inputs'!$C$17*(1+$D6334)</f>
        <v>2870.9654350942619</v>
      </c>
      <c r="G6334" s="16">
        <f t="shared" ref="G6334:J6334" si="6328">F6334*(1+$D6334)</f>
        <v>3393.2084020855395</v>
      </c>
      <c r="H6334" s="16">
        <f t="shared" si="6328"/>
        <v>4010.4499759001337</v>
      </c>
      <c r="I6334" s="16">
        <f t="shared" si="6328"/>
        <v>4739.9708780963729</v>
      </c>
      <c r="J6334" s="16">
        <f t="shared" si="6328"/>
        <v>5602.1952798847651</v>
      </c>
      <c r="K6334" s="16">
        <f>F6334*$E6334*(1-'Monte Carlo Inputs'!$C$11)+F6334*'Monte Carlo Inputs'!$C$12-F6334*'Monte Carlo Inputs'!$C$13-'Monte Carlo Inputs'!$C$14*(F6334-'Monte Carlo Inputs'!$C$17)</f>
        <v>1251.9625212545666</v>
      </c>
      <c r="L6334" s="16">
        <f>G6334*$E6334*(1-'Monte Carlo Inputs'!$C$11)+G6334*'Monte Carlo Inputs'!$C$12-G6334*'Monte Carlo Inputs'!$C$13-'Monte Carlo Inputs'!$C$14*(G6334-F6334)</f>
        <v>1479.7007634742602</v>
      </c>
      <c r="M6334" s="16">
        <f>H6334*$E6334*(1-'Monte Carlo Inputs'!$C$11)+H6334*'Monte Carlo Inputs'!$C$12-H6334*'Monte Carlo Inputs'!$C$13-'Monte Carlo Inputs'!$C$14*(H6334-G6334)</f>
        <v>1748.8657306068874</v>
      </c>
      <c r="N6334" s="16">
        <f>I6334*$E6334*(1-'Monte Carlo Inputs'!$C$11)+I6334*'Monte Carlo Inputs'!$C$12-I6334*'Monte Carlo Inputs'!$C$13-'Monte Carlo Inputs'!$C$14*(I6334-H6334)</f>
        <v>2066.993151040816</v>
      </c>
      <c r="O6334" s="16">
        <f>J6334*$E6334*(1-'Monte Carlo Inputs'!$C$11)+J6334*'Monte Carlo Inputs'!$C$12-J6334*'Monte Carlo Inputs'!$C$13-'Monte Carlo Inputs'!$C$14*(J6334-I6334)</f>
        <v>2442.9895398356407</v>
      </c>
    </row>
    <row r="6335" spans="1:15">
      <c r="A6335">
        <v>6331</v>
      </c>
      <c r="B6335" s="39">
        <v>-2.049899617344483</v>
      </c>
      <c r="C6335" s="39">
        <v>-0.88531513814305784</v>
      </c>
      <c r="D6335" s="29">
        <f>'Monte Carlo Inputs'!$C$6+'Monte Carlo Inputs'!$D$6*B6335</f>
        <v>-6.4913012770466127E-3</v>
      </c>
      <c r="E6335" s="29">
        <f>'Monte Carlo Inputs'!$C$7+'Monte Carlo Inputs'!$D$7*C6335</f>
        <v>0.55113474373513349</v>
      </c>
      <c r="F6335" s="16">
        <f>'Monte Carlo Inputs'!$C$17*(1+$D6335)</f>
        <v>2413.3319800679265</v>
      </c>
      <c r="G6335" s="16">
        <f t="shared" ref="G6335:J6335" si="6329">F6335*(1+$D6335)</f>
        <v>2397.6663151037737</v>
      </c>
      <c r="H6335" s="16">
        <f t="shared" si="6329"/>
        <v>2382.1023406906088</v>
      </c>
      <c r="I6335" s="16">
        <f t="shared" si="6329"/>
        <v>2366.639396724428</v>
      </c>
      <c r="J6335" s="16">
        <f t="shared" si="6329"/>
        <v>2351.2768273861616</v>
      </c>
      <c r="K6335" s="16">
        <f>F6335*$E6335*(1-'Monte Carlo Inputs'!$C$11)+F6335*'Monte Carlo Inputs'!$C$12-F6335*'Monte Carlo Inputs'!$C$13-'Monte Carlo Inputs'!$C$14*(F6335-'Monte Carlo Inputs'!$C$17)</f>
        <v>1038.5818774282941</v>
      </c>
      <c r="L6335" s="16">
        <f>G6335*$E6335*(1-'Monte Carlo Inputs'!$C$11)+G6335*'Monte Carlo Inputs'!$C$12-G6335*'Monte Carlo Inputs'!$C$13-'Monte Carlo Inputs'!$C$14*(G6335-F6335)</f>
        <v>1031.8401295610261</v>
      </c>
      <c r="M6335" s="16">
        <f>H6335*$E6335*(1-'Monte Carlo Inputs'!$C$11)+H6335*'Monte Carlo Inputs'!$C$12-H6335*'Monte Carlo Inputs'!$C$13-'Monte Carlo Inputs'!$C$14*(H6335-G6335)</f>
        <v>1025.1421444102987</v>
      </c>
      <c r="N6335" s="16">
        <f>I6335*$E6335*(1-'Monte Carlo Inputs'!$C$11)+I6335*'Monte Carlo Inputs'!$C$12-I6335*'Monte Carlo Inputs'!$C$13-'Monte Carlo Inputs'!$C$14*(I6335-H6335)</f>
        <v>1018.4876378991338</v>
      </c>
      <c r="O6335" s="16">
        <f>J6335*$E6335*(1-'Monte Carlo Inputs'!$C$11)+J6335*'Monte Carlo Inputs'!$C$12-J6335*'Monte Carlo Inputs'!$C$13-'Monte Carlo Inputs'!$C$14*(J6335-I6335)</f>
        <v>1011.8763277945828</v>
      </c>
    </row>
    <row r="6336" spans="1:15">
      <c r="A6336">
        <v>6332</v>
      </c>
      <c r="B6336" s="39">
        <v>0.8613389473445161</v>
      </c>
      <c r="C6336" s="39">
        <v>0.9378554528593056</v>
      </c>
      <c r="D6336" s="29">
        <f>'Monte Carlo Inputs'!$C$6+'Monte Carlo Inputs'!$D$6*B6336</f>
        <v>0.18211109672652157</v>
      </c>
      <c r="E6336" s="29">
        <f>'Monte Carlo Inputs'!$C$7+'Monte Carlo Inputs'!$D$7*C6336</f>
        <v>0.61638944934747997</v>
      </c>
      <c r="F6336" s="16">
        <f>'Monte Carlo Inputs'!$C$17*(1+$D6336)</f>
        <v>2871.4660650583942</v>
      </c>
      <c r="G6336" s="16">
        <f t="shared" ref="G6336:J6336" si="6330">F6336*(1+$D6336)</f>
        <v>3394.3918993791676</v>
      </c>
      <c r="H6336" s="16">
        <f t="shared" si="6330"/>
        <v>4012.5483308947287</v>
      </c>
      <c r="I6336" s="16">
        <f t="shared" si="6330"/>
        <v>4743.2779081021417</v>
      </c>
      <c r="J6336" s="16">
        <f t="shared" si="6330"/>
        <v>5607.0814500253036</v>
      </c>
      <c r="K6336" s="16">
        <f>F6336*$E6336*(1-'Monte Carlo Inputs'!$C$11)+F6336*'Monte Carlo Inputs'!$C$12-F6336*'Monte Carlo Inputs'!$C$13-'Monte Carlo Inputs'!$C$14*(F6336-'Monte Carlo Inputs'!$C$17)</f>
        <v>1376.8030330815113</v>
      </c>
      <c r="L6336" s="16">
        <f>G6336*$E6336*(1-'Monte Carlo Inputs'!$C$11)+G6336*'Monte Carlo Inputs'!$C$12-G6336*'Monte Carlo Inputs'!$C$13-'Monte Carlo Inputs'!$C$14*(G6336-F6336)</f>
        <v>1627.534143412387</v>
      </c>
      <c r="M6336" s="16">
        <f>H6336*$E6336*(1-'Monte Carlo Inputs'!$C$11)+H6336*'Monte Carlo Inputs'!$C$12-H6336*'Monte Carlo Inputs'!$C$13-'Monte Carlo Inputs'!$C$14*(H6336-G6336)</f>
        <v>1923.9261712290765</v>
      </c>
      <c r="N6336" s="16">
        <f>I6336*$E6336*(1-'Monte Carlo Inputs'!$C$11)+I6336*'Monte Carlo Inputs'!$C$12-I6336*'Monte Carlo Inputs'!$C$13-'Monte Carlo Inputs'!$C$14*(I6336-H6336)</f>
        <v>2274.2944762924617</v>
      </c>
      <c r="O6336" s="16">
        <f>J6336*$E6336*(1-'Monte Carlo Inputs'!$C$11)+J6336*'Monte Carlo Inputs'!$C$12-J6336*'Monte Carlo Inputs'!$C$13-'Monte Carlo Inputs'!$C$14*(J6336-I6336)</f>
        <v>2688.4687376491515</v>
      </c>
    </row>
    <row r="6337" spans="1:15">
      <c r="A6337">
        <v>6333</v>
      </c>
      <c r="B6337" s="39">
        <v>1.1892361523045172</v>
      </c>
      <c r="C6337" s="39">
        <v>-0.32783320531019933</v>
      </c>
      <c r="D6337" s="29">
        <f>'Monte Carlo Inputs'!$C$6+'Monte Carlo Inputs'!$D$6*B6337</f>
        <v>0.20335367021542083</v>
      </c>
      <c r="E6337" s="29">
        <f>'Monte Carlo Inputs'!$C$7+'Monte Carlo Inputs'!$D$7*C6337</f>
        <v>0.57108807097216929</v>
      </c>
      <c r="F6337" s="16">
        <f>'Monte Carlo Inputs'!$C$17*(1+$D6337)</f>
        <v>2923.0664003202792</v>
      </c>
      <c r="G6337" s="16">
        <f t="shared" ref="G6337:J6337" si="6331">F6337*(1+$D6337)</f>
        <v>3517.4826811087864</v>
      </c>
      <c r="H6337" s="16">
        <f t="shared" si="6331"/>
        <v>4232.7756942314372</v>
      </c>
      <c r="I6337" s="16">
        <f t="shared" si="6331"/>
        <v>5093.5261668520261</v>
      </c>
      <c r="J6337" s="16">
        <f t="shared" si="6331"/>
        <v>6129.3134072196699</v>
      </c>
      <c r="K6337" s="16">
        <f>F6337*$E6337*(1-'Monte Carlo Inputs'!$C$11)+F6337*'Monte Carlo Inputs'!$C$12-F6337*'Monte Carlo Inputs'!$C$13-'Monte Carlo Inputs'!$C$14*(F6337-'Monte Carlo Inputs'!$C$17)</f>
        <v>1308.0502224159904</v>
      </c>
      <c r="L6337" s="16">
        <f>G6337*$E6337*(1-'Monte Carlo Inputs'!$C$11)+G6337*'Monte Carlo Inputs'!$C$12-G6337*'Monte Carlo Inputs'!$C$13-'Monte Carlo Inputs'!$C$14*(G6337-F6337)</f>
        <v>1574.0470359703795</v>
      </c>
      <c r="M6337" s="16">
        <f>H6337*$E6337*(1-'Monte Carlo Inputs'!$C$11)+H6337*'Monte Carlo Inputs'!$C$12-H6337*'Monte Carlo Inputs'!$C$13-'Monte Carlo Inputs'!$C$14*(H6337-G6337)</f>
        <v>1894.1352778266612</v>
      </c>
      <c r="N6337" s="16">
        <f>I6337*$E6337*(1-'Monte Carlo Inputs'!$C$11)+I6337*'Monte Carlo Inputs'!$C$12-I6337*'Monte Carlo Inputs'!$C$13-'Monte Carlo Inputs'!$C$14*(I6337-H6337)</f>
        <v>2279.3146384572187</v>
      </c>
      <c r="O6337" s="16">
        <f>J6337*$E6337*(1-'Monte Carlo Inputs'!$C$11)+J6337*'Monte Carlo Inputs'!$C$12-J6337*'Monte Carlo Inputs'!$C$13-'Monte Carlo Inputs'!$C$14*(J6337-I6337)</f>
        <v>2742.8216357632286</v>
      </c>
    </row>
    <row r="6338" spans="1:15">
      <c r="A6338">
        <v>6334</v>
      </c>
      <c r="B6338" s="39">
        <v>-0.38066120721935881</v>
      </c>
      <c r="C6338" s="39">
        <v>-1.4508766375059727</v>
      </c>
      <c r="D6338" s="29">
        <f>'Monte Carlo Inputs'!$C$6+'Monte Carlo Inputs'!$D$6*B6338</f>
        <v>0.10164905204466537</v>
      </c>
      <c r="E6338" s="29">
        <f>'Monte Carlo Inputs'!$C$7+'Monte Carlo Inputs'!$D$7*C6338</f>
        <v>0.53089223361088134</v>
      </c>
      <c r="F6338" s="16">
        <f>'Monte Carlo Inputs'!$C$17*(1+$D6338)</f>
        <v>2676.0157123216968</v>
      </c>
      <c r="G6338" s="16">
        <f t="shared" ref="G6338:J6338" si="6332">F6338*(1+$D6338)</f>
        <v>2948.0301727358274</v>
      </c>
      <c r="H6338" s="16">
        <f t="shared" si="6332"/>
        <v>3247.694645193495</v>
      </c>
      <c r="I6338" s="16">
        <f t="shared" si="6332"/>
        <v>3577.8197272079497</v>
      </c>
      <c r="J6338" s="16">
        <f t="shared" si="6332"/>
        <v>3941.501710865341</v>
      </c>
      <c r="K6338" s="16">
        <f>F6338*$E6338*(1-'Monte Carlo Inputs'!$C$11)+F6338*'Monte Carlo Inputs'!$C$12-F6338*'Monte Carlo Inputs'!$C$13-'Monte Carlo Inputs'!$C$14*(F6338-'Monte Carlo Inputs'!$C$17)</f>
        <v>1117.5151822559869</v>
      </c>
      <c r="L6338" s="16">
        <f>G6338*$E6338*(1-'Monte Carlo Inputs'!$C$11)+G6338*'Monte Carlo Inputs'!$C$12-G6338*'Monte Carlo Inputs'!$C$13-'Monte Carlo Inputs'!$C$14*(G6338-F6338)</f>
        <v>1231.1095411778299</v>
      </c>
      <c r="M6338" s="16">
        <f>H6338*$E6338*(1-'Monte Carlo Inputs'!$C$11)+H6338*'Monte Carlo Inputs'!$C$12-H6338*'Monte Carlo Inputs'!$C$13-'Monte Carlo Inputs'!$C$14*(H6338-G6338)</f>
        <v>1356.2506590016988</v>
      </c>
      <c r="N6338" s="16">
        <f>I6338*$E6338*(1-'Monte Carlo Inputs'!$C$11)+I6338*'Monte Carlo Inputs'!$C$12-I6338*'Monte Carlo Inputs'!$C$13-'Monte Carlo Inputs'!$C$14*(I6338-H6338)</f>
        <v>1494.1122528241747</v>
      </c>
      <c r="O6338" s="16">
        <f>J6338*$E6338*(1-'Monte Carlo Inputs'!$C$11)+J6338*'Monte Carlo Inputs'!$C$12-J6338*'Monte Carlo Inputs'!$C$13-'Monte Carlo Inputs'!$C$14*(J6338-I6338)</f>
        <v>1645.9873469720708</v>
      </c>
    </row>
    <row r="6339" spans="1:15">
      <c r="A6339">
        <v>6335</v>
      </c>
      <c r="B6339" s="39">
        <v>1.0476251454951462</v>
      </c>
      <c r="C6339" s="39">
        <v>-0.30159911213359275</v>
      </c>
      <c r="D6339" s="29">
        <f>'Monte Carlo Inputs'!$C$6+'Monte Carlo Inputs'!$D$6*B6339</f>
        <v>0.19417950778438689</v>
      </c>
      <c r="E6339" s="29">
        <f>'Monte Carlo Inputs'!$C$7+'Monte Carlo Inputs'!$D$7*C6339</f>
        <v>0.57202703852446246</v>
      </c>
      <c r="F6339" s="16">
        <f>'Monte Carlo Inputs'!$C$17*(1+$D6339)</f>
        <v>2900.7814423590544</v>
      </c>
      <c r="G6339" s="16">
        <f t="shared" ref="G6339:J6339" si="6333">F6339*(1+$D6339)</f>
        <v>3464.0537550264194</v>
      </c>
      <c r="H6339" s="16">
        <f t="shared" si="6333"/>
        <v>4136.7020081161063</v>
      </c>
      <c r="I6339" s="16">
        <f t="shared" si="6333"/>
        <v>4939.9647679027767</v>
      </c>
      <c r="J6339" s="16">
        <f t="shared" si="6333"/>
        <v>5899.2046950063504</v>
      </c>
      <c r="K6339" s="16">
        <f>F6339*$E6339*(1-'Monte Carlo Inputs'!$C$11)+F6339*'Monte Carlo Inputs'!$C$12-F6339*'Monte Carlo Inputs'!$C$13-'Monte Carlo Inputs'!$C$14*(F6339-'Monte Carlo Inputs'!$C$17)</f>
        <v>1299.7055670244927</v>
      </c>
      <c r="L6339" s="16">
        <f>G6339*$E6339*(1-'Monte Carlo Inputs'!$C$11)+G6339*'Monte Carlo Inputs'!$C$12-G6339*'Monte Carlo Inputs'!$C$13-'Monte Carlo Inputs'!$C$14*(G6339-F6339)</f>
        <v>1552.081754293936</v>
      </c>
      <c r="M6339" s="16">
        <f>H6339*$E6339*(1-'Monte Carlo Inputs'!$C$11)+H6339*'Monte Carlo Inputs'!$C$12-H6339*'Monte Carlo Inputs'!$C$13-'Monte Carlo Inputs'!$C$14*(H6339-G6339)</f>
        <v>1853.4642253838601</v>
      </c>
      <c r="N6339" s="16">
        <f>I6339*$E6339*(1-'Monte Carlo Inputs'!$C$11)+I6339*'Monte Carlo Inputs'!$C$12-I6339*'Monte Carlo Inputs'!$C$13-'Monte Carlo Inputs'!$C$14*(I6339-H6339)</f>
        <v>2213.3689963648685</v>
      </c>
      <c r="O6339" s="16">
        <f>J6339*$E6339*(1-'Monte Carlo Inputs'!$C$11)+J6339*'Monte Carlo Inputs'!$C$12-J6339*'Monte Carlo Inputs'!$C$13-'Monte Carlo Inputs'!$C$14*(J6339-I6339)</f>
        <v>2643.1598986242207</v>
      </c>
    </row>
    <row r="6340" spans="1:15">
      <c r="A6340">
        <v>6336</v>
      </c>
      <c r="B6340" s="39">
        <v>0.78384991814512051</v>
      </c>
      <c r="C6340" s="39">
        <v>0.52500218405504273</v>
      </c>
      <c r="D6340" s="29">
        <f>'Monte Carlo Inputs'!$C$6+'Monte Carlo Inputs'!$D$6*B6340</f>
        <v>0.17709102832565665</v>
      </c>
      <c r="E6340" s="29">
        <f>'Monte Carlo Inputs'!$C$7+'Monte Carlo Inputs'!$D$7*C6340</f>
        <v>0.60161265410414222</v>
      </c>
      <c r="F6340" s="16">
        <f>'Monte Carlo Inputs'!$C$17*(1+$D6340)</f>
        <v>2859.271816905853</v>
      </c>
      <c r="G6340" s="16">
        <f t="shared" ref="G6340:J6340" si="6334">F6340*(1+$D6340)</f>
        <v>3365.6232032242792</v>
      </c>
      <c r="H6340" s="16">
        <f t="shared" si="6334"/>
        <v>3961.6448772399572</v>
      </c>
      <c r="I6340" s="16">
        <f t="shared" si="6334"/>
        <v>4663.2166424114512</v>
      </c>
      <c r="J6340" s="16">
        <f t="shared" si="6334"/>
        <v>5489.0304729214104</v>
      </c>
      <c r="K6340" s="16">
        <f>F6340*$E6340*(1-'Monte Carlo Inputs'!$C$11)+F6340*'Monte Carlo Inputs'!$C$12-F6340*'Monte Carlo Inputs'!$C$13-'Monte Carlo Inputs'!$C$14*(F6340-'Monte Carlo Inputs'!$C$17)</f>
        <v>1340.7186564954957</v>
      </c>
      <c r="L6340" s="16">
        <f>G6340*$E6340*(1-'Monte Carlo Inputs'!$C$11)+G6340*'Monte Carlo Inputs'!$C$12-G6340*'Monte Carlo Inputs'!$C$13-'Monte Carlo Inputs'!$C$14*(G6340-F6340)</f>
        <v>1578.1479020696763</v>
      </c>
      <c r="M6340" s="16">
        <f>H6340*$E6340*(1-'Monte Carlo Inputs'!$C$11)+H6340*'Monte Carlo Inputs'!$C$12-H6340*'Monte Carlo Inputs'!$C$13-'Monte Carlo Inputs'!$C$14*(H6340-G6340)</f>
        <v>1857.6237368971726</v>
      </c>
      <c r="N6340" s="16">
        <f>I6340*$E6340*(1-'Monte Carlo Inputs'!$C$11)+I6340*'Monte Carlo Inputs'!$C$12-I6340*'Monte Carlo Inputs'!$C$13-'Monte Carlo Inputs'!$C$14*(I6340-H6340)</f>
        <v>2186.592234706442</v>
      </c>
      <c r="O6340" s="16">
        <f>J6340*$E6340*(1-'Monte Carlo Inputs'!$C$11)+J6340*'Monte Carlo Inputs'!$C$12-J6340*'Monte Carlo Inputs'!$C$13-'Monte Carlo Inputs'!$C$14*(J6340-I6340)</f>
        <v>2573.8181020795009</v>
      </c>
    </row>
    <row r="6341" spans="1:15">
      <c r="A6341">
        <v>6337</v>
      </c>
      <c r="B6341" s="39">
        <v>-0.37604538176994634</v>
      </c>
      <c r="C6341" s="39">
        <v>0.87242915538865362</v>
      </c>
      <c r="D6341" s="29">
        <f>'Monte Carlo Inputs'!$C$6+'Monte Carlo Inputs'!$D$6*B6341</f>
        <v>0.1019480848202971</v>
      </c>
      <c r="E6341" s="29">
        <f>'Monte Carlo Inputs'!$C$7+'Monte Carlo Inputs'!$D$7*C6341</f>
        <v>0.61404771906627476</v>
      </c>
      <c r="F6341" s="16">
        <f>'Monte Carlo Inputs'!$C$17*(1+$D6341)</f>
        <v>2676.7420928369843</v>
      </c>
      <c r="G6341" s="16">
        <f t="shared" ref="G6341:J6341" si="6335">F6341*(1+$D6341)</f>
        <v>2949.6308227595887</v>
      </c>
      <c r="H6341" s="16">
        <f t="shared" si="6335"/>
        <v>3250.3400360668461</v>
      </c>
      <c r="I6341" s="16">
        <f t="shared" si="6335"/>
        <v>3581.7059777585964</v>
      </c>
      <c r="J6341" s="16">
        <f t="shared" si="6335"/>
        <v>3946.8540425804954</v>
      </c>
      <c r="K6341" s="16">
        <f>F6341*$E6341*(1-'Monte Carlo Inputs'!$C$11)+F6341*'Monte Carlo Inputs'!$C$12-F6341*'Monte Carlo Inputs'!$C$13-'Monte Carlo Inputs'!$C$14*(F6341-'Monte Carlo Inputs'!$C$17)</f>
        <v>1276.2156254553877</v>
      </c>
      <c r="L6341" s="16">
        <f>G6341*$E6341*(1-'Monte Carlo Inputs'!$C$11)+G6341*'Monte Carlo Inputs'!$C$12-G6341*'Monte Carlo Inputs'!$C$13-'Monte Carlo Inputs'!$C$14*(G6341-F6341)</f>
        <v>1406.3233642883019</v>
      </c>
      <c r="M6341" s="16">
        <f>H6341*$E6341*(1-'Monte Carlo Inputs'!$C$11)+H6341*'Monte Carlo Inputs'!$C$12-H6341*'Monte Carlo Inputs'!$C$13-'Monte Carlo Inputs'!$C$14*(H6341-G6341)</f>
        <v>1549.6953379155314</v>
      </c>
      <c r="N6341" s="16">
        <f>I6341*$E6341*(1-'Monte Carlo Inputs'!$C$11)+I6341*'Monte Carlo Inputs'!$C$12-I6341*'Monte Carlo Inputs'!$C$13-'Monte Carlo Inputs'!$C$14*(I6341-H6341)</f>
        <v>1707.683809670963</v>
      </c>
      <c r="O6341" s="16">
        <f>J6341*$E6341*(1-'Monte Carlo Inputs'!$C$11)+J6341*'Monte Carlo Inputs'!$C$12-J6341*'Monte Carlo Inputs'!$C$13-'Monte Carlo Inputs'!$C$14*(J6341-I6341)</f>
        <v>1881.7789035455469</v>
      </c>
    </row>
    <row r="6342" spans="1:15">
      <c r="A6342">
        <v>6338</v>
      </c>
      <c r="B6342" s="39">
        <v>0.62476434325279762</v>
      </c>
      <c r="C6342" s="39">
        <v>-0.9659329988494888</v>
      </c>
      <c r="D6342" s="29">
        <f>'Monte Carlo Inputs'!$C$6+'Monte Carlo Inputs'!$D$6*B6342</f>
        <v>0.16678478916120207</v>
      </c>
      <c r="E6342" s="29">
        <f>'Monte Carlo Inputs'!$C$7+'Monte Carlo Inputs'!$D$7*C6342</f>
        <v>0.54824927882391916</v>
      </c>
      <c r="F6342" s="16">
        <f>'Monte Carlo Inputs'!$C$17*(1+$D6342)</f>
        <v>2834.236931351476</v>
      </c>
      <c r="G6342" s="16">
        <f t="shared" ref="G6342:J6342" si="6336">F6342*(1+$D6342)</f>
        <v>3306.944540379824</v>
      </c>
      <c r="H6342" s="16">
        <f t="shared" si="6336"/>
        <v>3858.4925883148612</v>
      </c>
      <c r="I6342" s="16">
        <f t="shared" si="6336"/>
        <v>4502.0304611370157</v>
      </c>
      <c r="J6342" s="16">
        <f t="shared" si="6336"/>
        <v>5252.9006623950618</v>
      </c>
      <c r="K6342" s="16">
        <f>F6342*$E6342*(1-'Monte Carlo Inputs'!$C$11)+F6342*'Monte Carlo Inputs'!$C$12-F6342*'Monte Carlo Inputs'!$C$13-'Monte Carlo Inputs'!$C$14*(F6342-'Monte Carlo Inputs'!$C$17)</f>
        <v>1221.001736135278</v>
      </c>
      <c r="L6342" s="16">
        <f>G6342*$E6342*(1-'Monte Carlo Inputs'!$C$11)+G6342*'Monte Carlo Inputs'!$C$12-G6342*'Monte Carlo Inputs'!$C$13-'Monte Carlo Inputs'!$C$14*(G6342-F6342)</f>
        <v>1424.6462532620621</v>
      </c>
      <c r="M6342" s="16">
        <f>H6342*$E6342*(1-'Monte Carlo Inputs'!$C$11)+H6342*'Monte Carlo Inputs'!$C$12-H6342*'Monte Carlo Inputs'!$C$13-'Monte Carlo Inputs'!$C$14*(H6342-G6342)</f>
        <v>1662.2555782416716</v>
      </c>
      <c r="N6342" s="16">
        <f>I6342*$E6342*(1-'Monte Carlo Inputs'!$C$11)+I6342*'Monte Carlo Inputs'!$C$12-I6342*'Monte Carlo Inputs'!$C$13-'Monte Carlo Inputs'!$C$14*(I6342-H6342)</f>
        <v>1939.4945243907405</v>
      </c>
      <c r="O6342" s="16">
        <f>J6342*$E6342*(1-'Monte Carlo Inputs'!$C$11)+J6342*'Monte Carlo Inputs'!$C$12-J6342*'Monte Carlo Inputs'!$C$13-'Monte Carlo Inputs'!$C$14*(J6342-I6342)</f>
        <v>2262.9727097205564</v>
      </c>
    </row>
    <row r="6343" spans="1:15">
      <c r="A6343">
        <v>6339</v>
      </c>
      <c r="B6343" s="39">
        <v>1.290148796193195</v>
      </c>
      <c r="C6343" s="39">
        <v>-5.7054565941643882E-2</v>
      </c>
      <c r="D6343" s="29">
        <f>'Monte Carlo Inputs'!$C$6+'Monte Carlo Inputs'!$D$6*B6343</f>
        <v>0.20989121985396031</v>
      </c>
      <c r="E6343" s="29">
        <f>'Monte Carlo Inputs'!$C$7+'Monte Carlo Inputs'!$D$7*C6343</f>
        <v>0.58077974792511544</v>
      </c>
      <c r="F6343" s="16">
        <f>'Monte Carlo Inputs'!$C$17*(1+$D6343)</f>
        <v>2938.946762147255</v>
      </c>
      <c r="G6343" s="16">
        <f t="shared" ref="G6343:J6343" si="6337">F6343*(1+$D6343)</f>
        <v>3555.8058831401891</v>
      </c>
      <c r="H6343" s="16">
        <f t="shared" si="6337"/>
        <v>4302.1383175163719</v>
      </c>
      <c r="I6343" s="16">
        <f t="shared" si="6337"/>
        <v>5205.1193769603469</v>
      </c>
      <c r="J6343" s="16">
        <f t="shared" si="6337"/>
        <v>6297.6282324760396</v>
      </c>
      <c r="K6343" s="16">
        <f>F6343*$E6343*(1-'Monte Carlo Inputs'!$C$11)+F6343*'Monte Carlo Inputs'!$C$12-F6343*'Monte Carlo Inputs'!$C$13-'Monte Carlo Inputs'!$C$14*(F6343-'Monte Carlo Inputs'!$C$17)</f>
        <v>1335.6457537872961</v>
      </c>
      <c r="L6343" s="16">
        <f>G6343*$E6343*(1-'Monte Carlo Inputs'!$C$11)+G6343*'Monte Carlo Inputs'!$C$12-G6343*'Monte Carlo Inputs'!$C$13-'Monte Carlo Inputs'!$C$14*(G6343-F6343)</f>
        <v>1615.986070342474</v>
      </c>
      <c r="M6343" s="16">
        <f>H6343*$E6343*(1-'Monte Carlo Inputs'!$C$11)+H6343*'Monte Carlo Inputs'!$C$12-H6343*'Monte Carlo Inputs'!$C$13-'Monte Carlo Inputs'!$C$14*(H6343-G6343)</f>
        <v>1955.1673579136634</v>
      </c>
      <c r="N6343" s="16">
        <f>I6343*$E6343*(1-'Monte Carlo Inputs'!$C$11)+I6343*'Monte Carlo Inputs'!$C$12-I6343*'Monte Carlo Inputs'!$C$13-'Monte Carlo Inputs'!$C$14*(I6343-H6343)</f>
        <v>2365.5398196848068</v>
      </c>
      <c r="O6343" s="16">
        <f>J6343*$E6343*(1-'Monte Carlo Inputs'!$C$11)+J6343*'Monte Carlo Inputs'!$C$12-J6343*'Monte Carlo Inputs'!$C$13-'Monte Carlo Inputs'!$C$14*(J6343-I6343)</f>
        <v>2862.0458580515678</v>
      </c>
    </row>
    <row r="6344" spans="1:15">
      <c r="A6344">
        <v>6340</v>
      </c>
      <c r="B6344" s="39">
        <v>-0.82842566580235877</v>
      </c>
      <c r="C6344" s="39">
        <v>0.62579235440327141</v>
      </c>
      <c r="D6344" s="29">
        <f>'Monte Carlo Inputs'!$C$6+'Monte Carlo Inputs'!$D$6*B6344</f>
        <v>7.2640968800019051E-2</v>
      </c>
      <c r="E6344" s="29">
        <f>'Monte Carlo Inputs'!$C$7+'Monte Carlo Inputs'!$D$7*C6344</f>
        <v>0.60522012393014235</v>
      </c>
      <c r="F6344" s="16">
        <f>'Monte Carlo Inputs'!$C$17*(1+$D6344)</f>
        <v>2605.5521773121268</v>
      </c>
      <c r="G6344" s="16">
        <f t="shared" ref="G6344:J6344" si="6338">F6344*(1+$D6344)</f>
        <v>2794.8220117310789</v>
      </c>
      <c r="H6344" s="16">
        <f t="shared" si="6338"/>
        <v>2997.8405902868431</v>
      </c>
      <c r="I6344" s="16">
        <f t="shared" si="6338"/>
        <v>3215.6066350733004</v>
      </c>
      <c r="J6344" s="16">
        <f t="shared" si="6338"/>
        <v>3449.1914163247943</v>
      </c>
      <c r="K6344" s="16">
        <f>F6344*$E6344*(1-'Monte Carlo Inputs'!$C$11)+F6344*'Monte Carlo Inputs'!$C$12-F6344*'Monte Carlo Inputs'!$C$13-'Monte Carlo Inputs'!$C$14*(F6344-'Monte Carlo Inputs'!$C$17)</f>
        <v>1224.8240310795372</v>
      </c>
      <c r="L6344" s="16">
        <f>G6344*$E6344*(1-'Monte Carlo Inputs'!$C$11)+G6344*'Monte Carlo Inputs'!$C$12-G6344*'Monte Carlo Inputs'!$C$13-'Monte Carlo Inputs'!$C$14*(G6344-F6344)</f>
        <v>1313.7964353066995</v>
      </c>
      <c r="M6344" s="16">
        <f>H6344*$E6344*(1-'Monte Carlo Inputs'!$C$11)+H6344*'Monte Carlo Inputs'!$C$12-H6344*'Monte Carlo Inputs'!$C$13-'Monte Carlo Inputs'!$C$14*(H6344-G6344)</f>
        <v>1409.2318811733899</v>
      </c>
      <c r="N6344" s="16">
        <f>I6344*$E6344*(1-'Monte Carlo Inputs'!$C$11)+I6344*'Monte Carlo Inputs'!$C$12-I6344*'Monte Carlo Inputs'!$C$13-'Monte Carlo Inputs'!$C$14*(I6344-H6344)</f>
        <v>1511.5998502856983</v>
      </c>
      <c r="O6344" s="16">
        <f>J6344*$E6344*(1-'Monte Carlo Inputs'!$C$11)+J6344*'Monte Carlo Inputs'!$C$12-J6344*'Monte Carlo Inputs'!$C$13-'Monte Carlo Inputs'!$C$14*(J6344-I6344)</f>
        <v>1621.4039278484152</v>
      </c>
    </row>
    <row r="6345" spans="1:15">
      <c r="A6345">
        <v>6341</v>
      </c>
      <c r="B6345" s="39">
        <v>-1.5978444824237557</v>
      </c>
      <c r="C6345" s="39">
        <v>-0.80430654393353862</v>
      </c>
      <c r="D6345" s="29">
        <f>'Monte Carlo Inputs'!$C$6+'Monte Carlo Inputs'!$D$6*B6345</f>
        <v>2.2794750202895814E-2</v>
      </c>
      <c r="E6345" s="29">
        <f>'Monte Carlo Inputs'!$C$7+'Monte Carlo Inputs'!$D$7*C6345</f>
        <v>0.55403419373355955</v>
      </c>
      <c r="F6345" s="16">
        <f>'Monte Carlo Inputs'!$C$17*(1+$D6345)</f>
        <v>2484.4707277178545</v>
      </c>
      <c r="G6345" s="16">
        <f t="shared" ref="G6345:J6345" si="6339">F6345*(1+$D6345)</f>
        <v>2541.1036173425896</v>
      </c>
      <c r="H6345" s="16">
        <f t="shared" si="6339"/>
        <v>2599.0274395395886</v>
      </c>
      <c r="I6345" s="16">
        <f t="shared" si="6339"/>
        <v>2658.2716207943654</v>
      </c>
      <c r="J6345" s="16">
        <f t="shared" si="6339"/>
        <v>2718.8662583618197</v>
      </c>
      <c r="K6345" s="16">
        <f>F6345*$E6345*(1-'Monte Carlo Inputs'!$C$11)+F6345*'Monte Carlo Inputs'!$C$12-F6345*'Monte Carlo Inputs'!$C$13-'Monte Carlo Inputs'!$C$14*(F6345-'Monte Carlo Inputs'!$C$17)</f>
        <v>1075.5227823472285</v>
      </c>
      <c r="L6345" s="16">
        <f>G6345*$E6345*(1-'Monte Carlo Inputs'!$C$11)+G6345*'Monte Carlo Inputs'!$C$12-G6345*'Monte Carlo Inputs'!$C$13-'Monte Carlo Inputs'!$C$14*(G6345-F6345)</f>
        <v>1100.039055508357</v>
      </c>
      <c r="M6345" s="16">
        <f>H6345*$E6345*(1-'Monte Carlo Inputs'!$C$11)+H6345*'Monte Carlo Inputs'!$C$12-H6345*'Monte Carlo Inputs'!$C$13-'Monte Carlo Inputs'!$C$14*(H6345-G6345)</f>
        <v>1125.1141709920992</v>
      </c>
      <c r="N6345" s="16">
        <f>I6345*$E6345*(1-'Monte Carlo Inputs'!$C$11)+I6345*'Monte Carlo Inputs'!$C$12-I6345*'Monte Carlo Inputs'!$C$13-'Monte Carlo Inputs'!$C$14*(I6345-H6345)</f>
        <v>1150.7608674696025</v>
      </c>
      <c r="O6345" s="16">
        <f>J6345*$E6345*(1-'Monte Carlo Inputs'!$C$11)+J6345*'Monte Carlo Inputs'!$C$12-J6345*'Monte Carlo Inputs'!$C$13-'Monte Carlo Inputs'!$C$14*(J6345-I6345)</f>
        <v>1176.9921739868398</v>
      </c>
    </row>
    <row r="6346" spans="1:15">
      <c r="A6346">
        <v>6342</v>
      </c>
      <c r="B6346" s="39">
        <v>-0.82192216724387335</v>
      </c>
      <c r="C6346" s="39">
        <v>-1.1368357355833012</v>
      </c>
      <c r="D6346" s="29">
        <f>'Monte Carlo Inputs'!$C$6+'Monte Carlo Inputs'!$D$6*B6346</f>
        <v>7.3062293056443947E-2</v>
      </c>
      <c r="E6346" s="29">
        <f>'Monte Carlo Inputs'!$C$7+'Monte Carlo Inputs'!$D$7*C6346</f>
        <v>0.5421323483353806</v>
      </c>
      <c r="F6346" s="16">
        <f>'Monte Carlo Inputs'!$C$17*(1+$D6346)</f>
        <v>2606.5756160634082</v>
      </c>
      <c r="G6346" s="16">
        <f t="shared" ref="G6346:J6346" si="6340">F6346*(1+$D6346)</f>
        <v>2797.0180075980138</v>
      </c>
      <c r="H6346" s="16">
        <f t="shared" si="6340"/>
        <v>3001.3745569532907</v>
      </c>
      <c r="I6346" s="16">
        <f t="shared" si="6340"/>
        <v>3220.6618644055666</v>
      </c>
      <c r="J6346" s="16">
        <f t="shared" si="6340"/>
        <v>3455.9708053784793</v>
      </c>
      <c r="K6346" s="16">
        <f>F6346*$E6346*(1-'Monte Carlo Inputs'!$C$11)+F6346*'Monte Carlo Inputs'!$C$12-F6346*'Monte Carlo Inputs'!$C$13-'Monte Carlo Inputs'!$C$14*(F6346-'Monte Carlo Inputs'!$C$17)</f>
        <v>1108.3078763466813</v>
      </c>
      <c r="L6346" s="16">
        <f>G6346*$E6346*(1-'Monte Carlo Inputs'!$C$11)+G6346*'Monte Carlo Inputs'!$C$12-G6346*'Monte Carlo Inputs'!$C$13-'Monte Carlo Inputs'!$C$14*(G6346-F6346)</f>
        <v>1189.2833912050876</v>
      </c>
      <c r="M6346" s="16">
        <f>H6346*$E6346*(1-'Monte Carlo Inputs'!$C$11)+H6346*'Monte Carlo Inputs'!$C$12-H6346*'Monte Carlo Inputs'!$C$13-'Monte Carlo Inputs'!$C$14*(H6346-G6346)</f>
        <v>1276.175162860475</v>
      </c>
      <c r="N6346" s="16">
        <f>I6346*$E6346*(1-'Monte Carlo Inputs'!$C$11)+I6346*'Monte Carlo Inputs'!$C$12-I6346*'Monte Carlo Inputs'!$C$13-'Monte Carlo Inputs'!$C$14*(I6346-H6346)</f>
        <v>1369.4154466007419</v>
      </c>
      <c r="O6346" s="16">
        <f>J6346*$E6346*(1-'Monte Carlo Inputs'!$C$11)+J6346*'Monte Carlo Inputs'!$C$12-J6346*'Monte Carlo Inputs'!$C$13-'Monte Carlo Inputs'!$C$14*(J6346-I6346)</f>
        <v>1469.4680792763063</v>
      </c>
    </row>
    <row r="6347" spans="1:15">
      <c r="A6347">
        <v>6343</v>
      </c>
      <c r="B6347" s="39">
        <v>0.83394954001783317</v>
      </c>
      <c r="C6347" s="39">
        <v>-7.9879243979231795E-2</v>
      </c>
      <c r="D6347" s="29">
        <f>'Monte Carlo Inputs'!$C$6+'Monte Carlo Inputs'!$D$6*B6347</f>
        <v>0.18033669459941154</v>
      </c>
      <c r="E6347" s="29">
        <f>'Monte Carlo Inputs'!$C$7+'Monte Carlo Inputs'!$D$7*C6347</f>
        <v>0.57996280975520975</v>
      </c>
      <c r="F6347" s="16">
        <f>'Monte Carlo Inputs'!$C$17*(1+$D6347)</f>
        <v>2867.155864851431</v>
      </c>
      <c r="G6347" s="16">
        <f t="shared" ref="G6347:J6347" si="6341">F6347*(1+$D6347)</f>
        <v>3384.2092764200552</v>
      </c>
      <c r="H6347" s="16">
        <f t="shared" si="6341"/>
        <v>3994.5063911623142</v>
      </c>
      <c r="I6347" s="16">
        <f t="shared" si="6341"/>
        <v>4714.8624703007499</v>
      </c>
      <c r="J6347" s="16">
        <f t="shared" si="6341"/>
        <v>5565.1251836856036</v>
      </c>
      <c r="K6347" s="16">
        <f>F6347*$E6347*(1-'Monte Carlo Inputs'!$C$11)+F6347*'Monte Carlo Inputs'!$C$12-F6347*'Monte Carlo Inputs'!$C$13-'Monte Carlo Inputs'!$C$14*(F6347-'Monte Carlo Inputs'!$C$17)</f>
        <v>1300.3579689738845</v>
      </c>
      <c r="L6347" s="16">
        <f>G6347*$E6347*(1-'Monte Carlo Inputs'!$C$11)+G6347*'Monte Carlo Inputs'!$C$12-G6347*'Monte Carlo Inputs'!$C$13-'Monte Carlo Inputs'!$C$14*(G6347-F6347)</f>
        <v>1534.860226894639</v>
      </c>
      <c r="M6347" s="16">
        <f>H6347*$E6347*(1-'Monte Carlo Inputs'!$C$11)+H6347*'Monte Carlo Inputs'!$C$12-H6347*'Monte Carlo Inputs'!$C$13-'Monte Carlo Inputs'!$C$14*(H6347-G6347)</f>
        <v>1811.6518468849213</v>
      </c>
      <c r="N6347" s="16">
        <f>I6347*$E6347*(1-'Monte Carlo Inputs'!$C$11)+I6347*'Monte Carlo Inputs'!$C$12-I6347*'Monte Carlo Inputs'!$C$13-'Monte Carlo Inputs'!$C$14*(I6347-H6347)</f>
        <v>2138.3591527170665</v>
      </c>
      <c r="O6347" s="16">
        <f>J6347*$E6347*(1-'Monte Carlo Inputs'!$C$11)+J6347*'Monte Carlo Inputs'!$C$12-J6347*'Monte Carlo Inputs'!$C$13-'Monte Carlo Inputs'!$C$14*(J6347-I6347)</f>
        <v>2523.9837741844608</v>
      </c>
    </row>
    <row r="6348" spans="1:15">
      <c r="A6348">
        <v>6344</v>
      </c>
      <c r="B6348" s="39">
        <v>-0.41133781102273481</v>
      </c>
      <c r="C6348" s="39">
        <v>1.7963022696941588</v>
      </c>
      <c r="D6348" s="29">
        <f>'Monte Carlo Inputs'!$C$6+'Monte Carlo Inputs'!$D$6*B6348</f>
        <v>9.9661691369350824E-2</v>
      </c>
      <c r="E6348" s="29">
        <f>'Monte Carlo Inputs'!$C$7+'Monte Carlo Inputs'!$D$7*C6348</f>
        <v>0.6471148760260752</v>
      </c>
      <c r="F6348" s="16">
        <f>'Monte Carlo Inputs'!$C$17*(1+$D6348)</f>
        <v>2671.1882145052905</v>
      </c>
      <c r="G6348" s="16">
        <f t="shared" ref="G6348:J6348" si="6342">F6348*(1+$D6348)</f>
        <v>2937.4033499287643</v>
      </c>
      <c r="H6348" s="16">
        <f t="shared" si="6342"/>
        <v>3230.1499360166622</v>
      </c>
      <c r="I6348" s="16">
        <f t="shared" si="6342"/>
        <v>3552.0721420166833</v>
      </c>
      <c r="J6348" s="16">
        <f t="shared" si="6342"/>
        <v>3906.0776595560192</v>
      </c>
      <c r="K6348" s="16">
        <f>F6348*$E6348*(1-'Monte Carlo Inputs'!$C$11)+F6348*'Monte Carlo Inputs'!$C$12-F6348*'Monte Carlo Inputs'!$C$13-'Monte Carlo Inputs'!$C$14*(F6348-'Monte Carlo Inputs'!$C$17)</f>
        <v>1336.3354136209728</v>
      </c>
      <c r="L6348" s="16">
        <f>G6348*$E6348*(1-'Monte Carlo Inputs'!$C$11)+G6348*'Monte Carlo Inputs'!$C$12-G6348*'Monte Carlo Inputs'!$C$13-'Monte Carlo Inputs'!$C$14*(G6348-F6348)</f>
        <v>1469.5168611792001</v>
      </c>
      <c r="M6348" s="16">
        <f>H6348*$E6348*(1-'Monte Carlo Inputs'!$C$11)+H6348*'Monte Carlo Inputs'!$C$12-H6348*'Monte Carlo Inputs'!$C$13-'Monte Carlo Inputs'!$C$14*(H6348-G6348)</f>
        <v>1615.9713970600988</v>
      </c>
      <c r="N6348" s="16">
        <f>I6348*$E6348*(1-'Monte Carlo Inputs'!$C$11)+I6348*'Monte Carlo Inputs'!$C$12-I6348*'Monte Carlo Inputs'!$C$13-'Monte Carlo Inputs'!$C$14*(I6348-H6348)</f>
        <v>1777.0218396956009</v>
      </c>
      <c r="O6348" s="16">
        <f>J6348*$E6348*(1-'Monte Carlo Inputs'!$C$11)+J6348*'Monte Carlo Inputs'!$C$12-J6348*'Monte Carlo Inputs'!$C$13-'Monte Carlo Inputs'!$C$14*(J6348-I6348)</f>
        <v>1954.1228418399401</v>
      </c>
    </row>
    <row r="6349" spans="1:15">
      <c r="A6349">
        <v>6345</v>
      </c>
      <c r="B6349" s="39">
        <v>0.14839281897140558</v>
      </c>
      <c r="C6349" s="39">
        <v>1.340213178951543</v>
      </c>
      <c r="D6349" s="29">
        <f>'Monte Carlo Inputs'!$C$6+'Monte Carlo Inputs'!$D$6*B6349</f>
        <v>0.13592341870883468</v>
      </c>
      <c r="E6349" s="29">
        <f>'Monte Carlo Inputs'!$C$7+'Monte Carlo Inputs'!$D$7*C6349</f>
        <v>0.63079058937056853</v>
      </c>
      <c r="F6349" s="16">
        <f>'Monte Carlo Inputs'!$C$17*(1+$D6349)</f>
        <v>2759.2715763856309</v>
      </c>
      <c r="G6349" s="16">
        <f t="shared" ref="G6349:J6349" si="6343">F6349*(1+$D6349)</f>
        <v>3134.3212021940813</v>
      </c>
      <c r="H6349" s="16">
        <f t="shared" si="6343"/>
        <v>3560.3488553278858</v>
      </c>
      <c r="I6349" s="16">
        <f t="shared" si="6343"/>
        <v>4044.2836435401382</v>
      </c>
      <c r="J6349" s="16">
        <f t="shared" si="6343"/>
        <v>4593.9965025983365</v>
      </c>
      <c r="K6349" s="16">
        <f>F6349*$E6349*(1-'Monte Carlo Inputs'!$C$11)+F6349*'Monte Carlo Inputs'!$C$12-F6349*'Monte Carlo Inputs'!$C$13-'Monte Carlo Inputs'!$C$14*(F6349-'Monte Carlo Inputs'!$C$17)</f>
        <v>1349.6928183099499</v>
      </c>
      <c r="L6349" s="16">
        <f>G6349*$E6349*(1-'Monte Carlo Inputs'!$C$11)+G6349*'Monte Carlo Inputs'!$C$12-G6349*'Monte Carlo Inputs'!$C$13-'Monte Carlo Inputs'!$C$14*(G6349-F6349)</f>
        <v>1533.1476803814007</v>
      </c>
      <c r="M6349" s="16">
        <f>H6349*$E6349*(1-'Monte Carlo Inputs'!$C$11)+H6349*'Monte Carlo Inputs'!$C$12-H6349*'Monte Carlo Inputs'!$C$13-'Monte Carlo Inputs'!$C$14*(H6349-G6349)</f>
        <v>1741.5383544843605</v>
      </c>
      <c r="N6349" s="16">
        <f>I6349*$E6349*(1-'Monte Carlo Inputs'!$C$11)+I6349*'Monte Carlo Inputs'!$C$12-I6349*'Monte Carlo Inputs'!$C$13-'Monte Carlo Inputs'!$C$14*(I6349-H6349)</f>
        <v>1978.254201438433</v>
      </c>
      <c r="O6349" s="16">
        <f>J6349*$E6349*(1-'Monte Carlo Inputs'!$C$11)+J6349*'Monte Carlo Inputs'!$C$12-J6349*'Monte Carlo Inputs'!$C$13-'Monte Carlo Inputs'!$C$14*(J6349-I6349)</f>
        <v>2247.1452755730606</v>
      </c>
    </row>
    <row r="6350" spans="1:15">
      <c r="A6350">
        <v>6346</v>
      </c>
      <c r="B6350" s="39">
        <v>-0.43247148194451007</v>
      </c>
      <c r="C6350" s="39">
        <v>-0.28873656071575421</v>
      </c>
      <c r="D6350" s="29">
        <f>'Monte Carlo Inputs'!$C$6+'Monte Carlo Inputs'!$D$6*B6350</f>
        <v>9.8292562414132104E-2</v>
      </c>
      <c r="E6350" s="29">
        <f>'Monte Carlo Inputs'!$C$7+'Monte Carlo Inputs'!$D$7*C6350</f>
        <v>0.57248741343964427</v>
      </c>
      <c r="F6350" s="16">
        <f>'Monte Carlo Inputs'!$C$17*(1+$D6350)</f>
        <v>2667.8624633601689</v>
      </c>
      <c r="G6350" s="16">
        <f t="shared" ref="G6350:J6350" si="6344">F6350*(1+$D6350)</f>
        <v>2930.093501052319</v>
      </c>
      <c r="H6350" s="16">
        <f t="shared" si="6344"/>
        <v>3218.099899383747</v>
      </c>
      <c r="I6350" s="16">
        <f t="shared" si="6344"/>
        <v>3534.4151845988367</v>
      </c>
      <c r="J6350" s="16">
        <f t="shared" si="6344"/>
        <v>3881.8219097284746</v>
      </c>
      <c r="K6350" s="16">
        <f>F6350*$E6350*(1-'Monte Carlo Inputs'!$C$11)+F6350*'Monte Carlo Inputs'!$C$12-F6350*'Monte Carlo Inputs'!$C$13-'Monte Carlo Inputs'!$C$14*(F6350-'Monte Carlo Inputs'!$C$17)</f>
        <v>1192.9497043614065</v>
      </c>
      <c r="L6350" s="16">
        <f>G6350*$E6350*(1-'Monte Carlo Inputs'!$C$11)+G6350*'Monte Carlo Inputs'!$C$12-G6350*'Monte Carlo Inputs'!$C$13-'Monte Carlo Inputs'!$C$14*(G6350-F6350)</f>
        <v>1310.2077876342707</v>
      </c>
      <c r="M6350" s="16">
        <f>H6350*$E6350*(1-'Monte Carlo Inputs'!$C$11)+H6350*'Monte Carlo Inputs'!$C$12-H6350*'Monte Carlo Inputs'!$C$13-'Monte Carlo Inputs'!$C$14*(H6350-G6350)</f>
        <v>1438.9914683757941</v>
      </c>
      <c r="N6350" s="16">
        <f>I6350*$E6350*(1-'Monte Carlo Inputs'!$C$11)+I6350*'Monte Carlo Inputs'!$C$12-I6350*'Monte Carlo Inputs'!$C$13-'Monte Carlo Inputs'!$C$14*(I6350-H6350)</f>
        <v>1580.4336270945259</v>
      </c>
      <c r="O6350" s="16">
        <f>J6350*$E6350*(1-'Monte Carlo Inputs'!$C$11)+J6350*'Monte Carlo Inputs'!$C$12-J6350*'Monte Carlo Inputs'!$C$13-'Monte Carlo Inputs'!$C$14*(J6350-I6350)</f>
        <v>1735.7784980271076</v>
      </c>
    </row>
    <row r="6351" spans="1:15">
      <c r="A6351">
        <v>6347</v>
      </c>
      <c r="B6351" s="39">
        <v>-1.5868258027583548</v>
      </c>
      <c r="C6351" s="39">
        <v>0.24365520466095111</v>
      </c>
      <c r="D6351" s="29">
        <f>'Monte Carlo Inputs'!$C$6+'Monte Carlo Inputs'!$D$6*B6351</f>
        <v>2.35085870670175E-2</v>
      </c>
      <c r="E6351" s="29">
        <f>'Monte Carlo Inputs'!$C$7+'Monte Carlo Inputs'!$D$7*C6351</f>
        <v>0.59154271637813349</v>
      </c>
      <c r="F6351" s="16">
        <f>'Monte Carlo Inputs'!$C$17*(1+$D6351)</f>
        <v>2486.2047088444929</v>
      </c>
      <c r="G6351" s="16">
        <f t="shared" ref="G6351:J6351" si="6345">F6351*(1+$D6351)</f>
        <v>2544.6518687087928</v>
      </c>
      <c r="H6351" s="16">
        <f t="shared" si="6345"/>
        <v>2604.4730387195823</v>
      </c>
      <c r="I6351" s="16">
        <f t="shared" si="6345"/>
        <v>2665.7005199140212</v>
      </c>
      <c r="J6351" s="16">
        <f t="shared" si="6345"/>
        <v>2728.3673726810139</v>
      </c>
      <c r="K6351" s="16">
        <f>F6351*$E6351*(1-'Monte Carlo Inputs'!$C$11)+F6351*'Monte Carlo Inputs'!$C$12-F6351*'Monte Carlo Inputs'!$C$13-'Monte Carlo Inputs'!$C$14*(F6351-'Monte Carlo Inputs'!$C$17)</f>
        <v>1142.6587779385068</v>
      </c>
      <c r="L6351" s="16">
        <f>G6351*$E6351*(1-'Monte Carlo Inputs'!$C$11)+G6351*'Monte Carlo Inputs'!$C$12-G6351*'Monte Carlo Inputs'!$C$13-'Monte Carlo Inputs'!$C$14*(G6351-F6351)</f>
        <v>1169.5210713075662</v>
      </c>
      <c r="M6351" s="16">
        <f>H6351*$E6351*(1-'Monte Carlo Inputs'!$C$11)+H6351*'Monte Carlo Inputs'!$C$12-H6351*'Monte Carlo Inputs'!$C$13-'Monte Carlo Inputs'!$C$14*(H6351-G6351)</f>
        <v>1197.0148592391115</v>
      </c>
      <c r="N6351" s="16">
        <f>I6351*$E6351*(1-'Monte Carlo Inputs'!$C$11)+I6351*'Monte Carlo Inputs'!$C$12-I6351*'Monte Carlo Inputs'!$C$13-'Monte Carlo Inputs'!$C$14*(I6351-H6351)</f>
        <v>1225.1549872780477</v>
      </c>
      <c r="O6351" s="16">
        <f>J6351*$E6351*(1-'Monte Carlo Inputs'!$C$11)+J6351*'Monte Carlo Inputs'!$C$12-J6351*'Monte Carlo Inputs'!$C$13-'Monte Carlo Inputs'!$C$14*(J6351-I6351)</f>
        <v>1253.9566499670645</v>
      </c>
    </row>
    <row r="6352" spans="1:15">
      <c r="A6352">
        <v>6348</v>
      </c>
      <c r="B6352" s="39">
        <v>-0.92852065635845582</v>
      </c>
      <c r="C6352" s="39">
        <v>1.611778676077039</v>
      </c>
      <c r="D6352" s="29">
        <f>'Monte Carlo Inputs'!$C$6+'Monte Carlo Inputs'!$D$6*B6352</f>
        <v>6.6156390216868421E-2</v>
      </c>
      <c r="E6352" s="29">
        <f>'Monte Carlo Inputs'!$C$7+'Monte Carlo Inputs'!$D$7*C6352</f>
        <v>0.64051042944305014</v>
      </c>
      <c r="F6352" s="16">
        <f>'Monte Carlo Inputs'!$C$17*(1+$D6352)</f>
        <v>2589.8004874757958</v>
      </c>
      <c r="G6352" s="16">
        <f t="shared" ref="G6352:J6352" si="6346">F6352*(1+$D6352)</f>
        <v>2761.1323391090809</v>
      </c>
      <c r="H6352" s="16">
        <f t="shared" si="6346"/>
        <v>2943.7988875755959</v>
      </c>
      <c r="I6352" s="16">
        <f t="shared" si="6346"/>
        <v>3138.5499955020305</v>
      </c>
      <c r="J6352" s="16">
        <f t="shared" si="6346"/>
        <v>3346.1851337196135</v>
      </c>
      <c r="K6352" s="16">
        <f>F6352*$E6352*(1-'Monte Carlo Inputs'!$C$11)+F6352*'Monte Carlo Inputs'!$C$12-F6352*'Monte Carlo Inputs'!$C$13-'Monte Carlo Inputs'!$C$14*(F6352-'Monte Carlo Inputs'!$C$17)</f>
        <v>1282.2073820621952</v>
      </c>
      <c r="L6352" s="16">
        <f>G6352*$E6352*(1-'Monte Carlo Inputs'!$C$11)+G6352*'Monte Carlo Inputs'!$C$12-G6352*'Monte Carlo Inputs'!$C$13-'Monte Carlo Inputs'!$C$14*(G6352-F6352)</f>
        <v>1367.0335939688509</v>
      </c>
      <c r="M6352" s="16">
        <f>H6352*$E6352*(1-'Monte Carlo Inputs'!$C$11)+H6352*'Monte Carlo Inputs'!$C$12-H6352*'Monte Carlo Inputs'!$C$13-'Monte Carlo Inputs'!$C$14*(H6352-G6352)</f>
        <v>1457.4716018510223</v>
      </c>
      <c r="N6352" s="16">
        <f>I6352*$E6352*(1-'Monte Carlo Inputs'!$C$11)+I6352*'Monte Carlo Inputs'!$C$12-I6352*'Monte Carlo Inputs'!$C$13-'Monte Carlo Inputs'!$C$14*(I6352-H6352)</f>
        <v>1553.8926618730832</v>
      </c>
      <c r="O6352" s="16">
        <f>J6352*$E6352*(1-'Monte Carlo Inputs'!$C$11)+J6352*'Monte Carlo Inputs'!$C$12-J6352*'Monte Carlo Inputs'!$C$13-'Monte Carlo Inputs'!$C$14*(J6352-I6352)</f>
        <v>1656.6925911670871</v>
      </c>
    </row>
    <row r="6353" spans="1:15">
      <c r="A6353">
        <v>6349</v>
      </c>
      <c r="B6353" s="39">
        <v>0.59394575993385545</v>
      </c>
      <c r="C6353" s="39">
        <v>-0.54771180309156497</v>
      </c>
      <c r="D6353" s="29">
        <f>'Monte Carlo Inputs'!$C$6+'Monte Carlo Inputs'!$D$6*B6353</f>
        <v>0.16478823044989421</v>
      </c>
      <c r="E6353" s="29">
        <f>'Monte Carlo Inputs'!$C$7+'Monte Carlo Inputs'!$D$7*C6353</f>
        <v>0.56321820227228525</v>
      </c>
      <c r="F6353" s="16">
        <f>'Monte Carlo Inputs'!$C$17*(1+$D6353)</f>
        <v>2829.3870905858385</v>
      </c>
      <c r="G6353" s="16">
        <f t="shared" ref="G6353:J6353" si="6347">F6353*(1+$D6353)</f>
        <v>3295.6367825012535</v>
      </c>
      <c r="H6353" s="16">
        <f t="shared" si="6347"/>
        <v>3838.7189360952179</v>
      </c>
      <c r="I6353" s="16">
        <f t="shared" si="6347"/>
        <v>4471.2946367688492</v>
      </c>
      <c r="J6353" s="16">
        <f t="shared" si="6347"/>
        <v>5208.1113677820904</v>
      </c>
      <c r="K6353" s="16">
        <f>F6353*$E6353*(1-'Monte Carlo Inputs'!$C$11)+F6353*'Monte Carlo Inputs'!$C$12-F6353*'Monte Carlo Inputs'!$C$13-'Monte Carlo Inputs'!$C$14*(F6353-'Monte Carlo Inputs'!$C$17)</f>
        <v>1248.979892019142</v>
      </c>
      <c r="L6353" s="16">
        <f>G6353*$E6353*(1-'Monte Carlo Inputs'!$C$11)+G6353*'Monte Carlo Inputs'!$C$12-G6353*'Monte Carlo Inputs'!$C$13-'Monte Carlo Inputs'!$C$14*(G6353-F6353)</f>
        <v>1454.7970782924767</v>
      </c>
      <c r="M6353" s="16">
        <f>H6353*$E6353*(1-'Monte Carlo Inputs'!$C$11)+H6353*'Monte Carlo Inputs'!$C$12-H6353*'Monte Carlo Inputs'!$C$13-'Monte Carlo Inputs'!$C$14*(H6353-G6353)</f>
        <v>1694.5305144879699</v>
      </c>
      <c r="N6353" s="16">
        <f>I6353*$E6353*(1-'Monte Carlo Inputs'!$C$11)+I6353*'Monte Carlo Inputs'!$C$12-I6353*'Monte Carlo Inputs'!$C$13-'Monte Carlo Inputs'!$C$14*(I6353-H6353)</f>
        <v>1973.7691994137911</v>
      </c>
      <c r="O6353" s="16">
        <f>J6353*$E6353*(1-'Monte Carlo Inputs'!$C$11)+J6353*'Monte Carlo Inputs'!$C$12-J6353*'Monte Carlo Inputs'!$C$13-'Monte Carlo Inputs'!$C$14*(J6353-I6353)</f>
        <v>2299.0231331016939</v>
      </c>
    </row>
    <row r="6354" spans="1:15">
      <c r="A6354">
        <v>6350</v>
      </c>
      <c r="B6354" s="39">
        <v>0.16515392420340863</v>
      </c>
      <c r="C6354" s="39">
        <v>1.3733958428636492</v>
      </c>
      <c r="D6354" s="29">
        <f>'Monte Carlo Inputs'!$C$6+'Monte Carlo Inputs'!$D$6*B6354</f>
        <v>0.1370092742887547</v>
      </c>
      <c r="E6354" s="29">
        <f>'Monte Carlo Inputs'!$C$7+'Monte Carlo Inputs'!$D$7*C6354</f>
        <v>0.63197825934270613</v>
      </c>
      <c r="F6354" s="16">
        <f>'Monte Carlo Inputs'!$C$17*(1+$D6354)</f>
        <v>2761.9092281748144</v>
      </c>
      <c r="G6354" s="16">
        <f t="shared" ref="G6354:J6354" si="6348">F6354*(1+$D6354)</f>
        <v>3140.3164071784604</v>
      </c>
      <c r="H6354" s="16">
        <f t="shared" si="6348"/>
        <v>3570.568879163051</v>
      </c>
      <c r="I6354" s="16">
        <f t="shared" si="6348"/>
        <v>4059.7699300951931</v>
      </c>
      <c r="J6354" s="16">
        <f t="shared" si="6348"/>
        <v>4615.9960619968442</v>
      </c>
      <c r="K6354" s="16">
        <f>F6354*$E6354*(1-'Monte Carlo Inputs'!$C$11)+F6354*'Monte Carlo Inputs'!$C$12-F6354*'Monte Carlo Inputs'!$C$13-'Monte Carlo Inputs'!$C$14*(F6354-'Monte Carlo Inputs'!$C$17)</f>
        <v>1353.3560744826505</v>
      </c>
      <c r="L6354" s="16">
        <f>G6354*$E6354*(1-'Monte Carlo Inputs'!$C$11)+G6354*'Monte Carlo Inputs'!$C$12-G6354*'Monte Carlo Inputs'!$C$13-'Monte Carlo Inputs'!$C$14*(G6354-F6354)</f>
        <v>1538.7784081017965</v>
      </c>
      <c r="M6354" s="16">
        <f>H6354*$E6354*(1-'Monte Carlo Inputs'!$C$11)+H6354*'Monte Carlo Inputs'!$C$12-H6354*'Monte Carlo Inputs'!$C$13-'Monte Carlo Inputs'!$C$14*(H6354-G6354)</f>
        <v>1749.6053210870293</v>
      </c>
      <c r="N6354" s="16">
        <f>I6354*$E6354*(1-'Monte Carlo Inputs'!$C$11)+I6354*'Monte Carlo Inputs'!$C$12-I6354*'Monte Carlo Inputs'!$C$13-'Monte Carlo Inputs'!$C$14*(I6354-H6354)</f>
        <v>1989.3174764209066</v>
      </c>
      <c r="O6354" s="16">
        <f>J6354*$E6354*(1-'Monte Carlo Inputs'!$C$11)+J6354*'Monte Carlo Inputs'!$C$12-J6354*'Monte Carlo Inputs'!$C$13-'Monte Carlo Inputs'!$C$14*(J6354-I6354)</f>
        <v>2261.8724201952723</v>
      </c>
    </row>
    <row r="6355" spans="1:15">
      <c r="A6355">
        <v>6351</v>
      </c>
      <c r="B6355" s="39">
        <v>-0.97101975583787081</v>
      </c>
      <c r="C6355" s="39">
        <v>0.3972951687406423</v>
      </c>
      <c r="D6355" s="29">
        <f>'Monte Carlo Inputs'!$C$6+'Monte Carlo Inputs'!$D$6*B6355</f>
        <v>6.3403118062524688E-2</v>
      </c>
      <c r="E6355" s="29">
        <f>'Monte Carlo Inputs'!$C$7+'Monte Carlo Inputs'!$D$7*C6355</f>
        <v>0.59704177975475348</v>
      </c>
      <c r="F6355" s="16">
        <f>'Monte Carlo Inputs'!$C$17*(1+$D6355)</f>
        <v>2583.1125140856793</v>
      </c>
      <c r="G6355" s="16">
        <f t="shared" ref="G6355:J6355" si="6349">F6355*(1+$D6355)</f>
        <v>2746.8899017850385</v>
      </c>
      <c r="H6355" s="16">
        <f t="shared" si="6349"/>
        <v>2921.0512865326723</v>
      </c>
      <c r="I6355" s="16">
        <f t="shared" si="6349"/>
        <v>3106.2550461193932</v>
      </c>
      <c r="J6355" s="16">
        <f t="shared" si="6349"/>
        <v>3303.2013015408143</v>
      </c>
      <c r="K6355" s="16">
        <f>F6355*$E6355*(1-'Monte Carlo Inputs'!$C$11)+F6355*'Monte Carlo Inputs'!$C$12-F6355*'Monte Carlo Inputs'!$C$13-'Monte Carlo Inputs'!$C$14*(F6355-'Monte Carlo Inputs'!$C$17)</f>
        <v>1198.8924532690853</v>
      </c>
      <c r="L6355" s="16">
        <f>G6355*$E6355*(1-'Monte Carlo Inputs'!$C$11)+G6355*'Monte Carlo Inputs'!$C$12-G6355*'Monte Carlo Inputs'!$C$13-'Monte Carlo Inputs'!$C$14*(G6355-F6355)</f>
        <v>1274.9059730279751</v>
      </c>
      <c r="M6355" s="16">
        <f>H6355*$E6355*(1-'Monte Carlo Inputs'!$C$11)+H6355*'Monte Carlo Inputs'!$C$12-H6355*'Monte Carlo Inputs'!$C$13-'Monte Carlo Inputs'!$C$14*(H6355-G6355)</f>
        <v>1355.7389869544854</v>
      </c>
      <c r="N6355" s="16">
        <f>I6355*$E6355*(1-'Monte Carlo Inputs'!$C$11)+I6355*'Monte Carlo Inputs'!$C$12-I6355*'Monte Carlo Inputs'!$C$13-'Monte Carlo Inputs'!$C$14*(I6355-H6355)</f>
        <v>1441.6970660063284</v>
      </c>
      <c r="O6355" s="16">
        <f>J6355*$E6355*(1-'Monte Carlo Inputs'!$C$11)+J6355*'Monte Carlo Inputs'!$C$12-J6355*'Monte Carlo Inputs'!$C$13-'Monte Carlo Inputs'!$C$14*(J6355-I6355)</f>
        <v>1533.1051552927233</v>
      </c>
    </row>
    <row r="6356" spans="1:15">
      <c r="A6356">
        <v>6352</v>
      </c>
      <c r="B6356" s="39">
        <v>0.58874520152332643</v>
      </c>
      <c r="C6356" s="39">
        <v>0.20269544661758823</v>
      </c>
      <c r="D6356" s="29">
        <f>'Monte Carlo Inputs'!$C$6+'Monte Carlo Inputs'!$D$6*B6356</f>
        <v>0.16445131618973011</v>
      </c>
      <c r="E6356" s="29">
        <f>'Monte Carlo Inputs'!$C$7+'Monte Carlo Inputs'!$D$7*C6356</f>
        <v>0.5900766895750118</v>
      </c>
      <c r="F6356" s="16">
        <f>'Monte Carlo Inputs'!$C$17*(1+$D6356)</f>
        <v>2828.5686921564738</v>
      </c>
      <c r="G6356" s="16">
        <f t="shared" ref="G6356:J6356" si="6350">F6356*(1+$D6356)</f>
        <v>3293.7305365146694</v>
      </c>
      <c r="H6356" s="16">
        <f t="shared" si="6350"/>
        <v>3835.3888584188126</v>
      </c>
      <c r="I6356" s="16">
        <f t="shared" si="6350"/>
        <v>4466.1236042852124</v>
      </c>
      <c r="J6356" s="16">
        <f t="shared" si="6350"/>
        <v>5200.5835092759371</v>
      </c>
      <c r="K6356" s="16">
        <f>F6356*$E6356*(1-'Monte Carlo Inputs'!$C$11)+F6356*'Monte Carlo Inputs'!$C$12-F6356*'Monte Carlo Inputs'!$C$13-'Monte Carlo Inputs'!$C$14*(F6356-'Monte Carlo Inputs'!$C$17)</f>
        <v>1302.6658183623563</v>
      </c>
      <c r="L6356" s="16">
        <f>G6356*$E6356*(1-'Monte Carlo Inputs'!$C$11)+G6356*'Monte Carlo Inputs'!$C$12-G6356*'Monte Carlo Inputs'!$C$13-'Monte Carlo Inputs'!$C$14*(G6356-F6356)</f>
        <v>1516.8909267474176</v>
      </c>
      <c r="M6356" s="16">
        <f>H6356*$E6356*(1-'Monte Carlo Inputs'!$C$11)+H6356*'Monte Carlo Inputs'!$C$12-H6356*'Monte Carlo Inputs'!$C$13-'Monte Carlo Inputs'!$C$14*(H6356-G6356)</f>
        <v>1766.3456361672897</v>
      </c>
      <c r="N6356" s="16">
        <f>I6356*$E6356*(1-'Monte Carlo Inputs'!$C$11)+I6356*'Monte Carlo Inputs'!$C$12-I6356*'Monte Carlo Inputs'!$C$13-'Monte Carlo Inputs'!$C$14*(I6356-H6356)</f>
        <v>2056.8235008809866</v>
      </c>
      <c r="O6356" s="16">
        <f>J6356*$E6356*(1-'Monte Carlo Inputs'!$C$11)+J6356*'Monte Carlo Inputs'!$C$12-J6356*'Monte Carlo Inputs'!$C$13-'Monte Carlo Inputs'!$C$14*(J6356-I6356)</f>
        <v>2395.0708327708335</v>
      </c>
    </row>
    <row r="6357" spans="1:15">
      <c r="A6357">
        <v>6353</v>
      </c>
      <c r="B6357" s="39">
        <v>-0.16406620448164466</v>
      </c>
      <c r="C6357" s="39">
        <v>-0.21496284440375749</v>
      </c>
      <c r="D6357" s="29">
        <f>'Monte Carlo Inputs'!$C$6+'Monte Carlo Inputs'!$D$6*B6357</f>
        <v>0.11568099618260182</v>
      </c>
      <c r="E6357" s="29">
        <f>'Monte Carlo Inputs'!$C$7+'Monte Carlo Inputs'!$D$7*C6357</f>
        <v>0.57512791354623138</v>
      </c>
      <c r="F6357" s="16">
        <f>'Monte Carlo Inputs'!$C$17*(1+$D6357)</f>
        <v>2710.1007078271582</v>
      </c>
      <c r="G6357" s="16">
        <f t="shared" ref="G6357:J6357" si="6351">F6357*(1+$D6357)</f>
        <v>3023.6078574637781</v>
      </c>
      <c r="H6357" s="16">
        <f t="shared" si="6351"/>
        <v>3373.3818264807301</v>
      </c>
      <c r="I6357" s="16">
        <f t="shared" si="6351"/>
        <v>3763.6179966723057</v>
      </c>
      <c r="J6357" s="16">
        <f t="shared" si="6351"/>
        <v>4198.9970757781257</v>
      </c>
      <c r="K6357" s="16">
        <f>F6357*$E6357*(1-'Monte Carlo Inputs'!$C$11)+F6357*'Monte Carlo Inputs'!$C$12-F6357*'Monte Carlo Inputs'!$C$13-'Monte Carlo Inputs'!$C$14*(F6357-'Monte Carlo Inputs'!$C$17)</f>
        <v>1217.5734974994309</v>
      </c>
      <c r="L6357" s="16">
        <f>G6357*$E6357*(1-'Monte Carlo Inputs'!$C$11)+G6357*'Monte Carlo Inputs'!$C$12-G6357*'Monte Carlo Inputs'!$C$13-'Monte Carlo Inputs'!$C$14*(G6357-F6357)</f>
        <v>1358.4236126156998</v>
      </c>
      <c r="M6357" s="16">
        <f>H6357*$E6357*(1-'Monte Carlo Inputs'!$C$11)+H6357*'Monte Carlo Inputs'!$C$12-H6357*'Monte Carlo Inputs'!$C$13-'Monte Carlo Inputs'!$C$14*(H6357-G6357)</f>
        <v>1515.5674093610526</v>
      </c>
      <c r="N6357" s="16">
        <f>I6357*$E6357*(1-'Monte Carlo Inputs'!$C$11)+I6357*'Monte Carlo Inputs'!$C$12-I6357*'Monte Carlo Inputs'!$C$13-'Monte Carlo Inputs'!$C$14*(I6357-H6357)</f>
        <v>1690.8897570578242</v>
      </c>
      <c r="O6357" s="16">
        <f>J6357*$E6357*(1-'Monte Carlo Inputs'!$C$11)+J6357*'Monte Carlo Inputs'!$C$12-J6357*'Monte Carlo Inputs'!$C$13-'Monte Carlo Inputs'!$C$14*(J6357-I6357)</f>
        <v>1886.4935685892306</v>
      </c>
    </row>
    <row r="6358" spans="1:15">
      <c r="A6358">
        <v>6354</v>
      </c>
      <c r="B6358" s="39">
        <v>-0.94085886764846205</v>
      </c>
      <c r="C6358" s="39">
        <v>0.40689953540337398</v>
      </c>
      <c r="D6358" s="29">
        <f>'Monte Carlo Inputs'!$C$6+'Monte Carlo Inputs'!$D$6*B6358</f>
        <v>6.5357068490166009E-2</v>
      </c>
      <c r="E6358" s="29">
        <f>'Monte Carlo Inputs'!$C$7+'Monte Carlo Inputs'!$D$7*C6358</f>
        <v>0.59738553810751682</v>
      </c>
      <c r="F6358" s="16">
        <f>'Monte Carlo Inputs'!$C$17*(1+$D6358)</f>
        <v>2587.8588550694631</v>
      </c>
      <c r="G6358" s="16">
        <f t="shared" ref="G6358:J6358" si="6352">F6358*(1+$D6358)</f>
        <v>2756.9937235031207</v>
      </c>
      <c r="H6358" s="16">
        <f t="shared" si="6352"/>
        <v>2937.1827511170723</v>
      </c>
      <c r="I6358" s="16">
        <f t="shared" si="6352"/>
        <v>3129.1484053499653</v>
      </c>
      <c r="J6358" s="16">
        <f t="shared" si="6352"/>
        <v>3333.6603719943168</v>
      </c>
      <c r="K6358" s="16">
        <f>F6358*$E6358*(1-'Monte Carlo Inputs'!$C$11)+F6358*'Monte Carlo Inputs'!$C$12-F6358*'Monte Carlo Inputs'!$C$13-'Monte Carlo Inputs'!$C$14*(F6358-'Monte Carlo Inputs'!$C$17)</f>
        <v>1201.8031940787716</v>
      </c>
      <c r="L6358" s="16">
        <f>G6358*$E6358*(1-'Monte Carlo Inputs'!$C$11)+G6358*'Monte Carlo Inputs'!$C$12-G6358*'Monte Carlo Inputs'!$C$13-'Monte Carlo Inputs'!$C$14*(G6358-F6358)</f>
        <v>1280.3495277458785</v>
      </c>
      <c r="M6358" s="16">
        <f>H6358*$E6358*(1-'Monte Carlo Inputs'!$C$11)+H6358*'Monte Carlo Inputs'!$C$12-H6358*'Monte Carlo Inputs'!$C$13-'Monte Carlo Inputs'!$C$14*(H6358-G6358)</f>
        <v>1364.0294195221175</v>
      </c>
      <c r="N6358" s="16">
        <f>I6358*$E6358*(1-'Monte Carlo Inputs'!$C$11)+I6358*'Monte Carlo Inputs'!$C$12-I6358*'Monte Carlo Inputs'!$C$13-'Monte Carlo Inputs'!$C$14*(I6358-H6358)</f>
        <v>1453.1783837164262</v>
      </c>
      <c r="O6358" s="16">
        <f>J6358*$E6358*(1-'Monte Carlo Inputs'!$C$11)+J6358*'Monte Carlo Inputs'!$C$12-J6358*'Monte Carlo Inputs'!$C$13-'Monte Carlo Inputs'!$C$14*(J6358-I6358)</f>
        <v>1548.1538628694091</v>
      </c>
    </row>
    <row r="6359" spans="1:15">
      <c r="A6359">
        <v>6355</v>
      </c>
      <c r="B6359" s="39">
        <v>-0.11266743443838674</v>
      </c>
      <c r="C6359" s="39">
        <v>2.4438851854113031</v>
      </c>
      <c r="D6359" s="29">
        <f>'Monte Carlo Inputs'!$C$6+'Monte Carlo Inputs'!$D$6*B6359</f>
        <v>0.11901082679221658</v>
      </c>
      <c r="E6359" s="29">
        <f>'Monte Carlo Inputs'!$C$7+'Monte Carlo Inputs'!$D$7*C6359</f>
        <v>0.67029308695886258</v>
      </c>
      <c r="F6359" s="16">
        <f>'Monte Carlo Inputs'!$C$17*(1+$D6359)</f>
        <v>2718.1891993609734</v>
      </c>
      <c r="G6359" s="16">
        <f t="shared" ref="G6359:J6359" si="6353">F6359*(1+$D6359)</f>
        <v>3041.6831433545958</v>
      </c>
      <c r="H6359" s="16">
        <f t="shared" si="6353"/>
        <v>3403.6763690851744</v>
      </c>
      <c r="I6359" s="16">
        <f t="shared" si="6353"/>
        <v>3808.7507079031307</v>
      </c>
      <c r="J6359" s="16">
        <f t="shared" si="6353"/>
        <v>4262.0332786961226</v>
      </c>
      <c r="K6359" s="16">
        <f>F6359*$E6359*(1-'Monte Carlo Inputs'!$C$11)+F6359*'Monte Carlo Inputs'!$C$12-F6359*'Monte Carlo Inputs'!$C$13-'Monte Carlo Inputs'!$C$14*(F6359-'Monte Carlo Inputs'!$C$17)</f>
        <v>1405.3965127194044</v>
      </c>
      <c r="L6359" s="16">
        <f>G6359*$E6359*(1-'Monte Carlo Inputs'!$C$11)+G6359*'Monte Carlo Inputs'!$C$12-G6359*'Monte Carlo Inputs'!$C$13-'Monte Carlo Inputs'!$C$14*(G6359-F6359)</f>
        <v>1572.6539136690387</v>
      </c>
      <c r="M6359" s="16">
        <f>H6359*$E6359*(1-'Monte Carlo Inputs'!$C$11)+H6359*'Monte Carlo Inputs'!$C$12-H6359*'Monte Carlo Inputs'!$C$13-'Monte Carlo Inputs'!$C$14*(H6359-G6359)</f>
        <v>1759.816756192806</v>
      </c>
      <c r="N6359" s="16">
        <f>I6359*$E6359*(1-'Monte Carlo Inputs'!$C$11)+I6359*'Monte Carlo Inputs'!$C$12-I6359*'Monte Carlo Inputs'!$C$13-'Monte Carlo Inputs'!$C$14*(I6359-H6359)</f>
        <v>1969.2540033501084</v>
      </c>
      <c r="O6359" s="16">
        <f>J6359*$E6359*(1-'Monte Carlo Inputs'!$C$11)+J6359*'Monte Carlo Inputs'!$C$12-J6359*'Monte Carlo Inputs'!$C$13-'Monte Carlo Inputs'!$C$14*(J6359-I6359)</f>
        <v>2203.6165504526875</v>
      </c>
    </row>
    <row r="6360" spans="1:15">
      <c r="A6360">
        <v>6356</v>
      </c>
      <c r="B6360" s="39">
        <v>-0.95649964842955115</v>
      </c>
      <c r="C6360" s="39">
        <v>-2.2965027230615696</v>
      </c>
      <c r="D6360" s="29">
        <f>'Monte Carlo Inputs'!$C$6+'Monte Carlo Inputs'!$D$6*B6360</f>
        <v>6.4343792286099016E-2</v>
      </c>
      <c r="E6360" s="29">
        <f>'Monte Carlo Inputs'!$C$7+'Monte Carlo Inputs'!$D$7*C6360</f>
        <v>0.50062568502602656</v>
      </c>
      <c r="F6360" s="16">
        <f>'Monte Carlo Inputs'!$C$17*(1+$D6360)</f>
        <v>2585.3975058421634</v>
      </c>
      <c r="G6360" s="16">
        <f t="shared" ref="G6360:J6360" si="6354">F6360*(1+$D6360)</f>
        <v>2751.7517859350701</v>
      </c>
      <c r="H6360" s="16">
        <f t="shared" si="6354"/>
        <v>2928.8099312721783</v>
      </c>
      <c r="I6360" s="16">
        <f t="shared" si="6354"/>
        <v>3117.2606691354194</v>
      </c>
      <c r="J6360" s="16">
        <f t="shared" si="6354"/>
        <v>3317.837042131895</v>
      </c>
      <c r="K6360" s="16">
        <f>F6360*$E6360*(1-'Monte Carlo Inputs'!$C$11)+F6360*'Monte Carlo Inputs'!$C$12-F6360*'Monte Carlo Inputs'!$C$13-'Monte Carlo Inputs'!$C$14*(F6360-'Monte Carlo Inputs'!$C$17)</f>
        <v>1022.6123865412956</v>
      </c>
      <c r="L6360" s="16">
        <f>G6360*$E6360*(1-'Monte Carlo Inputs'!$C$11)+G6360*'Monte Carlo Inputs'!$C$12-G6360*'Monte Carlo Inputs'!$C$13-'Monte Carlo Inputs'!$C$14*(G6360-F6360)</f>
        <v>1088.4111455301006</v>
      </c>
      <c r="M6360" s="16">
        <f>H6360*$E6360*(1-'Monte Carlo Inputs'!$C$11)+H6360*'Monte Carlo Inputs'!$C$12-H6360*'Monte Carlo Inputs'!$C$13-'Monte Carlo Inputs'!$C$14*(H6360-G6360)</f>
        <v>1158.4436461999649</v>
      </c>
      <c r="N6360" s="16">
        <f>I6360*$E6360*(1-'Monte Carlo Inputs'!$C$11)+I6360*'Monte Carlo Inputs'!$C$12-I6360*'Monte Carlo Inputs'!$C$13-'Monte Carlo Inputs'!$C$14*(I6360-H6360)</f>
        <v>1232.9823035462064</v>
      </c>
      <c r="O6360" s="16">
        <f>J6360*$E6360*(1-'Monte Carlo Inputs'!$C$11)+J6360*'Monte Carlo Inputs'!$C$12-J6360*'Monte Carlo Inputs'!$C$13-'Monte Carlo Inputs'!$C$14*(J6360-I6360)</f>
        <v>1312.3170607780196</v>
      </c>
    </row>
    <row r="6361" spans="1:15">
      <c r="A6361">
        <v>6357</v>
      </c>
      <c r="B6361" s="39">
        <v>-0.51350062805344932</v>
      </c>
      <c r="C6361" s="39">
        <v>0.41181308090695168</v>
      </c>
      <c r="D6361" s="29">
        <f>'Monte Carlo Inputs'!$C$6+'Monte Carlo Inputs'!$D$6*B6361</f>
        <v>9.3043150205291011E-2</v>
      </c>
      <c r="E6361" s="29">
        <f>'Monte Carlo Inputs'!$C$7+'Monte Carlo Inputs'!$D$7*C6361</f>
        <v>0.59756140314556161</v>
      </c>
      <c r="F6361" s="16">
        <f>'Monte Carlo Inputs'!$C$17*(1+$D6361)</f>
        <v>2655.1111161636732</v>
      </c>
      <c r="G6361" s="16">
        <f t="shared" ref="G6361:J6361" si="6355">F6361*(1+$D6361)</f>
        <v>2902.1510185566281</v>
      </c>
      <c r="H6361" s="16">
        <f t="shared" si="6355"/>
        <v>3172.1762916946309</v>
      </c>
      <c r="I6361" s="16">
        <f t="shared" si="6355"/>
        <v>3467.3255668804377</v>
      </c>
      <c r="J6361" s="16">
        <f t="shared" si="6355"/>
        <v>3789.9364604103403</v>
      </c>
      <c r="K6361" s="16">
        <f>F6361*$E6361*(1-'Monte Carlo Inputs'!$C$11)+F6361*'Monte Carlo Inputs'!$C$12-F6361*'Monte Carlo Inputs'!$C$13-'Monte Carlo Inputs'!$C$14*(F6361-'Monte Carlo Inputs'!$C$17)</f>
        <v>1234.4256685644518</v>
      </c>
      <c r="L6361" s="16">
        <f>G6361*$E6361*(1-'Monte Carlo Inputs'!$C$11)+G6361*'Monte Carlo Inputs'!$C$12-G6361*'Monte Carlo Inputs'!$C$13-'Monte Carlo Inputs'!$C$14*(G6361-F6361)</f>
        <v>1349.2805214619614</v>
      </c>
      <c r="M6361" s="16">
        <f>H6361*$E6361*(1-'Monte Carlo Inputs'!$C$11)+H6361*'Monte Carlo Inputs'!$C$12-H6361*'Monte Carlo Inputs'!$C$13-'Monte Carlo Inputs'!$C$14*(H6361-G6361)</f>
        <v>1474.8218316894202</v>
      </c>
      <c r="N6361" s="16">
        <f>I6361*$E6361*(1-'Monte Carlo Inputs'!$C$11)+I6361*'Monte Carlo Inputs'!$C$12-I6361*'Monte Carlo Inputs'!$C$13-'Monte Carlo Inputs'!$C$14*(I6361-H6361)</f>
        <v>1612.0439009013414</v>
      </c>
      <c r="O6361" s="16">
        <f>J6361*$E6361*(1-'Monte Carlo Inputs'!$C$11)+J6361*'Monte Carlo Inputs'!$C$12-J6361*'Monte Carlo Inputs'!$C$13-'Monte Carlo Inputs'!$C$14*(J6361-I6361)</f>
        <v>1762.0335437104281</v>
      </c>
    </row>
    <row r="6362" spans="1:15">
      <c r="A6362">
        <v>6358</v>
      </c>
      <c r="B6362" s="39">
        <v>0.92253698608013424</v>
      </c>
      <c r="C6362" s="39">
        <v>1.2523690205204738</v>
      </c>
      <c r="D6362" s="29">
        <f>'Monte Carlo Inputs'!$C$6+'Monte Carlo Inputs'!$D$6*B6362</f>
        <v>0.1860757655786896</v>
      </c>
      <c r="E6362" s="29">
        <f>'Monte Carlo Inputs'!$C$7+'Monte Carlo Inputs'!$D$7*C6362</f>
        <v>0.6276464816680456</v>
      </c>
      <c r="F6362" s="16">
        <f>'Monte Carlo Inputs'!$C$17*(1+$D6362)</f>
        <v>2881.0966421671951</v>
      </c>
      <c r="G6362" s="16">
        <f t="shared" ref="G6362:J6362" si="6356">F6362*(1+$D6362)</f>
        <v>3417.1989055646477</v>
      </c>
      <c r="H6362" s="16">
        <f t="shared" si="6356"/>
        <v>4053.0568080522494</v>
      </c>
      <c r="I6362" s="16">
        <f t="shared" si="6356"/>
        <v>4807.2324565444915</v>
      </c>
      <c r="J6362" s="16">
        <f t="shared" si="6356"/>
        <v>5701.7419162107317</v>
      </c>
      <c r="K6362" s="16">
        <f>F6362*$E6362*(1-'Monte Carlo Inputs'!$C$11)+F6362*'Monte Carlo Inputs'!$C$12-F6362*'Monte Carlo Inputs'!$C$13-'Monte Carlo Inputs'!$C$14*(F6362-'Monte Carlo Inputs'!$C$17)</f>
        <v>1404.635411165536</v>
      </c>
      <c r="L6362" s="16">
        <f>G6362*$E6362*(1-'Monte Carlo Inputs'!$C$11)+G6362*'Monte Carlo Inputs'!$C$12-G6362*'Monte Carlo Inputs'!$C$13-'Monte Carlo Inputs'!$C$14*(G6362-F6362)</f>
        <v>1666.0040206571</v>
      </c>
      <c r="M6362" s="16">
        <f>H6362*$E6362*(1-'Monte Carlo Inputs'!$C$11)+H6362*'Monte Carlo Inputs'!$C$12-H6362*'Monte Carlo Inputs'!$C$13-'Monte Carlo Inputs'!$C$14*(H6362-G6362)</f>
        <v>1976.0069942580449</v>
      </c>
      <c r="N6362" s="16">
        <f>I6362*$E6362*(1-'Monte Carlo Inputs'!$C$11)+I6362*'Monte Carlo Inputs'!$C$12-I6362*'Monte Carlo Inputs'!$C$13-'Monte Carlo Inputs'!$C$14*(I6362-H6362)</f>
        <v>2343.6940085034557</v>
      </c>
      <c r="O6362" s="16">
        <f>J6362*$E6362*(1-'Monte Carlo Inputs'!$C$11)+J6362*'Monte Carlo Inputs'!$C$12-J6362*'Monte Carlo Inputs'!$C$13-'Monte Carlo Inputs'!$C$14*(J6362-I6362)</f>
        <v>2779.798665417924</v>
      </c>
    </row>
    <row r="6363" spans="1:15">
      <c r="A6363">
        <v>6359</v>
      </c>
      <c r="B6363" s="39">
        <v>1.1203111520213804</v>
      </c>
      <c r="C6363" s="39">
        <v>0.20977808771652889</v>
      </c>
      <c r="D6363" s="29">
        <f>'Monte Carlo Inputs'!$C$6+'Monte Carlo Inputs'!$D$6*B6363</f>
        <v>0.19888841597845491</v>
      </c>
      <c r="E6363" s="29">
        <f>'Monte Carlo Inputs'!$C$7+'Monte Carlo Inputs'!$D$7*C6363</f>
        <v>0.59033019062540726</v>
      </c>
      <c r="F6363" s="16">
        <f>'Monte Carlo Inputs'!$C$17*(1+$D6363)</f>
        <v>2912.2198512532655</v>
      </c>
      <c r="G6363" s="16">
        <f t="shared" ref="G6363:J6363" si="6357">F6363*(1+$D6363)</f>
        <v>3491.426644450039</v>
      </c>
      <c r="H6363" s="16">
        <f t="shared" si="6357"/>
        <v>4185.8309592696796</v>
      </c>
      <c r="I6363" s="16">
        <f t="shared" si="6357"/>
        <v>5018.3442483124027</v>
      </c>
      <c r="J6363" s="16">
        <f t="shared" si="6357"/>
        <v>6016.4347866938469</v>
      </c>
      <c r="K6363" s="16">
        <f>F6363*$E6363*(1-'Monte Carlo Inputs'!$C$11)+F6363*'Monte Carlo Inputs'!$C$12-F6363*'Monte Carlo Inputs'!$C$13-'Monte Carlo Inputs'!$C$14*(F6363-'Monte Carlo Inputs'!$C$17)</f>
        <v>1342.9199946096162</v>
      </c>
      <c r="L6363" s="16">
        <f>G6363*$E6363*(1-'Monte Carlo Inputs'!$C$11)+G6363*'Monte Carlo Inputs'!$C$12-G6363*'Monte Carlo Inputs'!$C$13-'Monte Carlo Inputs'!$C$14*(G6363-F6363)</f>
        <v>1610.0112251233181</v>
      </c>
      <c r="M6363" s="16">
        <f>H6363*$E6363*(1-'Monte Carlo Inputs'!$C$11)+H6363*'Monte Carlo Inputs'!$C$12-H6363*'Monte Carlo Inputs'!$C$13-'Monte Carlo Inputs'!$C$14*(H6363-G6363)</f>
        <v>1930.2238073956266</v>
      </c>
      <c r="N6363" s="16">
        <f>I6363*$E6363*(1-'Monte Carlo Inputs'!$C$11)+I6363*'Monte Carlo Inputs'!$C$12-I6363*'Monte Carlo Inputs'!$C$13-'Monte Carlo Inputs'!$C$14*(I6363-H6363)</f>
        <v>2314.1229629324448</v>
      </c>
      <c r="O6363" s="16">
        <f>J6363*$E6363*(1-'Monte Carlo Inputs'!$C$11)+J6363*'Monte Carlo Inputs'!$C$12-J6363*'Monte Carlo Inputs'!$C$13-'Monte Carlo Inputs'!$C$14*(J6363-I6363)</f>
        <v>2774.375213409448</v>
      </c>
    </row>
    <row r="6364" spans="1:15">
      <c r="A6364">
        <v>6360</v>
      </c>
      <c r="B6364" s="39">
        <v>-0.81097379445122586</v>
      </c>
      <c r="C6364" s="39">
        <v>0.19406078314668343</v>
      </c>
      <c r="D6364" s="29">
        <f>'Monte Carlo Inputs'!$C$6+'Monte Carlo Inputs'!$D$6*B6364</f>
        <v>7.3771575142761364E-2</v>
      </c>
      <c r="E6364" s="29">
        <f>'Monte Carlo Inputs'!$C$7+'Monte Carlo Inputs'!$D$7*C6364</f>
        <v>0.58976763872390858</v>
      </c>
      <c r="F6364" s="16">
        <f>'Monte Carlo Inputs'!$C$17*(1+$D6364)</f>
        <v>2608.298533179282</v>
      </c>
      <c r="G6364" s="16">
        <f t="shared" ref="G6364:J6364" si="6358">F6364*(1+$D6364)</f>
        <v>2800.7168244144718</v>
      </c>
      <c r="H6364" s="16">
        <f t="shared" si="6358"/>
        <v>3007.3301160803603</v>
      </c>
      <c r="I6364" s="16">
        <f t="shared" si="6358"/>
        <v>3229.1855957178723</v>
      </c>
      <c r="J6364" s="16">
        <f t="shared" si="6358"/>
        <v>3467.4077035422961</v>
      </c>
      <c r="K6364" s="16">
        <f>F6364*$E6364*(1-'Monte Carlo Inputs'!$C$11)+F6364*'Monte Carlo Inputs'!$C$12-F6364*'Monte Carlo Inputs'!$C$13-'Monte Carlo Inputs'!$C$14*(F6364-'Monte Carlo Inputs'!$C$17)</f>
        <v>1197.4782303659401</v>
      </c>
      <c r="L6364" s="16">
        <f>G6364*$E6364*(1-'Monte Carlo Inputs'!$C$11)+G6364*'Monte Carlo Inputs'!$C$12-G6364*'Monte Carlo Inputs'!$C$13-'Monte Carlo Inputs'!$C$14*(G6364-F6364)</f>
        <v>1285.8180856192021</v>
      </c>
      <c r="M6364" s="16">
        <f>H6364*$E6364*(1-'Monte Carlo Inputs'!$C$11)+H6364*'Monte Carlo Inputs'!$C$12-H6364*'Monte Carlo Inputs'!$C$13-'Monte Carlo Inputs'!$C$14*(H6364-G6364)</f>
        <v>1380.674911142381</v>
      </c>
      <c r="N6364" s="16">
        <f>I6364*$E6364*(1-'Monte Carlo Inputs'!$C$11)+I6364*'Monte Carlo Inputs'!$C$12-I6364*'Monte Carlo Inputs'!$C$13-'Monte Carlo Inputs'!$C$14*(I6364-H6364)</f>
        <v>1482.5294740974466</v>
      </c>
      <c r="O6364" s="16">
        <f>J6364*$E6364*(1-'Monte Carlo Inputs'!$C$11)+J6364*'Monte Carlo Inputs'!$C$12-J6364*'Monte Carlo Inputs'!$C$13-'Monte Carlo Inputs'!$C$14*(J6364-I6364)</f>
        <v>1591.898008597185</v>
      </c>
    </row>
    <row r="6365" spans="1:15">
      <c r="A6365">
        <v>6361</v>
      </c>
      <c r="B6365" s="39">
        <v>2.4373006524952601</v>
      </c>
      <c r="C6365" s="39">
        <v>-1.0706764818937771</v>
      </c>
      <c r="D6365" s="29">
        <f>'Monte Carlo Inputs'!$C$6+'Monte Carlo Inputs'!$D$6*B6365</f>
        <v>0.28420858896174656</v>
      </c>
      <c r="E6365" s="29">
        <f>'Monte Carlo Inputs'!$C$7+'Monte Carlo Inputs'!$D$7*C6365</f>
        <v>0.54450031249866215</v>
      </c>
      <c r="F6365" s="16">
        <f>'Monte Carlo Inputs'!$C$17*(1+$D6365)</f>
        <v>3119.4710834469788</v>
      </c>
      <c r="G6365" s="16">
        <f t="shared" ref="G6365:J6365" si="6359">F6365*(1+$D6365)</f>
        <v>4006.0515583804154</v>
      </c>
      <c r="H6365" s="16">
        <f t="shared" si="6359"/>
        <v>5144.6058190957192</v>
      </c>
      <c r="I6365" s="16">
        <f t="shared" si="6359"/>
        <v>6606.7469797053036</v>
      </c>
      <c r="J6365" s="16">
        <f t="shared" si="6359"/>
        <v>8484.4412164346286</v>
      </c>
      <c r="K6365" s="16">
        <f>F6365*$E6365*(1-'Monte Carlo Inputs'!$C$11)+F6365*'Monte Carlo Inputs'!$C$12-F6365*'Monte Carlo Inputs'!$C$13-'Monte Carlo Inputs'!$C$14*(F6365-'Monte Carlo Inputs'!$C$17)</f>
        <v>1339.6581996026514</v>
      </c>
      <c r="L6365" s="16">
        <f>G6365*$E6365*(1-'Monte Carlo Inputs'!$C$11)+G6365*'Monte Carlo Inputs'!$C$12-G6365*'Monte Carlo Inputs'!$C$13-'Monte Carlo Inputs'!$C$14*(G6365-F6365)</f>
        <v>1720.4005662027548</v>
      </c>
      <c r="M6365" s="16">
        <f>H6365*$E6365*(1-'Monte Carlo Inputs'!$C$11)+H6365*'Monte Carlo Inputs'!$C$12-H6365*'Monte Carlo Inputs'!$C$13-'Monte Carlo Inputs'!$C$14*(H6365-G6365)</f>
        <v>2209.3531835722292</v>
      </c>
      <c r="N6365" s="16">
        <f>I6365*$E6365*(1-'Monte Carlo Inputs'!$C$11)+I6365*'Monte Carlo Inputs'!$C$12-I6365*'Monte Carlo Inputs'!$C$13-'Monte Carlo Inputs'!$C$14*(I6365-H6365)</f>
        <v>2837.2703343934354</v>
      </c>
      <c r="O6365" s="16">
        <f>J6365*$E6365*(1-'Monte Carlo Inputs'!$C$11)+J6365*'Monte Carlo Inputs'!$C$12-J6365*'Monte Carlo Inputs'!$C$13-'Monte Carlo Inputs'!$C$14*(J6365-I6365)</f>
        <v>3643.6469326344168</v>
      </c>
    </row>
    <row r="6366" spans="1:15">
      <c r="A6366">
        <v>6362</v>
      </c>
      <c r="B6366" s="39">
        <v>5.8905782213807045E-2</v>
      </c>
      <c r="C6366" s="39">
        <v>-0.1333022341229898</v>
      </c>
      <c r="D6366" s="29">
        <f>'Monte Carlo Inputs'!$C$6+'Monte Carlo Inputs'!$D$6*B6366</f>
        <v>0.13012606842382995</v>
      </c>
      <c r="E6366" s="29">
        <f>'Monte Carlo Inputs'!$C$7+'Monte Carlo Inputs'!$D$7*C6366</f>
        <v>0.57805070042656725</v>
      </c>
      <c r="F6366" s="16">
        <f>'Monte Carlo Inputs'!$C$17*(1+$D6366)</f>
        <v>2745.1892328083254</v>
      </c>
      <c r="G6366" s="16">
        <f t="shared" ref="G6366:J6366" si="6360">F6366*(1+$D6366)</f>
        <v>3102.4099147531028</v>
      </c>
      <c r="H6366" s="16">
        <f t="shared" si="6360"/>
        <v>3506.1143195990335</v>
      </c>
      <c r="I6366" s="16">
        <f t="shared" si="6360"/>
        <v>3962.3511914529472</v>
      </c>
      <c r="J6366" s="16">
        <f t="shared" si="6360"/>
        <v>4477.9563737111976</v>
      </c>
      <c r="K6366" s="16">
        <f>F6366*$E6366*(1-'Monte Carlo Inputs'!$C$11)+F6366*'Monte Carlo Inputs'!$C$12-F6366*'Monte Carlo Inputs'!$C$13-'Monte Carlo Inputs'!$C$14*(F6366-'Monte Carlo Inputs'!$C$17)</f>
        <v>1239.5744014609584</v>
      </c>
      <c r="L6366" s="16">
        <f>G6366*$E6366*(1-'Monte Carlo Inputs'!$C$11)+G6366*'Monte Carlo Inputs'!$C$12-G6366*'Monte Carlo Inputs'!$C$13-'Monte Carlo Inputs'!$C$14*(G6366-F6366)</f>
        <v>1400.8753448418952</v>
      </c>
      <c r="M6366" s="16">
        <f>H6366*$E6366*(1-'Monte Carlo Inputs'!$C$11)+H6366*'Monte Carlo Inputs'!$C$12-H6366*'Monte Carlo Inputs'!$C$13-'Monte Carlo Inputs'!$C$14*(H6366-G6366)</f>
        <v>1583.165745818048</v>
      </c>
      <c r="N6366" s="16">
        <f>I6366*$E6366*(1-'Monte Carlo Inputs'!$C$11)+I6366*'Monte Carlo Inputs'!$C$12-I6366*'Monte Carlo Inputs'!$C$13-'Monte Carlo Inputs'!$C$14*(I6366-H6366)</f>
        <v>1789.1768799846311</v>
      </c>
      <c r="O6366" s="16">
        <f>J6366*$E6366*(1-'Monte Carlo Inputs'!$C$11)+J6366*'Monte Carlo Inputs'!$C$12-J6366*'Monte Carlo Inputs'!$C$13-'Monte Carlo Inputs'!$C$14*(J6366-I6366)</f>
        <v>2021.9954330918458</v>
      </c>
    </row>
    <row r="6367" spans="1:15">
      <c r="A6367">
        <v>6363</v>
      </c>
      <c r="B6367" s="39">
        <v>1.1829493576022694</v>
      </c>
      <c r="C6367" s="39">
        <v>0.25316195147467213</v>
      </c>
      <c r="D6367" s="29">
        <f>'Monte Carlo Inputs'!$C$6+'Monte Carlo Inputs'!$D$6*B6367</f>
        <v>0.2029463849551259</v>
      </c>
      <c r="E6367" s="29">
        <f>'Monte Carlo Inputs'!$C$7+'Monte Carlo Inputs'!$D$7*C6367</f>
        <v>0.59188298073283618</v>
      </c>
      <c r="F6367" s="16">
        <f>'Monte Carlo Inputs'!$C$17*(1+$D6367)</f>
        <v>2922.0770636944967</v>
      </c>
      <c r="G6367" s="16">
        <f t="shared" ref="G6367:J6367" si="6361">F6367*(1+$D6367)</f>
        <v>3515.1020403315838</v>
      </c>
      <c r="H6367" s="16">
        <f t="shared" si="6361"/>
        <v>4228.4792921652661</v>
      </c>
      <c r="I6367" s="16">
        <f t="shared" si="6361"/>
        <v>5086.6338783678166</v>
      </c>
      <c r="J6367" s="16">
        <f t="shared" si="6361"/>
        <v>6118.9478355728361</v>
      </c>
      <c r="K6367" s="16">
        <f>F6367*$E6367*(1-'Monte Carlo Inputs'!$C$11)+F6367*'Monte Carlo Inputs'!$C$12-F6367*'Monte Carlo Inputs'!$C$13-'Monte Carlo Inputs'!$C$14*(F6367-'Monte Carlo Inputs'!$C$17)</f>
        <v>1350.8319790740459</v>
      </c>
      <c r="L6367" s="16">
        <f>G6367*$E6367*(1-'Monte Carlo Inputs'!$C$11)+G6367*'Monte Carlo Inputs'!$C$12-G6367*'Monte Carlo Inputs'!$C$13-'Monte Carlo Inputs'!$C$14*(G6367-F6367)</f>
        <v>1624.9784459089019</v>
      </c>
      <c r="M6367" s="16">
        <f>H6367*$E6367*(1-'Monte Carlo Inputs'!$C$11)+H6367*'Monte Carlo Inputs'!$C$12-H6367*'Monte Carlo Inputs'!$C$13-'Monte Carlo Inputs'!$C$14*(H6367-G6367)</f>
        <v>1954.7619471361122</v>
      </c>
      <c r="N6367" s="16">
        <f>I6367*$E6367*(1-'Monte Carlo Inputs'!$C$11)+I6367*'Monte Carlo Inputs'!$C$12-I6367*'Monte Carlo Inputs'!$C$13-'Monte Carlo Inputs'!$C$14*(I6367-H6367)</f>
        <v>2351.473817755229</v>
      </c>
      <c r="O6367" s="16">
        <f>J6367*$E6367*(1-'Monte Carlo Inputs'!$C$11)+J6367*'Monte Carlo Inputs'!$C$12-J6367*'Monte Carlo Inputs'!$C$13-'Monte Carlo Inputs'!$C$14*(J6367-I6367)</f>
        <v>2828.6969283852814</v>
      </c>
    </row>
    <row r="6368" spans="1:15">
      <c r="A6368">
        <v>6364</v>
      </c>
      <c r="B6368" s="39">
        <v>-0.21332690527103779</v>
      </c>
      <c r="C6368" s="39">
        <v>-0.46102144350168661</v>
      </c>
      <c r="D6368" s="29">
        <f>'Monte Carlo Inputs'!$C$6+'Monte Carlo Inputs'!$D$6*B6368</f>
        <v>0.112489678779451</v>
      </c>
      <c r="E6368" s="29">
        <f>'Monte Carlo Inputs'!$C$7+'Monte Carlo Inputs'!$D$7*C6368</f>
        <v>0.56632101334349494</v>
      </c>
      <c r="F6368" s="16">
        <f>'Monte Carlo Inputs'!$C$17*(1+$D6368)</f>
        <v>2702.3486787231645</v>
      </c>
      <c r="G6368" s="16">
        <f t="shared" ref="G6368:J6368" si="6362">F6368*(1+$D6368)</f>
        <v>3006.3350135428068</v>
      </c>
      <c r="H6368" s="16">
        <f t="shared" si="6362"/>
        <v>3344.5166735196535</v>
      </c>
      <c r="I6368" s="16">
        <f t="shared" si="6362"/>
        <v>3720.7402797963973</v>
      </c>
      <c r="J6368" s="16">
        <f t="shared" si="6362"/>
        <v>4139.285158692458</v>
      </c>
      <c r="K6368" s="16">
        <f>F6368*$E6368*(1-'Monte Carlo Inputs'!$C$11)+F6368*'Monte Carlo Inputs'!$C$12-F6368*'Monte Carlo Inputs'!$C$13-'Monte Carlo Inputs'!$C$14*(F6368-'Monte Carlo Inputs'!$C$17)</f>
        <v>1197.0392961076927</v>
      </c>
      <c r="L6368" s="16">
        <f>G6368*$E6368*(1-'Monte Carlo Inputs'!$C$11)+G6368*'Monte Carlo Inputs'!$C$12-G6368*'Monte Carlo Inputs'!$C$13-'Monte Carlo Inputs'!$C$14*(G6368-F6368)</f>
        <v>1331.6938620132269</v>
      </c>
      <c r="M6368" s="16">
        <f>H6368*$E6368*(1-'Monte Carlo Inputs'!$C$11)+H6368*'Monte Carlo Inputs'!$C$12-H6368*'Monte Carlo Inputs'!$C$13-'Monte Carlo Inputs'!$C$14*(H6368-G6368)</f>
        <v>1481.4956767836616</v>
      </c>
      <c r="N6368" s="16">
        <f>I6368*$E6368*(1-'Monte Carlo Inputs'!$C$11)+I6368*'Monte Carlo Inputs'!$C$12-I6368*'Monte Carlo Inputs'!$C$13-'Monte Carlo Inputs'!$C$14*(I6368-H6368)</f>
        <v>1648.1486495782008</v>
      </c>
      <c r="O6368" s="16">
        <f>J6368*$E6368*(1-'Monte Carlo Inputs'!$C$11)+J6368*'Monte Carlo Inputs'!$C$12-J6368*'Monte Carlo Inputs'!$C$13-'Monte Carlo Inputs'!$C$14*(J6368-I6368)</f>
        <v>1833.5483617500386</v>
      </c>
    </row>
    <row r="6369" spans="1:15">
      <c r="A6369">
        <v>6365</v>
      </c>
      <c r="B6369" s="39">
        <v>5.0965321192642382E-2</v>
      </c>
      <c r="C6369" s="39">
        <v>0.13355571872468097</v>
      </c>
      <c r="D6369" s="29">
        <f>'Monte Carlo Inputs'!$C$6+'Monte Carlo Inputs'!$D$6*B6369</f>
        <v>0.12961165163641511</v>
      </c>
      <c r="E6369" s="29">
        <f>'Monte Carlo Inputs'!$C$7+'Monte Carlo Inputs'!$D$7*C6369</f>
        <v>0.5876020486324498</v>
      </c>
      <c r="F6369" s="16">
        <f>'Monte Carlo Inputs'!$C$17*(1+$D6369)</f>
        <v>2743.9396629900166</v>
      </c>
      <c r="G6369" s="16">
        <f t="shared" ref="G6369:J6369" si="6363">F6369*(1+$D6369)</f>
        <v>3099.5862147008211</v>
      </c>
      <c r="H6369" s="16">
        <f t="shared" si="6363"/>
        <v>3501.3287033776587</v>
      </c>
      <c r="I6369" s="16">
        <f t="shared" si="6363"/>
        <v>3955.1416995444251</v>
      </c>
      <c r="J6369" s="16">
        <f t="shared" si="6363"/>
        <v>4467.7741476784367</v>
      </c>
      <c r="K6369" s="16">
        <f>F6369*$E6369*(1-'Monte Carlo Inputs'!$C$11)+F6369*'Monte Carlo Inputs'!$C$12-F6369*'Monte Carlo Inputs'!$C$13-'Monte Carlo Inputs'!$C$14*(F6369-'Monte Carlo Inputs'!$C$17)</f>
        <v>1257.6407668852355</v>
      </c>
      <c r="L6369" s="16">
        <f>G6369*$E6369*(1-'Monte Carlo Inputs'!$C$11)+G6369*'Monte Carlo Inputs'!$C$12-G6369*'Monte Carlo Inputs'!$C$13-'Monte Carlo Inputs'!$C$14*(G6369-F6369)</f>
        <v>1420.645663846519</v>
      </c>
      <c r="M6369" s="16">
        <f>H6369*$E6369*(1-'Monte Carlo Inputs'!$C$11)+H6369*'Monte Carlo Inputs'!$C$12-H6369*'Monte Carlo Inputs'!$C$13-'Monte Carlo Inputs'!$C$14*(H6369-G6369)</f>
        <v>1604.7778947277777</v>
      </c>
      <c r="N6369" s="16">
        <f>I6369*$E6369*(1-'Monte Carlo Inputs'!$C$11)+I6369*'Monte Carlo Inputs'!$C$12-I6369*'Monte Carlo Inputs'!$C$13-'Monte Carlo Inputs'!$C$14*(I6369-H6369)</f>
        <v>1812.7758081730542</v>
      </c>
      <c r="O6369" s="16">
        <f>J6369*$E6369*(1-'Monte Carlo Inputs'!$C$11)+J6369*'Monte Carlo Inputs'!$C$12-J6369*'Monte Carlo Inputs'!$C$13-'Monte Carlo Inputs'!$C$14*(J6369-I6369)</f>
        <v>2047.7326747169013</v>
      </c>
    </row>
    <row r="6370" spans="1:15">
      <c r="A6370">
        <v>6366</v>
      </c>
      <c r="B6370" s="39">
        <v>-0.11543957693112424</v>
      </c>
      <c r="C6370" s="39">
        <v>1.2127792683292715</v>
      </c>
      <c r="D6370" s="29">
        <f>'Monte Carlo Inputs'!$C$6+'Monte Carlo Inputs'!$D$6*B6370</f>
        <v>0.11883123562848324</v>
      </c>
      <c r="E6370" s="29">
        <f>'Monte Carlo Inputs'!$C$7+'Monte Carlo Inputs'!$D$7*C6370</f>
        <v>0.62622948995193728</v>
      </c>
      <c r="F6370" s="16">
        <f>'Monte Carlo Inputs'!$C$17*(1+$D6370)</f>
        <v>2717.7529544651493</v>
      </c>
      <c r="G6370" s="16">
        <f t="shared" ref="G6370:J6370" si="6364">F6370*(1+$D6370)</f>
        <v>3040.7068961772043</v>
      </c>
      <c r="H6370" s="16">
        <f t="shared" si="6364"/>
        <v>3402.0378538339919</v>
      </c>
      <c r="I6370" s="16">
        <f t="shared" si="6364"/>
        <v>3806.3062156599585</v>
      </c>
      <c r="J6370" s="16">
        <f t="shared" si="6364"/>
        <v>4258.6142864472076</v>
      </c>
      <c r="K6370" s="16">
        <f>F6370*$E6370*(1-'Monte Carlo Inputs'!$C$11)+F6370*'Monte Carlo Inputs'!$C$12-F6370*'Monte Carlo Inputs'!$C$13-'Monte Carlo Inputs'!$C$14*(F6370-'Monte Carlo Inputs'!$C$17)</f>
        <v>1319.9507243571618</v>
      </c>
      <c r="L6370" s="16">
        <f>G6370*$E6370*(1-'Monte Carlo Inputs'!$C$11)+G6370*'Monte Carlo Inputs'!$C$12-G6370*'Monte Carlo Inputs'!$C$13-'Monte Carlo Inputs'!$C$14*(G6370-F6370)</f>
        <v>1476.8020999012354</v>
      </c>
      <c r="M6370" s="16">
        <f>H6370*$E6370*(1-'Monte Carlo Inputs'!$C$11)+H6370*'Monte Carlo Inputs'!$C$12-H6370*'Monte Carlo Inputs'!$C$13-'Monte Carlo Inputs'!$C$14*(H6370-G6370)</f>
        <v>1652.2923182112381</v>
      </c>
      <c r="N6370" s="16">
        <f>I6370*$E6370*(1-'Monte Carlo Inputs'!$C$11)+I6370*'Monte Carlo Inputs'!$C$12-I6370*'Monte Carlo Inputs'!$C$13-'Monte Carlo Inputs'!$C$14*(I6370-H6370)</f>
        <v>1848.6362560037305</v>
      </c>
      <c r="O6370" s="16">
        <f>J6370*$E6370*(1-'Monte Carlo Inputs'!$C$11)+J6370*'Monte Carlo Inputs'!$C$12-J6370*'Monte Carlo Inputs'!$C$13-'Monte Carlo Inputs'!$C$14*(J6370-I6370)</f>
        <v>2068.3119865322669</v>
      </c>
    </row>
    <row r="6371" spans="1:15">
      <c r="A6371">
        <v>6367</v>
      </c>
      <c r="B6371" s="39">
        <v>0.94727951588124581</v>
      </c>
      <c r="C6371" s="39">
        <v>0.54174620199672052</v>
      </c>
      <c r="D6371" s="29">
        <f>'Monte Carlo Inputs'!$C$6+'Monte Carlo Inputs'!$D$6*B6371</f>
        <v>0.187678691738629</v>
      </c>
      <c r="E6371" s="29">
        <f>'Monte Carlo Inputs'!$C$7+'Monte Carlo Inputs'!$D$7*C6371</f>
        <v>0.60221195400890393</v>
      </c>
      <c r="F6371" s="16">
        <f>'Monte Carlo Inputs'!$C$17*(1+$D6371)</f>
        <v>2884.9903101023042</v>
      </c>
      <c r="G6371" s="16">
        <f t="shared" ref="G6371:J6371" si="6365">F6371*(1+$D6371)</f>
        <v>3426.4415171809264</v>
      </c>
      <c r="H6371" s="16">
        <f t="shared" si="6365"/>
        <v>4069.511578444366</v>
      </c>
      <c r="I6371" s="16">
        <f t="shared" si="6365"/>
        <v>4833.2721875020079</v>
      </c>
      <c r="J6371" s="16">
        <f t="shared" si="6365"/>
        <v>5740.3743884690866</v>
      </c>
      <c r="K6371" s="16">
        <f>F6371*$E6371*(1-'Monte Carlo Inputs'!$C$11)+F6371*'Monte Carlo Inputs'!$C$12-F6371*'Monte Carlo Inputs'!$C$13-'Monte Carlo Inputs'!$C$14*(F6371-'Monte Carlo Inputs'!$C$17)</f>
        <v>1354.3746736423916</v>
      </c>
      <c r="L6371" s="16">
        <f>G6371*$E6371*(1-'Monte Carlo Inputs'!$C$11)+G6371*'Monte Carlo Inputs'!$C$12-G6371*'Monte Carlo Inputs'!$C$13-'Monte Carlo Inputs'!$C$14*(G6371-F6371)</f>
        <v>1608.5619405155285</v>
      </c>
      <c r="M6371" s="16">
        <f>H6371*$E6371*(1-'Monte Carlo Inputs'!$C$11)+H6371*'Monte Carlo Inputs'!$C$12-H6371*'Monte Carlo Inputs'!$C$13-'Monte Carlo Inputs'!$C$14*(H6371-G6371)</f>
        <v>1910.4547410920336</v>
      </c>
      <c r="N6371" s="16">
        <f>I6371*$E6371*(1-'Monte Carlo Inputs'!$C$11)+I6371*'Monte Carlo Inputs'!$C$12-I6371*'Monte Carlo Inputs'!$C$13-'Monte Carlo Inputs'!$C$14*(I6371-H6371)</f>
        <v>2269.0063875260475</v>
      </c>
      <c r="O6371" s="16">
        <f>J6371*$E6371*(1-'Monte Carlo Inputs'!$C$11)+J6371*'Monte Carlo Inputs'!$C$12-J6371*'Monte Carlo Inputs'!$C$13-'Monte Carlo Inputs'!$C$14*(J6371-I6371)</f>
        <v>2694.8505378835284</v>
      </c>
    </row>
    <row r="6372" spans="1:15">
      <c r="A6372">
        <v>6368</v>
      </c>
      <c r="B6372" s="39">
        <v>1.0056568394307204</v>
      </c>
      <c r="C6372" s="39">
        <v>-0.43654543211364788</v>
      </c>
      <c r="D6372" s="29">
        <f>'Monte Carlo Inputs'!$C$6+'Monte Carlo Inputs'!$D$6*B6372</f>
        <v>0.19146062268170072</v>
      </c>
      <c r="E6372" s="29">
        <f>'Monte Carlo Inputs'!$C$7+'Monte Carlo Inputs'!$D$7*C6372</f>
        <v>0.56719705584087465</v>
      </c>
      <c r="F6372" s="16">
        <f>'Monte Carlo Inputs'!$C$17*(1+$D6372)</f>
        <v>2894.1769985561195</v>
      </c>
      <c r="G6372" s="16">
        <f t="shared" ref="G6372:J6372" si="6366">F6372*(1+$D6372)</f>
        <v>3448.2979288507295</v>
      </c>
      <c r="H6372" s="16">
        <f t="shared" si="6366"/>
        <v>4108.5111975005084</v>
      </c>
      <c r="I6372" s="16">
        <f t="shared" si="6366"/>
        <v>4895.129309668695</v>
      </c>
      <c r="J6372" s="16">
        <f t="shared" si="6366"/>
        <v>5832.3538154053067</v>
      </c>
      <c r="K6372" s="16">
        <f>F6372*$E6372*(1-'Monte Carlo Inputs'!$C$11)+F6372*'Monte Carlo Inputs'!$C$12-F6372*'Monte Carlo Inputs'!$C$13-'Monte Carlo Inputs'!$C$14*(F6372-'Monte Carlo Inputs'!$C$17)</f>
        <v>1286.7067560062351</v>
      </c>
      <c r="L6372" s="16">
        <f>G6372*$E6372*(1-'Monte Carlo Inputs'!$C$11)+G6372*'Monte Carlo Inputs'!$C$12-G6372*'Monte Carlo Inputs'!$C$13-'Monte Carlo Inputs'!$C$14*(G6372-F6372)</f>
        <v>1533.0604327199399</v>
      </c>
      <c r="M6372" s="16">
        <f>H6372*$E6372*(1-'Monte Carlo Inputs'!$C$11)+H6372*'Monte Carlo Inputs'!$C$12-H6372*'Monte Carlo Inputs'!$C$13-'Monte Carlo Inputs'!$C$14*(H6372-G6372)</f>
        <v>1826.5811377771763</v>
      </c>
      <c r="N6372" s="16">
        <f>I6372*$E6372*(1-'Monte Carlo Inputs'!$C$11)+I6372*'Monte Carlo Inputs'!$C$12-I6372*'Monte Carlo Inputs'!$C$13-'Monte Carlo Inputs'!$C$14*(I6372-H6372)</f>
        <v>2176.2994997946439</v>
      </c>
      <c r="O6372" s="16">
        <f>J6372*$E6372*(1-'Monte Carlo Inputs'!$C$11)+J6372*'Monte Carlo Inputs'!$C$12-J6372*'Monte Carlo Inputs'!$C$13-'Monte Carlo Inputs'!$C$14*(J6372-I6372)</f>
        <v>2592.9751571672005</v>
      </c>
    </row>
    <row r="6373" spans="1:15">
      <c r="A6373">
        <v>6369</v>
      </c>
      <c r="B6373" s="39">
        <v>1.9804606320468163</v>
      </c>
      <c r="C6373" s="39">
        <v>0.18763619211257476</v>
      </c>
      <c r="D6373" s="29">
        <f>'Monte Carlo Inputs'!$C$6+'Monte Carlo Inputs'!$D$6*B6373</f>
        <v>0.25461255227631607</v>
      </c>
      <c r="E6373" s="29">
        <f>'Monte Carlo Inputs'!$C$7+'Monte Carlo Inputs'!$D$7*C6373</f>
        <v>0.58953769052340588</v>
      </c>
      <c r="F6373" s="16">
        <f>'Monte Carlo Inputs'!$C$17*(1+$D6373)</f>
        <v>3047.5793507343997</v>
      </c>
      <c r="G6373" s="16">
        <f t="shared" ref="G6373:J6373" si="6367">F6373*(1+$D6373)</f>
        <v>3823.5313074894834</v>
      </c>
      <c r="H6373" s="16">
        <f t="shared" si="6367"/>
        <v>4797.0503723977808</v>
      </c>
      <c r="I6373" s="16">
        <f t="shared" si="6367"/>
        <v>6018.4396111120323</v>
      </c>
      <c r="J6373" s="16">
        <f t="shared" si="6367"/>
        <v>7550.8098812181461</v>
      </c>
      <c r="K6373" s="16">
        <f>F6373*$E6373*(1-'Monte Carlo Inputs'!$C$11)+F6373*'Monte Carlo Inputs'!$C$12-F6373*'Monte Carlo Inputs'!$C$13-'Monte Carlo Inputs'!$C$14*(F6373-'Monte Carlo Inputs'!$C$17)</f>
        <v>1405.5127687414997</v>
      </c>
      <c r="L6373" s="16">
        <f>G6373*$E6373*(1-'Monte Carlo Inputs'!$C$11)+G6373*'Monte Carlo Inputs'!$C$12-G6373*'Monte Carlo Inputs'!$C$13-'Monte Carlo Inputs'!$C$14*(G6373-F6373)</f>
        <v>1763.3739620477247</v>
      </c>
      <c r="M6373" s="16">
        <f>H6373*$E6373*(1-'Monte Carlo Inputs'!$C$11)+H6373*'Monte Carlo Inputs'!$C$12-H6373*'Monte Carlo Inputs'!$C$13-'Monte Carlo Inputs'!$C$14*(H6373-G6373)</f>
        <v>2212.3511071422959</v>
      </c>
      <c r="N6373" s="16">
        <f>I6373*$E6373*(1-'Monte Carlo Inputs'!$C$11)+I6373*'Monte Carlo Inputs'!$C$12-I6373*'Monte Carlo Inputs'!$C$13-'Monte Carlo Inputs'!$C$14*(I6373-H6373)</f>
        <v>2775.643469063129</v>
      </c>
      <c r="O6373" s="16">
        <f>J6373*$E6373*(1-'Monte Carlo Inputs'!$C$11)+J6373*'Monte Carlo Inputs'!$C$12-J6373*'Monte Carlo Inputs'!$C$13-'Monte Carlo Inputs'!$C$14*(J6373-I6373)</f>
        <v>3482.3571369303804</v>
      </c>
    </row>
    <row r="6374" spans="1:15">
      <c r="A6374">
        <v>6370</v>
      </c>
      <c r="B6374" s="39">
        <v>2.2179552673845522</v>
      </c>
      <c r="C6374" s="39">
        <v>1.1345237329179074</v>
      </c>
      <c r="D6374" s="29">
        <f>'Monte Carlo Inputs'!$C$6+'Monte Carlo Inputs'!$D$6*B6374</f>
        <v>0.26999846337304712</v>
      </c>
      <c r="E6374" s="29">
        <f>'Monte Carlo Inputs'!$C$7+'Monte Carlo Inputs'!$D$7*C6374</f>
        <v>0.62342857710757338</v>
      </c>
      <c r="F6374" s="16">
        <f>'Monte Carlo Inputs'!$C$17*(1+$D6374)</f>
        <v>3084.9532673794693</v>
      </c>
      <c r="G6374" s="16">
        <f t="shared" ref="G6374:J6374" si="6368">F6374*(1+$D6374)</f>
        <v>3917.8859091495874</v>
      </c>
      <c r="H6374" s="16">
        <f t="shared" si="6368"/>
        <v>4975.7090842908901</v>
      </c>
      <c r="I6374" s="16">
        <f t="shared" si="6368"/>
        <v>6319.1428912407428</v>
      </c>
      <c r="J6374" s="16">
        <f t="shared" si="6368"/>
        <v>8025.3017617104579</v>
      </c>
      <c r="K6374" s="16">
        <f>F6374*$E6374*(1-'Monte Carlo Inputs'!$C$11)+F6374*'Monte Carlo Inputs'!$C$12-F6374*'Monte Carlo Inputs'!$C$13-'Monte Carlo Inputs'!$C$14*(F6374-'Monte Carlo Inputs'!$C$17)</f>
        <v>1497.6448579648991</v>
      </c>
      <c r="L6374" s="16">
        <f>G6374*$E6374*(1-'Monte Carlo Inputs'!$C$11)+G6374*'Monte Carlo Inputs'!$C$12-G6374*'Monte Carlo Inputs'!$C$13-'Monte Carlo Inputs'!$C$14*(G6374-F6374)</f>
        <v>1902.0066682939673</v>
      </c>
      <c r="M6374" s="16">
        <f>H6374*$E6374*(1-'Monte Carlo Inputs'!$C$11)+H6374*'Monte Carlo Inputs'!$C$12-H6374*'Monte Carlo Inputs'!$C$13-'Monte Carlo Inputs'!$C$14*(H6374-G6374)</f>
        <v>2415.5455460586277</v>
      </c>
      <c r="N6374" s="16">
        <f>I6374*$E6374*(1-'Monte Carlo Inputs'!$C$11)+I6374*'Monte Carlo Inputs'!$C$12-I6374*'Monte Carlo Inputs'!$C$13-'Monte Carlo Inputs'!$C$14*(I6374-H6374)</f>
        <v>3067.7391317020661</v>
      </c>
      <c r="O6374" s="16">
        <f>J6374*$E6374*(1-'Monte Carlo Inputs'!$C$11)+J6374*'Monte Carlo Inputs'!$C$12-J6374*'Monte Carlo Inputs'!$C$13-'Monte Carlo Inputs'!$C$14*(J6374-I6374)</f>
        <v>3896.0239832909892</v>
      </c>
    </row>
    <row r="6375" spans="1:15">
      <c r="A6375">
        <v>6371</v>
      </c>
      <c r="B6375" s="39">
        <v>-0.83580448643975114</v>
      </c>
      <c r="C6375" s="39">
        <v>-1.4627686447531261</v>
      </c>
      <c r="D6375" s="29">
        <f>'Monte Carlo Inputs'!$C$6+'Monte Carlo Inputs'!$D$6*B6375</f>
        <v>7.2162937461903998E-2</v>
      </c>
      <c r="E6375" s="29">
        <f>'Monte Carlo Inputs'!$C$7+'Monte Carlo Inputs'!$D$7*C6375</f>
        <v>0.5304665962975752</v>
      </c>
      <c r="F6375" s="16">
        <f>'Monte Carlo Inputs'!$C$17*(1+$D6375)</f>
        <v>2604.3909913887114</v>
      </c>
      <c r="G6375" s="16">
        <f t="shared" ref="G6375:J6375" si="6369">F6375*(1+$D6375)</f>
        <v>2792.3314956266408</v>
      </c>
      <c r="H6375" s="16">
        <f t="shared" si="6369"/>
        <v>2993.8343387184509</v>
      </c>
      <c r="I6375" s="16">
        <f t="shared" si="6369"/>
        <v>3209.8782188746909</v>
      </c>
      <c r="J6375" s="16">
        <f t="shared" si="6369"/>
        <v>3441.5124600436729</v>
      </c>
      <c r="K6375" s="16">
        <f>F6375*$E6375*(1-'Monte Carlo Inputs'!$C$11)+F6375*'Monte Carlo Inputs'!$C$12-F6375*'Monte Carlo Inputs'!$C$13-'Monte Carlo Inputs'!$C$14*(F6375-'Monte Carlo Inputs'!$C$17)</f>
        <v>1085.7257117648417</v>
      </c>
      <c r="L6375" s="16">
        <f>G6375*$E6375*(1-'Monte Carlo Inputs'!$C$11)+G6375*'Monte Carlo Inputs'!$C$12-G6375*'Monte Carlo Inputs'!$C$13-'Monte Carlo Inputs'!$C$14*(G6375-F6375)</f>
        <v>1164.0748684037089</v>
      </c>
      <c r="M6375" s="16">
        <f>H6375*$E6375*(1-'Monte Carlo Inputs'!$C$11)+H6375*'Monte Carlo Inputs'!$C$12-H6375*'Monte Carlo Inputs'!$C$13-'Monte Carlo Inputs'!$C$14*(H6375-G6375)</f>
        <v>1248.0779303332997</v>
      </c>
      <c r="N6375" s="16">
        <f>I6375*$E6375*(1-'Monte Carlo Inputs'!$C$11)+I6375*'Monte Carlo Inputs'!$C$12-I6375*'Monte Carlo Inputs'!$C$13-'Monte Carlo Inputs'!$C$14*(I6375-H6375)</f>
        <v>1338.142899967524</v>
      </c>
      <c r="O6375" s="16">
        <f>J6375*$E6375*(1-'Monte Carlo Inputs'!$C$11)+J6375*'Monte Carlo Inputs'!$C$12-J6375*'Monte Carlo Inputs'!$C$13-'Monte Carlo Inputs'!$C$14*(J6375-I6375)</f>
        <v>1434.7072223729715</v>
      </c>
    </row>
    <row r="6376" spans="1:15">
      <c r="A6376">
        <v>6372</v>
      </c>
      <c r="B6376" s="39">
        <v>-1.2504042480841151</v>
      </c>
      <c r="C6376" s="39">
        <v>-0.2861368701536372</v>
      </c>
      <c r="D6376" s="29">
        <f>'Monte Carlo Inputs'!$C$6+'Monte Carlo Inputs'!$D$6*B6376</f>
        <v>4.5303404132594663E-2</v>
      </c>
      <c r="E6376" s="29">
        <f>'Monte Carlo Inputs'!$C$7+'Monte Carlo Inputs'!$D$7*C6376</f>
        <v>0.57258046125598761</v>
      </c>
      <c r="F6376" s="16">
        <f>'Monte Carlo Inputs'!$C$17*(1+$D6376)</f>
        <v>2539.1464989784859</v>
      </c>
      <c r="G6376" s="16">
        <f t="shared" ref="G6376:J6376" si="6370">F6376*(1+$D6376)</f>
        <v>2654.1784789735707</v>
      </c>
      <c r="H6376" s="16">
        <f t="shared" si="6370"/>
        <v>2774.4217992465456</v>
      </c>
      <c r="I6376" s="16">
        <f t="shared" si="6370"/>
        <v>2900.1125512520921</v>
      </c>
      <c r="J6376" s="16">
        <f t="shared" si="6370"/>
        <v>3031.4975221914756</v>
      </c>
      <c r="K6376" s="16">
        <f>F6376*$E6376*(1-'Monte Carlo Inputs'!$C$11)+F6376*'Monte Carlo Inputs'!$C$12-F6376*'Monte Carlo Inputs'!$C$13-'Monte Carlo Inputs'!$C$14*(F6376-'Monte Carlo Inputs'!$C$17)</f>
        <v>1133.5971314224519</v>
      </c>
      <c r="L6376" s="16">
        <f>G6376*$E6376*(1-'Monte Carlo Inputs'!$C$11)+G6376*'Monte Carlo Inputs'!$C$12-G6376*'Monte Carlo Inputs'!$C$13-'Monte Carlo Inputs'!$C$14*(G6376-F6376)</f>
        <v>1184.9529403908327</v>
      </c>
      <c r="M6376" s="16">
        <f>H6376*$E6376*(1-'Monte Carlo Inputs'!$C$11)+H6376*'Monte Carlo Inputs'!$C$12-H6376*'Monte Carlo Inputs'!$C$13-'Monte Carlo Inputs'!$C$14*(H6376-G6376)</f>
        <v>1238.6353423274647</v>
      </c>
      <c r="N6376" s="16">
        <f>I6376*$E6376*(1-'Monte Carlo Inputs'!$C$11)+I6376*'Monte Carlo Inputs'!$C$12-I6376*'Monte Carlo Inputs'!$C$13-'Monte Carlo Inputs'!$C$14*(I6376-H6376)</f>
        <v>1294.749739813841</v>
      </c>
      <c r="O6376" s="16">
        <f>J6376*$E6376*(1-'Monte Carlo Inputs'!$C$11)+J6376*'Monte Carlo Inputs'!$C$12-J6376*'Monte Carlo Inputs'!$C$13-'Monte Carlo Inputs'!$C$14*(J6376-I6376)</f>
        <v>1353.4063105271989</v>
      </c>
    </row>
    <row r="6377" spans="1:15">
      <c r="A6377">
        <v>6373</v>
      </c>
      <c r="B6377" s="39">
        <v>-0.27818860995291073</v>
      </c>
      <c r="C6377" s="39">
        <v>0.90606716470742876</v>
      </c>
      <c r="D6377" s="29">
        <f>'Monte Carlo Inputs'!$C$6+'Monte Carlo Inputs'!$D$6*B6377</f>
        <v>0.10828766208800636</v>
      </c>
      <c r="E6377" s="29">
        <f>'Monte Carlo Inputs'!$C$7+'Monte Carlo Inputs'!$D$7*C6377</f>
        <v>0.61525168670721564</v>
      </c>
      <c r="F6377" s="16">
        <f>'Monte Carlo Inputs'!$C$17*(1+$D6377)</f>
        <v>2692.1415599779771</v>
      </c>
      <c r="G6377" s="16">
        <f t="shared" ref="G6377:J6377" si="6371">F6377*(1+$D6377)</f>
        <v>2983.6672755179507</v>
      </c>
      <c r="H6377" s="16">
        <f t="shared" si="6371"/>
        <v>3306.7616292322814</v>
      </c>
      <c r="I6377" s="16">
        <f t="shared" si="6371"/>
        <v>3664.8431151441723</v>
      </c>
      <c r="J6377" s="16">
        <f t="shared" si="6371"/>
        <v>4061.7004080024612</v>
      </c>
      <c r="K6377" s="16">
        <f>F6377*$E6377*(1-'Monte Carlo Inputs'!$C$11)+F6377*'Monte Carlo Inputs'!$C$12-F6377*'Monte Carlo Inputs'!$C$13-'Monte Carlo Inputs'!$C$14*(F6377-'Monte Carlo Inputs'!$C$17)</f>
        <v>1286.0984281820338</v>
      </c>
      <c r="L6377" s="16">
        <f>G6377*$E6377*(1-'Monte Carlo Inputs'!$C$11)+G6377*'Monte Carlo Inputs'!$C$12-G6377*'Monte Carlo Inputs'!$C$13-'Monte Carlo Inputs'!$C$14*(G6377-F6377)</f>
        <v>1425.3670201849261</v>
      </c>
      <c r="M6377" s="16">
        <f>H6377*$E6377*(1-'Monte Carlo Inputs'!$C$11)+H6377*'Monte Carlo Inputs'!$C$12-H6377*'Monte Carlo Inputs'!$C$13-'Monte Carlo Inputs'!$C$14*(H6377-G6377)</f>
        <v>1579.7166824180999</v>
      </c>
      <c r="N6377" s="16">
        <f>I6377*$E6377*(1-'Monte Carlo Inputs'!$C$11)+I6377*'Monte Carlo Inputs'!$C$12-I6377*'Monte Carlo Inputs'!$C$13-'Monte Carlo Inputs'!$C$14*(I6377-H6377)</f>
        <v>1750.7805087185777</v>
      </c>
      <c r="O6377" s="16">
        <f>J6377*$E6377*(1-'Monte Carlo Inputs'!$C$11)+J6377*'Monte Carlo Inputs'!$C$12-J6377*'Monte Carlo Inputs'!$C$13-'Monte Carlo Inputs'!$C$14*(J6377-I6377)</f>
        <v>1940.3684368369629</v>
      </c>
    </row>
    <row r="6378" spans="1:15">
      <c r="A6378">
        <v>6374</v>
      </c>
      <c r="B6378" s="39">
        <v>-0.29691334370835121</v>
      </c>
      <c r="C6378" s="39">
        <v>0.1016495694349627</v>
      </c>
      <c r="D6378" s="29">
        <f>'Monte Carlo Inputs'!$C$6+'Monte Carlo Inputs'!$D$6*B6378</f>
        <v>0.10707459431297443</v>
      </c>
      <c r="E6378" s="29">
        <f>'Monte Carlo Inputs'!$C$7+'Monte Carlo Inputs'!$D$7*C6378</f>
        <v>0.5864600675203151</v>
      </c>
      <c r="F6378" s="16">
        <f>'Monte Carlo Inputs'!$C$17*(1+$D6378)</f>
        <v>2689.1948970456469</v>
      </c>
      <c r="G6378" s="16">
        <f t="shared" ref="G6378:J6378" si="6372">F6378*(1+$D6378)</f>
        <v>2977.1393496753308</v>
      </c>
      <c r="H6378" s="16">
        <f t="shared" si="6372"/>
        <v>3295.9153377550097</v>
      </c>
      <c r="I6378" s="16">
        <f t="shared" si="6372"/>
        <v>3648.8241354350375</v>
      </c>
      <c r="J6378" s="16">
        <f t="shared" si="6372"/>
        <v>4039.5204994561341</v>
      </c>
      <c r="K6378" s="16">
        <f>F6378*$E6378*(1-'Monte Carlo Inputs'!$C$11)+F6378*'Monte Carlo Inputs'!$C$12-F6378*'Monte Carlo Inputs'!$C$13-'Monte Carlo Inputs'!$C$14*(F6378-'Monte Carlo Inputs'!$C$17)</f>
        <v>1229.5517172064724</v>
      </c>
      <c r="L6378" s="16">
        <f>G6378*$E6378*(1-'Monte Carlo Inputs'!$C$11)+G6378*'Monte Carlo Inputs'!$C$12-G6378*'Monte Carlo Inputs'!$C$13-'Monte Carlo Inputs'!$C$14*(G6378-F6378)</f>
        <v>1361.2054685131768</v>
      </c>
      <c r="M6378" s="16">
        <f>H6378*$E6378*(1-'Monte Carlo Inputs'!$C$11)+H6378*'Monte Carlo Inputs'!$C$12-H6378*'Monte Carlo Inputs'!$C$13-'Monte Carlo Inputs'!$C$14*(H6378-G6378)</f>
        <v>1506.9559918308273</v>
      </c>
      <c r="N6378" s="16">
        <f>I6378*$E6378*(1-'Monte Carlo Inputs'!$C$11)+I6378*'Monte Carlo Inputs'!$C$12-I6378*'Monte Carlo Inputs'!$C$13-'Monte Carlo Inputs'!$C$14*(I6378-H6378)</f>
        <v>1668.3126933036192</v>
      </c>
      <c r="O6378" s="16">
        <f>J6378*$E6378*(1-'Monte Carlo Inputs'!$C$11)+J6378*'Monte Carlo Inputs'!$C$12-J6378*'Monte Carlo Inputs'!$C$13-'Monte Carlo Inputs'!$C$14*(J6378-I6378)</f>
        <v>1846.9465981262902</v>
      </c>
    </row>
    <row r="6379" spans="1:15">
      <c r="A6379">
        <v>6375</v>
      </c>
      <c r="B6379" s="39">
        <v>-1.12819989336076</v>
      </c>
      <c r="C6379" s="39">
        <v>-0.29660609700449653</v>
      </c>
      <c r="D6379" s="29">
        <f>'Monte Carlo Inputs'!$C$6+'Monte Carlo Inputs'!$D$6*B6379</f>
        <v>5.322032122309274E-2</v>
      </c>
      <c r="E6379" s="29">
        <f>'Monte Carlo Inputs'!$C$7+'Monte Carlo Inputs'!$D$7*C6379</f>
        <v>0.57220574792992085</v>
      </c>
      <c r="F6379" s="16">
        <f>'Monte Carlo Inputs'!$C$17*(1+$D6379)</f>
        <v>2558.3774822830151</v>
      </c>
      <c r="G6379" s="16">
        <f t="shared" ref="G6379:J6379" si="6373">F6379*(1+$D6379)</f>
        <v>2694.5351537000447</v>
      </c>
      <c r="H6379" s="16">
        <f t="shared" si="6373"/>
        <v>2837.9391801268771</v>
      </c>
      <c r="I6379" s="16">
        <f t="shared" si="6373"/>
        <v>2988.9752149048304</v>
      </c>
      <c r="J6379" s="16">
        <f t="shared" si="6373"/>
        <v>3148.0494359699283</v>
      </c>
      <c r="K6379" s="16">
        <f>F6379*$E6379*(1-'Monte Carlo Inputs'!$C$11)+F6379*'Monte Carlo Inputs'!$C$12-F6379*'Monte Carlo Inputs'!$C$13-'Monte Carlo Inputs'!$C$14*(F6379-'Monte Carlo Inputs'!$C$17)</f>
        <v>1141.8090189528671</v>
      </c>
      <c r="L6379" s="16">
        <f>G6379*$E6379*(1-'Monte Carlo Inputs'!$C$11)+G6379*'Monte Carlo Inputs'!$C$12-G6379*'Monte Carlo Inputs'!$C$13-'Monte Carlo Inputs'!$C$14*(G6379-F6379)</f>
        <v>1202.576461716963</v>
      </c>
      <c r="M6379" s="16">
        <f>H6379*$E6379*(1-'Monte Carlo Inputs'!$C$11)+H6379*'Monte Carlo Inputs'!$C$12-H6379*'Monte Carlo Inputs'!$C$13-'Monte Carlo Inputs'!$C$14*(H6379-G6379)</f>
        <v>1266.5779673048705</v>
      </c>
      <c r="N6379" s="16">
        <f>I6379*$E6379*(1-'Monte Carlo Inputs'!$C$11)+I6379*'Monte Carlo Inputs'!$C$12-I6379*'Monte Carlo Inputs'!$C$13-'Monte Carlo Inputs'!$C$14*(I6379-H6379)</f>
        <v>1333.9856535789277</v>
      </c>
      <c r="O6379" s="16">
        <f>J6379*$E6379*(1-'Monte Carlo Inputs'!$C$11)+J6379*'Monte Carlo Inputs'!$C$12-J6379*'Monte Carlo Inputs'!$C$13-'Monte Carlo Inputs'!$C$14*(J6379-I6379)</f>
        <v>1404.9807985693958</v>
      </c>
    </row>
    <row r="6380" spans="1:15">
      <c r="A6380">
        <v>6376</v>
      </c>
      <c r="B6380" s="39">
        <v>-0.64282263109058402</v>
      </c>
      <c r="C6380" s="39">
        <v>0.89495908332210372</v>
      </c>
      <c r="D6380" s="29">
        <f>'Monte Carlo Inputs'!$C$6+'Monte Carlo Inputs'!$D$6*B6380</f>
        <v>8.4665121628978199E-2</v>
      </c>
      <c r="E6380" s="29">
        <f>'Monte Carlo Inputs'!$C$7+'Monte Carlo Inputs'!$D$7*C6380</f>
        <v>0.61485410757540282</v>
      </c>
      <c r="F6380" s="16">
        <f>'Monte Carlo Inputs'!$C$17*(1+$D6380)</f>
        <v>2634.7600469489512</v>
      </c>
      <c r="G6380" s="16">
        <f t="shared" ref="G6380:J6380" si="6374">F6380*(1+$D6380)</f>
        <v>2857.8323267870564</v>
      </c>
      <c r="H6380" s="16">
        <f t="shared" si="6374"/>
        <v>3099.7910483297082</v>
      </c>
      <c r="I6380" s="16">
        <f t="shared" si="6374"/>
        <v>3362.2352344609608</v>
      </c>
      <c r="J6380" s="16">
        <f t="shared" si="6374"/>
        <v>3646.8992895318343</v>
      </c>
      <c r="K6380" s="16">
        <f>F6380*$E6380*(1-'Monte Carlo Inputs'!$C$11)+F6380*'Monte Carlo Inputs'!$C$12-F6380*'Monte Carlo Inputs'!$C$13-'Monte Carlo Inputs'!$C$14*(F6380-'Monte Carlo Inputs'!$C$17)</f>
        <v>1257.0726288540793</v>
      </c>
      <c r="L6380" s="16">
        <f>G6380*$E6380*(1-'Monte Carlo Inputs'!$C$11)+G6380*'Monte Carlo Inputs'!$C$12-G6380*'Monte Carlo Inputs'!$C$13-'Monte Carlo Inputs'!$C$14*(G6380-F6380)</f>
        <v>1363.5028358724689</v>
      </c>
      <c r="M6380" s="16">
        <f>H6380*$E6380*(1-'Monte Carlo Inputs'!$C$11)+H6380*'Monte Carlo Inputs'!$C$12-H6380*'Monte Carlo Inputs'!$C$13-'Monte Carlo Inputs'!$C$14*(H6380-G6380)</f>
        <v>1478.9439693130682</v>
      </c>
      <c r="N6380" s="16">
        <f>I6380*$E6380*(1-'Monte Carlo Inputs'!$C$11)+I6380*'Monte Carlo Inputs'!$C$12-I6380*'Monte Carlo Inputs'!$C$13-'Monte Carlo Inputs'!$C$14*(I6380-H6380)</f>
        <v>1604.1589403574035</v>
      </c>
      <c r="O6380" s="16">
        <f>J6380*$E6380*(1-'Monte Carlo Inputs'!$C$11)+J6380*'Monte Carlo Inputs'!$C$12-J6380*'Monte Carlo Inputs'!$C$13-'Monte Carlo Inputs'!$C$14*(J6380-I6380)</f>
        <v>1739.9752521549756</v>
      </c>
    </row>
    <row r="6381" spans="1:15">
      <c r="A6381">
        <v>6377</v>
      </c>
      <c r="B6381" s="39">
        <v>1.1974467037589724</v>
      </c>
      <c r="C6381" s="39">
        <v>-1.0106436962437004</v>
      </c>
      <c r="D6381" s="29">
        <f>'Monte Carlo Inputs'!$C$6+'Monte Carlo Inputs'!$D$6*B6381</f>
        <v>0.20388558460815537</v>
      </c>
      <c r="E6381" s="29">
        <f>'Monte Carlo Inputs'!$C$7+'Monte Carlo Inputs'!$D$7*C6381</f>
        <v>0.54664899884431617</v>
      </c>
      <c r="F6381" s="16">
        <f>'Monte Carlo Inputs'!$C$17*(1+$D6381)</f>
        <v>2924.3584735716704</v>
      </c>
      <c r="G6381" s="16">
        <f t="shared" ref="G6381:J6381" si="6375">F6381*(1+$D6381)</f>
        <v>3520.5930105596431</v>
      </c>
      <c r="H6381" s="16">
        <f t="shared" si="6375"/>
        <v>4238.3911746849817</v>
      </c>
      <c r="I6381" s="16">
        <f t="shared" si="6375"/>
        <v>5102.5380371336751</v>
      </c>
      <c r="J6381" s="16">
        <f t="shared" si="6375"/>
        <v>6142.8719878200236</v>
      </c>
      <c r="K6381" s="16">
        <f>F6381*$E6381*(1-'Monte Carlo Inputs'!$C$11)+F6381*'Monte Carlo Inputs'!$C$12-F6381*'Monte Carlo Inputs'!$C$13-'Monte Carlo Inputs'!$C$14*(F6381-'Monte Carlo Inputs'!$C$17)</f>
        <v>1257.7912790048933</v>
      </c>
      <c r="L6381" s="16">
        <f>G6381*$E6381*(1-'Monte Carlo Inputs'!$C$11)+G6381*'Monte Carlo Inputs'!$C$12-G6381*'Monte Carlo Inputs'!$C$13-'Monte Carlo Inputs'!$C$14*(G6381-F6381)</f>
        <v>1514.2367892398454</v>
      </c>
      <c r="M6381" s="16">
        <f>H6381*$E6381*(1-'Monte Carlo Inputs'!$C$11)+H6381*'Monte Carlo Inputs'!$C$12-H6381*'Monte Carlo Inputs'!$C$13-'Monte Carlo Inputs'!$C$14*(H6381-G6381)</f>
        <v>1822.9678422491875</v>
      </c>
      <c r="N6381" s="16">
        <f>I6381*$E6381*(1-'Monte Carlo Inputs'!$C$11)+I6381*'Monte Carlo Inputs'!$C$12-I6381*'Monte Carlo Inputs'!$C$13-'Monte Carlo Inputs'!$C$14*(I6381-H6381)</f>
        <v>2194.6447064880304</v>
      </c>
      <c r="O6381" s="16">
        <f>J6381*$E6381*(1-'Monte Carlo Inputs'!$C$11)+J6381*'Monte Carlo Inputs'!$C$12-J6381*'Monte Carlo Inputs'!$C$13-'Monte Carlo Inputs'!$C$14*(J6381-I6381)</f>
        <v>2642.1011254775353</v>
      </c>
    </row>
    <row r="6382" spans="1:15">
      <c r="A6382">
        <v>6378</v>
      </c>
      <c r="B6382" s="39">
        <v>-0.73104398837327444</v>
      </c>
      <c r="C6382" s="39">
        <v>0.85796583936182169</v>
      </c>
      <c r="D6382" s="29">
        <f>'Monte Carlo Inputs'!$C$6+'Monte Carlo Inputs'!$D$6*B6382</f>
        <v>7.8949767435591289E-2</v>
      </c>
      <c r="E6382" s="29">
        <f>'Monte Carlo Inputs'!$C$7+'Monte Carlo Inputs'!$D$7*C6382</f>
        <v>0.61353004977401704</v>
      </c>
      <c r="F6382" s="16">
        <f>'Monte Carlo Inputs'!$C$17*(1+$D6382)</f>
        <v>2620.8768800777952</v>
      </c>
      <c r="G6382" s="16">
        <f t="shared" ref="G6382:J6382" si="6376">F6382*(1+$D6382)</f>
        <v>2827.7945002372553</v>
      </c>
      <c r="H6382" s="16">
        <f t="shared" si="6376"/>
        <v>3051.0482183866307</v>
      </c>
      <c r="I6382" s="16">
        <f t="shared" si="6376"/>
        <v>3291.9277656630302</v>
      </c>
      <c r="J6382" s="16">
        <f t="shared" si="6376"/>
        <v>3551.8246971768917</v>
      </c>
      <c r="K6382" s="16">
        <f>F6382*$E6382*(1-'Monte Carlo Inputs'!$C$11)+F6382*'Monte Carlo Inputs'!$C$12-F6382*'Monte Carlo Inputs'!$C$13-'Monte Carlo Inputs'!$C$14*(F6382-'Monte Carlo Inputs'!$C$17)</f>
        <v>1247.7649592439111</v>
      </c>
      <c r="L6382" s="16">
        <f>G6382*$E6382*(1-'Monte Carlo Inputs'!$C$11)+G6382*'Monte Carlo Inputs'!$C$12-G6382*'Monte Carlo Inputs'!$C$13-'Monte Carlo Inputs'!$C$14*(G6382-F6382)</f>
        <v>1346.275712590498</v>
      </c>
      <c r="M6382" s="16">
        <f>H6382*$E6382*(1-'Monte Carlo Inputs'!$C$11)+H6382*'Monte Carlo Inputs'!$C$12-H6382*'Monte Carlo Inputs'!$C$13-'Monte Carlo Inputs'!$C$14*(H6382-G6382)</f>
        <v>1452.5638670037026</v>
      </c>
      <c r="N6382" s="16">
        <f>I6382*$E6382*(1-'Monte Carlo Inputs'!$C$11)+I6382*'Monte Carlo Inputs'!$C$12-I6382*'Monte Carlo Inputs'!$C$13-'Monte Carlo Inputs'!$C$14*(I6382-H6382)</f>
        <v>1567.2434464889882</v>
      </c>
      <c r="O6382" s="16">
        <f>J6382*$E6382*(1-'Monte Carlo Inputs'!$C$11)+J6382*'Monte Carlo Inputs'!$C$12-J6382*'Monte Carlo Inputs'!$C$13-'Monte Carlo Inputs'!$C$14*(J6382-I6382)</f>
        <v>1690.9769521042481</v>
      </c>
    </row>
    <row r="6383" spans="1:15">
      <c r="A6383">
        <v>6379</v>
      </c>
      <c r="B6383" s="39">
        <v>0.77853940023622725</v>
      </c>
      <c r="C6383" s="39">
        <v>-2.5478246350866977E-2</v>
      </c>
      <c r="D6383" s="29">
        <f>'Monte Carlo Inputs'!$C$6+'Monte Carlo Inputs'!$D$6*B6383</f>
        <v>0.17674699042219988</v>
      </c>
      <c r="E6383" s="29">
        <f>'Monte Carlo Inputs'!$C$7+'Monte Carlo Inputs'!$D$7*C6383</f>
        <v>0.58190992381177487</v>
      </c>
      <c r="F6383" s="16">
        <f>'Monte Carlo Inputs'!$C$17*(1+$D6383)</f>
        <v>2858.4361144345662</v>
      </c>
      <c r="G6383" s="16">
        <f t="shared" ref="G6383:J6383" si="6377">F6383*(1+$D6383)</f>
        <v>3363.6560949750028</v>
      </c>
      <c r="H6383" s="16">
        <f t="shared" si="6377"/>
        <v>3958.1721865771237</v>
      </c>
      <c r="I6383" s="16">
        <f t="shared" si="6377"/>
        <v>4657.7672081274886</v>
      </c>
      <c r="J6383" s="16">
        <f t="shared" si="6377"/>
        <v>5481.0135442512346</v>
      </c>
      <c r="K6383" s="16">
        <f>F6383*$E6383*(1-'Monte Carlo Inputs'!$C$11)+F6383*'Monte Carlo Inputs'!$C$12-F6383*'Monte Carlo Inputs'!$C$13-'Monte Carlo Inputs'!$C$14*(F6383-'Monte Carlo Inputs'!$C$17)</f>
        <v>1300.2398119575473</v>
      </c>
      <c r="L6383" s="16">
        <f>G6383*$E6383*(1-'Monte Carlo Inputs'!$C$11)+G6383*'Monte Carlo Inputs'!$C$12-G6383*'Monte Carlo Inputs'!$C$13-'Monte Carlo Inputs'!$C$14*(G6383-F6383)</f>
        <v>1530.0532855481711</v>
      </c>
      <c r="M6383" s="16">
        <f>H6383*$E6383*(1-'Monte Carlo Inputs'!$C$11)+H6383*'Monte Carlo Inputs'!$C$12-H6383*'Monte Carlo Inputs'!$C$13-'Monte Carlo Inputs'!$C$14*(H6383-G6383)</f>
        <v>1800.4855989544094</v>
      </c>
      <c r="N6383" s="16">
        <f>I6383*$E6383*(1-'Monte Carlo Inputs'!$C$11)+I6383*'Monte Carlo Inputs'!$C$12-I6383*'Monte Carlo Inputs'!$C$13-'Monte Carlo Inputs'!$C$14*(I6383-H6383)</f>
        <v>2118.7160098681125</v>
      </c>
      <c r="O6383" s="16">
        <f>J6383*$E6383*(1-'Monte Carlo Inputs'!$C$11)+J6383*'Monte Carlo Inputs'!$C$12-J6383*'Monte Carlo Inputs'!$C$13-'Monte Carlo Inputs'!$C$14*(J6383-I6383)</f>
        <v>2493.192688171634</v>
      </c>
    </row>
    <row r="6384" spans="1:15">
      <c r="A6384">
        <v>6380</v>
      </c>
      <c r="B6384" s="39">
        <v>0.3455872943126812</v>
      </c>
      <c r="C6384" s="39">
        <v>-0.17219447425570333</v>
      </c>
      <c r="D6384" s="29">
        <f>'Monte Carlo Inputs'!$C$6+'Monte Carlo Inputs'!$D$6*B6384</f>
        <v>0.14869851428963712</v>
      </c>
      <c r="E6384" s="29">
        <f>'Monte Carlo Inputs'!$C$7+'Monte Carlo Inputs'!$D$7*C6384</f>
        <v>0.57665867397934956</v>
      </c>
      <c r="F6384" s="16">
        <f>'Monte Carlo Inputs'!$C$17*(1+$D6384)</f>
        <v>2790.3035610609577</v>
      </c>
      <c r="G6384" s="16">
        <f t="shared" ref="G6384:J6384" si="6378">F6384*(1+$D6384)</f>
        <v>3205.2175550078059</v>
      </c>
      <c r="H6384" s="16">
        <f t="shared" si="6378"/>
        <v>3681.8286434125298</v>
      </c>
      <c r="I6384" s="16">
        <f t="shared" si="6378"/>
        <v>4229.3110925570027</v>
      </c>
      <c r="J6384" s="16">
        <f t="shared" si="6378"/>
        <v>4858.2033684889111</v>
      </c>
      <c r="K6384" s="16">
        <f>F6384*$E6384*(1-'Monte Carlo Inputs'!$C$11)+F6384*'Monte Carlo Inputs'!$C$12-F6384*'Monte Carlo Inputs'!$C$13-'Monte Carlo Inputs'!$C$14*(F6384-'Monte Carlo Inputs'!$C$17)</f>
        <v>1257.8508362616303</v>
      </c>
      <c r="L6384" s="16">
        <f>G6384*$E6384*(1-'Monte Carlo Inputs'!$C$11)+G6384*'Monte Carlo Inputs'!$C$12-G6384*'Monte Carlo Inputs'!$C$13-'Monte Carlo Inputs'!$C$14*(G6384-F6384)</f>
        <v>1444.8913868117124</v>
      </c>
      <c r="M6384" s="16">
        <f>H6384*$E6384*(1-'Monte Carlo Inputs'!$C$11)+H6384*'Monte Carlo Inputs'!$C$12-H6384*'Monte Carlo Inputs'!$C$13-'Monte Carlo Inputs'!$C$14*(H6384-G6384)</f>
        <v>1659.7445893405077</v>
      </c>
      <c r="N6384" s="16">
        <f>I6384*$E6384*(1-'Monte Carlo Inputs'!$C$11)+I6384*'Monte Carlo Inputs'!$C$12-I6384*'Monte Carlo Inputs'!$C$13-'Monte Carlo Inputs'!$C$14*(I6384-H6384)</f>
        <v>1906.5461438757045</v>
      </c>
      <c r="O6384" s="16">
        <f>J6384*$E6384*(1-'Monte Carlo Inputs'!$C$11)+J6384*'Monte Carlo Inputs'!$C$12-J6384*'Monte Carlo Inputs'!$C$13-'Monte Carlo Inputs'!$C$14*(J6384-I6384)</f>
        <v>2190.0467228946586</v>
      </c>
    </row>
    <row r="6385" spans="1:15">
      <c r="A6385">
        <v>6381</v>
      </c>
      <c r="B6385" s="39">
        <v>-1.4558221058350598</v>
      </c>
      <c r="C6385" s="39">
        <v>1.8233112761725812</v>
      </c>
      <c r="D6385" s="29">
        <f>'Monte Carlo Inputs'!$C$6+'Monte Carlo Inputs'!$D$6*B6385</f>
        <v>3.1995562915286949E-2</v>
      </c>
      <c r="E6385" s="29">
        <f>'Monte Carlo Inputs'!$C$7+'Monte Carlo Inputs'!$D$7*C6385</f>
        <v>0.64808157918338238</v>
      </c>
      <c r="F6385" s="16">
        <f>'Monte Carlo Inputs'!$C$17*(1+$D6385)</f>
        <v>2506.820421877524</v>
      </c>
      <c r="G6385" s="16">
        <f t="shared" ref="G6385:J6385" si="6379">F6385*(1+$D6385)</f>
        <v>2587.0275524030326</v>
      </c>
      <c r="H6385" s="16">
        <f t="shared" si="6379"/>
        <v>2669.8009552195249</v>
      </c>
      <c r="I6385" s="16">
        <f t="shared" si="6379"/>
        <v>2755.2227396535445</v>
      </c>
      <c r="J6385" s="16">
        <f t="shared" si="6379"/>
        <v>2843.377642165759</v>
      </c>
      <c r="K6385" s="16">
        <f>F6385*$E6385*(1-'Monte Carlo Inputs'!$C$11)+F6385*'Monte Carlo Inputs'!$C$12-F6385*'Monte Carlo Inputs'!$C$13-'Monte Carlo Inputs'!$C$14*(F6385-'Monte Carlo Inputs'!$C$17)</f>
        <v>1253.3246312023371</v>
      </c>
      <c r="L6385" s="16">
        <f>G6385*$E6385*(1-'Monte Carlo Inputs'!$C$11)+G6385*'Monte Carlo Inputs'!$C$12-G6385*'Monte Carlo Inputs'!$C$13-'Monte Carlo Inputs'!$C$14*(G6385-F6385)</f>
        <v>1293.4254582932506</v>
      </c>
      <c r="M6385" s="16">
        <f>H6385*$E6385*(1-'Monte Carlo Inputs'!$C$11)+H6385*'Monte Carlo Inputs'!$C$12-H6385*'Monte Carlo Inputs'!$C$13-'Monte Carlo Inputs'!$C$14*(H6385-G6385)</f>
        <v>1334.8093339203062</v>
      </c>
      <c r="N6385" s="16">
        <f>I6385*$E6385*(1-'Monte Carlo Inputs'!$C$11)+I6385*'Monte Carlo Inputs'!$C$12-I6385*'Monte Carlo Inputs'!$C$13-'Monte Carlo Inputs'!$C$14*(I6385-H6385)</f>
        <v>1377.5173099436656</v>
      </c>
      <c r="O6385" s="16">
        <f>J6385*$E6385*(1-'Monte Carlo Inputs'!$C$11)+J6385*'Monte Carlo Inputs'!$C$12-J6385*'Monte Carlo Inputs'!$C$13-'Monte Carlo Inputs'!$C$14*(J6385-I6385)</f>
        <v>1421.591751700865</v>
      </c>
    </row>
    <row r="6386" spans="1:15">
      <c r="A6386">
        <v>6382</v>
      </c>
      <c r="B6386" s="39">
        <v>0.11513475132738958</v>
      </c>
      <c r="C6386" s="39">
        <v>2.1682936935927506</v>
      </c>
      <c r="D6386" s="29">
        <f>'Monte Carlo Inputs'!$C$6+'Monte Carlo Inputs'!$D$6*B6386</f>
        <v>0.1337688198426657</v>
      </c>
      <c r="E6386" s="29">
        <f>'Monte Carlo Inputs'!$C$7+'Monte Carlo Inputs'!$D$7*C6386</f>
        <v>0.66042914896170579</v>
      </c>
      <c r="F6386" s="16">
        <f>'Monte Carlo Inputs'!$C$17*(1+$D6386)</f>
        <v>2754.0378402798196</v>
      </c>
      <c r="G6386" s="16">
        <f t="shared" ref="G6386:J6386" si="6380">F6386*(1+$D6386)</f>
        <v>3122.4422319760947</v>
      </c>
      <c r="H6386" s="16">
        <f t="shared" si="6380"/>
        <v>3540.1276443744359</v>
      </c>
      <c r="I6386" s="16">
        <f t="shared" si="6380"/>
        <v>4013.6863414548002</v>
      </c>
      <c r="J6386" s="16">
        <f t="shared" si="6380"/>
        <v>4550.592426569835</v>
      </c>
      <c r="K6386" s="16">
        <f>F6386*$E6386*(1-'Monte Carlo Inputs'!$C$11)+F6386*'Monte Carlo Inputs'!$C$12-F6386*'Monte Carlo Inputs'!$C$13-'Monte Carlo Inputs'!$C$14*(F6386-'Monte Carlo Inputs'!$C$17)</f>
        <v>1405.1381677350348</v>
      </c>
      <c r="L6386" s="16">
        <f>G6386*$E6386*(1-'Monte Carlo Inputs'!$C$11)+G6386*'Monte Carlo Inputs'!$C$12-G6386*'Monte Carlo Inputs'!$C$13-'Monte Carlo Inputs'!$C$14*(G6386-F6386)</f>
        <v>1593.1018421488357</v>
      </c>
      <c r="M6386" s="16">
        <f>H6386*$E6386*(1-'Monte Carlo Inputs'!$C$11)+H6386*'Monte Carlo Inputs'!$C$12-H6386*'Monte Carlo Inputs'!$C$13-'Monte Carlo Inputs'!$C$14*(H6386-G6386)</f>
        <v>1806.2091954622624</v>
      </c>
      <c r="N6386" s="16">
        <f>I6386*$E6386*(1-'Monte Carlo Inputs'!$C$11)+I6386*'Monte Carlo Inputs'!$C$12-I6386*'Monte Carlo Inputs'!$C$13-'Monte Carlo Inputs'!$C$14*(I6386-H6386)</f>
        <v>2047.8236679282195</v>
      </c>
      <c r="O6386" s="16">
        <f>J6386*$E6386*(1-'Monte Carlo Inputs'!$C$11)+J6386*'Monte Carlo Inputs'!$C$12-J6386*'Monte Carlo Inputs'!$C$13-'Monte Carlo Inputs'!$C$14*(J6386-I6386)</f>
        <v>2321.7586232328563</v>
      </c>
    </row>
    <row r="6387" spans="1:15">
      <c r="A6387">
        <v>6383</v>
      </c>
      <c r="B6387" s="39">
        <v>-1.1031407121454355</v>
      </c>
      <c r="C6387" s="39">
        <v>1.1665383855112372</v>
      </c>
      <c r="D6387" s="29">
        <f>'Monte Carlo Inputs'!$C$6+'Monte Carlo Inputs'!$D$6*B6387</f>
        <v>5.4843761406436514E-2</v>
      </c>
      <c r="E6387" s="29">
        <f>'Monte Carlo Inputs'!$C$7+'Monte Carlo Inputs'!$D$7*C6387</f>
        <v>0.62457444175708532</v>
      </c>
      <c r="F6387" s="16">
        <f>'Monte Carlo Inputs'!$C$17*(1+$D6387)</f>
        <v>2562.3209808323754</v>
      </c>
      <c r="G6387" s="16">
        <f t="shared" ref="G6387:J6387" si="6381">F6387*(1+$D6387)</f>
        <v>2702.8483013518526</v>
      </c>
      <c r="H6387" s="16">
        <f t="shared" si="6381"/>
        <v>2851.0826687089857</v>
      </c>
      <c r="I6387" s="16">
        <f t="shared" si="6381"/>
        <v>3007.4467663416876</v>
      </c>
      <c r="J6387" s="16">
        <f t="shared" si="6381"/>
        <v>3172.3864592374903</v>
      </c>
      <c r="K6387" s="16">
        <f>F6387*$E6387*(1-'Monte Carlo Inputs'!$C$11)+F6387*'Monte Carlo Inputs'!$C$12-F6387*'Monte Carlo Inputs'!$C$13-'Monte Carlo Inputs'!$C$14*(F6387-'Monte Carlo Inputs'!$C$17)</f>
        <v>1239.1144945816757</v>
      </c>
      <c r="L6387" s="16">
        <f>G6387*$E6387*(1-'Monte Carlo Inputs'!$C$11)+G6387*'Monte Carlo Inputs'!$C$12-G6387*'Monte Carlo Inputs'!$C$13-'Monte Carlo Inputs'!$C$14*(G6387-F6387)</f>
        <v>1307.0721942777702</v>
      </c>
      <c r="M6387" s="16">
        <f>H6387*$E6387*(1-'Monte Carlo Inputs'!$C$11)+H6387*'Monte Carlo Inputs'!$C$12-H6387*'Monte Carlo Inputs'!$C$13-'Monte Carlo Inputs'!$C$14*(H6387-G6387)</f>
        <v>1378.7569498417274</v>
      </c>
      <c r="N6387" s="16">
        <f>I6387*$E6387*(1-'Monte Carlo Inputs'!$C$11)+I6387*'Monte Carlo Inputs'!$C$12-I6387*'Monte Carlo Inputs'!$C$13-'Monte Carlo Inputs'!$C$14*(I6387-H6387)</f>
        <v>1454.3731670363134</v>
      </c>
      <c r="O6387" s="16">
        <f>J6387*$E6387*(1-'Monte Carlo Inputs'!$C$11)+J6387*'Monte Carlo Inputs'!$C$12-J6387*'Monte Carlo Inputs'!$C$13-'Monte Carlo Inputs'!$C$14*(J6387-I6387)</f>
        <v>1534.1364620051763</v>
      </c>
    </row>
    <row r="6388" spans="1:15">
      <c r="A6388">
        <v>6384</v>
      </c>
      <c r="B6388" s="39">
        <v>-6.9911776061785655E-2</v>
      </c>
      <c r="C6388" s="39">
        <v>-1.3486155339240888</v>
      </c>
      <c r="D6388" s="29">
        <f>'Monte Carlo Inputs'!$C$6+'Monte Carlo Inputs'!$D$6*B6388</f>
        <v>0.1217807199215039</v>
      </c>
      <c r="E6388" s="29">
        <f>'Monte Carlo Inputs'!$C$7+'Monte Carlo Inputs'!$D$7*C6388</f>
        <v>0.53455235090476583</v>
      </c>
      <c r="F6388" s="16">
        <f>'Monte Carlo Inputs'!$C$17*(1+$D6388)</f>
        <v>2724.9175467613259</v>
      </c>
      <c r="G6388" s="16">
        <f t="shared" ref="G6388:J6388" si="6382">F6388*(1+$D6388)</f>
        <v>3056.7599673326586</v>
      </c>
      <c r="H6388" s="16">
        <f t="shared" si="6382"/>
        <v>3429.0143967816625</v>
      </c>
      <c r="I6388" s="16">
        <f t="shared" si="6382"/>
        <v>3846.6022386429349</v>
      </c>
      <c r="J6388" s="16">
        <f t="shared" si="6382"/>
        <v>4315.04422851654</v>
      </c>
      <c r="K6388" s="16">
        <f>F6388*$E6388*(1-'Monte Carlo Inputs'!$C$11)+F6388*'Monte Carlo Inputs'!$C$12-F6388*'Monte Carlo Inputs'!$C$13-'Monte Carlo Inputs'!$C$14*(F6388-'Monte Carlo Inputs'!$C$17)</f>
        <v>1145.7778028746732</v>
      </c>
      <c r="L6388" s="16">
        <f>G6388*$E6388*(1-'Monte Carlo Inputs'!$C$11)+G6388*'Monte Carlo Inputs'!$C$12-G6388*'Monte Carlo Inputs'!$C$13-'Monte Carlo Inputs'!$C$14*(G6388-F6388)</f>
        <v>1285.3114485788301</v>
      </c>
      <c r="M6388" s="16">
        <f>H6388*$E6388*(1-'Monte Carlo Inputs'!$C$11)+H6388*'Monte Carlo Inputs'!$C$12-H6388*'Monte Carlo Inputs'!$C$13-'Monte Carlo Inputs'!$C$14*(H6388-G6388)</f>
        <v>1441.8376021101108</v>
      </c>
      <c r="N6388" s="16">
        <f>I6388*$E6388*(1-'Monte Carlo Inputs'!$C$11)+I6388*'Monte Carlo Inputs'!$C$12-I6388*'Monte Carlo Inputs'!$C$13-'Monte Carlo Inputs'!$C$14*(I6388-H6388)</f>
        <v>1617.4256233049753</v>
      </c>
      <c r="O6388" s="16">
        <f>J6388*$E6388*(1-'Monte Carlo Inputs'!$C$11)+J6388*'Monte Carlo Inputs'!$C$12-J6388*'Monte Carlo Inputs'!$C$13-'Monte Carlo Inputs'!$C$14*(J6388-I6388)</f>
        <v>1814.3968801305421</v>
      </c>
    </row>
    <row r="6389" spans="1:15">
      <c r="A6389">
        <v>6385</v>
      </c>
      <c r="B6389" s="39">
        <v>-1.5076423099882577</v>
      </c>
      <c r="C6389" s="39">
        <v>0.18923510953214695</v>
      </c>
      <c r="D6389" s="29">
        <f>'Monte Carlo Inputs'!$C$6+'Monte Carlo Inputs'!$D$6*B6389</f>
        <v>2.8638430014235369E-2</v>
      </c>
      <c r="E6389" s="29">
        <f>'Monte Carlo Inputs'!$C$7+'Monte Carlo Inputs'!$D$7*C6389</f>
        <v>0.58959491878609704</v>
      </c>
      <c r="F6389" s="16">
        <f>'Monte Carlo Inputs'!$C$17*(1+$D6389)</f>
        <v>2498.6656103475793</v>
      </c>
      <c r="G6389" s="16">
        <f t="shared" ref="G6389:J6389" si="6383">F6389*(1+$D6389)</f>
        <v>2570.2234705584951</v>
      </c>
      <c r="H6389" s="16">
        <f t="shared" si="6383"/>
        <v>2643.8306355410296</v>
      </c>
      <c r="I6389" s="16">
        <f t="shared" si="6383"/>
        <v>2719.5457941664627</v>
      </c>
      <c r="J6389" s="16">
        <f t="shared" si="6383"/>
        <v>2797.4293160632069</v>
      </c>
      <c r="K6389" s="16">
        <f>F6389*$E6389*(1-'Monte Carlo Inputs'!$C$11)+F6389*'Monte Carlo Inputs'!$C$12-F6389*'Monte Carlo Inputs'!$C$13-'Monte Carlo Inputs'!$C$14*(F6389-'Monte Carlo Inputs'!$C$17)</f>
        <v>1145.1267430010985</v>
      </c>
      <c r="L6389" s="16">
        <f>G6389*$E6389*(1-'Monte Carlo Inputs'!$C$11)+G6389*'Monte Carlo Inputs'!$C$12-G6389*'Monte Carlo Inputs'!$C$13-'Monte Carlo Inputs'!$C$14*(G6389-F6389)</f>
        <v>1177.9213750879644</v>
      </c>
      <c r="M6389" s="16">
        <f>H6389*$E6389*(1-'Monte Carlo Inputs'!$C$11)+H6389*'Monte Carlo Inputs'!$C$12-H6389*'Monte Carlo Inputs'!$C$13-'Monte Carlo Inputs'!$C$14*(H6389-G6389)</f>
        <v>1211.655193950693</v>
      </c>
      <c r="N6389" s="16">
        <f>I6389*$E6389*(1-'Monte Carlo Inputs'!$C$11)+I6389*'Monte Carlo Inputs'!$C$12-I6389*'Monte Carlo Inputs'!$C$13-'Monte Carlo Inputs'!$C$14*(I6389-H6389)</f>
        <v>1246.3550964240346</v>
      </c>
      <c r="O6389" s="16">
        <f>J6389*$E6389*(1-'Monte Carlo Inputs'!$C$11)+J6389*'Monte Carlo Inputs'!$C$12-J6389*'Monte Carlo Inputs'!$C$13-'Monte Carlo Inputs'!$C$14*(J6389-I6389)</f>
        <v>1282.04874962586</v>
      </c>
    </row>
    <row r="6390" spans="1:15">
      <c r="A6390">
        <v>6386</v>
      </c>
      <c r="B6390" s="39">
        <v>0.93404630661902477</v>
      </c>
      <c r="C6390" s="39">
        <v>1.3041755692609025</v>
      </c>
      <c r="D6390" s="29">
        <f>'Monte Carlo Inputs'!$C$6+'Monte Carlo Inputs'!$D$6*B6390</f>
        <v>0.1868213882423061</v>
      </c>
      <c r="E6390" s="29">
        <f>'Monte Carlo Inputs'!$C$7+'Monte Carlo Inputs'!$D$7*C6390</f>
        <v>0.62950073551764818</v>
      </c>
      <c r="F6390" s="16">
        <f>'Monte Carlo Inputs'!$C$17*(1+$D6390)</f>
        <v>2882.9078341793861</v>
      </c>
      <c r="G6390" s="16">
        <f t="shared" ref="G6390:J6390" si="6384">F6390*(1+$D6390)</f>
        <v>3421.4966779353986</v>
      </c>
      <c r="H6390" s="16">
        <f t="shared" si="6384"/>
        <v>4060.7054371737277</v>
      </c>
      <c r="I6390" s="16">
        <f t="shared" si="6384"/>
        <v>4819.3320641896034</v>
      </c>
      <c r="J6390" s="16">
        <f t="shared" si="6384"/>
        <v>5719.6863708221636</v>
      </c>
      <c r="K6390" s="16">
        <f>F6390*$E6390*(1-'Monte Carlo Inputs'!$C$11)+F6390*'Monte Carlo Inputs'!$C$12-F6390*'Monte Carlo Inputs'!$C$13-'Monte Carlo Inputs'!$C$14*(F6390-'Monte Carlo Inputs'!$C$17)</f>
        <v>1409.3478447978773</v>
      </c>
      <c r="L6390" s="16">
        <f>G6390*$E6390*(1-'Monte Carlo Inputs'!$C$11)+G6390*'Monte Carlo Inputs'!$C$12-G6390*'Monte Carlo Inputs'!$C$13-'Monte Carlo Inputs'!$C$14*(G6390-F6390)</f>
        <v>1672.644165679319</v>
      </c>
      <c r="M6390" s="16">
        <f>H6390*$E6390*(1-'Monte Carlo Inputs'!$C$11)+H6390*'Monte Carlo Inputs'!$C$12-H6390*'Monte Carlo Inputs'!$C$13-'Monte Carlo Inputs'!$C$14*(H6390-G6390)</f>
        <v>1985.1298707469232</v>
      </c>
      <c r="N6390" s="16">
        <f>I6390*$E6390*(1-'Monte Carlo Inputs'!$C$11)+I6390*'Monte Carlo Inputs'!$C$12-I6390*'Monte Carlo Inputs'!$C$13-'Monte Carlo Inputs'!$C$14*(I6390-H6390)</f>
        <v>2355.9945890411327</v>
      </c>
      <c r="O6390" s="16">
        <f>J6390*$E6390*(1-'Monte Carlo Inputs'!$C$11)+J6390*'Monte Carlo Inputs'!$C$12-J6390*'Monte Carlo Inputs'!$C$13-'Monte Carlo Inputs'!$C$14*(J6390-I6390)</f>
        <v>2796.1447688571584</v>
      </c>
    </row>
    <row r="6391" spans="1:15">
      <c r="A6391">
        <v>6387</v>
      </c>
      <c r="B6391" s="39">
        <v>0.72946590950012657</v>
      </c>
      <c r="C6391" s="39">
        <v>0.41010642271399123</v>
      </c>
      <c r="D6391" s="29">
        <f>'Monte Carlo Inputs'!$C$6+'Monte Carlo Inputs'!$D$6*B6391</f>
        <v>0.17356780128136656</v>
      </c>
      <c r="E6391" s="29">
        <f>'Monte Carlo Inputs'!$C$7+'Monte Carlo Inputs'!$D$7*C6391</f>
        <v>0.59750031863788466</v>
      </c>
      <c r="F6391" s="16">
        <f>'Monte Carlo Inputs'!$C$17*(1+$D6391)</f>
        <v>2850.7135460925679</v>
      </c>
      <c r="G6391" s="16">
        <f t="shared" ref="G6391:J6391" si="6385">F6391*(1+$D6391)</f>
        <v>3345.5056283708627</v>
      </c>
      <c r="H6391" s="16">
        <f t="shared" si="6385"/>
        <v>3926.1776844616302</v>
      </c>
      <c r="I6391" s="16">
        <f t="shared" si="6385"/>
        <v>4607.6357125936029</v>
      </c>
      <c r="J6391" s="16">
        <f t="shared" si="6385"/>
        <v>5407.3729123339772</v>
      </c>
      <c r="K6391" s="16">
        <f>F6391*$E6391*(1-'Monte Carlo Inputs'!$C$11)+F6391*'Monte Carlo Inputs'!$C$12-F6391*'Monte Carlo Inputs'!$C$13-'Monte Carlo Inputs'!$C$14*(F6391-'Monte Carlo Inputs'!$C$17)</f>
        <v>1328.2419473477023</v>
      </c>
      <c r="L6391" s="16">
        <f>G6391*$E6391*(1-'Monte Carlo Inputs'!$C$11)+G6391*'Monte Carlo Inputs'!$C$12-G6391*'Monte Carlo Inputs'!$C$13-'Monte Carlo Inputs'!$C$14*(G6391-F6391)</f>
        <v>1558.7819817185239</v>
      </c>
      <c r="M6391" s="16">
        <f>H6391*$E6391*(1-'Monte Carlo Inputs'!$C$11)+H6391*'Monte Carlo Inputs'!$C$12-H6391*'Monte Carlo Inputs'!$C$13-'Monte Carlo Inputs'!$C$14*(H6391-G6391)</f>
        <v>1829.3363429624194</v>
      </c>
      <c r="N6391" s="16">
        <f>I6391*$E6391*(1-'Monte Carlo Inputs'!$C$11)+I6391*'Monte Carlo Inputs'!$C$12-I6391*'Monte Carlo Inputs'!$C$13-'Monte Carlo Inputs'!$C$14*(I6391-H6391)</f>
        <v>2146.8502298145031</v>
      </c>
      <c r="O6391" s="16">
        <f>J6391*$E6391*(1-'Monte Carlo Inputs'!$C$11)+J6391*'Monte Carlo Inputs'!$C$12-J6391*'Monte Carlo Inputs'!$C$13-'Monte Carlo Inputs'!$C$14*(J6391-I6391)</f>
        <v>2519.4743038838028</v>
      </c>
    </row>
    <row r="6392" spans="1:15">
      <c r="A6392">
        <v>6388</v>
      </c>
      <c r="B6392" s="39">
        <v>-1.5054894043781957</v>
      </c>
      <c r="C6392" s="39">
        <v>1.0838445015991247</v>
      </c>
      <c r="D6392" s="29">
        <f>'Monte Carlo Inputs'!$C$6+'Monte Carlo Inputs'!$D$6*B6392</f>
        <v>2.8777904382862526E-2</v>
      </c>
      <c r="E6392" s="29">
        <f>'Monte Carlo Inputs'!$C$7+'Monte Carlo Inputs'!$D$7*C6392</f>
        <v>0.62161467206945575</v>
      </c>
      <c r="F6392" s="16">
        <f>'Monte Carlo Inputs'!$C$17*(1+$D6392)</f>
        <v>2499.0044075364117</v>
      </c>
      <c r="G6392" s="16">
        <f t="shared" ref="G6392:J6392" si="6386">F6392*(1+$D6392)</f>
        <v>2570.9205174288463</v>
      </c>
      <c r="H6392" s="16">
        <f t="shared" si="6386"/>
        <v>2644.906222255353</v>
      </c>
      <c r="I6392" s="16">
        <f t="shared" si="6386"/>
        <v>2721.0210806210553</v>
      </c>
      <c r="J6392" s="16">
        <f t="shared" si="6386"/>
        <v>2799.326365102921</v>
      </c>
      <c r="K6392" s="16">
        <f>F6392*$E6392*(1-'Monte Carlo Inputs'!$C$11)+F6392*'Monte Carlo Inputs'!$C$12-F6392*'Monte Carlo Inputs'!$C$13-'Monte Carlo Inputs'!$C$14*(F6392-'Monte Carlo Inputs'!$C$17)</f>
        <v>1202.2258341211141</v>
      </c>
      <c r="L6392" s="16">
        <f>G6392*$E6392*(1-'Monte Carlo Inputs'!$C$11)+G6392*'Monte Carlo Inputs'!$C$12-G6392*'Monte Carlo Inputs'!$C$13-'Monte Carlo Inputs'!$C$14*(G6392-F6392)</f>
        <v>1236.8233742220584</v>
      </c>
      <c r="M6392" s="16">
        <f>H6392*$E6392*(1-'Monte Carlo Inputs'!$C$11)+H6392*'Monte Carlo Inputs'!$C$12-H6392*'Monte Carlo Inputs'!$C$13-'Monte Carlo Inputs'!$C$14*(H6392-G6392)</f>
        <v>1272.4165590239104</v>
      </c>
      <c r="N6392" s="16">
        <f>I6392*$E6392*(1-'Monte Carlo Inputs'!$C$11)+I6392*'Monte Carlo Inputs'!$C$12-I6392*'Monte Carlo Inputs'!$C$13-'Monte Carlo Inputs'!$C$14*(I6392-H6392)</f>
        <v>1309.0340410946712</v>
      </c>
      <c r="O6392" s="16">
        <f>J6392*$E6392*(1-'Monte Carlo Inputs'!$C$11)+J6392*'Monte Carlo Inputs'!$C$12-J6392*'Monte Carlo Inputs'!$C$13-'Monte Carlo Inputs'!$C$14*(J6392-I6392)</f>
        <v>1346.7052975632055</v>
      </c>
    </row>
    <row r="6393" spans="1:15">
      <c r="A6393">
        <v>6389</v>
      </c>
      <c r="B6393" s="39">
        <v>-7.7050930596788164E-2</v>
      </c>
      <c r="C6393" s="39">
        <v>-9.3317259117254039E-2</v>
      </c>
      <c r="D6393" s="29">
        <f>'Monte Carlo Inputs'!$C$6+'Monte Carlo Inputs'!$D$6*B6393</f>
        <v>0.12131821517134325</v>
      </c>
      <c r="E6393" s="29">
        <f>'Monte Carlo Inputs'!$C$7+'Monte Carlo Inputs'!$D$7*C6393</f>
        <v>0.57948183791079022</v>
      </c>
      <c r="F6393" s="16">
        <f>'Monte Carlo Inputs'!$C$17*(1+$D6393)</f>
        <v>2723.7940764727105</v>
      </c>
      <c r="G6393" s="16">
        <f t="shared" ref="G6393:J6393" si="6387">F6393*(1+$D6393)</f>
        <v>3054.2399123246569</v>
      </c>
      <c r="H6393" s="16">
        <f t="shared" si="6387"/>
        <v>3424.774847192964</v>
      </c>
      <c r="I6393" s="16">
        <f t="shared" si="6387"/>
        <v>3840.2624190181241</v>
      </c>
      <c r="J6393" s="16">
        <f t="shared" si="6387"/>
        <v>4306.1562014829879</v>
      </c>
      <c r="K6393" s="16">
        <f>F6393*$E6393*(1-'Monte Carlo Inputs'!$C$11)+F6393*'Monte Carlo Inputs'!$C$12-F6393*'Monte Carlo Inputs'!$C$13-'Monte Carlo Inputs'!$C$14*(F6393-'Monte Carlo Inputs'!$C$17)</f>
        <v>1232.3699806687714</v>
      </c>
      <c r="L6393" s="16">
        <f>G6393*$E6393*(1-'Monte Carlo Inputs'!$C$11)+G6393*'Monte Carlo Inputs'!$C$12-G6393*'Monte Carlo Inputs'!$C$13-'Monte Carlo Inputs'!$C$14*(G6393-F6393)</f>
        <v>1381.8789071542494</v>
      </c>
      <c r="M6393" s="16">
        <f>H6393*$E6393*(1-'Monte Carlo Inputs'!$C$11)+H6393*'Monte Carlo Inputs'!$C$12-H6393*'Monte Carlo Inputs'!$C$13-'Monte Carlo Inputs'!$C$14*(H6393-G6393)</f>
        <v>1549.5259897531291</v>
      </c>
      <c r="N6393" s="16">
        <f>I6393*$E6393*(1-'Monte Carlo Inputs'!$C$11)+I6393*'Monte Carlo Inputs'!$C$12-I6393*'Monte Carlo Inputs'!$C$13-'Monte Carlo Inputs'!$C$14*(I6393-H6393)</f>
        <v>1737.5117171915879</v>
      </c>
      <c r="O6393" s="16">
        <f>J6393*$E6393*(1-'Monte Carlo Inputs'!$C$11)+J6393*'Monte Carlo Inputs'!$C$12-J6393*'Monte Carlo Inputs'!$C$13-'Monte Carlo Inputs'!$C$14*(J6393-I6393)</f>
        <v>1948.3035375605673</v>
      </c>
    </row>
    <row r="6394" spans="1:15">
      <c r="A6394">
        <v>6390</v>
      </c>
      <c r="B6394" s="39">
        <v>-0.26075152876214935</v>
      </c>
      <c r="C6394" s="39">
        <v>-0.28445069080320068</v>
      </c>
      <c r="D6394" s="29">
        <f>'Monte Carlo Inputs'!$C$6+'Monte Carlo Inputs'!$D$6*B6394</f>
        <v>0.10941731026134727</v>
      </c>
      <c r="E6394" s="29">
        <f>'Monte Carlo Inputs'!$C$7+'Monte Carlo Inputs'!$D$7*C6394</f>
        <v>0.57264081278736123</v>
      </c>
      <c r="F6394" s="16">
        <f>'Monte Carlo Inputs'!$C$17*(1+$D6394)</f>
        <v>2694.8855883558394</v>
      </c>
      <c r="G6394" s="16">
        <f t="shared" ref="G6394:J6394" si="6388">F6394*(1+$D6394)</f>
        <v>2989.752720895804</v>
      </c>
      <c r="H6394" s="16">
        <f t="shared" si="6388"/>
        <v>3316.8834219627679</v>
      </c>
      <c r="I6394" s="16">
        <f t="shared" si="6388"/>
        <v>3679.8078844443876</v>
      </c>
      <c r="J6394" s="16">
        <f t="shared" si="6388"/>
        <v>4082.4425654387915</v>
      </c>
      <c r="K6394" s="16">
        <f>F6394*$E6394*(1-'Monte Carlo Inputs'!$C$11)+F6394*'Monte Carlo Inputs'!$C$12-F6394*'Monte Carlo Inputs'!$C$13-'Monte Carlo Inputs'!$C$14*(F6394-'Monte Carlo Inputs'!$C$17)</f>
        <v>1205.7398670663667</v>
      </c>
      <c r="L6394" s="16">
        <f>G6394*$E6394*(1-'Monte Carlo Inputs'!$C$11)+G6394*'Monte Carlo Inputs'!$C$12-G6394*'Monte Carlo Inputs'!$C$13-'Monte Carlo Inputs'!$C$14*(G6394-F6394)</f>
        <v>1337.6686801956434</v>
      </c>
      <c r="M6394" s="16">
        <f>H6394*$E6394*(1-'Monte Carlo Inputs'!$C$11)+H6394*'Monte Carlo Inputs'!$C$12-H6394*'Monte Carlo Inputs'!$C$13-'Monte Carlo Inputs'!$C$14*(H6394-G6394)</f>
        <v>1484.0327892034973</v>
      </c>
      <c r="N6394" s="16">
        <f>I6394*$E6394*(1-'Monte Carlo Inputs'!$C$11)+I6394*'Monte Carlo Inputs'!$C$12-I6394*'Monte Carlo Inputs'!$C$13-'Monte Carlo Inputs'!$C$14*(I6394-H6394)</f>
        <v>1646.4116653377889</v>
      </c>
      <c r="O6394" s="16">
        <f>J6394*$E6394*(1-'Monte Carlo Inputs'!$C$11)+J6394*'Monte Carlo Inputs'!$C$12-J6394*'Monte Carlo Inputs'!$C$13-'Monte Carlo Inputs'!$C$14*(J6394-I6394)</f>
        <v>1826.5576013419552</v>
      </c>
    </row>
    <row r="6395" spans="1:15">
      <c r="A6395">
        <v>6391</v>
      </c>
      <c r="B6395" s="39">
        <v>0.18426197617920037</v>
      </c>
      <c r="C6395" s="39">
        <v>0.22394025761008457</v>
      </c>
      <c r="D6395" s="29">
        <f>'Monte Carlo Inputs'!$C$6+'Monte Carlo Inputs'!$D$6*B6395</f>
        <v>0.13824717504602094</v>
      </c>
      <c r="E6395" s="29">
        <f>'Monte Carlo Inputs'!$C$7+'Monte Carlo Inputs'!$D$7*C6395</f>
        <v>0.5908370813309709</v>
      </c>
      <c r="F6395" s="16">
        <f>'Monte Carlo Inputs'!$C$17*(1+$D6395)</f>
        <v>2764.9162129042902</v>
      </c>
      <c r="G6395" s="16">
        <f t="shared" ref="G6395:J6395" si="6389">F6395*(1+$D6395)</f>
        <v>3147.158068577251</v>
      </c>
      <c r="H6395" s="16">
        <f t="shared" si="6389"/>
        <v>3582.2437809813478</v>
      </c>
      <c r="I6395" s="16">
        <f t="shared" si="6389"/>
        <v>4077.4788640281963</v>
      </c>
      <c r="J6395" s="16">
        <f t="shared" si="6389"/>
        <v>4641.1787982899532</v>
      </c>
      <c r="K6395" s="16">
        <f>F6395*$E6395*(1-'Monte Carlo Inputs'!$C$11)+F6395*'Monte Carlo Inputs'!$C$12-F6395*'Monte Carlo Inputs'!$C$13-'Monte Carlo Inputs'!$C$14*(F6395-'Monte Carlo Inputs'!$C$17)</f>
        <v>1273.9310580529132</v>
      </c>
      <c r="L6395" s="16">
        <f>G6395*$E6395*(1-'Monte Carlo Inputs'!$C$11)+G6395*'Monte Carlo Inputs'!$C$12-G6395*'Monte Carlo Inputs'!$C$13-'Monte Carlo Inputs'!$C$14*(G6395-F6395)</f>
        <v>1450.0484280321168</v>
      </c>
      <c r="M6395" s="16">
        <f>H6395*$E6395*(1-'Monte Carlo Inputs'!$C$11)+H6395*'Monte Carlo Inputs'!$C$12-H6395*'Monte Carlo Inputs'!$C$13-'Monte Carlo Inputs'!$C$14*(H6395-G6395)</f>
        <v>1650.5135268874803</v>
      </c>
      <c r="N6395" s="16">
        <f>I6395*$E6395*(1-'Monte Carlo Inputs'!$C$11)+I6395*'Monte Carlo Inputs'!$C$12-I6395*'Monte Carlo Inputs'!$C$13-'Monte Carlo Inputs'!$C$14*(I6395-H6395)</f>
        <v>1878.6923593549193</v>
      </c>
      <c r="O6395" s="16">
        <f>J6395*$E6395*(1-'Monte Carlo Inputs'!$C$11)+J6395*'Monte Carlo Inputs'!$C$12-J6395*'Monte Carlo Inputs'!$C$13-'Monte Carlo Inputs'!$C$14*(J6395-I6395)</f>
        <v>2138.4162708162812</v>
      </c>
    </row>
    <row r="6396" spans="1:15">
      <c r="A6396">
        <v>6392</v>
      </c>
      <c r="B6396" s="39">
        <v>-0.73857641438997468</v>
      </c>
      <c r="C6396" s="39">
        <v>1.7328866906641791</v>
      </c>
      <c r="D6396" s="29">
        <f>'Monte Carlo Inputs'!$C$6+'Monte Carlo Inputs'!$D$6*B6396</f>
        <v>7.846178488865567E-2</v>
      </c>
      <c r="E6396" s="29">
        <f>'Monte Carlo Inputs'!$C$7+'Monte Carlo Inputs'!$D$7*C6396</f>
        <v>0.64484511314087933</v>
      </c>
      <c r="F6396" s="16">
        <f>'Monte Carlo Inputs'!$C$17*(1+$D6396)</f>
        <v>2619.691521673034</v>
      </c>
      <c r="G6396" s="16">
        <f t="shared" ref="G6396:J6396" si="6390">F6396*(1+$D6396)</f>
        <v>2825.2371943211788</v>
      </c>
      <c r="H6396" s="16">
        <f t="shared" si="6390"/>
        <v>3046.9103473214363</v>
      </c>
      <c r="I6396" s="16">
        <f t="shared" si="6390"/>
        <v>3285.9763715679901</v>
      </c>
      <c r="J6396" s="16">
        <f t="shared" si="6390"/>
        <v>3543.7999427831633</v>
      </c>
      <c r="K6396" s="16">
        <f>F6396*$E6396*(1-'Monte Carlo Inputs'!$C$11)+F6396*'Monte Carlo Inputs'!$C$12-F6396*'Monte Carlo Inputs'!$C$13-'Monte Carlo Inputs'!$C$14*(F6396-'Monte Carlo Inputs'!$C$17)</f>
        <v>1305.5566785217195</v>
      </c>
      <c r="L6396" s="16">
        <f>G6396*$E6396*(1-'Monte Carlo Inputs'!$C$11)+G6396*'Monte Carlo Inputs'!$C$12-G6396*'Monte Carlo Inputs'!$C$13-'Monte Carlo Inputs'!$C$14*(G6396-F6396)</f>
        <v>1407.9929857918385</v>
      </c>
      <c r="M6396" s="16">
        <f>H6396*$E6396*(1-'Monte Carlo Inputs'!$C$11)+H6396*'Monte Carlo Inputs'!$C$12-H6396*'Monte Carlo Inputs'!$C$13-'Monte Carlo Inputs'!$C$14*(H6396-G6396)</f>
        <v>1518.466628567774</v>
      </c>
      <c r="N6396" s="16">
        <f>I6396*$E6396*(1-'Monte Carlo Inputs'!$C$11)+I6396*'Monte Carlo Inputs'!$C$12-I6396*'Monte Carlo Inputs'!$C$13-'Monte Carlo Inputs'!$C$14*(I6396-H6396)</f>
        <v>1637.6082305390607</v>
      </c>
      <c r="O6396" s="16">
        <f>J6396*$E6396*(1-'Monte Carlo Inputs'!$C$11)+J6396*'Monte Carlo Inputs'!$C$12-J6396*'Monte Carlo Inputs'!$C$13-'Monte Carlo Inputs'!$C$14*(J6396-I6396)</f>
        <v>1766.0978952555088</v>
      </c>
    </row>
    <row r="6397" spans="1:15">
      <c r="A6397">
        <v>6393</v>
      </c>
      <c r="B6397" s="39">
        <v>1.0346112659888953</v>
      </c>
      <c r="C6397" s="39">
        <v>0.85928362275132697</v>
      </c>
      <c r="D6397" s="29">
        <f>'Monte Carlo Inputs'!$C$6+'Monte Carlo Inputs'!$D$6*B6397</f>
        <v>0.19333641340113061</v>
      </c>
      <c r="E6397" s="29">
        <f>'Monte Carlo Inputs'!$C$7+'Monte Carlo Inputs'!$D$7*C6397</f>
        <v>0.61357721572083923</v>
      </c>
      <c r="F6397" s="16">
        <f>'Monte Carlo Inputs'!$C$17*(1+$D6397)</f>
        <v>2898.7334817926867</v>
      </c>
      <c r="G6397" s="16">
        <f t="shared" ref="G6397:J6397" si="6391">F6397*(1+$D6397)</f>
        <v>3459.1642165682565</v>
      </c>
      <c r="H6397" s="16">
        <f t="shared" si="6391"/>
        <v>4127.9466195650948</v>
      </c>
      <c r="I6397" s="16">
        <f t="shared" si="6391"/>
        <v>4926.0290137031316</v>
      </c>
      <c r="J6397" s="16">
        <f t="shared" si="6391"/>
        <v>5878.4097955224042</v>
      </c>
      <c r="K6397" s="16">
        <f>F6397*$E6397*(1-'Monte Carlo Inputs'!$C$11)+F6397*'Monte Carlo Inputs'!$C$12-F6397*'Monte Carlo Inputs'!$C$13-'Monte Carlo Inputs'!$C$14*(F6397-'Monte Carlo Inputs'!$C$17)</f>
        <v>1384.4631380552373</v>
      </c>
      <c r="L6397" s="16">
        <f>G6397*$E6397*(1-'Monte Carlo Inputs'!$C$11)+G6397*'Monte Carlo Inputs'!$C$12-G6397*'Monte Carlo Inputs'!$C$13-'Monte Carlo Inputs'!$C$14*(G6397-F6397)</f>
        <v>1652.130275652911</v>
      </c>
      <c r="M6397" s="16">
        <f>H6397*$E6397*(1-'Monte Carlo Inputs'!$C$11)+H6397*'Monte Carlo Inputs'!$C$12-H6397*'Monte Carlo Inputs'!$C$13-'Monte Carlo Inputs'!$C$14*(H6397-G6397)</f>
        <v>1971.547217619066</v>
      </c>
      <c r="N6397" s="16">
        <f>I6397*$E6397*(1-'Monte Carlo Inputs'!$C$11)+I6397*'Monte Carlo Inputs'!$C$12-I6397*'Monte Carlo Inputs'!$C$13-'Monte Carlo Inputs'!$C$14*(I6397-H6397)</f>
        <v>2352.7190855245144</v>
      </c>
      <c r="O6397" s="16">
        <f>J6397*$E6397*(1-'Monte Carlo Inputs'!$C$11)+J6397*'Monte Carlo Inputs'!$C$12-J6397*'Monte Carlo Inputs'!$C$13-'Monte Carlo Inputs'!$C$14*(J6397-I6397)</f>
        <v>2807.5853552602121</v>
      </c>
    </row>
    <row r="6398" spans="1:15">
      <c r="A6398">
        <v>6394</v>
      </c>
      <c r="B6398" s="39">
        <v>0.80808467229084768</v>
      </c>
      <c r="C6398" s="39">
        <v>-0.6236097187699825</v>
      </c>
      <c r="D6398" s="29">
        <f>'Monte Carlo Inputs'!$C$6+'Monte Carlo Inputs'!$D$6*B6398</f>
        <v>0.17866105862216014</v>
      </c>
      <c r="E6398" s="29">
        <f>'Monte Carlo Inputs'!$C$7+'Monte Carlo Inputs'!$D$7*C6398</f>
        <v>0.56050167307385035</v>
      </c>
      <c r="F6398" s="16">
        <f>'Monte Carlo Inputs'!$C$17*(1+$D6398)</f>
        <v>2863.0855774990896</v>
      </c>
      <c r="G6398" s="16">
        <f t="shared" ref="G6398:J6398" si="6392">F6398*(1+$D6398)</f>
        <v>3374.6074777009158</v>
      </c>
      <c r="H6398" s="16">
        <f t="shared" si="6392"/>
        <v>3977.5184221012191</v>
      </c>
      <c r="I6398" s="16">
        <f t="shared" si="6392"/>
        <v>4688.1460740829671</v>
      </c>
      <c r="J6398" s="16">
        <f t="shared" si="6392"/>
        <v>5525.7352146539542</v>
      </c>
      <c r="K6398" s="16">
        <f>F6398*$E6398*(1-'Monte Carlo Inputs'!$C$11)+F6398*'Monte Carlo Inputs'!$C$12-F6398*'Monte Carlo Inputs'!$C$13-'Monte Carlo Inputs'!$C$14*(F6398-'Monte Carlo Inputs'!$C$17)</f>
        <v>1258.8060722213697</v>
      </c>
      <c r="L6398" s="16">
        <f>G6398*$E6398*(1-'Monte Carlo Inputs'!$C$11)+G6398*'Monte Carlo Inputs'!$C$12-G6398*'Monte Carlo Inputs'!$C$13-'Monte Carlo Inputs'!$C$14*(G6398-F6398)</f>
        <v>1483.7056976844431</v>
      </c>
      <c r="M6398" s="16">
        <f>H6398*$E6398*(1-'Monte Carlo Inputs'!$C$11)+H6398*'Monte Carlo Inputs'!$C$12-H6398*'Monte Carlo Inputs'!$C$13-'Monte Carlo Inputs'!$C$14*(H6398-G6398)</f>
        <v>1748.7861283164766</v>
      </c>
      <c r="N6398" s="16">
        <f>I6398*$E6398*(1-'Monte Carlo Inputs'!$C$11)+I6398*'Monte Carlo Inputs'!$C$12-I6398*'Monte Carlo Inputs'!$C$13-'Monte Carlo Inputs'!$C$14*(I6398-H6398)</f>
        <v>2061.2261093052466</v>
      </c>
      <c r="O6398" s="16">
        <f>J6398*$E6398*(1-'Monte Carlo Inputs'!$C$11)+J6398*'Monte Carlo Inputs'!$C$12-J6398*'Monte Carlo Inputs'!$C$13-'Monte Carlo Inputs'!$C$14*(J6398-I6398)</f>
        <v>2429.4869480533594</v>
      </c>
    </row>
    <row r="6399" spans="1:15">
      <c r="A6399">
        <v>6395</v>
      </c>
      <c r="B6399" s="39">
        <v>0.26571876948557893</v>
      </c>
      <c r="C6399" s="39">
        <v>-0.50805639634215427</v>
      </c>
      <c r="D6399" s="29">
        <f>'Monte Carlo Inputs'!$C$6+'Monte Carlo Inputs'!$D$6*B6399</f>
        <v>0.14352429205649347</v>
      </c>
      <c r="E6399" s="29">
        <f>'Monte Carlo Inputs'!$C$7+'Monte Carlo Inputs'!$D$7*C6399</f>
        <v>0.56463754388855614</v>
      </c>
      <c r="F6399" s="16">
        <f>'Monte Carlo Inputs'!$C$17*(1+$D6399)</f>
        <v>2777.7348578344286</v>
      </c>
      <c r="G6399" s="16">
        <f t="shared" ref="G6399:J6399" si="6393">F6399*(1+$D6399)</f>
        <v>3176.4072868257595</v>
      </c>
      <c r="H6399" s="16">
        <f t="shared" si="6393"/>
        <v>3632.2988939505135</v>
      </c>
      <c r="I6399" s="16">
        <f t="shared" si="6393"/>
        <v>4153.622021242345</v>
      </c>
      <c r="J6399" s="16">
        <f t="shared" si="6393"/>
        <v>4749.767681311414</v>
      </c>
      <c r="K6399" s="16">
        <f>F6399*$E6399*(1-'Monte Carlo Inputs'!$C$11)+F6399*'Monte Carlo Inputs'!$C$12-F6399*'Monte Carlo Inputs'!$C$13-'Monte Carlo Inputs'!$C$14*(F6399-'Monte Carlo Inputs'!$C$17)</f>
        <v>1228.2410243985285</v>
      </c>
      <c r="L6399" s="16">
        <f>G6399*$E6399*(1-'Monte Carlo Inputs'!$C$11)+G6399*'Monte Carlo Inputs'!$C$12-G6399*'Monte Carlo Inputs'!$C$13-'Monte Carlo Inputs'!$C$14*(G6399-F6399)</f>
        <v>1404.5234479000701</v>
      </c>
      <c r="M6399" s="16">
        <f>H6399*$E6399*(1-'Monte Carlo Inputs'!$C$11)+H6399*'Monte Carlo Inputs'!$C$12-H6399*'Monte Carlo Inputs'!$C$13-'Monte Carlo Inputs'!$C$14*(H6399-G6399)</f>
        <v>1606.1066814366723</v>
      </c>
      <c r="N6399" s="16">
        <f>I6399*$E6399*(1-'Monte Carlo Inputs'!$C$11)+I6399*'Monte Carlo Inputs'!$C$12-I6399*'Monte Carlo Inputs'!$C$13-'Monte Carlo Inputs'!$C$14*(I6399-H6399)</f>
        <v>1836.622005857075</v>
      </c>
      <c r="O6399" s="16">
        <f>J6399*$E6399*(1-'Monte Carlo Inputs'!$C$11)+J6399*'Monte Carlo Inputs'!$C$12-J6399*'Monte Carlo Inputs'!$C$13-'Monte Carlo Inputs'!$C$14*(J6399-I6399)</f>
        <v>2100.2218790230886</v>
      </c>
    </row>
    <row r="6400" spans="1:15">
      <c r="A6400">
        <v>6396</v>
      </c>
      <c r="B6400" s="39">
        <v>0.23819335169883715</v>
      </c>
      <c r="C6400" s="39">
        <v>-0.75098931377051714</v>
      </c>
      <c r="D6400" s="29">
        <f>'Monte Carlo Inputs'!$C$6+'Monte Carlo Inputs'!$D$6*B6400</f>
        <v>0.14174107859415597</v>
      </c>
      <c r="E6400" s="29">
        <f>'Monte Carlo Inputs'!$C$7+'Monte Carlo Inputs'!$D$7*C6400</f>
        <v>0.55594251771351189</v>
      </c>
      <c r="F6400" s="16">
        <f>'Monte Carlo Inputs'!$C$17*(1+$D6400)</f>
        <v>2773.4032540130647</v>
      </c>
      <c r="G6400" s="16">
        <f t="shared" ref="G6400:J6400" si="6394">F6400*(1+$D6400)</f>
        <v>3166.5084226134186</v>
      </c>
      <c r="H6400" s="16">
        <f t="shared" si="6394"/>
        <v>3615.3327418121239</v>
      </c>
      <c r="I6400" s="16">
        <f t="shared" si="6394"/>
        <v>4127.7739041133418</v>
      </c>
      <c r="J6400" s="16">
        <f t="shared" si="6394"/>
        <v>4712.8490294751773</v>
      </c>
      <c r="K6400" s="16">
        <f>F6400*$E6400*(1-'Monte Carlo Inputs'!$C$11)+F6400*'Monte Carlo Inputs'!$C$12-F6400*'Monte Carlo Inputs'!$C$13-'Monte Carlo Inputs'!$C$14*(F6400-'Monte Carlo Inputs'!$C$17)</f>
        <v>1209.1027524135634</v>
      </c>
      <c r="L6400" s="16">
        <f>G6400*$E6400*(1-'Monte Carlo Inputs'!$C$11)+G6400*'Monte Carlo Inputs'!$C$12-G6400*'Monte Carlo Inputs'!$C$13-'Monte Carlo Inputs'!$C$14*(G6400-F6400)</f>
        <v>1380.4822806718244</v>
      </c>
      <c r="M6400" s="16">
        <f>H6400*$E6400*(1-'Monte Carlo Inputs'!$C$11)+H6400*'Monte Carlo Inputs'!$C$12-H6400*'Monte Carlo Inputs'!$C$13-'Monte Carlo Inputs'!$C$14*(H6400-G6400)</f>
        <v>1576.1533281143691</v>
      </c>
      <c r="N6400" s="16">
        <f>I6400*$E6400*(1-'Monte Carlo Inputs'!$C$11)+I6400*'Monte Carlo Inputs'!$C$12-I6400*'Monte Carlo Inputs'!$C$13-'Monte Carlo Inputs'!$C$14*(I6400-H6400)</f>
        <v>1799.5590008710683</v>
      </c>
      <c r="O6400" s="16">
        <f>J6400*$E6400*(1-'Monte Carlo Inputs'!$C$11)+J6400*'Monte Carlo Inputs'!$C$12-J6400*'Monte Carlo Inputs'!$C$13-'Monte Carlo Inputs'!$C$14*(J6400-I6400)</f>
        <v>2054.6304346483557</v>
      </c>
    </row>
    <row r="6401" spans="1:15">
      <c r="A6401">
        <v>6397</v>
      </c>
      <c r="B6401" s="39">
        <v>0.2635375936593069</v>
      </c>
      <c r="C6401" s="39">
        <v>-1.1932044189616238</v>
      </c>
      <c r="D6401" s="29">
        <f>'Monte Carlo Inputs'!$C$6+'Monte Carlo Inputs'!$D$6*B6401</f>
        <v>0.14338298622319903</v>
      </c>
      <c r="E6401" s="29">
        <f>'Monte Carlo Inputs'!$C$7+'Monte Carlo Inputs'!$D$7*C6401</f>
        <v>0.54011480710376947</v>
      </c>
      <c r="F6401" s="16">
        <f>'Monte Carlo Inputs'!$C$17*(1+$D6401)</f>
        <v>2777.3916118347729</v>
      </c>
      <c r="G6401" s="16">
        <f t="shared" ref="G6401:J6401" si="6395">F6401*(1+$D6401)</f>
        <v>3175.6223150509068</v>
      </c>
      <c r="H6401" s="16">
        <f t="shared" si="6395"/>
        <v>3630.9525256999341</v>
      </c>
      <c r="I6401" s="16">
        <f t="shared" si="6395"/>
        <v>4151.5693416694576</v>
      </c>
      <c r="J6401" s="16">
        <f t="shared" si="6395"/>
        <v>4746.8337513907045</v>
      </c>
      <c r="K6401" s="16">
        <f>F6401*$E6401*(1-'Monte Carlo Inputs'!$C$11)+F6401*'Monte Carlo Inputs'!$C$12-F6401*'Monte Carlo Inputs'!$C$13-'Monte Carlo Inputs'!$C$14*(F6401-'Monte Carlo Inputs'!$C$17)</f>
        <v>1179.6195154380964</v>
      </c>
      <c r="L6401" s="16">
        <f>G6401*$E6401*(1-'Monte Carlo Inputs'!$C$11)+G6401*'Monte Carlo Inputs'!$C$12-G6401*'Monte Carlo Inputs'!$C$13-'Monte Carlo Inputs'!$C$14*(G6401-F6401)</f>
        <v>1348.7568841687737</v>
      </c>
      <c r="M6401" s="16">
        <f>H6401*$E6401*(1-'Monte Carlo Inputs'!$C$11)+H6401*'Monte Carlo Inputs'!$C$12-H6401*'Monte Carlo Inputs'!$C$13-'Monte Carlo Inputs'!$C$14*(H6401-G6401)</f>
        <v>1542.1456739099897</v>
      </c>
      <c r="N6401" s="16">
        <f>I6401*$E6401*(1-'Monte Carlo Inputs'!$C$11)+I6401*'Monte Carlo Inputs'!$C$12-I6401*'Monte Carlo Inputs'!$C$13-'Monte Carlo Inputs'!$C$14*(I6401-H6401)</f>
        <v>1763.2631258263921</v>
      </c>
      <c r="O6401" s="16">
        <f>J6401*$E6401*(1-'Monte Carlo Inputs'!$C$11)+J6401*'Monte Carlo Inputs'!$C$12-J6401*'Monte Carlo Inputs'!$C$13-'Monte Carlo Inputs'!$C$14*(J6401-I6401)</f>
        <v>2016.0850583046324</v>
      </c>
    </row>
    <row r="6402" spans="1:15">
      <c r="A6402">
        <v>6398</v>
      </c>
      <c r="B6402" s="39">
        <v>-0.27305373023955409</v>
      </c>
      <c r="C6402" s="39">
        <v>-7.5157933316913367E-2</v>
      </c>
      <c r="D6402" s="29">
        <f>'Monte Carlo Inputs'!$C$6+'Monte Carlo Inputs'!$D$6*B6402</f>
        <v>0.10862032140323578</v>
      </c>
      <c r="E6402" s="29">
        <f>'Monte Carlo Inputs'!$C$7+'Monte Carlo Inputs'!$D$7*C6402</f>
        <v>0.58013179434661033</v>
      </c>
      <c r="F6402" s="16">
        <f>'Monte Carlo Inputs'!$C$17*(1+$D6402)</f>
        <v>2692.9496227206005</v>
      </c>
      <c r="G6402" s="16">
        <f t="shared" ref="G6402:J6402" si="6396">F6402*(1+$D6402)</f>
        <v>2985.4586762632343</v>
      </c>
      <c r="H6402" s="16">
        <f t="shared" si="6396"/>
        <v>3309.7401572150256</v>
      </c>
      <c r="I6402" s="16">
        <f t="shared" si="6396"/>
        <v>3669.2451968529176</v>
      </c>
      <c r="J6402" s="16">
        <f t="shared" si="6396"/>
        <v>4067.7997894423606</v>
      </c>
      <c r="K6402" s="16">
        <f>F6402*$E6402*(1-'Monte Carlo Inputs'!$C$11)+F6402*'Monte Carlo Inputs'!$C$12-F6402*'Monte Carlo Inputs'!$C$13-'Monte Carlo Inputs'!$C$14*(F6402-'Monte Carlo Inputs'!$C$17)</f>
        <v>1219.1988753375547</v>
      </c>
      <c r="L6402" s="16">
        <f>G6402*$E6402*(1-'Monte Carlo Inputs'!$C$11)+G6402*'Monte Carlo Inputs'!$C$12-G6402*'Monte Carlo Inputs'!$C$13-'Monte Carlo Inputs'!$C$14*(G6402-F6402)</f>
        <v>1351.6286490311834</v>
      </c>
      <c r="M6402" s="16">
        <f>H6402*$E6402*(1-'Monte Carlo Inputs'!$C$11)+H6402*'Monte Carlo Inputs'!$C$12-H6402*'Monte Carlo Inputs'!$C$13-'Monte Carlo Inputs'!$C$14*(H6402-G6402)</f>
        <v>1498.4429873067716</v>
      </c>
      <c r="N6402" s="16">
        <f>I6402*$E6402*(1-'Monte Carlo Inputs'!$C$11)+I6402*'Monte Carlo Inputs'!$C$12-I6402*'Monte Carlo Inputs'!$C$13-'Monte Carlo Inputs'!$C$14*(I6402-H6402)</f>
        <v>1661.2043461924579</v>
      </c>
      <c r="O6402" s="16">
        <f>J6402*$E6402*(1-'Monte Carlo Inputs'!$C$11)+J6402*'Monte Carlo Inputs'!$C$12-J6402*'Monte Carlo Inputs'!$C$13-'Monte Carlo Inputs'!$C$14*(J6402-I6402)</f>
        <v>1841.644896192335</v>
      </c>
    </row>
    <row r="6403" spans="1:15">
      <c r="A6403">
        <v>6399</v>
      </c>
      <c r="B6403" s="39">
        <v>0.58856907457091889</v>
      </c>
      <c r="C6403" s="39">
        <v>0.97349985687108243</v>
      </c>
      <c r="D6403" s="29">
        <f>'Monte Carlo Inputs'!$C$6+'Monte Carlo Inputs'!$D$6*B6403</f>
        <v>0.16443990593775692</v>
      </c>
      <c r="E6403" s="29">
        <f>'Monte Carlo Inputs'!$C$7+'Monte Carlo Inputs'!$D$7*C6403</f>
        <v>0.61766522962936643</v>
      </c>
      <c r="F6403" s="16">
        <f>'Monte Carlo Inputs'!$C$17*(1+$D6403)</f>
        <v>2828.540975513406</v>
      </c>
      <c r="G6403" s="16">
        <f t="shared" ref="G6403:J6403" si="6397">F6403*(1+$D6403)</f>
        <v>3293.6659874679222</v>
      </c>
      <c r="H6403" s="16">
        <f t="shared" si="6397"/>
        <v>3835.2761126375367</v>
      </c>
      <c r="I6403" s="16">
        <f t="shared" si="6397"/>
        <v>4465.9485558449796</v>
      </c>
      <c r="J6403" s="16">
        <f t="shared" si="6397"/>
        <v>5200.3287162909901</v>
      </c>
      <c r="K6403" s="16">
        <f>F6403*$E6403*(1-'Monte Carlo Inputs'!$C$11)+F6403*'Monte Carlo Inputs'!$C$12-F6403*'Monte Carlo Inputs'!$C$13-'Monte Carlo Inputs'!$C$14*(F6403-'Monte Carlo Inputs'!$C$17)</f>
        <v>1358.1804834099783</v>
      </c>
      <c r="L6403" s="16">
        <f>G6403*$E6403*(1-'Monte Carlo Inputs'!$C$11)+G6403*'Monte Carlo Inputs'!$C$12-G6403*'Monte Carlo Inputs'!$C$13-'Monte Carlo Inputs'!$C$14*(G6403-F6403)</f>
        <v>1581.5195543484126</v>
      </c>
      <c r="M6403" s="16">
        <f>H6403*$E6403*(1-'Monte Carlo Inputs'!$C$11)+H6403*'Monte Carlo Inputs'!$C$12-H6403*'Monte Carlo Inputs'!$C$13-'Monte Carlo Inputs'!$C$14*(H6403-G6403)</f>
        <v>1841.5844811041886</v>
      </c>
      <c r="N6403" s="16">
        <f>I6403*$E6403*(1-'Monte Carlo Inputs'!$C$11)+I6403*'Monte Carlo Inputs'!$C$12-I6403*'Monte Carlo Inputs'!$C$13-'Monte Carlo Inputs'!$C$14*(I6403-H6403)</f>
        <v>2144.4144599533943</v>
      </c>
      <c r="O6403" s="16">
        <f>J6403*$E6403*(1-'Monte Carlo Inputs'!$C$11)+J6403*'Monte Carlo Inputs'!$C$12-J6403*'Monte Carlo Inputs'!$C$13-'Monte Carlo Inputs'!$C$14*(J6403-I6403)</f>
        <v>2497.0417720396968</v>
      </c>
    </row>
    <row r="6404" spans="1:15">
      <c r="A6404">
        <v>6400</v>
      </c>
      <c r="B6404" s="39">
        <v>0.45023263363788646</v>
      </c>
      <c r="C6404" s="39">
        <v>-0.12613007648100802</v>
      </c>
      <c r="D6404" s="29">
        <f>'Monte Carlo Inputs'!$C$6+'Monte Carlo Inputs'!$D$6*B6404</f>
        <v>0.15547788379099545</v>
      </c>
      <c r="E6404" s="29">
        <f>'Monte Carlo Inputs'!$C$7+'Monte Carlo Inputs'!$D$7*C6404</f>
        <v>0.57830740544245696</v>
      </c>
      <c r="F6404" s="16">
        <f>'Monte Carlo Inputs'!$C$17*(1+$D6404)</f>
        <v>2806.7713275167071</v>
      </c>
      <c r="G6404" s="16">
        <f t="shared" ref="G6404:J6404" si="6398">F6404*(1+$D6404)</f>
        <v>3243.1621938042476</v>
      </c>
      <c r="H6404" s="16">
        <f t="shared" si="6398"/>
        <v>3747.4021884878939</v>
      </c>
      <c r="I6404" s="16">
        <f t="shared" si="6398"/>
        <v>4330.0403504677361</v>
      </c>
      <c r="J6404" s="16">
        <f t="shared" si="6398"/>
        <v>5003.2658608880793</v>
      </c>
      <c r="K6404" s="16">
        <f>F6404*$E6404*(1-'Monte Carlo Inputs'!$C$11)+F6404*'Monte Carlo Inputs'!$C$12-F6404*'Monte Carlo Inputs'!$C$13-'Monte Carlo Inputs'!$C$14*(F6404-'Monte Carlo Inputs'!$C$17)</f>
        <v>1268.8076052823208</v>
      </c>
      <c r="L6404" s="16">
        <f>G6404*$E6404*(1-'Monte Carlo Inputs'!$C$11)+G6404*'Monte Carlo Inputs'!$C$12-G6404*'Monte Carlo Inputs'!$C$13-'Monte Carlo Inputs'!$C$14*(G6404-F6404)</f>
        <v>1466.0791266895367</v>
      </c>
      <c r="M6404" s="16">
        <f>H6404*$E6404*(1-'Monte Carlo Inputs'!$C$11)+H6404*'Monte Carlo Inputs'!$C$12-H6404*'Monte Carlo Inputs'!$C$13-'Monte Carlo Inputs'!$C$14*(H6404-G6404)</f>
        <v>1694.0220067773762</v>
      </c>
      <c r="N6404" s="16">
        <f>I6404*$E6404*(1-'Monte Carlo Inputs'!$C$11)+I6404*'Monte Carlo Inputs'!$C$12-I6404*'Monte Carlo Inputs'!$C$13-'Monte Carlo Inputs'!$C$14*(I6404-H6404)</f>
        <v>1957.4049634864975</v>
      </c>
      <c r="O6404" s="16">
        <f>J6404*$E6404*(1-'Monte Carlo Inputs'!$C$11)+J6404*'Monte Carlo Inputs'!$C$12-J6404*'Monte Carlo Inputs'!$C$13-'Monte Carlo Inputs'!$C$14*(J6404-I6404)</f>
        <v>2261.7381449313689</v>
      </c>
    </row>
    <row r="6405" spans="1:15">
      <c r="A6405">
        <v>6401</v>
      </c>
      <c r="B6405" s="39">
        <v>-0.2311327778699018</v>
      </c>
      <c r="C6405" s="39">
        <v>1.0150070237356019</v>
      </c>
      <c r="D6405" s="29">
        <f>'Monte Carlo Inputs'!$C$6+'Monte Carlo Inputs'!$D$6*B6405</f>
        <v>0.11133613873246741</v>
      </c>
      <c r="E6405" s="29">
        <f>'Monte Carlo Inputs'!$C$7+'Monte Carlo Inputs'!$D$7*C6405</f>
        <v>0.61915084922410646</v>
      </c>
      <c r="F6405" s="16">
        <f>'Monte Carlo Inputs'!$C$17*(1+$D6405)</f>
        <v>2699.5466145950368</v>
      </c>
      <c r="G6405" s="16">
        <f t="shared" ref="G6405:J6405" si="6399">F6405*(1+$D6405)</f>
        <v>3000.1037109923523</v>
      </c>
      <c r="H6405" s="16">
        <f t="shared" si="6399"/>
        <v>3334.1236739711871</v>
      </c>
      <c r="I6405" s="16">
        <f t="shared" si="6399"/>
        <v>3705.3321298876472</v>
      </c>
      <c r="J6405" s="16">
        <f t="shared" si="6399"/>
        <v>4117.8695019506868</v>
      </c>
      <c r="K6405" s="16">
        <f>F6405*$E6405*(1-'Monte Carlo Inputs'!$C$11)+F6405*'Monte Carlo Inputs'!$C$12-F6405*'Monte Carlo Inputs'!$C$13-'Monte Carlo Inputs'!$C$14*(F6405-'Monte Carlo Inputs'!$C$17)</f>
        <v>1297.2379976500677</v>
      </c>
      <c r="L6405" s="16">
        <f>G6405*$E6405*(1-'Monte Carlo Inputs'!$C$11)+G6405*'Monte Carlo Inputs'!$C$12-G6405*'Monte Carlo Inputs'!$C$13-'Monte Carlo Inputs'!$C$14*(G6405-F6405)</f>
        <v>1441.6674673254636</v>
      </c>
      <c r="M6405" s="16">
        <f>H6405*$E6405*(1-'Monte Carlo Inputs'!$C$11)+H6405*'Monte Carlo Inputs'!$C$12-H6405*'Monte Carlo Inputs'!$C$13-'Monte Carlo Inputs'!$C$14*(H6405-G6405)</f>
        <v>1602.1771564736966</v>
      </c>
      <c r="N6405" s="16">
        <f>I6405*$E6405*(1-'Monte Carlo Inputs'!$C$11)+I6405*'Monte Carlo Inputs'!$C$12-I6405*'Monte Carlo Inputs'!$C$13-'Monte Carlo Inputs'!$C$14*(I6405-H6405)</f>
        <v>1780.557374640842</v>
      </c>
      <c r="O6405" s="16">
        <f>J6405*$E6405*(1-'Monte Carlo Inputs'!$C$11)+J6405*'Monte Carlo Inputs'!$C$12-J6405*'Monte Carlo Inputs'!$C$13-'Monte Carlo Inputs'!$C$14*(J6405-I6405)</f>
        <v>1978.7977575249722</v>
      </c>
    </row>
    <row r="6406" spans="1:15">
      <c r="A6406">
        <v>6402</v>
      </c>
      <c r="B6406" s="39">
        <v>1.3190364389859517</v>
      </c>
      <c r="C6406" s="39">
        <v>-2.6841287050535891</v>
      </c>
      <c r="D6406" s="29">
        <f>'Monte Carlo Inputs'!$C$6+'Monte Carlo Inputs'!$D$6*B6406</f>
        <v>0.21176268403744142</v>
      </c>
      <c r="E6406" s="29">
        <f>'Monte Carlo Inputs'!$C$7+'Monte Carlo Inputs'!$D$7*C6406</f>
        <v>0.48675182184096971</v>
      </c>
      <c r="F6406" s="16">
        <f>'Monte Carlo Inputs'!$C$17*(1+$D6406)</f>
        <v>2943.4927357953493</v>
      </c>
      <c r="G6406" s="16">
        <f t="shared" ref="G6406:J6406" si="6400">F6406*(1+$D6406)</f>
        <v>3566.8146579720838</v>
      </c>
      <c r="H6406" s="16">
        <f t="shared" si="6400"/>
        <v>4322.132903408341</v>
      </c>
      <c r="I6406" s="16">
        <f t="shared" si="6400"/>
        <v>5237.3993678006309</v>
      </c>
      <c r="J6406" s="16">
        <f t="shared" si="6400"/>
        <v>6346.4851153020909</v>
      </c>
      <c r="K6406" s="16">
        <f>F6406*$E6406*(1-'Monte Carlo Inputs'!$C$11)+F6406*'Monte Carlo Inputs'!$C$12-F6406*'Monte Carlo Inputs'!$C$13-'Monte Carlo Inputs'!$C$14*(F6406-'Monte Carlo Inputs'!$C$17)</f>
        <v>1140.8322775820786</v>
      </c>
      <c r="L6406" s="16">
        <f>G6406*$E6406*(1-'Monte Carlo Inputs'!$C$11)+G6406*'Monte Carlo Inputs'!$C$12-G6406*'Monte Carlo Inputs'!$C$13-'Monte Carlo Inputs'!$C$14*(G6406-F6406)</f>
        <v>1382.4179827194068</v>
      </c>
      <c r="M6406" s="16">
        <f>H6406*$E6406*(1-'Monte Carlo Inputs'!$C$11)+H6406*'Monte Carlo Inputs'!$C$12-H6406*'Monte Carlo Inputs'!$C$13-'Monte Carlo Inputs'!$C$14*(H6406-G6406)</f>
        <v>1675.1625252016941</v>
      </c>
      <c r="N6406" s="16">
        <f>I6406*$E6406*(1-'Monte Carlo Inputs'!$C$11)+I6406*'Monte Carlo Inputs'!$C$12-I6406*'Monte Carlo Inputs'!$C$13-'Monte Carlo Inputs'!$C$14*(I6406-H6406)</f>
        <v>2029.8994377373431</v>
      </c>
      <c r="O6406" s="16">
        <f>J6406*$E6406*(1-'Monte Carlo Inputs'!$C$11)+J6406*'Monte Carlo Inputs'!$C$12-J6406*'Monte Carlo Inputs'!$C$13-'Monte Carlo Inputs'!$C$14*(J6406-I6406)</f>
        <v>2459.7563909986952</v>
      </c>
    </row>
    <row r="6407" spans="1:15">
      <c r="A6407">
        <v>6403</v>
      </c>
      <c r="B6407" s="39">
        <v>-1.2800615778337652</v>
      </c>
      <c r="C6407" s="39">
        <v>-0.12173348508369072</v>
      </c>
      <c r="D6407" s="29">
        <f>'Monte Carlo Inputs'!$C$6+'Monte Carlo Inputs'!$D$6*B6407</f>
        <v>4.3382076359250843E-2</v>
      </c>
      <c r="E6407" s="29">
        <f>'Monte Carlo Inputs'!$C$7+'Monte Carlo Inputs'!$D$7*C6407</f>
        <v>0.57846476772042787</v>
      </c>
      <c r="F6407" s="16">
        <f>'Monte Carlo Inputs'!$C$17*(1+$D6407)</f>
        <v>2534.4794016842561</v>
      </c>
      <c r="G6407" s="16">
        <f t="shared" ref="G6407:J6407" si="6401">F6407*(1+$D6407)</f>
        <v>2644.4303806190705</v>
      </c>
      <c r="H6407" s="16">
        <f t="shared" si="6401"/>
        <v>2759.1512613178097</v>
      </c>
      <c r="I6407" s="16">
        <f t="shared" si="6401"/>
        <v>2878.8489720230218</v>
      </c>
      <c r="J6407" s="16">
        <f t="shared" si="6401"/>
        <v>3003.7394179540752</v>
      </c>
      <c r="K6407" s="16">
        <f>F6407*$E6407*(1-'Monte Carlo Inputs'!$C$11)+F6407*'Monte Carlo Inputs'!$C$12-F6407*'Monte Carlo Inputs'!$C$13-'Monte Carlo Inputs'!$C$14*(F6407-'Monte Carlo Inputs'!$C$17)</f>
        <v>1142.0508226482823</v>
      </c>
      <c r="L6407" s="16">
        <f>G6407*$E6407*(1-'Monte Carlo Inputs'!$C$11)+G6407*'Monte Carlo Inputs'!$C$12-G6407*'Monte Carlo Inputs'!$C$13-'Monte Carlo Inputs'!$C$14*(G6407-F6407)</f>
        <v>1191.5953586425551</v>
      </c>
      <c r="M6407" s="16">
        <f>H6407*$E6407*(1-'Monte Carlo Inputs'!$C$11)+H6407*'Monte Carlo Inputs'!$C$12-H6407*'Monte Carlo Inputs'!$C$13-'Monte Carlo Inputs'!$C$14*(H6407-G6407)</f>
        <v>1243.2892394805151</v>
      </c>
      <c r="N6407" s="16">
        <f>I6407*$E6407*(1-'Monte Carlo Inputs'!$C$11)+I6407*'Monte Carlo Inputs'!$C$12-I6407*'Monte Carlo Inputs'!$C$13-'Monte Carlo Inputs'!$C$14*(I6407-H6407)</f>
        <v>1297.2257082042936</v>
      </c>
      <c r="O6407" s="16">
        <f>J6407*$E6407*(1-'Monte Carlo Inputs'!$C$11)+J6407*'Monte Carlo Inputs'!$C$12-J6407*'Monte Carlo Inputs'!$C$13-'Monte Carlo Inputs'!$C$14*(J6407-I6407)</f>
        <v>1353.5020529327956</v>
      </c>
    </row>
    <row r="6408" spans="1:15">
      <c r="A6408">
        <v>6404</v>
      </c>
      <c r="B6408" s="39">
        <v>1.5614834901408321E-2</v>
      </c>
      <c r="C6408" s="39">
        <v>-0.95266990386466999</v>
      </c>
      <c r="D6408" s="29">
        <f>'Monte Carlo Inputs'!$C$6+'Monte Carlo Inputs'!$D$6*B6408</f>
        <v>0.12732149700395501</v>
      </c>
      <c r="E6408" s="29">
        <f>'Monte Carlo Inputs'!$C$7+'Monte Carlo Inputs'!$D$7*C6408</f>
        <v>0.54872398994695626</v>
      </c>
      <c r="F6408" s="16">
        <f>'Monte Carlo Inputs'!$C$17*(1+$D6408)</f>
        <v>2738.376648372308</v>
      </c>
      <c r="G6408" s="16">
        <f t="shared" ref="G6408:J6408" si="6402">F6408*(1+$D6408)</f>
        <v>3087.0308626037436</v>
      </c>
      <c r="H6408" s="16">
        <f t="shared" si="6402"/>
        <v>3480.076253327863</v>
      </c>
      <c r="I6408" s="16">
        <f t="shared" si="6402"/>
        <v>3923.1647715894819</v>
      </c>
      <c r="J6408" s="16">
        <f t="shared" si="6402"/>
        <v>4422.6679833014341</v>
      </c>
      <c r="K6408" s="16">
        <f>F6408*$E6408*(1-'Monte Carlo Inputs'!$C$11)+F6408*'Monte Carlo Inputs'!$C$12-F6408*'Monte Carlo Inputs'!$C$13-'Monte Carlo Inputs'!$C$14*(F6408-'Monte Carlo Inputs'!$C$17)</f>
        <v>1179.2524551002846</v>
      </c>
      <c r="L6408" s="16">
        <f>G6408*$E6408*(1-'Monte Carlo Inputs'!$C$11)+G6408*'Monte Carlo Inputs'!$C$12-G6408*'Monte Carlo Inputs'!$C$13-'Monte Carlo Inputs'!$C$14*(G6408-F6408)</f>
        <v>1329.3966430292423</v>
      </c>
      <c r="M6408" s="16">
        <f>H6408*$E6408*(1-'Monte Carlo Inputs'!$C$11)+H6408*'Monte Carlo Inputs'!$C$12-H6408*'Monte Carlo Inputs'!$C$13-'Monte Carlo Inputs'!$C$14*(H6408-G6408)</f>
        <v>1498.657413731758</v>
      </c>
      <c r="N6408" s="16">
        <f>I6408*$E6408*(1-'Monte Carlo Inputs'!$C$11)+I6408*'Monte Carlo Inputs'!$C$12-I6408*'Monte Carlo Inputs'!$C$13-'Monte Carlo Inputs'!$C$14*(I6408-H6408)</f>
        <v>1689.468719144161</v>
      </c>
      <c r="O6408" s="16">
        <f>J6408*$E6408*(1-'Monte Carlo Inputs'!$C$11)+J6408*'Monte Carlo Inputs'!$C$12-J6408*'Monte Carlo Inputs'!$C$13-'Monte Carlo Inputs'!$C$14*(J6408-I6408)</f>
        <v>1904.5744056069502</v>
      </c>
    </row>
    <row r="6409" spans="1:15">
      <c r="A6409">
        <v>6405</v>
      </c>
      <c r="B6409" s="39">
        <v>0.78471788691317201</v>
      </c>
      <c r="C6409" s="39">
        <v>-1.5184230901773106</v>
      </c>
      <c r="D6409" s="29">
        <f>'Monte Carlo Inputs'!$C$6+'Monte Carlo Inputs'!$D$6*B6409</f>
        <v>0.1771472590286407</v>
      </c>
      <c r="E6409" s="29">
        <f>'Monte Carlo Inputs'!$C$7+'Monte Carlo Inputs'!$D$7*C6409</f>
        <v>0.52847461898612857</v>
      </c>
      <c r="F6409" s="16">
        <f>'Monte Carlo Inputs'!$C$17*(1+$D6409)</f>
        <v>2859.4084069064716</v>
      </c>
      <c r="G6409" s="16">
        <f t="shared" ref="G6409:J6409" si="6403">F6409*(1+$D6409)</f>
        <v>3365.9447686334051</v>
      </c>
      <c r="H6409" s="16">
        <f t="shared" si="6403"/>
        <v>3962.2126584386051</v>
      </c>
      <c r="I6409" s="16">
        <f t="shared" si="6403"/>
        <v>4664.107770569588</v>
      </c>
      <c r="J6409" s="16">
        <f t="shared" si="6403"/>
        <v>5490.341677940175</v>
      </c>
      <c r="K6409" s="16">
        <f>F6409*$E6409*(1-'Monte Carlo Inputs'!$C$11)+F6409*'Monte Carlo Inputs'!$C$12-F6409*'Monte Carlo Inputs'!$C$13-'Monte Carlo Inputs'!$C$14*(F6409-'Monte Carlo Inputs'!$C$17)</f>
        <v>1191.9722986511676</v>
      </c>
      <c r="L6409" s="16">
        <f>G6409*$E6409*(1-'Monte Carlo Inputs'!$C$11)+G6409*'Monte Carlo Inputs'!$C$12-G6409*'Monte Carlo Inputs'!$C$13-'Monte Carlo Inputs'!$C$14*(G6409-F6409)</f>
        <v>1403.1269241952907</v>
      </c>
      <c r="M6409" s="16">
        <f>H6409*$E6409*(1-'Monte Carlo Inputs'!$C$11)+H6409*'Monte Carlo Inputs'!$C$12-H6409*'Monte Carlo Inputs'!$C$13-'Monte Carlo Inputs'!$C$14*(H6409-G6409)</f>
        <v>1651.6870128857736</v>
      </c>
      <c r="N6409" s="16">
        <f>I6409*$E6409*(1-'Monte Carlo Inputs'!$C$11)+I6409*'Monte Carlo Inputs'!$C$12-I6409*'Monte Carlo Inputs'!$C$13-'Monte Carlo Inputs'!$C$14*(I6409-H6409)</f>
        <v>1944.2788399916915</v>
      </c>
      <c r="O6409" s="16">
        <f>J6409*$E6409*(1-'Monte Carlo Inputs'!$C$11)+J6409*'Monte Carlo Inputs'!$C$12-J6409*'Monte Carlo Inputs'!$C$13-'Monte Carlo Inputs'!$C$14*(J6409-I6409)</f>
        <v>2288.7025072836054</v>
      </c>
    </row>
    <row r="6410" spans="1:15">
      <c r="A6410">
        <v>6406</v>
      </c>
      <c r="B6410" s="39">
        <v>-7.0474956386999243E-2</v>
      </c>
      <c r="C6410" s="39">
        <v>-7.8243183541496925E-2</v>
      </c>
      <c r="D6410" s="29">
        <f>'Monte Carlo Inputs'!$C$6+'Monte Carlo Inputs'!$D$6*B6410</f>
        <v>0.12174423470825754</v>
      </c>
      <c r="E6410" s="29">
        <f>'Monte Carlo Inputs'!$C$7+'Monte Carlo Inputs'!$D$7*C6410</f>
        <v>0.58002136743640276</v>
      </c>
      <c r="F6410" s="16">
        <f>'Monte Carlo Inputs'!$C$17*(1+$D6410)</f>
        <v>2724.8289205298288</v>
      </c>
      <c r="G6410" s="16">
        <f t="shared" ref="G6410:J6410" si="6404">F6410*(1+$D6410)</f>
        <v>3056.5611321706606</v>
      </c>
      <c r="H6410" s="16">
        <f t="shared" si="6404"/>
        <v>3428.6798280457829</v>
      </c>
      <c r="I6410" s="16">
        <f t="shared" si="6404"/>
        <v>3846.101829770857</v>
      </c>
      <c r="J6410" s="16">
        <f t="shared" si="6404"/>
        <v>4314.3425536463392</v>
      </c>
      <c r="K6410" s="16">
        <f>F6410*$E6410*(1-'Monte Carlo Inputs'!$C$11)+F6410*'Monte Carlo Inputs'!$C$12-F6410*'Monte Carlo Inputs'!$C$13-'Monte Carlo Inputs'!$C$14*(F6410-'Monte Carlo Inputs'!$C$17)</f>
        <v>1233.899764363317</v>
      </c>
      <c r="L6410" s="16">
        <f>G6410*$E6410*(1-'Monte Carlo Inputs'!$C$11)+G6410*'Monte Carlo Inputs'!$C$12-G6410*'Monte Carlo Inputs'!$C$13-'Monte Carlo Inputs'!$C$14*(G6410-F6410)</f>
        <v>1384.1199468824282</v>
      </c>
      <c r="M6410" s="16">
        <f>H6410*$E6410*(1-'Monte Carlo Inputs'!$C$11)+H6410*'Monte Carlo Inputs'!$C$12-H6410*'Monte Carlo Inputs'!$C$13-'Monte Carlo Inputs'!$C$14*(H6410-G6410)</f>
        <v>1552.6285705600635</v>
      </c>
      <c r="N6410" s="16">
        <f>I6410*$E6410*(1-'Monte Carlo Inputs'!$C$11)+I6410*'Monte Carlo Inputs'!$C$12-I6410*'Monte Carlo Inputs'!$C$13-'Monte Carlo Inputs'!$C$14*(I6410-H6410)</f>
        <v>1741.6521476690746</v>
      </c>
      <c r="O6410" s="16">
        <f>J6410*$E6410*(1-'Monte Carlo Inputs'!$C$11)+J6410*'Monte Carlo Inputs'!$C$12-J6410*'Monte Carlo Inputs'!$C$13-'Monte Carlo Inputs'!$C$14*(J6410-I6410)</f>
        <v>1953.6882555150396</v>
      </c>
    </row>
    <row r="6411" spans="1:15">
      <c r="A6411">
        <v>6407</v>
      </c>
      <c r="B6411" s="39">
        <v>-1.5301245818837641</v>
      </c>
      <c r="C6411" s="39">
        <v>-0.30277012827381899</v>
      </c>
      <c r="D6411" s="29">
        <f>'Monte Carlo Inputs'!$C$6+'Monte Carlo Inputs'!$D$6*B6411</f>
        <v>2.7181932960544511E-2</v>
      </c>
      <c r="E6411" s="29">
        <f>'Monte Carlo Inputs'!$C$7+'Monte Carlo Inputs'!$D$7*C6411</f>
        <v>0.57198512565362369</v>
      </c>
      <c r="F6411" s="16">
        <f>'Monte Carlo Inputs'!$C$17*(1+$D6411)</f>
        <v>2495.1276333544588</v>
      </c>
      <c r="G6411" s="16">
        <f t="shared" ref="G6411:J6411" si="6405">F6411*(1+$D6411)</f>
        <v>2562.9500254123018</v>
      </c>
      <c r="H6411" s="16">
        <f t="shared" si="6405"/>
        <v>2632.615961184285</v>
      </c>
      <c r="I6411" s="16">
        <f t="shared" si="6405"/>
        <v>2704.1755517520555</v>
      </c>
      <c r="J6411" s="16">
        <f t="shared" si="6405"/>
        <v>2777.6802703133235</v>
      </c>
      <c r="K6411" s="16">
        <f>F6411*$E6411*(1-'Monte Carlo Inputs'!$C$11)+F6411*'Monte Carlo Inputs'!$C$12-F6411*'Monte Carlo Inputs'!$C$13-'Monte Carlo Inputs'!$C$14*(F6411-'Monte Carlo Inputs'!$C$17)</f>
        <v>1112.1820649870469</v>
      </c>
      <c r="L6411" s="16">
        <f>G6411*$E6411*(1-'Monte Carlo Inputs'!$C$11)+G6411*'Monte Carlo Inputs'!$C$12-G6411*'Monte Carlo Inputs'!$C$13-'Monte Carlo Inputs'!$C$14*(G6411-F6411)</f>
        <v>1142.4133233174448</v>
      </c>
      <c r="M6411" s="16">
        <f>H6411*$E6411*(1-'Monte Carlo Inputs'!$C$11)+H6411*'Monte Carlo Inputs'!$C$12-H6411*'Monte Carlo Inputs'!$C$13-'Monte Carlo Inputs'!$C$14*(H6411-G6411)</f>
        <v>1173.4663256850922</v>
      </c>
      <c r="N6411" s="16">
        <f>I6411*$E6411*(1-'Monte Carlo Inputs'!$C$11)+I6411*'Monte Carlo Inputs'!$C$12-I6411*'Monte Carlo Inputs'!$C$13-'Monte Carlo Inputs'!$C$14*(I6411-H6411)</f>
        <v>1205.3634086813213</v>
      </c>
      <c r="O6411" s="16">
        <f>J6411*$E6411*(1-'Monte Carlo Inputs'!$C$11)+J6411*'Monte Carlo Inputs'!$C$12-J6411*'Monte Carlo Inputs'!$C$13-'Monte Carlo Inputs'!$C$14*(J6411-I6411)</f>
        <v>1238.1275160491903</v>
      </c>
    </row>
    <row r="6412" spans="1:15">
      <c r="A6412">
        <v>6408</v>
      </c>
      <c r="B6412" s="39">
        <v>0.35010469481425494</v>
      </c>
      <c r="C6412" s="39">
        <v>-1.4505969699194186</v>
      </c>
      <c r="D6412" s="29">
        <f>'Monte Carlo Inputs'!$C$6+'Monte Carlo Inputs'!$D$6*B6412</f>
        <v>0.14899117067914547</v>
      </c>
      <c r="E6412" s="29">
        <f>'Monte Carlo Inputs'!$C$7+'Monte Carlo Inputs'!$D$7*C6412</f>
        <v>0.53090224343997794</v>
      </c>
      <c r="F6412" s="16">
        <f>'Monte Carlo Inputs'!$C$17*(1+$D6412)</f>
        <v>2791.0144526967129</v>
      </c>
      <c r="G6412" s="16">
        <f t="shared" ref="G6412:J6412" si="6406">F6412*(1+$D6412)</f>
        <v>3206.850963386411</v>
      </c>
      <c r="H6412" s="16">
        <f t="shared" si="6406"/>
        <v>3684.643442614898</v>
      </c>
      <c r="I6412" s="16">
        <f t="shared" si="6406"/>
        <v>4233.6227826653285</v>
      </c>
      <c r="J6412" s="16">
        <f t="shared" si="6406"/>
        <v>4864.3951972685381</v>
      </c>
      <c r="K6412" s="16">
        <f>F6412*$E6412*(1-'Monte Carlo Inputs'!$C$11)+F6412*'Monte Carlo Inputs'!$C$12-F6412*'Monte Carlo Inputs'!$C$13-'Monte Carlo Inputs'!$C$14*(F6412-'Monte Carlo Inputs'!$C$17)</f>
        <v>1167.3089155147363</v>
      </c>
      <c r="L6412" s="16">
        <f>G6412*$E6412*(1-'Monte Carlo Inputs'!$C$11)+G6412*'Monte Carlo Inputs'!$C$12-G6412*'Monte Carlo Inputs'!$C$13-'Monte Carlo Inputs'!$C$14*(G6412-F6412)</f>
        <v>1341.2276373814805</v>
      </c>
      <c r="M6412" s="16">
        <f>H6412*$E6412*(1-'Monte Carlo Inputs'!$C$11)+H6412*'Monte Carlo Inputs'!$C$12-H6412*'Monte Carlo Inputs'!$C$13-'Monte Carlo Inputs'!$C$14*(H6412-G6412)</f>
        <v>1541.0587132221717</v>
      </c>
      <c r="N6412" s="16">
        <f>I6412*$E6412*(1-'Monte Carlo Inputs'!$C$11)+I6412*'Monte Carlo Inputs'!$C$12-I6412*'Monte Carlo Inputs'!$C$13-'Monte Carlo Inputs'!$C$14*(I6412-H6412)</f>
        <v>1770.662854990441</v>
      </c>
      <c r="O6412" s="16">
        <f>J6412*$E6412*(1-'Monte Carlo Inputs'!$C$11)+J6412*'Monte Carlo Inputs'!$C$12-J6412*'Monte Carlo Inputs'!$C$13-'Monte Carlo Inputs'!$C$14*(J6412-I6412)</f>
        <v>2034.4759866335453</v>
      </c>
    </row>
    <row r="6413" spans="1:15">
      <c r="A6413">
        <v>6409</v>
      </c>
      <c r="B6413" s="39">
        <v>-4.0902942726812455E-2</v>
      </c>
      <c r="C6413" s="39">
        <v>0.67790560505699082</v>
      </c>
      <c r="D6413" s="29">
        <f>'Monte Carlo Inputs'!$C$6+'Monte Carlo Inputs'!$D$6*B6413</f>
        <v>0.12366003534299573</v>
      </c>
      <c r="E6413" s="29">
        <f>'Monte Carlo Inputs'!$C$7+'Monte Carlo Inputs'!$D$7*C6413</f>
        <v>0.60708535521825857</v>
      </c>
      <c r="F6413" s="16">
        <f>'Monte Carlo Inputs'!$C$17*(1+$D6413)</f>
        <v>2729.4825918516713</v>
      </c>
      <c r="G6413" s="16">
        <f t="shared" ref="G6413:J6413" si="6407">F6413*(1+$D6413)</f>
        <v>3067.0105056281404</v>
      </c>
      <c r="H6413" s="16">
        <f t="shared" si="6407"/>
        <v>3446.2771331514555</v>
      </c>
      <c r="I6413" s="16">
        <f t="shared" si="6407"/>
        <v>3872.4438852387225</v>
      </c>
      <c r="J6413" s="16">
        <f t="shared" si="6407"/>
        <v>4351.3104329511107</v>
      </c>
      <c r="K6413" s="16">
        <f>F6413*$E6413*(1-'Monte Carlo Inputs'!$C$11)+F6413*'Monte Carlo Inputs'!$C$12-F6413*'Monte Carlo Inputs'!$C$13-'Monte Carlo Inputs'!$C$14*(F6413-'Monte Carlo Inputs'!$C$17)</f>
        <v>1288.6410462989109</v>
      </c>
      <c r="L6413" s="16">
        <f>G6413*$E6413*(1-'Monte Carlo Inputs'!$C$11)+G6413*'Monte Carlo Inputs'!$C$12-G6413*'Monte Carlo Inputs'!$C$13-'Monte Carlo Inputs'!$C$14*(G6413-F6413)</f>
        <v>1447.9944436286689</v>
      </c>
      <c r="M6413" s="16">
        <f>H6413*$E6413*(1-'Monte Carlo Inputs'!$C$11)+H6413*'Monte Carlo Inputs'!$C$12-H6413*'Monte Carlo Inputs'!$C$13-'Monte Carlo Inputs'!$C$14*(H6413-G6413)</f>
        <v>1627.0534877042517</v>
      </c>
      <c r="N6413" s="16">
        <f>I6413*$E6413*(1-'Monte Carlo Inputs'!$C$11)+I6413*'Monte Carlo Inputs'!$C$12-I6413*'Monte Carlo Inputs'!$C$13-'Monte Carlo Inputs'!$C$14*(I6413-H6413)</f>
        <v>1828.2549794987037</v>
      </c>
      <c r="O6413" s="16">
        <f>J6413*$E6413*(1-'Monte Carlo Inputs'!$C$11)+J6413*'Monte Carlo Inputs'!$C$12-J6413*'Monte Carlo Inputs'!$C$13-'Monte Carlo Inputs'!$C$14*(J6413-I6413)</f>
        <v>2054.3370548795215</v>
      </c>
    </row>
    <row r="6414" spans="1:15">
      <c r="A6414">
        <v>6410</v>
      </c>
      <c r="B6414" s="39">
        <v>0.12156437830832552</v>
      </c>
      <c r="C6414" s="39">
        <v>0.34007992041555551</v>
      </c>
      <c r="D6414" s="29">
        <f>'Monte Carlo Inputs'!$C$6+'Monte Carlo Inputs'!$D$6*B6414</f>
        <v>0.13418535838457063</v>
      </c>
      <c r="E6414" s="29">
        <f>'Monte Carlo Inputs'!$C$7+'Monte Carlo Inputs'!$D$7*C6414</f>
        <v>0.59499393837094849</v>
      </c>
      <c r="F6414" s="16">
        <f>'Monte Carlo Inputs'!$C$17*(1+$D6414)</f>
        <v>2755.0496540519612</v>
      </c>
      <c r="G6414" s="16">
        <f t="shared" ref="G6414:J6414" si="6408">F6414*(1+$D6414)</f>
        <v>3124.7369792482109</v>
      </c>
      <c r="H6414" s="16">
        <f t="shared" si="6408"/>
        <v>3544.0309306661529</v>
      </c>
      <c r="I6414" s="16">
        <f t="shared" si="6408"/>
        <v>4019.5879912235941</v>
      </c>
      <c r="J6414" s="16">
        <f t="shared" si="6408"/>
        <v>4558.957846384249</v>
      </c>
      <c r="K6414" s="16">
        <f>F6414*$E6414*(1-'Monte Carlo Inputs'!$C$11)+F6414*'Monte Carlo Inputs'!$C$12-F6414*'Monte Carlo Inputs'!$C$13-'Monte Carlo Inputs'!$C$14*(F6414-'Monte Carlo Inputs'!$C$17)</f>
        <v>1277.3889281333766</v>
      </c>
      <c r="L6414" s="16">
        <f>G6414*$E6414*(1-'Monte Carlo Inputs'!$C$11)+G6414*'Monte Carlo Inputs'!$C$12-G6414*'Monte Carlo Inputs'!$C$13-'Monte Carlo Inputs'!$C$14*(G6414-F6414)</f>
        <v>1448.7958192514368</v>
      </c>
      <c r="M6414" s="16">
        <f>H6414*$E6414*(1-'Monte Carlo Inputs'!$C$11)+H6414*'Monte Carlo Inputs'!$C$12-H6414*'Monte Carlo Inputs'!$C$13-'Monte Carlo Inputs'!$C$14*(H6414-G6414)</f>
        <v>1643.2030054837583</v>
      </c>
      <c r="N6414" s="16">
        <f>I6414*$E6414*(1-'Monte Carlo Inputs'!$C$11)+I6414*'Monte Carlo Inputs'!$C$12-I6414*'Monte Carlo Inputs'!$C$13-'Monte Carlo Inputs'!$C$14*(I6414-H6414)</f>
        <v>1863.6967896731999</v>
      </c>
      <c r="O6414" s="16">
        <f>J6414*$E6414*(1-'Monte Carlo Inputs'!$C$11)+J6414*'Monte Carlo Inputs'!$C$12-J6414*'Monte Carlo Inputs'!$C$13-'Monte Carlo Inputs'!$C$14*(J6414-I6414)</f>
        <v>2113.7776113156729</v>
      </c>
    </row>
    <row r="6415" spans="1:15">
      <c r="A6415">
        <v>6411</v>
      </c>
      <c r="B6415" s="39">
        <v>-0.15356274791972355</v>
      </c>
      <c r="C6415" s="39">
        <v>-0.46090840483103479</v>
      </c>
      <c r="D6415" s="29">
        <f>'Monte Carlo Inputs'!$C$6+'Monte Carlo Inputs'!$D$6*B6415</f>
        <v>0.11636145470597133</v>
      </c>
      <c r="E6415" s="29">
        <f>'Monte Carlo Inputs'!$C$7+'Monte Carlo Inputs'!$D$7*C6415</f>
        <v>0.56632505921019149</v>
      </c>
      <c r="F6415" s="16">
        <f>'Monte Carlo Inputs'!$C$17*(1+$D6415)</f>
        <v>2711.7536096262752</v>
      </c>
      <c r="G6415" s="16">
        <f t="shared" ref="G6415:J6415" si="6409">F6415*(1+$D6415)</f>
        <v>3027.2972044465569</v>
      </c>
      <c r="H6415" s="16">
        <f t="shared" si="6409"/>
        <v>3379.5579109832784</v>
      </c>
      <c r="I6415" s="16">
        <f t="shared" si="6409"/>
        <v>3772.808185768366</v>
      </c>
      <c r="J6415" s="16">
        <f t="shared" si="6409"/>
        <v>4211.8176345909696</v>
      </c>
      <c r="K6415" s="16">
        <f>F6415*$E6415*(1-'Monte Carlo Inputs'!$C$11)+F6415*'Monte Carlo Inputs'!$C$12-F6415*'Monte Carlo Inputs'!$C$13-'Monte Carlo Inputs'!$C$14*(F6415-'Monte Carlo Inputs'!$C$17)</f>
        <v>1201.3548531933259</v>
      </c>
      <c r="L6415" s="16">
        <f>G6415*$E6415*(1-'Monte Carlo Inputs'!$C$11)+G6415*'Monte Carlo Inputs'!$C$12-G6415*'Monte Carlo Inputs'!$C$13-'Monte Carlo Inputs'!$C$14*(G6415-F6415)</f>
        <v>1341.1462515289795</v>
      </c>
      <c r="M6415" s="16">
        <f>H6415*$E6415*(1-'Monte Carlo Inputs'!$C$11)+H6415*'Monte Carlo Inputs'!$C$12-H6415*'Monte Carlo Inputs'!$C$13-'Monte Carlo Inputs'!$C$14*(H6415-G6415)</f>
        <v>1497.2039803303521</v>
      </c>
      <c r="N6415" s="16">
        <f>I6415*$E6415*(1-'Monte Carlo Inputs'!$C$11)+I6415*'Monte Carlo Inputs'!$C$12-I6415*'Monte Carlo Inputs'!$C$13-'Monte Carlo Inputs'!$C$14*(I6415-H6415)</f>
        <v>1671.4208134731621</v>
      </c>
      <c r="O6415" s="16">
        <f>J6415*$E6415*(1-'Monte Carlo Inputs'!$C$11)+J6415*'Monte Carlo Inputs'!$C$12-J6415*'Monte Carlo Inputs'!$C$13-'Monte Carlo Inputs'!$C$14*(J6415-I6415)</f>
        <v>1865.9097707547376</v>
      </c>
    </row>
    <row r="6416" spans="1:15">
      <c r="A6416">
        <v>6412</v>
      </c>
      <c r="B6416" s="39">
        <v>1.9202822029232027</v>
      </c>
      <c r="C6416" s="39">
        <v>-0.13808791963154754</v>
      </c>
      <c r="D6416" s="29">
        <f>'Monte Carlo Inputs'!$C$6+'Monte Carlo Inputs'!$D$6*B6416</f>
        <v>0.25071393806500913</v>
      </c>
      <c r="E6416" s="29">
        <f>'Monte Carlo Inputs'!$C$7+'Monte Carlo Inputs'!$D$7*C6416</f>
        <v>0.57787941173830337</v>
      </c>
      <c r="F6416" s="16">
        <f>'Monte Carlo Inputs'!$C$17*(1+$D6416)</f>
        <v>3038.1092269537144</v>
      </c>
      <c r="G6416" s="16">
        <f t="shared" ref="G6416:J6416" si="6410">F6416*(1+$D6416)</f>
        <v>3799.8055555149208</v>
      </c>
      <c r="H6416" s="16">
        <f t="shared" si="6410"/>
        <v>4752.4697702193662</v>
      </c>
      <c r="I6416" s="16">
        <f t="shared" si="6410"/>
        <v>5943.9801818459728</v>
      </c>
      <c r="J6416" s="16">
        <f t="shared" si="6410"/>
        <v>7434.218861016946</v>
      </c>
      <c r="K6416" s="16">
        <f>F6416*$E6416*(1-'Monte Carlo Inputs'!$C$11)+F6416*'Monte Carlo Inputs'!$C$12-F6416*'Monte Carlo Inputs'!$C$13-'Monte Carlo Inputs'!$C$14*(F6416-'Monte Carlo Inputs'!$C$17)</f>
        <v>1375.8154136500621</v>
      </c>
      <c r="L6416" s="16">
        <f>G6416*$E6416*(1-'Monte Carlo Inputs'!$C$11)+G6416*'Monte Carlo Inputs'!$C$12-G6416*'Monte Carlo Inputs'!$C$13-'Monte Carlo Inputs'!$C$14*(G6416-F6416)</f>
        <v>1720.7515140568089</v>
      </c>
      <c r="M6416" s="16">
        <f>H6416*$E6416*(1-'Monte Carlo Inputs'!$C$11)+H6416*'Monte Carlo Inputs'!$C$12-H6416*'Monte Carlo Inputs'!$C$13-'Monte Carlo Inputs'!$C$14*(H6416-G6416)</f>
        <v>2152.1679025773187</v>
      </c>
      <c r="N6416" s="16">
        <f>I6416*$E6416*(1-'Monte Carlo Inputs'!$C$11)+I6416*'Monte Carlo Inputs'!$C$12-I6416*'Monte Carlo Inputs'!$C$13-'Monte Carlo Inputs'!$C$14*(I6416-H6416)</f>
        <v>2691.7463928095885</v>
      </c>
      <c r="O6416" s="16">
        <f>J6416*$E6416*(1-'Monte Carlo Inputs'!$C$11)+J6416*'Monte Carlo Inputs'!$C$12-J6416*'Monte Carlo Inputs'!$C$13-'Monte Carlo Inputs'!$C$14*(J6416-I6416)</f>
        <v>3366.6047312231644</v>
      </c>
    </row>
    <row r="6417" spans="1:15">
      <c r="A6417">
        <v>6413</v>
      </c>
      <c r="B6417" s="39">
        <v>-0.1802686018321159</v>
      </c>
      <c r="C6417" s="39">
        <v>-0.35289185712895876</v>
      </c>
      <c r="D6417" s="29">
        <f>'Monte Carlo Inputs'!$C$6+'Monte Carlo Inputs'!$D$6*B6417</f>
        <v>0.11463133607203235</v>
      </c>
      <c r="E6417" s="29">
        <f>'Monte Carlo Inputs'!$C$7+'Monte Carlo Inputs'!$D$7*C6417</f>
        <v>0.5701911746775794</v>
      </c>
      <c r="F6417" s="16">
        <f>'Monte Carlo Inputs'!$C$17*(1+$D6417)</f>
        <v>2707.5509784525743</v>
      </c>
      <c r="G6417" s="16">
        <f t="shared" ref="G6417:J6417" si="6411">F6417*(1+$D6417)</f>
        <v>3017.9211645957316</v>
      </c>
      <c r="H6417" s="16">
        <f t="shared" si="6411"/>
        <v>3363.8694998534042</v>
      </c>
      <c r="I6417" s="16">
        <f t="shared" si="6411"/>
        <v>3749.4743549935592</v>
      </c>
      <c r="J6417" s="16">
        <f t="shared" si="6411"/>
        <v>4179.2816098742924</v>
      </c>
      <c r="K6417" s="16">
        <f>F6417*$E6417*(1-'Monte Carlo Inputs'!$C$11)+F6417*'Monte Carlo Inputs'!$C$12-F6417*'Monte Carlo Inputs'!$C$13-'Monte Carlo Inputs'!$C$14*(F6417-'Monte Carlo Inputs'!$C$17)</f>
        <v>1206.8784423157813</v>
      </c>
      <c r="L6417" s="16">
        <f>G6417*$E6417*(1-'Monte Carlo Inputs'!$C$11)+G6417*'Monte Carlo Inputs'!$C$12-G6417*'Monte Carlo Inputs'!$C$13-'Monte Carlo Inputs'!$C$14*(G6417-F6417)</f>
        <v>1345.2245306349728</v>
      </c>
      <c r="M6417" s="16">
        <f>H6417*$E6417*(1-'Monte Carlo Inputs'!$C$11)+H6417*'Monte Carlo Inputs'!$C$12-H6417*'Monte Carlo Inputs'!$C$13-'Monte Carlo Inputs'!$C$14*(H6417-G6417)</f>
        <v>1499.4294158985319</v>
      </c>
      <c r="N6417" s="16">
        <f>I6417*$E6417*(1-'Monte Carlo Inputs'!$C$11)+I6417*'Monte Carlo Inputs'!$C$12-I6417*'Monte Carlo Inputs'!$C$13-'Monte Carlo Inputs'!$C$14*(I6417-H6417)</f>
        <v>1671.3110131886879</v>
      </c>
      <c r="O6417" s="16">
        <f>J6417*$E6417*(1-'Monte Carlo Inputs'!$C$11)+J6417*'Monte Carlo Inputs'!$C$12-J6417*'Monte Carlo Inputs'!$C$13-'Monte Carlo Inputs'!$C$14*(J6417-I6417)</f>
        <v>1862.8956276224094</v>
      </c>
    </row>
    <row r="6418" spans="1:15">
      <c r="A6418">
        <v>6414</v>
      </c>
      <c r="B6418" s="39">
        <v>0.94659757711720438</v>
      </c>
      <c r="C6418" s="39">
        <v>-1.1036091550237692</v>
      </c>
      <c r="D6418" s="29">
        <f>'Monte Carlo Inputs'!$C$6+'Monte Carlo Inputs'!$D$6*B6418</f>
        <v>0.18763451284935834</v>
      </c>
      <c r="E6418" s="29">
        <f>'Monte Carlo Inputs'!$C$7+'Monte Carlo Inputs'!$D$7*C6418</f>
        <v>0.54332159016695547</v>
      </c>
      <c r="F6418" s="16">
        <f>'Monte Carlo Inputs'!$C$17*(1+$D6418)</f>
        <v>2884.882995162377</v>
      </c>
      <c r="G6418" s="16">
        <f t="shared" ref="G6418:J6418" si="6412">F6418*(1+$D6418)</f>
        <v>3426.1866105870677</v>
      </c>
      <c r="H6418" s="16">
        <f t="shared" si="6412"/>
        <v>4069.0574661955666</v>
      </c>
      <c r="I6418" s="16">
        <f t="shared" si="6412"/>
        <v>4832.5530816212167</v>
      </c>
      <c r="J6418" s="16">
        <f t="shared" si="6412"/>
        <v>5739.3068249098797</v>
      </c>
      <c r="K6418" s="16">
        <f>F6418*$E6418*(1-'Monte Carlo Inputs'!$C$11)+F6418*'Monte Carlo Inputs'!$C$12-F6418*'Monte Carlo Inputs'!$C$13-'Monte Carlo Inputs'!$C$14*(F6418-'Monte Carlo Inputs'!$C$17)</f>
        <v>1233.4323446683766</v>
      </c>
      <c r="L6418" s="16">
        <f>G6418*$E6418*(1-'Monte Carlo Inputs'!$C$11)+G6418*'Monte Carlo Inputs'!$C$12-G6418*'Monte Carlo Inputs'!$C$13-'Monte Carlo Inputs'!$C$14*(G6418-F6418)</f>
        <v>1464.8668217928694</v>
      </c>
      <c r="M6418" s="16">
        <f>H6418*$E6418*(1-'Monte Carlo Inputs'!$C$11)+H6418*'Monte Carlo Inputs'!$C$12-H6418*'Monte Carlo Inputs'!$C$13-'Monte Carlo Inputs'!$C$14*(H6418-G6418)</f>
        <v>1739.7263942891625</v>
      </c>
      <c r="N6418" s="16">
        <f>I6418*$E6418*(1-'Monte Carlo Inputs'!$C$11)+I6418*'Monte Carlo Inputs'!$C$12-I6418*'Monte Carlo Inputs'!$C$13-'Monte Carlo Inputs'!$C$14*(I6418-H6418)</f>
        <v>2066.1591087727807</v>
      </c>
      <c r="O6418" s="16">
        <f>J6418*$E6418*(1-'Monte Carlo Inputs'!$C$11)+J6418*'Monte Carlo Inputs'!$C$12-J6418*'Monte Carlo Inputs'!$C$13-'Monte Carlo Inputs'!$C$14*(J6418-I6418)</f>
        <v>2453.8418666166258</v>
      </c>
    </row>
    <row r="6419" spans="1:15">
      <c r="A6419">
        <v>6415</v>
      </c>
      <c r="B6419" s="39">
        <v>0.64794831236767181</v>
      </c>
      <c r="C6419" s="39">
        <v>-1.5391536610230057E-2</v>
      </c>
      <c r="D6419" s="29">
        <f>'Monte Carlo Inputs'!$C$6+'Monte Carlo Inputs'!$D$6*B6419</f>
        <v>0.1682867451408121</v>
      </c>
      <c r="E6419" s="29">
        <f>'Monte Carlo Inputs'!$C$7+'Monte Carlo Inputs'!$D$7*C6419</f>
        <v>0.58227094613078922</v>
      </c>
      <c r="F6419" s="16">
        <f>'Monte Carlo Inputs'!$C$17*(1+$D6419)</f>
        <v>2837.8853326215471</v>
      </c>
      <c r="G6419" s="16">
        <f t="shared" ref="G6419:J6419" si="6413">F6419*(1+$D6419)</f>
        <v>3315.4638183312782</v>
      </c>
      <c r="H6419" s="16">
        <f t="shared" si="6413"/>
        <v>3873.4124329503779</v>
      </c>
      <c r="I6419" s="16">
        <f t="shared" si="6413"/>
        <v>4525.2564038795508</v>
      </c>
      <c r="J6419" s="16">
        <f t="shared" si="6413"/>
        <v>5286.7970750160566</v>
      </c>
      <c r="K6419" s="16">
        <f>F6419*$E6419*(1-'Monte Carlo Inputs'!$C$11)+F6419*'Monte Carlo Inputs'!$C$12-F6419*'Monte Carlo Inputs'!$C$13-'Monte Carlo Inputs'!$C$14*(F6419-'Monte Carlo Inputs'!$C$17)</f>
        <v>1291.3279887279732</v>
      </c>
      <c r="L6419" s="16">
        <f>G6419*$E6419*(1-'Monte Carlo Inputs'!$C$11)+G6419*'Monte Carlo Inputs'!$C$12-G6419*'Monte Carlo Inputs'!$C$13-'Monte Carlo Inputs'!$C$14*(G6419-F6419)</f>
        <v>1508.6413728602352</v>
      </c>
      <c r="M6419" s="16">
        <f>H6419*$E6419*(1-'Monte Carlo Inputs'!$C$11)+H6419*'Monte Carlo Inputs'!$C$12-H6419*'Monte Carlo Inputs'!$C$13-'Monte Carlo Inputs'!$C$14*(H6419-G6419)</f>
        <v>1762.5257190836508</v>
      </c>
      <c r="N6419" s="16">
        <f>I6419*$E6419*(1-'Monte Carlo Inputs'!$C$11)+I6419*'Monte Carlo Inputs'!$C$12-I6419*'Monte Carlo Inputs'!$C$13-'Monte Carlo Inputs'!$C$14*(I6419-H6419)</f>
        <v>2059.1354355752073</v>
      </c>
      <c r="O6419" s="16">
        <f>J6419*$E6419*(1-'Monte Carlo Inputs'!$C$11)+J6419*'Monte Carlo Inputs'!$C$12-J6419*'Monte Carlo Inputs'!$C$13-'Monte Carlo Inputs'!$C$14*(J6419-I6419)</f>
        <v>2405.660635832267</v>
      </c>
    </row>
    <row r="6420" spans="1:15">
      <c r="A6420">
        <v>6416</v>
      </c>
      <c r="B6420" s="39">
        <v>0.52015210612938012</v>
      </c>
      <c r="C6420" s="39">
        <v>-0.6453689807393963</v>
      </c>
      <c r="D6420" s="29">
        <f>'Monte Carlo Inputs'!$C$6+'Monte Carlo Inputs'!$D$6*B6420</f>
        <v>0.1600075641610578</v>
      </c>
      <c r="E6420" s="29">
        <f>'Monte Carlo Inputs'!$C$7+'Monte Carlo Inputs'!$D$7*C6420</f>
        <v>0.55972286814952599</v>
      </c>
      <c r="F6420" s="16">
        <f>'Monte Carlo Inputs'!$C$17*(1+$D6420)</f>
        <v>2817.7743741036261</v>
      </c>
      <c r="G6420" s="16">
        <f t="shared" ref="G6420:J6420" si="6414">F6420*(1+$D6420)</f>
        <v>3268.6395880593968</v>
      </c>
      <c r="H6420" s="16">
        <f t="shared" si="6414"/>
        <v>3791.6466466651846</v>
      </c>
      <c r="I6420" s="16">
        <f t="shared" si="6414"/>
        <v>4398.3387907575243</v>
      </c>
      <c r="J6420" s="16">
        <f t="shared" si="6414"/>
        <v>5102.1062670217289</v>
      </c>
      <c r="K6420" s="16">
        <f>F6420*$E6420*(1-'Monte Carlo Inputs'!$C$11)+F6420*'Monte Carlo Inputs'!$C$12-F6420*'Monte Carlo Inputs'!$C$13-'Monte Carlo Inputs'!$C$14*(F6420-'Monte Carlo Inputs'!$C$17)</f>
        <v>1236.6782191905393</v>
      </c>
      <c r="L6420" s="16">
        <f>G6420*$E6420*(1-'Monte Carlo Inputs'!$C$11)+G6420*'Monte Carlo Inputs'!$C$12-G6420*'Monte Carlo Inputs'!$C$13-'Monte Carlo Inputs'!$C$14*(G6420-F6420)</f>
        <v>1434.5560886942526</v>
      </c>
      <c r="M6420" s="16">
        <f>H6420*$E6420*(1-'Monte Carlo Inputs'!$C$11)+H6420*'Monte Carlo Inputs'!$C$12-H6420*'Monte Carlo Inputs'!$C$13-'Monte Carlo Inputs'!$C$14*(H6420-G6420)</f>
        <v>1664.0959140986345</v>
      </c>
      <c r="N6420" s="16">
        <f>I6420*$E6420*(1-'Monte Carlo Inputs'!$C$11)+I6420*'Monte Carlo Inputs'!$C$12-I6420*'Monte Carlo Inputs'!$C$13-'Monte Carlo Inputs'!$C$14*(I6420-H6420)</f>
        <v>1930.3638478439264</v>
      </c>
      <c r="O6420" s="16">
        <f>J6420*$E6420*(1-'Monte Carlo Inputs'!$C$11)+J6420*'Monte Carlo Inputs'!$C$12-J6420*'Monte Carlo Inputs'!$C$13-'Monte Carlo Inputs'!$C$14*(J6420-I6420)</f>
        <v>2239.2366650819999</v>
      </c>
    </row>
    <row r="6421" spans="1:15">
      <c r="A6421">
        <v>6417</v>
      </c>
      <c r="B6421" s="39">
        <v>-1.9585820402264915</v>
      </c>
      <c r="C6421" s="39">
        <v>-0.71082844744682949</v>
      </c>
      <c r="D6421" s="29">
        <f>'Monte Carlo Inputs'!$C$6+'Monte Carlo Inputs'!$D$6*B6421</f>
        <v>-5.7536081334613742E-4</v>
      </c>
      <c r="E6421" s="29">
        <f>'Monte Carlo Inputs'!$C$7+'Monte Carlo Inputs'!$D$7*C6421</f>
        <v>0.55737995067893076</v>
      </c>
      <c r="F6421" s="16">
        <f>'Monte Carlo Inputs'!$C$17*(1+$D6421)</f>
        <v>2427.7023910483013</v>
      </c>
      <c r="G6421" s="16">
        <f t="shared" ref="G6421:J6421" si="6415">F6421*(1+$D6421)</f>
        <v>2426.3055862260253</v>
      </c>
      <c r="H6421" s="16">
        <f t="shared" si="6415"/>
        <v>2424.909585070508</v>
      </c>
      <c r="I6421" s="16">
        <f t="shared" si="6415"/>
        <v>2423.5143871193513</v>
      </c>
      <c r="J6421" s="16">
        <f t="shared" si="6415"/>
        <v>2422.1199919104224</v>
      </c>
      <c r="K6421" s="16">
        <f>F6421*$E6421*(1-'Monte Carlo Inputs'!$C$11)+F6421*'Monte Carlo Inputs'!$C$12-F6421*'Monte Carlo Inputs'!$C$13-'Monte Carlo Inputs'!$C$14*(F6421-'Monte Carlo Inputs'!$C$17)</f>
        <v>1055.7972005006434</v>
      </c>
      <c r="L6421" s="16">
        <f>G6421*$E6421*(1-'Monte Carlo Inputs'!$C$11)+G6421*'Monte Carlo Inputs'!$C$12-G6421*'Monte Carlo Inputs'!$C$13-'Monte Carlo Inputs'!$C$14*(G6421-F6421)</f>
        <v>1055.189736164635</v>
      </c>
      <c r="M6421" s="16">
        <f>H6421*$E6421*(1-'Monte Carlo Inputs'!$C$11)+H6421*'Monte Carlo Inputs'!$C$12-H6421*'Monte Carlo Inputs'!$C$13-'Monte Carlo Inputs'!$C$14*(H6421-G6421)</f>
        <v>1054.5826213398007</v>
      </c>
      <c r="N6421" s="16">
        <f>I6421*$E6421*(1-'Monte Carlo Inputs'!$C$11)+I6421*'Monte Carlo Inputs'!$C$12-I6421*'Monte Carlo Inputs'!$C$13-'Monte Carlo Inputs'!$C$14*(I6421-H6421)</f>
        <v>1053.975855825046</v>
      </c>
      <c r="O6421" s="16">
        <f>J6421*$E6421*(1-'Monte Carlo Inputs'!$C$11)+J6421*'Monte Carlo Inputs'!$C$12-J6421*'Monte Carlo Inputs'!$C$13-'Monte Carlo Inputs'!$C$14*(J6421-I6421)</f>
        <v>1053.3694394193913</v>
      </c>
    </row>
    <row r="6422" spans="1:15">
      <c r="A6422">
        <v>6418</v>
      </c>
      <c r="B6422" s="39">
        <v>0.57104209567309538</v>
      </c>
      <c r="C6422" s="39">
        <v>1.2147982531234285</v>
      </c>
      <c r="D6422" s="29">
        <f>'Monte Carlo Inputs'!$C$6+'Monte Carlo Inputs'!$D$6*B6422</f>
        <v>0.1633044338091646</v>
      </c>
      <c r="E6422" s="29">
        <f>'Monte Carlo Inputs'!$C$7+'Monte Carlo Inputs'!$D$7*C6422</f>
        <v>0.62630175321629045</v>
      </c>
      <c r="F6422" s="16">
        <f>'Monte Carlo Inputs'!$C$17*(1+$D6422)</f>
        <v>2825.7828001658422</v>
      </c>
      <c r="G6422" s="16">
        <f t="shared" ref="G6422:J6422" si="6416">F6422*(1+$D6422)</f>
        <v>3287.2456604146009</v>
      </c>
      <c r="H6422" s="16">
        <f t="shared" si="6416"/>
        <v>3824.0674517802408</v>
      </c>
      <c r="I6422" s="16">
        <f t="shared" si="6416"/>
        <v>4448.5546218412683</v>
      </c>
      <c r="J6422" s="16">
        <f t="shared" si="6416"/>
        <v>5175.0233156301992</v>
      </c>
      <c r="K6422" s="16">
        <f>F6422*$E6422*(1-'Monte Carlo Inputs'!$C$11)+F6422*'Monte Carlo Inputs'!$C$12-F6422*'Monte Carlo Inputs'!$C$13-'Monte Carlo Inputs'!$C$14*(F6422-'Monte Carlo Inputs'!$C$17)</f>
        <v>1374.1822808627576</v>
      </c>
      <c r="L6422" s="16">
        <f>G6422*$E6422*(1-'Monte Carlo Inputs'!$C$11)+G6422*'Monte Carlo Inputs'!$C$12-G6422*'Monte Carlo Inputs'!$C$13-'Monte Carlo Inputs'!$C$14*(G6422-F6422)</f>
        <v>1598.5923401896364</v>
      </c>
      <c r="M6422" s="16">
        <f>H6422*$E6422*(1-'Monte Carlo Inputs'!$C$11)+H6422*'Monte Carlo Inputs'!$C$12-H6422*'Monte Carlo Inputs'!$C$13-'Monte Carlo Inputs'!$C$14*(H6422-G6422)</f>
        <v>1859.6495571959729</v>
      </c>
      <c r="N6422" s="16">
        <f>I6422*$E6422*(1-'Monte Carlo Inputs'!$C$11)+I6422*'Monte Carlo Inputs'!$C$12-I6422*'Monte Carlo Inputs'!$C$13-'Monte Carlo Inputs'!$C$14*(I6422-H6422)</f>
        <v>2163.3385752173249</v>
      </c>
      <c r="O6422" s="16">
        <f>J6422*$E6422*(1-'Monte Carlo Inputs'!$C$11)+J6422*'Monte Carlo Inputs'!$C$12-J6422*'Monte Carlo Inputs'!$C$13-'Monte Carlo Inputs'!$C$14*(J6422-I6422)</f>
        <v>2516.621356380715</v>
      </c>
    </row>
    <row r="6423" spans="1:15">
      <c r="A6423">
        <v>6419</v>
      </c>
      <c r="B6423" s="39">
        <v>0.96155750231631398</v>
      </c>
      <c r="C6423" s="39">
        <v>-0.94877632027634162</v>
      </c>
      <c r="D6423" s="29">
        <f>'Monte Carlo Inputs'!$C$6+'Monte Carlo Inputs'!$D$6*B6423</f>
        <v>0.18860368033728886</v>
      </c>
      <c r="E6423" s="29">
        <f>'Monte Carlo Inputs'!$C$7+'Monte Carlo Inputs'!$D$7*C6423</f>
        <v>0.54886334862907149</v>
      </c>
      <c r="F6423" s="16">
        <f>'Monte Carlo Inputs'!$C$17*(1+$D6423)</f>
        <v>2887.2371999073089</v>
      </c>
      <c r="G6423" s="16">
        <f t="shared" ref="G6423:J6423" si="6417">F6423*(1+$D6423)</f>
        <v>3431.7807618165557</v>
      </c>
      <c r="H6423" s="16">
        <f t="shared" si="6417"/>
        <v>4079.0272436058626</v>
      </c>
      <c r="I6423" s="16">
        <f t="shared" si="6417"/>
        <v>4848.3467939459952</v>
      </c>
      <c r="J6423" s="16">
        <f t="shared" si="6417"/>
        <v>5762.7628428357048</v>
      </c>
      <c r="K6423" s="16">
        <f>F6423*$E6423*(1-'Monte Carlo Inputs'!$C$11)+F6423*'Monte Carlo Inputs'!$C$12-F6423*'Monte Carlo Inputs'!$C$13-'Monte Carlo Inputs'!$C$14*(F6423-'Monte Carlo Inputs'!$C$17)</f>
        <v>1245.8575482030803</v>
      </c>
      <c r="L6423" s="16">
        <f>G6423*$E6423*(1-'Monte Carlo Inputs'!$C$11)+G6423*'Monte Carlo Inputs'!$C$12-G6423*'Monte Carlo Inputs'!$C$13-'Monte Carlo Inputs'!$C$14*(G6423-F6423)</f>
        <v>1480.8308669701726</v>
      </c>
      <c r="M6423" s="16">
        <f>H6423*$E6423*(1-'Monte Carlo Inputs'!$C$11)+H6423*'Monte Carlo Inputs'!$C$12-H6423*'Monte Carlo Inputs'!$C$13-'Monte Carlo Inputs'!$C$14*(H6423-G6423)</f>
        <v>1760.1210184378049</v>
      </c>
      <c r="N6423" s="16">
        <f>I6423*$E6423*(1-'Monte Carlo Inputs'!$C$11)+I6423*'Monte Carlo Inputs'!$C$12-I6423*'Monte Carlo Inputs'!$C$13-'Monte Carlo Inputs'!$C$14*(I6423-H6423)</f>
        <v>2092.0863203541926</v>
      </c>
      <c r="O6423" s="16">
        <f>J6423*$E6423*(1-'Monte Carlo Inputs'!$C$11)+J6423*'Monte Carlo Inputs'!$C$12-J6423*'Monte Carlo Inputs'!$C$13-'Monte Carlo Inputs'!$C$14*(J6423-I6423)</f>
        <v>2486.6614999562894</v>
      </c>
    </row>
    <row r="6424" spans="1:15">
      <c r="A6424">
        <v>6420</v>
      </c>
      <c r="B6424" s="39">
        <v>0.13189469818840369</v>
      </c>
      <c r="C6424" s="39">
        <v>-0.57150091898862054</v>
      </c>
      <c r="D6424" s="29">
        <f>'Monte Carlo Inputs'!$C$6+'Monte Carlo Inputs'!$D$6*B6424</f>
        <v>0.13485460037839359</v>
      </c>
      <c r="E6424" s="29">
        <f>'Monte Carlo Inputs'!$C$7+'Monte Carlo Inputs'!$D$7*C6424</f>
        <v>0.5623667450568709</v>
      </c>
      <c r="F6424" s="16">
        <f>'Monte Carlo Inputs'!$C$17*(1+$D6424)</f>
        <v>2756.6753097791561</v>
      </c>
      <c r="G6424" s="16">
        <f t="shared" ref="G6424:J6424" si="6418">F6424*(1+$D6424)</f>
        <v>3128.425657052408</v>
      </c>
      <c r="H6424" s="16">
        <f t="shared" si="6418"/>
        <v>3550.3082488477235</v>
      </c>
      <c r="I6424" s="16">
        <f t="shared" si="6418"/>
        <v>4029.083648966197</v>
      </c>
      <c r="J6424" s="16">
        <f t="shared" si="6418"/>
        <v>4572.4241143386525</v>
      </c>
      <c r="K6424" s="16">
        <f>F6424*$E6424*(1-'Monte Carlo Inputs'!$C$11)+F6424*'Monte Carlo Inputs'!$C$12-F6424*'Monte Carlo Inputs'!$C$13-'Monte Carlo Inputs'!$C$14*(F6424-'Monte Carlo Inputs'!$C$17)</f>
        <v>1214.1659812671878</v>
      </c>
      <c r="L6424" s="16">
        <f>G6424*$E6424*(1-'Monte Carlo Inputs'!$C$11)+G6424*'Monte Carlo Inputs'!$C$12-G6424*'Monte Carlo Inputs'!$C$13-'Monte Carlo Inputs'!$C$14*(G6424-F6424)</f>
        <v>1377.9018494640143</v>
      </c>
      <c r="M6424" s="16">
        <f>H6424*$E6424*(1-'Monte Carlo Inputs'!$C$11)+H6424*'Monte Carlo Inputs'!$C$12-H6424*'Monte Carlo Inputs'!$C$13-'Monte Carlo Inputs'!$C$14*(H6424-G6424)</f>
        <v>1563.7182527341329</v>
      </c>
      <c r="N6424" s="16">
        <f>I6424*$E6424*(1-'Monte Carlo Inputs'!$C$11)+I6424*'Monte Carlo Inputs'!$C$12-I6424*'Monte Carlo Inputs'!$C$13-'Monte Carlo Inputs'!$C$14*(I6424-H6424)</f>
        <v>1774.5928528109946</v>
      </c>
      <c r="O6424" s="16">
        <f>J6424*$E6424*(1-'Monte Carlo Inputs'!$C$11)+J6424*'Monte Carlo Inputs'!$C$12-J6424*'Monte Carlo Inputs'!$C$13-'Monte Carlo Inputs'!$C$14*(J6424-I6424)</f>
        <v>2013.9048628111741</v>
      </c>
    </row>
    <row r="6425" spans="1:15">
      <c r="A6425">
        <v>6421</v>
      </c>
      <c r="B6425" s="39">
        <v>1.1828542575189376E-2</v>
      </c>
      <c r="C6425" s="39">
        <v>0.33388683359422089</v>
      </c>
      <c r="D6425" s="29">
        <f>'Monte Carlo Inputs'!$C$6+'Monte Carlo Inputs'!$D$6*B6425</f>
        <v>0.1270762049070005</v>
      </c>
      <c r="E6425" s="29">
        <f>'Monte Carlo Inputs'!$C$7+'Monte Carlo Inputs'!$D$7*C6425</f>
        <v>0.59477227614177897</v>
      </c>
      <c r="F6425" s="16">
        <f>'Monte Carlo Inputs'!$C$17*(1+$D6425)</f>
        <v>2737.7808093395952</v>
      </c>
      <c r="G6425" s="16">
        <f t="shared" ref="G6425:J6425" si="6419">F6425*(1+$D6425)</f>
        <v>3085.687604457687</v>
      </c>
      <c r="H6425" s="16">
        <f t="shared" si="6419"/>
        <v>3477.8050747607435</v>
      </c>
      <c r="I6425" s="16">
        <f t="shared" si="6419"/>
        <v>3919.7513450676456</v>
      </c>
      <c r="J6425" s="16">
        <f t="shared" si="6419"/>
        <v>4417.8584701779528</v>
      </c>
      <c r="K6425" s="16">
        <f>F6425*$E6425*(1-'Monte Carlo Inputs'!$C$11)+F6425*'Monte Carlo Inputs'!$C$12-F6425*'Monte Carlo Inputs'!$C$13-'Monte Carlo Inputs'!$C$14*(F6425-'Monte Carlo Inputs'!$C$17)</f>
        <v>1268.6951002369949</v>
      </c>
      <c r="L6425" s="16">
        <f>G6425*$E6425*(1-'Monte Carlo Inputs'!$C$11)+G6425*'Monte Carlo Inputs'!$C$12-G6425*'Monte Carlo Inputs'!$C$13-'Monte Carlo Inputs'!$C$14*(G6425-F6425)</f>
        <v>1429.9160587592189</v>
      </c>
      <c r="M6425" s="16">
        <f>H6425*$E6425*(1-'Monte Carlo Inputs'!$C$11)+H6425*'Monte Carlo Inputs'!$C$12-H6425*'Monte Carlo Inputs'!$C$13-'Monte Carlo Inputs'!$C$14*(H6425-G6425)</f>
        <v>1611.6243648419156</v>
      </c>
      <c r="N6425" s="16">
        <f>I6425*$E6425*(1-'Monte Carlo Inputs'!$C$11)+I6425*'Monte Carlo Inputs'!$C$12-I6425*'Monte Carlo Inputs'!$C$13-'Monte Carlo Inputs'!$C$14*(I6425-H6425)</f>
        <v>1816.4234728616818</v>
      </c>
      <c r="O6425" s="16">
        <f>J6425*$E6425*(1-'Monte Carlo Inputs'!$C$11)+J6425*'Monte Carlo Inputs'!$C$12-J6425*'Monte Carlo Inputs'!$C$13-'Monte Carlo Inputs'!$C$14*(J6425-I6425)</f>
        <v>2047.2476742969386</v>
      </c>
    </row>
    <row r="6426" spans="1:15">
      <c r="A6426">
        <v>6422</v>
      </c>
      <c r="B6426" s="39">
        <v>0.30767566259571016</v>
      </c>
      <c r="C6426" s="39">
        <v>0.47460567778009122</v>
      </c>
      <c r="D6426" s="29">
        <f>'Monte Carlo Inputs'!$C$6+'Monte Carlo Inputs'!$D$6*B6426</f>
        <v>0.14624243777953061</v>
      </c>
      <c r="E6426" s="29">
        <f>'Monte Carlo Inputs'!$C$7+'Monte Carlo Inputs'!$D$7*C6426</f>
        <v>0.59980886832726943</v>
      </c>
      <c r="F6426" s="16">
        <f>'Monte Carlo Inputs'!$C$17*(1+$D6426)</f>
        <v>2784.3375056102582</v>
      </c>
      <c r="G6426" s="16">
        <f t="shared" ref="G6426:J6426" si="6420">F6426*(1+$D6426)</f>
        <v>3191.5258100316796</v>
      </c>
      <c r="H6426" s="16">
        <f t="shared" si="6420"/>
        <v>3658.2623247270035</v>
      </c>
      <c r="I6426" s="16">
        <f t="shared" si="6420"/>
        <v>4193.2555251320937</v>
      </c>
      <c r="J6426" s="16">
        <f t="shared" si="6420"/>
        <v>4806.4874353598971</v>
      </c>
      <c r="K6426" s="16">
        <f>F6426*$E6426*(1-'Monte Carlo Inputs'!$C$11)+F6426*'Monte Carlo Inputs'!$C$12-F6426*'Monte Carlo Inputs'!$C$13-'Monte Carlo Inputs'!$C$14*(F6426-'Monte Carlo Inputs'!$C$17)</f>
        <v>1300.9408553518683</v>
      </c>
      <c r="L6426" s="16">
        <f>G6426*$E6426*(1-'Monte Carlo Inputs'!$C$11)+G6426*'Monte Carlo Inputs'!$C$12-G6426*'Monte Carlo Inputs'!$C$13-'Monte Carlo Inputs'!$C$14*(G6426-F6426)</f>
        <v>1491.1936174455134</v>
      </c>
      <c r="M6426" s="16">
        <f>H6426*$E6426*(1-'Monte Carlo Inputs'!$C$11)+H6426*'Monte Carlo Inputs'!$C$12-H6426*'Monte Carlo Inputs'!$C$13-'Monte Carlo Inputs'!$C$14*(H6426-G6426)</f>
        <v>1709.2694072620218</v>
      </c>
      <c r="N6426" s="16">
        <f>I6426*$E6426*(1-'Monte Carlo Inputs'!$C$11)+I6426*'Monte Carlo Inputs'!$C$12-I6426*'Monte Carlo Inputs'!$C$13-'Monte Carlo Inputs'!$C$14*(I6426-H6426)</f>
        <v>1959.237132201994</v>
      </c>
      <c r="O6426" s="16">
        <f>J6426*$E6426*(1-'Monte Carlo Inputs'!$C$11)+J6426*'Monte Carlo Inputs'!$C$12-J6426*'Monte Carlo Inputs'!$C$13-'Monte Carlo Inputs'!$C$14*(J6426-I6426)</f>
        <v>2245.7607466033896</v>
      </c>
    </row>
    <row r="6427" spans="1:15">
      <c r="A6427">
        <v>6423</v>
      </c>
      <c r="B6427" s="39">
        <v>1.8718166882379479</v>
      </c>
      <c r="C6427" s="39">
        <v>-1.019784595947028</v>
      </c>
      <c r="D6427" s="29">
        <f>'Monte Carlo Inputs'!$C$6+'Monte Carlo Inputs'!$D$6*B6427</f>
        <v>0.24757413619477225</v>
      </c>
      <c r="E6427" s="29">
        <f>'Monte Carlo Inputs'!$C$7+'Monte Carlo Inputs'!$D$7*C6427</f>
        <v>0.54632182884600866</v>
      </c>
      <c r="F6427" s="16">
        <f>'Monte Carlo Inputs'!$C$17*(1+$D6427)</f>
        <v>3030.4823342307218</v>
      </c>
      <c r="G6427" s="16">
        <f t="shared" ref="G6427:J6427" si="6421">F6427*(1+$D6427)</f>
        <v>3780.7513803814099</v>
      </c>
      <c r="H6427" s="16">
        <f t="shared" si="6421"/>
        <v>4716.7676375465308</v>
      </c>
      <c r="I6427" s="16">
        <f t="shared" si="6421"/>
        <v>5884.5173110435699</v>
      </c>
      <c r="J6427" s="16">
        <f t="shared" si="6421"/>
        <v>7341.3716012483656</v>
      </c>
      <c r="K6427" s="16">
        <f>F6427*$E6427*(1-'Monte Carlo Inputs'!$C$11)+F6427*'Monte Carlo Inputs'!$C$12-F6427*'Monte Carlo Inputs'!$C$13-'Monte Carlo Inputs'!$C$14*(F6427-'Monte Carlo Inputs'!$C$17)</f>
        <v>1304.2082572901654</v>
      </c>
      <c r="L6427" s="16">
        <f>G6427*$E6427*(1-'Monte Carlo Inputs'!$C$11)+G6427*'Monte Carlo Inputs'!$C$12-G6427*'Monte Carlo Inputs'!$C$13-'Monte Carlo Inputs'!$C$14*(G6427-F6427)</f>
        <v>1627.0964900068673</v>
      </c>
      <c r="M6427" s="16">
        <f>H6427*$E6427*(1-'Monte Carlo Inputs'!$C$11)+H6427*'Monte Carlo Inputs'!$C$12-H6427*'Monte Carlo Inputs'!$C$13-'Monte Carlo Inputs'!$C$14*(H6427-G6427)</f>
        <v>2029.9234980258634</v>
      </c>
      <c r="N6427" s="16">
        <f>I6427*$E6427*(1-'Monte Carlo Inputs'!$C$11)+I6427*'Monte Carlo Inputs'!$C$12-I6427*'Monte Carlo Inputs'!$C$13-'Monte Carlo Inputs'!$C$14*(I6427-H6427)</f>
        <v>2532.480054591088</v>
      </c>
      <c r="O6427" s="16">
        <f>J6427*$E6427*(1-'Monte Carlo Inputs'!$C$11)+J6427*'Monte Carlo Inputs'!$C$12-J6427*'Monte Carlo Inputs'!$C$13-'Monte Carlo Inputs'!$C$14*(J6427-I6427)</f>
        <v>3159.4566165369652</v>
      </c>
    </row>
    <row r="6428" spans="1:15">
      <c r="A6428">
        <v>6424</v>
      </c>
      <c r="B6428" s="39">
        <v>-1.1308956782997597</v>
      </c>
      <c r="C6428" s="39">
        <v>-0.21051799729022749</v>
      </c>
      <c r="D6428" s="29">
        <f>'Monte Carlo Inputs'!$C$6+'Monte Carlo Inputs'!$D$6*B6428</f>
        <v>5.304567682597458E-2</v>
      </c>
      <c r="E6428" s="29">
        <f>'Monte Carlo Inputs'!$C$7+'Monte Carlo Inputs'!$D$7*C6428</f>
        <v>0.57528700298707502</v>
      </c>
      <c r="F6428" s="16">
        <f>'Monte Carlo Inputs'!$C$17*(1+$D6428)</f>
        <v>2557.9532535779754</v>
      </c>
      <c r="G6428" s="16">
        <f t="shared" ref="G6428:J6428" si="6422">F6428*(1+$D6428)</f>
        <v>2693.641615203223</v>
      </c>
      <c r="H6428" s="16">
        <f t="shared" si="6422"/>
        <v>2836.5276578082894</v>
      </c>
      <c r="I6428" s="16">
        <f t="shared" si="6422"/>
        <v>2986.9931872523266</v>
      </c>
      <c r="J6428" s="16">
        <f t="shared" si="6422"/>
        <v>3145.4402625447015</v>
      </c>
      <c r="K6428" s="16">
        <f>F6428*$E6428*(1-'Monte Carlo Inputs'!$C$11)+F6428*'Monte Carlo Inputs'!$C$12-F6428*'Monte Carlo Inputs'!$C$13-'Monte Carlo Inputs'!$C$14*(F6428-'Monte Carlo Inputs'!$C$17)</f>
        <v>1147.2213425670113</v>
      </c>
      <c r="L6428" s="16">
        <f>G6428*$E6428*(1-'Monte Carlo Inputs'!$C$11)+G6428*'Monte Carlo Inputs'!$C$12-G6428*'Monte Carlo Inputs'!$C$13-'Monte Carlo Inputs'!$C$14*(G6428-F6428)</f>
        <v>1208.0764751526822</v>
      </c>
      <c r="M6428" s="16">
        <f>H6428*$E6428*(1-'Monte Carlo Inputs'!$C$11)+H6428*'Monte Carlo Inputs'!$C$12-H6428*'Monte Carlo Inputs'!$C$13-'Monte Carlo Inputs'!$C$14*(H6428-G6428)</f>
        <v>1272.1597094346937</v>
      </c>
      <c r="N6428" s="16">
        <f>I6428*$E6428*(1-'Monte Carlo Inputs'!$C$11)+I6428*'Monte Carlo Inputs'!$C$12-I6428*'Monte Carlo Inputs'!$C$13-'Monte Carlo Inputs'!$C$14*(I6428-H6428)</f>
        <v>1339.6422822523923</v>
      </c>
      <c r="O6428" s="16">
        <f>J6428*$E6428*(1-'Monte Carlo Inputs'!$C$11)+J6428*'Monte Carlo Inputs'!$C$12-J6428*'Monte Carlo Inputs'!$C$13-'Monte Carlo Inputs'!$C$14*(J6428-I6428)</f>
        <v>1410.7045138191636</v>
      </c>
    </row>
    <row r="6429" spans="1:15">
      <c r="A6429">
        <v>6425</v>
      </c>
      <c r="B6429" s="39">
        <v>1.7137637596459503</v>
      </c>
      <c r="C6429" s="39">
        <v>-1.0267968320074916</v>
      </c>
      <c r="D6429" s="29">
        <f>'Monte Carlo Inputs'!$C$6+'Monte Carlo Inputs'!$D$6*B6429</f>
        <v>0.23733479624321391</v>
      </c>
      <c r="E6429" s="29">
        <f>'Monte Carlo Inputs'!$C$7+'Monte Carlo Inputs'!$D$7*C6429</f>
        <v>0.54607084772440206</v>
      </c>
      <c r="F6429" s="16">
        <f>'Monte Carlo Inputs'!$C$17*(1+$D6429)</f>
        <v>3005.6099535543913</v>
      </c>
      <c r="G6429" s="16">
        <f t="shared" ref="G6429:J6429" si="6423">F6429*(1+$D6429)</f>
        <v>3718.9457794677987</v>
      </c>
      <c r="H6429" s="16">
        <f t="shared" si="6423"/>
        <v>4601.5810182773494</v>
      </c>
      <c r="I6429" s="16">
        <f t="shared" si="6423"/>
        <v>5693.6963116468451</v>
      </c>
      <c r="J6429" s="16">
        <f t="shared" si="6423"/>
        <v>7045.008565642288</v>
      </c>
      <c r="K6429" s="16">
        <f>F6429*$E6429*(1-'Monte Carlo Inputs'!$C$11)+F6429*'Monte Carlo Inputs'!$C$12-F6429*'Monte Carlo Inputs'!$C$13-'Monte Carlo Inputs'!$C$14*(F6429-'Monte Carlo Inputs'!$C$17)</f>
        <v>1292.6331150692456</v>
      </c>
      <c r="L6429" s="16">
        <f>G6429*$E6429*(1-'Monte Carlo Inputs'!$C$11)+G6429*'Monte Carlo Inputs'!$C$12-G6429*'Monte Carlo Inputs'!$C$13-'Monte Carlo Inputs'!$C$14*(G6429-F6429)</f>
        <v>1599.419932051436</v>
      </c>
      <c r="M6429" s="16">
        <f>H6429*$E6429*(1-'Monte Carlo Inputs'!$C$11)+H6429*'Monte Carlo Inputs'!$C$12-H6429*'Monte Carlo Inputs'!$C$13-'Monte Carlo Inputs'!$C$14*(H6429-G6429)</f>
        <v>1979.0179357321988</v>
      </c>
      <c r="N6429" s="16">
        <f>I6429*$E6429*(1-'Monte Carlo Inputs'!$C$11)+I6429*'Monte Carlo Inputs'!$C$12-I6429*'Monte Carlo Inputs'!$C$13-'Monte Carlo Inputs'!$C$14*(I6429-H6429)</f>
        <v>2448.7077542708657</v>
      </c>
      <c r="O6429" s="16">
        <f>J6429*$E6429*(1-'Monte Carlo Inputs'!$C$11)+J6429*'Monte Carlo Inputs'!$C$12-J6429*'Monte Carlo Inputs'!$C$13-'Monte Carlo Inputs'!$C$14*(J6429-I6429)</f>
        <v>3029.8713101899202</v>
      </c>
    </row>
    <row r="6430" spans="1:15">
      <c r="A6430">
        <v>6426</v>
      </c>
      <c r="B6430" s="39">
        <v>-0.71201717254150854</v>
      </c>
      <c r="C6430" s="39">
        <v>-1.8603043636662919</v>
      </c>
      <c r="D6430" s="29">
        <f>'Monte Carlo Inputs'!$C$6+'Monte Carlo Inputs'!$D$6*B6430</f>
        <v>8.0182405370444507E-2</v>
      </c>
      <c r="E6430" s="29">
        <f>'Monte Carlo Inputs'!$C$7+'Monte Carlo Inputs'!$D$7*C6430</f>
        <v>0.51623804498367487</v>
      </c>
      <c r="F6430" s="16">
        <f>'Monte Carlo Inputs'!$C$17*(1+$D6430)</f>
        <v>2623.8710808853471</v>
      </c>
      <c r="G6430" s="16">
        <f t="shared" ref="G6430:J6430" si="6424">F6430*(1+$D6430)</f>
        <v>2834.2593755326825</v>
      </c>
      <c r="H6430" s="16">
        <f t="shared" si="6424"/>
        <v>3061.5171097066268</v>
      </c>
      <c r="I6430" s="16">
        <f t="shared" si="6424"/>
        <v>3306.996915645675</v>
      </c>
      <c r="J6430" s="16">
        <f t="shared" si="6424"/>
        <v>3572.1598828947863</v>
      </c>
      <c r="K6430" s="16">
        <f>F6430*$E6430*(1-'Monte Carlo Inputs'!$C$11)+F6430*'Monte Carlo Inputs'!$C$12-F6430*'Monte Carlo Inputs'!$C$13-'Monte Carlo Inputs'!$C$14*(F6430-'Monte Carlo Inputs'!$C$17)</f>
        <v>1067.5854145350652</v>
      </c>
      <c r="L6430" s="16">
        <f>G6430*$E6430*(1-'Monte Carlo Inputs'!$C$11)+G6430*'Monte Carlo Inputs'!$C$12-G6430*'Monte Carlo Inputs'!$C$13-'Monte Carlo Inputs'!$C$14*(G6430-F6430)</f>
        <v>1153.1869810108899</v>
      </c>
      <c r="M6430" s="16">
        <f>H6430*$E6430*(1-'Monte Carlo Inputs'!$C$11)+H6430*'Monte Carlo Inputs'!$C$12-H6430*'Monte Carlo Inputs'!$C$13-'Monte Carlo Inputs'!$C$14*(H6430-G6430)</f>
        <v>1245.652286990224</v>
      </c>
      <c r="N6430" s="16">
        <f>I6430*$E6430*(1-'Monte Carlo Inputs'!$C$11)+I6430*'Monte Carlo Inputs'!$C$12-I6430*'Monte Carlo Inputs'!$C$13-'Monte Carlo Inputs'!$C$14*(I6430-H6430)</f>
        <v>1345.5316836162954</v>
      </c>
      <c r="O6430" s="16">
        <f>J6430*$E6430*(1-'Monte Carlo Inputs'!$C$11)+J6430*'Monte Carlo Inputs'!$C$12-J6430*'Monte Carlo Inputs'!$C$13-'Monte Carlo Inputs'!$C$14*(J6430-I6430)</f>
        <v>1453.4196505107939</v>
      </c>
    </row>
    <row r="6431" spans="1:15">
      <c r="A6431">
        <v>6427</v>
      </c>
      <c r="B6431" s="39">
        <v>3.6556556986050336E-2</v>
      </c>
      <c r="C6431" s="39">
        <v>0.69074692698037954</v>
      </c>
      <c r="D6431" s="29">
        <f>'Monte Carlo Inputs'!$C$6+'Monte Carlo Inputs'!$D$6*B6431</f>
        <v>0.12867819069831382</v>
      </c>
      <c r="E6431" s="29">
        <f>'Monte Carlo Inputs'!$C$7+'Monte Carlo Inputs'!$D$7*C6431</f>
        <v>0.60754497028989229</v>
      </c>
      <c r="F6431" s="16">
        <f>'Monte Carlo Inputs'!$C$17*(1+$D6431)</f>
        <v>2741.6721930252747</v>
      </c>
      <c r="G6431" s="16">
        <f t="shared" ref="G6431:J6431" si="6425">F6431*(1+$D6431)</f>
        <v>3094.4656103116454</v>
      </c>
      <c r="H6431" s="16">
        <f t="shared" si="6425"/>
        <v>3492.6558462247017</v>
      </c>
      <c r="I6431" s="16">
        <f t="shared" si="6425"/>
        <v>3942.0844812487849</v>
      </c>
      <c r="J6431" s="16">
        <f t="shared" si="6425"/>
        <v>4449.3447798757798</v>
      </c>
      <c r="K6431" s="16">
        <f>F6431*$E6431*(1-'Monte Carlo Inputs'!$C$11)+F6431*'Monte Carlo Inputs'!$C$12-F6431*'Monte Carlo Inputs'!$C$13-'Monte Carlo Inputs'!$C$14*(F6431-'Monte Carlo Inputs'!$C$17)</f>
        <v>1295.4745063056221</v>
      </c>
      <c r="L6431" s="16">
        <f>G6431*$E6431*(1-'Monte Carlo Inputs'!$C$11)+G6431*'Monte Carlo Inputs'!$C$12-G6431*'Monte Carlo Inputs'!$C$13-'Monte Carlo Inputs'!$C$14*(G6431-F6431)</f>
        <v>1462.1738218728215</v>
      </c>
      <c r="M6431" s="16">
        <f>H6431*$E6431*(1-'Monte Carlo Inputs'!$C$11)+H6431*'Monte Carlo Inputs'!$C$12-H6431*'Monte Carlo Inputs'!$C$13-'Monte Carlo Inputs'!$C$14*(H6431-G6431)</f>
        <v>1650.3237037578547</v>
      </c>
      <c r="N6431" s="16">
        <f>I6431*$E6431*(1-'Monte Carlo Inputs'!$C$11)+I6431*'Monte Carlo Inputs'!$C$12-I6431*'Monte Carlo Inputs'!$C$13-'Monte Carlo Inputs'!$C$14*(I6431-H6431)</f>
        <v>1862.6843720239551</v>
      </c>
      <c r="O6431" s="16">
        <f>J6431*$E6431*(1-'Monte Carlo Inputs'!$C$11)+J6431*'Monte Carlo Inputs'!$C$12-J6431*'Monte Carlo Inputs'!$C$13-'Monte Carlo Inputs'!$C$14*(J6431-I6431)</f>
        <v>2102.371226858023</v>
      </c>
    </row>
    <row r="6432" spans="1:15">
      <c r="A6432">
        <v>6428</v>
      </c>
      <c r="B6432" s="39">
        <v>-1.1683737887964876</v>
      </c>
      <c r="C6432" s="39">
        <v>2.4132939074763993</v>
      </c>
      <c r="D6432" s="29">
        <f>'Monte Carlo Inputs'!$C$6+'Monte Carlo Inputs'!$D$6*B6432</f>
        <v>5.0617685661643236E-2</v>
      </c>
      <c r="E6432" s="29">
        <f>'Monte Carlo Inputs'!$C$7+'Monte Carlo Inputs'!$D$7*C6432</f>
        <v>0.66919816756634964</v>
      </c>
      <c r="F6432" s="16">
        <f>'Monte Carlo Inputs'!$C$17*(1+$D6432)</f>
        <v>2552.0554202406979</v>
      </c>
      <c r="G6432" s="16">
        <f t="shared" ref="G6432:J6432" si="6426">F6432*(1+$D6432)</f>
        <v>2681.2345592935344</v>
      </c>
      <c r="H6432" s="16">
        <f t="shared" si="6426"/>
        <v>2816.9524474009891</v>
      </c>
      <c r="I6432" s="16">
        <f t="shared" si="6426"/>
        <v>2959.5400609073286</v>
      </c>
      <c r="J6432" s="16">
        <f t="shared" si="6426"/>
        <v>3109.3451294133761</v>
      </c>
      <c r="K6432" s="16">
        <f>F6432*$E6432*(1-'Monte Carlo Inputs'!$C$11)+F6432*'Monte Carlo Inputs'!$C$12-F6432*'Monte Carlo Inputs'!$C$13-'Monte Carlo Inputs'!$C$14*(F6432-'Monte Carlo Inputs'!$C$17)</f>
        <v>1315.0225465276635</v>
      </c>
      <c r="L6432" s="16">
        <f>G6432*$E6432*(1-'Monte Carlo Inputs'!$C$11)+G6432*'Monte Carlo Inputs'!$C$12-G6432*'Monte Carlo Inputs'!$C$13-'Monte Carlo Inputs'!$C$14*(G6432-F6432)</f>
        <v>1381.5859444257742</v>
      </c>
      <c r="M6432" s="16">
        <f>H6432*$E6432*(1-'Monte Carlo Inputs'!$C$11)+H6432*'Monte Carlo Inputs'!$C$12-H6432*'Monte Carlo Inputs'!$C$13-'Monte Carlo Inputs'!$C$14*(H6432-G6432)</f>
        <v>1451.5186274752623</v>
      </c>
      <c r="N6432" s="16">
        <f>I6432*$E6432*(1-'Monte Carlo Inputs'!$C$11)+I6432*'Monte Carlo Inputs'!$C$12-I6432*'Monte Carlo Inputs'!$C$13-'Monte Carlo Inputs'!$C$14*(I6432-H6432)</f>
        <v>1524.991141092825</v>
      </c>
      <c r="O6432" s="16">
        <f>J6432*$E6432*(1-'Monte Carlo Inputs'!$C$11)+J6432*'Monte Carlo Inputs'!$C$12-J6432*'Monte Carlo Inputs'!$C$13-'Monte Carlo Inputs'!$C$14*(J6432-I6432)</f>
        <v>1602.1826633094524</v>
      </c>
    </row>
    <row r="6433" spans="1:15">
      <c r="A6433">
        <v>6429</v>
      </c>
      <c r="B6433" s="39">
        <v>-0.4860484066703169</v>
      </c>
      <c r="C6433" s="39">
        <v>-0.76043448683650783</v>
      </c>
      <c r="D6433" s="29">
        <f>'Monte Carlo Inputs'!$C$6+'Monte Carlo Inputs'!$D$6*B6433</f>
        <v>9.4821621693743807E-2</v>
      </c>
      <c r="E6433" s="29">
        <f>'Monte Carlo Inputs'!$C$7+'Monte Carlo Inputs'!$D$7*C6433</f>
        <v>0.55560445719908691</v>
      </c>
      <c r="F6433" s="16">
        <f>'Monte Carlo Inputs'!$C$17*(1+$D6433)</f>
        <v>2659.4312012562737</v>
      </c>
      <c r="G6433" s="16">
        <f t="shared" ref="G6433:J6433" si="6427">F6433*(1+$D6433)</f>
        <v>2911.602780542335</v>
      </c>
      <c r="H6433" s="16">
        <f t="shared" si="6427"/>
        <v>3187.6856779213731</v>
      </c>
      <c r="I6433" s="16">
        <f t="shared" si="6427"/>
        <v>3489.9472033517991</v>
      </c>
      <c r="J6433" s="16">
        <f t="shared" si="6427"/>
        <v>3820.8696567991628</v>
      </c>
      <c r="K6433" s="16">
        <f>F6433*$E6433*(1-'Monte Carlo Inputs'!$C$11)+F6433*'Monte Carlo Inputs'!$C$12-F6433*'Monte Carlo Inputs'!$C$13-'Monte Carlo Inputs'!$C$14*(F6433-'Monte Carlo Inputs'!$C$17)</f>
        <v>1157.1019677055976</v>
      </c>
      <c r="L6433" s="16">
        <f>G6433*$E6433*(1-'Monte Carlo Inputs'!$C$11)+G6433*'Monte Carlo Inputs'!$C$12-G6433*'Monte Carlo Inputs'!$C$13-'Monte Carlo Inputs'!$C$14*(G6433-F6433)</f>
        <v>1266.8202527484643</v>
      </c>
      <c r="M6433" s="16">
        <f>H6433*$E6433*(1-'Monte Carlo Inputs'!$C$11)+H6433*'Monte Carlo Inputs'!$C$12-H6433*'Monte Carlo Inputs'!$C$13-'Monte Carlo Inputs'!$C$14*(H6433-G6433)</f>
        <v>1386.9422035085527</v>
      </c>
      <c r="N6433" s="16">
        <f>I6433*$E6433*(1-'Monte Carlo Inputs'!$C$11)+I6433*'Monte Carlo Inputs'!$C$12-I6433*'Monte Carlo Inputs'!$C$13-'Monte Carlo Inputs'!$C$14*(I6433-H6433)</f>
        <v>1518.4543124407278</v>
      </c>
      <c r="O6433" s="16">
        <f>J6433*$E6433*(1-'Monte Carlo Inputs'!$C$11)+J6433*'Monte Carlo Inputs'!$C$12-J6433*'Monte Carlo Inputs'!$C$13-'Monte Carlo Inputs'!$C$14*(J6433-I6433)</f>
        <v>1662.4366128142167</v>
      </c>
    </row>
    <row r="6434" spans="1:15">
      <c r="A6434">
        <v>6430</v>
      </c>
      <c r="B6434" s="39">
        <v>0.65872099462993328</v>
      </c>
      <c r="C6434" s="39">
        <v>2.0605405743281282</v>
      </c>
      <c r="D6434" s="29">
        <f>'Monte Carlo Inputs'!$C$6+'Monte Carlo Inputs'!$D$6*B6434</f>
        <v>0.16898464524842835</v>
      </c>
      <c r="E6434" s="29">
        <f>'Monte Carlo Inputs'!$C$7+'Monte Carlo Inputs'!$D$7*C6434</f>
        <v>0.65657246209371545</v>
      </c>
      <c r="F6434" s="16">
        <f>'Monte Carlo Inputs'!$C$17*(1+$D6434)</f>
        <v>2839.5806017729574</v>
      </c>
      <c r="G6434" s="16">
        <f t="shared" ref="G6434:J6434" si="6428">F6434*(1+$D6434)</f>
        <v>3319.426122417879</v>
      </c>
      <c r="H6434" s="16">
        <f t="shared" si="6428"/>
        <v>3880.3581681430301</v>
      </c>
      <c r="I6434" s="16">
        <f t="shared" si="6428"/>
        <v>4536.0791166235213</v>
      </c>
      <c r="J6434" s="16">
        <f t="shared" si="6428"/>
        <v>5302.6068369649511</v>
      </c>
      <c r="K6434" s="16">
        <f>F6434*$E6434*(1-'Monte Carlo Inputs'!$C$11)+F6434*'Monte Carlo Inputs'!$C$12-F6434*'Monte Carlo Inputs'!$C$13-'Monte Carlo Inputs'!$C$14*(F6434-'Monte Carlo Inputs'!$C$17)</f>
        <v>1442.2550593872718</v>
      </c>
      <c r="L6434" s="16">
        <f>G6434*$E6434*(1-'Monte Carlo Inputs'!$C$11)+G6434*'Monte Carlo Inputs'!$C$12-G6434*'Monte Carlo Inputs'!$C$13-'Monte Carlo Inputs'!$C$14*(G6434-F6434)</f>
        <v>1685.9740189555807</v>
      </c>
      <c r="M6434" s="16">
        <f>H6434*$E6434*(1-'Monte Carlo Inputs'!$C$11)+H6434*'Monte Carlo Inputs'!$C$12-H6434*'Monte Carlo Inputs'!$C$13-'Monte Carlo Inputs'!$C$14*(H6434-G6434)</f>
        <v>1970.877740446856</v>
      </c>
      <c r="N6434" s="16">
        <f>I6434*$E6434*(1-'Monte Carlo Inputs'!$C$11)+I6434*'Monte Carlo Inputs'!$C$12-I6434*'Monte Carlo Inputs'!$C$13-'Monte Carlo Inputs'!$C$14*(I6434-H6434)</f>
        <v>2303.9258162442925</v>
      </c>
      <c r="O6434" s="16">
        <f>J6434*$E6434*(1-'Monte Carlo Inputs'!$C$11)+J6434*'Monte Carlo Inputs'!$C$12-J6434*'Monte Carlo Inputs'!$C$13-'Monte Carlo Inputs'!$C$14*(J6434-I6434)</f>
        <v>2693.25390298103</v>
      </c>
    </row>
    <row r="6435" spans="1:15">
      <c r="A6435">
        <v>6431</v>
      </c>
      <c r="B6435" s="39">
        <v>-0.96115211768127917</v>
      </c>
      <c r="C6435" s="39">
        <v>-0.45083524869592551</v>
      </c>
      <c r="D6435" s="29">
        <f>'Monte Carlo Inputs'!$C$6+'Monte Carlo Inputs'!$D$6*B6435</f>
        <v>6.4042385569330174E-2</v>
      </c>
      <c r="E6435" s="29">
        <f>'Monte Carlo Inputs'!$C$7+'Monte Carlo Inputs'!$D$7*C6435</f>
        <v>0.56668559642016392</v>
      </c>
      <c r="F6435" s="16">
        <f>'Monte Carlo Inputs'!$C$17*(1+$D6435)</f>
        <v>2584.6653587864603</v>
      </c>
      <c r="G6435" s="16">
        <f t="shared" ref="G6435:J6435" si="6429">F6435*(1+$D6435)</f>
        <v>2750.193494261554</v>
      </c>
      <c r="H6435" s="16">
        <f t="shared" si="6429"/>
        <v>2926.3224464113159</v>
      </c>
      <c r="I6435" s="16">
        <f t="shared" si="6429"/>
        <v>3113.7311168245751</v>
      </c>
      <c r="J6435" s="16">
        <f t="shared" si="6429"/>
        <v>3313.1418855674756</v>
      </c>
      <c r="K6435" s="16">
        <f>F6435*$E6435*(1-'Monte Carlo Inputs'!$C$11)+F6435*'Monte Carlo Inputs'!$C$12-F6435*'Monte Carlo Inputs'!$C$13-'Monte Carlo Inputs'!$C$14*(F6435-'Monte Carlo Inputs'!$C$17)</f>
        <v>1143.8072177645035</v>
      </c>
      <c r="L6435" s="16">
        <f>G6435*$E6435*(1-'Monte Carlo Inputs'!$C$11)+G6435*'Monte Carlo Inputs'!$C$12-G6435*'Monte Carlo Inputs'!$C$13-'Monte Carlo Inputs'!$C$14*(G6435-F6435)</f>
        <v>1217.0593606215605</v>
      </c>
      <c r="M6435" s="16">
        <f>H6435*$E6435*(1-'Monte Carlo Inputs'!$C$11)+H6435*'Monte Carlo Inputs'!$C$12-H6435*'Monte Carlo Inputs'!$C$13-'Monte Carlo Inputs'!$C$14*(H6435-G6435)</f>
        <v>1295.0027454552492</v>
      </c>
      <c r="N6435" s="16">
        <f>I6435*$E6435*(1-'Monte Carlo Inputs'!$C$11)+I6435*'Monte Carlo Inputs'!$C$12-I6435*'Monte Carlo Inputs'!$C$13-'Monte Carlo Inputs'!$C$14*(I6435-H6435)</f>
        <v>1377.9378105930352</v>
      </c>
      <c r="O6435" s="16">
        <f>J6435*$E6435*(1-'Monte Carlo Inputs'!$C$11)+J6435*'Monte Carlo Inputs'!$C$12-J6435*'Monte Carlo Inputs'!$C$13-'Monte Carlo Inputs'!$C$14*(J6435-I6435)</f>
        <v>1466.1842351495934</v>
      </c>
    </row>
    <row r="6436" spans="1:15">
      <c r="A6436">
        <v>6432</v>
      </c>
      <c r="B6436" s="39">
        <v>-1.0669643768008743</v>
      </c>
      <c r="C6436" s="39">
        <v>-2.1898341729545825</v>
      </c>
      <c r="D6436" s="29">
        <f>'Monte Carlo Inputs'!$C$6+'Monte Carlo Inputs'!$D$6*B6436</f>
        <v>5.7187418047881966E-2</v>
      </c>
      <c r="E6436" s="29">
        <f>'Monte Carlo Inputs'!$C$7+'Monte Carlo Inputs'!$D$7*C6436</f>
        <v>0.50444355312332856</v>
      </c>
      <c r="F6436" s="16">
        <f>'Monte Carlo Inputs'!$C$17*(1+$D6436)</f>
        <v>2568.0139571801105</v>
      </c>
      <c r="G6436" s="16">
        <f t="shared" ref="G6436:J6436" si="6430">F6436*(1+$D6436)</f>
        <v>2714.8720449021653</v>
      </c>
      <c r="H6436" s="16">
        <f t="shared" si="6430"/>
        <v>2870.1285674804935</v>
      </c>
      <c r="I6436" s="16">
        <f t="shared" si="6430"/>
        <v>3034.2638097201693</v>
      </c>
      <c r="J6436" s="16">
        <f t="shared" si="6430"/>
        <v>3207.7855226741958</v>
      </c>
      <c r="K6436" s="16">
        <f>F6436*$E6436*(1-'Monte Carlo Inputs'!$C$11)+F6436*'Monte Carlo Inputs'!$C$12-F6436*'Monte Carlo Inputs'!$C$13-'Monte Carlo Inputs'!$C$14*(F6436-'Monte Carlo Inputs'!$C$17)</f>
        <v>1022.4393143335628</v>
      </c>
      <c r="L6436" s="16">
        <f>G6436*$E6436*(1-'Monte Carlo Inputs'!$C$11)+G6436*'Monte Carlo Inputs'!$C$12-G6436*'Monte Carlo Inputs'!$C$13-'Monte Carlo Inputs'!$C$14*(G6436-F6436)</f>
        <v>1080.9099788309461</v>
      </c>
      <c r="M6436" s="16">
        <f>H6436*$E6436*(1-'Monte Carlo Inputs'!$C$11)+H6436*'Monte Carlo Inputs'!$C$12-H6436*'Monte Carlo Inputs'!$C$13-'Monte Carlo Inputs'!$C$14*(H6436-G6436)</f>
        <v>1142.7244296624785</v>
      </c>
      <c r="N6436" s="16">
        <f>I6436*$E6436*(1-'Monte Carlo Inputs'!$C$11)+I6436*'Monte Carlo Inputs'!$C$12-I6436*'Monte Carlo Inputs'!$C$13-'Monte Carlo Inputs'!$C$14*(I6436-H6436)</f>
        <v>1208.0738893351147</v>
      </c>
      <c r="O6436" s="16">
        <f>J6436*$E6436*(1-'Monte Carlo Inputs'!$C$11)+J6436*'Monte Carlo Inputs'!$C$12-J6436*'Monte Carlo Inputs'!$C$13-'Monte Carlo Inputs'!$C$14*(J6436-I6436)</f>
        <v>1277.1605158772525</v>
      </c>
    </row>
    <row r="6437" spans="1:15">
      <c r="A6437">
        <v>6433</v>
      </c>
      <c r="B6437" s="39">
        <v>-0.3446583799111852</v>
      </c>
      <c r="C6437" s="39">
        <v>1.7084446350761795</v>
      </c>
      <c r="D6437" s="29">
        <f>'Monte Carlo Inputs'!$C$6+'Monte Carlo Inputs'!$D$6*B6437</f>
        <v>0.10398146809863973</v>
      </c>
      <c r="E6437" s="29">
        <f>'Monte Carlo Inputs'!$C$7+'Monte Carlo Inputs'!$D$7*C6437</f>
        <v>0.64397028598546835</v>
      </c>
      <c r="F6437" s="16">
        <f>'Monte Carlo Inputs'!$C$17*(1+$D6437)</f>
        <v>2681.6813841584062</v>
      </c>
      <c r="G6437" s="16">
        <f t="shared" ref="G6437:J6437" si="6431">F6437*(1+$D6437)</f>
        <v>2960.5265514559896</v>
      </c>
      <c r="H6437" s="16">
        <f t="shared" si="6431"/>
        <v>3268.3664486213866</v>
      </c>
      <c r="I6437" s="16">
        <f t="shared" si="6431"/>
        <v>3608.2159902333756</v>
      </c>
      <c r="J6437" s="16">
        <f t="shared" si="6431"/>
        <v>3983.4035861148291</v>
      </c>
      <c r="K6437" s="16">
        <f>F6437*$E6437*(1-'Monte Carlo Inputs'!$C$11)+F6437*'Monte Carlo Inputs'!$C$12-F6437*'Monte Carlo Inputs'!$C$13-'Monte Carlo Inputs'!$C$14*(F6437-'Monte Carlo Inputs'!$C$17)</f>
        <v>1335.7443257409705</v>
      </c>
      <c r="L6437" s="16">
        <f>G6437*$E6437*(1-'Monte Carlo Inputs'!$C$11)+G6437*'Monte Carlo Inputs'!$C$12-G6437*'Monte Carlo Inputs'!$C$13-'Monte Carlo Inputs'!$C$14*(G6437-F6437)</f>
        <v>1474.6369817359443</v>
      </c>
      <c r="M6437" s="16">
        <f>H6437*$E6437*(1-'Monte Carlo Inputs'!$C$11)+H6437*'Monte Carlo Inputs'!$C$12-H6437*'Monte Carlo Inputs'!$C$13-'Monte Carlo Inputs'!$C$14*(H6437-G6437)</f>
        <v>1627.9719000093946</v>
      </c>
      <c r="N6437" s="16">
        <f>I6437*$E6437*(1-'Monte Carlo Inputs'!$C$11)+I6437*'Monte Carlo Inputs'!$C$12-I6437*'Monte Carlo Inputs'!$C$13-'Monte Carlo Inputs'!$C$14*(I6437-H6437)</f>
        <v>1797.2508081957033</v>
      </c>
      <c r="O6437" s="16">
        <f>J6437*$E6437*(1-'Monte Carlo Inputs'!$C$11)+J6437*'Monte Carlo Inputs'!$C$12-J6437*'Monte Carlo Inputs'!$C$13-'Monte Carlo Inputs'!$C$14*(J6437-I6437)</f>
        <v>1984.1315857733596</v>
      </c>
    </row>
    <row r="6438" spans="1:15">
      <c r="A6438">
        <v>6434</v>
      </c>
      <c r="B6438" s="39">
        <v>-0.77150863873544706</v>
      </c>
      <c r="C6438" s="39">
        <v>-0.14416660409790186</v>
      </c>
      <c r="D6438" s="29">
        <f>'Monte Carlo Inputs'!$C$6+'Monte Carlo Inputs'!$D$6*B6438</f>
        <v>7.6328295535195184E-2</v>
      </c>
      <c r="E6438" s="29">
        <f>'Monte Carlo Inputs'!$C$7+'Monte Carlo Inputs'!$D$7*C6438</f>
        <v>0.57766184418465816</v>
      </c>
      <c r="F6438" s="16">
        <f>'Monte Carlo Inputs'!$C$17*(1+$D6438)</f>
        <v>2614.5090626845431</v>
      </c>
      <c r="G6438" s="16">
        <f t="shared" ref="G6438:J6438" si="6432">F6438*(1+$D6438)</f>
        <v>2814.0700831005752</v>
      </c>
      <c r="H6438" s="16">
        <f t="shared" si="6432"/>
        <v>3028.8632560602273</v>
      </c>
      <c r="I6438" s="16">
        <f t="shared" si="6432"/>
        <v>3260.051225804486</v>
      </c>
      <c r="J6438" s="16">
        <f t="shared" si="6432"/>
        <v>3508.8853792275659</v>
      </c>
      <c r="K6438" s="16">
        <f>F6438*$E6438*(1-'Monte Carlo Inputs'!$C$11)+F6438*'Monte Carlo Inputs'!$C$12-F6438*'Monte Carlo Inputs'!$C$13-'Monte Carlo Inputs'!$C$14*(F6438-'Monte Carlo Inputs'!$C$17)</f>
        <v>1177.9046696946989</v>
      </c>
      <c r="L6438" s="16">
        <f>G6438*$E6438*(1-'Monte Carlo Inputs'!$C$11)+G6438*'Monte Carlo Inputs'!$C$12-G6438*'Monte Carlo Inputs'!$C$13-'Monte Carlo Inputs'!$C$14*(G6438-F6438)</f>
        <v>1267.8121254354421</v>
      </c>
      <c r="M6438" s="16">
        <f>H6438*$E6438*(1-'Monte Carlo Inputs'!$C$11)+H6438*'Monte Carlo Inputs'!$C$12-H6438*'Monte Carlo Inputs'!$C$13-'Monte Carlo Inputs'!$C$14*(H6438-G6438)</f>
        <v>1364.5820640287825</v>
      </c>
      <c r="N6438" s="16">
        <f>I6438*$E6438*(1-'Monte Carlo Inputs'!$C$11)+I6438*'Monte Carlo Inputs'!$C$12-I6438*'Monte Carlo Inputs'!$C$13-'Monte Carlo Inputs'!$C$14*(I6438-H6438)</f>
        <v>1468.7382870939982</v>
      </c>
      <c r="O6438" s="16">
        <f>J6438*$E6438*(1-'Monte Carlo Inputs'!$C$11)+J6438*'Monte Carlo Inputs'!$C$12-J6438*'Monte Carlo Inputs'!$C$13-'Monte Carlo Inputs'!$C$14*(J6438-I6438)</f>
        <v>1580.8445771351651</v>
      </c>
    </row>
    <row r="6439" spans="1:15">
      <c r="A6439">
        <v>6435</v>
      </c>
      <c r="B6439" s="39">
        <v>-0.87502641607061338</v>
      </c>
      <c r="C6439" s="39">
        <v>1.1180840734411186</v>
      </c>
      <c r="D6439" s="29">
        <f>'Monte Carlo Inputs'!$C$6+'Monte Carlo Inputs'!$D$6*B6439</f>
        <v>6.962197428821161E-2</v>
      </c>
      <c r="E6439" s="29">
        <f>'Monte Carlo Inputs'!$C$7+'Monte Carlo Inputs'!$D$7*C6439</f>
        <v>0.62284017076489795</v>
      </c>
      <c r="F6439" s="16">
        <f>'Monte Carlo Inputs'!$C$17*(1+$D6439)</f>
        <v>2598.2187377434952</v>
      </c>
      <c r="G6439" s="16">
        <f t="shared" ref="G6439:J6439" si="6433">F6439*(1+$D6439)</f>
        <v>2779.1118558978224</v>
      </c>
      <c r="H6439" s="16">
        <f t="shared" si="6433"/>
        <v>2972.5991100732044</v>
      </c>
      <c r="I6439" s="16">
        <f t="shared" si="6433"/>
        <v>3179.5573288838818</v>
      </c>
      <c r="J6439" s="16">
        <f t="shared" si="6433"/>
        <v>3400.9243874833301</v>
      </c>
      <c r="K6439" s="16">
        <f>F6439*$E6439*(1-'Monte Carlo Inputs'!$C$11)+F6439*'Monte Carlo Inputs'!$C$12-F6439*'Monte Carlo Inputs'!$C$13-'Monte Carlo Inputs'!$C$14*(F6439-'Monte Carlo Inputs'!$C$17)</f>
        <v>1253.8384401938708</v>
      </c>
      <c r="L6439" s="16">
        <f>G6439*$E6439*(1-'Monte Carlo Inputs'!$C$11)+G6439*'Monte Carlo Inputs'!$C$12-G6439*'Monte Carlo Inputs'!$C$13-'Monte Carlo Inputs'!$C$14*(G6439-F6439)</f>
        <v>1341.1331478386201</v>
      </c>
      <c r="M6439" s="16">
        <f>H6439*$E6439*(1-'Monte Carlo Inputs'!$C$11)+H6439*'Monte Carlo Inputs'!$C$12-H6439*'Monte Carlo Inputs'!$C$13-'Monte Carlo Inputs'!$C$14*(H6439-G6439)</f>
        <v>1434.5054853745087</v>
      </c>
      <c r="N6439" s="16">
        <f>I6439*$E6439*(1-'Monte Carlo Inputs'!$C$11)+I6439*'Monte Carlo Inputs'!$C$12-I6439*'Monte Carlo Inputs'!$C$13-'Monte Carlo Inputs'!$C$14*(I6439-H6439)</f>
        <v>1534.378589393551</v>
      </c>
      <c r="O6439" s="16">
        <f>J6439*$E6439*(1-'Monte Carlo Inputs'!$C$11)+J6439*'Monte Carlo Inputs'!$C$12-J6439*'Monte Carlo Inputs'!$C$13-'Monte Carlo Inputs'!$C$14*(J6439-I6439)</f>
        <v>1641.2050560926914</v>
      </c>
    </row>
    <row r="6440" spans="1:15">
      <c r="A6440">
        <v>6436</v>
      </c>
      <c r="B6440" s="39">
        <v>0.34358705090294106</v>
      </c>
      <c r="C6440" s="39">
        <v>-0.5287126285916629</v>
      </c>
      <c r="D6440" s="29">
        <f>'Monte Carlo Inputs'!$C$6+'Monte Carlo Inputs'!$D$6*B6440</f>
        <v>0.14856893002669022</v>
      </c>
      <c r="E6440" s="29">
        <f>'Monte Carlo Inputs'!$C$7+'Monte Carlo Inputs'!$D$7*C6440</f>
        <v>0.56389821847317578</v>
      </c>
      <c r="F6440" s="16">
        <f>'Monte Carlo Inputs'!$C$17*(1+$D6440)</f>
        <v>2789.9887879278335</v>
      </c>
      <c r="G6440" s="16">
        <f t="shared" ref="G6440:J6440" si="6434">F6440*(1+$D6440)</f>
        <v>3204.494436936734</v>
      </c>
      <c r="H6440" s="16">
        <f t="shared" si="6434"/>
        <v>3680.5827467089057</v>
      </c>
      <c r="I6440" s="16">
        <f t="shared" si="6434"/>
        <v>4227.4029872621441</v>
      </c>
      <c r="J6440" s="16">
        <f t="shared" si="6434"/>
        <v>4855.4637258713146</v>
      </c>
      <c r="K6440" s="16">
        <f>F6440*$E6440*(1-'Monte Carlo Inputs'!$C$11)+F6440*'Monte Carlo Inputs'!$C$12-F6440*'Monte Carlo Inputs'!$C$13-'Monte Carlo Inputs'!$C$14*(F6440-'Monte Carlo Inputs'!$C$17)</f>
        <v>1232.3712568328403</v>
      </c>
      <c r="L6440" s="16">
        <f>G6440*$E6440*(1-'Monte Carlo Inputs'!$C$11)+G6440*'Monte Carlo Inputs'!$C$12-G6440*'Monte Carlo Inputs'!$C$13-'Monte Carlo Inputs'!$C$14*(G6440-F6440)</f>
        <v>1415.4633358561432</v>
      </c>
      <c r="M6440" s="16">
        <f>H6440*$E6440*(1-'Monte Carlo Inputs'!$C$11)+H6440*'Monte Carlo Inputs'!$C$12-H6440*'Monte Carlo Inputs'!$C$13-'Monte Carlo Inputs'!$C$14*(H6440-G6440)</f>
        <v>1625.7572091562997</v>
      </c>
      <c r="N6440" s="16">
        <f>I6440*$E6440*(1-'Monte Carlo Inputs'!$C$11)+I6440*'Monte Carlo Inputs'!$C$12-I6440*'Monte Carlo Inputs'!$C$13-'Monte Carlo Inputs'!$C$14*(I6440-H6440)</f>
        <v>1867.2942182038294</v>
      </c>
      <c r="O6440" s="16">
        <f>J6440*$E6440*(1-'Monte Carlo Inputs'!$C$11)+J6440*'Monte Carlo Inputs'!$C$12-J6440*'Monte Carlo Inputs'!$C$13-'Monte Carlo Inputs'!$C$14*(J6440-I6440)</f>
        <v>2144.7161222473969</v>
      </c>
    </row>
    <row r="6441" spans="1:15">
      <c r="A6441">
        <v>6437</v>
      </c>
      <c r="B6441" s="39">
        <v>1.6075123736163719</v>
      </c>
      <c r="C6441" s="39">
        <v>1.1304210801341543</v>
      </c>
      <c r="D6441" s="29">
        <f>'Monte Carlo Inputs'!$C$6+'Monte Carlo Inputs'!$D$6*B6441</f>
        <v>0.2304513802156023</v>
      </c>
      <c r="E6441" s="29">
        <f>'Monte Carlo Inputs'!$C$7+'Monte Carlo Inputs'!$D$7*C6441</f>
        <v>0.62328173544560561</v>
      </c>
      <c r="F6441" s="16">
        <f>'Monte Carlo Inputs'!$C$17*(1+$D6441)</f>
        <v>2988.88944768172</v>
      </c>
      <c r="G6441" s="16">
        <f t="shared" ref="G6441:J6441" si="6435">F6441*(1+$D6441)</f>
        <v>3677.6831462118216</v>
      </c>
      <c r="H6441" s="16">
        <f t="shared" si="6435"/>
        <v>4525.2103032519944</v>
      </c>
      <c r="I6441" s="16">
        <f t="shared" si="6435"/>
        <v>5568.0512634022807</v>
      </c>
      <c r="J6441" s="16">
        <f t="shared" si="6435"/>
        <v>6851.2163621645641</v>
      </c>
      <c r="K6441" s="16">
        <f>F6441*$E6441*(1-'Monte Carlo Inputs'!$C$11)+F6441*'Monte Carlo Inputs'!$C$12-F6441*'Monte Carlo Inputs'!$C$13-'Monte Carlo Inputs'!$C$14*(F6441-'Monte Carlo Inputs'!$C$17)</f>
        <v>1449.4286744501946</v>
      </c>
      <c r="L6441" s="16">
        <f>G6441*$E6441*(1-'Monte Carlo Inputs'!$C$11)+G6441*'Monte Carlo Inputs'!$C$12-G6441*'Monte Carlo Inputs'!$C$13-'Monte Carlo Inputs'!$C$14*(G6441-F6441)</f>
        <v>1783.4515130013133</v>
      </c>
      <c r="M6441" s="16">
        <f>H6441*$E6441*(1-'Monte Carlo Inputs'!$C$11)+H6441*'Monte Carlo Inputs'!$C$12-H6441*'Monte Carlo Inputs'!$C$13-'Monte Carlo Inputs'!$C$14*(H6441-G6441)</f>
        <v>2194.4503757200696</v>
      </c>
      <c r="N6441" s="16">
        <f>I6441*$E6441*(1-'Monte Carlo Inputs'!$C$11)+I6441*'Monte Carlo Inputs'!$C$12-I6441*'Monte Carlo Inputs'!$C$13-'Monte Carlo Inputs'!$C$14*(I6441-H6441)</f>
        <v>2700.1644936194066</v>
      </c>
      <c r="O6441" s="16">
        <f>J6441*$E6441*(1-'Monte Carlo Inputs'!$C$11)+J6441*'Monte Carlo Inputs'!$C$12-J6441*'Monte Carlo Inputs'!$C$13-'Monte Carlo Inputs'!$C$14*(J6441-I6441)</f>
        <v>3322.4211279831616</v>
      </c>
    </row>
    <row r="6442" spans="1:15">
      <c r="A6442">
        <v>6438</v>
      </c>
      <c r="B6442" s="39">
        <v>-0.24211634283366348</v>
      </c>
      <c r="C6442" s="39">
        <v>1.3796136453062271</v>
      </c>
      <c r="D6442" s="29">
        <f>'Monte Carlo Inputs'!$C$6+'Monte Carlo Inputs'!$D$6*B6442</f>
        <v>0.11062457674784705</v>
      </c>
      <c r="E6442" s="29">
        <f>'Monte Carlo Inputs'!$C$7+'Monte Carlo Inputs'!$D$7*C6442</f>
        <v>0.6322008061904606</v>
      </c>
      <c r="F6442" s="16">
        <f>'Monte Carlo Inputs'!$C$17*(1+$D6442)</f>
        <v>2697.8181593781956</v>
      </c>
      <c r="G6442" s="16">
        <f t="shared" ref="G6442:J6442" si="6436">F6442*(1+$D6442)</f>
        <v>2996.2631514020645</v>
      </c>
      <c r="H6442" s="16">
        <f t="shared" si="6436"/>
        <v>3327.7234943510884</v>
      </c>
      <c r="I6442" s="16">
        <f t="shared" si="6436"/>
        <v>3695.8514974475443</v>
      </c>
      <c r="J6442" s="16">
        <f t="shared" si="6436"/>
        <v>4104.7035050755758</v>
      </c>
      <c r="K6442" s="16">
        <f>F6442*$E6442*(1-'Monte Carlo Inputs'!$C$11)+F6442*'Monte Carlo Inputs'!$C$12-F6442*'Monte Carlo Inputs'!$C$13-'Monte Carlo Inputs'!$C$14*(F6442-'Monte Carlo Inputs'!$C$17)</f>
        <v>1321.4332684988785</v>
      </c>
      <c r="L6442" s="16">
        <f>G6442*$E6442*(1-'Monte Carlo Inputs'!$C$11)+G6442*'Monte Carlo Inputs'!$C$12-G6442*'Monte Carlo Inputs'!$C$13-'Monte Carlo Inputs'!$C$14*(G6442-F6442)</f>
        <v>1467.6162645270915</v>
      </c>
      <c r="M6442" s="16">
        <f>H6442*$E6442*(1-'Monte Carlo Inputs'!$C$11)+H6442*'Monte Carlo Inputs'!$C$12-H6442*'Monte Carlo Inputs'!$C$13-'Monte Carlo Inputs'!$C$14*(H6442-G6442)</f>
        <v>1629.9706926186573</v>
      </c>
      <c r="N6442" s="16">
        <f>I6442*$E6442*(1-'Monte Carlo Inputs'!$C$11)+I6442*'Monte Carlo Inputs'!$C$12-I6442*'Monte Carlo Inputs'!$C$13-'Monte Carlo Inputs'!$C$14*(I6442-H6442)</f>
        <v>1810.2855106009913</v>
      </c>
      <c r="O6442" s="16">
        <f>J6442*$E6442*(1-'Monte Carlo Inputs'!$C$11)+J6442*'Monte Carlo Inputs'!$C$12-J6442*'Monte Carlo Inputs'!$C$13-'Monte Carlo Inputs'!$C$14*(J6442-I6442)</f>
        <v>2010.5475790039866</v>
      </c>
    </row>
    <row r="6443" spans="1:15">
      <c r="A6443">
        <v>6439</v>
      </c>
      <c r="B6443" s="39">
        <v>1.0329716773589566</v>
      </c>
      <c r="C6443" s="39">
        <v>-0.73189820387265347</v>
      </c>
      <c r="D6443" s="29">
        <f>'Monte Carlo Inputs'!$C$6+'Monte Carlo Inputs'!$D$6*B6443</f>
        <v>0.19323019388648946</v>
      </c>
      <c r="E6443" s="29">
        <f>'Monte Carlo Inputs'!$C$7+'Monte Carlo Inputs'!$D$7*C6443</f>
        <v>0.55662582445526509</v>
      </c>
      <c r="F6443" s="16">
        <f>'Monte Carlo Inputs'!$C$17*(1+$D6443)</f>
        <v>2898.4754639696721</v>
      </c>
      <c r="G6443" s="16">
        <f t="shared" ref="G6443:J6443" si="6437">F6443*(1+$D6443)</f>
        <v>3458.5484398477647</v>
      </c>
      <c r="H6443" s="16">
        <f t="shared" si="6437"/>
        <v>4126.8444254453643</v>
      </c>
      <c r="I6443" s="16">
        <f t="shared" si="6437"/>
        <v>4924.2753739135505</v>
      </c>
      <c r="J6443" s="16">
        <f t="shared" si="6437"/>
        <v>5875.7940591653314</v>
      </c>
      <c r="K6443" s="16">
        <f>F6443*$E6443*(1-'Monte Carlo Inputs'!$C$11)+F6443*'Monte Carlo Inputs'!$C$12-F6443*'Monte Carlo Inputs'!$C$13-'Monte Carlo Inputs'!$C$14*(F6443-'Monte Carlo Inputs'!$C$17)</f>
        <v>1266.8753438499728</v>
      </c>
      <c r="L6443" s="16">
        <f>G6443*$E6443*(1-'Monte Carlo Inputs'!$C$11)+G6443*'Monte Carlo Inputs'!$C$12-G6443*'Monte Carlo Inputs'!$C$13-'Monte Carlo Inputs'!$C$14*(G6443-F6443)</f>
        <v>1511.6739121721159</v>
      </c>
      <c r="M6443" s="16">
        <f>H6443*$E6443*(1-'Monte Carlo Inputs'!$C$11)+H6443*'Monte Carlo Inputs'!$C$12-H6443*'Monte Carlo Inputs'!$C$13-'Monte Carlo Inputs'!$C$14*(H6443-G6443)</f>
        <v>1803.7749553142824</v>
      </c>
      <c r="N6443" s="16">
        <f>I6443*$E6443*(1-'Monte Carlo Inputs'!$C$11)+I6443*'Monte Carlo Inputs'!$C$12-I6443*'Monte Carlo Inputs'!$C$13-'Monte Carlo Inputs'!$C$14*(I6443-H6443)</f>
        <v>2152.3187396572548</v>
      </c>
      <c r="O6443" s="16">
        <f>J6443*$E6443*(1-'Monte Carlo Inputs'!$C$11)+J6443*'Monte Carlo Inputs'!$C$12-J6443*'Monte Carlo Inputs'!$C$13-'Monte Carlo Inputs'!$C$14*(J6443-I6443)</f>
        <v>2568.2117070267504</v>
      </c>
    </row>
    <row r="6444" spans="1:15">
      <c r="A6444">
        <v>6440</v>
      </c>
      <c r="B6444" s="39">
        <v>0.83334927999845576</v>
      </c>
      <c r="C6444" s="39">
        <v>1.9170277053988705</v>
      </c>
      <c r="D6444" s="29">
        <f>'Monte Carlo Inputs'!$C$6+'Monte Carlo Inputs'!$D$6*B6444</f>
        <v>0.18029780720610294</v>
      </c>
      <c r="E6444" s="29">
        <f>'Monte Carlo Inputs'!$C$7+'Monte Carlo Inputs'!$D$7*C6444</f>
        <v>0.65143586650590857</v>
      </c>
      <c r="F6444" s="16">
        <f>'Monte Carlo Inputs'!$C$17*(1+$D6444)</f>
        <v>2867.0614034843452</v>
      </c>
      <c r="G6444" s="16">
        <f t="shared" ref="G6444:J6444" si="6438">F6444*(1+$D6444)</f>
        <v>3383.986287657825</v>
      </c>
      <c r="H6444" s="16">
        <f t="shared" si="6438"/>
        <v>3994.1115949380519</v>
      </c>
      <c r="I6444" s="16">
        <f t="shared" si="6438"/>
        <v>4714.2411572418532</v>
      </c>
      <c r="J6444" s="16">
        <f t="shared" si="6438"/>
        <v>5564.2085005333211</v>
      </c>
      <c r="K6444" s="16">
        <f>F6444*$E6444*(1-'Monte Carlo Inputs'!$C$11)+F6444*'Monte Carlo Inputs'!$C$12-F6444*'Monte Carlo Inputs'!$C$13-'Monte Carlo Inputs'!$C$14*(F6444-'Monte Carlo Inputs'!$C$17)</f>
        <v>1446.1276597857955</v>
      </c>
      <c r="L6444" s="16">
        <f>G6444*$E6444*(1-'Monte Carlo Inputs'!$C$11)+G6444*'Monte Carlo Inputs'!$C$12-G6444*'Monte Carlo Inputs'!$C$13-'Monte Carlo Inputs'!$C$14*(G6444-F6444)</f>
        <v>1706.8613057852679</v>
      </c>
      <c r="M6444" s="16">
        <f>H6444*$E6444*(1-'Monte Carlo Inputs'!$C$11)+H6444*'Monte Carlo Inputs'!$C$12-H6444*'Monte Carlo Inputs'!$C$13-'Monte Carlo Inputs'!$C$14*(H6444-G6444)</f>
        <v>2014.6046564232972</v>
      </c>
      <c r="N6444" s="16">
        <f>I6444*$E6444*(1-'Monte Carlo Inputs'!$C$11)+I6444*'Monte Carlo Inputs'!$C$12-I6444*'Monte Carlo Inputs'!$C$13-'Monte Carlo Inputs'!$C$14*(I6444-H6444)</f>
        <v>2377.8334583636224</v>
      </c>
      <c r="O6444" s="16">
        <f>J6444*$E6444*(1-'Monte Carlo Inputs'!$C$11)+J6444*'Monte Carlo Inputs'!$C$12-J6444*'Monte Carlo Inputs'!$C$13-'Monte Carlo Inputs'!$C$14*(J6444-I6444)</f>
        <v>2806.551616807888</v>
      </c>
    </row>
    <row r="6445" spans="1:15">
      <c r="A6445">
        <v>6441</v>
      </c>
      <c r="B6445" s="39">
        <v>-0.38704689754362359</v>
      </c>
      <c r="C6445" s="39">
        <v>-0.35914340013720136</v>
      </c>
      <c r="D6445" s="29">
        <f>'Monte Carlo Inputs'!$C$6+'Monte Carlo Inputs'!$D$6*B6445</f>
        <v>0.10123535990597485</v>
      </c>
      <c r="E6445" s="29">
        <f>'Monte Carlo Inputs'!$C$7+'Monte Carlo Inputs'!$D$7*C6445</f>
        <v>0.56996742019149937</v>
      </c>
      <c r="F6445" s="16">
        <f>'Monte Carlo Inputs'!$C$17*(1+$D6445)</f>
        <v>2675.0108127476037</v>
      </c>
      <c r="G6445" s="16">
        <f t="shared" ref="G6445:J6445" si="6439">F6445*(1+$D6445)</f>
        <v>2945.8164951284816</v>
      </c>
      <c r="H6445" s="16">
        <f t="shared" si="6439"/>
        <v>3244.0372882297706</v>
      </c>
      <c r="I6445" s="16">
        <f t="shared" si="6439"/>
        <v>3572.4485706521141</v>
      </c>
      <c r="J6445" s="16">
        <f t="shared" si="6439"/>
        <v>3934.106687447666</v>
      </c>
      <c r="K6445" s="16">
        <f>F6445*$E6445*(1-'Monte Carlo Inputs'!$C$11)+F6445*'Monte Carlo Inputs'!$C$12-F6445*'Monte Carlo Inputs'!$C$13-'Monte Carlo Inputs'!$C$14*(F6445-'Monte Carlo Inputs'!$C$17)</f>
        <v>1191.458515459158</v>
      </c>
      <c r="L6445" s="16">
        <f>G6445*$E6445*(1-'Monte Carlo Inputs'!$C$11)+G6445*'Monte Carlo Inputs'!$C$12-G6445*'Monte Carlo Inputs'!$C$13-'Monte Carlo Inputs'!$C$14*(G6445-F6445)</f>
        <v>1312.0762470847042</v>
      </c>
      <c r="M6445" s="16">
        <f>H6445*$E6445*(1-'Monte Carlo Inputs'!$C$11)+H6445*'Monte Carlo Inputs'!$C$12-H6445*'Monte Carlo Inputs'!$C$13-'Monte Carlo Inputs'!$C$14*(H6445-G6445)</f>
        <v>1444.9047581824052</v>
      </c>
      <c r="N6445" s="16">
        <f>I6445*$E6445*(1-'Monte Carlo Inputs'!$C$11)+I6445*'Monte Carlo Inputs'!$C$12-I6445*'Monte Carlo Inputs'!$C$13-'Monte Carlo Inputs'!$C$14*(I6445-H6445)</f>
        <v>1591.1802114068562</v>
      </c>
      <c r="O6445" s="16">
        <f>J6445*$E6445*(1-'Monte Carlo Inputs'!$C$11)+J6445*'Monte Carlo Inputs'!$C$12-J6445*'Monte Carlo Inputs'!$C$13-'Monte Carlo Inputs'!$C$14*(J6445-I6445)</f>
        <v>1752.2639127838945</v>
      </c>
    </row>
    <row r="6446" spans="1:15">
      <c r="A6446">
        <v>6442</v>
      </c>
      <c r="B6446" s="39">
        <v>0.71243964736549936</v>
      </c>
      <c r="C6446" s="39">
        <v>-0.65124481725578398</v>
      </c>
      <c r="D6446" s="29">
        <f>'Monte Carlo Inputs'!$C$6+'Monte Carlo Inputs'!$D$6*B6446</f>
        <v>0.17246476771119568</v>
      </c>
      <c r="E6446" s="29">
        <f>'Monte Carlo Inputs'!$C$7+'Monte Carlo Inputs'!$D$7*C6446</f>
        <v>0.55951256090565349</v>
      </c>
      <c r="F6446" s="16">
        <f>'Monte Carlo Inputs'!$C$17*(1+$D6446)</f>
        <v>2848.0341672472659</v>
      </c>
      <c r="G6446" s="16">
        <f t="shared" ref="G6446:J6446" si="6440">F6446*(1+$D6446)</f>
        <v>3339.2197183351141</v>
      </c>
      <c r="H6446" s="16">
        <f t="shared" si="6440"/>
        <v>3915.1174713944238</v>
      </c>
      <c r="I6446" s="16">
        <f t="shared" si="6440"/>
        <v>4590.3372966605066</v>
      </c>
      <c r="J6446" s="16">
        <f t="shared" si="6440"/>
        <v>5382.0087522450985</v>
      </c>
      <c r="K6446" s="16">
        <f>F6446*$E6446*(1-'Monte Carlo Inputs'!$C$11)+F6446*'Monte Carlo Inputs'!$C$12-F6446*'Monte Carlo Inputs'!$C$13-'Monte Carlo Inputs'!$C$14*(F6446-'Monte Carlo Inputs'!$C$17)</f>
        <v>1249.9698662536321</v>
      </c>
      <c r="L6446" s="16">
        <f>G6446*$E6446*(1-'Monte Carlo Inputs'!$C$11)+G6446*'Monte Carlo Inputs'!$C$12-G6446*'Monte Carlo Inputs'!$C$13-'Monte Carlo Inputs'!$C$14*(G6446-F6446)</f>
        <v>1465.545628883059</v>
      </c>
      <c r="M6446" s="16">
        <f>H6446*$E6446*(1-'Monte Carlo Inputs'!$C$11)+H6446*'Monte Carlo Inputs'!$C$12-H6446*'Monte Carlo Inputs'!$C$13-'Monte Carlo Inputs'!$C$14*(H6446-G6446)</f>
        <v>1718.300615338534</v>
      </c>
      <c r="N6446" s="16">
        <f>I6446*$E6446*(1-'Monte Carlo Inputs'!$C$11)+I6446*'Monte Carlo Inputs'!$C$12-I6446*'Monte Carlo Inputs'!$C$13-'Monte Carlo Inputs'!$C$14*(I6446-H6446)</f>
        <v>2014.6469318208983</v>
      </c>
      <c r="O6446" s="16">
        <f>J6446*$E6446*(1-'Monte Carlo Inputs'!$C$11)+J6446*'Monte Carlo Inputs'!$C$12-J6446*'Monte Carlo Inputs'!$C$13-'Monte Carlo Inputs'!$C$14*(J6446-I6446)</f>
        <v>2362.1025469374626</v>
      </c>
    </row>
    <row r="6447" spans="1:15">
      <c r="A6447">
        <v>6443</v>
      </c>
      <c r="B6447" s="39">
        <v>-1.9785361292322139</v>
      </c>
      <c r="C6447" s="39">
        <v>-0.9264661344034304</v>
      </c>
      <c r="D6447" s="29">
        <f>'Monte Carlo Inputs'!$C$6+'Monte Carlo Inputs'!$D$6*B6447</f>
        <v>-1.8680714424587075E-3</v>
      </c>
      <c r="E6447" s="29">
        <f>'Monte Carlo Inputs'!$C$7+'Monte Carlo Inputs'!$D$7*C6447</f>
        <v>0.54966187215642459</v>
      </c>
      <c r="F6447" s="16">
        <f>'Monte Carlo Inputs'!$C$17*(1+$D6447)</f>
        <v>2424.5622676591238</v>
      </c>
      <c r="G6447" s="16">
        <f t="shared" ref="G6447:J6447" si="6441">F6447*(1+$D6447)</f>
        <v>2420.0330121264469</v>
      </c>
      <c r="H6447" s="16">
        <f t="shared" si="6441"/>
        <v>2415.5122175666861</v>
      </c>
      <c r="I6447" s="16">
        <f t="shared" si="6441"/>
        <v>2410.9998681741395</v>
      </c>
      <c r="J6447" s="16">
        <f t="shared" si="6441"/>
        <v>2406.4959481726319</v>
      </c>
      <c r="K6447" s="16">
        <f>F6447*$E6447*(1-'Monte Carlo Inputs'!$C$11)+F6447*'Monte Carlo Inputs'!$C$12-F6447*'Monte Carlo Inputs'!$C$13-'Monte Carlo Inputs'!$C$14*(F6447-'Monte Carlo Inputs'!$C$17)</f>
        <v>1041.0632651008953</v>
      </c>
      <c r="L6447" s="16">
        <f>G6447*$E6447*(1-'Monte Carlo Inputs'!$C$11)+G6447*'Monte Carlo Inputs'!$C$12-G6447*'Monte Carlo Inputs'!$C$13-'Monte Carlo Inputs'!$C$14*(G6447-F6447)</f>
        <v>1039.1184845455675</v>
      </c>
      <c r="M6447" s="16">
        <f>H6447*$E6447*(1-'Monte Carlo Inputs'!$C$11)+H6447*'Monte Carlo Inputs'!$C$12-H6447*'Monte Carlo Inputs'!$C$13-'Monte Carlo Inputs'!$C$14*(H6447-G6447)</f>
        <v>1037.177336979257</v>
      </c>
      <c r="N6447" s="16">
        <f>I6447*$E6447*(1-'Monte Carlo Inputs'!$C$11)+I6447*'Monte Carlo Inputs'!$C$12-I6447*'Monte Carlo Inputs'!$C$13-'Monte Carlo Inputs'!$C$14*(I6447-H6447)</f>
        <v>1035.2398156152806</v>
      </c>
      <c r="O6447" s="16">
        <f>J6447*$E6447*(1-'Monte Carlo Inputs'!$C$11)+J6447*'Monte Carlo Inputs'!$C$12-J6447*'Monte Carlo Inputs'!$C$13-'Monte Carlo Inputs'!$C$14*(J6447-I6447)</f>
        <v>1033.3059136796337</v>
      </c>
    </row>
    <row r="6448" spans="1:15">
      <c r="A6448">
        <v>6444</v>
      </c>
      <c r="B6448" s="39">
        <v>-0.61204340715786643</v>
      </c>
      <c r="C6448" s="39">
        <v>-0.5624652985684393</v>
      </c>
      <c r="D6448" s="29">
        <f>'Monte Carlo Inputs'!$C$6+'Monte Carlo Inputs'!$D$6*B6448</f>
        <v>8.6659130472090479E-2</v>
      </c>
      <c r="E6448" s="29">
        <f>'Monte Carlo Inputs'!$C$7+'Monte Carlo Inputs'!$D$7*C6448</f>
        <v>0.5626901469115595</v>
      </c>
      <c r="F6448" s="16">
        <f>'Monte Carlo Inputs'!$C$17*(1+$D6448)</f>
        <v>2639.6036938297552</v>
      </c>
      <c r="G6448" s="16">
        <f t="shared" ref="G6448:J6448" si="6442">F6448*(1+$D6448)</f>
        <v>2868.3494547279602</v>
      </c>
      <c r="H6448" s="16">
        <f t="shared" si="6442"/>
        <v>3116.9181243647799</v>
      </c>
      <c r="I6448" s="16">
        <f t="shared" si="6442"/>
        <v>3387.0275387749311</v>
      </c>
      <c r="J6448" s="16">
        <f t="shared" si="6442"/>
        <v>3680.5444001701917</v>
      </c>
      <c r="K6448" s="16">
        <f>F6448*$E6448*(1-'Monte Carlo Inputs'!$C$11)+F6448*'Monte Carlo Inputs'!$C$12-F6448*'Monte Carlo Inputs'!$C$13-'Monte Carlo Inputs'!$C$14*(F6448-'Monte Carlo Inputs'!$C$17)</f>
        <v>1161.4803957042718</v>
      </c>
      <c r="L6448" s="16">
        <f>G6448*$E6448*(1-'Monte Carlo Inputs'!$C$11)+G6448*'Monte Carlo Inputs'!$C$12-G6448*'Monte Carlo Inputs'!$C$13-'Monte Carlo Inputs'!$C$14*(G6448-F6448)</f>
        <v>1262.1332768563839</v>
      </c>
      <c r="M6448" s="16">
        <f>H6448*$E6448*(1-'Monte Carlo Inputs'!$C$11)+H6448*'Monte Carlo Inputs'!$C$12-H6448*'Monte Carlo Inputs'!$C$13-'Monte Carlo Inputs'!$C$14*(H6448-G6448)</f>
        <v>1371.5086491686482</v>
      </c>
      <c r="N6448" s="16">
        <f>I6448*$E6448*(1-'Monte Carlo Inputs'!$C$11)+I6448*'Monte Carlo Inputs'!$C$12-I6448*'Monte Carlo Inputs'!$C$13-'Monte Carlo Inputs'!$C$14*(I6448-H6448)</f>
        <v>1490.3623961405547</v>
      </c>
      <c r="O6448" s="16">
        <f>J6448*$E6448*(1-'Monte Carlo Inputs'!$C$11)+J6448*'Monte Carlo Inputs'!$C$12-J6448*'Monte Carlo Inputs'!$C$13-'Monte Carlo Inputs'!$C$14*(J6448-I6448)</f>
        <v>1619.5159054783967</v>
      </c>
    </row>
    <row r="6449" spans="1:15">
      <c r="A6449">
        <v>6445</v>
      </c>
      <c r="B6449" s="39">
        <v>4.371036703217232E-2</v>
      </c>
      <c r="C6449" s="39">
        <v>-0.71518814559692512</v>
      </c>
      <c r="D6449" s="29">
        <f>'Monte Carlo Inputs'!$C$6+'Monte Carlo Inputs'!$D$6*B6449</f>
        <v>0.12914164489472549</v>
      </c>
      <c r="E6449" s="29">
        <f>'Monte Carlo Inputs'!$C$7+'Monte Carlo Inputs'!$D$7*C6449</f>
        <v>0.55722390887968987</v>
      </c>
      <c r="F6449" s="16">
        <f>'Monte Carlo Inputs'!$C$17*(1+$D6449)</f>
        <v>2742.7979696137782</v>
      </c>
      <c r="G6449" s="16">
        <f t="shared" ref="G6449:J6449" si="6443">F6449*(1+$D6449)</f>
        <v>3097.0074110236151</v>
      </c>
      <c r="H6449" s="16">
        <f t="shared" si="6443"/>
        <v>3496.96004233436</v>
      </c>
      <c r="I6449" s="16">
        <f t="shared" si="6443"/>
        <v>3948.5632143325483</v>
      </c>
      <c r="J6449" s="16">
        <f t="shared" si="6443"/>
        <v>4458.4871628022584</v>
      </c>
      <c r="K6449" s="16">
        <f>F6449*$E6449*(1-'Monte Carlo Inputs'!$C$11)+F6449*'Monte Carlo Inputs'!$C$12-F6449*'Monte Carlo Inputs'!$C$13-'Monte Carlo Inputs'!$C$14*(F6449-'Monte Carlo Inputs'!$C$17)</f>
        <v>1197.8114970482229</v>
      </c>
      <c r="L6449" s="16">
        <f>G6449*$E6449*(1-'Monte Carlo Inputs'!$C$11)+G6449*'Monte Carlo Inputs'!$C$12-G6449*'Monte Carlo Inputs'!$C$13-'Monte Carlo Inputs'!$C$14*(G6449-F6449)</f>
        <v>1352.4988440508444</v>
      </c>
      <c r="M6449" s="16">
        <f>H6449*$E6449*(1-'Monte Carlo Inputs'!$C$11)+H6449*'Monte Carlo Inputs'!$C$12-H6449*'Monte Carlo Inputs'!$C$13-'Monte Carlo Inputs'!$C$14*(H6449-G6449)</f>
        <v>1527.162769489785</v>
      </c>
      <c r="N6449" s="16">
        <f>I6449*$E6449*(1-'Monte Carlo Inputs'!$C$11)+I6449*'Monte Carlo Inputs'!$C$12-I6449*'Monte Carlo Inputs'!$C$13-'Monte Carlo Inputs'!$C$14*(I6449-H6449)</f>
        <v>1724.3830815636807</v>
      </c>
      <c r="O6449" s="16">
        <f>J6449*$E6449*(1-'Monte Carlo Inputs'!$C$11)+J6449*'Monte Carlo Inputs'!$C$12-J6449*'Monte Carlo Inputs'!$C$13-'Monte Carlo Inputs'!$C$14*(J6449-I6449)</f>
        <v>1947.0727491454497</v>
      </c>
    </row>
    <row r="6450" spans="1:15">
      <c r="A6450">
        <v>6446</v>
      </c>
      <c r="B6450" s="39">
        <v>-1.5974439031069505</v>
      </c>
      <c r="C6450" s="39">
        <v>1.0644257125568668</v>
      </c>
      <c r="D6450" s="29">
        <f>'Monte Carlo Inputs'!$C$6+'Monte Carlo Inputs'!$D$6*B6450</f>
        <v>2.2820701432264792E-2</v>
      </c>
      <c r="E6450" s="29">
        <f>'Monte Carlo Inputs'!$C$7+'Monte Carlo Inputs'!$D$7*C6450</f>
        <v>0.62091963707462061</v>
      </c>
      <c r="F6450" s="16">
        <f>'Monte Carlo Inputs'!$C$17*(1+$D6450)</f>
        <v>2484.5337658491148</v>
      </c>
      <c r="G6450" s="16">
        <f t="shared" ref="G6450:J6450" si="6444">F6450*(1+$D6450)</f>
        <v>2541.2325691179381</v>
      </c>
      <c r="H6450" s="16">
        <f t="shared" si="6444"/>
        <v>2599.2252788477258</v>
      </c>
      <c r="I6450" s="16">
        <f t="shared" si="6444"/>
        <v>2658.5414228915051</v>
      </c>
      <c r="J6450" s="16">
        <f t="shared" si="6444"/>
        <v>2719.2112029486207</v>
      </c>
      <c r="K6450" s="16">
        <f>F6450*$E6450*(1-'Monte Carlo Inputs'!$C$11)+F6450*'Monte Carlo Inputs'!$C$12-F6450*'Monte Carlo Inputs'!$C$13-'Monte Carlo Inputs'!$C$14*(F6450-'Monte Carlo Inputs'!$C$17)</f>
        <v>1193.7997056299535</v>
      </c>
      <c r="L6450" s="16">
        <f>G6450*$E6450*(1-'Monte Carlo Inputs'!$C$11)+G6450*'Monte Carlo Inputs'!$C$12-G6450*'Monte Carlo Inputs'!$C$13-'Monte Carlo Inputs'!$C$14*(G6450-F6450)</f>
        <v>1221.0430522820607</v>
      </c>
      <c r="M6450" s="16">
        <f>H6450*$E6450*(1-'Monte Carlo Inputs'!$C$11)+H6450*'Monte Carlo Inputs'!$C$12-H6450*'Monte Carlo Inputs'!$C$13-'Monte Carlo Inputs'!$C$14*(H6450-G6450)</f>
        <v>1248.9081112141307</v>
      </c>
      <c r="N6450" s="16">
        <f>I6450*$E6450*(1-'Monte Carlo Inputs'!$C$11)+I6450*'Monte Carlo Inputs'!$C$12-I6450*'Monte Carlo Inputs'!$C$13-'Monte Carlo Inputs'!$C$14*(I6450-H6450)</f>
        <v>1277.4090703364823</v>
      </c>
      <c r="O6450" s="16">
        <f>J6450*$E6450*(1-'Monte Carlo Inputs'!$C$11)+J6450*'Monte Carlo Inputs'!$C$12-J6450*'Monte Carlo Inputs'!$C$13-'Monte Carlo Inputs'!$C$14*(J6450-I6450)</f>
        <v>1306.5604413374983</v>
      </c>
    </row>
    <row r="6451" spans="1:15">
      <c r="A6451">
        <v>6447</v>
      </c>
      <c r="B6451" s="39">
        <v>0.65973783400688291</v>
      </c>
      <c r="C6451" s="39">
        <v>-0.7785914600467192</v>
      </c>
      <c r="D6451" s="29">
        <f>'Monte Carlo Inputs'!$C$6+'Monte Carlo Inputs'!$D$6*B6451</f>
        <v>0.16905052042169766</v>
      </c>
      <c r="E6451" s="29">
        <f>'Monte Carlo Inputs'!$C$7+'Monte Carlo Inputs'!$D$7*C6451</f>
        <v>0.55495458496689376</v>
      </c>
      <c r="F6451" s="16">
        <f>'Monte Carlo Inputs'!$C$17*(1+$D6451)</f>
        <v>2839.7406191563464</v>
      </c>
      <c r="G6451" s="16">
        <f t="shared" ref="G6451:J6451" si="6445">F6451*(1+$D6451)</f>
        <v>3319.8002486873606</v>
      </c>
      <c r="H6451" s="16">
        <f t="shared" si="6445"/>
        <v>3881.0142084240401</v>
      </c>
      <c r="I6451" s="16">
        <f t="shared" si="6445"/>
        <v>4537.1016801221267</v>
      </c>
      <c r="J6451" s="16">
        <f t="shared" si="6445"/>
        <v>5304.1010803529307</v>
      </c>
      <c r="K6451" s="16">
        <f>F6451*$E6451*(1-'Monte Carlo Inputs'!$C$11)+F6451*'Monte Carlo Inputs'!$C$12-F6451*'Monte Carlo Inputs'!$C$13-'Monte Carlo Inputs'!$C$14*(F6451-'Monte Carlo Inputs'!$C$17)</f>
        <v>1237.0011196231737</v>
      </c>
      <c r="L6451" s="16">
        <f>G6451*$E6451*(1-'Monte Carlo Inputs'!$C$11)+G6451*'Monte Carlo Inputs'!$C$12-G6451*'Monte Carlo Inputs'!$C$13-'Monte Carlo Inputs'!$C$14*(G6451-F6451)</f>
        <v>1446.1168026576938</v>
      </c>
      <c r="M6451" s="16">
        <f>H6451*$E6451*(1-'Monte Carlo Inputs'!$C$11)+H6451*'Monte Carlo Inputs'!$C$12-H6451*'Monte Carlo Inputs'!$C$13-'Monte Carlo Inputs'!$C$14*(H6451-G6451)</f>
        <v>1690.5836007375387</v>
      </c>
      <c r="N6451" s="16">
        <f>I6451*$E6451*(1-'Monte Carlo Inputs'!$C$11)+I6451*'Monte Carlo Inputs'!$C$12-I6451*'Monte Carlo Inputs'!$C$13-'Monte Carlo Inputs'!$C$14*(I6451-H6451)</f>
        <v>1976.3776382586068</v>
      </c>
      <c r="O6451" s="16">
        <f>J6451*$E6451*(1-'Monte Carlo Inputs'!$C$11)+J6451*'Monte Carlo Inputs'!$C$12-J6451*'Monte Carlo Inputs'!$C$13-'Monte Carlo Inputs'!$C$14*(J6451-I6451)</f>
        <v>2310.4853065560296</v>
      </c>
    </row>
    <row r="6452" spans="1:15">
      <c r="A6452">
        <v>6448</v>
      </c>
      <c r="B6452" s="39">
        <v>-0.1690612675797562</v>
      </c>
      <c r="C6452" s="39">
        <v>-0.24313711687648115</v>
      </c>
      <c r="D6452" s="29">
        <f>'Monte Carlo Inputs'!$C$6+'Monte Carlo Inputs'!$D$6*B6452</f>
        <v>0.11535739478149726</v>
      </c>
      <c r="E6452" s="29">
        <f>'Monte Carlo Inputs'!$C$7+'Monte Carlo Inputs'!$D$7*C6452</f>
        <v>0.57411950332662665</v>
      </c>
      <c r="F6452" s="16">
        <f>'Monte Carlo Inputs'!$C$17*(1+$D6452)</f>
        <v>2709.3146476637353</v>
      </c>
      <c r="G6452" s="16">
        <f t="shared" ref="G6452:J6452" si="6446">F6452*(1+$D6452)</f>
        <v>3021.8541270615738</v>
      </c>
      <c r="H6452" s="16">
        <f t="shared" si="6446"/>
        <v>3370.4473465691121</v>
      </c>
      <c r="I6452" s="16">
        <f t="shared" si="6446"/>
        <v>3759.2533717175347</v>
      </c>
      <c r="J6452" s="16">
        <f t="shared" si="6446"/>
        <v>4192.9110470024289</v>
      </c>
      <c r="K6452" s="16">
        <f>F6452*$E6452*(1-'Monte Carlo Inputs'!$C$11)+F6452*'Monte Carlo Inputs'!$C$12-F6452*'Monte Carlo Inputs'!$C$13-'Monte Carlo Inputs'!$C$14*(F6452-'Monte Carlo Inputs'!$C$17)</f>
        <v>1215.2644423414968</v>
      </c>
      <c r="L6452" s="16">
        <f>G6452*$E6452*(1-'Monte Carlo Inputs'!$C$11)+G6452*'Monte Carlo Inputs'!$C$12-G6452*'Monte Carlo Inputs'!$C$13-'Monte Carlo Inputs'!$C$14*(G6452-F6452)</f>
        <v>1355.454182380601</v>
      </c>
      <c r="M6452" s="16">
        <f>H6452*$E6452*(1-'Monte Carlo Inputs'!$C$11)+H6452*'Monte Carlo Inputs'!$C$12-H6452*'Monte Carlo Inputs'!$C$13-'Monte Carlo Inputs'!$C$14*(H6452-G6452)</f>
        <v>1511.815845605711</v>
      </c>
      <c r="N6452" s="16">
        <f>I6452*$E6452*(1-'Monte Carlo Inputs'!$C$11)+I6452*'Monte Carlo Inputs'!$C$12-I6452*'Monte Carlo Inputs'!$C$13-'Monte Carlo Inputs'!$C$14*(I6452-H6452)</f>
        <v>1686.2149829441721</v>
      </c>
      <c r="O6452" s="16">
        <f>J6452*$E6452*(1-'Monte Carlo Inputs'!$C$11)+J6452*'Monte Carlo Inputs'!$C$12-J6452*'Monte Carlo Inputs'!$C$13-'Monte Carlo Inputs'!$C$14*(J6452-I6452)</f>
        <v>1880.7323504181384</v>
      </c>
    </row>
    <row r="6453" spans="1:15">
      <c r="A6453">
        <v>6449</v>
      </c>
      <c r="B6453" s="39">
        <v>-0.49668680966081274</v>
      </c>
      <c r="C6453" s="39">
        <v>0.51592384057898377</v>
      </c>
      <c r="D6453" s="29">
        <f>'Monte Carlo Inputs'!$C$6+'Monte Carlo Inputs'!$D$6*B6453</f>
        <v>9.4132420767625208E-2</v>
      </c>
      <c r="E6453" s="29">
        <f>'Monte Carlo Inputs'!$C$7+'Monte Carlo Inputs'!$D$7*C6453</f>
        <v>0.6012877231109035</v>
      </c>
      <c r="F6453" s="16">
        <f>'Monte Carlo Inputs'!$C$17*(1+$D6453)</f>
        <v>2657.7570632866391</v>
      </c>
      <c r="G6453" s="16">
        <f t="shared" ref="G6453:J6453" si="6447">F6453*(1+$D6453)</f>
        <v>2907.9381694660651</v>
      </c>
      <c r="H6453" s="16">
        <f t="shared" si="6447"/>
        <v>3181.6694288004828</v>
      </c>
      <c r="I6453" s="16">
        <f t="shared" si="6447"/>
        <v>3481.1676742158197</v>
      </c>
      <c r="J6453" s="16">
        <f t="shared" si="6447"/>
        <v>3808.8584144877586</v>
      </c>
      <c r="K6453" s="16">
        <f>F6453*$E6453*(1-'Monte Carlo Inputs'!$C$11)+F6453*'Monte Carlo Inputs'!$C$12-F6453*'Monte Carlo Inputs'!$C$13-'Monte Carlo Inputs'!$C$14*(F6453-'Monte Carlo Inputs'!$C$17)</f>
        <v>1242.7435861893582</v>
      </c>
      <c r="L6453" s="16">
        <f>G6453*$E6453*(1-'Monte Carlo Inputs'!$C$11)+G6453*'Monte Carlo Inputs'!$C$12-G6453*'Monte Carlo Inputs'!$C$13-'Monte Carlo Inputs'!$C$14*(G6453-F6453)</f>
        <v>1359.7260483508021</v>
      </c>
      <c r="M6453" s="16">
        <f>H6453*$E6453*(1-'Monte Carlo Inputs'!$C$11)+H6453*'Monte Carlo Inputs'!$C$12-H6453*'Monte Carlo Inputs'!$C$13-'Monte Carlo Inputs'!$C$14*(H6453-G6453)</f>
        <v>1487.7203528628604</v>
      </c>
      <c r="N6453" s="16">
        <f>I6453*$E6453*(1-'Monte Carlo Inputs'!$C$11)+I6453*'Monte Carlo Inputs'!$C$12-I6453*'Monte Carlo Inputs'!$C$13-'Monte Carlo Inputs'!$C$14*(I6453-H6453)</f>
        <v>1627.7630711031072</v>
      </c>
      <c r="O6453" s="16">
        <f>J6453*$E6453*(1-'Monte Carlo Inputs'!$C$11)+J6453*'Monte Carlo Inputs'!$C$12-J6453*'Monte Carlo Inputs'!$C$13-'Monte Carlo Inputs'!$C$14*(J6453-I6453)</f>
        <v>1780.9883494221867</v>
      </c>
    </row>
    <row r="6454" spans="1:15">
      <c r="A6454">
        <v>6450</v>
      </c>
      <c r="B6454" s="39">
        <v>-1.016924721115116</v>
      </c>
      <c r="C6454" s="39">
        <v>1.833439872270668</v>
      </c>
      <c r="D6454" s="29">
        <f>'Monte Carlo Inputs'!$C$6+'Monte Carlo Inputs'!$D$6*B6454</f>
        <v>6.0429199457374627E-2</v>
      </c>
      <c r="E6454" s="29">
        <f>'Monte Carlo Inputs'!$C$7+'Monte Carlo Inputs'!$D$7*C6454</f>
        <v>0.64844410069393588</v>
      </c>
      <c r="F6454" s="16">
        <f>'Monte Carlo Inputs'!$C$17*(1+$D6454)</f>
        <v>2575.8885684019092</v>
      </c>
      <c r="G6454" s="16">
        <f t="shared" ref="G6454:J6454" si="6448">F6454*(1+$D6454)</f>
        <v>2731.5474524818396</v>
      </c>
      <c r="H6454" s="16">
        <f t="shared" si="6448"/>
        <v>2896.6126783151485</v>
      </c>
      <c r="I6454" s="16">
        <f t="shared" si="6448"/>
        <v>3071.6526636038147</v>
      </c>
      <c r="J6454" s="16">
        <f t="shared" si="6448"/>
        <v>3257.2701750765059</v>
      </c>
      <c r="K6454" s="16">
        <f>F6454*$E6454*(1-'Monte Carlo Inputs'!$C$11)+F6454*'Monte Carlo Inputs'!$C$12-F6454*'Monte Carlo Inputs'!$C$13-'Monte Carlo Inputs'!$C$14*(F6454-'Monte Carlo Inputs'!$C$17)</f>
        <v>1289.6427519078952</v>
      </c>
      <c r="L6454" s="16">
        <f>G6454*$E6454*(1-'Monte Carlo Inputs'!$C$11)+G6454*'Monte Carlo Inputs'!$C$12-G6454*'Monte Carlo Inputs'!$C$13-'Monte Carlo Inputs'!$C$14*(G6454-F6454)</f>
        <v>1367.5748309916949</v>
      </c>
      <c r="M6454" s="16">
        <f>H6454*$E6454*(1-'Monte Carlo Inputs'!$C$11)+H6454*'Monte Carlo Inputs'!$C$12-H6454*'Monte Carlo Inputs'!$C$13-'Monte Carlo Inputs'!$C$14*(H6454-G6454)</f>
        <v>1450.2162832265772</v>
      </c>
      <c r="N6454" s="16">
        <f>I6454*$E6454*(1-'Monte Carlo Inputs'!$C$11)+I6454*'Monte Carlo Inputs'!$C$12-I6454*'Monte Carlo Inputs'!$C$13-'Monte Carlo Inputs'!$C$14*(I6454-H6454)</f>
        <v>1537.851692262009</v>
      </c>
      <c r="O6454" s="16">
        <f>J6454*$E6454*(1-'Monte Carlo Inputs'!$C$11)+J6454*'Monte Carlo Inputs'!$C$12-J6454*'Monte Carlo Inputs'!$C$13-'Monte Carlo Inputs'!$C$14*(J6454-I6454)</f>
        <v>1630.7828389095712</v>
      </c>
    </row>
    <row r="6455" spans="1:15">
      <c r="A6455">
        <v>6451</v>
      </c>
      <c r="B6455" s="39">
        <v>-1.1463922334935157</v>
      </c>
      <c r="C6455" s="39">
        <v>1.8066474630112763E-2</v>
      </c>
      <c r="D6455" s="29">
        <f>'Monte Carlo Inputs'!$C$6+'Monte Carlo Inputs'!$D$6*B6455</f>
        <v>5.2041744167968848E-2</v>
      </c>
      <c r="E6455" s="29">
        <f>'Monte Carlo Inputs'!$C$7+'Monte Carlo Inputs'!$D$7*C6455</f>
        <v>0.58346847130185009</v>
      </c>
      <c r="F6455" s="16">
        <f>'Monte Carlo Inputs'!$C$17*(1+$D6455)</f>
        <v>2555.5146007584135</v>
      </c>
      <c r="G6455" s="16">
        <f t="shared" ref="G6455:J6455" si="6449">F6455*(1+$D6455)</f>
        <v>2688.508037828592</v>
      </c>
      <c r="H6455" s="16">
        <f t="shared" si="6449"/>
        <v>2828.4226853267955</v>
      </c>
      <c r="I6455" s="16">
        <f t="shared" si="6449"/>
        <v>2975.6187351154522</v>
      </c>
      <c r="J6455" s="16">
        <f t="shared" si="6449"/>
        <v>3130.4751240697456</v>
      </c>
      <c r="K6455" s="16">
        <f>F6455*$E6455*(1-'Monte Carlo Inputs'!$C$11)+F6455*'Monte Carlo Inputs'!$C$12-F6455*'Monte Carlo Inputs'!$C$13-'Monte Carlo Inputs'!$C$14*(F6455-'Monte Carlo Inputs'!$C$17)</f>
        <v>1160.9662765853977</v>
      </c>
      <c r="L6455" s="16">
        <f>G6455*$E6455*(1-'Monte Carlo Inputs'!$C$11)+G6455*'Monte Carlo Inputs'!$C$12-G6455*'Monte Carlo Inputs'!$C$13-'Monte Carlo Inputs'!$C$14*(G6455-F6455)</f>
        <v>1221.3849865390941</v>
      </c>
      <c r="M6455" s="16">
        <f>H6455*$E6455*(1-'Monte Carlo Inputs'!$C$11)+H6455*'Monte Carlo Inputs'!$C$12-H6455*'Monte Carlo Inputs'!$C$13-'Monte Carlo Inputs'!$C$14*(H6455-G6455)</f>
        <v>1284.9479915391598</v>
      </c>
      <c r="N6455" s="16">
        <f>I6455*$E6455*(1-'Monte Carlo Inputs'!$C$11)+I6455*'Monte Carlo Inputs'!$C$12-I6455*'Monte Carlo Inputs'!$C$13-'Monte Carlo Inputs'!$C$14*(I6455-H6455)</f>
        <v>1351.8189261839862</v>
      </c>
      <c r="O6455" s="16">
        <f>J6455*$E6455*(1-'Monte Carlo Inputs'!$C$11)+J6455*'Monte Carlo Inputs'!$C$12-J6455*'Monte Carlo Inputs'!$C$13-'Monte Carlo Inputs'!$C$14*(J6455-I6455)</f>
        <v>1422.1699409018715</v>
      </c>
    </row>
    <row r="6456" spans="1:15">
      <c r="A6456">
        <v>6452</v>
      </c>
      <c r="B6456" s="39">
        <v>1.8790571305199777</v>
      </c>
      <c r="C6456" s="39">
        <v>-1.4425174024121818</v>
      </c>
      <c r="D6456" s="29">
        <f>'Monte Carlo Inputs'!$C$6+'Monte Carlo Inputs'!$D$6*B6456</f>
        <v>0.24804320279534581</v>
      </c>
      <c r="E6456" s="29">
        <f>'Monte Carlo Inputs'!$C$7+'Monte Carlo Inputs'!$D$7*C6456</f>
        <v>0.53119142636216954</v>
      </c>
      <c r="F6456" s="16">
        <f>'Monte Carlo Inputs'!$C$17*(1+$D6456)</f>
        <v>3031.6217439101752</v>
      </c>
      <c r="G6456" s="16">
        <f t="shared" ref="G6456:J6456" si="6450">F6456*(1+$D6456)</f>
        <v>3783.5949109336666</v>
      </c>
      <c r="H6456" s="16">
        <f t="shared" si="6450"/>
        <v>4722.0899107218247</v>
      </c>
      <c r="I6456" s="16">
        <f t="shared" si="6450"/>
        <v>5893.3722160648549</v>
      </c>
      <c r="J6456" s="16">
        <f t="shared" si="6450"/>
        <v>7355.1831358026866</v>
      </c>
      <c r="K6456" s="16">
        <f>F6456*$E6456*(1-'Monte Carlo Inputs'!$C$11)+F6456*'Monte Carlo Inputs'!$C$12-F6456*'Monte Carlo Inputs'!$C$13-'Monte Carlo Inputs'!$C$14*(F6456-'Monte Carlo Inputs'!$C$17)</f>
        <v>1272.074315127004</v>
      </c>
      <c r="L6456" s="16">
        <f>G6456*$E6456*(1-'Monte Carlo Inputs'!$C$11)+G6456*'Monte Carlo Inputs'!$C$12-G6456*'Monte Carlo Inputs'!$C$13-'Monte Carlo Inputs'!$C$14*(G6456-F6456)</f>
        <v>1587.6037024448019</v>
      </c>
      <c r="M6456" s="16">
        <f>H6456*$E6456*(1-'Monte Carlo Inputs'!$C$11)+H6456*'Monte Carlo Inputs'!$C$12-H6456*'Monte Carlo Inputs'!$C$13-'Monte Carlo Inputs'!$C$14*(H6456-G6456)</f>
        <v>1981.3980095689597</v>
      </c>
      <c r="N6456" s="16">
        <f>I6456*$E6456*(1-'Monte Carlo Inputs'!$C$11)+I6456*'Monte Carlo Inputs'!$C$12-I6456*'Monte Carlo Inputs'!$C$13-'Monte Carlo Inputs'!$C$14*(I6456-H6456)</f>
        <v>2472.8703178747678</v>
      </c>
      <c r="O6456" s="16">
        <f>J6456*$E6456*(1-'Monte Carlo Inputs'!$C$11)+J6456*'Monte Carlo Inputs'!$C$12-J6456*'Monte Carlo Inputs'!$C$13-'Monte Carlo Inputs'!$C$14*(J6456-I6456)</f>
        <v>3086.2489916179702</v>
      </c>
    </row>
    <row r="6457" spans="1:15">
      <c r="A6457">
        <v>6453</v>
      </c>
      <c r="B6457" s="39">
        <v>0.62721821205575468</v>
      </c>
      <c r="C6457" s="39">
        <v>2.7172908819886836</v>
      </c>
      <c r="D6457" s="29">
        <f>'Monte Carlo Inputs'!$C$6+'Monte Carlo Inputs'!$D$6*B6457</f>
        <v>0.16694376120363011</v>
      </c>
      <c r="E6457" s="29">
        <f>'Monte Carlo Inputs'!$C$7+'Monte Carlo Inputs'!$D$7*C6457</f>
        <v>0.68007879123192605</v>
      </c>
      <c r="F6457" s="16">
        <f>'Monte Carlo Inputs'!$C$17*(1+$D6457)</f>
        <v>2834.6230903397386</v>
      </c>
      <c r="G6457" s="16">
        <f t="shared" ref="G6457:J6457" si="6451">F6457*(1+$D6457)</f>
        <v>3307.8457306357122</v>
      </c>
      <c r="H6457" s="16">
        <f t="shared" si="6451"/>
        <v>3860.0699383894084</v>
      </c>
      <c r="I6457" s="16">
        <f t="shared" si="6451"/>
        <v>4504.4845324132011</v>
      </c>
      <c r="J6457" s="16">
        <f t="shared" si="6451"/>
        <v>5256.480122537836</v>
      </c>
      <c r="K6457" s="16">
        <f>F6457*$E6457*(1-'Monte Carlo Inputs'!$C$11)+F6457*'Monte Carlo Inputs'!$C$12-F6457*'Monte Carlo Inputs'!$C$13-'Monte Carlo Inputs'!$C$14*(F6457-'Monte Carlo Inputs'!$C$17)</f>
        <v>1487.0792311862003</v>
      </c>
      <c r="L6457" s="16">
        <f>G6457*$E6457*(1-'Monte Carlo Inputs'!$C$11)+G6457*'Monte Carlo Inputs'!$C$12-G6457*'Monte Carlo Inputs'!$C$13-'Monte Carlo Inputs'!$C$14*(G6457-F6457)</f>
        <v>1735.3378312482278</v>
      </c>
      <c r="M6457" s="16">
        <f>H6457*$E6457*(1-'Monte Carlo Inputs'!$C$11)+H6457*'Monte Carlo Inputs'!$C$12-H6457*'Monte Carlo Inputs'!$C$13-'Monte Carlo Inputs'!$C$14*(H6457-G6457)</f>
        <v>2025.0416557557571</v>
      </c>
      <c r="N6457" s="16">
        <f>I6457*$E6457*(1-'Monte Carlo Inputs'!$C$11)+I6457*'Monte Carlo Inputs'!$C$12-I6457*'Monte Carlo Inputs'!$C$13-'Monte Carlo Inputs'!$C$14*(I6457-H6457)</f>
        <v>2363.1097263616498</v>
      </c>
      <c r="O6457" s="16">
        <f>J6457*$E6457*(1-'Monte Carlo Inputs'!$C$11)+J6457*'Monte Carlo Inputs'!$C$12-J6457*'Monte Carlo Inputs'!$C$13-'Monte Carlo Inputs'!$C$14*(J6457-I6457)</f>
        <v>2757.6161522173452</v>
      </c>
    </row>
    <row r="6458" spans="1:15">
      <c r="A6458">
        <v>6454</v>
      </c>
      <c r="B6458" s="39">
        <v>-0.45704211728388416</v>
      </c>
      <c r="C6458" s="39">
        <v>-1.006345047078691</v>
      </c>
      <c r="D6458" s="29">
        <f>'Monte Carlo Inputs'!$C$6+'Monte Carlo Inputs'!$D$6*B6458</f>
        <v>9.6700772307445254E-2</v>
      </c>
      <c r="E6458" s="29">
        <f>'Monte Carlo Inputs'!$C$7+'Monte Carlo Inputs'!$D$7*C6458</f>
        <v>0.54680285558552177</v>
      </c>
      <c r="F6458" s="16">
        <f>'Monte Carlo Inputs'!$C$17*(1+$D6458)</f>
        <v>2663.995846012016</v>
      </c>
      <c r="G6458" s="16">
        <f t="shared" ref="G6458:J6458" si="6452">F6458*(1+$D6458)</f>
        <v>2921.6063017452043</v>
      </c>
      <c r="H6458" s="16">
        <f t="shared" si="6452"/>
        <v>3204.1278875022649</v>
      </c>
      <c r="I6458" s="16">
        <f t="shared" si="6452"/>
        <v>3513.9695287955574</v>
      </c>
      <c r="J6458" s="16">
        <f t="shared" si="6452"/>
        <v>3853.7730960949175</v>
      </c>
      <c r="K6458" s="16">
        <f>F6458*$E6458*(1-'Monte Carlo Inputs'!$C$11)+F6458*'Monte Carlo Inputs'!$C$12-F6458*'Monte Carlo Inputs'!$C$13-'Monte Carlo Inputs'!$C$14*(F6458-'Monte Carlo Inputs'!$C$17)</f>
        <v>1142.4733487785027</v>
      </c>
      <c r="L6458" s="16">
        <f>G6458*$E6458*(1-'Monte Carlo Inputs'!$C$11)+G6458*'Monte Carlo Inputs'!$C$12-G6458*'Monte Carlo Inputs'!$C$13-'Monte Carlo Inputs'!$C$14*(G6458-F6458)</f>
        <v>1252.9514039460576</v>
      </c>
      <c r="M6458" s="16">
        <f>H6458*$E6458*(1-'Monte Carlo Inputs'!$C$11)+H6458*'Monte Carlo Inputs'!$C$12-H6458*'Monte Carlo Inputs'!$C$13-'Monte Carlo Inputs'!$C$14*(H6458-G6458)</f>
        <v>1374.1127723713394</v>
      </c>
      <c r="N6458" s="16">
        <f>I6458*$E6458*(1-'Monte Carlo Inputs'!$C$11)+I6458*'Monte Carlo Inputs'!$C$12-I6458*'Monte Carlo Inputs'!$C$13-'Monte Carlo Inputs'!$C$14*(I6458-H6458)</f>
        <v>1506.9905386971725</v>
      </c>
      <c r="O6458" s="16">
        <f>J6458*$E6458*(1-'Monte Carlo Inputs'!$C$11)+J6458*'Monte Carlo Inputs'!$C$12-J6458*'Monte Carlo Inputs'!$C$13-'Monte Carlo Inputs'!$C$14*(J6458-I6458)</f>
        <v>1652.7176876492022</v>
      </c>
    </row>
    <row r="6459" spans="1:15">
      <c r="A6459">
        <v>6455</v>
      </c>
      <c r="B6459" s="39">
        <v>0.42316129705795391</v>
      </c>
      <c r="C6459" s="39">
        <v>-0.8051673506051702</v>
      </c>
      <c r="D6459" s="29">
        <f>'Monte Carlo Inputs'!$C$6+'Monte Carlo Inputs'!$D$6*B6459</f>
        <v>0.15372408763767936</v>
      </c>
      <c r="E6459" s="29">
        <f>'Monte Carlo Inputs'!$C$7+'Monte Carlo Inputs'!$D$7*C6459</f>
        <v>0.55400338384323788</v>
      </c>
      <c r="F6459" s="16">
        <f>'Monte Carlo Inputs'!$C$17*(1+$D6459)</f>
        <v>2802.5111812806872</v>
      </c>
      <c r="G6459" s="16">
        <f t="shared" ref="G6459:J6459" si="6453">F6459*(1+$D6459)</f>
        <v>3233.3246557174557</v>
      </c>
      <c r="H6459" s="16">
        <f t="shared" si="6453"/>
        <v>3730.364538454035</v>
      </c>
      <c r="I6459" s="16">
        <f t="shared" si="6453"/>
        <v>4303.8114236838346</v>
      </c>
      <c r="J6459" s="16">
        <f t="shared" si="6453"/>
        <v>4965.4109081542538</v>
      </c>
      <c r="K6459" s="16">
        <f>F6459*$E6459*(1-'Monte Carlo Inputs'!$C$11)+F6459*'Monte Carlo Inputs'!$C$12-F6459*'Monte Carlo Inputs'!$C$13-'Monte Carlo Inputs'!$C$14*(F6459-'Monte Carlo Inputs'!$C$17)</f>
        <v>1218.3531182326974</v>
      </c>
      <c r="L6459" s="16">
        <f>G6459*$E6459*(1-'Monte Carlo Inputs'!$C$11)+G6459*'Monte Carlo Inputs'!$C$12-G6459*'Monte Carlo Inputs'!$C$13-'Monte Carlo Inputs'!$C$14*(G6459-F6459)</f>
        <v>1405.6433397535407</v>
      </c>
      <c r="M6459" s="16">
        <f>H6459*$E6459*(1-'Monte Carlo Inputs'!$C$11)+H6459*'Monte Carlo Inputs'!$C$12-H6459*'Monte Carlo Inputs'!$C$13-'Monte Carlo Inputs'!$C$14*(H6459-G6459)</f>
        <v>1621.7245797011342</v>
      </c>
      <c r="N6459" s="16">
        <f>I6459*$E6459*(1-'Monte Carlo Inputs'!$C$11)+I6459*'Monte Carlo Inputs'!$C$12-I6459*'Monte Carlo Inputs'!$C$13-'Monte Carlo Inputs'!$C$14*(I6459-H6459)</f>
        <v>1871.0227111152899</v>
      </c>
      <c r="O6459" s="16">
        <f>J6459*$E6459*(1-'Monte Carlo Inputs'!$C$11)+J6459*'Monte Carlo Inputs'!$C$12-J6459*'Monte Carlo Inputs'!$C$13-'Monte Carlo Inputs'!$C$14*(J6459-I6459)</f>
        <v>2158.6439703308652</v>
      </c>
    </row>
    <row r="6460" spans="1:15">
      <c r="A6460">
        <v>6456</v>
      </c>
      <c r="B6460" s="39">
        <v>1.4092566147475649</v>
      </c>
      <c r="C6460" s="39">
        <v>2.092564786615859</v>
      </c>
      <c r="D6460" s="29">
        <f>'Monte Carlo Inputs'!$C$6+'Monte Carlo Inputs'!$D$6*B6460</f>
        <v>0.21760753018070533</v>
      </c>
      <c r="E6460" s="29">
        <f>'Monte Carlo Inputs'!$C$7+'Monte Carlo Inputs'!$D$7*C6460</f>
        <v>0.65771866890267572</v>
      </c>
      <c r="F6460" s="16">
        <f>'Monte Carlo Inputs'!$C$17*(1+$D6460)</f>
        <v>2957.6904515619517</v>
      </c>
      <c r="G6460" s="16">
        <f t="shared" ref="G6460:J6460" si="6454">F6460*(1+$D6460)</f>
        <v>3601.306165765403</v>
      </c>
      <c r="H6460" s="16">
        <f t="shared" si="6454"/>
        <v>4384.9775059221574</v>
      </c>
      <c r="I6460" s="16">
        <f t="shared" si="6454"/>
        <v>5339.181630883827</v>
      </c>
      <c r="J6460" s="16">
        <f t="shared" si="6454"/>
        <v>6501.027758766646</v>
      </c>
      <c r="K6460" s="16">
        <f>F6460*$E6460*(1-'Monte Carlo Inputs'!$C$11)+F6460*'Monte Carlo Inputs'!$C$12-F6460*'Monte Carlo Inputs'!$C$13-'Monte Carlo Inputs'!$C$14*(F6460-'Monte Carlo Inputs'!$C$17)</f>
        <v>1506.3504300365976</v>
      </c>
      <c r="L6460" s="16">
        <f>G6460*$E6460*(1-'Monte Carlo Inputs'!$C$11)+G6460*'Monte Carlo Inputs'!$C$12-G6460*'Monte Carlo Inputs'!$C$13-'Monte Carlo Inputs'!$C$14*(G6460-F6460)</f>
        <v>1834.1436267035049</v>
      </c>
      <c r="M6460" s="16">
        <f>H6460*$E6460*(1-'Monte Carlo Inputs'!$C$11)+H6460*'Monte Carlo Inputs'!$C$12-H6460*'Monte Carlo Inputs'!$C$13-'Monte Carlo Inputs'!$C$14*(H6460-G6460)</f>
        <v>2233.2670913071361</v>
      </c>
      <c r="N6460" s="16">
        <f>I6460*$E6460*(1-'Monte Carlo Inputs'!$C$11)+I6460*'Monte Carlo Inputs'!$C$12-I6460*'Monte Carlo Inputs'!$C$13-'Monte Carlo Inputs'!$C$14*(I6460-H6460)</f>
        <v>2719.2428272803286</v>
      </c>
      <c r="O6460" s="16">
        <f>J6460*$E6460*(1-'Monte Carlo Inputs'!$C$11)+J6460*'Monte Carlo Inputs'!$C$12-J6460*'Monte Carlo Inputs'!$C$13-'Monte Carlo Inputs'!$C$14*(J6460-I6460)</f>
        <v>3310.970542886399</v>
      </c>
    </row>
    <row r="6461" spans="1:15">
      <c r="A6461">
        <v>6457</v>
      </c>
      <c r="B6461" s="39">
        <v>1.4321704864490753E-2</v>
      </c>
      <c r="C6461" s="39">
        <v>2.1120422156175049</v>
      </c>
      <c r="D6461" s="29">
        <f>'Monte Carlo Inputs'!$C$6+'Monte Carlo Inputs'!$D$6*B6461</f>
        <v>0.12723772254835</v>
      </c>
      <c r="E6461" s="29">
        <f>'Monte Carlo Inputs'!$C$7+'Monte Carlo Inputs'!$D$7*C6461</f>
        <v>0.65841580273198408</v>
      </c>
      <c r="F6461" s="16">
        <f>'Monte Carlo Inputs'!$C$17*(1+$D6461)</f>
        <v>2738.1731518421975</v>
      </c>
      <c r="G6461" s="16">
        <f t="shared" ref="G6461:J6461" si="6455">F6461*(1+$D6461)</f>
        <v>3086.5720676256365</v>
      </c>
      <c r="H6461" s="16">
        <f t="shared" si="6455"/>
        <v>3479.3004679916744</v>
      </c>
      <c r="I6461" s="16">
        <f t="shared" si="6455"/>
        <v>3921.9987356003435</v>
      </c>
      <c r="J6461" s="16">
        <f t="shared" si="6455"/>
        <v>4421.0249225556399</v>
      </c>
      <c r="K6461" s="16">
        <f>F6461*$E6461*(1-'Monte Carlo Inputs'!$C$11)+F6461*'Monte Carlo Inputs'!$C$12-F6461*'Monte Carlo Inputs'!$C$13-'Monte Carlo Inputs'!$C$14*(F6461-'Monte Carlo Inputs'!$C$17)</f>
        <v>1392.8864478919031</v>
      </c>
      <c r="L6461" s="16">
        <f>G6461*$E6461*(1-'Monte Carlo Inputs'!$C$11)+G6461*'Monte Carlo Inputs'!$C$12-G6461*'Monte Carlo Inputs'!$C$13-'Monte Carlo Inputs'!$C$14*(G6461-F6461)</f>
        <v>1570.1141472901297</v>
      </c>
      <c r="M6461" s="16">
        <f>H6461*$E6461*(1-'Monte Carlo Inputs'!$C$11)+H6461*'Monte Carlo Inputs'!$C$12-H6461*'Monte Carlo Inputs'!$C$13-'Monte Carlo Inputs'!$C$14*(H6461-G6461)</f>
        <v>1769.8918955322708</v>
      </c>
      <c r="N6461" s="16">
        <f>I6461*$E6461*(1-'Monte Carlo Inputs'!$C$11)+I6461*'Monte Carlo Inputs'!$C$12-I6461*'Monte Carlo Inputs'!$C$13-'Monte Carlo Inputs'!$C$14*(I6461-H6461)</f>
        <v>1995.0889094765789</v>
      </c>
      <c r="O6461" s="16">
        <f>J6461*$E6461*(1-'Monte Carlo Inputs'!$C$11)+J6461*'Monte Carlo Inputs'!$C$12-J6461*'Monte Carlo Inputs'!$C$13-'Monte Carlo Inputs'!$C$14*(J6461-I6461)</f>
        <v>2248.9394785998506</v>
      </c>
    </row>
    <row r="6462" spans="1:15">
      <c r="A6462">
        <v>6458</v>
      </c>
      <c r="B6462" s="39">
        <v>-0.64411515000935382</v>
      </c>
      <c r="C6462" s="39">
        <v>-0.96252228944344065</v>
      </c>
      <c r="D6462" s="29">
        <f>'Monte Carlo Inputs'!$C$6+'Monte Carlo Inputs'!$D$6*B6462</f>
        <v>8.4581386764202182E-2</v>
      </c>
      <c r="E6462" s="29">
        <f>'Monte Carlo Inputs'!$C$7+'Monte Carlo Inputs'!$D$7*C6462</f>
        <v>0.54837135453055863</v>
      </c>
      <c r="F6462" s="16">
        <f>'Monte Carlo Inputs'!$C$17*(1+$D6462)</f>
        <v>2634.5566465889242</v>
      </c>
      <c r="G6462" s="16">
        <f t="shared" ref="G6462:J6462" si="6456">F6462*(1+$D6462)</f>
        <v>2857.3911012662616</v>
      </c>
      <c r="H6462" s="16">
        <f t="shared" si="6456"/>
        <v>3099.073203139053</v>
      </c>
      <c r="I6462" s="16">
        <f t="shared" si="6456"/>
        <v>3361.1971123443323</v>
      </c>
      <c r="J6462" s="16">
        <f t="shared" si="6456"/>
        <v>3645.491825294248</v>
      </c>
      <c r="K6462" s="16">
        <f>F6462*$E6462*(1-'Monte Carlo Inputs'!$C$11)+F6462*'Monte Carlo Inputs'!$C$12-F6462*'Monte Carlo Inputs'!$C$13-'Monte Carlo Inputs'!$C$14*(F6462-'Monte Carlo Inputs'!$C$17)</f>
        <v>1132.3385841053978</v>
      </c>
      <c r="L6462" s="16">
        <f>G6462*$E6462*(1-'Monte Carlo Inputs'!$C$11)+G6462*'Monte Carlo Inputs'!$C$12-G6462*'Monte Carlo Inputs'!$C$13-'Monte Carlo Inputs'!$C$14*(G6462-F6462)</f>
        <v>1228.1133518356457</v>
      </c>
      <c r="M6462" s="16">
        <f>H6462*$E6462*(1-'Monte Carlo Inputs'!$C$11)+H6462*'Monte Carlo Inputs'!$C$12-H6462*'Monte Carlo Inputs'!$C$13-'Monte Carlo Inputs'!$C$14*(H6462-G6462)</f>
        <v>1331.9888822375374</v>
      </c>
      <c r="N6462" s="16">
        <f>I6462*$E6462*(1-'Monte Carlo Inputs'!$C$11)+I6462*'Monte Carlo Inputs'!$C$12-I6462*'Monte Carlo Inputs'!$C$13-'Monte Carlo Inputs'!$C$14*(I6462-H6462)</f>
        <v>1444.650349051688</v>
      </c>
      <c r="O6462" s="16">
        <f>J6462*$E6462*(1-'Monte Carlo Inputs'!$C$11)+J6462*'Monte Carlo Inputs'!$C$12-J6462*'Monte Carlo Inputs'!$C$13-'Monte Carlo Inputs'!$C$14*(J6462-I6462)</f>
        <v>1566.8408789638684</v>
      </c>
    </row>
    <row r="6463" spans="1:15">
      <c r="A6463">
        <v>6459</v>
      </c>
      <c r="B6463" s="39">
        <v>3.1581366099508172E-2</v>
      </c>
      <c r="C6463" s="39">
        <v>0.87920158468502096</v>
      </c>
      <c r="D6463" s="29">
        <f>'Monte Carlo Inputs'!$C$6+'Monte Carlo Inputs'!$D$6*B6463</f>
        <v>0.12835587670347032</v>
      </c>
      <c r="E6463" s="29">
        <f>'Monte Carlo Inputs'!$C$7+'Monte Carlo Inputs'!$D$7*C6463</f>
        <v>0.6142901170526156</v>
      </c>
      <c r="F6463" s="16">
        <f>'Monte Carlo Inputs'!$C$17*(1+$D6463)</f>
        <v>2740.8892601004</v>
      </c>
      <c r="G6463" s="16">
        <f t="shared" ref="G6463:J6463" si="6457">F6463*(1+$D6463)</f>
        <v>3092.6985040277127</v>
      </c>
      <c r="H6463" s="16">
        <f t="shared" si="6457"/>
        <v>3489.6645318917008</v>
      </c>
      <c r="I6463" s="16">
        <f t="shared" si="6457"/>
        <v>3937.583482283665</v>
      </c>
      <c r="J6463" s="16">
        <f t="shared" si="6457"/>
        <v>4442.9954622452879</v>
      </c>
      <c r="K6463" s="16">
        <f>F6463*$E6463*(1-'Monte Carlo Inputs'!$C$11)+F6463*'Monte Carlo Inputs'!$C$12-F6463*'Monte Carlo Inputs'!$C$13-'Monte Carlo Inputs'!$C$14*(F6463-'Monte Carlo Inputs'!$C$17)</f>
        <v>1308.2482817954922</v>
      </c>
      <c r="L6463" s="16">
        <f>G6463*$E6463*(1-'Monte Carlo Inputs'!$C$11)+G6463*'Monte Carlo Inputs'!$C$12-G6463*'Monte Carlo Inputs'!$C$13-'Monte Carlo Inputs'!$C$14*(G6463-F6463)</f>
        <v>1476.1696369511615</v>
      </c>
      <c r="M6463" s="16">
        <f>H6463*$E6463*(1-'Monte Carlo Inputs'!$C$11)+H6463*'Monte Carlo Inputs'!$C$12-H6463*'Monte Carlo Inputs'!$C$13-'Monte Carlo Inputs'!$C$14*(H6463-G6463)</f>
        <v>1665.644684865071</v>
      </c>
      <c r="N6463" s="16">
        <f>I6463*$E6463*(1-'Monte Carlo Inputs'!$C$11)+I6463*'Monte Carlo Inputs'!$C$12-I6463*'Monte Carlo Inputs'!$C$13-'Monte Carlo Inputs'!$C$14*(I6463-H6463)</f>
        <v>1879.4399686674028</v>
      </c>
      <c r="O6463" s="16">
        <f>J6463*$E6463*(1-'Monte Carlo Inputs'!$C$11)+J6463*'Monte Carlo Inputs'!$C$12-J6463*'Monte Carlo Inputs'!$C$13-'Monte Carlo Inputs'!$C$14*(J6463-I6463)</f>
        <v>2120.6771335572494</v>
      </c>
    </row>
    <row r="6464" spans="1:15">
      <c r="A6464">
        <v>6460</v>
      </c>
      <c r="B6464" s="39">
        <v>-0.4282588204413485</v>
      </c>
      <c r="C6464" s="39">
        <v>-0.34085760033836687</v>
      </c>
      <c r="D6464" s="29">
        <f>'Monte Carlo Inputs'!$C$6+'Monte Carlo Inputs'!$D$6*B6464</f>
        <v>9.8565476517122649E-2</v>
      </c>
      <c r="E6464" s="29">
        <f>'Monte Carlo Inputs'!$C$7+'Monte Carlo Inputs'!$D$7*C6464</f>
        <v>0.57062190336967711</v>
      </c>
      <c r="F6464" s="16">
        <f>'Monte Carlo Inputs'!$C$17*(1+$D6464)</f>
        <v>2668.5253990077431</v>
      </c>
      <c r="G6464" s="16">
        <f t="shared" ref="G6464:J6464" si="6458">F6464*(1+$D6464)</f>
        <v>2931.5498765589864</v>
      </c>
      <c r="H6464" s="16">
        <f t="shared" si="6458"/>
        <v>3220.499487075735</v>
      </c>
      <c r="I6464" s="16">
        <f t="shared" si="6458"/>
        <v>3537.9295536425038</v>
      </c>
      <c r="J6464" s="16">
        <f t="shared" si="6458"/>
        <v>3886.6472659812885</v>
      </c>
      <c r="K6464" s="16">
        <f>F6464*$E6464*(1-'Monte Carlo Inputs'!$C$11)+F6464*'Monte Carlo Inputs'!$C$12-F6464*'Monte Carlo Inputs'!$C$13-'Monte Carlo Inputs'!$C$14*(F6464-'Monte Carlo Inputs'!$C$17)</f>
        <v>1189.7139330513617</v>
      </c>
      <c r="L6464" s="16">
        <f>G6464*$E6464*(1-'Monte Carlo Inputs'!$C$11)+G6464*'Monte Carlo Inputs'!$C$12-G6464*'Monte Carlo Inputs'!$C$13-'Monte Carlo Inputs'!$C$14*(G6464-F6464)</f>
        <v>1306.9786537816294</v>
      </c>
      <c r="M6464" s="16">
        <f>H6464*$E6464*(1-'Monte Carlo Inputs'!$C$11)+H6464*'Monte Carlo Inputs'!$C$12-H6464*'Monte Carlo Inputs'!$C$13-'Monte Carlo Inputs'!$C$14*(H6464-G6464)</f>
        <v>1435.8016275893231</v>
      </c>
      <c r="N6464" s="16">
        <f>I6464*$E6464*(1-'Monte Carlo Inputs'!$C$11)+I6464*'Monte Carlo Inputs'!$C$12-I6464*'Monte Carlo Inputs'!$C$13-'Monte Carlo Inputs'!$C$14*(I6464-H6464)</f>
        <v>1577.322099196725</v>
      </c>
      <c r="O6464" s="16">
        <f>J6464*$E6464*(1-'Monte Carlo Inputs'!$C$11)+J6464*'Monte Carlo Inputs'!$C$12-J6464*'Monte Carlo Inputs'!$C$13-'Monte Carlo Inputs'!$C$14*(J6464-I6464)</f>
        <v>1732.7916035250385</v>
      </c>
    </row>
    <row r="6465" spans="1:15">
      <c r="A6465">
        <v>6461</v>
      </c>
      <c r="B6465" s="39">
        <v>0.25862371035275478</v>
      </c>
      <c r="C6465" s="39">
        <v>1.7041566041382914</v>
      </c>
      <c r="D6465" s="29">
        <f>'Monte Carlo Inputs'!$C$6+'Monte Carlo Inputs'!$D$6*B6465</f>
        <v>0.14306464399375537</v>
      </c>
      <c r="E6465" s="29">
        <f>'Monte Carlo Inputs'!$C$7+'Monte Carlo Inputs'!$D$7*C6465</f>
        <v>0.64381680929058893</v>
      </c>
      <c r="F6465" s="16">
        <f>'Monte Carlo Inputs'!$C$17*(1+$D6465)</f>
        <v>2776.6183267252313</v>
      </c>
      <c r="G6465" s="16">
        <f t="shared" ref="G6465:J6465" si="6459">F6465*(1+$D6465)</f>
        <v>3173.8542391447131</v>
      </c>
      <c r="H6465" s="16">
        <f t="shared" si="6459"/>
        <v>3627.9205659560225</v>
      </c>
      <c r="I6465" s="16">
        <f t="shared" si="6459"/>
        <v>4146.9477301621437</v>
      </c>
      <c r="J6465" s="16">
        <f t="shared" si="6459"/>
        <v>4740.2293308385024</v>
      </c>
      <c r="K6465" s="16">
        <f>F6465*$E6465*(1-'Monte Carlo Inputs'!$C$11)+F6465*'Monte Carlo Inputs'!$C$12-F6465*'Monte Carlo Inputs'!$C$13-'Monte Carlo Inputs'!$C$14*(F6465-'Monte Carlo Inputs'!$C$17)</f>
        <v>1384.1707199413252</v>
      </c>
      <c r="L6465" s="16">
        <f>G6465*$E6465*(1-'Monte Carlo Inputs'!$C$11)+G6465*'Monte Carlo Inputs'!$C$12-G6465*'Monte Carlo Inputs'!$C$13-'Monte Carlo Inputs'!$C$14*(G6465-F6465)</f>
        <v>1582.1966112163104</v>
      </c>
      <c r="M6465" s="16">
        <f>H6465*$E6465*(1-'Monte Carlo Inputs'!$C$11)+H6465*'Monte Carlo Inputs'!$C$12-H6465*'Monte Carlo Inputs'!$C$13-'Monte Carlo Inputs'!$C$14*(H6465-G6465)</f>
        <v>1808.5530061280981</v>
      </c>
      <c r="N6465" s="16">
        <f>I6465*$E6465*(1-'Monte Carlo Inputs'!$C$11)+I6465*'Monte Carlo Inputs'!$C$12-I6465*'Monte Carlo Inputs'!$C$13-'Monte Carlo Inputs'!$C$14*(I6465-H6465)</f>
        <v>2067.2929980936497</v>
      </c>
      <c r="O6465" s="16">
        <f>J6465*$E6465*(1-'Monte Carlo Inputs'!$C$11)+J6465*'Monte Carlo Inputs'!$C$12-J6465*'Monte Carlo Inputs'!$C$13-'Monte Carlo Inputs'!$C$14*(J6465-I6465)</f>
        <v>2363.0495348967015</v>
      </c>
    </row>
    <row r="6466" spans="1:15">
      <c r="A6466">
        <v>6462</v>
      </c>
      <c r="B6466" s="39">
        <v>0.2832454346872994</v>
      </c>
      <c r="C6466" s="39">
        <v>-0.30268355428798421</v>
      </c>
      <c r="D6466" s="29">
        <f>'Monte Carlo Inputs'!$C$6+'Monte Carlo Inputs'!$D$6*B6466</f>
        <v>0.14465974386252001</v>
      </c>
      <c r="E6466" s="29">
        <f>'Monte Carlo Inputs'!$C$7+'Monte Carlo Inputs'!$D$7*C6466</f>
        <v>0.57198822429945928</v>
      </c>
      <c r="F6466" s="16">
        <f>'Monte Carlo Inputs'!$C$17*(1+$D6466)</f>
        <v>2780.4929838164476</v>
      </c>
      <c r="G6466" s="16">
        <f t="shared" ref="G6466:J6466" si="6460">F6466*(1+$D6466)</f>
        <v>3182.7183866668684</v>
      </c>
      <c r="H6466" s="16">
        <f t="shared" si="6460"/>
        <v>3643.1296132686302</v>
      </c>
      <c r="I6466" s="16">
        <f t="shared" si="6460"/>
        <v>4170.1438099820316</v>
      </c>
      <c r="J6466" s="16">
        <f t="shared" si="6460"/>
        <v>4773.3957454039055</v>
      </c>
      <c r="K6466" s="16">
        <f>F6466*$E6466*(1-'Monte Carlo Inputs'!$C$11)+F6466*'Monte Carlo Inputs'!$C$12-F6466*'Monte Carlo Inputs'!$C$13-'Monte Carlo Inputs'!$C$14*(F6466-'Monte Carlo Inputs'!$C$17)</f>
        <v>1244.0445245719818</v>
      </c>
      <c r="L6466" s="16">
        <f>G6466*$E6466*(1-'Monte Carlo Inputs'!$C$11)+G6466*'Monte Carlo Inputs'!$C$12-G6466*'Monte Carlo Inputs'!$C$13-'Monte Carlo Inputs'!$C$14*(G6466-F6466)</f>
        <v>1424.0076868501349</v>
      </c>
      <c r="M6466" s="16">
        <f>H6466*$E6466*(1-'Monte Carlo Inputs'!$C$11)+H6466*'Monte Carlo Inputs'!$C$12-H6466*'Monte Carlo Inputs'!$C$13-'Monte Carlo Inputs'!$C$14*(H6466-G6466)</f>
        <v>1630.0042740881347</v>
      </c>
      <c r="N6466" s="16">
        <f>I6466*$E6466*(1-'Monte Carlo Inputs'!$C$11)+I6466*'Monte Carlo Inputs'!$C$12-I6466*'Monte Carlo Inputs'!$C$13-'Monte Carlo Inputs'!$C$14*(I6466-H6466)</f>
        <v>1865.8002748725371</v>
      </c>
      <c r="O6466" s="16">
        <f>J6466*$E6466*(1-'Monte Carlo Inputs'!$C$11)+J6466*'Monte Carlo Inputs'!$C$12-J6466*'Monte Carlo Inputs'!$C$13-'Monte Carlo Inputs'!$C$14*(J6466-I6466)</f>
        <v>2135.7064647342177</v>
      </c>
    </row>
    <row r="6467" spans="1:15">
      <c r="A6467">
        <v>6463</v>
      </c>
      <c r="B6467" s="39">
        <v>0.4064597377706482</v>
      </c>
      <c r="C6467" s="39">
        <v>0.73782268218575142</v>
      </c>
      <c r="D6467" s="29">
        <f>'Monte Carlo Inputs'!$C$6+'Monte Carlo Inputs'!$D$6*B6467</f>
        <v>0.1526420896969434</v>
      </c>
      <c r="E6467" s="29">
        <f>'Monte Carlo Inputs'!$C$7+'Monte Carlo Inputs'!$D$7*C6467</f>
        <v>0.60922990013823775</v>
      </c>
      <c r="F6467" s="16">
        <f>'Monte Carlo Inputs'!$C$17*(1+$D6467)</f>
        <v>2799.8829000828455</v>
      </c>
      <c r="G6467" s="16">
        <f t="shared" ref="G6467:J6467" si="6461">F6467*(1+$D6467)</f>
        <v>3227.262876858229</v>
      </c>
      <c r="H6467" s="16">
        <f t="shared" si="6461"/>
        <v>3719.8790263832384</v>
      </c>
      <c r="I6467" s="16">
        <f t="shared" si="6461"/>
        <v>4287.6891343902071</v>
      </c>
      <c r="J6467" s="16">
        <f t="shared" si="6461"/>
        <v>4942.1709638344064</v>
      </c>
      <c r="K6467" s="16">
        <f>F6467*$E6467*(1-'Monte Carlo Inputs'!$C$11)+F6467*'Monte Carlo Inputs'!$C$12-F6467*'Monte Carlo Inputs'!$C$13-'Monte Carlo Inputs'!$C$14*(F6467-'Monte Carlo Inputs'!$C$17)</f>
        <v>1327.2012822021904</v>
      </c>
      <c r="L6467" s="16">
        <f>G6467*$E6467*(1-'Monte Carlo Inputs'!$C$11)+G6467*'Monte Carlo Inputs'!$C$12-G6467*'Monte Carlo Inputs'!$C$13-'Monte Carlo Inputs'!$C$14*(G6467-F6467)</f>
        <v>1529.7880593659954</v>
      </c>
      <c r="M6467" s="16">
        <f>H6467*$E6467*(1-'Monte Carlo Inputs'!$C$11)+H6467*'Monte Carlo Inputs'!$C$12-H6467*'Monte Carlo Inputs'!$C$13-'Monte Carlo Inputs'!$C$14*(H6467-G6467)</f>
        <v>1763.2981055410528</v>
      </c>
      <c r="N6467" s="16">
        <f>I6467*$E6467*(1-'Monte Carlo Inputs'!$C$11)+I6467*'Monte Carlo Inputs'!$C$12-I6467*'Monte Carlo Inputs'!$C$13-'Monte Carlo Inputs'!$C$14*(I6467-H6467)</f>
        <v>2032.4516131295004</v>
      </c>
      <c r="O6467" s="16">
        <f>J6467*$E6467*(1-'Monte Carlo Inputs'!$C$11)+J6467*'Monte Carlo Inputs'!$C$12-J6467*'Monte Carlo Inputs'!$C$13-'Monte Carlo Inputs'!$C$14*(J6467-I6467)</f>
        <v>2342.6892745655109</v>
      </c>
    </row>
    <row r="6468" spans="1:15">
      <c r="A6468">
        <v>6464</v>
      </c>
      <c r="B6468" s="39">
        <v>-0.47054379430665427</v>
      </c>
      <c r="C6468" s="39">
        <v>0.37884922336067722</v>
      </c>
      <c r="D6468" s="29">
        <f>'Monte Carlo Inputs'!$C$6+'Monte Carlo Inputs'!$D$6*B6468</f>
        <v>9.5826076329434212E-2</v>
      </c>
      <c r="E6468" s="29">
        <f>'Monte Carlo Inputs'!$C$7+'Monte Carlo Inputs'!$D$7*C6468</f>
        <v>0.59638156466492509</v>
      </c>
      <c r="F6468" s="16">
        <f>'Monte Carlo Inputs'!$C$17*(1+$D6468)</f>
        <v>2661.8711220118294</v>
      </c>
      <c r="G6468" s="16">
        <f t="shared" ref="G6468:J6468" si="6462">F6468*(1+$D6468)</f>
        <v>2916.947787328852</v>
      </c>
      <c r="H6468" s="16">
        <f t="shared" si="6462"/>
        <v>3196.467448646401</v>
      </c>
      <c r="I6468" s="16">
        <f t="shared" si="6462"/>
        <v>3502.772382364943</v>
      </c>
      <c r="J6468" s="16">
        <f t="shared" si="6462"/>
        <v>3838.4293160420807</v>
      </c>
      <c r="K6468" s="16">
        <f>F6468*$E6468*(1-'Monte Carlo Inputs'!$C$11)+F6468*'Monte Carlo Inputs'!$C$12-F6468*'Monte Carlo Inputs'!$C$13-'Monte Carlo Inputs'!$C$14*(F6468-'Monte Carlo Inputs'!$C$17)</f>
        <v>1235.4374839950756</v>
      </c>
      <c r="L6468" s="16">
        <f>G6468*$E6468*(1-'Monte Carlo Inputs'!$C$11)+G6468*'Monte Carlo Inputs'!$C$12-G6468*'Monte Carlo Inputs'!$C$13-'Monte Carlo Inputs'!$C$14*(G6468-F6468)</f>
        <v>1353.8246106366316</v>
      </c>
      <c r="M6468" s="16">
        <f>H6468*$E6468*(1-'Monte Carlo Inputs'!$C$11)+H6468*'Monte Carlo Inputs'!$C$12-H6468*'Monte Carlo Inputs'!$C$13-'Monte Carlo Inputs'!$C$14*(H6468-G6468)</f>
        <v>1483.5563111121642</v>
      </c>
      <c r="N6468" s="16">
        <f>I6468*$E6468*(1-'Monte Carlo Inputs'!$C$11)+I6468*'Monte Carlo Inputs'!$C$12-I6468*'Monte Carlo Inputs'!$C$13-'Monte Carlo Inputs'!$C$14*(I6468-H6468)</f>
        <v>1625.7196914198128</v>
      </c>
      <c r="O6468" s="16">
        <f>J6468*$E6468*(1-'Monte Carlo Inputs'!$C$11)+J6468*'Monte Carlo Inputs'!$C$12-J6468*'Monte Carlo Inputs'!$C$13-'Monte Carlo Inputs'!$C$14*(J6468-I6468)</f>
        <v>1781.5060306600722</v>
      </c>
    </row>
    <row r="6469" spans="1:15">
      <c r="A6469">
        <v>6465</v>
      </c>
      <c r="B6469" s="39">
        <v>-1.4724937647126366</v>
      </c>
      <c r="C6469" s="39">
        <v>0.80631070921951298</v>
      </c>
      <c r="D6469" s="29">
        <f>'Monte Carlo Inputs'!$C$6+'Monte Carlo Inputs'!$D$6*B6469</f>
        <v>3.0915502050077717E-2</v>
      </c>
      <c r="E6469" s="29">
        <f>'Monte Carlo Inputs'!$C$7+'Monte Carlo Inputs'!$D$7*C6469</f>
        <v>0.61168121548092402</v>
      </c>
      <c r="F6469" s="16">
        <f>'Monte Carlo Inputs'!$C$17*(1+$D6469)</f>
        <v>2504.1968460298444</v>
      </c>
      <c r="G6469" s="16">
        <f t="shared" ref="G6469:J6469" si="6463">F6469*(1+$D6469)</f>
        <v>2581.6153487570782</v>
      </c>
      <c r="H6469" s="16">
        <f t="shared" si="6463"/>
        <v>2661.4272833640898</v>
      </c>
      <c r="I6469" s="16">
        <f t="shared" si="6463"/>
        <v>2743.7066439990654</v>
      </c>
      <c r="J6469" s="16">
        <f t="shared" si="6463"/>
        <v>2828.5297123764303</v>
      </c>
      <c r="K6469" s="16">
        <f>F6469*$E6469*(1-'Monte Carlo Inputs'!$C$11)+F6469*'Monte Carlo Inputs'!$C$12-F6469*'Monte Carlo Inputs'!$C$13-'Monte Carlo Inputs'!$C$14*(F6469-'Monte Carlo Inputs'!$C$17)</f>
        <v>1187.1078158450027</v>
      </c>
      <c r="L6469" s="16">
        <f>G6469*$E6469*(1-'Monte Carlo Inputs'!$C$11)+G6469*'Monte Carlo Inputs'!$C$12-G6469*'Monte Carlo Inputs'!$C$13-'Monte Carlo Inputs'!$C$14*(G6469-F6469)</f>
        <v>1223.8078499594221</v>
      </c>
      <c r="M6469" s="16">
        <f>H6469*$E6469*(1-'Monte Carlo Inputs'!$C$11)+H6469*'Monte Carlo Inputs'!$C$12-H6469*'Monte Carlo Inputs'!$C$13-'Monte Carlo Inputs'!$C$14*(H6469-G6469)</f>
        <v>1261.6424840537441</v>
      </c>
      <c r="N6469" s="16">
        <f>I6469*$E6469*(1-'Monte Carlo Inputs'!$C$11)+I6469*'Monte Carlo Inputs'!$C$12-I6469*'Monte Carlo Inputs'!$C$13-'Monte Carlo Inputs'!$C$14*(I6469-H6469)</f>
        <v>1300.6467948559728</v>
      </c>
      <c r="O6469" s="16">
        <f>J6469*$E6469*(1-'Monte Carlo Inputs'!$C$11)+J6469*'Monte Carlo Inputs'!$C$12-J6469*'Monte Carlo Inputs'!$C$13-'Monte Carlo Inputs'!$C$14*(J6469-I6469)</f>
        <v>1340.8569435087695</v>
      </c>
    </row>
    <row r="6470" spans="1:15">
      <c r="A6470">
        <v>6466</v>
      </c>
      <c r="B6470" s="39">
        <v>-0.34128660652486764</v>
      </c>
      <c r="C6470" s="39">
        <v>1.6114526966835929</v>
      </c>
      <c r="D6470" s="29">
        <f>'Monte Carlo Inputs'!$C$6+'Monte Carlo Inputs'!$D$6*B6470</f>
        <v>0.10419990589824069</v>
      </c>
      <c r="E6470" s="29">
        <f>'Monte Carlo Inputs'!$C$7+'Monte Carlo Inputs'!$D$7*C6470</f>
        <v>0.64049876202725264</v>
      </c>
      <c r="F6470" s="16">
        <f>'Monte Carlo Inputs'!$C$17*(1+$D6470)</f>
        <v>2682.2119914174173</v>
      </c>
      <c r="G6470" s="16">
        <f t="shared" ref="G6470:J6470" si="6464">F6470*(1+$D6470)</f>
        <v>2961.6982285222452</v>
      </c>
      <c r="H6470" s="16">
        <f t="shared" si="6464"/>
        <v>3270.3069052332498</v>
      </c>
      <c r="I6470" s="16">
        <f t="shared" si="6464"/>
        <v>3611.0725770169215</v>
      </c>
      <c r="J6470" s="16">
        <f t="shared" si="6464"/>
        <v>3987.3459997338027</v>
      </c>
      <c r="K6470" s="16">
        <f>F6470*$E6470*(1-'Monte Carlo Inputs'!$C$11)+F6470*'Monte Carlo Inputs'!$C$12-F6470*'Monte Carlo Inputs'!$C$13-'Monte Carlo Inputs'!$C$14*(F6470-'Monte Carlo Inputs'!$C$17)</f>
        <v>1329.3909628355816</v>
      </c>
      <c r="L6470" s="16">
        <f>G6470*$E6470*(1-'Monte Carlo Inputs'!$C$11)+G6470*'Monte Carlo Inputs'!$C$12-G6470*'Monte Carlo Inputs'!$C$13-'Monte Carlo Inputs'!$C$14*(G6470-F6470)</f>
        <v>1467.9133760650213</v>
      </c>
      <c r="M6470" s="16">
        <f>H6470*$E6470*(1-'Monte Carlo Inputs'!$C$11)+H6470*'Monte Carlo Inputs'!$C$12-H6470*'Monte Carlo Inputs'!$C$13-'Monte Carlo Inputs'!$C$14*(H6470-G6470)</f>
        <v>1620.8698117177653</v>
      </c>
      <c r="N6470" s="16">
        <f>I6470*$E6470*(1-'Monte Carlo Inputs'!$C$11)+I6470*'Monte Carlo Inputs'!$C$12-I6470*'Monte Carlo Inputs'!$C$13-'Monte Carlo Inputs'!$C$14*(I6470-H6470)</f>
        <v>1789.7642935720553</v>
      </c>
      <c r="O6470" s="16">
        <f>J6470*$E6470*(1-'Monte Carlo Inputs'!$C$11)+J6470*'Monte Carlo Inputs'!$C$12-J6470*'Monte Carlo Inputs'!$C$13-'Monte Carlo Inputs'!$C$14*(J6470-I6470)</f>
        <v>1976.2575645422953</v>
      </c>
    </row>
    <row r="6471" spans="1:15">
      <c r="A6471">
        <v>6467</v>
      </c>
      <c r="B6471" s="39">
        <v>0.56905804505323743</v>
      </c>
      <c r="C6471" s="39">
        <v>0.27829988512764514</v>
      </c>
      <c r="D6471" s="29">
        <f>'Monte Carlo Inputs'!$C$6+'Monte Carlo Inputs'!$D$6*B6471</f>
        <v>0.16317589858391568</v>
      </c>
      <c r="E6471" s="29">
        <f>'Monte Carlo Inputs'!$C$7+'Monte Carlo Inputs'!$D$7*C6471</f>
        <v>0.59278271467343557</v>
      </c>
      <c r="F6471" s="16">
        <f>'Monte Carlo Inputs'!$C$17*(1+$D6471)</f>
        <v>2825.4705752501895</v>
      </c>
      <c r="G6471" s="16">
        <f t="shared" ref="G6471:J6471" si="6465">F6471*(1+$D6471)</f>
        <v>3286.5192752890521</v>
      </c>
      <c r="H6471" s="16">
        <f t="shared" si="6465"/>
        <v>3822.8000112477021</v>
      </c>
      <c r="I6471" s="16">
        <f t="shared" si="6465"/>
        <v>4446.5888381896484</v>
      </c>
      <c r="J6471" s="16">
        <f t="shared" si="6465"/>
        <v>5172.1649674944538</v>
      </c>
      <c r="K6471" s="16">
        <f>F6471*$E6471*(1-'Monte Carlo Inputs'!$C$11)+F6471*'Monte Carlo Inputs'!$C$12-F6471*'Monte Carlo Inputs'!$C$13-'Monte Carlo Inputs'!$C$14*(F6471-'Monte Carlo Inputs'!$C$17)</f>
        <v>1306.6349556911669</v>
      </c>
      <c r="L6471" s="16">
        <f>G6471*$E6471*(1-'Monte Carlo Inputs'!$C$11)+G6471*'Monte Carlo Inputs'!$C$12-G6471*'Monte Carlo Inputs'!$C$13-'Monte Carlo Inputs'!$C$14*(G6471-F6471)</f>
        <v>1519.8462887072276</v>
      </c>
      <c r="M6471" s="16">
        <f>H6471*$E6471*(1-'Monte Carlo Inputs'!$C$11)+H6471*'Monte Carlo Inputs'!$C$12-H6471*'Monte Carlo Inputs'!$C$13-'Monte Carlo Inputs'!$C$14*(H6471-G6471)</f>
        <v>1767.8485725764588</v>
      </c>
      <c r="N6471" s="16">
        <f>I6471*$E6471*(1-'Monte Carlo Inputs'!$C$11)+I6471*'Monte Carlo Inputs'!$C$12-I6471*'Monte Carlo Inputs'!$C$13-'Monte Carlo Inputs'!$C$14*(I6471-H6471)</f>
        <v>2056.3188519669152</v>
      </c>
      <c r="O6471" s="16">
        <f>J6471*$E6471*(1-'Monte Carlo Inputs'!$C$11)+J6471*'Monte Carlo Inputs'!$C$12-J6471*'Monte Carlo Inputs'!$C$13-'Monte Carlo Inputs'!$C$14*(J6471-I6471)</f>
        <v>2391.8605284116625</v>
      </c>
    </row>
    <row r="6472" spans="1:15">
      <c r="A6472">
        <v>6468</v>
      </c>
      <c r="B6472" s="39">
        <v>-0.3432296293348675</v>
      </c>
      <c r="C6472" s="39">
        <v>-1.0773109723507346</v>
      </c>
      <c r="D6472" s="29">
        <f>'Monte Carlo Inputs'!$C$6+'Monte Carlo Inputs'!$D$6*B6472</f>
        <v>0.10407402862875598</v>
      </c>
      <c r="E6472" s="29">
        <f>'Monte Carlo Inputs'!$C$7+'Monte Carlo Inputs'!$D$7*C6472</f>
        <v>0.54426285160290544</v>
      </c>
      <c r="F6472" s="16">
        <f>'Monte Carlo Inputs'!$C$17*(1+$D6472)</f>
        <v>2681.9062229421115</v>
      </c>
      <c r="G6472" s="16">
        <f t="shared" ref="G6472:J6472" si="6466">F6472*(1+$D6472)</f>
        <v>2961.0230079682278</v>
      </c>
      <c r="H6472" s="16">
        <f t="shared" si="6466"/>
        <v>3269.1886012699183</v>
      </c>
      <c r="I6472" s="16">
        <f t="shared" si="6466"/>
        <v>3609.4262293512866</v>
      </c>
      <c r="J6472" s="16">
        <f t="shared" si="6466"/>
        <v>3985.0737580781752</v>
      </c>
      <c r="K6472" s="16">
        <f>F6472*$E6472*(1-'Monte Carlo Inputs'!$C$11)+F6472*'Monte Carlo Inputs'!$C$12-F6472*'Monte Carlo Inputs'!$C$13-'Monte Carlo Inputs'!$C$14*(F6472-'Monte Carlo Inputs'!$C$17)</f>
        <v>1145.5808340598735</v>
      </c>
      <c r="L6472" s="16">
        <f>G6472*$E6472*(1-'Monte Carlo Inputs'!$C$11)+G6472*'Monte Carlo Inputs'!$C$12-G6472*'Monte Carlo Inputs'!$C$13-'Monte Carlo Inputs'!$C$14*(G6472-F6472)</f>
        <v>1264.8060465803751</v>
      </c>
      <c r="M6472" s="16">
        <f>H6472*$E6472*(1-'Monte Carlo Inputs'!$C$11)+H6472*'Monte Carlo Inputs'!$C$12-H6472*'Monte Carlo Inputs'!$C$13-'Monte Carlo Inputs'!$C$14*(H6472-G6472)</f>
        <v>1396.4395072820046</v>
      </c>
      <c r="N6472" s="16">
        <f>I6472*$E6472*(1-'Monte Carlo Inputs'!$C$11)+I6472*'Monte Carlo Inputs'!$C$12-I6472*'Monte Carlo Inputs'!$C$13-'Monte Carlo Inputs'!$C$14*(I6472-H6472)</f>
        <v>1541.772592541198</v>
      </c>
      <c r="O6472" s="16">
        <f>J6472*$E6472*(1-'Monte Carlo Inputs'!$C$11)+J6472*'Monte Carlo Inputs'!$C$12-J6472*'Monte Carlo Inputs'!$C$13-'Monte Carlo Inputs'!$C$14*(J6472-I6472)</f>
        <v>1702.2310774763619</v>
      </c>
    </row>
    <row r="6473" spans="1:15">
      <c r="A6473">
        <v>6469</v>
      </c>
      <c r="B6473" s="39">
        <v>-1.3313471247828383</v>
      </c>
      <c r="C6473" s="39">
        <v>-0.52146906192651332</v>
      </c>
      <c r="D6473" s="29">
        <f>'Monte Carlo Inputs'!$C$6+'Monte Carlo Inputs'!$D$6*B6473</f>
        <v>4.0059580822526225E-2</v>
      </c>
      <c r="E6473" s="29">
        <f>'Monte Carlo Inputs'!$C$7+'Monte Carlo Inputs'!$D$7*C6473</f>
        <v>0.5641574793523555</v>
      </c>
      <c r="F6473" s="16">
        <f>'Monte Carlo Inputs'!$C$17*(1+$D6473)</f>
        <v>2526.4087277759986</v>
      </c>
      <c r="G6473" s="16">
        <f t="shared" ref="G6473:J6473" si="6467">F6473*(1+$D6473)</f>
        <v>2627.6156023970766</v>
      </c>
      <c r="H6473" s="16">
        <f t="shared" si="6467"/>
        <v>2732.876781991833</v>
      </c>
      <c r="I6473" s="16">
        <f t="shared" si="6467"/>
        <v>2842.3546803180402</v>
      </c>
      <c r="J6473" s="16">
        <f t="shared" si="6467"/>
        <v>2956.2182173605261</v>
      </c>
      <c r="K6473" s="16">
        <f>F6473*$E6473*(1-'Monte Carlo Inputs'!$C$11)+F6473*'Monte Carlo Inputs'!$C$12-F6473*'Monte Carlo Inputs'!$C$13-'Monte Carlo Inputs'!$C$14*(F6473-'Monte Carlo Inputs'!$C$17)</f>
        <v>1112.563902287048</v>
      </c>
      <c r="L6473" s="16">
        <f>G6473*$E6473*(1-'Monte Carlo Inputs'!$C$11)+G6473*'Monte Carlo Inputs'!$C$12-G6473*'Monte Carlo Inputs'!$C$13-'Monte Carlo Inputs'!$C$14*(G6473-F6473)</f>
        <v>1157.1327458509411</v>
      </c>
      <c r="M6473" s="16">
        <f>H6473*$E6473*(1-'Monte Carlo Inputs'!$C$11)+H6473*'Monte Carlo Inputs'!$C$12-H6473*'Monte Carlo Inputs'!$C$13-'Monte Carlo Inputs'!$C$14*(H6473-G6473)</f>
        <v>1203.4869986057486</v>
      </c>
      <c r="N6473" s="16">
        <f>I6473*$E6473*(1-'Monte Carlo Inputs'!$C$11)+I6473*'Monte Carlo Inputs'!$C$12-I6473*'Monte Carlo Inputs'!$C$13-'Monte Carlo Inputs'!$C$14*(I6473-H6473)</f>
        <v>1251.6981832952549</v>
      </c>
      <c r="O6473" s="16">
        <f>J6473*$E6473*(1-'Monte Carlo Inputs'!$C$11)+J6473*'Monte Carlo Inputs'!$C$12-J6473*'Monte Carlo Inputs'!$C$13-'Monte Carlo Inputs'!$C$14*(J6473-I6473)</f>
        <v>1301.8406878343803</v>
      </c>
    </row>
    <row r="6474" spans="1:15">
      <c r="A6474">
        <v>6470</v>
      </c>
      <c r="B6474" s="39">
        <v>-0.13456334898633207</v>
      </c>
      <c r="C6474" s="39">
        <v>1.2063932387502212</v>
      </c>
      <c r="D6474" s="29">
        <f>'Monte Carlo Inputs'!$C$6+'Monte Carlo Inputs'!$D$6*B6474</f>
        <v>0.11759231645771061</v>
      </c>
      <c r="E6474" s="29">
        <f>'Monte Carlo Inputs'!$C$7+'Monte Carlo Inputs'!$D$7*C6474</f>
        <v>0.62600092193846169</v>
      </c>
      <c r="F6474" s="16">
        <f>'Monte Carlo Inputs'!$C$17*(1+$D6474)</f>
        <v>2714.7434959074253</v>
      </c>
      <c r="G6474" s="16">
        <f t="shared" ref="G6474:J6474" si="6468">F6474*(1+$D6474)</f>
        <v>3033.9764721796828</v>
      </c>
      <c r="H6474" s="16">
        <f t="shared" si="6468"/>
        <v>3390.7487936214843</v>
      </c>
      <c r="I6474" s="16">
        <f t="shared" si="6468"/>
        <v>3789.4747987896226</v>
      </c>
      <c r="J6474" s="16">
        <f t="shared" si="6468"/>
        <v>4235.0879185374115</v>
      </c>
      <c r="K6474" s="16">
        <f>F6474*$E6474*(1-'Monte Carlo Inputs'!$C$11)+F6474*'Monte Carlo Inputs'!$C$12-F6474*'Monte Carlo Inputs'!$C$13-'Monte Carlo Inputs'!$C$14*(F6474-'Monte Carlo Inputs'!$C$17)</f>
        <v>1318.002474390523</v>
      </c>
      <c r="L6474" s="16">
        <f>G6474*$E6474*(1-'Monte Carlo Inputs'!$C$11)+G6474*'Monte Carlo Inputs'!$C$12-G6474*'Monte Carlo Inputs'!$C$13-'Monte Carlo Inputs'!$C$14*(G6474-F6474)</f>
        <v>1472.989438451099</v>
      </c>
      <c r="M6474" s="16">
        <f>H6474*$E6474*(1-'Monte Carlo Inputs'!$C$11)+H6474*'Monte Carlo Inputs'!$C$12-H6474*'Monte Carlo Inputs'!$C$13-'Monte Carlo Inputs'!$C$14*(H6474-G6474)</f>
        <v>1646.2016786363058</v>
      </c>
      <c r="N6474" s="16">
        <f>I6474*$E6474*(1-'Monte Carlo Inputs'!$C$11)+I6474*'Monte Carlo Inputs'!$C$12-I6474*'Monte Carlo Inputs'!$C$13-'Monte Carlo Inputs'!$C$14*(I6474-H6474)</f>
        <v>1839.7823473837209</v>
      </c>
      <c r="O6474" s="16">
        <f>J6474*$E6474*(1-'Monte Carlo Inputs'!$C$11)+J6474*'Monte Carlo Inputs'!$C$12-J6474*'Monte Carlo Inputs'!$C$13-'Monte Carlo Inputs'!$C$14*(J6474-I6474)</f>
        <v>2056.1266153905776</v>
      </c>
    </row>
    <row r="6475" spans="1:15">
      <c r="A6475">
        <v>6471</v>
      </c>
      <c r="B6475" s="39">
        <v>1.2561582475931363</v>
      </c>
      <c r="C6475" s="39">
        <v>0.76228177380559936</v>
      </c>
      <c r="D6475" s="29">
        <f>'Monte Carlo Inputs'!$C$6+'Monte Carlo Inputs'!$D$6*B6475</f>
        <v>0.20768916776067448</v>
      </c>
      <c r="E6475" s="29">
        <f>'Monte Carlo Inputs'!$C$7+'Monte Carlo Inputs'!$D$7*C6475</f>
        <v>0.61010533704528058</v>
      </c>
      <c r="F6475" s="16">
        <f>'Monte Carlo Inputs'!$C$17*(1+$D6475)</f>
        <v>2933.597757407455</v>
      </c>
      <c r="G6475" s="16">
        <f t="shared" ref="G6475:J6475" si="6469">F6475*(1+$D6475)</f>
        <v>3542.8742341879902</v>
      </c>
      <c r="H6475" s="16">
        <f t="shared" si="6469"/>
        <v>4278.6908353672306</v>
      </c>
      <c r="I6475" s="16">
        <f t="shared" si="6469"/>
        <v>5167.3285740698757</v>
      </c>
      <c r="J6475" s="16">
        <f t="shared" si="6469"/>
        <v>6240.5267451644013</v>
      </c>
      <c r="K6475" s="16">
        <f>F6475*$E6475*(1-'Monte Carlo Inputs'!$C$11)+F6475*'Monte Carlo Inputs'!$C$12-F6475*'Monte Carlo Inputs'!$C$13-'Monte Carlo Inputs'!$C$14*(F6475-'Monte Carlo Inputs'!$C$17)</f>
        <v>1394.3569728783448</v>
      </c>
      <c r="L6475" s="16">
        <f>G6475*$E6475*(1-'Monte Carlo Inputs'!$C$11)+G6475*'Monte Carlo Inputs'!$C$12-G6475*'Monte Carlo Inputs'!$C$13-'Monte Carlo Inputs'!$C$14*(G6475-F6475)</f>
        <v>1683.9498121367415</v>
      </c>
      <c r="M6475" s="16">
        <f>H6475*$E6475*(1-'Monte Carlo Inputs'!$C$11)+H6475*'Monte Carlo Inputs'!$C$12-H6475*'Monte Carlo Inputs'!$C$13-'Monte Carlo Inputs'!$C$14*(H6475-G6475)</f>
        <v>2033.6879471701652</v>
      </c>
      <c r="N6475" s="16">
        <f>I6475*$E6475*(1-'Monte Carlo Inputs'!$C$11)+I6475*'Monte Carlo Inputs'!$C$12-I6475*'Monte Carlo Inputs'!$C$13-'Monte Carlo Inputs'!$C$14*(I6475-H6475)</f>
        <v>2456.0629044028519</v>
      </c>
      <c r="O6475" s="16">
        <f>J6475*$E6475*(1-'Monte Carlo Inputs'!$C$11)+J6475*'Monte Carlo Inputs'!$C$12-J6475*'Monte Carlo Inputs'!$C$13-'Monte Carlo Inputs'!$C$14*(J6475-I6475)</f>
        <v>2966.1605649861444</v>
      </c>
    </row>
    <row r="6476" spans="1:15">
      <c r="A6476">
        <v>6472</v>
      </c>
      <c r="B6476" s="39">
        <v>-2.0325220556511301</v>
      </c>
      <c r="C6476" s="39">
        <v>-0.22152626752966917</v>
      </c>
      <c r="D6476" s="29">
        <f>'Monte Carlo Inputs'!$C$6+'Monte Carlo Inputs'!$D$6*B6476</f>
        <v>-5.3655090295220975E-3</v>
      </c>
      <c r="E6476" s="29">
        <f>'Monte Carlo Inputs'!$C$7+'Monte Carlo Inputs'!$D$7*C6476</f>
        <v>0.57489299628396073</v>
      </c>
      <c r="F6476" s="16">
        <f>'Monte Carlo Inputs'!$C$17*(1+$D6476)</f>
        <v>2416.066642016388</v>
      </c>
      <c r="G6476" s="16">
        <f t="shared" ref="G6476:J6476" si="6470">F6476*(1+$D6476)</f>
        <v>2403.1032146327216</v>
      </c>
      <c r="H6476" s="16">
        <f t="shared" si="6470"/>
        <v>2390.209342635736</v>
      </c>
      <c r="I6476" s="16">
        <f t="shared" si="6470"/>
        <v>2377.3846528253757</v>
      </c>
      <c r="J6476" s="16">
        <f t="shared" si="6470"/>
        <v>2364.6287740039938</v>
      </c>
      <c r="K6476" s="16">
        <f>F6476*$E6476*(1-'Monte Carlo Inputs'!$C$11)+F6476*'Monte Carlo Inputs'!$C$12-F6476*'Monte Carlo Inputs'!$C$13-'Monte Carlo Inputs'!$C$14*(F6476-'Monte Carlo Inputs'!$C$17)</f>
        <v>1080.6502626140166</v>
      </c>
      <c r="L6476" s="16">
        <f>G6476*$E6476*(1-'Monte Carlo Inputs'!$C$11)+G6476*'Monte Carlo Inputs'!$C$12-G6476*'Monte Carlo Inputs'!$C$13-'Monte Carlo Inputs'!$C$14*(G6476-F6476)</f>
        <v>1074.8520238722056</v>
      </c>
      <c r="M6476" s="16">
        <f>H6476*$E6476*(1-'Monte Carlo Inputs'!$C$11)+H6476*'Monte Carlo Inputs'!$C$12-H6476*'Monte Carlo Inputs'!$C$13-'Monte Carlo Inputs'!$C$14*(H6476-G6476)</f>
        <v>1069.0848956327193</v>
      </c>
      <c r="N6476" s="16">
        <f>I6476*$E6476*(1-'Monte Carlo Inputs'!$C$11)+I6476*'Monte Carlo Inputs'!$C$12-I6476*'Monte Carlo Inputs'!$C$13-'Monte Carlo Inputs'!$C$14*(I6476-H6476)</f>
        <v>1063.3487109718762</v>
      </c>
      <c r="O6476" s="16">
        <f>J6476*$E6476*(1-'Monte Carlo Inputs'!$C$11)+J6476*'Monte Carlo Inputs'!$C$12-J6476*'Monte Carlo Inputs'!$C$13-'Monte Carlo Inputs'!$C$14*(J6476-I6476)</f>
        <v>1057.6433038616258</v>
      </c>
    </row>
    <row r="6477" spans="1:15">
      <c r="A6477">
        <v>6473</v>
      </c>
      <c r="B6477" s="39">
        <v>-1.1869418488946732</v>
      </c>
      <c r="C6477" s="39">
        <v>-0.393831140934369</v>
      </c>
      <c r="D6477" s="29">
        <f>'Monte Carlo Inputs'!$C$6+'Monte Carlo Inputs'!$D$6*B6477</f>
        <v>4.9414767871507989E-2</v>
      </c>
      <c r="E6477" s="29">
        <f>'Monte Carlo Inputs'!$C$7+'Monte Carlo Inputs'!$D$7*C6477</f>
        <v>0.56872588068595475</v>
      </c>
      <c r="F6477" s="16">
        <f>'Monte Carlo Inputs'!$C$17*(1+$D6477)</f>
        <v>2549.1334126366805</v>
      </c>
      <c r="G6477" s="16">
        <f t="shared" ref="G6477:J6477" si="6471">F6477*(1+$D6477)</f>
        <v>2675.0982484956271</v>
      </c>
      <c r="H6477" s="16">
        <f t="shared" si="6471"/>
        <v>2807.2876074785163</v>
      </c>
      <c r="I6477" s="16">
        <f t="shared" si="6471"/>
        <v>2946.0090729506283</v>
      </c>
      <c r="J6477" s="16">
        <f t="shared" si="6471"/>
        <v>3091.5854274378398</v>
      </c>
      <c r="K6477" s="16">
        <f>F6477*$E6477*(1-'Monte Carlo Inputs'!$C$11)+F6477*'Monte Carlo Inputs'!$C$12-F6477*'Monte Carlo Inputs'!$C$13-'Monte Carlo Inputs'!$C$14*(F6477-'Monte Carlo Inputs'!$C$17)</f>
        <v>1131.2241268450214</v>
      </c>
      <c r="L6477" s="16">
        <f>G6477*$E6477*(1-'Monte Carlo Inputs'!$C$11)+G6477*'Monte Carlo Inputs'!$C$12-G6477*'Monte Carlo Inputs'!$C$13-'Monte Carlo Inputs'!$C$14*(G6477-F6477)</f>
        <v>1187.1233044837174</v>
      </c>
      <c r="M6477" s="16">
        <f>H6477*$E6477*(1-'Monte Carlo Inputs'!$C$11)+H6477*'Monte Carlo Inputs'!$C$12-H6477*'Monte Carlo Inputs'!$C$13-'Monte Carlo Inputs'!$C$14*(H6477-G6477)</f>
        <v>1245.7847270096379</v>
      </c>
      <c r="N6477" s="16">
        <f>I6477*$E6477*(1-'Monte Carlo Inputs'!$C$11)+I6477*'Monte Carlo Inputs'!$C$12-I6477*'Monte Carlo Inputs'!$C$13-'Monte Carlo Inputs'!$C$14*(I6477-H6477)</f>
        <v>1307.344890112689</v>
      </c>
      <c r="O6477" s="16">
        <f>J6477*$E6477*(1-'Monte Carlo Inputs'!$C$11)+J6477*'Monte Carlo Inputs'!$C$12-J6477*'Monte Carlo Inputs'!$C$13-'Monte Carlo Inputs'!$C$14*(J6477-I6477)</f>
        <v>1371.9470343856094</v>
      </c>
    </row>
    <row r="6478" spans="1:15">
      <c r="A6478">
        <v>6474</v>
      </c>
      <c r="B6478" s="39">
        <v>-0.9553462851340484</v>
      </c>
      <c r="C6478" s="39">
        <v>-1.6501052513463477</v>
      </c>
      <c r="D6478" s="29">
        <f>'Monte Carlo Inputs'!$C$6+'Monte Carlo Inputs'!$D$6*B6478</f>
        <v>6.4418512058617677E-2</v>
      </c>
      <c r="E6478" s="29">
        <f>'Monte Carlo Inputs'!$C$7+'Monte Carlo Inputs'!$D$7*C6478</f>
        <v>0.52376146668765999</v>
      </c>
      <c r="F6478" s="16">
        <f>'Monte Carlo Inputs'!$C$17*(1+$D6478)</f>
        <v>2585.5790076415883</v>
      </c>
      <c r="G6478" s="16">
        <f t="shared" ref="G6478:J6478" si="6472">F6478*(1+$D6478)</f>
        <v>2752.1381601238563</v>
      </c>
      <c r="H6478" s="16">
        <f t="shared" si="6472"/>
        <v>2929.4268053787764</v>
      </c>
      <c r="I6478" s="16">
        <f t="shared" si="6472"/>
        <v>3118.1361213659065</v>
      </c>
      <c r="J6478" s="16">
        <f t="shared" si="6472"/>
        <v>3319.0018107005271</v>
      </c>
      <c r="K6478" s="16">
        <f>F6478*$E6478*(1-'Monte Carlo Inputs'!$C$11)+F6478*'Monte Carlo Inputs'!$C$12-F6478*'Monte Carlo Inputs'!$C$13-'Monte Carlo Inputs'!$C$14*(F6478-'Monte Carlo Inputs'!$C$17)</f>
        <v>1065.2529027488649</v>
      </c>
      <c r="L6478" s="16">
        <f>G6478*$E6478*(1-'Monte Carlo Inputs'!$C$11)+G6478*'Monte Carlo Inputs'!$C$12-G6478*'Monte Carlo Inputs'!$C$13-'Monte Carlo Inputs'!$C$14*(G6478-F6478)</f>
        <v>1133.8749097100699</v>
      </c>
      <c r="M6478" s="16">
        <f>H6478*$E6478*(1-'Monte Carlo Inputs'!$C$11)+H6478*'Monte Carlo Inputs'!$C$12-H6478*'Monte Carlo Inputs'!$C$13-'Monte Carlo Inputs'!$C$14*(H6478-G6478)</f>
        <v>1206.9174442541914</v>
      </c>
      <c r="N6478" s="16">
        <f>I6478*$E6478*(1-'Monte Carlo Inputs'!$C$11)+I6478*'Monte Carlo Inputs'!$C$12-I6478*'Monte Carlo Inputs'!$C$13-'Monte Carlo Inputs'!$C$14*(I6478-H6478)</f>
        <v>1284.6652701906364</v>
      </c>
      <c r="O6478" s="16">
        <f>J6478*$E6478*(1-'Monte Carlo Inputs'!$C$11)+J6478*'Monte Carlo Inputs'!$C$12-J6478*'Monte Carlo Inputs'!$C$13-'Monte Carlo Inputs'!$C$14*(J6478-I6478)</f>
        <v>1367.4214953896992</v>
      </c>
    </row>
    <row r="6479" spans="1:15">
      <c r="A6479">
        <v>6475</v>
      </c>
      <c r="B6479" s="39">
        <v>-0.6254800447010187</v>
      </c>
      <c r="C6479" s="39">
        <v>0.52024708280717002</v>
      </c>
      <c r="D6479" s="29">
        <f>'Monte Carlo Inputs'!$C$6+'Monte Carlo Inputs'!$D$6*B6479</f>
        <v>8.5788648027786213E-2</v>
      </c>
      <c r="E6479" s="29">
        <f>'Monte Carlo Inputs'!$C$7+'Monte Carlo Inputs'!$D$7*C6479</f>
        <v>0.60144246008411018</v>
      </c>
      <c r="F6479" s="16">
        <f>'Monte Carlo Inputs'!$C$17*(1+$D6479)</f>
        <v>2637.4892049242962</v>
      </c>
      <c r="G6479" s="16">
        <f t="shared" ref="G6479:J6479" si="6473">F6479*(1+$D6479)</f>
        <v>2863.7558380026326</v>
      </c>
      <c r="H6479" s="16">
        <f t="shared" si="6473"/>
        <v>3109.4335796265586</v>
      </c>
      <c r="I6479" s="16">
        <f t="shared" si="6473"/>
        <v>3376.1876825549211</v>
      </c>
      <c r="J6479" s="16">
        <f t="shared" si="6473"/>
        <v>3665.8262593293725</v>
      </c>
      <c r="K6479" s="16">
        <f>F6479*$E6479*(1-'Monte Carlo Inputs'!$C$11)+F6479*'Monte Carlo Inputs'!$C$12-F6479*'Monte Carlo Inputs'!$C$13-'Monte Carlo Inputs'!$C$14*(F6479-'Monte Carlo Inputs'!$C$17)</f>
        <v>1233.2463913328781</v>
      </c>
      <c r="L6479" s="16">
        <f>G6479*$E6479*(1-'Monte Carlo Inputs'!$C$11)+G6479*'Monte Carlo Inputs'!$C$12-G6479*'Monte Carlo Inputs'!$C$13-'Monte Carlo Inputs'!$C$14*(G6479-F6479)</f>
        <v>1339.0449319304719</v>
      </c>
      <c r="M6479" s="16">
        <f>H6479*$E6479*(1-'Monte Carlo Inputs'!$C$11)+H6479*'Monte Carlo Inputs'!$C$12-H6479*'Monte Carlo Inputs'!$C$13-'Monte Carlo Inputs'!$C$14*(H6479-G6479)</f>
        <v>1453.9197862892463</v>
      </c>
      <c r="N6479" s="16">
        <f>I6479*$E6479*(1-'Monte Carlo Inputs'!$C$11)+I6479*'Monte Carlo Inputs'!$C$12-I6479*'Monte Carlo Inputs'!$C$13-'Monte Carlo Inputs'!$C$14*(I6479-H6479)</f>
        <v>1578.649599095849</v>
      </c>
      <c r="O6479" s="16">
        <f>J6479*$E6479*(1-'Monte Carlo Inputs'!$C$11)+J6479*'Monte Carlo Inputs'!$C$12-J6479*'Monte Carlo Inputs'!$C$13-'Monte Carlo Inputs'!$C$14*(J6479-I6479)</f>
        <v>1714.0798139118883</v>
      </c>
    </row>
    <row r="6480" spans="1:15">
      <c r="A6480">
        <v>6476</v>
      </c>
      <c r="B6480" s="39">
        <v>-0.63523322684108363</v>
      </c>
      <c r="C6480" s="39">
        <v>0.60876831428413469</v>
      </c>
      <c r="D6480" s="29">
        <f>'Monte Carlo Inputs'!$C$6+'Monte Carlo Inputs'!$D$6*B6480</f>
        <v>8.5156795467816321E-2</v>
      </c>
      <c r="E6480" s="29">
        <f>'Monte Carlo Inputs'!$C$7+'Monte Carlo Inputs'!$D$7*C6480</f>
        <v>0.60461080150480839</v>
      </c>
      <c r="F6480" s="16">
        <f>'Monte Carlo Inputs'!$C$17*(1+$D6480)</f>
        <v>2635.9543718708728</v>
      </c>
      <c r="G6480" s="16">
        <f t="shared" ref="G6480:J6480" si="6474">F6480*(1+$D6480)</f>
        <v>2860.4237991787768</v>
      </c>
      <c r="H6480" s="16">
        <f t="shared" si="6474"/>
        <v>3104.0083235967181</v>
      </c>
      <c r="I6480" s="16">
        <f t="shared" si="6474"/>
        <v>3368.3357255396431</v>
      </c>
      <c r="J6480" s="16">
        <f t="shared" si="6474"/>
        <v>3655.1724019863609</v>
      </c>
      <c r="K6480" s="16">
        <f>F6480*$E6480*(1-'Monte Carlo Inputs'!$C$11)+F6480*'Monte Carlo Inputs'!$C$12-F6480*'Monte Carlo Inputs'!$C$13-'Monte Carlo Inputs'!$C$14*(F6480-'Monte Carlo Inputs'!$C$17)</f>
        <v>1238.4478084415905</v>
      </c>
      <c r="L6480" s="16">
        <f>G6480*$E6480*(1-'Monte Carlo Inputs'!$C$11)+G6480*'Monte Carlo Inputs'!$C$12-G6480*'Monte Carlo Inputs'!$C$13-'Monte Carlo Inputs'!$C$14*(G6480-F6480)</f>
        <v>1343.9100551626161</v>
      </c>
      <c r="M6480" s="16">
        <f>H6480*$E6480*(1-'Monte Carlo Inputs'!$C$11)+H6480*'Monte Carlo Inputs'!$C$12-H6480*'Monte Carlo Inputs'!$C$13-'Monte Carlo Inputs'!$C$14*(H6480-G6480)</f>
        <v>1458.3531288572408</v>
      </c>
      <c r="N6480" s="16">
        <f>I6480*$E6480*(1-'Monte Carlo Inputs'!$C$11)+I6480*'Monte Carlo Inputs'!$C$12-I6480*'Monte Carlo Inputs'!$C$13-'Monte Carlo Inputs'!$C$14*(I6480-H6480)</f>
        <v>1582.5418079711872</v>
      </c>
      <c r="O6480" s="16">
        <f>J6480*$E6480*(1-'Monte Carlo Inputs'!$C$11)+J6480*'Monte Carlo Inputs'!$C$12-J6480*'Monte Carlo Inputs'!$C$13-'Monte Carlo Inputs'!$C$14*(J6480-I6480)</f>
        <v>1717.3059970318573</v>
      </c>
    </row>
    <row r="6481" spans="1:15">
      <c r="A6481">
        <v>6477</v>
      </c>
      <c r="B6481" s="39">
        <v>-0.65104736432760224</v>
      </c>
      <c r="C6481" s="39">
        <v>-1.269881545490573</v>
      </c>
      <c r="D6481" s="29">
        <f>'Monte Carlo Inputs'!$C$6+'Monte Carlo Inputs'!$D$6*B6481</f>
        <v>8.4132288480140399E-2</v>
      </c>
      <c r="E6481" s="29">
        <f>'Monte Carlo Inputs'!$C$7+'Monte Carlo Inputs'!$D$7*C6481</f>
        <v>0.53737038848296648</v>
      </c>
      <c r="F6481" s="16">
        <f>'Monte Carlo Inputs'!$C$17*(1+$D6481)</f>
        <v>2633.4657419471091</v>
      </c>
      <c r="G6481" s="16">
        <f t="shared" ref="G6481:J6481" si="6475">F6481*(1+$D6481)</f>
        <v>2855.0252414511701</v>
      </c>
      <c r="H6481" s="16">
        <f t="shared" si="6475"/>
        <v>3095.2250486830221</v>
      </c>
      <c r="I6481" s="16">
        <f t="shared" si="6475"/>
        <v>3355.6334153897783</v>
      </c>
      <c r="J6481" s="16">
        <f t="shared" si="6475"/>
        <v>3637.9505339269494</v>
      </c>
      <c r="K6481" s="16">
        <f>F6481*$E6481*(1-'Monte Carlo Inputs'!$C$11)+F6481*'Monte Carlo Inputs'!$C$12-F6481*'Monte Carlo Inputs'!$C$13-'Monte Carlo Inputs'!$C$14*(F6481-'Monte Carlo Inputs'!$C$17)</f>
        <v>1111.2381031661212</v>
      </c>
      <c r="L6481" s="16">
        <f>G6481*$E6481*(1-'Monte Carlo Inputs'!$C$11)+G6481*'Monte Carlo Inputs'!$C$12-G6481*'Monte Carlo Inputs'!$C$13-'Monte Carlo Inputs'!$C$14*(G6481-F6481)</f>
        <v>1204.7291078318169</v>
      </c>
      <c r="M6481" s="16">
        <f>H6481*$E6481*(1-'Monte Carlo Inputs'!$C$11)+H6481*'Monte Carlo Inputs'!$C$12-H6481*'Monte Carlo Inputs'!$C$13-'Monte Carlo Inputs'!$C$14*(H6481-G6481)</f>
        <v>1306.0857246723456</v>
      </c>
      <c r="N6481" s="16">
        <f>I6481*$E6481*(1-'Monte Carlo Inputs'!$C$11)+I6481*'Monte Carlo Inputs'!$C$12-I6481*'Monte Carlo Inputs'!$C$13-'Monte Carlo Inputs'!$C$14*(I6481-H6481)</f>
        <v>1415.969705640272</v>
      </c>
      <c r="O6481" s="16">
        <f>J6481*$E6481*(1-'Monte Carlo Inputs'!$C$11)+J6481*'Monte Carlo Inputs'!$C$12-J6481*'Monte Carlo Inputs'!$C$13-'Monte Carlo Inputs'!$C$14*(J6481-I6481)</f>
        <v>1535.0984773943389</v>
      </c>
    </row>
    <row r="6482" spans="1:15">
      <c r="A6482">
        <v>6478</v>
      </c>
      <c r="B6482" s="39">
        <v>1.3373783688634859</v>
      </c>
      <c r="C6482" s="39">
        <v>-0.59252309132452841</v>
      </c>
      <c r="D6482" s="29">
        <f>'Monte Carlo Inputs'!$C$6+'Monte Carlo Inputs'!$D$6*B6482</f>
        <v>0.21295095215152701</v>
      </c>
      <c r="E6482" s="29">
        <f>'Monte Carlo Inputs'!$C$7+'Monte Carlo Inputs'!$D$7*C6482</f>
        <v>0.5616143219573092</v>
      </c>
      <c r="F6482" s="16">
        <f>'Monte Carlo Inputs'!$C$17*(1+$D6482)</f>
        <v>2946.3791578712744</v>
      </c>
      <c r="G6482" s="16">
        <f t="shared" ref="G6482:J6482" si="6476">F6482*(1+$D6482)</f>
        <v>3573.8134049393761</v>
      </c>
      <c r="H6482" s="16">
        <f t="shared" si="6476"/>
        <v>4334.8603723331071</v>
      </c>
      <c r="I6482" s="16">
        <f t="shared" si="6476"/>
        <v>5257.9730160653644</v>
      </c>
      <c r="J6482" s="16">
        <f t="shared" si="6476"/>
        <v>6377.6633762235197</v>
      </c>
      <c r="K6482" s="16">
        <f>F6482*$E6482*(1-'Monte Carlo Inputs'!$C$11)+F6482*'Monte Carlo Inputs'!$C$12-F6482*'Monte Carlo Inputs'!$C$13-'Monte Carlo Inputs'!$C$14*(F6482-'Monte Carlo Inputs'!$C$17)</f>
        <v>1298.9449466104131</v>
      </c>
      <c r="L6482" s="16">
        <f>G6482*$E6482*(1-'Monte Carlo Inputs'!$C$11)+G6482*'Monte Carlo Inputs'!$C$12-G6482*'Monte Carlo Inputs'!$C$13-'Monte Carlo Inputs'!$C$14*(G6482-F6482)</f>
        <v>1575.5565097835147</v>
      </c>
      <c r="M6482" s="16">
        <f>H6482*$E6482*(1-'Monte Carlo Inputs'!$C$11)+H6482*'Monte Carlo Inputs'!$C$12-H6482*'Monte Carlo Inputs'!$C$13-'Monte Carlo Inputs'!$C$14*(H6482-G6482)</f>
        <v>1911.0727687104511</v>
      </c>
      <c r="N6482" s="16">
        <f>I6482*$E6482*(1-'Monte Carlo Inputs'!$C$11)+I6482*'Monte Carlo Inputs'!$C$12-I6482*'Monte Carlo Inputs'!$C$13-'Monte Carlo Inputs'!$C$14*(I6482-H6482)</f>
        <v>2318.037534438196</v>
      </c>
      <c r="O6482" s="16">
        <f>J6482*$E6482*(1-'Monte Carlo Inputs'!$C$11)+J6482*'Monte Carlo Inputs'!$C$12-J6482*'Monte Carlo Inputs'!$C$13-'Monte Carlo Inputs'!$C$14*(J6482-I6482)</f>
        <v>2811.6658345197879</v>
      </c>
    </row>
    <row r="6483" spans="1:15">
      <c r="A6483">
        <v>6479</v>
      </c>
      <c r="B6483" s="39">
        <v>-1.4138239570334534</v>
      </c>
      <c r="C6483" s="39">
        <v>-0.6733809585039916</v>
      </c>
      <c r="D6483" s="29">
        <f>'Monte Carlo Inputs'!$C$6+'Monte Carlo Inputs'!$D$6*B6483</f>
        <v>3.4716381357227238E-2</v>
      </c>
      <c r="E6483" s="29">
        <f>'Monte Carlo Inputs'!$C$7+'Monte Carlo Inputs'!$D$7*C6483</f>
        <v>0.55872026676287057</v>
      </c>
      <c r="F6483" s="16">
        <f>'Monte Carlo Inputs'!$C$17*(1+$D6483)</f>
        <v>2513.4295619548411</v>
      </c>
      <c r="G6483" s="16">
        <f t="shared" ref="G6483:J6483" si="6477">F6483*(1+$D6483)</f>
        <v>2600.686741142194</v>
      </c>
      <c r="H6483" s="16">
        <f t="shared" si="6477"/>
        <v>2690.9731738383712</v>
      </c>
      <c r="I6483" s="16">
        <f t="shared" si="6477"/>
        <v>2784.3940247634123</v>
      </c>
      <c r="J6483" s="16">
        <f t="shared" si="6477"/>
        <v>2881.0581095758839</v>
      </c>
      <c r="K6483" s="16">
        <f>F6483*$E6483*(1-'Monte Carlo Inputs'!$C$11)+F6483*'Monte Carlo Inputs'!$C$12-F6483*'Monte Carlo Inputs'!$C$13-'Monte Carlo Inputs'!$C$14*(F6483-'Monte Carlo Inputs'!$C$17)</f>
        <v>1096.9146296197478</v>
      </c>
      <c r="L6483" s="16">
        <f>G6483*$E6483*(1-'Monte Carlo Inputs'!$C$11)+G6483*'Monte Carlo Inputs'!$C$12-G6483*'Monte Carlo Inputs'!$C$13-'Monte Carlo Inputs'!$C$14*(G6483-F6483)</f>
        <v>1134.9955362179487</v>
      </c>
      <c r="M6483" s="16">
        <f>H6483*$E6483*(1-'Monte Carlo Inputs'!$C$11)+H6483*'Monte Carlo Inputs'!$C$12-H6483*'Monte Carlo Inputs'!$C$13-'Monte Carlo Inputs'!$C$14*(H6483-G6483)</f>
        <v>1174.3984740920416</v>
      </c>
      <c r="N6483" s="16">
        <f>I6483*$E6483*(1-'Monte Carlo Inputs'!$C$11)+I6483*'Monte Carlo Inputs'!$C$12-I6483*'Monte Carlo Inputs'!$C$13-'Monte Carlo Inputs'!$C$14*(I6483-H6483)</f>
        <v>1215.1693393839664</v>
      </c>
      <c r="O6483" s="16">
        <f>J6483*$E6483*(1-'Monte Carlo Inputs'!$C$11)+J6483*'Monte Carlo Inputs'!$C$12-J6483*'Monte Carlo Inputs'!$C$13-'Monte Carlo Inputs'!$C$14*(J6483-I6483)</f>
        <v>1257.3556215836304</v>
      </c>
    </row>
    <row r="6484" spans="1:15">
      <c r="A6484">
        <v>6480</v>
      </c>
      <c r="B6484" s="39">
        <v>0.94952974592842121</v>
      </c>
      <c r="C6484" s="39">
        <v>-0.78888533033829678</v>
      </c>
      <c r="D6484" s="29">
        <f>'Monte Carlo Inputs'!$C$6+'Monte Carlo Inputs'!$D$6*B6484</f>
        <v>0.18782447119762097</v>
      </c>
      <c r="E6484" s="29">
        <f>'Monte Carlo Inputs'!$C$7+'Monte Carlo Inputs'!$D$7*C6484</f>
        <v>0.55458614798200401</v>
      </c>
      <c r="F6484" s="16">
        <f>'Monte Carlo Inputs'!$C$17*(1+$D6484)</f>
        <v>2885.3444229861416</v>
      </c>
      <c r="G6484" s="16">
        <f t="shared" ref="G6484:J6484" si="6478">F6484*(1+$D6484)</f>
        <v>3427.2827134565182</v>
      </c>
      <c r="H6484" s="16">
        <f t="shared" si="6478"/>
        <v>4071.0102767562362</v>
      </c>
      <c r="I6484" s="16">
        <f t="shared" si="6478"/>
        <v>4835.6456292280564</v>
      </c>
      <c r="J6484" s="16">
        <f t="shared" si="6478"/>
        <v>5743.8982124369031</v>
      </c>
      <c r="K6484" s="16">
        <f>F6484*$E6484*(1-'Monte Carlo Inputs'!$C$11)+F6484*'Monte Carlo Inputs'!$C$12-F6484*'Monte Carlo Inputs'!$C$13-'Monte Carlo Inputs'!$C$14*(F6484-'Monte Carlo Inputs'!$C$17)</f>
        <v>1256.7637807673143</v>
      </c>
      <c r="L6484" s="16">
        <f>G6484*$E6484*(1-'Monte Carlo Inputs'!$C$11)+G6484*'Monte Carlo Inputs'!$C$12-G6484*'Monte Carlo Inputs'!$C$13-'Monte Carlo Inputs'!$C$14*(G6484-F6484)</f>
        <v>1492.8147733102578</v>
      </c>
      <c r="M6484" s="16">
        <f>H6484*$E6484*(1-'Monte Carlo Inputs'!$C$11)+H6484*'Monte Carlo Inputs'!$C$12-H6484*'Monte Carlo Inputs'!$C$13-'Monte Carlo Inputs'!$C$14*(H6484-G6484)</f>
        <v>1773.2019187032536</v>
      </c>
      <c r="N6484" s="16">
        <f>I6484*$E6484*(1-'Monte Carlo Inputs'!$C$11)+I6484*'Monte Carlo Inputs'!$C$12-I6484*'Monte Carlo Inputs'!$C$13-'Monte Carlo Inputs'!$C$14*(I6484-H6484)</f>
        <v>2106.2526314102988</v>
      </c>
      <c r="O6484" s="16">
        <f>J6484*$E6484*(1-'Monte Carlo Inputs'!$C$11)+J6484*'Monte Carlo Inputs'!$C$12-J6484*'Monte Carlo Inputs'!$C$13-'Monte Carlo Inputs'!$C$14*(J6484-I6484)</f>
        <v>2501.8584181135361</v>
      </c>
    </row>
    <row r="6485" spans="1:15">
      <c r="A6485">
        <v>6481</v>
      </c>
      <c r="B6485" s="39">
        <v>2.4991638940662781</v>
      </c>
      <c r="C6485" s="39">
        <v>0.66525171574201769</v>
      </c>
      <c r="D6485" s="29">
        <f>'Monte Carlo Inputs'!$C$6+'Monte Carlo Inputs'!$D$6*B6485</f>
        <v>0.28821635247865174</v>
      </c>
      <c r="E6485" s="29">
        <f>'Monte Carlo Inputs'!$C$7+'Monte Carlo Inputs'!$D$7*C6485</f>
        <v>0.60663244871232058</v>
      </c>
      <c r="F6485" s="16">
        <f>'Monte Carlo Inputs'!$C$17*(1+$D6485)</f>
        <v>3129.2063418058938</v>
      </c>
      <c r="G6485" s="16">
        <f t="shared" ref="G6485:J6485" si="6479">F6485*(1+$D6485)</f>
        <v>4031.094779794254</v>
      </c>
      <c r="H6485" s="16">
        <f t="shared" si="6479"/>
        <v>5192.9222137222878</v>
      </c>
      <c r="I6485" s="16">
        <f t="shared" si="6479"/>
        <v>6689.6073128666922</v>
      </c>
      <c r="J6485" s="16">
        <f t="shared" si="6479"/>
        <v>8617.6615320956462</v>
      </c>
      <c r="K6485" s="16">
        <f>F6485*$E6485*(1-'Monte Carlo Inputs'!$C$11)+F6485*'Monte Carlo Inputs'!$C$12-F6485*'Monte Carlo Inputs'!$C$13-'Monte Carlo Inputs'!$C$14*(F6485-'Monte Carlo Inputs'!$C$17)</f>
        <v>1482.3131665893154</v>
      </c>
      <c r="L6485" s="16">
        <f>G6485*$E6485*(1-'Monte Carlo Inputs'!$C$11)+G6485*'Monte Carlo Inputs'!$C$12-G6485*'Monte Carlo Inputs'!$C$13-'Monte Carlo Inputs'!$C$14*(G6485-F6485)</f>
        <v>1909.5400606947683</v>
      </c>
      <c r="M6485" s="16">
        <f>H6485*$E6485*(1-'Monte Carlo Inputs'!$C$11)+H6485*'Monte Carlo Inputs'!$C$12-H6485*'Monte Carlo Inputs'!$C$13-'Monte Carlo Inputs'!$C$14*(H6485-G6485)</f>
        <v>2459.9007319000775</v>
      </c>
      <c r="N6485" s="16">
        <f>I6485*$E6485*(1-'Monte Carlo Inputs'!$C$11)+I6485*'Monte Carlo Inputs'!$C$12-I6485*'Monte Carlo Inputs'!$C$13-'Monte Carlo Inputs'!$C$14*(I6485-H6485)</f>
        <v>3168.884348307884</v>
      </c>
      <c r="O6485" s="16">
        <f>J6485*$E6485*(1-'Monte Carlo Inputs'!$C$11)+J6485*'Monte Carlo Inputs'!$C$12-J6485*'Monte Carlo Inputs'!$C$13-'Monte Carlo Inputs'!$C$14*(J6485-I6485)</f>
        <v>4082.2086366038729</v>
      </c>
    </row>
    <row r="6486" spans="1:15">
      <c r="A6486">
        <v>6482</v>
      </c>
      <c r="B6486" s="39">
        <v>-5.0934291947059201E-2</v>
      </c>
      <c r="C6486" s="39">
        <v>-1.4497899891959594</v>
      </c>
      <c r="D6486" s="29">
        <f>'Monte Carlo Inputs'!$C$6+'Monte Carlo Inputs'!$D$6*B6486</f>
        <v>0.12301016193821969</v>
      </c>
      <c r="E6486" s="29">
        <f>'Monte Carlo Inputs'!$C$7+'Monte Carlo Inputs'!$D$7*C6486</f>
        <v>0.53093112679834498</v>
      </c>
      <c r="F6486" s="16">
        <f>'Monte Carlo Inputs'!$C$17*(1+$D6486)</f>
        <v>2727.9039843641299</v>
      </c>
      <c r="G6486" s="16">
        <f t="shared" ref="G6486:J6486" si="6480">F6486*(1+$D6486)</f>
        <v>3063.4638952326764</v>
      </c>
      <c r="H6486" s="16">
        <f t="shared" si="6480"/>
        <v>3440.3010850771375</v>
      </c>
      <c r="I6486" s="16">
        <f t="shared" si="6480"/>
        <v>3863.4930786687096</v>
      </c>
      <c r="J6486" s="16">
        <f t="shared" si="6480"/>
        <v>4338.7419879229392</v>
      </c>
      <c r="K6486" s="16">
        <f>F6486*$E6486*(1-'Monte Carlo Inputs'!$C$11)+F6486*'Monte Carlo Inputs'!$C$12-F6486*'Monte Carlo Inputs'!$C$13-'Monte Carlo Inputs'!$C$14*(F6486-'Monte Carlo Inputs'!$C$17)</f>
        <v>1140.0490044329708</v>
      </c>
      <c r="L6486" s="16">
        <f>G6486*$E6486*(1-'Monte Carlo Inputs'!$C$11)+G6486*'Monte Carlo Inputs'!$C$12-G6486*'Monte Carlo Inputs'!$C$13-'Monte Carlo Inputs'!$C$14*(G6486-F6486)</f>
        <v>1280.2866170857769</v>
      </c>
      <c r="M6486" s="16">
        <f>H6486*$E6486*(1-'Monte Carlo Inputs'!$C$11)+H6486*'Monte Carlo Inputs'!$C$12-H6486*'Monte Carlo Inputs'!$C$13-'Monte Carlo Inputs'!$C$14*(H6486-G6486)</f>
        <v>1437.774881180834</v>
      </c>
      <c r="N6486" s="16">
        <f>I6486*$E6486*(1-'Monte Carlo Inputs'!$C$11)+I6486*'Monte Carlo Inputs'!$C$12-I6486*'Monte Carlo Inputs'!$C$13-'Monte Carlo Inputs'!$C$14*(I6486-H6486)</f>
        <v>1614.6358021455926</v>
      </c>
      <c r="O6486" s="16">
        <f>J6486*$E6486*(1-'Monte Carlo Inputs'!$C$11)+J6486*'Monte Carlo Inputs'!$C$12-J6486*'Monte Carlo Inputs'!$C$13-'Monte Carlo Inputs'!$C$14*(J6486-I6486)</f>
        <v>1813.2524136387701</v>
      </c>
    </row>
    <row r="6487" spans="1:15">
      <c r="A6487">
        <v>6483</v>
      </c>
      <c r="B6487" s="39">
        <v>0.52503691603575431</v>
      </c>
      <c r="C6487" s="39">
        <v>-0.52353452572050285</v>
      </c>
      <c r="D6487" s="29">
        <f>'Monte Carlo Inputs'!$C$6+'Monte Carlo Inputs'!$D$6*B6487</f>
        <v>0.16032402289216566</v>
      </c>
      <c r="E6487" s="29">
        <f>'Monte Carlo Inputs'!$C$7+'Monte Carlo Inputs'!$D$7*C6487</f>
        <v>0.56408355251715148</v>
      </c>
      <c r="F6487" s="16">
        <f>'Monte Carlo Inputs'!$C$17*(1+$D6487)</f>
        <v>2818.54308400736</v>
      </c>
      <c r="G6487" s="16">
        <f t="shared" ref="G6487:J6487" si="6481">F6487*(1+$D6487)</f>
        <v>3270.4232499303112</v>
      </c>
      <c r="H6487" s="16">
        <f t="shared" si="6481"/>
        <v>3794.7506619192091</v>
      </c>
      <c r="I6487" s="16">
        <f t="shared" si="6481"/>
        <v>4403.1403539108051</v>
      </c>
      <c r="J6487" s="16">
        <f t="shared" si="6481"/>
        <v>5109.069528808619</v>
      </c>
      <c r="K6487" s="16">
        <f>F6487*$E6487*(1-'Monte Carlo Inputs'!$C$11)+F6487*'Monte Carlo Inputs'!$C$12-F6487*'Monte Carlo Inputs'!$C$13-'Monte Carlo Inputs'!$C$14*(F6487-'Monte Carlo Inputs'!$C$17)</f>
        <v>1245.7724886763715</v>
      </c>
      <c r="L6487" s="16">
        <f>G6487*$E6487*(1-'Monte Carlo Inputs'!$C$11)+G6487*'Monte Carlo Inputs'!$C$12-G6487*'Monte Carlo Inputs'!$C$13-'Monte Carlo Inputs'!$C$14*(G6487-F6487)</f>
        <v>1445.499745669352</v>
      </c>
      <c r="M6487" s="16">
        <f>H6487*$E6487*(1-'Monte Carlo Inputs'!$C$11)+H6487*'Monte Carlo Inputs'!$C$12-H6487*'Monte Carlo Inputs'!$C$13-'Monte Carlo Inputs'!$C$14*(H6487-G6487)</f>
        <v>1677.2480799846649</v>
      </c>
      <c r="N6487" s="16">
        <f>I6487*$E6487*(1-'Monte Carlo Inputs'!$C$11)+I6487*'Monte Carlo Inputs'!$C$12-I6487*'Monte Carlo Inputs'!$C$13-'Monte Carlo Inputs'!$C$14*(I6487-H6487)</f>
        <v>1946.1512395559669</v>
      </c>
      <c r="O6487" s="16">
        <f>J6487*$E6487*(1-'Monte Carlo Inputs'!$C$11)+J6487*'Monte Carlo Inputs'!$C$12-J6487*'Monte Carlo Inputs'!$C$13-'Monte Carlo Inputs'!$C$14*(J6487-I6487)</f>
        <v>2258.1660354381538</v>
      </c>
    </row>
    <row r="6488" spans="1:15">
      <c r="A6488">
        <v>6484</v>
      </c>
      <c r="B6488" s="39">
        <v>-7.9802074476296225E-2</v>
      </c>
      <c r="C6488" s="39">
        <v>-1.314398178606351</v>
      </c>
      <c r="D6488" s="29">
        <f>'Monte Carlo Inputs'!$C$6+'Monte Carlo Inputs'!$D$6*B6488</f>
        <v>0.12113998438695424</v>
      </c>
      <c r="E6488" s="29">
        <f>'Monte Carlo Inputs'!$C$7+'Monte Carlo Inputs'!$D$7*C6488</f>
        <v>0.53577705442900625</v>
      </c>
      <c r="F6488" s="16">
        <f>'Monte Carlo Inputs'!$C$17*(1+$D6488)</f>
        <v>2723.3611360743512</v>
      </c>
      <c r="G6488" s="16">
        <f t="shared" ref="G6488:J6488" si="6482">F6488*(1+$D6488)</f>
        <v>3053.2690615784363</v>
      </c>
      <c r="H6488" s="16">
        <f t="shared" si="6482"/>
        <v>3423.1420280272187</v>
      </c>
      <c r="I6488" s="16">
        <f t="shared" si="6482"/>
        <v>3837.821399856763</v>
      </c>
      <c r="J6488" s="16">
        <f t="shared" si="6482"/>
        <v>4302.7350243153305</v>
      </c>
      <c r="K6488" s="16">
        <f>F6488*$E6488*(1-'Monte Carlo Inputs'!$C$11)+F6488*'Monte Carlo Inputs'!$C$12-F6488*'Monte Carlo Inputs'!$C$13-'Monte Carlo Inputs'!$C$14*(F6488-'Monte Carlo Inputs'!$C$17)</f>
        <v>1147.4734190157994</v>
      </c>
      <c r="L6488" s="16">
        <f>G6488*$E6488*(1-'Monte Carlo Inputs'!$C$11)+G6488*'Monte Carlo Inputs'!$C$12-G6488*'Monte Carlo Inputs'!$C$13-'Monte Carlo Inputs'!$C$14*(G6488-F6488)</f>
        <v>1286.4783310798184</v>
      </c>
      <c r="M6488" s="16">
        <f>H6488*$E6488*(1-'Monte Carlo Inputs'!$C$11)+H6488*'Monte Carlo Inputs'!$C$12-H6488*'Monte Carlo Inputs'!$C$13-'Monte Carlo Inputs'!$C$14*(H6488-G6488)</f>
        <v>1442.3222960209825</v>
      </c>
      <c r="N6488" s="16">
        <f>I6488*$E6488*(1-'Monte Carlo Inputs'!$C$11)+I6488*'Monte Carlo Inputs'!$C$12-I6488*'Monte Carlo Inputs'!$C$13-'Monte Carlo Inputs'!$C$14*(I6488-H6488)</f>
        <v>1617.0451964419203</v>
      </c>
      <c r="O6488" s="16">
        <f>J6488*$E6488*(1-'Monte Carlo Inputs'!$C$11)+J6488*'Monte Carlo Inputs'!$C$12-J6488*'Monte Carlo Inputs'!$C$13-'Monte Carlo Inputs'!$C$14*(J6488-I6488)</f>
        <v>1812.9340262918943</v>
      </c>
    </row>
    <row r="6489" spans="1:15">
      <c r="A6489">
        <v>6485</v>
      </c>
      <c r="B6489" s="39">
        <v>-0.36598231208843318</v>
      </c>
      <c r="C6489" s="39">
        <v>0.24582836844130437</v>
      </c>
      <c r="D6489" s="29">
        <f>'Monte Carlo Inputs'!$C$6+'Monte Carlo Inputs'!$D$6*B6489</f>
        <v>0.10260001321126809</v>
      </c>
      <c r="E6489" s="29">
        <f>'Monte Carlo Inputs'!$C$7+'Monte Carlo Inputs'!$D$7*C6489</f>
        <v>0.59162049799847893</v>
      </c>
      <c r="F6489" s="16">
        <f>'Monte Carlo Inputs'!$C$17*(1+$D6489)</f>
        <v>2678.3256920914919</v>
      </c>
      <c r="G6489" s="16">
        <f t="shared" ref="G6489:J6489" si="6483">F6489*(1+$D6489)</f>
        <v>2953.1219434841578</v>
      </c>
      <c r="H6489" s="16">
        <f t="shared" si="6483"/>
        <v>3256.1122939001179</v>
      </c>
      <c r="I6489" s="16">
        <f t="shared" si="6483"/>
        <v>3590.1894582716427</v>
      </c>
      <c r="J6489" s="16">
        <f t="shared" si="6483"/>
        <v>3958.5429441212686</v>
      </c>
      <c r="K6489" s="16">
        <f>F6489*$E6489*(1-'Monte Carlo Inputs'!$C$11)+F6489*'Monte Carlo Inputs'!$C$12-F6489*'Monte Carlo Inputs'!$C$13-'Monte Carlo Inputs'!$C$14*(F6489-'Monte Carlo Inputs'!$C$17)</f>
        <v>1234.252398352048</v>
      </c>
      <c r="L6489" s="16">
        <f>G6489*$E6489*(1-'Monte Carlo Inputs'!$C$11)+G6489*'Monte Carlo Inputs'!$C$12-G6489*'Monte Carlo Inputs'!$C$13-'Monte Carlo Inputs'!$C$14*(G6489-F6489)</f>
        <v>1360.8867107290077</v>
      </c>
      <c r="M6489" s="16">
        <f>H6489*$E6489*(1-'Monte Carlo Inputs'!$C$11)+H6489*'Monte Carlo Inputs'!$C$12-H6489*'Monte Carlo Inputs'!$C$13-'Monte Carlo Inputs'!$C$14*(H6489-G6489)</f>
        <v>1500.5137052288426</v>
      </c>
      <c r="N6489" s="16">
        <f>I6489*$E6489*(1-'Monte Carlo Inputs'!$C$11)+I6489*'Monte Carlo Inputs'!$C$12-I6489*'Monte Carlo Inputs'!$C$13-'Monte Carlo Inputs'!$C$14*(I6489-H6489)</f>
        <v>1654.4664312090113</v>
      </c>
      <c r="O6489" s="16">
        <f>J6489*$E6489*(1-'Monte Carlo Inputs'!$C$11)+J6489*'Monte Carlo Inputs'!$C$12-J6489*'Monte Carlo Inputs'!$C$13-'Monte Carlo Inputs'!$C$14*(J6489-I6489)</f>
        <v>1824.214708908655</v>
      </c>
    </row>
    <row r="6490" spans="1:15">
      <c r="A6490">
        <v>6486</v>
      </c>
      <c r="B6490" s="39">
        <v>1.456799619159574</v>
      </c>
      <c r="C6490" s="39">
        <v>-0.92938085915405544</v>
      </c>
      <c r="D6490" s="29">
        <f>'Monte Carlo Inputs'!$C$6+'Monte Carlo Inputs'!$D$6*B6490</f>
        <v>0.22068756791761851</v>
      </c>
      <c r="E6490" s="29">
        <f>'Monte Carlo Inputs'!$C$7+'Monte Carlo Inputs'!$D$7*C6490</f>
        <v>0.54955754867376105</v>
      </c>
      <c r="F6490" s="16">
        <f>'Monte Carlo Inputs'!$C$17*(1+$D6490)</f>
        <v>2965.1721712286876</v>
      </c>
      <c r="G6490" s="16">
        <f t="shared" ref="G6490:J6490" si="6484">F6490*(1+$D6490)</f>
        <v>3619.548806154151</v>
      </c>
      <c r="H6490" s="16">
        <f t="shared" si="6484"/>
        <v>4418.33822914343</v>
      </c>
      <c r="I6490" s="16">
        <f t="shared" si="6484"/>
        <v>5393.4105471705316</v>
      </c>
      <c r="J6490" s="16">
        <f t="shared" si="6484"/>
        <v>6583.6692036068289</v>
      </c>
      <c r="K6490" s="16">
        <f>F6490*$E6490*(1-'Monte Carlo Inputs'!$C$11)+F6490*'Monte Carlo Inputs'!$C$12-F6490*'Monte Carlo Inputs'!$C$13-'Monte Carlo Inputs'!$C$14*(F6490-'Monte Carlo Inputs'!$C$17)</f>
        <v>1282.0507613819329</v>
      </c>
      <c r="L6490" s="16">
        <f>G6490*$E6490*(1-'Monte Carlo Inputs'!$C$11)+G6490*'Monte Carlo Inputs'!$C$12-G6490*'Monte Carlo Inputs'!$C$13-'Monte Carlo Inputs'!$C$14*(G6490-F6490)</f>
        <v>1564.983425858243</v>
      </c>
      <c r="M6490" s="16">
        <f>H6490*$E6490*(1-'Monte Carlo Inputs'!$C$11)+H6490*'Monte Carlo Inputs'!$C$12-H6490*'Monte Carlo Inputs'!$C$13-'Monte Carlo Inputs'!$C$14*(H6490-G6490)</f>
        <v>1910.3558119422812</v>
      </c>
      <c r="N6490" s="16">
        <f>I6490*$E6490*(1-'Monte Carlo Inputs'!$C$11)+I6490*'Monte Carlo Inputs'!$C$12-I6490*'Monte Carlo Inputs'!$C$13-'Monte Carlo Inputs'!$C$14*(I6490-H6490)</f>
        <v>2331.9475899371109</v>
      </c>
      <c r="O6490" s="16">
        <f>J6490*$E6490*(1-'Monte Carlo Inputs'!$C$11)+J6490*'Monte Carlo Inputs'!$C$12-J6490*'Monte Carlo Inputs'!$C$13-'Monte Carlo Inputs'!$C$14*(J6490-I6490)</f>
        <v>2846.5794320716841</v>
      </c>
    </row>
    <row r="6491" spans="1:15">
      <c r="A6491">
        <v>6487</v>
      </c>
      <c r="B6491" s="39">
        <v>-1.1372292224222635</v>
      </c>
      <c r="C6491" s="39">
        <v>0.47143414137727357</v>
      </c>
      <c r="D6491" s="29">
        <f>'Monte Carlo Inputs'!$C$6+'Monte Carlo Inputs'!$D$6*B6491</f>
        <v>5.2635362939694633E-2</v>
      </c>
      <c r="E6491" s="29">
        <f>'Monte Carlo Inputs'!$C$7+'Monte Carlo Inputs'!$D$7*C6491</f>
        <v>0.59969535307240185</v>
      </c>
      <c r="F6491" s="16">
        <f>'Monte Carlo Inputs'!$C$17*(1+$D6491)</f>
        <v>2556.9565601168129</v>
      </c>
      <c r="G6491" s="16">
        <f t="shared" ref="G6491:J6491" si="6485">F6491*(1+$D6491)</f>
        <v>2691.5428966795948</v>
      </c>
      <c r="H6491" s="16">
        <f t="shared" si="6485"/>
        <v>2833.2132339140826</v>
      </c>
      <c r="I6491" s="16">
        <f t="shared" si="6485"/>
        <v>2982.3404407666967</v>
      </c>
      <c r="J6491" s="16">
        <f t="shared" si="6485"/>
        <v>3139.3170122761808</v>
      </c>
      <c r="K6491" s="16">
        <f>F6491*$E6491*(1-'Monte Carlo Inputs'!$C$11)+F6491*'Monte Carlo Inputs'!$C$12-F6491*'Monte Carlo Inputs'!$C$13-'Monte Carlo Inputs'!$C$14*(F6491-'Monte Carlo Inputs'!$C$17)</f>
        <v>1191.1685181337393</v>
      </c>
      <c r="L6491" s="16">
        <f>G6491*$E6491*(1-'Monte Carlo Inputs'!$C$11)+G6491*'Monte Carlo Inputs'!$C$12-G6491*'Monte Carlo Inputs'!$C$13-'Monte Carlo Inputs'!$C$14*(G6491-F6491)</f>
        <v>1253.8661054080471</v>
      </c>
      <c r="M6491" s="16">
        <f>H6491*$E6491*(1-'Monte Carlo Inputs'!$C$11)+H6491*'Monte Carlo Inputs'!$C$12-H6491*'Monte Carlo Inputs'!$C$13-'Monte Carlo Inputs'!$C$14*(H6491-G6491)</f>
        <v>1319.863802943981</v>
      </c>
      <c r="N6491" s="16">
        <f>I6491*$E6491*(1-'Monte Carlo Inputs'!$C$11)+I6491*'Monte Carlo Inputs'!$C$12-I6491*'Monte Carlo Inputs'!$C$13-'Monte Carlo Inputs'!$C$14*(I6491-H6491)</f>
        <v>1389.3353132429036</v>
      </c>
      <c r="O6491" s="16">
        <f>J6491*$E6491*(1-'Monte Carlo Inputs'!$C$11)+J6491*'Monte Carlo Inputs'!$C$12-J6491*'Monte Carlo Inputs'!$C$13-'Monte Carlo Inputs'!$C$14*(J6491-I6491)</f>
        <v>1462.463481700378</v>
      </c>
    </row>
    <row r="6492" spans="1:15">
      <c r="A6492">
        <v>6488</v>
      </c>
      <c r="B6492" s="39">
        <v>2.7054023518503754</v>
      </c>
      <c r="C6492" s="39">
        <v>-0.27415463225053682</v>
      </c>
      <c r="D6492" s="29">
        <f>'Monte Carlo Inputs'!$C$6+'Monte Carlo Inputs'!$D$6*B6492</f>
        <v>0.30157735565112576</v>
      </c>
      <c r="E6492" s="29">
        <f>'Monte Carlo Inputs'!$C$7+'Monte Carlo Inputs'!$D$7*C6492</f>
        <v>0.57300932809423233</v>
      </c>
      <c r="F6492" s="16">
        <f>'Monte Carlo Inputs'!$C$17*(1+$D6492)</f>
        <v>3161.6615546121502</v>
      </c>
      <c r="G6492" s="16">
        <f t="shared" ref="G6492:J6492" si="6486">F6492*(1+$D6492)</f>
        <v>4115.1470857159102</v>
      </c>
      <c r="H6492" s="16">
        <f t="shared" si="6486"/>
        <v>5356.1822619415516</v>
      </c>
      <c r="I6492" s="16">
        <f t="shared" si="6486"/>
        <v>6971.4855448833505</v>
      </c>
      <c r="J6492" s="16">
        <f t="shared" si="6486"/>
        <v>9073.927720469319</v>
      </c>
      <c r="K6492" s="16">
        <f>F6492*$E6492*(1-'Monte Carlo Inputs'!$C$11)+F6492*'Monte Carlo Inputs'!$C$12-F6492*'Monte Carlo Inputs'!$C$13-'Monte Carlo Inputs'!$C$14*(F6492-'Monte Carlo Inputs'!$C$17)</f>
        <v>1422.4659006881586</v>
      </c>
      <c r="L6492" s="16">
        <f>G6492*$E6492*(1-'Monte Carlo Inputs'!$C$11)+G6492*'Monte Carlo Inputs'!$C$12-G6492*'Monte Carlo Inputs'!$C$13-'Monte Carlo Inputs'!$C$14*(G6492-F6492)</f>
        <v>1851.4494055215907</v>
      </c>
      <c r="M6492" s="16">
        <f>H6492*$E6492*(1-'Monte Carlo Inputs'!$C$11)+H6492*'Monte Carlo Inputs'!$C$12-H6492*'Monte Carlo Inputs'!$C$13-'Monte Carlo Inputs'!$C$14*(H6492-G6492)</f>
        <v>2409.8046213606408</v>
      </c>
      <c r="N6492" s="16">
        <f>I6492*$E6492*(1-'Monte Carlo Inputs'!$C$11)+I6492*'Monte Carlo Inputs'!$C$12-I6492*'Monte Carlo Inputs'!$C$13-'Monte Carlo Inputs'!$C$14*(I6492-H6492)</f>
        <v>3136.5471267064454</v>
      </c>
      <c r="O6492" s="16">
        <f>J6492*$E6492*(1-'Monte Carlo Inputs'!$C$11)+J6492*'Monte Carlo Inputs'!$C$12-J6492*'Monte Carlo Inputs'!$C$13-'Monte Carlo Inputs'!$C$14*(J6492-I6492)</f>
        <v>4082.4587150537122</v>
      </c>
    </row>
    <row r="6493" spans="1:15">
      <c r="A6493">
        <v>6489</v>
      </c>
      <c r="B6493" s="39">
        <v>0.45308312754423752</v>
      </c>
      <c r="C6493" s="39">
        <v>-0.97868342112803919</v>
      </c>
      <c r="D6493" s="29">
        <f>'Monte Carlo Inputs'!$C$6+'Monte Carlo Inputs'!$D$6*B6493</f>
        <v>0.1556625508920545</v>
      </c>
      <c r="E6493" s="29">
        <f>'Monte Carlo Inputs'!$C$7+'Monte Carlo Inputs'!$D$7*C6493</f>
        <v>0.54779291722159507</v>
      </c>
      <c r="F6493" s="16">
        <f>'Monte Carlo Inputs'!$C$17*(1+$D6493)</f>
        <v>2807.2199023718904</v>
      </c>
      <c r="G6493" s="16">
        <f t="shared" ref="G6493:J6493" si="6487">F6493*(1+$D6493)</f>
        <v>3244.1989132900435</v>
      </c>
      <c r="H6493" s="16">
        <f t="shared" si="6487"/>
        <v>3749.1991917340033</v>
      </c>
      <c r="I6493" s="16">
        <f t="shared" si="6487"/>
        <v>4332.8091017217475</v>
      </c>
      <c r="J6493" s="16">
        <f t="shared" si="6487"/>
        <v>5007.265219024066</v>
      </c>
      <c r="K6493" s="16">
        <f>F6493*$E6493*(1-'Monte Carlo Inputs'!$C$11)+F6493*'Monte Carlo Inputs'!$C$12-F6493*'Monte Carlo Inputs'!$C$13-'Monte Carlo Inputs'!$C$14*(F6493-'Monte Carlo Inputs'!$C$17)</f>
        <v>1208.0629188635646</v>
      </c>
      <c r="L6493" s="16">
        <f>G6493*$E6493*(1-'Monte Carlo Inputs'!$C$11)+G6493*'Monte Carlo Inputs'!$C$12-G6493*'Monte Carlo Inputs'!$C$13-'Monte Carlo Inputs'!$C$14*(G6493-F6493)</f>
        <v>1396.1130744519683</v>
      </c>
      <c r="M6493" s="16">
        <f>H6493*$E6493*(1-'Monte Carlo Inputs'!$C$11)+H6493*'Monte Carlo Inputs'!$C$12-H6493*'Monte Carlo Inputs'!$C$13-'Monte Carlo Inputs'!$C$14*(H6493-G6493)</f>
        <v>1613.4355969549106</v>
      </c>
      <c r="N6493" s="16">
        <f>I6493*$E6493*(1-'Monte Carlo Inputs'!$C$11)+I6493*'Monte Carlo Inputs'!$C$12-I6493*'Monte Carlo Inputs'!$C$13-'Monte Carlo Inputs'!$C$14*(I6493-H6493)</f>
        <v>1864.5870976769565</v>
      </c>
      <c r="O6493" s="16">
        <f>J6493*$E6493*(1-'Monte Carlo Inputs'!$C$11)+J6493*'Monte Carlo Inputs'!$C$12-J6493*'Monte Carlo Inputs'!$C$13-'Monte Carlo Inputs'!$C$14*(J6493-I6493)</f>
        <v>2154.8334816617648</v>
      </c>
    </row>
    <row r="6494" spans="1:15">
      <c r="A6494">
        <v>6490</v>
      </c>
      <c r="B6494" s="39">
        <v>-0.35337385788247677</v>
      </c>
      <c r="C6494" s="39">
        <v>0.10689440529522531</v>
      </c>
      <c r="D6494" s="29">
        <f>'Monte Carlo Inputs'!$C$6+'Monte Carlo Inputs'!$D$6*B6494</f>
        <v>0.10341684242176448</v>
      </c>
      <c r="E6494" s="29">
        <f>'Monte Carlo Inputs'!$C$7+'Monte Carlo Inputs'!$D$7*C6494</f>
        <v>0.58664779006352397</v>
      </c>
      <c r="F6494" s="16">
        <f>'Monte Carlo Inputs'!$C$17*(1+$D6494)</f>
        <v>2680.3098519267087</v>
      </c>
      <c r="G6494" s="16">
        <f t="shared" ref="G6494:J6494" si="6488">F6494*(1+$D6494)</f>
        <v>2957.4990335249163</v>
      </c>
      <c r="H6494" s="16">
        <f t="shared" si="6488"/>
        <v>3263.3542450374835</v>
      </c>
      <c r="I6494" s="16">
        <f t="shared" si="6488"/>
        <v>3600.840036762921</v>
      </c>
      <c r="J6494" s="16">
        <f t="shared" si="6488"/>
        <v>3973.2275434308126</v>
      </c>
      <c r="K6494" s="16">
        <f>F6494*$E6494*(1-'Monte Carlo Inputs'!$C$11)+F6494*'Monte Carlo Inputs'!$C$12-F6494*'Monte Carlo Inputs'!$C$13-'Monte Carlo Inputs'!$C$14*(F6494-'Monte Carlo Inputs'!$C$17)</f>
        <v>1225.7127958078911</v>
      </c>
      <c r="L6494" s="16">
        <f>G6494*$E6494*(1-'Monte Carlo Inputs'!$C$11)+G6494*'Monte Carlo Inputs'!$C$12-G6494*'Monte Carlo Inputs'!$C$13-'Monte Carlo Inputs'!$C$14*(G6494-F6494)</f>
        <v>1352.4721428662963</v>
      </c>
      <c r="M6494" s="16">
        <f>H6494*$E6494*(1-'Monte Carlo Inputs'!$C$11)+H6494*'Monte Carlo Inputs'!$C$12-H6494*'Monte Carlo Inputs'!$C$13-'Monte Carlo Inputs'!$C$14*(H6494-G6494)</f>
        <v>1492.3405413449261</v>
      </c>
      <c r="N6494" s="16">
        <f>I6494*$E6494*(1-'Monte Carlo Inputs'!$C$11)+I6494*'Monte Carlo Inputs'!$C$12-I6494*'Monte Carlo Inputs'!$C$13-'Monte Carlo Inputs'!$C$14*(I6494-H6494)</f>
        <v>1646.6736879488049</v>
      </c>
      <c r="O6494" s="16">
        <f>J6494*$E6494*(1-'Monte Carlo Inputs'!$C$11)+J6494*'Monte Carlo Inputs'!$C$12-J6494*'Monte Carlo Inputs'!$C$13-'Monte Carlo Inputs'!$C$14*(J6494-I6494)</f>
        <v>1816.9674812554724</v>
      </c>
    </row>
    <row r="6495" spans="1:15">
      <c r="A6495">
        <v>6491</v>
      </c>
      <c r="B6495" s="39">
        <v>-0.36681227455923371</v>
      </c>
      <c r="C6495" s="39">
        <v>0.73020184597269722</v>
      </c>
      <c r="D6495" s="29">
        <f>'Monte Carlo Inputs'!$C$6+'Monte Carlo Inputs'!$D$6*B6495</f>
        <v>0.10254624471762949</v>
      </c>
      <c r="E6495" s="29">
        <f>'Monte Carlo Inputs'!$C$7+'Monte Carlo Inputs'!$D$7*C6495</f>
        <v>0.60895713607213386</v>
      </c>
      <c r="F6495" s="16">
        <f>'Monte Carlo Inputs'!$C$17*(1+$D6495)</f>
        <v>2678.1950830435944</v>
      </c>
      <c r="G6495" s="16">
        <f t="shared" ref="G6495:J6495" si="6489">F6495*(1+$D6495)</f>
        <v>2952.8339314309351</v>
      </c>
      <c r="H6495" s="16">
        <f t="shared" si="6489"/>
        <v>3255.6359623739718</v>
      </c>
      <c r="I6495" s="16">
        <f t="shared" si="6489"/>
        <v>3589.4892044830885</v>
      </c>
      <c r="J6495" s="16">
        <f t="shared" si="6489"/>
        <v>3957.5778428573008</v>
      </c>
      <c r="K6495" s="16">
        <f>F6495*$E6495*(1-'Monte Carlo Inputs'!$C$11)+F6495*'Monte Carlo Inputs'!$C$12-F6495*'Monte Carlo Inputs'!$C$13-'Monte Carlo Inputs'!$C$14*(F6495-'Monte Carlo Inputs'!$C$17)</f>
        <v>1267.2292008790519</v>
      </c>
      <c r="L6495" s="16">
        <f>G6495*$E6495*(1-'Monte Carlo Inputs'!$C$11)+G6495*'Monte Carlo Inputs'!$C$12-G6495*'Monte Carlo Inputs'!$C$13-'Monte Carlo Inputs'!$C$14*(G6495-F6495)</f>
        <v>1397.1787966257214</v>
      </c>
      <c r="M6495" s="16">
        <f>H6495*$E6495*(1-'Monte Carlo Inputs'!$C$11)+H6495*'Monte Carlo Inputs'!$C$12-H6495*'Monte Carlo Inputs'!$C$13-'Monte Carlo Inputs'!$C$14*(H6495-G6495)</f>
        <v>1540.4542354187856</v>
      </c>
      <c r="N6495" s="16">
        <f>I6495*$E6495*(1-'Monte Carlo Inputs'!$C$11)+I6495*'Monte Carlo Inputs'!$C$12-I6495*'Monte Carlo Inputs'!$C$13-'Monte Carlo Inputs'!$C$14*(I6495-H6495)</f>
        <v>1698.4220324203493</v>
      </c>
      <c r="O6495" s="16">
        <f>J6495*$E6495*(1-'Monte Carlo Inputs'!$C$11)+J6495*'Monte Carlo Inputs'!$C$12-J6495*'Monte Carlo Inputs'!$C$13-'Monte Carlo Inputs'!$C$14*(J6495-I6495)</f>
        <v>1872.5888337907406</v>
      </c>
    </row>
    <row r="6496" spans="1:15">
      <c r="A6496">
        <v>6492</v>
      </c>
      <c r="B6496" s="39">
        <v>-0.33089799548504767</v>
      </c>
      <c r="C6496" s="39">
        <v>-1.1546273024945828</v>
      </c>
      <c r="D6496" s="29">
        <f>'Monte Carlo Inputs'!$C$6+'Monte Carlo Inputs'!$D$6*B6496</f>
        <v>0.10487292424094929</v>
      </c>
      <c r="E6496" s="29">
        <f>'Monte Carlo Inputs'!$C$7+'Monte Carlo Inputs'!$D$7*C6496</f>
        <v>0.54149555468211097</v>
      </c>
      <c r="F6496" s="16">
        <f>'Monte Carlo Inputs'!$C$17*(1+$D6496)</f>
        <v>2683.8468202736908</v>
      </c>
      <c r="G6496" s="16">
        <f t="shared" ref="G6496:J6496" si="6490">F6496*(1+$D6496)</f>
        <v>2965.3096845305668</v>
      </c>
      <c r="H6496" s="16">
        <f t="shared" si="6490"/>
        <v>3276.2903824272944</v>
      </c>
      <c r="I6496" s="16">
        <f t="shared" si="6490"/>
        <v>3619.8845354949431</v>
      </c>
      <c r="J6496" s="16">
        <f t="shared" si="6490"/>
        <v>3999.5124121468884</v>
      </c>
      <c r="K6496" s="16">
        <f>F6496*$E6496*(1-'Monte Carlo Inputs'!$C$11)+F6496*'Monte Carlo Inputs'!$C$12-F6496*'Monte Carlo Inputs'!$C$13-'Monte Carlo Inputs'!$C$14*(F6496-'Monte Carlo Inputs'!$C$17)</f>
        <v>1141.1543743773204</v>
      </c>
      <c r="L6496" s="16">
        <f>G6496*$E6496*(1-'Monte Carlo Inputs'!$C$11)+G6496*'Monte Carlo Inputs'!$C$12-G6496*'Monte Carlo Inputs'!$C$13-'Monte Carlo Inputs'!$C$14*(G6496-F6496)</f>
        <v>1260.8305706286212</v>
      </c>
      <c r="M6496" s="16">
        <f>H6496*$E6496*(1-'Monte Carlo Inputs'!$C$11)+H6496*'Monte Carlo Inputs'!$C$12-H6496*'Monte Carlo Inputs'!$C$13-'Monte Carlo Inputs'!$C$14*(H6496-G6496)</f>
        <v>1393.0575595428295</v>
      </c>
      <c r="N6496" s="16">
        <f>I6496*$E6496*(1-'Monte Carlo Inputs'!$C$11)+I6496*'Monte Carlo Inputs'!$C$12-I6496*'Monte Carlo Inputs'!$C$13-'Monte Carlo Inputs'!$C$14*(I6496-H6496)</f>
        <v>1539.1515794480463</v>
      </c>
      <c r="O6496" s="16">
        <f>J6496*$E6496*(1-'Monte Carlo Inputs'!$C$11)+J6496*'Monte Carlo Inputs'!$C$12-J6496*'Monte Carlo Inputs'!$C$13-'Monte Carlo Inputs'!$C$14*(J6496-I6496)</f>
        <v>1700.566906434839</v>
      </c>
    </row>
    <row r="6497" spans="1:15">
      <c r="A6497">
        <v>6493</v>
      </c>
      <c r="B6497" s="39">
        <v>1.2098063728034389</v>
      </c>
      <c r="C6497" s="39">
        <v>-1.2532369596381919E-2</v>
      </c>
      <c r="D6497" s="29">
        <f>'Monte Carlo Inputs'!$C$6+'Monte Carlo Inputs'!$D$6*B6497</f>
        <v>0.20468629645932102</v>
      </c>
      <c r="E6497" s="29">
        <f>'Monte Carlo Inputs'!$C$7+'Monte Carlo Inputs'!$D$7*C6497</f>
        <v>0.58237328109752573</v>
      </c>
      <c r="F6497" s="16">
        <f>'Monte Carlo Inputs'!$C$17*(1+$D6497)</f>
        <v>2926.3034827293372</v>
      </c>
      <c r="G6497" s="16">
        <f t="shared" ref="G6497:J6497" si="6491">F6497*(1+$D6497)</f>
        <v>3525.2777049252181</v>
      </c>
      <c r="H6497" s="16">
        <f t="shared" si="6491"/>
        <v>4246.8537423369762</v>
      </c>
      <c r="I6497" s="16">
        <f t="shared" si="6491"/>
        <v>5116.1265064603394</v>
      </c>
      <c r="J6497" s="16">
        <f t="shared" si="6491"/>
        <v>6163.3274932850709</v>
      </c>
      <c r="K6497" s="16">
        <f>F6497*$E6497*(1-'Monte Carlo Inputs'!$C$11)+F6497*'Monte Carlo Inputs'!$C$12-F6497*'Monte Carlo Inputs'!$C$13-'Monte Carlo Inputs'!$C$14*(F6497-'Monte Carlo Inputs'!$C$17)</f>
        <v>1333.0428400876397</v>
      </c>
      <c r="L6497" s="16">
        <f>G6497*$E6497*(1-'Monte Carlo Inputs'!$C$11)+G6497*'Monte Carlo Inputs'!$C$12-G6497*'Monte Carlo Inputs'!$C$13-'Monte Carlo Inputs'!$C$14*(G6497-F6497)</f>
        <v>1605.8984420467934</v>
      </c>
      <c r="M6497" s="16">
        <f>H6497*$E6497*(1-'Monte Carlo Inputs'!$C$11)+H6497*'Monte Carlo Inputs'!$C$12-H6497*'Monte Carlo Inputs'!$C$13-'Monte Carlo Inputs'!$C$14*(H6497-G6497)</f>
        <v>1934.6038466391453</v>
      </c>
      <c r="N6497" s="16">
        <f>I6497*$E6497*(1-'Monte Carlo Inputs'!$C$11)+I6497*'Monte Carlo Inputs'!$C$12-I6497*'Monte Carlo Inputs'!$C$13-'Monte Carlo Inputs'!$C$14*(I6497-H6497)</f>
        <v>2330.5907431236683</v>
      </c>
      <c r="O6497" s="16">
        <f>J6497*$E6497*(1-'Monte Carlo Inputs'!$C$11)+J6497*'Monte Carlo Inputs'!$C$12-J6497*'Monte Carlo Inputs'!$C$13-'Monte Carlo Inputs'!$C$14*(J6497-I6497)</f>
        <v>2807.630730896029</v>
      </c>
    </row>
    <row r="6498" spans="1:15">
      <c r="A6498">
        <v>6494</v>
      </c>
      <c r="B6498" s="39">
        <v>0.59904382282275259</v>
      </c>
      <c r="C6498" s="39">
        <v>-1.2466562736614195</v>
      </c>
      <c r="D6498" s="29">
        <f>'Monte Carlo Inputs'!$C$6+'Monte Carlo Inputs'!$D$6*B6498</f>
        <v>0.1651185046148772</v>
      </c>
      <c r="E6498" s="29">
        <f>'Monte Carlo Inputs'!$C$7+'Monte Carlo Inputs'!$D$7*C6498</f>
        <v>0.53820166465835995</v>
      </c>
      <c r="F6498" s="16">
        <f>'Monte Carlo Inputs'!$C$17*(1+$D6498)</f>
        <v>2830.1893595599986</v>
      </c>
      <c r="G6498" s="16">
        <f t="shared" ref="G6498:J6498" si="6492">F6498*(1+$D6498)</f>
        <v>3297.5059943874821</v>
      </c>
      <c r="H6498" s="16">
        <f t="shared" si="6492"/>
        <v>3841.9852531393367</v>
      </c>
      <c r="I6498" s="16">
        <f t="shared" si="6492"/>
        <v>4476.3681128901144</v>
      </c>
      <c r="J6498" s="16">
        <f t="shared" si="6492"/>
        <v>5215.4993217962492</v>
      </c>
      <c r="K6498" s="16">
        <f>F6498*$E6498*(1-'Monte Carlo Inputs'!$C$11)+F6498*'Monte Carlo Inputs'!$C$12-F6498*'Monte Carlo Inputs'!$C$13-'Monte Carlo Inputs'!$C$14*(F6498-'Monte Carlo Inputs'!$C$17)</f>
        <v>1198.9651172856488</v>
      </c>
      <c r="L6498" s="16">
        <f>G6498*$E6498*(1-'Monte Carlo Inputs'!$C$11)+G6498*'Monte Carlo Inputs'!$C$12-G6498*'Monte Carlo Inputs'!$C$13-'Monte Carlo Inputs'!$C$14*(G6498-F6498)</f>
        <v>1396.9364445372557</v>
      </c>
      <c r="M6498" s="16">
        <f>H6498*$E6498*(1-'Monte Carlo Inputs'!$C$11)+H6498*'Monte Carlo Inputs'!$C$12-H6498*'Monte Carlo Inputs'!$C$13-'Monte Carlo Inputs'!$C$14*(H6498-G6498)</f>
        <v>1627.5965013012708</v>
      </c>
      <c r="N6498" s="16">
        <f>I6498*$E6498*(1-'Monte Carlo Inputs'!$C$11)+I6498*'Monte Carlo Inputs'!$C$12-I6498*'Monte Carlo Inputs'!$C$13-'Monte Carlo Inputs'!$C$14*(I6498-H6498)</f>
        <v>1896.3428017125427</v>
      </c>
      <c r="O6498" s="16">
        <f>J6498*$E6498*(1-'Monte Carlo Inputs'!$C$11)+J6498*'Monte Carlo Inputs'!$C$12-J6498*'Monte Carlo Inputs'!$C$13-'Monte Carlo Inputs'!$C$14*(J6498-I6498)</f>
        <v>2209.4640893685041</v>
      </c>
    </row>
    <row r="6499" spans="1:15">
      <c r="A6499">
        <v>6495</v>
      </c>
      <c r="B6499" s="39">
        <v>-0.49124168123528023</v>
      </c>
      <c r="C6499" s="39">
        <v>1.3376156916849098</v>
      </c>
      <c r="D6499" s="29">
        <f>'Monte Carlo Inputs'!$C$6+'Monte Carlo Inputs'!$D$6*B6499</f>
        <v>9.4485179312029322E-2</v>
      </c>
      <c r="E6499" s="29">
        <f>'Monte Carlo Inputs'!$C$7+'Monte Carlo Inputs'!$D$7*C6499</f>
        <v>0.63069762041431587</v>
      </c>
      <c r="F6499" s="16">
        <f>'Monte Carlo Inputs'!$C$17*(1+$D6499)</f>
        <v>2658.6139490668511</v>
      </c>
      <c r="G6499" s="16">
        <f t="shared" ref="G6499:J6499" si="6493">F6499*(1+$D6499)</f>
        <v>2909.8135647658951</v>
      </c>
      <c r="H6499" s="16">
        <f t="shared" si="6493"/>
        <v>3184.7478211973762</v>
      </c>
      <c r="I6499" s="16">
        <f t="shared" si="6493"/>
        <v>3485.6592901468052</v>
      </c>
      <c r="J6499" s="16">
        <f t="shared" si="6493"/>
        <v>3815.0024331969671</v>
      </c>
      <c r="K6499" s="16">
        <f>F6499*$E6499*(1-'Monte Carlo Inputs'!$C$11)+F6499*'Monte Carlo Inputs'!$C$12-F6499*'Monte Carlo Inputs'!$C$13-'Monte Carlo Inputs'!$C$14*(F6499-'Monte Carlo Inputs'!$C$17)</f>
        <v>1298.7949737631748</v>
      </c>
      <c r="L6499" s="16">
        <f>G6499*$E6499*(1-'Monte Carlo Inputs'!$C$11)+G6499*'Monte Carlo Inputs'!$C$12-G6499*'Monte Carlo Inputs'!$C$13-'Monte Carlo Inputs'!$C$14*(G6499-F6499)</f>
        <v>1421.511849748751</v>
      </c>
      <c r="M6499" s="16">
        <f>H6499*$E6499*(1-'Monte Carlo Inputs'!$C$11)+H6499*'Monte Carlo Inputs'!$C$12-H6499*'Monte Carlo Inputs'!$C$13-'Monte Carlo Inputs'!$C$14*(H6499-G6499)</f>
        <v>1555.8236517664363</v>
      </c>
      <c r="N6499" s="16">
        <f>I6499*$E6499*(1-'Monte Carlo Inputs'!$C$11)+I6499*'Monte Carlo Inputs'!$C$12-I6499*'Monte Carlo Inputs'!$C$13-'Monte Carlo Inputs'!$C$14*(I6499-H6499)</f>
        <v>1702.8259284814844</v>
      </c>
      <c r="O6499" s="16">
        <f>J6499*$E6499*(1-'Monte Carlo Inputs'!$C$11)+J6499*'Monte Carlo Inputs'!$C$12-J6499*'Monte Carlo Inputs'!$C$13-'Monte Carlo Inputs'!$C$14*(J6499-I6499)</f>
        <v>1863.7177416712302</v>
      </c>
    </row>
    <row r="6500" spans="1:15">
      <c r="A6500">
        <v>6496</v>
      </c>
      <c r="B6500" s="39">
        <v>-1.0399537725473309</v>
      </c>
      <c r="C6500" s="39">
        <v>1.776780169082474</v>
      </c>
      <c r="D6500" s="29">
        <f>'Monte Carlo Inputs'!$C$6+'Monte Carlo Inputs'!$D$6*B6500</f>
        <v>5.8937279703169518E-2</v>
      </c>
      <c r="E6500" s="29">
        <f>'Monte Carlo Inputs'!$C$7+'Monte Carlo Inputs'!$D$7*C6500</f>
        <v>0.64641614331579733</v>
      </c>
      <c r="F6500" s="16">
        <f>'Monte Carlo Inputs'!$C$17*(1+$D6500)</f>
        <v>2572.2645461269694</v>
      </c>
      <c r="G6500" s="16">
        <f t="shared" ref="G6500:J6500" si="6494">F6500*(1+$D6500)</f>
        <v>2723.866821152601</v>
      </c>
      <c r="H6500" s="16">
        <f t="shared" si="6494"/>
        <v>2884.404121865055</v>
      </c>
      <c r="I6500" s="16">
        <f t="shared" si="6494"/>
        <v>3054.4030543723907</v>
      </c>
      <c r="J6500" s="16">
        <f t="shared" si="6494"/>
        <v>3234.4212615141514</v>
      </c>
      <c r="K6500" s="16">
        <f>F6500*$E6500*(1-'Monte Carlo Inputs'!$C$11)+F6500*'Monte Carlo Inputs'!$C$12-F6500*'Monte Carlo Inputs'!$C$13-'Monte Carlo Inputs'!$C$14*(F6500-'Monte Carlo Inputs'!$C$17)</f>
        <v>1284.0591816014962</v>
      </c>
      <c r="L6500" s="16">
        <f>G6500*$E6500*(1-'Monte Carlo Inputs'!$C$11)+G6500*'Monte Carlo Inputs'!$C$12-G6500*'Monte Carlo Inputs'!$C$13-'Monte Carlo Inputs'!$C$14*(G6500-F6500)</f>
        <v>1359.7381367429666</v>
      </c>
      <c r="M6500" s="16">
        <f>H6500*$E6500*(1-'Monte Carlo Inputs'!$C$11)+H6500*'Monte Carlo Inputs'!$C$12-H6500*'Monte Carlo Inputs'!$C$13-'Monte Carlo Inputs'!$C$14*(H6500-G6500)</f>
        <v>1439.8774036312532</v>
      </c>
      <c r="N6500" s="16">
        <f>I6500*$E6500*(1-'Monte Carlo Inputs'!$C$11)+I6500*'Monte Carlo Inputs'!$C$12-I6500*'Monte Carlo Inputs'!$C$13-'Monte Carlo Inputs'!$C$14*(I6500-H6500)</f>
        <v>1524.7398609073418</v>
      </c>
      <c r="O6500" s="16">
        <f>J6500*$E6500*(1-'Monte Carlo Inputs'!$C$11)+J6500*'Monte Carlo Inputs'!$C$12-J6500*'Monte Carlo Inputs'!$C$13-'Monte Carlo Inputs'!$C$14*(J6500-I6500)</f>
        <v>1614.6038805642097</v>
      </c>
    </row>
    <row r="6501" spans="1:15">
      <c r="A6501">
        <v>6497</v>
      </c>
      <c r="B6501" s="39">
        <v>0.63393254370156238</v>
      </c>
      <c r="C6501" s="39">
        <v>0.45049529345674871</v>
      </c>
      <c r="D6501" s="29">
        <f>'Monte Carlo Inputs'!$C$6+'Monte Carlo Inputs'!$D$6*B6501</f>
        <v>0.16737874412284198</v>
      </c>
      <c r="E6501" s="29">
        <f>'Monte Carlo Inputs'!$C$7+'Monte Carlo Inputs'!$D$7*C6501</f>
        <v>0.59894591231043548</v>
      </c>
      <c r="F6501" s="16">
        <f>'Monte Carlo Inputs'!$C$17*(1+$D6501)</f>
        <v>2835.679707348796</v>
      </c>
      <c r="G6501" s="16">
        <f t="shared" ref="G6501:J6501" si="6495">F6501*(1+$D6501)</f>
        <v>3310.3122154994658</v>
      </c>
      <c r="H6501" s="16">
        <f t="shared" si="6495"/>
        <v>3864.3881167842692</v>
      </c>
      <c r="I6501" s="16">
        <f t="shared" si="6495"/>
        <v>4511.2045465748552</v>
      </c>
      <c r="J6501" s="16">
        <f t="shared" si="6495"/>
        <v>5266.2842980618097</v>
      </c>
      <c r="K6501" s="16">
        <f>F6501*$E6501*(1-'Monte Carlo Inputs'!$C$11)+F6501*'Monte Carlo Inputs'!$C$12-F6501*'Monte Carlo Inputs'!$C$13-'Monte Carlo Inputs'!$C$14*(F6501-'Monte Carlo Inputs'!$C$17)</f>
        <v>1323.939345931444</v>
      </c>
      <c r="L6501" s="16">
        <f>G6501*$E6501*(1-'Monte Carlo Inputs'!$C$11)+G6501*'Monte Carlo Inputs'!$C$12-G6501*'Monte Carlo Inputs'!$C$13-'Monte Carlo Inputs'!$C$14*(G6501-F6501)</f>
        <v>1545.5386509482662</v>
      </c>
      <c r="M6501" s="16">
        <f>H6501*$E6501*(1-'Monte Carlo Inputs'!$C$11)+H6501*'Monte Carlo Inputs'!$C$12-H6501*'Monte Carlo Inputs'!$C$13-'Monte Carlo Inputs'!$C$14*(H6501-G6501)</f>
        <v>1804.2289693372984</v>
      </c>
      <c r="N6501" s="16">
        <f>I6501*$E6501*(1-'Monte Carlo Inputs'!$C$11)+I6501*'Monte Carlo Inputs'!$C$12-I6501*'Monte Carlo Inputs'!$C$13-'Monte Carlo Inputs'!$C$14*(I6501-H6501)</f>
        <v>2106.2185483350254</v>
      </c>
      <c r="O6501" s="16">
        <f>J6501*$E6501*(1-'Monte Carlo Inputs'!$C$11)+J6501*'Monte Carlo Inputs'!$C$12-J6501*'Monte Carlo Inputs'!$C$13-'Monte Carlo Inputs'!$C$14*(J6501-I6501)</f>
        <v>2458.7547638035776</v>
      </c>
    </row>
    <row r="6502" spans="1:15">
      <c r="A6502">
        <v>6498</v>
      </c>
      <c r="B6502" s="39">
        <v>0.26533838846300867</v>
      </c>
      <c r="C6502" s="39">
        <v>0.93707027503379636</v>
      </c>
      <c r="D6502" s="29">
        <f>'Monte Carlo Inputs'!$C$6+'Monte Carlo Inputs'!$D$6*B6502</f>
        <v>0.14349964935840548</v>
      </c>
      <c r="E6502" s="29">
        <f>'Monte Carlo Inputs'!$C$7+'Monte Carlo Inputs'!$D$7*C6502</f>
        <v>0.61636134635585116</v>
      </c>
      <c r="F6502" s="16">
        <f>'Monte Carlo Inputs'!$C$17*(1+$D6502)</f>
        <v>2777.6749982565034</v>
      </c>
      <c r="G6502" s="16">
        <f t="shared" ref="G6502:J6502" si="6496">F6502*(1+$D6502)</f>
        <v>3176.2703865379212</v>
      </c>
      <c r="H6502" s="16">
        <f t="shared" si="6496"/>
        <v>3632.0640732736001</v>
      </c>
      <c r="I6502" s="16">
        <f t="shared" si="6496"/>
        <v>4153.2639942356236</v>
      </c>
      <c r="J6502" s="16">
        <f t="shared" si="6496"/>
        <v>4749.2559211013267</v>
      </c>
      <c r="K6502" s="16">
        <f>F6502*$E6502*(1-'Monte Carlo Inputs'!$C$11)+F6502*'Monte Carlo Inputs'!$C$12-F6502*'Monte Carlo Inputs'!$C$13-'Monte Carlo Inputs'!$C$14*(F6502-'Monte Carlo Inputs'!$C$17)</f>
        <v>1330.4467413833547</v>
      </c>
      <c r="L6502" s="16">
        <f>G6502*$E6502*(1-'Monte Carlo Inputs'!$C$11)+G6502*'Monte Carlo Inputs'!$C$12-G6502*'Monte Carlo Inputs'!$C$13-'Monte Carlo Inputs'!$C$14*(G6502-F6502)</f>
        <v>1521.3653822618992</v>
      </c>
      <c r="M6502" s="16">
        <f>H6502*$E6502*(1-'Monte Carlo Inputs'!$C$11)+H6502*'Monte Carlo Inputs'!$C$12-H6502*'Monte Carlo Inputs'!$C$13-'Monte Carlo Inputs'!$C$14*(H6502-G6502)</f>
        <v>1739.6807811624981</v>
      </c>
      <c r="N6502" s="16">
        <f>I6502*$E6502*(1-'Monte Carlo Inputs'!$C$11)+I6502*'Monte Carlo Inputs'!$C$12-I6502*'Monte Carlo Inputs'!$C$13-'Monte Carlo Inputs'!$C$14*(I6502-H6502)</f>
        <v>1989.3243632548731</v>
      </c>
      <c r="O6502" s="16">
        <f>J6502*$E6502*(1-'Monte Carlo Inputs'!$C$11)+J6502*'Monte Carlo Inputs'!$C$12-J6502*'Monte Carlo Inputs'!$C$13-'Monte Carlo Inputs'!$C$14*(J6502-I6502)</f>
        <v>2274.7917118420819</v>
      </c>
    </row>
    <row r="6503" spans="1:15">
      <c r="A6503">
        <v>6499</v>
      </c>
      <c r="B6503" s="39">
        <v>0.74926597638356218</v>
      </c>
      <c r="C6503" s="39">
        <v>-1.4817489688663985</v>
      </c>
      <c r="D6503" s="29">
        <f>'Monte Carlo Inputs'!$C$6+'Monte Carlo Inputs'!$D$6*B6503</f>
        <v>0.17485053370327849</v>
      </c>
      <c r="E6503" s="29">
        <f>'Monte Carlo Inputs'!$C$7+'Monte Carlo Inputs'!$D$7*C6503</f>
        <v>0.52978725478748778</v>
      </c>
      <c r="F6503" s="16">
        <f>'Monte Carlo Inputs'!$C$17*(1+$D6503)</f>
        <v>2853.8294314186342</v>
      </c>
      <c r="G6503" s="16">
        <f t="shared" ref="G6503:J6503" si="6497">F6503*(1+$D6503)</f>
        <v>3352.8230306003061</v>
      </c>
      <c r="H6503" s="16">
        <f t="shared" si="6497"/>
        <v>3939.065926913413</v>
      </c>
      <c r="I6503" s="16">
        <f t="shared" si="6497"/>
        <v>4627.8137065266228</v>
      </c>
      <c r="J6503" s="16">
        <f t="shared" si="6497"/>
        <v>5436.9894029921497</v>
      </c>
      <c r="K6503" s="16">
        <f>F6503*$E6503*(1-'Monte Carlo Inputs'!$C$11)+F6503*'Monte Carlo Inputs'!$C$12-F6503*'Monte Carlo Inputs'!$C$13-'Monte Carlo Inputs'!$C$14*(F6503-'Monte Carlo Inputs'!$C$17)</f>
        <v>1192.232779461523</v>
      </c>
      <c r="L6503" s="16">
        <f>G6503*$E6503*(1-'Monte Carlo Inputs'!$C$11)+G6503*'Monte Carlo Inputs'!$C$12-G6503*'Monte Carlo Inputs'!$C$13-'Monte Carlo Inputs'!$C$14*(G6503-F6503)</f>
        <v>1400.6953172489136</v>
      </c>
      <c r="M6503" s="16">
        <f>H6503*$E6503*(1-'Monte Carlo Inputs'!$C$11)+H6503*'Monte Carlo Inputs'!$C$12-H6503*'Monte Carlo Inputs'!$C$13-'Monte Carlo Inputs'!$C$14*(H6503-G6503)</f>
        <v>1645.6076410255689</v>
      </c>
      <c r="N6503" s="16">
        <f>I6503*$E6503*(1-'Monte Carlo Inputs'!$C$11)+I6503*'Monte Carlo Inputs'!$C$12-I6503*'Monte Carlo Inputs'!$C$13-'Monte Carlo Inputs'!$C$14*(I6503-H6503)</f>
        <v>1933.3430153250827</v>
      </c>
      <c r="O6503" s="16">
        <f>J6503*$E6503*(1-'Monte Carlo Inputs'!$C$11)+J6503*'Monte Carlo Inputs'!$C$12-J6503*'Monte Carlo Inputs'!$C$13-'Monte Carlo Inputs'!$C$14*(J6503-I6503)</f>
        <v>2271.3890733861795</v>
      </c>
    </row>
    <row r="6504" spans="1:15">
      <c r="A6504">
        <v>6500</v>
      </c>
      <c r="B6504" s="39">
        <v>0.260401010088462</v>
      </c>
      <c r="C6504" s="39">
        <v>0.17056098856289872</v>
      </c>
      <c r="D6504" s="29">
        <f>'Monte Carlo Inputs'!$C$6+'Monte Carlo Inputs'!$D$6*B6504</f>
        <v>0.14317978501867556</v>
      </c>
      <c r="E6504" s="29">
        <f>'Monte Carlo Inputs'!$C$7+'Monte Carlo Inputs'!$D$7*C6504</f>
        <v>0.58892653686263274</v>
      </c>
      <c r="F6504" s="16">
        <f>'Monte Carlo Inputs'!$C$17*(1+$D6504)</f>
        <v>2776.8980157888655</v>
      </c>
      <c r="G6504" s="16">
        <f t="shared" ref="G6504:J6504" si="6498">F6504*(1+$D6504)</f>
        <v>3174.4936767083018</v>
      </c>
      <c r="H6504" s="16">
        <f t="shared" si="6498"/>
        <v>3629.0169988825414</v>
      </c>
      <c r="I6504" s="16">
        <f t="shared" si="6498"/>
        <v>4148.6188726116625</v>
      </c>
      <c r="J6504" s="16">
        <f t="shared" si="6498"/>
        <v>4742.6172309166204</v>
      </c>
      <c r="K6504" s="16">
        <f>F6504*$E6504*(1-'Monte Carlo Inputs'!$C$11)+F6504*'Monte Carlo Inputs'!$C$12-F6504*'Monte Carlo Inputs'!$C$13-'Monte Carlo Inputs'!$C$14*(F6504-'Monte Carlo Inputs'!$C$17)</f>
        <v>1275.8529471706581</v>
      </c>
      <c r="L6504" s="16">
        <f>G6504*$E6504*(1-'Monte Carlo Inputs'!$C$11)+G6504*'Monte Carlo Inputs'!$C$12-G6504*'Monte Carlo Inputs'!$C$13-'Monte Carlo Inputs'!$C$14*(G6504-F6504)</f>
        <v>1458.5292978619964</v>
      </c>
      <c r="M6504" s="16">
        <f>H6504*$E6504*(1-'Monte Carlo Inputs'!$C$11)+H6504*'Monte Carlo Inputs'!$C$12-H6504*'Monte Carlo Inputs'!$C$13-'Monte Carlo Inputs'!$C$14*(H6504-G6504)</f>
        <v>1667.3612091733169</v>
      </c>
      <c r="N6504" s="16">
        <f>I6504*$E6504*(1-'Monte Carlo Inputs'!$C$11)+I6504*'Monte Carlo Inputs'!$C$12-I6504*'Monte Carlo Inputs'!$C$13-'Monte Carlo Inputs'!$C$14*(I6504-H6504)</f>
        <v>1906.093628651231</v>
      </c>
      <c r="O6504" s="16">
        <f>J6504*$E6504*(1-'Monte Carlo Inputs'!$C$11)+J6504*'Monte Carlo Inputs'!$C$12-J6504*'Monte Carlo Inputs'!$C$13-'Monte Carlo Inputs'!$C$14*(J6504-I6504)</f>
        <v>2179.0077046269812</v>
      </c>
    </row>
    <row r="6505" spans="1:15">
      <c r="A6505">
        <v>6501</v>
      </c>
      <c r="B6505" s="39">
        <v>-0.93364409381802882</v>
      </c>
      <c r="C6505" s="39">
        <v>-0.72161964224945352</v>
      </c>
      <c r="D6505" s="29">
        <f>'Monte Carlo Inputs'!$C$6+'Monte Carlo Inputs'!$D$6*B6505</f>
        <v>6.582447217943338E-2</v>
      </c>
      <c r="E6505" s="29">
        <f>'Monte Carlo Inputs'!$C$7+'Monte Carlo Inputs'!$D$7*C6505</f>
        <v>0.55699371351411153</v>
      </c>
      <c r="F6505" s="16">
        <f>'Monte Carlo Inputs'!$C$17*(1+$D6505)</f>
        <v>2588.9942253710619</v>
      </c>
      <c r="G6505" s="16">
        <f t="shared" ref="G6505:J6505" si="6499">F6505*(1+$D6505)</f>
        <v>2759.4134037317131</v>
      </c>
      <c r="H6505" s="16">
        <f t="shared" si="6499"/>
        <v>2941.050334557207</v>
      </c>
      <c r="I6505" s="16">
        <f t="shared" si="6499"/>
        <v>3134.6434204825814</v>
      </c>
      <c r="J6505" s="16">
        <f t="shared" si="6499"/>
        <v>3340.9796691065812</v>
      </c>
      <c r="K6505" s="16">
        <f>F6505*$E6505*(1-'Monte Carlo Inputs'!$C$11)+F6505*'Monte Carlo Inputs'!$C$12-F6505*'Monte Carlo Inputs'!$C$13-'Monte Carlo Inputs'!$C$14*(F6505-'Monte Carlo Inputs'!$C$17)</f>
        <v>1127.9361418862886</v>
      </c>
      <c r="L6505" s="16">
        <f>G6505*$E6505*(1-'Monte Carlo Inputs'!$C$11)+G6505*'Monte Carlo Inputs'!$C$12-G6505*'Monte Carlo Inputs'!$C$13-'Monte Carlo Inputs'!$C$14*(G6505-F6505)</f>
        <v>1202.1819430780599</v>
      </c>
      <c r="M6505" s="16">
        <f>H6505*$E6505*(1-'Monte Carlo Inputs'!$C$11)+H6505*'Monte Carlo Inputs'!$C$12-H6505*'Monte Carlo Inputs'!$C$13-'Monte Carlo Inputs'!$C$14*(H6505-G6505)</f>
        <v>1281.314934944819</v>
      </c>
      <c r="N6505" s="16">
        <f>I6505*$E6505*(1-'Monte Carlo Inputs'!$C$11)+I6505*'Monte Carlo Inputs'!$C$12-I6505*'Monte Carlo Inputs'!$C$13-'Monte Carlo Inputs'!$C$14*(I6505-H6505)</f>
        <v>1365.6568142331867</v>
      </c>
      <c r="O6505" s="16">
        <f>J6505*$E6505*(1-'Monte Carlo Inputs'!$C$11)+J6505*'Monte Carlo Inputs'!$C$12-J6505*'Monte Carlo Inputs'!$C$13-'Monte Carlo Inputs'!$C$14*(J6505-I6505)</f>
        <v>1455.550453208333</v>
      </c>
    </row>
    <row r="6506" spans="1:15">
      <c r="A6506">
        <v>6502</v>
      </c>
      <c r="B6506" s="39">
        <v>-1.0896803804844731E-2</v>
      </c>
      <c r="C6506" s="39">
        <v>1.9064088811482012</v>
      </c>
      <c r="D6506" s="29">
        <f>'Monte Carlo Inputs'!$C$6+'Monte Carlo Inputs'!$D$6*B6506</f>
        <v>0.12560396045588523</v>
      </c>
      <c r="E6506" s="29">
        <f>'Monte Carlo Inputs'!$C$7+'Monte Carlo Inputs'!$D$7*C6506</f>
        <v>0.65105579880744613</v>
      </c>
      <c r="F6506" s="16">
        <f>'Monte Carlo Inputs'!$C$17*(1+$D6506)</f>
        <v>2734.2045803433912</v>
      </c>
      <c r="G6506" s="16">
        <f t="shared" ref="G6506:J6506" si="6500">F6506*(1+$D6506)</f>
        <v>3077.6315043311424</v>
      </c>
      <c r="H6506" s="16">
        <f t="shared" si="6500"/>
        <v>3464.1942100989377</v>
      </c>
      <c r="I6506" s="16">
        <f t="shared" si="6500"/>
        <v>3899.3107226757111</v>
      </c>
      <c r="J6506" s="16">
        <f t="shared" si="6500"/>
        <v>4389.0795924918802</v>
      </c>
      <c r="K6506" s="16">
        <f>F6506*$E6506*(1-'Monte Carlo Inputs'!$C$11)+F6506*'Monte Carlo Inputs'!$C$12-F6506*'Monte Carlo Inputs'!$C$13-'Monte Carlo Inputs'!$C$14*(F6506-'Monte Carlo Inputs'!$C$17)</f>
        <v>1376.4891269509874</v>
      </c>
      <c r="L6506" s="16">
        <f>G6506*$E6506*(1-'Monte Carlo Inputs'!$C$11)+G6506*'Monte Carlo Inputs'!$C$12-G6506*'Monte Carlo Inputs'!$C$13-'Monte Carlo Inputs'!$C$14*(G6506-F6506)</f>
        <v>1549.3816128204949</v>
      </c>
      <c r="M6506" s="16">
        <f>H6506*$E6506*(1-'Monte Carlo Inputs'!$C$11)+H6506*'Monte Carlo Inputs'!$C$12-H6506*'Monte Carlo Inputs'!$C$13-'Monte Carlo Inputs'!$C$14*(H6506-G6506)</f>
        <v>1743.9900796482762</v>
      </c>
      <c r="N6506" s="16">
        <f>I6506*$E6506*(1-'Monte Carlo Inputs'!$C$11)+I6506*'Monte Carlo Inputs'!$C$12-I6506*'Monte Carlo Inputs'!$C$13-'Monte Carlo Inputs'!$C$14*(I6506-H6506)</f>
        <v>1963.042140647874</v>
      </c>
      <c r="O6506" s="16">
        <f>J6506*$E6506*(1-'Monte Carlo Inputs'!$C$11)+J6506*'Monte Carlo Inputs'!$C$12-J6506*'Monte Carlo Inputs'!$C$13-'Monte Carlo Inputs'!$C$14*(J6506-I6506)</f>
        <v>2209.6080080550464</v>
      </c>
    </row>
    <row r="6507" spans="1:15">
      <c r="A6507">
        <v>6503</v>
      </c>
      <c r="B6507" s="39">
        <v>0.26877448629383344</v>
      </c>
      <c r="C6507" s="39">
        <v>1.9827556847063019</v>
      </c>
      <c r="D6507" s="29">
        <f>'Monte Carlo Inputs'!$C$6+'Monte Carlo Inputs'!$D$6*B6507</f>
        <v>0.14372225436870206</v>
      </c>
      <c r="E6507" s="29">
        <f>'Monte Carlo Inputs'!$C$7+'Monte Carlo Inputs'!$D$7*C6507</f>
        <v>0.65378839454764415</v>
      </c>
      <c r="F6507" s="16">
        <f>'Monte Carlo Inputs'!$C$17*(1+$D6507)</f>
        <v>2778.2157280870147</v>
      </c>
      <c r="G6507" s="16">
        <f t="shared" ref="G6507:J6507" si="6501">F6507*(1+$D6507)</f>
        <v>3177.5071556502653</v>
      </c>
      <c r="H6507" s="16">
        <f t="shared" si="6501"/>
        <v>3634.1856473330035</v>
      </c>
      <c r="I6507" s="16">
        <f t="shared" si="6501"/>
        <v>4156.4990013620836</v>
      </c>
      <c r="J6507" s="16">
        <f t="shared" si="6501"/>
        <v>4753.880408119101</v>
      </c>
      <c r="K6507" s="16">
        <f>F6507*$E6507*(1-'Monte Carlo Inputs'!$C$11)+F6507*'Monte Carlo Inputs'!$C$12-F6507*'Monte Carlo Inputs'!$C$13-'Monte Carlo Inputs'!$C$14*(F6507-'Monte Carlo Inputs'!$C$17)</f>
        <v>1404.7033277836713</v>
      </c>
      <c r="L6507" s="16">
        <f>G6507*$E6507*(1-'Monte Carlo Inputs'!$C$11)+G6507*'Monte Carlo Inputs'!$C$12-G6507*'Monte Carlo Inputs'!$C$13-'Monte Carlo Inputs'!$C$14*(G6507-F6507)</f>
        <v>1606.5904567719581</v>
      </c>
      <c r="M6507" s="16">
        <f>H6507*$E6507*(1-'Monte Carlo Inputs'!$C$11)+H6507*'Monte Carlo Inputs'!$C$12-H6507*'Monte Carlo Inputs'!$C$13-'Monte Carlo Inputs'!$C$14*(H6507-G6507)</f>
        <v>1837.4932590664666</v>
      </c>
      <c r="N6507" s="16">
        <f>I6507*$E6507*(1-'Monte Carlo Inputs'!$C$11)+I6507*'Monte Carlo Inputs'!$C$12-I6507*'Monte Carlo Inputs'!$C$13-'Monte Carlo Inputs'!$C$14*(I6507-H6507)</f>
        <v>2101.5819326467931</v>
      </c>
      <c r="O6507" s="16">
        <f>J6507*$E6507*(1-'Monte Carlo Inputs'!$C$11)+J6507*'Monte Carlo Inputs'!$C$12-J6507*'Monte Carlo Inputs'!$C$13-'Monte Carlo Inputs'!$C$14*(J6507-I6507)</f>
        <v>2403.6260257473241</v>
      </c>
    </row>
    <row r="6508" spans="1:15">
      <c r="A6508">
        <v>6504</v>
      </c>
      <c r="B6508" s="39">
        <v>-0.46882104640371441</v>
      </c>
      <c r="C6508" s="39">
        <v>1.1943292814950246</v>
      </c>
      <c r="D6508" s="29">
        <f>'Monte Carlo Inputs'!$C$6+'Monte Carlo Inputs'!$D$6*B6508</f>
        <v>9.5937683254950723E-2</v>
      </c>
      <c r="E6508" s="29">
        <f>'Monte Carlo Inputs'!$C$7+'Monte Carlo Inputs'!$D$7*C6508</f>
        <v>0.62556913021085658</v>
      </c>
      <c r="F6508" s="16">
        <f>'Monte Carlo Inputs'!$C$17*(1+$D6508)</f>
        <v>2662.1422263946015</v>
      </c>
      <c r="G6508" s="16">
        <f t="shared" ref="G6508:J6508" si="6502">F6508*(1+$D6508)</f>
        <v>2917.5419840900763</v>
      </c>
      <c r="H6508" s="16">
        <f t="shared" si="6502"/>
        <v>3197.4442028427306</v>
      </c>
      <c r="I6508" s="16">
        <f t="shared" si="6502"/>
        <v>3504.1995920004351</v>
      </c>
      <c r="J6508" s="16">
        <f t="shared" si="6502"/>
        <v>3840.3843825199006</v>
      </c>
      <c r="K6508" s="16">
        <f>F6508*$E6508*(1-'Monte Carlo Inputs'!$C$11)+F6508*'Monte Carlo Inputs'!$C$12-F6508*'Monte Carlo Inputs'!$C$13-'Monte Carlo Inputs'!$C$14*(F6508-'Monte Carlo Inputs'!$C$17)</f>
        <v>1290.8577163268476</v>
      </c>
      <c r="L6508" s="16">
        <f>G6508*$E6508*(1-'Monte Carlo Inputs'!$C$11)+G6508*'Monte Carlo Inputs'!$C$12-G6508*'Monte Carlo Inputs'!$C$13-'Monte Carlo Inputs'!$C$14*(G6508-F6508)</f>
        <v>1414.6996150430216</v>
      </c>
      <c r="M6508" s="16">
        <f>H6508*$E6508*(1-'Monte Carlo Inputs'!$C$11)+H6508*'Monte Carlo Inputs'!$C$12-H6508*'Monte Carlo Inputs'!$C$13-'Monte Carlo Inputs'!$C$14*(H6508-G6508)</f>
        <v>1550.4226186119199</v>
      </c>
      <c r="N6508" s="16">
        <f>I6508*$E6508*(1-'Monte Carlo Inputs'!$C$11)+I6508*'Monte Carlo Inputs'!$C$12-I6508*'Monte Carlo Inputs'!$C$13-'Monte Carlo Inputs'!$C$14*(I6508-H6508)</f>
        <v>1699.1665727076215</v>
      </c>
      <c r="O6508" s="16">
        <f>J6508*$E6508*(1-'Monte Carlo Inputs'!$C$11)+J6508*'Monte Carlo Inputs'!$C$12-J6508*'Monte Carlo Inputs'!$C$13-'Monte Carlo Inputs'!$C$14*(J6508-I6508)</f>
        <v>1862.1806771574459</v>
      </c>
    </row>
    <row r="6509" spans="1:15">
      <c r="A6509">
        <v>6505</v>
      </c>
      <c r="B6509" s="39">
        <v>-0.43939924961611848</v>
      </c>
      <c r="C6509" s="39">
        <v>0.44708402177312589</v>
      </c>
      <c r="D6509" s="29">
        <f>'Monte Carlo Inputs'!$C$6+'Monte Carlo Inputs'!$D$6*B6509</f>
        <v>9.7843752202724191E-2</v>
      </c>
      <c r="E6509" s="29">
        <f>'Monte Carlo Inputs'!$C$7+'Monte Carlo Inputs'!$D$7*C6509</f>
        <v>0.59882381647882377</v>
      </c>
      <c r="F6509" s="16">
        <f>'Monte Carlo Inputs'!$C$17*(1+$D6509)</f>
        <v>2666.772258475638</v>
      </c>
      <c r="G6509" s="16">
        <f t="shared" ref="G6509:J6509" si="6503">F6509*(1+$D6509)</f>
        <v>2927.6992625150274</v>
      </c>
      <c r="H6509" s="16">
        <f t="shared" si="6503"/>
        <v>3214.1563436806464</v>
      </c>
      <c r="I6509" s="16">
        <f t="shared" si="6503"/>
        <v>3528.6414605125497</v>
      </c>
      <c r="J6509" s="16">
        <f t="shared" si="6503"/>
        <v>3873.8969811871984</v>
      </c>
      <c r="K6509" s="16">
        <f>F6509*$E6509*(1-'Monte Carlo Inputs'!$C$11)+F6509*'Monte Carlo Inputs'!$C$12-F6509*'Monte Carlo Inputs'!$C$13-'Monte Carlo Inputs'!$C$14*(F6509-'Monte Carlo Inputs'!$C$17)</f>
        <v>1242.421618322219</v>
      </c>
      <c r="L6509" s="16">
        <f>G6509*$E6509*(1-'Monte Carlo Inputs'!$C$11)+G6509*'Monte Carlo Inputs'!$C$12-G6509*'Monte Carlo Inputs'!$C$13-'Monte Carlo Inputs'!$C$14*(G6509-F6509)</f>
        <v>1363.9848112766454</v>
      </c>
      <c r="M6509" s="16">
        <f>H6509*$E6509*(1-'Monte Carlo Inputs'!$C$11)+H6509*'Monte Carlo Inputs'!$C$12-H6509*'Monte Carlo Inputs'!$C$13-'Monte Carlo Inputs'!$C$14*(H6509-G6509)</f>
        <v>1497.4422031594775</v>
      </c>
      <c r="N6509" s="16">
        <f>I6509*$E6509*(1-'Monte Carlo Inputs'!$C$11)+I6509*'Monte Carlo Inputs'!$C$12-I6509*'Monte Carlo Inputs'!$C$13-'Monte Carlo Inputs'!$C$14*(I6509-H6509)</f>
        <v>1643.9575670233146</v>
      </c>
      <c r="O6509" s="16">
        <f>J6509*$E6509*(1-'Monte Carlo Inputs'!$C$11)+J6509*'Monte Carlo Inputs'!$C$12-J6509*'Monte Carlo Inputs'!$C$13-'Monte Carlo Inputs'!$C$14*(J6509-I6509)</f>
        <v>1804.8085438429373</v>
      </c>
    </row>
    <row r="6510" spans="1:15">
      <c r="A6510">
        <v>6506</v>
      </c>
      <c r="B6510" s="39">
        <v>-0.91212667544092396</v>
      </c>
      <c r="C6510" s="39">
        <v>-0.53771962265044937</v>
      </c>
      <c r="D6510" s="29">
        <f>'Monte Carlo Inputs'!$C$6+'Monte Carlo Inputs'!$D$6*B6510</f>
        <v>6.721846192455122E-2</v>
      </c>
      <c r="E6510" s="29">
        <f>'Monte Carlo Inputs'!$C$7+'Monte Carlo Inputs'!$D$7*C6510</f>
        <v>0.56357584120981996</v>
      </c>
      <c r="F6510" s="16">
        <f>'Monte Carlo Inputs'!$C$17*(1+$D6510)</f>
        <v>2592.3803658609277</v>
      </c>
      <c r="G6510" s="16">
        <f t="shared" ref="G6510:J6510" si="6504">F6510*(1+$D6510)</f>
        <v>2766.6361867775049</v>
      </c>
      <c r="H6510" s="16">
        <f t="shared" si="6504"/>
        <v>2952.6052159574942</v>
      </c>
      <c r="I6510" s="16">
        <f t="shared" si="6504"/>
        <v>3151.0747972445647</v>
      </c>
      <c r="J6510" s="16">
        <f t="shared" si="6504"/>
        <v>3362.8851985245615</v>
      </c>
      <c r="K6510" s="16">
        <f>F6510*$E6510*(1-'Monte Carlo Inputs'!$C$11)+F6510*'Monte Carlo Inputs'!$C$12-F6510*'Monte Carlo Inputs'!$C$13-'Monte Carlo Inputs'!$C$14*(F6510-'Monte Carlo Inputs'!$C$17)</f>
        <v>1141.606465822008</v>
      </c>
      <c r="L6510" s="16">
        <f>G6510*$E6510*(1-'Monte Carlo Inputs'!$C$11)+G6510*'Monte Carlo Inputs'!$C$12-G6510*'Monte Carlo Inputs'!$C$13-'Monte Carlo Inputs'!$C$14*(G6510-F6510)</f>
        <v>1218.3434965776864</v>
      </c>
      <c r="M6510" s="16">
        <f>H6510*$E6510*(1-'Monte Carlo Inputs'!$C$11)+H6510*'Monte Carlo Inputs'!$C$12-H6510*'Monte Carlo Inputs'!$C$13-'Monte Carlo Inputs'!$C$14*(H6510-G6510)</f>
        <v>1300.2386725134179</v>
      </c>
      <c r="N6510" s="16">
        <f>I6510*$E6510*(1-'Monte Carlo Inputs'!$C$11)+I6510*'Monte Carlo Inputs'!$C$12-I6510*'Monte Carlo Inputs'!$C$13-'Monte Carlo Inputs'!$C$14*(I6510-H6510)</f>
        <v>1387.6387162145902</v>
      </c>
      <c r="O6510" s="16">
        <f>J6510*$E6510*(1-'Monte Carlo Inputs'!$C$11)+J6510*'Monte Carlo Inputs'!$C$12-J6510*'Monte Carlo Inputs'!$C$13-'Monte Carlo Inputs'!$C$14*(J6510-I6510)</f>
        <v>1480.9136564254941</v>
      </c>
    </row>
    <row r="6511" spans="1:15">
      <c r="A6511">
        <v>6507</v>
      </c>
      <c r="B6511" s="39">
        <v>0.22681721598870019</v>
      </c>
      <c r="C6511" s="39">
        <v>0.55002970951056329</v>
      </c>
      <c r="D6511" s="29">
        <f>'Monte Carlo Inputs'!$C$6+'Monte Carlo Inputs'!$D$6*B6511</f>
        <v>0.14100408420937077</v>
      </c>
      <c r="E6511" s="29">
        <f>'Monte Carlo Inputs'!$C$7+'Monte Carlo Inputs'!$D$7*C6511</f>
        <v>0.60250843632762996</v>
      </c>
      <c r="F6511" s="16">
        <f>'Monte Carlo Inputs'!$C$17*(1+$D6511)</f>
        <v>2771.6130209529829</v>
      </c>
      <c r="G6511" s="16">
        <f t="shared" ref="G6511:J6511" si="6505">F6511*(1+$D6511)</f>
        <v>3162.4217767552254</v>
      </c>
      <c r="H6511" s="16">
        <f t="shared" si="6505"/>
        <v>3608.3361632703668</v>
      </c>
      <c r="I6511" s="16">
        <f t="shared" si="6505"/>
        <v>4117.1262994918588</v>
      </c>
      <c r="J6511" s="16">
        <f t="shared" si="6505"/>
        <v>4697.6579229260242</v>
      </c>
      <c r="K6511" s="16">
        <f>F6511*$E6511*(1-'Monte Carlo Inputs'!$C$11)+F6511*'Monte Carlo Inputs'!$C$12-F6511*'Monte Carlo Inputs'!$C$13-'Monte Carlo Inputs'!$C$14*(F6511-'Monte Carlo Inputs'!$C$17)</f>
        <v>1300.1335360978815</v>
      </c>
      <c r="L6511" s="16">
        <f>G6511*$E6511*(1-'Monte Carlo Inputs'!$C$11)+G6511*'Monte Carlo Inputs'!$C$12-G6511*'Monte Carlo Inputs'!$C$13-'Monte Carlo Inputs'!$C$14*(G6511-F6511)</f>
        <v>1483.4576747052538</v>
      </c>
      <c r="M6511" s="16">
        <f>H6511*$E6511*(1-'Monte Carlo Inputs'!$C$11)+H6511*'Monte Carlo Inputs'!$C$12-H6511*'Monte Carlo Inputs'!$C$13-'Monte Carlo Inputs'!$C$14*(H6511-G6511)</f>
        <v>1692.6312655904308</v>
      </c>
      <c r="N6511" s="16">
        <f>I6511*$E6511*(1-'Monte Carlo Inputs'!$C$11)+I6511*'Monte Carlo Inputs'!$C$12-I6511*'Monte Carlo Inputs'!$C$13-'Monte Carlo Inputs'!$C$14*(I6511-H6511)</f>
        <v>1931.2991870991573</v>
      </c>
      <c r="O6511" s="16">
        <f>J6511*$E6511*(1-'Monte Carlo Inputs'!$C$11)+J6511*'Monte Carlo Inputs'!$C$12-J6511*'Monte Carlo Inputs'!$C$13-'Monte Carlo Inputs'!$C$14*(J6511-I6511)</f>
        <v>2203.6202603103766</v>
      </c>
    </row>
    <row r="6512" spans="1:15">
      <c r="A6512">
        <v>6508</v>
      </c>
      <c r="B6512" s="39">
        <v>-0.4154820366434579</v>
      </c>
      <c r="C6512" s="39">
        <v>-0.42234124092027348</v>
      </c>
      <c r="D6512" s="29">
        <f>'Monte Carlo Inputs'!$C$6+'Monte Carlo Inputs'!$D$6*B6512</f>
        <v>9.9393210833466028E-2</v>
      </c>
      <c r="E6512" s="29">
        <f>'Monte Carlo Inputs'!$C$7+'Monte Carlo Inputs'!$D$7*C6512</f>
        <v>0.56770545056781874</v>
      </c>
      <c r="F6512" s="16">
        <f>'Monte Carlo Inputs'!$C$17*(1+$D6512)</f>
        <v>2670.5360484355729</v>
      </c>
      <c r="G6512" s="16">
        <f t="shared" ref="G6512:J6512" si="6506">F6512*(1+$D6512)</f>
        <v>2935.9692009361011</v>
      </c>
      <c r="H6512" s="16">
        <f t="shared" si="6506"/>
        <v>3227.7846067253058</v>
      </c>
      <c r="I6512" s="16">
        <f t="shared" si="6506"/>
        <v>3548.6044826665707</v>
      </c>
      <c r="J6512" s="16">
        <f t="shared" si="6506"/>
        <v>3901.311676176832</v>
      </c>
      <c r="K6512" s="16">
        <f>F6512*$E6512*(1-'Monte Carlo Inputs'!$C$11)+F6512*'Monte Carlo Inputs'!$C$12-F6512*'Monte Carlo Inputs'!$C$13-'Monte Carlo Inputs'!$C$14*(F6512-'Monte Carlo Inputs'!$C$17)</f>
        <v>1185.0989449218239</v>
      </c>
      <c r="L6512" s="16">
        <f>G6512*$E6512*(1-'Monte Carlo Inputs'!$C$11)+G6512*'Monte Carlo Inputs'!$C$12-G6512*'Monte Carlo Inputs'!$C$13-'Monte Carlo Inputs'!$C$14*(G6512-F6512)</f>
        <v>1302.8897342129567</v>
      </c>
      <c r="M6512" s="16">
        <f>H6512*$E6512*(1-'Monte Carlo Inputs'!$C$11)+H6512*'Monte Carlo Inputs'!$C$12-H6512*'Monte Carlo Inputs'!$C$13-'Monte Carlo Inputs'!$C$14*(H6512-G6512)</f>
        <v>1432.3881282583436</v>
      </c>
      <c r="N6512" s="16">
        <f>I6512*$E6512*(1-'Monte Carlo Inputs'!$C$11)+I6512*'Monte Carlo Inputs'!$C$12-I6512*'Monte Carlo Inputs'!$C$13-'Monte Carlo Inputs'!$C$14*(I6512-H6512)</f>
        <v>1574.7577834856795</v>
      </c>
      <c r="O6512" s="16">
        <f>J6512*$E6512*(1-'Monte Carlo Inputs'!$C$11)+J6512*'Monte Carlo Inputs'!$C$12-J6512*'Monte Carlo Inputs'!$C$13-'Monte Carlo Inputs'!$C$14*(J6512-I6512)</f>
        <v>1731.2780158713135</v>
      </c>
    </row>
    <row r="6513" spans="1:15">
      <c r="A6513">
        <v>6509</v>
      </c>
      <c r="B6513" s="39">
        <v>-0.11406236779667003</v>
      </c>
      <c r="C6513" s="39">
        <v>1.3579133076623724</v>
      </c>
      <c r="D6513" s="29">
        <f>'Monte Carlo Inputs'!$C$6+'Monte Carlo Inputs'!$D$6*B6513</f>
        <v>0.11892045708510346</v>
      </c>
      <c r="E6513" s="29">
        <f>'Monte Carlo Inputs'!$C$7+'Monte Carlo Inputs'!$D$7*C6513</f>
        <v>0.63142411027860978</v>
      </c>
      <c r="F6513" s="16">
        <f>'Monte Carlo Inputs'!$C$17*(1+$D6513)</f>
        <v>2717.9696823054251</v>
      </c>
      <c r="G6513" s="16">
        <f t="shared" ref="G6513:J6513" si="6507">F6513*(1+$D6513)</f>
        <v>3041.1918792686397</v>
      </c>
      <c r="H6513" s="16">
        <f t="shared" si="6507"/>
        <v>3402.8518076347709</v>
      </c>
      <c r="I6513" s="16">
        <f t="shared" si="6507"/>
        <v>3807.5204999915686</v>
      </c>
      <c r="J6513" s="16">
        <f t="shared" si="6507"/>
        <v>4260.3125782114676</v>
      </c>
      <c r="K6513" s="16">
        <f>F6513*$E6513*(1-'Monte Carlo Inputs'!$C$11)+F6513*'Monte Carlo Inputs'!$C$12-F6513*'Monte Carlo Inputs'!$C$13-'Monte Carlo Inputs'!$C$14*(F6513-'Monte Carlo Inputs'!$C$17)</f>
        <v>1330.1058037378755</v>
      </c>
      <c r="L6513" s="16">
        <f>G6513*$E6513*(1-'Monte Carlo Inputs'!$C$11)+G6513*'Monte Carlo Inputs'!$C$12-G6513*'Monte Carlo Inputs'!$C$13-'Monte Carlo Inputs'!$C$14*(G6513-F6513)</f>
        <v>1488.2825938899327</v>
      </c>
      <c r="M6513" s="16">
        <f>H6513*$E6513*(1-'Monte Carlo Inputs'!$C$11)+H6513*'Monte Carlo Inputs'!$C$12-H6513*'Monte Carlo Inputs'!$C$13-'Monte Carlo Inputs'!$C$14*(H6513-G6513)</f>
        <v>1665.2698402271271</v>
      </c>
      <c r="N6513" s="16">
        <f>I6513*$E6513*(1-'Monte Carlo Inputs'!$C$11)+I6513*'Monte Carlo Inputs'!$C$12-I6513*'Monte Carlo Inputs'!$C$13-'Monte Carlo Inputs'!$C$14*(I6513-H6513)</f>
        <v>1863.3044907969741</v>
      </c>
      <c r="O6513" s="16">
        <f>J6513*$E6513*(1-'Monte Carlo Inputs'!$C$11)+J6513*'Monte Carlo Inputs'!$C$12-J6513*'Monte Carlo Inputs'!$C$13-'Monte Carlo Inputs'!$C$14*(J6513-I6513)</f>
        <v>2084.8895125312761</v>
      </c>
    </row>
    <row r="6514" spans="1:15">
      <c r="A6514">
        <v>6510</v>
      </c>
      <c r="B6514" s="39">
        <v>-0.89786853279296497</v>
      </c>
      <c r="C6514" s="39">
        <v>0.47725190687294128</v>
      </c>
      <c r="D6514" s="29">
        <f>'Monte Carlo Inputs'!$C$6+'Monte Carlo Inputs'!$D$6*B6514</f>
        <v>6.8142164958407289E-2</v>
      </c>
      <c r="E6514" s="29">
        <f>'Monte Carlo Inputs'!$C$7+'Monte Carlo Inputs'!$D$7*C6514</f>
        <v>0.59990358184518655</v>
      </c>
      <c r="F6514" s="16">
        <f>'Monte Carlo Inputs'!$C$17*(1+$D6514)</f>
        <v>2594.6241329004674</v>
      </c>
      <c r="G6514" s="16">
        <f t="shared" ref="G6514:J6514" si="6508">F6514*(1+$D6514)</f>
        <v>2771.4274385696358</v>
      </c>
      <c r="H6514" s="16">
        <f t="shared" si="6508"/>
        <v>2960.2785042589039</v>
      </c>
      <c r="I6514" s="16">
        <f t="shared" si="6508"/>
        <v>3161.9982904189415</v>
      </c>
      <c r="J6514" s="16">
        <f t="shared" si="6508"/>
        <v>3377.4636995228707</v>
      </c>
      <c r="K6514" s="16">
        <f>F6514*$E6514*(1-'Monte Carlo Inputs'!$C$11)+F6514*'Monte Carlo Inputs'!$C$12-F6514*'Monte Carlo Inputs'!$C$13-'Monte Carlo Inputs'!$C$14*(F6514-'Monte Carlo Inputs'!$C$17)</f>
        <v>1209.7004206136678</v>
      </c>
      <c r="L6514" s="16">
        <f>G6514*$E6514*(1-'Monte Carlo Inputs'!$C$11)+G6514*'Monte Carlo Inputs'!$C$12-G6514*'Monte Carlo Inputs'!$C$13-'Monte Carlo Inputs'!$C$14*(G6514-F6514)</f>
        <v>1292.1320262253794</v>
      </c>
      <c r="M6514" s="16">
        <f>H6514*$E6514*(1-'Monte Carlo Inputs'!$C$11)+H6514*'Monte Carlo Inputs'!$C$12-H6514*'Monte Carlo Inputs'!$C$13-'Monte Carlo Inputs'!$C$14*(H6514-G6514)</f>
        <v>1380.1806999044697</v>
      </c>
      <c r="N6514" s="16">
        <f>I6514*$E6514*(1-'Monte Carlo Inputs'!$C$11)+I6514*'Monte Carlo Inputs'!$C$12-I6514*'Monte Carlo Inputs'!$C$13-'Monte Carlo Inputs'!$C$14*(I6514-H6514)</f>
        <v>1474.2292008297702</v>
      </c>
      <c r="O6514" s="16">
        <f>J6514*$E6514*(1-'Monte Carlo Inputs'!$C$11)+J6514*'Monte Carlo Inputs'!$C$12-J6514*'Monte Carlo Inputs'!$C$13-'Monte Carlo Inputs'!$C$14*(J6514-I6514)</f>
        <v>1574.6863702192134</v>
      </c>
    </row>
    <row r="6515" spans="1:15">
      <c r="A6515">
        <v>6511</v>
      </c>
      <c r="B6515" s="39">
        <v>-0.38952871345610529</v>
      </c>
      <c r="C6515" s="39">
        <v>-1.2954318298441529</v>
      </c>
      <c r="D6515" s="29">
        <f>'Monte Carlo Inputs'!$C$6+'Monte Carlo Inputs'!$D$6*B6515</f>
        <v>0.10107457733110281</v>
      </c>
      <c r="E6515" s="29">
        <f>'Monte Carlo Inputs'!$C$7+'Monte Carlo Inputs'!$D$7*C6515</f>
        <v>0.53645589573498509</v>
      </c>
      <c r="F6515" s="16">
        <f>'Monte Carlo Inputs'!$C$17*(1+$D6515)</f>
        <v>2674.6202557949823</v>
      </c>
      <c r="G6515" s="16">
        <f t="shared" ref="G6515:J6515" si="6509">F6515*(1+$D6515)</f>
        <v>2944.9563676706662</v>
      </c>
      <c r="H6515" s="16">
        <f t="shared" si="6509"/>
        <v>3242.6165877915187</v>
      </c>
      <c r="I6515" s="16">
        <f t="shared" si="6509"/>
        <v>3570.3626888493691</v>
      </c>
      <c r="J6515" s="16">
        <f t="shared" si="6509"/>
        <v>3931.2355885435586</v>
      </c>
      <c r="K6515" s="16">
        <f>F6515*$E6515*(1-'Monte Carlo Inputs'!$C$11)+F6515*'Monte Carlo Inputs'!$C$12-F6515*'Monte Carlo Inputs'!$C$13-'Monte Carlo Inputs'!$C$14*(F6515-'Monte Carlo Inputs'!$C$17)</f>
        <v>1127.4998930051424</v>
      </c>
      <c r="L6515" s="16">
        <f>G6515*$E6515*(1-'Monte Carlo Inputs'!$C$11)+G6515*'Monte Carlo Inputs'!$C$12-G6515*'Monte Carlo Inputs'!$C$13-'Monte Carlo Inputs'!$C$14*(G6515-F6515)</f>
        <v>1241.4614681315006</v>
      </c>
      <c r="M6515" s="16">
        <f>H6515*$E6515*(1-'Monte Carlo Inputs'!$C$11)+H6515*'Monte Carlo Inputs'!$C$12-H6515*'Monte Carlo Inputs'!$C$13-'Monte Carlo Inputs'!$C$14*(H6515-G6515)</f>
        <v>1366.9416612957425</v>
      </c>
      <c r="N6515" s="16">
        <f>I6515*$E6515*(1-'Monte Carlo Inputs'!$C$11)+I6515*'Monte Carlo Inputs'!$C$12-I6515*'Monte Carlo Inputs'!$C$13-'Monte Carlo Inputs'!$C$14*(I6515-H6515)</f>
        <v>1505.1047119474852</v>
      </c>
      <c r="O6515" s="16">
        <f>J6515*$E6515*(1-'Monte Carlo Inputs'!$C$11)+J6515*'Monte Carlo Inputs'!$C$12-J6515*'Monte Carlo Inputs'!$C$13-'Monte Carlo Inputs'!$C$14*(J6515-I6515)</f>
        <v>1657.2325345466281</v>
      </c>
    </row>
    <row r="6516" spans="1:15">
      <c r="A6516">
        <v>6512</v>
      </c>
      <c r="B6516" s="39">
        <v>-2.3299904090880679</v>
      </c>
      <c r="C6516" s="39">
        <v>0.93526785493732001</v>
      </c>
      <c r="D6516" s="29">
        <f>'Monte Carlo Inputs'!$C$6+'Monte Carlo Inputs'!$D$6*B6516</f>
        <v>-2.4636772288008368E-2</v>
      </c>
      <c r="E6516" s="29">
        <f>'Monte Carlo Inputs'!$C$7+'Monte Carlo Inputs'!$D$7*C6516</f>
        <v>0.61629683434947835</v>
      </c>
      <c r="F6516" s="16">
        <f>'Monte Carlo Inputs'!$C$17*(1+$D6516)</f>
        <v>2369.2548164351992</v>
      </c>
      <c r="G6516" s="16">
        <f t="shared" ref="G6516:J6516" si="6510">F6516*(1+$D6516)</f>
        <v>2310.8840250304183</v>
      </c>
      <c r="H6516" s="16">
        <f t="shared" si="6510"/>
        <v>2253.9513015217476</v>
      </c>
      <c r="I6516" s="16">
        <f t="shared" si="6510"/>
        <v>2198.4212165578965</v>
      </c>
      <c r="J6516" s="16">
        <f t="shared" si="6510"/>
        <v>2144.2592136524336</v>
      </c>
      <c r="K6516" s="16">
        <f>F6516*$E6516*(1-'Monte Carlo Inputs'!$C$11)+F6516*'Monte Carlo Inputs'!$C$12-F6516*'Monte Carlo Inputs'!$C$13-'Monte Carlo Inputs'!$C$14*(F6516-'Monte Carlo Inputs'!$C$17)</f>
        <v>1128.7261048411549</v>
      </c>
      <c r="L6516" s="16">
        <f>G6516*$E6516*(1-'Monte Carlo Inputs'!$C$11)+G6516*'Monte Carlo Inputs'!$C$12-G6516*'Monte Carlo Inputs'!$C$13-'Monte Carlo Inputs'!$C$14*(G6516-F6516)</f>
        <v>1100.9179368206528</v>
      </c>
      <c r="M6516" s="16">
        <f>H6516*$E6516*(1-'Monte Carlo Inputs'!$C$11)+H6516*'Monte Carlo Inputs'!$C$12-H6516*'Monte Carlo Inputs'!$C$13-'Monte Carlo Inputs'!$C$14*(H6516-G6516)</f>
        <v>1073.7948723034183</v>
      </c>
      <c r="N6516" s="16">
        <f>I6516*$E6516*(1-'Monte Carlo Inputs'!$C$11)+I6516*'Monte Carlo Inputs'!$C$12-I6516*'Monte Carlo Inputs'!$C$13-'Monte Carlo Inputs'!$C$14*(I6516-H6516)</f>
        <v>1047.3400325504481</v>
      </c>
      <c r="O6516" s="16">
        <f>J6516*$E6516*(1-'Monte Carlo Inputs'!$C$11)+J6516*'Monte Carlo Inputs'!$C$12-J6516*'Monte Carlo Inputs'!$C$13-'Monte Carlo Inputs'!$C$14*(J6516-I6516)</f>
        <v>1021.5369546603877</v>
      </c>
    </row>
    <row r="6517" spans="1:15">
      <c r="A6517">
        <v>6513</v>
      </c>
      <c r="B6517" s="39">
        <v>1.9623983565809413</v>
      </c>
      <c r="C6517" s="39">
        <v>-0.9351279025125756</v>
      </c>
      <c r="D6517" s="29">
        <f>'Monte Carlo Inputs'!$C$6+'Monte Carlo Inputs'!$D$6*B6517</f>
        <v>0.25344240136268625</v>
      </c>
      <c r="E6517" s="29">
        <f>'Monte Carlo Inputs'!$C$7+'Monte Carlo Inputs'!$D$7*C6517</f>
        <v>0.54935185117932339</v>
      </c>
      <c r="F6517" s="16">
        <f>'Monte Carlo Inputs'!$C$17*(1+$D6517)</f>
        <v>3044.7369371501018</v>
      </c>
      <c r="G6517" s="16">
        <f t="shared" ref="G6517:J6517" si="6511">F6517*(1+$D6517)</f>
        <v>3816.4023780190942</v>
      </c>
      <c r="H6517" s="16">
        <f t="shared" si="6511"/>
        <v>4783.6405612705203</v>
      </c>
      <c r="I6517" s="16">
        <f t="shared" si="6511"/>
        <v>5996.0179123748694</v>
      </c>
      <c r="J6517" s="16">
        <f t="shared" si="6511"/>
        <v>7515.6630907008375</v>
      </c>
      <c r="K6517" s="16">
        <f>F6517*$E6517*(1-'Monte Carlo Inputs'!$C$11)+F6517*'Monte Carlo Inputs'!$C$12-F6517*'Monte Carlo Inputs'!$C$13-'Monte Carlo Inputs'!$C$14*(F6517-'Monte Carlo Inputs'!$C$17)</f>
        <v>1317.0991554274283</v>
      </c>
      <c r="L6517" s="16">
        <f>G6517*$E6517*(1-'Monte Carlo Inputs'!$C$11)+G6517*'Monte Carlo Inputs'!$C$12-G6517*'Monte Carlo Inputs'!$C$13-'Monte Carlo Inputs'!$C$14*(G6517-F6517)</f>
        <v>1650.9079282117218</v>
      </c>
      <c r="M6517" s="16">
        <f>H6517*$E6517*(1-'Monte Carlo Inputs'!$C$11)+H6517*'Monte Carlo Inputs'!$C$12-H6517*'Monte Carlo Inputs'!$C$13-'Monte Carlo Inputs'!$C$14*(H6517-G6517)</f>
        <v>2069.3179979663978</v>
      </c>
      <c r="N6517" s="16">
        <f>I6517*$E6517*(1-'Monte Carlo Inputs'!$C$11)+I6517*'Monte Carlo Inputs'!$C$12-I6517*'Monte Carlo Inputs'!$C$13-'Monte Carlo Inputs'!$C$14*(I6517-H6517)</f>
        <v>2593.7709205540286</v>
      </c>
      <c r="O6517" s="16">
        <f>J6517*$E6517*(1-'Monte Carlo Inputs'!$C$11)+J6517*'Monte Carlo Inputs'!$C$12-J6517*'Monte Carlo Inputs'!$C$13-'Monte Carlo Inputs'!$C$14*(J6517-I6517)</f>
        <v>3251.1424512439467</v>
      </c>
    </row>
    <row r="6518" spans="1:15">
      <c r="A6518">
        <v>6514</v>
      </c>
      <c r="B6518" s="39">
        <v>0.44834102727760911</v>
      </c>
      <c r="C6518" s="39">
        <v>0.54664451387545365</v>
      </c>
      <c r="D6518" s="29">
        <f>'Monte Carlo Inputs'!$C$6+'Monte Carlo Inputs'!$D$6*B6518</f>
        <v>0.15535533749748509</v>
      </c>
      <c r="E6518" s="29">
        <f>'Monte Carlo Inputs'!$C$7+'Monte Carlo Inputs'!$D$7*C6518</f>
        <v>0.60238727380685464</v>
      </c>
      <c r="F6518" s="16">
        <f>'Monte Carlo Inputs'!$C$17*(1+$D6518)</f>
        <v>2806.4736503151416</v>
      </c>
      <c r="G6518" s="16">
        <f t="shared" ref="G6518:J6518" si="6512">F6518*(1+$D6518)</f>
        <v>3242.4743114376497</v>
      </c>
      <c r="H6518" s="16">
        <f t="shared" si="6512"/>
        <v>3746.2100024179717</v>
      </c>
      <c r="I6518" s="16">
        <f t="shared" si="6512"/>
        <v>4328.2037216800709</v>
      </c>
      <c r="J6518" s="16">
        <f t="shared" si="6512"/>
        <v>5000.6132716195498</v>
      </c>
      <c r="K6518" s="16">
        <f>F6518*$E6518*(1-'Monte Carlo Inputs'!$C$11)+F6518*'Monte Carlo Inputs'!$C$12-F6518*'Monte Carlo Inputs'!$C$13-'Monte Carlo Inputs'!$C$14*(F6518-'Monte Carlo Inputs'!$C$17)</f>
        <v>1316.7564840326518</v>
      </c>
      <c r="L6518" s="16">
        <f>G6518*$E6518*(1-'Monte Carlo Inputs'!$C$11)+G6518*'Monte Carlo Inputs'!$C$12-G6518*'Monte Carlo Inputs'!$C$13-'Monte Carlo Inputs'!$C$14*(G6518-F6518)</f>
        <v>1521.3216320115464</v>
      </c>
      <c r="M6518" s="16">
        <f>H6518*$E6518*(1-'Monte Carlo Inputs'!$C$11)+H6518*'Monte Carlo Inputs'!$C$12-H6518*'Monte Carlo Inputs'!$C$13-'Monte Carlo Inputs'!$C$14*(H6518-G6518)</f>
        <v>1757.6670675949249</v>
      </c>
      <c r="N6518" s="16">
        <f>I6518*$E6518*(1-'Monte Carlo Inputs'!$C$11)+I6518*'Monte Carlo Inputs'!$C$12-I6518*'Monte Carlo Inputs'!$C$13-'Monte Carlo Inputs'!$C$14*(I6518-H6518)</f>
        <v>2030.7300280893503</v>
      </c>
      <c r="O6518" s="16">
        <f>J6518*$E6518*(1-'Monte Carlo Inputs'!$C$11)+J6518*'Monte Carlo Inputs'!$C$12-J6518*'Monte Carlo Inputs'!$C$13-'Monte Carlo Inputs'!$C$14*(J6518-I6518)</f>
        <v>2346.2147769694488</v>
      </c>
    </row>
    <row r="6519" spans="1:15">
      <c r="A6519">
        <v>6515</v>
      </c>
      <c r="B6519" s="39">
        <v>-0.52584931897775289</v>
      </c>
      <c r="C6519" s="39">
        <v>0.40344072410854154</v>
      </c>
      <c r="D6519" s="29">
        <f>'Monte Carlo Inputs'!$C$6+'Monte Carlo Inputs'!$D$6*B6519</f>
        <v>9.2243149563372706E-2</v>
      </c>
      <c r="E6519" s="29">
        <f>'Monte Carlo Inputs'!$C$7+'Monte Carlo Inputs'!$D$7*C6519</f>
        <v>0.59726174074377758</v>
      </c>
      <c r="F6519" s="16">
        <f>'Monte Carlo Inputs'!$C$17*(1+$D6519)</f>
        <v>2653.1678346043891</v>
      </c>
      <c r="G6519" s="16">
        <f t="shared" ref="G6519:J6519" si="6513">F6519*(1+$D6519)</f>
        <v>2897.9043919885312</v>
      </c>
      <c r="H6519" s="16">
        <f t="shared" si="6513"/>
        <v>3165.2162202390837</v>
      </c>
      <c r="I6519" s="16">
        <f t="shared" si="6513"/>
        <v>3457.1857334430106</v>
      </c>
      <c r="J6519" s="16">
        <f t="shared" si="6513"/>
        <v>3776.0874341213525</v>
      </c>
      <c r="K6519" s="16">
        <f>F6519*$E6519*(1-'Monte Carlo Inputs'!$C$11)+F6519*'Monte Carlo Inputs'!$C$12-F6519*'Monte Carlo Inputs'!$C$13-'Monte Carlo Inputs'!$C$14*(F6519-'Monte Carlo Inputs'!$C$17)</f>
        <v>1232.9266470543259</v>
      </c>
      <c r="L6519" s="16">
        <f>G6519*$E6519*(1-'Monte Carlo Inputs'!$C$11)+G6519*'Monte Carlo Inputs'!$C$12-G6519*'Monte Carlo Inputs'!$C$13-'Monte Carlo Inputs'!$C$14*(G6519-F6519)</f>
        <v>1346.6556841592258</v>
      </c>
      <c r="M6519" s="16">
        <f>H6519*$E6519*(1-'Monte Carlo Inputs'!$C$11)+H6519*'Monte Carlo Inputs'!$C$12-H6519*'Monte Carlo Inputs'!$C$13-'Monte Carlo Inputs'!$C$14*(H6519-G6519)</f>
        <v>1470.8754458434912</v>
      </c>
      <c r="N6519" s="16">
        <f>I6519*$E6519*(1-'Monte Carlo Inputs'!$C$11)+I6519*'Monte Carlo Inputs'!$C$12-I6519*'Monte Carlo Inputs'!$C$13-'Monte Carlo Inputs'!$C$14*(I6519-H6519)</f>
        <v>1606.5536295835245</v>
      </c>
      <c r="O6519" s="16">
        <f>J6519*$E6519*(1-'Monte Carlo Inputs'!$C$11)+J6519*'Monte Carlo Inputs'!$C$12-J6519*'Monte Carlo Inputs'!$C$13-'Monte Carlo Inputs'!$C$14*(J6519-I6519)</f>
        <v>1754.7471963187768</v>
      </c>
    </row>
    <row r="6520" spans="1:15">
      <c r="A6520">
        <v>6516</v>
      </c>
      <c r="B6520" s="39">
        <v>-1.6593920416880483</v>
      </c>
      <c r="C6520" s="39">
        <v>-0.62739546565342219</v>
      </c>
      <c r="D6520" s="29">
        <f>'Monte Carlo Inputs'!$C$6+'Monte Carlo Inputs'!$D$6*B6520</f>
        <v>1.8807437926496237E-2</v>
      </c>
      <c r="E6520" s="29">
        <f>'Monte Carlo Inputs'!$C$7+'Monte Carlo Inputs'!$D$7*C6520</f>
        <v>0.56036617407028977</v>
      </c>
      <c r="F6520" s="16">
        <f>'Monte Carlo Inputs'!$C$17*(1+$D6520)</f>
        <v>2474.7851474672525</v>
      </c>
      <c r="G6520" s="16">
        <f t="shared" ref="G6520:J6520" si="6514">F6520*(1+$D6520)</f>
        <v>2521.3295155096575</v>
      </c>
      <c r="H6520" s="16">
        <f t="shared" si="6514"/>
        <v>2568.7492638648482</v>
      </c>
      <c r="I6520" s="16">
        <f t="shared" si="6514"/>
        <v>2617.0608561937192</v>
      </c>
      <c r="J6520" s="16">
        <f t="shared" si="6514"/>
        <v>2666.2810657964455</v>
      </c>
      <c r="K6520" s="16">
        <f>F6520*$E6520*(1-'Monte Carlo Inputs'!$C$11)+F6520*'Monte Carlo Inputs'!$C$12-F6520*'Monte Carlo Inputs'!$C$13-'Monte Carlo Inputs'!$C$14*(F6520-'Monte Carlo Inputs'!$C$17)</f>
        <v>1082.3217236895398</v>
      </c>
      <c r="L6520" s="16">
        <f>G6520*$E6520*(1-'Monte Carlo Inputs'!$C$11)+G6520*'Monte Carlo Inputs'!$C$12-G6520*'Monte Carlo Inputs'!$C$13-'Monte Carlo Inputs'!$C$14*(G6520-F6520)</f>
        <v>1102.677422324329</v>
      </c>
      <c r="M6520" s="16">
        <f>H6520*$E6520*(1-'Monte Carlo Inputs'!$C$11)+H6520*'Monte Carlo Inputs'!$C$12-H6520*'Monte Carlo Inputs'!$C$13-'Monte Carlo Inputs'!$C$14*(H6520-G6520)</f>
        <v>1123.4159594976425</v>
      </c>
      <c r="N6520" s="16">
        <f>I6520*$E6520*(1-'Monte Carlo Inputs'!$C$11)+I6520*'Monte Carlo Inputs'!$C$12-I6520*'Monte Carlo Inputs'!$C$13-'Monte Carlo Inputs'!$C$14*(I6520-H6520)</f>
        <v>1144.5445354215299</v>
      </c>
      <c r="O6520" s="16">
        <f>J6520*$E6520*(1-'Monte Carlo Inputs'!$C$11)+J6520*'Monte Carlo Inputs'!$C$12-J6520*'Monte Carlo Inputs'!$C$13-'Monte Carlo Inputs'!$C$14*(J6520-I6520)</f>
        <v>1166.0704857255807</v>
      </c>
    </row>
    <row r="6521" spans="1:15">
      <c r="A6521">
        <v>6517</v>
      </c>
      <c r="B6521" s="39">
        <v>-1.9866583379378275</v>
      </c>
      <c r="C6521" s="39">
        <v>-0.72857313261040879</v>
      </c>
      <c r="D6521" s="29">
        <f>'Monte Carlo Inputs'!$C$6+'Monte Carlo Inputs'!$D$6*B6521</f>
        <v>-2.3942626167391401E-3</v>
      </c>
      <c r="E6521" s="29">
        <f>'Monte Carlo Inputs'!$C$7+'Monte Carlo Inputs'!$D$7*C6521</f>
        <v>0.55674483501161598</v>
      </c>
      <c r="F6521" s="16">
        <f>'Monte Carlo Inputs'!$C$17*(1+$D6521)</f>
        <v>2423.2840966776794</v>
      </c>
      <c r="G6521" s="16">
        <f t="shared" ref="G6521:J6521" si="6515">F6521*(1+$D6521)</f>
        <v>2417.4821181552657</v>
      </c>
      <c r="H6521" s="16">
        <f t="shared" si="6515"/>
        <v>2411.6940310931313</v>
      </c>
      <c r="I6521" s="16">
        <f t="shared" si="6515"/>
        <v>2405.9198022314722</v>
      </c>
      <c r="J6521" s="16">
        <f t="shared" si="6515"/>
        <v>2400.1593983901171</v>
      </c>
      <c r="K6521" s="16">
        <f>F6521*$E6521*(1-'Monte Carlo Inputs'!$C$11)+F6521*'Monte Carlo Inputs'!$C$12-F6521*'Monte Carlo Inputs'!$C$13-'Monte Carlo Inputs'!$C$14*(F6521-'Monte Carlo Inputs'!$C$17)</f>
        <v>1052.7064370730154</v>
      </c>
      <c r="L6521" s="16">
        <f>G6521*$E6521*(1-'Monte Carlo Inputs'!$C$11)+G6521*'Monte Carlo Inputs'!$C$12-G6521*'Monte Carlo Inputs'!$C$13-'Monte Carlo Inputs'!$C$14*(G6521-F6521)</f>
        <v>1050.1859814043307</v>
      </c>
      <c r="M6521" s="16">
        <f>H6521*$E6521*(1-'Monte Carlo Inputs'!$C$11)+H6521*'Monte Carlo Inputs'!$C$12-H6521*'Monte Carlo Inputs'!$C$13-'Monte Carlo Inputs'!$C$14*(H6521-G6521)</f>
        <v>1047.6715603684308</v>
      </c>
      <c r="N6521" s="16">
        <f>I6521*$E6521*(1-'Monte Carlo Inputs'!$C$11)+I6521*'Monte Carlo Inputs'!$C$12-I6521*'Monte Carlo Inputs'!$C$13-'Monte Carlo Inputs'!$C$14*(I6521-H6521)</f>
        <v>1045.1631595168199</v>
      </c>
      <c r="O6521" s="16">
        <f>J6521*$E6521*(1-'Monte Carlo Inputs'!$C$11)+J6521*'Monte Carlo Inputs'!$C$12-J6521*'Monte Carlo Inputs'!$C$13-'Monte Carlo Inputs'!$C$14*(J6521-I6521)</f>
        <v>1042.6607644355956</v>
      </c>
    </row>
    <row r="6522" spans="1:15">
      <c r="A6522">
        <v>6518</v>
      </c>
      <c r="B6522" s="39">
        <v>-0.50459136954245065</v>
      </c>
      <c r="C6522" s="39">
        <v>-2.1817820087804201</v>
      </c>
      <c r="D6522" s="29">
        <f>'Monte Carlo Inputs'!$C$6+'Monte Carlo Inputs'!$D$6*B6522</f>
        <v>9.3620329808497993E-2</v>
      </c>
      <c r="E6522" s="29">
        <f>'Monte Carlo Inputs'!$C$7+'Monte Carlo Inputs'!$D$7*C6522</f>
        <v>0.50473175522867209</v>
      </c>
      <c r="F6522" s="16">
        <f>'Monte Carlo Inputs'!$C$17*(1+$D6522)</f>
        <v>2656.5131431378227</v>
      </c>
      <c r="G6522" s="16">
        <f t="shared" ref="G6522:J6522" si="6516">F6522*(1+$D6522)</f>
        <v>2905.2167797389948</v>
      </c>
      <c r="H6522" s="16">
        <f t="shared" si="6516"/>
        <v>3177.2041328233418</v>
      </c>
      <c r="I6522" s="16">
        <f t="shared" si="6516"/>
        <v>3474.6550316071857</v>
      </c>
      <c r="J6522" s="16">
        <f t="shared" si="6516"/>
        <v>3799.9533816370072</v>
      </c>
      <c r="K6522" s="16">
        <f>F6522*$E6522*(1-'Monte Carlo Inputs'!$C$11)+F6522*'Monte Carlo Inputs'!$C$12-F6522*'Monte Carlo Inputs'!$C$13-'Monte Carlo Inputs'!$C$14*(F6522-'Monte Carlo Inputs'!$C$17)</f>
        <v>1059.6228278142303</v>
      </c>
      <c r="L6522" s="16">
        <f>G6522*$E6522*(1-'Monte Carlo Inputs'!$C$11)+G6522*'Monte Carlo Inputs'!$C$12-G6522*'Monte Carlo Inputs'!$C$13-'Monte Carlo Inputs'!$C$14*(G6522-F6522)</f>
        <v>1158.8250664268114</v>
      </c>
      <c r="M6522" s="16">
        <f>H6522*$E6522*(1-'Monte Carlo Inputs'!$C$11)+H6522*'Monte Carlo Inputs'!$C$12-H6522*'Monte Carlo Inputs'!$C$13-'Monte Carlo Inputs'!$C$14*(H6522-G6522)</f>
        <v>1267.3146513360441</v>
      </c>
      <c r="N6522" s="16">
        <f>I6522*$E6522*(1-'Monte Carlo Inputs'!$C$11)+I6522*'Monte Carlo Inputs'!$C$12-I6522*'Monte Carlo Inputs'!$C$13-'Monte Carlo Inputs'!$C$14*(I6522-H6522)</f>
        <v>1385.9610669652661</v>
      </c>
      <c r="O6522" s="16">
        <f>J6522*$E6522*(1-'Monte Carlo Inputs'!$C$11)+J6522*'Monte Carlo Inputs'!$C$12-J6522*'Monte Carlo Inputs'!$C$13-'Monte Carlo Inputs'!$C$14*(J6522-I6522)</f>
        <v>1515.7151991562921</v>
      </c>
    </row>
    <row r="6523" spans="1:15">
      <c r="A6523">
        <v>6519</v>
      </c>
      <c r="B6523" s="39">
        <v>0.49296499455138376</v>
      </c>
      <c r="C6523" s="39">
        <v>-0.74694987563885462</v>
      </c>
      <c r="D6523" s="29">
        <f>'Monte Carlo Inputs'!$C$6+'Monte Carlo Inputs'!$D$6*B6523</f>
        <v>0.15824626761168056</v>
      </c>
      <c r="E6523" s="29">
        <f>'Monte Carlo Inputs'!$C$7+'Monte Carlo Inputs'!$D$7*C6523</f>
        <v>0.5560870968041477</v>
      </c>
      <c r="F6523" s="16">
        <f>'Monte Carlo Inputs'!$C$17*(1+$D6523)</f>
        <v>2813.4960086555334</v>
      </c>
      <c r="G6523" s="16">
        <f t="shared" ref="G6523:J6523" si="6517">F6523*(1+$D6523)</f>
        <v>3258.721250965632</v>
      </c>
      <c r="H6523" s="16">
        <f t="shared" si="6517"/>
        <v>3774.4017261178096</v>
      </c>
      <c r="I6523" s="16">
        <f t="shared" si="6517"/>
        <v>4371.6867117430374</v>
      </c>
      <c r="J6523" s="16">
        <f t="shared" si="6517"/>
        <v>5063.4898170439537</v>
      </c>
      <c r="K6523" s="16">
        <f>F6523*$E6523*(1-'Monte Carlo Inputs'!$C$11)+F6523*'Monte Carlo Inputs'!$C$12-F6523*'Monte Carlo Inputs'!$C$13-'Monte Carlo Inputs'!$C$14*(F6523-'Monte Carlo Inputs'!$C$17)</f>
        <v>1227.4598390767544</v>
      </c>
      <c r="L6523" s="16">
        <f>G6523*$E6523*(1-'Monte Carlo Inputs'!$C$11)+G6523*'Monte Carlo Inputs'!$C$12-G6523*'Monte Carlo Inputs'!$C$13-'Monte Carlo Inputs'!$C$14*(G6523-F6523)</f>
        <v>1421.7007772538848</v>
      </c>
      <c r="M6523" s="16">
        <f>H6523*$E6523*(1-'Monte Carlo Inputs'!$C$11)+H6523*'Monte Carlo Inputs'!$C$12-H6523*'Monte Carlo Inputs'!$C$13-'Monte Carlo Inputs'!$C$14*(H6523-G6523)</f>
        <v>1646.6796189149375</v>
      </c>
      <c r="N6523" s="16">
        <f>I6523*$E6523*(1-'Monte Carlo Inputs'!$C$11)+I6523*'Monte Carlo Inputs'!$C$12-I6523*'Monte Carlo Inputs'!$C$13-'Monte Carlo Inputs'!$C$14*(I6523-H6523)</f>
        <v>1907.2605225604507</v>
      </c>
      <c r="O6523" s="16">
        <f>J6523*$E6523*(1-'Monte Carlo Inputs'!$C$11)+J6523*'Monte Carlo Inputs'!$C$12-J6523*'Monte Carlo Inputs'!$C$13-'Monte Carlo Inputs'!$C$14*(J6523-I6523)</f>
        <v>2209.0773816187452</v>
      </c>
    </row>
    <row r="6524" spans="1:15">
      <c r="A6524">
        <v>6520</v>
      </c>
      <c r="B6524" s="39">
        <v>0.6952119990060448</v>
      </c>
      <c r="C6524" s="39">
        <v>-2.6574497855900767</v>
      </c>
      <c r="D6524" s="29">
        <f>'Monte Carlo Inputs'!$C$6+'Monte Carlo Inputs'!$D$6*B6524</f>
        <v>0.17134868748611026</v>
      </c>
      <c r="E6524" s="29">
        <f>'Monte Carlo Inputs'!$C$7+'Monte Carlo Inputs'!$D$7*C6524</f>
        <v>0.48770671056297893</v>
      </c>
      <c r="F6524" s="16">
        <f>'Monte Carlo Inputs'!$C$17*(1+$D6524)</f>
        <v>2845.3230967725108</v>
      </c>
      <c r="G6524" s="16">
        <f t="shared" ref="G6524:J6524" si="6518">F6524*(1+$D6524)</f>
        <v>3332.8654748783952</v>
      </c>
      <c r="H6524" s="16">
        <f t="shared" si="6518"/>
        <v>3903.9475995665798</v>
      </c>
      <c r="I6524" s="16">
        <f t="shared" si="6518"/>
        <v>4572.8838967668644</v>
      </c>
      <c r="J6524" s="16">
        <f t="shared" si="6518"/>
        <v>5356.4415505042361</v>
      </c>
      <c r="K6524" s="16">
        <f>F6524*$E6524*(1-'Monte Carlo Inputs'!$C$11)+F6524*'Monte Carlo Inputs'!$C$12-F6524*'Monte Carlo Inputs'!$C$13-'Monte Carlo Inputs'!$C$14*(F6524-'Monte Carlo Inputs'!$C$17)</f>
        <v>1103.3591532866606</v>
      </c>
      <c r="L6524" s="16">
        <f>G6524*$E6524*(1-'Monte Carlo Inputs'!$C$11)+G6524*'Monte Carlo Inputs'!$C$12-G6524*'Monte Carlo Inputs'!$C$13-'Monte Carlo Inputs'!$C$14*(G6524-F6524)</f>
        <v>1292.4182960281157</v>
      </c>
      <c r="M6524" s="16">
        <f>H6524*$E6524*(1-'Monte Carlo Inputs'!$C$11)+H6524*'Monte Carlo Inputs'!$C$12-H6524*'Monte Carlo Inputs'!$C$13-'Monte Carlo Inputs'!$C$14*(H6524-G6524)</f>
        <v>1513.8724747355684</v>
      </c>
      <c r="N6524" s="16">
        <f>I6524*$E6524*(1-'Monte Carlo Inputs'!$C$11)+I6524*'Monte Carlo Inputs'!$C$12-I6524*'Monte Carlo Inputs'!$C$13-'Monte Carlo Inputs'!$C$14*(I6524-H6524)</f>
        <v>1773.2725363028578</v>
      </c>
      <c r="O6524" s="16">
        <f>J6524*$E6524*(1-'Monte Carlo Inputs'!$C$11)+J6524*'Monte Carlo Inputs'!$C$12-J6524*'Monte Carlo Inputs'!$C$13-'Monte Carlo Inputs'!$C$14*(J6524-I6524)</f>
        <v>2077.1204579535188</v>
      </c>
    </row>
    <row r="6525" spans="1:15">
      <c r="A6525">
        <v>6521</v>
      </c>
      <c r="B6525" s="39">
        <v>-1.375554103253295</v>
      </c>
      <c r="C6525" s="39">
        <v>-1.1062951798592204</v>
      </c>
      <c r="D6525" s="29">
        <f>'Monte Carlo Inputs'!$C$6+'Monte Carlo Inputs'!$D$6*B6525</f>
        <v>3.7195665013925738E-2</v>
      </c>
      <c r="E6525" s="29">
        <f>'Monte Carlo Inputs'!$C$7+'Monte Carlo Inputs'!$D$7*C6525</f>
        <v>0.543225452284538</v>
      </c>
      <c r="F6525" s="16">
        <f>'Monte Carlo Inputs'!$C$17*(1+$D6525)</f>
        <v>2519.4519898853277</v>
      </c>
      <c r="G6525" s="16">
        <f t="shared" ref="G6525:J6525" si="6519">F6525*(1+$D6525)</f>
        <v>2613.164682119771</v>
      </c>
      <c r="H6525" s="16">
        <f t="shared" si="6519"/>
        <v>2710.3630802621201</v>
      </c>
      <c r="I6525" s="16">
        <f t="shared" si="6519"/>
        <v>2811.1768374616618</v>
      </c>
      <c r="J6525" s="16">
        <f t="shared" si="6519"/>
        <v>2915.7404294027929</v>
      </c>
      <c r="K6525" s="16">
        <f>F6525*$E6525*(1-'Monte Carlo Inputs'!$C$11)+F6525*'Monte Carlo Inputs'!$C$12-F6525*'Monte Carlo Inputs'!$C$13-'Monte Carlo Inputs'!$C$14*(F6525-'Monte Carlo Inputs'!$C$17)</f>
        <v>1071.8618131654821</v>
      </c>
      <c r="L6525" s="16">
        <f>G6525*$E6525*(1-'Monte Carlo Inputs'!$C$11)+G6525*'Monte Carlo Inputs'!$C$12-G6525*'Monte Carlo Inputs'!$C$13-'Monte Carlo Inputs'!$C$14*(G6525-F6525)</f>
        <v>1111.7304261092042</v>
      </c>
      <c r="M6525" s="16">
        <f>H6525*$E6525*(1-'Monte Carlo Inputs'!$C$11)+H6525*'Monte Carlo Inputs'!$C$12-H6525*'Monte Carlo Inputs'!$C$13-'Monte Carlo Inputs'!$C$14*(H6525-G6525)</f>
        <v>1153.0819786245513</v>
      </c>
      <c r="N6525" s="16">
        <f>I6525*$E6525*(1-'Monte Carlo Inputs'!$C$11)+I6525*'Monte Carlo Inputs'!$C$12-I6525*'Monte Carlo Inputs'!$C$13-'Monte Carlo Inputs'!$C$14*(I6525-H6525)</f>
        <v>1195.9716296350648</v>
      </c>
      <c r="O6525" s="16">
        <f>J6525*$E6525*(1-'Monte Carlo Inputs'!$C$11)+J6525*'Monte Carlo Inputs'!$C$12-J6525*'Monte Carlo Inputs'!$C$13-'Monte Carlo Inputs'!$C$14*(J6525-I6525)</f>
        <v>1240.4565897371294</v>
      </c>
    </row>
    <row r="6526" spans="1:15">
      <c r="A6526">
        <v>6522</v>
      </c>
      <c r="B6526" s="39">
        <v>-0.62160919958842931</v>
      </c>
      <c r="C6526" s="39">
        <v>0.53388612670399371</v>
      </c>
      <c r="D6526" s="29">
        <f>'Monte Carlo Inputs'!$C$6+'Monte Carlo Inputs'!$D$6*B6526</f>
        <v>8.6039417813330313E-2</v>
      </c>
      <c r="E6526" s="29">
        <f>'Monte Carlo Inputs'!$C$7+'Monte Carlo Inputs'!$D$7*C6526</f>
        <v>0.60193062712602796</v>
      </c>
      <c r="F6526" s="16">
        <f>'Monte Carlo Inputs'!$C$17*(1+$D6526)</f>
        <v>2638.098349810361</v>
      </c>
      <c r="G6526" s="16">
        <f t="shared" ref="G6526:J6526" si="6520">F6526*(1+$D6526)</f>
        <v>2865.0787959623522</v>
      </c>
      <c r="H6526" s="16">
        <f t="shared" si="6520"/>
        <v>3111.5885075562705</v>
      </c>
      <c r="I6526" s="16">
        <f t="shared" si="6520"/>
        <v>3379.3077712210616</v>
      </c>
      <c r="J6526" s="16">
        <f t="shared" si="6520"/>
        <v>3670.0614444689845</v>
      </c>
      <c r="K6526" s="16">
        <f>F6526*$E6526*(1-'Monte Carlo Inputs'!$C$11)+F6526*'Monte Carlo Inputs'!$C$12-F6526*'Monte Carlo Inputs'!$C$13-'Monte Carlo Inputs'!$C$14*(F6526-'Monte Carlo Inputs'!$C$17)</f>
        <v>1234.4570090516215</v>
      </c>
      <c r="L6526" s="16">
        <f>G6526*$E6526*(1-'Monte Carlo Inputs'!$C$11)+G6526*'Monte Carlo Inputs'!$C$12-G6526*'Monte Carlo Inputs'!$C$13-'Monte Carlo Inputs'!$C$14*(G6526-F6526)</f>
        <v>1340.6689714260078</v>
      </c>
      <c r="M6526" s="16">
        <f>H6526*$E6526*(1-'Monte Carlo Inputs'!$C$11)+H6526*'Monte Carlo Inputs'!$C$12-H6526*'Monte Carlo Inputs'!$C$13-'Monte Carlo Inputs'!$C$14*(H6526-G6526)</f>
        <v>1456.0193492078981</v>
      </c>
      <c r="N6526" s="16">
        <f>I6526*$E6526*(1-'Monte Carlo Inputs'!$C$11)+I6526*'Monte Carlo Inputs'!$C$12-I6526*'Monte Carlo Inputs'!$C$13-'Monte Carlo Inputs'!$C$14*(I6526-H6526)</f>
        <v>1581.2944063386904</v>
      </c>
      <c r="O6526" s="16">
        <f>J6526*$E6526*(1-'Monte Carlo Inputs'!$C$11)+J6526*'Monte Carlo Inputs'!$C$12-J6526*'Monte Carlo Inputs'!$C$13-'Monte Carlo Inputs'!$C$14*(J6526-I6526)</f>
        <v>1717.3480564515469</v>
      </c>
    </row>
    <row r="6527" spans="1:15">
      <c r="A6527">
        <v>6523</v>
      </c>
      <c r="B6527" s="39">
        <v>0.89347803605194198</v>
      </c>
      <c r="C6527" s="39">
        <v>-0.24660889545116133</v>
      </c>
      <c r="D6527" s="29">
        <f>'Monte Carlo Inputs'!$C$6+'Monte Carlo Inputs'!$D$6*B6527</f>
        <v>0.18419320338496969</v>
      </c>
      <c r="E6527" s="29">
        <f>'Monte Carlo Inputs'!$C$7+'Monte Carlo Inputs'!$D$7*C6527</f>
        <v>0.57399524183954465</v>
      </c>
      <c r="F6527" s="16">
        <f>'Monte Carlo Inputs'!$C$17*(1+$D6527)</f>
        <v>2876.5237103424306</v>
      </c>
      <c r="G6527" s="16">
        <f t="shared" ref="G6527:J6527" si="6521">F6527*(1+$D6527)</f>
        <v>3406.3598271632218</v>
      </c>
      <c r="H6527" s="16">
        <f t="shared" si="6521"/>
        <v>4033.7881556102875</v>
      </c>
      <c r="I6527" s="16">
        <f t="shared" si="6521"/>
        <v>4776.7845177684958</v>
      </c>
      <c r="J6527" s="16">
        <f t="shared" si="6521"/>
        <v>5656.6357599760031</v>
      </c>
      <c r="K6527" s="16">
        <f>F6527*$E6527*(1-'Monte Carlo Inputs'!$C$11)+F6527*'Monte Carlo Inputs'!$C$12-F6527*'Monte Carlo Inputs'!$C$13-'Monte Carlo Inputs'!$C$14*(F6527-'Monte Carlo Inputs'!$C$17)</f>
        <v>1292.5249109281694</v>
      </c>
      <c r="L6527" s="16">
        <f>G6527*$E6527*(1-'Monte Carlo Inputs'!$C$11)+G6527*'Monte Carlo Inputs'!$C$12-G6527*'Monte Carlo Inputs'!$C$13-'Monte Carlo Inputs'!$C$14*(G6527-F6527)</f>
        <v>1530.5992147269019</v>
      </c>
      <c r="M6527" s="16">
        <f>H6527*$E6527*(1-'Monte Carlo Inputs'!$C$11)+H6527*'Monte Carlo Inputs'!$C$12-H6527*'Monte Carlo Inputs'!$C$13-'Monte Carlo Inputs'!$C$14*(H6527-G6527)</f>
        <v>1812.5251871859691</v>
      </c>
      <c r="N6527" s="16">
        <f>I6527*$E6527*(1-'Monte Carlo Inputs'!$C$11)+I6527*'Monte Carlo Inputs'!$C$12-I6527*'Monte Carlo Inputs'!$C$13-'Monte Carlo Inputs'!$C$14*(I6527-H6527)</f>
        <v>2146.3800076296948</v>
      </c>
      <c r="O6527" s="16">
        <f>J6527*$E6527*(1-'Monte Carlo Inputs'!$C$11)+J6527*'Monte Carlo Inputs'!$C$12-J6527*'Monte Carlo Inputs'!$C$13-'Monte Carlo Inputs'!$C$14*(J6527-I6527)</f>
        <v>2541.7286169164645</v>
      </c>
    </row>
    <row r="6528" spans="1:15">
      <c r="A6528">
        <v>6524</v>
      </c>
      <c r="B6528" s="39">
        <v>0.30491530750639878</v>
      </c>
      <c r="C6528" s="39">
        <v>-0.96933985428898017</v>
      </c>
      <c r="D6528" s="29">
        <f>'Monte Carlo Inputs'!$C$6+'Monte Carlo Inputs'!$D$6*B6528</f>
        <v>0.14606361025385131</v>
      </c>
      <c r="E6528" s="29">
        <f>'Monte Carlo Inputs'!$C$7+'Monte Carlo Inputs'!$D$7*C6528</f>
        <v>0.54812734105799366</v>
      </c>
      <c r="F6528" s="16">
        <f>'Monte Carlo Inputs'!$C$17*(1+$D6528)</f>
        <v>2783.9031156676306</v>
      </c>
      <c r="G6528" s="16">
        <f t="shared" ref="G6528:J6528" si="6522">F6528*(1+$D6528)</f>
        <v>3190.5300553389898</v>
      </c>
      <c r="H6528" s="16">
        <f t="shared" si="6522"/>
        <v>3656.5503938452225</v>
      </c>
      <c r="I6528" s="16">
        <f t="shared" si="6522"/>
        <v>4190.6393454453973</v>
      </c>
      <c r="J6528" s="16">
        <f t="shared" si="6522"/>
        <v>4802.7392575129879</v>
      </c>
      <c r="K6528" s="16">
        <f>F6528*$E6528*(1-'Monte Carlo Inputs'!$C$11)+F6528*'Monte Carlo Inputs'!$C$12-F6528*'Monte Carlo Inputs'!$C$13-'Monte Carlo Inputs'!$C$14*(F6528-'Monte Carlo Inputs'!$C$17)</f>
        <v>1198.3529949219478</v>
      </c>
      <c r="L6528" s="16">
        <f>G6528*$E6528*(1-'Monte Carlo Inputs'!$C$11)+G6528*'Monte Carlo Inputs'!$C$12-G6528*'Monte Carlo Inputs'!$C$13-'Monte Carlo Inputs'!$C$14*(G6528-F6528)</f>
        <v>1373.3887597187627</v>
      </c>
      <c r="M6528" s="16">
        <f>H6528*$E6528*(1-'Monte Carlo Inputs'!$C$11)+H6528*'Monte Carlo Inputs'!$C$12-H6528*'Monte Carlo Inputs'!$C$13-'Monte Carlo Inputs'!$C$14*(H6528-G6528)</f>
        <v>1573.9908802453442</v>
      </c>
      <c r="N6528" s="16">
        <f>I6528*$E6528*(1-'Monte Carlo Inputs'!$C$11)+I6528*'Monte Carlo Inputs'!$C$12-I6528*'Monte Carlo Inputs'!$C$13-'Monte Carlo Inputs'!$C$14*(I6528-H6528)</f>
        <v>1803.8936707206162</v>
      </c>
      <c r="O6528" s="16">
        <f>J6528*$E6528*(1-'Monte Carlo Inputs'!$C$11)+J6528*'Monte Carlo Inputs'!$C$12-J6528*'Monte Carlo Inputs'!$C$13-'Monte Carlo Inputs'!$C$14*(J6528-I6528)</f>
        <v>2067.3768927801416</v>
      </c>
    </row>
    <row r="6529" spans="1:15">
      <c r="A6529">
        <v>6525</v>
      </c>
      <c r="B6529" s="39">
        <v>0.99743379249328323</v>
      </c>
      <c r="C6529" s="39">
        <v>0.69959842619857848</v>
      </c>
      <c r="D6529" s="29">
        <f>'Monte Carlo Inputs'!$C$6+'Monte Carlo Inputs'!$D$6*B6529</f>
        <v>0.19092789877851135</v>
      </c>
      <c r="E6529" s="29">
        <f>'Monte Carlo Inputs'!$C$7+'Monte Carlo Inputs'!$D$7*C6529</f>
        <v>0.60786178210035158</v>
      </c>
      <c r="F6529" s="16">
        <f>'Monte Carlo Inputs'!$C$17*(1+$D6529)</f>
        <v>2892.8829589228826</v>
      </c>
      <c r="G6529" s="16">
        <f t="shared" ref="G6529:J6529" si="6523">F6529*(1+$D6529)</f>
        <v>3445.2150236821913</v>
      </c>
      <c r="H6529" s="16">
        <f t="shared" si="6523"/>
        <v>4103.0026889939918</v>
      </c>
      <c r="I6529" s="16">
        <f t="shared" si="6523"/>
        <v>4886.3803710861966</v>
      </c>
      <c r="J6529" s="16">
        <f t="shared" si="6523"/>
        <v>5819.3267079702473</v>
      </c>
      <c r="K6529" s="16">
        <f>F6529*$E6529*(1-'Monte Carlo Inputs'!$C$11)+F6529*'Monte Carlo Inputs'!$C$12-F6529*'Monte Carlo Inputs'!$C$13-'Monte Carlo Inputs'!$C$14*(F6529-'Monte Carlo Inputs'!$C$17)</f>
        <v>1369.8214796971226</v>
      </c>
      <c r="L6529" s="16">
        <f>G6529*$E6529*(1-'Monte Carlo Inputs'!$C$11)+G6529*'Monte Carlo Inputs'!$C$12-G6529*'Monte Carlo Inputs'!$C$13-'Monte Carlo Inputs'!$C$14*(G6529-F6529)</f>
        <v>1631.3586165173656</v>
      </c>
      <c r="M6529" s="16">
        <f>H6529*$E6529*(1-'Monte Carlo Inputs'!$C$11)+H6529*'Monte Carlo Inputs'!$C$12-H6529*'Monte Carlo Inputs'!$C$13-'Monte Carlo Inputs'!$C$14*(H6529-G6529)</f>
        <v>1942.8304893232462</v>
      </c>
      <c r="N6529" s="16">
        <f>I6529*$E6529*(1-'Monte Carlo Inputs'!$C$11)+I6529*'Monte Carlo Inputs'!$C$12-I6529*'Monte Carlo Inputs'!$C$13-'Monte Carlo Inputs'!$C$14*(I6529-H6529)</f>
        <v>2313.77103233256</v>
      </c>
      <c r="O6529" s="16">
        <f>J6529*$E6529*(1-'Monte Carlo Inputs'!$C$11)+J6529*'Monte Carlo Inputs'!$C$12-J6529*'Monte Carlo Inputs'!$C$13-'Monte Carlo Inputs'!$C$14*(J6529-I6529)</f>
        <v>2755.5344737904038</v>
      </c>
    </row>
    <row r="6530" spans="1:15">
      <c r="A6530">
        <v>6526</v>
      </c>
      <c r="B6530" s="39">
        <v>0.36810625555446369</v>
      </c>
      <c r="C6530" s="39">
        <v>0.5525121234504442</v>
      </c>
      <c r="D6530" s="29">
        <f>'Monte Carlo Inputs'!$C$6+'Monte Carlo Inputs'!$D$6*B6530</f>
        <v>0.15015738823499628</v>
      </c>
      <c r="E6530" s="29">
        <f>'Monte Carlo Inputs'!$C$7+'Monte Carlo Inputs'!$D$7*C6530</f>
        <v>0.60259728659301615</v>
      </c>
      <c r="F6530" s="16">
        <f>'Monte Carlo Inputs'!$C$17*(1+$D6530)</f>
        <v>2793.84731176163</v>
      </c>
      <c r="G6530" s="16">
        <f t="shared" ref="G6530:J6530" si="6524">F6530*(1+$D6530)</f>
        <v>3213.3641272231216</v>
      </c>
      <c r="H6530" s="16">
        <f t="shared" si="6524"/>
        <v>3695.8744920149738</v>
      </c>
      <c r="I6530" s="16">
        <f t="shared" si="6524"/>
        <v>4250.8373529802857</v>
      </c>
      <c r="J6530" s="16">
        <f t="shared" si="6524"/>
        <v>4889.1319877155702</v>
      </c>
      <c r="K6530" s="16">
        <f>F6530*$E6530*(1-'Monte Carlo Inputs'!$C$11)+F6530*'Monte Carlo Inputs'!$C$12-F6530*'Monte Carlo Inputs'!$C$13-'Monte Carlo Inputs'!$C$14*(F6530-'Monte Carlo Inputs'!$C$17)</f>
        <v>1311.066700662534</v>
      </c>
      <c r="L6530" s="16">
        <f>G6530*$E6530*(1-'Monte Carlo Inputs'!$C$11)+G6530*'Monte Carlo Inputs'!$C$12-G6530*'Monte Carlo Inputs'!$C$13-'Monte Carlo Inputs'!$C$14*(G6530-F6530)</f>
        <v>1507.9330522358937</v>
      </c>
      <c r="M6530" s="16">
        <f>H6530*$E6530*(1-'Monte Carlo Inputs'!$C$11)+H6530*'Monte Carlo Inputs'!$C$12-H6530*'Monte Carlo Inputs'!$C$13-'Monte Carlo Inputs'!$C$14*(H6530-G6530)</f>
        <v>1734.3603409928617</v>
      </c>
      <c r="N6530" s="16">
        <f>I6530*$E6530*(1-'Monte Carlo Inputs'!$C$11)+I6530*'Monte Carlo Inputs'!$C$12-I6530*'Monte Carlo Inputs'!$C$13-'Monte Carlo Inputs'!$C$14*(I6530-H6530)</f>
        <v>1994.7873600547068</v>
      </c>
      <c r="O6530" s="16">
        <f>J6530*$E6530*(1-'Monte Carlo Inputs'!$C$11)+J6530*'Monte Carlo Inputs'!$C$12-J6530*'Monte Carlo Inputs'!$C$13-'Monte Carlo Inputs'!$C$14*(J6530-I6530)</f>
        <v>2294.3194201247052</v>
      </c>
    </row>
    <row r="6531" spans="1:15">
      <c r="A6531">
        <v>6527</v>
      </c>
      <c r="B6531" s="39">
        <v>0.61974867043158988</v>
      </c>
      <c r="C6531" s="39">
        <v>-0.42755735441482923</v>
      </c>
      <c r="D6531" s="29">
        <f>'Monte Carlo Inputs'!$C$6+'Monte Carlo Inputs'!$D$6*B6531</f>
        <v>0.16645985257470761</v>
      </c>
      <c r="E6531" s="29">
        <f>'Monte Carlo Inputs'!$C$7+'Monte Carlo Inputs'!$D$7*C6531</f>
        <v>0.56751875605211755</v>
      </c>
      <c r="F6531" s="16">
        <f>'Monte Carlo Inputs'!$C$17*(1+$D6531)</f>
        <v>2833.4476278892225</v>
      </c>
      <c r="G6531" s="16">
        <f t="shared" ref="G6531:J6531" si="6525">F6531*(1+$D6531)</f>
        <v>3305.1029023058177</v>
      </c>
      <c r="H6531" s="16">
        <f t="shared" si="6525"/>
        <v>3855.2698441678826</v>
      </c>
      <c r="I6531" s="16">
        <f t="shared" si="6525"/>
        <v>4497.0174940637844</v>
      </c>
      <c r="J6531" s="16">
        <f t="shared" si="6525"/>
        <v>5245.590363151523</v>
      </c>
      <c r="K6531" s="16">
        <f>F6531*$E6531*(1-'Monte Carlo Inputs'!$C$11)+F6531*'Monte Carlo Inputs'!$C$12-F6531*'Monte Carlo Inputs'!$C$13-'Monte Carlo Inputs'!$C$14*(F6531-'Monte Carlo Inputs'!$C$17)</f>
        <v>1259.5015769523541</v>
      </c>
      <c r="L6531" s="16">
        <f>G6531*$E6531*(1-'Monte Carlo Inputs'!$C$11)+G6531*'Monte Carlo Inputs'!$C$12-G6531*'Monte Carlo Inputs'!$C$13-'Monte Carlo Inputs'!$C$14*(G6531-F6531)</f>
        <v>1469.158023769455</v>
      </c>
      <c r="M6531" s="16">
        <f>H6531*$E6531*(1-'Monte Carlo Inputs'!$C$11)+H6531*'Monte Carlo Inputs'!$C$12-H6531*'Monte Carlo Inputs'!$C$13-'Monte Carlo Inputs'!$C$14*(H6531-G6531)</f>
        <v>1713.7138518150675</v>
      </c>
      <c r="N6531" s="16">
        <f>I6531*$E6531*(1-'Monte Carlo Inputs'!$C$11)+I6531*'Monte Carlo Inputs'!$C$12-I6531*'Monte Carlo Inputs'!$C$13-'Monte Carlo Inputs'!$C$14*(I6531-H6531)</f>
        <v>1998.9784069434379</v>
      </c>
      <c r="O6531" s="16">
        <f>J6531*$E6531*(1-'Monte Carlo Inputs'!$C$11)+J6531*'Monte Carlo Inputs'!$C$12-J6531*'Monte Carlo Inputs'!$C$13-'Monte Carlo Inputs'!$C$14*(J6531-I6531)</f>
        <v>2331.7280578632663</v>
      </c>
    </row>
    <row r="6532" spans="1:15">
      <c r="A6532">
        <v>6528</v>
      </c>
      <c r="B6532" s="39">
        <v>-0.41485027578690969</v>
      </c>
      <c r="C6532" s="39">
        <v>1.5599860489930808</v>
      </c>
      <c r="D6532" s="29">
        <f>'Monte Carlo Inputs'!$C$6+'Monte Carlo Inputs'!$D$6*B6532</f>
        <v>9.9434138984787937E-2</v>
      </c>
      <c r="E6532" s="29">
        <f>'Monte Carlo Inputs'!$C$7+'Monte Carlo Inputs'!$D$7*C6532</f>
        <v>0.63865667387572522</v>
      </c>
      <c r="F6532" s="16">
        <f>'Monte Carlo Inputs'!$C$17*(1+$D6532)</f>
        <v>2670.6354670079486</v>
      </c>
      <c r="G6532" s="16">
        <f t="shared" ref="G6532:J6532" si="6526">F6532*(1+$D6532)</f>
        <v>2936.187805212121</v>
      </c>
      <c r="H6532" s="16">
        <f t="shared" si="6526"/>
        <v>3228.1451115210225</v>
      </c>
      <c r="I6532" s="16">
        <f t="shared" si="6526"/>
        <v>3549.1329412030677</v>
      </c>
      <c r="J6532" s="16">
        <f t="shared" si="6526"/>
        <v>3902.0379193541426</v>
      </c>
      <c r="K6532" s="16">
        <f>F6532*$E6532*(1-'Monte Carlo Inputs'!$C$11)+F6532*'Monte Carlo Inputs'!$C$12-F6532*'Monte Carlo Inputs'!$C$13-'Monte Carlo Inputs'!$C$14*(F6532-'Monte Carlo Inputs'!$C$17)</f>
        <v>1319.9768967423461</v>
      </c>
      <c r="L6532" s="16">
        <f>G6532*$E6532*(1-'Monte Carlo Inputs'!$C$11)+G6532*'Monte Carlo Inputs'!$C$12-G6532*'Monte Carlo Inputs'!$C$13-'Monte Carlo Inputs'!$C$14*(G6532-F6532)</f>
        <v>1451.2276629497333</v>
      </c>
      <c r="M6532" s="16">
        <f>H6532*$E6532*(1-'Monte Carlo Inputs'!$C$11)+H6532*'Monte Carlo Inputs'!$C$12-H6532*'Monte Carlo Inputs'!$C$13-'Monte Carlo Inputs'!$C$14*(H6532-G6532)</f>
        <v>1595.5292360860462</v>
      </c>
      <c r="N6532" s="16">
        <f>I6532*$E6532*(1-'Monte Carlo Inputs'!$C$11)+I6532*'Monte Carlo Inputs'!$C$12-I6532*'Monte Carlo Inputs'!$C$13-'Monte Carlo Inputs'!$C$14*(I6532-H6532)</f>
        <v>1754.1793119013184</v>
      </c>
      <c r="O6532" s="16">
        <f>J6532*$E6532*(1-'Monte Carlo Inputs'!$C$11)+J6532*'Monte Carlo Inputs'!$C$12-J6532*'Monte Carlo Inputs'!$C$13-'Monte Carlo Inputs'!$C$14*(J6532-I6532)</f>
        <v>1928.6046214051539</v>
      </c>
    </row>
    <row r="6533" spans="1:15">
      <c r="A6533">
        <v>6529</v>
      </c>
      <c r="B6533" s="39">
        <v>0.90677435353488656</v>
      </c>
      <c r="C6533" s="39">
        <v>-0.33810175005815457</v>
      </c>
      <c r="D6533" s="29">
        <f>'Monte Carlo Inputs'!$C$6+'Monte Carlo Inputs'!$D$6*B6533</f>
        <v>0.1850545952998463</v>
      </c>
      <c r="E6533" s="29">
        <f>'Monte Carlo Inputs'!$C$7+'Monte Carlo Inputs'!$D$7*C6533</f>
        <v>0.57072054043613396</v>
      </c>
      <c r="F6533" s="16">
        <f>'Monte Carlo Inputs'!$C$17*(1+$D6533)</f>
        <v>2878.6161174428571</v>
      </c>
      <c r="G6533" s="16">
        <f t="shared" ref="G6533:J6533" si="6527">F6533*(1+$D6533)</f>
        <v>3411.31725807986</v>
      </c>
      <c r="H6533" s="16">
        <f t="shared" si="6527"/>
        <v>4042.59719271321</v>
      </c>
      <c r="I6533" s="16">
        <f t="shared" si="6527"/>
        <v>4790.6983801710485</v>
      </c>
      <c r="J6533" s="16">
        <f t="shared" si="6527"/>
        <v>5677.2391301172311</v>
      </c>
      <c r="K6533" s="16">
        <f>F6533*$E6533*(1-'Monte Carlo Inputs'!$C$11)+F6533*'Monte Carlo Inputs'!$C$12-F6533*'Monte Carlo Inputs'!$C$13-'Monte Carlo Inputs'!$C$14*(F6533-'Monte Carlo Inputs'!$C$17)</f>
        <v>1286.7870039816808</v>
      </c>
      <c r="L6533" s="16">
        <f>G6533*$E6533*(1-'Monte Carlo Inputs'!$C$11)+G6533*'Monte Carlo Inputs'!$C$12-G6533*'Monte Carlo Inputs'!$C$13-'Monte Carlo Inputs'!$C$14*(G6533-F6533)</f>
        <v>1524.9128522406127</v>
      </c>
      <c r="M6533" s="16">
        <f>H6533*$E6533*(1-'Monte Carlo Inputs'!$C$11)+H6533*'Monte Carlo Inputs'!$C$12-H6533*'Monte Carlo Inputs'!$C$13-'Monte Carlo Inputs'!$C$14*(H6533-G6533)</f>
        <v>1807.1049829795331</v>
      </c>
      <c r="N6533" s="16">
        <f>I6533*$E6533*(1-'Monte Carlo Inputs'!$C$11)+I6533*'Monte Carlo Inputs'!$C$12-I6533*'Monte Carlo Inputs'!$C$13-'Monte Carlo Inputs'!$C$14*(I6533-H6533)</f>
        <v>2141.5180642691466</v>
      </c>
      <c r="O6533" s="16">
        <f>J6533*$E6533*(1-'Monte Carlo Inputs'!$C$11)+J6533*'Monte Carlo Inputs'!$C$12-J6533*'Monte Carlo Inputs'!$C$13-'Monte Carlo Inputs'!$C$14*(J6533-I6533)</f>
        <v>2537.8158229797841</v>
      </c>
    </row>
    <row r="6534" spans="1:15">
      <c r="A6534">
        <v>6530</v>
      </c>
      <c r="B6534" s="39">
        <v>-2.4276778445191938E-2</v>
      </c>
      <c r="C6534" s="39">
        <v>0.46827015120686977</v>
      </c>
      <c r="D6534" s="29">
        <f>'Monte Carlo Inputs'!$C$6+'Monte Carlo Inputs'!$D$6*B6534</f>
        <v>0.12473714887506722</v>
      </c>
      <c r="E6534" s="29">
        <f>'Monte Carlo Inputs'!$C$7+'Monte Carlo Inputs'!$D$7*C6534</f>
        <v>0.59958210791139011</v>
      </c>
      <c r="F6534" s="16">
        <f>'Monte Carlo Inputs'!$C$17*(1+$D6534)</f>
        <v>2732.0990083324264</v>
      </c>
      <c r="G6534" s="16">
        <f t="shared" ref="G6534:J6534" si="6528">F6534*(1+$D6534)</f>
        <v>3072.8932490762118</v>
      </c>
      <c r="H6534" s="16">
        <f t="shared" si="6528"/>
        <v>3456.1971917634205</v>
      </c>
      <c r="I6534" s="16">
        <f t="shared" si="6528"/>
        <v>3887.3133754140035</v>
      </c>
      <c r="J6534" s="16">
        <f t="shared" si="6528"/>
        <v>4372.2057626470605</v>
      </c>
      <c r="K6534" s="16">
        <f>F6534*$E6534*(1-'Monte Carlo Inputs'!$C$11)+F6534*'Monte Carlo Inputs'!$C$12-F6534*'Monte Carlo Inputs'!$C$13-'Monte Carlo Inputs'!$C$14*(F6534-'Monte Carlo Inputs'!$C$17)</f>
        <v>1275.3283666573539</v>
      </c>
      <c r="L6534" s="16">
        <f>G6534*$E6534*(1-'Monte Carlo Inputs'!$C$11)+G6534*'Monte Carlo Inputs'!$C$12-G6534*'Monte Carlo Inputs'!$C$13-'Monte Carlo Inputs'!$C$14*(G6534-F6534)</f>
        <v>1434.4091909936883</v>
      </c>
      <c r="M6534" s="16">
        <f>H6534*$E6534*(1-'Monte Carlo Inputs'!$C$11)+H6534*'Monte Carlo Inputs'!$C$12-H6534*'Monte Carlo Inputs'!$C$13-'Monte Carlo Inputs'!$C$14*(H6534-G6534)</f>
        <v>1613.3333037984328</v>
      </c>
      <c r="N6534" s="16">
        <f>I6534*$E6534*(1-'Monte Carlo Inputs'!$C$11)+I6534*'Monte Carlo Inputs'!$C$12-I6534*'Monte Carlo Inputs'!$C$13-'Monte Carlo Inputs'!$C$14*(I6534-H6534)</f>
        <v>1814.5759002994423</v>
      </c>
      <c r="O6534" s="16">
        <f>J6534*$E6534*(1-'Monte Carlo Inputs'!$C$11)+J6534*'Monte Carlo Inputs'!$C$12-J6534*'Monte Carlo Inputs'!$C$13-'Monte Carlo Inputs'!$C$14*(J6534-I6534)</f>
        <v>2040.9209245202028</v>
      </c>
    </row>
    <row r="6535" spans="1:15">
      <c r="A6535">
        <v>6531</v>
      </c>
      <c r="B6535" s="39">
        <v>-0.11739224763013938</v>
      </c>
      <c r="C6535" s="39">
        <v>-0.69458140281776126</v>
      </c>
      <c r="D6535" s="29">
        <f>'Monte Carlo Inputs'!$C$6+'Monte Carlo Inputs'!$D$6*B6535</f>
        <v>0.11870473332777437</v>
      </c>
      <c r="E6535" s="29">
        <f>'Monte Carlo Inputs'!$C$7+'Monte Carlo Inputs'!$D$7*C6535</f>
        <v>0.55796146297381577</v>
      </c>
      <c r="F6535" s="16">
        <f>'Monte Carlo Inputs'!$C$17*(1+$D6535)</f>
        <v>2717.445667726497</v>
      </c>
      <c r="G6535" s="16">
        <f t="shared" ref="G6535:J6535" si="6529">F6535*(1+$D6535)</f>
        <v>3040.0193310466866</v>
      </c>
      <c r="H6535" s="16">
        <f t="shared" si="6529"/>
        <v>3400.8840150498627</v>
      </c>
      <c r="I6535" s="16">
        <f t="shared" si="6529"/>
        <v>3804.5850451350475</v>
      </c>
      <c r="J6535" s="16">
        <f t="shared" si="6529"/>
        <v>4256.2072983406415</v>
      </c>
      <c r="K6535" s="16">
        <f>F6535*$E6535*(1-'Monte Carlo Inputs'!$C$11)+F6535*'Monte Carlo Inputs'!$C$12-F6535*'Monte Carlo Inputs'!$C$13-'Monte Carlo Inputs'!$C$14*(F6535-'Monte Carlo Inputs'!$C$17)</f>
        <v>1187.7896478251218</v>
      </c>
      <c r="L6535" s="16">
        <f>G6535*$E6535*(1-'Monte Carlo Inputs'!$C$11)+G6535*'Monte Carlo Inputs'!$C$12-G6535*'Monte Carlo Inputs'!$C$13-'Monte Carlo Inputs'!$C$14*(G6535-F6535)</f>
        <v>1328.7859012196936</v>
      </c>
      <c r="M6535" s="16">
        <f>H6535*$E6535*(1-'Monte Carlo Inputs'!$C$11)+H6535*'Monte Carlo Inputs'!$C$12-H6535*'Monte Carlo Inputs'!$C$13-'Monte Carlo Inputs'!$C$14*(H6535-G6535)</f>
        <v>1486.5190772736835</v>
      </c>
      <c r="N6535" s="16">
        <f>I6535*$E6535*(1-'Monte Carlo Inputs'!$C$11)+I6535*'Monte Carlo Inputs'!$C$12-I6535*'Monte Carlo Inputs'!$C$13-'Monte Carlo Inputs'!$C$14*(I6535-H6535)</f>
        <v>1662.9759279281059</v>
      </c>
      <c r="O6535" s="16">
        <f>J6535*$E6535*(1-'Monte Carlo Inputs'!$C$11)+J6535*'Monte Carlo Inputs'!$C$12-J6535*'Monte Carlo Inputs'!$C$13-'Monte Carlo Inputs'!$C$14*(J6535-I6535)</f>
        <v>1860.3790419833192</v>
      </c>
    </row>
    <row r="6536" spans="1:15">
      <c r="A6536">
        <v>6532</v>
      </c>
      <c r="B6536" s="39">
        <v>0.25014813631760652</v>
      </c>
      <c r="C6536" s="39">
        <v>0.81148158088610722</v>
      </c>
      <c r="D6536" s="29">
        <f>'Monte Carlo Inputs'!$C$6+'Monte Carlo Inputs'!$D$6*B6536</f>
        <v>0.14251556031271514</v>
      </c>
      <c r="E6536" s="29">
        <f>'Monte Carlo Inputs'!$C$7+'Monte Carlo Inputs'!$D$7*C6536</f>
        <v>0.61186629070648335</v>
      </c>
      <c r="F6536" s="16">
        <f>'Monte Carlo Inputs'!$C$17*(1+$D6536)</f>
        <v>2775.2845475556164</v>
      </c>
      <c r="G6536" s="16">
        <f t="shared" ref="G6536:J6536" si="6530">F6536*(1+$D6536)</f>
        <v>3170.8057798777249</v>
      </c>
      <c r="H6536" s="16">
        <f t="shared" si="6530"/>
        <v>3622.6949422397943</v>
      </c>
      <c r="I6536" s="16">
        <f t="shared" si="6530"/>
        <v>4138.9853417751374</v>
      </c>
      <c r="J6536" s="16">
        <f t="shared" si="6530"/>
        <v>4728.8551568843359</v>
      </c>
      <c r="K6536" s="16">
        <f>F6536*$E6536*(1-'Monte Carlo Inputs'!$C$11)+F6536*'Monte Carlo Inputs'!$C$12-F6536*'Monte Carlo Inputs'!$C$13-'Monte Carlo Inputs'!$C$14*(F6536-'Monte Carlo Inputs'!$C$17)</f>
        <v>1320.3898076296944</v>
      </c>
      <c r="L6536" s="16">
        <f>G6536*$E6536*(1-'Monte Carlo Inputs'!$C$11)+G6536*'Monte Carlo Inputs'!$C$12-G6536*'Monte Carlo Inputs'!$C$13-'Monte Carlo Inputs'!$C$14*(G6536-F6536)</f>
        <v>1508.565900895238</v>
      </c>
      <c r="M6536" s="16">
        <f>H6536*$E6536*(1-'Monte Carlo Inputs'!$C$11)+H6536*'Monte Carlo Inputs'!$C$12-H6536*'Monte Carlo Inputs'!$C$13-'Monte Carlo Inputs'!$C$14*(H6536-G6536)</f>
        <v>1723.5600155299785</v>
      </c>
      <c r="N6536" s="16">
        <f>I6536*$E6536*(1-'Monte Carlo Inputs'!$C$11)+I6536*'Monte Carlo Inputs'!$C$12-I6536*'Monte Carlo Inputs'!$C$13-'Monte Carlo Inputs'!$C$14*(I6536-H6536)</f>
        <v>1969.1941368758251</v>
      </c>
      <c r="O6536" s="16">
        <f>J6536*$E6536*(1-'Monte Carlo Inputs'!$C$11)+J6536*'Monte Carlo Inputs'!$C$12-J6536*'Monte Carlo Inputs'!$C$13-'Monte Carlo Inputs'!$C$14*(J6536-I6536)</f>
        <v>2249.8349426571972</v>
      </c>
    </row>
    <row r="6537" spans="1:15">
      <c r="A6537">
        <v>6533</v>
      </c>
      <c r="B6537" s="39">
        <v>2.0583924902701662</v>
      </c>
      <c r="C6537" s="39">
        <v>-3.5435545983090195E-3</v>
      </c>
      <c r="D6537" s="29">
        <f>'Monte Carlo Inputs'!$C$6+'Monte Carlo Inputs'!$D$6*B6537</f>
        <v>0.25966130902201001</v>
      </c>
      <c r="E6537" s="29">
        <f>'Monte Carlo Inputs'!$C$7+'Monte Carlo Inputs'!$D$7*C6537</f>
        <v>0.58269500769809612</v>
      </c>
      <c r="F6537" s="16">
        <f>'Monte Carlo Inputs'!$C$17*(1+$D6537)</f>
        <v>3059.8432857453654</v>
      </c>
      <c r="G6537" s="16">
        <f t="shared" ref="G6537:J6537" si="6531">F6537*(1+$D6537)</f>
        <v>3854.3661987242153</v>
      </c>
      <c r="H6537" s="16">
        <f t="shared" si="6531"/>
        <v>4855.1959713351343</v>
      </c>
      <c r="I6537" s="16">
        <f t="shared" si="6531"/>
        <v>6115.9025128104049</v>
      </c>
      <c r="J6537" s="16">
        <f t="shared" si="6531"/>
        <v>7703.9657651377556</v>
      </c>
      <c r="K6537" s="16">
        <f>F6537*$E6537*(1-'Monte Carlo Inputs'!$C$11)+F6537*'Monte Carlo Inputs'!$C$12-F6537*'Monte Carlo Inputs'!$C$13-'Monte Carlo Inputs'!$C$14*(F6537-'Monte Carlo Inputs'!$C$17)</f>
        <v>1396.4340487482814</v>
      </c>
      <c r="L6537" s="16">
        <f>G6537*$E6537*(1-'Monte Carlo Inputs'!$C$11)+G6537*'Monte Carlo Inputs'!$C$12-G6537*'Monte Carlo Inputs'!$C$13-'Monte Carlo Inputs'!$C$14*(G6537-F6537)</f>
        <v>1759.0339418091655</v>
      </c>
      <c r="M6537" s="16">
        <f>H6537*$E6537*(1-'Monte Carlo Inputs'!$C$11)+H6537*'Monte Carlo Inputs'!$C$12-H6537*'Monte Carlo Inputs'!$C$13-'Monte Carlo Inputs'!$C$14*(H6537-G6537)</f>
        <v>2215.7869977534801</v>
      </c>
      <c r="N6537" s="16">
        <f>I6537*$E6537*(1-'Monte Carlo Inputs'!$C$11)+I6537*'Monte Carlo Inputs'!$C$12-I6537*'Monte Carlo Inputs'!$C$13-'Monte Carlo Inputs'!$C$14*(I6537-H6537)</f>
        <v>2791.1411501040975</v>
      </c>
      <c r="O6537" s="16">
        <f>J6537*$E6537*(1-'Monte Carlo Inputs'!$C$11)+J6537*'Monte Carlo Inputs'!$C$12-J6537*'Monte Carlo Inputs'!$C$13-'Monte Carlo Inputs'!$C$14*(J6537-I6537)</f>
        <v>3515.8925148053272</v>
      </c>
    </row>
    <row r="6538" spans="1:15">
      <c r="A6538">
        <v>6534</v>
      </c>
      <c r="B6538" s="39">
        <v>0.20443882999964708</v>
      </c>
      <c r="C6538" s="39">
        <v>0.78705037618002305</v>
      </c>
      <c r="D6538" s="29">
        <f>'Monte Carlo Inputs'!$C$6+'Monte Carlo Inputs'!$D$6*B6538</f>
        <v>0.1395543173258946</v>
      </c>
      <c r="E6538" s="29">
        <f>'Monte Carlo Inputs'!$C$7+'Monte Carlo Inputs'!$D$7*C6538</f>
        <v>0.61099185192455119</v>
      </c>
      <c r="F6538" s="16">
        <f>'Monte Carlo Inputs'!$C$17*(1+$D6538)</f>
        <v>2768.0913922163309</v>
      </c>
      <c r="G6538" s="16">
        <f t="shared" ref="G6538:J6538" si="6532">F6538*(1+$D6538)</f>
        <v>3154.390496752766</v>
      </c>
      <c r="H6538" s="16">
        <f t="shared" si="6532"/>
        <v>3594.5993091063879</v>
      </c>
      <c r="I6538" s="16">
        <f t="shared" si="6532"/>
        <v>4096.2411617488624</v>
      </c>
      <c r="J6538" s="16">
        <f t="shared" si="6532"/>
        <v>4667.889300678954</v>
      </c>
      <c r="K6538" s="16">
        <f>F6538*$E6538*(1-'Monte Carlo Inputs'!$C$11)+F6538*'Monte Carlo Inputs'!$C$12-F6538*'Monte Carlo Inputs'!$C$13-'Monte Carlo Inputs'!$C$14*(F6538-'Monte Carlo Inputs'!$C$17)</f>
        <v>1315.1396164161395</v>
      </c>
      <c r="L6538" s="16">
        <f>G6538*$E6538*(1-'Monte Carlo Inputs'!$C$11)+G6538*'Monte Carlo Inputs'!$C$12-G6538*'Monte Carlo Inputs'!$C$13-'Monte Carlo Inputs'!$C$14*(G6538-F6538)</f>
        <v>1498.6730277733329</v>
      </c>
      <c r="M6538" s="16">
        <f>H6538*$E6538*(1-'Monte Carlo Inputs'!$C$11)+H6538*'Monte Carlo Inputs'!$C$12-H6538*'Monte Carlo Inputs'!$C$13-'Monte Carlo Inputs'!$C$14*(H6538-G6538)</f>
        <v>1707.8193190589718</v>
      </c>
      <c r="N6538" s="16">
        <f>I6538*$E6538*(1-'Monte Carlo Inputs'!$C$11)+I6538*'Monte Carlo Inputs'!$C$12-I6538*'Monte Carlo Inputs'!$C$13-'Monte Carlo Inputs'!$C$14*(I6538-H6538)</f>
        <v>1946.1528782462208</v>
      </c>
      <c r="O6538" s="16">
        <f>J6538*$E6538*(1-'Monte Carlo Inputs'!$C$11)+J6538*'Monte Carlo Inputs'!$C$12-J6538*'Monte Carlo Inputs'!$C$13-'Monte Carlo Inputs'!$C$14*(J6538-I6538)</f>
        <v>2217.7469145816972</v>
      </c>
    </row>
    <row r="6539" spans="1:15">
      <c r="A6539">
        <v>6535</v>
      </c>
      <c r="B6539" s="39">
        <v>-0.79966229700874791</v>
      </c>
      <c r="C6539" s="39">
        <v>-1.3506293993845329</v>
      </c>
      <c r="D6539" s="29">
        <f>'Monte Carlo Inputs'!$C$6+'Monte Carlo Inputs'!$D$6*B6539</f>
        <v>7.4504381986054358E-2</v>
      </c>
      <c r="E6539" s="29">
        <f>'Monte Carlo Inputs'!$C$7+'Monte Carlo Inputs'!$D$7*C6539</f>
        <v>0.53448027087099792</v>
      </c>
      <c r="F6539" s="16">
        <f>'Monte Carlo Inputs'!$C$17*(1+$D6539)</f>
        <v>2610.0785942823254</v>
      </c>
      <c r="G6539" s="16">
        <f t="shared" ref="G6539:J6539" si="6533">F6539*(1+$D6539)</f>
        <v>2804.5408868843597</v>
      </c>
      <c r="H6539" s="16">
        <f t="shared" si="6533"/>
        <v>3013.4914724163</v>
      </c>
      <c r="I6539" s="16">
        <f t="shared" si="6533"/>
        <v>3238.0097921889219</v>
      </c>
      <c r="J6539" s="16">
        <f t="shared" si="6533"/>
        <v>3479.2557106207501</v>
      </c>
      <c r="K6539" s="16">
        <f>F6539*$E6539*(1-'Monte Carlo Inputs'!$C$11)+F6539*'Monte Carlo Inputs'!$C$12-F6539*'Monte Carlo Inputs'!$C$13-'Monte Carlo Inputs'!$C$14*(F6539-'Monte Carlo Inputs'!$C$17)</f>
        <v>1095.6401460374109</v>
      </c>
      <c r="L6539" s="16">
        <f>G6539*$E6539*(1-'Monte Carlo Inputs'!$C$11)+G6539*'Monte Carlo Inputs'!$C$12-G6539*'Monte Carlo Inputs'!$C$13-'Monte Carlo Inputs'!$C$14*(G6539-F6539)</f>
        <v>1177.2701379970385</v>
      </c>
      <c r="M6539" s="16">
        <f>H6539*$E6539*(1-'Monte Carlo Inputs'!$C$11)+H6539*'Monte Carlo Inputs'!$C$12-H6539*'Monte Carlo Inputs'!$C$13-'Monte Carlo Inputs'!$C$14*(H6539-G6539)</f>
        <v>1264.9819220591451</v>
      </c>
      <c r="N6539" s="16">
        <f>I6539*$E6539*(1-'Monte Carlo Inputs'!$C$11)+I6539*'Monte Carlo Inputs'!$C$12-I6539*'Monte Carlo Inputs'!$C$13-'Monte Carlo Inputs'!$C$14*(I6539-H6539)</f>
        <v>1359.2286183856929</v>
      </c>
      <c r="O6539" s="16">
        <f>J6539*$E6539*(1-'Monte Carlo Inputs'!$C$11)+J6539*'Monte Carlo Inputs'!$C$12-J6539*'Monte Carlo Inputs'!$C$13-'Monte Carlo Inputs'!$C$14*(J6539-I6539)</f>
        <v>1460.4971065762777</v>
      </c>
    </row>
    <row r="6540" spans="1:15">
      <c r="A6540">
        <v>6536</v>
      </c>
      <c r="B6540" s="39">
        <v>-1.3387676944237086</v>
      </c>
      <c r="C6540" s="39">
        <v>-0.29483580540108079</v>
      </c>
      <c r="D6540" s="29">
        <f>'Monte Carlo Inputs'!$C$6+'Monte Carlo Inputs'!$D$6*B6540</f>
        <v>3.9578844806661406E-2</v>
      </c>
      <c r="E6540" s="29">
        <f>'Monte Carlo Inputs'!$C$7+'Monte Carlo Inputs'!$D$7*C6540</f>
        <v>0.57226910999707958</v>
      </c>
      <c r="F6540" s="16">
        <f>'Monte Carlo Inputs'!$C$17*(1+$D6540)</f>
        <v>2525.2409719198617</v>
      </c>
      <c r="G6540" s="16">
        <f t="shared" ref="G6540:J6540" si="6534">F6540*(1+$D6540)</f>
        <v>2625.1870924469008</v>
      </c>
      <c r="H6540" s="16">
        <f t="shared" si="6534"/>
        <v>2729.0889649673072</v>
      </c>
      <c r="I6540" s="16">
        <f t="shared" si="6534"/>
        <v>2837.1031535753204</v>
      </c>
      <c r="J6540" s="16">
        <f t="shared" si="6534"/>
        <v>2949.3924189911677</v>
      </c>
      <c r="K6540" s="16">
        <f>F6540*$E6540*(1-'Monte Carlo Inputs'!$C$11)+F6540*'Monte Carlo Inputs'!$C$12-F6540*'Monte Carlo Inputs'!$C$13-'Monte Carlo Inputs'!$C$14*(F6540-'Monte Carlo Inputs'!$C$17)</f>
        <v>1126.6065676042117</v>
      </c>
      <c r="L6540" s="16">
        <f>G6540*$E6540*(1-'Monte Carlo Inputs'!$C$11)+G6540*'Monte Carlo Inputs'!$C$12-G6540*'Monte Carlo Inputs'!$C$13-'Monte Carlo Inputs'!$C$14*(G6540-F6540)</f>
        <v>1171.1963541015846</v>
      </c>
      <c r="M6540" s="16">
        <f>H6540*$E6540*(1-'Monte Carlo Inputs'!$C$11)+H6540*'Monte Carlo Inputs'!$C$12-H6540*'Monte Carlo Inputs'!$C$13-'Monte Carlo Inputs'!$C$14*(H6540-G6540)</f>
        <v>1217.5509528386988</v>
      </c>
      <c r="N6540" s="16">
        <f>I6540*$E6540*(1-'Monte Carlo Inputs'!$C$11)+I6540*'Monte Carlo Inputs'!$C$12-I6540*'Monte Carlo Inputs'!$C$13-'Monte Carlo Inputs'!$C$14*(I6540-H6540)</f>
        <v>1265.7402130453042</v>
      </c>
      <c r="O6540" s="16">
        <f>J6540*$E6540*(1-'Monte Carlo Inputs'!$C$11)+J6540*'Monte Carlo Inputs'!$C$12-J6540*'Monte Carlo Inputs'!$C$13-'Monte Carlo Inputs'!$C$14*(J6540-I6540)</f>
        <v>1315.8367485029746</v>
      </c>
    </row>
    <row r="6541" spans="1:15">
      <c r="A6541">
        <v>6537</v>
      </c>
      <c r="B6541" s="39">
        <v>-0.50457542648470777</v>
      </c>
      <c r="C6541" s="39">
        <v>0.20030514211118605</v>
      </c>
      <c r="D6541" s="29">
        <f>'Monte Carlo Inputs'!$C$6+'Monte Carlo Inputs'!$D$6*B6541</f>
        <v>9.3621362667487384E-2</v>
      </c>
      <c r="E6541" s="29">
        <f>'Monte Carlo Inputs'!$C$7+'Monte Carlo Inputs'!$D$7*C6541</f>
        <v>0.5899911360795469</v>
      </c>
      <c r="F6541" s="16">
        <f>'Monte Carlo Inputs'!$C$17*(1+$D6541)</f>
        <v>2656.5156520555938</v>
      </c>
      <c r="G6541" s="16">
        <f t="shared" ref="G6541:J6541" si="6535">F6541*(1+$D6541)</f>
        <v>2905.2222673485471</v>
      </c>
      <c r="H6541" s="16">
        <f t="shared" si="6535"/>
        <v>3177.2131348696453</v>
      </c>
      <c r="I6541" s="16">
        <f t="shared" si="6535"/>
        <v>3474.6681580411805</v>
      </c>
      <c r="J6541" s="16">
        <f t="shared" si="6535"/>
        <v>3799.9713258143242</v>
      </c>
      <c r="K6541" s="16">
        <f>F6541*$E6541*(1-'Monte Carlo Inputs'!$C$11)+F6541*'Monte Carlo Inputs'!$C$12-F6541*'Monte Carlo Inputs'!$C$13-'Monte Carlo Inputs'!$C$14*(F6541-'Monte Carlo Inputs'!$C$17)</f>
        <v>1220.7900986730472</v>
      </c>
      <c r="L6541" s="16">
        <f>G6541*$E6541*(1-'Monte Carlo Inputs'!$C$11)+G6541*'Monte Carlo Inputs'!$C$12-G6541*'Monte Carlo Inputs'!$C$13-'Monte Carlo Inputs'!$C$14*(G6541-F6541)</f>
        <v>1335.0821312417943</v>
      </c>
      <c r="M6541" s="16">
        <f>H6541*$E6541*(1-'Monte Carlo Inputs'!$C$11)+H6541*'Monte Carlo Inputs'!$C$12-H6541*'Monte Carlo Inputs'!$C$13-'Monte Carlo Inputs'!$C$14*(H6541-G6541)</f>
        <v>1460.0743396416642</v>
      </c>
      <c r="N6541" s="16">
        <f>I6541*$E6541*(1-'Monte Carlo Inputs'!$C$11)+I6541*'Monte Carlo Inputs'!$C$12-I6541*'Monte Carlo Inputs'!$C$13-'Monte Carlo Inputs'!$C$14*(I6541-H6541)</f>
        <v>1596.7684889147486</v>
      </c>
      <c r="O6541" s="16">
        <f>J6541*$E6541*(1-'Monte Carlo Inputs'!$C$11)+J6541*'Monte Carlo Inputs'!$C$12-J6541*'Monte Carlo Inputs'!$C$13-'Monte Carlo Inputs'!$C$14*(J6541-I6541)</f>
        <v>1746.2601307114519</v>
      </c>
    </row>
    <row r="6542" spans="1:15">
      <c r="A6542">
        <v>6538</v>
      </c>
      <c r="B6542" s="39">
        <v>-4.9063603372632422E-2</v>
      </c>
      <c r="C6542" s="39">
        <v>-1.3361306228533292</v>
      </c>
      <c r="D6542" s="29">
        <f>'Monte Carlo Inputs'!$C$6+'Monte Carlo Inputs'!$D$6*B6542</f>
        <v>0.12313135308872661</v>
      </c>
      <c r="E6542" s="29">
        <f>'Monte Carlo Inputs'!$C$7+'Monte Carlo Inputs'!$D$7*C6542</f>
        <v>0.53499920936142342</v>
      </c>
      <c r="F6542" s="16">
        <f>'Monte Carlo Inputs'!$C$17*(1+$D6542)</f>
        <v>2728.1983697878263</v>
      </c>
      <c r="G6542" s="16">
        <f t="shared" ref="G6542:J6542" si="6536">F6542*(1+$D6542)</f>
        <v>3064.1251265542596</v>
      </c>
      <c r="H6542" s="16">
        <f t="shared" si="6536"/>
        <v>3441.4149994200511</v>
      </c>
      <c r="I6542" s="16">
        <f t="shared" si="6536"/>
        <v>3865.1610848384812</v>
      </c>
      <c r="J6542" s="16">
        <f t="shared" si="6536"/>
        <v>4341.083599120534</v>
      </c>
      <c r="K6542" s="16">
        <f>F6542*$E6542*(1-'Monte Carlo Inputs'!$C$11)+F6542*'Monte Carlo Inputs'!$C$12-F6542*'Monte Carlo Inputs'!$C$13-'Monte Carlo Inputs'!$C$14*(F6542-'Monte Carlo Inputs'!$C$17)</f>
        <v>1148.0738481175424</v>
      </c>
      <c r="L6542" s="16">
        <f>G6542*$E6542*(1-'Monte Carlo Inputs'!$C$11)+G6542*'Monte Carlo Inputs'!$C$12-G6542*'Monte Carlo Inputs'!$C$13-'Monte Carlo Inputs'!$C$14*(G6542-F6542)</f>
        <v>1289.4377344820366</v>
      </c>
      <c r="M6542" s="16">
        <f>H6542*$E6542*(1-'Monte Carlo Inputs'!$C$11)+H6542*'Monte Carlo Inputs'!$C$12-H6542*'Monte Carlo Inputs'!$C$13-'Monte Carlo Inputs'!$C$14*(H6542-G6542)</f>
        <v>1448.2079474524719</v>
      </c>
      <c r="N6542" s="16">
        <f>I6542*$E6542*(1-'Monte Carlo Inputs'!$C$11)+I6542*'Monte Carlo Inputs'!$C$12-I6542*'Monte Carlo Inputs'!$C$13-'Monte Carlo Inputs'!$C$14*(I6542-H6542)</f>
        <v>1626.5277515761422</v>
      </c>
      <c r="O6542" s="16">
        <f>J6542*$E6542*(1-'Monte Carlo Inputs'!$C$11)+J6542*'Monte Carlo Inputs'!$C$12-J6542*'Monte Carlo Inputs'!$C$13-'Monte Carlo Inputs'!$C$14*(J6542-I6542)</f>
        <v>1826.8043144640772</v>
      </c>
    </row>
    <row r="6543" spans="1:15">
      <c r="A6543">
        <v>6539</v>
      </c>
      <c r="B6543" s="39">
        <v>-0.36395682593870926</v>
      </c>
      <c r="C6543" s="39">
        <v>8.9518431914434371E-2</v>
      </c>
      <c r="D6543" s="29">
        <f>'Monte Carlo Inputs'!$C$6+'Monte Carlo Inputs'!$D$6*B6543</f>
        <v>0.10273123280611492</v>
      </c>
      <c r="E6543" s="29">
        <f>'Monte Carlo Inputs'!$C$7+'Monte Carlo Inputs'!$D$7*C6543</f>
        <v>0.58602587128461903</v>
      </c>
      <c r="F6543" s="16">
        <f>'Monte Carlo Inputs'!$C$17*(1+$D6543)</f>
        <v>2678.6444376093341</v>
      </c>
      <c r="G6543" s="16">
        <f t="shared" ref="G6543:J6543" si="6537">F6543*(1+$D6543)</f>
        <v>2953.8248829341833</v>
      </c>
      <c r="H6543" s="16">
        <f t="shared" si="6537"/>
        <v>3257.2749546513901</v>
      </c>
      <c r="I6543" s="16">
        <f t="shared" si="6537"/>
        <v>3591.8988263312094</v>
      </c>
      <c r="J6543" s="16">
        <f t="shared" si="6537"/>
        <v>3960.899020875052</v>
      </c>
      <c r="K6543" s="16">
        <f>F6543*$E6543*(1-'Monte Carlo Inputs'!$C$11)+F6543*'Monte Carlo Inputs'!$C$12-F6543*'Monte Carlo Inputs'!$C$13-'Monte Carlo Inputs'!$C$14*(F6543-'Monte Carlo Inputs'!$C$17)</f>
        <v>1223.7404868032734</v>
      </c>
      <c r="L6543" s="16">
        <f>G6543*$E6543*(1-'Monte Carlo Inputs'!$C$11)+G6543*'Monte Carlo Inputs'!$C$12-G6543*'Monte Carlo Inputs'!$C$13-'Monte Carlo Inputs'!$C$14*(G6543-F6543)</f>
        <v>1349.4568556473287</v>
      </c>
      <c r="M6543" s="16">
        <f>H6543*$E6543*(1-'Monte Carlo Inputs'!$C$11)+H6543*'Monte Carlo Inputs'!$C$12-H6543*'Monte Carlo Inputs'!$C$13-'Monte Carlo Inputs'!$C$14*(H6543-G6543)</f>
        <v>1488.0882220466424</v>
      </c>
      <c r="N6543" s="16">
        <f>I6543*$E6543*(1-'Monte Carlo Inputs'!$C$11)+I6543*'Monte Carlo Inputs'!$C$12-I6543*'Monte Carlo Inputs'!$C$13-'Monte Carlo Inputs'!$C$14*(I6543-H6543)</f>
        <v>1640.9613596217537</v>
      </c>
      <c r="O6543" s="16">
        <f>J6543*$E6543*(1-'Monte Carlo Inputs'!$C$11)+J6543*'Monte Carlo Inputs'!$C$12-J6543*'Monte Carlo Inputs'!$C$13-'Monte Carlo Inputs'!$C$14*(J6543-I6543)</f>
        <v>1809.5393430828949</v>
      </c>
    </row>
    <row r="6544" spans="1:15">
      <c r="A6544">
        <v>6540</v>
      </c>
      <c r="B6544" s="39">
        <v>0.60889685928094794</v>
      </c>
      <c r="C6544" s="39">
        <v>-0.30176929335997982</v>
      </c>
      <c r="D6544" s="29">
        <f>'Monte Carlo Inputs'!$C$6+'Monte Carlo Inputs'!$D$6*B6544</f>
        <v>0.16575682616164841</v>
      </c>
      <c r="E6544" s="29">
        <f>'Monte Carlo Inputs'!$C$7+'Monte Carlo Inputs'!$D$7*C6544</f>
        <v>0.57202094741818665</v>
      </c>
      <c r="F6544" s="16">
        <f>'Monte Carlo Inputs'!$C$17*(1+$D6544)</f>
        <v>2831.7399064292608</v>
      </c>
      <c r="G6544" s="16">
        <f t="shared" ref="G6544:J6544" si="6538">F6544*(1+$D6544)</f>
        <v>3301.1201258342585</v>
      </c>
      <c r="H6544" s="16">
        <f t="shared" si="6538"/>
        <v>3848.3033206708865</v>
      </c>
      <c r="I6544" s="16">
        <f t="shared" si="6538"/>
        <v>4486.1858652126248</v>
      </c>
      <c r="J6544" s="16">
        <f t="shared" si="6538"/>
        <v>5229.801795801518</v>
      </c>
      <c r="K6544" s="16">
        <f>F6544*$E6544*(1-'Monte Carlo Inputs'!$C$11)+F6544*'Monte Carlo Inputs'!$C$12-F6544*'Monte Carlo Inputs'!$C$13-'Monte Carlo Inputs'!$C$14*(F6544-'Monte Carlo Inputs'!$C$17)</f>
        <v>1267.7898019091604</v>
      </c>
      <c r="L6544" s="16">
        <f>G6544*$E6544*(1-'Monte Carlo Inputs'!$C$11)+G6544*'Monte Carlo Inputs'!$C$12-G6544*'Monte Carlo Inputs'!$C$13-'Monte Carlo Inputs'!$C$14*(G6544-F6544)</f>
        <v>1477.9346157137279</v>
      </c>
      <c r="M6544" s="16">
        <f>H6544*$E6544*(1-'Monte Carlo Inputs'!$C$11)+H6544*'Monte Carlo Inputs'!$C$12-H6544*'Monte Carlo Inputs'!$C$13-'Monte Carlo Inputs'!$C$14*(H6544-G6544)</f>
        <v>1722.9123668888708</v>
      </c>
      <c r="N6544" s="16">
        <f>I6544*$E6544*(1-'Monte Carlo Inputs'!$C$11)+I6544*'Monte Carlo Inputs'!$C$12-I6544*'Monte Carlo Inputs'!$C$13-'Monte Carlo Inputs'!$C$14*(I6544-H6544)</f>
        <v>2008.4968525790234</v>
      </c>
      <c r="O6544" s="16">
        <f>J6544*$E6544*(1-'Monte Carlo Inputs'!$C$11)+J6544*'Monte Carlo Inputs'!$C$12-J6544*'Monte Carlo Inputs'!$C$13-'Monte Carlo Inputs'!$C$14*(J6544-I6544)</f>
        <v>2341.4189162181829</v>
      </c>
    </row>
    <row r="6545" spans="1:15">
      <c r="A6545">
        <v>6541</v>
      </c>
      <c r="B6545" s="39">
        <v>-5.6580709925109593E-2</v>
      </c>
      <c r="C6545" s="39">
        <v>0.75859910233149275</v>
      </c>
      <c r="D6545" s="29">
        <f>'Monte Carlo Inputs'!$C$6+'Monte Carlo Inputs'!$D$6*B6545</f>
        <v>0.12264436300174382</v>
      </c>
      <c r="E6545" s="29">
        <f>'Monte Carlo Inputs'!$C$7+'Monte Carlo Inputs'!$D$7*C6545</f>
        <v>0.60997352730454879</v>
      </c>
      <c r="F6545" s="16">
        <f>'Monte Carlo Inputs'!$C$17*(1+$D6545)</f>
        <v>2727.0154221675361</v>
      </c>
      <c r="G6545" s="16">
        <f t="shared" ref="G6545:J6545" si="6539">F6545*(1+$D6545)</f>
        <v>3061.4684915152047</v>
      </c>
      <c r="H6545" s="16">
        <f t="shared" si="6539"/>
        <v>3436.9403445069966</v>
      </c>
      <c r="I6545" s="16">
        <f t="shared" si="6539"/>
        <v>3858.4617037340508</v>
      </c>
      <c r="J6545" s="16">
        <f t="shared" si="6539"/>
        <v>4331.6802815551364</v>
      </c>
      <c r="K6545" s="16">
        <f>F6545*$E6545*(1-'Monte Carlo Inputs'!$C$11)+F6545*'Monte Carlo Inputs'!$C$12-F6545*'Monte Carlo Inputs'!$C$13-'Monte Carlo Inputs'!$C$14*(F6545-'Monte Carlo Inputs'!$C$17)</f>
        <v>1293.043854665166</v>
      </c>
      <c r="L6545" s="16">
        <f>G6545*$E6545*(1-'Monte Carlo Inputs'!$C$11)+G6545*'Monte Carlo Inputs'!$C$12-G6545*'Monte Carlo Inputs'!$C$13-'Monte Carlo Inputs'!$C$14*(G6545-F6545)</f>
        <v>1451.6283945538944</v>
      </c>
      <c r="M6545" s="16">
        <f>H6545*$E6545*(1-'Monte Carlo Inputs'!$C$11)+H6545*'Monte Carlo Inputs'!$C$12-H6545*'Monte Carlo Inputs'!$C$13-'Monte Carlo Inputs'!$C$14*(H6545-G6545)</f>
        <v>1629.6624343192011</v>
      </c>
      <c r="N6545" s="16">
        <f>I6545*$E6545*(1-'Monte Carlo Inputs'!$C$11)+I6545*'Monte Carlo Inputs'!$C$12-I6545*'Monte Carlo Inputs'!$C$13-'Monte Carlo Inputs'!$C$14*(I6545-H6545)</f>
        <v>1829.5313454841505</v>
      </c>
      <c r="O6545" s="16">
        <f>J6545*$E6545*(1-'Monte Carlo Inputs'!$C$11)+J6545*'Monte Carlo Inputs'!$C$12-J6545*'Monte Carlo Inputs'!$C$13-'Monte Carlo Inputs'!$C$14*(J6545-I6545)</f>
        <v>2053.9130519427767</v>
      </c>
    </row>
    <row r="6546" spans="1:15">
      <c r="A6546">
        <v>6542</v>
      </c>
      <c r="B6546" s="39">
        <v>0.54404608071876071</v>
      </c>
      <c r="C6546" s="39">
        <v>0.67974956132017694</v>
      </c>
      <c r="D6546" s="29">
        <f>'Monte Carlo Inputs'!$C$6+'Monte Carlo Inputs'!$D$6*B6546</f>
        <v>0.1615555173106393</v>
      </c>
      <c r="E6546" s="29">
        <f>'Monte Carlo Inputs'!$C$7+'Monte Carlo Inputs'!$D$7*C6546</f>
        <v>0.60715135388218511</v>
      </c>
      <c r="F6546" s="16">
        <f>'Monte Carlo Inputs'!$C$17*(1+$D6546)</f>
        <v>2821.5345070992744</v>
      </c>
      <c r="G6546" s="16">
        <f t="shared" ref="G6546:J6546" si="6540">F6546*(1+$D6546)</f>
        <v>3277.3689740035175</v>
      </c>
      <c r="H6546" s="16">
        <f t="shared" si="6540"/>
        <v>3806.8460140164948</v>
      </c>
      <c r="I6546" s="16">
        <f t="shared" si="6540"/>
        <v>4421.8629911328753</v>
      </c>
      <c r="J6546" s="16">
        <f t="shared" si="6540"/>
        <v>5136.2393541421179</v>
      </c>
      <c r="K6546" s="16">
        <f>F6546*$E6546*(1-'Monte Carlo Inputs'!$C$11)+F6546*'Monte Carlo Inputs'!$C$12-F6546*'Monte Carlo Inputs'!$C$13-'Monte Carlo Inputs'!$C$14*(F6546-'Monte Carlo Inputs'!$C$17)</f>
        <v>1333.606318901742</v>
      </c>
      <c r="L6546" s="16">
        <f>G6546*$E6546*(1-'Monte Carlo Inputs'!$C$11)+G6546*'Monte Carlo Inputs'!$C$12-G6546*'Monte Carlo Inputs'!$C$13-'Monte Carlo Inputs'!$C$14*(G6546-F6546)</f>
        <v>1549.0577776406503</v>
      </c>
      <c r="M6546" s="16">
        <f>H6546*$E6546*(1-'Monte Carlo Inputs'!$C$11)+H6546*'Monte Carlo Inputs'!$C$12-H6546*'Monte Carlo Inputs'!$C$13-'Monte Carlo Inputs'!$C$14*(H6546-G6546)</f>
        <v>1799.3166082514554</v>
      </c>
      <c r="N6546" s="16">
        <f>I6546*$E6546*(1-'Monte Carlo Inputs'!$C$11)+I6546*'Monte Carlo Inputs'!$C$12-I6546*'Monte Carlo Inputs'!$C$13-'Monte Carlo Inputs'!$C$14*(I6546-H6546)</f>
        <v>2090.0061337031443</v>
      </c>
      <c r="O6546" s="16">
        <f>J6546*$E6546*(1-'Monte Carlo Inputs'!$C$11)+J6546*'Monte Carlo Inputs'!$C$12-J6546*'Monte Carlo Inputs'!$C$13-'Monte Carlo Inputs'!$C$14*(J6546-I6546)</f>
        <v>2427.6581558159651</v>
      </c>
    </row>
    <row r="6547" spans="1:15">
      <c r="A6547">
        <v>6543</v>
      </c>
      <c r="B6547" s="39">
        <v>5.6326758119154247E-2</v>
      </c>
      <c r="C6547" s="39">
        <v>2.0093515453479833</v>
      </c>
      <c r="D6547" s="29">
        <f>'Monte Carlo Inputs'!$C$6+'Monte Carlo Inputs'!$D$6*B6547</f>
        <v>0.12995898829008198</v>
      </c>
      <c r="E6547" s="29">
        <f>'Monte Carlo Inputs'!$C$7+'Monte Carlo Inputs'!$D$7*C6547</f>
        <v>0.65474031043815106</v>
      </c>
      <c r="F6547" s="16">
        <f>'Monte Carlo Inputs'!$C$17*(1+$D6547)</f>
        <v>2744.7833784554387</v>
      </c>
      <c r="G6547" s="16">
        <f t="shared" ref="G6547:J6547" si="6541">F6547*(1+$D6547)</f>
        <v>3101.4926493949406</v>
      </c>
      <c r="H6547" s="16">
        <f t="shared" si="6541"/>
        <v>3504.5594962994332</v>
      </c>
      <c r="I6547" s="16">
        <f t="shared" si="6541"/>
        <v>3960.0085028409071</v>
      </c>
      <c r="J6547" s="16">
        <f t="shared" si="6541"/>
        <v>4474.6472014902338</v>
      </c>
      <c r="K6547" s="16">
        <f>F6547*$E6547*(1-'Monte Carlo Inputs'!$C$11)+F6547*'Monte Carlo Inputs'!$C$12-F6547*'Monte Carlo Inputs'!$C$13-'Monte Carlo Inputs'!$C$14*(F6547-'Monte Carlo Inputs'!$C$17)</f>
        <v>1389.1686641381809</v>
      </c>
      <c r="L6547" s="16">
        <f>G6547*$E6547*(1-'Monte Carlo Inputs'!$C$11)+G6547*'Monte Carlo Inputs'!$C$12-G6547*'Monte Carlo Inputs'!$C$13-'Monte Carlo Inputs'!$C$14*(G6547-F6547)</f>
        <v>1569.7036182938637</v>
      </c>
      <c r="M6547" s="16">
        <f>H6547*$E6547*(1-'Monte Carlo Inputs'!$C$11)+H6547*'Monte Carlo Inputs'!$C$12-H6547*'Monte Carlo Inputs'!$C$13-'Monte Carlo Inputs'!$C$14*(H6547-G6547)</f>
        <v>1773.7007124426152</v>
      </c>
      <c r="N6547" s="16">
        <f>I6547*$E6547*(1-'Monte Carlo Inputs'!$C$11)+I6547*'Monte Carlo Inputs'!$C$12-I6547*'Monte Carlo Inputs'!$C$13-'Monte Carlo Inputs'!$C$14*(I6547-H6547)</f>
        <v>2004.2090625610549</v>
      </c>
      <c r="O6547" s="16">
        <f>J6547*$E6547*(1-'Monte Carlo Inputs'!$C$11)+J6547*'Monte Carlo Inputs'!$C$12-J6547*'Monte Carlo Inputs'!$C$13-'Monte Carlo Inputs'!$C$14*(J6547-I6547)</f>
        <v>2264.6740446533031</v>
      </c>
    </row>
    <row r="6548" spans="1:15">
      <c r="A6548">
        <v>6544</v>
      </c>
      <c r="B6548" s="39">
        <v>8.3262306153504662E-2</v>
      </c>
      <c r="C6548" s="39">
        <v>1.4048905484404235</v>
      </c>
      <c r="D6548" s="29">
        <f>'Monte Carlo Inputs'!$C$6+'Monte Carlo Inputs'!$D$6*B6548</f>
        <v>0.13170398748473283</v>
      </c>
      <c r="E6548" s="29">
        <f>'Monte Carlo Inputs'!$C$7+'Monte Carlo Inputs'!$D$7*C6548</f>
        <v>0.63310551411025373</v>
      </c>
      <c r="F6548" s="16">
        <f>'Monte Carlo Inputs'!$C$17*(1+$D6548)</f>
        <v>2749.0221559991646</v>
      </c>
      <c r="G6548" s="16">
        <f t="shared" ref="G6548:J6548" si="6542">F6548*(1+$D6548)</f>
        <v>3111.0793356281315</v>
      </c>
      <c r="H6548" s="16">
        <f t="shared" si="6542"/>
        <v>3520.8208895117095</v>
      </c>
      <c r="I6548" s="16">
        <f t="shared" si="6542"/>
        <v>3984.5270398799453</v>
      </c>
      <c r="J6548" s="16">
        <f t="shared" si="6542"/>
        <v>4509.305139272873</v>
      </c>
      <c r="K6548" s="16">
        <f>F6548*$E6548*(1-'Monte Carlo Inputs'!$C$11)+F6548*'Monte Carlo Inputs'!$C$12-F6548*'Monte Carlo Inputs'!$C$13-'Monte Carlo Inputs'!$C$14*(F6548-'Monte Carlo Inputs'!$C$17)</f>
        <v>1349.0563695246817</v>
      </c>
      <c r="L6548" s="16">
        <f>G6548*$E6548*(1-'Monte Carlo Inputs'!$C$11)+G6548*'Monte Carlo Inputs'!$C$12-G6548*'Monte Carlo Inputs'!$C$13-'Monte Carlo Inputs'!$C$14*(G6548-F6548)</f>
        <v>1526.7324727327593</v>
      </c>
      <c r="M6548" s="16">
        <f>H6548*$E6548*(1-'Monte Carlo Inputs'!$C$11)+H6548*'Monte Carlo Inputs'!$C$12-H6548*'Monte Carlo Inputs'!$C$13-'Monte Carlo Inputs'!$C$14*(H6548-G6548)</f>
        <v>1727.8092272140898</v>
      </c>
      <c r="N6548" s="16">
        <f>I6548*$E6548*(1-'Monte Carlo Inputs'!$C$11)+I6548*'Monte Carlo Inputs'!$C$12-I6548*'Monte Carlo Inputs'!$C$13-'Monte Carlo Inputs'!$C$14*(I6548-H6548)</f>
        <v>1955.3685920510995</v>
      </c>
      <c r="O6548" s="16">
        <f>J6548*$E6548*(1-'Monte Carlo Inputs'!$C$11)+J6548*'Monte Carlo Inputs'!$C$12-J6548*'Monte Carlo Inputs'!$C$13-'Monte Carlo Inputs'!$C$14*(J6548-I6548)</f>
        <v>2212.8984326266377</v>
      </c>
    </row>
    <row r="6549" spans="1:15">
      <c r="A6549">
        <v>6545</v>
      </c>
      <c r="B6549" s="39">
        <v>-0.37902947339497017</v>
      </c>
      <c r="C6549" s="39">
        <v>-0.71997711523524432</v>
      </c>
      <c r="D6549" s="29">
        <f>'Monte Carlo Inputs'!$C$6+'Monte Carlo Inputs'!$D$6*B6549</f>
        <v>0.10175476269164428</v>
      </c>
      <c r="E6549" s="29">
        <f>'Monte Carlo Inputs'!$C$7+'Monte Carlo Inputs'!$D$7*C6549</f>
        <v>0.55705250264624295</v>
      </c>
      <c r="F6549" s="16">
        <f>'Monte Carlo Inputs'!$C$17*(1+$D6549)</f>
        <v>2676.2724940542735</v>
      </c>
      <c r="G6549" s="16">
        <f t="shared" ref="G6549:J6549" si="6543">F6549*(1+$D6549)</f>
        <v>2948.5959665849409</v>
      </c>
      <c r="H6549" s="16">
        <f t="shared" si="6543"/>
        <v>3248.6296494383309</v>
      </c>
      <c r="I6549" s="16">
        <f t="shared" si="6543"/>
        <v>3579.1931884899677</v>
      </c>
      <c r="J6549" s="16">
        <f t="shared" si="6543"/>
        <v>3943.3931420123135</v>
      </c>
      <c r="K6549" s="16">
        <f>F6549*$E6549*(1-'Monte Carlo Inputs'!$C$11)+F6549*'Monte Carlo Inputs'!$C$12-F6549*'Monte Carlo Inputs'!$C$13-'Monte Carlo Inputs'!$C$14*(F6549-'Monte Carlo Inputs'!$C$17)</f>
        <v>1167.4449818907926</v>
      </c>
      <c r="L6549" s="16">
        <f>G6549*$E6549*(1-'Monte Carlo Inputs'!$C$11)+G6549*'Monte Carlo Inputs'!$C$12-G6549*'Monte Carlo Inputs'!$C$13-'Monte Carlo Inputs'!$C$14*(G6549-F6549)</f>
        <v>1286.2380689786414</v>
      </c>
      <c r="M6549" s="16">
        <f>H6549*$E6549*(1-'Monte Carlo Inputs'!$C$11)+H6549*'Monte Carlo Inputs'!$C$12-H6549*'Monte Carlo Inputs'!$C$13-'Monte Carlo Inputs'!$C$14*(H6549-G6549)</f>
        <v>1417.1189184525217</v>
      </c>
      <c r="N6549" s="16">
        <f>I6549*$E6549*(1-'Monte Carlo Inputs'!$C$11)+I6549*'Monte Carlo Inputs'!$C$12-I6549*'Monte Carlo Inputs'!$C$13-'Monte Carlo Inputs'!$C$14*(I6549-H6549)</f>
        <v>1561.3175177054977</v>
      </c>
      <c r="O6549" s="16">
        <f>J6549*$E6549*(1-'Monte Carlo Inputs'!$C$11)+J6549*'Monte Carlo Inputs'!$C$12-J6549*'Monte Carlo Inputs'!$C$13-'Monte Carlo Inputs'!$C$14*(J6549-I6549)</f>
        <v>1720.1890112059273</v>
      </c>
    </row>
    <row r="6550" spans="1:15">
      <c r="A6550">
        <v>6546</v>
      </c>
      <c r="B6550" s="39">
        <v>0.59036681950044834</v>
      </c>
      <c r="C6550" s="39">
        <v>-0.46432520938564698</v>
      </c>
      <c r="D6550" s="29">
        <f>'Monte Carlo Inputs'!$C$6+'Monte Carlo Inputs'!$D$6*B6550</f>
        <v>0.16455637148916191</v>
      </c>
      <c r="E6550" s="29">
        <f>'Monte Carlo Inputs'!$C$7+'Monte Carlo Inputs'!$D$7*C6550</f>
        <v>0.56620276534671732</v>
      </c>
      <c r="F6550" s="16">
        <f>'Monte Carlo Inputs'!$C$17*(1+$D6550)</f>
        <v>2828.8238819843232</v>
      </c>
      <c r="G6550" s="16">
        <f t="shared" ref="G6550:J6550" si="6544">F6550*(1+$D6550)</f>
        <v>3294.3248755855484</v>
      </c>
      <c r="H6550" s="16">
        <f t="shared" si="6544"/>
        <v>3836.4270236183906</v>
      </c>
      <c r="I6550" s="16">
        <f t="shared" si="6544"/>
        <v>4467.7355341079974</v>
      </c>
      <c r="J6550" s="16">
        <f t="shared" si="6544"/>
        <v>5202.9298823740019</v>
      </c>
      <c r="K6550" s="16">
        <f>F6550*$E6550*(1-'Monte Carlo Inputs'!$C$11)+F6550*'Monte Carlo Inputs'!$C$12-F6550*'Monte Carlo Inputs'!$C$13-'Monte Carlo Inputs'!$C$14*(F6550-'Monte Carlo Inputs'!$C$17)</f>
        <v>1254.7308398883904</v>
      </c>
      <c r="L6550" s="16">
        <f>G6550*$E6550*(1-'Monte Carlo Inputs'!$C$11)+G6550*'Monte Carlo Inputs'!$C$12-G6550*'Monte Carlo Inputs'!$C$13-'Monte Carlo Inputs'!$C$14*(G6550-F6550)</f>
        <v>1461.2047940959724</v>
      </c>
      <c r="M6550" s="16">
        <f>H6550*$E6550*(1-'Monte Carlo Inputs'!$C$11)+H6550*'Monte Carlo Inputs'!$C$12-H6550*'Monte Carlo Inputs'!$C$13-'Monte Carlo Inputs'!$C$14*(H6550-G6550)</f>
        <v>1701.6553530149736</v>
      </c>
      <c r="N6550" s="16">
        <f>I6550*$E6550*(1-'Monte Carlo Inputs'!$C$11)+I6550*'Monte Carlo Inputs'!$C$12-I6550*'Monte Carlo Inputs'!$C$13-'Monte Carlo Inputs'!$C$14*(I6550-H6550)</f>
        <v>1981.6735834322262</v>
      </c>
      <c r="O6550" s="16">
        <f>J6550*$E6550*(1-'Monte Carlo Inputs'!$C$11)+J6550*'Monte Carlo Inputs'!$C$12-J6550*'Monte Carlo Inputs'!$C$13-'Monte Carlo Inputs'!$C$14*(J6550-I6550)</f>
        <v>2307.770597797758</v>
      </c>
    </row>
    <row r="6551" spans="1:15">
      <c r="A6551">
        <v>6547</v>
      </c>
      <c r="B6551" s="39">
        <v>9.1792255822023716E-2</v>
      </c>
      <c r="C6551" s="39">
        <v>0.32274482565776835</v>
      </c>
      <c r="D6551" s="29">
        <f>'Monte Carlo Inputs'!$C$6+'Monte Carlo Inputs'!$D$6*B6551</f>
        <v>0.13225659385023153</v>
      </c>
      <c r="E6551" s="29">
        <f>'Monte Carlo Inputs'!$C$7+'Monte Carlo Inputs'!$D$7*C6551</f>
        <v>0.594373482714871</v>
      </c>
      <c r="F6551" s="16">
        <f>'Monte Carlo Inputs'!$C$17*(1+$D6551)</f>
        <v>2750.3644921215978</v>
      </c>
      <c r="G6551" s="16">
        <f t="shared" ref="G6551:J6551" si="6545">F6551*(1+$D6551)</f>
        <v>3114.1183316962224</v>
      </c>
      <c r="H6551" s="16">
        <f t="shared" si="6545"/>
        <v>3525.9810150929306</v>
      </c>
      <c r="I6551" s="16">
        <f t="shared" si="6545"/>
        <v>3992.3152541297036</v>
      </c>
      <c r="J6551" s="16">
        <f t="shared" si="6545"/>
        <v>4520.3252712172198</v>
      </c>
      <c r="K6551" s="16">
        <f>F6551*$E6551*(1-'Monte Carlo Inputs'!$C$11)+F6551*'Monte Carlo Inputs'!$C$12-F6551*'Monte Carlo Inputs'!$C$13-'Monte Carlo Inputs'!$C$14*(F6551-'Monte Carlo Inputs'!$C$17)</f>
        <v>1273.9331031814829</v>
      </c>
      <c r="L6551" s="16">
        <f>G6551*$E6551*(1-'Monte Carlo Inputs'!$C$11)+G6551*'Monte Carlo Inputs'!$C$12-G6551*'Monte Carlo Inputs'!$C$13-'Monte Carlo Inputs'!$C$14*(G6551-F6551)</f>
        <v>1442.4191562013211</v>
      </c>
      <c r="M6551" s="16">
        <f>H6551*$E6551*(1-'Monte Carlo Inputs'!$C$11)+H6551*'Monte Carlo Inputs'!$C$12-H6551*'Monte Carlo Inputs'!$C$13-'Monte Carlo Inputs'!$C$14*(H6551-G6551)</f>
        <v>1633.1886007048336</v>
      </c>
      <c r="N6551" s="16">
        <f>I6551*$E6551*(1-'Monte Carlo Inputs'!$C$11)+I6551*'Monte Carlo Inputs'!$C$12-I6551*'Monte Carlo Inputs'!$C$13-'Monte Carlo Inputs'!$C$14*(I6551-H6551)</f>
        <v>1849.1885621490801</v>
      </c>
      <c r="O6551" s="16">
        <f>J6551*$E6551*(1-'Monte Carlo Inputs'!$C$11)+J6551*'Monte Carlo Inputs'!$C$12-J6551*'Monte Carlo Inputs'!$C$13-'Monte Carlo Inputs'!$C$14*(J6551-I6551)</f>
        <v>2093.7559427657252</v>
      </c>
    </row>
    <row r="6552" spans="1:15">
      <c r="A6552">
        <v>6548</v>
      </c>
      <c r="B6552" s="39">
        <v>-1.8420974621965489</v>
      </c>
      <c r="C6552" s="39">
        <v>0.44562497965193193</v>
      </c>
      <c r="D6552" s="29">
        <f>'Monte Carlo Inputs'!$C$6+'Monte Carlo Inputs'!$D$6*B6552</f>
        <v>6.9710048515466833E-3</v>
      </c>
      <c r="E6552" s="29">
        <f>'Monte Carlo Inputs'!$C$7+'Monte Carlo Inputs'!$D$7*C6552</f>
        <v>0.59877159461622653</v>
      </c>
      <c r="F6552" s="16">
        <f>'Monte Carlo Inputs'!$C$17*(1+$D6552)</f>
        <v>2446.0332678848927</v>
      </c>
      <c r="G6552" s="16">
        <f t="shared" ref="G6552:J6552" si="6546">F6552*(1+$D6552)</f>
        <v>2463.0845776623632</v>
      </c>
      <c r="H6552" s="16">
        <f t="shared" si="6546"/>
        <v>2480.2547522030177</v>
      </c>
      <c r="I6552" s="16">
        <f t="shared" si="6546"/>
        <v>2497.544620113697</v>
      </c>
      <c r="J6552" s="16">
        <f t="shared" si="6546"/>
        <v>2514.9550157774643</v>
      </c>
      <c r="K6552" s="16">
        <f>F6552*$E6552*(1-'Monte Carlo Inputs'!$C$11)+F6552*'Monte Carlo Inputs'!$C$12-F6552*'Monte Carlo Inputs'!$C$13-'Monte Carlo Inputs'!$C$14*(F6552-'Monte Carlo Inputs'!$C$17)</f>
        <v>1136.1201408440259</v>
      </c>
      <c r="L6552" s="16">
        <f>G6552*$E6552*(1-'Monte Carlo Inputs'!$C$11)+G6552*'Monte Carlo Inputs'!$C$12-G6552*'Monte Carlo Inputs'!$C$13-'Monte Carlo Inputs'!$C$14*(G6552-F6552)</f>
        <v>1144.0400398577897</v>
      </c>
      <c r="M6552" s="16">
        <f>H6552*$E6552*(1-'Monte Carlo Inputs'!$C$11)+H6552*'Monte Carlo Inputs'!$C$12-H6552*'Monte Carlo Inputs'!$C$13-'Monte Carlo Inputs'!$C$14*(H6552-G6552)</f>
        <v>1152.0151485260021</v>
      </c>
      <c r="N6552" s="16">
        <f>I6552*$E6552*(1-'Monte Carlo Inputs'!$C$11)+I6552*'Monte Carlo Inputs'!$C$12-I6552*'Monte Carlo Inputs'!$C$13-'Monte Carlo Inputs'!$C$14*(I6552-H6552)</f>
        <v>1160.0458517154318</v>
      </c>
      <c r="O6552" s="16">
        <f>J6552*$E6552*(1-'Monte Carlo Inputs'!$C$11)+J6552*'Monte Carlo Inputs'!$C$12-J6552*'Monte Carlo Inputs'!$C$13-'Monte Carlo Inputs'!$C$14*(J6552-I6552)</f>
        <v>1168.1325369757571</v>
      </c>
    </row>
    <row r="6553" spans="1:15">
      <c r="A6553">
        <v>6549</v>
      </c>
      <c r="B6553" s="39">
        <v>-2.809084868522071E-3</v>
      </c>
      <c r="C6553" s="39">
        <v>1.1283998458321487</v>
      </c>
      <c r="D6553" s="29">
        <f>'Monte Carlo Inputs'!$C$6+'Monte Carlo Inputs'!$D$6*B6553</f>
        <v>0.12612791723643588</v>
      </c>
      <c r="E6553" s="29">
        <f>'Monte Carlo Inputs'!$C$7+'Monte Carlo Inputs'!$D$7*C6553</f>
        <v>0.62320939166713429</v>
      </c>
      <c r="F6553" s="16">
        <f>'Monte Carlo Inputs'!$C$17*(1+$D6553)</f>
        <v>2735.4773237590266</v>
      </c>
      <c r="G6553" s="16">
        <f t="shared" ref="G6553:J6553" si="6547">F6553*(1+$D6553)</f>
        <v>3080.4973812522521</v>
      </c>
      <c r="H6553" s="16">
        <f t="shared" si="6547"/>
        <v>3469.0341000018934</v>
      </c>
      <c r="I6553" s="16">
        <f t="shared" si="6547"/>
        <v>3906.5761458573056</v>
      </c>
      <c r="J6553" s="16">
        <f t="shared" si="6547"/>
        <v>4399.3044586598298</v>
      </c>
      <c r="K6553" s="16">
        <f>F6553*$E6553*(1-'Monte Carlo Inputs'!$C$11)+F6553*'Monte Carlo Inputs'!$C$12-F6553*'Monte Carlo Inputs'!$C$13-'Monte Carlo Inputs'!$C$14*(F6553-'Monte Carlo Inputs'!$C$17)</f>
        <v>1322.9460150317816</v>
      </c>
      <c r="L6553" s="16">
        <f>G6553*$E6553*(1-'Monte Carlo Inputs'!$C$11)+G6553*'Monte Carlo Inputs'!$C$12-G6553*'Monte Carlo Inputs'!$C$13-'Monte Carlo Inputs'!$C$14*(G6553-F6553)</f>
        <v>1489.8064405239825</v>
      </c>
      <c r="M6553" s="16">
        <f>H6553*$E6553*(1-'Monte Carlo Inputs'!$C$11)+H6553*'Monte Carlo Inputs'!$C$12-H6553*'Monte Carlo Inputs'!$C$13-'Monte Carlo Inputs'!$C$14*(H6553-G6553)</f>
        <v>1677.7126239527004</v>
      </c>
      <c r="N6553" s="16">
        <f>I6553*$E6553*(1-'Monte Carlo Inputs'!$C$11)+I6553*'Monte Carlo Inputs'!$C$12-I6553*'Monte Carlo Inputs'!$C$13-'Monte Carlo Inputs'!$C$14*(I6553-H6553)</f>
        <v>1889.3190229331299</v>
      </c>
      <c r="O6553" s="16">
        <f>J6553*$E6553*(1-'Monte Carlo Inputs'!$C$11)+J6553*'Monte Carlo Inputs'!$C$12-J6553*'Monte Carlo Inputs'!$C$13-'Monte Carlo Inputs'!$C$14*(J6553-I6553)</f>
        <v>2127.6148962908628</v>
      </c>
    </row>
    <row r="6554" spans="1:15">
      <c r="A6554">
        <v>6550</v>
      </c>
      <c r="B6554" s="39">
        <v>-0.24885484909618516</v>
      </c>
      <c r="C6554" s="39">
        <v>-6.5566267410554824E-2</v>
      </c>
      <c r="D6554" s="29">
        <f>'Monte Carlo Inputs'!$C$6+'Monte Carlo Inputs'!$D$6*B6554</f>
        <v>0.11018802769429692</v>
      </c>
      <c r="E6554" s="29">
        <f>'Monte Carlo Inputs'!$C$7+'Monte Carlo Inputs'!$D$7*C6554</f>
        <v>0.58047509811540754</v>
      </c>
      <c r="F6554" s="16">
        <f>'Monte Carlo Inputs'!$C$17*(1+$D6554)</f>
        <v>2696.7577380722173</v>
      </c>
      <c r="G6554" s="16">
        <f t="shared" ref="G6554:J6554" si="6548">F6554*(1+$D6554)</f>
        <v>2993.9081543997286</v>
      </c>
      <c r="H6554" s="16">
        <f t="shared" si="6548"/>
        <v>3323.8009890309077</v>
      </c>
      <c r="I6554" s="16">
        <f t="shared" si="6548"/>
        <v>3690.0440644605774</v>
      </c>
      <c r="J6554" s="16">
        <f t="shared" si="6548"/>
        <v>4096.6427420285363</v>
      </c>
      <c r="K6554" s="16">
        <f>F6554*$E6554*(1-'Monte Carlo Inputs'!$C$11)+F6554*'Monte Carlo Inputs'!$C$12-F6554*'Monte Carlo Inputs'!$C$13-'Monte Carlo Inputs'!$C$14*(F6554-'Monte Carlo Inputs'!$C$17)</f>
        <v>1221.639313497484</v>
      </c>
      <c r="L6554" s="16">
        <f>G6554*$E6554*(1-'Monte Carlo Inputs'!$C$11)+G6554*'Monte Carlo Inputs'!$C$12-G6554*'Monte Carlo Inputs'!$C$13-'Monte Carlo Inputs'!$C$14*(G6554-F6554)</f>
        <v>1356.2493400055869</v>
      </c>
      <c r="M6554" s="16">
        <f>H6554*$E6554*(1-'Monte Carlo Inputs'!$C$11)+H6554*'Monte Carlo Inputs'!$C$12-H6554*'Monte Carlo Inputs'!$C$13-'Monte Carlo Inputs'!$C$14*(H6554-G6554)</f>
        <v>1505.6917798424947</v>
      </c>
      <c r="N6554" s="16">
        <f>I6554*$E6554*(1-'Monte Carlo Inputs'!$C$11)+I6554*'Monte Carlo Inputs'!$C$12-I6554*'Monte Carlo Inputs'!$C$13-'Monte Carlo Inputs'!$C$14*(I6554-H6554)</f>
        <v>1671.6009873788551</v>
      </c>
      <c r="O6554" s="16">
        <f>J6554*$E6554*(1-'Monte Carlo Inputs'!$C$11)+J6554*'Monte Carlo Inputs'!$C$12-J6554*'Monte Carlo Inputs'!$C$13-'Monte Carlo Inputs'!$C$14*(J6554-I6554)</f>
        <v>1855.7914032699709</v>
      </c>
    </row>
    <row r="6555" spans="1:15">
      <c r="A6555">
        <v>6551</v>
      </c>
      <c r="B6555" s="39">
        <v>0.27807143803138051</v>
      </c>
      <c r="C6555" s="39">
        <v>-2.3024338769130916</v>
      </c>
      <c r="D6555" s="29">
        <f>'Monte Carlo Inputs'!$C$6+'Monte Carlo Inputs'!$D$6*B6555</f>
        <v>0.14432455038562506</v>
      </c>
      <c r="E6555" s="29">
        <f>'Monte Carlo Inputs'!$C$7+'Monte Carlo Inputs'!$D$7*C6555</f>
        <v>0.50041339787065409</v>
      </c>
      <c r="F6555" s="16">
        <f>'Monte Carlo Inputs'!$C$17*(1+$D6555)</f>
        <v>2779.6787653417218</v>
      </c>
      <c r="G6555" s="16">
        <f t="shared" ref="G6555:J6555" si="6549">F6555*(1+$D6555)</f>
        <v>3180.8546533661352</v>
      </c>
      <c r="H6555" s="16">
        <f t="shared" si="6549"/>
        <v>3639.9300710552257</v>
      </c>
      <c r="I6555" s="16">
        <f t="shared" si="6549"/>
        <v>4165.2613419953868</v>
      </c>
      <c r="J6555" s="16">
        <f t="shared" si="6549"/>
        <v>4766.4108124174963</v>
      </c>
      <c r="K6555" s="16">
        <f>F6555*$E6555*(1-'Monte Carlo Inputs'!$C$11)+F6555*'Monte Carlo Inputs'!$C$12-F6555*'Monte Carlo Inputs'!$C$13-'Monte Carlo Inputs'!$C$14*(F6555-'Monte Carlo Inputs'!$C$17)</f>
        <v>1102.0972676069382</v>
      </c>
      <c r="L6555" s="16">
        <f>G6555*$E6555*(1-'Monte Carlo Inputs'!$C$11)+G6555*'Monte Carlo Inputs'!$C$12-G6555*'Monte Carlo Inputs'!$C$13-'Monte Carlo Inputs'!$C$14*(G6555-F6555)</f>
        <v>1261.1569602355357</v>
      </c>
      <c r="M6555" s="16">
        <f>H6555*$E6555*(1-'Monte Carlo Inputs'!$C$11)+H6555*'Monte Carlo Inputs'!$C$12-H6555*'Monte Carlo Inputs'!$C$13-'Monte Carlo Inputs'!$C$14*(H6555-G6555)</f>
        <v>1443.1728714872304</v>
      </c>
      <c r="N6555" s="16">
        <f>I6555*$E6555*(1-'Monte Carlo Inputs'!$C$11)+I6555*'Monte Carlo Inputs'!$C$12-I6555*'Monte Carlo Inputs'!$C$13-'Monte Carlo Inputs'!$C$14*(I6555-H6555)</f>
        <v>1651.4581472933567</v>
      </c>
      <c r="O6555" s="16">
        <f>J6555*$E6555*(1-'Monte Carlo Inputs'!$C$11)+J6555*'Monte Carlo Inputs'!$C$12-J6555*'Monte Carlo Inputs'!$C$13-'Monte Carlo Inputs'!$C$14*(J6555-I6555)</f>
        <v>1889.8041018821473</v>
      </c>
    </row>
    <row r="6556" spans="1:15">
      <c r="A6556">
        <v>6552</v>
      </c>
      <c r="B6556" s="39">
        <v>-0.7137837241662397</v>
      </c>
      <c r="C6556" s="39">
        <v>0.86951524447350048</v>
      </c>
      <c r="D6556" s="29">
        <f>'Monte Carlo Inputs'!$C$6+'Monte Carlo Inputs'!$D$6*B6556</f>
        <v>8.0067960653799647E-2</v>
      </c>
      <c r="E6556" s="29">
        <f>'Monte Carlo Inputs'!$C$7+'Monte Carlo Inputs'!$D$7*C6556</f>
        <v>0.61394342471231389</v>
      </c>
      <c r="F6556" s="16">
        <f>'Monte Carlo Inputs'!$C$17*(1+$D6556)</f>
        <v>2623.5930832241452</v>
      </c>
      <c r="G6556" s="16">
        <f t="shared" ref="G6556:J6556" si="6550">F6556*(1+$D6556)</f>
        <v>2833.6588309833173</v>
      </c>
      <c r="H6556" s="16">
        <f t="shared" si="6550"/>
        <v>3060.5441147687816</v>
      </c>
      <c r="I6556" s="16">
        <f t="shared" si="6550"/>
        <v>3305.5956405293068</v>
      </c>
      <c r="J6556" s="16">
        <f t="shared" si="6550"/>
        <v>3570.2679422125793</v>
      </c>
      <c r="K6556" s="16">
        <f>F6556*$E6556*(1-'Monte Carlo Inputs'!$C$11)+F6556*'Monte Carlo Inputs'!$C$12-F6556*'Monte Carlo Inputs'!$C$13-'Monte Carlo Inputs'!$C$14*(F6556-'Monte Carlo Inputs'!$C$17)</f>
        <v>1249.872029737448</v>
      </c>
      <c r="L6556" s="16">
        <f>G6556*$E6556*(1-'Monte Carlo Inputs'!$C$11)+G6556*'Monte Carlo Inputs'!$C$12-G6556*'Monte Carlo Inputs'!$C$13-'Monte Carlo Inputs'!$C$14*(G6556-F6556)</f>
        <v>1349.9467342367504</v>
      </c>
      <c r="M6556" s="16">
        <f>H6556*$E6556*(1-'Monte Carlo Inputs'!$C$11)+H6556*'Monte Carlo Inputs'!$C$12-H6556*'Monte Carlo Inputs'!$C$13-'Monte Carlo Inputs'!$C$14*(H6556-G6556)</f>
        <v>1458.0342162383442</v>
      </c>
      <c r="N6556" s="16">
        <f>I6556*$E6556*(1-'Monte Carlo Inputs'!$C$11)+I6556*'Monte Carlo Inputs'!$C$12-I6556*'Monte Carlo Inputs'!$C$13-'Monte Carlo Inputs'!$C$14*(I6556-H6556)</f>
        <v>1574.7760424960095</v>
      </c>
      <c r="O6556" s="16">
        <f>J6556*$E6556*(1-'Monte Carlo Inputs'!$C$11)+J6556*'Monte Carlo Inputs'!$C$12-J6556*'Monte Carlo Inputs'!$C$13-'Monte Carlo Inputs'!$C$14*(J6556-I6556)</f>
        <v>1700.8651487051268</v>
      </c>
    </row>
    <row r="6557" spans="1:15">
      <c r="A6557">
        <v>6553</v>
      </c>
      <c r="B6557" s="39">
        <v>1.1226013783370117</v>
      </c>
      <c r="C6557" s="39">
        <v>-9.7809077389682419E-2</v>
      </c>
      <c r="D6557" s="29">
        <f>'Monte Carlo Inputs'!$C$6+'Monte Carlo Inputs'!$D$6*B6557</f>
        <v>0.19903678656557822</v>
      </c>
      <c r="E6557" s="29">
        <f>'Monte Carlo Inputs'!$C$7+'Monte Carlo Inputs'!$D$7*C6557</f>
        <v>0.57932106728379673</v>
      </c>
      <c r="F6557" s="16">
        <f>'Monte Carlo Inputs'!$C$17*(1+$D6557)</f>
        <v>2912.5802582464466</v>
      </c>
      <c r="G6557" s="16">
        <f t="shared" ref="G6557:J6557" si="6551">F6557*(1+$D6557)</f>
        <v>3492.2908734621615</v>
      </c>
      <c r="H6557" s="16">
        <f t="shared" si="6551"/>
        <v>4187.3852266683662</v>
      </c>
      <c r="I6557" s="16">
        <f t="shared" si="6551"/>
        <v>5020.8289262966127</v>
      </c>
      <c r="J6557" s="16">
        <f t="shared" si="6551"/>
        <v>6020.1585816821926</v>
      </c>
      <c r="K6557" s="16">
        <f>F6557*$E6557*(1-'Monte Carlo Inputs'!$C$11)+F6557*'Monte Carlo Inputs'!$C$12-F6557*'Monte Carlo Inputs'!$C$13-'Monte Carlo Inputs'!$C$14*(F6557-'Monte Carlo Inputs'!$C$17)</f>
        <v>1320.2746711007278</v>
      </c>
      <c r="L6557" s="16">
        <f>G6557*$E6557*(1-'Monte Carlo Inputs'!$C$11)+G6557*'Monte Carlo Inputs'!$C$12-G6557*'Monte Carlo Inputs'!$C$13-'Monte Carlo Inputs'!$C$14*(G6557-F6557)</f>
        <v>1583.0578990205422</v>
      </c>
      <c r="M6557" s="16">
        <f>H6557*$E6557*(1-'Monte Carlo Inputs'!$C$11)+H6557*'Monte Carlo Inputs'!$C$12-H6557*'Monte Carlo Inputs'!$C$13-'Monte Carlo Inputs'!$C$14*(H6557-G6557)</f>
        <v>1898.1446561888465</v>
      </c>
      <c r="N6557" s="16">
        <f>I6557*$E6557*(1-'Monte Carlo Inputs'!$C$11)+I6557*'Monte Carlo Inputs'!$C$12-I6557*'Monte Carlo Inputs'!$C$13-'Monte Carlo Inputs'!$C$14*(I6557-H6557)</f>
        <v>2275.9452689932987</v>
      </c>
      <c r="O6557" s="16">
        <f>J6557*$E6557*(1-'Monte Carlo Inputs'!$C$11)+J6557*'Monte Carlo Inputs'!$C$12-J6557*'Monte Carlo Inputs'!$C$13-'Monte Carlo Inputs'!$C$14*(J6557-I6557)</f>
        <v>2728.942101732855</v>
      </c>
    </row>
    <row r="6558" spans="1:15">
      <c r="A6558">
        <v>6554</v>
      </c>
      <c r="B6558" s="39">
        <v>0.43877874723835492</v>
      </c>
      <c r="C6558" s="39">
        <v>-0.42917879351804439</v>
      </c>
      <c r="D6558" s="29">
        <f>'Monte Carlo Inputs'!$C$6+'Monte Carlo Inputs'!$D$6*B6558</f>
        <v>0.15473585238635071</v>
      </c>
      <c r="E6558" s="29">
        <f>'Monte Carlo Inputs'!$C$7+'Monte Carlo Inputs'!$D$7*C6558</f>
        <v>0.56746072169599593</v>
      </c>
      <c r="F6558" s="16">
        <f>'Monte Carlo Inputs'!$C$17*(1+$D6558)</f>
        <v>2804.968859031685</v>
      </c>
      <c r="G6558" s="16">
        <f t="shared" ref="G6558:J6558" si="6552">F6558*(1+$D6558)</f>
        <v>3238.9981063511223</v>
      </c>
      <c r="H6558" s="16">
        <f t="shared" si="6552"/>
        <v>3740.187239215139</v>
      </c>
      <c r="I6558" s="16">
        <f t="shared" si="6552"/>
        <v>4318.9282997596456</v>
      </c>
      <c r="J6558" s="16">
        <f t="shared" si="6552"/>
        <v>4987.2213516184866</v>
      </c>
      <c r="K6558" s="16">
        <f>F6558*$E6558*(1-'Monte Carlo Inputs'!$C$11)+F6558*'Monte Carlo Inputs'!$C$12-F6558*'Monte Carlo Inputs'!$C$13-'Monte Carlo Inputs'!$C$14*(F6558-'Monte Carlo Inputs'!$C$17)</f>
        <v>1246.3173122391777</v>
      </c>
      <c r="L6558" s="16">
        <f>G6558*$E6558*(1-'Monte Carlo Inputs'!$C$11)+G6558*'Monte Carlo Inputs'!$C$12-G6558*'Monte Carlo Inputs'!$C$13-'Monte Carlo Inputs'!$C$14*(G6558-F6558)</f>
        <v>1439.1672838923726</v>
      </c>
      <c r="M6558" s="16">
        <f>H6558*$E6558*(1-'Monte Carlo Inputs'!$C$11)+H6558*'Monte Carlo Inputs'!$C$12-H6558*'Monte Carlo Inputs'!$C$13-'Monte Carlo Inputs'!$C$14*(H6558-G6558)</f>
        <v>1661.8580602920078</v>
      </c>
      <c r="N6558" s="16">
        <f>I6558*$E6558*(1-'Monte Carlo Inputs'!$C$11)+I6558*'Monte Carlo Inputs'!$C$12-I6558*'Monte Carlo Inputs'!$C$13-'Monte Carlo Inputs'!$C$14*(I6558-H6558)</f>
        <v>1919.0070837964195</v>
      </c>
      <c r="O6558" s="16">
        <f>J6558*$E6558*(1-'Monte Carlo Inputs'!$C$11)+J6558*'Monte Carlo Inputs'!$C$12-J6558*'Monte Carlo Inputs'!$C$13-'Monte Carlo Inputs'!$C$14*(J6558-I6558)</f>
        <v>2215.9462806431034</v>
      </c>
    </row>
    <row r="6559" spans="1:15">
      <c r="A6559">
        <v>6555</v>
      </c>
      <c r="B6559" s="39">
        <v>-0.64528135056351188</v>
      </c>
      <c r="C6559" s="39">
        <v>-0.74808730678592472</v>
      </c>
      <c r="D6559" s="29">
        <f>'Monte Carlo Inputs'!$C$6+'Monte Carlo Inputs'!$D$6*B6559</f>
        <v>8.4505835339549085E-2</v>
      </c>
      <c r="E6559" s="29">
        <f>'Monte Carlo Inputs'!$C$7+'Monte Carlo Inputs'!$D$7*C6559</f>
        <v>0.55604638600340162</v>
      </c>
      <c r="F6559" s="16">
        <f>'Monte Carlo Inputs'!$C$17*(1+$D6559)</f>
        <v>2634.3731246232992</v>
      </c>
      <c r="G6559" s="16">
        <f t="shared" ref="G6559:J6559" si="6553">F6559*(1+$D6559)</f>
        <v>2856.9930261156492</v>
      </c>
      <c r="H6559" s="16">
        <f t="shared" si="6553"/>
        <v>3098.4256083468185</v>
      </c>
      <c r="I6559" s="16">
        <f t="shared" si="6553"/>
        <v>3360.2606526176173</v>
      </c>
      <c r="J6559" s="16">
        <f t="shared" si="6553"/>
        <v>3644.2222860256875</v>
      </c>
      <c r="K6559" s="16">
        <f>F6559*$E6559*(1-'Monte Carlo Inputs'!$C$11)+F6559*'Monte Carlo Inputs'!$C$12-F6559*'Monte Carlo Inputs'!$C$13-'Monte Carlo Inputs'!$C$14*(F6559-'Monte Carlo Inputs'!$C$17)</f>
        <v>1146.6440915530709</v>
      </c>
      <c r="L6559" s="16">
        <f>G6559*$E6559*(1-'Monte Carlo Inputs'!$C$11)+G6559*'Monte Carlo Inputs'!$C$12-G6559*'Monte Carlo Inputs'!$C$13-'Monte Carlo Inputs'!$C$14*(G6559-F6559)</f>
        <v>1243.5422083469216</v>
      </c>
      <c r="M6559" s="16">
        <f>H6559*$E6559*(1-'Monte Carlo Inputs'!$C$11)+H6559*'Monte Carlo Inputs'!$C$12-H6559*'Monte Carlo Inputs'!$C$13-'Monte Carlo Inputs'!$C$14*(H6559-G6559)</f>
        <v>1348.6287814432658</v>
      </c>
      <c r="N6559" s="16">
        <f>I6559*$E6559*(1-'Monte Carlo Inputs'!$C$11)+I6559*'Monte Carlo Inputs'!$C$12-I6559*'Monte Carlo Inputs'!$C$13-'Monte Carlo Inputs'!$C$14*(I6559-H6559)</f>
        <v>1462.5957831820874</v>
      </c>
      <c r="O6559" s="16">
        <f>J6559*$E6559*(1-'Monte Carlo Inputs'!$C$11)+J6559*'Monte Carlo Inputs'!$C$12-J6559*'Monte Carlo Inputs'!$C$13-'Monte Carlo Inputs'!$C$14*(J6559-I6559)</f>
        <v>1586.1936616039918</v>
      </c>
    </row>
    <row r="6560" spans="1:15">
      <c r="A6560">
        <v>6556</v>
      </c>
      <c r="B6560" s="39">
        <v>-0.86437613489893528</v>
      </c>
      <c r="C6560" s="39">
        <v>-0.64146691788687504</v>
      </c>
      <c r="D6560" s="29">
        <f>'Monte Carlo Inputs'!$C$6+'Monte Carlo Inputs'!$D$6*B6560</f>
        <v>7.0311944733352824E-2</v>
      </c>
      <c r="E6560" s="29">
        <f>'Monte Carlo Inputs'!$C$7+'Monte Carlo Inputs'!$D$7*C6560</f>
        <v>0.55986253032045985</v>
      </c>
      <c r="F6560" s="16">
        <f>'Monte Carlo Inputs'!$C$17*(1+$D6560)</f>
        <v>2599.8947449517877</v>
      </c>
      <c r="G6560" s="16">
        <f t="shared" ref="G6560:J6560" si="6554">F6560*(1+$D6560)</f>
        <v>2782.6984005713725</v>
      </c>
      <c r="H6560" s="16">
        <f t="shared" si="6554"/>
        <v>2978.3553367219365</v>
      </c>
      <c r="I6560" s="16">
        <f t="shared" si="6554"/>
        <v>3187.7692925538158</v>
      </c>
      <c r="J6560" s="16">
        <f t="shared" si="6554"/>
        <v>3411.9075508745391</v>
      </c>
      <c r="K6560" s="16">
        <f>F6560*$E6560*(1-'Monte Carlo Inputs'!$C$11)+F6560*'Monte Carlo Inputs'!$C$12-F6560*'Monte Carlo Inputs'!$C$13-'Monte Carlo Inputs'!$C$14*(F6560-'Monte Carlo Inputs'!$C$17)</f>
        <v>1138.1639249866239</v>
      </c>
      <c r="L6560" s="16">
        <f>G6560*$E6560*(1-'Monte Carlo Inputs'!$C$11)+G6560*'Monte Carlo Inputs'!$C$12-G6560*'Monte Carlo Inputs'!$C$13-'Monte Carlo Inputs'!$C$14*(G6560-F6560)</f>
        <v>1218.1904439777793</v>
      </c>
      <c r="M6560" s="16">
        <f>H6560*$E6560*(1-'Monte Carlo Inputs'!$C$11)+H6560*'Monte Carlo Inputs'!$C$12-H6560*'Monte Carlo Inputs'!$C$13-'Monte Carlo Inputs'!$C$14*(H6560-G6560)</f>
        <v>1303.8437831494437</v>
      </c>
      <c r="N6560" s="16">
        <f>I6560*$E6560*(1-'Monte Carlo Inputs'!$C$11)+I6560*'Monte Carlo Inputs'!$C$12-I6560*'Monte Carlo Inputs'!$C$13-'Monte Carlo Inputs'!$C$14*(I6560-H6560)</f>
        <v>1395.5195751711731</v>
      </c>
      <c r="O6560" s="16">
        <f>J6560*$E6560*(1-'Monte Carlo Inputs'!$C$11)+J6560*'Monte Carlo Inputs'!$C$12-J6560*'Monte Carlo Inputs'!$C$13-'Monte Carlo Inputs'!$C$14*(J6560-I6560)</f>
        <v>1493.6412704149204</v>
      </c>
    </row>
    <row r="6561" spans="1:15">
      <c r="A6561">
        <v>6557</v>
      </c>
      <c r="B6561" s="39">
        <v>-0.17056202396119596</v>
      </c>
      <c r="C6561" s="39">
        <v>0.70818387169840802</v>
      </c>
      <c r="D6561" s="29">
        <f>'Monte Carlo Inputs'!$C$6+'Monte Carlo Inputs'!$D$6*B6561</f>
        <v>0.11526016940952266</v>
      </c>
      <c r="E6561" s="29">
        <f>'Monte Carlo Inputs'!$C$7+'Monte Carlo Inputs'!$D$7*C6561</f>
        <v>0.60816907134766995</v>
      </c>
      <c r="F6561" s="16">
        <f>'Monte Carlo Inputs'!$C$17*(1+$D6561)</f>
        <v>2709.0784775126717</v>
      </c>
      <c r="G6561" s="16">
        <f t="shared" ref="G6561:J6561" si="6555">F6561*(1+$D6561)</f>
        <v>3021.3273217744736</v>
      </c>
      <c r="H6561" s="16">
        <f t="shared" si="6555"/>
        <v>3369.5660207238184</v>
      </c>
      <c r="I6561" s="16">
        <f t="shared" si="6555"/>
        <v>3757.9427711090166</v>
      </c>
      <c r="J6561" s="16">
        <f t="shared" si="6555"/>
        <v>4191.0838915383329</v>
      </c>
      <c r="K6561" s="16">
        <f>F6561*$E6561*(1-'Monte Carlo Inputs'!$C$11)+F6561*'Monte Carlo Inputs'!$C$12-F6561*'Monte Carlo Inputs'!$C$13-'Monte Carlo Inputs'!$C$14*(F6561-'Monte Carlo Inputs'!$C$17)</f>
        <v>1280.79255814051</v>
      </c>
      <c r="L6561" s="16">
        <f>G6561*$E6561*(1-'Monte Carlo Inputs'!$C$11)+G6561*'Monte Carlo Inputs'!$C$12-G6561*'Monte Carlo Inputs'!$C$13-'Monte Carlo Inputs'!$C$14*(G6561-F6561)</f>
        <v>1428.4169253702405</v>
      </c>
      <c r="M6561" s="16">
        <f>H6561*$E6561*(1-'Monte Carlo Inputs'!$C$11)+H6561*'Monte Carlo Inputs'!$C$12-H6561*'Monte Carlo Inputs'!$C$13-'Monte Carlo Inputs'!$C$14*(H6561-G6561)</f>
        <v>1593.0565021758441</v>
      </c>
      <c r="N6561" s="16">
        <f>I6561*$E6561*(1-'Monte Carlo Inputs'!$C$11)+I6561*'Monte Carlo Inputs'!$C$12-I6561*'Monte Carlo Inputs'!$C$13-'Monte Carlo Inputs'!$C$14*(I6561-H6561)</f>
        <v>1776.6724644955732</v>
      </c>
      <c r="O6561" s="16">
        <f>J6561*$E6561*(1-'Monte Carlo Inputs'!$C$11)+J6561*'Monte Carlo Inputs'!$C$12-J6561*'Monte Carlo Inputs'!$C$13-'Monte Carlo Inputs'!$C$14*(J6561-I6561)</f>
        <v>1981.4520337385675</v>
      </c>
    </row>
    <row r="6562" spans="1:15">
      <c r="A6562">
        <v>6558</v>
      </c>
      <c r="B6562" s="39">
        <v>-0.83131771648892816</v>
      </c>
      <c r="C6562" s="39">
        <v>-2.995729534229619E-2</v>
      </c>
      <c r="D6562" s="29">
        <f>'Monte Carlo Inputs'!$C$6+'Monte Carlo Inputs'!$D$6*B6562</f>
        <v>7.245360947424935E-2</v>
      </c>
      <c r="E6562" s="29">
        <f>'Monte Carlo Inputs'!$C$7+'Monte Carlo Inputs'!$D$7*C6562</f>
        <v>0.58174961022137284</v>
      </c>
      <c r="F6562" s="16">
        <f>'Monte Carlo Inputs'!$C$17*(1+$D6562)</f>
        <v>2605.0970627738998</v>
      </c>
      <c r="G6562" s="16">
        <f t="shared" ref="G6562:J6562" si="6556">F6562*(1+$D6562)</f>
        <v>2793.8457480026341</v>
      </c>
      <c r="H6562" s="16">
        <f t="shared" si="6556"/>
        <v>2996.2699567597092</v>
      </c>
      <c r="I6562" s="16">
        <f t="shared" si="6556"/>
        <v>3213.3605300862032</v>
      </c>
      <c r="J6562" s="16">
        <f t="shared" si="6556"/>
        <v>3446.1800990330362</v>
      </c>
      <c r="K6562" s="16">
        <f>F6562*$E6562*(1-'Monte Carlo Inputs'!$C$11)+F6562*'Monte Carlo Inputs'!$C$12-F6562*'Monte Carlo Inputs'!$C$13-'Monte Carlo Inputs'!$C$14*(F6562-'Monte Carlo Inputs'!$C$17)</f>
        <v>1181.0952894423185</v>
      </c>
      <c r="L6562" s="16">
        <f>G6562*$E6562*(1-'Monte Carlo Inputs'!$C$11)+G6562*'Monte Carlo Inputs'!$C$12-G6562*'Monte Carlo Inputs'!$C$13-'Monte Carlo Inputs'!$C$14*(G6562-F6562)</f>
        <v>1266.6699062954481</v>
      </c>
      <c r="M6562" s="16">
        <f>H6562*$E6562*(1-'Monte Carlo Inputs'!$C$11)+H6562*'Monte Carlo Inputs'!$C$12-H6562*'Monte Carlo Inputs'!$C$13-'Monte Carlo Inputs'!$C$14*(H6562-G6562)</f>
        <v>1358.4447130189626</v>
      </c>
      <c r="N6562" s="16">
        <f>I6562*$E6562*(1-'Monte Carlo Inputs'!$C$11)+I6562*'Monte Carlo Inputs'!$C$12-I6562*'Monte Carlo Inputs'!$C$13-'Monte Carlo Inputs'!$C$14*(I6562-H6562)</f>
        <v>1456.8689357483972</v>
      </c>
      <c r="O6562" s="16">
        <f>J6562*$E6562*(1-'Monte Carlo Inputs'!$C$11)+J6562*'Monte Carlo Inputs'!$C$12-J6562*'Monte Carlo Inputs'!$C$13-'Monte Carlo Inputs'!$C$14*(J6562-I6562)</f>
        <v>1562.4243486742769</v>
      </c>
    </row>
    <row r="6563" spans="1:15">
      <c r="A6563">
        <v>6559</v>
      </c>
      <c r="B6563" s="39">
        <v>0.66041638578043094</v>
      </c>
      <c r="C6563" s="39">
        <v>-0.99647341677142398</v>
      </c>
      <c r="D6563" s="29">
        <f>'Monte Carlo Inputs'!$C$6+'Monte Carlo Inputs'!$D$6*B6563</f>
        <v>0.16909447988733986</v>
      </c>
      <c r="E6563" s="29">
        <f>'Monte Carlo Inputs'!$C$7+'Monte Carlo Inputs'!$D$7*C6563</f>
        <v>0.54715617980695974</v>
      </c>
      <c r="F6563" s="16">
        <f>'Monte Carlo Inputs'!$C$17*(1+$D6563)</f>
        <v>2839.8474010943378</v>
      </c>
      <c r="G6563" s="16">
        <f t="shared" ref="G6563:J6563" si="6557">F6563*(1+$D6563)</f>
        <v>3320.049920341799</v>
      </c>
      <c r="H6563" s="16">
        <f t="shared" si="6557"/>
        <v>3881.4520348219999</v>
      </c>
      <c r="I6563" s="16">
        <f t="shared" si="6557"/>
        <v>4537.784147857883</v>
      </c>
      <c r="J6563" s="16">
        <f t="shared" si="6557"/>
        <v>5305.0983981809277</v>
      </c>
      <c r="K6563" s="16">
        <f>F6563*$E6563*(1-'Monte Carlo Inputs'!$C$11)+F6563*'Monte Carlo Inputs'!$C$12-F6563*'Monte Carlo Inputs'!$C$13-'Monte Carlo Inputs'!$C$14*(F6563-'Monte Carlo Inputs'!$C$17)</f>
        <v>1221.2904687178516</v>
      </c>
      <c r="L6563" s="16">
        <f>G6563*$E6563*(1-'Monte Carlo Inputs'!$C$11)+G6563*'Monte Carlo Inputs'!$C$12-G6563*'Monte Carlo Inputs'!$C$13-'Monte Carlo Inputs'!$C$14*(G6563-F6563)</f>
        <v>1427.8039453170622</v>
      </c>
      <c r="M6563" s="16">
        <f>H6563*$E6563*(1-'Monte Carlo Inputs'!$C$11)+H6563*'Monte Carlo Inputs'!$C$12-H6563*'Monte Carlo Inputs'!$C$13-'Monte Carlo Inputs'!$C$14*(H6563-G6563)</f>
        <v>1669.2377108315429</v>
      </c>
      <c r="N6563" s="16">
        <f>I6563*$E6563*(1-'Monte Carlo Inputs'!$C$11)+I6563*'Monte Carlo Inputs'!$C$12-I6563*'Monte Carlo Inputs'!$C$13-'Monte Carlo Inputs'!$C$14*(I6563-H6563)</f>
        <v>1951.4965933529368</v>
      </c>
      <c r="O6563" s="16">
        <f>J6563*$E6563*(1-'Monte Carlo Inputs'!$C$11)+J6563*'Monte Carlo Inputs'!$C$12-J6563*'Monte Carlo Inputs'!$C$13-'Monte Carlo Inputs'!$C$14*(J6563-I6563)</f>
        <v>2281.4838948078673</v>
      </c>
    </row>
    <row r="6564" spans="1:15">
      <c r="A6564">
        <v>6560</v>
      </c>
      <c r="B6564" s="39">
        <v>0.90205532036522518</v>
      </c>
      <c r="C6564" s="39">
        <v>-0.44388494321576549</v>
      </c>
      <c r="D6564" s="29">
        <f>'Monte Carlo Inputs'!$C$6+'Monte Carlo Inputs'!$D$6*B6564</f>
        <v>0.18474887628978243</v>
      </c>
      <c r="E6564" s="29">
        <f>'Monte Carlo Inputs'!$C$7+'Monte Carlo Inputs'!$D$7*C6564</f>
        <v>0.56693436092978355</v>
      </c>
      <c r="F6564" s="16">
        <f>'Monte Carlo Inputs'!$C$17*(1+$D6564)</f>
        <v>2877.8734953955109</v>
      </c>
      <c r="G6564" s="16">
        <f t="shared" ref="G6564:J6564" si="6558">F6564*(1+$D6564)</f>
        <v>3409.55738977398</v>
      </c>
      <c r="H6564" s="16">
        <f t="shared" si="6558"/>
        <v>4039.4692861802464</v>
      </c>
      <c r="I6564" s="16">
        <f t="shared" si="6558"/>
        <v>4785.7566976091366</v>
      </c>
      <c r="J6564" s="16">
        <f t="shared" si="6558"/>
        <v>5669.9198696887242</v>
      </c>
      <c r="K6564" s="16">
        <f>F6564*$E6564*(1-'Monte Carlo Inputs'!$C$11)+F6564*'Monte Carlo Inputs'!$C$12-F6564*'Monte Carlo Inputs'!$C$13-'Monte Carlo Inputs'!$C$14*(F6564-'Monte Carlo Inputs'!$C$17)</f>
        <v>1278.6911314927147</v>
      </c>
      <c r="L6564" s="16">
        <f>G6564*$E6564*(1-'Monte Carlo Inputs'!$C$11)+G6564*'Monte Carlo Inputs'!$C$12-G6564*'Monte Carlo Inputs'!$C$13-'Monte Carlo Inputs'!$C$14*(G6564-F6564)</f>
        <v>1514.927881157704</v>
      </c>
      <c r="M6564" s="16">
        <f>H6564*$E6564*(1-'Monte Carlo Inputs'!$C$11)+H6564*'Monte Carlo Inputs'!$C$12-H6564*'Monte Carlo Inputs'!$C$13-'Monte Carlo Inputs'!$C$14*(H6564-G6564)</f>
        <v>1794.8091048616507</v>
      </c>
      <c r="N6564" s="16">
        <f>I6564*$E6564*(1-'Monte Carlo Inputs'!$C$11)+I6564*'Monte Carlo Inputs'!$C$12-I6564*'Monte Carlo Inputs'!$C$13-'Monte Carlo Inputs'!$C$14*(I6564-H6564)</f>
        <v>2126.3980701395108</v>
      </c>
      <c r="O6564" s="16">
        <f>J6564*$E6564*(1-'Monte Carlo Inputs'!$C$11)+J6564*'Monte Carlo Inputs'!$C$12-J6564*'Monte Carlo Inputs'!$C$13-'Monte Carlo Inputs'!$C$14*(J6564-I6564)</f>
        <v>2519.2477241425472</v>
      </c>
    </row>
    <row r="6565" spans="1:15">
      <c r="A6565">
        <v>6561</v>
      </c>
      <c r="B6565" s="39">
        <v>0.23217219346836068</v>
      </c>
      <c r="C6565" s="39">
        <v>1.0841802126689797</v>
      </c>
      <c r="D6565" s="29">
        <f>'Monte Carlo Inputs'!$C$6+'Monte Carlo Inputs'!$D$6*B6565</f>
        <v>0.1413510023926379</v>
      </c>
      <c r="E6565" s="29">
        <f>'Monte Carlo Inputs'!$C$7+'Monte Carlo Inputs'!$D$7*C6565</f>
        <v>0.62162668780026131</v>
      </c>
      <c r="F6565" s="16">
        <f>'Monte Carlo Inputs'!$C$17*(1+$D6565)</f>
        <v>2772.4557199119572</v>
      </c>
      <c r="G6565" s="16">
        <f t="shared" ref="G6565:J6565" si="6559">F6565*(1+$D6565)</f>
        <v>3164.3451150107148</v>
      </c>
      <c r="H6565" s="16">
        <f t="shared" si="6559"/>
        <v>3611.6284689337263</v>
      </c>
      <c r="I6565" s="16">
        <f t="shared" si="6559"/>
        <v>4122.1357732872966</v>
      </c>
      <c r="J6565" s="16">
        <f t="shared" si="6559"/>
        <v>4704.8037968400076</v>
      </c>
      <c r="K6565" s="16">
        <f>F6565*$E6565*(1-'Monte Carlo Inputs'!$C$11)+F6565*'Monte Carlo Inputs'!$C$12-F6565*'Monte Carlo Inputs'!$C$13-'Monte Carlo Inputs'!$C$14*(F6565-'Monte Carlo Inputs'!$C$17)</f>
        <v>1338.2577961771831</v>
      </c>
      <c r="L6565" s="16">
        <f>G6565*$E6565*(1-'Monte Carlo Inputs'!$C$11)+G6565*'Monte Carlo Inputs'!$C$12-G6565*'Monte Carlo Inputs'!$C$13-'Monte Carlo Inputs'!$C$14*(G6565-F6565)</f>
        <v>1527.4218771265901</v>
      </c>
      <c r="M6565" s="16">
        <f>H6565*$E6565*(1-'Monte Carlo Inputs'!$C$11)+H6565*'Monte Carlo Inputs'!$C$12-H6565*'Monte Carlo Inputs'!$C$13-'Monte Carlo Inputs'!$C$14*(H6565-G6565)</f>
        <v>1743.3244905348781</v>
      </c>
      <c r="N6565" s="16">
        <f>I6565*$E6565*(1-'Monte Carlo Inputs'!$C$11)+I6565*'Monte Carlo Inputs'!$C$12-I6565*'Monte Carlo Inputs'!$C$13-'Monte Carlo Inputs'!$C$14*(I6565-H6565)</f>
        <v>1989.745154767618</v>
      </c>
      <c r="O6565" s="16">
        <f>J6565*$E6565*(1-'Monte Carlo Inputs'!$C$11)+J6565*'Monte Carlo Inputs'!$C$12-J6565*'Monte Carlo Inputs'!$C$13-'Monte Carlo Inputs'!$C$14*(J6565-I6565)</f>
        <v>2270.9976268999153</v>
      </c>
    </row>
    <row r="6566" spans="1:15">
      <c r="A6566">
        <v>6562</v>
      </c>
      <c r="B6566" s="39">
        <v>0.3846350112926239</v>
      </c>
      <c r="C6566" s="39">
        <v>1.7857895271307298</v>
      </c>
      <c r="D6566" s="29">
        <f>'Monte Carlo Inputs'!$C$6+'Monte Carlo Inputs'!$D$6*B6566</f>
        <v>0.1512281912279366</v>
      </c>
      <c r="E6566" s="29">
        <f>'Monte Carlo Inputs'!$C$7+'Monte Carlo Inputs'!$D$7*C6566</f>
        <v>0.64673860519078397</v>
      </c>
      <c r="F6566" s="16">
        <f>'Monte Carlo Inputs'!$C$17*(1+$D6566)</f>
        <v>2796.448399311781</v>
      </c>
      <c r="G6566" s="16">
        <f t="shared" ref="G6566:J6566" si="6560">F6566*(1+$D6566)</f>
        <v>3219.3502326019602</v>
      </c>
      <c r="H6566" s="16">
        <f t="shared" si="6560"/>
        <v>3706.2067452075912</v>
      </c>
      <c r="I6566" s="16">
        <f t="shared" si="6560"/>
        <v>4266.6896876021128</v>
      </c>
      <c r="J6566" s="16">
        <f t="shared" si="6560"/>
        <v>4911.9334515890696</v>
      </c>
      <c r="K6566" s="16">
        <f>F6566*$E6566*(1-'Monte Carlo Inputs'!$C$11)+F6566*'Monte Carlo Inputs'!$C$12-F6566*'Monte Carlo Inputs'!$C$13-'Monte Carlo Inputs'!$C$14*(F6566-'Monte Carlo Inputs'!$C$17)</f>
        <v>1400.161031829125</v>
      </c>
      <c r="L6566" s="16">
        <f>G6566*$E6566*(1-'Monte Carlo Inputs'!$C$11)+G6566*'Monte Carlo Inputs'!$C$12-G6566*'Monte Carlo Inputs'!$C$13-'Monte Carlo Inputs'!$C$14*(G6566-F6566)</f>
        <v>1611.9048521004854</v>
      </c>
      <c r="M6566" s="16">
        <f>H6566*$E6566*(1-'Monte Carlo Inputs'!$C$11)+H6566*'Monte Carlo Inputs'!$C$12-H6566*'Monte Carlo Inputs'!$C$13-'Monte Carlo Inputs'!$C$14*(H6566-G6566)</f>
        <v>1855.6703073151762</v>
      </c>
      <c r="N6566" s="16">
        <f>I6566*$E6566*(1-'Monte Carlo Inputs'!$C$11)+I6566*'Monte Carlo Inputs'!$C$12-I6566*'Monte Carlo Inputs'!$C$13-'Monte Carlo Inputs'!$C$14*(I6566-H6566)</f>
        <v>2136.2999714058392</v>
      </c>
      <c r="O6566" s="16">
        <f>J6566*$E6566*(1-'Monte Carlo Inputs'!$C$11)+J6566*'Monte Carlo Inputs'!$C$12-J6566*'Monte Carlo Inputs'!$C$13-'Monte Carlo Inputs'!$C$14*(J6566-I6566)</f>
        <v>2459.3687520018366</v>
      </c>
    </row>
    <row r="6567" spans="1:15">
      <c r="A6567">
        <v>6563</v>
      </c>
      <c r="B6567" s="39">
        <v>0.27751467644774191</v>
      </c>
      <c r="C6567" s="39">
        <v>-1.1301538213231941</v>
      </c>
      <c r="D6567" s="29">
        <f>'Monte Carlo Inputs'!$C$6+'Monte Carlo Inputs'!$D$6*B6567</f>
        <v>0.14428848100571778</v>
      </c>
      <c r="E6567" s="29">
        <f>'Monte Carlo Inputs'!$C$7+'Monte Carlo Inputs'!$D$7*C6567</f>
        <v>0.54237150661827638</v>
      </c>
      <c r="F6567" s="16">
        <f>'Monte Carlo Inputs'!$C$17*(1+$D6567)</f>
        <v>2779.5911492109899</v>
      </c>
      <c r="G6567" s="16">
        <f t="shared" ref="G6567:J6567" si="6561">F6567*(1+$D6567)</f>
        <v>3180.6541339475816</v>
      </c>
      <c r="H6567" s="16">
        <f t="shared" si="6561"/>
        <v>3639.5858875394351</v>
      </c>
      <c r="I6567" s="16">
        <f t="shared" si="6561"/>
        <v>4164.7362067423483</v>
      </c>
      <c r="J6567" s="16">
        <f t="shared" si="6561"/>
        <v>4765.6596678027172</v>
      </c>
      <c r="K6567" s="16">
        <f>F6567*$E6567*(1-'Monte Carlo Inputs'!$C$11)+F6567*'Monte Carlo Inputs'!$C$12-F6567*'Monte Carlo Inputs'!$C$13-'Monte Carlo Inputs'!$C$14*(F6567-'Monte Carlo Inputs'!$C$17)</f>
        <v>1185.0494413950539</v>
      </c>
      <c r="L6567" s="16">
        <f>G6567*$E6567*(1-'Monte Carlo Inputs'!$C$11)+G6567*'Monte Carlo Inputs'!$C$12-G6567*'Monte Carlo Inputs'!$C$13-'Monte Carlo Inputs'!$C$14*(G6567-F6567)</f>
        <v>1356.038425210621</v>
      </c>
      <c r="M6567" s="16">
        <f>H6567*$E6567*(1-'Monte Carlo Inputs'!$C$11)+H6567*'Monte Carlo Inputs'!$C$12-H6567*'Monte Carlo Inputs'!$C$13-'Monte Carlo Inputs'!$C$14*(H6567-G6567)</f>
        <v>1551.6991497696472</v>
      </c>
      <c r="N6567" s="16">
        <f>I6567*$E6567*(1-'Monte Carlo Inputs'!$C$11)+I6567*'Monte Carlo Inputs'!$C$12-I6567*'Monte Carlo Inputs'!$C$13-'Monte Carlo Inputs'!$C$14*(I6567-H6567)</f>
        <v>1775.5914630677737</v>
      </c>
      <c r="O6567" s="16">
        <f>J6567*$E6567*(1-'Monte Carlo Inputs'!$C$11)+J6567*'Monte Carlo Inputs'!$C$12-J6567*'Monte Carlo Inputs'!$C$13-'Monte Carlo Inputs'!$C$14*(J6567-I6567)</f>
        <v>2031.7888581605428</v>
      </c>
    </row>
    <row r="6568" spans="1:15">
      <c r="A6568">
        <v>6564</v>
      </c>
      <c r="B6568" s="39">
        <v>-1.0349688375221466</v>
      </c>
      <c r="C6568" s="39">
        <v>-1.1953769238594605</v>
      </c>
      <c r="D6568" s="29">
        <f>'Monte Carlo Inputs'!$C$6+'Monte Carlo Inputs'!$D$6*B6568</f>
        <v>5.9260224964696781E-2</v>
      </c>
      <c r="E6568" s="29">
        <f>'Monte Carlo Inputs'!$C$7+'Monte Carlo Inputs'!$D$7*C6568</f>
        <v>0.54003704906606897</v>
      </c>
      <c r="F6568" s="16">
        <f>'Monte Carlo Inputs'!$C$17*(1+$D6568)</f>
        <v>2573.0490124617454</v>
      </c>
      <c r="G6568" s="16">
        <f t="shared" ref="G6568:J6568" si="6562">F6568*(1+$D6568)</f>
        <v>2725.5284757854192</v>
      </c>
      <c r="H6568" s="16">
        <f t="shared" si="6562"/>
        <v>2887.0439064081502</v>
      </c>
      <c r="I6568" s="16">
        <f t="shared" si="6562"/>
        <v>3058.1307777848542</v>
      </c>
      <c r="J6568" s="16">
        <f t="shared" si="6562"/>
        <v>3239.3562956478477</v>
      </c>
      <c r="K6568" s="16">
        <f>F6568*$E6568*(1-'Monte Carlo Inputs'!$C$11)+F6568*'Monte Carlo Inputs'!$C$12-F6568*'Monte Carlo Inputs'!$C$13-'Monte Carlo Inputs'!$C$14*(F6568-'Monte Carlo Inputs'!$C$17)</f>
        <v>1089.6924023978029</v>
      </c>
      <c r="L6568" s="16">
        <f>G6568*$E6568*(1-'Monte Carlo Inputs'!$C$11)+G6568*'Monte Carlo Inputs'!$C$12-G6568*'Monte Carlo Inputs'!$C$13-'Monte Carlo Inputs'!$C$14*(G6568-F6568)</f>
        <v>1154.2678193062177</v>
      </c>
      <c r="M6568" s="16">
        <f>H6568*$E6568*(1-'Monte Carlo Inputs'!$C$11)+H6568*'Monte Carlo Inputs'!$C$12-H6568*'Monte Carlo Inputs'!$C$13-'Monte Carlo Inputs'!$C$14*(H6568-G6568)</f>
        <v>1222.669989947814</v>
      </c>
      <c r="N6568" s="16">
        <f>I6568*$E6568*(1-'Monte Carlo Inputs'!$C$11)+I6568*'Monte Carlo Inputs'!$C$12-I6568*'Monte Carlo Inputs'!$C$13-'Monte Carlo Inputs'!$C$14*(I6568-H6568)</f>
        <v>1295.1256886097049</v>
      </c>
      <c r="O6568" s="16">
        <f>J6568*$E6568*(1-'Monte Carlo Inputs'!$C$11)+J6568*'Monte Carlo Inputs'!$C$12-J6568*'Monte Carlo Inputs'!$C$13-'Monte Carlo Inputs'!$C$14*(J6568-I6568)</f>
        <v>1371.8751282742739</v>
      </c>
    </row>
    <row r="6569" spans="1:15">
      <c r="A6569">
        <v>6565</v>
      </c>
      <c r="B6569" s="39">
        <v>0.8473372996211509</v>
      </c>
      <c r="C6569" s="39">
        <v>1.6125710241285416</v>
      </c>
      <c r="D6569" s="29">
        <f>'Monte Carlo Inputs'!$C$6+'Monte Carlo Inputs'!$D$6*B6569</f>
        <v>0.18120401052319285</v>
      </c>
      <c r="E6569" s="29">
        <f>'Monte Carlo Inputs'!$C$7+'Monte Carlo Inputs'!$D$7*C6569</f>
        <v>0.64053878907055761</v>
      </c>
      <c r="F6569" s="16">
        <f>'Monte Carlo Inputs'!$C$17*(1+$D6569)</f>
        <v>2869.2626619618882</v>
      </c>
      <c r="G6569" s="16">
        <f t="shared" ref="G6569:J6569" si="6563">F6569*(1+$D6569)</f>
        <v>3389.1845635538348</v>
      </c>
      <c r="H6569" s="16">
        <f t="shared" si="6563"/>
        <v>4003.3183988730866</v>
      </c>
      <c r="I6569" s="16">
        <f t="shared" si="6563"/>
        <v>4728.7357481501767</v>
      </c>
      <c r="J6569" s="16">
        <f t="shared" si="6563"/>
        <v>5585.6016304193799</v>
      </c>
      <c r="K6569" s="16">
        <f>F6569*$E6569*(1-'Monte Carlo Inputs'!$C$11)+F6569*'Monte Carlo Inputs'!$C$12-F6569*'Monte Carlo Inputs'!$C$13-'Monte Carlo Inputs'!$C$14*(F6569-'Monte Carlo Inputs'!$C$17)</f>
        <v>1425.0207704565241</v>
      </c>
      <c r="L6569" s="16">
        <f>G6569*$E6569*(1-'Monte Carlo Inputs'!$C$11)+G6569*'Monte Carlo Inputs'!$C$12-G6569*'Monte Carlo Inputs'!$C$13-'Monte Carlo Inputs'!$C$14*(G6569-F6569)</f>
        <v>1683.2402491420964</v>
      </c>
      <c r="M6569" s="16">
        <f>H6569*$E6569*(1-'Monte Carlo Inputs'!$C$11)+H6569*'Monte Carlo Inputs'!$C$12-H6569*'Monte Carlo Inputs'!$C$13-'Monte Carlo Inputs'!$C$14*(H6569-G6569)</f>
        <v>1988.2501329607026</v>
      </c>
      <c r="N6569" s="16">
        <f>I6569*$E6569*(1-'Monte Carlo Inputs'!$C$11)+I6569*'Monte Carlo Inputs'!$C$12-I6569*'Monte Carlo Inputs'!$C$13-'Monte Carlo Inputs'!$C$14*(I6569-H6569)</f>
        <v>2348.5290309764532</v>
      </c>
      <c r="O6569" s="16">
        <f>J6569*$E6569*(1-'Monte Carlo Inputs'!$C$11)+J6569*'Monte Carlo Inputs'!$C$12-J6569*'Monte Carlo Inputs'!$C$13-'Monte Carlo Inputs'!$C$14*(J6569-I6569)</f>
        <v>2774.0919102195348</v>
      </c>
    </row>
    <row r="6570" spans="1:15">
      <c r="A6570">
        <v>6566</v>
      </c>
      <c r="B6570" s="39">
        <v>-0.69388211643750164</v>
      </c>
      <c r="C6570" s="39">
        <v>0.72676270756972583</v>
      </c>
      <c r="D6570" s="29">
        <f>'Monte Carlo Inputs'!$C$6+'Monte Carlo Inputs'!$D$6*B6570</f>
        <v>8.1357271322905655E-2</v>
      </c>
      <c r="E6570" s="29">
        <f>'Monte Carlo Inputs'!$C$7+'Monte Carlo Inputs'!$D$7*C6570</f>
        <v>0.60883404283820741</v>
      </c>
      <c r="F6570" s="16">
        <f>'Monte Carlo Inputs'!$C$17*(1+$D6570)</f>
        <v>2626.7249477704704</v>
      </c>
      <c r="G6570" s="16">
        <f t="shared" ref="G6570:J6570" si="6564">F6570*(1+$D6570)</f>
        <v>2840.4281220368775</v>
      </c>
      <c r="H6570" s="16">
        <f t="shared" si="6564"/>
        <v>3071.5176034346432</v>
      </c>
      <c r="I6570" s="16">
        <f t="shared" si="6564"/>
        <v>3321.407894470356</v>
      </c>
      <c r="J6570" s="16">
        <f t="shared" si="6564"/>
        <v>3591.6285777148214</v>
      </c>
      <c r="K6570" s="16">
        <f>F6570*$E6570*(1-'Monte Carlo Inputs'!$C$11)+F6570*'Monte Carlo Inputs'!$C$12-F6570*'Monte Carlo Inputs'!$C$13-'Monte Carlo Inputs'!$C$14*(F6570-'Monte Carlo Inputs'!$C$17)</f>
        <v>1241.8626698615165</v>
      </c>
      <c r="L6570" s="16">
        <f>G6570*$E6570*(1-'Monte Carlo Inputs'!$C$11)+G6570*'Monte Carlo Inputs'!$C$12-G6570*'Monte Carlo Inputs'!$C$13-'Monte Carlo Inputs'!$C$14*(G6570-F6570)</f>
        <v>1342.8972280392275</v>
      </c>
      <c r="M6570" s="16">
        <f>H6570*$E6570*(1-'Monte Carlo Inputs'!$C$11)+H6570*'Monte Carlo Inputs'!$C$12-H6570*'Monte Carlo Inputs'!$C$13-'Monte Carlo Inputs'!$C$14*(H6570-G6570)</f>
        <v>1452.1516821795929</v>
      </c>
      <c r="N6570" s="16">
        <f>I6570*$E6570*(1-'Monte Carlo Inputs'!$C$11)+I6570*'Monte Carlo Inputs'!$C$12-I6570*'Monte Carlo Inputs'!$C$13-'Monte Carlo Inputs'!$C$14*(I6570-H6570)</f>
        <v>1570.2947805886918</v>
      </c>
      <c r="O6570" s="16">
        <f>J6570*$E6570*(1-'Monte Carlo Inputs'!$C$11)+J6570*'Monte Carlo Inputs'!$C$12-J6570*'Monte Carlo Inputs'!$C$13-'Monte Carlo Inputs'!$C$14*(J6570-I6570)</f>
        <v>1698.0496791099886</v>
      </c>
    </row>
    <row r="6571" spans="1:15">
      <c r="A6571">
        <v>6567</v>
      </c>
      <c r="B6571" s="39">
        <v>0.49745573567055446</v>
      </c>
      <c r="C6571" s="39">
        <v>0.75606349672882378</v>
      </c>
      <c r="D6571" s="29">
        <f>'Monte Carlo Inputs'!$C$6+'Monte Carlo Inputs'!$D$6*B6571</f>
        <v>0.15853719689317669</v>
      </c>
      <c r="E6571" s="29">
        <f>'Monte Carlo Inputs'!$C$7+'Monte Carlo Inputs'!$D$7*C6571</f>
        <v>0.60988277320947526</v>
      </c>
      <c r="F6571" s="16">
        <f>'Monte Carlo Inputs'!$C$17*(1+$D6571)</f>
        <v>2814.202704973216</v>
      </c>
      <c r="G6571" s="16">
        <f t="shared" ref="G6571:J6571" si="6565">F6571*(1+$D6571)</f>
        <v>3260.3585133088654</v>
      </c>
      <c r="H6571" s="16">
        <f t="shared" si="6565"/>
        <v>3777.2466128756582</v>
      </c>
      <c r="I6571" s="16">
        <f t="shared" si="6565"/>
        <v>4376.0807028552117</v>
      </c>
      <c r="J6571" s="16">
        <f t="shared" si="6565"/>
        <v>5069.8522708642004</v>
      </c>
      <c r="K6571" s="16">
        <f>F6571*$E6571*(1-'Monte Carlo Inputs'!$C$11)+F6571*'Monte Carlo Inputs'!$C$12-F6571*'Monte Carlo Inputs'!$C$13-'Monte Carlo Inputs'!$C$14*(F6571-'Monte Carlo Inputs'!$C$17)</f>
        <v>1335.5048063569282</v>
      </c>
      <c r="L6571" s="16">
        <f>G6571*$E6571*(1-'Monte Carlo Inputs'!$C$11)+G6571*'Monte Carlo Inputs'!$C$12-G6571*'Monte Carlo Inputs'!$C$13-'Monte Carlo Inputs'!$C$14*(G6571-F6571)</f>
        <v>1547.2319947941205</v>
      </c>
      <c r="M6571" s="16">
        <f>H6571*$E6571*(1-'Monte Carlo Inputs'!$C$11)+H6571*'Monte Carlo Inputs'!$C$12-H6571*'Monte Carlo Inputs'!$C$13-'Monte Carlo Inputs'!$C$14*(H6571-G6571)</f>
        <v>1792.5258181922186</v>
      </c>
      <c r="N6571" s="16">
        <f>I6571*$E6571*(1-'Monte Carlo Inputs'!$C$11)+I6571*'Monte Carlo Inputs'!$C$12-I6571*'Monte Carlo Inputs'!$C$13-'Monte Carlo Inputs'!$C$14*(I6571-H6571)</f>
        <v>2076.7078367670615</v>
      </c>
      <c r="O6571" s="16">
        <f>J6571*$E6571*(1-'Monte Carlo Inputs'!$C$11)+J6571*'Monte Carlo Inputs'!$C$12-J6571*'Monte Carlo Inputs'!$C$13-'Monte Carlo Inputs'!$C$14*(J6571-I6571)</f>
        <v>2405.943275974204</v>
      </c>
    </row>
    <row r="6572" spans="1:15">
      <c r="A6572">
        <v>6568</v>
      </c>
      <c r="B6572" s="39">
        <v>-1.8976593248968023</v>
      </c>
      <c r="C6572" s="39">
        <v>-2.663007545333985</v>
      </c>
      <c r="D6572" s="29">
        <f>'Monte Carlo Inputs'!$C$6+'Monte Carlo Inputs'!$D$6*B6572</f>
        <v>3.3714714193106843E-3</v>
      </c>
      <c r="E6572" s="29">
        <f>'Monte Carlo Inputs'!$C$7+'Monte Carlo Inputs'!$D$7*C6572</f>
        <v>0.4875077878852313</v>
      </c>
      <c r="F6572" s="16">
        <f>'Monte Carlo Inputs'!$C$17*(1+$D6572)</f>
        <v>2437.2896412246482</v>
      </c>
      <c r="G6572" s="16">
        <f t="shared" ref="G6572:J6572" si="6566">F6572*(1+$D6572)</f>
        <v>2445.5068935906193</v>
      </c>
      <c r="H6572" s="16">
        <f t="shared" si="6566"/>
        <v>2453.7518501880872</v>
      </c>
      <c r="I6572" s="16">
        <f t="shared" si="6566"/>
        <v>2462.0246044210771</v>
      </c>
      <c r="J6572" s="16">
        <f t="shared" si="6566"/>
        <v>2470.3252500085227</v>
      </c>
      <c r="K6572" s="16">
        <f>F6572*$E6572*(1-'Monte Carlo Inputs'!$C$11)+F6572*'Monte Carlo Inputs'!$C$12-F6572*'Monte Carlo Inputs'!$C$13-'Monte Carlo Inputs'!$C$14*(F6572-'Monte Carlo Inputs'!$C$17)</f>
        <v>938.94749614264947</v>
      </c>
      <c r="L6572" s="16">
        <f>G6572*$E6572*(1-'Monte Carlo Inputs'!$C$11)+G6572*'Monte Carlo Inputs'!$C$12-G6572*'Monte Carlo Inputs'!$C$13-'Monte Carlo Inputs'!$C$14*(G6572-F6572)</f>
        <v>942.1131307901278</v>
      </c>
      <c r="M6572" s="16">
        <f>H6572*$E6572*(1-'Monte Carlo Inputs'!$C$11)+H6572*'Monte Carlo Inputs'!$C$12-H6572*'Monte Carlo Inputs'!$C$13-'Monte Carlo Inputs'!$C$14*(H6572-G6572)</f>
        <v>945.28943828434399</v>
      </c>
      <c r="N6572" s="16">
        <f>I6572*$E6572*(1-'Monte Carlo Inputs'!$C$11)+I6572*'Monte Carlo Inputs'!$C$12-I6572*'Monte Carlo Inputs'!$C$13-'Monte Carlo Inputs'!$C$14*(I6572-H6572)</f>
        <v>948.47645460849594</v>
      </c>
      <c r="O6572" s="16">
        <f>J6572*$E6572*(1-'Monte Carlo Inputs'!$C$11)+J6572*'Monte Carlo Inputs'!$C$12-J6572*'Monte Carlo Inputs'!$C$13-'Monte Carlo Inputs'!$C$14*(J6572-I6572)</f>
        <v>951.6742158670977</v>
      </c>
    </row>
    <row r="6573" spans="1:15">
      <c r="A6573">
        <v>6569</v>
      </c>
      <c r="B6573" s="39">
        <v>0.14692155799037226</v>
      </c>
      <c r="C6573" s="39">
        <v>-0.21751981328670345</v>
      </c>
      <c r="D6573" s="29">
        <f>'Monte Carlo Inputs'!$C$6+'Monte Carlo Inputs'!$D$6*B6573</f>
        <v>0.13582810417416286</v>
      </c>
      <c r="E6573" s="29">
        <f>'Monte Carlo Inputs'!$C$7+'Monte Carlo Inputs'!$D$7*C6573</f>
        <v>0.57503639481916324</v>
      </c>
      <c r="F6573" s="16">
        <f>'Monte Carlo Inputs'!$C$17*(1+$D6573)</f>
        <v>2759.0400478494594</v>
      </c>
      <c r="G6573" s="16">
        <f t="shared" ref="G6573:J6573" si="6567">F6573*(1+$D6573)</f>
        <v>3133.7952268894433</v>
      </c>
      <c r="H6573" s="16">
        <f t="shared" si="6567"/>
        <v>3559.4526914278772</v>
      </c>
      <c r="I6573" s="16">
        <f t="shared" si="6567"/>
        <v>4042.9264024021472</v>
      </c>
      <c r="J6573" s="16">
        <f t="shared" si="6567"/>
        <v>4592.0694309560995</v>
      </c>
      <c r="K6573" s="16">
        <f>F6573*$E6573*(1-'Monte Carlo Inputs'!$C$11)+F6573*'Monte Carlo Inputs'!$C$12-F6573*'Monte Carlo Inputs'!$C$13-'Monte Carlo Inputs'!$C$14*(F6573-'Monte Carlo Inputs'!$C$17)</f>
        <v>1240.1162493785216</v>
      </c>
      <c r="L6573" s="16">
        <f>G6573*$E6573*(1-'Monte Carlo Inputs'!$C$11)+G6573*'Monte Carlo Inputs'!$C$12-G6573*'Monte Carlo Inputs'!$C$13-'Monte Carlo Inputs'!$C$14*(G6573-F6573)</f>
        <v>1408.5588884871797</v>
      </c>
      <c r="M6573" s="16">
        <f>H6573*$E6573*(1-'Monte Carlo Inputs'!$C$11)+H6573*'Monte Carlo Inputs'!$C$12-H6573*'Monte Carlo Inputs'!$C$13-'Monte Carlo Inputs'!$C$14*(H6573-G6573)</f>
        <v>1599.8807719280596</v>
      </c>
      <c r="N6573" s="16">
        <f>I6573*$E6573*(1-'Monte Carlo Inputs'!$C$11)+I6573*'Monte Carlo Inputs'!$C$12-I6573*'Monte Carlo Inputs'!$C$13-'Monte Carlo Inputs'!$C$14*(I6573-H6573)</f>
        <v>1817.1895440837441</v>
      </c>
      <c r="O6573" s="16">
        <f>J6573*$E6573*(1-'Monte Carlo Inputs'!$C$11)+J6573*'Monte Carlo Inputs'!$C$12-J6573*'Monte Carlo Inputs'!$C$13-'Monte Carlo Inputs'!$C$14*(J6573-I6573)</f>
        <v>2064.0149547817509</v>
      </c>
    </row>
    <row r="6574" spans="1:15">
      <c r="A6574">
        <v>6570</v>
      </c>
      <c r="B6574" s="39">
        <v>-0.35703287322677524</v>
      </c>
      <c r="C6574" s="39">
        <v>-0.17336524093617597</v>
      </c>
      <c r="D6574" s="29">
        <f>'Monte Carlo Inputs'!$C$6+'Monte Carlo Inputs'!$D$6*B6574</f>
        <v>0.10317979586823331</v>
      </c>
      <c r="E6574" s="29">
        <f>'Monte Carlo Inputs'!$C$7+'Monte Carlo Inputs'!$D$7*C6574</f>
        <v>0.57661677003714462</v>
      </c>
      <c r="F6574" s="16">
        <f>'Monte Carlo Inputs'!$C$17*(1+$D6574)</f>
        <v>2679.7340421435256</v>
      </c>
      <c r="G6574" s="16">
        <f t="shared" ref="G6574:J6574" si="6568">F6574*(1+$D6574)</f>
        <v>2956.2284535930498</v>
      </c>
      <c r="H6574" s="16">
        <f t="shared" si="6568"/>
        <v>3261.2515019746434</v>
      </c>
      <c r="I6574" s="16">
        <f t="shared" si="6568"/>
        <v>3597.7467662233562</v>
      </c>
      <c r="J6574" s="16">
        <f t="shared" si="6568"/>
        <v>3968.9615431478783</v>
      </c>
      <c r="K6574" s="16">
        <f>F6574*$E6574*(1-'Monte Carlo Inputs'!$C$11)+F6574*'Monte Carlo Inputs'!$C$12-F6574*'Monte Carlo Inputs'!$C$13-'Monte Carlo Inputs'!$C$14*(F6574-'Monte Carlo Inputs'!$C$17)</f>
        <v>1206.3133132049668</v>
      </c>
      <c r="L6574" s="16">
        <f>G6574*$E6574*(1-'Monte Carlo Inputs'!$C$11)+G6574*'Monte Carlo Inputs'!$C$12-G6574*'Monte Carlo Inputs'!$C$13-'Monte Carlo Inputs'!$C$14*(G6574-F6574)</f>
        <v>1330.7804746145871</v>
      </c>
      <c r="M6574" s="16">
        <f>H6574*$E6574*(1-'Monte Carlo Inputs'!$C$11)+H6574*'Monte Carlo Inputs'!$C$12-H6574*'Monte Carlo Inputs'!$C$13-'Monte Carlo Inputs'!$C$14*(H6574-G6574)</f>
        <v>1468.0901323307505</v>
      </c>
      <c r="N6574" s="16">
        <f>I6574*$E6574*(1-'Monte Carlo Inputs'!$C$11)+I6574*'Monte Carlo Inputs'!$C$12-I6574*'Monte Carlo Inputs'!$C$13-'Monte Carlo Inputs'!$C$14*(I6574-H6574)</f>
        <v>1619.567372500805</v>
      </c>
      <c r="O6574" s="16">
        <f>J6574*$E6574*(1-'Monte Carlo Inputs'!$C$11)+J6574*'Monte Carlo Inputs'!$C$12-J6574*'Monte Carlo Inputs'!$C$13-'Monte Carlo Inputs'!$C$14*(J6574-I6574)</f>
        <v>1786.674003390289</v>
      </c>
    </row>
    <row r="6575" spans="1:15">
      <c r="A6575">
        <v>6571</v>
      </c>
      <c r="B6575" s="39">
        <v>-0.36740650998989888</v>
      </c>
      <c r="C6575" s="39">
        <v>-2.2956299095688437</v>
      </c>
      <c r="D6575" s="29">
        <f>'Monte Carlo Inputs'!$C$6+'Monte Carlo Inputs'!$D$6*B6575</f>
        <v>0.10250774762276357</v>
      </c>
      <c r="E6575" s="29">
        <f>'Monte Carlo Inputs'!$C$7+'Monte Carlo Inputs'!$D$7*C6575</f>
        <v>0.50065692466306511</v>
      </c>
      <c r="F6575" s="16">
        <f>'Monte Carlo Inputs'!$C$17*(1+$D6575)</f>
        <v>2678.1015697504554</v>
      </c>
      <c r="G6575" s="16">
        <f t="shared" ref="G6575:J6575" si="6569">F6575*(1+$D6575)</f>
        <v>2952.6277295705622</v>
      </c>
      <c r="H6575" s="16">
        <f t="shared" si="6569"/>
        <v>3255.2949476973549</v>
      </c>
      <c r="I6575" s="16">
        <f t="shared" si="6569"/>
        <v>3588.9879006335727</v>
      </c>
      <c r="J6575" s="16">
        <f t="shared" si="6569"/>
        <v>3956.8869665728712</v>
      </c>
      <c r="K6575" s="16">
        <f>F6575*$E6575*(1-'Monte Carlo Inputs'!$C$11)+F6575*'Monte Carlo Inputs'!$C$12-F6575*'Monte Carlo Inputs'!$C$13-'Monte Carlo Inputs'!$C$14*(F6575-'Monte Carlo Inputs'!$C$17)</f>
        <v>1060.7996169235662</v>
      </c>
      <c r="L6575" s="16">
        <f>G6575*$E6575*(1-'Monte Carlo Inputs'!$C$11)+G6575*'Monte Carlo Inputs'!$C$12-G6575*'Monte Carlo Inputs'!$C$13-'Monte Carlo Inputs'!$C$14*(G6575-F6575)</f>
        <v>1169.539796333491</v>
      </c>
      <c r="M6575" s="16">
        <f>H6575*$E6575*(1-'Monte Carlo Inputs'!$C$11)+H6575*'Monte Carlo Inputs'!$C$12-H6575*'Monte Carlo Inputs'!$C$13-'Monte Carlo Inputs'!$C$14*(H6575-G6575)</f>
        <v>1289.4266866108228</v>
      </c>
      <c r="N6575" s="16">
        <f>I6575*$E6575*(1-'Monte Carlo Inputs'!$C$11)+I6575*'Monte Carlo Inputs'!$C$12-I6575*'Monte Carlo Inputs'!$C$13-'Monte Carlo Inputs'!$C$14*(I6575-H6575)</f>
        <v>1421.6029119799814</v>
      </c>
      <c r="O6575" s="16">
        <f>J6575*$E6575*(1-'Monte Carlo Inputs'!$C$11)+J6575*'Monte Carlo Inputs'!$C$12-J6575*'Monte Carlo Inputs'!$C$13-'Monte Carlo Inputs'!$C$14*(J6575-I6575)</f>
        <v>1567.3282245010114</v>
      </c>
    </row>
    <row r="6576" spans="1:15">
      <c r="A6576">
        <v>6572</v>
      </c>
      <c r="B6576" s="39">
        <v>0.63718730206411511</v>
      </c>
      <c r="C6576" s="39">
        <v>1.1378545505404076</v>
      </c>
      <c r="D6576" s="29">
        <f>'Monte Carlo Inputs'!$C$6+'Monte Carlo Inputs'!$D$6*B6576</f>
        <v>0.16758960119225055</v>
      </c>
      <c r="E6576" s="29">
        <f>'Monte Carlo Inputs'!$C$7+'Monte Carlo Inputs'!$D$7*C6576</f>
        <v>0.62354779333696919</v>
      </c>
      <c r="F6576" s="16">
        <f>'Monte Carlo Inputs'!$C$17*(1+$D6576)</f>
        <v>2836.1919002560962</v>
      </c>
      <c r="G6576" s="16">
        <f t="shared" ref="G6576:J6576" si="6570">F6576*(1+$D6576)</f>
        <v>3311.5081697247069</v>
      </c>
      <c r="H6576" s="16">
        <f t="shared" si="6570"/>
        <v>3866.4825032337503</v>
      </c>
      <c r="I6576" s="16">
        <f t="shared" si="6570"/>
        <v>4514.4647639675095</v>
      </c>
      <c r="J6576" s="16">
        <f t="shared" si="6570"/>
        <v>5271.0421133572927</v>
      </c>
      <c r="K6576" s="16">
        <f>F6576*$E6576*(1-'Monte Carlo Inputs'!$C$11)+F6576*'Monte Carlo Inputs'!$C$12-F6576*'Monte Carlo Inputs'!$C$13-'Monte Carlo Inputs'!$C$14*(F6576-'Monte Carlo Inputs'!$C$17)</f>
        <v>1373.8363136208061</v>
      </c>
      <c r="L6576" s="16">
        <f>G6576*$E6576*(1-'Monte Carlo Inputs'!$C$11)+G6576*'Monte Carlo Inputs'!$C$12-G6576*'Monte Carlo Inputs'!$C$13-'Monte Carlo Inputs'!$C$14*(G6576-F6576)</f>
        <v>1604.0769935239489</v>
      </c>
      <c r="M6576" s="16">
        <f>H6576*$E6576*(1-'Monte Carlo Inputs'!$C$11)+H6576*'Monte Carlo Inputs'!$C$12-H6576*'Monte Carlo Inputs'!$C$13-'Monte Carlo Inputs'!$C$14*(H6576-G6576)</f>
        <v>1872.9036171502919</v>
      </c>
      <c r="N6576" s="16">
        <f>I6576*$E6576*(1-'Monte Carlo Inputs'!$C$11)+I6576*'Monte Carlo Inputs'!$C$12-I6576*'Monte Carlo Inputs'!$C$13-'Monte Carlo Inputs'!$C$14*(I6576-H6576)</f>
        <v>2186.7827874200329</v>
      </c>
      <c r="O6576" s="16">
        <f>J6576*$E6576*(1-'Monte Carlo Inputs'!$C$11)+J6576*'Monte Carlo Inputs'!$C$12-J6576*'Monte Carlo Inputs'!$C$13-'Monte Carlo Inputs'!$C$14*(J6576-I6576)</f>
        <v>2553.2648426578339</v>
      </c>
    </row>
    <row r="6577" spans="1:15">
      <c r="A6577">
        <v>6573</v>
      </c>
      <c r="B6577" s="39">
        <v>0.27040680984470244</v>
      </c>
      <c r="C6577" s="39">
        <v>0.4524040617251982</v>
      </c>
      <c r="D6577" s="29">
        <f>'Monte Carlo Inputs'!$C$6+'Monte Carlo Inputs'!$D$6*B6577</f>
        <v>0.14382800322066688</v>
      </c>
      <c r="E6577" s="29">
        <f>'Monte Carlo Inputs'!$C$7+'Monte Carlo Inputs'!$D$7*C6577</f>
        <v>0.59901423071796933</v>
      </c>
      <c r="F6577" s="16">
        <f>'Monte Carlo Inputs'!$C$17*(1+$D6577)</f>
        <v>2778.4726026233225</v>
      </c>
      <c r="G6577" s="16">
        <f t="shared" ref="G6577:J6577" si="6571">F6577*(1+$D6577)</f>
        <v>3178.0947690619646</v>
      </c>
      <c r="H6577" s="16">
        <f t="shared" si="6571"/>
        <v>3635.1937937421935</v>
      </c>
      <c r="I6577" s="16">
        <f t="shared" si="6571"/>
        <v>4158.0364584162944</v>
      </c>
      <c r="J6577" s="16">
        <f t="shared" si="6571"/>
        <v>4756.0785395490439</v>
      </c>
      <c r="K6577" s="16">
        <f>F6577*$E6577*(1-'Monte Carlo Inputs'!$C$11)+F6577*'Monte Carlo Inputs'!$C$12-F6577*'Monte Carlo Inputs'!$C$13-'Monte Carlo Inputs'!$C$14*(F6577-'Monte Carlo Inputs'!$C$17)</f>
        <v>1296.5437256349658</v>
      </c>
      <c r="L6577" s="16">
        <f>G6577*$E6577*(1-'Monte Carlo Inputs'!$C$11)+G6577*'Monte Carlo Inputs'!$C$12-G6577*'Monte Carlo Inputs'!$C$13-'Monte Carlo Inputs'!$C$14*(G6577-F6577)</f>
        <v>1483.0230207813274</v>
      </c>
      <c r="M6577" s="16">
        <f>H6577*$E6577*(1-'Monte Carlo Inputs'!$C$11)+H6577*'Monte Carlo Inputs'!$C$12-H6577*'Monte Carlo Inputs'!$C$13-'Monte Carlo Inputs'!$C$14*(H6577-G6577)</f>
        <v>1696.3232605905876</v>
      </c>
      <c r="N6577" s="16">
        <f>I6577*$E6577*(1-'Monte Carlo Inputs'!$C$11)+I6577*'Monte Carlo Inputs'!$C$12-I6577*'Monte Carlo Inputs'!$C$13-'Monte Carlo Inputs'!$C$14*(I6577-H6577)</f>
        <v>1940.3020479781028</v>
      </c>
      <c r="O6577" s="16">
        <f>J6577*$E6577*(1-'Monte Carlo Inputs'!$C$11)+J6577*'Monte Carlo Inputs'!$C$12-J6577*'Monte Carlo Inputs'!$C$13-'Monte Carlo Inputs'!$C$14*(J6577-I6577)</f>
        <v>2219.3718171837641</v>
      </c>
    </row>
    <row r="6578" spans="1:15">
      <c r="A6578">
        <v>6574</v>
      </c>
      <c r="B6578" s="39">
        <v>-0.69048964718338024</v>
      </c>
      <c r="C6578" s="39">
        <v>-0.48768547246440769</v>
      </c>
      <c r="D6578" s="29">
        <f>'Monte Carlo Inputs'!$C$6+'Monte Carlo Inputs'!$D$6*B6578</f>
        <v>8.157704988871653E-2</v>
      </c>
      <c r="E6578" s="29">
        <f>'Monte Carlo Inputs'!$C$7+'Monte Carlo Inputs'!$D$7*C6578</f>
        <v>0.5653666575805244</v>
      </c>
      <c r="F6578" s="16">
        <f>'Monte Carlo Inputs'!$C$17*(1+$D6578)</f>
        <v>2627.2588118846816</v>
      </c>
      <c r="G6578" s="16">
        <f t="shared" ref="G6578:J6578" si="6572">F6578*(1+$D6578)</f>
        <v>2841.5828350523684</v>
      </c>
      <c r="H6578" s="16">
        <f t="shared" si="6572"/>
        <v>3073.3907797503562</v>
      </c>
      <c r="I6578" s="16">
        <f t="shared" si="6572"/>
        <v>3324.1089327175723</v>
      </c>
      <c r="J6578" s="16">
        <f t="shared" si="6572"/>
        <v>3595.2799329574018</v>
      </c>
      <c r="K6578" s="16">
        <f>F6578*$E6578*(1-'Monte Carlo Inputs'!$C$11)+F6578*'Monte Carlo Inputs'!$C$12-F6578*'Monte Carlo Inputs'!$C$13-'Monte Carlo Inputs'!$C$14*(F6578-'Monte Carlo Inputs'!$C$17)</f>
        <v>1160.861652160507</v>
      </c>
      <c r="L6578" s="16">
        <f>G6578*$E6578*(1-'Monte Carlo Inputs'!$C$11)+G6578*'Monte Carlo Inputs'!$C$12-G6578*'Monte Carlo Inputs'!$C$13-'Monte Carlo Inputs'!$C$14*(G6578-F6578)</f>
        <v>1255.5613210727029</v>
      </c>
      <c r="M6578" s="16">
        <f>H6578*$E6578*(1-'Monte Carlo Inputs'!$C$11)+H6578*'Monte Carlo Inputs'!$C$12-H6578*'Monte Carlo Inputs'!$C$13-'Monte Carlo Inputs'!$C$14*(H6578-G6578)</f>
        <v>1357.9863096001934</v>
      </c>
      <c r="N6578" s="16">
        <f>I6578*$E6578*(1-'Monte Carlo Inputs'!$C$11)+I6578*'Monte Carlo Inputs'!$C$12-I6578*'Monte Carlo Inputs'!$C$13-'Monte Carlo Inputs'!$C$14*(I6578-H6578)</f>
        <v>1468.7668265266425</v>
      </c>
      <c r="O6578" s="16">
        <f>J6578*$E6578*(1-'Monte Carlo Inputs'!$C$11)+J6578*'Monte Carlo Inputs'!$C$12-J6578*'Monte Carlo Inputs'!$C$13-'Monte Carlo Inputs'!$C$14*(J6578-I6578)</f>
        <v>1588.5844912090981</v>
      </c>
    </row>
    <row r="6579" spans="1:15">
      <c r="A6579">
        <v>6575</v>
      </c>
      <c r="B6579" s="39">
        <v>-2.8199963369010157</v>
      </c>
      <c r="C6579" s="39">
        <v>0.28959393226960001</v>
      </c>
      <c r="D6579" s="29">
        <f>'Monte Carlo Inputs'!$C$6+'Monte Carlo Inputs'!$D$6*B6579</f>
        <v>-5.6381437305304177E-2</v>
      </c>
      <c r="E6579" s="29">
        <f>'Monte Carlo Inputs'!$C$7+'Monte Carlo Inputs'!$D$7*C6579</f>
        <v>0.593186949869559</v>
      </c>
      <c r="F6579" s="16">
        <f>'Monte Carlo Inputs'!$C$17*(1+$D6579)</f>
        <v>2292.1438506416857</v>
      </c>
      <c r="G6579" s="16">
        <f t="shared" ref="G6579:J6579" si="6573">F6579*(1+$D6579)</f>
        <v>2162.9094858319932</v>
      </c>
      <c r="H6579" s="16">
        <f t="shared" si="6573"/>
        <v>2040.9615402595089</v>
      </c>
      <c r="I6579" s="16">
        <f t="shared" si="6573"/>
        <v>1925.8891951348303</v>
      </c>
      <c r="J6579" s="16">
        <f t="shared" si="6573"/>
        <v>1817.3047942223732</v>
      </c>
      <c r="K6579" s="16">
        <f>F6579*$E6579*(1-'Monte Carlo Inputs'!$C$11)+F6579*'Monte Carlo Inputs'!$C$12-F6579*'Monte Carlo Inputs'!$C$13-'Monte Carlo Inputs'!$C$14*(F6579-'Monte Carlo Inputs'!$C$17)</f>
        <v>1052.9718481821119</v>
      </c>
      <c r="L6579" s="16">
        <f>G6579*$E6579*(1-'Monte Carlo Inputs'!$C$11)+G6579*'Monte Carlo Inputs'!$C$12-G6579*'Monte Carlo Inputs'!$C$13-'Monte Carlo Inputs'!$C$14*(G6579-F6579)</f>
        <v>993.60378193958218</v>
      </c>
      <c r="M6579" s="16">
        <f>H6579*$E6579*(1-'Monte Carlo Inputs'!$C$11)+H6579*'Monte Carlo Inputs'!$C$12-H6579*'Monte Carlo Inputs'!$C$13-'Monte Carlo Inputs'!$C$14*(H6579-G6579)</f>
        <v>937.58297260184236</v>
      </c>
      <c r="N6579" s="16">
        <f>I6579*$E6579*(1-'Monte Carlo Inputs'!$C$11)+I6579*'Monte Carlo Inputs'!$C$12-I6579*'Monte Carlo Inputs'!$C$13-'Monte Carlo Inputs'!$C$14*(I6579-H6579)</f>
        <v>884.72069701357088</v>
      </c>
      <c r="O6579" s="16">
        <f>J6579*$E6579*(1-'Monte Carlo Inputs'!$C$11)+J6579*'Monte Carlo Inputs'!$C$12-J6579*'Monte Carlo Inputs'!$C$13-'Monte Carlo Inputs'!$C$14*(J6579-I6579)</f>
        <v>834.83887250219539</v>
      </c>
    </row>
    <row r="6580" spans="1:15">
      <c r="A6580">
        <v>6576</v>
      </c>
      <c r="B6580" s="39">
        <v>-0.1707000279817017</v>
      </c>
      <c r="C6580" s="39">
        <v>1.0245766840653574</v>
      </c>
      <c r="D6580" s="29">
        <f>'Monte Carlo Inputs'!$C$6+'Monte Carlo Inputs'!$D$6*B6580</f>
        <v>0.11525122892298294</v>
      </c>
      <c r="E6580" s="29">
        <f>'Monte Carlo Inputs'!$C$7+'Monte Carlo Inputs'!$D$7*C6580</f>
        <v>0.61949336537191513</v>
      </c>
      <c r="F6580" s="16">
        <f>'Monte Carlo Inputs'!$C$17*(1+$D6580)</f>
        <v>2709.0567601768184</v>
      </c>
      <c r="G6580" s="16">
        <f t="shared" ref="G6580:J6580" si="6574">F6580*(1+$D6580)</f>
        <v>3021.2788810093116</v>
      </c>
      <c r="H6580" s="16">
        <f t="shared" si="6574"/>
        <v>3369.4849849646898</v>
      </c>
      <c r="I6580" s="16">
        <f t="shared" si="6574"/>
        <v>3757.8222703194092</v>
      </c>
      <c r="J6580" s="16">
        <f t="shared" si="6574"/>
        <v>4190.9159050478747</v>
      </c>
      <c r="K6580" s="16">
        <f>F6580*$E6580*(1-'Monte Carlo Inputs'!$C$11)+F6580*'Monte Carlo Inputs'!$C$12-F6580*'Monte Carlo Inputs'!$C$13-'Monte Carlo Inputs'!$C$14*(F6580-'Monte Carlo Inputs'!$C$17)</f>
        <v>1302.6117130795074</v>
      </c>
      <c r="L6580" s="16">
        <f>G6580*$E6580*(1-'Monte Carlo Inputs'!$C$11)+G6580*'Monte Carlo Inputs'!$C$12-G6580*'Monte Carlo Inputs'!$C$13-'Monte Carlo Inputs'!$C$14*(G6580-F6580)</f>
        <v>1452.7393138213927</v>
      </c>
      <c r="M6580" s="16">
        <f>H6580*$E6580*(1-'Monte Carlo Inputs'!$C$11)+H6580*'Monte Carlo Inputs'!$C$12-H6580*'Monte Carlo Inputs'!$C$13-'Monte Carlo Inputs'!$C$14*(H6580-G6580)</f>
        <v>1620.1693050440392</v>
      </c>
      <c r="N6580" s="16">
        <f>I6580*$E6580*(1-'Monte Carlo Inputs'!$C$11)+I6580*'Monte Carlo Inputs'!$C$12-I6580*'Monte Carlo Inputs'!$C$13-'Monte Carlo Inputs'!$C$14*(I6580-H6580)</f>
        <v>1806.8958085136603</v>
      </c>
      <c r="O6580" s="16">
        <f>J6580*$E6580*(1-'Monte Carlo Inputs'!$C$11)+J6580*'Monte Carlo Inputs'!$C$12-J6580*'Monte Carlo Inputs'!$C$13-'Monte Carlo Inputs'!$C$14*(J6580-I6580)</f>
        <v>2015.142770980646</v>
      </c>
    </row>
    <row r="6581" spans="1:15">
      <c r="A6581">
        <v>6577</v>
      </c>
      <c r="B6581" s="39">
        <v>0.19215963506556655</v>
      </c>
      <c r="C6581" s="39">
        <v>1.0788869652406541</v>
      </c>
      <c r="D6581" s="29">
        <f>'Monte Carlo Inputs'!$C$6+'Monte Carlo Inputs'!$D$6*B6581</f>
        <v>0.13875881892936651</v>
      </c>
      <c r="E6581" s="29">
        <f>'Monte Carlo Inputs'!$C$7+'Monte Carlo Inputs'!$D$7*C6581</f>
        <v>0.62143723251594873</v>
      </c>
      <c r="F6581" s="16">
        <f>'Monte Carlo Inputs'!$C$17*(1+$D6581)</f>
        <v>2766.1590470613246</v>
      </c>
      <c r="G6581" s="16">
        <f t="shared" ref="G6581:J6581" si="6575">F6581*(1+$D6581)</f>
        <v>3149.988009402336</v>
      </c>
      <c r="H6581" s="16">
        <f t="shared" si="6575"/>
        <v>3587.0766252286703</v>
      </c>
      <c r="I6581" s="16">
        <f t="shared" si="6575"/>
        <v>4084.8151411545382</v>
      </c>
      <c r="J6581" s="16">
        <f t="shared" si="6575"/>
        <v>4651.6192656859357</v>
      </c>
      <c r="K6581" s="16">
        <f>F6581*$E6581*(1-'Monte Carlo Inputs'!$C$11)+F6581*'Monte Carlo Inputs'!$C$12-F6581*'Monte Carlo Inputs'!$C$13-'Monte Carlo Inputs'!$C$14*(F6581-'Monte Carlo Inputs'!$C$17)</f>
        <v>1334.7530157878789</v>
      </c>
      <c r="L6581" s="16">
        <f>G6581*$E6581*(1-'Monte Carlo Inputs'!$C$11)+G6581*'Monte Carlo Inputs'!$C$12-G6581*'Monte Carlo Inputs'!$C$13-'Monte Carlo Inputs'!$C$14*(G6581-F6581)</f>
        <v>1519.9617678210152</v>
      </c>
      <c r="M6581" s="16">
        <f>H6581*$E6581*(1-'Monte Carlo Inputs'!$C$11)+H6581*'Monte Carlo Inputs'!$C$12-H6581*'Monte Carlo Inputs'!$C$13-'Monte Carlo Inputs'!$C$14*(H6581-G6581)</f>
        <v>1730.8698675416513</v>
      </c>
      <c r="N6581" s="16">
        <f>I6581*$E6581*(1-'Monte Carlo Inputs'!$C$11)+I6581*'Monte Carlo Inputs'!$C$12-I6581*'Monte Carlo Inputs'!$C$13-'Monte Carlo Inputs'!$C$14*(I6581-H6581)</f>
        <v>1971.0433260821594</v>
      </c>
      <c r="O6581" s="16">
        <f>J6581*$E6581*(1-'Monte Carlo Inputs'!$C$11)+J6581*'Monte Carlo Inputs'!$C$12-J6581*'Monte Carlo Inputs'!$C$13-'Monte Carlo Inputs'!$C$14*(J6581-I6581)</f>
        <v>2244.5429700679301</v>
      </c>
    </row>
    <row r="6582" spans="1:15">
      <c r="A6582">
        <v>6578</v>
      </c>
      <c r="B6582" s="39">
        <v>1.40614299005056</v>
      </c>
      <c r="C6582" s="39">
        <v>0.65233611556047344</v>
      </c>
      <c r="D6582" s="29">
        <f>'Monte Carlo Inputs'!$C$6+'Monte Carlo Inputs'!$D$6*B6582</f>
        <v>0.2174058163495336</v>
      </c>
      <c r="E6582" s="29">
        <f>'Monte Carlo Inputs'!$C$7+'Monte Carlo Inputs'!$D$7*C6582</f>
        <v>0.60617017508207838</v>
      </c>
      <c r="F6582" s="16">
        <f>'Monte Carlo Inputs'!$C$17*(1+$D6582)</f>
        <v>2957.2004684946523</v>
      </c>
      <c r="G6582" s="16">
        <f t="shared" ref="G6582:J6582" si="6576">F6582*(1+$D6582)</f>
        <v>3600.1130504569555</v>
      </c>
      <c r="H6582" s="16">
        <f t="shared" si="6576"/>
        <v>4382.7985671421593</v>
      </c>
      <c r="I6582" s="16">
        <f t="shared" si="6576"/>
        <v>5335.6444675272669</v>
      </c>
      <c r="J6582" s="16">
        <f t="shared" si="6576"/>
        <v>6495.6446087409049</v>
      </c>
      <c r="K6582" s="16">
        <f>F6582*$E6582*(1-'Monte Carlo Inputs'!$C$11)+F6582*'Monte Carlo Inputs'!$C$12-F6582*'Monte Carlo Inputs'!$C$13-'Monte Carlo Inputs'!$C$14*(F6582-'Monte Carlo Inputs'!$C$17)</f>
        <v>1397.6224864781445</v>
      </c>
      <c r="L6582" s="16">
        <f>G6582*$E6582*(1-'Monte Carlo Inputs'!$C$11)+G6582*'Monte Carlo Inputs'!$C$12-G6582*'Monte Carlo Inputs'!$C$13-'Monte Carlo Inputs'!$C$14*(G6582-F6582)</f>
        <v>1701.4737440993908</v>
      </c>
      <c r="M6582" s="16">
        <f>H6582*$E6582*(1-'Monte Carlo Inputs'!$C$11)+H6582*'Monte Carlo Inputs'!$C$12-H6582*'Monte Carlo Inputs'!$C$13-'Monte Carlo Inputs'!$C$14*(H6582-G6582)</f>
        <v>2071.3840324326161</v>
      </c>
      <c r="N6582" s="16">
        <f>I6582*$E6582*(1-'Monte Carlo Inputs'!$C$11)+I6582*'Monte Carlo Inputs'!$C$12-I6582*'Monte Carlo Inputs'!$C$13-'Monte Carlo Inputs'!$C$14*(I6582-H6582)</f>
        <v>2521.7149689770176</v>
      </c>
      <c r="O6582" s="16">
        <f>J6582*$E6582*(1-'Monte Carlo Inputs'!$C$11)+J6582*'Monte Carlo Inputs'!$C$12-J6582*'Monte Carlo Inputs'!$C$13-'Monte Carlo Inputs'!$C$14*(J6582-I6582)</f>
        <v>3069.9504704083051</v>
      </c>
    </row>
    <row r="6583" spans="1:15">
      <c r="A6583">
        <v>6579</v>
      </c>
      <c r="B6583" s="39">
        <v>0.88973361791444772</v>
      </c>
      <c r="C6583" s="39">
        <v>1.107114341489273</v>
      </c>
      <c r="D6583" s="29">
        <f>'Monte Carlo Inputs'!$C$6+'Monte Carlo Inputs'!$D$6*B6583</f>
        <v>0.18395062407579688</v>
      </c>
      <c r="E6583" s="29">
        <f>'Monte Carlo Inputs'!$C$7+'Monte Carlo Inputs'!$D$7*C6583</f>
        <v>0.62244754341960362</v>
      </c>
      <c r="F6583" s="16">
        <f>'Monte Carlo Inputs'!$C$17*(1+$D6583)</f>
        <v>2875.9344609425184</v>
      </c>
      <c r="G6583" s="16">
        <f t="shared" ref="G6583:J6583" si="6577">F6583*(1+$D6583)</f>
        <v>3404.9643998339852</v>
      </c>
      <c r="H6583" s="16">
        <f t="shared" si="6577"/>
        <v>4031.3097261393182</v>
      </c>
      <c r="I6583" s="16">
        <f t="shared" si="6577"/>
        <v>4772.8716661054759</v>
      </c>
      <c r="J6583" s="16">
        <f t="shared" si="6577"/>
        <v>5650.8443877192667</v>
      </c>
      <c r="K6583" s="16">
        <f>F6583*$E6583*(1-'Monte Carlo Inputs'!$C$11)+F6583*'Monte Carlo Inputs'!$C$12-F6583*'Monte Carlo Inputs'!$C$13-'Monte Carlo Inputs'!$C$14*(F6583-'Monte Carlo Inputs'!$C$17)</f>
        <v>1391.4064049395192</v>
      </c>
      <c r="L6583" s="16">
        <f>G6583*$E6583*(1-'Monte Carlo Inputs'!$C$11)+G6583*'Monte Carlo Inputs'!$C$12-G6583*'Monte Carlo Inputs'!$C$13-'Monte Carlo Inputs'!$C$14*(G6583-F6583)</f>
        <v>1647.3564814712049</v>
      </c>
      <c r="M6583" s="16">
        <f>H6583*$E6583*(1-'Monte Carlo Inputs'!$C$11)+H6583*'Monte Carlo Inputs'!$C$12-H6583*'Monte Carlo Inputs'!$C$13-'Monte Carlo Inputs'!$C$14*(H6583-G6583)</f>
        <v>1950.3887343131419</v>
      </c>
      <c r="N6583" s="16">
        <f>I6583*$E6583*(1-'Monte Carlo Inputs'!$C$11)+I6583*'Monte Carlo Inputs'!$C$12-I6583*'Monte Carlo Inputs'!$C$13-'Monte Carlo Inputs'!$C$14*(I6583-H6583)</f>
        <v>2309.1639591804483</v>
      </c>
      <c r="O6583" s="16">
        <f>J6583*$E6583*(1-'Monte Carlo Inputs'!$C$11)+J6583*'Monte Carlo Inputs'!$C$12-J6583*'Monte Carlo Inputs'!$C$13-'Monte Carlo Inputs'!$C$14*(J6583-I6583)</f>
        <v>2733.93611056503</v>
      </c>
    </row>
    <row r="6584" spans="1:15">
      <c r="A6584">
        <v>6580</v>
      </c>
      <c r="B6584" s="39">
        <v>1.1336978192037384</v>
      </c>
      <c r="C6584" s="39">
        <v>0.14307524511700209</v>
      </c>
      <c r="D6584" s="29">
        <f>'Monte Carlo Inputs'!$C$6+'Monte Carlo Inputs'!$D$6*B6584</f>
        <v>0.19975566113056703</v>
      </c>
      <c r="E6584" s="29">
        <f>'Monte Carlo Inputs'!$C$7+'Monte Carlo Inputs'!$D$7*C6584</f>
        <v>0.58794277039231446</v>
      </c>
      <c r="F6584" s="16">
        <f>'Monte Carlo Inputs'!$C$17*(1+$D6584)</f>
        <v>2914.326476452261</v>
      </c>
      <c r="G6584" s="16">
        <f t="shared" ref="G6584:J6584" si="6578">F6584*(1+$D6584)</f>
        <v>3496.4796885062983</v>
      </c>
      <c r="H6584" s="16">
        <f t="shared" si="6578"/>
        <v>4194.9213003134728</v>
      </c>
      <c r="I6584" s="16">
        <f t="shared" si="6578"/>
        <v>5032.880578048289</v>
      </c>
      <c r="J6584" s="16">
        <f t="shared" si="6578"/>
        <v>6038.2269653075155</v>
      </c>
      <c r="K6584" s="16">
        <f>F6584*$E6584*(1-'Monte Carlo Inputs'!$C$11)+F6584*'Monte Carlo Inputs'!$C$12-F6584*'Monte Carlo Inputs'!$C$13-'Monte Carlo Inputs'!$C$14*(F6584-'Monte Carlo Inputs'!$C$17)</f>
        <v>1338.969956954415</v>
      </c>
      <c r="L6584" s="16">
        <f>G6584*$E6584*(1-'Monte Carlo Inputs'!$C$11)+G6584*'Monte Carlo Inputs'!$C$12-G6584*'Monte Carlo Inputs'!$C$13-'Monte Carlo Inputs'!$C$14*(G6584-F6584)</f>
        <v>1606.4367859398114</v>
      </c>
      <c r="M6584" s="16">
        <f>H6584*$E6584*(1-'Monte Carlo Inputs'!$C$11)+H6584*'Monte Carlo Inputs'!$C$12-H6584*'Monte Carlo Inputs'!$C$13-'Monte Carlo Inputs'!$C$14*(H6584-G6584)</f>
        <v>1927.3316281796813</v>
      </c>
      <c r="N6584" s="16">
        <f>I6584*$E6584*(1-'Monte Carlo Inputs'!$C$11)+I6584*'Monte Carlo Inputs'!$C$12-I6584*'Monte Carlo Inputs'!$C$13-'Monte Carlo Inputs'!$C$14*(I6584-H6584)</f>
        <v>2312.3270317845659</v>
      </c>
      <c r="O6584" s="16">
        <f>J6584*$E6584*(1-'Monte Carlo Inputs'!$C$11)+J6584*'Monte Carlo Inputs'!$C$12-J6584*'Monte Carlo Inputs'!$C$13-'Monte Carlo Inputs'!$C$14*(J6584-I6584)</f>
        <v>2774.2274467687735</v>
      </c>
    </row>
    <row r="6585" spans="1:15">
      <c r="A6585">
        <v>6581</v>
      </c>
      <c r="B6585" s="39">
        <v>0.80887342862677347</v>
      </c>
      <c r="C6585" s="39">
        <v>-1.0801419850854743</v>
      </c>
      <c r="D6585" s="29">
        <f>'Monte Carlo Inputs'!$C$6+'Monte Carlo Inputs'!$D$6*B6585</f>
        <v>0.17871215760738263</v>
      </c>
      <c r="E6585" s="29">
        <f>'Monte Carlo Inputs'!$C$7+'Monte Carlo Inputs'!$D$7*C6585</f>
        <v>0.54416152433078835</v>
      </c>
      <c r="F6585" s="16">
        <f>'Monte Carlo Inputs'!$C$17*(1+$D6585)</f>
        <v>2863.2097020440938</v>
      </c>
      <c r="G6585" s="16">
        <f t="shared" ref="G6585:J6585" si="6579">F6585*(1+$D6585)</f>
        <v>3374.9000855787849</v>
      </c>
      <c r="H6585" s="16">
        <f t="shared" si="6579"/>
        <v>3978.0357615819098</v>
      </c>
      <c r="I6585" s="16">
        <f t="shared" si="6579"/>
        <v>4688.9591155735407</v>
      </c>
      <c r="J6585" s="16">
        <f t="shared" si="6579"/>
        <v>5526.9331160504926</v>
      </c>
      <c r="K6585" s="16">
        <f>F6585*$E6585*(1-'Monte Carlo Inputs'!$C$11)+F6585*'Monte Carlo Inputs'!$C$12-F6585*'Monte Carlo Inputs'!$C$13-'Monte Carlo Inputs'!$C$14*(F6585-'Monte Carlo Inputs'!$C$17)</f>
        <v>1225.5712716399771</v>
      </c>
      <c r="L6585" s="16">
        <f>G6585*$E6585*(1-'Monte Carlo Inputs'!$C$11)+G6585*'Monte Carlo Inputs'!$C$12-G6585*'Monte Carlo Inputs'!$C$13-'Monte Carlo Inputs'!$C$14*(G6585-F6585)</f>
        <v>1444.595757896381</v>
      </c>
      <c r="M6585" s="16">
        <f>H6585*$E6585*(1-'Monte Carlo Inputs'!$C$11)+H6585*'Monte Carlo Inputs'!$C$12-H6585*'Monte Carlo Inputs'!$C$13-'Monte Carlo Inputs'!$C$14*(H6585-G6585)</f>
        <v>1702.7625826605154</v>
      </c>
      <c r="N6585" s="16">
        <f>I6585*$E6585*(1-'Monte Carlo Inputs'!$C$11)+I6585*'Monte Carlo Inputs'!$C$12-I6585*'Monte Carlo Inputs'!$C$13-'Monte Carlo Inputs'!$C$14*(I6585-H6585)</f>
        <v>2007.0669577008957</v>
      </c>
      <c r="O6585" s="16">
        <f>J6585*$E6585*(1-'Monte Carlo Inputs'!$C$11)+J6585*'Monte Carlo Inputs'!$C$12-J6585*'Monte Carlo Inputs'!$C$13-'Monte Carlo Inputs'!$C$14*(J6585-I6585)</f>
        <v>2365.754224174108</v>
      </c>
    </row>
    <row r="6586" spans="1:15">
      <c r="A6586">
        <v>6582</v>
      </c>
      <c r="B6586" s="39">
        <v>-0.32600249359656458</v>
      </c>
      <c r="C6586" s="39">
        <v>0.26171134393487538</v>
      </c>
      <c r="D6586" s="29">
        <f>'Monte Carlo Inputs'!$C$6+'Monte Carlo Inputs'!$D$6*B6586</f>
        <v>0.10519007564406611</v>
      </c>
      <c r="E6586" s="29">
        <f>'Monte Carlo Inputs'!$C$7+'Monte Carlo Inputs'!$D$7*C6586</f>
        <v>0.59218897957403527</v>
      </c>
      <c r="F6586" s="16">
        <f>'Monte Carlo Inputs'!$C$17*(1+$D6586)</f>
        <v>2684.6172127470013</v>
      </c>
      <c r="G6586" s="16">
        <f t="shared" ref="G6586:J6586" si="6580">F6586*(1+$D6586)</f>
        <v>2967.01230043122</v>
      </c>
      <c r="H6586" s="16">
        <f t="shared" si="6580"/>
        <v>3279.1125487504542</v>
      </c>
      <c r="I6586" s="16">
        <f t="shared" si="6580"/>
        <v>3624.0426457989206</v>
      </c>
      <c r="J6586" s="16">
        <f t="shared" si="6580"/>
        <v>4005.2559658478303</v>
      </c>
      <c r="K6586" s="16">
        <f>F6586*$E6586*(1-'Monte Carlo Inputs'!$C$11)+F6586*'Monte Carlo Inputs'!$C$12-F6586*'Monte Carlo Inputs'!$C$13-'Monte Carlo Inputs'!$C$14*(F6586-'Monte Carlo Inputs'!$C$17)</f>
        <v>1238.3333437604213</v>
      </c>
      <c r="L6586" s="16">
        <f>G6586*$E6586*(1-'Monte Carlo Inputs'!$C$11)+G6586*'Monte Carlo Inputs'!$C$12-G6586*'Monte Carlo Inputs'!$C$13-'Monte Carlo Inputs'!$C$14*(G6586-F6586)</f>
        <v>1368.5937218631491</v>
      </c>
      <c r="M6586" s="16">
        <f>H6586*$E6586*(1-'Monte Carlo Inputs'!$C$11)+H6586*'Monte Carlo Inputs'!$C$12-H6586*'Monte Carlo Inputs'!$C$13-'Monte Carlo Inputs'!$C$14*(H6586-G6586)</f>
        <v>1512.5561989919277</v>
      </c>
      <c r="N6586" s="16">
        <f>I6586*$E6586*(1-'Monte Carlo Inputs'!$C$11)+I6586*'Monte Carlo Inputs'!$C$12-I6586*'Monte Carlo Inputs'!$C$13-'Monte Carlo Inputs'!$C$14*(I6586-H6586)</f>
        <v>1671.6620999797897</v>
      </c>
      <c r="O6586" s="16">
        <f>J6586*$E6586*(1-'Monte Carlo Inputs'!$C$11)+J6586*'Monte Carlo Inputs'!$C$12-J6586*'Monte Carlo Inputs'!$C$13-'Monte Carlo Inputs'!$C$14*(J6586-I6586)</f>
        <v>1847.5043627279817</v>
      </c>
    </row>
    <row r="6587" spans="1:15">
      <c r="A6587">
        <v>6583</v>
      </c>
      <c r="B6587" s="39">
        <v>0.3799267427382918</v>
      </c>
      <c r="C6587" s="39">
        <v>1.6106065382612815</v>
      </c>
      <c r="D6587" s="29">
        <f>'Monte Carlo Inputs'!$C$6+'Monte Carlo Inputs'!$D$6*B6587</f>
        <v>0.15092316959537017</v>
      </c>
      <c r="E6587" s="29">
        <f>'Monte Carlo Inputs'!$C$7+'Monte Carlo Inputs'!$D$7*C6587</f>
        <v>0.64046847642533378</v>
      </c>
      <c r="F6587" s="16">
        <f>'Monte Carlo Inputs'!$C$17*(1+$D6587)</f>
        <v>2795.7074712641138</v>
      </c>
      <c r="G6587" s="16">
        <f t="shared" ref="G6587:J6587" si="6581">F6587*(1+$D6587)</f>
        <v>3217.6445040887511</v>
      </c>
      <c r="H6587" s="16">
        <f t="shared" si="6581"/>
        <v>3703.2616112769483</v>
      </c>
      <c r="I6587" s="16">
        <f t="shared" si="6581"/>
        <v>4262.1695914917227</v>
      </c>
      <c r="J6587" s="16">
        <f t="shared" si="6581"/>
        <v>4905.4297355926574</v>
      </c>
      <c r="K6587" s="16">
        <f>F6587*$E6587*(1-'Monte Carlo Inputs'!$C$11)+F6587*'Monte Carlo Inputs'!$C$12-F6587*'Monte Carlo Inputs'!$C$13-'Monte Carlo Inputs'!$C$14*(F6587-'Monte Carlo Inputs'!$C$17)</f>
        <v>1387.3057842507701</v>
      </c>
      <c r="L6587" s="16">
        <f>G6587*$E6587*(1-'Monte Carlo Inputs'!$C$11)+G6587*'Monte Carlo Inputs'!$C$12-G6587*'Monte Carlo Inputs'!$C$13-'Monte Carlo Inputs'!$C$14*(G6587-F6587)</f>
        <v>1596.682370407887</v>
      </c>
      <c r="M6587" s="16">
        <f>H6587*$E6587*(1-'Monte Carlo Inputs'!$C$11)+H6587*'Monte Carlo Inputs'!$C$12-H6587*'Monte Carlo Inputs'!$C$13-'Monte Carlo Inputs'!$C$14*(H6587-G6587)</f>
        <v>1837.6587345868943</v>
      </c>
      <c r="N6587" s="16">
        <f>I6587*$E6587*(1-'Monte Carlo Inputs'!$C$11)+I6587*'Monte Carlo Inputs'!$C$12-I6587*'Monte Carlo Inputs'!$C$13-'Monte Carlo Inputs'!$C$14*(I6587-H6587)</f>
        <v>2115.0040154453654</v>
      </c>
      <c r="O6587" s="16">
        <f>J6587*$E6587*(1-'Monte Carlo Inputs'!$C$11)+J6587*'Monte Carlo Inputs'!$C$12-J6587*'Monte Carlo Inputs'!$C$13-'Monte Carlo Inputs'!$C$14*(J6587-I6587)</f>
        <v>2434.2071251633151</v>
      </c>
    </row>
    <row r="6588" spans="1:15">
      <c r="A6588">
        <v>6584</v>
      </c>
      <c r="B6588" s="39">
        <v>1.0653445081293251</v>
      </c>
      <c r="C6588" s="39">
        <v>-0.21969058305310457</v>
      </c>
      <c r="D6588" s="29">
        <f>'Monte Carlo Inputs'!$C$6+'Monte Carlo Inputs'!$D$6*B6588</f>
        <v>0.1953274433484577</v>
      </c>
      <c r="E6588" s="29">
        <f>'Monte Carlo Inputs'!$C$7+'Monte Carlo Inputs'!$D$7*C6588</f>
        <v>0.57495869888508122</v>
      </c>
      <c r="F6588" s="16">
        <f>'Monte Carlo Inputs'!$C$17*(1+$D6588)</f>
        <v>2903.569892637739</v>
      </c>
      <c r="G6588" s="16">
        <f t="shared" ref="G6588:J6588" si="6582">F6588*(1+$D6588)</f>
        <v>3470.7167763502243</v>
      </c>
      <c r="H6588" s="16">
        <f t="shared" si="6582"/>
        <v>4148.6430108613149</v>
      </c>
      <c r="I6588" s="16">
        <f t="shared" si="6582"/>
        <v>4958.9868435383032</v>
      </c>
      <c r="J6588" s="16">
        <f t="shared" si="6582"/>
        <v>5927.613065285278</v>
      </c>
      <c r="K6588" s="16">
        <f>F6588*$E6588*(1-'Monte Carlo Inputs'!$C$11)+F6588*'Monte Carlo Inputs'!$C$12-F6588*'Monte Carlo Inputs'!$C$13-'Monte Carlo Inputs'!$C$14*(F6588-'Monte Carlo Inputs'!$C$17)</f>
        <v>1307.0511952515069</v>
      </c>
      <c r="L6588" s="16">
        <f>G6588*$E6588*(1-'Monte Carlo Inputs'!$C$11)+G6588*'Monte Carlo Inputs'!$C$12-G6588*'Monte Carlo Inputs'!$C$13-'Monte Carlo Inputs'!$C$14*(G6588-F6588)</f>
        <v>1562.3541635455294</v>
      </c>
      <c r="M6588" s="16">
        <f>H6588*$E6588*(1-'Monte Carlo Inputs'!$C$11)+H6588*'Monte Carlo Inputs'!$C$12-H6588*'Monte Carlo Inputs'!$C$13-'Monte Carlo Inputs'!$C$14*(H6588-G6588)</f>
        <v>1867.5248079156966</v>
      </c>
      <c r="N6588" s="16">
        <f>I6588*$E6588*(1-'Monte Carlo Inputs'!$C$11)+I6588*'Monte Carlo Inputs'!$C$12-I6588*'Monte Carlo Inputs'!$C$13-'Monte Carlo Inputs'!$C$14*(I6588-H6588)</f>
        <v>2232.3036540356889</v>
      </c>
      <c r="O6588" s="16">
        <f>J6588*$E6588*(1-'Monte Carlo Inputs'!$C$11)+J6588*'Monte Carlo Inputs'!$C$12-J6588*'Monte Carlo Inputs'!$C$13-'Monte Carlo Inputs'!$C$14*(J6588-I6588)</f>
        <v>2668.3338195558995</v>
      </c>
    </row>
    <row r="6589" spans="1:15">
      <c r="A6589">
        <v>6585</v>
      </c>
      <c r="B6589" s="39">
        <v>1.6133972023444529</v>
      </c>
      <c r="C6589" s="39">
        <v>-1.0818400319156809</v>
      </c>
      <c r="D6589" s="29">
        <f>'Monte Carlo Inputs'!$C$6+'Monte Carlo Inputs'!$D$6*B6589</f>
        <v>0.23083262441297536</v>
      </c>
      <c r="E6589" s="29">
        <f>'Monte Carlo Inputs'!$C$7+'Monte Carlo Inputs'!$D$7*C6589</f>
        <v>0.54410074803998598</v>
      </c>
      <c r="F6589" s="16">
        <f>'Monte Carlo Inputs'!$C$17*(1+$D6589)</f>
        <v>2989.8155279615594</v>
      </c>
      <c r="G6589" s="16">
        <f t="shared" ref="G6589:J6589" si="6583">F6589*(1+$D6589)</f>
        <v>3679.962492791592</v>
      </c>
      <c r="H6589" s="16">
        <f t="shared" si="6583"/>
        <v>4529.4178927439907</v>
      </c>
      <c r="I6589" s="16">
        <f t="shared" si="6583"/>
        <v>5574.9553119891752</v>
      </c>
      <c r="J6589" s="16">
        <f t="shared" si="6583"/>
        <v>6861.8368776406951</v>
      </c>
      <c r="K6589" s="16">
        <f>F6589*$E6589*(1-'Monte Carlo Inputs'!$C$11)+F6589*'Monte Carlo Inputs'!$C$12-F6589*'Monte Carlo Inputs'!$C$13-'Monte Carlo Inputs'!$C$14*(F6589-'Monte Carlo Inputs'!$C$17)</f>
        <v>1281.4350351884304</v>
      </c>
      <c r="L6589" s="16">
        <f>G6589*$E6589*(1-'Monte Carlo Inputs'!$C$11)+G6589*'Monte Carlo Inputs'!$C$12-G6589*'Monte Carlo Inputs'!$C$13-'Monte Carlo Inputs'!$C$14*(G6589-F6589)</f>
        <v>1577.2320473757095</v>
      </c>
      <c r="M6589" s="16">
        <f>H6589*$E6589*(1-'Monte Carlo Inputs'!$C$11)+H6589*'Monte Carlo Inputs'!$C$12-H6589*'Monte Carlo Inputs'!$C$13-'Monte Carlo Inputs'!$C$14*(H6589-G6589)</f>
        <v>1941.3086601796954</v>
      </c>
      <c r="N6589" s="16">
        <f>I6589*$E6589*(1-'Monte Carlo Inputs'!$C$11)+I6589*'Monte Carlo Inputs'!$C$12-I6589*'Monte Carlo Inputs'!$C$13-'Monte Carlo Inputs'!$C$14*(I6589-H6589)</f>
        <v>2389.4260330046118</v>
      </c>
      <c r="O6589" s="16">
        <f>J6589*$E6589*(1-'Monte Carlo Inputs'!$C$11)+J6589*'Monte Carlo Inputs'!$C$12-J6589*'Monte Carlo Inputs'!$C$13-'Monte Carlo Inputs'!$C$14*(J6589-I6589)</f>
        <v>2940.9835150437511</v>
      </c>
    </row>
    <row r="6590" spans="1:15">
      <c r="A6590">
        <v>6586</v>
      </c>
      <c r="B6590" s="39">
        <v>-0.24148986232248784</v>
      </c>
      <c r="C6590" s="39">
        <v>1.1870556901006937</v>
      </c>
      <c r="D6590" s="29">
        <f>'Monte Carlo Inputs'!$C$6+'Monte Carlo Inputs'!$D$6*B6590</f>
        <v>0.11066516281597055</v>
      </c>
      <c r="E6590" s="29">
        <f>'Monte Carlo Inputs'!$C$7+'Monte Carlo Inputs'!$D$7*C6590</f>
        <v>0.62530879469013023</v>
      </c>
      <c r="F6590" s="16">
        <f>'Monte Carlo Inputs'!$C$17*(1+$D6590)</f>
        <v>2697.9167469962745</v>
      </c>
      <c r="G6590" s="16">
        <f t="shared" ref="G6590:J6590" si="6584">F6590*(1+$D6590)</f>
        <v>2996.4821430665506</v>
      </c>
      <c r="H6590" s="16">
        <f t="shared" si="6584"/>
        <v>3328.0883273041586</v>
      </c>
      <c r="I6590" s="16">
        <f t="shared" si="6584"/>
        <v>3696.3917639112042</v>
      </c>
      <c r="J6590" s="16">
        <f t="shared" si="6584"/>
        <v>4105.4535602960495</v>
      </c>
      <c r="K6590" s="16">
        <f>F6590*$E6590*(1-'Monte Carlo Inputs'!$C$11)+F6590*'Monte Carlo Inputs'!$C$12-F6590*'Monte Carlo Inputs'!$C$13-'Monte Carlo Inputs'!$C$14*(F6590-'Monte Carlo Inputs'!$C$17)</f>
        <v>1308.2520046933048</v>
      </c>
      <c r="L6590" s="16">
        <f>G6590*$E6590*(1-'Monte Carlo Inputs'!$C$11)+G6590*'Monte Carlo Inputs'!$C$12-G6590*'Monte Carlo Inputs'!$C$13-'Monte Carlo Inputs'!$C$14*(G6590-F6590)</f>
        <v>1453.0299257970091</v>
      </c>
      <c r="M6590" s="16">
        <f>H6590*$E6590*(1-'Monte Carlo Inputs'!$C$11)+H6590*'Monte Carlo Inputs'!$C$12-H6590*'Monte Carlo Inputs'!$C$13-'Monte Carlo Inputs'!$C$14*(H6590-G6590)</f>
        <v>1613.8297191118127</v>
      </c>
      <c r="N6590" s="16">
        <f>I6590*$E6590*(1-'Monte Carlo Inputs'!$C$11)+I6590*'Monte Carlo Inputs'!$C$12-I6590*'Monte Carlo Inputs'!$C$13-'Monte Carlo Inputs'!$C$14*(I6590-H6590)</f>
        <v>1792.4244477345731</v>
      </c>
      <c r="O6590" s="16">
        <f>J6590*$E6590*(1-'Monte Carlo Inputs'!$C$11)+J6590*'Monte Carlo Inputs'!$C$12-J6590*'Monte Carlo Inputs'!$C$13-'Monte Carlo Inputs'!$C$14*(J6590-I6590)</f>
        <v>1990.7833910784457</v>
      </c>
    </row>
    <row r="6591" spans="1:15">
      <c r="A6591">
        <v>6587</v>
      </c>
      <c r="B6591" s="39">
        <v>0.18683650808572325</v>
      </c>
      <c r="C6591" s="39">
        <v>-4.9912738934367429E-2</v>
      </c>
      <c r="D6591" s="29">
        <f>'Monte Carlo Inputs'!$C$6+'Monte Carlo Inputs'!$D$6*B6591</f>
        <v>0.1384139641567439</v>
      </c>
      <c r="E6591" s="29">
        <f>'Monte Carlo Inputs'!$C$7+'Monte Carlo Inputs'!$D$7*C6591</f>
        <v>0.58103536735052419</v>
      </c>
      <c r="F6591" s="16">
        <f>'Monte Carlo Inputs'!$C$17*(1+$D6591)</f>
        <v>2765.3213603331469</v>
      </c>
      <c r="G6591" s="16">
        <f t="shared" ref="G6591:J6591" si="6585">F6591*(1+$D6591)</f>
        <v>3148.0804519841772</v>
      </c>
      <c r="H6591" s="16">
        <f t="shared" si="6585"/>
        <v>3583.8187468276615</v>
      </c>
      <c r="I6591" s="16">
        <f t="shared" si="6585"/>
        <v>4079.8693063953324</v>
      </c>
      <c r="J6591" s="16">
        <f t="shared" si="6585"/>
        <v>4644.5801903349357</v>
      </c>
      <c r="K6591" s="16">
        <f>F6591*$E6591*(1-'Monte Carlo Inputs'!$C$11)+F6591*'Monte Carlo Inputs'!$C$12-F6591*'Monte Carlo Inputs'!$C$13-'Monte Carlo Inputs'!$C$14*(F6591-'Monte Carlo Inputs'!$C$17)</f>
        <v>1254.8365870777072</v>
      </c>
      <c r="L6591" s="16">
        <f>G6591*$E6591*(1-'Monte Carlo Inputs'!$C$11)+G6591*'Monte Carlo Inputs'!$C$12-G6591*'Monte Carlo Inputs'!$C$13-'Monte Carlo Inputs'!$C$14*(G6591-F6591)</f>
        <v>1428.5234934640516</v>
      </c>
      <c r="M6591" s="16">
        <f>H6591*$E6591*(1-'Monte Carlo Inputs'!$C$11)+H6591*'Monte Carlo Inputs'!$C$12-H6591*'Monte Carlo Inputs'!$C$13-'Monte Carlo Inputs'!$C$14*(H6591-G6591)</f>
        <v>1626.2510930854517</v>
      </c>
      <c r="N6591" s="16">
        <f>I6591*$E6591*(1-'Monte Carlo Inputs'!$C$11)+I6591*'Monte Carlo Inputs'!$C$12-I6591*'Monte Carlo Inputs'!$C$13-'Monte Carlo Inputs'!$C$14*(I6591-H6591)</f>
        <v>1851.3469535936467</v>
      </c>
      <c r="O6591" s="16">
        <f>J6591*$E6591*(1-'Monte Carlo Inputs'!$C$11)+J6591*'Monte Carlo Inputs'!$C$12-J6591*'Monte Carlo Inputs'!$C$13-'Monte Carlo Inputs'!$C$14*(J6591-I6591)</f>
        <v>2107.5992244700547</v>
      </c>
    </row>
    <row r="6592" spans="1:15">
      <c r="A6592">
        <v>6588</v>
      </c>
      <c r="B6592" s="39">
        <v>-1.5993352436209749</v>
      </c>
      <c r="C6592" s="39">
        <v>1.7052371094248631</v>
      </c>
      <c r="D6592" s="29">
        <f>'Monte Carlo Inputs'!$C$6+'Monte Carlo Inputs'!$D$6*B6592</f>
        <v>2.2698172361403715E-2</v>
      </c>
      <c r="E6592" s="29">
        <f>'Monte Carlo Inputs'!$C$7+'Monte Carlo Inputs'!$D$7*C6592</f>
        <v>0.64385548260768599</v>
      </c>
      <c r="F6592" s="16">
        <f>'Monte Carlo Inputs'!$C$17*(1+$D6592)</f>
        <v>2484.2361304830861</v>
      </c>
      <c r="G6592" s="16">
        <f t="shared" ref="G6592:J6592" si="6586">F6592*(1+$D6592)</f>
        <v>2540.6237503592179</v>
      </c>
      <c r="H6592" s="16">
        <f t="shared" si="6586"/>
        <v>2598.2912661503474</v>
      </c>
      <c r="I6592" s="16">
        <f t="shared" si="6586"/>
        <v>2657.2677291545579</v>
      </c>
      <c r="J6592" s="16">
        <f t="shared" si="6586"/>
        <v>2717.5828500813036</v>
      </c>
      <c r="K6592" s="16">
        <f>F6592*$E6592*(1-'Monte Carlo Inputs'!$C$11)+F6592*'Monte Carlo Inputs'!$C$12-F6592*'Monte Carlo Inputs'!$C$13-'Monte Carlo Inputs'!$C$14*(F6592-'Monte Carlo Inputs'!$C$17)</f>
        <v>1234.1958658067911</v>
      </c>
      <c r="L6592" s="16">
        <f>G6592*$E6592*(1-'Monte Carlo Inputs'!$C$11)+G6592*'Monte Carlo Inputs'!$C$12-G6592*'Monte Carlo Inputs'!$C$13-'Monte Carlo Inputs'!$C$14*(G6592-F6592)</f>
        <v>1262.2098562966055</v>
      </c>
      <c r="M6592" s="16">
        <f>H6592*$E6592*(1-'Monte Carlo Inputs'!$C$11)+H6592*'Monte Carlo Inputs'!$C$12-H6592*'Monte Carlo Inputs'!$C$13-'Monte Carlo Inputs'!$C$14*(H6592-G6592)</f>
        <v>1290.8597131710887</v>
      </c>
      <c r="N6592" s="16">
        <f>I6592*$E6592*(1-'Monte Carlo Inputs'!$C$11)+I6592*'Monte Carlo Inputs'!$C$12-I6592*'Monte Carlo Inputs'!$C$13-'Monte Carlo Inputs'!$C$14*(I6592-H6592)</f>
        <v>1320.159869435038</v>
      </c>
      <c r="O6592" s="16">
        <f>J6592*$E6592*(1-'Monte Carlo Inputs'!$C$11)+J6592*'Monte Carlo Inputs'!$C$12-J6592*'Monte Carlo Inputs'!$C$13-'Monte Carlo Inputs'!$C$14*(J6592-I6592)</f>
        <v>1350.1250856960826</v>
      </c>
    </row>
    <row r="6593" spans="1:15">
      <c r="A6593">
        <v>6589</v>
      </c>
      <c r="B6593" s="39">
        <v>0.67590926189652445</v>
      </c>
      <c r="C6593" s="39">
        <v>0.4965511698775017</v>
      </c>
      <c r="D6593" s="29">
        <f>'Monte Carlo Inputs'!$C$6+'Monte Carlo Inputs'!$D$6*B6593</f>
        <v>0.17009817419906989</v>
      </c>
      <c r="E6593" s="29">
        <f>'Monte Carlo Inputs'!$C$7+'Monte Carlo Inputs'!$D$7*C6593</f>
        <v>0.60059433877825297</v>
      </c>
      <c r="F6593" s="16">
        <f>'Monte Carlo Inputs'!$C$17*(1+$D6593)</f>
        <v>2842.2854749469611</v>
      </c>
      <c r="G6593" s="16">
        <f t="shared" ref="G6593:J6593" si="6587">F6593*(1+$D6593)</f>
        <v>3325.7530447879753</v>
      </c>
      <c r="H6593" s="16">
        <f t="shared" si="6587"/>
        <v>3891.4575655434073</v>
      </c>
      <c r="I6593" s="16">
        <f t="shared" si="6587"/>
        <v>4553.3873924154987</v>
      </c>
      <c r="J6593" s="16">
        <f t="shared" si="6587"/>
        <v>5327.9102742864388</v>
      </c>
      <c r="K6593" s="16">
        <f>F6593*$E6593*(1-'Monte Carlo Inputs'!$C$11)+F6593*'Monte Carlo Inputs'!$C$12-F6593*'Monte Carlo Inputs'!$C$13-'Monte Carlo Inputs'!$C$14*(F6593-'Monte Carlo Inputs'!$C$17)</f>
        <v>1330.4522775915211</v>
      </c>
      <c r="L6593" s="16">
        <f>G6593*$E6593*(1-'Monte Carlo Inputs'!$C$11)+G6593*'Monte Carlo Inputs'!$C$12-G6593*'Monte Carlo Inputs'!$C$13-'Monte Carlo Inputs'!$C$14*(G6593-F6593)</f>
        <v>1556.7597808688329</v>
      </c>
      <c r="M6593" s="16">
        <f>H6593*$E6593*(1-'Monte Carlo Inputs'!$C$11)+H6593*'Monte Carlo Inputs'!$C$12-H6593*'Monte Carlo Inputs'!$C$13-'Monte Carlo Inputs'!$C$14*(H6593-G6593)</f>
        <v>1821.5617772611656</v>
      </c>
      <c r="N6593" s="16">
        <f>I6593*$E6593*(1-'Monte Carlo Inputs'!$C$11)+I6593*'Monte Carlo Inputs'!$C$12-I6593*'Monte Carlo Inputs'!$C$13-'Monte Carlo Inputs'!$C$14*(I6593-H6593)</f>
        <v>2131.4061097641024</v>
      </c>
      <c r="O6593" s="16">
        <f>J6593*$E6593*(1-'Monte Carlo Inputs'!$C$11)+J6593*'Monte Carlo Inputs'!$C$12-J6593*'Monte Carlo Inputs'!$C$13-'Monte Carlo Inputs'!$C$14*(J6593-I6593)</f>
        <v>2493.954397511719</v>
      </c>
    </row>
    <row r="6594" spans="1:15">
      <c r="A6594">
        <v>6590</v>
      </c>
      <c r="B6594" s="39">
        <v>0.91475878909179598</v>
      </c>
      <c r="C6594" s="39">
        <v>0.25662658376968367</v>
      </c>
      <c r="D6594" s="29">
        <f>'Monte Carlo Inputs'!$C$6+'Monte Carlo Inputs'!$D$6*B6594</f>
        <v>0.18557186094444281</v>
      </c>
      <c r="E6594" s="29">
        <f>'Monte Carlo Inputs'!$C$7+'Monte Carlo Inputs'!$D$7*C6594</f>
        <v>0.59200698644112359</v>
      </c>
      <c r="F6594" s="16">
        <f>'Monte Carlo Inputs'!$C$17*(1+$D6594)</f>
        <v>2879.8726074201463</v>
      </c>
      <c r="G6594" s="16">
        <f t="shared" ref="G6594:J6594" si="6588">F6594*(1+$D6594)</f>
        <v>3414.2959264620276</v>
      </c>
      <c r="H6594" s="16">
        <f t="shared" si="6588"/>
        <v>4047.8931753506163</v>
      </c>
      <c r="I6594" s="16">
        <f t="shared" si="6588"/>
        <v>4799.0682448047401</v>
      </c>
      <c r="J6594" s="16">
        <f t="shared" si="6588"/>
        <v>5689.6402697925359</v>
      </c>
      <c r="K6594" s="16">
        <f>F6594*$E6594*(1-'Monte Carlo Inputs'!$C$11)+F6594*'Monte Carlo Inputs'!$C$12-F6594*'Monte Carlo Inputs'!$C$13-'Monte Carlo Inputs'!$C$14*(F6594-'Monte Carlo Inputs'!$C$17)</f>
        <v>1330.9874805469333</v>
      </c>
      <c r="L6594" s="16">
        <f>G6594*$E6594*(1-'Monte Carlo Inputs'!$C$11)+G6594*'Monte Carlo Inputs'!$C$12-G6594*'Monte Carlo Inputs'!$C$13-'Monte Carlo Inputs'!$C$14*(G6594-F6594)</f>
        <v>1577.9813042057831</v>
      </c>
      <c r="M6594" s="16">
        <f>H6594*$E6594*(1-'Monte Carlo Inputs'!$C$11)+H6594*'Monte Carlo Inputs'!$C$12-H6594*'Monte Carlo Inputs'!$C$13-'Monte Carlo Inputs'!$C$14*(H6594-G6594)</f>
        <v>1870.8102313627892</v>
      </c>
      <c r="N6594" s="16">
        <f>I6594*$E6594*(1-'Monte Carlo Inputs'!$C$11)+I6594*'Monte Carlo Inputs'!$C$12-I6594*'Monte Carlo Inputs'!$C$13-'Monte Carlo Inputs'!$C$14*(I6594-H6594)</f>
        <v>2217.979967470686</v>
      </c>
      <c r="O6594" s="16">
        <f>J6594*$E6594*(1-'Monte Carlo Inputs'!$C$11)+J6594*'Monte Carlo Inputs'!$C$12-J6594*'Monte Carlo Inputs'!$C$13-'Monte Carlo Inputs'!$C$14*(J6594-I6594)</f>
        <v>2629.5746375717154</v>
      </c>
    </row>
    <row r="6595" spans="1:15">
      <c r="A6595">
        <v>6591</v>
      </c>
      <c r="B6595" s="39">
        <v>-0.53222070305579394</v>
      </c>
      <c r="C6595" s="39">
        <v>-1.4878582815965284</v>
      </c>
      <c r="D6595" s="29">
        <f>'Monte Carlo Inputs'!$C$6+'Monte Carlo Inputs'!$D$6*B6595</f>
        <v>9.183038424406996E-2</v>
      </c>
      <c r="E6595" s="29">
        <f>'Monte Carlo Inputs'!$C$7+'Monte Carlo Inputs'!$D$7*C6595</f>
        <v>0.52956859099065723</v>
      </c>
      <c r="F6595" s="16">
        <f>'Monte Carlo Inputs'!$C$17*(1+$D6595)</f>
        <v>2652.165186367271</v>
      </c>
      <c r="G6595" s="16">
        <f t="shared" ref="G6595:J6595" si="6589">F6595*(1+$D6595)</f>
        <v>2895.714534510123</v>
      </c>
      <c r="H6595" s="16">
        <f t="shared" si="6589"/>
        <v>3161.629112875326</v>
      </c>
      <c r="I6595" s="16">
        <f t="shared" si="6589"/>
        <v>3451.9627291479051</v>
      </c>
      <c r="J6595" s="16">
        <f t="shared" si="6589"/>
        <v>3768.9577929617658</v>
      </c>
      <c r="K6595" s="16">
        <f>F6595*$E6595*(1-'Monte Carlo Inputs'!$C$11)+F6595*'Monte Carlo Inputs'!$C$12-F6595*'Monte Carlo Inputs'!$C$13-'Monte Carlo Inputs'!$C$14*(F6595-'Monte Carlo Inputs'!$C$17)</f>
        <v>1104.6941864551864</v>
      </c>
      <c r="L6595" s="16">
        <f>G6595*$E6595*(1-'Monte Carlo Inputs'!$C$11)+G6595*'Monte Carlo Inputs'!$C$12-G6595*'Monte Carlo Inputs'!$C$13-'Monte Carlo Inputs'!$C$14*(G6595-F6595)</f>
        <v>1206.1386780695559</v>
      </c>
      <c r="M6595" s="16">
        <f>H6595*$E6595*(1-'Monte Carlo Inputs'!$C$11)+H6595*'Monte Carlo Inputs'!$C$12-H6595*'Monte Carlo Inputs'!$C$13-'Monte Carlo Inputs'!$C$14*(H6595-G6595)</f>
        <v>1316.8988563283183</v>
      </c>
      <c r="N6595" s="16">
        <f>I6595*$E6595*(1-'Monte Carlo Inputs'!$C$11)+I6595*'Monte Carlo Inputs'!$C$12-I6595*'Monte Carlo Inputs'!$C$13-'Monte Carlo Inputs'!$C$14*(I6595-H6595)</f>
        <v>1437.8301843155241</v>
      </c>
      <c r="O6595" s="16">
        <f>J6595*$E6595*(1-'Monte Carlo Inputs'!$C$11)+J6595*'Monte Carlo Inputs'!$C$12-J6595*'Monte Carlo Inputs'!$C$13-'Monte Carlo Inputs'!$C$14*(J6595-I6595)</f>
        <v>1569.8666826189403</v>
      </c>
    </row>
    <row r="6596" spans="1:15">
      <c r="A6596">
        <v>6592</v>
      </c>
      <c r="B6596" s="39">
        <v>0.48652175724984825</v>
      </c>
      <c r="C6596" s="39">
        <v>-0.36166430649462666</v>
      </c>
      <c r="D6596" s="29">
        <f>'Monte Carlo Inputs'!$C$6+'Monte Carlo Inputs'!$D$6*B6596</f>
        <v>0.15782884733540531</v>
      </c>
      <c r="E6596" s="29">
        <f>'Monte Carlo Inputs'!$C$7+'Monte Carlo Inputs'!$D$7*C6596</f>
        <v>0.56987719221006861</v>
      </c>
      <c r="F6596" s="16">
        <f>'Monte Carlo Inputs'!$C$17*(1+$D6596)</f>
        <v>2812.4820530624334</v>
      </c>
      <c r="G6596" s="16">
        <f t="shared" ref="G6596:J6596" si="6590">F6596*(1+$D6596)</f>
        <v>3256.3728536487911</v>
      </c>
      <c r="H6596" s="16">
        <f t="shared" si="6590"/>
        <v>3770.322427634484</v>
      </c>
      <c r="I6596" s="16">
        <f t="shared" si="6590"/>
        <v>4365.3880704708617</v>
      </c>
      <c r="J6596" s="16">
        <f t="shared" si="6590"/>
        <v>5054.372237805007</v>
      </c>
      <c r="K6596" s="16">
        <f>F6596*$E6596*(1-'Monte Carlo Inputs'!$C$11)+F6596*'Monte Carlo Inputs'!$C$12-F6596*'Monte Carlo Inputs'!$C$13-'Monte Carlo Inputs'!$C$14*(F6596-'Monte Carlo Inputs'!$C$17)</f>
        <v>1254.6007310195853</v>
      </c>
      <c r="L6596" s="16">
        <f>G6596*$E6596*(1-'Monte Carlo Inputs'!$C$11)+G6596*'Monte Carlo Inputs'!$C$12-G6596*'Monte Carlo Inputs'!$C$13-'Monte Carlo Inputs'!$C$14*(G6596-F6596)</f>
        <v>1452.6129182625634</v>
      </c>
      <c r="M6596" s="16">
        <f>H6596*$E6596*(1-'Monte Carlo Inputs'!$C$11)+H6596*'Monte Carlo Inputs'!$C$12-H6596*'Monte Carlo Inputs'!$C$13-'Monte Carlo Inputs'!$C$14*(H6596-G6596)</f>
        <v>1681.877140776463</v>
      </c>
      <c r="N6596" s="16">
        <f>I6596*$E6596*(1-'Monte Carlo Inputs'!$C$11)+I6596*'Monte Carlo Inputs'!$C$12-I6596*'Monte Carlo Inputs'!$C$13-'Monte Carlo Inputs'!$C$14*(I6596-H6596)</f>
        <v>1947.3258712649792</v>
      </c>
      <c r="O6596" s="16">
        <f>J6596*$E6596*(1-'Monte Carlo Inputs'!$C$11)+J6596*'Monte Carlo Inputs'!$C$12-J6596*'Monte Carlo Inputs'!$C$13-'Monte Carlo Inputs'!$C$14*(J6596-I6596)</f>
        <v>2254.6700689131449</v>
      </c>
    </row>
    <row r="6597" spans="1:15">
      <c r="A6597">
        <v>6593</v>
      </c>
      <c r="B6597" s="39">
        <v>1.003722292508666</v>
      </c>
      <c r="C6597" s="39">
        <v>1.0238604558730844</v>
      </c>
      <c r="D6597" s="29">
        <f>'Monte Carlo Inputs'!$C$6+'Monte Carlo Inputs'!$D$6*B6597</f>
        <v>0.19133529451623349</v>
      </c>
      <c r="E6597" s="29">
        <f>'Monte Carlo Inputs'!$C$7+'Monte Carlo Inputs'!$D$7*C6597</f>
        <v>0.61946773021738344</v>
      </c>
      <c r="F6597" s="16">
        <f>'Monte Carlo Inputs'!$C$17*(1+$D6597)</f>
        <v>2893.8725639093832</v>
      </c>
      <c r="G6597" s="16">
        <f t="shared" ref="G6597:J6597" si="6591">F6597*(1+$D6597)</f>
        <v>3447.5725232174327</v>
      </c>
      <c r="H6597" s="16">
        <f t="shared" si="6591"/>
        <v>4107.2148273133143</v>
      </c>
      <c r="I6597" s="16">
        <f t="shared" si="6591"/>
        <v>4893.0699859387478</v>
      </c>
      <c r="J6597" s="16">
        <f t="shared" si="6591"/>
        <v>5829.2869727868801</v>
      </c>
      <c r="K6597" s="16">
        <f>F6597*$E6597*(1-'Monte Carlo Inputs'!$C$11)+F6597*'Monte Carlo Inputs'!$C$12-F6597*'Monte Carlo Inputs'!$C$13-'Monte Carlo Inputs'!$C$14*(F6597-'Monte Carlo Inputs'!$C$17)</f>
        <v>1394.202990267426</v>
      </c>
      <c r="L6597" s="16">
        <f>G6597*$E6597*(1-'Monte Carlo Inputs'!$C$11)+G6597*'Monte Carlo Inputs'!$C$12-G6597*'Monte Carlo Inputs'!$C$13-'Monte Carlo Inputs'!$C$14*(G6597-F6597)</f>
        <v>1660.9632300256574</v>
      </c>
      <c r="M6597" s="16">
        <f>H6597*$E6597*(1-'Monte Carlo Inputs'!$C$11)+H6597*'Monte Carlo Inputs'!$C$12-H6597*'Monte Carlo Inputs'!$C$13-'Monte Carlo Inputs'!$C$14*(H6597-G6597)</f>
        <v>1978.764118823251</v>
      </c>
      <c r="N6597" s="16">
        <f>I6597*$E6597*(1-'Monte Carlo Inputs'!$C$11)+I6597*'Monte Carlo Inputs'!$C$12-I6597*'Monte Carlo Inputs'!$C$13-'Monte Carlo Inputs'!$C$14*(I6597-H6597)</f>
        <v>2357.3715342764522</v>
      </c>
      <c r="O6597" s="16">
        <f>J6597*$E6597*(1-'Monte Carlo Inputs'!$C$11)+J6597*'Monte Carlo Inputs'!$C$12-J6597*'Monte Carlo Inputs'!$C$13-'Monte Carlo Inputs'!$C$14*(J6597-I6597)</f>
        <v>2808.4199110714226</v>
      </c>
    </row>
    <row r="6598" spans="1:15">
      <c r="A6598">
        <v>6594</v>
      </c>
      <c r="B6598" s="39">
        <v>0.57460294147835878</v>
      </c>
      <c r="C6598" s="39">
        <v>0.86283470434741927</v>
      </c>
      <c r="D6598" s="29">
        <f>'Monte Carlo Inputs'!$C$6+'Monte Carlo Inputs'!$D$6*B6598</f>
        <v>0.1635351205230394</v>
      </c>
      <c r="E6598" s="29">
        <f>'Monte Carlo Inputs'!$C$7+'Monte Carlo Inputs'!$D$7*C6598</f>
        <v>0.61370431561226024</v>
      </c>
      <c r="F6598" s="16">
        <f>'Monte Carlo Inputs'!$C$17*(1+$D6598)</f>
        <v>2826.3431612625154</v>
      </c>
      <c r="G6598" s="16">
        <f t="shared" ref="G6598:J6598" si="6592">F6598*(1+$D6598)</f>
        <v>3288.5495307790488</v>
      </c>
      <c r="H6598" s="16">
        <f t="shared" si="6592"/>
        <v>3826.342874640985</v>
      </c>
      <c r="I6598" s="16">
        <f t="shared" si="6592"/>
        <v>4452.0843178078712</v>
      </c>
      <c r="J6598" s="16">
        <f t="shared" si="6592"/>
        <v>5180.156463299315</v>
      </c>
      <c r="K6598" s="16">
        <f>F6598*$E6598*(1-'Monte Carlo Inputs'!$C$11)+F6598*'Monte Carlo Inputs'!$C$12-F6598*'Monte Carlo Inputs'!$C$13-'Monte Carlo Inputs'!$C$14*(F6598-'Monte Carlo Inputs'!$C$17)</f>
        <v>1349.1275279443696</v>
      </c>
      <c r="L6598" s="16">
        <f>G6598*$E6598*(1-'Monte Carlo Inputs'!$C$11)+G6598*'Monte Carlo Inputs'!$C$12-G6598*'Monte Carlo Inputs'!$C$13-'Monte Carlo Inputs'!$C$14*(G6598-F6598)</f>
        <v>1569.7572608277023</v>
      </c>
      <c r="M6598" s="16">
        <f>H6598*$E6598*(1-'Monte Carlo Inputs'!$C$11)+H6598*'Monte Carlo Inputs'!$C$12-H6598*'Monte Carlo Inputs'!$C$13-'Monte Carlo Inputs'!$C$14*(H6598-G6598)</f>
        <v>1826.4677036690769</v>
      </c>
      <c r="N6598" s="16">
        <f>I6598*$E6598*(1-'Monte Carlo Inputs'!$C$11)+I6598*'Monte Carlo Inputs'!$C$12-I6598*'Monte Carlo Inputs'!$C$13-'Monte Carlo Inputs'!$C$14*(I6598-H6598)</f>
        <v>2125.1593197200382</v>
      </c>
      <c r="O6598" s="16">
        <f>J6598*$E6598*(1-'Monte Carlo Inputs'!$C$11)+J6598*'Monte Carlo Inputs'!$C$12-J6598*'Monte Carlo Inputs'!$C$13-'Monte Carlo Inputs'!$C$14*(J6598-I6598)</f>
        <v>2472.6975052011153</v>
      </c>
    </row>
    <row r="6599" spans="1:15">
      <c r="A6599">
        <v>6595</v>
      </c>
      <c r="B6599" s="39">
        <v>-1.4241141974074718</v>
      </c>
      <c r="C6599" s="39">
        <v>-0.17389736716756718</v>
      </c>
      <c r="D6599" s="29">
        <f>'Monte Carlo Inputs'!$C$6+'Monte Carlo Inputs'!$D$6*B6599</f>
        <v>3.4049735884021118E-2</v>
      </c>
      <c r="E6599" s="29">
        <f>'Monte Carlo Inputs'!$C$7+'Monte Carlo Inputs'!$D$7*C6599</f>
        <v>0.57659772423816713</v>
      </c>
      <c r="F6599" s="16">
        <f>'Monte Carlo Inputs'!$C$17*(1+$D6599)</f>
        <v>2511.810213435876</v>
      </c>
      <c r="G6599" s="16">
        <f t="shared" ref="G6599:J6599" si="6593">F6599*(1+$D6599)</f>
        <v>2597.3366877941539</v>
      </c>
      <c r="H6599" s="16">
        <f t="shared" si="6593"/>
        <v>2685.775316015423</v>
      </c>
      <c r="I6599" s="16">
        <f t="shared" si="6593"/>
        <v>2777.2252561695714</v>
      </c>
      <c r="J6599" s="16">
        <f t="shared" si="6593"/>
        <v>2871.789042632578</v>
      </c>
      <c r="K6599" s="16">
        <f>F6599*$E6599*(1-'Monte Carlo Inputs'!$C$11)+F6599*'Monte Carlo Inputs'!$C$12-F6599*'Monte Carlo Inputs'!$C$13-'Monte Carlo Inputs'!$C$14*(F6599-'Monte Carlo Inputs'!$C$17)</f>
        <v>1128.1347079256739</v>
      </c>
      <c r="L6599" s="16">
        <f>G6599*$E6599*(1-'Monte Carlo Inputs'!$C$11)+G6599*'Monte Carlo Inputs'!$C$12-G6599*'Monte Carlo Inputs'!$C$13-'Monte Carlo Inputs'!$C$14*(G6599-F6599)</f>
        <v>1166.5473967721402</v>
      </c>
      <c r="M6599" s="16">
        <f>H6599*$E6599*(1-'Monte Carlo Inputs'!$C$11)+H6599*'Monte Carlo Inputs'!$C$12-H6599*'Monte Carlo Inputs'!$C$13-'Monte Carlo Inputs'!$C$14*(H6599-G6599)</f>
        <v>1206.268027528424</v>
      </c>
      <c r="N6599" s="16">
        <f>I6599*$E6599*(1-'Monte Carlo Inputs'!$C$11)+I6599*'Monte Carlo Inputs'!$C$12-I6599*'Monte Carlo Inputs'!$C$13-'Monte Carlo Inputs'!$C$14*(I6599-H6599)</f>
        <v>1247.3411352711057</v>
      </c>
      <c r="O6599" s="16">
        <f>J6599*$E6599*(1-'Monte Carlo Inputs'!$C$11)+J6599*'Monte Carlo Inputs'!$C$12-J6599*'Monte Carlo Inputs'!$C$13-'Monte Carlo Inputs'!$C$14*(J6599-I6599)</f>
        <v>1289.8127714843617</v>
      </c>
    </row>
    <row r="6600" spans="1:15">
      <c r="A6600">
        <v>6596</v>
      </c>
      <c r="B6600" s="39">
        <v>-1.061307327359639</v>
      </c>
      <c r="C6600" s="39">
        <v>0.34093553039254071</v>
      </c>
      <c r="D6600" s="29">
        <f>'Monte Carlo Inputs'!$C$6+'Monte Carlo Inputs'!$D$6*B6600</f>
        <v>5.7553905735693869E-2</v>
      </c>
      <c r="E6600" s="29">
        <f>'Monte Carlo Inputs'!$C$7+'Monte Carlo Inputs'!$D$7*C6600</f>
        <v>0.59502456226179157</v>
      </c>
      <c r="F6600" s="16">
        <f>'Monte Carlo Inputs'!$C$17*(1+$D6600)</f>
        <v>2568.9041924225744</v>
      </c>
      <c r="G6600" s="16">
        <f t="shared" ref="G6600:J6600" si="6594">F6600*(1+$D6600)</f>
        <v>2716.7546621572924</v>
      </c>
      <c r="H6600" s="16">
        <f t="shared" si="6594"/>
        <v>2873.1145038901004</v>
      </c>
      <c r="I6600" s="16">
        <f t="shared" si="6594"/>
        <v>3038.4734652148463</v>
      </c>
      <c r="J6600" s="16">
        <f t="shared" si="6594"/>
        <v>3213.3494806122289</v>
      </c>
      <c r="K6600" s="16">
        <f>F6600*$E6600*(1-'Monte Carlo Inputs'!$C$11)+F6600*'Monte Carlo Inputs'!$C$12-F6600*'Monte Carlo Inputs'!$C$13-'Monte Carlo Inputs'!$C$14*(F6600-'Monte Carlo Inputs'!$C$17)</f>
        <v>1188.3866072591356</v>
      </c>
      <c r="L6600" s="16">
        <f>G6600*$E6600*(1-'Monte Carlo Inputs'!$C$11)+G6600*'Monte Carlo Inputs'!$C$12-G6600*'Monte Carlo Inputs'!$C$13-'Monte Carlo Inputs'!$C$14*(G6600-F6600)</f>
        <v>1256.7828980308891</v>
      </c>
      <c r="M6600" s="16">
        <f>H6600*$E6600*(1-'Monte Carlo Inputs'!$C$11)+H6600*'Monte Carlo Inputs'!$C$12-H6600*'Monte Carlo Inputs'!$C$13-'Monte Carlo Inputs'!$C$14*(H6600-G6600)</f>
        <v>1329.1156624743912</v>
      </c>
      <c r="N6600" s="16">
        <f>I6600*$E6600*(1-'Monte Carlo Inputs'!$C$11)+I6600*'Monte Carlo Inputs'!$C$12-I6600*'Monte Carlo Inputs'!$C$13-'Monte Carlo Inputs'!$C$14*(I6600-H6600)</f>
        <v>1405.611460024277</v>
      </c>
      <c r="O6600" s="16">
        <f>J6600*$E6600*(1-'Monte Carlo Inputs'!$C$11)+J6600*'Monte Carlo Inputs'!$C$12-J6600*'Monte Carlo Inputs'!$C$13-'Monte Carlo Inputs'!$C$14*(J6600-I6600)</f>
        <v>1486.5098894955252</v>
      </c>
    </row>
    <row r="6601" spans="1:15">
      <c r="A6601">
        <v>6597</v>
      </c>
      <c r="B6601" s="39">
        <v>0.27118841167661084</v>
      </c>
      <c r="C6601" s="39">
        <v>-3.0401277420338388</v>
      </c>
      <c r="D6601" s="29">
        <f>'Monte Carlo Inputs'!$C$6+'Monte Carlo Inputs'!$D$6*B6601</f>
        <v>0.14387863870673454</v>
      </c>
      <c r="E6601" s="29">
        <f>'Monte Carlo Inputs'!$C$7+'Monte Carlo Inputs'!$D$7*C6601</f>
        <v>0.47400994652163769</v>
      </c>
      <c r="F6601" s="16">
        <f>'Monte Carlo Inputs'!$C$17*(1+$D6601)</f>
        <v>2778.5956012825295</v>
      </c>
      <c r="G6601" s="16">
        <f t="shared" ref="G6601:J6601" si="6595">F6601*(1+$D6601)</f>
        <v>3178.3761539115803</v>
      </c>
      <c r="H6601" s="16">
        <f t="shared" si="6595"/>
        <v>3635.6765882343252</v>
      </c>
      <c r="I6601" s="16">
        <f t="shared" si="6595"/>
        <v>4158.7727865274246</v>
      </c>
      <c r="J6601" s="16">
        <f t="shared" si="6595"/>
        <v>4757.1313537436035</v>
      </c>
      <c r="K6601" s="16">
        <f>F6601*$E6601*(1-'Monte Carlo Inputs'!$C$11)+F6601*'Monte Carlo Inputs'!$C$12-F6601*'Monte Carlo Inputs'!$C$13-'Monte Carlo Inputs'!$C$14*(F6601-'Monte Carlo Inputs'!$C$17)</f>
        <v>1049.4477315650506</v>
      </c>
      <c r="L6601" s="16">
        <f>G6601*$E6601*(1-'Monte Carlo Inputs'!$C$11)+G6601*'Monte Carlo Inputs'!$C$12-G6601*'Monte Carlo Inputs'!$C$13-'Monte Carlo Inputs'!$C$14*(G6601-F6601)</f>
        <v>1200.4408425765002</v>
      </c>
      <c r="M6601" s="16">
        <f>H6601*$E6601*(1-'Monte Carlo Inputs'!$C$11)+H6601*'Monte Carlo Inputs'!$C$12-H6601*'Monte Carlo Inputs'!$C$13-'Monte Carlo Inputs'!$C$14*(H6601-G6601)</f>
        <v>1373.1586368543724</v>
      </c>
      <c r="N6601" s="16">
        <f>I6601*$E6601*(1-'Monte Carlo Inputs'!$C$11)+I6601*'Monte Carlo Inputs'!$C$12-I6601*'Monte Carlo Inputs'!$C$13-'Monte Carlo Inputs'!$C$14*(I6601-H6601)</f>
        <v>1570.7268322533748</v>
      </c>
      <c r="O6601" s="16">
        <f>J6601*$E6601*(1-'Monte Carlo Inputs'!$C$11)+J6601*'Monte Carlo Inputs'!$C$12-J6601*'Monte Carlo Inputs'!$C$13-'Monte Carlo Inputs'!$C$14*(J6601-I6601)</f>
        <v>1796.7208706581318</v>
      </c>
    </row>
    <row r="6602" spans="1:15">
      <c r="A6602">
        <v>6598</v>
      </c>
      <c r="B6602" s="39">
        <v>0.13281182286704532</v>
      </c>
      <c r="C6602" s="39">
        <v>-0.99822293474250423</v>
      </c>
      <c r="D6602" s="29">
        <f>'Monte Carlo Inputs'!$C$6+'Monte Carlo Inputs'!$D$6*B6602</f>
        <v>0.13491401561002661</v>
      </c>
      <c r="E6602" s="29">
        <f>'Monte Carlo Inputs'!$C$7+'Monte Carlo Inputs'!$D$7*C6602</f>
        <v>0.54709356126718645</v>
      </c>
      <c r="F6602" s="16">
        <f>'Monte Carlo Inputs'!$C$17*(1+$D6602)</f>
        <v>2756.8196353183162</v>
      </c>
      <c r="G6602" s="16">
        <f t="shared" ref="G6602:J6602" si="6596">F6602*(1+$D6602)</f>
        <v>3128.7532426316793</v>
      </c>
      <c r="H6602" s="16">
        <f t="shared" si="6596"/>
        <v>3550.8659064480112</v>
      </c>
      <c r="I6602" s="16">
        <f t="shared" si="6596"/>
        <v>4029.9274847796491</v>
      </c>
      <c r="J6602" s="16">
        <f t="shared" si="6596"/>
        <v>4573.621184368486</v>
      </c>
      <c r="K6602" s="16">
        <f>F6602*$E6602*(1-'Monte Carlo Inputs'!$C$11)+F6602*'Monte Carlo Inputs'!$C$12-F6602*'Monte Carlo Inputs'!$C$13-'Monte Carlo Inputs'!$C$14*(F6602-'Monte Carlo Inputs'!$C$17)</f>
        <v>1184.2706031690068</v>
      </c>
      <c r="L6602" s="16">
        <f>G6602*$E6602*(1-'Monte Carlo Inputs'!$C$11)+G6602*'Monte Carlo Inputs'!$C$12-G6602*'Monte Carlo Inputs'!$C$13-'Monte Carlo Inputs'!$C$14*(G6602-F6602)</f>
        <v>1344.045305811446</v>
      </c>
      <c r="M6602" s="16">
        <f>H6602*$E6602*(1-'Monte Carlo Inputs'!$C$11)+H6602*'Monte Carlo Inputs'!$C$12-H6602*'Monte Carlo Inputs'!$C$13-'Monte Carlo Inputs'!$C$14*(H6602-G6602)</f>
        <v>1525.3758551802746</v>
      </c>
      <c r="N6602" s="16">
        <f>I6602*$E6602*(1-'Monte Carlo Inputs'!$C$11)+I6602*'Monte Carlo Inputs'!$C$12-I6602*'Monte Carlo Inputs'!$C$13-'Monte Carlo Inputs'!$C$14*(I6602-H6602)</f>
        <v>1731.1704371172236</v>
      </c>
      <c r="O6602" s="16">
        <f>J6602*$E6602*(1-'Monte Carlo Inputs'!$C$11)+J6602*'Monte Carlo Inputs'!$C$12-J6602*'Monte Carlo Inputs'!$C$13-'Monte Carlo Inputs'!$C$14*(J6602-I6602)</f>
        <v>1964.7295924940731</v>
      </c>
    </row>
    <row r="6603" spans="1:15">
      <c r="A6603">
        <v>6599</v>
      </c>
      <c r="B6603" s="39">
        <v>0.42731129025263159</v>
      </c>
      <c r="C6603" s="39">
        <v>8.2968636366415036E-2</v>
      </c>
      <c r="D6603" s="29">
        <f>'Monte Carlo Inputs'!$C$6+'Monte Carlo Inputs'!$D$6*B6603</f>
        <v>0.15399294182149936</v>
      </c>
      <c r="E6603" s="29">
        <f>'Monte Carlo Inputs'!$C$7+'Monte Carlo Inputs'!$D$7*C6603</f>
        <v>0.58579144177900044</v>
      </c>
      <c r="F6603" s="16">
        <f>'Monte Carlo Inputs'!$C$17*(1+$D6603)</f>
        <v>2803.1642549786047</v>
      </c>
      <c r="G6603" s="16">
        <f t="shared" ref="G6603:J6603" si="6597">F6603*(1+$D6603)</f>
        <v>3234.8317650116314</v>
      </c>
      <c r="H6603" s="16">
        <f t="shared" si="6597"/>
        <v>3732.9730248034057</v>
      </c>
      <c r="I6603" s="16">
        <f t="shared" si="6597"/>
        <v>4307.8245226331828</v>
      </c>
      <c r="J6603" s="16">
        <f t="shared" si="6597"/>
        <v>4971.1990937242626</v>
      </c>
      <c r="K6603" s="16">
        <f>F6603*$E6603*(1-'Monte Carlo Inputs'!$C$11)+F6603*'Monte Carlo Inputs'!$C$12-F6603*'Monte Carlo Inputs'!$C$13-'Monte Carlo Inputs'!$C$14*(F6603-'Monte Carlo Inputs'!$C$17)</f>
        <v>1282.0527679764932</v>
      </c>
      <c r="L6603" s="16">
        <f>G6603*$E6603*(1-'Monte Carlo Inputs'!$C$11)+G6603*'Monte Carlo Inputs'!$C$12-G6603*'Monte Carlo Inputs'!$C$13-'Monte Carlo Inputs'!$C$14*(G6603-F6603)</f>
        <v>1479.4798452875891</v>
      </c>
      <c r="M6603" s="16">
        <f>H6603*$E6603*(1-'Monte Carlo Inputs'!$C$11)+H6603*'Monte Carlo Inputs'!$C$12-H6603*'Monte Carlo Inputs'!$C$13-'Monte Carlo Inputs'!$C$14*(H6603-G6603)</f>
        <v>1707.309299029042</v>
      </c>
      <c r="N6603" s="16">
        <f>I6603*$E6603*(1-'Monte Carlo Inputs'!$C$11)+I6603*'Monte Carlo Inputs'!$C$12-I6603*'Monte Carlo Inputs'!$C$13-'Monte Carlo Inputs'!$C$14*(I6603-H6603)</f>
        <v>1970.2228805857262</v>
      </c>
      <c r="O6603" s="16">
        <f>J6603*$E6603*(1-'Monte Carlo Inputs'!$C$11)+J6603*'Monte Carlo Inputs'!$C$12-J6603*'Monte Carlo Inputs'!$C$13-'Monte Carlo Inputs'!$C$14*(J6603-I6603)</f>
        <v>2273.6232980111504</v>
      </c>
    </row>
    <row r="6604" spans="1:15">
      <c r="A6604">
        <v>6600</v>
      </c>
      <c r="B6604" s="39">
        <v>0.21921447318064463</v>
      </c>
      <c r="C6604" s="39">
        <v>0.22688973323833309</v>
      </c>
      <c r="D6604" s="29">
        <f>'Monte Carlo Inputs'!$C$6+'Monte Carlo Inputs'!$D$6*B6604</f>
        <v>0.14051154624206172</v>
      </c>
      <c r="E6604" s="29">
        <f>'Monte Carlo Inputs'!$C$7+'Monte Carlo Inputs'!$D$7*C6604</f>
        <v>0.59094264861292578</v>
      </c>
      <c r="F6604" s="16">
        <f>'Monte Carlo Inputs'!$C$17*(1+$D6604)</f>
        <v>2770.4165969765922</v>
      </c>
      <c r="G6604" s="16">
        <f t="shared" ref="G6604:J6604" si="6598">F6604*(1+$D6604)</f>
        <v>3159.6921167524438</v>
      </c>
      <c r="H6604" s="16">
        <f t="shared" si="6598"/>
        <v>3603.6653417261823</v>
      </c>
      <c r="I6604" s="16">
        <f t="shared" si="6598"/>
        <v>4110.0219310310558</v>
      </c>
      <c r="J6604" s="16">
        <f t="shared" si="6598"/>
        <v>4687.5274676490135</v>
      </c>
      <c r="K6604" s="16">
        <f>F6604*$E6604*(1-'Monte Carlo Inputs'!$C$11)+F6604*'Monte Carlo Inputs'!$C$12-F6604*'Monte Carlo Inputs'!$C$13-'Monte Carlo Inputs'!$C$14*(F6604-'Monte Carlo Inputs'!$C$17)</f>
        <v>1276.7544691238843</v>
      </c>
      <c r="L6604" s="16">
        <f>G6604*$E6604*(1-'Monte Carlo Inputs'!$C$11)+G6604*'Monte Carlo Inputs'!$C$12-G6604*'Monte Carlo Inputs'!$C$13-'Monte Carlo Inputs'!$C$14*(G6604-F6604)</f>
        <v>1456.1532137519439</v>
      </c>
      <c r="M6604" s="16">
        <f>H6604*$E6604*(1-'Monte Carlo Inputs'!$C$11)+H6604*'Monte Carlo Inputs'!$C$12-H6604*'Monte Carlo Inputs'!$C$13-'Monte Carlo Inputs'!$C$14*(H6604-G6604)</f>
        <v>1660.7595533815768</v>
      </c>
      <c r="N6604" s="16">
        <f>I6604*$E6604*(1-'Monte Carlo Inputs'!$C$11)+I6604*'Monte Carlo Inputs'!$C$12-I6604*'Monte Carlo Inputs'!$C$13-'Monte Carlo Inputs'!$C$14*(I6604-H6604)</f>
        <v>1894.1154461634978</v>
      </c>
      <c r="O6604" s="16">
        <f>J6604*$E6604*(1-'Monte Carlo Inputs'!$C$11)+J6604*'Monte Carlo Inputs'!$C$12-J6604*'Monte Carlo Inputs'!$C$13-'Monte Carlo Inputs'!$C$14*(J6604-I6604)</f>
        <v>2160.2605362649037</v>
      </c>
    </row>
    <row r="6605" spans="1:15">
      <c r="A6605">
        <v>6601</v>
      </c>
      <c r="B6605" s="39">
        <v>0.36111027021234049</v>
      </c>
      <c r="C6605" s="39">
        <v>-0.35405159084333787</v>
      </c>
      <c r="D6605" s="29">
        <f>'Monte Carlo Inputs'!$C$6+'Monte Carlo Inputs'!$D$6*B6605</f>
        <v>0.14970415859317776</v>
      </c>
      <c r="E6605" s="29">
        <f>'Monte Carlo Inputs'!$C$7+'Monte Carlo Inputs'!$D$7*C6605</f>
        <v>0.57014966562598868</v>
      </c>
      <c r="F6605" s="16">
        <f>'Monte Carlo Inputs'!$C$17*(1+$D6605)</f>
        <v>2792.7463716386887</v>
      </c>
      <c r="G6605" s="16">
        <f t="shared" ref="G6605:J6605" si="6599">F6605*(1+$D6605)</f>
        <v>3210.8321173690088</v>
      </c>
      <c r="H6605" s="16">
        <f t="shared" si="6599"/>
        <v>3691.5070378836876</v>
      </c>
      <c r="I6605" s="16">
        <f t="shared" si="6599"/>
        <v>4244.1409929308593</v>
      </c>
      <c r="J6605" s="16">
        <f t="shared" si="6599"/>
        <v>4879.5065492283875</v>
      </c>
      <c r="K6605" s="16">
        <f>F6605*$E6605*(1-'Monte Carlo Inputs'!$C$11)+F6605*'Monte Carlo Inputs'!$C$12-F6605*'Monte Carlo Inputs'!$C$13-'Monte Carlo Inputs'!$C$14*(F6605-'Monte Carlo Inputs'!$C$17)</f>
        <v>1246.0527067793864</v>
      </c>
      <c r="L6605" s="16">
        <f>G6605*$E6605*(1-'Monte Carlo Inputs'!$C$11)+G6605*'Monte Carlo Inputs'!$C$12-G6605*'Monte Carlo Inputs'!$C$13-'Monte Carlo Inputs'!$C$14*(G6605-F6605)</f>
        <v>1432.5919788105464</v>
      </c>
      <c r="M6605" s="16">
        <f>H6605*$E6605*(1-'Monte Carlo Inputs'!$C$11)+H6605*'Monte Carlo Inputs'!$C$12-H6605*'Monte Carlo Inputs'!$C$13-'Monte Carlo Inputs'!$C$14*(H6605-G6605)</f>
        <v>1647.0569556057146</v>
      </c>
      <c r="N6605" s="16">
        <f>I6605*$E6605*(1-'Monte Carlo Inputs'!$C$11)+I6605*'Monte Carlo Inputs'!$C$12-I6605*'Monte Carlo Inputs'!$C$13-'Monte Carlo Inputs'!$C$14*(I6605-H6605)</f>
        <v>1893.6282312997093</v>
      </c>
      <c r="O6605" s="16">
        <f>J6605*$E6605*(1-'Monte Carlo Inputs'!$C$11)+J6605*'Monte Carlo Inputs'!$C$12-J6605*'Monte Carlo Inputs'!$C$13-'Monte Carlo Inputs'!$C$14*(J6605-I6605)</f>
        <v>2177.1122523547192</v>
      </c>
    </row>
    <row r="6606" spans="1:15">
      <c r="A6606">
        <v>6602</v>
      </c>
      <c r="B6606" s="39">
        <v>-0.48305263332622861</v>
      </c>
      <c r="C6606" s="39">
        <v>5.3645963724403042E-2</v>
      </c>
      <c r="D6606" s="29">
        <f>'Monte Carlo Inputs'!$C$6+'Monte Carlo Inputs'!$D$6*B6606</f>
        <v>9.5015700613768878E-2</v>
      </c>
      <c r="E6606" s="29">
        <f>'Monte Carlo Inputs'!$C$7+'Monte Carlo Inputs'!$D$7*C6606</f>
        <v>0.58474192815670711</v>
      </c>
      <c r="F6606" s="16">
        <f>'Monte Carlo Inputs'!$C$17*(1+$D6606)</f>
        <v>2659.9026383609062</v>
      </c>
      <c r="G6606" s="16">
        <f t="shared" ref="G6606:J6606" si="6600">F6606*(1+$D6606)</f>
        <v>2912.6351511091798</v>
      </c>
      <c r="H6606" s="16">
        <f t="shared" si="6600"/>
        <v>3189.3812206241091</v>
      </c>
      <c r="I6606" s="16">
        <f t="shared" si="6600"/>
        <v>3492.4225118261061</v>
      </c>
      <c r="J6606" s="16">
        <f t="shared" si="6600"/>
        <v>3824.2574836265621</v>
      </c>
      <c r="K6606" s="16">
        <f>F6606*$E6606*(1-'Monte Carlo Inputs'!$C$11)+F6606*'Monte Carlo Inputs'!$C$12-F6606*'Monte Carlo Inputs'!$C$13-'Monte Carlo Inputs'!$C$14*(F6606-'Monte Carlo Inputs'!$C$17)</f>
        <v>1212.4632356673887</v>
      </c>
      <c r="L6606" s="16">
        <f>G6606*$E6606*(1-'Monte Carlo Inputs'!$C$11)+G6606*'Monte Carlo Inputs'!$C$12-G6606*'Monte Carlo Inputs'!$C$13-'Monte Carlo Inputs'!$C$14*(G6606-F6606)</f>
        <v>1327.6662794727629</v>
      </c>
      <c r="M6606" s="16">
        <f>H6606*$E6606*(1-'Monte Carlo Inputs'!$C$11)+H6606*'Monte Carlo Inputs'!$C$12-H6606*'Monte Carlo Inputs'!$C$13-'Monte Carlo Inputs'!$C$14*(H6606-G6606)</f>
        <v>1453.8154211981432</v>
      </c>
      <c r="N6606" s="16">
        <f>I6606*$E6606*(1-'Monte Carlo Inputs'!$C$11)+I6606*'Monte Carlo Inputs'!$C$12-I6606*'Monte Carlo Inputs'!$C$13-'Monte Carlo Inputs'!$C$14*(I6606-H6606)</f>
        <v>1591.9507120063865</v>
      </c>
      <c r="O6606" s="16">
        <f>J6606*$E6606*(1-'Monte Carlo Inputs'!$C$11)+J6606*'Monte Carlo Inputs'!$C$12-J6606*'Monte Carlo Inputs'!$C$13-'Monte Carlo Inputs'!$C$14*(J6606-I6606)</f>
        <v>1743.2110242502615</v>
      </c>
    </row>
    <row r="6607" spans="1:15">
      <c r="A6607">
        <v>6603</v>
      </c>
      <c r="B6607" s="39">
        <v>0.62625676656039864</v>
      </c>
      <c r="C6607" s="39">
        <v>0.43764426434724352</v>
      </c>
      <c r="D6607" s="29">
        <f>'Monte Carlo Inputs'!$C$6+'Monte Carlo Inputs'!$D$6*B6607</f>
        <v>0.16688147468126355</v>
      </c>
      <c r="E6607" s="29">
        <f>'Monte Carlo Inputs'!$C$7+'Monte Carlo Inputs'!$D$7*C6607</f>
        <v>0.59848594980034731</v>
      </c>
      <c r="F6607" s="16">
        <f>'Monte Carlo Inputs'!$C$17*(1+$D6607)</f>
        <v>2834.4717901482577</v>
      </c>
      <c r="G6607" s="16">
        <f t="shared" ref="G6607:J6607" si="6601">F6607*(1+$D6607)</f>
        <v>3307.4926224306396</v>
      </c>
      <c r="H6607" s="16">
        <f t="shared" si="6601"/>
        <v>3859.451868759264</v>
      </c>
      <c r="I6607" s="16">
        <f t="shared" si="6601"/>
        <v>4503.5228880791683</v>
      </c>
      <c r="J6607" s="16">
        <f t="shared" si="6601"/>
        <v>5255.0774289026422</v>
      </c>
      <c r="K6607" s="16">
        <f>F6607*$E6607*(1-'Monte Carlo Inputs'!$C$11)+F6607*'Monte Carlo Inputs'!$C$12-F6607*'Monte Carlo Inputs'!$C$13-'Monte Carlo Inputs'!$C$14*(F6607-'Monte Carlo Inputs'!$C$17)</f>
        <v>1322.430326663369</v>
      </c>
      <c r="L6607" s="16">
        <f>G6607*$E6607*(1-'Monte Carlo Inputs'!$C$11)+G6607*'Monte Carlo Inputs'!$C$12-G6607*'Monte Carlo Inputs'!$C$13-'Monte Carlo Inputs'!$C$14*(G6607-F6607)</f>
        <v>1543.1194497401768</v>
      </c>
      <c r="M6607" s="16">
        <f>H6607*$E6607*(1-'Monte Carlo Inputs'!$C$11)+H6607*'Monte Carlo Inputs'!$C$12-H6607*'Monte Carlo Inputs'!$C$13-'Monte Carlo Inputs'!$C$14*(H6607-G6607)</f>
        <v>1800.6374991221571</v>
      </c>
      <c r="N6607" s="16">
        <f>I6607*$E6607*(1-'Monte Carlo Inputs'!$C$11)+I6607*'Monte Carlo Inputs'!$C$12-I6607*'Monte Carlo Inputs'!$C$13-'Monte Carlo Inputs'!$C$14*(I6607-H6607)</f>
        <v>2101.1305403420456</v>
      </c>
      <c r="O6607" s="16">
        <f>J6607*$E6607*(1-'Monte Carlo Inputs'!$C$11)+J6607*'Monte Carlo Inputs'!$C$12-J6607*'Monte Carlo Inputs'!$C$13-'Monte Carlo Inputs'!$C$14*(J6607-I6607)</f>
        <v>2451.770303412166</v>
      </c>
    </row>
    <row r="6608" spans="1:15">
      <c r="A6608">
        <v>6604</v>
      </c>
      <c r="B6608" s="39">
        <v>-0.4963352295116023</v>
      </c>
      <c r="C6608" s="39">
        <v>1.6140845138228219</v>
      </c>
      <c r="D6608" s="29">
        <f>'Monte Carlo Inputs'!$C$6+'Monte Carlo Inputs'!$D$6*B6608</f>
        <v>9.4155197622822095E-2</v>
      </c>
      <c r="E6608" s="29">
        <f>'Monte Carlo Inputs'!$C$7+'Monte Carlo Inputs'!$D$7*C6608</f>
        <v>0.64059295971423458</v>
      </c>
      <c r="F6608" s="16">
        <f>'Monte Carlo Inputs'!$C$17*(1+$D6608)</f>
        <v>2657.8123905455977</v>
      </c>
      <c r="G6608" s="16">
        <f t="shared" ref="G6608:J6608" si="6602">F6608*(1+$D6608)</f>
        <v>2908.0592414218036</v>
      </c>
      <c r="H6608" s="16">
        <f t="shared" si="6602"/>
        <v>3181.8681339967475</v>
      </c>
      <c r="I6608" s="16">
        <f t="shared" si="6602"/>
        <v>3481.4575569629715</v>
      </c>
      <c r="J6608" s="16">
        <f t="shared" si="6602"/>
        <v>3809.2548812542873</v>
      </c>
      <c r="K6608" s="16">
        <f>F6608*$E6608*(1-'Monte Carlo Inputs'!$C$11)+F6608*'Monte Carlo Inputs'!$C$12-F6608*'Monte Carlo Inputs'!$C$13-'Monte Carlo Inputs'!$C$14*(F6608-'Monte Carlo Inputs'!$C$17)</f>
        <v>1317.1054565320308</v>
      </c>
      <c r="L6608" s="16">
        <f>G6608*$E6608*(1-'Monte Carlo Inputs'!$C$11)+G6608*'Monte Carlo Inputs'!$C$12-G6608*'Monte Carlo Inputs'!$C$13-'Monte Carlo Inputs'!$C$14*(G6608-F6608)</f>
        <v>1441.1177810819013</v>
      </c>
      <c r="M6608" s="16">
        <f>H6608*$E6608*(1-'Monte Carlo Inputs'!$C$11)+H6608*'Monte Carlo Inputs'!$C$12-H6608*'Monte Carlo Inputs'!$C$13-'Monte Carlo Inputs'!$C$14*(H6608-G6608)</f>
        <v>1576.8065105574308</v>
      </c>
      <c r="N6608" s="16">
        <f>I6608*$E6608*(1-'Monte Carlo Inputs'!$C$11)+I6608*'Monte Carlo Inputs'!$C$12-I6608*'Monte Carlo Inputs'!$C$13-'Monte Carlo Inputs'!$C$14*(I6608-H6608)</f>
        <v>1725.2710391719181</v>
      </c>
      <c r="O6608" s="16">
        <f>J6608*$E6608*(1-'Monte Carlo Inputs'!$C$11)+J6608*'Monte Carlo Inputs'!$C$12-J6608*'Monte Carlo Inputs'!$C$13-'Monte Carlo Inputs'!$C$14*(J6608-I6608)</f>
        <v>1887.7142748180818</v>
      </c>
    </row>
    <row r="6609" spans="1:15">
      <c r="A6609">
        <v>6605</v>
      </c>
      <c r="B6609" s="39">
        <v>-1.6031762391979003</v>
      </c>
      <c r="C6609" s="39">
        <v>0.49830462275095722</v>
      </c>
      <c r="D6609" s="29">
        <f>'Monte Carlo Inputs'!$C$6+'Monte Carlo Inputs'!$D$6*B6609</f>
        <v>2.2449336355548369E-2</v>
      </c>
      <c r="E6609" s="29">
        <f>'Monte Carlo Inputs'!$C$7+'Monte Carlo Inputs'!$D$7*C6609</f>
        <v>0.60065709815558566</v>
      </c>
      <c r="F6609" s="16">
        <f>'Monte Carlo Inputs'!$C$17*(1+$D6609)</f>
        <v>2483.6316829412631</v>
      </c>
      <c r="G6609" s="16">
        <f t="shared" ref="G6609:J6609" si="6603">F6609*(1+$D6609)</f>
        <v>2539.3875659749083</v>
      </c>
      <c r="H6609" s="16">
        <f t="shared" si="6603"/>
        <v>2596.3951315805766</v>
      </c>
      <c r="I6609" s="16">
        <f t="shared" si="6603"/>
        <v>2654.6824792013376</v>
      </c>
      <c r="J6609" s="16">
        <f t="shared" si="6603"/>
        <v>2714.2783390941099</v>
      </c>
      <c r="K6609" s="16">
        <f>F6609*$E6609*(1-'Monte Carlo Inputs'!$C$11)+F6609*'Monte Carlo Inputs'!$C$12-F6609*'Monte Carlo Inputs'!$C$13-'Monte Carlo Inputs'!$C$14*(F6609-'Monte Carlo Inputs'!$C$17)</f>
        <v>1157.5417877648792</v>
      </c>
      <c r="L6609" s="16">
        <f>G6609*$E6609*(1-'Monte Carlo Inputs'!$C$11)+G6609*'Monte Carlo Inputs'!$C$12-G6609*'Monte Carlo Inputs'!$C$13-'Monte Carlo Inputs'!$C$14*(G6609-F6609)</f>
        <v>1183.527832704016</v>
      </c>
      <c r="M6609" s="16">
        <f>H6609*$E6609*(1-'Monte Carlo Inputs'!$C$11)+H6609*'Monte Carlo Inputs'!$C$12-H6609*'Monte Carlo Inputs'!$C$13-'Monte Carlo Inputs'!$C$14*(H6609-G6609)</f>
        <v>1210.0972471065418</v>
      </c>
      <c r="N6609" s="16">
        <f>I6609*$E6609*(1-'Monte Carlo Inputs'!$C$11)+I6609*'Monte Carlo Inputs'!$C$12-I6609*'Monte Carlo Inputs'!$C$13-'Monte Carlo Inputs'!$C$14*(I6609-H6609)</f>
        <v>1237.2631272297597</v>
      </c>
      <c r="O6609" s="16">
        <f>J6609*$E6609*(1-'Monte Carlo Inputs'!$C$11)+J6609*'Monte Carlo Inputs'!$C$12-J6609*'Monte Carlo Inputs'!$C$13-'Monte Carlo Inputs'!$C$14*(J6609-I6609)</f>
        <v>1265.0388633332589</v>
      </c>
    </row>
    <row r="6610" spans="1:15">
      <c r="A6610">
        <v>6606</v>
      </c>
      <c r="B6610" s="39">
        <v>0.45557015476068652</v>
      </c>
      <c r="C6610" s="39">
        <v>2.0330610118225314</v>
      </c>
      <c r="D6610" s="29">
        <f>'Monte Carlo Inputs'!$C$6+'Monte Carlo Inputs'!$D$6*B6610</f>
        <v>0.15582367107732947</v>
      </c>
      <c r="E6610" s="29">
        <f>'Monte Carlo Inputs'!$C$7+'Monte Carlo Inputs'!$D$7*C6610</f>
        <v>0.6555889168508795</v>
      </c>
      <c r="F6610" s="16">
        <f>'Monte Carlo Inputs'!$C$17*(1+$D6610)</f>
        <v>2807.6112794139417</v>
      </c>
      <c r="G6610" s="16">
        <f t="shared" ref="G6610:J6610" si="6604">F6610*(1+$D6610)</f>
        <v>3245.10357593034</v>
      </c>
      <c r="H6610" s="16">
        <f t="shared" si="6604"/>
        <v>3750.767528157975</v>
      </c>
      <c r="I6610" s="16">
        <f t="shared" si="6604"/>
        <v>4335.2258937531915</v>
      </c>
      <c r="J6610" s="16">
        <f t="shared" si="6604"/>
        <v>5010.7567074673107</v>
      </c>
      <c r="K6610" s="16">
        <f>F6610*$E6610*(1-'Monte Carlo Inputs'!$C$11)+F6610*'Monte Carlo Inputs'!$C$12-F6610*'Monte Carlo Inputs'!$C$13-'Monte Carlo Inputs'!$C$14*(F6610-'Monte Carlo Inputs'!$C$17)</f>
        <v>1423.59408515874</v>
      </c>
      <c r="L6610" s="16">
        <f>G6610*$E6610*(1-'Monte Carlo Inputs'!$C$11)+G6610*'Monte Carlo Inputs'!$C$12-G6610*'Monte Carlo Inputs'!$C$13-'Monte Carlo Inputs'!$C$14*(G6610-F6610)</f>
        <v>1645.4237416321469</v>
      </c>
      <c r="M6610" s="16">
        <f>H6610*$E6610*(1-'Monte Carlo Inputs'!$C$11)+H6610*'Monte Carlo Inputs'!$C$12-H6610*'Monte Carlo Inputs'!$C$13-'Monte Carlo Inputs'!$C$14*(H6610-G6610)</f>
        <v>1901.8197095310636</v>
      </c>
      <c r="N6610" s="16">
        <f>I6610*$E6610*(1-'Monte Carlo Inputs'!$C$11)+I6610*'Monte Carlo Inputs'!$C$12-I6610*'Monte Carlo Inputs'!$C$13-'Monte Carlo Inputs'!$C$14*(I6610-H6610)</f>
        <v>2198.1682383974144</v>
      </c>
      <c r="O6610" s="16">
        <f>J6610*$E6610*(1-'Monte Carlo Inputs'!$C$11)+J6610*'Monte Carlo Inputs'!$C$12-J6610*'Monte Carlo Inputs'!$C$13-'Monte Carlo Inputs'!$C$14*(J6610-I6610)</f>
        <v>2540.6948829500866</v>
      </c>
    </row>
    <row r="6611" spans="1:15">
      <c r="A6611">
        <v>6607</v>
      </c>
      <c r="B6611" s="39">
        <v>0.62782834715334157</v>
      </c>
      <c r="C6611" s="39">
        <v>-0.3447680977598695</v>
      </c>
      <c r="D6611" s="29">
        <f>'Monte Carlo Inputs'!$C$6+'Monte Carlo Inputs'!$D$6*B6611</f>
        <v>0.16698328834644374</v>
      </c>
      <c r="E6611" s="29">
        <f>'Monte Carlo Inputs'!$C$7+'Monte Carlo Inputs'!$D$7*C6611</f>
        <v>0.5704819393096503</v>
      </c>
      <c r="F6611" s="16">
        <f>'Monte Carlo Inputs'!$C$17*(1+$D6611)</f>
        <v>2834.7191057223467</v>
      </c>
      <c r="G6611" s="16">
        <f t="shared" ref="G6611:J6611" si="6605">F6611*(1+$D6611)</f>
        <v>3308.0698235343543</v>
      </c>
      <c r="H6611" s="16">
        <f t="shared" si="6605"/>
        <v>3860.4622007477606</v>
      </c>
      <c r="I6611" s="16">
        <f t="shared" si="6605"/>
        <v>4505.0948735657703</v>
      </c>
      <c r="J6611" s="16">
        <f t="shared" si="6605"/>
        <v>5257.3704298664888</v>
      </c>
      <c r="K6611" s="16">
        <f>F6611*$E6611*(1-'Monte Carlo Inputs'!$C$11)+F6611*'Monte Carlo Inputs'!$C$12-F6611*'Monte Carlo Inputs'!$C$13-'Monte Carlo Inputs'!$C$14*(F6611-'Monte Carlo Inputs'!$C$17)</f>
        <v>1266.0621027447703</v>
      </c>
      <c r="L6611" s="16">
        <f>G6611*$E6611*(1-'Monte Carlo Inputs'!$C$11)+G6611*'Monte Carlo Inputs'!$C$12-G6611*'Monte Carlo Inputs'!$C$13-'Monte Carlo Inputs'!$C$14*(G6611-F6611)</f>
        <v>1477.4733159119048</v>
      </c>
      <c r="M6611" s="16">
        <f>H6611*$E6611*(1-'Monte Carlo Inputs'!$C$11)+H6611*'Monte Carlo Inputs'!$C$12-H6611*'Monte Carlo Inputs'!$C$13-'Monte Carlo Inputs'!$C$14*(H6611-G6611)</f>
        <v>1724.1866686469991</v>
      </c>
      <c r="N6611" s="16">
        <f>I6611*$E6611*(1-'Monte Carlo Inputs'!$C$11)+I6611*'Monte Carlo Inputs'!$C$12-I6611*'Monte Carlo Inputs'!$C$13-'Monte Carlo Inputs'!$C$14*(I6611-H6611)</f>
        <v>2012.0970283007748</v>
      </c>
      <c r="O6611" s="16">
        <f>J6611*$E6611*(1-'Monte Carlo Inputs'!$C$11)+J6611*'Monte Carlo Inputs'!$C$12-J6611*'Monte Carlo Inputs'!$C$13-'Monte Carlo Inputs'!$C$14*(J6611-I6611)</f>
        <v>2348.0836065585445</v>
      </c>
    </row>
    <row r="6612" spans="1:15">
      <c r="A6612">
        <v>6608</v>
      </c>
      <c r="B6612" s="39">
        <v>1.2795452638605931</v>
      </c>
      <c r="C6612" s="39">
        <v>0.28149948698618271</v>
      </c>
      <c r="D6612" s="29">
        <f>'Monte Carlo Inputs'!$C$6+'Monte Carlo Inputs'!$D$6*B6612</f>
        <v>0.2092042779971528</v>
      </c>
      <c r="E6612" s="29">
        <f>'Monte Carlo Inputs'!$C$7+'Monte Carlo Inputs'!$D$7*C6612</f>
        <v>0.59289723444376652</v>
      </c>
      <c r="F6612" s="16">
        <f>'Monte Carlo Inputs'!$C$17*(1+$D6612)</f>
        <v>2937.2781116828842</v>
      </c>
      <c r="G6612" s="16">
        <f t="shared" ref="G6612:J6612" si="6606">F6612*(1+$D6612)</f>
        <v>3551.7692583143421</v>
      </c>
      <c r="H6612" s="16">
        <f t="shared" si="6606"/>
        <v>4294.814581612477</v>
      </c>
      <c r="I6612" s="16">
        <f t="shared" si="6606"/>
        <v>5193.3081652903593</v>
      </c>
      <c r="J6612" s="16">
        <f t="shared" si="6606"/>
        <v>6279.7704504266476</v>
      </c>
      <c r="K6612" s="16">
        <f>F6612*$E6612*(1-'Monte Carlo Inputs'!$C$11)+F6612*'Monte Carlo Inputs'!$C$12-F6612*'Monte Carlo Inputs'!$C$13-'Monte Carlo Inputs'!$C$14*(F6612-'Monte Carlo Inputs'!$C$17)</f>
        <v>1360.1909051587045</v>
      </c>
      <c r="L6612" s="16">
        <f>G6612*$E6612*(1-'Monte Carlo Inputs'!$C$11)+G6612*'Monte Carlo Inputs'!$C$12-G6612*'Monte Carlo Inputs'!$C$13-'Monte Carlo Inputs'!$C$14*(G6612-F6612)</f>
        <v>1644.7486614107247</v>
      </c>
      <c r="M6612" s="16">
        <f>H6612*$E6612*(1-'Monte Carlo Inputs'!$C$11)+H6612*'Monte Carlo Inputs'!$C$12-H6612*'Monte Carlo Inputs'!$C$13-'Monte Carlo Inputs'!$C$14*(H6612-G6612)</f>
        <v>1988.8371176079393</v>
      </c>
      <c r="N6612" s="16">
        <f>I6612*$E6612*(1-'Monte Carlo Inputs'!$C$11)+I6612*'Monte Carlo Inputs'!$C$12-I6612*'Monte Carlo Inputs'!$C$13-'Monte Carlo Inputs'!$C$14*(I6612-H6612)</f>
        <v>2404.9103508510466</v>
      </c>
      <c r="O6612" s="16">
        <f>J6612*$E6612*(1-'Monte Carlo Inputs'!$C$11)+J6612*'Monte Carlo Inputs'!$C$12-J6612*'Monte Carlo Inputs'!$C$13-'Monte Carlo Inputs'!$C$14*(J6612-I6612)</f>
        <v>2908.0278844487198</v>
      </c>
    </row>
    <row r="6613" spans="1:15">
      <c r="A6613">
        <v>6609</v>
      </c>
      <c r="B6613" s="39">
        <v>-0.77525701749241938</v>
      </c>
      <c r="C6613" s="39">
        <v>0.34642743025169564</v>
      </c>
      <c r="D6613" s="29">
        <f>'Monte Carlo Inputs'!$C$6+'Monte Carlo Inputs'!$D$6*B6613</f>
        <v>7.6085459640272177E-2</v>
      </c>
      <c r="E6613" s="29">
        <f>'Monte Carlo Inputs'!$C$7+'Monte Carlo Inputs'!$D$7*C6613</f>
        <v>0.59522112769035329</v>
      </c>
      <c r="F6613" s="16">
        <f>'Monte Carlo Inputs'!$C$17*(1+$D6613)</f>
        <v>2613.9191900121855</v>
      </c>
      <c r="G6613" s="16">
        <f t="shared" ref="G6613:J6613" si="6607">F6613*(1+$D6613)</f>
        <v>2812.8004330467907</v>
      </c>
      <c r="H6613" s="16">
        <f t="shared" si="6607"/>
        <v>3026.8136468715124</v>
      </c>
      <c r="I6613" s="16">
        <f t="shared" si="6607"/>
        <v>3257.11015443918</v>
      </c>
      <c r="J6613" s="16">
        <f t="shared" si="6607"/>
        <v>3504.9288776386829</v>
      </c>
      <c r="K6613" s="16">
        <f>F6613*$E6613*(1-'Monte Carlo Inputs'!$C$11)+F6613*'Monte Carlo Inputs'!$C$12-F6613*'Monte Carlo Inputs'!$C$13-'Monte Carlo Inputs'!$C$14*(F6613-'Monte Carlo Inputs'!$C$17)</f>
        <v>1210.2898999055301</v>
      </c>
      <c r="L6613" s="16">
        <f>G6613*$E6613*(1-'Monte Carlo Inputs'!$C$11)+G6613*'Monte Carlo Inputs'!$C$12-G6613*'Monte Carlo Inputs'!$C$13-'Monte Carlo Inputs'!$C$14*(G6613-F6613)</f>
        <v>1302.3753632378216</v>
      </c>
      <c r="M6613" s="16">
        <f>H6613*$E6613*(1-'Monte Carlo Inputs'!$C$11)+H6613*'Monte Carlo Inputs'!$C$12-H6613*'Monte Carlo Inputs'!$C$13-'Monte Carlo Inputs'!$C$14*(H6613-G6613)</f>
        <v>1401.4671913739376</v>
      </c>
      <c r="N6613" s="16">
        <f>I6613*$E6613*(1-'Monte Carlo Inputs'!$C$11)+I6613*'Monte Carlo Inputs'!$C$12-I6613*'Monte Carlo Inputs'!$C$13-'Monte Carlo Inputs'!$C$14*(I6613-H6613)</f>
        <v>1508.098466800385</v>
      </c>
      <c r="O6613" s="16">
        <f>J6613*$E6613*(1-'Monte Carlo Inputs'!$C$11)+J6613*'Monte Carlo Inputs'!$C$12-J6613*'Monte Carlo Inputs'!$C$13-'Monte Carlo Inputs'!$C$14*(J6613-I6613)</f>
        <v>1622.8428318296819</v>
      </c>
    </row>
    <row r="6614" spans="1:15">
      <c r="A6614">
        <v>6610</v>
      </c>
      <c r="B6614" s="39">
        <v>0.77027079190608549</v>
      </c>
      <c r="C6614" s="39">
        <v>-0.71402286163552697</v>
      </c>
      <c r="D6614" s="29">
        <f>'Monte Carlo Inputs'!$C$6+'Monte Carlo Inputs'!$D$6*B6614</f>
        <v>0.17621131485849573</v>
      </c>
      <c r="E6614" s="29">
        <f>'Monte Carlo Inputs'!$C$7+'Monte Carlo Inputs'!$D$7*C6614</f>
        <v>0.55726561658506368</v>
      </c>
      <c r="F6614" s="16">
        <f>'Monte Carlo Inputs'!$C$17*(1+$D6614)</f>
        <v>2857.134904922772</v>
      </c>
      <c r="G6614" s="16">
        <f t="shared" ref="G6614:J6614" si="6608">F6614*(1+$D6614)</f>
        <v>3360.5944032473167</v>
      </c>
      <c r="H6614" s="16">
        <f t="shared" si="6608"/>
        <v>3952.769161749628</v>
      </c>
      <c r="I6614" s="16">
        <f t="shared" si="6608"/>
        <v>4649.2918130736434</v>
      </c>
      <c r="J6614" s="16">
        <f t="shared" si="6608"/>
        <v>5468.5496366161888</v>
      </c>
      <c r="K6614" s="16">
        <f>F6614*$E6614*(1-'Monte Carlo Inputs'!$C$11)+F6614*'Monte Carlo Inputs'!$C$12-F6614*'Monte Carlo Inputs'!$C$13-'Monte Carlo Inputs'!$C$14*(F6614-'Monte Carlo Inputs'!$C$17)</f>
        <v>1249.5260228730015</v>
      </c>
      <c r="L6614" s="16">
        <f>G6614*$E6614*(1-'Monte Carlo Inputs'!$C$11)+G6614*'Monte Carlo Inputs'!$C$12-G6614*'Monte Carlo Inputs'!$C$13-'Monte Carlo Inputs'!$C$14*(G6614-F6614)</f>
        <v>1469.7066463133597</v>
      </c>
      <c r="M6614" s="16">
        <f>H6614*$E6614*(1-'Monte Carlo Inputs'!$C$11)+H6614*'Monte Carlo Inputs'!$C$12-H6614*'Monte Carlo Inputs'!$C$13-'Monte Carlo Inputs'!$C$14*(H6614-G6614)</f>
        <v>1728.685586916507</v>
      </c>
      <c r="N6614" s="16">
        <f>I6614*$E6614*(1-'Monte Carlo Inputs'!$C$11)+I6614*'Monte Carlo Inputs'!$C$12-I6614*'Monte Carlo Inputs'!$C$13-'Monte Carlo Inputs'!$C$14*(I6614-H6614)</f>
        <v>2033.2995471639952</v>
      </c>
      <c r="O6614" s="16">
        <f>J6614*$E6614*(1-'Monte Carlo Inputs'!$C$11)+J6614*'Monte Carlo Inputs'!$C$12-J6614*'Monte Carlo Inputs'!$C$13-'Monte Carlo Inputs'!$C$14*(J6614-I6614)</f>
        <v>2391.589933870946</v>
      </c>
    </row>
    <row r="6615" spans="1:15">
      <c r="A6615">
        <v>6611</v>
      </c>
      <c r="B6615" s="39">
        <v>-0.5084068976663032</v>
      </c>
      <c r="C6615" s="39">
        <v>0.2285921267321866</v>
      </c>
      <c r="D6615" s="29">
        <f>'Monte Carlo Inputs'!$C$6+'Monte Carlo Inputs'!$D$6*B6615</f>
        <v>9.3373143692410815E-2</v>
      </c>
      <c r="E6615" s="29">
        <f>'Monte Carlo Inputs'!$C$7+'Monte Carlo Inputs'!$D$7*C6615</f>
        <v>0.59100358047899804</v>
      </c>
      <c r="F6615" s="16">
        <f>'Monte Carlo Inputs'!$C$17*(1+$D6615)</f>
        <v>2655.9127033432355</v>
      </c>
      <c r="G6615" s="16">
        <f t="shared" ref="G6615:J6615" si="6609">F6615*(1+$D6615)</f>
        <v>2903.9036218270026</v>
      </c>
      <c r="H6615" s="16">
        <f t="shared" si="6609"/>
        <v>3175.0502319767675</v>
      </c>
      <c r="I6615" s="16">
        <f t="shared" si="6609"/>
        <v>3471.5146535177564</v>
      </c>
      <c r="J6615" s="16">
        <f t="shared" si="6609"/>
        <v>3795.6608900909796</v>
      </c>
      <c r="K6615" s="16">
        <f>F6615*$E6615*(1-'Monte Carlo Inputs'!$C$11)+F6615*'Monte Carlo Inputs'!$C$12-F6615*'Monte Carlo Inputs'!$C$13-'Monte Carlo Inputs'!$C$14*(F6615-'Monte Carlo Inputs'!$C$17)</f>
        <v>1222.4171682806632</v>
      </c>
      <c r="L6615" s="16">
        <f>G6615*$E6615*(1-'Monte Carlo Inputs'!$C$11)+G6615*'Monte Carlo Inputs'!$C$12-G6615*'Monte Carlo Inputs'!$C$13-'Monte Carlo Inputs'!$C$14*(G6615-F6615)</f>
        <v>1336.5581021866033</v>
      </c>
      <c r="M6615" s="16">
        <f>H6615*$E6615*(1-'Monte Carlo Inputs'!$C$11)+H6615*'Monte Carlo Inputs'!$C$12-H6615*'Monte Carlo Inputs'!$C$13-'Monte Carlo Inputs'!$C$14*(H6615-G6615)</f>
        <v>1461.3567339153292</v>
      </c>
      <c r="N6615" s="16">
        <f>I6615*$E6615*(1-'Monte Carlo Inputs'!$C$11)+I6615*'Monte Carlo Inputs'!$C$12-I6615*'Monte Carlo Inputs'!$C$13-'Monte Carlo Inputs'!$C$14*(I6615-H6615)</f>
        <v>1597.8082062170772</v>
      </c>
      <c r="O6615" s="16">
        <f>J6615*$E6615*(1-'Monte Carlo Inputs'!$C$11)+J6615*'Monte Carlo Inputs'!$C$12-J6615*'Monte Carlo Inputs'!$C$13-'Monte Carlo Inputs'!$C$14*(J6615-I6615)</f>
        <v>1747.0005814490976</v>
      </c>
    </row>
    <row r="6616" spans="1:15">
      <c r="A6616">
        <v>6612</v>
      </c>
      <c r="B6616" s="39">
        <v>0.69447656114472744</v>
      </c>
      <c r="C6616" s="39">
        <v>-1.1313234729951429</v>
      </c>
      <c r="D6616" s="29">
        <f>'Monte Carlo Inputs'!$C$6+'Monte Carlo Inputs'!$D$6*B6616</f>
        <v>0.17130104269811197</v>
      </c>
      <c r="E6616" s="29">
        <f>'Monte Carlo Inputs'!$C$7+'Monte Carlo Inputs'!$D$7*C6616</f>
        <v>0.54232964258432437</v>
      </c>
      <c r="F6616" s="16">
        <f>'Monte Carlo Inputs'!$C$17*(1+$D6616)</f>
        <v>2845.2073628179837</v>
      </c>
      <c r="G6616" s="16">
        <f t="shared" ref="G6616:J6616" si="6610">F6616*(1+$D6616)</f>
        <v>3332.5943507610496</v>
      </c>
      <c r="H6616" s="16">
        <f t="shared" si="6610"/>
        <v>3903.4712379362545</v>
      </c>
      <c r="I6616" s="16">
        <f t="shared" si="6610"/>
        <v>4572.1399311368241</v>
      </c>
      <c r="J6616" s="16">
        <f t="shared" si="6610"/>
        <v>5355.3522687022351</v>
      </c>
      <c r="K6616" s="16">
        <f>F6616*$E6616*(1-'Monte Carlo Inputs'!$C$11)+F6616*'Monte Carlo Inputs'!$C$12-F6616*'Monte Carlo Inputs'!$C$13-'Monte Carlo Inputs'!$C$14*(F6616-'Monte Carlo Inputs'!$C$17)</f>
        <v>1213.900726201372</v>
      </c>
      <c r="L6616" s="16">
        <f>G6616*$E6616*(1-'Monte Carlo Inputs'!$C$11)+G6616*'Monte Carlo Inputs'!$C$12-G6616*'Monte Carlo Inputs'!$C$13-'Monte Carlo Inputs'!$C$14*(G6616-F6616)</f>
        <v>1421.8431863316623</v>
      </c>
      <c r="M6616" s="16">
        <f>H6616*$E6616*(1-'Monte Carlo Inputs'!$C$11)+H6616*'Monte Carlo Inputs'!$C$12-H6616*'Monte Carlo Inputs'!$C$13-'Monte Carlo Inputs'!$C$14*(H6616-G6616)</f>
        <v>1665.4064067034819</v>
      </c>
      <c r="N6616" s="16">
        <f>I6616*$E6616*(1-'Monte Carlo Inputs'!$C$11)+I6616*'Monte Carlo Inputs'!$C$12-I6616*'Monte Carlo Inputs'!$C$13-'Monte Carlo Inputs'!$C$14*(I6616-H6616)</f>
        <v>1950.6922606879043</v>
      </c>
      <c r="O6616" s="16">
        <f>J6616*$E6616*(1-'Monte Carlo Inputs'!$C$11)+J6616*'Monte Carlo Inputs'!$C$12-J6616*'Monte Carlo Inputs'!$C$13-'Monte Carlo Inputs'!$C$14*(J6616-I6616)</f>
        <v>2284.8478789268784</v>
      </c>
    </row>
    <row r="6617" spans="1:15">
      <c r="A6617">
        <v>6613</v>
      </c>
      <c r="B6617" s="39">
        <v>-1.2999435061238259E-2</v>
      </c>
      <c r="C6617" s="39">
        <v>-0.52118155965100887</v>
      </c>
      <c r="D6617" s="29">
        <f>'Monte Carlo Inputs'!$C$6+'Monte Carlo Inputs'!$D$6*B6617</f>
        <v>0.12546774307339964</v>
      </c>
      <c r="E6617" s="29">
        <f>'Monte Carlo Inputs'!$C$7+'Monte Carlo Inputs'!$D$7*C6617</f>
        <v>0.56416776959970993</v>
      </c>
      <c r="F6617" s="16">
        <f>'Monte Carlo Inputs'!$C$17*(1+$D6617)</f>
        <v>2733.8736946995955</v>
      </c>
      <c r="G6617" s="16">
        <f t="shared" ref="G6617:J6617" si="6611">F6617*(1+$D6617)</f>
        <v>3076.8866570212904</v>
      </c>
      <c r="H6617" s="16">
        <f t="shared" si="6611"/>
        <v>3462.9366815704093</v>
      </c>
      <c r="I6617" s="16">
        <f t="shared" si="6611"/>
        <v>3897.4235314131365</v>
      </c>
      <c r="J6617" s="16">
        <f t="shared" si="6611"/>
        <v>4386.4244657007021</v>
      </c>
      <c r="K6617" s="16">
        <f>F6617*$E6617*(1-'Monte Carlo Inputs'!$C$11)+F6617*'Monte Carlo Inputs'!$C$12-F6617*'Monte Carlo Inputs'!$C$13-'Monte Carlo Inputs'!$C$14*(F6617-'Monte Carlo Inputs'!$C$17)</f>
        <v>1207.2899168789208</v>
      </c>
      <c r="L6617" s="16">
        <f>G6617*$E6617*(1-'Monte Carlo Inputs'!$C$11)+G6617*'Monte Carlo Inputs'!$C$12-G6617*'Monte Carlo Inputs'!$C$13-'Monte Carlo Inputs'!$C$14*(G6617-F6617)</f>
        <v>1358.7658579849917</v>
      </c>
      <c r="M6617" s="16">
        <f>H6617*$E6617*(1-'Monte Carlo Inputs'!$C$11)+H6617*'Monte Carlo Inputs'!$C$12-H6617*'Monte Carlo Inputs'!$C$13-'Monte Carlo Inputs'!$C$14*(H6617-G6617)</f>
        <v>1529.2471435515599</v>
      </c>
      <c r="N6617" s="16">
        <f>I6617*$E6617*(1-'Monte Carlo Inputs'!$C$11)+I6617*'Monte Carlo Inputs'!$C$12-I6617*'Monte Carlo Inputs'!$C$13-'Monte Carlo Inputs'!$C$14*(I6617-H6617)</f>
        <v>1721.1183312544174</v>
      </c>
      <c r="O6617" s="16">
        <f>J6617*$E6617*(1-'Monte Carlo Inputs'!$C$11)+J6617*'Monte Carlo Inputs'!$C$12-J6617*'Monte Carlo Inputs'!$C$13-'Monte Carlo Inputs'!$C$14*(J6617-I6617)</f>
        <v>1937.0631638391651</v>
      </c>
    </row>
    <row r="6618" spans="1:15">
      <c r="A6618">
        <v>6614</v>
      </c>
      <c r="B6618" s="39">
        <v>-2.0857673268279449</v>
      </c>
      <c r="C6618" s="39">
        <v>1.9367263693774752</v>
      </c>
      <c r="D6618" s="29">
        <f>'Monte Carlo Inputs'!$C$6+'Monte Carlo Inputs'!$D$6*B6618</f>
        <v>-8.8149638245022255E-3</v>
      </c>
      <c r="E6618" s="29">
        <f>'Monte Carlo Inputs'!$C$7+'Monte Carlo Inputs'!$D$7*C6618</f>
        <v>0.65214091875127944</v>
      </c>
      <c r="F6618" s="16">
        <f>'Monte Carlo Inputs'!$C$17*(1+$D6618)</f>
        <v>2407.6875713739018</v>
      </c>
      <c r="G6618" s="16">
        <f t="shared" ref="G6618:J6618" si="6612">F6618*(1+$D6618)</f>
        <v>2386.4638925315376</v>
      </c>
      <c r="H6618" s="16">
        <f t="shared" si="6612"/>
        <v>2365.4272996503914</v>
      </c>
      <c r="I6618" s="16">
        <f t="shared" si="6612"/>
        <v>2344.5761435744835</v>
      </c>
      <c r="J6618" s="16">
        <f t="shared" si="6612"/>
        <v>2323.9087896850833</v>
      </c>
      <c r="K6618" s="16">
        <f>F6618*$E6618*(1-'Monte Carlo Inputs'!$C$11)+F6618*'Monte Carlo Inputs'!$C$12-F6618*'Monte Carlo Inputs'!$C$13-'Monte Carlo Inputs'!$C$14*(F6618-'Monte Carlo Inputs'!$C$17)</f>
        <v>1209.1059437800081</v>
      </c>
      <c r="L6618" s="16">
        <f>G6618*$E6618*(1-'Monte Carlo Inputs'!$C$11)+G6618*'Monte Carlo Inputs'!$C$12-G6618*'Monte Carlo Inputs'!$C$13-'Monte Carlo Inputs'!$C$14*(G6618-F6618)</f>
        <v>1198.4477186255967</v>
      </c>
      <c r="M6618" s="16">
        <f>H6618*$E6618*(1-'Monte Carlo Inputs'!$C$11)+H6618*'Monte Carlo Inputs'!$C$12-H6618*'Monte Carlo Inputs'!$C$13-'Monte Carlo Inputs'!$C$14*(H6618-G6618)</f>
        <v>1187.8834453403549</v>
      </c>
      <c r="N6618" s="16">
        <f>I6618*$E6618*(1-'Monte Carlo Inputs'!$C$11)+I6618*'Monte Carlo Inputs'!$C$12-I6618*'Monte Carlo Inputs'!$C$13-'Monte Carlo Inputs'!$C$14*(I6618-H6618)</f>
        <v>1177.4122957419549</v>
      </c>
      <c r="O6618" s="16">
        <f>J6618*$E6618*(1-'Monte Carlo Inputs'!$C$11)+J6618*'Monte Carlo Inputs'!$C$12-J6618*'Monte Carlo Inputs'!$C$13-'Monte Carlo Inputs'!$C$14*(J6618-I6618)</f>
        <v>1167.0334489484655</v>
      </c>
    </row>
    <row r="6619" spans="1:15">
      <c r="A6619">
        <v>6615</v>
      </c>
      <c r="B6619" s="39">
        <v>0.56177038349651121</v>
      </c>
      <c r="C6619" s="39">
        <v>-8.4837912104085533E-2</v>
      </c>
      <c r="D6619" s="29">
        <f>'Monte Carlo Inputs'!$C$6+'Monte Carlo Inputs'!$D$6*B6619</f>
        <v>0.16270377291819105</v>
      </c>
      <c r="E6619" s="29">
        <f>'Monte Carlo Inputs'!$C$7+'Monte Carlo Inputs'!$D$7*C6619</f>
        <v>0.57978532969365459</v>
      </c>
      <c r="F6619" s="16">
        <f>'Monte Carlo Inputs'!$C$17*(1+$D6619)</f>
        <v>2824.3237347955783</v>
      </c>
      <c r="G6619" s="16">
        <f t="shared" ref="G6619:J6619" si="6613">F6619*(1+$D6619)</f>
        <v>3283.8518623892151</v>
      </c>
      <c r="H6619" s="16">
        <f t="shared" si="6613"/>
        <v>3818.1469501043684</v>
      </c>
      <c r="I6619" s="16">
        <f t="shared" si="6613"/>
        <v>4439.3738644424329</v>
      </c>
      <c r="J6619" s="16">
        <f t="shared" si="6613"/>
        <v>5161.6767415816266</v>
      </c>
      <c r="K6619" s="16">
        <f>F6619*$E6619*(1-'Monte Carlo Inputs'!$C$11)+F6619*'Monte Carlo Inputs'!$C$12-F6619*'Monte Carlo Inputs'!$C$13-'Monte Carlo Inputs'!$C$14*(F6619-'Monte Carlo Inputs'!$C$17)</f>
        <v>1279.9670633678904</v>
      </c>
      <c r="L6619" s="16">
        <f>G6619*$E6619*(1-'Monte Carlo Inputs'!$C$11)+G6619*'Monte Carlo Inputs'!$C$12-G6619*'Monte Carlo Inputs'!$C$13-'Monte Carlo Inputs'!$C$14*(G6619-F6619)</f>
        <v>1488.2225337888633</v>
      </c>
      <c r="M6619" s="16">
        <f>H6619*$E6619*(1-'Monte Carlo Inputs'!$C$11)+H6619*'Monte Carlo Inputs'!$C$12-H6619*'Monte Carlo Inputs'!$C$13-'Monte Carlo Inputs'!$C$14*(H6619-G6619)</f>
        <v>1730.3619549781815</v>
      </c>
      <c r="N6619" s="16">
        <f>I6619*$E6619*(1-'Monte Carlo Inputs'!$C$11)+I6619*'Monte Carlo Inputs'!$C$12-I6619*'Monte Carlo Inputs'!$C$13-'Monte Carlo Inputs'!$C$14*(I6619-H6619)</f>
        <v>2011.8983735672282</v>
      </c>
      <c r="O6619" s="16">
        <f>J6619*$E6619*(1-'Monte Carlo Inputs'!$C$11)+J6619*'Monte Carlo Inputs'!$C$12-J6619*'Monte Carlo Inputs'!$C$13-'Monte Carlo Inputs'!$C$14*(J6619-I6619)</f>
        <v>2339.2418296745886</v>
      </c>
    </row>
    <row r="6620" spans="1:15">
      <c r="A6620">
        <v>6616</v>
      </c>
      <c r="B6620" s="39">
        <v>0.64107277681215136</v>
      </c>
      <c r="C6620" s="39">
        <v>0.34704776368117629</v>
      </c>
      <c r="D6620" s="29">
        <f>'Monte Carlo Inputs'!$C$6+'Monte Carlo Inputs'!$D$6*B6620</f>
        <v>0.16784131874770972</v>
      </c>
      <c r="E6620" s="29">
        <f>'Monte Carlo Inputs'!$C$7+'Monte Carlo Inputs'!$D$7*C6620</f>
        <v>0.59524333059090584</v>
      </c>
      <c r="F6620" s="16">
        <f>'Monte Carlo Inputs'!$C$17*(1+$D6620)</f>
        <v>2836.8033473700621</v>
      </c>
      <c r="G6620" s="16">
        <f t="shared" ref="G6620:J6620" si="6614">F6620*(1+$D6620)</f>
        <v>3312.9361622205706</v>
      </c>
      <c r="H6620" s="16">
        <f t="shared" si="6614"/>
        <v>3868.9837366146476</v>
      </c>
      <c r="I6620" s="16">
        <f t="shared" si="6614"/>
        <v>4518.3590691814916</v>
      </c>
      <c r="J6620" s="16">
        <f t="shared" si="6614"/>
        <v>5276.7264139285871</v>
      </c>
      <c r="K6620" s="16">
        <f>F6620*$E6620*(1-'Monte Carlo Inputs'!$C$11)+F6620*'Monte Carlo Inputs'!$C$12-F6620*'Monte Carlo Inputs'!$C$13-'Monte Carlo Inputs'!$C$14*(F6620-'Monte Carlo Inputs'!$C$17)</f>
        <v>1317.0060882732187</v>
      </c>
      <c r="L6620" s="16">
        <f>G6620*$E6620*(1-'Monte Carlo Inputs'!$C$11)+G6620*'Monte Carlo Inputs'!$C$12-G6620*'Monte Carlo Inputs'!$C$13-'Monte Carlo Inputs'!$C$14*(G6620-F6620)</f>
        <v>1538.0541269277578</v>
      </c>
      <c r="M6620" s="16">
        <f>H6620*$E6620*(1-'Monte Carlo Inputs'!$C$11)+H6620*'Monte Carlo Inputs'!$C$12-H6620*'Monte Carlo Inputs'!$C$13-'Monte Carlo Inputs'!$C$14*(H6620-G6620)</f>
        <v>1796.2031598966701</v>
      </c>
      <c r="N6620" s="16">
        <f>I6620*$E6620*(1-'Monte Carlo Inputs'!$C$11)+I6620*'Monte Carlo Inputs'!$C$12-I6620*'Monte Carlo Inputs'!$C$13-'Monte Carlo Inputs'!$C$14*(I6620-H6620)</f>
        <v>2097.6802669925305</v>
      </c>
      <c r="O6620" s="16">
        <f>J6620*$E6620*(1-'Monte Carlo Inputs'!$C$11)+J6620*'Monte Carlo Inputs'!$C$12-J6620*'Monte Carlo Inputs'!$C$13-'Monte Carlo Inputs'!$C$14*(J6620-I6620)</f>
        <v>2449.7576893156047</v>
      </c>
    </row>
    <row r="6621" spans="1:15">
      <c r="A6621">
        <v>6617</v>
      </c>
      <c r="B6621" s="39">
        <v>-1.0223713613105776</v>
      </c>
      <c r="C6621" s="39">
        <v>-0.12071596002815201</v>
      </c>
      <c r="D6621" s="29">
        <f>'Monte Carlo Inputs'!$C$6+'Monte Carlo Inputs'!$D$6*B6621</f>
        <v>6.0076342974094143E-2</v>
      </c>
      <c r="E6621" s="29">
        <f>'Monte Carlo Inputs'!$C$7+'Monte Carlo Inputs'!$D$7*C6621</f>
        <v>0.5785011868565636</v>
      </c>
      <c r="F6621" s="16">
        <f>'Monte Carlo Inputs'!$C$17*(1+$D6621)</f>
        <v>2575.0314447183723</v>
      </c>
      <c r="G6621" s="16">
        <f t="shared" ref="G6621:J6621" si="6615">F6621*(1+$D6621)</f>
        <v>2729.7299169603502</v>
      </c>
      <c r="H6621" s="16">
        <f t="shared" si="6615"/>
        <v>2893.7221076783053</v>
      </c>
      <c r="I6621" s="16">
        <f t="shared" si="6615"/>
        <v>3067.5663494909054</v>
      </c>
      <c r="J6621" s="16">
        <f t="shared" si="6615"/>
        <v>3251.8545175987106</v>
      </c>
      <c r="K6621" s="16">
        <f>F6621*$E6621*(1-'Monte Carlo Inputs'!$C$11)+F6621*'Monte Carlo Inputs'!$C$12-F6621*'Monte Carlo Inputs'!$C$13-'Monte Carlo Inputs'!$C$14*(F6621-'Monte Carlo Inputs'!$C$17)</f>
        <v>1161.0420651240277</v>
      </c>
      <c r="L6621" s="16">
        <f>G6621*$E6621*(1-'Monte Carlo Inputs'!$C$11)+G6621*'Monte Carlo Inputs'!$C$12-G6621*'Monte Carlo Inputs'!$C$13-'Monte Carlo Inputs'!$C$14*(G6621-F6621)</f>
        <v>1230.7932264357692</v>
      </c>
      <c r="M6621" s="16">
        <f>H6621*$E6621*(1-'Monte Carlo Inputs'!$C$11)+H6621*'Monte Carlo Inputs'!$C$12-H6621*'Monte Carlo Inputs'!$C$13-'Monte Carlo Inputs'!$C$14*(H6621-G6621)</f>
        <v>1304.7347824373162</v>
      </c>
      <c r="N6621" s="16">
        <f>I6621*$E6621*(1-'Monte Carlo Inputs'!$C$11)+I6621*'Monte Carlo Inputs'!$C$12-I6621*'Monte Carlo Inputs'!$C$13-'Monte Carlo Inputs'!$C$14*(I6621-H6621)</f>
        <v>1383.1184767172501</v>
      </c>
      <c r="O6621" s="16">
        <f>J6621*$E6621*(1-'Monte Carlo Inputs'!$C$11)+J6621*'Monte Carlo Inputs'!$C$12-J6621*'Monte Carlo Inputs'!$C$13-'Monte Carlo Inputs'!$C$14*(J6621-I6621)</f>
        <v>1466.2111766983226</v>
      </c>
    </row>
    <row r="6622" spans="1:15">
      <c r="A6622">
        <v>6618</v>
      </c>
      <c r="B6622" s="39">
        <v>1.1077919230599849</v>
      </c>
      <c r="C6622" s="39">
        <v>0.87423206692886346</v>
      </c>
      <c r="D6622" s="29">
        <f>'Monte Carlo Inputs'!$C$6+'Monte Carlo Inputs'!$D$6*B6622</f>
        <v>0.19807736715823321</v>
      </c>
      <c r="E6622" s="29">
        <f>'Monte Carlo Inputs'!$C$7+'Monte Carlo Inputs'!$D$7*C6622</f>
        <v>0.61411224866234326</v>
      </c>
      <c r="F6622" s="16">
        <f>'Monte Carlo Inputs'!$C$17*(1+$D6622)</f>
        <v>2910.2497325640647</v>
      </c>
      <c r="G6622" s="16">
        <f t="shared" ref="G6622:J6622" si="6616">F6622*(1+$D6622)</f>
        <v>3486.7043373633069</v>
      </c>
      <c r="H6622" s="16">
        <f t="shared" si="6616"/>
        <v>4177.3415525674227</v>
      </c>
      <c r="I6622" s="16">
        <f t="shared" si="6616"/>
        <v>5004.7783690206643</v>
      </c>
      <c r="J6622" s="16">
        <f t="shared" si="6616"/>
        <v>5996.1116915667544</v>
      </c>
      <c r="K6622" s="16">
        <f>F6622*$E6622*(1-'Monte Carlo Inputs'!$C$11)+F6622*'Monte Carlo Inputs'!$C$12-F6622*'Monte Carlo Inputs'!$C$13-'Monte Carlo Inputs'!$C$14*(F6622-'Monte Carlo Inputs'!$C$17)</f>
        <v>1391.2331622217671</v>
      </c>
      <c r="L6622" s="16">
        <f>G6622*$E6622*(1-'Monte Carlo Inputs'!$C$11)+G6622*'Monte Carlo Inputs'!$C$12-G6622*'Monte Carlo Inputs'!$C$13-'Monte Carlo Inputs'!$C$14*(G6622-F6622)</f>
        <v>1666.8049640978777</v>
      </c>
      <c r="M6622" s="16">
        <f>H6622*$E6622*(1-'Monte Carlo Inputs'!$C$11)+H6622*'Monte Carlo Inputs'!$C$12-H6622*'Monte Carlo Inputs'!$C$13-'Monte Carlo Inputs'!$C$14*(H6622-G6622)</f>
        <v>1996.9613029526588</v>
      </c>
      <c r="N6622" s="16">
        <f>I6622*$E6622*(1-'Monte Carlo Inputs'!$C$11)+I6622*'Monte Carlo Inputs'!$C$12-I6622*'Monte Carlo Inputs'!$C$13-'Monte Carlo Inputs'!$C$14*(I6622-H6622)</f>
        <v>2392.5141401583965</v>
      </c>
      <c r="O6622" s="16">
        <f>J6622*$E6622*(1-'Monte Carlo Inputs'!$C$11)+J6622*'Monte Carlo Inputs'!$C$12-J6622*'Monte Carlo Inputs'!$C$13-'Monte Carlo Inputs'!$C$14*(J6622-I6622)</f>
        <v>2866.4170419298166</v>
      </c>
    </row>
    <row r="6623" spans="1:15">
      <c r="A6623">
        <v>6619</v>
      </c>
      <c r="B6623" s="39">
        <v>-0.96626896891222958</v>
      </c>
      <c r="C6623" s="39">
        <v>1.0884996661494275</v>
      </c>
      <c r="D6623" s="29">
        <f>'Monte Carlo Inputs'!$C$6+'Monte Carlo Inputs'!$D$6*B6623</f>
        <v>6.3710894215756445E-2</v>
      </c>
      <c r="E6623" s="29">
        <f>'Monte Carlo Inputs'!$C$7+'Monte Carlo Inputs'!$D$7*C6623</f>
        <v>0.62178128916705822</v>
      </c>
      <c r="F6623" s="16">
        <f>'Monte Carlo Inputs'!$C$17*(1+$D6623)</f>
        <v>2583.8601331394943</v>
      </c>
      <c r="G6623" s="16">
        <f t="shared" ref="G6623:J6623" si="6617">F6623*(1+$D6623)</f>
        <v>2748.480172750255</v>
      </c>
      <c r="H6623" s="16">
        <f t="shared" si="6617"/>
        <v>2923.5883022904504</v>
      </c>
      <c r="I6623" s="16">
        <f t="shared" si="6617"/>
        <v>3109.8527273481004</v>
      </c>
      <c r="J6623" s="16">
        <f t="shared" si="6617"/>
        <v>3307.9842254867572</v>
      </c>
      <c r="K6623" s="16">
        <f>F6623*$E6623*(1-'Monte Carlo Inputs'!$C$11)+F6623*'Monte Carlo Inputs'!$C$12-F6623*'Monte Carlo Inputs'!$C$13-'Monte Carlo Inputs'!$C$14*(F6623-'Monte Carlo Inputs'!$C$17)</f>
        <v>1244.7374212147927</v>
      </c>
      <c r="L6623" s="16">
        <f>G6623*$E6623*(1-'Monte Carlo Inputs'!$C$11)+G6623*'Monte Carlo Inputs'!$C$12-G6623*'Monte Carlo Inputs'!$C$13-'Monte Carlo Inputs'!$C$14*(G6623-F6623)</f>
        <v>1324.0407553842019</v>
      </c>
      <c r="M6623" s="16">
        <f>H6623*$E6623*(1-'Monte Carlo Inputs'!$C$11)+H6623*'Monte Carlo Inputs'!$C$12-H6623*'Monte Carlo Inputs'!$C$13-'Monte Carlo Inputs'!$C$14*(H6623-G6623)</f>
        <v>1408.3965758878348</v>
      </c>
      <c r="N6623" s="16">
        <f>I6623*$E6623*(1-'Monte Carlo Inputs'!$C$11)+I6623*'Monte Carlo Inputs'!$C$12-I6623*'Monte Carlo Inputs'!$C$13-'Monte Carlo Inputs'!$C$14*(I6623-H6623)</f>
        <v>1498.1267811480584</v>
      </c>
      <c r="O6623" s="16">
        <f>J6623*$E6623*(1-'Monte Carlo Inputs'!$C$11)+J6623*'Monte Carlo Inputs'!$C$12-J6623*'Monte Carlo Inputs'!$C$13-'Monte Carlo Inputs'!$C$14*(J6623-I6623)</f>
        <v>1593.5737780235741</v>
      </c>
    </row>
    <row r="6624" spans="1:15">
      <c r="A6624">
        <v>6620</v>
      </c>
      <c r="B6624" s="39">
        <v>0.29204177103493989</v>
      </c>
      <c r="C6624" s="39">
        <v>-0.29443687548335273</v>
      </c>
      <c r="D6624" s="29">
        <f>'Monte Carlo Inputs'!$C$6+'Monte Carlo Inputs'!$D$6*B6624</f>
        <v>0.1452296078884138</v>
      </c>
      <c r="E6624" s="29">
        <f>'Monte Carlo Inputs'!$C$7+'Monte Carlo Inputs'!$D$7*C6624</f>
        <v>0.57228338844939208</v>
      </c>
      <c r="F6624" s="16">
        <f>'Monte Carlo Inputs'!$C$17*(1+$D6624)</f>
        <v>2781.8772405217464</v>
      </c>
      <c r="G6624" s="16">
        <f t="shared" ref="G6624:J6624" si="6618">F6624*(1+$D6624)</f>
        <v>3185.8881813564226</v>
      </c>
      <c r="H6624" s="16">
        <f t="shared" si="6618"/>
        <v>3648.573472711148</v>
      </c>
      <c r="I6624" s="16">
        <f t="shared" si="6618"/>
        <v>4178.4543675050563</v>
      </c>
      <c r="J6624" s="16">
        <f t="shared" si="6618"/>
        <v>4785.2896568774459</v>
      </c>
      <c r="K6624" s="16">
        <f>F6624*$E6624*(1-'Monte Carlo Inputs'!$C$11)+F6624*'Monte Carlo Inputs'!$C$12-F6624*'Monte Carlo Inputs'!$C$13-'Monte Carlo Inputs'!$C$14*(F6624-'Monte Carlo Inputs'!$C$17)</f>
        <v>1245.2684193530342</v>
      </c>
      <c r="L6624" s="16">
        <f>G6624*$E6624*(1-'Monte Carlo Inputs'!$C$11)+G6624*'Monte Carlo Inputs'!$C$12-G6624*'Monte Carlo Inputs'!$C$13-'Monte Carlo Inputs'!$C$14*(G6624-F6624)</f>
        <v>1426.1182636115007</v>
      </c>
      <c r="M6624" s="16">
        <f>H6624*$E6624*(1-'Monte Carlo Inputs'!$C$11)+H6624*'Monte Carlo Inputs'!$C$12-H6624*'Monte Carlo Inputs'!$C$13-'Monte Carlo Inputs'!$C$14*(H6624-G6624)</f>
        <v>1633.2328598383042</v>
      </c>
      <c r="N6624" s="16">
        <f>I6624*$E6624*(1-'Monte Carlo Inputs'!$C$11)+I6624*'Monte Carlo Inputs'!$C$12-I6624*'Monte Carlo Inputs'!$C$13-'Monte Carlo Inputs'!$C$14*(I6624-H6624)</f>
        <v>1870.4266276630945</v>
      </c>
      <c r="O6624" s="16">
        <f>J6624*$E6624*(1-'Monte Carlo Inputs'!$C$11)+J6624*'Monte Carlo Inputs'!$C$12-J6624*'Monte Carlo Inputs'!$C$13-'Monte Carlo Inputs'!$C$14*(J6624-I6624)</f>
        <v>2142.0679533826533</v>
      </c>
    </row>
    <row r="6625" spans="1:15">
      <c r="A6625">
        <v>6621</v>
      </c>
      <c r="B6625" s="39">
        <v>0.57761684400744417</v>
      </c>
      <c r="C6625" s="39">
        <v>6.3842857670919462E-2</v>
      </c>
      <c r="D6625" s="29">
        <f>'Monte Carlo Inputs'!$C$6+'Monte Carlo Inputs'!$D$6*B6625</f>
        <v>0.16373037392866169</v>
      </c>
      <c r="E6625" s="29">
        <f>'Monte Carlo Inputs'!$C$7+'Monte Carlo Inputs'!$D$7*C6625</f>
        <v>0.58510689417575323</v>
      </c>
      <c r="F6625" s="16">
        <f>'Monte Carlo Inputs'!$C$17*(1+$D6625)</f>
        <v>2826.8174513101126</v>
      </c>
      <c r="G6625" s="16">
        <f t="shared" ref="G6625:J6625" si="6619">F6625*(1+$D6625)</f>
        <v>3289.653329641184</v>
      </c>
      <c r="H6625" s="16">
        <f t="shared" si="6619"/>
        <v>3828.2694993990021</v>
      </c>
      <c r="I6625" s="16">
        <f t="shared" si="6619"/>
        <v>4455.0734960352911</v>
      </c>
      <c r="J6625" s="16">
        <f t="shared" si="6619"/>
        <v>5184.5043454208198</v>
      </c>
      <c r="K6625" s="16">
        <f>F6625*$E6625*(1-'Monte Carlo Inputs'!$C$11)+F6625*'Monte Carlo Inputs'!$C$12-F6625*'Monte Carlo Inputs'!$C$13-'Monte Carlo Inputs'!$C$14*(F6625-'Monte Carlo Inputs'!$C$17)</f>
        <v>1291.8374133608954</v>
      </c>
      <c r="L6625" s="16">
        <f>G6625*$E6625*(1-'Monte Carlo Inputs'!$C$11)+G6625*'Monte Carlo Inputs'!$C$12-G6625*'Monte Carlo Inputs'!$C$13-'Monte Carlo Inputs'!$C$14*(G6625-F6625)</f>
        <v>1503.3504361055102</v>
      </c>
      <c r="M6625" s="16">
        <f>H6625*$E6625*(1-'Monte Carlo Inputs'!$C$11)+H6625*'Monte Carlo Inputs'!$C$12-H6625*'Monte Carlo Inputs'!$C$13-'Monte Carlo Inputs'!$C$14*(H6625-G6625)</f>
        <v>1749.4945651548824</v>
      </c>
      <c r="N6625" s="16">
        <f>I6625*$E6625*(1-'Monte Carlo Inputs'!$C$11)+I6625*'Monte Carlo Inputs'!$C$12-I6625*'Monte Carlo Inputs'!$C$13-'Monte Carlo Inputs'!$C$14*(I6625-H6625)</f>
        <v>2035.9399644938521</v>
      </c>
      <c r="O6625" s="16">
        <f>J6625*$E6625*(1-'Monte Carlo Inputs'!$C$11)+J6625*'Monte Carlo Inputs'!$C$12-J6625*'Monte Carlo Inputs'!$C$13-'Monte Carlo Inputs'!$C$14*(J6625-I6625)</f>
        <v>2369.2851761767374</v>
      </c>
    </row>
    <row r="6626" spans="1:15">
      <c r="A6626">
        <v>6622</v>
      </c>
      <c r="B6626" s="39">
        <v>0.34328321153967839</v>
      </c>
      <c r="C6626" s="39">
        <v>-0.32094333195785318</v>
      </c>
      <c r="D6626" s="29">
        <f>'Monte Carlo Inputs'!$C$6+'Monte Carlo Inputs'!$D$6*B6626</f>
        <v>0.14854924602235808</v>
      </c>
      <c r="E6626" s="29">
        <f>'Monte Carlo Inputs'!$C$7+'Monte Carlo Inputs'!$D$7*C6626</f>
        <v>0.57133467250223602</v>
      </c>
      <c r="F6626" s="16">
        <f>'Monte Carlo Inputs'!$C$17*(1+$D6626)</f>
        <v>2789.9409735129107</v>
      </c>
      <c r="G6626" s="16">
        <f t="shared" ref="G6626:J6626" si="6620">F6626*(1+$D6626)</f>
        <v>3204.3846015751374</v>
      </c>
      <c r="H6626" s="16">
        <f t="shared" si="6620"/>
        <v>3680.3935181047782</v>
      </c>
      <c r="I6626" s="16">
        <f t="shared" si="6620"/>
        <v>4227.1132002848171</v>
      </c>
      <c r="J6626" s="16">
        <f t="shared" si="6620"/>
        <v>4855.0476790382836</v>
      </c>
      <c r="K6626" s="16">
        <f>F6626*$E6626*(1-'Monte Carlo Inputs'!$C$11)+F6626*'Monte Carlo Inputs'!$C$12-F6626*'Monte Carlo Inputs'!$C$13-'Monte Carlo Inputs'!$C$14*(F6626-'Monte Carlo Inputs'!$C$17)</f>
        <v>1247.1126356245466</v>
      </c>
      <c r="L6626" s="16">
        <f>G6626*$E6626*(1-'Monte Carlo Inputs'!$C$11)+G6626*'Monte Carlo Inputs'!$C$12-G6626*'Monte Carlo Inputs'!$C$13-'Monte Carlo Inputs'!$C$14*(G6626-F6626)</f>
        <v>1432.3702773515288</v>
      </c>
      <c r="M6626" s="16">
        <f>H6626*$E6626*(1-'Monte Carlo Inputs'!$C$11)+H6626*'Monte Carlo Inputs'!$C$12-H6626*'Monte Carlo Inputs'!$C$13-'Monte Carlo Inputs'!$C$14*(H6626-G6626)</f>
        <v>1645.1478020769343</v>
      </c>
      <c r="N6626" s="16">
        <f>I6626*$E6626*(1-'Monte Carlo Inputs'!$C$11)+I6626*'Monte Carlo Inputs'!$C$12-I6626*'Monte Carlo Inputs'!$C$13-'Monte Carlo Inputs'!$C$14*(I6626-H6626)</f>
        <v>1889.5332676708028</v>
      </c>
      <c r="O6626" s="16">
        <f>J6626*$E6626*(1-'Monte Carlo Inputs'!$C$11)+J6626*'Monte Carlo Inputs'!$C$12-J6626*'Monte Carlo Inputs'!$C$13-'Monte Carlo Inputs'!$C$14*(J6626-I6626)</f>
        <v>2170.2220099174633</v>
      </c>
    </row>
    <row r="6627" spans="1:15">
      <c r="A6627">
        <v>6623</v>
      </c>
      <c r="B6627" s="39">
        <v>0.17259712347135733</v>
      </c>
      <c r="C6627" s="39">
        <v>0.5738192167096704</v>
      </c>
      <c r="D6627" s="29">
        <f>'Monte Carlo Inputs'!$C$6+'Monte Carlo Inputs'!$D$6*B6627</f>
        <v>0.13749147634796777</v>
      </c>
      <c r="E6627" s="29">
        <f>'Monte Carlo Inputs'!$C$7+'Monte Carlo Inputs'!$D$7*C6627</f>
        <v>0.60335990754848101</v>
      </c>
      <c r="F6627" s="16">
        <f>'Monte Carlo Inputs'!$C$17*(1+$D6627)</f>
        <v>2763.080545196849</v>
      </c>
      <c r="G6627" s="16">
        <f t="shared" ref="G6627:J6627" si="6621">F6627*(1+$D6627)</f>
        <v>3142.9805686243117</v>
      </c>
      <c r="H6627" s="16">
        <f t="shared" si="6621"/>
        <v>3575.1136071374435</v>
      </c>
      <c r="I6627" s="16">
        <f t="shared" si="6621"/>
        <v>4066.6612550944792</v>
      </c>
      <c r="J6627" s="16">
        <f t="shared" si="6621"/>
        <v>4625.792514864499</v>
      </c>
      <c r="K6627" s="16">
        <f>F6627*$E6627*(1-'Monte Carlo Inputs'!$C$11)+F6627*'Monte Carlo Inputs'!$C$12-F6627*'Monte Carlo Inputs'!$C$13-'Monte Carlo Inputs'!$C$14*(F6627-'Monte Carlo Inputs'!$C$17)</f>
        <v>1297.6797925196961</v>
      </c>
      <c r="L6627" s="16">
        <f>G6627*$E6627*(1-'Monte Carlo Inputs'!$C$11)+G6627*'Monte Carlo Inputs'!$C$12-G6627*'Monte Carlo Inputs'!$C$13-'Monte Carlo Inputs'!$C$14*(G6627-F6627)</f>
        <v>1476.0997030201536</v>
      </c>
      <c r="M6627" s="16">
        <f>H6627*$E6627*(1-'Monte Carlo Inputs'!$C$11)+H6627*'Monte Carlo Inputs'!$C$12-H6627*'Monte Carlo Inputs'!$C$13-'Monte Carlo Inputs'!$C$14*(H6627-G6627)</f>
        <v>1679.0508304251912</v>
      </c>
      <c r="N6627" s="16">
        <f>I6627*$E6627*(1-'Monte Carlo Inputs'!$C$11)+I6627*'Monte Carlo Inputs'!$C$12-I6627*'Monte Carlo Inputs'!$C$13-'Monte Carlo Inputs'!$C$14*(I6627-H6627)</f>
        <v>1909.9060079636322</v>
      </c>
      <c r="O6627" s="16">
        <f>J6627*$E6627*(1-'Monte Carlo Inputs'!$C$11)+J6627*'Monte Carlo Inputs'!$C$12-J6627*'Monte Carlo Inputs'!$C$13-'Monte Carlo Inputs'!$C$14*(J6627-I6627)</f>
        <v>2172.5018046844052</v>
      </c>
    </row>
    <row r="6628" spans="1:15">
      <c r="A6628">
        <v>6624</v>
      </c>
      <c r="B6628" s="39">
        <v>0.91397617066571701</v>
      </c>
      <c r="C6628" s="39">
        <v>-1.8052207756092065</v>
      </c>
      <c r="D6628" s="29">
        <f>'Monte Carlo Inputs'!$C$6+'Monte Carlo Inputs'!$D$6*B6628</f>
        <v>0.18552115959908741</v>
      </c>
      <c r="E6628" s="29">
        <f>'Monte Carlo Inputs'!$C$7+'Monte Carlo Inputs'!$D$7*C6628</f>
        <v>0.51820959023592728</v>
      </c>
      <c r="F6628" s="16">
        <f>'Monte Carlo Inputs'!$C$17*(1+$D6628)</f>
        <v>2879.7494487821436</v>
      </c>
      <c r="G6628" s="16">
        <f t="shared" ref="G6628:J6628" si="6622">F6628*(1+$D6628)</f>
        <v>3414.0039058750394</v>
      </c>
      <c r="H6628" s="16">
        <f t="shared" si="6622"/>
        <v>4047.3738693687901</v>
      </c>
      <c r="I6628" s="16">
        <f t="shared" si="6622"/>
        <v>4798.2473629451333</v>
      </c>
      <c r="J6628" s="16">
        <f t="shared" si="6622"/>
        <v>5688.4237777619774</v>
      </c>
      <c r="K6628" s="16">
        <f>F6628*$E6628*(1-'Monte Carlo Inputs'!$C$11)+F6628*'Monte Carlo Inputs'!$C$12-F6628*'Monte Carlo Inputs'!$C$13-'Monte Carlo Inputs'!$C$14*(F6628-'Monte Carlo Inputs'!$C$17)</f>
        <v>1179.7067274674996</v>
      </c>
      <c r="L6628" s="16">
        <f>G6628*$E6628*(1-'Monte Carlo Inputs'!$C$11)+G6628*'Monte Carlo Inputs'!$C$12-G6628*'Monte Carlo Inputs'!$C$13-'Monte Carlo Inputs'!$C$14*(G6628-F6628)</f>
        <v>1398.5672875341147</v>
      </c>
      <c r="M6628" s="16">
        <f>H6628*$E6628*(1-'Monte Carlo Inputs'!$C$11)+H6628*'Monte Carlo Inputs'!$C$12-H6628*'Monte Carlo Inputs'!$C$13-'Monte Carlo Inputs'!$C$14*(H6628-G6628)</f>
        <v>1658.0311124947937</v>
      </c>
      <c r="N6628" s="16">
        <f>I6628*$E6628*(1-'Monte Carlo Inputs'!$C$11)+I6628*'Monte Carlo Inputs'!$C$12-I6628*'Monte Carlo Inputs'!$C$13-'Monte Carlo Inputs'!$C$14*(I6628-H6628)</f>
        <v>1965.6309671361928</v>
      </c>
      <c r="O6628" s="16">
        <f>J6628*$E6628*(1-'Monte Carlo Inputs'!$C$11)+J6628*'Monte Carlo Inputs'!$C$12-J6628*'Monte Carlo Inputs'!$C$13-'Monte Carlo Inputs'!$C$14*(J6628-I6628)</f>
        <v>2330.2971035031746</v>
      </c>
    </row>
    <row r="6629" spans="1:15">
      <c r="A6629">
        <v>6625</v>
      </c>
      <c r="B6629" s="39">
        <v>0.6564523056882402</v>
      </c>
      <c r="C6629" s="39">
        <v>-0.3982298188075693</v>
      </c>
      <c r="D6629" s="29">
        <f>'Monte Carlo Inputs'!$C$6+'Monte Carlo Inputs'!$D$6*B6629</f>
        <v>0.16883766994385613</v>
      </c>
      <c r="E6629" s="29">
        <f>'Monte Carlo Inputs'!$C$7+'Monte Carlo Inputs'!$D$7*C6629</f>
        <v>0.56856844372908644</v>
      </c>
      <c r="F6629" s="16">
        <f>'Monte Carlo Inputs'!$C$17*(1+$D6629)</f>
        <v>2839.2235840606213</v>
      </c>
      <c r="G6629" s="16">
        <f t="shared" ref="G6629:J6629" si="6623">F6629*(1+$D6629)</f>
        <v>3318.5914784430606</v>
      </c>
      <c r="H6629" s="16">
        <f t="shared" si="6623"/>
        <v>3878.8947311589236</v>
      </c>
      <c r="I6629" s="16">
        <f t="shared" si="6623"/>
        <v>4533.7982795252965</v>
      </c>
      <c r="J6629" s="16">
        <f t="shared" si="6623"/>
        <v>5299.2742170358106</v>
      </c>
      <c r="K6629" s="16">
        <f>F6629*$E6629*(1-'Monte Carlo Inputs'!$C$11)+F6629*'Monte Carlo Inputs'!$C$12-F6629*'Monte Carlo Inputs'!$C$13-'Monte Carlo Inputs'!$C$14*(F6629-'Monte Carlo Inputs'!$C$17)</f>
        <v>1264.2727665913087</v>
      </c>
      <c r="L6629" s="16">
        <f>G6629*$E6629*(1-'Monte Carlo Inputs'!$C$11)+G6629*'Monte Carlo Inputs'!$C$12-G6629*'Monte Carlo Inputs'!$C$13-'Monte Carlo Inputs'!$C$14*(G6629-F6629)</f>
        <v>1477.7296346760581</v>
      </c>
      <c r="M6629" s="16">
        <f>H6629*$E6629*(1-'Monte Carlo Inputs'!$C$11)+H6629*'Monte Carlo Inputs'!$C$12-H6629*'Monte Carlo Inputs'!$C$13-'Monte Carlo Inputs'!$C$14*(H6629-G6629)</f>
        <v>1727.2260630017495</v>
      </c>
      <c r="N6629" s="16">
        <f>I6629*$E6629*(1-'Monte Carlo Inputs'!$C$11)+I6629*'Monte Carlo Inputs'!$C$12-I6629*'Monte Carlo Inputs'!$C$13-'Monte Carlo Inputs'!$C$14*(I6629-H6629)</f>
        <v>2018.8468869452649</v>
      </c>
      <c r="O6629" s="16">
        <f>J6629*$E6629*(1-'Monte Carlo Inputs'!$C$11)+J6629*'Monte Carlo Inputs'!$C$12-J6629*'Monte Carlo Inputs'!$C$13-'Monte Carlo Inputs'!$C$14*(J6629-I6629)</f>
        <v>2359.7042913105106</v>
      </c>
    </row>
    <row r="6630" spans="1:15">
      <c r="A6630">
        <v>6626</v>
      </c>
      <c r="B6630" s="39">
        <v>0.27728922075243168</v>
      </c>
      <c r="C6630" s="39">
        <v>-0.58404193691569362</v>
      </c>
      <c r="D6630" s="29">
        <f>'Monte Carlo Inputs'!$C$6+'Monte Carlo Inputs'!$D$6*B6630</f>
        <v>0.14427387502828437</v>
      </c>
      <c r="E6630" s="29">
        <f>'Monte Carlo Inputs'!$C$7+'Monte Carlo Inputs'!$D$7*C6630</f>
        <v>0.56191787843026497</v>
      </c>
      <c r="F6630" s="16">
        <f>'Monte Carlo Inputs'!$C$17*(1+$D6630)</f>
        <v>2779.5556698312062</v>
      </c>
      <c r="G6630" s="16">
        <f t="shared" ref="G6630:J6630" si="6624">F6630*(1+$D6630)</f>
        <v>3180.5729371745929</v>
      </c>
      <c r="H6630" s="16">
        <f t="shared" si="6624"/>
        <v>3639.4465196308633</v>
      </c>
      <c r="I6630" s="16">
        <f t="shared" si="6624"/>
        <v>4164.5235719762113</v>
      </c>
      <c r="J6630" s="16">
        <f t="shared" si="6624"/>
        <v>4765.3555253518516</v>
      </c>
      <c r="K6630" s="16">
        <f>F6630*$E6630*(1-'Monte Carlo Inputs'!$C$11)+F6630*'Monte Carlo Inputs'!$C$12-F6630*'Monte Carlo Inputs'!$C$13-'Monte Carlo Inputs'!$C$14*(F6630-'Monte Carlo Inputs'!$C$17)</f>
        <v>1223.693722422564</v>
      </c>
      <c r="L6630" s="16">
        <f>G6630*$E6630*(1-'Monte Carlo Inputs'!$C$11)+G6630*'Monte Carlo Inputs'!$C$12-G6630*'Monte Carlo Inputs'!$C$13-'Monte Carlo Inputs'!$C$14*(G6630-F6630)</f>
        <v>1400.2407576042531</v>
      </c>
      <c r="M6630" s="16">
        <f>H6630*$E6630*(1-'Monte Carlo Inputs'!$C$11)+H6630*'Monte Carlo Inputs'!$C$12-H6630*'Monte Carlo Inputs'!$C$13-'Monte Carlo Inputs'!$C$14*(H6630-G6630)</f>
        <v>1602.2589176763595</v>
      </c>
      <c r="N6630" s="16">
        <f>I6630*$E6630*(1-'Monte Carlo Inputs'!$C$11)+I6630*'Monte Carlo Inputs'!$C$12-I6630*'Monte Carlo Inputs'!$C$13-'Monte Carlo Inputs'!$C$14*(I6630-H6630)</f>
        <v>1833.4230205281526</v>
      </c>
      <c r="O6630" s="16">
        <f>J6630*$E6630*(1-'Monte Carlo Inputs'!$C$11)+J6630*'Monte Carlo Inputs'!$C$12-J6630*'Monte Carlo Inputs'!$C$13-'Monte Carlo Inputs'!$C$14*(J6630-I6630)</f>
        <v>2097.9380642658107</v>
      </c>
    </row>
    <row r="6631" spans="1:15">
      <c r="A6631">
        <v>6627</v>
      </c>
      <c r="B6631" s="39">
        <v>1.8554396352673419</v>
      </c>
      <c r="C6631" s="39">
        <v>1.3603668602357262</v>
      </c>
      <c r="D6631" s="29">
        <f>'Monte Carlo Inputs'!$C$6+'Monte Carlo Inputs'!$D$6*B6631</f>
        <v>0.24651316115138289</v>
      </c>
      <c r="E6631" s="29">
        <f>'Monte Carlo Inputs'!$C$7+'Monte Carlo Inputs'!$D$7*C6631</f>
        <v>0.63151192754138741</v>
      </c>
      <c r="F6631" s="16">
        <f>'Monte Carlo Inputs'!$C$17*(1+$D6631)</f>
        <v>3027.9051197528247</v>
      </c>
      <c r="G6631" s="16">
        <f t="shared" ref="G6631:J6631" si="6625">F6631*(1+$D6631)</f>
        <v>3774.3235824895501</v>
      </c>
      <c r="H6631" s="16">
        <f t="shared" si="6625"/>
        <v>4704.7440200172614</v>
      </c>
      <c r="I6631" s="16">
        <f t="shared" si="6625"/>
        <v>5864.5253407997816</v>
      </c>
      <c r="J6631" s="16">
        <f t="shared" si="6625"/>
        <v>7310.2080212127266</v>
      </c>
      <c r="K6631" s="16">
        <f>F6631*$E6631*(1-'Monte Carlo Inputs'!$C$11)+F6631*'Monte Carlo Inputs'!$C$12-F6631*'Monte Carlo Inputs'!$C$13-'Monte Carlo Inputs'!$C$14*(F6631-'Monte Carlo Inputs'!$C$17)</f>
        <v>1486.6130068263428</v>
      </c>
      <c r="L6631" s="16">
        <f>G6631*$E6631*(1-'Monte Carlo Inputs'!$C$11)+G6631*'Monte Carlo Inputs'!$C$12-G6631*'Monte Carlo Inputs'!$C$13-'Monte Carlo Inputs'!$C$14*(G6631-F6631)</f>
        <v>1853.0826785478671</v>
      </c>
      <c r="M6631" s="16">
        <f>H6631*$E6631*(1-'Monte Carlo Inputs'!$C$11)+H6631*'Monte Carlo Inputs'!$C$12-H6631*'Monte Carlo Inputs'!$C$13-'Monte Carlo Inputs'!$C$14*(H6631-G6631)</f>
        <v>2309.8919475115736</v>
      </c>
      <c r="N6631" s="16">
        <f>I6631*$E6631*(1-'Monte Carlo Inputs'!$C$11)+I6631*'Monte Carlo Inputs'!$C$12-I6631*'Monte Carlo Inputs'!$C$13-'Monte Carlo Inputs'!$C$14*(I6631-H6631)</f>
        <v>2879.3107134107759</v>
      </c>
      <c r="O6631" s="16">
        <f>J6631*$E6631*(1-'Monte Carlo Inputs'!$C$11)+J6631*'Monte Carlo Inputs'!$C$12-J6631*'Monte Carlo Inputs'!$C$13-'Monte Carlo Inputs'!$C$14*(J6631-I6631)</f>
        <v>3589.0986993107099</v>
      </c>
    </row>
    <row r="6632" spans="1:15">
      <c r="A6632">
        <v>6628</v>
      </c>
      <c r="B6632" s="39">
        <v>0.45342062516368747</v>
      </c>
      <c r="C6632" s="39">
        <v>-0.34572379403433501</v>
      </c>
      <c r="D6632" s="29">
        <f>'Monte Carlo Inputs'!$C$6+'Monte Carlo Inputs'!$D$6*B6632</f>
        <v>0.15568441542116618</v>
      </c>
      <c r="E6632" s="29">
        <f>'Monte Carlo Inputs'!$C$7+'Monte Carlo Inputs'!$D$7*C6632</f>
        <v>0.57044773314191555</v>
      </c>
      <c r="F6632" s="16">
        <f>'Monte Carlo Inputs'!$C$17*(1+$D6632)</f>
        <v>2807.2730134995554</v>
      </c>
      <c r="G6632" s="16">
        <f t="shared" ref="G6632:J6632" si="6626">F6632*(1+$D6632)</f>
        <v>3244.3216715338494</v>
      </c>
      <c r="H6632" s="16">
        <f t="shared" si="6626"/>
        <v>3749.411994404818</v>
      </c>
      <c r="I6632" s="16">
        <f t="shared" si="6626"/>
        <v>4333.1370089268412</v>
      </c>
      <c r="J6632" s="16">
        <f t="shared" si="6626"/>
        <v>5007.7389111014372</v>
      </c>
      <c r="K6632" s="16">
        <f>F6632*$E6632*(1-'Monte Carlo Inputs'!$C$11)+F6632*'Monte Carlo Inputs'!$C$12-F6632*'Monte Carlo Inputs'!$C$13-'Monte Carlo Inputs'!$C$14*(F6632-'Monte Carlo Inputs'!$C$17)</f>
        <v>1253.3413489848926</v>
      </c>
      <c r="L6632" s="16">
        <f>G6632*$E6632*(1-'Monte Carlo Inputs'!$C$11)+G6632*'Monte Carlo Inputs'!$C$12-G6632*'Monte Carlo Inputs'!$C$13-'Monte Carlo Inputs'!$C$14*(G6632-F6632)</f>
        <v>1448.4670642247816</v>
      </c>
      <c r="M6632" s="16">
        <f>H6632*$E6632*(1-'Monte Carlo Inputs'!$C$11)+H6632*'Monte Carlo Inputs'!$C$12-H6632*'Monte Carlo Inputs'!$C$13-'Monte Carlo Inputs'!$C$14*(H6632-G6632)</f>
        <v>1673.9708123754294</v>
      </c>
      <c r="N6632" s="16">
        <f>I6632*$E6632*(1-'Monte Carlo Inputs'!$C$11)+I6632*'Monte Carlo Inputs'!$C$12-I6632*'Monte Carlo Inputs'!$C$13-'Monte Carlo Inputs'!$C$14*(I6632-H6632)</f>
        <v>1934.5819797321931</v>
      </c>
      <c r="O6632" s="16">
        <f>J6632*$E6632*(1-'Monte Carlo Inputs'!$C$11)+J6632*'Monte Carlo Inputs'!$C$12-J6632*'Monte Carlo Inputs'!$C$13-'Monte Carlo Inputs'!$C$14*(J6632-I6632)</f>
        <v>2235.7662443311219</v>
      </c>
    </row>
    <row r="6633" spans="1:15">
      <c r="A6633">
        <v>6629</v>
      </c>
      <c r="B6633" s="39">
        <v>-0.64406458521847154</v>
      </c>
      <c r="C6633" s="39">
        <v>-0.99611856830408718</v>
      </c>
      <c r="D6633" s="29">
        <f>'Monte Carlo Inputs'!$C$6+'Monte Carlo Inputs'!$D$6*B6633</f>
        <v>8.4584662566099908E-2</v>
      </c>
      <c r="E6633" s="29">
        <f>'Monte Carlo Inputs'!$C$7+'Monte Carlo Inputs'!$D$7*C6633</f>
        <v>0.54716888050122692</v>
      </c>
      <c r="F6633" s="16">
        <f>'Monte Carlo Inputs'!$C$17*(1+$D6633)</f>
        <v>2634.5646038393138</v>
      </c>
      <c r="G6633" s="16">
        <f t="shared" ref="G6633:J6633" si="6627">F6633*(1+$D6633)</f>
        <v>2857.4083618636532</v>
      </c>
      <c r="H6633" s="16">
        <f t="shared" si="6627"/>
        <v>3099.1012839654427</v>
      </c>
      <c r="I6633" s="16">
        <f t="shared" si="6627"/>
        <v>3361.237720327827</v>
      </c>
      <c r="J6633" s="16">
        <f t="shared" si="6627"/>
        <v>3645.5468787062032</v>
      </c>
      <c r="K6633" s="16">
        <f>F6633*$E6633*(1-'Monte Carlo Inputs'!$C$11)+F6633*'Monte Carlo Inputs'!$C$12-F6633*'Monte Carlo Inputs'!$C$13-'Monte Carlo Inputs'!$C$14*(F6633-'Monte Carlo Inputs'!$C$17)</f>
        <v>1130.0878668742566</v>
      </c>
      <c r="L6633" s="16">
        <f>G6633*$E6633*(1-'Monte Carlo Inputs'!$C$11)+G6633*'Monte Carlo Inputs'!$C$12-G6633*'Monte Carlo Inputs'!$C$13-'Monte Carlo Inputs'!$C$14*(G6633-F6633)</f>
        <v>1225.6759677638595</v>
      </c>
      <c r="M6633" s="16">
        <f>H6633*$E6633*(1-'Monte Carlo Inputs'!$C$11)+H6633*'Monte Carlo Inputs'!$C$12-H6633*'Monte Carlo Inputs'!$C$13-'Monte Carlo Inputs'!$C$14*(H6633-G6633)</f>
        <v>1329.3493559125434</v>
      </c>
      <c r="N6633" s="16">
        <f>I6633*$E6633*(1-'Monte Carlo Inputs'!$C$11)+I6633*'Monte Carlo Inputs'!$C$12-I6633*'Monte Carlo Inputs'!$C$13-'Monte Carlo Inputs'!$C$14*(I6633-H6633)</f>
        <v>1441.7919226148683</v>
      </c>
      <c r="O6633" s="16">
        <f>J6633*$E6633*(1-'Monte Carlo Inputs'!$C$11)+J6633*'Monte Carlo Inputs'!$C$12-J6633*'Monte Carlo Inputs'!$C$13-'Monte Carlo Inputs'!$C$14*(J6633-I6633)</f>
        <v>1563.7454058797753</v>
      </c>
    </row>
    <row r="6634" spans="1:15">
      <c r="A6634">
        <v>6630</v>
      </c>
      <c r="B6634" s="39">
        <v>-0.88729786685562206</v>
      </c>
      <c r="C6634" s="39">
        <v>-0.45925273904332514</v>
      </c>
      <c r="D6634" s="29">
        <f>'Monte Carlo Inputs'!$C$6+'Monte Carlo Inputs'!$D$6*B6634</f>
        <v>6.8826977590549121E-2</v>
      </c>
      <c r="E6634" s="29">
        <f>'Monte Carlo Inputs'!$C$7+'Monte Carlo Inputs'!$D$7*C6634</f>
        <v>0.56638431860374605</v>
      </c>
      <c r="F6634" s="16">
        <f>'Monte Carlo Inputs'!$C$17*(1+$D6634)</f>
        <v>2596.2876112652029</v>
      </c>
      <c r="G6634" s="16">
        <f t="shared" ref="G6634:J6634" si="6628">F6634*(1+$D6634)</f>
        <v>2774.9822405043733</v>
      </c>
      <c r="H6634" s="16">
        <f t="shared" si="6628"/>
        <v>2965.9758809857394</v>
      </c>
      <c r="I6634" s="16">
        <f t="shared" si="6628"/>
        <v>3170.1150364804539</v>
      </c>
      <c r="J6634" s="16">
        <f t="shared" si="6628"/>
        <v>3388.3044730557567</v>
      </c>
      <c r="K6634" s="16">
        <f>F6634*$E6634*(1-'Monte Carlo Inputs'!$C$11)+F6634*'Monte Carlo Inputs'!$C$12-F6634*'Monte Carlo Inputs'!$C$13-'Monte Carlo Inputs'!$C$14*(F6634-'Monte Carlo Inputs'!$C$17)</f>
        <v>1148.5769899105107</v>
      </c>
      <c r="L6634" s="16">
        <f>G6634*$E6634*(1-'Monte Carlo Inputs'!$C$11)+G6634*'Monte Carlo Inputs'!$C$12-G6634*'Monte Carlo Inputs'!$C$13-'Monte Carlo Inputs'!$C$14*(G6634-F6634)</f>
        <v>1227.6300726561017</v>
      </c>
      <c r="M6634" s="16">
        <f>H6634*$E6634*(1-'Monte Carlo Inputs'!$C$11)+H6634*'Monte Carlo Inputs'!$C$12-H6634*'Monte Carlo Inputs'!$C$13-'Monte Carlo Inputs'!$C$14*(H6634-G6634)</f>
        <v>1312.1241401562872</v>
      </c>
      <c r="N6634" s="16">
        <f>I6634*$E6634*(1-'Monte Carlo Inputs'!$C$11)+I6634*'Monte Carlo Inputs'!$C$12-I6634*'Monte Carlo Inputs'!$C$13-'Monte Carlo Inputs'!$C$14*(I6634-H6634)</f>
        <v>1402.4336789468425</v>
      </c>
      <c r="O6634" s="16">
        <f>J6634*$E6634*(1-'Monte Carlo Inputs'!$C$11)+J6634*'Monte Carlo Inputs'!$C$12-J6634*'Monte Carlo Inputs'!$C$13-'Monte Carlo Inputs'!$C$14*(J6634-I6634)</f>
        <v>1498.9589503399479</v>
      </c>
    </row>
    <row r="6635" spans="1:15">
      <c r="A6635">
        <v>6631</v>
      </c>
      <c r="B6635" s="39">
        <v>-0.40373031935325221</v>
      </c>
      <c r="C6635" s="39">
        <v>-1.4118742240896414</v>
      </c>
      <c r="D6635" s="29">
        <f>'Monte Carlo Inputs'!$C$6+'Monte Carlo Inputs'!$D$6*B6635</f>
        <v>0.10015453698807114</v>
      </c>
      <c r="E6635" s="29">
        <f>'Monte Carlo Inputs'!$C$7+'Monte Carlo Inputs'!$D$7*C6635</f>
        <v>0.53228820336720262</v>
      </c>
      <c r="F6635" s="16">
        <f>'Monte Carlo Inputs'!$C$17*(1+$D6635)</f>
        <v>2672.3853857977242</v>
      </c>
      <c r="G6635" s="16">
        <f t="shared" ref="G6635:J6635" si="6629">F6635*(1+$D6635)</f>
        <v>2940.0369067659831</v>
      </c>
      <c r="H6635" s="16">
        <f t="shared" si="6629"/>
        <v>3234.4949418909709</v>
      </c>
      <c r="I6635" s="16">
        <f t="shared" si="6629"/>
        <v>3558.4442851863196</v>
      </c>
      <c r="J6635" s="16">
        <f t="shared" si="6629"/>
        <v>3914.8386249670034</v>
      </c>
      <c r="K6635" s="16">
        <f>F6635*$E6635*(1-'Monte Carlo Inputs'!$C$11)+F6635*'Monte Carlo Inputs'!$C$12-F6635*'Monte Carlo Inputs'!$C$13-'Monte Carlo Inputs'!$C$14*(F6635-'Monte Carlo Inputs'!$C$17)</f>
        <v>1118.5984737368965</v>
      </c>
      <c r="L6635" s="16">
        <f>G6635*$E6635*(1-'Monte Carlo Inputs'!$C$11)+G6635*'Monte Carlo Inputs'!$C$12-G6635*'Monte Carlo Inputs'!$C$13-'Monte Carlo Inputs'!$C$14*(G6635-F6635)</f>
        <v>1230.6311859495786</v>
      </c>
      <c r="M6635" s="16">
        <f>H6635*$E6635*(1-'Monte Carlo Inputs'!$C$11)+H6635*'Monte Carlo Inputs'!$C$12-H6635*'Monte Carlo Inputs'!$C$13-'Monte Carlo Inputs'!$C$14*(H6635-G6635)</f>
        <v>1353.8844825814394</v>
      </c>
      <c r="N6635" s="16">
        <f>I6635*$E6635*(1-'Monte Carlo Inputs'!$C$11)+I6635*'Monte Carlo Inputs'!$C$12-I6635*'Monte Carlo Inputs'!$C$13-'Monte Carlo Inputs'!$C$14*(I6635-H6635)</f>
        <v>1489.4821560697178</v>
      </c>
      <c r="O6635" s="16">
        <f>J6635*$E6635*(1-'Monte Carlo Inputs'!$C$11)+J6635*'Monte Carlo Inputs'!$C$12-J6635*'Monte Carlo Inputs'!$C$13-'Monte Carlo Inputs'!$C$14*(J6635-I6635)</f>
        <v>1638.6605517628745</v>
      </c>
    </row>
    <row r="6636" spans="1:15">
      <c r="A6636">
        <v>6632</v>
      </c>
      <c r="B6636" s="39">
        <v>0.7330188740807686</v>
      </c>
      <c r="C6636" s="39">
        <v>-9.4849466402446875E-2</v>
      </c>
      <c r="D6636" s="29">
        <f>'Monte Carlo Inputs'!$C$6+'Monte Carlo Inputs'!$D$6*B6636</f>
        <v>0.17379797741603947</v>
      </c>
      <c r="E6636" s="29">
        <f>'Monte Carlo Inputs'!$C$7+'Monte Carlo Inputs'!$D$7*C6636</f>
        <v>0.57942699732931868</v>
      </c>
      <c r="F6636" s="16">
        <f>'Monte Carlo Inputs'!$C$17*(1+$D6636)</f>
        <v>2851.2726669413018</v>
      </c>
      <c r="G6636" s="16">
        <f t="shared" ref="G6636:J6636" si="6630">F6636*(1+$D6636)</f>
        <v>3346.8180895173368</v>
      </c>
      <c r="H6636" s="16">
        <f t="shared" si="6630"/>
        <v>3928.4883042548631</v>
      </c>
      <c r="I6636" s="16">
        <f t="shared" si="6630"/>
        <v>4611.2516258369251</v>
      </c>
      <c r="J6636" s="16">
        <f t="shared" si="6630"/>
        <v>5412.6778317638064</v>
      </c>
      <c r="K6636" s="16">
        <f>F6636*$E6636*(1-'Monte Carlo Inputs'!$C$11)+F6636*'Monte Carlo Inputs'!$C$12-F6636*'Monte Carlo Inputs'!$C$13-'Monte Carlo Inputs'!$C$14*(F6636-'Monte Carlo Inputs'!$C$17)</f>
        <v>1291.841687378442</v>
      </c>
      <c r="L6636" s="16">
        <f>G6636*$E6636*(1-'Monte Carlo Inputs'!$C$11)+G6636*'Monte Carlo Inputs'!$C$12-G6636*'Monte Carlo Inputs'!$C$13-'Monte Carlo Inputs'!$C$14*(G6636-F6636)</f>
        <v>1516.3611597865386</v>
      </c>
      <c r="M6636" s="16">
        <f>H6636*$E6636*(1-'Monte Carlo Inputs'!$C$11)+H6636*'Monte Carlo Inputs'!$C$12-H6636*'Monte Carlo Inputs'!$C$13-'Monte Carlo Inputs'!$C$14*(H6636-G6636)</f>
        <v>1779.9016623896787</v>
      </c>
      <c r="N6636" s="16">
        <f>I6636*$E6636*(1-'Monte Carlo Inputs'!$C$11)+I6636*'Monte Carlo Inputs'!$C$12-I6636*'Monte Carlo Inputs'!$C$13-'Monte Carlo Inputs'!$C$14*(I6636-H6636)</f>
        <v>2089.2449713124515</v>
      </c>
      <c r="O6636" s="16">
        <f>J6636*$E6636*(1-'Monte Carlo Inputs'!$C$11)+J6636*'Monte Carlo Inputs'!$C$12-J6636*'Monte Carlo Inputs'!$C$13-'Monte Carlo Inputs'!$C$14*(J6636-I6636)</f>
        <v>2452.3515216531869</v>
      </c>
    </row>
    <row r="6637" spans="1:15">
      <c r="A6637">
        <v>6633</v>
      </c>
      <c r="B6637" s="39">
        <v>-0.45093059639202082</v>
      </c>
      <c r="C6637" s="39">
        <v>-0.83618762260346136</v>
      </c>
      <c r="D6637" s="29">
        <f>'Monte Carlo Inputs'!$C$6+'Monte Carlo Inputs'!$D$6*B6637</f>
        <v>9.7096702585930506E-2</v>
      </c>
      <c r="E6637" s="29">
        <f>'Monte Carlo Inputs'!$C$7+'Monte Carlo Inputs'!$D$7*C6637</f>
        <v>0.55289310994607588</v>
      </c>
      <c r="F6637" s="16">
        <f>'Monte Carlo Inputs'!$C$17*(1+$D6637)</f>
        <v>2664.9576002514841</v>
      </c>
      <c r="G6637" s="16">
        <f t="shared" ref="G6637:J6637" si="6631">F6637*(1+$D6637)</f>
        <v>2923.7161957672174</v>
      </c>
      <c r="H6637" s="16">
        <f t="shared" si="6631"/>
        <v>3207.5993976732948</v>
      </c>
      <c r="I6637" s="16">
        <f t="shared" si="6631"/>
        <v>3519.046722403988</v>
      </c>
      <c r="J6637" s="16">
        <f t="shared" si="6631"/>
        <v>3860.7345553952414</v>
      </c>
      <c r="K6637" s="16">
        <f>F6637*$E6637*(1-'Monte Carlo Inputs'!$C$11)+F6637*'Monte Carlo Inputs'!$C$12-F6637*'Monte Carlo Inputs'!$C$13-'Monte Carlo Inputs'!$C$14*(F6637-'Monte Carlo Inputs'!$C$17)</f>
        <v>1154.4495272909053</v>
      </c>
      <c r="L6637" s="16">
        <f>G6637*$E6637*(1-'Monte Carlo Inputs'!$C$11)+G6637*'Monte Carlo Inputs'!$C$12-G6637*'Monte Carlo Inputs'!$C$13-'Monte Carlo Inputs'!$C$14*(G6637-F6637)</f>
        <v>1266.5427696927384</v>
      </c>
      <c r="M6637" s="16">
        <f>H6637*$E6637*(1-'Monte Carlo Inputs'!$C$11)+H6637*'Monte Carlo Inputs'!$C$12-H6637*'Monte Carlo Inputs'!$C$13-'Monte Carlo Inputs'!$C$14*(H6637-G6637)</f>
        <v>1389.5198963139546</v>
      </c>
      <c r="N6637" s="16">
        <f>I6637*$E6637*(1-'Monte Carlo Inputs'!$C$11)+I6637*'Monte Carlo Inputs'!$C$12-I6637*'Monte Carlo Inputs'!$C$13-'Monte Carlo Inputs'!$C$14*(I6637-H6637)</f>
        <v>1524.4376964235835</v>
      </c>
      <c r="O6637" s="16">
        <f>J6637*$E6637*(1-'Monte Carlo Inputs'!$C$11)+J6637*'Monte Carlo Inputs'!$C$12-J6637*'Monte Carlo Inputs'!$C$13-'Monte Carlo Inputs'!$C$14*(J6637-I6637)</f>
        <v>1672.4555700440053</v>
      </c>
    </row>
    <row r="6638" spans="1:15">
      <c r="A6638">
        <v>6634</v>
      </c>
      <c r="B6638" s="39">
        <v>8.2546181178744515E-2</v>
      </c>
      <c r="C6638" s="39">
        <v>-1.9550665705330197</v>
      </c>
      <c r="D6638" s="29">
        <f>'Monte Carlo Inputs'!$C$6+'Monte Carlo Inputs'!$D$6*B6638</f>
        <v>0.13165759386754589</v>
      </c>
      <c r="E6638" s="29">
        <f>'Monte Carlo Inputs'!$C$7+'Monte Carlo Inputs'!$D$7*C6638</f>
        <v>0.51284632731184421</v>
      </c>
      <c r="F6638" s="16">
        <f>'Monte Carlo Inputs'!$C$17*(1+$D6638)</f>
        <v>2748.9094612636563</v>
      </c>
      <c r="G6638" s="16">
        <f t="shared" ref="G6638:J6638" si="6632">F6638*(1+$D6638)</f>
        <v>3110.8242666933611</v>
      </c>
      <c r="H6638" s="16">
        <f t="shared" si="6632"/>
        <v>3520.3879045909821</v>
      </c>
      <c r="I6638" s="16">
        <f t="shared" si="6632"/>
        <v>3983.8737055898428</v>
      </c>
      <c r="J6638" s="16">
        <f t="shared" si="6632"/>
        <v>4508.3809319399852</v>
      </c>
      <c r="K6638" s="16">
        <f>F6638*$E6638*(1-'Monte Carlo Inputs'!$C$11)+F6638*'Monte Carlo Inputs'!$C$12-F6638*'Monte Carlo Inputs'!$C$13-'Monte Carlo Inputs'!$C$14*(F6638-'Monte Carlo Inputs'!$C$17)</f>
        <v>1113.7664237583783</v>
      </c>
      <c r="L6638" s="16">
        <f>G6638*$E6638*(1-'Monte Carlo Inputs'!$C$11)+G6638*'Monte Carlo Inputs'!$C$12-G6638*'Monte Carlo Inputs'!$C$13-'Monte Carlo Inputs'!$C$14*(G6638-F6638)</f>
        <v>1260.4022312408679</v>
      </c>
      <c r="M6638" s="16">
        <f>H6638*$E6638*(1-'Monte Carlo Inputs'!$C$11)+H6638*'Monte Carlo Inputs'!$C$12-H6638*'Monte Carlo Inputs'!$C$13-'Monte Carlo Inputs'!$C$14*(H6638-G6638)</f>
        <v>1426.3437563113266</v>
      </c>
      <c r="N6638" s="16">
        <f>I6638*$E6638*(1-'Monte Carlo Inputs'!$C$11)+I6638*'Monte Carlo Inputs'!$C$12-I6638*'Monte Carlo Inputs'!$C$13-'Monte Carlo Inputs'!$C$14*(I6638-H6638)</f>
        <v>1614.1327432952735</v>
      </c>
      <c r="O6638" s="16">
        <f>J6638*$E6638*(1-'Monte Carlo Inputs'!$C$11)+J6638*'Monte Carlo Inputs'!$C$12-J6638*'Monte Carlo Inputs'!$C$13-'Monte Carlo Inputs'!$C$14*(J6638-I6638)</f>
        <v>1826.6455764603502</v>
      </c>
    </row>
    <row r="6639" spans="1:15">
      <c r="A6639">
        <v>6635</v>
      </c>
      <c r="B6639" s="39">
        <v>-0.63955872933870739</v>
      </c>
      <c r="C6639" s="39">
        <v>-0.61645363758301885</v>
      </c>
      <c r="D6639" s="29">
        <f>'Monte Carlo Inputs'!$C$6+'Monte Carlo Inputs'!$D$6*B6639</f>
        <v>8.48765710459784E-2</v>
      </c>
      <c r="E6639" s="29">
        <f>'Monte Carlo Inputs'!$C$7+'Monte Carlo Inputs'!$D$7*C6639</f>
        <v>0.56075780268316833</v>
      </c>
      <c r="F6639" s="16">
        <f>'Monte Carlo Inputs'!$C$17*(1+$D6639)</f>
        <v>2635.2736787277868</v>
      </c>
      <c r="G6639" s="16">
        <f t="shared" ref="G6639:J6639" si="6633">F6639*(1+$D6639)</f>
        <v>2858.9466723459227</v>
      </c>
      <c r="H6639" s="16">
        <f t="shared" si="6633"/>
        <v>3101.6042626979552</v>
      </c>
      <c r="I6639" s="16">
        <f t="shared" si="6633"/>
        <v>3364.8577972573476</v>
      </c>
      <c r="J6639" s="16">
        <f t="shared" si="6633"/>
        <v>3650.4553891458754</v>
      </c>
      <c r="K6639" s="16">
        <f>F6639*$E6639*(1-'Monte Carlo Inputs'!$C$11)+F6639*'Monte Carlo Inputs'!$C$12-F6639*'Monte Carlo Inputs'!$C$13-'Monte Carlo Inputs'!$C$14*(F6639-'Monte Carlo Inputs'!$C$17)</f>
        <v>1155.8847894886694</v>
      </c>
      <c r="L6639" s="16">
        <f>G6639*$E6639*(1-'Monte Carlo Inputs'!$C$11)+G6639*'Monte Carlo Inputs'!$C$12-G6639*'Monte Carlo Inputs'!$C$13-'Monte Carlo Inputs'!$C$14*(G6639-F6639)</f>
        <v>1253.9923269446704</v>
      </c>
      <c r="M6639" s="16">
        <f>H6639*$E6639*(1-'Monte Carlo Inputs'!$C$11)+H6639*'Monte Carlo Inputs'!$C$12-H6639*'Monte Carlo Inputs'!$C$13-'Monte Carlo Inputs'!$C$14*(H6639-G6639)</f>
        <v>1360.4268957737017</v>
      </c>
      <c r="N6639" s="16">
        <f>I6639*$E6639*(1-'Monte Carlo Inputs'!$C$11)+I6639*'Monte Carlo Inputs'!$C$12-I6639*'Monte Carlo Inputs'!$C$13-'Monte Carlo Inputs'!$C$14*(I6639-H6639)</f>
        <v>1475.8952658456981</v>
      </c>
      <c r="O6639" s="16">
        <f>J6639*$E6639*(1-'Monte Carlo Inputs'!$C$11)+J6639*'Monte Carlo Inputs'!$C$12-J6639*'Monte Carlo Inputs'!$C$13-'Monte Carlo Inputs'!$C$14*(J6639-I6639)</f>
        <v>1601.1641952336736</v>
      </c>
    </row>
    <row r="6640" spans="1:15">
      <c r="A6640">
        <v>6636</v>
      </c>
      <c r="B6640" s="39">
        <v>5.2108490000434771E-2</v>
      </c>
      <c r="C6640" s="39">
        <v>1.3410223896709796</v>
      </c>
      <c r="D6640" s="29">
        <f>'Monte Carlo Inputs'!$C$6+'Monte Carlo Inputs'!$D$6*B6640</f>
        <v>0.12968571096672477</v>
      </c>
      <c r="E6640" s="29">
        <f>'Monte Carlo Inputs'!$C$7+'Monte Carlo Inputs'!$D$7*C6640</f>
        <v>0.63081955254468713</v>
      </c>
      <c r="F6640" s="16">
        <f>'Monte Carlo Inputs'!$C$17*(1+$D6640)</f>
        <v>2744.1195605092717</v>
      </c>
      <c r="G6640" s="16">
        <f t="shared" ref="G6640:J6640" si="6634">F6640*(1+$D6640)</f>
        <v>3099.9926566916133</v>
      </c>
      <c r="H6640" s="16">
        <f t="shared" si="6634"/>
        <v>3502.0174083662914</v>
      </c>
      <c r="I6640" s="16">
        <f t="shared" si="6634"/>
        <v>3956.1790257881212</v>
      </c>
      <c r="J6640" s="16">
        <f t="shared" si="6634"/>
        <v>4469.2389154590983</v>
      </c>
      <c r="K6640" s="16">
        <f>F6640*$E6640*(1-'Monte Carlo Inputs'!$C$11)+F6640*'Monte Carlo Inputs'!$C$12-F6640*'Monte Carlo Inputs'!$C$13-'Monte Carlo Inputs'!$C$14*(F6640-'Monte Carlo Inputs'!$C$17)</f>
        <v>1342.1141837482071</v>
      </c>
      <c r="L6640" s="16">
        <f>G6640*$E6640*(1-'Monte Carlo Inputs'!$C$11)+G6640*'Monte Carlo Inputs'!$C$12-G6640*'Monte Carlo Inputs'!$C$13-'Monte Carlo Inputs'!$C$14*(G6640-F6640)</f>
        <v>1516.167215866119</v>
      </c>
      <c r="M6640" s="16">
        <f>H6640*$E6640*(1-'Monte Carlo Inputs'!$C$11)+H6640*'Monte Carlo Inputs'!$C$12-H6640*'Monte Carlo Inputs'!$C$13-'Monte Carlo Inputs'!$C$14*(H6640-G6640)</f>
        <v>1712.7924392001569</v>
      </c>
      <c r="N6640" s="16">
        <f>I6640*$E6640*(1-'Monte Carlo Inputs'!$C$11)+I6640*'Monte Carlo Inputs'!$C$12-I6640*'Monte Carlo Inputs'!$C$13-'Monte Carlo Inputs'!$C$14*(I6640-H6640)</f>
        <v>1934.9171444162596</v>
      </c>
      <c r="O6640" s="16">
        <f>J6640*$E6640*(1-'Monte Carlo Inputs'!$C$11)+J6640*'Monte Carlo Inputs'!$C$12-J6640*'Monte Carlo Inputs'!$C$13-'Monte Carlo Inputs'!$C$14*(J6640-I6640)</f>
        <v>2185.8482499515871</v>
      </c>
    </row>
    <row r="6641" spans="1:15">
      <c r="A6641">
        <v>6637</v>
      </c>
      <c r="B6641" s="39">
        <v>-1.0876496402417282</v>
      </c>
      <c r="C6641" s="39">
        <v>-0.70305675141470625</v>
      </c>
      <c r="D6641" s="29">
        <f>'Monte Carlo Inputs'!$C$6+'Monte Carlo Inputs'!$D$6*B6641</f>
        <v>5.5847338833625831E-2</v>
      </c>
      <c r="E6641" s="29">
        <f>'Monte Carlo Inputs'!$C$7+'Monte Carlo Inputs'!$D$7*C6641</f>
        <v>0.55765811430179069</v>
      </c>
      <c r="F6641" s="16">
        <f>'Monte Carlo Inputs'!$C$17*(1+$D6641)</f>
        <v>2564.7587707607609</v>
      </c>
      <c r="G6641" s="16">
        <f t="shared" ref="G6641:J6641" si="6635">F6641*(1+$D6641)</f>
        <v>2707.9937228579506</v>
      </c>
      <c r="H6641" s="16">
        <f t="shared" si="6635"/>
        <v>2859.2279658577304</v>
      </c>
      <c r="I6641" s="16">
        <f t="shared" si="6635"/>
        <v>3018.9082388695656</v>
      </c>
      <c r="J6641" s="16">
        <f t="shared" si="6635"/>
        <v>3187.506230193339</v>
      </c>
      <c r="K6641" s="16">
        <f>F6641*$E6641*(1-'Monte Carlo Inputs'!$C$11)+F6641*'Monte Carlo Inputs'!$C$12-F6641*'Monte Carlo Inputs'!$C$13-'Monte Carlo Inputs'!$C$14*(F6641-'Monte Carlo Inputs'!$C$17)</f>
        <v>1118.2089440724037</v>
      </c>
      <c r="L6641" s="16">
        <f>G6641*$E6641*(1-'Monte Carlo Inputs'!$C$11)+G6641*'Monte Carlo Inputs'!$C$12-G6641*'Monte Carlo Inputs'!$C$13-'Monte Carlo Inputs'!$C$14*(G6641-F6641)</f>
        <v>1180.657937858806</v>
      </c>
      <c r="M6641" s="16">
        <f>H6641*$E6641*(1-'Monte Carlo Inputs'!$C$11)+H6641*'Monte Carlo Inputs'!$C$12-H6641*'Monte Carlo Inputs'!$C$13-'Monte Carlo Inputs'!$C$14*(H6641-G6641)</f>
        <v>1246.5945417610167</v>
      </c>
      <c r="N6641" s="16">
        <f>I6641*$E6641*(1-'Monte Carlo Inputs'!$C$11)+I6641*'Monte Carlo Inputs'!$C$12-I6641*'Monte Carlo Inputs'!$C$13-'Monte Carlo Inputs'!$C$14*(I6641-H6641)</f>
        <v>1316.2135295228927</v>
      </c>
      <c r="O6641" s="16">
        <f>J6641*$E6641*(1-'Monte Carlo Inputs'!$C$11)+J6641*'Monte Carlo Inputs'!$C$12-J6641*'Monte Carlo Inputs'!$C$13-'Monte Carlo Inputs'!$C$14*(J6641-I6641)</f>
        <v>1389.7205524835604</v>
      </c>
    </row>
    <row r="6642" spans="1:15">
      <c r="A6642">
        <v>6638</v>
      </c>
      <c r="B6642" s="39">
        <v>-0.51006591056421413</v>
      </c>
      <c r="C6642" s="39">
        <v>-0.33465523835532662</v>
      </c>
      <c r="D6642" s="29">
        <f>'Monte Carlo Inputs'!$C$6+'Monte Carlo Inputs'!$D$6*B6642</f>
        <v>9.326566579119723E-2</v>
      </c>
      <c r="E6642" s="29">
        <f>'Monte Carlo Inputs'!$C$7+'Monte Carlo Inputs'!$D$7*C6642</f>
        <v>0.57084389757433451</v>
      </c>
      <c r="F6642" s="16">
        <f>'Monte Carlo Inputs'!$C$17*(1+$D6642)</f>
        <v>2655.6516287733975</v>
      </c>
      <c r="G6642" s="16">
        <f t="shared" ref="G6642:J6642" si="6636">F6642*(1+$D6642)</f>
        <v>2903.3327460404257</v>
      </c>
      <c r="H6642" s="16">
        <f t="shared" si="6636"/>
        <v>3174.114007613271</v>
      </c>
      <c r="I6642" s="16">
        <f t="shared" si="6636"/>
        <v>3470.1498638304879</v>
      </c>
      <c r="J6642" s="16">
        <f t="shared" si="6636"/>
        <v>3793.7957012758707</v>
      </c>
      <c r="K6642" s="16">
        <f>F6642*$E6642*(1-'Monte Carlo Inputs'!$C$11)+F6642*'Monte Carlo Inputs'!$C$12-F6642*'Monte Carlo Inputs'!$C$13-'Monte Carlo Inputs'!$C$14*(F6642-'Monte Carlo Inputs'!$C$17)</f>
        <v>1184.1974482905634</v>
      </c>
      <c r="L6642" s="16">
        <f>G6642*$E6642*(1-'Monte Carlo Inputs'!$C$11)+G6642*'Monte Carlo Inputs'!$C$12-G6642*'Monte Carlo Inputs'!$C$13-'Monte Carlo Inputs'!$C$14*(G6642-F6642)</f>
        <v>1294.6424117336194</v>
      </c>
      <c r="M6642" s="16">
        <f>H6642*$E6642*(1-'Monte Carlo Inputs'!$C$11)+H6642*'Monte Carlo Inputs'!$C$12-H6642*'Monte Carlo Inputs'!$C$13-'Monte Carlo Inputs'!$C$14*(H6642-G6642)</f>
        <v>1415.3880982254768</v>
      </c>
      <c r="N6642" s="16">
        <f>I6642*$E6642*(1-'Monte Carlo Inputs'!$C$11)+I6642*'Monte Carlo Inputs'!$C$12-I6642*'Monte Carlo Inputs'!$C$13-'Monte Carlo Inputs'!$C$14*(I6642-H6642)</f>
        <v>1547.3952115594125</v>
      </c>
      <c r="O6642" s="16">
        <f>J6642*$E6642*(1-'Monte Carlo Inputs'!$C$11)+J6642*'Monte Carlo Inputs'!$C$12-J6642*'Monte Carlo Inputs'!$C$13-'Monte Carlo Inputs'!$C$14*(J6642-I6642)</f>
        <v>1691.7140562076113</v>
      </c>
    </row>
    <row r="6643" spans="1:15">
      <c r="A6643">
        <v>6639</v>
      </c>
      <c r="B6643" s="39">
        <v>-1.5534790626251938</v>
      </c>
      <c r="C6643" s="39">
        <v>1.00251745917295E-2</v>
      </c>
      <c r="D6643" s="29">
        <f>'Monte Carlo Inputs'!$C$6+'Monte Carlo Inputs'!$D$6*B6643</f>
        <v>2.5668930513617821E-2</v>
      </c>
      <c r="E6643" s="29">
        <f>'Monte Carlo Inputs'!$C$7+'Monte Carlo Inputs'!$D$7*C6643</f>
        <v>0.58318065804436614</v>
      </c>
      <c r="F6643" s="16">
        <f>'Monte Carlo Inputs'!$C$17*(1+$D6643)</f>
        <v>2491.4523991106294</v>
      </c>
      <c r="G6643" s="16">
        <f t="shared" ref="G6643:J6643" si="6637">F6643*(1+$D6643)</f>
        <v>2555.4053176213865</v>
      </c>
      <c r="H6643" s="16">
        <f t="shared" si="6637"/>
        <v>2620.9998391535391</v>
      </c>
      <c r="I6643" s="16">
        <f t="shared" si="6637"/>
        <v>2688.2781019009744</v>
      </c>
      <c r="J6643" s="16">
        <f t="shared" si="6637"/>
        <v>2757.2833256999506</v>
      </c>
      <c r="K6643" s="16">
        <f>F6643*$E6643*(1-'Monte Carlo Inputs'!$C$11)+F6643*'Monte Carlo Inputs'!$C$12-F6643*'Monte Carlo Inputs'!$C$13-'Monte Carlo Inputs'!$C$14*(F6643-'Monte Carlo Inputs'!$C$17)</f>
        <v>1130.3318850884968</v>
      </c>
      <c r="L6643" s="16">
        <f>G6643*$E6643*(1-'Monte Carlo Inputs'!$C$11)+G6643*'Monte Carlo Inputs'!$C$12-G6643*'Monte Carlo Inputs'!$C$13-'Monte Carlo Inputs'!$C$14*(G6643-F6643)</f>
        <v>1159.34629570416</v>
      </c>
      <c r="M6643" s="16">
        <f>H6643*$E6643*(1-'Monte Carlo Inputs'!$C$11)+H6643*'Monte Carlo Inputs'!$C$12-H6643*'Monte Carlo Inputs'!$C$13-'Monte Carlo Inputs'!$C$14*(H6643-G6643)</f>
        <v>1189.1054752098107</v>
      </c>
      <c r="N6643" s="16">
        <f>I6643*$E6643*(1-'Monte Carlo Inputs'!$C$11)+I6643*'Monte Carlo Inputs'!$C$12-I6643*'Monte Carlo Inputs'!$C$13-'Monte Carlo Inputs'!$C$14*(I6643-H6643)</f>
        <v>1219.6285410263333</v>
      </c>
      <c r="O6643" s="16">
        <f>J6643*$E6643*(1-'Monte Carlo Inputs'!$C$11)+J6643*'Monte Carlo Inputs'!$C$12-J6643*'Monte Carlo Inputs'!$C$13-'Monte Carlo Inputs'!$C$14*(J6643-I6643)</f>
        <v>1250.9351012983632</v>
      </c>
    </row>
    <row r="6644" spans="1:15">
      <c r="A6644">
        <v>6640</v>
      </c>
      <c r="B6644" s="39">
        <v>-1.240332743730288</v>
      </c>
      <c r="C6644" s="39">
        <v>0.86262280470580177</v>
      </c>
      <c r="D6644" s="29">
        <f>'Monte Carlo Inputs'!$C$6+'Monte Carlo Inputs'!$D$6*B6644</f>
        <v>4.5955878957459478E-2</v>
      </c>
      <c r="E6644" s="29">
        <f>'Monte Carlo Inputs'!$C$7+'Monte Carlo Inputs'!$D$7*C6644</f>
        <v>0.61369673132541325</v>
      </c>
      <c r="F6644" s="16">
        <f>'Monte Carlo Inputs'!$C$17*(1+$D6644)</f>
        <v>2540.731425575565</v>
      </c>
      <c r="G6644" s="16">
        <f t="shared" ref="G6644:J6644" si="6638">F6644*(1+$D6644)</f>
        <v>2657.4929714327291</v>
      </c>
      <c r="H6644" s="16">
        <f t="shared" si="6638"/>
        <v>2779.620396758191</v>
      </c>
      <c r="I6644" s="16">
        <f t="shared" si="6638"/>
        <v>2907.360295259296</v>
      </c>
      <c r="J6644" s="16">
        <f t="shared" si="6638"/>
        <v>3040.9705930739556</v>
      </c>
      <c r="K6644" s="16">
        <f>F6644*$E6644*(1-'Monte Carlo Inputs'!$C$11)+F6644*'Monte Carlo Inputs'!$C$12-F6644*'Monte Carlo Inputs'!$C$13-'Monte Carlo Inputs'!$C$14*(F6644-'Monte Carlo Inputs'!$C$17)</f>
        <v>1208.6649003639607</v>
      </c>
      <c r="L6644" s="16">
        <f>G6644*$E6644*(1-'Monte Carlo Inputs'!$C$11)+G6644*'Monte Carlo Inputs'!$C$12-G6644*'Monte Carlo Inputs'!$C$13-'Monte Carlo Inputs'!$C$14*(G6644-F6644)</f>
        <v>1264.2101582252162</v>
      </c>
      <c r="M6644" s="16">
        <f>H6644*$E6644*(1-'Monte Carlo Inputs'!$C$11)+H6644*'Monte Carlo Inputs'!$C$12-H6644*'Monte Carlo Inputs'!$C$13-'Monte Carlo Inputs'!$C$14*(H6644-G6644)</f>
        <v>1322.3080472334052</v>
      </c>
      <c r="N6644" s="16">
        <f>I6644*$E6644*(1-'Monte Carlo Inputs'!$C$11)+I6644*'Monte Carlo Inputs'!$C$12-I6644*'Monte Carlo Inputs'!$C$13-'Monte Carlo Inputs'!$C$14*(I6644-H6644)</f>
        <v>1383.0758757965382</v>
      </c>
      <c r="O6644" s="16">
        <f>J6644*$E6644*(1-'Monte Carlo Inputs'!$C$11)+J6644*'Monte Carlo Inputs'!$C$12-J6644*'Monte Carlo Inputs'!$C$13-'Monte Carlo Inputs'!$C$14*(J6644-I6644)</f>
        <v>1446.636343333626</v>
      </c>
    </row>
    <row r="6645" spans="1:15">
      <c r="A6645">
        <v>6641</v>
      </c>
      <c r="B6645" s="39">
        <v>0.33655737831922639</v>
      </c>
      <c r="C6645" s="39">
        <v>-0.96297379397407123</v>
      </c>
      <c r="D6645" s="29">
        <f>'Monte Carlo Inputs'!$C$6+'Monte Carlo Inputs'!$D$6*B6645</f>
        <v>0.14811351798229455</v>
      </c>
      <c r="E6645" s="29">
        <f>'Monte Carlo Inputs'!$C$7+'Monte Carlo Inputs'!$D$7*C6645</f>
        <v>0.54835519433393509</v>
      </c>
      <c r="F6645" s="16">
        <f>'Monte Carlo Inputs'!$C$17*(1+$D6645)</f>
        <v>2788.8825465307923</v>
      </c>
      <c r="G6645" s="16">
        <f t="shared" ref="G6645:J6645" si="6639">F6645*(1+$D6645)</f>
        <v>3201.9537517368881</v>
      </c>
      <c r="H6645" s="16">
        <f t="shared" si="6639"/>
        <v>3676.2063863232452</v>
      </c>
      <c r="I6645" s="16">
        <f t="shared" si="6639"/>
        <v>4220.7022470305592</v>
      </c>
      <c r="J6645" s="16">
        <f t="shared" si="6639"/>
        <v>4845.8453051940305</v>
      </c>
      <c r="K6645" s="16">
        <f>F6645*$E6645*(1-'Monte Carlo Inputs'!$C$11)+F6645*'Monte Carlo Inputs'!$C$12-F6645*'Monte Carlo Inputs'!$C$13-'Monte Carlo Inputs'!$C$14*(F6645-'Monte Carlo Inputs'!$C$17)</f>
        <v>1201.0214377854991</v>
      </c>
      <c r="L6645" s="16">
        <f>G6645*$E6645*(1-'Monte Carlo Inputs'!$C$11)+G6645*'Monte Carlo Inputs'!$C$12-G6645*'Monte Carlo Inputs'!$C$13-'Monte Carlo Inputs'!$C$14*(G6645-F6645)</f>
        <v>1378.9089481080628</v>
      </c>
      <c r="M6645" s="16">
        <f>H6645*$E6645*(1-'Monte Carlo Inputs'!$C$11)+H6645*'Monte Carlo Inputs'!$C$12-H6645*'Monte Carlo Inputs'!$C$13-'Monte Carlo Inputs'!$C$14*(H6645-G6645)</f>
        <v>1583.1440033896133</v>
      </c>
      <c r="N6645" s="16">
        <f>I6645*$E6645*(1-'Monte Carlo Inputs'!$C$11)+I6645*'Monte Carlo Inputs'!$C$12-I6645*'Monte Carlo Inputs'!$C$13-'Monte Carlo Inputs'!$C$14*(I6645-H6645)</f>
        <v>1817.6290312042224</v>
      </c>
      <c r="O6645" s="16">
        <f>J6645*$E6645*(1-'Monte Carlo Inputs'!$C$11)+J6645*'Monte Carlo Inputs'!$C$12-J6645*'Monte Carlo Inputs'!$C$13-'Monte Carlo Inputs'!$C$14*(J6645-I6645)</f>
        <v>2086.8444614026298</v>
      </c>
    </row>
    <row r="6646" spans="1:15">
      <c r="A6646">
        <v>6642</v>
      </c>
      <c r="B6646" s="39">
        <v>0.4086209917256679</v>
      </c>
      <c r="C6646" s="39">
        <v>-2.0181467788724841</v>
      </c>
      <c r="D6646" s="29">
        <f>'Monte Carlo Inputs'!$C$6+'Monte Carlo Inputs'!$D$6*B6646</f>
        <v>0.15278210490681163</v>
      </c>
      <c r="E6646" s="29">
        <f>'Monte Carlo Inputs'!$C$7+'Monte Carlo Inputs'!$D$7*C6646</f>
        <v>0.51058856797463703</v>
      </c>
      <c r="F6646" s="16">
        <f>'Monte Carlo Inputs'!$C$17*(1+$D6646)</f>
        <v>2800.2230110291366</v>
      </c>
      <c r="G6646" s="16">
        <f t="shared" ref="G6646:J6646" si="6640">F6646*(1+$D6646)</f>
        <v>3228.0469768626581</v>
      </c>
      <c r="H6646" s="16">
        <f t="shared" si="6640"/>
        <v>3721.2347887258047</v>
      </c>
      <c r="I6646" s="16">
        <f t="shared" si="6640"/>
        <v>4289.7728725997877</v>
      </c>
      <c r="J6646" s="16">
        <f t="shared" si="6640"/>
        <v>4945.173401647723</v>
      </c>
      <c r="K6646" s="16">
        <f>F6646*$E6646*(1-'Monte Carlo Inputs'!$C$11)+F6646*'Monte Carlo Inputs'!$C$12-F6646*'Monte Carlo Inputs'!$C$13-'Monte Carlo Inputs'!$C$14*(F6646-'Monte Carlo Inputs'!$C$17)</f>
        <v>1130.8183538547451</v>
      </c>
      <c r="L6646" s="16">
        <f>G6646*$E6646*(1-'Monte Carlo Inputs'!$C$11)+G6646*'Monte Carlo Inputs'!$C$12-G6646*'Monte Carlo Inputs'!$C$13-'Monte Carlo Inputs'!$C$14*(G6646-F6646)</f>
        <v>1303.5871622239288</v>
      </c>
      <c r="M6646" s="16">
        <f>H6646*$E6646*(1-'Monte Carlo Inputs'!$C$11)+H6646*'Monte Carlo Inputs'!$C$12-H6646*'Monte Carlo Inputs'!$C$13-'Monte Carlo Inputs'!$C$14*(H6646-G6646)</f>
        <v>1502.7519527979978</v>
      </c>
      <c r="N6646" s="16">
        <f>I6646*$E6646*(1-'Monte Carlo Inputs'!$C$11)+I6646*'Monte Carlo Inputs'!$C$12-I6646*'Monte Carlo Inputs'!$C$13-'Monte Carlo Inputs'!$C$14*(I6646-H6646)</f>
        <v>1732.3455592992973</v>
      </c>
      <c r="O6646" s="16">
        <f>J6646*$E6646*(1-'Monte Carlo Inputs'!$C$11)+J6646*'Monte Carlo Inputs'!$C$12-J6646*'Monte Carlo Inputs'!$C$13-'Monte Carlo Inputs'!$C$14*(J6646-I6646)</f>
        <v>1997.0169602750123</v>
      </c>
    </row>
    <row r="6647" spans="1:15">
      <c r="A6647">
        <v>6643</v>
      </c>
      <c r="B6647" s="39">
        <v>-1.6181679236492927</v>
      </c>
      <c r="C6647" s="39">
        <v>-1.6411576390677738</v>
      </c>
      <c r="D6647" s="29">
        <f>'Monte Carlo Inputs'!$C$6+'Monte Carlo Inputs'!$D$6*B6647</f>
        <v>2.1478111368376129E-2</v>
      </c>
      <c r="E6647" s="29">
        <f>'Monte Carlo Inputs'!$C$7+'Monte Carlo Inputs'!$D$7*C6647</f>
        <v>0.52408171856537966</v>
      </c>
      <c r="F6647" s="16">
        <f>'Monte Carlo Inputs'!$C$17*(1+$D6647)</f>
        <v>2481.272480324923</v>
      </c>
      <c r="G6647" s="16">
        <f t="shared" ref="G6647:J6647" si="6641">F6647*(1+$D6647)</f>
        <v>2534.5655269926287</v>
      </c>
      <c r="H6647" s="16">
        <f t="shared" si="6641"/>
        <v>2589.0032076518237</v>
      </c>
      <c r="I6647" s="16">
        <f t="shared" si="6641"/>
        <v>2644.6101068788525</v>
      </c>
      <c r="J6647" s="16">
        <f t="shared" si="6641"/>
        <v>2701.4113372803299</v>
      </c>
      <c r="K6647" s="16">
        <f>F6647*$E6647*(1-'Monte Carlo Inputs'!$C$11)+F6647*'Monte Carlo Inputs'!$C$12-F6647*'Monte Carlo Inputs'!$C$13-'Monte Carlo Inputs'!$C$14*(F6647-'Monte Carlo Inputs'!$C$17)</f>
        <v>1021.201558557441</v>
      </c>
      <c r="L6647" s="16">
        <f>G6647*$E6647*(1-'Monte Carlo Inputs'!$C$11)+G6647*'Monte Carlo Inputs'!$C$12-G6647*'Monte Carlo Inputs'!$C$13-'Monte Carlo Inputs'!$C$14*(G6647-F6647)</f>
        <v>1043.135039361697</v>
      </c>
      <c r="M6647" s="16">
        <f>H6647*$E6647*(1-'Monte Carlo Inputs'!$C$11)+H6647*'Monte Carlo Inputs'!$C$12-H6647*'Monte Carlo Inputs'!$C$13-'Monte Carlo Inputs'!$C$14*(H6647-G6647)</f>
        <v>1065.539609909363</v>
      </c>
      <c r="N6647" s="16">
        <f>I6647*$E6647*(1-'Monte Carlo Inputs'!$C$11)+I6647*'Monte Carlo Inputs'!$C$12-I6647*'Monte Carlo Inputs'!$C$13-'Monte Carlo Inputs'!$C$14*(I6647-H6647)</f>
        <v>1088.4253883184124</v>
      </c>
      <c r="O6647" s="16">
        <f>J6647*$E6647*(1-'Monte Carlo Inputs'!$C$11)+J6647*'Monte Carlo Inputs'!$C$12-J6647*'Monte Carlo Inputs'!$C$13-'Monte Carlo Inputs'!$C$14*(J6647-I6647)</f>
        <v>1111.8027100248833</v>
      </c>
    </row>
    <row r="6648" spans="1:15">
      <c r="A6648">
        <v>6644</v>
      </c>
      <c r="B6648" s="39">
        <v>-0.16351158336813854</v>
      </c>
      <c r="C6648" s="39">
        <v>-0.20347061028031241</v>
      </c>
      <c r="D6648" s="29">
        <f>'Monte Carlo Inputs'!$C$6+'Monte Carlo Inputs'!$D$6*B6648</f>
        <v>0.11571692689376352</v>
      </c>
      <c r="E6648" s="29">
        <f>'Monte Carlo Inputs'!$C$7+'Monte Carlo Inputs'!$D$7*C6648</f>
        <v>0.57553924222729635</v>
      </c>
      <c r="F6648" s="16">
        <f>'Monte Carlo Inputs'!$C$17*(1+$D6648)</f>
        <v>2710.1879871176411</v>
      </c>
      <c r="G6648" s="16">
        <f t="shared" ref="G6648:J6648" si="6642">F6648*(1+$D6648)</f>
        <v>3023.8026122912893</v>
      </c>
      <c r="H6648" s="16">
        <f t="shared" si="6642"/>
        <v>3373.7077581189715</v>
      </c>
      <c r="I6648" s="16">
        <f t="shared" si="6642"/>
        <v>3764.1028521261469</v>
      </c>
      <c r="J6648" s="16">
        <f t="shared" si="6642"/>
        <v>4199.6732666862345</v>
      </c>
      <c r="K6648" s="16">
        <f>F6648*$E6648*(1-'Monte Carlo Inputs'!$C$11)+F6648*'Monte Carlo Inputs'!$C$12-F6648*'Monte Carlo Inputs'!$C$13-'Monte Carlo Inputs'!$C$14*(F6648-'Monte Carlo Inputs'!$C$17)</f>
        <v>1218.4072671092158</v>
      </c>
      <c r="L6648" s="16">
        <f>G6648*$E6648*(1-'Monte Carlo Inputs'!$C$11)+G6648*'Monte Carlo Inputs'!$C$12-G6648*'Monte Carlo Inputs'!$C$13-'Monte Carlo Inputs'!$C$14*(G6648-F6648)</f>
        <v>1359.3976117641232</v>
      </c>
      <c r="M6648" s="16">
        <f>H6648*$E6648*(1-'Monte Carlo Inputs'!$C$11)+H6648*'Monte Carlo Inputs'!$C$12-H6648*'Monte Carlo Inputs'!$C$13-'Monte Carlo Inputs'!$C$14*(H6648-G6648)</f>
        <v>1516.7029258241889</v>
      </c>
      <c r="N6648" s="16">
        <f>I6648*$E6648*(1-'Monte Carlo Inputs'!$C$11)+I6648*'Monte Carlo Inputs'!$C$12-I6648*'Monte Carlo Inputs'!$C$13-'Monte Carlo Inputs'!$C$14*(I6648-H6648)</f>
        <v>1692.2111274113433</v>
      </c>
      <c r="O6648" s="16">
        <f>J6648*$E6648*(1-'Monte Carlo Inputs'!$C$11)+J6648*'Monte Carlo Inputs'!$C$12-J6648*'Monte Carlo Inputs'!$C$13-'Monte Carlo Inputs'!$C$14*(J6648-I6648)</f>
        <v>1888.0285987308152</v>
      </c>
    </row>
    <row r="6649" spans="1:15">
      <c r="A6649">
        <v>6645</v>
      </c>
      <c r="B6649" s="39">
        <v>9.6012912597466193E-2</v>
      </c>
      <c r="C6649" s="39">
        <v>0.71960325940226666</v>
      </c>
      <c r="D6649" s="29">
        <f>'Monte Carlo Inputs'!$C$6+'Monte Carlo Inputs'!$D$6*B6649</f>
        <v>0.13253002592091567</v>
      </c>
      <c r="E6649" s="29">
        <f>'Monte Carlo Inputs'!$C$7+'Monte Carlo Inputs'!$D$7*C6649</f>
        <v>0.60857779271832291</v>
      </c>
      <c r="F6649" s="16">
        <f>'Monte Carlo Inputs'!$C$17*(1+$D6649)</f>
        <v>2751.0286859644966</v>
      </c>
      <c r="G6649" s="16">
        <f t="shared" ref="G6649:J6649" si="6643">F6649*(1+$D6649)</f>
        <v>3115.6225890245541</v>
      </c>
      <c r="H6649" s="16">
        <f t="shared" si="6643"/>
        <v>3528.5361315077689</v>
      </c>
      <c r="I6649" s="16">
        <f t="shared" si="6643"/>
        <v>3996.173116479381</v>
      </c>
      <c r="J6649" s="16">
        <f t="shared" si="6643"/>
        <v>4525.7860431908593</v>
      </c>
      <c r="K6649" s="16">
        <f>F6649*$E6649*(1-'Monte Carlo Inputs'!$C$11)+F6649*'Monte Carlo Inputs'!$C$12-F6649*'Monte Carlo Inputs'!$C$13-'Monte Carlo Inputs'!$C$14*(F6649-'Monte Carlo Inputs'!$C$17)</f>
        <v>1302.0563420871952</v>
      </c>
      <c r="L6649" s="16">
        <f>G6649*$E6649*(1-'Monte Carlo Inputs'!$C$11)+G6649*'Monte Carlo Inputs'!$C$12-G6649*'Monte Carlo Inputs'!$C$13-'Monte Carlo Inputs'!$C$14*(G6649-F6649)</f>
        <v>1474.6179028545039</v>
      </c>
      <c r="M6649" s="16">
        <f>H6649*$E6649*(1-'Monte Carlo Inputs'!$C$11)+H6649*'Monte Carlo Inputs'!$C$12-H6649*'Monte Carlo Inputs'!$C$13-'Monte Carlo Inputs'!$C$14*(H6649-G6649)</f>
        <v>1670.0490517432579</v>
      </c>
      <c r="N6649" s="16">
        <f>I6649*$E6649*(1-'Monte Carlo Inputs'!$C$11)+I6649*'Monte Carlo Inputs'!$C$12-I6649*'Monte Carlo Inputs'!$C$13-'Monte Carlo Inputs'!$C$14*(I6649-H6649)</f>
        <v>1891.3806958599923</v>
      </c>
      <c r="O6649" s="16">
        <f>J6649*$E6649*(1-'Monte Carlo Inputs'!$C$11)+J6649*'Monte Carlo Inputs'!$C$12-J6649*'Monte Carlo Inputs'!$C$13-'Monte Carlo Inputs'!$C$14*(J6649-I6649)</f>
        <v>2142.0454285086371</v>
      </c>
    </row>
    <row r="6650" spans="1:15">
      <c r="A6650">
        <v>6646</v>
      </c>
      <c r="B6650" s="39">
        <v>0.43952873712458607</v>
      </c>
      <c r="C6650" s="39">
        <v>1.9959489926468912</v>
      </c>
      <c r="D6650" s="29">
        <f>'Monte Carlo Inputs'!$C$6+'Monte Carlo Inputs'!$D$6*B6650</f>
        <v>0.15478443991632415</v>
      </c>
      <c r="E6650" s="29">
        <f>'Monte Carlo Inputs'!$C$7+'Monte Carlo Inputs'!$D$7*C6650</f>
        <v>0.65426060786106921</v>
      </c>
      <c r="F6650" s="16">
        <f>'Monte Carlo Inputs'!$C$17*(1+$D6650)</f>
        <v>2805.086883000743</v>
      </c>
      <c r="G6650" s="16">
        <f t="shared" ref="G6650:J6650" si="6644">F6650*(1+$D6650)</f>
        <v>3239.2706851026401</v>
      </c>
      <c r="H6650" s="16">
        <f t="shared" si="6644"/>
        <v>3740.6593838336194</v>
      </c>
      <c r="I6650" s="16">
        <f t="shared" si="6644"/>
        <v>4319.6552514780478</v>
      </c>
      <c r="J6650" s="16">
        <f t="shared" si="6644"/>
        <v>4988.2706702096857</v>
      </c>
      <c r="K6650" s="16">
        <f>F6650*$E6650*(1-'Monte Carlo Inputs'!$C$11)+F6650*'Monte Carlo Inputs'!$C$12-F6650*'Monte Carlo Inputs'!$C$13-'Monte Carlo Inputs'!$C$14*(F6650-'Monte Carlo Inputs'!$C$17)</f>
        <v>1419.6261450522106</v>
      </c>
      <c r="L6650" s="16">
        <f>G6650*$E6650*(1-'Monte Carlo Inputs'!$C$11)+G6650*'Monte Carlo Inputs'!$C$12-G6650*'Monte Carlo Inputs'!$C$13-'Monte Carlo Inputs'!$C$14*(G6650-F6650)</f>
        <v>1639.3621828046869</v>
      </c>
      <c r="M6650" s="16">
        <f>H6650*$E6650*(1-'Monte Carlo Inputs'!$C$11)+H6650*'Monte Carlo Inputs'!$C$12-H6650*'Monte Carlo Inputs'!$C$13-'Monte Carlo Inputs'!$C$14*(H6650-G6650)</f>
        <v>1893.109940090113</v>
      </c>
      <c r="N6650" s="16">
        <f>I6650*$E6650*(1-'Monte Carlo Inputs'!$C$11)+I6650*'Monte Carlo Inputs'!$C$12-I6650*'Monte Carlo Inputs'!$C$13-'Monte Carlo Inputs'!$C$14*(I6650-H6650)</f>
        <v>2186.1339018669869</v>
      </c>
      <c r="O6650" s="16">
        <f>J6650*$E6650*(1-'Monte Carlo Inputs'!$C$11)+J6650*'Monte Carlo Inputs'!$C$12-J6650*'Monte Carlo Inputs'!$C$13-'Monte Carlo Inputs'!$C$14*(J6650-I6650)</f>
        <v>2524.5134134495565</v>
      </c>
    </row>
    <row r="6651" spans="1:15">
      <c r="A6651">
        <v>6647</v>
      </c>
      <c r="B6651" s="39">
        <v>-1.6405229450970484</v>
      </c>
      <c r="C6651" s="39">
        <v>0.99303130761962677</v>
      </c>
      <c r="D6651" s="29">
        <f>'Monte Carlo Inputs'!$C$6+'Monte Carlo Inputs'!$D$6*B6651</f>
        <v>2.00298581391124E-2</v>
      </c>
      <c r="E6651" s="29">
        <f>'Monte Carlo Inputs'!$C$7+'Monte Carlo Inputs'!$D$7*C6651</f>
        <v>0.61836429699863416</v>
      </c>
      <c r="F6651" s="16">
        <f>'Monte Carlo Inputs'!$C$17*(1+$D6651)</f>
        <v>2477.7545284057182</v>
      </c>
      <c r="G6651" s="16">
        <f t="shared" ref="G6651:J6651" si="6645">F6651*(1+$D6651)</f>
        <v>2527.3836001132277</v>
      </c>
      <c r="H6651" s="16">
        <f t="shared" si="6645"/>
        <v>2578.0067350866143</v>
      </c>
      <c r="I6651" s="16">
        <f t="shared" si="6645"/>
        <v>2629.6438442720751</v>
      </c>
      <c r="J6651" s="16">
        <f t="shared" si="6645"/>
        <v>2682.3152374292345</v>
      </c>
      <c r="K6651" s="16">
        <f>F6651*$E6651*(1-'Monte Carlo Inputs'!$C$11)+F6651*'Monte Carlo Inputs'!$C$12-F6651*'Monte Carlo Inputs'!$C$13-'Monte Carlo Inputs'!$C$14*(F6651-'Monte Carlo Inputs'!$C$17)</f>
        <v>1185.9258963071725</v>
      </c>
      <c r="L6651" s="16">
        <f>G6651*$E6651*(1-'Monte Carlo Inputs'!$C$11)+G6651*'Monte Carlo Inputs'!$C$12-G6651*'Monte Carlo Inputs'!$C$13-'Monte Carlo Inputs'!$C$14*(G6651-F6651)</f>
        <v>1209.6798237737048</v>
      </c>
      <c r="M6651" s="16">
        <f>H6651*$E6651*(1-'Monte Carlo Inputs'!$C$11)+H6651*'Monte Carlo Inputs'!$C$12-H6651*'Monte Carlo Inputs'!$C$13-'Monte Carlo Inputs'!$C$14*(H6651-G6651)</f>
        <v>1233.9095390376383</v>
      </c>
      <c r="N6651" s="16">
        <f>I6651*$E6651*(1-'Monte Carlo Inputs'!$C$11)+I6651*'Monte Carlo Inputs'!$C$12-I6651*'Monte Carlo Inputs'!$C$13-'Monte Carlo Inputs'!$C$14*(I6651-H6651)</f>
        <v>1258.6245720610593</v>
      </c>
      <c r="O6651" s="16">
        <f>J6651*$E6651*(1-'Monte Carlo Inputs'!$C$11)+J6651*'Monte Carlo Inputs'!$C$12-J6651*'Monte Carlo Inputs'!$C$13-'Monte Carlo Inputs'!$C$14*(J6651-I6651)</f>
        <v>1283.8346436898435</v>
      </c>
    </row>
    <row r="6652" spans="1:15">
      <c r="A6652">
        <v>6648</v>
      </c>
      <c r="B6652" s="39">
        <v>1.044924824044797</v>
      </c>
      <c r="C6652" s="39">
        <v>-0.60932380058667712</v>
      </c>
      <c r="D6652" s="29">
        <f>'Monte Carlo Inputs'!$C$6+'Monte Carlo Inputs'!$D$6*B6652</f>
        <v>0.19400456949279732</v>
      </c>
      <c r="E6652" s="29">
        <f>'Monte Carlo Inputs'!$C$7+'Monte Carlo Inputs'!$D$7*C6652</f>
        <v>0.56101299296352736</v>
      </c>
      <c r="F6652" s="16">
        <f>'Monte Carlo Inputs'!$C$17*(1+$D6652)</f>
        <v>2900.3564997549547</v>
      </c>
      <c r="G6652" s="16">
        <f t="shared" ref="G6652:J6652" si="6646">F6652*(1+$D6652)</f>
        <v>3463.0389138655514</v>
      </c>
      <c r="H6652" s="16">
        <f t="shared" si="6646"/>
        <v>4134.8842874868424</v>
      </c>
      <c r="I6652" s="16">
        <f t="shared" si="6646"/>
        <v>4937.0707335832594</v>
      </c>
      <c r="J6652" s="16">
        <f t="shared" si="6646"/>
        <v>5894.8850158075693</v>
      </c>
      <c r="K6652" s="16">
        <f>F6652*$E6652*(1-'Monte Carlo Inputs'!$C$11)+F6652*'Monte Carlo Inputs'!$C$12-F6652*'Monte Carlo Inputs'!$C$13-'Monte Carlo Inputs'!$C$14*(F6652-'Monte Carlo Inputs'!$C$17)</f>
        <v>1276.7782462373532</v>
      </c>
      <c r="L6652" s="16">
        <f>G6652*$E6652*(1-'Monte Carlo Inputs'!$C$11)+G6652*'Monte Carlo Inputs'!$C$12-G6652*'Monte Carlo Inputs'!$C$13-'Monte Carlo Inputs'!$C$14*(G6652-F6652)</f>
        <v>1524.4790602363998</v>
      </c>
      <c r="M6652" s="16">
        <f>H6652*$E6652*(1-'Monte Carlo Inputs'!$C$11)+H6652*'Monte Carlo Inputs'!$C$12-H6652*'Monte Carlo Inputs'!$C$13-'Monte Carlo Inputs'!$C$14*(H6652-G6652)</f>
        <v>1820.234964018347</v>
      </c>
      <c r="N6652" s="16">
        <f>I6652*$E6652*(1-'Monte Carlo Inputs'!$C$11)+I6652*'Monte Carlo Inputs'!$C$12-I6652*'Monte Carlo Inputs'!$C$13-'Monte Carlo Inputs'!$C$14*(I6652-H6652)</f>
        <v>2173.3688645884631</v>
      </c>
      <c r="O6652" s="16">
        <f>J6652*$E6652*(1-'Monte Carlo Inputs'!$C$11)+J6652*'Monte Carlo Inputs'!$C$12-J6652*'Monte Carlo Inputs'!$C$13-'Monte Carlo Inputs'!$C$14*(J6652-I6652)</f>
        <v>2595.012355511999</v>
      </c>
    </row>
    <row r="6653" spans="1:15">
      <c r="A6653">
        <v>6649</v>
      </c>
      <c r="B6653" s="39">
        <v>-0.52083291253005648</v>
      </c>
      <c r="C6653" s="39">
        <v>-0.27456308160400517</v>
      </c>
      <c r="D6653" s="29">
        <f>'Monte Carlo Inputs'!$C$6+'Monte Carlo Inputs'!$D$6*B6653</f>
        <v>9.2568133677306749E-2</v>
      </c>
      <c r="E6653" s="29">
        <f>'Monte Carlo Inputs'!$C$7+'Monte Carlo Inputs'!$D$7*C6653</f>
        <v>0.57299470892340454</v>
      </c>
      <c r="F6653" s="16">
        <f>'Monte Carlo Inputs'!$C$17*(1+$D6653)</f>
        <v>2653.9572535155462</v>
      </c>
      <c r="G6653" s="16">
        <f t="shared" ref="G6653:J6653" si="6647">F6653*(1+$D6653)</f>
        <v>2899.6291233328311</v>
      </c>
      <c r="H6653" s="16">
        <f t="shared" si="6647"/>
        <v>3168.0423796361165</v>
      </c>
      <c r="I6653" s="16">
        <f t="shared" si="6647"/>
        <v>3461.3021501296457</v>
      </c>
      <c r="J6653" s="16">
        <f t="shared" si="6647"/>
        <v>3781.7084302603962</v>
      </c>
      <c r="K6653" s="16">
        <f>F6653*$E6653*(1-'Monte Carlo Inputs'!$C$11)+F6653*'Monte Carlo Inputs'!$C$12-F6653*'Monte Carlo Inputs'!$C$13-'Monte Carlo Inputs'!$C$14*(F6653-'Monte Carlo Inputs'!$C$17)</f>
        <v>1187.4776926061368</v>
      </c>
      <c r="L6653" s="16">
        <f>G6653*$E6653*(1-'Monte Carlo Inputs'!$C$11)+G6653*'Monte Carlo Inputs'!$C$12-G6653*'Monte Carlo Inputs'!$C$13-'Monte Carlo Inputs'!$C$14*(G6653-F6653)</f>
        <v>1297.4002863941214</v>
      </c>
      <c r="M6653" s="16">
        <f>H6653*$E6653*(1-'Monte Carlo Inputs'!$C$11)+H6653*'Monte Carlo Inputs'!$C$12-H6653*'Monte Carlo Inputs'!$C$13-'Monte Carlo Inputs'!$C$14*(H6653-G6653)</f>
        <v>1417.4982095380285</v>
      </c>
      <c r="N6653" s="16">
        <f>I6653*$E6653*(1-'Monte Carlo Inputs'!$C$11)+I6653*'Monte Carlo Inputs'!$C$12-I6653*'Monte Carlo Inputs'!$C$13-'Monte Carlo Inputs'!$C$14*(I6653-H6653)</f>
        <v>1548.7133732858877</v>
      </c>
      <c r="O6653" s="16">
        <f>J6653*$E6653*(1-'Monte Carlo Inputs'!$C$11)+J6653*'Monte Carlo Inputs'!$C$12-J6653*'Monte Carlo Inputs'!$C$13-'Monte Carlo Inputs'!$C$14*(J6653-I6653)</f>
        <v>1692.0748798520485</v>
      </c>
    </row>
    <row r="6654" spans="1:15">
      <c r="A6654">
        <v>6650</v>
      </c>
      <c r="B6654" s="39">
        <v>0.49361302680706015</v>
      </c>
      <c r="C6654" s="39">
        <v>0.1456196417493506</v>
      </c>
      <c r="D6654" s="29">
        <f>'Monte Carlo Inputs'!$C$6+'Monte Carlo Inputs'!$D$6*B6654</f>
        <v>0.15828824989334123</v>
      </c>
      <c r="E6654" s="29">
        <f>'Monte Carlo Inputs'!$C$7+'Monte Carlo Inputs'!$D$7*C6654</f>
        <v>0.58803383913487994</v>
      </c>
      <c r="F6654" s="16">
        <f>'Monte Carlo Inputs'!$C$17*(1+$D6654)</f>
        <v>2813.597987815916</v>
      </c>
      <c r="G6654" s="16">
        <f t="shared" ref="G6654:J6654" si="6648">F6654*(1+$D6654)</f>
        <v>3258.9574892107239</v>
      </c>
      <c r="H6654" s="16">
        <f t="shared" si="6648"/>
        <v>3774.8121666546872</v>
      </c>
      <c r="I6654" s="16">
        <f t="shared" si="6648"/>
        <v>4372.3205781905499</v>
      </c>
      <c r="J6654" s="16">
        <f t="shared" si="6648"/>
        <v>5064.4075504849743</v>
      </c>
      <c r="K6654" s="16">
        <f>F6654*$E6654*(1-'Monte Carlo Inputs'!$C$11)+F6654*'Monte Carlo Inputs'!$C$12-F6654*'Monte Carlo Inputs'!$C$13-'Monte Carlo Inputs'!$C$14*(F6654-'Monte Carlo Inputs'!$C$17)</f>
        <v>1291.4657569413787</v>
      </c>
      <c r="L6654" s="16">
        <f>G6654*$E6654*(1-'Monte Carlo Inputs'!$C$11)+G6654*'Monte Carlo Inputs'!$C$12-G6654*'Monte Carlo Inputs'!$C$13-'Monte Carlo Inputs'!$C$14*(G6654-F6654)</f>
        <v>1495.8896114048086</v>
      </c>
      <c r="M6654" s="16">
        <f>H6654*$E6654*(1-'Monte Carlo Inputs'!$C$11)+H6654*'Monte Carlo Inputs'!$C$12-H6654*'Monte Carlo Inputs'!$C$13-'Monte Carlo Inputs'!$C$14*(H6654-G6654)</f>
        <v>1732.6713600277062</v>
      </c>
      <c r="N6654" s="16">
        <f>I6654*$E6654*(1-'Monte Carlo Inputs'!$C$11)+I6654*'Monte Carlo Inputs'!$C$12-I6654*'Monte Carlo Inputs'!$C$13-'Monte Carlo Inputs'!$C$14*(I6654-H6654)</f>
        <v>2006.9328772468077</v>
      </c>
      <c r="O6654" s="16">
        <f>J6654*$E6654*(1-'Monte Carlo Inputs'!$C$11)+J6654*'Monte Carlo Inputs'!$C$12-J6654*'Monte Carlo Inputs'!$C$13-'Monte Carlo Inputs'!$C$14*(J6654-I6654)</f>
        <v>2324.6067700396129</v>
      </c>
    </row>
    <row r="6655" spans="1:15">
      <c r="A6655">
        <v>6651</v>
      </c>
      <c r="B6655" s="39">
        <v>-1.4942836155988046</v>
      </c>
      <c r="C6655" s="39">
        <v>0.77115400886915075</v>
      </c>
      <c r="D6655" s="29">
        <f>'Monte Carlo Inputs'!$C$6+'Monte Carlo Inputs'!$D$6*B6655</f>
        <v>2.9503862970025038E-2</v>
      </c>
      <c r="E6655" s="29">
        <f>'Monte Carlo Inputs'!$C$7+'Monte Carlo Inputs'!$D$7*C6655</f>
        <v>0.61042289103065794</v>
      </c>
      <c r="F6655" s="16">
        <f>'Monte Carlo Inputs'!$C$17*(1+$D6655)</f>
        <v>2500.767833540488</v>
      </c>
      <c r="G6655" s="16">
        <f t="shared" ref="G6655:J6655" si="6649">F6655*(1+$D6655)</f>
        <v>2574.5501450211132</v>
      </c>
      <c r="H6655" s="16">
        <f t="shared" si="6649"/>
        <v>2650.5093197092742</v>
      </c>
      <c r="I6655" s="16">
        <f t="shared" si="6649"/>
        <v>2728.709583478751</v>
      </c>
      <c r="J6655" s="16">
        <f t="shared" si="6649"/>
        <v>2809.2170571147021</v>
      </c>
      <c r="K6655" s="16">
        <f>F6655*$E6655*(1-'Monte Carlo Inputs'!$C$11)+F6655*'Monte Carlo Inputs'!$C$12-F6655*'Monte Carlo Inputs'!$C$13-'Monte Carlo Inputs'!$C$14*(F6655-'Monte Carlo Inputs'!$C$17)</f>
        <v>1183.187381208098</v>
      </c>
      <c r="L6655" s="16">
        <f>G6655*$E6655*(1-'Monte Carlo Inputs'!$C$11)+G6655*'Monte Carlo Inputs'!$C$12-G6655*'Monte Carlo Inputs'!$C$13-'Monte Carlo Inputs'!$C$14*(G6655-F6655)</f>
        <v>1218.0959795711246</v>
      </c>
      <c r="M6655" s="16">
        <f>H6655*$E6655*(1-'Monte Carlo Inputs'!$C$11)+H6655*'Monte Carlo Inputs'!$C$12-H6655*'Monte Carlo Inputs'!$C$13-'Monte Carlo Inputs'!$C$14*(H6655-G6655)</f>
        <v>1254.0345164367295</v>
      </c>
      <c r="N6655" s="16">
        <f>I6655*$E6655*(1-'Monte Carlo Inputs'!$C$11)+I6655*'Monte Carlo Inputs'!$C$12-I6655*'Monte Carlo Inputs'!$C$13-'Monte Carlo Inputs'!$C$14*(I6655-H6655)</f>
        <v>1291.0333789693602</v>
      </c>
      <c r="O6655" s="16">
        <f>J6655*$E6655*(1-'Monte Carlo Inputs'!$C$11)+J6655*'Monte Carlo Inputs'!$C$12-J6655*'Monte Carlo Inputs'!$C$13-'Monte Carlo Inputs'!$C$14*(J6655-I6655)</f>
        <v>1329.1238508722006</v>
      </c>
    </row>
    <row r="6656" spans="1:15">
      <c r="A6656">
        <v>6652</v>
      </c>
      <c r="B6656" s="39">
        <v>1.0853107295950764</v>
      </c>
      <c r="C6656" s="39">
        <v>0.11017672876898144</v>
      </c>
      <c r="D6656" s="29">
        <f>'Monte Carlo Inputs'!$C$6+'Monte Carlo Inputs'!$D$6*B6656</f>
        <v>0.19662093996985647</v>
      </c>
      <c r="E6656" s="29">
        <f>'Monte Carlo Inputs'!$C$7+'Monte Carlo Inputs'!$D$7*C6656</f>
        <v>0.58676527059609807</v>
      </c>
      <c r="F6656" s="16">
        <f>'Monte Carlo Inputs'!$C$17*(1+$D6656)</f>
        <v>2906.7119252807788</v>
      </c>
      <c r="G6656" s="16">
        <f t="shared" ref="G6656:J6656" si="6650">F6656*(1+$D6656)</f>
        <v>3478.2323562510765</v>
      </c>
      <c r="H6656" s="16">
        <f t="shared" si="6650"/>
        <v>4162.1256715707314</v>
      </c>
      <c r="I6656" s="16">
        <f t="shared" si="6650"/>
        <v>4980.4867333876382</v>
      </c>
      <c r="J6656" s="16">
        <f t="shared" si="6650"/>
        <v>5959.754716413715</v>
      </c>
      <c r="K6656" s="16">
        <f>F6656*$E6656*(1-'Monte Carlo Inputs'!$C$11)+F6656*'Monte Carlo Inputs'!$C$12-F6656*'Monte Carlo Inputs'!$C$13-'Monte Carlo Inputs'!$C$14*(F6656-'Monte Carlo Inputs'!$C$17)</f>
        <v>1332.9296354511948</v>
      </c>
      <c r="L6656" s="16">
        <f>G6656*$E6656*(1-'Monte Carlo Inputs'!$C$11)+G6656*'Monte Carlo Inputs'!$C$12-G6656*'Monte Carlo Inputs'!$C$13-'Monte Carlo Inputs'!$C$14*(G6656-F6656)</f>
        <v>1595.0115132872863</v>
      </c>
      <c r="M6656" s="16">
        <f>H6656*$E6656*(1-'Monte Carlo Inputs'!$C$11)+H6656*'Monte Carlo Inputs'!$C$12-H6656*'Monte Carlo Inputs'!$C$13-'Monte Carlo Inputs'!$C$14*(H6656-G6656)</f>
        <v>1908.6241762925758</v>
      </c>
      <c r="N6656" s="16">
        <f>I6656*$E6656*(1-'Monte Carlo Inputs'!$C$11)+I6656*'Monte Carlo Inputs'!$C$12-I6656*'Monte Carlo Inputs'!$C$13-'Monte Carlo Inputs'!$C$14*(I6656-H6656)</f>
        <v>2283.8996558844146</v>
      </c>
      <c r="O6656" s="16">
        <f>J6656*$E6656*(1-'Monte Carlo Inputs'!$C$11)+J6656*'Monte Carlo Inputs'!$C$12-J6656*'Monte Carlo Inputs'!$C$13-'Monte Carlo Inputs'!$C$14*(J6656-I6656)</f>
        <v>2732.9621530212403</v>
      </c>
    </row>
    <row r="6657" spans="1:15">
      <c r="A6657">
        <v>6653</v>
      </c>
      <c r="B6657" s="39">
        <v>-3.243878609451023</v>
      </c>
      <c r="C6657" s="39">
        <v>0.2383561806872376</v>
      </c>
      <c r="D6657" s="29">
        <f>'Monte Carlo Inputs'!$C$6+'Monte Carlo Inputs'!$D$6*B6657</f>
        <v>-8.3842331113116786E-2</v>
      </c>
      <c r="E6657" s="29">
        <f>'Monte Carlo Inputs'!$C$7+'Monte Carlo Inputs'!$D$7*C6657</f>
        <v>0.59135305434039331</v>
      </c>
      <c r="F6657" s="16">
        <f>'Monte Carlo Inputs'!$C$17*(1+$D6657)</f>
        <v>2225.4385934931283</v>
      </c>
      <c r="G6657" s="16">
        <f t="shared" ref="G6657:J6657" si="6651">F6657*(1+$D6657)</f>
        <v>2038.8526340655685</v>
      </c>
      <c r="H6657" s="16">
        <f t="shared" si="6651"/>
        <v>1867.9104764293927</v>
      </c>
      <c r="I6657" s="16">
        <f t="shared" si="6651"/>
        <v>1711.3005077749399</v>
      </c>
      <c r="J6657" s="16">
        <f t="shared" si="6651"/>
        <v>1567.8210839680285</v>
      </c>
      <c r="K6657" s="16">
        <f>F6657*$E6657*(1-'Monte Carlo Inputs'!$C$11)+F6657*'Monte Carlo Inputs'!$C$12-F6657*'Monte Carlo Inputs'!$C$13-'Monte Carlo Inputs'!$C$14*(F6657-'Monte Carlo Inputs'!$C$17)</f>
        <v>1018.2394738409042</v>
      </c>
      <c r="L6657" s="16">
        <f>G6657*$E6657*(1-'Monte Carlo Inputs'!$C$11)+G6657*'Monte Carlo Inputs'!$C$12-G6657*'Monte Carlo Inputs'!$C$13-'Monte Carlo Inputs'!$C$14*(G6657-F6657)</f>
        <v>932.86790272268934</v>
      </c>
      <c r="M6657" s="16">
        <f>H6657*$E6657*(1-'Monte Carlo Inputs'!$C$11)+H6657*'Monte Carlo Inputs'!$C$12-H6657*'Monte Carlo Inputs'!$C$13-'Monte Carlo Inputs'!$C$14*(H6657-G6657)</f>
        <v>854.65408313781472</v>
      </c>
      <c r="N6657" s="16">
        <f>I6657*$E6657*(1-'Monte Carlo Inputs'!$C$11)+I6657*'Monte Carlo Inputs'!$C$12-I6657*'Monte Carlo Inputs'!$C$13-'Monte Carlo Inputs'!$C$14*(I6657-H6657)</f>
        <v>782.99789251219681</v>
      </c>
      <c r="O6657" s="16">
        <f>J6657*$E6657*(1-'Monte Carlo Inputs'!$C$11)+J6657*'Monte Carlo Inputs'!$C$12-J6657*'Monte Carlo Inputs'!$C$13-'Monte Carlo Inputs'!$C$14*(J6657-I6657)</f>
        <v>717.34952394731658</v>
      </c>
    </row>
    <row r="6658" spans="1:15">
      <c r="A6658">
        <v>6654</v>
      </c>
      <c r="B6658" s="39">
        <v>0.52030985921938644</v>
      </c>
      <c r="C6658" s="39">
        <v>0.28137630997301671</v>
      </c>
      <c r="D6658" s="29">
        <f>'Monte Carlo Inputs'!$C$6+'Monte Carlo Inputs'!$D$6*B6658</f>
        <v>0.16001778407619238</v>
      </c>
      <c r="E6658" s="29">
        <f>'Monte Carlo Inputs'!$C$7+'Monte Carlo Inputs'!$D$7*C6658</f>
        <v>0.59289282570671686</v>
      </c>
      <c r="F6658" s="16">
        <f>'Monte Carlo Inputs'!$C$17*(1+$D6658)</f>
        <v>2817.7991992994789</v>
      </c>
      <c r="G6658" s="16">
        <f t="shared" ref="G6658:J6658" si="6652">F6658*(1+$D6658)</f>
        <v>3268.6971831430506</v>
      </c>
      <c r="H6658" s="16">
        <f t="shared" si="6652"/>
        <v>3791.746863205693</v>
      </c>
      <c r="I6658" s="16">
        <f t="shared" si="6652"/>
        <v>4398.4937940337213</v>
      </c>
      <c r="J6658" s="16">
        <f t="shared" si="6652"/>
        <v>5102.3310242278812</v>
      </c>
      <c r="K6658" s="16">
        <f>F6658*$E6658*(1-'Monte Carlo Inputs'!$C$11)+F6658*'Monte Carlo Inputs'!$C$12-F6658*'Monte Carlo Inputs'!$C$13-'Monte Carlo Inputs'!$C$14*(F6658-'Monte Carlo Inputs'!$C$17)</f>
        <v>1303.1975601685645</v>
      </c>
      <c r="L6658" s="16">
        <f>G6658*$E6658*(1-'Monte Carlo Inputs'!$C$11)+G6658*'Monte Carlo Inputs'!$C$12-G6658*'Monte Carlo Inputs'!$C$13-'Monte Carlo Inputs'!$C$14*(G6658-F6658)</f>
        <v>1511.7323459602383</v>
      </c>
      <c r="M6658" s="16">
        <f>H6658*$E6658*(1-'Monte Carlo Inputs'!$C$11)+H6658*'Monte Carlo Inputs'!$C$12-H6658*'Monte Carlo Inputs'!$C$13-'Monte Carlo Inputs'!$C$14*(H6658-G6658)</f>
        <v>1753.6364060770989</v>
      </c>
      <c r="N6658" s="16">
        <f>I6658*$E6658*(1-'Monte Carlo Inputs'!$C$11)+I6658*'Monte Carlo Inputs'!$C$12-I6658*'Monte Carlo Inputs'!$C$13-'Monte Carlo Inputs'!$C$14*(I6658-H6658)</f>
        <v>2034.2494178528946</v>
      </c>
      <c r="O6658" s="16">
        <f>J6658*$E6658*(1-'Monte Carlo Inputs'!$C$11)+J6658*'Monte Carlo Inputs'!$C$12-J6658*'Monte Carlo Inputs'!$C$13-'Monte Carlo Inputs'!$C$14*(J6658-I6658)</f>
        <v>2359.7655019559988</v>
      </c>
    </row>
    <row r="6659" spans="1:15">
      <c r="A6659">
        <v>6655</v>
      </c>
      <c r="B6659" s="39">
        <v>0.58522487486002372</v>
      </c>
      <c r="C6659" s="39">
        <v>1.2364641308624122</v>
      </c>
      <c r="D6659" s="29">
        <f>'Monte Carlo Inputs'!$C$6+'Monte Carlo Inputs'!$D$6*B6659</f>
        <v>0.16422325447795288</v>
      </c>
      <c r="E6659" s="29">
        <f>'Monte Carlo Inputs'!$C$7+'Monte Carlo Inputs'!$D$7*C6659</f>
        <v>0.62707721574331221</v>
      </c>
      <c r="F6659" s="16">
        <f>'Monte Carlo Inputs'!$C$17*(1+$D6659)</f>
        <v>2828.0147074523961</v>
      </c>
      <c r="G6659" s="16">
        <f t="shared" ref="G6659:J6659" si="6653">F6659*(1+$D6659)</f>
        <v>3292.4404864217445</v>
      </c>
      <c r="H6659" s="16">
        <f t="shared" si="6653"/>
        <v>3833.1357782768978</v>
      </c>
      <c r="I6659" s="16">
        <f t="shared" si="6653"/>
        <v>4462.6258106414107</v>
      </c>
      <c r="J6659" s="16">
        <f t="shared" si="6653"/>
        <v>5195.4927447822565</v>
      </c>
      <c r="K6659" s="16">
        <f>F6659*$E6659*(1-'Monte Carlo Inputs'!$C$11)+F6659*'Monte Carlo Inputs'!$C$12-F6659*'Monte Carlo Inputs'!$C$13-'Monte Carlo Inputs'!$C$14*(F6659-'Monte Carlo Inputs'!$C$17)</f>
        <v>1376.8603165107272</v>
      </c>
      <c r="L6659" s="16">
        <f>G6659*$E6659*(1-'Monte Carlo Inputs'!$C$11)+G6659*'Monte Carlo Inputs'!$C$12-G6659*'Monte Carlo Inputs'!$C$13-'Monte Carlo Inputs'!$C$14*(G6659-F6659)</f>
        <v>1602.9727986496637</v>
      </c>
      <c r="M6659" s="16">
        <f>H6659*$E6659*(1-'Monte Carlo Inputs'!$C$11)+H6659*'Monte Carlo Inputs'!$C$12-H6659*'Monte Carlo Inputs'!$C$13-'Monte Carlo Inputs'!$C$14*(H6659-G6659)</f>
        <v>1866.2182084835435</v>
      </c>
      <c r="N6659" s="16">
        <f>I6659*$E6659*(1-'Monte Carlo Inputs'!$C$11)+I6659*'Monte Carlo Inputs'!$C$12-I6659*'Monte Carlo Inputs'!$C$13-'Monte Carlo Inputs'!$C$14*(I6659-H6659)</f>
        <v>2172.6946362467261</v>
      </c>
      <c r="O6659" s="16">
        <f>J6659*$E6659*(1-'Monte Carlo Inputs'!$C$11)+J6659*'Monte Carlo Inputs'!$C$12-J6659*'Monte Carlo Inputs'!$C$13-'Monte Carlo Inputs'!$C$14*(J6659-I6659)</f>
        <v>2529.5016203979553</v>
      </c>
    </row>
    <row r="6660" spans="1:15">
      <c r="A6660">
        <v>6656</v>
      </c>
      <c r="B6660" s="39">
        <v>1.7911056842353277</v>
      </c>
      <c r="C6660" s="39">
        <v>-1.1343552559393786</v>
      </c>
      <c r="D6660" s="29">
        <f>'Monte Carlo Inputs'!$C$6+'Monte Carlo Inputs'!$D$6*B6660</f>
        <v>0.24234533458270102</v>
      </c>
      <c r="E6660" s="29">
        <f>'Monte Carlo Inputs'!$C$7+'Monte Carlo Inputs'!$D$7*C6660</f>
        <v>0.54222112936867517</v>
      </c>
      <c r="F6660" s="16">
        <f>'Monte Carlo Inputs'!$C$17*(1+$D6660)</f>
        <v>3017.7810522348391</v>
      </c>
      <c r="G6660" s="16">
        <f t="shared" ref="G6660:J6660" si="6654">F6660*(1+$D6660)</f>
        <v>3749.1262110360262</v>
      </c>
      <c r="H6660" s="16">
        <f t="shared" si="6654"/>
        <v>4657.709457042326</v>
      </c>
      <c r="I6660" s="16">
        <f t="shared" si="6654"/>
        <v>5786.4836137982584</v>
      </c>
      <c r="J6660" s="16">
        <f t="shared" si="6654"/>
        <v>7188.8109212415138</v>
      </c>
      <c r="K6660" s="16">
        <f>F6660*$E6660*(1-'Monte Carlo Inputs'!$C$11)+F6660*'Monte Carlo Inputs'!$C$12-F6660*'Monte Carlo Inputs'!$C$13-'Monte Carlo Inputs'!$C$14*(F6660-'Monte Carlo Inputs'!$C$17)</f>
        <v>1289.7657005084641</v>
      </c>
      <c r="L6660" s="16">
        <f>G6660*$E6660*(1-'Monte Carlo Inputs'!$C$11)+G6660*'Monte Carlo Inputs'!$C$12-G6660*'Monte Carlo Inputs'!$C$13-'Monte Carlo Inputs'!$C$14*(G6660-F6660)</f>
        <v>1602.334400731479</v>
      </c>
      <c r="M6660" s="16">
        <f>H6660*$E6660*(1-'Monte Carlo Inputs'!$C$11)+H6660*'Monte Carlo Inputs'!$C$12-H6660*'Monte Carlo Inputs'!$C$13-'Monte Carlo Inputs'!$C$14*(H6660-G6660)</f>
        <v>1990.6526671901211</v>
      </c>
      <c r="N6660" s="16">
        <f>I6660*$E6660*(1-'Monte Carlo Inputs'!$C$11)+I6660*'Monte Carlo Inputs'!$C$12-I6660*'Monte Carlo Inputs'!$C$13-'Monte Carlo Inputs'!$C$14*(I6660-H6660)</f>
        <v>2473.0780538582567</v>
      </c>
      <c r="O6660" s="16">
        <f>J6660*$E6660*(1-'Monte Carlo Inputs'!$C$11)+J6660*'Monte Carlo Inputs'!$C$12-J6660*'Monte Carlo Inputs'!$C$13-'Monte Carlo Inputs'!$C$14*(J6660-I6660)</f>
        <v>3072.4169822696717</v>
      </c>
    </row>
    <row r="6661" spans="1:15">
      <c r="A6661">
        <v>6657</v>
      </c>
      <c r="B6661" s="39">
        <v>-1.1018736180945092</v>
      </c>
      <c r="C6661" s="39">
        <v>-0.50012043848718568</v>
      </c>
      <c r="D6661" s="29">
        <f>'Monte Carlo Inputs'!$C$6+'Monte Carlo Inputs'!$D$6*B6661</f>
        <v>5.4925849140296371E-2</v>
      </c>
      <c r="E6661" s="29">
        <f>'Monte Carlo Inputs'!$C$7+'Monte Carlo Inputs'!$D$7*C6661</f>
        <v>0.56492158675110205</v>
      </c>
      <c r="F6661" s="16">
        <f>'Monte Carlo Inputs'!$C$17*(1+$D6661)</f>
        <v>2562.5203801466946</v>
      </c>
      <c r="G6661" s="16">
        <f t="shared" ref="G6661:J6661" si="6655">F6661*(1+$D6661)</f>
        <v>2703.2689879655668</v>
      </c>
      <c r="H6661" s="16">
        <f t="shared" si="6655"/>
        <v>2851.7483325842054</v>
      </c>
      <c r="I6661" s="16">
        <f t="shared" si="6655"/>
        <v>3008.3830312858172</v>
      </c>
      <c r="J6661" s="16">
        <f t="shared" si="6655"/>
        <v>3173.6210238184494</v>
      </c>
      <c r="K6661" s="16">
        <f>F6661*$E6661*(1-'Monte Carlo Inputs'!$C$11)+F6661*'Monte Carlo Inputs'!$C$12-F6661*'Monte Carlo Inputs'!$C$13-'Monte Carlo Inputs'!$C$14*(F6661-'Monte Carlo Inputs'!$C$17)</f>
        <v>1130.4418541528951</v>
      </c>
      <c r="L6661" s="16">
        <f>G6661*$E6661*(1-'Monte Carlo Inputs'!$C$11)+G6661*'Monte Carlo Inputs'!$C$12-G6661*'Monte Carlo Inputs'!$C$13-'Monte Carlo Inputs'!$C$14*(G6661-F6661)</f>
        <v>1192.5323328959737</v>
      </c>
      <c r="M6661" s="16">
        <f>H6661*$E6661*(1-'Monte Carlo Inputs'!$C$11)+H6661*'Monte Carlo Inputs'!$C$12-H6661*'Monte Carlo Inputs'!$C$13-'Monte Carlo Inputs'!$C$14*(H6661-G6661)</f>
        <v>1258.0331839075438</v>
      </c>
      <c r="N6661" s="16">
        <f>I6661*$E6661*(1-'Monte Carlo Inputs'!$C$11)+I6661*'Monte Carlo Inputs'!$C$12-I6661*'Monte Carlo Inputs'!$C$13-'Monte Carlo Inputs'!$C$14*(I6661-H6661)</f>
        <v>1327.1317247803363</v>
      </c>
      <c r="O6661" s="16">
        <f>J6661*$E6661*(1-'Monte Carlo Inputs'!$C$11)+J6661*'Monte Carlo Inputs'!$C$12-J6661*'Monte Carlo Inputs'!$C$13-'Monte Carlo Inputs'!$C$14*(J6661-I6661)</f>
        <v>1400.0255616849224</v>
      </c>
    </row>
    <row r="6662" spans="1:15">
      <c r="A6662">
        <v>6658</v>
      </c>
      <c r="B6662" s="39">
        <v>-0.43982450936208073</v>
      </c>
      <c r="C6662" s="39">
        <v>1.0600625734850473</v>
      </c>
      <c r="D6662" s="29">
        <f>'Monte Carlo Inputs'!$C$6+'Monte Carlo Inputs'!$D$6*B6662</f>
        <v>9.7816202070338712E-2</v>
      </c>
      <c r="E6662" s="29">
        <f>'Monte Carlo Inputs'!$C$7+'Monte Carlo Inputs'!$D$7*C6662</f>
        <v>0.62076347211831739</v>
      </c>
      <c r="F6662" s="16">
        <f>'Monte Carlo Inputs'!$C$17*(1+$D6662)</f>
        <v>2666.7053364490603</v>
      </c>
      <c r="G6662" s="16">
        <f t="shared" ref="G6662:J6662" si="6656">F6662*(1+$D6662)</f>
        <v>2927.5523245012123</v>
      </c>
      <c r="H6662" s="16">
        <f t="shared" si="6656"/>
        <v>3213.9143742461129</v>
      </c>
      <c r="I6662" s="16">
        <f t="shared" si="6656"/>
        <v>3528.2872721141371</v>
      </c>
      <c r="J6662" s="16">
        <f t="shared" si="6656"/>
        <v>3873.4109328854579</v>
      </c>
      <c r="K6662" s="16">
        <f>F6662*$E6662*(1-'Monte Carlo Inputs'!$C$11)+F6662*'Monte Carlo Inputs'!$C$12-F6662*'Monte Carlo Inputs'!$C$13-'Monte Carlo Inputs'!$C$14*(F6662-'Monte Carlo Inputs'!$C$17)</f>
        <v>1284.0211363159333</v>
      </c>
      <c r="L6662" s="16">
        <f>G6662*$E6662*(1-'Monte Carlo Inputs'!$C$11)+G6662*'Monte Carlo Inputs'!$C$12-G6662*'Monte Carlo Inputs'!$C$13-'Monte Carlo Inputs'!$C$14*(G6662-F6662)</f>
        <v>1409.6192072483989</v>
      </c>
      <c r="M6662" s="16">
        <f>H6662*$E6662*(1-'Monte Carlo Inputs'!$C$11)+H6662*'Monte Carlo Inputs'!$C$12-H6662*'Monte Carlo Inputs'!$C$13-'Monte Carlo Inputs'!$C$14*(H6662-G6662)</f>
        <v>1547.5028044668388</v>
      </c>
      <c r="N6662" s="16">
        <f>I6662*$E6662*(1-'Monte Carlo Inputs'!$C$11)+I6662*'Monte Carlo Inputs'!$C$12-I6662*'Monte Carlo Inputs'!$C$13-'Monte Carlo Inputs'!$C$14*(I6662-H6662)</f>
        <v>1698.8736514929835</v>
      </c>
      <c r="O6662" s="16">
        <f>J6662*$E6662*(1-'Monte Carlo Inputs'!$C$11)+J6662*'Monte Carlo Inputs'!$C$12-J6662*'Monte Carlo Inputs'!$C$13-'Monte Carlo Inputs'!$C$14*(J6662-I6662)</f>
        <v>1865.0510198793954</v>
      </c>
    </row>
    <row r="6663" spans="1:15">
      <c r="A6663">
        <v>6659</v>
      </c>
      <c r="B6663" s="39">
        <v>-0.36899370708371215</v>
      </c>
      <c r="C6663" s="39">
        <v>0.33154967915214895</v>
      </c>
      <c r="D6663" s="29">
        <f>'Monte Carlo Inputs'!$C$6+'Monte Carlo Inputs'!$D$6*B6663</f>
        <v>0.10240492225433505</v>
      </c>
      <c r="E6663" s="29">
        <f>'Monte Carlo Inputs'!$C$7+'Monte Carlo Inputs'!$D$7*C6663</f>
        <v>0.59468862498711428</v>
      </c>
      <c r="F6663" s="16">
        <f>'Monte Carlo Inputs'!$C$17*(1+$D6663)</f>
        <v>2677.8517966480058</v>
      </c>
      <c r="G6663" s="16">
        <f t="shared" ref="G6663:J6663" si="6657">F6663*(1+$D6663)</f>
        <v>2952.0770016923761</v>
      </c>
      <c r="H6663" s="16">
        <f t="shared" si="6657"/>
        <v>3254.3842175394943</v>
      </c>
      <c r="I6663" s="16">
        <f t="shared" si="6657"/>
        <v>3587.6491803223612</v>
      </c>
      <c r="J6663" s="16">
        <f t="shared" si="6657"/>
        <v>3955.0421157091014</v>
      </c>
      <c r="K6663" s="16">
        <f>F6663*$E6663*(1-'Monte Carlo Inputs'!$C$11)+F6663*'Monte Carlo Inputs'!$C$12-F6663*'Monte Carlo Inputs'!$C$13-'Monte Carlo Inputs'!$C$14*(F6663-'Monte Carlo Inputs'!$C$17)</f>
        <v>1239.8730849682281</v>
      </c>
      <c r="L6663" s="16">
        <f>G6663*$E6663*(1-'Monte Carlo Inputs'!$C$11)+G6663*'Monte Carlo Inputs'!$C$12-G6663*'Monte Carlo Inputs'!$C$13-'Monte Carlo Inputs'!$C$14*(G6663-F6663)</f>
        <v>1366.8421918396418</v>
      </c>
      <c r="M6663" s="16">
        <f>H6663*$E6663*(1-'Monte Carlo Inputs'!$C$11)+H6663*'Monte Carlo Inputs'!$C$12-H6663*'Monte Carlo Inputs'!$C$13-'Monte Carlo Inputs'!$C$14*(H6663-G6663)</f>
        <v>1506.8135602289253</v>
      </c>
      <c r="N6663" s="16">
        <f>I6663*$E6663*(1-'Monte Carlo Inputs'!$C$11)+I6663*'Monte Carlo Inputs'!$C$12-I6663*'Monte Carlo Inputs'!$C$13-'Monte Carlo Inputs'!$C$14*(I6663-H6663)</f>
        <v>1661.1186857159462</v>
      </c>
      <c r="O6663" s="16">
        <f>J6663*$E6663*(1-'Monte Carlo Inputs'!$C$11)+J6663*'Monte Carlo Inputs'!$C$12-J6663*'Monte Carlo Inputs'!$C$13-'Monte Carlo Inputs'!$C$14*(J6663-I6663)</f>
        <v>1831.225415581911</v>
      </c>
    </row>
    <row r="6664" spans="1:15">
      <c r="A6664">
        <v>6660</v>
      </c>
      <c r="B6664" s="39">
        <v>-1.2618863812323371</v>
      </c>
      <c r="C6664" s="39">
        <v>-0.21514732738256895</v>
      </c>
      <c r="D6664" s="29">
        <f>'Monte Carlo Inputs'!$C$6+'Monte Carlo Inputs'!$D$6*B6664</f>
        <v>4.4559542783608214E-2</v>
      </c>
      <c r="E6664" s="29">
        <f>'Monte Carlo Inputs'!$C$7+'Monte Carlo Inputs'!$D$7*C6664</f>
        <v>0.5751213105533286</v>
      </c>
      <c r="F6664" s="16">
        <f>'Monte Carlo Inputs'!$C$17*(1+$D6664)</f>
        <v>2537.3395853756633</v>
      </c>
      <c r="G6664" s="16">
        <f t="shared" ref="G6664:J6664" si="6658">F6664*(1+$D6664)</f>
        <v>2650.4022771867531</v>
      </c>
      <c r="H6664" s="16">
        <f t="shared" si="6658"/>
        <v>2768.5029908508291</v>
      </c>
      <c r="I6664" s="16">
        <f t="shared" si="6658"/>
        <v>2891.8662183181941</v>
      </c>
      <c r="J6664" s="16">
        <f t="shared" si="6658"/>
        <v>3020.7264547978152</v>
      </c>
      <c r="K6664" s="16">
        <f>F6664*$E6664*(1-'Monte Carlo Inputs'!$C$11)+F6664*'Monte Carlo Inputs'!$C$12-F6664*'Monte Carlo Inputs'!$C$13-'Monte Carlo Inputs'!$C$14*(F6664-'Monte Carlo Inputs'!$C$17)</f>
        <v>1137.3489705873808</v>
      </c>
      <c r="L6664" s="16">
        <f>G6664*$E6664*(1-'Monte Carlo Inputs'!$C$11)+G6664*'Monte Carlo Inputs'!$C$12-G6664*'Monte Carlo Inputs'!$C$13-'Monte Carlo Inputs'!$C$14*(G6664-F6664)</f>
        <v>1188.0287207021622</v>
      </c>
      <c r="M6664" s="16">
        <f>H6664*$E6664*(1-'Monte Carlo Inputs'!$C$11)+H6664*'Monte Carlo Inputs'!$C$12-H6664*'Monte Carlo Inputs'!$C$13-'Monte Carlo Inputs'!$C$14*(H6664-G6664)</f>
        <v>1240.9667373104458</v>
      </c>
      <c r="N6664" s="16">
        <f>I6664*$E6664*(1-'Monte Carlo Inputs'!$C$11)+I6664*'Monte Carlo Inputs'!$C$12-I6664*'Monte Carlo Inputs'!$C$13-'Monte Carlo Inputs'!$C$14*(I6664-H6664)</f>
        <v>1296.2636477346655</v>
      </c>
      <c r="O6664" s="16">
        <f>J6664*$E6664*(1-'Monte Carlo Inputs'!$C$11)+J6664*'Monte Carlo Inputs'!$C$12-J6664*'Monte Carlo Inputs'!$C$13-'Monte Carlo Inputs'!$C$14*(J6664-I6664)</f>
        <v>1354.0245632047342</v>
      </c>
    </row>
    <row r="6665" spans="1:15">
      <c r="A6665">
        <v>6661</v>
      </c>
      <c r="B6665" s="39">
        <v>0.24214236226407776</v>
      </c>
      <c r="C6665" s="39">
        <v>-0.2110975010299721</v>
      </c>
      <c r="D6665" s="29">
        <f>'Monte Carlo Inputs'!$C$6+'Monte Carlo Inputs'!$D$6*B6665</f>
        <v>0.14199691226968483</v>
      </c>
      <c r="E6665" s="29">
        <f>'Monte Carlo Inputs'!$C$7+'Monte Carlo Inputs'!$D$7*C6665</f>
        <v>0.57526626145793625</v>
      </c>
      <c r="F6665" s="16">
        <f>'Monte Carlo Inputs'!$C$17*(1+$D6665)</f>
        <v>2774.0246995942921</v>
      </c>
      <c r="G6665" s="16">
        <f t="shared" ref="G6665:J6665" si="6659">F6665*(1+$D6665)</f>
        <v>3167.927641496522</v>
      </c>
      <c r="H6665" s="16">
        <f t="shared" si="6659"/>
        <v>3617.7635848828136</v>
      </c>
      <c r="I6665" s="16">
        <f t="shared" si="6659"/>
        <v>4131.474843257879</v>
      </c>
      <c r="J6665" s="16">
        <f t="shared" si="6659"/>
        <v>4718.1315141203786</v>
      </c>
      <c r="K6665" s="16">
        <f>F6665*$E6665*(1-'Monte Carlo Inputs'!$C$11)+F6665*'Monte Carlo Inputs'!$C$12-F6665*'Monte Carlo Inputs'!$C$13-'Monte Carlo Inputs'!$C$14*(F6665-'Monte Carlo Inputs'!$C$17)</f>
        <v>1247.5263526878198</v>
      </c>
      <c r="L6665" s="16">
        <f>G6665*$E6665*(1-'Monte Carlo Inputs'!$C$11)+G6665*'Monte Carlo Inputs'!$C$12-G6665*'Monte Carlo Inputs'!$C$13-'Monte Carlo Inputs'!$C$14*(G6665-F6665)</f>
        <v>1424.671242744552</v>
      </c>
      <c r="M6665" s="16">
        <f>H6665*$E6665*(1-'Monte Carlo Inputs'!$C$11)+H6665*'Monte Carlo Inputs'!$C$12-H6665*'Monte Carlo Inputs'!$C$13-'Monte Carlo Inputs'!$C$14*(H6665-G6665)</f>
        <v>1626.9701602136934</v>
      </c>
      <c r="N6665" s="16">
        <f>I6665*$E6665*(1-'Monte Carlo Inputs'!$C$11)+I6665*'Monte Carlo Inputs'!$C$12-I6665*'Monte Carlo Inputs'!$C$13-'Monte Carlo Inputs'!$C$14*(I6665-H6665)</f>
        <v>1857.9948993189521</v>
      </c>
      <c r="O6665" s="16">
        <f>J6665*$E6665*(1-'Monte Carlo Inputs'!$C$11)+J6665*'Monte Carlo Inputs'!$C$12-J6665*'Monte Carlo Inputs'!$C$13-'Monte Carlo Inputs'!$C$14*(J6665-I6665)</f>
        <v>2121.8244380350675</v>
      </c>
    </row>
    <row r="6666" spans="1:15">
      <c r="A6666">
        <v>6662</v>
      </c>
      <c r="B6666" s="39">
        <v>0.96604295098924042</v>
      </c>
      <c r="C6666" s="39">
        <v>-2.5521533422279918</v>
      </c>
      <c r="D6666" s="29">
        <f>'Monte Carlo Inputs'!$C$6+'Monte Carlo Inputs'!$D$6*B6666</f>
        <v>0.18889426675164073</v>
      </c>
      <c r="E6666" s="29">
        <f>'Monte Carlo Inputs'!$C$7+'Monte Carlo Inputs'!$D$7*C6666</f>
        <v>0.49147546837836376</v>
      </c>
      <c r="F6666" s="16">
        <f>'Monte Carlo Inputs'!$C$17*(1+$D6666)</f>
        <v>2887.9430633664106</v>
      </c>
      <c r="G6666" s="16">
        <f t="shared" ref="G6666:J6666" si="6660">F6666*(1+$D6666)</f>
        <v>3433.4589507414958</v>
      </c>
      <c r="H6666" s="16">
        <f t="shared" si="6660"/>
        <v>4082.0196616636681</v>
      </c>
      <c r="I6666" s="16">
        <f t="shared" si="6660"/>
        <v>4853.0897725194072</v>
      </c>
      <c r="J6666" s="16">
        <f t="shared" si="6660"/>
        <v>5769.8106065793472</v>
      </c>
      <c r="K6666" s="16">
        <f>F6666*$E6666*(1-'Monte Carlo Inputs'!$C$11)+F6666*'Monte Carlo Inputs'!$C$12-F6666*'Monte Carlo Inputs'!$C$13-'Monte Carlo Inputs'!$C$14*(F6666-'Monte Carlo Inputs'!$C$17)</f>
        <v>1128.2409982909087</v>
      </c>
      <c r="L6666" s="16">
        <f>G6666*$E6666*(1-'Monte Carlo Inputs'!$C$11)+G6666*'Monte Carlo Inputs'!$C$12-G6666*'Monte Carlo Inputs'!$C$13-'Monte Carlo Inputs'!$C$14*(G6666-F6666)</f>
        <v>1341.3592543822092</v>
      </c>
      <c r="M6666" s="16">
        <f>H6666*$E6666*(1-'Monte Carlo Inputs'!$C$11)+H6666*'Monte Carlo Inputs'!$C$12-H6666*'Monte Carlo Inputs'!$C$13-'Monte Carlo Inputs'!$C$14*(H6666-G6666)</f>
        <v>1594.7343271892641</v>
      </c>
      <c r="N6666" s="16">
        <f>I6666*$E6666*(1-'Monte Carlo Inputs'!$C$11)+I6666*'Monte Carlo Inputs'!$C$12-I6666*'Monte Carlo Inputs'!$C$13-'Monte Carlo Inputs'!$C$14*(I6666-H6666)</f>
        <v>1895.9704985873509</v>
      </c>
      <c r="O6666" s="16">
        <f>J6666*$E6666*(1-'Monte Carlo Inputs'!$C$11)+J6666*'Monte Carlo Inputs'!$C$12-J6666*'Monte Carlo Inputs'!$C$13-'Monte Carlo Inputs'!$C$14*(J6666-I6666)</f>
        <v>2254.1084557007512</v>
      </c>
    </row>
    <row r="6667" spans="1:15">
      <c r="A6667">
        <v>6663</v>
      </c>
      <c r="B6667" s="39">
        <v>1.4515092697188745</v>
      </c>
      <c r="C6667" s="39">
        <v>-9.1573419631115996E-2</v>
      </c>
      <c r="D6667" s="29">
        <f>'Monte Carlo Inputs'!$C$6+'Monte Carlo Inputs'!$D$6*B6667</f>
        <v>0.2203448366131851</v>
      </c>
      <c r="E6667" s="29">
        <f>'Monte Carlo Inputs'!$C$7+'Monte Carlo Inputs'!$D$7*C6667</f>
        <v>0.57954425320690384</v>
      </c>
      <c r="F6667" s="16">
        <f>'Monte Carlo Inputs'!$C$17*(1+$D6667)</f>
        <v>2964.3396426170884</v>
      </c>
      <c r="G6667" s="16">
        <f t="shared" ref="G6667:J6667" si="6661">F6667*(1+$D6667)</f>
        <v>3617.5165768355382</v>
      </c>
      <c r="H6667" s="16">
        <f t="shared" si="6661"/>
        <v>4414.6176759038535</v>
      </c>
      <c r="I6667" s="16">
        <f t="shared" si="6661"/>
        <v>5387.3558864105671</v>
      </c>
      <c r="J6667" s="16">
        <f t="shared" si="6661"/>
        <v>6574.4319389787843</v>
      </c>
      <c r="K6667" s="16">
        <f>F6667*$E6667*(1-'Monte Carlo Inputs'!$C$11)+F6667*'Monte Carlo Inputs'!$C$12-F6667*'Monte Carlo Inputs'!$C$13-'Monte Carlo Inputs'!$C$14*(F6667-'Monte Carlo Inputs'!$C$17)</f>
        <v>1344.9316504673491</v>
      </c>
      <c r="L6667" s="16">
        <f>G6667*$E6667*(1-'Monte Carlo Inputs'!$C$11)+G6667*'Monte Carlo Inputs'!$C$12-G6667*'Monte Carlo Inputs'!$C$13-'Monte Carlo Inputs'!$C$14*(G6667-F6667)</f>
        <v>1641.2803952454785</v>
      </c>
      <c r="M6667" s="16">
        <f>H6667*$E6667*(1-'Monte Carlo Inputs'!$C$11)+H6667*'Monte Carlo Inputs'!$C$12-H6667*'Monte Carlo Inputs'!$C$13-'Monte Carlo Inputs'!$C$14*(H6667-G6667)</f>
        <v>2002.9280557722675</v>
      </c>
      <c r="N6667" s="16">
        <f>I6667*$E6667*(1-'Monte Carlo Inputs'!$C$11)+I6667*'Monte Carlo Inputs'!$C$12-I6667*'Monte Carlo Inputs'!$C$13-'Monte Carlo Inputs'!$C$14*(I6667-H6667)</f>
        <v>2444.2629109693721</v>
      </c>
      <c r="O6667" s="16">
        <f>J6667*$E6667*(1-'Monte Carlo Inputs'!$C$11)+J6667*'Monte Carlo Inputs'!$C$12-J6667*'Monte Carlo Inputs'!$C$13-'Monte Carlo Inputs'!$C$14*(J6667-I6667)</f>
        <v>2982.8436227265861</v>
      </c>
    </row>
    <row r="6668" spans="1:15">
      <c r="A6668">
        <v>6664</v>
      </c>
      <c r="B6668" s="39">
        <v>-1.0086969526982823</v>
      </c>
      <c r="C6668" s="39">
        <v>-0.10482205353693912</v>
      </c>
      <c r="D6668" s="29">
        <f>'Monte Carlo Inputs'!$C$6+'Monte Carlo Inputs'!$D$6*B6668</f>
        <v>6.096222923805103E-2</v>
      </c>
      <c r="E6668" s="29">
        <f>'Monte Carlo Inputs'!$C$7+'Monte Carlo Inputs'!$D$7*C6668</f>
        <v>0.57907005967309144</v>
      </c>
      <c r="F6668" s="16">
        <f>'Monte Carlo Inputs'!$C$17*(1+$D6668)</f>
        <v>2577.1833510421498</v>
      </c>
      <c r="G6668" s="16">
        <f t="shared" ref="G6668:J6668" si="6662">F6668*(1+$D6668)</f>
        <v>2734.2941932768695</v>
      </c>
      <c r="H6668" s="16">
        <f t="shared" si="6662"/>
        <v>2900.9828626916856</v>
      </c>
      <c r="I6668" s="16">
        <f t="shared" si="6662"/>
        <v>3077.8332449827535</v>
      </c>
      <c r="J6668" s="16">
        <f t="shared" si="6662"/>
        <v>3265.4648208198864</v>
      </c>
      <c r="K6668" s="16">
        <f>F6668*$E6668*(1-'Monte Carlo Inputs'!$C$11)+F6668*'Monte Carlo Inputs'!$C$12-F6668*'Monte Carlo Inputs'!$C$13-'Monte Carlo Inputs'!$C$14*(F6668-'Monte Carlo Inputs'!$C$17)</f>
        <v>1163.0895855632705</v>
      </c>
      <c r="L6668" s="16">
        <f>G6668*$E6668*(1-'Monte Carlo Inputs'!$C$11)+G6668*'Monte Carlo Inputs'!$C$12-G6668*'Monte Carlo Inputs'!$C$13-'Monte Carlo Inputs'!$C$14*(G6668-F6668)</f>
        <v>1233.9941195027682</v>
      </c>
      <c r="M6668" s="16">
        <f>H6668*$E6668*(1-'Monte Carlo Inputs'!$C$11)+H6668*'Monte Carlo Inputs'!$C$12-H6668*'Monte Carlo Inputs'!$C$13-'Monte Carlo Inputs'!$C$14*(H6668-G6668)</f>
        <v>1309.2211518943029</v>
      </c>
      <c r="N6668" s="16">
        <f>I6668*$E6668*(1-'Monte Carlo Inputs'!$C$11)+I6668*'Monte Carlo Inputs'!$C$12-I6668*'Monte Carlo Inputs'!$C$13-'Monte Carlo Inputs'!$C$14*(I6668-H6668)</f>
        <v>1389.0341918793883</v>
      </c>
      <c r="O6668" s="16">
        <f>J6668*$E6668*(1-'Monte Carlo Inputs'!$C$11)+J6668*'Monte Carlo Inputs'!$C$12-J6668*'Monte Carlo Inputs'!$C$13-'Monte Carlo Inputs'!$C$14*(J6668-I6668)</f>
        <v>1473.7128127042308</v>
      </c>
    </row>
    <row r="6669" spans="1:15">
      <c r="A6669">
        <v>6665</v>
      </c>
      <c r="B6669" s="39">
        <v>1.1911925854378147</v>
      </c>
      <c r="C6669" s="39">
        <v>-0.66105058894212976</v>
      </c>
      <c r="D6669" s="29">
        <f>'Monte Carlo Inputs'!$C$6+'Monte Carlo Inputs'!$D$6*B6669</f>
        <v>0.20348041626260127</v>
      </c>
      <c r="E6669" s="29">
        <f>'Monte Carlo Inputs'!$C$7+'Monte Carlo Inputs'!$D$7*C6669</f>
        <v>0.55916159388816633</v>
      </c>
      <c r="F6669" s="16">
        <f>'Monte Carlo Inputs'!$C$17*(1+$D6669)</f>
        <v>2923.3742791434847</v>
      </c>
      <c r="G6669" s="16">
        <f t="shared" ref="G6669:J6669" si="6663">F6669*(1+$D6669)</f>
        <v>3518.2236943549824</v>
      </c>
      <c r="H6669" s="16">
        <f t="shared" si="6663"/>
        <v>4234.1133161872804</v>
      </c>
      <c r="I6669" s="16">
        <f t="shared" si="6663"/>
        <v>5095.6724562680911</v>
      </c>
      <c r="J6669" s="16">
        <f t="shared" si="6663"/>
        <v>6132.5420088073934</v>
      </c>
      <c r="K6669" s="16">
        <f>F6669*$E6669*(1-'Monte Carlo Inputs'!$C$11)+F6669*'Monte Carlo Inputs'!$C$12-F6669*'Monte Carlo Inputs'!$C$13-'Monte Carlo Inputs'!$C$14*(F6669-'Monte Carlo Inputs'!$C$17)</f>
        <v>1283.3828941831337</v>
      </c>
      <c r="L6669" s="16">
        <f>G6669*$E6669*(1-'Monte Carlo Inputs'!$C$11)+G6669*'Monte Carlo Inputs'!$C$12-G6669*'Monte Carlo Inputs'!$C$13-'Monte Carlo Inputs'!$C$14*(G6669-F6669)</f>
        <v>1544.5261797158196</v>
      </c>
      <c r="M6669" s="16">
        <f>H6669*$E6669*(1-'Monte Carlo Inputs'!$C$11)+H6669*'Monte Carlo Inputs'!$C$12-H6669*'Monte Carlo Inputs'!$C$13-'Monte Carlo Inputs'!$C$14*(H6669-G6669)</f>
        <v>1858.8070096928793</v>
      </c>
      <c r="N6669" s="16">
        <f>I6669*$E6669*(1-'Monte Carlo Inputs'!$C$11)+I6669*'Monte Carlo Inputs'!$C$12-I6669*'Monte Carlo Inputs'!$C$13-'Monte Carlo Inputs'!$C$14*(I6669-H6669)</f>
        <v>2237.0378337770276</v>
      </c>
      <c r="O6669" s="16">
        <f>J6669*$E6669*(1-'Monte Carlo Inputs'!$C$11)+J6669*'Monte Carlo Inputs'!$C$12-J6669*'Monte Carlo Inputs'!$C$13-'Monte Carlo Inputs'!$C$14*(J6669-I6669)</f>
        <v>2692.2312233891644</v>
      </c>
    </row>
    <row r="6670" spans="1:15">
      <c r="A6670">
        <v>6666</v>
      </c>
      <c r="B6670" s="39">
        <v>9.5629258289688046E-2</v>
      </c>
      <c r="C6670" s="39">
        <v>-0.30507727919064725</v>
      </c>
      <c r="D6670" s="29">
        <f>'Monte Carlo Inputs'!$C$6+'Monte Carlo Inputs'!$D$6*B6670</f>
        <v>0.13250517116551053</v>
      </c>
      <c r="E6670" s="29">
        <f>'Monte Carlo Inputs'!$C$7+'Monte Carlo Inputs'!$D$7*C6670</f>
        <v>0.57190254838157695</v>
      </c>
      <c r="F6670" s="16">
        <f>'Monte Carlo Inputs'!$C$17*(1+$D6670)</f>
        <v>2750.9683112781422</v>
      </c>
      <c r="G6670" s="16">
        <f t="shared" ref="G6670:J6670" si="6664">F6670*(1+$D6670)</f>
        <v>3115.485838234948</v>
      </c>
      <c r="H6670" s="16">
        <f t="shared" si="6664"/>
        <v>3528.3038224939937</v>
      </c>
      <c r="I6670" s="16">
        <f t="shared" si="6664"/>
        <v>3995.8223244174856</v>
      </c>
      <c r="J6670" s="16">
        <f t="shared" si="6664"/>
        <v>4525.2894454613925</v>
      </c>
      <c r="K6670" s="16">
        <f>F6670*$E6670*(1-'Monte Carlo Inputs'!$C$11)+F6670*'Monte Carlo Inputs'!$C$12-F6670*'Monte Carlo Inputs'!$C$13-'Monte Carlo Inputs'!$C$14*(F6670-'Monte Carlo Inputs'!$C$17)</f>
        <v>1230.2345344526389</v>
      </c>
      <c r="L6670" s="16">
        <f>G6670*$E6670*(1-'Monte Carlo Inputs'!$C$11)+G6670*'Monte Carlo Inputs'!$C$12-G6670*'Monte Carlo Inputs'!$C$13-'Monte Carlo Inputs'!$C$14*(G6670-F6670)</f>
        <v>1393.246972014008</v>
      </c>
      <c r="M6670" s="16">
        <f>H6670*$E6670*(1-'Monte Carlo Inputs'!$C$11)+H6670*'Monte Carlo Inputs'!$C$12-H6670*'Monte Carlo Inputs'!$C$13-'Monte Carlo Inputs'!$C$14*(H6670-G6670)</f>
        <v>1577.8594005165535</v>
      </c>
      <c r="N6670" s="16">
        <f>I6670*$E6670*(1-'Monte Carlo Inputs'!$C$11)+I6670*'Monte Carlo Inputs'!$C$12-I6670*'Monte Carlo Inputs'!$C$13-'Monte Carlo Inputs'!$C$14*(I6670-H6670)</f>
        <v>1786.9339304571092</v>
      </c>
      <c r="O6670" s="16">
        <f>J6670*$E6670*(1-'Monte Carlo Inputs'!$C$11)+J6670*'Monte Carlo Inputs'!$C$12-J6670*'Monte Carlo Inputs'!$C$13-'Monte Carlo Inputs'!$C$14*(J6670-I6670)</f>
        <v>2023.7119167737869</v>
      </c>
    </row>
    <row r="6671" spans="1:15">
      <c r="A6671">
        <v>6667</v>
      </c>
      <c r="B6671" s="39">
        <v>0.63967995647836473</v>
      </c>
      <c r="C6671" s="39">
        <v>1.2850424168701498E-2</v>
      </c>
      <c r="D6671" s="29">
        <f>'Monte Carlo Inputs'!$C$6+'Monte Carlo Inputs'!$D$6*B6671</f>
        <v>0.16775108593129731</v>
      </c>
      <c r="E6671" s="29">
        <f>'Monte Carlo Inputs'!$C$7+'Monte Carlo Inputs'!$D$7*C6671</f>
        <v>0.58328177904222378</v>
      </c>
      <c r="F6671" s="16">
        <f>'Monte Carlo Inputs'!$C$17*(1+$D6671)</f>
        <v>2836.5841628357148</v>
      </c>
      <c r="G6671" s="16">
        <f t="shared" ref="G6671:J6671" si="6665">F6671*(1+$D6671)</f>
        <v>3312.424236486926</v>
      </c>
      <c r="H6671" s="16">
        <f t="shared" si="6665"/>
        <v>3868.0869992227567</v>
      </c>
      <c r="I6671" s="16">
        <f t="shared" si="6665"/>
        <v>4516.9627938191079</v>
      </c>
      <c r="J6671" s="16">
        <f t="shared" si="6665"/>
        <v>5274.68820759353</v>
      </c>
      <c r="K6671" s="16">
        <f>F6671*$E6671*(1-'Monte Carlo Inputs'!$C$11)+F6671*'Monte Carlo Inputs'!$C$12-F6671*'Monte Carlo Inputs'!$C$13-'Monte Carlo Inputs'!$C$14*(F6671-'Monte Carlo Inputs'!$C$17)</f>
        <v>1292.7575473387112</v>
      </c>
      <c r="L6671" s="16">
        <f>G6671*$E6671*(1-'Monte Carlo Inputs'!$C$11)+G6671*'Monte Carlo Inputs'!$C$12-G6671*'Monte Carlo Inputs'!$C$13-'Monte Carlo Inputs'!$C$14*(G6671-F6671)</f>
        <v>1509.6190297506605</v>
      </c>
      <c r="M6671" s="16">
        <f>H6671*$E6671*(1-'Monte Carlo Inputs'!$C$11)+H6671*'Monte Carlo Inputs'!$C$12-H6671*'Monte Carlo Inputs'!$C$13-'Monte Carlo Inputs'!$C$14*(H6671-G6671)</f>
        <v>1762.8592613338856</v>
      </c>
      <c r="N6671" s="16">
        <f>I6671*$E6671*(1-'Monte Carlo Inputs'!$C$11)+I6671*'Monte Carlo Inputs'!$C$12-I6671*'Monte Carlo Inputs'!$C$13-'Monte Carlo Inputs'!$C$14*(I6671-H6671)</f>
        <v>2058.5808167666901</v>
      </c>
      <c r="O6671" s="16">
        <f>J6671*$E6671*(1-'Monte Carlo Inputs'!$C$11)+J6671*'Monte Carlo Inputs'!$C$12-J6671*'Monte Carlo Inputs'!$C$13-'Monte Carlo Inputs'!$C$14*(J6671-I6671)</f>
        <v>2403.9099842566388</v>
      </c>
    </row>
    <row r="6672" spans="1:15">
      <c r="A6672">
        <v>6668</v>
      </c>
      <c r="B6672" s="39">
        <v>-1.2211369575337132</v>
      </c>
      <c r="C6672" s="39">
        <v>-1.2956052419205035</v>
      </c>
      <c r="D6672" s="29">
        <f>'Monte Carlo Inputs'!$C$6+'Monte Carlo Inputs'!$D$6*B6672</f>
        <v>4.719946351014781E-2</v>
      </c>
      <c r="E6672" s="29">
        <f>'Monte Carlo Inputs'!$C$7+'Monte Carlo Inputs'!$D$7*C6672</f>
        <v>0.5364496889905106</v>
      </c>
      <c r="F6672" s="16">
        <f>'Monte Carlo Inputs'!$C$17*(1+$D6672)</f>
        <v>2543.7522168125006</v>
      </c>
      <c r="G6672" s="16">
        <f t="shared" ref="G6672:J6672" si="6666">F6672*(1+$D6672)</f>
        <v>2663.8159567487996</v>
      </c>
      <c r="H6672" s="16">
        <f t="shared" si="6666"/>
        <v>2789.5466407971139</v>
      </c>
      <c r="I6672" s="16">
        <f t="shared" si="6666"/>
        <v>2921.2117456792726</v>
      </c>
      <c r="J6672" s="16">
        <f t="shared" si="6666"/>
        <v>3059.0913728748765</v>
      </c>
      <c r="K6672" s="16">
        <f>F6672*$E6672*(1-'Monte Carlo Inputs'!$C$11)+F6672*'Monte Carlo Inputs'!$C$12-F6672*'Monte Carlo Inputs'!$C$13-'Monte Carlo Inputs'!$C$14*(F6672-'Monte Carlo Inputs'!$C$17)</f>
        <v>1070.3281410034504</v>
      </c>
      <c r="L6672" s="16">
        <f>G6672*$E6672*(1-'Monte Carlo Inputs'!$C$11)+G6672*'Monte Carlo Inputs'!$C$12-G6672*'Monte Carlo Inputs'!$C$13-'Monte Carlo Inputs'!$C$14*(G6672-F6672)</f>
        <v>1120.8470550386269</v>
      </c>
      <c r="M6672" s="16">
        <f>H6672*$E6672*(1-'Monte Carlo Inputs'!$C$11)+H6672*'Monte Carlo Inputs'!$C$12-H6672*'Monte Carlo Inputs'!$C$13-'Monte Carlo Inputs'!$C$14*(H6672-G6672)</f>
        <v>1173.7504347133788</v>
      </c>
      <c r="N6672" s="16">
        <f>I6672*$E6672*(1-'Monte Carlo Inputs'!$C$11)+I6672*'Monte Carlo Inputs'!$C$12-I6672*'Monte Carlo Inputs'!$C$13-'Monte Carlo Inputs'!$C$14*(I6672-H6672)</f>
        <v>1229.1508255266533</v>
      </c>
      <c r="O6672" s="16">
        <f>J6672*$E6672*(1-'Monte Carlo Inputs'!$C$11)+J6672*'Monte Carlo Inputs'!$C$12-J6672*'Monte Carlo Inputs'!$C$13-'Monte Carlo Inputs'!$C$14*(J6672-I6672)</f>
        <v>1287.1660850645662</v>
      </c>
    </row>
    <row r="6673" spans="1:15">
      <c r="A6673">
        <v>6669</v>
      </c>
      <c r="B6673" s="39">
        <v>-1.0725188154628893</v>
      </c>
      <c r="C6673" s="39">
        <v>0.87435591613821784</v>
      </c>
      <c r="D6673" s="29">
        <f>'Monte Carlo Inputs'!$C$6+'Monte Carlo Inputs'!$D$6*B6673</f>
        <v>5.6827577922127212E-2</v>
      </c>
      <c r="E6673" s="29">
        <f>'Monte Carlo Inputs'!$C$7+'Monte Carlo Inputs'!$D$7*C6673</f>
        <v>0.61411668145855924</v>
      </c>
      <c r="F6673" s="16">
        <f>'Monte Carlo Inputs'!$C$17*(1+$D6673)</f>
        <v>2567.1398695306398</v>
      </c>
      <c r="G6673" s="16">
        <f t="shared" ref="G6673:J6673" si="6667">F6673*(1+$D6673)</f>
        <v>2713.0242105033917</v>
      </c>
      <c r="H6673" s="16">
        <f t="shared" si="6667"/>
        <v>2867.1988052303909</v>
      </c>
      <c r="I6673" s="16">
        <f t="shared" si="6667"/>
        <v>3030.134768752851</v>
      </c>
      <c r="J6673" s="16">
        <f t="shared" si="6667"/>
        <v>3202.3299884387006</v>
      </c>
      <c r="K6673" s="16">
        <f>F6673*$E6673*(1-'Monte Carlo Inputs'!$C$11)+F6673*'Monte Carlo Inputs'!$C$12-F6673*'Monte Carlo Inputs'!$C$13-'Monte Carlo Inputs'!$C$14*(F6673-'Monte Carlo Inputs'!$C$17)</f>
        <v>1222.4181756661369</v>
      </c>
      <c r="L6673" s="16">
        <f>G6673*$E6673*(1-'Monte Carlo Inputs'!$C$11)+G6673*'Monte Carlo Inputs'!$C$12-G6673*'Monte Carlo Inputs'!$C$13-'Monte Carlo Inputs'!$C$14*(G6673-F6673)</f>
        <v>1291.8852397972287</v>
      </c>
      <c r="M6673" s="16">
        <f>H6673*$E6673*(1-'Monte Carlo Inputs'!$C$11)+H6673*'Monte Carlo Inputs'!$C$12-H6673*'Monte Carlo Inputs'!$C$13-'Monte Carlo Inputs'!$C$14*(H6673-G6673)</f>
        <v>1365.299948928252</v>
      </c>
      <c r="N6673" s="16">
        <f>I6673*$E6673*(1-'Monte Carlo Inputs'!$C$11)+I6673*'Monte Carlo Inputs'!$C$12-I6673*'Monte Carlo Inputs'!$C$13-'Monte Carlo Inputs'!$C$14*(I6673-H6673)</f>
        <v>1442.8866381630482</v>
      </c>
      <c r="O6673" s="16">
        <f>J6673*$E6673*(1-'Monte Carlo Inputs'!$C$11)+J6673*'Monte Carlo Inputs'!$C$12-J6673*'Monte Carlo Inputs'!$C$13-'Monte Carlo Inputs'!$C$14*(J6673-I6673)</f>
        <v>1524.8823910260548</v>
      </c>
    </row>
    <row r="6674" spans="1:15">
      <c r="A6674">
        <v>6670</v>
      </c>
      <c r="B6674" s="39">
        <v>6.3820141212452358E-2</v>
      </c>
      <c r="C6674" s="39">
        <v>0.67115272984448271</v>
      </c>
      <c r="D6674" s="29">
        <f>'Monte Carlo Inputs'!$C$6+'Monte Carlo Inputs'!$D$6*B6674</f>
        <v>0.13044444147062761</v>
      </c>
      <c r="E6674" s="29">
        <f>'Monte Carlo Inputs'!$C$7+'Monte Carlo Inputs'!$D$7*C6674</f>
        <v>0.6068436571093685</v>
      </c>
      <c r="F6674" s="16">
        <f>'Monte Carlo Inputs'!$C$17*(1+$D6674)</f>
        <v>2745.9625927763018</v>
      </c>
      <c r="G6674" s="16">
        <f t="shared" ref="G6674:J6674" si="6668">F6674*(1+$D6674)</f>
        <v>3104.158149490243</v>
      </c>
      <c r="H6674" s="16">
        <f t="shared" si="6668"/>
        <v>3509.0783255369947</v>
      </c>
      <c r="I6674" s="16">
        <f t="shared" si="6668"/>
        <v>3966.8180877883533</v>
      </c>
      <c r="J6674" s="16">
        <f t="shared" si="6668"/>
        <v>4484.2674576654881</v>
      </c>
      <c r="K6674" s="16">
        <f>F6674*$E6674*(1-'Monte Carlo Inputs'!$C$11)+F6674*'Monte Carlo Inputs'!$C$12-F6674*'Monte Carlo Inputs'!$C$13-'Monte Carlo Inputs'!$C$14*(F6674-'Monte Carlo Inputs'!$C$17)</f>
        <v>1296.1951634753077</v>
      </c>
      <c r="L6674" s="16">
        <f>G6674*$E6674*(1-'Monte Carlo Inputs'!$C$11)+G6674*'Monte Carlo Inputs'!$C$12-G6674*'Monte Carlo Inputs'!$C$13-'Monte Carlo Inputs'!$C$14*(G6674-F6674)</f>
        <v>1465.2766176117734</v>
      </c>
      <c r="M6674" s="16">
        <f>H6674*$E6674*(1-'Monte Carlo Inputs'!$C$11)+H6674*'Monte Carlo Inputs'!$C$12-H6674*'Monte Carlo Inputs'!$C$13-'Monte Carlo Inputs'!$C$14*(H6674-G6674)</f>
        <v>1656.4138075961116</v>
      </c>
      <c r="N6674" s="16">
        <f>I6674*$E6674*(1-'Monte Carlo Inputs'!$C$11)+I6674*'Monte Carlo Inputs'!$C$12-I6674*'Monte Carlo Inputs'!$C$13-'Monte Carlo Inputs'!$C$14*(I6674-H6674)</f>
        <v>1872.4837815722219</v>
      </c>
      <c r="O6674" s="16">
        <f>J6674*$E6674*(1-'Monte Carlo Inputs'!$C$11)+J6674*'Monte Carlo Inputs'!$C$12-J6674*'Monte Carlo Inputs'!$C$13-'Monte Carlo Inputs'!$C$14*(J6674-I6674)</f>
        <v>2116.7388826222191</v>
      </c>
    </row>
    <row r="6675" spans="1:15">
      <c r="A6675">
        <v>6671</v>
      </c>
      <c r="B6675" s="39">
        <v>0.37144791878336958</v>
      </c>
      <c r="C6675" s="39">
        <v>1.4448676283386386</v>
      </c>
      <c r="D6675" s="29">
        <f>'Monte Carlo Inputs'!$C$6+'Monte Carlo Inputs'!$D$6*B6675</f>
        <v>0.15037387537072483</v>
      </c>
      <c r="E6675" s="29">
        <f>'Monte Carlo Inputs'!$C$7+'Monte Carlo Inputs'!$D$7*C6675</f>
        <v>0.63453636901372446</v>
      </c>
      <c r="F6675" s="16">
        <f>'Monte Carlo Inputs'!$C$17*(1+$D6675)</f>
        <v>2794.3731806630281</v>
      </c>
      <c r="G6675" s="16">
        <f t="shared" ref="G6675:J6675" si="6669">F6675*(1+$D6675)</f>
        <v>3214.5739050713464</v>
      </c>
      <c r="H6675" s="16">
        <f t="shared" si="6669"/>
        <v>3697.9618408425295</v>
      </c>
      <c r="I6675" s="16">
        <f t="shared" si="6669"/>
        <v>4254.0386938230804</v>
      </c>
      <c r="J6675" s="16">
        <f t="shared" si="6669"/>
        <v>4893.734978190274</v>
      </c>
      <c r="K6675" s="16">
        <f>F6675*$E6675*(1-'Monte Carlo Inputs'!$C$11)+F6675*'Monte Carlo Inputs'!$C$12-F6675*'Monte Carlo Inputs'!$C$13-'Monte Carlo Inputs'!$C$14*(F6675-'Monte Carlo Inputs'!$C$17)</f>
        <v>1374.8288324102214</v>
      </c>
      <c r="L6675" s="16">
        <f>G6675*$E6675*(1-'Monte Carlo Inputs'!$C$11)+G6675*'Monte Carlo Inputs'!$C$12-G6675*'Monte Carlo Inputs'!$C$13-'Monte Carlo Inputs'!$C$14*(G6675-F6675)</f>
        <v>1581.5671719111551</v>
      </c>
      <c r="M6675" s="16">
        <f>H6675*$E6675*(1-'Monte Carlo Inputs'!$C$11)+H6675*'Monte Carlo Inputs'!$C$12-H6675*'Monte Carlo Inputs'!$C$13-'Monte Carlo Inputs'!$C$14*(H6675-G6675)</f>
        <v>1819.3935567105532</v>
      </c>
      <c r="N6675" s="16">
        <f>I6675*$E6675*(1-'Monte Carlo Inputs'!$C$11)+I6675*'Monte Carlo Inputs'!$C$12-I6675*'Monte Carlo Inputs'!$C$13-'Monte Carlo Inputs'!$C$14*(I6675-H6675)</f>
        <v>2092.9828166576458</v>
      </c>
      <c r="O6675" s="16">
        <f>J6675*$E6675*(1-'Monte Carlo Inputs'!$C$11)+J6675*'Monte Carlo Inputs'!$C$12-J6675*'Monte Carlo Inputs'!$C$13-'Monte Carlo Inputs'!$C$14*(J6675-I6675)</f>
        <v>2407.7127538827922</v>
      </c>
    </row>
    <row r="6676" spans="1:15">
      <c r="A6676">
        <v>6672</v>
      </c>
      <c r="B6676" s="39">
        <v>-0.25172025907526674</v>
      </c>
      <c r="C6676" s="39">
        <v>-0.18143764626454423</v>
      </c>
      <c r="D6676" s="29">
        <f>'Monte Carlo Inputs'!$C$6+'Monte Carlo Inputs'!$D$6*B6676</f>
        <v>0.11000239426669911</v>
      </c>
      <c r="E6676" s="29">
        <f>'Monte Carlo Inputs'!$C$7+'Monte Carlo Inputs'!$D$7*C6676</f>
        <v>0.57632784346280985</v>
      </c>
      <c r="F6676" s="16">
        <f>'Monte Carlo Inputs'!$C$17*(1+$D6676)</f>
        <v>2696.306815913239</v>
      </c>
      <c r="G6676" s="16">
        <f t="shared" ref="G6676:J6676" si="6670">F6676*(1+$D6676)</f>
        <v>2992.9070213413147</v>
      </c>
      <c r="H6676" s="16">
        <f t="shared" si="6670"/>
        <v>3322.1339595064737</v>
      </c>
      <c r="I6676" s="16">
        <f t="shared" si="6670"/>
        <v>3687.5766491268946</v>
      </c>
      <c r="J6676" s="16">
        <f t="shared" si="6670"/>
        <v>4093.218909572824</v>
      </c>
      <c r="K6676" s="16">
        <f>F6676*$E6676*(1-'Monte Carlo Inputs'!$C$11)+F6676*'Monte Carlo Inputs'!$C$12-F6676*'Monte Carlo Inputs'!$C$13-'Monte Carlo Inputs'!$C$14*(F6676-'Monte Carlo Inputs'!$C$17)</f>
        <v>1213.4712328297533</v>
      </c>
      <c r="L6676" s="16">
        <f>G6676*$E6676*(1-'Monte Carlo Inputs'!$C$11)+G6676*'Monte Carlo Inputs'!$C$12-G6676*'Monte Carlo Inputs'!$C$13-'Monte Carlo Inputs'!$C$14*(G6676-F6676)</f>
        <v>1346.9559738147891</v>
      </c>
      <c r="M6676" s="16">
        <f>H6676*$E6676*(1-'Monte Carlo Inputs'!$C$11)+H6676*'Monte Carlo Inputs'!$C$12-H6676*'Monte Carlo Inputs'!$C$13-'Monte Carlo Inputs'!$C$14*(H6676-G6676)</f>
        <v>1495.1243559062491</v>
      </c>
      <c r="N6676" s="16">
        <f>I6676*$E6676*(1-'Monte Carlo Inputs'!$C$11)+I6676*'Monte Carlo Inputs'!$C$12-I6676*'Monte Carlo Inputs'!$C$13-'Monte Carlo Inputs'!$C$14*(I6676-H6676)</f>
        <v>1659.5916147823928</v>
      </c>
      <c r="O6676" s="16">
        <f>J6676*$E6676*(1-'Monte Carlo Inputs'!$C$11)+J6676*'Monte Carlo Inputs'!$C$12-J6676*'Monte Carlo Inputs'!$C$13-'Monte Carlo Inputs'!$C$14*(J6676-I6676)</f>
        <v>1842.1506659133929</v>
      </c>
    </row>
    <row r="6677" spans="1:15">
      <c r="A6677">
        <v>6673</v>
      </c>
      <c r="B6677" s="39">
        <v>-0.51352511146550406</v>
      </c>
      <c r="C6677" s="39">
        <v>2.0666693201052548</v>
      </c>
      <c r="D6677" s="29">
        <f>'Monte Carlo Inputs'!$C$6+'Monte Carlo Inputs'!$D$6*B6677</f>
        <v>9.3041564065879129E-2</v>
      </c>
      <c r="E6677" s="29">
        <f>'Monte Carlo Inputs'!$C$7+'Monte Carlo Inputs'!$D$7*C6677</f>
        <v>0.65679182143585979</v>
      </c>
      <c r="F6677" s="16">
        <f>'Monte Carlo Inputs'!$C$17*(1+$D6677)</f>
        <v>2655.1072632724272</v>
      </c>
      <c r="G6677" s="16">
        <f t="shared" ref="G6677:J6677" si="6671">F6677*(1+$D6677)</f>
        <v>2902.1425958099694</v>
      </c>
      <c r="H6677" s="16">
        <f t="shared" si="6671"/>
        <v>3172.1624820663392</v>
      </c>
      <c r="I6677" s="16">
        <f t="shared" si="6671"/>
        <v>3467.3054408688922</v>
      </c>
      <c r="J6677" s="16">
        <f t="shared" si="6671"/>
        <v>3789.9089621814664</v>
      </c>
      <c r="K6677" s="16">
        <f>F6677*$E6677*(1-'Monte Carlo Inputs'!$C$11)+F6677*'Monte Carlo Inputs'!$C$12-F6677*'Monte Carlo Inputs'!$C$13-'Monte Carlo Inputs'!$C$14*(F6677-'Monte Carlo Inputs'!$C$17)</f>
        <v>1346.3280134036429</v>
      </c>
      <c r="L6677" s="16">
        <f>G6677*$E6677*(1-'Monte Carlo Inputs'!$C$11)+G6677*'Monte Carlo Inputs'!$C$12-G6677*'Monte Carlo Inputs'!$C$13-'Monte Carlo Inputs'!$C$14*(G6677-F6677)</f>
        <v>1471.5924775164256</v>
      </c>
      <c r="M6677" s="16">
        <f>H6677*$E6677*(1-'Monte Carlo Inputs'!$C$11)+H6677*'Monte Carlo Inputs'!$C$12-H6677*'Monte Carlo Inputs'!$C$13-'Monte Carlo Inputs'!$C$14*(H6677-G6677)</f>
        <v>1608.5117432921359</v>
      </c>
      <c r="N6677" s="16">
        <f>I6677*$E6677*(1-'Monte Carlo Inputs'!$C$11)+I6677*'Monte Carlo Inputs'!$C$12-I6677*'Monte Carlo Inputs'!$C$13-'Monte Carlo Inputs'!$C$14*(I6677-H6677)</f>
        <v>1758.1701917063699</v>
      </c>
      <c r="O6677" s="16">
        <f>J6677*$E6677*(1-'Monte Carlo Inputs'!$C$11)+J6677*'Monte Carlo Inputs'!$C$12-J6677*'Monte Carlo Inputs'!$C$13-'Monte Carlo Inputs'!$C$14*(J6677-I6677)</f>
        <v>1921.7530962367371</v>
      </c>
    </row>
    <row r="6678" spans="1:15">
      <c r="A6678">
        <v>6674</v>
      </c>
      <c r="B6678" s="39">
        <v>0.66257590098407504</v>
      </c>
      <c r="C6678" s="39">
        <v>0.52889494191625752</v>
      </c>
      <c r="D6678" s="29">
        <f>'Monte Carlo Inputs'!$C$6+'Monte Carlo Inputs'!$D$6*B6678</f>
        <v>0.16923438245350964</v>
      </c>
      <c r="E6678" s="29">
        <f>'Monte Carlo Inputs'!$C$7+'Monte Carlo Inputs'!$D$7*C6678</f>
        <v>0.60175198323193058</v>
      </c>
      <c r="F6678" s="16">
        <f>'Monte Carlo Inputs'!$C$17*(1+$D6678)</f>
        <v>2840.1872384178205</v>
      </c>
      <c r="G6678" s="16">
        <f t="shared" ref="G6678:J6678" si="6672">F6678*(1+$D6678)</f>
        <v>3320.8445717637992</v>
      </c>
      <c r="H6678" s="16">
        <f t="shared" si="6672"/>
        <v>3882.8456520903355</v>
      </c>
      <c r="I6678" s="16">
        <f t="shared" si="6672"/>
        <v>4539.9566381841387</v>
      </c>
      <c r="J6678" s="16">
        <f t="shared" si="6672"/>
        <v>5308.2733962129432</v>
      </c>
      <c r="K6678" s="16">
        <f>F6678*$E6678*(1-'Monte Carlo Inputs'!$C$11)+F6678*'Monte Carlo Inputs'!$C$12-F6678*'Monte Carlo Inputs'!$C$13-'Monte Carlo Inputs'!$C$14*(F6678-'Monte Carlo Inputs'!$C$17)</f>
        <v>1331.7796487057574</v>
      </c>
      <c r="L6678" s="16">
        <f>G6678*$E6678*(1-'Monte Carlo Inputs'!$C$11)+G6678*'Monte Carlo Inputs'!$C$12-G6678*'Monte Carlo Inputs'!$C$13-'Monte Carlo Inputs'!$C$14*(G6678-F6678)</f>
        <v>1557.1625551186282</v>
      </c>
      <c r="M6678" s="16">
        <f>H6678*$E6678*(1-'Monte Carlo Inputs'!$C$11)+H6678*'Monte Carlo Inputs'!$C$12-H6678*'Monte Carlo Inputs'!$C$13-'Monte Carlo Inputs'!$C$14*(H6678-G6678)</f>
        <v>1820.6879985138585</v>
      </c>
      <c r="N6678" s="16">
        <f>I6678*$E6678*(1-'Monte Carlo Inputs'!$C$11)+I6678*'Monte Carlo Inputs'!$C$12-I6678*'Monte Carlo Inputs'!$C$13-'Monte Carlo Inputs'!$C$14*(I6678-H6678)</f>
        <v>2128.8110075828677</v>
      </c>
      <c r="O6678" s="16">
        <f>J6678*$E6678*(1-'Monte Carlo Inputs'!$C$11)+J6678*'Monte Carlo Inputs'!$C$12-J6678*'Monte Carlo Inputs'!$C$13-'Monte Carlo Inputs'!$C$14*(J6678-I6678)</f>
        <v>2489.0790238113882</v>
      </c>
    </row>
    <row r="6679" spans="1:15">
      <c r="A6679">
        <v>6675</v>
      </c>
      <c r="B6679" s="39">
        <v>-0.97725312545385401</v>
      </c>
      <c r="C6679" s="39">
        <v>0.76575305509409453</v>
      </c>
      <c r="D6679" s="29">
        <f>'Monte Carlo Inputs'!$C$6+'Monte Carlo Inputs'!$D$6*B6679</f>
        <v>6.2999293906209758E-2</v>
      </c>
      <c r="E6679" s="29">
        <f>'Monte Carlo Inputs'!$C$7+'Monte Carlo Inputs'!$D$7*C6679</f>
        <v>0.61022958073355438</v>
      </c>
      <c r="F6679" s="16">
        <f>'Monte Carlo Inputs'!$C$17*(1+$D6679)</f>
        <v>2582.1315848275749</v>
      </c>
      <c r="G6679" s="16">
        <f t="shared" ref="G6679:J6679" si="6673">F6679*(1+$D6679)</f>
        <v>2744.8040514446348</v>
      </c>
      <c r="H6679" s="16">
        <f t="shared" si="6673"/>
        <v>2917.7247685965508</v>
      </c>
      <c r="I6679" s="16">
        <f t="shared" si="6673"/>
        <v>3101.5393688307931</v>
      </c>
      <c r="J6679" s="16">
        <f t="shared" si="6673"/>
        <v>3296.9341590894446</v>
      </c>
      <c r="K6679" s="16">
        <f>F6679*$E6679*(1-'Monte Carlo Inputs'!$C$11)+F6679*'Monte Carlo Inputs'!$C$12-F6679*'Monte Carlo Inputs'!$C$13-'Monte Carlo Inputs'!$C$14*(F6679-'Monte Carlo Inputs'!$C$17)</f>
        <v>1222.6526535040614</v>
      </c>
      <c r="L6679" s="16">
        <f>G6679*$E6679*(1-'Monte Carlo Inputs'!$C$11)+G6679*'Monte Carlo Inputs'!$C$12-G6679*'Monte Carlo Inputs'!$C$13-'Monte Carlo Inputs'!$C$14*(G6679-F6679)</f>
        <v>1299.6789073673708</v>
      </c>
      <c r="M6679" s="16">
        <f>H6679*$E6679*(1-'Monte Carlo Inputs'!$C$11)+H6679*'Monte Carlo Inputs'!$C$12-H6679*'Monte Carlo Inputs'!$C$13-'Monte Carlo Inputs'!$C$14*(H6679-G6679)</f>
        <v>1381.5577608363096</v>
      </c>
      <c r="N6679" s="16">
        <f>I6679*$E6679*(1-'Monte Carlo Inputs'!$C$11)+I6679*'Monte Carlo Inputs'!$C$12-I6679*'Monte Carlo Inputs'!$C$13-'Monte Carlo Inputs'!$C$14*(I6679-H6679)</f>
        <v>1468.5949242596414</v>
      </c>
      <c r="O6679" s="16">
        <f>J6679*$E6679*(1-'Monte Carlo Inputs'!$C$11)+J6679*'Monte Carlo Inputs'!$C$12-J6679*'Monte Carlo Inputs'!$C$13-'Monte Carlo Inputs'!$C$14*(J6679-I6679)</f>
        <v>1561.1153675222424</v>
      </c>
    </row>
    <row r="6680" spans="1:15">
      <c r="A6680">
        <v>6676</v>
      </c>
      <c r="B6680" s="39">
        <v>-1.2235914714045029</v>
      </c>
      <c r="C6680" s="39">
        <v>0.92685444994817923</v>
      </c>
      <c r="D6680" s="29">
        <f>'Monte Carlo Inputs'!$C$6+'Monte Carlo Inputs'!$D$6*B6680</f>
        <v>4.7040449677486051E-2</v>
      </c>
      <c r="E6680" s="29">
        <f>'Monte Carlo Inputs'!$C$7+'Monte Carlo Inputs'!$D$7*C6680</f>
        <v>0.61599570275571902</v>
      </c>
      <c r="F6680" s="16">
        <f>'Monte Carlo Inputs'!$C$17*(1+$D6680)</f>
        <v>2543.3659563115821</v>
      </c>
      <c r="G6680" s="16">
        <f t="shared" ref="G6680:J6680" si="6674">F6680*(1+$D6680)</f>
        <v>2663.0070345908885</v>
      </c>
      <c r="H6680" s="16">
        <f t="shared" si="6674"/>
        <v>2788.2760829923527</v>
      </c>
      <c r="I6680" s="16">
        <f t="shared" si="6674"/>
        <v>2919.4378437612927</v>
      </c>
      <c r="J6680" s="16">
        <f t="shared" si="6674"/>
        <v>3056.7695127372945</v>
      </c>
      <c r="K6680" s="16">
        <f>F6680*$E6680*(1-'Monte Carlo Inputs'!$C$11)+F6680*'Monte Carlo Inputs'!$C$12-F6680*'Monte Carlo Inputs'!$C$13-'Monte Carlo Inputs'!$C$14*(F6680-'Monte Carlo Inputs'!$C$17)</f>
        <v>1214.121067701474</v>
      </c>
      <c r="L6680" s="16">
        <f>G6680*$E6680*(1-'Monte Carlo Inputs'!$C$11)+G6680*'Monte Carlo Inputs'!$C$12-G6680*'Monte Carlo Inputs'!$C$13-'Monte Carlo Inputs'!$C$14*(G6680-F6680)</f>
        <v>1271.233868689061</v>
      </c>
      <c r="M6680" s="16">
        <f>H6680*$E6680*(1-'Monte Carlo Inputs'!$C$11)+H6680*'Monte Carlo Inputs'!$C$12-H6680*'Monte Carlo Inputs'!$C$13-'Monte Carlo Inputs'!$C$14*(H6680-G6680)</f>
        <v>1331.0332815174447</v>
      </c>
      <c r="N6680" s="16">
        <f>I6680*$E6680*(1-'Monte Carlo Inputs'!$C$11)+I6680*'Monte Carlo Inputs'!$C$12-I6680*'Monte Carlo Inputs'!$C$13-'Monte Carlo Inputs'!$C$14*(I6680-H6680)</f>
        <v>1393.6456856157251</v>
      </c>
      <c r="O6680" s="16">
        <f>J6680*$E6680*(1-'Monte Carlo Inputs'!$C$11)+J6680*'Monte Carlo Inputs'!$C$12-J6680*'Monte Carlo Inputs'!$C$13-'Monte Carlo Inputs'!$C$14*(J6680-I6680)</f>
        <v>1459.2034053581776</v>
      </c>
    </row>
    <row r="6681" spans="1:15">
      <c r="A6681">
        <v>6677</v>
      </c>
      <c r="B6681" s="39">
        <v>7.3573384284168847E-2</v>
      </c>
      <c r="C6681" s="39">
        <v>0.85494231334071547</v>
      </c>
      <c r="D6681" s="29">
        <f>'Monte Carlo Inputs'!$C$6+'Monte Carlo Inputs'!$D$6*B6681</f>
        <v>0.13107629797800868</v>
      </c>
      <c r="E6681" s="29">
        <f>'Monte Carlo Inputs'!$C$7+'Monte Carlo Inputs'!$D$7*C6681</f>
        <v>0.61342183208918144</v>
      </c>
      <c r="F6681" s="16">
        <f>'Monte Carlo Inputs'!$C$17*(1+$D6681)</f>
        <v>2747.4974354183814</v>
      </c>
      <c r="G6681" s="16">
        <f t="shared" ref="G6681:J6681" si="6675">F6681*(1+$D6681)</f>
        <v>3107.6292279570957</v>
      </c>
      <c r="H6681" s="16">
        <f t="shared" si="6675"/>
        <v>3514.9657626459689</v>
      </c>
      <c r="I6681" s="16">
        <f t="shared" si="6675"/>
        <v>3975.6944623330505</v>
      </c>
      <c r="J6681" s="16">
        <f t="shared" si="6675"/>
        <v>4496.8137743473362</v>
      </c>
      <c r="K6681" s="16">
        <f>F6681*$E6681*(1-'Monte Carlo Inputs'!$C$11)+F6681*'Monte Carlo Inputs'!$C$12-F6681*'Monte Carlo Inputs'!$C$13-'Monte Carlo Inputs'!$C$14*(F6681-'Monte Carlo Inputs'!$C$17)</f>
        <v>1309.8030550893377</v>
      </c>
      <c r="L6681" s="16">
        <f>G6681*$E6681*(1-'Monte Carlo Inputs'!$C$11)+G6681*'Monte Carlo Inputs'!$C$12-G6681*'Monte Carlo Inputs'!$C$13-'Monte Carlo Inputs'!$C$14*(G6681-F6681)</f>
        <v>1481.4871906307335</v>
      </c>
      <c r="M6681" s="16">
        <f>H6681*$E6681*(1-'Monte Carlo Inputs'!$C$11)+H6681*'Monte Carlo Inputs'!$C$12-H6681*'Monte Carlo Inputs'!$C$13-'Monte Carlo Inputs'!$C$14*(H6681-G6681)</f>
        <v>1675.6750470804509</v>
      </c>
      <c r="N6681" s="16">
        <f>I6681*$E6681*(1-'Monte Carlo Inputs'!$C$11)+I6681*'Monte Carlo Inputs'!$C$12-I6681*'Monte Carlo Inputs'!$C$13-'Monte Carlo Inputs'!$C$14*(I6681-H6681)</f>
        <v>1895.3163288658816</v>
      </c>
      <c r="O6681" s="16">
        <f>J6681*$E6681*(1-'Monte Carlo Inputs'!$C$11)+J6681*'Monte Carlo Inputs'!$C$12-J6681*'Monte Carlo Inputs'!$C$13-'Monte Carlo Inputs'!$C$14*(J6681-I6681)</f>
        <v>2143.7473767508909</v>
      </c>
    </row>
    <row r="6682" spans="1:15">
      <c r="A6682">
        <v>6678</v>
      </c>
      <c r="B6682" s="39">
        <v>1.5755887352269711</v>
      </c>
      <c r="C6682" s="39">
        <v>1.0130913721733328</v>
      </c>
      <c r="D6682" s="29">
        <f>'Monte Carlo Inputs'!$C$6+'Monte Carlo Inputs'!$D$6*B6682</f>
        <v>0.22838323134375504</v>
      </c>
      <c r="E6682" s="29">
        <f>'Monte Carlo Inputs'!$C$7+'Monte Carlo Inputs'!$D$7*C6682</f>
        <v>0.61908228445053637</v>
      </c>
      <c r="F6682" s="16">
        <f>'Monte Carlo Inputs'!$C$17*(1+$D6682)</f>
        <v>2983.8657072571159</v>
      </c>
      <c r="G6682" s="16">
        <f t="shared" ref="G6682:J6682" si="6676">F6682*(1+$D6682)</f>
        <v>3665.3305993763151</v>
      </c>
      <c r="H6682" s="16">
        <f t="shared" si="6676"/>
        <v>4502.4306456050208</v>
      </c>
      <c r="I6682" s="16">
        <f t="shared" si="6676"/>
        <v>5530.7103053494448</v>
      </c>
      <c r="J6682" s="16">
        <f t="shared" si="6676"/>
        <v>6793.8317965113574</v>
      </c>
      <c r="K6682" s="16">
        <f>F6682*$E6682*(1-'Monte Carlo Inputs'!$C$11)+F6682*'Monte Carlo Inputs'!$C$12-F6682*'Monte Carlo Inputs'!$C$13-'Monte Carlo Inputs'!$C$14*(F6682-'Monte Carlo Inputs'!$C$17)</f>
        <v>1438.0075888205756</v>
      </c>
      <c r="L6682" s="16">
        <f>G6682*$E6682*(1-'Monte Carlo Inputs'!$C$11)+G6682*'Monte Carlo Inputs'!$C$12-G6682*'Monte Carlo Inputs'!$C$13-'Monte Carlo Inputs'!$C$14*(G6682-F6682)</f>
        <v>1766.4244086522604</v>
      </c>
      <c r="M6682" s="16">
        <f>H6682*$E6682*(1-'Monte Carlo Inputs'!$C$11)+H6682*'Monte Carlo Inputs'!$C$12-H6682*'Monte Carlo Inputs'!$C$13-'Monte Carlo Inputs'!$C$14*(H6682-G6682)</f>
        <v>2169.8461230247453</v>
      </c>
      <c r="N6682" s="16">
        <f>I6682*$E6682*(1-'Monte Carlo Inputs'!$C$11)+I6682*'Monte Carlo Inputs'!$C$12-I6682*'Monte Carlo Inputs'!$C$13-'Monte Carlo Inputs'!$C$14*(I6682-H6682)</f>
        <v>2665.4025921198554</v>
      </c>
      <c r="O6682" s="16">
        <f>J6682*$E6682*(1-'Monte Carlo Inputs'!$C$11)+J6682*'Monte Carlo Inputs'!$C$12-J6682*'Monte Carlo Inputs'!$C$13-'Monte Carlo Inputs'!$C$14*(J6682-I6682)</f>
        <v>3274.1358489402096</v>
      </c>
    </row>
    <row r="6683" spans="1:15">
      <c r="A6683">
        <v>6679</v>
      </c>
      <c r="B6683" s="39">
        <v>1.2173090500997703</v>
      </c>
      <c r="C6683" s="39">
        <v>-0.48781434075094487</v>
      </c>
      <c r="D6683" s="29">
        <f>'Monte Carlo Inputs'!$C$6+'Monte Carlo Inputs'!$D$6*B6683</f>
        <v>0.20517235175781084</v>
      </c>
      <c r="E6683" s="29">
        <f>'Monte Carlo Inputs'!$C$7+'Monte Carlo Inputs'!$D$7*C6683</f>
        <v>0.56536204514209309</v>
      </c>
      <c r="F6683" s="16">
        <f>'Monte Carlo Inputs'!$C$17*(1+$D6683)</f>
        <v>2927.4841596548986</v>
      </c>
      <c r="G6683" s="16">
        <f t="shared" ref="G6683:J6683" si="6677">F6683*(1+$D6683)</f>
        <v>3528.1229694250324</v>
      </c>
      <c r="H6683" s="16">
        <f t="shared" si="6677"/>
        <v>4251.996256352717</v>
      </c>
      <c r="I6683" s="16">
        <f t="shared" si="6677"/>
        <v>5124.3883279340116</v>
      </c>
      <c r="J6683" s="16">
        <f t="shared" si="6677"/>
        <v>6175.7711324965085</v>
      </c>
      <c r="K6683" s="16">
        <f>F6683*$E6683*(1-'Monte Carlo Inputs'!$C$11)+F6683*'Monte Carlo Inputs'!$C$12-F6683*'Monte Carlo Inputs'!$C$13-'Monte Carlo Inputs'!$C$14*(F6683-'Monte Carlo Inputs'!$C$17)</f>
        <v>1298.1606863542977</v>
      </c>
      <c r="L6683" s="16">
        <f>G6683*$E6683*(1-'Monte Carlo Inputs'!$C$11)+G6683*'Monte Carlo Inputs'!$C$12-G6683*'Monte Carlo Inputs'!$C$13-'Monte Carlo Inputs'!$C$14*(G6683-F6683)</f>
        <v>1564.5073673331424</v>
      </c>
      <c r="M6683" s="16">
        <f>H6683*$E6683*(1-'Monte Carlo Inputs'!$C$11)+H6683*'Monte Carlo Inputs'!$C$12-H6683*'Monte Carlo Inputs'!$C$13-'Monte Carlo Inputs'!$C$14*(H6683-G6683)</f>
        <v>1885.5010232313045</v>
      </c>
      <c r="N6683" s="16">
        <f>I6683*$E6683*(1-'Monte Carlo Inputs'!$C$11)+I6683*'Monte Carlo Inputs'!$C$12-I6683*'Monte Carlo Inputs'!$C$13-'Monte Carlo Inputs'!$C$14*(I6683-H6683)</f>
        <v>2272.3537024094303</v>
      </c>
      <c r="O6683" s="16">
        <f>J6683*$E6683*(1-'Monte Carlo Inputs'!$C$11)+J6683*'Monte Carlo Inputs'!$C$12-J6683*'Monte Carlo Inputs'!$C$13-'Monte Carlo Inputs'!$C$14*(J6683-I6683)</f>
        <v>2738.5778555583411</v>
      </c>
    </row>
    <row r="6684" spans="1:15">
      <c r="A6684">
        <v>6680</v>
      </c>
      <c r="B6684" s="39">
        <v>1.4515647111869172</v>
      </c>
      <c r="C6684" s="39">
        <v>-0.41958727260731649</v>
      </c>
      <c r="D6684" s="29">
        <f>'Monte Carlo Inputs'!$C$6+'Monte Carlo Inputs'!$D$6*B6684</f>
        <v>0.22034842834694013</v>
      </c>
      <c r="E6684" s="29">
        <f>'Monte Carlo Inputs'!$C$7+'Monte Carlo Inputs'!$D$7*C6684</f>
        <v>0.56780402027512678</v>
      </c>
      <c r="F6684" s="16">
        <f>'Monte Carlo Inputs'!$C$17*(1+$D6684)</f>
        <v>2964.3483672975526</v>
      </c>
      <c r="G6684" s="16">
        <f t="shared" ref="G6684:J6684" si="6678">F6684*(1+$D6684)</f>
        <v>3617.5378711043863</v>
      </c>
      <c r="H6684" s="16">
        <f t="shared" si="6678"/>
        <v>4414.6566554877736</v>
      </c>
      <c r="I6684" s="16">
        <f t="shared" si="6678"/>
        <v>5387.4193112158637</v>
      </c>
      <c r="J6684" s="16">
        <f t="shared" si="6678"/>
        <v>6574.5286892882341</v>
      </c>
      <c r="K6684" s="16">
        <f>F6684*$E6684*(1-'Monte Carlo Inputs'!$C$11)+F6684*'Monte Carlo Inputs'!$C$12-F6684*'Monte Carlo Inputs'!$C$13-'Monte Carlo Inputs'!$C$14*(F6684-'Monte Carlo Inputs'!$C$17)</f>
        <v>1320.1714632254912</v>
      </c>
      <c r="L6684" s="16">
        <f>G6684*$E6684*(1-'Monte Carlo Inputs'!$C$11)+G6684*'Monte Carlo Inputs'!$C$12-G6684*'Monte Carlo Inputs'!$C$13-'Monte Carlo Inputs'!$C$14*(G6684-F6684)</f>
        <v>1611.0691702957085</v>
      </c>
      <c r="M6684" s="16">
        <f>H6684*$E6684*(1-'Monte Carlo Inputs'!$C$11)+H6684*'Monte Carlo Inputs'!$C$12-H6684*'Monte Carlo Inputs'!$C$13-'Monte Carlo Inputs'!$C$14*(H6684-G6684)</f>
        <v>1966.065729928577</v>
      </c>
      <c r="N6684" s="16">
        <f>I6684*$E6684*(1-'Monte Carlo Inputs'!$C$11)+I6684*'Monte Carlo Inputs'!$C$12-I6684*'Monte Carlo Inputs'!$C$13-'Monte Carlo Inputs'!$C$14*(I6684-H6684)</f>
        <v>2399.2852235451182</v>
      </c>
      <c r="O6684" s="16">
        <f>J6684*$E6684*(1-'Monte Carlo Inputs'!$C$11)+J6684*'Monte Carlo Inputs'!$C$12-J6684*'Monte Carlo Inputs'!$C$13-'Monte Carlo Inputs'!$C$14*(J6684-I6684)</f>
        <v>2927.9639517093215</v>
      </c>
    </row>
    <row r="6685" spans="1:15">
      <c r="A6685">
        <v>6681</v>
      </c>
      <c r="B6685" s="39">
        <v>1.4831578417554154</v>
      </c>
      <c r="C6685" s="39">
        <v>1.4664219353098014</v>
      </c>
      <c r="D6685" s="29">
        <f>'Monte Carlo Inputs'!$C$6+'Monte Carlo Inputs'!$D$6*B6685</f>
        <v>0.22239516551851063</v>
      </c>
      <c r="E6685" s="29">
        <f>'Monte Carlo Inputs'!$C$7+'Monte Carlo Inputs'!$D$7*C6685</f>
        <v>0.6353078382130537</v>
      </c>
      <c r="F6685" s="16">
        <f>'Monte Carlo Inputs'!$C$17*(1+$D6685)</f>
        <v>2969.3200965610145</v>
      </c>
      <c r="G6685" s="16">
        <f t="shared" ref="G6685:J6685" si="6679">F6685*(1+$D6685)</f>
        <v>3629.6825309131409</v>
      </c>
      <c r="H6685" s="16">
        <f t="shared" si="6679"/>
        <v>4436.906378155215</v>
      </c>
      <c r="I6685" s="16">
        <f t="shared" si="6679"/>
        <v>5423.652906515179</v>
      </c>
      <c r="J6685" s="16">
        <f t="shared" si="6679"/>
        <v>6629.8470923745735</v>
      </c>
      <c r="K6685" s="16">
        <f>F6685*$E6685*(1-'Monte Carlo Inputs'!$C$11)+F6685*'Monte Carlo Inputs'!$C$12-F6685*'Monte Carlo Inputs'!$C$13-'Monte Carlo Inputs'!$C$14*(F6685-'Monte Carlo Inputs'!$C$17)</f>
        <v>1465.0819356383506</v>
      </c>
      <c r="L6685" s="16">
        <f>G6685*$E6685*(1-'Monte Carlo Inputs'!$C$11)+G6685*'Monte Carlo Inputs'!$C$12-G6685*'Monte Carlo Inputs'!$C$13-'Monte Carlo Inputs'!$C$14*(G6685-F6685)</f>
        <v>1790.9090752128216</v>
      </c>
      <c r="M6685" s="16">
        <f>H6685*$E6685*(1-'Monte Carlo Inputs'!$C$11)+H6685*'Monte Carlo Inputs'!$C$12-H6685*'Monte Carlo Inputs'!$C$13-'Monte Carlo Inputs'!$C$14*(H6685-G6685)</f>
        <v>2189.1985954233796</v>
      </c>
      <c r="N6685" s="16">
        <f>I6685*$E6685*(1-'Monte Carlo Inputs'!$C$11)+I6685*'Monte Carlo Inputs'!$C$12-I6685*'Monte Carlo Inputs'!$C$13-'Monte Carlo Inputs'!$C$14*(I6685-H6685)</f>
        <v>2676.0657794054523</v>
      </c>
      <c r="O6685" s="16">
        <f>J6685*$E6685*(1-'Monte Carlo Inputs'!$C$11)+J6685*'Monte Carlo Inputs'!$C$12-J6685*'Monte Carlo Inputs'!$C$13-'Monte Carlo Inputs'!$C$14*(J6685-I6685)</f>
        <v>3271.2098713547502</v>
      </c>
    </row>
    <row r="6686" spans="1:15">
      <c r="A6686">
        <v>6682</v>
      </c>
      <c r="B6686" s="39">
        <v>8.9844945880075758E-3</v>
      </c>
      <c r="C6686" s="39">
        <v>-1.1661065534973745</v>
      </c>
      <c r="D6686" s="29">
        <f>'Monte Carlo Inputs'!$C$6+'Monte Carlo Inputs'!$D$6*B6686</f>
        <v>0.12689195539996051</v>
      </c>
      <c r="E6686" s="29">
        <f>'Monte Carlo Inputs'!$C$7+'Monte Carlo Inputs'!$D$7*C6686</f>
        <v>0.54108469069136089</v>
      </c>
      <c r="F6686" s="16">
        <f>'Monte Carlo Inputs'!$C$17*(1+$D6686)</f>
        <v>2737.3332488620445</v>
      </c>
      <c r="G6686" s="16">
        <f t="shared" ref="G6686:J6686" si="6680">F6686*(1+$D6686)</f>
        <v>3084.6788173914761</v>
      </c>
      <c r="H6686" s="16">
        <f t="shared" si="6680"/>
        <v>3476.0997443111182</v>
      </c>
      <c r="I6686" s="16">
        <f t="shared" si="6680"/>
        <v>3917.1888380320588</v>
      </c>
      <c r="J6686" s="16">
        <f t="shared" si="6680"/>
        <v>4414.2485893608464</v>
      </c>
      <c r="K6686" s="16">
        <f>F6686*$E6686*(1-'Monte Carlo Inputs'!$C$11)+F6686*'Monte Carlo Inputs'!$C$12-F6686*'Monte Carlo Inputs'!$C$13-'Monte Carlo Inputs'!$C$14*(F6686-'Monte Carlo Inputs'!$C$17)</f>
        <v>1163.9076874204948</v>
      </c>
      <c r="L6686" s="16">
        <f>G6686*$E6686*(1-'Monte Carlo Inputs'!$C$11)+G6686*'Monte Carlo Inputs'!$C$12-G6686*'Monte Carlo Inputs'!$C$13-'Monte Carlo Inputs'!$C$14*(G6686-F6686)</f>
        <v>1311.5982097823273</v>
      </c>
      <c r="M6686" s="16">
        <f>H6686*$E6686*(1-'Monte Carlo Inputs'!$C$11)+H6686*'Monte Carlo Inputs'!$C$12-H6686*'Monte Carlo Inputs'!$C$13-'Monte Carlo Inputs'!$C$14*(H6686-G6686)</f>
        <v>1478.0294713206943</v>
      </c>
      <c r="N6686" s="16">
        <f>I6686*$E6686*(1-'Monte Carlo Inputs'!$C$11)+I6686*'Monte Carlo Inputs'!$C$12-I6686*'Monte Carlo Inputs'!$C$13-'Monte Carlo Inputs'!$C$14*(I6686-H6686)</f>
        <v>1665.579521075347</v>
      </c>
      <c r="O6686" s="16">
        <f>J6686*$E6686*(1-'Monte Carlo Inputs'!$C$11)+J6686*'Monte Carlo Inputs'!$C$12-J6686*'Monte Carlo Inputs'!$C$13-'Monte Carlo Inputs'!$C$14*(J6686-I6686)</f>
        <v>1876.9281633787275</v>
      </c>
    </row>
    <row r="6687" spans="1:15">
      <c r="A6687">
        <v>6683</v>
      </c>
      <c r="B6687" s="39">
        <v>-0.61941130752526175</v>
      </c>
      <c r="C6687" s="39">
        <v>-1.1091658792449537</v>
      </c>
      <c r="D6687" s="29">
        <f>'Monte Carlo Inputs'!$C$6+'Monte Carlo Inputs'!$D$6*B6687</f>
        <v>8.6181806595443292E-2</v>
      </c>
      <c r="E6687" s="29">
        <f>'Monte Carlo Inputs'!$C$7+'Monte Carlo Inputs'!$D$7*C6687</f>
        <v>0.54312270455251443</v>
      </c>
      <c r="F6687" s="16">
        <f>'Monte Carlo Inputs'!$C$17*(1+$D6687)</f>
        <v>2638.4442264009917</v>
      </c>
      <c r="G6687" s="16">
        <f t="shared" ref="G6687:J6687" si="6681">F6687*(1+$D6687)</f>
        <v>2865.8301164335462</v>
      </c>
      <c r="H6687" s="16">
        <f t="shared" si="6681"/>
        <v>3112.812533263419</v>
      </c>
      <c r="I6687" s="16">
        <f t="shared" si="6681"/>
        <v>3381.0803409729992</v>
      </c>
      <c r="J6687" s="16">
        <f t="shared" si="6681"/>
        <v>3672.46795300239</v>
      </c>
      <c r="K6687" s="16">
        <f>F6687*$E6687*(1-'Monte Carlo Inputs'!$C$11)+F6687*'Monte Carlo Inputs'!$C$12-F6687*'Monte Carlo Inputs'!$C$13-'Monte Carlo Inputs'!$C$14*(F6687-'Monte Carlo Inputs'!$C$17)</f>
        <v>1124.2155061473211</v>
      </c>
      <c r="L6687" s="16">
        <f>G6687*$E6687*(1-'Monte Carlo Inputs'!$C$11)+G6687*'Monte Carlo Inputs'!$C$12-G6687*'Monte Carlo Inputs'!$C$13-'Monte Carlo Inputs'!$C$14*(G6687-F6687)</f>
        <v>1221.1024294697079</v>
      </c>
      <c r="M6687" s="16">
        <f>H6687*$E6687*(1-'Monte Carlo Inputs'!$C$11)+H6687*'Monte Carlo Inputs'!$C$12-H6687*'Monte Carlo Inputs'!$C$13-'Monte Carlo Inputs'!$C$14*(H6687-G6687)</f>
        <v>1326.3392428794923</v>
      </c>
      <c r="N6687" s="16">
        <f>I6687*$E6687*(1-'Monte Carlo Inputs'!$C$11)+I6687*'Monte Carlo Inputs'!$C$12-I6687*'Monte Carlo Inputs'!$C$13-'Monte Carlo Inputs'!$C$14*(I6687-H6687)</f>
        <v>1440.6455549892794</v>
      </c>
      <c r="O6687" s="16">
        <f>J6687*$E6687*(1-'Monte Carlo Inputs'!$C$11)+J6687*'Monte Carlo Inputs'!$C$12-J6687*'Monte Carlo Inputs'!$C$13-'Monte Carlo Inputs'!$C$14*(J6687-I6687)</f>
        <v>1564.8029915819507</v>
      </c>
    </row>
    <row r="6688" spans="1:15">
      <c r="A6688">
        <v>6684</v>
      </c>
      <c r="B6688" s="39">
        <v>5.5659968865698219E-2</v>
      </c>
      <c r="C6688" s="39">
        <v>-0.96246859750502056</v>
      </c>
      <c r="D6688" s="29">
        <f>'Monte Carlo Inputs'!$C$6+'Monte Carlo Inputs'!$D$6*B6688</f>
        <v>0.12991579085044574</v>
      </c>
      <c r="E6688" s="29">
        <f>'Monte Carlo Inputs'!$C$7+'Monte Carlo Inputs'!$D$7*C6688</f>
        <v>0.54837327626605215</v>
      </c>
      <c r="F6688" s="16">
        <f>'Monte Carlo Inputs'!$C$17*(1+$D6688)</f>
        <v>2744.6784475548184</v>
      </c>
      <c r="G6688" s="16">
        <f t="shared" ref="G6688:J6688" si="6682">F6688*(1+$D6688)</f>
        <v>3101.2555186990762</v>
      </c>
      <c r="H6688" s="16">
        <f t="shared" si="6682"/>
        <v>3504.1575820401763</v>
      </c>
      <c r="I6688" s="16">
        <f t="shared" si="6682"/>
        <v>3959.4029855755116</v>
      </c>
      <c r="J6688" s="16">
        <f t="shared" si="6682"/>
        <v>4473.7919557421701</v>
      </c>
      <c r="K6688" s="16">
        <f>F6688*$E6688*(1-'Monte Carlo Inputs'!$C$11)+F6688*'Monte Carlo Inputs'!$C$12-F6688*'Monte Carlo Inputs'!$C$13-'Monte Carlo Inputs'!$C$14*(F6688-'Monte Carlo Inputs'!$C$17)</f>
        <v>1181.375008648645</v>
      </c>
      <c r="L6688" s="16">
        <f>G6688*$E6688*(1-'Monte Carlo Inputs'!$C$11)+G6688*'Monte Carlo Inputs'!$C$12-G6688*'Monte Carlo Inputs'!$C$13-'Monte Carlo Inputs'!$C$14*(G6688-F6688)</f>
        <v>1334.8542771881862</v>
      </c>
      <c r="M6688" s="16">
        <f>H6688*$E6688*(1-'Monte Carlo Inputs'!$C$11)+H6688*'Monte Carlo Inputs'!$C$12-H6688*'Monte Carlo Inputs'!$C$13-'Monte Carlo Inputs'!$C$14*(H6688-G6688)</f>
        <v>1508.2729262791895</v>
      </c>
      <c r="N6688" s="16">
        <f>I6688*$E6688*(1-'Monte Carlo Inputs'!$C$11)+I6688*'Monte Carlo Inputs'!$C$12-I6688*'Monte Carlo Inputs'!$C$13-'Monte Carlo Inputs'!$C$14*(I6688-H6688)</f>
        <v>1704.2213963150662</v>
      </c>
      <c r="O6688" s="16">
        <f>J6688*$E6688*(1-'Monte Carlo Inputs'!$C$11)+J6688*'Monte Carlo Inputs'!$C$12-J6688*'Monte Carlo Inputs'!$C$13-'Monte Carlo Inputs'!$C$14*(J6688-I6688)</f>
        <v>1925.6266668015892</v>
      </c>
    </row>
    <row r="6689" spans="1:15">
      <c r="A6689">
        <v>6685</v>
      </c>
      <c r="B6689" s="39">
        <v>-0.17476488595276726</v>
      </c>
      <c r="C6689" s="39">
        <v>-0.4345641748882258</v>
      </c>
      <c r="D6689" s="29">
        <f>'Monte Carlo Inputs'!$C$6+'Monte Carlo Inputs'!$D$6*B6689</f>
        <v>0.11498789016051063</v>
      </c>
      <c r="E6689" s="29">
        <f>'Monte Carlo Inputs'!$C$7+'Monte Carlo Inputs'!$D$7*C6689</f>
        <v>0.5672679687645612</v>
      </c>
      <c r="F6689" s="16">
        <f>'Monte Carlo Inputs'!$C$17*(1+$D6689)</f>
        <v>2708.4170839888966</v>
      </c>
      <c r="G6689" s="16">
        <f t="shared" ref="G6689:J6689" si="6683">F6689*(1+$D6689)</f>
        <v>3019.8522501514622</v>
      </c>
      <c r="H6689" s="16">
        <f t="shared" si="6683"/>
        <v>3367.098688992849</v>
      </c>
      <c r="I6689" s="16">
        <f t="shared" si="6683"/>
        <v>3754.2742632023578</v>
      </c>
      <c r="J6689" s="16">
        <f t="shared" si="6683"/>
        <v>4185.9703398119027</v>
      </c>
      <c r="K6689" s="16">
        <f>F6689*$E6689*(1-'Monte Carlo Inputs'!$C$11)+F6689*'Monte Carlo Inputs'!$C$12-F6689*'Monte Carlo Inputs'!$C$13-'Monte Carlo Inputs'!$C$14*(F6689-'Monte Carlo Inputs'!$C$17)</f>
        <v>1201.6438211674213</v>
      </c>
      <c r="L6689" s="16">
        <f>G6689*$E6689*(1-'Monte Carlo Inputs'!$C$11)+G6689*'Monte Carlo Inputs'!$C$12-G6689*'Monte Carlo Inputs'!$C$13-'Monte Carlo Inputs'!$C$14*(G6689-F6689)</f>
        <v>1339.8183088878768</v>
      </c>
      <c r="M6689" s="16">
        <f>H6689*$E6689*(1-'Monte Carlo Inputs'!$C$11)+H6689*'Monte Carlo Inputs'!$C$12-H6689*'Monte Carlo Inputs'!$C$13-'Monte Carlo Inputs'!$C$14*(H6689-G6689)</f>
        <v>1493.8811894253172</v>
      </c>
      <c r="N6689" s="16">
        <f>I6689*$E6689*(1-'Monte Carlo Inputs'!$C$11)+I6689*'Monte Carlo Inputs'!$C$12-I6689*'Monte Carlo Inputs'!$C$13-'Monte Carlo Inputs'!$C$14*(I6689-H6689)</f>
        <v>1665.6594355478082</v>
      </c>
      <c r="O6689" s="16">
        <f>J6689*$E6689*(1-'Monte Carlo Inputs'!$C$11)+J6689*'Monte Carlo Inputs'!$C$12-J6689*'Monte Carlo Inputs'!$C$13-'Monte Carlo Inputs'!$C$14*(J6689-I6689)</f>
        <v>1857.1900997673981</v>
      </c>
    </row>
    <row r="6690" spans="1:15">
      <c r="A6690">
        <v>6686</v>
      </c>
      <c r="B6690" s="39">
        <v>1.4447619918086647</v>
      </c>
      <c r="C6690" s="39">
        <v>-1.3457654263377321</v>
      </c>
      <c r="D6690" s="29">
        <f>'Monte Carlo Inputs'!$C$6+'Monte Carlo Inputs'!$D$6*B6690</f>
        <v>0.21990771929504527</v>
      </c>
      <c r="E6690" s="29">
        <f>'Monte Carlo Inputs'!$C$7+'Monte Carlo Inputs'!$D$7*C6690</f>
        <v>0.53465436161754776</v>
      </c>
      <c r="F6690" s="16">
        <f>'Monte Carlo Inputs'!$C$17*(1+$D6690)</f>
        <v>2963.2778409395951</v>
      </c>
      <c r="G6690" s="16">
        <f t="shared" ref="G6690:J6690" si="6684">F6690*(1+$D6690)</f>
        <v>3614.9255125781679</v>
      </c>
      <c r="H6690" s="16">
        <f t="shared" si="6684"/>
        <v>4409.8755374707052</v>
      </c>
      <c r="I6690" s="16">
        <f t="shared" si="6684"/>
        <v>5379.6412092909004</v>
      </c>
      <c r="J6690" s="16">
        <f t="shared" si="6684"/>
        <v>6562.6658382517026</v>
      </c>
      <c r="K6690" s="16">
        <f>F6690*$E6690*(1-'Monte Carlo Inputs'!$C$11)+F6690*'Monte Carlo Inputs'!$C$12-F6690*'Monte Carlo Inputs'!$C$13-'Monte Carlo Inputs'!$C$14*(F6690-'Monte Carlo Inputs'!$C$17)</f>
        <v>1249.7810041566624</v>
      </c>
      <c r="L6690" s="16">
        <f>G6690*$E6690*(1-'Monte Carlo Inputs'!$C$11)+G6690*'Monte Carlo Inputs'!$C$12-G6690*'Monte Carlo Inputs'!$C$13-'Monte Carlo Inputs'!$C$14*(G6690-F6690)</f>
        <v>1524.6174943990256</v>
      </c>
      <c r="M6690" s="16">
        <f>H6690*$E6690*(1-'Monte Carlo Inputs'!$C$11)+H6690*'Monte Carlo Inputs'!$C$12-H6690*'Monte Carlo Inputs'!$C$13-'Monte Carlo Inputs'!$C$14*(H6690-G6690)</f>
        <v>1859.8926503896421</v>
      </c>
      <c r="N6690" s="16">
        <f>I6690*$E6690*(1-'Monte Carlo Inputs'!$C$11)+I6690*'Monte Carlo Inputs'!$C$12-I6690*'Monte Carlo Inputs'!$C$13-'Monte Carlo Inputs'!$C$14*(I6690-H6690)</f>
        <v>2268.8974012704448</v>
      </c>
      <c r="O6690" s="16">
        <f>J6690*$E6690*(1-'Monte Carlo Inputs'!$C$11)+J6690*'Monte Carlo Inputs'!$C$12-J6690*'Monte Carlo Inputs'!$C$13-'Monte Carlo Inputs'!$C$14*(J6690-I6690)</f>
        <v>2767.8454540982843</v>
      </c>
    </row>
    <row r="6691" spans="1:15">
      <c r="A6691">
        <v>6687</v>
      </c>
      <c r="B6691" s="39">
        <v>-2.3482576995695199</v>
      </c>
      <c r="C6691" s="39">
        <v>-0.65558672593243816</v>
      </c>
      <c r="D6691" s="29">
        <f>'Monte Carlo Inputs'!$C$6+'Monte Carlo Inputs'!$D$6*B6691</f>
        <v>-2.5820204945028569E-2</v>
      </c>
      <c r="E6691" s="29">
        <f>'Monte Carlo Inputs'!$C$7+'Monte Carlo Inputs'!$D$7*C6691</f>
        <v>0.55935715582513656</v>
      </c>
      <c r="F6691" s="16">
        <f>'Monte Carlo Inputs'!$C$17*(1+$D6691)</f>
        <v>2366.3801401680316</v>
      </c>
      <c r="G6691" s="16">
        <f t="shared" ref="G6691:J6691" si="6685">F6691*(1+$D6691)</f>
        <v>2305.2797199710476</v>
      </c>
      <c r="H6691" s="16">
        <f t="shared" si="6685"/>
        <v>2245.7569251457771</v>
      </c>
      <c r="I6691" s="16">
        <f t="shared" si="6685"/>
        <v>2187.7710210817959</v>
      </c>
      <c r="J6691" s="16">
        <f t="shared" si="6685"/>
        <v>2131.2823249446697</v>
      </c>
      <c r="K6691" s="16">
        <f>F6691*$E6691*(1-'Monte Carlo Inputs'!$C$11)+F6691*'Monte Carlo Inputs'!$C$12-F6691*'Monte Carlo Inputs'!$C$13-'Monte Carlo Inputs'!$C$14*(F6691-'Monte Carlo Inputs'!$C$17)</f>
        <v>1031.4291742611383</v>
      </c>
      <c r="L6691" s="16">
        <f>G6691*$E6691*(1-'Monte Carlo Inputs'!$C$11)+G6691*'Monte Carlo Inputs'!$C$12-G6691*'Monte Carlo Inputs'!$C$13-'Monte Carlo Inputs'!$C$14*(G6691-F6691)</f>
        <v>1004.7974615954342</v>
      </c>
      <c r="M6691" s="16">
        <f>H6691*$E6691*(1-'Monte Carlo Inputs'!$C$11)+H6691*'Monte Carlo Inputs'!$C$12-H6691*'Monte Carlo Inputs'!$C$13-'Monte Carlo Inputs'!$C$14*(H6691-G6691)</f>
        <v>978.85338520879566</v>
      </c>
      <c r="N6691" s="16">
        <f>I6691*$E6691*(1-'Monte Carlo Inputs'!$C$11)+I6691*'Monte Carlo Inputs'!$C$12-I6691*'Monte Carlo Inputs'!$C$13-'Monte Carlo Inputs'!$C$14*(I6691-H6691)</f>
        <v>953.57919019156952</v>
      </c>
      <c r="O6691" s="16">
        <f>J6691*$E6691*(1-'Monte Carlo Inputs'!$C$11)+J6691*'Monte Carlo Inputs'!$C$12-J6691*'Monte Carlo Inputs'!$C$13-'Monte Carlo Inputs'!$C$14*(J6691-I6691)</f>
        <v>928.95758006950894</v>
      </c>
    </row>
    <row r="6692" spans="1:15">
      <c r="A6692">
        <v>6688</v>
      </c>
      <c r="B6692" s="39">
        <v>-1.0562191389055058</v>
      </c>
      <c r="C6692" s="39">
        <v>-5.4640382687506768E-2</v>
      </c>
      <c r="D6692" s="29">
        <f>'Monte Carlo Inputs'!$C$6+'Monte Carlo Inputs'!$D$6*B6692</f>
        <v>5.7883540192856991E-2</v>
      </c>
      <c r="E6692" s="29">
        <f>'Monte Carlo Inputs'!$C$7+'Monte Carlo Inputs'!$D$7*C6692</f>
        <v>0.58086615608588799</v>
      </c>
      <c r="F6692" s="16">
        <f>'Monte Carlo Inputs'!$C$17*(1+$D6692)</f>
        <v>2569.7049074824695</v>
      </c>
      <c r="G6692" s="16">
        <f t="shared" ref="G6692:J6692" si="6686">F6692*(1+$D6692)</f>
        <v>2718.4485247785128</v>
      </c>
      <c r="H6692" s="16">
        <f t="shared" si="6686"/>
        <v>2875.8019492247427</v>
      </c>
      <c r="I6692" s="16">
        <f t="shared" si="6686"/>
        <v>3042.2635469393895</v>
      </c>
      <c r="J6692" s="16">
        <f t="shared" si="6686"/>
        <v>3218.3605312359196</v>
      </c>
      <c r="K6692" s="16">
        <f>F6692*$E6692*(1-'Monte Carlo Inputs'!$C$11)+F6692*'Monte Carlo Inputs'!$C$12-F6692*'Monte Carlo Inputs'!$C$13-'Monte Carlo Inputs'!$C$14*(F6692-'Monte Carlo Inputs'!$C$17)</f>
        <v>1162.880604048426</v>
      </c>
      <c r="L6692" s="16">
        <f>G6692*$E6692*(1-'Monte Carlo Inputs'!$C$11)+G6692*'Monte Carlo Inputs'!$C$12-G6692*'Monte Carlo Inputs'!$C$13-'Monte Carlo Inputs'!$C$14*(G6692-F6692)</f>
        <v>1230.1922502323571</v>
      </c>
      <c r="M6692" s="16">
        <f>H6692*$E6692*(1-'Monte Carlo Inputs'!$C$11)+H6692*'Monte Carlo Inputs'!$C$12-H6692*'Monte Carlo Inputs'!$C$13-'Monte Carlo Inputs'!$C$14*(H6692-G6692)</f>
        <v>1301.400132793623</v>
      </c>
      <c r="N6692" s="16">
        <f>I6692*$E6692*(1-'Monte Carlo Inputs'!$C$11)+I6692*'Monte Carlo Inputs'!$C$12-I6692*'Monte Carlo Inputs'!$C$13-'Monte Carlo Inputs'!$C$14*(I6692-H6692)</f>
        <v>1376.7297796871719</v>
      </c>
      <c r="O6692" s="16">
        <f>J6692*$E6692*(1-'Monte Carlo Inputs'!$C$11)+J6692*'Monte Carlo Inputs'!$C$12-J6692*'Monte Carlo Inputs'!$C$13-'Monte Carlo Inputs'!$C$14*(J6692-I6692)</f>
        <v>1456.4197732243974</v>
      </c>
    </row>
    <row r="6693" spans="1:15">
      <c r="A6693">
        <v>6689</v>
      </c>
      <c r="B6693" s="39">
        <v>-1.7653922071865635</v>
      </c>
      <c r="C6693" s="39">
        <v>-1.1565870796227815</v>
      </c>
      <c r="D6693" s="29">
        <f>'Monte Carlo Inputs'!$C$6+'Monte Carlo Inputs'!$D$6*B6693</f>
        <v>1.1940297031799149E-2</v>
      </c>
      <c r="E6693" s="29">
        <f>'Monte Carlo Inputs'!$C$7+'Monte Carlo Inputs'!$D$7*C6693</f>
        <v>0.54142541057151727</v>
      </c>
      <c r="F6693" s="16">
        <f>'Monte Carlo Inputs'!$C$17*(1+$D6693)</f>
        <v>2458.104175519944</v>
      </c>
      <c r="G6693" s="16">
        <f t="shared" ref="G6693:J6693" si="6687">F6693*(1+$D6693)</f>
        <v>2487.4546695107579</v>
      </c>
      <c r="H6693" s="16">
        <f t="shared" si="6687"/>
        <v>2517.1556171178522</v>
      </c>
      <c r="I6693" s="16">
        <f t="shared" si="6687"/>
        <v>2547.2112028615011</v>
      </c>
      <c r="J6693" s="16">
        <f t="shared" si="6687"/>
        <v>2577.6256612263942</v>
      </c>
      <c r="K6693" s="16">
        <f>F6693*$E6693*(1-'Monte Carlo Inputs'!$C$11)+F6693*'Monte Carlo Inputs'!$C$12-F6693*'Monte Carlo Inputs'!$C$13-'Monte Carlo Inputs'!$C$14*(F6693-'Monte Carlo Inputs'!$C$17)</f>
        <v>1041.6223216216954</v>
      </c>
      <c r="L6693" s="16">
        <f>G6693*$E6693*(1-'Monte Carlo Inputs'!$C$11)+G6693*'Monte Carlo Inputs'!$C$12-G6693*'Monte Carlo Inputs'!$C$13-'Monte Carlo Inputs'!$C$14*(G6693-F6693)</f>
        <v>1054.0596015368105</v>
      </c>
      <c r="M6693" s="16">
        <f>H6693*$E6693*(1-'Monte Carlo Inputs'!$C$11)+H6693*'Monte Carlo Inputs'!$C$12-H6693*'Monte Carlo Inputs'!$C$13-'Monte Carlo Inputs'!$C$14*(H6693-G6693)</f>
        <v>1066.64538626838</v>
      </c>
      <c r="N6693" s="16">
        <f>I6693*$E6693*(1-'Monte Carlo Inputs'!$C$11)+I6693*'Monte Carlo Inputs'!$C$12-I6693*'Monte Carlo Inputs'!$C$13-'Monte Carlo Inputs'!$C$14*(I6693-H6693)</f>
        <v>1079.3814490080226</v>
      </c>
      <c r="O6693" s="16">
        <f>J6693*$E6693*(1-'Monte Carlo Inputs'!$C$11)+J6693*'Monte Carlo Inputs'!$C$12-J6693*'Monte Carlo Inputs'!$C$13-'Monte Carlo Inputs'!$C$14*(J6693-I6693)</f>
        <v>1092.2695841197922</v>
      </c>
    </row>
    <row r="6694" spans="1:15">
      <c r="A6694">
        <v>6690</v>
      </c>
      <c r="B6694" s="39">
        <v>-0.89843424200651611</v>
      </c>
      <c r="C6694" s="39">
        <v>-2.0850397526228872</v>
      </c>
      <c r="D6694" s="29">
        <f>'Monte Carlo Inputs'!$C$6+'Monte Carlo Inputs'!$D$6*B6694</f>
        <v>6.8105515913034445E-2</v>
      </c>
      <c r="E6694" s="29">
        <f>'Monte Carlo Inputs'!$C$7+'Monte Carlo Inputs'!$D$7*C6694</f>
        <v>0.50819434258993668</v>
      </c>
      <c r="F6694" s="16">
        <f>'Monte Carlo Inputs'!$C$17*(1+$D6694)</f>
        <v>2594.5351087043523</v>
      </c>
      <c r="G6694" s="16">
        <f t="shared" ref="G6694:J6694" si="6688">F6694*(1+$D6694)</f>
        <v>2771.2372608371429</v>
      </c>
      <c r="H6694" s="16">
        <f t="shared" si="6688"/>
        <v>2959.9738042038807</v>
      </c>
      <c r="I6694" s="16">
        <f t="shared" si="6688"/>
        <v>3161.5643472282532</v>
      </c>
      <c r="J6694" s="16">
        <f t="shared" si="6688"/>
        <v>3376.884318188489</v>
      </c>
      <c r="K6694" s="16">
        <f>F6694*$E6694*(1-'Monte Carlo Inputs'!$C$11)+F6694*'Monte Carlo Inputs'!$C$12-F6694*'Monte Carlo Inputs'!$C$13-'Monte Carlo Inputs'!$C$14*(F6694-'Monte Carlo Inputs'!$C$17)</f>
        <v>1040.3438017314932</v>
      </c>
      <c r="L6694" s="16">
        <f>G6694*$E6694*(1-'Monte Carlo Inputs'!$C$11)+G6694*'Monte Carlo Inputs'!$C$12-G6694*'Monte Carlo Inputs'!$C$13-'Monte Carlo Inputs'!$C$14*(G6694-F6694)</f>
        <v>1111.196953075344</v>
      </c>
      <c r="M6694" s="16">
        <f>H6694*$E6694*(1-'Monte Carlo Inputs'!$C$11)+H6694*'Monte Carlo Inputs'!$C$12-H6694*'Monte Carlo Inputs'!$C$13-'Monte Carlo Inputs'!$C$14*(H6694-G6694)</f>
        <v>1186.8755948455321</v>
      </c>
      <c r="N6694" s="16">
        <f>I6694*$E6694*(1-'Monte Carlo Inputs'!$C$11)+I6694*'Monte Carlo Inputs'!$C$12-I6694*'Monte Carlo Inputs'!$C$13-'Monte Carlo Inputs'!$C$14*(I6694-H6694)</f>
        <v>1267.7083695570768</v>
      </c>
      <c r="O6694" s="16">
        <f>J6694*$E6694*(1-'Monte Carlo Inputs'!$C$11)+J6694*'Monte Carlo Inputs'!$C$12-J6694*'Monte Carlo Inputs'!$C$13-'Monte Carlo Inputs'!$C$14*(J6694-I6694)</f>
        <v>1354.0463020930329</v>
      </c>
    </row>
    <row r="6695" spans="1:15">
      <c r="A6695">
        <v>6691</v>
      </c>
      <c r="B6695" s="39">
        <v>0.51343235582279989</v>
      </c>
      <c r="C6695" s="39">
        <v>-0.79514118105484999</v>
      </c>
      <c r="D6695" s="29">
        <f>'Monte Carlo Inputs'!$C$6+'Monte Carlo Inputs'!$D$6*B6695</f>
        <v>0.1595722301979885</v>
      </c>
      <c r="E6695" s="29">
        <f>'Monte Carlo Inputs'!$C$7+'Monte Carlo Inputs'!$D$7*C6695</f>
        <v>0.554362239314939</v>
      </c>
      <c r="F6695" s="16">
        <f>'Monte Carlo Inputs'!$C$17*(1+$D6695)</f>
        <v>2816.7169043739341</v>
      </c>
      <c r="G6695" s="16">
        <f t="shared" ref="G6695:J6695" si="6689">F6695*(1+$D6695)</f>
        <v>3266.1867026412569</v>
      </c>
      <c r="H6695" s="16">
        <f t="shared" si="6689"/>
        <v>3787.3793990247368</v>
      </c>
      <c r="I6695" s="16">
        <f t="shared" si="6689"/>
        <v>4391.7399763330313</v>
      </c>
      <c r="J6695" s="16">
        <f t="shared" si="6689"/>
        <v>5092.5397188061543</v>
      </c>
      <c r="K6695" s="16">
        <f>F6695*$E6695*(1-'Monte Carlo Inputs'!$C$11)+F6695*'Monte Carlo Inputs'!$C$12-F6695*'Monte Carlo Inputs'!$C$13-'Monte Carlo Inputs'!$C$14*(F6695-'Monte Carlo Inputs'!$C$17)</f>
        <v>1225.4545224631086</v>
      </c>
      <c r="L6695" s="16">
        <f>G6695*$E6695*(1-'Monte Carlo Inputs'!$C$11)+G6695*'Monte Carlo Inputs'!$C$12-G6695*'Monte Carlo Inputs'!$C$13-'Monte Carlo Inputs'!$C$14*(G6695-F6695)</f>
        <v>1421.0030336187576</v>
      </c>
      <c r="M6695" s="16">
        <f>H6695*$E6695*(1-'Monte Carlo Inputs'!$C$11)+H6695*'Monte Carlo Inputs'!$C$12-H6695*'Monte Carlo Inputs'!$C$13-'Monte Carlo Inputs'!$C$14*(H6695-G6695)</f>
        <v>1647.7556568114105</v>
      </c>
      <c r="N6695" s="16">
        <f>I6695*$E6695*(1-'Monte Carlo Inputs'!$C$11)+I6695*'Monte Carlo Inputs'!$C$12-I6695*'Monte Carlo Inputs'!$C$13-'Monte Carlo Inputs'!$C$14*(I6695-H6695)</f>
        <v>1910.6917017901583</v>
      </c>
      <c r="O6695" s="16">
        <f>J6695*$E6695*(1-'Monte Carlo Inputs'!$C$11)+J6695*'Monte Carlo Inputs'!$C$12-J6695*'Monte Carlo Inputs'!$C$13-'Monte Carlo Inputs'!$C$14*(J6695-I6695)</f>
        <v>2215.5850378656037</v>
      </c>
    </row>
    <row r="6696" spans="1:15">
      <c r="A6696">
        <v>6692</v>
      </c>
      <c r="B6696" s="39">
        <v>-0.17968431862630979</v>
      </c>
      <c r="C6696" s="39">
        <v>0.79491987406031617</v>
      </c>
      <c r="D6696" s="29">
        <f>'Monte Carlo Inputs'!$C$6+'Monte Carlo Inputs'!$D$6*B6696</f>
        <v>0.11466918841950564</v>
      </c>
      <c r="E6696" s="29">
        <f>'Monte Carlo Inputs'!$C$7+'Monte Carlo Inputs'!$D$7*C6696</f>
        <v>0.61127351605956404</v>
      </c>
      <c r="F6696" s="16">
        <f>'Monte Carlo Inputs'!$C$17*(1+$D6696)</f>
        <v>2707.6429255898215</v>
      </c>
      <c r="G6696" s="16">
        <f t="shared" ref="G6696:J6696" si="6690">F6696*(1+$D6696)</f>
        <v>3018.1261423970222</v>
      </c>
      <c r="H6696" s="16">
        <f t="shared" si="6690"/>
        <v>3364.2122176933822</v>
      </c>
      <c r="I6696" s="16">
        <f t="shared" si="6690"/>
        <v>3749.9837023672676</v>
      </c>
      <c r="J6696" s="16">
        <f t="shared" si="6690"/>
        <v>4179.9912901040952</v>
      </c>
      <c r="K6696" s="16">
        <f>F6696*$E6696*(1-'Monte Carlo Inputs'!$C$11)+F6696*'Monte Carlo Inputs'!$C$12-F6696*'Monte Carlo Inputs'!$C$13-'Monte Carlo Inputs'!$C$14*(F6696-'Monte Carlo Inputs'!$C$17)</f>
        <v>1286.0735724592985</v>
      </c>
      <c r="L6696" s="16">
        <f>G6696*$E6696*(1-'Monte Carlo Inputs'!$C$11)+G6696*'Monte Carlo Inputs'!$C$12-G6696*'Monte Carlo Inputs'!$C$13-'Monte Carlo Inputs'!$C$14*(G6696-F6696)</f>
        <v>1433.5465852609805</v>
      </c>
      <c r="M6696" s="16">
        <f>H6696*$E6696*(1-'Monte Carlo Inputs'!$C$11)+H6696*'Monte Carlo Inputs'!$C$12-H6696*'Monte Carlo Inputs'!$C$13-'Monte Carlo Inputs'!$C$14*(H6696-G6696)</f>
        <v>1597.9302087544106</v>
      </c>
      <c r="N6696" s="16">
        <f>I6696*$E6696*(1-'Monte Carlo Inputs'!$C$11)+I6696*'Monte Carlo Inputs'!$C$12-I6696*'Monte Carlo Inputs'!$C$13-'Monte Carlo Inputs'!$C$14*(I6696-H6696)</f>
        <v>1781.1635689432903</v>
      </c>
      <c r="O6696" s="16">
        <f>J6696*$E6696*(1-'Monte Carlo Inputs'!$C$11)+J6696*'Monte Carlo Inputs'!$C$12-J6696*'Monte Carlo Inputs'!$C$13-'Monte Carlo Inputs'!$C$14*(J6696-I6696)</f>
        <v>1985.408149836408</v>
      </c>
    </row>
    <row r="6697" spans="1:15">
      <c r="A6697">
        <v>6693</v>
      </c>
      <c r="B6697" s="39">
        <v>0.63832772120405379</v>
      </c>
      <c r="C6697" s="39">
        <v>-0.35728687935906783</v>
      </c>
      <c r="D6697" s="29">
        <f>'Monte Carlo Inputs'!$C$6+'Monte Carlo Inputs'!$D$6*B6697</f>
        <v>0.16766348238739906</v>
      </c>
      <c r="E6697" s="29">
        <f>'Monte Carlo Inputs'!$C$7+'Monte Carlo Inputs'!$D$7*C6697</f>
        <v>0.57003386856305505</v>
      </c>
      <c r="F6697" s="16">
        <f>'Monte Carlo Inputs'!$C$17*(1+$D6697)</f>
        <v>2836.3713650672316</v>
      </c>
      <c r="G6697" s="16">
        <f t="shared" ref="G6697:J6697" si="6691">F6697*(1+$D6697)</f>
        <v>3311.9272654783044</v>
      </c>
      <c r="H6697" s="16">
        <f t="shared" si="6691"/>
        <v>3867.2165242221727</v>
      </c>
      <c r="I6697" s="16">
        <f t="shared" si="6691"/>
        <v>4515.6075138193555</v>
      </c>
      <c r="J6697" s="16">
        <f t="shared" si="6691"/>
        <v>5272.709994681014</v>
      </c>
      <c r="K6697" s="16">
        <f>F6697*$E6697*(1-'Monte Carlo Inputs'!$C$11)+F6697*'Monte Carlo Inputs'!$C$12-F6697*'Monte Carlo Inputs'!$C$13-'Monte Carlo Inputs'!$C$14*(F6697-'Monte Carlo Inputs'!$C$17)</f>
        <v>1265.9194461294567</v>
      </c>
      <c r="L6697" s="16">
        <f>G6697*$E6697*(1-'Monte Carlo Inputs'!$C$11)+G6697*'Monte Carlo Inputs'!$C$12-G6697*'Monte Carlo Inputs'!$C$13-'Monte Carlo Inputs'!$C$14*(G6697-F6697)</f>
        <v>1478.1679088894491</v>
      </c>
      <c r="M6697" s="16">
        <f>H6697*$E6697*(1-'Monte Carlo Inputs'!$C$11)+H6697*'Monte Carlo Inputs'!$C$12-H6697*'Monte Carlo Inputs'!$C$13-'Monte Carlo Inputs'!$C$14*(H6697-G6697)</f>
        <v>1726.0026880471532</v>
      </c>
      <c r="N6697" s="16">
        <f>I6697*$E6697*(1-'Monte Carlo Inputs'!$C$11)+I6697*'Monte Carlo Inputs'!$C$12-I6697*'Monte Carlo Inputs'!$C$13-'Monte Carlo Inputs'!$C$14*(I6697-H6697)</f>
        <v>2015.390309335151</v>
      </c>
      <c r="O6697" s="16">
        <f>J6697*$E6697*(1-'Monte Carlo Inputs'!$C$11)+J6697*'Monte Carlo Inputs'!$C$12-J6697*'Monte Carlo Inputs'!$C$13-'Monte Carlo Inputs'!$C$14*(J6697-I6697)</f>
        <v>2353.2976669680997</v>
      </c>
    </row>
    <row r="6698" spans="1:15">
      <c r="A6698">
        <v>6694</v>
      </c>
      <c r="B6698" s="39">
        <v>-0.84935532014329396</v>
      </c>
      <c r="C6698" s="39">
        <v>4.0260260144955942E-2</v>
      </c>
      <c r="D6698" s="29">
        <f>'Monte Carlo Inputs'!$C$6+'Monte Carlo Inputs'!$D$6*B6698</f>
        <v>7.128505690534824E-2</v>
      </c>
      <c r="E6698" s="29">
        <f>'Monte Carlo Inputs'!$C$7+'Monte Carlo Inputs'!$D$7*C6698</f>
        <v>0.58426282864138923</v>
      </c>
      <c r="F6698" s="16">
        <f>'Monte Carlo Inputs'!$C$17*(1+$D6698)</f>
        <v>2602.2585317287817</v>
      </c>
      <c r="G6698" s="16">
        <f t="shared" ref="G6698:J6698" si="6692">F6698*(1+$D6698)</f>
        <v>2787.7606792454958</v>
      </c>
      <c r="H6698" s="16">
        <f t="shared" si="6692"/>
        <v>2986.4863579040034</v>
      </c>
      <c r="I6698" s="16">
        <f t="shared" si="6692"/>
        <v>3199.3782078742365</v>
      </c>
      <c r="J6698" s="16">
        <f t="shared" si="6692"/>
        <v>3427.4460654842824</v>
      </c>
      <c r="K6698" s="16">
        <f>F6698*$E6698*(1-'Monte Carlo Inputs'!$C$11)+F6698*'Monte Carlo Inputs'!$C$12-F6698*'Monte Carlo Inputs'!$C$13-'Monte Carlo Inputs'!$C$14*(F6698-'Monte Carlo Inputs'!$C$17)</f>
        <v>1184.417710316739</v>
      </c>
      <c r="L6698" s="16">
        <f>G6698*$E6698*(1-'Monte Carlo Inputs'!$C$11)+G6698*'Monte Carlo Inputs'!$C$12-G6698*'Monte Carlo Inputs'!$C$13-'Monte Carlo Inputs'!$C$14*(G6698-F6698)</f>
        <v>1268.8489941963703</v>
      </c>
      <c r="M6698" s="16">
        <f>H6698*$E6698*(1-'Monte Carlo Inputs'!$C$11)+H6698*'Monte Carlo Inputs'!$C$12-H6698*'Monte Carlo Inputs'!$C$13-'Monte Carlo Inputs'!$C$14*(H6698-G6698)</f>
        <v>1359.2989669519525</v>
      </c>
      <c r="N6698" s="16">
        <f>I6698*$E6698*(1-'Monte Carlo Inputs'!$C$11)+I6698*'Monte Carlo Inputs'!$C$12-I6698*'Monte Carlo Inputs'!$C$13-'Monte Carlo Inputs'!$C$14*(I6698-H6698)</f>
        <v>1456.1966711625037</v>
      </c>
      <c r="O6698" s="16">
        <f>J6698*$E6698*(1-'Monte Carlo Inputs'!$C$11)+J6698*'Monte Carlo Inputs'!$C$12-J6698*'Monte Carlo Inputs'!$C$13-'Monte Carlo Inputs'!$C$14*(J6698-I6698)</f>
        <v>1560.0017337317015</v>
      </c>
    </row>
    <row r="6699" spans="1:15">
      <c r="A6699">
        <v>6695</v>
      </c>
      <c r="B6699" s="39">
        <v>-1.5789584644618251</v>
      </c>
      <c r="C6699" s="39">
        <v>0.22699736529030248</v>
      </c>
      <c r="D6699" s="29">
        <f>'Monte Carlo Inputs'!$C$6+'Monte Carlo Inputs'!$D$6*B6699</f>
        <v>2.4018266653784495E-2</v>
      </c>
      <c r="E6699" s="29">
        <f>'Monte Carlo Inputs'!$C$7+'Monte Carlo Inputs'!$D$7*C6699</f>
        <v>0.59094650096656753</v>
      </c>
      <c r="F6699" s="16">
        <f>'Monte Carlo Inputs'!$C$17*(1+$D6699)</f>
        <v>2487.4427715287084</v>
      </c>
      <c r="G6699" s="16">
        <f t="shared" ref="G6699:J6699" si="6693">F6699*(1+$D6699)</f>
        <v>2547.1868353013137</v>
      </c>
      <c r="H6699" s="16">
        <f t="shared" si="6693"/>
        <v>2608.36584792859</v>
      </c>
      <c r="I6699" s="16">
        <f t="shared" si="6693"/>
        <v>2671.0142743947636</v>
      </c>
      <c r="J6699" s="16">
        <f t="shared" si="6693"/>
        <v>2735.1674074732418</v>
      </c>
      <c r="K6699" s="16">
        <f>F6699*$E6699*(1-'Monte Carlo Inputs'!$C$11)+F6699*'Monte Carlo Inputs'!$C$12-F6699*'Monte Carlo Inputs'!$C$13-'Monte Carlo Inputs'!$C$14*(F6699-'Monte Carlo Inputs'!$C$17)</f>
        <v>1142.1927690251453</v>
      </c>
      <c r="L6699" s="16">
        <f>G6699*$E6699*(1-'Monte Carlo Inputs'!$C$11)+G6699*'Monte Carlo Inputs'!$C$12-G6699*'Monte Carlo Inputs'!$C$13-'Monte Carlo Inputs'!$C$14*(G6699-F6699)</f>
        <v>1169.6262595216156</v>
      </c>
      <c r="M6699" s="16">
        <f>H6699*$E6699*(1-'Monte Carlo Inputs'!$C$11)+H6699*'Monte Carlo Inputs'!$C$12-H6699*'Monte Carlo Inputs'!$C$13-'Monte Carlo Inputs'!$C$14*(H6699-G6699)</f>
        <v>1197.7186549080743</v>
      </c>
      <c r="N6699" s="16">
        <f>I6699*$E6699*(1-'Monte Carlo Inputs'!$C$11)+I6699*'Monte Carlo Inputs'!$C$12-I6699*'Monte Carlo Inputs'!$C$13-'Monte Carlo Inputs'!$C$14*(I6699-H6699)</f>
        <v>1226.4857809378684</v>
      </c>
      <c r="O6699" s="16">
        <f>J6699*$E6699*(1-'Monte Carlo Inputs'!$C$11)+J6699*'Monte Carlo Inputs'!$C$12-J6699*'Monte Carlo Inputs'!$C$13-'Monte Carlo Inputs'!$C$14*(J6699-I6699)</f>
        <v>1255.9438434715094</v>
      </c>
    </row>
    <row r="6700" spans="1:15">
      <c r="A6700">
        <v>6696</v>
      </c>
      <c r="B6700" s="39">
        <v>0.46632312823410549</v>
      </c>
      <c r="C6700" s="39">
        <v>1.7789775817017623</v>
      </c>
      <c r="D6700" s="29">
        <f>'Monte Carlo Inputs'!$C$6+'Monte Carlo Inputs'!$D$6*B6700</f>
        <v>0.15652029436590295</v>
      </c>
      <c r="E6700" s="29">
        <f>'Monte Carlo Inputs'!$C$7+'Monte Carlo Inputs'!$D$7*C6700</f>
        <v>0.64649479284771072</v>
      </c>
      <c r="F6700" s="16">
        <f>'Monte Carlo Inputs'!$C$17*(1+$D6700)</f>
        <v>2809.3034470442153</v>
      </c>
      <c r="G6700" s="16">
        <f t="shared" ref="G6700:J6700" si="6694">F6700*(1+$D6700)</f>
        <v>3249.0164495387216</v>
      </c>
      <c r="H6700" s="16">
        <f t="shared" si="6694"/>
        <v>3757.5534606201832</v>
      </c>
      <c r="I6700" s="16">
        <f t="shared" si="6694"/>
        <v>4345.6868343720716</v>
      </c>
      <c r="J6700" s="16">
        <f t="shared" si="6694"/>
        <v>5025.8750169100176</v>
      </c>
      <c r="K6700" s="16">
        <f>F6700*$E6700*(1-'Monte Carlo Inputs'!$C$11)+F6700*'Monte Carlo Inputs'!$C$12-F6700*'Monte Carlo Inputs'!$C$13-'Monte Carlo Inputs'!$C$14*(F6700-'Monte Carlo Inputs'!$C$17)</f>
        <v>1406.2972599216012</v>
      </c>
      <c r="L6700" s="16">
        <f>G6700*$E6700*(1-'Monte Carlo Inputs'!$C$11)+G6700*'Monte Carlo Inputs'!$C$12-G6700*'Monte Carlo Inputs'!$C$13-'Monte Carlo Inputs'!$C$14*(G6700-F6700)</f>
        <v>1626.4113210104929</v>
      </c>
      <c r="M6700" s="16">
        <f>H6700*$E6700*(1-'Monte Carlo Inputs'!$C$11)+H6700*'Monte Carlo Inputs'!$C$12-H6700*'Monte Carlo Inputs'!$C$13-'Monte Carlo Inputs'!$C$14*(H6700-G6700)</f>
        <v>1880.9776997350923</v>
      </c>
      <c r="N6700" s="16">
        <f>I6700*$E6700*(1-'Monte Carlo Inputs'!$C$11)+I6700*'Monte Carlo Inputs'!$C$12-I6700*'Monte Carlo Inputs'!$C$13-'Monte Carlo Inputs'!$C$14*(I6700-H6700)</f>
        <v>2175.388882993328</v>
      </c>
      <c r="O6700" s="16">
        <f>J6700*$E6700*(1-'Monte Carlo Inputs'!$C$11)+J6700*'Monte Carlo Inputs'!$C$12-J6700*'Monte Carlo Inputs'!$C$13-'Monte Carlo Inputs'!$C$14*(J6700-I6700)</f>
        <v>2515.8813913197564</v>
      </c>
    </row>
    <row r="6701" spans="1:15">
      <c r="A6701">
        <v>6697</v>
      </c>
      <c r="B6701" s="39">
        <v>8.804804177701997E-2</v>
      </c>
      <c r="C6701" s="39">
        <v>-1.3271196980058282</v>
      </c>
      <c r="D6701" s="29">
        <f>'Monte Carlo Inputs'!$C$6+'Monte Carlo Inputs'!$D$6*B6701</f>
        <v>0.13201402776303703</v>
      </c>
      <c r="E6701" s="29">
        <f>'Monte Carlo Inputs'!$C$7+'Monte Carlo Inputs'!$D$7*C6701</f>
        <v>0.53532172731510286</v>
      </c>
      <c r="F6701" s="16">
        <f>'Monte Carlo Inputs'!$C$17*(1+$D6701)</f>
        <v>2749.7752748391936</v>
      </c>
      <c r="G6701" s="16">
        <f t="shared" ref="G6701:J6701" si="6695">F6701*(1+$D6701)</f>
        <v>3112.7841843139277</v>
      </c>
      <c r="H6701" s="16">
        <f t="shared" si="6695"/>
        <v>3523.7153620422891</v>
      </c>
      <c r="I6701" s="16">
        <f t="shared" si="6695"/>
        <v>3988.8952196759801</v>
      </c>
      <c r="J6701" s="16">
        <f t="shared" si="6695"/>
        <v>4515.4853439501303</v>
      </c>
      <c r="K6701" s="16">
        <f>F6701*$E6701*(1-'Monte Carlo Inputs'!$C$11)+F6701*'Monte Carlo Inputs'!$C$12-F6701*'Monte Carlo Inputs'!$C$13-'Monte Carlo Inputs'!$C$14*(F6701-'Monte Carlo Inputs'!$C$17)</f>
        <v>1158.1068992551166</v>
      </c>
      <c r="L6701" s="16">
        <f>G6701*$E6701*(1-'Monte Carlo Inputs'!$C$11)+G6701*'Monte Carlo Inputs'!$C$12-G6701*'Monte Carlo Inputs'!$C$13-'Monte Carlo Inputs'!$C$14*(G6701-F6701)</f>
        <v>1310.9932556059462</v>
      </c>
      <c r="M6701" s="16">
        <f>H6701*$E6701*(1-'Monte Carlo Inputs'!$C$11)+H6701*'Monte Carlo Inputs'!$C$12-H6701*'Monte Carlo Inputs'!$C$13-'Monte Carlo Inputs'!$C$14*(H6701-G6701)</f>
        <v>1484.0627556486636</v>
      </c>
      <c r="N6701" s="16">
        <f>I6701*$E6701*(1-'Monte Carlo Inputs'!$C$11)+I6701*'Monte Carlo Inputs'!$C$12-I6701*'Monte Carlo Inputs'!$C$13-'Monte Carlo Inputs'!$C$14*(I6701-H6701)</f>
        <v>1679.9798574749555</v>
      </c>
      <c r="O6701" s="16">
        <f>J6701*$E6701*(1-'Monte Carlo Inputs'!$C$11)+J6701*'Monte Carlo Inputs'!$C$12-J6701*'Monte Carlo Inputs'!$C$13-'Monte Carlo Inputs'!$C$14*(J6701-I6701)</f>
        <v>1901.7607650209973</v>
      </c>
    </row>
    <row r="6702" spans="1:15">
      <c r="A6702">
        <v>6698</v>
      </c>
      <c r="B6702" s="39">
        <v>-9.7824366758909265E-2</v>
      </c>
      <c r="C6702" s="39">
        <v>-0.82692838633432209</v>
      </c>
      <c r="D6702" s="29">
        <f>'Monte Carlo Inputs'!$C$6+'Monte Carlo Inputs'!$D$6*B6702</f>
        <v>0.11997242375374137</v>
      </c>
      <c r="E6702" s="29">
        <f>'Monte Carlo Inputs'!$C$7+'Monte Carlo Inputs'!$D$7*C6702</f>
        <v>0.55322451543271534</v>
      </c>
      <c r="F6702" s="16">
        <f>'Monte Carlo Inputs'!$C$17*(1+$D6702)</f>
        <v>2720.5250145402138</v>
      </c>
      <c r="G6702" s="16">
        <f t="shared" ref="G6702:J6702" si="6696">F6702*(1+$D6702)</f>
        <v>3046.912994417286</v>
      </c>
      <c r="H6702" s="16">
        <f t="shared" si="6696"/>
        <v>3412.4585313242978</v>
      </c>
      <c r="I6702" s="16">
        <f t="shared" si="6696"/>
        <v>3821.8594522864064</v>
      </c>
      <c r="J6702" s="16">
        <f t="shared" si="6696"/>
        <v>4280.3771940233528</v>
      </c>
      <c r="K6702" s="16">
        <f>F6702*$E6702*(1-'Monte Carlo Inputs'!$C$11)+F6702*'Monte Carlo Inputs'!$C$12-F6702*'Monte Carlo Inputs'!$C$13-'Monte Carlo Inputs'!$C$14*(F6702-'Monte Carlo Inputs'!$C$17)</f>
        <v>1180.0117360733593</v>
      </c>
      <c r="L6702" s="16">
        <f>G6702*$E6702*(1-'Monte Carlo Inputs'!$C$11)+G6702*'Monte Carlo Inputs'!$C$12-G6702*'Monte Carlo Inputs'!$C$13-'Monte Carlo Inputs'!$C$14*(G6702-F6702)</f>
        <v>1321.5806041079406</v>
      </c>
      <c r="M6702" s="16">
        <f>H6702*$E6702*(1-'Monte Carlo Inputs'!$C$11)+H6702*'Monte Carlo Inputs'!$C$12-H6702*'Monte Carlo Inputs'!$C$13-'Monte Carlo Inputs'!$C$14*(H6702-G6702)</f>
        <v>1480.1338323687039</v>
      </c>
      <c r="N6702" s="16">
        <f>I6702*$E6702*(1-'Monte Carlo Inputs'!$C$11)+I6702*'Monte Carlo Inputs'!$C$12-I6702*'Monte Carlo Inputs'!$C$13-'Monte Carlo Inputs'!$C$14*(I6702-H6702)</f>
        <v>1657.7090757178912</v>
      </c>
      <c r="O6702" s="16">
        <f>J6702*$E6702*(1-'Monte Carlo Inputs'!$C$11)+J6702*'Monte Carlo Inputs'!$C$12-J6702*'Monte Carlo Inputs'!$C$13-'Monte Carlo Inputs'!$C$14*(J6702-I6702)</f>
        <v>1856.5884514103409</v>
      </c>
    </row>
    <row r="6703" spans="1:15">
      <c r="A6703">
        <v>6699</v>
      </c>
      <c r="B6703" s="39">
        <v>0.63383199828027537</v>
      </c>
      <c r="C6703" s="39">
        <v>-0.809314502287799</v>
      </c>
      <c r="D6703" s="29">
        <f>'Monte Carlo Inputs'!$C$6+'Monte Carlo Inputs'!$D$6*B6703</f>
        <v>0.16737223036344312</v>
      </c>
      <c r="E6703" s="29">
        <f>'Monte Carlo Inputs'!$C$7+'Monte Carlo Inputs'!$D$7*C6703</f>
        <v>0.55385494948195801</v>
      </c>
      <c r="F6703" s="16">
        <f>'Monte Carlo Inputs'!$C$17*(1+$D6703)</f>
        <v>2835.66388477584</v>
      </c>
      <c r="G6703" s="16">
        <f t="shared" ref="G6703:J6703" si="6697">F6703*(1+$D6703)</f>
        <v>3310.2752737318378</v>
      </c>
      <c r="H6703" s="16">
        <f t="shared" si="6697"/>
        <v>3864.3234294132926</v>
      </c>
      <c r="I6703" s="16">
        <f t="shared" si="6697"/>
        <v>4511.1038606399043</v>
      </c>
      <c r="J6703" s="16">
        <f t="shared" si="6697"/>
        <v>5266.1373751963438</v>
      </c>
      <c r="K6703" s="16">
        <f>F6703*$E6703*(1-'Monte Carlo Inputs'!$C$11)+F6703*'Monte Carlo Inputs'!$C$12-F6703*'Monte Carlo Inputs'!$C$13-'Monte Carlo Inputs'!$C$14*(F6703-'Monte Carlo Inputs'!$C$17)</f>
        <v>1232.9479968852895</v>
      </c>
      <c r="L6703" s="16">
        <f>G6703*$E6703*(1-'Monte Carlo Inputs'!$C$11)+G6703*'Monte Carlo Inputs'!$C$12-G6703*'Monte Carlo Inputs'!$C$13-'Monte Carlo Inputs'!$C$14*(G6703-F6703)</f>
        <v>1439.3092530461201</v>
      </c>
      <c r="M6703" s="16">
        <f>H6703*$E6703*(1-'Monte Carlo Inputs'!$C$11)+H6703*'Monte Carlo Inputs'!$C$12-H6703*'Monte Carlo Inputs'!$C$13-'Monte Carlo Inputs'!$C$14*(H6703-G6703)</f>
        <v>1680.2096529111907</v>
      </c>
      <c r="N6703" s="16">
        <f>I6703*$E6703*(1-'Monte Carlo Inputs'!$C$11)+I6703*'Monte Carlo Inputs'!$C$12-I6703*'Monte Carlo Inputs'!$C$13-'Monte Carlo Inputs'!$C$14*(I6703-H6703)</f>
        <v>1961.4300899971226</v>
      </c>
      <c r="O6703" s="16">
        <f>J6703*$E6703*(1-'Monte Carlo Inputs'!$C$11)+J6703*'Monte Carlo Inputs'!$C$12-J6703*'Monte Carlo Inputs'!$C$13-'Monte Carlo Inputs'!$C$14*(J6703-I6703)</f>
        <v>2289.7190188619097</v>
      </c>
    </row>
    <row r="6704" spans="1:15">
      <c r="A6704">
        <v>6700</v>
      </c>
      <c r="B6704" s="39">
        <v>1.1908914091879366</v>
      </c>
      <c r="C6704" s="39">
        <v>0.47285443537764021</v>
      </c>
      <c r="D6704" s="29">
        <f>'Monte Carlo Inputs'!$C$6+'Monte Carlo Inputs'!$D$6*B6704</f>
        <v>0.20346090478606421</v>
      </c>
      <c r="E6704" s="29">
        <f>'Monte Carlo Inputs'!$C$7+'Monte Carlo Inputs'!$D$7*C6704</f>
        <v>0.59974618806685287</v>
      </c>
      <c r="F6704" s="16">
        <f>'Monte Carlo Inputs'!$C$17*(1+$D6704)</f>
        <v>2923.3268838158292</v>
      </c>
      <c r="G6704" s="16">
        <f t="shared" ref="G6704:J6704" si="6698">F6704*(1+$D6704)</f>
        <v>3518.1096165824238</v>
      </c>
      <c r="H6704" s="16">
        <f t="shared" si="6698"/>
        <v>4233.9073823088374</v>
      </c>
      <c r="I6704" s="16">
        <f t="shared" si="6698"/>
        <v>5095.3420090937907</v>
      </c>
      <c r="J6704" s="16">
        <f t="shared" si="6698"/>
        <v>6132.0449044584557</v>
      </c>
      <c r="K6704" s="16">
        <f>F6704*$E6704*(1-'Monte Carlo Inputs'!$C$11)+F6704*'Monte Carlo Inputs'!$C$12-F6704*'Monte Carlo Inputs'!$C$13-'Monte Carlo Inputs'!$C$14*(F6704-'Monte Carlo Inputs'!$C$17)</f>
        <v>1367.78390324567</v>
      </c>
      <c r="L6704" s="16">
        <f>G6704*$E6704*(1-'Monte Carlo Inputs'!$C$11)+G6704*'Monte Carlo Inputs'!$C$12-G6704*'Monte Carlo Inputs'!$C$13-'Monte Carlo Inputs'!$C$14*(G6704-F6704)</f>
        <v>1646.0744537518488</v>
      </c>
      <c r="M6704" s="16">
        <f>H6704*$E6704*(1-'Monte Carlo Inputs'!$C$11)+H6704*'Monte Carlo Inputs'!$C$12-H6704*'Monte Carlo Inputs'!$C$13-'Monte Carlo Inputs'!$C$14*(H6704-G6704)</f>
        <v>1980.9862514574265</v>
      </c>
      <c r="N6704" s="16">
        <f>I6704*$E6704*(1-'Monte Carlo Inputs'!$C$11)+I6704*'Monte Carlo Inputs'!$C$12-I6704*'Monte Carlo Inputs'!$C$13-'Monte Carlo Inputs'!$C$14*(I6704-H6704)</f>
        <v>2384.0395065477087</v>
      </c>
      <c r="O6704" s="16">
        <f>J6704*$E6704*(1-'Monte Carlo Inputs'!$C$11)+J6704*'Monte Carlo Inputs'!$C$12-J6704*'Monte Carlo Inputs'!$C$13-'Monte Carlo Inputs'!$C$14*(J6704-I6704)</f>
        <v>2869.0983415956275</v>
      </c>
    </row>
    <row r="6705" spans="1:15">
      <c r="A6705">
        <v>6701</v>
      </c>
      <c r="B6705" s="39">
        <v>-0.72525630630285887</v>
      </c>
      <c r="C6705" s="39">
        <v>0.15550662352245281</v>
      </c>
      <c r="D6705" s="29">
        <f>'Monte Carlo Inputs'!$C$6+'Monte Carlo Inputs'!$D$6*B6705</f>
        <v>7.9324718059907179E-2</v>
      </c>
      <c r="E6705" s="29">
        <f>'Monte Carlo Inputs'!$C$7+'Monte Carlo Inputs'!$D$7*C6705</f>
        <v>0.58838771281416291</v>
      </c>
      <c r="F6705" s="16">
        <f>'Monte Carlo Inputs'!$C$17*(1+$D6705)</f>
        <v>2621.787672639321</v>
      </c>
      <c r="G6705" s="16">
        <f t="shared" ref="G6705:J6705" si="6699">F6705*(1+$D6705)</f>
        <v>2829.7602405843754</v>
      </c>
      <c r="H6705" s="16">
        <f t="shared" si="6699"/>
        <v>3054.2301738458664</v>
      </c>
      <c r="I6705" s="16">
        <f t="shared" si="6699"/>
        <v>3296.5061212762512</v>
      </c>
      <c r="J6705" s="16">
        <f t="shared" si="6699"/>
        <v>3558.0005399292481</v>
      </c>
      <c r="K6705" s="16">
        <f>F6705*$E6705*(1-'Monte Carlo Inputs'!$C$11)+F6705*'Monte Carlo Inputs'!$C$12-F6705*'Monte Carlo Inputs'!$C$13-'Monte Carlo Inputs'!$C$14*(F6705-'Monte Carlo Inputs'!$C$17)</f>
        <v>1201.3073465820648</v>
      </c>
      <c r="L6705" s="16">
        <f>G6705*$E6705*(1-'Monte Carlo Inputs'!$C$11)+G6705*'Monte Carlo Inputs'!$C$12-G6705*'Monte Carlo Inputs'!$C$13-'Monte Carlo Inputs'!$C$14*(G6705-F6705)</f>
        <v>1296.6007131529823</v>
      </c>
      <c r="M6705" s="16">
        <f>H6705*$E6705*(1-'Monte Carlo Inputs'!$C$11)+H6705*'Monte Carlo Inputs'!$C$12-H6705*'Monte Carlo Inputs'!$C$13-'Monte Carlo Inputs'!$C$14*(H6705-G6705)</f>
        <v>1399.4531991601175</v>
      </c>
      <c r="N6705" s="16">
        <f>I6705*$E6705*(1-'Monte Carlo Inputs'!$C$11)+I6705*'Monte Carlo Inputs'!$C$12-I6705*'Monte Carlo Inputs'!$C$13-'Monte Carlo Inputs'!$C$14*(I6705-H6705)</f>
        <v>1510.4644296215288</v>
      </c>
      <c r="O6705" s="16">
        <f>J6705*$E6705*(1-'Monte Carlo Inputs'!$C$11)+J6705*'Monte Carlo Inputs'!$C$12-J6705*'Monte Carlo Inputs'!$C$13-'Monte Carlo Inputs'!$C$14*(J6705-I6705)</f>
        <v>1630.281594640775</v>
      </c>
    </row>
    <row r="6706" spans="1:15">
      <c r="A6706">
        <v>6702</v>
      </c>
      <c r="B6706" s="39">
        <v>1.8890551734535064</v>
      </c>
      <c r="C6706" s="39">
        <v>-0.11008836842674184</v>
      </c>
      <c r="D6706" s="29">
        <f>'Monte Carlo Inputs'!$C$6+'Monte Carlo Inputs'!$D$6*B6706</f>
        <v>0.24869091847741928</v>
      </c>
      <c r="E6706" s="29">
        <f>'Monte Carlo Inputs'!$C$7+'Monte Carlo Inputs'!$D$7*C6706</f>
        <v>0.57888156835500415</v>
      </c>
      <c r="F6706" s="16">
        <f>'Monte Carlo Inputs'!$C$17*(1+$D6706)</f>
        <v>3033.1951100734996</v>
      </c>
      <c r="G6706" s="16">
        <f t="shared" ref="G6706:J6706" si="6700">F6706*(1+$D6706)</f>
        <v>3787.523187918895</v>
      </c>
      <c r="H6706" s="16">
        <f t="shared" si="6700"/>
        <v>4729.4458082769679</v>
      </c>
      <c r="I6706" s="16">
        <f t="shared" si="6700"/>
        <v>5905.616030226548</v>
      </c>
      <c r="J6706" s="16">
        <f t="shared" si="6700"/>
        <v>7374.2891049585587</v>
      </c>
      <c r="K6706" s="16">
        <f>F6706*$E6706*(1-'Monte Carlo Inputs'!$C$11)+F6706*'Monte Carlo Inputs'!$C$12-F6706*'Monte Carlo Inputs'!$C$13-'Monte Carlo Inputs'!$C$14*(F6706-'Monte Carlo Inputs'!$C$17)</f>
        <v>1375.6871734343251</v>
      </c>
      <c r="L6706" s="16">
        <f>G6706*$E6706*(1-'Monte Carlo Inputs'!$C$11)+G6706*'Monte Carlo Inputs'!$C$12-G6706*'Monte Carlo Inputs'!$C$13-'Monte Carlo Inputs'!$C$14*(G6706-F6706)</f>
        <v>1717.8080801333119</v>
      </c>
      <c r="M6706" s="16">
        <f>H6706*$E6706*(1-'Monte Carlo Inputs'!$C$11)+H6706*'Monte Carlo Inputs'!$C$12-H6706*'Monte Carlo Inputs'!$C$13-'Monte Carlo Inputs'!$C$14*(H6706-G6706)</f>
        <v>2145.0113493495978</v>
      </c>
      <c r="N6706" s="16">
        <f>I6706*$E6706*(1-'Monte Carlo Inputs'!$C$11)+I6706*'Monte Carlo Inputs'!$C$12-I6706*'Monte Carlo Inputs'!$C$13-'Monte Carlo Inputs'!$C$14*(I6706-H6706)</f>
        <v>2678.4561919638377</v>
      </c>
      <c r="O6706" s="16">
        <f>J6706*$E6706*(1-'Monte Carlo Inputs'!$C$11)+J6706*'Monte Carlo Inputs'!$C$12-J6706*'Monte Carlo Inputs'!$C$13-'Monte Carlo Inputs'!$C$14*(J6706-I6706)</f>
        <v>3344.5639224448551</v>
      </c>
    </row>
    <row r="6707" spans="1:15">
      <c r="A6707">
        <v>6703</v>
      </c>
      <c r="B6707" s="39">
        <v>-1.0640945924950145</v>
      </c>
      <c r="C6707" s="39">
        <v>1.300254543974753</v>
      </c>
      <c r="D6707" s="29">
        <f>'Monte Carlo Inputs'!$C$6+'Monte Carlo Inputs'!$D$6*B6707</f>
        <v>5.7373334862945866E-2</v>
      </c>
      <c r="E6707" s="29">
        <f>'Monte Carlo Inputs'!$C$7+'Monte Carlo Inputs'!$D$7*C6707</f>
        <v>0.62936039464553839</v>
      </c>
      <c r="F6707" s="16">
        <f>'Monte Carlo Inputs'!$C$17*(1+$D6707)</f>
        <v>2568.4655677155824</v>
      </c>
      <c r="G6707" s="16">
        <f t="shared" ref="G6707:J6707" si="6701">F6707*(1+$D6707)</f>
        <v>2715.827002816075</v>
      </c>
      <c r="H6707" s="16">
        <f t="shared" si="6701"/>
        <v>2871.6430548784724</v>
      </c>
      <c r="I6707" s="16">
        <f t="shared" si="6701"/>
        <v>3036.398793472868</v>
      </c>
      <c r="J6707" s="16">
        <f t="shared" si="6701"/>
        <v>3210.6071182282317</v>
      </c>
      <c r="K6707" s="16">
        <f>F6707*$E6707*(1-'Monte Carlo Inputs'!$C$11)+F6707*'Monte Carlo Inputs'!$C$12-F6707*'Monte Carlo Inputs'!$C$13-'Monte Carlo Inputs'!$C$14*(F6707-'Monte Carlo Inputs'!$C$17)</f>
        <v>1250.9306599124779</v>
      </c>
      <c r="L6707" s="16">
        <f>G6707*$E6707*(1-'Monte Carlo Inputs'!$C$11)+G6707*'Monte Carlo Inputs'!$C$12-G6707*'Monte Carlo Inputs'!$C$13-'Monte Carlo Inputs'!$C$14*(G6707-F6707)</f>
        <v>1322.7007235539625</v>
      </c>
      <c r="M6707" s="16">
        <f>H6707*$E6707*(1-'Monte Carlo Inputs'!$C$11)+H6707*'Monte Carlo Inputs'!$C$12-H6707*'Monte Carlo Inputs'!$C$13-'Monte Carlo Inputs'!$C$14*(H6707-G6707)</f>
        <v>1398.5884750898849</v>
      </c>
      <c r="N6707" s="16">
        <f>I6707*$E6707*(1-'Monte Carlo Inputs'!$C$11)+I6707*'Monte Carlo Inputs'!$C$12-I6707*'Monte Carlo Inputs'!$C$13-'Monte Carlo Inputs'!$C$14*(I6707-H6707)</f>
        <v>1478.8301600066734</v>
      </c>
      <c r="O6707" s="16">
        <f>J6707*$E6707*(1-'Monte Carlo Inputs'!$C$11)+J6707*'Monte Carlo Inputs'!$C$12-J6707*'Monte Carlo Inputs'!$C$13-'Monte Carlo Inputs'!$C$14*(J6707-I6707)</f>
        <v>1563.6755779821601</v>
      </c>
    </row>
    <row r="6708" spans="1:15">
      <c r="A6708">
        <v>6704</v>
      </c>
      <c r="B6708" s="39">
        <v>0.23229925838018303</v>
      </c>
      <c r="C6708" s="39">
        <v>-0.33602997407489149</v>
      </c>
      <c r="D6708" s="29">
        <f>'Monte Carlo Inputs'!$C$6+'Monte Carlo Inputs'!$D$6*B6708</f>
        <v>0.14135923419725965</v>
      </c>
      <c r="E6708" s="29">
        <f>'Monte Carlo Inputs'!$C$7+'Monte Carlo Inputs'!$D$7*C6708</f>
        <v>0.57079469319646792</v>
      </c>
      <c r="F6708" s="16">
        <f>'Monte Carlo Inputs'!$C$17*(1+$D6708)</f>
        <v>2772.4757157885638</v>
      </c>
      <c r="G6708" s="16">
        <f t="shared" ref="G6708:J6708" si="6702">F6708*(1+$D6708)</f>
        <v>3164.3907598029341</v>
      </c>
      <c r="H6708" s="16">
        <f t="shared" si="6702"/>
        <v>3611.7066143095612</v>
      </c>
      <c r="I6708" s="16">
        <f t="shared" si="6702"/>
        <v>4122.2546954535383</v>
      </c>
      <c r="J6708" s="16">
        <f t="shared" si="6702"/>
        <v>4704.9734623689083</v>
      </c>
      <c r="K6708" s="16">
        <f>F6708*$E6708*(1-'Monte Carlo Inputs'!$C$11)+F6708*'Monte Carlo Inputs'!$C$12-F6708*'Monte Carlo Inputs'!$C$13-'Monte Carlo Inputs'!$C$14*(F6708-'Monte Carlo Inputs'!$C$17)</f>
        <v>1237.9854154962536</v>
      </c>
      <c r="L6708" s="16">
        <f>G6708*$E6708*(1-'Monte Carlo Inputs'!$C$11)+G6708*'Monte Carlo Inputs'!$C$12-G6708*'Monte Carlo Inputs'!$C$13-'Monte Carlo Inputs'!$C$14*(G6708-F6708)</f>
        <v>1412.9860857781798</v>
      </c>
      <c r="M6708" s="16">
        <f>H6708*$E6708*(1-'Monte Carlo Inputs'!$C$11)+H6708*'Monte Carlo Inputs'!$C$12-H6708*'Monte Carlo Inputs'!$C$13-'Monte Carlo Inputs'!$C$14*(H6708-G6708)</f>
        <v>1612.7247167951668</v>
      </c>
      <c r="N6708" s="16">
        <f>I6708*$E6708*(1-'Monte Carlo Inputs'!$C$11)+I6708*'Monte Carlo Inputs'!$C$12-I6708*'Monte Carlo Inputs'!$C$13-'Monte Carlo Inputs'!$C$14*(I6708-H6708)</f>
        <v>1840.698247732324</v>
      </c>
      <c r="O6708" s="16">
        <f>J6708*$E6708*(1-'Monte Carlo Inputs'!$C$11)+J6708*'Monte Carlo Inputs'!$C$12-J6708*'Monte Carlo Inputs'!$C$13-'Monte Carlo Inputs'!$C$14*(J6708-I6708)</f>
        <v>2100.8979424200029</v>
      </c>
    </row>
    <row r="6709" spans="1:15">
      <c r="A6709">
        <v>6705</v>
      </c>
      <c r="B6709" s="39">
        <v>-2.2096468636592818E-2</v>
      </c>
      <c r="C6709" s="39">
        <v>0.8781693109440466</v>
      </c>
      <c r="D6709" s="29">
        <f>'Monte Carlo Inputs'!$C$6+'Monte Carlo Inputs'!$D$6*B6709</f>
        <v>0.12487839860405892</v>
      </c>
      <c r="E6709" s="29">
        <f>'Monte Carlo Inputs'!$C$7+'Monte Carlo Inputs'!$D$7*C6709</f>
        <v>0.61425317003327962</v>
      </c>
      <c r="F6709" s="16">
        <f>'Monte Carlo Inputs'!$C$17*(1+$D6709)</f>
        <v>2732.4421180491199</v>
      </c>
      <c r="G6709" s="16">
        <f t="shared" ref="G6709:J6709" si="6703">F6709*(1+$D6709)</f>
        <v>3073.665114029377</v>
      </c>
      <c r="H6709" s="16">
        <f t="shared" si="6703"/>
        <v>3457.4994913145279</v>
      </c>
      <c r="I6709" s="16">
        <f t="shared" si="6703"/>
        <v>3889.2664909642344</v>
      </c>
      <c r="J6709" s="16">
        <f t="shared" si="6703"/>
        <v>4374.9518621002753</v>
      </c>
      <c r="K6709" s="16">
        <f>F6709*$E6709*(1-'Monte Carlo Inputs'!$C$11)+F6709*'Monte Carlo Inputs'!$C$12-F6709*'Monte Carlo Inputs'!$C$13-'Monte Carlo Inputs'!$C$14*(F6709-'Monte Carlo Inputs'!$C$17)</f>
        <v>1304.0190606790907</v>
      </c>
      <c r="L6709" s="16">
        <f>G6709*$E6709*(1-'Monte Carlo Inputs'!$C$11)+G6709*'Monte Carlo Inputs'!$C$12-G6709*'Monte Carlo Inputs'!$C$13-'Monte Carlo Inputs'!$C$14*(G6709-F6709)</f>
        <v>1466.8628727258651</v>
      </c>
      <c r="M6709" s="16">
        <f>H6709*$E6709*(1-'Monte Carlo Inputs'!$C$11)+H6709*'Monte Carlo Inputs'!$C$12-H6709*'Monte Carlo Inputs'!$C$13-'Monte Carlo Inputs'!$C$14*(H6709-G6709)</f>
        <v>1650.0423592436202</v>
      </c>
      <c r="N6709" s="16">
        <f>I6709*$E6709*(1-'Monte Carlo Inputs'!$C$11)+I6709*'Monte Carlo Inputs'!$C$12-I6709*'Monte Carlo Inputs'!$C$13-'Monte Carlo Inputs'!$C$14*(I6709-H6709)</f>
        <v>1856.0970066948273</v>
      </c>
      <c r="O6709" s="16">
        <f>J6709*$E6709*(1-'Monte Carlo Inputs'!$C$11)+J6709*'Monte Carlo Inputs'!$C$12-J6709*'Monte Carlo Inputs'!$C$13-'Monte Carlo Inputs'!$C$14*(J6709-I6709)</f>
        <v>2087.8834285446646</v>
      </c>
    </row>
    <row r="6710" spans="1:15">
      <c r="A6710">
        <v>6706</v>
      </c>
      <c r="B6710" s="39">
        <v>-0.71902827139773584</v>
      </c>
      <c r="C6710" s="39">
        <v>1.1423855967729175</v>
      </c>
      <c r="D6710" s="29">
        <f>'Monte Carlo Inputs'!$C$6+'Monte Carlo Inputs'!$D$6*B6710</f>
        <v>7.9728196610996518E-2</v>
      </c>
      <c r="E6710" s="29">
        <f>'Monte Carlo Inputs'!$C$7+'Monte Carlo Inputs'!$D$7*C6710</f>
        <v>0.6237099680064585</v>
      </c>
      <c r="F6710" s="16">
        <f>'Monte Carlo Inputs'!$C$17*(1+$D6710)</f>
        <v>2622.7677623877721</v>
      </c>
      <c r="G6710" s="16">
        <f t="shared" ref="G6710:J6710" si="6704">F6710*(1+$D6710)</f>
        <v>2831.8763062124081</v>
      </c>
      <c r="H6710" s="16">
        <f t="shared" si="6704"/>
        <v>3057.6566971321336</v>
      </c>
      <c r="I6710" s="16">
        <f t="shared" si="6704"/>
        <v>3301.4381514500146</v>
      </c>
      <c r="J6710" s="16">
        <f t="shared" si="6704"/>
        <v>3564.6558614878668</v>
      </c>
      <c r="K6710" s="16">
        <f>F6710*$E6710*(1-'Monte Carlo Inputs'!$C$11)+F6710*'Monte Carlo Inputs'!$C$12-F6710*'Monte Carlo Inputs'!$C$13-'Monte Carlo Inputs'!$C$14*(F6710-'Monte Carlo Inputs'!$C$17)</f>
        <v>1267.6932504068682</v>
      </c>
      <c r="L6710" s="16">
        <f>G6710*$E6710*(1-'Monte Carlo Inputs'!$C$11)+G6710*'Monte Carlo Inputs'!$C$12-G6710*'Monte Carlo Inputs'!$C$13-'Monte Carlo Inputs'!$C$14*(G6710-F6710)</f>
        <v>1368.7641471177408</v>
      </c>
      <c r="M6710" s="16">
        <f>H6710*$E6710*(1-'Monte Carlo Inputs'!$C$11)+H6710*'Monte Carlo Inputs'!$C$12-H6710*'Monte Carlo Inputs'!$C$13-'Monte Carlo Inputs'!$C$14*(H6710-G6710)</f>
        <v>1477.8932441532268</v>
      </c>
      <c r="N6710" s="16">
        <f>I6710*$E6710*(1-'Monte Carlo Inputs'!$C$11)+I6710*'Monte Carlo Inputs'!$C$12-I6710*'Monte Carlo Inputs'!$C$13-'Monte Carlo Inputs'!$C$14*(I6710-H6710)</f>
        <v>1595.7230072931386</v>
      </c>
      <c r="O6710" s="16">
        <f>J6710*$E6710*(1-'Monte Carlo Inputs'!$C$11)+J6710*'Monte Carlo Inputs'!$C$12-J6710*'Monte Carlo Inputs'!$C$13-'Monte Carlo Inputs'!$C$14*(J6710-I6710)</f>
        <v>1722.9471249552971</v>
      </c>
    </row>
    <row r="6711" spans="1:15">
      <c r="A6711">
        <v>6707</v>
      </c>
      <c r="B6711" s="39">
        <v>1.3757398547680946</v>
      </c>
      <c r="C6711" s="39">
        <v>-0.94218970638600119</v>
      </c>
      <c r="D6711" s="29">
        <f>'Monte Carlo Inputs'!$C$6+'Monte Carlo Inputs'!$D$6*B6711</f>
        <v>0.21543617212640126</v>
      </c>
      <c r="E6711" s="29">
        <f>'Monte Carlo Inputs'!$C$7+'Monte Carlo Inputs'!$D$7*C6711</f>
        <v>0.54909909593243278</v>
      </c>
      <c r="F6711" s="16">
        <f>'Monte Carlo Inputs'!$C$17*(1+$D6711)</f>
        <v>2952.4160057122417</v>
      </c>
      <c r="G6711" s="16">
        <f t="shared" ref="G6711:J6711" si="6705">F6711*(1+$D6711)</f>
        <v>3588.4732085076066</v>
      </c>
      <c r="H6711" s="16">
        <f t="shared" si="6705"/>
        <v>4361.560140326631</v>
      </c>
      <c r="I6711" s="16">
        <f t="shared" si="6705"/>
        <v>5301.1979614576903</v>
      </c>
      <c r="J6711" s="16">
        <f t="shared" si="6705"/>
        <v>6443.267757958417</v>
      </c>
      <c r="K6711" s="16">
        <f>F6711*$E6711*(1-'Monte Carlo Inputs'!$C$11)+F6711*'Monte Carlo Inputs'!$C$12-F6711*'Monte Carlo Inputs'!$C$13-'Monte Carlo Inputs'!$C$14*(F6711-'Monte Carlo Inputs'!$C$17)</f>
        <v>1275.3970579609015</v>
      </c>
      <c r="L6711" s="16">
        <f>G6711*$E6711*(1-'Monte Carlo Inputs'!$C$11)+G6711*'Monte Carlo Inputs'!$C$12-G6711*'Monte Carlo Inputs'!$C$13-'Monte Carlo Inputs'!$C$14*(G6711-F6711)</f>
        <v>1550.1637180692719</v>
      </c>
      <c r="M6711" s="16">
        <f>H6711*$E6711*(1-'Monte Carlo Inputs'!$C$11)+H6711*'Monte Carlo Inputs'!$C$12-H6711*'Monte Carlo Inputs'!$C$13-'Monte Carlo Inputs'!$C$14*(H6711-G6711)</f>
        <v>1884.1250556593454</v>
      </c>
      <c r="N6711" s="16">
        <f>I6711*$E6711*(1-'Monte Carlo Inputs'!$C$11)+I6711*'Monte Carlo Inputs'!$C$12-I6711*'Monte Carlo Inputs'!$C$13-'Monte Carlo Inputs'!$C$14*(I6711-H6711)</f>
        <v>2290.0337454580381</v>
      </c>
      <c r="O6711" s="16">
        <f>J6711*$E6711*(1-'Monte Carlo Inputs'!$C$11)+J6711*'Monte Carlo Inputs'!$C$12-J6711*'Monte Carlo Inputs'!$C$13-'Monte Carlo Inputs'!$C$14*(J6711-I6711)</f>
        <v>2783.389849619804</v>
      </c>
    </row>
    <row r="6712" spans="1:15">
      <c r="A6712">
        <v>6708</v>
      </c>
      <c r="B6712" s="39">
        <v>-1.291243899038909</v>
      </c>
      <c r="C6712" s="39">
        <v>0.73796111922978658</v>
      </c>
      <c r="D6712" s="29">
        <f>'Monte Carlo Inputs'!$C$6+'Monte Carlo Inputs'!$D$6*B6712</f>
        <v>4.2657638101212869E-2</v>
      </c>
      <c r="E6712" s="29">
        <f>'Monte Carlo Inputs'!$C$7+'Monte Carlo Inputs'!$D$7*C6712</f>
        <v>0.60923485506050279</v>
      </c>
      <c r="F6712" s="16">
        <f>'Monte Carlo Inputs'!$C$17*(1+$D6712)</f>
        <v>2532.7196687116566</v>
      </c>
      <c r="G6712" s="16">
        <f t="shared" ref="G6712:J6712" si="6706">F6712*(1+$D6712)</f>
        <v>2640.7595077513824</v>
      </c>
      <c r="H6712" s="16">
        <f t="shared" si="6706"/>
        <v>2753.408071145378</v>
      </c>
      <c r="I6712" s="16">
        <f t="shared" si="6706"/>
        <v>2870.8619561892565</v>
      </c>
      <c r="J6712" s="16">
        <f t="shared" si="6706"/>
        <v>2993.3261465549181</v>
      </c>
      <c r="K6712" s="16">
        <f>F6712*$E6712*(1-'Monte Carlo Inputs'!$C$11)+F6712*'Monte Carlo Inputs'!$C$12-F6712*'Monte Carlo Inputs'!$C$13-'Monte Carlo Inputs'!$C$14*(F6712-'Monte Carlo Inputs'!$C$17)</f>
        <v>1196.6839198236216</v>
      </c>
      <c r="L6712" s="16">
        <f>G6712*$E6712*(1-'Monte Carlo Inputs'!$C$11)+G6712*'Monte Carlo Inputs'!$C$12-G6712*'Monte Carlo Inputs'!$C$13-'Monte Carlo Inputs'!$C$14*(G6712-F6712)</f>
        <v>1247.7316293969984</v>
      </c>
      <c r="M6712" s="16">
        <f>H6712*$E6712*(1-'Monte Carlo Inputs'!$C$11)+H6712*'Monte Carlo Inputs'!$C$12-H6712*'Monte Carlo Inputs'!$C$13-'Monte Carlo Inputs'!$C$14*(H6712-G6712)</f>
        <v>1300.9569136912523</v>
      </c>
      <c r="N6712" s="16">
        <f>I6712*$E6712*(1-'Monte Carlo Inputs'!$C$11)+I6712*'Monte Carlo Inputs'!$C$12-I6712*'Monte Carlo Inputs'!$C$13-'Monte Carlo Inputs'!$C$14*(I6712-H6712)</f>
        <v>1356.4526629007648</v>
      </c>
      <c r="O6712" s="16">
        <f>J6712*$E6712*(1-'Monte Carlo Inputs'!$C$11)+J6712*'Monte Carlo Inputs'!$C$12-J6712*'Monte Carlo Inputs'!$C$13-'Monte Carlo Inputs'!$C$14*(J6712-I6712)</f>
        <v>1414.315729696212</v>
      </c>
    </row>
    <row r="6713" spans="1:15">
      <c r="A6713">
        <v>6709</v>
      </c>
      <c r="B6713" s="39">
        <v>-0.91089321872500517</v>
      </c>
      <c r="C6713" s="39">
        <v>0.1793712954624036</v>
      </c>
      <c r="D6713" s="29">
        <f>'Monte Carlo Inputs'!$C$6+'Monte Carlo Inputs'!$D$6*B6713</f>
        <v>6.7298370488994397E-2</v>
      </c>
      <c r="E6713" s="29">
        <f>'Monte Carlo Inputs'!$C$7+'Monte Carlo Inputs'!$D$7*C6713</f>
        <v>0.58924187432250563</v>
      </c>
      <c r="F6713" s="16">
        <f>'Monte Carlo Inputs'!$C$17*(1+$D6713)</f>
        <v>2592.5744717548168</v>
      </c>
      <c r="G6713" s="16">
        <f t="shared" ref="G6713:J6713" si="6707">F6713*(1+$D6713)</f>
        <v>2767.0505090752818</v>
      </c>
      <c r="H6713" s="16">
        <f t="shared" si="6707"/>
        <v>2953.268499396791</v>
      </c>
      <c r="I6713" s="16">
        <f t="shared" si="6707"/>
        <v>3152.0186570226729</v>
      </c>
      <c r="J6713" s="16">
        <f t="shared" si="6707"/>
        <v>3364.1443763912075</v>
      </c>
      <c r="K6713" s="16">
        <f>F6713*$E6713*(1-'Monte Carlo Inputs'!$C$11)+F6713*'Monte Carlo Inputs'!$C$12-F6713*'Monte Carlo Inputs'!$C$13-'Monte Carlo Inputs'!$C$14*(F6713-'Monte Carlo Inputs'!$C$17)</f>
        <v>1189.0438489630155</v>
      </c>
      <c r="L6713" s="16">
        <f>G6713*$E6713*(1-'Monte Carlo Inputs'!$C$11)+G6713*'Monte Carlo Inputs'!$C$12-G6713*'Monte Carlo Inputs'!$C$13-'Monte Carlo Inputs'!$C$14*(G6713-F6713)</f>
        <v>1269.0645624381889</v>
      </c>
      <c r="M6713" s="16">
        <f>H6713*$E6713*(1-'Monte Carlo Inputs'!$C$11)+H6713*'Monte Carlo Inputs'!$C$12-H6713*'Monte Carlo Inputs'!$C$13-'Monte Carlo Inputs'!$C$14*(H6713-G6713)</f>
        <v>1354.4705395356077</v>
      </c>
      <c r="N6713" s="16">
        <f>I6713*$E6713*(1-'Monte Carlo Inputs'!$C$11)+I6713*'Monte Carlo Inputs'!$C$12-I6713*'Monte Carlo Inputs'!$C$13-'Monte Carlo Inputs'!$C$14*(I6713-H6713)</f>
        <v>1445.6241997217032</v>
      </c>
      <c r="O6713" s="16">
        <f>J6713*$E6713*(1-'Monte Carlo Inputs'!$C$11)+J6713*'Monte Carlo Inputs'!$C$12-J6713*'Monte Carlo Inputs'!$C$13-'Monte Carlo Inputs'!$C$14*(J6713-I6713)</f>
        <v>1542.9123527024306</v>
      </c>
    </row>
    <row r="6714" spans="1:15">
      <c r="A6714">
        <v>6710</v>
      </c>
      <c r="B6714" s="39">
        <v>0.67609694335300319</v>
      </c>
      <c r="C6714" s="39">
        <v>0.41528459136145818</v>
      </c>
      <c r="D6714" s="29">
        <f>'Monte Carlo Inputs'!$C$6+'Monte Carlo Inputs'!$D$6*B6714</f>
        <v>0.17011033300088779</v>
      </c>
      <c r="E6714" s="29">
        <f>'Monte Carlo Inputs'!$C$7+'Monte Carlo Inputs'!$D$7*C6714</f>
        <v>0.59768565503611815</v>
      </c>
      <c r="F6714" s="16">
        <f>'Monte Carlo Inputs'!$C$17*(1+$D6714)</f>
        <v>2842.3150098924566</v>
      </c>
      <c r="G6714" s="16">
        <f t="shared" ref="G6714:J6714" si="6708">F6714*(1+$D6714)</f>
        <v>3325.822162718684</v>
      </c>
      <c r="H6714" s="16">
        <f t="shared" si="6708"/>
        <v>3891.5788783204921</v>
      </c>
      <c r="I6714" s="16">
        <f t="shared" si="6708"/>
        <v>4553.5766572108123</v>
      </c>
      <c r="J6714" s="16">
        <f t="shared" si="6708"/>
        <v>5328.1870987140128</v>
      </c>
      <c r="K6714" s="16">
        <f>F6714*$E6714*(1-'Monte Carlo Inputs'!$C$11)+F6714*'Monte Carlo Inputs'!$C$12-F6714*'Monte Carlo Inputs'!$C$13-'Monte Carlo Inputs'!$C$14*(F6714-'Monte Carlo Inputs'!$C$17)</f>
        <v>1324.5836699192037</v>
      </c>
      <c r="L6714" s="16">
        <f>G6714*$E6714*(1-'Monte Carlo Inputs'!$C$11)+G6714*'Monte Carlo Inputs'!$C$12-G6714*'Monte Carlo Inputs'!$C$13-'Monte Carlo Inputs'!$C$14*(G6714-F6714)</f>
        <v>1549.9090390966974</v>
      </c>
      <c r="M6714" s="16">
        <f>H6714*$E6714*(1-'Monte Carlo Inputs'!$C$11)+H6714*'Monte Carlo Inputs'!$C$12-H6714*'Monte Carlo Inputs'!$C$13-'Monte Carlo Inputs'!$C$14*(H6714-G6714)</f>
        <v>1813.5645818585228</v>
      </c>
      <c r="N6714" s="16">
        <f>I6714*$E6714*(1-'Monte Carlo Inputs'!$C$11)+I6714*'Monte Carlo Inputs'!$C$12-I6714*'Monte Carlo Inputs'!$C$13-'Monte Carlo Inputs'!$C$14*(I6714-H6714)</f>
        <v>2122.0706567970915</v>
      </c>
      <c r="O6714" s="16">
        <f>J6714*$E6714*(1-'Monte Carlo Inputs'!$C$11)+J6714*'Monte Carlo Inputs'!$C$12-J6714*'Monte Carlo Inputs'!$C$13-'Monte Carlo Inputs'!$C$14*(J6714-I6714)</f>
        <v>2483.0568028762582</v>
      </c>
    </row>
    <row r="6715" spans="1:15">
      <c r="A6715">
        <v>6711</v>
      </c>
      <c r="B6715" s="39">
        <v>-1.172606949455067E-2</v>
      </c>
      <c r="C6715" s="39">
        <v>-0.55952576919162944</v>
      </c>
      <c r="D6715" s="29">
        <f>'Monte Carlo Inputs'!$C$6+'Monte Carlo Inputs'!$D$6*B6715</f>
        <v>0.12555023710268509</v>
      </c>
      <c r="E6715" s="29">
        <f>'Monte Carlo Inputs'!$C$7+'Monte Carlo Inputs'!$D$7*C6715</f>
        <v>0.56279535819846216</v>
      </c>
      <c r="F6715" s="16">
        <f>'Monte Carlo Inputs'!$C$17*(1+$D6715)</f>
        <v>2734.0740809461327</v>
      </c>
      <c r="G6715" s="16">
        <f t="shared" ref="G6715:J6715" si="6709">F6715*(1+$D6715)</f>
        <v>3077.3377300652255</v>
      </c>
      <c r="H6715" s="16">
        <f t="shared" si="6709"/>
        <v>3463.6982117199532</v>
      </c>
      <c r="I6715" s="16">
        <f t="shared" si="6709"/>
        <v>3898.5663434535395</v>
      </c>
      <c r="J6715" s="16">
        <f t="shared" si="6709"/>
        <v>4388.0322722346791</v>
      </c>
      <c r="K6715" s="16">
        <f>F6715*$E6715*(1-'Monte Carlo Inputs'!$C$11)+F6715*'Monte Carlo Inputs'!$C$12-F6715*'Monte Carlo Inputs'!$C$13-'Monte Carlo Inputs'!$C$14*(F6715-'Monte Carlo Inputs'!$C$17)</f>
        <v>1204.7113755585488</v>
      </c>
      <c r="L6715" s="16">
        <f>G6715*$E6715*(1-'Monte Carlo Inputs'!$C$11)+G6715*'Monte Carlo Inputs'!$C$12-G6715*'Monte Carlo Inputs'!$C$13-'Monte Carlo Inputs'!$C$14*(G6715-F6715)</f>
        <v>1355.9631744002263</v>
      </c>
      <c r="M6715" s="16">
        <f>H6715*$E6715*(1-'Monte Carlo Inputs'!$C$11)+H6715*'Monte Carlo Inputs'!$C$12-H6715*'Monte Carlo Inputs'!$C$13-'Monte Carlo Inputs'!$C$14*(H6715-G6715)</f>
        <v>1526.2046724486843</v>
      </c>
      <c r="N6715" s="16">
        <f>I6715*$E6715*(1-'Monte Carlo Inputs'!$C$11)+I6715*'Monte Carlo Inputs'!$C$12-I6715*'Monte Carlo Inputs'!$C$13-'Monte Carlo Inputs'!$C$14*(I6715-H6715)</f>
        <v>1717.8200309418423</v>
      </c>
      <c r="O6715" s="16">
        <f>J6715*$E6715*(1-'Monte Carlo Inputs'!$C$11)+J6715*'Monte Carlo Inputs'!$C$12-J6715*'Monte Carlo Inputs'!$C$13-'Monte Carlo Inputs'!$C$14*(J6715-I6715)</f>
        <v>1933.4927431263322</v>
      </c>
    </row>
    <row r="6716" spans="1:15">
      <c r="A6716">
        <v>6712</v>
      </c>
      <c r="B6716" s="39">
        <v>-0.66243952468532641</v>
      </c>
      <c r="C6716" s="39">
        <v>-0.20081791780510064</v>
      </c>
      <c r="D6716" s="29">
        <f>'Monte Carlo Inputs'!$C$6+'Monte Carlo Inputs'!$D$6*B6716</f>
        <v>8.3394255950629201E-2</v>
      </c>
      <c r="E6716" s="29">
        <f>'Monte Carlo Inputs'!$C$7+'Monte Carlo Inputs'!$D$7*C6716</f>
        <v>0.57563418708182856</v>
      </c>
      <c r="F6716" s="16">
        <f>'Monte Carlo Inputs'!$C$17*(1+$D6716)</f>
        <v>2631.6729871296734</v>
      </c>
      <c r="G6716" s="16">
        <f t="shared" ref="G6716:J6716" si="6710">F6716*(1+$D6716)</f>
        <v>2851.1393977967218</v>
      </c>
      <c r="H6716" s="16">
        <f t="shared" si="6710"/>
        <v>3088.9080464875042</v>
      </c>
      <c r="I6716" s="16">
        <f t="shared" si="6710"/>
        <v>3346.5052347242408</v>
      </c>
      <c r="J6716" s="16">
        <f t="shared" si="6710"/>
        <v>3625.5845488089544</v>
      </c>
      <c r="K6716" s="16">
        <f>F6716*$E6716*(1-'Monte Carlo Inputs'!$C$11)+F6716*'Monte Carlo Inputs'!$C$12-F6716*'Monte Carlo Inputs'!$C$13-'Monte Carlo Inputs'!$C$14*(F6716-'Monte Carlo Inputs'!$C$17)</f>
        <v>1182.1077428825952</v>
      </c>
      <c r="L6716" s="16">
        <f>G6716*$E6716*(1-'Monte Carlo Inputs'!$C$11)+G6716*'Monte Carlo Inputs'!$C$12-G6716*'Monte Carlo Inputs'!$C$13-'Monte Carlo Inputs'!$C$14*(G6716-F6716)</f>
        <v>1280.6887385537666</v>
      </c>
      <c r="M6716" s="16">
        <f>H6716*$E6716*(1-'Monte Carlo Inputs'!$C$11)+H6716*'Monte Carlo Inputs'!$C$12-H6716*'Monte Carlo Inputs'!$C$13-'Monte Carlo Inputs'!$C$14*(H6716-G6716)</f>
        <v>1387.4908230098079</v>
      </c>
      <c r="N6716" s="16">
        <f>I6716*$E6716*(1-'Monte Carlo Inputs'!$C$11)+I6716*'Monte Carlo Inputs'!$C$12-I6716*'Monte Carlo Inputs'!$C$13-'Monte Carlo Inputs'!$C$14*(I6716-H6716)</f>
        <v>1503.1995878330367</v>
      </c>
      <c r="O6716" s="16">
        <f>J6716*$E6716*(1-'Monte Carlo Inputs'!$C$11)+J6716*'Monte Carlo Inputs'!$C$12-J6716*'Monte Carlo Inputs'!$C$13-'Monte Carlo Inputs'!$C$14*(J6716-I6716)</f>
        <v>1628.5577990056654</v>
      </c>
    </row>
    <row r="6717" spans="1:15">
      <c r="A6717">
        <v>6713</v>
      </c>
      <c r="B6717" s="39">
        <v>1.7600533640345268</v>
      </c>
      <c r="C6717" s="39">
        <v>0.51605591087342972</v>
      </c>
      <c r="D6717" s="29">
        <f>'Monte Carlo Inputs'!$C$6+'Monte Carlo Inputs'!$D$6*B6717</f>
        <v>0.24033363340352565</v>
      </c>
      <c r="E6717" s="29">
        <f>'Monte Carlo Inputs'!$C$7+'Monte Carlo Inputs'!$D$7*C6717</f>
        <v>0.60129245015522215</v>
      </c>
      <c r="F6717" s="16">
        <f>'Monte Carlo Inputs'!$C$17*(1+$D6717)</f>
        <v>3012.8944289005049</v>
      </c>
      <c r="G6717" s="16">
        <f t="shared" ref="G6717:J6717" si="6711">F6717*(1+$D6717)</f>
        <v>3736.9942940594037</v>
      </c>
      <c r="H6717" s="16">
        <f t="shared" si="6711"/>
        <v>4635.1197107589442</v>
      </c>
      <c r="I6717" s="16">
        <f t="shared" si="6711"/>
        <v>5749.0948721059403</v>
      </c>
      <c r="J6717" s="16">
        <f t="shared" si="6711"/>
        <v>7130.7957315007388</v>
      </c>
      <c r="K6717" s="16">
        <f>F6717*$E6717*(1-'Monte Carlo Inputs'!$C$11)+F6717*'Monte Carlo Inputs'!$C$12-F6717*'Monte Carlo Inputs'!$C$13-'Monte Carlo Inputs'!$C$14*(F6717-'Monte Carlo Inputs'!$C$17)</f>
        <v>1414.2539556367853</v>
      </c>
      <c r="L6717" s="16">
        <f>G6717*$E6717*(1-'Monte Carlo Inputs'!$C$11)+G6717*'Monte Carlo Inputs'!$C$12-G6717*'Monte Carlo Inputs'!$C$13-'Monte Carlo Inputs'!$C$14*(G6717-F6717)</f>
        <v>1754.1467473502823</v>
      </c>
      <c r="M6717" s="16">
        <f>H6717*$E6717*(1-'Monte Carlo Inputs'!$C$11)+H6717*'Monte Carlo Inputs'!$C$12-H6717*'Monte Carlo Inputs'!$C$13-'Monte Carlo Inputs'!$C$14*(H6717-G6717)</f>
        <v>2175.7272086639523</v>
      </c>
      <c r="N6717" s="16">
        <f>I6717*$E6717*(1-'Monte Carlo Inputs'!$C$11)+I6717*'Monte Carlo Inputs'!$C$12-I6717*'Monte Carlo Inputs'!$C$13-'Monte Carlo Inputs'!$C$14*(I6717-H6717)</f>
        <v>2698.6276340170707</v>
      </c>
      <c r="O6717" s="16">
        <f>J6717*$E6717*(1-'Monte Carlo Inputs'!$C$11)+J6717*'Monte Carlo Inputs'!$C$12-J6717*'Monte Carlo Inputs'!$C$13-'Monte Carlo Inputs'!$C$14*(J6717-I6717)</f>
        <v>3347.1986185035539</v>
      </c>
    </row>
    <row r="6718" spans="1:15">
      <c r="A6718">
        <v>6714</v>
      </c>
      <c r="B6718" s="39">
        <v>0.32279444819898034</v>
      </c>
      <c r="C6718" s="39">
        <v>-0.32218285695885562</v>
      </c>
      <c r="D6718" s="29">
        <f>'Monte Carlo Inputs'!$C$6+'Monte Carlo Inputs'!$D$6*B6718</f>
        <v>0.14722189691910928</v>
      </c>
      <c r="E6718" s="29">
        <f>'Monte Carlo Inputs'!$C$7+'Monte Carlo Inputs'!$D$7*C6718</f>
        <v>0.57129030757037569</v>
      </c>
      <c r="F6718" s="16">
        <f>'Monte Carlo Inputs'!$C$17*(1+$D6718)</f>
        <v>2786.7167098062087</v>
      </c>
      <c r="G6718" s="16">
        <f t="shared" ref="G6718:J6718" si="6712">F6718*(1+$D6718)</f>
        <v>3196.9824300000578</v>
      </c>
      <c r="H6718" s="16">
        <f t="shared" si="6712"/>
        <v>3667.6482477617296</v>
      </c>
      <c r="I6718" s="16">
        <f t="shared" si="6712"/>
        <v>4207.6063800292586</v>
      </c>
      <c r="J6718" s="16">
        <f t="shared" si="6712"/>
        <v>4827.0581727861127</v>
      </c>
      <c r="K6718" s="16">
        <f>F6718*$E6718*(1-'Monte Carlo Inputs'!$C$11)+F6718*'Monte Carlo Inputs'!$C$12-F6718*'Monte Carlo Inputs'!$C$13-'Monte Carlo Inputs'!$C$14*(F6718-'Monte Carlo Inputs'!$C$17)</f>
        <v>1245.5363464270802</v>
      </c>
      <c r="L6718" s="16">
        <f>G6718*$E6718*(1-'Monte Carlo Inputs'!$C$11)+G6718*'Monte Carlo Inputs'!$C$12-G6718*'Monte Carlo Inputs'!$C$13-'Monte Carlo Inputs'!$C$14*(G6718-F6718)</f>
        <v>1428.9065700297724</v>
      </c>
      <c r="M6718" s="16">
        <f>H6718*$E6718*(1-'Monte Carlo Inputs'!$C$11)+H6718*'Monte Carlo Inputs'!$C$12-H6718*'Monte Carlo Inputs'!$C$13-'Monte Carlo Inputs'!$C$14*(H6718-G6718)</f>
        <v>1639.2729057897329</v>
      </c>
      <c r="N6718" s="16">
        <f>I6718*$E6718*(1-'Monte Carlo Inputs'!$C$11)+I6718*'Monte Carlo Inputs'!$C$12-I6718*'Monte Carlo Inputs'!$C$13-'Monte Carlo Inputs'!$C$14*(I6718-H6718)</f>
        <v>1880.6097725481982</v>
      </c>
      <c r="O6718" s="16">
        <f>J6718*$E6718*(1-'Monte Carlo Inputs'!$C$11)+J6718*'Monte Carlo Inputs'!$C$12-J6718*'Monte Carlo Inputs'!$C$13-'Monte Carlo Inputs'!$C$14*(J6718-I6718)</f>
        <v>2157.4767106273589</v>
      </c>
    </row>
    <row r="6719" spans="1:15">
      <c r="A6719">
        <v>6715</v>
      </c>
      <c r="B6719" s="39">
        <v>0.10077008107732</v>
      </c>
      <c r="C6719" s="39">
        <v>0.19584430502740896</v>
      </c>
      <c r="D6719" s="29">
        <f>'Monte Carlo Inputs'!$C$6+'Monte Carlo Inputs'!$D$6*B6719</f>
        <v>0.13283821549833125</v>
      </c>
      <c r="E6719" s="29">
        <f>'Monte Carlo Inputs'!$C$7+'Monte Carlo Inputs'!$D$7*C6719</f>
        <v>0.58983147432758409</v>
      </c>
      <c r="F6719" s="16">
        <f>'Monte Carlo Inputs'!$C$17*(1+$D6719)</f>
        <v>2751.7773092669968</v>
      </c>
      <c r="G6719" s="16">
        <f t="shared" ref="G6719:J6719" si="6713">F6719*(1+$D6719)</f>
        <v>3117.3184964788243</v>
      </c>
      <c r="H6719" s="16">
        <f t="shared" si="6713"/>
        <v>3531.417522691012</v>
      </c>
      <c r="I6719" s="16">
        <f t="shared" si="6713"/>
        <v>4000.5247245848236</v>
      </c>
      <c r="J6719" s="16">
        <f t="shared" si="6713"/>
        <v>4531.9472900556248</v>
      </c>
      <c r="K6719" s="16">
        <f>F6719*$E6719*(1-'Monte Carlo Inputs'!$C$11)+F6719*'Monte Carlo Inputs'!$C$12-F6719*'Monte Carlo Inputs'!$C$13-'Monte Carlo Inputs'!$C$14*(F6719-'Monte Carlo Inputs'!$C$17)</f>
        <v>1265.7147551090402</v>
      </c>
      <c r="L6719" s="16">
        <f>G6719*$E6719*(1-'Monte Carlo Inputs'!$C$11)+G6719*'Monte Carlo Inputs'!$C$12-G6719*'Monte Carlo Inputs'!$C$13-'Monte Carlo Inputs'!$C$14*(G6719-F6719)</f>
        <v>1433.8500445076324</v>
      </c>
      <c r="M6719" s="16">
        <f>H6719*$E6719*(1-'Monte Carlo Inputs'!$C$11)+H6719*'Monte Carlo Inputs'!$C$12-H6719*'Monte Carlo Inputs'!$C$13-'Monte Carlo Inputs'!$C$14*(H6719-G6719)</f>
        <v>1624.3201257122294</v>
      </c>
      <c r="N6719" s="16">
        <f>I6719*$E6719*(1-'Monte Carlo Inputs'!$C$11)+I6719*'Monte Carlo Inputs'!$C$12-I6719*'Monte Carlo Inputs'!$C$13-'Monte Carlo Inputs'!$C$14*(I6719-H6719)</f>
        <v>1840.0919126098668</v>
      </c>
      <c r="O6719" s="16">
        <f>J6719*$E6719*(1-'Monte Carlo Inputs'!$C$11)+J6719*'Monte Carlo Inputs'!$C$12-J6719*'Monte Carlo Inputs'!$C$13-'Monte Carlo Inputs'!$C$14*(J6719-I6719)</f>
        <v>2084.5264386338731</v>
      </c>
    </row>
    <row r="6720" spans="1:15">
      <c r="A6720">
        <v>6716</v>
      </c>
      <c r="B6720" s="39">
        <v>-7.069844511953588E-2</v>
      </c>
      <c r="C6720" s="39">
        <v>-0.52027255186914567</v>
      </c>
      <c r="D6720" s="29">
        <f>'Monte Carlo Inputs'!$C$6+'Monte Carlo Inputs'!$D$6*B6720</f>
        <v>0.12172975615902615</v>
      </c>
      <c r="E6720" s="29">
        <f>'Monte Carlo Inputs'!$C$7+'Monte Carlo Inputs'!$D$7*C6720</f>
        <v>0.56420030469845361</v>
      </c>
      <c r="F6720" s="16">
        <f>'Monte Carlo Inputs'!$C$17*(1+$D6720)</f>
        <v>2724.7937506858912</v>
      </c>
      <c r="G6720" s="16">
        <f t="shared" ref="G6720:J6720" si="6714">F6720*(1+$D6720)</f>
        <v>3056.4822295405233</v>
      </c>
      <c r="H6720" s="16">
        <f t="shared" si="6714"/>
        <v>3428.5470660468882</v>
      </c>
      <c r="I6720" s="16">
        <f t="shared" si="6714"/>
        <v>3845.9032643765208</v>
      </c>
      <c r="J6720" s="16">
        <f t="shared" si="6714"/>
        <v>4314.0641309602779</v>
      </c>
      <c r="K6720" s="16">
        <f>F6720*$E6720*(1-'Monte Carlo Inputs'!$C$11)+F6720*'Monte Carlo Inputs'!$C$12-F6720*'Monte Carlo Inputs'!$C$13-'Monte Carlo Inputs'!$C$14*(F6720-'Monte Carlo Inputs'!$C$17)</f>
        <v>1203.2080149929986</v>
      </c>
      <c r="L6720" s="16">
        <f>G6720*$E6720*(1-'Monte Carlo Inputs'!$C$11)+G6720*'Monte Carlo Inputs'!$C$12-G6720*'Monte Carlo Inputs'!$C$13-'Monte Carlo Inputs'!$C$14*(G6720-F6720)</f>
        <v>1349.6742332666824</v>
      </c>
      <c r="M6720" s="16">
        <f>H6720*$E6720*(1-'Monte Carlo Inputs'!$C$11)+H6720*'Monte Carlo Inputs'!$C$12-H6720*'Monte Carlo Inputs'!$C$13-'Monte Carlo Inputs'!$C$14*(H6720-G6720)</f>
        <v>1513.9697485763566</v>
      </c>
      <c r="N6720" s="16">
        <f>I6720*$E6720*(1-'Monte Carlo Inputs'!$C$11)+I6720*'Monte Carlo Inputs'!$C$12-I6720*'Monte Carlo Inputs'!$C$13-'Monte Carlo Inputs'!$C$14*(I6720-H6720)</f>
        <v>1698.2649169026986</v>
      </c>
      <c r="O6720" s="16">
        <f>J6720*$E6720*(1-'Monte Carlo Inputs'!$C$11)+J6720*'Monte Carlo Inputs'!$C$12-J6720*'Monte Carlo Inputs'!$C$13-'Monte Carlo Inputs'!$C$14*(J6720-I6720)</f>
        <v>1904.9942911306932</v>
      </c>
    </row>
    <row r="6721" spans="1:15">
      <c r="A6721">
        <v>6717</v>
      </c>
      <c r="B6721" s="39">
        <v>0.15074392902427303</v>
      </c>
      <c r="C6721" s="39">
        <v>0.2309791423792312</v>
      </c>
      <c r="D6721" s="29">
        <f>'Monte Carlo Inputs'!$C$6+'Monte Carlo Inputs'!$D$6*B6721</f>
        <v>0.13607573360302422</v>
      </c>
      <c r="E6721" s="29">
        <f>'Monte Carlo Inputs'!$C$7+'Monte Carlo Inputs'!$D$7*C6721</f>
        <v>0.59108901625999877</v>
      </c>
      <c r="F6721" s="16">
        <f>'Monte Carlo Inputs'!$C$17*(1+$D6721)</f>
        <v>2759.6415644951066</v>
      </c>
      <c r="G6721" s="16">
        <f t="shared" ref="G6721:J6721" si="6715">F6721*(1+$D6721)</f>
        <v>3135.161814865176</v>
      </c>
      <c r="H6721" s="16">
        <f t="shared" si="6715"/>
        <v>3561.781258787144</v>
      </c>
      <c r="I6721" s="16">
        <f t="shared" si="6715"/>
        <v>4046.4532565101081</v>
      </c>
      <c r="J6721" s="16">
        <f t="shared" si="6715"/>
        <v>4597.0773518800679</v>
      </c>
      <c r="K6721" s="16">
        <f>F6721*$E6721*(1-'Monte Carlo Inputs'!$C$11)+F6721*'Monte Carlo Inputs'!$C$12-F6721*'Monte Carlo Inputs'!$C$13-'Monte Carlo Inputs'!$C$14*(F6721-'Monte Carlo Inputs'!$C$17)</f>
        <v>1271.9178105787712</v>
      </c>
      <c r="L6721" s="16">
        <f>G6721*$E6721*(1-'Monte Carlo Inputs'!$C$11)+G6721*'Monte Carlo Inputs'!$C$12-G6721*'Monte Carlo Inputs'!$C$13-'Monte Carlo Inputs'!$C$14*(G6721-F6721)</f>
        <v>1444.9949597360305</v>
      </c>
      <c r="M6721" s="16">
        <f>H6721*$E6721*(1-'Monte Carlo Inputs'!$C$11)+H6721*'Monte Carlo Inputs'!$C$12-H6721*'Monte Carlo Inputs'!$C$13-'Monte Carlo Inputs'!$C$14*(H6721-G6721)</f>
        <v>1641.6237089347835</v>
      </c>
      <c r="N6721" s="16">
        <f>I6721*$E6721*(1-'Monte Carlo Inputs'!$C$11)+I6721*'Monte Carlo Inputs'!$C$12-I6721*'Monte Carlo Inputs'!$C$13-'Monte Carlo Inputs'!$C$14*(I6721-H6721)</f>
        <v>1865.008859428202</v>
      </c>
      <c r="O6721" s="16">
        <f>J6721*$E6721*(1-'Monte Carlo Inputs'!$C$11)+J6721*'Monte Carlo Inputs'!$C$12-J6721*'Monte Carlo Inputs'!$C$13-'Monte Carlo Inputs'!$C$14*(J6721-I6721)</f>
        <v>2118.7913081510342</v>
      </c>
    </row>
    <row r="6722" spans="1:15">
      <c r="A6722">
        <v>6718</v>
      </c>
      <c r="B6722" s="39">
        <v>-0.14342870045868569</v>
      </c>
      <c r="C6722" s="39">
        <v>0.44642389458569881</v>
      </c>
      <c r="D6722" s="29">
        <f>'Monte Carlo Inputs'!$C$6+'Monte Carlo Inputs'!$D$6*B6722</f>
        <v>0.11701798133893652</v>
      </c>
      <c r="E6722" s="29">
        <f>'Monte Carlo Inputs'!$C$7+'Monte Carlo Inputs'!$D$7*C6722</f>
        <v>0.59880018928480527</v>
      </c>
      <c r="F6722" s="16">
        <f>'Monte Carlo Inputs'!$C$17*(1+$D6722)</f>
        <v>2713.3483784704108</v>
      </c>
      <c r="G6722" s="16">
        <f t="shared" ref="G6722:J6722" si="6716">F6722*(1+$D6722)</f>
        <v>3030.8589283882948</v>
      </c>
      <c r="H6722" s="16">
        <f t="shared" si="6716"/>
        <v>3385.5239219113851</v>
      </c>
      <c r="I6722" s="16">
        <f t="shared" si="6716"/>
        <v>3781.6910970281347</v>
      </c>
      <c r="J6722" s="16">
        <f t="shared" si="6716"/>
        <v>4224.2169552497953</v>
      </c>
      <c r="K6722" s="16">
        <f>F6722*$E6722*(1-'Monte Carlo Inputs'!$C$11)+F6722*'Monte Carlo Inputs'!$C$12-F6722*'Monte Carlo Inputs'!$C$13-'Monte Carlo Inputs'!$C$14*(F6722-'Monte Carlo Inputs'!$C$17)</f>
        <v>1264.7865262333301</v>
      </c>
      <c r="L6722" s="16">
        <f>G6722*$E6722*(1-'Monte Carlo Inputs'!$C$11)+G6722*'Monte Carlo Inputs'!$C$12-G6722*'Monte Carlo Inputs'!$C$13-'Monte Carlo Inputs'!$C$14*(G6722-F6722)</f>
        <v>1412.7892923578399</v>
      </c>
      <c r="M6722" s="16">
        <f>H6722*$E6722*(1-'Monte Carlo Inputs'!$C$11)+H6722*'Monte Carlo Inputs'!$C$12-H6722*'Monte Carlo Inputs'!$C$13-'Monte Carlo Inputs'!$C$14*(H6722-G6722)</f>
        <v>1578.1110434068189</v>
      </c>
      <c r="N6722" s="16">
        <f>I6722*$E6722*(1-'Monte Carlo Inputs'!$C$11)+I6722*'Monte Carlo Inputs'!$C$12-I6722*'Monte Carlo Inputs'!$C$13-'Monte Carlo Inputs'!$C$14*(I6722-H6722)</f>
        <v>1762.7784120349679</v>
      </c>
      <c r="O6722" s="16">
        <f>J6722*$E6722*(1-'Monte Carlo Inputs'!$C$11)+J6722*'Monte Carlo Inputs'!$C$12-J6722*'Monte Carlo Inputs'!$C$13-'Monte Carlo Inputs'!$C$14*(J6722-I6722)</f>
        <v>1969.0551833591562</v>
      </c>
    </row>
    <row r="6723" spans="1:15">
      <c r="A6723">
        <v>6719</v>
      </c>
      <c r="B6723" s="39">
        <v>1.1866575911582875</v>
      </c>
      <c r="C6723" s="39">
        <v>0.55512053020778684</v>
      </c>
      <c r="D6723" s="29">
        <f>'Monte Carlo Inputs'!$C$6+'Monte Carlo Inputs'!$D$6*B6723</f>
        <v>0.2031866200734378</v>
      </c>
      <c r="E6723" s="29">
        <f>'Monte Carlo Inputs'!$C$7+'Monte Carlo Inputs'!$D$7*C6723</f>
        <v>0.60269064637838543</v>
      </c>
      <c r="F6723" s="16">
        <f>'Monte Carlo Inputs'!$C$17*(1+$D6723)</f>
        <v>2922.6606188203882</v>
      </c>
      <c r="G6723" s="16">
        <f t="shared" ref="G6723:J6723" si="6717">F6723*(1+$D6723)</f>
        <v>3516.5061515802449</v>
      </c>
      <c r="H6723" s="16">
        <f t="shared" si="6717"/>
        <v>4231.0131509872872</v>
      </c>
      <c r="I6723" s="16">
        <f t="shared" si="6717"/>
        <v>5090.6984126226598</v>
      </c>
      <c r="J6723" s="16">
        <f t="shared" si="6717"/>
        <v>6125.0602168966734</v>
      </c>
      <c r="K6723" s="16">
        <f>F6723*$E6723*(1-'Monte Carlo Inputs'!$C$11)+F6723*'Monte Carlo Inputs'!$C$12-F6723*'Monte Carlo Inputs'!$C$13-'Monte Carlo Inputs'!$C$14*(F6723-'Monte Carlo Inputs'!$C$17)</f>
        <v>1373.5864368409459</v>
      </c>
      <c r="L6723" s="16">
        <f>G6723*$E6723*(1-'Monte Carlo Inputs'!$C$11)+G6723*'Monte Carlo Inputs'!$C$12-G6723*'Monte Carlo Inputs'!$C$13-'Monte Carlo Inputs'!$C$14*(G6723-F6723)</f>
        <v>1652.6808223213743</v>
      </c>
      <c r="M6723" s="16">
        <f>H6723*$E6723*(1-'Monte Carlo Inputs'!$C$11)+H6723*'Monte Carlo Inputs'!$C$12-H6723*'Monte Carlo Inputs'!$C$13-'Monte Carlo Inputs'!$C$14*(H6723-G6723)</f>
        <v>1988.483452669044</v>
      </c>
      <c r="N6723" s="16">
        <f>I6723*$E6723*(1-'Monte Carlo Inputs'!$C$11)+I6723*'Monte Carlo Inputs'!$C$12-I6723*'Monte Carlo Inputs'!$C$13-'Monte Carlo Inputs'!$C$14*(I6723-H6723)</f>
        <v>2392.5166844888267</v>
      </c>
      <c r="O6723" s="16">
        <f>J6723*$E6723*(1-'Monte Carlo Inputs'!$C$11)+J6723*'Monte Carlo Inputs'!$C$12-J6723*'Monte Carlo Inputs'!$C$13-'Monte Carlo Inputs'!$C$14*(J6723-I6723)</f>
        <v>2878.6440630794191</v>
      </c>
    </row>
    <row r="6724" spans="1:15">
      <c r="A6724">
        <v>6720</v>
      </c>
      <c r="B6724" s="39">
        <v>0.84559408020949189</v>
      </c>
      <c r="C6724" s="39">
        <v>1.0981860610079024</v>
      </c>
      <c r="D6724" s="29">
        <f>'Monte Carlo Inputs'!$C$6+'Monte Carlo Inputs'!$D$6*B6724</f>
        <v>0.18109107736640073</v>
      </c>
      <c r="E6724" s="29">
        <f>'Monte Carlo Inputs'!$C$7+'Monte Carlo Inputs'!$D$7*C6724</f>
        <v>0.62212798346327713</v>
      </c>
      <c r="F6724" s="16">
        <f>'Monte Carlo Inputs'!$C$17*(1+$D6724)</f>
        <v>2868.9883360307244</v>
      </c>
      <c r="G6724" s="16">
        <f t="shared" ref="G6724:J6724" si="6718">F6724*(1+$D6724)</f>
        <v>3388.5365247541658</v>
      </c>
      <c r="H6724" s="16">
        <f t="shared" si="6718"/>
        <v>4002.1702547172972</v>
      </c>
      <c r="I6724" s="16">
        <f t="shared" si="6718"/>
        <v>4726.9275779478148</v>
      </c>
      <c r="J6724" s="16">
        <f t="shared" si="6718"/>
        <v>5582.9319856713355</v>
      </c>
      <c r="K6724" s="16">
        <f>F6724*$E6724*(1-'Monte Carlo Inputs'!$C$11)+F6724*'Monte Carlo Inputs'!$C$12-F6724*'Monte Carlo Inputs'!$C$13-'Monte Carlo Inputs'!$C$14*(F6724-'Monte Carlo Inputs'!$C$17)</f>
        <v>1387.2950690191872</v>
      </c>
      <c r="L6724" s="16">
        <f>G6724*$E6724*(1-'Monte Carlo Inputs'!$C$11)+G6724*'Monte Carlo Inputs'!$C$12-G6724*'Monte Carlo Inputs'!$C$13-'Monte Carlo Inputs'!$C$14*(G6724-F6724)</f>
        <v>1638.5218276929672</v>
      </c>
      <c r="M6724" s="16">
        <f>H6724*$E6724*(1-'Monte Carlo Inputs'!$C$11)+H6724*'Monte Carlo Inputs'!$C$12-H6724*'Monte Carlo Inputs'!$C$13-'Monte Carlo Inputs'!$C$14*(H6724-G6724)</f>
        <v>1935.2435107582507</v>
      </c>
      <c r="N6724" s="16">
        <f>I6724*$E6724*(1-'Monte Carlo Inputs'!$C$11)+I6724*'Monte Carlo Inputs'!$C$12-I6724*'Monte Carlo Inputs'!$C$13-'Monte Carlo Inputs'!$C$14*(I6724-H6724)</f>
        <v>2285.6988430877987</v>
      </c>
      <c r="O6724" s="16">
        <f>J6724*$E6724*(1-'Monte Carlo Inputs'!$C$11)+J6724*'Monte Carlo Inputs'!$C$12-J6724*'Monte Carlo Inputs'!$C$13-'Monte Carlo Inputs'!$C$14*(J6724-I6724)</f>
        <v>2699.6185091177031</v>
      </c>
    </row>
    <row r="6725" spans="1:15">
      <c r="A6725">
        <v>6721</v>
      </c>
      <c r="B6725" s="39">
        <v>0.40878064224710731</v>
      </c>
      <c r="C6725" s="39">
        <v>-1.7956620498177716</v>
      </c>
      <c r="D6725" s="29">
        <f>'Monte Carlo Inputs'!$C$6+'Monte Carlo Inputs'!$D$6*B6725</f>
        <v>0.15279244774561268</v>
      </c>
      <c r="E6725" s="29">
        <f>'Monte Carlo Inputs'!$C$7+'Monte Carlo Inputs'!$D$7*C6725</f>
        <v>0.51855171501603703</v>
      </c>
      <c r="F6725" s="16">
        <f>'Monte Carlo Inputs'!$C$17*(1+$D6725)</f>
        <v>2800.248134818868</v>
      </c>
      <c r="G6725" s="16">
        <f t="shared" ref="G6725:J6725" si="6719">F6725*(1+$D6725)</f>
        <v>3228.1049016329293</v>
      </c>
      <c r="H6725" s="16">
        <f t="shared" si="6719"/>
        <v>3721.3349511330348</v>
      </c>
      <c r="I6725" s="16">
        <f t="shared" si="6719"/>
        <v>4289.9268271979508</v>
      </c>
      <c r="J6725" s="16">
        <f t="shared" si="6719"/>
        <v>4945.3952477750954</v>
      </c>
      <c r="K6725" s="16">
        <f>F6725*$E6725*(1-'Monte Carlo Inputs'!$C$11)+F6725*'Monte Carlo Inputs'!$C$12-F6725*'Monte Carlo Inputs'!$C$13-'Monte Carlo Inputs'!$C$14*(F6725-'Monte Carlo Inputs'!$C$17)</f>
        <v>1146.6960815565017</v>
      </c>
      <c r="L6725" s="16">
        <f>G6725*$E6725*(1-'Monte Carlo Inputs'!$C$11)+G6725*'Monte Carlo Inputs'!$C$12-G6725*'Monte Carlo Inputs'!$C$13-'Monte Carlo Inputs'!$C$14*(G6725-F6725)</f>
        <v>1321.9025826778222</v>
      </c>
      <c r="M6725" s="16">
        <f>H6725*$E6725*(1-'Monte Carlo Inputs'!$C$11)+H6725*'Monte Carlo Inputs'!$C$12-H6725*'Monte Carlo Inputs'!$C$13-'Monte Carlo Inputs'!$C$14*(H6725-G6725)</f>
        <v>1523.8793139664137</v>
      </c>
      <c r="N6725" s="16">
        <f>I6725*$E6725*(1-'Monte Carlo Inputs'!$C$11)+I6725*'Monte Carlo Inputs'!$C$12-I6725*'Monte Carlo Inputs'!$C$13-'Monte Carlo Inputs'!$C$14*(I6725-H6725)</f>
        <v>1756.7165644162474</v>
      </c>
      <c r="O6725" s="16">
        <f>J6725*$E6725*(1-'Monte Carlo Inputs'!$C$11)+J6725*'Monte Carlo Inputs'!$C$12-J6725*'Monte Carlo Inputs'!$C$13-'Monte Carlo Inputs'!$C$14*(J6725-I6725)</f>
        <v>2025.1295882886684</v>
      </c>
    </row>
    <row r="6726" spans="1:15">
      <c r="A6726">
        <v>6722</v>
      </c>
      <c r="B6726" s="39">
        <v>-3.623565763338478E-2</v>
      </c>
      <c r="C6726" s="39">
        <v>0.79920968540305271</v>
      </c>
      <c r="D6726" s="29">
        <f>'Monte Carlo Inputs'!$C$6+'Monte Carlo Inputs'!$D$6*B6726</f>
        <v>0.12396240189291151</v>
      </c>
      <c r="E6726" s="29">
        <f>'Monte Carlo Inputs'!$C$7+'Monte Carlo Inputs'!$D$7*C6726</f>
        <v>0.61142705647848272</v>
      </c>
      <c r="F6726" s="16">
        <f>'Monte Carlo Inputs'!$C$17*(1+$D6726)</f>
        <v>2730.2170704380719</v>
      </c>
      <c r="G6726" s="16">
        <f t="shared" ref="G6726:J6726" si="6720">F6726*(1+$D6726)</f>
        <v>3068.6613361786035</v>
      </c>
      <c r="H6726" s="16">
        <f t="shared" si="6720"/>
        <v>3449.0599660072144</v>
      </c>
      <c r="I6726" s="16">
        <f t="shared" si="6720"/>
        <v>3876.6137236661525</v>
      </c>
      <c r="J6726" s="16">
        <f t="shared" si="6720"/>
        <v>4357.1680720628319</v>
      </c>
      <c r="K6726" s="16">
        <f>F6726*$E6726*(1-'Monte Carlo Inputs'!$C$11)+F6726*'Monte Carlo Inputs'!$C$12-F6726*'Monte Carlo Inputs'!$C$13-'Monte Carlo Inputs'!$C$14*(F6726-'Monte Carlo Inputs'!$C$17)</f>
        <v>1297.4336005796567</v>
      </c>
      <c r="L6726" s="16">
        <f>G6726*$E6726*(1-'Monte Carlo Inputs'!$C$11)+G6726*'Monte Carlo Inputs'!$C$12-G6726*'Monte Carlo Inputs'!$C$13-'Monte Carlo Inputs'!$C$14*(G6726-F6726)</f>
        <v>1458.2665860040795</v>
      </c>
      <c r="M6726" s="16">
        <f>H6726*$E6726*(1-'Monte Carlo Inputs'!$C$11)+H6726*'Monte Carlo Inputs'!$C$12-H6726*'Monte Carlo Inputs'!$C$13-'Monte Carlo Inputs'!$C$14*(H6726-G6726)</f>
        <v>1639.0368146053213</v>
      </c>
      <c r="N6726" s="16">
        <f>I6726*$E6726*(1-'Monte Carlo Inputs'!$C$11)+I6726*'Monte Carlo Inputs'!$C$12-I6726*'Monte Carlo Inputs'!$C$13-'Monte Carlo Inputs'!$C$14*(I6726-H6726)</f>
        <v>1842.2157549347039</v>
      </c>
      <c r="O6726" s="16">
        <f>J6726*$E6726*(1-'Monte Carlo Inputs'!$C$11)+J6726*'Monte Carlo Inputs'!$C$12-J6726*'Monte Carlo Inputs'!$C$13-'Monte Carlo Inputs'!$C$14*(J6726-I6726)</f>
        <v>2070.5812447213725</v>
      </c>
    </row>
    <row r="6727" spans="1:15">
      <c r="A6727">
        <v>6723</v>
      </c>
      <c r="B6727" s="39">
        <v>-0.91727266523087803</v>
      </c>
      <c r="C6727" s="39">
        <v>-1.2743973769910972</v>
      </c>
      <c r="D6727" s="29">
        <f>'Monte Carlo Inputs'!$C$6+'Monte Carlo Inputs'!$D$6*B6727</f>
        <v>6.688508285137626E-2</v>
      </c>
      <c r="E6727" s="29">
        <f>'Monte Carlo Inputs'!$C$7+'Monte Carlo Inputs'!$D$7*C6727</f>
        <v>0.53720875837736037</v>
      </c>
      <c r="F6727" s="16">
        <f>'Monte Carlo Inputs'!$C$17*(1+$D6727)</f>
        <v>2591.5705547542784</v>
      </c>
      <c r="G6727" s="16">
        <f t="shared" ref="G6727:J6727" si="6721">F6727*(1+$D6727)</f>
        <v>2764.9079660242055</v>
      </c>
      <c r="H6727" s="16">
        <f t="shared" si="6721"/>
        <v>2949.8390644081646</v>
      </c>
      <c r="I6727" s="16">
        <f t="shared" si="6721"/>
        <v>3147.1392946293308</v>
      </c>
      <c r="J6727" s="16">
        <f t="shared" si="6721"/>
        <v>3357.6359670954357</v>
      </c>
      <c r="K6727" s="16">
        <f>F6727*$E6727*(1-'Monte Carlo Inputs'!$C$11)+F6727*'Monte Carlo Inputs'!$C$12-F6727*'Monte Carlo Inputs'!$C$13-'Monte Carlo Inputs'!$C$14*(F6727-'Monte Carlo Inputs'!$C$17)</f>
        <v>1092.6138080654105</v>
      </c>
      <c r="L6727" s="16">
        <f>G6727*$E6727*(1-'Monte Carlo Inputs'!$C$11)+G6727*'Monte Carlo Inputs'!$C$12-G6727*'Monte Carlo Inputs'!$C$13-'Monte Carlo Inputs'!$C$14*(G6727-F6727)</f>
        <v>1165.6933731424231</v>
      </c>
      <c r="M6727" s="16">
        <f>H6727*$E6727*(1-'Monte Carlo Inputs'!$C$11)+H6727*'Monte Carlo Inputs'!$C$12-H6727*'Monte Carlo Inputs'!$C$13-'Monte Carlo Inputs'!$C$14*(H6727-G6727)</f>
        <v>1243.6608709843542</v>
      </c>
      <c r="N6727" s="16">
        <f>I6727*$E6727*(1-'Monte Carlo Inputs'!$C$11)+I6727*'Monte Carlo Inputs'!$C$12-I6727*'Monte Carlo Inputs'!$C$13-'Monte Carlo Inputs'!$C$14*(I6727-H6727)</f>
        <v>1326.8432313791575</v>
      </c>
      <c r="O6727" s="16">
        <f>J6727*$E6727*(1-'Monte Carlo Inputs'!$C$11)+J6727*'Monte Carlo Inputs'!$C$12-J6727*'Monte Carlo Inputs'!$C$13-'Monte Carlo Inputs'!$C$14*(J6727-I6727)</f>
        <v>1415.5892508407403</v>
      </c>
    </row>
    <row r="6728" spans="1:15">
      <c r="A6728">
        <v>6724</v>
      </c>
      <c r="B6728" s="39">
        <v>1.3542014818095096</v>
      </c>
      <c r="C6728" s="39">
        <v>0.34607481737719104</v>
      </c>
      <c r="D6728" s="29">
        <f>'Monte Carlo Inputs'!$C$6+'Monte Carlo Inputs'!$D$6*B6728</f>
        <v>0.21404082485450282</v>
      </c>
      <c r="E6728" s="29">
        <f>'Monte Carlo Inputs'!$C$7+'Monte Carlo Inputs'!$D$7*C6728</f>
        <v>0.59520850701215977</v>
      </c>
      <c r="F6728" s="16">
        <f>'Monte Carlo Inputs'!$C$17*(1+$D6728)</f>
        <v>2949.026567654073</v>
      </c>
      <c r="G6728" s="16">
        <f t="shared" ref="G6728:J6728" si="6722">F6728*(1+$D6728)</f>
        <v>3580.2386467125939</v>
      </c>
      <c r="H6728" s="16">
        <f t="shared" si="6722"/>
        <v>4346.5558798309257</v>
      </c>
      <c r="I6728" s="16">
        <f t="shared" si="6722"/>
        <v>5276.896285626126</v>
      </c>
      <c r="J6728" s="16">
        <f t="shared" si="6722"/>
        <v>6406.3675192732035</v>
      </c>
      <c r="K6728" s="16">
        <f>F6728*$E6728*(1-'Monte Carlo Inputs'!$C$11)+F6728*'Monte Carlo Inputs'!$C$12-F6728*'Monte Carlo Inputs'!$C$13-'Monte Carlo Inputs'!$C$14*(F6728-'Monte Carlo Inputs'!$C$17)</f>
        <v>1370.6443216074488</v>
      </c>
      <c r="L6728" s="16">
        <f>G6728*$E6728*(1-'Monte Carlo Inputs'!$C$11)+G6728*'Monte Carlo Inputs'!$C$12-G6728*'Monte Carlo Inputs'!$C$13-'Monte Carlo Inputs'!$C$14*(G6728-F6728)</f>
        <v>1664.0181627864476</v>
      </c>
      <c r="M6728" s="16">
        <f>H6728*$E6728*(1-'Monte Carlo Inputs'!$C$11)+H6728*'Monte Carlo Inputs'!$C$12-H6728*'Monte Carlo Inputs'!$C$13-'Monte Carlo Inputs'!$C$14*(H6728-G6728)</f>
        <v>2020.1859829221326</v>
      </c>
      <c r="N6728" s="16">
        <f>I6728*$E6728*(1-'Monte Carlo Inputs'!$C$11)+I6728*'Monte Carlo Inputs'!$C$12-I6728*'Monte Carlo Inputs'!$C$13-'Monte Carlo Inputs'!$C$14*(I6728-H6728)</f>
        <v>2452.5882570662902</v>
      </c>
      <c r="O6728" s="16">
        <f>J6728*$E6728*(1-'Monte Carlo Inputs'!$C$11)+J6728*'Monte Carlo Inputs'!$C$12-J6728*'Monte Carlo Inputs'!$C$13-'Monte Carlo Inputs'!$C$14*(J6728-I6728)</f>
        <v>2977.5422706372265</v>
      </c>
    </row>
    <row r="6729" spans="1:15">
      <c r="A6729">
        <v>6725</v>
      </c>
      <c r="B6729" s="39">
        <v>-1.1057848880550276</v>
      </c>
      <c r="C6729" s="39">
        <v>1.6061142092941594</v>
      </c>
      <c r="D6729" s="29">
        <f>'Monte Carlo Inputs'!$C$6+'Monte Carlo Inputs'!$D$6*B6729</f>
        <v>5.4672460461422545E-2</v>
      </c>
      <c r="E6729" s="29">
        <f>'Monte Carlo Inputs'!$C$7+'Monte Carlo Inputs'!$D$7*C6729</f>
        <v>0.64030768751961642</v>
      </c>
      <c r="F6729" s="16">
        <f>'Monte Carlo Inputs'!$C$17*(1+$D6729)</f>
        <v>2561.904873706842</v>
      </c>
      <c r="G6729" s="16">
        <f t="shared" ref="G6729:J6729" si="6723">F6729*(1+$D6729)</f>
        <v>2701.9705166205054</v>
      </c>
      <c r="H6729" s="16">
        <f t="shared" si="6723"/>
        <v>2849.6938928583695</v>
      </c>
      <c r="I6729" s="16">
        <f t="shared" si="6723"/>
        <v>3005.493669542826</v>
      </c>
      <c r="J6729" s="16">
        <f t="shared" si="6723"/>
        <v>3169.8114033579618</v>
      </c>
      <c r="K6729" s="16">
        <f>F6729*$E6729*(1-'Monte Carlo Inputs'!$C$11)+F6729*'Monte Carlo Inputs'!$C$12-F6729*'Monte Carlo Inputs'!$C$13-'Monte Carlo Inputs'!$C$14*(F6729-'Monte Carlo Inputs'!$C$17)</f>
        <v>1267.5880878864248</v>
      </c>
      <c r="L6729" s="16">
        <f>G6729*$E6729*(1-'Monte Carlo Inputs'!$C$11)+G6729*'Monte Carlo Inputs'!$C$12-G6729*'Monte Carlo Inputs'!$C$13-'Monte Carlo Inputs'!$C$14*(G6729-F6729)</f>
        <v>1336.8902475027655</v>
      </c>
      <c r="M6729" s="16">
        <f>H6729*$E6729*(1-'Monte Carlo Inputs'!$C$11)+H6729*'Monte Carlo Inputs'!$C$12-H6729*'Monte Carlo Inputs'!$C$13-'Monte Carlo Inputs'!$C$14*(H6729-G6729)</f>
        <v>1409.981326700622</v>
      </c>
      <c r="N6729" s="16">
        <f>I6729*$E6729*(1-'Monte Carlo Inputs'!$C$11)+I6729*'Monte Carlo Inputs'!$C$12-I6729*'Monte Carlo Inputs'!$C$13-'Monte Carlo Inputs'!$C$14*(I6729-H6729)</f>
        <v>1487.0684750360058</v>
      </c>
      <c r="O6729" s="16">
        <f>J6729*$E6729*(1-'Monte Carlo Inputs'!$C$11)+J6729*'Monte Carlo Inputs'!$C$12-J6729*'Monte Carlo Inputs'!$C$13-'Monte Carlo Inputs'!$C$14*(J6729-I6729)</f>
        <v>1568.3701674408396</v>
      </c>
    </row>
    <row r="6730" spans="1:15">
      <c r="A6730">
        <v>6726</v>
      </c>
      <c r="B6730" s="39">
        <v>2.4463260335414957E-2</v>
      </c>
      <c r="C6730" s="39">
        <v>-0.11459325752775196</v>
      </c>
      <c r="D6730" s="29">
        <f>'Monte Carlo Inputs'!$C$6+'Monte Carlo Inputs'!$D$6*B6730</f>
        <v>0.12789473558208153</v>
      </c>
      <c r="E6730" s="29">
        <f>'Monte Carlo Inputs'!$C$7+'Monte Carlo Inputs'!$D$7*C6730</f>
        <v>0.578720329898464</v>
      </c>
      <c r="F6730" s="16">
        <f>'Monte Carlo Inputs'!$C$17*(1+$D6730)</f>
        <v>2739.7691022024342</v>
      </c>
      <c r="G6730" s="16">
        <f t="shared" ref="G6730:J6730" si="6724">F6730*(1+$D6730)</f>
        <v>3090.1711470845712</v>
      </c>
      <c r="H6730" s="16">
        <f t="shared" si="6724"/>
        <v>3485.3877688443295</v>
      </c>
      <c r="I6730" s="16">
        <f t="shared" si="6724"/>
        <v>3931.1505159416956</v>
      </c>
      <c r="J6730" s="16">
        <f t="shared" si="6724"/>
        <v>4433.9239717114215</v>
      </c>
      <c r="K6730" s="16">
        <f>F6730*$E6730*(1-'Monte Carlo Inputs'!$C$11)+F6730*'Monte Carlo Inputs'!$C$12-F6730*'Monte Carlo Inputs'!$C$13-'Monte Carlo Inputs'!$C$14*(F6730-'Monte Carlo Inputs'!$C$17)</f>
        <v>1238.3520475890518</v>
      </c>
      <c r="L6730" s="16">
        <f>G6730*$E6730*(1-'Monte Carlo Inputs'!$C$11)+G6730*'Monte Carlo Inputs'!$C$12-G6730*'Monte Carlo Inputs'!$C$13-'Monte Carlo Inputs'!$C$14*(G6730-F6730)</f>
        <v>1396.7307552729826</v>
      </c>
      <c r="M6730" s="16">
        <f>H6730*$E6730*(1-'Monte Carlo Inputs'!$C$11)+H6730*'Monte Carlo Inputs'!$C$12-H6730*'Monte Carlo Inputs'!$C$13-'Monte Carlo Inputs'!$C$14*(H6730-G6730)</f>
        <v>1575.3652658979815</v>
      </c>
      <c r="N6730" s="16">
        <f>I6730*$E6730*(1-'Monte Carlo Inputs'!$C$11)+I6730*'Monte Carlo Inputs'!$C$12-I6730*'Monte Carlo Inputs'!$C$13-'Monte Carlo Inputs'!$C$14*(I6730-H6730)</f>
        <v>1776.8461900251989</v>
      </c>
      <c r="O6730" s="16">
        <f>J6730*$E6730*(1-'Monte Carlo Inputs'!$C$11)+J6730*'Monte Carlo Inputs'!$C$12-J6730*'Monte Carlo Inputs'!$C$13-'Monte Carlo Inputs'!$C$14*(J6730-I6730)</f>
        <v>2004.0954636685008</v>
      </c>
    </row>
    <row r="6731" spans="1:15">
      <c r="A6731">
        <v>6727</v>
      </c>
      <c r="B6731" s="39">
        <v>-2.537223788391009E-2</v>
      </c>
      <c r="C6731" s="39">
        <v>-0.99264495971688238</v>
      </c>
      <c r="D6731" s="29">
        <f>'Monte Carlo Inputs'!$C$6+'Monte Carlo Inputs'!$D$6*B6731</f>
        <v>0.12466618036030383</v>
      </c>
      <c r="E6731" s="29">
        <f>'Monte Carlo Inputs'!$C$7+'Monte Carlo Inputs'!$D$7*C6731</f>
        <v>0.54729320748790011</v>
      </c>
      <c r="F6731" s="16">
        <f>'Monte Carlo Inputs'!$C$17*(1+$D6731)</f>
        <v>2731.9266187132143</v>
      </c>
      <c r="G6731" s="16">
        <f t="shared" ref="G6731:J6731" si="6725">F6731*(1+$D6731)</f>
        <v>3072.5054752928309</v>
      </c>
      <c r="H6731" s="16">
        <f t="shared" si="6725"/>
        <v>3455.5429970337077</v>
      </c>
      <c r="I6731" s="16">
        <f t="shared" si="6725"/>
        <v>3886.3323435446964</v>
      </c>
      <c r="J6731" s="16">
        <f t="shared" si="6725"/>
        <v>4370.8265524251219</v>
      </c>
      <c r="K6731" s="16">
        <f>F6731*$E6731*(1-'Monte Carlo Inputs'!$C$11)+F6731*'Monte Carlo Inputs'!$C$12-F6731*'Monte Carlo Inputs'!$C$13-'Monte Carlo Inputs'!$C$14*(F6731-'Monte Carlo Inputs'!$C$17)</f>
        <v>1173.5975143158037</v>
      </c>
      <c r="L6731" s="16">
        <f>G6731*$E6731*(1-'Monte Carlo Inputs'!$C$11)+G6731*'Monte Carlo Inputs'!$C$12-G6731*'Monte Carlo Inputs'!$C$13-'Monte Carlo Inputs'!$C$14*(G6731-F6731)</f>
        <v>1319.9054337059019</v>
      </c>
      <c r="M6731" s="16">
        <f>H6731*$E6731*(1-'Monte Carlo Inputs'!$C$11)+H6731*'Monte Carlo Inputs'!$C$12-H6731*'Monte Carlo Inputs'!$C$13-'Monte Carlo Inputs'!$C$14*(H6731-G6731)</f>
        <v>1484.4530025628271</v>
      </c>
      <c r="N6731" s="16">
        <f>I6731*$E6731*(1-'Monte Carlo Inputs'!$C$11)+I6731*'Monte Carlo Inputs'!$C$12-I6731*'Monte Carlo Inputs'!$C$13-'Monte Carlo Inputs'!$C$14*(I6731-H6731)</f>
        <v>1669.5140883167189</v>
      </c>
      <c r="O6731" s="16">
        <f>J6731*$E6731*(1-'Monte Carlo Inputs'!$C$11)+J6731*'Monte Carlo Inputs'!$C$12-J6731*'Monte Carlo Inputs'!$C$13-'Monte Carlo Inputs'!$C$14*(J6731-I6731)</f>
        <v>1877.646032764879</v>
      </c>
    </row>
    <row r="6732" spans="1:15">
      <c r="A6732">
        <v>6728</v>
      </c>
      <c r="B6732" s="39">
        <v>-7.6938782520271545E-2</v>
      </c>
      <c r="C6732" s="39">
        <v>-1.661169151657665</v>
      </c>
      <c r="D6732" s="29">
        <f>'Monte Carlo Inputs'!$C$6+'Monte Carlo Inputs'!$D$6*B6732</f>
        <v>0.12132548060002336</v>
      </c>
      <c r="E6732" s="29">
        <f>'Monte Carlo Inputs'!$C$7+'Monte Carlo Inputs'!$D$7*C6732</f>
        <v>0.52336546887960933</v>
      </c>
      <c r="F6732" s="16">
        <f>'Monte Carlo Inputs'!$C$17*(1+$D6732)</f>
        <v>2723.8117249255174</v>
      </c>
      <c r="G6732" s="16">
        <f t="shared" ref="G6732:J6732" si="6726">F6732*(1+$D6732)</f>
        <v>3054.2794915160848</v>
      </c>
      <c r="H6732" s="16">
        <f t="shared" si="6726"/>
        <v>3424.8414187110693</v>
      </c>
      <c r="I6732" s="16">
        <f t="shared" si="6726"/>
        <v>3840.3619498150561</v>
      </c>
      <c r="J6732" s="16">
        <f t="shared" si="6726"/>
        <v>4306.2957090544105</v>
      </c>
      <c r="K6732" s="16">
        <f>F6732*$E6732*(1-'Monte Carlo Inputs'!$C$11)+F6732*'Monte Carlo Inputs'!$C$12-F6732*'Monte Carlo Inputs'!$C$13-'Monte Carlo Inputs'!$C$14*(F6732-'Monte Carlo Inputs'!$C$17)</f>
        <v>1123.6139854967387</v>
      </c>
      <c r="L6732" s="16">
        <f>G6732*$E6732*(1-'Monte Carlo Inputs'!$C$11)+G6732*'Monte Carlo Inputs'!$C$12-G6732*'Monte Carlo Inputs'!$C$13-'Monte Carlo Inputs'!$C$14*(G6732-F6732)</f>
        <v>1259.9369922960386</v>
      </c>
      <c r="M6732" s="16">
        <f>H6732*$E6732*(1-'Monte Carlo Inputs'!$C$11)+H6732*'Monte Carlo Inputs'!$C$12-H6732*'Monte Carlo Inputs'!$C$13-'Monte Carlo Inputs'!$C$14*(H6732-G6732)</f>
        <v>1412.7994534121035</v>
      </c>
      <c r="N6732" s="16">
        <f>I6732*$E6732*(1-'Monte Carlo Inputs'!$C$11)+I6732*'Monte Carlo Inputs'!$C$12-I6732*'Monte Carlo Inputs'!$C$13-'Monte Carlo Inputs'!$C$14*(I6732-H6732)</f>
        <v>1584.2080260887772</v>
      </c>
      <c r="O6732" s="16">
        <f>J6732*$E6732*(1-'Monte Carlo Inputs'!$C$11)+J6732*'Monte Carlo Inputs'!$C$12-J6732*'Monte Carlo Inputs'!$C$13-'Monte Carlo Inputs'!$C$14*(J6732-I6732)</f>
        <v>1776.4128262244126</v>
      </c>
    </row>
    <row r="6733" spans="1:15">
      <c r="A6733">
        <v>6729</v>
      </c>
      <c r="B6733" s="39">
        <v>-5.5083831039332565E-2</v>
      </c>
      <c r="C6733" s="39">
        <v>0.79417277646976103</v>
      </c>
      <c r="D6733" s="29">
        <f>'Monte Carlo Inputs'!$C$6+'Monte Carlo Inputs'!$D$6*B6733</f>
        <v>0.122741337173082</v>
      </c>
      <c r="E6733" s="29">
        <f>'Monte Carlo Inputs'!$C$7+'Monte Carlo Inputs'!$D$7*C6733</f>
        <v>0.61124677603118938</v>
      </c>
      <c r="F6733" s="16">
        <f>'Monte Carlo Inputs'!$C$17*(1+$D6733)</f>
        <v>2727.2509821271337</v>
      </c>
      <c r="G6733" s="16">
        <f t="shared" ref="G6733:J6733" si="6727">F6733*(1+$D6733)</f>
        <v>3061.997414480019</v>
      </c>
      <c r="H6733" s="16">
        <f t="shared" si="6727"/>
        <v>3437.8310715538159</v>
      </c>
      <c r="I6733" s="16">
        <f t="shared" si="6727"/>
        <v>3859.7950542515005</v>
      </c>
      <c r="J6733" s="16">
        <f t="shared" si="6727"/>
        <v>4333.5514604243781</v>
      </c>
      <c r="K6733" s="16">
        <f>F6733*$E6733*(1-'Monte Carlo Inputs'!$C$11)+F6733*'Monte Carlo Inputs'!$C$12-F6733*'Monte Carlo Inputs'!$C$13-'Monte Carlo Inputs'!$C$14*(F6733-'Monte Carlo Inputs'!$C$17)</f>
        <v>1295.6299806680936</v>
      </c>
      <c r="L6733" s="16">
        <f>G6733*$E6733*(1-'Monte Carlo Inputs'!$C$11)+G6733*'Monte Carlo Inputs'!$C$12-G6733*'Monte Carlo Inputs'!$C$13-'Monte Carlo Inputs'!$C$14*(G6733-F6733)</f>
        <v>1454.6573369768296</v>
      </c>
      <c r="M6733" s="16">
        <f>H6733*$E6733*(1-'Monte Carlo Inputs'!$C$11)+H6733*'Monte Carlo Inputs'!$C$12-H6733*'Monte Carlo Inputs'!$C$13-'Monte Carlo Inputs'!$C$14*(H6733-G6733)</f>
        <v>1633.2039236459998</v>
      </c>
      <c r="N6733" s="16">
        <f>I6733*$E6733*(1-'Monte Carlo Inputs'!$C$11)+I6733*'Monte Carlo Inputs'!$C$12-I6733*'Monte Carlo Inputs'!$C$13-'Monte Carlo Inputs'!$C$14*(I6733-H6733)</f>
        <v>1833.6655571106339</v>
      </c>
      <c r="O6733" s="16">
        <f>J6733*$E6733*(1-'Monte Carlo Inputs'!$C$11)+J6733*'Monte Carlo Inputs'!$C$12-J6733*'Monte Carlo Inputs'!$C$13-'Monte Carlo Inputs'!$C$14*(J6733-I6733)</f>
        <v>2058.7321195186173</v>
      </c>
    </row>
    <row r="6734" spans="1:15">
      <c r="A6734">
        <v>6730</v>
      </c>
      <c r="B6734" s="39">
        <v>0.25317048547282328</v>
      </c>
      <c r="C6734" s="39">
        <v>1.1363665029969925</v>
      </c>
      <c r="D6734" s="29">
        <f>'Monte Carlo Inputs'!$C$6+'Monte Carlo Inputs'!$D$6*B6734</f>
        <v>0.14271136092665032</v>
      </c>
      <c r="E6734" s="29">
        <f>'Monte Carlo Inputs'!$C$7+'Monte Carlo Inputs'!$D$7*C6734</f>
        <v>0.62349453331573923</v>
      </c>
      <c r="F6734" s="16">
        <f>'Monte Carlo Inputs'!$C$17*(1+$D6734)</f>
        <v>2775.7601668269267</v>
      </c>
      <c r="G6734" s="16">
        <f t="shared" ref="G6734:J6734" si="6728">F6734*(1+$D6734)</f>
        <v>3171.8926778407836</v>
      </c>
      <c r="H6734" s="16">
        <f t="shared" si="6728"/>
        <v>3624.5577986087192</v>
      </c>
      <c r="I6734" s="16">
        <f t="shared" si="6728"/>
        <v>4141.8233748054736</v>
      </c>
      <c r="J6734" s="16">
        <f t="shared" si="6728"/>
        <v>4732.9086253417745</v>
      </c>
      <c r="K6734" s="16">
        <f>F6734*$E6734*(1-'Monte Carlo Inputs'!$C$11)+F6734*'Monte Carlo Inputs'!$C$12-F6734*'Monte Carlo Inputs'!$C$13-'Monte Carlo Inputs'!$C$14*(F6734-'Monte Carlo Inputs'!$C$17)</f>
        <v>1343.5906652514414</v>
      </c>
      <c r="L6734" s="16">
        <f>G6734*$E6734*(1-'Monte Carlo Inputs'!$C$11)+G6734*'Monte Carlo Inputs'!$C$12-G6734*'Monte Carlo Inputs'!$C$13-'Monte Carlo Inputs'!$C$14*(G6734-F6734)</f>
        <v>1535.3363176178184</v>
      </c>
      <c r="M6734" s="16">
        <f>H6734*$E6734*(1-'Monte Carlo Inputs'!$C$11)+H6734*'Monte Carlo Inputs'!$C$12-H6734*'Monte Carlo Inputs'!$C$13-'Monte Carlo Inputs'!$C$14*(H6734-G6734)</f>
        <v>1754.4462529851689</v>
      </c>
      <c r="N6734" s="16">
        <f>I6734*$E6734*(1-'Monte Carlo Inputs'!$C$11)+I6734*'Monte Carlo Inputs'!$C$12-I6734*'Monte Carlo Inputs'!$C$13-'Monte Carlo Inputs'!$C$14*(I6734-H6734)</f>
        <v>2004.8256654213449</v>
      </c>
      <c r="O6734" s="16">
        <f>J6734*$E6734*(1-'Monte Carlo Inputs'!$C$11)+J6734*'Monte Carlo Inputs'!$C$12-J6734*'Monte Carlo Inputs'!$C$13-'Monte Carlo Inputs'!$C$14*(J6734-I6734)</f>
        <v>2290.9370645543027</v>
      </c>
    </row>
    <row r="6735" spans="1:15">
      <c r="A6735">
        <v>6731</v>
      </c>
      <c r="B6735" s="39">
        <v>-1.9100208769909248</v>
      </c>
      <c r="C6735" s="39">
        <v>-1.2523357583615663E-2</v>
      </c>
      <c r="D6735" s="29">
        <f>'Monte Carlo Inputs'!$C$6+'Monte Carlo Inputs'!$D$6*B6735</f>
        <v>2.5706375761912065E-3</v>
      </c>
      <c r="E6735" s="29">
        <f>'Monte Carlo Inputs'!$C$7+'Monte Carlo Inputs'!$D$7*C6735</f>
        <v>0.58237360365441815</v>
      </c>
      <c r="F6735" s="16">
        <f>'Monte Carlo Inputs'!$C$17*(1+$D6735)</f>
        <v>2435.3443357363262</v>
      </c>
      <c r="G6735" s="16">
        <f t="shared" ref="G6735:J6735" si="6729">F6735*(1+$D6735)</f>
        <v>2441.6047233967342</v>
      </c>
      <c r="H6735" s="16">
        <f t="shared" si="6729"/>
        <v>2447.8812042449035</v>
      </c>
      <c r="I6735" s="16">
        <f t="shared" si="6729"/>
        <v>2454.1738196505876</v>
      </c>
      <c r="J6735" s="16">
        <f t="shared" si="6729"/>
        <v>2460.4826110898857</v>
      </c>
      <c r="K6735" s="16">
        <f>F6735*$E6735*(1-'Monte Carlo Inputs'!$C$11)+F6735*'Monte Carlo Inputs'!$C$12-F6735*'Monte Carlo Inputs'!$C$13-'Monte Carlo Inputs'!$C$14*(F6735-'Monte Carlo Inputs'!$C$17)</f>
        <v>1102.5609651797604</v>
      </c>
      <c r="L6735" s="16">
        <f>G6735*$E6735*(1-'Monte Carlo Inputs'!$C$11)+G6735*'Monte Carlo Inputs'!$C$12-G6735*'Monte Carlo Inputs'!$C$13-'Monte Carlo Inputs'!$C$14*(G6735-F6735)</f>
        <v>1105.3952498268927</v>
      </c>
      <c r="M6735" s="16">
        <f>H6735*$E6735*(1-'Monte Carlo Inputs'!$C$11)+H6735*'Monte Carlo Inputs'!$C$12-H6735*'Monte Carlo Inputs'!$C$13-'Monte Carlo Inputs'!$C$14*(H6735-G6735)</f>
        <v>1108.236820392641</v>
      </c>
      <c r="N6735" s="16">
        <f>I6735*$E6735*(1-'Monte Carlo Inputs'!$C$11)+I6735*'Monte Carlo Inputs'!$C$12-I6735*'Monte Carlo Inputs'!$C$13-'Monte Carlo Inputs'!$C$14*(I6735-H6735)</f>
        <v>1111.0856956064611</v>
      </c>
      <c r="O6735" s="16">
        <f>J6735*$E6735*(1-'Monte Carlo Inputs'!$C$11)+J6735*'Monte Carlo Inputs'!$C$12-J6735*'Monte Carlo Inputs'!$C$13-'Monte Carlo Inputs'!$C$14*(J6735-I6735)</f>
        <v>1113.9418942459556</v>
      </c>
    </row>
    <row r="6736" spans="1:15">
      <c r="A6736">
        <v>6732</v>
      </c>
      <c r="B6736" s="39">
        <v>-0.45826772898900198</v>
      </c>
      <c r="C6736" s="39">
        <v>7.2689556902222577E-2</v>
      </c>
      <c r="D6736" s="29">
        <f>'Monte Carlo Inputs'!$C$6+'Monte Carlo Inputs'!$D$6*B6736</f>
        <v>9.6621371976118864E-2</v>
      </c>
      <c r="E6736" s="29">
        <f>'Monte Carlo Inputs'!$C$7+'Monte Carlo Inputs'!$D$7*C6736</f>
        <v>0.58542353418565063</v>
      </c>
      <c r="F6736" s="16">
        <f>'Monte Carlo Inputs'!$C$17*(1+$D6736)</f>
        <v>2663.8029746671909</v>
      </c>
      <c r="G6736" s="16">
        <f t="shared" ref="G6736:J6736" si="6730">F6736*(1+$D6736)</f>
        <v>2921.1832727536016</v>
      </c>
      <c r="H6736" s="16">
        <f t="shared" si="6730"/>
        <v>3203.4320083607436</v>
      </c>
      <c r="I6736" s="16">
        <f t="shared" si="6730"/>
        <v>3512.9520040407724</v>
      </c>
      <c r="J6736" s="16">
        <f t="shared" si="6730"/>
        <v>3852.378246357448</v>
      </c>
      <c r="K6736" s="16">
        <f>F6736*$E6736*(1-'Monte Carlo Inputs'!$C$11)+F6736*'Monte Carlo Inputs'!$C$12-F6736*'Monte Carlo Inputs'!$C$13-'Monte Carlo Inputs'!$C$14*(F6736-'Monte Carlo Inputs'!$C$17)</f>
        <v>1215.5928133432847</v>
      </c>
      <c r="L6736" s="16">
        <f>G6736*$E6736*(1-'Monte Carlo Inputs'!$C$11)+G6736*'Monte Carlo Inputs'!$C$12-G6736*'Monte Carlo Inputs'!$C$13-'Monte Carlo Inputs'!$C$14*(G6736-F6736)</f>
        <v>1333.045058732823</v>
      </c>
      <c r="M6736" s="16">
        <f>H6736*$E6736*(1-'Monte Carlo Inputs'!$C$11)+H6736*'Monte Carlo Inputs'!$C$12-H6736*'Monte Carlo Inputs'!$C$13-'Monte Carlo Inputs'!$C$14*(H6736-G6736)</f>
        <v>1461.8457012135741</v>
      </c>
      <c r="N6736" s="16">
        <f>I6736*$E6736*(1-'Monte Carlo Inputs'!$C$11)+I6736*'Monte Carlo Inputs'!$C$12-I6736*'Monte Carlo Inputs'!$C$13-'Monte Carlo Inputs'!$C$14*(I6736-H6736)</f>
        <v>1603.0912384822211</v>
      </c>
      <c r="O6736" s="16">
        <f>J6736*$E6736*(1-'Monte Carlo Inputs'!$C$11)+J6736*'Monte Carlo Inputs'!$C$12-J6736*'Monte Carlo Inputs'!$C$13-'Monte Carlo Inputs'!$C$14*(J6736-I6736)</f>
        <v>1757.9841133472689</v>
      </c>
    </row>
    <row r="6737" spans="1:15">
      <c r="A6737">
        <v>6733</v>
      </c>
      <c r="B6737" s="39">
        <v>-1.0354826654352465</v>
      </c>
      <c r="C6737" s="39">
        <v>0.47977946497130208</v>
      </c>
      <c r="D6737" s="29">
        <f>'Monte Carlo Inputs'!$C$6+'Monte Carlo Inputs'!$D$6*B6737</f>
        <v>5.9226937010302655E-2</v>
      </c>
      <c r="E6737" s="29">
        <f>'Monte Carlo Inputs'!$C$7+'Monte Carlo Inputs'!$D$7*C6737</f>
        <v>0.59999404790494015</v>
      </c>
      <c r="F6737" s="16">
        <f>'Monte Carlo Inputs'!$C$17*(1+$D6737)</f>
        <v>2572.9681526917266</v>
      </c>
      <c r="G6737" s="16">
        <f t="shared" ref="G6737:J6737" si="6731">F6737*(1+$D6737)</f>
        <v>2725.3571754007144</v>
      </c>
      <c r="H6737" s="16">
        <f t="shared" si="6731"/>
        <v>2886.7717331587487</v>
      </c>
      <c r="I6737" s="16">
        <f t="shared" si="6731"/>
        <v>3057.7463807616641</v>
      </c>
      <c r="J6737" s="16">
        <f t="shared" si="6731"/>
        <v>3238.8473330485162</v>
      </c>
      <c r="K6737" s="16">
        <f>F6737*$E6737*(1-'Monte Carlo Inputs'!$C$11)+F6737*'Monte Carlo Inputs'!$C$12-F6737*'Monte Carlo Inputs'!$C$13-'Monte Carlo Inputs'!$C$14*(F6737-'Monte Carlo Inputs'!$C$17)</f>
        <v>1199.42943896149</v>
      </c>
      <c r="L6737" s="16">
        <f>G6737*$E6737*(1-'Monte Carlo Inputs'!$C$11)+G6737*'Monte Carlo Inputs'!$C$12-G6737*'Monte Carlo Inputs'!$C$13-'Monte Carlo Inputs'!$C$14*(G6737-F6737)</f>
        <v>1270.4679707911648</v>
      </c>
      <c r="M6737" s="16">
        <f>H6737*$E6737*(1-'Monte Carlo Inputs'!$C$11)+H6737*'Monte Carlo Inputs'!$C$12-H6737*'Monte Carlo Inputs'!$C$13-'Monte Carlo Inputs'!$C$14*(H6737-G6737)</f>
        <v>1345.7138972708201</v>
      </c>
      <c r="N6737" s="16">
        <f>I6737*$E6737*(1-'Monte Carlo Inputs'!$C$11)+I6737*'Monte Carlo Inputs'!$C$12-I6737*'Monte Carlo Inputs'!$C$13-'Monte Carlo Inputs'!$C$14*(I6737-H6737)</f>
        <v>1425.416409498368</v>
      </c>
      <c r="O6737" s="16">
        <f>J6737*$E6737*(1-'Monte Carlo Inputs'!$C$11)+J6737*'Monte Carlo Inputs'!$C$12-J6737*'Monte Carlo Inputs'!$C$13-'Monte Carlo Inputs'!$C$14*(J6737-I6737)</f>
        <v>1509.8394573971796</v>
      </c>
    </row>
    <row r="6738" spans="1:15">
      <c r="A6738">
        <v>6734</v>
      </c>
      <c r="B6738" s="39">
        <v>0.26020617852222566</v>
      </c>
      <c r="C6738" s="39">
        <v>1.2243500878313331</v>
      </c>
      <c r="D6738" s="29">
        <f>'Monte Carlo Inputs'!$C$6+'Monte Carlo Inputs'!$D$6*B6738</f>
        <v>0.14316716300238166</v>
      </c>
      <c r="E6738" s="29">
        <f>'Monte Carlo Inputs'!$C$7+'Monte Carlo Inputs'!$D$7*C6738</f>
        <v>0.62664363135155565</v>
      </c>
      <c r="F6738" s="16">
        <f>'Monte Carlo Inputs'!$C$17*(1+$D6738)</f>
        <v>2776.8673556490858</v>
      </c>
      <c r="G6738" s="16">
        <f t="shared" ref="G6738:J6738" si="6732">F6738*(1+$D6738)</f>
        <v>3174.4235769912907</v>
      </c>
      <c r="H6738" s="16">
        <f t="shared" si="6732"/>
        <v>3628.8967946770063</v>
      </c>
      <c r="I6738" s="16">
        <f t="shared" si="6732"/>
        <v>4148.4356535993493</v>
      </c>
      <c r="J6738" s="16">
        <f t="shared" si="6732"/>
        <v>4742.3554170230991</v>
      </c>
      <c r="K6738" s="16">
        <f>F6738*$E6738*(1-'Monte Carlo Inputs'!$C$11)+F6738*'Monte Carlo Inputs'!$C$12-F6738*'Monte Carlo Inputs'!$C$13-'Monte Carlo Inputs'!$C$14*(F6738-'Monte Carlo Inputs'!$C$17)</f>
        <v>1350.3652773763736</v>
      </c>
      <c r="L6738" s="16">
        <f>G6738*$E6738*(1-'Monte Carlo Inputs'!$C$11)+G6738*'Monte Carlo Inputs'!$C$12-G6738*'Monte Carlo Inputs'!$C$13-'Monte Carlo Inputs'!$C$14*(G6738-F6738)</f>
        <v>1543.693243155273</v>
      </c>
      <c r="M6738" s="16">
        <f>H6738*$E6738*(1-'Monte Carlo Inputs'!$C$11)+H6738*'Monte Carlo Inputs'!$C$12-H6738*'Monte Carlo Inputs'!$C$13-'Monte Carlo Inputs'!$C$14*(H6738-G6738)</f>
        <v>1764.6994253237592</v>
      </c>
      <c r="N6738" s="16">
        <f>I6738*$E6738*(1-'Monte Carlo Inputs'!$C$11)+I6738*'Monte Carlo Inputs'!$C$12-I6738*'Monte Carlo Inputs'!$C$13-'Monte Carlo Inputs'!$C$14*(I6738-H6738)</f>
        <v>2017.3464355992951</v>
      </c>
      <c r="O6738" s="16">
        <f>J6738*$E6738*(1-'Monte Carlo Inputs'!$C$11)+J6738*'Monte Carlo Inputs'!$C$12-J6738*'Monte Carlo Inputs'!$C$13-'Monte Carlo Inputs'!$C$14*(J6738-I6738)</f>
        <v>2306.164201577013</v>
      </c>
    </row>
    <row r="6739" spans="1:15">
      <c r="A6739">
        <v>6735</v>
      </c>
      <c r="B6739" s="39">
        <v>-0.56154292592655108</v>
      </c>
      <c r="C6739" s="39">
        <v>1.1167397119480718</v>
      </c>
      <c r="D6739" s="29">
        <f>'Monte Carlo Inputs'!$C$6+'Monte Carlo Inputs'!$D$6*B6739</f>
        <v>8.9930766117511288E-2</v>
      </c>
      <c r="E6739" s="29">
        <f>'Monte Carlo Inputs'!$C$7+'Monte Carlo Inputs'!$D$7*C6739</f>
        <v>0.62279205353774525</v>
      </c>
      <c r="F6739" s="16">
        <f>'Monte Carlo Inputs'!$C$17*(1+$D6739)</f>
        <v>2647.550823976047</v>
      </c>
      <c r="G6739" s="16">
        <f t="shared" ref="G6739:J6739" si="6733">F6739*(1+$D6739)</f>
        <v>2885.647097911261</v>
      </c>
      <c r="H6739" s="16">
        <f t="shared" si="6733"/>
        <v>3145.1555521711939</v>
      </c>
      <c r="I6739" s="16">
        <f t="shared" si="6733"/>
        <v>3428.0018005366937</v>
      </c>
      <c r="J6739" s="16">
        <f t="shared" si="6733"/>
        <v>3736.2846287111665</v>
      </c>
      <c r="K6739" s="16">
        <f>F6739*$E6739*(1-'Monte Carlo Inputs'!$C$11)+F6739*'Monte Carlo Inputs'!$C$12-F6739*'Monte Carlo Inputs'!$C$13-'Monte Carlo Inputs'!$C$14*(F6739-'Monte Carlo Inputs'!$C$17)</f>
        <v>1278.3274305703353</v>
      </c>
      <c r="L6739" s="16">
        <f>G6739*$E6739*(1-'Monte Carlo Inputs'!$C$11)+G6739*'Monte Carlo Inputs'!$C$12-G6739*'Monte Carlo Inputs'!$C$13-'Monte Carlo Inputs'!$C$14*(G6739-F6739)</f>
        <v>1393.2883957505553</v>
      </c>
      <c r="M6739" s="16">
        <f>H6739*$E6739*(1-'Monte Carlo Inputs'!$C$11)+H6739*'Monte Carlo Inputs'!$C$12-H6739*'Monte Carlo Inputs'!$C$13-'Monte Carlo Inputs'!$C$14*(H6739-G6739)</f>
        <v>1518.5878886030412</v>
      </c>
      <c r="N6739" s="16">
        <f>I6739*$E6739*(1-'Monte Carlo Inputs'!$C$11)+I6739*'Monte Carlo Inputs'!$C$12-I6739*'Monte Carlo Inputs'!$C$13-'Monte Carlo Inputs'!$C$14*(I6739-H6739)</f>
        <v>1655.1556608418866</v>
      </c>
      <c r="O6739" s="16">
        <f>J6739*$E6739*(1-'Monte Carlo Inputs'!$C$11)+J6739*'Monte Carlo Inputs'!$C$12-J6739*'Monte Carlo Inputs'!$C$13-'Monte Carlo Inputs'!$C$14*(J6739-I6739)</f>
        <v>1804.0050774651334</v>
      </c>
    </row>
    <row r="6740" spans="1:15">
      <c r="A6740">
        <v>6736</v>
      </c>
      <c r="B6740" s="39">
        <v>-1.4137798521813201</v>
      </c>
      <c r="C6740" s="39">
        <v>1.3114816517530037</v>
      </c>
      <c r="D6740" s="29">
        <f>'Monte Carlo Inputs'!$C$6+'Monte Carlo Inputs'!$D$6*B6740</f>
        <v>3.4719238656857998E-2</v>
      </c>
      <c r="E6740" s="29">
        <f>'Monte Carlo Inputs'!$C$7+'Monte Carlo Inputs'!$D$7*C6740</f>
        <v>0.62976223395589337</v>
      </c>
      <c r="F6740" s="16">
        <f>'Monte Carlo Inputs'!$C$17*(1+$D6740)</f>
        <v>2513.4365026213741</v>
      </c>
      <c r="G6740" s="16">
        <f t="shared" ref="G6740:J6740" si="6734">F6740*(1+$D6740)</f>
        <v>2600.701104404744</v>
      </c>
      <c r="H6740" s="16">
        <f t="shared" si="6734"/>
        <v>2690.9954667237266</v>
      </c>
      <c r="I6740" s="16">
        <f t="shared" si="6734"/>
        <v>2784.4247805574305</v>
      </c>
      <c r="J6740" s="16">
        <f t="shared" si="6734"/>
        <v>2881.0978890356732</v>
      </c>
      <c r="K6740" s="16">
        <f>F6740*$E6740*(1-'Monte Carlo Inputs'!$C$11)+F6740*'Monte Carlo Inputs'!$C$12-F6740*'Monte Carlo Inputs'!$C$13-'Monte Carlo Inputs'!$C$14*(F6740-'Monte Carlo Inputs'!$C$17)</f>
        <v>1223.9758822446365</v>
      </c>
      <c r="L6740" s="16">
        <f>G6740*$E6740*(1-'Monte Carlo Inputs'!$C$11)+G6740*'Monte Carlo Inputs'!$C$12-G6740*'Monte Carlo Inputs'!$C$13-'Monte Carlo Inputs'!$C$14*(G6740-F6740)</f>
        <v>1266.4713930105265</v>
      </c>
      <c r="M6740" s="16">
        <f>H6740*$E6740*(1-'Monte Carlo Inputs'!$C$11)+H6740*'Monte Carlo Inputs'!$C$12-H6740*'Monte Carlo Inputs'!$C$13-'Monte Carlo Inputs'!$C$14*(H6740-G6740)</f>
        <v>1310.4423155565426</v>
      </c>
      <c r="N6740" s="16">
        <f>I6740*$E6740*(1-'Monte Carlo Inputs'!$C$11)+I6740*'Monte Carlo Inputs'!$C$12-I6740*'Monte Carlo Inputs'!$C$13-'Monte Carlo Inputs'!$C$14*(I6740-H6740)</f>
        <v>1355.9398750563957</v>
      </c>
      <c r="O6740" s="16">
        <f>J6740*$E6740*(1-'Monte Carlo Inputs'!$C$11)+J6740*'Monte Carlo Inputs'!$C$12-J6740*'Monte Carlo Inputs'!$C$13-'Monte Carlo Inputs'!$C$14*(J6740-I6740)</f>
        <v>1403.0170751828289</v>
      </c>
    </row>
    <row r="6741" spans="1:15">
      <c r="A6741">
        <v>6737</v>
      </c>
      <c r="B6741" s="39">
        <v>-0.52302274287695549</v>
      </c>
      <c r="C6741" s="39">
        <v>-0.59565920133456463</v>
      </c>
      <c r="D6741" s="29">
        <f>'Monte Carlo Inputs'!$C$6+'Monte Carlo Inputs'!$D$6*B6741</f>
        <v>9.2426267167411064E-2</v>
      </c>
      <c r="E6741" s="29">
        <f>'Monte Carlo Inputs'!$C$7+'Monte Carlo Inputs'!$D$7*C6741</f>
        <v>0.56150207467969138</v>
      </c>
      <c r="F6741" s="16">
        <f>'Monte Carlo Inputs'!$C$17*(1+$D6741)</f>
        <v>2653.6126455763583</v>
      </c>
      <c r="G6741" s="16">
        <f t="shared" ref="G6741:J6741" si="6735">F6741*(1+$D6741)</f>
        <v>2898.8761569152189</v>
      </c>
      <c r="H6741" s="16">
        <f t="shared" si="6735"/>
        <v>3166.8084590795024</v>
      </c>
      <c r="I6741" s="16">
        <f t="shared" si="6735"/>
        <v>3459.5047437864014</v>
      </c>
      <c r="J6741" s="16">
        <f t="shared" si="6735"/>
        <v>3779.2538535025292</v>
      </c>
      <c r="K6741" s="16">
        <f>F6741*$E6741*(1-'Monte Carlo Inputs'!$C$11)+F6741*'Monte Carlo Inputs'!$C$12-F6741*'Monte Carlo Inputs'!$C$13-'Monte Carlo Inputs'!$C$14*(F6741-'Monte Carlo Inputs'!$C$17)</f>
        <v>1165.6173716770834</v>
      </c>
      <c r="L6741" s="16">
        <f>G6741*$E6741*(1-'Monte Carlo Inputs'!$C$11)+G6741*'Monte Carlo Inputs'!$C$12-G6741*'Monte Carlo Inputs'!$C$13-'Monte Carlo Inputs'!$C$14*(G6741-F6741)</f>
        <v>1273.3510342866846</v>
      </c>
      <c r="M6741" s="16">
        <f>H6741*$E6741*(1-'Monte Carlo Inputs'!$C$11)+H6741*'Monte Carlo Inputs'!$C$12-H6741*'Monte Carlo Inputs'!$C$13-'Monte Carlo Inputs'!$C$14*(H6741-G6741)</f>
        <v>1391.0421171795647</v>
      </c>
      <c r="N6741" s="16">
        <f>I6741*$E6741*(1-'Monte Carlo Inputs'!$C$11)+I6741*'Monte Carlo Inputs'!$C$12-I6741*'Monte Carlo Inputs'!$C$13-'Monte Carlo Inputs'!$C$14*(I6741-H6741)</f>
        <v>1519.6109475431242</v>
      </c>
      <c r="O6741" s="16">
        <f>J6741*$E6741*(1-'Monte Carlo Inputs'!$C$11)+J6741*'Monte Carlo Inputs'!$C$12-J6741*'Monte Carlo Inputs'!$C$13-'Monte Carlo Inputs'!$C$14*(J6741-I6741)</f>
        <v>1660.0629149712677</v>
      </c>
    </row>
    <row r="6742" spans="1:15">
      <c r="A6742">
        <v>6738</v>
      </c>
      <c r="B6742" s="39">
        <v>-0.85175008396994722</v>
      </c>
      <c r="C6742" s="39">
        <v>-0.96198779689311176</v>
      </c>
      <c r="D6742" s="29">
        <f>'Monte Carlo Inputs'!$C$6+'Monte Carlo Inputs'!$D$6*B6742</f>
        <v>7.1129913934298988E-2</v>
      </c>
      <c r="E6742" s="29">
        <f>'Monte Carlo Inputs'!$C$7+'Monte Carlo Inputs'!$D$7*C6742</f>
        <v>0.54839048502454302</v>
      </c>
      <c r="F6742" s="16">
        <f>'Monte Carlo Inputs'!$C$17*(1+$D6742)</f>
        <v>2601.8816739378058</v>
      </c>
      <c r="G6742" s="16">
        <f t="shared" ref="G6742:J6742" si="6736">F6742*(1+$D6742)</f>
        <v>2786.9532934722315</v>
      </c>
      <c r="H6742" s="16">
        <f t="shared" si="6736"/>
        <v>2985.1890413758224</v>
      </c>
      <c r="I6742" s="16">
        <f t="shared" si="6736"/>
        <v>3197.5252809664971</v>
      </c>
      <c r="J6742" s="16">
        <f t="shared" si="6736"/>
        <v>3424.9649790043891</v>
      </c>
      <c r="K6742" s="16">
        <f>F6742*$E6742*(1-'Monte Carlo Inputs'!$C$11)+F6742*'Monte Carlo Inputs'!$C$12-F6742*'Monte Carlo Inputs'!$C$13-'Monte Carlo Inputs'!$C$14*(F6742-'Monte Carlo Inputs'!$C$17)</f>
        <v>1117.8251925350371</v>
      </c>
      <c r="L6742" s="16">
        <f>G6742*$E6742*(1-'Monte Carlo Inputs'!$C$11)+G6742*'Monte Carlo Inputs'!$C$12-G6742*'Monte Carlo Inputs'!$C$13-'Monte Carlo Inputs'!$C$14*(G6742-F6742)</f>
        <v>1197.3360022736454</v>
      </c>
      <c r="M6742" s="16">
        <f>H6742*$E6742*(1-'Monte Carlo Inputs'!$C$11)+H6742*'Monte Carlo Inputs'!$C$12-H6742*'Monte Carlo Inputs'!$C$13-'Monte Carlo Inputs'!$C$14*(H6742-G6742)</f>
        <v>1282.5024090658073</v>
      </c>
      <c r="N6742" s="16">
        <f>I6742*$E6742*(1-'Monte Carlo Inputs'!$C$11)+I6742*'Monte Carlo Inputs'!$C$12-I6742*'Monte Carlo Inputs'!$C$13-'Monte Carlo Inputs'!$C$14*(I6742-H6742)</f>
        <v>1373.7266950431892</v>
      </c>
      <c r="O6742" s="16">
        <f>J6742*$E6742*(1-'Monte Carlo Inputs'!$C$11)+J6742*'Monte Carlo Inputs'!$C$12-J6742*'Monte Carlo Inputs'!$C$13-'Monte Carlo Inputs'!$C$14*(J6742-I6742)</f>
        <v>1471.4397566308603</v>
      </c>
    </row>
    <row r="6743" spans="1:15">
      <c r="A6743">
        <v>6739</v>
      </c>
      <c r="B6743" s="39">
        <v>0.25773525140984055</v>
      </c>
      <c r="C6743" s="39">
        <v>-0.24153784383356672</v>
      </c>
      <c r="D6743" s="29">
        <f>'Monte Carlo Inputs'!$C$6+'Monte Carlo Inputs'!$D$6*B6743</f>
        <v>0.1430070858502237</v>
      </c>
      <c r="E6743" s="29">
        <f>'Monte Carlo Inputs'!$C$7+'Monte Carlo Inputs'!$D$7*C6743</f>
        <v>0.57417674431774623</v>
      </c>
      <c r="F6743" s="16">
        <f>'Monte Carlo Inputs'!$C$17*(1+$D6743)</f>
        <v>2776.4785122387789</v>
      </c>
      <c r="G6743" s="16">
        <f t="shared" ref="G6743:J6743" si="6737">F6743*(1+$D6743)</f>
        <v>3173.5346131998112</v>
      </c>
      <c r="H6743" s="16">
        <f t="shared" si="6737"/>
        <v>3627.372550078333</v>
      </c>
      <c r="I6743" s="16">
        <f t="shared" si="6737"/>
        <v>4146.1125277581305</v>
      </c>
      <c r="J6743" s="16">
        <f t="shared" si="6737"/>
        <v>4739.0359979599252</v>
      </c>
      <c r="K6743" s="16">
        <f>F6743*$E6743*(1-'Monte Carlo Inputs'!$C$11)+F6743*'Monte Carlo Inputs'!$C$12-F6743*'Monte Carlo Inputs'!$C$13-'Monte Carlo Inputs'!$C$14*(F6743-'Monte Carlo Inputs'!$C$17)</f>
        <v>1246.5133706089557</v>
      </c>
      <c r="L6743" s="16">
        <f>G6743*$E6743*(1-'Monte Carlo Inputs'!$C$11)+G6743*'Monte Carlo Inputs'!$C$12-G6743*'Monte Carlo Inputs'!$C$13-'Monte Carlo Inputs'!$C$14*(G6743-F6743)</f>
        <v>1424.7736152130824</v>
      </c>
      <c r="M6743" s="16">
        <f>H6743*$E6743*(1-'Monte Carlo Inputs'!$C$11)+H6743*'Monte Carlo Inputs'!$C$12-H6743*'Monte Carlo Inputs'!$C$13-'Monte Carlo Inputs'!$C$14*(H6743-G6743)</f>
        <v>1628.5263379209932</v>
      </c>
      <c r="N6743" s="16">
        <f>I6743*$E6743*(1-'Monte Carlo Inputs'!$C$11)+I6743*'Monte Carlo Inputs'!$C$12-I6743*'Monte Carlo Inputs'!$C$13-'Monte Carlo Inputs'!$C$14*(I6743-H6743)</f>
        <v>1861.4171437374114</v>
      </c>
      <c r="O6743" s="16">
        <f>J6743*$E6743*(1-'Monte Carlo Inputs'!$C$11)+J6743*'Monte Carlo Inputs'!$C$12-J6743*'Monte Carlo Inputs'!$C$13-'Monte Carlo Inputs'!$C$14*(J6743-I6743)</f>
        <v>2127.6129850149455</v>
      </c>
    </row>
    <row r="6744" spans="1:15">
      <c r="A6744">
        <v>6740</v>
      </c>
      <c r="B6744" s="39">
        <v>-0.37562368764302506</v>
      </c>
      <c r="C6744" s="39">
        <v>-0.19868007371070592</v>
      </c>
      <c r="D6744" s="29">
        <f>'Monte Carlo Inputs'!$C$6+'Monte Carlo Inputs'!$D$6*B6744</f>
        <v>0.10197540395673822</v>
      </c>
      <c r="E6744" s="29">
        <f>'Monte Carlo Inputs'!$C$7+'Monte Carlo Inputs'!$D$7*C6744</f>
        <v>0.57571070454416218</v>
      </c>
      <c r="F6744" s="16">
        <f>'Monte Carlo Inputs'!$C$17*(1+$D6744)</f>
        <v>2676.8084537513132</v>
      </c>
      <c r="G6744" s="16">
        <f t="shared" ref="G6744:J6744" si="6738">F6744*(1+$D6744)</f>
        <v>2949.7770771374153</v>
      </c>
      <c r="H6744" s="16">
        <f t="shared" si="6738"/>
        <v>3250.5817861608298</v>
      </c>
      <c r="I6744" s="16">
        <f t="shared" si="6738"/>
        <v>3582.0611768989961</v>
      </c>
      <c r="J6744" s="16">
        <f t="shared" si="6738"/>
        <v>3947.3433124110202</v>
      </c>
      <c r="K6744" s="16">
        <f>F6744*$E6744*(1-'Monte Carlo Inputs'!$C$11)+F6744*'Monte Carlo Inputs'!$C$12-F6744*'Monte Carlo Inputs'!$C$13-'Monte Carlo Inputs'!$C$14*(F6744-'Monte Carlo Inputs'!$C$17)</f>
        <v>1203.2260460379005</v>
      </c>
      <c r="L6744" s="16">
        <f>G6744*$E6744*(1-'Monte Carlo Inputs'!$C$11)+G6744*'Monte Carlo Inputs'!$C$12-G6744*'Monte Carlo Inputs'!$C$13-'Monte Carlo Inputs'!$C$14*(G6744-F6744)</f>
        <v>1325.925508133884</v>
      </c>
      <c r="M6744" s="16">
        <f>H6744*$E6744*(1-'Monte Carlo Inputs'!$C$11)+H6744*'Monte Carlo Inputs'!$C$12-H6744*'Monte Carlo Inputs'!$C$13-'Monte Carlo Inputs'!$C$14*(H6744-G6744)</f>
        <v>1461.1372974423805</v>
      </c>
      <c r="N6744" s="16">
        <f>I6744*$E6744*(1-'Monte Carlo Inputs'!$C$11)+I6744*'Monte Carlo Inputs'!$C$12-I6744*'Monte Carlo Inputs'!$C$13-'Monte Carlo Inputs'!$C$14*(I6744-H6744)</f>
        <v>1610.1373635853236</v>
      </c>
      <c r="O6744" s="16">
        <f>J6744*$E6744*(1-'Monte Carlo Inputs'!$C$11)+J6744*'Monte Carlo Inputs'!$C$12-J6744*'Monte Carlo Inputs'!$C$13-'Monte Carlo Inputs'!$C$14*(J6744-I6744)</f>
        <v>1774.3317716627748</v>
      </c>
    </row>
    <row r="6745" spans="1:15">
      <c r="A6745">
        <v>6741</v>
      </c>
      <c r="B6745" s="39">
        <v>-0.5356667781174389</v>
      </c>
      <c r="C6745" s="39">
        <v>-9.9049933157035155E-2</v>
      </c>
      <c r="D6745" s="29">
        <f>'Monte Carlo Inputs'!$C$6+'Monte Carlo Inputs'!$D$6*B6745</f>
        <v>9.1607132866388385E-2</v>
      </c>
      <c r="E6745" s="29">
        <f>'Monte Carlo Inputs'!$C$7+'Monte Carlo Inputs'!$D$7*C6745</f>
        <v>0.57927665472130507</v>
      </c>
      <c r="F6745" s="16">
        <f>'Monte Carlo Inputs'!$C$17*(1+$D6745)</f>
        <v>2651.6228864457444</v>
      </c>
      <c r="G6745" s="16">
        <f t="shared" ref="G6745:J6745" si="6739">F6745*(1+$D6745)</f>
        <v>2894.5304565159358</v>
      </c>
      <c r="H6745" s="16">
        <f t="shared" si="6739"/>
        <v>3159.690092631799</v>
      </c>
      <c r="I6745" s="16">
        <f t="shared" si="6739"/>
        <v>3449.140242764131</v>
      </c>
      <c r="J6745" s="16">
        <f t="shared" si="6739"/>
        <v>3765.1060912578318</v>
      </c>
      <c r="K6745" s="16">
        <f>F6745*$E6745*(1-'Monte Carlo Inputs'!$C$11)+F6745*'Monte Carlo Inputs'!$C$12-F6745*'Monte Carlo Inputs'!$C$13-'Monte Carlo Inputs'!$C$14*(F6745-'Monte Carlo Inputs'!$C$17)</f>
        <v>1198.2503169836452</v>
      </c>
      <c r="L6745" s="16">
        <f>G6745*$E6745*(1-'Monte Carlo Inputs'!$C$11)+G6745*'Monte Carlo Inputs'!$C$12-G6745*'Monte Carlo Inputs'!$C$13-'Monte Carlo Inputs'!$C$14*(G6745-F6745)</f>
        <v>1308.0185929787579</v>
      </c>
      <c r="M6745" s="16">
        <f>H6745*$E6745*(1-'Monte Carlo Inputs'!$C$11)+H6745*'Monte Carlo Inputs'!$C$12-H6745*'Monte Carlo Inputs'!$C$13-'Monte Carlo Inputs'!$C$14*(H6745-G6745)</f>
        <v>1427.8424260174695</v>
      </c>
      <c r="N6745" s="16">
        <f>I6745*$E6745*(1-'Monte Carlo Inputs'!$C$11)+I6745*'Monte Carlo Inputs'!$C$12-I6745*'Monte Carlo Inputs'!$C$13-'Monte Carlo Inputs'!$C$14*(I6745-H6745)</f>
        <v>1558.6429768499179</v>
      </c>
      <c r="O6745" s="16">
        <f>J6745*$E6745*(1-'Monte Carlo Inputs'!$C$11)+J6745*'Monte Carlo Inputs'!$C$12-J6745*'Monte Carlo Inputs'!$C$13-'Monte Carlo Inputs'!$C$14*(J6745-I6745)</f>
        <v>1701.4257911214713</v>
      </c>
    </row>
    <row r="6746" spans="1:15">
      <c r="A6746">
        <v>6742</v>
      </c>
      <c r="B6746" s="39">
        <v>0.69414447501929566</v>
      </c>
      <c r="C6746" s="39">
        <v>5.4699923220443251E-2</v>
      </c>
      <c r="D6746" s="29">
        <f>'Monte Carlo Inputs'!$C$6+'Monte Carlo Inputs'!$D$6*B6746</f>
        <v>0.17127952874856495</v>
      </c>
      <c r="E6746" s="29">
        <f>'Monte Carlo Inputs'!$C$7+'Monte Carlo Inputs'!$D$7*C6746</f>
        <v>0.58477965135001708</v>
      </c>
      <c r="F6746" s="16">
        <f>'Monte Carlo Inputs'!$C$17*(1+$D6746)</f>
        <v>2845.1551032831394</v>
      </c>
      <c r="G6746" s="16">
        <f t="shared" ref="G6746:J6746" si="6740">F6746*(1+$D6746)</f>
        <v>3332.4719285900501</v>
      </c>
      <c r="H6746" s="16">
        <f t="shared" si="6740"/>
        <v>3903.2561500867751</v>
      </c>
      <c r="I6746" s="16">
        <f t="shared" si="6740"/>
        <v>4571.8040240585751</v>
      </c>
      <c r="J6746" s="16">
        <f t="shared" si="6740"/>
        <v>5354.8604628301209</v>
      </c>
      <c r="K6746" s="16">
        <f>F6746*$E6746*(1-'Monte Carlo Inputs'!$C$11)+F6746*'Monte Carlo Inputs'!$C$12-F6746*'Monte Carlo Inputs'!$C$13-'Monte Carlo Inputs'!$C$14*(F6746-'Monte Carlo Inputs'!$C$17)</f>
        <v>1299.8192411434745</v>
      </c>
      <c r="L6746" s="16">
        <f>G6746*$E6746*(1-'Monte Carlo Inputs'!$C$11)+G6746*'Monte Carlo Inputs'!$C$12-G6746*'Monte Carlo Inputs'!$C$13-'Monte Carlo Inputs'!$C$14*(G6746-F6746)</f>
        <v>1522.4516682248461</v>
      </c>
      <c r="M6746" s="16">
        <f>H6746*$E6746*(1-'Monte Carlo Inputs'!$C$11)+H6746*'Monte Carlo Inputs'!$C$12-H6746*'Monte Carlo Inputs'!$C$13-'Monte Carlo Inputs'!$C$14*(H6746-G6746)</f>
        <v>1783.216472500864</v>
      </c>
      <c r="N6746" s="16">
        <f>I6746*$E6746*(1-'Monte Carlo Inputs'!$C$11)+I6746*'Monte Carlo Inputs'!$C$12-I6746*'Monte Carlo Inputs'!$C$13-'Monte Carlo Inputs'!$C$14*(I6746-H6746)</f>
        <v>2088.6449495674901</v>
      </c>
      <c r="O6746" s="16">
        <f>J6746*$E6746*(1-'Monte Carlo Inputs'!$C$11)+J6746*'Monte Carlo Inputs'!$C$12-J6746*'Monte Carlo Inputs'!$C$13-'Monte Carlo Inputs'!$C$14*(J6746-I6746)</f>
        <v>2446.3870722524803</v>
      </c>
    </row>
    <row r="6747" spans="1:15">
      <c r="A6747">
        <v>6743</v>
      </c>
      <c r="B6747" s="39">
        <v>-0.22196785234854299</v>
      </c>
      <c r="C6747" s="39">
        <v>0.22639032778331575</v>
      </c>
      <c r="D6747" s="29">
        <f>'Monte Carlo Inputs'!$C$6+'Monte Carlo Inputs'!$D$6*B6747</f>
        <v>0.11192988153040161</v>
      </c>
      <c r="E6747" s="29">
        <f>'Monte Carlo Inputs'!$C$7+'Monte Carlo Inputs'!$D$7*C6747</f>
        <v>0.5909247739520963</v>
      </c>
      <c r="F6747" s="16">
        <f>'Monte Carlo Inputs'!$C$17*(1+$D6747)</f>
        <v>2700.9888752254988</v>
      </c>
      <c r="G6747" s="16">
        <f t="shared" ref="G6747:J6747" si="6741">F6747*(1+$D6747)</f>
        <v>3003.3102400444213</v>
      </c>
      <c r="H6747" s="16">
        <f t="shared" si="6741"/>
        <v>3339.4703994116353</v>
      </c>
      <c r="I6747" s="16">
        <f t="shared" si="6741"/>
        <v>3713.2569255920621</v>
      </c>
      <c r="J6747" s="16">
        <f t="shared" si="6741"/>
        <v>4128.8813333655244</v>
      </c>
      <c r="K6747" s="16">
        <f>F6747*$E6747*(1-'Monte Carlo Inputs'!$C$11)+F6747*'Monte Carlo Inputs'!$C$12-F6747*'Monte Carlo Inputs'!$C$13-'Monte Carlo Inputs'!$C$14*(F6747-'Monte Carlo Inputs'!$C$17)</f>
        <v>1243.7036842782918</v>
      </c>
      <c r="L6747" s="16">
        <f>G6747*$E6747*(1-'Monte Carlo Inputs'!$C$11)+G6747*'Monte Carlo Inputs'!$C$12-G6747*'Monte Carlo Inputs'!$C$13-'Monte Carlo Inputs'!$C$14*(G6747-F6747)</f>
        <v>1382.911290318485</v>
      </c>
      <c r="M6747" s="16">
        <f>H6747*$E6747*(1-'Monte Carlo Inputs'!$C$11)+H6747*'Monte Carlo Inputs'!$C$12-H6747*'Monte Carlo Inputs'!$C$13-'Monte Carlo Inputs'!$C$14*(H6747-G6747)</f>
        <v>1537.7003872108878</v>
      </c>
      <c r="N6747" s="16">
        <f>I6747*$E6747*(1-'Monte Carlo Inputs'!$C$11)+I6747*'Monte Carlo Inputs'!$C$12-I6747*'Monte Carlo Inputs'!$C$13-'Monte Carlo Inputs'!$C$14*(I6747-H6747)</f>
        <v>1709.8150093806551</v>
      </c>
      <c r="O6747" s="16">
        <f>J6747*$E6747*(1-'Monte Carlo Inputs'!$C$11)+J6747*'Monte Carlo Inputs'!$C$12-J6747*'Monte Carlo Inputs'!$C$13-'Monte Carlo Inputs'!$C$14*(J6747-I6747)</f>
        <v>1901.1944008195337</v>
      </c>
    </row>
    <row r="6748" spans="1:15">
      <c r="A6748">
        <v>6744</v>
      </c>
      <c r="B6748" s="39">
        <v>0.78024250428476816</v>
      </c>
      <c r="C6748" s="39">
        <v>2.2765429741061616</v>
      </c>
      <c r="D6748" s="29">
        <f>'Monte Carlo Inputs'!$C$6+'Monte Carlo Inputs'!$D$6*B6748</f>
        <v>0.17685732473540267</v>
      </c>
      <c r="E6748" s="29">
        <f>'Monte Carlo Inputs'!$C$7+'Monte Carlo Inputs'!$D$7*C6748</f>
        <v>0.66430359437428088</v>
      </c>
      <c r="F6748" s="16">
        <f>'Monte Carlo Inputs'!$C$17*(1+$D6748)</f>
        <v>2858.7041275147667</v>
      </c>
      <c r="G6748" s="16">
        <f t="shared" ref="G6748:J6748" si="6742">F6748*(1+$D6748)</f>
        <v>3364.2868917170817</v>
      </c>
      <c r="H6748" s="16">
        <f t="shared" si="6742"/>
        <v>3959.2856710285478</v>
      </c>
      <c r="I6748" s="16">
        <f t="shared" si="6742"/>
        <v>4659.5143426698696</v>
      </c>
      <c r="J6748" s="16">
        <f t="shared" si="6742"/>
        <v>5483.5835838807006</v>
      </c>
      <c r="K6748" s="16">
        <f>F6748*$E6748*(1-'Monte Carlo Inputs'!$C$11)+F6748*'Monte Carlo Inputs'!$C$12-F6748*'Monte Carlo Inputs'!$C$13-'Monte Carlo Inputs'!$C$14*(F6748-'Monte Carlo Inputs'!$C$17)</f>
        <v>1467.9688401300114</v>
      </c>
      <c r="L6748" s="16">
        <f>G6748*$E6748*(1-'Monte Carlo Inputs'!$C$11)+G6748*'Monte Carlo Inputs'!$C$12-G6748*'Monte Carlo Inputs'!$C$13-'Monte Carlo Inputs'!$C$14*(G6748-F6748)</f>
        <v>1727.5898819903371</v>
      </c>
      <c r="M6748" s="16">
        <f>H6748*$E6748*(1-'Monte Carlo Inputs'!$C$11)+H6748*'Monte Carlo Inputs'!$C$12-H6748*'Monte Carlo Inputs'!$C$13-'Monte Carlo Inputs'!$C$14*(H6748-G6748)</f>
        <v>2033.1268067590975</v>
      </c>
      <c r="N6748" s="16">
        <f>I6748*$E6748*(1-'Monte Carlo Inputs'!$C$11)+I6748*'Monte Carlo Inputs'!$C$12-I6748*'Monte Carlo Inputs'!$C$13-'Monte Carlo Inputs'!$C$14*(I6748-H6748)</f>
        <v>2392.7001746503438</v>
      </c>
      <c r="O6748" s="16">
        <f>J6748*$E6748*(1-'Monte Carlo Inputs'!$C$11)+J6748*'Monte Carlo Inputs'!$C$12-J6748*'Monte Carlo Inputs'!$C$13-'Monte Carlo Inputs'!$C$14*(J6748-I6748)</f>
        <v>2815.8667264329338</v>
      </c>
    </row>
    <row r="6749" spans="1:15">
      <c r="A6749">
        <v>6745</v>
      </c>
      <c r="B6749" s="39">
        <v>-0.78835543100619865</v>
      </c>
      <c r="C6749" s="39">
        <v>0.42746245410678335</v>
      </c>
      <c r="D6749" s="29">
        <f>'Monte Carlo Inputs'!$C$6+'Monte Carlo Inputs'!$D$6*B6749</f>
        <v>7.5236888784999442E-2</v>
      </c>
      <c r="E6749" s="29">
        <f>'Monte Carlo Inputs'!$C$7+'Monte Carlo Inputs'!$D$7*C6749</f>
        <v>0.59812152365551974</v>
      </c>
      <c r="F6749" s="16">
        <f>'Monte Carlo Inputs'!$C$17*(1+$D6749)</f>
        <v>2611.8579265476424</v>
      </c>
      <c r="G6749" s="16">
        <f t="shared" ref="G6749:J6749" si="6743">F6749*(1+$D6749)</f>
        <v>2808.3659908895265</v>
      </c>
      <c r="H6749" s="16">
        <f t="shared" si="6743"/>
        <v>3019.6587106136567</v>
      </c>
      <c r="I6749" s="16">
        <f t="shared" si="6743"/>
        <v>3246.8484371927511</v>
      </c>
      <c r="J6749" s="16">
        <f t="shared" si="6743"/>
        <v>3491.1312119635713</v>
      </c>
      <c r="K6749" s="16">
        <f>F6749*$E6749*(1-'Monte Carlo Inputs'!$C$11)+F6749*'Monte Carlo Inputs'!$C$12-F6749*'Monte Carlo Inputs'!$C$13-'Monte Carlo Inputs'!$C$14*(F6749-'Monte Carlo Inputs'!$C$17)</f>
        <v>1214.6938547034358</v>
      </c>
      <c r="L6749" s="16">
        <f>G6749*$E6749*(1-'Monte Carlo Inputs'!$C$11)+G6749*'Monte Carlo Inputs'!$C$12-G6749*'Monte Carlo Inputs'!$C$13-'Monte Carlo Inputs'!$C$14*(G6749-F6749)</f>
        <v>1306.0836411575806</v>
      </c>
      <c r="M6749" s="16">
        <f>H6749*$E6749*(1-'Monte Carlo Inputs'!$C$11)+H6749*'Monte Carlo Inputs'!$C$12-H6749*'Monte Carlo Inputs'!$C$13-'Monte Carlo Inputs'!$C$14*(H6749-G6749)</f>
        <v>1404.3493108112605</v>
      </c>
      <c r="N6749" s="16">
        <f>I6749*$E6749*(1-'Monte Carlo Inputs'!$C$11)+I6749*'Monte Carlo Inputs'!$C$12-I6749*'Monte Carlo Inputs'!$C$13-'Monte Carlo Inputs'!$C$14*(I6749-H6749)</f>
        <v>1510.0081837240582</v>
      </c>
      <c r="O6749" s="16">
        <f>J6749*$E6749*(1-'Monte Carlo Inputs'!$C$11)+J6749*'Monte Carlo Inputs'!$C$12-J6749*'Monte Carlo Inputs'!$C$13-'Monte Carlo Inputs'!$C$14*(J6749-I6749)</f>
        <v>1623.6165015073441</v>
      </c>
    </row>
    <row r="6750" spans="1:15">
      <c r="A6750">
        <v>6746</v>
      </c>
      <c r="B6750" s="39">
        <v>0.26898020557267976</v>
      </c>
      <c r="C6750" s="39">
        <v>0.73892216735977989</v>
      </c>
      <c r="D6750" s="29">
        <f>'Monte Carlo Inputs'!$C$6+'Monte Carlo Inputs'!$D$6*B6750</f>
        <v>0.14373558173725803</v>
      </c>
      <c r="E6750" s="29">
        <f>'Monte Carlo Inputs'!$C$7+'Monte Carlo Inputs'!$D$7*C6750</f>
        <v>0.60926925278121602</v>
      </c>
      <c r="F6750" s="16">
        <f>'Monte Carlo Inputs'!$C$17*(1+$D6750)</f>
        <v>2778.2481015979743</v>
      </c>
      <c r="G6750" s="16">
        <f t="shared" ref="G6750:J6750" si="6744">F6750*(1+$D6750)</f>
        <v>3177.5812086915921</v>
      </c>
      <c r="H6750" s="16">
        <f t="shared" si="6744"/>
        <v>3634.312692240258</v>
      </c>
      <c r="I6750" s="16">
        <f t="shared" si="6744"/>
        <v>4156.6927412745117</v>
      </c>
      <c r="J6750" s="16">
        <f t="shared" si="6744"/>
        <v>4754.1573905446421</v>
      </c>
      <c r="K6750" s="16">
        <f>F6750*$E6750*(1-'Monte Carlo Inputs'!$C$11)+F6750*'Monte Carlo Inputs'!$C$12-F6750*'Monte Carlo Inputs'!$C$13-'Monte Carlo Inputs'!$C$14*(F6750-'Monte Carlo Inputs'!$C$17)</f>
        <v>1316.7090994226187</v>
      </c>
      <c r="L6750" s="16">
        <f>G6750*$E6750*(1-'Monte Carlo Inputs'!$C$11)+G6750*'Monte Carlo Inputs'!$C$12-G6750*'Monte Carlo Inputs'!$C$13-'Monte Carlo Inputs'!$C$14*(G6750-F6750)</f>
        <v>1505.9670478068699</v>
      </c>
      <c r="M6750" s="16">
        <f>H6750*$E6750*(1-'Monte Carlo Inputs'!$C$11)+H6750*'Monte Carlo Inputs'!$C$12-H6750*'Monte Carlo Inputs'!$C$13-'Monte Carlo Inputs'!$C$14*(H6750-G6750)</f>
        <v>1722.428097500532</v>
      </c>
      <c r="N6750" s="16">
        <f>I6750*$E6750*(1-'Monte Carlo Inputs'!$C$11)+I6750*'Monte Carlo Inputs'!$C$12-I6750*'Monte Carlo Inputs'!$C$13-'Monte Carlo Inputs'!$C$14*(I6750-H6750)</f>
        <v>1970.002302095369</v>
      </c>
      <c r="O6750" s="16">
        <f>J6750*$E6750*(1-'Monte Carlo Inputs'!$C$11)+J6750*'Monte Carlo Inputs'!$C$12-J6750*'Monte Carlo Inputs'!$C$13-'Monte Carlo Inputs'!$C$14*(J6750-I6750)</f>
        <v>2253.1617290107852</v>
      </c>
    </row>
    <row r="6751" spans="1:15">
      <c r="A6751">
        <v>6747</v>
      </c>
      <c r="B6751" s="39">
        <v>-2.4520830112637286</v>
      </c>
      <c r="C6751" s="39">
        <v>-0.84507752493681132</v>
      </c>
      <c r="D6751" s="29">
        <f>'Monte Carlo Inputs'!$C$6+'Monte Carlo Inputs'!$D$6*B6751</f>
        <v>-3.254644957386324E-2</v>
      </c>
      <c r="E6751" s="29">
        <f>'Monte Carlo Inputs'!$C$7+'Monte Carlo Inputs'!$D$7*C6751</f>
        <v>0.55257492361587279</v>
      </c>
      <c r="F6751" s="16">
        <f>'Monte Carlo Inputs'!$C$17*(1+$D6751)</f>
        <v>2350.0414193401293</v>
      </c>
      <c r="G6751" s="16">
        <f t="shared" ref="G6751:J6751" si="6745">F6751*(1+$D6751)</f>
        <v>2273.5559147890858</v>
      </c>
      <c r="H6751" s="16">
        <f t="shared" si="6745"/>
        <v>2199.5597418550442</v>
      </c>
      <c r="I6751" s="16">
        <f t="shared" si="6745"/>
        <v>2127.9718816320592</v>
      </c>
      <c r="J6751" s="16">
        <f t="shared" si="6745"/>
        <v>2058.7139520919227</v>
      </c>
      <c r="K6751" s="16">
        <f>F6751*$E6751*(1-'Monte Carlo Inputs'!$C$11)+F6751*'Monte Carlo Inputs'!$C$12-F6751*'Monte Carlo Inputs'!$C$13-'Monte Carlo Inputs'!$C$14*(F6751-'Monte Carlo Inputs'!$C$17)</f>
        <v>1012.6850702145109</v>
      </c>
      <c r="L6751" s="16">
        <f>G6751*$E6751*(1-'Monte Carlo Inputs'!$C$11)+G6751*'Monte Carlo Inputs'!$C$12-G6751*'Monte Carlo Inputs'!$C$13-'Monte Carlo Inputs'!$C$14*(G6751-F6751)</f>
        <v>979.72576664257019</v>
      </c>
      <c r="M6751" s="16">
        <f>H6751*$E6751*(1-'Monte Carlo Inputs'!$C$11)+H6751*'Monte Carlo Inputs'!$C$12-H6751*'Monte Carlo Inputs'!$C$13-'Monte Carlo Inputs'!$C$14*(H6751-G6751)</f>
        <v>947.83917138232312</v>
      </c>
      <c r="N6751" s="16">
        <f>I6751*$E6751*(1-'Monte Carlo Inputs'!$C$11)+I6751*'Monte Carlo Inputs'!$C$12-I6751*'Monte Carlo Inputs'!$C$13-'Monte Carlo Inputs'!$C$14*(I6751-H6751)</f>
        <v>916.99037158679607</v>
      </c>
      <c r="O6751" s="16">
        <f>J6751*$E6751*(1-'Monte Carlo Inputs'!$C$11)+J6751*'Monte Carlo Inputs'!$C$12-J6751*'Monte Carlo Inputs'!$C$13-'Monte Carlo Inputs'!$C$14*(J6751-I6751)</f>
        <v>887.14559069822838</v>
      </c>
    </row>
    <row r="6752" spans="1:15">
      <c r="A6752">
        <v>6748</v>
      </c>
      <c r="B6752" s="39">
        <v>0.37859283498366308</v>
      </c>
      <c r="C6752" s="39">
        <v>-0.24035346387920639</v>
      </c>
      <c r="D6752" s="29">
        <f>'Monte Carlo Inputs'!$C$6+'Monte Carlo Inputs'!$D$6*B6752</f>
        <v>0.15083675338603234</v>
      </c>
      <c r="E6752" s="29">
        <f>'Monte Carlo Inputs'!$C$7+'Monte Carlo Inputs'!$D$7*C6752</f>
        <v>0.57421913550463588</v>
      </c>
      <c r="F6752" s="16">
        <f>'Monte Carlo Inputs'!$C$17*(1+$D6752)</f>
        <v>2795.4975576500119</v>
      </c>
      <c r="G6752" s="16">
        <f t="shared" ref="G6752:J6752" si="6746">F6752*(1+$D6752)</f>
        <v>3217.1613333445225</v>
      </c>
      <c r="H6752" s="16">
        <f t="shared" si="6746"/>
        <v>3702.4275039852896</v>
      </c>
      <c r="I6752" s="16">
        <f t="shared" si="6746"/>
        <v>4260.889648333582</v>
      </c>
      <c r="J6752" s="16">
        <f t="shared" si="6746"/>
        <v>4903.5884094243729</v>
      </c>
      <c r="K6752" s="16">
        <f>F6752*$E6752*(1-'Monte Carlo Inputs'!$C$11)+F6752*'Monte Carlo Inputs'!$C$12-F6752*'Monte Carlo Inputs'!$C$13-'Monte Carlo Inputs'!$C$14*(F6752-'Monte Carlo Inputs'!$C$17)</f>
        <v>1255.4153231123553</v>
      </c>
      <c r="L6752" s="16">
        <f>G6752*$E6752*(1-'Monte Carlo Inputs'!$C$11)+G6752*'Monte Carlo Inputs'!$C$12-G6752*'Monte Carlo Inputs'!$C$13-'Monte Carlo Inputs'!$C$14*(G6752-F6752)</f>
        <v>1444.7780946017001</v>
      </c>
      <c r="M6752" s="16">
        <f>H6752*$E6752*(1-'Monte Carlo Inputs'!$C$11)+H6752*'Monte Carlo Inputs'!$C$12-H6752*'Monte Carlo Inputs'!$C$13-'Monte Carlo Inputs'!$C$14*(H6752-G6752)</f>
        <v>1662.7037317546783</v>
      </c>
      <c r="N6752" s="16">
        <f>I6752*$E6752*(1-'Monte Carlo Inputs'!$C$11)+I6752*'Monte Carlo Inputs'!$C$12-I6752*'Monte Carlo Inputs'!$C$13-'Monte Carlo Inputs'!$C$14*(I6752-H6752)</f>
        <v>1913.5005644953947</v>
      </c>
      <c r="O6752" s="16">
        <f>J6752*$E6752*(1-'Monte Carlo Inputs'!$C$11)+J6752*'Monte Carlo Inputs'!$C$12-J6752*'Monte Carlo Inputs'!$C$13-'Monte Carlo Inputs'!$C$14*(J6752-I6752)</f>
        <v>2202.1267772462202</v>
      </c>
    </row>
    <row r="6753" spans="1:15">
      <c r="A6753">
        <v>6749</v>
      </c>
      <c r="B6753" s="39">
        <v>-0.55462949559500063</v>
      </c>
      <c r="C6753" s="39">
        <v>-0.39469158432054474</v>
      </c>
      <c r="D6753" s="29">
        <f>'Monte Carlo Inputs'!$C$6+'Monte Carlo Inputs'!$D$6*B6753</f>
        <v>9.0378647495140782E-2</v>
      </c>
      <c r="E6753" s="29">
        <f>'Monte Carlo Inputs'!$C$7+'Monte Carlo Inputs'!$D$7*C6753</f>
        <v>0.56869508379830314</v>
      </c>
      <c r="F6753" s="16">
        <f>'Monte Carlo Inputs'!$C$17*(1+$D6753)</f>
        <v>2648.6387726304465</v>
      </c>
      <c r="G6753" s="16">
        <f t="shared" ref="G6753:J6753" si="6747">F6753*(1+$D6753)</f>
        <v>2888.0191626039759</v>
      </c>
      <c r="H6753" s="16">
        <f t="shared" si="6747"/>
        <v>3149.034428460172</v>
      </c>
      <c r="I6753" s="16">
        <f t="shared" si="6747"/>
        <v>3433.6399010200357</v>
      </c>
      <c r="J6753" s="16">
        <f t="shared" si="6747"/>
        <v>3743.9676312595752</v>
      </c>
      <c r="K6753" s="16">
        <f>F6753*$E6753*(1-'Monte Carlo Inputs'!$C$11)+F6753*'Monte Carlo Inputs'!$C$12-F6753*'Monte Carlo Inputs'!$C$13-'Monte Carlo Inputs'!$C$14*(F6753-'Monte Carlo Inputs'!$C$17)</f>
        <v>1176.9129033727424</v>
      </c>
      <c r="L6753" s="16">
        <f>G6753*$E6753*(1-'Monte Carlo Inputs'!$C$11)+G6753*'Monte Carlo Inputs'!$C$12-G6753*'Monte Carlo Inputs'!$C$13-'Monte Carlo Inputs'!$C$14*(G6753-F6753)</f>
        <v>1283.2806997991502</v>
      </c>
      <c r="M6753" s="16">
        <f>H6753*$E6753*(1-'Monte Carlo Inputs'!$C$11)+H6753*'Monte Carlo Inputs'!$C$12-H6753*'Monte Carlo Inputs'!$C$13-'Monte Carlo Inputs'!$C$14*(H6753-G6753)</f>
        <v>1399.2618738036151</v>
      </c>
      <c r="N6753" s="16">
        <f>I6753*$E6753*(1-'Monte Carlo Inputs'!$C$11)+I6753*'Monte Carlo Inputs'!$C$12-I6753*'Monte Carlo Inputs'!$C$13-'Monte Carlo Inputs'!$C$14*(I6753-H6753)</f>
        <v>1525.7252694495021</v>
      </c>
      <c r="O6753" s="16">
        <f>J6753*$E6753*(1-'Monte Carlo Inputs'!$C$11)+J6753*'Monte Carlo Inputs'!$C$12-J6753*'Monte Carlo Inputs'!$C$13-'Monte Carlo Inputs'!$C$14*(J6753-I6753)</f>
        <v>1663.6182557515074</v>
      </c>
    </row>
    <row r="6754" spans="1:15">
      <c r="A6754">
        <v>6750</v>
      </c>
      <c r="B6754" s="39">
        <v>3.3924614539189227E-2</v>
      </c>
      <c r="C6754" s="39">
        <v>-0.93185844024767195</v>
      </c>
      <c r="D6754" s="29">
        <f>'Monte Carlo Inputs'!$C$6+'Monte Carlo Inputs'!$D$6*B6754</f>
        <v>0.12850768228897003</v>
      </c>
      <c r="E6754" s="29">
        <f>'Monte Carlo Inputs'!$C$7+'Monte Carlo Inputs'!$D$7*C6754</f>
        <v>0.54946887138503531</v>
      </c>
      <c r="F6754" s="16">
        <f>'Monte Carlo Inputs'!$C$17*(1+$D6754)</f>
        <v>2741.2580110481376</v>
      </c>
      <c r="G6754" s="16">
        <f t="shared" ref="G6754:J6754" si="6748">F6754*(1+$D6754)</f>
        <v>3093.5307246040061</v>
      </c>
      <c r="H6754" s="16">
        <f t="shared" si="6748"/>
        <v>3491.0731881125853</v>
      </c>
      <c r="I6754" s="16">
        <f t="shared" si="6748"/>
        <v>3939.7029122180993</v>
      </c>
      <c r="J6754" s="16">
        <f t="shared" si="6748"/>
        <v>4445.9850023743529</v>
      </c>
      <c r="K6754" s="16">
        <f>F6754*$E6754*(1-'Monte Carlo Inputs'!$C$11)+F6754*'Monte Carlo Inputs'!$C$12-F6754*'Monte Carlo Inputs'!$C$13-'Monte Carlo Inputs'!$C$14*(F6754-'Monte Carlo Inputs'!$C$17)</f>
        <v>1181.989099141317</v>
      </c>
      <c r="L6754" s="16">
        <f>G6754*$E6754*(1-'Monte Carlo Inputs'!$C$11)+G6754*'Monte Carlo Inputs'!$C$12-G6754*'Monte Carlo Inputs'!$C$13-'Monte Carlo Inputs'!$C$14*(G6754-F6754)</f>
        <v>1333.8837787627954</v>
      </c>
      <c r="M6754" s="16">
        <f>H6754*$E6754*(1-'Monte Carlo Inputs'!$C$11)+H6754*'Monte Carlo Inputs'!$C$12-H6754*'Monte Carlo Inputs'!$C$13-'Monte Carlo Inputs'!$C$14*(H6754-G6754)</f>
        <v>1505.2980916144556</v>
      </c>
      <c r="N6754" s="16">
        <f>I6754*$E6754*(1-'Monte Carlo Inputs'!$C$11)+I6754*'Monte Carlo Inputs'!$C$12-I6754*'Monte Carlo Inputs'!$C$13-'Monte Carlo Inputs'!$C$14*(I6754-H6754)</f>
        <v>1698.7404605218389</v>
      </c>
      <c r="O6754" s="16">
        <f>J6754*$E6754*(1-'Monte Carlo Inputs'!$C$11)+J6754*'Monte Carlo Inputs'!$C$12-J6754*'Monte Carlo Inputs'!$C$13-'Monte Carlo Inputs'!$C$14*(J6754-I6754)</f>
        <v>1917.041659913998</v>
      </c>
    </row>
    <row r="6755" spans="1:15">
      <c r="A6755">
        <v>6751</v>
      </c>
      <c r="B6755" s="39">
        <v>0.21070682817340361</v>
      </c>
      <c r="C6755" s="39">
        <v>-1.0840986983753222</v>
      </c>
      <c r="D6755" s="29">
        <f>'Monte Carlo Inputs'!$C$6+'Monte Carlo Inputs'!$D$6*B6755</f>
        <v>0.13996038486724663</v>
      </c>
      <c r="E6755" s="29">
        <f>'Monte Carlo Inputs'!$C$7+'Monte Carlo Inputs'!$D$7*C6755</f>
        <v>0.54401990611788187</v>
      </c>
      <c r="F6755" s="16">
        <f>'Monte Carlo Inputs'!$C$17*(1+$D6755)</f>
        <v>2769.0777708810292</v>
      </c>
      <c r="G6755" s="16">
        <f t="shared" ref="G6755:J6755" si="6749">F6755*(1+$D6755)</f>
        <v>3156.6389614208751</v>
      </c>
      <c r="H6755" s="16">
        <f t="shared" si="6749"/>
        <v>3598.4433653482865</v>
      </c>
      <c r="I6755" s="16">
        <f t="shared" si="6749"/>
        <v>4102.0828836854225</v>
      </c>
      <c r="J6755" s="16">
        <f t="shared" si="6749"/>
        <v>4676.2119828433788</v>
      </c>
      <c r="K6755" s="16">
        <f>F6755*$E6755*(1-'Monte Carlo Inputs'!$C$11)+F6755*'Monte Carlo Inputs'!$C$12-F6755*'Monte Carlo Inputs'!$C$13-'Monte Carlo Inputs'!$C$14*(F6755-'Monte Carlo Inputs'!$C$17)</f>
        <v>1183.6611633491582</v>
      </c>
      <c r="L6755" s="16">
        <f>G6755*$E6755*(1-'Monte Carlo Inputs'!$C$11)+G6755*'Monte Carlo Inputs'!$C$12-G6755*'Monte Carlo Inputs'!$C$13-'Monte Carlo Inputs'!$C$14*(G6755-F6755)</f>
        <v>1349.3268353239191</v>
      </c>
      <c r="M6755" s="16">
        <f>H6755*$E6755*(1-'Monte Carlo Inputs'!$C$11)+H6755*'Monte Carlo Inputs'!$C$12-H6755*'Monte Carlo Inputs'!$C$13-'Monte Carlo Inputs'!$C$14*(H6755-G6755)</f>
        <v>1538.1791385075585</v>
      </c>
      <c r="N6755" s="16">
        <f>I6755*$E6755*(1-'Monte Carlo Inputs'!$C$11)+I6755*'Monte Carlo Inputs'!$C$12-I6755*'Monte Carlo Inputs'!$C$13-'Monte Carlo Inputs'!$C$14*(I6755-H6755)</f>
        <v>1753.4632827278463</v>
      </c>
      <c r="O6755" s="16">
        <f>J6755*$E6755*(1-'Monte Carlo Inputs'!$C$11)+J6755*'Monte Carlo Inputs'!$C$12-J6755*'Monte Carlo Inputs'!$C$13-'Monte Carlo Inputs'!$C$14*(J6755-I6755)</f>
        <v>1998.8786786290216</v>
      </c>
    </row>
    <row r="6756" spans="1:15">
      <c r="A6756">
        <v>6752</v>
      </c>
      <c r="B6756" s="39">
        <v>1.2956278956726823</v>
      </c>
      <c r="C6756" s="39">
        <v>-9.2181037812394256E-2</v>
      </c>
      <c r="D6756" s="29">
        <f>'Monte Carlo Inputs'!$C$6+'Monte Carlo Inputs'!$D$6*B6756</f>
        <v>0.21024617918751182</v>
      </c>
      <c r="E6756" s="29">
        <f>'Monte Carlo Inputs'!$C$7+'Monte Carlo Inputs'!$D$7*C6756</f>
        <v>0.57952250540900729</v>
      </c>
      <c r="F6756" s="16">
        <f>'Monte Carlo Inputs'!$C$17*(1+$D6756)</f>
        <v>2939.8089938643857</v>
      </c>
      <c r="G6756" s="16">
        <f t="shared" ref="G6756:J6756" si="6750">F6756*(1+$D6756)</f>
        <v>3557.8926023654562</v>
      </c>
      <c r="H6756" s="16">
        <f t="shared" si="6750"/>
        <v>4305.9259279723065</v>
      </c>
      <c r="I6756" s="16">
        <f t="shared" si="6750"/>
        <v>5211.2304021929249</v>
      </c>
      <c r="J6756" s="16">
        <f t="shared" si="6750"/>
        <v>6306.871683119788</v>
      </c>
      <c r="K6756" s="16">
        <f>F6756*$E6756*(1-'Monte Carlo Inputs'!$C$11)+F6756*'Monte Carlo Inputs'!$C$12-F6756*'Monte Carlo Inputs'!$C$13-'Monte Carlo Inputs'!$C$14*(F6756-'Monte Carlo Inputs'!$C$17)</f>
        <v>1333.4195420450167</v>
      </c>
      <c r="L6756" s="16">
        <f>G6756*$E6756*(1-'Monte Carlo Inputs'!$C$11)+G6756*'Monte Carlo Inputs'!$C$12-G6756*'Monte Carlo Inputs'!$C$13-'Monte Carlo Inputs'!$C$14*(G6756-F6756)</f>
        <v>1613.7659060139431</v>
      </c>
      <c r="M6756" s="16">
        <f>H6756*$E6756*(1-'Monte Carlo Inputs'!$C$11)+H6756*'Monte Carlo Inputs'!$C$12-H6756*'Monte Carlo Inputs'!$C$13-'Monte Carlo Inputs'!$C$14*(H6756-G6756)</f>
        <v>1953.0540218564477</v>
      </c>
      <c r="N6756" s="16">
        <f>I6756*$E6756*(1-'Monte Carlo Inputs'!$C$11)+I6756*'Monte Carlo Inputs'!$C$12-I6756*'Monte Carlo Inputs'!$C$13-'Monte Carlo Inputs'!$C$14*(I6756-H6756)</f>
        <v>2363.6761676985689</v>
      </c>
      <c r="O6756" s="16">
        <f>J6756*$E6756*(1-'Monte Carlo Inputs'!$C$11)+J6756*'Monte Carlo Inputs'!$C$12-J6756*'Monte Carlo Inputs'!$C$13-'Monte Carlo Inputs'!$C$14*(J6756-I6756)</f>
        <v>2860.6300507937735</v>
      </c>
    </row>
    <row r="6757" spans="1:15">
      <c r="A6757">
        <v>6753</v>
      </c>
      <c r="B6757" s="39">
        <v>-2.3230310646895469</v>
      </c>
      <c r="C6757" s="39">
        <v>-0.25226978730555588</v>
      </c>
      <c r="D6757" s="29">
        <f>'Monte Carlo Inputs'!$C$6+'Monte Carlo Inputs'!$D$6*B6757</f>
        <v>-2.4185916402127389E-2</v>
      </c>
      <c r="E6757" s="29">
        <f>'Monte Carlo Inputs'!$C$7+'Monte Carlo Inputs'!$D$7*C6757</f>
        <v>0.57379262786952734</v>
      </c>
      <c r="F6757" s="16">
        <f>'Monte Carlo Inputs'!$C$17*(1+$D6757)</f>
        <v>2370.3499904675928</v>
      </c>
      <c r="G6757" s="16">
        <f t="shared" ref="G6757:J6757" si="6751">F6757*(1+$D6757)</f>
        <v>2313.02090375436</v>
      </c>
      <c r="H6757" s="16">
        <f t="shared" si="6751"/>
        <v>2257.078373539784</v>
      </c>
      <c r="I6757" s="16">
        <f t="shared" si="6751"/>
        <v>2202.488864684301</v>
      </c>
      <c r="J6757" s="16">
        <f t="shared" si="6751"/>
        <v>2149.2196531264299</v>
      </c>
      <c r="K6757" s="16">
        <f>F6757*$E6757*(1-'Monte Carlo Inputs'!$C$11)+F6757*'Monte Carlo Inputs'!$C$12-F6757*'Monte Carlo Inputs'!$C$13-'Monte Carlo Inputs'!$C$14*(F6757-'Monte Carlo Inputs'!$C$17)</f>
        <v>1057.5757986235039</v>
      </c>
      <c r="L6757" s="16">
        <f>G6757*$E6757*(1-'Monte Carlo Inputs'!$C$11)+G6757*'Monte Carlo Inputs'!$C$12-G6757*'Monte Carlo Inputs'!$C$13-'Monte Carlo Inputs'!$C$14*(G6757-F6757)</f>
        <v>1031.9973587690829</v>
      </c>
      <c r="M6757" s="16">
        <f>H6757*$E6757*(1-'Monte Carlo Inputs'!$C$11)+H6757*'Monte Carlo Inputs'!$C$12-H6757*'Monte Carlo Inputs'!$C$13-'Monte Carlo Inputs'!$C$14*(H6757-G6757)</f>
        <v>1007.0375569226775</v>
      </c>
      <c r="N6757" s="16">
        <f>I6757*$E6757*(1-'Monte Carlo Inputs'!$C$11)+I6757*'Monte Carlo Inputs'!$C$12-I6757*'Monte Carlo Inputs'!$C$13-'Monte Carlo Inputs'!$C$14*(I6757-H6757)</f>
        <v>982.68143075714306</v>
      </c>
      <c r="O6757" s="16">
        <f>J6757*$E6757*(1-'Monte Carlo Inputs'!$C$11)+J6757*'Monte Carlo Inputs'!$C$12-J6757*'Monte Carlo Inputs'!$C$13-'Monte Carlo Inputs'!$C$14*(J6757-I6757)</f>
        <v>958.91437982292757</v>
      </c>
    </row>
    <row r="6758" spans="1:15">
      <c r="A6758">
        <v>6754</v>
      </c>
      <c r="B6758" s="39">
        <v>0.85794100611016488</v>
      </c>
      <c r="C6758" s="39">
        <v>1.1530782606811592</v>
      </c>
      <c r="D6758" s="29">
        <f>'Monte Carlo Inputs'!$C$6+'Monte Carlo Inputs'!$D$6*B6758</f>
        <v>0.18189096366259236</v>
      </c>
      <c r="E6758" s="29">
        <f>'Monte Carlo Inputs'!$C$7+'Monte Carlo Inputs'!$D$7*C6758</f>
        <v>0.62409267856518924</v>
      </c>
      <c r="F6758" s="16">
        <f>'Monte Carlo Inputs'!$C$17*(1+$D6758)</f>
        <v>2870.9313398328031</v>
      </c>
      <c r="G6758" s="16">
        <f t="shared" ref="G6758:J6758" si="6752">F6758*(1+$D6758)</f>
        <v>3393.1278078441287</v>
      </c>
      <c r="H6758" s="16">
        <f t="shared" si="6752"/>
        <v>4010.3070946432367</v>
      </c>
      <c r="I6758" s="16">
        <f t="shared" si="6752"/>
        <v>4739.7457166708255</v>
      </c>
      <c r="J6758" s="16">
        <f t="shared" si="6752"/>
        <v>5601.8626325917257</v>
      </c>
      <c r="K6758" s="16">
        <f>F6758*$E6758*(1-'Monte Carlo Inputs'!$C$11)+F6758*'Monte Carlo Inputs'!$C$12-F6758*'Monte Carlo Inputs'!$C$13-'Monte Carlo Inputs'!$C$14*(F6758-'Monte Carlo Inputs'!$C$17)</f>
        <v>1392.275814376243</v>
      </c>
      <c r="L6758" s="16">
        <f>G6758*$E6758*(1-'Monte Carlo Inputs'!$C$11)+G6758*'Monte Carlo Inputs'!$C$12-G6758*'Monte Carlo Inputs'!$C$13-'Monte Carlo Inputs'!$C$14*(G6758-F6758)</f>
        <v>1645.518203937258</v>
      </c>
      <c r="M6758" s="16">
        <f>H6758*$E6758*(1-'Monte Carlo Inputs'!$C$11)+H6758*'Monte Carlo Inputs'!$C$12-H6758*'Monte Carlo Inputs'!$C$13-'Monte Carlo Inputs'!$C$14*(H6758-G6758)</f>
        <v>1944.8230957757442</v>
      </c>
      <c r="N6758" s="16">
        <f>I6758*$E6758*(1-'Monte Carlo Inputs'!$C$11)+I6758*'Monte Carlo Inputs'!$C$12-I6758*'Monte Carlo Inputs'!$C$13-'Monte Carlo Inputs'!$C$14*(I6758-H6758)</f>
        <v>2298.5688428196599</v>
      </c>
      <c r="O6758" s="16">
        <f>J6758*$E6758*(1-'Monte Carlo Inputs'!$C$11)+J6758*'Monte Carlo Inputs'!$C$12-J6758*'Monte Carlo Inputs'!$C$13-'Monte Carlo Inputs'!$C$14*(J6758-I6758)</f>
        <v>2716.6577446849374</v>
      </c>
    </row>
    <row r="6759" spans="1:15">
      <c r="A6759">
        <v>6755</v>
      </c>
      <c r="B6759" s="39">
        <v>-0.13641945718202081</v>
      </c>
      <c r="C6759" s="39">
        <v>-9.5180554497209038E-2</v>
      </c>
      <c r="D6759" s="29">
        <f>'Monte Carlo Inputs'!$C$6+'Monte Carlo Inputs'!$D$6*B6759</f>
        <v>0.11747206988605997</v>
      </c>
      <c r="E6759" s="29">
        <f>'Monte Carlo Inputs'!$C$7+'Monte Carlo Inputs'!$D$7*C6759</f>
        <v>0.5794151470634894</v>
      </c>
      <c r="F6759" s="16">
        <f>'Monte Carlo Inputs'!$C$17*(1+$D6759)</f>
        <v>2714.451404960229</v>
      </c>
      <c r="G6759" s="16">
        <f t="shared" ref="G6759:J6759" si="6753">F6759*(1+$D6759)</f>
        <v>3033.323630106031</v>
      </c>
      <c r="H6759" s="16">
        <f t="shared" si="6753"/>
        <v>3389.6544355688843</v>
      </c>
      <c r="I6759" s="16">
        <f t="shared" si="6753"/>
        <v>3787.8441583136259</v>
      </c>
      <c r="J6759" s="16">
        <f t="shared" si="6753"/>
        <v>4232.8100519965483</v>
      </c>
      <c r="K6759" s="16">
        <f>F6759*$E6759*(1-'Monte Carlo Inputs'!$C$11)+F6759*'Monte Carlo Inputs'!$C$12-F6759*'Monte Carlo Inputs'!$C$13-'Monte Carlo Inputs'!$C$14*(F6759-'Monte Carlo Inputs'!$C$17)</f>
        <v>1227.8744387841136</v>
      </c>
      <c r="L6759" s="16">
        <f>G6759*$E6759*(1-'Monte Carlo Inputs'!$C$11)+G6759*'Monte Carlo Inputs'!$C$12-G6759*'Monte Carlo Inputs'!$C$13-'Monte Carlo Inputs'!$C$14*(G6759-F6759)</f>
        <v>1372.115390668268</v>
      </c>
      <c r="M6759" s="16">
        <f>H6759*$E6759*(1-'Monte Carlo Inputs'!$C$11)+H6759*'Monte Carlo Inputs'!$C$12-H6759*'Monte Carlo Inputs'!$C$13-'Monte Carlo Inputs'!$C$14*(H6759-G6759)</f>
        <v>1533.3006257325894</v>
      </c>
      <c r="N6759" s="16">
        <f>I6759*$E6759*(1-'Monte Carlo Inputs'!$C$11)+I6759*'Monte Carlo Inputs'!$C$12-I6759*'Monte Carlo Inputs'!$C$13-'Monte Carlo Inputs'!$C$14*(I6759-H6759)</f>
        <v>1713.4206239949876</v>
      </c>
      <c r="O6759" s="16">
        <f>J6759*$E6759*(1-'Monte Carlo Inputs'!$C$11)+J6759*'Monte Carlo Inputs'!$C$12-J6759*'Monte Carlo Inputs'!$C$13-'Monte Carlo Inputs'!$C$14*(J6759-I6759)</f>
        <v>1914.6996912811437</v>
      </c>
    </row>
    <row r="6760" spans="1:15">
      <c r="A6760">
        <v>6756</v>
      </c>
      <c r="B6760" s="39">
        <v>1.3068200834961776</v>
      </c>
      <c r="C6760" s="39">
        <v>0.3967206628130987</v>
      </c>
      <c r="D6760" s="29">
        <f>'Monte Carlo Inputs'!$C$6+'Monte Carlo Inputs'!$D$6*B6760</f>
        <v>0.21097125664698929</v>
      </c>
      <c r="E6760" s="29">
        <f>'Monte Carlo Inputs'!$C$7+'Monte Carlo Inputs'!$D$7*C6760</f>
        <v>0.5970212171067163</v>
      </c>
      <c r="F6760" s="16">
        <f>'Monte Carlo Inputs'!$C$17*(1+$D6760)</f>
        <v>2941.5702795212019</v>
      </c>
      <c r="G6760" s="16">
        <f t="shared" ref="G6760:J6760" si="6754">F6760*(1+$D6760)</f>
        <v>3562.1570579072254</v>
      </c>
      <c r="H6760" s="16">
        <f t="shared" si="6754"/>
        <v>4313.6698087878549</v>
      </c>
      <c r="I6760" s="16">
        <f t="shared" si="6754"/>
        <v>5223.7301491080061</v>
      </c>
      <c r="J6760" s="16">
        <f t="shared" si="6754"/>
        <v>6325.7870630500865</v>
      </c>
      <c r="K6760" s="16">
        <f>F6760*$E6760*(1-'Monte Carlo Inputs'!$C$11)+F6760*'Monte Carlo Inputs'!$C$12-F6760*'Monte Carlo Inputs'!$C$13-'Monte Carlo Inputs'!$C$14*(F6760-'Monte Carlo Inputs'!$C$17)</f>
        <v>1370.8701020550695</v>
      </c>
      <c r="L6760" s="16">
        <f>G6760*$E6760*(1-'Monte Carlo Inputs'!$C$11)+G6760*'Monte Carlo Inputs'!$C$12-G6760*'Monte Carlo Inputs'!$C$13-'Monte Carlo Inputs'!$C$14*(G6760-F6760)</f>
        <v>1660.0842901854144</v>
      </c>
      <c r="M6760" s="16">
        <f>H6760*$E6760*(1-'Monte Carlo Inputs'!$C$11)+H6760*'Monte Carlo Inputs'!$C$12-H6760*'Monte Carlo Inputs'!$C$13-'Monte Carlo Inputs'!$C$14*(H6760-G6760)</f>
        <v>2010.3143590257564</v>
      </c>
      <c r="N6760" s="16">
        <f>I6760*$E6760*(1-'Monte Carlo Inputs'!$C$11)+I6760*'Monte Carlo Inputs'!$C$12-I6760*'Monte Carlo Inputs'!$C$13-'Monte Carlo Inputs'!$C$14*(I6760-H6760)</f>
        <v>2434.4329056049073</v>
      </c>
      <c r="O6760" s="16">
        <f>J6760*$E6760*(1-'Monte Carlo Inputs'!$C$11)+J6760*'Monte Carlo Inputs'!$C$12-J6760*'Monte Carlo Inputs'!$C$13-'Monte Carlo Inputs'!$C$14*(J6760-I6760)</f>
        <v>2948.0282749231555</v>
      </c>
    </row>
    <row r="6761" spans="1:15">
      <c r="A6761">
        <v>6757</v>
      </c>
      <c r="B6761" s="39">
        <v>0.4708465178848501</v>
      </c>
      <c r="C6761" s="39">
        <v>-1.4615794884214728</v>
      </c>
      <c r="D6761" s="29">
        <f>'Monte Carlo Inputs'!$C$6+'Monte Carlo Inputs'!$D$6*B6761</f>
        <v>0.15681333875792999</v>
      </c>
      <c r="E6761" s="29">
        <f>'Monte Carlo Inputs'!$C$7+'Monte Carlo Inputs'!$D$7*C6761</f>
        <v>0.53050915843999458</v>
      </c>
      <c r="F6761" s="16">
        <f>'Monte Carlo Inputs'!$C$17*(1+$D6761)</f>
        <v>2810.015281176888</v>
      </c>
      <c r="G6761" s="16">
        <f t="shared" ref="G6761:J6761" si="6755">F6761*(1+$D6761)</f>
        <v>3250.6631593790394</v>
      </c>
      <c r="H6761" s="16">
        <f t="shared" si="6755"/>
        <v>3760.4105025786675</v>
      </c>
      <c r="I6761" s="16">
        <f t="shared" si="6755"/>
        <v>4350.0930285884142</v>
      </c>
      <c r="J6761" s="16">
        <f t="shared" si="6755"/>
        <v>5032.2456403089591</v>
      </c>
      <c r="K6761" s="16">
        <f>F6761*$E6761*(1-'Monte Carlo Inputs'!$C$11)+F6761*'Monte Carlo Inputs'!$C$12-F6761*'Monte Carlo Inputs'!$C$13-'Monte Carlo Inputs'!$C$14*(F6761-'Monte Carlo Inputs'!$C$17)</f>
        <v>1174.7470200515784</v>
      </c>
      <c r="L6761" s="16">
        <f>G6761*$E6761*(1-'Monte Carlo Inputs'!$C$11)+G6761*'Monte Carlo Inputs'!$C$12-G6761*'Monte Carlo Inputs'!$C$13-'Monte Carlo Inputs'!$C$14*(G6761-F6761)</f>
        <v>1358.9630224617954</v>
      </c>
      <c r="M6761" s="16">
        <f>H6761*$E6761*(1-'Monte Carlo Inputs'!$C$11)+H6761*'Monte Carlo Inputs'!$C$12-H6761*'Monte Carlo Inputs'!$C$13-'Monte Carlo Inputs'!$C$14*(H6761-G6761)</f>
        <v>1572.0665512625974</v>
      </c>
      <c r="N6761" s="16">
        <f>I6761*$E6761*(1-'Monte Carlo Inputs'!$C$11)+I6761*'Monte Carlo Inputs'!$C$12-I6761*'Monte Carlo Inputs'!$C$13-'Monte Carlo Inputs'!$C$14*(I6761-H6761)</f>
        <v>1818.5875559157503</v>
      </c>
      <c r="O6761" s="16">
        <f>J6761*$E6761*(1-'Monte Carlo Inputs'!$C$11)+J6761*'Monte Carlo Inputs'!$C$12-J6761*'Monte Carlo Inputs'!$C$13-'Monte Carlo Inputs'!$C$14*(J6761-I6761)</f>
        <v>2103.7663423825225</v>
      </c>
    </row>
    <row r="6762" spans="1:15">
      <c r="A6762">
        <v>6758</v>
      </c>
      <c r="B6762" s="39">
        <v>-1.750261410373479</v>
      </c>
      <c r="C6762" s="39">
        <v>0.12681428720585264</v>
      </c>
      <c r="D6762" s="29">
        <f>'Monte Carlo Inputs'!$C$6+'Monte Carlo Inputs'!$D$6*B6762</f>
        <v>1.2920534308560203E-2</v>
      </c>
      <c r="E6762" s="29">
        <f>'Monte Carlo Inputs'!$C$7+'Monte Carlo Inputs'!$D$7*C6762</f>
        <v>0.58736076011488703</v>
      </c>
      <c r="F6762" s="16">
        <f>'Monte Carlo Inputs'!$C$17*(1+$D6762)</f>
        <v>2460.4852698889235</v>
      </c>
      <c r="G6762" s="16">
        <f t="shared" ref="G6762:J6762" si="6756">F6762*(1+$D6762)</f>
        <v>2492.2760542342303</v>
      </c>
      <c r="H6762" s="16">
        <f t="shared" si="6756"/>
        <v>2524.4775924993664</v>
      </c>
      <c r="I6762" s="16">
        <f t="shared" si="6756"/>
        <v>2557.0951918444457</v>
      </c>
      <c r="J6762" s="16">
        <f t="shared" si="6756"/>
        <v>2590.1342280009258</v>
      </c>
      <c r="K6762" s="16">
        <f>F6762*$E6762*(1-'Monte Carlo Inputs'!$C$11)+F6762*'Monte Carlo Inputs'!$C$12-F6762*'Monte Carlo Inputs'!$C$13-'Monte Carlo Inputs'!$C$14*(F6762-'Monte Carlo Inputs'!$C$17)</f>
        <v>1123.0950561214861</v>
      </c>
      <c r="L6762" s="16">
        <f>G6762*$E6762*(1-'Monte Carlo Inputs'!$C$11)+G6762*'Monte Carlo Inputs'!$C$12-G6762*'Monte Carlo Inputs'!$C$13-'Monte Carlo Inputs'!$C$14*(G6762-F6762)</f>
        <v>1137.606044325878</v>
      </c>
      <c r="M6762" s="16">
        <f>H6762*$E6762*(1-'Monte Carlo Inputs'!$C$11)+H6762*'Monte Carlo Inputs'!$C$12-H6762*'Monte Carlo Inputs'!$C$13-'Monte Carlo Inputs'!$C$14*(H6762-G6762)</f>
        <v>1152.3045222512158</v>
      </c>
      <c r="N6762" s="16">
        <f>I6762*$E6762*(1-'Monte Carlo Inputs'!$C$11)+I6762*'Monte Carlo Inputs'!$C$12-I6762*'Monte Carlo Inputs'!$C$13-'Monte Carlo Inputs'!$C$14*(I6762-H6762)</f>
        <v>1167.1929123648717</v>
      </c>
      <c r="O6762" s="16">
        <f>J6762*$E6762*(1-'Monte Carlo Inputs'!$C$11)+J6762*'Monte Carlo Inputs'!$C$12-J6762*'Monte Carlo Inputs'!$C$13-'Monte Carlo Inputs'!$C$14*(J6762-I6762)</f>
        <v>1182.2736684337899</v>
      </c>
    </row>
    <row r="6763" spans="1:15">
      <c r="A6763">
        <v>6759</v>
      </c>
      <c r="B6763" s="39">
        <v>-0.8954667847417821</v>
      </c>
      <c r="C6763" s="39">
        <v>-0.33762179605414794</v>
      </c>
      <c r="D6763" s="29">
        <f>'Monte Carlo Inputs'!$C$6+'Monte Carlo Inputs'!$D$6*B6763</f>
        <v>6.8297760397182966E-2</v>
      </c>
      <c r="E6763" s="29">
        <f>'Monte Carlo Inputs'!$C$7+'Monte Carlo Inputs'!$D$7*C6763</f>
        <v>0.57073771889293523</v>
      </c>
      <c r="F6763" s="16">
        <f>'Monte Carlo Inputs'!$C$17*(1+$D6763)</f>
        <v>2595.0020897807976</v>
      </c>
      <c r="G6763" s="16">
        <f t="shared" ref="G6763:J6763" si="6757">F6763*(1+$D6763)</f>
        <v>2772.2349207388356</v>
      </c>
      <c r="H6763" s="16">
        <f t="shared" si="6757"/>
        <v>2961.5723571201602</v>
      </c>
      <c r="I6763" s="16">
        <f t="shared" si="6757"/>
        <v>3163.8411163656733</v>
      </c>
      <c r="J6763" s="16">
        <f t="shared" si="6757"/>
        <v>3379.9243788659724</v>
      </c>
      <c r="K6763" s="16">
        <f>F6763*$E6763*(1-'Monte Carlo Inputs'!$C$11)+F6763*'Monte Carlo Inputs'!$C$12-F6763*'Monte Carlo Inputs'!$C$13-'Monte Carlo Inputs'!$C$14*(F6763-'Monte Carlo Inputs'!$C$17)</f>
        <v>1156.0268230993588</v>
      </c>
      <c r="L6763" s="16">
        <f>G6763*$E6763*(1-'Monte Carlo Inputs'!$C$11)+G6763*'Monte Carlo Inputs'!$C$12-G6763*'Monte Carlo Inputs'!$C$13-'Monte Carlo Inputs'!$C$14*(G6763-F6763)</f>
        <v>1234.9808660761155</v>
      </c>
      <c r="M6763" s="16">
        <f>H6763*$E6763*(1-'Monte Carlo Inputs'!$C$11)+H6763*'Monte Carlo Inputs'!$C$12-H6763*'Monte Carlo Inputs'!$C$13-'Monte Carlo Inputs'!$C$14*(H6763-G6763)</f>
        <v>1319.3272933624876</v>
      </c>
      <c r="N6763" s="16">
        <f>I6763*$E6763*(1-'Monte Carlo Inputs'!$C$11)+I6763*'Monte Carlo Inputs'!$C$12-I6763*'Monte Carlo Inputs'!$C$13-'Monte Carlo Inputs'!$C$14*(I6763-H6763)</f>
        <v>1409.4343927300224</v>
      </c>
      <c r="O6763" s="16">
        <f>J6763*$E6763*(1-'Monte Carlo Inputs'!$C$11)+J6763*'Monte Carlo Inputs'!$C$12-J6763*'Monte Carlo Inputs'!$C$13-'Monte Carlo Inputs'!$C$14*(J6763-I6763)</f>
        <v>1505.695605180247</v>
      </c>
    </row>
    <row r="6764" spans="1:15">
      <c r="A6764">
        <v>6760</v>
      </c>
      <c r="B6764" s="39">
        <v>-1.3899289582744893E-2</v>
      </c>
      <c r="C6764" s="39">
        <v>0.44797617190263234</v>
      </c>
      <c r="D6764" s="29">
        <f>'Monte Carlo Inputs'!$C$6+'Monte Carlo Inputs'!$D$6*B6764</f>
        <v>0.12540944667589068</v>
      </c>
      <c r="E6764" s="29">
        <f>'Monte Carlo Inputs'!$C$7+'Monte Carlo Inputs'!$D$7*C6764</f>
        <v>0.59885574821047316</v>
      </c>
      <c r="F6764" s="16">
        <f>'Monte Carlo Inputs'!$C$17*(1+$D6764)</f>
        <v>2733.7320869204063</v>
      </c>
      <c r="G6764" s="16">
        <f t="shared" ref="G6764:J6764" si="6758">F6764*(1+$D6764)</f>
        <v>3076.567915301222</v>
      </c>
      <c r="H6764" s="16">
        <f t="shared" si="6758"/>
        <v>3462.3985952199464</v>
      </c>
      <c r="I6764" s="16">
        <f t="shared" si="6758"/>
        <v>3896.6160872178607</v>
      </c>
      <c r="J6764" s="16">
        <f t="shared" si="6758"/>
        <v>4385.2885546242269</v>
      </c>
      <c r="K6764" s="16">
        <f>F6764*$E6764*(1-'Monte Carlo Inputs'!$C$11)+F6764*'Monte Carlo Inputs'!$C$12-F6764*'Monte Carlo Inputs'!$C$13-'Monte Carlo Inputs'!$C$14*(F6764-'Monte Carlo Inputs'!$C$17)</f>
        <v>1274.7020672415779</v>
      </c>
      <c r="L6764" s="16">
        <f>G6764*$E6764*(1-'Monte Carlo Inputs'!$C$11)+G6764*'Monte Carlo Inputs'!$C$12-G6764*'Monte Carlo Inputs'!$C$13-'Monte Carlo Inputs'!$C$14*(G6764-F6764)</f>
        <v>1434.5617481709578</v>
      </c>
      <c r="M6764" s="16">
        <f>H6764*$E6764*(1-'Monte Carlo Inputs'!$C$11)+H6764*'Monte Carlo Inputs'!$C$12-H6764*'Monte Carlo Inputs'!$C$13-'Monte Carlo Inputs'!$C$14*(H6764-G6764)</f>
        <v>1614.4693432314759</v>
      </c>
      <c r="N6764" s="16">
        <f>I6764*$E6764*(1-'Monte Carlo Inputs'!$C$11)+I6764*'Monte Carlo Inputs'!$C$12-I6764*'Monte Carlo Inputs'!$C$13-'Monte Carlo Inputs'!$C$14*(I6764-H6764)</f>
        <v>1816.9390502413239</v>
      </c>
      <c r="O6764" s="16">
        <f>J6764*$E6764*(1-'Monte Carlo Inputs'!$C$11)+J6764*'Monte Carlo Inputs'!$C$12-J6764*'Monte Carlo Inputs'!$C$13-'Monte Carlo Inputs'!$C$14*(J6764-I6764)</f>
        <v>2044.8003711759068</v>
      </c>
    </row>
    <row r="6765" spans="1:15">
      <c r="A6765">
        <v>6761</v>
      </c>
      <c r="B6765" s="39">
        <v>0.34459614173343428</v>
      </c>
      <c r="C6765" s="39">
        <v>-1.3727818336155642</v>
      </c>
      <c r="D6765" s="29">
        <f>'Monte Carlo Inputs'!$C$6+'Monte Carlo Inputs'!$D$6*B6765</f>
        <v>0.14863430321621265</v>
      </c>
      <c r="E6765" s="29">
        <f>'Monte Carlo Inputs'!$C$7+'Monte Carlo Inputs'!$D$7*C6765</f>
        <v>0.5336873935717058</v>
      </c>
      <c r="F6765" s="16">
        <f>'Monte Carlo Inputs'!$C$17*(1+$D6765)</f>
        <v>2790.1475859425027</v>
      </c>
      <c r="G6765" s="16">
        <f t="shared" ref="G6765:J6765" si="6759">F6765*(1+$D6765)</f>
        <v>3204.8592282494646</v>
      </c>
      <c r="H6765" s="16">
        <f t="shared" si="6759"/>
        <v>3681.2112465463733</v>
      </c>
      <c r="I6765" s="16">
        <f t="shared" si="6759"/>
        <v>4228.3655151684798</v>
      </c>
      <c r="J6765" s="16">
        <f t="shared" si="6759"/>
        <v>4856.8456772590089</v>
      </c>
      <c r="K6765" s="16">
        <f>F6765*$E6765*(1-'Monte Carlo Inputs'!$C$11)+F6765*'Monte Carlo Inputs'!$C$12-F6765*'Monte Carlo Inputs'!$C$13-'Monte Carlo Inputs'!$C$14*(F6765-'Monte Carlo Inputs'!$C$17)</f>
        <v>1172.4633312908172</v>
      </c>
      <c r="L6765" s="16">
        <f>G6765*$E6765*(1-'Monte Carlo Inputs'!$C$11)+G6765*'Monte Carlo Inputs'!$C$12-G6765*'Monte Carlo Inputs'!$C$13-'Monte Carlo Inputs'!$C$14*(G6765-F6765)</f>
        <v>1346.7316015837876</v>
      </c>
      <c r="M6765" s="16">
        <f>H6765*$E6765*(1-'Monte Carlo Inputs'!$C$11)+H6765*'Monte Carlo Inputs'!$C$12-H6765*'Monte Carlo Inputs'!$C$13-'Monte Carlo Inputs'!$C$14*(H6765-G6765)</f>
        <v>1546.9021148044483</v>
      </c>
      <c r="N6765" s="16">
        <f>I6765*$E6765*(1-'Monte Carlo Inputs'!$C$11)+I6765*'Monte Carlo Inputs'!$C$12-I6765*'Monte Carlo Inputs'!$C$13-'Monte Carlo Inputs'!$C$14*(I6765-H6765)</f>
        <v>1776.8248327820936</v>
      </c>
      <c r="O6765" s="16">
        <f>J6765*$E6765*(1-'Monte Carlo Inputs'!$C$11)+J6765*'Monte Carlo Inputs'!$C$12-J6765*'Monte Carlo Inputs'!$C$13-'Monte Carlo Inputs'!$C$14*(J6765-I6765)</f>
        <v>2040.9219537399231</v>
      </c>
    </row>
    <row r="6766" spans="1:15">
      <c r="A6766">
        <v>6762</v>
      </c>
      <c r="B6766" s="39">
        <v>0.90594734020066037</v>
      </c>
      <c r="C6766" s="39">
        <v>1.0699970289549463</v>
      </c>
      <c r="D6766" s="29">
        <f>'Monte Carlo Inputs'!$C$6+'Monte Carlo Inputs'!$D$6*B6766</f>
        <v>0.18500101786379972</v>
      </c>
      <c r="E6766" s="29">
        <f>'Monte Carlo Inputs'!$C$7+'Monte Carlo Inputs'!$D$7*C6766</f>
        <v>0.62111904497052683</v>
      </c>
      <c r="F6766" s="16">
        <f>'Monte Carlo Inputs'!$C$17*(1+$D6766)</f>
        <v>2878.4859724929565</v>
      </c>
      <c r="G6766" s="16">
        <f t="shared" ref="G6766:J6766" si="6760">F6766*(1+$D6766)</f>
        <v>3411.0088073108232</v>
      </c>
      <c r="H6766" s="16">
        <f t="shared" si="6760"/>
        <v>4042.0489086057109</v>
      </c>
      <c r="I6766" s="16">
        <f t="shared" si="6760"/>
        <v>4789.8320709530281</v>
      </c>
      <c r="J6766" s="16">
        <f t="shared" si="6760"/>
        <v>5675.9558794760105</v>
      </c>
      <c r="K6766" s="16">
        <f>F6766*$E6766*(1-'Monte Carlo Inputs'!$C$11)+F6766*'Monte Carlo Inputs'!$C$12-F6766*'Monte Carlo Inputs'!$C$13-'Monte Carlo Inputs'!$C$14*(F6766-'Monte Carlo Inputs'!$C$17)</f>
        <v>1389.9558779492497</v>
      </c>
      <c r="L6766" s="16">
        <f>G6766*$E6766*(1-'Monte Carlo Inputs'!$C$11)+G6766*'Monte Carlo Inputs'!$C$12-G6766*'Monte Carlo Inputs'!$C$13-'Monte Carlo Inputs'!$C$14*(G6766-F6766)</f>
        <v>1647.0991301556326</v>
      </c>
      <c r="M6766" s="16">
        <f>H6766*$E6766*(1-'Monte Carlo Inputs'!$C$11)+H6766*'Monte Carlo Inputs'!$C$12-H6766*'Monte Carlo Inputs'!$C$13-'Monte Carlo Inputs'!$C$14*(H6766-G6766)</f>
        <v>1951.8141457570034</v>
      </c>
      <c r="N6766" s="16">
        <f>I6766*$E6766*(1-'Monte Carlo Inputs'!$C$11)+I6766*'Monte Carlo Inputs'!$C$12-I6766*'Monte Carlo Inputs'!$C$13-'Monte Carlo Inputs'!$C$14*(I6766-H6766)</f>
        <v>2312.9017494030113</v>
      </c>
      <c r="O6766" s="16">
        <f>J6766*$E6766*(1-'Monte Carlo Inputs'!$C$11)+J6766*'Monte Carlo Inputs'!$C$12-J6766*'Monte Carlo Inputs'!$C$13-'Monte Carlo Inputs'!$C$14*(J6766-I6766)</f>
        <v>2740.7909272615325</v>
      </c>
    </row>
    <row r="6767" spans="1:15">
      <c r="A6767">
        <v>6763</v>
      </c>
      <c r="B6767" s="39">
        <v>1.7959894376912555</v>
      </c>
      <c r="C6767" s="39">
        <v>-0.92820615410623242</v>
      </c>
      <c r="D6767" s="29">
        <f>'Monte Carlo Inputs'!$C$6+'Monte Carlo Inputs'!$D$6*B6767</f>
        <v>0.24266172487246235</v>
      </c>
      <c r="E6767" s="29">
        <f>'Monte Carlo Inputs'!$C$7+'Monte Carlo Inputs'!$D$7*C6767</f>
        <v>0.54959959357754318</v>
      </c>
      <c r="F6767" s="16">
        <f>'Monte Carlo Inputs'!$C$17*(1+$D6767)</f>
        <v>3018.5495958876986</v>
      </c>
      <c r="G6767" s="16">
        <f t="shared" ref="G6767:J6767" si="6761">F6767*(1+$D6767)</f>
        <v>3751.0360474388817</v>
      </c>
      <c r="H6767" s="16">
        <f t="shared" si="6761"/>
        <v>4661.2689247691842</v>
      </c>
      <c r="I6767" s="16">
        <f t="shared" si="6761"/>
        <v>5792.3804821480817</v>
      </c>
      <c r="J6767" s="16">
        <f t="shared" si="6761"/>
        <v>7197.9695210637201</v>
      </c>
      <c r="K6767" s="16">
        <f>F6767*$E6767*(1-'Monte Carlo Inputs'!$C$11)+F6767*'Monte Carlo Inputs'!$C$12-F6767*'Monte Carlo Inputs'!$C$13-'Monte Carlo Inputs'!$C$14*(F6767-'Monte Carlo Inputs'!$C$17)</f>
        <v>1305.9528780505134</v>
      </c>
      <c r="L6767" s="16">
        <f>G6767*$E6767*(1-'Monte Carlo Inputs'!$C$11)+G6767*'Monte Carlo Inputs'!$C$12-G6767*'Monte Carlo Inputs'!$C$13-'Monte Carlo Inputs'!$C$14*(G6767-F6767)</f>
        <v>1622.8576560404074</v>
      </c>
      <c r="M6767" s="16">
        <f>H6767*$E6767*(1-'Monte Carlo Inputs'!$C$11)+H6767*'Monte Carlo Inputs'!$C$12-H6767*'Monte Carlo Inputs'!$C$13-'Monte Carlo Inputs'!$C$14*(H6767-G6767)</f>
        <v>2016.6630940776538</v>
      </c>
      <c r="N6767" s="16">
        <f>I6767*$E6767*(1-'Monte Carlo Inputs'!$C$11)+I6767*'Monte Carlo Inputs'!$C$12-I6767*'Monte Carlo Inputs'!$C$13-'Monte Carlo Inputs'!$C$14*(I6767-H6767)</f>
        <v>2506.0300389731738</v>
      </c>
      <c r="O6767" s="16">
        <f>J6767*$E6767*(1-'Monte Carlo Inputs'!$C$11)+J6767*'Monte Carlo Inputs'!$C$12-J6767*'Monte Carlo Inputs'!$C$13-'Monte Carlo Inputs'!$C$14*(J6767-I6767)</f>
        <v>3114.147610812608</v>
      </c>
    </row>
    <row r="6768" spans="1:15">
      <c r="A6768">
        <v>6764</v>
      </c>
      <c r="B6768" s="39">
        <v>0.72707823794019244</v>
      </c>
      <c r="C6768" s="39">
        <v>-0.47814707378914945</v>
      </c>
      <c r="D6768" s="29">
        <f>'Monte Carlo Inputs'!$C$6+'Monte Carlo Inputs'!$D$6*B6768</f>
        <v>0.17341311777747562</v>
      </c>
      <c r="E6768" s="29">
        <f>'Monte Carlo Inputs'!$C$7+'Monte Carlo Inputs'!$D$7*C6768</f>
        <v>0.56570805481490227</v>
      </c>
      <c r="F6768" s="16">
        <f>'Monte Carlo Inputs'!$C$17*(1+$D6768)</f>
        <v>2850.3378043932662</v>
      </c>
      <c r="G6768" s="16">
        <f t="shared" ref="G6768:J6768" si="6762">F6768*(1+$D6768)</f>
        <v>3344.6237697721067</v>
      </c>
      <c r="H6768" s="16">
        <f t="shared" si="6762"/>
        <v>3924.6254054809415</v>
      </c>
      <c r="I6768" s="16">
        <f t="shared" si="6762"/>
        <v>4605.2069331540806</v>
      </c>
      <c r="J6768" s="16">
        <f t="shared" si="6762"/>
        <v>5403.8102254427768</v>
      </c>
      <c r="K6768" s="16">
        <f>F6768*$E6768*(1-'Monte Carlo Inputs'!$C$11)+F6768*'Monte Carlo Inputs'!$C$12-F6768*'Monte Carlo Inputs'!$C$13-'Monte Carlo Inputs'!$C$14*(F6768-'Monte Carlo Inputs'!$C$17)</f>
        <v>1263.5796900117507</v>
      </c>
      <c r="L6768" s="16">
        <f>G6768*$E6768*(1-'Monte Carlo Inputs'!$C$11)+G6768*'Monte Carlo Inputs'!$C$12-G6768*'Monte Carlo Inputs'!$C$13-'Monte Carlo Inputs'!$C$14*(G6768-F6768)</f>
        <v>1482.7009836169846</v>
      </c>
      <c r="M6768" s="16">
        <f>H6768*$E6768*(1-'Monte Carlo Inputs'!$C$11)+H6768*'Monte Carlo Inputs'!$C$12-H6768*'Monte Carlo Inputs'!$C$13-'Monte Carlo Inputs'!$C$14*(H6768-G6768)</f>
        <v>1739.8207839177358</v>
      </c>
      <c r="N6768" s="16">
        <f>I6768*$E6768*(1-'Monte Carlo Inputs'!$C$11)+I6768*'Monte Carlo Inputs'!$C$12-I6768*'Monte Carlo Inputs'!$C$13-'Monte Carlo Inputs'!$C$14*(I6768-H6768)</f>
        <v>2041.5285304309616</v>
      </c>
      <c r="O6768" s="16">
        <f>J6768*$E6768*(1-'Monte Carlo Inputs'!$C$11)+J6768*'Monte Carlo Inputs'!$C$12-J6768*'Monte Carlo Inputs'!$C$13-'Monte Carlo Inputs'!$C$14*(J6768-I6768)</f>
        <v>2395.5563579246623</v>
      </c>
    </row>
    <row r="6769" spans="1:15">
      <c r="A6769">
        <v>6765</v>
      </c>
      <c r="B6769" s="39">
        <v>1.8196568634659449</v>
      </c>
      <c r="C6769" s="39">
        <v>-0.39595911803109984</v>
      </c>
      <c r="D6769" s="29">
        <f>'Monte Carlo Inputs'!$C$6+'Monte Carlo Inputs'!$D$6*B6769</f>
        <v>0.24419500122769455</v>
      </c>
      <c r="E6769" s="29">
        <f>'Monte Carlo Inputs'!$C$7+'Monte Carlo Inputs'!$D$7*C6769</f>
        <v>0.56864971638203154</v>
      </c>
      <c r="F6769" s="16">
        <f>'Monte Carlo Inputs'!$C$17*(1+$D6769)</f>
        <v>3022.2740774821932</v>
      </c>
      <c r="G6769" s="16">
        <f t="shared" ref="G6769:J6769" si="6763">F6769*(1+$D6769)</f>
        <v>3760.2982995433867</v>
      </c>
      <c r="H6769" s="16">
        <f t="shared" si="6763"/>
        <v>4678.5443474168815</v>
      </c>
      <c r="I6769" s="16">
        <f t="shared" si="6763"/>
        <v>5821.0214900781702</v>
      </c>
      <c r="J6769" s="16">
        <f t="shared" si="6763"/>
        <v>7242.485839994245</v>
      </c>
      <c r="K6769" s="16">
        <f>F6769*$E6769*(1-'Monte Carlo Inputs'!$C$11)+F6769*'Monte Carlo Inputs'!$C$12-F6769*'Monte Carlo Inputs'!$C$13-'Monte Carlo Inputs'!$C$14*(F6769-'Monte Carlo Inputs'!$C$17)</f>
        <v>1348.5830904206036</v>
      </c>
      <c r="L6769" s="16">
        <f>G6769*$E6769*(1-'Monte Carlo Inputs'!$C$11)+G6769*'Monte Carlo Inputs'!$C$12-G6769*'Monte Carlo Inputs'!$C$13-'Monte Carlo Inputs'!$C$14*(G6769-F6769)</f>
        <v>1677.9003398415109</v>
      </c>
      <c r="M6769" s="16">
        <f>H6769*$E6769*(1-'Monte Carlo Inputs'!$C$11)+H6769*'Monte Carlo Inputs'!$C$12-H6769*'Monte Carlo Inputs'!$C$13-'Monte Carlo Inputs'!$C$14*(H6769-G6769)</f>
        <v>2087.635215389058</v>
      </c>
      <c r="N6769" s="16">
        <f>I6769*$E6769*(1-'Monte Carlo Inputs'!$C$11)+I6769*'Monte Carlo Inputs'!$C$12-I6769*'Monte Carlo Inputs'!$C$13-'Monte Carlo Inputs'!$C$14*(I6769-H6769)</f>
        <v>2597.4252993739674</v>
      </c>
      <c r="O6769" s="16">
        <f>J6769*$E6769*(1-'Monte Carlo Inputs'!$C$11)+J6769*'Monte Carlo Inputs'!$C$12-J6769*'Monte Carlo Inputs'!$C$13-'Monte Carlo Inputs'!$C$14*(J6769-I6769)</f>
        <v>3231.7035735434379</v>
      </c>
    </row>
    <row r="6770" spans="1:15">
      <c r="A6770">
        <v>6766</v>
      </c>
      <c r="B6770" s="39">
        <v>-0.6599365105986692</v>
      </c>
      <c r="C6770" s="39">
        <v>1.908015574227673</v>
      </c>
      <c r="D6770" s="29">
        <f>'Monte Carlo Inputs'!$C$6+'Monte Carlo Inputs'!$D$6*B6770</f>
        <v>8.355641183325116E-2</v>
      </c>
      <c r="E6770" s="29">
        <f>'Monte Carlo Inputs'!$C$7+'Monte Carlo Inputs'!$D$7*C6770</f>
        <v>0.65111330537563439</v>
      </c>
      <c r="F6770" s="16">
        <f>'Monte Carlo Inputs'!$C$17*(1+$D6770)</f>
        <v>2632.066879984151</v>
      </c>
      <c r="G6770" s="16">
        <f t="shared" ref="G6770:J6770" si="6764">F6770*(1+$D6770)</f>
        <v>2851.9929441807676</v>
      </c>
      <c r="H6770" s="16">
        <f t="shared" si="6764"/>
        <v>3090.2952411702627</v>
      </c>
      <c r="I6770" s="16">
        <f t="shared" si="6764"/>
        <v>3348.5092230278215</v>
      </c>
      <c r="J6770" s="16">
        <f t="shared" si="6764"/>
        <v>3628.298638694574</v>
      </c>
      <c r="K6770" s="16">
        <f>F6770*$E6770*(1-'Monte Carlo Inputs'!$C$11)+F6770*'Monte Carlo Inputs'!$C$12-F6770*'Monte Carlo Inputs'!$C$13-'Monte Carlo Inputs'!$C$14*(F6770-'Monte Carlo Inputs'!$C$17)</f>
        <v>1323.656204226605</v>
      </c>
      <c r="L6770" s="16">
        <f>G6770*$E6770*(1-'Monte Carlo Inputs'!$C$11)+G6770*'Monte Carlo Inputs'!$C$12-G6770*'Monte Carlo Inputs'!$C$13-'Monte Carlo Inputs'!$C$14*(G6770-F6770)</f>
        <v>1434.2561671526016</v>
      </c>
      <c r="M6770" s="16">
        <f>H6770*$E6770*(1-'Monte Carlo Inputs'!$C$11)+H6770*'Monte Carlo Inputs'!$C$12-H6770*'Monte Carlo Inputs'!$C$13-'Monte Carlo Inputs'!$C$14*(H6770-G6770)</f>
        <v>1554.0974661295847</v>
      </c>
      <c r="N6770" s="16">
        <f>I6770*$E6770*(1-'Monte Carlo Inputs'!$C$11)+I6770*'Monte Carlo Inputs'!$C$12-I6770*'Monte Carlo Inputs'!$C$13-'Monte Carlo Inputs'!$C$14*(I6770-H6770)</f>
        <v>1683.9522740385203</v>
      </c>
      <c r="O6770" s="16">
        <f>J6770*$E6770*(1-'Monte Carlo Inputs'!$C$11)+J6770*'Monte Carlo Inputs'!$C$12-J6770*'Monte Carlo Inputs'!$C$13-'Monte Carlo Inputs'!$C$14*(J6770-I6770)</f>
        <v>1824.657283755623</v>
      </c>
    </row>
    <row r="6771" spans="1:15">
      <c r="A6771">
        <v>6767</v>
      </c>
      <c r="B6771" s="39">
        <v>8.9981522206621548E-2</v>
      </c>
      <c r="C6771" s="39">
        <v>0.22727894248801531</v>
      </c>
      <c r="D6771" s="29">
        <f>'Monte Carlo Inputs'!$C$6+'Monte Carlo Inputs'!$D$6*B6771</f>
        <v>0.13213928683659384</v>
      </c>
      <c r="E6771" s="29">
        <f>'Monte Carlo Inputs'!$C$7+'Monte Carlo Inputs'!$D$7*C6771</f>
        <v>0.59095657914424027</v>
      </c>
      <c r="F6771" s="16">
        <f>'Monte Carlo Inputs'!$C$17*(1+$D6771)</f>
        <v>2750.0795416547703</v>
      </c>
      <c r="G6771" s="16">
        <f t="shared" ref="G6771:J6771" si="6765">F6771*(1+$D6771)</f>
        <v>3113.4730910329386</v>
      </c>
      <c r="H6771" s="16">
        <f t="shared" si="6765"/>
        <v>3524.8852048669564</v>
      </c>
      <c r="I6771" s="16">
        <f t="shared" si="6765"/>
        <v>3990.6610220189368</v>
      </c>
      <c r="J6771" s="16">
        <f t="shared" si="6765"/>
        <v>4517.984123475112</v>
      </c>
      <c r="K6771" s="16">
        <f>F6771*$E6771*(1-'Monte Carlo Inputs'!$C$11)+F6771*'Monte Carlo Inputs'!$C$12-F6771*'Monte Carlo Inputs'!$C$13-'Monte Carlo Inputs'!$C$14*(F6771-'Monte Carlo Inputs'!$C$17)</f>
        <v>1267.110420163669</v>
      </c>
      <c r="L6771" s="16">
        <f>G6771*$E6771*(1-'Monte Carlo Inputs'!$C$11)+G6771*'Monte Carlo Inputs'!$C$12-G6771*'Monte Carlo Inputs'!$C$13-'Monte Carlo Inputs'!$C$14*(G6771-F6771)</f>
        <v>1434.5454874273132</v>
      </c>
      <c r="M6771" s="16">
        <f>H6771*$E6771*(1-'Monte Carlo Inputs'!$C$11)+H6771*'Monte Carlo Inputs'!$C$12-H6771*'Monte Carlo Inputs'!$C$13-'Monte Carlo Inputs'!$C$14*(H6771-G6771)</f>
        <v>1624.1053050706123</v>
      </c>
      <c r="N6771" s="16">
        <f>I6771*$E6771*(1-'Monte Carlo Inputs'!$C$11)+I6771*'Monte Carlo Inputs'!$C$12-I6771*'Monte Carlo Inputs'!$C$13-'Monte Carlo Inputs'!$C$14*(I6771-H6771)</f>
        <v>1838.7134218301717</v>
      </c>
      <c r="O6771" s="16">
        <f>J6771*$E6771*(1-'Monte Carlo Inputs'!$C$11)+J6771*'Monte Carlo Inputs'!$C$12-J6771*'Monte Carlo Inputs'!$C$13-'Monte Carlo Inputs'!$C$14*(J6771-I6771)</f>
        <v>2081.6797020876834</v>
      </c>
    </row>
    <row r="6772" spans="1:15">
      <c r="A6772">
        <v>6768</v>
      </c>
      <c r="B6772" s="39">
        <v>0.34481526295888887</v>
      </c>
      <c r="C6772" s="39">
        <v>1.6606597498223989</v>
      </c>
      <c r="D6772" s="29">
        <f>'Monte Carlo Inputs'!$C$6+'Monte Carlo Inputs'!$D$6*B6772</f>
        <v>0.14864849881978684</v>
      </c>
      <c r="E6772" s="29">
        <f>'Monte Carlo Inputs'!$C$7+'Monte Carlo Inputs'!$D$7*C6772</f>
        <v>0.64225997503851484</v>
      </c>
      <c r="F6772" s="16">
        <f>'Monte Carlo Inputs'!$C$17*(1+$D6772)</f>
        <v>2790.182068483145</v>
      </c>
      <c r="G6772" s="16">
        <f t="shared" ref="G6772:J6772" si="6766">F6772*(1+$D6772)</f>
        <v>3204.9384443970525</v>
      </c>
      <c r="H6772" s="16">
        <f t="shared" si="6766"/>
        <v>3681.3477329664975</v>
      </c>
      <c r="I6772" s="16">
        <f t="shared" si="6766"/>
        <v>4228.5745471055934</v>
      </c>
      <c r="J6772" s="16">
        <f t="shared" si="6766"/>
        <v>4857.1458056804004</v>
      </c>
      <c r="K6772" s="16">
        <f>F6772*$E6772*(1-'Monte Carlo Inputs'!$C$11)+F6772*'Monte Carlo Inputs'!$C$12-F6772*'Monte Carlo Inputs'!$C$13-'Monte Carlo Inputs'!$C$14*(F6772-'Monte Carlo Inputs'!$C$17)</f>
        <v>1388.0403250145416</v>
      </c>
      <c r="L6772" s="16">
        <f>G6772*$E6772*(1-'Monte Carlo Inputs'!$C$11)+G6772*'Monte Carlo Inputs'!$C$12-G6772*'Monte Carlo Inputs'!$C$13-'Monte Carlo Inputs'!$C$14*(G6772-F6772)</f>
        <v>1594.3704356292824</v>
      </c>
      <c r="M6772" s="16">
        <f>H6772*$E6772*(1-'Monte Carlo Inputs'!$C$11)+H6772*'Monte Carlo Inputs'!$C$12-H6772*'Monte Carlo Inputs'!$C$13-'Monte Carlo Inputs'!$C$14*(H6772-G6772)</f>
        <v>1831.3712074482246</v>
      </c>
      <c r="N6772" s="16">
        <f>I6772*$E6772*(1-'Monte Carlo Inputs'!$C$11)+I6772*'Monte Carlo Inputs'!$C$12-I6772*'Monte Carlo Inputs'!$C$13-'Monte Carlo Inputs'!$C$14*(I6772-H6772)</f>
        <v>2103.6017882171841</v>
      </c>
      <c r="O6772" s="16">
        <f>J6772*$E6772*(1-'Monte Carlo Inputs'!$C$11)+J6772*'Monte Carlo Inputs'!$C$12-J6772*'Monte Carlo Inputs'!$C$13-'Monte Carlo Inputs'!$C$14*(J6772-I6772)</f>
        <v>2416.299036150288</v>
      </c>
    </row>
    <row r="6773" spans="1:15">
      <c r="A6773">
        <v>6769</v>
      </c>
      <c r="B6773" s="39">
        <v>0.15844080354808582</v>
      </c>
      <c r="C6773" s="39">
        <v>-9.4665778013552443E-2</v>
      </c>
      <c r="D6773" s="29">
        <f>'Monte Carlo Inputs'!$C$6+'Monte Carlo Inputs'!$D$6*B6773</f>
        <v>0.13657436982264942</v>
      </c>
      <c r="E6773" s="29">
        <f>'Monte Carlo Inputs'!$C$7+'Monte Carlo Inputs'!$D$7*C6773</f>
        <v>0.57943357188235334</v>
      </c>
      <c r="F6773" s="16">
        <f>'Monte Carlo Inputs'!$C$17*(1+$D6773)</f>
        <v>2760.8528017361982</v>
      </c>
      <c r="G6773" s="16">
        <f t="shared" ref="G6773:J6773" si="6767">F6773*(1+$D6773)</f>
        <v>3137.9145333064153</v>
      </c>
      <c r="H6773" s="16">
        <f t="shared" si="6767"/>
        <v>3566.4732332500716</v>
      </c>
      <c r="I6773" s="16">
        <f t="shared" si="6767"/>
        <v>4053.5620675705468</v>
      </c>
      <c r="J6773" s="16">
        <f t="shared" si="6767"/>
        <v>4607.1747524859902</v>
      </c>
      <c r="K6773" s="16">
        <f>F6773*$E6773*(1-'Monte Carlo Inputs'!$C$11)+F6773*'Monte Carlo Inputs'!$C$12-F6773*'Monte Carlo Inputs'!$C$13-'Monte Carlo Inputs'!$C$14*(F6773-'Monte Carlo Inputs'!$C$17)</f>
        <v>1249.5962564371134</v>
      </c>
      <c r="L6773" s="16">
        <f>G6773*$E6773*(1-'Monte Carlo Inputs'!$C$11)+G6773*'Monte Carlo Inputs'!$C$12-G6773*'Monte Carlo Inputs'!$C$13-'Monte Carlo Inputs'!$C$14*(G6773-F6773)</f>
        <v>1420.2590776927536</v>
      </c>
      <c r="M6773" s="16">
        <f>H6773*$E6773*(1-'Monte Carlo Inputs'!$C$11)+H6773*'Monte Carlo Inputs'!$C$12-H6773*'Monte Carlo Inputs'!$C$13-'Monte Carlo Inputs'!$C$14*(H6773-G6773)</f>
        <v>1614.230066213539</v>
      </c>
      <c r="N6773" s="16">
        <f>I6773*$E6773*(1-'Monte Carlo Inputs'!$C$11)+I6773*'Monte Carlo Inputs'!$C$12-I6773*'Monte Carlo Inputs'!$C$13-'Monte Carlo Inputs'!$C$14*(I6773-H6773)</f>
        <v>1834.6925202554264</v>
      </c>
      <c r="O6773" s="16">
        <f>J6773*$E6773*(1-'Monte Carlo Inputs'!$C$11)+J6773*'Monte Carlo Inputs'!$C$12-J6773*'Monte Carlo Inputs'!$C$13-'Monte Carlo Inputs'!$C$14*(J6773-I6773)</f>
        <v>2085.2644950276399</v>
      </c>
    </row>
    <row r="6774" spans="1:15">
      <c r="A6774">
        <v>6770</v>
      </c>
      <c r="B6774" s="39">
        <v>-0.40442577082094022</v>
      </c>
      <c r="C6774" s="39">
        <v>7.682495904882905E-2</v>
      </c>
      <c r="D6774" s="29">
        <f>'Monte Carlo Inputs'!$C$6+'Monte Carlo Inputs'!$D$6*B6774</f>
        <v>0.10010948268847097</v>
      </c>
      <c r="E6774" s="29">
        <f>'Monte Carlo Inputs'!$C$7+'Monte Carlo Inputs'!$D$7*C6774</f>
        <v>0.58557154800893041</v>
      </c>
      <c r="F6774" s="16">
        <f>'Monte Carlo Inputs'!$C$17*(1+$D6774)</f>
        <v>2672.2759443985651</v>
      </c>
      <c r="G6774" s="16">
        <f t="shared" ref="G6774:J6774" si="6768">F6774*(1+$D6774)</f>
        <v>2939.7961067931506</v>
      </c>
      <c r="H6774" s="16">
        <f t="shared" si="6768"/>
        <v>3234.0975742537939</v>
      </c>
      <c r="I6774" s="16">
        <f t="shared" si="6768"/>
        <v>3557.8614093763799</v>
      </c>
      <c r="J6774" s="16">
        <f t="shared" si="6768"/>
        <v>3914.0370745463238</v>
      </c>
      <c r="K6774" s="16">
        <f>F6774*$E6774*(1-'Monte Carlo Inputs'!$C$11)+F6774*'Monte Carlo Inputs'!$C$12-F6774*'Monte Carlo Inputs'!$C$13-'Monte Carlo Inputs'!$C$14*(F6774-'Monte Carlo Inputs'!$C$17)</f>
        <v>1219.8703192477572</v>
      </c>
      <c r="L6774" s="16">
        <f>G6774*$E6774*(1-'Monte Carlo Inputs'!$C$11)+G6774*'Monte Carlo Inputs'!$C$12-G6774*'Monte Carlo Inputs'!$C$13-'Monte Carlo Inputs'!$C$14*(G6774-F6774)</f>
        <v>1341.9909058546698</v>
      </c>
      <c r="M6774" s="16">
        <f>H6774*$E6774*(1-'Monte Carlo Inputs'!$C$11)+H6774*'Monte Carlo Inputs'!$C$12-H6774*'Monte Carlo Inputs'!$C$13-'Monte Carlo Inputs'!$C$14*(H6774-G6774)</f>
        <v>1476.3369212124137</v>
      </c>
      <c r="N6774" s="16">
        <f>I6774*$E6774*(1-'Monte Carlo Inputs'!$C$11)+I6774*'Monte Carlo Inputs'!$C$12-I6774*'Monte Carlo Inputs'!$C$13-'Monte Carlo Inputs'!$C$14*(I6774-H6774)</f>
        <v>1624.132246668878</v>
      </c>
      <c r="O6774" s="16">
        <f>J6774*$E6774*(1-'Monte Carlo Inputs'!$C$11)+J6774*'Monte Carlo Inputs'!$C$12-J6774*'Monte Carlo Inputs'!$C$13-'Monte Carlo Inputs'!$C$14*(J6774-I6774)</f>
        <v>1786.7232857005638</v>
      </c>
    </row>
    <row r="6775" spans="1:15">
      <c r="A6775">
        <v>6771</v>
      </c>
      <c r="B6775" s="39">
        <v>-4.5289540874568622E-2</v>
      </c>
      <c r="C6775" s="39">
        <v>-1.5887985554120354</v>
      </c>
      <c r="D6775" s="29">
        <f>'Monte Carlo Inputs'!$C$6+'Monte Carlo Inputs'!$D$6*B6775</f>
        <v>0.12337585288547419</v>
      </c>
      <c r="E6775" s="29">
        <f>'Monte Carlo Inputs'!$C$7+'Monte Carlo Inputs'!$D$7*C6775</f>
        <v>0.52595574867915462</v>
      </c>
      <c r="F6775" s="16">
        <f>'Monte Carlo Inputs'!$C$17*(1+$D6775)</f>
        <v>2728.7922842441058</v>
      </c>
      <c r="G6775" s="16">
        <f t="shared" ref="G6775:J6775" si="6769">F6775*(1+$D6775)</f>
        <v>3065.4593596600239</v>
      </c>
      <c r="H6775" s="16">
        <f t="shared" si="6769"/>
        <v>3443.6630226438392</v>
      </c>
      <c r="I6775" s="16">
        <f t="shared" si="6769"/>
        <v>3868.5278851126932</v>
      </c>
      <c r="J6775" s="16">
        <f t="shared" si="6769"/>
        <v>4345.8108123497113</v>
      </c>
      <c r="K6775" s="16">
        <f>F6775*$E6775*(1-'Monte Carlo Inputs'!$C$11)+F6775*'Monte Carlo Inputs'!$C$12-F6775*'Monte Carlo Inputs'!$C$13-'Monte Carlo Inputs'!$C$14*(F6775-'Monte Carlo Inputs'!$C$17)</f>
        <v>1130.7726375151417</v>
      </c>
      <c r="L6775" s="16">
        <f>G6775*$E6775*(1-'Monte Carlo Inputs'!$C$11)+G6775*'Monte Carlo Inputs'!$C$12-G6775*'Monte Carlo Inputs'!$C$13-'Monte Carlo Inputs'!$C$14*(G6775-F6775)</f>
        <v>1270.2826760881294</v>
      </c>
      <c r="M6775" s="16">
        <f>H6775*$E6775*(1-'Monte Carlo Inputs'!$C$11)+H6775*'Monte Carlo Inputs'!$C$12-H6775*'Monte Carlo Inputs'!$C$13-'Monte Carlo Inputs'!$C$14*(H6775-G6775)</f>
        <v>1427.0048846561447</v>
      </c>
      <c r="N6775" s="16">
        <f>I6775*$E6775*(1-'Monte Carlo Inputs'!$C$11)+I6775*'Monte Carlo Inputs'!$C$12-I6775*'Monte Carlo Inputs'!$C$13-'Monte Carlo Inputs'!$C$14*(I6775-H6775)</f>
        <v>1603.0628293723348</v>
      </c>
      <c r="O6775" s="16">
        <f>J6775*$E6775*(1-'Monte Carlo Inputs'!$C$11)+J6775*'Monte Carlo Inputs'!$C$12-J6775*'Monte Carlo Inputs'!$C$13-'Monte Carlo Inputs'!$C$14*(J6775-I6775)</f>
        <v>1800.842073175148</v>
      </c>
    </row>
    <row r="6776" spans="1:15">
      <c r="A6776">
        <v>6772</v>
      </c>
      <c r="B6776" s="39">
        <v>0.61541404751456708</v>
      </c>
      <c r="C6776" s="39">
        <v>0.26044976736579889</v>
      </c>
      <c r="D6776" s="29">
        <f>'Monte Carlo Inputs'!$C$6+'Monte Carlo Inputs'!$D$6*B6776</f>
        <v>0.16617903729336736</v>
      </c>
      <c r="E6776" s="29">
        <f>'Monte Carlo Inputs'!$C$7+'Monte Carlo Inputs'!$D$7*C6776</f>
        <v>0.59214382537506527</v>
      </c>
      <c r="F6776" s="16">
        <f>'Monte Carlo Inputs'!$C$17*(1+$D6776)</f>
        <v>2832.7654994893192</v>
      </c>
      <c r="G6776" s="16">
        <f t="shared" ref="G6776:J6776" si="6770">F6776*(1+$D6776)</f>
        <v>3303.5117430723189</v>
      </c>
      <c r="H6776" s="16">
        <f t="shared" si="6770"/>
        <v>3852.486144223411</v>
      </c>
      <c r="I6776" s="16">
        <f t="shared" si="6770"/>
        <v>4492.6885828564946</v>
      </c>
      <c r="J6776" s="16">
        <f t="shared" si="6770"/>
        <v>5239.2792464144895</v>
      </c>
      <c r="K6776" s="16">
        <f>F6776*$E6776*(1-'Monte Carlo Inputs'!$C$11)+F6776*'Monte Carlo Inputs'!$C$12-F6776*'Monte Carlo Inputs'!$C$13-'Monte Carlo Inputs'!$C$14*(F6776-'Monte Carlo Inputs'!$C$17)</f>
        <v>1308.8257949159381</v>
      </c>
      <c r="L6776" s="16">
        <f>G6776*$E6776*(1-'Monte Carlo Inputs'!$C$11)+G6776*'Monte Carlo Inputs'!$C$12-G6776*'Monte Carlo Inputs'!$C$13-'Monte Carlo Inputs'!$C$14*(G6776-F6776)</f>
        <v>1526.3252054997945</v>
      </c>
      <c r="M6776" s="16">
        <f>H6776*$E6776*(1-'Monte Carlo Inputs'!$C$11)+H6776*'Monte Carlo Inputs'!$C$12-H6776*'Monte Carlo Inputs'!$C$13-'Monte Carlo Inputs'!$C$14*(H6776-G6776)</f>
        <v>1779.9684587463519</v>
      </c>
      <c r="N6776" s="16">
        <f>I6776*$E6776*(1-'Monte Carlo Inputs'!$C$11)+I6776*'Monte Carlo Inputs'!$C$12-I6776*'Monte Carlo Inputs'!$C$13-'Monte Carlo Inputs'!$C$14*(I6776-H6776)</f>
        <v>2075.7619036333795</v>
      </c>
      <c r="O6776" s="16">
        <f>J6776*$E6776*(1-'Monte Carlo Inputs'!$C$11)+J6776*'Monte Carlo Inputs'!$C$12-J6776*'Monte Carlo Inputs'!$C$13-'Monte Carlo Inputs'!$C$14*(J6776-I6776)</f>
        <v>2420.7100184294218</v>
      </c>
    </row>
    <row r="6777" spans="1:15">
      <c r="A6777">
        <v>6773</v>
      </c>
      <c r="B6777" s="39">
        <v>0.39744845738023826</v>
      </c>
      <c r="C6777" s="39">
        <v>1.6990737238944285</v>
      </c>
      <c r="D6777" s="29">
        <f>'Monte Carlo Inputs'!$C$6+'Monte Carlo Inputs'!$D$6*B6777</f>
        <v>0.15205830068310991</v>
      </c>
      <c r="E6777" s="29">
        <f>'Monte Carlo Inputs'!$C$7+'Monte Carlo Inputs'!$D$7*C6777</f>
        <v>0.64363488344359854</v>
      </c>
      <c r="F6777" s="16">
        <f>'Monte Carlo Inputs'!$C$17*(1+$D6777)</f>
        <v>2798.4648181893431</v>
      </c>
      <c r="G6777" s="16">
        <f t="shared" ref="G6777:J6777" si="6771">F6777*(1+$D6777)</f>
        <v>3223.994622964683</v>
      </c>
      <c r="H6777" s="16">
        <f t="shared" si="6771"/>
        <v>3714.2297667441767</v>
      </c>
      <c r="I6777" s="16">
        <f t="shared" si="6771"/>
        <v>4279.0092334219198</v>
      </c>
      <c r="J6777" s="16">
        <f t="shared" si="6771"/>
        <v>4929.6681060633937</v>
      </c>
      <c r="K6777" s="16">
        <f>F6777*$E6777*(1-'Monte Carlo Inputs'!$C$11)+F6777*'Monte Carlo Inputs'!$C$12-F6777*'Monte Carlo Inputs'!$C$13-'Monte Carlo Inputs'!$C$14*(F6777-'Monte Carlo Inputs'!$C$17)</f>
        <v>1395.0195208486984</v>
      </c>
      <c r="L6777" s="16">
        <f>G6777*$E6777*(1-'Monte Carlo Inputs'!$C$11)+G6777*'Monte Carlo Inputs'!$C$12-G6777*'Monte Carlo Inputs'!$C$13-'Monte Carlo Inputs'!$C$14*(G6777-F6777)</f>
        <v>1607.143818608718</v>
      </c>
      <c r="M6777" s="16">
        <f>H6777*$E6777*(1-'Monte Carlo Inputs'!$C$11)+H6777*'Monte Carlo Inputs'!$C$12-H6777*'Monte Carlo Inputs'!$C$13-'Monte Carlo Inputs'!$C$14*(H6777-G6777)</f>
        <v>1851.5233766197243</v>
      </c>
      <c r="N6777" s="16">
        <f>I6777*$E6777*(1-'Monte Carlo Inputs'!$C$11)+I6777*'Monte Carlo Inputs'!$C$12-I6777*'Monte Carlo Inputs'!$C$13-'Monte Carlo Inputs'!$C$14*(I6777-H6777)</f>
        <v>2133.0628749435728</v>
      </c>
      <c r="O6777" s="16">
        <f>J6777*$E6777*(1-'Monte Carlo Inputs'!$C$11)+J6777*'Monte Carlo Inputs'!$C$12-J6777*'Monte Carlo Inputs'!$C$13-'Monte Carlo Inputs'!$C$14*(J6777-I6777)</f>
        <v>2457.4127909577219</v>
      </c>
    </row>
    <row r="6778" spans="1:15">
      <c r="A6778">
        <v>6774</v>
      </c>
      <c r="B6778" s="39">
        <v>-0.6337155104012816</v>
      </c>
      <c r="C6778" s="39">
        <v>-0.99158402395577483</v>
      </c>
      <c r="D6778" s="29">
        <f>'Monte Carlo Inputs'!$C$6+'Monte Carlo Inputs'!$D$6*B6778</f>
        <v>8.5255119584399575E-2</v>
      </c>
      <c r="E6778" s="29">
        <f>'Monte Carlo Inputs'!$C$7+'Monte Carlo Inputs'!$D$7*C6778</f>
        <v>0.54733118037486217</v>
      </c>
      <c r="F6778" s="16">
        <f>'Monte Carlo Inputs'!$C$17*(1+$D6778)</f>
        <v>2636.1932109824652</v>
      </c>
      <c r="G6778" s="16">
        <f t="shared" ref="G6778:J6778" si="6772">F6778*(1+$D6778)</f>
        <v>2860.9421784323577</v>
      </c>
      <c r="H6778" s="16">
        <f t="shared" si="6772"/>
        <v>3104.8521459786607</v>
      </c>
      <c r="I6778" s="16">
        <f t="shared" si="6772"/>
        <v>3369.5566869759509</v>
      </c>
      <c r="J6778" s="16">
        <f t="shared" si="6772"/>
        <v>3656.8286452704988</v>
      </c>
      <c r="K6778" s="16">
        <f>F6778*$E6778*(1-'Monte Carlo Inputs'!$C$11)+F6778*'Monte Carlo Inputs'!$C$12-F6778*'Monte Carlo Inputs'!$C$13-'Monte Carlo Inputs'!$C$14*(F6778-'Monte Carlo Inputs'!$C$17)</f>
        <v>1131.116073839396</v>
      </c>
      <c r="L6778" s="16">
        <f>G6778*$E6778*(1-'Monte Carlo Inputs'!$C$11)+G6778*'Monte Carlo Inputs'!$C$12-G6778*'Monte Carlo Inputs'!$C$13-'Monte Carlo Inputs'!$C$14*(G6778-F6778)</f>
        <v>1227.5495099784105</v>
      </c>
      <c r="M6778" s="16">
        <f>H6778*$E6778*(1-'Monte Carlo Inputs'!$C$11)+H6778*'Monte Carlo Inputs'!$C$12-H6778*'Monte Carlo Inputs'!$C$13-'Monte Carlo Inputs'!$C$14*(H6778-G6778)</f>
        <v>1332.2043902473906</v>
      </c>
      <c r="N6778" s="16">
        <f>I6778*$E6778*(1-'Monte Carlo Inputs'!$C$11)+I6778*'Monte Carlo Inputs'!$C$12-I6778*'Monte Carlo Inputs'!$C$13-'Monte Carlo Inputs'!$C$14*(I6778-H6778)</f>
        <v>1445.7816348487941</v>
      </c>
      <c r="O6778" s="16">
        <f>J6778*$E6778*(1-'Monte Carlo Inputs'!$C$11)+J6778*'Monte Carlo Inputs'!$C$12-J6778*'Monte Carlo Inputs'!$C$13-'Monte Carlo Inputs'!$C$14*(J6778-I6778)</f>
        <v>1569.0419210207567</v>
      </c>
    </row>
    <row r="6779" spans="1:15">
      <c r="A6779">
        <v>6775</v>
      </c>
      <c r="B6779" s="39">
        <v>0.57848884287749713</v>
      </c>
      <c r="C6779" s="39">
        <v>0.21309542928276221</v>
      </c>
      <c r="D6779" s="29">
        <f>'Monte Carlo Inputs'!$C$6+'Monte Carlo Inputs'!$D$6*B6779</f>
        <v>0.16378686571876888</v>
      </c>
      <c r="E6779" s="29">
        <f>'Monte Carlo Inputs'!$C$7+'Monte Carlo Inputs'!$D$7*C6779</f>
        <v>0.59044892452139519</v>
      </c>
      <c r="F6779" s="16">
        <f>'Monte Carlo Inputs'!$C$17*(1+$D6779)</f>
        <v>2826.954675517462</v>
      </c>
      <c r="G6779" s="16">
        <f t="shared" ref="G6779:J6779" si="6773">F6779*(1+$D6779)</f>
        <v>3289.9727213494862</v>
      </c>
      <c r="H6779" s="16">
        <f t="shared" si="6773"/>
        <v>3828.8270416795672</v>
      </c>
      <c r="I6779" s="16">
        <f t="shared" si="6773"/>
        <v>4455.9386222155299</v>
      </c>
      <c r="J6779" s="16">
        <f t="shared" si="6773"/>
        <v>5185.7628429834213</v>
      </c>
      <c r="K6779" s="16">
        <f>F6779*$E6779*(1-'Monte Carlo Inputs'!$C$11)+F6779*'Monte Carlo Inputs'!$C$12-F6779*'Monte Carlo Inputs'!$C$13-'Monte Carlo Inputs'!$C$14*(F6779-'Monte Carlo Inputs'!$C$17)</f>
        <v>1302.6480476496981</v>
      </c>
      <c r="L6779" s="16">
        <f>G6779*$E6779*(1-'Monte Carlo Inputs'!$C$11)+G6779*'Monte Carlo Inputs'!$C$12-G6779*'Monte Carlo Inputs'!$C$13-'Monte Carlo Inputs'!$C$14*(G6779-F6779)</f>
        <v>1516.0046885089157</v>
      </c>
      <c r="M6779" s="16">
        <f>H6779*$E6779*(1-'Monte Carlo Inputs'!$C$11)+H6779*'Monte Carlo Inputs'!$C$12-H6779*'Monte Carlo Inputs'!$C$13-'Monte Carlo Inputs'!$C$14*(H6779-G6779)</f>
        <v>1764.3063448547493</v>
      </c>
      <c r="N6779" s="16">
        <f>I6779*$E6779*(1-'Monte Carlo Inputs'!$C$11)+I6779*'Monte Carlo Inputs'!$C$12-I6779*'Monte Carlo Inputs'!$C$13-'Monte Carlo Inputs'!$C$14*(I6779-H6779)</f>
        <v>2053.2765512462461</v>
      </c>
      <c r="O6779" s="16">
        <f>J6779*$E6779*(1-'Monte Carlo Inputs'!$C$11)+J6779*'Monte Carlo Inputs'!$C$12-J6779*'Monte Carlo Inputs'!$C$13-'Monte Carlo Inputs'!$C$14*(J6779-I6779)</f>
        <v>2389.5762820287127</v>
      </c>
    </row>
    <row r="6780" spans="1:15">
      <c r="A6780">
        <v>6776</v>
      </c>
      <c r="B6780" s="39">
        <v>1.1588773377432455</v>
      </c>
      <c r="C6780" s="39">
        <v>-0.34817609812552835</v>
      </c>
      <c r="D6780" s="29">
        <f>'Monte Carlo Inputs'!$C$6+'Monte Carlo Inputs'!$D$6*B6780</f>
        <v>0.20138689727683373</v>
      </c>
      <c r="E6780" s="29">
        <f>'Monte Carlo Inputs'!$C$7+'Monte Carlo Inputs'!$D$7*C6780</f>
        <v>0.5703599605646632</v>
      </c>
      <c r="F6780" s="16">
        <f>'Monte Carlo Inputs'!$C$17*(1+$D6780)</f>
        <v>2918.2889121751573</v>
      </c>
      <c r="G6780" s="16">
        <f t="shared" ref="G6780:J6780" si="6774">F6780*(1+$D6780)</f>
        <v>3505.9940615554988</v>
      </c>
      <c r="H6780" s="16">
        <f t="shared" si="6774"/>
        <v>4212.0553274831655</v>
      </c>
      <c r="I6780" s="16">
        <f t="shared" si="6774"/>
        <v>5060.3080810433585</v>
      </c>
      <c r="J6780" s="16">
        <f t="shared" si="6774"/>
        <v>6079.3878247495695</v>
      </c>
      <c r="K6780" s="16">
        <f>F6780*$E6780*(1-'Monte Carlo Inputs'!$C$11)+F6780*'Monte Carlo Inputs'!$C$12-F6780*'Monte Carlo Inputs'!$C$13-'Monte Carlo Inputs'!$C$14*(F6780-'Monte Carlo Inputs'!$C$17)</f>
        <v>1304.3338024292248</v>
      </c>
      <c r="L6780" s="16">
        <f>G6780*$E6780*(1-'Monte Carlo Inputs'!$C$11)+G6780*'Monte Carlo Inputs'!$C$12-G6780*'Monte Carlo Inputs'!$C$13-'Monte Carlo Inputs'!$C$14*(G6780-F6780)</f>
        <v>1567.0095399137415</v>
      </c>
      <c r="M6780" s="16">
        <f>H6780*$E6780*(1-'Monte Carlo Inputs'!$C$11)+H6780*'Monte Carlo Inputs'!$C$12-H6780*'Monte Carlo Inputs'!$C$13-'Monte Carlo Inputs'!$C$14*(H6780-G6780)</f>
        <v>1882.5847291601685</v>
      </c>
      <c r="N6780" s="16">
        <f>I6780*$E6780*(1-'Monte Carlo Inputs'!$C$11)+I6780*'Monte Carlo Inputs'!$C$12-I6780*'Monte Carlo Inputs'!$C$13-'Monte Carlo Inputs'!$C$14*(I6780-H6780)</f>
        <v>2261.7126266264836</v>
      </c>
      <c r="O6780" s="16">
        <f>J6780*$E6780*(1-'Monte Carlo Inputs'!$C$11)+J6780*'Monte Carlo Inputs'!$C$12-J6780*'Monte Carlo Inputs'!$C$13-'Monte Carlo Inputs'!$C$14*(J6780-I6780)</f>
        <v>2717.1919150346289</v>
      </c>
    </row>
    <row r="6781" spans="1:15">
      <c r="A6781">
        <v>6777</v>
      </c>
      <c r="B6781" s="39">
        <v>-0.87506948338140411</v>
      </c>
      <c r="C6781" s="39">
        <v>1.2664881021894381</v>
      </c>
      <c r="D6781" s="29">
        <f>'Monte Carlo Inputs'!$C$6+'Monte Carlo Inputs'!$D$6*B6781</f>
        <v>6.9619184204915363E-2</v>
      </c>
      <c r="E6781" s="29">
        <f>'Monte Carlo Inputs'!$C$7+'Monte Carlo Inputs'!$D$7*C6781</f>
        <v>0.62815183016498377</v>
      </c>
      <c r="F6781" s="16">
        <f>'Monte Carlo Inputs'!$C$17*(1+$D6781)</f>
        <v>2598.2119603521605</v>
      </c>
      <c r="G6781" s="16">
        <f t="shared" ref="G6781:J6781" si="6775">F6781*(1+$D6781)</f>
        <v>2779.0973574233321</v>
      </c>
      <c r="H6781" s="16">
        <f t="shared" si="6775"/>
        <v>2972.5758482731808</v>
      </c>
      <c r="I6781" s="16">
        <f t="shared" si="6775"/>
        <v>3179.524153817194</v>
      </c>
      <c r="J6781" s="16">
        <f t="shared" si="6775"/>
        <v>3400.8800315657709</v>
      </c>
      <c r="K6781" s="16">
        <f>F6781*$E6781*(1-'Monte Carlo Inputs'!$C$11)+F6781*'Monte Carlo Inputs'!$C$12-F6781*'Monte Carlo Inputs'!$C$13-'Monte Carlo Inputs'!$C$14*(F6781-'Monte Carlo Inputs'!$C$17)</f>
        <v>1263.655352949366</v>
      </c>
      <c r="L6781" s="16">
        <f>G6781*$E6781*(1-'Monte Carlo Inputs'!$C$11)+G6781*'Monte Carlo Inputs'!$C$12-G6781*'Monte Carlo Inputs'!$C$13-'Monte Carlo Inputs'!$C$14*(G6781-F6781)</f>
        <v>1351.6300077378753</v>
      </c>
      <c r="M6781" s="16">
        <f>H6781*$E6781*(1-'Monte Carlo Inputs'!$C$11)+H6781*'Monte Carlo Inputs'!$C$12-H6781*'Monte Carlo Inputs'!$C$13-'Monte Carlo Inputs'!$C$14*(H6781-G6781)</f>
        <v>1445.7293862234696</v>
      </c>
      <c r="N6781" s="16">
        <f>I6781*$E6781*(1-'Monte Carlo Inputs'!$C$11)+I6781*'Monte Carlo Inputs'!$C$12-I6781*'Monte Carlo Inputs'!$C$13-'Monte Carlo Inputs'!$C$14*(I6781-H6781)</f>
        <v>1546.3798866734207</v>
      </c>
      <c r="O6781" s="16">
        <f>J6781*$E6781*(1-'Monte Carlo Inputs'!$C$11)+J6781*'Monte Carlo Inputs'!$C$12-J6781*'Monte Carlo Inputs'!$C$13-'Monte Carlo Inputs'!$C$14*(J6781-I6781)</f>
        <v>1654.0375928545136</v>
      </c>
    </row>
    <row r="6782" spans="1:15">
      <c r="A6782">
        <v>6778</v>
      </c>
      <c r="B6782" s="39">
        <v>0.25423235359375695</v>
      </c>
      <c r="C6782" s="39">
        <v>-1.6699096557409363</v>
      </c>
      <c r="D6782" s="29">
        <f>'Monte Carlo Inputs'!$C$6+'Monte Carlo Inputs'!$D$6*B6782</f>
        <v>0.14278015325318819</v>
      </c>
      <c r="E6782" s="29">
        <f>'Monte Carlo Inputs'!$C$7+'Monte Carlo Inputs'!$D$7*C6782</f>
        <v>0.52305262979385825</v>
      </c>
      <c r="F6782" s="16">
        <f>'Monte Carlo Inputs'!$C$17*(1+$D6782)</f>
        <v>2775.9272702673202</v>
      </c>
      <c r="G6782" s="16">
        <f t="shared" ref="G6782:J6782" si="6776">F6782*(1+$D6782)</f>
        <v>3172.2745913357926</v>
      </c>
      <c r="H6782" s="16">
        <f t="shared" si="6776"/>
        <v>3625.2124436479121</v>
      </c>
      <c r="I6782" s="16">
        <f t="shared" si="6776"/>
        <v>4142.8208319273263</v>
      </c>
      <c r="J6782" s="16">
        <f t="shared" si="6776"/>
        <v>4734.3334252104105</v>
      </c>
      <c r="K6782" s="16">
        <f>F6782*$E6782*(1-'Monte Carlo Inputs'!$C$11)+F6782*'Monte Carlo Inputs'!$C$12-F6782*'Monte Carlo Inputs'!$C$13-'Monte Carlo Inputs'!$C$14*(F6782-'Monte Carlo Inputs'!$C$17)</f>
        <v>1145.2736146913305</v>
      </c>
      <c r="L6782" s="16">
        <f>G6782*$E6782*(1-'Monte Carlo Inputs'!$C$11)+G6782*'Monte Carlo Inputs'!$C$12-G6782*'Monte Carlo Inputs'!$C$13-'Monte Carlo Inputs'!$C$14*(G6782-F6782)</f>
        <v>1308.795956913792</v>
      </c>
      <c r="M6782" s="16">
        <f>H6782*$E6782*(1-'Monte Carlo Inputs'!$C$11)+H6782*'Monte Carlo Inputs'!$C$12-H6782*'Monte Carlo Inputs'!$C$13-'Monte Carlo Inputs'!$C$14*(H6782-G6782)</f>
        <v>1495.666044219096</v>
      </c>
      <c r="N6782" s="16">
        <f>I6782*$E6782*(1-'Monte Carlo Inputs'!$C$11)+I6782*'Monte Carlo Inputs'!$C$12-I6782*'Monte Carlo Inputs'!$C$13-'Monte Carlo Inputs'!$C$14*(I6782-H6782)</f>
        <v>1709.2174712282888</v>
      </c>
      <c r="O6782" s="16">
        <f>J6782*$E6782*(1-'Monte Carlo Inputs'!$C$11)+J6782*'Monte Carlo Inputs'!$C$12-J6782*'Monte Carlo Inputs'!$C$13-'Monte Carlo Inputs'!$C$14*(J6782-I6782)</f>
        <v>1953.2598037132902</v>
      </c>
    </row>
    <row r="6783" spans="1:15">
      <c r="A6783">
        <v>6779</v>
      </c>
      <c r="B6783" s="39">
        <v>0.43310148765655587</v>
      </c>
      <c r="C6783" s="39">
        <v>-1.0552024558429487</v>
      </c>
      <c r="D6783" s="29">
        <f>'Monte Carlo Inputs'!$C$6+'Monte Carlo Inputs'!$D$6*B6783</f>
        <v>0.15436805539980233</v>
      </c>
      <c r="E6783" s="29">
        <f>'Monte Carlo Inputs'!$C$7+'Monte Carlo Inputs'!$D$7*C6783</f>
        <v>0.54505415700425464</v>
      </c>
      <c r="F6783" s="16">
        <f>'Monte Carlo Inputs'!$C$17*(1+$D6783)</f>
        <v>2804.0754433716602</v>
      </c>
      <c r="G6783" s="16">
        <f t="shared" ref="G6783:J6783" si="6777">F6783*(1+$D6783)</f>
        <v>3236.9351167592822</v>
      </c>
      <c r="H6783" s="16">
        <f t="shared" si="6777"/>
        <v>3736.6144961887449</v>
      </c>
      <c r="I6783" s="16">
        <f t="shared" si="6777"/>
        <v>4313.4284097441132</v>
      </c>
      <c r="J6783" s="16">
        <f t="shared" si="6777"/>
        <v>4979.2839654625741</v>
      </c>
      <c r="K6783" s="16">
        <f>F6783*$E6783*(1-'Monte Carlo Inputs'!$C$11)+F6783*'Monte Carlo Inputs'!$C$12-F6783*'Monte Carlo Inputs'!$C$13-'Monte Carlo Inputs'!$C$14*(F6783-'Monte Carlo Inputs'!$C$17)</f>
        <v>1201.1994552178985</v>
      </c>
      <c r="L6783" s="16">
        <f>G6783*$E6783*(1-'Monte Carlo Inputs'!$C$11)+G6783*'Monte Carlo Inputs'!$C$12-G6783*'Monte Carlo Inputs'!$C$13-'Monte Carlo Inputs'!$C$14*(G6783-F6783)</f>
        <v>1386.6262792671873</v>
      </c>
      <c r="M6783" s="16">
        <f>H6783*$E6783*(1-'Monte Carlo Inputs'!$C$11)+H6783*'Monte Carlo Inputs'!$C$12-H6783*'Monte Carlo Inputs'!$C$13-'Monte Carlo Inputs'!$C$14*(H6783-G6783)</f>
        <v>1600.6770815639263</v>
      </c>
      <c r="N6783" s="16">
        <f>I6783*$E6783*(1-'Monte Carlo Inputs'!$C$11)+I6783*'Monte Carlo Inputs'!$C$12-I6783*'Monte Carlo Inputs'!$C$13-'Monte Carlo Inputs'!$C$14*(I6783-H6783)</f>
        <v>1847.7704899679802</v>
      </c>
      <c r="O6783" s="16">
        <f>J6783*$E6783*(1-'Monte Carlo Inputs'!$C$11)+J6783*'Monte Carlo Inputs'!$C$12-J6783*'Monte Carlo Inputs'!$C$13-'Monte Carlo Inputs'!$C$14*(J6783-I6783)</f>
        <v>2133.0072273294777</v>
      </c>
    </row>
    <row r="6784" spans="1:15">
      <c r="A6784">
        <v>6780</v>
      </c>
      <c r="B6784" s="39">
        <v>-1.3004605692693851</v>
      </c>
      <c r="C6784" s="39">
        <v>1.243155946000444</v>
      </c>
      <c r="D6784" s="29">
        <f>'Monte Carlo Inputs'!$C$6+'Monte Carlo Inputs'!$D$6*B6784</f>
        <v>4.2060543061266664E-2</v>
      </c>
      <c r="E6784" s="29">
        <f>'Monte Carlo Inputs'!$C$7+'Monte Carlo Inputs'!$D$7*C6784</f>
        <v>0.62731672839725672</v>
      </c>
      <c r="F6784" s="16">
        <f>'Monte Carlo Inputs'!$C$17*(1+$D6784)</f>
        <v>2531.2692651501229</v>
      </c>
      <c r="G6784" s="16">
        <f t="shared" ref="G6784:J6784" si="6778">F6784*(1+$D6784)</f>
        <v>2637.7358250766301</v>
      </c>
      <c r="H6784" s="16">
        <f t="shared" si="6778"/>
        <v>2748.6804263315112</v>
      </c>
      <c r="I6784" s="16">
        <f t="shared" si="6778"/>
        <v>2864.2914177648881</v>
      </c>
      <c r="J6784" s="16">
        <f t="shared" si="6778"/>
        <v>2984.7650702818046</v>
      </c>
      <c r="K6784" s="16">
        <f>F6784*$E6784*(1-'Monte Carlo Inputs'!$C$11)+F6784*'Monte Carlo Inputs'!$C$12-F6784*'Monte Carlo Inputs'!$C$13-'Monte Carlo Inputs'!$C$14*(F6784-'Monte Carlo Inputs'!$C$17)</f>
        <v>1228.5440631842646</v>
      </c>
      <c r="L6784" s="16">
        <f>G6784*$E6784*(1-'Monte Carlo Inputs'!$C$11)+G6784*'Monte Carlo Inputs'!$C$12-G6784*'Monte Carlo Inputs'!$C$13-'Monte Carlo Inputs'!$C$14*(G6784-F6784)</f>
        <v>1280.21729365649</v>
      </c>
      <c r="M6784" s="16">
        <f>H6784*$E6784*(1-'Monte Carlo Inputs'!$C$11)+H6784*'Monte Carlo Inputs'!$C$12-H6784*'Monte Carlo Inputs'!$C$13-'Monte Carlo Inputs'!$C$14*(H6784-G6784)</f>
        <v>1334.0639282641068</v>
      </c>
      <c r="N6784" s="16">
        <f>I6784*$E6784*(1-'Monte Carlo Inputs'!$C$11)+I6784*'Monte Carlo Inputs'!$C$12-I6784*'Monte Carlo Inputs'!$C$13-'Monte Carlo Inputs'!$C$14*(I6784-H6784)</f>
        <v>1390.1753815653419</v>
      </c>
      <c r="O6784" s="16">
        <f>J6784*$E6784*(1-'Monte Carlo Inputs'!$C$11)+J6784*'Monte Carlo Inputs'!$C$12-J6784*'Monte Carlo Inputs'!$C$13-'Monte Carlo Inputs'!$C$14*(J6784-I6784)</f>
        <v>1448.6469130643834</v>
      </c>
    </row>
    <row r="6785" spans="1:15">
      <c r="A6785">
        <v>6781</v>
      </c>
      <c r="B6785" s="39">
        <v>0.14492597581806876</v>
      </c>
      <c r="C6785" s="39">
        <v>-1.1160604833412149</v>
      </c>
      <c r="D6785" s="29">
        <f>'Monte Carlo Inputs'!$C$6+'Monte Carlo Inputs'!$D$6*B6785</f>
        <v>0.13569882188597299</v>
      </c>
      <c r="E6785" s="29">
        <f>'Monte Carlo Inputs'!$C$7+'Monte Carlo Inputs'!$D$7*C6785</f>
        <v>0.54287593370022247</v>
      </c>
      <c r="F6785" s="16">
        <f>'Monte Carlo Inputs'!$C$17*(1+$D6785)</f>
        <v>2758.7260082432172</v>
      </c>
      <c r="G6785" s="16">
        <f t="shared" ref="G6785:J6785" si="6779">F6785*(1+$D6785)</f>
        <v>3133.0818774680147</v>
      </c>
      <c r="H6785" s="16">
        <f t="shared" si="6779"/>
        <v>3558.2373971127163</v>
      </c>
      <c r="I6785" s="16">
        <f t="shared" si="6779"/>
        <v>4041.0860198915225</v>
      </c>
      <c r="J6785" s="16">
        <f t="shared" si="6779"/>
        <v>4589.4566319306778</v>
      </c>
      <c r="K6785" s="16">
        <f>F6785*$E6785*(1-'Monte Carlo Inputs'!$C$11)+F6785*'Monte Carlo Inputs'!$C$12-F6785*'Monte Carlo Inputs'!$C$13-'Monte Carlo Inputs'!$C$14*(F6785-'Monte Carlo Inputs'!$C$17)</f>
        <v>1176.8383476279198</v>
      </c>
      <c r="L6785" s="16">
        <f>G6785*$E6785*(1-'Monte Carlo Inputs'!$C$11)+G6785*'Monte Carlo Inputs'!$C$12-G6785*'Monte Carlo Inputs'!$C$13-'Monte Carlo Inputs'!$C$14*(G6785-F6785)</f>
        <v>1336.5339249512638</v>
      </c>
      <c r="M6785" s="16">
        <f>H6785*$E6785*(1-'Monte Carlo Inputs'!$C$11)+H6785*'Monte Carlo Inputs'!$C$12-H6785*'Monte Carlo Inputs'!$C$13-'Monte Carlo Inputs'!$C$14*(H6785-G6785)</f>
        <v>1517.9000039777857</v>
      </c>
      <c r="N6785" s="16">
        <f>I6785*$E6785*(1-'Monte Carlo Inputs'!$C$11)+I6785*'Monte Carlo Inputs'!$C$12-I6785*'Monte Carlo Inputs'!$C$13-'Monte Carlo Inputs'!$C$14*(I6785-H6785)</f>
        <v>1723.8772462582845</v>
      </c>
      <c r="O6785" s="16">
        <f>J6785*$E6785*(1-'Monte Carlo Inputs'!$C$11)+J6785*'Monte Carlo Inputs'!$C$12-J6785*'Monte Carlo Inputs'!$C$13-'Monte Carlo Inputs'!$C$14*(J6785-I6785)</f>
        <v>1957.8053576515692</v>
      </c>
    </row>
    <row r="6786" spans="1:15">
      <c r="A6786">
        <v>6782</v>
      </c>
      <c r="B6786" s="39">
        <v>-0.10992881352437746</v>
      </c>
      <c r="C6786" s="39">
        <v>-0.10559197812268736</v>
      </c>
      <c r="D6786" s="29">
        <f>'Monte Carlo Inputs'!$C$6+'Monte Carlo Inputs'!$D$6*B6786</f>
        <v>0.11918824628571661</v>
      </c>
      <c r="E6786" s="29">
        <f>'Monte Carlo Inputs'!$C$7+'Monte Carlo Inputs'!$D$7*C6786</f>
        <v>0.57904250262361145</v>
      </c>
      <c r="F6786" s="16">
        <f>'Monte Carlo Inputs'!$C$17*(1+$D6786)</f>
        <v>2718.6201690526345</v>
      </c>
      <c r="G6786" s="16">
        <f t="shared" ref="G6786:J6786" si="6780">F6786*(1+$D6786)</f>
        <v>3042.6477393189962</v>
      </c>
      <c r="H6786" s="16">
        <f t="shared" si="6780"/>
        <v>3405.2955874336276</v>
      </c>
      <c r="I6786" s="16">
        <f t="shared" si="6780"/>
        <v>3811.1667965843308</v>
      </c>
      <c r="J6786" s="16">
        <f t="shared" si="6780"/>
        <v>4265.413083371569</v>
      </c>
      <c r="K6786" s="16">
        <f>F6786*$E6786*(1-'Monte Carlo Inputs'!$C$11)+F6786*'Monte Carlo Inputs'!$C$12-F6786*'Monte Carlo Inputs'!$C$13-'Monte Carlo Inputs'!$C$14*(F6786-'Monte Carlo Inputs'!$C$17)</f>
        <v>1229.1018247475517</v>
      </c>
      <c r="L6786" s="16">
        <f>G6786*$E6786*(1-'Monte Carlo Inputs'!$C$11)+G6786*'Monte Carlo Inputs'!$C$12-G6786*'Monte Carlo Inputs'!$C$13-'Monte Carlo Inputs'!$C$14*(G6786-F6786)</f>
        <v>1375.5963157457863</v>
      </c>
      <c r="M6786" s="16">
        <f>H6786*$E6786*(1-'Monte Carlo Inputs'!$C$11)+H6786*'Monte Carlo Inputs'!$C$12-H6786*'Monte Carlo Inputs'!$C$13-'Monte Carlo Inputs'!$C$14*(H6786-G6786)</f>
        <v>1539.5512282166194</v>
      </c>
      <c r="N6786" s="16">
        <f>I6786*$E6786*(1-'Monte Carlo Inputs'!$C$11)+I6786*'Monte Carlo Inputs'!$C$12-I6786*'Monte Carlo Inputs'!$C$13-'Monte Carlo Inputs'!$C$14*(I6786-H6786)</f>
        <v>1723.0476391747795</v>
      </c>
      <c r="O6786" s="16">
        <f>J6786*$E6786*(1-'Monte Carlo Inputs'!$C$11)+J6786*'Monte Carlo Inputs'!$C$12-J6786*'Monte Carlo Inputs'!$C$13-'Monte Carlo Inputs'!$C$14*(J6786-I6786)</f>
        <v>1928.4146655547656</v>
      </c>
    </row>
    <row r="6787" spans="1:15">
      <c r="A6787">
        <v>6783</v>
      </c>
      <c r="B6787" s="39">
        <v>-6.9328945558577507E-2</v>
      </c>
      <c r="C6787" s="39">
        <v>1.1834027356662953</v>
      </c>
      <c r="D6787" s="29">
        <f>'Monte Carlo Inputs'!$C$6+'Monte Carlo Inputs'!$D$6*B6787</f>
        <v>0.12181847815673338</v>
      </c>
      <c r="E6787" s="29">
        <f>'Monte Carlo Inputs'!$C$7+'Monte Carlo Inputs'!$D$7*C6787</f>
        <v>0.62517804857815995</v>
      </c>
      <c r="F6787" s="16">
        <f>'Monte Carlo Inputs'!$C$17*(1+$D6787)</f>
        <v>2725.0092652905214</v>
      </c>
      <c r="G6787" s="16">
        <f t="shared" ref="G6787:J6787" si="6781">F6787*(1+$D6787)</f>
        <v>3056.9657469512108</v>
      </c>
      <c r="H6787" s="16">
        <f t="shared" si="6781"/>
        <v>3429.3606620220689</v>
      </c>
      <c r="I6787" s="16">
        <f t="shared" si="6781"/>
        <v>3847.1201589201646</v>
      </c>
      <c r="J6787" s="16">
        <f t="shared" si="6781"/>
        <v>4315.7704819659093</v>
      </c>
      <c r="K6787" s="16">
        <f>F6787*$E6787*(1-'Monte Carlo Inputs'!$C$11)+F6787*'Monte Carlo Inputs'!$C$12-F6787*'Monte Carlo Inputs'!$C$13-'Monte Carlo Inputs'!$C$14*(F6787-'Monte Carlo Inputs'!$C$17)</f>
        <v>1321.5448807572504</v>
      </c>
      <c r="L6787" s="16">
        <f>G6787*$E6787*(1-'Monte Carlo Inputs'!$C$11)+G6787*'Monte Carlo Inputs'!$C$12-G6787*'Monte Carlo Inputs'!$C$13-'Monte Carlo Inputs'!$C$14*(G6787-F6787)</f>
        <v>1482.5334669469205</v>
      </c>
      <c r="M6787" s="16">
        <f>H6787*$E6787*(1-'Monte Carlo Inputs'!$C$11)+H6787*'Monte Carlo Inputs'!$C$12-H6787*'Monte Carlo Inputs'!$C$13-'Monte Carlo Inputs'!$C$14*(H6787-G6787)</f>
        <v>1663.1334377068199</v>
      </c>
      <c r="N6787" s="16">
        <f>I6787*$E6787*(1-'Monte Carlo Inputs'!$C$11)+I6787*'Monte Carlo Inputs'!$C$12-I6787*'Monte Carlo Inputs'!$C$13-'Monte Carlo Inputs'!$C$14*(I6787-H6787)</f>
        <v>1865.733822059841</v>
      </c>
      <c r="O6787" s="16">
        <f>J6787*$E6787*(1-'Monte Carlo Inputs'!$C$11)+J6787*'Monte Carlo Inputs'!$C$12-J6787*'Monte Carlo Inputs'!$C$13-'Monte Carlo Inputs'!$C$14*(J6787-I6787)</f>
        <v>2093.0146769087164</v>
      </c>
    </row>
    <row r="6788" spans="1:15">
      <c r="A6788">
        <v>6784</v>
      </c>
      <c r="B6788" s="39">
        <v>-1.0547638212755603</v>
      </c>
      <c r="C6788" s="39">
        <v>-0.90356017289660762</v>
      </c>
      <c r="D6788" s="29">
        <f>'Monte Carlo Inputs'!$C$6+'Monte Carlo Inputs'!$D$6*B6788</f>
        <v>5.7977821849535274E-2</v>
      </c>
      <c r="E6788" s="29">
        <f>'Monte Carlo Inputs'!$C$7+'Monte Carlo Inputs'!$D$7*C6788</f>
        <v>0.550481719614623</v>
      </c>
      <c r="F6788" s="16">
        <f>'Monte Carlo Inputs'!$C$17*(1+$D6788)</f>
        <v>2569.9339270547066</v>
      </c>
      <c r="G6788" s="16">
        <f t="shared" ref="G6788:J6788" si="6782">F6788*(1+$D6788)</f>
        <v>2718.933098442561</v>
      </c>
      <c r="H6788" s="16">
        <f t="shared" si="6782"/>
        <v>2876.5709172448687</v>
      </c>
      <c r="I6788" s="16">
        <f t="shared" si="6782"/>
        <v>3043.3482334224459</v>
      </c>
      <c r="J6788" s="16">
        <f t="shared" si="6782"/>
        <v>3219.7949351259103</v>
      </c>
      <c r="K6788" s="16">
        <f>F6788*$E6788*(1-'Monte Carlo Inputs'!$C$11)+F6788*'Monte Carlo Inputs'!$C$12-F6788*'Monte Carlo Inputs'!$C$13-'Monte Carlo Inputs'!$C$14*(F6788-'Monte Carlo Inputs'!$C$17)</f>
        <v>1107.4239826035384</v>
      </c>
      <c r="L6788" s="16">
        <f>G6788*$E6788*(1-'Monte Carlo Inputs'!$C$11)+G6788*'Monte Carlo Inputs'!$C$12-G6788*'Monte Carlo Inputs'!$C$13-'Monte Carlo Inputs'!$C$14*(G6788-F6788)</f>
        <v>1171.6300129788292</v>
      </c>
      <c r="M6788" s="16">
        <f>H6788*$E6788*(1-'Monte Carlo Inputs'!$C$11)+H6788*'Monte Carlo Inputs'!$C$12-H6788*'Monte Carlo Inputs'!$C$13-'Monte Carlo Inputs'!$C$14*(H6788-G6788)</f>
        <v>1239.5585691448848</v>
      </c>
      <c r="N6788" s="16">
        <f>I6788*$E6788*(1-'Monte Carlo Inputs'!$C$11)+I6788*'Monte Carlo Inputs'!$C$12-I6788*'Monte Carlo Inputs'!$C$13-'Monte Carlo Inputs'!$C$14*(I6788-H6788)</f>
        <v>1311.4254750388316</v>
      </c>
      <c r="O6788" s="16">
        <f>J6788*$E6788*(1-'Monte Carlo Inputs'!$C$11)+J6788*'Monte Carlo Inputs'!$C$12-J6788*'Monte Carlo Inputs'!$C$13-'Monte Carlo Inputs'!$C$14*(J6788-I6788)</f>
        <v>1387.4590675995751</v>
      </c>
    </row>
    <row r="6789" spans="1:15">
      <c r="A6789">
        <v>6785</v>
      </c>
      <c r="B6789" s="39">
        <v>-0.56763794964478675</v>
      </c>
      <c r="C6789" s="39">
        <v>-0.97322889020111736</v>
      </c>
      <c r="D6789" s="29">
        <f>'Monte Carlo Inputs'!$C$6+'Monte Carlo Inputs'!$D$6*B6789</f>
        <v>8.9535904595995724E-2</v>
      </c>
      <c r="E6789" s="29">
        <f>'Monte Carlo Inputs'!$C$7+'Monte Carlo Inputs'!$D$7*C6789</f>
        <v>0.54798814514576544</v>
      </c>
      <c r="F6789" s="16">
        <f>'Monte Carlo Inputs'!$C$17*(1+$D6789)</f>
        <v>2646.5916658541337</v>
      </c>
      <c r="G6789" s="16">
        <f t="shared" ref="G6789:J6789" si="6783">F6789*(1+$D6789)</f>
        <v>2883.5566447526071</v>
      </c>
      <c r="H6789" s="16">
        <f t="shared" si="6783"/>
        <v>3141.7384973943263</v>
      </c>
      <c r="I6789" s="16">
        <f t="shared" si="6783"/>
        <v>3423.0368957625919</v>
      </c>
      <c r="J6789" s="16">
        <f t="shared" si="6783"/>
        <v>3729.5216006901651</v>
      </c>
      <c r="K6789" s="16">
        <f>F6789*$E6789*(1-'Monte Carlo Inputs'!$C$11)+F6789*'Monte Carlo Inputs'!$C$12-F6789*'Monte Carlo Inputs'!$C$13-'Monte Carlo Inputs'!$C$14*(F6789-'Monte Carlo Inputs'!$C$17)</f>
        <v>1136.9756025840779</v>
      </c>
      <c r="L6789" s="16">
        <f>G6789*$E6789*(1-'Monte Carlo Inputs'!$C$11)+G6789*'Monte Carlo Inputs'!$C$12-G6789*'Monte Carlo Inputs'!$C$13-'Monte Carlo Inputs'!$C$14*(G6789-F6789)</f>
        <v>1238.7757416650206</v>
      </c>
      <c r="M6789" s="16">
        <f>H6789*$E6789*(1-'Monte Carlo Inputs'!$C$11)+H6789*'Monte Carlo Inputs'!$C$12-H6789*'Monte Carlo Inputs'!$C$13-'Monte Carlo Inputs'!$C$14*(H6789-G6789)</f>
        <v>1349.6906482865738</v>
      </c>
      <c r="N6789" s="16">
        <f>I6789*$E6789*(1-'Monte Carlo Inputs'!$C$11)+I6789*'Monte Carlo Inputs'!$C$12-I6789*'Monte Carlo Inputs'!$C$13-'Monte Carlo Inputs'!$C$14*(I6789-H6789)</f>
        <v>1470.5364214056683</v>
      </c>
      <c r="O6789" s="16">
        <f>J6789*$E6789*(1-'Monte Carlo Inputs'!$C$11)+J6789*'Monte Carlo Inputs'!$C$12-J6789*'Monte Carlo Inputs'!$C$13-'Monte Carlo Inputs'!$C$14*(J6789-I6789)</f>
        <v>1602.202230137583</v>
      </c>
    </row>
    <row r="6790" spans="1:15">
      <c r="A6790">
        <v>6786</v>
      </c>
      <c r="B6790" s="39">
        <v>2.8026068859719619</v>
      </c>
      <c r="C6790" s="39">
        <v>1.780837078273128E-2</v>
      </c>
      <c r="D6790" s="29">
        <f>'Monte Carlo Inputs'!$C$6+'Monte Carlo Inputs'!$D$6*B6790</f>
        <v>0.30787467819092573</v>
      </c>
      <c r="E6790" s="29">
        <f>'Monte Carlo Inputs'!$C$7+'Monte Carlo Inputs'!$D$7*C6790</f>
        <v>0.58345923327954907</v>
      </c>
      <c r="F6790" s="16">
        <f>'Monte Carlo Inputs'!$C$17*(1+$D6790)</f>
        <v>3176.9583807935778</v>
      </c>
      <c r="G6790" s="16">
        <f t="shared" ref="G6790:J6790" si="6784">F6790*(1+$D6790)</f>
        <v>4155.0634199063643</v>
      </c>
      <c r="H6790" s="16">
        <f t="shared" si="6784"/>
        <v>5434.3022331729235</v>
      </c>
      <c r="I6790" s="16">
        <f t="shared" si="6784"/>
        <v>7107.3862844032656</v>
      </c>
      <c r="J6790" s="16">
        <f t="shared" si="6784"/>
        <v>9295.5705494925187</v>
      </c>
      <c r="K6790" s="16">
        <f>F6790*$E6790*(1-'Monte Carlo Inputs'!$C$11)+F6790*'Monte Carlo Inputs'!$C$12-F6790*'Monte Carlo Inputs'!$C$13-'Monte Carlo Inputs'!$C$14*(F6790-'Monte Carlo Inputs'!$C$17)</f>
        <v>1453.1685754339196</v>
      </c>
      <c r="L6790" s="16">
        <f>G6790*$E6790*(1-'Monte Carlo Inputs'!$C$11)+G6790*'Monte Carlo Inputs'!$C$12-G6790*'Monte Carlo Inputs'!$C$13-'Monte Carlo Inputs'!$C$14*(G6790-F6790)</f>
        <v>1900.5623829528038</v>
      </c>
      <c r="M6790" s="16">
        <f>H6790*$E6790*(1-'Monte Carlo Inputs'!$C$11)+H6790*'Monte Carlo Inputs'!$C$12-H6790*'Monte Carlo Inputs'!$C$13-'Monte Carlo Inputs'!$C$14*(H6790-G6790)</f>
        <v>2485.6974149861767</v>
      </c>
      <c r="N6790" s="16">
        <f>I6790*$E6790*(1-'Monte Carlo Inputs'!$C$11)+I6790*'Monte Carlo Inputs'!$C$12-I6790*'Monte Carlo Inputs'!$C$13-'Monte Carlo Inputs'!$C$14*(I6790-H6790)</f>
        <v>3250.9807067050619</v>
      </c>
      <c r="O6790" s="16">
        <f>J6790*$E6790*(1-'Monte Carlo Inputs'!$C$11)+J6790*'Monte Carlo Inputs'!$C$12-J6790*'Monte Carlo Inputs'!$C$13-'Monte Carlo Inputs'!$C$14*(J6790-I6790)</f>
        <v>4251.8753455867891</v>
      </c>
    </row>
    <row r="6791" spans="1:15">
      <c r="A6791">
        <v>6787</v>
      </c>
      <c r="B6791" s="39">
        <v>1.3010688867808478</v>
      </c>
      <c r="C6791" s="39">
        <v>-2.7356702663959943E-2</v>
      </c>
      <c r="D6791" s="29">
        <f>'Monte Carlo Inputs'!$C$6+'Monte Carlo Inputs'!$D$6*B6791</f>
        <v>0.21059866969892604</v>
      </c>
      <c r="E6791" s="29">
        <f>'Monte Carlo Inputs'!$C$7+'Monte Carlo Inputs'!$D$7*C6791</f>
        <v>0.58184269032615299</v>
      </c>
      <c r="F6791" s="16">
        <f>'Monte Carlo Inputs'!$C$17*(1+$D6791)</f>
        <v>2940.6652285656619</v>
      </c>
      <c r="G6791" s="16">
        <f t="shared" ref="G6791:J6791" si="6785">F6791*(1+$D6791)</f>
        <v>3559.9654137314787</v>
      </c>
      <c r="H6791" s="16">
        <f t="shared" si="6785"/>
        <v>4309.6893940375157</v>
      </c>
      <c r="I6791" s="16">
        <f t="shared" si="6785"/>
        <v>5217.3042472373882</v>
      </c>
      <c r="J6791" s="16">
        <f t="shared" si="6785"/>
        <v>6316.0615811201396</v>
      </c>
      <c r="K6791" s="16">
        <f>F6791*$E6791*(1-'Monte Carlo Inputs'!$C$11)+F6791*'Monte Carlo Inputs'!$C$12-F6791*'Monte Carlo Inputs'!$C$13-'Monte Carlo Inputs'!$C$14*(F6791-'Monte Carlo Inputs'!$C$17)</f>
        <v>1338.6747500860147</v>
      </c>
      <c r="L6791" s="16">
        <f>G6791*$E6791*(1-'Monte Carlo Inputs'!$C$11)+G6791*'Monte Carlo Inputs'!$C$12-G6791*'Monte Carlo Inputs'!$C$13-'Monte Carlo Inputs'!$C$14*(G6791-F6791)</f>
        <v>1620.5978716136719</v>
      </c>
      <c r="M6791" s="16">
        <f>H6791*$E6791*(1-'Monte Carlo Inputs'!$C$11)+H6791*'Monte Carlo Inputs'!$C$12-H6791*'Monte Carlo Inputs'!$C$13-'Monte Carlo Inputs'!$C$14*(H6791-G6791)</f>
        <v>1961.8936274924222</v>
      </c>
      <c r="N6791" s="16">
        <f>I6791*$E6791*(1-'Monte Carlo Inputs'!$C$11)+I6791*'Monte Carlo Inputs'!$C$12-I6791*'Monte Carlo Inputs'!$C$13-'Monte Carlo Inputs'!$C$14*(I6791-H6791)</f>
        <v>2375.0658155331275</v>
      </c>
      <c r="O6791" s="16">
        <f>J6791*$E6791*(1-'Monte Carlo Inputs'!$C$11)+J6791*'Monte Carlo Inputs'!$C$12-J6791*'Monte Carlo Inputs'!$C$13-'Monte Carlo Inputs'!$C$14*(J6791-I6791)</f>
        <v>2875.2515167317988</v>
      </c>
    </row>
    <row r="6792" spans="1:15">
      <c r="A6792">
        <v>6788</v>
      </c>
      <c r="B6792" s="39">
        <v>-0.59053564912855405</v>
      </c>
      <c r="C6792" s="39">
        <v>1.6884653988200266E-4</v>
      </c>
      <c r="D6792" s="29">
        <f>'Monte Carlo Inputs'!$C$6+'Monte Carlo Inputs'!$D$6*B6792</f>
        <v>8.8052494378851626E-2</v>
      </c>
      <c r="E6792" s="29">
        <f>'Monte Carlo Inputs'!$C$7+'Monte Carlo Inputs'!$D$7*C6792</f>
        <v>0.58282788151943965</v>
      </c>
      <c r="F6792" s="16">
        <f>'Monte Carlo Inputs'!$C$17*(1+$D6792)</f>
        <v>2642.988314095669</v>
      </c>
      <c r="G6792" s="16">
        <f t="shared" ref="G6792:J6792" si="6786">F6792*(1+$D6792)</f>
        <v>2875.7100277659483</v>
      </c>
      <c r="H6792" s="16">
        <f t="shared" si="6786"/>
        <v>3128.9234688210167</v>
      </c>
      <c r="I6792" s="16">
        <f t="shared" si="6786"/>
        <v>3404.4329849712362</v>
      </c>
      <c r="J6792" s="16">
        <f t="shared" si="6786"/>
        <v>3704.2018012435933</v>
      </c>
      <c r="K6792" s="16">
        <f>F6792*$E6792*(1-'Monte Carlo Inputs'!$C$11)+F6792*'Monte Carlo Inputs'!$C$12-F6792*'Monte Carlo Inputs'!$C$13-'Monte Carlo Inputs'!$C$14*(F6792-'Monte Carlo Inputs'!$C$17)</f>
        <v>1200.8945325030459</v>
      </c>
      <c r="L6792" s="16">
        <f>G6792*$E6792*(1-'Monte Carlo Inputs'!$C$11)+G6792*'Monte Carlo Inputs'!$C$12-G6792*'Monte Carlo Inputs'!$C$13-'Monte Carlo Inputs'!$C$14*(G6792-F6792)</f>
        <v>1306.6362915758639</v>
      </c>
      <c r="M6792" s="16">
        <f>H6792*$E6792*(1-'Monte Carlo Inputs'!$C$11)+H6792*'Monte Carlo Inputs'!$C$12-H6792*'Monte Carlo Inputs'!$C$13-'Monte Carlo Inputs'!$C$14*(H6792-G6792)</f>
        <v>1421.6888762950516</v>
      </c>
      <c r="N6792" s="16">
        <f>I6792*$E6792*(1-'Monte Carlo Inputs'!$C$11)+I6792*'Monte Carlo Inputs'!$C$12-I6792*'Monte Carlo Inputs'!$C$13-'Monte Carlo Inputs'!$C$14*(I6792-H6792)</f>
        <v>1546.8721280834973</v>
      </c>
      <c r="O6792" s="16">
        <f>J6792*$E6792*(1-'Monte Carlo Inputs'!$C$11)+J6792*'Monte Carlo Inputs'!$C$12-J6792*'Monte Carlo Inputs'!$C$13-'Monte Carlo Inputs'!$C$14*(J6792-I6792)</f>
        <v>1683.0780774463715</v>
      </c>
    </row>
    <row r="6793" spans="1:15">
      <c r="A6793">
        <v>6789</v>
      </c>
      <c r="B6793" s="39">
        <v>1.40877967435254</v>
      </c>
      <c r="C6793" s="39">
        <v>-4.4400369871878773E-2</v>
      </c>
      <c r="D6793" s="29">
        <f>'Monte Carlo Inputs'!$C$6+'Monte Carlo Inputs'!$D$6*B6793</f>
        <v>0.21757663195639027</v>
      </c>
      <c r="E6793" s="29">
        <f>'Monte Carlo Inputs'!$C$7+'Monte Carlo Inputs'!$D$7*C6793</f>
        <v>0.58123266541038465</v>
      </c>
      <c r="F6793" s="16">
        <f>'Monte Carlo Inputs'!$C$17*(1+$D6793)</f>
        <v>2957.615396685268</v>
      </c>
      <c r="G6793" s="16">
        <f t="shared" ref="G6793:J6793" si="6787">F6793*(1+$D6793)</f>
        <v>3601.1233933184121</v>
      </c>
      <c r="H6793" s="16">
        <f t="shared" si="6787"/>
        <v>4384.6436924959999</v>
      </c>
      <c r="I6793" s="16">
        <f t="shared" si="6787"/>
        <v>5338.6396994381103</v>
      </c>
      <c r="J6793" s="16">
        <f t="shared" si="6787"/>
        <v>6500.2029444705304</v>
      </c>
      <c r="K6793" s="16">
        <f>F6793*$E6793*(1-'Monte Carlo Inputs'!$C$11)+F6793*'Monte Carlo Inputs'!$C$12-F6793*'Monte Carlo Inputs'!$C$13-'Monte Carlo Inputs'!$C$14*(F6793-'Monte Carlo Inputs'!$C$17)</f>
        <v>1345.3418305999348</v>
      </c>
      <c r="L6793" s="16">
        <f>G6793*$E6793*(1-'Monte Carlo Inputs'!$C$11)+G6793*'Monte Carlo Inputs'!$C$12-G6793*'Monte Carlo Inputs'!$C$13-'Monte Carlo Inputs'!$C$14*(G6793-F6793)</f>
        <v>1638.056774931913</v>
      </c>
      <c r="M6793" s="16">
        <f>H6793*$E6793*(1-'Monte Carlo Inputs'!$C$11)+H6793*'Monte Carlo Inputs'!$C$12-H6793*'Monte Carlo Inputs'!$C$13-'Monte Carlo Inputs'!$C$14*(H6793-G6793)</f>
        <v>1994.4596509749463</v>
      </c>
      <c r="N6793" s="16">
        <f>I6793*$E6793*(1-'Monte Carlo Inputs'!$C$11)+I6793*'Monte Carlo Inputs'!$C$12-I6793*'Monte Carlo Inputs'!$C$13-'Monte Carlo Inputs'!$C$14*(I6793-H6793)</f>
        <v>2428.4074644069924</v>
      </c>
      <c r="O6793" s="16">
        <f>J6793*$E6793*(1-'Monte Carlo Inputs'!$C$11)+J6793*'Monte Carlo Inputs'!$C$12-J6793*'Monte Carlo Inputs'!$C$13-'Monte Carlo Inputs'!$C$14*(J6793-I6793)</f>
        <v>2956.7721815304239</v>
      </c>
    </row>
    <row r="6794" spans="1:15">
      <c r="A6794">
        <v>6790</v>
      </c>
      <c r="B6794" s="39">
        <v>-0.29609085616650732</v>
      </c>
      <c r="C6794" s="39">
        <v>-0.39308061104650671</v>
      </c>
      <c r="D6794" s="29">
        <f>'Monte Carlo Inputs'!$C$6+'Monte Carlo Inputs'!$D$6*B6794</f>
        <v>0.10712787854896984</v>
      </c>
      <c r="E6794" s="29">
        <f>'Monte Carlo Inputs'!$C$7+'Monte Carlo Inputs'!$D$7*C6794</f>
        <v>0.56875274356270777</v>
      </c>
      <c r="F6794" s="16">
        <f>'Monte Carlo Inputs'!$C$17*(1+$D6794)</f>
        <v>2689.3243297833028</v>
      </c>
      <c r="G6794" s="16">
        <f t="shared" ref="G6794:J6794" si="6788">F6794*(1+$D6794)</f>
        <v>2977.4259399631178</v>
      </c>
      <c r="H6794" s="16">
        <f t="shared" si="6788"/>
        <v>3296.3912644480388</v>
      </c>
      <c r="I6794" s="16">
        <f t="shared" si="6788"/>
        <v>3649.5266674757131</v>
      </c>
      <c r="J6794" s="16">
        <f t="shared" si="6788"/>
        <v>4040.4927170702776</v>
      </c>
      <c r="K6794" s="16">
        <f>F6794*$E6794*(1-'Monte Carlo Inputs'!$C$11)+F6794*'Monte Carlo Inputs'!$C$12-F6794*'Monte Carlo Inputs'!$C$13-'Monte Carlo Inputs'!$C$14*(F6794-'Monte Carlo Inputs'!$C$17)</f>
        <v>1195.7272225632128</v>
      </c>
      <c r="L6794" s="16">
        <f>G6794*$E6794*(1-'Monte Carlo Inputs'!$C$11)+G6794*'Monte Carlo Inputs'!$C$12-G6794*'Monte Carlo Inputs'!$C$13-'Monte Carlo Inputs'!$C$14*(G6794-F6794)</f>
        <v>1323.8229432396615</v>
      </c>
      <c r="M6794" s="16">
        <f>H6794*$E6794*(1-'Monte Carlo Inputs'!$C$11)+H6794*'Monte Carlo Inputs'!$C$12-H6794*'Monte Carlo Inputs'!$C$13-'Monte Carlo Inputs'!$C$14*(H6794-G6794)</f>
        <v>1465.6412867233796</v>
      </c>
      <c r="N6794" s="16">
        <f>I6794*$E6794*(1-'Monte Carlo Inputs'!$C$11)+I6794*'Monte Carlo Inputs'!$C$12-I6794*'Monte Carlo Inputs'!$C$13-'Monte Carlo Inputs'!$C$14*(I6794-H6794)</f>
        <v>1622.6523284838377</v>
      </c>
      <c r="O6794" s="16">
        <f>J6794*$E6794*(1-'Monte Carlo Inputs'!$C$11)+J6794*'Monte Carlo Inputs'!$C$12-J6794*'Monte Carlo Inputs'!$C$13-'Monte Carlo Inputs'!$C$14*(J6794-I6794)</f>
        <v>1796.483630056857</v>
      </c>
    </row>
    <row r="6795" spans="1:15">
      <c r="A6795">
        <v>6791</v>
      </c>
      <c r="B6795" s="39">
        <v>4.9911457679830226E-2</v>
      </c>
      <c r="C6795" s="39">
        <v>-1.1671370004584072</v>
      </c>
      <c r="D6795" s="29">
        <f>'Monte Carlo Inputs'!$C$6+'Monte Carlo Inputs'!$D$6*B6795</f>
        <v>0.12954337788238626</v>
      </c>
      <c r="E6795" s="29">
        <f>'Monte Carlo Inputs'!$C$7+'Monte Carlo Inputs'!$D$7*C6795</f>
        <v>0.54104780905591598</v>
      </c>
      <c r="F6795" s="16">
        <f>'Monte Carlo Inputs'!$C$17*(1+$D6795)</f>
        <v>2743.7738192141046</v>
      </c>
      <c r="G6795" s="16">
        <f t="shared" ref="G6795:J6795" si="6789">F6795*(1+$D6795)</f>
        <v>3099.2115479003555</v>
      </c>
      <c r="H6795" s="16">
        <f t="shared" si="6789"/>
        <v>3500.6938805874665</v>
      </c>
      <c r="I6795" s="16">
        <f t="shared" si="6789"/>
        <v>3954.185590810966</v>
      </c>
      <c r="J6795" s="16">
        <f t="shared" si="6789"/>
        <v>4466.4241490184777</v>
      </c>
      <c r="K6795" s="16">
        <f>F6795*$E6795*(1-'Monte Carlo Inputs'!$C$11)+F6795*'Monte Carlo Inputs'!$C$12-F6795*'Monte Carlo Inputs'!$C$13-'Monte Carlo Inputs'!$C$14*(F6795-'Monte Carlo Inputs'!$C$17)</f>
        <v>1166.6700044566417</v>
      </c>
      <c r="L6795" s="16">
        <f>G6795*$E6795*(1-'Monte Carlo Inputs'!$C$11)+G6795*'Monte Carlo Inputs'!$C$12-G6795*'Monte Carlo Inputs'!$C$13-'Monte Carlo Inputs'!$C$14*(G6795-F6795)</f>
        <v>1317.8043777080138</v>
      </c>
      <c r="M6795" s="16">
        <f>H6795*$E6795*(1-'Monte Carlo Inputs'!$C$11)+H6795*'Monte Carlo Inputs'!$C$12-H6795*'Monte Carlo Inputs'!$C$13-'Monte Carlo Inputs'!$C$14*(H6795-G6795)</f>
        <v>1488.517208184506</v>
      </c>
      <c r="N6795" s="16">
        <f>I6795*$E6795*(1-'Monte Carlo Inputs'!$C$11)+I6795*'Monte Carlo Inputs'!$C$12-I6795*'Monte Carlo Inputs'!$C$13-'Monte Carlo Inputs'!$C$14*(I6795-H6795)</f>
        <v>1681.3447553687861</v>
      </c>
      <c r="O6795" s="16">
        <f>J6795*$E6795*(1-'Monte Carlo Inputs'!$C$11)+J6795*'Monte Carlo Inputs'!$C$12-J6795*'Monte Carlo Inputs'!$C$13-'Monte Carlo Inputs'!$C$14*(J6795-I6795)</f>
        <v>1899.1518343640928</v>
      </c>
    </row>
    <row r="6796" spans="1:15">
      <c r="A6796">
        <v>6792</v>
      </c>
      <c r="B6796" s="39">
        <v>1.0693131640501159</v>
      </c>
      <c r="C6796" s="39">
        <v>0.84870901606670701</v>
      </c>
      <c r="D6796" s="29">
        <f>'Monte Carlo Inputs'!$C$6+'Monte Carlo Inputs'!$D$6*B6796</f>
        <v>0.19558454973355127</v>
      </c>
      <c r="E6796" s="29">
        <f>'Monte Carlo Inputs'!$C$7+'Monte Carlo Inputs'!$D$7*C6796</f>
        <v>0.61319873065225772</v>
      </c>
      <c r="F6796" s="16">
        <f>'Monte Carlo Inputs'!$C$17*(1+$D6796)</f>
        <v>2904.1944297577697</v>
      </c>
      <c r="G6796" s="16">
        <f t="shared" ref="G6796:J6796" si="6790">F6796*(1+$D6796)</f>
        <v>3472.2099896406312</v>
      </c>
      <c r="H6796" s="16">
        <f t="shared" si="6790"/>
        <v>4151.3206170448329</v>
      </c>
      <c r="I6796" s="16">
        <f t="shared" si="6790"/>
        <v>4963.2547907291555</v>
      </c>
      <c r="J6796" s="16">
        <f t="shared" si="6790"/>
        <v>5933.990744186809</v>
      </c>
      <c r="K6796" s="16">
        <f>F6796*$E6796*(1-'Monte Carlo Inputs'!$C$11)+F6796*'Monte Carlo Inputs'!$C$12-F6796*'Monte Carlo Inputs'!$C$13-'Monte Carlo Inputs'!$C$14*(F6796-'Monte Carlo Inputs'!$C$17)</f>
        <v>1386.3658957956593</v>
      </c>
      <c r="L6796" s="16">
        <f>G6796*$E6796*(1-'Monte Carlo Inputs'!$C$11)+G6796*'Monte Carlo Inputs'!$C$12-G6796*'Monte Carlo Inputs'!$C$13-'Monte Carlo Inputs'!$C$14*(G6796-F6796)</f>
        <v>1657.5176452908047</v>
      </c>
      <c r="M6796" s="16">
        <f>H6796*$E6796*(1-'Monte Carlo Inputs'!$C$11)+H6796*'Monte Carlo Inputs'!$C$12-H6796*'Monte Carlo Inputs'!$C$13-'Monte Carlo Inputs'!$C$14*(H6796-G6796)</f>
        <v>1981.7024876204225</v>
      </c>
      <c r="N6796" s="16">
        <f>I6796*$E6796*(1-'Monte Carlo Inputs'!$C$11)+I6796*'Monte Carlo Inputs'!$C$12-I6796*'Monte Carlo Inputs'!$C$13-'Monte Carlo Inputs'!$C$14*(I6796-H6796)</f>
        <v>2369.2928763675218</v>
      </c>
      <c r="O6796" s="16">
        <f>J6796*$E6796*(1-'Monte Carlo Inputs'!$C$11)+J6796*'Monte Carlo Inputs'!$C$12-J6796*'Monte Carlo Inputs'!$C$13-'Monte Carlo Inputs'!$C$14*(J6796-I6796)</f>
        <v>2832.6899567787746</v>
      </c>
    </row>
    <row r="6797" spans="1:15">
      <c r="A6797">
        <v>6793</v>
      </c>
      <c r="B6797" s="39">
        <v>-0.1484557522290379</v>
      </c>
      <c r="C6797" s="39">
        <v>0.22056170316830073</v>
      </c>
      <c r="D6797" s="29">
        <f>'Monte Carlo Inputs'!$C$6+'Monte Carlo Inputs'!$D$6*B6797</f>
        <v>0.11669230757579105</v>
      </c>
      <c r="E6797" s="29">
        <f>'Monte Carlo Inputs'!$C$7+'Monte Carlo Inputs'!$D$7*C6797</f>
        <v>0.59071615651099962</v>
      </c>
      <c r="F6797" s="16">
        <f>'Monte Carlo Inputs'!$C$17*(1+$D6797)</f>
        <v>2712.5572843323544</v>
      </c>
      <c r="G6797" s="16">
        <f t="shared" ref="G6797:J6797" si="6791">F6797*(1+$D6797)</f>
        <v>3029.0918532726182</v>
      </c>
      <c r="H6797" s="16">
        <f t="shared" si="6791"/>
        <v>3382.5635714900295</v>
      </c>
      <c r="I6797" s="16">
        <f t="shared" si="6791"/>
        <v>3777.2827201690102</v>
      </c>
      <c r="J6797" s="16">
        <f t="shared" si="6791"/>
        <v>4218.062557151693</v>
      </c>
      <c r="K6797" s="16">
        <f>F6797*$E6797*(1-'Monte Carlo Inputs'!$C$11)+F6797*'Monte Carlo Inputs'!$C$12-F6797*'Monte Carlo Inputs'!$C$13-'Monte Carlo Inputs'!$C$14*(F6797-'Monte Carlo Inputs'!$C$17)</f>
        <v>1248.8022372366434</v>
      </c>
      <c r="L6797" s="16">
        <f>G6797*$E6797*(1-'Monte Carlo Inputs'!$C$11)+G6797*'Monte Carlo Inputs'!$C$12-G6797*'Monte Carlo Inputs'!$C$13-'Monte Carlo Inputs'!$C$14*(G6797-F6797)</f>
        <v>1394.5278520055981</v>
      </c>
      <c r="M6797" s="16">
        <f>H6797*$E6797*(1-'Monte Carlo Inputs'!$C$11)+H6797*'Monte Carlo Inputs'!$C$12-H6797*'Monte Carlo Inputs'!$C$13-'Monte Carlo Inputs'!$C$14*(H6797-G6797)</f>
        <v>1557.2585250348425</v>
      </c>
      <c r="N6797" s="16">
        <f>I6797*$E6797*(1-'Monte Carlo Inputs'!$C$11)+I6797*'Monte Carlo Inputs'!$C$12-I6797*'Monte Carlo Inputs'!$C$13-'Monte Carlo Inputs'!$C$14*(I6797-H6797)</f>
        <v>1738.9786158132306</v>
      </c>
      <c r="O6797" s="16">
        <f>J6797*$E6797*(1-'Monte Carlo Inputs'!$C$11)+J6797*'Monte Carlo Inputs'!$C$12-J6797*'Monte Carlo Inputs'!$C$13-'Monte Carlo Inputs'!$C$14*(J6797-I6797)</f>
        <v>1941.9040433174316</v>
      </c>
    </row>
    <row r="6798" spans="1:15">
      <c r="A6798">
        <v>6794</v>
      </c>
      <c r="B6798" s="39">
        <v>-2.0772783949575908</v>
      </c>
      <c r="C6798" s="39">
        <v>-1.3302673848333488</v>
      </c>
      <c r="D6798" s="29">
        <f>'Monte Carlo Inputs'!$C$6+'Monte Carlo Inputs'!$D$6*B6798</f>
        <v>-8.2650147661677553E-3</v>
      </c>
      <c r="E6798" s="29">
        <f>'Monte Carlo Inputs'!$C$7+'Monte Carlo Inputs'!$D$7*C6798</f>
        <v>0.53520906568140636</v>
      </c>
      <c r="F6798" s="16">
        <f>'Monte Carlo Inputs'!$C$17*(1+$D6798)</f>
        <v>2409.0234526315021</v>
      </c>
      <c r="G6798" s="16">
        <f t="shared" ref="G6798:J6798" si="6792">F6798*(1+$D6798)</f>
        <v>2389.1128382234583</v>
      </c>
      <c r="H6798" s="16">
        <f t="shared" si="6792"/>
        <v>2369.3667853375005</v>
      </c>
      <c r="I6798" s="16">
        <f t="shared" si="6792"/>
        <v>2349.7839338702183</v>
      </c>
      <c r="J6798" s="16">
        <f t="shared" si="6792"/>
        <v>2330.3629349594771</v>
      </c>
      <c r="K6798" s="16">
        <f>F6798*$E6798*(1-'Monte Carlo Inputs'!$C$11)+F6798*'Monte Carlo Inputs'!$C$12-F6798*'Monte Carlo Inputs'!$C$13-'Monte Carlo Inputs'!$C$14*(F6798-'Monte Carlo Inputs'!$C$17)</f>
        <v>1009.3552600769812</v>
      </c>
      <c r="L6798" s="16">
        <f>G6798*$E6798*(1-'Monte Carlo Inputs'!$C$11)+G6798*'Monte Carlo Inputs'!$C$12-G6798*'Monte Carlo Inputs'!$C$13-'Monte Carlo Inputs'!$C$14*(G6798-F6798)</f>
        <v>1001.0129239481359</v>
      </c>
      <c r="M6798" s="16">
        <f>H6798*$E6798*(1-'Monte Carlo Inputs'!$C$11)+H6798*'Monte Carlo Inputs'!$C$12-H6798*'Monte Carlo Inputs'!$C$13-'Monte Carlo Inputs'!$C$14*(H6798-G6798)</f>
        <v>992.73953735057978</v>
      </c>
      <c r="N6798" s="16">
        <f>I6798*$E6798*(1-'Monte Carlo Inputs'!$C$11)+I6798*'Monte Carlo Inputs'!$C$12-I6798*'Monte Carlo Inputs'!$C$13-'Monte Carlo Inputs'!$C$14*(I6798-H6798)</f>
        <v>984.53453041541854</v>
      </c>
      <c r="O6798" s="16">
        <f>J6798*$E6798*(1-'Monte Carlo Inputs'!$C$11)+J6798*'Monte Carlo Inputs'!$C$12-J6798*'Monte Carlo Inputs'!$C$13-'Monte Carlo Inputs'!$C$14*(J6798-I6798)</f>
        <v>976.397337983733</v>
      </c>
    </row>
    <row r="6799" spans="1:15">
      <c r="A6799">
        <v>6795</v>
      </c>
      <c r="B6799" s="39">
        <v>-1.7415308690771685</v>
      </c>
      <c r="C6799" s="39">
        <v>-0.10503148222292064</v>
      </c>
      <c r="D6799" s="29">
        <f>'Monte Carlo Inputs'!$C$6+'Monte Carlo Inputs'!$D$6*B6799</f>
        <v>1.348613585160284E-2</v>
      </c>
      <c r="E6799" s="29">
        <f>'Monte Carlo Inputs'!$C$7+'Monte Carlo Inputs'!$D$7*C6799</f>
        <v>0.57906256382639565</v>
      </c>
      <c r="F6799" s="16">
        <f>'Monte Carlo Inputs'!$C$17*(1+$D6799)</f>
        <v>2461.8591725971287</v>
      </c>
      <c r="G6799" s="16">
        <f t="shared" ref="G6799:J6799" si="6793">F6799*(1+$D6799)</f>
        <v>2495.0601398462877</v>
      </c>
      <c r="H6799" s="16">
        <f t="shared" si="6793"/>
        <v>2528.7088598501737</v>
      </c>
      <c r="I6799" s="16">
        <f t="shared" si="6793"/>
        <v>2562.8113710632647</v>
      </c>
      <c r="J6799" s="16">
        <f t="shared" si="6793"/>
        <v>2597.373793375456</v>
      </c>
      <c r="K6799" s="16">
        <f>F6799*$E6799*(1-'Monte Carlo Inputs'!$C$11)+F6799*'Monte Carlo Inputs'!$C$12-F6799*'Monte Carlo Inputs'!$C$13-'Monte Carlo Inputs'!$C$14*(F6799-'Monte Carlo Inputs'!$C$17)</f>
        <v>1109.2081959160935</v>
      </c>
      <c r="L6799" s="16">
        <f>G6799*$E6799*(1-'Monte Carlo Inputs'!$C$11)+G6799*'Monte Carlo Inputs'!$C$12-G6799*'Monte Carlo Inputs'!$C$13-'Monte Carlo Inputs'!$C$14*(G6799-F6799)</f>
        <v>1124.1671283339288</v>
      </c>
      <c r="M6799" s="16">
        <f>H6799*$E6799*(1-'Monte Carlo Inputs'!$C$11)+H6799*'Monte Carlo Inputs'!$C$12-H6799*'Monte Carlo Inputs'!$C$13-'Monte Carlo Inputs'!$C$14*(H6799-G6799)</f>
        <v>1139.3277989465464</v>
      </c>
      <c r="N6799" s="16">
        <f>I6799*$E6799*(1-'Monte Carlo Inputs'!$C$11)+I6799*'Monte Carlo Inputs'!$C$12-I6799*'Monte Carlo Inputs'!$C$13-'Monte Carlo Inputs'!$C$14*(I6799-H6799)</f>
        <v>1154.6929284226471</v>
      </c>
      <c r="O6799" s="16">
        <f>J6799*$E6799*(1-'Monte Carlo Inputs'!$C$11)+J6799*'Monte Carlo Inputs'!$C$12-J6799*'Monte Carlo Inputs'!$C$13-'Monte Carlo Inputs'!$C$14*(J6799-I6799)</f>
        <v>1170.26527412224</v>
      </c>
    </row>
    <row r="6800" spans="1:15">
      <c r="A6800">
        <v>6796</v>
      </c>
      <c r="B6800" s="39">
        <v>-1.9052890290599185</v>
      </c>
      <c r="C6800" s="39">
        <v>-0.64626057286228433</v>
      </c>
      <c r="D6800" s="29">
        <f>'Monte Carlo Inputs'!$C$6+'Monte Carlo Inputs'!$D$6*B6800</f>
        <v>2.8771867809182089E-3</v>
      </c>
      <c r="E6800" s="29">
        <f>'Monte Carlo Inputs'!$C$7+'Monte Carlo Inputs'!$D$7*C6800</f>
        <v>0.55969095638998334</v>
      </c>
      <c r="F6800" s="16">
        <f>'Monte Carlo Inputs'!$C$17*(1+$D6800)</f>
        <v>2436.0889744095289</v>
      </c>
      <c r="G6800" s="16">
        <f t="shared" ref="G6800:J6800" si="6794">F6800*(1+$D6800)</f>
        <v>2443.0980574038408</v>
      </c>
      <c r="H6800" s="16">
        <f t="shared" si="6794"/>
        <v>2450.1273068390901</v>
      </c>
      <c r="I6800" s="16">
        <f t="shared" si="6794"/>
        <v>2457.1767807378947</v>
      </c>
      <c r="J6800" s="16">
        <f t="shared" si="6794"/>
        <v>2464.2465372898132</v>
      </c>
      <c r="K6800" s="16">
        <f>F6800*$E6800*(1-'Monte Carlo Inputs'!$C$11)+F6800*'Monte Carlo Inputs'!$C$12-F6800*'Monte Carlo Inputs'!$C$13-'Monte Carlo Inputs'!$C$14*(F6800-'Monte Carlo Inputs'!$C$17)</f>
        <v>1063.5911836571856</v>
      </c>
      <c r="L6800" s="16">
        <f>G6800*$E6800*(1-'Monte Carlo Inputs'!$C$11)+G6800*'Monte Carlo Inputs'!$C$12-G6800*'Monte Carlo Inputs'!$C$13-'Monte Carlo Inputs'!$C$14*(G6800-F6800)</f>
        <v>1066.6513341511052</v>
      </c>
      <c r="M6800" s="16">
        <f>H6800*$E6800*(1-'Monte Carlo Inputs'!$C$11)+H6800*'Monte Carlo Inputs'!$C$12-H6800*'Monte Carlo Inputs'!$C$13-'Monte Carlo Inputs'!$C$14*(H6800-G6800)</f>
        <v>1069.7202892695736</v>
      </c>
      <c r="N6800" s="16">
        <f>I6800*$E6800*(1-'Monte Carlo Inputs'!$C$11)+I6800*'Monte Carlo Inputs'!$C$12-I6800*'Monte Carlo Inputs'!$C$13-'Monte Carlo Inputs'!$C$14*(I6800-H6800)</f>
        <v>1072.7980743451403</v>
      </c>
      <c r="O6800" s="16">
        <f>J6800*$E6800*(1-'Monte Carlo Inputs'!$C$11)+J6800*'Monte Carlo Inputs'!$C$12-J6800*'Monte Carlo Inputs'!$C$13-'Monte Carlo Inputs'!$C$14*(J6800-I6800)</f>
        <v>1075.8847147832407</v>
      </c>
    </row>
    <row r="6801" spans="1:15">
      <c r="A6801">
        <v>6797</v>
      </c>
      <c r="B6801" s="39">
        <v>-0.16752099626359823</v>
      </c>
      <c r="C6801" s="39">
        <v>-0.367967603841444</v>
      </c>
      <c r="D6801" s="29">
        <f>'Monte Carlo Inputs'!$C$6+'Monte Carlo Inputs'!$D$6*B6801</f>
        <v>0.11545718009875948</v>
      </c>
      <c r="E6801" s="29">
        <f>'Monte Carlo Inputs'!$C$7+'Monte Carlo Inputs'!$D$7*C6801</f>
        <v>0.56965158533883919</v>
      </c>
      <c r="F6801" s="16">
        <f>'Monte Carlo Inputs'!$C$17*(1+$D6801)</f>
        <v>2709.5570361778969</v>
      </c>
      <c r="G6801" s="16">
        <f t="shared" ref="G6801:J6801" si="6795">F6801*(1+$D6801)</f>
        <v>3022.3948508917488</v>
      </c>
      <c r="H6801" s="16">
        <f t="shared" si="6795"/>
        <v>3371.3520375207204</v>
      </c>
      <c r="I6801" s="16">
        <f t="shared" si="6795"/>
        <v>3760.5988368930698</v>
      </c>
      <c r="J6801" s="16">
        <f t="shared" si="6795"/>
        <v>4194.7869740834176</v>
      </c>
      <c r="K6801" s="16">
        <f>F6801*$E6801*(1-'Monte Carlo Inputs'!$C$11)+F6801*'Monte Carlo Inputs'!$C$12-F6801*'Monte Carlo Inputs'!$C$13-'Monte Carlo Inputs'!$C$14*(F6801-'Monte Carlo Inputs'!$C$17)</f>
        <v>1206.7624494446013</v>
      </c>
      <c r="L6801" s="16">
        <f>G6801*$E6801*(1-'Monte Carlo Inputs'!$C$11)+G6801*'Monte Carlo Inputs'!$C$12-G6801*'Monte Carlo Inputs'!$C$13-'Monte Carlo Inputs'!$C$14*(G6801-F6801)</f>
        <v>1346.0918389065462</v>
      </c>
      <c r="M6801" s="16">
        <f>H6801*$E6801*(1-'Monte Carlo Inputs'!$C$11)+H6801*'Monte Carlo Inputs'!$C$12-H6801*'Monte Carlo Inputs'!$C$13-'Monte Carlo Inputs'!$C$14*(H6801-G6801)</f>
        <v>1501.5078067806494</v>
      </c>
      <c r="N6801" s="16">
        <f>I6801*$E6801*(1-'Monte Carlo Inputs'!$C$11)+I6801*'Monte Carlo Inputs'!$C$12-I6801*'Monte Carlo Inputs'!$C$13-'Monte Carlo Inputs'!$C$14*(I6801-H6801)</f>
        <v>1674.8676640478163</v>
      </c>
      <c r="O6801" s="16">
        <f>J6801*$E6801*(1-'Monte Carlo Inputs'!$C$11)+J6801*'Monte Carlo Inputs'!$C$12-J6801*'Monte Carlo Inputs'!$C$13-'Monte Carlo Inputs'!$C$14*(J6801-I6801)</f>
        <v>1868.243161577373</v>
      </c>
    </row>
    <row r="6802" spans="1:15">
      <c r="A6802">
        <v>6798</v>
      </c>
      <c r="B6802" s="39">
        <v>0.81224520308873571</v>
      </c>
      <c r="C6802" s="39">
        <v>-1.4006172287739362</v>
      </c>
      <c r="D6802" s="29">
        <f>'Monte Carlo Inputs'!$C$6+'Monte Carlo Inputs'!$D$6*B6802</f>
        <v>0.1789305954766684</v>
      </c>
      <c r="E6802" s="29">
        <f>'Monte Carlo Inputs'!$C$7+'Monte Carlo Inputs'!$D$7*C6802</f>
        <v>0.53269111240875422</v>
      </c>
      <c r="F6802" s="16">
        <f>'Monte Carlo Inputs'!$C$17*(1+$D6802)</f>
        <v>2863.7403094723759</v>
      </c>
      <c r="G6802" s="16">
        <f t="shared" ref="G6802:J6802" si="6796">F6802*(1+$D6802)</f>
        <v>3376.1510683368069</v>
      </c>
      <c r="H6802" s="16">
        <f t="shared" si="6796"/>
        <v>3980.2477894135022</v>
      </c>
      <c r="I6802" s="16">
        <f t="shared" si="6796"/>
        <v>4692.4358965179536</v>
      </c>
      <c r="J6802" s="16">
        <f t="shared" si="6796"/>
        <v>5532.0562457180058</v>
      </c>
      <c r="K6802" s="16">
        <f>F6802*$E6802*(1-'Monte Carlo Inputs'!$C$11)+F6802*'Monte Carlo Inputs'!$C$12-F6802*'Monte Carlo Inputs'!$C$13-'Monte Carlo Inputs'!$C$14*(F6802-'Monte Carlo Inputs'!$C$17)</f>
        <v>1202.4319877937685</v>
      </c>
      <c r="L6802" s="16">
        <f>G6802*$E6802*(1-'Monte Carlo Inputs'!$C$11)+G6802*'Monte Carlo Inputs'!$C$12-G6802*'Monte Carlo Inputs'!$C$13-'Monte Carlo Inputs'!$C$14*(G6802-F6802)</f>
        <v>1417.5838593899016</v>
      </c>
      <c r="M6802" s="16">
        <f>H6802*$E6802*(1-'Monte Carlo Inputs'!$C$11)+H6802*'Monte Carlo Inputs'!$C$12-H6802*'Monte Carlo Inputs'!$C$13-'Monte Carlo Inputs'!$C$14*(H6802-G6802)</f>
        <v>1671.2329834886509</v>
      </c>
      <c r="N6802" s="16">
        <f>I6802*$E6802*(1-'Monte Carlo Inputs'!$C$11)+I6802*'Monte Carlo Inputs'!$C$12-I6802*'Monte Carlo Inputs'!$C$13-'Monte Carlo Inputs'!$C$14*(I6802-H6802)</f>
        <v>1970.2676964045245</v>
      </c>
      <c r="O6802" s="16">
        <f>J6802*$E6802*(1-'Monte Carlo Inputs'!$C$11)+J6802*'Monte Carlo Inputs'!$C$12-J6802*'Monte Carlo Inputs'!$C$13-'Monte Carlo Inputs'!$C$14*(J6802-I6802)</f>
        <v>2322.8088685706298</v>
      </c>
    </row>
    <row r="6803" spans="1:15">
      <c r="A6803">
        <v>6799</v>
      </c>
      <c r="B6803" s="39">
        <v>-9.4791804601074295E-2</v>
      </c>
      <c r="C6803" s="39">
        <v>-0.29317846289554739</v>
      </c>
      <c r="D6803" s="29">
        <f>'Monte Carlo Inputs'!$C$6+'Monte Carlo Inputs'!$D$6*B6803</f>
        <v>0.12016888600935993</v>
      </c>
      <c r="E6803" s="29">
        <f>'Monte Carlo Inputs'!$C$7+'Monte Carlo Inputs'!$D$7*C6803</f>
        <v>0.57232842940351969</v>
      </c>
      <c r="F6803" s="16">
        <f>'Monte Carlo Inputs'!$C$17*(1+$D6803)</f>
        <v>2721.0022410053366</v>
      </c>
      <c r="G6803" s="16">
        <f t="shared" ref="G6803:J6803" si="6797">F6803*(1+$D6803)</f>
        <v>3047.9820491359196</v>
      </c>
      <c r="H6803" s="16">
        <f t="shared" si="6797"/>
        <v>3414.2546565571092</v>
      </c>
      <c r="I6803" s="16">
        <f t="shared" si="6797"/>
        <v>3824.541835187847</v>
      </c>
      <c r="J6803" s="16">
        <f t="shared" si="6797"/>
        <v>4284.1327670185638</v>
      </c>
      <c r="K6803" s="16">
        <f>F6803*$E6803*(1-'Monte Carlo Inputs'!$C$11)+F6803*'Monte Carlo Inputs'!$C$12-F6803*'Monte Carlo Inputs'!$C$13-'Monte Carlo Inputs'!$C$14*(F6803-'Monte Carlo Inputs'!$C$17)</f>
        <v>1217.2147166240322</v>
      </c>
      <c r="L6803" s="16">
        <f>G6803*$E6803*(1-'Monte Carlo Inputs'!$C$11)+G6803*'Monte Carlo Inputs'!$C$12-G6803*'Monte Carlo Inputs'!$C$13-'Monte Carlo Inputs'!$C$14*(G6803-F6803)</f>
        <v>1363.4860531549407</v>
      </c>
      <c r="M6803" s="16">
        <f>H6803*$E6803*(1-'Monte Carlo Inputs'!$C$11)+H6803*'Monte Carlo Inputs'!$C$12-H6803*'Monte Carlo Inputs'!$C$13-'Monte Carlo Inputs'!$C$14*(H6803-G6803)</f>
        <v>1527.3346532518688</v>
      </c>
      <c r="N6803" s="16">
        <f>I6803*$E6803*(1-'Monte Carlo Inputs'!$C$11)+I6803*'Monte Carlo Inputs'!$C$12-I6803*'Monte Carlo Inputs'!$C$13-'Monte Carlo Inputs'!$C$14*(I6803-H6803)</f>
        <v>1710.8727570966378</v>
      </c>
      <c r="O6803" s="16">
        <f>J6803*$E6803*(1-'Monte Carlo Inputs'!$C$11)+J6803*'Monte Carlo Inputs'!$C$12-J6803*'Monte Carlo Inputs'!$C$13-'Monte Carlo Inputs'!$C$14*(J6803-I6803)</f>
        <v>1916.4664304207035</v>
      </c>
    </row>
    <row r="6804" spans="1:15">
      <c r="A6804">
        <v>6800</v>
      </c>
      <c r="B6804" s="39">
        <v>-0.31129498850336973</v>
      </c>
      <c r="C6804" s="39">
        <v>0.39922409075513682</v>
      </c>
      <c r="D6804" s="29">
        <f>'Monte Carlo Inputs'!$C$6+'Monte Carlo Inputs'!$D$6*B6804</f>
        <v>0.10614289028552872</v>
      </c>
      <c r="E6804" s="29">
        <f>'Monte Carlo Inputs'!$C$7+'Monte Carlo Inputs'!$D$7*C6804</f>
        <v>0.597110819502776</v>
      </c>
      <c r="F6804" s="16">
        <f>'Monte Carlo Inputs'!$C$17*(1+$D6804)</f>
        <v>2686.9316947925786</v>
      </c>
      <c r="G6804" s="16">
        <f t="shared" ref="G6804:J6804" si="6798">F6804*(1+$D6804)</f>
        <v>2972.1303908776572</v>
      </c>
      <c r="H6804" s="16">
        <f t="shared" si="6798"/>
        <v>3287.6009008708702</v>
      </c>
      <c r="I6804" s="16">
        <f t="shared" si="6798"/>
        <v>3636.5563625946124</v>
      </c>
      <c r="J6804" s="16">
        <f t="shared" si="6798"/>
        <v>4022.5509656066342</v>
      </c>
      <c r="K6804" s="16">
        <f>F6804*$E6804*(1-'Monte Carlo Inputs'!$C$11)+F6804*'Monte Carlo Inputs'!$C$12-F6804*'Monte Carlo Inputs'!$C$13-'Monte Carlo Inputs'!$C$14*(F6804-'Monte Carlo Inputs'!$C$17)</f>
        <v>1248.8463539352715</v>
      </c>
      <c r="L6804" s="16">
        <f>G6804*$E6804*(1-'Monte Carlo Inputs'!$C$11)+G6804*'Monte Carlo Inputs'!$C$12-G6804*'Monte Carlo Inputs'!$C$13-'Monte Carlo Inputs'!$C$14*(G6804-F6804)</f>
        <v>1381.4025154645053</v>
      </c>
      <c r="M6804" s="16">
        <f>H6804*$E6804*(1-'Monte Carlo Inputs'!$C$11)+H6804*'Monte Carlo Inputs'!$C$12-H6804*'Monte Carlo Inputs'!$C$13-'Monte Carlo Inputs'!$C$14*(H6804-G6804)</f>
        <v>1528.0285711036081</v>
      </c>
      <c r="N6804" s="16">
        <f>I6804*$E6804*(1-'Monte Carlo Inputs'!$C$11)+I6804*'Monte Carlo Inputs'!$C$12-I6804*'Monte Carlo Inputs'!$C$13-'Monte Carlo Inputs'!$C$14*(I6804-H6804)</f>
        <v>1690.2179400794118</v>
      </c>
      <c r="O6804" s="16">
        <f>J6804*$E6804*(1-'Monte Carlo Inputs'!$C$11)+J6804*'Monte Carlo Inputs'!$C$12-J6804*'Monte Carlo Inputs'!$C$13-'Monte Carlo Inputs'!$C$14*(J6804-I6804)</f>
        <v>1869.6225574518933</v>
      </c>
    </row>
    <row r="6805" spans="1:15">
      <c r="A6805">
        <v>6801</v>
      </c>
      <c r="B6805" s="39">
        <v>-0.91685107510263364</v>
      </c>
      <c r="C6805" s="39">
        <v>-0.66317693860285876</v>
      </c>
      <c r="D6805" s="29">
        <f>'Monte Carlo Inputs'!$C$6+'Monte Carlo Inputs'!$D$6*B6805</f>
        <v>6.6912395250341414E-2</v>
      </c>
      <c r="E6805" s="29">
        <f>'Monte Carlo Inputs'!$C$7+'Monte Carlo Inputs'!$D$7*C6805</f>
        <v>0.55908548783323953</v>
      </c>
      <c r="F6805" s="16">
        <f>'Monte Carlo Inputs'!$C$17*(1+$D6805)</f>
        <v>2591.6368993026049</v>
      </c>
      <c r="G6805" s="16">
        <f t="shared" ref="G6805:J6805" si="6799">F6805*(1+$D6805)</f>
        <v>2765.0495318541102</v>
      </c>
      <c r="H6805" s="16">
        <f t="shared" si="6799"/>
        <v>2950.065619016304</v>
      </c>
      <c r="I6805" s="16">
        <f t="shared" si="6799"/>
        <v>3147.4615757303659</v>
      </c>
      <c r="J6805" s="16">
        <f t="shared" si="6799"/>
        <v>3358.0657687208986</v>
      </c>
      <c r="K6805" s="16">
        <f>F6805*$E6805*(1-'Monte Carlo Inputs'!$C$11)+F6805*'Monte Carlo Inputs'!$C$12-F6805*'Monte Carlo Inputs'!$C$13-'Monte Carlo Inputs'!$C$14*(F6805-'Monte Carlo Inputs'!$C$17)</f>
        <v>1132.9865515643519</v>
      </c>
      <c r="L6805" s="16">
        <f>G6805*$E6805*(1-'Monte Carlo Inputs'!$C$11)+G6805*'Monte Carlo Inputs'!$C$12-G6805*'Monte Carlo Inputs'!$C$13-'Monte Carlo Inputs'!$C$14*(G6805-F6805)</f>
        <v>1208.7973955159475</v>
      </c>
      <c r="M6805" s="16">
        <f>H6805*$E6805*(1-'Monte Carlo Inputs'!$C$11)+H6805*'Monte Carlo Inputs'!$C$12-H6805*'Monte Carlo Inputs'!$C$13-'Monte Carlo Inputs'!$C$14*(H6805-G6805)</f>
        <v>1289.680924622294</v>
      </c>
      <c r="N6805" s="16">
        <f>I6805*$E6805*(1-'Monte Carlo Inputs'!$C$11)+I6805*'Monte Carlo Inputs'!$C$12-I6805*'Monte Carlo Inputs'!$C$13-'Monte Carlo Inputs'!$C$14*(I6805-H6805)</f>
        <v>1375.9765643974467</v>
      </c>
      <c r="O6805" s="16">
        <f>J6805*$E6805*(1-'Monte Carlo Inputs'!$C$11)+J6805*'Monte Carlo Inputs'!$C$12-J6805*'Monte Carlo Inputs'!$C$13-'Monte Carlo Inputs'!$C$14*(J6805-I6805)</f>
        <v>1468.0464521296155</v>
      </c>
    </row>
    <row r="6806" spans="1:15">
      <c r="A6806">
        <v>6802</v>
      </c>
      <c r="B6806" s="39">
        <v>0.84801325674021599</v>
      </c>
      <c r="C6806" s="39">
        <v>-0.43159937394963899</v>
      </c>
      <c r="D6806" s="29">
        <f>'Monte Carlo Inputs'!$C$6+'Monte Carlo Inputs'!$D$6*B6806</f>
        <v>0.18124780189609838</v>
      </c>
      <c r="E6806" s="29">
        <f>'Monte Carlo Inputs'!$C$7+'Monte Carlo Inputs'!$D$7*C6806</f>
        <v>0.56737408456820648</v>
      </c>
      <c r="F6806" s="16">
        <f>'Monte Carlo Inputs'!$C$17*(1+$D6806)</f>
        <v>2869.369035585813</v>
      </c>
      <c r="G6806" s="16">
        <f t="shared" ref="G6806:J6806" si="6800">F6806*(1+$D6806)</f>
        <v>3389.4358661144693</v>
      </c>
      <c r="H6806" s="16">
        <f t="shared" si="6800"/>
        <v>4003.7636665155151</v>
      </c>
      <c r="I6806" s="16">
        <f t="shared" si="6800"/>
        <v>4729.4370303829155</v>
      </c>
      <c r="J6806" s="16">
        <f t="shared" si="6800"/>
        <v>5586.6370963458303</v>
      </c>
      <c r="K6806" s="16">
        <f>F6806*$E6806*(1-'Monte Carlo Inputs'!$C$11)+F6806*'Monte Carlo Inputs'!$C$12-F6806*'Monte Carlo Inputs'!$C$13-'Monte Carlo Inputs'!$C$14*(F6806-'Monte Carlo Inputs'!$C$17)</f>
        <v>1275.6899259980005</v>
      </c>
      <c r="L6806" s="16">
        <f>G6806*$E6806*(1-'Monte Carlo Inputs'!$C$11)+G6806*'Monte Carlo Inputs'!$C$12-G6806*'Monte Carlo Inputs'!$C$13-'Monte Carlo Inputs'!$C$14*(G6806-F6806)</f>
        <v>1506.9059209861343</v>
      </c>
      <c r="M6806" s="16">
        <f>H6806*$E6806*(1-'Monte Carlo Inputs'!$C$11)+H6806*'Monte Carlo Inputs'!$C$12-H6806*'Monte Carlo Inputs'!$C$13-'Monte Carlo Inputs'!$C$14*(H6806-G6806)</f>
        <v>1780.0293068290873</v>
      </c>
      <c r="N6806" s="16">
        <f>I6806*$E6806*(1-'Monte Carlo Inputs'!$C$11)+I6806*'Monte Carlo Inputs'!$C$12-I6806*'Monte Carlo Inputs'!$C$13-'Monte Carlo Inputs'!$C$14*(I6806-H6806)</f>
        <v>2102.6557060024948</v>
      </c>
      <c r="O6806" s="16">
        <f>J6806*$E6806*(1-'Monte Carlo Inputs'!$C$11)+J6806*'Monte Carlo Inputs'!$C$12-J6806*'Monte Carlo Inputs'!$C$13-'Monte Carlo Inputs'!$C$14*(J6806-I6806)</f>
        <v>2483.7574308597355</v>
      </c>
    </row>
    <row r="6807" spans="1:15">
      <c r="A6807">
        <v>6803</v>
      </c>
      <c r="B6807" s="39">
        <v>1.3970436733832707</v>
      </c>
      <c r="C6807" s="39">
        <v>0.83030509700774935</v>
      </c>
      <c r="D6807" s="29">
        <f>'Monte Carlo Inputs'!$C$6+'Monte Carlo Inputs'!$D$6*B6807</f>
        <v>0.21681632397180128</v>
      </c>
      <c r="E6807" s="29">
        <f>'Monte Carlo Inputs'!$C$7+'Monte Carlo Inputs'!$D$7*C6807</f>
        <v>0.61254001976352768</v>
      </c>
      <c r="F6807" s="16">
        <f>'Monte Carlo Inputs'!$C$17*(1+$D6807)</f>
        <v>2955.7685325599027</v>
      </c>
      <c r="G6807" s="16">
        <f t="shared" ref="G6807:J6807" si="6801">F6807*(1+$D6807)</f>
        <v>3596.6274003010662</v>
      </c>
      <c r="H6807" s="16">
        <f t="shared" si="6801"/>
        <v>4376.4349319305993</v>
      </c>
      <c r="I6807" s="16">
        <f t="shared" si="6801"/>
        <v>5325.3174659735723</v>
      </c>
      <c r="J6807" s="16">
        <f t="shared" si="6801"/>
        <v>6479.9332229287902</v>
      </c>
      <c r="K6807" s="16">
        <f>F6807*$E6807*(1-'Monte Carlo Inputs'!$C$11)+F6807*'Monte Carlo Inputs'!$C$12-F6807*'Monte Carlo Inputs'!$C$13-'Monte Carlo Inputs'!$C$14*(F6807-'Monte Carlo Inputs'!$C$17)</f>
        <v>1410.3233576493469</v>
      </c>
      <c r="L6807" s="16">
        <f>G6807*$E6807*(1-'Monte Carlo Inputs'!$C$11)+G6807*'Monte Carlo Inputs'!$C$12-G6807*'Monte Carlo Inputs'!$C$13-'Monte Carlo Inputs'!$C$14*(G6807-F6807)</f>
        <v>1716.1044836664462</v>
      </c>
      <c r="M6807" s="16">
        <f>H6807*$E6807*(1-'Monte Carlo Inputs'!$C$11)+H6807*'Monte Carlo Inputs'!$C$12-H6807*'Monte Carlo Inputs'!$C$13-'Monte Carlo Inputs'!$C$14*(H6807-G6807)</f>
        <v>2088.1839493665311</v>
      </c>
      <c r="N6807" s="16">
        <f>I6807*$E6807*(1-'Monte Carlo Inputs'!$C$11)+I6807*'Monte Carlo Inputs'!$C$12-I6807*'Monte Carlo Inputs'!$C$13-'Monte Carlo Inputs'!$C$14*(I6807-H6807)</f>
        <v>2540.9363170451006</v>
      </c>
      <c r="O6807" s="16">
        <f>J6807*$E6807*(1-'Monte Carlo Inputs'!$C$11)+J6807*'Monte Carlo Inputs'!$C$12-J6807*'Monte Carlo Inputs'!$C$13-'Monte Carlo Inputs'!$C$14*(J6807-I6807)</f>
        <v>3091.8527887532664</v>
      </c>
    </row>
    <row r="6808" spans="1:15">
      <c r="A6808">
        <v>6804</v>
      </c>
      <c r="B6808" s="39">
        <v>0.98333573247119377</v>
      </c>
      <c r="C6808" s="39">
        <v>-1.591004604222316</v>
      </c>
      <c r="D6808" s="29">
        <f>'Monte Carlo Inputs'!$C$6+'Monte Carlo Inputs'!$D$6*B6808</f>
        <v>0.19001456657701643</v>
      </c>
      <c r="E6808" s="29">
        <f>'Monte Carlo Inputs'!$C$7+'Monte Carlo Inputs'!$D$7*C6808</f>
        <v>0.52587679004171728</v>
      </c>
      <c r="F6808" s="16">
        <f>'Monte Carlo Inputs'!$C$17*(1+$D6808)</f>
        <v>2890.6643836722315</v>
      </c>
      <c r="G6808" s="16">
        <f t="shared" ref="G6808:J6808" si="6802">F6808*(1+$D6808)</f>
        <v>3439.932723655329</v>
      </c>
      <c r="H6808" s="16">
        <f t="shared" si="6802"/>
        <v>4093.5700491947923</v>
      </c>
      <c r="I6808" s="16">
        <f t="shared" si="6802"/>
        <v>4871.4079878451967</v>
      </c>
      <c r="J6808" s="16">
        <f t="shared" si="6802"/>
        <v>5797.0464652754181</v>
      </c>
      <c r="K6808" s="16">
        <f>F6808*$E6808*(1-'Monte Carlo Inputs'!$C$11)+F6808*'Monte Carlo Inputs'!$C$12-F6808*'Monte Carlo Inputs'!$C$13-'Monte Carlo Inputs'!$C$14*(F6808-'Monte Carlo Inputs'!$C$17)</f>
        <v>1200.1032439597732</v>
      </c>
      <c r="L6808" s="16">
        <f>G6808*$E6808*(1-'Monte Carlo Inputs'!$C$11)+G6808*'Monte Carlo Inputs'!$C$12-G6808*'Monte Carlo Inputs'!$C$13-'Monte Carlo Inputs'!$C$14*(G6808-F6808)</f>
        <v>1428.1403417084609</v>
      </c>
      <c r="M6808" s="16">
        <f>H6808*$E6808*(1-'Monte Carlo Inputs'!$C$11)+H6808*'Monte Carlo Inputs'!$C$12-H6808*'Monte Carlo Inputs'!$C$13-'Monte Carlo Inputs'!$C$14*(H6808-G6808)</f>
        <v>1699.5078097493467</v>
      </c>
      <c r="N6808" s="16">
        <f>I6808*$E6808*(1-'Monte Carlo Inputs'!$C$11)+I6808*'Monte Carlo Inputs'!$C$12-I6808*'Monte Carlo Inputs'!$C$13-'Monte Carlo Inputs'!$C$14*(I6808-H6808)</f>
        <v>2022.4390496131232</v>
      </c>
      <c r="O6808" s="16">
        <f>J6808*$E6808*(1-'Monte Carlo Inputs'!$C$11)+J6808*'Monte Carlo Inputs'!$C$12-J6808*'Monte Carlo Inputs'!$C$13-'Monte Carlo Inputs'!$C$14*(J6808-I6808)</f>
        <v>2406.7319290537944</v>
      </c>
    </row>
    <row r="6809" spans="1:15">
      <c r="A6809">
        <v>6805</v>
      </c>
      <c r="B6809" s="39">
        <v>-0.30877199486262957</v>
      </c>
      <c r="C6809" s="39">
        <v>0.53990442288062623</v>
      </c>
      <c r="D6809" s="29">
        <f>'Monte Carlo Inputs'!$C$6+'Monte Carlo Inputs'!$D$6*B6809</f>
        <v>0.10630634052851565</v>
      </c>
      <c r="E6809" s="29">
        <f>'Monte Carlo Inputs'!$C$7+'Monte Carlo Inputs'!$D$7*C6809</f>
        <v>0.60214603326916794</v>
      </c>
      <c r="F6809" s="16">
        <f>'Monte Carlo Inputs'!$C$17*(1+$D6809)</f>
        <v>2687.3287317778177</v>
      </c>
      <c r="G6809" s="16">
        <f t="shared" ref="G6809:J6809" si="6803">F6809*(1+$D6809)</f>
        <v>2973.0088150502543</v>
      </c>
      <c r="H6809" s="16">
        <f t="shared" si="6803"/>
        <v>3289.0585025372652</v>
      </c>
      <c r="I6809" s="16">
        <f t="shared" si="6803"/>
        <v>3638.7062757262015</v>
      </c>
      <c r="J6809" s="16">
        <f t="shared" si="6803"/>
        <v>4025.5238241567981</v>
      </c>
      <c r="K6809" s="16">
        <f>F6809*$E6809*(1-'Monte Carlo Inputs'!$C$11)+F6809*'Monte Carlo Inputs'!$C$12-F6809*'Monte Carlo Inputs'!$C$13-'Monte Carlo Inputs'!$C$14*(F6809-'Monte Carlo Inputs'!$C$17)</f>
        <v>1258.6653984542168</v>
      </c>
      <c r="L6809" s="16">
        <f>G6809*$E6809*(1-'Monte Carlo Inputs'!$C$11)+G6809*'Monte Carlo Inputs'!$C$12-G6809*'Monte Carlo Inputs'!$C$13-'Monte Carlo Inputs'!$C$14*(G6809-F6809)</f>
        <v>1392.469510913751</v>
      </c>
      <c r="M6809" s="16">
        <f>H6809*$E6809*(1-'Monte Carlo Inputs'!$C$11)+H6809*'Monte Carlo Inputs'!$C$12-H6809*'Monte Carlo Inputs'!$C$13-'Monte Carlo Inputs'!$C$14*(H6809-G6809)</f>
        <v>1540.4978489165235</v>
      </c>
      <c r="N6809" s="16">
        <f>I6809*$E6809*(1-'Monte Carlo Inputs'!$C$11)+I6809*'Monte Carlo Inputs'!$C$12-I6809*'Monte Carlo Inputs'!$C$13-'Monte Carlo Inputs'!$C$14*(I6809-H6809)</f>
        <v>1704.2625378268895</v>
      </c>
      <c r="O6809" s="16">
        <f>J6809*$E6809*(1-'Monte Carlo Inputs'!$C$11)+J6809*'Monte Carlo Inputs'!$C$12-J6809*'Monte Carlo Inputs'!$C$13-'Monte Carlo Inputs'!$C$14*(J6809-I6809)</f>
        <v>1885.4364515231068</v>
      </c>
    </row>
    <row r="6810" spans="1:15">
      <c r="A6810">
        <v>6806</v>
      </c>
      <c r="B6810" s="39">
        <v>0.29477421958281724</v>
      </c>
      <c r="C6810" s="39">
        <v>-1.4503914587231936</v>
      </c>
      <c r="D6810" s="29">
        <f>'Monte Carlo Inputs'!$C$6+'Monte Carlo Inputs'!$D$6*B6810</f>
        <v>0.14540662750982228</v>
      </c>
      <c r="E6810" s="29">
        <f>'Monte Carlo Inputs'!$C$7+'Monte Carlo Inputs'!$D$7*C6810</f>
        <v>0.53090959907234492</v>
      </c>
      <c r="F6810" s="16">
        <f>'Monte Carlo Inputs'!$C$17*(1+$D6810)</f>
        <v>2782.3072388841097</v>
      </c>
      <c r="G6810" s="16">
        <f t="shared" ref="G6810:J6810" si="6804">F6810*(1+$D6810)</f>
        <v>3186.8731511864135</v>
      </c>
      <c r="H6810" s="16">
        <f t="shared" si="6804"/>
        <v>3650.2656284020295</v>
      </c>
      <c r="I6810" s="16">
        <f t="shared" si="6804"/>
        <v>4181.0384429429905</v>
      </c>
      <c r="J6810" s="16">
        <f t="shared" si="6804"/>
        <v>4788.9891424202488</v>
      </c>
      <c r="K6810" s="16">
        <f>F6810*$E6810*(1-'Monte Carlo Inputs'!$C$11)+F6810*'Monte Carlo Inputs'!$C$12-F6810*'Monte Carlo Inputs'!$C$13-'Monte Carlo Inputs'!$C$14*(F6810-'Monte Carlo Inputs'!$C$17)</f>
        <v>1163.5547525212958</v>
      </c>
      <c r="L6810" s="16">
        <f>G6810*$E6810*(1-'Monte Carlo Inputs'!$C$11)+G6810*'Monte Carlo Inputs'!$C$12-G6810*'Monte Carlo Inputs'!$C$13-'Monte Carlo Inputs'!$C$14*(G6810-F6810)</f>
        <v>1332.7433250084432</v>
      </c>
      <c r="M6810" s="16">
        <f>H6810*$E6810*(1-'Monte Carlo Inputs'!$C$11)+H6810*'Monte Carlo Inputs'!$C$12-H6810*'Monte Carlo Inputs'!$C$13-'Monte Carlo Inputs'!$C$14*(H6810-G6810)</f>
        <v>1526.533037234148</v>
      </c>
      <c r="N6810" s="16">
        <f>I6810*$E6810*(1-'Monte Carlo Inputs'!$C$11)+I6810*'Monte Carlo Inputs'!$C$12-I6810*'Monte Carlo Inputs'!$C$13-'Monte Carlo Inputs'!$C$14*(I6810-H6810)</f>
        <v>1748.5010579606912</v>
      </c>
      <c r="O6810" s="16">
        <f>J6810*$E6810*(1-'Monte Carlo Inputs'!$C$11)+J6810*'Monte Carlo Inputs'!$C$12-J6810*'Monte Carlo Inputs'!$C$13-'Monte Carlo Inputs'!$C$14*(J6810-I6810)</f>
        <v>2002.7446999961114</v>
      </c>
    </row>
    <row r="6811" spans="1:15">
      <c r="A6811">
        <v>6807</v>
      </c>
      <c r="B6811" s="39">
        <v>-2.2526248404675919</v>
      </c>
      <c r="C6811" s="39">
        <v>-8.8485045215568381E-2</v>
      </c>
      <c r="D6811" s="29">
        <f>'Monte Carlo Inputs'!$C$6+'Monte Carlo Inputs'!$D$6*B6811</f>
        <v>-1.9624702187772486E-2</v>
      </c>
      <c r="E6811" s="29">
        <f>'Monte Carlo Inputs'!$C$7+'Monte Carlo Inputs'!$D$7*C6811</f>
        <v>0.57965479193778391</v>
      </c>
      <c r="F6811" s="16">
        <f>'Monte Carlo Inputs'!$C$17*(1+$D6811)</f>
        <v>2381.4296359156824</v>
      </c>
      <c r="G6811" s="16">
        <f t="shared" ref="G6811:J6811" si="6805">F6811*(1+$D6811)</f>
        <v>2334.6947885297018</v>
      </c>
      <c r="H6811" s="16">
        <f t="shared" si="6805"/>
        <v>2288.8770986054619</v>
      </c>
      <c r="I6811" s="16">
        <f t="shared" si="6805"/>
        <v>2243.9585672009171</v>
      </c>
      <c r="J6811" s="16">
        <f t="shared" si="6805"/>
        <v>2199.9215485978984</v>
      </c>
      <c r="K6811" s="16">
        <f>F6811*$E6811*(1-'Monte Carlo Inputs'!$C$11)+F6811*'Monte Carlo Inputs'!$C$12-F6811*'Monte Carlo Inputs'!$C$13-'Monte Carlo Inputs'!$C$14*(F6811-'Monte Carlo Inputs'!$C$17)</f>
        <v>1072.6433216497321</v>
      </c>
      <c r="L6811" s="16">
        <f>G6811*$E6811*(1-'Monte Carlo Inputs'!$C$11)+G6811*'Monte Carlo Inputs'!$C$12-G6811*'Monte Carlo Inputs'!$C$13-'Monte Carlo Inputs'!$C$14*(G6811-F6811)</f>
        <v>1051.5930159086531</v>
      </c>
      <c r="M6811" s="16">
        <f>H6811*$E6811*(1-'Monte Carlo Inputs'!$C$11)+H6811*'Monte Carlo Inputs'!$C$12-H6811*'Monte Carlo Inputs'!$C$13-'Monte Carlo Inputs'!$C$14*(H6811-G6811)</f>
        <v>1030.9558161487043</v>
      </c>
      <c r="N6811" s="16">
        <f>I6811*$E6811*(1-'Monte Carlo Inputs'!$C$11)+I6811*'Monte Carlo Inputs'!$C$12-I6811*'Monte Carlo Inputs'!$C$13-'Monte Carlo Inputs'!$C$14*(I6811-H6811)</f>
        <v>1010.7236152880339</v>
      </c>
      <c r="O6811" s="16">
        <f>J6811*$E6811*(1-'Monte Carlo Inputs'!$C$11)+J6811*'Monte Carlo Inputs'!$C$12-J6811*'Monte Carlo Inputs'!$C$13-'Monte Carlo Inputs'!$C$14*(J6811-I6811)</f>
        <v>990.88846534385755</v>
      </c>
    </row>
    <row r="6812" spans="1:15">
      <c r="A6812">
        <v>6808</v>
      </c>
      <c r="B6812" s="39">
        <v>0.4340250026365175</v>
      </c>
      <c r="C6812" s="39">
        <v>-0.54978330767401284</v>
      </c>
      <c r="D6812" s="29">
        <f>'Monte Carlo Inputs'!$C$6+'Monte Carlo Inputs'!$D$6*B6812</f>
        <v>0.15442788462229395</v>
      </c>
      <c r="E6812" s="29">
        <f>'Monte Carlo Inputs'!$C$7+'Monte Carlo Inputs'!$D$7*C6812</f>
        <v>0.56314405922589716</v>
      </c>
      <c r="F6812" s="16">
        <f>'Monte Carlo Inputs'!$C$17*(1+$D6812)</f>
        <v>2804.2207745360147</v>
      </c>
      <c r="G6812" s="16">
        <f t="shared" ref="G6812:J6812" si="6806">F6812*(1+$D6812)</f>
        <v>3237.2706567615023</v>
      </c>
      <c r="H6812" s="16">
        <f t="shared" si="6806"/>
        <v>3737.1955162350055</v>
      </c>
      <c r="I6812" s="16">
        <f t="shared" si="6806"/>
        <v>4314.3227142270989</v>
      </c>
      <c r="J6812" s="16">
        <f t="shared" si="6806"/>
        <v>4980.5744445631035</v>
      </c>
      <c r="K6812" s="16">
        <f>F6812*$E6812*(1-'Monte Carlo Inputs'!$C$11)+F6812*'Monte Carlo Inputs'!$C$12-F6812*'Monte Carlo Inputs'!$C$13-'Monte Carlo Inputs'!$C$14*(F6812-'Monte Carlo Inputs'!$C$17)</f>
        <v>1237.360556994076</v>
      </c>
      <c r="L6812" s="16">
        <f>G6812*$E6812*(1-'Monte Carlo Inputs'!$C$11)+G6812*'Monte Carlo Inputs'!$C$12-G6812*'Monte Carlo Inputs'!$C$13-'Monte Carlo Inputs'!$C$14*(G6812-F6812)</f>
        <v>1428.4435303257346</v>
      </c>
      <c r="M6812" s="16">
        <f>H6812*$E6812*(1-'Monte Carlo Inputs'!$C$11)+H6812*'Monte Carlo Inputs'!$C$12-H6812*'Monte Carlo Inputs'!$C$13-'Monte Carlo Inputs'!$C$14*(H6812-G6812)</f>
        <v>1649.0350430163396</v>
      </c>
      <c r="N6812" s="16">
        <f>I6812*$E6812*(1-'Monte Carlo Inputs'!$C$11)+I6812*'Monte Carlo Inputs'!$C$12-I6812*'Monte Carlo Inputs'!$C$13-'Monte Carlo Inputs'!$C$14*(I6812-H6812)</f>
        <v>1903.6920363773861</v>
      </c>
      <c r="O6812" s="16">
        <f>J6812*$E6812*(1-'Monte Carlo Inputs'!$C$11)+J6812*'Monte Carlo Inputs'!$C$12-J6812*'Monte Carlo Inputs'!$C$13-'Monte Carlo Inputs'!$C$14*(J6812-I6812)</f>
        <v>2197.6751705274532</v>
      </c>
    </row>
    <row r="6813" spans="1:15">
      <c r="A6813">
        <v>6809</v>
      </c>
      <c r="B6813" s="39">
        <v>-1.3029022889147781</v>
      </c>
      <c r="C6813" s="39">
        <v>-2.039054829944138</v>
      </c>
      <c r="D6813" s="29">
        <f>'Monte Carlo Inputs'!$C$6+'Monte Carlo Inputs'!$D$6*B6813</f>
        <v>4.190235809286208E-2</v>
      </c>
      <c r="E6813" s="29">
        <f>'Monte Carlo Inputs'!$C$7+'Monte Carlo Inputs'!$D$7*C6813</f>
        <v>0.50984022948983365</v>
      </c>
      <c r="F6813" s="16">
        <f>'Monte Carlo Inputs'!$C$17*(1+$D6813)</f>
        <v>2530.8850180433719</v>
      </c>
      <c r="G6813" s="16">
        <f t="shared" ref="G6813:J6813" si="6807">F6813*(1+$D6813)</f>
        <v>2636.9350683612852</v>
      </c>
      <c r="H6813" s="16">
        <f t="shared" si="6807"/>
        <v>2747.4288658633855</v>
      </c>
      <c r="I6813" s="16">
        <f t="shared" si="6807"/>
        <v>2862.5526140354591</v>
      </c>
      <c r="J6813" s="16">
        <f t="shared" si="6807"/>
        <v>2982.5003187284315</v>
      </c>
      <c r="K6813" s="16">
        <f>F6813*$E6813*(1-'Monte Carlo Inputs'!$C$11)+F6813*'Monte Carlo Inputs'!$C$12-F6813*'Monte Carlo Inputs'!$C$13-'Monte Carlo Inputs'!$C$14*(F6813-'Monte Carlo Inputs'!$C$17)</f>
        <v>1016.7868341512369</v>
      </c>
      <c r="L6813" s="16">
        <f>G6813*$E6813*(1-'Monte Carlo Inputs'!$C$11)+G6813*'Monte Carlo Inputs'!$C$12-G6813*'Monte Carlo Inputs'!$C$13-'Monte Carlo Inputs'!$C$14*(G6813-F6813)</f>
        <v>1059.3926001799498</v>
      </c>
      <c r="M6813" s="16">
        <f>H6813*$E6813*(1-'Monte Carlo Inputs'!$C$11)+H6813*'Monte Carlo Inputs'!$C$12-H6813*'Monte Carlo Inputs'!$C$13-'Monte Carlo Inputs'!$C$14*(H6813-G6813)</f>
        <v>1103.7836482736184</v>
      </c>
      <c r="N6813" s="16">
        <f>I6813*$E6813*(1-'Monte Carlo Inputs'!$C$11)+I6813*'Monte Carlo Inputs'!$C$12-I6813*'Monte Carlo Inputs'!$C$13-'Monte Carlo Inputs'!$C$14*(I6813-H6813)</f>
        <v>1150.034785960625</v>
      </c>
      <c r="O6813" s="16">
        <f>J6813*$E6813*(1-'Monte Carlo Inputs'!$C$11)+J6813*'Monte Carlo Inputs'!$C$12-J6813*'Monte Carlo Inputs'!$C$13-'Monte Carlo Inputs'!$C$14*(J6813-I6813)</f>
        <v>1198.2239553811953</v>
      </c>
    </row>
    <row r="6814" spans="1:15">
      <c r="A6814">
        <v>6810</v>
      </c>
      <c r="B6814" s="39">
        <v>-1.1902570975898403</v>
      </c>
      <c r="C6814" s="39">
        <v>0.45669084742148391</v>
      </c>
      <c r="D6814" s="29">
        <f>'Monte Carlo Inputs'!$C$6+'Monte Carlo Inputs'!$D$6*B6814</f>
        <v>4.9199991981455332E-2</v>
      </c>
      <c r="E6814" s="29">
        <f>'Monte Carlo Inputs'!$C$7+'Monte Carlo Inputs'!$D$7*C6814</f>
        <v>0.59916766284330902</v>
      </c>
      <c r="F6814" s="16">
        <f>'Monte Carlo Inputs'!$C$17*(1+$D6814)</f>
        <v>2548.6117005221536</v>
      </c>
      <c r="G6814" s="16">
        <f t="shared" ref="G6814:J6814" si="6808">F6814*(1+$D6814)</f>
        <v>2674.0033757516871</v>
      </c>
      <c r="H6814" s="16">
        <f t="shared" si="6808"/>
        <v>2805.5643203970549</v>
      </c>
      <c r="I6814" s="16">
        <f t="shared" si="6808"/>
        <v>2943.5980624640474</v>
      </c>
      <c r="J6814" s="16">
        <f t="shared" si="6808"/>
        <v>3088.4230635339063</v>
      </c>
      <c r="K6814" s="16">
        <f>F6814*$E6814*(1-'Monte Carlo Inputs'!$C$11)+F6814*'Monte Carlo Inputs'!$C$12-F6814*'Monte Carlo Inputs'!$C$13-'Monte Carlo Inputs'!$C$14*(F6814-'Monte Carlo Inputs'!$C$17)</f>
        <v>1186.1911588792532</v>
      </c>
      <c r="L6814" s="16">
        <f>G6814*$E6814*(1-'Monte Carlo Inputs'!$C$11)+G6814*'Monte Carlo Inputs'!$C$12-G6814*'Monte Carlo Inputs'!$C$13-'Monte Carlo Inputs'!$C$14*(G6814-F6814)</f>
        <v>1244.551754384586</v>
      </c>
      <c r="M6814" s="16">
        <f>H6814*$E6814*(1-'Monte Carlo Inputs'!$C$11)+H6814*'Monte Carlo Inputs'!$C$12-H6814*'Monte Carlo Inputs'!$C$13-'Monte Carlo Inputs'!$C$14*(H6814-G6814)</f>
        <v>1305.7836907208139</v>
      </c>
      <c r="N6814" s="16">
        <f>I6814*$E6814*(1-'Monte Carlo Inputs'!$C$11)+I6814*'Monte Carlo Inputs'!$C$12-I6814*'Monte Carlo Inputs'!$C$13-'Monte Carlo Inputs'!$C$14*(I6814-H6814)</f>
        <v>1370.0282378337931</v>
      </c>
      <c r="O6814" s="16">
        <f>J6814*$E6814*(1-'Monte Carlo Inputs'!$C$11)+J6814*'Monte Carlo Inputs'!$C$12-J6814*'Monte Carlo Inputs'!$C$13-'Monte Carlo Inputs'!$C$14*(J6814-I6814)</f>
        <v>1437.4336161495833</v>
      </c>
    </row>
    <row r="6815" spans="1:15">
      <c r="A6815">
        <v>6811</v>
      </c>
      <c r="B6815" s="39">
        <v>0.4116644761340133</v>
      </c>
      <c r="C6815" s="39">
        <v>3.1593245667491332E-2</v>
      </c>
      <c r="D6815" s="29">
        <f>'Monte Carlo Inputs'!$C$6+'Monte Carlo Inputs'!$D$6*B6815</f>
        <v>0.15297927475220413</v>
      </c>
      <c r="E6815" s="29">
        <f>'Monte Carlo Inputs'!$C$7+'Monte Carlo Inputs'!$D$7*C6815</f>
        <v>0.58395261988689529</v>
      </c>
      <c r="F6815" s="16">
        <f>'Monte Carlo Inputs'!$C$17*(1+$D6815)</f>
        <v>2800.7019563005792</v>
      </c>
      <c r="G6815" s="16">
        <f t="shared" ref="G6815:J6815" si="6809">F6815*(1+$D6815)</f>
        <v>3229.151310372521</v>
      </c>
      <c r="H6815" s="16">
        <f t="shared" si="6809"/>
        <v>3723.1445358984388</v>
      </c>
      <c r="I6815" s="16">
        <f t="shared" si="6809"/>
        <v>4292.7084867978137</v>
      </c>
      <c r="J6815" s="16">
        <f t="shared" si="6809"/>
        <v>4949.4039178307748</v>
      </c>
      <c r="K6815" s="16">
        <f>F6815*$E6815*(1-'Monte Carlo Inputs'!$C$11)+F6815*'Monte Carlo Inputs'!$C$12-F6815*'Monte Carlo Inputs'!$C$13-'Monte Carlo Inputs'!$C$14*(F6815-'Monte Carlo Inputs'!$C$17)</f>
        <v>1277.226248926976</v>
      </c>
      <c r="L6815" s="16">
        <f>G6815*$E6815*(1-'Monte Carlo Inputs'!$C$11)+G6815*'Monte Carlo Inputs'!$C$12-G6815*'Monte Carlo Inputs'!$C$13-'Monte Carlo Inputs'!$C$14*(G6815-F6815)</f>
        <v>1472.6153941823031</v>
      </c>
      <c r="M6815" s="16">
        <f>H6815*$E6815*(1-'Monte Carlo Inputs'!$C$11)+H6815*'Monte Carlo Inputs'!$C$12-H6815*'Monte Carlo Inputs'!$C$13-'Monte Carlo Inputs'!$C$14*(H6815-G6815)</f>
        <v>1697.8950291732428</v>
      </c>
      <c r="N6815" s="16">
        <f>I6815*$E6815*(1-'Monte Carlo Inputs'!$C$11)+I6815*'Monte Carlo Inputs'!$C$12-I6815*'Monte Carlo Inputs'!$C$13-'Monte Carlo Inputs'!$C$14*(I6815-H6815)</f>
        <v>1957.6377793415384</v>
      </c>
      <c r="O6815" s="16">
        <f>J6815*$E6815*(1-'Monte Carlo Inputs'!$C$11)+J6815*'Monte Carlo Inputs'!$C$12-J6815*'Monte Carlo Inputs'!$C$13-'Monte Carlo Inputs'!$C$14*(J6815-I6815)</f>
        <v>2257.1157870527218</v>
      </c>
    </row>
    <row r="6816" spans="1:15">
      <c r="A6816">
        <v>6812</v>
      </c>
      <c r="B6816" s="39">
        <v>-0.18455946452533245</v>
      </c>
      <c r="C6816" s="39">
        <v>-4.0890782247872758E-2</v>
      </c>
      <c r="D6816" s="29">
        <f>'Monte Carlo Inputs'!$C$6+'Monte Carlo Inputs'!$D$6*B6816</f>
        <v>0.11435335576383623</v>
      </c>
      <c r="E6816" s="29">
        <f>'Monte Carlo Inputs'!$C$7+'Monte Carlo Inputs'!$D$7*C6816</f>
        <v>0.58135828015447688</v>
      </c>
      <c r="F6816" s="16">
        <f>'Monte Carlo Inputs'!$C$17*(1+$D6816)</f>
        <v>2706.8757364859352</v>
      </c>
      <c r="G6816" s="16">
        <f t="shared" ref="G6816:J6816" si="6810">F6816*(1+$D6816)</f>
        <v>3016.4160605888078</v>
      </c>
      <c r="H6816" s="16">
        <f t="shared" si="6810"/>
        <v>3361.3533594970695</v>
      </c>
      <c r="I6816" s="16">
        <f t="shared" si="6810"/>
        <v>3745.7353960636042</v>
      </c>
      <c r="J6816" s="16">
        <f t="shared" si="6810"/>
        <v>4174.0728084068596</v>
      </c>
      <c r="K6816" s="16">
        <f>F6816*$E6816*(1-'Monte Carlo Inputs'!$C$11)+F6816*'Monte Carlo Inputs'!$C$12-F6816*'Monte Carlo Inputs'!$C$13-'Monte Carlo Inputs'!$C$14*(F6816-'Monte Carlo Inputs'!$C$17)</f>
        <v>1228.0767078949525</v>
      </c>
      <c r="L6816" s="16">
        <f>G6816*$E6816*(1-'Monte Carlo Inputs'!$C$11)+G6816*'Monte Carlo Inputs'!$C$12-G6816*'Monte Carlo Inputs'!$C$13-'Monte Carlo Inputs'!$C$14*(G6816-F6816)</f>
        <v>1368.5114005781452</v>
      </c>
      <c r="M6816" s="16">
        <f>H6816*$E6816*(1-'Monte Carlo Inputs'!$C$11)+H6816*'Monte Carlo Inputs'!$C$12-H6816*'Monte Carlo Inputs'!$C$13-'Monte Carlo Inputs'!$C$14*(H6816-G6816)</f>
        <v>1525.0052716353239</v>
      </c>
      <c r="N6816" s="16">
        <f>I6816*$E6816*(1-'Monte Carlo Inputs'!$C$11)+I6816*'Monte Carlo Inputs'!$C$12-I6816*'Monte Carlo Inputs'!$C$13-'Monte Carlo Inputs'!$C$14*(I6816-H6816)</f>
        <v>1699.3947420043633</v>
      </c>
      <c r="O6816" s="16">
        <f>J6816*$E6816*(1-'Monte Carlo Inputs'!$C$11)+J6816*'Monte Carlo Inputs'!$C$12-J6816*'Monte Carlo Inputs'!$C$13-'Monte Carlo Inputs'!$C$14*(J6816-I6816)</f>
        <v>1893.7262335199814</v>
      </c>
    </row>
    <row r="6817" spans="1:15">
      <c r="A6817">
        <v>6813</v>
      </c>
      <c r="B6817" s="39">
        <v>0.37710330619256233</v>
      </c>
      <c r="C6817" s="39">
        <v>-1.5541014229787666</v>
      </c>
      <c r="D6817" s="29">
        <f>'Monte Carlo Inputs'!$C$6+'Monte Carlo Inputs'!$D$6*B6817</f>
        <v>0.15074025538504252</v>
      </c>
      <c r="E6817" s="29">
        <f>'Monte Carlo Inputs'!$C$7+'Monte Carlo Inputs'!$D$7*C6817</f>
        <v>0.52719762432902495</v>
      </c>
      <c r="F6817" s="16">
        <f>'Monte Carlo Inputs'!$C$17*(1+$D6817)</f>
        <v>2795.2631543558073</v>
      </c>
      <c r="G6817" s="16">
        <f t="shared" ref="G6817:J6817" si="6811">F6817*(1+$D6817)</f>
        <v>3216.6218361118013</v>
      </c>
      <c r="H6817" s="16">
        <f t="shared" si="6811"/>
        <v>3701.4962331643987</v>
      </c>
      <c r="I6817" s="16">
        <f t="shared" si="6811"/>
        <v>4259.4607206583732</v>
      </c>
      <c r="J6817" s="16">
        <f t="shared" si="6811"/>
        <v>4901.5329174929739</v>
      </c>
      <c r="K6817" s="16">
        <f>F6817*$E6817*(1-'Monte Carlo Inputs'!$C$11)+F6817*'Monte Carlo Inputs'!$C$12-F6817*'Monte Carlo Inputs'!$C$13-'Monte Carlo Inputs'!$C$14*(F6817-'Monte Carlo Inputs'!$C$17)</f>
        <v>1161.7792592660576</v>
      </c>
      <c r="L6817" s="16">
        <f>G6817*$E6817*(1-'Monte Carlo Inputs'!$C$11)+G6817*'Monte Carlo Inputs'!$C$12-G6817*'Monte Carlo Inputs'!$C$13-'Monte Carlo Inputs'!$C$14*(G6817-F6817)</f>
        <v>1336.9061615088685</v>
      </c>
      <c r="M6817" s="16">
        <f>H6817*$E6817*(1-'Monte Carlo Inputs'!$C$11)+H6817*'Monte Carlo Inputs'!$C$12-H6817*'Monte Carlo Inputs'!$C$13-'Monte Carlo Inputs'!$C$14*(H6817-G6817)</f>
        <v>1538.4317377205523</v>
      </c>
      <c r="N6817" s="16">
        <f>I6817*$E6817*(1-'Monte Carlo Inputs'!$C$11)+I6817*'Monte Carlo Inputs'!$C$12-I6817*'Monte Carlo Inputs'!$C$13-'Monte Carlo Inputs'!$C$14*(I6817-H6817)</f>
        <v>1770.335330757003</v>
      </c>
      <c r="O6817" s="16">
        <f>J6817*$E6817*(1-'Monte Carlo Inputs'!$C$11)+J6817*'Monte Carlo Inputs'!$C$12-J6817*'Monte Carlo Inputs'!$C$13-'Monte Carlo Inputs'!$C$14*(J6817-I6817)</f>
        <v>2037.1961306324781</v>
      </c>
    </row>
    <row r="6818" spans="1:15">
      <c r="A6818">
        <v>6814</v>
      </c>
      <c r="B6818" s="39">
        <v>1.8449259900330779</v>
      </c>
      <c r="C6818" s="39">
        <v>-0.77244338824718106</v>
      </c>
      <c r="D6818" s="29">
        <f>'Monte Carlo Inputs'!$C$6+'Monte Carlo Inputs'!$D$6*B6818</f>
        <v>0.24583204256254859</v>
      </c>
      <c r="E6818" s="29">
        <f>'Monte Carlo Inputs'!$C$7+'Monte Carlo Inputs'!$D$7*C6818</f>
        <v>0.55517463602374073</v>
      </c>
      <c r="F6818" s="16">
        <f>'Monte Carlo Inputs'!$C$17*(1+$D6818)</f>
        <v>3026.2506145886873</v>
      </c>
      <c r="G6818" s="16">
        <f t="shared" ref="G6818:J6818" si="6812">F6818*(1+$D6818)</f>
        <v>3770.1999844791926</v>
      </c>
      <c r="H6818" s="16">
        <f t="shared" si="6812"/>
        <v>4697.0359475330015</v>
      </c>
      <c r="I6818" s="16">
        <f t="shared" si="6812"/>
        <v>5851.7178885047551</v>
      </c>
      <c r="J6818" s="16">
        <f t="shared" si="6812"/>
        <v>7290.2576495356834</v>
      </c>
      <c r="K6818" s="16">
        <f>F6818*$E6818*(1-'Monte Carlo Inputs'!$C$11)+F6818*'Monte Carlo Inputs'!$C$12-F6818*'Monte Carlo Inputs'!$C$13-'Monte Carlo Inputs'!$C$14*(F6818-'Monte Carlo Inputs'!$C$17)</f>
        <v>1321.3938404264422</v>
      </c>
      <c r="L6818" s="16">
        <f>G6818*$E6818*(1-'Monte Carlo Inputs'!$C$11)+G6818*'Monte Carlo Inputs'!$C$12-G6818*'Monte Carlo Inputs'!$C$13-'Monte Carlo Inputs'!$C$14*(G6818-F6818)</f>
        <v>1646.234787248045</v>
      </c>
      <c r="M6818" s="16">
        <f>H6818*$E6818*(1-'Monte Carlo Inputs'!$C$11)+H6818*'Monte Carlo Inputs'!$C$12-H6818*'Monte Carlo Inputs'!$C$13-'Monte Carlo Inputs'!$C$14*(H6818-G6818)</f>
        <v>2050.9320475347549</v>
      </c>
      <c r="N6818" s="16">
        <f>I6818*$E6818*(1-'Monte Carlo Inputs'!$C$11)+I6818*'Monte Carlo Inputs'!$C$12-I6818*'Monte Carlo Inputs'!$C$13-'Monte Carlo Inputs'!$C$14*(I6818-H6818)</f>
        <v>2555.1168619372133</v>
      </c>
      <c r="O6818" s="16">
        <f>J6818*$E6818*(1-'Monte Carlo Inputs'!$C$11)+J6818*'Monte Carlo Inputs'!$C$12-J6818*'Monte Carlo Inputs'!$C$13-'Monte Carlo Inputs'!$C$14*(J6818-I6818)</f>
        <v>3183.2464590932482</v>
      </c>
    </row>
    <row r="6819" spans="1:15">
      <c r="A6819">
        <v>6815</v>
      </c>
      <c r="B6819" s="39">
        <v>0.634475127887693</v>
      </c>
      <c r="C6819" s="39">
        <v>-0.92556156577007842</v>
      </c>
      <c r="D6819" s="29">
        <f>'Monte Carlo Inputs'!$C$6+'Monte Carlo Inputs'!$D$6*B6819</f>
        <v>0.16741389503072848</v>
      </c>
      <c r="E6819" s="29">
        <f>'Monte Carlo Inputs'!$C$7+'Monte Carlo Inputs'!$D$7*C6819</f>
        <v>0.54969424836969116</v>
      </c>
      <c r="F6819" s="16">
        <f>'Monte Carlo Inputs'!$C$17*(1+$D6819)</f>
        <v>2835.765092419143</v>
      </c>
      <c r="G6819" s="16">
        <f t="shared" ref="G6819:J6819" si="6813">F6819*(1+$D6819)</f>
        <v>3310.5115719332052</v>
      </c>
      <c r="H6819" s="16">
        <f t="shared" si="6813"/>
        <v>3864.7372087348426</v>
      </c>
      <c r="I6819" s="16">
        <f t="shared" si="6813"/>
        <v>4511.7479181193285</v>
      </c>
      <c r="J6819" s="16">
        <f t="shared" si="6813"/>
        <v>5267.0772104884654</v>
      </c>
      <c r="K6819" s="16">
        <f>F6819*$E6819*(1-'Monte Carlo Inputs'!$C$11)+F6819*'Monte Carlo Inputs'!$C$12-F6819*'Monte Carlo Inputs'!$C$13-'Monte Carlo Inputs'!$C$14*(F6819-'Monte Carlo Inputs'!$C$17)</f>
        <v>1224.597767787061</v>
      </c>
      <c r="L6819" s="16">
        <f>G6819*$E6819*(1-'Monte Carlo Inputs'!$C$11)+G6819*'Monte Carlo Inputs'!$C$12-G6819*'Monte Carlo Inputs'!$C$13-'Monte Carlo Inputs'!$C$14*(G6819-F6819)</f>
        <v>1429.6124499382281</v>
      </c>
      <c r="M6819" s="16">
        <f>H6819*$E6819*(1-'Monte Carlo Inputs'!$C$11)+H6819*'Monte Carlo Inputs'!$C$12-H6819*'Monte Carlo Inputs'!$C$13-'Monte Carlo Inputs'!$C$14*(H6819-G6819)</f>
        <v>1668.9494385668092</v>
      </c>
      <c r="N6819" s="16">
        <f>I6819*$E6819*(1-'Monte Carlo Inputs'!$C$11)+I6819*'Monte Carlo Inputs'!$C$12-I6819*'Monte Carlo Inputs'!$C$13-'Monte Carlo Inputs'!$C$14*(I6819-H6819)</f>
        <v>1948.3547646866261</v>
      </c>
      <c r="O6819" s="16">
        <f>J6819*$E6819*(1-'Monte Carlo Inputs'!$C$11)+J6819*'Monte Carlo Inputs'!$C$12-J6819*'Monte Carlo Inputs'!$C$13-'Monte Carlo Inputs'!$C$14*(J6819-I6819)</f>
        <v>2274.5364247444927</v>
      </c>
    </row>
    <row r="6820" spans="1:15">
      <c r="A6820">
        <v>6816</v>
      </c>
      <c r="B6820" s="39">
        <v>-0.76132209352752611</v>
      </c>
      <c r="C6820" s="39">
        <v>-1.5821813778978209</v>
      </c>
      <c r="D6820" s="29">
        <f>'Monte Carlo Inputs'!$C$6+'Monte Carlo Inputs'!$D$6*B6820</f>
        <v>7.6988223195156941E-2</v>
      </c>
      <c r="E6820" s="29">
        <f>'Monte Carlo Inputs'!$C$7+'Monte Carlo Inputs'!$D$7*C6820</f>
        <v>0.52619258991211759</v>
      </c>
      <c r="F6820" s="16">
        <f>'Monte Carlo Inputs'!$C$17*(1+$D6820)</f>
        <v>2616.1120929633557</v>
      </c>
      <c r="G6820" s="16">
        <f t="shared" ref="G6820:J6820" si="6814">F6820*(1+$D6820)</f>
        <v>2817.5219146799677</v>
      </c>
      <c r="H6820" s="16">
        <f t="shared" si="6814"/>
        <v>3034.4379207045949</v>
      </c>
      <c r="I6820" s="16">
        <f t="shared" si="6814"/>
        <v>3268.0539046156482</v>
      </c>
      <c r="J6820" s="16">
        <f t="shared" si="6814"/>
        <v>3519.6555680380015</v>
      </c>
      <c r="K6820" s="16">
        <f>F6820*$E6820*(1-'Monte Carlo Inputs'!$C$11)+F6820*'Monte Carlo Inputs'!$C$12-F6820*'Monte Carlo Inputs'!$C$13-'Monte Carlo Inputs'!$C$14*(F6820-'Monte Carlo Inputs'!$C$17)</f>
        <v>1082.8390015434229</v>
      </c>
      <c r="L6820" s="16">
        <f>G6820*$E6820*(1-'Monte Carlo Inputs'!$C$11)+G6820*'Monte Carlo Inputs'!$C$12-G6820*'Monte Carlo Inputs'!$C$13-'Monte Carlo Inputs'!$C$14*(G6820-F6820)</f>
        <v>1166.2048522786688</v>
      </c>
      <c r="M6820" s="16">
        <f>H6820*$E6820*(1-'Monte Carlo Inputs'!$C$11)+H6820*'Monte Carlo Inputs'!$C$12-H6820*'Monte Carlo Inputs'!$C$13-'Monte Carlo Inputs'!$C$14*(H6820-G6820)</f>
        <v>1255.9888917371741</v>
      </c>
      <c r="N6820" s="16">
        <f>I6820*$E6820*(1-'Monte Carlo Inputs'!$C$11)+I6820*'Monte Carlo Inputs'!$C$12-I6820*'Monte Carlo Inputs'!$C$13-'Monte Carlo Inputs'!$C$14*(I6820-H6820)</f>
        <v>1352.6852448648733</v>
      </c>
      <c r="O6820" s="16">
        <f>J6820*$E6820*(1-'Monte Carlo Inputs'!$C$11)+J6820*'Monte Carlo Inputs'!$C$12-J6820*'Monte Carlo Inputs'!$C$13-'Monte Carlo Inputs'!$C$14*(J6820-I6820)</f>
        <v>1456.8260784093256</v>
      </c>
    </row>
    <row r="6821" spans="1:15">
      <c r="A6821">
        <v>6817</v>
      </c>
      <c r="B6821" s="39">
        <v>-3.8435917432705709E-3</v>
      </c>
      <c r="C6821" s="39">
        <v>-1.43870571803057</v>
      </c>
      <c r="D6821" s="29">
        <f>'Monte Carlo Inputs'!$C$6+'Monte Carlo Inputs'!$D$6*B6821</f>
        <v>0.12606089748762681</v>
      </c>
      <c r="E6821" s="29">
        <f>'Monte Carlo Inputs'!$C$7+'Monte Carlo Inputs'!$D$7*C6821</f>
        <v>0.53132785371758906</v>
      </c>
      <c r="F6821" s="16">
        <f>'Monte Carlo Inputs'!$C$17*(1+$D6821)</f>
        <v>2735.3145260871943</v>
      </c>
      <c r="G6821" s="16">
        <f t="shared" ref="G6821:J6821" si="6815">F6821*(1+$D6821)</f>
        <v>3080.1307301566885</v>
      </c>
      <c r="H6821" s="16">
        <f t="shared" si="6815"/>
        <v>3468.4147743794597</v>
      </c>
      <c r="I6821" s="16">
        <f t="shared" si="6815"/>
        <v>3905.6462536970789</v>
      </c>
      <c r="J6821" s="16">
        <f t="shared" si="6815"/>
        <v>4397.9955257073198</v>
      </c>
      <c r="K6821" s="16">
        <f>F6821*$E6821*(1-'Monte Carlo Inputs'!$C$11)+F6821*'Monte Carlo Inputs'!$C$12-F6821*'Monte Carlo Inputs'!$C$13-'Monte Carlo Inputs'!$C$14*(F6821-'Monte Carlo Inputs'!$C$17)</f>
        <v>1144.0288263644441</v>
      </c>
      <c r="L6821" s="16">
        <f>G6821*$E6821*(1-'Monte Carlo Inputs'!$C$11)+G6821*'Monte Carlo Inputs'!$C$12-G6821*'Monte Carlo Inputs'!$C$13-'Monte Carlo Inputs'!$C$14*(G6821-F6821)</f>
        <v>1288.2461269676621</v>
      </c>
      <c r="M6821" s="16">
        <f>H6821*$E6821*(1-'Monte Carlo Inputs'!$C$11)+H6821*'Monte Carlo Inputs'!$C$12-H6821*'Monte Carlo Inputs'!$C$13-'Monte Carlo Inputs'!$C$14*(H6821-G6821)</f>
        <v>1450.6435899181649</v>
      </c>
      <c r="N6821" s="16">
        <f>I6821*$E6821*(1-'Monte Carlo Inputs'!$C$11)+I6821*'Monte Carlo Inputs'!$C$12-I6821*'Monte Carlo Inputs'!$C$13-'Monte Carlo Inputs'!$C$14*(I6821-H6821)</f>
        <v>1633.5130227979216</v>
      </c>
      <c r="O6821" s="16">
        <f>J6821*$E6821*(1-'Monte Carlo Inputs'!$C$11)+J6821*'Monte Carlo Inputs'!$C$12-J6821*'Monte Carlo Inputs'!$C$13-'Monte Carlo Inputs'!$C$14*(J6821-I6821)</f>
        <v>1839.4351405095535</v>
      </c>
    </row>
    <row r="6822" spans="1:15">
      <c r="A6822">
        <v>6818</v>
      </c>
      <c r="B6822" s="39">
        <v>1.4729020406806177</v>
      </c>
      <c r="C6822" s="39">
        <v>1.1553454420437239</v>
      </c>
      <c r="D6822" s="29">
        <f>'Monte Carlo Inputs'!$C$6+'Monte Carlo Inputs'!$D$6*B6822</f>
        <v>0.2217307511693688</v>
      </c>
      <c r="E6822" s="29">
        <f>'Monte Carlo Inputs'!$C$7+'Monte Carlo Inputs'!$D$7*C6822</f>
        <v>0.62417382525168918</v>
      </c>
      <c r="F6822" s="16">
        <f>'Monte Carlo Inputs'!$C$17*(1+$D6822)</f>
        <v>2967.7061676655144</v>
      </c>
      <c r="G6822" s="16">
        <f t="shared" ref="G6822:J6822" si="6816">F6822*(1+$D6822)</f>
        <v>3625.7378854719582</v>
      </c>
      <c r="H6822" s="16">
        <f t="shared" si="6816"/>
        <v>4429.6754703608949</v>
      </c>
      <c r="I6822" s="16">
        <f t="shared" si="6816"/>
        <v>5411.870739840544</v>
      </c>
      <c r="J6822" s="16">
        <f t="shared" si="6816"/>
        <v>6611.8489042169158</v>
      </c>
      <c r="K6822" s="16">
        <f>F6822*$E6822*(1-'Monte Carlo Inputs'!$C$11)+F6822*'Monte Carlo Inputs'!$C$12-F6822*'Monte Carlo Inputs'!$C$13-'Monte Carlo Inputs'!$C$14*(F6822-'Monte Carlo Inputs'!$C$17)</f>
        <v>1440.7513418385433</v>
      </c>
      <c r="L6822" s="16">
        <f>G6822*$E6822*(1-'Monte Carlo Inputs'!$C$11)+G6822*'Monte Carlo Inputs'!$C$12-G6822*'Monte Carlo Inputs'!$C$13-'Monte Carlo Inputs'!$C$14*(G6822-F6822)</f>
        <v>1760.2102191126794</v>
      </c>
      <c r="M6822" s="16">
        <f>H6822*$E6822*(1-'Monte Carlo Inputs'!$C$11)+H6822*'Monte Carlo Inputs'!$C$12-H6822*'Monte Carlo Inputs'!$C$13-'Monte Carlo Inputs'!$C$14*(H6822-G6822)</f>
        <v>2150.5029532125336</v>
      </c>
      <c r="N6822" s="16">
        <f>I6822*$E6822*(1-'Monte Carlo Inputs'!$C$11)+I6822*'Monte Carlo Inputs'!$C$12-I6822*'Monte Carlo Inputs'!$C$13-'Monte Carlo Inputs'!$C$14*(I6822-H6822)</f>
        <v>2627.3355884202952</v>
      </c>
      <c r="O6822" s="16">
        <f>J6822*$E6822*(1-'Monte Carlo Inputs'!$C$11)+J6822*'Monte Carlo Inputs'!$C$12-J6822*'Monte Carlo Inputs'!$C$13-'Monte Carlo Inputs'!$C$14*(J6822-I6822)</f>
        <v>3209.896682014743</v>
      </c>
    </row>
    <row r="6823" spans="1:15">
      <c r="A6823">
        <v>6819</v>
      </c>
      <c r="B6823" s="39">
        <v>1.0962457985919738</v>
      </c>
      <c r="C6823" s="39">
        <v>-1.2440299103413459</v>
      </c>
      <c r="D6823" s="29">
        <f>'Monte Carlo Inputs'!$C$6+'Monte Carlo Inputs'!$D$6*B6823</f>
        <v>0.19732936017978511</v>
      </c>
      <c r="E6823" s="29">
        <f>'Monte Carlo Inputs'!$C$7+'Monte Carlo Inputs'!$D$7*C6823</f>
        <v>0.53829566714289334</v>
      </c>
      <c r="F6823" s="16">
        <f>'Monte Carlo Inputs'!$C$17*(1+$D6823)</f>
        <v>2908.4327488127165</v>
      </c>
      <c r="G6823" s="16">
        <f t="shared" ref="G6823:J6823" si="6817">F6823*(1+$D6823)</f>
        <v>3482.3519222618638</v>
      </c>
      <c r="H6823" s="16">
        <f t="shared" si="6817"/>
        <v>4169.5221990026421</v>
      </c>
      <c r="I6823" s="16">
        <f t="shared" si="6817"/>
        <v>4992.291346787244</v>
      </c>
      <c r="J6823" s="16">
        <f t="shared" si="6817"/>
        <v>5977.417004079849</v>
      </c>
      <c r="K6823" s="16">
        <f>F6823*$E6823*(1-'Monte Carlo Inputs'!$C$11)+F6823*'Monte Carlo Inputs'!$C$12-F6823*'Monte Carlo Inputs'!$C$13-'Monte Carlo Inputs'!$C$14*(F6823-'Monte Carlo Inputs'!$C$17)</f>
        <v>1233.431991329951</v>
      </c>
      <c r="L6823" s="16">
        <f>G6823*$E6823*(1-'Monte Carlo Inputs'!$C$11)+G6823*'Monte Carlo Inputs'!$C$12-G6823*'Monte Carlo Inputs'!$C$13-'Monte Carlo Inputs'!$C$14*(G6823-F6823)</f>
        <v>1476.8243370043685</v>
      </c>
      <c r="M6823" s="16">
        <f>H6823*$E6823*(1-'Monte Carlo Inputs'!$C$11)+H6823*'Monte Carlo Inputs'!$C$12-H6823*'Monte Carlo Inputs'!$C$13-'Monte Carlo Inputs'!$C$14*(H6823-G6823)</f>
        <v>1768.2451385233755</v>
      </c>
      <c r="N6823" s="16">
        <f>I6823*$E6823*(1-'Monte Carlo Inputs'!$C$11)+I6823*'Monte Carlo Inputs'!$C$12-I6823*'Monte Carlo Inputs'!$C$13-'Monte Carlo Inputs'!$C$14*(I6823-H6823)</f>
        <v>2117.1718203492087</v>
      </c>
      <c r="O6823" s="16">
        <f>J6823*$E6823*(1-'Monte Carlo Inputs'!$C$11)+J6823*'Monte Carlo Inputs'!$C$12-J6823*'Monte Carlo Inputs'!$C$13-'Monte Carlo Inputs'!$C$14*(J6823-I6823)</f>
        <v>2534.9519810493894</v>
      </c>
    </row>
    <row r="6824" spans="1:15">
      <c r="A6824">
        <v>6820</v>
      </c>
      <c r="B6824" s="39">
        <v>1.2549859118940816</v>
      </c>
      <c r="C6824" s="39">
        <v>-0.24785305980115624</v>
      </c>
      <c r="D6824" s="29">
        <f>'Monte Carlo Inputs'!$C$6+'Monte Carlo Inputs'!$D$6*B6824</f>
        <v>0.2076132188752795</v>
      </c>
      <c r="E6824" s="29">
        <f>'Monte Carlo Inputs'!$C$7+'Monte Carlo Inputs'!$D$7*C6824</f>
        <v>0.57395071085665528</v>
      </c>
      <c r="F6824" s="16">
        <f>'Monte Carlo Inputs'!$C$17*(1+$D6824)</f>
        <v>2933.4132699699417</v>
      </c>
      <c r="G6824" s="16">
        <f t="shared" ref="G6824:J6824" si="6818">F6824*(1+$D6824)</f>
        <v>3542.4286412398606</v>
      </c>
      <c r="H6824" s="16">
        <f t="shared" si="6818"/>
        <v>4277.883654083651</v>
      </c>
      <c r="I6824" s="16">
        <f t="shared" si="6818"/>
        <v>5166.0288494819006</v>
      </c>
      <c r="J6824" s="16">
        <f t="shared" si="6818"/>
        <v>6238.5647277253947</v>
      </c>
      <c r="K6824" s="16">
        <f>F6824*$E6824*(1-'Monte Carlo Inputs'!$C$11)+F6824*'Monte Carlo Inputs'!$C$12-F6824*'Monte Carlo Inputs'!$C$13-'Monte Carlo Inputs'!$C$14*(F6824-'Monte Carlo Inputs'!$C$17)</f>
        <v>1318.7998040476709</v>
      </c>
      <c r="L6824" s="16">
        <f>G6824*$E6824*(1-'Monte Carlo Inputs'!$C$11)+G6824*'Monte Carlo Inputs'!$C$12-G6824*'Monte Carlo Inputs'!$C$13-'Monte Carlo Inputs'!$C$14*(G6824-F6824)</f>
        <v>1592.6000764180956</v>
      </c>
      <c r="M6824" s="16">
        <f>H6824*$E6824*(1-'Monte Carlo Inputs'!$C$11)+H6824*'Monte Carlo Inputs'!$C$12-H6824*'Monte Carlo Inputs'!$C$13-'Monte Carlo Inputs'!$C$14*(H6824-G6824)</f>
        <v>1923.244904664273</v>
      </c>
      <c r="N6824" s="16">
        <f>I6824*$E6824*(1-'Monte Carlo Inputs'!$C$11)+I6824*'Monte Carlo Inputs'!$C$12-I6824*'Monte Carlo Inputs'!$C$13-'Monte Carlo Inputs'!$C$14*(I6824-H6824)</f>
        <v>2322.5359700071026</v>
      </c>
      <c r="O6824" s="16">
        <f>J6824*$E6824*(1-'Monte Carlo Inputs'!$C$11)+J6824*'Monte Carlo Inputs'!$C$12-J6824*'Monte Carlo Inputs'!$C$13-'Monte Carlo Inputs'!$C$14*(J6824-I6824)</f>
        <v>2804.7251386938965</v>
      </c>
    </row>
    <row r="6825" spans="1:15">
      <c r="A6825">
        <v>6821</v>
      </c>
      <c r="B6825" s="39">
        <v>0.68015843934192921</v>
      </c>
      <c r="C6825" s="39">
        <v>1.633961520497033</v>
      </c>
      <c r="D6825" s="29">
        <f>'Monte Carlo Inputs'!$C$6+'Monte Carlo Inputs'!$D$6*B6825</f>
        <v>0.17037345395987905</v>
      </c>
      <c r="E6825" s="29">
        <f>'Monte Carlo Inputs'!$C$7+'Monte Carlo Inputs'!$D$7*C6825</f>
        <v>0.64130439518021976</v>
      </c>
      <c r="F6825" s="16">
        <f>'Monte Carlo Inputs'!$C$17*(1+$D6825)</f>
        <v>2842.9541570139427</v>
      </c>
      <c r="G6825" s="16">
        <f t="shared" ref="G6825:J6825" si="6819">F6825*(1+$D6825)</f>
        <v>3327.3180761940048</v>
      </c>
      <c r="H6825" s="16">
        <f t="shared" si="6819"/>
        <v>3894.2047492583179</v>
      </c>
      <c r="I6825" s="16">
        <f t="shared" si="6819"/>
        <v>4557.6738628164221</v>
      </c>
      <c r="J6825" s="16">
        <f t="shared" si="6819"/>
        <v>5334.1805008471201</v>
      </c>
      <c r="K6825" s="16">
        <f>F6825*$E6825*(1-'Monte Carlo Inputs'!$C$11)+F6825*'Monte Carlo Inputs'!$C$12-F6825*'Monte Carlo Inputs'!$C$13-'Monte Carlo Inputs'!$C$14*(F6825-'Monte Carlo Inputs'!$C$17)</f>
        <v>1413.1300686744387</v>
      </c>
      <c r="L6825" s="16">
        <f>G6825*$E6825*(1-'Monte Carlo Inputs'!$C$11)+G6825*'Monte Carlo Inputs'!$C$12-G6825*'Monte Carlo Inputs'!$C$13-'Monte Carlo Inputs'!$C$14*(G6825-F6825)</f>
        <v>1653.8899193690645</v>
      </c>
      <c r="M6825" s="16">
        <f>H6825*$E6825*(1-'Monte Carlo Inputs'!$C$11)+H6825*'Monte Carlo Inputs'!$C$12-H6825*'Monte Carlo Inputs'!$C$13-'Monte Carlo Inputs'!$C$14*(H6825-G6825)</f>
        <v>1935.6688574013979</v>
      </c>
      <c r="N6825" s="16">
        <f>I6825*$E6825*(1-'Monte Carlo Inputs'!$C$11)+I6825*'Monte Carlo Inputs'!$C$12-I6825*'Monte Carlo Inputs'!$C$13-'Monte Carlo Inputs'!$C$14*(I6825-H6825)</f>
        <v>2265.4554463594463</v>
      </c>
      <c r="O6825" s="16">
        <f>J6825*$E6825*(1-'Monte Carlo Inputs'!$C$11)+J6825*'Monte Carlo Inputs'!$C$12-J6825*'Monte Carlo Inputs'!$C$13-'Monte Carlo Inputs'!$C$14*(J6825-I6825)</f>
        <v>2651.4289155479246</v>
      </c>
    </row>
    <row r="6826" spans="1:15">
      <c r="A6826">
        <v>6822</v>
      </c>
      <c r="B6826" s="39">
        <v>-1.1770280780910285</v>
      </c>
      <c r="C6826" s="39">
        <v>6.7982162948504411E-3</v>
      </c>
      <c r="D6826" s="29">
        <f>'Monte Carlo Inputs'!$C$6+'Monte Carlo Inputs'!$D$6*B6826</f>
        <v>5.0057024047111001E-2</v>
      </c>
      <c r="E6826" s="29">
        <f>'Monte Carlo Inputs'!$C$7+'Monte Carlo Inputs'!$D$7*C6826</f>
        <v>0.58306515913563794</v>
      </c>
      <c r="F6826" s="16">
        <f>'Monte Carlo Inputs'!$C$17*(1+$D6826)</f>
        <v>2550.6935171128375</v>
      </c>
      <c r="G6826" s="16">
        <f t="shared" ref="G6826:J6826" si="6820">F6826*(1+$D6826)</f>
        <v>2678.3736438357651</v>
      </c>
      <c r="H6826" s="16">
        <f t="shared" si="6820"/>
        <v>2812.4450577324001</v>
      </c>
      <c r="I6826" s="16">
        <f t="shared" si="6820"/>
        <v>2953.2276876184892</v>
      </c>
      <c r="J6826" s="16">
        <f t="shared" si="6820"/>
        <v>3101.0574769942018</v>
      </c>
      <c r="K6826" s="16">
        <f>F6826*$E6826*(1-'Monte Carlo Inputs'!$C$11)+F6826*'Monte Carlo Inputs'!$C$12-F6826*'Monte Carlo Inputs'!$C$13-'Monte Carlo Inputs'!$C$14*(F6826-'Monte Carlo Inputs'!$C$17)</f>
        <v>1157.9672319214317</v>
      </c>
      <c r="L6826" s="16">
        <f>G6826*$E6826*(1-'Monte Carlo Inputs'!$C$11)+G6826*'Monte Carlo Inputs'!$C$12-G6826*'Monte Carlo Inputs'!$C$13-'Monte Carlo Inputs'!$C$14*(G6826-F6826)</f>
        <v>1215.9316254954892</v>
      </c>
      <c r="M6826" s="16">
        <f>H6826*$E6826*(1-'Monte Carlo Inputs'!$C$11)+H6826*'Monte Carlo Inputs'!$C$12-H6826*'Monte Carlo Inputs'!$C$13-'Monte Carlo Inputs'!$C$14*(H6826-G6826)</f>
        <v>1276.7975441125598</v>
      </c>
      <c r="N6826" s="16">
        <f>I6826*$E6826*(1-'Monte Carlo Inputs'!$C$11)+I6826*'Monte Carlo Inputs'!$C$12-I6826*'Monte Carlo Inputs'!$C$13-'Monte Carlo Inputs'!$C$14*(I6826-H6826)</f>
        <v>1340.7102294814943</v>
      </c>
      <c r="O6826" s="16">
        <f>J6826*$E6826*(1-'Monte Carlo Inputs'!$C$11)+J6826*'Monte Carlo Inputs'!$C$12-J6826*'Monte Carlo Inputs'!$C$13-'Monte Carlo Inputs'!$C$14*(J6826-I6826)</f>
        <v>1407.8221936788568</v>
      </c>
    </row>
    <row r="6827" spans="1:15">
      <c r="A6827">
        <v>6823</v>
      </c>
      <c r="B6827" s="39">
        <v>-0.75833857005046978</v>
      </c>
      <c r="C6827" s="39">
        <v>0.56011336999204453</v>
      </c>
      <c r="D6827" s="29">
        <f>'Monte Carlo Inputs'!$C$6+'Monte Carlo Inputs'!$D$6*B6827</f>
        <v>7.7181508516771552E-2</v>
      </c>
      <c r="E6827" s="29">
        <f>'Monte Carlo Inputs'!$C$7+'Monte Carlo Inputs'!$D$7*C6827</f>
        <v>0.60286934950792215</v>
      </c>
      <c r="F6827" s="16">
        <f>'Monte Carlo Inputs'!$C$17*(1+$D6827)</f>
        <v>2616.5816023380903</v>
      </c>
      <c r="G6827" s="16">
        <f t="shared" ref="G6827:J6827" si="6821">F6827*(1+$D6827)</f>
        <v>2818.5333175637752</v>
      </c>
      <c r="H6827" s="16">
        <f t="shared" si="6821"/>
        <v>3036.0719708181282</v>
      </c>
      <c r="I6827" s="16">
        <f t="shared" si="6821"/>
        <v>3270.4005854913589</v>
      </c>
      <c r="J6827" s="16">
        <f t="shared" si="6821"/>
        <v>3522.8150361337148</v>
      </c>
      <c r="K6827" s="16">
        <f>F6827*$E6827*(1-'Monte Carlo Inputs'!$C$11)+F6827*'Monte Carlo Inputs'!$C$12-F6827*'Monte Carlo Inputs'!$C$13-'Monte Carlo Inputs'!$C$14*(F6827-'Monte Carlo Inputs'!$C$17)</f>
        <v>1225.8042585574406</v>
      </c>
      <c r="L6827" s="16">
        <f>G6827*$E6827*(1-'Monte Carlo Inputs'!$C$11)+G6827*'Monte Carlo Inputs'!$C$12-G6827*'Monte Carlo Inputs'!$C$13-'Monte Carlo Inputs'!$C$14*(G6827-F6827)</f>
        <v>1320.4136803791864</v>
      </c>
      <c r="M6827" s="16">
        <f>H6827*$E6827*(1-'Monte Carlo Inputs'!$C$11)+H6827*'Monte Carlo Inputs'!$C$12-H6827*'Monte Carlo Inputs'!$C$13-'Monte Carlo Inputs'!$C$14*(H6827-G6827)</f>
        <v>1422.3252000970342</v>
      </c>
      <c r="N6827" s="16">
        <f>I6827*$E6827*(1-'Monte Carlo Inputs'!$C$11)+I6827*'Monte Carlo Inputs'!$C$12-I6827*'Monte Carlo Inputs'!$C$13-'Monte Carlo Inputs'!$C$14*(I6827-H6827)</f>
        <v>1532.1024046419425</v>
      </c>
      <c r="O6827" s="16">
        <f>J6827*$E6827*(1-'Monte Carlo Inputs'!$C$11)+J6827*'Monte Carlo Inputs'!$C$12-J6827*'Monte Carlo Inputs'!$C$13-'Monte Carlo Inputs'!$C$14*(J6827-I6827)</f>
        <v>1650.3523794343805</v>
      </c>
    </row>
    <row r="6828" spans="1:15">
      <c r="A6828">
        <v>6824</v>
      </c>
      <c r="B6828" s="39">
        <v>-1.5602368858739907E-2</v>
      </c>
      <c r="C6828" s="39">
        <v>-0.79122268729217071</v>
      </c>
      <c r="D6828" s="29">
        <f>'Monte Carlo Inputs'!$C$6+'Monte Carlo Inputs'!$D$6*B6828</f>
        <v>0.12529911396755863</v>
      </c>
      <c r="E6828" s="29">
        <f>'Monte Carlo Inputs'!$C$7+'Monte Carlo Inputs'!$D$7*C6828</f>
        <v>0.5545024895790609</v>
      </c>
      <c r="F6828" s="16">
        <f>'Monte Carlo Inputs'!$C$17*(1+$D6828)</f>
        <v>2733.4640777385971</v>
      </c>
      <c r="G6828" s="16">
        <f t="shared" ref="G6828:J6828" si="6822">F6828*(1+$D6828)</f>
        <v>3075.9647047413928</v>
      </c>
      <c r="H6828" s="16">
        <f t="shared" si="6822"/>
        <v>3461.3803568409721</v>
      </c>
      <c r="I6828" s="16">
        <f t="shared" si="6822"/>
        <v>3895.0882486578575</v>
      </c>
      <c r="J6828" s="16">
        <f t="shared" si="6822"/>
        <v>4383.1393550401363</v>
      </c>
      <c r="K6828" s="16">
        <f>F6828*$E6828*(1-'Monte Carlo Inputs'!$C$11)+F6828*'Monte Carlo Inputs'!$C$12-F6828*'Monte Carlo Inputs'!$C$13-'Monte Carlo Inputs'!$C$14*(F6828-'Monte Carlo Inputs'!$C$17)</f>
        <v>1188.3033834542532</v>
      </c>
      <c r="L6828" s="16">
        <f>G6828*$E6828*(1-'Monte Carlo Inputs'!$C$11)+G6828*'Monte Carlo Inputs'!$C$12-G6828*'Monte Carlo Inputs'!$C$13-'Monte Carlo Inputs'!$C$14*(G6828-F6828)</f>
        <v>1337.196744525723</v>
      </c>
      <c r="M6828" s="16">
        <f>H6828*$E6828*(1-'Monte Carlo Inputs'!$C$11)+H6828*'Monte Carlo Inputs'!$C$12-H6828*'Monte Carlo Inputs'!$C$13-'Monte Carlo Inputs'!$C$14*(H6828-G6828)</f>
        <v>1504.7463118150997</v>
      </c>
      <c r="N6828" s="16">
        <f>I6828*$E6828*(1-'Monte Carlo Inputs'!$C$11)+I6828*'Monte Carlo Inputs'!$C$12-I6828*'Monte Carlo Inputs'!$C$13-'Monte Carlo Inputs'!$C$14*(I6828-H6828)</f>
        <v>1693.2896914314833</v>
      </c>
      <c r="O6828" s="16">
        <f>J6828*$E6828*(1-'Monte Carlo Inputs'!$C$11)+J6828*'Monte Carlo Inputs'!$C$12-J6828*'Monte Carlo Inputs'!$C$13-'Monte Carlo Inputs'!$C$14*(J6828-I6828)</f>
        <v>1905.4573894582486</v>
      </c>
    </row>
    <row r="6829" spans="1:15">
      <c r="A6829">
        <v>6825</v>
      </c>
      <c r="B6829" s="39">
        <v>1.1594618413414297</v>
      </c>
      <c r="C6829" s="39">
        <v>-1.1219929009126952</v>
      </c>
      <c r="D6829" s="29">
        <f>'Monte Carlo Inputs'!$C$6+'Monte Carlo Inputs'!$D$6*B6829</f>
        <v>0.20142476390226127</v>
      </c>
      <c r="E6829" s="29">
        <f>'Monte Carlo Inputs'!$C$7+'Monte Carlo Inputs'!$D$7*C6829</f>
        <v>0.5426636013139351</v>
      </c>
      <c r="F6829" s="16">
        <f>'Monte Carlo Inputs'!$C$17*(1+$D6829)</f>
        <v>2918.3808939949831</v>
      </c>
      <c r="G6829" s="16">
        <f t="shared" ref="G6829:J6829" si="6823">F6829*(1+$D6829)</f>
        <v>3506.2150765447927</v>
      </c>
      <c r="H6829" s="16">
        <f t="shared" si="6823"/>
        <v>4212.4536205283766</v>
      </c>
      <c r="I6829" s="16">
        <f t="shared" si="6823"/>
        <v>5060.9460964925302</v>
      </c>
      <c r="J6829" s="16">
        <f t="shared" si="6823"/>
        <v>6080.3459691006092</v>
      </c>
      <c r="K6829" s="16">
        <f>F6829*$E6829*(1-'Monte Carlo Inputs'!$C$11)+F6829*'Monte Carlo Inputs'!$C$12-F6829*'Monte Carlo Inputs'!$C$13-'Monte Carlo Inputs'!$C$14*(F6829-'Monte Carlo Inputs'!$C$17)</f>
        <v>1246.8607959076255</v>
      </c>
      <c r="L6829" s="16">
        <f>G6829*$E6829*(1-'Monte Carlo Inputs'!$C$11)+G6829*'Monte Carlo Inputs'!$C$12-G6829*'Monte Carlo Inputs'!$C$13-'Monte Carlo Inputs'!$C$14*(G6829-F6829)</f>
        <v>1498.0094373423046</v>
      </c>
      <c r="M6829" s="16">
        <f>H6829*$E6829*(1-'Monte Carlo Inputs'!$C$11)+H6829*'Monte Carlo Inputs'!$C$12-H6829*'Monte Carlo Inputs'!$C$13-'Monte Carlo Inputs'!$C$14*(H6829-G6829)</f>
        <v>1799.7456345823377</v>
      </c>
      <c r="N6829" s="16">
        <f>I6829*$E6829*(1-'Monte Carlo Inputs'!$C$11)+I6829*'Monte Carlo Inputs'!$C$12-I6829*'Monte Carlo Inputs'!$C$13-'Monte Carlo Inputs'!$C$14*(I6829-H6829)</f>
        <v>2162.2589741122097</v>
      </c>
      <c r="O6829" s="16">
        <f>J6829*$E6829*(1-'Monte Carlo Inputs'!$C$11)+J6829*'Monte Carlo Inputs'!$C$12-J6829*'Monte Carlo Inputs'!$C$13-'Monte Carlo Inputs'!$C$14*(J6829-I6829)</f>
        <v>2597.7914774683081</v>
      </c>
    </row>
    <row r="6830" spans="1:15">
      <c r="A6830">
        <v>6826</v>
      </c>
      <c r="B6830" s="39">
        <v>0.8682715233953372</v>
      </c>
      <c r="C6830" s="39">
        <v>-0.92013371896959595</v>
      </c>
      <c r="D6830" s="29">
        <f>'Monte Carlo Inputs'!$C$6+'Monte Carlo Inputs'!$D$6*B6830</f>
        <v>0.18256021844515566</v>
      </c>
      <c r="E6830" s="29">
        <f>'Monte Carlo Inputs'!$C$7+'Monte Carlo Inputs'!$D$7*C6830</f>
        <v>0.54988852121877196</v>
      </c>
      <c r="F6830" s="16">
        <f>'Monte Carlo Inputs'!$C$17*(1+$D6830)</f>
        <v>2872.5570266251279</v>
      </c>
      <c r="G6830" s="16">
        <f t="shared" ref="G6830:J6830" si="6824">F6830*(1+$D6830)</f>
        <v>3396.9716649019779</v>
      </c>
      <c r="H6830" s="16">
        <f t="shared" si="6824"/>
        <v>4017.1235540984867</v>
      </c>
      <c r="I6830" s="16">
        <f t="shared" si="6824"/>
        <v>4750.4905076558862</v>
      </c>
      <c r="J6830" s="16">
        <f t="shared" si="6824"/>
        <v>5617.7410924551832</v>
      </c>
      <c r="K6830" s="16">
        <f>F6830*$E6830*(1-'Monte Carlo Inputs'!$C$11)+F6830*'Monte Carlo Inputs'!$C$12-F6830*'Monte Carlo Inputs'!$C$13-'Monte Carlo Inputs'!$C$14*(F6830-'Monte Carlo Inputs'!$C$17)</f>
        <v>1241.4114242655924</v>
      </c>
      <c r="L6830" s="16">
        <f>G6830*$E6830*(1-'Monte Carlo Inputs'!$C$11)+G6830*'Monte Carlo Inputs'!$C$12-G6830*'Monte Carlo Inputs'!$C$13-'Monte Carlo Inputs'!$C$14*(G6830-F6830)</f>
        <v>1468.0437650598308</v>
      </c>
      <c r="M6830" s="16">
        <f>H6830*$E6830*(1-'Monte Carlo Inputs'!$C$11)+H6830*'Monte Carlo Inputs'!$C$12-H6830*'Monte Carlo Inputs'!$C$13-'Monte Carlo Inputs'!$C$14*(H6830-G6830)</f>
        <v>1736.050155496202</v>
      </c>
      <c r="N6830" s="16">
        <f>I6830*$E6830*(1-'Monte Carlo Inputs'!$C$11)+I6830*'Monte Carlo Inputs'!$C$12-I6830*'Monte Carlo Inputs'!$C$13-'Monte Carlo Inputs'!$C$14*(I6830-H6830)</f>
        <v>2052.9838511153348</v>
      </c>
      <c r="O6830" s="16">
        <f>J6830*$E6830*(1-'Monte Carlo Inputs'!$C$11)+J6830*'Monte Carlo Inputs'!$C$12-J6830*'Monte Carlo Inputs'!$C$13-'Monte Carlo Inputs'!$C$14*(J6830-I6830)</f>
        <v>2427.7770314393274</v>
      </c>
    </row>
    <row r="6831" spans="1:15">
      <c r="A6831">
        <v>6827</v>
      </c>
      <c r="B6831" s="39">
        <v>-0.21119015222860557</v>
      </c>
      <c r="C6831" s="39">
        <v>1.8381060506586149</v>
      </c>
      <c r="D6831" s="29">
        <f>'Monte Carlo Inputs'!$C$6+'Monte Carlo Inputs'!$D$6*B6831</f>
        <v>0.11262810671614851</v>
      </c>
      <c r="E6831" s="29">
        <f>'Monte Carlo Inputs'!$C$7+'Monte Carlo Inputs'!$D$7*C6831</f>
        <v>0.64861111199750943</v>
      </c>
      <c r="F6831" s="16">
        <f>'Monte Carlo Inputs'!$C$17*(1+$D6831)</f>
        <v>2702.684934024197</v>
      </c>
      <c r="G6831" s="16">
        <f t="shared" ref="G6831:J6831" si="6825">F6831*(1+$D6831)</f>
        <v>3007.0832211936013</v>
      </c>
      <c r="H6831" s="16">
        <f t="shared" si="6825"/>
        <v>3345.7653111345339</v>
      </c>
      <c r="I6831" s="16">
        <f t="shared" si="6825"/>
        <v>3722.5925236441822</v>
      </c>
      <c r="J6831" s="16">
        <f t="shared" si="6825"/>
        <v>4141.861071657916</v>
      </c>
      <c r="K6831" s="16">
        <f>F6831*$E6831*(1-'Monte Carlo Inputs'!$C$11)+F6831*'Monte Carlo Inputs'!$C$12-F6831*'Monte Carlo Inputs'!$C$13-'Monte Carlo Inputs'!$C$14*(F6831-'Monte Carlo Inputs'!$C$17)</f>
        <v>1355.4501557893984</v>
      </c>
      <c r="L6831" s="16">
        <f>G6831*$E6831*(1-'Monte Carlo Inputs'!$C$11)+G6831*'Monte Carlo Inputs'!$C$12-G6831*'Monte Carlo Inputs'!$C$13-'Monte Carlo Inputs'!$C$14*(G6831-F6831)</f>
        <v>1508.1119405840673</v>
      </c>
      <c r="M6831" s="16">
        <f>H6831*$E6831*(1-'Monte Carlo Inputs'!$C$11)+H6831*'Monte Carlo Inputs'!$C$12-H6831*'Monte Carlo Inputs'!$C$13-'Monte Carlo Inputs'!$C$14*(H6831-G6831)</f>
        <v>1677.9677331680673</v>
      </c>
      <c r="N6831" s="16">
        <f>I6831*$E6831*(1-'Monte Carlo Inputs'!$C$11)+I6831*'Monte Carlo Inputs'!$C$12-I6831*'Monte Carlo Inputs'!$C$13-'Monte Carlo Inputs'!$C$14*(I6831-H6831)</f>
        <v>1866.9540620855742</v>
      </c>
      <c r="O6831" s="16">
        <f>J6831*$E6831*(1-'Monte Carlo Inputs'!$C$11)+J6831*'Monte Carlo Inputs'!$C$12-J6831*'Monte Carlo Inputs'!$C$13-'Monte Carlo Inputs'!$C$14*(J6831-I6831)</f>
        <v>2077.2255634242956</v>
      </c>
    </row>
    <row r="6832" spans="1:15">
      <c r="A6832">
        <v>6828</v>
      </c>
      <c r="B6832" s="39">
        <v>1.3832925699838901</v>
      </c>
      <c r="C6832" s="39">
        <v>-1.393877699705494</v>
      </c>
      <c r="D6832" s="29">
        <f>'Monte Carlo Inputs'!$C$6+'Monte Carlo Inputs'!$D$6*B6832</f>
        <v>0.21592546909382077</v>
      </c>
      <c r="E6832" s="29">
        <f>'Monte Carlo Inputs'!$C$7+'Monte Carlo Inputs'!$D$7*C6832</f>
        <v>0.53293233283403829</v>
      </c>
      <c r="F6832" s="16">
        <f>'Monte Carlo Inputs'!$C$17*(1+$D6832)</f>
        <v>2953.6045569758007</v>
      </c>
      <c r="G6832" s="16">
        <f t="shared" ref="G6832:J6832" si="6826">F6832*(1+$D6832)</f>
        <v>3591.3630064584472</v>
      </c>
      <c r="H6832" s="16">
        <f t="shared" si="6826"/>
        <v>4366.8297483141823</v>
      </c>
      <c r="I6832" s="16">
        <f t="shared" si="6826"/>
        <v>5309.7395101717739</v>
      </c>
      <c r="J6832" s="16">
        <f t="shared" si="6826"/>
        <v>6456.2475046716081</v>
      </c>
      <c r="K6832" s="16">
        <f>F6832*$E6832*(1-'Monte Carlo Inputs'!$C$11)+F6832*'Monte Carlo Inputs'!$C$12-F6832*'Monte Carlo Inputs'!$C$13-'Monte Carlo Inputs'!$C$14*(F6832-'Monte Carlo Inputs'!$C$17)</f>
        <v>1241.9491121646449</v>
      </c>
      <c r="L6832" s="16">
        <f>G6832*$E6832*(1-'Monte Carlo Inputs'!$C$11)+G6832*'Monte Carlo Inputs'!$C$12-G6832*'Monte Carlo Inputs'!$C$13-'Monte Carlo Inputs'!$C$14*(G6832-F6832)</f>
        <v>1510.1175567994501</v>
      </c>
      <c r="M6832" s="16">
        <f>H6832*$E6832*(1-'Monte Carlo Inputs'!$C$11)+H6832*'Monte Carlo Inputs'!$C$12-H6832*'Monte Carlo Inputs'!$C$13-'Monte Carlo Inputs'!$C$14*(H6832-G6832)</f>
        <v>1836.190398638186</v>
      </c>
      <c r="N6832" s="16">
        <f>I6832*$E6832*(1-'Monte Carlo Inputs'!$C$11)+I6832*'Monte Carlo Inputs'!$C$12-I6832*'Monte Carlo Inputs'!$C$13-'Monte Carlo Inputs'!$C$14*(I6832-H6832)</f>
        <v>2232.6706718097066</v>
      </c>
      <c r="O6832" s="16">
        <f>J6832*$E6832*(1-'Monte Carlo Inputs'!$C$11)+J6832*'Monte Carlo Inputs'!$C$12-J6832*'Monte Carlo Inputs'!$C$13-'Monte Carlo Inputs'!$C$14*(J6832-I6832)</f>
        <v>2714.7611339522332</v>
      </c>
    </row>
    <row r="6833" spans="1:15">
      <c r="A6833">
        <v>6829</v>
      </c>
      <c r="B6833" s="39">
        <v>-0.23202360646988832</v>
      </c>
      <c r="C6833" s="39">
        <v>9.3004298841804833E-2</v>
      </c>
      <c r="D6833" s="29">
        <f>'Monte Carlo Inputs'!$C$6+'Monte Carlo Inputs'!$D$6*B6833</f>
        <v>0.11127842707248685</v>
      </c>
      <c r="E6833" s="29">
        <f>'Monte Carlo Inputs'!$C$7+'Monte Carlo Inputs'!$D$7*C6833</f>
        <v>0.58615063702034997</v>
      </c>
      <c r="F6833" s="16">
        <f>'Monte Carlo Inputs'!$C$17*(1+$D6833)</f>
        <v>2699.4064272017786</v>
      </c>
      <c r="G6833" s="16">
        <f t="shared" ref="G6833:J6833" si="6827">F6833*(1+$D6833)</f>
        <v>2999.792128450154</v>
      </c>
      <c r="H6833" s="16">
        <f t="shared" si="6827"/>
        <v>3333.604278048515</v>
      </c>
      <c r="I6833" s="16">
        <f t="shared" si="6827"/>
        <v>3704.562518591867</v>
      </c>
      <c r="J6833" s="16">
        <f t="shared" si="6827"/>
        <v>4116.8004086524606</v>
      </c>
      <c r="K6833" s="16">
        <f>F6833*$E6833*(1-'Monte Carlo Inputs'!$C$11)+F6833*'Monte Carlo Inputs'!$C$12-F6833*'Monte Carlo Inputs'!$C$13-'Monte Carlo Inputs'!$C$14*(F6833-'Monte Carlo Inputs'!$C$17)</f>
        <v>1233.7808884168253</v>
      </c>
      <c r="L6833" s="16">
        <f>G6833*$E6833*(1-'Monte Carlo Inputs'!$C$11)+G6833*'Monte Carlo Inputs'!$C$12-G6833*'Monte Carlo Inputs'!$C$13-'Monte Carlo Inputs'!$C$14*(G6833-F6833)</f>
        <v>1371.0740850319451</v>
      </c>
      <c r="M6833" s="16">
        <f>H6833*$E6833*(1-'Monte Carlo Inputs'!$C$11)+H6833*'Monte Carlo Inputs'!$C$12-H6833*'Monte Carlo Inputs'!$C$13-'Monte Carlo Inputs'!$C$14*(H6833-G6833)</f>
        <v>1523.6450526141491</v>
      </c>
      <c r="N6833" s="16">
        <f>I6833*$E6833*(1-'Monte Carlo Inputs'!$C$11)+I6833*'Monte Carlo Inputs'!$C$12-I6833*'Monte Carlo Inputs'!$C$13-'Monte Carlo Inputs'!$C$14*(I6833-H6833)</f>
        <v>1693.1938774858281</v>
      </c>
      <c r="O6833" s="16">
        <f>J6833*$E6833*(1-'Monte Carlo Inputs'!$C$11)+J6833*'Monte Carlo Inputs'!$C$12-J6833*'Monte Carlo Inputs'!$C$13-'Monte Carlo Inputs'!$C$14*(J6833-I6833)</f>
        <v>1881.6098289012164</v>
      </c>
    </row>
    <row r="6834" spans="1:15">
      <c r="A6834">
        <v>6830</v>
      </c>
      <c r="B6834" s="39">
        <v>0.10135379667535541</v>
      </c>
      <c r="C6834" s="39">
        <v>-1.5733116291400229</v>
      </c>
      <c r="D6834" s="29">
        <f>'Monte Carlo Inputs'!$C$6+'Monte Carlo Inputs'!$D$6*B6834</f>
        <v>0.13287603107376256</v>
      </c>
      <c r="E6834" s="29">
        <f>'Monte Carlo Inputs'!$C$7+'Monte Carlo Inputs'!$D$7*C6834</f>
        <v>0.52651005490793423</v>
      </c>
      <c r="F6834" s="16">
        <f>'Monte Carlo Inputs'!$C$17*(1+$D6834)</f>
        <v>2751.8691670812773</v>
      </c>
      <c r="G6834" s="16">
        <f t="shared" ref="G6834:J6834" si="6828">F6834*(1+$D6834)</f>
        <v>3117.5266200372985</v>
      </c>
      <c r="H6834" s="16">
        <f t="shared" si="6828"/>
        <v>3531.771184074657</v>
      </c>
      <c r="I6834" s="16">
        <f t="shared" si="6828"/>
        <v>4001.0589216751805</v>
      </c>
      <c r="J6834" s="16">
        <f t="shared" si="6828"/>
        <v>4532.7037512796469</v>
      </c>
      <c r="K6834" s="16">
        <f>F6834*$E6834*(1-'Monte Carlo Inputs'!$C$11)+F6834*'Monte Carlo Inputs'!$C$12-F6834*'Monte Carlo Inputs'!$C$13-'Monte Carlo Inputs'!$C$14*(F6834-'Monte Carlo Inputs'!$C$17)</f>
        <v>1141.7651503573118</v>
      </c>
      <c r="L6834" s="16">
        <f>G6834*$E6834*(1-'Monte Carlo Inputs'!$C$11)+G6834*'Monte Carlo Inputs'!$C$12-G6834*'Monte Carlo Inputs'!$C$13-'Monte Carlo Inputs'!$C$14*(G6834-F6834)</f>
        <v>1293.4783719551294</v>
      </c>
      <c r="M6834" s="16">
        <f>H6834*$E6834*(1-'Monte Carlo Inputs'!$C$11)+H6834*'Monte Carlo Inputs'!$C$12-H6834*'Monte Carlo Inputs'!$C$13-'Monte Carlo Inputs'!$C$14*(H6834-G6834)</f>
        <v>1465.3506443002793</v>
      </c>
      <c r="N6834" s="16">
        <f>I6834*$E6834*(1-'Monte Carlo Inputs'!$C$11)+I6834*'Monte Carlo Inputs'!$C$12-I6834*'Monte Carlo Inputs'!$C$13-'Monte Carlo Inputs'!$C$14*(I6834-H6834)</f>
        <v>1660.0606220462812</v>
      </c>
      <c r="O6834" s="16">
        <f>J6834*$E6834*(1-'Monte Carlo Inputs'!$C$11)+J6834*'Monte Carlo Inputs'!$C$12-J6834*'Monte Carlo Inputs'!$C$13-'Monte Carlo Inputs'!$C$14*(J6834-I6834)</f>
        <v>1880.6428888456326</v>
      </c>
    </row>
    <row r="6835" spans="1:15">
      <c r="A6835">
        <v>6831</v>
      </c>
      <c r="B6835" s="39">
        <v>-0.19089492183216969</v>
      </c>
      <c r="C6835" s="39">
        <v>0.64324505702944346</v>
      </c>
      <c r="D6835" s="29">
        <f>'Monte Carlo Inputs'!$C$6+'Monte Carlo Inputs'!$D$6*B6835</f>
        <v>0.11394291793335003</v>
      </c>
      <c r="E6835" s="29">
        <f>'Monte Carlo Inputs'!$C$7+'Monte Carlo Inputs'!$D$7*C6835</f>
        <v>0.60584478899309979</v>
      </c>
      <c r="F6835" s="16">
        <f>'Monte Carlo Inputs'!$C$17*(1+$D6835)</f>
        <v>2705.8787419519008</v>
      </c>
      <c r="G6835" s="16">
        <f t="shared" ref="G6835:J6835" si="6829">F6835*(1+$D6835)</f>
        <v>3014.1944613837227</v>
      </c>
      <c r="H6835" s="16">
        <f t="shared" si="6829"/>
        <v>3357.6405735323265</v>
      </c>
      <c r="I6835" s="16">
        <f t="shared" si="6829"/>
        <v>3740.2199378520063</v>
      </c>
      <c r="J6835" s="16">
        <f t="shared" si="6829"/>
        <v>4166.3915112833565</v>
      </c>
      <c r="K6835" s="16">
        <f>F6835*$E6835*(1-'Monte Carlo Inputs'!$C$11)+F6835*'Monte Carlo Inputs'!$C$12-F6835*'Monte Carlo Inputs'!$C$13-'Monte Carlo Inputs'!$C$14*(F6835-'Monte Carlo Inputs'!$C$17)</f>
        <v>1274.7564544691013</v>
      </c>
      <c r="L6835" s="16">
        <f>G6835*$E6835*(1-'Monte Carlo Inputs'!$C$11)+G6835*'Monte Carlo Inputs'!$C$12-G6835*'Monte Carlo Inputs'!$C$13-'Monte Carlo Inputs'!$C$14*(G6835-F6835)</f>
        <v>1420.0059245456821</v>
      </c>
      <c r="M6835" s="16">
        <f>H6835*$E6835*(1-'Monte Carlo Inputs'!$C$11)+H6835*'Monte Carlo Inputs'!$C$12-H6835*'Monte Carlo Inputs'!$C$13-'Monte Carlo Inputs'!$C$14*(H6835-G6835)</f>
        <v>1581.8055430710619</v>
      </c>
      <c r="N6835" s="16">
        <f>I6835*$E6835*(1-'Monte Carlo Inputs'!$C$11)+I6835*'Monte Carlo Inputs'!$C$12-I6835*'Monte Carlo Inputs'!$C$13-'Monte Carlo Inputs'!$C$14*(I6835-H6835)</f>
        <v>1762.0410822517263</v>
      </c>
      <c r="O6835" s="16">
        <f>J6835*$E6835*(1-'Monte Carlo Inputs'!$C$11)+J6835*'Monte Carlo Inputs'!$C$12-J6835*'Monte Carlo Inputs'!$C$13-'Monte Carlo Inputs'!$C$14*(J6835-I6835)</f>
        <v>1962.8131846819256</v>
      </c>
    </row>
    <row r="6836" spans="1:15">
      <c r="A6836">
        <v>6832</v>
      </c>
      <c r="B6836" s="39">
        <v>-0.18148664677694765</v>
      </c>
      <c r="C6836" s="39">
        <v>0.98134682772329895</v>
      </c>
      <c r="D6836" s="29">
        <f>'Monte Carlo Inputs'!$C$6+'Monte Carlo Inputs'!$D$6*B6836</f>
        <v>0.11455242594757269</v>
      </c>
      <c r="E6836" s="29">
        <f>'Monte Carlo Inputs'!$C$7+'Monte Carlo Inputs'!$D$7*C6836</f>
        <v>0.61794608747966151</v>
      </c>
      <c r="F6836" s="16">
        <f>'Monte Carlo Inputs'!$C$17*(1+$D6836)</f>
        <v>2707.3592978692495</v>
      </c>
      <c r="G6836" s="16">
        <f t="shared" ref="G6836:J6836" si="6830">F6836*(1+$D6836)</f>
        <v>3017.4938733518893</v>
      </c>
      <c r="H6836" s="16">
        <f t="shared" si="6830"/>
        <v>3363.1551168262863</v>
      </c>
      <c r="I6836" s="16">
        <f t="shared" si="6830"/>
        <v>3748.41269429673</v>
      </c>
      <c r="J6836" s="16">
        <f t="shared" si="6830"/>
        <v>4177.8024618810978</v>
      </c>
      <c r="K6836" s="16">
        <f>F6836*$E6836*(1-'Monte Carlo Inputs'!$C$11)+F6836*'Monte Carlo Inputs'!$C$12-F6836*'Monte Carlo Inputs'!$C$13-'Monte Carlo Inputs'!$C$14*(F6836-'Monte Carlo Inputs'!$C$17)</f>
        <v>1298.7891914598736</v>
      </c>
      <c r="L6836" s="16">
        <f>G6836*$E6836*(1-'Monte Carlo Inputs'!$C$11)+G6836*'Monte Carlo Inputs'!$C$12-G6836*'Monte Carlo Inputs'!$C$13-'Monte Carlo Inputs'!$C$14*(G6836-F6836)</f>
        <v>1447.5686441360888</v>
      </c>
      <c r="M6836" s="16">
        <f>H6836*$E6836*(1-'Monte Carlo Inputs'!$C$11)+H6836*'Monte Carlo Inputs'!$C$12-H6836*'Monte Carlo Inputs'!$C$13-'Monte Carlo Inputs'!$C$14*(H6836-G6836)</f>
        <v>1613.3911440475163</v>
      </c>
      <c r="N6836" s="16">
        <f>I6836*$E6836*(1-'Monte Carlo Inputs'!$C$11)+I6836*'Monte Carlo Inputs'!$C$12-I6836*'Monte Carlo Inputs'!$C$13-'Monte Carlo Inputs'!$C$14*(I6836-H6836)</f>
        <v>1798.2090136004892</v>
      </c>
      <c r="O6836" s="16">
        <f>J6836*$E6836*(1-'Monte Carlo Inputs'!$C$11)+J6836*'Monte Carlo Inputs'!$C$12-J6836*'Monte Carlo Inputs'!$C$13-'Monte Carlo Inputs'!$C$14*(J6836-I6836)</f>
        <v>2004.1982184692174</v>
      </c>
    </row>
    <row r="6837" spans="1:15">
      <c r="A6837">
        <v>6833</v>
      </c>
      <c r="B6837" s="39">
        <v>-0.30252811035095128</v>
      </c>
      <c r="C6837" s="39">
        <v>0.37563557309515599</v>
      </c>
      <c r="D6837" s="29">
        <f>'Monte Carlo Inputs'!$C$6+'Monte Carlo Inputs'!$D$6*B6837</f>
        <v>0.10671084588442957</v>
      </c>
      <c r="E6837" s="29">
        <f>'Monte Carlo Inputs'!$C$7+'Monte Carlo Inputs'!$D$7*C6837</f>
        <v>0.5962665420756772</v>
      </c>
      <c r="F6837" s="16">
        <f>'Monte Carlo Inputs'!$C$17*(1+$D6837)</f>
        <v>2688.311315737868</v>
      </c>
      <c r="G6837" s="16">
        <f t="shared" ref="G6837:J6837" si="6831">F6837*(1+$D6837)</f>
        <v>2975.1832902409396</v>
      </c>
      <c r="H6837" s="16">
        <f t="shared" si="6831"/>
        <v>3292.6676158037703</v>
      </c>
      <c r="I6837" s="16">
        <f t="shared" si="6831"/>
        <v>3644.0309623024582</v>
      </c>
      <c r="J6837" s="16">
        <f t="shared" si="6831"/>
        <v>4032.8885887188048</v>
      </c>
      <c r="K6837" s="16">
        <f>F6837*$E6837*(1-'Monte Carlo Inputs'!$C$11)+F6837*'Monte Carlo Inputs'!$C$12-F6837*'Monte Carlo Inputs'!$C$13-'Monte Carlo Inputs'!$C$14*(F6837-'Monte Carlo Inputs'!$C$17)</f>
        <v>1247.8934459733091</v>
      </c>
      <c r="L6837" s="16">
        <f>G6837*$E6837*(1-'Monte Carlo Inputs'!$C$11)+G6837*'Monte Carlo Inputs'!$C$12-G6837*'Monte Carlo Inputs'!$C$13-'Monte Carlo Inputs'!$C$14*(G6837-F6837)</f>
        <v>1381.0572111667566</v>
      </c>
      <c r="M6837" s="16">
        <f>H6837*$E6837*(1-'Monte Carlo Inputs'!$C$11)+H6837*'Monte Carlo Inputs'!$C$12-H6837*'Monte Carlo Inputs'!$C$13-'Monte Carlo Inputs'!$C$14*(H6837-G6837)</f>
        <v>1528.4309943851524</v>
      </c>
      <c r="N6837" s="16">
        <f>I6837*$E6837*(1-'Monte Carlo Inputs'!$C$11)+I6837*'Monte Carlo Inputs'!$C$12-I6837*'Monte Carlo Inputs'!$C$13-'Monte Carlo Inputs'!$C$14*(I6837-H6837)</f>
        <v>1691.5311586719715</v>
      </c>
      <c r="O6837" s="16">
        <f>J6837*$E6837*(1-'Monte Carlo Inputs'!$C$11)+J6837*'Monte Carlo Inputs'!$C$12-J6837*'Monte Carlo Inputs'!$C$13-'Monte Carlo Inputs'!$C$14*(J6837-I6837)</f>
        <v>1872.0358794537265</v>
      </c>
    </row>
    <row r="6838" spans="1:15">
      <c r="A6838">
        <v>6834</v>
      </c>
      <c r="B6838" s="39">
        <v>-1.6964448263651302</v>
      </c>
      <c r="C6838" s="39">
        <v>0.55986877927577705</v>
      </c>
      <c r="D6838" s="29">
        <f>'Monte Carlo Inputs'!$C$6+'Monte Carlo Inputs'!$D$6*B6838</f>
        <v>1.6407001175084202E-2</v>
      </c>
      <c r="E6838" s="29">
        <f>'Monte Carlo Inputs'!$C$7+'Monte Carlo Inputs'!$D$7*C6838</f>
        <v>0.60286059514600765</v>
      </c>
      <c r="F6838" s="16">
        <f>'Monte Carlo Inputs'!$C$17*(1+$D6838)</f>
        <v>2468.9542465543973</v>
      </c>
      <c r="G6838" s="16">
        <f t="shared" ref="G6838:J6838" si="6832">F6838*(1+$D6838)</f>
        <v>2509.4623817788442</v>
      </c>
      <c r="H6838" s="16">
        <f t="shared" si="6832"/>
        <v>2550.6351340255192</v>
      </c>
      <c r="I6838" s="16">
        <f t="shared" si="6832"/>
        <v>2592.4834076666866</v>
      </c>
      <c r="J6838" s="16">
        <f t="shared" si="6832"/>
        <v>2635.01828598266</v>
      </c>
      <c r="K6838" s="16">
        <f>F6838*$E6838*(1-'Monte Carlo Inputs'!$C$11)+F6838*'Monte Carlo Inputs'!$C$12-F6838*'Monte Carlo Inputs'!$C$13-'Monte Carlo Inputs'!$C$14*(F6838-'Monte Carlo Inputs'!$C$17)</f>
        <v>1154.3316527058821</v>
      </c>
      <c r="L6838" s="16">
        <f>G6838*$E6838*(1-'Monte Carlo Inputs'!$C$11)+G6838*'Monte Carlo Inputs'!$C$12-G6838*'Monte Carlo Inputs'!$C$13-'Monte Carlo Inputs'!$C$14*(G6838-F6838)</f>
        <v>1173.2707734882642</v>
      </c>
      <c r="M6838" s="16">
        <f>H6838*$E6838*(1-'Monte Carlo Inputs'!$C$11)+H6838*'Monte Carlo Inputs'!$C$12-H6838*'Monte Carlo Inputs'!$C$13-'Monte Carlo Inputs'!$C$14*(H6838-G6838)</f>
        <v>1192.5206284475782</v>
      </c>
      <c r="N6838" s="16">
        <f>I6838*$E6838*(1-'Monte Carlo Inputs'!$C$11)+I6838*'Monte Carlo Inputs'!$C$12-I6838*'Monte Carlo Inputs'!$C$13-'Monte Carlo Inputs'!$C$14*(I6838-H6838)</f>
        <v>1212.0863157998297</v>
      </c>
      <c r="O6838" s="16">
        <f>J6838*$E6838*(1-'Monte Carlo Inputs'!$C$11)+J6838*'Monte Carlo Inputs'!$C$12-J6838*'Monte Carlo Inputs'!$C$13-'Monte Carlo Inputs'!$C$14*(J6838-I6838)</f>
        <v>1231.9730174074609</v>
      </c>
    </row>
    <row r="6839" spans="1:15">
      <c r="A6839">
        <v>6835</v>
      </c>
      <c r="B6839" s="39">
        <v>0.41534807075511621</v>
      </c>
      <c r="C6839" s="39">
        <v>0.45661067235676711</v>
      </c>
      <c r="D6839" s="29">
        <f>'Monte Carlo Inputs'!$C$6+'Monte Carlo Inputs'!$D$6*B6839</f>
        <v>0.1532179136556728</v>
      </c>
      <c r="E6839" s="29">
        <f>'Monte Carlo Inputs'!$C$7+'Monte Carlo Inputs'!$D$7*C6839</f>
        <v>0.59916479322689942</v>
      </c>
      <c r="F6839" s="16">
        <f>'Monte Carlo Inputs'!$C$17*(1+$D6839)</f>
        <v>2801.2816340609952</v>
      </c>
      <c r="G6839" s="16">
        <f t="shared" ref="G6839:J6839" si="6833">F6839*(1+$D6839)</f>
        <v>3230.4881615937747</v>
      </c>
      <c r="H6839" s="16">
        <f t="shared" si="6833"/>
        <v>3725.4568178025229</v>
      </c>
      <c r="I6839" s="16">
        <f t="shared" si="6833"/>
        <v>4296.2635388405279</v>
      </c>
      <c r="J6839" s="16">
        <f t="shared" si="6833"/>
        <v>4954.528074776611</v>
      </c>
      <c r="K6839" s="16">
        <f>F6839*$E6839*(1-'Monte Carlo Inputs'!$C$11)+F6839*'Monte Carlo Inputs'!$C$12-F6839*'Monte Carlo Inputs'!$C$13-'Monte Carlo Inputs'!$C$14*(F6839-'Monte Carlo Inputs'!$C$17)</f>
        <v>1307.8217088885685</v>
      </c>
      <c r="L6839" s="16">
        <f>G6839*$E6839*(1-'Monte Carlo Inputs'!$C$11)+G6839*'Monte Carlo Inputs'!$C$12-G6839*'Monte Carlo Inputs'!$C$13-'Monte Carlo Inputs'!$C$14*(G6839-F6839)</f>
        <v>1508.2034225580717</v>
      </c>
      <c r="M6839" s="16">
        <f>H6839*$E6839*(1-'Monte Carlo Inputs'!$C$11)+H6839*'Monte Carlo Inputs'!$C$12-H6839*'Monte Carlo Inputs'!$C$13-'Monte Carlo Inputs'!$C$14*(H6839-G6839)</f>
        <v>1739.2872043307648</v>
      </c>
      <c r="N6839" s="16">
        <f>I6839*$E6839*(1-'Monte Carlo Inputs'!$C$11)+I6839*'Monte Carlo Inputs'!$C$12-I6839*'Monte Carlo Inputs'!$C$13-'Monte Carlo Inputs'!$C$14*(I6839-H6839)</f>
        <v>2005.7771610263328</v>
      </c>
      <c r="O6839" s="16">
        <f>J6839*$E6839*(1-'Monte Carlo Inputs'!$C$11)+J6839*'Monte Carlo Inputs'!$C$12-J6839*'Monte Carlo Inputs'!$C$13-'Monte Carlo Inputs'!$C$14*(J6839-I6839)</f>
        <v>2313.0981528969855</v>
      </c>
    </row>
    <row r="6840" spans="1:15">
      <c r="A6840">
        <v>6836</v>
      </c>
      <c r="B6840" s="39">
        <v>-0.3660931613967664</v>
      </c>
      <c r="C6840" s="39">
        <v>-1.1336759766759572</v>
      </c>
      <c r="D6840" s="29">
        <f>'Monte Carlo Inputs'!$C$6+'Monte Carlo Inputs'!$D$6*B6840</f>
        <v>0.10259283192230667</v>
      </c>
      <c r="E6840" s="29">
        <f>'Monte Carlo Inputs'!$C$7+'Monte Carlo Inputs'!$D$7*C6840</f>
        <v>0.54224544205152669</v>
      </c>
      <c r="F6840" s="16">
        <f>'Monte Carlo Inputs'!$C$17*(1+$D6840)</f>
        <v>2678.3082480224753</v>
      </c>
      <c r="G6840" s="16">
        <f t="shared" ref="G6840:J6840" si="6834">F6840*(1+$D6840)</f>
        <v>2953.0834759479726</v>
      </c>
      <c r="H6840" s="16">
        <f t="shared" si="6834"/>
        <v>3256.0486726484442</v>
      </c>
      <c r="I6840" s="16">
        <f t="shared" si="6834"/>
        <v>3590.0959268523156</v>
      </c>
      <c r="J6840" s="16">
        <f t="shared" si="6834"/>
        <v>3958.414034860833</v>
      </c>
      <c r="K6840" s="16">
        <f>F6840*$E6840*(1-'Monte Carlo Inputs'!$C$11)+F6840*'Monte Carlo Inputs'!$C$12-F6840*'Monte Carlo Inputs'!$C$13-'Monte Carlo Inputs'!$C$14*(F6840-'Monte Carlo Inputs'!$C$17)</f>
        <v>1140.1445203855233</v>
      </c>
      <c r="L6840" s="16">
        <f>G6840*$E6840*(1-'Monte Carlo Inputs'!$C$11)+G6840*'Monte Carlo Inputs'!$C$12-G6840*'Monte Carlo Inputs'!$C$13-'Monte Carlo Inputs'!$C$14*(G6840-F6840)</f>
        <v>1257.1151755325741</v>
      </c>
      <c r="M6840" s="16">
        <f>H6840*$E6840*(1-'Monte Carlo Inputs'!$C$11)+H6840*'Monte Carlo Inputs'!$C$12-H6840*'Monte Carlo Inputs'!$C$13-'Monte Carlo Inputs'!$C$14*(H6840-G6840)</f>
        <v>1386.0861814429686</v>
      </c>
      <c r="N6840" s="16">
        <f>I6840*$E6840*(1-'Monte Carlo Inputs'!$C$11)+I6840*'Monte Carlo Inputs'!$C$12-I6840*'Monte Carlo Inputs'!$C$13-'Monte Carlo Inputs'!$C$14*(I6840-H6840)</f>
        <v>1528.288688085579</v>
      </c>
      <c r="O6840" s="16">
        <f>J6840*$E6840*(1-'Monte Carlo Inputs'!$C$11)+J6840*'Monte Carlo Inputs'!$C$12-J6840*'Monte Carlo Inputs'!$C$13-'Monte Carlo Inputs'!$C$14*(J6840-I6840)</f>
        <v>1685.0801525911049</v>
      </c>
    </row>
    <row r="6841" spans="1:15">
      <c r="A6841">
        <v>6837</v>
      </c>
      <c r="B6841" s="39">
        <v>-0.9335972679429726</v>
      </c>
      <c r="C6841" s="39">
        <v>0.51969860650345379</v>
      </c>
      <c r="D6841" s="29">
        <f>'Monte Carlo Inputs'!$C$6+'Monte Carlo Inputs'!$D$6*B6841</f>
        <v>6.5827505758485047E-2</v>
      </c>
      <c r="E6841" s="29">
        <f>'Monte Carlo Inputs'!$C$7+'Monte Carlo Inputs'!$D$7*C6841</f>
        <v>0.60142282908528266</v>
      </c>
      <c r="F6841" s="16">
        <f>'Monte Carlo Inputs'!$C$17*(1+$D6841)</f>
        <v>2589.0015942379364</v>
      </c>
      <c r="G6841" s="16">
        <f t="shared" ref="G6841:J6841" si="6835">F6841*(1+$D6841)</f>
        <v>2759.4291115913607</v>
      </c>
      <c r="H6841" s="16">
        <f t="shared" si="6835"/>
        <v>2941.0754473247721</v>
      </c>
      <c r="I6841" s="16">
        <f t="shared" si="6835"/>
        <v>3134.6791082696823</v>
      </c>
      <c r="J6841" s="16">
        <f t="shared" si="6835"/>
        <v>3341.0272153203073</v>
      </c>
      <c r="K6841" s="16">
        <f>F6841*$E6841*(1-'Monte Carlo Inputs'!$C$11)+F6841*'Monte Carlo Inputs'!$C$12-F6841*'Monte Carlo Inputs'!$C$13-'Monte Carlo Inputs'!$C$14*(F6841-'Monte Carlo Inputs'!$C$17)</f>
        <v>1209.7896189258672</v>
      </c>
      <c r="L6841" s="16">
        <f>G6841*$E6841*(1-'Monte Carlo Inputs'!$C$11)+G6841*'Monte Carlo Inputs'!$C$12-G6841*'Monte Carlo Inputs'!$C$13-'Monte Carlo Inputs'!$C$14*(G6841-F6841)</f>
        <v>1289.427052032265</v>
      </c>
      <c r="M6841" s="16">
        <f>H6841*$E6841*(1-'Monte Carlo Inputs'!$C$11)+H6841*'Monte Carlo Inputs'!$C$12-H6841*'Monte Carlo Inputs'!$C$13-'Monte Carlo Inputs'!$C$14*(H6841-G6841)</f>
        <v>1374.3068187250651</v>
      </c>
      <c r="N6841" s="16">
        <f>I6841*$E6841*(1-'Monte Carlo Inputs'!$C$11)+I6841*'Monte Carlo Inputs'!$C$12-I6841*'Monte Carlo Inputs'!$C$13-'Monte Carlo Inputs'!$C$14*(I6841-H6841)</f>
        <v>1464.7740087486147</v>
      </c>
      <c r="O6841" s="16">
        <f>J6841*$E6841*(1-'Monte Carlo Inputs'!$C$11)+J6841*'Monte Carlo Inputs'!$C$12-J6841*'Monte Carlo Inputs'!$C$13-'Monte Carlo Inputs'!$C$14*(J6841-I6841)</f>
        <v>1561.196428244393</v>
      </c>
    </row>
    <row r="6842" spans="1:15">
      <c r="A6842">
        <v>6838</v>
      </c>
      <c r="B6842" s="39">
        <v>-0.89888957237792644</v>
      </c>
      <c r="C6842" s="39">
        <v>0.15626685558351766</v>
      </c>
      <c r="D6842" s="29">
        <f>'Monte Carlo Inputs'!$C$6+'Monte Carlo Inputs'!$D$6*B6842</f>
        <v>6.8076017677825063E-2</v>
      </c>
      <c r="E6842" s="29">
        <f>'Monte Carlo Inputs'!$C$7+'Monte Carlo Inputs'!$D$7*C6842</f>
        <v>0.58841492294994868</v>
      </c>
      <c r="F6842" s="16">
        <f>'Monte Carlo Inputs'!$C$17*(1+$D6842)</f>
        <v>2594.463454541205</v>
      </c>
      <c r="G6842" s="16">
        <f t="shared" ref="G6842:J6842" si="6836">F6842*(1+$D6842)</f>
        <v>2771.084194537023</v>
      </c>
      <c r="H6842" s="16">
        <f t="shared" si="6836"/>
        <v>2959.7285711510667</v>
      </c>
      <c r="I6842" s="16">
        <f t="shared" si="6836"/>
        <v>3161.2151056823104</v>
      </c>
      <c r="J6842" s="16">
        <f t="shared" si="6836"/>
        <v>3376.4180411001466</v>
      </c>
      <c r="K6842" s="16">
        <f>F6842*$E6842*(1-'Monte Carlo Inputs'!$C$11)+F6842*'Monte Carlo Inputs'!$C$12-F6842*'Monte Carlo Inputs'!$C$13-'Monte Carlo Inputs'!$C$14*(F6842-'Monte Carlo Inputs'!$C$17)</f>
        <v>1188.4131942168478</v>
      </c>
      <c r="L6842" s="16">
        <f>G6842*$E6842*(1-'Monte Carlo Inputs'!$C$11)+G6842*'Monte Carlo Inputs'!$C$12-G6842*'Monte Carlo Inputs'!$C$13-'Monte Carlo Inputs'!$C$14*(G6842-F6842)</f>
        <v>1269.3156318349145</v>
      </c>
      <c r="M6842" s="16">
        <f>H6842*$E6842*(1-'Monte Carlo Inputs'!$C$11)+H6842*'Monte Carlo Inputs'!$C$12-H6842*'Monte Carlo Inputs'!$C$13-'Monte Carlo Inputs'!$C$14*(H6842-G6842)</f>
        <v>1355.7255852264477</v>
      </c>
      <c r="N6842" s="16">
        <f>I6842*$E6842*(1-'Monte Carlo Inputs'!$C$11)+I6842*'Monte Carlo Inputs'!$C$12-I6842*'Monte Carlo Inputs'!$C$13-'Monte Carlo Inputs'!$C$14*(I6842-H6842)</f>
        <v>1448.017984132603</v>
      </c>
      <c r="O6842" s="16">
        <f>J6842*$E6842*(1-'Monte Carlo Inputs'!$C$11)+J6842*'Monte Carlo Inputs'!$C$12-J6842*'Monte Carlo Inputs'!$C$13-'Monte Carlo Inputs'!$C$14*(J6842-I6842)</f>
        <v>1546.5932820182225</v>
      </c>
    </row>
    <row r="6843" spans="1:15">
      <c r="A6843">
        <v>6839</v>
      </c>
      <c r="B6843" s="39">
        <v>-1.6239726423920924</v>
      </c>
      <c r="C6843" s="39">
        <v>-1.995912685648678</v>
      </c>
      <c r="D6843" s="29">
        <f>'Monte Carlo Inputs'!$C$6+'Monte Carlo Inputs'!$D$6*B6843</f>
        <v>2.1102057036069891E-2</v>
      </c>
      <c r="E6843" s="29">
        <f>'Monte Carlo Inputs'!$C$7+'Monte Carlo Inputs'!$D$7*C6843</f>
        <v>0.51138436800291587</v>
      </c>
      <c r="F6843" s="16">
        <f>'Monte Carlo Inputs'!$C$17*(1+$D6843)</f>
        <v>2480.3590067463174</v>
      </c>
      <c r="G6843" s="16">
        <f t="shared" ref="G6843:J6843" si="6837">F6843*(1+$D6843)</f>
        <v>2532.6996839766075</v>
      </c>
      <c r="H6843" s="16">
        <f t="shared" si="6837"/>
        <v>2586.1448571631181</v>
      </c>
      <c r="I6843" s="16">
        <f t="shared" si="6837"/>
        <v>2640.717833442513</v>
      </c>
      <c r="J6843" s="16">
        <f t="shared" si="6837"/>
        <v>2696.4424117799836</v>
      </c>
      <c r="K6843" s="16">
        <f>F6843*$E6843*(1-'Monte Carlo Inputs'!$C$11)+F6843*'Monte Carlo Inputs'!$C$12-F6843*'Monte Carlo Inputs'!$C$13-'Monte Carlo Inputs'!$C$14*(F6843-'Monte Carlo Inputs'!$C$17)</f>
        <v>998.40034168053865</v>
      </c>
      <c r="L6843" s="16">
        <f>G6843*$E6843*(1-'Monte Carlo Inputs'!$C$11)+G6843*'Monte Carlo Inputs'!$C$12-G6843*'Monte Carlo Inputs'!$C$13-'Monte Carlo Inputs'!$C$14*(G6843-F6843)</f>
        <v>1019.4686426355131</v>
      </c>
      <c r="M6843" s="16">
        <f>H6843*$E6843*(1-'Monte Carlo Inputs'!$C$11)+H6843*'Monte Carlo Inputs'!$C$12-H6843*'Monte Carlo Inputs'!$C$13-'Monte Carlo Inputs'!$C$14*(H6843-G6843)</f>
        <v>1040.9815280788923</v>
      </c>
      <c r="N6843" s="16">
        <f>I6843*$E6843*(1-'Monte Carlo Inputs'!$C$11)+I6843*'Monte Carlo Inputs'!$C$12-I6843*'Monte Carlo Inputs'!$C$13-'Monte Carlo Inputs'!$C$14*(I6843-H6843)</f>
        <v>1062.9483796579084</v>
      </c>
      <c r="O6843" s="16">
        <f>J6843*$E6843*(1-'Monte Carlo Inputs'!$C$11)+J6843*'Monte Carlo Inputs'!$C$12-J6843*'Monte Carlo Inputs'!$C$13-'Monte Carlo Inputs'!$C$14*(J6843-I6843)</f>
        <v>1085.3787769918474</v>
      </c>
    </row>
    <row r="6844" spans="1:15">
      <c r="A6844">
        <v>6840</v>
      </c>
      <c r="B6844" s="39">
        <v>0.71556737933842385</v>
      </c>
      <c r="C6844" s="39">
        <v>0.61964357753719224</v>
      </c>
      <c r="D6844" s="29">
        <f>'Monte Carlo Inputs'!$C$6+'Monte Carlo Inputs'!$D$6*B6844</f>
        <v>0.17266739547161386</v>
      </c>
      <c r="E6844" s="29">
        <f>'Monte Carlo Inputs'!$C$7+'Monte Carlo Inputs'!$D$7*C6844</f>
        <v>0.60500004763763737</v>
      </c>
      <c r="F6844" s="16">
        <f>'Monte Carlo Inputs'!$C$17*(1+$D6844)</f>
        <v>2848.5263703400974</v>
      </c>
      <c r="G6844" s="16">
        <f t="shared" ref="G6844:J6844" si="6838">F6844*(1+$D6844)</f>
        <v>3340.3739996389318</v>
      </c>
      <c r="H6844" s="16">
        <f t="shared" si="6838"/>
        <v>3917.1476780576836</v>
      </c>
      <c r="I6844" s="16">
        <f t="shared" si="6838"/>
        <v>4593.5113653055832</v>
      </c>
      <c r="J6844" s="16">
        <f t="shared" si="6838"/>
        <v>5386.6610088221551</v>
      </c>
      <c r="K6844" s="16">
        <f>F6844*$E6844*(1-'Monte Carlo Inputs'!$C$11)+F6844*'Monte Carlo Inputs'!$C$12-F6844*'Monte Carlo Inputs'!$C$13-'Monte Carlo Inputs'!$C$14*(F6844-'Monte Carlo Inputs'!$C$17)</f>
        <v>1342.3930879514546</v>
      </c>
      <c r="L6844" s="16">
        <f>G6844*$E6844*(1-'Monte Carlo Inputs'!$C$11)+G6844*'Monte Carlo Inputs'!$C$12-G6844*'Monte Carlo Inputs'!$C$13-'Monte Carlo Inputs'!$C$14*(G6844-F6844)</f>
        <v>1574.1806061471293</v>
      </c>
      <c r="M6844" s="16">
        <f>H6844*$E6844*(1-'Monte Carlo Inputs'!$C$11)+H6844*'Monte Carlo Inputs'!$C$12-H6844*'Monte Carlo Inputs'!$C$13-'Monte Carlo Inputs'!$C$14*(H6844-G6844)</f>
        <v>1845.9902714124805</v>
      </c>
      <c r="N6844" s="16">
        <f>I6844*$E6844*(1-'Monte Carlo Inputs'!$C$11)+I6844*'Monte Carlo Inputs'!$C$12-I6844*'Monte Carlo Inputs'!$C$13-'Monte Carlo Inputs'!$C$14*(I6844-H6844)</f>
        <v>2164.732603643211</v>
      </c>
      <c r="O6844" s="16">
        <f>J6844*$E6844*(1-'Monte Carlo Inputs'!$C$11)+J6844*'Monte Carlo Inputs'!$C$12-J6844*'Monte Carlo Inputs'!$C$13-'Monte Carlo Inputs'!$C$14*(J6844-I6844)</f>
        <v>2538.5113442067695</v>
      </c>
    </row>
    <row r="6845" spans="1:15">
      <c r="A6845">
        <v>6841</v>
      </c>
      <c r="B6845" s="39">
        <v>-1.3558747434460301</v>
      </c>
      <c r="C6845" s="39">
        <v>-0.31150611380059906</v>
      </c>
      <c r="D6845" s="29">
        <f>'Monte Carlo Inputs'!$C$6+'Monte Carlo Inputs'!$D$6*B6845</f>
        <v>3.8470577518810639E-2</v>
      </c>
      <c r="E6845" s="29">
        <f>'Monte Carlo Inputs'!$C$7+'Monte Carlo Inputs'!$D$7*C6845</f>
        <v>0.57167244829551078</v>
      </c>
      <c r="F6845" s="16">
        <f>'Monte Carlo Inputs'!$C$17*(1+$D6845)</f>
        <v>2522.5488798509432</v>
      </c>
      <c r="G6845" s="16">
        <f t="shared" ref="G6845:J6845" si="6839">F6845*(1+$D6845)</f>
        <v>2619.5927920782378</v>
      </c>
      <c r="H6845" s="16">
        <f t="shared" si="6839"/>
        <v>2720.370039653601</v>
      </c>
      <c r="I6845" s="16">
        <f t="shared" si="6839"/>
        <v>2825.0242461439448</v>
      </c>
      <c r="J6845" s="16">
        <f t="shared" si="6839"/>
        <v>2933.7045603977449</v>
      </c>
      <c r="K6845" s="16">
        <f>F6845*$E6845*(1-'Monte Carlo Inputs'!$C$11)+F6845*'Monte Carlo Inputs'!$C$12-F6845*'Monte Carlo Inputs'!$C$13-'Monte Carlo Inputs'!$C$14*(F6845-'Monte Carlo Inputs'!$C$17)</f>
        <v>1124.2911170969167</v>
      </c>
      <c r="L6845" s="16">
        <f>G6845*$E6845*(1-'Monte Carlo Inputs'!$C$11)+G6845*'Monte Carlo Inputs'!$C$12-G6845*'Monte Carlo Inputs'!$C$13-'Monte Carlo Inputs'!$C$14*(G6845-F6845)</f>
        <v>1167.5432456709036</v>
      </c>
      <c r="M6845" s="16">
        <f>H6845*$E6845*(1-'Monte Carlo Inputs'!$C$11)+H6845*'Monte Carlo Inputs'!$C$12-H6845*'Monte Carlo Inputs'!$C$13-'Monte Carlo Inputs'!$C$14*(H6845-G6845)</f>
        <v>1212.4593086100497</v>
      </c>
      <c r="N6845" s="16">
        <f>I6845*$E6845*(1-'Monte Carlo Inputs'!$C$11)+I6845*'Monte Carlo Inputs'!$C$12-I6845*'Monte Carlo Inputs'!$C$13-'Monte Carlo Inputs'!$C$14*(I6845-H6845)</f>
        <v>1259.1033184303362</v>
      </c>
      <c r="O6845" s="16">
        <f>J6845*$E6845*(1-'Monte Carlo Inputs'!$C$11)+J6845*'Monte Carlo Inputs'!$C$12-J6845*'Monte Carlo Inputs'!$C$13-'Monte Carlo Inputs'!$C$14*(J6845-I6845)</f>
        <v>1307.5417502462019</v>
      </c>
    </row>
    <row r="6846" spans="1:15">
      <c r="A6846">
        <v>6842</v>
      </c>
      <c r="B6846" s="39">
        <v>-8.5005001306388939E-2</v>
      </c>
      <c r="C6846" s="39">
        <v>-0.25428882817786702</v>
      </c>
      <c r="D6846" s="29">
        <f>'Monte Carlo Inputs'!$C$6+'Monte Carlo Inputs'!$D$6*B6846</f>
        <v>0.12080291669051232</v>
      </c>
      <c r="E6846" s="29">
        <f>'Monte Carlo Inputs'!$C$7+'Monte Carlo Inputs'!$D$7*C6846</f>
        <v>0.5737203625980315</v>
      </c>
      <c r="F6846" s="16">
        <f>'Monte Carlo Inputs'!$C$17*(1+$D6846)</f>
        <v>2722.5423649329236</v>
      </c>
      <c r="G6846" s="16">
        <f t="shared" ref="G6846:J6846" si="6840">F6846*(1+$D6846)</f>
        <v>3051.433423430306</v>
      </c>
      <c r="H6846" s="16">
        <f t="shared" si="6840"/>
        <v>3420.0554810676017</v>
      </c>
      <c r="I6846" s="16">
        <f t="shared" si="6840"/>
        <v>3833.2081584239409</v>
      </c>
      <c r="J6846" s="16">
        <f t="shared" si="6840"/>
        <v>4296.2708842434204</v>
      </c>
      <c r="K6846" s="16">
        <f>F6846*$E6846*(1-'Monte Carlo Inputs'!$C$11)+F6846*'Monte Carlo Inputs'!$C$12-F6846*'Monte Carlo Inputs'!$C$13-'Monte Carlo Inputs'!$C$14*(F6846-'Monte Carlo Inputs'!$C$17)</f>
        <v>1220.6232999571614</v>
      </c>
      <c r="L6846" s="16">
        <f>G6846*$E6846*(1-'Monte Carlo Inputs'!$C$11)+G6846*'Monte Carlo Inputs'!$C$12-G6846*'Monte Carlo Inputs'!$C$13-'Monte Carlo Inputs'!$C$14*(G6846-F6846)</f>
        <v>1368.0781547723848</v>
      </c>
      <c r="M6846" s="16">
        <f>H6846*$E6846*(1-'Monte Carlo Inputs'!$C$11)+H6846*'Monte Carlo Inputs'!$C$12-H6846*'Monte Carlo Inputs'!$C$13-'Monte Carlo Inputs'!$C$14*(H6846-G6846)</f>
        <v>1533.345986129463</v>
      </c>
      <c r="N6846" s="16">
        <f>I6846*$E6846*(1-'Monte Carlo Inputs'!$C$11)+I6846*'Monte Carlo Inputs'!$C$12-I6846*'Monte Carlo Inputs'!$C$13-'Monte Carlo Inputs'!$C$14*(I6846-H6846)</f>
        <v>1718.5786535495911</v>
      </c>
      <c r="O6846" s="16">
        <f>J6846*$E6846*(1-'Monte Carlo Inputs'!$C$11)+J6846*'Monte Carlo Inputs'!$C$12-J6846*'Monte Carlo Inputs'!$C$13-'Monte Carlo Inputs'!$C$14*(J6846-I6846)</f>
        <v>1926.1879674604356</v>
      </c>
    </row>
    <row r="6847" spans="1:15">
      <c r="A6847">
        <v>6843</v>
      </c>
      <c r="B6847" s="39">
        <v>0.65234714915775471</v>
      </c>
      <c r="C6847" s="39">
        <v>-1.4530429463310033</v>
      </c>
      <c r="D6847" s="29">
        <f>'Monte Carlo Inputs'!$C$6+'Monte Carlo Inputs'!$D$6*B6847</f>
        <v>0.16857172046956004</v>
      </c>
      <c r="E6847" s="29">
        <f>'Monte Carlo Inputs'!$C$7+'Monte Carlo Inputs'!$D$7*C6847</f>
        <v>0.53081469734228393</v>
      </c>
      <c r="F6847" s="16">
        <f>'Monte Carlo Inputs'!$C$17*(1+$D6847)</f>
        <v>2838.5775661926086</v>
      </c>
      <c r="G6847" s="16">
        <f t="shared" ref="G6847:J6847" si="6841">F6847*(1+$D6847)</f>
        <v>3317.0814702119933</v>
      </c>
      <c r="H6847" s="16">
        <f t="shared" si="6841"/>
        <v>3876.2476005833269</v>
      </c>
      <c r="I6847" s="16">
        <f t="shared" si="6841"/>
        <v>4529.6733275796623</v>
      </c>
      <c r="J6847" s="16">
        <f t="shared" si="6841"/>
        <v>5293.2481535748429</v>
      </c>
      <c r="K6847" s="16">
        <f>F6847*$E6847*(1-'Monte Carlo Inputs'!$C$11)+F6847*'Monte Carlo Inputs'!$C$12-F6847*'Monte Carlo Inputs'!$C$13-'Monte Carlo Inputs'!$C$14*(F6847-'Monte Carlo Inputs'!$C$17)</f>
        <v>1187.7187314976761</v>
      </c>
      <c r="L6847" s="16">
        <f>G6847*$E6847*(1-'Monte Carlo Inputs'!$C$11)+G6847*'Monte Carlo Inputs'!$C$12-G6847*'Monte Carlo Inputs'!$C$13-'Monte Carlo Inputs'!$C$14*(G6847-F6847)</f>
        <v>1387.9345215001624</v>
      </c>
      <c r="M6847" s="16">
        <f>H6847*$E6847*(1-'Monte Carlo Inputs'!$C$11)+H6847*'Monte Carlo Inputs'!$C$12-H6847*'Monte Carlo Inputs'!$C$13-'Monte Carlo Inputs'!$C$14*(H6847-G6847)</f>
        <v>1621.9010316885406</v>
      </c>
      <c r="N6847" s="16">
        <f>I6847*$E6847*(1-'Monte Carlo Inputs'!$C$11)+I6847*'Monte Carlo Inputs'!$C$12-I6847*'Monte Carlo Inputs'!$C$13-'Monte Carlo Inputs'!$C$14*(I6847-H6847)</f>
        <v>1895.3076790316327</v>
      </c>
      <c r="O6847" s="16">
        <f>J6847*$E6847*(1-'Monte Carlo Inputs'!$C$11)+J6847*'Monte Carlo Inputs'!$C$12-J6847*'Monte Carlo Inputs'!$C$13-'Monte Carlo Inputs'!$C$14*(J6847-I6847)</f>
        <v>2214.8029553051633</v>
      </c>
    </row>
    <row r="6848" spans="1:15">
      <c r="A6848">
        <v>6844</v>
      </c>
      <c r="B6848" s="39">
        <v>-0.17571975365044251</v>
      </c>
      <c r="C6848" s="39">
        <v>-1.7276003456764539</v>
      </c>
      <c r="D6848" s="29">
        <f>'Monte Carlo Inputs'!$C$6+'Monte Carlo Inputs'!$D$6*B6848</f>
        <v>0.11492602977581318</v>
      </c>
      <c r="E6848" s="29">
        <f>'Monte Carlo Inputs'!$C$7+'Monte Carlo Inputs'!$D$7*C6848</f>
        <v>0.52098777146030784</v>
      </c>
      <c r="F6848" s="16">
        <f>'Monte Carlo Inputs'!$C$17*(1+$D6848)</f>
        <v>2708.2668189284282</v>
      </c>
      <c r="G6848" s="16">
        <f t="shared" ref="G6848:J6848" si="6842">F6848*(1+$D6848)</f>
        <v>3019.5171720014437</v>
      </c>
      <c r="H6848" s="16">
        <f t="shared" si="6842"/>
        <v>3366.538292419461</v>
      </c>
      <c r="I6848" s="16">
        <f t="shared" si="6842"/>
        <v>3753.4411724554752</v>
      </c>
      <c r="J6848" s="16">
        <f t="shared" si="6842"/>
        <v>4184.8092644028566</v>
      </c>
      <c r="K6848" s="16">
        <f>F6848*$E6848*(1-'Monte Carlo Inputs'!$C$11)+F6848*'Monte Carlo Inputs'!$C$12-F6848*'Monte Carlo Inputs'!$C$13-'Monte Carlo Inputs'!$C$14*(F6848-'Monte Carlo Inputs'!$C$17)</f>
        <v>1112.386950663926</v>
      </c>
      <c r="L6848" s="16">
        <f>G6848*$E6848*(1-'Monte Carlo Inputs'!$C$11)+G6848*'Monte Carlo Inputs'!$C$12-G6848*'Monte Carlo Inputs'!$C$13-'Monte Carlo Inputs'!$C$14*(G6848-F6848)</f>
        <v>1240.2291664781542</v>
      </c>
      <c r="M6848" s="16">
        <f>H6848*$E6848*(1-'Monte Carlo Inputs'!$C$11)+H6848*'Monte Carlo Inputs'!$C$12-H6848*'Monte Carlo Inputs'!$C$13-'Monte Carlo Inputs'!$C$14*(H6848-G6848)</f>
        <v>1382.7637805936545</v>
      </c>
      <c r="N6848" s="16">
        <f>I6848*$E6848*(1-'Monte Carlo Inputs'!$C$11)+I6848*'Monte Carlo Inputs'!$C$12-I6848*'Monte Carlo Inputs'!$C$13-'Monte Carlo Inputs'!$C$14*(I6848-H6848)</f>
        <v>1541.6793320150771</v>
      </c>
      <c r="O6848" s="16">
        <f>J6848*$E6848*(1-'Monte Carlo Inputs'!$C$11)+J6848*'Monte Carlo Inputs'!$C$12-J6848*'Monte Carlo Inputs'!$C$13-'Monte Carlo Inputs'!$C$14*(J6848-I6848)</f>
        <v>1718.8584168309976</v>
      </c>
    </row>
    <row r="6849" spans="1:15">
      <c r="A6849">
        <v>6845</v>
      </c>
      <c r="B6849" s="39">
        <v>1.758110135597988</v>
      </c>
      <c r="C6849" s="39">
        <v>0.20819678026536223</v>
      </c>
      <c r="D6849" s="29">
        <f>'Monte Carlo Inputs'!$C$6+'Monte Carlo Inputs'!$D$6*B6849</f>
        <v>0.24020774281268048</v>
      </c>
      <c r="E6849" s="29">
        <f>'Monte Carlo Inputs'!$C$7+'Monte Carlo Inputs'!$D$7*C6849</f>
        <v>0.59027359265661727</v>
      </c>
      <c r="F6849" s="16">
        <f>'Monte Carlo Inputs'!$C$17*(1+$D6849)</f>
        <v>3012.5886280662826</v>
      </c>
      <c r="G6849" s="16">
        <f t="shared" ref="G6849:J6849" si="6843">F6849*(1+$D6849)</f>
        <v>3736.2357424372344</v>
      </c>
      <c r="H6849" s="16">
        <f t="shared" si="6843"/>
        <v>4633.7084967441424</v>
      </c>
      <c r="I6849" s="16">
        <f t="shared" si="6843"/>
        <v>5746.7611555989915</v>
      </c>
      <c r="J6849" s="16">
        <f t="shared" si="6843"/>
        <v>7127.1776812690168</v>
      </c>
      <c r="K6849" s="16">
        <f>F6849*$E6849*(1-'Monte Carlo Inputs'!$C$11)+F6849*'Monte Carlo Inputs'!$C$12-F6849*'Monte Carlo Inputs'!$C$13-'Monte Carlo Inputs'!$C$14*(F6849-'Monte Carlo Inputs'!$C$17)</f>
        <v>1390.4854091926327</v>
      </c>
      <c r="L6849" s="16">
        <f>G6849*$E6849*(1-'Monte Carlo Inputs'!$C$11)+G6849*'Monte Carlo Inputs'!$C$12-G6849*'Monte Carlo Inputs'!$C$13-'Monte Carlo Inputs'!$C$14*(G6849-F6849)</f>
        <v>1724.4907707487616</v>
      </c>
      <c r="M6849" s="16">
        <f>H6849*$E6849*(1-'Monte Carlo Inputs'!$C$11)+H6849*'Monte Carlo Inputs'!$C$12-H6849*'Monte Carlo Inputs'!$C$13-'Monte Carlo Inputs'!$C$14*(H6849-G6849)</f>
        <v>2138.726806291621</v>
      </c>
      <c r="N6849" s="16">
        <f>I6849*$E6849*(1-'Monte Carlo Inputs'!$C$11)+I6849*'Monte Carlo Inputs'!$C$12-I6849*'Monte Carlo Inputs'!$C$13-'Monte Carlo Inputs'!$C$14*(I6849-H6849)</f>
        <v>2652.4655449239044</v>
      </c>
      <c r="O6849" s="16">
        <f>J6849*$E6849*(1-'Monte Carlo Inputs'!$C$11)+J6849*'Monte Carlo Inputs'!$C$12-J6849*'Monte Carlo Inputs'!$C$13-'Monte Carlo Inputs'!$C$14*(J6849-I6849)</f>
        <v>3289.6083063584824</v>
      </c>
    </row>
    <row r="6850" spans="1:15">
      <c r="A6850">
        <v>6846</v>
      </c>
      <c r="B6850" s="39">
        <v>-1.1753751210942911</v>
      </c>
      <c r="C6850" s="39">
        <v>-0.17371096608116424</v>
      </c>
      <c r="D6850" s="29">
        <f>'Monte Carlo Inputs'!$C$6+'Monte Carlo Inputs'!$D$6*B6850</f>
        <v>5.0164109621327682E-2</v>
      </c>
      <c r="E6850" s="29">
        <f>'Monte Carlo Inputs'!$C$7+'Monte Carlo Inputs'!$D$7*C6850</f>
        <v>0.57660439588374934</v>
      </c>
      <c r="F6850" s="16">
        <f>'Monte Carlo Inputs'!$C$17*(1+$D6850)</f>
        <v>2550.9536386811674</v>
      </c>
      <c r="G6850" s="16">
        <f t="shared" ref="G6850:J6850" si="6844">F6850*(1+$D6850)</f>
        <v>2678.9199566508942</v>
      </c>
      <c r="H6850" s="16">
        <f t="shared" si="6844"/>
        <v>2813.3055910230919</v>
      </c>
      <c r="I6850" s="16">
        <f t="shared" si="6844"/>
        <v>2954.4325610894684</v>
      </c>
      <c r="J6850" s="16">
        <f t="shared" si="6844"/>
        <v>3102.6390399527804</v>
      </c>
      <c r="K6850" s="16">
        <f>F6850*$E6850*(1-'Monte Carlo Inputs'!$C$11)+F6850*'Monte Carlo Inputs'!$C$12-F6850*'Monte Carlo Inputs'!$C$13-'Monte Carlo Inputs'!$C$14*(F6850-'Monte Carlo Inputs'!$C$17)</f>
        <v>1146.3619628095132</v>
      </c>
      <c r="L6850" s="16">
        <f>G6850*$E6850*(1-'Monte Carlo Inputs'!$C$11)+G6850*'Monte Carlo Inputs'!$C$12-G6850*'Monte Carlo Inputs'!$C$13-'Monte Carlo Inputs'!$C$14*(G6850-F6850)</f>
        <v>1203.8681899776102</v>
      </c>
      <c r="M6850" s="16">
        <f>H6850*$E6850*(1-'Monte Carlo Inputs'!$C$11)+H6850*'Monte Carlo Inputs'!$C$12-H6850*'Monte Carlo Inputs'!$C$13-'Monte Carlo Inputs'!$C$14*(H6850-G6850)</f>
        <v>1264.2591658292761</v>
      </c>
      <c r="N6850" s="16">
        <f>I6850*$E6850*(1-'Monte Carlo Inputs'!$C$11)+I6850*'Monte Carlo Inputs'!$C$12-I6850*'Monte Carlo Inputs'!$C$13-'Monte Carlo Inputs'!$C$14*(I6850-H6850)</f>
        <v>1327.679601213704</v>
      </c>
      <c r="O6850" s="16">
        <f>J6850*$E6850*(1-'Monte Carlo Inputs'!$C$11)+J6850*'Monte Carlo Inputs'!$C$12-J6850*'Monte Carlo Inputs'!$C$13-'Monte Carlo Inputs'!$C$14*(J6850-I6850)</f>
        <v>1394.2814662709891</v>
      </c>
    </row>
    <row r="6851" spans="1:15">
      <c r="A6851">
        <v>6847</v>
      </c>
      <c r="B6851" s="39">
        <v>-0.36186597197628023</v>
      </c>
      <c r="C6851" s="39">
        <v>-0.86424896187141564</v>
      </c>
      <c r="D6851" s="29">
        <f>'Monte Carlo Inputs'!$C$6+'Monte Carlo Inputs'!$D$6*B6851</f>
        <v>0.10286668720548033</v>
      </c>
      <c r="E6851" s="29">
        <f>'Monte Carlo Inputs'!$C$7+'Monte Carlo Inputs'!$D$7*C6851</f>
        <v>0.55188874181834524</v>
      </c>
      <c r="F6851" s="16">
        <f>'Monte Carlo Inputs'!$C$17*(1+$D6851)</f>
        <v>2678.9734698908328</v>
      </c>
      <c r="G6851" s="16">
        <f t="shared" ref="G6851:J6851" si="6845">F6851*(1+$D6851)</f>
        <v>2954.5505958498738</v>
      </c>
      <c r="H6851" s="16">
        <f t="shared" si="6845"/>
        <v>3258.4754278259288</v>
      </c>
      <c r="I6851" s="16">
        <f t="shared" si="6845"/>
        <v>3593.6640004268424</v>
      </c>
      <c r="J6851" s="16">
        <f t="shared" si="6845"/>
        <v>3963.3323110803458</v>
      </c>
      <c r="K6851" s="16">
        <f>F6851*$E6851*(1-'Monte Carlo Inputs'!$C$11)+F6851*'Monte Carlo Inputs'!$C$12-F6851*'Monte Carlo Inputs'!$C$13-'Monte Carlo Inputs'!$C$14*(F6851-'Monte Carlo Inputs'!$C$17)</f>
        <v>1158.8206974586494</v>
      </c>
      <c r="L6851" s="16">
        <f>G6851*$E6851*(1-'Monte Carlo Inputs'!$C$11)+G6851*'Monte Carlo Inputs'!$C$12-G6851*'Monte Carlo Inputs'!$C$13-'Monte Carlo Inputs'!$C$14*(G6851-F6851)</f>
        <v>1278.0247436713653</v>
      </c>
      <c r="M6851" s="16">
        <f>H6851*$E6851*(1-'Monte Carlo Inputs'!$C$11)+H6851*'Monte Carlo Inputs'!$C$12-H6851*'Monte Carlo Inputs'!$C$13-'Monte Carlo Inputs'!$C$14*(H6851-G6851)</f>
        <v>1409.4909152194718</v>
      </c>
      <c r="N6851" s="16">
        <f>I6851*$E6851*(1-'Monte Carlo Inputs'!$C$11)+I6851*'Monte Carlo Inputs'!$C$12-I6851*'Monte Carlo Inputs'!$C$13-'Monte Carlo Inputs'!$C$14*(I6851-H6851)</f>
        <v>1554.4805763143197</v>
      </c>
      <c r="O6851" s="16">
        <f>J6851*$E6851*(1-'Monte Carlo Inputs'!$C$11)+J6851*'Monte Carlo Inputs'!$C$12-J6851*'Monte Carlo Inputs'!$C$13-'Monte Carlo Inputs'!$C$14*(J6851-I6851)</f>
        <v>1714.3848435250393</v>
      </c>
    </row>
    <row r="6852" spans="1:15">
      <c r="A6852">
        <v>6848</v>
      </c>
      <c r="B6852" s="39">
        <v>1.246140515092107</v>
      </c>
      <c r="C6852" s="39">
        <v>-0.1678504387157137</v>
      </c>
      <c r="D6852" s="29">
        <f>'Monte Carlo Inputs'!$C$6+'Monte Carlo Inputs'!$D$6*B6852</f>
        <v>0.20704017650479839</v>
      </c>
      <c r="E6852" s="29">
        <f>'Monte Carlo Inputs'!$C$7+'Monte Carlo Inputs'!$D$7*C6852</f>
        <v>0.57681415518430679</v>
      </c>
      <c r="F6852" s="16">
        <f>'Monte Carlo Inputs'!$C$17*(1+$D6852)</f>
        <v>2932.0212927478065</v>
      </c>
      <c r="G6852" s="16">
        <f t="shared" ref="G6852:J6852" si="6846">F6852*(1+$D6852)</f>
        <v>3539.0674987141397</v>
      </c>
      <c r="H6852" s="16">
        <f t="shared" si="6846"/>
        <v>4271.7966583103107</v>
      </c>
      <c r="I6852" s="16">
        <f t="shared" si="6846"/>
        <v>5156.230192439486</v>
      </c>
      <c r="J6852" s="16">
        <f t="shared" si="6846"/>
        <v>6223.7770015815277</v>
      </c>
      <c r="K6852" s="16">
        <f>F6852*$E6852*(1-'Monte Carlo Inputs'!$C$11)+F6852*'Monte Carlo Inputs'!$C$12-F6852*'Monte Carlo Inputs'!$C$13-'Monte Carlo Inputs'!$C$14*(F6852-'Monte Carlo Inputs'!$C$17)</f>
        <v>1324.1288176576325</v>
      </c>
      <c r="L6852" s="16">
        <f>G6852*$E6852*(1-'Monte Carlo Inputs'!$C$11)+G6852*'Monte Carlo Inputs'!$C$12-G6852*'Monte Carlo Inputs'!$C$13-'Monte Carlo Inputs'!$C$14*(G6852-F6852)</f>
        <v>1598.2766817805586</v>
      </c>
      <c r="M6852" s="16">
        <f>H6852*$E6852*(1-'Monte Carlo Inputs'!$C$11)+H6852*'Monte Carlo Inputs'!$C$12-H6852*'Monte Carlo Inputs'!$C$13-'Monte Carlo Inputs'!$C$14*(H6852-G6852)</f>
        <v>1929.1841680799091</v>
      </c>
      <c r="N6852" s="16">
        <f>I6852*$E6852*(1-'Monte Carlo Inputs'!$C$11)+I6852*'Monte Carlo Inputs'!$C$12-I6852*'Monte Carlo Inputs'!$C$13-'Monte Carlo Inputs'!$C$14*(I6852-H6852)</f>
        <v>2328.6027987494363</v>
      </c>
      <c r="O6852" s="16">
        <f>J6852*$E6852*(1-'Monte Carlo Inputs'!$C$11)+J6852*'Monte Carlo Inputs'!$C$12-J6852*'Monte Carlo Inputs'!$C$13-'Monte Carlo Inputs'!$C$14*(J6852-I6852)</f>
        <v>2810.717133212087</v>
      </c>
    </row>
    <row r="6853" spans="1:15">
      <c r="A6853">
        <v>6849</v>
      </c>
      <c r="B6853" s="39">
        <v>0.4431136129037046</v>
      </c>
      <c r="C6853" s="39">
        <v>0.15340754458391601</v>
      </c>
      <c r="D6853" s="29">
        <f>'Monte Carlo Inputs'!$C$6+'Monte Carlo Inputs'!$D$6*B6853</f>
        <v>0.15501668339395852</v>
      </c>
      <c r="E6853" s="29">
        <f>'Monte Carlo Inputs'!$C$7+'Monte Carlo Inputs'!$D$7*C6853</f>
        <v>0.58831258282969123</v>
      </c>
      <c r="F6853" s="16">
        <f>'Monte Carlo Inputs'!$C$17*(1+$D6853)</f>
        <v>2805.6510256322654</v>
      </c>
      <c r="G6853" s="16">
        <f t="shared" ref="G6853:J6853" si="6847">F6853*(1+$D6853)</f>
        <v>3240.5737423866376</v>
      </c>
      <c r="H6853" s="16">
        <f t="shared" si="6847"/>
        <v>3742.9167362249623</v>
      </c>
      <c r="I6853" s="16">
        <f t="shared" si="6847"/>
        <v>4323.1312748942964</v>
      </c>
      <c r="J6853" s="16">
        <f t="shared" si="6847"/>
        <v>4993.2887470051064</v>
      </c>
      <c r="K6853" s="16">
        <f>F6853*$E6853*(1-'Monte Carlo Inputs'!$C$11)+F6853*'Monte Carlo Inputs'!$C$12-F6853*'Monte Carlo Inputs'!$C$13-'Monte Carlo Inputs'!$C$14*(F6853-'Monte Carlo Inputs'!$C$17)</f>
        <v>1288.2595101357351</v>
      </c>
      <c r="L6853" s="16">
        <f>G6853*$E6853*(1-'Monte Carlo Inputs'!$C$11)+G6853*'Monte Carlo Inputs'!$C$12-G6853*'Monte Carlo Inputs'!$C$13-'Monte Carlo Inputs'!$C$14*(G6853-F6853)</f>
        <v>1487.9612267477021</v>
      </c>
      <c r="M6853" s="16">
        <f>H6853*$E6853*(1-'Monte Carlo Inputs'!$C$11)+H6853*'Monte Carlo Inputs'!$C$12-H6853*'Monte Carlo Inputs'!$C$13-'Monte Carlo Inputs'!$C$14*(H6853-G6853)</f>
        <v>1718.6200411369373</v>
      </c>
      <c r="N6853" s="16">
        <f>I6853*$E6853*(1-'Monte Carlo Inputs'!$C$11)+I6853*'Monte Carlo Inputs'!$C$12-I6853*'Monte Carlo Inputs'!$C$13-'Monte Carlo Inputs'!$C$14*(I6853-H6853)</f>
        <v>1985.034819928374</v>
      </c>
      <c r="O6853" s="16">
        <f>J6853*$E6853*(1-'Monte Carlo Inputs'!$C$11)+J6853*'Monte Carlo Inputs'!$C$12-J6853*'Monte Carlo Inputs'!$C$13-'Monte Carlo Inputs'!$C$14*(J6853-I6853)</f>
        <v>2292.748334135194</v>
      </c>
    </row>
    <row r="6854" spans="1:15">
      <c r="A6854">
        <v>6850</v>
      </c>
      <c r="B6854" s="39">
        <v>0.30220888317814715</v>
      </c>
      <c r="C6854" s="39">
        <v>0.41285823493354507</v>
      </c>
      <c r="D6854" s="29">
        <f>'Monte Carlo Inputs'!$C$6+'Monte Carlo Inputs'!$D$6*B6854</f>
        <v>0.14588827659191284</v>
      </c>
      <c r="E6854" s="29">
        <f>'Monte Carlo Inputs'!$C$7+'Monte Carlo Inputs'!$D$7*C6854</f>
        <v>0.59759881117455327</v>
      </c>
      <c r="F6854" s="16">
        <f>'Monte Carlo Inputs'!$C$17*(1+$D6854)</f>
        <v>2783.4772126694156</v>
      </c>
      <c r="G6854" s="16">
        <f t="shared" ref="G6854:J6854" si="6848">F6854*(1+$D6854)</f>
        <v>3189.5539061586178</v>
      </c>
      <c r="H6854" s="16">
        <f t="shared" si="6848"/>
        <v>3654.8724286251017</v>
      </c>
      <c r="I6854" s="16">
        <f t="shared" si="6848"/>
        <v>4188.075468400516</v>
      </c>
      <c r="J6854" s="16">
        <f t="shared" si="6848"/>
        <v>4799.0665807223349</v>
      </c>
      <c r="K6854" s="16">
        <f>F6854*$E6854*(1-'Monte Carlo Inputs'!$C$11)+F6854*'Monte Carlo Inputs'!$C$12-F6854*'Monte Carlo Inputs'!$C$13-'Monte Carlo Inputs'!$C$14*(F6854-'Monte Carlo Inputs'!$C$17)</f>
        <v>1296.1489705738934</v>
      </c>
      <c r="L6854" s="16">
        <f>G6854*$E6854*(1-'Monte Carlo Inputs'!$C$11)+G6854*'Monte Carlo Inputs'!$C$12-G6854*'Monte Carlo Inputs'!$C$13-'Monte Carlo Inputs'!$C$14*(G6854-F6854)</f>
        <v>1485.2419100973007</v>
      </c>
      <c r="M6854" s="16">
        <f>H6854*$E6854*(1-'Monte Carlo Inputs'!$C$11)+H6854*'Monte Carlo Inputs'!$C$12-H6854*'Monte Carlo Inputs'!$C$13-'Monte Carlo Inputs'!$C$14*(H6854-G6854)</f>
        <v>1701.9212926834764</v>
      </c>
      <c r="N6854" s="16">
        <f>I6854*$E6854*(1-'Monte Carlo Inputs'!$C$11)+I6854*'Monte Carlo Inputs'!$C$12-I6854*'Monte Carlo Inputs'!$C$13-'Monte Carlo Inputs'!$C$14*(I6854-H6854)</f>
        <v>1950.2116569681489</v>
      </c>
      <c r="O6854" s="16">
        <f>J6854*$E6854*(1-'Monte Carlo Inputs'!$C$11)+J6854*'Monte Carlo Inputs'!$C$12-J6854*'Monte Carlo Inputs'!$C$13-'Monte Carlo Inputs'!$C$14*(J6854-I6854)</f>
        <v>2234.7246745926905</v>
      </c>
    </row>
    <row r="6855" spans="1:15">
      <c r="A6855">
        <v>6851</v>
      </c>
      <c r="B6855" s="39">
        <v>4.536589147029628E-2</v>
      </c>
      <c r="C6855" s="39">
        <v>1.5310229890259397</v>
      </c>
      <c r="D6855" s="29">
        <f>'Monte Carlo Inputs'!$C$6+'Monte Carlo Inputs'!$D$6*B6855</f>
        <v>0.12924889679869889</v>
      </c>
      <c r="E6855" s="29">
        <f>'Monte Carlo Inputs'!$C$7+'Monte Carlo Inputs'!$D$7*C6855</f>
        <v>0.63762003146765001</v>
      </c>
      <c r="F6855" s="16">
        <f>'Monte Carlo Inputs'!$C$17*(1+$D6855)</f>
        <v>2743.0584952137197</v>
      </c>
      <c r="G6855" s="16">
        <f t="shared" ref="G6855:J6855" si="6849">F6855*(1+$D6855)</f>
        <v>3097.5957795743921</v>
      </c>
      <c r="H6855" s="16">
        <f t="shared" si="6849"/>
        <v>3497.956616812688</v>
      </c>
      <c r="I6855" s="16">
        <f t="shared" si="6849"/>
        <v>3950.0636505854372</v>
      </c>
      <c r="J6855" s="16">
        <f t="shared" si="6849"/>
        <v>4460.6050197082459</v>
      </c>
      <c r="K6855" s="16">
        <f>F6855*$E6855*(1-'Monte Carlo Inputs'!$C$11)+F6855*'Monte Carlo Inputs'!$C$12-F6855*'Monte Carlo Inputs'!$C$13-'Monte Carlo Inputs'!$C$14*(F6855-'Monte Carlo Inputs'!$C$17)</f>
        <v>1354.8532480849437</v>
      </c>
      <c r="L6855" s="16">
        <f>G6855*$E6855*(1-'Monte Carlo Inputs'!$C$11)+G6855*'Monte Carlo Inputs'!$C$12-G6855*'Monte Carlo Inputs'!$C$13-'Monte Carlo Inputs'!$C$14*(G6855-F6855)</f>
        <v>1529.9665357240567</v>
      </c>
      <c r="M6855" s="16">
        <f>H6855*$E6855*(1-'Monte Carlo Inputs'!$C$11)+H6855*'Monte Carlo Inputs'!$C$12-H6855*'Monte Carlo Inputs'!$C$13-'Monte Carlo Inputs'!$C$14*(H6855-G6855)</f>
        <v>1727.713022605318</v>
      </c>
      <c r="N6855" s="16">
        <f>I6855*$E6855*(1-'Monte Carlo Inputs'!$C$11)+I6855*'Monte Carlo Inputs'!$C$12-I6855*'Monte Carlo Inputs'!$C$13-'Monte Carlo Inputs'!$C$14*(I6855-H6855)</f>
        <v>1951.0180247618011</v>
      </c>
      <c r="O6855" s="16">
        <f>J6855*$E6855*(1-'Monte Carlo Inputs'!$C$11)+J6855*'Monte Carlo Inputs'!$C$12-J6855*'Monte Carlo Inputs'!$C$13-'Monte Carlo Inputs'!$C$14*(J6855-I6855)</f>
        <v>2203.1849520966402</v>
      </c>
    </row>
    <row r="6856" spans="1:15">
      <c r="A6856">
        <v>6852</v>
      </c>
      <c r="B6856" s="39">
        <v>0.99933456951237043</v>
      </c>
      <c r="C6856" s="39">
        <v>1.0555266603001392</v>
      </c>
      <c r="D6856" s="29">
        <f>'Monte Carlo Inputs'!$C$6+'Monte Carlo Inputs'!$D$6*B6856</f>
        <v>0.19105103918624644</v>
      </c>
      <c r="E6856" s="29">
        <f>'Monte Carlo Inputs'!$C$7+'Monte Carlo Inputs'!$D$7*C6856</f>
        <v>0.6206011232514449</v>
      </c>
      <c r="F6856" s="16">
        <f>'Monte Carlo Inputs'!$C$17*(1+$D6856)</f>
        <v>2893.1820792873118</v>
      </c>
      <c r="G6856" s="16">
        <f t="shared" ref="G6856:J6856" si="6850">F6856*(1+$D6856)</f>
        <v>3445.9275220901782</v>
      </c>
      <c r="H6856" s="16">
        <f t="shared" si="6850"/>
        <v>4104.2755561459944</v>
      </c>
      <c r="I6856" s="16">
        <f t="shared" si="6850"/>
        <v>4888.4016662543963</v>
      </c>
      <c r="J6856" s="16">
        <f t="shared" si="6850"/>
        <v>5822.3358845520779</v>
      </c>
      <c r="K6856" s="16">
        <f>F6856*$E6856*(1-'Monte Carlo Inputs'!$C$11)+F6856*'Monte Carlo Inputs'!$C$12-F6856*'Monte Carlo Inputs'!$C$13-'Monte Carlo Inputs'!$C$14*(F6856-'Monte Carlo Inputs'!$C$17)</f>
        <v>1396.1939423560805</v>
      </c>
      <c r="L6856" s="16">
        <f>G6856*$E6856*(1-'Monte Carlo Inputs'!$C$11)+G6856*'Monte Carlo Inputs'!$C$12-G6856*'Monte Carlo Inputs'!$C$13-'Monte Carlo Inputs'!$C$14*(G6856-F6856)</f>
        <v>1662.9382459487517</v>
      </c>
      <c r="M6856" s="16">
        <f>H6856*$E6856*(1-'Monte Carlo Inputs'!$C$11)+H6856*'Monte Carlo Inputs'!$C$12-H6856*'Monte Carlo Inputs'!$C$13-'Monte Carlo Inputs'!$C$14*(H6856-G6856)</f>
        <v>1980.644325939815</v>
      </c>
      <c r="N6856" s="16">
        <f>I6856*$E6856*(1-'Monte Carlo Inputs'!$C$11)+I6856*'Monte Carlo Inputs'!$C$12-I6856*'Monte Carlo Inputs'!$C$13-'Monte Carlo Inputs'!$C$14*(I6856-H6856)</f>
        <v>2359.048482668959</v>
      </c>
      <c r="O6856" s="16">
        <f>J6856*$E6856*(1-'Monte Carlo Inputs'!$C$11)+J6856*'Monte Carlo Inputs'!$C$12-J6856*'Monte Carlo Inputs'!$C$13-'Monte Carlo Inputs'!$C$14*(J6856-I6856)</f>
        <v>2809.7471467736023</v>
      </c>
    </row>
    <row r="6857" spans="1:15">
      <c r="A6857">
        <v>6853</v>
      </c>
      <c r="B6857" s="39">
        <v>0.16902824765412697</v>
      </c>
      <c r="C6857" s="39">
        <v>1.5680190355282939</v>
      </c>
      <c r="D6857" s="29">
        <f>'Monte Carlo Inputs'!$C$6+'Monte Carlo Inputs'!$D$6*B6857</f>
        <v>0.13726026941581501</v>
      </c>
      <c r="E6857" s="29">
        <f>'Monte Carlo Inputs'!$C$7+'Monte Carlo Inputs'!$D$7*C6857</f>
        <v>0.63894418957728938</v>
      </c>
      <c r="F6857" s="16">
        <f>'Monte Carlo Inputs'!$C$17*(1+$D6857)</f>
        <v>2762.5189204379562</v>
      </c>
      <c r="G6857" s="16">
        <f t="shared" ref="G6857:J6857" si="6851">F6857*(1+$D6857)</f>
        <v>3141.7030117235563</v>
      </c>
      <c r="H6857" s="16">
        <f t="shared" si="6851"/>
        <v>3572.934013537209</v>
      </c>
      <c r="I6857" s="16">
        <f t="shared" si="6851"/>
        <v>4063.3558988402551</v>
      </c>
      <c r="J6857" s="16">
        <f t="shared" si="6851"/>
        <v>4621.0932242474091</v>
      </c>
      <c r="K6857" s="16">
        <f>F6857*$E6857*(1-'Monte Carlo Inputs'!$C$11)+F6857*'Monte Carlo Inputs'!$C$12-F6857*'Monte Carlo Inputs'!$C$13-'Monte Carlo Inputs'!$C$14*(F6857-'Monte Carlo Inputs'!$C$17)</f>
        <v>1367.3569834398386</v>
      </c>
      <c r="L6857" s="16">
        <f>G6857*$E6857*(1-'Monte Carlo Inputs'!$C$11)+G6857*'Monte Carlo Inputs'!$C$12-G6857*'Monte Carlo Inputs'!$C$13-'Monte Carlo Inputs'!$C$14*(G6857-F6857)</f>
        <v>1555.0407713743871</v>
      </c>
      <c r="M6857" s="16">
        <f>H6857*$E6857*(1-'Monte Carlo Inputs'!$C$11)+H6857*'Monte Carlo Inputs'!$C$12-H6857*'Monte Carlo Inputs'!$C$13-'Monte Carlo Inputs'!$C$14*(H6857-G6857)</f>
        <v>1768.4860866058123</v>
      </c>
      <c r="N6857" s="16">
        <f>I6857*$E6857*(1-'Monte Carlo Inputs'!$C$11)+I6857*'Monte Carlo Inputs'!$C$12-I6857*'Monte Carlo Inputs'!$C$13-'Monte Carlo Inputs'!$C$14*(I6857-H6857)</f>
        <v>2011.228963311446</v>
      </c>
      <c r="O6857" s="16">
        <f>J6857*$E6857*(1-'Monte Carlo Inputs'!$C$11)+J6857*'Monte Carlo Inputs'!$C$12-J6857*'Monte Carlo Inputs'!$C$13-'Monte Carlo Inputs'!$C$14*(J6857-I6857)</f>
        <v>2287.2907926724656</v>
      </c>
    </row>
    <row r="6858" spans="1:15">
      <c r="A6858">
        <v>6854</v>
      </c>
      <c r="B6858" s="39">
        <v>0.1361372381286669</v>
      </c>
      <c r="C6858" s="39">
        <v>1.4052464317124551</v>
      </c>
      <c r="D6858" s="29">
        <f>'Monte Carlo Inputs'!$C$6+'Monte Carlo Inputs'!$D$6*B6858</f>
        <v>0.13512945013343075</v>
      </c>
      <c r="E6858" s="29">
        <f>'Monte Carlo Inputs'!$C$7+'Monte Carlo Inputs'!$D$7*C6858</f>
        <v>0.63311825184212778</v>
      </c>
      <c r="F6858" s="16">
        <f>'Monte Carlo Inputs'!$C$17*(1+$D6858)</f>
        <v>2757.3429473191172</v>
      </c>
      <c r="G6858" s="16">
        <f t="shared" ref="G6858:J6858" si="6852">F6858*(1+$D6858)</f>
        <v>3129.9411836196432</v>
      </c>
      <c r="H6858" s="16">
        <f t="shared" si="6852"/>
        <v>3552.8884147121453</v>
      </c>
      <c r="I6858" s="16">
        <f t="shared" si="6852"/>
        <v>4032.9882725776342</v>
      </c>
      <c r="J6858" s="16">
        <f t="shared" si="6852"/>
        <v>4577.9637602456251</v>
      </c>
      <c r="K6858" s="16">
        <f>F6858*$E6858*(1-'Monte Carlo Inputs'!$C$11)+F6858*'Monte Carlo Inputs'!$C$12-F6858*'Monte Carlo Inputs'!$C$13-'Monte Carlo Inputs'!$C$14*(F6858-'Monte Carlo Inputs'!$C$17)</f>
        <v>1353.2879632518134</v>
      </c>
      <c r="L6858" s="16">
        <f>G6858*$E6858*(1-'Monte Carlo Inputs'!$C$11)+G6858*'Monte Carlo Inputs'!$C$12-G6858*'Monte Carlo Inputs'!$C$13-'Monte Carlo Inputs'!$C$14*(G6858-F6858)</f>
        <v>1536.1570215982215</v>
      </c>
      <c r="M6858" s="16">
        <f>H6858*$E6858*(1-'Monte Carlo Inputs'!$C$11)+H6858*'Monte Carlo Inputs'!$C$12-H6858*'Monte Carlo Inputs'!$C$13-'Monte Carlo Inputs'!$C$14*(H6858-G6858)</f>
        <v>1743.737075245398</v>
      </c>
      <c r="N6858" s="16">
        <f>I6858*$E6858*(1-'Monte Carlo Inputs'!$C$11)+I6858*'Monte Carlo Inputs'!$C$12-I6858*'Monte Carlo Inputs'!$C$13-'Monte Carlo Inputs'!$C$14*(I6858-H6858)</f>
        <v>1979.3673074005856</v>
      </c>
      <c r="O6858" s="16">
        <f>J6858*$E6858*(1-'Monte Carlo Inputs'!$C$11)+J6858*'Monte Carlo Inputs'!$C$12-J6858*'Monte Carlo Inputs'!$C$13-'Monte Carlo Inputs'!$C$14*(J6858-I6858)</f>
        <v>2246.8381232617162</v>
      </c>
    </row>
    <row r="6859" spans="1:15">
      <c r="A6859">
        <v>6855</v>
      </c>
      <c r="B6859" s="39">
        <v>-0.75251793979415771</v>
      </c>
      <c r="C6859" s="39">
        <v>-0.38436942780404471</v>
      </c>
      <c r="D6859" s="29">
        <f>'Monte Carlo Inputs'!$C$6+'Monte Carlo Inputs'!$D$6*B6859</f>
        <v>7.7558593664497966E-2</v>
      </c>
      <c r="E6859" s="29">
        <f>'Monte Carlo Inputs'!$C$7+'Monte Carlo Inputs'!$D$7*C6859</f>
        <v>0.56906453320040129</v>
      </c>
      <c r="F6859" s="16">
        <f>'Monte Carlo Inputs'!$C$17*(1+$D6859)</f>
        <v>2617.4975798704327</v>
      </c>
      <c r="G6859" s="16">
        <f t="shared" ref="G6859:J6859" si="6853">F6859*(1+$D6859)</f>
        <v>2820.5070110854103</v>
      </c>
      <c r="H6859" s="16">
        <f t="shared" si="6853"/>
        <v>3039.2615682860514</v>
      </c>
      <c r="I6859" s="16">
        <f t="shared" si="6853"/>
        <v>3274.9824213008742</v>
      </c>
      <c r="J6859" s="16">
        <f t="shared" si="6853"/>
        <v>3528.9854521729226</v>
      </c>
      <c r="K6859" s="16">
        <f>F6859*$E6859*(1-'Monte Carlo Inputs'!$C$11)+F6859*'Monte Carlo Inputs'!$C$12-F6859*'Monte Carlo Inputs'!$C$13-'Monte Carlo Inputs'!$C$14*(F6859-'Monte Carlo Inputs'!$C$17)</f>
        <v>1163.2847779361539</v>
      </c>
      <c r="L6859" s="16">
        <f>G6859*$E6859*(1-'Monte Carlo Inputs'!$C$11)+G6859*'Monte Carlo Inputs'!$C$12-G6859*'Monte Carlo Inputs'!$C$13-'Monte Carlo Inputs'!$C$14*(G6859-F6859)</f>
        <v>1253.5075093441999</v>
      </c>
      <c r="M6859" s="16">
        <f>H6859*$E6859*(1-'Monte Carlo Inputs'!$C$11)+H6859*'Monte Carlo Inputs'!$C$12-H6859*'Monte Carlo Inputs'!$C$13-'Monte Carlo Inputs'!$C$14*(H6859-G6859)</f>
        <v>1350.7277889168233</v>
      </c>
      <c r="N6859" s="16">
        <f>I6859*$E6859*(1-'Monte Carlo Inputs'!$C$11)+I6859*'Monte Carlo Inputs'!$C$12-I6859*'Monte Carlo Inputs'!$C$13-'Monte Carlo Inputs'!$C$14*(I6859-H6859)</f>
        <v>1455.4883366487691</v>
      </c>
      <c r="O6859" s="16">
        <f>J6859*$E6859*(1-'Monte Carlo Inputs'!$C$11)+J6859*'Monte Carlo Inputs'!$C$12-J6859*'Monte Carlo Inputs'!$C$13-'Monte Carlo Inputs'!$C$14*(J6859-I6859)</f>
        <v>1568.3739651343271</v>
      </c>
    </row>
    <row r="6860" spans="1:15">
      <c r="A6860">
        <v>6856</v>
      </c>
      <c r="B6860" s="39">
        <v>-2.2904960148218416</v>
      </c>
      <c r="C6860" s="39">
        <v>-8.0880151882712401E-2</v>
      </c>
      <c r="D6860" s="29">
        <f>'Monte Carlo Inputs'!$C$6+'Monte Carlo Inputs'!$D$6*B6860</f>
        <v>-2.2078157698102924E-2</v>
      </c>
      <c r="E6860" s="29">
        <f>'Monte Carlo Inputs'!$C$7+'Monte Carlo Inputs'!$D$7*C6860</f>
        <v>0.57992698537821019</v>
      </c>
      <c r="F6860" s="16">
        <f>'Monte Carlo Inputs'!$C$17*(1+$D6860)</f>
        <v>2375.4699471355384</v>
      </c>
      <c r="G6860" s="16">
        <f t="shared" ref="G6860:J6860" si="6854">F6860*(1+$D6860)</f>
        <v>2323.0239470355759</v>
      </c>
      <c r="H6860" s="16">
        <f t="shared" si="6854"/>
        <v>2271.7358579964548</v>
      </c>
      <c r="I6860" s="16">
        <f t="shared" si="6854"/>
        <v>2221.5801154751739</v>
      </c>
      <c r="J6860" s="16">
        <f t="shared" si="6854"/>
        <v>2172.5317193467431</v>
      </c>
      <c r="K6860" s="16">
        <f>F6860*$E6860*(1-'Monte Carlo Inputs'!$C$11)+F6860*'Monte Carlo Inputs'!$C$12-F6860*'Monte Carlo Inputs'!$C$13-'Monte Carlo Inputs'!$C$14*(F6860-'Monte Carlo Inputs'!$C$17)</f>
        <v>1070.3171481477586</v>
      </c>
      <c r="L6860" s="16">
        <f>G6860*$E6860*(1-'Monte Carlo Inputs'!$C$11)+G6860*'Monte Carlo Inputs'!$C$12-G6860*'Monte Carlo Inputs'!$C$13-'Monte Carlo Inputs'!$C$14*(G6860-F6860)</f>
        <v>1046.6865173639687</v>
      </c>
      <c r="M6860" s="16">
        <f>H6860*$E6860*(1-'Monte Carlo Inputs'!$C$11)+H6860*'Monte Carlo Inputs'!$C$12-H6860*'Monte Carlo Inputs'!$C$13-'Monte Carlo Inputs'!$C$14*(H6860-G6860)</f>
        <v>1023.5776073731288</v>
      </c>
      <c r="N6860" s="16">
        <f>I6860*$E6860*(1-'Monte Carlo Inputs'!$C$11)+I6860*'Monte Carlo Inputs'!$C$12-I6860*'Monte Carlo Inputs'!$C$13-'Monte Carlo Inputs'!$C$14*(I6860-H6860)</f>
        <v>1000.9788995412982</v>
      </c>
      <c r="O6860" s="16">
        <f>J6860*$E6860*(1-'Monte Carlo Inputs'!$C$11)+J6860*'Monte Carlo Inputs'!$C$12-J6860*'Monte Carlo Inputs'!$C$13-'Monte Carlo Inputs'!$C$14*(J6860-I6860)</f>
        <v>978.87912954475189</v>
      </c>
    </row>
    <row r="6861" spans="1:15">
      <c r="A6861">
        <v>6857</v>
      </c>
      <c r="B6861" s="39">
        <v>-0.62294444665936488</v>
      </c>
      <c r="C6861" s="39">
        <v>0.78626007389715413</v>
      </c>
      <c r="D6861" s="29">
        <f>'Monte Carlo Inputs'!$C$6+'Monte Carlo Inputs'!$D$6*B6861</f>
        <v>8.5952914837394159E-2</v>
      </c>
      <c r="E6861" s="29">
        <f>'Monte Carlo Inputs'!$C$7+'Monte Carlo Inputs'!$D$7*C6861</f>
        <v>0.61096356551895215</v>
      </c>
      <c r="F6861" s="16">
        <f>'Monte Carlo Inputs'!$C$17*(1+$D6861)</f>
        <v>2637.8882254315145</v>
      </c>
      <c r="G6861" s="16">
        <f t="shared" ref="G6861:J6861" si="6855">F6861*(1+$D6861)</f>
        <v>2864.6224074225938</v>
      </c>
      <c r="H6861" s="16">
        <f t="shared" si="6855"/>
        <v>3110.8450532490788</v>
      </c>
      <c r="I6861" s="16">
        <f t="shared" si="6855"/>
        <v>3378.2312531833254</v>
      </c>
      <c r="J6861" s="16">
        <f t="shared" si="6855"/>
        <v>3668.6000763892148</v>
      </c>
      <c r="K6861" s="16">
        <f>F6861*$E6861*(1-'Monte Carlo Inputs'!$C$11)+F6861*'Monte Carlo Inputs'!$C$12-F6861*'Monte Carlo Inputs'!$C$13-'Monte Carlo Inputs'!$C$14*(F6861-'Monte Carlo Inputs'!$C$17)</f>
        <v>1251.3107200613858</v>
      </c>
      <c r="L6861" s="16">
        <f>G6861*$E6861*(1-'Monte Carlo Inputs'!$C$11)+G6861*'Monte Carlo Inputs'!$C$12-G6861*'Monte Carlo Inputs'!$C$13-'Monte Carlo Inputs'!$C$14*(G6861-F6861)</f>
        <v>1358.8645238179406</v>
      </c>
      <c r="M6861" s="16">
        <f>H6861*$E6861*(1-'Monte Carlo Inputs'!$C$11)+H6861*'Monte Carlo Inputs'!$C$12-H6861*'Monte Carlo Inputs'!$C$13-'Monte Carlo Inputs'!$C$14*(H6861-G6861)</f>
        <v>1475.6628905092198</v>
      </c>
      <c r="N6861" s="16">
        <f>I6861*$E6861*(1-'Monte Carlo Inputs'!$C$11)+I6861*'Monte Carlo Inputs'!$C$12-I6861*'Monte Carlo Inputs'!$C$13-'Monte Carlo Inputs'!$C$14*(I6861-H6861)</f>
        <v>1602.5004172658614</v>
      </c>
      <c r="O6861" s="16">
        <f>J6861*$E6861*(1-'Monte Carlo Inputs'!$C$11)+J6861*'Monte Carlo Inputs'!$C$12-J6861*'Monte Carlo Inputs'!$C$13-'Monte Carlo Inputs'!$C$14*(J6861-I6861)</f>
        <v>1740.2399991580028</v>
      </c>
    </row>
    <row r="6862" spans="1:15">
      <c r="A6862">
        <v>6858</v>
      </c>
      <c r="B6862" s="39">
        <v>0.4294294193488723</v>
      </c>
      <c r="C6862" s="39">
        <v>-0.86862054876753281</v>
      </c>
      <c r="D6862" s="29">
        <f>'Monte Carlo Inputs'!$C$6+'Monte Carlo Inputs'!$D$6*B6862</f>
        <v>0.15413016321986828</v>
      </c>
      <c r="E6862" s="29">
        <f>'Monte Carlo Inputs'!$C$7+'Monte Carlo Inputs'!$D$7*C6862</f>
        <v>0.55173227449851647</v>
      </c>
      <c r="F6862" s="16">
        <f>'Monte Carlo Inputs'!$C$17*(1+$D6862)</f>
        <v>2803.4975794773823</v>
      </c>
      <c r="G6862" s="16">
        <f t="shared" ref="G6862:J6862" si="6856">F6862*(1+$D6862)</f>
        <v>3235.6011189887363</v>
      </c>
      <c r="H6862" s="16">
        <f t="shared" si="6856"/>
        <v>3734.3048475728583</v>
      </c>
      <c r="I6862" s="16">
        <f t="shared" si="6856"/>
        <v>4309.8738632420082</v>
      </c>
      <c r="J6862" s="16">
        <f t="shared" si="6856"/>
        <v>4974.1554252405431</v>
      </c>
      <c r="K6862" s="16">
        <f>F6862*$E6862*(1-'Monte Carlo Inputs'!$C$11)+F6862*'Monte Carlo Inputs'!$C$12-F6862*'Monte Carlo Inputs'!$C$13-'Monte Carlo Inputs'!$C$14*(F6862-'Monte Carlo Inputs'!$C$17)</f>
        <v>1214.2656525978559</v>
      </c>
      <c r="L6862" s="16">
        <f>G6862*$E6862*(1-'Monte Carlo Inputs'!$C$11)+G6862*'Monte Carlo Inputs'!$C$12-G6862*'Monte Carlo Inputs'!$C$13-'Monte Carlo Inputs'!$C$14*(G6862-F6862)</f>
        <v>1401.4206158250429</v>
      </c>
      <c r="M6862" s="16">
        <f>H6862*$E6862*(1-'Monte Carlo Inputs'!$C$11)+H6862*'Monte Carlo Inputs'!$C$12-H6862*'Monte Carlo Inputs'!$C$13-'Monte Carlo Inputs'!$C$14*(H6862-G6862)</f>
        <v>1617.4218040818453</v>
      </c>
      <c r="N6862" s="16">
        <f>I6862*$E6862*(1-'Monte Carlo Inputs'!$C$11)+I6862*'Monte Carlo Inputs'!$C$12-I6862*'Monte Carlo Inputs'!$C$13-'Monte Carlo Inputs'!$C$14*(I6862-H6862)</f>
        <v>1866.7152907403533</v>
      </c>
      <c r="O6862" s="16">
        <f>J6862*$E6862*(1-'Monte Carlo Inputs'!$C$11)+J6862*'Monte Carlo Inputs'!$C$12-J6862*'Monte Carlo Inputs'!$C$13-'Monte Carlo Inputs'!$C$14*(J6862-I6862)</f>
        <v>2154.4324231871883</v>
      </c>
    </row>
    <row r="6863" spans="1:15">
      <c r="A6863">
        <v>6859</v>
      </c>
      <c r="B6863" s="39">
        <v>-0.69772959797900014</v>
      </c>
      <c r="C6863" s="39">
        <v>-1.7594046293719208</v>
      </c>
      <c r="D6863" s="29">
        <f>'Monte Carlo Inputs'!$C$6+'Monte Carlo Inputs'!$D$6*B6863</f>
        <v>8.1108015128719929E-2</v>
      </c>
      <c r="E6863" s="29">
        <f>'Monte Carlo Inputs'!$C$7+'Monte Carlo Inputs'!$D$7*C6863</f>
        <v>0.51984943630944391</v>
      </c>
      <c r="F6863" s="16">
        <f>'Monte Carlo Inputs'!$C$17*(1+$D6863)</f>
        <v>2626.1194795491742</v>
      </c>
      <c r="G6863" s="16">
        <f t="shared" ref="G6863:J6863" si="6857">F6863*(1+$D6863)</f>
        <v>2839.1188180262748</v>
      </c>
      <c r="H6863" s="16">
        <f t="shared" si="6857"/>
        <v>3069.3941100709835</v>
      </c>
      <c r="I6863" s="16">
        <f t="shared" si="6857"/>
        <v>3318.3465739866251</v>
      </c>
      <c r="J6863" s="16">
        <f t="shared" si="6857"/>
        <v>3587.4910781118683</v>
      </c>
      <c r="K6863" s="16">
        <f>F6863*$E6863*(1-'Monte Carlo Inputs'!$C$11)+F6863*'Monte Carlo Inputs'!$C$12-F6863*'Monte Carlo Inputs'!$C$13-'Monte Carlo Inputs'!$C$14*(F6863-'Monte Carlo Inputs'!$C$17)</f>
        <v>1075.2836429905128</v>
      </c>
      <c r="L6863" s="16">
        <f>G6863*$E6863*(1-'Monte Carlo Inputs'!$C$11)+G6863*'Monte Carlo Inputs'!$C$12-G6863*'Monte Carlo Inputs'!$C$13-'Monte Carlo Inputs'!$C$14*(G6863-F6863)</f>
        <v>1162.4977649738523</v>
      </c>
      <c r="M6863" s="16">
        <f>H6863*$E6863*(1-'Monte Carlo Inputs'!$C$11)+H6863*'Monte Carlo Inputs'!$C$12-H6863*'Monte Carlo Inputs'!$C$13-'Monte Carlo Inputs'!$C$14*(H6863-G6863)</f>
        <v>1256.7856512824546</v>
      </c>
      <c r="N6863" s="16">
        <f>I6863*$E6863*(1-'Monte Carlo Inputs'!$C$11)+I6863*'Monte Carlo Inputs'!$C$12-I6863*'Monte Carlo Inputs'!$C$13-'Monte Carlo Inputs'!$C$14*(I6863-H6863)</f>
        <v>1358.7210409002305</v>
      </c>
      <c r="O6863" s="16">
        <f>J6863*$E6863*(1-'Monte Carlo Inputs'!$C$11)+J6863*'Monte Carlo Inputs'!$C$12-J6863*'Monte Carlo Inputs'!$C$13-'Monte Carlo Inputs'!$C$14*(J6863-I6863)</f>
        <v>1468.9242076412763</v>
      </c>
    </row>
    <row r="6864" spans="1:15">
      <c r="A6864">
        <v>6860</v>
      </c>
      <c r="B6864" s="39">
        <v>0.53028044500754745</v>
      </c>
      <c r="C6864" s="39">
        <v>-0.21794023740324528</v>
      </c>
      <c r="D6864" s="29">
        <f>'Monte Carlo Inputs'!$C$6+'Monte Carlo Inputs'!$D$6*B6864</f>
        <v>0.16066372096778078</v>
      </c>
      <c r="E6864" s="29">
        <f>'Monte Carlo Inputs'!$C$7+'Monte Carlo Inputs'!$D$7*C6864</f>
        <v>0.5750213470490354</v>
      </c>
      <c r="F6864" s="16">
        <f>'Monte Carlo Inputs'!$C$17*(1+$D6864)</f>
        <v>2819.368244602837</v>
      </c>
      <c r="G6864" s="16">
        <f t="shared" ref="G6864:J6864" si="6858">F6864*(1+$D6864)</f>
        <v>3272.338437559129</v>
      </c>
      <c r="H6864" s="16">
        <f t="shared" si="6858"/>
        <v>3798.0845072032726</v>
      </c>
      <c r="I6864" s="16">
        <f t="shared" si="6858"/>
        <v>4408.2988966806306</v>
      </c>
      <c r="J6864" s="16">
        <f t="shared" si="6858"/>
        <v>5116.5526005595038</v>
      </c>
      <c r="K6864" s="16">
        <f>F6864*$E6864*(1-'Monte Carlo Inputs'!$C$11)+F6864*'Monte Carlo Inputs'!$C$12-F6864*'Monte Carlo Inputs'!$C$13-'Monte Carlo Inputs'!$C$14*(F6864-'Monte Carlo Inputs'!$C$17)</f>
        <v>1268.0923797097275</v>
      </c>
      <c r="L6864" s="16">
        <f>G6864*$E6864*(1-'Monte Carlo Inputs'!$C$11)+G6864*'Monte Carlo Inputs'!$C$12-G6864*'Monte Carlo Inputs'!$C$13-'Monte Carlo Inputs'!$C$14*(G6864-F6864)</f>
        <v>1471.8288199647802</v>
      </c>
      <c r="M6864" s="16">
        <f>H6864*$E6864*(1-'Monte Carlo Inputs'!$C$11)+H6864*'Monte Carlo Inputs'!$C$12-H6864*'Monte Carlo Inputs'!$C$13-'Monte Carlo Inputs'!$C$14*(H6864-G6864)</f>
        <v>1708.2983148079395</v>
      </c>
      <c r="N6864" s="16">
        <f>I6864*$E6864*(1-'Monte Carlo Inputs'!$C$11)+I6864*'Monte Carlo Inputs'!$C$12-I6864*'Monte Carlo Inputs'!$C$13-'Monte Carlo Inputs'!$C$14*(I6864-H6864)</f>
        <v>1982.7598785879725</v>
      </c>
      <c r="O6864" s="16">
        <f>J6864*$E6864*(1-'Monte Carlo Inputs'!$C$11)+J6864*'Monte Carlo Inputs'!$C$12-J6864*'Monte Carlo Inputs'!$C$13-'Monte Carlo Inputs'!$C$14*(J6864-I6864)</f>
        <v>2301.3174584675421</v>
      </c>
    </row>
    <row r="6865" spans="1:15">
      <c r="A6865">
        <v>6861</v>
      </c>
      <c r="B6865" s="39">
        <v>-0.32430794415649389</v>
      </c>
      <c r="C6865" s="39">
        <v>0.2280572273003259</v>
      </c>
      <c r="D6865" s="29">
        <f>'Monte Carlo Inputs'!$C$6+'Monte Carlo Inputs'!$D$6*B6865</f>
        <v>0.10529985575340149</v>
      </c>
      <c r="E6865" s="29">
        <f>'Monte Carlo Inputs'!$C$7+'Monte Carlo Inputs'!$D$7*C6865</f>
        <v>0.59098443542195811</v>
      </c>
      <c r="F6865" s="16">
        <f>'Monte Carlo Inputs'!$C$17*(1+$D6865)</f>
        <v>2684.8838796105879</v>
      </c>
      <c r="G6865" s="16">
        <f t="shared" ref="G6865:J6865" si="6859">F6865*(1+$D6865)</f>
        <v>2967.6017648482157</v>
      </c>
      <c r="H6865" s="16">
        <f t="shared" si="6859"/>
        <v>3280.0898026202726</v>
      </c>
      <c r="I6865" s="16">
        <f t="shared" si="6859"/>
        <v>3625.4827856943907</v>
      </c>
      <c r="J6865" s="16">
        <f t="shared" si="6859"/>
        <v>4007.2456000644502</v>
      </c>
      <c r="K6865" s="16">
        <f>F6865*$E6865*(1-'Monte Carlo Inputs'!$C$11)+F6865*'Monte Carlo Inputs'!$C$12-F6865*'Monte Carlo Inputs'!$C$13-'Monte Carlo Inputs'!$C$14*(F6865-'Monte Carlo Inputs'!$C$17)</f>
        <v>1236.1591231705268</v>
      </c>
      <c r="L6865" s="16">
        <f>G6865*$E6865*(1-'Monte Carlo Inputs'!$C$11)+G6865*'Monte Carlo Inputs'!$C$12-G6865*'Monte Carlo Inputs'!$C$13-'Monte Carlo Inputs'!$C$14*(G6865-F6865)</f>
        <v>1366.3265005286346</v>
      </c>
      <c r="M6865" s="16">
        <f>H6865*$E6865*(1-'Monte Carlo Inputs'!$C$11)+H6865*'Monte Carlo Inputs'!$C$12-H6865*'Monte Carlo Inputs'!$C$13-'Monte Carlo Inputs'!$C$14*(H6865-G6865)</f>
        <v>1510.2004839463498</v>
      </c>
      <c r="N6865" s="16">
        <f>I6865*$E6865*(1-'Monte Carlo Inputs'!$C$11)+I6865*'Monte Carlo Inputs'!$C$12-I6865*'Monte Carlo Inputs'!$C$13-'Monte Carlo Inputs'!$C$14*(I6865-H6865)</f>
        <v>1669.2243770646171</v>
      </c>
      <c r="O6865" s="16">
        <f>J6865*$E6865*(1-'Monte Carlo Inputs'!$C$11)+J6865*'Monte Carlo Inputs'!$C$12-J6865*'Monte Carlo Inputs'!$C$13-'Monte Carlo Inputs'!$C$14*(J6865-I6865)</f>
        <v>1844.9934631895833</v>
      </c>
    </row>
    <row r="6866" spans="1:15">
      <c r="A6866">
        <v>6862</v>
      </c>
      <c r="B6866" s="39">
        <v>1.410750443290147</v>
      </c>
      <c r="C6866" s="39">
        <v>-2.124029694763343</v>
      </c>
      <c r="D6866" s="29">
        <f>'Monte Carlo Inputs'!$C$6+'Monte Carlo Inputs'!$D$6*B6866</f>
        <v>0.21770430673785679</v>
      </c>
      <c r="E6866" s="29">
        <f>'Monte Carlo Inputs'!$C$7+'Monte Carlo Inputs'!$D$7*C6866</f>
        <v>0.50679881920404268</v>
      </c>
      <c r="F6866" s="16">
        <f>'Monte Carlo Inputs'!$C$17*(1+$D6866)</f>
        <v>2957.9255314969282</v>
      </c>
      <c r="G6866" s="16">
        <f t="shared" ref="G6866:J6866" si="6860">F6866*(1+$D6866)</f>
        <v>3601.8786587136738</v>
      </c>
      <c r="H6866" s="16">
        <f t="shared" si="6860"/>
        <v>4386.0231550628159</v>
      </c>
      <c r="I6866" s="16">
        <f t="shared" si="6860"/>
        <v>5340.8792853719533</v>
      </c>
      <c r="J6866" s="16">
        <f t="shared" si="6860"/>
        <v>6503.6117075644343</v>
      </c>
      <c r="K6866" s="16">
        <f>F6866*$E6866*(1-'Monte Carlo Inputs'!$C$11)+F6866*'Monte Carlo Inputs'!$C$12-F6866*'Monte Carlo Inputs'!$C$13-'Monte Carlo Inputs'!$C$14*(F6866-'Monte Carlo Inputs'!$C$17)</f>
        <v>1188.8202926863721</v>
      </c>
      <c r="L6866" s="16">
        <f>G6866*$E6866*(1-'Monte Carlo Inputs'!$C$11)+G6866*'Monte Carlo Inputs'!$C$12-G6866*'Monte Carlo Inputs'!$C$13-'Monte Carlo Inputs'!$C$14*(G6866-F6866)</f>
        <v>1447.6315903415548</v>
      </c>
      <c r="M6866" s="16">
        <f>H6866*$E6866*(1-'Monte Carlo Inputs'!$C$11)+H6866*'Monte Carlo Inputs'!$C$12-H6866*'Monte Carlo Inputs'!$C$13-'Monte Carlo Inputs'!$C$14*(H6866-G6866)</f>
        <v>1762.7872221286846</v>
      </c>
      <c r="N6866" s="16">
        <f>I6866*$E6866*(1-'Monte Carlo Inputs'!$C$11)+I6866*'Monte Carlo Inputs'!$C$12-I6866*'Monte Carlo Inputs'!$C$13-'Monte Carlo Inputs'!$C$14*(I6866-H6866)</f>
        <v>2146.5535922485619</v>
      </c>
      <c r="O6866" s="16">
        <f>J6866*$E6866*(1-'Monte Carlo Inputs'!$C$11)+J6866*'Monte Carlo Inputs'!$C$12-J6866*'Monte Carlo Inputs'!$C$13-'Monte Carlo Inputs'!$C$14*(J6866-I6866)</f>
        <v>2613.867553924691</v>
      </c>
    </row>
    <row r="6867" spans="1:15">
      <c r="A6867">
        <v>6863</v>
      </c>
      <c r="B6867" s="39">
        <v>8.0921416804470958E-2</v>
      </c>
      <c r="C6867" s="39">
        <v>1.1864370409022618</v>
      </c>
      <c r="D6867" s="29">
        <f>'Monte Carlo Inputs'!$C$6+'Monte Carlo Inputs'!$D$6*B6867</f>
        <v>0.13155233473114408</v>
      </c>
      <c r="E6867" s="29">
        <f>'Monte Carlo Inputs'!$C$7+'Monte Carlo Inputs'!$D$7*C6867</f>
        <v>0.62528665207137568</v>
      </c>
      <c r="F6867" s="16">
        <f>'Monte Carlo Inputs'!$C$17*(1+$D6867)</f>
        <v>2748.6537762954222</v>
      </c>
      <c r="G6867" s="16">
        <f t="shared" ref="G6867:J6867" si="6861">F6867*(1+$D6867)</f>
        <v>3110.2455979346605</v>
      </c>
      <c r="H6867" s="16">
        <f t="shared" si="6861"/>
        <v>3519.405667930228</v>
      </c>
      <c r="I6867" s="16">
        <f t="shared" si="6861"/>
        <v>3982.391700412471</v>
      </c>
      <c r="J6867" s="16">
        <f t="shared" si="6861"/>
        <v>4506.2846264156624</v>
      </c>
      <c r="K6867" s="16">
        <f>F6867*$E6867*(1-'Monte Carlo Inputs'!$C$11)+F6867*'Monte Carlo Inputs'!$C$12-F6867*'Monte Carlo Inputs'!$C$13-'Monte Carlo Inputs'!$C$14*(F6867-'Monte Carlo Inputs'!$C$17)</f>
        <v>1333.5774721267358</v>
      </c>
      <c r="L6867" s="16">
        <f>G6867*$E6867*(1-'Monte Carlo Inputs'!$C$11)+G6867*'Monte Carlo Inputs'!$C$12-G6867*'Monte Carlo Inputs'!$C$13-'Monte Carlo Inputs'!$C$14*(G6867-F6867)</f>
        <v>1509.0127021298651</v>
      </c>
      <c r="M6867" s="16">
        <f>H6867*$E6867*(1-'Monte Carlo Inputs'!$C$11)+H6867*'Monte Carlo Inputs'!$C$12-H6867*'Monte Carlo Inputs'!$C$13-'Monte Carlo Inputs'!$C$14*(H6867-G6867)</f>
        <v>1707.5268462340014</v>
      </c>
      <c r="N6867" s="16">
        <f>I6867*$E6867*(1-'Monte Carlo Inputs'!$C$11)+I6867*'Monte Carlo Inputs'!$C$12-I6867*'Monte Carlo Inputs'!$C$13-'Monte Carlo Inputs'!$C$14*(I6867-H6867)</f>
        <v>1932.1559894721915</v>
      </c>
      <c r="O6867" s="16">
        <f>J6867*$E6867*(1-'Monte Carlo Inputs'!$C$11)+J6867*'Monte Carlo Inputs'!$C$12-J6867*'Monte Carlo Inputs'!$C$13-'Monte Carlo Inputs'!$C$14*(J6867-I6867)</f>
        <v>2186.3356209520216</v>
      </c>
    </row>
    <row r="6868" spans="1:15">
      <c r="A6868">
        <v>6864</v>
      </c>
      <c r="B6868" s="39">
        <v>-0.90080989447070681</v>
      </c>
      <c r="C6868" s="39">
        <v>-1.1388574005260113</v>
      </c>
      <c r="D6868" s="29">
        <f>'Monte Carlo Inputs'!$C$6+'Monte Carlo Inputs'!$D$6*B6868</f>
        <v>6.7951611057209857E-2</v>
      </c>
      <c r="E6868" s="29">
        <f>'Monte Carlo Inputs'!$C$7+'Monte Carlo Inputs'!$D$7*C6868</f>
        <v>0.5420599891434682</v>
      </c>
      <c r="F6868" s="16">
        <f>'Monte Carlo Inputs'!$C$17*(1+$D6868)</f>
        <v>2594.1612584190689</v>
      </c>
      <c r="G6868" s="16">
        <f t="shared" ref="G6868:J6868" si="6862">F6868*(1+$D6868)</f>
        <v>2770.4386952708433</v>
      </c>
      <c r="H6868" s="16">
        <f t="shared" si="6862"/>
        <v>2958.6944679497315</v>
      </c>
      <c r="I6868" s="16">
        <f t="shared" si="6862"/>
        <v>3159.74252367297</v>
      </c>
      <c r="J6868" s="16">
        <f t="shared" si="6862"/>
        <v>3374.4521186825223</v>
      </c>
      <c r="K6868" s="16">
        <f>F6868*$E6868*(1-'Monte Carlo Inputs'!$C$11)+F6868*'Monte Carlo Inputs'!$C$12-F6868*'Monte Carlo Inputs'!$C$13-'Monte Carlo Inputs'!$C$14*(F6868-'Monte Carlo Inputs'!$C$17)</f>
        <v>1102.7018209648372</v>
      </c>
      <c r="L6868" s="16">
        <f>G6868*$E6868*(1-'Monte Carlo Inputs'!$C$11)+G6868*'Monte Carlo Inputs'!$C$12-G6868*'Monte Carlo Inputs'!$C$13-'Monte Carlo Inputs'!$C$14*(G6868-F6868)</f>
        <v>1177.6321862151167</v>
      </c>
      <c r="M6868" s="16">
        <f>H6868*$E6868*(1-'Monte Carlo Inputs'!$C$11)+H6868*'Monte Carlo Inputs'!$C$12-H6868*'Monte Carlo Inputs'!$C$13-'Monte Carlo Inputs'!$C$14*(H6868-G6868)</f>
        <v>1257.654190501258</v>
      </c>
      <c r="N6868" s="16">
        <f>I6868*$E6868*(1-'Monte Carlo Inputs'!$C$11)+I6868*'Monte Carlo Inputs'!$C$12-I6868*'Monte Carlo Inputs'!$C$13-'Monte Carlo Inputs'!$C$14*(I6868-H6868)</f>
        <v>1343.1138188986699</v>
      </c>
      <c r="O6868" s="16">
        <f>J6868*$E6868*(1-'Monte Carlo Inputs'!$C$11)+J6868*'Monte Carlo Inputs'!$C$12-J6868*'Monte Carlo Inputs'!$C$13-'Monte Carlo Inputs'!$C$14*(J6868-I6868)</f>
        <v>1434.3805667260358</v>
      </c>
    </row>
    <row r="6869" spans="1:15">
      <c r="A6869">
        <v>6865</v>
      </c>
      <c r="B6869" s="39">
        <v>0.95744698387867677</v>
      </c>
      <c r="C6869" s="39">
        <v>-0.73669356111293771</v>
      </c>
      <c r="D6869" s="29">
        <f>'Monte Carlo Inputs'!$C$6+'Monte Carlo Inputs'!$D$6*B6869</f>
        <v>0.18833738349587592</v>
      </c>
      <c r="E6869" s="29">
        <f>'Monte Carlo Inputs'!$C$7+'Monte Carlo Inputs'!$D$7*C6869</f>
        <v>0.55645418959752602</v>
      </c>
      <c r="F6869" s="16">
        <f>'Monte Carlo Inputs'!$C$17*(1+$D6869)</f>
        <v>2886.5903382498327</v>
      </c>
      <c r="G6869" s="16">
        <f t="shared" ref="G6869:J6869" si="6863">F6869*(1+$D6869)</f>
        <v>3430.2432097802816</v>
      </c>
      <c r="H6869" s="16">
        <f t="shared" si="6863"/>
        <v>4076.2862406647951</v>
      </c>
      <c r="I6869" s="16">
        <f t="shared" si="6863"/>
        <v>4844.0033256118431</v>
      </c>
      <c r="J6869" s="16">
        <f t="shared" si="6863"/>
        <v>5756.3102376028992</v>
      </c>
      <c r="K6869" s="16">
        <f>F6869*$E6869*(1-'Monte Carlo Inputs'!$C$11)+F6869*'Monte Carlo Inputs'!$C$12-F6869*'Monte Carlo Inputs'!$C$13-'Monte Carlo Inputs'!$C$14*(F6869-'Monte Carlo Inputs'!$C$17)</f>
        <v>1261.1610396463889</v>
      </c>
      <c r="L6869" s="16">
        <f>G6869*$E6869*(1-'Monte Carlo Inputs'!$C$11)+G6869*'Monte Carlo Inputs'!$C$12-G6869*'Monte Carlo Inputs'!$C$13-'Monte Carlo Inputs'!$C$14*(G6869-F6869)</f>
        <v>1498.6848100203283</v>
      </c>
      <c r="M6869" s="16">
        <f>H6869*$E6869*(1-'Monte Carlo Inputs'!$C$11)+H6869*'Monte Carlo Inputs'!$C$12-H6869*'Monte Carlo Inputs'!$C$13-'Monte Carlo Inputs'!$C$14*(H6869-G6869)</f>
        <v>1780.9431858245707</v>
      </c>
      <c r="N6869" s="16">
        <f>I6869*$E6869*(1-'Monte Carlo Inputs'!$C$11)+I6869*'Monte Carlo Inputs'!$C$12-I6869*'Monte Carlo Inputs'!$C$13-'Monte Carlo Inputs'!$C$14*(I6869-H6869)</f>
        <v>2116.3613655975805</v>
      </c>
      <c r="O6869" s="16">
        <f>J6869*$E6869*(1-'Monte Carlo Inputs'!$C$11)+J6869*'Monte Carlo Inputs'!$C$12-J6869*'Monte Carlo Inputs'!$C$13-'Monte Carlo Inputs'!$C$14*(J6869-I6869)</f>
        <v>2514.9513277259871</v>
      </c>
    </row>
    <row r="6870" spans="1:15">
      <c r="A6870">
        <v>6866</v>
      </c>
      <c r="B6870" s="39">
        <v>0.85655018837307195</v>
      </c>
      <c r="C6870" s="39">
        <v>0.37791459358616941</v>
      </c>
      <c r="D6870" s="29">
        <f>'Monte Carlo Inputs'!$C$6+'Monte Carlo Inputs'!$D$6*B6870</f>
        <v>0.18180086058289863</v>
      </c>
      <c r="E6870" s="29">
        <f>'Monte Carlo Inputs'!$C$7+'Monte Carlo Inputs'!$D$7*C6870</f>
        <v>0.59634811250685882</v>
      </c>
      <c r="F6870" s="16">
        <f>'Monte Carlo Inputs'!$C$17*(1+$D6870)</f>
        <v>2870.7124704419198</v>
      </c>
      <c r="G6870" s="16">
        <f t="shared" ref="G6870:J6870" si="6864">F6870*(1+$D6870)</f>
        <v>3392.6104680543199</v>
      </c>
      <c r="H6870" s="16">
        <f t="shared" si="6864"/>
        <v>4009.3899707691457</v>
      </c>
      <c r="I6870" s="16">
        <f t="shared" si="6864"/>
        <v>4738.3005178674193</v>
      </c>
      <c r="J6870" s="16">
        <f t="shared" si="6864"/>
        <v>5599.7276297161106</v>
      </c>
      <c r="K6870" s="16">
        <f>F6870*$E6870*(1-'Monte Carlo Inputs'!$C$11)+F6870*'Monte Carlo Inputs'!$C$12-F6870*'Monte Carlo Inputs'!$C$13-'Monte Carlo Inputs'!$C$14*(F6870-'Monte Carlo Inputs'!$C$17)</f>
        <v>1335.4921419472851</v>
      </c>
      <c r="L6870" s="16">
        <f>G6870*$E6870*(1-'Monte Carlo Inputs'!$C$11)+G6870*'Monte Carlo Inputs'!$C$12-G6870*'Monte Carlo Inputs'!$C$13-'Monte Carlo Inputs'!$C$14*(G6870-F6870)</f>
        <v>1578.2857626550001</v>
      </c>
      <c r="M6870" s="16">
        <f>H6870*$E6870*(1-'Monte Carlo Inputs'!$C$11)+H6870*'Monte Carlo Inputs'!$C$12-H6870*'Monte Carlo Inputs'!$C$13-'Monte Carlo Inputs'!$C$14*(H6870-G6870)</f>
        <v>1865.2194725514157</v>
      </c>
      <c r="N6870" s="16">
        <f>I6870*$E6870*(1-'Monte Carlo Inputs'!$C$11)+I6870*'Monte Carlo Inputs'!$C$12-I6870*'Monte Carlo Inputs'!$C$13-'Monte Carlo Inputs'!$C$14*(I6870-H6870)</f>
        <v>2204.3179778372432</v>
      </c>
      <c r="O6870" s="16">
        <f>J6870*$E6870*(1-'Monte Carlo Inputs'!$C$11)+J6870*'Monte Carlo Inputs'!$C$12-J6870*'Monte Carlo Inputs'!$C$13-'Monte Carlo Inputs'!$C$14*(J6870-I6870)</f>
        <v>2605.0648832064094</v>
      </c>
    </row>
    <row r="6871" spans="1:15">
      <c r="A6871">
        <v>6867</v>
      </c>
      <c r="B6871" s="39">
        <v>1.2725278377728872</v>
      </c>
      <c r="C6871" s="39">
        <v>0.18097798981558985</v>
      </c>
      <c r="D6871" s="29">
        <f>'Monte Carlo Inputs'!$C$6+'Monte Carlo Inputs'!$D$6*B6871</f>
        <v>0.20874965933277842</v>
      </c>
      <c r="E6871" s="29">
        <f>'Monte Carlo Inputs'!$C$7+'Monte Carlo Inputs'!$D$7*C6871</f>
        <v>0.58929938093628254</v>
      </c>
      <c r="F6871" s="16">
        <f>'Monte Carlo Inputs'!$C$17*(1+$D6871)</f>
        <v>2936.1737974852526</v>
      </c>
      <c r="G6871" s="16">
        <f t="shared" ref="G6871:J6871" si="6865">F6871*(1+$D6871)</f>
        <v>3549.0990774521297</v>
      </c>
      <c r="H6871" s="16">
        <f t="shared" si="6865"/>
        <v>4289.9723008085402</v>
      </c>
      <c r="I6871" s="16">
        <f t="shared" si="6865"/>
        <v>5185.5025571493788</v>
      </c>
      <c r="J6871" s="16">
        <f t="shared" si="6865"/>
        <v>6267.9744494235629</v>
      </c>
      <c r="K6871" s="16">
        <f>F6871*$E6871*(1-'Monte Carlo Inputs'!$C$11)+F6871*'Monte Carlo Inputs'!$C$12-F6871*'Monte Carlo Inputs'!$C$13-'Monte Carlo Inputs'!$C$14*(F6871-'Monte Carlo Inputs'!$C$17)</f>
        <v>1352.1472082328555</v>
      </c>
      <c r="L6871" s="16">
        <f>G6871*$E6871*(1-'Monte Carlo Inputs'!$C$11)+G6871*'Monte Carlo Inputs'!$C$12-G6871*'Monte Carlo Inputs'!$C$13-'Monte Carlo Inputs'!$C$14*(G6871-F6871)</f>
        <v>1634.4074773192317</v>
      </c>
      <c r="M6871" s="16">
        <f>H6871*$E6871*(1-'Monte Carlo Inputs'!$C$11)+H6871*'Monte Carlo Inputs'!$C$12-H6871*'Monte Carlo Inputs'!$C$13-'Monte Carlo Inputs'!$C$14*(H6871-G6871)</f>
        <v>1975.5894814205672</v>
      </c>
      <c r="N6871" s="16">
        <f>I6871*$E6871*(1-'Monte Carlo Inputs'!$C$11)+I6871*'Monte Carlo Inputs'!$C$12-I6871*'Monte Carlo Inputs'!$C$13-'Monte Carlo Inputs'!$C$14*(I6871-H6871)</f>
        <v>2387.9931126485312</v>
      </c>
      <c r="O6871" s="16">
        <f>J6871*$E6871*(1-'Monte Carlo Inputs'!$C$11)+J6871*'Monte Carlo Inputs'!$C$12-J6871*'Monte Carlo Inputs'!$C$13-'Monte Carlo Inputs'!$C$14*(J6871-I6871)</f>
        <v>2886.4858614029331</v>
      </c>
    </row>
    <row r="6872" spans="1:15">
      <c r="A6872">
        <v>6868</v>
      </c>
      <c r="B6872" s="39">
        <v>-2.9190183683953291E-2</v>
      </c>
      <c r="C6872" s="39">
        <v>-0.24527464558736004</v>
      </c>
      <c r="D6872" s="29">
        <f>'Monte Carlo Inputs'!$C$6+'Monte Carlo Inputs'!$D$6*B6872</f>
        <v>0.12441883761688537</v>
      </c>
      <c r="E6872" s="29">
        <f>'Monte Carlo Inputs'!$C$7+'Monte Carlo Inputs'!$D$7*C6872</f>
        <v>0.57404299715246232</v>
      </c>
      <c r="F6872" s="16">
        <f>'Monte Carlo Inputs'!$C$17*(1+$D6872)</f>
        <v>2731.3257984551765</v>
      </c>
      <c r="G6872" s="16">
        <f t="shared" ref="G6872:J6872" si="6866">F6872*(1+$D6872)</f>
        <v>3071.1541794519808</v>
      </c>
      <c r="H6872" s="16">
        <f t="shared" si="6866"/>
        <v>3453.2636126016355</v>
      </c>
      <c r="I6872" s="16">
        <f t="shared" si="6866"/>
        <v>3882.9146572662171</v>
      </c>
      <c r="J6872" s="16">
        <f t="shared" si="6866"/>
        <v>4366.0223854888463</v>
      </c>
      <c r="K6872" s="16">
        <f>F6872*$E6872*(1-'Monte Carlo Inputs'!$C$11)+F6872*'Monte Carlo Inputs'!$C$12-F6872*'Monte Carlo Inputs'!$C$13-'Monte Carlo Inputs'!$C$14*(F6872-'Monte Carlo Inputs'!$C$17)</f>
        <v>1225.3196838208521</v>
      </c>
      <c r="L6872" s="16">
        <f>G6872*$E6872*(1-'Monte Carlo Inputs'!$C$11)+G6872*'Monte Carlo Inputs'!$C$12-G6872*'Monte Carlo Inputs'!$C$13-'Monte Carlo Inputs'!$C$14*(G6872-F6872)</f>
        <v>1377.7725345909323</v>
      </c>
      <c r="M6872" s="16">
        <f>H6872*$E6872*(1-'Monte Carlo Inputs'!$C$11)+H6872*'Monte Carlo Inputs'!$C$12-H6872*'Monte Carlo Inputs'!$C$13-'Monte Carlo Inputs'!$C$14*(H6872-G6872)</f>
        <v>1549.1933918452057</v>
      </c>
      <c r="N6872" s="16">
        <f>I6872*$E6872*(1-'Monte Carlo Inputs'!$C$11)+I6872*'Monte Carlo Inputs'!$C$12-I6872*'Monte Carlo Inputs'!$C$13-'Monte Carlo Inputs'!$C$14*(I6872-H6872)</f>
        <v>1741.9422329023462</v>
      </c>
      <c r="O6872" s="16">
        <f>J6872*$E6872*(1-'Monte Carlo Inputs'!$C$11)+J6872*'Monte Carlo Inputs'!$C$12-J6872*'Monte Carlo Inputs'!$C$13-'Monte Carlo Inputs'!$C$14*(J6872-I6872)</f>
        <v>1958.672660715818</v>
      </c>
    </row>
    <row r="6873" spans="1:15">
      <c r="A6873">
        <v>6869</v>
      </c>
      <c r="B6873" s="39">
        <v>-0.1673645078001689</v>
      </c>
      <c r="C6873" s="39">
        <v>-1.9034865194903792</v>
      </c>
      <c r="D6873" s="29">
        <f>'Monte Carlo Inputs'!$C$6+'Monte Carlo Inputs'!$D$6*B6873</f>
        <v>0.11546731808601365</v>
      </c>
      <c r="E6873" s="29">
        <f>'Monte Carlo Inputs'!$C$7+'Monte Carlo Inputs'!$D$7*C6873</f>
        <v>0.51469247438270438</v>
      </c>
      <c r="F6873" s="16">
        <f>'Monte Carlo Inputs'!$C$17*(1+$D6873)</f>
        <v>2709.5816623627366</v>
      </c>
      <c r="G6873" s="16">
        <f t="shared" ref="G6873:J6873" si="6867">F6873*(1+$D6873)</f>
        <v>3022.4497900508045</v>
      </c>
      <c r="H6873" s="16">
        <f t="shared" si="6867"/>
        <v>3371.443961357606</v>
      </c>
      <c r="I6873" s="16">
        <f t="shared" si="6867"/>
        <v>3760.7355536528548</v>
      </c>
      <c r="J6873" s="16">
        <f t="shared" si="6867"/>
        <v>4194.9776020638701</v>
      </c>
      <c r="K6873" s="16">
        <f>F6873*$E6873*(1-'Monte Carlo Inputs'!$C$11)+F6873*'Monte Carlo Inputs'!$C$12-F6873*'Monte Carlo Inputs'!$C$13-'Monte Carlo Inputs'!$C$14*(F6873-'Monte Carlo Inputs'!$C$17)</f>
        <v>1100.8090316892162</v>
      </c>
      <c r="L6873" s="16">
        <f>G6873*$E6873*(1-'Monte Carlo Inputs'!$C$11)+G6873*'Monte Carlo Inputs'!$C$12-G6873*'Monte Carlo Inputs'!$C$13-'Monte Carlo Inputs'!$C$14*(G6873-F6873)</f>
        <v>1227.9164983032319</v>
      </c>
      <c r="M6873" s="16">
        <f>H6873*$E6873*(1-'Monte Carlo Inputs'!$C$11)+H6873*'Monte Carlo Inputs'!$C$12-H6873*'Monte Carlo Inputs'!$C$13-'Monte Carlo Inputs'!$C$14*(H6873-G6873)</f>
        <v>1369.7007231958748</v>
      </c>
      <c r="N6873" s="16">
        <f>I6873*$E6873*(1-'Monte Carlo Inputs'!$C$11)+I6873*'Monte Carlo Inputs'!$C$12-I6873*'Monte Carlo Inputs'!$C$13-'Monte Carlo Inputs'!$C$14*(I6873-H6873)</f>
        <v>1527.8563922837764</v>
      </c>
      <c r="O6873" s="16">
        <f>J6873*$E6873*(1-'Monte Carlo Inputs'!$C$11)+J6873*'Monte Carlo Inputs'!$C$12-J6873*'Monte Carlo Inputs'!$C$13-'Monte Carlo Inputs'!$C$14*(J6873-I6873)</f>
        <v>1704.2738723213565</v>
      </c>
    </row>
    <row r="6874" spans="1:15">
      <c r="A6874">
        <v>6870</v>
      </c>
      <c r="B6874" s="39">
        <v>1.452639048555322</v>
      </c>
      <c r="C6874" s="39">
        <v>-0.70145107040709997</v>
      </c>
      <c r="D6874" s="29">
        <f>'Monte Carlo Inputs'!$C$6+'Monte Carlo Inputs'!$D$6*B6874</f>
        <v>0.22041802848428499</v>
      </c>
      <c r="E6874" s="29">
        <f>'Monte Carlo Inputs'!$C$7+'Monte Carlo Inputs'!$D$7*C6874</f>
        <v>0.55771558464602278</v>
      </c>
      <c r="F6874" s="16">
        <f>'Monte Carlo Inputs'!$C$17*(1+$D6874)</f>
        <v>2964.517432991177</v>
      </c>
      <c r="G6874" s="16">
        <f t="shared" ref="G6874:J6874" si="6868">F6874*(1+$D6874)</f>
        <v>3617.9505209783856</v>
      </c>
      <c r="H6874" s="16">
        <f t="shared" si="6868"/>
        <v>4415.4120419661331</v>
      </c>
      <c r="I6874" s="16">
        <f t="shared" si="6868"/>
        <v>5388.6484592020788</v>
      </c>
      <c r="J6874" s="16">
        <f t="shared" si="6868"/>
        <v>6576.4037287742804</v>
      </c>
      <c r="K6874" s="16">
        <f>F6874*$E6874*(1-'Monte Carlo Inputs'!$C$11)+F6874*'Monte Carlo Inputs'!$C$12-F6874*'Monte Carlo Inputs'!$C$13-'Monte Carlo Inputs'!$C$14*(F6874-'Monte Carlo Inputs'!$C$17)</f>
        <v>1298.9678191620858</v>
      </c>
      <c r="L6874" s="16">
        <f>G6874*$E6874*(1-'Monte Carlo Inputs'!$C$11)+G6874*'Monte Carlo Inputs'!$C$12-G6874*'Monte Carlo Inputs'!$C$13-'Monte Carlo Inputs'!$C$14*(G6874-F6874)</f>
        <v>1585.2837449263238</v>
      </c>
      <c r="M6874" s="16">
        <f>H6874*$E6874*(1-'Monte Carlo Inputs'!$C$11)+H6874*'Monte Carlo Inputs'!$C$12-H6874*'Monte Carlo Inputs'!$C$13-'Monte Carlo Inputs'!$C$14*(H6874-G6874)</f>
        <v>1934.7088625711681</v>
      </c>
      <c r="N6874" s="16">
        <f>I6874*$E6874*(1-'Monte Carlo Inputs'!$C$11)+I6874*'Monte Carlo Inputs'!$C$12-I6874*'Monte Carlo Inputs'!$C$13-'Monte Carlo Inputs'!$C$14*(I6874-H6874)</f>
        <v>2361.1535757501792</v>
      </c>
      <c r="O6874" s="16">
        <f>J6874*$E6874*(1-'Monte Carlo Inputs'!$C$11)+J6874*'Monte Carlo Inputs'!$C$12-J6874*'Monte Carlo Inputs'!$C$13-'Monte Carlo Inputs'!$C$14*(J6874-I6874)</f>
        <v>2881.5943918656526</v>
      </c>
    </row>
    <row r="6875" spans="1:15">
      <c r="A6875">
        <v>6871</v>
      </c>
      <c r="B6875" s="39">
        <v>0.41396108310177859</v>
      </c>
      <c r="C6875" s="39">
        <v>-0.72154812798210655</v>
      </c>
      <c r="D6875" s="29">
        <f>'Monte Carlo Inputs'!$C$6+'Monte Carlo Inputs'!$D$6*B6875</f>
        <v>0.15312805870507079</v>
      </c>
      <c r="E6875" s="29">
        <f>'Monte Carlo Inputs'!$C$7+'Monte Carlo Inputs'!$D$7*C6875</f>
        <v>0.55699627314428868</v>
      </c>
      <c r="F6875" s="16">
        <f>'Monte Carlo Inputs'!$C$17*(1+$D6875)</f>
        <v>2801.0633674004876</v>
      </c>
      <c r="G6875" s="16">
        <f t="shared" ref="G6875:J6875" si="6869">F6875*(1+$D6875)</f>
        <v>3229.9847631604125</v>
      </c>
      <c r="H6875" s="16">
        <f t="shared" si="6869"/>
        <v>3724.586059590124</v>
      </c>
      <c r="I6875" s="16">
        <f t="shared" si="6869"/>
        <v>4294.9246923751289</v>
      </c>
      <c r="J6875" s="16">
        <f t="shared" si="6869"/>
        <v>4952.5981728030056</v>
      </c>
      <c r="K6875" s="16">
        <f>F6875*$E6875*(1-'Monte Carlo Inputs'!$C$11)+F6875*'Monte Carlo Inputs'!$C$12-F6875*'Monte Carlo Inputs'!$C$13-'Monte Carlo Inputs'!$C$14*(F6875-'Monte Carlo Inputs'!$C$17)</f>
        <v>1223.6679754233539</v>
      </c>
      <c r="L6875" s="16">
        <f>G6875*$E6875*(1-'Monte Carlo Inputs'!$C$11)+G6875*'Monte Carlo Inputs'!$C$12-G6875*'Monte Carlo Inputs'!$C$13-'Monte Carlo Inputs'!$C$14*(G6875-F6875)</f>
        <v>1411.0458769994962</v>
      </c>
      <c r="M6875" s="16">
        <f>H6875*$E6875*(1-'Monte Carlo Inputs'!$C$11)+H6875*'Monte Carlo Inputs'!$C$12-H6875*'Monte Carlo Inputs'!$C$13-'Monte Carlo Inputs'!$C$14*(H6875-G6875)</f>
        <v>1627.1165928882233</v>
      </c>
      <c r="N6875" s="16">
        <f>I6875*$E6875*(1-'Monte Carlo Inputs'!$C$11)+I6875*'Monte Carlo Inputs'!$C$12-I6875*'Monte Carlo Inputs'!$C$13-'Monte Carlo Inputs'!$C$14*(I6875-H6875)</f>
        <v>1876.2737980440061</v>
      </c>
      <c r="O6875" s="16">
        <f>J6875*$E6875*(1-'Monte Carlo Inputs'!$C$11)+J6875*'Monte Carlo Inputs'!$C$12-J6875*'Monte Carlo Inputs'!$C$13-'Monte Carlo Inputs'!$C$14*(J6875-I6875)</f>
        <v>2163.5839623376746</v>
      </c>
    </row>
    <row r="6876" spans="1:15">
      <c r="A6876">
        <v>6872</v>
      </c>
      <c r="B6876" s="39">
        <v>0.50490105221642401</v>
      </c>
      <c r="C6876" s="39">
        <v>1.6831042587369904</v>
      </c>
      <c r="D6876" s="29">
        <f>'Monte Carlo Inputs'!$C$6+'Monte Carlo Inputs'!$D$6*B6876</f>
        <v>0.15901953611864539</v>
      </c>
      <c r="E6876" s="29">
        <f>'Monte Carlo Inputs'!$C$7+'Monte Carlo Inputs'!$D$7*C6876</f>
        <v>0.64306330624024843</v>
      </c>
      <c r="F6876" s="16">
        <f>'Monte Carlo Inputs'!$C$17*(1+$D6876)</f>
        <v>2815.3743551858015</v>
      </c>
      <c r="G6876" s="16">
        <f t="shared" ref="G6876:J6876" si="6870">F6876*(1+$D6876)</f>
        <v>3263.0738791477779</v>
      </c>
      <c r="H6876" s="16">
        <f t="shared" si="6870"/>
        <v>3781.966373730726</v>
      </c>
      <c r="I6876" s="16">
        <f t="shared" si="6870"/>
        <v>4383.3729120977014</v>
      </c>
      <c r="J6876" s="16">
        <f t="shared" si="6870"/>
        <v>5080.4148392145134</v>
      </c>
      <c r="K6876" s="16">
        <f>F6876*$E6876*(1-'Monte Carlo Inputs'!$C$11)+F6876*'Monte Carlo Inputs'!$C$12-F6876*'Monte Carlo Inputs'!$C$13-'Monte Carlo Inputs'!$C$14*(F6876-'Monte Carlo Inputs'!$C$17)</f>
        <v>1402.5498164987298</v>
      </c>
      <c r="L6876" s="16">
        <f>G6876*$E6876*(1-'Monte Carlo Inputs'!$C$11)+G6876*'Monte Carlo Inputs'!$C$12-G6876*'Monte Carlo Inputs'!$C$13-'Monte Carlo Inputs'!$C$14*(G6876-F6876)</f>
        <v>1625.582637701649</v>
      </c>
      <c r="M6876" s="16">
        <f>H6876*$E6876*(1-'Monte Carlo Inputs'!$C$11)+H6876*'Monte Carlo Inputs'!$C$12-H6876*'Monte Carlo Inputs'!$C$13-'Monte Carlo Inputs'!$C$14*(H6876-G6876)</f>
        <v>1884.0820346714888</v>
      </c>
      <c r="N6876" s="16">
        <f>I6876*$E6876*(1-'Monte Carlo Inputs'!$C$11)+I6876*'Monte Carlo Inputs'!$C$12-I6876*'Monte Carlo Inputs'!$C$13-'Monte Carlo Inputs'!$C$14*(I6876-H6876)</f>
        <v>2183.6878858344226</v>
      </c>
      <c r="O6876" s="16">
        <f>J6876*$E6876*(1-'Monte Carlo Inputs'!$C$11)+J6876*'Monte Carlo Inputs'!$C$12-J6876*'Monte Carlo Inputs'!$C$13-'Monte Carlo Inputs'!$C$14*(J6876-I6876)</f>
        <v>2530.9369204677178</v>
      </c>
    </row>
    <row r="6877" spans="1:15">
      <c r="A6877">
        <v>6873</v>
      </c>
      <c r="B6877" s="39">
        <v>-0.5264507863004273</v>
      </c>
      <c r="C6877" s="39">
        <v>-0.29629923065501523</v>
      </c>
      <c r="D6877" s="29">
        <f>'Monte Carlo Inputs'!$C$6+'Monte Carlo Inputs'!$D$6*B6877</f>
        <v>9.2204183955829189E-2</v>
      </c>
      <c r="E6877" s="29">
        <f>'Monte Carlo Inputs'!$C$7+'Monte Carlo Inputs'!$D$7*C6877</f>
        <v>0.57221673125391503</v>
      </c>
      <c r="F6877" s="16">
        <f>'Monte Carlo Inputs'!$C$17*(1+$D6877)</f>
        <v>2653.0731832471051</v>
      </c>
      <c r="G6877" s="16">
        <f t="shared" ref="G6877:J6877" si="6871">F6877*(1+$D6877)</f>
        <v>2897.6976310834984</v>
      </c>
      <c r="H6877" s="16">
        <f t="shared" si="6871"/>
        <v>3164.8774765082917</v>
      </c>
      <c r="I6877" s="16">
        <f t="shared" si="6871"/>
        <v>3456.6924215499225</v>
      </c>
      <c r="J6877" s="16">
        <f t="shared" si="6871"/>
        <v>3775.4139254652323</v>
      </c>
      <c r="K6877" s="16">
        <f>F6877*$E6877*(1-'Monte Carlo Inputs'!$C$11)+F6877*'Monte Carlo Inputs'!$C$12-F6877*'Monte Carlo Inputs'!$C$13-'Monte Carlo Inputs'!$C$14*(F6877-'Monte Carlo Inputs'!$C$17)</f>
        <v>1185.5998533543982</v>
      </c>
      <c r="L6877" s="16">
        <f>G6877*$E6877*(1-'Monte Carlo Inputs'!$C$11)+G6877*'Monte Carlo Inputs'!$C$12-G6877*'Monte Carlo Inputs'!$C$13-'Monte Carlo Inputs'!$C$14*(G6877-F6877)</f>
        <v>1294.9171203310914</v>
      </c>
      <c r="M6877" s="16">
        <f>H6877*$E6877*(1-'Monte Carlo Inputs'!$C$11)+H6877*'Monte Carlo Inputs'!$C$12-H6877*'Monte Carlo Inputs'!$C$13-'Monte Carlo Inputs'!$C$14*(H6877-G6877)</f>
        <v>1414.3138967016519</v>
      </c>
      <c r="N6877" s="16">
        <f>I6877*$E6877*(1-'Monte Carlo Inputs'!$C$11)+I6877*'Monte Carlo Inputs'!$C$12-I6877*'Monte Carlo Inputs'!$C$13-'Monte Carlo Inputs'!$C$14*(I6877-H6877)</f>
        <v>1544.719555404416</v>
      </c>
      <c r="O6877" s="16">
        <f>J6877*$E6877*(1-'Monte Carlo Inputs'!$C$11)+J6877*'Monte Carlo Inputs'!$C$12-J6877*'Monte Carlo Inputs'!$C$13-'Monte Carlo Inputs'!$C$14*(J6877-I6877)</f>
        <v>1687.1491614510921</v>
      </c>
    </row>
    <row r="6878" spans="1:15">
      <c r="A6878">
        <v>6874</v>
      </c>
      <c r="B6878" s="39">
        <v>0.54108428005551767</v>
      </c>
      <c r="C6878" s="39">
        <v>0.87683989363534298</v>
      </c>
      <c r="D6878" s="29">
        <f>'Monte Carlo Inputs'!$C$6+'Monte Carlo Inputs'!$D$6*B6878</f>
        <v>0.16136363928515846</v>
      </c>
      <c r="E6878" s="29">
        <f>'Monte Carlo Inputs'!$C$7+'Monte Carlo Inputs'!$D$7*C6878</f>
        <v>0.61420558768660094</v>
      </c>
      <c r="F6878" s="16">
        <f>'Monte Carlo Inputs'!$C$17*(1+$D6878)</f>
        <v>2821.0684161875788</v>
      </c>
      <c r="G6878" s="16">
        <f t="shared" ref="G6878:J6878" si="6872">F6878*(1+$D6878)</f>
        <v>3276.2862824960248</v>
      </c>
      <c r="H6878" s="16">
        <f t="shared" si="6872"/>
        <v>3804.9597603796265</v>
      </c>
      <c r="I6878" s="16">
        <f t="shared" si="6872"/>
        <v>4418.9419146480677</v>
      </c>
      <c r="J6878" s="16">
        <f t="shared" si="6872"/>
        <v>5131.9984637854059</v>
      </c>
      <c r="K6878" s="16">
        <f>F6878*$E6878*(1-'Monte Carlo Inputs'!$C$11)+F6878*'Monte Carlo Inputs'!$C$12-F6878*'Monte Carlo Inputs'!$C$13-'Monte Carlo Inputs'!$C$14*(F6878-'Monte Carlo Inputs'!$C$17)</f>
        <v>1347.5399358551276</v>
      </c>
      <c r="L6878" s="16">
        <f>G6878*$E6878*(1-'Monte Carlo Inputs'!$C$11)+G6878*'Monte Carlo Inputs'!$C$12-G6878*'Monte Carlo Inputs'!$C$13-'Monte Carlo Inputs'!$C$14*(G6878-F6878)</f>
        <v>1564.9838839867998</v>
      </c>
      <c r="M6878" s="16">
        <f>H6878*$E6878*(1-'Monte Carlo Inputs'!$C$11)+H6878*'Monte Carlo Inputs'!$C$12-H6878*'Monte Carlo Inputs'!$C$13-'Monte Carlo Inputs'!$C$14*(H6878-G6878)</f>
        <v>1817.5153789295323</v>
      </c>
      <c r="N6878" s="16">
        <f>I6878*$E6878*(1-'Monte Carlo Inputs'!$C$11)+I6878*'Monte Carlo Inputs'!$C$12-I6878*'Monte Carlo Inputs'!$C$13-'Monte Carlo Inputs'!$C$14*(I6878-H6878)</f>
        <v>2110.7962749303456</v>
      </c>
      <c r="O6878" s="16">
        <f>J6878*$E6878*(1-'Monte Carlo Inputs'!$C$11)+J6878*'Monte Carlo Inputs'!$C$12-J6878*'Monte Carlo Inputs'!$C$13-'Monte Carlo Inputs'!$C$14*(J6878-I6878)</f>
        <v>2451.4020436426617</v>
      </c>
    </row>
    <row r="6879" spans="1:15">
      <c r="A6879">
        <v>6875</v>
      </c>
      <c r="B6879" s="39">
        <v>0.24997949965827249</v>
      </c>
      <c r="C6879" s="39">
        <v>0.10748605667535607</v>
      </c>
      <c r="D6879" s="29">
        <f>'Monte Carlo Inputs'!$C$6+'Monte Carlo Inputs'!$D$6*B6879</f>
        <v>0.14250463531373792</v>
      </c>
      <c r="E6879" s="29">
        <f>'Monte Carlo Inputs'!$C$7+'Monte Carlo Inputs'!$D$7*C6879</f>
        <v>0.58666896637956711</v>
      </c>
      <c r="F6879" s="16">
        <f>'Monte Carlo Inputs'!$C$17*(1+$D6879)</f>
        <v>2775.2580096406009</v>
      </c>
      <c r="G6879" s="16">
        <f t="shared" ref="G6879:J6879" si="6873">F6879*(1+$D6879)</f>
        <v>3170.7451402059646</v>
      </c>
      <c r="H6879" s="16">
        <f t="shared" si="6873"/>
        <v>3622.5910200838221</v>
      </c>
      <c r="I6879" s="16">
        <f t="shared" si="6873"/>
        <v>4138.8270322916887</v>
      </c>
      <c r="J6879" s="16">
        <f t="shared" si="6873"/>
        <v>4728.6290691550557</v>
      </c>
      <c r="K6879" s="16">
        <f>F6879*$E6879*(1-'Monte Carlo Inputs'!$C$11)+F6879*'Monte Carlo Inputs'!$C$12-F6879*'Monte Carlo Inputs'!$C$13-'Monte Carlo Inputs'!$C$14*(F6879-'Monte Carlo Inputs'!$C$17)</f>
        <v>1270.6171456229924</v>
      </c>
      <c r="L6879" s="16">
        <f>G6879*$E6879*(1-'Monte Carlo Inputs'!$C$11)+G6879*'Monte Carlo Inputs'!$C$12-G6879*'Monte Carlo Inputs'!$C$13-'Monte Carlo Inputs'!$C$14*(G6879-F6879)</f>
        <v>1451.6859785833794</v>
      </c>
      <c r="M6879" s="16">
        <f>H6879*$E6879*(1-'Monte Carlo Inputs'!$C$11)+H6879*'Monte Carlo Inputs'!$C$12-H6879*'Monte Carlo Inputs'!$C$13-'Monte Carlo Inputs'!$C$14*(H6879-G6879)</f>
        <v>1658.5579595514705</v>
      </c>
      <c r="N6879" s="16">
        <f>I6879*$E6879*(1-'Monte Carlo Inputs'!$C$11)+I6879*'Monte Carlo Inputs'!$C$12-I6879*'Monte Carlo Inputs'!$C$13-'Monte Carlo Inputs'!$C$14*(I6879-H6879)</f>
        <v>1894.91015672405</v>
      </c>
      <c r="O6879" s="16">
        <f>J6879*$E6879*(1-'Monte Carlo Inputs'!$C$11)+J6879*'Monte Carlo Inputs'!$C$12-J6879*'Monte Carlo Inputs'!$C$13-'Monte Carlo Inputs'!$C$14*(J6879-I6879)</f>
        <v>2164.9436375603086</v>
      </c>
    </row>
    <row r="6880" spans="1:15">
      <c r="A6880">
        <v>6876</v>
      </c>
      <c r="B6880" s="39">
        <v>-0.66753264066265583</v>
      </c>
      <c r="C6880" s="39">
        <v>6.1108620781161749E-3</v>
      </c>
      <c r="D6880" s="29">
        <f>'Monte Carlo Inputs'!$C$6+'Monte Carlo Inputs'!$D$6*B6880</f>
        <v>8.3064302267586654E-2</v>
      </c>
      <c r="E6880" s="29">
        <f>'Monte Carlo Inputs'!$C$7+'Monte Carlo Inputs'!$D$7*C6880</f>
        <v>0.58304055743501504</v>
      </c>
      <c r="F6880" s="16">
        <f>'Monte Carlo Inputs'!$C$17*(1+$D6880)</f>
        <v>2630.8714966381954</v>
      </c>
      <c r="G6880" s="16">
        <f t="shared" ref="G6880:J6880" si="6874">F6880*(1+$D6880)</f>
        <v>2849.4030018621288</v>
      </c>
      <c r="H6880" s="16">
        <f t="shared" si="6874"/>
        <v>3086.0866740909737</v>
      </c>
      <c r="I6880" s="16">
        <f t="shared" si="6874"/>
        <v>3342.4303104116379</v>
      </c>
      <c r="J6880" s="16">
        <f t="shared" si="6874"/>
        <v>3620.066952024014</v>
      </c>
      <c r="K6880" s="16">
        <f>F6880*$E6880*(1-'Monte Carlo Inputs'!$C$11)+F6880*'Monte Carlo Inputs'!$C$12-F6880*'Monte Carlo Inputs'!$C$13-'Monte Carlo Inputs'!$C$14*(F6880-'Monte Carlo Inputs'!$C$17)</f>
        <v>1195.6004734532653</v>
      </c>
      <c r="L6880" s="16">
        <f>G6880*$E6880*(1-'Monte Carlo Inputs'!$C$11)+G6880*'Monte Carlo Inputs'!$C$12-G6880*'Monte Carlo Inputs'!$C$13-'Monte Carlo Inputs'!$C$14*(G6880-F6880)</f>
        <v>1294.9121925714576</v>
      </c>
      <c r="M6880" s="16">
        <f>H6880*$E6880*(1-'Monte Carlo Inputs'!$C$11)+H6880*'Monte Carlo Inputs'!$C$12-H6880*'Monte Carlo Inputs'!$C$13-'Monte Carlo Inputs'!$C$14*(H6880-G6880)</f>
        <v>1402.4731703451964</v>
      </c>
      <c r="N6880" s="16">
        <f>I6880*$E6880*(1-'Monte Carlo Inputs'!$C$11)+I6880*'Monte Carlo Inputs'!$C$12-I6880*'Monte Carlo Inputs'!$C$13-'Monte Carlo Inputs'!$C$14*(I6880-H6880)</f>
        <v>1518.9686256889306</v>
      </c>
      <c r="O6880" s="16">
        <f>J6880*$E6880*(1-'Monte Carlo Inputs'!$C$11)+J6880*'Monte Carlo Inputs'!$C$12-J6880*'Monte Carlo Inputs'!$C$13-'Monte Carlo Inputs'!$C$14*(J6880-I6880)</f>
        <v>1645.1406947481369</v>
      </c>
    </row>
    <row r="6881" spans="1:15">
      <c r="A6881">
        <v>6877</v>
      </c>
      <c r="B6881" s="39">
        <v>-0.59553516518482574</v>
      </c>
      <c r="C6881" s="39">
        <v>1.2753027826349148</v>
      </c>
      <c r="D6881" s="29">
        <f>'Monte Carlo Inputs'!$C$6+'Monte Carlo Inputs'!$D$6*B6881</f>
        <v>8.7728604496206133E-2</v>
      </c>
      <c r="E6881" s="29">
        <f>'Monte Carlo Inputs'!$C$7+'Monte Carlo Inputs'!$D$7*C6881</f>
        <v>0.62846732416229556</v>
      </c>
      <c r="F6881" s="16">
        <f>'Monte Carlo Inputs'!$C$17*(1+$D6881)</f>
        <v>2642.2015531817351</v>
      </c>
      <c r="G6881" s="16">
        <f t="shared" ref="G6881:J6881" si="6875">F6881*(1+$D6881)</f>
        <v>2873.9982082400775</v>
      </c>
      <c r="H6881" s="16">
        <f t="shared" si="6875"/>
        <v>3126.1300603735767</v>
      </c>
      <c r="I6881" s="16">
        <f t="shared" si="6875"/>
        <v>3400.3810880437914</v>
      </c>
      <c r="J6881" s="16">
        <f t="shared" si="6875"/>
        <v>3698.6917756531643</v>
      </c>
      <c r="K6881" s="16">
        <f>F6881*$E6881*(1-'Monte Carlo Inputs'!$C$11)+F6881*'Monte Carlo Inputs'!$C$12-F6881*'Monte Carlo Inputs'!$C$13-'Monte Carlo Inputs'!$C$14*(F6881-'Monte Carlo Inputs'!$C$17)</f>
        <v>1286.3325340541467</v>
      </c>
      <c r="L6881" s="16">
        <f>G6881*$E6881*(1-'Monte Carlo Inputs'!$C$11)+G6881*'Monte Carlo Inputs'!$C$12-G6881*'Monte Carlo Inputs'!$C$13-'Monte Carlo Inputs'!$C$14*(G6881-F6881)</f>
        <v>1399.180692184786</v>
      </c>
      <c r="M6881" s="16">
        <f>H6881*$E6881*(1-'Monte Carlo Inputs'!$C$11)+H6881*'Monte Carlo Inputs'!$C$12-H6881*'Monte Carlo Inputs'!$C$13-'Monte Carlo Inputs'!$C$14*(H6881-G6881)</f>
        <v>1521.9288617481932</v>
      </c>
      <c r="N6881" s="16">
        <f>I6881*$E6881*(1-'Monte Carlo Inputs'!$C$11)+I6881*'Monte Carlo Inputs'!$C$12-I6881*'Monte Carlo Inputs'!$C$13-'Monte Carlo Inputs'!$C$14*(I6881-H6881)</f>
        <v>1655.4455569318618</v>
      </c>
      <c r="O6881" s="16">
        <f>J6881*$E6881*(1-'Monte Carlo Inputs'!$C$11)+J6881*'Monte Carlo Inputs'!$C$12-J6881*'Monte Carlo Inputs'!$C$13-'Monte Carlo Inputs'!$C$14*(J6881-I6881)</f>
        <v>1800.6754854609387</v>
      </c>
    </row>
    <row r="6882" spans="1:15">
      <c r="A6882">
        <v>6878</v>
      </c>
      <c r="B6882" s="39">
        <v>0.5369967943385382</v>
      </c>
      <c r="C6882" s="39">
        <v>1.0976842517159469</v>
      </c>
      <c r="D6882" s="29">
        <f>'Monte Carlo Inputs'!$C$6+'Monte Carlo Inputs'!$D$6*B6882</f>
        <v>0.16109883460120772</v>
      </c>
      <c r="E6882" s="29">
        <f>'Monte Carlo Inputs'!$C$7+'Monte Carlo Inputs'!$D$7*C6882</f>
        <v>0.62211002276460114</v>
      </c>
      <c r="F6882" s="16">
        <f>'Monte Carlo Inputs'!$C$17*(1+$D6882)</f>
        <v>2820.4251791297938</v>
      </c>
      <c r="G6882" s="16">
        <f t="shared" ref="G6882:J6882" si="6876">F6882*(1+$D6882)</f>
        <v>3274.7923885675059</v>
      </c>
      <c r="H6882" s="16">
        <f t="shared" si="6876"/>
        <v>3802.3576259266365</v>
      </c>
      <c r="I6882" s="16">
        <f t="shared" si="6876"/>
        <v>4414.9130082004322</v>
      </c>
      <c r="J6882" s="16">
        <f t="shared" si="6876"/>
        <v>5126.1503486872334</v>
      </c>
      <c r="K6882" s="16">
        <f>F6882*$E6882*(1-'Monte Carlo Inputs'!$C$11)+F6882*'Monte Carlo Inputs'!$C$12-F6882*'Monte Carlo Inputs'!$C$13-'Monte Carlo Inputs'!$C$14*(F6882-'Monte Carlo Inputs'!$C$17)</f>
        <v>1363.0871117596596</v>
      </c>
      <c r="L6882" s="16">
        <f>G6882*$E6882*(1-'Monte Carlo Inputs'!$C$11)+G6882*'Monte Carlo Inputs'!$C$12-G6882*'Monte Carlo Inputs'!$C$13-'Monte Carlo Inputs'!$C$14*(G6882-F6882)</f>
        <v>1582.6788569240666</v>
      </c>
      <c r="M6882" s="16">
        <f>H6882*$E6882*(1-'Monte Carlo Inputs'!$C$11)+H6882*'Monte Carlo Inputs'!$C$12-H6882*'Monte Carlo Inputs'!$C$13-'Monte Carlo Inputs'!$C$14*(H6882-G6882)</f>
        <v>1837.6465763225051</v>
      </c>
      <c r="N6882" s="16">
        <f>I6882*$E6882*(1-'Monte Carlo Inputs'!$C$11)+I6882*'Monte Carlo Inputs'!$C$12-I6882*'Monte Carlo Inputs'!$C$13-'Monte Carlo Inputs'!$C$14*(I6882-H6882)</f>
        <v>2133.6892981769597</v>
      </c>
      <c r="O6882" s="16">
        <f>J6882*$E6882*(1-'Monte Carlo Inputs'!$C$11)+J6882*'Monte Carlo Inputs'!$C$12-J6882*'Monte Carlo Inputs'!$C$13-'Monte Carlo Inputs'!$C$14*(J6882-I6882)</f>
        <v>2477.4241575143369</v>
      </c>
    </row>
    <row r="6883" spans="1:15">
      <c r="A6883">
        <v>6879</v>
      </c>
      <c r="B6883" s="39">
        <v>0.26013648489591401</v>
      </c>
      <c r="C6883" s="39">
        <v>1.0944300410732409E-2</v>
      </c>
      <c r="D6883" s="29">
        <f>'Monte Carlo Inputs'!$C$6+'Monte Carlo Inputs'!$D$6*B6883</f>
        <v>0.14316264795328629</v>
      </c>
      <c r="E6883" s="29">
        <f>'Monte Carlo Inputs'!$C$7+'Monte Carlo Inputs'!$D$7*C6883</f>
        <v>0.58321355528669538</v>
      </c>
      <c r="F6883" s="16">
        <f>'Monte Carlo Inputs'!$C$17*(1+$D6883)</f>
        <v>2776.8563881433283</v>
      </c>
      <c r="G6883" s="16">
        <f t="shared" ref="G6883:J6883" si="6877">F6883*(1+$D6883)</f>
        <v>3174.3985016559259</v>
      </c>
      <c r="H6883" s="16">
        <f t="shared" si="6877"/>
        <v>3628.8537968119331</v>
      </c>
      <c r="I6883" s="16">
        <f t="shared" si="6877"/>
        <v>4148.3701153988668</v>
      </c>
      <c r="J6883" s="16">
        <f t="shared" si="6877"/>
        <v>4742.2617658096488</v>
      </c>
      <c r="K6883" s="16">
        <f>F6883*$E6883*(1-'Monte Carlo Inputs'!$C$11)+F6883*'Monte Carlo Inputs'!$C$12-F6883*'Monte Carlo Inputs'!$C$13-'Monte Carlo Inputs'!$C$14*(F6883-'Monte Carlo Inputs'!$C$17)</f>
        <v>1264.5447237149801</v>
      </c>
      <c r="L6883" s="16">
        <f>G6883*$E6883*(1-'Monte Carlo Inputs'!$C$11)+G6883*'Monte Carlo Inputs'!$C$12-G6883*'Monte Carlo Inputs'!$C$13-'Monte Carlo Inputs'!$C$14*(G6883-F6883)</f>
        <v>1445.5802948173734</v>
      </c>
      <c r="M6883" s="16">
        <f>H6883*$E6883*(1-'Monte Carlo Inputs'!$C$11)+H6883*'Monte Carlo Inputs'!$C$12-H6883*'Monte Carlo Inputs'!$C$13-'Monte Carlo Inputs'!$C$14*(H6883-G6883)</f>
        <v>1652.5333976525214</v>
      </c>
      <c r="N6883" s="16">
        <f>I6883*$E6883*(1-'Monte Carlo Inputs'!$C$11)+I6883*'Monte Carlo Inputs'!$C$12-I6883*'Monte Carlo Inputs'!$C$13-'Monte Carlo Inputs'!$C$14*(I6883-H6883)</f>
        <v>1889.1144546916971</v>
      </c>
      <c r="O6883" s="16">
        <f>J6883*$E6883*(1-'Monte Carlo Inputs'!$C$11)+J6883*'Monte Carlo Inputs'!$C$12-J6883*'Monte Carlo Inputs'!$C$13-'Monte Carlo Inputs'!$C$14*(J6883-I6883)</f>
        <v>2159.5650823121896</v>
      </c>
    </row>
    <row r="6884" spans="1:15">
      <c r="A6884">
        <v>6880</v>
      </c>
      <c r="B6884" s="39">
        <v>0.26099066737639509</v>
      </c>
      <c r="C6884" s="39">
        <v>4.5964974556860952E-2</v>
      </c>
      <c r="D6884" s="29">
        <f>'Monte Carlo Inputs'!$C$6+'Monte Carlo Inputs'!$D$6*B6884</f>
        <v>0.14321798552201231</v>
      </c>
      <c r="E6884" s="29">
        <f>'Monte Carlo Inputs'!$C$7+'Monte Carlo Inputs'!$D$7*C6884</f>
        <v>0.58446701110318877</v>
      </c>
      <c r="F6884" s="16">
        <f>'Monte Carlo Inputs'!$C$17*(1+$D6884)</f>
        <v>2776.9908086315208</v>
      </c>
      <c r="G6884" s="16">
        <f t="shared" ref="G6884:J6884" si="6878">F6884*(1+$D6884)</f>
        <v>3174.7058380568715</v>
      </c>
      <c r="H6884" s="16">
        <f t="shared" si="6878"/>
        <v>3629.3808128083488</v>
      </c>
      <c r="I6884" s="16">
        <f t="shared" si="6878"/>
        <v>4149.1734215110046</v>
      </c>
      <c r="J6884" s="16">
        <f t="shared" si="6878"/>
        <v>4743.4096805212857</v>
      </c>
      <c r="K6884" s="16">
        <f>F6884*$E6884*(1-'Monte Carlo Inputs'!$C$11)+F6884*'Monte Carlo Inputs'!$C$12-F6884*'Monte Carlo Inputs'!$C$13-'Monte Carlo Inputs'!$C$14*(F6884-'Monte Carlo Inputs'!$C$17)</f>
        <v>1267.0847768555925</v>
      </c>
      <c r="L6884" s="16">
        <f>G6884*$E6884*(1-'Monte Carlo Inputs'!$C$11)+G6884*'Monte Carlo Inputs'!$C$12-G6884*'Monte Carlo Inputs'!$C$13-'Monte Carlo Inputs'!$C$14*(G6884-F6884)</f>
        <v>1448.5541060824589</v>
      </c>
      <c r="M6884" s="16">
        <f>H6884*$E6884*(1-'Monte Carlo Inputs'!$C$11)+H6884*'Monte Carlo Inputs'!$C$12-H6884*'Monte Carlo Inputs'!$C$13-'Monte Carlo Inputs'!$C$14*(H6884-G6884)</f>
        <v>1656.0131070752279</v>
      </c>
      <c r="N6884" s="16">
        <f>I6884*$E6884*(1-'Monte Carlo Inputs'!$C$11)+I6884*'Monte Carlo Inputs'!$C$12-I6884*'Monte Carlo Inputs'!$C$13-'Monte Carlo Inputs'!$C$14*(I6884-H6884)</f>
        <v>1893.1839682685911</v>
      </c>
      <c r="O6884" s="16">
        <f>J6884*$E6884*(1-'Monte Carlo Inputs'!$C$11)+J6884*'Monte Carlo Inputs'!$C$12-J6884*'Monte Carlo Inputs'!$C$13-'Monte Carlo Inputs'!$C$14*(J6884-I6884)</f>
        <v>2164.321962426588</v>
      </c>
    </row>
    <row r="6885" spans="1:15">
      <c r="A6885">
        <v>6881</v>
      </c>
      <c r="B6885" s="39">
        <v>2.4291394103096788</v>
      </c>
      <c r="C6885" s="39">
        <v>0.96488726769463062</v>
      </c>
      <c r="D6885" s="29">
        <f>'Monte Carlo Inputs'!$C$6+'Monte Carlo Inputs'!$D$6*B6885</f>
        <v>0.28367986903286191</v>
      </c>
      <c r="E6885" s="29">
        <f>'Monte Carlo Inputs'!$C$7+'Monte Carlo Inputs'!$D$7*C6885</f>
        <v>0.61735696885879288</v>
      </c>
      <c r="F6885" s="16">
        <f>'Monte Carlo Inputs'!$C$17*(1+$D6885)</f>
        <v>3118.1867698677252</v>
      </c>
      <c r="G6885" s="16">
        <f t="shared" ref="G6885:J6885" si="6879">F6885*(1+$D6885)</f>
        <v>4002.7535843638043</v>
      </c>
      <c r="H6885" s="16">
        <f t="shared" si="6879"/>
        <v>5138.2541969469466</v>
      </c>
      <c r="I6885" s="16">
        <f t="shared" si="6879"/>
        <v>6595.8734745944093</v>
      </c>
      <c r="J6885" s="16">
        <f t="shared" si="6879"/>
        <v>8466.9899980246792</v>
      </c>
      <c r="K6885" s="16">
        <f>F6885*$E6885*(1-'Monte Carlo Inputs'!$C$11)+F6885*'Monte Carlo Inputs'!$C$12-F6885*'Monte Carlo Inputs'!$C$13-'Monte Carlo Inputs'!$C$14*(F6885-'Monte Carlo Inputs'!$C$17)</f>
        <v>1500.7455246715335</v>
      </c>
      <c r="L6885" s="16">
        <f>G6885*$E6885*(1-'Monte Carlo Inputs'!$C$11)+G6885*'Monte Carlo Inputs'!$C$12-G6885*'Monte Carlo Inputs'!$C$13-'Monte Carlo Inputs'!$C$14*(G6885-F6885)</f>
        <v>1926.4768185620082</v>
      </c>
      <c r="M6885" s="16">
        <f>H6885*$E6885*(1-'Monte Carlo Inputs'!$C$11)+H6885*'Monte Carlo Inputs'!$C$12-H6885*'Monte Carlo Inputs'!$C$13-'Monte Carlo Inputs'!$C$14*(H6885-G6885)</f>
        <v>2472.9795101465229</v>
      </c>
      <c r="N6885" s="16">
        <f>I6885*$E6885*(1-'Monte Carlo Inputs'!$C$11)+I6885*'Monte Carlo Inputs'!$C$12-I6885*'Monte Carlo Inputs'!$C$13-'Monte Carlo Inputs'!$C$14*(I6885-H6885)</f>
        <v>3174.5140137058397</v>
      </c>
      <c r="O6885" s="16">
        <f>J6885*$E6885*(1-'Monte Carlo Inputs'!$C$11)+J6885*'Monte Carlo Inputs'!$C$12-J6885*'Monte Carlo Inputs'!$C$13-'Monte Carlo Inputs'!$C$14*(J6885-I6885)</f>
        <v>4075.0597333568967</v>
      </c>
    </row>
    <row r="6886" spans="1:15">
      <c r="A6886">
        <v>6882</v>
      </c>
      <c r="B6886" s="39">
        <v>0.92450856318982044</v>
      </c>
      <c r="C6886" s="39">
        <v>-1.5233783921307351</v>
      </c>
      <c r="D6886" s="29">
        <f>'Monte Carlo Inputs'!$C$6+'Monte Carlo Inputs'!$D$6*B6886</f>
        <v>0.18620349271697567</v>
      </c>
      <c r="E6886" s="29">
        <f>'Monte Carlo Inputs'!$C$7+'Monte Carlo Inputs'!$D$7*C6886</f>
        <v>0.528297259406182</v>
      </c>
      <c r="F6886" s="16">
        <f>'Monte Carlo Inputs'!$C$17*(1+$D6886)</f>
        <v>2881.4069041588059</v>
      </c>
      <c r="G6886" s="16">
        <f t="shared" ref="G6886:J6886" si="6880">F6886*(1+$D6886)</f>
        <v>3417.9349336519831</v>
      </c>
      <c r="H6886" s="16">
        <f t="shared" si="6880"/>
        <v>4054.3663561773465</v>
      </c>
      <c r="I6886" s="16">
        <f t="shared" si="6880"/>
        <v>4809.3035324517659</v>
      </c>
      <c r="J6886" s="16">
        <f t="shared" si="6880"/>
        <v>5704.8126477303731</v>
      </c>
      <c r="K6886" s="16">
        <f>F6886*$E6886*(1-'Monte Carlo Inputs'!$C$11)+F6886*'Monte Carlo Inputs'!$C$12-F6886*'Monte Carlo Inputs'!$C$13-'Monte Carlo Inputs'!$C$14*(F6886-'Monte Carlo Inputs'!$C$17)</f>
        <v>1201.0922169745556</v>
      </c>
      <c r="L6886" s="16">
        <f>G6886*$E6886*(1-'Monte Carlo Inputs'!$C$11)+G6886*'Monte Carlo Inputs'!$C$12-G6886*'Monte Carlo Inputs'!$C$13-'Monte Carlo Inputs'!$C$14*(G6886-F6886)</f>
        <v>1424.7397828503931</v>
      </c>
      <c r="M6886" s="16">
        <f>H6886*$E6886*(1-'Monte Carlo Inputs'!$C$11)+H6886*'Monte Carlo Inputs'!$C$12-H6886*'Monte Carlo Inputs'!$C$13-'Monte Carlo Inputs'!$C$14*(H6886-G6886)</f>
        <v>1690.0313066299616</v>
      </c>
      <c r="N6886" s="16">
        <f>I6886*$E6886*(1-'Monte Carlo Inputs'!$C$11)+I6886*'Monte Carlo Inputs'!$C$12-I6886*'Monte Carlo Inputs'!$C$13-'Monte Carlo Inputs'!$C$14*(I6886-H6886)</f>
        <v>2004.7210387254941</v>
      </c>
      <c r="O6886" s="16">
        <f>J6886*$E6886*(1-'Monte Carlo Inputs'!$C$11)+J6886*'Monte Carlo Inputs'!$C$12-J6886*'Monte Carlo Inputs'!$C$13-'Monte Carlo Inputs'!$C$14*(J6886-I6886)</f>
        <v>2378.007098059385</v>
      </c>
    </row>
    <row r="6887" spans="1:15">
      <c r="A6887">
        <v>6883</v>
      </c>
      <c r="B6887" s="39">
        <v>1.3368092877571078</v>
      </c>
      <c r="C6887" s="39">
        <v>-1.7345399823675591</v>
      </c>
      <c r="D6887" s="29">
        <f>'Monte Carlo Inputs'!$C$6+'Monte Carlo Inputs'!$D$6*B6887</f>
        <v>0.2129140846606167</v>
      </c>
      <c r="E6887" s="29">
        <f>'Monte Carlo Inputs'!$C$7+'Monte Carlo Inputs'!$D$7*C6887</f>
        <v>0.52073938880672088</v>
      </c>
      <c r="F6887" s="16">
        <f>'Monte Carlo Inputs'!$C$17*(1+$D6887)</f>
        <v>2946.2896030491047</v>
      </c>
      <c r="G6887" s="16">
        <f t="shared" ref="G6887:J6887" si="6881">F6887*(1+$D6887)</f>
        <v>3573.5961570273967</v>
      </c>
      <c r="H6887" s="16">
        <f t="shared" si="6881"/>
        <v>4334.4651117475823</v>
      </c>
      <c r="I6887" s="16">
        <f t="shared" si="6881"/>
        <v>5257.3337835086968</v>
      </c>
      <c r="J6887" s="16">
        <f t="shared" si="6881"/>
        <v>6376.6941937797883</v>
      </c>
      <c r="K6887" s="16">
        <f>F6887*$E6887*(1-'Monte Carlo Inputs'!$C$11)+F6887*'Monte Carlo Inputs'!$C$12-F6887*'Monte Carlo Inputs'!$C$13-'Monte Carlo Inputs'!$C$14*(F6887-'Monte Carlo Inputs'!$C$17)</f>
        <v>1213.2099176097793</v>
      </c>
      <c r="L6887" s="16">
        <f>G6887*$E6887*(1-'Monte Carlo Inputs'!$C$11)+G6887*'Monte Carlo Inputs'!$C$12-G6887*'Monte Carlo Inputs'!$C$13-'Monte Carlo Inputs'!$C$14*(G6887-F6887)</f>
        <v>1471.5193967188477</v>
      </c>
      <c r="M6887" s="16">
        <f>H6887*$E6887*(1-'Monte Carlo Inputs'!$C$11)+H6887*'Monte Carlo Inputs'!$C$12-H6887*'Monte Carlo Inputs'!$C$13-'Monte Carlo Inputs'!$C$14*(H6887-G6887)</f>
        <v>1784.8266021315842</v>
      </c>
      <c r="N6887" s="16">
        <f>I6887*$E6887*(1-'Monte Carlo Inputs'!$C$11)+I6887*'Monte Carlo Inputs'!$C$12-I6887*'Monte Carlo Inputs'!$C$13-'Monte Carlo Inputs'!$C$14*(I6887-H6887)</f>
        <v>2164.8413244023495</v>
      </c>
      <c r="O6887" s="16">
        <f>J6887*$E6887*(1-'Monte Carlo Inputs'!$C$11)+J6887*'Monte Carlo Inputs'!$C$12-J6887*'Monte Carlo Inputs'!$C$13-'Monte Carlo Inputs'!$C$14*(J6887-I6887)</f>
        <v>2625.7665334229528</v>
      </c>
    </row>
    <row r="6888" spans="1:15">
      <c r="A6888">
        <v>6884</v>
      </c>
      <c r="B6888" s="39">
        <v>1.7168605008173261</v>
      </c>
      <c r="C6888" s="39">
        <v>-0.49526635440667727</v>
      </c>
      <c r="D6888" s="29">
        <f>'Monte Carlo Inputs'!$C$6+'Monte Carlo Inputs'!$D$6*B6888</f>
        <v>0.23753541628789249</v>
      </c>
      <c r="E6888" s="29">
        <f>'Monte Carlo Inputs'!$C$7+'Monte Carlo Inputs'!$D$7*C6888</f>
        <v>0.56509532355294301</v>
      </c>
      <c r="F6888" s="16">
        <f>'Monte Carlo Inputs'!$C$17*(1+$D6888)</f>
        <v>3006.0972797049199</v>
      </c>
      <c r="G6888" s="16">
        <f t="shared" ref="G6888:J6888" si="6882">F6888*(1+$D6888)</f>
        <v>3720.1518484415292</v>
      </c>
      <c r="H6888" s="16">
        <f t="shared" si="6882"/>
        <v>4603.8196664152601</v>
      </c>
      <c r="I6888" s="16">
        <f t="shared" si="6882"/>
        <v>5697.389887391595</v>
      </c>
      <c r="J6888" s="16">
        <f t="shared" si="6882"/>
        <v>7050.7217660475862</v>
      </c>
      <c r="K6888" s="16">
        <f>F6888*$E6888*(1-'Monte Carlo Inputs'!$C$11)+F6888*'Monte Carlo Inputs'!$C$12-F6888*'Monte Carlo Inputs'!$C$13-'Monte Carlo Inputs'!$C$14*(F6888-'Monte Carlo Inputs'!$C$17)</f>
        <v>1333.5437576664078</v>
      </c>
      <c r="L6888" s="16">
        <f>G6888*$E6888*(1-'Monte Carlo Inputs'!$C$11)+G6888*'Monte Carlo Inputs'!$C$12-G6888*'Monte Carlo Inputs'!$C$13-'Monte Carlo Inputs'!$C$14*(G6888-F6888)</f>
        <v>1650.3076292818184</v>
      </c>
      <c r="M6888" s="16">
        <f>H6888*$E6888*(1-'Monte Carlo Inputs'!$C$11)+H6888*'Monte Carlo Inputs'!$C$12-H6888*'Monte Carlo Inputs'!$C$13-'Monte Carlo Inputs'!$C$14*(H6888-G6888)</f>
        <v>2042.3141390063597</v>
      </c>
      <c r="N6888" s="16">
        <f>I6888*$E6888*(1-'Monte Carlo Inputs'!$C$11)+I6888*'Monte Carlo Inputs'!$C$12-I6888*'Monte Carlo Inputs'!$C$13-'Monte Carlo Inputs'!$C$14*(I6888-H6888)</f>
        <v>2527.4360782058843</v>
      </c>
      <c r="O6888" s="16">
        <f>J6888*$E6888*(1-'Monte Carlo Inputs'!$C$11)+J6888*'Monte Carlo Inputs'!$C$12-J6888*'Monte Carlo Inputs'!$C$13-'Monte Carlo Inputs'!$C$14*(J6888-I6888)</f>
        <v>3127.7916591835574</v>
      </c>
    </row>
    <row r="6889" spans="1:15">
      <c r="A6889">
        <v>6885</v>
      </c>
      <c r="B6889" s="39">
        <v>-1.7131216264237432</v>
      </c>
      <c r="C6889" s="39">
        <v>0.97535290553627718</v>
      </c>
      <c r="D6889" s="29">
        <f>'Monte Carlo Inputs'!$C$6+'Monte Carlo Inputs'!$D$6*B6889</f>
        <v>1.5326607242333284E-2</v>
      </c>
      <c r="E6889" s="29">
        <f>'Monte Carlo Inputs'!$C$7+'Monte Carlo Inputs'!$D$7*C6889</f>
        <v>0.61773155372746746</v>
      </c>
      <c r="F6889" s="16">
        <f>'Monte Carlo Inputs'!$C$17*(1+$D6889)</f>
        <v>2466.3298616523521</v>
      </c>
      <c r="G6889" s="16">
        <f t="shared" ref="G6889:J6889" si="6883">F6889*(1+$D6889)</f>
        <v>2504.1303307719359</v>
      </c>
      <c r="H6889" s="16">
        <f t="shared" si="6883"/>
        <v>2542.5101528352916</v>
      </c>
      <c r="I6889" s="16">
        <f t="shared" si="6883"/>
        <v>2581.4782073574429</v>
      </c>
      <c r="J6889" s="16">
        <f t="shared" si="6883"/>
        <v>2621.0435099462529</v>
      </c>
      <c r="K6889" s="16">
        <f>F6889*$E6889*(1-'Monte Carlo Inputs'!$C$11)+F6889*'Monte Carlo Inputs'!$C$12-F6889*'Monte Carlo Inputs'!$C$13-'Monte Carlo Inputs'!$C$14*(F6889-'Monte Carlo Inputs'!$C$17)</f>
        <v>1179.1595114713957</v>
      </c>
      <c r="L6889" s="16">
        <f>G6889*$E6889*(1-'Monte Carlo Inputs'!$C$11)+G6889*'Monte Carlo Inputs'!$C$12-G6889*'Monte Carlo Inputs'!$C$13-'Monte Carlo Inputs'!$C$14*(G6889-F6889)</f>
        <v>1197.232026179779</v>
      </c>
      <c r="M6889" s="16">
        <f>H6889*$E6889*(1-'Monte Carlo Inputs'!$C$11)+H6889*'Monte Carlo Inputs'!$C$12-H6889*'Monte Carlo Inputs'!$C$13-'Monte Carlo Inputs'!$C$14*(H6889-G6889)</f>
        <v>1215.5815312229799</v>
      </c>
      <c r="N6889" s="16">
        <f>I6889*$E6889*(1-'Monte Carlo Inputs'!$C$11)+I6889*'Monte Carlo Inputs'!$C$12-I6889*'Monte Carlo Inputs'!$C$13-'Monte Carlo Inputs'!$C$14*(I6889-H6889)</f>
        <v>1234.2122719230683</v>
      </c>
      <c r="O6889" s="16">
        <f>J6889*$E6889*(1-'Monte Carlo Inputs'!$C$11)+J6889*'Monte Carlo Inputs'!$C$12-J6889*'Monte Carlo Inputs'!$C$13-'Monte Carlo Inputs'!$C$14*(J6889-I6889)</f>
        <v>1253.128558668501</v>
      </c>
    </row>
    <row r="6890" spans="1:15">
      <c r="A6890">
        <v>6886</v>
      </c>
      <c r="B6890" s="39">
        <v>0.20496027071051121</v>
      </c>
      <c r="C6890" s="39">
        <v>0.48857672903019023</v>
      </c>
      <c r="D6890" s="29">
        <f>'Monte Carlo Inputs'!$C$6+'Monte Carlo Inputs'!$D$6*B6890</f>
        <v>0.13958809846965881</v>
      </c>
      <c r="E6890" s="29">
        <f>'Monte Carlo Inputs'!$C$7+'Monte Carlo Inputs'!$D$7*C6890</f>
        <v>0.60030891853700818</v>
      </c>
      <c r="F6890" s="16">
        <f>'Monte Carlo Inputs'!$C$17*(1+$D6890)</f>
        <v>2768.1734499926488</v>
      </c>
      <c r="G6890" s="16">
        <f t="shared" ref="G6890:J6890" si="6884">F6890*(1+$D6890)</f>
        <v>3154.5775181113181</v>
      </c>
      <c r="H6890" s="16">
        <f t="shared" si="6884"/>
        <v>3594.918995339613</v>
      </c>
      <c r="I6890" s="16">
        <f t="shared" si="6884"/>
        <v>4096.7269020515259</v>
      </c>
      <c r="J6890" s="16">
        <f t="shared" si="6884"/>
        <v>4668.5812202583948</v>
      </c>
      <c r="K6890" s="16">
        <f>F6890*$E6890*(1-'Monte Carlo Inputs'!$C$11)+F6890*'Monte Carlo Inputs'!$C$12-F6890*'Monte Carlo Inputs'!$C$13-'Monte Carlo Inputs'!$C$14*(F6890-'Monte Carlo Inputs'!$C$17)</f>
        <v>1294.1370199465734</v>
      </c>
      <c r="L6890" s="16">
        <f>G6890*$E6890*(1-'Monte Carlo Inputs'!$C$11)+G6890*'Monte Carlo Inputs'!$C$12-G6890*'Monte Carlo Inputs'!$C$13-'Monte Carlo Inputs'!$C$14*(G6890-F6890)</f>
        <v>1474.7831457201066</v>
      </c>
      <c r="M6890" s="16">
        <f>H6890*$E6890*(1-'Monte Carlo Inputs'!$C$11)+H6890*'Monte Carlo Inputs'!$C$12-H6890*'Monte Carlo Inputs'!$C$13-'Monte Carlo Inputs'!$C$14*(H6890-G6890)</f>
        <v>1680.6453206862782</v>
      </c>
      <c r="N6890" s="16">
        <f>I6890*$E6890*(1-'Monte Carlo Inputs'!$C$11)+I6890*'Monte Carlo Inputs'!$C$12-I6890*'Monte Carlo Inputs'!$C$13-'Monte Carlo Inputs'!$C$14*(I6890-H6890)</f>
        <v>1915.2434052028057</v>
      </c>
      <c r="O6890" s="16">
        <f>J6890*$E6890*(1-'Monte Carlo Inputs'!$C$11)+J6890*'Monte Carlo Inputs'!$C$12-J6890*'Monte Carlo Inputs'!$C$13-'Monte Carlo Inputs'!$C$14*(J6890-I6890)</f>
        <v>2182.5885902416198</v>
      </c>
    </row>
    <row r="6891" spans="1:15">
      <c r="A6891">
        <v>6887</v>
      </c>
      <c r="B6891" s="39">
        <v>-0.55402532272889138</v>
      </c>
      <c r="C6891" s="39">
        <v>0.25928429634745137</v>
      </c>
      <c r="D6891" s="29">
        <f>'Monte Carlo Inputs'!$C$6+'Monte Carlo Inputs'!$D$6*B6891</f>
        <v>9.0417788379278219E-2</v>
      </c>
      <c r="E6891" s="29">
        <f>'Monte Carlo Inputs'!$C$7+'Monte Carlo Inputs'!$D$7*C6891</f>
        <v>0.59210211097457122</v>
      </c>
      <c r="F6891" s="16">
        <f>'Monte Carlo Inputs'!$C$17*(1+$D6891)</f>
        <v>2648.7338497521055</v>
      </c>
      <c r="G6891" s="16">
        <f t="shared" ref="G6891:J6891" si="6885">F6891*(1+$D6891)</f>
        <v>2888.2265064520225</v>
      </c>
      <c r="H6891" s="16">
        <f t="shared" si="6885"/>
        <v>3149.3735595038238</v>
      </c>
      <c r="I6891" s="16">
        <f t="shared" si="6885"/>
        <v>3434.132951534335</v>
      </c>
      <c r="J6891" s="16">
        <f t="shared" si="6885"/>
        <v>3744.6396580124729</v>
      </c>
      <c r="K6891" s="16">
        <f>F6891*$E6891*(1-'Monte Carlo Inputs'!$C$11)+F6891*'Monte Carlo Inputs'!$C$12-F6891*'Monte Carlo Inputs'!$C$13-'Monte Carlo Inputs'!$C$14*(F6891-'Monte Carlo Inputs'!$C$17)</f>
        <v>1221.0734199235012</v>
      </c>
      <c r="L6891" s="16">
        <f>G6891*$E6891*(1-'Monte Carlo Inputs'!$C$11)+G6891*'Monte Carlo Inputs'!$C$12-G6891*'Monte Carlo Inputs'!$C$13-'Monte Carlo Inputs'!$C$14*(G6891-F6891)</f>
        <v>1331.4801780017058</v>
      </c>
      <c r="M6891" s="16">
        <f>H6891*$E6891*(1-'Monte Carlo Inputs'!$C$11)+H6891*'Monte Carlo Inputs'!$C$12-H6891*'Monte Carlo Inputs'!$C$13-'Monte Carlo Inputs'!$C$14*(H6891-G6891)</f>
        <v>1451.8696709674678</v>
      </c>
      <c r="N6891" s="16">
        <f>I6891*$E6891*(1-'Monte Carlo Inputs'!$C$11)+I6891*'Monte Carlo Inputs'!$C$12-I6891*'Monte Carlo Inputs'!$C$13-'Monte Carlo Inputs'!$C$14*(I6891-H6891)</f>
        <v>1583.1445156312971</v>
      </c>
      <c r="O6891" s="16">
        <f>J6891*$E6891*(1-'Monte Carlo Inputs'!$C$11)+J6891*'Monte Carlo Inputs'!$C$12-J6891*'Monte Carlo Inputs'!$C$13-'Monte Carlo Inputs'!$C$14*(J6891-I6891)</f>
        <v>1726.2889414194624</v>
      </c>
    </row>
    <row r="6892" spans="1:15">
      <c r="A6892">
        <v>6888</v>
      </c>
      <c r="B6892" s="39">
        <v>0.28879896029453828</v>
      </c>
      <c r="C6892" s="39">
        <v>8.6936694794662386E-2</v>
      </c>
      <c r="D6892" s="29">
        <f>'Monte Carlo Inputs'!$C$6+'Monte Carlo Inputs'!$D$6*B6892</f>
        <v>0.14501952483670869</v>
      </c>
      <c r="E6892" s="29">
        <f>'Monte Carlo Inputs'!$C$7+'Monte Carlo Inputs'!$D$7*C6892</f>
        <v>0.58593346605575536</v>
      </c>
      <c r="F6892" s="16">
        <f>'Monte Carlo Inputs'!$C$17*(1+$D6892)</f>
        <v>2781.3669277808499</v>
      </c>
      <c r="G6892" s="16">
        <f t="shared" ref="G6892:J6892" si="6886">F6892*(1+$D6892)</f>
        <v>3184.7194380441651</v>
      </c>
      <c r="H6892" s="16">
        <f t="shared" si="6886"/>
        <v>3646.5659376875601</v>
      </c>
      <c r="I6892" s="16">
        <f t="shared" si="6886"/>
        <v>4175.3891972567371</v>
      </c>
      <c r="J6892" s="16">
        <f t="shared" si="6886"/>
        <v>4780.9021546512358</v>
      </c>
      <c r="K6892" s="16">
        <f>F6892*$E6892*(1-'Monte Carlo Inputs'!$C$11)+F6892*'Monte Carlo Inputs'!$C$12-F6892*'Monte Carlo Inputs'!$C$13-'Monte Carlo Inputs'!$C$14*(F6892-'Monte Carlo Inputs'!$C$17)</f>
        <v>1272.0480086603993</v>
      </c>
      <c r="L6892" s="16">
        <f>G6892*$E6892*(1-'Monte Carlo Inputs'!$C$11)+G6892*'Monte Carlo Inputs'!$C$12-G6892*'Monte Carlo Inputs'!$C$13-'Monte Carlo Inputs'!$C$14*(G6892-F6892)</f>
        <v>1456.5198064458118</v>
      </c>
      <c r="M6892" s="16">
        <f>H6892*$E6892*(1-'Monte Carlo Inputs'!$C$11)+H6892*'Monte Carlo Inputs'!$C$12-H6892*'Monte Carlo Inputs'!$C$13-'Monte Carlo Inputs'!$C$14*(H6892-G6892)</f>
        <v>1667.7436166918385</v>
      </c>
      <c r="N6892" s="16">
        <f>I6892*$E6892*(1-'Monte Carlo Inputs'!$C$11)+I6892*'Monte Carlo Inputs'!$C$12-I6892*'Monte Carlo Inputs'!$C$13-'Monte Carlo Inputs'!$C$14*(I6892-H6892)</f>
        <v>1909.599003533943</v>
      </c>
      <c r="O6892" s="16">
        <f>J6892*$E6892*(1-'Monte Carlo Inputs'!$C$11)+J6892*'Monte Carlo Inputs'!$C$12-J6892*'Monte Carlo Inputs'!$C$13-'Monte Carlo Inputs'!$C$14*(J6892-I6892)</f>
        <v>2186.5281436550877</v>
      </c>
    </row>
    <row r="6893" spans="1:15">
      <c r="A6893">
        <v>6889</v>
      </c>
      <c r="B6893" s="39">
        <v>1.4636784277377608</v>
      </c>
      <c r="C6893" s="39">
        <v>0.1239551496051161</v>
      </c>
      <c r="D6893" s="29">
        <f>'Monte Carlo Inputs'!$C$6+'Monte Carlo Inputs'!$D$6*B6893</f>
        <v>0.22113320635102948</v>
      </c>
      <c r="E6893" s="29">
        <f>'Monte Carlo Inputs'!$C$7+'Monte Carlo Inputs'!$D$7*C6893</f>
        <v>0.58725842620090118</v>
      </c>
      <c r="F6893" s="16">
        <f>'Monte Carlo Inputs'!$C$17*(1+$D6893)</f>
        <v>2966.2546715472859</v>
      </c>
      <c r="G6893" s="16">
        <f t="shared" ref="G6893:J6893" si="6887">F6893*(1+$D6893)</f>
        <v>3622.1920779202569</v>
      </c>
      <c r="H6893" s="16">
        <f t="shared" si="6887"/>
        <v>4423.1790261300612</v>
      </c>
      <c r="I6893" s="16">
        <f t="shared" si="6887"/>
        <v>5401.2907864428253</v>
      </c>
      <c r="J6893" s="16">
        <f t="shared" si="6887"/>
        <v>6595.6955364832002</v>
      </c>
      <c r="K6893" s="16">
        <f>F6893*$E6893*(1-'Monte Carlo Inputs'!$C$11)+F6893*'Monte Carlo Inputs'!$C$12-F6893*'Monte Carlo Inputs'!$C$13-'Monte Carlo Inputs'!$C$14*(F6893-'Monte Carlo Inputs'!$C$17)</f>
        <v>1362.1091705003578</v>
      </c>
      <c r="L6893" s="16">
        <f>G6893*$E6893*(1-'Monte Carlo Inputs'!$C$11)+G6893*'Monte Carlo Inputs'!$C$12-G6893*'Monte Carlo Inputs'!$C$13-'Monte Carlo Inputs'!$C$14*(G6893-F6893)</f>
        <v>1663.3167387732428</v>
      </c>
      <c r="M6893" s="16">
        <f>H6893*$E6893*(1-'Monte Carlo Inputs'!$C$11)+H6893*'Monte Carlo Inputs'!$C$12-H6893*'Monte Carlo Inputs'!$C$13-'Monte Carlo Inputs'!$C$14*(H6893-G6893)</f>
        <v>2031.1313023955076</v>
      </c>
      <c r="N6893" s="16">
        <f>I6893*$E6893*(1-'Monte Carlo Inputs'!$C$11)+I6893*'Monte Carlo Inputs'!$C$12-I6893*'Monte Carlo Inputs'!$C$13-'Monte Carlo Inputs'!$C$14*(I6893-H6893)</f>
        <v>2480.2818798141689</v>
      </c>
      <c r="O6893" s="16">
        <f>J6893*$E6893*(1-'Monte Carlo Inputs'!$C$11)+J6893*'Monte Carlo Inputs'!$C$12-J6893*'Monte Carlo Inputs'!$C$13-'Monte Carlo Inputs'!$C$14*(J6893-I6893)</f>
        <v>3028.7545645518348</v>
      </c>
    </row>
    <row r="6894" spans="1:15">
      <c r="A6894">
        <v>6890</v>
      </c>
      <c r="B6894" s="39">
        <v>1.9498245514071133</v>
      </c>
      <c r="C6894" s="39">
        <v>-0.54878575511787264</v>
      </c>
      <c r="D6894" s="29">
        <f>'Monte Carlo Inputs'!$C$6+'Monte Carlo Inputs'!$D$6*B6894</f>
        <v>0.25262781686364266</v>
      </c>
      <c r="E6894" s="29">
        <f>'Monte Carlo Inputs'!$C$7+'Monte Carlo Inputs'!$D$7*C6894</f>
        <v>0.56317976350870258</v>
      </c>
      <c r="F6894" s="16">
        <f>'Monte Carlo Inputs'!$C$17*(1+$D6894)</f>
        <v>3042.7582299434748</v>
      </c>
      <c r="G6894" s="16">
        <f t="shared" ref="G6894:J6894" si="6888">F6894*(1+$D6894)</f>
        <v>3811.4435988179766</v>
      </c>
      <c r="H6894" s="16">
        <f t="shared" si="6888"/>
        <v>4774.3202742862677</v>
      </c>
      <c r="I6894" s="16">
        <f t="shared" si="6888"/>
        <v>5980.4463821870349</v>
      </c>
      <c r="J6894" s="16">
        <f t="shared" si="6888"/>
        <v>7491.2734955890155</v>
      </c>
      <c r="K6894" s="16">
        <f>F6894*$E6894*(1-'Monte Carlo Inputs'!$C$11)+F6894*'Monte Carlo Inputs'!$C$12-F6894*'Monte Carlo Inputs'!$C$13-'Monte Carlo Inputs'!$C$14*(F6894-'Monte Carlo Inputs'!$C$17)</f>
        <v>1346.156170920563</v>
      </c>
      <c r="L6894" s="16">
        <f>G6894*$E6894*(1-'Monte Carlo Inputs'!$C$11)+G6894*'Monte Carlo Inputs'!$C$12-G6894*'Monte Carlo Inputs'!$C$13-'Monte Carlo Inputs'!$C$14*(G6894-F6894)</f>
        <v>1686.2326655377453</v>
      </c>
      <c r="M6894" s="16">
        <f>H6894*$E6894*(1-'Monte Carlo Inputs'!$C$11)+H6894*'Monte Carlo Inputs'!$C$12-H6894*'Monte Carlo Inputs'!$C$13-'Monte Carlo Inputs'!$C$14*(H6894-G6894)</f>
        <v>2112.2219425567068</v>
      </c>
      <c r="N6894" s="16">
        <f>I6894*$E6894*(1-'Monte Carlo Inputs'!$C$11)+I6894*'Monte Carlo Inputs'!$C$12-I6894*'Monte Carlo Inputs'!$C$13-'Monte Carlo Inputs'!$C$14*(I6894-H6894)</f>
        <v>2645.8279606362898</v>
      </c>
      <c r="O6894" s="16">
        <f>J6894*$E6894*(1-'Monte Carlo Inputs'!$C$11)+J6894*'Monte Carlo Inputs'!$C$12-J6894*'Monte Carlo Inputs'!$C$13-'Monte Carlo Inputs'!$C$14*(J6894-I6894)</f>
        <v>3314.2377021286197</v>
      </c>
    </row>
    <row r="6895" spans="1:15">
      <c r="A6895">
        <v>6891</v>
      </c>
      <c r="B6895" s="39">
        <v>0.86841605886207096</v>
      </c>
      <c r="C6895" s="39">
        <v>-0.72531746060182722</v>
      </c>
      <c r="D6895" s="29">
        <f>'Monte Carlo Inputs'!$C$6+'Monte Carlo Inputs'!$D$6*B6895</f>
        <v>0.18256958206652052</v>
      </c>
      <c r="E6895" s="29">
        <f>'Monte Carlo Inputs'!$C$7+'Monte Carlo Inputs'!$D$7*C6895</f>
        <v>0.55686136163810884</v>
      </c>
      <c r="F6895" s="16">
        <f>'Monte Carlo Inputs'!$C$17*(1+$D6895)</f>
        <v>2872.5797717977853</v>
      </c>
      <c r="G6895" s="16">
        <f t="shared" ref="G6895:J6895" si="6889">F6895*(1+$D6895)</f>
        <v>3397.0254601876477</v>
      </c>
      <c r="H6895" s="16">
        <f t="shared" si="6889"/>
        <v>4017.2189787234361</v>
      </c>
      <c r="I6895" s="16">
        <f t="shared" si="6889"/>
        <v>4750.6409687386686</v>
      </c>
      <c r="J6895" s="16">
        <f t="shared" si="6889"/>
        <v>5617.9635049493772</v>
      </c>
      <c r="K6895" s="16">
        <f>F6895*$E6895*(1-'Monte Carlo Inputs'!$C$11)+F6895*'Monte Carlo Inputs'!$C$12-F6895*'Monte Carlo Inputs'!$C$13-'Monte Carlo Inputs'!$C$14*(F6895-'Monte Carlo Inputs'!$C$17)</f>
        <v>1255.6744134144024</v>
      </c>
      <c r="L6895" s="16">
        <f>G6895*$E6895*(1-'Monte Carlo Inputs'!$C$11)+G6895*'Monte Carlo Inputs'!$C$12-G6895*'Monte Carlo Inputs'!$C$13-'Monte Carlo Inputs'!$C$14*(G6895-F6895)</f>
        <v>1484.9223662830932</v>
      </c>
      <c r="M6895" s="16">
        <f>H6895*$E6895*(1-'Monte Carlo Inputs'!$C$11)+H6895*'Monte Carlo Inputs'!$C$12-H6895*'Monte Carlo Inputs'!$C$13-'Monte Carlo Inputs'!$C$14*(H6895-G6895)</f>
        <v>1756.0240220966261</v>
      </c>
      <c r="N6895" s="16">
        <f>I6895*$E6895*(1-'Monte Carlo Inputs'!$C$11)+I6895*'Monte Carlo Inputs'!$C$12-I6895*'Monte Carlo Inputs'!$C$13-'Monte Carlo Inputs'!$C$14*(I6895-H6895)</f>
        <v>2076.620593909578</v>
      </c>
      <c r="O6895" s="16">
        <f>J6895*$E6895*(1-'Monte Carlo Inputs'!$C$11)+J6895*'Monte Carlo Inputs'!$C$12-J6895*'Monte Carlo Inputs'!$C$13-'Monte Carlo Inputs'!$C$14*(J6895-I6895)</f>
        <v>2455.7483478503787</v>
      </c>
    </row>
    <row r="6896" spans="1:15">
      <c r="A6896">
        <v>6892</v>
      </c>
      <c r="B6896" s="39">
        <v>0.8928294223902693</v>
      </c>
      <c r="C6896" s="39">
        <v>0.56178295385647881</v>
      </c>
      <c r="D6896" s="29">
        <f>'Monte Carlo Inputs'!$C$6+'Monte Carlo Inputs'!$D$6*B6896</f>
        <v>0.18415118343735937</v>
      </c>
      <c r="E6896" s="29">
        <f>'Monte Carlo Inputs'!$C$7+'Monte Carlo Inputs'!$D$7*C6896</f>
        <v>0.60292910705562852</v>
      </c>
      <c r="F6896" s="16">
        <f>'Monte Carlo Inputs'!$C$17*(1+$D6896)</f>
        <v>2876.4216396876905</v>
      </c>
      <c r="G6896" s="16">
        <f t="shared" ref="G6896:J6896" si="6890">F6896*(1+$D6896)</f>
        <v>3406.1180887010087</v>
      </c>
      <c r="H6896" s="16">
        <f t="shared" si="6890"/>
        <v>4033.3587656626964</v>
      </c>
      <c r="I6896" s="16">
        <f t="shared" si="6890"/>
        <v>4776.1065555869291</v>
      </c>
      <c r="J6896" s="16">
        <f t="shared" si="6890"/>
        <v>5655.6322300211932</v>
      </c>
      <c r="K6896" s="16">
        <f>F6896*$E6896*(1-'Monte Carlo Inputs'!$C$11)+F6896*'Monte Carlo Inputs'!$C$12-F6896*'Monte Carlo Inputs'!$C$13-'Monte Carlo Inputs'!$C$14*(F6896-'Monte Carlo Inputs'!$C$17)</f>
        <v>1351.6989787416608</v>
      </c>
      <c r="L6896" s="16">
        <f>G6896*$E6896*(1-'Monte Carlo Inputs'!$C$11)+G6896*'Monte Carlo Inputs'!$C$12-G6896*'Monte Carlo Inputs'!$C$13-'Monte Carlo Inputs'!$C$14*(G6896-F6896)</f>
        <v>1600.6159453280081</v>
      </c>
      <c r="M6896" s="16">
        <f>H6896*$E6896*(1-'Monte Carlo Inputs'!$C$11)+H6896*'Monte Carlo Inputs'!$C$12-H6896*'Monte Carlo Inputs'!$C$13-'Monte Carlo Inputs'!$C$14*(H6896-G6896)</f>
        <v>1895.371265888868</v>
      </c>
      <c r="N6896" s="16">
        <f>I6896*$E6896*(1-'Monte Carlo Inputs'!$C$11)+I6896*'Monte Carlo Inputs'!$C$12-I6896*'Monte Carlo Inputs'!$C$13-'Monte Carlo Inputs'!$C$14*(I6896-H6896)</f>
        <v>2244.4061275554691</v>
      </c>
      <c r="O6896" s="16">
        <f>J6896*$E6896*(1-'Monte Carlo Inputs'!$C$11)+J6896*'Monte Carlo Inputs'!$C$12-J6896*'Monte Carlo Inputs'!$C$13-'Monte Carlo Inputs'!$C$14*(J6896-I6896)</f>
        <v>2657.7161720588706</v>
      </c>
    </row>
    <row r="6897" spans="1:15">
      <c r="A6897">
        <v>6893</v>
      </c>
      <c r="B6897" s="39">
        <v>0.16180764200943534</v>
      </c>
      <c r="C6897" s="39">
        <v>1.8024419888169481</v>
      </c>
      <c r="D6897" s="29">
        <f>'Monte Carlo Inputs'!$C$6+'Monte Carlo Inputs'!$D$6*B6897</f>
        <v>0.13679248791685275</v>
      </c>
      <c r="E6897" s="29">
        <f>'Monte Carlo Inputs'!$C$7+'Monte Carlo Inputs'!$D$7*C6897</f>
        <v>0.6473346281249065</v>
      </c>
      <c r="F6897" s="16">
        <f>'Monte Carlo Inputs'!$C$17*(1+$D6897)</f>
        <v>2761.3826323988274</v>
      </c>
      <c r="G6897" s="16">
        <f t="shared" ref="G6897:J6897" si="6891">F6897*(1+$D6897)</f>
        <v>3139.119032775051</v>
      </c>
      <c r="H6897" s="16">
        <f t="shared" si="6891"/>
        <v>3568.5269351354946</v>
      </c>
      <c r="I6897" s="16">
        <f t="shared" si="6891"/>
        <v>4056.6746127909801</v>
      </c>
      <c r="J6897" s="16">
        <f t="shared" si="6891"/>
        <v>4611.5972257437934</v>
      </c>
      <c r="K6897" s="16">
        <f>F6897*$E6897*(1-'Monte Carlo Inputs'!$C$11)+F6897*'Monte Carlo Inputs'!$C$12-F6897*'Monte Carlo Inputs'!$C$13-'Monte Carlo Inputs'!$C$14*(F6897-'Monte Carlo Inputs'!$C$17)</f>
        <v>1383.2643952413457</v>
      </c>
      <c r="L6897" s="16">
        <f>G6897*$E6897*(1-'Monte Carlo Inputs'!$C$11)+G6897*'Monte Carlo Inputs'!$C$12-G6897*'Monte Carlo Inputs'!$C$13-'Monte Carlo Inputs'!$C$14*(G6897-F6897)</f>
        <v>1572.4845733132099</v>
      </c>
      <c r="M6897" s="16">
        <f>H6897*$E6897*(1-'Monte Carlo Inputs'!$C$11)+H6897*'Monte Carlo Inputs'!$C$12-H6897*'Monte Carlo Inputs'!$C$13-'Monte Carlo Inputs'!$C$14*(H6897-G6897)</f>
        <v>1787.5886503075947</v>
      </c>
      <c r="N6897" s="16">
        <f>I6897*$E6897*(1-'Monte Carlo Inputs'!$C$11)+I6897*'Monte Carlo Inputs'!$C$12-I6897*'Monte Carlo Inputs'!$C$13-'Monte Carlo Inputs'!$C$14*(I6897-H6897)</f>
        <v>2032.1173491550994</v>
      </c>
      <c r="O6897" s="16">
        <f>J6897*$E6897*(1-'Monte Carlo Inputs'!$C$11)+J6897*'Monte Carlo Inputs'!$C$12-J6897*'Monte Carlo Inputs'!$C$13-'Monte Carlo Inputs'!$C$14*(J6897-I6897)</f>
        <v>2310.0957370850251</v>
      </c>
    </row>
    <row r="6898" spans="1:15">
      <c r="A6898">
        <v>6894</v>
      </c>
      <c r="B6898" s="39">
        <v>-0.58476068310864349</v>
      </c>
      <c r="C6898" s="39">
        <v>0.28881252652756995</v>
      </c>
      <c r="D6898" s="29">
        <f>'Monte Carlo Inputs'!$C$6+'Monte Carlo Inputs'!$D$6*B6898</f>
        <v>8.8426621203411826E-2</v>
      </c>
      <c r="E6898" s="29">
        <f>'Monte Carlo Inputs'!$C$7+'Monte Carlo Inputs'!$D$7*C6898</f>
        <v>0.59315898188789473</v>
      </c>
      <c r="F6898" s="16">
        <f>'Monte Carlo Inputs'!$C$17*(1+$D6898)</f>
        <v>2643.8971055652082</v>
      </c>
      <c r="G6898" s="16">
        <f t="shared" ref="G6898:J6898" si="6892">F6898*(1+$D6898)</f>
        <v>2877.68799341982</v>
      </c>
      <c r="H6898" s="16">
        <f t="shared" si="6892"/>
        <v>3132.1522195555613</v>
      </c>
      <c r="I6898" s="16">
        <f t="shared" si="6892"/>
        <v>3409.1178574256269</v>
      </c>
      <c r="J6898" s="16">
        <f t="shared" si="6892"/>
        <v>3710.5746308419903</v>
      </c>
      <c r="K6898" s="16">
        <f>F6898*$E6898*(1-'Monte Carlo Inputs'!$C$11)+F6898*'Monte Carlo Inputs'!$C$12-F6898*'Monte Carlo Inputs'!$C$13-'Monte Carlo Inputs'!$C$14*(F6898-'Monte Carlo Inputs'!$C$17)</f>
        <v>1220.7576289861336</v>
      </c>
      <c r="L6898" s="16">
        <f>G6898*$E6898*(1-'Monte Carlo Inputs'!$C$11)+G6898*'Monte Carlo Inputs'!$C$12-G6898*'Monte Carlo Inputs'!$C$13-'Monte Carlo Inputs'!$C$14*(G6898-F6898)</f>
        <v>1328.7051014256658</v>
      </c>
      <c r="M6898" s="16">
        <f>H6898*$E6898*(1-'Monte Carlo Inputs'!$C$11)+H6898*'Monte Carlo Inputs'!$C$12-H6898*'Monte Carlo Inputs'!$C$13-'Monte Carlo Inputs'!$C$14*(H6898-G6898)</f>
        <v>1446.198004120474</v>
      </c>
      <c r="N6898" s="16">
        <f>I6898*$E6898*(1-'Monte Carlo Inputs'!$C$11)+I6898*'Monte Carlo Inputs'!$C$12-I6898*'Monte Carlo Inputs'!$C$13-'Monte Carlo Inputs'!$C$14*(I6898-H6898)</f>
        <v>1574.0804072159658</v>
      </c>
      <c r="O6898" s="16">
        <f>J6898*$E6898*(1-'Monte Carlo Inputs'!$C$11)+J6898*'Monte Carlo Inputs'!$C$12-J6898*'Monte Carlo Inputs'!$C$13-'Monte Carlo Inputs'!$C$14*(J6898-I6898)</f>
        <v>1713.2710191285641</v>
      </c>
    </row>
    <row r="6899" spans="1:15">
      <c r="A6899">
        <v>6895</v>
      </c>
      <c r="B6899" s="39">
        <v>1.2132137870354796</v>
      </c>
      <c r="C6899" s="39">
        <v>1.2045672273014232</v>
      </c>
      <c r="D6899" s="29">
        <f>'Monte Carlo Inputs'!$C$6+'Monte Carlo Inputs'!$D$6*B6899</f>
        <v>0.20490704322427156</v>
      </c>
      <c r="E6899" s="29">
        <f>'Monte Carlo Inputs'!$C$7+'Monte Carlo Inputs'!$D$7*C6899</f>
        <v>0.62593556555320395</v>
      </c>
      <c r="F6899" s="16">
        <f>'Monte Carlo Inputs'!$C$17*(1+$D6899)</f>
        <v>2926.8396986960788</v>
      </c>
      <c r="G6899" s="16">
        <f t="shared" ref="G6899:J6899" si="6893">F6899*(1+$D6899)</f>
        <v>3526.5697673473105</v>
      </c>
      <c r="H6899" s="16">
        <f t="shared" si="6893"/>
        <v>4249.1887510985553</v>
      </c>
      <c r="I6899" s="16">
        <f t="shared" si="6893"/>
        <v>5119.8774541879957</v>
      </c>
      <c r="J6899" s="16">
        <f t="shared" si="6893"/>
        <v>6168.9764049962696</v>
      </c>
      <c r="K6899" s="16">
        <f>F6899*$E6899*(1-'Monte Carlo Inputs'!$C$11)+F6899*'Monte Carlo Inputs'!$C$12-F6899*'Monte Carlo Inputs'!$C$13-'Monte Carlo Inputs'!$C$14*(F6899-'Monte Carlo Inputs'!$C$17)</f>
        <v>1424.0200081459211</v>
      </c>
      <c r="L6899" s="16">
        <f>G6899*$E6899*(1-'Monte Carlo Inputs'!$C$11)+G6899*'Monte Carlo Inputs'!$C$12-G6899*'Monte Carlo Inputs'!$C$13-'Monte Carlo Inputs'!$C$14*(G6899-F6899)</f>
        <v>1715.811737507305</v>
      </c>
      <c r="M6899" s="16">
        <f>H6899*$E6899*(1-'Monte Carlo Inputs'!$C$11)+H6899*'Monte Carlo Inputs'!$C$12-H6899*'Monte Carlo Inputs'!$C$13-'Monte Carlo Inputs'!$C$14*(H6899-G6899)</f>
        <v>2067.3936473694266</v>
      </c>
      <c r="N6899" s="16">
        <f>I6899*$E6899*(1-'Monte Carlo Inputs'!$C$11)+I6899*'Monte Carlo Inputs'!$C$12-I6899*'Monte Carlo Inputs'!$C$13-'Monte Carlo Inputs'!$C$14*(I6899-H6899)</f>
        <v>2491.0171668325384</v>
      </c>
      <c r="O6899" s="16">
        <f>J6899*$E6899*(1-'Monte Carlo Inputs'!$C$11)+J6899*'Monte Carlo Inputs'!$C$12-J6899*'Monte Carlo Inputs'!$C$13-'Monte Carlo Inputs'!$C$14*(J6899-I6899)</f>
        <v>3001.4441291090957</v>
      </c>
    </row>
    <row r="6900" spans="1:15">
      <c r="A6900">
        <v>6896</v>
      </c>
      <c r="B6900" s="39">
        <v>7.7934178881180566E-2</v>
      </c>
      <c r="C6900" s="39">
        <v>0.43631484138635984</v>
      </c>
      <c r="D6900" s="29">
        <f>'Monte Carlo Inputs'!$C$6+'Monte Carlo Inputs'!$D$6*B6900</f>
        <v>0.13135880877192752</v>
      </c>
      <c r="E6900" s="29">
        <f>'Monte Carlo Inputs'!$C$7+'Monte Carlo Inputs'!$D$7*C6900</f>
        <v>0.59843836725136645</v>
      </c>
      <c r="F6900" s="16">
        <f>'Monte Carlo Inputs'!$C$17*(1+$D6900)</f>
        <v>2748.1836823878893</v>
      </c>
      <c r="G6900" s="16">
        <f t="shared" ref="G6900:J6900" si="6894">F6900*(1+$D6900)</f>
        <v>3109.1818171928116</v>
      </c>
      <c r="H6900" s="16">
        <f t="shared" si="6894"/>
        <v>3517.6002369545963</v>
      </c>
      <c r="I6900" s="16">
        <f t="shared" si="6894"/>
        <v>3979.6680138168022</v>
      </c>
      <c r="J6900" s="16">
        <f t="shared" si="6894"/>
        <v>4502.43246341952</v>
      </c>
      <c r="K6900" s="16">
        <f>F6900*$E6900*(1-'Monte Carlo Inputs'!$C$11)+F6900*'Monte Carlo Inputs'!$C$12-F6900*'Monte Carlo Inputs'!$C$13-'Monte Carlo Inputs'!$C$14*(F6900-'Monte Carlo Inputs'!$C$17)</f>
        <v>1280.8397104700202</v>
      </c>
      <c r="L6900" s="16">
        <f>G6900*$E6900*(1-'Monte Carlo Inputs'!$C$11)+G6900*'Monte Carlo Inputs'!$C$12-G6900*'Monte Carlo Inputs'!$C$13-'Monte Carlo Inputs'!$C$14*(G6900-F6900)</f>
        <v>1449.0892890651423</v>
      </c>
      <c r="M6900" s="16">
        <f>H6900*$E6900*(1-'Monte Carlo Inputs'!$C$11)+H6900*'Monte Carlo Inputs'!$C$12-H6900*'Monte Carlo Inputs'!$C$13-'Monte Carlo Inputs'!$C$14*(H6900-G6900)</f>
        <v>1639.4399318808989</v>
      </c>
      <c r="N6900" s="16">
        <f>I6900*$E6900*(1-'Monte Carlo Inputs'!$C$11)+I6900*'Monte Carlo Inputs'!$C$12-I6900*'Monte Carlo Inputs'!$C$13-'Monte Carlo Inputs'!$C$14*(I6900-H6900)</f>
        <v>1854.7948083859039</v>
      </c>
      <c r="O6900" s="16">
        <f>J6900*$E6900*(1-'Monte Carlo Inputs'!$C$11)+J6900*'Monte Carlo Inputs'!$C$12-J6900*'Monte Carlo Inputs'!$C$13-'Monte Carlo Inputs'!$C$14*(J6900-I6900)</f>
        <v>2098.4384449318313</v>
      </c>
    </row>
    <row r="6901" spans="1:15">
      <c r="A6901">
        <v>6897</v>
      </c>
      <c r="B6901" s="39">
        <v>1.1689698845853398</v>
      </c>
      <c r="C6901" s="39">
        <v>1.0797981953814966</v>
      </c>
      <c r="D6901" s="29">
        <f>'Monte Carlo Inputs'!$C$6+'Monte Carlo Inputs'!$D$6*B6901</f>
        <v>0.20204073532345418</v>
      </c>
      <c r="E6901" s="29">
        <f>'Monte Carlo Inputs'!$C$7+'Monte Carlo Inputs'!$D$7*C6901</f>
        <v>0.62146984715710152</v>
      </c>
      <c r="F6901" s="16">
        <f>'Monte Carlo Inputs'!$C$17*(1+$D6901)</f>
        <v>2919.8771501742031</v>
      </c>
      <c r="G6901" s="16">
        <f t="shared" ref="G6901:J6901" si="6895">F6901*(1+$D6901)</f>
        <v>3509.8112766495506</v>
      </c>
      <c r="H6901" s="16">
        <f t="shared" si="6895"/>
        <v>4218.9361278303768</v>
      </c>
      <c r="I6901" s="16">
        <f t="shared" si="6895"/>
        <v>5071.3330853799125</v>
      </c>
      <c r="J6901" s="16">
        <f t="shared" si="6895"/>
        <v>6095.9489510202311</v>
      </c>
      <c r="K6901" s="16">
        <f>F6901*$E6901*(1-'Monte Carlo Inputs'!$C$11)+F6901*'Monte Carlo Inputs'!$C$12-F6901*'Monte Carlo Inputs'!$C$13-'Monte Carlo Inputs'!$C$14*(F6901-'Monte Carlo Inputs'!$C$17)</f>
        <v>1411.257143291333</v>
      </c>
      <c r="L6901" s="16">
        <f>G6901*$E6901*(1-'Monte Carlo Inputs'!$C$11)+G6901*'Monte Carlo Inputs'!$C$12-G6901*'Monte Carlo Inputs'!$C$13-'Monte Carlo Inputs'!$C$14*(G6901-F6901)</f>
        <v>1696.388574252391</v>
      </c>
      <c r="M6901" s="16">
        <f>H6901*$E6901*(1-'Monte Carlo Inputs'!$C$11)+H6901*'Monte Carlo Inputs'!$C$12-H6901*'Monte Carlo Inputs'!$C$13-'Monte Carlo Inputs'!$C$14*(H6901-G6901)</f>
        <v>2039.1281691886497</v>
      </c>
      <c r="N6901" s="16">
        <f>I6901*$E6901*(1-'Monte Carlo Inputs'!$C$11)+I6901*'Monte Carlo Inputs'!$C$12-I6901*'Monte Carlo Inputs'!$C$13-'Monte Carlo Inputs'!$C$14*(I6901-H6901)</f>
        <v>2451.1151239102937</v>
      </c>
      <c r="O6901" s="16">
        <f>J6901*$E6901*(1-'Monte Carlo Inputs'!$C$11)+J6901*'Monte Carlo Inputs'!$C$12-J6901*'Monte Carlo Inputs'!$C$13-'Monte Carlo Inputs'!$C$14*(J6901-I6901)</f>
        <v>2946.3402259075683</v>
      </c>
    </row>
    <row r="6902" spans="1:15">
      <c r="A6902">
        <v>6898</v>
      </c>
      <c r="B6902" s="39">
        <v>-3.9781651673956621E-2</v>
      </c>
      <c r="C6902" s="39">
        <v>-9.1090392992385361E-2</v>
      </c>
      <c r="D6902" s="29">
        <f>'Monte Carlo Inputs'!$C$6+'Monte Carlo Inputs'!$D$6*B6902</f>
        <v>0.12373267733942764</v>
      </c>
      <c r="E6902" s="29">
        <f>'Monte Carlo Inputs'!$C$7+'Monte Carlo Inputs'!$D$7*C6902</f>
        <v>0.57956154163908291</v>
      </c>
      <c r="F6902" s="16">
        <f>'Monte Carlo Inputs'!$C$17*(1+$D6902)</f>
        <v>2729.6590465252038</v>
      </c>
      <c r="G6902" s="16">
        <f t="shared" ref="G6902:J6902" si="6896">F6902*(1+$D6902)</f>
        <v>3067.4070685755564</v>
      </c>
      <c r="H6902" s="16">
        <f t="shared" si="6896"/>
        <v>3446.9455576602954</v>
      </c>
      <c r="I6902" s="16">
        <f t="shared" si="6896"/>
        <v>3873.4453601528503</v>
      </c>
      <c r="J6902" s="16">
        <f t="shared" si="6896"/>
        <v>4352.7171250925458</v>
      </c>
      <c r="K6902" s="16">
        <f>F6902*$E6902*(1-'Monte Carlo Inputs'!$C$11)+F6902*'Monte Carlo Inputs'!$C$12-F6902*'Monte Carlo Inputs'!$C$13-'Monte Carlo Inputs'!$C$14*(F6902-'Monte Carlo Inputs'!$C$17)</f>
        <v>1235.2660563833958</v>
      </c>
      <c r="L6902" s="16">
        <f>G6902*$E6902*(1-'Monte Carlo Inputs'!$C$11)+G6902*'Monte Carlo Inputs'!$C$12-G6902*'Monte Carlo Inputs'!$C$13-'Monte Carlo Inputs'!$C$14*(G6902-F6902)</f>
        <v>1388.1088327662299</v>
      </c>
      <c r="M6902" s="16">
        <f>H6902*$E6902*(1-'Monte Carlo Inputs'!$C$11)+H6902*'Monte Carlo Inputs'!$C$12-H6902*'Monte Carlo Inputs'!$C$13-'Monte Carlo Inputs'!$C$14*(H6902-G6902)</f>
        <v>1559.8632550829032</v>
      </c>
      <c r="N6902" s="16">
        <f>I6902*$E6902*(1-'Monte Carlo Inputs'!$C$11)+I6902*'Monte Carlo Inputs'!$C$12-I6902*'Monte Carlo Inputs'!$C$13-'Monte Carlo Inputs'!$C$14*(I6902-H6902)</f>
        <v>1752.8693119177058</v>
      </c>
      <c r="O6902" s="16">
        <f>J6902*$E6902*(1-'Monte Carlo Inputs'!$C$11)+J6902*'Monte Carlo Inputs'!$C$12-J6902*'Monte Carlo Inputs'!$C$13-'Monte Carlo Inputs'!$C$14*(J6902-I6902)</f>
        <v>1969.7565249074034</v>
      </c>
    </row>
    <row r="6903" spans="1:15">
      <c r="A6903">
        <v>6899</v>
      </c>
      <c r="B6903" s="39">
        <v>-0.4296816327704151</v>
      </c>
      <c r="C6903" s="39">
        <v>-0.10731832686133166</v>
      </c>
      <c r="D6903" s="29">
        <f>'Monte Carlo Inputs'!$C$6+'Monte Carlo Inputs'!$D$6*B6903</f>
        <v>9.8473300691882551E-2</v>
      </c>
      <c r="E6903" s="29">
        <f>'Monte Carlo Inputs'!$C$7+'Monte Carlo Inputs'!$D$7*C6903</f>
        <v>0.57898071335425816</v>
      </c>
      <c r="F6903" s="16">
        <f>'Monte Carlo Inputs'!$C$17*(1+$D6903)</f>
        <v>2668.3014947106522</v>
      </c>
      <c r="G6903" s="16">
        <f t="shared" ref="G6903:J6903" si="6897">F6903*(1+$D6903)</f>
        <v>2931.0579501358939</v>
      </c>
      <c r="H6903" s="16">
        <f t="shared" si="6897"/>
        <v>3219.6889010049586</v>
      </c>
      <c r="I6903" s="16">
        <f t="shared" si="6897"/>
        <v>3536.7422942879366</v>
      </c>
      <c r="J6903" s="16">
        <f t="shared" si="6897"/>
        <v>3885.016981703051</v>
      </c>
      <c r="K6903" s="16">
        <f>F6903*$E6903*(1-'Monte Carlo Inputs'!$C$11)+F6903*'Monte Carlo Inputs'!$C$12-F6903*'Monte Carlo Inputs'!$C$13-'Monte Carlo Inputs'!$C$14*(F6903-'Monte Carlo Inputs'!$C$17)</f>
        <v>1205.4814938468216</v>
      </c>
      <c r="L6903" s="16">
        <f>G6903*$E6903*(1-'Monte Carlo Inputs'!$C$11)+G6903*'Monte Carlo Inputs'!$C$12-G6903*'Monte Carlo Inputs'!$C$13-'Monte Carlo Inputs'!$C$14*(G6903-F6903)</f>
        <v>1324.1892354688994</v>
      </c>
      <c r="M6903" s="16">
        <f>H6903*$E6903*(1-'Monte Carlo Inputs'!$C$11)+H6903*'Monte Carlo Inputs'!$C$12-H6903*'Monte Carlo Inputs'!$C$13-'Monte Carlo Inputs'!$C$14*(H6903-G6903)</f>
        <v>1454.5865202261821</v>
      </c>
      <c r="N6903" s="16">
        <f>I6903*$E6903*(1-'Monte Carlo Inputs'!$C$11)+I6903*'Monte Carlo Inputs'!$C$12-I6903*'Monte Carlo Inputs'!$C$13-'Monte Carlo Inputs'!$C$14*(I6903-H6903)</f>
        <v>1597.8244560147741</v>
      </c>
      <c r="O6903" s="16">
        <f>J6903*$E6903*(1-'Monte Carlo Inputs'!$C$11)+J6903*'Monte Carlo Inputs'!$C$12-J6903*'Monte Carlo Inputs'!$C$13-'Monte Carlo Inputs'!$C$14*(J6903-I6903)</f>
        <v>1755.1675041247606</v>
      </c>
    </row>
    <row r="6904" spans="1:15">
      <c r="A6904">
        <v>6900</v>
      </c>
      <c r="B6904" s="39">
        <v>-0.59133372062490264</v>
      </c>
      <c r="C6904" s="39">
        <v>-0.87821420762392277</v>
      </c>
      <c r="D6904" s="29">
        <f>'Monte Carlo Inputs'!$C$6+'Monte Carlo Inputs'!$D$6*B6904</f>
        <v>8.8000791917976287E-2</v>
      </c>
      <c r="E6904" s="29">
        <f>'Monte Carlo Inputs'!$C$7+'Monte Carlo Inputs'!$D$7*C6904</f>
        <v>0.55138889939828795</v>
      </c>
      <c r="F6904" s="16">
        <f>'Monte Carlo Inputs'!$C$17*(1+$D6904)</f>
        <v>2642.862723647957</v>
      </c>
      <c r="G6904" s="16">
        <f t="shared" ref="G6904:J6904" si="6898">F6904*(1+$D6904)</f>
        <v>2875.4367362594771</v>
      </c>
      <c r="H6904" s="16">
        <f t="shared" si="6898"/>
        <v>3128.4774461603524</v>
      </c>
      <c r="I6904" s="16">
        <f t="shared" si="6898"/>
        <v>3403.7859389199916</v>
      </c>
      <c r="J6904" s="16">
        <f t="shared" si="6898"/>
        <v>3703.3217970642236</v>
      </c>
      <c r="K6904" s="16">
        <f>F6904*$E6904*(1-'Monte Carlo Inputs'!$C$11)+F6904*'Monte Carlo Inputs'!$C$12-F6904*'Monte Carlo Inputs'!$C$13-'Monte Carlo Inputs'!$C$14*(F6904-'Monte Carlo Inputs'!$C$17)</f>
        <v>1141.7117002276257</v>
      </c>
      <c r="L6904" s="16">
        <f>G6904*$E6904*(1-'Monte Carlo Inputs'!$C$11)+G6904*'Monte Carlo Inputs'!$C$12-G6904*'Monte Carlo Inputs'!$C$13-'Monte Carlo Inputs'!$C$14*(G6904-F6904)</f>
        <v>1242.183233989676</v>
      </c>
      <c r="M6904" s="16">
        <f>H6904*$E6904*(1-'Monte Carlo Inputs'!$C$11)+H6904*'Monte Carlo Inputs'!$C$12-H6904*'Monte Carlo Inputs'!$C$13-'Monte Carlo Inputs'!$C$14*(H6904-G6904)</f>
        <v>1351.4963422880003</v>
      </c>
      <c r="N6904" s="16">
        <f>I6904*$E6904*(1-'Monte Carlo Inputs'!$C$11)+I6904*'Monte Carlo Inputs'!$C$12-I6904*'Monte Carlo Inputs'!$C$13-'Monte Carlo Inputs'!$C$14*(I6904-H6904)</f>
        <v>1470.4290906835929</v>
      </c>
      <c r="O6904" s="16">
        <f>J6904*$E6904*(1-'Monte Carlo Inputs'!$C$11)+J6904*'Monte Carlo Inputs'!$C$12-J6904*'Monte Carlo Inputs'!$C$13-'Monte Carlo Inputs'!$C$14*(J6904-I6904)</f>
        <v>1599.8280151229792</v>
      </c>
    </row>
    <row r="6905" spans="1:15">
      <c r="A6905">
        <v>6901</v>
      </c>
      <c r="B6905" s="39">
        <v>-1.3427928369131541</v>
      </c>
      <c r="C6905" s="39">
        <v>-0.38324690107581777</v>
      </c>
      <c r="D6905" s="29">
        <f>'Monte Carlo Inputs'!$C$6+'Monte Carlo Inputs'!$D$6*B6905</f>
        <v>3.931807898175671E-2</v>
      </c>
      <c r="E6905" s="29">
        <f>'Monte Carlo Inputs'!$C$7+'Monte Carlo Inputs'!$D$7*C6905</f>
        <v>0.56910471054395539</v>
      </c>
      <c r="F6905" s="16">
        <f>'Monte Carlo Inputs'!$C$17*(1+$D6905)</f>
        <v>2524.6075456545855</v>
      </c>
      <c r="G6905" s="16">
        <f t="shared" ref="G6905:J6905" si="6899">F6905*(1+$D6905)</f>
        <v>2623.8702645325711</v>
      </c>
      <c r="H6905" s="16">
        <f t="shared" si="6899"/>
        <v>2727.0358028313453</v>
      </c>
      <c r="I6905" s="16">
        <f t="shared" si="6899"/>
        <v>2834.2576119131463</v>
      </c>
      <c r="J6905" s="16">
        <f t="shared" si="6899"/>
        <v>2945.6951765529925</v>
      </c>
      <c r="K6905" s="16">
        <f>F6905*$E6905*(1-'Monte Carlo Inputs'!$C$11)+F6905*'Monte Carlo Inputs'!$C$12-F6905*'Monte Carlo Inputs'!$C$13-'Monte Carlo Inputs'!$C$14*(F6905-'Monte Carlo Inputs'!$C$17)</f>
        <v>1120.629095387266</v>
      </c>
      <c r="L6905" s="16">
        <f>G6905*$E6905*(1-'Monte Carlo Inputs'!$C$11)+G6905*'Monte Carlo Inputs'!$C$12-G6905*'Monte Carlo Inputs'!$C$13-'Monte Carlo Inputs'!$C$14*(G6905-F6905)</f>
        <v>1164.6900786689566</v>
      </c>
      <c r="M6905" s="16">
        <f>H6905*$E6905*(1-'Monte Carlo Inputs'!$C$11)+H6905*'Monte Carlo Inputs'!$C$12-H6905*'Monte Carlo Inputs'!$C$13-'Monte Carlo Inputs'!$C$14*(H6905-G6905)</f>
        <v>1210.4834551713311</v>
      </c>
      <c r="N6905" s="16">
        <f>I6905*$E6905*(1-'Monte Carlo Inputs'!$C$11)+I6905*'Monte Carlo Inputs'!$C$12-I6905*'Monte Carlo Inputs'!$C$13-'Monte Carlo Inputs'!$C$14*(I6905-H6905)</f>
        <v>1258.077339267867</v>
      </c>
      <c r="O6905" s="16">
        <f>J6905*$E6905*(1-'Monte Carlo Inputs'!$C$11)+J6905*'Monte Carlo Inputs'!$C$12-J6905*'Monte Carlo Inputs'!$C$13-'Monte Carlo Inputs'!$C$14*(J6905-I6905)</f>
        <v>1307.5425234583595</v>
      </c>
    </row>
    <row r="6906" spans="1:15">
      <c r="A6906">
        <v>6902</v>
      </c>
      <c r="B6906" s="39">
        <v>-0.67320049368517643</v>
      </c>
      <c r="C6906" s="39">
        <v>-1.0843514382183397</v>
      </c>
      <c r="D6906" s="29">
        <f>'Monte Carlo Inputs'!$C$6+'Monte Carlo Inputs'!$D$6*B6906</f>
        <v>8.2697114677897199E-2</v>
      </c>
      <c r="E6906" s="29">
        <f>'Monte Carlo Inputs'!$C$7+'Monte Carlo Inputs'!$D$7*C6906</f>
        <v>0.54401086008338895</v>
      </c>
      <c r="F6906" s="16">
        <f>'Monte Carlo Inputs'!$C$17*(1+$D6906)</f>
        <v>2629.9795612640805</v>
      </c>
      <c r="G6906" s="16">
        <f t="shared" ref="G6906:J6906" si="6900">F6906*(1+$D6906)</f>
        <v>2847.471282642462</v>
      </c>
      <c r="H6906" s="16">
        <f t="shared" si="6900"/>
        <v>3082.9489418451649</v>
      </c>
      <c r="I6906" s="16">
        <f t="shared" si="6900"/>
        <v>3337.8999240350363</v>
      </c>
      <c r="J6906" s="16">
        <f t="shared" si="6900"/>
        <v>3613.9346168363058</v>
      </c>
      <c r="K6906" s="16">
        <f>F6906*$E6906*(1-'Monte Carlo Inputs'!$C$11)+F6906*'Monte Carlo Inputs'!$C$12-F6906*'Monte Carlo Inputs'!$C$13-'Monte Carlo Inputs'!$C$14*(F6906-'Monte Carlo Inputs'!$C$17)</f>
        <v>1122.1402699358696</v>
      </c>
      <c r="L6906" s="16">
        <f>G6906*$E6906*(1-'Monte Carlo Inputs'!$C$11)+G6906*'Monte Carlo Inputs'!$C$12-G6906*'Monte Carlo Inputs'!$C$13-'Monte Carlo Inputs'!$C$14*(G6906-F6906)</f>
        <v>1214.9380325234426</v>
      </c>
      <c r="M6906" s="16">
        <f>H6906*$E6906*(1-'Monte Carlo Inputs'!$C$11)+H6906*'Monte Carlo Inputs'!$C$12-H6906*'Monte Carlo Inputs'!$C$13-'Monte Carlo Inputs'!$C$14*(H6906-G6906)</f>
        <v>1315.4099023255726</v>
      </c>
      <c r="N6906" s="16">
        <f>I6906*$E6906*(1-'Monte Carlo Inputs'!$C$11)+I6906*'Monte Carlo Inputs'!$C$12-I6906*'Monte Carlo Inputs'!$C$13-'Monte Carlo Inputs'!$C$14*(I6906-H6906)</f>
        <v>1424.1905058666323</v>
      </c>
      <c r="O6906" s="16">
        <f>J6906*$E6906*(1-'Monte Carlo Inputs'!$C$11)+J6906*'Monte Carlo Inputs'!$C$12-J6906*'Monte Carlo Inputs'!$C$13-'Monte Carlo Inputs'!$C$14*(J6906-I6906)</f>
        <v>1541.9669514534571</v>
      </c>
    </row>
    <row r="6907" spans="1:15">
      <c r="A6907">
        <v>6903</v>
      </c>
      <c r="B6907" s="39">
        <v>0.66532861072066551</v>
      </c>
      <c r="C6907" s="39">
        <v>0.83618366300016633</v>
      </c>
      <c r="D6907" s="29">
        <f>'Monte Carlo Inputs'!$C$6+'Monte Carlo Inputs'!$D$6*B6907</f>
        <v>0.16941271468077052</v>
      </c>
      <c r="E6907" s="29">
        <f>'Monte Carlo Inputs'!$C$7+'Monte Carlo Inputs'!$D$7*C6907</f>
        <v>0.61275042470048258</v>
      </c>
      <c r="F6907" s="16">
        <f>'Monte Carlo Inputs'!$C$17*(1+$D6907)</f>
        <v>2840.6204252310599</v>
      </c>
      <c r="G6907" s="16">
        <f t="shared" ref="G6907:J6907" si="6901">F6907*(1+$D6907)</f>
        <v>3321.8576428470983</v>
      </c>
      <c r="H6907" s="16">
        <f t="shared" si="6901"/>
        <v>3884.6225639048903</v>
      </c>
      <c r="I6907" s="16">
        <f t="shared" si="6901"/>
        <v>4542.7270179661928</v>
      </c>
      <c r="J6907" s="16">
        <f t="shared" si="6901"/>
        <v>5312.3227341335269</v>
      </c>
      <c r="K6907" s="16">
        <f>F6907*$E6907*(1-'Monte Carlo Inputs'!$C$11)+F6907*'Monte Carlo Inputs'!$C$12-F6907*'Monte Carlo Inputs'!$C$13-'Monte Carlo Inputs'!$C$14*(F6907-'Monte Carlo Inputs'!$C$17)</f>
        <v>1354.2202314919555</v>
      </c>
      <c r="L6907" s="16">
        <f>G6907*$E6907*(1-'Monte Carlo Inputs'!$C$11)+G6907*'Monte Carlo Inputs'!$C$12-G6907*'Monte Carlo Inputs'!$C$13-'Monte Carlo Inputs'!$C$14*(G6907-F6907)</f>
        <v>1583.6423571846292</v>
      </c>
      <c r="M6907" s="16">
        <f>H6907*$E6907*(1-'Monte Carlo Inputs'!$C$11)+H6907*'Monte Carlo Inputs'!$C$12-H6907*'Monte Carlo Inputs'!$C$13-'Monte Carlo Inputs'!$C$14*(H6907-G6907)</f>
        <v>1851.9315079987311</v>
      </c>
      <c r="N6907" s="16">
        <f>I6907*$E6907*(1-'Monte Carlo Inputs'!$C$11)+I6907*'Monte Carlo Inputs'!$C$12-I6907*'Monte Carlo Inputs'!$C$13-'Monte Carlo Inputs'!$C$14*(I6907-H6907)</f>
        <v>2165.6722521716501</v>
      </c>
      <c r="O6907" s="16">
        <f>J6907*$E6907*(1-'Monte Carlo Inputs'!$C$11)+J6907*'Monte Carlo Inputs'!$C$12-J6907*'Monte Carlo Inputs'!$C$13-'Monte Carlo Inputs'!$C$14*(J6907-I6907)</f>
        <v>2532.5646675208673</v>
      </c>
    </row>
    <row r="6908" spans="1:15">
      <c r="A6908">
        <v>6904</v>
      </c>
      <c r="B6908" s="39">
        <v>-1.1165354535080798</v>
      </c>
      <c r="C6908" s="39">
        <v>-0.2555008629651131</v>
      </c>
      <c r="D6908" s="29">
        <f>'Monte Carlo Inputs'!$C$6+'Monte Carlo Inputs'!$D$6*B6908</f>
        <v>5.3975993174635084E-2</v>
      </c>
      <c r="E6908" s="29">
        <f>'Monte Carlo Inputs'!$C$7+'Monte Carlo Inputs'!$D$7*C6908</f>
        <v>0.57367698159264235</v>
      </c>
      <c r="F6908" s="16">
        <f>'Monte Carlo Inputs'!$C$17*(1+$D6908)</f>
        <v>2560.2130850205062</v>
      </c>
      <c r="G6908" s="16">
        <f t="shared" ref="G6908:J6908" si="6902">F6908*(1+$D6908)</f>
        <v>2698.4031290231846</v>
      </c>
      <c r="H6908" s="16">
        <f t="shared" si="6902"/>
        <v>2844.0521178977542</v>
      </c>
      <c r="I6908" s="16">
        <f t="shared" si="6902"/>
        <v>2997.56265560171</v>
      </c>
      <c r="J6908" s="16">
        <f t="shared" si="6902"/>
        <v>3159.3590770410092</v>
      </c>
      <c r="K6908" s="16">
        <f>F6908*$E6908*(1-'Monte Carlo Inputs'!$C$11)+F6908*'Monte Carlo Inputs'!$C$12-F6908*'Monte Carlo Inputs'!$C$13-'Monte Carlo Inputs'!$C$14*(F6908-'Monte Carlo Inputs'!$C$17)</f>
        <v>1145.3377304845637</v>
      </c>
      <c r="L6908" s="16">
        <f>G6908*$E6908*(1-'Monte Carlo Inputs'!$C$11)+G6908*'Monte Carlo Inputs'!$C$12-G6908*'Monte Carlo Inputs'!$C$13-'Monte Carlo Inputs'!$C$14*(G6908-F6908)</f>
        <v>1207.1584720078506</v>
      </c>
      <c r="M6908" s="16">
        <f>H6908*$E6908*(1-'Monte Carlo Inputs'!$C$11)+H6908*'Monte Carlo Inputs'!$C$12-H6908*'Monte Carlo Inputs'!$C$13-'Monte Carlo Inputs'!$C$14*(H6908-G6908)</f>
        <v>1272.3160494536494</v>
      </c>
      <c r="N6908" s="16">
        <f>I6908*$E6908*(1-'Monte Carlo Inputs'!$C$11)+I6908*'Monte Carlo Inputs'!$C$12-I6908*'Monte Carlo Inputs'!$C$13-'Monte Carlo Inputs'!$C$14*(I6908-H6908)</f>
        <v>1340.9905718549383</v>
      </c>
      <c r="O6908" s="16">
        <f>J6908*$E6908*(1-'Monte Carlo Inputs'!$C$11)+J6908*'Monte Carlo Inputs'!$C$12-J6908*'Monte Carlo Inputs'!$C$13-'Monte Carlo Inputs'!$C$14*(J6908-I6908)</f>
        <v>1413.3718698086304</v>
      </c>
    </row>
    <row r="6909" spans="1:15">
      <c r="A6909">
        <v>6905</v>
      </c>
      <c r="B6909" s="39">
        <v>-4.4420605532341489E-3</v>
      </c>
      <c r="C6909" s="39">
        <v>9.21945078190856E-2</v>
      </c>
      <c r="D6909" s="29">
        <f>'Monte Carlo Inputs'!$C$6+'Monte Carlo Inputs'!$D$6*B6909</f>
        <v>0.12602212613647112</v>
      </c>
      <c r="E6909" s="29">
        <f>'Monte Carlo Inputs'!$C$7+'Monte Carlo Inputs'!$D$7*C6909</f>
        <v>0.5861216530760851</v>
      </c>
      <c r="F6909" s="16">
        <f>'Monte Carlo Inputs'!$C$17*(1+$D6909)</f>
        <v>2735.2203465981024</v>
      </c>
      <c r="G6909" s="16">
        <f t="shared" ref="G6909:J6909" si="6903">F6909*(1+$D6909)</f>
        <v>3079.9186301281306</v>
      </c>
      <c r="H6909" s="16">
        <f t="shared" si="6903"/>
        <v>3468.0565242242051</v>
      </c>
      <c r="I6909" s="16">
        <f t="shared" si="6903"/>
        <v>3905.1083809683996</v>
      </c>
      <c r="J6909" s="16">
        <f t="shared" si="6903"/>
        <v>4397.2384419313894</v>
      </c>
      <c r="K6909" s="16">
        <f>F6909*$E6909*(1-'Monte Carlo Inputs'!$C$11)+F6909*'Monte Carlo Inputs'!$C$12-F6909*'Monte Carlo Inputs'!$C$13-'Monte Carlo Inputs'!$C$14*(F6909-'Monte Carlo Inputs'!$C$17)</f>
        <v>1250.6337053937457</v>
      </c>
      <c r="L6909" s="16">
        <f>G6909*$E6909*(1-'Monte Carlo Inputs'!$C$11)+G6909*'Monte Carlo Inputs'!$C$12-G6909*'Monte Carlo Inputs'!$C$13-'Monte Carlo Inputs'!$C$14*(G6909-F6909)</f>
        <v>1408.2412239653986</v>
      </c>
      <c r="M6909" s="16">
        <f>H6909*$E6909*(1-'Monte Carlo Inputs'!$C$11)+H6909*'Monte Carlo Inputs'!$C$12-H6909*'Monte Carlo Inputs'!$C$13-'Monte Carlo Inputs'!$C$14*(H6909-G6909)</f>
        <v>1585.7107771225446</v>
      </c>
      <c r="N6909" s="16">
        <f>I6909*$E6909*(1-'Monte Carlo Inputs'!$C$11)+I6909*'Monte Carlo Inputs'!$C$12-I6909*'Monte Carlo Inputs'!$C$13-'Monte Carlo Inputs'!$C$14*(I6909-H6909)</f>
        <v>1785.5454206930438</v>
      </c>
      <c r="O6909" s="16">
        <f>J6909*$E6909*(1-'Monte Carlo Inputs'!$C$11)+J6909*'Monte Carlo Inputs'!$C$12-J6909*'Monte Carlo Inputs'!$C$13-'Monte Carlo Inputs'!$C$14*(J6909-I6909)</f>
        <v>2010.5636509220205</v>
      </c>
    </row>
    <row r="6910" spans="1:15">
      <c r="A6910">
        <v>6906</v>
      </c>
      <c r="B6910" s="39">
        <v>2.5932788430221789</v>
      </c>
      <c r="C6910" s="39">
        <v>-0.25007880241260411</v>
      </c>
      <c r="D6910" s="29">
        <f>'Monte Carlo Inputs'!$C$6+'Monte Carlo Inputs'!$D$6*B6910</f>
        <v>0.29431351857021271</v>
      </c>
      <c r="E6910" s="29">
        <f>'Monte Carlo Inputs'!$C$7+'Monte Carlo Inputs'!$D$7*C6910</f>
        <v>0.57387104734102179</v>
      </c>
      <c r="F6910" s="16">
        <f>'Monte Carlo Inputs'!$C$17*(1+$D6910)</f>
        <v>3144.0169679589044</v>
      </c>
      <c r="G6910" s="16">
        <f t="shared" ref="G6910:J6910" si="6904">F6910*(1+$D6910)</f>
        <v>4069.3436642433417</v>
      </c>
      <c r="H6910" s="16">
        <f t="shared" si="6904"/>
        <v>5267.0065163382023</v>
      </c>
      <c r="I6910" s="16">
        <f t="shared" si="6904"/>
        <v>6817.1577364939376</v>
      </c>
      <c r="J6910" s="16">
        <f t="shared" si="6904"/>
        <v>8823.5394165696162</v>
      </c>
      <c r="K6910" s="16">
        <f>F6910*$E6910*(1-'Monte Carlo Inputs'!$C$11)+F6910*'Monte Carlo Inputs'!$C$12-F6910*'Monte Carlo Inputs'!$C$13-'Monte Carlo Inputs'!$C$14*(F6910-'Monte Carlo Inputs'!$C$17)</f>
        <v>1416.2279944177462</v>
      </c>
      <c r="L6910" s="16">
        <f>G6910*$E6910*(1-'Monte Carlo Inputs'!$C$11)+G6910*'Monte Carlo Inputs'!$C$12-G6910*'Monte Carlo Inputs'!$C$13-'Monte Carlo Inputs'!$C$14*(G6910-F6910)</f>
        <v>1833.0430385524687</v>
      </c>
      <c r="M6910" s="16">
        <f>H6910*$E6910*(1-'Monte Carlo Inputs'!$C$11)+H6910*'Monte Carlo Inputs'!$C$12-H6910*'Monte Carlo Inputs'!$C$13-'Monte Carlo Inputs'!$C$14*(H6910-G6910)</f>
        <v>2372.5323849194801</v>
      </c>
      <c r="N6910" s="16">
        <f>I6910*$E6910*(1-'Monte Carlo Inputs'!$C$11)+I6910*'Monte Carlo Inputs'!$C$12-I6910*'Monte Carlo Inputs'!$C$13-'Monte Carlo Inputs'!$C$14*(I6910-H6910)</f>
        <v>3070.8007390469106</v>
      </c>
      <c r="O6910" s="16">
        <f>J6910*$E6910*(1-'Monte Carlo Inputs'!$C$11)+J6910*'Monte Carlo Inputs'!$C$12-J6910*'Monte Carlo Inputs'!$C$13-'Monte Carlo Inputs'!$C$14*(J6910-I6910)</f>
        <v>3974.5789093838175</v>
      </c>
    </row>
    <row r="6911" spans="1:15">
      <c r="A6911">
        <v>6907</v>
      </c>
      <c r="B6911" s="39">
        <v>-1.2941412983114109</v>
      </c>
      <c r="C6911" s="39">
        <v>-0.82404329448708469</v>
      </c>
      <c r="D6911" s="29">
        <f>'Monte Carlo Inputs'!$C$6+'Monte Carlo Inputs'!$D$6*B6911</f>
        <v>4.2469932271331473E-2</v>
      </c>
      <c r="E6911" s="29">
        <f>'Monte Carlo Inputs'!$C$7+'Monte Carlo Inputs'!$D$7*C6911</f>
        <v>0.55332777829801449</v>
      </c>
      <c r="F6911" s="16">
        <f>'Monte Carlo Inputs'!$C$17*(1+$D6911)</f>
        <v>2532.2637124802918</v>
      </c>
      <c r="G6911" s="16">
        <f t="shared" ref="G6911:J6911" si="6905">F6911*(1+$D6911)</f>
        <v>2639.8087808424802</v>
      </c>
      <c r="H6911" s="16">
        <f t="shared" si="6905"/>
        <v>2751.9212809741266</v>
      </c>
      <c r="I6911" s="16">
        <f t="shared" si="6905"/>
        <v>2868.7951913931338</v>
      </c>
      <c r="J6911" s="16">
        <f t="shared" si="6905"/>
        <v>2990.6327288719217</v>
      </c>
      <c r="K6911" s="16">
        <f>F6911*$E6911*(1-'Monte Carlo Inputs'!$C$11)+F6911*'Monte Carlo Inputs'!$C$12-F6911*'Monte Carlo Inputs'!$C$13-'Monte Carlo Inputs'!$C$14*(F6911-'Monte Carlo Inputs'!$C$17)</f>
        <v>1095.7227161391452</v>
      </c>
      <c r="L6911" s="16">
        <f>G6911*$E6911*(1-'Monte Carlo Inputs'!$C$11)+G6911*'Monte Carlo Inputs'!$C$12-G6911*'Monte Carlo Inputs'!$C$13-'Monte Carlo Inputs'!$C$14*(G6911-F6911)</f>
        <v>1142.257985681734</v>
      </c>
      <c r="M6911" s="16">
        <f>H6911*$E6911*(1-'Monte Carlo Inputs'!$C$11)+H6911*'Monte Carlo Inputs'!$C$12-H6911*'Monte Carlo Inputs'!$C$13-'Monte Carlo Inputs'!$C$14*(H6911-G6911)</f>
        <v>1190.7696049700246</v>
      </c>
      <c r="N6911" s="16">
        <f>I6911*$E6911*(1-'Monte Carlo Inputs'!$C$11)+I6911*'Monte Carlo Inputs'!$C$12-I6911*'Monte Carlo Inputs'!$C$13-'Monte Carlo Inputs'!$C$14*(I6911-H6911)</f>
        <v>1241.3415094438619</v>
      </c>
      <c r="O6911" s="16">
        <f>J6911*$E6911*(1-'Monte Carlo Inputs'!$C$11)+J6911*'Monte Carlo Inputs'!$C$12-J6911*'Monte Carlo Inputs'!$C$13-'Monte Carlo Inputs'!$C$14*(J6911-I6911)</f>
        <v>1294.0611992755353</v>
      </c>
    </row>
    <row r="6912" spans="1:15">
      <c r="A6912">
        <v>6908</v>
      </c>
      <c r="B6912" s="39">
        <v>0.78698464386144762</v>
      </c>
      <c r="C6912" s="39">
        <v>-0.54690235015680999</v>
      </c>
      <c r="D6912" s="29">
        <f>'Monte Carlo Inputs'!$C$6+'Monte Carlo Inputs'!$D$6*B6912</f>
        <v>0.17729410917047431</v>
      </c>
      <c r="E6912" s="29">
        <f>'Monte Carlo Inputs'!$C$7+'Monte Carlo Inputs'!$D$7*C6912</f>
        <v>0.56324717411574587</v>
      </c>
      <c r="F6912" s="16">
        <f>'Monte Carlo Inputs'!$C$17*(1+$D6912)</f>
        <v>2859.7651205859993</v>
      </c>
      <c r="G6912" s="16">
        <f t="shared" ref="G6912:J6912" si="6906">F6912*(1+$D6912)</f>
        <v>3366.784630077088</v>
      </c>
      <c r="H6912" s="16">
        <f t="shared" si="6906"/>
        <v>3963.6957118354499</v>
      </c>
      <c r="I6912" s="16">
        <f t="shared" si="6906"/>
        <v>4666.4356120881448</v>
      </c>
      <c r="J6912" s="16">
        <f t="shared" si="6906"/>
        <v>5493.7671569346894</v>
      </c>
      <c r="K6912" s="16">
        <f>F6912*$E6912*(1-'Monte Carlo Inputs'!$C$11)+F6912*'Monte Carlo Inputs'!$C$12-F6912*'Monte Carlo Inputs'!$C$13-'Monte Carlo Inputs'!$C$14*(F6912-'Monte Carlo Inputs'!$C$17)</f>
        <v>1262.8858570036766</v>
      </c>
      <c r="L6912" s="16">
        <f>G6912*$E6912*(1-'Monte Carlo Inputs'!$C$11)+G6912*'Monte Carlo Inputs'!$C$12-G6912*'Monte Carlo Inputs'!$C$13-'Monte Carlo Inputs'!$C$14*(G6912-F6912)</f>
        <v>1486.7880800051344</v>
      </c>
      <c r="M6912" s="16">
        <f>H6912*$E6912*(1-'Monte Carlo Inputs'!$C$11)+H6912*'Monte Carlo Inputs'!$C$12-H6912*'Monte Carlo Inputs'!$C$13-'Monte Carlo Inputs'!$C$14*(H6912-G6912)</f>
        <v>1750.3868481749248</v>
      </c>
      <c r="N6912" s="16">
        <f>I6912*$E6912*(1-'Monte Carlo Inputs'!$C$11)+I6912*'Monte Carlo Inputs'!$C$12-I6912*'Monte Carlo Inputs'!$C$13-'Monte Carlo Inputs'!$C$14*(I6912-H6912)</f>
        <v>2060.720125125812</v>
      </c>
      <c r="O6912" s="16">
        <f>J6912*$E6912*(1-'Monte Carlo Inputs'!$C$11)+J6912*'Monte Carlo Inputs'!$C$12-J6912*'Monte Carlo Inputs'!$C$13-'Monte Carlo Inputs'!$C$14*(J6912-I6912)</f>
        <v>2426.0736639596612</v>
      </c>
    </row>
    <row r="6913" spans="1:15">
      <c r="A6913">
        <v>6909</v>
      </c>
      <c r="B6913" s="39">
        <v>-0.4606467484923934</v>
      </c>
      <c r="C6913" s="39">
        <v>-2.2679787416531738</v>
      </c>
      <c r="D6913" s="29">
        <f>'Monte Carlo Inputs'!$C$6+'Monte Carlo Inputs'!$D$6*B6913</f>
        <v>9.6467248989195314E-2</v>
      </c>
      <c r="E6913" s="29">
        <f>'Monte Carlo Inputs'!$C$7+'Monte Carlo Inputs'!$D$7*C6913</f>
        <v>0.50164661198639049</v>
      </c>
      <c r="F6913" s="16">
        <f>'Monte Carlo Inputs'!$C$17*(1+$D6913)</f>
        <v>2663.4285945196548</v>
      </c>
      <c r="G6913" s="16">
        <f t="shared" ref="G6913:J6913" si="6907">F6913*(1+$D6913)</f>
        <v>2920.362223912125</v>
      </c>
      <c r="H6913" s="16">
        <f t="shared" si="6907"/>
        <v>3202.0815337048962</v>
      </c>
      <c r="I6913" s="16">
        <f t="shared" si="6907"/>
        <v>3510.9775303005108</v>
      </c>
      <c r="J6913" s="16">
        <f t="shared" si="6907"/>
        <v>3849.6718739114804</v>
      </c>
      <c r="K6913" s="16">
        <f>F6913*$E6913*(1-'Monte Carlo Inputs'!$C$11)+F6913*'Monte Carlo Inputs'!$C$12-F6913*'Monte Carlo Inputs'!$C$13-'Monte Carlo Inputs'!$C$14*(F6913-'Monte Carlo Inputs'!$C$17)</f>
        <v>1056.6402100321309</v>
      </c>
      <c r="L6913" s="16">
        <f>G6913*$E6913*(1-'Monte Carlo Inputs'!$C$11)+G6913*'Monte Carlo Inputs'!$C$12-G6913*'Monte Carlo Inputs'!$C$13-'Monte Carlo Inputs'!$C$14*(G6913-F6913)</f>
        <v>1158.571384265296</v>
      </c>
      <c r="M6913" s="16">
        <f>H6913*$E6913*(1-'Monte Carlo Inputs'!$C$11)+H6913*'Monte Carlo Inputs'!$C$12-H6913*'Monte Carlo Inputs'!$C$13-'Monte Carlo Inputs'!$C$14*(H6913-G6913)</f>
        <v>1270.335578462973</v>
      </c>
      <c r="N6913" s="16">
        <f>I6913*$E6913*(1-'Monte Carlo Inputs'!$C$11)+I6913*'Monte Carlo Inputs'!$C$12-I6913*'Monte Carlo Inputs'!$C$13-'Monte Carlo Inputs'!$C$14*(I6913-H6913)</f>
        <v>1392.8813570103941</v>
      </c>
      <c r="O6913" s="16">
        <f>J6913*$E6913*(1-'Monte Carlo Inputs'!$C$11)+J6913*'Monte Carlo Inputs'!$C$12-J6913*'Monte Carlo Inputs'!$C$13-'Monte Carlo Inputs'!$C$14*(J6913-I6913)</f>
        <v>1527.2487896895241</v>
      </c>
    </row>
    <row r="6914" spans="1:15">
      <c r="A6914">
        <v>6910</v>
      </c>
      <c r="B6914" s="39">
        <v>0.75449400534878908</v>
      </c>
      <c r="C6914" s="39">
        <v>0.92815748745087756</v>
      </c>
      <c r="D6914" s="29">
        <f>'Monte Carlo Inputs'!$C$6+'Monte Carlo Inputs'!$D$6*B6914</f>
        <v>0.17518922762264105</v>
      </c>
      <c r="E6914" s="29">
        <f>'Monte Carlo Inputs'!$C$7+'Monte Carlo Inputs'!$D$7*C6914</f>
        <v>0.61604234091950905</v>
      </c>
      <c r="F6914" s="16">
        <f>'Monte Carlo Inputs'!$C$17*(1+$D6914)</f>
        <v>2854.6521528181574</v>
      </c>
      <c r="G6914" s="16">
        <f t="shared" ref="G6914:J6914" si="6908">F6914*(1+$D6914)</f>
        <v>3354.7564586016797</v>
      </c>
      <c r="H6914" s="16">
        <f t="shared" si="6908"/>
        <v>3942.4736514461742</v>
      </c>
      <c r="I6914" s="16">
        <f t="shared" si="6908"/>
        <v>4633.1525653656427</v>
      </c>
      <c r="J6914" s="16">
        <f t="shared" si="6908"/>
        <v>5444.8309847499077</v>
      </c>
      <c r="K6914" s="16">
        <f>F6914*$E6914*(1-'Monte Carlo Inputs'!$C$11)+F6914*'Monte Carlo Inputs'!$C$12-F6914*'Monte Carlo Inputs'!$C$13-'Monte Carlo Inputs'!$C$14*(F6914-'Monte Carlo Inputs'!$C$17)</f>
        <v>1367.7976253729801</v>
      </c>
      <c r="L6914" s="16">
        <f>G6914*$E6914*(1-'Monte Carlo Inputs'!$C$11)+G6914*'Monte Carlo Inputs'!$C$12-G6914*'Monte Carlo Inputs'!$C$13-'Monte Carlo Inputs'!$C$14*(G6914-F6914)</f>
        <v>1607.4210349061552</v>
      </c>
      <c r="M6914" s="16">
        <f>H6914*$E6914*(1-'Monte Carlo Inputs'!$C$11)+H6914*'Monte Carlo Inputs'!$C$12-H6914*'Monte Carlo Inputs'!$C$13-'Monte Carlo Inputs'!$C$14*(H6914-G6914)</f>
        <v>1889.0238844757505</v>
      </c>
      <c r="N6914" s="16">
        <f>I6914*$E6914*(1-'Monte Carlo Inputs'!$C$11)+I6914*'Monte Carlo Inputs'!$C$12-I6914*'Monte Carlo Inputs'!$C$13-'Monte Carlo Inputs'!$C$14*(I6914-H6914)</f>
        <v>2219.9605197577785</v>
      </c>
      <c r="O6914" s="16">
        <f>J6914*$E6914*(1-'Monte Carlo Inputs'!$C$11)+J6914*'Monte Carlo Inputs'!$C$12-J6914*'Monte Carlo Inputs'!$C$13-'Monte Carlo Inputs'!$C$14*(J6914-I6914)</f>
        <v>2608.8736885669</v>
      </c>
    </row>
    <row r="6915" spans="1:15">
      <c r="A6915">
        <v>6911</v>
      </c>
      <c r="B6915" s="39">
        <v>0.3706924872361651</v>
      </c>
      <c r="C6915" s="39">
        <v>0.88677294944512564</v>
      </c>
      <c r="D6915" s="29">
        <f>'Monte Carlo Inputs'!$C$6+'Monte Carlo Inputs'!$D$6*B6915</f>
        <v>0.15032493530684327</v>
      </c>
      <c r="E6915" s="29">
        <f>'Monte Carlo Inputs'!$C$7+'Monte Carlo Inputs'!$D$7*C6915</f>
        <v>0.61456111044234152</v>
      </c>
      <c r="F6915" s="16">
        <f>'Monte Carlo Inputs'!$C$17*(1+$D6915)</f>
        <v>2794.2543003538531</v>
      </c>
      <c r="G6915" s="16">
        <f t="shared" ref="G6915:J6915" si="6909">F6915*(1+$D6915)</f>
        <v>3214.3003972854144</v>
      </c>
      <c r="H6915" s="16">
        <f t="shared" si="6909"/>
        <v>3697.4898965641046</v>
      </c>
      <c r="I6915" s="16">
        <f t="shared" si="6909"/>
        <v>4253.3148260628104</v>
      </c>
      <c r="J6915" s="16">
        <f t="shared" si="6909"/>
        <v>4892.6941021303392</v>
      </c>
      <c r="K6915" s="16">
        <f>F6915*$E6915*(1-'Monte Carlo Inputs'!$C$11)+F6915*'Monte Carlo Inputs'!$C$12-F6915*'Monte Carlo Inputs'!$C$13-'Monte Carlo Inputs'!$C$14*(F6915-'Monte Carlo Inputs'!$C$17)</f>
        <v>1335.0514831469918</v>
      </c>
      <c r="L6915" s="16">
        <f>G6915*$E6915*(1-'Monte Carlo Inputs'!$C$11)+G6915*'Monte Carlo Inputs'!$C$12-G6915*'Monte Carlo Inputs'!$C$13-'Monte Carlo Inputs'!$C$14*(G6915-F6915)</f>
        <v>1535.7430109823686</v>
      </c>
      <c r="M6915" s="16">
        <f>H6915*$E6915*(1-'Monte Carlo Inputs'!$C$11)+H6915*'Monte Carlo Inputs'!$C$12-H6915*'Monte Carlo Inputs'!$C$13-'Monte Carlo Inputs'!$C$14*(H6915-G6915)</f>
        <v>1766.6034797562295</v>
      </c>
      <c r="N6915" s="16">
        <f>I6915*$E6915*(1-'Monte Carlo Inputs'!$C$11)+I6915*'Monte Carlo Inputs'!$C$12-I6915*'Monte Carlo Inputs'!$C$13-'Monte Carlo Inputs'!$C$14*(I6915-H6915)</f>
        <v>2032.1680335634287</v>
      </c>
      <c r="O6915" s="16">
        <f>J6915*$E6915*(1-'Monte Carlo Inputs'!$C$11)+J6915*'Monte Carlo Inputs'!$C$12-J6915*'Monte Carlo Inputs'!$C$13-'Monte Carlo Inputs'!$C$14*(J6915-I6915)</f>
        <v>2337.6535617414861</v>
      </c>
    </row>
    <row r="6916" spans="1:15">
      <c r="A6916">
        <v>6912</v>
      </c>
      <c r="B6916" s="39">
        <v>0.30029953005148396</v>
      </c>
      <c r="C6916" s="39">
        <v>0.81205151685907162</v>
      </c>
      <c r="D6916" s="29">
        <f>'Monte Carlo Inputs'!$C$6+'Monte Carlo Inputs'!$D$6*B6916</f>
        <v>0.14576458058750696</v>
      </c>
      <c r="E6916" s="29">
        <f>'Monte Carlo Inputs'!$C$7+'Monte Carlo Inputs'!$D$7*C6916</f>
        <v>0.61188668978724803</v>
      </c>
      <c r="F6916" s="16">
        <f>'Monte Carlo Inputs'!$C$17*(1+$D6916)</f>
        <v>2783.1767427051136</v>
      </c>
      <c r="G6916" s="16">
        <f t="shared" ref="G6916:J6916" si="6910">F6916*(1+$D6916)</f>
        <v>3188.8653333064281</v>
      </c>
      <c r="H6916" s="16">
        <f t="shared" si="6910"/>
        <v>3653.6889511658801</v>
      </c>
      <c r="I6916" s="16">
        <f t="shared" si="6910"/>
        <v>4186.2673887297824</v>
      </c>
      <c r="J6916" s="16">
        <f t="shared" si="6910"/>
        <v>4796.4768988751375</v>
      </c>
      <c r="K6916" s="16">
        <f>F6916*$E6916*(1-'Monte Carlo Inputs'!$C$11)+F6916*'Monte Carlo Inputs'!$C$12-F6916*'Monte Carlo Inputs'!$C$13-'Monte Carlo Inputs'!$C$14*(F6916-'Monte Carlo Inputs'!$C$17)</f>
        <v>1324.3008533991845</v>
      </c>
      <c r="L6916" s="16">
        <f>G6916*$E6916*(1-'Monte Carlo Inputs'!$C$11)+G6916*'Monte Carlo Inputs'!$C$12-G6916*'Monte Carlo Inputs'!$C$13-'Monte Carlo Inputs'!$C$14*(G6916-F6916)</f>
        <v>1517.3370118665941</v>
      </c>
      <c r="M6916" s="16">
        <f>H6916*$E6916*(1-'Monte Carlo Inputs'!$C$11)+H6916*'Monte Carlo Inputs'!$C$12-H6916*'Monte Carlo Inputs'!$C$13-'Monte Carlo Inputs'!$C$14*(H6916-G6916)</f>
        <v>1738.5110050112296</v>
      </c>
      <c r="N6916" s="16">
        <f>I6916*$E6916*(1-'Monte Carlo Inputs'!$C$11)+I6916*'Monte Carlo Inputs'!$C$12-I6916*'Monte Carlo Inputs'!$C$13-'Monte Carlo Inputs'!$C$14*(I6916-H6916)</f>
        <v>1991.9243325034558</v>
      </c>
      <c r="O6916" s="16">
        <f>J6916*$E6916*(1-'Monte Carlo Inputs'!$C$11)+J6916*'Monte Carlo Inputs'!$C$12-J6916*'Monte Carlo Inputs'!$C$13-'Monte Carlo Inputs'!$C$14*(J6916-I6916)</f>
        <v>2282.2763473928721</v>
      </c>
    </row>
    <row r="6917" spans="1:15">
      <c r="A6917">
        <v>6913</v>
      </c>
      <c r="B6917" s="39">
        <v>-2.6143135498832542</v>
      </c>
      <c r="C6917" s="39">
        <v>1.265643907197576</v>
      </c>
      <c r="D6917" s="29">
        <f>'Monte Carlo Inputs'!$C$6+'Monte Carlo Inputs'!$D$6*B6917</f>
        <v>-4.3056432844959941E-2</v>
      </c>
      <c r="E6917" s="29">
        <f>'Monte Carlo Inputs'!$C$7+'Monte Carlo Inputs'!$D$7*C6917</f>
        <v>0.62812161483793472</v>
      </c>
      <c r="F6917" s="16">
        <f>'Monte Carlo Inputs'!$C$17*(1+$D6917)</f>
        <v>2324.511618976308</v>
      </c>
      <c r="G6917" s="16">
        <f t="shared" ref="G6917:J6917" si="6911">F6917*(1+$D6917)</f>
        <v>2224.4264405565254</v>
      </c>
      <c r="H6917" s="16">
        <f t="shared" si="6911"/>
        <v>2128.6505729001501</v>
      </c>
      <c r="I6917" s="16">
        <f t="shared" si="6911"/>
        <v>2036.9984724576893</v>
      </c>
      <c r="J6917" s="16">
        <f t="shared" si="6911"/>
        <v>1949.2925845230288</v>
      </c>
      <c r="K6917" s="16">
        <f>F6917*$E6917*(1-'Monte Carlo Inputs'!$C$11)+F6917*'Monte Carlo Inputs'!$C$12-F6917*'Monte Carlo Inputs'!$C$13-'Monte Carlo Inputs'!$C$14*(F6917-'Monte Carlo Inputs'!$C$17)</f>
        <v>1126.2000939911111</v>
      </c>
      <c r="L6917" s="16">
        <f>G6917*$E6917*(1-'Monte Carlo Inputs'!$C$11)+G6917*'Monte Carlo Inputs'!$C$12-G6917*'Monte Carlo Inputs'!$C$13-'Monte Carlo Inputs'!$C$14*(G6917-F6917)</f>
        <v>1077.7099352741955</v>
      </c>
      <c r="M6917" s="16">
        <f>H6917*$E6917*(1-'Monte Carlo Inputs'!$C$11)+H6917*'Monte Carlo Inputs'!$C$12-H6917*'Monte Carlo Inputs'!$C$13-'Monte Carlo Inputs'!$C$14*(H6917-G6917)</f>
        <v>1031.3075898197158</v>
      </c>
      <c r="N6917" s="16">
        <f>I6917*$E6917*(1-'Monte Carlo Inputs'!$C$11)+I6917*'Monte Carlo Inputs'!$C$12-I6917*'Monte Carlo Inputs'!$C$13-'Monte Carlo Inputs'!$C$14*(I6917-H6917)</f>
        <v>986.90316383614584</v>
      </c>
      <c r="O6917" s="16">
        <f>J6917*$E6917*(1-'Monte Carlo Inputs'!$C$11)+J6917*'Monte Carlo Inputs'!$C$12-J6917*'Monte Carlo Inputs'!$C$13-'Monte Carlo Inputs'!$C$14*(J6917-I6917)</f>
        <v>944.41063403795636</v>
      </c>
    </row>
    <row r="6918" spans="1:15">
      <c r="A6918">
        <v>6914</v>
      </c>
      <c r="B6918" s="39">
        <v>-2.0767949721158051E-2</v>
      </c>
      <c r="C6918" s="39">
        <v>0.37900239246528694</v>
      </c>
      <c r="D6918" s="29">
        <f>'Monte Carlo Inputs'!$C$6+'Monte Carlo Inputs'!$D$6*B6918</f>
        <v>0.12496446570150782</v>
      </c>
      <c r="E6918" s="29">
        <f>'Monte Carlo Inputs'!$C$7+'Monte Carlo Inputs'!$D$7*C6918</f>
        <v>0.59638704687535538</v>
      </c>
      <c r="F6918" s="16">
        <f>'Monte Carlo Inputs'!$C$17*(1+$D6918)</f>
        <v>2732.651183635533</v>
      </c>
      <c r="G6918" s="16">
        <f t="shared" ref="G6918:J6918" si="6912">F6918*(1+$D6918)</f>
        <v>3074.1354787471405</v>
      </c>
      <c r="H6918" s="16">
        <f t="shared" si="6912"/>
        <v>3458.293176342826</v>
      </c>
      <c r="I6918" s="16">
        <f t="shared" si="6912"/>
        <v>3890.456935363678</v>
      </c>
      <c r="J6918" s="16">
        <f t="shared" si="6912"/>
        <v>4376.6258076261256</v>
      </c>
      <c r="K6918" s="16">
        <f>F6918*$E6918*(1-'Monte Carlo Inputs'!$C$11)+F6918*'Monte Carlo Inputs'!$C$12-F6918*'Monte Carlo Inputs'!$C$13-'Monte Carlo Inputs'!$C$14*(F6918-'Monte Carlo Inputs'!$C$17)</f>
        <v>1269.3816134241886</v>
      </c>
      <c r="L6918" s="16">
        <f>G6918*$E6918*(1-'Monte Carlo Inputs'!$C$11)+G6918*'Monte Carlo Inputs'!$C$12-G6918*'Monte Carlo Inputs'!$C$13-'Monte Carlo Inputs'!$C$14*(G6918-F6918)</f>
        <v>1428.0092085170606</v>
      </c>
      <c r="M6918" s="16">
        <f>H6918*$E6918*(1-'Monte Carlo Inputs'!$C$11)+H6918*'Monte Carlo Inputs'!$C$12-H6918*'Monte Carlo Inputs'!$C$13-'Monte Carlo Inputs'!$C$14*(H6918-G6918)</f>
        <v>1606.459616276228</v>
      </c>
      <c r="N6918" s="16">
        <f>I6918*$E6918*(1-'Monte Carlo Inputs'!$C$11)+I6918*'Monte Carlo Inputs'!$C$12-I6918*'Monte Carlo Inputs'!$C$13-'Monte Carlo Inputs'!$C$14*(I6918-H6918)</f>
        <v>1807.2099838952361</v>
      </c>
      <c r="O6918" s="16">
        <f>J6918*$E6918*(1-'Monte Carlo Inputs'!$C$11)+J6918*'Monte Carlo Inputs'!$C$12-J6918*'Monte Carlo Inputs'!$C$13-'Monte Carlo Inputs'!$C$14*(J6918-I6918)</f>
        <v>2033.047013943135</v>
      </c>
    </row>
    <row r="6919" spans="1:15">
      <c r="A6919">
        <v>6915</v>
      </c>
      <c r="B6919" s="39">
        <v>-1.2824732129023635</v>
      </c>
      <c r="C6919" s="39">
        <v>1.0047332712612012</v>
      </c>
      <c r="D6919" s="29">
        <f>'Monte Carlo Inputs'!$C$6+'Monte Carlo Inputs'!$D$6*B6919</f>
        <v>4.3225840397497661E-2</v>
      </c>
      <c r="E6919" s="29">
        <f>'Monte Carlo Inputs'!$C$7+'Monte Carlo Inputs'!$D$7*C6919</f>
        <v>0.6187831322937436</v>
      </c>
      <c r="F6919" s="16">
        <f>'Monte Carlo Inputs'!$C$17*(1+$D6919)</f>
        <v>2534.0998889095617</v>
      </c>
      <c r="G6919" s="16">
        <f t="shared" ref="G6919:J6919" si="6913">F6919*(1+$D6919)</f>
        <v>2643.6384862588829</v>
      </c>
      <c r="H6919" s="16">
        <f t="shared" si="6913"/>
        <v>2757.9119815345916</v>
      </c>
      <c r="I6919" s="16">
        <f t="shared" si="6913"/>
        <v>2877.1250446787526</v>
      </c>
      <c r="J6919" s="16">
        <f t="shared" si="6913"/>
        <v>3001.4911926636796</v>
      </c>
      <c r="K6919" s="16">
        <f>F6919*$E6919*(1-'Monte Carlo Inputs'!$C$11)+F6919*'Monte Carlo Inputs'!$C$12-F6919*'Monte Carlo Inputs'!$C$13-'Monte Carlo Inputs'!$C$14*(F6919-'Monte Carlo Inputs'!$C$17)</f>
        <v>1214.5756772662323</v>
      </c>
      <c r="L6919" s="16">
        <f>G6919*$E6919*(1-'Monte Carlo Inputs'!$C$11)+G6919*'Monte Carlo Inputs'!$C$12-G6919*'Monte Carlo Inputs'!$C$13-'Monte Carlo Inputs'!$C$14*(G6919-F6919)</f>
        <v>1267.0767316424251</v>
      </c>
      <c r="M6919" s="16">
        <f>H6919*$E6919*(1-'Monte Carlo Inputs'!$C$11)+H6919*'Monte Carlo Inputs'!$C$12-H6919*'Monte Carlo Inputs'!$C$13-'Monte Carlo Inputs'!$C$14*(H6919-G6919)</f>
        <v>1321.847188215783</v>
      </c>
      <c r="N6919" s="16">
        <f>I6919*$E6919*(1-'Monte Carlo Inputs'!$C$11)+I6919*'Monte Carlo Inputs'!$C$12-I6919*'Monte Carlo Inputs'!$C$13-'Monte Carlo Inputs'!$C$14*(I6919-H6919)</f>
        <v>1378.9851438034798</v>
      </c>
      <c r="O6919" s="16">
        <f>J6919*$E6919*(1-'Monte Carlo Inputs'!$C$11)+J6919*'Monte Carlo Inputs'!$C$12-J6919*'Monte Carlo Inputs'!$C$13-'Monte Carlo Inputs'!$C$14*(J6919-I6919)</f>
        <v>1438.5929355400494</v>
      </c>
    </row>
    <row r="6920" spans="1:15">
      <c r="A6920">
        <v>6916</v>
      </c>
      <c r="B6920" s="39">
        <v>-0.77295880136890482</v>
      </c>
      <c r="C6920" s="39">
        <v>-0.4383785822301548</v>
      </c>
      <c r="D6920" s="29">
        <f>'Monte Carlo Inputs'!$C$6+'Monte Carlo Inputs'!$D$6*B6920</f>
        <v>7.6234347841082198E-2</v>
      </c>
      <c r="E6920" s="29">
        <f>'Monte Carlo Inputs'!$C$7+'Monte Carlo Inputs'!$D$7*C6920</f>
        <v>0.56713144394926873</v>
      </c>
      <c r="F6920" s="16">
        <f>'Monte Carlo Inputs'!$C$17*(1+$D6920)</f>
        <v>2614.2808543407732</v>
      </c>
      <c r="G6920" s="16">
        <f t="shared" ref="G6920:J6920" si="6914">F6920*(1+$D6920)</f>
        <v>2813.5788503448694</v>
      </c>
      <c r="H6920" s="16">
        <f t="shared" si="6914"/>
        <v>3028.0701991003725</v>
      </c>
      <c r="I6920" s="16">
        <f t="shared" si="6914"/>
        <v>3258.9131559458056</v>
      </c>
      <c r="J6920" s="16">
        <f t="shared" si="6914"/>
        <v>3507.3542750600573</v>
      </c>
      <c r="K6920" s="16">
        <f>F6920*$E6920*(1-'Monte Carlo Inputs'!$C$11)+F6920*'Monte Carlo Inputs'!$C$12-F6920*'Monte Carlo Inputs'!$C$13-'Monte Carlo Inputs'!$C$14*(F6920-'Monte Carlo Inputs'!$C$17)</f>
        <v>1158.2091052915544</v>
      </c>
      <c r="L6920" s="16">
        <f>G6920*$E6920*(1-'Monte Carlo Inputs'!$C$11)+G6920*'Monte Carlo Inputs'!$C$12-G6920*'Monte Carlo Inputs'!$C$13-'Monte Carlo Inputs'!$C$14*(G6920-F6920)</f>
        <v>1246.5044210970595</v>
      </c>
      <c r="M6920" s="16">
        <f>H6920*$E6920*(1-'Monte Carlo Inputs'!$C$11)+H6920*'Monte Carlo Inputs'!$C$12-H6920*'Monte Carlo Inputs'!$C$13-'Monte Carlo Inputs'!$C$14*(H6920-G6920)</f>
        <v>1341.5308727204192</v>
      </c>
      <c r="N6920" s="16">
        <f>I6920*$E6920*(1-'Monte Carlo Inputs'!$C$11)+I6920*'Monte Carlo Inputs'!$C$12-I6920*'Monte Carlo Inputs'!$C$13-'Monte Carlo Inputs'!$C$14*(I6920-H6920)</f>
        <v>1443.8016039109384</v>
      </c>
      <c r="O6920" s="16">
        <f>J6920*$E6920*(1-'Monte Carlo Inputs'!$C$11)+J6920*'Monte Carlo Inputs'!$C$12-J6920*'Monte Carlo Inputs'!$C$13-'Monte Carlo Inputs'!$C$14*(J6920-I6920)</f>
        <v>1553.8688775969977</v>
      </c>
    </row>
    <row r="6921" spans="1:15">
      <c r="A6921">
        <v>6917</v>
      </c>
      <c r="B6921" s="39">
        <v>0.16780533541683385</v>
      </c>
      <c r="C6921" s="39">
        <v>1.1255167385336169</v>
      </c>
      <c r="D6921" s="29">
        <f>'Monte Carlo Inputs'!$C$6+'Monte Carlo Inputs'!$D$6*B6921</f>
        <v>0.13718104396747871</v>
      </c>
      <c r="E6921" s="29">
        <f>'Monte Carlo Inputs'!$C$7+'Monte Carlo Inputs'!$D$7*C6921</f>
        <v>0.6231061998325671</v>
      </c>
      <c r="F6921" s="16">
        <f>'Monte Carlo Inputs'!$C$17*(1+$D6921)</f>
        <v>2762.326473901403</v>
      </c>
      <c r="G6921" s="16">
        <f t="shared" ref="G6921:J6921" si="6915">F6921*(1+$D6921)</f>
        <v>3141.2653033702018</v>
      </c>
      <c r="H6921" s="16">
        <f t="shared" si="6915"/>
        <v>3572.1873570653447</v>
      </c>
      <c r="I6921" s="16">
        <f t="shared" si="6915"/>
        <v>4062.2237479549976</v>
      </c>
      <c r="J6921" s="16">
        <f t="shared" si="6915"/>
        <v>4619.4838425289481</v>
      </c>
      <c r="K6921" s="16">
        <f>F6921*$E6921*(1-'Monte Carlo Inputs'!$C$11)+F6921*'Monte Carlo Inputs'!$C$12-F6921*'Monte Carlo Inputs'!$C$13-'Monte Carlo Inputs'!$C$14*(F6921-'Monte Carlo Inputs'!$C$17)</f>
        <v>1336.1277851829709</v>
      </c>
      <c r="L6921" s="16">
        <f>G6921*$E6921*(1-'Monte Carlo Inputs'!$C$11)+G6921*'Monte Carlo Inputs'!$C$12-G6921*'Monte Carlo Inputs'!$C$13-'Monte Carlo Inputs'!$C$14*(G6921-F6921)</f>
        <v>1519.4191896283257</v>
      </c>
      <c r="M6921" s="16">
        <f>H6921*$E6921*(1-'Monte Carlo Inputs'!$C$11)+H6921*'Monte Carlo Inputs'!$C$12-H6921*'Monte Carlo Inputs'!$C$13-'Monte Carlo Inputs'!$C$14*(H6921-G6921)</f>
        <v>1727.8547002857597</v>
      </c>
      <c r="N6921" s="16">
        <f>I6921*$E6921*(1-'Monte Carlo Inputs'!$C$11)+I6921*'Monte Carlo Inputs'!$C$12-I6921*'Monte Carlo Inputs'!$C$13-'Monte Carlo Inputs'!$C$14*(I6921-H6921)</f>
        <v>1964.8836118950758</v>
      </c>
      <c r="O6921" s="16">
        <f>J6921*$E6921*(1-'Monte Carlo Inputs'!$C$11)+J6921*'Monte Carlo Inputs'!$C$12-J6921*'Monte Carlo Inputs'!$C$13-'Monte Carlo Inputs'!$C$14*(J6921-I6921)</f>
        <v>2234.4283970494321</v>
      </c>
    </row>
    <row r="6922" spans="1:15">
      <c r="A6922">
        <v>6918</v>
      </c>
      <c r="B6922" s="39">
        <v>0.22636837688389935</v>
      </c>
      <c r="C6922" s="39">
        <v>-0.91621485727530183</v>
      </c>
      <c r="D6922" s="29">
        <f>'Monte Carlo Inputs'!$C$6+'Monte Carlo Inputs'!$D$6*B6922</f>
        <v>0.14097500650598022</v>
      </c>
      <c r="E6922" s="29">
        <f>'Monte Carlo Inputs'!$C$7+'Monte Carlo Inputs'!$D$7*C6922</f>
        <v>0.55002878465185856</v>
      </c>
      <c r="F6922" s="16">
        <f>'Monte Carlo Inputs'!$C$17*(1+$D6922)</f>
        <v>2771.5423883036769</v>
      </c>
      <c r="G6922" s="16">
        <f t="shared" ref="G6922:J6922" si="6916">F6922*(1+$D6922)</f>
        <v>3162.2605945263881</v>
      </c>
      <c r="H6922" s="16">
        <f t="shared" si="6916"/>
        <v>3608.0603024133507</v>
      </c>
      <c r="I6922" s="16">
        <f t="shared" si="6916"/>
        <v>4116.7066270200421</v>
      </c>
      <c r="J6922" s="16">
        <f t="shared" si="6916"/>
        <v>4697.0593705474048</v>
      </c>
      <c r="K6922" s="16">
        <f>F6922*$E6922*(1-'Monte Carlo Inputs'!$C$11)+F6922*'Monte Carlo Inputs'!$C$12-F6922*'Monte Carlo Inputs'!$C$13-'Monte Carlo Inputs'!$C$14*(F6922-'Monte Carlo Inputs'!$C$17)</f>
        <v>1196.6013631513063</v>
      </c>
      <c r="L6922" s="16">
        <f>G6922*$E6922*(1-'Monte Carlo Inputs'!$C$11)+G6922*'Monte Carlo Inputs'!$C$12-G6922*'Monte Carlo Inputs'!$C$13-'Monte Carlo Inputs'!$C$14*(G6922-F6922)</f>
        <v>1365.2922481066264</v>
      </c>
      <c r="M6922" s="16">
        <f>H6922*$E6922*(1-'Monte Carlo Inputs'!$C$11)+H6922*'Monte Carlo Inputs'!$C$12-H6922*'Monte Carlo Inputs'!$C$13-'Monte Carlo Inputs'!$C$14*(H6922-G6922)</f>
        <v>1557.7643316660224</v>
      </c>
      <c r="N6922" s="16">
        <f>I6922*$E6922*(1-'Monte Carlo Inputs'!$C$11)+I6922*'Monte Carlo Inputs'!$C$12-I6922*'Monte Carlo Inputs'!$C$13-'Monte Carlo Inputs'!$C$14*(I6922-H6922)</f>
        <v>1777.3701684574246</v>
      </c>
      <c r="O6922" s="16">
        <f>J6922*$E6922*(1-'Monte Carlo Inputs'!$C$11)+J6922*'Monte Carlo Inputs'!$C$12-J6922*'Monte Carlo Inputs'!$C$13-'Monte Carlo Inputs'!$C$14*(J6922-I6922)</f>
        <v>2027.9349395192448</v>
      </c>
    </row>
    <row r="6923" spans="1:15">
      <c r="A6923">
        <v>6919</v>
      </c>
      <c r="B6923" s="39">
        <v>6.9176112586750119E-2</v>
      </c>
      <c r="C6923" s="39">
        <v>-0.20316629853702575</v>
      </c>
      <c r="D6923" s="29">
        <f>'Monte Carlo Inputs'!$C$6+'Monte Carlo Inputs'!$D$6*B6923</f>
        <v>0.13079142404261032</v>
      </c>
      <c r="E6923" s="29">
        <f>'Monte Carlo Inputs'!$C$7+'Monte Carlo Inputs'!$D$7*C6923</f>
        <v>0.57555013411712863</v>
      </c>
      <c r="F6923" s="16">
        <f>'Monte Carlo Inputs'!$C$17*(1+$D6923)</f>
        <v>2746.8054481419049</v>
      </c>
      <c r="G6923" s="16">
        <f t="shared" ref="G6923:J6923" si="6917">F6923*(1+$D6923)</f>
        <v>3106.0640442723848</v>
      </c>
      <c r="H6923" s="16">
        <f t="shared" si="6917"/>
        <v>3512.310583790319</v>
      </c>
      <c r="I6923" s="16">
        <f t="shared" si="6917"/>
        <v>3971.6906867241864</v>
      </c>
      <c r="J6923" s="16">
        <f t="shared" si="6917"/>
        <v>4491.1537674976153</v>
      </c>
      <c r="K6923" s="16">
        <f>F6923*$E6923*(1-'Monte Carlo Inputs'!$C$11)+F6923*'Monte Carlo Inputs'!$C$12-F6923*'Monte Carlo Inputs'!$C$13-'Monte Carlo Inputs'!$C$14*(F6923-'Monte Carlo Inputs'!$C$17)</f>
        <v>1235.4406792332766</v>
      </c>
      <c r="L6923" s="16">
        <f>G6923*$E6923*(1-'Monte Carlo Inputs'!$C$11)+G6923*'Monte Carlo Inputs'!$C$12-G6923*'Monte Carlo Inputs'!$C$13-'Monte Carlo Inputs'!$C$14*(G6923-F6923)</f>
        <v>1397.0257249903666</v>
      </c>
      <c r="M6923" s="16">
        <f>H6923*$E6923*(1-'Monte Carlo Inputs'!$C$11)+H6923*'Monte Carlo Inputs'!$C$12-H6923*'Monte Carlo Inputs'!$C$13-'Monte Carlo Inputs'!$C$14*(H6923-G6923)</f>
        <v>1579.7447089860166</v>
      </c>
      <c r="N6923" s="16">
        <f>I6923*$E6923*(1-'Monte Carlo Inputs'!$C$11)+I6923*'Monte Carlo Inputs'!$C$12-I6923*'Monte Carlo Inputs'!$C$13-'Monte Carlo Inputs'!$C$14*(I6923-H6923)</f>
        <v>1786.3617690980764</v>
      </c>
      <c r="O6923" s="16">
        <f>J6923*$E6923*(1-'Monte Carlo Inputs'!$C$11)+J6923*'Monte Carlo Inputs'!$C$12-J6923*'Monte Carlo Inputs'!$C$13-'Monte Carlo Inputs'!$C$14*(J6923-I6923)</f>
        <v>2020.0025687336899</v>
      </c>
    </row>
    <row r="6924" spans="1:15">
      <c r="A6924">
        <v>6920</v>
      </c>
      <c r="B6924" s="39">
        <v>-0.26363148214177279</v>
      </c>
      <c r="C6924" s="39">
        <v>-1.1562915123909381</v>
      </c>
      <c r="D6924" s="29">
        <f>'Monte Carlo Inputs'!$C$6+'Monte Carlo Inputs'!$D$6*B6924</f>
        <v>0.10923073465049776</v>
      </c>
      <c r="E6924" s="29">
        <f>'Monte Carlo Inputs'!$C$7+'Monte Carlo Inputs'!$D$7*C6924</f>
        <v>0.54143598947883287</v>
      </c>
      <c r="F6924" s="16">
        <f>'Monte Carlo Inputs'!$C$17*(1+$D6924)</f>
        <v>2694.4323775395242</v>
      </c>
      <c r="G6924" s="16">
        <f t="shared" ref="G6924:J6924" si="6918">F6924*(1+$D6924)</f>
        <v>2988.7472056042534</v>
      </c>
      <c r="H6924" s="16">
        <f t="shared" si="6918"/>
        <v>3315.2102585570283</v>
      </c>
      <c r="I6924" s="16">
        <f t="shared" si="6918"/>
        <v>3677.333110620079</v>
      </c>
      <c r="J6924" s="16">
        <f t="shared" si="6918"/>
        <v>4079.0109078477103</v>
      </c>
      <c r="K6924" s="16">
        <f>F6924*$E6924*(1-'Monte Carlo Inputs'!$C$11)+F6924*'Monte Carlo Inputs'!$C$12-F6924*'Monte Carlo Inputs'!$C$13-'Monte Carlo Inputs'!$C$14*(F6924-'Monte Carlo Inputs'!$C$17)</f>
        <v>1145.7016892973245</v>
      </c>
      <c r="L6924" s="16">
        <f>G6924*$E6924*(1-'Monte Carlo Inputs'!$C$11)+G6924*'Monte Carlo Inputs'!$C$12-G6924*'Monte Carlo Inputs'!$C$13-'Monte Carlo Inputs'!$C$14*(G6924-F6924)</f>
        <v>1270.8475265095874</v>
      </c>
      <c r="M6924" s="16">
        <f>H6924*$E6924*(1-'Monte Carlo Inputs'!$C$11)+H6924*'Monte Carlo Inputs'!$C$12-H6924*'Monte Carlo Inputs'!$C$13-'Monte Carlo Inputs'!$C$14*(H6924-G6924)</f>
        <v>1409.6631354589974</v>
      </c>
      <c r="N6924" s="16">
        <f>I6924*$E6924*(1-'Monte Carlo Inputs'!$C$11)+I6924*'Monte Carlo Inputs'!$C$12-I6924*'Monte Carlo Inputs'!$C$13-'Monte Carlo Inputs'!$C$14*(I6924-H6924)</f>
        <v>1563.6416753549079</v>
      </c>
      <c r="O6924" s="16">
        <f>J6924*$E6924*(1-'Monte Carlo Inputs'!$C$11)+J6924*'Monte Carlo Inputs'!$C$12-J6924*'Monte Carlo Inputs'!$C$13-'Monte Carlo Inputs'!$C$14*(J6924-I6924)</f>
        <v>1734.4394042840599</v>
      </c>
    </row>
    <row r="6925" spans="1:15">
      <c r="A6925">
        <v>6921</v>
      </c>
      <c r="B6925" s="39">
        <v>1.0002717150664842</v>
      </c>
      <c r="C6925" s="39">
        <v>0.22932207669515167</v>
      </c>
      <c r="D6925" s="29">
        <f>'Monte Carlo Inputs'!$C$6+'Monte Carlo Inputs'!$D$6*B6925</f>
        <v>0.19111175145521953</v>
      </c>
      <c r="E6925" s="29">
        <f>'Monte Carlo Inputs'!$C$7+'Monte Carlo Inputs'!$D$7*C6925</f>
        <v>0.59102970676151934</v>
      </c>
      <c r="F6925" s="16">
        <f>'Monte Carlo Inputs'!$C$17*(1+$D6925)</f>
        <v>2893.3295554598744</v>
      </c>
      <c r="G6925" s="16">
        <f t="shared" ref="G6925:J6925" si="6919">F6925*(1+$D6925)</f>
        <v>3446.2788343409629</v>
      </c>
      <c r="H6925" s="16">
        <f t="shared" si="6919"/>
        <v>4104.9032183749168</v>
      </c>
      <c r="I6925" s="16">
        <f t="shared" si="6919"/>
        <v>4889.3984619927151</v>
      </c>
      <c r="J6925" s="16">
        <f t="shared" si="6919"/>
        <v>5823.8199656265997</v>
      </c>
      <c r="K6925" s="16">
        <f>F6925*$E6925*(1-'Monte Carlo Inputs'!$C$11)+F6925*'Monte Carlo Inputs'!$C$12-F6925*'Monte Carlo Inputs'!$C$13-'Monte Carlo Inputs'!$C$14*(F6925-'Monte Carlo Inputs'!$C$17)</f>
        <v>1335.3851004701655</v>
      </c>
      <c r="L6925" s="16">
        <f>G6925*$E6925*(1-'Monte Carlo Inputs'!$C$11)+G6925*'Monte Carlo Inputs'!$C$12-G6925*'Monte Carlo Inputs'!$C$13-'Monte Carlo Inputs'!$C$14*(G6925-F6925)</f>
        <v>1590.592885888223</v>
      </c>
      <c r="M6925" s="16">
        <f>H6925*$E6925*(1-'Monte Carlo Inputs'!$C$11)+H6925*'Monte Carlo Inputs'!$C$12-H6925*'Monte Carlo Inputs'!$C$13-'Monte Carlo Inputs'!$C$14*(H6925-G6925)</f>
        <v>1894.5738781625339</v>
      </c>
      <c r="N6925" s="16">
        <f>I6925*$E6925*(1-'Monte Carlo Inputs'!$C$11)+I6925*'Monte Carlo Inputs'!$C$12-I6925*'Monte Carlo Inputs'!$C$13-'Monte Carlo Inputs'!$C$14*(I6925-H6925)</f>
        <v>2256.6492102794832</v>
      </c>
      <c r="O6925" s="16">
        <f>J6925*$E6925*(1-'Monte Carlo Inputs'!$C$11)+J6925*'Monte Carlo Inputs'!$C$12-J6925*'Monte Carlo Inputs'!$C$13-'Monte Carlo Inputs'!$C$14*(J6925-I6925)</f>
        <v>2687.921393276034</v>
      </c>
    </row>
    <row r="6926" spans="1:15">
      <c r="A6926">
        <v>6922</v>
      </c>
      <c r="B6926" s="39">
        <v>-0.13829281461493359</v>
      </c>
      <c r="C6926" s="39">
        <v>0.56444785091351901</v>
      </c>
      <c r="D6926" s="29">
        <f>'Monte Carlo Inputs'!$C$6+'Monte Carlo Inputs'!$D$6*B6926</f>
        <v>0.11735070583556592</v>
      </c>
      <c r="E6926" s="29">
        <f>'Monte Carlo Inputs'!$C$7+'Monte Carlo Inputs'!$D$7*C6926</f>
        <v>0.60302448873510639</v>
      </c>
      <c r="F6926" s="16">
        <f>'Monte Carlo Inputs'!$C$17*(1+$D6926)</f>
        <v>2714.1565995451733</v>
      </c>
      <c r="G6926" s="16">
        <f t="shared" ref="G6926:J6926" si="6920">F6926*(1+$D6926)</f>
        <v>3032.6647922500588</v>
      </c>
      <c r="H6926" s="16">
        <f t="shared" si="6920"/>
        <v>3388.5501461832728</v>
      </c>
      <c r="I6926" s="16">
        <f t="shared" si="6920"/>
        <v>3786.1988975970899</v>
      </c>
      <c r="J6926" s="16">
        <f t="shared" si="6920"/>
        <v>4230.5120106639497</v>
      </c>
      <c r="K6926" s="16">
        <f>F6926*$E6926*(1-'Monte Carlo Inputs'!$C$11)+F6926*'Monte Carlo Inputs'!$C$12-F6926*'Monte Carlo Inputs'!$C$13-'Monte Carlo Inputs'!$C$14*(F6926-'Monte Carlo Inputs'!$C$17)</f>
        <v>1273.3338726562247</v>
      </c>
      <c r="L6926" s="16">
        <f>G6926*$E6926*(1-'Monte Carlo Inputs'!$C$11)+G6926*'Monte Carlo Inputs'!$C$12-G6926*'Monte Carlo Inputs'!$C$13-'Monte Carlo Inputs'!$C$14*(G6926-F6926)</f>
        <v>1422.7605013767673</v>
      </c>
      <c r="M6926" s="16">
        <f>H6926*$E6926*(1-'Monte Carlo Inputs'!$C$11)+H6926*'Monte Carlo Inputs'!$C$12-H6926*'Monte Carlo Inputs'!$C$13-'Monte Carlo Inputs'!$C$14*(H6926-G6926)</f>
        <v>1589.7224504482945</v>
      </c>
      <c r="N6926" s="16">
        <f>I6926*$E6926*(1-'Monte Carlo Inputs'!$C$11)+I6926*'Monte Carlo Inputs'!$C$12-I6926*'Monte Carlo Inputs'!$C$13-'Monte Carlo Inputs'!$C$14*(I6926-H6926)</f>
        <v>1776.2775020910474</v>
      </c>
      <c r="O6926" s="16">
        <f>J6926*$E6926*(1-'Monte Carlo Inputs'!$C$11)+J6926*'Monte Carlo Inputs'!$C$12-J6926*'Monte Carlo Inputs'!$C$13-'Monte Carlo Inputs'!$C$14*(J6926-I6926)</f>
        <v>1984.7249207212672</v>
      </c>
    </row>
    <row r="6927" spans="1:15">
      <c r="A6927">
        <v>6923</v>
      </c>
      <c r="B6927" s="39">
        <v>1.0290760599176176</v>
      </c>
      <c r="C6927" s="39">
        <v>-0.5633621257709116</v>
      </c>
      <c r="D6927" s="29">
        <f>'Monte Carlo Inputs'!$C$6+'Monte Carlo Inputs'!$D$6*B6927</f>
        <v>0.19297781924428298</v>
      </c>
      <c r="E6927" s="29">
        <f>'Monte Carlo Inputs'!$C$7+'Monte Carlo Inputs'!$D$7*C6927</f>
        <v>0.56265804777866901</v>
      </c>
      <c r="F6927" s="16">
        <f>'Monte Carlo Inputs'!$C$17*(1+$D6927)</f>
        <v>2897.8624207262883</v>
      </c>
      <c r="G6927" s="16">
        <f t="shared" ref="G6927:J6927" si="6921">F6927*(1+$D6927)</f>
        <v>3457.0855911480066</v>
      </c>
      <c r="H6927" s="16">
        <f t="shared" si="6921"/>
        <v>4124.226429468582</v>
      </c>
      <c r="I6927" s="16">
        <f t="shared" si="6921"/>
        <v>4920.1106518970646</v>
      </c>
      <c r="J6927" s="16">
        <f t="shared" si="6921"/>
        <v>5869.5828759407277</v>
      </c>
      <c r="K6927" s="16">
        <f>F6927*$E6927*(1-'Monte Carlo Inputs'!$C$11)+F6927*'Monte Carlo Inputs'!$C$12-F6927*'Monte Carlo Inputs'!$C$13-'Monte Carlo Inputs'!$C$14*(F6927-'Monte Carlo Inputs'!$C$17)</f>
        <v>1279.0374711116544</v>
      </c>
      <c r="L6927" s="16">
        <f>G6927*$E6927*(1-'Monte Carlo Inputs'!$C$11)+G6927*'Monte Carlo Inputs'!$C$12-G6927*'Monte Carlo Inputs'!$C$13-'Monte Carlo Inputs'!$C$14*(G6927-F6927)</f>
        <v>1525.8633330185041</v>
      </c>
      <c r="M6927" s="16">
        <f>H6927*$E6927*(1-'Monte Carlo Inputs'!$C$11)+H6927*'Monte Carlo Inputs'!$C$12-H6927*'Monte Carlo Inputs'!$C$13-'Monte Carlo Inputs'!$C$14*(H6927-G6927)</f>
        <v>1820.3211114892283</v>
      </c>
      <c r="N6927" s="16">
        <f>I6927*$E6927*(1-'Monte Carlo Inputs'!$C$11)+I6927*'Monte Carlo Inputs'!$C$12-I6927*'Monte Carlo Inputs'!$C$13-'Monte Carlo Inputs'!$C$14*(I6927-H6927)</f>
        <v>2171.6027099087487</v>
      </c>
      <c r="O6927" s="16">
        <f>J6927*$E6927*(1-'Monte Carlo Inputs'!$C$11)+J6927*'Monte Carlo Inputs'!$C$12-J6927*'Monte Carlo Inputs'!$C$13-'Monte Carlo Inputs'!$C$14*(J6927-I6927)</f>
        <v>2590.6738651319142</v>
      </c>
    </row>
    <row r="6928" spans="1:15">
      <c r="A6928">
        <v>6924</v>
      </c>
      <c r="B6928" s="39">
        <v>1.6740832960444729</v>
      </c>
      <c r="C6928" s="39">
        <v>0.68578976570229955</v>
      </c>
      <c r="D6928" s="29">
        <f>'Monte Carlo Inputs'!$C$6+'Monte Carlo Inputs'!$D$6*B6928</f>
        <v>0.23476412729155022</v>
      </c>
      <c r="E6928" s="29">
        <f>'Monte Carlo Inputs'!$C$7+'Monte Carlo Inputs'!$D$7*C6928</f>
        <v>0.60736754416121819</v>
      </c>
      <c r="F6928" s="16">
        <f>'Monte Carlo Inputs'!$C$17*(1+$D6928)</f>
        <v>2999.3655416039051</v>
      </c>
      <c r="G6928" s="16">
        <f t="shared" ref="G6928:J6928" si="6922">F6928*(1+$D6928)</f>
        <v>3703.5089754068936</v>
      </c>
      <c r="H6928" s="16">
        <f t="shared" si="6922"/>
        <v>4572.960027934716</v>
      </c>
      <c r="I6928" s="16">
        <f t="shared" si="6922"/>
        <v>5646.5269980319526</v>
      </c>
      <c r="J6928" s="16">
        <f t="shared" si="6922"/>
        <v>6972.1289809531008</v>
      </c>
      <c r="K6928" s="16">
        <f>F6928*$E6928*(1-'Monte Carlo Inputs'!$C$11)+F6928*'Monte Carlo Inputs'!$C$12-F6928*'Monte Carlo Inputs'!$C$13-'Monte Carlo Inputs'!$C$14*(F6928-'Monte Carlo Inputs'!$C$17)</f>
        <v>1420.6865198128799</v>
      </c>
      <c r="L6928" s="16">
        <f>G6928*$E6928*(1-'Monte Carlo Inputs'!$C$11)+G6928*'Monte Carlo Inputs'!$C$12-G6928*'Monte Carlo Inputs'!$C$13-'Monte Carlo Inputs'!$C$14*(G6928-F6928)</f>
        <v>1754.2127507916202</v>
      </c>
      <c r="M6928" s="16">
        <f>H6928*$E6928*(1-'Monte Carlo Inputs'!$C$11)+H6928*'Monte Carlo Inputs'!$C$12-H6928*'Monte Carlo Inputs'!$C$13-'Monte Carlo Inputs'!$C$14*(H6928-G6928)</f>
        <v>2166.0389763149242</v>
      </c>
      <c r="N6928" s="16">
        <f>I6928*$E6928*(1-'Monte Carlo Inputs'!$C$11)+I6928*'Monte Carlo Inputs'!$C$12-I6928*'Monte Carlo Inputs'!$C$13-'Monte Carlo Inputs'!$C$14*(I6928-H6928)</f>
        <v>2674.5472262689805</v>
      </c>
      <c r="O6928" s="16">
        <f>J6928*$E6928*(1-'Monte Carlo Inputs'!$C$11)+J6928*'Monte Carlo Inputs'!$C$12-J6928*'Monte Carlo Inputs'!$C$13-'Monte Carlo Inputs'!$C$14*(J6928-I6928)</f>
        <v>3302.4349717440537</v>
      </c>
    </row>
    <row r="6929" spans="1:15">
      <c r="A6929">
        <v>6925</v>
      </c>
      <c r="B6929" s="39">
        <v>-2.4767847130142999</v>
      </c>
      <c r="C6929" s="39">
        <v>-0.2376014609160722</v>
      </c>
      <c r="D6929" s="29">
        <f>'Monte Carlo Inputs'!$C$6+'Monte Carlo Inputs'!$D$6*B6929</f>
        <v>-3.414673071929536E-2</v>
      </c>
      <c r="E6929" s="29">
        <f>'Monte Carlo Inputs'!$C$7+'Monte Carlo Inputs'!$D$7*C6929</f>
        <v>0.57431763486837617</v>
      </c>
      <c r="F6929" s="16">
        <f>'Monte Carlo Inputs'!$C$17*(1+$D6929)</f>
        <v>2346.1541764097601</v>
      </c>
      <c r="G6929" s="16">
        <f t="shared" ref="G6929:J6929" si="6923">F6929*(1+$D6929)</f>
        <v>2266.0406815219458</v>
      </c>
      <c r="H6929" s="16">
        <f t="shared" si="6923"/>
        <v>2188.6628005710477</v>
      </c>
      <c r="I6929" s="16">
        <f t="shared" si="6923"/>
        <v>2113.9271212846093</v>
      </c>
      <c r="J6929" s="16">
        <f t="shared" si="6923"/>
        <v>2041.7434211138886</v>
      </c>
      <c r="K6929" s="16">
        <f>F6929*$E6929*(1-'Monte Carlo Inputs'!$C$11)+F6929*'Monte Carlo Inputs'!$C$12-F6929*'Monte Carlo Inputs'!$C$13-'Monte Carlo Inputs'!$C$14*(F6929-'Monte Carlo Inputs'!$C$17)</f>
        <v>1047.2412039058336</v>
      </c>
      <c r="L6929" s="16">
        <f>G6929*$E6929*(1-'Monte Carlo Inputs'!$C$11)+G6929*'Monte Carlo Inputs'!$C$12-G6929*'Monte Carlo Inputs'!$C$13-'Monte Carlo Inputs'!$C$14*(G6929-F6929)</f>
        <v>1011.4813405179104</v>
      </c>
      <c r="M6929" s="16">
        <f>H6929*$E6929*(1-'Monte Carlo Inputs'!$C$11)+H6929*'Monte Carlo Inputs'!$C$12-H6929*'Monte Carlo Inputs'!$C$13-'Monte Carlo Inputs'!$C$14*(H6929-G6929)</f>
        <v>976.94255955565359</v>
      </c>
      <c r="N6929" s="16">
        <f>I6929*$E6929*(1-'Monte Carlo Inputs'!$C$11)+I6929*'Monte Carlo Inputs'!$C$12-I6929*'Monte Carlo Inputs'!$C$13-'Monte Carlo Inputs'!$C$14*(I6929-H6929)</f>
        <v>943.5831650462876</v>
      </c>
      <c r="O6929" s="16">
        <f>J6929*$E6929*(1-'Monte Carlo Inputs'!$C$11)+J6929*'Monte Carlo Inputs'!$C$12-J6929*'Monte Carlo Inputs'!$C$13-'Monte Carlo Inputs'!$C$14*(J6929-I6929)</f>
        <v>911.36288479819154</v>
      </c>
    </row>
    <row r="6930" spans="1:15">
      <c r="A6930">
        <v>6926</v>
      </c>
      <c r="B6930" s="39">
        <v>-0.50769707228653316</v>
      </c>
      <c r="C6930" s="39">
        <v>-8.0690444750548096E-2</v>
      </c>
      <c r="D6930" s="29">
        <f>'Monte Carlo Inputs'!$C$6+'Monte Carlo Inputs'!$D$6*B6930</f>
        <v>9.3419129195080441E-2</v>
      </c>
      <c r="E6930" s="29">
        <f>'Monte Carlo Inputs'!$C$7+'Monte Carlo Inputs'!$D$7*C6930</f>
        <v>0.57993377535339019</v>
      </c>
      <c r="F6930" s="16">
        <f>'Monte Carlo Inputs'!$C$17*(1+$D6930)</f>
        <v>2656.0244067277699</v>
      </c>
      <c r="G6930" s="16">
        <f t="shared" ref="G6930:J6930" si="6924">F6930*(1+$D6930)</f>
        <v>2904.1478939251579</v>
      </c>
      <c r="H6930" s="16">
        <f t="shared" si="6924"/>
        <v>3175.4508612293725</v>
      </c>
      <c r="I6930" s="16">
        <f t="shared" si="6924"/>
        <v>3472.0987154871882</v>
      </c>
      <c r="J6930" s="16">
        <f t="shared" si="6924"/>
        <v>3796.4591539673584</v>
      </c>
      <c r="K6930" s="16">
        <f>F6930*$E6930*(1-'Monte Carlo Inputs'!$C$11)+F6930*'Monte Carlo Inputs'!$C$12-F6930*'Monte Carlo Inputs'!$C$13-'Monte Carlo Inputs'!$C$14*(F6930-'Monte Carlo Inputs'!$C$17)</f>
        <v>1201.5488556369426</v>
      </c>
      <c r="L6930" s="16">
        <f>G6930*$E6930*(1-'Monte Carlo Inputs'!$C$11)+G6930*'Monte Carlo Inputs'!$C$12-G6930*'Monte Carlo Inputs'!$C$13-'Monte Carlo Inputs'!$C$14*(G6930-F6930)</f>
        <v>1313.7965034158906</v>
      </c>
      <c r="M6930" s="16">
        <f>H6930*$E6930*(1-'Monte Carlo Inputs'!$C$11)+H6930*'Monte Carlo Inputs'!$C$12-H6930*'Monte Carlo Inputs'!$C$13-'Monte Carlo Inputs'!$C$14*(H6930-G6930)</f>
        <v>1436.5302287045449</v>
      </c>
      <c r="N6930" s="16">
        <f>I6930*$E6930*(1-'Monte Carlo Inputs'!$C$11)+I6930*'Monte Carlo Inputs'!$C$12-I6930*'Monte Carlo Inputs'!$C$13-'Monte Carlo Inputs'!$C$14*(I6930-H6930)</f>
        <v>1570.7296317325327</v>
      </c>
      <c r="O6930" s="16">
        <f>J6930*$E6930*(1-'Monte Carlo Inputs'!$C$11)+J6930*'Monte Carlo Inputs'!$C$12-J6930*'Monte Carlo Inputs'!$C$13-'Monte Carlo Inputs'!$C$14*(J6930-I6930)</f>
        <v>1717.4658261298953</v>
      </c>
    </row>
    <row r="6931" spans="1:15">
      <c r="A6931">
        <v>6927</v>
      </c>
      <c r="B6931" s="39">
        <v>-0.35685757120901124</v>
      </c>
      <c r="C6931" s="39">
        <v>-0.88225695918474334</v>
      </c>
      <c r="D6931" s="29">
        <f>'Monte Carlo Inputs'!$C$6+'Monte Carlo Inputs'!$D$6*B6931</f>
        <v>0.10319115267743685</v>
      </c>
      <c r="E6931" s="29">
        <f>'Monte Carlo Inputs'!$C$7+'Monte Carlo Inputs'!$D$7*C6931</f>
        <v>0.55124420171378874</v>
      </c>
      <c r="F6931" s="16">
        <f>'Monte Carlo Inputs'!$C$17*(1+$D6931)</f>
        <v>2679.7616289687626</v>
      </c>
      <c r="G6931" s="16">
        <f t="shared" ref="G6931:J6931" si="6925">F6931*(1+$D6931)</f>
        <v>2956.2893203628155</v>
      </c>
      <c r="H6931" s="16">
        <f t="shared" si="6925"/>
        <v>3261.352222979051</v>
      </c>
      <c r="I6931" s="16">
        <f t="shared" si="6925"/>
        <v>3597.8949181553808</v>
      </c>
      <c r="J6931" s="16">
        <f t="shared" si="6925"/>
        <v>3969.1658419721271</v>
      </c>
      <c r="K6931" s="16">
        <f>F6931*$E6931*(1-'Monte Carlo Inputs'!$C$11)+F6931*'Monte Carlo Inputs'!$C$12-F6931*'Monte Carlo Inputs'!$C$13-'Monte Carlo Inputs'!$C$14*(F6931-'Monte Carlo Inputs'!$C$17)</f>
        <v>1157.9445658388302</v>
      </c>
      <c r="L6931" s="16">
        <f>G6931*$E6931*(1-'Monte Carlo Inputs'!$C$11)+G6931*'Monte Carlo Inputs'!$C$12-G6931*'Monte Carlo Inputs'!$C$13-'Monte Carlo Inputs'!$C$14*(G6931-F6931)</f>
        <v>1277.4342003243135</v>
      </c>
      <c r="M6931" s="16">
        <f>H6931*$E6931*(1-'Monte Carlo Inputs'!$C$11)+H6931*'Monte Carlo Inputs'!$C$12-H6931*'Monte Carlo Inputs'!$C$13-'Monte Carlo Inputs'!$C$14*(H6931-G6931)</f>
        <v>1409.2541079253592</v>
      </c>
      <c r="N6931" s="16">
        <f>I6931*$E6931*(1-'Monte Carlo Inputs'!$C$11)+I6931*'Monte Carlo Inputs'!$C$12-I6931*'Monte Carlo Inputs'!$C$13-'Monte Carlo Inputs'!$C$14*(I6931-H6931)</f>
        <v>1554.6766637375902</v>
      </c>
      <c r="O6931" s="16">
        <f>J6931*$E6931*(1-'Monte Carlo Inputs'!$C$11)+J6931*'Monte Carlo Inputs'!$C$12-J6931*'Monte Carlo Inputs'!$C$13-'Monte Carlo Inputs'!$C$14*(J6931-I6931)</f>
        <v>1715.1055407093838</v>
      </c>
    </row>
    <row r="6932" spans="1:15">
      <c r="A6932">
        <v>6928</v>
      </c>
      <c r="B6932" s="39">
        <v>-0.1819395839688952</v>
      </c>
      <c r="C6932" s="39">
        <v>0.60978317865098564</v>
      </c>
      <c r="D6932" s="29">
        <f>'Monte Carlo Inputs'!$C$6+'Monte Carlo Inputs'!$D$6*B6932</f>
        <v>0.11452308275269252</v>
      </c>
      <c r="E6932" s="29">
        <f>'Monte Carlo Inputs'!$C$7+'Monte Carlo Inputs'!$D$7*C6932</f>
        <v>0.60464712540989018</v>
      </c>
      <c r="F6932" s="16">
        <f>'Monte Carlo Inputs'!$C$17*(1+$D6932)</f>
        <v>2707.2880203145655</v>
      </c>
      <c r="G6932" s="16">
        <f t="shared" ref="G6932:J6932" si="6926">F6932*(1+$D6932)</f>
        <v>3017.3349903004232</v>
      </c>
      <c r="H6932" s="16">
        <f t="shared" si="6926"/>
        <v>3362.8894950871927</v>
      </c>
      <c r="I6932" s="16">
        <f t="shared" si="6926"/>
        <v>3748.0179670212233</v>
      </c>
      <c r="J6932" s="16">
        <f t="shared" si="6926"/>
        <v>4177.2525388169724</v>
      </c>
      <c r="K6932" s="16">
        <f>F6932*$E6932*(1-'Monte Carlo Inputs'!$C$11)+F6932*'Monte Carlo Inputs'!$C$12-F6932*'Monte Carlo Inputs'!$C$13-'Monte Carlo Inputs'!$C$14*(F6932-'Monte Carlo Inputs'!$C$17)</f>
        <v>1273.1343633857143</v>
      </c>
      <c r="L6932" s="16">
        <f>G6932*$E6932*(1-'Monte Carlo Inputs'!$C$11)+G6932*'Monte Carlo Inputs'!$C$12-G6932*'Monte Carlo Inputs'!$C$13-'Monte Carlo Inputs'!$C$14*(G6932-F6932)</f>
        <v>1418.9376354390331</v>
      </c>
      <c r="M6932" s="16">
        <f>H6932*$E6932*(1-'Monte Carlo Inputs'!$C$11)+H6932*'Monte Carlo Inputs'!$C$12-H6932*'Monte Carlo Inputs'!$C$13-'Monte Carlo Inputs'!$C$14*(H6932-G6932)</f>
        <v>1581.4387476833269</v>
      </c>
      <c r="N6932" s="16">
        <f>I6932*$E6932*(1-'Monte Carlo Inputs'!$C$11)+I6932*'Monte Carlo Inputs'!$C$12-I6932*'Monte Carlo Inputs'!$C$13-'Monte Carlo Inputs'!$C$14*(I6932-H6932)</f>
        <v>1762.5499882525785</v>
      </c>
      <c r="O6932" s="16">
        <f>J6932*$E6932*(1-'Monte Carlo Inputs'!$C$11)+J6932*'Monte Carlo Inputs'!$C$12-J6932*'Monte Carlo Inputs'!$C$13-'Monte Carlo Inputs'!$C$14*(J6932-I6932)</f>
        <v>1964.4026464129854</v>
      </c>
    </row>
    <row r="6933" spans="1:15">
      <c r="A6933">
        <v>6929</v>
      </c>
      <c r="B6933" s="39">
        <v>0.72863871007644709</v>
      </c>
      <c r="C6933" s="39">
        <v>0.4517249942856234</v>
      </c>
      <c r="D6933" s="29">
        <f>'Monte Carlo Inputs'!$C$6+'Monte Carlo Inputs'!$D$6*B6933</f>
        <v>0.17351421178965487</v>
      </c>
      <c r="E6933" s="29">
        <f>'Monte Carlo Inputs'!$C$7+'Monte Carlo Inputs'!$D$7*C6933</f>
        <v>0.59898992561669184</v>
      </c>
      <c r="F6933" s="16">
        <f>'Monte Carlo Inputs'!$C$17*(1+$D6933)</f>
        <v>2850.5833718582512</v>
      </c>
      <c r="G6933" s="16">
        <f t="shared" ref="G6933:J6933" si="6927">F6933*(1+$D6933)</f>
        <v>3345.2000987669321</v>
      </c>
      <c r="H6933" s="16">
        <f t="shared" si="6927"/>
        <v>3925.6398571831519</v>
      </c>
      <c r="I6933" s="16">
        <f t="shared" si="6927"/>
        <v>4606.7941627723394</v>
      </c>
      <c r="J6933" s="16">
        <f t="shared" si="6927"/>
        <v>5406.1384208029649</v>
      </c>
      <c r="K6933" s="16">
        <f>F6933*$E6933*(1-'Monte Carlo Inputs'!$C$11)+F6933*'Monte Carlo Inputs'!$C$12-F6933*'Monte Carlo Inputs'!$C$13-'Monte Carlo Inputs'!$C$14*(F6933-'Monte Carlo Inputs'!$C$17)</f>
        <v>1331.2009517334379</v>
      </c>
      <c r="L6933" s="16">
        <f>G6933*$E6933*(1-'Monte Carlo Inputs'!$C$11)+G6933*'Monte Carlo Inputs'!$C$12-G6933*'Monte Carlo Inputs'!$C$13-'Monte Carlo Inputs'!$C$14*(G6933-F6933)</f>
        <v>1562.1832356071034</v>
      </c>
      <c r="M6933" s="16">
        <f>H6933*$E6933*(1-'Monte Carlo Inputs'!$C$11)+H6933*'Monte Carlo Inputs'!$C$12-H6933*'Monte Carlo Inputs'!$C$13-'Monte Carlo Inputs'!$C$14*(H6933-G6933)</f>
        <v>1833.2442284044828</v>
      </c>
      <c r="N6933" s="16">
        <f>I6933*$E6933*(1-'Monte Carlo Inputs'!$C$11)+I6933*'Monte Carlo Inputs'!$C$12-I6933*'Monte Carlo Inputs'!$C$13-'Monte Carlo Inputs'!$C$14*(I6933-H6933)</f>
        <v>2151.3381557140206</v>
      </c>
      <c r="O6933" s="16">
        <f>J6933*$E6933*(1-'Monte Carlo Inputs'!$C$11)+J6933*'Monte Carlo Inputs'!$C$12-J6933*'Monte Carlo Inputs'!$C$13-'Monte Carlo Inputs'!$C$14*(J6933-I6933)</f>
        <v>2524.6259000957484</v>
      </c>
    </row>
    <row r="6934" spans="1:15">
      <c r="A6934">
        <v>6930</v>
      </c>
      <c r="B6934" s="39">
        <v>0.75430886287460097</v>
      </c>
      <c r="C6934" s="39">
        <v>-1.2661602375830607</v>
      </c>
      <c r="D6934" s="29">
        <f>'Monte Carlo Inputs'!$C$6+'Monte Carlo Inputs'!$D$6*B6934</f>
        <v>0.17517723330687876</v>
      </c>
      <c r="E6934" s="29">
        <f>'Monte Carlo Inputs'!$C$7+'Monte Carlo Inputs'!$D$7*C6934</f>
        <v>0.53750358109434149</v>
      </c>
      <c r="F6934" s="16">
        <f>'Monte Carlo Inputs'!$C$17*(1+$D6934)</f>
        <v>2854.6230174257398</v>
      </c>
      <c r="G6934" s="16">
        <f t="shared" ref="G6934:J6934" si="6928">F6934*(1+$D6934)</f>
        <v>3354.6879797525153</v>
      </c>
      <c r="H6934" s="16">
        <f t="shared" si="6928"/>
        <v>3942.3529386534037</v>
      </c>
      <c r="I6934" s="16">
        <f t="shared" si="6928"/>
        <v>4632.9634191659507</v>
      </c>
      <c r="J6934" s="16">
        <f t="shared" si="6928"/>
        <v>5444.5531329474197</v>
      </c>
      <c r="K6934" s="16">
        <f>F6934*$E6934*(1-'Monte Carlo Inputs'!$C$11)+F6934*'Monte Carlo Inputs'!$C$12-F6934*'Monte Carlo Inputs'!$C$13-'Monte Carlo Inputs'!$C$14*(F6934-'Monte Carlo Inputs'!$C$17)</f>
        <v>1208.2496000977771</v>
      </c>
      <c r="L6934" s="16">
        <f>G6934*$E6934*(1-'Monte Carlo Inputs'!$C$11)+G6934*'Monte Carlo Inputs'!$C$12-G6934*'Monte Carlo Inputs'!$C$13-'Monte Carlo Inputs'!$C$14*(G6934-F6934)</f>
        <v>1419.9074221870487</v>
      </c>
      <c r="M6934" s="16">
        <f>H6934*$E6934*(1-'Monte Carlo Inputs'!$C$11)+H6934*'Monte Carlo Inputs'!$C$12-H6934*'Monte Carlo Inputs'!$C$13-'Monte Carlo Inputs'!$C$14*(H6934-G6934)</f>
        <v>1668.6428759576781</v>
      </c>
      <c r="N6934" s="16">
        <f>I6934*$E6934*(1-'Monte Carlo Inputs'!$C$11)+I6934*'Monte Carlo Inputs'!$C$12-I6934*'Monte Carlo Inputs'!$C$13-'Monte Carlo Inputs'!$C$14*(I6934-H6934)</f>
        <v>1960.9511183451777</v>
      </c>
      <c r="O6934" s="16">
        <f>J6934*$E6934*(1-'Monte Carlo Inputs'!$C$11)+J6934*'Monte Carlo Inputs'!$C$12-J6934*'Monte Carlo Inputs'!$C$13-'Monte Carlo Inputs'!$C$14*(J6934-I6934)</f>
        <v>2304.4651099069156</v>
      </c>
    </row>
    <row r="6935" spans="1:15">
      <c r="A6935">
        <v>6931</v>
      </c>
      <c r="B6935" s="39">
        <v>0.30622502907313032</v>
      </c>
      <c r="C6935" s="39">
        <v>-0.38346996142842737</v>
      </c>
      <c r="D6935" s="29">
        <f>'Monte Carlo Inputs'!$C$6+'Monte Carlo Inputs'!$D$6*B6935</f>
        <v>0.14614845957922046</v>
      </c>
      <c r="E6935" s="29">
        <f>'Monte Carlo Inputs'!$C$7+'Monte Carlo Inputs'!$D$7*C6935</f>
        <v>0.56909672679426393</v>
      </c>
      <c r="F6935" s="16">
        <f>'Monte Carlo Inputs'!$C$17*(1+$D6935)</f>
        <v>2784.1092231638845</v>
      </c>
      <c r="G6935" s="16">
        <f t="shared" ref="G6935:J6935" si="6929">F6935*(1+$D6935)</f>
        <v>3191.0024974295861</v>
      </c>
      <c r="H6935" s="16">
        <f t="shared" si="6929"/>
        <v>3657.3625969423651</v>
      </c>
      <c r="I6935" s="16">
        <f t="shared" si="6929"/>
        <v>4191.8805066081486</v>
      </c>
      <c r="J6935" s="16">
        <f t="shared" si="6929"/>
        <v>4804.5173853890919</v>
      </c>
      <c r="K6935" s="16">
        <f>F6935*$E6935*(1-'Monte Carlo Inputs'!$C$11)+F6935*'Monte Carlo Inputs'!$C$12-F6935*'Monte Carlo Inputs'!$C$13-'Monte Carlo Inputs'!$C$14*(F6935-'Monte Carlo Inputs'!$C$17)</f>
        <v>1239.9871199736076</v>
      </c>
      <c r="L6935" s="16">
        <f>G6935*$E6935*(1-'Monte Carlo Inputs'!$C$11)+G6935*'Monte Carlo Inputs'!$C$12-G6935*'Monte Carlo Inputs'!$C$13-'Monte Carlo Inputs'!$C$14*(G6935-F6935)</f>
        <v>1421.2093274558245</v>
      </c>
      <c r="M6935" s="16">
        <f>H6935*$E6935*(1-'Monte Carlo Inputs'!$C$11)+H6935*'Monte Carlo Inputs'!$C$12-H6935*'Monte Carlo Inputs'!$C$13-'Monte Carlo Inputs'!$C$14*(H6935-G6935)</f>
        <v>1628.9168814031132</v>
      </c>
      <c r="N6935" s="16">
        <f>I6935*$E6935*(1-'Monte Carlo Inputs'!$C$11)+I6935*'Monte Carlo Inputs'!$C$12-I6935*'Monte Carlo Inputs'!$C$13-'Monte Carlo Inputs'!$C$14*(I6935-H6935)</f>
        <v>1866.9805744027653</v>
      </c>
      <c r="O6935" s="16">
        <f>J6935*$E6935*(1-'Monte Carlo Inputs'!$C$11)+J6935*'Monte Carlo Inputs'!$C$12-J6935*'Monte Carlo Inputs'!$C$13-'Monte Carlo Inputs'!$C$14*(J6935-I6935)</f>
        <v>2139.8369094160576</v>
      </c>
    </row>
    <row r="6936" spans="1:15">
      <c r="A6936">
        <v>6932</v>
      </c>
      <c r="B6936" s="39">
        <v>0.32117864965275372</v>
      </c>
      <c r="C6936" s="39">
        <v>-0.22462787848528204</v>
      </c>
      <c r="D6936" s="29">
        <f>'Monte Carlo Inputs'!$C$6+'Monte Carlo Inputs'!$D$6*B6936</f>
        <v>0.14711721862712548</v>
      </c>
      <c r="E6936" s="29">
        <f>'Monte Carlo Inputs'!$C$7+'Monte Carlo Inputs'!$D$7*C6936</f>
        <v>0.57478198379240808</v>
      </c>
      <c r="F6936" s="16">
        <f>'Monte Carlo Inputs'!$C$17*(1+$D6936)</f>
        <v>2786.462435767151</v>
      </c>
      <c r="G6936" s="16">
        <f t="shared" ref="G6936:J6936" si="6930">F6936*(1+$D6936)</f>
        <v>3196.3990391261796</v>
      </c>
      <c r="H6936" s="16">
        <f t="shared" si="6930"/>
        <v>3666.6443753848393</v>
      </c>
      <c r="I6936" s="16">
        <f t="shared" si="6930"/>
        <v>4206.0708975862508</v>
      </c>
      <c r="J6936" s="16">
        <f t="shared" si="6930"/>
        <v>4824.8563493876372</v>
      </c>
      <c r="K6936" s="16">
        <f>F6936*$E6936*(1-'Monte Carlo Inputs'!$C$11)+F6936*'Monte Carlo Inputs'!$C$12-F6936*'Monte Carlo Inputs'!$C$13-'Monte Carlo Inputs'!$C$14*(F6936-'Monte Carlo Inputs'!$C$17)</f>
        <v>1252.3421783748383</v>
      </c>
      <c r="L6936" s="16">
        <f>G6936*$E6936*(1-'Monte Carlo Inputs'!$C$11)+G6936*'Monte Carlo Inputs'!$C$12-G6936*'Monte Carlo Inputs'!$C$13-'Monte Carlo Inputs'!$C$14*(G6936-F6936)</f>
        <v>1436.58327642678</v>
      </c>
      <c r="M6936" s="16">
        <f>H6936*$E6936*(1-'Monte Carlo Inputs'!$C$11)+H6936*'Monte Carlo Inputs'!$C$12-H6936*'Monte Carlo Inputs'!$C$13-'Monte Carlo Inputs'!$C$14*(H6936-G6936)</f>
        <v>1647.9294123809307</v>
      </c>
      <c r="N6936" s="16">
        <f>I6936*$E6936*(1-'Monte Carlo Inputs'!$C$11)+I6936*'Monte Carlo Inputs'!$C$12-I6936*'Monte Carlo Inputs'!$C$13-'Monte Carlo Inputs'!$C$14*(I6936-H6936)</f>
        <v>1890.368204024247</v>
      </c>
      <c r="O6936" s="16">
        <f>J6936*$E6936*(1-'Monte Carlo Inputs'!$C$11)+J6936*'Monte Carlo Inputs'!$C$12-J6936*'Monte Carlo Inputs'!$C$13-'Monte Carlo Inputs'!$C$14*(J6936-I6936)</f>
        <v>2168.4739163814484</v>
      </c>
    </row>
    <row r="6937" spans="1:15">
      <c r="A6937">
        <v>6933</v>
      </c>
      <c r="B6937" s="39">
        <v>-0.32700579464318286</v>
      </c>
      <c r="C6937" s="39">
        <v>0.67557074013310592</v>
      </c>
      <c r="D6937" s="29">
        <f>'Monte Carlo Inputs'!$C$6+'Monte Carlo Inputs'!$D$6*B6937</f>
        <v>0.10512507754133182</v>
      </c>
      <c r="E6937" s="29">
        <f>'Monte Carlo Inputs'!$C$7+'Monte Carlo Inputs'!$D$7*C6937</f>
        <v>0.6070017860097574</v>
      </c>
      <c r="F6937" s="16">
        <f>'Monte Carlo Inputs'!$C$17*(1+$D6937)</f>
        <v>2684.4593258556492</v>
      </c>
      <c r="G6937" s="16">
        <f t="shared" ref="G6937:J6937" si="6931">F6937*(1+$D6937)</f>
        <v>2966.6633206427755</v>
      </c>
      <c r="H6937" s="16">
        <f t="shared" si="6931"/>
        <v>3278.5340322643719</v>
      </c>
      <c r="I6937" s="16">
        <f t="shared" si="6931"/>
        <v>3623.1901766280589</v>
      </c>
      <c r="J6937" s="16">
        <f t="shared" si="6931"/>
        <v>4004.0783248930748</v>
      </c>
      <c r="K6937" s="16">
        <f>F6937*$E6937*(1-'Monte Carlo Inputs'!$C$11)+F6937*'Monte Carlo Inputs'!$C$12-F6937*'Monte Carlo Inputs'!$C$13-'Monte Carlo Inputs'!$C$14*(F6937-'Monte Carlo Inputs'!$C$17)</f>
        <v>1266.5533794573764</v>
      </c>
      <c r="L6937" s="16">
        <f>G6937*$E6937*(1-'Monte Carlo Inputs'!$C$11)+G6937*'Monte Carlo Inputs'!$C$12-G6937*'Monte Carlo Inputs'!$C$13-'Monte Carlo Inputs'!$C$14*(G6937-F6937)</f>
        <v>1399.6999016830687</v>
      </c>
      <c r="M6937" s="16">
        <f>H6937*$E6937*(1-'Monte Carlo Inputs'!$C$11)+H6937*'Monte Carlo Inputs'!$C$12-H6937*'Monte Carlo Inputs'!$C$13-'Monte Carlo Inputs'!$C$14*(H6937-G6937)</f>
        <v>1546.8434623820956</v>
      </c>
      <c r="N6937" s="16">
        <f>I6937*$E6937*(1-'Monte Carlo Inputs'!$C$11)+I6937*'Monte Carlo Inputs'!$C$12-I6937*'Monte Carlo Inputs'!$C$13-'Monte Carlo Inputs'!$C$14*(I6937-H6937)</f>
        <v>1709.4555013093157</v>
      </c>
      <c r="O6937" s="16">
        <f>J6937*$E6937*(1-'Monte Carlo Inputs'!$C$11)+J6937*'Monte Carlo Inputs'!$C$12-J6937*'Monte Carlo Inputs'!$C$13-'Monte Carlo Inputs'!$C$14*(J6937-I6937)</f>
        <v>1889.1621434379133</v>
      </c>
    </row>
    <row r="6938" spans="1:15">
      <c r="A6938">
        <v>6934</v>
      </c>
      <c r="B6938" s="39">
        <v>-1.4132256092404971</v>
      </c>
      <c r="C6938" s="39">
        <v>-0.91976653699741562</v>
      </c>
      <c r="D6938" s="29">
        <f>'Monte Carlo Inputs'!$C$6+'Monte Carlo Inputs'!$D$6*B6938</f>
        <v>3.4755144868387225E-2</v>
      </c>
      <c r="E6938" s="29">
        <f>'Monte Carlo Inputs'!$C$7+'Monte Carlo Inputs'!$D$7*C6938</f>
        <v>0.54990166335238189</v>
      </c>
      <c r="F6938" s="16">
        <f>'Monte Carlo Inputs'!$C$17*(1+$D6938)</f>
        <v>2513.5237223997997</v>
      </c>
      <c r="G6938" s="16">
        <f t="shared" ref="G6938:J6938" si="6932">F6938*(1+$D6938)</f>
        <v>2600.8816035019327</v>
      </c>
      <c r="H6938" s="16">
        <f t="shared" si="6932"/>
        <v>2691.2756204171656</v>
      </c>
      <c r="I6938" s="16">
        <f t="shared" si="6932"/>
        <v>2784.8112944855225</v>
      </c>
      <c r="J6938" s="16">
        <f t="shared" si="6932"/>
        <v>2881.5978144564874</v>
      </c>
      <c r="K6938" s="16">
        <f>F6938*$E6938*(1-'Monte Carlo Inputs'!$C$11)+F6938*'Monte Carlo Inputs'!$C$12-F6938*'Monte Carlo Inputs'!$C$13-'Monte Carlo Inputs'!$C$14*(F6938-'Monte Carlo Inputs'!$C$17)</f>
        <v>1081.1846847607376</v>
      </c>
      <c r="L6938" s="16">
        <f>G6938*$E6938*(1-'Monte Carlo Inputs'!$C$11)+G6938*'Monte Carlo Inputs'!$C$12-G6938*'Monte Carlo Inputs'!$C$13-'Monte Carlo Inputs'!$C$14*(G6938-F6938)</f>
        <v>1118.7614151090786</v>
      </c>
      <c r="M6938" s="16">
        <f>H6938*$E6938*(1-'Monte Carlo Inputs'!$C$11)+H6938*'Monte Carlo Inputs'!$C$12-H6938*'Monte Carlo Inputs'!$C$13-'Monte Carlo Inputs'!$C$14*(H6938-G6938)</f>
        <v>1157.6441301643563</v>
      </c>
      <c r="N6938" s="16">
        <f>I6938*$E6938*(1-'Monte Carlo Inputs'!$C$11)+I6938*'Monte Carlo Inputs'!$C$12-I6938*'Monte Carlo Inputs'!$C$13-'Monte Carlo Inputs'!$C$14*(I6938-H6938)</f>
        <v>1197.8782196142567</v>
      </c>
      <c r="O6938" s="16">
        <f>J6938*$E6938*(1-'Monte Carlo Inputs'!$C$11)+J6938*'Monte Carlo Inputs'!$C$12-J6938*'Monte Carlo Inputs'!$C$13-'Monte Carlo Inputs'!$C$14*(J6938-I6938)</f>
        <v>1239.5106506716359</v>
      </c>
    </row>
    <row r="6939" spans="1:15">
      <c r="A6939">
        <v>6935</v>
      </c>
      <c r="B6939" s="39">
        <v>-1.0754940786842402</v>
      </c>
      <c r="C6939" s="39">
        <v>0.79204316338629677</v>
      </c>
      <c r="D6939" s="29">
        <f>'Monte Carlo Inputs'!$C$6+'Monte Carlo Inputs'!$D$6*B6939</f>
        <v>5.6634827734957816E-2</v>
      </c>
      <c r="E6939" s="29">
        <f>'Monte Carlo Inputs'!$C$7+'Monte Carlo Inputs'!$D$7*C6939</f>
        <v>0.61117055317222291</v>
      </c>
      <c r="F6939" s="16">
        <f>'Monte Carlo Inputs'!$C$17*(1+$D6939)</f>
        <v>2566.6716600509862</v>
      </c>
      <c r="G6939" s="16">
        <f t="shared" ref="G6939:J6939" si="6933">F6939*(1+$D6939)</f>
        <v>2712.034667370172</v>
      </c>
      <c r="H6939" s="16">
        <f t="shared" si="6933"/>
        <v>2865.6302835679153</v>
      </c>
      <c r="I6939" s="16">
        <f t="shared" si="6933"/>
        <v>3027.9247610298621</v>
      </c>
      <c r="J6939" s="16">
        <f t="shared" si="6933"/>
        <v>3199.4107582652014</v>
      </c>
      <c r="K6939" s="16">
        <f>F6939*$E6939*(1-'Monte Carlo Inputs'!$C$11)+F6939*'Monte Carlo Inputs'!$C$12-F6939*'Monte Carlo Inputs'!$C$13-'Monte Carlo Inputs'!$C$14*(F6939-'Monte Carlo Inputs'!$C$17)</f>
        <v>1216.8070640347935</v>
      </c>
      <c r="L6939" s="16">
        <f>G6939*$E6939*(1-'Monte Carlo Inputs'!$C$11)+G6939*'Monte Carlo Inputs'!$C$12-G6939*'Monte Carlo Inputs'!$C$13-'Monte Carlo Inputs'!$C$14*(G6939-F6939)</f>
        <v>1285.7207224930837</v>
      </c>
      <c r="M6939" s="16">
        <f>H6939*$E6939*(1-'Monte Carlo Inputs'!$C$11)+H6939*'Monte Carlo Inputs'!$C$12-H6939*'Monte Carlo Inputs'!$C$13-'Monte Carlo Inputs'!$C$14*(H6939-G6939)</f>
        <v>1358.5372941267447</v>
      </c>
      <c r="N6939" s="16">
        <f>I6939*$E6939*(1-'Monte Carlo Inputs'!$C$11)+I6939*'Monte Carlo Inputs'!$C$12-I6939*'Monte Carlo Inputs'!$C$13-'Monte Carlo Inputs'!$C$14*(I6939-H6939)</f>
        <v>1435.4778197511289</v>
      </c>
      <c r="O6939" s="16">
        <f>J6939*$E6939*(1-'Monte Carlo Inputs'!$C$11)+J6939*'Monte Carlo Inputs'!$C$12-J6939*'Monte Carlo Inputs'!$C$13-'Monte Carlo Inputs'!$C$14*(J6939-I6939)</f>
        <v>1516.7758587900864</v>
      </c>
    </row>
    <row r="6940" spans="1:15">
      <c r="A6940">
        <v>6936</v>
      </c>
      <c r="B6940" s="39">
        <v>9.1450556391373863E-3</v>
      </c>
      <c r="C6940" s="39">
        <v>0.82251250959202538</v>
      </c>
      <c r="D6940" s="29">
        <f>'Monte Carlo Inputs'!$C$6+'Monte Carlo Inputs'!$D$6*B6940</f>
        <v>0.12690235722674187</v>
      </c>
      <c r="E6940" s="29">
        <f>'Monte Carlo Inputs'!$C$7+'Monte Carlo Inputs'!$D$7*C6940</f>
        <v>0.61226110839874304</v>
      </c>
      <c r="F6940" s="16">
        <f>'Monte Carlo Inputs'!$C$17*(1+$D6940)</f>
        <v>2737.3585159394788</v>
      </c>
      <c r="G6940" s="16">
        <f t="shared" ref="G6940:J6940" si="6934">F6940*(1+$D6940)</f>
        <v>3084.7357641868944</v>
      </c>
      <c r="H6940" s="16">
        <f t="shared" si="6934"/>
        <v>3476.1960040838462</v>
      </c>
      <c r="I6940" s="16">
        <f t="shared" si="6934"/>
        <v>3917.3334711842667</v>
      </c>
      <c r="J6940" s="16">
        <f t="shared" si="6934"/>
        <v>4414.4523227207646</v>
      </c>
      <c r="K6940" s="16">
        <f>F6940*$E6940*(1-'Monte Carlo Inputs'!$C$11)+F6940*'Monte Carlo Inputs'!$C$12-F6940*'Monte Carlo Inputs'!$C$13-'Monte Carlo Inputs'!$C$14*(F6940-'Monte Carlo Inputs'!$C$17)</f>
        <v>1302.5584095987035</v>
      </c>
      <c r="L6940" s="16">
        <f>G6940*$E6940*(1-'Monte Carlo Inputs'!$C$11)+G6940*'Monte Carlo Inputs'!$C$12-G6940*'Monte Carlo Inputs'!$C$13-'Monte Carlo Inputs'!$C$14*(G6940-F6940)</f>
        <v>1467.8561422022947</v>
      </c>
      <c r="M6940" s="16">
        <f>H6940*$E6940*(1-'Monte Carlo Inputs'!$C$11)+H6940*'Monte Carlo Inputs'!$C$12-H6940*'Monte Carlo Inputs'!$C$13-'Monte Carlo Inputs'!$C$14*(H6940-G6940)</f>
        <v>1654.1305467175177</v>
      </c>
      <c r="N6940" s="16">
        <f>I6940*$E6940*(1-'Monte Carlo Inputs'!$C$11)+I6940*'Monte Carlo Inputs'!$C$12-I6940*'Monte Carlo Inputs'!$C$13-'Monte Carlo Inputs'!$C$14*(I6940-H6940)</f>
        <v>1864.0436122567298</v>
      </c>
      <c r="O6940" s="16">
        <f>J6940*$E6940*(1-'Monte Carlo Inputs'!$C$11)+J6940*'Monte Carlo Inputs'!$C$12-J6940*'Monte Carlo Inputs'!$C$13-'Monte Carlo Inputs'!$C$14*(J6940-I6940)</f>
        <v>2100.595140625559</v>
      </c>
    </row>
    <row r="6941" spans="1:15">
      <c r="A6941">
        <v>6937</v>
      </c>
      <c r="B6941" s="39">
        <v>-1.7575683855545416</v>
      </c>
      <c r="C6941" s="39">
        <v>-0.63963911507319626</v>
      </c>
      <c r="D6941" s="29">
        <f>'Monte Carlo Inputs'!$C$6+'Monte Carlo Inputs'!$D$6*B6941</f>
        <v>1.2447157424227737E-2</v>
      </c>
      <c r="E6941" s="29">
        <f>'Monte Carlo Inputs'!$C$7+'Monte Carlo Inputs'!$D$7*C6941</f>
        <v>0.55992795082203695</v>
      </c>
      <c r="F6941" s="16">
        <f>'Monte Carlo Inputs'!$C$17*(1+$D6941)</f>
        <v>2459.335390099192</v>
      </c>
      <c r="G6941" s="16">
        <f t="shared" ref="G6941:J6941" si="6935">F6941*(1+$D6941)</f>
        <v>2489.9471248587311</v>
      </c>
      <c r="H6941" s="16">
        <f t="shared" si="6935"/>
        <v>2520.9398886998511</v>
      </c>
      <c r="I6941" s="16">
        <f t="shared" si="6935"/>
        <v>2552.3184243515134</v>
      </c>
      <c r="J6941" s="16">
        <f t="shared" si="6935"/>
        <v>2584.0875335761734</v>
      </c>
      <c r="K6941" s="16">
        <f>F6941*$E6941*(1-'Monte Carlo Inputs'!$C$11)+F6941*'Monte Carlo Inputs'!$C$12-F6941*'Monte Carlo Inputs'!$C$13-'Monte Carlo Inputs'!$C$14*(F6941-'Monte Carlo Inputs'!$C$17)</f>
        <v>1074.5438315125584</v>
      </c>
      <c r="L6941" s="16">
        <f>G6941*$E6941*(1-'Monte Carlo Inputs'!$C$11)+G6941*'Monte Carlo Inputs'!$C$12-G6941*'Monte Carlo Inputs'!$C$13-'Monte Carlo Inputs'!$C$14*(G6941-F6941)</f>
        <v>1087.9188477426278</v>
      </c>
      <c r="M6941" s="16">
        <f>H6941*$E6941*(1-'Monte Carlo Inputs'!$C$11)+H6941*'Monte Carlo Inputs'!$C$12-H6941*'Monte Carlo Inputs'!$C$13-'Monte Carlo Inputs'!$C$14*(H6941-G6941)</f>
        <v>1101.4603449052647</v>
      </c>
      <c r="N6941" s="16">
        <f>I6941*$E6941*(1-'Monte Carlo Inputs'!$C$11)+I6941*'Monte Carlo Inputs'!$C$12-I6941*'Monte Carlo Inputs'!$C$13-'Monte Carlo Inputs'!$C$14*(I6941-H6941)</f>
        <v>1115.170395214845</v>
      </c>
      <c r="O6941" s="16">
        <f>J6941*$E6941*(1-'Monte Carlo Inputs'!$C$11)+J6941*'Monte Carlo Inputs'!$C$12-J6941*'Monte Carlo Inputs'!$C$13-'Monte Carlo Inputs'!$C$14*(J6941-I6941)</f>
        <v>1129.0510966789222</v>
      </c>
    </row>
    <row r="6942" spans="1:15">
      <c r="A6942">
        <v>6938</v>
      </c>
      <c r="B6942" s="39">
        <v>-0.14438000687788136</v>
      </c>
      <c r="C6942" s="39">
        <v>-1.1582686843499623</v>
      </c>
      <c r="D6942" s="29">
        <f>'Monte Carlo Inputs'!$C$6+'Monte Carlo Inputs'!$D$6*B6942</f>
        <v>0.11695635166898344</v>
      </c>
      <c r="E6942" s="29">
        <f>'Monte Carlo Inputs'!$C$7+'Monte Carlo Inputs'!$D$7*C6942</f>
        <v>0.54136522277451682</v>
      </c>
      <c r="F6942" s="16">
        <f>'Monte Carlo Inputs'!$C$17*(1+$D6942)</f>
        <v>2713.1986738391279</v>
      </c>
      <c r="G6942" s="16">
        <f t="shared" ref="G6942:J6942" si="6936">F6942*(1+$D6942)</f>
        <v>3030.5244920844762</v>
      </c>
      <c r="H6942" s="16">
        <f t="shared" si="6936"/>
        <v>3384.9635803221754</v>
      </c>
      <c r="I6942" s="16">
        <f t="shared" si="6936"/>
        <v>3780.8565712090367</v>
      </c>
      <c r="J6942" s="16">
        <f t="shared" si="6936"/>
        <v>4223.0517619613474</v>
      </c>
      <c r="K6942" s="16">
        <f>F6942*$E6942*(1-'Monte Carlo Inputs'!$C$11)+F6942*'Monte Carlo Inputs'!$C$12-F6942*'Monte Carlo Inputs'!$C$13-'Monte Carlo Inputs'!$C$14*(F6942-'Monte Carlo Inputs'!$C$17)</f>
        <v>1153.8283058253021</v>
      </c>
      <c r="L6942" s="16">
        <f>G6942*$E6942*(1-'Monte Carlo Inputs'!$C$11)+G6942*'Monte Carlo Inputs'!$C$12-G6942*'Monte Carlo Inputs'!$C$13-'Monte Carlo Inputs'!$C$14*(G6942-F6942)</f>
        <v>1288.7758549270334</v>
      </c>
      <c r="M6942" s="16">
        <f>H6942*$E6942*(1-'Monte Carlo Inputs'!$C$11)+H6942*'Monte Carlo Inputs'!$C$12-H6942*'Monte Carlo Inputs'!$C$13-'Monte Carlo Inputs'!$C$14*(H6942-G6942)</f>
        <v>1439.5063770383745</v>
      </c>
      <c r="N6942" s="16">
        <f>I6942*$E6942*(1-'Monte Carlo Inputs'!$C$11)+I6942*'Monte Carlo Inputs'!$C$12-I6942*'Monte Carlo Inputs'!$C$13-'Monte Carlo Inputs'!$C$14*(I6942-H6942)</f>
        <v>1607.8657911010189</v>
      </c>
      <c r="O6942" s="16">
        <f>J6942*$E6942*(1-'Monte Carlo Inputs'!$C$11)+J6942*'Monte Carlo Inputs'!$C$12-J6942*'Monte Carlo Inputs'!$C$13-'Monte Carlo Inputs'!$C$14*(J6942-I6942)</f>
        <v>1795.9159080015577</v>
      </c>
    </row>
    <row r="6943" spans="1:15">
      <c r="A6943">
        <v>6939</v>
      </c>
      <c r="B6943" s="39">
        <v>-5.6523553415321677E-2</v>
      </c>
      <c r="C6943" s="39">
        <v>1.6486874995333347</v>
      </c>
      <c r="D6943" s="29">
        <f>'Monte Carlo Inputs'!$C$6+'Monte Carlo Inputs'!$D$6*B6943</f>
        <v>0.12264806584318673</v>
      </c>
      <c r="E6943" s="29">
        <f>'Monte Carlo Inputs'!$C$7+'Monte Carlo Inputs'!$D$7*C6943</f>
        <v>0.64183146567576743</v>
      </c>
      <c r="F6943" s="16">
        <f>'Monte Carlo Inputs'!$C$17*(1+$D6943)</f>
        <v>2727.0244167396854</v>
      </c>
      <c r="G6943" s="16">
        <f t="shared" ref="G6943:J6943" si="6937">F6943*(1+$D6943)</f>
        <v>3061.4886869599522</v>
      </c>
      <c r="H6943" s="16">
        <f t="shared" si="6937"/>
        <v>3436.9743530163878</v>
      </c>
      <c r="I6943" s="16">
        <f t="shared" si="6937"/>
        <v>3858.5126097664861</v>
      </c>
      <c r="J6943" s="16">
        <f t="shared" si="6937"/>
        <v>4331.7517183858927</v>
      </c>
      <c r="K6943" s="16">
        <f>F6943*$E6943*(1-'Monte Carlo Inputs'!$C$11)+F6943*'Monte Carlo Inputs'!$C$12-F6943*'Monte Carlo Inputs'!$C$13-'Monte Carlo Inputs'!$C$14*(F6943-'Monte Carlo Inputs'!$C$17)</f>
        <v>1354.8678540565606</v>
      </c>
      <c r="L6943" s="16">
        <f>G6943*$E6943*(1-'Monte Carlo Inputs'!$C$11)+G6943*'Monte Carlo Inputs'!$C$12-G6943*'Monte Carlo Inputs'!$C$13-'Monte Carlo Inputs'!$C$14*(G6943-F6943)</f>
        <v>1521.0397758297065</v>
      </c>
      <c r="M6943" s="16">
        <f>H6943*$E6943*(1-'Monte Carlo Inputs'!$C$11)+H6943*'Monte Carlo Inputs'!$C$12-H6943*'Monte Carlo Inputs'!$C$13-'Monte Carlo Inputs'!$C$14*(H6943-G6943)</f>
        <v>1707.5923624057746</v>
      </c>
      <c r="N6943" s="16">
        <f>I6943*$E6943*(1-'Monte Carlo Inputs'!$C$11)+I6943*'Monte Carlo Inputs'!$C$12-I6943*'Monte Carlo Inputs'!$C$13-'Monte Carlo Inputs'!$C$14*(I6943-H6943)</f>
        <v>1917.0252629034412</v>
      </c>
      <c r="O6943" s="16">
        <f>J6943*$E6943*(1-'Monte Carlo Inputs'!$C$11)+J6943*'Monte Carlo Inputs'!$C$12-J6943*'Monte Carlo Inputs'!$C$13-'Monte Carlo Inputs'!$C$14*(J6943-I6943)</f>
        <v>2152.1447035710748</v>
      </c>
    </row>
    <row r="6944" spans="1:15">
      <c r="A6944">
        <v>6940</v>
      </c>
      <c r="B6944" s="39">
        <v>-0.56805791019344443</v>
      </c>
      <c r="C6944" s="39">
        <v>0.22071254609893465</v>
      </c>
      <c r="D6944" s="29">
        <f>'Monte Carlo Inputs'!$C$6+'Monte Carlo Inputs'!$D$6*B6944</f>
        <v>8.9508697768116902E-2</v>
      </c>
      <c r="E6944" s="29">
        <f>'Monte Carlo Inputs'!$C$7+'Monte Carlo Inputs'!$D$7*C6944</f>
        <v>0.59072155546328686</v>
      </c>
      <c r="F6944" s="16">
        <f>'Monte Carlo Inputs'!$C$17*(1+$D6944)</f>
        <v>2646.5255777485336</v>
      </c>
      <c r="G6944" s="16">
        <f t="shared" ref="G6944:J6944" si="6938">F6944*(1+$D6944)</f>
        <v>2883.4126358228182</v>
      </c>
      <c r="H6944" s="16">
        <f t="shared" si="6938"/>
        <v>3141.5031459834522</v>
      </c>
      <c r="I6944" s="16">
        <f t="shared" si="6938"/>
        <v>3422.6950016148739</v>
      </c>
      <c r="J6944" s="16">
        <f t="shared" si="6938"/>
        <v>3729.0559740668646</v>
      </c>
      <c r="K6944" s="16">
        <f>F6944*$E6944*(1-'Monte Carlo Inputs'!$C$11)+F6944*'Monte Carlo Inputs'!$C$12-F6944*'Monte Carlo Inputs'!$C$13-'Monte Carlo Inputs'!$C$14*(F6944-'Monte Carlo Inputs'!$C$17)</f>
        <v>1217.4215947495825</v>
      </c>
      <c r="L6944" s="16">
        <f>G6944*$E6944*(1-'Monte Carlo Inputs'!$C$11)+G6944*'Monte Carlo Inputs'!$C$12-G6944*'Monte Carlo Inputs'!$C$13-'Monte Carlo Inputs'!$C$14*(G6944-F6944)</f>
        <v>1326.3914163304016</v>
      </c>
      <c r="M6944" s="16">
        <f>H6944*$E6944*(1-'Monte Carlo Inputs'!$C$11)+H6944*'Monte Carlo Inputs'!$C$12-H6944*'Monte Carlo Inputs'!$C$13-'Monte Carlo Inputs'!$C$14*(H6944-G6944)</f>
        <v>1445.1149847369441</v>
      </c>
      <c r="N6944" s="16">
        <f>I6944*$E6944*(1-'Monte Carlo Inputs'!$C$11)+I6944*'Monte Carlo Inputs'!$C$12-I6944*'Monte Carlo Inputs'!$C$13-'Monte Carlo Inputs'!$C$14*(I6944-H6944)</f>
        <v>1574.4653451459403</v>
      </c>
      <c r="O6944" s="16">
        <f>J6944*$E6944*(1-'Monte Carlo Inputs'!$C$11)+J6944*'Monte Carlo Inputs'!$C$12-J6944*'Monte Carlo Inputs'!$C$13-'Monte Carlo Inputs'!$C$14*(J6944-I6944)</f>
        <v>1715.3936878709824</v>
      </c>
    </row>
    <row r="6945" spans="1:15">
      <c r="A6945">
        <v>6941</v>
      </c>
      <c r="B6945" s="39">
        <v>3.0129706184806451E-2</v>
      </c>
      <c r="C6945" s="39">
        <v>-7.5415087649356172E-2</v>
      </c>
      <c r="D6945" s="29">
        <f>'Monte Carlo Inputs'!$C$6+'Monte Carlo Inputs'!$D$6*B6945</f>
        <v>0.12826183200911953</v>
      </c>
      <c r="E6945" s="29">
        <f>'Monte Carlo Inputs'!$C$7+'Monte Carlo Inputs'!$D$7*C6945</f>
        <v>0.58012259030923541</v>
      </c>
      <c r="F6945" s="16">
        <f>'Monte Carlo Inputs'!$C$17*(1+$D6945)</f>
        <v>2740.6608161333529</v>
      </c>
      <c r="G6945" s="16">
        <f t="shared" ref="G6945:J6945" si="6939">F6945*(1+$D6945)</f>
        <v>3092.1829933262256</v>
      </c>
      <c r="H6945" s="16">
        <f t="shared" si="6939"/>
        <v>3488.7920489576904</v>
      </c>
      <c r="I6945" s="16">
        <f t="shared" si="6939"/>
        <v>3936.2709086558539</v>
      </c>
      <c r="J6945" s="16">
        <f t="shared" si="6939"/>
        <v>4441.144226684255</v>
      </c>
      <c r="K6945" s="16">
        <f>F6945*$E6945*(1-'Monte Carlo Inputs'!$C$11)+F6945*'Monte Carlo Inputs'!$C$12-F6945*'Monte Carlo Inputs'!$C$13-'Monte Carlo Inputs'!$C$14*(F6945-'Monte Carlo Inputs'!$C$17)</f>
        <v>1241.5030086202341</v>
      </c>
      <c r="L6945" s="16">
        <f>G6945*$E6945*(1-'Monte Carlo Inputs'!$C$11)+G6945*'Monte Carlo Inputs'!$C$12-G6945*'Monte Carlo Inputs'!$C$13-'Monte Carlo Inputs'!$C$14*(G6945-F6945)</f>
        <v>1400.7404589506991</v>
      </c>
      <c r="M6945" s="16">
        <f>H6945*$E6945*(1-'Monte Carlo Inputs'!$C$11)+H6945*'Monte Carlo Inputs'!$C$12-H6945*'Monte Carlo Inputs'!$C$13-'Monte Carlo Inputs'!$C$14*(H6945-G6945)</f>
        <v>1580.401996385011</v>
      </c>
      <c r="N6945" s="16">
        <f>I6945*$E6945*(1-'Monte Carlo Inputs'!$C$11)+I6945*'Monte Carlo Inputs'!$C$12-I6945*'Monte Carlo Inputs'!$C$13-'Monte Carlo Inputs'!$C$14*(I6945-H6945)</f>
        <v>1783.1072517522221</v>
      </c>
      <c r="O6945" s="16">
        <f>J6945*$E6945*(1-'Monte Carlo Inputs'!$C$11)+J6945*'Monte Carlo Inputs'!$C$12-J6945*'Monte Carlo Inputs'!$C$13-'Monte Carlo Inputs'!$C$14*(J6945-I6945)</f>
        <v>2011.8118545307082</v>
      </c>
    </row>
    <row r="6946" spans="1:15">
      <c r="A6946">
        <v>6942</v>
      </c>
      <c r="B6946" s="39">
        <v>-2.2962127444797333E-2</v>
      </c>
      <c r="C6946" s="39">
        <v>1.9593649326773648</v>
      </c>
      <c r="D6946" s="29">
        <f>'Monte Carlo Inputs'!$C$6+'Monte Carlo Inputs'!$D$6*B6946</f>
        <v>0.12482231755008397</v>
      </c>
      <c r="E6946" s="29">
        <f>'Monte Carlo Inputs'!$C$7+'Monte Carlo Inputs'!$D$7*C6946</f>
        <v>0.65295119552456182</v>
      </c>
      <c r="F6946" s="16">
        <f>'Monte Carlo Inputs'!$C$17*(1+$D6946)</f>
        <v>2732.3058915609095</v>
      </c>
      <c r="G6946" s="16">
        <f t="shared" ref="G6946:J6946" si="6940">F6946*(1+$D6946)</f>
        <v>3073.3586452012905</v>
      </c>
      <c r="H6946" s="16">
        <f t="shared" si="6940"/>
        <v>3456.9823939579019</v>
      </c>
      <c r="I6946" s="16">
        <f t="shared" si="6940"/>
        <v>3888.4909481015648</v>
      </c>
      <c r="J6946" s="16">
        <f t="shared" si="6940"/>
        <v>4373.8614000161251</v>
      </c>
      <c r="K6946" s="16">
        <f>F6946*$E6946*(1-'Monte Carlo Inputs'!$C$11)+F6946*'Monte Carlo Inputs'!$C$12-F6946*'Monte Carlo Inputs'!$C$13-'Monte Carlo Inputs'!$C$14*(F6946-'Monte Carlo Inputs'!$C$17)</f>
        <v>1379.190084300893</v>
      </c>
      <c r="L6946" s="16">
        <f>G6946*$E6946*(1-'Monte Carlo Inputs'!$C$11)+G6946*'Monte Carlo Inputs'!$C$12-G6946*'Monte Carlo Inputs'!$C$13-'Monte Carlo Inputs'!$C$14*(G6946-F6946)</f>
        <v>1551.3437869654263</v>
      </c>
      <c r="M6946" s="16">
        <f>H6946*$E6946*(1-'Monte Carlo Inputs'!$C$11)+H6946*'Monte Carlo Inputs'!$C$12-H6946*'Monte Carlo Inputs'!$C$13-'Monte Carlo Inputs'!$C$14*(H6946-G6946)</f>
        <v>1744.9861137713744</v>
      </c>
      <c r="N6946" s="16">
        <f>I6946*$E6946*(1-'Monte Carlo Inputs'!$C$11)+I6946*'Monte Carlo Inputs'!$C$12-I6946*'Monte Carlo Inputs'!$C$13-'Monte Carlo Inputs'!$C$14*(I6946-H6946)</f>
        <v>1962.7993245850316</v>
      </c>
      <c r="O6946" s="16">
        <f>J6946*$E6946*(1-'Monte Carlo Inputs'!$C$11)+J6946*'Monte Carlo Inputs'!$C$12-J6946*'Monte Carlo Inputs'!$C$13-'Monte Carlo Inputs'!$C$14*(J6946-I6946)</f>
        <v>2207.800485165475</v>
      </c>
    </row>
    <row r="6947" spans="1:15">
      <c r="A6947">
        <v>6943</v>
      </c>
      <c r="B6947" s="39">
        <v>0.42033060611715167</v>
      </c>
      <c r="C6947" s="39">
        <v>-1.1126711350627183</v>
      </c>
      <c r="D6947" s="29">
        <f>'Monte Carlo Inputs'!$C$6+'Monte Carlo Inputs'!$D$6*B6947</f>
        <v>0.1535407034568301</v>
      </c>
      <c r="E6947" s="29">
        <f>'Monte Carlo Inputs'!$C$7+'Monte Carlo Inputs'!$D$7*C6947</f>
        <v>0.54299724485191758</v>
      </c>
      <c r="F6947" s="16">
        <f>'Monte Carlo Inputs'!$C$17*(1+$D6947)</f>
        <v>2802.0657227669867</v>
      </c>
      <c r="G6947" s="16">
        <f t="shared" ref="G6947:J6947" si="6941">F6947*(1+$D6947)</f>
        <v>3232.2968649729009</v>
      </c>
      <c r="H6947" s="16">
        <f t="shared" si="6941"/>
        <v>3728.5859994021466</v>
      </c>
      <c r="I6947" s="16">
        <f t="shared" si="6941"/>
        <v>4301.0757166496405</v>
      </c>
      <c r="J6947" s="16">
        <f t="shared" si="6941"/>
        <v>4961.4659078051163</v>
      </c>
      <c r="K6947" s="16">
        <f>F6947*$E6947*(1-'Monte Carlo Inputs'!$C$11)+F6947*'Monte Carlo Inputs'!$C$12-F6947*'Monte Carlo Inputs'!$C$13-'Monte Carlo Inputs'!$C$14*(F6947-'Monte Carlo Inputs'!$C$17)</f>
        <v>1196.2081291218319</v>
      </c>
      <c r="L6947" s="16">
        <f>G6947*$E6947*(1-'Monte Carlo Inputs'!$C$11)+G6947*'Monte Carlo Inputs'!$C$12-G6947*'Monte Carlo Inputs'!$C$13-'Monte Carlo Inputs'!$C$14*(G6947-F6947)</f>
        <v>1379.8747667479765</v>
      </c>
      <c r="M6947" s="16">
        <f>H6947*$E6947*(1-'Monte Carlo Inputs'!$C$11)+H6947*'Monte Carlo Inputs'!$C$12-H6947*'Monte Carlo Inputs'!$C$13-'Monte Carlo Inputs'!$C$14*(H6947-G6947)</f>
        <v>1591.7417091167899</v>
      </c>
      <c r="N6947" s="16">
        <f>I6947*$E6947*(1-'Monte Carlo Inputs'!$C$11)+I6947*'Monte Carlo Inputs'!$C$12-I6947*'Monte Carlo Inputs'!$C$13-'Monte Carlo Inputs'!$C$14*(I6947-H6947)</f>
        <v>1836.1388508561593</v>
      </c>
      <c r="O6947" s="16">
        <f>J6947*$E6947*(1-'Monte Carlo Inputs'!$C$11)+J6947*'Monte Carlo Inputs'!$C$12-J6947*'Monte Carlo Inputs'!$C$13-'Monte Carlo Inputs'!$C$14*(J6947-I6947)</f>
        <v>2118.0609016610297</v>
      </c>
    </row>
    <row r="6948" spans="1:15">
      <c r="A6948">
        <v>6944</v>
      </c>
      <c r="B6948" s="39">
        <v>-1.6121621265305746</v>
      </c>
      <c r="C6948" s="39">
        <v>0.96581069446396839</v>
      </c>
      <c r="D6948" s="29">
        <f>'Monte Carlo Inputs'!$C$6+'Monte Carlo Inputs'!$D$6*B6948</f>
        <v>2.1867192411837155E-2</v>
      </c>
      <c r="E6948" s="29">
        <f>'Monte Carlo Inputs'!$C$7+'Monte Carlo Inputs'!$D$7*C6948</f>
        <v>0.61739002004022647</v>
      </c>
      <c r="F6948" s="16">
        <f>'Monte Carlo Inputs'!$C$17*(1+$D6948)</f>
        <v>2482.2175970875942</v>
      </c>
      <c r="G6948" s="16">
        <f t="shared" ref="G6948:J6948" si="6942">F6948*(1+$D6948)</f>
        <v>2536.4967268911569</v>
      </c>
      <c r="H6948" s="16">
        <f t="shared" si="6942"/>
        <v>2591.9627888700811</v>
      </c>
      <c r="I6948" s="16">
        <f t="shared" si="6942"/>
        <v>2648.6417378986253</v>
      </c>
      <c r="J6948" s="16">
        <f t="shared" si="6942"/>
        <v>2706.5600964112773</v>
      </c>
      <c r="K6948" s="16">
        <f>F6948*$E6948*(1-'Monte Carlo Inputs'!$C$11)+F6948*'Monte Carlo Inputs'!$C$12-F6948*'Monte Carlo Inputs'!$C$13-'Monte Carlo Inputs'!$C$14*(F6948-'Monte Carlo Inputs'!$C$17)</f>
        <v>1186.4145541591181</v>
      </c>
      <c r="L6948" s="16">
        <f>G6948*$E6948*(1-'Monte Carlo Inputs'!$C$11)+G6948*'Monte Carlo Inputs'!$C$12-G6948*'Monte Carlo Inputs'!$C$13-'Monte Carlo Inputs'!$C$14*(G6948-F6948)</f>
        <v>1212.3581094951196</v>
      </c>
      <c r="M6948" s="16">
        <f>H6948*$E6948*(1-'Monte Carlo Inputs'!$C$11)+H6948*'Monte Carlo Inputs'!$C$12-H6948*'Monte Carlo Inputs'!$C$13-'Monte Carlo Inputs'!$C$14*(H6948-G6948)</f>
        <v>1238.8689775475009</v>
      </c>
      <c r="N6948" s="16">
        <f>I6948*$E6948*(1-'Monte Carlo Inputs'!$C$11)+I6948*'Monte Carlo Inputs'!$C$12-I6948*'Monte Carlo Inputs'!$C$13-'Monte Carlo Inputs'!$C$14*(I6948-H6948)</f>
        <v>1265.959563852588</v>
      </c>
      <c r="O6948" s="16">
        <f>J6948*$E6948*(1-'Monte Carlo Inputs'!$C$11)+J6948*'Monte Carlo Inputs'!$C$12-J6948*'Monte Carlo Inputs'!$C$13-'Monte Carlo Inputs'!$C$14*(J6948-I6948)</f>
        <v>1293.6425452209578</v>
      </c>
    </row>
    <row r="6949" spans="1:15">
      <c r="A6949">
        <v>6945</v>
      </c>
      <c r="B6949" s="39">
        <v>-0.43512896917553162</v>
      </c>
      <c r="C6949" s="39">
        <v>-2.5263277947483607</v>
      </c>
      <c r="D6949" s="29">
        <f>'Monte Carlo Inputs'!$C$6+'Monte Carlo Inputs'!$D$6*B6949</f>
        <v>9.8120399105183886E-2</v>
      </c>
      <c r="E6949" s="29">
        <f>'Monte Carlo Inputs'!$C$7+'Monte Carlo Inputs'!$D$7*C6949</f>
        <v>0.49239981331151372</v>
      </c>
      <c r="F6949" s="16">
        <f>'Monte Carlo Inputs'!$C$17*(1+$D6949)</f>
        <v>2667.4442614664022</v>
      </c>
      <c r="G6949" s="16">
        <f t="shared" ref="G6949:J6949" si="6943">F6949*(1+$D6949)</f>
        <v>2929.1749569923177</v>
      </c>
      <c r="H6949" s="16">
        <f t="shared" si="6943"/>
        <v>3216.5867728213134</v>
      </c>
      <c r="I6949" s="16">
        <f t="shared" si="6943"/>
        <v>3532.1995507269958</v>
      </c>
      <c r="J6949" s="16">
        <f t="shared" si="6943"/>
        <v>3878.7803803634793</v>
      </c>
      <c r="K6949" s="16">
        <f>F6949*$E6949*(1-'Monte Carlo Inputs'!$C$11)+F6949*'Monte Carlo Inputs'!$C$12-F6949*'Monte Carlo Inputs'!$C$13-'Monte Carlo Inputs'!$C$14*(F6949-'Monte Carlo Inputs'!$C$17)</f>
        <v>1040.7435295390812</v>
      </c>
      <c r="L6949" s="16">
        <f>G6949*$E6949*(1-'Monte Carlo Inputs'!$C$11)+G6949*'Monte Carlo Inputs'!$C$12-G6949*'Monte Carlo Inputs'!$C$13-'Monte Carlo Inputs'!$C$14*(G6949-F6949)</f>
        <v>1142.8617000235936</v>
      </c>
      <c r="M6949" s="16">
        <f>H6949*$E6949*(1-'Monte Carlo Inputs'!$C$11)+H6949*'Monte Carlo Inputs'!$C$12-H6949*'Monte Carlo Inputs'!$C$13-'Monte Carlo Inputs'!$C$14*(H6949-G6949)</f>
        <v>1254.9997461519372</v>
      </c>
      <c r="N6949" s="16">
        <f>I6949*$E6949*(1-'Monte Carlo Inputs'!$C$11)+I6949*'Monte Carlo Inputs'!$C$12-I6949*'Monte Carlo Inputs'!$C$13-'Monte Carlo Inputs'!$C$14*(I6949-H6949)</f>
        <v>1378.14082212127</v>
      </c>
      <c r="O6949" s="16">
        <f>J6949*$E6949*(1-'Monte Carlo Inputs'!$C$11)+J6949*'Monte Carlo Inputs'!$C$12-J6949*'Monte Carlo Inputs'!$C$13-'Monte Carlo Inputs'!$C$14*(J6949-I6949)</f>
        <v>1513.3645496109548</v>
      </c>
    </row>
    <row r="6950" spans="1:15">
      <c r="A6950">
        <v>6946</v>
      </c>
      <c r="B6950" s="39">
        <v>-0.55272050417593832</v>
      </c>
      <c r="C6950" s="39">
        <v>0.54846034361523022</v>
      </c>
      <c r="D6950" s="29">
        <f>'Monte Carlo Inputs'!$C$6+'Monte Carlo Inputs'!$D$6*B6950</f>
        <v>9.0502320066592118E-2</v>
      </c>
      <c r="E6950" s="29">
        <f>'Monte Carlo Inputs'!$C$7+'Monte Carlo Inputs'!$D$7*C6950</f>
        <v>0.60245226576959032</v>
      </c>
      <c r="F6950" s="16">
        <f>'Monte Carlo Inputs'!$C$17*(1+$D6950)</f>
        <v>2648.9391856737593</v>
      </c>
      <c r="G6950" s="16">
        <f t="shared" ref="G6950:J6950" si="6944">F6950*(1+$D6950)</f>
        <v>2888.674327692544</v>
      </c>
      <c r="H6950" s="16">
        <f t="shared" si="6944"/>
        <v>3150.1060562655225</v>
      </c>
      <c r="I6950" s="16">
        <f t="shared" si="6944"/>
        <v>3435.1979628133754</v>
      </c>
      <c r="J6950" s="16">
        <f t="shared" si="6944"/>
        <v>3746.0913483360168</v>
      </c>
      <c r="K6950" s="16">
        <f>F6950*$E6950*(1-'Monte Carlo Inputs'!$C$11)+F6950*'Monte Carlo Inputs'!$C$12-F6950*'Monte Carlo Inputs'!$C$13-'Monte Carlo Inputs'!$C$14*(F6950-'Monte Carlo Inputs'!$C$17)</f>
        <v>1240.6803862940324</v>
      </c>
      <c r="L6950" s="16">
        <f>G6950*$E6950*(1-'Monte Carlo Inputs'!$C$11)+G6950*'Monte Carlo Inputs'!$C$12-G6950*'Monte Carlo Inputs'!$C$13-'Monte Carlo Inputs'!$C$14*(G6950-F6950)</f>
        <v>1352.9648397147582</v>
      </c>
      <c r="M6950" s="16">
        <f>H6950*$E6950*(1-'Monte Carlo Inputs'!$C$11)+H6950*'Monte Carlo Inputs'!$C$12-H6950*'Monte Carlo Inputs'!$C$13-'Monte Carlo Inputs'!$C$14*(H6950-G6950)</f>
        <v>1475.4112966774687</v>
      </c>
      <c r="N6950" s="16">
        <f>I6950*$E6950*(1-'Monte Carlo Inputs'!$C$11)+I6950*'Monte Carlo Inputs'!$C$12-I6950*'Monte Carlo Inputs'!$C$13-'Monte Carlo Inputs'!$C$14*(I6950-H6950)</f>
        <v>1608.9394420792387</v>
      </c>
      <c r="O6950" s="16">
        <f>J6950*$E6950*(1-'Monte Carlo Inputs'!$C$11)+J6950*'Monte Carlo Inputs'!$C$12-J6950*'Monte Carlo Inputs'!$C$13-'Monte Carlo Inputs'!$C$14*(J6950-I6950)</f>
        <v>1754.5521944340583</v>
      </c>
    </row>
    <row r="6951" spans="1:15">
      <c r="A6951">
        <v>6947</v>
      </c>
      <c r="B6951" s="39">
        <v>0.17850816667254746</v>
      </c>
      <c r="C6951" s="39">
        <v>0.22703830431992569</v>
      </c>
      <c r="D6951" s="29">
        <f>'Monte Carlo Inputs'!$C$6+'Monte Carlo Inputs'!$D$6*B6951</f>
        <v>0.13787441883023949</v>
      </c>
      <c r="E6951" s="29">
        <f>'Monte Carlo Inputs'!$C$7+'Monte Carlo Inputs'!$D$7*C6951</f>
        <v>0.59094796625146151</v>
      </c>
      <c r="F6951" s="16">
        <f>'Monte Carlo Inputs'!$C$17*(1+$D6951)</f>
        <v>2764.0107507805351</v>
      </c>
      <c r="G6951" s="16">
        <f t="shared" ref="G6951:J6951" si="6945">F6951*(1+$D6951)</f>
        <v>3145.0971266849351</v>
      </c>
      <c r="H6951" s="16">
        <f t="shared" si="6945"/>
        <v>3578.7255651912765</v>
      </c>
      <c r="I6951" s="16">
        <f t="shared" si="6945"/>
        <v>4072.1402726449437</v>
      </c>
      <c r="J6951" s="16">
        <f t="shared" si="6945"/>
        <v>4633.5842461310776</v>
      </c>
      <c r="K6951" s="16">
        <f>F6951*$E6951*(1-'Monte Carlo Inputs'!$C$11)+F6951*'Monte Carlo Inputs'!$C$12-F6951*'Monte Carlo Inputs'!$C$13-'Monte Carlo Inputs'!$C$14*(F6951-'Monte Carlo Inputs'!$C$17)</f>
        <v>1273.7186205184776</v>
      </c>
      <c r="L6951" s="16">
        <f>G6951*$E6951*(1-'Monte Carlo Inputs'!$C$11)+G6951*'Monte Carlo Inputs'!$C$12-G6951*'Monte Carlo Inputs'!$C$13-'Monte Carlo Inputs'!$C$14*(G6951-F6951)</f>
        <v>1449.331835075717</v>
      </c>
      <c r="M6951" s="16">
        <f>H6951*$E6951*(1-'Monte Carlo Inputs'!$C$11)+H6951*'Monte Carlo Inputs'!$C$12-H6951*'Monte Carlo Inputs'!$C$13-'Monte Carlo Inputs'!$C$14*(H6951-G6951)</f>
        <v>1649.1576195289456</v>
      </c>
      <c r="N6951" s="16">
        <f>I6951*$E6951*(1-'Monte Carlo Inputs'!$C$11)+I6951*'Monte Carlo Inputs'!$C$12-I6951*'Monte Carlo Inputs'!$C$13-'Monte Carlo Inputs'!$C$14*(I6951-H6951)</f>
        <v>1876.53426788096</v>
      </c>
      <c r="O6951" s="16">
        <f>J6951*$E6951*(1-'Monte Carlo Inputs'!$C$11)+J6951*'Monte Carlo Inputs'!$C$12-J6951*'Monte Carlo Inputs'!$C$13-'Monte Carlo Inputs'!$C$14*(J6951-I6951)</f>
        <v>2135.2603394800753</v>
      </c>
    </row>
    <row r="6952" spans="1:15">
      <c r="A6952">
        <v>6948</v>
      </c>
      <c r="B6952" s="39">
        <v>0.76381922812132819</v>
      </c>
      <c r="C6952" s="39">
        <v>0.31279551921721843</v>
      </c>
      <c r="D6952" s="29">
        <f>'Monte Carlo Inputs'!$C$6+'Monte Carlo Inputs'!$D$6*B6952</f>
        <v>0.17579335515727551</v>
      </c>
      <c r="E6952" s="29">
        <f>'Monte Carlo Inputs'!$C$7+'Monte Carlo Inputs'!$D$7*C6952</f>
        <v>0.59401737831848089</v>
      </c>
      <c r="F6952" s="16">
        <f>'Monte Carlo Inputs'!$C$17*(1+$D6952)</f>
        <v>2856.1196390125383</v>
      </c>
      <c r="G6952" s="16">
        <f t="shared" ref="G6952:J6952" si="6946">F6952*(1+$D6952)</f>
        <v>3358.2064930851388</v>
      </c>
      <c r="H6952" s="16">
        <f t="shared" si="6946"/>
        <v>3948.5568798155232</v>
      </c>
      <c r="I6952" s="16">
        <f t="shared" si="6946"/>
        <v>4642.6869417476373</v>
      </c>
      <c r="J6952" s="16">
        <f t="shared" si="6946"/>
        <v>5458.8404561823245</v>
      </c>
      <c r="K6952" s="16">
        <f>F6952*$E6952*(1-'Monte Carlo Inputs'!$C$11)+F6952*'Monte Carlo Inputs'!$C$12-F6952*'Monte Carlo Inputs'!$C$13-'Monte Carlo Inputs'!$C$14*(F6952-'Monte Carlo Inputs'!$C$17)</f>
        <v>1323.7595358733652</v>
      </c>
      <c r="L6952" s="16">
        <f>G6952*$E6952*(1-'Monte Carlo Inputs'!$C$11)+G6952*'Monte Carlo Inputs'!$C$12-G6952*'Monte Carlo Inputs'!$C$13-'Monte Carlo Inputs'!$C$14*(G6952-F6952)</f>
        <v>1556.4676661059816</v>
      </c>
      <c r="M6952" s="16">
        <f>H6952*$E6952*(1-'Monte Carlo Inputs'!$C$11)+H6952*'Monte Carlo Inputs'!$C$12-H6952*'Monte Carlo Inputs'!$C$13-'Monte Carlo Inputs'!$C$14*(H6952-G6952)</f>
        <v>1830.0843393245661</v>
      </c>
      <c r="N6952" s="16">
        <f>I6952*$E6952*(1-'Monte Carlo Inputs'!$C$11)+I6952*'Monte Carlo Inputs'!$C$12-I6952*'Monte Carlo Inputs'!$C$13-'Monte Carlo Inputs'!$C$14*(I6952-H6952)</f>
        <v>2151.8010055552177</v>
      </c>
      <c r="O6952" s="16">
        <f>J6952*$E6952*(1-'Monte Carlo Inputs'!$C$11)+J6952*'Monte Carlo Inputs'!$C$12-J6952*'Monte Carlo Inputs'!$C$13-'Monte Carlo Inputs'!$C$14*(J6952-I6952)</f>
        <v>2530.0733239525684</v>
      </c>
    </row>
    <row r="6953" spans="1:15">
      <c r="A6953">
        <v>6949</v>
      </c>
      <c r="B6953" s="39">
        <v>-1.5146020122182546</v>
      </c>
      <c r="C6953" s="39">
        <v>-0.73034938391013149</v>
      </c>
      <c r="D6953" s="29">
        <f>'Monte Carlo Inputs'!$C$6+'Monte Carlo Inputs'!$D$6*B6953</f>
        <v>2.8187550946511694E-2</v>
      </c>
      <c r="E6953" s="29">
        <f>'Monte Carlo Inputs'!$C$7+'Monte Carlo Inputs'!$D$7*C6953</f>
        <v>0.5566812596357138</v>
      </c>
      <c r="F6953" s="16">
        <f>'Monte Carlo Inputs'!$C$17*(1+$D6953)</f>
        <v>2497.570380004172</v>
      </c>
      <c r="G6953" s="16">
        <f t="shared" ref="G6953:J6953" si="6947">F6953*(1+$D6953)</f>
        <v>2567.970772333038</v>
      </c>
      <c r="H6953" s="16">
        <f t="shared" si="6947"/>
        <v>2640.3555793073283</v>
      </c>
      <c r="I6953" s="16">
        <f t="shared" si="6947"/>
        <v>2714.7807367159598</v>
      </c>
      <c r="J6953" s="16">
        <f t="shared" si="6947"/>
        <v>2791.3037570407496</v>
      </c>
      <c r="K6953" s="16">
        <f>F6953*$E6953*(1-'Monte Carlo Inputs'!$C$11)+F6953*'Monte Carlo Inputs'!$C$12-F6953*'Monte Carlo Inputs'!$C$13-'Monte Carlo Inputs'!$C$14*(F6953-'Monte Carlo Inputs'!$C$17)</f>
        <v>1086.1126752198268</v>
      </c>
      <c r="L6953" s="16">
        <f>G6953*$E6953*(1-'Monte Carlo Inputs'!$C$11)+G6953*'Monte Carlo Inputs'!$C$12-G6953*'Monte Carlo Inputs'!$C$13-'Monte Carlo Inputs'!$C$14*(G6953-F6953)</f>
        <v>1116.7275315862375</v>
      </c>
      <c r="M6953" s="16">
        <f>H6953*$E6953*(1-'Monte Carlo Inputs'!$C$11)+H6953*'Monte Carlo Inputs'!$C$12-H6953*'Monte Carlo Inputs'!$C$13-'Monte Carlo Inputs'!$C$14*(H6953-G6953)</f>
        <v>1148.2053457761965</v>
      </c>
      <c r="N6953" s="16">
        <f>I6953*$E6953*(1-'Monte Carlo Inputs'!$C$11)+I6953*'Monte Carlo Inputs'!$C$12-I6953*'Monte Carlo Inputs'!$C$13-'Monte Carlo Inputs'!$C$14*(I6953-H6953)</f>
        <v>1180.5704424573205</v>
      </c>
      <c r="O6953" s="16">
        <f>J6953*$E6953*(1-'Monte Carlo Inputs'!$C$11)+J6953*'Monte Carlo Inputs'!$C$12-J6953*'Monte Carlo Inputs'!$C$13-'Monte Carlo Inputs'!$C$14*(J6953-I6953)</f>
        <v>1213.8478319500318</v>
      </c>
    </row>
    <row r="6954" spans="1:15">
      <c r="A6954">
        <v>6950</v>
      </c>
      <c r="B6954" s="39">
        <v>-0.19074075135098331</v>
      </c>
      <c r="C6954" s="39">
        <v>0.58148820798402223</v>
      </c>
      <c r="D6954" s="29">
        <f>'Monte Carlo Inputs'!$C$6+'Monte Carlo Inputs'!$D$6*B6954</f>
        <v>0.11395290575187023</v>
      </c>
      <c r="E6954" s="29">
        <f>'Monte Carlo Inputs'!$C$7+'Monte Carlo Inputs'!$D$7*C6954</f>
        <v>0.60363439517482886</v>
      </c>
      <c r="F6954" s="16">
        <f>'Monte Carlo Inputs'!$C$17*(1+$D6954)</f>
        <v>2705.9030033618683</v>
      </c>
      <c r="G6954" s="16">
        <f t="shared" ref="G6954:J6954" si="6948">F6954*(1+$D6954)</f>
        <v>3014.248513277666</v>
      </c>
      <c r="H6954" s="16">
        <f t="shared" si="6948"/>
        <v>3357.7308900239109</v>
      </c>
      <c r="I6954" s="16">
        <f t="shared" si="6948"/>
        <v>3740.3540816749492</v>
      </c>
      <c r="J6954" s="16">
        <f t="shared" si="6948"/>
        <v>4166.578297822678</v>
      </c>
      <c r="K6954" s="16">
        <f>F6954*$E6954*(1-'Monte Carlo Inputs'!$C$11)+F6954*'Monte Carlo Inputs'!$C$12-F6954*'Monte Carlo Inputs'!$C$13-'Monte Carlo Inputs'!$C$14*(F6954-'Monte Carlo Inputs'!$C$17)</f>
        <v>1270.5122516228071</v>
      </c>
      <c r="L6954" s="16">
        <f>G6954*$E6954*(1-'Monte Carlo Inputs'!$C$11)+G6954*'Monte Carlo Inputs'!$C$12-G6954*'Monte Carlo Inputs'!$C$13-'Monte Carlo Inputs'!$C$14*(G6954-F6954)</f>
        <v>1415.2908144885776</v>
      </c>
      <c r="M6954" s="16">
        <f>H6954*$E6954*(1-'Monte Carlo Inputs'!$C$11)+H6954*'Monte Carlo Inputs'!$C$12-H6954*'Monte Carlo Inputs'!$C$13-'Monte Carlo Inputs'!$C$14*(H6954-G6954)</f>
        <v>1576.5673152834818</v>
      </c>
      <c r="N6954" s="16">
        <f>I6954*$E6954*(1-'Monte Carlo Inputs'!$C$11)+I6954*'Monte Carlo Inputs'!$C$12-I6954*'Monte Carlo Inputs'!$C$13-'Monte Carlo Inputs'!$C$14*(I6954-H6954)</f>
        <v>1756.2217419734598</v>
      </c>
      <c r="O6954" s="16">
        <f>J6954*$E6954*(1-'Monte Carlo Inputs'!$C$11)+J6954*'Monte Carlo Inputs'!$C$12-J6954*'Monte Carlo Inputs'!$C$13-'Monte Carlo Inputs'!$C$14*(J6954-I6954)</f>
        <v>1956.3483126159467</v>
      </c>
    </row>
    <row r="6955" spans="1:15">
      <c r="A6955">
        <v>6951</v>
      </c>
      <c r="B6955" s="39">
        <v>0.32334847747007467</v>
      </c>
      <c r="C6955" s="39">
        <v>0.40972268663444655</v>
      </c>
      <c r="D6955" s="29">
        <f>'Monte Carlo Inputs'!$C$6+'Monte Carlo Inputs'!$D$6*B6955</f>
        <v>0.14725778928820604</v>
      </c>
      <c r="E6955" s="29">
        <f>'Monte Carlo Inputs'!$C$7+'Monte Carlo Inputs'!$D$7*C6955</f>
        <v>0.5974865840016268</v>
      </c>
      <c r="F6955" s="16">
        <f>'Monte Carlo Inputs'!$C$17*(1+$D6955)</f>
        <v>2786.8038959599817</v>
      </c>
      <c r="G6955" s="16">
        <f t="shared" ref="G6955:J6955" si="6949">F6955*(1+$D6955)</f>
        <v>3197.1824768588085</v>
      </c>
      <c r="H6955" s="16">
        <f t="shared" si="6949"/>
        <v>3667.9925003520279</v>
      </c>
      <c r="I6955" s="16">
        <f t="shared" si="6949"/>
        <v>4208.1329670795867</v>
      </c>
      <c r="J6955" s="16">
        <f t="shared" si="6949"/>
        <v>4827.8133248425456</v>
      </c>
      <c r="K6955" s="16">
        <f>F6955*$E6955*(1-'Monte Carlo Inputs'!$C$11)+F6955*'Monte Carlo Inputs'!$C$12-F6955*'Monte Carlo Inputs'!$C$13-'Monte Carlo Inputs'!$C$14*(F6955-'Monte Carlo Inputs'!$C$17)</f>
        <v>1297.5241867314378</v>
      </c>
      <c r="L6955" s="16">
        <f>G6955*$E6955*(1-'Monte Carlo Inputs'!$C$11)+G6955*'Monte Carlo Inputs'!$C$12-G6955*'Monte Carlo Inputs'!$C$13-'Monte Carlo Inputs'!$C$14*(G6955-F6955)</f>
        <v>1488.5947300174867</v>
      </c>
      <c r="M6955" s="16">
        <f>H6955*$E6955*(1-'Monte Carlo Inputs'!$C$11)+H6955*'Monte Carlo Inputs'!$C$12-H6955*'Monte Carlo Inputs'!$C$13-'Monte Carlo Inputs'!$C$14*(H6955-G6955)</f>
        <v>1707.8018991059359</v>
      </c>
      <c r="N6955" s="16">
        <f>I6955*$E6955*(1-'Monte Carlo Inputs'!$C$11)+I6955*'Monte Carlo Inputs'!$C$12-I6955*'Monte Carlo Inputs'!$C$13-'Monte Carlo Inputs'!$C$14*(I6955-H6955)</f>
        <v>1959.2890313104763</v>
      </c>
      <c r="O6955" s="16">
        <f>J6955*$E6955*(1-'Monte Carlo Inputs'!$C$11)+J6955*'Monte Carlo Inputs'!$C$12-J6955*'Monte Carlo Inputs'!$C$13-'Monte Carlo Inputs'!$C$14*(J6955-I6955)</f>
        <v>2247.8096026378871</v>
      </c>
    </row>
    <row r="6956" spans="1:15">
      <c r="A6956">
        <v>6952</v>
      </c>
      <c r="B6956" s="39">
        <v>2.0488280014253948</v>
      </c>
      <c r="C6956" s="39">
        <v>2.8199468629603492</v>
      </c>
      <c r="D6956" s="29">
        <f>'Monte Carlo Inputs'!$C$6+'Monte Carlo Inputs'!$D$6*B6956</f>
        <v>0.25904168081507362</v>
      </c>
      <c r="E6956" s="29">
        <f>'Monte Carlo Inputs'!$C$7+'Monte Carlo Inputs'!$D$7*C6956</f>
        <v>0.68375304193052344</v>
      </c>
      <c r="F6956" s="16">
        <f>'Monte Carlo Inputs'!$C$17*(1+$D6956)</f>
        <v>3058.3381468678954</v>
      </c>
      <c r="G6956" s="16">
        <f t="shared" ref="G6956:J6956" si="6950">F6956*(1+$D6956)</f>
        <v>3850.5752009334119</v>
      </c>
      <c r="H6956" s="16">
        <f t="shared" si="6950"/>
        <v>4848.0346730880419</v>
      </c>
      <c r="I6956" s="16">
        <f t="shared" si="6950"/>
        <v>6103.8777234545241</v>
      </c>
      <c r="J6956" s="16">
        <f t="shared" si="6950"/>
        <v>7685.0364684278684</v>
      </c>
      <c r="K6956" s="16">
        <f>F6956*$E6956*(1-'Monte Carlo Inputs'!$C$11)+F6956*'Monte Carlo Inputs'!$C$12-F6956*'Monte Carlo Inputs'!$C$13-'Monte Carlo Inputs'!$C$14*(F6956-'Monte Carlo Inputs'!$C$17)</f>
        <v>1615.6527421544092</v>
      </c>
      <c r="L6956" s="16">
        <f>G6956*$E6956*(1-'Monte Carlo Inputs'!$C$11)+G6956*'Monte Carlo Inputs'!$C$12-G6956*'Monte Carlo Inputs'!$C$13-'Monte Carlo Inputs'!$C$14*(G6956-F6956)</f>
        <v>2034.1741440955695</v>
      </c>
      <c r="M6956" s="16">
        <f>H6956*$E6956*(1-'Monte Carlo Inputs'!$C$11)+H6956*'Monte Carlo Inputs'!$C$12-H6956*'Monte Carlo Inputs'!$C$13-'Monte Carlo Inputs'!$C$14*(H6956-G6956)</f>
        <v>2561.1100334526495</v>
      </c>
      <c r="N6956" s="16">
        <f>I6956*$E6956*(1-'Monte Carlo Inputs'!$C$11)+I6956*'Monte Carlo Inputs'!$C$12-I6956*'Monte Carlo Inputs'!$C$13-'Monte Carlo Inputs'!$C$14*(I6956-H6956)</f>
        <v>3224.5442812705728</v>
      </c>
      <c r="O6956" s="16">
        <f>J6956*$E6956*(1-'Monte Carlo Inputs'!$C$11)+J6956*'Monte Carlo Inputs'!$C$12-J6956*'Monte Carlo Inputs'!$C$13-'Monte Carlo Inputs'!$C$14*(J6956-I6956)</f>
        <v>4059.8356517535353</v>
      </c>
    </row>
    <row r="6957" spans="1:15">
      <c r="A6957">
        <v>6953</v>
      </c>
      <c r="B6957" s="39">
        <v>-1.0803197035790966</v>
      </c>
      <c r="C6957" s="39">
        <v>1.0825822337450861</v>
      </c>
      <c r="D6957" s="29">
        <f>'Monte Carlo Inputs'!$C$6+'Monte Carlo Inputs'!$D$6*B6957</f>
        <v>5.6322203260249795E-2</v>
      </c>
      <c r="E6957" s="29">
        <f>'Monte Carlo Inputs'!$C$7+'Monte Carlo Inputs'!$D$7*C6957</f>
        <v>0.62156949312809617</v>
      </c>
      <c r="F6957" s="16">
        <f>'Monte Carlo Inputs'!$C$17*(1+$D6957)</f>
        <v>2565.9122639394732</v>
      </c>
      <c r="G6957" s="16">
        <f t="shared" ref="G6957:J6957" si="6951">F6957*(1+$D6957)</f>
        <v>2710.4300960170399</v>
      </c>
      <c r="H6957" s="16">
        <f t="shared" si="6951"/>
        <v>2863.0874908076098</v>
      </c>
      <c r="I6957" s="16">
        <f t="shared" si="6951"/>
        <v>3024.3428864167545</v>
      </c>
      <c r="J6957" s="16">
        <f t="shared" si="6951"/>
        <v>3194.6805411942091</v>
      </c>
      <c r="K6957" s="16">
        <f>F6957*$E6957*(1-'Monte Carlo Inputs'!$C$11)+F6957*'Monte Carlo Inputs'!$C$12-F6957*'Monte Carlo Inputs'!$C$13-'Monte Carlo Inputs'!$C$14*(F6957-'Monte Carlo Inputs'!$C$17)</f>
        <v>1235.4217404822232</v>
      </c>
      <c r="L6957" s="16">
        <f>G6957*$E6957*(1-'Monte Carlo Inputs'!$C$11)+G6957*'Monte Carlo Inputs'!$C$12-G6957*'Monte Carlo Inputs'!$C$13-'Monte Carlo Inputs'!$C$14*(G6957-F6957)</f>
        <v>1305.0034148617947</v>
      </c>
      <c r="M6957" s="16">
        <f>H6957*$E6957*(1-'Monte Carlo Inputs'!$C$11)+H6957*'Monte Carlo Inputs'!$C$12-H6957*'Monte Carlo Inputs'!$C$13-'Monte Carlo Inputs'!$C$14*(H6957-G6957)</f>
        <v>1378.5040824489606</v>
      </c>
      <c r="N6957" s="16">
        <f>I6957*$E6957*(1-'Monte Carlo Inputs'!$C$11)+I6957*'Monte Carlo Inputs'!$C$12-I6957*'Monte Carlo Inputs'!$C$13-'Monte Carlo Inputs'!$C$14*(I6957-H6957)</f>
        <v>1456.144469575735</v>
      </c>
      <c r="O6957" s="16">
        <f>J6957*$E6957*(1-'Monte Carlo Inputs'!$C$11)+J6957*'Monte Carlo Inputs'!$C$12-J6957*'Monte Carlo Inputs'!$C$13-'Monte Carlo Inputs'!$C$14*(J6957-I6957)</f>
        <v>1538.157734367468</v>
      </c>
    </row>
    <row r="6958" spans="1:15">
      <c r="A6958">
        <v>6954</v>
      </c>
      <c r="B6958" s="39">
        <v>1.3037671466523992</v>
      </c>
      <c r="C6958" s="39">
        <v>-0.50740755107227165</v>
      </c>
      <c r="D6958" s="29">
        <f>'Monte Carlo Inputs'!$C$6+'Monte Carlo Inputs'!$D$6*B6958</f>
        <v>0.21077347443268574</v>
      </c>
      <c r="E6958" s="29">
        <f>'Monte Carlo Inputs'!$C$7+'Monte Carlo Inputs'!$D$7*C6958</f>
        <v>0.56466076728151948</v>
      </c>
      <c r="F6958" s="16">
        <f>'Monte Carlo Inputs'!$C$17*(1+$D6958)</f>
        <v>2941.0898467444372</v>
      </c>
      <c r="G6958" s="16">
        <f t="shared" ref="G6958:J6958" si="6952">F6958*(1+$D6958)</f>
        <v>3560.9935723614572</v>
      </c>
      <c r="H6958" s="16">
        <f t="shared" si="6952"/>
        <v>4311.5565600405425</v>
      </c>
      <c r="I6958" s="16">
        <f t="shared" si="6952"/>
        <v>5220.3183164133261</v>
      </c>
      <c r="J6958" s="16">
        <f t="shared" si="6952"/>
        <v>6320.6229456083511</v>
      </c>
      <c r="K6958" s="16">
        <f>F6958*$E6958*(1-'Monte Carlo Inputs'!$C$11)+F6958*'Monte Carlo Inputs'!$C$12-F6958*'Monte Carlo Inputs'!$C$13-'Monte Carlo Inputs'!$C$14*(F6958-'Monte Carlo Inputs'!$C$17)</f>
        <v>1302.9155944384365</v>
      </c>
      <c r="L6958" s="16">
        <f>G6958*$E6958*(1-'Monte Carlo Inputs'!$C$11)+G6958*'Monte Carlo Inputs'!$C$12-G6958*'Monte Carlo Inputs'!$C$13-'Monte Carlo Inputs'!$C$14*(G6958-F6958)</f>
        <v>1577.5356411707537</v>
      </c>
      <c r="M6958" s="16">
        <f>H6958*$E6958*(1-'Monte Carlo Inputs'!$C$11)+H6958*'Monte Carlo Inputs'!$C$12-H6958*'Monte Carlo Inputs'!$C$13-'Monte Carlo Inputs'!$C$14*(H6958-G6958)</f>
        <v>1910.0383093017078</v>
      </c>
      <c r="N6958" s="16">
        <f>I6958*$E6958*(1-'Monte Carlo Inputs'!$C$11)+I6958*'Monte Carlo Inputs'!$C$12-I6958*'Monte Carlo Inputs'!$C$13-'Monte Carlo Inputs'!$C$14*(I6958-H6958)</f>
        <v>2312.6237200527617</v>
      </c>
      <c r="O6958" s="16">
        <f>J6958*$E6958*(1-'Monte Carlo Inputs'!$C$11)+J6958*'Monte Carlo Inputs'!$C$12-J6958*'Monte Carlo Inputs'!$C$13-'Monte Carlo Inputs'!$C$14*(J6958-I6958)</f>
        <v>2800.0634565837254</v>
      </c>
    </row>
    <row r="6959" spans="1:15">
      <c r="A6959">
        <v>6955</v>
      </c>
      <c r="B6959" s="39">
        <v>0.4105773665308175</v>
      </c>
      <c r="C6959" s="39">
        <v>-0.92447670332854459</v>
      </c>
      <c r="D6959" s="29">
        <f>'Monte Carlo Inputs'!$C$6+'Monte Carlo Inputs'!$D$6*B6959</f>
        <v>0.15290884717524694</v>
      </c>
      <c r="E6959" s="29">
        <f>'Monte Carlo Inputs'!$C$7+'Monte Carlo Inputs'!$D$7*C6959</f>
        <v>0.54973307763756185</v>
      </c>
      <c r="F6959" s="16">
        <f>'Monte Carlo Inputs'!$C$17*(1+$D6959)</f>
        <v>2800.5308806733929</v>
      </c>
      <c r="G6959" s="16">
        <f t="shared" ref="G6959:J6959" si="6953">F6959*(1+$D6959)</f>
        <v>3228.7568291158404</v>
      </c>
      <c r="H6959" s="16">
        <f t="shared" si="6953"/>
        <v>3722.4623136651494</v>
      </c>
      <c r="I6959" s="16">
        <f t="shared" si="6953"/>
        <v>4291.6597347009892</v>
      </c>
      <c r="J6959" s="16">
        <f t="shared" si="6953"/>
        <v>4947.892477202543</v>
      </c>
      <c r="K6959" s="16">
        <f>F6959*$E6959*(1-'Monte Carlo Inputs'!$C$11)+F6959*'Monte Carlo Inputs'!$C$12-F6959*'Monte Carlo Inputs'!$C$13-'Monte Carlo Inputs'!$C$14*(F6959-'Monte Carlo Inputs'!$C$17)</f>
        <v>1208.9536454880626</v>
      </c>
      <c r="L6959" s="16">
        <f>G6959*$E6959*(1-'Monte Carlo Inputs'!$C$11)+G6959*'Monte Carlo Inputs'!$C$12-G6959*'Monte Carlo Inputs'!$C$13-'Monte Carlo Inputs'!$C$14*(G6959-F6959)</f>
        <v>1393.8133537079548</v>
      </c>
      <c r="M6959" s="16">
        <f>H6959*$E6959*(1-'Monte Carlo Inputs'!$C$11)+H6959*'Monte Carlo Inputs'!$C$12-H6959*'Monte Carlo Inputs'!$C$13-'Monte Carlo Inputs'!$C$14*(H6959-G6959)</f>
        <v>1606.9397468009029</v>
      </c>
      <c r="N6959" s="16">
        <f>I6959*$E6959*(1-'Monte Carlo Inputs'!$C$11)+I6959*'Monte Carlo Inputs'!$C$12-I6959*'Monte Carlo Inputs'!$C$13-'Monte Carlo Inputs'!$C$14*(I6959-H6959)</f>
        <v>1852.6550509643116</v>
      </c>
      <c r="O6959" s="16">
        <f>J6959*$E6959*(1-'Monte Carlo Inputs'!$C$11)+J6959*'Monte Carlo Inputs'!$C$12-J6959*'Monte Carlo Inputs'!$C$13-'Monte Carlo Inputs'!$C$14*(J6959-I6959)</f>
        <v>2135.9423990206628</v>
      </c>
    </row>
    <row r="6960" spans="1:15">
      <c r="A6960">
        <v>6956</v>
      </c>
      <c r="B6960" s="39">
        <v>0.37572568664434863</v>
      </c>
      <c r="C6960" s="39">
        <v>5.1595884665643854E-2</v>
      </c>
      <c r="D6960" s="29">
        <f>'Monte Carlo Inputs'!$C$6+'Monte Carlo Inputs'!$D$6*B6960</f>
        <v>0.15065100734007597</v>
      </c>
      <c r="E6960" s="29">
        <f>'Monte Carlo Inputs'!$C$7+'Monte Carlo Inputs'!$D$7*C6960</f>
        <v>0.58466855197012224</v>
      </c>
      <c r="F6960" s="16">
        <f>'Monte Carlo Inputs'!$C$17*(1+$D6960)</f>
        <v>2795.0463619297789</v>
      </c>
      <c r="G6960" s="16">
        <f t="shared" ref="G6960:J6960" si="6954">F6960*(1+$D6960)</f>
        <v>3216.1229119167147</v>
      </c>
      <c r="H6960" s="16">
        <f t="shared" si="6954"/>
        <v>3700.6350683264664</v>
      </c>
      <c r="I6960" s="16">
        <f t="shared" si="6954"/>
        <v>4258.1394691678597</v>
      </c>
      <c r="J6960" s="16">
        <f t="shared" si="6954"/>
        <v>4899.6324695925341</v>
      </c>
      <c r="K6960" s="16">
        <f>F6960*$E6960*(1-'Monte Carlo Inputs'!$C$11)+F6960*'Monte Carlo Inputs'!$C$12-F6960*'Monte Carlo Inputs'!$C$13-'Monte Carlo Inputs'!$C$14*(F6960-'Monte Carlo Inputs'!$C$17)</f>
        <v>1275.9887579421813</v>
      </c>
      <c r="L6960" s="16">
        <f>G6960*$E6960*(1-'Monte Carlo Inputs'!$C$11)+G6960*'Monte Carlo Inputs'!$C$12-G6960*'Monte Carlo Inputs'!$C$13-'Monte Carlo Inputs'!$C$14*(G6960-F6960)</f>
        <v>1468.2177496807833</v>
      </c>
      <c r="M6960" s="16">
        <f>H6960*$E6960*(1-'Monte Carlo Inputs'!$C$11)+H6960*'Monte Carlo Inputs'!$C$12-H6960*'Monte Carlo Inputs'!$C$13-'Monte Carlo Inputs'!$C$14*(H6960-G6960)</f>
        <v>1689.4062326647729</v>
      </c>
      <c r="N6960" s="16">
        <f>I6960*$E6960*(1-'Monte Carlo Inputs'!$C$11)+I6960*'Monte Carlo Inputs'!$C$12-I6960*'Monte Carlo Inputs'!$C$13-'Monte Carlo Inputs'!$C$14*(I6960-H6960)</f>
        <v>1943.9169834223237</v>
      </c>
      <c r="O6960" s="16">
        <f>J6960*$E6960*(1-'Monte Carlo Inputs'!$C$11)+J6960*'Monte Carlo Inputs'!$C$12-J6960*'Monte Carlo Inputs'!$C$13-'Monte Carlo Inputs'!$C$14*(J6960-I6960)</f>
        <v>2236.7700351603789</v>
      </c>
    </row>
    <row r="6961" spans="1:15">
      <c r="A6961">
        <v>6957</v>
      </c>
      <c r="B6961" s="39">
        <v>0.16649657504874932</v>
      </c>
      <c r="C6961" s="39">
        <v>-1.5273564470645224</v>
      </c>
      <c r="D6961" s="29">
        <f>'Monte Carlo Inputs'!$C$6+'Monte Carlo Inputs'!$D$6*B6961</f>
        <v>0.13709625691264002</v>
      </c>
      <c r="E6961" s="29">
        <f>'Monte Carlo Inputs'!$C$7+'Monte Carlo Inputs'!$D$7*C6961</f>
        <v>0.52815487733568622</v>
      </c>
      <c r="F6961" s="16">
        <f>'Monte Carlo Inputs'!$C$17*(1+$D6961)</f>
        <v>2762.1205176664939</v>
      </c>
      <c r="G6961" s="16">
        <f t="shared" ref="G6961:J6961" si="6955">F6961*(1+$D6961)</f>
        <v>3140.7969017801738</v>
      </c>
      <c r="H6961" s="16">
        <f t="shared" si="6955"/>
        <v>3571.3884007370521</v>
      </c>
      <c r="I6961" s="16">
        <f t="shared" si="6955"/>
        <v>4061.0123824593211</v>
      </c>
      <c r="J6961" s="16">
        <f t="shared" si="6955"/>
        <v>4617.7619793703761</v>
      </c>
      <c r="K6961" s="16">
        <f>F6961*$E6961*(1-'Monte Carlo Inputs'!$C$11)+F6961*'Monte Carlo Inputs'!$C$12-F6961*'Monte Carlo Inputs'!$C$13-'Monte Carlo Inputs'!$C$14*(F6961-'Monte Carlo Inputs'!$C$17)</f>
        <v>1149.4029996989182</v>
      </c>
      <c r="L6961" s="16">
        <f>G6961*$E6961*(1-'Monte Carlo Inputs'!$C$11)+G6961*'Monte Carlo Inputs'!$C$12-G6961*'Monte Carlo Inputs'!$C$13-'Monte Carlo Inputs'!$C$14*(G6961-F6961)</f>
        <v>1306.9818486418001</v>
      </c>
      <c r="M6961" s="16">
        <f>H6961*$E6961*(1-'Monte Carlo Inputs'!$C$11)+H6961*'Monte Carlo Inputs'!$C$12-H6961*'Monte Carlo Inputs'!$C$13-'Monte Carlo Inputs'!$C$14*(H6961-G6961)</f>
        <v>1486.164167943353</v>
      </c>
      <c r="N6961" s="16">
        <f>I6961*$E6961*(1-'Monte Carlo Inputs'!$C$11)+I6961*'Monte Carlo Inputs'!$C$12-I6961*'Monte Carlo Inputs'!$C$13-'Monte Carlo Inputs'!$C$14*(I6961-H6961)</f>
        <v>1689.9117125260752</v>
      </c>
      <c r="O6961" s="16">
        <f>J6961*$E6961*(1-'Monte Carlo Inputs'!$C$11)+J6961*'Monte Carlo Inputs'!$C$12-J6961*'Monte Carlo Inputs'!$C$13-'Monte Carlo Inputs'!$C$14*(J6961-I6961)</f>
        <v>1921.5922828262287</v>
      </c>
    </row>
    <row r="6962" spans="1:15">
      <c r="A6962">
        <v>6958</v>
      </c>
      <c r="B6962" s="39">
        <v>-0.19165156148677701</v>
      </c>
      <c r="C6962" s="39">
        <v>0.18996100259964985</v>
      </c>
      <c r="D6962" s="29">
        <f>'Monte Carlo Inputs'!$C$6+'Monte Carlo Inputs'!$D$6*B6962</f>
        <v>0.11389389960314018</v>
      </c>
      <c r="E6962" s="29">
        <f>'Monte Carlo Inputs'!$C$7+'Monte Carlo Inputs'!$D$7*C6962</f>
        <v>0.58962089986469701</v>
      </c>
      <c r="F6962" s="16">
        <f>'Monte Carlo Inputs'!$C$17*(1+$D6962)</f>
        <v>2705.7596715259883</v>
      </c>
      <c r="G6962" s="16">
        <f t="shared" ref="G6962:J6962" si="6956">F6962*(1+$D6962)</f>
        <v>3013.9291919049947</v>
      </c>
      <c r="H6962" s="16">
        <f t="shared" si="6956"/>
        <v>3357.1973406987959</v>
      </c>
      <c r="I6962" s="16">
        <f t="shared" si="6956"/>
        <v>3739.5616375682739</v>
      </c>
      <c r="J6962" s="16">
        <f t="shared" si="6956"/>
        <v>4165.4748952772297</v>
      </c>
      <c r="K6962" s="16">
        <f>F6962*$E6962*(1-'Monte Carlo Inputs'!$C$11)+F6962*'Monte Carlo Inputs'!$C$12-F6962*'Monte Carlo Inputs'!$C$13-'Monte Carlo Inputs'!$C$14*(F6962-'Monte Carlo Inputs'!$C$17)</f>
        <v>1243.4619727514357</v>
      </c>
      <c r="L6962" s="16">
        <f>G6962*$E6962*(1-'Monte Carlo Inputs'!$C$11)+G6962*'Monte Carlo Inputs'!$C$12-G6962*'Monte Carlo Inputs'!$C$13-'Monte Carlo Inputs'!$C$14*(G6962-F6962)</f>
        <v>1385.0847058363101</v>
      </c>
      <c r="M6962" s="16">
        <f>H6962*$E6962*(1-'Monte Carlo Inputs'!$C$11)+H6962*'Monte Carlo Inputs'!$C$12-H6962*'Monte Carlo Inputs'!$C$13-'Monte Carlo Inputs'!$C$14*(H6962-G6962)</f>
        <v>1542.837404264676</v>
      </c>
      <c r="N6962" s="16">
        <f>I6962*$E6962*(1-'Monte Carlo Inputs'!$C$11)+I6962*'Monte Carlo Inputs'!$C$12-I6962*'Monte Carlo Inputs'!$C$13-'Monte Carlo Inputs'!$C$14*(I6962-H6962)</f>
        <v>1718.5571726899668</v>
      </c>
      <c r="O6962" s="16">
        <f>J6962*$E6962*(1-'Monte Carlo Inputs'!$C$11)+J6962*'Monte Carlo Inputs'!$C$12-J6962*'Monte Carlo Inputs'!$C$13-'Monte Carlo Inputs'!$C$14*(J6962-I6962)</f>
        <v>1914.2903507785743</v>
      </c>
    </row>
    <row r="6963" spans="1:15">
      <c r="A6963">
        <v>6959</v>
      </c>
      <c r="B6963" s="39">
        <v>2.4426612537180058E-2</v>
      </c>
      <c r="C6963" s="39">
        <v>0.71519846358785066</v>
      </c>
      <c r="D6963" s="29">
        <f>'Monte Carlo Inputs'!$C$6+'Monte Carlo Inputs'!$D$6*B6963</f>
        <v>0.12789236138207177</v>
      </c>
      <c r="E6963" s="29">
        <f>'Monte Carlo Inputs'!$C$7+'Monte Carlo Inputs'!$D$7*C6963</f>
        <v>0.608420136788828</v>
      </c>
      <c r="F6963" s="16">
        <f>'Monte Carlo Inputs'!$C$17*(1+$D6963)</f>
        <v>2739.7633350331907</v>
      </c>
      <c r="G6963" s="16">
        <f t="shared" ref="G6963:J6963" si="6957">F6963*(1+$D6963)</f>
        <v>3090.1581375786054</v>
      </c>
      <c r="H6963" s="16">
        <f t="shared" si="6957"/>
        <v>3485.3657588375581</v>
      </c>
      <c r="I6963" s="16">
        <f t="shared" si="6957"/>
        <v>3931.1174160155097</v>
      </c>
      <c r="J6963" s="16">
        <f t="shared" si="6957"/>
        <v>4433.8773052199213</v>
      </c>
      <c r="K6963" s="16">
        <f>F6963*$E6963*(1-'Monte Carlo Inputs'!$C$11)+F6963*'Monte Carlo Inputs'!$C$12-F6963*'Monte Carlo Inputs'!$C$13-'Monte Carlo Inputs'!$C$14*(F6963-'Monte Carlo Inputs'!$C$17)</f>
        <v>1296.250369611822</v>
      </c>
      <c r="L6963" s="16">
        <f>G6963*$E6963*(1-'Monte Carlo Inputs'!$C$11)+G6963*'Monte Carlo Inputs'!$C$12-G6963*'Monte Carlo Inputs'!$C$13-'Monte Carlo Inputs'!$C$14*(G6963-F6963)</f>
        <v>1462.0308903238613</v>
      </c>
      <c r="M6963" s="16">
        <f>H6963*$E6963*(1-'Monte Carlo Inputs'!$C$11)+H6963*'Monte Carlo Inputs'!$C$12-H6963*'Monte Carlo Inputs'!$C$13-'Monte Carlo Inputs'!$C$14*(H6963-G6963)</f>
        <v>1649.0134733009124</v>
      </c>
      <c r="N6963" s="16">
        <f>I6963*$E6963*(1-'Monte Carlo Inputs'!$C$11)+I6963*'Monte Carlo Inputs'!$C$12-I6963*'Monte Carlo Inputs'!$C$13-'Monte Carlo Inputs'!$C$14*(I6963-H6963)</f>
        <v>1859.9097003522179</v>
      </c>
      <c r="O6963" s="16">
        <f>J6963*$E6963*(1-'Monte Carlo Inputs'!$C$11)+J6963*'Monte Carlo Inputs'!$C$12-J6963*'Monte Carlo Inputs'!$C$13-'Monte Carlo Inputs'!$C$14*(J6963-I6963)</f>
        <v>2097.7779438876846</v>
      </c>
    </row>
    <row r="6964" spans="1:15">
      <c r="A6964">
        <v>6960</v>
      </c>
      <c r="B6964" s="39">
        <v>0.18692121999802624</v>
      </c>
      <c r="C6964" s="39">
        <v>-0.5466531824931119</v>
      </c>
      <c r="D6964" s="29">
        <f>'Monte Carlo Inputs'!$C$6+'Monte Carlo Inputs'!$D$6*B6964</f>
        <v>0.13841945215418719</v>
      </c>
      <c r="E6964" s="29">
        <f>'Monte Carlo Inputs'!$C$7+'Monte Carlo Inputs'!$D$7*C6964</f>
        <v>0.56325609229522011</v>
      </c>
      <c r="F6964" s="16">
        <f>'Monte Carlo Inputs'!$C$17*(1+$D6964)</f>
        <v>2765.3346912277366</v>
      </c>
      <c r="G6964" s="16">
        <f t="shared" ref="G6964:J6964" si="6958">F6964*(1+$D6964)</f>
        <v>3148.1108042104484</v>
      </c>
      <c r="H6964" s="16">
        <f t="shared" si="6958"/>
        <v>3583.8705770499364</v>
      </c>
      <c r="I6964" s="16">
        <f t="shared" si="6958"/>
        <v>4079.9479789166994</v>
      </c>
      <c r="J6964" s="16">
        <f t="shared" si="6958"/>
        <v>4644.6921429759323</v>
      </c>
      <c r="K6964" s="16">
        <f>F6964*$E6964*(1-'Monte Carlo Inputs'!$C$11)+F6964*'Monte Carlo Inputs'!$C$12-F6964*'Monte Carlo Inputs'!$C$13-'Monte Carlo Inputs'!$C$14*(F6964-'Monte Carlo Inputs'!$C$17)</f>
        <v>1219.8578833455429</v>
      </c>
      <c r="L6964" s="16">
        <f>G6964*$E6964*(1-'Monte Carlo Inputs'!$C$11)+G6964*'Monte Carlo Inputs'!$C$12-G6964*'Monte Carlo Inputs'!$C$13-'Monte Carlo Inputs'!$C$14*(G6964-F6964)</f>
        <v>1388.7099432641994</v>
      </c>
      <c r="M6964" s="16">
        <f>H6964*$E6964*(1-'Monte Carlo Inputs'!$C$11)+H6964*'Monte Carlo Inputs'!$C$12-H6964*'Monte Carlo Inputs'!$C$13-'Monte Carlo Inputs'!$C$14*(H6964-G6964)</f>
        <v>1580.9344128119023</v>
      </c>
      <c r="N6964" s="16">
        <f>I6964*$E6964*(1-'Monte Carlo Inputs'!$C$11)+I6964*'Monte Carlo Inputs'!$C$12-I6964*'Monte Carlo Inputs'!$C$13-'Monte Carlo Inputs'!$C$14*(I6964-H6964)</f>
        <v>1799.7664881250275</v>
      </c>
      <c r="O6964" s="16">
        <f>J6964*$E6964*(1-'Monte Carlo Inputs'!$C$11)+J6964*'Monte Carlo Inputs'!$C$12-J6964*'Monte Carlo Inputs'!$C$13-'Monte Carlo Inputs'!$C$14*(J6964-I6964)</f>
        <v>2048.8891794167594</v>
      </c>
    </row>
    <row r="6965" spans="1:15">
      <c r="A6965">
        <v>6961</v>
      </c>
      <c r="B6965" s="39">
        <v>0.21743275035489201</v>
      </c>
      <c r="C6965" s="39">
        <v>-7.3700554037762281E-2</v>
      </c>
      <c r="D6965" s="29">
        <f>'Monte Carlo Inputs'!$C$6+'Monte Carlo Inputs'!$D$6*B6965</f>
        <v>0.14039611867058391</v>
      </c>
      <c r="E6965" s="29">
        <f>'Monte Carlo Inputs'!$C$7+'Monte Carlo Inputs'!$D$7*C6965</f>
        <v>0.5801839566929623</v>
      </c>
      <c r="F6965" s="16">
        <f>'Monte Carlo Inputs'!$C$17*(1+$D6965)</f>
        <v>2770.1362118627162</v>
      </c>
      <c r="G6965" s="16">
        <f t="shared" ref="G6965:J6965" si="6959">F6965*(1+$D6965)</f>
        <v>3159.0525841970762</v>
      </c>
      <c r="H6965" s="16">
        <f t="shared" si="6959"/>
        <v>3602.5713056946238</v>
      </c>
      <c r="I6965" s="16">
        <f t="shared" si="6959"/>
        <v>4108.358334248167</v>
      </c>
      <c r="J6965" s="16">
        <f t="shared" si="6959"/>
        <v>4685.1558984845551</v>
      </c>
      <c r="K6965" s="16">
        <f>F6965*$E6965*(1-'Monte Carlo Inputs'!$C$11)+F6965*'Monte Carlo Inputs'!$C$12-F6965*'Monte Carlo Inputs'!$C$13-'Monte Carlo Inputs'!$C$14*(F6965-'Monte Carlo Inputs'!$C$17)</f>
        <v>1255.4140897982682</v>
      </c>
      <c r="L6965" s="16">
        <f>G6965*$E6965*(1-'Monte Carlo Inputs'!$C$11)+G6965*'Monte Carlo Inputs'!$C$12-G6965*'Monte Carlo Inputs'!$C$13-'Monte Carlo Inputs'!$C$14*(G6965-F6965)</f>
        <v>1431.6693553303089</v>
      </c>
      <c r="M6965" s="16">
        <f>H6965*$E6965*(1-'Monte Carlo Inputs'!$C$11)+H6965*'Monte Carlo Inputs'!$C$12-H6965*'Monte Carlo Inputs'!$C$13-'Monte Carlo Inputs'!$C$14*(H6965-G6965)</f>
        <v>1632.6701760383014</v>
      </c>
      <c r="N6965" s="16">
        <f>I6965*$E6965*(1-'Monte Carlo Inputs'!$C$11)+I6965*'Monte Carlo Inputs'!$C$12-I6965*'Monte Carlo Inputs'!$C$13-'Monte Carlo Inputs'!$C$14*(I6965-H6965)</f>
        <v>1861.890731823298</v>
      </c>
      <c r="O6965" s="16">
        <f>J6965*$E6965*(1-'Monte Carlo Inputs'!$C$11)+J6965*'Monte Carlo Inputs'!$C$12-J6965*'Monte Carlo Inputs'!$C$13-'Monte Carlo Inputs'!$C$14*(J6965-I6965)</f>
        <v>2123.2929639600225</v>
      </c>
    </row>
    <row r="6966" spans="1:15">
      <c r="A6966">
        <v>6962</v>
      </c>
      <c r="B6966" s="39">
        <v>-1.4948922122804698</v>
      </c>
      <c r="C6966" s="39">
        <v>0.32575326105504371</v>
      </c>
      <c r="D6966" s="29">
        <f>'Monte Carlo Inputs'!$C$6+'Monte Carlo Inputs'!$D$6*B6966</f>
        <v>2.9464435492328328E-2</v>
      </c>
      <c r="E6966" s="29">
        <f>'Monte Carlo Inputs'!$C$7+'Monte Carlo Inputs'!$D$7*C6966</f>
        <v>0.59448116027788778</v>
      </c>
      <c r="F6966" s="16">
        <f>'Monte Carlo Inputs'!$C$17*(1+$D6966)</f>
        <v>2500.6720602544151</v>
      </c>
      <c r="G6966" s="16">
        <f t="shared" ref="G6966:J6966" si="6960">F6966*(1+$D6966)</f>
        <v>2574.3529508612492</v>
      </c>
      <c r="H6966" s="16">
        <f t="shared" si="6960"/>
        <v>2650.2048073163855</v>
      </c>
      <c r="I6966" s="16">
        <f t="shared" si="6960"/>
        <v>2728.2915959030179</v>
      </c>
      <c r="J6966" s="16">
        <f t="shared" si="6960"/>
        <v>2808.6791676347639</v>
      </c>
      <c r="K6966" s="16">
        <f>F6966*$E6966*(1-'Monte Carlo Inputs'!$C$11)+F6966*'Monte Carlo Inputs'!$C$12-F6966*'Monte Carlo Inputs'!$C$13-'Monte Carlo Inputs'!$C$14*(F6966-'Monte Carlo Inputs'!$C$17)</f>
        <v>1154.7736195259997</v>
      </c>
      <c r="L6966" s="16">
        <f>G6966*$E6966*(1-'Monte Carlo Inputs'!$C$11)+G6966*'Monte Carlo Inputs'!$C$12-G6966*'Monte Carlo Inputs'!$C$13-'Monte Carlo Inputs'!$C$14*(G6966-F6966)</f>
        <v>1188.798372346766</v>
      </c>
      <c r="M6966" s="16">
        <f>H6966*$E6966*(1-'Monte Carlo Inputs'!$C$11)+H6966*'Monte Carlo Inputs'!$C$12-H6966*'Monte Carlo Inputs'!$C$13-'Monte Carlo Inputs'!$C$14*(H6966-G6966)</f>
        <v>1223.8256453021625</v>
      </c>
      <c r="N6966" s="16">
        <f>I6966*$E6966*(1-'Monte Carlo Inputs'!$C$11)+I6966*'Monte Carlo Inputs'!$C$12-I6966*'Monte Carlo Inputs'!$C$13-'Monte Carlo Inputs'!$C$14*(I6966-H6966)</f>
        <v>1259.8849770820252</v>
      </c>
      <c r="O6966" s="16">
        <f>J6966*$E6966*(1-'Monte Carlo Inputs'!$C$11)+J6966*'Monte Carlo Inputs'!$C$12-J6966*'Monte Carlo Inputs'!$C$13-'Monte Carlo Inputs'!$C$14*(J6966-I6966)</f>
        <v>1297.0067767170119</v>
      </c>
    </row>
    <row r="6967" spans="1:15">
      <c r="A6967">
        <v>6963</v>
      </c>
      <c r="B6967" s="39">
        <v>-0.71377348604303514</v>
      </c>
      <c r="C6967" s="39">
        <v>2.4243368495527733</v>
      </c>
      <c r="D6967" s="29">
        <f>'Monte Carlo Inputs'!$C$6+'Monte Carlo Inputs'!$D$6*B6967</f>
        <v>8.0068623922901289E-2</v>
      </c>
      <c r="E6967" s="29">
        <f>'Monte Carlo Inputs'!$C$7+'Monte Carlo Inputs'!$D$7*C6967</f>
        <v>0.66959341523974036</v>
      </c>
      <c r="F6967" s="16">
        <f>'Monte Carlo Inputs'!$C$17*(1+$D6967)</f>
        <v>2623.5946943711201</v>
      </c>
      <c r="G6967" s="16">
        <f t="shared" ref="G6967:J6967" si="6961">F6967*(1+$D6967)</f>
        <v>2833.6623112808406</v>
      </c>
      <c r="H6967" s="16">
        <f t="shared" si="6961"/>
        <v>3060.5497532072859</v>
      </c>
      <c r="I6967" s="16">
        <f t="shared" si="6961"/>
        <v>3305.6037603941686</v>
      </c>
      <c r="J6967" s="16">
        <f t="shared" si="6961"/>
        <v>3570.2789047232977</v>
      </c>
      <c r="K6967" s="16">
        <f>F6967*$E6967*(1-'Monte Carlo Inputs'!$C$11)+F6967*'Monte Carlo Inputs'!$C$12-F6967*'Monte Carlo Inputs'!$C$13-'Monte Carlo Inputs'!$C$14*(F6967-'Monte Carlo Inputs'!$C$17)</f>
        <v>1353.76463802695</v>
      </c>
      <c r="L6967" s="16">
        <f>G6967*$E6967*(1-'Monte Carlo Inputs'!$C$11)+G6967*'Monte Carlo Inputs'!$C$12-G6967*'Monte Carlo Inputs'!$C$13-'Monte Carlo Inputs'!$C$14*(G6967-F6967)</f>
        <v>1462.1587097092529</v>
      </c>
      <c r="M6967" s="16">
        <f>H6967*$E6967*(1-'Monte Carlo Inputs'!$C$11)+H6967*'Monte Carlo Inputs'!$C$12-H6967*'Monte Carlo Inputs'!$C$13-'Monte Carlo Inputs'!$C$14*(H6967-G6967)</f>
        <v>1579.2317455525579</v>
      </c>
      <c r="N6967" s="16">
        <f>I6967*$E6967*(1-'Monte Carlo Inputs'!$C$11)+I6967*'Monte Carlo Inputs'!$C$12-I6967*'Monte Carlo Inputs'!$C$13-'Monte Carlo Inputs'!$C$14*(I6967-H6967)</f>
        <v>1705.6786582743125</v>
      </c>
      <c r="O6967" s="16">
        <f>J6967*$E6967*(1-'Monte Carlo Inputs'!$C$11)+J6967*'Monte Carlo Inputs'!$C$12-J6967*'Monte Carlo Inputs'!$C$13-'Monte Carlo Inputs'!$C$14*(J6967-I6967)</f>
        <v>1842.2500012969974</v>
      </c>
    </row>
    <row r="6968" spans="1:15">
      <c r="A6968">
        <v>6964</v>
      </c>
      <c r="B6968" s="39">
        <v>0.18233079244370917</v>
      </c>
      <c r="C6968" s="39">
        <v>-0.36725375646542913</v>
      </c>
      <c r="D6968" s="29">
        <f>'Monte Carlo Inputs'!$C$6+'Monte Carlo Inputs'!$D$6*B6968</f>
        <v>0.13812206476206246</v>
      </c>
      <c r="E6968" s="29">
        <f>'Monte Carlo Inputs'!$C$7+'Monte Carlo Inputs'!$D$7*C6968</f>
        <v>0.56967713527947772</v>
      </c>
      <c r="F6968" s="16">
        <f>'Monte Carlo Inputs'!$C$17*(1+$D6968)</f>
        <v>2764.6123075135265</v>
      </c>
      <c r="G6968" s="16">
        <f t="shared" ref="G6968:J6968" si="6962">F6968*(1+$D6968)</f>
        <v>3146.4662676939047</v>
      </c>
      <c r="H6968" s="16">
        <f t="shared" si="6962"/>
        <v>3581.0626852919672</v>
      </c>
      <c r="I6968" s="16">
        <f t="shared" si="6962"/>
        <v>4075.6864574268698</v>
      </c>
      <c r="J6968" s="16">
        <f t="shared" si="6962"/>
        <v>4638.6286862494444</v>
      </c>
      <c r="K6968" s="16">
        <f>F6968*$E6968*(1-'Monte Carlo Inputs'!$C$11)+F6968*'Monte Carlo Inputs'!$C$12-F6968*'Monte Carlo Inputs'!$C$13-'Monte Carlo Inputs'!$C$14*(F6968-'Monte Carlo Inputs'!$C$17)</f>
        <v>1232.1602122113309</v>
      </c>
      <c r="L6968" s="16">
        <f>G6968*$E6968*(1-'Monte Carlo Inputs'!$C$11)+G6968*'Monte Carlo Inputs'!$C$12-G6968*'Monte Carlo Inputs'!$C$13-'Monte Carlo Inputs'!$C$14*(G6968-F6968)</f>
        <v>1402.3487248396207</v>
      </c>
      <c r="M6968" s="16">
        <f>H6968*$E6968*(1-'Monte Carlo Inputs'!$C$11)+H6968*'Monte Carlo Inputs'!$C$12-H6968*'Monte Carlo Inputs'!$C$13-'Monte Carlo Inputs'!$C$14*(H6968-G6968)</f>
        <v>1596.0440262309146</v>
      </c>
      <c r="N6968" s="16">
        <f>I6968*$E6968*(1-'Monte Carlo Inputs'!$C$11)+I6968*'Monte Carlo Inputs'!$C$12-I6968*'Monte Carlo Inputs'!$C$13-'Monte Carlo Inputs'!$C$14*(I6968-H6968)</f>
        <v>1816.4929225850842</v>
      </c>
      <c r="O6968" s="16">
        <f>J6968*$E6968*(1-'Monte Carlo Inputs'!$C$11)+J6968*'Monte Carlo Inputs'!$C$12-J6968*'Monte Carlo Inputs'!$C$13-'Monte Carlo Inputs'!$C$14*(J6968-I6968)</f>
        <v>2067.3906756782089</v>
      </c>
    </row>
    <row r="6969" spans="1:15">
      <c r="A6969">
        <v>6965</v>
      </c>
      <c r="B6969" s="39">
        <v>0.32040888450124205</v>
      </c>
      <c r="C6969" s="39">
        <v>-1.2676502368529621</v>
      </c>
      <c r="D6969" s="29">
        <f>'Monte Carlo Inputs'!$C$6+'Monte Carlo Inputs'!$D$6*B6969</f>
        <v>0.14706734997148332</v>
      </c>
      <c r="E6969" s="29">
        <f>'Monte Carlo Inputs'!$C$7+'Monte Carlo Inputs'!$D$7*C6969</f>
        <v>0.53745025121714851</v>
      </c>
      <c r="F6969" s="16">
        <f>'Monte Carlo Inputs'!$C$17*(1+$D6969)</f>
        <v>2786.341299815731</v>
      </c>
      <c r="G6969" s="16">
        <f t="shared" ref="G6969:J6969" si="6963">F6969*(1+$D6969)</f>
        <v>3196.121130895729</v>
      </c>
      <c r="H6969" s="16">
        <f t="shared" si="6963"/>
        <v>3666.1661958044247</v>
      </c>
      <c r="I6969" s="16">
        <f t="shared" si="6963"/>
        <v>4205.3395427764162</v>
      </c>
      <c r="J6969" s="16">
        <f t="shared" si="6963"/>
        <v>4823.8076850628331</v>
      </c>
      <c r="K6969" s="16">
        <f>F6969*$E6969*(1-'Monte Carlo Inputs'!$C$11)+F6969*'Monte Carlo Inputs'!$C$12-F6969*'Monte Carlo Inputs'!$C$13-'Monte Carlo Inputs'!$C$14*(F6969-'Monte Carlo Inputs'!$C$17)</f>
        <v>1178.2688836476671</v>
      </c>
      <c r="L6969" s="16">
        <f>G6969*$E6969*(1-'Monte Carlo Inputs'!$C$11)+G6969*'Monte Carlo Inputs'!$C$12-G6969*'Monte Carlo Inputs'!$C$13-'Monte Carlo Inputs'!$C$14*(G6969-F6969)</f>
        <v>1351.5537659195875</v>
      </c>
      <c r="M6969" s="16">
        <f>H6969*$E6969*(1-'Monte Carlo Inputs'!$C$11)+H6969*'Monte Carlo Inputs'!$C$12-H6969*'Monte Carlo Inputs'!$C$13-'Monte Carlo Inputs'!$C$14*(H6969-G6969)</f>
        <v>1550.3231966173598</v>
      </c>
      <c r="N6969" s="16">
        <f>I6969*$E6969*(1-'Monte Carlo Inputs'!$C$11)+I6969*'Monte Carlo Inputs'!$C$12-I6969*'Monte Carlo Inputs'!$C$13-'Monte Carlo Inputs'!$C$14*(I6969-H6969)</f>
        <v>1778.3251207431938</v>
      </c>
      <c r="O6969" s="16">
        <f>J6969*$E6969*(1-'Monte Carlo Inputs'!$C$11)+J6969*'Monte Carlo Inputs'!$C$12-J6969*'Monte Carlo Inputs'!$C$13-'Monte Carlo Inputs'!$C$14*(J6969-I6969)</f>
        <v>2039.8586836386139</v>
      </c>
    </row>
    <row r="6970" spans="1:15">
      <c r="A6970">
        <v>6966</v>
      </c>
      <c r="B6970" s="39">
        <v>0.40348737558896502</v>
      </c>
      <c r="C6970" s="39">
        <v>0.45180061988176978</v>
      </c>
      <c r="D6970" s="29">
        <f>'Monte Carlo Inputs'!$C$6+'Monte Carlo Inputs'!$D$6*B6970</f>
        <v>0.15244952745144413</v>
      </c>
      <c r="E6970" s="29">
        <f>'Monte Carlo Inputs'!$C$7+'Monte Carlo Inputs'!$D$7*C6970</f>
        <v>0.59899263239906197</v>
      </c>
      <c r="F6970" s="16">
        <f>'Monte Carlo Inputs'!$C$17*(1+$D6970)</f>
        <v>2799.4151471323034</v>
      </c>
      <c r="G6970" s="16">
        <f t="shared" ref="G6970:J6970" si="6964">F6970*(1+$D6970)</f>
        <v>3226.184663453038</v>
      </c>
      <c r="H6970" s="16">
        <f t="shared" si="6964"/>
        <v>3718.0149908675498</v>
      </c>
      <c r="I6970" s="16">
        <f t="shared" si="6964"/>
        <v>4284.8246192826928</v>
      </c>
      <c r="J6970" s="16">
        <f t="shared" si="6964"/>
        <v>4938.0441077046535</v>
      </c>
      <c r="K6970" s="16">
        <f>F6970*$E6970*(1-'Monte Carlo Inputs'!$C$11)+F6970*'Monte Carlo Inputs'!$C$12-F6970*'Monte Carlo Inputs'!$C$13-'Monte Carlo Inputs'!$C$14*(F6970-'Monte Carlo Inputs'!$C$17)</f>
        <v>1306.5802363980495</v>
      </c>
      <c r="L6970" s="16">
        <f>G6970*$E6970*(1-'Monte Carlo Inputs'!$C$11)+G6970*'Monte Carlo Inputs'!$C$12-G6970*'Monte Carlo Inputs'!$C$13-'Monte Carlo Inputs'!$C$14*(G6970-F6970)</f>
        <v>1505.7677760143279</v>
      </c>
      <c r="M6970" s="16">
        <f>H6970*$E6970*(1-'Monte Carlo Inputs'!$C$11)+H6970*'Monte Carlo Inputs'!$C$12-H6970*'Monte Carlo Inputs'!$C$13-'Monte Carlo Inputs'!$C$14*(H6970-G6970)</f>
        <v>1735.3213619193241</v>
      </c>
      <c r="N6970" s="16">
        <f>I6970*$E6970*(1-'Monte Carlo Inputs'!$C$11)+I6970*'Monte Carlo Inputs'!$C$12-I6970*'Monte Carlo Inputs'!$C$13-'Monte Carlo Inputs'!$C$14*(I6970-H6970)</f>
        <v>1999.8702835203214</v>
      </c>
      <c r="O6970" s="16">
        <f>J6970*$E6970*(1-'Monte Carlo Inputs'!$C$11)+J6970*'Monte Carlo Inputs'!$C$12-J6970*'Monte Carlo Inputs'!$C$13-'Monte Carlo Inputs'!$C$14*(J6970-I6970)</f>
        <v>2304.7495632071805</v>
      </c>
    </row>
    <row r="6971" spans="1:15">
      <c r="A6971">
        <v>6967</v>
      </c>
      <c r="B6971" s="39">
        <v>1.3989620778015133</v>
      </c>
      <c r="C6971" s="39">
        <v>2.1213721688932967</v>
      </c>
      <c r="D6971" s="29">
        <f>'Monte Carlo Inputs'!$C$6+'Monte Carlo Inputs'!$D$6*B6971</f>
        <v>0.21694060635731571</v>
      </c>
      <c r="E6971" s="29">
        <f>'Monte Carlo Inputs'!$C$7+'Monte Carlo Inputs'!$D$7*C6971</f>
        <v>0.65874973931334035</v>
      </c>
      <c r="F6971" s="16">
        <f>'Monte Carlo Inputs'!$C$17*(1+$D6971)</f>
        <v>2956.0704269025559</v>
      </c>
      <c r="G6971" s="16">
        <f t="shared" ref="G6971:J6971" si="6965">F6971*(1+$D6971)</f>
        <v>3597.3621377497252</v>
      </c>
      <c r="H6971" s="16">
        <f t="shared" si="6965"/>
        <v>4377.7760611999993</v>
      </c>
      <c r="I6971" s="16">
        <f t="shared" si="6965"/>
        <v>5327.4934544132675</v>
      </c>
      <c r="J6971" s="16">
        <f t="shared" si="6965"/>
        <v>6483.2431147783118</v>
      </c>
      <c r="K6971" s="16">
        <f>F6971*$E6971*(1-'Monte Carlo Inputs'!$C$11)+F6971*'Monte Carlo Inputs'!$C$12-F6971*'Monte Carlo Inputs'!$C$13-'Monte Carlo Inputs'!$C$14*(F6971-'Monte Carlo Inputs'!$C$17)</f>
        <v>1507.6718638308087</v>
      </c>
      <c r="L6971" s="16">
        <f>G6971*$E6971*(1-'Monte Carlo Inputs'!$C$11)+G6971*'Monte Carlo Inputs'!$C$12-G6971*'Monte Carlo Inputs'!$C$13-'Monte Carlo Inputs'!$C$14*(G6971-F6971)</f>
        <v>1834.7471121581289</v>
      </c>
      <c r="M6971" s="16">
        <f>H6971*$E6971*(1-'Monte Carlo Inputs'!$C$11)+H6971*'Monte Carlo Inputs'!$C$12-H6971*'Monte Carlo Inputs'!$C$13-'Monte Carlo Inputs'!$C$14*(H6971-G6971)</f>
        <v>2232.7782631820473</v>
      </c>
      <c r="N6971" s="16">
        <f>I6971*$E6971*(1-'Monte Carlo Inputs'!$C$11)+I6971*'Monte Carlo Inputs'!$C$12-I6971*'Monte Carlo Inputs'!$C$13-'Monte Carlo Inputs'!$C$14*(I6971-H6971)</f>
        <v>2717.1585334581937</v>
      </c>
      <c r="O6971" s="16">
        <f>J6971*$E6971*(1-'Monte Carlo Inputs'!$C$11)+J6971*'Monte Carlo Inputs'!$C$12-J6971*'Monte Carlo Inputs'!$C$13-'Monte Carlo Inputs'!$C$14*(J6971-I6971)</f>
        <v>3306.6205532755694</v>
      </c>
    </row>
    <row r="6972" spans="1:15">
      <c r="A6972">
        <v>6968</v>
      </c>
      <c r="B6972" s="39">
        <v>-0.57973808388239856</v>
      </c>
      <c r="C6972" s="39">
        <v>0.69663843760567978</v>
      </c>
      <c r="D6972" s="29">
        <f>'Monte Carlo Inputs'!$C$6+'Monte Carlo Inputs'!$D$6*B6972</f>
        <v>8.8752006511840453E-2</v>
      </c>
      <c r="E6972" s="29">
        <f>'Monte Carlo Inputs'!$C$7+'Monte Carlo Inputs'!$D$7*C6972</f>
        <v>0.60775583853961246</v>
      </c>
      <c r="F6972" s="16">
        <f>'Monte Carlo Inputs'!$C$17*(1+$D6972)</f>
        <v>2644.6874990179117</v>
      </c>
      <c r="G6972" s="16">
        <f t="shared" ref="G6972:J6972" si="6966">F6972*(1+$D6972)</f>
        <v>2879.4088211525323</v>
      </c>
      <c r="H6972" s="16">
        <f t="shared" si="6966"/>
        <v>3134.9621315977124</v>
      </c>
      <c r="I6972" s="16">
        <f t="shared" si="6966"/>
        <v>3413.1963111156456</v>
      </c>
      <c r="J6972" s="16">
        <f t="shared" si="6966"/>
        <v>3716.1243323459707</v>
      </c>
      <c r="K6972" s="16">
        <f>F6972*$E6972*(1-'Monte Carlo Inputs'!$C$11)+F6972*'Monte Carlo Inputs'!$C$12-F6972*'Monte Carlo Inputs'!$C$13-'Monte Carlo Inputs'!$C$14*(F6972-'Monte Carlo Inputs'!$C$17)</f>
        <v>1248.6044028845295</v>
      </c>
      <c r="L6972" s="16">
        <f>G6972*$E6972*(1-'Monte Carlo Inputs'!$C$11)+G6972*'Monte Carlo Inputs'!$C$12-G6972*'Monte Carlo Inputs'!$C$13-'Monte Carlo Inputs'!$C$14*(G6972-F6972)</f>
        <v>1359.4205489800495</v>
      </c>
      <c r="M6972" s="16">
        <f>H6972*$E6972*(1-'Monte Carlo Inputs'!$C$11)+H6972*'Monte Carlo Inputs'!$C$12-H6972*'Monte Carlo Inputs'!$C$13-'Monte Carlo Inputs'!$C$14*(H6972-G6972)</f>
        <v>1480.0718503954567</v>
      </c>
      <c r="N6972" s="16">
        <f>I6972*$E6972*(1-'Monte Carlo Inputs'!$C$11)+I6972*'Monte Carlo Inputs'!$C$12-I6972*'Monte Carlo Inputs'!$C$13-'Monte Carlo Inputs'!$C$14*(I6972-H6972)</f>
        <v>1611.4311968997458</v>
      </c>
      <c r="O6972" s="16">
        <f>J6972*$E6972*(1-'Monte Carlo Inputs'!$C$11)+J6972*'Monte Carlo Inputs'!$C$12-J6972*'Monte Carlo Inputs'!$C$13-'Monte Carlo Inputs'!$C$14*(J6972-I6972)</f>
        <v>1754.4489489803746</v>
      </c>
    </row>
    <row r="6973" spans="1:15">
      <c r="A6973">
        <v>6969</v>
      </c>
      <c r="B6973" s="39">
        <v>0.94765217742460162</v>
      </c>
      <c r="C6973" s="39">
        <v>-1.4758874848777472</v>
      </c>
      <c r="D6973" s="29">
        <f>'Monte Carlo Inputs'!$C$6+'Monte Carlo Inputs'!$D$6*B6973</f>
        <v>0.18770283433606949</v>
      </c>
      <c r="E6973" s="29">
        <f>'Monte Carlo Inputs'!$C$7+'Monte Carlo Inputs'!$D$7*C6973</f>
        <v>0.52999704832738948</v>
      </c>
      <c r="F6973" s="16">
        <f>'Monte Carlo Inputs'!$C$17*(1+$D6973)</f>
        <v>2885.0489548857468</v>
      </c>
      <c r="G6973" s="16">
        <f t="shared" ref="G6973:J6973" si="6967">F6973*(1+$D6973)</f>
        <v>3426.580820916116</v>
      </c>
      <c r="H6973" s="16">
        <f t="shared" si="6967"/>
        <v>4069.7597530836861</v>
      </c>
      <c r="I6973" s="16">
        <f t="shared" si="6967"/>
        <v>4833.665193804356</v>
      </c>
      <c r="J6973" s="16">
        <f t="shared" si="6967"/>
        <v>5740.9578509130397</v>
      </c>
      <c r="K6973" s="16">
        <f>F6973*$E6973*(1-'Monte Carlo Inputs'!$C$11)+F6973*'Monte Carlo Inputs'!$C$12-F6973*'Monte Carlo Inputs'!$C$13-'Monte Carlo Inputs'!$C$14*(F6973-'Monte Carlo Inputs'!$C$17)</f>
        <v>1206.1513833704614</v>
      </c>
      <c r="L6973" s="16">
        <f>G6973*$E6973*(1-'Monte Carlo Inputs'!$C$11)+G6973*'Monte Carlo Inputs'!$C$12-G6973*'Monte Carlo Inputs'!$C$13-'Monte Carlo Inputs'!$C$14*(G6973-F6973)</f>
        <v>1432.5494166674678</v>
      </c>
      <c r="M6973" s="16">
        <f>H6973*$E6973*(1-'Monte Carlo Inputs'!$C$11)+H6973*'Monte Carlo Inputs'!$C$12-H6973*'Monte Carlo Inputs'!$C$13-'Monte Carlo Inputs'!$C$14*(H6973-G6973)</f>
        <v>1701.4430025024346</v>
      </c>
      <c r="N6973" s="16">
        <f>I6973*$E6973*(1-'Monte Carlo Inputs'!$C$11)+I6973*'Monte Carlo Inputs'!$C$12-I6973*'Monte Carlo Inputs'!$C$13-'Monte Carlo Inputs'!$C$14*(I6973-H6973)</f>
        <v>2020.8086765334137</v>
      </c>
      <c r="O6973" s="16">
        <f>J6973*$E6973*(1-'Monte Carlo Inputs'!$C$11)+J6973*'Monte Carlo Inputs'!$C$12-J6973*'Monte Carlo Inputs'!$C$13-'Monte Carlo Inputs'!$C$14*(J6973-I6973)</f>
        <v>2400.1201927696566</v>
      </c>
    </row>
    <row r="6974" spans="1:15">
      <c r="A6974">
        <v>6970</v>
      </c>
      <c r="B6974" s="39">
        <v>0.61898580167991213</v>
      </c>
      <c r="C6974" s="39">
        <v>-0.30536386640880647</v>
      </c>
      <c r="D6974" s="29">
        <f>'Monte Carlo Inputs'!$C$6+'Monte Carlo Inputs'!$D$6*B6974</f>
        <v>0.1664104306971351</v>
      </c>
      <c r="E6974" s="29">
        <f>'Monte Carlo Inputs'!$C$7+'Monte Carlo Inputs'!$D$7*C6974</f>
        <v>0.57189229088584637</v>
      </c>
      <c r="F6974" s="16">
        <f>'Monte Carlo Inputs'!$C$17*(1+$D6974)</f>
        <v>2833.3275772064112</v>
      </c>
      <c r="G6974" s="16">
        <f t="shared" ref="G6974:J6974" si="6968">F6974*(1+$D6974)</f>
        <v>3304.8228396354002</v>
      </c>
      <c r="H6974" s="16">
        <f t="shared" si="6968"/>
        <v>3854.7798317568559</v>
      </c>
      <c r="I6974" s="16">
        <f t="shared" si="6968"/>
        <v>4496.2554038021435</v>
      </c>
      <c r="J6974" s="16">
        <f t="shared" si="6968"/>
        <v>5244.4792020731793</v>
      </c>
      <c r="K6974" s="16">
        <f>F6974*$E6974*(1-'Monte Carlo Inputs'!$C$11)+F6974*'Monte Carlo Inputs'!$C$12-F6974*'Monte Carlo Inputs'!$C$13-'Monte Carlo Inputs'!$C$14*(F6974-'Monte Carlo Inputs'!$C$17)</f>
        <v>1268.2640568933582</v>
      </c>
      <c r="L6974" s="16">
        <f>G6974*$E6974*(1-'Monte Carlo Inputs'!$C$11)+G6974*'Monte Carlo Inputs'!$C$12-G6974*'Monte Carlo Inputs'!$C$13-'Monte Carlo Inputs'!$C$14*(G6974-F6974)</f>
        <v>1479.3164248386777</v>
      </c>
      <c r="M6974" s="16">
        <f>H6974*$E6974*(1-'Monte Carlo Inputs'!$C$11)+H6974*'Monte Carlo Inputs'!$C$12-H6974*'Monte Carlo Inputs'!$C$13-'Monte Carlo Inputs'!$C$14*(H6974-G6974)</f>
        <v>1725.4901082334284</v>
      </c>
      <c r="N6974" s="16">
        <f>I6974*$E6974*(1-'Monte Carlo Inputs'!$C$11)+I6974*'Monte Carlo Inputs'!$C$12-I6974*'Monte Carlo Inputs'!$C$13-'Monte Carlo Inputs'!$C$14*(I6974-H6974)</f>
        <v>2012.6296603081989</v>
      </c>
      <c r="O6974" s="16">
        <f>J6974*$E6974*(1-'Monte Carlo Inputs'!$C$11)+J6974*'Monte Carlo Inputs'!$C$12-J6974*'Monte Carlo Inputs'!$C$13-'Monte Carlo Inputs'!$C$14*(J6974-I6974)</f>
        <v>2347.5522289139153</v>
      </c>
    </row>
    <row r="6975" spans="1:15">
      <c r="A6975">
        <v>6971</v>
      </c>
      <c r="B6975" s="39">
        <v>0.3832552092185551</v>
      </c>
      <c r="C6975" s="39">
        <v>0.18148692933077981</v>
      </c>
      <c r="D6975" s="29">
        <f>'Monte Carlo Inputs'!$C$6+'Monte Carlo Inputs'!$D$6*B6975</f>
        <v>0.15113880178967617</v>
      </c>
      <c r="E6975" s="29">
        <f>'Monte Carlo Inputs'!$C$7+'Monte Carlo Inputs'!$D$7*C6975</f>
        <v>0.58931759683906315</v>
      </c>
      <c r="F6975" s="16">
        <f>'Monte Carlo Inputs'!$C$17*(1+$D6975)</f>
        <v>2796.231263427303</v>
      </c>
      <c r="G6975" s="16">
        <f t="shared" ref="G6975:J6975" si="6969">F6975*(1+$D6975)</f>
        <v>3218.850306108538</v>
      </c>
      <c r="H6975" s="16">
        <f t="shared" si="6969"/>
        <v>3705.3434845141151</v>
      </c>
      <c r="I6975" s="16">
        <f t="shared" si="6969"/>
        <v>4265.3646589827622</v>
      </c>
      <c r="J6975" s="16">
        <f t="shared" si="6969"/>
        <v>4910.0267627374478</v>
      </c>
      <c r="K6975" s="16">
        <f>F6975*$E6975*(1-'Monte Carlo Inputs'!$C$11)+F6975*'Monte Carlo Inputs'!$C$12-F6975*'Monte Carlo Inputs'!$C$13-'Monte Carlo Inputs'!$C$14*(F6975-'Monte Carlo Inputs'!$C$17)</f>
        <v>1285.797259959367</v>
      </c>
      <c r="L6975" s="16">
        <f>G6975*$E6975*(1-'Monte Carlo Inputs'!$C$11)+G6975*'Monte Carlo Inputs'!$C$12-G6975*'Monte Carlo Inputs'!$C$13-'Monte Carlo Inputs'!$C$14*(G6975-F6975)</f>
        <v>1480.1311171740745</v>
      </c>
      <c r="M6975" s="16">
        <f>H6975*$E6975*(1-'Monte Carlo Inputs'!$C$11)+H6975*'Monte Carlo Inputs'!$C$12-H6975*'Monte Carlo Inputs'!$C$13-'Monte Carlo Inputs'!$C$14*(H6975-G6975)</f>
        <v>1703.836360715379</v>
      </c>
      <c r="N6975" s="16">
        <f>I6975*$E6975*(1-'Monte Carlo Inputs'!$C$11)+I6975*'Monte Carlo Inputs'!$C$12-I6975*'Monte Carlo Inputs'!$C$13-'Monte Carlo Inputs'!$C$14*(I6975-H6975)</f>
        <v>1961.352146719584</v>
      </c>
      <c r="O6975" s="16">
        <f>J6975*$E6975*(1-'Monte Carlo Inputs'!$C$11)+J6975*'Monte Carlo Inputs'!$C$12-J6975*'Monte Carlo Inputs'!$C$13-'Monte Carlo Inputs'!$C$14*(J6975-I6975)</f>
        <v>2257.7885600623908</v>
      </c>
    </row>
    <row r="6976" spans="1:15">
      <c r="A6976">
        <v>6972</v>
      </c>
      <c r="B6976" s="39">
        <v>-1.0656599218442011</v>
      </c>
      <c r="C6976" s="39">
        <v>-1.6304961098982835</v>
      </c>
      <c r="D6976" s="29">
        <f>'Monte Carlo Inputs'!$C$6+'Monte Carlo Inputs'!$D$6*B6976</f>
        <v>5.7271926179884705E-2</v>
      </c>
      <c r="E6976" s="29">
        <f>'Monte Carlo Inputs'!$C$7+'Monte Carlo Inputs'!$D$7*C6976</f>
        <v>0.52446331475323282</v>
      </c>
      <c r="F6976" s="16">
        <f>'Monte Carlo Inputs'!$C$17*(1+$D6976)</f>
        <v>2568.2192358835582</v>
      </c>
      <c r="G6976" s="16">
        <f t="shared" ref="G6976:J6976" si="6970">F6976*(1+$D6976)</f>
        <v>2715.306098374841</v>
      </c>
      <c r="H6976" s="16">
        <f t="shared" si="6970"/>
        <v>2870.8169087967553</v>
      </c>
      <c r="I6976" s="16">
        <f t="shared" si="6970"/>
        <v>3035.2341228733276</v>
      </c>
      <c r="J6976" s="16">
        <f t="shared" si="6970"/>
        <v>3209.0678274971956</v>
      </c>
      <c r="K6976" s="16">
        <f>F6976*$E6976*(1-'Monte Carlo Inputs'!$C$11)+F6976*'Monte Carlo Inputs'!$C$12-F6976*'Monte Carlo Inputs'!$C$13-'Monte Carlo Inputs'!$C$14*(F6976-'Monte Carlo Inputs'!$C$17)</f>
        <v>1059.1099262011874</v>
      </c>
      <c r="L6976" s="16">
        <f>G6976*$E6976*(1-'Monte Carlo Inputs'!$C$11)+G6976*'Monte Carlo Inputs'!$C$12-G6976*'Monte Carlo Inputs'!$C$13-'Monte Carlo Inputs'!$C$14*(G6976-F6976)</f>
        <v>1119.7671917109647</v>
      </c>
      <c r="M6976" s="16">
        <f>H6976*$E6976*(1-'Monte Carlo Inputs'!$C$11)+H6976*'Monte Carlo Inputs'!$C$12-H6976*'Monte Carlo Inputs'!$C$13-'Monte Carlo Inputs'!$C$14*(H6976-G6976)</f>
        <v>1183.8984156532917</v>
      </c>
      <c r="N6976" s="16">
        <f>I6976*$E6976*(1-'Monte Carlo Inputs'!$C$11)+I6976*'Monte Carlo Inputs'!$C$12-I6976*'Monte Carlo Inputs'!$C$13-'Monte Carlo Inputs'!$C$14*(I6976-H6976)</f>
        <v>1251.7025583190698</v>
      </c>
      <c r="O6976" s="16">
        <f>J6976*$E6976*(1-'Monte Carlo Inputs'!$C$11)+J6976*'Monte Carlo Inputs'!$C$12-J6976*'Monte Carlo Inputs'!$C$13-'Monte Carlo Inputs'!$C$14*(J6976-I6976)</f>
        <v>1323.3899748382919</v>
      </c>
    </row>
    <row r="6977" spans="1:15">
      <c r="A6977">
        <v>6973</v>
      </c>
      <c r="B6977" s="39">
        <v>1.1201498449232079</v>
      </c>
      <c r="C6977" s="39">
        <v>-0.57055885344515556</v>
      </c>
      <c r="D6977" s="29">
        <f>'Monte Carlo Inputs'!$C$6+'Monte Carlo Inputs'!$D$6*B6977</f>
        <v>0.19887796581957773</v>
      </c>
      <c r="E6977" s="29">
        <f>'Monte Carlo Inputs'!$C$7+'Monte Carlo Inputs'!$D$7*C6977</f>
        <v>0.56240046335509797</v>
      </c>
      <c r="F6977" s="16">
        <f>'Monte Carlo Inputs'!$C$17*(1+$D6977)</f>
        <v>2912.1944667723365</v>
      </c>
      <c r="G6977" s="16">
        <f t="shared" ref="G6977:J6977" si="6971">F6977*(1+$D6977)</f>
        <v>3491.3657783950484</v>
      </c>
      <c r="H6977" s="16">
        <f t="shared" si="6971"/>
        <v>4185.7215023343415</v>
      </c>
      <c r="I6977" s="16">
        <f t="shared" si="6971"/>
        <v>5018.1692802058615</v>
      </c>
      <c r="J6977" s="16">
        <f t="shared" si="6971"/>
        <v>6016.1725787914975</v>
      </c>
      <c r="K6977" s="16">
        <f>F6977*$E6977*(1-'Monte Carlo Inputs'!$C$11)+F6977*'Monte Carlo Inputs'!$C$12-F6977*'Monte Carlo Inputs'!$C$13-'Monte Carlo Inputs'!$C$14*(F6977-'Monte Carlo Inputs'!$C$17)</f>
        <v>1285.0308603104477</v>
      </c>
      <c r="L6977" s="16">
        <f>G6977*$E6977*(1-'Monte Carlo Inputs'!$C$11)+G6977*'Monte Carlo Inputs'!$C$12-G6977*'Monte Carlo Inputs'!$C$13-'Monte Carlo Inputs'!$C$14*(G6977-F6977)</f>
        <v>1540.5951838243716</v>
      </c>
      <c r="M6977" s="16">
        <f>H6977*$E6977*(1-'Monte Carlo Inputs'!$C$11)+H6977*'Monte Carlo Inputs'!$C$12-H6977*'Monte Carlo Inputs'!$C$13-'Monte Carlo Inputs'!$C$14*(H6977-G6977)</f>
        <v>1846.9856201348007</v>
      </c>
      <c r="N6977" s="16">
        <f>I6977*$E6977*(1-'Monte Carlo Inputs'!$C$11)+I6977*'Monte Carlo Inputs'!$C$12-I6977*'Monte Carlo Inputs'!$C$13-'Monte Carlo Inputs'!$C$14*(I6977-H6977)</f>
        <v>2214.3103631652207</v>
      </c>
      <c r="O6977" s="16">
        <f>J6977*$E6977*(1-'Monte Carlo Inputs'!$C$11)+J6977*'Monte Carlo Inputs'!$C$12-J6977*'Monte Carlo Inputs'!$C$13-'Monte Carlo Inputs'!$C$14*(J6977-I6977)</f>
        <v>2654.6879038847296</v>
      </c>
    </row>
    <row r="6978" spans="1:15">
      <c r="A6978">
        <v>6974</v>
      </c>
      <c r="B6978" s="39">
        <v>1.8666450663468848</v>
      </c>
      <c r="C6978" s="39">
        <v>1.1059414157377134</v>
      </c>
      <c r="D6978" s="29">
        <f>'Monte Carlo Inputs'!$C$6+'Monte Carlo Inputs'!$D$6*B6978</f>
        <v>0.2472390965652301</v>
      </c>
      <c r="E6978" s="29">
        <f>'Monte Carlo Inputs'!$C$7+'Monte Carlo Inputs'!$D$7*C6978</f>
        <v>0.62240556220018239</v>
      </c>
      <c r="F6978" s="16">
        <f>'Monte Carlo Inputs'!$C$17*(1+$D6978)</f>
        <v>3029.6684894666005</v>
      </c>
      <c r="G6978" s="16">
        <f t="shared" ref="G6978:J6978" si="6972">F6978*(1+$D6978)</f>
        <v>3778.7209896944678</v>
      </c>
      <c r="H6978" s="16">
        <f t="shared" si="6972"/>
        <v>4712.9685533585998</v>
      </c>
      <c r="I6978" s="16">
        <f t="shared" si="6972"/>
        <v>5878.198640631319</v>
      </c>
      <c r="J6978" s="16">
        <f t="shared" si="6972"/>
        <v>7331.5191619719699</v>
      </c>
      <c r="K6978" s="16">
        <f>F6978*$E6978*(1-'Monte Carlo Inputs'!$C$11)+F6978*'Monte Carlo Inputs'!$C$12-F6978*'Monte Carlo Inputs'!$C$13-'Monte Carlo Inputs'!$C$14*(F6978-'Monte Carlo Inputs'!$C$17)</f>
        <v>1467.8707042659241</v>
      </c>
      <c r="L6978" s="16">
        <f>G6978*$E6978*(1-'Monte Carlo Inputs'!$C$11)+G6978*'Monte Carlo Inputs'!$C$12-G6978*'Monte Carlo Inputs'!$C$13-'Monte Carlo Inputs'!$C$14*(G6978-F6978)</f>
        <v>1830.7857310631991</v>
      </c>
      <c r="M6978" s="16">
        <f>H6978*$E6978*(1-'Monte Carlo Inputs'!$C$11)+H6978*'Monte Carlo Inputs'!$C$12-H6978*'Monte Carlo Inputs'!$C$13-'Monte Carlo Inputs'!$C$14*(H6978-G6978)</f>
        <v>2283.4275412157795</v>
      </c>
      <c r="N6978" s="16">
        <f>I6978*$E6978*(1-'Monte Carlo Inputs'!$C$11)+I6978*'Monte Carlo Inputs'!$C$12-I6978*'Monte Carlo Inputs'!$C$13-'Monte Carlo Inputs'!$C$14*(I6978-H6978)</f>
        <v>2847.9801035781329</v>
      </c>
      <c r="O6978" s="16">
        <f>J6978*$E6978*(1-'Monte Carlo Inputs'!$C$11)+J6978*'Monte Carlo Inputs'!$C$12-J6978*'Monte Carlo Inputs'!$C$13-'Monte Carlo Inputs'!$C$14*(J6978-I6978)</f>
        <v>3552.1121314225411</v>
      </c>
    </row>
    <row r="6979" spans="1:15">
      <c r="A6979">
        <v>6975</v>
      </c>
      <c r="B6979" s="39">
        <v>-0.24950057955105495</v>
      </c>
      <c r="C6979" s="39">
        <v>0.5687766732348476</v>
      </c>
      <c r="D6979" s="29">
        <f>'Monte Carlo Inputs'!$C$6+'Monte Carlo Inputs'!$D$6*B6979</f>
        <v>0.11014619453306804</v>
      </c>
      <c r="E6979" s="29">
        <f>'Monte Carlo Inputs'!$C$7+'Monte Carlo Inputs'!$D$7*C6979</f>
        <v>0.6031794254303452</v>
      </c>
      <c r="F6979" s="16">
        <f>'Monte Carlo Inputs'!$C$17*(1+$D6979)</f>
        <v>2696.6561211402759</v>
      </c>
      <c r="G6979" s="16">
        <f t="shared" ref="G6979:J6979" si="6973">F6979*(1+$D6979)</f>
        <v>2993.6825308481812</v>
      </c>
      <c r="H6979" s="16">
        <f t="shared" si="6973"/>
        <v>3323.4252692612322</v>
      </c>
      <c r="I6979" s="16">
        <f t="shared" si="6973"/>
        <v>3689.4879154853934</v>
      </c>
      <c r="J6979" s="16">
        <f t="shared" si="6973"/>
        <v>4095.8709691518511</v>
      </c>
      <c r="K6979" s="16">
        <f>F6979*$E6979*(1-'Monte Carlo Inputs'!$C$11)+F6979*'Monte Carlo Inputs'!$C$12-F6979*'Monte Carlo Inputs'!$C$13-'Monte Carlo Inputs'!$C$14*(F6979-'Monte Carlo Inputs'!$C$17)</f>
        <v>1265.1583500750805</v>
      </c>
      <c r="L6979" s="16">
        <f>G6979*$E6979*(1-'Monte Carlo Inputs'!$C$11)+G6979*'Monte Carlo Inputs'!$C$12-G6979*'Monte Carlo Inputs'!$C$13-'Monte Carlo Inputs'!$C$14*(G6979-F6979)</f>
        <v>1404.5107278175856</v>
      </c>
      <c r="M6979" s="16">
        <f>H6979*$E6979*(1-'Monte Carlo Inputs'!$C$11)+H6979*'Monte Carlo Inputs'!$C$12-H6979*'Monte Carlo Inputs'!$C$13-'Monte Carlo Inputs'!$C$14*(H6979-G6979)</f>
        <v>1559.2122396675622</v>
      </c>
      <c r="N6979" s="16">
        <f>I6979*$E6979*(1-'Monte Carlo Inputs'!$C$11)+I6979*'Monte Carlo Inputs'!$C$12-I6979*'Monte Carlo Inputs'!$C$13-'Monte Carlo Inputs'!$C$14*(I6979-H6979)</f>
        <v>1730.9535343363264</v>
      </c>
      <c r="O6979" s="16">
        <f>J6979*$E6979*(1-'Monte Carlo Inputs'!$C$11)+J6979*'Monte Carlo Inputs'!$C$12-J6979*'Monte Carlo Inputs'!$C$13-'Monte Carlo Inputs'!$C$14*(J6979-I6979)</f>
        <v>1921.6114790570368</v>
      </c>
    </row>
    <row r="6980" spans="1:15">
      <c r="A6980">
        <v>6976</v>
      </c>
      <c r="B6980" s="39">
        <v>-0.82161638628566669</v>
      </c>
      <c r="C6980" s="39">
        <v>1.1758371925817654</v>
      </c>
      <c r="D6980" s="29">
        <f>'Monte Carlo Inputs'!$C$6+'Monte Carlo Inputs'!$D$6*B6980</f>
        <v>7.308210284554234E-2</v>
      </c>
      <c r="E6980" s="29">
        <f>'Monte Carlo Inputs'!$C$7+'Monte Carlo Inputs'!$D$7*C6980</f>
        <v>0.62490726355715598</v>
      </c>
      <c r="F6980" s="16">
        <f>'Monte Carlo Inputs'!$C$17*(1+$D6980)</f>
        <v>2606.6237360221076</v>
      </c>
      <c r="G6980" s="16">
        <f t="shared" ref="G6980:J6980" si="6974">F6980*(1+$D6980)</f>
        <v>2797.1212799777072</v>
      </c>
      <c r="H6980" s="16">
        <f t="shared" si="6974"/>
        <v>3001.5407850324932</v>
      </c>
      <c r="I6980" s="16">
        <f t="shared" si="6974"/>
        <v>3220.8996973793278</v>
      </c>
      <c r="J6980" s="16">
        <f t="shared" si="6974"/>
        <v>3456.2898203183804</v>
      </c>
      <c r="K6980" s="16">
        <f>F6980*$E6980*(1-'Monte Carlo Inputs'!$C$11)+F6980*'Monte Carlo Inputs'!$C$12-F6980*'Monte Carlo Inputs'!$C$13-'Monte Carlo Inputs'!$C$14*(F6980-'Monte Carlo Inputs'!$C$17)</f>
        <v>1261.8602686555896</v>
      </c>
      <c r="L6980" s="16">
        <f>G6980*$E6980*(1-'Monte Carlo Inputs'!$C$11)+G6980*'Monte Carlo Inputs'!$C$12-G6980*'Monte Carlo Inputs'!$C$13-'Monte Carlo Inputs'!$C$14*(G6980-F6980)</f>
        <v>1354.0796705861812</v>
      </c>
      <c r="M6980" s="16">
        <f>H6980*$E6980*(1-'Monte Carlo Inputs'!$C$11)+H6980*'Monte Carlo Inputs'!$C$12-H6980*'Monte Carlo Inputs'!$C$13-'Monte Carlo Inputs'!$C$14*(H6980-G6980)</f>
        <v>1453.0386603330187</v>
      </c>
      <c r="N6980" s="16">
        <f>I6980*$E6980*(1-'Monte Carlo Inputs'!$C$11)+I6980*'Monte Carlo Inputs'!$C$12-I6980*'Monte Carlo Inputs'!$C$13-'Monte Carlo Inputs'!$C$14*(I6980-H6980)</f>
        <v>1559.2297811460255</v>
      </c>
      <c r="O6980" s="16">
        <f>J6980*$E6980*(1-'Monte Carlo Inputs'!$C$11)+J6980*'Monte Carlo Inputs'!$C$12-J6980*'Monte Carlo Inputs'!$C$13-'Monte Carlo Inputs'!$C$14*(J6980-I6980)</f>
        <v>1673.181572371572</v>
      </c>
    </row>
    <row r="6981" spans="1:15">
      <c r="A6981">
        <v>6977</v>
      </c>
      <c r="B6981" s="39">
        <v>-0.43238313314520666</v>
      </c>
      <c r="C6981" s="39">
        <v>-1.7345547881514245</v>
      </c>
      <c r="D6981" s="29">
        <f>'Monte Carlo Inputs'!$C$6+'Monte Carlo Inputs'!$D$6*B6981</f>
        <v>9.8298286024560824E-2</v>
      </c>
      <c r="E6981" s="29">
        <f>'Monte Carlo Inputs'!$C$7+'Monte Carlo Inputs'!$D$7*C6981</f>
        <v>0.52073885887986038</v>
      </c>
      <c r="F6981" s="16">
        <f>'Monte Carlo Inputs'!$C$17*(1+$D6981)</f>
        <v>2667.8763665822612</v>
      </c>
      <c r="G6981" s="16">
        <f t="shared" ref="G6981:J6981" si="6975">F6981*(1+$D6981)</f>
        <v>2930.1240407427308</v>
      </c>
      <c r="H6981" s="16">
        <f t="shared" si="6975"/>
        <v>3218.1502117871019</v>
      </c>
      <c r="I6981" s="16">
        <f t="shared" si="6975"/>
        <v>3534.4888617753518</v>
      </c>
      <c r="J6981" s="16">
        <f t="shared" si="6975"/>
        <v>3881.9230588607702</v>
      </c>
      <c r="K6981" s="16">
        <f>F6981*$E6981*(1-'Monte Carlo Inputs'!$C$11)+F6981*'Monte Carlo Inputs'!$C$12-F6981*'Monte Carlo Inputs'!$C$13-'Monte Carlo Inputs'!$C$14*(F6981-'Monte Carlo Inputs'!$C$17)</f>
        <v>1094.7172492258148</v>
      </c>
      <c r="L6981" s="16">
        <f>G6981*$E6981*(1-'Monte Carlo Inputs'!$C$11)+G6981*'Monte Carlo Inputs'!$C$12-G6981*'Monte Carlo Inputs'!$C$13-'Monte Carlo Inputs'!$C$14*(G6981-F6981)</f>
        <v>1202.3260785062348</v>
      </c>
      <c r="M6981" s="16">
        <f>H6981*$E6981*(1-'Monte Carlo Inputs'!$C$11)+H6981*'Monte Carlo Inputs'!$C$12-H6981*'Monte Carlo Inputs'!$C$13-'Monte Carlo Inputs'!$C$14*(H6981-G6981)</f>
        <v>1320.5126712660292</v>
      </c>
      <c r="N6981" s="16">
        <f>I6981*$E6981*(1-'Monte Carlo Inputs'!$C$11)+I6981*'Monte Carlo Inputs'!$C$12-I6981*'Monte Carlo Inputs'!$C$13-'Monte Carlo Inputs'!$C$14*(I6981-H6981)</f>
        <v>1450.3168035251945</v>
      </c>
      <c r="O6981" s="16">
        <f>J6981*$E6981*(1-'Monte Carlo Inputs'!$C$11)+J6981*'Monte Carlo Inputs'!$C$12-J6981*'Monte Carlo Inputs'!$C$13-'Monte Carlo Inputs'!$C$14*(J6981-I6981)</f>
        <v>1592.8804595043412</v>
      </c>
    </row>
    <row r="6982" spans="1:15">
      <c r="A6982">
        <v>6978</v>
      </c>
      <c r="B6982" s="39">
        <v>0.6775521544447427</v>
      </c>
      <c r="C6982" s="39">
        <v>-2.1991568641497738</v>
      </c>
      <c r="D6982" s="29">
        <f>'Monte Carlo Inputs'!$C$6+'Monte Carlo Inputs'!$D$6*B6982</f>
        <v>0.17020460775556862</v>
      </c>
      <c r="E6982" s="29">
        <f>'Monte Carlo Inputs'!$C$7+'Monte Carlo Inputs'!$D$7*C6982</f>
        <v>0.50410987646549998</v>
      </c>
      <c r="F6982" s="16">
        <f>'Monte Carlo Inputs'!$C$17*(1+$D6982)</f>
        <v>2842.544012699052</v>
      </c>
      <c r="G6982" s="16">
        <f t="shared" ref="G6982:J6982" si="6976">F6982*(1+$D6982)</f>
        <v>3326.3581014084339</v>
      </c>
      <c r="H6982" s="16">
        <f t="shared" si="6976"/>
        <v>3892.5195773132141</v>
      </c>
      <c r="I6982" s="16">
        <f t="shared" si="6976"/>
        <v>4555.0443451506808</v>
      </c>
      <c r="J6982" s="16">
        <f t="shared" si="6976"/>
        <v>5330.3338812262728</v>
      </c>
      <c r="K6982" s="16">
        <f>F6982*$E6982*(1-'Monte Carlo Inputs'!$C$11)+F6982*'Monte Carlo Inputs'!$C$12-F6982*'Monte Carlo Inputs'!$C$13-'Monte Carlo Inputs'!$C$14*(F6982-'Monte Carlo Inputs'!$C$17)</f>
        <v>1135.4200266156954</v>
      </c>
      <c r="L6982" s="16">
        <f>G6982*$E6982*(1-'Monte Carlo Inputs'!$C$11)+G6982*'Monte Carlo Inputs'!$C$12-G6982*'Monte Carlo Inputs'!$C$13-'Monte Carlo Inputs'!$C$14*(G6982-F6982)</f>
        <v>1328.6737468836368</v>
      </c>
      <c r="M6982" s="16">
        <f>H6982*$E6982*(1-'Monte Carlo Inputs'!$C$11)+H6982*'Monte Carlo Inputs'!$C$12-H6982*'Monte Carlo Inputs'!$C$13-'Monte Carlo Inputs'!$C$14*(H6982-G6982)</f>
        <v>1554.8201408070879</v>
      </c>
      <c r="N6982" s="16">
        <f>I6982*$E6982*(1-'Monte Carlo Inputs'!$C$11)+I6982*'Monte Carlo Inputs'!$C$12-I6982*'Monte Carlo Inputs'!$C$13-'Monte Carlo Inputs'!$C$14*(I6982-H6982)</f>
        <v>1819.4576930036162</v>
      </c>
      <c r="O6982" s="16">
        <f>J6982*$E6982*(1-'Monte Carlo Inputs'!$C$11)+J6982*'Monte Carlo Inputs'!$C$12-J6982*'Monte Carlo Inputs'!$C$13-'Monte Carlo Inputs'!$C$14*(J6982-I6982)</f>
        <v>2129.1377759691477</v>
      </c>
    </row>
    <row r="6983" spans="1:15">
      <c r="A6983">
        <v>6979</v>
      </c>
      <c r="B6983" s="39">
        <v>0.46694809170730578</v>
      </c>
      <c r="C6983" s="39">
        <v>0.56099297138590865</v>
      </c>
      <c r="D6983" s="29">
        <f>'Monte Carlo Inputs'!$C$6+'Monte Carlo Inputs'!$D$6*B6983</f>
        <v>0.15656078215386368</v>
      </c>
      <c r="E6983" s="29">
        <f>'Monte Carlo Inputs'!$C$7+'Monte Carlo Inputs'!$D$7*C6983</f>
        <v>0.60290083209671341</v>
      </c>
      <c r="F6983" s="16">
        <f>'Monte Carlo Inputs'!$C$17*(1+$D6983)</f>
        <v>2809.4017959299508</v>
      </c>
      <c r="G6983" s="16">
        <f t="shared" ref="G6983:J6983" si="6977">F6983*(1+$D6983)</f>
        <v>3249.2439384852132</v>
      </c>
      <c r="H6983" s="16">
        <f t="shared" si="6977"/>
        <v>3757.948110903159</v>
      </c>
      <c r="I6983" s="16">
        <f t="shared" si="6977"/>
        <v>4346.2954064397918</v>
      </c>
      <c r="J6983" s="16">
        <f t="shared" si="6977"/>
        <v>5026.754814743751</v>
      </c>
      <c r="K6983" s="16">
        <f>F6983*$E6983*(1-'Monte Carlo Inputs'!$C$11)+F6983*'Monte Carlo Inputs'!$C$12-F6983*'Monte Carlo Inputs'!$C$13-'Monte Carlo Inputs'!$C$14*(F6983-'Monte Carlo Inputs'!$C$17)</f>
        <v>1319.1994644735032</v>
      </c>
      <c r="L6983" s="16">
        <f>G6983*$E6983*(1-'Monte Carlo Inputs'!$C$11)+G6983*'Monte Carlo Inputs'!$C$12-G6983*'Monte Carlo Inputs'!$C$13-'Monte Carlo Inputs'!$C$14*(G6983-F6983)</f>
        <v>1525.7343644484333</v>
      </c>
      <c r="M6983" s="16">
        <f>H6983*$E6983*(1-'Monte Carlo Inputs'!$C$11)+H6983*'Monte Carlo Inputs'!$C$12-H6983*'Monte Carlo Inputs'!$C$13-'Monte Carlo Inputs'!$C$14*(H6983-G6983)</f>
        <v>1764.6045299055081</v>
      </c>
      <c r="N6983" s="16">
        <f>I6983*$E6983*(1-'Monte Carlo Inputs'!$C$11)+I6983*'Monte Carlo Inputs'!$C$12-I6983*'Monte Carlo Inputs'!$C$13-'Monte Carlo Inputs'!$C$14*(I6983-H6983)</f>
        <v>2040.8723952997655</v>
      </c>
      <c r="O6983" s="16">
        <f>J6983*$E6983*(1-'Monte Carlo Inputs'!$C$11)+J6983*'Monte Carlo Inputs'!$C$12-J6983*'Monte Carlo Inputs'!$C$13-'Monte Carlo Inputs'!$C$14*(J6983-I6983)</f>
        <v>2360.3929737841258</v>
      </c>
    </row>
    <row r="6984" spans="1:15">
      <c r="A6984">
        <v>6980</v>
      </c>
      <c r="B6984" s="39">
        <v>0.39082577260341766</v>
      </c>
      <c r="C6984" s="39">
        <v>-0.63840883134511761</v>
      </c>
      <c r="D6984" s="29">
        <f>'Monte Carlo Inputs'!$C$6+'Monte Carlo Inputs'!$D$6*B6984</f>
        <v>0.1516292550372875</v>
      </c>
      <c r="E6984" s="29">
        <f>'Monte Carlo Inputs'!$C$7+'Monte Carlo Inputs'!$D$7*C6984</f>
        <v>0.55997198499135259</v>
      </c>
      <c r="F6984" s="16">
        <f>'Monte Carlo Inputs'!$C$17*(1+$D6984)</f>
        <v>2797.4226234110756</v>
      </c>
      <c r="G6984" s="16">
        <f t="shared" ref="G6984:J6984" si="6978">F6984*(1+$D6984)</f>
        <v>3221.5937318233514</v>
      </c>
      <c r="H6984" s="16">
        <f t="shared" si="6978"/>
        <v>3710.0815894125212</v>
      </c>
      <c r="I6984" s="16">
        <f t="shared" si="6978"/>
        <v>4272.6384969426972</v>
      </c>
      <c r="J6984" s="16">
        <f t="shared" si="6978"/>
        <v>4920.4954892777541</v>
      </c>
      <c r="K6984" s="16">
        <f>F6984*$E6984*(1-'Monte Carlo Inputs'!$C$11)+F6984*'Monte Carlo Inputs'!$C$12-F6984*'Monte Carlo Inputs'!$C$13-'Monte Carlo Inputs'!$C$14*(F6984-'Monte Carlo Inputs'!$C$17)</f>
        <v>1227.9479233639295</v>
      </c>
      <c r="L6984" s="16">
        <f>G6984*$E6984*(1-'Monte Carlo Inputs'!$C$11)+G6984*'Monte Carlo Inputs'!$C$12-G6984*'Monte Carlo Inputs'!$C$13-'Monte Carlo Inputs'!$C$14*(G6984-F6984)</f>
        <v>1414.1407522081861</v>
      </c>
      <c r="M6984" s="16">
        <f>H6984*$E6984*(1-'Monte Carlo Inputs'!$C$11)+H6984*'Monte Carlo Inputs'!$C$12-H6984*'Monte Carlo Inputs'!$C$13-'Monte Carlo Inputs'!$C$14*(H6984-G6984)</f>
        <v>1628.5658609833827</v>
      </c>
      <c r="N6984" s="16">
        <f>I6984*$E6984*(1-'Monte Carlo Inputs'!$C$11)+I6984*'Monte Carlo Inputs'!$C$12-I6984*'Monte Carlo Inputs'!$C$13-'Monte Carlo Inputs'!$C$14*(I6984-H6984)</f>
        <v>1875.5040892634518</v>
      </c>
      <c r="O6984" s="16">
        <f>J6984*$E6984*(1-'Monte Carlo Inputs'!$C$11)+J6984*'Monte Carlo Inputs'!$C$12-J6984*'Monte Carlo Inputs'!$C$13-'Monte Carlo Inputs'!$C$14*(J6984-I6984)</f>
        <v>2159.8853771378558</v>
      </c>
    </row>
    <row r="6985" spans="1:15">
      <c r="A6985">
        <v>6981</v>
      </c>
      <c r="B6985" s="39">
        <v>0.96140328442924683</v>
      </c>
      <c r="C6985" s="39">
        <v>-0.41497885384393018</v>
      </c>
      <c r="D6985" s="29">
        <f>'Monte Carlo Inputs'!$C$6+'Monte Carlo Inputs'!$D$6*B6985</f>
        <v>0.18859368944761437</v>
      </c>
      <c r="E6985" s="29">
        <f>'Monte Carlo Inputs'!$C$7+'Monte Carlo Inputs'!$D$7*C6985</f>
        <v>0.56796896425306675</v>
      </c>
      <c r="F6985" s="16">
        <f>'Monte Carlo Inputs'!$C$17*(1+$D6985)</f>
        <v>2887.2129310372006</v>
      </c>
      <c r="G6985" s="16">
        <f t="shared" ref="G6985:J6985" si="6979">F6985*(1+$D6985)</f>
        <v>3431.7230699223669</v>
      </c>
      <c r="H6985" s="16">
        <f t="shared" si="6979"/>
        <v>4078.9243848415194</v>
      </c>
      <c r="I6985" s="16">
        <f t="shared" si="6979"/>
        <v>4848.1837835566221</v>
      </c>
      <c r="J6985" s="16">
        <f t="shared" si="6979"/>
        <v>5762.5206504176595</v>
      </c>
      <c r="K6985" s="16">
        <f>F6985*$E6985*(1-'Monte Carlo Inputs'!$C$11)+F6985*'Monte Carlo Inputs'!$C$12-F6985*'Monte Carlo Inputs'!$C$13-'Monte Carlo Inputs'!$C$14*(F6985-'Monte Carlo Inputs'!$C$17)</f>
        <v>1285.098513074593</v>
      </c>
      <c r="L6985" s="16">
        <f>G6985*$E6985*(1-'Monte Carlo Inputs'!$C$11)+G6985*'Monte Carlo Inputs'!$C$12-G6985*'Monte Carlo Inputs'!$C$13-'Monte Carlo Inputs'!$C$14*(G6985-F6985)</f>
        <v>1527.459982958974</v>
      </c>
      <c r="M6985" s="16">
        <f>H6985*$E6985*(1-'Monte Carlo Inputs'!$C$11)+H6985*'Monte Carlo Inputs'!$C$12-H6985*'Monte Carlo Inputs'!$C$13-'Monte Carlo Inputs'!$C$14*(H6985-G6985)</f>
        <v>1815.5292966287971</v>
      </c>
      <c r="N6985" s="16">
        <f>I6985*$E6985*(1-'Monte Carlo Inputs'!$C$11)+I6985*'Monte Carlo Inputs'!$C$12-I6985*'Monte Carlo Inputs'!$C$13-'Monte Carlo Inputs'!$C$14*(I6985-H6985)</f>
        <v>2157.9266649802539</v>
      </c>
      <c r="O6985" s="16">
        <f>J6985*$E6985*(1-'Monte Carlo Inputs'!$C$11)+J6985*'Monte Carlo Inputs'!$C$12-J6985*'Monte Carlo Inputs'!$C$13-'Monte Carlo Inputs'!$C$14*(J6985-I6985)</f>
        <v>2564.8980162862663</v>
      </c>
    </row>
    <row r="6986" spans="1:15">
      <c r="A6986">
        <v>6982</v>
      </c>
      <c r="B6986" s="39">
        <v>-0.62727454156152396</v>
      </c>
      <c r="C6986" s="39">
        <v>-0.61107388481999203</v>
      </c>
      <c r="D6986" s="29">
        <f>'Monte Carlo Inputs'!$C$6+'Monte Carlo Inputs'!$D$6*B6986</f>
        <v>8.567239290008688E-2</v>
      </c>
      <c r="E6986" s="29">
        <f>'Monte Carlo Inputs'!$C$7+'Monte Carlo Inputs'!$D$7*C6986</f>
        <v>0.56095035415616323</v>
      </c>
      <c r="F6986" s="16">
        <f>'Monte Carlo Inputs'!$C$17*(1+$D6986)</f>
        <v>2637.2068095936015</v>
      </c>
      <c r="G6986" s="16">
        <f t="shared" ref="G6986:J6986" si="6980">F6986*(1+$D6986)</f>
        <v>2863.1426275438894</v>
      </c>
      <c r="H6986" s="16">
        <f t="shared" si="6980"/>
        <v>3108.4349076598164</v>
      </c>
      <c r="I6986" s="16">
        <f t="shared" si="6980"/>
        <v>3374.7419643731937</v>
      </c>
      <c r="J6986" s="16">
        <f t="shared" si="6980"/>
        <v>3663.8641838813851</v>
      </c>
      <c r="K6986" s="16">
        <f>F6986*$E6986*(1-'Monte Carlo Inputs'!$C$11)+F6986*'Monte Carlo Inputs'!$C$12-F6986*'Monte Carlo Inputs'!$C$13-'Monte Carlo Inputs'!$C$14*(F6986-'Monte Carlo Inputs'!$C$17)</f>
        <v>1157.1239062650752</v>
      </c>
      <c r="L6986" s="16">
        <f>G6986*$E6986*(1-'Monte Carlo Inputs'!$C$11)+G6986*'Monte Carlo Inputs'!$C$12-G6986*'Monte Carlo Inputs'!$C$13-'Monte Carlo Inputs'!$C$14*(G6986-F6986)</f>
        <v>1256.2574801967005</v>
      </c>
      <c r="M6986" s="16">
        <f>H6986*$E6986*(1-'Monte Carlo Inputs'!$C$11)+H6986*'Monte Carlo Inputs'!$C$12-H6986*'Monte Carlo Inputs'!$C$13-'Monte Carlo Inputs'!$C$14*(H6986-G6986)</f>
        <v>1363.884064623785</v>
      </c>
      <c r="N6986" s="16">
        <f>I6986*$E6986*(1-'Monte Carlo Inputs'!$C$11)+I6986*'Monte Carlo Inputs'!$C$12-I6986*'Monte Carlo Inputs'!$C$13-'Monte Carlo Inputs'!$C$14*(I6986-H6986)</f>
        <v>1480.7312760784016</v>
      </c>
      <c r="O6986" s="16">
        <f>J6986*$E6986*(1-'Monte Carlo Inputs'!$C$11)+J6986*'Monte Carlo Inputs'!$C$12-J6986*'Monte Carlo Inputs'!$C$13-'Monte Carlo Inputs'!$C$14*(J6986-I6986)</f>
        <v>1607.5890677420375</v>
      </c>
    </row>
    <row r="6987" spans="1:15">
      <c r="A6987">
        <v>6983</v>
      </c>
      <c r="B6987" s="39">
        <v>-0.510046239745928</v>
      </c>
      <c r="C6987" s="39">
        <v>-0.5843987403911628</v>
      </c>
      <c r="D6987" s="29">
        <f>'Monte Carlo Inputs'!$C$6+'Monte Carlo Inputs'!$D$6*B6987</f>
        <v>9.3266940150346103E-2</v>
      </c>
      <c r="E6987" s="29">
        <f>'Monte Carlo Inputs'!$C$7+'Monte Carlo Inputs'!$D$7*C6987</f>
        <v>0.56190510776257863</v>
      </c>
      <c r="F6987" s="16">
        <f>'Monte Carlo Inputs'!$C$17*(1+$D6987)</f>
        <v>2655.6547243192063</v>
      </c>
      <c r="G6987" s="16">
        <f t="shared" ref="G6987:J6987" si="6981">F6987*(1+$D6987)</f>
        <v>2903.3395145522695</v>
      </c>
      <c r="H6987" s="16">
        <f t="shared" si="6981"/>
        <v>3174.1251072921509</v>
      </c>
      <c r="I6987" s="16">
        <f t="shared" si="6981"/>
        <v>3470.166043703679</v>
      </c>
      <c r="J6987" s="16">
        <f t="shared" si="6981"/>
        <v>3793.8178124135534</v>
      </c>
      <c r="K6987" s="16">
        <f>F6987*$E6987*(1-'Monte Carlo Inputs'!$C$11)+F6987*'Monte Carlo Inputs'!$C$12-F6987*'Monte Carlo Inputs'!$C$13-'Monte Carlo Inputs'!$C$14*(F6987-'Monte Carlo Inputs'!$C$17)</f>
        <v>1167.3073132906197</v>
      </c>
      <c r="L6987" s="16">
        <f>G6987*$E6987*(1-'Monte Carlo Inputs'!$C$11)+G6987*'Monte Carlo Inputs'!$C$12-G6987*'Monte Carlo Inputs'!$C$13-'Monte Carlo Inputs'!$C$14*(G6987-F6987)</f>
        <v>1276.1784946163573</v>
      </c>
      <c r="M6987" s="16">
        <f>H6987*$E6987*(1-'Monte Carlo Inputs'!$C$11)+H6987*'Monte Carlo Inputs'!$C$12-H6987*'Monte Carlo Inputs'!$C$13-'Monte Carlo Inputs'!$C$14*(H6987-G6987)</f>
        <v>1395.2037578948998</v>
      </c>
      <c r="N6987" s="16">
        <f>I6987*$E6987*(1-'Monte Carlo Inputs'!$C$11)+I6987*'Monte Carlo Inputs'!$C$12-I6987*'Monte Carlo Inputs'!$C$13-'Monte Carlo Inputs'!$C$14*(I6987-H6987)</f>
        <v>1525.3301432800213</v>
      </c>
      <c r="O6987" s="16">
        <f>J6987*$E6987*(1-'Monte Carlo Inputs'!$C$11)+J6987*'Monte Carlo Inputs'!$C$12-J6987*'Monte Carlo Inputs'!$C$13-'Monte Carlo Inputs'!$C$14*(J6987-I6987)</f>
        <v>1667.5930184628382</v>
      </c>
    </row>
    <row r="6988" spans="1:15">
      <c r="A6988">
        <v>6984</v>
      </c>
      <c r="B6988" s="39">
        <v>0.57154360480137578</v>
      </c>
      <c r="C6988" s="39">
        <v>-7.1789507397841457E-2</v>
      </c>
      <c r="D6988" s="29">
        <f>'Monte Carlo Inputs'!$C$6+'Monte Carlo Inputs'!$D$6*B6988</f>
        <v>0.16333692370036129</v>
      </c>
      <c r="E6988" s="29">
        <f>'Monte Carlo Inputs'!$C$7+'Monte Carlo Inputs'!$D$7*C6988</f>
        <v>0.5802523566476977</v>
      </c>
      <c r="F6988" s="16">
        <f>'Monte Carlo Inputs'!$C$17*(1+$D6988)</f>
        <v>2825.861721360548</v>
      </c>
      <c r="G6988" s="16">
        <f t="shared" ref="G6988:J6988" si="6982">F6988*(1+$D6988)</f>
        <v>3287.4292817301871</v>
      </c>
      <c r="H6988" s="16">
        <f t="shared" si="6982"/>
        <v>3824.387867490484</v>
      </c>
      <c r="I6988" s="16">
        <f t="shared" si="6982"/>
        <v>4449.0516168033646</v>
      </c>
      <c r="J6988" s="16">
        <f t="shared" si="6982"/>
        <v>5175.7460212761443</v>
      </c>
      <c r="K6988" s="16">
        <f>F6988*$E6988*(1-'Monte Carlo Inputs'!$C$11)+F6988*'Monte Carlo Inputs'!$C$12-F6988*'Monte Carlo Inputs'!$C$13-'Monte Carlo Inputs'!$C$14*(F6988-'Monte Carlo Inputs'!$C$17)</f>
        <v>1281.6253452436383</v>
      </c>
      <c r="L6988" s="16">
        <f>G6988*$E6988*(1-'Monte Carlo Inputs'!$C$11)+G6988*'Monte Carlo Inputs'!$C$12-G6988*'Monte Carlo Inputs'!$C$13-'Monte Carlo Inputs'!$C$14*(G6988-F6988)</f>
        <v>1490.9620864721473</v>
      </c>
      <c r="M6988" s="16">
        <f>H6988*$E6988*(1-'Monte Carlo Inputs'!$C$11)+H6988*'Monte Carlo Inputs'!$C$12-H6988*'Monte Carlo Inputs'!$C$13-'Monte Carlo Inputs'!$C$14*(H6988-G6988)</f>
        <v>1734.4912470303805</v>
      </c>
      <c r="N6988" s="16">
        <f>I6988*$E6988*(1-'Monte Carlo Inputs'!$C$11)+I6988*'Monte Carlo Inputs'!$C$12-I6988*'Monte Carlo Inputs'!$C$13-'Monte Carlo Inputs'!$C$14*(I6988-H6988)</f>
        <v>2017.797711505526</v>
      </c>
      <c r="O6988" s="16">
        <f>J6988*$E6988*(1-'Monte Carlo Inputs'!$C$11)+J6988*'Monte Carlo Inputs'!$C$12-J6988*'Monte Carlo Inputs'!$C$13-'Monte Carlo Inputs'!$C$14*(J6988-I6988)</f>
        <v>2347.3785823524677</v>
      </c>
    </row>
    <row r="6989" spans="1:15">
      <c r="A6989">
        <v>6985</v>
      </c>
      <c r="B6989" s="39">
        <v>5.5229818990097289E-2</v>
      </c>
      <c r="C6989" s="39">
        <v>0.63245725762603122</v>
      </c>
      <c r="D6989" s="29">
        <f>'Monte Carlo Inputs'!$C$6+'Monte Carlo Inputs'!$D$6*B6989</f>
        <v>0.12988792391469431</v>
      </c>
      <c r="E6989" s="29">
        <f>'Monte Carlo Inputs'!$C$7+'Monte Carlo Inputs'!$D$7*C6989</f>
        <v>0.60545867335600645</v>
      </c>
      <c r="F6989" s="16">
        <f>'Monte Carlo Inputs'!$C$17*(1+$D6989)</f>
        <v>2744.6107559811844</v>
      </c>
      <c r="G6989" s="16">
        <f t="shared" ref="G6989:J6989" si="6983">F6989*(1+$D6989)</f>
        <v>3101.1025490295206</v>
      </c>
      <c r="H6989" s="16">
        <f t="shared" si="6983"/>
        <v>3503.8983209695316</v>
      </c>
      <c r="I6989" s="16">
        <f t="shared" si="6983"/>
        <v>3959.0123994884475</v>
      </c>
      <c r="J6989" s="16">
        <f t="shared" si="6983"/>
        <v>4473.2403008105348</v>
      </c>
      <c r="K6989" s="16">
        <f>F6989*$E6989*(1-'Monte Carlo Inputs'!$C$11)+F6989*'Monte Carlo Inputs'!$C$12-F6989*'Monte Carlo Inputs'!$C$13-'Monte Carlo Inputs'!$C$14*(F6989-'Monte Carlo Inputs'!$C$17)</f>
        <v>1292.8321393992123</v>
      </c>
      <c r="L6989" s="16">
        <f>G6989*$E6989*(1-'Monte Carlo Inputs'!$C$11)+G6989*'Monte Carlo Inputs'!$C$12-G6989*'Monte Carlo Inputs'!$C$13-'Monte Carlo Inputs'!$C$14*(G6989-F6989)</f>
        <v>1460.7554219559686</v>
      </c>
      <c r="M6989" s="16">
        <f>H6989*$E6989*(1-'Monte Carlo Inputs'!$C$11)+H6989*'Monte Carlo Inputs'!$C$12-H6989*'Monte Carlo Inputs'!$C$13-'Monte Carlo Inputs'!$C$14*(H6989-G6989)</f>
        <v>1650.4899110609629</v>
      </c>
      <c r="N6989" s="16">
        <f>I6989*$E6989*(1-'Monte Carlo Inputs'!$C$11)+I6989*'Monte Carlo Inputs'!$C$12-I6989*'Monte Carlo Inputs'!$C$13-'Monte Carlo Inputs'!$C$14*(I6989-H6989)</f>
        <v>1864.8686190508201</v>
      </c>
      <c r="O6989" s="16">
        <f>J6989*$E6989*(1-'Monte Carlo Inputs'!$C$11)+J6989*'Monte Carlo Inputs'!$C$12-J6989*'Monte Carlo Inputs'!$C$13-'Monte Carlo Inputs'!$C$14*(J6989-I6989)</f>
        <v>2107.0925323529941</v>
      </c>
    </row>
    <row r="6990" spans="1:15">
      <c r="A6990">
        <v>6986</v>
      </c>
      <c r="B6990" s="39">
        <v>-1.880210655957322</v>
      </c>
      <c r="C6990" s="39">
        <v>-0.4377995990919884</v>
      </c>
      <c r="D6990" s="29">
        <f>'Monte Carlo Inputs'!$C$6+'Monte Carlo Inputs'!$D$6*B6990</f>
        <v>4.5018702962257851E-3</v>
      </c>
      <c r="E6990" s="29">
        <f>'Monte Carlo Inputs'!$C$7+'Monte Carlo Inputs'!$D$7*C6990</f>
        <v>0.56715216684509762</v>
      </c>
      <c r="F6990" s="16">
        <f>'Monte Carlo Inputs'!$C$17*(1+$D6990)</f>
        <v>2440.0354931365628</v>
      </c>
      <c r="G6990" s="16">
        <f t="shared" ref="G6990:J6990" si="6984">F6990*(1+$D6990)</f>
        <v>2451.020216444851</v>
      </c>
      <c r="H6990" s="16">
        <f t="shared" si="6984"/>
        <v>2462.0543915527132</v>
      </c>
      <c r="I6990" s="16">
        <f t="shared" si="6984"/>
        <v>2473.1382410857368</v>
      </c>
      <c r="J6990" s="16">
        <f t="shared" si="6984"/>
        <v>2484.2719886717409</v>
      </c>
      <c r="K6990" s="16">
        <f>F6990*$E6990*(1-'Monte Carlo Inputs'!$C$11)+F6990*'Monte Carlo Inputs'!$C$12-F6990*'Monte Carlo Inputs'!$C$13-'Monte Carlo Inputs'!$C$14*(F6990-'Monte Carlo Inputs'!$C$17)</f>
        <v>1078.3348204648685</v>
      </c>
      <c r="L6990" s="16">
        <f>G6990*$E6990*(1-'Monte Carlo Inputs'!$C$11)+G6990*'Monte Carlo Inputs'!$C$12-G6990*'Monte Carlo Inputs'!$C$13-'Monte Carlo Inputs'!$C$14*(G6990-F6990)</f>
        <v>1083.1893439625053</v>
      </c>
      <c r="M6990" s="16">
        <f>H6990*$E6990*(1-'Monte Carlo Inputs'!$C$11)+H6990*'Monte Carlo Inputs'!$C$12-H6990*'Monte Carlo Inputs'!$C$13-'Monte Carlo Inputs'!$C$14*(H6990-G6990)</f>
        <v>1088.0657218952786</v>
      </c>
      <c r="N6990" s="16">
        <f>I6990*$E6990*(1-'Monte Carlo Inputs'!$C$11)+I6990*'Monte Carlo Inputs'!$C$12-I6990*'Monte Carlo Inputs'!$C$13-'Monte Carlo Inputs'!$C$14*(I6990-H6990)</f>
        <v>1092.9640526490205</v>
      </c>
      <c r="O6990" s="16">
        <f>J6990*$E6990*(1-'Monte Carlo Inputs'!$C$11)+J6990*'Monte Carlo Inputs'!$C$12-J6990*'Monte Carlo Inputs'!$C$13-'Monte Carlo Inputs'!$C$14*(J6990-I6990)</f>
        <v>1097.8844350524839</v>
      </c>
    </row>
    <row r="6991" spans="1:15">
      <c r="A6991">
        <v>6987</v>
      </c>
      <c r="B6991" s="39">
        <v>0.3035340370015161</v>
      </c>
      <c r="C6991" s="39">
        <v>-0.45976749104514009</v>
      </c>
      <c r="D6991" s="29">
        <f>'Monte Carlo Inputs'!$C$6+'Monte Carlo Inputs'!$D$6*B6991</f>
        <v>0.14597412568440643</v>
      </c>
      <c r="E6991" s="29">
        <f>'Monte Carlo Inputs'!$C$7+'Monte Carlo Inputs'!$D$7*C6991</f>
        <v>0.56636589466113341</v>
      </c>
      <c r="F6991" s="16">
        <f>'Monte Carlo Inputs'!$C$17*(1+$D6991)</f>
        <v>2783.685748699992</v>
      </c>
      <c r="G6991" s="16">
        <f t="shared" ref="G6991:J6991" si="6985">F6991*(1+$D6991)</f>
        <v>3190.031842046616</v>
      </c>
      <c r="H6991" s="16">
        <f t="shared" si="6985"/>
        <v>3655.6939510947873</v>
      </c>
      <c r="I6991" s="16">
        <f t="shared" si="6985"/>
        <v>4189.3306793756219</v>
      </c>
      <c r="J6991" s="16">
        <f t="shared" si="6985"/>
        <v>4800.8645625003392</v>
      </c>
      <c r="K6991" s="16">
        <f>F6991*$E6991*(1-'Monte Carlo Inputs'!$C$11)+F6991*'Monte Carlo Inputs'!$C$12-F6991*'Monte Carlo Inputs'!$C$13-'Monte Carlo Inputs'!$C$14*(F6991-'Monte Carlo Inputs'!$C$17)</f>
        <v>1234.3830983290788</v>
      </c>
      <c r="L6991" s="16">
        <f>G6991*$E6991*(1-'Monte Carlo Inputs'!$C$11)+G6991*'Monte Carlo Inputs'!$C$12-G6991*'Monte Carlo Inputs'!$C$13-'Monte Carlo Inputs'!$C$14*(G6991-F6991)</f>
        <v>1414.5710918672753</v>
      </c>
      <c r="M6991" s="16">
        <f>H6991*$E6991*(1-'Monte Carlo Inputs'!$C$11)+H6991*'Monte Carlo Inputs'!$C$12-H6991*'Monte Carlo Inputs'!$C$13-'Monte Carlo Inputs'!$C$14*(H6991-G6991)</f>
        <v>1621.061870221037</v>
      </c>
      <c r="N6991" s="16">
        <f>I6991*$E6991*(1-'Monte Carlo Inputs'!$C$11)+I6991*'Monte Carlo Inputs'!$C$12-I6991*'Monte Carlo Inputs'!$C$13-'Monte Carlo Inputs'!$C$14*(I6991-H6991)</f>
        <v>1857.6949594068813</v>
      </c>
      <c r="O6991" s="16">
        <f>J6991*$E6991*(1-'Monte Carlo Inputs'!$C$11)+J6991*'Monte Carlo Inputs'!$C$12-J6991*'Monte Carlo Inputs'!$C$13-'Monte Carlo Inputs'!$C$14*(J6991-I6991)</f>
        <v>2128.8703568946303</v>
      </c>
    </row>
    <row r="6992" spans="1:15">
      <c r="A6992">
        <v>6988</v>
      </c>
      <c r="B6992" s="39">
        <v>1.095058988853437</v>
      </c>
      <c r="C6992" s="39">
        <v>0.41179069344139713</v>
      </c>
      <c r="D6992" s="29">
        <f>'Monte Carlo Inputs'!$C$6+'Monte Carlo Inputs'!$D$6*B6992</f>
        <v>0.19725247360464249</v>
      </c>
      <c r="E6992" s="29">
        <f>'Monte Carlo Inputs'!$C$7+'Monte Carlo Inputs'!$D$7*C6992</f>
        <v>0.59756060185604909</v>
      </c>
      <c r="F6992" s="16">
        <f>'Monte Carlo Inputs'!$C$17*(1+$D6992)</f>
        <v>2908.2459836330372</v>
      </c>
      <c r="G6992" s="16">
        <f t="shared" ref="G6992:J6992" si="6986">F6992*(1+$D6992)</f>
        <v>3481.9046977554199</v>
      </c>
      <c r="H6992" s="16">
        <f t="shared" si="6986"/>
        <v>4168.7190122433012</v>
      </c>
      <c r="I6992" s="16">
        <f t="shared" si="6986"/>
        <v>4991.0091491709936</v>
      </c>
      <c r="J6992" s="16">
        <f t="shared" si="6986"/>
        <v>5975.4980496283733</v>
      </c>
      <c r="K6992" s="16">
        <f>F6992*$E6992*(1-'Monte Carlo Inputs'!$C$11)+F6992*'Monte Carlo Inputs'!$C$12-F6992*'Monte Carlo Inputs'!$C$13-'Monte Carlo Inputs'!$C$14*(F6992-'Monte Carlo Inputs'!$C$17)</f>
        <v>1355.9947755382145</v>
      </c>
      <c r="L6992" s="16">
        <f>G6992*$E6992*(1-'Monte Carlo Inputs'!$C$11)+G6992*'Monte Carlo Inputs'!$C$12-G6992*'Monte Carlo Inputs'!$C$13-'Monte Carlo Inputs'!$C$14*(G6992-F6992)</f>
        <v>1623.4680992080989</v>
      </c>
      <c r="M6992" s="16">
        <f>H6992*$E6992*(1-'Monte Carlo Inputs'!$C$11)+H6992*'Monte Carlo Inputs'!$C$12-H6992*'Monte Carlo Inputs'!$C$13-'Monte Carlo Inputs'!$C$14*(H6992-G6992)</f>
        <v>1943.7011975951239</v>
      </c>
      <c r="N6992" s="16">
        <f>I6992*$E6992*(1-'Monte Carlo Inputs'!$C$11)+I6992*'Monte Carlo Inputs'!$C$12-I6992*'Monte Carlo Inputs'!$C$13-'Monte Carlo Inputs'!$C$14*(I6992-H6992)</f>
        <v>2327.1010667690675</v>
      </c>
      <c r="O6992" s="16">
        <f>J6992*$E6992*(1-'Monte Carlo Inputs'!$C$11)+J6992*'Monte Carlo Inputs'!$C$12-J6992*'Monte Carlo Inputs'!$C$13-'Monte Carlo Inputs'!$C$14*(J6992-I6992)</f>
        <v>2786.1275085172674</v>
      </c>
    </row>
    <row r="6993" spans="1:15">
      <c r="A6993">
        <v>6989</v>
      </c>
      <c r="B6993" s="39">
        <v>0.20702194219624853</v>
      </c>
      <c r="C6993" s="39">
        <v>9.6191496674413721E-2</v>
      </c>
      <c r="D6993" s="29">
        <f>'Monte Carlo Inputs'!$C$6+'Monte Carlo Inputs'!$D$6*B6993</f>
        <v>0.13972166230424862</v>
      </c>
      <c r="E6993" s="29">
        <f>'Monte Carlo Inputs'!$C$7+'Monte Carlo Inputs'!$D$7*C6993</f>
        <v>0.58626471282725556</v>
      </c>
      <c r="F6993" s="16">
        <f>'Monte Carlo Inputs'!$C$17*(1+$D6993)</f>
        <v>2768.4978899032503</v>
      </c>
      <c r="G6993" s="16">
        <f t="shared" ref="G6993:J6993" si="6987">F6993*(1+$D6993)</f>
        <v>3155.3170171663369</v>
      </c>
      <c r="H6993" s="16">
        <f t="shared" si="6987"/>
        <v>3596.1831559017005</v>
      </c>
      <c r="I6993" s="16">
        <f t="shared" si="6987"/>
        <v>4098.6478443948245</v>
      </c>
      <c r="J6993" s="16">
        <f t="shared" si="6987"/>
        <v>4671.3177344133946</v>
      </c>
      <c r="K6993" s="16">
        <f>F6993*$E6993*(1-'Monte Carlo Inputs'!$C$11)+F6993*'Monte Carlo Inputs'!$C$12-F6993*'Monte Carlo Inputs'!$C$13-'Monte Carlo Inputs'!$C$14*(F6993-'Monte Carlo Inputs'!$C$17)</f>
        <v>1266.6265460504858</v>
      </c>
      <c r="L6993" s="16">
        <f>G6993*$E6993*(1-'Monte Carlo Inputs'!$C$11)+G6993*'Monte Carlo Inputs'!$C$12-G6993*'Monte Carlo Inputs'!$C$13-'Monte Carlo Inputs'!$C$14*(G6993-F6993)</f>
        <v>1443.6017125833484</v>
      </c>
      <c r="M6993" s="16">
        <f>H6993*$E6993*(1-'Monte Carlo Inputs'!$C$11)+H6993*'Monte Carlo Inputs'!$C$12-H6993*'Monte Carlo Inputs'!$C$13-'Monte Carlo Inputs'!$C$14*(H6993-G6993)</f>
        <v>1645.3041435707541</v>
      </c>
      <c r="N6993" s="16">
        <f>I6993*$E6993*(1-'Monte Carlo Inputs'!$C$11)+I6993*'Monte Carlo Inputs'!$C$12-I6993*'Monte Carlo Inputs'!$C$13-'Monte Carlo Inputs'!$C$14*(I6993-H6993)</f>
        <v>1875.1887735065279</v>
      </c>
      <c r="O6993" s="16">
        <f>J6993*$E6993*(1-'Monte Carlo Inputs'!$C$11)+J6993*'Monte Carlo Inputs'!$C$12-J6993*'Monte Carlo Inputs'!$C$13-'Monte Carlo Inputs'!$C$14*(J6993-I6993)</f>
        <v>2137.1932660751249</v>
      </c>
    </row>
    <row r="6994" spans="1:15">
      <c r="A6994">
        <v>6990</v>
      </c>
      <c r="B6994" s="39">
        <v>-0.5323621071095459</v>
      </c>
      <c r="C6994" s="39">
        <v>-1.6278358735933616</v>
      </c>
      <c r="D6994" s="29">
        <f>'Monte Carlo Inputs'!$C$6+'Monte Carlo Inputs'!$D$6*B6994</f>
        <v>9.1821223488936898E-2</v>
      </c>
      <c r="E6994" s="29">
        <f>'Monte Carlo Inputs'!$C$7+'Monte Carlo Inputs'!$D$7*C6994</f>
        <v>0.52455852961562344</v>
      </c>
      <c r="F6994" s="16">
        <f>'Monte Carlo Inputs'!$C$17*(1+$D6994)</f>
        <v>2652.142933976977</v>
      </c>
      <c r="G6994" s="16">
        <f t="shared" ref="G6994:J6994" si="6988">F6994*(1+$D6994)</f>
        <v>2895.6659430422815</v>
      </c>
      <c r="H6994" s="16">
        <f t="shared" si="6988"/>
        <v>3161.5495327476697</v>
      </c>
      <c r="I6994" s="16">
        <f t="shared" si="6988"/>
        <v>3451.8468789654371</v>
      </c>
      <c r="J6994" s="16">
        <f t="shared" si="6988"/>
        <v>3768.7996826885114</v>
      </c>
      <c r="K6994" s="16">
        <f>F6994*$E6994*(1-'Monte Carlo Inputs'!$C$11)+F6994*'Monte Carlo Inputs'!$C$12-F6994*'Monte Carlo Inputs'!$C$13-'Monte Carlo Inputs'!$C$14*(F6994-'Monte Carlo Inputs'!$C$17)</f>
        <v>1095.2296210290899</v>
      </c>
      <c r="L6994" s="16">
        <f>G6994*$E6994*(1-'Monte Carlo Inputs'!$C$11)+G6994*'Monte Carlo Inputs'!$C$12-G6994*'Monte Carlo Inputs'!$C$13-'Monte Carlo Inputs'!$C$14*(G6994-F6994)</f>
        <v>1195.7949448333054</v>
      </c>
      <c r="M6994" s="16">
        <f>H6994*$E6994*(1-'Monte Carlo Inputs'!$C$11)+H6994*'Monte Carlo Inputs'!$C$12-H6994*'Monte Carlo Inputs'!$C$13-'Monte Carlo Inputs'!$C$14*(H6994-G6994)</f>
        <v>1305.5942997097854</v>
      </c>
      <c r="N6994" s="16">
        <f>I6994*$E6994*(1-'Monte Carlo Inputs'!$C$11)+I6994*'Monte Carlo Inputs'!$C$12-I6994*'Monte Carlo Inputs'!$C$13-'Monte Carlo Inputs'!$C$14*(I6994-H6994)</f>
        <v>1425.4755656893196</v>
      </c>
      <c r="O6994" s="16">
        <f>J6994*$E6994*(1-'Monte Carlo Inputs'!$C$11)+J6994*'Monte Carlo Inputs'!$C$12-J6994*'Monte Carlo Inputs'!$C$13-'Monte Carlo Inputs'!$C$14*(J6994-I6994)</f>
        <v>1556.3644761844969</v>
      </c>
    </row>
    <row r="6995" spans="1:15">
      <c r="A6995">
        <v>6991</v>
      </c>
      <c r="B6995" s="39">
        <v>-0.53904587490595457</v>
      </c>
      <c r="C6995" s="39">
        <v>1.2417887952939961</v>
      </c>
      <c r="D6995" s="29">
        <f>'Monte Carlo Inputs'!$C$6+'Monte Carlo Inputs'!$D$6*B6995</f>
        <v>9.1388220625691186E-2</v>
      </c>
      <c r="E6995" s="29">
        <f>'Monte Carlo Inputs'!$C$7+'Monte Carlo Inputs'!$D$7*C6995</f>
        <v>0.6272677955012802</v>
      </c>
      <c r="F6995" s="16">
        <f>'Monte Carlo Inputs'!$C$17*(1+$D6995)</f>
        <v>2651.0911267218671</v>
      </c>
      <c r="G6995" s="16">
        <f t="shared" ref="G6995:J6995" si="6989">F6995*(1+$D6995)</f>
        <v>2893.3696275095376</v>
      </c>
      <c r="H6995" s="16">
        <f t="shared" si="6989"/>
        <v>3157.7895293800534</v>
      </c>
      <c r="I6995" s="16">
        <f t="shared" si="6989"/>
        <v>3446.3742955805355</v>
      </c>
      <c r="J6995" s="16">
        <f t="shared" si="6989"/>
        <v>3761.3323100637608</v>
      </c>
      <c r="K6995" s="16">
        <f>F6995*$E6995*(1-'Monte Carlo Inputs'!$C$11)+F6995*'Monte Carlo Inputs'!$C$12-F6995*'Monte Carlo Inputs'!$C$13-'Monte Carlo Inputs'!$C$14*(F6995-'Monte Carlo Inputs'!$C$17)</f>
        <v>1288.5345011791865</v>
      </c>
      <c r="L6995" s="16">
        <f>G6995*$E6995*(1-'Monte Carlo Inputs'!$C$11)+G6995*'Monte Carlo Inputs'!$C$12-G6995*'Monte Carlo Inputs'!$C$13-'Monte Carlo Inputs'!$C$14*(G6995-F6995)</f>
        <v>1406.2913764567647</v>
      </c>
      <c r="M6995" s="16">
        <f>H6995*$E6995*(1-'Monte Carlo Inputs'!$C$11)+H6995*'Monte Carlo Inputs'!$C$12-H6995*'Monte Carlo Inputs'!$C$13-'Monte Carlo Inputs'!$C$14*(H6995-G6995)</f>
        <v>1534.8098430324028</v>
      </c>
      <c r="N6995" s="16">
        <f>I6995*$E6995*(1-'Monte Carlo Inputs'!$C$11)+I6995*'Monte Carlo Inputs'!$C$12-I6995*'Monte Carlo Inputs'!$C$13-'Monte Carlo Inputs'!$C$14*(I6995-H6995)</f>
        <v>1675.0733835859307</v>
      </c>
      <c r="O6995" s="16">
        <f>J6995*$E6995*(1-'Monte Carlo Inputs'!$C$11)+J6995*'Monte Carlo Inputs'!$C$12-J6995*'Monte Carlo Inputs'!$C$13-'Monte Carlo Inputs'!$C$14*(J6995-I6995)</f>
        <v>1828.1553595293046</v>
      </c>
    </row>
    <row r="6996" spans="1:15">
      <c r="A6996">
        <v>6992</v>
      </c>
      <c r="B6996" s="39">
        <v>-1.0388072993531627</v>
      </c>
      <c r="C6996" s="39">
        <v>0.11828497824477056</v>
      </c>
      <c r="D6996" s="29">
        <f>'Monte Carlo Inputs'!$C$6+'Monte Carlo Inputs'!$D$6*B6996</f>
        <v>5.9011553105662057E-2</v>
      </c>
      <c r="E6996" s="29">
        <f>'Monte Carlo Inputs'!$C$7+'Monte Carlo Inputs'!$D$7*C6996</f>
        <v>0.58705548009990716</v>
      </c>
      <c r="F6996" s="16">
        <f>'Monte Carlo Inputs'!$C$17*(1+$D6996)</f>
        <v>2572.4449636489639</v>
      </c>
      <c r="G6996" s="16">
        <f t="shared" ref="G6996:J6996" si="6990">F6996*(1+$D6996)</f>
        <v>2724.2489362327278</v>
      </c>
      <c r="H6996" s="16">
        <f t="shared" si="6990"/>
        <v>2885.0110970062688</v>
      </c>
      <c r="I6996" s="16">
        <f t="shared" si="6990"/>
        <v>3055.2600825676786</v>
      </c>
      <c r="J6996" s="16">
        <f t="shared" si="6990"/>
        <v>3235.5557251817308</v>
      </c>
      <c r="K6996" s="16">
        <f>F6996*$E6996*(1-'Monte Carlo Inputs'!$C$11)+F6996*'Monte Carlo Inputs'!$C$12-F6996*'Monte Carlo Inputs'!$C$13-'Monte Carlo Inputs'!$C$14*(F6996-'Monte Carlo Inputs'!$C$17)</f>
        <v>1175.4934436953249</v>
      </c>
      <c r="L6996" s="16">
        <f>G6996*$E6996*(1-'Monte Carlo Inputs'!$C$11)+G6996*'Monte Carlo Inputs'!$C$12-G6996*'Monte Carlo Inputs'!$C$13-'Monte Carlo Inputs'!$C$14*(G6996-F6996)</f>
        <v>1244.8611374733093</v>
      </c>
      <c r="M6996" s="16">
        <f>H6996*$E6996*(1-'Monte Carlo Inputs'!$C$11)+H6996*'Monte Carlo Inputs'!$C$12-H6996*'Monte Carlo Inputs'!$C$13-'Monte Carlo Inputs'!$C$14*(H6996-G6996)</f>
        <v>1318.3223265964903</v>
      </c>
      <c r="N6996" s="16">
        <f>I6996*$E6996*(1-'Monte Carlo Inputs'!$C$11)+I6996*'Monte Carlo Inputs'!$C$12-I6996*'Monte Carlo Inputs'!$C$13-'Monte Carlo Inputs'!$C$14*(I6996-H6996)</f>
        <v>1396.1185745828193</v>
      </c>
      <c r="O6996" s="16">
        <f>J6996*$E6996*(1-'Monte Carlo Inputs'!$C$11)+J6996*'Monte Carlo Inputs'!$C$12-J6996*'Monte Carlo Inputs'!$C$13-'Monte Carlo Inputs'!$C$14*(J6996-I6996)</f>
        <v>1478.5056999886144</v>
      </c>
    </row>
    <row r="6997" spans="1:15">
      <c r="A6997">
        <v>6993</v>
      </c>
      <c r="B6997" s="39">
        <v>0.17752397685752264</v>
      </c>
      <c r="C6997" s="39">
        <v>-0.21154456493886076</v>
      </c>
      <c r="D6997" s="29">
        <f>'Monte Carlo Inputs'!$C$6+'Monte Carlo Inputs'!$D$6*B6997</f>
        <v>0.13781065883425159</v>
      </c>
      <c r="E6997" s="29">
        <f>'Monte Carlo Inputs'!$C$7+'Monte Carlo Inputs'!$D$7*C6997</f>
        <v>0.57525026019951953</v>
      </c>
      <c r="F6997" s="16">
        <f>'Monte Carlo Inputs'!$C$17*(1+$D6997)</f>
        <v>2763.8558713742809</v>
      </c>
      <c r="G6997" s="16">
        <f t="shared" ref="G6997:J6997" si="6991">F6997*(1+$D6997)</f>
        <v>3144.744669931285</v>
      </c>
      <c r="H6997" s="16">
        <f t="shared" si="6991"/>
        <v>3578.1240047600163</v>
      </c>
      <c r="I6997" s="16">
        <f t="shared" si="6991"/>
        <v>4071.2276312466447</v>
      </c>
      <c r="J6997" s="16">
        <f t="shared" si="6991"/>
        <v>4632.2861933729546</v>
      </c>
      <c r="K6997" s="16">
        <f>F6997*$E6997*(1-'Monte Carlo Inputs'!$C$11)+F6997*'Monte Carlo Inputs'!$C$12-F6997*'Monte Carlo Inputs'!$C$13-'Monte Carlo Inputs'!$C$14*(F6997-'Monte Carlo Inputs'!$C$17)</f>
        <v>1242.7725178378103</v>
      </c>
      <c r="L6997" s="16">
        <f>G6997*$E6997*(1-'Monte Carlo Inputs'!$C$11)+G6997*'Monte Carlo Inputs'!$C$12-G6997*'Monte Carlo Inputs'!$C$13-'Monte Carlo Inputs'!$C$14*(G6997-F6997)</f>
        <v>1414.0398173021406</v>
      </c>
      <c r="M6997" s="16">
        <f>H6997*$E6997*(1-'Monte Carlo Inputs'!$C$11)+H6997*'Monte Carlo Inputs'!$C$12-H6997*'Monte Carlo Inputs'!$C$13-'Monte Carlo Inputs'!$C$14*(H6997-G6997)</f>
        <v>1608.9095761424135</v>
      </c>
      <c r="N6997" s="16">
        <f>I6997*$E6997*(1-'Monte Carlo Inputs'!$C$11)+I6997*'Monte Carlo Inputs'!$C$12-I6997*'Monte Carlo Inputs'!$C$13-'Monte Carlo Inputs'!$C$14*(I6997-H6997)</f>
        <v>1830.6344648353356</v>
      </c>
      <c r="O6997" s="16">
        <f>J6997*$E6997*(1-'Monte Carlo Inputs'!$C$11)+J6997*'Monte Carlo Inputs'!$C$12-J6997*'Monte Carlo Inputs'!$C$13-'Monte Carlo Inputs'!$C$14*(J6997-I6997)</f>
        <v>2082.9154065189809</v>
      </c>
    </row>
    <row r="6998" spans="1:15">
      <c r="A6998">
        <v>6994</v>
      </c>
      <c r="B6998" s="39">
        <v>0.74882282364231345</v>
      </c>
      <c r="C6998" s="39">
        <v>-0.52798745930243374</v>
      </c>
      <c r="D6998" s="29">
        <f>'Monte Carlo Inputs'!$C$6+'Monte Carlo Inputs'!$D$6*B6998</f>
        <v>0.17482182438666832</v>
      </c>
      <c r="E6998" s="29">
        <f>'Monte Carlo Inputs'!$C$7+'Monte Carlo Inputs'!$D$7*C6998</f>
        <v>0.56392417364638958</v>
      </c>
      <c r="F6998" s="16">
        <f>'Monte Carlo Inputs'!$C$17*(1+$D6998)</f>
        <v>2853.7596936176565</v>
      </c>
      <c r="G6998" s="16">
        <f t="shared" ref="G6998:J6998" si="6992">F6998*(1+$D6998)</f>
        <v>3352.6591696170349</v>
      </c>
      <c r="H6998" s="16">
        <f t="shared" si="6992"/>
        <v>3938.7771621961774</v>
      </c>
      <c r="I6998" s="16">
        <f t="shared" si="6992"/>
        <v>4627.3613715438578</v>
      </c>
      <c r="J6998" s="16">
        <f t="shared" si="6992"/>
        <v>5436.325128613551</v>
      </c>
      <c r="K6998" s="16">
        <f>F6998*$E6998*(1-'Monte Carlo Inputs'!$C$11)+F6998*'Monte Carlo Inputs'!$C$12-F6998*'Monte Carlo Inputs'!$C$13-'Monte Carlo Inputs'!$C$14*(F6998-'Monte Carlo Inputs'!$C$17)</f>
        <v>1261.523075438522</v>
      </c>
      <c r="L6998" s="16">
        <f>G6998*$E6998*(1-'Monte Carlo Inputs'!$C$11)+G6998*'Monte Carlo Inputs'!$C$12-G6998*'Monte Carlo Inputs'!$C$13-'Monte Carlo Inputs'!$C$14*(G6998-F6998)</f>
        <v>1482.0648409925645</v>
      </c>
      <c r="M6998" s="16">
        <f>H6998*$E6998*(1-'Monte Carlo Inputs'!$C$11)+H6998*'Monte Carlo Inputs'!$C$12-H6998*'Monte Carlo Inputs'!$C$13-'Monte Carlo Inputs'!$C$14*(H6998-G6998)</f>
        <v>1741.1621203542225</v>
      </c>
      <c r="N6998" s="16">
        <f>I6998*$E6998*(1-'Monte Carlo Inputs'!$C$11)+I6998*'Monte Carlo Inputs'!$C$12-I6998*'Monte Carlo Inputs'!$C$13-'Monte Carlo Inputs'!$C$14*(I6998-H6998)</f>
        <v>2045.5552587875075</v>
      </c>
      <c r="O6998" s="16">
        <f>J6998*$E6998*(1-'Monte Carlo Inputs'!$C$11)+J6998*'Monte Carlo Inputs'!$C$12-J6998*'Monte Carlo Inputs'!$C$13-'Monte Carlo Inputs'!$C$14*(J6998-I6998)</f>
        <v>2403.1629610124833</v>
      </c>
    </row>
    <row r="6999" spans="1:15">
      <c r="A6999">
        <v>6995</v>
      </c>
      <c r="B6999" s="39">
        <v>1.1865516944873136</v>
      </c>
      <c r="C6999" s="39">
        <v>-2.0333407147514166</v>
      </c>
      <c r="D6999" s="29">
        <f>'Monte Carlo Inputs'!$C$6+'Monte Carlo Inputs'!$D$6*B6999</f>
        <v>0.20317975963735796</v>
      </c>
      <c r="E6999" s="29">
        <f>'Monte Carlo Inputs'!$C$7+'Monte Carlo Inputs'!$D$7*C6999</f>
        <v>0.51004474842326553</v>
      </c>
      <c r="F6999" s="16">
        <f>'Monte Carlo Inputs'!$C$17*(1+$D6999)</f>
        <v>2922.6439541351065</v>
      </c>
      <c r="G6999" s="16">
        <f t="shared" ref="G6999:J6999" si="6993">F6999*(1+$D6999)</f>
        <v>3516.4660502418546</v>
      </c>
      <c r="H6999" s="16">
        <f t="shared" si="6993"/>
        <v>4230.9407771029237</v>
      </c>
      <c r="I6999" s="16">
        <f t="shared" si="6993"/>
        <v>5090.582307234592</v>
      </c>
      <c r="J6999" s="16">
        <f t="shared" si="6993"/>
        <v>6124.8855968327034</v>
      </c>
      <c r="K6999" s="16">
        <f>F6999*$E6999*(1-'Monte Carlo Inputs'!$C$11)+F6999*'Monte Carlo Inputs'!$C$12-F6999*'Monte Carlo Inputs'!$C$13-'Monte Carlo Inputs'!$C$14*(F6999-'Monte Carlo Inputs'!$C$17)</f>
        <v>1180.9050422294579</v>
      </c>
      <c r="L6999" s="16">
        <f>G6999*$E6999*(1-'Monte Carlo Inputs'!$C$11)+G6999*'Monte Carlo Inputs'!$C$12-G6999*'Monte Carlo Inputs'!$C$13-'Monte Carlo Inputs'!$C$14*(G6999-F6999)</f>
        <v>1420.841044864183</v>
      </c>
      <c r="M6999" s="16">
        <f>H6999*$E6999*(1-'Monte Carlo Inputs'!$C$11)+H6999*'Monte Carlo Inputs'!$C$12-H6999*'Monte Carlo Inputs'!$C$13-'Monte Carlo Inputs'!$C$14*(H6999-G6999)</f>
        <v>1709.5271868425802</v>
      </c>
      <c r="N6999" s="16">
        <f>I6999*$E6999*(1-'Monte Carlo Inputs'!$C$11)+I6999*'Monte Carlo Inputs'!$C$12-I6999*'Monte Carlo Inputs'!$C$13-'Monte Carlo Inputs'!$C$14*(I6999-H6999)</f>
        <v>2056.8685097587845</v>
      </c>
      <c r="O6999" s="16">
        <f>J6999*$E6999*(1-'Monte Carlo Inputs'!$C$11)+J6999*'Monte Carlo Inputs'!$C$12-J6999*'Monte Carlo Inputs'!$C$13-'Monte Carlo Inputs'!$C$14*(J6999-I6999)</f>
        <v>2474.7825591772248</v>
      </c>
    </row>
    <row r="7000" spans="1:15">
      <c r="A7000">
        <v>6996</v>
      </c>
      <c r="B7000" s="39">
        <v>-1.3390534700781196</v>
      </c>
      <c r="C7000" s="39">
        <v>-0.56040325894158061</v>
      </c>
      <c r="D7000" s="29">
        <f>'Monte Carlo Inputs'!$C$6+'Monte Carlo Inputs'!$D$6*B7000</f>
        <v>3.9560331046103722E-2</v>
      </c>
      <c r="E7000" s="29">
        <f>'Monte Carlo Inputs'!$C$7+'Monte Carlo Inputs'!$D$7*C7000</f>
        <v>0.5627639511893795</v>
      </c>
      <c r="F7000" s="16">
        <f>'Monte Carlo Inputs'!$C$17*(1+$D7000)</f>
        <v>2525.1960001440907</v>
      </c>
      <c r="G7000" s="16">
        <f t="shared" ref="G7000:J7000" si="6994">F7000*(1+$D7000)</f>
        <v>2625.0935898660878</v>
      </c>
      <c r="H7000" s="16">
        <f t="shared" si="6994"/>
        <v>2728.9431613081947</v>
      </c>
      <c r="I7000" s="16">
        <f t="shared" si="6994"/>
        <v>2836.9010561755476</v>
      </c>
      <c r="J7000" s="16">
        <f t="shared" si="6994"/>
        <v>2949.1298011028935</v>
      </c>
      <c r="K7000" s="16">
        <f>F7000*$E7000*(1-'Monte Carlo Inputs'!$C$11)+F7000*'Monte Carlo Inputs'!$C$12-F7000*'Monte Carlo Inputs'!$C$13-'Monte Carlo Inputs'!$C$14*(F7000-'Monte Carlo Inputs'!$C$17)</f>
        <v>1109.5063253856354</v>
      </c>
      <c r="L7000" s="16">
        <f>G7000*$E7000*(1-'Monte Carlo Inputs'!$C$11)+G7000*'Monte Carlo Inputs'!$C$12-G7000*'Monte Carlo Inputs'!$C$13-'Monte Carlo Inputs'!$C$14*(G7000-F7000)</f>
        <v>1153.398762915637</v>
      </c>
      <c r="M7000" s="16">
        <f>H7000*$E7000*(1-'Monte Carlo Inputs'!$C$11)+H7000*'Monte Carlo Inputs'!$C$12-H7000*'Monte Carlo Inputs'!$C$13-'Monte Carlo Inputs'!$C$14*(H7000-G7000)</f>
        <v>1199.0275998047459</v>
      </c>
      <c r="N7000" s="16">
        <f>I7000*$E7000*(1-'Monte Carlo Inputs'!$C$11)+I7000*'Monte Carlo Inputs'!$C$12-I7000*'Monte Carlo Inputs'!$C$13-'Monte Carlo Inputs'!$C$14*(I7000-H7000)</f>
        <v>1246.461528586437</v>
      </c>
      <c r="O7000" s="16">
        <f>J7000*$E7000*(1-'Monte Carlo Inputs'!$C$11)+J7000*'Monte Carlo Inputs'!$C$12-J7000*'Monte Carlo Inputs'!$C$13-'Monte Carlo Inputs'!$C$14*(J7000-I7000)</f>
        <v>1295.7719592935487</v>
      </c>
    </row>
    <row r="7001" spans="1:15">
      <c r="A7001">
        <v>6997</v>
      </c>
      <c r="B7001" s="39">
        <v>-3.8377902312183687E-2</v>
      </c>
      <c r="C7001" s="39">
        <v>-0.25123897570876275</v>
      </c>
      <c r="D7001" s="29">
        <f>'Monte Carlo Inputs'!$C$6+'Monte Carlo Inputs'!$D$6*B7001</f>
        <v>0.12382361818468765</v>
      </c>
      <c r="E7001" s="29">
        <f>'Monte Carlo Inputs'!$C$7+'Monte Carlo Inputs'!$D$7*C7001</f>
        <v>0.57382952255597219</v>
      </c>
      <c r="F7001" s="16">
        <f>'Monte Carlo Inputs'!$C$17*(1+$D7001)</f>
        <v>2729.8799509324253</v>
      </c>
      <c r="G7001" s="16">
        <f t="shared" ref="G7001:J7001" si="6995">F7001*(1+$D7001)</f>
        <v>3067.9035636667159</v>
      </c>
      <c r="H7001" s="16">
        <f t="shared" si="6995"/>
        <v>3447.7824831616258</v>
      </c>
      <c r="I7001" s="16">
        <f t="shared" si="6995"/>
        <v>3874.6993849404853</v>
      </c>
      <c r="J7001" s="16">
        <f t="shared" si="6995"/>
        <v>4354.4786821618</v>
      </c>
      <c r="K7001" s="16">
        <f>F7001*$E7001*(1-'Monte Carlo Inputs'!$C$11)+F7001*'Monte Carlo Inputs'!$C$12-F7001*'Monte Carlo Inputs'!$C$13-'Monte Carlo Inputs'!$C$14*(F7001-'Monte Carlo Inputs'!$C$17)</f>
        <v>1224.2348198879906</v>
      </c>
      <c r="L7001" s="16">
        <f>G7001*$E7001*(1-'Monte Carlo Inputs'!$C$11)+G7001*'Monte Carlo Inputs'!$C$12-G7001*'Monte Carlo Inputs'!$C$13-'Monte Carlo Inputs'!$C$14*(G7001-F7001)</f>
        <v>1375.8240047942008</v>
      </c>
      <c r="M7001" s="16">
        <f>H7001*$E7001*(1-'Monte Carlo Inputs'!$C$11)+H7001*'Monte Carlo Inputs'!$C$12-H7001*'Monte Carlo Inputs'!$C$13-'Monte Carlo Inputs'!$C$14*(H7001-G7001)</f>
        <v>1546.1835110531661</v>
      </c>
      <c r="N7001" s="16">
        <f>I7001*$E7001*(1-'Monte Carlo Inputs'!$C$11)+I7001*'Monte Carlo Inputs'!$C$12-I7001*'Monte Carlo Inputs'!$C$13-'Monte Carlo Inputs'!$C$14*(I7001-H7001)</f>
        <v>1737.6375477692732</v>
      </c>
      <c r="O7001" s="16">
        <f>J7001*$E7001*(1-'Monte Carlo Inputs'!$C$11)+J7001*'Monte Carlo Inputs'!$C$12-J7001*'Monte Carlo Inputs'!$C$13-'Monte Carlo Inputs'!$C$14*(J7001-I7001)</f>
        <v>1952.7981160276327</v>
      </c>
    </row>
    <row r="7002" spans="1:15">
      <c r="A7002">
        <v>6998</v>
      </c>
      <c r="B7002" s="39">
        <v>-4.1661109690369846E-2</v>
      </c>
      <c r="C7002" s="39">
        <v>-0.37649174858303341</v>
      </c>
      <c r="D7002" s="29">
        <f>'Monte Carlo Inputs'!$C$6+'Monte Carlo Inputs'!$D$6*B7002</f>
        <v>0.12361091806722577</v>
      </c>
      <c r="E7002" s="29">
        <f>'Monte Carlo Inputs'!$C$7+'Monte Carlo Inputs'!$D$7*C7002</f>
        <v>0.56934649016099093</v>
      </c>
      <c r="F7002" s="16">
        <f>'Monte Carlo Inputs'!$C$17*(1+$D7002)</f>
        <v>2729.3632810770987</v>
      </c>
      <c r="G7002" s="16">
        <f t="shared" ref="G7002:J7002" si="6996">F7002*(1+$D7002)</f>
        <v>3066.7423819900146</v>
      </c>
      <c r="H7002" s="16">
        <f t="shared" si="6996"/>
        <v>3445.8252233034709</v>
      </c>
      <c r="I7002" s="16">
        <f t="shared" si="6996"/>
        <v>3871.7668426552164</v>
      </c>
      <c r="J7002" s="16">
        <f t="shared" si="6996"/>
        <v>4350.3594966180717</v>
      </c>
      <c r="K7002" s="16">
        <f>F7002*$E7002*(1-'Monte Carlo Inputs'!$C$11)+F7002*'Monte Carlo Inputs'!$C$12-F7002*'Monte Carlo Inputs'!$C$13-'Monte Carlo Inputs'!$C$14*(F7002-'Monte Carlo Inputs'!$C$17)</f>
        <v>1215.2887258348301</v>
      </c>
      <c r="L7002" s="16">
        <f>G7002*$E7002*(1-'Monte Carlo Inputs'!$C$11)+G7002*'Monte Carlo Inputs'!$C$12-G7002*'Monte Carlo Inputs'!$C$13-'Monte Carlo Inputs'!$C$14*(G7002-F7002)</f>
        <v>1365.5116809520223</v>
      </c>
      <c r="M7002" s="16">
        <f>H7002*$E7002*(1-'Monte Carlo Inputs'!$C$11)+H7002*'Monte Carlo Inputs'!$C$12-H7002*'Monte Carlo Inputs'!$C$13-'Monte Carlo Inputs'!$C$14*(H7002-G7002)</f>
        <v>1534.303833466023</v>
      </c>
      <c r="N7002" s="16">
        <f>I7002*$E7002*(1-'Monte Carlo Inputs'!$C$11)+I7002*'Monte Carlo Inputs'!$C$12-I7002*'Monte Carlo Inputs'!$C$13-'Monte Carlo Inputs'!$C$14*(I7002-H7002)</f>
        <v>1723.9605389148219</v>
      </c>
      <c r="O7002" s="16">
        <f>J7002*$E7002*(1-'Monte Carlo Inputs'!$C$11)+J7002*'Monte Carlo Inputs'!$C$12-J7002*'Monte Carlo Inputs'!$C$13-'Monte Carlo Inputs'!$C$14*(J7002-I7002)</f>
        <v>1937.0608838417522</v>
      </c>
    </row>
    <row r="7003" spans="1:15">
      <c r="A7003">
        <v>6999</v>
      </c>
      <c r="B7003" s="39">
        <v>6.5441687213788319E-2</v>
      </c>
      <c r="C7003" s="39">
        <v>-0.39443474953696878</v>
      </c>
      <c r="D7003" s="29">
        <f>'Monte Carlo Inputs'!$C$6+'Monte Carlo Inputs'!$D$6*B7003</f>
        <v>0.13054949210716235</v>
      </c>
      <c r="E7003" s="29">
        <f>'Monte Carlo Inputs'!$C$7+'Monte Carlo Inputs'!$D$7*C7003</f>
        <v>0.56870427639842291</v>
      </c>
      <c r="F7003" s="16">
        <f>'Monte Carlo Inputs'!$C$17*(1+$D7003)</f>
        <v>2746.2177712775087</v>
      </c>
      <c r="G7003" s="16">
        <f t="shared" ref="G7003:J7003" si="6997">F7003*(1+$D7003)</f>
        <v>3104.735106533451</v>
      </c>
      <c r="H7003" s="16">
        <f t="shared" si="6997"/>
        <v>3510.0566978186698</v>
      </c>
      <c r="I7003" s="16">
        <f t="shared" si="6997"/>
        <v>3968.2928169862407</v>
      </c>
      <c r="J7003" s="16">
        <f t="shared" si="6997"/>
        <v>4486.3514287762955</v>
      </c>
      <c r="K7003" s="16">
        <f>F7003*$E7003*(1-'Monte Carlo Inputs'!$C$11)+F7003*'Monte Carlo Inputs'!$C$12-F7003*'Monte Carlo Inputs'!$C$13-'Monte Carlo Inputs'!$C$14*(F7003-'Monte Carlo Inputs'!$C$17)</f>
        <v>1221.7899182775996</v>
      </c>
      <c r="L7003" s="16">
        <f>G7003*$E7003*(1-'Monte Carlo Inputs'!$C$11)+G7003*'Monte Carlo Inputs'!$C$12-G7003*'Monte Carlo Inputs'!$C$13-'Monte Carlo Inputs'!$C$14*(G7003-F7003)</f>
        <v>1381.2939715703915</v>
      </c>
      <c r="M7003" s="16">
        <f>H7003*$E7003*(1-'Monte Carlo Inputs'!$C$11)+H7003*'Monte Carlo Inputs'!$C$12-H7003*'Monte Carlo Inputs'!$C$13-'Monte Carlo Inputs'!$C$14*(H7003-G7003)</f>
        <v>1561.6211980095914</v>
      </c>
      <c r="N7003" s="16">
        <f>I7003*$E7003*(1-'Monte Carlo Inputs'!$C$11)+I7003*'Monte Carlo Inputs'!$C$12-I7003*'Monte Carlo Inputs'!$C$13-'Monte Carlo Inputs'!$C$14*(I7003-H7003)</f>
        <v>1765.4900522735218</v>
      </c>
      <c r="O7003" s="16">
        <f>J7003*$E7003*(1-'Monte Carlo Inputs'!$C$11)+J7003*'Monte Carlo Inputs'!$C$12-J7003*'Monte Carlo Inputs'!$C$13-'Monte Carlo Inputs'!$C$14*(J7003-I7003)</f>
        <v>1995.973881918078</v>
      </c>
    </row>
    <row r="7004" spans="1:15">
      <c r="A7004">
        <v>7000</v>
      </c>
      <c r="B7004" s="39">
        <v>-1.2852815898360801</v>
      </c>
      <c r="C7004" s="39">
        <v>1.7168803790838771</v>
      </c>
      <c r="D7004" s="29">
        <f>'Monte Carlo Inputs'!$C$6+'Monte Carlo Inputs'!$D$6*B7004</f>
        <v>4.3043901812793092E-2</v>
      </c>
      <c r="E7004" s="29">
        <f>'Monte Carlo Inputs'!$C$7+'Monte Carlo Inputs'!$D$7*C7004</f>
        <v>0.64427221713473115</v>
      </c>
      <c r="F7004" s="16">
        <f>'Monte Carlo Inputs'!$C$17*(1+$D7004)</f>
        <v>2533.6579418934562</v>
      </c>
      <c r="G7004" s="16">
        <f t="shared" ref="G7004:J7004" si="6998">F7004*(1+$D7004)</f>
        <v>2642.7164655715214</v>
      </c>
      <c r="H7004" s="16">
        <f t="shared" si="6998"/>
        <v>2756.4692936346337</v>
      </c>
      <c r="I7004" s="16">
        <f t="shared" si="6998"/>
        <v>2875.1184872598219</v>
      </c>
      <c r="J7004" s="16">
        <f t="shared" si="6998"/>
        <v>2998.8748051255798</v>
      </c>
      <c r="K7004" s="16">
        <f>F7004*$E7004*(1-'Monte Carlo Inputs'!$C$11)+F7004*'Monte Carlo Inputs'!$C$12-F7004*'Monte Carlo Inputs'!$C$13-'Monte Carlo Inputs'!$C$14*(F7004-'Monte Carlo Inputs'!$C$17)</f>
        <v>1260.3105846908063</v>
      </c>
      <c r="L7004" s="16">
        <f>G7004*$E7004*(1-'Monte Carlo Inputs'!$C$11)+G7004*'Monte Carlo Inputs'!$C$12-G7004*'Monte Carlo Inputs'!$C$13-'Monte Carlo Inputs'!$C$14*(G7004-F7004)</f>
        <v>1314.5592697518609</v>
      </c>
      <c r="M7004" s="16">
        <f>H7004*$E7004*(1-'Monte Carlo Inputs'!$C$11)+H7004*'Monte Carlo Inputs'!$C$12-H7004*'Monte Carlo Inputs'!$C$13-'Monte Carlo Inputs'!$C$14*(H7004-G7004)</f>
        <v>1371.1430298861569</v>
      </c>
      <c r="N7004" s="16">
        <f>I7004*$E7004*(1-'Monte Carlo Inputs'!$C$11)+I7004*'Monte Carlo Inputs'!$C$12-I7004*'Monte Carlo Inputs'!$C$13-'Monte Carlo Inputs'!$C$14*(I7004-H7004)</f>
        <v>1430.1623758358724</v>
      </c>
      <c r="O7004" s="16">
        <f>J7004*$E7004*(1-'Monte Carlo Inputs'!$C$11)+J7004*'Monte Carlo Inputs'!$C$12-J7004*'Monte Carlo Inputs'!$C$13-'Monte Carlo Inputs'!$C$14*(J7004-I7004)</f>
        <v>1491.7221447177026</v>
      </c>
    </row>
    <row r="7005" spans="1:15">
      <c r="A7005">
        <v>7001</v>
      </c>
      <c r="B7005" s="39">
        <v>0.4069096893174689</v>
      </c>
      <c r="C7005" s="39">
        <v>-1.6029392107807441</v>
      </c>
      <c r="D7005" s="29">
        <f>'Monte Carlo Inputs'!$C$6+'Monte Carlo Inputs'!$D$6*B7005</f>
        <v>0.15267123946905248</v>
      </c>
      <c r="E7005" s="29">
        <f>'Monte Carlo Inputs'!$C$7+'Monte Carlo Inputs'!$D$7*C7005</f>
        <v>0.52544962801891326</v>
      </c>
      <c r="F7005" s="16">
        <f>'Monte Carlo Inputs'!$C$17*(1+$D7005)</f>
        <v>2799.9537077942755</v>
      </c>
      <c r="G7005" s="16">
        <f t="shared" ref="G7005:J7005" si="6999">F7005*(1+$D7005)</f>
        <v>3227.4261108191963</v>
      </c>
      <c r="H7005" s="16">
        <f t="shared" si="6999"/>
        <v>3720.161255452746</v>
      </c>
      <c r="I7005" s="16">
        <f t="shared" si="6999"/>
        <v>4288.1228853474622</v>
      </c>
      <c r="J7005" s="16">
        <f t="shared" si="6999"/>
        <v>4942.7959212490687</v>
      </c>
      <c r="K7005" s="16">
        <f>F7005*$E7005*(1-'Monte Carlo Inputs'!$C$11)+F7005*'Monte Carlo Inputs'!$C$12-F7005*'Monte Carlo Inputs'!$C$13-'Monte Carlo Inputs'!$C$14*(F7005-'Monte Carlo Inputs'!$C$17)</f>
        <v>1160.3144389869017</v>
      </c>
      <c r="L7005" s="16">
        <f>G7005*$E7005*(1-'Monte Carlo Inputs'!$C$11)+G7005*'Monte Carlo Inputs'!$C$12-G7005*'Monte Carlo Inputs'!$C$13-'Monte Carlo Inputs'!$C$14*(G7005-F7005)</f>
        <v>1337.46108256087</v>
      </c>
      <c r="M7005" s="16">
        <f>H7005*$E7005*(1-'Monte Carlo Inputs'!$C$11)+H7005*'Monte Carlo Inputs'!$C$12-H7005*'Monte Carlo Inputs'!$C$13-'Monte Carlo Inputs'!$C$14*(H7005-G7005)</f>
        <v>1541.6529237770585</v>
      </c>
      <c r="N7005" s="16">
        <f>I7005*$E7005*(1-'Monte Carlo Inputs'!$C$11)+I7005*'Monte Carlo Inputs'!$C$12-I7005*'Monte Carlo Inputs'!$C$13-'Monte Carlo Inputs'!$C$14*(I7005-H7005)</f>
        <v>1777.0189864811907</v>
      </c>
      <c r="O7005" s="16">
        <f>J7005*$E7005*(1-'Monte Carlo Inputs'!$C$11)+J7005*'Monte Carlo Inputs'!$C$12-J7005*'Monte Carlo Inputs'!$C$13-'Monte Carlo Inputs'!$C$14*(J7005-I7005)</f>
        <v>2048.3186777073129</v>
      </c>
    </row>
    <row r="7006" spans="1:15">
      <c r="A7006">
        <v>7002</v>
      </c>
      <c r="B7006" s="39">
        <v>-1.9163787601377755</v>
      </c>
      <c r="C7006" s="39">
        <v>-0.70174162266699813</v>
      </c>
      <c r="D7006" s="29">
        <f>'Monte Carlo Inputs'!$C$6+'Monte Carlo Inputs'!$D$6*B7006</f>
        <v>2.1587469045482865E-3</v>
      </c>
      <c r="E7006" s="29">
        <f>'Monte Carlo Inputs'!$C$7+'Monte Carlo Inputs'!$D$7*C7006</f>
        <v>0.55770518523398849</v>
      </c>
      <c r="F7006" s="16">
        <f>'Monte Carlo Inputs'!$C$17*(1+$D7006)</f>
        <v>2434.3438121058389</v>
      </c>
      <c r="G7006" s="16">
        <f t="shared" ref="G7006:J7006" si="7000">F7006*(1+$D7006)</f>
        <v>2439.5989442748287</v>
      </c>
      <c r="H7006" s="16">
        <f t="shared" si="7000"/>
        <v>2444.8654209441215</v>
      </c>
      <c r="I7006" s="16">
        <f t="shared" si="7000"/>
        <v>2450.1432666036217</v>
      </c>
      <c r="J7006" s="16">
        <f t="shared" si="7000"/>
        <v>2455.4325057961023</v>
      </c>
      <c r="K7006" s="16">
        <f>F7006*$E7006*(1-'Monte Carlo Inputs'!$C$11)+F7006*'Monte Carlo Inputs'!$C$12-F7006*'Monte Carlo Inputs'!$C$13-'Monte Carlo Inputs'!$C$14*(F7006-'Monte Carlo Inputs'!$C$17)</f>
        <v>1059.3602988943071</v>
      </c>
      <c r="L7006" s="16">
        <f>G7006*$E7006*(1-'Monte Carlo Inputs'!$C$11)+G7006*'Monte Carlo Inputs'!$C$12-G7006*'Monte Carlo Inputs'!$C$13-'Monte Carlo Inputs'!$C$14*(G7006-F7006)</f>
        <v>1061.6471896603466</v>
      </c>
      <c r="M7006" s="16">
        <f>H7006*$E7006*(1-'Monte Carlo Inputs'!$C$11)+H7006*'Monte Carlo Inputs'!$C$12-H7006*'Monte Carlo Inputs'!$C$13-'Monte Carlo Inputs'!$C$14*(H7006-G7006)</f>
        <v>1063.9390172447484</v>
      </c>
      <c r="N7006" s="16">
        <f>I7006*$E7006*(1-'Monte Carlo Inputs'!$C$11)+I7006*'Monte Carlo Inputs'!$C$12-I7006*'Monte Carlo Inputs'!$C$13-'Monte Carlo Inputs'!$C$14*(I7006-H7006)</f>
        <v>1066.2357923048535</v>
      </c>
      <c r="O7006" s="16">
        <f>J7006*$E7006*(1-'Monte Carlo Inputs'!$C$11)+J7006*'Monte Carlo Inputs'!$C$12-J7006*'Monte Carlo Inputs'!$C$13-'Monte Carlo Inputs'!$C$14*(J7006-I7006)</f>
        <v>1068.5375255210104</v>
      </c>
    </row>
    <row r="7007" spans="1:15">
      <c r="A7007">
        <v>7003</v>
      </c>
      <c r="B7007" s="39">
        <v>-0.27074087026269661</v>
      </c>
      <c r="C7007" s="39">
        <v>-0.6894064015708623</v>
      </c>
      <c r="D7007" s="29">
        <f>'Monte Carlo Inputs'!$C$6+'Monte Carlo Inputs'!$D$6*B7007</f>
        <v>0.10877015829505657</v>
      </c>
      <c r="E7007" s="29">
        <f>'Monte Carlo Inputs'!$C$7+'Monte Carlo Inputs'!$D$7*C7007</f>
        <v>0.55814668600482364</v>
      </c>
      <c r="F7007" s="16">
        <f>'Monte Carlo Inputs'!$C$17*(1+$D7007)</f>
        <v>2693.3135915145226</v>
      </c>
      <c r="G7007" s="16">
        <f t="shared" ref="G7007:J7007" si="7001">F7007*(1+$D7007)</f>
        <v>2986.2657372017848</v>
      </c>
      <c r="H7007" s="16">
        <f t="shared" si="7001"/>
        <v>3311.0823341483269</v>
      </c>
      <c r="I7007" s="16">
        <f t="shared" si="7001"/>
        <v>3671.229283761606</v>
      </c>
      <c r="J7007" s="16">
        <f t="shared" si="7001"/>
        <v>4070.5494740938034</v>
      </c>
      <c r="K7007" s="16">
        <f>F7007*$E7007*(1-'Monte Carlo Inputs'!$C$11)+F7007*'Monte Carlo Inputs'!$C$12-F7007*'Monte Carlo Inputs'!$C$13-'Monte Carlo Inputs'!$C$14*(F7007-'Monte Carlo Inputs'!$C$17)</f>
        <v>1177.2349341941447</v>
      </c>
      <c r="L7007" s="16">
        <f>G7007*$E7007*(1-'Monte Carlo Inputs'!$C$11)+G7007*'Monte Carlo Inputs'!$C$12-G7007*'Monte Carlo Inputs'!$C$13-'Monte Carlo Inputs'!$C$14*(G7007-F7007)</f>
        <v>1305.2829643369121</v>
      </c>
      <c r="M7007" s="16">
        <f>H7007*$E7007*(1-'Monte Carlo Inputs'!$C$11)+H7007*'Monte Carlo Inputs'!$C$12-H7007*'Monte Carlo Inputs'!$C$13-'Monte Carlo Inputs'!$C$14*(H7007-G7007)</f>
        <v>1447.258798987679</v>
      </c>
      <c r="N7007" s="16">
        <f>I7007*$E7007*(1-'Monte Carlo Inputs'!$C$11)+I7007*'Monte Carlo Inputs'!$C$12-I7007*'Monte Carlo Inputs'!$C$13-'Monte Carlo Inputs'!$C$14*(I7007-H7007)</f>
        <v>1604.6773676474822</v>
      </c>
      <c r="O7007" s="16">
        <f>J7007*$E7007*(1-'Monte Carlo Inputs'!$C$11)+J7007*'Monte Carlo Inputs'!$C$12-J7007*'Monte Carlo Inputs'!$C$13-'Monte Carlo Inputs'!$C$14*(J7007-I7007)</f>
        <v>1779.2183789389937</v>
      </c>
    </row>
    <row r="7008" spans="1:15">
      <c r="A7008">
        <v>7004</v>
      </c>
      <c r="B7008" s="39">
        <v>0.66889411758211803</v>
      </c>
      <c r="C7008" s="39">
        <v>0.27404848842314622</v>
      </c>
      <c r="D7008" s="29">
        <f>'Monte Carlo Inputs'!$C$6+'Monte Carlo Inputs'!$D$6*B7008</f>
        <v>0.16964370335766032</v>
      </c>
      <c r="E7008" s="29">
        <f>'Monte Carlo Inputs'!$C$7+'Monte Carlo Inputs'!$D$7*C7008</f>
        <v>0.59263054918669367</v>
      </c>
      <c r="F7008" s="16">
        <f>'Monte Carlo Inputs'!$C$17*(1+$D7008)</f>
        <v>2841.1815198260933</v>
      </c>
      <c r="G7008" s="16">
        <f t="shared" ref="G7008:J7008" si="7002">F7008*(1+$D7008)</f>
        <v>3323.1700747607374</v>
      </c>
      <c r="H7008" s="16">
        <f t="shared" si="7002"/>
        <v>3886.9249531305018</v>
      </c>
      <c r="I7008" s="16">
        <f t="shared" si="7002"/>
        <v>4546.3172968528606</v>
      </c>
      <c r="J7008" s="16">
        <f t="shared" si="7002"/>
        <v>5317.5713997299672</v>
      </c>
      <c r="K7008" s="16">
        <f>F7008*$E7008*(1-'Monte Carlo Inputs'!$C$11)+F7008*'Monte Carlo Inputs'!$C$12-F7008*'Monte Carlo Inputs'!$C$13-'Monte Carlo Inputs'!$C$14*(F7008-'Monte Carlo Inputs'!$C$17)</f>
        <v>1313.8192497061734</v>
      </c>
      <c r="L7008" s="16">
        <f>G7008*$E7008*(1-'Monte Carlo Inputs'!$C$11)+G7008*'Monte Carlo Inputs'!$C$12-G7008*'Monte Carlo Inputs'!$C$13-'Monte Carlo Inputs'!$C$14*(G7008-F7008)</f>
        <v>1536.7004127689117</v>
      </c>
      <c r="M7008" s="16">
        <f>H7008*$E7008*(1-'Monte Carlo Inputs'!$C$11)+H7008*'Monte Carlo Inputs'!$C$12-H7008*'Monte Carlo Inputs'!$C$13-'Monte Carlo Inputs'!$C$14*(H7008-G7008)</f>
        <v>1797.3919617422746</v>
      </c>
      <c r="N7008" s="16">
        <f>I7008*$E7008*(1-'Monte Carlo Inputs'!$C$11)+I7008*'Monte Carlo Inputs'!$C$12-I7008*'Monte Carlo Inputs'!$C$13-'Monte Carlo Inputs'!$C$14*(I7008-H7008)</f>
        <v>2102.3081905175245</v>
      </c>
      <c r="O7008" s="16">
        <f>J7008*$E7008*(1-'Monte Carlo Inputs'!$C$11)+J7008*'Monte Carlo Inputs'!$C$12-J7008*'Monte Carlo Inputs'!$C$13-'Monte Carlo Inputs'!$C$14*(J7008-I7008)</f>
        <v>2458.9515375560591</v>
      </c>
    </row>
    <row r="7009" spans="1:15">
      <c r="A7009">
        <v>7005</v>
      </c>
      <c r="B7009" s="39">
        <v>-1.2129788316396424</v>
      </c>
      <c r="C7009" s="39">
        <v>0.35146968609827456</v>
      </c>
      <c r="D7009" s="29">
        <f>'Monte Carlo Inputs'!$C$6+'Monte Carlo Inputs'!$D$6*B7009</f>
        <v>4.7727981552433754E-2</v>
      </c>
      <c r="E7009" s="29">
        <f>'Monte Carlo Inputs'!$C$7+'Monte Carlo Inputs'!$D$7*C7009</f>
        <v>0.59540159951373317</v>
      </c>
      <c r="F7009" s="16">
        <f>'Monte Carlo Inputs'!$C$17*(1+$D7009)</f>
        <v>2545.0360399890174</v>
      </c>
      <c r="G7009" s="16">
        <f t="shared" ref="G7009:J7009" si="7003">F7009*(1+$D7009)</f>
        <v>2666.5054731558926</v>
      </c>
      <c r="H7009" s="16">
        <f t="shared" si="7003"/>
        <v>2793.772397188141</v>
      </c>
      <c r="I7009" s="16">
        <f t="shared" si="7003"/>
        <v>2927.1135146228353</v>
      </c>
      <c r="J7009" s="16">
        <f t="shared" si="7003"/>
        <v>3066.8187344506337</v>
      </c>
      <c r="K7009" s="16">
        <f>F7009*$E7009*(1-'Monte Carlo Inputs'!$C$11)+F7009*'Monte Carlo Inputs'!$C$12-F7009*'Monte Carlo Inputs'!$C$13-'Monte Carlo Inputs'!$C$14*(F7009-'Monte Carlo Inputs'!$C$17)</f>
        <v>1177.6495603345008</v>
      </c>
      <c r="L7009" s="16">
        <f>G7009*$E7009*(1-'Monte Carlo Inputs'!$C$11)+G7009*'Monte Carlo Inputs'!$C$12-G7009*'Monte Carlo Inputs'!$C$13-'Monte Carlo Inputs'!$C$14*(G7009-F7009)</f>
        <v>1233.8563968253782</v>
      </c>
      <c r="M7009" s="16">
        <f>H7009*$E7009*(1-'Monte Carlo Inputs'!$C$11)+H7009*'Monte Carlo Inputs'!$C$12-H7009*'Monte Carlo Inputs'!$C$13-'Monte Carlo Inputs'!$C$14*(H7009-G7009)</f>
        <v>1292.7458721714122</v>
      </c>
      <c r="N7009" s="16">
        <f>I7009*$E7009*(1-'Monte Carlo Inputs'!$C$11)+I7009*'Monte Carlo Inputs'!$C$12-I7009*'Monte Carlo Inputs'!$C$13-'Monte Carlo Inputs'!$C$14*(I7009-H7009)</f>
        <v>1354.4460233103941</v>
      </c>
      <c r="O7009" s="16">
        <f>J7009*$E7009*(1-'Monte Carlo Inputs'!$C$11)+J7009*'Monte Carlo Inputs'!$C$12-J7009*'Monte Carlo Inputs'!$C$13-'Monte Carlo Inputs'!$C$14*(J7009-I7009)</f>
        <v>1419.09099812472</v>
      </c>
    </row>
    <row r="7010" spans="1:15">
      <c r="A7010">
        <v>7006</v>
      </c>
      <c r="B7010" s="39">
        <v>-0.30588399062388721</v>
      </c>
      <c r="C7010" s="39">
        <v>-0.15068866462217775</v>
      </c>
      <c r="D7010" s="29">
        <f>'Monte Carlo Inputs'!$C$6+'Monte Carlo Inputs'!$D$6*B7010</f>
        <v>0.10649343770821018</v>
      </c>
      <c r="E7010" s="29">
        <f>'Monte Carlo Inputs'!$C$7+'Monte Carlo Inputs'!$D$7*C7010</f>
        <v>0.57742840736772072</v>
      </c>
      <c r="F7010" s="16">
        <f>'Monte Carlo Inputs'!$C$17*(1+$D7010)</f>
        <v>2687.7832095370136</v>
      </c>
      <c r="G7010" s="16">
        <f t="shared" ref="G7010:J7010" si="7004">F7010*(1+$D7010)</f>
        <v>2974.0144833350164</v>
      </c>
      <c r="H7010" s="16">
        <f t="shared" si="7004"/>
        <v>3290.7275094593683</v>
      </c>
      <c r="I7010" s="16">
        <f t="shared" si="7004"/>
        <v>3641.168394502673</v>
      </c>
      <c r="J7010" s="16">
        <f t="shared" si="7004"/>
        <v>4028.9289341077465</v>
      </c>
      <c r="K7010" s="16">
        <f>F7010*$E7010*(1-'Monte Carlo Inputs'!$C$11)+F7010*'Monte Carlo Inputs'!$C$12-F7010*'Monte Carlo Inputs'!$C$13-'Monte Carlo Inputs'!$C$14*(F7010-'Monte Carlo Inputs'!$C$17)</f>
        <v>1211.611351591808</v>
      </c>
      <c r="L7010" s="16">
        <f>G7010*$E7010*(1-'Monte Carlo Inputs'!$C$11)+G7010*'Monte Carlo Inputs'!$C$12-G7010*'Monte Carlo Inputs'!$C$13-'Monte Carlo Inputs'!$C$14*(G7010-F7010)</f>
        <v>1340.6400095891099</v>
      </c>
      <c r="M7010" s="16">
        <f>H7010*$E7010*(1-'Monte Carlo Inputs'!$C$11)+H7010*'Monte Carlo Inputs'!$C$12-H7010*'Monte Carlo Inputs'!$C$13-'Monte Carlo Inputs'!$C$14*(H7010-G7010)</f>
        <v>1483.4093729394219</v>
      </c>
      <c r="N7010" s="16">
        <f>I7010*$E7010*(1-'Monte Carlo Inputs'!$C$11)+I7010*'Monte Carlo Inputs'!$C$12-I7010*'Monte Carlo Inputs'!$C$13-'Monte Carlo Inputs'!$C$14*(I7010-H7010)</f>
        <v>1641.3827365923214</v>
      </c>
      <c r="O7010" s="16">
        <f>J7010*$E7010*(1-'Monte Carlo Inputs'!$C$11)+J7010*'Monte Carlo Inputs'!$C$12-J7010*'Monte Carlo Inputs'!$C$13-'Monte Carlo Inputs'!$C$14*(J7010-I7010)</f>
        <v>1816.1792268069471</v>
      </c>
    </row>
    <row r="7011" spans="1:15">
      <c r="A7011">
        <v>7007</v>
      </c>
      <c r="B7011" s="39">
        <v>0.70332466333605481</v>
      </c>
      <c r="C7011" s="39">
        <v>-0.14278226577610242</v>
      </c>
      <c r="D7011" s="29">
        <f>'Monte Carlo Inputs'!$C$6+'Monte Carlo Inputs'!$D$6*B7011</f>
        <v>0.17187426033520495</v>
      </c>
      <c r="E7011" s="29">
        <f>'Monte Carlo Inputs'!$C$7+'Monte Carlo Inputs'!$D$7*C7011</f>
        <v>0.57771139225772528</v>
      </c>
      <c r="F7011" s="16">
        <f>'Monte Carlo Inputs'!$C$17*(1+$D7011)</f>
        <v>2846.5997657802468</v>
      </c>
      <c r="G7011" s="16">
        <f t="shared" ref="G7011:J7011" si="7005">F7011*(1+$D7011)</f>
        <v>3335.8569949940947</v>
      </c>
      <c r="H7011" s="16">
        <f t="shared" si="7005"/>
        <v>3909.2049485927246</v>
      </c>
      <c r="I7011" s="16">
        <f t="shared" si="7005"/>
        <v>4581.0966576308219</v>
      </c>
      <c r="J7011" s="16">
        <f t="shared" si="7005"/>
        <v>5368.4692571851992</v>
      </c>
      <c r="K7011" s="16">
        <f>F7011*$E7011*(1-'Monte Carlo Inputs'!$C$11)+F7011*'Monte Carlo Inputs'!$C$12-F7011*'Monte Carlo Inputs'!$C$13-'Monte Carlo Inputs'!$C$14*(F7011-'Monte Carlo Inputs'!$C$17)</f>
        <v>1286.1827074556682</v>
      </c>
      <c r="L7011" s="16">
        <f>G7011*$E7011*(1-'Monte Carlo Inputs'!$C$11)+G7011*'Monte Carlo Inputs'!$C$12-G7011*'Monte Carlo Inputs'!$C$13-'Monte Carlo Inputs'!$C$14*(G7011-F7011)</f>
        <v>1507.2444089555429</v>
      </c>
      <c r="M7011" s="16">
        <f>H7011*$E7011*(1-'Monte Carlo Inputs'!$C$11)+H7011*'Monte Carlo Inputs'!$C$12-H7011*'Monte Carlo Inputs'!$C$13-'Monte Carlo Inputs'!$C$14*(H7011-G7011)</f>
        <v>1766.3009268891503</v>
      </c>
      <c r="N7011" s="16">
        <f>I7011*$E7011*(1-'Monte Carlo Inputs'!$C$11)+I7011*'Monte Carlo Inputs'!$C$12-I7011*'Monte Carlo Inputs'!$C$13-'Monte Carlo Inputs'!$C$14*(I7011-H7011)</f>
        <v>2069.8825922276096</v>
      </c>
      <c r="O7011" s="16">
        <f>J7011*$E7011*(1-'Monte Carlo Inputs'!$C$11)+J7011*'Monte Carlo Inputs'!$C$12-J7011*'Monte Carlo Inputs'!$C$13-'Monte Carlo Inputs'!$C$14*(J7011-I7011)</f>
        <v>2425.6421317474469</v>
      </c>
    </row>
    <row r="7012" spans="1:15">
      <c r="A7012">
        <v>7008</v>
      </c>
      <c r="B7012" s="39">
        <v>0.17463010649417293</v>
      </c>
      <c r="C7012" s="39">
        <v>-0.70600772443591564</v>
      </c>
      <c r="D7012" s="29">
        <f>'Monte Carlo Inputs'!$C$6+'Monte Carlo Inputs'!$D$6*B7012</f>
        <v>0.13762318162209206</v>
      </c>
      <c r="E7012" s="29">
        <f>'Monte Carlo Inputs'!$C$7+'Monte Carlo Inputs'!$D$7*C7012</f>
        <v>0.55755249342532454</v>
      </c>
      <c r="F7012" s="16">
        <f>'Monte Carlo Inputs'!$C$17*(1+$D7012)</f>
        <v>2763.4004704782242</v>
      </c>
      <c r="G7012" s="16">
        <f t="shared" ref="G7012:J7012" si="7006">F7012*(1+$D7012)</f>
        <v>3143.7084353214236</v>
      </c>
      <c r="H7012" s="16">
        <f t="shared" si="7006"/>
        <v>3576.3555922825667</v>
      </c>
      <c r="I7012" s="16">
        <f t="shared" si="7006"/>
        <v>4068.545027504455</v>
      </c>
      <c r="J7012" s="16">
        <f t="shared" si="7006"/>
        <v>4628.4711387623602</v>
      </c>
      <c r="K7012" s="16">
        <f>F7012*$E7012*(1-'Monte Carlo Inputs'!$C$11)+F7012*'Monte Carlo Inputs'!$C$12-F7012*'Monte Carlo Inputs'!$C$13-'Monte Carlo Inputs'!$C$14*(F7012-'Monte Carlo Inputs'!$C$17)</f>
        <v>1207.7608323413997</v>
      </c>
      <c r="L7012" s="16">
        <f>G7012*$E7012*(1-'Monte Carlo Inputs'!$C$11)+G7012*'Monte Carlo Inputs'!$C$12-G7012*'Monte Carlo Inputs'!$C$13-'Monte Carlo Inputs'!$C$14*(G7012-F7012)</f>
        <v>1373.9767207267694</v>
      </c>
      <c r="M7012" s="16">
        <f>H7012*$E7012*(1-'Monte Carlo Inputs'!$C$11)+H7012*'Monte Carlo Inputs'!$C$12-H7012*'Monte Carlo Inputs'!$C$13-'Monte Carlo Inputs'!$C$14*(H7012-G7012)</f>
        <v>1563.0677685078761</v>
      </c>
      <c r="N7012" s="16">
        <f>I7012*$E7012*(1-'Monte Carlo Inputs'!$C$11)+I7012*'Monte Carlo Inputs'!$C$12-I7012*'Monte Carlo Inputs'!$C$13-'Monte Carlo Inputs'!$C$14*(I7012-H7012)</f>
        <v>1778.1821279008734</v>
      </c>
      <c r="O7012" s="16">
        <f>J7012*$E7012*(1-'Monte Carlo Inputs'!$C$11)+J7012*'Monte Carlo Inputs'!$C$12-J7012*'Monte Carlo Inputs'!$C$13-'Monte Carlo Inputs'!$C$14*(J7012-I7012)</f>
        <v>2022.9012098461335</v>
      </c>
    </row>
    <row r="7013" spans="1:15">
      <c r="A7013">
        <v>7009</v>
      </c>
      <c r="B7013" s="39">
        <v>-1.0970807825643656</v>
      </c>
      <c r="C7013" s="39">
        <v>-0.51893264488542468</v>
      </c>
      <c r="D7013" s="29">
        <f>'Monte Carlo Inputs'!$C$6+'Monte Carlo Inputs'!$D$6*B7013</f>
        <v>5.5236349380704652E-2</v>
      </c>
      <c r="E7013" s="29">
        <f>'Monte Carlo Inputs'!$C$7+'Monte Carlo Inputs'!$D$7*C7013</f>
        <v>0.56424826249033677</v>
      </c>
      <c r="F7013" s="16">
        <f>'Monte Carlo Inputs'!$C$17*(1+$D7013)</f>
        <v>2563.2746162806702</v>
      </c>
      <c r="G7013" s="16">
        <f t="shared" ref="G7013:J7013" si="7007">F7013*(1+$D7013)</f>
        <v>2704.8605485442408</v>
      </c>
      <c r="H7013" s="16">
        <f t="shared" si="7007"/>
        <v>2854.2671708297148</v>
      </c>
      <c r="I7013" s="16">
        <f t="shared" si="7007"/>
        <v>3011.9264695035404</v>
      </c>
      <c r="J7013" s="16">
        <f t="shared" si="7007"/>
        <v>3178.2942922820303</v>
      </c>
      <c r="K7013" s="16">
        <f>F7013*$E7013*(1-'Monte Carlo Inputs'!$C$11)+F7013*'Monte Carlo Inputs'!$C$12-F7013*'Monte Carlo Inputs'!$C$13-'Monte Carlo Inputs'!$C$14*(F7013-'Monte Carlo Inputs'!$C$17)</f>
        <v>1129.558452028848</v>
      </c>
      <c r="L7013" s="16">
        <f>G7013*$E7013*(1-'Monte Carlo Inputs'!$C$11)+G7013*'Monte Carlo Inputs'!$C$12-G7013*'Monte Carlo Inputs'!$C$13-'Monte Carlo Inputs'!$C$14*(G7013-F7013)</f>
        <v>1191.9511373310415</v>
      </c>
      <c r="M7013" s="16">
        <f>H7013*$E7013*(1-'Monte Carlo Inputs'!$C$11)+H7013*'Monte Carlo Inputs'!$C$12-H7013*'Monte Carlo Inputs'!$C$13-'Monte Carlo Inputs'!$C$14*(H7013-G7013)</f>
        <v>1257.790166797387</v>
      </c>
      <c r="N7013" s="16">
        <f>I7013*$E7013*(1-'Monte Carlo Inputs'!$C$11)+I7013*'Monte Carlo Inputs'!$C$12-I7013*'Monte Carlo Inputs'!$C$13-'Monte Carlo Inputs'!$C$14*(I7013-H7013)</f>
        <v>1327.2659038982222</v>
      </c>
      <c r="O7013" s="16">
        <f>J7013*$E7013*(1-'Monte Carlo Inputs'!$C$11)+J7013*'Monte Carlo Inputs'!$C$12-J7013*'Monte Carlo Inputs'!$C$13-'Monte Carlo Inputs'!$C$14*(J7013-I7013)</f>
        <v>1400.5792270870413</v>
      </c>
    </row>
    <row r="7014" spans="1:15">
      <c r="A7014">
        <v>7010</v>
      </c>
      <c r="B7014" s="39">
        <v>0.93285819857209762</v>
      </c>
      <c r="C7014" s="39">
        <v>-0.49756042251640509</v>
      </c>
      <c r="D7014" s="29">
        <f>'Monte Carlo Inputs'!$C$6+'Monte Carlo Inputs'!$D$6*B7014</f>
        <v>0.18674441755723215</v>
      </c>
      <c r="E7014" s="29">
        <f>'Monte Carlo Inputs'!$C$7+'Monte Carlo Inputs'!$D$7*C7014</f>
        <v>0.56501321453917663</v>
      </c>
      <c r="F7014" s="16">
        <f>'Monte Carlo Inputs'!$C$17*(1+$D7014)</f>
        <v>2882.7208646882732</v>
      </c>
      <c r="G7014" s="16">
        <f t="shared" ref="G7014:J7014" si="7008">F7014*(1+$D7014)</f>
        <v>3421.0528935445654</v>
      </c>
      <c r="H7014" s="16">
        <f t="shared" si="7008"/>
        <v>4059.9154235820292</v>
      </c>
      <c r="I7014" s="16">
        <f t="shared" si="7008"/>
        <v>4818.0819646904783</v>
      </c>
      <c r="J7014" s="16">
        <f t="shared" si="7008"/>
        <v>5717.8318749296068</v>
      </c>
      <c r="K7014" s="16">
        <f>F7014*$E7014*(1-'Monte Carlo Inputs'!$C$11)+F7014*'Monte Carlo Inputs'!$C$12-F7014*'Monte Carlo Inputs'!$C$13-'Monte Carlo Inputs'!$C$14*(F7014-'Monte Carlo Inputs'!$C$17)</f>
        <v>1276.9727093602803</v>
      </c>
      <c r="L7014" s="16">
        <f>G7014*$E7014*(1-'Monte Carlo Inputs'!$C$11)+G7014*'Monte Carlo Inputs'!$C$12-G7014*'Monte Carlo Inputs'!$C$13-'Monte Carlo Inputs'!$C$14*(G7014-F7014)</f>
        <v>1515.4402342062467</v>
      </c>
      <c r="M7014" s="16">
        <f>H7014*$E7014*(1-'Monte Carlo Inputs'!$C$11)+H7014*'Monte Carlo Inputs'!$C$12-H7014*'Monte Carlo Inputs'!$C$13-'Monte Carlo Inputs'!$C$14*(H7014-G7014)</f>
        <v>1798.4402380858876</v>
      </c>
      <c r="N7014" s="16">
        <f>I7014*$E7014*(1-'Monte Carlo Inputs'!$C$11)+I7014*'Monte Carlo Inputs'!$C$12-I7014*'Monte Carlo Inputs'!$C$13-'Monte Carlo Inputs'!$C$14*(I7014-H7014)</f>
        <v>2134.2889128587262</v>
      </c>
      <c r="O7014" s="16">
        <f>J7014*$E7014*(1-'Monte Carlo Inputs'!$C$11)+J7014*'Monte Carlo Inputs'!$C$12-J7014*'Monte Carlo Inputs'!$C$13-'Monte Carlo Inputs'!$C$14*(J7014-I7014)</f>
        <v>2532.855452789388</v>
      </c>
    </row>
    <row r="7015" spans="1:15">
      <c r="A7015">
        <v>7011</v>
      </c>
      <c r="B7015" s="39">
        <v>-0.33188811544013819</v>
      </c>
      <c r="C7015" s="39">
        <v>-0.69341168606675463</v>
      </c>
      <c r="D7015" s="29">
        <f>'Monte Carlo Inputs'!$C$6+'Monte Carlo Inputs'!$D$6*B7015</f>
        <v>0.10480878006530314</v>
      </c>
      <c r="E7015" s="29">
        <f>'Monte Carlo Inputs'!$C$7+'Monte Carlo Inputs'!$D$7*C7015</f>
        <v>0.55800332933706964</v>
      </c>
      <c r="F7015" s="16">
        <f>'Monte Carlo Inputs'!$C$17*(1+$D7015)</f>
        <v>2683.6910076566287</v>
      </c>
      <c r="G7015" s="16">
        <f t="shared" ref="G7015:J7015" si="7009">F7015*(1+$D7015)</f>
        <v>2964.9653882413445</v>
      </c>
      <c r="H7015" s="16">
        <f t="shared" si="7009"/>
        <v>3275.7197935187683</v>
      </c>
      <c r="I7015" s="16">
        <f t="shared" si="7009"/>
        <v>3619.0439889132376</v>
      </c>
      <c r="J7015" s="16">
        <f t="shared" si="7009"/>
        <v>3998.3515743939029</v>
      </c>
      <c r="K7015" s="16">
        <f>F7015*$E7015*(1-'Monte Carlo Inputs'!$C$11)+F7015*'Monte Carlo Inputs'!$C$12-F7015*'Monte Carlo Inputs'!$C$13-'Monte Carlo Inputs'!$C$14*(F7015-'Monte Carlo Inputs'!$C$17)</f>
        <v>1172.6097033256433</v>
      </c>
      <c r="L7015" s="16">
        <f>G7015*$E7015*(1-'Monte Carlo Inputs'!$C$11)+G7015*'Monte Carlo Inputs'!$C$12-G7015*'Monte Carlo Inputs'!$C$13-'Monte Carlo Inputs'!$C$14*(G7015-F7015)</f>
        <v>1295.5094958239413</v>
      </c>
      <c r="M7015" s="16">
        <f>H7015*$E7015*(1-'Monte Carlo Inputs'!$C$11)+H7015*'Monte Carlo Inputs'!$C$12-H7015*'Monte Carlo Inputs'!$C$13-'Monte Carlo Inputs'!$C$14*(H7015-G7015)</f>
        <v>1431.290265644265</v>
      </c>
      <c r="N7015" s="16">
        <f>I7015*$E7015*(1-'Monte Carlo Inputs'!$C$11)+I7015*'Monte Carlo Inputs'!$C$12-I7015*'Monte Carlo Inputs'!$C$13-'Monte Carlo Inputs'!$C$14*(I7015-H7015)</f>
        <v>1581.3020523057842</v>
      </c>
      <c r="O7015" s="16">
        <f>J7015*$E7015*(1-'Monte Carlo Inputs'!$C$11)+J7015*'Monte Carlo Inputs'!$C$12-J7015*'Monte Carlo Inputs'!$C$13-'Monte Carlo Inputs'!$C$14*(J7015-I7015)</f>
        <v>1747.0363913227136</v>
      </c>
    </row>
    <row r="7016" spans="1:15">
      <c r="A7016">
        <v>7012</v>
      </c>
      <c r="B7016" s="39">
        <v>8.2429931273737753E-2</v>
      </c>
      <c r="C7016" s="39">
        <v>-2.1831556923721669</v>
      </c>
      <c r="D7016" s="29">
        <f>'Monte Carlo Inputs'!$C$6+'Monte Carlo Inputs'!$D$6*B7016</f>
        <v>0.13165006270499607</v>
      </c>
      <c r="E7016" s="29">
        <f>'Monte Carlo Inputs'!$C$7+'Monte Carlo Inputs'!$D$7*C7016</f>
        <v>0.50468258850843961</v>
      </c>
      <c r="F7016" s="16">
        <f>'Monte Carlo Inputs'!$C$17*(1+$D7016)</f>
        <v>2748.8911673167063</v>
      </c>
      <c r="G7016" s="16">
        <f t="shared" ref="G7016:J7016" si="7010">F7016*(1+$D7016)</f>
        <v>3110.7828618631606</v>
      </c>
      <c r="H7016" s="16">
        <f t="shared" si="7010"/>
        <v>3520.317620689073</v>
      </c>
      <c r="I7016" s="16">
        <f t="shared" si="7010"/>
        <v>3983.7676561942922</v>
      </c>
      <c r="J7016" s="16">
        <f t="shared" si="7010"/>
        <v>4508.2309179344065</v>
      </c>
      <c r="K7016" s="16">
        <f>F7016*$E7016*(1-'Monte Carlo Inputs'!$C$11)+F7016*'Monte Carlo Inputs'!$C$12-F7016*'Monte Carlo Inputs'!$C$13-'Monte Carlo Inputs'!$C$14*(F7016-'Monte Carlo Inputs'!$C$17)</f>
        <v>1097.7901663149241</v>
      </c>
      <c r="L7016" s="16">
        <f>G7016*$E7016*(1-'Monte Carlo Inputs'!$C$11)+G7016*'Monte Carlo Inputs'!$C$12-G7016*'Monte Carlo Inputs'!$C$13-'Monte Carlo Inputs'!$C$14*(G7016-F7016)</f>
        <v>1242.314310547212</v>
      </c>
      <c r="M7016" s="16">
        <f>H7016*$E7016*(1-'Monte Carlo Inputs'!$C$11)+H7016*'Monte Carlo Inputs'!$C$12-H7016*'Monte Carlo Inputs'!$C$13-'Monte Carlo Inputs'!$C$14*(H7016-G7016)</f>
        <v>1405.8650674300663</v>
      </c>
      <c r="N7016" s="16">
        <f>I7016*$E7016*(1-'Monte Carlo Inputs'!$C$11)+I7016*'Monte Carlo Inputs'!$C$12-I7016*'Monte Carlo Inputs'!$C$13-'Monte Carlo Inputs'!$C$14*(I7016-H7016)</f>
        <v>1590.9472917119986</v>
      </c>
      <c r="O7016" s="16">
        <f>J7016*$E7016*(1-'Monte Carlo Inputs'!$C$11)+J7016*'Monte Carlo Inputs'!$C$12-J7016*'Monte Carlo Inputs'!$C$13-'Monte Carlo Inputs'!$C$14*(J7016-I7016)</f>
        <v>1800.3956024262268</v>
      </c>
    </row>
    <row r="7017" spans="1:15">
      <c r="A7017">
        <v>7013</v>
      </c>
      <c r="B7017" s="39">
        <v>-0.13629718997048598</v>
      </c>
      <c r="C7017" s="39">
        <v>-0.21556378785801289</v>
      </c>
      <c r="D7017" s="29">
        <f>'Monte Carlo Inputs'!$C$6+'Monte Carlo Inputs'!$D$6*B7017</f>
        <v>0.11747999087528166</v>
      </c>
      <c r="E7017" s="29">
        <f>'Monte Carlo Inputs'!$C$7+'Monte Carlo Inputs'!$D$7*C7017</f>
        <v>0.57510640464937302</v>
      </c>
      <c r="F7017" s="16">
        <f>'Monte Carlo Inputs'!$C$17*(1+$D7017)</f>
        <v>2714.470645835147</v>
      </c>
      <c r="G7017" s="16">
        <f t="shared" ref="G7017:J7017" si="7011">F7017*(1+$D7017)</f>
        <v>3033.36663253908</v>
      </c>
      <c r="H7017" s="16">
        <f t="shared" si="7011"/>
        <v>3389.7265168511553</v>
      </c>
      <c r="I7017" s="16">
        <f t="shared" si="7011"/>
        <v>3787.9515571205297</v>
      </c>
      <c r="J7017" s="16">
        <f t="shared" si="7011"/>
        <v>4232.9600714870585</v>
      </c>
      <c r="K7017" s="16">
        <f>F7017*$E7017*(1-'Monte Carlo Inputs'!$C$11)+F7017*'Monte Carlo Inputs'!$C$12-F7017*'Monte Carlo Inputs'!$C$13-'Monte Carlo Inputs'!$C$14*(F7017-'Monte Carlo Inputs'!$C$17)</f>
        <v>1219.5609046196664</v>
      </c>
      <c r="L7017" s="16">
        <f>G7017*$E7017*(1-'Monte Carlo Inputs'!$C$11)+G7017*'Monte Carlo Inputs'!$C$12-G7017*'Monte Carlo Inputs'!$C$13-'Monte Carlo Inputs'!$C$14*(G7017-F7017)</f>
        <v>1362.8349085662351</v>
      </c>
      <c r="M7017" s="16">
        <f>H7017*$E7017*(1-'Monte Carlo Inputs'!$C$11)+H7017*'Monte Carlo Inputs'!$C$12-H7017*'Monte Carlo Inputs'!$C$13-'Monte Carlo Inputs'!$C$14*(H7017-G7017)</f>
        <v>1522.940741189112</v>
      </c>
      <c r="N7017" s="16">
        <f>I7017*$E7017*(1-'Monte Carlo Inputs'!$C$11)+I7017*'Monte Carlo Inputs'!$C$12-I7017*'Monte Carlo Inputs'!$C$13-'Monte Carlo Inputs'!$C$14*(I7017-H7017)</f>
        <v>1701.8558055676037</v>
      </c>
      <c r="O7017" s="16">
        <f>J7017*$E7017*(1-'Monte Carlo Inputs'!$C$11)+J7017*'Monte Carlo Inputs'!$C$12-J7017*'Monte Carlo Inputs'!$C$13-'Monte Carlo Inputs'!$C$14*(J7017-I7017)</f>
        <v>1901.7898100767306</v>
      </c>
    </row>
    <row r="7018" spans="1:15">
      <c r="A7018">
        <v>7014</v>
      </c>
      <c r="B7018" s="39">
        <v>-0.30746137373415322</v>
      </c>
      <c r="C7018" s="39">
        <v>-0.32586151086055742</v>
      </c>
      <c r="D7018" s="29">
        <f>'Monte Carlo Inputs'!$C$6+'Monte Carlo Inputs'!$D$6*B7018</f>
        <v>0.10639124813131501</v>
      </c>
      <c r="E7018" s="29">
        <f>'Monte Carlo Inputs'!$C$7+'Monte Carlo Inputs'!$D$7*C7018</f>
        <v>0.57115864162611907</v>
      </c>
      <c r="F7018" s="16">
        <f>'Monte Carlo Inputs'!$C$17*(1+$D7018)</f>
        <v>2687.5349808357773</v>
      </c>
      <c r="G7018" s="16">
        <f t="shared" ref="G7018:J7018" si="7012">F7018*(1+$D7018)</f>
        <v>2973.4651818434654</v>
      </c>
      <c r="H7018" s="16">
        <f t="shared" si="7012"/>
        <v>3289.8158538147991</v>
      </c>
      <c r="I7018" s="16">
        <f t="shared" si="7012"/>
        <v>3639.8234686243431</v>
      </c>
      <c r="J7018" s="16">
        <f t="shared" si="7012"/>
        <v>4027.0688304289392</v>
      </c>
      <c r="K7018" s="16">
        <f>F7018*$E7018*(1-'Monte Carlo Inputs'!$C$11)+F7018*'Monte Carlo Inputs'!$C$12-F7018*'Monte Carlo Inputs'!$C$13-'Monte Carlo Inputs'!$C$14*(F7018-'Monte Carlo Inputs'!$C$17)</f>
        <v>1199.5055343296624</v>
      </c>
      <c r="L7018" s="16">
        <f>G7018*$E7018*(1-'Monte Carlo Inputs'!$C$11)+G7018*'Monte Carlo Inputs'!$C$12-G7018*'Monte Carlo Inputs'!$C$13-'Monte Carlo Inputs'!$C$14*(G7018-F7018)</f>
        <v>1327.1224252674153</v>
      </c>
      <c r="M7018" s="16">
        <f>H7018*$E7018*(1-'Monte Carlo Inputs'!$C$11)+H7018*'Monte Carlo Inputs'!$C$12-H7018*'Monte Carlo Inputs'!$C$13-'Monte Carlo Inputs'!$C$14*(H7018-G7018)</f>
        <v>1468.3166365146733</v>
      </c>
      <c r="N7018" s="16">
        <f>I7018*$E7018*(1-'Monte Carlo Inputs'!$C$11)+I7018*'Monte Carlo Inputs'!$C$12-I7018*'Monte Carlo Inputs'!$C$13-'Monte Carlo Inputs'!$C$14*(I7018-H7018)</f>
        <v>1624.5326761254437</v>
      </c>
      <c r="O7018" s="16">
        <f>J7018*$E7018*(1-'Monte Carlo Inputs'!$C$11)+J7018*'Monte Carlo Inputs'!$C$12-J7018*'Monte Carlo Inputs'!$C$13-'Monte Carlo Inputs'!$C$14*(J7018-I7018)</f>
        <v>1797.3687351685346</v>
      </c>
    </row>
    <row r="7019" spans="1:15">
      <c r="A7019">
        <v>7015</v>
      </c>
      <c r="B7019" s="39">
        <v>1.8641172097193783</v>
      </c>
      <c r="C7019" s="39">
        <v>-1.0764618692934478</v>
      </c>
      <c r="D7019" s="29">
        <f>'Monte Carlo Inputs'!$C$6+'Monte Carlo Inputs'!$D$6*B7019</f>
        <v>0.24707533127730777</v>
      </c>
      <c r="E7019" s="29">
        <f>'Monte Carlo Inputs'!$C$7+'Monte Carlo Inputs'!$D$7*C7019</f>
        <v>0.54429324259885026</v>
      </c>
      <c r="F7019" s="16">
        <f>'Monte Carlo Inputs'!$C$17*(1+$D7019)</f>
        <v>3029.2706872057088</v>
      </c>
      <c r="G7019" s="16">
        <f t="shared" ref="G7019:J7019" si="7013">F7019*(1+$D7019)</f>
        <v>3777.728745775697</v>
      </c>
      <c r="H7019" s="16">
        <f t="shared" si="7013"/>
        <v>4711.1123271140359</v>
      </c>
      <c r="I7019" s="16">
        <f t="shared" si="7013"/>
        <v>5875.1119660203449</v>
      </c>
      <c r="J7019" s="16">
        <f t="shared" si="7013"/>
        <v>7326.707201316096</v>
      </c>
      <c r="K7019" s="16">
        <f>F7019*$E7019*(1-'Monte Carlo Inputs'!$C$11)+F7019*'Monte Carlo Inputs'!$C$12-F7019*'Monte Carlo Inputs'!$C$13-'Monte Carlo Inputs'!$C$14*(F7019-'Monte Carlo Inputs'!$C$17)</f>
        <v>1299.2978143259652</v>
      </c>
      <c r="L7019" s="16">
        <f>G7019*$E7019*(1-'Monte Carlo Inputs'!$C$11)+G7019*'Monte Carlo Inputs'!$C$12-G7019*'Monte Carlo Inputs'!$C$13-'Monte Carlo Inputs'!$C$14*(G7019-F7019)</f>
        <v>1620.3222522284348</v>
      </c>
      <c r="M7019" s="16">
        <f>H7019*$E7019*(1-'Monte Carlo Inputs'!$C$11)+H7019*'Monte Carlo Inputs'!$C$12-H7019*'Monte Carlo Inputs'!$C$13-'Monte Carlo Inputs'!$C$14*(H7019-G7019)</f>
        <v>2020.6639094737686</v>
      </c>
      <c r="N7019" s="16">
        <f>I7019*$E7019*(1-'Monte Carlo Inputs'!$C$11)+I7019*'Monte Carlo Inputs'!$C$12-I7019*'Monte Carlo Inputs'!$C$13-'Monte Carlo Inputs'!$C$14*(I7019-H7019)</f>
        <v>2519.9201143071</v>
      </c>
      <c r="O7019" s="16">
        <f>J7019*$E7019*(1-'Monte Carlo Inputs'!$C$11)+J7019*'Monte Carlo Inputs'!$C$12-J7019*'Monte Carlo Inputs'!$C$13-'Monte Carlo Inputs'!$C$14*(J7019-I7019)</f>
        <v>3142.5302113418784</v>
      </c>
    </row>
    <row r="7020" spans="1:15">
      <c r="A7020">
        <v>7016</v>
      </c>
      <c r="B7020" s="39">
        <v>-1.8249923913240031</v>
      </c>
      <c r="C7020" s="39">
        <v>-0.21093593076333916</v>
      </c>
      <c r="D7020" s="29">
        <f>'Monte Carlo Inputs'!$C$6+'Monte Carlo Inputs'!$D$6*B7020</f>
        <v>8.0791439864539433E-3</v>
      </c>
      <c r="E7020" s="29">
        <f>'Monte Carlo Inputs'!$C$7+'Monte Carlo Inputs'!$D$7*C7020</f>
        <v>0.57527204436176149</v>
      </c>
      <c r="F7020" s="16">
        <f>'Monte Carlo Inputs'!$C$17*(1+$D7020)</f>
        <v>2448.7250486574958</v>
      </c>
      <c r="G7020" s="16">
        <f t="shared" ref="G7020:J7020" si="7014">F7020*(1+$D7020)</f>
        <v>2468.5086509088364</v>
      </c>
      <c r="H7020" s="16">
        <f t="shared" si="7014"/>
        <v>2488.4520877313362</v>
      </c>
      <c r="I7020" s="16">
        <f t="shared" si="7014"/>
        <v>2508.55665045151</v>
      </c>
      <c r="J7020" s="16">
        <f t="shared" si="7014"/>
        <v>2528.8236408286848</v>
      </c>
      <c r="K7020" s="16">
        <f>F7020*$E7020*(1-'Monte Carlo Inputs'!$C$11)+F7020*'Monte Carlo Inputs'!$C$12-F7020*'Monte Carlo Inputs'!$C$13-'Monte Carlo Inputs'!$C$14*(F7020-'Monte Carlo Inputs'!$C$17)</f>
        <v>1096.4685001305784</v>
      </c>
      <c r="L7020" s="16">
        <f>G7020*$E7020*(1-'Monte Carlo Inputs'!$C$11)+G7020*'Monte Carlo Inputs'!$C$12-G7020*'Monte Carlo Inputs'!$C$13-'Monte Carlo Inputs'!$C$14*(G7020-F7020)</f>
        <v>1105.3270270197445</v>
      </c>
      <c r="M7020" s="16">
        <f>H7020*$E7020*(1-'Monte Carlo Inputs'!$C$11)+H7020*'Monte Carlo Inputs'!$C$12-H7020*'Monte Carlo Inputs'!$C$13-'Monte Carlo Inputs'!$C$14*(H7020-G7020)</f>
        <v>1114.2571232231564</v>
      </c>
      <c r="N7020" s="16">
        <f>I7020*$E7020*(1-'Monte Carlo Inputs'!$C$11)+I7020*'Monte Carlo Inputs'!$C$12-I7020*'Monte Carlo Inputs'!$C$13-'Monte Carlo Inputs'!$C$14*(I7020-H7020)</f>
        <v>1123.2593669596081</v>
      </c>
      <c r="O7020" s="16">
        <f>J7020*$E7020*(1-'Monte Carlo Inputs'!$C$11)+J7020*'Monte Carlo Inputs'!$C$12-J7020*'Monte Carlo Inputs'!$C$13-'Monte Carlo Inputs'!$C$14*(J7020-I7020)</f>
        <v>1132.3343411194082</v>
      </c>
    </row>
    <row r="7021" spans="1:15">
      <c r="A7021">
        <v>7017</v>
      </c>
      <c r="B7021" s="39">
        <v>-0.20967139728798032</v>
      </c>
      <c r="C7021" s="39">
        <v>0.2171948780093173</v>
      </c>
      <c r="D7021" s="29">
        <f>'Monte Carlo Inputs'!$C$6+'Monte Carlo Inputs'!$D$6*B7021</f>
        <v>0.11272649811122551</v>
      </c>
      <c r="E7021" s="29">
        <f>'Monte Carlo Inputs'!$C$7+'Monte Carlo Inputs'!$D$7*C7021</f>
        <v>0.59059565150412752</v>
      </c>
      <c r="F7021" s="16">
        <f>'Monte Carlo Inputs'!$C$17*(1+$D7021)</f>
        <v>2702.9239365619783</v>
      </c>
      <c r="G7021" s="16">
        <f t="shared" ref="G7021:J7021" si="7015">F7021*(1+$D7021)</f>
        <v>3007.6150865916184</v>
      </c>
      <c r="H7021" s="16">
        <f t="shared" si="7015"/>
        <v>3346.6530029695818</v>
      </c>
      <c r="I7021" s="16">
        <f t="shared" si="7015"/>
        <v>3723.9094763877597</v>
      </c>
      <c r="J7021" s="16">
        <f t="shared" si="7015"/>
        <v>4143.6927509441593</v>
      </c>
      <c r="K7021" s="16">
        <f>F7021*$E7021*(1-'Monte Carlo Inputs'!$C$11)+F7021*'Monte Carlo Inputs'!$C$12-F7021*'Monte Carlo Inputs'!$C$13-'Monte Carlo Inputs'!$C$14*(F7021-'Monte Carlo Inputs'!$C$17)</f>
        <v>1243.9908698728784</v>
      </c>
      <c r="L7021" s="16">
        <f>G7021*$E7021*(1-'Monte Carlo Inputs'!$C$11)+G7021*'Monte Carlo Inputs'!$C$12-G7021*'Monte Carlo Inputs'!$C$13-'Monte Carlo Inputs'!$C$14*(G7021-F7021)</f>
        <v>1384.2216043159854</v>
      </c>
      <c r="M7021" s="16">
        <f>H7021*$E7021*(1-'Monte Carlo Inputs'!$C$11)+H7021*'Monte Carlo Inputs'!$C$12-H7021*'Monte Carlo Inputs'!$C$13-'Monte Carlo Inputs'!$C$14*(H7021-G7021)</f>
        <v>1540.2600583804287</v>
      </c>
      <c r="N7021" s="16">
        <f>I7021*$E7021*(1-'Monte Carlo Inputs'!$C$11)+I7021*'Monte Carlo Inputs'!$C$12-I7021*'Monte Carlo Inputs'!$C$13-'Monte Carlo Inputs'!$C$14*(I7021-H7021)</f>
        <v>1713.8881809422464</v>
      </c>
      <c r="O7021" s="16">
        <f>J7021*$E7021*(1-'Monte Carlo Inputs'!$C$11)+J7021*'Monte Carlo Inputs'!$C$12-J7021*'Monte Carlo Inputs'!$C$13-'Monte Carlo Inputs'!$C$14*(J7021-I7021)</f>
        <v>1907.0887937340844</v>
      </c>
    </row>
    <row r="7022" spans="1:15">
      <c r="A7022">
        <v>7018</v>
      </c>
      <c r="B7022" s="39">
        <v>0.25687638480160191</v>
      </c>
      <c r="C7022" s="39">
        <v>-0.31214040678349481</v>
      </c>
      <c r="D7022" s="29">
        <f>'Monte Carlo Inputs'!$C$6+'Monte Carlo Inputs'!$D$6*B7022</f>
        <v>0.14295144482380842</v>
      </c>
      <c r="E7022" s="29">
        <f>'Monte Carlo Inputs'!$C$7+'Monte Carlo Inputs'!$D$7*C7022</f>
        <v>0.57164974575627769</v>
      </c>
      <c r="F7022" s="16">
        <f>'Monte Carlo Inputs'!$C$17*(1+$D7022)</f>
        <v>2776.3433546215138</v>
      </c>
      <c r="G7022" s="16">
        <f t="shared" ref="G7022:J7022" si="7016">F7022*(1+$D7022)</f>
        <v>3173.2256484916384</v>
      </c>
      <c r="H7022" s="16">
        <f t="shared" si="7016"/>
        <v>3626.8428396954846</v>
      </c>
      <c r="I7022" s="16">
        <f t="shared" si="7016"/>
        <v>4145.3052637788387</v>
      </c>
      <c r="J7022" s="16">
        <f t="shared" si="7016"/>
        <v>4737.882640471762</v>
      </c>
      <c r="K7022" s="16">
        <f>F7022*$E7022*(1-'Monte Carlo Inputs'!$C$11)+F7022*'Monte Carlo Inputs'!$C$12-F7022*'Monte Carlo Inputs'!$C$13-'Monte Carlo Inputs'!$C$14*(F7022-'Monte Carlo Inputs'!$C$17)</f>
        <v>1241.4584432809127</v>
      </c>
      <c r="L7022" s="16">
        <f>G7022*$E7022*(1-'Monte Carlo Inputs'!$C$11)+G7022*'Monte Carlo Inputs'!$C$12-G7022*'Monte Carlo Inputs'!$C$13-'Monte Carlo Inputs'!$C$14*(G7022-F7022)</f>
        <v>1418.926721436635</v>
      </c>
      <c r="M7022" s="16">
        <f>H7022*$E7022*(1-'Monte Carlo Inputs'!$C$11)+H7022*'Monte Carlo Inputs'!$C$12-H7022*'Monte Carlo Inputs'!$C$13-'Monte Carlo Inputs'!$C$14*(H7022-G7022)</f>
        <v>1621.7643463651114</v>
      </c>
      <c r="N7022" s="16">
        <f>I7022*$E7022*(1-'Monte Carlo Inputs'!$C$11)+I7022*'Monte Carlo Inputs'!$C$12-I7022*'Monte Carlo Inputs'!$C$13-'Monte Carlo Inputs'!$C$14*(I7022-H7022)</f>
        <v>1853.5979028417435</v>
      </c>
      <c r="O7022" s="16">
        <f>J7022*$E7022*(1-'Monte Carlo Inputs'!$C$11)+J7022*'Monte Carlo Inputs'!$C$12-J7022*'Monte Carlo Inputs'!$C$13-'Monte Carlo Inputs'!$C$14*(J7022-I7022)</f>
        <v>2118.5724011753518</v>
      </c>
    </row>
    <row r="7023" spans="1:15">
      <c r="A7023">
        <v>7019</v>
      </c>
      <c r="B7023" s="39">
        <v>-1.5413287662045103</v>
      </c>
      <c r="C7023" s="39">
        <v>-0.55282415403657692</v>
      </c>
      <c r="D7023" s="29">
        <f>'Monte Carlo Inputs'!$C$6+'Monte Carlo Inputs'!$D$6*B7023</f>
        <v>2.6456078317027024E-2</v>
      </c>
      <c r="E7023" s="29">
        <f>'Monte Carlo Inputs'!$C$7+'Monte Carlo Inputs'!$D$7*C7023</f>
        <v>0.56303522161345387</v>
      </c>
      <c r="F7023" s="16">
        <f>'Monte Carlo Inputs'!$C$17*(1+$D7023)</f>
        <v>2493.364459839891</v>
      </c>
      <c r="G7023" s="16">
        <f t="shared" ref="G7023:J7023" si="7017">F7023*(1+$D7023)</f>
        <v>2559.3291052623072</v>
      </c>
      <c r="H7023" s="16">
        <f t="shared" si="7017"/>
        <v>2627.0389165101737</v>
      </c>
      <c r="I7023" s="16">
        <f t="shared" si="7017"/>
        <v>2696.5400638272449</v>
      </c>
      <c r="J7023" s="16">
        <f t="shared" si="7017"/>
        <v>2767.87993894086</v>
      </c>
      <c r="K7023" s="16">
        <f>F7023*$E7023*(1-'Monte Carlo Inputs'!$C$11)+F7023*'Monte Carlo Inputs'!$C$12-F7023*'Monte Carlo Inputs'!$C$13-'Monte Carlo Inputs'!$C$14*(F7023-'Monte Carlo Inputs'!$C$17)</f>
        <v>1095.4883524490579</v>
      </c>
      <c r="L7023" s="16">
        <f>G7023*$E7023*(1-'Monte Carlo Inputs'!$C$11)+G7023*'Monte Carlo Inputs'!$C$12-G7023*'Monte Carlo Inputs'!$C$13-'Monte Carlo Inputs'!$C$14*(G7023-F7023)</f>
        <v>1124.4706780968411</v>
      </c>
      <c r="M7023" s="16">
        <f>H7023*$E7023*(1-'Monte Carlo Inputs'!$C$11)+H7023*'Monte Carlo Inputs'!$C$12-H7023*'Monte Carlo Inputs'!$C$13-'Monte Carlo Inputs'!$C$14*(H7023-G7023)</f>
        <v>1154.2197624217717</v>
      </c>
      <c r="N7023" s="16">
        <f>I7023*$E7023*(1-'Monte Carlo Inputs'!$C$11)+I7023*'Monte Carlo Inputs'!$C$12-I7023*'Monte Carlo Inputs'!$C$13-'Monte Carlo Inputs'!$C$14*(I7023-H7023)</f>
        <v>1184.7558908514627</v>
      </c>
      <c r="O7023" s="16">
        <f>J7023*$E7023*(1-'Monte Carlo Inputs'!$C$11)+J7023*'Monte Carlo Inputs'!$C$12-J7023*'Monte Carlo Inputs'!$C$13-'Monte Carlo Inputs'!$C$14*(J7023-I7023)</f>
        <v>1216.0998854863881</v>
      </c>
    </row>
    <row r="7024" spans="1:15">
      <c r="A7024">
        <v>7020</v>
      </c>
      <c r="B7024" s="39">
        <v>-1.4739889099287138</v>
      </c>
      <c r="C7024" s="39">
        <v>-0.63941284238888818</v>
      </c>
      <c r="D7024" s="29">
        <f>'Monte Carlo Inputs'!$C$6+'Monte Carlo Inputs'!$D$6*B7024</f>
        <v>3.0818640193225444E-2</v>
      </c>
      <c r="E7024" s="29">
        <f>'Monte Carlo Inputs'!$C$7+'Monte Carlo Inputs'!$D$7*C7024</f>
        <v>0.55993604954712362</v>
      </c>
      <c r="F7024" s="16">
        <f>'Monte Carlo Inputs'!$C$17*(1+$D7024)</f>
        <v>2503.9615588933648</v>
      </c>
      <c r="G7024" s="16">
        <f t="shared" ref="G7024:J7024" si="7018">F7024*(1+$D7024)</f>
        <v>2581.1302492345676</v>
      </c>
      <c r="H7024" s="16">
        <f t="shared" si="7018"/>
        <v>2660.6771736775781</v>
      </c>
      <c r="I7024" s="16">
        <f t="shared" si="7018"/>
        <v>2742.6756261634755</v>
      </c>
      <c r="J7024" s="16">
        <f t="shared" si="7018"/>
        <v>2827.2011594529372</v>
      </c>
      <c r="K7024" s="16">
        <f>F7024*$E7024*(1-'Monte Carlo Inputs'!$C$11)+F7024*'Monte Carlo Inputs'!$C$12-F7024*'Monte Carlo Inputs'!$C$13-'Monte Carlo Inputs'!$C$14*(F7024-'Monte Carlo Inputs'!$C$17)</f>
        <v>1094.7954209531674</v>
      </c>
      <c r="L7024" s="16">
        <f>G7024*$E7024*(1-'Monte Carlo Inputs'!$C$11)+G7024*'Monte Carlo Inputs'!$C$12-G7024*'Monte Carlo Inputs'!$C$13-'Monte Carlo Inputs'!$C$14*(G7024-F7024)</f>
        <v>1128.5355271167141</v>
      </c>
      <c r="M7024" s="16">
        <f>H7024*$E7024*(1-'Monte Carlo Inputs'!$C$11)+H7024*'Monte Carlo Inputs'!$C$12-H7024*'Monte Carlo Inputs'!$C$13-'Monte Carlo Inputs'!$C$14*(H7024-G7024)</f>
        <v>1163.3154574721959</v>
      </c>
      <c r="N7024" s="16">
        <f>I7024*$E7024*(1-'Monte Carlo Inputs'!$C$11)+I7024*'Monte Carlo Inputs'!$C$12-I7024*'Monte Carlo Inputs'!$C$13-'Monte Carlo Inputs'!$C$14*(I7024-H7024)</f>
        <v>1199.1672579872493</v>
      </c>
      <c r="O7024" s="16">
        <f>J7024*$E7024*(1-'Monte Carlo Inputs'!$C$11)+J7024*'Monte Carlo Inputs'!$C$12-J7024*'Monte Carlo Inputs'!$C$13-'Monte Carlo Inputs'!$C$14*(J7024-I7024)</f>
        <v>1236.1239622426549</v>
      </c>
    </row>
    <row r="7025" spans="1:15">
      <c r="A7025">
        <v>7021</v>
      </c>
      <c r="B7025" s="39">
        <v>0.58777831688849125</v>
      </c>
      <c r="C7025" s="39">
        <v>-0.87707168667800384</v>
      </c>
      <c r="D7025" s="29">
        <f>'Monte Carlo Inputs'!$C$6+'Monte Carlo Inputs'!$D$6*B7025</f>
        <v>0.16438867729680851</v>
      </c>
      <c r="E7025" s="29">
        <f>'Monte Carlo Inputs'!$C$7+'Monte Carlo Inputs'!$D$7*C7025</f>
        <v>0.55142979237251089</v>
      </c>
      <c r="F7025" s="16">
        <f>'Monte Carlo Inputs'!$C$17*(1+$D7025)</f>
        <v>2828.4165360216784</v>
      </c>
      <c r="G7025" s="16">
        <f t="shared" ref="G7025:J7025" si="7019">F7025*(1+$D7025)</f>
        <v>3293.3761892227035</v>
      </c>
      <c r="H7025" s="16">
        <f t="shared" si="7019"/>
        <v>3834.7699448098278</v>
      </c>
      <c r="I7025" s="16">
        <f t="shared" si="7019"/>
        <v>4465.1627037746712</v>
      </c>
      <c r="J7025" s="16">
        <f t="shared" si="7019"/>
        <v>5199.184894563231</v>
      </c>
      <c r="K7025" s="16">
        <f>F7025*$E7025*(1-'Monte Carlo Inputs'!$C$11)+F7025*'Monte Carlo Inputs'!$C$12-F7025*'Monte Carlo Inputs'!$C$13-'Monte Carlo Inputs'!$C$14*(F7025-'Monte Carlo Inputs'!$C$17)</f>
        <v>1224.8118421720874</v>
      </c>
      <c r="L7025" s="16">
        <f>G7025*$E7025*(1-'Monte Carlo Inputs'!$C$11)+G7025*'Monte Carlo Inputs'!$C$12-G7025*'Monte Carlo Inputs'!$C$13-'Monte Carlo Inputs'!$C$14*(G7025-F7025)</f>
        <v>1426.1570408442246</v>
      </c>
      <c r="M7025" s="16">
        <f>H7025*$E7025*(1-'Monte Carlo Inputs'!$C$11)+H7025*'Monte Carlo Inputs'!$C$12-H7025*'Monte Carlo Inputs'!$C$13-'Monte Carlo Inputs'!$C$14*(H7025-G7025)</f>
        <v>1660.6011104061376</v>
      </c>
      <c r="N7025" s="16">
        <f>I7025*$E7025*(1-'Monte Carlo Inputs'!$C$11)+I7025*'Monte Carlo Inputs'!$C$12-I7025*'Monte Carlo Inputs'!$C$13-'Monte Carlo Inputs'!$C$14*(I7025-H7025)</f>
        <v>1933.5851304634143</v>
      </c>
      <c r="O7025" s="16">
        <f>J7025*$E7025*(1-'Monte Carlo Inputs'!$C$11)+J7025*'Monte Carlo Inputs'!$C$12-J7025*'Monte Carlo Inputs'!$C$13-'Monte Carlo Inputs'!$C$14*(J7025-I7025)</f>
        <v>2251.4446325010717</v>
      </c>
    </row>
    <row r="7026" spans="1:15">
      <c r="A7026">
        <v>7022</v>
      </c>
      <c r="B7026" s="39">
        <v>-2.8899879019995645</v>
      </c>
      <c r="C7026" s="39">
        <v>-0.13907844700162256</v>
      </c>
      <c r="D7026" s="29">
        <f>'Monte Carlo Inputs'!$C$6+'Monte Carlo Inputs'!$D$6*B7026</f>
        <v>-6.0915788140622706E-2</v>
      </c>
      <c r="E7026" s="29">
        <f>'Monte Carlo Inputs'!$C$7+'Monte Carlo Inputs'!$D$7*C7026</f>
        <v>0.57784395890012452</v>
      </c>
      <c r="F7026" s="16">
        <f>'Monte Carlo Inputs'!$C$17*(1+$D7026)</f>
        <v>2281.1294590276138</v>
      </c>
      <c r="G7026" s="16">
        <f t="shared" ref="G7026:J7026" si="7020">F7026*(1+$D7026)</f>
        <v>2142.1726601801543</v>
      </c>
      <c r="H7026" s="16">
        <f t="shared" si="7020"/>
        <v>2011.6805242519858</v>
      </c>
      <c r="I7026" s="16">
        <f t="shared" si="7020"/>
        <v>1889.1374196300351</v>
      </c>
      <c r="J7026" s="16">
        <f t="shared" si="7020"/>
        <v>1774.0591248073292</v>
      </c>
      <c r="K7026" s="16">
        <f>F7026*$E7026*(1-'Monte Carlo Inputs'!$C$11)+F7026*'Monte Carlo Inputs'!$C$12-F7026*'Monte Carlo Inputs'!$C$13-'Monte Carlo Inputs'!$C$14*(F7026-'Monte Carlo Inputs'!$C$17)</f>
        <v>1022.8117584664597</v>
      </c>
      <c r="L7026" s="16">
        <f>G7026*$E7026*(1-'Monte Carlo Inputs'!$C$11)+G7026*'Monte Carlo Inputs'!$C$12-G7026*'Monte Carlo Inputs'!$C$13-'Monte Carlo Inputs'!$C$14*(G7026-F7026)</f>
        <v>960.50637407997908</v>
      </c>
      <c r="M7026" s="16">
        <f>H7026*$E7026*(1-'Monte Carlo Inputs'!$C$11)+H7026*'Monte Carlo Inputs'!$C$12-H7026*'Monte Carlo Inputs'!$C$13-'Monte Carlo Inputs'!$C$14*(H7026-G7026)</f>
        <v>901.99637128880522</v>
      </c>
      <c r="N7026" s="16">
        <f>I7026*$E7026*(1-'Monte Carlo Inputs'!$C$11)+I7026*'Monte Carlo Inputs'!$C$12-I7026*'Monte Carlo Inputs'!$C$13-'Monte Carlo Inputs'!$C$14*(I7026-H7026)</f>
        <v>847.05055143176583</v>
      </c>
      <c r="O7026" s="16">
        <f>J7026*$E7026*(1-'Monte Carlo Inputs'!$C$11)+J7026*'Monte Carlo Inputs'!$C$12-J7026*'Monte Carlo Inputs'!$C$13-'Monte Carlo Inputs'!$C$14*(J7026-I7026)</f>
        <v>795.45179949635087</v>
      </c>
    </row>
    <row r="7027" spans="1:15">
      <c r="A7027">
        <v>7023</v>
      </c>
      <c r="B7027" s="39">
        <v>1.0187205745925418</v>
      </c>
      <c r="C7027" s="39">
        <v>1.2809605535643225</v>
      </c>
      <c r="D7027" s="29">
        <f>'Monte Carlo Inputs'!$C$6+'Monte Carlo Inputs'!$D$6*B7027</f>
        <v>0.1923069469260576</v>
      </c>
      <c r="E7027" s="29">
        <f>'Monte Carlo Inputs'!$C$7+'Monte Carlo Inputs'!$D$7*C7027</f>
        <v>0.62866982642853575</v>
      </c>
      <c r="F7027" s="16">
        <f>'Monte Carlo Inputs'!$C$17*(1+$D7027)</f>
        <v>2896.232804778087</v>
      </c>
      <c r="G7027" s="16">
        <f t="shared" ref="G7027:J7027" si="7021">F7027*(1+$D7027)</f>
        <v>3453.1984930520539</v>
      </c>
      <c r="H7027" s="16">
        <f t="shared" si="7021"/>
        <v>4117.2725523805575</v>
      </c>
      <c r="I7027" s="16">
        <f t="shared" si="7021"/>
        <v>4909.0526665913194</v>
      </c>
      <c r="J7027" s="16">
        <f t="shared" si="7021"/>
        <v>5853.0975972027181</v>
      </c>
      <c r="K7027" s="16">
        <f>F7027*$E7027*(1-'Monte Carlo Inputs'!$C$11)+F7027*'Monte Carlo Inputs'!$C$12-F7027*'Monte Carlo Inputs'!$C$13-'Monte Carlo Inputs'!$C$14*(F7027-'Monte Carlo Inputs'!$C$17)</f>
        <v>1414.3377403254383</v>
      </c>
      <c r="L7027" s="16">
        <f>G7027*$E7027*(1-'Monte Carlo Inputs'!$C$11)+G7027*'Monte Carlo Inputs'!$C$12-G7027*'Monte Carlo Inputs'!$C$13-'Monte Carlo Inputs'!$C$14*(G7027-F7027)</f>
        <v>1686.324713089723</v>
      </c>
      <c r="M7027" s="16">
        <f>H7027*$E7027*(1-'Monte Carlo Inputs'!$C$11)+H7027*'Monte Carlo Inputs'!$C$12-H7027*'Monte Carlo Inputs'!$C$13-'Monte Carlo Inputs'!$C$14*(H7027-G7027)</f>
        <v>2010.6166701899674</v>
      </c>
      <c r="N7027" s="16">
        <f>I7027*$E7027*(1-'Monte Carlo Inputs'!$C$11)+I7027*'Monte Carlo Inputs'!$C$12-I7027*'Monte Carlo Inputs'!$C$13-'Monte Carlo Inputs'!$C$14*(I7027-H7027)</f>
        <v>2397.2722234728367</v>
      </c>
      <c r="O7027" s="16">
        <f>J7027*$E7027*(1-'Monte Carlo Inputs'!$C$11)+J7027*'Monte Carlo Inputs'!$C$12-J7027*'Monte Carlo Inputs'!$C$13-'Monte Carlo Inputs'!$C$14*(J7027-I7027)</f>
        <v>2858.28432571954</v>
      </c>
    </row>
    <row r="7028" spans="1:15">
      <c r="A7028">
        <v>7024</v>
      </c>
      <c r="B7028" s="39">
        <v>2.8953785808027965</v>
      </c>
      <c r="C7028" s="39">
        <v>-1.8851249624713435</v>
      </c>
      <c r="D7028" s="29">
        <f>'Monte Carlo Inputs'!$C$6+'Monte Carlo Inputs'!$D$6*B7028</f>
        <v>0.31388482257557865</v>
      </c>
      <c r="E7028" s="29">
        <f>'Monte Carlo Inputs'!$C$7+'Monte Carlo Inputs'!$D$7*C7028</f>
        <v>0.51534966905432467</v>
      </c>
      <c r="F7028" s="16">
        <f>'Monte Carlo Inputs'!$C$17*(1+$D7028)</f>
        <v>3191.5576225183386</v>
      </c>
      <c r="G7028" s="16">
        <f t="shared" ref="G7028:J7028" si="7022">F7028*(1+$D7028)</f>
        <v>4193.3391206022425</v>
      </c>
      <c r="H7028" s="16">
        <f t="shared" si="7022"/>
        <v>5509.5646264717097</v>
      </c>
      <c r="I7028" s="16">
        <f t="shared" si="7022"/>
        <v>7238.9333417204662</v>
      </c>
      <c r="J7028" s="16">
        <f t="shared" si="7022"/>
        <v>9511.1246493228355</v>
      </c>
      <c r="K7028" s="16">
        <f>F7028*$E7028*(1-'Monte Carlo Inputs'!$C$11)+F7028*'Monte Carlo Inputs'!$C$12-F7028*'Monte Carlo Inputs'!$C$13-'Monte Carlo Inputs'!$C$14*(F7028-'Monte Carlo Inputs'!$C$17)</f>
        <v>1305.3549000137918</v>
      </c>
      <c r="L7028" s="16">
        <f>G7028*$E7028*(1-'Monte Carlo Inputs'!$C$11)+G7028*'Monte Carlo Inputs'!$C$12-G7028*'Monte Carlo Inputs'!$C$13-'Monte Carlo Inputs'!$C$14*(G7028-F7028)</f>
        <v>1715.0859912027827</v>
      </c>
      <c r="M7028" s="16">
        <f>H7028*$E7028*(1-'Monte Carlo Inputs'!$C$11)+H7028*'Monte Carlo Inputs'!$C$12-H7028*'Monte Carlo Inputs'!$C$13-'Monte Carlo Inputs'!$C$14*(H7028-G7028)</f>
        <v>2253.4254532533282</v>
      </c>
      <c r="N7028" s="16">
        <f>I7028*$E7028*(1-'Monte Carlo Inputs'!$C$11)+I7028*'Monte Carlo Inputs'!$C$12-I7028*'Monte Carlo Inputs'!$C$13-'Monte Carlo Inputs'!$C$14*(I7028-H7028)</f>
        <v>2960.7415018350425</v>
      </c>
      <c r="O7028" s="16">
        <f>J7028*$E7028*(1-'Monte Carlo Inputs'!$C$11)+J7028*'Monte Carlo Inputs'!$C$12-J7028*'Monte Carlo Inputs'!$C$13-'Monte Carlo Inputs'!$C$14*(J7028-I7028)</f>
        <v>3890.0733228306867</v>
      </c>
    </row>
    <row r="7029" spans="1:15">
      <c r="A7029">
        <v>7025</v>
      </c>
      <c r="B7029" s="39">
        <v>0.47982181316920552</v>
      </c>
      <c r="C7029" s="39">
        <v>0.30256671177476868</v>
      </c>
      <c r="D7029" s="29">
        <f>'Monte Carlo Inputs'!$C$6+'Monte Carlo Inputs'!$D$6*B7029</f>
        <v>0.15739479650376759</v>
      </c>
      <c r="E7029" s="29">
        <f>'Monte Carlo Inputs'!$C$7+'Monte Carlo Inputs'!$D$7*C7029</f>
        <v>0.59365127005537233</v>
      </c>
      <c r="F7029" s="16">
        <f>'Monte Carlo Inputs'!$C$17*(1+$D7029)</f>
        <v>2811.4277001873024</v>
      </c>
      <c r="G7029" s="16">
        <f t="shared" ref="G7029:J7029" si="7023">F7029*(1+$D7029)</f>
        <v>3253.9317909433385</v>
      </c>
      <c r="H7029" s="16">
        <f t="shared" si="7023"/>
        <v>3766.0837230160055</v>
      </c>
      <c r="I7029" s="16">
        <f t="shared" si="7023"/>
        <v>4358.8457042162609</v>
      </c>
      <c r="J7029" s="16">
        <f t="shared" si="7023"/>
        <v>5044.9053368227014</v>
      </c>
      <c r="K7029" s="16">
        <f>F7029*$E7029*(1-'Monte Carlo Inputs'!$C$11)+F7029*'Monte Carlo Inputs'!$C$12-F7029*'Monte Carlo Inputs'!$C$13-'Monte Carlo Inputs'!$C$14*(F7029-'Monte Carlo Inputs'!$C$17)</f>
        <v>1301.6760403469441</v>
      </c>
      <c r="L7029" s="16">
        <f>G7029*$E7029*(1-'Monte Carlo Inputs'!$C$11)+G7029*'Monte Carlo Inputs'!$C$12-G7029*'Monte Carlo Inputs'!$C$13-'Monte Carlo Inputs'!$C$14*(G7029-F7029)</f>
        <v>1506.5530758311811</v>
      </c>
      <c r="M7029" s="16">
        <f>H7029*$E7029*(1-'Monte Carlo Inputs'!$C$11)+H7029*'Monte Carlo Inputs'!$C$12-H7029*'Monte Carlo Inputs'!$C$13-'Monte Carlo Inputs'!$C$14*(H7029-G7029)</f>
        <v>1743.6766906237549</v>
      </c>
      <c r="N7029" s="16">
        <f>I7029*$E7029*(1-'Monte Carlo Inputs'!$C$11)+I7029*'Monte Carlo Inputs'!$C$12-I7029*'Monte Carlo Inputs'!$C$13-'Monte Carlo Inputs'!$C$14*(I7029-H7029)</f>
        <v>2018.1223285128438</v>
      </c>
      <c r="O7029" s="16">
        <f>J7029*$E7029*(1-'Monte Carlo Inputs'!$C$11)+J7029*'Monte Carlo Inputs'!$C$12-J7029*'Monte Carlo Inputs'!$C$13-'Monte Carlo Inputs'!$C$14*(J7029-I7029)</f>
        <v>2335.7642817288329</v>
      </c>
    </row>
    <row r="7030" spans="1:15">
      <c r="A7030">
        <v>7026</v>
      </c>
      <c r="B7030" s="39">
        <v>1.1255911750404743</v>
      </c>
      <c r="C7030" s="39">
        <v>6.3620999858820901E-2</v>
      </c>
      <c r="D7030" s="29">
        <f>'Monte Carlo Inputs'!$C$6+'Monte Carlo Inputs'!$D$6*B7030</f>
        <v>0.19923047829344126</v>
      </c>
      <c r="E7030" s="29">
        <f>'Monte Carlo Inputs'!$C$7+'Monte Carlo Inputs'!$D$7*C7030</f>
        <v>0.58509895346724927</v>
      </c>
      <c r="F7030" s="16">
        <f>'Monte Carlo Inputs'!$C$17*(1+$D7030)</f>
        <v>2913.0507548225987</v>
      </c>
      <c r="G7030" s="16">
        <f t="shared" ref="G7030:J7030" si="7024">F7030*(1+$D7030)</f>
        <v>3493.4192499989754</v>
      </c>
      <c r="H7030" s="16">
        <f t="shared" si="7024"/>
        <v>4189.4148380557863</v>
      </c>
      <c r="I7030" s="16">
        <f t="shared" si="7024"/>
        <v>5024.0739600112802</v>
      </c>
      <c r="J7030" s="16">
        <f t="shared" si="7024"/>
        <v>6025.0226180459513</v>
      </c>
      <c r="K7030" s="16">
        <f>F7030*$E7030*(1-'Monte Carlo Inputs'!$C$11)+F7030*'Monte Carlo Inputs'!$C$12-F7030*'Monte Carlo Inputs'!$C$13-'Monte Carlo Inputs'!$C$14*(F7030-'Monte Carlo Inputs'!$C$17)</f>
        <v>1332.4712078239647</v>
      </c>
      <c r="L7030" s="16">
        <f>G7030*$E7030*(1-'Monte Carlo Inputs'!$C$11)+G7030*'Monte Carlo Inputs'!$C$12-G7030*'Monte Carlo Inputs'!$C$13-'Monte Carlo Inputs'!$C$14*(G7030-F7030)</f>
        <v>1597.9400838709728</v>
      </c>
      <c r="M7030" s="16">
        <f>H7030*$E7030*(1-'Monte Carlo Inputs'!$C$11)+H7030*'Monte Carlo Inputs'!$C$12-H7030*'Monte Carlo Inputs'!$C$13-'Monte Carlo Inputs'!$C$14*(H7030-G7030)</f>
        <v>1916.2984510648485</v>
      </c>
      <c r="N7030" s="16">
        <f>I7030*$E7030*(1-'Monte Carlo Inputs'!$C$11)+I7030*'Monte Carlo Inputs'!$C$12-I7030*'Monte Carlo Inputs'!$C$13-'Monte Carlo Inputs'!$C$14*(I7030-H7030)</f>
        <v>2298.0835080234783</v>
      </c>
      <c r="O7030" s="16">
        <f>J7030*$E7030*(1-'Monte Carlo Inputs'!$C$11)+J7030*'Monte Carlo Inputs'!$C$12-J7030*'Monte Carlo Inputs'!$C$13-'Monte Carlo Inputs'!$C$14*(J7030-I7030)</f>
        <v>2755.9317844852653</v>
      </c>
    </row>
    <row r="7031" spans="1:15">
      <c r="A7031">
        <v>7027</v>
      </c>
      <c r="B7031" s="39">
        <v>0.18426149682895043</v>
      </c>
      <c r="C7031" s="39">
        <v>-0.30957999580831019</v>
      </c>
      <c r="D7031" s="29">
        <f>'Monte Carlo Inputs'!$C$6+'Monte Carlo Inputs'!$D$6*B7031</f>
        <v>0.13824714399167598</v>
      </c>
      <c r="E7031" s="29">
        <f>'Monte Carlo Inputs'!$C$7+'Monte Carlo Inputs'!$D$7*C7031</f>
        <v>0.57174138768230309</v>
      </c>
      <c r="F7031" s="16">
        <f>'Monte Carlo Inputs'!$C$17*(1+$D7031)</f>
        <v>2764.9161374701803</v>
      </c>
      <c r="G7031" s="16">
        <f t="shared" ref="G7031:J7031" si="7025">F7031*(1+$D7031)</f>
        <v>3147.1578968519289</v>
      </c>
      <c r="H7031" s="16">
        <f t="shared" si="7025"/>
        <v>3582.2434877825576</v>
      </c>
      <c r="I7031" s="16">
        <f t="shared" si="7025"/>
        <v>4077.4784190512764</v>
      </c>
      <c r="J7031" s="16">
        <f t="shared" si="7025"/>
        <v>4641.1781651728097</v>
      </c>
      <c r="K7031" s="16">
        <f>F7031*$E7031*(1-'Monte Carlo Inputs'!$C$11)+F7031*'Monte Carlo Inputs'!$C$12-F7031*'Monte Carlo Inputs'!$C$13-'Monte Carlo Inputs'!$C$14*(F7031-'Monte Carlo Inputs'!$C$17)</f>
        <v>1236.361393756081</v>
      </c>
      <c r="L7031" s="16">
        <f>G7031*$E7031*(1-'Monte Carlo Inputs'!$C$11)+G7031*'Monte Carlo Inputs'!$C$12-G7031*'Monte Carlo Inputs'!$C$13-'Monte Carlo Inputs'!$C$14*(G7031-F7031)</f>
        <v>1407.284825384427</v>
      </c>
      <c r="M7031" s="16">
        <f>H7031*$E7031*(1-'Monte Carlo Inputs'!$C$11)+H7031*'Monte Carlo Inputs'!$C$12-H7031*'Monte Carlo Inputs'!$C$13-'Monte Carlo Inputs'!$C$14*(H7031-G7031)</f>
        <v>1601.8379332766485</v>
      </c>
      <c r="N7031" s="16">
        <f>I7031*$E7031*(1-'Monte Carlo Inputs'!$C$11)+I7031*'Monte Carlo Inputs'!$C$12-I7031*'Monte Carlo Inputs'!$C$13-'Monte Carlo Inputs'!$C$14*(I7031-H7031)</f>
        <v>1823.2874526896742</v>
      </c>
      <c r="O7031" s="16">
        <f>J7031*$E7031*(1-'Monte Carlo Inputs'!$C$11)+J7031*'Monte Carlo Inputs'!$C$12-J7031*'Monte Carlo Inputs'!$C$13-'Monte Carlo Inputs'!$C$14*(J7031-I7031)</f>
        <v>2075.3517356998796</v>
      </c>
    </row>
    <row r="7032" spans="1:15">
      <c r="A7032">
        <v>7028</v>
      </c>
      <c r="B7032" s="39">
        <v>-0.32610063856484378</v>
      </c>
      <c r="C7032" s="39">
        <v>0.50109923266383216</v>
      </c>
      <c r="D7032" s="29">
        <f>'Monte Carlo Inputs'!$C$6+'Monte Carlo Inputs'!$D$6*B7032</f>
        <v>0.10518371739620763</v>
      </c>
      <c r="E7032" s="29">
        <f>'Monte Carlo Inputs'!$C$7+'Monte Carlo Inputs'!$D$7*C7032</f>
        <v>0.60075712250221891</v>
      </c>
      <c r="F7032" s="16">
        <f>'Monte Carlo Inputs'!$C$17*(1+$D7032)</f>
        <v>2684.6017679271281</v>
      </c>
      <c r="G7032" s="16">
        <f t="shared" ref="G7032:J7032" si="7026">F7032*(1+$D7032)</f>
        <v>2966.9781616061346</v>
      </c>
      <c r="H7032" s="16">
        <f t="shared" si="7026"/>
        <v>3279.0559540772338</v>
      </c>
      <c r="I7032" s="16">
        <f t="shared" si="7026"/>
        <v>3623.9592488772455</v>
      </c>
      <c r="J7032" s="16">
        <f t="shared" si="7026"/>
        <v>4005.1407543665223</v>
      </c>
      <c r="K7032" s="16">
        <f>F7032*$E7032*(1-'Monte Carlo Inputs'!$C$11)+F7032*'Monte Carlo Inputs'!$C$12-F7032*'Monte Carlo Inputs'!$C$13-'Monte Carlo Inputs'!$C$14*(F7032-'Monte Carlo Inputs'!$C$17)</f>
        <v>1254.693625559275</v>
      </c>
      <c r="L7032" s="16">
        <f>G7032*$E7032*(1-'Monte Carlo Inputs'!$C$11)+G7032*'Monte Carlo Inputs'!$C$12-G7032*'Monte Carlo Inputs'!$C$13-'Monte Carlo Inputs'!$C$14*(G7032-F7032)</f>
        <v>1386.6669652889252</v>
      </c>
      <c r="M7032" s="16">
        <f>H7032*$E7032*(1-'Monte Carlo Inputs'!$C$11)+H7032*'Monte Carlo Inputs'!$C$12-H7032*'Monte Carlo Inputs'!$C$13-'Monte Carlo Inputs'!$C$14*(H7032-G7032)</f>
        <v>1532.5217514885321</v>
      </c>
      <c r="N7032" s="16">
        <f>I7032*$E7032*(1-'Monte Carlo Inputs'!$C$11)+I7032*'Monte Carlo Inputs'!$C$12-I7032*'Monte Carlo Inputs'!$C$13-'Monte Carlo Inputs'!$C$14*(I7032-H7032)</f>
        <v>1693.7180863006433</v>
      </c>
      <c r="O7032" s="16">
        <f>J7032*$E7032*(1-'Monte Carlo Inputs'!$C$11)+J7032*'Monte Carlo Inputs'!$C$12-J7032*'Monte Carlo Inputs'!$C$13-'Monte Carlo Inputs'!$C$14*(J7032-I7032)</f>
        <v>1871.8696508389353</v>
      </c>
    </row>
    <row r="7033" spans="1:15">
      <c r="A7033">
        <v>7029</v>
      </c>
      <c r="B7033" s="39">
        <v>0.39560373721204439</v>
      </c>
      <c r="C7033" s="39">
        <v>-0.97552035183104324</v>
      </c>
      <c r="D7033" s="29">
        <f>'Monte Carlo Inputs'!$C$6+'Monte Carlo Inputs'!$D$6*B7033</f>
        <v>0.15193879187624437</v>
      </c>
      <c r="E7033" s="29">
        <f>'Monte Carlo Inputs'!$C$7+'Monte Carlo Inputs'!$D$7*C7033</f>
        <v>0.54790612942281514</v>
      </c>
      <c r="F7033" s="16">
        <f>'Monte Carlo Inputs'!$C$17*(1+$D7033)</f>
        <v>2798.1745193465858</v>
      </c>
      <c r="G7033" s="16">
        <f t="shared" ref="G7033:J7033" si="7027">F7033*(1+$D7033)</f>
        <v>3223.3257752749973</v>
      </c>
      <c r="H7033" s="16">
        <f t="shared" si="7027"/>
        <v>3713.0739993938396</v>
      </c>
      <c r="I7033" s="16">
        <f t="shared" si="7027"/>
        <v>4277.2339770088347</v>
      </c>
      <c r="J7033" s="16">
        <f t="shared" si="7027"/>
        <v>4927.1117400475814</v>
      </c>
      <c r="K7033" s="16">
        <f>F7033*$E7033*(1-'Monte Carlo Inputs'!$C$11)+F7033*'Monte Carlo Inputs'!$C$12-F7033*'Monte Carlo Inputs'!$C$13-'Monte Carlo Inputs'!$C$14*(F7033-'Monte Carlo Inputs'!$C$17)</f>
        <v>1204.2645254382451</v>
      </c>
      <c r="L7033" s="16">
        <f>G7033*$E7033*(1-'Monte Carlo Inputs'!$C$11)+G7033*'Monte Carlo Inputs'!$C$12-G7033*'Monte Carlo Inputs'!$C$13-'Monte Carlo Inputs'!$C$14*(G7033-F7033)</f>
        <v>1387.2390225327508</v>
      </c>
      <c r="M7033" s="16">
        <f>H7033*$E7033*(1-'Monte Carlo Inputs'!$C$11)+H7033*'Monte Carlo Inputs'!$C$12-H7033*'Monte Carlo Inputs'!$C$13-'Monte Carlo Inputs'!$C$14*(H7033-G7033)</f>
        <v>1598.0144436599592</v>
      </c>
      <c r="N7033" s="16">
        <f>I7033*$E7033*(1-'Monte Carlo Inputs'!$C$11)+I7033*'Monte Carlo Inputs'!$C$12-I7033*'Monte Carlo Inputs'!$C$13-'Monte Carlo Inputs'!$C$14*(I7033-H7033)</f>
        <v>1840.8148276304423</v>
      </c>
      <c r="O7033" s="16">
        <f>J7033*$E7033*(1-'Monte Carlo Inputs'!$C$11)+J7033*'Monte Carlo Inputs'!$C$12-J7033*'Monte Carlo Inputs'!$C$13-'Monte Carlo Inputs'!$C$14*(J7033-I7033)</f>
        <v>2120.5060086084891</v>
      </c>
    </row>
    <row r="7034" spans="1:15">
      <c r="A7034">
        <v>7030</v>
      </c>
      <c r="B7034" s="39">
        <v>0.38294073926944228</v>
      </c>
      <c r="C7034" s="39">
        <v>-0.50492277260065843</v>
      </c>
      <c r="D7034" s="29">
        <f>'Monte Carlo Inputs'!$C$6+'Monte Carlo Inputs'!$D$6*B7034</f>
        <v>0.15111842909084547</v>
      </c>
      <c r="E7034" s="29">
        <f>'Monte Carlo Inputs'!$C$7+'Monte Carlo Inputs'!$D$7*C7034</f>
        <v>0.56474970217794507</v>
      </c>
      <c r="F7034" s="16">
        <f>'Monte Carlo Inputs'!$C$17*(1+$D7034)</f>
        <v>2796.1817761045731</v>
      </c>
      <c r="G7034" s="16">
        <f t="shared" ref="G7034:J7034" si="7028">F7034*(1+$D7034)</f>
        <v>3218.736373561946</v>
      </c>
      <c r="H7034" s="16">
        <f t="shared" si="7028"/>
        <v>3705.1467579921919</v>
      </c>
      <c r="I7034" s="16">
        <f t="shared" si="7028"/>
        <v>4265.0627156110104</v>
      </c>
      <c r="J7034" s="16">
        <f t="shared" si="7028"/>
        <v>4909.5922931680816</v>
      </c>
      <c r="K7034" s="16">
        <f>F7034*$E7034*(1-'Monte Carlo Inputs'!$C$11)+F7034*'Monte Carlo Inputs'!$C$12-F7034*'Monte Carlo Inputs'!$C$13-'Monte Carlo Inputs'!$C$14*(F7034-'Monte Carlo Inputs'!$C$17)</f>
        <v>1236.8913474584745</v>
      </c>
      <c r="L7034" s="16">
        <f>G7034*$E7034*(1-'Monte Carlo Inputs'!$C$11)+G7034*'Monte Carlo Inputs'!$C$12-G7034*'Monte Carlo Inputs'!$C$13-'Monte Carlo Inputs'!$C$14*(G7034-F7034)</f>
        <v>1423.808424842458</v>
      </c>
      <c r="M7034" s="16">
        <f>H7034*$E7034*(1-'Monte Carlo Inputs'!$C$11)+H7034*'Monte Carlo Inputs'!$C$12-H7034*'Monte Carlo Inputs'!$C$13-'Monte Carlo Inputs'!$C$14*(H7034-G7034)</f>
        <v>1638.9721173309611</v>
      </c>
      <c r="N7034" s="16">
        <f>I7034*$E7034*(1-'Monte Carlo Inputs'!$C$11)+I7034*'Monte Carlo Inputs'!$C$12-I7034*'Monte Carlo Inputs'!$C$13-'Monte Carlo Inputs'!$C$14*(I7034-H7034)</f>
        <v>1886.651009025712</v>
      </c>
      <c r="O7034" s="16">
        <f>J7034*$E7034*(1-'Monte Carlo Inputs'!$C$11)+J7034*'Monte Carlo Inputs'!$C$12-J7034*'Monte Carlo Inputs'!$C$13-'Monte Carlo Inputs'!$C$14*(J7034-I7034)</f>
        <v>2171.7587457523364</v>
      </c>
    </row>
    <row r="7035" spans="1:15">
      <c r="A7035">
        <v>7031</v>
      </c>
      <c r="B7035" s="39">
        <v>0.44697925603431726</v>
      </c>
      <c r="C7035" s="39">
        <v>-2.0981421469584691</v>
      </c>
      <c r="D7035" s="29">
        <f>'Monte Carlo Inputs'!$C$6+'Monte Carlo Inputs'!$D$6*B7035</f>
        <v>0.15526711617301778</v>
      </c>
      <c r="E7035" s="29">
        <f>'Monte Carlo Inputs'!$C$7+'Monte Carlo Inputs'!$D$7*C7035</f>
        <v>0.50772538324548211</v>
      </c>
      <c r="F7035" s="16">
        <f>'Monte Carlo Inputs'!$C$17*(1+$D7035)</f>
        <v>2806.2593518958779</v>
      </c>
      <c r="G7035" s="16">
        <f t="shared" ref="G7035:J7035" si="7029">F7035*(1+$D7035)</f>
        <v>3241.9791486983127</v>
      </c>
      <c r="H7035" s="16">
        <f t="shared" si="7029"/>
        <v>3745.3519018097545</v>
      </c>
      <c r="I7035" s="16">
        <f t="shared" si="7029"/>
        <v>4326.8818906568822</v>
      </c>
      <c r="J7035" s="16">
        <f t="shared" si="7029"/>
        <v>4998.7043638404311</v>
      </c>
      <c r="K7035" s="16">
        <f>F7035*$E7035*(1-'Monte Carlo Inputs'!$C$11)+F7035*'Monte Carlo Inputs'!$C$12-F7035*'Monte Carlo Inputs'!$C$13-'Monte Carlo Inputs'!$C$14*(F7035-'Monte Carlo Inputs'!$C$17)</f>
        <v>1127.6264228862958</v>
      </c>
      <c r="L7035" s="16">
        <f>G7035*$E7035*(1-'Monte Carlo Inputs'!$C$11)+G7035*'Monte Carlo Inputs'!$C$12-G7035*'Monte Carlo Inputs'!$C$13-'Monte Carlo Inputs'!$C$14*(G7035-F7035)</f>
        <v>1302.7097256883467</v>
      </c>
      <c r="M7035" s="16">
        <f>H7035*$E7035*(1-'Monte Carlo Inputs'!$C$11)+H7035*'Monte Carlo Inputs'!$C$12-H7035*'Monte Carlo Inputs'!$C$13-'Monte Carlo Inputs'!$C$14*(H7035-G7035)</f>
        <v>1504.9777080065192</v>
      </c>
      <c r="N7035" s="16">
        <f>I7035*$E7035*(1-'Monte Carlo Inputs'!$C$11)+I7035*'Monte Carlo Inputs'!$C$12-I7035*'Monte Carlo Inputs'!$C$13-'Monte Carlo Inputs'!$C$14*(I7035-H7035)</f>
        <v>1738.6512566333695</v>
      </c>
      <c r="O7035" s="16">
        <f>J7035*$E7035*(1-'Monte Carlo Inputs'!$C$11)+J7035*'Monte Carlo Inputs'!$C$12-J7035*'Monte Carlo Inputs'!$C$13-'Monte Carlo Inputs'!$C$14*(J7035-I7035)</f>
        <v>2008.606623281426</v>
      </c>
    </row>
    <row r="7036" spans="1:15">
      <c r="A7036">
        <v>7032</v>
      </c>
      <c r="B7036" s="39">
        <v>1.2440581812892872</v>
      </c>
      <c r="C7036" s="39">
        <v>-1.9720788878983679</v>
      </c>
      <c r="D7036" s="29">
        <f>'Monte Carlo Inputs'!$C$6+'Monte Carlo Inputs'!$D$6*B7036</f>
        <v>0.20690527407755685</v>
      </c>
      <c r="E7036" s="29">
        <f>'Monte Carlo Inputs'!$C$7+'Monte Carlo Inputs'!$D$7*C7036</f>
        <v>0.51223742446592391</v>
      </c>
      <c r="F7036" s="16">
        <f>'Monte Carlo Inputs'!$C$17*(1+$D7036)</f>
        <v>2931.6936012617934</v>
      </c>
      <c r="G7036" s="16">
        <f t="shared" ref="G7036:J7036" si="7030">F7036*(1+$D7036)</f>
        <v>3538.2764693422841</v>
      </c>
      <c r="H7036" s="16">
        <f t="shared" si="7030"/>
        <v>4270.3645319937195</v>
      </c>
      <c r="I7036" s="16">
        <f t="shared" si="7030"/>
        <v>5153.9254758969573</v>
      </c>
      <c r="J7036" s="16">
        <f t="shared" si="7030"/>
        <v>6220.2998390627199</v>
      </c>
      <c r="K7036" s="16">
        <f>F7036*$E7036*(1-'Monte Carlo Inputs'!$C$11)+F7036*'Monte Carlo Inputs'!$C$12-F7036*'Monte Carlo Inputs'!$C$13-'Monte Carlo Inputs'!$C$14*(F7036-'Monte Carlo Inputs'!$C$17)</f>
        <v>1189.2618438095044</v>
      </c>
      <c r="L7036" s="16">
        <f>G7036*$E7036*(1-'Monte Carlo Inputs'!$C$11)+G7036*'Monte Carlo Inputs'!$C$12-G7036*'Monte Carlo Inputs'!$C$13-'Monte Carlo Inputs'!$C$14*(G7036-F7036)</f>
        <v>1435.3263915528903</v>
      </c>
      <c r="M7036" s="16">
        <f>H7036*$E7036*(1-'Monte Carlo Inputs'!$C$11)+H7036*'Monte Carlo Inputs'!$C$12-H7036*'Monte Carlo Inputs'!$C$13-'Monte Carlo Inputs'!$C$14*(H7036-G7036)</f>
        <v>1732.3029919878916</v>
      </c>
      <c r="N7036" s="16">
        <f>I7036*$E7036*(1-'Monte Carlo Inputs'!$C$11)+I7036*'Monte Carlo Inputs'!$C$12-I7036*'Monte Carlo Inputs'!$C$13-'Monte Carlo Inputs'!$C$14*(I7036-H7036)</f>
        <v>2090.7256173305173</v>
      </c>
      <c r="O7036" s="16">
        <f>J7036*$E7036*(1-'Monte Carlo Inputs'!$C$11)+J7036*'Monte Carlo Inputs'!$C$12-J7036*'Monte Carlo Inputs'!$C$13-'Monte Carlo Inputs'!$C$14*(J7036-I7036)</f>
        <v>2523.3077742052583</v>
      </c>
    </row>
    <row r="7037" spans="1:15">
      <c r="A7037">
        <v>7033</v>
      </c>
      <c r="B7037" s="39">
        <v>9.3366050484485222E-2</v>
      </c>
      <c r="C7037" s="39">
        <v>-0.81995033530683969</v>
      </c>
      <c r="D7037" s="29">
        <f>'Monte Carlo Inputs'!$C$6+'Monte Carlo Inputs'!$D$6*B7037</f>
        <v>0.13235855095223809</v>
      </c>
      <c r="E7037" s="29">
        <f>'Monte Carlo Inputs'!$C$7+'Monte Carlo Inputs'!$D$7*C7037</f>
        <v>0.55347427300767482</v>
      </c>
      <c r="F7037" s="16">
        <f>'Monte Carlo Inputs'!$C$17*(1+$D7037)</f>
        <v>2750.6121561180817</v>
      </c>
      <c r="G7037" s="16">
        <f t="shared" ref="G7037:J7037" si="7031">F7037*(1+$D7037)</f>
        <v>3114.6791953334819</v>
      </c>
      <c r="H7037" s="16">
        <f t="shared" si="7031"/>
        <v>3526.9336203089042</v>
      </c>
      <c r="I7037" s="16">
        <f t="shared" si="7031"/>
        <v>3993.7534435977218</v>
      </c>
      <c r="J7037" s="16">
        <f t="shared" si="7031"/>
        <v>4522.3608622528272</v>
      </c>
      <c r="K7037" s="16">
        <f>F7037*$E7037*(1-'Monte Carlo Inputs'!$C$11)+F7037*'Monte Carlo Inputs'!$C$12-F7037*'Monte Carlo Inputs'!$C$13-'Monte Carlo Inputs'!$C$14*(F7037-'Monte Carlo Inputs'!$C$17)</f>
        <v>1194.0010357094493</v>
      </c>
      <c r="L7037" s="16">
        <f>G7037*$E7037*(1-'Monte Carlo Inputs'!$C$11)+G7037*'Monte Carlo Inputs'!$C$12-G7037*'Monte Carlo Inputs'!$C$13-'Monte Carlo Inputs'!$C$14*(G7037-F7037)</f>
        <v>1352.0372826314231</v>
      </c>
      <c r="M7037" s="16">
        <f>H7037*$E7037*(1-'Monte Carlo Inputs'!$C$11)+H7037*'Monte Carlo Inputs'!$C$12-H7037*'Monte Carlo Inputs'!$C$13-'Monte Carlo Inputs'!$C$14*(H7037-G7037)</f>
        <v>1530.9909781939198</v>
      </c>
      <c r="N7037" s="16">
        <f>I7037*$E7037*(1-'Monte Carlo Inputs'!$C$11)+I7037*'Monte Carlo Inputs'!$C$12-I7037*'Monte Carlo Inputs'!$C$13-'Monte Carlo Inputs'!$C$14*(I7037-H7037)</f>
        <v>1733.6307255886163</v>
      </c>
      <c r="O7037" s="16">
        <f>J7037*$E7037*(1-'Monte Carlo Inputs'!$C$11)+J7037*'Monte Carlo Inputs'!$C$12-J7037*'Monte Carlo Inputs'!$C$13-'Monte Carlo Inputs'!$C$14*(J7037-I7037)</f>
        <v>1963.0915763138025</v>
      </c>
    </row>
    <row r="7038" spans="1:15">
      <c r="A7038">
        <v>7034</v>
      </c>
      <c r="B7038" s="39">
        <v>1.3300302941689082</v>
      </c>
      <c r="C7038" s="39">
        <v>-0.22669429339571723</v>
      </c>
      <c r="D7038" s="29">
        <f>'Monte Carlo Inputs'!$C$6+'Monte Carlo Inputs'!$D$6*B7038</f>
        <v>0.21247491266616292</v>
      </c>
      <c r="E7038" s="29">
        <f>'Monte Carlo Inputs'!$C$7+'Monte Carlo Inputs'!$D$7*C7038</f>
        <v>0.57470802291495715</v>
      </c>
      <c r="F7038" s="16">
        <f>'Monte Carlo Inputs'!$C$17*(1+$D7038)</f>
        <v>2945.2228103573766</v>
      </c>
      <c r="G7038" s="16">
        <f t="shared" ref="G7038:J7038" si="7032">F7038*(1+$D7038)</f>
        <v>3571.0087697704512</v>
      </c>
      <c r="H7038" s="16">
        <f t="shared" si="7032"/>
        <v>4329.7585462575298</v>
      </c>
      <c r="I7038" s="16">
        <f t="shared" si="7032"/>
        <v>5249.7236152391706</v>
      </c>
      <c r="J7038" s="16">
        <f t="shared" si="7032"/>
        <v>6365.1581819086068</v>
      </c>
      <c r="K7038" s="16">
        <f>F7038*$E7038*(1-'Monte Carlo Inputs'!$C$11)+F7038*'Monte Carlo Inputs'!$C$12-F7038*'Monte Carlo Inputs'!$C$13-'Monte Carlo Inputs'!$C$14*(F7038-'Monte Carlo Inputs'!$C$17)</f>
        <v>1325.8601850448078</v>
      </c>
      <c r="L7038" s="16">
        <f>G7038*$E7038*(1-'Monte Carlo Inputs'!$C$11)+G7038*'Monte Carlo Inputs'!$C$12-G7038*'Monte Carlo Inputs'!$C$13-'Monte Carlo Inputs'!$C$14*(G7038-F7038)</f>
        <v>1607.5722120697458</v>
      </c>
      <c r="M7038" s="16">
        <f>H7038*$E7038*(1-'Monte Carlo Inputs'!$C$11)+H7038*'Monte Carlo Inputs'!$C$12-H7038*'Monte Carlo Inputs'!$C$13-'Monte Carlo Inputs'!$C$14*(H7038-G7038)</f>
        <v>1949.1409774338158</v>
      </c>
      <c r="N7038" s="16">
        <f>I7038*$E7038*(1-'Monte Carlo Inputs'!$C$11)+I7038*'Monte Carlo Inputs'!$C$12-I7038*'Monte Carlo Inputs'!$C$13-'Monte Carlo Inputs'!$C$14*(I7038-H7038)</f>
        <v>2363.2845363881052</v>
      </c>
      <c r="O7038" s="16">
        <f>J7038*$E7038*(1-'Monte Carlo Inputs'!$C$11)+J7038*'Monte Carlo Inputs'!$C$12-J7038*'Monte Carlo Inputs'!$C$13-'Monte Carlo Inputs'!$C$14*(J7038-I7038)</f>
        <v>2865.4232118624614</v>
      </c>
    </row>
    <row r="7039" spans="1:15">
      <c r="A7039">
        <v>7035</v>
      </c>
      <c r="B7039" s="39">
        <v>2.5212749872738356</v>
      </c>
      <c r="C7039" s="39">
        <v>-2.0819582314477629</v>
      </c>
      <c r="D7039" s="29">
        <f>'Monte Carlo Inputs'!$C$6+'Monte Carlo Inputs'!$D$6*B7039</f>
        <v>0.28964880300057289</v>
      </c>
      <c r="E7039" s="29">
        <f>'Monte Carlo Inputs'!$C$7+'Monte Carlo Inputs'!$D$7*C7039</f>
        <v>0.50830463603044818</v>
      </c>
      <c r="F7039" s="16">
        <f>'Monte Carlo Inputs'!$C$17*(1+$D7039)</f>
        <v>3132.6859073686919</v>
      </c>
      <c r="G7039" s="16">
        <f t="shared" ref="G7039:J7039" si="7033">F7039*(1+$D7039)</f>
        <v>4040.0646306147969</v>
      </c>
      <c r="H7039" s="16">
        <f t="shared" si="7033"/>
        <v>5210.264514917324</v>
      </c>
      <c r="I7039" s="16">
        <f t="shared" si="7033"/>
        <v>6719.4113949794873</v>
      </c>
      <c r="J7039" s="16">
        <f t="shared" si="7033"/>
        <v>8665.6808624037058</v>
      </c>
      <c r="K7039" s="16">
        <f>F7039*$E7039*(1-'Monte Carlo Inputs'!$C$11)+F7039*'Monte Carlo Inputs'!$C$12-F7039*'Monte Carlo Inputs'!$C$13-'Monte Carlo Inputs'!$C$14*(F7039-'Monte Carlo Inputs'!$C$17)</f>
        <v>1264.8207664471706</v>
      </c>
      <c r="L7039" s="16">
        <f>G7039*$E7039*(1-'Monte Carlo Inputs'!$C$11)+G7039*'Monte Carlo Inputs'!$C$12-G7039*'Monte Carlo Inputs'!$C$13-'Monte Carlo Inputs'!$C$14*(G7039-F7039)</f>
        <v>1631.1745874588607</v>
      </c>
      <c r="M7039" s="16">
        <f>H7039*$E7039*(1-'Monte Carlo Inputs'!$C$11)+H7039*'Monte Carlo Inputs'!$C$12-H7039*'Monte Carlo Inputs'!$C$13-'Monte Carlo Inputs'!$C$14*(H7039-G7039)</f>
        <v>2103.6423542012731</v>
      </c>
      <c r="N7039" s="16">
        <f>I7039*$E7039*(1-'Monte Carlo Inputs'!$C$11)+I7039*'Monte Carlo Inputs'!$C$12-I7039*'Monte Carlo Inputs'!$C$13-'Monte Carlo Inputs'!$C$14*(I7039-H7039)</f>
        <v>2712.9598440369791</v>
      </c>
      <c r="O7039" s="16">
        <f>J7039*$E7039*(1-'Monte Carlo Inputs'!$C$11)+J7039*'Monte Carlo Inputs'!$C$12-J7039*'Monte Carlo Inputs'!$C$13-'Monte Carlo Inputs'!$C$14*(J7039-I7039)</f>
        <v>3498.765415450911</v>
      </c>
    </row>
    <row r="7040" spans="1:15">
      <c r="A7040">
        <v>7036</v>
      </c>
      <c r="B7040" s="39">
        <v>0.28540445211197557</v>
      </c>
      <c r="C7040" s="39">
        <v>-2.1755780680855077</v>
      </c>
      <c r="D7040" s="29">
        <f>'Monte Carlo Inputs'!$C$6+'Monte Carlo Inputs'!$D$6*B7040</f>
        <v>0.14479961418045423</v>
      </c>
      <c r="E7040" s="29">
        <f>'Monte Carlo Inputs'!$C$7+'Monte Carlo Inputs'!$D$7*C7040</f>
        <v>0.50495380593839778</v>
      </c>
      <c r="F7040" s="16">
        <f>'Monte Carlo Inputs'!$C$17*(1+$D7040)</f>
        <v>2780.8327428057419</v>
      </c>
      <c r="G7040" s="16">
        <f t="shared" ref="G7040:J7040" si="7034">F7040*(1+$D7040)</f>
        <v>3183.4962510643873</v>
      </c>
      <c r="H7040" s="16">
        <f t="shared" si="7034"/>
        <v>3644.4652799634327</v>
      </c>
      <c r="I7040" s="16">
        <f t="shared" si="7034"/>
        <v>4172.1824463961984</v>
      </c>
      <c r="J7040" s="16">
        <f t="shared" si="7034"/>
        <v>4776.3128549248313</v>
      </c>
      <c r="K7040" s="16">
        <f>F7040*$E7040*(1-'Monte Carlo Inputs'!$C$11)+F7040*'Monte Carlo Inputs'!$C$12-F7040*'Monte Carlo Inputs'!$C$13-'Monte Carlo Inputs'!$C$14*(F7040-'Monte Carlo Inputs'!$C$17)</f>
        <v>1111.5561093502361</v>
      </c>
      <c r="L7040" s="16">
        <f>G7040*$E7040*(1-'Monte Carlo Inputs'!$C$11)+G7040*'Monte Carlo Inputs'!$C$12-G7040*'Monte Carlo Inputs'!$C$13-'Monte Carlo Inputs'!$C$14*(G7040-F7040)</f>
        <v>1272.509005124077</v>
      </c>
      <c r="M7040" s="16">
        <f>H7040*$E7040*(1-'Monte Carlo Inputs'!$C$11)+H7040*'Monte Carlo Inputs'!$C$12-H7040*'Monte Carlo Inputs'!$C$13-'Monte Carlo Inputs'!$C$14*(H7040-G7040)</f>
        <v>1456.7678181071969</v>
      </c>
      <c r="N7040" s="16">
        <f>I7040*$E7040*(1-'Monte Carlo Inputs'!$C$11)+I7040*'Monte Carlo Inputs'!$C$12-I7040*'Monte Carlo Inputs'!$C$13-'Monte Carlo Inputs'!$C$14*(I7040-H7040)</f>
        <v>1667.7072361196213</v>
      </c>
      <c r="O7040" s="16">
        <f>J7040*$E7040*(1-'Monte Carlo Inputs'!$C$11)+J7040*'Monte Carlo Inputs'!$C$12-J7040*'Monte Carlo Inputs'!$C$13-'Monte Carlo Inputs'!$C$14*(J7040-I7040)</f>
        <v>1909.1906004756938</v>
      </c>
    </row>
    <row r="7041" spans="1:15">
      <c r="A7041">
        <v>7037</v>
      </c>
      <c r="B7041" s="39">
        <v>0.66007656485760458</v>
      </c>
      <c r="C7041" s="39">
        <v>-0.58732168873918922</v>
      </c>
      <c r="D7041" s="29">
        <f>'Monte Carlo Inputs'!$C$6+'Monte Carlo Inputs'!$D$6*B7041</f>
        <v>0.16907246484476857</v>
      </c>
      <c r="E7041" s="29">
        <f>'Monte Carlo Inputs'!$C$7+'Monte Carlo Inputs'!$D$7*C7041</f>
        <v>0.56180048994189202</v>
      </c>
      <c r="F7041" s="16">
        <f>'Monte Carlo Inputs'!$C$17*(1+$D7041)</f>
        <v>2839.7939243544279</v>
      </c>
      <c r="G7041" s="16">
        <f t="shared" ref="G7041:J7041" si="7035">F7041*(1+$D7041)</f>
        <v>3319.9248827962292</v>
      </c>
      <c r="H7041" s="16">
        <f t="shared" si="7035"/>
        <v>3881.2327658300669</v>
      </c>
      <c r="I7041" s="16">
        <f t="shared" si="7035"/>
        <v>4537.4423561852345</v>
      </c>
      <c r="J7041" s="16">
        <f t="shared" si="7035"/>
        <v>5304.5989194365266</v>
      </c>
      <c r="K7041" s="16">
        <f>F7041*$E7041*(1-'Monte Carlo Inputs'!$C$11)+F7041*'Monte Carlo Inputs'!$C$12-F7041*'Monte Carlo Inputs'!$C$13-'Monte Carlo Inputs'!$C$14*(F7041-'Monte Carlo Inputs'!$C$17)</f>
        <v>1250.8587668742778</v>
      </c>
      <c r="L7041" s="16">
        <f>G7041*$E7041*(1-'Monte Carlo Inputs'!$C$11)+G7041*'Monte Carlo Inputs'!$C$12-G7041*'Monte Carlo Inputs'!$C$13-'Monte Carlo Inputs'!$C$14*(G7041-F7041)</f>
        <v>1462.3445417623998</v>
      </c>
      <c r="M7041" s="16">
        <f>H7041*$E7041*(1-'Monte Carlo Inputs'!$C$11)+H7041*'Monte Carlo Inputs'!$C$12-H7041*'Monte Carlo Inputs'!$C$13-'Monte Carlo Inputs'!$C$14*(H7041-G7041)</f>
        <v>1709.586737890462</v>
      </c>
      <c r="N7041" s="16">
        <f>I7041*$E7041*(1-'Monte Carlo Inputs'!$C$11)+I7041*'Monte Carlo Inputs'!$C$12-I7041*'Monte Carlo Inputs'!$C$13-'Monte Carlo Inputs'!$C$14*(I7041-H7041)</f>
        <v>1998.6307815315299</v>
      </c>
      <c r="O7041" s="16">
        <f>J7041*$E7041*(1-'Monte Carlo Inputs'!$C$11)+J7041*'Monte Carlo Inputs'!$C$12-J7041*'Monte Carlo Inputs'!$C$13-'Monte Carlo Inputs'!$C$14*(J7041-I7041)</f>
        <v>2336.5442140796918</v>
      </c>
    </row>
    <row r="7042" spans="1:15">
      <c r="A7042">
        <v>7038</v>
      </c>
      <c r="B7042" s="39">
        <v>6.6796557860761205E-2</v>
      </c>
      <c r="C7042" s="39">
        <v>1.376543812259873</v>
      </c>
      <c r="D7042" s="29">
        <f>'Monte Carlo Inputs'!$C$6+'Monte Carlo Inputs'!$D$6*B7042</f>
        <v>0.13063726638169387</v>
      </c>
      <c r="E7042" s="29">
        <f>'Monte Carlo Inputs'!$C$7+'Monte Carlo Inputs'!$D$7*C7042</f>
        <v>0.6320909310900682</v>
      </c>
      <c r="F7042" s="16">
        <f>'Monte Carlo Inputs'!$C$17*(1+$D7042)</f>
        <v>2746.4309837677733</v>
      </c>
      <c r="G7042" s="16">
        <f t="shared" ref="G7042:J7042" si="7036">F7042*(1+$D7042)</f>
        <v>3105.2172197931818</v>
      </c>
      <c r="H7042" s="16">
        <f t="shared" si="7036"/>
        <v>3510.8743089083268</v>
      </c>
      <c r="I7042" s="16">
        <f t="shared" si="7036"/>
        <v>3969.5253312338295</v>
      </c>
      <c r="J7042" s="16">
        <f t="shared" si="7036"/>
        <v>4488.0932693391051</v>
      </c>
      <c r="K7042" s="16">
        <f>F7042*$E7042*(1-'Monte Carlo Inputs'!$C$11)+F7042*'Monte Carlo Inputs'!$C$12-F7042*'Monte Carlo Inputs'!$C$13-'Monte Carlo Inputs'!$C$14*(F7042-'Monte Carlo Inputs'!$C$17)</f>
        <v>1345.7636087344222</v>
      </c>
      <c r="L7042" s="16">
        <f>G7042*$E7042*(1-'Monte Carlo Inputs'!$C$11)+G7042*'Monte Carlo Inputs'!$C$12-G7042*'Monte Carlo Inputs'!$C$13-'Monte Carlo Inputs'!$C$14*(G7042-F7042)</f>
        <v>1521.5704877754506</v>
      </c>
      <c r="M7042" s="16">
        <f>H7042*$E7042*(1-'Monte Carlo Inputs'!$C$11)+H7042*'Monte Carlo Inputs'!$C$12-H7042*'Monte Carlo Inputs'!$C$13-'Monte Carlo Inputs'!$C$14*(H7042-G7042)</f>
        <v>1720.3442969054965</v>
      </c>
      <c r="N7042" s="16">
        <f>I7042*$E7042*(1-'Monte Carlo Inputs'!$C$11)+I7042*'Monte Carlo Inputs'!$C$12-I7042*'Monte Carlo Inputs'!$C$13-'Monte Carlo Inputs'!$C$14*(I7042-H7042)</f>
        <v>1945.0853730885676</v>
      </c>
      <c r="O7042" s="16">
        <f>J7042*$E7042*(1-'Monte Carlo Inputs'!$C$11)+J7042*'Monte Carlo Inputs'!$C$12-J7042*'Monte Carlo Inputs'!$C$13-'Monte Carlo Inputs'!$C$14*(J7042-I7042)</f>
        <v>2199.1860091078747</v>
      </c>
    </row>
    <row r="7043" spans="1:15">
      <c r="A7043">
        <v>7039</v>
      </c>
      <c r="B7043" s="39">
        <v>0.48005555914566822</v>
      </c>
      <c r="C7043" s="39">
        <v>0.80944707680307015</v>
      </c>
      <c r="D7043" s="29">
        <f>'Monte Carlo Inputs'!$C$6+'Monte Carlo Inputs'!$D$6*B7043</f>
        <v>0.15740993956082217</v>
      </c>
      <c r="E7043" s="29">
        <f>'Monte Carlo Inputs'!$C$7+'Monte Carlo Inputs'!$D$7*C7043</f>
        <v>0.61179347197758271</v>
      </c>
      <c r="F7043" s="16">
        <f>'Monte Carlo Inputs'!$C$17*(1+$D7043)</f>
        <v>2811.4644841871936</v>
      </c>
      <c r="G7043" s="16">
        <f t="shared" ref="G7043:J7043" si="7037">F7043*(1+$D7043)</f>
        <v>3254.0169387204978</v>
      </c>
      <c r="H7043" s="16">
        <f t="shared" si="7037"/>
        <v>3766.2315483743828</v>
      </c>
      <c r="I7043" s="16">
        <f t="shared" si="7037"/>
        <v>4359.073828776056</v>
      </c>
      <c r="J7043" s="16">
        <f t="shared" si="7037"/>
        <v>5045.2353767048562</v>
      </c>
      <c r="K7043" s="16">
        <f>F7043*$E7043*(1-'Monte Carlo Inputs'!$C$11)+F7043*'Monte Carlo Inputs'!$C$12-F7043*'Monte Carlo Inputs'!$C$13-'Monte Carlo Inputs'!$C$14*(F7043-'Monte Carlo Inputs'!$C$17)</f>
        <v>1337.9882107193562</v>
      </c>
      <c r="L7043" s="16">
        <f>G7043*$E7043*(1-'Monte Carlo Inputs'!$C$11)+G7043*'Monte Carlo Inputs'!$C$12-G7043*'Monte Carlo Inputs'!$C$13-'Monte Carlo Inputs'!$C$14*(G7043-F7043)</f>
        <v>1548.6008541017823</v>
      </c>
      <c r="M7043" s="16">
        <f>H7043*$E7043*(1-'Monte Carlo Inputs'!$C$11)+H7043*'Monte Carlo Inputs'!$C$12-H7043*'Monte Carlo Inputs'!$C$13-'Monte Carlo Inputs'!$C$14*(H7043-G7043)</f>
        <v>1792.3660209497814</v>
      </c>
      <c r="N7043" s="16">
        <f>I7043*$E7043*(1-'Monte Carlo Inputs'!$C$11)+I7043*'Monte Carlo Inputs'!$C$12-I7043*'Monte Carlo Inputs'!$C$13-'Monte Carlo Inputs'!$C$14*(I7043-H7043)</f>
        <v>2074.5022479783579</v>
      </c>
      <c r="O7043" s="16">
        <f>J7043*$E7043*(1-'Monte Carlo Inputs'!$C$11)+J7043*'Monte Carlo Inputs'!$C$12-J7043*'Monte Carlo Inputs'!$C$13-'Monte Carlo Inputs'!$C$14*(J7043-I7043)</f>
        <v>2401.0495214514203</v>
      </c>
    </row>
    <row r="7044" spans="1:15">
      <c r="A7044">
        <v>7040</v>
      </c>
      <c r="B7044" s="39">
        <v>-0.30615560010545684</v>
      </c>
      <c r="C7044" s="39">
        <v>0.4289312758611511</v>
      </c>
      <c r="D7044" s="29">
        <f>'Monte Carlo Inputs'!$C$6+'Monte Carlo Inputs'!$D$6*B7044</f>
        <v>0.10647584169249169</v>
      </c>
      <c r="E7044" s="29">
        <f>'Monte Carlo Inputs'!$C$7+'Monte Carlo Inputs'!$D$7*C7044</f>
        <v>0.59817409554958778</v>
      </c>
      <c r="F7044" s="16">
        <f>'Monte Carlo Inputs'!$C$17*(1+$D7044)</f>
        <v>2687.7404670552323</v>
      </c>
      <c r="G7044" s="16">
        <f t="shared" ref="G7044:J7044" si="7038">F7044*(1+$D7044)</f>
        <v>2973.9198955359093</v>
      </c>
      <c r="H7044" s="16">
        <f t="shared" si="7038"/>
        <v>3290.5705195391424</v>
      </c>
      <c r="I7044" s="16">
        <f t="shared" si="7038"/>
        <v>3640.9367852555724</v>
      </c>
      <c r="J7044" s="16">
        <f t="shared" si="7038"/>
        <v>4028.6085940148146</v>
      </c>
      <c r="K7044" s="16">
        <f>F7044*$E7044*(1-'Monte Carlo Inputs'!$C$11)+F7044*'Monte Carlo Inputs'!$C$12-F7044*'Monte Carlo Inputs'!$C$13-'Monte Carlo Inputs'!$C$14*(F7044-'Monte Carlo Inputs'!$C$17)</f>
        <v>1251.2680569242953</v>
      </c>
      <c r="L7044" s="16">
        <f>G7044*$E7044*(1-'Monte Carlo Inputs'!$C$11)+G7044*'Monte Carlo Inputs'!$C$12-G7044*'Monte Carlo Inputs'!$C$13-'Monte Carlo Inputs'!$C$14*(G7044-F7044)</f>
        <v>1384.4978764682382</v>
      </c>
      <c r="M7044" s="16">
        <f>H7044*$E7044*(1-'Monte Carlo Inputs'!$C$11)+H7044*'Monte Carlo Inputs'!$C$12-H7044*'Monte Carlo Inputs'!$C$13-'Monte Carlo Inputs'!$C$14*(H7044-G7044)</f>
        <v>1531.9134531866614</v>
      </c>
      <c r="N7044" s="16">
        <f>I7044*$E7044*(1-'Monte Carlo Inputs'!$C$11)+I7044*'Monte Carlo Inputs'!$C$12-I7044*'Monte Carlo Inputs'!$C$13-'Monte Carlo Inputs'!$C$14*(I7044-H7044)</f>
        <v>1695.0252275147627</v>
      </c>
      <c r="O7044" s="16">
        <f>J7044*$E7044*(1-'Monte Carlo Inputs'!$C$11)+J7044*'Monte Carlo Inputs'!$C$12-J7044*'Monte Carlo Inputs'!$C$13-'Monte Carlo Inputs'!$C$14*(J7044-I7044)</f>
        <v>1875.5044653044044</v>
      </c>
    </row>
    <row r="7045" spans="1:15">
      <c r="A7045">
        <v>7041</v>
      </c>
      <c r="B7045" s="39">
        <v>1.2288622227790884</v>
      </c>
      <c r="C7045" s="39">
        <v>-1.0820070511040196</v>
      </c>
      <c r="D7045" s="29">
        <f>'Monte Carlo Inputs'!$C$6+'Monte Carlo Inputs'!$D$6*B7045</f>
        <v>0.20592081534932055</v>
      </c>
      <c r="E7045" s="29">
        <f>'Monte Carlo Inputs'!$C$7+'Monte Carlo Inputs'!$D$7*C7045</f>
        <v>0.54409477010900109</v>
      </c>
      <c r="F7045" s="16">
        <f>'Monte Carlo Inputs'!$C$17*(1+$D7045)</f>
        <v>2929.3022525650349</v>
      </c>
      <c r="G7045" s="16">
        <f t="shared" ref="G7045:J7045" si="7039">F7045*(1+$D7045)</f>
        <v>3532.5065608178284</v>
      </c>
      <c r="H7045" s="16">
        <f t="shared" si="7039"/>
        <v>4259.9231920482598</v>
      </c>
      <c r="I7045" s="16">
        <f t="shared" si="7039"/>
        <v>5137.1300490803178</v>
      </c>
      <c r="J7045" s="16">
        <f t="shared" si="7039"/>
        <v>6194.972057342432</v>
      </c>
      <c r="K7045" s="16">
        <f>F7045*$E7045*(1-'Monte Carlo Inputs'!$C$11)+F7045*'Monte Carlo Inputs'!$C$12-F7045*'Monte Carlo Inputs'!$C$13-'Monte Carlo Inputs'!$C$14*(F7045-'Monte Carlo Inputs'!$C$17)</f>
        <v>1254.6624132888733</v>
      </c>
      <c r="L7045" s="16">
        <f>G7045*$E7045*(1-'Monte Carlo Inputs'!$C$11)+G7045*'Monte Carlo Inputs'!$C$12-G7045*'Monte Carlo Inputs'!$C$13-'Monte Carlo Inputs'!$C$14*(G7045-F7045)</f>
        <v>1513.0235204214644</v>
      </c>
      <c r="M7045" s="16">
        <f>H7045*$E7045*(1-'Monte Carlo Inputs'!$C$11)+H7045*'Monte Carlo Inputs'!$C$12-H7045*'Monte Carlo Inputs'!$C$13-'Monte Carlo Inputs'!$C$14*(H7045-G7045)</f>
        <v>1824.5865573893516</v>
      </c>
      <c r="N7045" s="16">
        <f>I7045*$E7045*(1-'Monte Carlo Inputs'!$C$11)+I7045*'Monte Carlo Inputs'!$C$12-I7045*'Monte Carlo Inputs'!$C$13-'Monte Carlo Inputs'!$C$14*(I7045-H7045)</f>
        <v>2200.3069089623768</v>
      </c>
      <c r="O7045" s="16">
        <f>J7045*$E7045*(1-'Monte Carlo Inputs'!$C$11)+J7045*'Monte Carlo Inputs'!$C$12-J7045*'Monte Carlo Inputs'!$C$13-'Monte Carlo Inputs'!$C$14*(J7045-I7045)</f>
        <v>2653.395901674653</v>
      </c>
    </row>
    <row r="7046" spans="1:15">
      <c r="A7046">
        <v>7042</v>
      </c>
      <c r="B7046" s="39">
        <v>0.4965221226756073</v>
      </c>
      <c r="C7046" s="39">
        <v>0.1453772868162807</v>
      </c>
      <c r="D7046" s="29">
        <f>'Monte Carlo Inputs'!$C$6+'Monte Carlo Inputs'!$D$6*B7046</f>
        <v>0.15847671347838888</v>
      </c>
      <c r="E7046" s="29">
        <f>'Monte Carlo Inputs'!$C$7+'Monte Carlo Inputs'!$D$7*C7046</f>
        <v>0.58802516479585254</v>
      </c>
      <c r="F7046" s="16">
        <f>'Monte Carlo Inputs'!$C$17*(1+$D7046)</f>
        <v>2814.0557847103551</v>
      </c>
      <c r="G7046" s="16">
        <f t="shared" ref="G7046:J7046" si="7040">F7046*(1+$D7046)</f>
        <v>3260.0180970161009</v>
      </c>
      <c r="H7046" s="16">
        <f t="shared" si="7040"/>
        <v>3776.655050911284</v>
      </c>
      <c r="I7046" s="16">
        <f t="shared" si="7040"/>
        <v>4375.1669313212615</v>
      </c>
      <c r="J7046" s="16">
        <f t="shared" si="7040"/>
        <v>5068.529007516383</v>
      </c>
      <c r="K7046" s="16">
        <f>F7046*$E7046*(1-'Monte Carlo Inputs'!$C$11)+F7046*'Monte Carlo Inputs'!$C$12-F7046*'Monte Carlo Inputs'!$C$13-'Monte Carlo Inputs'!$C$14*(F7046-'Monte Carlo Inputs'!$C$17)</f>
        <v>1291.6651456528882</v>
      </c>
      <c r="L7046" s="16">
        <f>G7046*$E7046*(1-'Monte Carlo Inputs'!$C$11)+G7046*'Monte Carlo Inputs'!$C$12-G7046*'Monte Carlo Inputs'!$C$13-'Monte Carlo Inputs'!$C$14*(G7046-F7046)</f>
        <v>1496.3639928505422</v>
      </c>
      <c r="M7046" s="16">
        <f>H7046*$E7046*(1-'Monte Carlo Inputs'!$C$11)+H7046*'Monte Carlo Inputs'!$C$12-H7046*'Monte Carlo Inputs'!$C$13-'Monte Carlo Inputs'!$C$14*(H7046-G7046)</f>
        <v>1733.5028406048955</v>
      </c>
      <c r="N7046" s="16">
        <f>I7046*$E7046*(1-'Monte Carlo Inputs'!$C$11)+I7046*'Monte Carlo Inputs'!$C$12-I7046*'Monte Carlo Inputs'!$C$13-'Monte Carlo Inputs'!$C$14*(I7046-H7046)</f>
        <v>2008.2226735894105</v>
      </c>
      <c r="O7046" s="16">
        <f>J7046*$E7046*(1-'Monte Carlo Inputs'!$C$11)+J7046*'Monte Carlo Inputs'!$C$12-J7046*'Monte Carlo Inputs'!$C$13-'Monte Carlo Inputs'!$C$14*(J7046-I7046)</f>
        <v>2326.4792028326442</v>
      </c>
    </row>
    <row r="7047" spans="1:15">
      <c r="A7047">
        <v>7043</v>
      </c>
      <c r="B7047" s="39">
        <v>-0.69234429751221327</v>
      </c>
      <c r="C7047" s="39">
        <v>0.30139467759216026</v>
      </c>
      <c r="D7047" s="29">
        <f>'Monte Carlo Inputs'!$C$6+'Monte Carlo Inputs'!$D$6*B7047</f>
        <v>8.1456897763872244E-2</v>
      </c>
      <c r="E7047" s="29">
        <f>'Monte Carlo Inputs'!$C$7+'Monte Carlo Inputs'!$D$7*C7047</f>
        <v>0.59360932074688133</v>
      </c>
      <c r="F7047" s="16">
        <f>'Monte Carlo Inputs'!$C$17*(1+$D7047)</f>
        <v>2626.9669503582227</v>
      </c>
      <c r="G7047" s="16">
        <f t="shared" ref="G7047:J7047" si="7041">F7047*(1+$D7047)</f>
        <v>2840.9515286626238</v>
      </c>
      <c r="H7047" s="16">
        <f t="shared" si="7041"/>
        <v>3072.366626885012</v>
      </c>
      <c r="I7047" s="16">
        <f t="shared" si="7041"/>
        <v>3322.6320811043179</v>
      </c>
      <c r="J7047" s="16">
        <f t="shared" si="7041"/>
        <v>3593.2833828417947</v>
      </c>
      <c r="K7047" s="16">
        <f>F7047*$E7047*(1-'Monte Carlo Inputs'!$C$11)+F7047*'Monte Carlo Inputs'!$C$12-F7047*'Monte Carlo Inputs'!$C$13-'Monte Carlo Inputs'!$C$14*(F7047-'Monte Carlo Inputs'!$C$17)</f>
        <v>1213.5215834397163</v>
      </c>
      <c r="L7047" s="16">
        <f>G7047*$E7047*(1-'Monte Carlo Inputs'!$C$11)+G7047*'Monte Carlo Inputs'!$C$12-G7047*'Monte Carlo Inputs'!$C$13-'Monte Carlo Inputs'!$C$14*(G7047-F7047)</f>
        <v>1312.3712869962173</v>
      </c>
      <c r="M7047" s="16">
        <f>H7047*$E7047*(1-'Monte Carlo Inputs'!$C$11)+H7047*'Monte Carlo Inputs'!$C$12-H7047*'Monte Carlo Inputs'!$C$13-'Monte Carlo Inputs'!$C$14*(H7047-G7047)</f>
        <v>1419.2729807493099</v>
      </c>
      <c r="N7047" s="16">
        <f>I7047*$E7047*(1-'Monte Carlo Inputs'!$C$11)+I7047*'Monte Carlo Inputs'!$C$12-I7047*'Monte Carlo Inputs'!$C$13-'Monte Carlo Inputs'!$C$14*(I7047-H7047)</f>
        <v>1534.8825548412333</v>
      </c>
      <c r="O7047" s="16">
        <f>J7047*$E7047*(1-'Monte Carlo Inputs'!$C$11)+J7047*'Monte Carlo Inputs'!$C$12-J7047*'Monte Carlo Inputs'!$C$13-'Monte Carlo Inputs'!$C$14*(J7047-I7047)</f>
        <v>1659.9093261904866</v>
      </c>
    </row>
    <row r="7048" spans="1:15">
      <c r="A7048">
        <v>7044</v>
      </c>
      <c r="B7048" s="39">
        <v>-1.1660918046984641</v>
      </c>
      <c r="C7048" s="39">
        <v>1.8834441382279816</v>
      </c>
      <c r="D7048" s="29">
        <f>'Monte Carlo Inputs'!$C$6+'Monte Carlo Inputs'!$D$6*B7048</f>
        <v>5.0765522282905914E-2</v>
      </c>
      <c r="E7048" s="29">
        <f>'Monte Carlo Inputs'!$C$7+'Monte Carlo Inputs'!$D$7*C7048</f>
        <v>0.6502338474518693</v>
      </c>
      <c r="F7048" s="16">
        <f>'Monte Carlo Inputs'!$C$17*(1+$D7048)</f>
        <v>2552.4145301774074</v>
      </c>
      <c r="G7048" s="16">
        <f t="shared" ref="G7048:J7048" si="7042">F7048*(1+$D7048)</f>
        <v>2681.9891868843415</v>
      </c>
      <c r="H7048" s="16">
        <f t="shared" si="7042"/>
        <v>2818.1417687136313</v>
      </c>
      <c r="I7048" s="16">
        <f t="shared" si="7042"/>
        <v>2961.2062074696514</v>
      </c>
      <c r="J7048" s="16">
        <f t="shared" si="7042"/>
        <v>3111.5333871792313</v>
      </c>
      <c r="K7048" s="16">
        <f>F7048*$E7048*(1-'Monte Carlo Inputs'!$C$11)+F7048*'Monte Carlo Inputs'!$C$12-F7048*'Monte Carlo Inputs'!$C$13-'Monte Carlo Inputs'!$C$14*(F7048-'Monte Carlo Inputs'!$C$17)</f>
        <v>1280.7697624111258</v>
      </c>
      <c r="L7048" s="16">
        <f>G7048*$E7048*(1-'Monte Carlo Inputs'!$C$11)+G7048*'Monte Carlo Inputs'!$C$12-G7048*'Monte Carlo Inputs'!$C$13-'Monte Carlo Inputs'!$C$14*(G7048-F7048)</f>
        <v>1345.7887083240801</v>
      </c>
      <c r="M7048" s="16">
        <f>H7048*$E7048*(1-'Monte Carlo Inputs'!$C$11)+H7048*'Monte Carlo Inputs'!$C$12-H7048*'Monte Carlo Inputs'!$C$13-'Monte Carlo Inputs'!$C$14*(H7048-G7048)</f>
        <v>1414.1083749845889</v>
      </c>
      <c r="N7048" s="16">
        <f>I7048*$E7048*(1-'Monte Carlo Inputs'!$C$11)+I7048*'Monte Carlo Inputs'!$C$12-I7048*'Monte Carlo Inputs'!$C$13-'Monte Carlo Inputs'!$C$14*(I7048-H7048)</f>
        <v>1485.8963252053134</v>
      </c>
      <c r="O7048" s="16">
        <f>J7048*$E7048*(1-'Monte Carlo Inputs'!$C$11)+J7048*'Monte Carlo Inputs'!$C$12-J7048*'Monte Carlo Inputs'!$C$13-'Monte Carlo Inputs'!$C$14*(J7048-I7048)</f>
        <v>1561.3286282126116</v>
      </c>
    </row>
    <row r="7049" spans="1:15">
      <c r="A7049">
        <v>7045</v>
      </c>
      <c r="B7049" s="39">
        <v>-3.0450709723915841</v>
      </c>
      <c r="C7049" s="39">
        <v>0.8295182857132174</v>
      </c>
      <c r="D7049" s="29">
        <f>'Monte Carlo Inputs'!$C$6+'Monte Carlo Inputs'!$D$6*B7049</f>
        <v>-7.0962728065250863E-2</v>
      </c>
      <c r="E7049" s="29">
        <f>'Monte Carlo Inputs'!$C$7+'Monte Carlo Inputs'!$D$7*C7049</f>
        <v>0.61251185830696919</v>
      </c>
      <c r="F7049" s="16">
        <f>'Monte Carlo Inputs'!$C$17*(1+$D7049)</f>
        <v>2256.7244372566997</v>
      </c>
      <c r="G7049" s="16">
        <f t="shared" ref="G7049:J7049" si="7043">F7049*(1+$D7049)</f>
        <v>2096.5811146974465</v>
      </c>
      <c r="H7049" s="16">
        <f t="shared" si="7043"/>
        <v>1947.8019991884312</v>
      </c>
      <c r="I7049" s="16">
        <f t="shared" si="7043"/>
        <v>1809.5806555950705</v>
      </c>
      <c r="J7049" s="16">
        <f t="shared" si="7043"/>
        <v>1681.1678756199392</v>
      </c>
      <c r="K7049" s="16">
        <f>F7049*$E7049*(1-'Monte Carlo Inputs'!$C$11)+F7049*'Monte Carlo Inputs'!$C$12-F7049*'Monte Carlo Inputs'!$C$13-'Monte Carlo Inputs'!$C$14*(F7049-'Monte Carlo Inputs'!$C$17)</f>
        <v>1067.1039501926659</v>
      </c>
      <c r="L7049" s="16">
        <f>G7049*$E7049*(1-'Monte Carlo Inputs'!$C$11)+G7049*'Monte Carlo Inputs'!$C$12-G7049*'Monte Carlo Inputs'!$C$13-'Monte Carlo Inputs'!$C$14*(G7049-F7049)</f>
        <v>991.37934275778866</v>
      </c>
      <c r="M7049" s="16">
        <f>H7049*$E7049*(1-'Monte Carlo Inputs'!$C$11)+H7049*'Monte Carlo Inputs'!$C$12-H7049*'Monte Carlo Inputs'!$C$13-'Monte Carlo Inputs'!$C$14*(H7049-G7049)</f>
        <v>921.02836004816083</v>
      </c>
      <c r="N7049" s="16">
        <f>I7049*$E7049*(1-'Monte Carlo Inputs'!$C$11)+I7049*'Monte Carlo Inputs'!$C$12-I7049*'Monte Carlo Inputs'!$C$13-'Monte Carlo Inputs'!$C$14*(I7049-H7049)</f>
        <v>855.66967499367911</v>
      </c>
      <c r="O7049" s="16">
        <f>J7049*$E7049*(1-'Monte Carlo Inputs'!$C$11)+J7049*'Monte Carlo Inputs'!$C$12-J7049*'Monte Carlo Inputs'!$C$13-'Monte Carlo Inputs'!$C$14*(J7049-I7049)</f>
        <v>794.94902053342116</v>
      </c>
    </row>
    <row r="7050" spans="1:15">
      <c r="A7050">
        <v>7046</v>
      </c>
      <c r="B7050" s="39">
        <v>1.0680846807789408</v>
      </c>
      <c r="C7050" s="39">
        <v>-1.1697226507007854</v>
      </c>
      <c r="D7050" s="29">
        <f>'Monte Carlo Inputs'!$C$6+'Monte Carlo Inputs'!$D$6*B7050</f>
        <v>0.19550496336998041</v>
      </c>
      <c r="E7050" s="29">
        <f>'Monte Carlo Inputs'!$C$7+'Monte Carlo Inputs'!$D$7*C7050</f>
        <v>0.54095526376903191</v>
      </c>
      <c r="F7050" s="16">
        <f>'Monte Carlo Inputs'!$C$17*(1+$D7050)</f>
        <v>2904.0011065220197</v>
      </c>
      <c r="G7050" s="16">
        <f t="shared" ref="G7050:J7050" si="7044">F7050*(1+$D7050)</f>
        <v>3471.7477364789897</v>
      </c>
      <c r="H7050" s="16">
        <f t="shared" si="7044"/>
        <v>4150.4916505291267</v>
      </c>
      <c r="I7050" s="16">
        <f t="shared" si="7044"/>
        <v>4961.9333686332329</v>
      </c>
      <c r="J7050" s="16">
        <f t="shared" si="7044"/>
        <v>5932.0159701121565</v>
      </c>
      <c r="K7050" s="16">
        <f>F7050*$E7050*(1-'Monte Carlo Inputs'!$C$11)+F7050*'Monte Carlo Inputs'!$C$12-F7050*'Monte Carlo Inputs'!$C$13-'Monte Carlo Inputs'!$C$14*(F7050-'Monte Carlo Inputs'!$C$17)</f>
        <v>1236.9863521290545</v>
      </c>
      <c r="L7050" s="16">
        <f>G7050*$E7050*(1-'Monte Carlo Inputs'!$C$11)+G7050*'Monte Carlo Inputs'!$C$12-G7050*'Monte Carlo Inputs'!$C$13-'Monte Carlo Inputs'!$C$14*(G7050-F7050)</f>
        <v>1478.823323591211</v>
      </c>
      <c r="M7050" s="16">
        <f>H7050*$E7050*(1-'Monte Carlo Inputs'!$C$11)+H7050*'Monte Carlo Inputs'!$C$12-H7050*'Monte Carlo Inputs'!$C$13-'Monte Carlo Inputs'!$C$14*(H7050-G7050)</f>
        <v>1767.9406233005836</v>
      </c>
      <c r="N7050" s="16">
        <f>I7050*$E7050*(1-'Monte Carlo Inputs'!$C$11)+I7050*'Monte Carlo Inputs'!$C$12-I7050*'Monte Carlo Inputs'!$C$13-'Monte Carlo Inputs'!$C$14*(I7050-H7050)</f>
        <v>2113.5817900992638</v>
      </c>
      <c r="O7050" s="16">
        <f>J7050*$E7050*(1-'Monte Carlo Inputs'!$C$11)+J7050*'Monte Carlo Inputs'!$C$12-J7050*'Monte Carlo Inputs'!$C$13-'Monte Carlo Inputs'!$C$14*(J7050-I7050)</f>
        <v>2526.7975205520784</v>
      </c>
    </row>
    <row r="7051" spans="1:15">
      <c r="A7051">
        <v>7047</v>
      </c>
      <c r="B7051" s="39">
        <v>-1.7631302602916363</v>
      </c>
      <c r="C7051" s="39">
        <v>-0.37954898582053226</v>
      </c>
      <c r="D7051" s="29">
        <f>'Monte Carlo Inputs'!$C$6+'Monte Carlo Inputs'!$D$6*B7051</f>
        <v>1.2086835557948955E-2</v>
      </c>
      <c r="E7051" s="29">
        <f>'Monte Carlo Inputs'!$C$7+'Monte Carlo Inputs'!$D$7*C7051</f>
        <v>0.56923706588829559</v>
      </c>
      <c r="F7051" s="16">
        <f>'Monte Carlo Inputs'!$C$17*(1+$D7051)</f>
        <v>2458.4601322538138</v>
      </c>
      <c r="G7051" s="16">
        <f t="shared" ref="G7051:J7051" si="7045">F7051*(1+$D7051)</f>
        <v>2488.1751355981387</v>
      </c>
      <c r="H7051" s="16">
        <f t="shared" si="7045"/>
        <v>2518.2492993014907</v>
      </c>
      <c r="I7051" s="16">
        <f t="shared" si="7045"/>
        <v>2548.6869644760677</v>
      </c>
      <c r="J7051" s="16">
        <f t="shared" si="7045"/>
        <v>2579.492524704378</v>
      </c>
      <c r="K7051" s="16">
        <f>F7051*$E7051*(1-'Monte Carlo Inputs'!$C$11)+F7051*'Monte Carlo Inputs'!$C$12-F7051*'Monte Carlo Inputs'!$C$13-'Monte Carlo Inputs'!$C$14*(F7051-'Monte Carlo Inputs'!$C$17)</f>
        <v>1090.4320417965089</v>
      </c>
      <c r="L7051" s="16">
        <f>G7051*$E7051*(1-'Monte Carlo Inputs'!$C$11)+G7051*'Monte Carlo Inputs'!$C$12-G7051*'Monte Carlo Inputs'!$C$13-'Monte Carlo Inputs'!$C$14*(G7051-F7051)</f>
        <v>1103.6119145728219</v>
      </c>
      <c r="M7051" s="16">
        <f>H7051*$E7051*(1-'Monte Carlo Inputs'!$C$11)+H7051*'Monte Carlo Inputs'!$C$12-H7051*'Monte Carlo Inputs'!$C$13-'Monte Carlo Inputs'!$C$14*(H7051-G7051)</f>
        <v>1116.9510903040568</v>
      </c>
      <c r="N7051" s="16">
        <f>I7051*$E7051*(1-'Monte Carlo Inputs'!$C$11)+I7051*'Monte Carlo Inputs'!$C$12-I7051*'Monte Carlo Inputs'!$C$13-'Monte Carlo Inputs'!$C$14*(I7051-H7051)</f>
        <v>1130.4514944588338</v>
      </c>
      <c r="O7051" s="16">
        <f>J7051*$E7051*(1-'Monte Carlo Inputs'!$C$11)+J7051*'Monte Carlo Inputs'!$C$12-J7051*'Monte Carlo Inputs'!$C$13-'Monte Carlo Inputs'!$C$14*(J7051-I7051)</f>
        <v>1144.1150757785952</v>
      </c>
    </row>
    <row r="7052" spans="1:15">
      <c r="A7052">
        <v>7048</v>
      </c>
      <c r="B7052" s="39">
        <v>0.57569376371095293</v>
      </c>
      <c r="C7052" s="39">
        <v>-0.18535937677804964</v>
      </c>
      <c r="D7052" s="29">
        <f>'Monte Carlo Inputs'!$C$6+'Monte Carlo Inputs'!$D$6*B7052</f>
        <v>0.16360578861989625</v>
      </c>
      <c r="E7052" s="29">
        <f>'Monte Carlo Inputs'!$C$7+'Monte Carlo Inputs'!$D$7*C7052</f>
        <v>0.57618747734928621</v>
      </c>
      <c r="F7052" s="16">
        <f>'Monte Carlo Inputs'!$C$17*(1+$D7052)</f>
        <v>2826.5148211365904</v>
      </c>
      <c r="G7052" s="16">
        <f t="shared" ref="G7052:J7052" si="7046">F7052*(1+$D7052)</f>
        <v>3288.9490074944674</v>
      </c>
      <c r="H7052" s="16">
        <f t="shared" si="7046"/>
        <v>3827.040103596225</v>
      </c>
      <c r="I7052" s="16">
        <f t="shared" si="7046"/>
        <v>4453.166017825055</v>
      </c>
      <c r="J7052" s="16">
        <f t="shared" si="7046"/>
        <v>5181.7297560266461</v>
      </c>
      <c r="K7052" s="16">
        <f>F7052*$E7052*(1-'Monte Carlo Inputs'!$C$11)+F7052*'Monte Carlo Inputs'!$C$12-F7052*'Monte Carlo Inputs'!$C$13-'Monte Carlo Inputs'!$C$14*(F7052-'Monte Carlo Inputs'!$C$17)</f>
        <v>1273.7553823781175</v>
      </c>
      <c r="L7052" s="16">
        <f>G7052*$E7052*(1-'Monte Carlo Inputs'!$C$11)+G7052*'Monte Carlo Inputs'!$C$12-G7052*'Monte Carlo Inputs'!$C$13-'Monte Carlo Inputs'!$C$14*(G7052-F7052)</f>
        <v>1482.1491362209265</v>
      </c>
      <c r="M7052" s="16">
        <f>H7052*$E7052*(1-'Monte Carlo Inputs'!$C$11)+H7052*'Monte Carlo Inputs'!$C$12-H7052*'Monte Carlo Inputs'!$C$13-'Monte Carlo Inputs'!$C$14*(H7052-G7052)</f>
        <v>1724.6373145046493</v>
      </c>
      <c r="N7052" s="16">
        <f>I7052*$E7052*(1-'Monte Carlo Inputs'!$C$11)+I7052*'Monte Carlo Inputs'!$C$12-I7052*'Monte Carlo Inputs'!$C$13-'Monte Carlo Inputs'!$C$14*(I7052-H7052)</f>
        <v>2006.7979624274826</v>
      </c>
      <c r="O7052" s="16">
        <f>J7052*$E7052*(1-'Monte Carlo Inputs'!$C$11)+J7052*'Monte Carlo Inputs'!$C$12-J7052*'Monte Carlo Inputs'!$C$13-'Monte Carlo Inputs'!$C$14*(J7052-I7052)</f>
        <v>2335.1217256712316</v>
      </c>
    </row>
    <row r="7053" spans="1:15">
      <c r="A7053">
        <v>7049</v>
      </c>
      <c r="B7053" s="39">
        <v>-0.20104619381022615</v>
      </c>
      <c r="C7053" s="39">
        <v>-0.20581022789321324</v>
      </c>
      <c r="D7053" s="29">
        <f>'Monte Carlo Inputs'!$C$6+'Monte Carlo Inputs'!$D$6*B7053</f>
        <v>0.11328527542302129</v>
      </c>
      <c r="E7053" s="29">
        <f>'Monte Carlo Inputs'!$C$7+'Monte Carlo Inputs'!$D$7*C7053</f>
        <v>0.57545550291111347</v>
      </c>
      <c r="F7053" s="16">
        <f>'Monte Carlo Inputs'!$C$17*(1+$D7053)</f>
        <v>2704.2812625300617</v>
      </c>
      <c r="G7053" s="16">
        <f t="shared" ref="G7053:J7053" si="7047">F7053*(1+$D7053)</f>
        <v>3010.6365101770957</v>
      </c>
      <c r="H7053" s="16">
        <f t="shared" si="7047"/>
        <v>3351.6972964311117</v>
      </c>
      <c r="I7053" s="16">
        <f t="shared" si="7047"/>
        <v>3731.3952477919061</v>
      </c>
      <c r="J7053" s="16">
        <f t="shared" si="7047"/>
        <v>4154.1073861501654</v>
      </c>
      <c r="K7053" s="16">
        <f>F7053*$E7053*(1-'Monte Carlo Inputs'!$C$11)+F7053*'Monte Carlo Inputs'!$C$12-F7053*'Monte Carlo Inputs'!$C$13-'Monte Carlo Inputs'!$C$14*(F7053-'Monte Carlo Inputs'!$C$17)</f>
        <v>1215.5019201311336</v>
      </c>
      <c r="L7053" s="16">
        <f>G7053*$E7053*(1-'Monte Carlo Inputs'!$C$11)+G7053*'Monte Carlo Inputs'!$C$12-G7053*'Monte Carlo Inputs'!$C$13-'Monte Carlo Inputs'!$C$14*(G7053-F7053)</f>
        <v>1353.2003899304004</v>
      </c>
      <c r="M7053" s="16">
        <f>H7053*$E7053*(1-'Monte Carlo Inputs'!$C$11)+H7053*'Monte Carlo Inputs'!$C$12-H7053*'Monte Carlo Inputs'!$C$13-'Monte Carlo Inputs'!$C$14*(H7053-G7053)</f>
        <v>1506.4980688062058</v>
      </c>
      <c r="N7053" s="16">
        <f>I7053*$E7053*(1-'Monte Carlo Inputs'!$C$11)+I7053*'Monte Carlo Inputs'!$C$12-I7053*'Monte Carlo Inputs'!$C$13-'Monte Carlo Inputs'!$C$14*(I7053-H7053)</f>
        <v>1677.1621174551665</v>
      </c>
      <c r="O7053" s="16">
        <f>J7053*$E7053*(1-'Monte Carlo Inputs'!$C$11)+J7053*'Monte Carlo Inputs'!$C$12-J7053*'Monte Carlo Inputs'!$C$13-'Monte Carlo Inputs'!$C$14*(J7053-I7053)</f>
        <v>1867.159889860133</v>
      </c>
    </row>
    <row r="7054" spans="1:15">
      <c r="A7054">
        <v>7050</v>
      </c>
      <c r="B7054" s="39">
        <v>-0.50669202050019446</v>
      </c>
      <c r="C7054" s="39">
        <v>-0.30298957664455978</v>
      </c>
      <c r="D7054" s="29">
        <f>'Monte Carlo Inputs'!$C$6+'Monte Carlo Inputs'!$D$6*B7054</f>
        <v>9.3484240718169076E-2</v>
      </c>
      <c r="E7054" s="29">
        <f>'Monte Carlo Inputs'!$C$7+'Monte Carlo Inputs'!$D$7*C7054</f>
        <v>0.57197727118355901</v>
      </c>
      <c r="F7054" s="16">
        <f>'Monte Carlo Inputs'!$C$17*(1+$D7054)</f>
        <v>2656.1825691285048</v>
      </c>
      <c r="G7054" s="16">
        <f t="shared" ref="G7054:J7054" si="7048">F7054*(1+$D7054)</f>
        <v>2904.4937798123187</v>
      </c>
      <c r="H7054" s="16">
        <f t="shared" si="7048"/>
        <v>3176.0181754887185</v>
      </c>
      <c r="I7054" s="16">
        <f t="shared" si="7048"/>
        <v>3472.9258231313861</v>
      </c>
      <c r="J7054" s="16">
        <f t="shared" si="7048"/>
        <v>3797.5896567773461</v>
      </c>
      <c r="K7054" s="16">
        <f>F7054*$E7054*(1-'Monte Carlo Inputs'!$C$11)+F7054*'Monte Carlo Inputs'!$C$12-F7054*'Monte Carlo Inputs'!$C$13-'Monte Carlo Inputs'!$C$14*(F7054-'Monte Carlo Inputs'!$C$17)</f>
        <v>1186.5844973500946</v>
      </c>
      <c r="L7054" s="16">
        <f>G7054*$E7054*(1-'Monte Carlo Inputs'!$C$11)+G7054*'Monte Carlo Inputs'!$C$12-G7054*'Monte Carlo Inputs'!$C$13-'Monte Carlo Inputs'!$C$14*(G7054-F7054)</f>
        <v>1297.5114481328187</v>
      </c>
      <c r="M7054" s="16">
        <f>H7054*$E7054*(1-'Monte Carlo Inputs'!$C$11)+H7054*'Monte Carlo Inputs'!$C$12-H7054*'Monte Carlo Inputs'!$C$13-'Monte Carlo Inputs'!$C$14*(H7054-G7054)</f>
        <v>1418.8083206846472</v>
      </c>
      <c r="N7054" s="16">
        <f>I7054*$E7054*(1-'Monte Carlo Inputs'!$C$11)+I7054*'Monte Carlo Inputs'!$C$12-I7054*'Monte Carlo Inputs'!$C$13-'Monte Carlo Inputs'!$C$14*(I7054-H7054)</f>
        <v>1551.4445392684722</v>
      </c>
      <c r="O7054" s="16">
        <f>J7054*$E7054*(1-'Monte Carlo Inputs'!$C$11)+J7054*'Monte Carlo Inputs'!$C$12-J7054*'Monte Carlo Inputs'!$C$13-'Monte Carlo Inputs'!$C$14*(J7054-I7054)</f>
        <v>1696.4801540383348</v>
      </c>
    </row>
    <row r="7055" spans="1:15">
      <c r="A7055">
        <v>7051</v>
      </c>
      <c r="B7055" s="39">
        <v>-1.2314662773633025</v>
      </c>
      <c r="C7055" s="39">
        <v>-1.2314984139097254</v>
      </c>
      <c r="D7055" s="29">
        <f>'Monte Carlo Inputs'!$C$6+'Monte Carlo Inputs'!$D$6*B7055</f>
        <v>4.6530286303842677E-2</v>
      </c>
      <c r="E7055" s="29">
        <f>'Monte Carlo Inputs'!$C$7+'Monte Carlo Inputs'!$D$7*C7055</f>
        <v>0.53874419297726295</v>
      </c>
      <c r="F7055" s="16">
        <f>'Monte Carlo Inputs'!$C$17*(1+$D7055)</f>
        <v>2542.1267184606645</v>
      </c>
      <c r="G7055" s="16">
        <f t="shared" ref="G7055:J7055" si="7049">F7055*(1+$D7055)</f>
        <v>2660.4126024912871</v>
      </c>
      <c r="H7055" s="16">
        <f t="shared" si="7049"/>
        <v>2784.2023625715578</v>
      </c>
      <c r="I7055" s="16">
        <f t="shared" si="7049"/>
        <v>2913.7520956298472</v>
      </c>
      <c r="J7055" s="16">
        <f t="shared" si="7049"/>
        <v>3049.3298148579252</v>
      </c>
      <c r="K7055" s="16">
        <f>F7055*$E7055*(1-'Monte Carlo Inputs'!$C$11)+F7055*'Monte Carlo Inputs'!$C$12-F7055*'Monte Carlo Inputs'!$C$13-'Monte Carlo Inputs'!$C$14*(F7055-'Monte Carlo Inputs'!$C$17)</f>
        <v>1073.7687119782909</v>
      </c>
      <c r="L7055" s="16">
        <f>G7055*$E7055*(1-'Monte Carlo Inputs'!$C$11)+G7055*'Monte Carlo Inputs'!$C$12-G7055*'Monte Carlo Inputs'!$C$13-'Monte Carlo Inputs'!$C$14*(G7055-F7055)</f>
        <v>1123.7314775707493</v>
      </c>
      <c r="M7055" s="16">
        <f>H7055*$E7055*(1-'Monte Carlo Inputs'!$C$11)+H7055*'Monte Carlo Inputs'!$C$12-H7055*'Monte Carlo Inputs'!$C$13-'Monte Carlo Inputs'!$C$14*(H7055-G7055)</f>
        <v>1176.0190249507564</v>
      </c>
      <c r="N7055" s="16">
        <f>I7055*$E7055*(1-'Monte Carlo Inputs'!$C$11)+I7055*'Monte Carlo Inputs'!$C$12-I7055*'Monte Carlo Inputs'!$C$13-'Monte Carlo Inputs'!$C$14*(I7055-H7055)</f>
        <v>1230.7395268804812</v>
      </c>
      <c r="O7055" s="16">
        <f>J7055*$E7055*(1-'Monte Carlo Inputs'!$C$11)+J7055*'Monte Carlo Inputs'!$C$12-J7055*'Monte Carlo Inputs'!$C$13-'Monte Carlo Inputs'!$C$14*(J7055-I7055)</f>
        <v>1288.0061894316852</v>
      </c>
    </row>
    <row r="7056" spans="1:15">
      <c r="A7056">
        <v>7052</v>
      </c>
      <c r="B7056" s="39">
        <v>0.43120261276554878</v>
      </c>
      <c r="C7056" s="39">
        <v>0.97189416100528603</v>
      </c>
      <c r="D7056" s="29">
        <f>'Monte Carlo Inputs'!$C$6+'Monte Carlo Inputs'!$D$6*B7056</f>
        <v>0.15424503822000246</v>
      </c>
      <c r="E7056" s="29">
        <f>'Monte Carlo Inputs'!$C$7+'Monte Carlo Inputs'!$D$7*C7056</f>
        <v>0.61760775875333185</v>
      </c>
      <c r="F7056" s="16">
        <f>'Monte Carlo Inputs'!$C$17*(1+$D7056)</f>
        <v>2803.7766223402082</v>
      </c>
      <c r="G7056" s="16">
        <f t="shared" ref="G7056:J7056" si="7050">F7056*(1+$D7056)</f>
        <v>3236.2452546134232</v>
      </c>
      <c r="H7056" s="16">
        <f t="shared" si="7050"/>
        <v>3735.4200276005722</v>
      </c>
      <c r="I7056" s="16">
        <f t="shared" si="7050"/>
        <v>4311.5900325255852</v>
      </c>
      <c r="J7056" s="16">
        <f t="shared" si="7050"/>
        <v>4976.6314018814755</v>
      </c>
      <c r="K7056" s="16">
        <f>F7056*$E7056*(1-'Monte Carlo Inputs'!$C$11)+F7056*'Monte Carlo Inputs'!$C$12-F7056*'Monte Carlo Inputs'!$C$13-'Monte Carlo Inputs'!$C$14*(F7056-'Monte Carlo Inputs'!$C$17)</f>
        <v>1345.8182120398892</v>
      </c>
      <c r="L7056" s="16">
        <f>G7056*$E7056*(1-'Monte Carlo Inputs'!$C$11)+G7056*'Monte Carlo Inputs'!$C$12-G7056*'Monte Carlo Inputs'!$C$13-'Monte Carlo Inputs'!$C$14*(G7056-F7056)</f>
        <v>1553.4039935931571</v>
      </c>
      <c r="M7056" s="16">
        <f>H7056*$E7056*(1-'Monte Carlo Inputs'!$C$11)+H7056*'Monte Carlo Inputs'!$C$12-H7056*'Monte Carlo Inputs'!$C$13-'Monte Carlo Inputs'!$C$14*(H7056-G7056)</f>
        <v>1793.0088519560384</v>
      </c>
      <c r="N7056" s="16">
        <f>I7056*$E7056*(1-'Monte Carlo Inputs'!$C$11)+I7056*'Monte Carlo Inputs'!$C$12-I7056*'Monte Carlo Inputs'!$C$13-'Monte Carlo Inputs'!$C$14*(I7056-H7056)</f>
        <v>2069.5715708548</v>
      </c>
      <c r="O7056" s="16">
        <f>J7056*$E7056*(1-'Monte Carlo Inputs'!$C$11)+J7056*'Monte Carlo Inputs'!$C$12-J7056*'Monte Carlo Inputs'!$C$13-'Monte Carlo Inputs'!$C$14*(J7056-I7056)</f>
        <v>2388.7927169003287</v>
      </c>
    </row>
    <row r="7057" spans="1:15">
      <c r="A7057">
        <v>7053</v>
      </c>
      <c r="B7057" s="39">
        <v>-2.0646963574176014</v>
      </c>
      <c r="C7057" s="39">
        <v>-0.61787890046731642</v>
      </c>
      <c r="D7057" s="29">
        <f>'Monte Carlo Inputs'!$C$6+'Monte Carlo Inputs'!$D$6*B7057</f>
        <v>-7.4498969394820591E-3</v>
      </c>
      <c r="E7057" s="29">
        <f>'Monte Carlo Inputs'!$C$7+'Monte Carlo Inputs'!$D$7*C7057</f>
        <v>0.56070678984301281</v>
      </c>
      <c r="F7057" s="16">
        <f>'Monte Carlo Inputs'!$C$17*(1+$D7057)</f>
        <v>2411.0034553443047</v>
      </c>
      <c r="G7057" s="16">
        <f t="shared" ref="G7057:J7057" si="7051">F7057*(1+$D7057)</f>
        <v>2393.0417280812544</v>
      </c>
      <c r="H7057" s="16">
        <f t="shared" si="7051"/>
        <v>2375.2138138351688</v>
      </c>
      <c r="I7057" s="16">
        <f t="shared" si="7051"/>
        <v>2357.5187157128626</v>
      </c>
      <c r="J7057" s="16">
        <f t="shared" si="7051"/>
        <v>2339.9554442479016</v>
      </c>
      <c r="K7057" s="16">
        <f>F7057*$E7057*(1-'Monte Carlo Inputs'!$C$11)+F7057*'Monte Carlo Inputs'!$C$12-F7057*'Monte Carlo Inputs'!$C$13-'Monte Carlo Inputs'!$C$14*(F7057-'Monte Carlo Inputs'!$C$17)</f>
        <v>1053.9623544263291</v>
      </c>
      <c r="L7057" s="16">
        <f>G7057*$E7057*(1-'Monte Carlo Inputs'!$C$11)+G7057*'Monte Carlo Inputs'!$C$12-G7057*'Monte Carlo Inputs'!$C$13-'Monte Carlo Inputs'!$C$14*(G7057-F7057)</f>
        <v>1046.1104435077586</v>
      </c>
      <c r="M7057" s="16">
        <f>H7057*$E7057*(1-'Monte Carlo Inputs'!$C$11)+H7057*'Monte Carlo Inputs'!$C$12-H7057*'Monte Carlo Inputs'!$C$13-'Monte Carlo Inputs'!$C$14*(H7057-G7057)</f>
        <v>1038.3170285163101</v>
      </c>
      <c r="N7057" s="16">
        <f>I7057*$E7057*(1-'Monte Carlo Inputs'!$C$11)+I7057*'Monte Carlo Inputs'!$C$12-I7057*'Monte Carlo Inputs'!$C$13-'Monte Carlo Inputs'!$C$14*(I7057-H7057)</f>
        <v>1030.581673663354</v>
      </c>
      <c r="O7057" s="16">
        <f>J7057*$E7057*(1-'Monte Carlo Inputs'!$C$11)+J7057*'Monte Carlo Inputs'!$C$12-J7057*'Monte Carlo Inputs'!$C$13-'Monte Carlo Inputs'!$C$14*(J7057-I7057)</f>
        <v>1022.9039464068433</v>
      </c>
    </row>
    <row r="7058" spans="1:15">
      <c r="A7058">
        <v>7054</v>
      </c>
      <c r="B7058" s="39">
        <v>-0.43779631185522966</v>
      </c>
      <c r="C7058" s="39">
        <v>1.1126657854375299</v>
      </c>
      <c r="D7058" s="29">
        <f>'Monte Carlo Inputs'!$C$6+'Monte Carlo Inputs'!$D$6*B7058</f>
        <v>9.7947597318415139E-2</v>
      </c>
      <c r="E7058" s="29">
        <f>'Monte Carlo Inputs'!$C$7+'Monte Carlo Inputs'!$D$7*C7058</f>
        <v>0.62264624004314217</v>
      </c>
      <c r="F7058" s="16">
        <f>'Monte Carlo Inputs'!$C$17*(1+$D7058)</f>
        <v>2667.0245086461628</v>
      </c>
      <c r="G7058" s="16">
        <f t="shared" ref="G7058:J7058" si="7052">F7058*(1+$D7058)</f>
        <v>2928.2531512573814</v>
      </c>
      <c r="H7058" s="16">
        <f t="shared" si="7052"/>
        <v>3215.0685117631197</v>
      </c>
      <c r="I7058" s="16">
        <f t="shared" si="7052"/>
        <v>3529.9767477044102</v>
      </c>
      <c r="J7058" s="16">
        <f t="shared" si="7052"/>
        <v>3875.7294887319308</v>
      </c>
      <c r="K7058" s="16">
        <f>F7058*$E7058*(1-'Monte Carlo Inputs'!$C$11)+F7058*'Monte Carlo Inputs'!$C$12-F7058*'Monte Carlo Inputs'!$C$13-'Monte Carlo Inputs'!$C$14*(F7058-'Monte Carlo Inputs'!$C$17)</f>
        <v>1287.7527763175897</v>
      </c>
      <c r="L7058" s="16">
        <f>G7058*$E7058*(1-'Monte Carlo Inputs'!$C$11)+G7058*'Monte Carlo Inputs'!$C$12-G7058*'Monte Carlo Inputs'!$C$13-'Monte Carlo Inputs'!$C$14*(G7058-F7058)</f>
        <v>1413.8850666980165</v>
      </c>
      <c r="M7058" s="16">
        <f>H7058*$E7058*(1-'Monte Carlo Inputs'!$C$11)+H7058*'Monte Carlo Inputs'!$C$12-H7058*'Monte Carlo Inputs'!$C$13-'Monte Carlo Inputs'!$C$14*(H7058-G7058)</f>
        <v>1552.3717118654745</v>
      </c>
      <c r="N7058" s="16">
        <f>I7058*$E7058*(1-'Monte Carlo Inputs'!$C$11)+I7058*'Monte Carlo Inputs'!$C$12-I7058*'Monte Carlo Inputs'!$C$13-'Monte Carlo Inputs'!$C$14*(I7058-H7058)</f>
        <v>1704.4227911877724</v>
      </c>
      <c r="O7058" s="16">
        <f>J7058*$E7058*(1-'Monte Carlo Inputs'!$C$11)+J7058*'Monte Carlo Inputs'!$C$12-J7058*'Monte Carlo Inputs'!$C$13-'Monte Carlo Inputs'!$C$14*(J7058-I7058)</f>
        <v>1871.366908399362</v>
      </c>
    </row>
    <row r="7059" spans="1:15">
      <c r="A7059">
        <v>7055</v>
      </c>
      <c r="B7059" s="39">
        <v>-0.91519064574895459</v>
      </c>
      <c r="C7059" s="39">
        <v>0.27849859597466986</v>
      </c>
      <c r="D7059" s="29">
        <f>'Monte Carlo Inputs'!$C$6+'Monte Carlo Inputs'!$D$6*B7059</f>
        <v>6.7019964915575242E-2</v>
      </c>
      <c r="E7059" s="29">
        <f>'Monte Carlo Inputs'!$C$7+'Monte Carlo Inputs'!$D$7*C7059</f>
        <v>0.59278982690851034</v>
      </c>
      <c r="F7059" s="16">
        <f>'Monte Carlo Inputs'!$C$17*(1+$D7059)</f>
        <v>2591.8981967764239</v>
      </c>
      <c r="G7059" s="16">
        <f t="shared" ref="G7059:J7059" si="7053">F7059*(1+$D7059)</f>
        <v>2765.6071229891222</v>
      </c>
      <c r="H7059" s="16">
        <f t="shared" si="7053"/>
        <v>2950.958015342118</v>
      </c>
      <c r="I7059" s="16">
        <f t="shared" si="7053"/>
        <v>3148.7311179976818</v>
      </c>
      <c r="J7059" s="16">
        <f t="shared" si="7053"/>
        <v>3359.7589670544662</v>
      </c>
      <c r="K7059" s="16">
        <f>F7059*$E7059*(1-'Monte Carlo Inputs'!$C$11)+F7059*'Monte Carlo Inputs'!$C$12-F7059*'Monte Carlo Inputs'!$C$13-'Monte Carlo Inputs'!$C$14*(F7059-'Monte Carlo Inputs'!$C$17)</f>
        <v>1195.2666415020203</v>
      </c>
      <c r="L7059" s="16">
        <f>G7059*$E7059*(1-'Monte Carlo Inputs'!$C$11)+G7059*'Monte Carlo Inputs'!$C$12-G7059*'Monte Carlo Inputs'!$C$13-'Monte Carlo Inputs'!$C$14*(G7059-F7059)</f>
        <v>1275.3733698802432</v>
      </c>
      <c r="M7059" s="16">
        <f>H7059*$E7059*(1-'Monte Carlo Inputs'!$C$11)+H7059*'Monte Carlo Inputs'!$C$12-H7059*'Monte Carlo Inputs'!$C$13-'Monte Carlo Inputs'!$C$14*(H7059-G7059)</f>
        <v>1360.8488483838757</v>
      </c>
      <c r="N7059" s="16">
        <f>I7059*$E7059*(1-'Monte Carlo Inputs'!$C$11)+I7059*'Monte Carlo Inputs'!$C$12-I7059*'Monte Carlo Inputs'!$C$13-'Monte Carlo Inputs'!$C$14*(I7059-H7059)</f>
        <v>1452.0528904579642</v>
      </c>
      <c r="O7059" s="16">
        <f>J7059*$E7059*(1-'Monte Carlo Inputs'!$C$11)+J7059*'Monte Carlo Inputs'!$C$12-J7059*'Monte Carlo Inputs'!$C$13-'Monte Carlo Inputs'!$C$14*(J7059-I7059)</f>
        <v>1549.3694242320164</v>
      </c>
    </row>
    <row r="7060" spans="1:15">
      <c r="A7060">
        <v>7056</v>
      </c>
      <c r="B7060" s="39">
        <v>2.1648829014153921</v>
      </c>
      <c r="C7060" s="39">
        <v>0.4493839026020372</v>
      </c>
      <c r="D7060" s="29">
        <f>'Monte Carlo Inputs'!$C$6+'Monte Carlo Inputs'!$D$6*B7060</f>
        <v>0.26656021011173259</v>
      </c>
      <c r="E7060" s="29">
        <f>'Monte Carlo Inputs'!$C$7+'Monte Carlo Inputs'!$D$7*C7060</f>
        <v>0.59890613354074584</v>
      </c>
      <c r="F7060" s="16">
        <f>'Monte Carlo Inputs'!$C$17*(1+$D7060)</f>
        <v>3076.60140638241</v>
      </c>
      <c r="G7060" s="16">
        <f t="shared" ref="G7060:J7060" si="7054">F7060*(1+$D7060)</f>
        <v>3896.7009236977574</v>
      </c>
      <c r="H7060" s="16">
        <f t="shared" si="7054"/>
        <v>4935.406340661214</v>
      </c>
      <c r="I7060" s="16">
        <f t="shared" si="7054"/>
        <v>6250.9892918146443</v>
      </c>
      <c r="J7060" s="16">
        <f t="shared" si="7054"/>
        <v>7917.2543108469463</v>
      </c>
      <c r="K7060" s="16">
        <f>F7060*$E7060*(1-'Monte Carlo Inputs'!$C$11)+F7060*'Monte Carlo Inputs'!$C$12-F7060*'Monte Carlo Inputs'!$C$13-'Monte Carlo Inputs'!$C$14*(F7060-'Monte Carlo Inputs'!$C$17)</f>
        <v>1439.7948708890026</v>
      </c>
      <c r="L7060" s="16">
        <f>G7060*$E7060*(1-'Monte Carlo Inputs'!$C$11)+G7060*'Monte Carlo Inputs'!$C$12-G7060*'Monte Carlo Inputs'!$C$13-'Monte Carlo Inputs'!$C$14*(G7060-F7060)</f>
        <v>1823.5868941909703</v>
      </c>
      <c r="M7060" s="16">
        <f>H7060*$E7060*(1-'Monte Carlo Inputs'!$C$11)+H7060*'Monte Carlo Inputs'!$C$12-H7060*'Monte Carlo Inputs'!$C$13-'Monte Carlo Inputs'!$C$14*(H7060-G7060)</f>
        <v>2309.6825998635168</v>
      </c>
      <c r="N7060" s="16">
        <f>I7060*$E7060*(1-'Monte Carlo Inputs'!$C$11)+I7060*'Monte Carlo Inputs'!$C$12-I7060*'Monte Carlo Inputs'!$C$13-'Monte Carlo Inputs'!$C$14*(I7060-H7060)</f>
        <v>2925.3520789745494</v>
      </c>
      <c r="O7060" s="16">
        <f>J7060*$E7060*(1-'Monte Carlo Inputs'!$C$11)+J7060*'Monte Carlo Inputs'!$C$12-J7060*'Monte Carlo Inputs'!$C$13-'Monte Carlo Inputs'!$C$14*(J7060-I7060)</f>
        <v>3705.1345437967989</v>
      </c>
    </row>
    <row r="7061" spans="1:15">
      <c r="A7061">
        <v>7057</v>
      </c>
      <c r="B7061" s="39">
        <v>0.15901465497167253</v>
      </c>
      <c r="C7061" s="39">
        <v>-0.30251792663434102</v>
      </c>
      <c r="D7061" s="29">
        <f>'Monte Carlo Inputs'!$C$6+'Monte Carlo Inputs'!$D$6*B7061</f>
        <v>0.13661154635496764</v>
      </c>
      <c r="E7061" s="29">
        <f>'Monte Carlo Inputs'!$C$7+'Monte Carlo Inputs'!$D$7*C7061</f>
        <v>0.57199415242479934</v>
      </c>
      <c r="F7061" s="16">
        <f>'Monte Carlo Inputs'!$C$17*(1+$D7061)</f>
        <v>2760.9431072508528</v>
      </c>
      <c r="G7061" s="16">
        <f t="shared" ref="G7061:J7061" si="7055">F7061*(1+$D7061)</f>
        <v>3138.1198145304816</v>
      </c>
      <c r="H7061" s="16">
        <f t="shared" si="7055"/>
        <v>3566.8232150406552</v>
      </c>
      <c r="I7061" s="16">
        <f t="shared" si="7055"/>
        <v>4054.0924500221568</v>
      </c>
      <c r="J7061" s="16">
        <f t="shared" si="7055"/>
        <v>4607.9282886856836</v>
      </c>
      <c r="K7061" s="16">
        <f>F7061*$E7061*(1-'Monte Carlo Inputs'!$C$11)+F7061*'Monte Carlo Inputs'!$C$12-F7061*'Monte Carlo Inputs'!$C$13-'Monte Carlo Inputs'!$C$14*(F7061-'Monte Carlo Inputs'!$C$17)</f>
        <v>1235.0228835395567</v>
      </c>
      <c r="L7061" s="16">
        <f>G7061*$E7061*(1-'Monte Carlo Inputs'!$C$11)+G7061*'Monte Carlo Inputs'!$C$12-G7061*'Monte Carlo Inputs'!$C$13-'Monte Carlo Inputs'!$C$14*(G7061-F7061)</f>
        <v>1403.7412694436673</v>
      </c>
      <c r="M7061" s="16">
        <f>H7061*$E7061*(1-'Monte Carlo Inputs'!$C$11)+H7061*'Monte Carlo Inputs'!$C$12-H7061*'Monte Carlo Inputs'!$C$13-'Monte Carlo Inputs'!$C$14*(H7061-G7061)</f>
        <v>1595.5085349446522</v>
      </c>
      <c r="N7061" s="16">
        <f>I7061*$E7061*(1-'Monte Carlo Inputs'!$C$11)+I7061*'Monte Carlo Inputs'!$C$12-I7061*'Monte Carlo Inputs'!$C$13-'Monte Carlo Inputs'!$C$14*(I7061-H7061)</f>
        <v>1813.4734231259902</v>
      </c>
      <c r="O7061" s="16">
        <f>J7061*$E7061*(1-'Monte Carlo Inputs'!$C$11)+J7061*'Monte Carlo Inputs'!$C$12-J7061*'Monte Carlo Inputs'!$C$13-'Monte Carlo Inputs'!$C$14*(J7061-I7061)</f>
        <v>2061.2148317328683</v>
      </c>
    </row>
    <row r="7062" spans="1:15">
      <c r="A7062">
        <v>7058</v>
      </c>
      <c r="B7062" s="39">
        <v>-0.51913032515741597</v>
      </c>
      <c r="C7062" s="39">
        <v>-7.2460328202832713E-2</v>
      </c>
      <c r="D7062" s="29">
        <f>'Monte Carlo Inputs'!$C$6+'Monte Carlo Inputs'!$D$6*B7062</f>
        <v>9.2678434518050426E-2</v>
      </c>
      <c r="E7062" s="29">
        <f>'Monte Carlo Inputs'!$C$7+'Monte Carlo Inputs'!$D$7*C7062</f>
        <v>0.58022834670898737</v>
      </c>
      <c r="F7062" s="16">
        <f>'Monte Carlo Inputs'!$C$17*(1+$D7062)</f>
        <v>2654.2251852877966</v>
      </c>
      <c r="G7062" s="16">
        <f t="shared" ref="G7062:J7062" si="7056">F7062*(1+$D7062)</f>
        <v>2900.2146203186521</v>
      </c>
      <c r="H7062" s="16">
        <f t="shared" si="7056"/>
        <v>3169.0019710961469</v>
      </c>
      <c r="I7062" s="16">
        <f t="shared" si="7056"/>
        <v>3462.7001127619542</v>
      </c>
      <c r="J7062" s="16">
        <f t="shared" si="7056"/>
        <v>3783.6177384182088</v>
      </c>
      <c r="K7062" s="16">
        <f>F7062*$E7062*(1-'Monte Carlo Inputs'!$C$11)+F7062*'Monte Carlo Inputs'!$C$12-F7062*'Monte Carlo Inputs'!$C$13-'Monte Carlo Inputs'!$C$14*(F7062-'Monte Carlo Inputs'!$C$17)</f>
        <v>1201.2636778803276</v>
      </c>
      <c r="L7062" s="16">
        <f>G7062*$E7062*(1-'Monte Carlo Inputs'!$C$11)+G7062*'Monte Carlo Inputs'!$C$12-G7062*'Monte Carlo Inputs'!$C$13-'Monte Carlo Inputs'!$C$14*(G7062-F7062)</f>
        <v>1312.5949149896721</v>
      </c>
      <c r="M7062" s="16">
        <f>H7062*$E7062*(1-'Monte Carlo Inputs'!$C$11)+H7062*'Monte Carlo Inputs'!$C$12-H7062*'Monte Carlo Inputs'!$C$13-'Monte Carlo Inputs'!$C$14*(H7062-G7062)</f>
        <v>1434.2441568672684</v>
      </c>
      <c r="N7062" s="16">
        <f>I7062*$E7062*(1-'Monte Carlo Inputs'!$C$11)+I7062*'Monte Carlo Inputs'!$C$12-I7062*'Monte Carlo Inputs'!$C$13-'Monte Carlo Inputs'!$C$14*(I7062-H7062)</f>
        <v>1567.1676600423884</v>
      </c>
      <c r="O7062" s="16">
        <f>J7062*$E7062*(1-'Monte Carlo Inputs'!$C$11)+J7062*'Monte Carlo Inputs'!$C$12-J7062*'Monte Carlo Inputs'!$C$13-'Monte Carlo Inputs'!$C$14*(J7062-I7062)</f>
        <v>1712.4103054024331</v>
      </c>
    </row>
    <row r="7063" spans="1:15">
      <c r="A7063">
        <v>7059</v>
      </c>
      <c r="B7063" s="39">
        <v>-0.34674285876481381</v>
      </c>
      <c r="C7063" s="39">
        <v>-0.37672219801730455</v>
      </c>
      <c r="D7063" s="29">
        <f>'Monte Carlo Inputs'!$C$6+'Monte Carlo Inputs'!$D$6*B7063</f>
        <v>0.10384642670589696</v>
      </c>
      <c r="E7063" s="29">
        <f>'Monte Carlo Inputs'!$C$7+'Monte Carlo Inputs'!$D$7*C7063</f>
        <v>0.56933824194216487</v>
      </c>
      <c r="F7063" s="16">
        <f>'Monte Carlo Inputs'!$C$17*(1+$D7063)</f>
        <v>2681.3533551112946</v>
      </c>
      <c r="G7063" s="16">
        <f t="shared" ref="G7063:J7063" si="7057">F7063*(1+$D7063)</f>
        <v>2959.8023197754706</v>
      </c>
      <c r="H7063" s="16">
        <f t="shared" si="7057"/>
        <v>3267.1672144399777</v>
      </c>
      <c r="I7063" s="16">
        <f t="shared" si="7057"/>
        <v>3606.4508551102281</v>
      </c>
      <c r="J7063" s="16">
        <f t="shared" si="7057"/>
        <v>3980.9678895038519</v>
      </c>
      <c r="K7063" s="16">
        <f>F7063*$E7063*(1-'Monte Carlo Inputs'!$C$11)+F7063*'Monte Carlo Inputs'!$C$12-F7063*'Monte Carlo Inputs'!$C$13-'Monte Carlo Inputs'!$C$14*(F7063-'Monte Carlo Inputs'!$C$17)</f>
        <v>1193.1795947652959</v>
      </c>
      <c r="L7063" s="16">
        <f>G7063*$E7063*(1-'Monte Carlo Inputs'!$C$11)+G7063*'Monte Carlo Inputs'!$C$12-G7063*'Monte Carlo Inputs'!$C$13-'Monte Carlo Inputs'!$C$14*(G7063-F7063)</f>
        <v>1317.0870321000621</v>
      </c>
      <c r="M7063" s="16">
        <f>H7063*$E7063*(1-'Monte Carlo Inputs'!$C$11)+H7063*'Monte Carlo Inputs'!$C$12-H7063*'Monte Carlo Inputs'!$C$13-'Monte Carlo Inputs'!$C$14*(H7063-G7063)</f>
        <v>1453.8618140443284</v>
      </c>
      <c r="N7063" s="16">
        <f>I7063*$E7063*(1-'Monte Carlo Inputs'!$C$11)+I7063*'Monte Carlo Inputs'!$C$12-I7063*'Monte Carlo Inputs'!$C$13-'Monte Carlo Inputs'!$C$14*(I7063-H7063)</f>
        <v>1604.840168356985</v>
      </c>
      <c r="O7063" s="16">
        <f>J7063*$E7063*(1-'Monte Carlo Inputs'!$C$11)+J7063*'Monte Carlo Inputs'!$C$12-J7063*'Monte Carlo Inputs'!$C$13-'Monte Carlo Inputs'!$C$14*(J7063-I7063)</f>
        <v>1771.4970852749482</v>
      </c>
    </row>
    <row r="7064" spans="1:15">
      <c r="A7064">
        <v>7060</v>
      </c>
      <c r="B7064" s="39">
        <v>0.33085200305841578</v>
      </c>
      <c r="C7064" s="39">
        <v>-6.2245037504984066E-3</v>
      </c>
      <c r="D7064" s="29">
        <f>'Monte Carlo Inputs'!$C$6+'Monte Carlo Inputs'!$D$6*B7064</f>
        <v>0.14774389954265491</v>
      </c>
      <c r="E7064" s="29">
        <f>'Monte Carlo Inputs'!$C$7+'Monte Carlo Inputs'!$D$7*C7064</f>
        <v>0.5825990514839321</v>
      </c>
      <c r="F7064" s="16">
        <f>'Monte Carlo Inputs'!$C$17*(1+$D7064)</f>
        <v>2787.9847063790635</v>
      </c>
      <c r="G7064" s="16">
        <f t="shared" ref="G7064:J7064" si="7058">F7064*(1+$D7064)</f>
        <v>3199.8924387647903</v>
      </c>
      <c r="H7064" s="16">
        <f t="shared" si="7058"/>
        <v>3672.6570257849567</v>
      </c>
      <c r="I7064" s="16">
        <f t="shared" si="7058"/>
        <v>4215.2696964571551</v>
      </c>
      <c r="J7064" s="16">
        <f t="shared" si="7058"/>
        <v>4838.0500790357191</v>
      </c>
      <c r="K7064" s="16">
        <f>F7064*$E7064*(1-'Monte Carlo Inputs'!$C$11)+F7064*'Monte Carlo Inputs'!$C$12-F7064*'Monte Carlo Inputs'!$C$13-'Monte Carlo Inputs'!$C$14*(F7064-'Monte Carlo Inputs'!$C$17)</f>
        <v>1268.5565178691606</v>
      </c>
      <c r="L7064" s="16">
        <f>G7064*$E7064*(1-'Monte Carlo Inputs'!$C$11)+G7064*'Monte Carlo Inputs'!$C$12-G7064*'Monte Carlo Inputs'!$C$13-'Monte Carlo Inputs'!$C$14*(G7064-F7064)</f>
        <v>1455.9780046094022</v>
      </c>
      <c r="M7064" s="16">
        <f>H7064*$E7064*(1-'Monte Carlo Inputs'!$C$11)+H7064*'Monte Carlo Inputs'!$C$12-H7064*'Monte Carlo Inputs'!$C$13-'Monte Carlo Inputs'!$C$14*(H7064-G7064)</f>
        <v>1671.0898726587288</v>
      </c>
      <c r="N7064" s="16">
        <f>I7064*$E7064*(1-'Monte Carlo Inputs'!$C$11)+I7064*'Monte Carlo Inputs'!$C$12-I7064*'Monte Carlo Inputs'!$C$13-'Monte Carlo Inputs'!$C$14*(I7064-H7064)</f>
        <v>1917.9832069315685</v>
      </c>
      <c r="O7064" s="16">
        <f>J7064*$E7064*(1-'Monte Carlo Inputs'!$C$11)+J7064*'Monte Carlo Inputs'!$C$12-J7064*'Monte Carlo Inputs'!$C$13-'Monte Carlo Inputs'!$C$14*(J7064-I7064)</f>
        <v>2201.3535251809653</v>
      </c>
    </row>
    <row r="7065" spans="1:15">
      <c r="A7065">
        <v>7061</v>
      </c>
      <c r="B7065" s="39">
        <v>-0.46641825705166656</v>
      </c>
      <c r="C7065" s="39">
        <v>-1.1988679238750548</v>
      </c>
      <c r="D7065" s="29">
        <f>'Monte Carlo Inputs'!$C$6+'Monte Carlo Inputs'!$D$6*B7065</f>
        <v>9.6093346153618767E-2</v>
      </c>
      <c r="E7065" s="29">
        <f>'Monte Carlo Inputs'!$C$7+'Monte Carlo Inputs'!$D$7*C7065</f>
        <v>0.5399120996074529</v>
      </c>
      <c r="F7065" s="16">
        <f>'Monte Carlo Inputs'!$C$17*(1+$D7065)</f>
        <v>2662.5203471417558</v>
      </c>
      <c r="G7065" s="16">
        <f t="shared" ref="G7065:J7065" si="7059">F7065*(1+$D7065)</f>
        <v>2918.3708365007019</v>
      </c>
      <c r="H7065" s="16">
        <f t="shared" si="7059"/>
        <v>3198.8068554971901</v>
      </c>
      <c r="I7065" s="16">
        <f t="shared" si="7059"/>
        <v>3506.1909099410504</v>
      </c>
      <c r="J7065" s="16">
        <f t="shared" si="7059"/>
        <v>3843.1125267306879</v>
      </c>
      <c r="K7065" s="16">
        <f>F7065*$E7065*(1-'Monte Carlo Inputs'!$C$11)+F7065*'Monte Carlo Inputs'!$C$12-F7065*'Monte Carlo Inputs'!$C$13-'Monte Carlo Inputs'!$C$14*(F7065-'Monte Carlo Inputs'!$C$17)</f>
        <v>1128.7629441508241</v>
      </c>
      <c r="L7065" s="16">
        <f>G7065*$E7065*(1-'Monte Carlo Inputs'!$C$11)+G7065*'Monte Carlo Inputs'!$C$12-G7065*'Monte Carlo Inputs'!$C$13-'Monte Carlo Inputs'!$C$14*(G7065-F7065)</f>
        <v>1237.2295524684871</v>
      </c>
      <c r="M7065" s="16">
        <f>H7065*$E7065*(1-'Monte Carlo Inputs'!$C$11)+H7065*'Monte Carlo Inputs'!$C$12-H7065*'Monte Carlo Inputs'!$C$13-'Monte Carlo Inputs'!$C$14*(H7065-G7065)</f>
        <v>1356.1190801253283</v>
      </c>
      <c r="N7065" s="16">
        <f>I7065*$E7065*(1-'Monte Carlo Inputs'!$C$11)+I7065*'Monte Carlo Inputs'!$C$12-I7065*'Monte Carlo Inputs'!$C$13-'Monte Carlo Inputs'!$C$14*(I7065-H7065)</f>
        <v>1486.4331003173386</v>
      </c>
      <c r="O7065" s="16">
        <f>J7065*$E7065*(1-'Monte Carlo Inputs'!$C$11)+J7065*'Monte Carlo Inputs'!$C$12-J7065*'Monte Carlo Inputs'!$C$13-'Monte Carlo Inputs'!$C$14*(J7065-I7065)</f>
        <v>1629.2694307603297</v>
      </c>
    </row>
    <row r="7066" spans="1:15">
      <c r="A7066">
        <v>7062</v>
      </c>
      <c r="B7066" s="39">
        <v>2.3360126779770365</v>
      </c>
      <c r="C7066" s="39">
        <v>0.16992768592333282</v>
      </c>
      <c r="D7066" s="29">
        <f>'Monte Carlo Inputs'!$C$6+'Monte Carlo Inputs'!$D$6*B7066</f>
        <v>0.27764672381102778</v>
      </c>
      <c r="E7066" s="29">
        <f>'Monte Carlo Inputs'!$C$7+'Monte Carlo Inputs'!$D$7*C7066</f>
        <v>0.5889038697696507</v>
      </c>
      <c r="F7066" s="16">
        <f>'Monte Carlo Inputs'!$C$17*(1+$D7066)</f>
        <v>3103.5316568093681</v>
      </c>
      <c r="G7066" s="16">
        <f t="shared" ref="G7066:J7066" si="7060">F7066*(1+$D7066)</f>
        <v>3965.2170535663004</v>
      </c>
      <c r="H7066" s="16">
        <f t="shared" si="7060"/>
        <v>5066.1465776886007</v>
      </c>
      <c r="I7066" s="16">
        <f t="shared" si="7060"/>
        <v>6472.7455773302918</v>
      </c>
      <c r="J7066" s="16">
        <f t="shared" si="7060"/>
        <v>8269.882180938368</v>
      </c>
      <c r="K7066" s="16">
        <f>F7066*$E7066*(1-'Monte Carlo Inputs'!$C$11)+F7066*'Monte Carlo Inputs'!$C$12-F7066*'Monte Carlo Inputs'!$C$13-'Monte Carlo Inputs'!$C$14*(F7066-'Monte Carlo Inputs'!$C$17)</f>
        <v>1430.6652900628435</v>
      </c>
      <c r="L7066" s="16">
        <f>G7066*$E7066*(1-'Monte Carlo Inputs'!$C$11)+G7066*'Monte Carlo Inputs'!$C$12-G7066*'Monte Carlo Inputs'!$C$13-'Monte Carlo Inputs'!$C$14*(G7066-F7066)</f>
        <v>1827.884820718946</v>
      </c>
      <c r="M7066" s="16">
        <f>H7066*$E7066*(1-'Monte Carlo Inputs'!$C$11)+H7066*'Monte Carlo Inputs'!$C$12-H7066*'Monte Carlo Inputs'!$C$13-'Monte Carlo Inputs'!$C$14*(H7066-G7066)</f>
        <v>2335.3910526954692</v>
      </c>
      <c r="N7066" s="16">
        <f>I7066*$E7066*(1-'Monte Carlo Inputs'!$C$11)+I7066*'Monte Carlo Inputs'!$C$12-I7066*'Monte Carlo Inputs'!$C$13-'Monte Carlo Inputs'!$C$14*(I7066-H7066)</f>
        <v>2983.8047272939539</v>
      </c>
      <c r="O7066" s="16">
        <f>J7066*$E7066*(1-'Monte Carlo Inputs'!$C$11)+J7066*'Monte Carlo Inputs'!$C$12-J7066*'Monte Carlo Inputs'!$C$13-'Monte Carlo Inputs'!$C$14*(J7066-I7066)</f>
        <v>3812.2483343189788</v>
      </c>
    </row>
    <row r="7067" spans="1:15">
      <c r="A7067">
        <v>7063</v>
      </c>
      <c r="B7067" s="39">
        <v>0.6500916307880642</v>
      </c>
      <c r="C7067" s="39">
        <v>-1.8612763184382937</v>
      </c>
      <c r="D7067" s="29">
        <f>'Monte Carlo Inputs'!$C$6+'Monte Carlo Inputs'!$D$6*B7067</f>
        <v>0.16842559841057647</v>
      </c>
      <c r="E7067" s="29">
        <f>'Monte Carlo Inputs'!$C$7+'Monte Carlo Inputs'!$D$7*C7067</f>
        <v>0.51620325689372404</v>
      </c>
      <c r="F7067" s="16">
        <f>'Monte Carlo Inputs'!$C$17*(1+$D7067)</f>
        <v>2838.2226210991316</v>
      </c>
      <c r="G7067" s="16">
        <f t="shared" ref="G7067:J7067" si="7061">F7067*(1+$D7067)</f>
        <v>3316.2519644801878</v>
      </c>
      <c r="H7067" s="16">
        <f t="shared" si="7061"/>
        <v>3874.7936860780133</v>
      </c>
      <c r="I7067" s="16">
        <f t="shared" si="7061"/>
        <v>4527.4081313732258</v>
      </c>
      <c r="J7067" s="16">
        <f t="shared" si="7061"/>
        <v>5289.9395551486714</v>
      </c>
      <c r="K7067" s="16">
        <f>F7067*$E7067*(1-'Monte Carlo Inputs'!$C$11)+F7067*'Monte Carlo Inputs'!$C$12-F7067*'Monte Carlo Inputs'!$C$13-'Monte Carlo Inputs'!$C$14*(F7067-'Monte Carlo Inputs'!$C$17)</f>
        <v>1158.0558180195205</v>
      </c>
      <c r="L7067" s="16">
        <f>G7067*$E7067*(1-'Monte Carlo Inputs'!$C$11)+G7067*'Monte Carlo Inputs'!$C$12-G7067*'Monte Carlo Inputs'!$C$13-'Monte Carlo Inputs'!$C$14*(G7067-F7067)</f>
        <v>1353.1020621623077</v>
      </c>
      <c r="M7067" s="16">
        <f>H7067*$E7067*(1-'Monte Carlo Inputs'!$C$11)+H7067*'Monte Carlo Inputs'!$C$12-H7067*'Monte Carlo Inputs'!$C$13-'Monte Carlo Inputs'!$C$14*(H7067-G7067)</f>
        <v>1580.9990866925798</v>
      </c>
      <c r="N7067" s="16">
        <f>I7067*$E7067*(1-'Monte Carlo Inputs'!$C$11)+I7067*'Monte Carlo Inputs'!$C$12-I7067*'Monte Carlo Inputs'!$C$13-'Monte Carlo Inputs'!$C$14*(I7067-H7067)</f>
        <v>1847.2798039553522</v>
      </c>
      <c r="O7067" s="16">
        <f>J7067*$E7067*(1-'Monte Carlo Inputs'!$C$11)+J7067*'Monte Carlo Inputs'!$C$12-J7067*'Monte Carlo Inputs'!$C$13-'Monte Carlo Inputs'!$C$14*(J7067-I7067)</f>
        <v>2158.4090103683052</v>
      </c>
    </row>
    <row r="7068" spans="1:15">
      <c r="A7068">
        <v>7064</v>
      </c>
      <c r="B7068" s="39">
        <v>1.5206202334361434</v>
      </c>
      <c r="C7068" s="39">
        <v>-0.54687770453897389</v>
      </c>
      <c r="D7068" s="29">
        <f>'Monte Carlo Inputs'!$C$6+'Monte Carlo Inputs'!$D$6*B7068</f>
        <v>0.22482213835118503</v>
      </c>
      <c r="E7068" s="29">
        <f>'Monte Carlo Inputs'!$C$7+'Monte Carlo Inputs'!$D$7*C7068</f>
        <v>0.56324805622877716</v>
      </c>
      <c r="F7068" s="16">
        <f>'Monte Carlo Inputs'!$C$17*(1+$D7068)</f>
        <v>2975.2154562688638</v>
      </c>
      <c r="G7068" s="16">
        <f t="shared" ref="G7068:J7068" si="7062">F7068*(1+$D7068)</f>
        <v>3644.1097572027265</v>
      </c>
      <c r="H7068" s="16">
        <f t="shared" si="7062"/>
        <v>4463.3863052034612</v>
      </c>
      <c r="I7068" s="16">
        <f t="shared" si="7062"/>
        <v>5466.8543586266987</v>
      </c>
      <c r="J7068" s="16">
        <f t="shared" si="7062"/>
        <v>6695.9242455876492</v>
      </c>
      <c r="K7068" s="16">
        <f>F7068*$E7068*(1-'Monte Carlo Inputs'!$C$11)+F7068*'Monte Carlo Inputs'!$C$12-F7068*'Monte Carlo Inputs'!$C$13-'Monte Carlo Inputs'!$C$14*(F7068-'Monte Carlo Inputs'!$C$17)</f>
        <v>1315.5150400109694</v>
      </c>
      <c r="L7068" s="16">
        <f>G7068*$E7068*(1-'Monte Carlo Inputs'!$C$11)+G7068*'Monte Carlo Inputs'!$C$12-G7068*'Monte Carlo Inputs'!$C$13-'Monte Carlo Inputs'!$C$14*(G7068-F7068)</f>
        <v>1611.2719443393803</v>
      </c>
      <c r="M7068" s="16">
        <f>H7068*$E7068*(1-'Monte Carlo Inputs'!$C$11)+H7068*'Monte Carlo Inputs'!$C$12-H7068*'Monte Carlo Inputs'!$C$13-'Monte Carlo Inputs'!$C$14*(H7068-G7068)</f>
        <v>1973.5215483310315</v>
      </c>
      <c r="N7068" s="16">
        <f>I7068*$E7068*(1-'Monte Carlo Inputs'!$C$11)+I7068*'Monte Carlo Inputs'!$C$12-I7068*'Monte Carlo Inputs'!$C$13-'Monte Carlo Inputs'!$C$14*(I7068-H7068)</f>
        <v>2417.2128829089556</v>
      </c>
      <c r="O7068" s="16">
        <f>J7068*$E7068*(1-'Monte Carlo Inputs'!$C$11)+J7068*'Monte Carlo Inputs'!$C$12-J7068*'Monte Carlo Inputs'!$C$13-'Monte Carlo Inputs'!$C$14*(J7068-I7068)</f>
        <v>2960.6558520945791</v>
      </c>
    </row>
    <row r="7069" spans="1:15">
      <c r="A7069">
        <v>7065</v>
      </c>
      <c r="B7069" s="39">
        <v>-0.33212035709294335</v>
      </c>
      <c r="C7069" s="39">
        <v>0.96245106479563181</v>
      </c>
      <c r="D7069" s="29">
        <f>'Monte Carlo Inputs'!$C$6+'Monte Carlo Inputs'!$D$6*B7069</f>
        <v>0.10479373446472384</v>
      </c>
      <c r="E7069" s="29">
        <f>'Monte Carlo Inputs'!$C$7+'Monte Carlo Inputs'!$D$7*C7069</f>
        <v>0.61726977257350246</v>
      </c>
      <c r="F7069" s="16">
        <f>'Monte Carlo Inputs'!$C$17*(1+$D7069)</f>
        <v>2683.6544603882612</v>
      </c>
      <c r="G7069" s="16">
        <f t="shared" ref="G7069:J7069" si="7063">F7069*(1+$D7069)</f>
        <v>2964.8846333052602</v>
      </c>
      <c r="H7069" s="16">
        <f t="shared" si="7063"/>
        <v>3275.5859662863918</v>
      </c>
      <c r="I7069" s="16">
        <f t="shared" si="7063"/>
        <v>3618.8468522537837</v>
      </c>
      <c r="J7069" s="16">
        <f t="shared" si="7063"/>
        <v>3998.0793283573685</v>
      </c>
      <c r="K7069" s="16">
        <f>F7069*$E7069*(1-'Monte Carlo Inputs'!$C$11)+F7069*'Monte Carlo Inputs'!$C$12-F7069*'Monte Carlo Inputs'!$C$13-'Monte Carlo Inputs'!$C$14*(F7069-'Monte Carlo Inputs'!$C$17)</f>
        <v>1285.769341058246</v>
      </c>
      <c r="L7069" s="16">
        <f>G7069*$E7069*(1-'Monte Carlo Inputs'!$C$11)+G7069*'Monte Carlo Inputs'!$C$12-G7069*'Monte Carlo Inputs'!$C$13-'Monte Carlo Inputs'!$C$14*(G7069-F7069)</f>
        <v>1420.5099119679867</v>
      </c>
      <c r="M7069" s="16">
        <f>H7069*$E7069*(1-'Monte Carlo Inputs'!$C$11)+H7069*'Monte Carlo Inputs'!$C$12-H7069*'Monte Carlo Inputs'!$C$13-'Monte Carlo Inputs'!$C$14*(H7069-G7069)</f>
        <v>1569.370450487268</v>
      </c>
      <c r="N7069" s="16">
        <f>I7069*$E7069*(1-'Monte Carlo Inputs'!$C$11)+I7069*'Monte Carlo Inputs'!$C$12-I7069*'Monte Carlo Inputs'!$C$13-'Monte Carlo Inputs'!$C$14*(I7069-H7069)</f>
        <v>1733.8306407524151</v>
      </c>
      <c r="O7069" s="16">
        <f>J7069*$E7069*(1-'Monte Carlo Inputs'!$C$11)+J7069*'Monte Carlo Inputs'!$C$12-J7069*'Monte Carlo Inputs'!$C$13-'Monte Carlo Inputs'!$C$14*(J7069-I7069)</f>
        <v>1915.5252285262254</v>
      </c>
    </row>
    <row r="7070" spans="1:15">
      <c r="A7070">
        <v>7066</v>
      </c>
      <c r="B7070" s="39">
        <v>0.82890761971539884</v>
      </c>
      <c r="C7070" s="39">
        <v>0.21552531885062495</v>
      </c>
      <c r="D7070" s="29">
        <f>'Monte Carlo Inputs'!$C$6+'Monte Carlo Inputs'!$D$6*B7070</f>
        <v>0.18001005758961239</v>
      </c>
      <c r="E7070" s="29">
        <f>'Monte Carlo Inputs'!$C$7+'Monte Carlo Inputs'!$D$7*C7070</f>
        <v>0.59053589484068614</v>
      </c>
      <c r="F7070" s="16">
        <f>'Monte Carlo Inputs'!$C$17*(1+$D7070)</f>
        <v>2866.362430890928</v>
      </c>
      <c r="G7070" s="16">
        <f t="shared" ref="G7070:J7070" si="7064">F7070*(1+$D7070)</f>
        <v>3382.3364971483052</v>
      </c>
      <c r="H7070" s="16">
        <f t="shared" si="7064"/>
        <v>3991.1910847874196</v>
      </c>
      <c r="I7070" s="16">
        <f t="shared" si="7064"/>
        <v>4709.6456218111507</v>
      </c>
      <c r="J7070" s="16">
        <f t="shared" si="7064"/>
        <v>5557.4292014200419</v>
      </c>
      <c r="K7070" s="16">
        <f>F7070*$E7070*(1-'Monte Carlo Inputs'!$C$11)+F7070*'Monte Carlo Inputs'!$C$12-F7070*'Monte Carlo Inputs'!$C$13-'Monte Carlo Inputs'!$C$14*(F7070-'Monte Carlo Inputs'!$C$17)</f>
        <v>1321.5519919201427</v>
      </c>
      <c r="L7070" s="16">
        <f>G7070*$E7070*(1-'Monte Carlo Inputs'!$C$11)+G7070*'Monte Carlo Inputs'!$C$12-G7070*'Monte Carlo Inputs'!$C$13-'Monte Carlo Inputs'!$C$14*(G7070-F7070)</f>
        <v>1559.4446420933546</v>
      </c>
      <c r="M7070" s="16">
        <f>H7070*$E7070*(1-'Monte Carlo Inputs'!$C$11)+H7070*'Monte Carlo Inputs'!$C$12-H7070*'Monte Carlo Inputs'!$C$13-'Monte Carlo Inputs'!$C$14*(H7070-G7070)</f>
        <v>1840.1603619243917</v>
      </c>
      <c r="N7070" s="16">
        <f>I7070*$E7070*(1-'Monte Carlo Inputs'!$C$11)+I7070*'Monte Carlo Inputs'!$C$12-I7070*'Monte Carlo Inputs'!$C$13-'Monte Carlo Inputs'!$C$14*(I7070-H7070)</f>
        <v>2171.4077346485233</v>
      </c>
      <c r="O7070" s="16">
        <f>J7070*$E7070*(1-'Monte Carlo Inputs'!$C$11)+J7070*'Monte Carlo Inputs'!$C$12-J7070*'Monte Carlo Inputs'!$C$13-'Monte Carlo Inputs'!$C$14*(J7070-I7070)</f>
        <v>2562.2829660131342</v>
      </c>
    </row>
    <row r="7071" spans="1:15">
      <c r="A7071">
        <v>7067</v>
      </c>
      <c r="B7071" s="39">
        <v>0.89061172468285887</v>
      </c>
      <c r="C7071" s="39">
        <v>0.53337506080782737</v>
      </c>
      <c r="D7071" s="29">
        <f>'Monte Carlo Inputs'!$C$6+'Monte Carlo Inputs'!$D$6*B7071</f>
        <v>0.18400751156149947</v>
      </c>
      <c r="E7071" s="29">
        <f>'Monte Carlo Inputs'!$C$7+'Monte Carlo Inputs'!$D$7*C7071</f>
        <v>0.60191233511607156</v>
      </c>
      <c r="F7071" s="16">
        <f>'Monte Carlo Inputs'!$C$17*(1+$D7071)</f>
        <v>2876.0726463340388</v>
      </c>
      <c r="G7071" s="16">
        <f t="shared" ref="G7071:J7071" si="7065">F7071*(1+$D7071)</f>
        <v>3405.2916170560616</v>
      </c>
      <c r="H7071" s="16">
        <f t="shared" si="7065"/>
        <v>4031.890853651782</v>
      </c>
      <c r="I7071" s="16">
        <f t="shared" si="7065"/>
        <v>4773.7890565198159</v>
      </c>
      <c r="J7071" s="16">
        <f t="shared" si="7065"/>
        <v>5652.202101529545</v>
      </c>
      <c r="K7071" s="16">
        <f>F7071*$E7071*(1-'Monte Carlo Inputs'!$C$11)+F7071*'Monte Carlo Inputs'!$C$12-F7071*'Monte Carlo Inputs'!$C$13-'Monte Carlo Inputs'!$C$14*(F7071-'Monte Carlo Inputs'!$C$17)</f>
        <v>1349.4491777233206</v>
      </c>
      <c r="L7071" s="16">
        <f>G7071*$E7071*(1-'Monte Carlo Inputs'!$C$11)+G7071*'Monte Carlo Inputs'!$C$12-G7071*'Monte Carlo Inputs'!$C$13-'Monte Carlo Inputs'!$C$14*(G7071-F7071)</f>
        <v>1597.7579628949002</v>
      </c>
      <c r="M7071" s="16">
        <f>H7071*$E7071*(1-'Monte Carlo Inputs'!$C$11)+H7071*'Monte Carlo Inputs'!$C$12-H7071*'Monte Carlo Inputs'!$C$13-'Monte Carlo Inputs'!$C$14*(H7071-G7071)</f>
        <v>1891.7574297247616</v>
      </c>
      <c r="N7071" s="16">
        <f>I7071*$E7071*(1-'Monte Carlo Inputs'!$C$11)+I7071*'Monte Carlo Inputs'!$C$12-I7071*'Monte Carlo Inputs'!$C$13-'Monte Carlo Inputs'!$C$14*(I7071-H7071)</f>
        <v>2239.8550068463933</v>
      </c>
      <c r="O7071" s="16">
        <f>J7071*$E7071*(1-'Monte Carlo Inputs'!$C$11)+J7071*'Monte Carlo Inputs'!$C$12-J7071*'Monte Carlo Inputs'!$C$13-'Monte Carlo Inputs'!$C$14*(J7071-I7071)</f>
        <v>2652.0051529147627</v>
      </c>
    </row>
    <row r="7072" spans="1:15">
      <c r="A7072">
        <v>7068</v>
      </c>
      <c r="B7072" s="39">
        <v>-0.28992865647184018</v>
      </c>
      <c r="C7072" s="39">
        <v>0.4758477753968165</v>
      </c>
      <c r="D7072" s="29">
        <f>'Monte Carlo Inputs'!$C$6+'Monte Carlo Inputs'!$D$6*B7072</f>
        <v>0.10752709201552929</v>
      </c>
      <c r="E7072" s="29">
        <f>'Monte Carlo Inputs'!$C$7+'Monte Carlo Inputs'!$D$7*C7072</f>
        <v>0.59985332533788671</v>
      </c>
      <c r="F7072" s="16">
        <f>'Monte Carlo Inputs'!$C$17*(1+$D7072)</f>
        <v>2690.2940592149225</v>
      </c>
      <c r="G7072" s="16">
        <f t="shared" ref="G7072:J7072" si="7066">F7072*(1+$D7072)</f>
        <v>2979.5735560689573</v>
      </c>
      <c r="H7072" s="16">
        <f t="shared" si="7066"/>
        <v>3299.9584359994219</v>
      </c>
      <c r="I7072" s="16">
        <f t="shared" si="7066"/>
        <v>3654.7933703945541</v>
      </c>
      <c r="J7072" s="16">
        <f t="shared" si="7066"/>
        <v>4047.7826734307159</v>
      </c>
      <c r="K7072" s="16">
        <f>F7072*$E7072*(1-'Monte Carlo Inputs'!$C$11)+F7072*'Monte Carlo Inputs'!$C$12-F7072*'Monte Carlo Inputs'!$C$13-'Monte Carlo Inputs'!$C$14*(F7072-'Monte Carlo Inputs'!$C$17)</f>
        <v>1255.7101786137312</v>
      </c>
      <c r="L7072" s="16">
        <f>G7072*$E7072*(1-'Monte Carlo Inputs'!$C$11)+G7072*'Monte Carlo Inputs'!$C$12-G7072*'Monte Carlo Inputs'!$C$13-'Monte Carlo Inputs'!$C$14*(G7072-F7072)</f>
        <v>1390.7330425343666</v>
      </c>
      <c r="M7072" s="16">
        <f>H7072*$E7072*(1-'Monte Carlo Inputs'!$C$11)+H7072*'Monte Carlo Inputs'!$C$12-H7072*'Monte Carlo Inputs'!$C$13-'Monte Carlo Inputs'!$C$14*(H7072-G7072)</f>
        <v>1540.2745223679967</v>
      </c>
      <c r="N7072" s="16">
        <f>I7072*$E7072*(1-'Monte Carlo Inputs'!$C$11)+I7072*'Monte Carlo Inputs'!$C$12-I7072*'Monte Carlo Inputs'!$C$13-'Monte Carlo Inputs'!$C$14*(I7072-H7072)</f>
        <v>1705.895762663836</v>
      </c>
      <c r="O7072" s="16">
        <f>J7072*$E7072*(1-'Monte Carlo Inputs'!$C$11)+J7072*'Monte Carlo Inputs'!$C$12-J7072*'Monte Carlo Inputs'!$C$13-'Monte Carlo Inputs'!$C$14*(J7072-I7072)</f>
        <v>1889.3257733046914</v>
      </c>
    </row>
    <row r="7073" spans="1:15">
      <c r="A7073">
        <v>7069</v>
      </c>
      <c r="B7073" s="39">
        <v>-1.1619012577061572</v>
      </c>
      <c r="C7073" s="39">
        <v>-2.1831513818101609</v>
      </c>
      <c r="D7073" s="29">
        <f>'Monte Carlo Inputs'!$C$6+'Monte Carlo Inputs'!$D$6*B7073</f>
        <v>5.1037003713964843E-2</v>
      </c>
      <c r="E7073" s="29">
        <f>'Monte Carlo Inputs'!$C$7+'Monte Carlo Inputs'!$D$7*C7073</f>
        <v>0.50468274279156378</v>
      </c>
      <c r="F7073" s="16">
        <f>'Monte Carlo Inputs'!$C$17*(1+$D7073)</f>
        <v>2553.0739857215926</v>
      </c>
      <c r="G7073" s="16">
        <f t="shared" ref="G7073:J7073" si="7067">F7073*(1+$D7073)</f>
        <v>2683.3752322128926</v>
      </c>
      <c r="H7073" s="16">
        <f t="shared" si="7067"/>
        <v>2820.3266639053036</v>
      </c>
      <c r="I7073" s="16">
        <f t="shared" si="7067"/>
        <v>2964.2676863256329</v>
      </c>
      <c r="J7073" s="16">
        <f t="shared" si="7067"/>
        <v>3115.5550272418204</v>
      </c>
      <c r="K7073" s="16">
        <f>F7073*$E7073*(1-'Monte Carlo Inputs'!$C$11)+F7073*'Monte Carlo Inputs'!$C$12-F7073*'Monte Carlo Inputs'!$C$13-'Monte Carlo Inputs'!$C$14*(F7073-'Monte Carlo Inputs'!$C$17)</f>
        <v>1016.6886913813645</v>
      </c>
      <c r="L7073" s="16">
        <f>G7073*$E7073*(1-'Monte Carlo Inputs'!$C$11)+G7073*'Monte Carlo Inputs'!$C$12-G7073*'Monte Carlo Inputs'!$C$13-'Monte Carlo Inputs'!$C$14*(G7073-F7073)</f>
        <v>1068.5774358993413</v>
      </c>
      <c r="M7073" s="16">
        <f>H7073*$E7073*(1-'Monte Carlo Inputs'!$C$11)+H7073*'Monte Carlo Inputs'!$C$12-H7073*'Monte Carlo Inputs'!$C$13-'Monte Carlo Inputs'!$C$14*(H7073-G7073)</f>
        <v>1123.114426463995</v>
      </c>
      <c r="N7073" s="16">
        <f>I7073*$E7073*(1-'Monte Carlo Inputs'!$C$11)+I7073*'Monte Carlo Inputs'!$C$12-I7073*'Monte Carlo Inputs'!$C$13-'Monte Carlo Inputs'!$C$14*(I7073-H7073)</f>
        <v>1180.4348216186454</v>
      </c>
      <c r="O7073" s="16">
        <f>J7073*$E7073*(1-'Monte Carlo Inputs'!$C$11)+J7073*'Monte Carlo Inputs'!$C$12-J7073*'Monte Carlo Inputs'!$C$13-'Monte Carlo Inputs'!$C$14*(J7073-I7073)</f>
        <v>1240.6806779936899</v>
      </c>
    </row>
    <row r="7074" spans="1:15">
      <c r="A7074">
        <v>7070</v>
      </c>
      <c r="B7074" s="39">
        <v>0.5976905284857712</v>
      </c>
      <c r="C7074" s="39">
        <v>-0.83123434152092457</v>
      </c>
      <c r="D7074" s="29">
        <f>'Monte Carlo Inputs'!$C$6+'Monte Carlo Inputs'!$D$6*B7074</f>
        <v>0.1650308324604014</v>
      </c>
      <c r="E7074" s="29">
        <f>'Monte Carlo Inputs'!$C$7+'Monte Carlo Inputs'!$D$7*C7074</f>
        <v>0.5530703971952512</v>
      </c>
      <c r="F7074" s="16">
        <f>'Monte Carlo Inputs'!$C$17*(1+$D7074)</f>
        <v>2829.9763951295613</v>
      </c>
      <c r="G7074" s="16">
        <f t="shared" ref="G7074:J7074" si="7068">F7074*(1+$D7074)</f>
        <v>3297.0097554610784</v>
      </c>
      <c r="H7074" s="16">
        <f t="shared" si="7068"/>
        <v>3841.118020034884</v>
      </c>
      <c r="I7074" s="16">
        <f t="shared" si="7068"/>
        <v>4475.0209244598891</v>
      </c>
      <c r="J7074" s="16">
        <f t="shared" si="7068"/>
        <v>5213.5373529012195</v>
      </c>
      <c r="K7074" s="16">
        <f>F7074*$E7074*(1-'Monte Carlo Inputs'!$C$11)+F7074*'Monte Carlo Inputs'!$C$12-F7074*'Monte Carlo Inputs'!$C$13-'Monte Carlo Inputs'!$C$14*(F7074-'Monte Carlo Inputs'!$C$17)</f>
        <v>1228.8135207670555</v>
      </c>
      <c r="L7074" s="16">
        <f>G7074*$E7074*(1-'Monte Carlo Inputs'!$C$11)+G7074*'Monte Carlo Inputs'!$C$12-G7074*'Monte Carlo Inputs'!$C$13-'Monte Carlo Inputs'!$C$14*(G7074-F7074)</f>
        <v>1431.6056390378394</v>
      </c>
      <c r="M7074" s="16">
        <f>H7074*$E7074*(1-'Monte Carlo Inputs'!$C$11)+H7074*'Monte Carlo Inputs'!$C$12-H7074*'Monte Carlo Inputs'!$C$13-'Monte Carlo Inputs'!$C$14*(H7074-G7074)</f>
        <v>1667.8647094032585</v>
      </c>
      <c r="N7074" s="16">
        <f>I7074*$E7074*(1-'Monte Carlo Inputs'!$C$11)+I7074*'Monte Carlo Inputs'!$C$12-I7074*'Monte Carlo Inputs'!$C$13-'Monte Carlo Inputs'!$C$14*(I7074-H7074)</f>
        <v>1943.1138108274038</v>
      </c>
      <c r="O7074" s="16">
        <f>J7074*$E7074*(1-'Monte Carlo Inputs'!$C$11)+J7074*'Monte Carlo Inputs'!$C$12-J7074*'Monte Carlo Inputs'!$C$13-'Monte Carlo Inputs'!$C$14*(J7074-I7074)</f>
        <v>2263.787500593553</v>
      </c>
    </row>
    <row r="7075" spans="1:15">
      <c r="A7075">
        <v>7071</v>
      </c>
      <c r="B7075" s="39">
        <v>0.42194253904562778</v>
      </c>
      <c r="C7075" s="39">
        <v>-0.72458022008511169</v>
      </c>
      <c r="D7075" s="29">
        <f>'Monte Carlo Inputs'!$C$6+'Monte Carlo Inputs'!$D$6*B7075</f>
        <v>0.1536451313176791</v>
      </c>
      <c r="E7075" s="29">
        <f>'Monte Carlo Inputs'!$C$7+'Monte Carlo Inputs'!$D$7*C7075</f>
        <v>0.55688774886326542</v>
      </c>
      <c r="F7075" s="16">
        <f>'Monte Carlo Inputs'!$C$17*(1+$D7075)</f>
        <v>2802.3193884837742</v>
      </c>
      <c r="G7075" s="16">
        <f t="shared" ref="G7075:J7075" si="7069">F7075*(1+$D7075)</f>
        <v>3232.8821189214414</v>
      </c>
      <c r="H7075" s="16">
        <f t="shared" si="7069"/>
        <v>3729.5987166177024</v>
      </c>
      <c r="I7075" s="16">
        <f t="shared" si="7069"/>
        <v>4302.6334011946765</v>
      </c>
      <c r="J7075" s="16">
        <f t="shared" si="7069"/>
        <v>4963.712075133064</v>
      </c>
      <c r="K7075" s="16">
        <f>F7075*$E7075*(1-'Monte Carlo Inputs'!$C$11)+F7075*'Monte Carlo Inputs'!$C$12-F7075*'Monte Carlo Inputs'!$C$13-'Monte Carlo Inputs'!$C$14*(F7075-'Monte Carlo Inputs'!$C$17)</f>
        <v>1224.0185346698017</v>
      </c>
      <c r="L7075" s="16">
        <f>G7075*$E7075*(1-'Monte Carlo Inputs'!$C$11)+G7075*'Monte Carlo Inputs'!$C$12-G7075*'Monte Carlo Inputs'!$C$13-'Monte Carlo Inputs'!$C$14*(G7075-F7075)</f>
        <v>1412.083023164417</v>
      </c>
      <c r="M7075" s="16">
        <f>H7075*$E7075*(1-'Monte Carlo Inputs'!$C$11)+H7075*'Monte Carlo Inputs'!$C$12-H7075*'Monte Carlo Inputs'!$C$13-'Monte Carlo Inputs'!$C$14*(H7075-G7075)</f>
        <v>1629.0427046899786</v>
      </c>
      <c r="N7075" s="16">
        <f>I7075*$E7075*(1-'Monte Carlo Inputs'!$C$11)+I7075*'Monte Carlo Inputs'!$C$12-I7075*'Monte Carlo Inputs'!$C$13-'Monte Carlo Inputs'!$C$14*(I7075-H7075)</f>
        <v>1879.3371849741777</v>
      </c>
      <c r="O7075" s="16">
        <f>J7075*$E7075*(1-'Monte Carlo Inputs'!$C$11)+J7075*'Monte Carlo Inputs'!$C$12-J7075*'Monte Carlo Inputs'!$C$13-'Monte Carlo Inputs'!$C$14*(J7075-I7075)</f>
        <v>2168.0881935497323</v>
      </c>
    </row>
    <row r="7076" spans="1:15">
      <c r="A7076">
        <v>7072</v>
      </c>
      <c r="B7076" s="39">
        <v>0.46859560604755934</v>
      </c>
      <c r="C7076" s="39">
        <v>-1.5631270948226277</v>
      </c>
      <c r="D7076" s="29">
        <f>'Monte Carlo Inputs'!$C$6+'Monte Carlo Inputs'!$D$6*B7076</f>
        <v>0.15666751512967883</v>
      </c>
      <c r="E7076" s="29">
        <f>'Monte Carlo Inputs'!$C$7+'Monte Carlo Inputs'!$D$7*C7076</f>
        <v>0.52687457855260045</v>
      </c>
      <c r="F7076" s="16">
        <f>'Monte Carlo Inputs'!$C$17*(1+$D7076)</f>
        <v>2809.6610610015032</v>
      </c>
      <c r="G7076" s="16">
        <f t="shared" ref="G7076:J7076" si="7070">F7076*(1+$D7076)</f>
        <v>3249.8436777852257</v>
      </c>
      <c r="H7076" s="16">
        <f t="shared" si="7070"/>
        <v>3758.9886113437337</v>
      </c>
      <c r="I7076" s="16">
        <f t="shared" si="7070"/>
        <v>4347.9000164837189</v>
      </c>
      <c r="J7076" s="16">
        <f t="shared" si="7070"/>
        <v>5029.0747080985129</v>
      </c>
      <c r="K7076" s="16">
        <f>F7076*$E7076*(1-'Monte Carlo Inputs'!$C$11)+F7076*'Monte Carlo Inputs'!$C$12-F7076*'Monte Carlo Inputs'!$C$13-'Monte Carlo Inputs'!$C$14*(F7076-'Monte Carlo Inputs'!$C$17)</f>
        <v>1167.3272630446902</v>
      </c>
      <c r="L7076" s="16">
        <f>G7076*$E7076*(1-'Monte Carlo Inputs'!$C$11)+G7076*'Monte Carlo Inputs'!$C$12-G7076*'Monte Carlo Inputs'!$C$13-'Monte Carlo Inputs'!$C$14*(G7076-F7076)</f>
        <v>1350.2095246890306</v>
      </c>
      <c r="M7076" s="16">
        <f>H7076*$E7076*(1-'Monte Carlo Inputs'!$C$11)+H7076*'Monte Carlo Inputs'!$C$12-H7076*'Monte Carlo Inputs'!$C$13-'Monte Carlo Inputs'!$C$14*(H7076-G7076)</f>
        <v>1561.7434958264857</v>
      </c>
      <c r="N7076" s="16">
        <f>I7076*$E7076*(1-'Monte Carlo Inputs'!$C$11)+I7076*'Monte Carlo Inputs'!$C$12-I7076*'Monte Carlo Inputs'!$C$13-'Monte Carlo Inputs'!$C$14*(I7076-H7076)</f>
        <v>1806.417968587559</v>
      </c>
      <c r="O7076" s="16">
        <f>J7076*$E7076*(1-'Monte Carlo Inputs'!$C$11)+J7076*'Monte Carlo Inputs'!$C$12-J7076*'Monte Carlo Inputs'!$C$13-'Monte Carlo Inputs'!$C$14*(J7076-I7076)</f>
        <v>2089.4249830117747</v>
      </c>
    </row>
    <row r="7077" spans="1:15">
      <c r="A7077">
        <v>7073</v>
      </c>
      <c r="B7077" s="39">
        <v>3.7780285642280059E-2</v>
      </c>
      <c r="C7077" s="39">
        <v>-0.62314027778925352</v>
      </c>
      <c r="D7077" s="29">
        <f>'Monte Carlo Inputs'!$C$6+'Monte Carlo Inputs'!$D$6*B7077</f>
        <v>0.12875746903773608</v>
      </c>
      <c r="E7077" s="29">
        <f>'Monte Carlo Inputs'!$C$7+'Monte Carlo Inputs'!$D$7*C7077</f>
        <v>0.56051847524976905</v>
      </c>
      <c r="F7077" s="16">
        <f>'Monte Carlo Inputs'!$C$17*(1+$D7077)</f>
        <v>2741.8647680395648</v>
      </c>
      <c r="G7077" s="16">
        <f t="shared" ref="G7077:J7077" si="7071">F7077*(1+$D7077)</f>
        <v>3094.9003360160782</v>
      </c>
      <c r="H7077" s="16">
        <f t="shared" si="7071"/>
        <v>3493.3918702055471</v>
      </c>
      <c r="I7077" s="16">
        <f t="shared" si="7071"/>
        <v>3943.1921657702164</v>
      </c>
      <c r="J7077" s="16">
        <f t="shared" si="7071"/>
        <v>4450.9076089642185</v>
      </c>
      <c r="K7077" s="16">
        <f>F7077*$E7077*(1-'Monte Carlo Inputs'!$C$11)+F7077*'Monte Carlo Inputs'!$C$12-F7077*'Monte Carlo Inputs'!$C$13-'Monte Carlo Inputs'!$C$14*(F7077-'Monte Carlo Inputs'!$C$17)</f>
        <v>1203.8179238594983</v>
      </c>
      <c r="L7077" s="16">
        <f>G7077*$E7077*(1-'Monte Carlo Inputs'!$C$11)+G7077*'Monte Carlo Inputs'!$C$12-G7077*'Monte Carlo Inputs'!$C$13-'Monte Carlo Inputs'!$C$14*(G7077-F7077)</f>
        <v>1358.8184729179095</v>
      </c>
      <c r="M7077" s="16">
        <f>H7077*$E7077*(1-'Monte Carlo Inputs'!$C$11)+H7077*'Monte Carlo Inputs'!$C$12-H7077*'Monte Carlo Inputs'!$C$13-'Monte Carlo Inputs'!$C$14*(H7077-G7077)</f>
        <v>1533.7765003725406</v>
      </c>
      <c r="N7077" s="16">
        <f>I7077*$E7077*(1-'Monte Carlo Inputs'!$C$11)+I7077*'Monte Carlo Inputs'!$C$12-I7077*'Monte Carlo Inputs'!$C$13-'Monte Carlo Inputs'!$C$14*(I7077-H7077)</f>
        <v>1731.2616806300653</v>
      </c>
      <c r="O7077" s="16">
        <f>J7077*$E7077*(1-'Monte Carlo Inputs'!$C$11)+J7077*'Monte Carlo Inputs'!$C$12-J7077*'Monte Carlo Inputs'!$C$13-'Monte Carlo Inputs'!$C$14*(J7077-I7077)</f>
        <v>1954.1745528700096</v>
      </c>
    </row>
    <row r="7078" spans="1:15">
      <c r="A7078">
        <v>7074</v>
      </c>
      <c r="B7078" s="39">
        <v>-0.39881241311559151</v>
      </c>
      <c r="C7078" s="39">
        <v>-1.8497937177759696</v>
      </c>
      <c r="D7078" s="29">
        <f>'Monte Carlo Inputs'!$C$6+'Monte Carlo Inputs'!$D$6*B7078</f>
        <v>0.10047313984007705</v>
      </c>
      <c r="E7078" s="29">
        <f>'Monte Carlo Inputs'!$C$7+'Monte Carlo Inputs'!$D$7*C7078</f>
        <v>0.51661424077509088</v>
      </c>
      <c r="F7078" s="16">
        <f>'Monte Carlo Inputs'!$C$17*(1+$D7078)</f>
        <v>2673.1593039855316</v>
      </c>
      <c r="G7078" s="16">
        <f t="shared" ref="G7078:J7078" si="7072">F7078*(1+$D7078)</f>
        <v>2941.7400125496729</v>
      </c>
      <c r="H7078" s="16">
        <f t="shared" si="7072"/>
        <v>3237.3058682037263</v>
      </c>
      <c r="I7078" s="16">
        <f t="shared" si="7072"/>
        <v>3562.5681534048613</v>
      </c>
      <c r="J7078" s="16">
        <f t="shared" si="7072"/>
        <v>3920.5105616717133</v>
      </c>
      <c r="K7078" s="16">
        <f>F7078*$E7078*(1-'Monte Carlo Inputs'!$C$11)+F7078*'Monte Carlo Inputs'!$C$12-F7078*'Monte Carlo Inputs'!$C$13-'Monte Carlo Inputs'!$C$14*(F7078-'Monte Carlo Inputs'!$C$17)</f>
        <v>1089.1200115193426</v>
      </c>
      <c r="L7078" s="16">
        <f>G7078*$E7078*(1-'Monte Carlo Inputs'!$C$11)+G7078*'Monte Carlo Inputs'!$C$12-G7078*'Monte Carlo Inputs'!$C$13-'Monte Carlo Inputs'!$C$14*(G7078-F7078)</f>
        <v>1198.5473187393518</v>
      </c>
      <c r="M7078" s="16">
        <f>H7078*$E7078*(1-'Monte Carlo Inputs'!$C$11)+H7078*'Monte Carlo Inputs'!$C$12-H7078*'Monte Carlo Inputs'!$C$13-'Monte Carlo Inputs'!$C$14*(H7078-G7078)</f>
        <v>1318.9691311000004</v>
      </c>
      <c r="N7078" s="16">
        <f>I7078*$E7078*(1-'Monte Carlo Inputs'!$C$11)+I7078*'Monte Carlo Inputs'!$C$12-I7078*'Monte Carlo Inputs'!$C$13-'Monte Carlo Inputs'!$C$14*(I7078-H7078)</f>
        <v>1451.4901010537551</v>
      </c>
      <c r="O7078" s="16">
        <f>J7078*$E7078*(1-'Monte Carlo Inputs'!$C$11)+J7078*'Monte Carlo Inputs'!$C$12-J7078*'Monte Carlo Inputs'!$C$13-'Monte Carlo Inputs'!$C$14*(J7078-I7078)</f>
        <v>1597.3258689534171</v>
      </c>
    </row>
    <row r="7079" spans="1:15">
      <c r="A7079">
        <v>7075</v>
      </c>
      <c r="B7079" s="39">
        <v>-0.38429439649244101</v>
      </c>
      <c r="C7079" s="39">
        <v>1.4635095473656692</v>
      </c>
      <c r="D7079" s="29">
        <f>'Monte Carlo Inputs'!$C$6+'Monte Carlo Inputs'!$D$6*B7079</f>
        <v>0.10141367861370873</v>
      </c>
      <c r="E7079" s="29">
        <f>'Monte Carlo Inputs'!$C$7+'Monte Carlo Inputs'!$D$7*C7079</f>
        <v>0.63520359836909113</v>
      </c>
      <c r="F7079" s="16">
        <f>'Monte Carlo Inputs'!$C$17*(1+$D7079)</f>
        <v>2675.4439667205602</v>
      </c>
      <c r="G7079" s="16">
        <f t="shared" ref="G7079:J7079" si="7073">F7079*(1+$D7079)</f>
        <v>2946.7705813105454</v>
      </c>
      <c r="H7079" s="16">
        <f t="shared" si="7073"/>
        <v>3245.6134259919049</v>
      </c>
      <c r="I7079" s="16">
        <f t="shared" si="7073"/>
        <v>3574.7630228797861</v>
      </c>
      <c r="J7079" s="16">
        <f t="shared" si="7073"/>
        <v>3937.2928912022867</v>
      </c>
      <c r="K7079" s="16">
        <f>F7079*$E7079*(1-'Monte Carlo Inputs'!$C$11)+F7079*'Monte Carlo Inputs'!$C$12-F7079*'Monte Carlo Inputs'!$C$13-'Monte Carlo Inputs'!$C$14*(F7079-'Monte Carlo Inputs'!$C$17)</f>
        <v>1315.8529675466218</v>
      </c>
      <c r="L7079" s="16">
        <f>G7079*$E7079*(1-'Monte Carlo Inputs'!$C$11)+G7079*'Monte Carlo Inputs'!$C$12-G7079*'Monte Carlo Inputs'!$C$13-'Monte Carlo Inputs'!$C$14*(G7079-F7079)</f>
        <v>1449.2984575002899</v>
      </c>
      <c r="M7079" s="16">
        <f>H7079*$E7079*(1-'Monte Carlo Inputs'!$C$11)+H7079*'Monte Carlo Inputs'!$C$12-H7079*'Monte Carlo Inputs'!$C$13-'Monte Carlo Inputs'!$C$14*(H7079-G7079)</f>
        <v>1596.2771454845683</v>
      </c>
      <c r="N7079" s="16">
        <f>I7079*$E7079*(1-'Monte Carlo Inputs'!$C$11)+I7079*'Monte Carlo Inputs'!$C$12-I7079*'Monte Carlo Inputs'!$C$13-'Monte Carlo Inputs'!$C$14*(I7079-H7079)</f>
        <v>1758.1614828951485</v>
      </c>
      <c r="O7079" s="16">
        <f>J7079*$E7079*(1-'Monte Carlo Inputs'!$C$11)+J7079*'Monte Carlo Inputs'!$C$12-J7079*'Monte Carlo Inputs'!$C$13-'Monte Carlo Inputs'!$C$14*(J7079-I7079)</f>
        <v>1936.4631064724788</v>
      </c>
    </row>
    <row r="7080" spans="1:15">
      <c r="A7080">
        <v>7076</v>
      </c>
      <c r="B7080" s="39">
        <v>0.14019398979619244</v>
      </c>
      <c r="C7080" s="39">
        <v>-1.4348407742165148</v>
      </c>
      <c r="D7080" s="29">
        <f>'Monte Carlo Inputs'!$C$6+'Monte Carlo Inputs'!$D$6*B7080</f>
        <v>0.13539226373513297</v>
      </c>
      <c r="E7080" s="29">
        <f>'Monte Carlo Inputs'!$C$7+'Monte Carlo Inputs'!$D$7*C7080</f>
        <v>0.53146618732829953</v>
      </c>
      <c r="F7080" s="16">
        <f>'Monte Carlo Inputs'!$C$17*(1+$D7080)</f>
        <v>2757.981347839012</v>
      </c>
      <c r="G7080" s="16">
        <f t="shared" ref="G7080:J7080" si="7074">F7080*(1+$D7080)</f>
        <v>3131.390685862209</v>
      </c>
      <c r="H7080" s="16">
        <f t="shared" si="7074"/>
        <v>3555.3567594602041</v>
      </c>
      <c r="I7080" s="16">
        <f t="shared" si="7074"/>
        <v>4036.7245595095278</v>
      </c>
      <c r="J7080" s="16">
        <f t="shared" si="7074"/>
        <v>4583.2658356967304</v>
      </c>
      <c r="K7080" s="16">
        <f>F7080*$E7080*(1-'Monte Carlo Inputs'!$C$11)+F7080*'Monte Carlo Inputs'!$C$12-F7080*'Monte Carlo Inputs'!$C$13-'Monte Carlo Inputs'!$C$14*(F7080-'Monte Carlo Inputs'!$C$17)</f>
        <v>1154.1180062278922</v>
      </c>
      <c r="L7080" s="16">
        <f>G7080*$E7080*(1-'Monte Carlo Inputs'!$C$11)+G7080*'Monte Carlo Inputs'!$C$12-G7080*'Monte Carlo Inputs'!$C$13-'Monte Carlo Inputs'!$C$14*(G7080-F7080)</f>
        <v>1310.3766557085653</v>
      </c>
      <c r="M7080" s="16">
        <f>H7080*$E7080*(1-'Monte Carlo Inputs'!$C$11)+H7080*'Monte Carlo Inputs'!$C$12-H7080*'Monte Carlo Inputs'!$C$13-'Monte Carlo Inputs'!$C$14*(H7080-G7080)</f>
        <v>1487.7915174706206</v>
      </c>
      <c r="N7080" s="16">
        <f>I7080*$E7080*(1-'Monte Carlo Inputs'!$C$11)+I7080*'Monte Carlo Inputs'!$C$12-I7080*'Monte Carlo Inputs'!$C$13-'Monte Carlo Inputs'!$C$14*(I7080-H7080)</f>
        <v>1689.2269789868965</v>
      </c>
      <c r="O7080" s="16">
        <f>J7080*$E7080*(1-'Monte Carlo Inputs'!$C$11)+J7080*'Monte Carlo Inputs'!$C$12-J7080*'Monte Carlo Inputs'!$C$13-'Monte Carlo Inputs'!$C$14*(J7080-I7080)</f>
        <v>1917.9352436343927</v>
      </c>
    </row>
    <row r="7081" spans="1:15">
      <c r="A7081">
        <v>7077</v>
      </c>
      <c r="B7081" s="39">
        <v>0.52792906981123122</v>
      </c>
      <c r="C7081" s="39">
        <v>0.11744145689928036</v>
      </c>
      <c r="D7081" s="29">
        <f>'Monte Carlo Inputs'!$C$6+'Monte Carlo Inputs'!$D$6*B7081</f>
        <v>0.1605113888964726</v>
      </c>
      <c r="E7081" s="29">
        <f>'Monte Carlo Inputs'!$C$7+'Monte Carlo Inputs'!$D$7*C7081</f>
        <v>0.58702528888392913</v>
      </c>
      <c r="F7081" s="16">
        <f>'Monte Carlo Inputs'!$C$17*(1+$D7081)</f>
        <v>2818.9982147684223</v>
      </c>
      <c r="G7081" s="16">
        <f t="shared" ref="G7081:J7081" si="7075">F7081*(1+$D7081)</f>
        <v>3271.4795335175786</v>
      </c>
      <c r="H7081" s="16">
        <f t="shared" si="7075"/>
        <v>3796.5892571888694</v>
      </c>
      <c r="I7081" s="16">
        <f t="shared" si="7075"/>
        <v>4405.9850719296819</v>
      </c>
      <c r="J7081" s="16">
        <f t="shared" si="7075"/>
        <v>5113.1958552822398</v>
      </c>
      <c r="K7081" s="16">
        <f>F7081*$E7081*(1-'Monte Carlo Inputs'!$C$11)+F7081*'Monte Carlo Inputs'!$C$12-F7081*'Monte Carlo Inputs'!$C$13-'Monte Carlo Inputs'!$C$14*(F7081-'Monte Carlo Inputs'!$C$17)</f>
        <v>1291.9995890115738</v>
      </c>
      <c r="L7081" s="16">
        <f>G7081*$E7081*(1-'Monte Carlo Inputs'!$C$11)+G7081*'Monte Carlo Inputs'!$C$12-G7081*'Monte Carlo Inputs'!$C$13-'Monte Carlo Inputs'!$C$14*(G7081-F7081)</f>
        <v>1499.380237497493</v>
      </c>
      <c r="M7081" s="16">
        <f>H7081*$E7081*(1-'Monte Carlo Inputs'!$C$11)+H7081*'Monte Carlo Inputs'!$C$12-H7081*'Monte Carlo Inputs'!$C$13-'Monte Carlo Inputs'!$C$14*(H7081-G7081)</f>
        <v>1740.0478419021385</v>
      </c>
      <c r="N7081" s="16">
        <f>I7081*$E7081*(1-'Monte Carlo Inputs'!$C$11)+I7081*'Monte Carlo Inputs'!$C$12-I7081*'Monte Carlo Inputs'!$C$13-'Monte Carlo Inputs'!$C$14*(I7081-H7081)</f>
        <v>2019.3453377521603</v>
      </c>
      <c r="O7081" s="16">
        <f>J7081*$E7081*(1-'Monte Carlo Inputs'!$C$11)+J7081*'Monte Carlo Inputs'!$C$12-J7081*'Monte Carlo Inputs'!$C$13-'Monte Carlo Inputs'!$C$14*(J7081-I7081)</f>
        <v>2343.4732625763763</v>
      </c>
    </row>
    <row r="7082" spans="1:15">
      <c r="A7082">
        <v>7078</v>
      </c>
      <c r="B7082" s="39">
        <v>0.5362477830297252</v>
      </c>
      <c r="C7082" s="39">
        <v>-0.36843153602479589</v>
      </c>
      <c r="D7082" s="29">
        <f>'Monte Carlo Inputs'!$C$6+'Monte Carlo Inputs'!$D$6*B7082</f>
        <v>0.1610503104676354</v>
      </c>
      <c r="E7082" s="29">
        <f>'Monte Carlo Inputs'!$C$7+'Monte Carlo Inputs'!$D$7*C7082</f>
        <v>0.56963498033314297</v>
      </c>
      <c r="F7082" s="16">
        <f>'Monte Carlo Inputs'!$C$17*(1+$D7082)</f>
        <v>2820.307309156934</v>
      </c>
      <c r="G7082" s="16">
        <f t="shared" ref="G7082:J7082" si="7076">F7082*(1+$D7082)</f>
        <v>3274.5186769108</v>
      </c>
      <c r="H7082" s="16">
        <f t="shared" si="7076"/>
        <v>3801.8809264593556</v>
      </c>
      <c r="I7082" s="16">
        <f t="shared" si="7076"/>
        <v>4414.1750300266167</v>
      </c>
      <c r="J7082" s="16">
        <f t="shared" si="7076"/>
        <v>5125.0792890708881</v>
      </c>
      <c r="K7082" s="16">
        <f>F7082*$E7082*(1-'Monte Carlo Inputs'!$C$11)+F7082*'Monte Carlo Inputs'!$C$12-F7082*'Monte Carlo Inputs'!$C$13-'Monte Carlo Inputs'!$C$14*(F7082-'Monte Carlo Inputs'!$C$17)</f>
        <v>1257.7186587039043</v>
      </c>
      <c r="L7082" s="16">
        <f>G7082*$E7082*(1-'Monte Carlo Inputs'!$C$11)+G7082*'Monte Carlo Inputs'!$C$12-G7082*'Monte Carlo Inputs'!$C$13-'Monte Carlo Inputs'!$C$14*(G7082-F7082)</f>
        <v>1460.2746391691064</v>
      </c>
      <c r="M7082" s="16">
        <f>H7082*$E7082*(1-'Monte Carlo Inputs'!$C$11)+H7082*'Monte Carlo Inputs'!$C$12-H7082*'Monte Carlo Inputs'!$C$13-'Monte Carlo Inputs'!$C$14*(H7082-G7082)</f>
        <v>1695.4523231753058</v>
      </c>
      <c r="N7082" s="16">
        <f>I7082*$E7082*(1-'Monte Carlo Inputs'!$C$11)+I7082*'Monte Carlo Inputs'!$C$12-I7082*'Monte Carlo Inputs'!$C$13-'Monte Carlo Inputs'!$C$14*(I7082-H7082)</f>
        <v>1968.5054462057624</v>
      </c>
      <c r="O7082" s="16">
        <f>J7082*$E7082*(1-'Monte Carlo Inputs'!$C$11)+J7082*'Monte Carlo Inputs'!$C$12-J7082*'Monte Carlo Inputs'!$C$13-'Monte Carlo Inputs'!$C$14*(J7082-I7082)</f>
        <v>2285.5338594744321</v>
      </c>
    </row>
    <row r="7083" spans="1:15">
      <c r="A7083">
        <v>7079</v>
      </c>
      <c r="B7083" s="39">
        <v>0.54895113612906443</v>
      </c>
      <c r="C7083" s="39">
        <v>-0.32541101481233092</v>
      </c>
      <c r="D7083" s="29">
        <f>'Monte Carlo Inputs'!$C$6+'Monte Carlo Inputs'!$D$6*B7083</f>
        <v>0.16187328763147266</v>
      </c>
      <c r="E7083" s="29">
        <f>'Monte Carlo Inputs'!$C$7+'Monte Carlo Inputs'!$D$7*C7083</f>
        <v>0.57117476572726</v>
      </c>
      <c r="F7083" s="16">
        <f>'Monte Carlo Inputs'!$C$17*(1+$D7083)</f>
        <v>2822.3064029856105</v>
      </c>
      <c r="G7083" s="16">
        <f t="shared" ref="G7083:J7083" si="7077">F7083*(1+$D7083)</f>
        <v>3279.162419140247</v>
      </c>
      <c r="H7083" s="16">
        <f t="shared" si="7077"/>
        <v>3809.9712206040517</v>
      </c>
      <c r="I7083" s="16">
        <f t="shared" si="7077"/>
        <v>4426.7037878645242</v>
      </c>
      <c r="J7083" s="16">
        <f t="shared" si="7077"/>
        <v>5143.268883376847</v>
      </c>
      <c r="K7083" s="16">
        <f>F7083*$E7083*(1-'Monte Carlo Inputs'!$C$11)+F7083*'Monte Carlo Inputs'!$C$12-F7083*'Monte Carlo Inputs'!$C$13-'Monte Carlo Inputs'!$C$14*(F7083-'Monte Carlo Inputs'!$C$17)</f>
        <v>1261.7313357291687</v>
      </c>
      <c r="L7083" s="16">
        <f>G7083*$E7083*(1-'Monte Carlo Inputs'!$C$11)+G7083*'Monte Carlo Inputs'!$C$12-G7083*'Monte Carlo Inputs'!$C$13-'Monte Carlo Inputs'!$C$14*(G7083-F7083)</f>
        <v>1465.9719351512988</v>
      </c>
      <c r="M7083" s="16">
        <f>H7083*$E7083*(1-'Monte Carlo Inputs'!$C$11)+H7083*'Monte Carlo Inputs'!$C$12-H7083*'Monte Carlo Inputs'!$C$13-'Monte Carlo Inputs'!$C$14*(H7083-G7083)</f>
        <v>1703.2736318697116</v>
      </c>
      <c r="N7083" s="16">
        <f>I7083*$E7083*(1-'Monte Carlo Inputs'!$C$11)+I7083*'Monte Carlo Inputs'!$C$12-I7083*'Monte Carlo Inputs'!$C$13-'Monte Carlo Inputs'!$C$14*(I7083-H7083)</f>
        <v>1978.9881343964601</v>
      </c>
      <c r="O7083" s="16">
        <f>J7083*$E7083*(1-'Monte Carlo Inputs'!$C$11)+J7083*'Monte Carlo Inputs'!$C$12-J7083*'Monte Carlo Inputs'!$C$13-'Monte Carlo Inputs'!$C$14*(J7083-I7083)</f>
        <v>2299.3334498948893</v>
      </c>
    </row>
    <row r="7084" spans="1:15">
      <c r="A7084">
        <v>7080</v>
      </c>
      <c r="B7084" s="39">
        <v>0.5494860941520523</v>
      </c>
      <c r="C7084" s="39">
        <v>-0.80263512325222686</v>
      </c>
      <c r="D7084" s="29">
        <f>'Monte Carlo Inputs'!$C$6+'Monte Carlo Inputs'!$D$6*B7084</f>
        <v>0.16190794448412313</v>
      </c>
      <c r="E7084" s="29">
        <f>'Monte Carlo Inputs'!$C$7+'Monte Carlo Inputs'!$D$7*C7084</f>
        <v>0.55409401702439787</v>
      </c>
      <c r="F7084" s="16">
        <f>'Monte Carlo Inputs'!$C$17*(1+$D7084)</f>
        <v>2822.3905879463841</v>
      </c>
      <c r="G7084" s="16">
        <f t="shared" ref="G7084:J7084" si="7078">F7084*(1+$D7084)</f>
        <v>3279.3580465721188</v>
      </c>
      <c r="H7084" s="16">
        <f t="shared" si="7078"/>
        <v>3810.3121671200802</v>
      </c>
      <c r="I7084" s="16">
        <f t="shared" si="7078"/>
        <v>4427.2319779413374</v>
      </c>
      <c r="J7084" s="16">
        <f t="shared" si="7078"/>
        <v>5144.0360072441981</v>
      </c>
      <c r="K7084" s="16">
        <f>F7084*$E7084*(1-'Monte Carlo Inputs'!$C$11)+F7084*'Monte Carlo Inputs'!$C$12-F7084*'Monte Carlo Inputs'!$C$13-'Monte Carlo Inputs'!$C$14*(F7084-'Monte Carlo Inputs'!$C$17)</f>
        <v>1227.4662843377646</v>
      </c>
      <c r="L7084" s="16">
        <f>G7084*$E7084*(1-'Monte Carlo Inputs'!$C$11)+G7084*'Monte Carlo Inputs'!$C$12-G7084*'Monte Carlo Inputs'!$C$13-'Monte Carlo Inputs'!$C$14*(G7084-F7084)</f>
        <v>1426.2028273584563</v>
      </c>
      <c r="M7084" s="16">
        <f>H7084*$E7084*(1-'Monte Carlo Inputs'!$C$11)+H7084*'Monte Carlo Inputs'!$C$12-H7084*'Monte Carlo Inputs'!$C$13-'Monte Carlo Inputs'!$C$14*(H7084-G7084)</f>
        <v>1657.1163955535085</v>
      </c>
      <c r="N7084" s="16">
        <f>I7084*$E7084*(1-'Monte Carlo Inputs'!$C$11)+I7084*'Monte Carlo Inputs'!$C$12-I7084*'Monte Carlo Inputs'!$C$13-'Monte Carlo Inputs'!$C$14*(I7084-H7084)</f>
        <v>1925.4167049285161</v>
      </c>
      <c r="O7084" s="16">
        <f>J7084*$E7084*(1-'Monte Carlo Inputs'!$C$11)+J7084*'Monte Carlo Inputs'!$C$12-J7084*'Monte Carlo Inputs'!$C$13-'Monte Carlo Inputs'!$C$14*(J7084-I7084)</f>
        <v>2237.156965898886</v>
      </c>
    </row>
    <row r="7085" spans="1:15">
      <c r="A7085">
        <v>7081</v>
      </c>
      <c r="B7085" s="39">
        <v>-0.47466896900422462</v>
      </c>
      <c r="C7085" s="39">
        <v>0.58578742408415829</v>
      </c>
      <c r="D7085" s="29">
        <f>'Monte Carlo Inputs'!$C$6+'Monte Carlo Inputs'!$D$6*B7085</f>
        <v>9.555882999325889E-2</v>
      </c>
      <c r="E7085" s="29">
        <f>'Monte Carlo Inputs'!$C$7+'Monte Carlo Inputs'!$D$7*C7085</f>
        <v>0.60378827220770925</v>
      </c>
      <c r="F7085" s="16">
        <f>'Monte Carlo Inputs'!$C$17*(1+$D7085)</f>
        <v>2661.2219539366256</v>
      </c>
      <c r="G7085" s="16">
        <f t="shared" ref="G7085:J7085" si="7079">F7085*(1+$D7085)</f>
        <v>2915.5252102071836</v>
      </c>
      <c r="H7085" s="16">
        <f t="shared" si="7079"/>
        <v>3194.129388110432</v>
      </c>
      <c r="I7085" s="16">
        <f t="shared" si="7079"/>
        <v>3499.3566552853486</v>
      </c>
      <c r="J7085" s="16">
        <f t="shared" si="7079"/>
        <v>3833.75108299354</v>
      </c>
      <c r="K7085" s="16">
        <f>F7085*$E7085*(1-'Monte Carlo Inputs'!$C$11)+F7085*'Monte Carlo Inputs'!$C$12-F7085*'Monte Carlo Inputs'!$C$13-'Monte Carlo Inputs'!$C$14*(F7085-'Monte Carlo Inputs'!$C$17)</f>
        <v>1249.1519992523545</v>
      </c>
      <c r="L7085" s="16">
        <f>G7085*$E7085*(1-'Monte Carlo Inputs'!$C$11)+G7085*'Monte Carlo Inputs'!$C$12-G7085*'Monte Carlo Inputs'!$C$13-'Monte Carlo Inputs'!$C$14*(G7085-F7085)</f>
        <v>1368.5195027846491</v>
      </c>
      <c r="M7085" s="16">
        <f>H7085*$E7085*(1-'Monte Carlo Inputs'!$C$11)+H7085*'Monte Carlo Inputs'!$C$12-H7085*'Monte Carlo Inputs'!$C$13-'Monte Carlo Inputs'!$C$14*(H7085-G7085)</f>
        <v>1499.293625293707</v>
      </c>
      <c r="N7085" s="16">
        <f>I7085*$E7085*(1-'Monte Carlo Inputs'!$C$11)+I7085*'Monte Carlo Inputs'!$C$12-I7085*'Monte Carlo Inputs'!$C$13-'Monte Carlo Inputs'!$C$14*(I7085-H7085)</f>
        <v>1642.5643699431248</v>
      </c>
      <c r="O7085" s="16">
        <f>J7085*$E7085*(1-'Monte Carlo Inputs'!$C$11)+J7085*'Monte Carlo Inputs'!$C$12-J7085*'Monte Carlo Inputs'!$C$13-'Monte Carlo Inputs'!$C$14*(J7085-I7085)</f>
        <v>1799.5258993235038</v>
      </c>
    </row>
    <row r="7086" spans="1:15">
      <c r="A7086">
        <v>7082</v>
      </c>
      <c r="B7086" s="39">
        <v>-0.31513003882313562</v>
      </c>
      <c r="C7086" s="39">
        <v>-1.7141867785314484</v>
      </c>
      <c r="D7086" s="29">
        <f>'Monte Carlo Inputs'!$C$6+'Monte Carlo Inputs'!$D$6*B7086</f>
        <v>0.10589443943868118</v>
      </c>
      <c r="E7086" s="29">
        <f>'Monte Carlo Inputs'!$C$7+'Monte Carlo Inputs'!$D$7*C7086</f>
        <v>0.5214678682650602</v>
      </c>
      <c r="F7086" s="16">
        <f>'Monte Carlo Inputs'!$C$17*(1+$D7086)</f>
        <v>2686.3281828405006</v>
      </c>
      <c r="G7086" s="16">
        <f t="shared" ref="G7086:J7086" si="7080">F7086*(1+$D7086)</f>
        <v>2970.7953999107262</v>
      </c>
      <c r="H7086" s="16">
        <f t="shared" si="7080"/>
        <v>3285.3861134712852</v>
      </c>
      <c r="I7086" s="16">
        <f t="shared" si="7080"/>
        <v>3633.2902342969542</v>
      </c>
      <c r="J7086" s="16">
        <f t="shared" si="7080"/>
        <v>4018.0354669758644</v>
      </c>
      <c r="K7086" s="16">
        <f>F7086*$E7086*(1-'Monte Carlo Inputs'!$C$11)+F7086*'Monte Carlo Inputs'!$C$12-F7086*'Monte Carlo Inputs'!$C$13-'Monte Carlo Inputs'!$C$14*(F7086-'Monte Carlo Inputs'!$C$17)</f>
        <v>1103.9637833805664</v>
      </c>
      <c r="L7086" s="16">
        <f>G7086*$E7086*(1-'Monte Carlo Inputs'!$C$11)+G7086*'Monte Carlo Inputs'!$C$12-G7086*'Monte Carlo Inputs'!$C$13-'Monte Carlo Inputs'!$C$14*(G7086-F7086)</f>
        <v>1220.8674093822574</v>
      </c>
      <c r="M7086" s="16">
        <f>H7086*$E7086*(1-'Monte Carlo Inputs'!$C$11)+H7086*'Monte Carlo Inputs'!$C$12-H7086*'Monte Carlo Inputs'!$C$13-'Monte Carlo Inputs'!$C$14*(H7086-G7086)</f>
        <v>1350.1504793277461</v>
      </c>
      <c r="N7086" s="16">
        <f>I7086*$E7086*(1-'Monte Carlo Inputs'!$C$11)+I7086*'Monte Carlo Inputs'!$C$12-I7086*'Monte Carlo Inputs'!$C$13-'Monte Carlo Inputs'!$C$14*(I7086-H7086)</f>
        <v>1493.1239074940243</v>
      </c>
      <c r="O7086" s="16">
        <f>J7086*$E7086*(1-'Monte Carlo Inputs'!$C$11)+J7086*'Monte Carlo Inputs'!$C$12-J7086*'Monte Carlo Inputs'!$C$13-'Monte Carlo Inputs'!$C$14*(J7086-I7086)</f>
        <v>1651.237426690597</v>
      </c>
    </row>
    <row r="7087" spans="1:15">
      <c r="A7087">
        <v>7083</v>
      </c>
      <c r="B7087" s="39">
        <v>-2.3700712988600849</v>
      </c>
      <c r="C7087" s="39">
        <v>-0.42930535865660285</v>
      </c>
      <c r="D7087" s="29">
        <f>'Monte Carlo Inputs'!$C$6+'Monte Carlo Inputs'!$D$6*B7087</f>
        <v>-2.7233382547575569E-2</v>
      </c>
      <c r="E7087" s="29">
        <f>'Monte Carlo Inputs'!$C$7+'Monte Carlo Inputs'!$D$7*C7087</f>
        <v>0.56745619169156403</v>
      </c>
      <c r="F7087" s="16">
        <f>'Monte Carlo Inputs'!$C$17*(1+$D7087)</f>
        <v>2362.9473904536844</v>
      </c>
      <c r="G7087" s="16">
        <f t="shared" ref="G7087:J7087" si="7081">F7087*(1+$D7087)</f>
        <v>2298.5963402296638</v>
      </c>
      <c r="H7087" s="16">
        <f t="shared" si="7081"/>
        <v>2235.9977867737321</v>
      </c>
      <c r="I7087" s="16">
        <f t="shared" si="7081"/>
        <v>2175.1040036709906</v>
      </c>
      <c r="J7087" s="16">
        <f t="shared" si="7081"/>
        <v>2115.8685642582554</v>
      </c>
      <c r="K7087" s="16">
        <f>F7087*$E7087*(1-'Monte Carlo Inputs'!$C$11)+F7087*'Monte Carlo Inputs'!$C$12-F7087*'Monte Carlo Inputs'!$C$13-'Monte Carlo Inputs'!$C$14*(F7087-'Monte Carlo Inputs'!$C$17)</f>
        <v>1043.4916761972004</v>
      </c>
      <c r="L7087" s="16">
        <f>G7087*$E7087*(1-'Monte Carlo Inputs'!$C$11)+G7087*'Monte Carlo Inputs'!$C$12-G7087*'Monte Carlo Inputs'!$C$13-'Monte Carlo Inputs'!$C$14*(G7087-F7087)</f>
        <v>1015.0738681941111</v>
      </c>
      <c r="M7087" s="16">
        <f>H7087*$E7087*(1-'Monte Carlo Inputs'!$C$11)+H7087*'Monte Carlo Inputs'!$C$12-H7087*'Monte Carlo Inputs'!$C$13-'Monte Carlo Inputs'!$C$14*(H7087-G7087)</f>
        <v>987.42997322753342</v>
      </c>
      <c r="N7087" s="16">
        <f>I7087*$E7087*(1-'Monte Carlo Inputs'!$C$11)+I7087*'Monte Carlo Inputs'!$C$12-I7087*'Monte Carlo Inputs'!$C$13-'Monte Carlo Inputs'!$C$14*(I7087-H7087)</f>
        <v>960.53891502768579</v>
      </c>
      <c r="O7087" s="16">
        <f>J7087*$E7087*(1-'Monte Carlo Inputs'!$C$11)+J7087*'Monte Carlo Inputs'!$C$12-J7087*'Monte Carlo Inputs'!$C$13-'Monte Carlo Inputs'!$C$14*(J7087-I7087)</f>
        <v>934.38019130290365</v>
      </c>
    </row>
    <row r="7088" spans="1:15">
      <c r="A7088">
        <v>7084</v>
      </c>
      <c r="B7088" s="39">
        <v>0.56292680066661704</v>
      </c>
      <c r="C7088" s="39">
        <v>0.50437946270068268</v>
      </c>
      <c r="D7088" s="29">
        <f>'Monte Carlo Inputs'!$C$6+'Monte Carlo Inputs'!$D$6*B7088</f>
        <v>0.16277869053367605</v>
      </c>
      <c r="E7088" s="29">
        <f>'Monte Carlo Inputs'!$C$7+'Monte Carlo Inputs'!$D$7*C7088</f>
        <v>0.60087452810674757</v>
      </c>
      <c r="F7088" s="16">
        <f>'Monte Carlo Inputs'!$C$17*(1+$D7088)</f>
        <v>2824.5057171753529</v>
      </c>
      <c r="G7088" s="16">
        <f t="shared" ref="G7088:J7088" si="7082">F7088*(1+$D7088)</f>
        <v>3284.2750592220386</v>
      </c>
      <c r="H7088" s="16">
        <f t="shared" si="7082"/>
        <v>3818.8850527146137</v>
      </c>
      <c r="I7088" s="16">
        <f t="shared" si="7082"/>
        <v>4440.5181608941275</v>
      </c>
      <c r="J7088" s="16">
        <f t="shared" si="7082"/>
        <v>5163.3398924154817</v>
      </c>
      <c r="K7088" s="16">
        <f>F7088*$E7088*(1-'Monte Carlo Inputs'!$C$11)+F7088*'Monte Carlo Inputs'!$C$12-F7088*'Monte Carlo Inputs'!$C$13-'Monte Carlo Inputs'!$C$14*(F7088-'Monte Carlo Inputs'!$C$17)</f>
        <v>1322.438120963724</v>
      </c>
      <c r="L7088" s="16">
        <f>G7088*$E7088*(1-'Monte Carlo Inputs'!$C$11)+G7088*'Monte Carlo Inputs'!$C$12-G7088*'Monte Carlo Inputs'!$C$13-'Monte Carlo Inputs'!$C$14*(G7088-F7088)</f>
        <v>1537.7028666060141</v>
      </c>
      <c r="M7088" s="16">
        <f>H7088*$E7088*(1-'Monte Carlo Inputs'!$C$11)+H7088*'Monte Carlo Inputs'!$C$12-H7088*'Monte Carlo Inputs'!$C$13-'Monte Carlo Inputs'!$C$14*(H7088-G7088)</f>
        <v>1788.008125662021</v>
      </c>
      <c r="N7088" s="16">
        <f>I7088*$E7088*(1-'Monte Carlo Inputs'!$C$11)+I7088*'Monte Carlo Inputs'!$C$12-I7088*'Monte Carlo Inputs'!$C$13-'Monte Carlo Inputs'!$C$14*(I7088-H7088)</f>
        <v>2079.0577470208582</v>
      </c>
      <c r="O7088" s="16">
        <f>J7088*$E7088*(1-'Monte Carlo Inputs'!$C$11)+J7088*'Monte Carlo Inputs'!$C$12-J7088*'Monte Carlo Inputs'!$C$13-'Monte Carlo Inputs'!$C$14*(J7088-I7088)</f>
        <v>2417.4840446248081</v>
      </c>
    </row>
    <row r="7089" spans="1:15">
      <c r="A7089">
        <v>7085</v>
      </c>
      <c r="B7089" s="39">
        <v>0.80134196774907696</v>
      </c>
      <c r="C7089" s="39">
        <v>-0.61934532969572764</v>
      </c>
      <c r="D7089" s="29">
        <f>'Monte Carlo Inputs'!$C$6+'Monte Carlo Inputs'!$D$6*B7089</f>
        <v>0.17822423758625053</v>
      </c>
      <c r="E7089" s="29">
        <f>'Monte Carlo Inputs'!$C$7+'Monte Carlo Inputs'!$D$7*C7089</f>
        <v>0.56065430358195001</v>
      </c>
      <c r="F7089" s="16">
        <f>'Monte Carlo Inputs'!$C$17*(1+$D7089)</f>
        <v>2862.0244955207618</v>
      </c>
      <c r="G7089" s="16">
        <f t="shared" ref="G7089:J7089" si="7083">F7089*(1+$D7089)</f>
        <v>3372.106629188123</v>
      </c>
      <c r="H7089" s="16">
        <f t="shared" si="7083"/>
        <v>3973.0977622347177</v>
      </c>
      <c r="I7089" s="16">
        <f t="shared" si="7083"/>
        <v>4681.2000817646385</v>
      </c>
      <c r="J7089" s="16">
        <f t="shared" si="7083"/>
        <v>5515.5033973258351</v>
      </c>
      <c r="K7089" s="16">
        <f>F7089*$E7089*(1-'Monte Carlo Inputs'!$C$11)+F7089*'Monte Carlo Inputs'!$C$12-F7089*'Monte Carlo Inputs'!$C$13-'Monte Carlo Inputs'!$C$14*(F7089-'Monte Carlo Inputs'!$C$17)</f>
        <v>1258.6352956382032</v>
      </c>
      <c r="L7089" s="16">
        <f>G7089*$E7089*(1-'Monte Carlo Inputs'!$C$11)+G7089*'Monte Carlo Inputs'!$C$12-G7089*'Monte Carlo Inputs'!$C$13-'Monte Carlo Inputs'!$C$14*(G7089-F7089)</f>
        <v>1482.9546116024669</v>
      </c>
      <c r="M7089" s="16">
        <f>H7089*$E7089*(1-'Monte Carlo Inputs'!$C$11)+H7089*'Monte Carlo Inputs'!$C$12-H7089*'Monte Carlo Inputs'!$C$13-'Monte Carlo Inputs'!$C$14*(H7089-G7089)</f>
        <v>1747.253066630331</v>
      </c>
      <c r="N7089" s="16">
        <f>I7089*$E7089*(1-'Monte Carlo Inputs'!$C$11)+I7089*'Monte Carlo Inputs'!$C$12-I7089*'Monte Carlo Inputs'!$C$13-'Monte Carlo Inputs'!$C$14*(I7089-H7089)</f>
        <v>2058.6559123007601</v>
      </c>
      <c r="O7089" s="16">
        <f>J7089*$E7089*(1-'Monte Carlo Inputs'!$C$11)+J7089*'Monte Carlo Inputs'!$C$12-J7089*'Monte Carlo Inputs'!$C$13-'Monte Carlo Inputs'!$C$14*(J7089-I7089)</f>
        <v>2425.5582927229902</v>
      </c>
    </row>
    <row r="7090" spans="1:15">
      <c r="A7090">
        <v>7086</v>
      </c>
      <c r="B7090" s="39">
        <v>-0.26769518068688014</v>
      </c>
      <c r="C7090" s="39">
        <v>0.57829153497549002</v>
      </c>
      <c r="D7090" s="29">
        <f>'Monte Carlo Inputs'!$C$6+'Monte Carlo Inputs'!$D$6*B7090</f>
        <v>0.108967471000563</v>
      </c>
      <c r="E7090" s="29">
        <f>'Monte Carlo Inputs'!$C$7+'Monte Carlo Inputs'!$D$7*C7090</f>
        <v>0.60351998023355002</v>
      </c>
      <c r="F7090" s="16">
        <f>'Monte Carlo Inputs'!$C$17*(1+$D7090)</f>
        <v>2693.7928838074681</v>
      </c>
      <c r="G7090" s="16">
        <f t="shared" ref="G7090:J7090" si="7084">F7090*(1+$D7090)</f>
        <v>2987.3286817552817</v>
      </c>
      <c r="H7090" s="16">
        <f t="shared" si="7084"/>
        <v>3312.8503332536006</v>
      </c>
      <c r="I7090" s="16">
        <f t="shared" si="7084"/>
        <v>3673.8432558716181</v>
      </c>
      <c r="J7090" s="16">
        <f t="shared" si="7084"/>
        <v>4074.1726643164229</v>
      </c>
      <c r="K7090" s="16">
        <f>F7090*$E7090*(1-'Monte Carlo Inputs'!$C$11)+F7090*'Monte Carlo Inputs'!$C$12-F7090*'Monte Carlo Inputs'!$C$13-'Monte Carlo Inputs'!$C$14*(F7090-'Monte Carlo Inputs'!$C$17)</f>
        <v>1264.424588938853</v>
      </c>
      <c r="L7090" s="16">
        <f>G7090*$E7090*(1-'Monte Carlo Inputs'!$C$11)+G7090*'Monte Carlo Inputs'!$C$12-G7090*'Monte Carlo Inputs'!$C$13-'Monte Carlo Inputs'!$C$14*(G7090-F7090)</f>
        <v>1402.2057386664465</v>
      </c>
      <c r="M7090" s="16">
        <f>H7090*$E7090*(1-'Monte Carlo Inputs'!$C$11)+H7090*'Monte Carlo Inputs'!$C$12-H7090*'Monte Carlo Inputs'!$C$13-'Monte Carlo Inputs'!$C$14*(H7090-G7090)</f>
        <v>1555.0005518314058</v>
      </c>
      <c r="N7090" s="16">
        <f>I7090*$E7090*(1-'Monte Carlo Inputs'!$C$11)+I7090*'Monte Carlo Inputs'!$C$12-I7090*'Monte Carlo Inputs'!$C$13-'Monte Carlo Inputs'!$C$14*(I7090-H7090)</f>
        <v>1724.4450293689542</v>
      </c>
      <c r="O7090" s="16">
        <f>J7090*$E7090*(1-'Monte Carlo Inputs'!$C$11)+J7090*'Monte Carlo Inputs'!$C$12-J7090*'Monte Carlo Inputs'!$C$13-'Monte Carlo Inputs'!$C$14*(J7090-I7090)</f>
        <v>1912.3534430987804</v>
      </c>
    </row>
    <row r="7091" spans="1:15">
      <c r="A7091">
        <v>7087</v>
      </c>
      <c r="B7091" s="39">
        <v>0.99123933416302445</v>
      </c>
      <c r="C7091" s="39">
        <v>0.92564091709943996</v>
      </c>
      <c r="D7091" s="29">
        <f>'Monte Carlo Inputs'!$C$6+'Monte Carlo Inputs'!$D$6*B7091</f>
        <v>0.19052659546053857</v>
      </c>
      <c r="E7091" s="29">
        <f>'Monte Carlo Inputs'!$C$7+'Monte Carlo Inputs'!$D$7*C7091</f>
        <v>0.61595226813189052</v>
      </c>
      <c r="F7091" s="16">
        <f>'Monte Carlo Inputs'!$C$17*(1+$D7091)</f>
        <v>2891.9081530331946</v>
      </c>
      <c r="G7091" s="16">
        <f t="shared" ref="G7091:J7091" si="7085">F7091*(1+$D7091)</f>
        <v>3442.8935678151834</v>
      </c>
      <c r="H7091" s="16">
        <f t="shared" si="7085"/>
        <v>4098.8563578239973</v>
      </c>
      <c r="I7091" s="16">
        <f t="shared" si="7085"/>
        <v>4879.7975049619872</v>
      </c>
      <c r="J7091" s="16">
        <f t="shared" si="7085"/>
        <v>5809.5287101192253</v>
      </c>
      <c r="K7091" s="16">
        <f>F7091*$E7091*(1-'Monte Carlo Inputs'!$C$11)+F7091*'Monte Carlo Inputs'!$C$12-F7091*'Monte Carlo Inputs'!$C$13-'Monte Carlo Inputs'!$C$14*(F7091-'Monte Carlo Inputs'!$C$17)</f>
        <v>1385.9948077829049</v>
      </c>
      <c r="L7091" s="16">
        <f>G7091*$E7091*(1-'Monte Carlo Inputs'!$C$11)+G7091*'Monte Carlo Inputs'!$C$12-G7091*'Monte Carlo Inputs'!$C$13-'Monte Carlo Inputs'!$C$14*(G7091-F7091)</f>
        <v>1650.0636798357657</v>
      </c>
      <c r="M7091" s="16">
        <f>H7091*$E7091*(1-'Monte Carlo Inputs'!$C$11)+H7091*'Monte Carlo Inputs'!$C$12-H7091*'Monte Carlo Inputs'!$C$13-'Monte Carlo Inputs'!$C$14*(H7091-G7091)</f>
        <v>1964.4446950479623</v>
      </c>
      <c r="N7091" s="16">
        <f>I7091*$E7091*(1-'Monte Carlo Inputs'!$C$11)+I7091*'Monte Carlo Inputs'!$C$12-I7091*'Monte Carlo Inputs'!$C$13-'Monte Carlo Inputs'!$C$14*(I7091-H7091)</f>
        <v>2338.7236547659663</v>
      </c>
      <c r="O7091" s="16">
        <f>J7091*$E7091*(1-'Monte Carlo Inputs'!$C$11)+J7091*'Monte Carlo Inputs'!$C$12-J7091*'Monte Carlo Inputs'!$C$13-'Monte Carlo Inputs'!$C$14*(J7091-I7091)</f>
        <v>2784.3127104315545</v>
      </c>
    </row>
    <row r="7092" spans="1:15">
      <c r="A7092">
        <v>7088</v>
      </c>
      <c r="B7092" s="39">
        <v>-2.6658905187610871E-2</v>
      </c>
      <c r="C7092" s="39">
        <v>0.31740610471163122</v>
      </c>
      <c r="D7092" s="29">
        <f>'Monte Carlo Inputs'!$C$6+'Monte Carlo Inputs'!$D$6*B7092</f>
        <v>0.12458282458800329</v>
      </c>
      <c r="E7092" s="29">
        <f>'Monte Carlo Inputs'!$C$7+'Monte Carlo Inputs'!$D$7*C7092</f>
        <v>0.59418239984780086</v>
      </c>
      <c r="F7092" s="16">
        <f>'Monte Carlo Inputs'!$C$17*(1+$D7092)</f>
        <v>2731.7241392067194</v>
      </c>
      <c r="G7092" s="16">
        <f t="shared" ref="G7092:J7092" si="7086">F7092*(1+$D7092)</f>
        <v>3072.0500484643248</v>
      </c>
      <c r="H7092" s="16">
        <f t="shared" si="7086"/>
        <v>3454.7747207777234</v>
      </c>
      <c r="I7092" s="16">
        <f t="shared" si="7086"/>
        <v>3885.1803138074429</v>
      </c>
      <c r="J7092" s="16">
        <f t="shared" si="7086"/>
        <v>4369.2070513352792</v>
      </c>
      <c r="K7092" s="16">
        <f>F7092*$E7092*(1-'Monte Carlo Inputs'!$C$11)+F7092*'Monte Carlo Inputs'!$C$12-F7092*'Monte Carlo Inputs'!$C$13-'Monte Carlo Inputs'!$C$14*(F7092-'Monte Carlo Inputs'!$C$17)</f>
        <v>1264.6517250936249</v>
      </c>
      <c r="L7092" s="16">
        <f>G7092*$E7092*(1-'Monte Carlo Inputs'!$C$11)+G7092*'Monte Carlo Inputs'!$C$12-G7092*'Monte Carlo Inputs'!$C$13-'Monte Carlo Inputs'!$C$14*(G7092-F7092)</f>
        <v>1422.2056091258798</v>
      </c>
      <c r="M7092" s="16">
        <f>H7092*$E7092*(1-'Monte Carlo Inputs'!$C$11)+H7092*'Monte Carlo Inputs'!$C$12-H7092*'Monte Carlo Inputs'!$C$13-'Monte Carlo Inputs'!$C$14*(H7092-G7092)</f>
        <v>1599.3880010556841</v>
      </c>
      <c r="N7092" s="16">
        <f>I7092*$E7092*(1-'Monte Carlo Inputs'!$C$11)+I7092*'Monte Carlo Inputs'!$C$12-I7092*'Monte Carlo Inputs'!$C$13-'Monte Carlo Inputs'!$C$14*(I7092-H7092)</f>
        <v>1798.6442758393619</v>
      </c>
      <c r="O7092" s="16">
        <f>J7092*$E7092*(1-'Monte Carlo Inputs'!$C$11)+J7092*'Monte Carlo Inputs'!$C$12-J7092*'Monte Carlo Inputs'!$C$13-'Monte Carlo Inputs'!$C$14*(J7092-I7092)</f>
        <v>2022.7244601524733</v>
      </c>
    </row>
    <row r="7093" spans="1:15">
      <c r="A7093">
        <v>7089</v>
      </c>
      <c r="B7093" s="39">
        <v>-0.66882245643875293</v>
      </c>
      <c r="C7093" s="39">
        <v>-0.97695939171205659</v>
      </c>
      <c r="D7093" s="29">
        <f>'Monte Carlo Inputs'!$C$6+'Monte Carlo Inputs'!$D$6*B7093</f>
        <v>8.2980742523872997E-2</v>
      </c>
      <c r="E7093" s="29">
        <f>'Monte Carlo Inputs'!$C$7+'Monte Carlo Inputs'!$D$7*C7093</f>
        <v>0.54785462347802671</v>
      </c>
      <c r="F7093" s="16">
        <f>'Monte Carlo Inputs'!$C$17*(1+$D7093)</f>
        <v>2630.6685216647406</v>
      </c>
      <c r="G7093" s="16">
        <f t="shared" ref="G7093:J7093" si="7087">F7093*(1+$D7093)</f>
        <v>2848.9633489266603</v>
      </c>
      <c r="H7093" s="16">
        <f t="shared" si="7087"/>
        <v>3085.3724430438947</v>
      </c>
      <c r="I7093" s="16">
        <f t="shared" si="7087"/>
        <v>3341.3989393303737</v>
      </c>
      <c r="J7093" s="16">
        <f t="shared" si="7087"/>
        <v>3618.6707043844899</v>
      </c>
      <c r="K7093" s="16">
        <f>F7093*$E7093*(1-'Monte Carlo Inputs'!$C$11)+F7093*'Monte Carlo Inputs'!$C$12-F7093*'Monte Carlo Inputs'!$C$13-'Monte Carlo Inputs'!$C$14*(F7093-'Monte Carlo Inputs'!$C$17)</f>
        <v>1129.64008781558</v>
      </c>
      <c r="L7093" s="16">
        <f>G7093*$E7093*(1-'Monte Carlo Inputs'!$C$11)+G7093*'Monte Carlo Inputs'!$C$12-G7093*'Monte Carlo Inputs'!$C$13-'Monte Carlo Inputs'!$C$14*(G7093-F7093)</f>
        <v>1223.3784610872497</v>
      </c>
      <c r="M7093" s="16">
        <f>H7093*$E7093*(1-'Monte Carlo Inputs'!$C$11)+H7093*'Monte Carlo Inputs'!$C$12-H7093*'Monte Carlo Inputs'!$C$13-'Monte Carlo Inputs'!$C$14*(H7093-G7093)</f>
        <v>1324.895314175983</v>
      </c>
      <c r="N7093" s="16">
        <f>I7093*$E7093*(1-'Monte Carlo Inputs'!$C$11)+I7093*'Monte Carlo Inputs'!$C$12-I7093*'Monte Carlo Inputs'!$C$13-'Monte Carlo Inputs'!$C$14*(I7093-H7093)</f>
        <v>1434.8361111127062</v>
      </c>
      <c r="O7093" s="16">
        <f>J7093*$E7093*(1-'Monte Carlo Inputs'!$C$11)+J7093*'Monte Carlo Inputs'!$C$12-J7093*'Monte Carlo Inputs'!$C$13-'Monte Carlo Inputs'!$C$14*(J7093-I7093)</f>
        <v>1553.8998770129049</v>
      </c>
    </row>
    <row r="7094" spans="1:15">
      <c r="A7094">
        <v>7090</v>
      </c>
      <c r="B7094" s="39">
        <v>0.45844575025283701</v>
      </c>
      <c r="C7094" s="39">
        <v>-0.52773191560355437</v>
      </c>
      <c r="D7094" s="29">
        <f>'Monte Carlo Inputs'!$C$6+'Monte Carlo Inputs'!$D$6*B7094</f>
        <v>0.1560099643657209</v>
      </c>
      <c r="E7094" s="29">
        <f>'Monte Carlo Inputs'!$C$7+'Monte Carlo Inputs'!$D$7*C7094</f>
        <v>0.56393332003615904</v>
      </c>
      <c r="F7094" s="16">
        <f>'Monte Carlo Inputs'!$C$17*(1+$D7094)</f>
        <v>2808.0638044407729</v>
      </c>
      <c r="G7094" s="16">
        <f t="shared" ref="G7094:J7094" si="7088">F7094*(1+$D7094)</f>
        <v>3246.1497385082484</v>
      </c>
      <c r="H7094" s="16">
        <f t="shared" si="7088"/>
        <v>3752.5814435387147</v>
      </c>
      <c r="I7094" s="16">
        <f t="shared" si="7088"/>
        <v>4338.0215408246549</v>
      </c>
      <c r="J7094" s="16">
        <f t="shared" si="7088"/>
        <v>5014.7961268264389</v>
      </c>
      <c r="K7094" s="16">
        <f>F7094*$E7094*(1-'Monte Carlo Inputs'!$C$11)+F7094*'Monte Carlo Inputs'!$C$12-F7094*'Monte Carlo Inputs'!$C$13-'Monte Carlo Inputs'!$C$14*(F7094-'Monte Carlo Inputs'!$C$17)</f>
        <v>1240.6891518437944</v>
      </c>
      <c r="L7094" s="16">
        <f>G7094*$E7094*(1-'Monte Carlo Inputs'!$C$11)+G7094*'Monte Carlo Inputs'!$C$12-G7094*'Monte Carlo Inputs'!$C$13-'Monte Carlo Inputs'!$C$14*(G7094-F7094)</f>
        <v>1434.2490222118811</v>
      </c>
      <c r="M7094" s="16">
        <f>H7094*$E7094*(1-'Monte Carlo Inputs'!$C$11)+H7094*'Monte Carlo Inputs'!$C$12-H7094*'Monte Carlo Inputs'!$C$13-'Monte Carlo Inputs'!$C$14*(H7094-G7094)</f>
        <v>1658.0061610587265</v>
      </c>
      <c r="N7094" s="16">
        <f>I7094*$E7094*(1-'Monte Carlo Inputs'!$C$11)+I7094*'Monte Carlo Inputs'!$C$12-I7094*'Monte Carlo Inputs'!$C$13-'Monte Carlo Inputs'!$C$14*(I7094-H7094)</f>
        <v>1916.6716431636444</v>
      </c>
      <c r="O7094" s="16">
        <f>J7094*$E7094*(1-'Monte Carlo Inputs'!$C$11)+J7094*'Monte Carlo Inputs'!$C$12-J7094*'Monte Carlo Inputs'!$C$13-'Monte Carlo Inputs'!$C$14*(J7094-I7094)</f>
        <v>2215.6915179143925</v>
      </c>
    </row>
    <row r="7095" spans="1:15">
      <c r="A7095">
        <v>7091</v>
      </c>
      <c r="B7095" s="39">
        <v>1.517117733971596</v>
      </c>
      <c r="C7095" s="39">
        <v>0.48991881574837615</v>
      </c>
      <c r="D7095" s="29">
        <f>'Monte Carlo Inputs'!$C$6+'Monte Carlo Inputs'!$D$6*B7095</f>
        <v>0.22459523156105382</v>
      </c>
      <c r="E7095" s="29">
        <f>'Monte Carlo Inputs'!$C$7+'Monte Carlo Inputs'!$D$7*C7095</f>
        <v>0.60035695434568881</v>
      </c>
      <c r="F7095" s="16">
        <f>'Monte Carlo Inputs'!$C$17*(1+$D7095)</f>
        <v>2974.6642769849564</v>
      </c>
      <c r="G7095" s="16">
        <f t="shared" ref="G7095:J7095" si="7089">F7095*(1+$D7095)</f>
        <v>3642.7596890907871</v>
      </c>
      <c r="H7095" s="16">
        <f t="shared" si="7089"/>
        <v>4460.9061449834044</v>
      </c>
      <c r="I7095" s="16">
        <f t="shared" si="7089"/>
        <v>5462.8043935880796</v>
      </c>
      <c r="J7095" s="16">
        <f t="shared" si="7089"/>
        <v>6689.7242113387365</v>
      </c>
      <c r="K7095" s="16">
        <f>F7095*$E7095*(1-'Monte Carlo Inputs'!$C$11)+F7095*'Monte Carlo Inputs'!$C$12-F7095*'Monte Carlo Inputs'!$C$13-'Monte Carlo Inputs'!$C$14*(F7095-'Monte Carlo Inputs'!$C$17)</f>
        <v>1393.8118573612735</v>
      </c>
      <c r="L7095" s="16">
        <f>G7095*$E7095*(1-'Monte Carlo Inputs'!$C$11)+G7095*'Monte Carlo Inputs'!$C$12-G7095*'Monte Carlo Inputs'!$C$13-'Monte Carlo Inputs'!$C$14*(G7095-F7095)</f>
        <v>1706.8553542178711</v>
      </c>
      <c r="M7095" s="16">
        <f>H7095*$E7095*(1-'Monte Carlo Inputs'!$C$11)+H7095*'Monte Carlo Inputs'!$C$12-H7095*'Monte Carlo Inputs'!$C$13-'Monte Carlo Inputs'!$C$14*(H7095-G7095)</f>
        <v>2090.2069277396577</v>
      </c>
      <c r="N7095" s="16">
        <f>I7095*$E7095*(1-'Monte Carlo Inputs'!$C$11)+I7095*'Monte Carlo Inputs'!$C$12-I7095*'Monte Carlo Inputs'!$C$13-'Monte Carlo Inputs'!$C$14*(I7095-H7095)</f>
        <v>2559.6574366858654</v>
      </c>
      <c r="O7095" s="16">
        <f>J7095*$E7095*(1-'Monte Carlo Inputs'!$C$11)+J7095*'Monte Carlo Inputs'!$C$12-J7095*'Monte Carlo Inputs'!$C$13-'Monte Carlo Inputs'!$C$14*(J7095-I7095)</f>
        <v>3134.5442913953002</v>
      </c>
    </row>
    <row r="7096" spans="1:15">
      <c r="A7096">
        <v>7092</v>
      </c>
      <c r="B7096" s="39">
        <v>-0.28891738295355296</v>
      </c>
      <c r="C7096" s="39">
        <v>-0.44985477109973254</v>
      </c>
      <c r="D7096" s="29">
        <f>'Monte Carlo Inputs'!$C$6+'Monte Carlo Inputs'!$D$6*B7096</f>
        <v>0.10759260660883671</v>
      </c>
      <c r="E7096" s="29">
        <f>'Monte Carlo Inputs'!$C$7+'Monte Carlo Inputs'!$D$7*C7096</f>
        <v>0.56672068955802757</v>
      </c>
      <c r="F7096" s="16">
        <f>'Monte Carlo Inputs'!$C$17*(1+$D7096)</f>
        <v>2690.4532007135253</v>
      </c>
      <c r="G7096" s="16">
        <f t="shared" ref="G7096:J7096" si="7090">F7096*(1+$D7096)</f>
        <v>2979.9260735373809</v>
      </c>
      <c r="H7096" s="16">
        <f t="shared" si="7090"/>
        <v>3300.5440872909035</v>
      </c>
      <c r="I7096" s="16">
        <f t="shared" si="7090"/>
        <v>3655.6582288699155</v>
      </c>
      <c r="J7096" s="16">
        <f t="shared" si="7090"/>
        <v>4048.9800265850727</v>
      </c>
      <c r="K7096" s="16">
        <f>F7096*$E7096*(1-'Monte Carlo Inputs'!$C$11)+F7096*'Monte Carlo Inputs'!$C$12-F7096*'Monte Carlo Inputs'!$C$13-'Monte Carlo Inputs'!$C$14*(F7096-'Monte Carlo Inputs'!$C$17)</f>
        <v>1192.3559598623876</v>
      </c>
      <c r="L7096" s="16">
        <f>G7096*$E7096*(1-'Monte Carlo Inputs'!$C$11)+G7096*'Monte Carlo Inputs'!$C$12-G7096*'Monte Carlo Inputs'!$C$13-'Monte Carlo Inputs'!$C$14*(G7096-F7096)</f>
        <v>1320.6446455895627</v>
      </c>
      <c r="M7096" s="16">
        <f>H7096*$E7096*(1-'Monte Carlo Inputs'!$C$11)+H7096*'Monte Carlo Inputs'!$C$12-H7096*'Monte Carlo Inputs'!$C$13-'Monte Carlo Inputs'!$C$14*(H7096-G7096)</f>
        <v>1462.7362454125473</v>
      </c>
      <c r="N7096" s="16">
        <f>I7096*$E7096*(1-'Monte Carlo Inputs'!$C$11)+I7096*'Monte Carlo Inputs'!$C$12-I7096*'Monte Carlo Inputs'!$C$13-'Monte Carlo Inputs'!$C$14*(I7096-H7096)</f>
        <v>1620.1158508377059</v>
      </c>
      <c r="O7096" s="16">
        <f>J7096*$E7096*(1-'Monte Carlo Inputs'!$C$11)+J7096*'Monte Carlo Inputs'!$C$12-J7096*'Monte Carlo Inputs'!$C$13-'Monte Carlo Inputs'!$C$14*(J7096-I7096)</f>
        <v>1794.4283382376279</v>
      </c>
    </row>
    <row r="7097" spans="1:15">
      <c r="A7097">
        <v>7093</v>
      </c>
      <c r="B7097" s="39">
        <v>-0.28287392116167176</v>
      </c>
      <c r="C7097" s="39">
        <v>-6.8744236004898512E-2</v>
      </c>
      <c r="D7097" s="29">
        <f>'Monte Carlo Inputs'!$C$6+'Monte Carlo Inputs'!$D$6*B7097</f>
        <v>0.10798412772978391</v>
      </c>
      <c r="E7097" s="29">
        <f>'Monte Carlo Inputs'!$C$7+'Monte Carlo Inputs'!$D$7*C7097</f>
        <v>0.58036135264030353</v>
      </c>
      <c r="F7097" s="16">
        <f>'Monte Carlo Inputs'!$C$17*(1+$D7097)</f>
        <v>2691.4042446684184</v>
      </c>
      <c r="G7097" s="16">
        <f t="shared" ref="G7097:J7097" si="7091">F7097*(1+$D7097)</f>
        <v>2982.0331843971758</v>
      </c>
      <c r="H7097" s="16">
        <f t="shared" si="7091"/>
        <v>3304.0454366755748</v>
      </c>
      <c r="I7097" s="16">
        <f t="shared" si="7091"/>
        <v>3660.8299011345598</v>
      </c>
      <c r="J7097" s="16">
        <f t="shared" si="7091"/>
        <v>4056.1414247756866</v>
      </c>
      <c r="K7097" s="16">
        <f>F7097*$E7097*(1-'Monte Carlo Inputs'!$C$11)+F7097*'Monte Carlo Inputs'!$C$12-F7097*'Monte Carlo Inputs'!$C$13-'Monte Carlo Inputs'!$C$14*(F7097-'Monte Carlo Inputs'!$C$17)</f>
        <v>1218.9154913766149</v>
      </c>
      <c r="L7097" s="16">
        <f>G7097*$E7097*(1-'Monte Carlo Inputs'!$C$11)+G7097*'Monte Carlo Inputs'!$C$12-G7097*'Monte Carlo Inputs'!$C$13-'Monte Carlo Inputs'!$C$14*(G7097-F7097)</f>
        <v>1350.5390174892393</v>
      </c>
      <c r="M7097" s="16">
        <f>H7097*$E7097*(1-'Monte Carlo Inputs'!$C$11)+H7097*'Monte Carlo Inputs'!$C$12-H7097*'Monte Carlo Inputs'!$C$13-'Monte Carlo Inputs'!$C$14*(H7097-G7097)</f>
        <v>1496.3757952578544</v>
      </c>
      <c r="N7097" s="16">
        <f>I7097*$E7097*(1-'Monte Carlo Inputs'!$C$11)+I7097*'Monte Carlo Inputs'!$C$12-I7097*'Monte Carlo Inputs'!$C$13-'Monte Carlo Inputs'!$C$14*(I7097-H7097)</f>
        <v>1657.9606302647358</v>
      </c>
      <c r="O7097" s="16">
        <f>J7097*$E7097*(1-'Monte Carlo Inputs'!$C$11)+J7097*'Monte Carlo Inputs'!$C$12-J7097*'Monte Carlo Inputs'!$C$13-'Monte Carlo Inputs'!$C$14*(J7097-I7097)</f>
        <v>1836.9940627341962</v>
      </c>
    </row>
    <row r="7098" spans="1:15">
      <c r="A7098">
        <v>7094</v>
      </c>
      <c r="B7098" s="39">
        <v>2.0069480092619116</v>
      </c>
      <c r="C7098" s="39">
        <v>-1.6236309533017621</v>
      </c>
      <c r="D7098" s="29">
        <f>'Monte Carlo Inputs'!$C$6+'Monte Carlo Inputs'!$D$6*B7098</f>
        <v>0.25632851706195214</v>
      </c>
      <c r="E7098" s="29">
        <f>'Monte Carlo Inputs'!$C$7+'Monte Carlo Inputs'!$D$7*C7098</f>
        <v>0.52470903162410576</v>
      </c>
      <c r="F7098" s="16">
        <f>'Monte Carlo Inputs'!$C$17*(1+$D7098)</f>
        <v>3051.7476007951886</v>
      </c>
      <c r="G7098" s="16">
        <f t="shared" ref="G7098:J7098" si="7092">F7098*(1+$D7098)</f>
        <v>3833.9975377543901</v>
      </c>
      <c r="H7098" s="16">
        <f t="shared" si="7092"/>
        <v>4816.7604410261492</v>
      </c>
      <c r="I7098" s="16">
        <f t="shared" si="7092"/>
        <v>6051.4335019170576</v>
      </c>
      <c r="J7098" s="16">
        <f t="shared" si="7092"/>
        <v>7602.5884775624736</v>
      </c>
      <c r="K7098" s="16">
        <f>F7098*$E7098*(1-'Monte Carlo Inputs'!$C$11)+F7098*'Monte Carlo Inputs'!$C$12-F7098*'Monte Carlo Inputs'!$C$13-'Monte Carlo Inputs'!$C$14*(F7098-'Monte Carlo Inputs'!$C$17)</f>
        <v>1266.7127021226861</v>
      </c>
      <c r="L7098" s="16">
        <f>G7098*$E7098*(1-'Monte Carlo Inputs'!$C$11)+G7098*'Monte Carlo Inputs'!$C$12-G7098*'Monte Carlo Inputs'!$C$13-'Monte Carlo Inputs'!$C$14*(G7098-F7098)</f>
        <v>1591.4072906013328</v>
      </c>
      <c r="M7098" s="16">
        <f>H7098*$E7098*(1-'Monte Carlo Inputs'!$C$11)+H7098*'Monte Carlo Inputs'!$C$12-H7098*'Monte Carlo Inputs'!$C$13-'Monte Carlo Inputs'!$C$14*(H7098-G7098)</f>
        <v>1999.3303614427516</v>
      </c>
      <c r="N7098" s="16">
        <f>I7098*$E7098*(1-'Monte Carlo Inputs'!$C$11)+I7098*'Monte Carlo Inputs'!$C$12-I7098*'Monte Carlo Inputs'!$C$13-'Monte Carlo Inputs'!$C$14*(I7098-H7098)</f>
        <v>2511.8157481083094</v>
      </c>
      <c r="O7098" s="16">
        <f>J7098*$E7098*(1-'Monte Carlo Inputs'!$C$11)+J7098*'Monte Carlo Inputs'!$C$12-J7098*'Monte Carlo Inputs'!$C$13-'Monte Carlo Inputs'!$C$14*(J7098-I7098)</f>
        <v>3155.66575395377</v>
      </c>
    </row>
    <row r="7099" spans="1:15">
      <c r="A7099">
        <v>7095</v>
      </c>
      <c r="B7099" s="39">
        <v>-4.3634713409598291E-2</v>
      </c>
      <c r="C7099" s="39">
        <v>-0.73003765604406845</v>
      </c>
      <c r="D7099" s="29">
        <f>'Monte Carlo Inputs'!$C$6+'Monte Carlo Inputs'!$D$6*B7099</f>
        <v>0.12348305963656671</v>
      </c>
      <c r="E7099" s="29">
        <f>'Monte Carlo Inputs'!$C$7+'Monte Carlo Inputs'!$D$7*C7099</f>
        <v>0.55669241696253302</v>
      </c>
      <c r="F7099" s="16">
        <f>'Monte Carlo Inputs'!$C$17*(1+$D7099)</f>
        <v>2729.0527001631849</v>
      </c>
      <c r="G7099" s="16">
        <f t="shared" ref="G7099:J7099" si="7093">F7099*(1+$D7099)</f>
        <v>3066.0444774887692</v>
      </c>
      <c r="H7099" s="16">
        <f t="shared" si="7093"/>
        <v>3444.649030550881</v>
      </c>
      <c r="I7099" s="16">
        <f t="shared" si="7093"/>
        <v>3870.0048322174375</v>
      </c>
      <c r="J7099" s="16">
        <f t="shared" si="7093"/>
        <v>4347.8848697079447</v>
      </c>
      <c r="K7099" s="16">
        <f>F7099*$E7099*(1-'Monte Carlo Inputs'!$C$11)+F7099*'Monte Carlo Inputs'!$C$12-F7099*'Monte Carlo Inputs'!$C$13-'Monte Carlo Inputs'!$C$14*(F7099-'Monte Carlo Inputs'!$C$17)</f>
        <v>1190.5725988385632</v>
      </c>
      <c r="L7099" s="16">
        <f>G7099*$E7099*(1-'Monte Carlo Inputs'!$C$11)+G7099*'Monte Carlo Inputs'!$C$12-G7099*'Monte Carlo Inputs'!$C$13-'Monte Carlo Inputs'!$C$14*(G7099-F7099)</f>
        <v>1337.5881460626078</v>
      </c>
      <c r="M7099" s="16">
        <f>H7099*$E7099*(1-'Monte Carlo Inputs'!$C$11)+H7099*'Monte Carlo Inputs'!$C$12-H7099*'Monte Carlo Inputs'!$C$13-'Monte Carlo Inputs'!$C$14*(H7099-G7099)</f>
        <v>1502.7576228720216</v>
      </c>
      <c r="N7099" s="16">
        <f>I7099*$E7099*(1-'Monte Carlo Inputs'!$C$11)+I7099*'Monte Carlo Inputs'!$C$12-I7099*'Monte Carlo Inputs'!$C$13-'Monte Carlo Inputs'!$C$14*(I7099-H7099)</f>
        <v>1688.3227320364326</v>
      </c>
      <c r="O7099" s="16">
        <f>J7099*$E7099*(1-'Monte Carlo Inputs'!$C$11)+J7099*'Monte Carlo Inputs'!$C$12-J7099*'Monte Carlo Inputs'!$C$13-'Monte Carlo Inputs'!$C$14*(J7099-I7099)</f>
        <v>1896.8019886422589</v>
      </c>
    </row>
    <row r="7100" spans="1:15">
      <c r="A7100">
        <v>7096</v>
      </c>
      <c r="B7100" s="39">
        <v>-0.96894430480760441</v>
      </c>
      <c r="C7100" s="39">
        <v>-0.20806864914497844</v>
      </c>
      <c r="D7100" s="29">
        <f>'Monte Carlo Inputs'!$C$6+'Monte Carlo Inputs'!$D$6*B7100</f>
        <v>6.3537574594529661E-2</v>
      </c>
      <c r="E7100" s="29">
        <f>'Monte Carlo Inputs'!$C$7+'Monte Carlo Inputs'!$D$7*C7100</f>
        <v>0.57537466976546059</v>
      </c>
      <c r="F7100" s="16">
        <f>'Monte Carlo Inputs'!$C$17*(1+$D7100)</f>
        <v>2583.4391224475726</v>
      </c>
      <c r="G7100" s="16">
        <f t="shared" ref="G7100:J7100" si="7094">F7100*(1+$D7100)</f>
        <v>2747.5845784005114</v>
      </c>
      <c r="H7100" s="16">
        <f t="shared" si="7094"/>
        <v>2922.1594385054132</v>
      </c>
      <c r="I7100" s="16">
        <f t="shared" si="7094"/>
        <v>3107.8263618065598</v>
      </c>
      <c r="J7100" s="16">
        <f t="shared" si="7094"/>
        <v>3305.29011109669</v>
      </c>
      <c r="K7100" s="16">
        <f>F7100*$E7100*(1-'Monte Carlo Inputs'!$C$11)+F7100*'Monte Carlo Inputs'!$C$12-F7100*'Monte Carlo Inputs'!$C$13-'Monte Carlo Inputs'!$C$14*(F7100-'Monte Carlo Inputs'!$C$17)</f>
        <v>1159.2184182738688</v>
      </c>
      <c r="L7100" s="16">
        <f>G7100*$E7100*(1-'Monte Carlo Inputs'!$C$11)+G7100*'Monte Carlo Inputs'!$C$12-G7100*'Monte Carlo Inputs'!$C$13-'Monte Carlo Inputs'!$C$14*(G7100-F7100)</f>
        <v>1232.8723449962972</v>
      </c>
      <c r="M7100" s="16">
        <f>H7100*$E7100*(1-'Monte Carlo Inputs'!$C$11)+H7100*'Monte Carlo Inputs'!$C$12-H7100*'Monte Carlo Inputs'!$C$13-'Monte Carlo Inputs'!$C$14*(H7100-G7100)</f>
        <v>1311.2060635820321</v>
      </c>
      <c r="N7100" s="16">
        <f>I7100*$E7100*(1-'Monte Carlo Inputs'!$C$11)+I7100*'Monte Carlo Inputs'!$C$12-I7100*'Monte Carlo Inputs'!$C$13-'Monte Carlo Inputs'!$C$14*(I7100-H7100)</f>
        <v>1394.5169166556752</v>
      </c>
      <c r="O7100" s="16">
        <f>J7100*$E7100*(1-'Monte Carlo Inputs'!$C$11)+J7100*'Monte Carlo Inputs'!$C$12-J7100*'Monte Carlo Inputs'!$C$13-'Monte Carlo Inputs'!$C$14*(J7100-I7100)</f>
        <v>1483.1211392710188</v>
      </c>
    </row>
    <row r="7101" spans="1:15">
      <c r="A7101">
        <v>7097</v>
      </c>
      <c r="B7101" s="39">
        <v>0.92214061933871483</v>
      </c>
      <c r="C7101" s="39">
        <v>-1.6921611127056001E-2</v>
      </c>
      <c r="D7101" s="29">
        <f>'Monte Carlo Inputs'!$C$6+'Monte Carlo Inputs'!$D$6*B7101</f>
        <v>0.18605008725784455</v>
      </c>
      <c r="E7101" s="29">
        <f>'Monte Carlo Inputs'!$C$7+'Monte Carlo Inputs'!$D$7*C7101</f>
        <v>0.58221618188511026</v>
      </c>
      <c r="F7101" s="16">
        <f>'Monte Carlo Inputs'!$C$17*(1+$D7101)</f>
        <v>2881.0342669580305</v>
      </c>
      <c r="G7101" s="16">
        <f t="shared" ref="G7101:J7101" si="7095">F7101*(1+$D7101)</f>
        <v>3417.0509437184123</v>
      </c>
      <c r="H7101" s="16">
        <f t="shared" si="7095"/>
        <v>4052.7935699617228</v>
      </c>
      <c r="I7101" s="16">
        <f t="shared" si="7095"/>
        <v>4806.8161672911328</v>
      </c>
      <c r="J7101" s="16">
        <f t="shared" si="7095"/>
        <v>5701.1247346480659</v>
      </c>
      <c r="K7101" s="16">
        <f>F7101*$E7101*(1-'Monte Carlo Inputs'!$C$11)+F7101*'Monte Carlo Inputs'!$C$12-F7101*'Monte Carlo Inputs'!$C$13-'Monte Carlo Inputs'!$C$14*(F7101-'Monte Carlo Inputs'!$C$17)</f>
        <v>1311.4689896562184</v>
      </c>
      <c r="L7101" s="16">
        <f>G7101*$E7101*(1-'Monte Carlo Inputs'!$C$11)+G7101*'Monte Carlo Inputs'!$C$12-G7101*'Monte Carlo Inputs'!$C$13-'Monte Carlo Inputs'!$C$14*(G7101-F7101)</f>
        <v>1555.4679096177147</v>
      </c>
      <c r="M7101" s="16">
        <f>H7101*$E7101*(1-'Monte Carlo Inputs'!$C$11)+H7101*'Monte Carlo Inputs'!$C$12-H7101*'Monte Carlo Inputs'!$C$13-'Monte Carlo Inputs'!$C$14*(H7101-G7101)</f>
        <v>1844.8628499288679</v>
      </c>
      <c r="N7101" s="16">
        <f>I7101*$E7101*(1-'Monte Carlo Inputs'!$C$11)+I7101*'Monte Carlo Inputs'!$C$12-I7101*'Monte Carlo Inputs'!$C$13-'Monte Carlo Inputs'!$C$14*(I7101-H7101)</f>
        <v>2188.0997441368895</v>
      </c>
      <c r="O7101" s="16">
        <f>J7101*$E7101*(1-'Monte Carlo Inputs'!$C$11)+J7101*'Monte Carlo Inputs'!$C$12-J7101*'Monte Carlo Inputs'!$C$13-'Monte Carlo Inputs'!$C$14*(J7101-I7101)</f>
        <v>2595.1958924624255</v>
      </c>
    </row>
    <row r="7102" spans="1:15">
      <c r="A7102">
        <v>7098</v>
      </c>
      <c r="B7102" s="39">
        <v>-0.57551467736763628</v>
      </c>
      <c r="C7102" s="39">
        <v>1.0704326876156791</v>
      </c>
      <c r="D7102" s="29">
        <f>'Monte Carlo Inputs'!$C$6+'Monte Carlo Inputs'!$D$6*B7102</f>
        <v>8.9025616722315654E-2</v>
      </c>
      <c r="E7102" s="29">
        <f>'Monte Carlo Inputs'!$C$7+'Monte Carlo Inputs'!$D$7*C7102</f>
        <v>0.62113463801365398</v>
      </c>
      <c r="F7102" s="16">
        <f>'Monte Carlo Inputs'!$C$17*(1+$D7102)</f>
        <v>2645.352125580177</v>
      </c>
      <c r="G7102" s="16">
        <f t="shared" ref="G7102:J7102" si="7096">F7102*(1+$D7102)</f>
        <v>2880.8562300076405</v>
      </c>
      <c r="H7102" s="16">
        <f t="shared" si="7096"/>
        <v>3137.3262325723958</v>
      </c>
      <c r="I7102" s="16">
        <f t="shared" si="7096"/>
        <v>3416.6286352862521</v>
      </c>
      <c r="J7102" s="16">
        <f t="shared" si="7096"/>
        <v>3720.7961066537341</v>
      </c>
      <c r="K7102" s="16">
        <f>F7102*$E7102*(1-'Monte Carlo Inputs'!$C$11)+F7102*'Monte Carlo Inputs'!$C$12-F7102*'Monte Carlo Inputs'!$C$13-'Monte Carlo Inputs'!$C$14*(F7102-'Monte Carlo Inputs'!$C$17)</f>
        <v>1274.1121527431044</v>
      </c>
      <c r="L7102" s="16">
        <f>G7102*$E7102*(1-'Monte Carlo Inputs'!$C$11)+G7102*'Monte Carlo Inputs'!$C$12-G7102*'Monte Carlo Inputs'!$C$13-'Monte Carlo Inputs'!$C$14*(G7102-F7102)</f>
        <v>1387.5407729144565</v>
      </c>
      <c r="M7102" s="16">
        <f>H7102*$E7102*(1-'Monte Carlo Inputs'!$C$11)+H7102*'Monte Carlo Inputs'!$C$12-H7102*'Monte Carlo Inputs'!$C$13-'Monte Carlo Inputs'!$C$14*(H7102-G7102)</f>
        <v>1511.0674459505242</v>
      </c>
      <c r="N7102" s="16">
        <f>I7102*$E7102*(1-'Monte Carlo Inputs'!$C$11)+I7102*'Monte Carlo Inputs'!$C$12-I7102*'Monte Carlo Inputs'!$C$13-'Monte Carlo Inputs'!$C$14*(I7102-H7102)</f>
        <v>1645.5911572352841</v>
      </c>
      <c r="O7102" s="16">
        <f>J7102*$E7102*(1-'Monte Carlo Inputs'!$C$11)+J7102*'Monte Carlo Inputs'!$C$12-J7102*'Monte Carlo Inputs'!$C$13-'Monte Carlo Inputs'!$C$14*(J7102-I7102)</f>
        <v>1792.0909248809442</v>
      </c>
    </row>
    <row r="7103" spans="1:15">
      <c r="A7103">
        <v>7099</v>
      </c>
      <c r="B7103" s="39">
        <v>0.47745483449130544</v>
      </c>
      <c r="C7103" s="39">
        <v>-1.7704980877824179</v>
      </c>
      <c r="D7103" s="29">
        <f>'Monte Carlo Inputs'!$C$6+'Monte Carlo Inputs'!$D$6*B7103</f>
        <v>0.15724145357265573</v>
      </c>
      <c r="E7103" s="29">
        <f>'Monte Carlo Inputs'!$C$7+'Monte Carlo Inputs'!$D$7*C7103</f>
        <v>0.51945238056141219</v>
      </c>
      <c r="F7103" s="16">
        <f>'Monte Carlo Inputs'!$C$17*(1+$D7103)</f>
        <v>2811.0552148733386</v>
      </c>
      <c r="G7103" s="16">
        <f t="shared" ref="G7103:J7103" si="7097">F7103*(1+$D7103)</f>
        <v>3253.0696229330169</v>
      </c>
      <c r="H7103" s="16">
        <f t="shared" si="7097"/>
        <v>3764.5870190160558</v>
      </c>
      <c r="I7103" s="16">
        <f t="shared" si="7097"/>
        <v>4356.5361539868918</v>
      </c>
      <c r="J7103" s="16">
        <f t="shared" si="7097"/>
        <v>5041.5642313816179</v>
      </c>
      <c r="K7103" s="16">
        <f>F7103*$E7103*(1-'Monte Carlo Inputs'!$C$11)+F7103*'Monte Carlo Inputs'!$C$12-F7103*'Monte Carlo Inputs'!$C$13-'Monte Carlo Inputs'!$C$14*(F7103-'Monte Carlo Inputs'!$C$17)</f>
        <v>1153.0802876289731</v>
      </c>
      <c r="L7103" s="16">
        <f>G7103*$E7103*(1-'Monte Carlo Inputs'!$C$11)+G7103*'Monte Carlo Inputs'!$C$12-G7103*'Monte Carlo Inputs'!$C$13-'Monte Carlo Inputs'!$C$14*(G7103-F7103)</f>
        <v>1334.3923081417292</v>
      </c>
      <c r="M7103" s="16">
        <f>H7103*$E7103*(1-'Monte Carlo Inputs'!$C$11)+H7103*'Monte Carlo Inputs'!$C$12-H7103*'Monte Carlo Inputs'!$C$13-'Monte Carlo Inputs'!$C$14*(H7103-G7103)</f>
        <v>1544.2140943101056</v>
      </c>
      <c r="N7103" s="16">
        <f>I7103*$E7103*(1-'Monte Carlo Inputs'!$C$11)+I7103*'Monte Carlo Inputs'!$C$12-I7103*'Monte Carlo Inputs'!$C$13-'Monte Carlo Inputs'!$C$14*(I7103-H7103)</f>
        <v>1787.0285631268091</v>
      </c>
      <c r="O7103" s="16">
        <f>J7103*$E7103*(1-'Monte Carlo Inputs'!$C$11)+J7103*'Monte Carlo Inputs'!$C$12-J7103*'Monte Carlo Inputs'!$C$13-'Monte Carlo Inputs'!$C$14*(J7103-I7103)</f>
        <v>2068.0235319687226</v>
      </c>
    </row>
    <row r="7104" spans="1:15">
      <c r="A7104">
        <v>7100</v>
      </c>
      <c r="B7104" s="39">
        <v>-2.0054670066038924</v>
      </c>
      <c r="C7104" s="39">
        <v>0.51764787964795578</v>
      </c>
      <c r="D7104" s="29">
        <f>'Monte Carlo Inputs'!$C$6+'Monte Carlo Inputs'!$D$6*B7104</f>
        <v>-3.6127680517457628E-3</v>
      </c>
      <c r="E7104" s="29">
        <f>'Monte Carlo Inputs'!$C$7+'Monte Carlo Inputs'!$D$7*C7104</f>
        <v>0.60134942971283378</v>
      </c>
      <c r="F7104" s="16">
        <f>'Monte Carlo Inputs'!$C$17*(1+$D7104)</f>
        <v>2420.3242251255047</v>
      </c>
      <c r="G7104" s="16">
        <f t="shared" ref="G7104:J7104" si="7098">F7104*(1+$D7104)</f>
        <v>2411.5801550901051</v>
      </c>
      <c r="H7104" s="16">
        <f t="shared" si="7098"/>
        <v>2402.8676753515715</v>
      </c>
      <c r="I7104" s="16">
        <f t="shared" si="7098"/>
        <v>2394.1866717814887</v>
      </c>
      <c r="J7104" s="16">
        <f t="shared" si="7098"/>
        <v>2385.537030663761</v>
      </c>
      <c r="K7104" s="16">
        <f>F7104*$E7104*(1-'Monte Carlo Inputs'!$C$11)+F7104*'Monte Carlo Inputs'!$C$12-F7104*'Monte Carlo Inputs'!$C$13-'Monte Carlo Inputs'!$C$14*(F7104-'Monte Carlo Inputs'!$C$17)</f>
        <v>1128.190599500387</v>
      </c>
      <c r="L7104" s="16">
        <f>G7104*$E7104*(1-'Monte Carlo Inputs'!$C$11)+G7104*'Monte Carlo Inputs'!$C$12-G7104*'Monte Carlo Inputs'!$C$13-'Monte Carlo Inputs'!$C$14*(G7104-F7104)</f>
        <v>1124.1147085462324</v>
      </c>
      <c r="M7104" s="16">
        <f>H7104*$E7104*(1-'Monte Carlo Inputs'!$C$11)+H7104*'Monte Carlo Inputs'!$C$12-H7104*'Monte Carlo Inputs'!$C$13-'Monte Carlo Inputs'!$C$14*(H7104-G7104)</f>
        <v>1120.053542840699</v>
      </c>
      <c r="N7104" s="16">
        <f>I7104*$E7104*(1-'Monte Carlo Inputs'!$C$11)+I7104*'Monte Carlo Inputs'!$C$12-I7104*'Monte Carlo Inputs'!$C$13-'Monte Carlo Inputs'!$C$14*(I7104-H7104)</f>
        <v>1116.0070491848794</v>
      </c>
      <c r="O7104" s="16">
        <f>J7104*$E7104*(1-'Monte Carlo Inputs'!$C$11)+J7104*'Monte Carlo Inputs'!$C$12-J7104*'Monte Carlo Inputs'!$C$13-'Monte Carlo Inputs'!$C$14*(J7104-I7104)</f>
        <v>1111.9751745720612</v>
      </c>
    </row>
    <row r="7105" spans="1:15">
      <c r="A7105">
        <v>7101</v>
      </c>
      <c r="B7105" s="39">
        <v>9.5544085513795923E-2</v>
      </c>
      <c r="C7105" s="39">
        <v>-0.50812410022552457</v>
      </c>
      <c r="D7105" s="29">
        <f>'Monte Carlo Inputs'!$C$6+'Monte Carlo Inputs'!$D$6*B7105</f>
        <v>0.13249965331136668</v>
      </c>
      <c r="E7105" s="29">
        <f>'Monte Carlo Inputs'!$C$7+'Monte Carlo Inputs'!$D$7*C7105</f>
        <v>0.56463512063919041</v>
      </c>
      <c r="F7105" s="16">
        <f>'Monte Carlo Inputs'!$C$17*(1+$D7105)</f>
        <v>2750.9549078586415</v>
      </c>
      <c r="G7105" s="16">
        <f t="shared" ref="G7105:J7105" si="7099">F7105*(1+$D7105)</f>
        <v>3115.4554794251144</v>
      </c>
      <c r="H7105" s="16">
        <f t="shared" si="7099"/>
        <v>3528.2522503559399</v>
      </c>
      <c r="I7105" s="16">
        <f t="shared" si="7099"/>
        <v>3995.7444503231513</v>
      </c>
      <c r="J7105" s="16">
        <f t="shared" si="7099"/>
        <v>4525.179204711786</v>
      </c>
      <c r="K7105" s="16">
        <f>F7105*$E7105*(1-'Monte Carlo Inputs'!$C$11)+F7105*'Monte Carlo Inputs'!$C$12-F7105*'Monte Carlo Inputs'!$C$13-'Monte Carlo Inputs'!$C$14*(F7105-'Monte Carlo Inputs'!$C$17)</f>
        <v>1216.0023129600315</v>
      </c>
      <c r="L7105" s="16">
        <f>G7105*$E7105*(1-'Monte Carlo Inputs'!$C$11)+G7105*'Monte Carlo Inputs'!$C$12-G7105*'Monte Carlo Inputs'!$C$13-'Monte Carlo Inputs'!$C$14*(G7105-F7105)</f>
        <v>1377.1221978530555</v>
      </c>
      <c r="M7105" s="16">
        <f>H7105*$E7105*(1-'Monte Carlo Inputs'!$C$11)+H7105*'Monte Carlo Inputs'!$C$12-H7105*'Monte Carlo Inputs'!$C$13-'Monte Carlo Inputs'!$C$14*(H7105-G7105)</f>
        <v>1559.5904116359734</v>
      </c>
      <c r="N7105" s="16">
        <f>I7105*$E7105*(1-'Monte Carlo Inputs'!$C$11)+I7105*'Monte Carlo Inputs'!$C$12-I7105*'Monte Carlo Inputs'!$C$13-'Monte Carlo Inputs'!$C$14*(I7105-H7105)</f>
        <v>1766.2356004854712</v>
      </c>
      <c r="O7105" s="16">
        <f>J7105*$E7105*(1-'Monte Carlo Inputs'!$C$11)+J7105*'Monte Carlo Inputs'!$C$12-J7105*'Monte Carlo Inputs'!$C$13-'Monte Carlo Inputs'!$C$14*(J7105-I7105)</f>
        <v>2000.2612052159895</v>
      </c>
    </row>
    <row r="7106" spans="1:15">
      <c r="A7106">
        <v>7102</v>
      </c>
      <c r="B7106" s="39">
        <v>-4.6502550015834122E-2</v>
      </c>
      <c r="C7106" s="39">
        <v>0.2355323273290445</v>
      </c>
      <c r="D7106" s="29">
        <f>'Monte Carlo Inputs'!$C$6+'Monte Carlo Inputs'!$D$6*B7106</f>
        <v>0.12329726900175617</v>
      </c>
      <c r="E7106" s="29">
        <f>'Monte Carlo Inputs'!$C$7+'Monte Carlo Inputs'!$D$7*C7106</f>
        <v>0.59125198331583273</v>
      </c>
      <c r="F7106" s="16">
        <f>'Monte Carlo Inputs'!$C$17*(1+$D7106)</f>
        <v>2728.6013961321664</v>
      </c>
      <c r="G7106" s="16">
        <f t="shared" ref="G7106:J7106" si="7100">F7106*(1+$D7106)</f>
        <v>3065.0304964696415</v>
      </c>
      <c r="H7106" s="16">
        <f t="shared" si="7100"/>
        <v>3442.9403860914454</v>
      </c>
      <c r="I7106" s="16">
        <f t="shared" si="7100"/>
        <v>3867.4455330323726</v>
      </c>
      <c r="J7106" s="16">
        <f t="shared" si="7100"/>
        <v>4344.2910052683055</v>
      </c>
      <c r="K7106" s="16">
        <f>F7106*$E7106*(1-'Monte Carlo Inputs'!$C$11)+F7106*'Monte Carlo Inputs'!$C$12-F7106*'Monte Carlo Inputs'!$C$13-'Monte Carlo Inputs'!$C$14*(F7106-'Monte Carlo Inputs'!$C$17)</f>
        <v>1257.4698076838135</v>
      </c>
      <c r="L7106" s="16">
        <f>G7106*$E7106*(1-'Monte Carlo Inputs'!$C$11)+G7106*'Monte Carlo Inputs'!$C$12-G7106*'Monte Carlo Inputs'!$C$13-'Monte Carlo Inputs'!$C$14*(G7106-F7106)</f>
        <v>1412.5124008233911</v>
      </c>
      <c r="M7106" s="16">
        <f>H7106*$E7106*(1-'Monte Carlo Inputs'!$C$11)+H7106*'Monte Carlo Inputs'!$C$12-H7106*'Monte Carlo Inputs'!$C$13-'Monte Carlo Inputs'!$C$14*(H7106-G7106)</f>
        <v>1586.6713222760293</v>
      </c>
      <c r="N7106" s="16">
        <f>I7106*$E7106*(1-'Monte Carlo Inputs'!$C$11)+I7106*'Monte Carlo Inputs'!$C$12-I7106*'Monte Carlo Inputs'!$C$13-'Monte Carlo Inputs'!$C$14*(I7106-H7106)</f>
        <v>1782.3035631160692</v>
      </c>
      <c r="O7106" s="16">
        <f>J7106*$E7106*(1-'Monte Carlo Inputs'!$C$11)+J7106*'Monte Carlo Inputs'!$C$12-J7106*'Monte Carlo Inputs'!$C$13-'Monte Carlo Inputs'!$C$14*(J7106-I7106)</f>
        <v>2002.0567249803796</v>
      </c>
    </row>
    <row r="7107" spans="1:15">
      <c r="A7107">
        <v>7103</v>
      </c>
      <c r="B7107" s="39">
        <v>-0.39972469919755133</v>
      </c>
      <c r="C7107" s="39">
        <v>-0.23454833295649663</v>
      </c>
      <c r="D7107" s="29">
        <f>'Monte Carlo Inputs'!$C$6+'Monte Carlo Inputs'!$D$6*B7107</f>
        <v>0.10041403807328615</v>
      </c>
      <c r="E7107" s="29">
        <f>'Monte Carlo Inputs'!$C$7+'Monte Carlo Inputs'!$D$7*C7107</f>
        <v>0.57442691206228336</v>
      </c>
      <c r="F7107" s="16">
        <f>'Monte Carlo Inputs'!$C$17*(1+$D7107)</f>
        <v>2673.0157398838196</v>
      </c>
      <c r="G7107" s="16">
        <f t="shared" ref="G7107:J7107" si="7101">F7107*(1+$D7107)</f>
        <v>2941.4240441590064</v>
      </c>
      <c r="H7107" s="16">
        <f t="shared" si="7101"/>
        <v>3236.7843101188678</v>
      </c>
      <c r="I7107" s="16">
        <f t="shared" si="7101"/>
        <v>3561.8028930701589</v>
      </c>
      <c r="J7107" s="16">
        <f t="shared" si="7101"/>
        <v>3919.4579043844465</v>
      </c>
      <c r="K7107" s="16">
        <f>F7107*$E7107*(1-'Monte Carlo Inputs'!$C$11)+F7107*'Monte Carlo Inputs'!$C$12-F7107*'Monte Carlo Inputs'!$C$13-'Monte Carlo Inputs'!$C$14*(F7107-'Monte Carlo Inputs'!$C$17)</f>
        <v>1199.021692242339</v>
      </c>
      <c r="L7107" s="16">
        <f>G7107*$E7107*(1-'Monte Carlo Inputs'!$C$11)+G7107*'Monte Carlo Inputs'!$C$12-G7107*'Monte Carlo Inputs'!$C$13-'Monte Carlo Inputs'!$C$14*(G7107-F7107)</f>
        <v>1319.4203020978571</v>
      </c>
      <c r="M7107" s="16">
        <f>H7107*$E7107*(1-'Monte Carlo Inputs'!$C$11)+H7107*'Monte Carlo Inputs'!$C$12-H7107*'Monte Carlo Inputs'!$C$13-'Monte Carlo Inputs'!$C$14*(H7107-G7107)</f>
        <v>1451.9086225473777</v>
      </c>
      <c r="N7107" s="16">
        <f>I7107*$E7107*(1-'Monte Carlo Inputs'!$C$11)+I7107*'Monte Carlo Inputs'!$C$12-I7107*'Monte Carlo Inputs'!$C$13-'Monte Carlo Inputs'!$C$14*(I7107-H7107)</f>
        <v>1597.7006302507828</v>
      </c>
      <c r="O7107" s="16">
        <f>J7107*$E7107*(1-'Monte Carlo Inputs'!$C$11)+J7107*'Monte Carlo Inputs'!$C$12-J7107*'Monte Carlo Inputs'!$C$13-'Monte Carlo Inputs'!$C$14*(J7107-I7107)</f>
        <v>1758.1322021664978</v>
      </c>
    </row>
    <row r="7108" spans="1:15">
      <c r="A7108">
        <v>7104</v>
      </c>
      <c r="B7108" s="39">
        <v>-1.0500714136481073</v>
      </c>
      <c r="C7108" s="39">
        <v>0.16010576822970635</v>
      </c>
      <c r="D7108" s="29">
        <f>'Monte Carlo Inputs'!$C$6+'Monte Carlo Inputs'!$D$6*B7108</f>
        <v>5.8281815943898474E-2</v>
      </c>
      <c r="E7108" s="29">
        <f>'Monte Carlo Inputs'!$C$7+'Monte Carlo Inputs'!$D$7*C7108</f>
        <v>0.58855232485618547</v>
      </c>
      <c r="F7108" s="16">
        <f>'Monte Carlo Inputs'!$C$17*(1+$D7108)</f>
        <v>2570.6723591093241</v>
      </c>
      <c r="G7108" s="16">
        <f t="shared" ref="G7108:J7108" si="7102">F7108*(1+$D7108)</f>
        <v>2720.4958123950009</v>
      </c>
      <c r="H7108" s="16">
        <f t="shared" si="7102"/>
        <v>2879.0512486091529</v>
      </c>
      <c r="I7108" s="16">
        <f t="shared" si="7102"/>
        <v>3046.8475835736426</v>
      </c>
      <c r="J7108" s="16">
        <f t="shared" si="7102"/>
        <v>3224.4233936485934</v>
      </c>
      <c r="K7108" s="16">
        <f>F7108*$E7108*(1-'Monte Carlo Inputs'!$C$11)+F7108*'Monte Carlo Inputs'!$C$12-F7108*'Monte Carlo Inputs'!$C$13-'Monte Carlo Inputs'!$C$14*(F7108-'Monte Carlo Inputs'!$C$17)</f>
        <v>1177.3934428178973</v>
      </c>
      <c r="L7108" s="16">
        <f>G7108*$E7108*(1-'Monte Carlo Inputs'!$C$11)+G7108*'Monte Carlo Inputs'!$C$12-G7108*'Monte Carlo Inputs'!$C$13-'Monte Carlo Inputs'!$C$14*(G7108-F7108)</f>
        <v>1246.0140707457631</v>
      </c>
      <c r="M7108" s="16">
        <f>H7108*$E7108*(1-'Monte Carlo Inputs'!$C$11)+H7108*'Monte Carlo Inputs'!$C$12-H7108*'Monte Carlo Inputs'!$C$13-'Monte Carlo Inputs'!$C$14*(H7108-G7108)</f>
        <v>1318.6340334804754</v>
      </c>
      <c r="N7108" s="16">
        <f>I7108*$E7108*(1-'Monte Carlo Inputs'!$C$11)+I7108*'Monte Carlo Inputs'!$C$12-I7108*'Monte Carlo Inputs'!$C$13-'Monte Carlo Inputs'!$C$14*(I7108-H7108)</f>
        <v>1395.4864195171447</v>
      </c>
      <c r="O7108" s="16">
        <f>J7108*$E7108*(1-'Monte Carlo Inputs'!$C$11)+J7108*'Monte Carlo Inputs'!$C$12-J7108*'Monte Carlo Inputs'!$C$13-'Monte Carlo Inputs'!$C$14*(J7108-I7108)</f>
        <v>1476.817902171653</v>
      </c>
    </row>
    <row r="7109" spans="1:15">
      <c r="A7109">
        <v>7105</v>
      </c>
      <c r="B7109" s="39">
        <v>0.98039786278856256</v>
      </c>
      <c r="C7109" s="39">
        <v>-1.3599823893881275</v>
      </c>
      <c r="D7109" s="29">
        <f>'Monte Carlo Inputs'!$C$6+'Monte Carlo Inputs'!$D$6*B7109</f>
        <v>0.18982423890209249</v>
      </c>
      <c r="E7109" s="29">
        <f>'Monte Carlo Inputs'!$C$7+'Monte Carlo Inputs'!$D$7*C7109</f>
        <v>0.53414550976181163</v>
      </c>
      <c r="F7109" s="16">
        <f>'Monte Carlo Inputs'!$C$17*(1+$D7109)</f>
        <v>2890.2020587170732</v>
      </c>
      <c r="G7109" s="16">
        <f t="shared" ref="G7109:J7109" si="7103">F7109*(1+$D7109)</f>
        <v>3438.8324647863028</v>
      </c>
      <c r="H7109" s="16">
        <f t="shared" si="7103"/>
        <v>4091.6062201261698</v>
      </c>
      <c r="I7109" s="16">
        <f t="shared" si="7103"/>
        <v>4868.2922567486876</v>
      </c>
      <c r="J7109" s="16">
        <f t="shared" si="7103"/>
        <v>5792.4121291389574</v>
      </c>
      <c r="K7109" s="16">
        <f>F7109*$E7109*(1-'Monte Carlo Inputs'!$C$11)+F7109*'Monte Carlo Inputs'!$C$12-F7109*'Monte Carlo Inputs'!$C$13-'Monte Carlo Inputs'!$C$14*(F7109-'Monte Carlo Inputs'!$C$17)</f>
        <v>1216.9101557151284</v>
      </c>
      <c r="L7109" s="16">
        <f>G7109*$E7109*(1-'Monte Carlo Inputs'!$C$11)+G7109*'Monte Carlo Inputs'!$C$12-G7109*'Monte Carlo Inputs'!$C$13-'Monte Carlo Inputs'!$C$14*(G7109-F7109)</f>
        <v>1447.9091998359797</v>
      </c>
      <c r="M7109" s="16">
        <f>H7109*$E7109*(1-'Monte Carlo Inputs'!$C$11)+H7109*'Monte Carlo Inputs'!$C$12-H7109*'Monte Carlo Inputs'!$C$13-'Monte Carlo Inputs'!$C$14*(H7109-G7109)</f>
        <v>1722.7574616941822</v>
      </c>
      <c r="N7109" s="16">
        <f>I7109*$E7109*(1-'Monte Carlo Inputs'!$C$11)+I7109*'Monte Carlo Inputs'!$C$12-I7109*'Monte Carlo Inputs'!$C$13-'Monte Carlo Inputs'!$C$14*(I7109-H7109)</f>
        <v>2049.7785856731812</v>
      </c>
      <c r="O7109" s="16">
        <f>J7109*$E7109*(1-'Monte Carlo Inputs'!$C$11)+J7109*'Monte Carlo Inputs'!$C$12-J7109*'Monte Carlo Inputs'!$C$13-'Monte Carlo Inputs'!$C$14*(J7109-I7109)</f>
        <v>2438.8762456164</v>
      </c>
    </row>
    <row r="7110" spans="1:15">
      <c r="A7110">
        <v>7106</v>
      </c>
      <c r="B7110" s="39">
        <v>-0.61359679188835059</v>
      </c>
      <c r="C7110" s="39">
        <v>0.36516605643526812</v>
      </c>
      <c r="D7110" s="29">
        <f>'Monte Carlo Inputs'!$C$6+'Monte Carlo Inputs'!$D$6*B7110</f>
        <v>8.6558495612156644E-2</v>
      </c>
      <c r="E7110" s="29">
        <f>'Monte Carlo Inputs'!$C$7+'Monte Carlo Inputs'!$D$7*C7110</f>
        <v>0.59589181837680005</v>
      </c>
      <c r="F7110" s="16">
        <f>'Monte Carlo Inputs'!$C$17*(1+$D7110)</f>
        <v>2639.3592416914898</v>
      </c>
      <c r="G7110" s="16">
        <f t="shared" ref="G7110:J7110" si="7104">F7110*(1+$D7110)</f>
        <v>2867.8182070323473</v>
      </c>
      <c r="H7110" s="16">
        <f t="shared" si="7104"/>
        <v>3116.0522367222193</v>
      </c>
      <c r="I7110" s="16">
        <f t="shared" si="7104"/>
        <v>3385.77303058179</v>
      </c>
      <c r="J7110" s="16">
        <f t="shared" si="7104"/>
        <v>3678.8404505931617</v>
      </c>
      <c r="K7110" s="16">
        <f>F7110*$E7110*(1-'Monte Carlo Inputs'!$C$11)+F7110*'Monte Carlo Inputs'!$C$12-F7110*'Monte Carlo Inputs'!$C$13-'Monte Carlo Inputs'!$C$14*(F7110-'Monte Carlo Inputs'!$C$17)</f>
        <v>1223.7250179951136</v>
      </c>
      <c r="L7110" s="16">
        <f>G7110*$E7110*(1-'Monte Carlo Inputs'!$C$11)+G7110*'Monte Carlo Inputs'!$C$12-G7110*'Monte Carlo Inputs'!$C$13-'Monte Carlo Inputs'!$C$14*(G7110-F7110)</f>
        <v>1329.6488145957298</v>
      </c>
      <c r="M7110" s="16">
        <f>H7110*$E7110*(1-'Monte Carlo Inputs'!$C$11)+H7110*'Monte Carlo Inputs'!$C$12-H7110*'Monte Carlo Inputs'!$C$13-'Monte Carlo Inputs'!$C$14*(H7110-G7110)</f>
        <v>1444.7412156796233</v>
      </c>
      <c r="N7110" s="16">
        <f>I7110*$E7110*(1-'Monte Carlo Inputs'!$C$11)+I7110*'Monte Carlo Inputs'!$C$12-I7110*'Monte Carlo Inputs'!$C$13-'Monte Carlo Inputs'!$C$14*(I7110-H7110)</f>
        <v>1569.7958418577298</v>
      </c>
      <c r="O7110" s="16">
        <f>J7110*$E7110*(1-'Monte Carlo Inputs'!$C$11)+J7110*'Monte Carlo Inputs'!$C$12-J7110*'Monte Carlo Inputs'!$C$13-'Monte Carlo Inputs'!$C$14*(J7110-I7110)</f>
        <v>1705.6750083471534</v>
      </c>
    </row>
    <row r="7111" spans="1:15">
      <c r="A7111">
        <v>7107</v>
      </c>
      <c r="B7111" s="39">
        <v>1.6007710466484069</v>
      </c>
      <c r="C7111" s="39">
        <v>-0.20195088936855879</v>
      </c>
      <c r="D7111" s="29">
        <f>'Monte Carlo Inputs'!$C$6+'Monte Carlo Inputs'!$D$6*B7111</f>
        <v>0.23001464842477423</v>
      </c>
      <c r="E7111" s="29">
        <f>'Monte Carlo Inputs'!$C$7+'Monte Carlo Inputs'!$D$7*C7111</f>
        <v>0.5755936358979703</v>
      </c>
      <c r="F7111" s="16">
        <f>'Monte Carlo Inputs'!$C$17*(1+$D7111)</f>
        <v>2987.8285824886198</v>
      </c>
      <c r="G7111" s="16">
        <f t="shared" ref="G7111:J7111" si="7105">F7111*(1+$D7111)</f>
        <v>3675.072923443231</v>
      </c>
      <c r="H7111" s="16">
        <f t="shared" si="7105"/>
        <v>4520.3935298644328</v>
      </c>
      <c r="I7111" s="16">
        <f t="shared" si="7105"/>
        <v>5560.1502583778247</v>
      </c>
      <c r="J7111" s="16">
        <f t="shared" si="7105"/>
        <v>6839.0662652475175</v>
      </c>
      <c r="K7111" s="16">
        <f>F7111*$E7111*(1-'Monte Carlo Inputs'!$C$11)+F7111*'Monte Carlo Inputs'!$C$12-F7111*'Monte Carlo Inputs'!$C$13-'Monte Carlo Inputs'!$C$14*(F7111-'Monte Carlo Inputs'!$C$17)</f>
        <v>1347.5120853384319</v>
      </c>
      <c r="L7111" s="16">
        <f>G7111*$E7111*(1-'Monte Carlo Inputs'!$C$11)+G7111*'Monte Carlo Inputs'!$C$12-G7111*'Monte Carlo Inputs'!$C$13-'Monte Carlo Inputs'!$C$14*(G7111-F7111)</f>
        <v>1657.4596038956859</v>
      </c>
      <c r="M7111" s="16">
        <f>H7111*$E7111*(1-'Monte Carlo Inputs'!$C$11)+H7111*'Monte Carlo Inputs'!$C$12-H7111*'Monte Carlo Inputs'!$C$13-'Monte Carlo Inputs'!$C$14*(H7111-G7111)</f>
        <v>2038.6995919640171</v>
      </c>
      <c r="N7111" s="16">
        <f>I7111*$E7111*(1-'Monte Carlo Inputs'!$C$11)+I7111*'Monte Carlo Inputs'!$C$12-I7111*'Monte Carlo Inputs'!$C$13-'Monte Carlo Inputs'!$C$14*(I7111-H7111)</f>
        <v>2507.6303618533511</v>
      </c>
      <c r="O7111" s="16">
        <f>J7111*$E7111*(1-'Monte Carlo Inputs'!$C$11)+J7111*'Monte Carlo Inputs'!$C$12-J7111*'Monte Carlo Inputs'!$C$13-'Monte Carlo Inputs'!$C$14*(J7111-I7111)</f>
        <v>3084.4220779143393</v>
      </c>
    </row>
    <row r="7112" spans="1:15">
      <c r="A7112">
        <v>7108</v>
      </c>
      <c r="B7112" s="39">
        <v>-0.75983671839001976</v>
      </c>
      <c r="C7112" s="39">
        <v>-0.37328706378260873</v>
      </c>
      <c r="D7112" s="29">
        <f>'Monte Carlo Inputs'!$C$6+'Monte Carlo Inputs'!$D$6*B7112</f>
        <v>7.7084452104826701E-2</v>
      </c>
      <c r="E7112" s="29">
        <f>'Monte Carlo Inputs'!$C$7+'Monte Carlo Inputs'!$D$7*C7112</f>
        <v>0.56946119185937516</v>
      </c>
      <c r="F7112" s="16">
        <f>'Monte Carlo Inputs'!$C$17*(1+$D7112)</f>
        <v>2616.3458426078346</v>
      </c>
      <c r="G7112" s="16">
        <f t="shared" ref="G7112:J7112" si="7106">F7112*(1+$D7112)</f>
        <v>2818.0254284020007</v>
      </c>
      <c r="H7112" s="16">
        <f t="shared" si="7106"/>
        <v>3035.2513745678384</v>
      </c>
      <c r="I7112" s="16">
        <f t="shared" si="7106"/>
        <v>3269.2220637768223</v>
      </c>
      <c r="J7112" s="16">
        <f t="shared" si="7106"/>
        <v>3521.2282553720693</v>
      </c>
      <c r="K7112" s="16">
        <f>F7112*$E7112*(1-'Monte Carlo Inputs'!$C$11)+F7112*'Monte Carlo Inputs'!$C$12-F7112*'Monte Carlo Inputs'!$C$13-'Monte Carlo Inputs'!$C$14*(F7112-'Monte Carlo Inputs'!$C$17)</f>
        <v>1163.4934659413484</v>
      </c>
      <c r="L7112" s="16">
        <f>G7112*$E7112*(1-'Monte Carlo Inputs'!$C$11)+G7112*'Monte Carlo Inputs'!$C$12-G7112*'Monte Carlo Inputs'!$C$13-'Monte Carlo Inputs'!$C$14*(G7112-F7112)</f>
        <v>1253.1807222909831</v>
      </c>
      <c r="M7112" s="16">
        <f>H7112*$E7112*(1-'Monte Carlo Inputs'!$C$11)+H7112*'Monte Carlo Inputs'!$C$12-H7112*'Monte Carlo Inputs'!$C$13-'Monte Carlo Inputs'!$C$14*(H7112-G7112)</f>
        <v>1349.7814716571145</v>
      </c>
      <c r="N7112" s="16">
        <f>I7112*$E7112*(1-'Monte Carlo Inputs'!$C$11)+I7112*'Monte Carlo Inputs'!$C$12-I7112*'Monte Carlo Inputs'!$C$13-'Monte Carlo Inputs'!$C$14*(I7112-H7112)</f>
        <v>1453.8286368610497</v>
      </c>
      <c r="O7112" s="16">
        <f>J7112*$E7112*(1-'Monte Carlo Inputs'!$C$11)+J7112*'Monte Carlo Inputs'!$C$12-J7112*'Monte Carlo Inputs'!$C$13-'Monte Carlo Inputs'!$C$14*(J7112-I7112)</f>
        <v>1565.896220787791</v>
      </c>
    </row>
    <row r="7113" spans="1:15">
      <c r="A7113">
        <v>7109</v>
      </c>
      <c r="B7113" s="39">
        <v>0.18790929613352941</v>
      </c>
      <c r="C7113" s="39">
        <v>-0.29195970732974885</v>
      </c>
      <c r="D7113" s="29">
        <f>'Monte Carlo Inputs'!$C$6+'Monte Carlo Inputs'!$D$6*B7113</f>
        <v>0.13848346392252056</v>
      </c>
      <c r="E7113" s="29">
        <f>'Monte Carlo Inputs'!$C$7+'Monte Carlo Inputs'!$D$7*C7113</f>
        <v>0.57237205095821786</v>
      </c>
      <c r="F7113" s="16">
        <f>'Monte Carlo Inputs'!$C$17*(1+$D7113)</f>
        <v>2765.4901822141951</v>
      </c>
      <c r="G7113" s="16">
        <f t="shared" ref="G7113:J7113" si="7107">F7113*(1+$D7113)</f>
        <v>3148.4648420909393</v>
      </c>
      <c r="H7113" s="16">
        <f t="shared" si="7107"/>
        <v>3584.4751594619643</v>
      </c>
      <c r="I7113" s="16">
        <f t="shared" si="7107"/>
        <v>4080.8656958884862</v>
      </c>
      <c r="J7113" s="16">
        <f t="shared" si="7107"/>
        <v>4645.9981132577113</v>
      </c>
      <c r="K7113" s="16">
        <f>F7113*$E7113*(1-'Monte Carlo Inputs'!$C$11)+F7113*'Monte Carlo Inputs'!$C$12-F7113*'Monte Carlo Inputs'!$C$13-'Monte Carlo Inputs'!$C$14*(F7113-'Monte Carlo Inputs'!$C$17)</f>
        <v>1237.8675878083229</v>
      </c>
      <c r="L7113" s="16">
        <f>G7113*$E7113*(1-'Monte Carlo Inputs'!$C$11)+G7113*'Monte Carlo Inputs'!$C$12-G7113*'Monte Carlo Inputs'!$C$13-'Monte Carlo Inputs'!$C$14*(G7113-F7113)</f>
        <v>1409.2917792454343</v>
      </c>
      <c r="M7113" s="16">
        <f>H7113*$E7113*(1-'Monte Carlo Inputs'!$C$11)+H7113*'Monte Carlo Inputs'!$C$12-H7113*'Monte Carlo Inputs'!$C$13-'Monte Carlo Inputs'!$C$14*(H7113-G7113)</f>
        <v>1604.4553865128742</v>
      </c>
      <c r="N7113" s="16">
        <f>I7113*$E7113*(1-'Monte Carlo Inputs'!$C$11)+I7113*'Monte Carlo Inputs'!$C$12-I7113*'Monte Carlo Inputs'!$C$13-'Monte Carlo Inputs'!$C$14*(I7113-H7113)</f>
        <v>1826.6459261463235</v>
      </c>
      <c r="O7113" s="16">
        <f>J7113*$E7113*(1-'Monte Carlo Inputs'!$C$11)+J7113*'Monte Carlo Inputs'!$C$12-J7113*'Monte Carlo Inputs'!$C$13-'Monte Carlo Inputs'!$C$14*(J7113-I7113)</f>
        <v>2079.6061813590272</v>
      </c>
    </row>
    <row r="7114" spans="1:15">
      <c r="A7114">
        <v>7110</v>
      </c>
      <c r="B7114" s="39">
        <v>-0.10348970299434224</v>
      </c>
      <c r="C7114" s="39">
        <v>-0.83549203173422781</v>
      </c>
      <c r="D7114" s="29">
        <f>'Monte Carlo Inputs'!$C$6+'Monte Carlo Inputs'!$D$6*B7114</f>
        <v>0.11960539921220803</v>
      </c>
      <c r="E7114" s="29">
        <f>'Monte Carlo Inputs'!$C$7+'Monte Carlo Inputs'!$D$7*C7114</f>
        <v>0.55291800645198841</v>
      </c>
      <c r="F7114" s="16">
        <f>'Monte Carlo Inputs'!$C$17*(1+$D7114)</f>
        <v>2719.6334752263751</v>
      </c>
      <c r="G7114" s="16">
        <f t="shared" ref="G7114:J7114" si="7108">F7114*(1+$D7114)</f>
        <v>3044.9163227417107</v>
      </c>
      <c r="H7114" s="16">
        <f t="shared" si="7108"/>
        <v>3409.1047550910016</v>
      </c>
      <c r="I7114" s="16">
        <f t="shared" si="7108"/>
        <v>3816.8520902798978</v>
      </c>
      <c r="J7114" s="16">
        <f t="shared" si="7108"/>
        <v>4273.368208271776</v>
      </c>
      <c r="K7114" s="16">
        <f>F7114*$E7114*(1-'Monte Carlo Inputs'!$C$11)+F7114*'Monte Carlo Inputs'!$C$12-F7114*'Monte Carlo Inputs'!$C$13-'Monte Carlo Inputs'!$C$14*(F7114-'Monte Carlo Inputs'!$C$17)</f>
        <v>1179.0185300945673</v>
      </c>
      <c r="L7114" s="16">
        <f>G7114*$E7114*(1-'Monte Carlo Inputs'!$C$11)+G7114*'Monte Carlo Inputs'!$C$12-G7114*'Monte Carlo Inputs'!$C$13-'Monte Carlo Inputs'!$C$14*(G7114-F7114)</f>
        <v>1320.0355120651188</v>
      </c>
      <c r="M7114" s="16">
        <f>H7114*$E7114*(1-'Monte Carlo Inputs'!$C$11)+H7114*'Monte Carlo Inputs'!$C$12-H7114*'Monte Carlo Inputs'!$C$13-'Monte Carlo Inputs'!$C$14*(H7114-G7114)</f>
        <v>1477.9188864599591</v>
      </c>
      <c r="N7114" s="16">
        <f>I7114*$E7114*(1-'Monte Carlo Inputs'!$C$11)+I7114*'Monte Carlo Inputs'!$C$12-I7114*'Monte Carlo Inputs'!$C$13-'Monte Carlo Inputs'!$C$14*(I7114-H7114)</f>
        <v>1654.6859648782647</v>
      </c>
      <c r="O7114" s="16">
        <f>J7114*$E7114*(1-'Monte Carlo Inputs'!$C$11)+J7114*'Monte Carlo Inputs'!$C$12-J7114*'Monte Carlo Inputs'!$C$13-'Monte Carlo Inputs'!$C$14*(J7114-I7114)</f>
        <v>1852.5953402783675</v>
      </c>
    </row>
    <row r="7115" spans="1:15">
      <c r="A7115">
        <v>7111</v>
      </c>
      <c r="B7115" s="39">
        <v>0.53356620140959143</v>
      </c>
      <c r="C7115" s="39">
        <v>-0.94503263577334784</v>
      </c>
      <c r="D7115" s="29">
        <f>'Monte Carlo Inputs'!$C$6+'Monte Carlo Inputs'!$D$6*B7115</f>
        <v>0.16087658622183365</v>
      </c>
      <c r="E7115" s="29">
        <f>'Monte Carlo Inputs'!$C$7+'Monte Carlo Inputs'!$D$7*C7115</f>
        <v>0.54899734214089868</v>
      </c>
      <c r="F7115" s="16">
        <f>'Monte Carlo Inputs'!$C$17*(1+$D7115)</f>
        <v>2819.8853155914567</v>
      </c>
      <c r="G7115" s="16">
        <f t="shared" ref="G7115:J7115" si="7109">F7115*(1+$D7115)</f>
        <v>3273.5388387008884</v>
      </c>
      <c r="H7115" s="16">
        <f t="shared" si="7109"/>
        <v>3800.1745919356736</v>
      </c>
      <c r="I7115" s="16">
        <f t="shared" si="7109"/>
        <v>4411.5337073332348</v>
      </c>
      <c r="J7115" s="16">
        <f t="shared" si="7109"/>
        <v>5121.246190171556</v>
      </c>
      <c r="K7115" s="16">
        <f>F7115*$E7115*(1-'Monte Carlo Inputs'!$C$11)+F7115*'Monte Carlo Inputs'!$C$12-F7115*'Monte Carlo Inputs'!$C$13-'Monte Carlo Inputs'!$C$14*(F7115-'Monte Carlo Inputs'!$C$17)</f>
        <v>1216.1138332090443</v>
      </c>
      <c r="L7115" s="16">
        <f>G7115*$E7115*(1-'Monte Carlo Inputs'!$C$11)+G7115*'Monte Carlo Inputs'!$C$12-G7115*'Monte Carlo Inputs'!$C$13-'Monte Carlo Inputs'!$C$14*(G7115-F7115)</f>
        <v>1411.758075152864</v>
      </c>
      <c r="M7115" s="16">
        <f>H7115*$E7115*(1-'Monte Carlo Inputs'!$C$11)+H7115*'Monte Carlo Inputs'!$C$12-H7115*'Monte Carlo Inputs'!$C$13-'Monte Carlo Inputs'!$C$14*(H7115-G7115)</f>
        <v>1638.8768948545642</v>
      </c>
      <c r="N7115" s="16">
        <f>I7115*$E7115*(1-'Monte Carlo Inputs'!$C$11)+I7115*'Monte Carlo Inputs'!$C$12-I7115*'Monte Carlo Inputs'!$C$13-'Monte Carlo Inputs'!$C$14*(I7115-H7115)</f>
        <v>1902.5338149366055</v>
      </c>
      <c r="O7115" s="16">
        <f>J7115*$E7115*(1-'Monte Carlo Inputs'!$C$11)+J7115*'Monte Carlo Inputs'!$C$12-J7115*'Monte Carlo Inputs'!$C$13-'Monte Carlo Inputs'!$C$14*(J7115-I7115)</f>
        <v>2208.6069602552079</v>
      </c>
    </row>
    <row r="7116" spans="1:15">
      <c r="A7116">
        <v>7112</v>
      </c>
      <c r="B7116" s="39">
        <v>0.4855882004980851</v>
      </c>
      <c r="C7116" s="39">
        <v>0.44787333920896411</v>
      </c>
      <c r="D7116" s="29">
        <f>'Monte Carlo Inputs'!$C$6+'Monte Carlo Inputs'!$D$6*B7116</f>
        <v>0.15776836756428983</v>
      </c>
      <c r="E7116" s="29">
        <f>'Monte Carlo Inputs'!$C$7+'Monte Carlo Inputs'!$D$7*C7116</f>
        <v>0.59885206763489462</v>
      </c>
      <c r="F7116" s="16">
        <f>'Monte Carlo Inputs'!$C$17*(1+$D7116)</f>
        <v>2812.335141650417</v>
      </c>
      <c r="G7116" s="16">
        <f t="shared" ref="G7116:J7116" si="7110">F7116*(1+$D7116)</f>
        <v>3256.0326659922889</v>
      </c>
      <c r="H7116" s="16">
        <f t="shared" si="7110"/>
        <v>3769.7316244418948</v>
      </c>
      <c r="I7116" s="16">
        <f t="shared" si="7110"/>
        <v>4364.4760289855712</v>
      </c>
      <c r="J7116" s="16">
        <f t="shared" si="7110"/>
        <v>5053.0522873520986</v>
      </c>
      <c r="K7116" s="16">
        <f>F7116*$E7116*(1-'Monte Carlo Inputs'!$C$11)+F7116*'Monte Carlo Inputs'!$C$12-F7116*'Monte Carlo Inputs'!$C$13-'Monte Carlo Inputs'!$C$14*(F7116-'Monte Carlo Inputs'!$C$17)</f>
        <v>1312.5170662439018</v>
      </c>
      <c r="L7116" s="16">
        <f>G7116*$E7116*(1-'Monte Carlo Inputs'!$C$11)+G7116*'Monte Carlo Inputs'!$C$12-G7116*'Monte Carlo Inputs'!$C$13-'Monte Carlo Inputs'!$C$14*(G7116-F7116)</f>
        <v>1519.590741185473</v>
      </c>
      <c r="M7116" s="16">
        <f>H7116*$E7116*(1-'Monte Carlo Inputs'!$C$11)+H7116*'Monte Carlo Inputs'!$C$12-H7116*'Monte Carlo Inputs'!$C$13-'Monte Carlo Inputs'!$C$14*(H7116-G7116)</f>
        <v>1759.3340917881144</v>
      </c>
      <c r="N7116" s="16">
        <f>I7116*$E7116*(1-'Monte Carlo Inputs'!$C$11)+I7116*'Monte Carlo Inputs'!$C$12-I7116*'Monte Carlo Inputs'!$C$13-'Monte Carlo Inputs'!$C$14*(I7116-H7116)</f>
        <v>2036.9013594497276</v>
      </c>
      <c r="O7116" s="16">
        <f>J7116*$E7116*(1-'Monte Carlo Inputs'!$C$11)+J7116*'Monte Carlo Inputs'!$C$12-J7116*'Monte Carlo Inputs'!$C$13-'Monte Carlo Inputs'!$C$14*(J7116-I7116)</f>
        <v>2358.2599618195936</v>
      </c>
    </row>
    <row r="7117" spans="1:15">
      <c r="A7117">
        <v>7113</v>
      </c>
      <c r="B7117" s="39">
        <v>1.6207995714177257</v>
      </c>
      <c r="C7117" s="39">
        <v>-0.57496171209285662</v>
      </c>
      <c r="D7117" s="29">
        <f>'Monte Carlo Inputs'!$C$6+'Monte Carlo Inputs'!$D$6*B7117</f>
        <v>0.23131218131877496</v>
      </c>
      <c r="E7117" s="29">
        <f>'Monte Carlo Inputs'!$C$7+'Monte Carlo Inputs'!$D$7*C7117</f>
        <v>0.56224287676044449</v>
      </c>
      <c r="F7117" s="16">
        <f>'Monte Carlo Inputs'!$C$17*(1+$D7117)</f>
        <v>2990.980419641437</v>
      </c>
      <c r="G7117" s="16">
        <f t="shared" ref="G7117:J7117" si="7111">F7117*(1+$D7117)</f>
        <v>3682.8306247904429</v>
      </c>
      <c r="H7117" s="16">
        <f t="shared" si="7111"/>
        <v>4534.7142100383071</v>
      </c>
      <c r="I7117" s="16">
        <f t="shared" si="7111"/>
        <v>5583.6488456195138</v>
      </c>
      <c r="J7117" s="16">
        <f t="shared" si="7111"/>
        <v>6875.2148398178242</v>
      </c>
      <c r="K7117" s="16">
        <f>F7117*$E7117*(1-'Monte Carlo Inputs'!$C$11)+F7117*'Monte Carlo Inputs'!$C$12-F7117*'Monte Carlo Inputs'!$C$13-'Monte Carlo Inputs'!$C$14*(F7117-'Monte Carlo Inputs'!$C$17)</f>
        <v>1320.5620855798036</v>
      </c>
      <c r="L7117" s="16">
        <f>G7117*$E7117*(1-'Monte Carlo Inputs'!$C$11)+G7117*'Monte Carlo Inputs'!$C$12-G7117*'Monte Carlo Inputs'!$C$13-'Monte Carlo Inputs'!$C$14*(G7117-F7117)</f>
        <v>1626.0241821621389</v>
      </c>
      <c r="M7117" s="16">
        <f>H7117*$E7117*(1-'Monte Carlo Inputs'!$C$11)+H7117*'Monte Carlo Inputs'!$C$12-H7117*'Monte Carlo Inputs'!$C$13-'Monte Carlo Inputs'!$C$14*(H7117-G7117)</f>
        <v>2002.1433826151404</v>
      </c>
      <c r="N7117" s="16">
        <f>I7117*$E7117*(1-'Monte Carlo Inputs'!$C$11)+I7117*'Monte Carlo Inputs'!$C$12-I7117*'Monte Carlo Inputs'!$C$13-'Monte Carlo Inputs'!$C$14*(I7117-H7117)</f>
        <v>2465.2635357607992</v>
      </c>
      <c r="O7117" s="16">
        <f>J7117*$E7117*(1-'Monte Carlo Inputs'!$C$11)+J7117*'Monte Carlo Inputs'!$C$12-J7117*'Monte Carlo Inputs'!$C$13-'Monte Carlo Inputs'!$C$14*(J7117-I7117)</f>
        <v>3035.5090217432653</v>
      </c>
    </row>
    <row r="7118" spans="1:15">
      <c r="A7118">
        <v>7114</v>
      </c>
      <c r="B7118" s="39">
        <v>0.37960241507561188</v>
      </c>
      <c r="C7118" s="39">
        <v>-0.84313191429470513</v>
      </c>
      <c r="D7118" s="29">
        <f>'Monte Carlo Inputs'!$C$6+'Monte Carlo Inputs'!$D$6*B7118</f>
        <v>0.15090215827198972</v>
      </c>
      <c r="E7118" s="29">
        <f>'Monte Carlo Inputs'!$C$7+'Monte Carlo Inputs'!$D$7*C7118</f>
        <v>0.55264456068127599</v>
      </c>
      <c r="F7118" s="16">
        <f>'Monte Carlo Inputs'!$C$17*(1+$D7118)</f>
        <v>2795.6564326584903</v>
      </c>
      <c r="G7118" s="16">
        <f t="shared" ref="G7118:J7118" si="7112">F7118*(1+$D7118)</f>
        <v>3217.5270221336277</v>
      </c>
      <c r="H7118" s="16">
        <f t="shared" si="7112"/>
        <v>3703.0587940720397</v>
      </c>
      <c r="I7118" s="16">
        <f t="shared" si="7112"/>
        <v>4261.8583583055815</v>
      </c>
      <c r="J7118" s="16">
        <f t="shared" si="7112"/>
        <v>4904.9819828234122</v>
      </c>
      <c r="K7118" s="16">
        <f>F7118*$E7118*(1-'Monte Carlo Inputs'!$C$11)+F7118*'Monte Carlo Inputs'!$C$12-F7118*'Monte Carlo Inputs'!$C$13-'Monte Carlo Inputs'!$C$14*(F7118-'Monte Carlo Inputs'!$C$17)</f>
        <v>1212.5703861646039</v>
      </c>
      <c r="L7118" s="16">
        <f>G7118*$E7118*(1-'Monte Carlo Inputs'!$C$11)+G7118*'Monte Carlo Inputs'!$C$12-G7118*'Monte Carlo Inputs'!$C$13-'Monte Carlo Inputs'!$C$14*(G7118-F7118)</f>
        <v>1395.5498744935423</v>
      </c>
      <c r="M7118" s="16">
        <f>H7118*$E7118*(1-'Monte Carlo Inputs'!$C$11)+H7118*'Monte Carlo Inputs'!$C$12-H7118*'Monte Carlo Inputs'!$C$13-'Monte Carlo Inputs'!$C$14*(H7118-G7118)</f>
        <v>1606.1413625308221</v>
      </c>
      <c r="N7118" s="16">
        <f>I7118*$E7118*(1-'Monte Carlo Inputs'!$C$11)+I7118*'Monte Carlo Inputs'!$C$12-I7118*'Monte Carlo Inputs'!$C$13-'Monte Carlo Inputs'!$C$14*(I7118-H7118)</f>
        <v>1848.5115606266374</v>
      </c>
      <c r="O7118" s="16">
        <f>J7118*$E7118*(1-'Monte Carlo Inputs'!$C$11)+J7118*'Monte Carlo Inputs'!$C$12-J7118*'Monte Carlo Inputs'!$C$13-'Monte Carlo Inputs'!$C$14*(J7118-I7118)</f>
        <v>2127.4559447159204</v>
      </c>
    </row>
    <row r="7119" spans="1:15">
      <c r="A7119">
        <v>7115</v>
      </c>
      <c r="B7119" s="39">
        <v>1.6412196819973297</v>
      </c>
      <c r="C7119" s="39">
        <v>-0.61867047861775437</v>
      </c>
      <c r="D7119" s="29">
        <f>'Monte Carlo Inputs'!$C$6+'Monte Carlo Inputs'!$D$6*B7119</f>
        <v>0.2326350828045976</v>
      </c>
      <c r="E7119" s="29">
        <f>'Monte Carlo Inputs'!$C$7+'Monte Carlo Inputs'!$D$7*C7119</f>
        <v>0.56067845777171299</v>
      </c>
      <c r="F7119" s="16">
        <f>'Monte Carlo Inputs'!$C$17*(1+$D7119)</f>
        <v>2994.1938796406484</v>
      </c>
      <c r="G7119" s="16">
        <f t="shared" ref="G7119:J7119" si="7113">F7119*(1+$D7119)</f>
        <v>3690.7484207638699</v>
      </c>
      <c r="H7119" s="16">
        <f t="shared" si="7113"/>
        <v>4549.3459852392107</v>
      </c>
      <c r="I7119" s="16">
        <f t="shared" si="7113"/>
        <v>5607.6834652220978</v>
      </c>
      <c r="J7119" s="16">
        <f t="shared" si="7113"/>
        <v>6912.2273724960132</v>
      </c>
      <c r="K7119" s="16">
        <f>F7119*$E7119*(1-'Monte Carlo Inputs'!$C$11)+F7119*'Monte Carlo Inputs'!$C$12-F7119*'Monte Carlo Inputs'!$C$13-'Monte Carlo Inputs'!$C$14*(F7119-'Monte Carlo Inputs'!$C$17)</f>
        <v>1318.6914929811001</v>
      </c>
      <c r="L7119" s="16">
        <f>G7119*$E7119*(1-'Monte Carlo Inputs'!$C$11)+G7119*'Monte Carlo Inputs'!$C$12-G7119*'Monte Carlo Inputs'!$C$13-'Monte Carlo Inputs'!$C$14*(G7119-F7119)</f>
        <v>1625.4653976444765</v>
      </c>
      <c r="M7119" s="16">
        <f>H7119*$E7119*(1-'Monte Carlo Inputs'!$C$11)+H7119*'Monte Carlo Inputs'!$C$12-H7119*'Monte Carlo Inputs'!$C$13-'Monte Carlo Inputs'!$C$14*(H7119-G7119)</f>
        <v>2003.6056750215075</v>
      </c>
      <c r="N7119" s="16">
        <f>I7119*$E7119*(1-'Monte Carlo Inputs'!$C$11)+I7119*'Monte Carlo Inputs'!$C$12-I7119*'Monte Carlo Inputs'!$C$13-'Monte Carlo Inputs'!$C$14*(I7119-H7119)</f>
        <v>2469.7146471378974</v>
      </c>
      <c r="O7119" s="16">
        <f>J7119*$E7119*(1-'Monte Carlo Inputs'!$C$11)+J7119*'Monte Carlo Inputs'!$C$12-J7119*'Monte Carlo Inputs'!$C$13-'Monte Carlo Inputs'!$C$14*(J7119-I7119)</f>
        <v>3044.2569185785496</v>
      </c>
    </row>
    <row r="7120" spans="1:15">
      <c r="A7120">
        <v>7116</v>
      </c>
      <c r="B7120" s="39">
        <v>-0.32344639360606176</v>
      </c>
      <c r="C7120" s="39">
        <v>-0.92118884454464878</v>
      </c>
      <c r="D7120" s="29">
        <f>'Monte Carlo Inputs'!$C$6+'Monte Carlo Inputs'!$D$6*B7120</f>
        <v>0.10535567065699053</v>
      </c>
      <c r="E7120" s="29">
        <f>'Monte Carlo Inputs'!$C$7+'Monte Carlo Inputs'!$D$7*C7120</f>
        <v>0.54985075628930025</v>
      </c>
      <c r="F7120" s="16">
        <f>'Monte Carlo Inputs'!$C$17*(1+$D7120)</f>
        <v>2685.0194595928961</v>
      </c>
      <c r="G7120" s="16">
        <f t="shared" ref="G7120:J7120" si="7114">F7120*(1+$D7120)</f>
        <v>2967.9014854853758</v>
      </c>
      <c r="H7120" s="16">
        <f t="shared" si="7114"/>
        <v>3280.5867369325661</v>
      </c>
      <c r="I7120" s="16">
        <f t="shared" si="7114"/>
        <v>3626.2151527505243</v>
      </c>
      <c r="J7120" s="16">
        <f t="shared" si="7114"/>
        <v>4008.257482115097</v>
      </c>
      <c r="K7120" s="16">
        <f>F7120*$E7120*(1-'Monte Carlo Inputs'!$C$11)+F7120*'Monte Carlo Inputs'!$C$12-F7120*'Monte Carlo Inputs'!$C$13-'Monte Carlo Inputs'!$C$14*(F7120-'Monte Carlo Inputs'!$C$17)</f>
        <v>1157.6341086186192</v>
      </c>
      <c r="L7120" s="16">
        <f>G7120*$E7120*(1-'Monte Carlo Inputs'!$C$11)+G7120*'Monte Carlo Inputs'!$C$12-G7120*'Monte Carlo Inputs'!$C$13-'Monte Carlo Inputs'!$C$14*(G7120-F7120)</f>
        <v>1279.5974265075411</v>
      </c>
      <c r="M7120" s="16">
        <f>H7120*$E7120*(1-'Monte Carlo Inputs'!$C$11)+H7120*'Monte Carlo Inputs'!$C$12-H7120*'Monte Carlo Inputs'!$C$13-'Monte Carlo Inputs'!$C$14*(H7120-G7120)</f>
        <v>1414.4102715482024</v>
      </c>
      <c r="N7120" s="16">
        <f>I7120*$E7120*(1-'Monte Carlo Inputs'!$C$11)+I7120*'Monte Carlo Inputs'!$C$12-I7120*'Monte Carlo Inputs'!$C$13-'Monte Carlo Inputs'!$C$14*(I7120-H7120)</f>
        <v>1563.4264142912991</v>
      </c>
      <c r="O7120" s="16">
        <f>J7120*$E7120*(1-'Monte Carlo Inputs'!$C$11)+J7120*'Monte Carlo Inputs'!$C$12-J7120*'Monte Carlo Inputs'!$C$13-'Monte Carlo Inputs'!$C$14*(J7120-I7120)</f>
        <v>1728.1422526918129</v>
      </c>
    </row>
    <row r="7121" spans="1:15">
      <c r="A7121">
        <v>7117</v>
      </c>
      <c r="B7121" s="39">
        <v>0.21040752285116815</v>
      </c>
      <c r="C7121" s="39">
        <v>-0.52480948114582937</v>
      </c>
      <c r="D7121" s="29">
        <f>'Monte Carlo Inputs'!$C$6+'Monte Carlo Inputs'!$D$6*B7121</f>
        <v>0.13994099459734791</v>
      </c>
      <c r="E7121" s="29">
        <f>'Monte Carlo Inputs'!$C$7+'Monte Carlo Inputs'!$D$7*C7121</f>
        <v>0.56403791946374493</v>
      </c>
      <c r="F7121" s="16">
        <f>'Monte Carlo Inputs'!$C$17*(1+$D7121)</f>
        <v>2769.0306699764183</v>
      </c>
      <c r="G7121" s="16">
        <f t="shared" ref="G7121:J7121" si="7115">F7121*(1+$D7121)</f>
        <v>3156.5315760034791</v>
      </c>
      <c r="H7121" s="16">
        <f t="shared" si="7115"/>
        <v>3598.2597442273404</v>
      </c>
      <c r="I7121" s="16">
        <f t="shared" si="7115"/>
        <v>4101.8037916541134</v>
      </c>
      <c r="J7121" s="16">
        <f t="shared" si="7115"/>
        <v>4675.8142939013633</v>
      </c>
      <c r="K7121" s="16">
        <f>F7121*$E7121*(1-'Monte Carlo Inputs'!$C$11)+F7121*'Monte Carlo Inputs'!$C$12-F7121*'Monte Carlo Inputs'!$C$13-'Monte Carlo Inputs'!$C$14*(F7121-'Monte Carlo Inputs'!$C$17)</f>
        <v>1223.0831826065319</v>
      </c>
      <c r="L7121" s="16">
        <f>G7121*$E7121*(1-'Monte Carlo Inputs'!$C$11)+G7121*'Monte Carlo Inputs'!$C$12-G7121*'Monte Carlo Inputs'!$C$13-'Monte Carlo Inputs'!$C$14*(G7121-F7121)</f>
        <v>1394.2426596557796</v>
      </c>
      <c r="M7121" s="16">
        <f>H7121*$E7121*(1-'Monte Carlo Inputs'!$C$11)+H7121*'Monte Carlo Inputs'!$C$12-H7121*'Monte Carlo Inputs'!$C$13-'Monte Carlo Inputs'!$C$14*(H7121-G7121)</f>
        <v>1589.3543641580613</v>
      </c>
      <c r="N7121" s="16">
        <f>I7121*$E7121*(1-'Monte Carlo Inputs'!$C$11)+I7121*'Monte Carlo Inputs'!$C$12-I7121*'Monte Carlo Inputs'!$C$13-'Monte Carlo Inputs'!$C$14*(I7121-H7121)</f>
        <v>1811.7701946459763</v>
      </c>
      <c r="O7121" s="16">
        <f>J7121*$E7121*(1-'Monte Carlo Inputs'!$C$11)+J7121*'Monte Carlo Inputs'!$C$12-J7121*'Monte Carlo Inputs'!$C$13-'Monte Carlo Inputs'!$C$14*(J7121-I7121)</f>
        <v>2065.3111176665652</v>
      </c>
    </row>
    <row r="7122" spans="1:15">
      <c r="A7122">
        <v>7118</v>
      </c>
      <c r="B7122" s="39">
        <v>-0.41225602680832896</v>
      </c>
      <c r="C7122" s="39">
        <v>0.93995302079355703</v>
      </c>
      <c r="D7122" s="29">
        <f>'Monte Carlo Inputs'!$C$6+'Monte Carlo Inputs'!$D$6*B7122</f>
        <v>9.9602205451175541E-2</v>
      </c>
      <c r="E7122" s="29">
        <f>'Monte Carlo Inputs'!$C$7+'Monte Carlo Inputs'!$D$7*C7122</f>
        <v>0.61646452525026552</v>
      </c>
      <c r="F7122" s="16">
        <f>'Monte Carlo Inputs'!$C$17*(1+$D7122)</f>
        <v>2671.0437172614511</v>
      </c>
      <c r="G7122" s="16">
        <f t="shared" ref="G7122:J7122" si="7116">F7122*(1+$D7122)</f>
        <v>2937.0855623571979</v>
      </c>
      <c r="H7122" s="16">
        <f t="shared" si="7116"/>
        <v>3229.6257619667813</v>
      </c>
      <c r="I7122" s="16">
        <f t="shared" si="7116"/>
        <v>3551.3036106406062</v>
      </c>
      <c r="J7122" s="16">
        <f t="shared" si="7116"/>
        <v>3905.0212824871337</v>
      </c>
      <c r="K7122" s="16">
        <f>F7122*$E7122*(1-'Monte Carlo Inputs'!$C$11)+F7122*'Monte Carlo Inputs'!$C$12-F7122*'Monte Carlo Inputs'!$C$13-'Monte Carlo Inputs'!$C$14*(F7122-'Monte Carlo Inputs'!$C$17)</f>
        <v>1278.0055550618556</v>
      </c>
      <c r="L7122" s="16">
        <f>G7122*$E7122*(1-'Monte Carlo Inputs'!$C$11)+G7122*'Monte Carlo Inputs'!$C$12-G7122*'Monte Carlo Inputs'!$C$13-'Monte Carlo Inputs'!$C$14*(G7122-F7122)</f>
        <v>1405.2977269248704</v>
      </c>
      <c r="M7122" s="16">
        <f>H7122*$E7122*(1-'Monte Carlo Inputs'!$C$11)+H7122*'Monte Carlo Inputs'!$C$12-H7122*'Monte Carlo Inputs'!$C$13-'Monte Carlo Inputs'!$C$14*(H7122-G7122)</f>
        <v>1545.2684798421114</v>
      </c>
      <c r="N7122" s="16">
        <f>I7122*$E7122*(1-'Monte Carlo Inputs'!$C$11)+I7122*'Monte Carlo Inputs'!$C$12-I7122*'Monte Carlo Inputs'!$C$13-'Monte Carlo Inputs'!$C$14*(I7122-H7122)</f>
        <v>1699.1806284485713</v>
      </c>
      <c r="O7122" s="16">
        <f>J7122*$E7122*(1-'Monte Carlo Inputs'!$C$11)+J7122*'Monte Carlo Inputs'!$C$12-J7122*'Monte Carlo Inputs'!$C$13-'Monte Carlo Inputs'!$C$14*(J7122-I7122)</f>
        <v>1868.4227665019637</v>
      </c>
    </row>
    <row r="7123" spans="1:15">
      <c r="A7123">
        <v>7119</v>
      </c>
      <c r="B7123" s="39">
        <v>-0.34299462960820204</v>
      </c>
      <c r="C7123" s="39">
        <v>0.87918108007445905</v>
      </c>
      <c r="D7123" s="29">
        <f>'Monte Carlo Inputs'!$C$6+'Monte Carlo Inputs'!$D$6*B7123</f>
        <v>0.10408925290907325</v>
      </c>
      <c r="E7123" s="29">
        <f>'Monte Carlo Inputs'!$C$7+'Monte Carlo Inputs'!$D$7*C7123</f>
        <v>0.6142893831540257</v>
      </c>
      <c r="F7123" s="16">
        <f>'Monte Carlo Inputs'!$C$17*(1+$D7123)</f>
        <v>2681.9432042414305</v>
      </c>
      <c r="G7123" s="16">
        <f t="shared" ref="G7123:J7123" si="7117">F7123*(1+$D7123)</f>
        <v>2961.1046687154872</v>
      </c>
      <c r="H7123" s="16">
        <f t="shared" si="7117"/>
        <v>3269.3238414676512</v>
      </c>
      <c r="I7123" s="16">
        <f t="shared" si="7117"/>
        <v>3609.6253176438408</v>
      </c>
      <c r="J7123" s="16">
        <f t="shared" si="7117"/>
        <v>3985.3485202390648</v>
      </c>
      <c r="K7123" s="16">
        <f>F7123*$E7123*(1-'Monte Carlo Inputs'!$C$11)+F7123*'Monte Carlo Inputs'!$C$12-F7123*'Monte Carlo Inputs'!$C$13-'Monte Carlo Inputs'!$C$14*(F7123-'Monte Carlo Inputs'!$C$17)</f>
        <v>1279.2357223741533</v>
      </c>
      <c r="L7123" s="16">
        <f>G7123*$E7123*(1-'Monte Carlo Inputs'!$C$11)+G7123*'Monte Carlo Inputs'!$C$12-G7123*'Monte Carlo Inputs'!$C$13-'Monte Carlo Inputs'!$C$14*(G7123-F7123)</f>
        <v>1412.3904130106773</v>
      </c>
      <c r="M7123" s="16">
        <f>H7123*$E7123*(1-'Monte Carlo Inputs'!$C$11)+H7123*'Monte Carlo Inputs'!$C$12-H7123*'Monte Carlo Inputs'!$C$13-'Monte Carlo Inputs'!$C$14*(H7123-G7123)</f>
        <v>1559.4050759168963</v>
      </c>
      <c r="N7123" s="16">
        <f>I7123*$E7123*(1-'Monte Carlo Inputs'!$C$11)+I7123*'Monte Carlo Inputs'!$C$12-I7123*'Monte Carlo Inputs'!$C$13-'Monte Carlo Inputs'!$C$14*(I7123-H7123)</f>
        <v>1721.7223852517029</v>
      </c>
      <c r="O7123" s="16">
        <f>J7123*$E7123*(1-'Monte Carlo Inputs'!$C$11)+J7123*'Monte Carlo Inputs'!$C$12-J7123*'Monte Carlo Inputs'!$C$13-'Monte Carlo Inputs'!$C$14*(J7123-I7123)</f>
        <v>1900.9351820493805</v>
      </c>
    </row>
    <row r="7124" spans="1:15">
      <c r="A7124">
        <v>7120</v>
      </c>
      <c r="B7124" s="39">
        <v>-1.0933568649157102</v>
      </c>
      <c r="C7124" s="39">
        <v>0.12994797783301357</v>
      </c>
      <c r="D7124" s="29">
        <f>'Monte Carlo Inputs'!$C$6+'Monte Carlo Inputs'!$D$6*B7124</f>
        <v>5.5477600581146647E-2</v>
      </c>
      <c r="E7124" s="29">
        <f>'Monte Carlo Inputs'!$C$7+'Monte Carlo Inputs'!$D$7*C7124</f>
        <v>0.58747292079823987</v>
      </c>
      <c r="F7124" s="16">
        <f>'Monte Carlo Inputs'!$C$17*(1+$D7124)</f>
        <v>2563.8606395716633</v>
      </c>
      <c r="G7124" s="16">
        <f t="shared" ref="G7124:J7124" si="7118">F7124*(1+$D7124)</f>
        <v>2706.097476079543</v>
      </c>
      <c r="H7124" s="16">
        <f t="shared" si="7118"/>
        <v>2856.2252709911327</v>
      </c>
      <c r="I7124" s="16">
        <f t="shared" si="7118"/>
        <v>3014.6817957449557</v>
      </c>
      <c r="J7124" s="16">
        <f t="shared" si="7118"/>
        <v>3181.9291082885479</v>
      </c>
      <c r="K7124" s="16">
        <f>F7124*$E7124*(1-'Monte Carlo Inputs'!$C$11)+F7124*'Monte Carlo Inputs'!$C$12-F7124*'Monte Carlo Inputs'!$C$13-'Monte Carlo Inputs'!$C$14*(F7124-'Monte Carlo Inputs'!$C$17)</f>
        <v>1172.1964710948407</v>
      </c>
      <c r="L7124" s="16">
        <f>G7124*$E7124*(1-'Monte Carlo Inputs'!$C$11)+G7124*'Monte Carlo Inputs'!$C$12-G7124*'Monte Carlo Inputs'!$C$13-'Monte Carlo Inputs'!$C$14*(G7124-F7124)</f>
        <v>1237.2271187208698</v>
      </c>
      <c r="M7124" s="16">
        <f>H7124*$E7124*(1-'Monte Carlo Inputs'!$C$11)+H7124*'Monte Carlo Inputs'!$C$12-H7124*'Monte Carlo Inputs'!$C$13-'Monte Carlo Inputs'!$C$14*(H7124-G7124)</f>
        <v>1305.865510641429</v>
      </c>
      <c r="N7124" s="16">
        <f>I7124*$E7124*(1-'Monte Carlo Inputs'!$C$11)+I7124*'Monte Carlo Inputs'!$C$12-I7124*'Monte Carlo Inputs'!$C$13-'Monte Carlo Inputs'!$C$14*(I7124-H7124)</f>
        <v>1378.3117958534895</v>
      </c>
      <c r="O7124" s="16">
        <f>J7124*$E7124*(1-'Monte Carlo Inputs'!$C$11)+J7124*'Monte Carlo Inputs'!$C$12-J7124*'Monte Carlo Inputs'!$C$13-'Monte Carlo Inputs'!$C$14*(J7124-I7124)</f>
        <v>1454.7772271401318</v>
      </c>
    </row>
    <row r="7125" spans="1:15">
      <c r="A7125">
        <v>7121</v>
      </c>
      <c r="B7125" s="39">
        <v>0.29068745556743414</v>
      </c>
      <c r="C7125" s="39">
        <v>-1.5358711402153424</v>
      </c>
      <c r="D7125" s="29">
        <f>'Monte Carlo Inputs'!$C$6+'Monte Carlo Inputs'!$D$6*B7125</f>
        <v>0.14514186958076597</v>
      </c>
      <c r="E7125" s="29">
        <f>'Monte Carlo Inputs'!$C$7+'Monte Carlo Inputs'!$D$7*C7125</f>
        <v>0.52785012044805413</v>
      </c>
      <c r="F7125" s="16">
        <f>'Monte Carlo Inputs'!$C$17*(1+$D7125)</f>
        <v>2781.6641153986393</v>
      </c>
      <c r="G7125" s="16">
        <f t="shared" ref="G7125:J7125" si="7119">F7125*(1+$D7125)</f>
        <v>3185.4000456533254</v>
      </c>
      <c r="H7125" s="16">
        <f t="shared" si="7119"/>
        <v>3647.7349636421063</v>
      </c>
      <c r="I7125" s="16">
        <f t="shared" si="7119"/>
        <v>4177.1740360002495</v>
      </c>
      <c r="J7125" s="16">
        <f t="shared" si="7119"/>
        <v>4783.4568851495596</v>
      </c>
      <c r="K7125" s="16">
        <f>F7125*$E7125*(1-'Monte Carlo Inputs'!$C$11)+F7125*'Monte Carlo Inputs'!$C$12-F7125*'Monte Carlo Inputs'!$C$13-'Monte Carlo Inputs'!$C$14*(F7125-'Monte Carlo Inputs'!$C$17)</f>
        <v>1157.2205861231043</v>
      </c>
      <c r="L7125" s="16">
        <f>G7125*$E7125*(1-'Monte Carlo Inputs'!$C$11)+G7125*'Monte Carlo Inputs'!$C$12-G7125*'Monte Carlo Inputs'!$C$13-'Monte Carlo Inputs'!$C$14*(G7125-F7125)</f>
        <v>1325.1817455103619</v>
      </c>
      <c r="M7125" s="16">
        <f>H7125*$E7125*(1-'Monte Carlo Inputs'!$C$11)+H7125*'Monte Carlo Inputs'!$C$12-H7125*'Monte Carlo Inputs'!$C$13-'Monte Carlo Inputs'!$C$14*(H7125-G7125)</f>
        <v>1517.5211015880384</v>
      </c>
      <c r="N7125" s="16">
        <f>I7125*$E7125*(1-'Monte Carlo Inputs'!$C$11)+I7125*'Monte Carlo Inputs'!$C$12-I7125*'Monte Carlo Inputs'!$C$13-'Monte Carlo Inputs'!$C$14*(I7125-H7125)</f>
        <v>1737.7769514007898</v>
      </c>
      <c r="O7125" s="16">
        <f>J7125*$E7125*(1-'Monte Carlo Inputs'!$C$11)+J7125*'Monte Carlo Inputs'!$C$12-J7125*'Monte Carlo Inputs'!$C$13-'Monte Carlo Inputs'!$C$14*(J7125-I7125)</f>
        <v>1990.0011470414645</v>
      </c>
    </row>
    <row r="7126" spans="1:15">
      <c r="A7126">
        <v>7122</v>
      </c>
      <c r="B7126" s="39">
        <v>2.7320283647489276</v>
      </c>
      <c r="C7126" s="39">
        <v>0.2488148386780335</v>
      </c>
      <c r="D7126" s="29">
        <f>'Monte Carlo Inputs'!$C$6+'Monte Carlo Inputs'!$D$6*B7126</f>
        <v>0.30330230184511014</v>
      </c>
      <c r="E7126" s="29">
        <f>'Monte Carlo Inputs'!$C$7+'Monte Carlo Inputs'!$D$7*C7126</f>
        <v>0.59172738938707392</v>
      </c>
      <c r="F7126" s="16">
        <f>'Monte Carlo Inputs'!$C$17*(1+$D7126)</f>
        <v>3165.8516214119577</v>
      </c>
      <c r="G7126" s="16">
        <f t="shared" ref="G7126:J7126" si="7120">F7126*(1+$D7126)</f>
        <v>4126.0617054862787</v>
      </c>
      <c r="H7126" s="16">
        <f t="shared" si="7120"/>
        <v>5377.5057183152285</v>
      </c>
      <c r="I7126" s="16">
        <f t="shared" si="7120"/>
        <v>7008.5155808654799</v>
      </c>
      <c r="J7126" s="16">
        <f t="shared" si="7120"/>
        <v>9134.214489059299</v>
      </c>
      <c r="K7126" s="16">
        <f>F7126*$E7126*(1-'Monte Carlo Inputs'!$C$11)+F7126*'Monte Carlo Inputs'!$C$12-F7126*'Monte Carlo Inputs'!$C$13-'Monte Carlo Inputs'!$C$14*(F7126-'Monte Carlo Inputs'!$C$17)</f>
        <v>1466.571849462438</v>
      </c>
      <c r="L7126" s="16">
        <f>G7126*$E7126*(1-'Monte Carlo Inputs'!$C$11)+G7126*'Monte Carlo Inputs'!$C$12-G7126*'Monte Carlo Inputs'!$C$13-'Monte Carlo Inputs'!$C$14*(G7126-F7126)</f>
        <v>1911.3864672256357</v>
      </c>
      <c r="M7126" s="16">
        <f>H7126*$E7126*(1-'Monte Carlo Inputs'!$C$11)+H7126*'Monte Carlo Inputs'!$C$12-H7126*'Monte Carlo Inputs'!$C$13-'Monte Carlo Inputs'!$C$14*(H7126-G7126)</f>
        <v>2491.1143824507644</v>
      </c>
      <c r="N7126" s="16">
        <f>I7126*$E7126*(1-'Monte Carlo Inputs'!$C$11)+I7126*'Monte Carlo Inputs'!$C$12-I7126*'Monte Carlo Inputs'!$C$13-'Monte Carlo Inputs'!$C$14*(I7126-H7126)</f>
        <v>3246.6751088075407</v>
      </c>
      <c r="O7126" s="16">
        <f>J7126*$E7126*(1-'Monte Carlo Inputs'!$C$11)+J7126*'Monte Carlo Inputs'!$C$12-J7126*'Monte Carlo Inputs'!$C$13-'Monte Carlo Inputs'!$C$14*(J7126-I7126)</f>
        <v>4231.3991426520915</v>
      </c>
    </row>
    <row r="7127" spans="1:15">
      <c r="A7127">
        <v>7123</v>
      </c>
      <c r="B7127" s="39">
        <v>1.3245384675605889</v>
      </c>
      <c r="C7127" s="39">
        <v>0.20602001285780697</v>
      </c>
      <c r="D7127" s="29">
        <f>'Monte Carlo Inputs'!$C$6+'Monte Carlo Inputs'!$D$6*B7127</f>
        <v>0.21211912881515466</v>
      </c>
      <c r="E7127" s="29">
        <f>'Monte Carlo Inputs'!$C$7+'Monte Carlo Inputs'!$D$7*C7127</f>
        <v>0.5901956820556743</v>
      </c>
      <c r="F7127" s="16">
        <f>'Monte Carlo Inputs'!$C$17*(1+$D7127)</f>
        <v>2944.3585758048926</v>
      </c>
      <c r="G7127" s="16">
        <f t="shared" ref="G7127:J7127" si="7121">F7127*(1+$D7127)</f>
        <v>3568.913351824056</v>
      </c>
      <c r="H7127" s="16">
        <f t="shared" si="7121"/>
        <v>4325.9481428297486</v>
      </c>
      <c r="I7127" s="16">
        <f t="shared" si="7121"/>
        <v>5243.5644941863311</v>
      </c>
      <c r="J7127" s="16">
        <f t="shared" si="7121"/>
        <v>6355.8248265792126</v>
      </c>
      <c r="K7127" s="16">
        <f>F7127*$E7127*(1-'Monte Carlo Inputs'!$C$11)+F7127*'Monte Carlo Inputs'!$C$12-F7127*'Monte Carlo Inputs'!$C$13-'Monte Carlo Inputs'!$C$14*(F7127-'Monte Carlo Inputs'!$C$17)</f>
        <v>1357.9077821997516</v>
      </c>
      <c r="L7127" s="16">
        <f>G7127*$E7127*(1-'Monte Carlo Inputs'!$C$11)+G7127*'Monte Carlo Inputs'!$C$12-G7127*'Monte Carlo Inputs'!$C$13-'Monte Carlo Inputs'!$C$14*(G7127-F7127)</f>
        <v>1645.9459979712822</v>
      </c>
      <c r="M7127" s="16">
        <f>H7127*$E7127*(1-'Monte Carlo Inputs'!$C$11)+H7127*'Monte Carlo Inputs'!$C$12-H7127*'Monte Carlo Inputs'!$C$13-'Monte Carlo Inputs'!$C$14*(H7127-G7127)</f>
        <v>1995.0826291377407</v>
      </c>
      <c r="N7127" s="16">
        <f>I7127*$E7127*(1-'Monte Carlo Inputs'!$C$11)+I7127*'Monte Carlo Inputs'!$C$12-I7127*'Monte Carlo Inputs'!$C$13-'Monte Carlo Inputs'!$C$14*(I7127-H7127)</f>
        <v>2418.2778183446867</v>
      </c>
      <c r="O7127" s="16">
        <f>J7127*$E7127*(1-'Monte Carlo Inputs'!$C$11)+J7127*'Monte Carlo Inputs'!$C$12-J7127*'Monte Carlo Inputs'!$C$13-'Monte Carlo Inputs'!$C$14*(J7127-I7127)</f>
        <v>2931.2408024049741</v>
      </c>
    </row>
    <row r="7128" spans="1:15">
      <c r="A7128">
        <v>7124</v>
      </c>
      <c r="B7128" s="39">
        <v>0.77509794448057145</v>
      </c>
      <c r="C7128" s="39">
        <v>-3.2891185370621565E-2</v>
      </c>
      <c r="D7128" s="29">
        <f>'Monte Carlo Inputs'!$C$6+'Monte Carlo Inputs'!$D$6*B7128</f>
        <v>0.17652403830277807</v>
      </c>
      <c r="E7128" s="29">
        <f>'Monte Carlo Inputs'!$C$7+'Monte Carlo Inputs'!$D$7*C7128</f>
        <v>0.58164460077736246</v>
      </c>
      <c r="F7128" s="16">
        <f>'Monte Carlo Inputs'!$C$17*(1+$D7128)</f>
        <v>2857.8945414412783</v>
      </c>
      <c r="G7128" s="16">
        <f t="shared" ref="G7128:J7128" si="7122">F7128*(1+$D7128)</f>
        <v>3362.3816269399586</v>
      </c>
      <c r="H7128" s="16">
        <f t="shared" si="7122"/>
        <v>3955.9228100424648</v>
      </c>
      <c r="I7128" s="16">
        <f t="shared" si="7122"/>
        <v>4654.2382796852335</v>
      </c>
      <c r="J7128" s="16">
        <f t="shared" si="7122"/>
        <v>5475.8232160386451</v>
      </c>
      <c r="K7128" s="16">
        <f>F7128*$E7128*(1-'Monte Carlo Inputs'!$C$11)+F7128*'Monte Carlo Inputs'!$C$12-F7128*'Monte Carlo Inputs'!$C$13-'Monte Carlo Inputs'!$C$14*(F7128-'Monte Carlo Inputs'!$C$17)</f>
        <v>1299.4461861195387</v>
      </c>
      <c r="L7128" s="16">
        <f>G7128*$E7128*(1-'Monte Carlo Inputs'!$C$11)+G7128*'Monte Carlo Inputs'!$C$12-G7128*'Monte Carlo Inputs'!$C$13-'Monte Carlo Inputs'!$C$14*(G7128-F7128)</f>
        <v>1528.8296744505026</v>
      </c>
      <c r="M7128" s="16">
        <f>H7128*$E7128*(1-'Monte Carlo Inputs'!$C$11)+H7128*'Monte Carlo Inputs'!$C$12-H7128*'Monte Carlo Inputs'!$C$13-'Monte Carlo Inputs'!$C$14*(H7128-G7128)</f>
        <v>1798.704862461627</v>
      </c>
      <c r="N7128" s="16">
        <f>I7128*$E7128*(1-'Monte Carlo Inputs'!$C$11)+I7128*'Monte Carlo Inputs'!$C$12-I7128*'Monte Carlo Inputs'!$C$13-'Monte Carlo Inputs'!$C$14*(I7128-H7128)</f>
        <v>2116.2195084981959</v>
      </c>
      <c r="O7128" s="16">
        <f>J7128*$E7128*(1-'Monte Carlo Inputs'!$C$11)+J7128*'Monte Carlo Inputs'!$C$12-J7128*'Monte Carlo Inputs'!$C$13-'Monte Carlo Inputs'!$C$14*(J7128-I7128)</f>
        <v>2489.7831220734179</v>
      </c>
    </row>
    <row r="7129" spans="1:15">
      <c r="A7129">
        <v>7125</v>
      </c>
      <c r="B7129" s="39">
        <v>0.6227904693913392</v>
      </c>
      <c r="C7129" s="39">
        <v>0.93291902739036525</v>
      </c>
      <c r="D7129" s="29">
        <f>'Monte Carlo Inputs'!$C$6+'Monte Carlo Inputs'!$D$6*B7129</f>
        <v>0.16665691322958209</v>
      </c>
      <c r="E7129" s="29">
        <f>'Monte Carlo Inputs'!$C$7+'Monte Carlo Inputs'!$D$7*C7129</f>
        <v>0.61621276539242786</v>
      </c>
      <c r="F7129" s="16">
        <f>'Monte Carlo Inputs'!$C$17*(1+$D7129)</f>
        <v>2833.9263079259781</v>
      </c>
      <c r="G7129" s="16">
        <f t="shared" ref="G7129:J7129" si="7123">F7129*(1+$D7129)</f>
        <v>3306.2197187250276</v>
      </c>
      <c r="H7129" s="16">
        <f t="shared" si="7123"/>
        <v>3857.2240915065177</v>
      </c>
      <c r="I7129" s="16">
        <f t="shared" si="7123"/>
        <v>4500.0571522317732</v>
      </c>
      <c r="J7129" s="16">
        <f t="shared" si="7123"/>
        <v>5250.0227865794241</v>
      </c>
      <c r="K7129" s="16">
        <f>F7129*$E7129*(1-'Monte Carlo Inputs'!$C$11)+F7129*'Monte Carlo Inputs'!$C$12-F7129*'Monte Carlo Inputs'!$C$13-'Monte Carlo Inputs'!$C$14*(F7129-'Monte Carlo Inputs'!$C$17)</f>
        <v>1357.9149263294214</v>
      </c>
      <c r="L7129" s="16">
        <f>G7129*$E7129*(1-'Monte Carlo Inputs'!$C$11)+G7129*'Monte Carlo Inputs'!$C$12-G7129*'Monte Carlo Inputs'!$C$13-'Monte Carlo Inputs'!$C$14*(G7129-F7129)</f>
        <v>1584.2208363798579</v>
      </c>
      <c r="M7129" s="16">
        <f>H7129*$E7129*(1-'Monte Carlo Inputs'!$C$11)+H7129*'Monte Carlo Inputs'!$C$12-H7129*'Monte Carlo Inputs'!$C$13-'Monte Carlo Inputs'!$C$14*(H7129-G7129)</f>
        <v>1848.2421908449119</v>
      </c>
      <c r="N7129" s="16">
        <f>I7129*$E7129*(1-'Monte Carlo Inputs'!$C$11)+I7129*'Monte Carlo Inputs'!$C$12-I7129*'Monte Carlo Inputs'!$C$13-'Monte Carlo Inputs'!$C$14*(I7129-H7129)</f>
        <v>2156.2645292718053</v>
      </c>
      <c r="O7129" s="16">
        <f>J7129*$E7129*(1-'Monte Carlo Inputs'!$C$11)+J7129*'Monte Carlo Inputs'!$C$12-J7129*'Monte Carlo Inputs'!$C$13-'Monte Carlo Inputs'!$C$14*(J7129-I7129)</f>
        <v>2515.620919826682</v>
      </c>
    </row>
    <row r="7130" spans="1:15">
      <c r="A7130">
        <v>7126</v>
      </c>
      <c r="B7130" s="39">
        <v>1.8869380011829024</v>
      </c>
      <c r="C7130" s="39">
        <v>-0.24433963964076449</v>
      </c>
      <c r="D7130" s="29">
        <f>'Monte Carlo Inputs'!$C$6+'Monte Carlo Inputs'!$D$6*B7130</f>
        <v>0.24855375906627869</v>
      </c>
      <c r="E7130" s="29">
        <f>'Monte Carlo Inputs'!$C$7+'Monte Carlo Inputs'!$D$7*C7130</f>
        <v>0.57407646277443547</v>
      </c>
      <c r="F7130" s="16">
        <f>'Monte Carlo Inputs'!$C$17*(1+$D7130)</f>
        <v>3032.8619361478982</v>
      </c>
      <c r="G7130" s="16">
        <f t="shared" ref="G7130:J7130" si="7124">F7130*(1+$D7130)</f>
        <v>3786.6911711064904</v>
      </c>
      <c r="H7130" s="16">
        <f t="shared" si="7124"/>
        <v>4727.8874961080983</v>
      </c>
      <c r="I7130" s="16">
        <f t="shared" si="7124"/>
        <v>5903.0217057082227</v>
      </c>
      <c r="J7130" s="16">
        <f t="shared" si="7124"/>
        <v>7370.2399405118385</v>
      </c>
      <c r="K7130" s="16">
        <f>F7130*$E7130*(1-'Monte Carlo Inputs'!$C$11)+F7130*'Monte Carlo Inputs'!$C$12-F7130*'Monte Carlo Inputs'!$C$13-'Monte Carlo Inputs'!$C$14*(F7130-'Monte Carlo Inputs'!$C$17)</f>
        <v>1365.161679562596</v>
      </c>
      <c r="L7130" s="16">
        <f>G7130*$E7130*(1-'Monte Carlo Inputs'!$C$11)+G7130*'Monte Carlo Inputs'!$C$12-G7130*'Monte Carlo Inputs'!$C$13-'Monte Carlo Inputs'!$C$14*(G7130-F7130)</f>
        <v>1704.477746751114</v>
      </c>
      <c r="M7130" s="16">
        <f>H7130*$E7130*(1-'Monte Carlo Inputs'!$C$11)+H7130*'Monte Carlo Inputs'!$C$12-H7130*'Monte Carlo Inputs'!$C$13-'Monte Carlo Inputs'!$C$14*(H7130-G7130)</f>
        <v>2128.1320979509246</v>
      </c>
      <c r="N7130" s="16">
        <f>I7130*$E7130*(1-'Monte Carlo Inputs'!$C$11)+I7130*'Monte Carlo Inputs'!$C$12-I7130*'Monte Carlo Inputs'!$C$13-'Monte Carlo Inputs'!$C$14*(I7130-H7130)</f>
        <v>2657.0873306862322</v>
      </c>
      <c r="O7130" s="16">
        <f>J7130*$E7130*(1-'Monte Carlo Inputs'!$C$11)+J7130*'Monte Carlo Inputs'!$C$12-J7130*'Monte Carlo Inputs'!$C$13-'Monte Carlo Inputs'!$C$14*(J7130-I7130)</f>
        <v>3317.5163748956807</v>
      </c>
    </row>
    <row r="7131" spans="1:15">
      <c r="A7131">
        <v>7127</v>
      </c>
      <c r="B7131" s="39">
        <v>0.39849730095785407</v>
      </c>
      <c r="C7131" s="39">
        <v>0.70238687929890953</v>
      </c>
      <c r="D7131" s="29">
        <f>'Monte Carlo Inputs'!$C$6+'Monte Carlo Inputs'!$D$6*B7131</f>
        <v>0.15212624922441748</v>
      </c>
      <c r="E7131" s="29">
        <f>'Monte Carlo Inputs'!$C$7+'Monte Carlo Inputs'!$D$7*C7131</f>
        <v>0.60796158608308026</v>
      </c>
      <c r="F7131" s="16">
        <f>'Monte Carlo Inputs'!$C$17*(1+$D7131)</f>
        <v>2798.6298719910333</v>
      </c>
      <c r="G7131" s="16">
        <f t="shared" ref="G7131:J7131" si="7125">F7131*(1+$D7131)</f>
        <v>3224.3749373844407</v>
      </c>
      <c r="H7131" s="16">
        <f t="shared" si="7125"/>
        <v>3714.887002701952</v>
      </c>
      <c r="I7131" s="16">
        <f t="shared" si="7125"/>
        <v>4280.0188287155388</v>
      </c>
      <c r="J7131" s="16">
        <f t="shared" si="7125"/>
        <v>4931.1220397379184</v>
      </c>
      <c r="K7131" s="16">
        <f>F7131*$E7131*(1-'Monte Carlo Inputs'!$C$11)+F7131*'Monte Carlo Inputs'!$C$12-F7131*'Monte Carlo Inputs'!$C$13-'Monte Carlo Inputs'!$C$14*(F7131-'Monte Carlo Inputs'!$C$17)</f>
        <v>1324.0633398136838</v>
      </c>
      <c r="L7131" s="16">
        <f>G7131*$E7131*(1-'Monte Carlo Inputs'!$C$11)+G7131*'Monte Carlo Inputs'!$C$12-G7131*'Monte Carlo Inputs'!$C$13-'Monte Carlo Inputs'!$C$14*(G7131-F7131)</f>
        <v>1525.4881294350948</v>
      </c>
      <c r="M7131" s="16">
        <f>H7131*$E7131*(1-'Monte Carlo Inputs'!$C$11)+H7131*'Monte Carlo Inputs'!$C$12-H7131*'Monte Carlo Inputs'!$C$13-'Monte Carlo Inputs'!$C$14*(H7131-G7131)</f>
        <v>1757.5549168024288</v>
      </c>
      <c r="N7131" s="16">
        <f>I7131*$E7131*(1-'Monte Carlo Inputs'!$C$11)+I7131*'Monte Carlo Inputs'!$C$12-I7131*'Monte Carlo Inputs'!$C$13-'Monte Carlo Inputs'!$C$14*(I7131-H7131)</f>
        <v>2024.9251541015158</v>
      </c>
      <c r="O7131" s="16">
        <f>J7131*$E7131*(1-'Monte Carlo Inputs'!$C$11)+J7131*'Monte Carlo Inputs'!$C$12-J7131*'Monte Carlo Inputs'!$C$13-'Monte Carlo Inputs'!$C$14*(J7131-I7131)</f>
        <v>2332.9694227551545</v>
      </c>
    </row>
    <row r="7132" spans="1:15">
      <c r="A7132">
        <v>7128</v>
      </c>
      <c r="B7132" s="39">
        <v>-0.28880640028947946</v>
      </c>
      <c r="C7132" s="39">
        <v>-0.47298636507528752</v>
      </c>
      <c r="D7132" s="29">
        <f>'Monte Carlo Inputs'!$C$6+'Monte Carlo Inputs'!$D$6*B7132</f>
        <v>0.10759979653714935</v>
      </c>
      <c r="E7132" s="29">
        <f>'Monte Carlo Inputs'!$C$7+'Monte Carlo Inputs'!$D$7*C7132</f>
        <v>0.56589276628926244</v>
      </c>
      <c r="F7132" s="16">
        <f>'Monte Carlo Inputs'!$C$17*(1+$D7132)</f>
        <v>2690.4706657683901</v>
      </c>
      <c r="G7132" s="16">
        <f t="shared" ref="G7132:J7132" si="7126">F7132*(1+$D7132)</f>
        <v>2979.9647619942375</v>
      </c>
      <c r="H7132" s="16">
        <f t="shared" si="7126"/>
        <v>3300.608364072692</v>
      </c>
      <c r="I7132" s="16">
        <f t="shared" si="7126"/>
        <v>3655.7531524957271</v>
      </c>
      <c r="J7132" s="16">
        <f t="shared" si="7126"/>
        <v>4049.1114478943095</v>
      </c>
      <c r="K7132" s="16">
        <f>F7132*$E7132*(1-'Monte Carlo Inputs'!$C$11)+F7132*'Monte Carlo Inputs'!$C$12-F7132*'Monte Carlo Inputs'!$C$13-'Monte Carlo Inputs'!$C$14*(F7132-'Monte Carlo Inputs'!$C$17)</f>
        <v>1190.7789330481367</v>
      </c>
      <c r="L7132" s="16">
        <f>G7132*$E7132*(1-'Monte Carlo Inputs'!$C$11)+G7132*'Monte Carlo Inputs'!$C$12-G7132*'Monte Carlo Inputs'!$C$13-'Monte Carlo Inputs'!$C$14*(G7132-F7132)</f>
        <v>1318.9065039648403</v>
      </c>
      <c r="M7132" s="16">
        <f>H7132*$E7132*(1-'Monte Carlo Inputs'!$C$11)+H7132*'Monte Carlo Inputs'!$C$12-H7132*'Monte Carlo Inputs'!$C$13-'Monte Carlo Inputs'!$C$14*(H7132-G7132)</f>
        <v>1460.8205754429798</v>
      </c>
      <c r="N7132" s="16">
        <f>I7132*$E7132*(1-'Monte Carlo Inputs'!$C$11)+I7132*'Monte Carlo Inputs'!$C$12-I7132*'Monte Carlo Inputs'!$C$13-'Monte Carlo Inputs'!$C$14*(I7132-H7132)</f>
        <v>1618.0045721379258</v>
      </c>
      <c r="O7132" s="16">
        <f>J7132*$E7132*(1-'Monte Carlo Inputs'!$C$11)+J7132*'Monte Carlo Inputs'!$C$12-J7132*'Monte Carlo Inputs'!$C$13-'Monte Carlo Inputs'!$C$14*(J7132-I7132)</f>
        <v>1792.1015348961439</v>
      </c>
    </row>
    <row r="7133" spans="1:15">
      <c r="A7133">
        <v>7129</v>
      </c>
      <c r="B7133" s="39">
        <v>0.72083779235335388</v>
      </c>
      <c r="C7133" s="39">
        <v>-0.16549238224378546</v>
      </c>
      <c r="D7133" s="29">
        <f>'Monte Carlo Inputs'!$C$6+'Monte Carlo Inputs'!$D$6*B7133</f>
        <v>0.17300883520971763</v>
      </c>
      <c r="E7133" s="29">
        <f>'Monte Carlo Inputs'!$C$7+'Monte Carlo Inputs'!$D$7*C7133</f>
        <v>0.5768985544619456</v>
      </c>
      <c r="F7133" s="16">
        <f>'Monte Carlo Inputs'!$C$17*(1+$D7133)</f>
        <v>2849.3557616079256</v>
      </c>
      <c r="G7133" s="16">
        <f t="shared" ref="G7133:J7133" si="7127">F7133*(1+$D7133)</f>
        <v>3342.3194830218108</v>
      </c>
      <c r="H7133" s="16">
        <f t="shared" si="7127"/>
        <v>3920.5702836781602</v>
      </c>
      <c r="I7133" s="16">
        <f t="shared" si="7127"/>
        <v>4598.8635818151506</v>
      </c>
      <c r="J7133" s="16">
        <f t="shared" si="7127"/>
        <v>5394.5076133933799</v>
      </c>
      <c r="K7133" s="16">
        <f>F7133*$E7133*(1-'Monte Carlo Inputs'!$C$11)+F7133*'Monte Carlo Inputs'!$C$12-F7133*'Monte Carlo Inputs'!$C$13-'Monte Carlo Inputs'!$C$14*(F7133-'Monte Carlo Inputs'!$C$17)</f>
        <v>1285.8193278440533</v>
      </c>
      <c r="L7133" s="16">
        <f>G7133*$E7133*(1-'Monte Carlo Inputs'!$C$11)+G7133*'Monte Carlo Inputs'!$C$12-G7133*'Monte Carlo Inputs'!$C$13-'Monte Carlo Inputs'!$C$14*(G7133-F7133)</f>
        <v>1508.2774320444951</v>
      </c>
      <c r="M7133" s="16">
        <f>H7133*$E7133*(1-'Monte Carlo Inputs'!$C$11)+H7133*'Monte Carlo Inputs'!$C$12-H7133*'Monte Carlo Inputs'!$C$13-'Monte Carlo Inputs'!$C$14*(H7133-G7133)</f>
        <v>1769.2227537356177</v>
      </c>
      <c r="N7133" s="16">
        <f>I7133*$E7133*(1-'Monte Carlo Inputs'!$C$11)+I7133*'Monte Carlo Inputs'!$C$12-I7133*'Monte Carlo Inputs'!$C$13-'Monte Carlo Inputs'!$C$14*(I7133-H7133)</f>
        <v>2075.3139215859455</v>
      </c>
      <c r="O7133" s="16">
        <f>J7133*$E7133*(1-'Monte Carlo Inputs'!$C$11)+J7133*'Monte Carlo Inputs'!$C$12-J7133*'Monte Carlo Inputs'!$C$13-'Monte Carlo Inputs'!$C$14*(J7133-I7133)</f>
        <v>2434.3615658540416</v>
      </c>
    </row>
    <row r="7134" spans="1:15">
      <c r="A7134">
        <v>7130</v>
      </c>
      <c r="B7134" s="39">
        <v>-1.2866309058345342</v>
      </c>
      <c r="C7134" s="39">
        <v>0.3938041002569686</v>
      </c>
      <c r="D7134" s="29">
        <f>'Monte Carlo Inputs'!$C$6+'Monte Carlo Inputs'!$D$6*B7134</f>
        <v>4.2956487391982753E-2</v>
      </c>
      <c r="E7134" s="29">
        <f>'Monte Carlo Inputs'!$C$7+'Monte Carlo Inputs'!$D$7*C7134</f>
        <v>0.59691682784553612</v>
      </c>
      <c r="F7134" s="16">
        <f>'Monte Carlo Inputs'!$C$17*(1+$D7134)</f>
        <v>2533.4456035238659</v>
      </c>
      <c r="G7134" s="16">
        <f t="shared" ref="G7134:J7134" si="7128">F7134*(1+$D7134)</f>
        <v>2642.2735276499129</v>
      </c>
      <c r="H7134" s="16">
        <f t="shared" si="7128"/>
        <v>2755.776317126576</v>
      </c>
      <c r="I7134" s="16">
        <f t="shared" si="7128"/>
        <v>2874.1547877483486</v>
      </c>
      <c r="J7134" s="16">
        <f t="shared" si="7128"/>
        <v>2997.6183816508674</v>
      </c>
      <c r="K7134" s="16">
        <f>F7134*$E7134*(1-'Monte Carlo Inputs'!$C$11)+F7134*'Monte Carlo Inputs'!$C$12-F7134*'Monte Carlo Inputs'!$C$13-'Monte Carlo Inputs'!$C$14*(F7134-'Monte Carlo Inputs'!$C$17)</f>
        <v>1174.8324904462852</v>
      </c>
      <c r="L7134" s="16">
        <f>G7134*$E7134*(1-'Monte Carlo Inputs'!$C$11)+G7134*'Monte Carlo Inputs'!$C$12-G7134*'Monte Carlo Inputs'!$C$13-'Monte Carlo Inputs'!$C$14*(G7134-F7134)</f>
        <v>1225.2991675098326</v>
      </c>
      <c r="M7134" s="16">
        <f>H7134*$E7134*(1-'Monte Carlo Inputs'!$C$11)+H7134*'Monte Carlo Inputs'!$C$12-H7134*'Monte Carlo Inputs'!$C$13-'Monte Carlo Inputs'!$C$14*(H7134-G7134)</f>
        <v>1277.933715750376</v>
      </c>
      <c r="N7134" s="16">
        <f>I7134*$E7134*(1-'Monte Carlo Inputs'!$C$11)+I7134*'Monte Carlo Inputs'!$C$12-I7134*'Monte Carlo Inputs'!$C$13-'Monte Carlo Inputs'!$C$14*(I7134-H7134)</f>
        <v>1332.8292592987964</v>
      </c>
      <c r="O7134" s="16">
        <f>J7134*$E7134*(1-'Monte Carlo Inputs'!$C$11)+J7134*'Monte Carlo Inputs'!$C$12-J7134*'Monte Carlo Inputs'!$C$13-'Monte Carlo Inputs'!$C$14*(J7134-I7134)</f>
        <v>1390.0829225715313</v>
      </c>
    </row>
    <row r="7135" spans="1:15">
      <c r="A7135">
        <v>7131</v>
      </c>
      <c r="B7135" s="39">
        <v>-0.54224950765012137</v>
      </c>
      <c r="C7135" s="39">
        <v>-1.1603845779277762</v>
      </c>
      <c r="D7135" s="29">
        <f>'Monte Carlo Inputs'!$C$6+'Monte Carlo Inputs'!$D$6*B7135</f>
        <v>9.1180675690967772E-2</v>
      </c>
      <c r="E7135" s="29">
        <f>'Monte Carlo Inputs'!$C$7+'Monte Carlo Inputs'!$D$7*C7135</f>
        <v>0.54128949096246992</v>
      </c>
      <c r="F7135" s="16">
        <f>'Monte Carlo Inputs'!$C$17*(1+$D7135)</f>
        <v>2650.5869793209299</v>
      </c>
      <c r="G7135" s="16">
        <f t="shared" ref="G7135:J7135" si="7129">F7135*(1+$D7135)</f>
        <v>2892.2692910730934</v>
      </c>
      <c r="H7135" s="16">
        <f t="shared" si="7129"/>
        <v>3155.9883593133741</v>
      </c>
      <c r="I7135" s="16">
        <f t="shared" si="7129"/>
        <v>3443.7535103883961</v>
      </c>
      <c r="J7135" s="16">
        <f t="shared" si="7129"/>
        <v>3757.7572823787518</v>
      </c>
      <c r="K7135" s="16">
        <f>F7135*$E7135*(1-'Monte Carlo Inputs'!$C$11)+F7135*'Monte Carlo Inputs'!$C$12-F7135*'Monte Carlo Inputs'!$C$13-'Monte Carlo Inputs'!$C$14*(F7135-'Monte Carlo Inputs'!$C$17)</f>
        <v>1126.1192207270335</v>
      </c>
      <c r="L7135" s="16">
        <f>G7135*$E7135*(1-'Monte Carlo Inputs'!$C$11)+G7135*'Monte Carlo Inputs'!$C$12-G7135*'Monte Carlo Inputs'!$C$13-'Monte Carlo Inputs'!$C$14*(G7135-F7135)</f>
        <v>1228.7995321815104</v>
      </c>
      <c r="M7135" s="16">
        <f>H7135*$E7135*(1-'Monte Carlo Inputs'!$C$11)+H7135*'Monte Carlo Inputs'!$C$12-H7135*'Monte Carlo Inputs'!$C$13-'Monte Carlo Inputs'!$C$14*(H7135-G7135)</f>
        <v>1340.8423038145656</v>
      </c>
      <c r="N7135" s="16">
        <f>I7135*$E7135*(1-'Monte Carlo Inputs'!$C$11)+I7135*'Monte Carlo Inputs'!$C$12-I7135*'Monte Carlo Inputs'!$C$13-'Monte Carlo Inputs'!$C$14*(I7135-H7135)</f>
        <v>1463.1012110714116</v>
      </c>
      <c r="O7135" s="16">
        <f>J7135*$E7135*(1-'Monte Carlo Inputs'!$C$11)+J7135*'Monte Carlo Inputs'!$C$12-J7135*'Monte Carlo Inputs'!$C$13-'Monte Carlo Inputs'!$C$14*(J7135-I7135)</f>
        <v>1596.5077681011758</v>
      </c>
    </row>
    <row r="7136" spans="1:15">
      <c r="A7136">
        <v>7132</v>
      </c>
      <c r="B7136" s="39">
        <v>-0.80781046386761013</v>
      </c>
      <c r="C7136" s="39">
        <v>-0.3843324820084702</v>
      </c>
      <c r="D7136" s="29">
        <f>'Monte Carlo Inputs'!$C$6+'Monte Carlo Inputs'!$D$6*B7136</f>
        <v>7.3976509132364407E-2</v>
      </c>
      <c r="E7136" s="29">
        <f>'Monte Carlo Inputs'!$C$7+'Monte Carlo Inputs'!$D$7*C7136</f>
        <v>0.56906585555993561</v>
      </c>
      <c r="F7136" s="16">
        <f>'Monte Carlo Inputs'!$C$17*(1+$D7136)</f>
        <v>2608.7963383334263</v>
      </c>
      <c r="G7136" s="16">
        <f t="shared" ref="G7136:J7136" si="7130">F7136*(1+$D7136)</f>
        <v>2801.7859844806276</v>
      </c>
      <c r="H7136" s="16">
        <f t="shared" si="7130"/>
        <v>3009.0523309484893</v>
      </c>
      <c r="I7136" s="16">
        <f t="shared" si="7130"/>
        <v>3231.6515181886625</v>
      </c>
      <c r="J7136" s="16">
        <f t="shared" si="7130"/>
        <v>3470.7178162365649</v>
      </c>
      <c r="K7136" s="16">
        <f>F7136*$E7136*(1-'Monte Carlo Inputs'!$C$11)+F7136*'Monte Carlo Inputs'!$C$12-F7136*'Monte Carlo Inputs'!$C$13-'Monte Carlo Inputs'!$C$14*(F7136-'Monte Carlo Inputs'!$C$17)</f>
        <v>1159.2848074283504</v>
      </c>
      <c r="L7136" s="16">
        <f>G7136*$E7136*(1-'Monte Carlo Inputs'!$C$11)+G7136*'Monte Carlo Inputs'!$C$12-G7136*'Monte Carlo Inputs'!$C$13-'Monte Carlo Inputs'!$C$14*(G7136-F7136)</f>
        <v>1245.0446505720847</v>
      </c>
      <c r="M7136" s="16">
        <f>H7136*$E7136*(1-'Monte Carlo Inputs'!$C$11)+H7136*'Monte Carlo Inputs'!$C$12-H7136*'Monte Carlo Inputs'!$C$13-'Monte Carlo Inputs'!$C$14*(H7136-G7136)</f>
        <v>1337.1487075353323</v>
      </c>
      <c r="N7136" s="16">
        <f>I7136*$E7136*(1-'Monte Carlo Inputs'!$C$11)+I7136*'Monte Carlo Inputs'!$C$12-I7136*'Monte Carlo Inputs'!$C$13-'Monte Carlo Inputs'!$C$14*(I7136-H7136)</f>
        <v>1436.066301109649</v>
      </c>
      <c r="O7136" s="16">
        <f>J7136*$E7136*(1-'Monte Carlo Inputs'!$C$11)+J7136*'Monte Carlo Inputs'!$C$12-J7136*'Monte Carlo Inputs'!$C$13-'Monte Carlo Inputs'!$C$14*(J7136-I7136)</f>
        <v>1542.3014729483675</v>
      </c>
    </row>
    <row r="7137" spans="1:15">
      <c r="A7137">
        <v>7133</v>
      </c>
      <c r="B7137" s="39">
        <v>0.51708672975167236</v>
      </c>
      <c r="C7137" s="39">
        <v>0.45860921876798016</v>
      </c>
      <c r="D7137" s="29">
        <f>'Monte Carlo Inputs'!$C$6+'Monte Carlo Inputs'!$D$6*B7137</f>
        <v>0.15980897606091665</v>
      </c>
      <c r="E7137" s="29">
        <f>'Monte Carlo Inputs'!$C$7+'Monte Carlo Inputs'!$D$7*C7137</f>
        <v>0.59923632496307366</v>
      </c>
      <c r="F7137" s="16">
        <f>'Monte Carlo Inputs'!$C$17*(1+$D7137)</f>
        <v>2817.2919837495733</v>
      </c>
      <c r="G7137" s="16">
        <f t="shared" ref="G7137:J7137" si="7131">F7137*(1+$D7137)</f>
        <v>3267.5205309372213</v>
      </c>
      <c r="H7137" s="16">
        <f t="shared" si="7131"/>
        <v>3789.6996412443218</v>
      </c>
      <c r="I7137" s="16">
        <f t="shared" si="7131"/>
        <v>4395.3276604900002</v>
      </c>
      <c r="J7137" s="16">
        <f t="shared" si="7131"/>
        <v>5097.7404733651319</v>
      </c>
      <c r="K7137" s="16">
        <f>F7137*$E7137*(1-'Monte Carlo Inputs'!$C$11)+F7137*'Monte Carlo Inputs'!$C$12-F7137*'Monte Carlo Inputs'!$C$13-'Monte Carlo Inputs'!$C$14*(F7137-'Monte Carlo Inputs'!$C$17)</f>
        <v>1315.6725199446546</v>
      </c>
      <c r="L7137" s="16">
        <f>G7137*$E7137*(1-'Monte Carlo Inputs'!$C$11)+G7137*'Monte Carlo Inputs'!$C$12-G7137*'Monte Carlo Inputs'!$C$13-'Monte Carlo Inputs'!$C$14*(G7137-F7137)</f>
        <v>1525.9287981884959</v>
      </c>
      <c r="M7137" s="16">
        <f>H7137*$E7137*(1-'Monte Carlo Inputs'!$C$11)+H7137*'Monte Carlo Inputs'!$C$12-H7137*'Monte Carlo Inputs'!$C$13-'Monte Carlo Inputs'!$C$14*(H7137-G7137)</f>
        <v>1769.7859169688647</v>
      </c>
      <c r="N7137" s="16">
        <f>I7137*$E7137*(1-'Monte Carlo Inputs'!$C$11)+I7137*'Monte Carlo Inputs'!$C$12-I7137*'Monte Carlo Inputs'!$C$13-'Monte Carlo Inputs'!$C$14*(I7137-H7137)</f>
        <v>2052.6135922066896</v>
      </c>
      <c r="O7137" s="16">
        <f>J7137*$E7137*(1-'Monte Carlo Inputs'!$C$11)+J7137*'Monte Carlo Inputs'!$C$12-J7137*'Monte Carlo Inputs'!$C$13-'Monte Carlo Inputs'!$C$14*(J7137-I7137)</f>
        <v>2380.6396686259609</v>
      </c>
    </row>
    <row r="7138" spans="1:15">
      <c r="A7138">
        <v>7134</v>
      </c>
      <c r="B7138" s="39">
        <v>0.68982936866361588</v>
      </c>
      <c r="C7138" s="39">
        <v>0.44405682204299612</v>
      </c>
      <c r="D7138" s="29">
        <f>'Monte Carlo Inputs'!$C$6+'Monte Carlo Inputs'!$D$6*B7138</f>
        <v>0.17099997783295368</v>
      </c>
      <c r="E7138" s="29">
        <f>'Monte Carlo Inputs'!$C$7+'Monte Carlo Inputs'!$D$7*C7138</f>
        <v>0.59871546730503045</v>
      </c>
      <c r="F7138" s="16">
        <f>'Monte Carlo Inputs'!$C$17*(1+$D7138)</f>
        <v>2844.4760461540282</v>
      </c>
      <c r="G7138" s="16">
        <f t="shared" ref="G7138:J7138" si="7132">F7138*(1+$D7138)</f>
        <v>3330.8813869927344</v>
      </c>
      <c r="H7138" s="16">
        <f t="shared" si="7132"/>
        <v>3900.4620303326897</v>
      </c>
      <c r="I7138" s="16">
        <f t="shared" si="7132"/>
        <v>4567.4409510578571</v>
      </c>
      <c r="J7138" s="16">
        <f t="shared" si="7132"/>
        <v>5348.4732524420751</v>
      </c>
      <c r="K7138" s="16">
        <f>F7138*$E7138*(1-'Monte Carlo Inputs'!$C$11)+F7138*'Monte Carlo Inputs'!$C$12-F7138*'Monte Carlo Inputs'!$C$13-'Monte Carlo Inputs'!$C$14*(F7138-'Monte Carlo Inputs'!$C$17)</f>
        <v>1327.7061162098876</v>
      </c>
      <c r="L7138" s="16">
        <f>G7138*$E7138*(1-'Monte Carlo Inputs'!$C$11)+G7138*'Monte Carlo Inputs'!$C$12-G7138*'Monte Carlo Inputs'!$C$13-'Monte Carlo Inputs'!$C$14*(G7138-F7138)</f>
        <v>1554.7438326504553</v>
      </c>
      <c r="M7138" s="16">
        <f>H7138*$E7138*(1-'Monte Carlo Inputs'!$C$11)+H7138*'Monte Carlo Inputs'!$C$12-H7138*'Monte Carlo Inputs'!$C$13-'Monte Carlo Inputs'!$C$14*(H7138-G7138)</f>
        <v>1820.6049935696044</v>
      </c>
      <c r="N7138" s="16">
        <f>I7138*$E7138*(1-'Monte Carlo Inputs'!$C$11)+I7138*'Monte Carlo Inputs'!$C$12-I7138*'Monte Carlo Inputs'!$C$13-'Monte Carlo Inputs'!$C$14*(I7138-H7138)</f>
        <v>2131.9284071125717</v>
      </c>
      <c r="O7138" s="16">
        <f>J7138*$E7138*(1-'Monte Carlo Inputs'!$C$11)+J7138*'Monte Carlo Inputs'!$C$12-J7138*'Monte Carlo Inputs'!$C$13-'Monte Carlo Inputs'!$C$14*(J7138-I7138)</f>
        <v>2496.4881174702659</v>
      </c>
    </row>
    <row r="7139" spans="1:15">
      <c r="A7139">
        <v>7135</v>
      </c>
      <c r="B7139" s="39">
        <v>-1.3328007941749678</v>
      </c>
      <c r="C7139" s="39">
        <v>1.1666602161223087</v>
      </c>
      <c r="D7139" s="29">
        <f>'Monte Carlo Inputs'!$C$6+'Monte Carlo Inputs'!$D$6*B7139</f>
        <v>3.9965405945693588E-2</v>
      </c>
      <c r="E7139" s="29">
        <f>'Monte Carlo Inputs'!$C$7+'Monte Carlo Inputs'!$D$7*C7139</f>
        <v>0.62457880230387075</v>
      </c>
      <c r="F7139" s="16">
        <f>'Monte Carlo Inputs'!$C$17*(1+$D7139)</f>
        <v>2526.1799675826846</v>
      </c>
      <c r="G7139" s="16">
        <f t="shared" ref="G7139:J7139" si="7133">F7139*(1+$D7139)</f>
        <v>2627.1397754790055</v>
      </c>
      <c r="H7139" s="16">
        <f t="shared" si="7133"/>
        <v>2732.1344830821022</v>
      </c>
      <c r="I7139" s="16">
        <f t="shared" si="7133"/>
        <v>2841.3253467967061</v>
      </c>
      <c r="J7139" s="16">
        <f t="shared" si="7133"/>
        <v>2954.880067705225</v>
      </c>
      <c r="K7139" s="16">
        <f>F7139*$E7139*(1-'Monte Carlo Inputs'!$C$11)+F7139*'Monte Carlo Inputs'!$C$12-F7139*'Monte Carlo Inputs'!$C$13-'Monte Carlo Inputs'!$C$14*(F7139-'Monte Carlo Inputs'!$C$17)</f>
        <v>1221.0705258523042</v>
      </c>
      <c r="L7139" s="16">
        <f>G7139*$E7139*(1-'Monte Carlo Inputs'!$C$11)+G7139*'Monte Carlo Inputs'!$C$12-G7139*'Monte Carlo Inputs'!$C$13-'Monte Carlo Inputs'!$C$14*(G7139-F7139)</f>
        <v>1269.8711051063128</v>
      </c>
      <c r="M7139" s="16">
        <f>H7139*$E7139*(1-'Monte Carlo Inputs'!$C$11)+H7139*'Monte Carlo Inputs'!$C$12-H7139*'Monte Carlo Inputs'!$C$13-'Monte Carlo Inputs'!$C$14*(H7139-G7139)</f>
        <v>1320.6220193205934</v>
      </c>
      <c r="N7139" s="16">
        <f>I7139*$E7139*(1-'Monte Carlo Inputs'!$C$11)+I7139*'Monte Carlo Inputs'!$C$12-I7139*'Monte Carlo Inputs'!$C$13-'Monte Carlo Inputs'!$C$14*(I7139-H7139)</f>
        <v>1373.4012144235624</v>
      </c>
      <c r="O7139" s="16">
        <f>J7139*$E7139*(1-'Monte Carlo Inputs'!$C$11)+J7139*'Monte Carlo Inputs'!$C$12-J7139*'Monte Carlo Inputs'!$C$13-'Monte Carlo Inputs'!$C$14*(J7139-I7139)</f>
        <v>1428.2897514843087</v>
      </c>
    </row>
    <row r="7140" spans="1:15">
      <c r="A7140">
        <v>7136</v>
      </c>
      <c r="B7140" s="39">
        <v>-1.7072333960598698</v>
      </c>
      <c r="C7140" s="39">
        <v>0.72705311069496681</v>
      </c>
      <c r="D7140" s="29">
        <f>'Monte Carlo Inputs'!$C$6+'Monte Carlo Inputs'!$D$6*B7140</f>
        <v>1.5708071812119431E-2</v>
      </c>
      <c r="E7140" s="29">
        <f>'Monte Carlo Inputs'!$C$7+'Monte Carlo Inputs'!$D$7*C7140</f>
        <v>0.60884443691243173</v>
      </c>
      <c r="F7140" s="16">
        <f>'Monte Carlo Inputs'!$C$17*(1+$D7140)</f>
        <v>2467.2564772388196</v>
      </c>
      <c r="G7140" s="16">
        <f t="shared" ref="G7140:J7140" si="7134">F7140*(1+$D7140)</f>
        <v>2506.0123191622038</v>
      </c>
      <c r="H7140" s="16">
        <f t="shared" si="7134"/>
        <v>2545.3769406336596</v>
      </c>
      <c r="I7140" s="16">
        <f t="shared" si="7134"/>
        <v>2585.3599044060461</v>
      </c>
      <c r="J7140" s="16">
        <f t="shared" si="7134"/>
        <v>2625.9709234446304</v>
      </c>
      <c r="K7140" s="16">
        <f>F7140*$E7140*(1-'Monte Carlo Inputs'!$C$11)+F7140*'Monte Carlo Inputs'!$C$12-F7140*'Monte Carlo Inputs'!$C$13-'Monte Carlo Inputs'!$C$14*(F7140-'Monte Carlo Inputs'!$C$17)</f>
        <v>1164.0153102229492</v>
      </c>
      <c r="L7140" s="16">
        <f>G7140*$E7140*(1-'Monte Carlo Inputs'!$C$11)+G7140*'Monte Carlo Inputs'!$C$12-G7140*'Monte Carlo Inputs'!$C$13-'Monte Carlo Inputs'!$C$14*(G7140-F7140)</f>
        <v>1182.299746306338</v>
      </c>
      <c r="M7140" s="16">
        <f>H7140*$E7140*(1-'Monte Carlo Inputs'!$C$11)+H7140*'Monte Carlo Inputs'!$C$12-H7140*'Monte Carlo Inputs'!$C$13-'Monte Carlo Inputs'!$C$14*(H7140-G7140)</f>
        <v>1200.8713956247682</v>
      </c>
      <c r="N7140" s="16">
        <f>I7140*$E7140*(1-'Monte Carlo Inputs'!$C$11)+I7140*'Monte Carlo Inputs'!$C$12-I7140*'Monte Carlo Inputs'!$C$13-'Monte Carlo Inputs'!$C$14*(I7140-H7140)</f>
        <v>1219.7347697443624</v>
      </c>
      <c r="O7140" s="16">
        <f>J7140*$E7140*(1-'Monte Carlo Inputs'!$C$11)+J7140*'Monte Carlo Inputs'!$C$12-J7140*'Monte Carlo Inputs'!$C$13-'Monte Carlo Inputs'!$C$14*(J7140-I7140)</f>
        <v>1238.8944510992455</v>
      </c>
    </row>
    <row r="7141" spans="1:15">
      <c r="A7141">
        <v>7137</v>
      </c>
      <c r="B7141" s="39">
        <v>-0.94200428295922956</v>
      </c>
      <c r="C7141" s="39">
        <v>1.0470626122349422</v>
      </c>
      <c r="D7141" s="29">
        <f>'Monte Carlo Inputs'!$C$6+'Monte Carlo Inputs'!$D$6*B7141</f>
        <v>6.5282863621852927E-2</v>
      </c>
      <c r="E7141" s="29">
        <f>'Monte Carlo Inputs'!$C$7+'Monte Carlo Inputs'!$D$7*C7141</f>
        <v>0.62029817904671225</v>
      </c>
      <c r="F7141" s="16">
        <f>'Monte Carlo Inputs'!$C$17*(1+$D7141)</f>
        <v>2587.6786040238435</v>
      </c>
      <c r="G7141" s="16">
        <f t="shared" ref="G7141:J7141" si="7135">F7141*(1+$D7141)</f>
        <v>2756.6096734275188</v>
      </c>
      <c r="H7141" s="16">
        <f t="shared" si="7135"/>
        <v>2936.5690467965683</v>
      </c>
      <c r="I7141" s="16">
        <f t="shared" si="7135"/>
        <v>3128.2766833947435</v>
      </c>
      <c r="J7141" s="16">
        <f t="shared" si="7135"/>
        <v>3332.4995434882253</v>
      </c>
      <c r="K7141" s="16">
        <f>F7141*$E7141*(1-'Monte Carlo Inputs'!$C$11)+F7141*'Monte Carlo Inputs'!$C$12-F7141*'Monte Carlo Inputs'!$C$13-'Monte Carlo Inputs'!$C$14*(F7141-'Monte Carlo Inputs'!$C$17)</f>
        <v>1243.9062077639526</v>
      </c>
      <c r="L7141" s="16">
        <f>G7141*$E7141*(1-'Monte Carlo Inputs'!$C$11)+G7141*'Monte Carlo Inputs'!$C$12-G7141*'Monte Carlo Inputs'!$C$13-'Monte Carlo Inputs'!$C$14*(G7141-F7141)</f>
        <v>1325.1119670837832</v>
      </c>
      <c r="M7141" s="16">
        <f>H7141*$E7141*(1-'Monte Carlo Inputs'!$C$11)+H7141*'Monte Carlo Inputs'!$C$12-H7141*'Monte Carlo Inputs'!$C$13-'Monte Carlo Inputs'!$C$14*(H7141-G7141)</f>
        <v>1411.6190709145992</v>
      </c>
      <c r="N7141" s="16">
        <f>I7141*$E7141*(1-'Monte Carlo Inputs'!$C$11)+I7141*'Monte Carlo Inputs'!$C$12-I7141*'Monte Carlo Inputs'!$C$13-'Monte Carlo Inputs'!$C$14*(I7141-H7141)</f>
        <v>1503.7736062071237</v>
      </c>
      <c r="O7141" s="16">
        <f>J7141*$E7141*(1-'Monte Carlo Inputs'!$C$11)+J7141*'Monte Carlo Inputs'!$C$12-J7141*'Monte Carlo Inputs'!$C$13-'Monte Carlo Inputs'!$C$14*(J7141-I7141)</f>
        <v>1601.9442534592856</v>
      </c>
    </row>
    <row r="7142" spans="1:15">
      <c r="A7142">
        <v>7138</v>
      </c>
      <c r="B7142" s="39">
        <v>-0.91871228652641357</v>
      </c>
      <c r="C7142" s="39">
        <v>0.29449375646154768</v>
      </c>
      <c r="D7142" s="29">
        <f>'Monte Carlo Inputs'!$C$6+'Monte Carlo Inputs'!$D$6*B7142</f>
        <v>6.6791818069902059E-2</v>
      </c>
      <c r="E7142" s="29">
        <f>'Monte Carlo Inputs'!$C$7+'Monte Carlo Inputs'!$D$7*C7142</f>
        <v>0.59336232379604492</v>
      </c>
      <c r="F7142" s="16">
        <f>'Monte Carlo Inputs'!$C$17*(1+$D7142)</f>
        <v>2591.3440052735996</v>
      </c>
      <c r="G7142" s="16">
        <f t="shared" ref="G7142:J7142" si="7136">F7142*(1+$D7142)</f>
        <v>2764.4245826303654</v>
      </c>
      <c r="H7142" s="16">
        <f t="shared" si="7136"/>
        <v>2949.0655264213779</v>
      </c>
      <c r="I7142" s="16">
        <f t="shared" si="7136"/>
        <v>3146.0389745383345</v>
      </c>
      <c r="J7142" s="16">
        <f t="shared" si="7136"/>
        <v>3356.1686373665202</v>
      </c>
      <c r="K7142" s="16">
        <f>F7142*$E7142*(1-'Monte Carlo Inputs'!$C$11)+F7142*'Monte Carlo Inputs'!$C$12-F7142*'Monte Carlo Inputs'!$C$13-'Monte Carlo Inputs'!$C$14*(F7142-'Monte Carlo Inputs'!$C$17)</f>
        <v>1196.0580112041318</v>
      </c>
      <c r="L7142" s="16">
        <f>G7142*$E7142*(1-'Monte Carlo Inputs'!$C$11)+G7142*'Monte Carlo Inputs'!$C$12-G7142*'Monte Carlo Inputs'!$C$13-'Monte Carlo Inputs'!$C$14*(G7142-F7142)</f>
        <v>1275.9449002895274</v>
      </c>
      <c r="M7142" s="16">
        <f>H7142*$E7142*(1-'Monte Carlo Inputs'!$C$11)+H7142*'Monte Carlo Inputs'!$C$12-H7142*'Monte Carlo Inputs'!$C$13-'Monte Carlo Inputs'!$C$14*(H7142-G7142)</f>
        <v>1361.1675799368847</v>
      </c>
      <c r="N7142" s="16">
        <f>I7142*$E7142*(1-'Monte Carlo Inputs'!$C$11)+I7142*'Monte Carlo Inputs'!$C$12-I7142*'Monte Carlo Inputs'!$C$13-'Monte Carlo Inputs'!$C$14*(I7142-H7142)</f>
        <v>1452.0824372986779</v>
      </c>
      <c r="O7142" s="16">
        <f>J7142*$E7142*(1-'Monte Carlo Inputs'!$C$11)+J7142*'Monte Carlo Inputs'!$C$12-J7142*'Monte Carlo Inputs'!$C$13-'Monte Carlo Inputs'!$C$14*(J7142-I7142)</f>
        <v>1549.0696632732313</v>
      </c>
    </row>
    <row r="7143" spans="1:15">
      <c r="A7143">
        <v>7139</v>
      </c>
      <c r="B7143" s="39">
        <v>1.2639704050861014</v>
      </c>
      <c r="C7143" s="39">
        <v>0.97532805782944876</v>
      </c>
      <c r="D7143" s="29">
        <f>'Monte Carlo Inputs'!$C$6+'Monte Carlo Inputs'!$D$6*B7143</f>
        <v>0.20819527250063835</v>
      </c>
      <c r="E7143" s="29">
        <f>'Monte Carlo Inputs'!$C$7+'Monte Carlo Inputs'!$D$7*C7143</f>
        <v>0.61773066438129098</v>
      </c>
      <c r="F7143" s="16">
        <f>'Monte Carlo Inputs'!$C$17*(1+$D7143)</f>
        <v>2934.8271364313014</v>
      </c>
      <c r="G7143" s="16">
        <f t="shared" ref="G7143:J7143" si="7137">F7143*(1+$D7143)</f>
        <v>3545.8442718428846</v>
      </c>
      <c r="H7143" s="16">
        <f t="shared" si="7137"/>
        <v>4284.0722862640414</v>
      </c>
      <c r="I7143" s="16">
        <f t="shared" si="7137"/>
        <v>5175.9958833152168</v>
      </c>
      <c r="J7143" s="16">
        <f t="shared" si="7137"/>
        <v>6253.6137567042106</v>
      </c>
      <c r="K7143" s="16">
        <f>F7143*$E7143*(1-'Monte Carlo Inputs'!$C$11)+F7143*'Monte Carlo Inputs'!$C$12-F7143*'Monte Carlo Inputs'!$C$13-'Monte Carlo Inputs'!$C$14*(F7143-'Monte Carlo Inputs'!$C$17)</f>
        <v>1410.882674874274</v>
      </c>
      <c r="L7143" s="16">
        <f>G7143*$E7143*(1-'Monte Carlo Inputs'!$C$11)+G7143*'Monte Carlo Inputs'!$C$12-G7143*'Monte Carlo Inputs'!$C$13-'Monte Carlo Inputs'!$C$14*(G7143-F7143)</f>
        <v>1704.6217778361529</v>
      </c>
      <c r="M7143" s="16">
        <f>H7143*$E7143*(1-'Monte Carlo Inputs'!$C$11)+H7143*'Monte Carlo Inputs'!$C$12-H7143*'Monte Carlo Inputs'!$C$13-'Monte Carlo Inputs'!$C$14*(H7143-G7143)</f>
        <v>2059.5159733832734</v>
      </c>
      <c r="N7143" s="16">
        <f>I7143*$E7143*(1-'Monte Carlo Inputs'!$C$11)+I7143*'Monte Carlo Inputs'!$C$12-I7143*'Monte Carlo Inputs'!$C$13-'Monte Carlo Inputs'!$C$14*(I7143-H7143)</f>
        <v>2488.297462681222</v>
      </c>
      <c r="O7143" s="16">
        <f>J7143*$E7143*(1-'Monte Carlo Inputs'!$C$11)+J7143*'Monte Carlo Inputs'!$C$12-J7143*'Monte Carlo Inputs'!$C$13-'Monte Carlo Inputs'!$C$14*(J7143-I7143)</f>
        <v>3006.3492309867856</v>
      </c>
    </row>
    <row r="7144" spans="1:15">
      <c r="A7144">
        <v>7140</v>
      </c>
      <c r="B7144" s="39">
        <v>0.65835491422589909</v>
      </c>
      <c r="C7144" s="39">
        <v>-0.26805662514206885</v>
      </c>
      <c r="D7144" s="29">
        <f>'Monte Carlo Inputs'!$C$6+'Monte Carlo Inputs'!$D$6*B7144</f>
        <v>0.16896092900514262</v>
      </c>
      <c r="E7144" s="29">
        <f>'Monte Carlo Inputs'!$C$7+'Monte Carlo Inputs'!$D$7*C7144</f>
        <v>0.57322758724159295</v>
      </c>
      <c r="F7144" s="16">
        <f>'Monte Carlo Inputs'!$C$17*(1+$D7144)</f>
        <v>2839.5229926463921</v>
      </c>
      <c r="G7144" s="16">
        <f t="shared" ref="G7144:J7144" si="7138">F7144*(1+$D7144)</f>
        <v>3319.2914354153891</v>
      </c>
      <c r="H7144" s="16">
        <f t="shared" si="7138"/>
        <v>3880.1219999819864</v>
      </c>
      <c r="I7144" s="16">
        <f t="shared" si="7138"/>
        <v>4535.7110177522345</v>
      </c>
      <c r="J7144" s="16">
        <f t="shared" si="7138"/>
        <v>5302.0689650105132</v>
      </c>
      <c r="K7144" s="16">
        <f>F7144*$E7144*(1-'Monte Carlo Inputs'!$C$11)+F7144*'Monte Carlo Inputs'!$C$12-F7144*'Monte Carlo Inputs'!$C$13-'Monte Carlo Inputs'!$C$14*(F7144-'Monte Carlo Inputs'!$C$17)</f>
        <v>1273.8243140646837</v>
      </c>
      <c r="L7144" s="16">
        <f>G7144*$E7144*(1-'Monte Carlo Inputs'!$C$11)+G7144*'Monte Carlo Inputs'!$C$12-G7144*'Monte Carlo Inputs'!$C$13-'Monte Carlo Inputs'!$C$14*(G7144-F7144)</f>
        <v>1489.0508535583913</v>
      </c>
      <c r="M7144" s="16">
        <f>H7144*$E7144*(1-'Monte Carlo Inputs'!$C$11)+H7144*'Monte Carlo Inputs'!$C$12-H7144*'Monte Carlo Inputs'!$C$13-'Monte Carlo Inputs'!$C$14*(H7144-G7144)</f>
        <v>1740.6422691115176</v>
      </c>
      <c r="N7144" s="16">
        <f>I7144*$E7144*(1-'Monte Carlo Inputs'!$C$11)+I7144*'Monte Carlo Inputs'!$C$12-I7144*'Monte Carlo Inputs'!$C$13-'Monte Carlo Inputs'!$C$14*(I7144-H7144)</f>
        <v>2034.7428039662186</v>
      </c>
      <c r="O7144" s="16">
        <f>J7144*$E7144*(1-'Monte Carlo Inputs'!$C$11)+J7144*'Monte Carlo Inputs'!$C$12-J7144*'Monte Carlo Inputs'!$C$13-'Monte Carlo Inputs'!$C$14*(J7144-I7144)</f>
        <v>2378.5348384108802</v>
      </c>
    </row>
    <row r="7145" spans="1:15">
      <c r="A7145">
        <v>7141</v>
      </c>
      <c r="B7145" s="39">
        <v>0.74326220761464568</v>
      </c>
      <c r="C7145" s="39">
        <v>0.85762051738193568</v>
      </c>
      <c r="D7145" s="29">
        <f>'Monte Carlo Inputs'!$C$6+'Monte Carlo Inputs'!$D$6*B7145</f>
        <v>0.17446158406493184</v>
      </c>
      <c r="E7145" s="29">
        <f>'Monte Carlo Inputs'!$C$7+'Monte Carlo Inputs'!$D$7*C7145</f>
        <v>0.61351769005065915</v>
      </c>
      <c r="F7145" s="16">
        <f>'Monte Carlo Inputs'!$C$17*(1+$D7145)</f>
        <v>2852.8846338521266</v>
      </c>
      <c r="G7145" s="16">
        <f t="shared" ref="G7145:J7145" si="7139">F7145*(1+$D7145)</f>
        <v>3350.6034062284721</v>
      </c>
      <c r="H7145" s="16">
        <f t="shared" si="7139"/>
        <v>3935.1549840524481</v>
      </c>
      <c r="I7145" s="16">
        <f t="shared" si="7139"/>
        <v>4621.68835611125</v>
      </c>
      <c r="J7145" s="16">
        <f t="shared" si="7139"/>
        <v>5427.9954277728702</v>
      </c>
      <c r="K7145" s="16">
        <f>F7145*$E7145*(1-'Monte Carlo Inputs'!$C$11)+F7145*'Monte Carlo Inputs'!$C$12-F7145*'Monte Carlo Inputs'!$C$13-'Monte Carlo Inputs'!$C$14*(F7145-'Monte Carlo Inputs'!$C$17)</f>
        <v>1361.8003796230616</v>
      </c>
      <c r="L7145" s="16">
        <f>G7145*$E7145*(1-'Monte Carlo Inputs'!$C$11)+G7145*'Monte Carlo Inputs'!$C$12-G7145*'Monte Carlo Inputs'!$C$13-'Monte Carlo Inputs'!$C$14*(G7145-F7145)</f>
        <v>1599.3822310323274</v>
      </c>
      <c r="M7145" s="16">
        <f>H7145*$E7145*(1-'Monte Carlo Inputs'!$C$11)+H7145*'Monte Carlo Inputs'!$C$12-H7145*'Monte Carlo Inputs'!$C$13-'Monte Carlo Inputs'!$C$14*(H7145-G7145)</f>
        <v>1878.4129885835321</v>
      </c>
      <c r="N7145" s="16">
        <f>I7145*$E7145*(1-'Monte Carlo Inputs'!$C$11)+I7145*'Monte Carlo Inputs'!$C$12-I7145*'Monte Carlo Inputs'!$C$13-'Monte Carlo Inputs'!$C$14*(I7145-H7145)</f>
        <v>2206.1238940999574</v>
      </c>
      <c r="O7145" s="16">
        <f>J7145*$E7145*(1-'Monte Carlo Inputs'!$C$11)+J7145*'Monte Carlo Inputs'!$C$12-J7145*'Monte Carlo Inputs'!$C$13-'Monte Carlo Inputs'!$C$14*(J7145-I7145)</f>
        <v>2591.0077633081323</v>
      </c>
    </row>
    <row r="7146" spans="1:15">
      <c r="A7146">
        <v>7142</v>
      </c>
      <c r="B7146" s="39">
        <v>-0.69473752277049394</v>
      </c>
      <c r="C7146" s="39">
        <v>0.42344405468969337</v>
      </c>
      <c r="D7146" s="29">
        <f>'Monte Carlo Inputs'!$C$6+'Monte Carlo Inputs'!$D$6*B7146</f>
        <v>8.1301854467816348E-2</v>
      </c>
      <c r="E7146" s="29">
        <f>'Monte Carlo Inputs'!$C$7+'Monte Carlo Inputs'!$D$7*C7146</f>
        <v>0.59797769758006125</v>
      </c>
      <c r="F7146" s="16">
        <f>'Monte Carlo Inputs'!$C$17*(1+$D7146)</f>
        <v>2626.5903346877731</v>
      </c>
      <c r="G7146" s="16">
        <f t="shared" ref="G7146:J7146" si="7140">F7146*(1+$D7146)</f>
        <v>2840.1369998251316</v>
      </c>
      <c r="H7146" s="16">
        <f t="shared" si="7140"/>
        <v>3071.0454048535748</v>
      </c>
      <c r="I7146" s="16">
        <f t="shared" si="7140"/>
        <v>3320.7270914230362</v>
      </c>
      <c r="J7146" s="16">
        <f t="shared" si="7140"/>
        <v>3590.7083621372471</v>
      </c>
      <c r="K7146" s="16">
        <f>F7146*$E7146*(1-'Monte Carlo Inputs'!$C$11)+F7146*'Monte Carlo Inputs'!$C$12-F7146*'Monte Carlo Inputs'!$C$13-'Monte Carlo Inputs'!$C$14*(F7146-'Monte Carlo Inputs'!$C$17)</f>
        <v>1221.506312816804</v>
      </c>
      <c r="L7146" s="16">
        <f>G7146*$E7146*(1-'Monte Carlo Inputs'!$C$11)+G7146*'Monte Carlo Inputs'!$C$12-G7146*'Monte Carlo Inputs'!$C$13-'Monte Carlo Inputs'!$C$14*(G7146-F7146)</f>
        <v>1320.8170412929549</v>
      </c>
      <c r="M7146" s="16">
        <f>H7146*$E7146*(1-'Monte Carlo Inputs'!$C$11)+H7146*'Monte Carlo Inputs'!$C$12-H7146*'Monte Carlo Inputs'!$C$13-'Monte Carlo Inputs'!$C$14*(H7146-G7146)</f>
        <v>1428.2019161627661</v>
      </c>
      <c r="N7146" s="16">
        <f>I7146*$E7146*(1-'Monte Carlo Inputs'!$C$11)+I7146*'Monte Carlo Inputs'!$C$12-I7146*'Monte Carlo Inputs'!$C$13-'Monte Carlo Inputs'!$C$14*(I7146-H7146)</f>
        <v>1544.3173805012875</v>
      </c>
      <c r="O7146" s="16">
        <f>J7146*$E7146*(1-'Monte Carlo Inputs'!$C$11)+J7146*'Monte Carlo Inputs'!$C$12-J7146*'Monte Carlo Inputs'!$C$13-'Monte Carlo Inputs'!$C$14*(J7146-I7146)</f>
        <v>1669.8732474229228</v>
      </c>
    </row>
    <row r="7147" spans="1:15">
      <c r="A7147">
        <v>7143</v>
      </c>
      <c r="B7147" s="39">
        <v>-1.9007285217485037</v>
      </c>
      <c r="C7147" s="39">
        <v>6.9264905694142176E-2</v>
      </c>
      <c r="D7147" s="29">
        <f>'Monte Carlo Inputs'!$C$6+'Monte Carlo Inputs'!$D$6*B7147</f>
        <v>3.1726358126390186E-3</v>
      </c>
      <c r="E7147" s="29">
        <f>'Monte Carlo Inputs'!$C$7+'Monte Carlo Inputs'!$D$7*C7147</f>
        <v>0.58530095947568594</v>
      </c>
      <c r="F7147" s="16">
        <f>'Monte Carlo Inputs'!$C$17*(1+$D7147)</f>
        <v>2436.8066496524816</v>
      </c>
      <c r="G7147" s="16">
        <f t="shared" ref="G7147:J7147" si="7141">F7147*(1+$D7147)</f>
        <v>2444.5377496976457</v>
      </c>
      <c r="H7147" s="16">
        <f t="shared" si="7141"/>
        <v>2452.2933777076842</v>
      </c>
      <c r="I7147" s="16">
        <f t="shared" si="7141"/>
        <v>2460.0736115008967</v>
      </c>
      <c r="J7147" s="16">
        <f t="shared" si="7141"/>
        <v>2467.8785291424724</v>
      </c>
      <c r="K7147" s="16">
        <f>F7147*$E7147*(1-'Monte Carlo Inputs'!$C$11)+F7147*'Monte Carlo Inputs'!$C$12-F7147*'Monte Carlo Inputs'!$C$13-'Monte Carlo Inputs'!$C$14*(F7147-'Monte Carlo Inputs'!$C$17)</f>
        <v>1108.3233890992155</v>
      </c>
      <c r="L7147" s="16">
        <f>G7147*$E7147*(1-'Monte Carlo Inputs'!$C$11)+G7147*'Monte Carlo Inputs'!$C$12-G7147*'Monte Carlo Inputs'!$C$13-'Monte Carlo Inputs'!$C$14*(G7147-F7147)</f>
        <v>1111.839695575457</v>
      </c>
      <c r="M7147" s="16">
        <f>H7147*$E7147*(1-'Monte Carlo Inputs'!$C$11)+H7147*'Monte Carlo Inputs'!$C$12-H7147*'Monte Carlo Inputs'!$C$13-'Monte Carlo Inputs'!$C$14*(H7147-G7147)</f>
        <v>1115.3671580115531</v>
      </c>
      <c r="N7147" s="16">
        <f>I7147*$E7147*(1-'Monte Carlo Inputs'!$C$11)+I7147*'Monte Carlo Inputs'!$C$12-I7147*'Monte Carlo Inputs'!$C$13-'Monte Carlo Inputs'!$C$14*(I7147-H7147)</f>
        <v>1118.9058118013022</v>
      </c>
      <c r="O7147" s="16">
        <f>J7147*$E7147*(1-'Monte Carlo Inputs'!$C$11)+J7147*'Monte Carlo Inputs'!$C$12-J7147*'Monte Carlo Inputs'!$C$13-'Monte Carlo Inputs'!$C$14*(J7147-I7147)</f>
        <v>1122.4556924507924</v>
      </c>
    </row>
    <row r="7148" spans="1:15">
      <c r="A7148">
        <v>7144</v>
      </c>
      <c r="B7148" s="39">
        <v>1.160802654528214</v>
      </c>
      <c r="C7148" s="39">
        <v>0.99779109760968965</v>
      </c>
      <c r="D7148" s="29">
        <f>'Monte Carlo Inputs'!$C$6+'Monte Carlo Inputs'!$D$6*B7148</f>
        <v>0.20151162747482093</v>
      </c>
      <c r="E7148" s="29">
        <f>'Monte Carlo Inputs'!$C$7+'Monte Carlo Inputs'!$D$7*C7148</f>
        <v>0.61853465883757064</v>
      </c>
      <c r="F7148" s="16">
        <f>'Monte Carlo Inputs'!$C$17*(1+$D7148)</f>
        <v>2918.5918942990879</v>
      </c>
      <c r="G7148" s="16">
        <f t="shared" ref="G7148:J7148" si="7142">F7148*(1+$D7148)</f>
        <v>3506.7220968541178</v>
      </c>
      <c r="H7148" s="16">
        <f t="shared" si="7142"/>
        <v>4213.3673736931078</v>
      </c>
      <c r="I7148" s="16">
        <f t="shared" si="7142"/>
        <v>5062.4098903153181</v>
      </c>
      <c r="J7148" s="16">
        <f t="shared" si="7142"/>
        <v>6082.5443462573876</v>
      </c>
      <c r="K7148" s="16">
        <f>F7148*$E7148*(1-'Monte Carlo Inputs'!$C$11)+F7148*'Monte Carlo Inputs'!$C$12-F7148*'Monte Carlo Inputs'!$C$13-'Monte Carlo Inputs'!$C$14*(F7148-'Monte Carlo Inputs'!$C$17)</f>
        <v>1404.5222459062363</v>
      </c>
      <c r="L7148" s="16">
        <f>G7148*$E7148*(1-'Monte Carlo Inputs'!$C$11)+G7148*'Monte Carlo Inputs'!$C$12-G7148*'Monte Carlo Inputs'!$C$13-'Monte Carlo Inputs'!$C$14*(G7148-F7148)</f>
        <v>1687.5498095033929</v>
      </c>
      <c r="M7148" s="16">
        <f>H7148*$E7148*(1-'Monte Carlo Inputs'!$C$11)+H7148*'Monte Carlo Inputs'!$C$12-H7148*'Monte Carlo Inputs'!$C$13-'Monte Carlo Inputs'!$C$14*(H7148-G7148)</f>
        <v>2027.6107180612455</v>
      </c>
      <c r="N7148" s="16">
        <f>I7148*$E7148*(1-'Monte Carlo Inputs'!$C$11)+I7148*'Monte Carlo Inputs'!$C$12-I7148*'Monte Carlo Inputs'!$C$13-'Monte Carlo Inputs'!$C$14*(I7148-H7148)</f>
        <v>2436.1978537431573</v>
      </c>
      <c r="O7148" s="16">
        <f>J7148*$E7148*(1-'Monte Carlo Inputs'!$C$11)+J7148*'Monte Carlo Inputs'!$C$12-J7148*'Monte Carlo Inputs'!$C$13-'Monte Carlo Inputs'!$C$14*(J7148-I7148)</f>
        <v>2927.1200481016076</v>
      </c>
    </row>
    <row r="7149" spans="1:15">
      <c r="A7149">
        <v>7145</v>
      </c>
      <c r="B7149" s="39">
        <v>-0.27780538404915944</v>
      </c>
      <c r="C7149" s="39">
        <v>-0.67881812641350037</v>
      </c>
      <c r="D7149" s="29">
        <f>'Monte Carlo Inputs'!$C$6+'Monte Carlo Inputs'!$D$6*B7149</f>
        <v>0.10831248908957924</v>
      </c>
      <c r="E7149" s="29">
        <f>'Monte Carlo Inputs'!$C$7+'Monte Carlo Inputs'!$D$7*C7149</f>
        <v>0.55852566029376072</v>
      </c>
      <c r="F7149" s="16">
        <f>'Monte Carlo Inputs'!$C$17*(1+$D7149)</f>
        <v>2692.2018672474974</v>
      </c>
      <c r="G7149" s="16">
        <f t="shared" ref="G7149:J7149" si="7143">F7149*(1+$D7149)</f>
        <v>2983.800952620687</v>
      </c>
      <c r="H7149" s="16">
        <f t="shared" si="7143"/>
        <v>3306.9838607468914</v>
      </c>
      <c r="I7149" s="16">
        <f t="shared" si="7143"/>
        <v>3665.1715140834535</v>
      </c>
      <c r="J7149" s="16">
        <f t="shared" si="7143"/>
        <v>4062.1553637140541</v>
      </c>
      <c r="K7149" s="16">
        <f>F7149*$E7149*(1-'Monte Carlo Inputs'!$C$11)+F7149*'Monte Carlo Inputs'!$C$12-F7149*'Monte Carlo Inputs'!$C$13-'Monte Carlo Inputs'!$C$14*(F7149-'Monte Carlo Inputs'!$C$17)</f>
        <v>1177.458196888746</v>
      </c>
      <c r="L7149" s="16">
        <f>G7149*$E7149*(1-'Monte Carlo Inputs'!$C$11)+G7149*'Monte Carlo Inputs'!$C$12-G7149*'Monte Carlo Inputs'!$C$13-'Monte Carlo Inputs'!$C$14*(G7149-F7149)</f>
        <v>1304.9916249926944</v>
      </c>
      <c r="M7149" s="16">
        <f>H7149*$E7149*(1-'Monte Carlo Inputs'!$C$11)+H7149*'Monte Carlo Inputs'!$C$12-H7149*'Monte Carlo Inputs'!$C$13-'Monte Carlo Inputs'!$C$14*(H7149-G7149)</f>
        <v>1446.3385161367078</v>
      </c>
      <c r="N7149" s="16">
        <f>I7149*$E7149*(1-'Monte Carlo Inputs'!$C$11)+I7149*'Monte Carlo Inputs'!$C$12-I7149*'Monte Carlo Inputs'!$C$13-'Monte Carlo Inputs'!$C$14*(I7149-H7149)</f>
        <v>1602.9950408856027</v>
      </c>
      <c r="O7149" s="16">
        <f>J7149*$E7149*(1-'Monte Carlo Inputs'!$C$11)+J7149*'Monte Carlo Inputs'!$C$12-J7149*'Monte Carlo Inputs'!$C$13-'Monte Carlo Inputs'!$C$14*(J7149-I7149)</f>
        <v>1776.6194237621742</v>
      </c>
    </row>
    <row r="7150" spans="1:15">
      <c r="A7150">
        <v>7146</v>
      </c>
      <c r="B7150" s="39">
        <v>0.96682949155017317</v>
      </c>
      <c r="C7150" s="39">
        <v>1.43902859990231</v>
      </c>
      <c r="D7150" s="29">
        <f>'Monte Carlo Inputs'!$C$6+'Monte Carlo Inputs'!$D$6*B7150</f>
        <v>0.18894522218954896</v>
      </c>
      <c r="E7150" s="29">
        <f>'Monte Carlo Inputs'!$C$7+'Monte Carlo Inputs'!$D$7*C7150</f>
        <v>0.63432737920028892</v>
      </c>
      <c r="F7150" s="16">
        <f>'Monte Carlo Inputs'!$C$17*(1+$D7150)</f>
        <v>2888.0668392206335</v>
      </c>
      <c r="G7150" s="16">
        <f t="shared" ref="G7150:J7150" si="7144">F7150*(1+$D7150)</f>
        <v>3433.7532698554442</v>
      </c>
      <c r="H7150" s="16">
        <f t="shared" si="7144"/>
        <v>4082.5445443723711</v>
      </c>
      <c r="I7150" s="16">
        <f t="shared" si="7144"/>
        <v>4853.9218304075393</v>
      </c>
      <c r="J7150" s="16">
        <f t="shared" si="7144"/>
        <v>5771.0471691445937</v>
      </c>
      <c r="K7150" s="16">
        <f>F7150*$E7150*(1-'Monte Carlo Inputs'!$C$11)+F7150*'Monte Carlo Inputs'!$C$12-F7150*'Monte Carlo Inputs'!$C$13-'Monte Carlo Inputs'!$C$14*(F7150-'Monte Carlo Inputs'!$C$17)</f>
        <v>1421.8618558293579</v>
      </c>
      <c r="L7150" s="16">
        <f>G7150*$E7150*(1-'Monte Carlo Inputs'!$C$11)+G7150*'Monte Carlo Inputs'!$C$12-G7150*'Monte Carlo Inputs'!$C$13-'Monte Carlo Inputs'!$C$14*(G7150-F7150)</f>
        <v>1690.51586010188</v>
      </c>
      <c r="M7150" s="16">
        <f>H7150*$E7150*(1-'Monte Carlo Inputs'!$C$11)+H7150*'Monte Carlo Inputs'!$C$12-H7150*'Monte Carlo Inputs'!$C$13-'Monte Carlo Inputs'!$C$14*(H7150-G7150)</f>
        <v>2009.9307549037865</v>
      </c>
      <c r="N7150" s="16">
        <f>I7150*$E7150*(1-'Monte Carlo Inputs'!$C$11)+I7150*'Monte Carlo Inputs'!$C$12-I7150*'Monte Carlo Inputs'!$C$13-'Monte Carlo Inputs'!$C$14*(I7150-H7150)</f>
        <v>2389.6975679746902</v>
      </c>
      <c r="O7150" s="16">
        <f>J7150*$E7150*(1-'Monte Carlo Inputs'!$C$11)+J7150*'Monte Carlo Inputs'!$C$12-J7150*'Monte Carlo Inputs'!$C$13-'Monte Carlo Inputs'!$C$14*(J7150-I7150)</f>
        <v>2841.2195059214923</v>
      </c>
    </row>
    <row r="7151" spans="1:15">
      <c r="A7151">
        <v>7147</v>
      </c>
      <c r="B7151" s="39">
        <v>-0.77103714695277359</v>
      </c>
      <c r="C7151" s="39">
        <v>-1.2040217892733964</v>
      </c>
      <c r="D7151" s="29">
        <f>'Monte Carlo Inputs'!$C$6+'Monte Carlo Inputs'!$D$6*B7151</f>
        <v>7.6358840775262338E-2</v>
      </c>
      <c r="E7151" s="29">
        <f>'Monte Carlo Inputs'!$C$7+'Monte Carlo Inputs'!$D$7*C7151</f>
        <v>0.53972763306823046</v>
      </c>
      <c r="F7151" s="16">
        <f>'Monte Carlo Inputs'!$C$17*(1+$D7151)</f>
        <v>2614.58326012719</v>
      </c>
      <c r="G7151" s="16">
        <f t="shared" ref="G7151:J7151" si="7145">F7151*(1+$D7151)</f>
        <v>2814.2298069809081</v>
      </c>
      <c r="H7151" s="16">
        <f t="shared" si="7145"/>
        <v>3029.12113271716</v>
      </c>
      <c r="I7151" s="16">
        <f t="shared" si="7145"/>
        <v>3260.4213109792918</v>
      </c>
      <c r="J7151" s="16">
        <f t="shared" si="7145"/>
        <v>3509.3833027246314</v>
      </c>
      <c r="K7151" s="16">
        <f>F7151*$E7151*(1-'Monte Carlo Inputs'!$C$11)+F7151*'Monte Carlo Inputs'!$C$12-F7151*'Monte Carlo Inputs'!$C$13-'Monte Carlo Inputs'!$C$14*(F7151-'Monte Carlo Inputs'!$C$17)</f>
        <v>1107.3639047427453</v>
      </c>
      <c r="L7151" s="16">
        <f>G7151*$E7151*(1-'Monte Carlo Inputs'!$C$11)+G7151*'Monte Carlo Inputs'!$C$12-G7151*'Monte Carlo Inputs'!$C$13-'Monte Carlo Inputs'!$C$14*(G7151-F7151)</f>
        <v>1191.9209288252691</v>
      </c>
      <c r="M7151" s="16">
        <f>H7151*$E7151*(1-'Monte Carlo Inputs'!$C$11)+H7151*'Monte Carlo Inputs'!$C$12-H7151*'Monte Carlo Inputs'!$C$13-'Monte Carlo Inputs'!$C$14*(H7151-G7151)</f>
        <v>1282.9346292461403</v>
      </c>
      <c r="N7151" s="16">
        <f>I7151*$E7151*(1-'Monte Carlo Inputs'!$C$11)+I7151*'Monte Carlo Inputs'!$C$12-I7151*'Monte Carlo Inputs'!$C$13-'Monte Carlo Inputs'!$C$14*(I7151-H7151)</f>
        <v>1380.8980303258168</v>
      </c>
      <c r="O7151" s="16">
        <f>J7151*$E7151*(1-'Monte Carlo Inputs'!$C$11)+J7151*'Monte Carlo Inputs'!$C$12-J7151*'Monte Carlo Inputs'!$C$13-'Monte Carlo Inputs'!$C$14*(J7151-I7151)</f>
        <v>1486.341803150339</v>
      </c>
    </row>
    <row r="7152" spans="1:15">
      <c r="A7152">
        <v>7148</v>
      </c>
      <c r="B7152" s="39">
        <v>-0.76200114855120649</v>
      </c>
      <c r="C7152" s="39">
        <v>-2.4542460100804604</v>
      </c>
      <c r="D7152" s="29">
        <f>'Monte Carlo Inputs'!$C$6+'Monte Carlo Inputs'!$D$6*B7152</f>
        <v>7.6944231126833892E-2</v>
      </c>
      <c r="E7152" s="29">
        <f>'Monte Carlo Inputs'!$C$7+'Monte Carlo Inputs'!$D$7*C7152</f>
        <v>0.4949797560013145</v>
      </c>
      <c r="F7152" s="16">
        <f>'Monte Carlo Inputs'!$C$17*(1+$D7152)</f>
        <v>2616.0052318301923</v>
      </c>
      <c r="G7152" s="16">
        <f t="shared" ref="G7152:J7152" si="7146">F7152*(1+$D7152)</f>
        <v>2817.291743017141</v>
      </c>
      <c r="H7152" s="16">
        <f t="shared" si="7146"/>
        <v>3034.0660900435723</v>
      </c>
      <c r="I7152" s="16">
        <f t="shared" si="7146"/>
        <v>3267.519972529974</v>
      </c>
      <c r="J7152" s="16">
        <f t="shared" si="7146"/>
        <v>3518.9367845078659</v>
      </c>
      <c r="K7152" s="16">
        <f>F7152*$E7152*(1-'Monte Carlo Inputs'!$C$11)+F7152*'Monte Carlo Inputs'!$C$12-F7152*'Monte Carlo Inputs'!$C$13-'Monte Carlo Inputs'!$C$14*(F7152-'Monte Carlo Inputs'!$C$17)</f>
        <v>1024.6910770109905</v>
      </c>
      <c r="L7152" s="16">
        <f>G7152*$E7152*(1-'Monte Carlo Inputs'!$C$11)+G7152*'Monte Carlo Inputs'!$C$12-G7152*'Monte Carlo Inputs'!$C$13-'Monte Carlo Inputs'!$C$14*(G7152-F7152)</f>
        <v>1103.5351440741283</v>
      </c>
      <c r="M7152" s="16">
        <f>H7152*$E7152*(1-'Monte Carlo Inputs'!$C$11)+H7152*'Monte Carlo Inputs'!$C$12-H7152*'Monte Carlo Inputs'!$C$13-'Monte Carlo Inputs'!$C$14*(H7152-G7152)</f>
        <v>1188.4458072563518</v>
      </c>
      <c r="N7152" s="16">
        <f>I7152*$E7152*(1-'Monte Carlo Inputs'!$C$11)+I7152*'Monte Carlo Inputs'!$C$12-I7152*'Monte Carlo Inputs'!$C$13-'Monte Carlo Inputs'!$C$14*(I7152-H7152)</f>
        <v>1279.8898561316014</v>
      </c>
      <c r="O7152" s="16">
        <f>J7152*$E7152*(1-'Monte Carlo Inputs'!$C$11)+J7152*'Monte Carlo Inputs'!$C$12-J7152*'Monte Carlo Inputs'!$C$13-'Monte Carlo Inputs'!$C$14*(J7152-I7152)</f>
        <v>1378.3699970386813</v>
      </c>
    </row>
    <row r="7153" spans="1:15">
      <c r="A7153">
        <v>7149</v>
      </c>
      <c r="B7153" s="39">
        <v>1.4068042787430779</v>
      </c>
      <c r="C7153" s="39">
        <v>0.53512412190236769</v>
      </c>
      <c r="D7153" s="29">
        <f>'Monte Carlo Inputs'!$C$6+'Monte Carlo Inputs'!$D$6*B7153</f>
        <v>0.21744865743947184</v>
      </c>
      <c r="E7153" s="29">
        <f>'Monte Carlo Inputs'!$C$7+'Monte Carlo Inputs'!$D$7*C7153</f>
        <v>0.60197493730337404</v>
      </c>
      <c r="F7153" s="16">
        <f>'Monte Carlo Inputs'!$C$17*(1+$D7153)</f>
        <v>2957.3045337862213</v>
      </c>
      <c r="G7153" s="16">
        <f t="shared" ref="G7153:J7153" si="7147">F7153*(1+$D7153)</f>
        <v>3600.3664342976986</v>
      </c>
      <c r="H7153" s="16">
        <f t="shared" si="7147"/>
        <v>4383.2612817258714</v>
      </c>
      <c r="I7153" s="16">
        <f t="shared" si="7147"/>
        <v>5336.3955626435809</v>
      </c>
      <c r="J7153" s="16">
        <f t="shared" si="7147"/>
        <v>6496.7876133063828</v>
      </c>
      <c r="K7153" s="16">
        <f>F7153*$E7153*(1-'Monte Carlo Inputs'!$C$11)+F7153*'Monte Carlo Inputs'!$C$12-F7153*'Monte Carlo Inputs'!$C$13-'Monte Carlo Inputs'!$C$14*(F7153-'Monte Carlo Inputs'!$C$17)</f>
        <v>1388.8449031652776</v>
      </c>
      <c r="L7153" s="16">
        <f>G7153*$E7153*(1-'Monte Carlo Inputs'!$C$11)+G7153*'Monte Carlo Inputs'!$C$12-G7153*'Monte Carlo Inputs'!$C$13-'Monte Carlo Inputs'!$C$14*(G7153-F7153)</f>
        <v>1690.8473627502203</v>
      </c>
      <c r="M7153" s="16">
        <f>H7153*$E7153*(1-'Monte Carlo Inputs'!$C$11)+H7153*'Monte Carlo Inputs'!$C$12-H7153*'Monte Carlo Inputs'!$C$13-'Monte Carlo Inputs'!$C$14*(H7153-G7153)</f>
        <v>2058.5198517153276</v>
      </c>
      <c r="N7153" s="16">
        <f>I7153*$E7153*(1-'Monte Carlo Inputs'!$C$11)+I7153*'Monte Carlo Inputs'!$C$12-I7153*'Monte Carlo Inputs'!$C$13-'Monte Carlo Inputs'!$C$14*(I7153-H7153)</f>
        <v>2506.142229783326</v>
      </c>
      <c r="O7153" s="16">
        <f>J7153*$E7153*(1-'Monte Carlo Inputs'!$C$11)+J7153*'Monte Carlo Inputs'!$C$12-J7153*'Monte Carlo Inputs'!$C$13-'Monte Carlo Inputs'!$C$14*(J7153-I7153)</f>
        <v>3051.0994930020743</v>
      </c>
    </row>
    <row r="7154" spans="1:15">
      <c r="A7154">
        <v>7150</v>
      </c>
      <c r="B7154" s="39">
        <v>-1.1365255762233828</v>
      </c>
      <c r="C7154" s="39">
        <v>1.3826126405233601</v>
      </c>
      <c r="D7154" s="29">
        <f>'Monte Carlo Inputs'!$C$6+'Monte Carlo Inputs'!$D$6*B7154</f>
        <v>5.2680948128783781E-2</v>
      </c>
      <c r="E7154" s="29">
        <f>'Monte Carlo Inputs'!$C$7+'Monte Carlo Inputs'!$D$7*C7154</f>
        <v>0.63230814587166906</v>
      </c>
      <c r="F7154" s="16">
        <f>'Monte Carlo Inputs'!$C$17*(1+$D7154)</f>
        <v>2557.0672910996291</v>
      </c>
      <c r="G7154" s="16">
        <f t="shared" ref="G7154:J7154" si="7148">F7154*(1+$D7154)</f>
        <v>2691.7760204238584</v>
      </c>
      <c r="H7154" s="16">
        <f t="shared" si="7148"/>
        <v>2833.5813333301116</v>
      </c>
      <c r="I7154" s="16">
        <f t="shared" si="7148"/>
        <v>2982.8570845699651</v>
      </c>
      <c r="J7154" s="16">
        <f t="shared" si="7148"/>
        <v>3139.9968239177706</v>
      </c>
      <c r="K7154" s="16">
        <f>F7154*$E7154*(1-'Monte Carlo Inputs'!$C$11)+F7154*'Monte Carlo Inputs'!$C$12-F7154*'Monte Carlo Inputs'!$C$13-'Monte Carlo Inputs'!$C$14*(F7154-'Monte Carlo Inputs'!$C$17)</f>
        <v>1250.5621535231955</v>
      </c>
      <c r="L7154" s="16">
        <f>G7154*$E7154*(1-'Monte Carlo Inputs'!$C$11)+G7154*'Monte Carlo Inputs'!$C$12-G7154*'Monte Carlo Inputs'!$C$13-'Monte Carlo Inputs'!$C$14*(G7154-F7154)</f>
        <v>1316.4429534647713</v>
      </c>
      <c r="M7154" s="16">
        <f>H7154*$E7154*(1-'Monte Carlo Inputs'!$C$11)+H7154*'Monte Carlo Inputs'!$C$12-H7154*'Monte Carlo Inputs'!$C$13-'Monte Carlo Inputs'!$C$14*(H7154-G7154)</f>
        <v>1385.7944164107514</v>
      </c>
      <c r="N7154" s="16">
        <f>I7154*$E7154*(1-'Monte Carlo Inputs'!$C$11)+I7154*'Monte Carlo Inputs'!$C$12-I7154*'Monte Carlo Inputs'!$C$13-'Monte Carlo Inputs'!$C$14*(I7154-H7154)</f>
        <v>1458.7993801788446</v>
      </c>
      <c r="O7154" s="16">
        <f>J7154*$E7154*(1-'Monte Carlo Inputs'!$C$11)+J7154*'Monte Carlo Inputs'!$C$12-J7154*'Monte Carlo Inputs'!$C$13-'Monte Carlo Inputs'!$C$14*(J7154-I7154)</f>
        <v>1535.6503146563482</v>
      </c>
    </row>
    <row r="7155" spans="1:15">
      <c r="A7155">
        <v>7151</v>
      </c>
      <c r="B7155" s="39">
        <v>-6.8798296270069198E-2</v>
      </c>
      <c r="C7155" s="39">
        <v>0.25975055053186064</v>
      </c>
      <c r="D7155" s="29">
        <f>'Monte Carlo Inputs'!$C$6+'Monte Carlo Inputs'!$D$6*B7155</f>
        <v>0.12185285587126543</v>
      </c>
      <c r="E7155" s="29">
        <f>'Monte Carlo Inputs'!$C$7+'Monte Carlo Inputs'!$D$7*C7155</f>
        <v>0.59211879908905396</v>
      </c>
      <c r="F7155" s="16">
        <f>'Monte Carlo Inputs'!$C$17*(1+$D7155)</f>
        <v>2725.0927721968915</v>
      </c>
      <c r="G7155" s="16">
        <f t="shared" ref="G7155:J7155" si="7149">F7155*(1+$D7155)</f>
        <v>3057.1531090032267</v>
      </c>
      <c r="H7155" s="16">
        <f t="shared" si="7149"/>
        <v>3429.675946170988</v>
      </c>
      <c r="I7155" s="16">
        <f t="shared" si="7149"/>
        <v>3847.5917549249075</v>
      </c>
      <c r="J7155" s="16">
        <f t="shared" si="7149"/>
        <v>4316.4317984892414</v>
      </c>
      <c r="K7155" s="16">
        <f>F7155*$E7155*(1-'Monte Carlo Inputs'!$C$11)+F7155*'Monte Carlo Inputs'!$C$12-F7155*'Monte Carlo Inputs'!$C$13-'Monte Carlo Inputs'!$C$14*(F7155-'Monte Carlo Inputs'!$C$17)</f>
        <v>1257.4813500780226</v>
      </c>
      <c r="L7155" s="16">
        <f>G7155*$E7155*(1-'Monte Carlo Inputs'!$C$11)+G7155*'Monte Carlo Inputs'!$C$12-G7155*'Monte Carlo Inputs'!$C$13-'Monte Carlo Inputs'!$C$14*(G7155-F7155)</f>
        <v>1410.7090437898844</v>
      </c>
      <c r="M7155" s="16">
        <f>H7155*$E7155*(1-'Monte Carlo Inputs'!$C$11)+H7155*'Monte Carlo Inputs'!$C$12-H7155*'Monte Carlo Inputs'!$C$13-'Monte Carlo Inputs'!$C$14*(H7155-G7155)</f>
        <v>1582.6079695791041</v>
      </c>
      <c r="N7155" s="16">
        <f>I7155*$E7155*(1-'Monte Carlo Inputs'!$C$11)+I7155*'Monte Carlo Inputs'!$C$12-I7155*'Monte Carlo Inputs'!$C$13-'Monte Carlo Inputs'!$C$14*(I7155-H7155)</f>
        <v>1775.4532703969426</v>
      </c>
      <c r="O7155" s="16">
        <f>J7155*$E7155*(1-'Monte Carlo Inputs'!$C$11)+J7155*'Monte Carlo Inputs'!$C$12-J7155*'Monte Carlo Inputs'!$C$13-'Monte Carlo Inputs'!$C$14*(J7155-I7155)</f>
        <v>1991.7973218607883</v>
      </c>
    </row>
    <row r="7156" spans="1:15">
      <c r="A7156">
        <v>7152</v>
      </c>
      <c r="B7156" s="39">
        <v>-2.0669276613576759</v>
      </c>
      <c r="C7156" s="39">
        <v>-0.16940960300827504</v>
      </c>
      <c r="D7156" s="29">
        <f>'Monte Carlo Inputs'!$C$6+'Monte Carlo Inputs'!$D$6*B7156</f>
        <v>-7.5944502848784845E-3</v>
      </c>
      <c r="E7156" s="29">
        <f>'Monte Carlo Inputs'!$C$7+'Monte Carlo Inputs'!$D$7*C7156</f>
        <v>0.57675834976082385</v>
      </c>
      <c r="F7156" s="16">
        <f>'Monte Carlo Inputs'!$C$17*(1+$D7156)</f>
        <v>2410.652320813002</v>
      </c>
      <c r="G7156" s="16">
        <f t="shared" ref="G7156:J7156" si="7150">F7156*(1+$D7156)</f>
        <v>2392.3447416084609</v>
      </c>
      <c r="H7156" s="16">
        <f t="shared" si="7150"/>
        <v>2374.1761984040249</v>
      </c>
      <c r="I7156" s="16">
        <f t="shared" si="7150"/>
        <v>2356.1456352977038</v>
      </c>
      <c r="J7156" s="16">
        <f t="shared" si="7150"/>
        <v>2338.2520044065018</v>
      </c>
      <c r="K7156" s="16">
        <f>F7156*$E7156*(1-'Monte Carlo Inputs'!$C$11)+F7156*'Monte Carlo Inputs'!$C$12-F7156*'Monte Carlo Inputs'!$C$13-'Monte Carlo Inputs'!$C$14*(F7156-'Monte Carlo Inputs'!$C$17)</f>
        <v>1081.337054255001</v>
      </c>
      <c r="L7156" s="16">
        <f>G7156*$E7156*(1-'Monte Carlo Inputs'!$C$11)+G7156*'Monte Carlo Inputs'!$C$12-G7156*'Monte Carlo Inputs'!$C$13-'Monte Carlo Inputs'!$C$14*(G7156-F7156)</f>
        <v>1073.1248937552646</v>
      </c>
      <c r="M7156" s="16">
        <f>H7156*$E7156*(1-'Monte Carlo Inputs'!$C$11)+H7156*'Monte Carlo Inputs'!$C$12-H7156*'Monte Carlo Inputs'!$C$13-'Monte Carlo Inputs'!$C$14*(H7156-G7156)</f>
        <v>1064.9751001001746</v>
      </c>
      <c r="N7156" s="16">
        <f>I7156*$E7156*(1-'Monte Carlo Inputs'!$C$11)+I7156*'Monte Carlo Inputs'!$C$12-I7156*'Monte Carlo Inputs'!$C$13-'Monte Carlo Inputs'!$C$14*(I7156-H7156)</f>
        <v>1056.8871996478304</v>
      </c>
      <c r="O7156" s="16">
        <f>J7156*$E7156*(1-'Monte Carlo Inputs'!$C$11)+J7156*'Monte Carlo Inputs'!$C$12-J7156*'Monte Carlo Inputs'!$C$13-'Monte Carlo Inputs'!$C$14*(J7156-I7156)</f>
        <v>1048.8607223533802</v>
      </c>
    </row>
    <row r="7157" spans="1:15">
      <c r="A7157">
        <v>7153</v>
      </c>
      <c r="B7157" s="39">
        <v>0.65955736994354808</v>
      </c>
      <c r="C7157" s="39">
        <v>-0.3754395723333811</v>
      </c>
      <c r="D7157" s="29">
        <f>'Monte Carlo Inputs'!$C$6+'Monte Carlo Inputs'!$D$6*B7157</f>
        <v>0.16903882919325924</v>
      </c>
      <c r="E7157" s="29">
        <f>'Monte Carlo Inputs'!$C$7+'Monte Carlo Inputs'!$D$7*C7157</f>
        <v>0.56938414952855765</v>
      </c>
      <c r="F7157" s="16">
        <f>'Monte Carlo Inputs'!$C$17*(1+$D7157)</f>
        <v>2839.7122199933465</v>
      </c>
      <c r="G7157" s="16">
        <f t="shared" ref="G7157:J7157" si="7151">F7157*(1+$D7157)</f>
        <v>3319.7338489068125</v>
      </c>
      <c r="H7157" s="16">
        <f t="shared" si="7151"/>
        <v>3880.8977719592522</v>
      </c>
      <c r="I7157" s="16">
        <f t="shared" si="7151"/>
        <v>4536.9201875499721</v>
      </c>
      <c r="J7157" s="16">
        <f t="shared" si="7151"/>
        <v>5303.8358641966815</v>
      </c>
      <c r="K7157" s="16">
        <f>F7157*$E7157*(1-'Monte Carlo Inputs'!$C$11)+F7157*'Monte Carlo Inputs'!$C$12-F7157*'Monte Carlo Inputs'!$C$13-'Monte Carlo Inputs'!$C$14*(F7157-'Monte Carlo Inputs'!$C$17)</f>
        <v>1266.1456247363092</v>
      </c>
      <c r="L7157" s="16">
        <f>G7157*$E7157*(1-'Monte Carlo Inputs'!$C$11)+G7157*'Monte Carlo Inputs'!$C$12-G7157*'Monte Carlo Inputs'!$C$13-'Monte Carlo Inputs'!$C$14*(G7157-F7157)</f>
        <v>1480.1733987299026</v>
      </c>
      <c r="M7157" s="16">
        <f>H7157*$E7157*(1-'Monte Carlo Inputs'!$C$11)+H7157*'Monte Carlo Inputs'!$C$12-H7157*'Monte Carlo Inputs'!$C$13-'Monte Carlo Inputs'!$C$14*(H7157-G7157)</f>
        <v>1730.3801770542125</v>
      </c>
      <c r="N7157" s="16">
        <f>I7157*$E7157*(1-'Monte Carlo Inputs'!$C$11)+I7157*'Monte Carlo Inputs'!$C$12-I7157*'Monte Carlo Inputs'!$C$13-'Monte Carlo Inputs'!$C$14*(I7157-H7157)</f>
        <v>2022.881616242681</v>
      </c>
      <c r="O7157" s="16">
        <f>J7157*$E7157*(1-'Monte Carlo Inputs'!$C$11)+J7157*'Monte Carlo Inputs'!$C$12-J7157*'Monte Carlo Inputs'!$C$13-'Monte Carlo Inputs'!$C$14*(J7157-I7157)</f>
        <v>2364.8271562489117</v>
      </c>
    </row>
    <row r="7158" spans="1:15">
      <c r="A7158">
        <v>7154</v>
      </c>
      <c r="B7158" s="39">
        <v>-2.5152841595475595</v>
      </c>
      <c r="C7158" s="39">
        <v>-1.0009094993600078</v>
      </c>
      <c r="D7158" s="29">
        <f>'Monte Carlo Inputs'!$C$6+'Monte Carlo Inputs'!$D$6*B7158</f>
        <v>-3.6640888369600666E-2</v>
      </c>
      <c r="E7158" s="29">
        <f>'Monte Carlo Inputs'!$C$7+'Monte Carlo Inputs'!$D$7*C7158</f>
        <v>0.54699740406495367</v>
      </c>
      <c r="F7158" s="16">
        <f>'Monte Carlo Inputs'!$C$17*(1+$D7158)</f>
        <v>2340.0956180614035</v>
      </c>
      <c r="G7158" s="16">
        <f t="shared" ref="G7158:J7158" si="7152">F7158*(1+$D7158)</f>
        <v>2254.3524357458241</v>
      </c>
      <c r="H7158" s="16">
        <f t="shared" si="7152"/>
        <v>2171.7509598019242</v>
      </c>
      <c r="I7158" s="16">
        <f t="shared" si="7152"/>
        <v>2092.1760753172489</v>
      </c>
      <c r="J7158" s="16">
        <f t="shared" si="7152"/>
        <v>2015.5168852920003</v>
      </c>
      <c r="K7158" s="16">
        <f>F7158*$E7158*(1-'Monte Carlo Inputs'!$C$11)+F7158*'Monte Carlo Inputs'!$C$12-F7158*'Monte Carlo Inputs'!$C$13-'Monte Carlo Inputs'!$C$14*(F7158-'Monte Carlo Inputs'!$C$17)</f>
        <v>998.93946688951689</v>
      </c>
      <c r="L7158" s="16">
        <f>G7158*$E7158*(1-'Monte Carlo Inputs'!$C$11)+G7158*'Monte Carlo Inputs'!$C$12-G7158*'Monte Carlo Inputs'!$C$13-'Monte Carlo Inputs'!$C$14*(G7158-F7158)</f>
        <v>962.33743739522981</v>
      </c>
      <c r="M7158" s="16">
        <f>H7158*$E7158*(1-'Monte Carlo Inputs'!$C$11)+H7158*'Monte Carlo Inputs'!$C$12-H7158*'Monte Carlo Inputs'!$C$13-'Monte Carlo Inputs'!$C$14*(H7158-G7158)</f>
        <v>927.07653877774385</v>
      </c>
      <c r="N7158" s="16">
        <f>I7158*$E7158*(1-'Monte Carlo Inputs'!$C$11)+I7158*'Monte Carlo Inputs'!$C$12-I7158*'Monte Carlo Inputs'!$C$13-'Monte Carlo Inputs'!$C$14*(I7158-H7158)</f>
        <v>893.1076308103128</v>
      </c>
      <c r="O7158" s="16">
        <f>J7158*$E7158*(1-'Monte Carlo Inputs'!$C$11)+J7158*'Monte Carlo Inputs'!$C$12-J7158*'Monte Carlo Inputs'!$C$13-'Monte Carlo Inputs'!$C$14*(J7158-I7158)</f>
        <v>860.38337380775363</v>
      </c>
    </row>
    <row r="7159" spans="1:15">
      <c r="A7159">
        <v>7155</v>
      </c>
      <c r="B7159" s="39">
        <v>-0.32831259857700923</v>
      </c>
      <c r="C7159" s="39">
        <v>-0.42550711441074668</v>
      </c>
      <c r="D7159" s="29">
        <f>'Monte Carlo Inputs'!$C$6+'Monte Carlo Inputs'!$D$6*B7159</f>
        <v>0.10504041723261319</v>
      </c>
      <c r="E7159" s="29">
        <f>'Monte Carlo Inputs'!$C$7+'Monte Carlo Inputs'!$D$7*C7159</f>
        <v>0.56759213799923836</v>
      </c>
      <c r="F7159" s="16">
        <f>'Monte Carlo Inputs'!$C$17*(1+$D7159)</f>
        <v>2684.2536774997411</v>
      </c>
      <c r="G7159" s="16">
        <f t="shared" ref="G7159:J7159" si="7153">F7159*(1+$D7159)</f>
        <v>2966.2088037424901</v>
      </c>
      <c r="H7159" s="16">
        <f t="shared" si="7153"/>
        <v>3277.7806140866514</v>
      </c>
      <c r="I7159" s="16">
        <f t="shared" si="7153"/>
        <v>3622.0800573872843</v>
      </c>
      <c r="J7159" s="16">
        <f t="shared" si="7153"/>
        <v>4002.5448578651722</v>
      </c>
      <c r="K7159" s="16">
        <f>F7159*$E7159*(1-'Monte Carlo Inputs'!$C$11)+F7159*'Monte Carlo Inputs'!$C$12-F7159*'Monte Carlo Inputs'!$C$13-'Monte Carlo Inputs'!$C$14*(F7159-'Monte Carlo Inputs'!$C$17)</f>
        <v>1191.1791264066651</v>
      </c>
      <c r="L7159" s="16">
        <f>G7159*$E7159*(1-'Monte Carlo Inputs'!$C$11)+G7159*'Monte Carlo Inputs'!$C$12-G7159*'Monte Carlo Inputs'!$C$13-'Monte Carlo Inputs'!$C$14*(G7159-F7159)</f>
        <v>1316.3010788432007</v>
      </c>
      <c r="M7159" s="16">
        <f>H7159*$E7159*(1-'Monte Carlo Inputs'!$C$11)+H7159*'Monte Carlo Inputs'!$C$12-H7159*'Monte Carlo Inputs'!$C$13-'Monte Carlo Inputs'!$C$14*(H7159-G7159)</f>
        <v>1454.5658933686291</v>
      </c>
      <c r="N7159" s="16">
        <f>I7159*$E7159*(1-'Monte Carlo Inputs'!$C$11)+I7159*'Monte Carlo Inputs'!$C$12-I7159*'Monte Carlo Inputs'!$C$13-'Monte Carlo Inputs'!$C$14*(I7159-H7159)</f>
        <v>1607.3541017003988</v>
      </c>
      <c r="O7159" s="16">
        <f>J7159*$E7159*(1-'Monte Carlo Inputs'!$C$11)+J7159*'Monte Carlo Inputs'!$C$12-J7159*'Monte Carlo Inputs'!$C$13-'Monte Carlo Inputs'!$C$14*(J7159-I7159)</f>
        <v>1776.1912471835608</v>
      </c>
    </row>
    <row r="7160" spans="1:15">
      <c r="A7160">
        <v>7156</v>
      </c>
      <c r="B7160" s="39">
        <v>1.7432831707600964</v>
      </c>
      <c r="C7160" s="39">
        <v>0.77363181281113569</v>
      </c>
      <c r="D7160" s="29">
        <f>'Monte Carlo Inputs'!$C$6+'Monte Carlo Inputs'!$D$6*B7160</f>
        <v>0.23924718906162107</v>
      </c>
      <c r="E7160" s="29">
        <f>'Monte Carlo Inputs'!$C$7+'Monte Carlo Inputs'!$D$7*C7160</f>
        <v>0.61051157629554609</v>
      </c>
      <c r="F7160" s="16">
        <f>'Monte Carlo Inputs'!$C$17*(1+$D7160)</f>
        <v>3010.2553469495842</v>
      </c>
      <c r="G7160" s="16">
        <f t="shared" ref="G7160:J7160" si="7154">F7160*(1+$D7160)</f>
        <v>3730.4504770649869</v>
      </c>
      <c r="H7160" s="16">
        <f t="shared" si="7154"/>
        <v>4622.9502676363682</v>
      </c>
      <c r="I7160" s="16">
        <f t="shared" si="7154"/>
        <v>5728.9781243400375</v>
      </c>
      <c r="J7160" s="16">
        <f t="shared" si="7154"/>
        <v>7099.6200367839092</v>
      </c>
      <c r="K7160" s="16">
        <f>F7160*$E7160*(1-'Monte Carlo Inputs'!$C$11)+F7160*'Monte Carlo Inputs'!$C$12-F7160*'Monte Carlo Inputs'!$C$13-'Monte Carlo Inputs'!$C$14*(F7160-'Monte Carlo Inputs'!$C$17)</f>
        <v>1432.7270227084525</v>
      </c>
      <c r="L7160" s="16">
        <f>G7160*$E7160*(1-'Monte Carlo Inputs'!$C$11)+G7160*'Monte Carlo Inputs'!$C$12-G7160*'Monte Carlo Inputs'!$C$13-'Monte Carlo Inputs'!$C$14*(G7160-F7160)</f>
        <v>1775.5029355840754</v>
      </c>
      <c r="M7160" s="16">
        <f>H7160*$E7160*(1-'Monte Carlo Inputs'!$C$11)+H7160*'Monte Carlo Inputs'!$C$12-H7160*'Monte Carlo Inputs'!$C$13-'Monte Carlo Inputs'!$C$14*(H7160-G7160)</f>
        <v>2200.2870220932218</v>
      </c>
      <c r="N7160" s="16">
        <f>I7160*$E7160*(1-'Monte Carlo Inputs'!$C$11)+I7160*'Monte Carlo Inputs'!$C$12-I7160*'Monte Carlo Inputs'!$C$13-'Monte Carlo Inputs'!$C$14*(I7160-H7160)</f>
        <v>2726.6995072577893</v>
      </c>
      <c r="O7160" s="16">
        <f>J7160*$E7160*(1-'Monte Carlo Inputs'!$C$11)+J7160*'Monte Carlo Inputs'!$C$12-J7160*'Monte Carlo Inputs'!$C$13-'Monte Carlo Inputs'!$C$14*(J7160-I7160)</f>
        <v>3379.0546997849233</v>
      </c>
    </row>
    <row r="7161" spans="1:15">
      <c r="A7161">
        <v>7157</v>
      </c>
      <c r="B7161" s="39">
        <v>-0.24085672037568387</v>
      </c>
      <c r="C7161" s="39">
        <v>0.63714287278128501</v>
      </c>
      <c r="D7161" s="29">
        <f>'Monte Carlo Inputs'!$C$6+'Monte Carlo Inputs'!$D$6*B7161</f>
        <v>0.1107061804401846</v>
      </c>
      <c r="E7161" s="29">
        <f>'Monte Carlo Inputs'!$C$7+'Monte Carlo Inputs'!$D$7*C7161</f>
        <v>0.60562638033805072</v>
      </c>
      <c r="F7161" s="16">
        <f>'Monte Carlo Inputs'!$C$17*(1+$D7161)</f>
        <v>2698.0163829072526</v>
      </c>
      <c r="G7161" s="16">
        <f t="shared" ref="G7161:J7161" si="7155">F7161*(1+$D7161)</f>
        <v>2996.7034714239571</v>
      </c>
      <c r="H7161" s="16">
        <f t="shared" si="7155"/>
        <v>3328.4570666571453</v>
      </c>
      <c r="I7161" s="16">
        <f t="shared" si="7155"/>
        <v>3696.9378352658987</v>
      </c>
      <c r="J7161" s="16">
        <f t="shared" si="7155"/>
        <v>4106.2117023329902</v>
      </c>
      <c r="K7161" s="16">
        <f>F7161*$E7161*(1-'Monte Carlo Inputs'!$C$11)+F7161*'Monte Carlo Inputs'!$C$12-F7161*'Monte Carlo Inputs'!$C$13-'Monte Carlo Inputs'!$C$14*(F7161-'Monte Carlo Inputs'!$C$17)</f>
        <v>1270.514819940345</v>
      </c>
      <c r="L7161" s="16">
        <f>G7161*$E7161*(1-'Monte Carlo Inputs'!$C$11)+G7161*'Monte Carlo Inputs'!$C$12-G7161*'Monte Carlo Inputs'!$C$13-'Monte Carlo Inputs'!$C$14*(G7161-F7161)</f>
        <v>1411.1686628485893</v>
      </c>
      <c r="M7161" s="16">
        <f>H7161*$E7161*(1-'Monte Carlo Inputs'!$C$11)+H7161*'Monte Carlo Inputs'!$C$12-H7161*'Monte Carlo Inputs'!$C$13-'Monte Carlo Inputs'!$C$14*(H7161-G7161)</f>
        <v>1567.3937554694392</v>
      </c>
      <c r="N7161" s="16">
        <f>I7161*$E7161*(1-'Monte Carlo Inputs'!$C$11)+I7161*'Monte Carlo Inputs'!$C$12-I7161*'Monte Carlo Inputs'!$C$13-'Monte Carlo Inputs'!$C$14*(I7161-H7161)</f>
        <v>1740.9139313832577</v>
      </c>
      <c r="O7161" s="16">
        <f>J7161*$E7161*(1-'Monte Carlo Inputs'!$C$11)+J7161*'Monte Carlo Inputs'!$C$12-J7161*'Monte Carlo Inputs'!$C$13-'Monte Carlo Inputs'!$C$14*(J7161-I7161)</f>
        <v>1933.643863201803</v>
      </c>
    </row>
    <row r="7162" spans="1:15">
      <c r="A7162">
        <v>7158</v>
      </c>
      <c r="B7162" s="39">
        <v>-0.96011047857465015</v>
      </c>
      <c r="C7162" s="39">
        <v>0.7829423915990773</v>
      </c>
      <c r="D7162" s="29">
        <f>'Monte Carlo Inputs'!$C$6+'Monte Carlo Inputs'!$D$6*B7162</f>
        <v>6.4109867374410434E-2</v>
      </c>
      <c r="E7162" s="29">
        <f>'Monte Carlo Inputs'!$C$7+'Monte Carlo Inputs'!$D$7*C7162</f>
        <v>0.61084481942753055</v>
      </c>
      <c r="F7162" s="16">
        <f>'Monte Carlo Inputs'!$C$17*(1+$D7162)</f>
        <v>2584.8292788391809</v>
      </c>
      <c r="G7162" s="16">
        <f t="shared" ref="G7162:J7162" si="7156">F7162*(1+$D7162)</f>
        <v>2750.5423410910539</v>
      </c>
      <c r="H7162" s="16">
        <f t="shared" si="7156"/>
        <v>2926.8792457861018</v>
      </c>
      <c r="I7162" s="16">
        <f t="shared" si="7156"/>
        <v>3114.5210860543634</v>
      </c>
      <c r="J7162" s="16">
        <f t="shared" si="7156"/>
        <v>3314.1926198161136</v>
      </c>
      <c r="K7162" s="16">
        <f>F7162*$E7162*(1-'Monte Carlo Inputs'!$C$11)+F7162*'Monte Carlo Inputs'!$C$12-F7162*'Monte Carlo Inputs'!$C$13-'Monte Carlo Inputs'!$C$14*(F7162-'Monte Carlo Inputs'!$C$17)</f>
        <v>1225.1041736031232</v>
      </c>
      <c r="L7162" s="16">
        <f>G7162*$E7162*(1-'Monte Carlo Inputs'!$C$11)+G7162*'Monte Carlo Inputs'!$C$12-G7162*'Monte Carlo Inputs'!$C$13-'Monte Carlo Inputs'!$C$14*(G7162-F7162)</f>
        <v>1303.6454396926563</v>
      </c>
      <c r="M7162" s="16">
        <f>H7162*$E7162*(1-'Monte Carlo Inputs'!$C$11)+H7162*'Monte Carlo Inputs'!$C$12-H7162*'Monte Carlo Inputs'!$C$13-'Monte Carlo Inputs'!$C$14*(H7162-G7162)</f>
        <v>1387.2219759346076</v>
      </c>
      <c r="N7162" s="16">
        <f>I7162*$E7162*(1-'Monte Carlo Inputs'!$C$11)+I7162*'Monte Carlo Inputs'!$C$12-I7162*'Monte Carlo Inputs'!$C$13-'Monte Carlo Inputs'!$C$14*(I7162-H7162)</f>
        <v>1476.1565928306429</v>
      </c>
      <c r="O7162" s="16">
        <f>J7162*$E7162*(1-'Monte Carlo Inputs'!$C$11)+J7162*'Monte Carlo Inputs'!$C$12-J7162*'Monte Carlo Inputs'!$C$13-'Monte Carlo Inputs'!$C$14*(J7162-I7162)</f>
        <v>1570.7927962208773</v>
      </c>
    </row>
    <row r="7163" spans="1:15">
      <c r="A7163">
        <v>7159</v>
      </c>
      <c r="B7163" s="39">
        <v>-0.56368280016321703</v>
      </c>
      <c r="C7163" s="39">
        <v>0.40325436266231501</v>
      </c>
      <c r="D7163" s="29">
        <f>'Monte Carlo Inputs'!$C$6+'Monte Carlo Inputs'!$D$6*B7163</f>
        <v>8.9792135976595869E-2</v>
      </c>
      <c r="E7163" s="29">
        <f>'Monte Carlo Inputs'!$C$7+'Monte Carlo Inputs'!$D$7*C7163</f>
        <v>0.59725507051699189</v>
      </c>
      <c r="F7163" s="16">
        <f>'Monte Carlo Inputs'!$C$17*(1+$D7163)</f>
        <v>2647.2140775007492</v>
      </c>
      <c r="G7163" s="16">
        <f t="shared" ref="G7163:J7163" si="7157">F7163*(1+$D7163)</f>
        <v>2884.9130839068553</v>
      </c>
      <c r="H7163" s="16">
        <f t="shared" si="7157"/>
        <v>3143.9555918176802</v>
      </c>
      <c r="I7163" s="16">
        <f t="shared" si="7157"/>
        <v>3426.2580798225522</v>
      </c>
      <c r="J7163" s="16">
        <f t="shared" si="7157"/>
        <v>3733.909111216889</v>
      </c>
      <c r="K7163" s="16">
        <f>F7163*$E7163*(1-'Monte Carlo Inputs'!$C$11)+F7163*'Monte Carlo Inputs'!$C$12-F7163*'Monte Carlo Inputs'!$C$13-'Monte Carlo Inputs'!$C$14*(F7163-'Monte Carlo Inputs'!$C$17)</f>
        <v>1230.0559955560614</v>
      </c>
      <c r="L7163" s="16">
        <f>G7163*$E7163*(1-'Monte Carlo Inputs'!$C$11)+G7163*'Monte Carlo Inputs'!$C$12-G7163*'Monte Carlo Inputs'!$C$13-'Monte Carlo Inputs'!$C$14*(G7163-F7163)</f>
        <v>1340.5053507678581</v>
      </c>
      <c r="M7163" s="16">
        <f>H7163*$E7163*(1-'Monte Carlo Inputs'!$C$11)+H7163*'Monte Carlo Inputs'!$C$12-H7163*'Monte Carlo Inputs'!$C$13-'Monte Carlo Inputs'!$C$14*(H7163-G7163)</f>
        <v>1460.8721895013603</v>
      </c>
      <c r="N7163" s="16">
        <f>I7163*$E7163*(1-'Monte Carlo Inputs'!$C$11)+I7163*'Monte Carlo Inputs'!$C$12-I7163*'Monte Carlo Inputs'!$C$13-'Monte Carlo Inputs'!$C$14*(I7163-H7163)</f>
        <v>1592.0470237854936</v>
      </c>
      <c r="O7163" s="16">
        <f>J7163*$E7163*(1-'Monte Carlo Inputs'!$C$11)+J7163*'Monte Carlo Inputs'!$C$12-J7163*'Monte Carlo Inputs'!$C$13-'Monte Carlo Inputs'!$C$14*(J7163-I7163)</f>
        <v>1735.0003266263755</v>
      </c>
    </row>
    <row r="7164" spans="1:15">
      <c r="A7164">
        <v>7160</v>
      </c>
      <c r="B7164" s="39">
        <v>2.2574153234139467</v>
      </c>
      <c r="C7164" s="39">
        <v>-0.12364323625925427</v>
      </c>
      <c r="D7164" s="29">
        <f>'Monte Carlo Inputs'!$C$6+'Monte Carlo Inputs'!$D$6*B7164</f>
        <v>0.27255485338613905</v>
      </c>
      <c r="E7164" s="29">
        <f>'Monte Carlo Inputs'!$C$7+'Monte Carlo Inputs'!$D$7*C7164</f>
        <v>0.57839641413279919</v>
      </c>
      <c r="F7164" s="16">
        <f>'Monte Carlo Inputs'!$C$17*(1+$D7164)</f>
        <v>3091.1629943602707</v>
      </c>
      <c r="G7164" s="16">
        <f t="shared" ref="G7164:J7164" si="7158">F7164*(1+$D7164)</f>
        <v>3933.674471080793</v>
      </c>
      <c r="H7164" s="16">
        <f t="shared" si="7158"/>
        <v>5005.8165398150168</v>
      </c>
      <c r="I7164" s="16">
        <f t="shared" si="7158"/>
        <v>6370.1761329022083</v>
      </c>
      <c r="J7164" s="16">
        <f t="shared" si="7158"/>
        <v>8106.3985548492519</v>
      </c>
      <c r="K7164" s="16">
        <f>F7164*$E7164*(1-'Monte Carlo Inputs'!$C$11)+F7164*'Monte Carlo Inputs'!$C$12-F7164*'Monte Carlo Inputs'!$C$13-'Monte Carlo Inputs'!$C$14*(F7164-'Monte Carlo Inputs'!$C$17)</f>
        <v>1401.6892259157221</v>
      </c>
      <c r="L7164" s="16">
        <f>G7164*$E7164*(1-'Monte Carlo Inputs'!$C$11)+G7164*'Monte Carlo Inputs'!$C$12-G7164*'Monte Carlo Inputs'!$C$13-'Monte Carlo Inputs'!$C$14*(G7164-F7164)</f>
        <v>1783.7264273781127</v>
      </c>
      <c r="M7164" s="16">
        <f>H7164*$E7164*(1-'Monte Carlo Inputs'!$C$11)+H7164*'Monte Carlo Inputs'!$C$12-H7164*'Monte Carlo Inputs'!$C$13-'Monte Carlo Inputs'!$C$14*(H7164-G7164)</f>
        <v>2269.8897222731357</v>
      </c>
      <c r="N7164" s="16">
        <f>I7164*$E7164*(1-'Monte Carlo Inputs'!$C$11)+I7164*'Monte Carlo Inputs'!$C$12-I7164*'Monte Carlo Inputs'!$C$13-'Monte Carlo Inputs'!$C$14*(I7164-H7164)</f>
        <v>2888.5591827299941</v>
      </c>
      <c r="O7164" s="16">
        <f>J7164*$E7164*(1-'Monte Carlo Inputs'!$C$11)+J7164*'Monte Carlo Inputs'!$C$12-J7164*'Monte Carlo Inputs'!$C$13-'Monte Carlo Inputs'!$C$14*(J7164-I7164)</f>
        <v>3675.8500072761531</v>
      </c>
    </row>
    <row r="7165" spans="1:15">
      <c r="A7165">
        <v>7161</v>
      </c>
      <c r="B7165" s="39">
        <v>1.2434396862506083</v>
      </c>
      <c r="C7165" s="39">
        <v>-1.7699525104514884E-2</v>
      </c>
      <c r="D7165" s="29">
        <f>'Monte Carlo Inputs'!$C$6+'Monte Carlo Inputs'!$D$6*B7165</f>
        <v>0.20686520534225533</v>
      </c>
      <c r="E7165" s="29">
        <f>'Monte Carlo Inputs'!$C$7+'Monte Carlo Inputs'!$D$7*C7165</f>
        <v>0.58218833888026944</v>
      </c>
      <c r="F7165" s="16">
        <f>'Monte Carlo Inputs'!$C$17*(1+$D7165)</f>
        <v>2931.5962702968727</v>
      </c>
      <c r="G7165" s="16">
        <f t="shared" ref="G7165:J7165" si="7159">F7165*(1+$D7165)</f>
        <v>3538.0415347324251</v>
      </c>
      <c r="H7165" s="16">
        <f t="shared" si="7159"/>
        <v>4269.9392233242761</v>
      </c>
      <c r="I7165" s="16">
        <f t="shared" si="7159"/>
        <v>5153.2410775562021</v>
      </c>
      <c r="J7165" s="16">
        <f t="shared" si="7159"/>
        <v>6219.267351243011</v>
      </c>
      <c r="K7165" s="16">
        <f>F7165*$E7165*(1-'Monte Carlo Inputs'!$C$11)+F7165*'Monte Carlo Inputs'!$C$12-F7165*'Monte Carlo Inputs'!$C$13-'Monte Carlo Inputs'!$C$14*(F7165-'Monte Carlo Inputs'!$C$17)</f>
        <v>1335.1417593570493</v>
      </c>
      <c r="L7165" s="16">
        <f>G7165*$E7165*(1-'Monte Carlo Inputs'!$C$11)+G7165*'Monte Carlo Inputs'!$C$12-G7165*'Monte Carlo Inputs'!$C$13-'Monte Carlo Inputs'!$C$14*(G7165-F7165)</f>
        <v>1611.3361335674651</v>
      </c>
      <c r="M7165" s="16">
        <f>H7165*$E7165*(1-'Monte Carlo Inputs'!$C$11)+H7165*'Monte Carlo Inputs'!$C$12-H7165*'Monte Carlo Inputs'!$C$13-'Monte Carlo Inputs'!$C$14*(H7165-G7165)</f>
        <v>1944.6655137132946</v>
      </c>
      <c r="N7165" s="16">
        <f>I7165*$E7165*(1-'Monte Carlo Inputs'!$C$11)+I7165*'Monte Carlo Inputs'!$C$12-I7165*'Monte Carlo Inputs'!$C$13-'Monte Carlo Inputs'!$C$14*(I7165-H7165)</f>
        <v>2346.9491445295976</v>
      </c>
      <c r="O7165" s="16">
        <f>J7165*$E7165*(1-'Monte Carlo Inputs'!$C$11)+J7165*'Monte Carlo Inputs'!$C$12-J7165*'Monte Carlo Inputs'!$C$13-'Monte Carlo Inputs'!$C$14*(J7165-I7165)</f>
        <v>2832.4512612405429</v>
      </c>
    </row>
    <row r="7166" spans="1:15">
      <c r="A7166">
        <v>7162</v>
      </c>
      <c r="B7166" s="39">
        <v>2.5957591765208132</v>
      </c>
      <c r="C7166" s="39">
        <v>-1.9664779954267513</v>
      </c>
      <c r="D7166" s="29">
        <f>'Monte Carlo Inputs'!$C$6+'Monte Carlo Inputs'!$D$6*B7166</f>
        <v>0.29447420510802003</v>
      </c>
      <c r="E7166" s="29">
        <f>'Monte Carlo Inputs'!$C$7+'Monte Carlo Inputs'!$D$7*C7166</f>
        <v>0.51243789094514725</v>
      </c>
      <c r="F7166" s="16">
        <f>'Monte Carlo Inputs'!$C$17*(1+$D7166)</f>
        <v>3144.4072916278919</v>
      </c>
      <c r="G7166" s="16">
        <f t="shared" ref="G7166:J7166" si="7160">F7166*(1+$D7166)</f>
        <v>4070.3541293658777</v>
      </c>
      <c r="H7166" s="16">
        <f t="shared" si="7160"/>
        <v>5268.9684261190414</v>
      </c>
      <c r="I7166" s="16">
        <f t="shared" si="7160"/>
        <v>6820.5437151397018</v>
      </c>
      <c r="J7166" s="16">
        <f t="shared" si="7160"/>
        <v>8829.0179040599669</v>
      </c>
      <c r="K7166" s="16">
        <f>F7166*$E7166*(1-'Monte Carlo Inputs'!$C$11)+F7166*'Monte Carlo Inputs'!$C$12-F7166*'Monte Carlo Inputs'!$C$13-'Monte Carlo Inputs'!$C$14*(F7166-'Monte Carlo Inputs'!$C$17)</f>
        <v>1278.9536881501904</v>
      </c>
      <c r="L7166" s="16">
        <f>G7166*$E7166*(1-'Monte Carlo Inputs'!$C$11)+G7166*'Monte Carlo Inputs'!$C$12-G7166*'Monte Carlo Inputs'!$C$13-'Monte Carlo Inputs'!$C$14*(G7166-F7166)</f>
        <v>1655.5725588381888</v>
      </c>
      <c r="M7166" s="16">
        <f>H7166*$E7166*(1-'Monte Carlo Inputs'!$C$11)+H7166*'Monte Carlo Inputs'!$C$12-H7166*'Monte Carlo Inputs'!$C$13-'Monte Carlo Inputs'!$C$14*(H7166-G7166)</f>
        <v>2143.0959721007143</v>
      </c>
      <c r="N7166" s="16">
        <f>I7166*$E7166*(1-'Monte Carlo Inputs'!$C$11)+I7166*'Monte Carlo Inputs'!$C$12-I7166*'Monte Carlo Inputs'!$C$13-'Monte Carlo Inputs'!$C$14*(I7166-H7166)</f>
        <v>2774.1824549552725</v>
      </c>
      <c r="O7166" s="16">
        <f>J7166*$E7166*(1-'Monte Carlo Inputs'!$C$11)+J7166*'Monte Carlo Inputs'!$C$12-J7166*'Monte Carlo Inputs'!$C$13-'Monte Carlo Inputs'!$C$14*(J7166-I7166)</f>
        <v>3591.1076282028416</v>
      </c>
    </row>
    <row r="7167" spans="1:15">
      <c r="A7167">
        <v>7163</v>
      </c>
      <c r="B7167" s="39">
        <v>0.46877613923226086</v>
      </c>
      <c r="C7167" s="39">
        <v>9.9580062826382917E-2</v>
      </c>
      <c r="D7167" s="29">
        <f>'Monte Carlo Inputs'!$C$6+'Monte Carlo Inputs'!$D$6*B7167</f>
        <v>0.1566792108360929</v>
      </c>
      <c r="E7167" s="29">
        <f>'Monte Carlo Inputs'!$C$7+'Monte Carlo Inputs'!$D$7*C7167</f>
        <v>0.58638599598517072</v>
      </c>
      <c r="F7167" s="16">
        <f>'Monte Carlo Inputs'!$C$17*(1+$D7167)</f>
        <v>2809.6894710419533</v>
      </c>
      <c r="G7167" s="16">
        <f t="shared" ref="G7167:J7167" si="7161">F7167*(1+$D7167)</f>
        <v>3249.9094000592854</v>
      </c>
      <c r="H7167" s="16">
        <f t="shared" si="7161"/>
        <v>3759.1026401493741</v>
      </c>
      <c r="I7167" s="16">
        <f t="shared" si="7161"/>
        <v>4348.0758752598513</v>
      </c>
      <c r="J7167" s="16">
        <f t="shared" si="7161"/>
        <v>5029.3289720510184</v>
      </c>
      <c r="K7167" s="16">
        <f>F7167*$E7167*(1-'Monte Carlo Inputs'!$C$11)+F7167*'Monte Carlo Inputs'!$C$12-F7167*'Monte Carlo Inputs'!$C$13-'Monte Carlo Inputs'!$C$14*(F7167-'Monte Carlo Inputs'!$C$17)</f>
        <v>1286.3206156750432</v>
      </c>
      <c r="L7167" s="16">
        <f>G7167*$E7167*(1-'Monte Carlo Inputs'!$C$11)+G7167*'Monte Carlo Inputs'!$C$12-G7167*'Monte Carlo Inputs'!$C$13-'Monte Carlo Inputs'!$C$14*(G7167-F7167)</f>
        <v>1487.860314621206</v>
      </c>
      <c r="M7167" s="16">
        <f>H7167*$E7167*(1-'Monte Carlo Inputs'!$C$11)+H7167*'Monte Carlo Inputs'!$C$12-H7167*'Monte Carlo Inputs'!$C$13-'Monte Carlo Inputs'!$C$14*(H7167-G7167)</f>
        <v>1720.9770945503974</v>
      </c>
      <c r="N7167" s="16">
        <f>I7167*$E7167*(1-'Monte Carlo Inputs'!$C$11)+I7167*'Monte Carlo Inputs'!$C$12-I7167*'Monte Carlo Inputs'!$C$13-'Monte Carlo Inputs'!$C$14*(I7167-H7167)</f>
        <v>1990.6184275915455</v>
      </c>
      <c r="O7167" s="16">
        <f>J7167*$E7167*(1-'Monte Carlo Inputs'!$C$11)+J7167*'Monte Carlo Inputs'!$C$12-J7167*'Monte Carlo Inputs'!$C$13-'Monte Carlo Inputs'!$C$14*(J7167-I7167)</f>
        <v>2302.5069519023737</v>
      </c>
    </row>
    <row r="7168" spans="1:15">
      <c r="A7168">
        <v>7164</v>
      </c>
      <c r="B7168" s="39">
        <v>-0.83117254401784479</v>
      </c>
      <c r="C7168" s="39">
        <v>1.0123656035166879</v>
      </c>
      <c r="D7168" s="29">
        <f>'Monte Carlo Inputs'!$C$6+'Monte Carlo Inputs'!$D$6*B7168</f>
        <v>7.2463014363461295E-2</v>
      </c>
      <c r="E7168" s="29">
        <f>'Monte Carlo Inputs'!$C$7+'Monte Carlo Inputs'!$D$7*C7168</f>
        <v>0.61905630782483501</v>
      </c>
      <c r="F7168" s="16">
        <f>'Monte Carlo Inputs'!$C$17*(1+$D7168)</f>
        <v>2605.1199081902841</v>
      </c>
      <c r="G7168" s="16">
        <f t="shared" ref="G7168:J7168" si="7162">F7168*(1+$D7168)</f>
        <v>2793.8947495160155</v>
      </c>
      <c r="H7168" s="16">
        <f t="shared" si="7162"/>
        <v>2996.3487848801933</v>
      </c>
      <c r="I7168" s="16">
        <f t="shared" si="7162"/>
        <v>3213.4732499169063</v>
      </c>
      <c r="J7168" s="16">
        <f t="shared" si="7162"/>
        <v>3446.3312081822337</v>
      </c>
      <c r="K7168" s="16">
        <f>F7168*$E7168*(1-'Monte Carlo Inputs'!$C$11)+F7168*'Monte Carlo Inputs'!$C$12-F7168*'Monte Carlo Inputs'!$C$13-'Monte Carlo Inputs'!$C$14*(F7168-'Monte Carlo Inputs'!$C$17)</f>
        <v>1250.2626661003571</v>
      </c>
      <c r="L7168" s="16">
        <f>G7168*$E7168*(1-'Monte Carlo Inputs'!$C$11)+G7168*'Monte Carlo Inputs'!$C$12-G7168*'Monte Carlo Inputs'!$C$13-'Monte Carlo Inputs'!$C$14*(G7168-F7168)</f>
        <v>1340.8604676320867</v>
      </c>
      <c r="M7168" s="16">
        <f>H7168*$E7168*(1-'Monte Carlo Inputs'!$C$11)+H7168*'Monte Carlo Inputs'!$C$12-H7168*'Monte Carlo Inputs'!$C$13-'Monte Carlo Inputs'!$C$14*(H7168-G7168)</f>
        <v>1438.023258957508</v>
      </c>
      <c r="N7168" s="16">
        <f>I7168*$E7168*(1-'Monte Carlo Inputs'!$C$11)+I7168*'Monte Carlo Inputs'!$C$12-I7168*'Monte Carlo Inputs'!$C$13-'Monte Carlo Inputs'!$C$14*(I7168-H7168)</f>
        <v>1542.2267590263373</v>
      </c>
      <c r="O7168" s="16">
        <f>J7168*$E7168*(1-'Monte Carlo Inputs'!$C$11)+J7168*'Monte Carlo Inputs'!$C$12-J7168*'Monte Carlo Inputs'!$C$13-'Monte Carlo Inputs'!$C$14*(J7168-I7168)</f>
        <v>1653.981158817377</v>
      </c>
    </row>
    <row r="7169" spans="1:15">
      <c r="A7169">
        <v>7165</v>
      </c>
      <c r="B7169" s="39">
        <v>-1.870269567030989</v>
      </c>
      <c r="C7169" s="39">
        <v>-0.59163172268233377</v>
      </c>
      <c r="D7169" s="29">
        <f>'Monte Carlo Inputs'!$C$6+'Monte Carlo Inputs'!$D$6*B7169</f>
        <v>5.1458962558342813E-3</v>
      </c>
      <c r="E7169" s="29">
        <f>'Monte Carlo Inputs'!$C$7+'Monte Carlo Inputs'!$D$7*C7169</f>
        <v>0.56164622571805745</v>
      </c>
      <c r="F7169" s="16">
        <f>'Monte Carlo Inputs'!$C$17*(1+$D7169)</f>
        <v>2441.5998965950471</v>
      </c>
      <c r="G7169" s="16">
        <f t="shared" ref="G7169:J7169" si="7163">F7169*(1+$D7169)</f>
        <v>2454.1641163611807</v>
      </c>
      <c r="H7169" s="16">
        <f t="shared" si="7163"/>
        <v>2466.7929902987662</v>
      </c>
      <c r="I7169" s="16">
        <f t="shared" si="7163"/>
        <v>2479.4868511114628</v>
      </c>
      <c r="J7169" s="16">
        <f t="shared" si="7163"/>
        <v>2492.2460332149872</v>
      </c>
      <c r="K7169" s="16">
        <f>F7169*$E7169*(1-'Monte Carlo Inputs'!$C$11)+F7169*'Monte Carlo Inputs'!$C$12-F7169*'Monte Carlo Inputs'!$C$13-'Monte Carlo Inputs'!$C$14*(F7169-'Monte Carlo Inputs'!$C$17)</f>
        <v>1069.4863971244586</v>
      </c>
      <c r="L7169" s="16">
        <f>G7169*$E7169*(1-'Monte Carlo Inputs'!$C$11)+G7169*'Monte Carlo Inputs'!$C$12-G7169*'Monte Carlo Inputs'!$C$13-'Monte Carlo Inputs'!$C$14*(G7169-F7169)</f>
        <v>1074.9898631710869</v>
      </c>
      <c r="M7169" s="16">
        <f>H7169*$E7169*(1-'Monte Carlo Inputs'!$C$11)+H7169*'Monte Carlo Inputs'!$C$12-H7169*'Monte Carlo Inputs'!$C$13-'Monte Carlo Inputs'!$C$14*(H7169-G7169)</f>
        <v>1080.5216494830383</v>
      </c>
      <c r="N7169" s="16">
        <f>I7169*$E7169*(1-'Monte Carlo Inputs'!$C$11)+I7169*'Monte Carlo Inputs'!$C$12-I7169*'Monte Carlo Inputs'!$C$13-'Monte Carlo Inputs'!$C$14*(I7169-H7169)</f>
        <v>1086.0819017934612</v>
      </c>
      <c r="O7169" s="16">
        <f>J7169*$E7169*(1-'Monte Carlo Inputs'!$C$11)+J7169*'Monte Carlo Inputs'!$C$12-J7169*'Monte Carlo Inputs'!$C$13-'Monte Carlo Inputs'!$C$14*(J7169-I7169)</f>
        <v>1091.6707665854294</v>
      </c>
    </row>
    <row r="7170" spans="1:15">
      <c r="A7170">
        <v>7166</v>
      </c>
      <c r="B7170" s="39">
        <v>0.54039448519719557</v>
      </c>
      <c r="C7170" s="39">
        <v>-0.56413556923675434</v>
      </c>
      <c r="D7170" s="29">
        <f>'Monte Carlo Inputs'!$C$6+'Monte Carlo Inputs'!$D$6*B7170</f>
        <v>0.16131895144473618</v>
      </c>
      <c r="E7170" s="29">
        <f>'Monte Carlo Inputs'!$C$7+'Monte Carlo Inputs'!$D$7*C7170</f>
        <v>0.56263036478184991</v>
      </c>
      <c r="F7170" s="16">
        <f>'Monte Carlo Inputs'!$C$17*(1+$D7170)</f>
        <v>2820.9598649544091</v>
      </c>
      <c r="G7170" s="16">
        <f t="shared" ref="G7170:J7170" si="7164">F7170*(1+$D7170)</f>
        <v>3276.034152436539</v>
      </c>
      <c r="H7170" s="16">
        <f t="shared" si="7164"/>
        <v>3804.5205468047466</v>
      </c>
      <c r="I7170" s="16">
        <f t="shared" si="7164"/>
        <v>4418.2618121652422</v>
      </c>
      <c r="J7170" s="16">
        <f t="shared" si="7164"/>
        <v>5131.0111749120588</v>
      </c>
      <c r="K7170" s="16">
        <f>F7170*$E7170*(1-'Monte Carlo Inputs'!$C$11)+F7170*'Monte Carlo Inputs'!$C$12-F7170*'Monte Carlo Inputs'!$C$13-'Monte Carlo Inputs'!$C$14*(F7170-'Monte Carlo Inputs'!$C$17)</f>
        <v>1243.9585901145881</v>
      </c>
      <c r="L7170" s="16">
        <f>G7170*$E7170*(1-'Monte Carlo Inputs'!$C$11)+G7170*'Monte Carlo Inputs'!$C$12-G7170*'Monte Carlo Inputs'!$C$13-'Monte Carlo Inputs'!$C$14*(G7170-F7170)</f>
        <v>1444.6326855125458</v>
      </c>
      <c r="M7170" s="16">
        <f>H7170*$E7170*(1-'Monte Carlo Inputs'!$C$11)+H7170*'Monte Carlo Inputs'!$C$12-H7170*'Monte Carlo Inputs'!$C$13-'Monte Carlo Inputs'!$C$14*(H7170-G7170)</f>
        <v>1677.6793155622229</v>
      </c>
      <c r="N7170" s="16">
        <f>I7170*$E7170*(1-'Monte Carlo Inputs'!$C$11)+I7170*'Monte Carlo Inputs'!$C$12-I7170*'Monte Carlo Inputs'!$C$13-'Monte Carlo Inputs'!$C$14*(I7170-H7170)</f>
        <v>1948.3207836092433</v>
      </c>
      <c r="O7170" s="16">
        <f>J7170*$E7170*(1-'Monte Carlo Inputs'!$C$11)+J7170*'Monte Carlo Inputs'!$C$12-J7170*'Monte Carlo Inputs'!$C$13-'Monte Carlo Inputs'!$C$14*(J7170-I7170)</f>
        <v>2262.6218494990731</v>
      </c>
    </row>
    <row r="7171" spans="1:15">
      <c r="A7171">
        <v>7167</v>
      </c>
      <c r="B7171" s="39">
        <v>-0.36755742650712153</v>
      </c>
      <c r="C7171" s="39">
        <v>0.40335400294213852</v>
      </c>
      <c r="D7171" s="29">
        <f>'Monte Carlo Inputs'!$C$6+'Monte Carlo Inputs'!$D$6*B7171</f>
        <v>0.10249797060984825</v>
      </c>
      <c r="E7171" s="29">
        <f>'Monte Carlo Inputs'!$C$7+'Monte Carlo Inputs'!$D$7*C7171</f>
        <v>0.59725863683007263</v>
      </c>
      <c r="F7171" s="16">
        <f>'Monte Carlo Inputs'!$C$17*(1+$D7171)</f>
        <v>2678.0778204083831</v>
      </c>
      <c r="G7171" s="16">
        <f t="shared" ref="G7171:J7171" si="7165">F7171*(1+$D7171)</f>
        <v>2952.5753621354884</v>
      </c>
      <c r="H7171" s="16">
        <f t="shared" si="7165"/>
        <v>3255.2083448270141</v>
      </c>
      <c r="I7171" s="16">
        <f t="shared" si="7165"/>
        <v>3588.8605940840266</v>
      </c>
      <c r="J7171" s="16">
        <f t="shared" si="7165"/>
        <v>3956.7115217792939</v>
      </c>
      <c r="K7171" s="16">
        <f>F7171*$E7171*(1-'Monte Carlo Inputs'!$C$11)+F7171*'Monte Carlo Inputs'!$C$12-F7171*'Monte Carlo Inputs'!$C$13-'Monte Carlo Inputs'!$C$14*(F7171-'Monte Carlo Inputs'!$C$17)</f>
        <v>1244.8787113038898</v>
      </c>
      <c r="L7171" s="16">
        <f>G7171*$E7171*(1-'Monte Carlo Inputs'!$C$11)+G7171*'Monte Carlo Inputs'!$C$12-G7171*'Monte Carlo Inputs'!$C$13-'Monte Carlo Inputs'!$C$14*(G7171-F7171)</f>
        <v>1372.4762528679421</v>
      </c>
      <c r="M7171" s="16">
        <f>H7171*$E7171*(1-'Monte Carlo Inputs'!$C$11)+H7171*'Monte Carlo Inputs'!$C$12-H7171*'Monte Carlo Inputs'!$C$13-'Monte Carlo Inputs'!$C$14*(H7171-G7171)</f>
        <v>1513.1522834971154</v>
      </c>
      <c r="N7171" s="16">
        <f>I7171*$E7171*(1-'Monte Carlo Inputs'!$C$11)+I7171*'Monte Carlo Inputs'!$C$12-I7171*'Monte Carlo Inputs'!$C$13-'Monte Carlo Inputs'!$C$14*(I7171-H7171)</f>
        <v>1668.2473217792274</v>
      </c>
      <c r="O7171" s="16">
        <f>J7171*$E7171*(1-'Monte Carlo Inputs'!$C$11)+J7171*'Monte Carlo Inputs'!$C$12-J7171*'Monte Carlo Inputs'!$C$13-'Monte Carlo Inputs'!$C$14*(J7171-I7171)</f>
        <v>1839.2392867369128</v>
      </c>
    </row>
    <row r="7172" spans="1:15">
      <c r="A7172">
        <v>7168</v>
      </c>
      <c r="B7172" s="39">
        <v>1.4550236140859274</v>
      </c>
      <c r="C7172" s="39">
        <v>0.6965282178165183</v>
      </c>
      <c r="D7172" s="29">
        <f>'Monte Carlo Inputs'!$C$6+'Monte Carlo Inputs'!$D$6*B7172</f>
        <v>0.22057251076640494</v>
      </c>
      <c r="E7172" s="29">
        <f>'Monte Carlo Inputs'!$C$7+'Monte Carlo Inputs'!$D$7*C7172</f>
        <v>0.60775189356598802</v>
      </c>
      <c r="F7172" s="16">
        <f>'Monte Carlo Inputs'!$C$17*(1+$D7172)</f>
        <v>2964.8926859026747</v>
      </c>
      <c r="G7172" s="16">
        <f t="shared" ref="G7172:J7172" si="7166">F7172*(1+$D7172)</f>
        <v>3618.8665097851776</v>
      </c>
      <c r="H7172" s="16">
        <f t="shared" si="7166"/>
        <v>4417.0889819769509</v>
      </c>
      <c r="I7172" s="16">
        <f t="shared" si="7166"/>
        <v>5391.3773890102302</v>
      </c>
      <c r="J7172" s="16">
        <f t="shared" si="7166"/>
        <v>6580.5670361934417</v>
      </c>
      <c r="K7172" s="16">
        <f>F7172*$E7172*(1-'Monte Carlo Inputs'!$C$11)+F7172*'Monte Carlo Inputs'!$C$12-F7172*'Monte Carlo Inputs'!$C$13-'Monte Carlo Inputs'!$C$14*(F7172-'Monte Carlo Inputs'!$C$17)</f>
        <v>1404.7008892778933</v>
      </c>
      <c r="L7172" s="16">
        <f>G7172*$E7172*(1-'Monte Carlo Inputs'!$C$11)+G7172*'Monte Carlo Inputs'!$C$12-G7172*'Monte Carlo Inputs'!$C$13-'Monte Carlo Inputs'!$C$14*(G7172-F7172)</f>
        <v>1714.5392913017204</v>
      </c>
      <c r="M7172" s="16">
        <f>H7172*$E7172*(1-'Monte Carlo Inputs'!$C$11)+H7172*'Monte Carlo Inputs'!$C$12-H7172*'Monte Carlo Inputs'!$C$13-'Monte Carlo Inputs'!$C$14*(H7172-G7172)</f>
        <v>2092.7195275917929</v>
      </c>
      <c r="N7172" s="16">
        <f>I7172*$E7172*(1-'Monte Carlo Inputs'!$C$11)+I7172*'Monte Carlo Inputs'!$C$12-I7172*'Monte Carlo Inputs'!$C$13-'Monte Carlo Inputs'!$C$14*(I7172-H7172)</f>
        <v>2554.3159281226003</v>
      </c>
      <c r="O7172" s="16">
        <f>J7172*$E7172*(1-'Monte Carlo Inputs'!$C$11)+J7172*'Monte Carlo Inputs'!$C$12-J7172*'Monte Carlo Inputs'!$C$13-'Monte Carlo Inputs'!$C$14*(J7172-I7172)</f>
        <v>3117.7278056792215</v>
      </c>
    </row>
    <row r="7173" spans="1:15">
      <c r="A7173">
        <v>7169</v>
      </c>
      <c r="B7173" s="39">
        <v>-0.18129073841956905</v>
      </c>
      <c r="C7173" s="39">
        <v>-0.88016855966350749</v>
      </c>
      <c r="D7173" s="29">
        <f>'Monte Carlo Inputs'!$C$6+'Monte Carlo Inputs'!$D$6*B7173</f>
        <v>0.11456511772296983</v>
      </c>
      <c r="E7173" s="29">
        <f>'Monte Carlo Inputs'!$C$7+'Monte Carlo Inputs'!$D$7*C7173</f>
        <v>0.55131894946182269</v>
      </c>
      <c r="F7173" s="16">
        <f>'Monte Carlo Inputs'!$C$17*(1+$D7173)</f>
        <v>2707.3901274608666</v>
      </c>
      <c r="G7173" s="16">
        <f t="shared" ref="G7173:J7173" si="7167">F7173*(1+$D7173)</f>
        <v>3017.5625961354272</v>
      </c>
      <c r="H7173" s="16">
        <f t="shared" si="7167"/>
        <v>3363.2700101981127</v>
      </c>
      <c r="I7173" s="16">
        <f t="shared" si="7167"/>
        <v>3748.5834348505937</v>
      </c>
      <c r="J7173" s="16">
        <f t="shared" si="7167"/>
        <v>4178.0403373586269</v>
      </c>
      <c r="K7173" s="16">
        <f>F7173*$E7173*(1-'Monte Carlo Inputs'!$C$11)+F7173*'Monte Carlo Inputs'!$C$12-F7173*'Monte Carlo Inputs'!$C$13-'Monte Carlo Inputs'!$C$14*(F7173-'Monte Carlo Inputs'!$C$17)</f>
        <v>1170.446871764618</v>
      </c>
      <c r="L7173" s="16">
        <f>G7173*$E7173*(1-'Monte Carlo Inputs'!$C$11)+G7173*'Monte Carlo Inputs'!$C$12-G7173*'Monte Carlo Inputs'!$C$13-'Monte Carlo Inputs'!$C$14*(G7173-F7173)</f>
        <v>1304.5392554168134</v>
      </c>
      <c r="M7173" s="16">
        <f>H7173*$E7173*(1-'Monte Carlo Inputs'!$C$11)+H7173*'Monte Carlo Inputs'!$C$12-H7173*'Monte Carlo Inputs'!$C$13-'Monte Carlo Inputs'!$C$14*(H7173-G7173)</f>
        <v>1453.993948787876</v>
      </c>
      <c r="N7173" s="16">
        <f>I7173*$E7173*(1-'Monte Carlo Inputs'!$C$11)+I7173*'Monte Carlo Inputs'!$C$12-I7173*'Monte Carlo Inputs'!$C$13-'Monte Carlo Inputs'!$C$14*(I7173-H7173)</f>
        <v>1620.5709366992448</v>
      </c>
      <c r="O7173" s="16">
        <f>J7173*$E7173*(1-'Monte Carlo Inputs'!$C$11)+J7173*'Monte Carlo Inputs'!$C$12-J7173*'Monte Carlo Inputs'!$C$13-'Monte Carlo Inputs'!$C$14*(J7173-I7173)</f>
        <v>1806.2318368406177</v>
      </c>
    </row>
    <row r="7174" spans="1:15">
      <c r="A7174">
        <v>7170</v>
      </c>
      <c r="B7174" s="39">
        <v>-1.523391566341102</v>
      </c>
      <c r="C7174" s="39">
        <v>1.2207228042043481</v>
      </c>
      <c r="D7174" s="29">
        <f>'Monte Carlo Inputs'!$C$6+'Monte Carlo Inputs'!$D$6*B7174</f>
        <v>2.7618126301943532E-2</v>
      </c>
      <c r="E7174" s="29">
        <f>'Monte Carlo Inputs'!$C$7+'Monte Carlo Inputs'!$D$7*C7174</f>
        <v>0.62651380404608048</v>
      </c>
      <c r="F7174" s="16">
        <f>'Monte Carlo Inputs'!$C$17*(1+$D7174)</f>
        <v>2496.1871906000515</v>
      </c>
      <c r="G7174" s="16">
        <f t="shared" ref="G7174:J7174" si="7168">F7174*(1+$D7174)</f>
        <v>2565.1272037033373</v>
      </c>
      <c r="H7174" s="16">
        <f t="shared" si="7168"/>
        <v>2635.9712107957671</v>
      </c>
      <c r="I7174" s="16">
        <f t="shared" si="7168"/>
        <v>2708.7717966238115</v>
      </c>
      <c r="J7174" s="16">
        <f t="shared" si="7168"/>
        <v>2783.5829982261102</v>
      </c>
      <c r="K7174" s="16">
        <f>F7174*$E7174*(1-'Monte Carlo Inputs'!$C$11)+F7174*'Monte Carlo Inputs'!$C$12-F7174*'Monte Carlo Inputs'!$C$13-'Monte Carlo Inputs'!$C$14*(F7174-'Monte Carlo Inputs'!$C$17)</f>
        <v>1209.5265506551334</v>
      </c>
      <c r="L7174" s="16">
        <f>G7174*$E7174*(1-'Monte Carlo Inputs'!$C$11)+G7174*'Monte Carlo Inputs'!$C$12-G7174*'Monte Carlo Inputs'!$C$13-'Monte Carlo Inputs'!$C$14*(G7174-F7174)</f>
        <v>1242.9314076966812</v>
      </c>
      <c r="M7174" s="16">
        <f>H7174*$E7174*(1-'Monte Carlo Inputs'!$C$11)+H7174*'Monte Carlo Inputs'!$C$12-H7174*'Monte Carlo Inputs'!$C$13-'Monte Carlo Inputs'!$C$14*(H7174-G7174)</f>
        <v>1277.2588442991007</v>
      </c>
      <c r="N7174" s="16">
        <f>I7174*$E7174*(1-'Monte Carlo Inputs'!$C$11)+I7174*'Monte Carlo Inputs'!$C$12-I7174*'Monte Carlo Inputs'!$C$13-'Monte Carlo Inputs'!$C$14*(I7174-H7174)</f>
        <v>1312.5343403812274</v>
      </c>
      <c r="O7174" s="16">
        <f>J7174*$E7174*(1-'Monte Carlo Inputs'!$C$11)+J7174*'Monte Carlo Inputs'!$C$12-J7174*'Monte Carlo Inputs'!$C$13-'Monte Carlo Inputs'!$C$14*(J7174-I7174)</f>
        <v>1348.7840795695142</v>
      </c>
    </row>
    <row r="7175" spans="1:15">
      <c r="A7175">
        <v>7171</v>
      </c>
      <c r="B7175" s="39">
        <v>1.8345823177787941</v>
      </c>
      <c r="C7175" s="39">
        <v>-2.5365253074418698E-2</v>
      </c>
      <c r="D7175" s="29">
        <f>'Monte Carlo Inputs'!$C$6+'Monte Carlo Inputs'!$D$6*B7175</f>
        <v>0.2451619355452182</v>
      </c>
      <c r="E7175" s="29">
        <f>'Monte Carlo Inputs'!$C$7+'Monte Carlo Inputs'!$D$7*C7175</f>
        <v>0.58191396805372753</v>
      </c>
      <c r="F7175" s="16">
        <f>'Monte Carlo Inputs'!$C$17*(1+$D7175)</f>
        <v>3024.6228576328899</v>
      </c>
      <c r="G7175" s="16">
        <f t="shared" ref="G7175:J7175" si="7169">F7175*(1+$D7175)</f>
        <v>3766.1452517044781</v>
      </c>
      <c r="H7175" s="16">
        <f t="shared" si="7169"/>
        <v>4689.4607111567811</v>
      </c>
      <c r="I7175" s="16">
        <f t="shared" si="7169"/>
        <v>5839.137975767233</v>
      </c>
      <c r="J7175" s="16">
        <f t="shared" si="7169"/>
        <v>7270.6723438219151</v>
      </c>
      <c r="K7175" s="16">
        <f>F7175*$E7175*(1-'Monte Carlo Inputs'!$C$11)+F7175*'Monte Carlo Inputs'!$C$12-F7175*'Monte Carlo Inputs'!$C$13-'Monte Carlo Inputs'!$C$14*(F7175-'Monte Carlo Inputs'!$C$17)</f>
        <v>1378.2106515600933</v>
      </c>
      <c r="L7175" s="16">
        <f>G7175*$E7175*(1-'Monte Carlo Inputs'!$C$11)+G7175*'Monte Carlo Inputs'!$C$12-G7175*'Monte Carlo Inputs'!$C$13-'Monte Carlo Inputs'!$C$14*(G7175-F7175)</f>
        <v>1716.095442485602</v>
      </c>
      <c r="M7175" s="16">
        <f>H7175*$E7175*(1-'Monte Carlo Inputs'!$C$11)+H7175*'Monte Carlo Inputs'!$C$12-H7175*'Monte Carlo Inputs'!$C$13-'Monte Carlo Inputs'!$C$14*(H7175-G7175)</f>
        <v>2136.8167227457002</v>
      </c>
      <c r="N7175" s="16">
        <f>I7175*$E7175*(1-'Monte Carlo Inputs'!$C$11)+I7175*'Monte Carlo Inputs'!$C$12-I7175*'Monte Carlo Inputs'!$C$13-'Monte Carlo Inputs'!$C$14*(I7175-H7175)</f>
        <v>2660.6828463994261</v>
      </c>
      <c r="O7175" s="16">
        <f>J7175*$E7175*(1-'Monte Carlo Inputs'!$C$11)+J7175*'Monte Carlo Inputs'!$C$12-J7175*'Monte Carlo Inputs'!$C$13-'Monte Carlo Inputs'!$C$14*(J7175-I7175)</f>
        <v>3312.9810028946699</v>
      </c>
    </row>
    <row r="7176" spans="1:15">
      <c r="A7176">
        <v>7172</v>
      </c>
      <c r="B7176" s="39">
        <v>0.21373880093518169</v>
      </c>
      <c r="C7176" s="39">
        <v>-0.18285274805366439</v>
      </c>
      <c r="D7176" s="29">
        <f>'Monte Carlo Inputs'!$C$6+'Monte Carlo Inputs'!$D$6*B7176</f>
        <v>0.1401568089392855</v>
      </c>
      <c r="E7176" s="29">
        <f>'Monte Carlo Inputs'!$C$7+'Monte Carlo Inputs'!$D$7*C7176</f>
        <v>0.57627719430736812</v>
      </c>
      <c r="F7176" s="16">
        <f>'Monte Carlo Inputs'!$C$17*(1+$D7176)</f>
        <v>2769.554904594419</v>
      </c>
      <c r="G7176" s="16">
        <f t="shared" ref="G7176:J7176" si="7170">F7176*(1+$D7176)</f>
        <v>3157.7268822045203</v>
      </c>
      <c r="H7176" s="16">
        <f t="shared" si="7170"/>
        <v>3600.3038055161051</v>
      </c>
      <c r="I7176" s="16">
        <f t="shared" si="7170"/>
        <v>4104.9108981092086</v>
      </c>
      <c r="J7176" s="16">
        <f t="shared" si="7170"/>
        <v>4680.2421105682915</v>
      </c>
      <c r="K7176" s="16">
        <f>F7176*$E7176*(1-'Monte Carlo Inputs'!$C$11)+F7176*'Monte Carlo Inputs'!$C$12-F7176*'Monte Carlo Inputs'!$C$13-'Monte Carlo Inputs'!$C$14*(F7176-'Monte Carlo Inputs'!$C$17)</f>
        <v>1247.4428832473361</v>
      </c>
      <c r="L7176" s="16">
        <f>G7176*$E7176*(1-'Monte Carlo Inputs'!$C$11)+G7176*'Monte Carlo Inputs'!$C$12-G7176*'Monte Carlo Inputs'!$C$13-'Monte Carlo Inputs'!$C$14*(G7176-F7176)</f>
        <v>1422.2804970973045</v>
      </c>
      <c r="M7176" s="16">
        <f>H7176*$E7176*(1-'Monte Carlo Inputs'!$C$11)+H7176*'Monte Carlo Inputs'!$C$12-H7176*'Monte Carlo Inputs'!$C$13-'Monte Carlo Inputs'!$C$14*(H7176-G7176)</f>
        <v>1621.6227929870436</v>
      </c>
      <c r="N7176" s="16">
        <f>I7176*$E7176*(1-'Monte Carlo Inputs'!$C$11)+I7176*'Monte Carlo Inputs'!$C$12-I7176*'Monte Carlo Inputs'!$C$13-'Monte Carlo Inputs'!$C$14*(I7176-H7176)</f>
        <v>1848.9042689553191</v>
      </c>
      <c r="O7176" s="16">
        <f>J7176*$E7176*(1-'Monte Carlo Inputs'!$C$11)+J7176*'Monte Carlo Inputs'!$C$12-J7176*'Monte Carlo Inputs'!$C$13-'Monte Carlo Inputs'!$C$14*(J7176-I7176)</f>
        <v>2108.0407913263193</v>
      </c>
    </row>
    <row r="7177" spans="1:15">
      <c r="A7177">
        <v>7173</v>
      </c>
      <c r="B7177" s="39">
        <v>1.2472644707863649</v>
      </c>
      <c r="C7177" s="39">
        <v>-1.7513035675246356</v>
      </c>
      <c r="D7177" s="29">
        <f>'Monte Carlo Inputs'!$C$6+'Monte Carlo Inputs'!$D$6*B7177</f>
        <v>0.20711299112801682</v>
      </c>
      <c r="E7177" s="29">
        <f>'Monte Carlo Inputs'!$C$7+'Monte Carlo Inputs'!$D$7*C7177</f>
        <v>0.52013938855450581</v>
      </c>
      <c r="F7177" s="16">
        <f>'Monte Carlo Inputs'!$C$17*(1+$D7177)</f>
        <v>2932.1981667490659</v>
      </c>
      <c r="G7177" s="16">
        <f t="shared" ref="G7177:J7177" si="7171">F7177*(1+$D7177)</f>
        <v>3539.494499644552</v>
      </c>
      <c r="H7177" s="16">
        <f t="shared" si="7171"/>
        <v>4272.5697925470977</v>
      </c>
      <c r="I7177" s="16">
        <f t="shared" si="7171"/>
        <v>5157.4745020847367</v>
      </c>
      <c r="J7177" s="16">
        <f t="shared" si="7171"/>
        <v>6225.6544728779854</v>
      </c>
      <c r="K7177" s="16">
        <f>F7177*$E7177*(1-'Monte Carlo Inputs'!$C$11)+F7177*'Monte Carlo Inputs'!$C$12-F7177*'Monte Carlo Inputs'!$C$13-'Monte Carlo Inputs'!$C$14*(F7177-'Monte Carlo Inputs'!$C$17)</f>
        <v>1205.9607690331</v>
      </c>
      <c r="L7177" s="16">
        <f>G7177*$E7177*(1-'Monte Carlo Inputs'!$C$11)+G7177*'Monte Carlo Inputs'!$C$12-G7177*'Monte Carlo Inputs'!$C$13-'Monte Carlo Inputs'!$C$14*(G7177-F7177)</f>
        <v>1455.7309110905885</v>
      </c>
      <c r="M7177" s="16">
        <f>H7177*$E7177*(1-'Monte Carlo Inputs'!$C$11)+H7177*'Monte Carlo Inputs'!$C$12-H7177*'Monte Carlo Inputs'!$C$13-'Monte Carlo Inputs'!$C$14*(H7177-G7177)</f>
        <v>1757.2316943640733</v>
      </c>
      <c r="N7177" s="16">
        <f>I7177*$E7177*(1-'Monte Carlo Inputs'!$C$11)+I7177*'Monte Carlo Inputs'!$C$12-I7177*'Monte Carlo Inputs'!$C$13-'Monte Carlo Inputs'!$C$14*(I7177-H7177)</f>
        <v>2121.1772066887688</v>
      </c>
      <c r="O7177" s="16">
        <f>J7177*$E7177*(1-'Monte Carlo Inputs'!$C$11)+J7177*'Monte Carlo Inputs'!$C$12-J7177*'Monte Carlo Inputs'!$C$13-'Monte Carlo Inputs'!$C$14*(J7177-I7177)</f>
        <v>2560.5005626786519</v>
      </c>
    </row>
    <row r="7178" spans="1:15">
      <c r="A7178">
        <v>7174</v>
      </c>
      <c r="B7178" s="39">
        <v>1.1487299938038225</v>
      </c>
      <c r="C7178" s="39">
        <v>-1.4780711695392179</v>
      </c>
      <c r="D7178" s="29">
        <f>'Monte Carlo Inputs'!$C$6+'Monte Carlo Inputs'!$D$6*B7178</f>
        <v>0.20072950924152971</v>
      </c>
      <c r="E7178" s="29">
        <f>'Monte Carlo Inputs'!$C$7+'Monte Carlo Inputs'!$D$7*C7178</f>
        <v>0.52991889014491456</v>
      </c>
      <c r="F7178" s="16">
        <f>'Monte Carlo Inputs'!$C$17*(1+$D7178)</f>
        <v>2916.6920508986004</v>
      </c>
      <c r="G7178" s="16">
        <f t="shared" ref="G7178:J7178" si="7172">F7178*(1+$D7178)</f>
        <v>3502.1582148841476</v>
      </c>
      <c r="H7178" s="16">
        <f t="shared" si="7172"/>
        <v>4205.1447146440341</v>
      </c>
      <c r="I7178" s="16">
        <f t="shared" si="7172"/>
        <v>5049.2413495041437</v>
      </c>
      <c r="J7178" s="16">
        <f t="shared" si="7172"/>
        <v>6062.7730876321502</v>
      </c>
      <c r="K7178" s="16">
        <f>F7178*$E7178*(1-'Monte Carlo Inputs'!$C$11)+F7178*'Monte Carlo Inputs'!$C$12-F7178*'Monte Carlo Inputs'!$C$13-'Monte Carlo Inputs'!$C$14*(F7178-'Monte Carlo Inputs'!$C$17)</f>
        <v>1219.6648064730223</v>
      </c>
      <c r="L7178" s="16">
        <f>G7178*$E7178*(1-'Monte Carlo Inputs'!$C$11)+G7178*'Monte Carlo Inputs'!$C$12-G7178*'Monte Carlo Inputs'!$C$13-'Monte Carlo Inputs'!$C$14*(G7178-F7178)</f>
        <v>1464.4875245155174</v>
      </c>
      <c r="M7178" s="16">
        <f>H7178*$E7178*(1-'Monte Carlo Inputs'!$C$11)+H7178*'Monte Carlo Inputs'!$C$12-H7178*'Monte Carlo Inputs'!$C$13-'Monte Carlo Inputs'!$C$14*(H7178-G7178)</f>
        <v>1758.4533866018598</v>
      </c>
      <c r="N7178" s="16">
        <f>I7178*$E7178*(1-'Monte Carlo Inputs'!$C$11)+I7178*'Monte Carlo Inputs'!$C$12-I7178*'Monte Carlo Inputs'!$C$13-'Monte Carlo Inputs'!$C$14*(I7178-H7178)</f>
        <v>2111.426871918557</v>
      </c>
      <c r="O7178" s="16">
        <f>J7178*$E7178*(1-'Monte Carlo Inputs'!$C$11)+J7178*'Monte Carlo Inputs'!$C$12-J7178*'Monte Carlo Inputs'!$C$13-'Monte Carlo Inputs'!$C$14*(J7178-I7178)</f>
        <v>2535.2525517181471</v>
      </c>
    </row>
    <row r="7179" spans="1:15">
      <c r="A7179">
        <v>7175</v>
      </c>
      <c r="B7179" s="39">
        <v>1.6730374237494177</v>
      </c>
      <c r="C7179" s="39">
        <v>-1.5641337354232272</v>
      </c>
      <c r="D7179" s="29">
        <f>'Monte Carlo Inputs'!$C$6+'Monte Carlo Inputs'!$D$6*B7179</f>
        <v>0.23469637124254572</v>
      </c>
      <c r="E7179" s="29">
        <f>'Monte Carlo Inputs'!$C$7+'Monte Carlo Inputs'!$D$7*C7179</f>
        <v>0.52683854899158522</v>
      </c>
      <c r="F7179" s="16">
        <f>'Monte Carlo Inputs'!$C$17*(1+$D7179)</f>
        <v>2999.2009553852681</v>
      </c>
      <c r="G7179" s="16">
        <f t="shared" ref="G7179:J7179" si="7173">F7179*(1+$D7179)</f>
        <v>3703.1025362413666</v>
      </c>
      <c r="H7179" s="16">
        <f t="shared" si="7173"/>
        <v>4572.2072638362824</v>
      </c>
      <c r="I7179" s="16">
        <f t="shared" si="7173"/>
        <v>5645.2877172274666</v>
      </c>
      <c r="J7179" s="16">
        <f t="shared" si="7173"/>
        <v>6970.2162590808666</v>
      </c>
      <c r="K7179" s="16">
        <f>F7179*$E7179*(1-'Monte Carlo Inputs'!$C$11)+F7179*'Monte Carlo Inputs'!$C$12-F7179*'Monte Carlo Inputs'!$C$13-'Monte Carlo Inputs'!$C$14*(F7179-'Monte Carlo Inputs'!$C$17)</f>
        <v>1248.7453234049917</v>
      </c>
      <c r="L7179" s="16">
        <f>G7179*$E7179*(1-'Monte Carlo Inputs'!$C$11)+G7179*'Monte Carlo Inputs'!$C$12-G7179*'Monte Carlo Inputs'!$C$13-'Monte Carlo Inputs'!$C$14*(G7179-F7179)</f>
        <v>1541.8213194142422</v>
      </c>
      <c r="M7179" s="16">
        <f>H7179*$E7179*(1-'Monte Carlo Inputs'!$C$11)+H7179*'Monte Carlo Inputs'!$C$12-H7179*'Monte Carlo Inputs'!$C$13-'Monte Carlo Inputs'!$C$14*(H7179-G7179)</f>
        <v>1903.681188185159</v>
      </c>
      <c r="N7179" s="16">
        <f>I7179*$E7179*(1-'Monte Carlo Inputs'!$C$11)+I7179*'Monte Carlo Inputs'!$C$12-I7179*'Monte Carlo Inputs'!$C$13-'Monte Carlo Inputs'!$C$14*(I7179-H7179)</f>
        <v>2350.4682550549137</v>
      </c>
      <c r="O7179" s="16">
        <f>J7179*$E7179*(1-'Monte Carlo Inputs'!$C$11)+J7179*'Monte Carlo Inputs'!$C$12-J7179*'Monte Carlo Inputs'!$C$13-'Monte Carlo Inputs'!$C$14*(J7179-I7179)</f>
        <v>2902.1146252371</v>
      </c>
    </row>
    <row r="7180" spans="1:15">
      <c r="A7180">
        <v>7176</v>
      </c>
      <c r="B7180" s="39">
        <v>-0.33325820771693815</v>
      </c>
      <c r="C7180" s="39">
        <v>0.90475466343020816</v>
      </c>
      <c r="D7180" s="29">
        <f>'Monte Carlo Inputs'!$C$6+'Monte Carlo Inputs'!$D$6*B7180</f>
        <v>0.10472001966894647</v>
      </c>
      <c r="E7180" s="29">
        <f>'Monte Carlo Inputs'!$C$7+'Monte Carlo Inputs'!$D$7*C7180</f>
        <v>0.61520470981713005</v>
      </c>
      <c r="F7180" s="16">
        <f>'Monte Carlo Inputs'!$C$17*(1+$D7180)</f>
        <v>2683.475399777838</v>
      </c>
      <c r="G7180" s="16">
        <f t="shared" ref="G7180:J7180" si="7174">F7180*(1+$D7180)</f>
        <v>2964.4889964237068</v>
      </c>
      <c r="H7180" s="16">
        <f t="shared" si="7174"/>
        <v>3274.9303424375726</v>
      </c>
      <c r="I7180" s="16">
        <f t="shared" si="7174"/>
        <v>3617.8811123120645</v>
      </c>
      <c r="J7180" s="16">
        <f t="shared" si="7174"/>
        <v>3996.7456935532937</v>
      </c>
      <c r="K7180" s="16">
        <f>F7180*$E7180*(1-'Monte Carlo Inputs'!$C$11)+F7180*'Monte Carlo Inputs'!$C$12-F7180*'Monte Carlo Inputs'!$C$13-'Monte Carlo Inputs'!$C$14*(F7180-'Monte Carlo Inputs'!$C$17)</f>
        <v>1281.7376199101743</v>
      </c>
      <c r="L7180" s="16">
        <f>G7180*$E7180*(1-'Monte Carlo Inputs'!$C$11)+G7180*'Monte Carlo Inputs'!$C$12-G7180*'Monte Carlo Inputs'!$C$13-'Monte Carlo Inputs'!$C$14*(G7180-F7180)</f>
        <v>1415.9612086775962</v>
      </c>
      <c r="M7180" s="16">
        <f>H7180*$E7180*(1-'Monte Carlo Inputs'!$C$11)+H7180*'Monte Carlo Inputs'!$C$12-H7180*'Monte Carlo Inputs'!$C$13-'Monte Carlo Inputs'!$C$14*(H7180-G7180)</f>
        <v>1564.2406943007788</v>
      </c>
      <c r="N7180" s="16">
        <f>I7180*$E7180*(1-'Monte Carlo Inputs'!$C$11)+I7180*'Monte Carlo Inputs'!$C$12-I7180*'Monte Carlo Inputs'!$C$13-'Monte Carlo Inputs'!$C$14*(I7180-H7180)</f>
        <v>1728.0480105749232</v>
      </c>
      <c r="O7180" s="16">
        <f>J7180*$E7180*(1-'Monte Carlo Inputs'!$C$11)+J7180*'Monte Carlo Inputs'!$C$12-J7180*'Monte Carlo Inputs'!$C$13-'Monte Carlo Inputs'!$C$14*(J7180-I7180)</f>
        <v>1909.0092322312125</v>
      </c>
    </row>
    <row r="7181" spans="1:15">
      <c r="A7181">
        <v>7177</v>
      </c>
      <c r="B7181" s="39">
        <v>-0.64791879520444029</v>
      </c>
      <c r="C7181" s="39">
        <v>1.1712766995621031</v>
      </c>
      <c r="D7181" s="29">
        <f>'Monte Carlo Inputs'!$C$6+'Monte Carlo Inputs'!$D$6*B7181</f>
        <v>8.433497047470627E-2</v>
      </c>
      <c r="E7181" s="29">
        <f>'Monte Carlo Inputs'!$C$7+'Monte Carlo Inputs'!$D$7*C7181</f>
        <v>0.62474403493175257</v>
      </c>
      <c r="F7181" s="16">
        <f>'Monte Carlo Inputs'!$C$17*(1+$D7181)</f>
        <v>2633.9580767801094</v>
      </c>
      <c r="G7181" s="16">
        <f t="shared" ref="G7181:J7181" si="7175">F7181*(1+$D7181)</f>
        <v>2856.0928534169743</v>
      </c>
      <c r="H7181" s="16">
        <f t="shared" si="7175"/>
        <v>3096.9613598829146</v>
      </c>
      <c r="I7181" s="16">
        <f t="shared" si="7175"/>
        <v>3358.1435047299465</v>
      </c>
      <c r="J7181" s="16">
        <f t="shared" si="7175"/>
        <v>3641.3524380511731</v>
      </c>
      <c r="K7181" s="16">
        <f>F7181*$E7181*(1-'Monte Carlo Inputs'!$C$11)+F7181*'Monte Carlo Inputs'!$C$12-F7181*'Monte Carlo Inputs'!$C$13-'Monte Carlo Inputs'!$C$14*(F7181-'Monte Carlo Inputs'!$C$17)</f>
        <v>1275.2138377778911</v>
      </c>
      <c r="L7181" s="16">
        <f>G7181*$E7181*(1-'Monte Carlo Inputs'!$C$11)+G7181*'Monte Carlo Inputs'!$C$12-G7181*'Monte Carlo Inputs'!$C$13-'Monte Carlo Inputs'!$C$14*(G7181-F7181)</f>
        <v>1382.7589591358262</v>
      </c>
      <c r="M7181" s="16">
        <f>H7181*$E7181*(1-'Monte Carlo Inputs'!$C$11)+H7181*'Monte Carlo Inputs'!$C$12-H7181*'Monte Carlo Inputs'!$C$13-'Monte Carlo Inputs'!$C$14*(H7181-G7181)</f>
        <v>1499.3738951281821</v>
      </c>
      <c r="N7181" s="16">
        <f>I7181*$E7181*(1-'Monte Carlo Inputs'!$C$11)+I7181*'Monte Carlo Inputs'!$C$12-I7181*'Monte Carlo Inputs'!$C$13-'Monte Carlo Inputs'!$C$14*(I7181-H7181)</f>
        <v>1625.8235483043627</v>
      </c>
      <c r="O7181" s="16">
        <f>J7181*$E7181*(1-'Monte Carlo Inputs'!$C$11)+J7181*'Monte Carlo Inputs'!$C$12-J7181*'Monte Carlo Inputs'!$C$13-'Monte Carlo Inputs'!$C$14*(J7181-I7181)</f>
        <v>1762.9373292476932</v>
      </c>
    </row>
    <row r="7182" spans="1:15">
      <c r="A7182">
        <v>7178</v>
      </c>
      <c r="B7182" s="39">
        <v>-1.3340876100633048</v>
      </c>
      <c r="C7182" s="39">
        <v>-2.2522030666365858</v>
      </c>
      <c r="D7182" s="29">
        <f>'Monte Carlo Inputs'!$C$6+'Monte Carlo Inputs'!$D$6*B7182</f>
        <v>3.9882040547449302E-2</v>
      </c>
      <c r="E7182" s="29">
        <f>'Monte Carlo Inputs'!$C$7+'Monte Carlo Inputs'!$D$7*C7182</f>
        <v>0.50221125307599768</v>
      </c>
      <c r="F7182" s="16">
        <f>'Monte Carlo Inputs'!$C$17*(1+$D7182)</f>
        <v>2525.9774646938095</v>
      </c>
      <c r="G7182" s="16">
        <f t="shared" ref="G7182:J7182" si="7176">F7182*(1+$D7182)</f>
        <v>2626.7186003626712</v>
      </c>
      <c r="H7182" s="16">
        <f t="shared" si="7176"/>
        <v>2731.4774980890747</v>
      </c>
      <c r="I7182" s="16">
        <f t="shared" si="7176"/>
        <v>2840.4143944223088</v>
      </c>
      <c r="J7182" s="16">
        <f t="shared" si="7176"/>
        <v>2953.695916472218</v>
      </c>
      <c r="K7182" s="16">
        <f>F7182*$E7182*(1-'Monte Carlo Inputs'!$C$11)+F7182*'Monte Carlo Inputs'!$C$12-F7182*'Monte Carlo Inputs'!$C$13-'Monte Carlo Inputs'!$C$14*(F7182-'Monte Carlo Inputs'!$C$17)</f>
        <v>1001.023802199496</v>
      </c>
      <c r="L7182" s="16">
        <f>G7182*$E7182*(1-'Monte Carlo Inputs'!$C$11)+G7182*'Monte Carlo Inputs'!$C$12-G7182*'Monte Carlo Inputs'!$C$13-'Monte Carlo Inputs'!$C$14*(G7182-F7182)</f>
        <v>1040.9466740677778</v>
      </c>
      <c r="M7182" s="16">
        <f>H7182*$E7182*(1-'Monte Carlo Inputs'!$C$11)+H7182*'Monte Carlo Inputs'!$C$12-H7182*'Monte Carlo Inputs'!$C$13-'Monte Carlo Inputs'!$C$14*(H7182-G7182)</f>
        <v>1082.4617515306818</v>
      </c>
      <c r="N7182" s="16">
        <f>I7182*$E7182*(1-'Monte Carlo Inputs'!$C$11)+I7182*'Monte Carlo Inputs'!$C$12-I7182*'Monte Carlo Inputs'!$C$13-'Monte Carlo Inputs'!$C$14*(I7182-H7182)</f>
        <v>1125.6325349962915</v>
      </c>
      <c r="O7182" s="16">
        <f>J7182*$E7182*(1-'Monte Carlo Inputs'!$C$11)+J7182*'Monte Carlo Inputs'!$C$12-J7182*'Monte Carlo Inputs'!$C$13-'Monte Carlo Inputs'!$C$14*(J7182-I7182)</f>
        <v>1170.5250573985415</v>
      </c>
    </row>
    <row r="7183" spans="1:15">
      <c r="A7183">
        <v>7179</v>
      </c>
      <c r="B7183" s="39">
        <v>2.2213319225669999</v>
      </c>
      <c r="C7183" s="39">
        <v>-0.37685394477583239</v>
      </c>
      <c r="D7183" s="29">
        <f>'Monte Carlo Inputs'!$C$6+'Monte Carlo Inputs'!$D$6*B7183</f>
        <v>0.27021721743613397</v>
      </c>
      <c r="E7183" s="29">
        <f>'Monte Carlo Inputs'!$C$7+'Monte Carlo Inputs'!$D$7*C7183</f>
        <v>0.56933352647780544</v>
      </c>
      <c r="F7183" s="16">
        <f>'Monte Carlo Inputs'!$C$17*(1+$D7183)</f>
        <v>3085.4846428741134</v>
      </c>
      <c r="G7183" s="16">
        <f t="shared" ref="G7183:J7183" si="7177">F7183*(1+$D7183)</f>
        <v>3919.2357175134798</v>
      </c>
      <c r="H7183" s="16">
        <f t="shared" si="7177"/>
        <v>4978.2806875762817</v>
      </c>
      <c r="I7183" s="16">
        <f t="shared" si="7177"/>
        <v>6323.4978425891877</v>
      </c>
      <c r="J7183" s="16">
        <f t="shared" si="7177"/>
        <v>8032.2158340770338</v>
      </c>
      <c r="K7183" s="16">
        <f>F7183*$E7183*(1-'Monte Carlo Inputs'!$C$11)+F7183*'Monte Carlo Inputs'!$C$12-F7183*'Monte Carlo Inputs'!$C$13-'Monte Carlo Inputs'!$C$14*(F7183-'Monte Carlo Inputs'!$C$17)</f>
        <v>1379.1415707519898</v>
      </c>
      <c r="L7183" s="16">
        <f>G7183*$E7183*(1-'Monte Carlo Inputs'!$C$11)+G7183*'Monte Carlo Inputs'!$C$12-G7183*'Monte Carlo Inputs'!$C$13-'Monte Carlo Inputs'!$C$14*(G7183-F7183)</f>
        <v>1751.8093684510911</v>
      </c>
      <c r="M7183" s="16">
        <f>H7183*$E7183*(1-'Monte Carlo Inputs'!$C$11)+H7183*'Monte Carlo Inputs'!$C$12-H7183*'Monte Carlo Inputs'!$C$13-'Monte Carlo Inputs'!$C$14*(H7183-G7183)</f>
        <v>2225.1784214724962</v>
      </c>
      <c r="N7183" s="16">
        <f>I7183*$E7183*(1-'Monte Carlo Inputs'!$C$11)+I7183*'Monte Carlo Inputs'!$C$12-I7183*'Monte Carlo Inputs'!$C$13-'Monte Carlo Inputs'!$C$14*(I7183-H7183)</f>
        <v>2826.4599428217225</v>
      </c>
      <c r="O7183" s="16">
        <f>J7183*$E7183*(1-'Monte Carlo Inputs'!$C$11)+J7183*'Monte Carlo Inputs'!$C$12-J7183*'Monte Carlo Inputs'!$C$13-'Monte Carlo Inputs'!$C$14*(J7183-I7183)</f>
        <v>3590.2180837657024</v>
      </c>
    </row>
    <row r="7184" spans="1:15">
      <c r="A7184">
        <v>7180</v>
      </c>
      <c r="B7184" s="39">
        <v>-0.66543769463498836</v>
      </c>
      <c r="C7184" s="39">
        <v>-0.16030014126769779</v>
      </c>
      <c r="D7184" s="29">
        <f>'Monte Carlo Inputs'!$C$6+'Monte Carlo Inputs'!$D$6*B7184</f>
        <v>8.3200021768316867E-2</v>
      </c>
      <c r="E7184" s="29">
        <f>'Monte Carlo Inputs'!$C$7+'Monte Carlo Inputs'!$D$7*C7184</f>
        <v>0.57708439453529647</v>
      </c>
      <c r="F7184" s="16">
        <f>'Monte Carlo Inputs'!$C$17*(1+$D7184)</f>
        <v>2631.2011728774187</v>
      </c>
      <c r="G7184" s="16">
        <f t="shared" ref="G7184:J7184" si="7178">F7184*(1+$D7184)</f>
        <v>2850.117167737641</v>
      </c>
      <c r="H7184" s="16">
        <f t="shared" si="7178"/>
        <v>3087.2469781356663</v>
      </c>
      <c r="I7184" s="16">
        <f t="shared" si="7178"/>
        <v>3344.1059939207244</v>
      </c>
      <c r="J7184" s="16">
        <f t="shared" si="7178"/>
        <v>3622.3356854104877</v>
      </c>
      <c r="K7184" s="16">
        <f>F7184*$E7184*(1-'Monte Carlo Inputs'!$C$11)+F7184*'Monte Carlo Inputs'!$C$12-F7184*'Monte Carlo Inputs'!$C$13-'Monte Carlo Inputs'!$C$14*(F7184-'Monte Carlo Inputs'!$C$17)</f>
        <v>1184.6037222302959</v>
      </c>
      <c r="L7184" s="16">
        <f>G7184*$E7184*(1-'Monte Carlo Inputs'!$C$11)+G7184*'Monte Carlo Inputs'!$C$12-G7184*'Monte Carlo Inputs'!$C$13-'Monte Carlo Inputs'!$C$14*(G7184-F7184)</f>
        <v>1283.1627777066858</v>
      </c>
      <c r="M7184" s="16">
        <f>H7184*$E7184*(1-'Monte Carlo Inputs'!$C$11)+H7184*'Monte Carlo Inputs'!$C$12-H7184*'Monte Carlo Inputs'!$C$13-'Monte Carlo Inputs'!$C$14*(H7184-G7184)</f>
        <v>1389.9219487441762</v>
      </c>
      <c r="N7184" s="16">
        <f>I7184*$E7184*(1-'Monte Carlo Inputs'!$C$11)+I7184*'Monte Carlo Inputs'!$C$12-I7184*'Monte Carlo Inputs'!$C$13-'Monte Carlo Inputs'!$C$14*(I7184-H7184)</f>
        <v>1505.5634851359532</v>
      </c>
      <c r="O7184" s="16">
        <f>J7184*$E7184*(1-'Monte Carlo Inputs'!$C$11)+J7184*'Monte Carlo Inputs'!$C$12-J7184*'Monte Carlo Inputs'!$C$13-'Monte Carlo Inputs'!$C$14*(J7184-I7184)</f>
        <v>1630.8263998728473</v>
      </c>
    </row>
    <row r="7185" spans="1:15">
      <c r="A7185">
        <v>7181</v>
      </c>
      <c r="B7185" s="39">
        <v>-1.5976614410385652</v>
      </c>
      <c r="C7185" s="39">
        <v>-0.98171297081324105</v>
      </c>
      <c r="D7185" s="29">
        <f>'Monte Carlo Inputs'!$C$6+'Monte Carlo Inputs'!$D$6*B7185</f>
        <v>2.2806608401189671E-2</v>
      </c>
      <c r="E7185" s="29">
        <f>'Monte Carlo Inputs'!$C$7+'Monte Carlo Inputs'!$D$7*C7185</f>
        <v>0.54768448393848845</v>
      </c>
      <c r="F7185" s="16">
        <f>'Monte Carlo Inputs'!$C$17*(1+$D7185)</f>
        <v>2484.4995324673305</v>
      </c>
      <c r="G7185" s="16">
        <f t="shared" ref="G7185:J7185" si="7179">F7185*(1+$D7185)</f>
        <v>2541.1625403772518</v>
      </c>
      <c r="H7185" s="16">
        <f t="shared" si="7179"/>
        <v>2599.1178393194082</v>
      </c>
      <c r="I7185" s="16">
        <f t="shared" si="7179"/>
        <v>2658.3949020693121</v>
      </c>
      <c r="J7185" s="16">
        <f t="shared" si="7179"/>
        <v>2719.0238735765261</v>
      </c>
      <c r="K7185" s="16">
        <f>F7185*$E7185*(1-'Monte Carlo Inputs'!$C$11)+F7185*'Monte Carlo Inputs'!$C$12-F7185*'Monte Carlo Inputs'!$C$13-'Monte Carlo Inputs'!$C$14*(F7185-'Monte Carlo Inputs'!$C$17)</f>
        <v>1064.310053383306</v>
      </c>
      <c r="L7185" s="16">
        <f>G7185*$E7185*(1-'Monte Carlo Inputs'!$C$11)+G7185*'Monte Carlo Inputs'!$C$12-G7185*'Monte Carlo Inputs'!$C$13-'Monte Carlo Inputs'!$C$14*(G7185-F7185)</f>
        <v>1088.5833559882683</v>
      </c>
      <c r="M7185" s="16">
        <f>H7185*$E7185*(1-'Monte Carlo Inputs'!$C$11)+H7185*'Monte Carlo Inputs'!$C$12-H7185*'Monte Carlo Inputs'!$C$13-'Monte Carlo Inputs'!$C$14*(H7185-G7185)</f>
        <v>1113.4102503003455</v>
      </c>
      <c r="N7185" s="16">
        <f>I7185*$E7185*(1-'Monte Carlo Inputs'!$C$11)+I7185*'Monte Carlo Inputs'!$C$12-I7185*'Monte Carlo Inputs'!$C$13-'Monte Carlo Inputs'!$C$14*(I7185-H7185)</f>
        <v>1138.8033618688164</v>
      </c>
      <c r="O7185" s="16">
        <f>J7185*$E7185*(1-'Monte Carlo Inputs'!$C$11)+J7185*'Monte Carlo Inputs'!$C$12-J7185*'Monte Carlo Inputs'!$C$13-'Monte Carlo Inputs'!$C$14*(J7185-I7185)</f>
        <v>1164.7756041889165</v>
      </c>
    </row>
    <row r="7186" spans="1:15">
      <c r="A7186">
        <v>7182</v>
      </c>
      <c r="B7186" s="39">
        <v>0.62808196385977033</v>
      </c>
      <c r="C7186" s="39">
        <v>-1.1250611494510001</v>
      </c>
      <c r="D7186" s="29">
        <f>'Monte Carlo Inputs'!$C$6+'Monte Carlo Inputs'!$D$6*B7186</f>
        <v>0.16699971871377481</v>
      </c>
      <c r="E7186" s="29">
        <f>'Monte Carlo Inputs'!$C$7+'Monte Carlo Inputs'!$D$7*C7186</f>
        <v>0.54255378292606693</v>
      </c>
      <c r="F7186" s="16">
        <f>'Monte Carlo Inputs'!$C$17*(1+$D7186)</f>
        <v>2834.7590167276308</v>
      </c>
      <c r="G7186" s="16">
        <f t="shared" ref="G7186:J7186" si="7180">F7186*(1+$D7186)</f>
        <v>3308.1629751424821</v>
      </c>
      <c r="H7186" s="16">
        <f t="shared" si="7180"/>
        <v>3860.6252614506011</v>
      </c>
      <c r="I7186" s="16">
        <f t="shared" si="7180"/>
        <v>4505.3485941721447</v>
      </c>
      <c r="J7186" s="16">
        <f t="shared" si="7180"/>
        <v>5257.7405421063941</v>
      </c>
      <c r="K7186" s="16">
        <f>F7186*$E7186*(1-'Monte Carlo Inputs'!$C$11)+F7186*'Monte Carlo Inputs'!$C$12-F7186*'Monte Carlo Inputs'!$C$13-'Monte Carlo Inputs'!$C$14*(F7186-'Monte Carlo Inputs'!$C$17)</f>
        <v>1209.7455516931095</v>
      </c>
      <c r="L7186" s="16">
        <f>G7186*$E7186*(1-'Monte Carlo Inputs'!$C$11)+G7186*'Monte Carlo Inputs'!$C$12-G7186*'Monte Carlo Inputs'!$C$13-'Monte Carlo Inputs'!$C$14*(G7186-F7186)</f>
        <v>1411.772718541099</v>
      </c>
      <c r="M7186" s="16">
        <f>H7186*$E7186*(1-'Monte Carlo Inputs'!$C$11)+H7186*'Monte Carlo Inputs'!$C$12-H7186*'Monte Carlo Inputs'!$C$13-'Monte Carlo Inputs'!$C$14*(H7186-G7186)</f>
        <v>1647.5383654252437</v>
      </c>
      <c r="N7186" s="16">
        <f>I7186*$E7186*(1-'Monte Carlo Inputs'!$C$11)+I7186*'Monte Carlo Inputs'!$C$12-I7186*'Monte Carlo Inputs'!$C$13-'Monte Carlo Inputs'!$C$14*(I7186-H7186)</f>
        <v>1922.6768090214116</v>
      </c>
      <c r="O7186" s="16">
        <f>J7186*$E7186*(1-'Monte Carlo Inputs'!$C$11)+J7186*'Monte Carlo Inputs'!$C$12-J7186*'Monte Carlo Inputs'!$C$13-'Monte Carlo Inputs'!$C$14*(J7186-I7186)</f>
        <v>2243.7632953054854</v>
      </c>
    </row>
    <row r="7187" spans="1:15">
      <c r="A7187">
        <v>7183</v>
      </c>
      <c r="B7187" s="39">
        <v>-0.33679428373135595</v>
      </c>
      <c r="C7187" s="39">
        <v>-0.84243134053873991</v>
      </c>
      <c r="D7187" s="29">
        <f>'Monte Carlo Inputs'!$C$6+'Monte Carlo Inputs'!$D$6*B7187</f>
        <v>0.10449093764731787</v>
      </c>
      <c r="E7187" s="29">
        <f>'Monte Carlo Inputs'!$C$7+'Monte Carlo Inputs'!$D$7*C7187</f>
        <v>0.55266963553407966</v>
      </c>
      <c r="F7187" s="16">
        <f>'Monte Carlo Inputs'!$C$17*(1+$D7187)</f>
        <v>2682.9189366391001</v>
      </c>
      <c r="G7187" s="16">
        <f t="shared" ref="G7187:J7187" si="7181">F7187*(1+$D7187)</f>
        <v>2963.2596519602644</v>
      </c>
      <c r="H7187" s="16">
        <f t="shared" si="7181"/>
        <v>3272.8934314860567</v>
      </c>
      <c r="I7187" s="16">
        <f t="shared" si="7181"/>
        <v>3614.8811349617822</v>
      </c>
      <c r="J7187" s="16">
        <f t="shared" si="7181"/>
        <v>3992.6034542375392</v>
      </c>
      <c r="K7187" s="16">
        <f>F7187*$E7187*(1-'Monte Carlo Inputs'!$C$11)+F7187*'Monte Carlo Inputs'!$C$12-F7187*'Monte Carlo Inputs'!$C$13-'Monte Carlo Inputs'!$C$14*(F7187-'Monte Carlo Inputs'!$C$17)</f>
        <v>1162.0781238098346</v>
      </c>
      <c r="L7187" s="16">
        <f>G7187*$E7187*(1-'Monte Carlo Inputs'!$C$11)+G7187*'Monte Carlo Inputs'!$C$12-G7187*'Monte Carlo Inputs'!$C$13-'Monte Carlo Inputs'!$C$14*(G7187-F7187)</f>
        <v>1283.5047565861603</v>
      </c>
      <c r="M7187" s="16">
        <f>H7187*$E7187*(1-'Monte Carlo Inputs'!$C$11)+H7187*'Monte Carlo Inputs'!$C$12-H7187*'Monte Carlo Inputs'!$C$13-'Monte Carlo Inputs'!$C$14*(H7187-G7187)</f>
        <v>1417.6193720766405</v>
      </c>
      <c r="N7187" s="16">
        <f>I7187*$E7187*(1-'Monte Carlo Inputs'!$C$11)+I7187*'Monte Carlo Inputs'!$C$12-I7187*'Monte Carlo Inputs'!$C$13-'Monte Carlo Inputs'!$C$14*(I7187-H7187)</f>
        <v>1565.7477494919306</v>
      </c>
      <c r="O7187" s="16">
        <f>J7187*$E7187*(1-'Monte Carlo Inputs'!$C$11)+J7187*'Monte Carlo Inputs'!$C$12-J7187*'Monte Carlo Inputs'!$C$13-'Monte Carlo Inputs'!$C$14*(J7187-I7187)</f>
        <v>1729.35419995552</v>
      </c>
    </row>
    <row r="7188" spans="1:15">
      <c r="A7188">
        <v>7184</v>
      </c>
      <c r="B7188" s="39">
        <v>0.28334298677830394</v>
      </c>
      <c r="C7188" s="39">
        <v>-0.40380988586168132</v>
      </c>
      <c r="D7188" s="29">
        <f>'Monte Carlo Inputs'!$C$6+'Monte Carlo Inputs'!$D$6*B7188</f>
        <v>0.14466606370127072</v>
      </c>
      <c r="E7188" s="29">
        <f>'Monte Carlo Inputs'!$C$7+'Monte Carlo Inputs'!$D$7*C7188</f>
        <v>0.56836872263073712</v>
      </c>
      <c r="F7188" s="16">
        <f>'Monte Carlo Inputs'!$C$17*(1+$D7188)</f>
        <v>2780.5083353367568</v>
      </c>
      <c r="G7188" s="16">
        <f t="shared" ref="G7188:J7188" si="7182">F7188*(1+$D7188)</f>
        <v>3182.7535312984983</v>
      </c>
      <c r="H7188" s="16">
        <f t="shared" si="7182"/>
        <v>3643.1899564027708</v>
      </c>
      <c r="I7188" s="16">
        <f t="shared" si="7182"/>
        <v>4170.235906711564</v>
      </c>
      <c r="J7188" s="16">
        <f t="shared" si="7182"/>
        <v>4773.5275200412252</v>
      </c>
      <c r="K7188" s="16">
        <f>F7188*$E7188*(1-'Monte Carlo Inputs'!$C$11)+F7188*'Monte Carlo Inputs'!$C$12-F7188*'Monte Carlo Inputs'!$C$13-'Monte Carlo Inputs'!$C$14*(F7188-'Monte Carlo Inputs'!$C$17)</f>
        <v>1236.8903078453432</v>
      </c>
      <c r="L7188" s="16">
        <f>G7188*$E7188*(1-'Monte Carlo Inputs'!$C$11)+G7188*'Monte Carlo Inputs'!$C$12-G7188*'Monte Carlo Inputs'!$C$13-'Monte Carlo Inputs'!$C$14*(G7188-F7188)</f>
        <v>1415.8263599115824</v>
      </c>
      <c r="M7188" s="16">
        <f>H7188*$E7188*(1-'Monte Carlo Inputs'!$C$11)+H7188*'Monte Carlo Inputs'!$C$12-H7188*'Monte Carlo Inputs'!$C$13-'Monte Carlo Inputs'!$C$14*(H7188-G7188)</f>
        <v>1620.6483862844893</v>
      </c>
      <c r="N7188" s="16">
        <f>I7188*$E7188*(1-'Monte Carlo Inputs'!$C$11)+I7188*'Monte Carlo Inputs'!$C$12-I7188*'Monte Carlo Inputs'!$C$13-'Monte Carlo Inputs'!$C$14*(I7188-H7188)</f>
        <v>1855.1012089720828</v>
      </c>
      <c r="O7188" s="16">
        <f>J7188*$E7188*(1-'Monte Carlo Inputs'!$C$11)+J7188*'Monte Carlo Inputs'!$C$12-J7188*'Monte Carlo Inputs'!$C$13-'Monte Carlo Inputs'!$C$14*(J7188-I7188)</f>
        <v>2123.4713986415422</v>
      </c>
    </row>
    <row r="7189" spans="1:15">
      <c r="A7189">
        <v>7185</v>
      </c>
      <c r="B7189" s="39">
        <v>0.60845584775300232</v>
      </c>
      <c r="C7189" s="39">
        <v>-0.4866082247467175</v>
      </c>
      <c r="D7189" s="29">
        <f>'Monte Carlo Inputs'!$C$6+'Monte Carlo Inputs'!$D$6*B7189</f>
        <v>0.16572825556192958</v>
      </c>
      <c r="E7189" s="29">
        <f>'Monte Carlo Inputs'!$C$7+'Monte Carlo Inputs'!$D$7*C7189</f>
        <v>0.56540521430310231</v>
      </c>
      <c r="F7189" s="16">
        <f>'Monte Carlo Inputs'!$C$17*(1+$D7189)</f>
        <v>2831.6705055854832</v>
      </c>
      <c r="G7189" s="16">
        <f t="shared" ref="G7189:J7189" si="7183">F7189*(1+$D7189)</f>
        <v>3300.9583188023321</v>
      </c>
      <c r="H7189" s="16">
        <f t="shared" si="7183"/>
        <v>3848.0203826600823</v>
      </c>
      <c r="I7189" s="16">
        <f t="shared" si="7183"/>
        <v>4485.7460880450863</v>
      </c>
      <c r="J7189" s="16">
        <f t="shared" si="7183"/>
        <v>5229.1609621105481</v>
      </c>
      <c r="K7189" s="16">
        <f>F7189*$E7189*(1-'Monte Carlo Inputs'!$C$11)+F7189*'Monte Carlo Inputs'!$C$12-F7189*'Monte Carlo Inputs'!$C$13-'Monte Carlo Inputs'!$C$14*(F7189-'Monte Carlo Inputs'!$C$17)</f>
        <v>1254.4274244345017</v>
      </c>
      <c r="L7189" s="16">
        <f>G7189*$E7189*(1-'Monte Carlo Inputs'!$C$11)+G7189*'Monte Carlo Inputs'!$C$12-G7189*'Monte Carlo Inputs'!$C$13-'Monte Carlo Inputs'!$C$14*(G7189-F7189)</f>
        <v>1462.3214932150756</v>
      </c>
      <c r="M7189" s="16">
        <f>H7189*$E7189*(1-'Monte Carlo Inputs'!$C$11)+H7189*'Monte Carlo Inputs'!$C$12-H7189*'Monte Carlo Inputs'!$C$13-'Monte Carlo Inputs'!$C$14*(H7189-G7189)</f>
        <v>1704.6694833563263</v>
      </c>
      <c r="N7189" s="16">
        <f>I7189*$E7189*(1-'Monte Carlo Inputs'!$C$11)+I7189*'Monte Carlo Inputs'!$C$12-I7189*'Monte Carlo Inputs'!$C$13-'Monte Carlo Inputs'!$C$14*(I7189-H7189)</f>
        <v>1987.1813831426255</v>
      </c>
      <c r="O7189" s="16">
        <f>J7189*$E7189*(1-'Monte Carlo Inputs'!$C$11)+J7189*'Monte Carlo Inputs'!$C$12-J7189*'Monte Carlo Inputs'!$C$13-'Monte Carlo Inputs'!$C$14*(J7189-I7189)</f>
        <v>2316.5134872559956</v>
      </c>
    </row>
    <row r="7190" spans="1:15">
      <c r="A7190">
        <v>7186</v>
      </c>
      <c r="B7190" s="39">
        <v>0.94471567195579342</v>
      </c>
      <c r="C7190" s="39">
        <v>-1.0051101933111739</v>
      </c>
      <c r="D7190" s="29">
        <f>'Monte Carlo Inputs'!$C$6+'Monte Carlo Inputs'!$D$6*B7190</f>
        <v>0.18751259504071072</v>
      </c>
      <c r="E7190" s="29">
        <f>'Monte Carlo Inputs'!$C$7+'Monte Carlo Inputs'!$D$7*C7190</f>
        <v>0.54684705332514705</v>
      </c>
      <c r="F7190" s="16">
        <f>'Monte Carlo Inputs'!$C$17*(1+$D7190)</f>
        <v>2884.5868446133909</v>
      </c>
      <c r="G7190" s="16">
        <f t="shared" ref="G7190:J7190" si="7184">F7190*(1+$D7190)</f>
        <v>3425.4832094671433</v>
      </c>
      <c r="H7190" s="16">
        <f t="shared" si="7184"/>
        <v>4067.8044553427103</v>
      </c>
      <c r="I7190" s="16">
        <f t="shared" si="7184"/>
        <v>4830.5690248821875</v>
      </c>
      <c r="J7190" s="16">
        <f t="shared" si="7184"/>
        <v>5736.3615582611228</v>
      </c>
      <c r="K7190" s="16">
        <f>F7190*$E7190*(1-'Monte Carlo Inputs'!$C$11)+F7190*'Monte Carlo Inputs'!$C$12-F7190*'Monte Carlo Inputs'!$C$13-'Monte Carlo Inputs'!$C$14*(F7190-'Monte Carlo Inputs'!$C$17)</f>
        <v>1240.5378908086566</v>
      </c>
      <c r="L7190" s="16">
        <f>G7190*$E7190*(1-'Monte Carlo Inputs'!$C$11)+G7190*'Monte Carlo Inputs'!$C$12-G7190*'Monte Carlo Inputs'!$C$13-'Monte Carlo Inputs'!$C$14*(G7190-F7190)</f>
        <v>1473.1543699605174</v>
      </c>
      <c r="M7190" s="16">
        <f>H7190*$E7190*(1-'Monte Carlo Inputs'!$C$11)+H7190*'Monte Carlo Inputs'!$C$12-H7190*'Monte Carlo Inputs'!$C$13-'Monte Carlo Inputs'!$C$14*(H7190-G7190)</f>
        <v>1749.3893687673778</v>
      </c>
      <c r="N7190" s="16">
        <f>I7190*$E7190*(1-'Monte Carlo Inputs'!$C$11)+I7190*'Monte Carlo Inputs'!$C$12-I7190*'Monte Carlo Inputs'!$C$13-'Monte Carlo Inputs'!$C$14*(I7190-H7190)</f>
        <v>2077.4219090415795</v>
      </c>
      <c r="O7190" s="16">
        <f>J7190*$E7190*(1-'Monte Carlo Inputs'!$C$11)+J7190*'Monte Carlo Inputs'!$C$12-J7190*'Monte Carlo Inputs'!$C$13-'Monte Carlo Inputs'!$C$14*(J7190-I7190)</f>
        <v>2466.9646822003942</v>
      </c>
    </row>
    <row r="7191" spans="1:15">
      <c r="A7191">
        <v>7187</v>
      </c>
      <c r="B7191" s="39">
        <v>-0.74945664335101281</v>
      </c>
      <c r="C7191" s="39">
        <v>1.4493562174854333</v>
      </c>
      <c r="D7191" s="29">
        <f>'Monte Carlo Inputs'!$C$6+'Monte Carlo Inputs'!$D$6*B7191</f>
        <v>7.7756917449150975E-2</v>
      </c>
      <c r="E7191" s="29">
        <f>'Monte Carlo Inputs'!$C$7+'Monte Carlo Inputs'!$D$7*C7191</f>
        <v>0.63469702406423611</v>
      </c>
      <c r="F7191" s="16">
        <f>'Monte Carlo Inputs'!$C$17*(1+$D7191)</f>
        <v>2617.9793281757334</v>
      </c>
      <c r="G7191" s="16">
        <f t="shared" ref="G7191:J7191" si="7185">F7191*(1+$D7191)</f>
        <v>2821.5453306802779</v>
      </c>
      <c r="H7191" s="16">
        <f t="shared" si="7185"/>
        <v>3040.9399980370217</v>
      </c>
      <c r="I7191" s="16">
        <f t="shared" si="7185"/>
        <v>3277.394118432208</v>
      </c>
      <c r="J7191" s="16">
        <f t="shared" si="7185"/>
        <v>3532.2341823474744</v>
      </c>
      <c r="K7191" s="16">
        <f>F7191*$E7191*(1-'Monte Carlo Inputs'!$C$11)+F7191*'Monte Carlo Inputs'!$C$12-F7191*'Monte Carlo Inputs'!$C$13-'Monte Carlo Inputs'!$C$14*(F7191-'Monte Carlo Inputs'!$C$17)</f>
        <v>1285.7720625412617</v>
      </c>
      <c r="L7191" s="16">
        <f>G7191*$E7191*(1-'Monte Carlo Inputs'!$C$11)+G7191*'Monte Carlo Inputs'!$C$12-G7191*'Monte Carlo Inputs'!$C$13-'Monte Carlo Inputs'!$C$14*(G7191-F7191)</f>
        <v>1385.7497346667074</v>
      </c>
      <c r="M7191" s="16">
        <f>H7191*$E7191*(1-'Monte Carlo Inputs'!$C$11)+H7191*'Monte Carlo Inputs'!$C$12-H7191*'Monte Carlo Inputs'!$C$13-'Monte Carlo Inputs'!$C$14*(H7191-G7191)</f>
        <v>1493.5013623903692</v>
      </c>
      <c r="N7191" s="16">
        <f>I7191*$E7191*(1-'Monte Carlo Inputs'!$C$11)+I7191*'Monte Carlo Inputs'!$C$12-I7191*'Monte Carlo Inputs'!$C$13-'Monte Carlo Inputs'!$C$14*(I7191-H7191)</f>
        <v>1609.631424535952</v>
      </c>
      <c r="O7191" s="16">
        <f>J7191*$E7191*(1-'Monte Carlo Inputs'!$C$11)+J7191*'Monte Carlo Inputs'!$C$12-J7191*'Monte Carlo Inputs'!$C$13-'Monte Carlo Inputs'!$C$14*(J7191-I7191)</f>
        <v>1734.7914023371534</v>
      </c>
    </row>
    <row r="7192" spans="1:15">
      <c r="A7192">
        <v>7188</v>
      </c>
      <c r="B7192" s="39">
        <v>0.53278268927533112</v>
      </c>
      <c r="C7192" s="39">
        <v>-0.80354897211133858</v>
      </c>
      <c r="D7192" s="29">
        <f>'Monte Carlo Inputs'!$C$6+'Monte Carlo Inputs'!$D$6*B7192</f>
        <v>0.16082582697826675</v>
      </c>
      <c r="E7192" s="29">
        <f>'Monte Carlo Inputs'!$C$7+'Monte Carlo Inputs'!$D$7*C7192</f>
        <v>0.5540613086543914</v>
      </c>
      <c r="F7192" s="16">
        <f>'Monte Carlo Inputs'!$C$17*(1+$D7192)</f>
        <v>2819.7620163129081</v>
      </c>
      <c r="G7192" s="16">
        <f t="shared" ref="G7192:J7192" si="7186">F7192*(1+$D7192)</f>
        <v>3273.2525744683367</v>
      </c>
      <c r="H7192" s="16">
        <f t="shared" si="7186"/>
        <v>3799.6761266659478</v>
      </c>
      <c r="I7192" s="16">
        <f t="shared" si="7186"/>
        <v>4410.7621819865763</v>
      </c>
      <c r="J7192" s="16">
        <f t="shared" si="7186"/>
        <v>5120.1266575090312</v>
      </c>
      <c r="K7192" s="16">
        <f>F7192*$E7192*(1-'Monte Carlo Inputs'!$C$11)+F7192*'Monte Carlo Inputs'!$C$12-F7192*'Monte Carlo Inputs'!$C$13-'Monte Carlo Inputs'!$C$14*(F7192-'Monte Carlo Inputs'!$C$17)</f>
        <v>1226.2195583522737</v>
      </c>
      <c r="L7192" s="16">
        <f>G7192*$E7192*(1-'Monte Carlo Inputs'!$C$11)+G7192*'Monte Carlo Inputs'!$C$12-G7192*'Monte Carlo Inputs'!$C$13-'Monte Carlo Inputs'!$C$14*(G7192-F7192)</f>
        <v>1423.427332881203</v>
      </c>
      <c r="M7192" s="16">
        <f>H7192*$E7192*(1-'Monte Carlo Inputs'!$C$11)+H7192*'Monte Carlo Inputs'!$C$12-H7192*'Monte Carlo Inputs'!$C$13-'Monte Carlo Inputs'!$C$14*(H7192-G7192)</f>
        <v>1652.3512108352913</v>
      </c>
      <c r="N7192" s="16">
        <f>I7192*$E7192*(1-'Monte Carlo Inputs'!$C$11)+I7192*'Monte Carlo Inputs'!$C$12-I7192*'Monte Carlo Inputs'!$C$13-'Monte Carlo Inputs'!$C$14*(I7192-H7192)</f>
        <v>1918.0919607764174</v>
      </c>
      <c r="O7192" s="16">
        <f>J7192*$E7192*(1-'Monte Carlo Inputs'!$C$11)+J7192*'Monte Carlo Inputs'!$C$12-J7192*'Monte Carlo Inputs'!$C$13-'Monte Carlo Inputs'!$C$14*(J7192-I7192)</f>
        <v>2226.5706865886496</v>
      </c>
    </row>
    <row r="7193" spans="1:15">
      <c r="A7193">
        <v>7189</v>
      </c>
      <c r="B7193" s="39">
        <v>-0.73484029329635769</v>
      </c>
      <c r="C7193" s="39">
        <v>0.57550555032386097</v>
      </c>
      <c r="D7193" s="29">
        <f>'Monte Carlo Inputs'!$C$6+'Monte Carlo Inputs'!$D$6*B7193</f>
        <v>7.8703826680089267E-2</v>
      </c>
      <c r="E7193" s="29">
        <f>'Monte Carlo Inputs'!$C$7+'Monte Carlo Inputs'!$D$7*C7193</f>
        <v>0.60342026460124454</v>
      </c>
      <c r="F7193" s="16">
        <f>'Monte Carlo Inputs'!$C$17*(1+$D7193)</f>
        <v>2620.2794653886053</v>
      </c>
      <c r="G7193" s="16">
        <f t="shared" ref="G7193:J7193" si="7187">F7193*(1+$D7193)</f>
        <v>2826.505486285947</v>
      </c>
      <c r="H7193" s="16">
        <f t="shared" si="7187"/>
        <v>3048.9622841889177</v>
      </c>
      <c r="I7193" s="16">
        <f t="shared" si="7187"/>
        <v>3288.9272833578511</v>
      </c>
      <c r="J7193" s="16">
        <f t="shared" si="7187"/>
        <v>3547.778446230664</v>
      </c>
      <c r="K7193" s="16">
        <f>F7193*$E7193*(1-'Monte Carlo Inputs'!$C$11)+F7193*'Monte Carlo Inputs'!$C$12-F7193*'Monte Carlo Inputs'!$C$13-'Monte Carlo Inputs'!$C$14*(F7193-'Monte Carlo Inputs'!$C$17)</f>
        <v>1228.6213565497869</v>
      </c>
      <c r="L7193" s="16">
        <f>G7193*$E7193*(1-'Monte Carlo Inputs'!$C$11)+G7193*'Monte Carlo Inputs'!$C$12-G7193*'Monte Carlo Inputs'!$C$13-'Monte Carlo Inputs'!$C$14*(G7193-F7193)</f>
        <v>1325.3185588511376</v>
      </c>
      <c r="M7193" s="16">
        <f>H7193*$E7193*(1-'Monte Carlo Inputs'!$C$11)+H7193*'Monte Carlo Inputs'!$C$12-H7193*'Monte Carlo Inputs'!$C$13-'Monte Carlo Inputs'!$C$14*(H7193-G7193)</f>
        <v>1429.6262010028634</v>
      </c>
      <c r="N7193" s="16">
        <f>I7193*$E7193*(1-'Monte Carlo Inputs'!$C$11)+I7193*'Monte Carlo Inputs'!$C$12-I7193*'Monte Carlo Inputs'!$C$13-'Monte Carlo Inputs'!$C$14*(I7193-H7193)</f>
        <v>1542.1432537439071</v>
      </c>
      <c r="O7193" s="16">
        <f>J7193*$E7193*(1-'Monte Carlo Inputs'!$C$11)+J7193*'Monte Carlo Inputs'!$C$12-J7193*'Monte Carlo Inputs'!$C$13-'Monte Carlo Inputs'!$C$14*(J7193-I7193)</f>
        <v>1663.5158291024361</v>
      </c>
    </row>
    <row r="7194" spans="1:15">
      <c r="A7194">
        <v>7190</v>
      </c>
      <c r="B7194" s="39">
        <v>-1.1544502874504734</v>
      </c>
      <c r="C7194" s="39">
        <v>0.56551609768774969</v>
      </c>
      <c r="D7194" s="29">
        <f>'Monte Carlo Inputs'!$C$6+'Monte Carlo Inputs'!$D$6*B7194</f>
        <v>5.151970921076611E-2</v>
      </c>
      <c r="E7194" s="29">
        <f>'Monte Carlo Inputs'!$C$7+'Monte Carlo Inputs'!$D$7*C7194</f>
        <v>0.60306272329698329</v>
      </c>
      <c r="F7194" s="16">
        <f>'Monte Carlo Inputs'!$C$17*(1+$D7194)</f>
        <v>2554.2465256438727</v>
      </c>
      <c r="G7194" s="16">
        <f t="shared" ref="G7194:J7194" si="7188">F7194*(1+$D7194)</f>
        <v>2685.8405638976551</v>
      </c>
      <c r="H7194" s="16">
        <f t="shared" si="7188"/>
        <v>2824.2142887361424</v>
      </c>
      <c r="I7194" s="16">
        <f t="shared" si="7188"/>
        <v>2969.7169876407193</v>
      </c>
      <c r="J7194" s="16">
        <f t="shared" si="7188"/>
        <v>3122.7159432822418</v>
      </c>
      <c r="K7194" s="16">
        <f>F7194*$E7194*(1-'Monte Carlo Inputs'!$C$11)+F7194*'Monte Carlo Inputs'!$C$12-F7194*'Monte Carlo Inputs'!$C$13-'Monte Carlo Inputs'!$C$14*(F7194-'Monte Carlo Inputs'!$C$17)</f>
        <v>1195.9831861744412</v>
      </c>
      <c r="L7194" s="16">
        <f>G7194*$E7194*(1-'Monte Carlo Inputs'!$C$11)+G7194*'Monte Carlo Inputs'!$C$12-G7194*'Monte Carlo Inputs'!$C$13-'Monte Carlo Inputs'!$C$14*(G7194-F7194)</f>
        <v>1257.5998921471141</v>
      </c>
      <c r="M7194" s="16">
        <f>H7194*$E7194*(1-'Monte Carlo Inputs'!$C$11)+H7194*'Monte Carlo Inputs'!$C$12-H7194*'Monte Carlo Inputs'!$C$13-'Monte Carlo Inputs'!$C$14*(H7194-G7194)</f>
        <v>1322.3910728940243</v>
      </c>
      <c r="N7194" s="16">
        <f>I7194*$E7194*(1-'Monte Carlo Inputs'!$C$11)+I7194*'Monte Carlo Inputs'!$C$12-I7194*'Monte Carlo Inputs'!$C$13-'Monte Carlo Inputs'!$C$14*(I7194-H7194)</f>
        <v>1390.5202764324374</v>
      </c>
      <c r="O7194" s="16">
        <f>J7194*$E7194*(1-'Monte Carlo Inputs'!$C$11)+J7194*'Monte Carlo Inputs'!$C$12-J7194*'Monte Carlo Inputs'!$C$13-'Monte Carlo Inputs'!$C$14*(J7194-I7194)</f>
        <v>1462.1594767259112</v>
      </c>
    </row>
    <row r="7195" spans="1:15">
      <c r="A7195">
        <v>7191</v>
      </c>
      <c r="B7195" s="39">
        <v>-1.5381426245264471</v>
      </c>
      <c r="C7195" s="39">
        <v>-0.26099087125058901</v>
      </c>
      <c r="D7195" s="29">
        <f>'Monte Carlo Inputs'!$C$6+'Monte Carlo Inputs'!$D$6*B7195</f>
        <v>2.6662490106205153E-2</v>
      </c>
      <c r="E7195" s="29">
        <f>'Monte Carlo Inputs'!$C$7+'Monte Carlo Inputs'!$D$7*C7195</f>
        <v>0.57348048386706141</v>
      </c>
      <c r="F7195" s="16">
        <f>'Monte Carlo Inputs'!$C$17*(1+$D7195)</f>
        <v>2493.8658547169834</v>
      </c>
      <c r="G7195" s="16">
        <f t="shared" ref="G7195:J7195" si="7189">F7195*(1+$D7195)</f>
        <v>2560.3585283945777</v>
      </c>
      <c r="H7195" s="16">
        <f t="shared" si="7189"/>
        <v>2628.6240623262361</v>
      </c>
      <c r="I7195" s="16">
        <f t="shared" si="7189"/>
        <v>2698.709725380942</v>
      </c>
      <c r="J7195" s="16">
        <f t="shared" si="7189"/>
        <v>2770.664046733431</v>
      </c>
      <c r="K7195" s="16">
        <f>F7195*$E7195*(1-'Monte Carlo Inputs'!$C$11)+F7195*'Monte Carlo Inputs'!$C$12-F7195*'Monte Carlo Inputs'!$C$13-'Monte Carlo Inputs'!$C$14*(F7195-'Monte Carlo Inputs'!$C$17)</f>
        <v>1114.2526601889451</v>
      </c>
      <c r="L7195" s="16">
        <f>G7195*$E7195*(1-'Monte Carlo Inputs'!$C$11)+G7195*'Monte Carlo Inputs'!$C$12-G7195*'Monte Carlo Inputs'!$C$13-'Monte Carlo Inputs'!$C$14*(G7195-F7195)</f>
        <v>1143.961410717046</v>
      </c>
      <c r="M7195" s="16">
        <f>H7195*$E7195*(1-'Monte Carlo Inputs'!$C$11)+H7195*'Monte Carlo Inputs'!$C$12-H7195*'Monte Carlo Inputs'!$C$13-'Monte Carlo Inputs'!$C$14*(H7195-G7195)</f>
        <v>1174.4622705121697</v>
      </c>
      <c r="N7195" s="16">
        <f>I7195*$E7195*(1-'Monte Carlo Inputs'!$C$11)+I7195*'Monte Carlo Inputs'!$C$12-I7195*'Monte Carlo Inputs'!$C$13-'Monte Carlo Inputs'!$C$14*(I7195-H7195)</f>
        <v>1205.7763591798114</v>
      </c>
      <c r="O7195" s="16">
        <f>J7195*$E7195*(1-'Monte Carlo Inputs'!$C$11)+J7195*'Monte Carlo Inputs'!$C$12-J7195*'Monte Carlo Inputs'!$C$13-'Monte Carlo Inputs'!$C$14*(J7195-I7195)</f>
        <v>1237.9253594267393</v>
      </c>
    </row>
    <row r="7196" spans="1:15">
      <c r="A7196">
        <v>7192</v>
      </c>
      <c r="B7196" s="39">
        <v>2.576300867652772E-2</v>
      </c>
      <c r="C7196" s="39">
        <v>0.1238668398483898</v>
      </c>
      <c r="D7196" s="29">
        <f>'Monte Carlo Inputs'!$C$6+'Monte Carlo Inputs'!$D$6*B7196</f>
        <v>0.12797893879953967</v>
      </c>
      <c r="E7196" s="29">
        <f>'Monte Carlo Inputs'!$C$7+'Monte Carlo Inputs'!$D$7*C7196</f>
        <v>0.58725526542855966</v>
      </c>
      <c r="F7196" s="16">
        <f>'Monte Carlo Inputs'!$C$17*(1+$D7196)</f>
        <v>2739.9736402379622</v>
      </c>
      <c r="G7196" s="16">
        <f t="shared" ref="G7196:J7196" si="7190">F7196*(1+$D7196)</f>
        <v>3090.6325590543279</v>
      </c>
      <c r="H7196" s="16">
        <f t="shared" si="7190"/>
        <v>3486.1684341814062</v>
      </c>
      <c r="I7196" s="16">
        <f t="shared" si="7190"/>
        <v>3932.3245708643949</v>
      </c>
      <c r="J7196" s="16">
        <f t="shared" si="7190"/>
        <v>4435.5792964589755</v>
      </c>
      <c r="K7196" s="16">
        <f>F7196*$E7196*(1-'Monte Carlo Inputs'!$C$11)+F7196*'Monte Carlo Inputs'!$C$12-F7196*'Monte Carlo Inputs'!$C$13-'Monte Carlo Inputs'!$C$14*(F7196-'Monte Carlo Inputs'!$C$17)</f>
        <v>1255.0880276523487</v>
      </c>
      <c r="L7196" s="16">
        <f>G7196*$E7196*(1-'Monte Carlo Inputs'!$C$11)+G7196*'Monte Carlo Inputs'!$C$12-G7196*'Monte Carlo Inputs'!$C$13-'Monte Carlo Inputs'!$C$14*(G7196-F7196)</f>
        <v>1415.7128615313031</v>
      </c>
      <c r="M7196" s="16">
        <f>H7196*$E7196*(1-'Monte Carlo Inputs'!$C$11)+H7196*'Monte Carlo Inputs'!$C$12-H7196*'Monte Carlo Inputs'!$C$13-'Monte Carlo Inputs'!$C$14*(H7196-G7196)</f>
        <v>1596.8942911949391</v>
      </c>
      <c r="N7196" s="16">
        <f>I7196*$E7196*(1-'Monte Carlo Inputs'!$C$11)+I7196*'Monte Carlo Inputs'!$C$12-I7196*'Monte Carlo Inputs'!$C$13-'Monte Carlo Inputs'!$C$14*(I7196-H7196)</f>
        <v>1801.2631279571103</v>
      </c>
      <c r="O7196" s="16">
        <f>J7196*$E7196*(1-'Monte Carlo Inputs'!$C$11)+J7196*'Monte Carlo Inputs'!$C$12-J7196*'Monte Carlo Inputs'!$C$13-'Monte Carlo Inputs'!$C$14*(J7196-I7196)</f>
        <v>2031.7868715718009</v>
      </c>
    </row>
    <row r="7197" spans="1:15">
      <c r="A7197">
        <v>7193</v>
      </c>
      <c r="B7197" s="39">
        <v>-1.1225713119202014</v>
      </c>
      <c r="C7197" s="39">
        <v>-0.11776061853470932</v>
      </c>
      <c r="D7197" s="29">
        <f>'Monte Carlo Inputs'!$C$6+'Monte Carlo Inputs'!$D$6*B7197</f>
        <v>5.3584964632919632E-2</v>
      </c>
      <c r="E7197" s="29">
        <f>'Monte Carlo Inputs'!$C$7+'Monte Carlo Inputs'!$D$7*C7197</f>
        <v>0.57860696408886991</v>
      </c>
      <c r="F7197" s="16">
        <f>'Monte Carlo Inputs'!$C$17*(1+$D7197)</f>
        <v>2559.2632375898256</v>
      </c>
      <c r="G7197" s="16">
        <f t="shared" ref="G7197:J7197" si="7191">F7197*(1+$D7197)</f>
        <v>2696.4012676624079</v>
      </c>
      <c r="H7197" s="16">
        <f t="shared" si="7191"/>
        <v>2840.8878342262578</v>
      </c>
      <c r="I7197" s="16">
        <f t="shared" si="7191"/>
        <v>2993.1167083493633</v>
      </c>
      <c r="J7197" s="16">
        <f t="shared" si="7191"/>
        <v>3153.5027613084649</v>
      </c>
      <c r="K7197" s="16">
        <f>F7197*$E7197*(1-'Monte Carlo Inputs'!$C$11)+F7197*'Monte Carlo Inputs'!$C$12-F7197*'Monte Carlo Inputs'!$C$13-'Monte Carlo Inputs'!$C$14*(F7197-'Monte Carlo Inputs'!$C$17)</f>
        <v>1153.875703903308</v>
      </c>
      <c r="L7197" s="16">
        <f>G7197*$E7197*(1-'Monte Carlo Inputs'!$C$11)+G7197*'Monte Carlo Inputs'!$C$12-G7197*'Monte Carlo Inputs'!$C$13-'Monte Carlo Inputs'!$C$14*(G7197-F7197)</f>
        <v>1215.7060926877518</v>
      </c>
      <c r="M7197" s="16">
        <f>H7197*$E7197*(1-'Monte Carlo Inputs'!$C$11)+H7197*'Monte Carlo Inputs'!$C$12-H7197*'Monte Carlo Inputs'!$C$13-'Monte Carlo Inputs'!$C$14*(H7197-G7197)</f>
        <v>1280.8496606684498</v>
      </c>
      <c r="N7197" s="16">
        <f>I7197*$E7197*(1-'Monte Carlo Inputs'!$C$11)+I7197*'Monte Carlo Inputs'!$C$12-I7197*'Monte Carlo Inputs'!$C$13-'Monte Carlo Inputs'!$C$14*(I7197-H7197)</f>
        <v>1349.4839444354557</v>
      </c>
      <c r="O7197" s="16">
        <f>J7197*$E7197*(1-'Monte Carlo Inputs'!$C$11)+J7197*'Monte Carlo Inputs'!$C$12-J7197*'Monte Carlo Inputs'!$C$13-'Monte Carlo Inputs'!$C$14*(J7197-I7197)</f>
        <v>1421.7959938707229</v>
      </c>
    </row>
    <row r="7198" spans="1:15">
      <c r="A7198">
        <v>7194</v>
      </c>
      <c r="B7198" s="39">
        <v>1.2776743574061435</v>
      </c>
      <c r="C7198" s="39">
        <v>-1.2290175929393174</v>
      </c>
      <c r="D7198" s="29">
        <f>'Monte Carlo Inputs'!$C$6+'Monte Carlo Inputs'!$D$6*B7198</f>
        <v>0.20908307273145271</v>
      </c>
      <c r="E7198" s="29">
        <f>'Monte Carlo Inputs'!$C$7+'Monte Carlo Inputs'!$D$7*C7198</f>
        <v>0.53883298622727471</v>
      </c>
      <c r="F7198" s="16">
        <f>'Monte Carlo Inputs'!$C$17*(1+$D7198)</f>
        <v>2936.9836919719723</v>
      </c>
      <c r="G7198" s="16">
        <f t="shared" ref="G7198:J7198" si="7192">F7198*(1+$D7198)</f>
        <v>3551.0572668516388</v>
      </c>
      <c r="H7198" s="16">
        <f t="shared" si="7192"/>
        <v>4293.5232316503343</v>
      </c>
      <c r="I7198" s="16">
        <f t="shared" si="7192"/>
        <v>5191.2262617676633</v>
      </c>
      <c r="J7198" s="16">
        <f t="shared" si="7192"/>
        <v>6276.6237998222596</v>
      </c>
      <c r="K7198" s="16">
        <f>F7198*$E7198*(1-'Monte Carlo Inputs'!$C$11)+F7198*'Monte Carlo Inputs'!$C$12-F7198*'Monte Carlo Inputs'!$C$13-'Monte Carlo Inputs'!$C$14*(F7198-'Monte Carlo Inputs'!$C$17)</f>
        <v>1247.0627754342929</v>
      </c>
      <c r="L7198" s="16">
        <f>G7198*$E7198*(1-'Monte Carlo Inputs'!$C$11)+G7198*'Monte Carlo Inputs'!$C$12-G7198*'Monte Carlo Inputs'!$C$13-'Monte Carlo Inputs'!$C$14*(G7198-F7198)</f>
        <v>1507.8024924111087</v>
      </c>
      <c r="M7198" s="16">
        <f>H7198*$E7198*(1-'Monte Carlo Inputs'!$C$11)+H7198*'Monte Carlo Inputs'!$C$12-H7198*'Monte Carlo Inputs'!$C$13-'Monte Carlo Inputs'!$C$14*(H7198-G7198)</f>
        <v>1823.0584705965664</v>
      </c>
      <c r="N7198" s="16">
        <f>I7198*$E7198*(1-'Monte Carlo Inputs'!$C$11)+I7198*'Monte Carlo Inputs'!$C$12-I7198*'Monte Carlo Inputs'!$C$13-'Monte Carlo Inputs'!$C$14*(I7198-H7198)</f>
        <v>2204.2291373979992</v>
      </c>
      <c r="O7198" s="16">
        <f>J7198*$E7198*(1-'Monte Carlo Inputs'!$C$11)+J7198*'Monte Carlo Inputs'!$C$12-J7198*'Monte Carlo Inputs'!$C$13-'Monte Carlo Inputs'!$C$14*(J7198-I7198)</f>
        <v>2665.096138449373</v>
      </c>
    </row>
    <row r="7199" spans="1:15">
      <c r="A7199">
        <v>7195</v>
      </c>
      <c r="B7199" s="39">
        <v>0.52029182640728389</v>
      </c>
      <c r="C7199" s="39">
        <v>0.83097521921957662</v>
      </c>
      <c r="D7199" s="29">
        <f>'Monte Carlo Inputs'!$C$6+'Monte Carlo Inputs'!$D$6*B7199</f>
        <v>0.16001661583404056</v>
      </c>
      <c r="E7199" s="29">
        <f>'Monte Carlo Inputs'!$C$7+'Monte Carlo Inputs'!$D$7*C7199</f>
        <v>0.61256400469827421</v>
      </c>
      <c r="F7199" s="16">
        <f>'Monte Carlo Inputs'!$C$17*(1+$D7199)</f>
        <v>2817.7963615224685</v>
      </c>
      <c r="G7199" s="16">
        <f t="shared" ref="G7199:J7199" si="7193">F7199*(1+$D7199)</f>
        <v>3268.6905994027666</v>
      </c>
      <c r="H7199" s="16">
        <f t="shared" si="7193"/>
        <v>3791.7354073277388</v>
      </c>
      <c r="I7199" s="16">
        <f t="shared" si="7193"/>
        <v>4398.4760753464307</v>
      </c>
      <c r="J7199" s="16">
        <f t="shared" si="7193"/>
        <v>5102.3053317503591</v>
      </c>
      <c r="K7199" s="16">
        <f>F7199*$E7199*(1-'Monte Carlo Inputs'!$C$11)+F7199*'Monte Carlo Inputs'!$C$12-F7199*'Monte Carlo Inputs'!$C$13-'Monte Carlo Inputs'!$C$14*(F7199-'Monte Carlo Inputs'!$C$17)</f>
        <v>1342.63825787614</v>
      </c>
      <c r="L7199" s="16">
        <f>G7199*$E7199*(1-'Monte Carlo Inputs'!$C$11)+G7199*'Monte Carlo Inputs'!$C$12-G7199*'Monte Carlo Inputs'!$C$13-'Monte Carlo Inputs'!$C$14*(G7199-F7199)</f>
        <v>1557.4826881907916</v>
      </c>
      <c r="M7199" s="16">
        <f>H7199*$E7199*(1-'Monte Carlo Inputs'!$C$11)+H7199*'Monte Carlo Inputs'!$C$12-H7199*'Monte Carlo Inputs'!$C$13-'Monte Carlo Inputs'!$C$14*(H7199-G7199)</f>
        <v>1806.7057971751863</v>
      </c>
      <c r="N7199" s="16">
        <f>I7199*$E7199*(1-'Monte Carlo Inputs'!$C$11)+I7199*'Monte Carlo Inputs'!$C$12-I7199*'Monte Carlo Inputs'!$C$13-'Monte Carlo Inputs'!$C$14*(I7199-H7199)</f>
        <v>2095.8087446469021</v>
      </c>
      <c r="O7199" s="16">
        <f>J7199*$E7199*(1-'Monte Carlo Inputs'!$C$11)+J7199*'Monte Carlo Inputs'!$C$12-J7199*'Monte Carlo Inputs'!$C$13-'Monte Carlo Inputs'!$C$14*(J7199-I7199)</f>
        <v>2431.1729674006883</v>
      </c>
    </row>
    <row r="7200" spans="1:15">
      <c r="A7200">
        <v>7196</v>
      </c>
      <c r="B7200" s="39">
        <v>-0.32670517488113965</v>
      </c>
      <c r="C7200" s="39">
        <v>-0.47805042008221471</v>
      </c>
      <c r="D7200" s="29">
        <f>'Monte Carlo Inputs'!$C$6+'Monte Carlo Inputs'!$D$6*B7200</f>
        <v>0.10514455296622359</v>
      </c>
      <c r="E7200" s="29">
        <f>'Monte Carlo Inputs'!$C$7+'Monte Carlo Inputs'!$D$7*C7200</f>
        <v>0.56571151423292021</v>
      </c>
      <c r="F7200" s="16">
        <f>'Monte Carlo Inputs'!$C$17*(1+$D7200)</f>
        <v>2684.5066336102541</v>
      </c>
      <c r="G7200" s="16">
        <f t="shared" ref="G7200:J7200" si="7194">F7200*(1+$D7200)</f>
        <v>2966.7678835360662</v>
      </c>
      <c r="H7200" s="16">
        <f t="shared" si="7194"/>
        <v>3278.7073664050154</v>
      </c>
      <c r="I7200" s="16">
        <f t="shared" si="7194"/>
        <v>3623.4455867527349</v>
      </c>
      <c r="J7200" s="16">
        <f t="shared" si="7194"/>
        <v>4004.431153169287</v>
      </c>
      <c r="K7200" s="16">
        <f>F7200*$E7200*(1-'Monte Carlo Inputs'!$C$11)+F7200*'Monte Carlo Inputs'!$C$12-F7200*'Monte Carlo Inputs'!$C$13-'Monte Carlo Inputs'!$C$14*(F7200-'Monte Carlo Inputs'!$C$17)</f>
        <v>1187.7028069275261</v>
      </c>
      <c r="L7200" s="16">
        <f>G7200*$E7200*(1-'Monte Carlo Inputs'!$C$11)+G7200*'Monte Carlo Inputs'!$C$12-G7200*'Monte Carlo Inputs'!$C$13-'Monte Carlo Inputs'!$C$14*(G7200-F7200)</f>
        <v>1312.58328761865</v>
      </c>
      <c r="M7200" s="16">
        <f>H7200*$E7200*(1-'Monte Carlo Inputs'!$C$11)+H7200*'Monte Carlo Inputs'!$C$12-H7200*'Monte Carlo Inputs'!$C$13-'Monte Carlo Inputs'!$C$14*(H7200-G7200)</f>
        <v>1450.5942706262488</v>
      </c>
      <c r="N7200" s="16">
        <f>I7200*$E7200*(1-'Monte Carlo Inputs'!$C$11)+I7200*'Monte Carlo Inputs'!$C$12-I7200*'Monte Carlo Inputs'!$C$13-'Monte Carlo Inputs'!$C$14*(I7200-H7200)</f>
        <v>1603.1163567466112</v>
      </c>
      <c r="O7200" s="16">
        <f>J7200*$E7200*(1-'Monte Carlo Inputs'!$C$11)+J7200*'Monte Carlo Inputs'!$C$12-J7200*'Monte Carlo Inputs'!$C$13-'Monte Carlo Inputs'!$C$14*(J7200-I7200)</f>
        <v>1771.6753094295743</v>
      </c>
    </row>
    <row r="7201" spans="1:15">
      <c r="A7201">
        <v>7197</v>
      </c>
      <c r="B7201" s="39">
        <v>0.11557713020137704</v>
      </c>
      <c r="C7201" s="39">
        <v>1.079944037312544</v>
      </c>
      <c r="D7201" s="29">
        <f>'Monte Carlo Inputs'!$C$6+'Monte Carlo Inputs'!$D$6*B7201</f>
        <v>0.13379747902486813</v>
      </c>
      <c r="E7201" s="29">
        <f>'Monte Carlo Inputs'!$C$7+'Monte Carlo Inputs'!$D$7*C7201</f>
        <v>0.62147506711420442</v>
      </c>
      <c r="F7201" s="16">
        <f>'Monte Carlo Inputs'!$C$17*(1+$D7201)</f>
        <v>2754.1074562993076</v>
      </c>
      <c r="G7201" s="16">
        <f t="shared" ref="G7201:J7201" si="7195">F7201*(1+$D7201)</f>
        <v>3122.6000909157474</v>
      </c>
      <c r="H7201" s="16">
        <f t="shared" si="7195"/>
        <v>3540.3961110830987</v>
      </c>
      <c r="I7201" s="16">
        <f t="shared" si="7195"/>
        <v>4014.0921854954645</v>
      </c>
      <c r="J7201" s="16">
        <f t="shared" si="7195"/>
        <v>4551.1676004881811</v>
      </c>
      <c r="K7201" s="16">
        <f>F7201*$E7201*(1-'Monte Carlo Inputs'!$C$11)+F7201*'Monte Carlo Inputs'!$C$12-F7201*'Monte Carlo Inputs'!$C$13-'Monte Carlo Inputs'!$C$14*(F7201-'Monte Carlo Inputs'!$C$17)</f>
        <v>1328.8345056766923</v>
      </c>
      <c r="L7201" s="16">
        <f>G7201*$E7201*(1-'Monte Carlo Inputs'!$C$11)+G7201*'Monte Carlo Inputs'!$C$12-G7201*'Monte Carlo Inputs'!$C$13-'Monte Carlo Inputs'!$C$14*(G7201-F7201)</f>
        <v>1506.6292125774905</v>
      </c>
      <c r="M7201" s="16">
        <f>H7201*$E7201*(1-'Monte Carlo Inputs'!$C$11)+H7201*'Monte Carlo Inputs'!$C$12-H7201*'Monte Carlo Inputs'!$C$13-'Monte Carlo Inputs'!$C$14*(H7201-G7201)</f>
        <v>1708.2124030455811</v>
      </c>
      <c r="N7201" s="16">
        <f>I7201*$E7201*(1-'Monte Carlo Inputs'!$C$11)+I7201*'Monte Carlo Inputs'!$C$12-I7201*'Monte Carlo Inputs'!$C$13-'Monte Carlo Inputs'!$C$14*(I7201-H7201)</f>
        <v>1936.7669162120917</v>
      </c>
      <c r="O7201" s="16">
        <f>J7201*$E7201*(1-'Monte Carlo Inputs'!$C$11)+J7201*'Monte Carlo Inputs'!$C$12-J7201*'Monte Carlo Inputs'!$C$13-'Monte Carlo Inputs'!$C$14*(J7201-I7201)</f>
        <v>2195.9014470600373</v>
      </c>
    </row>
    <row r="7202" spans="1:15">
      <c r="A7202">
        <v>7198</v>
      </c>
      <c r="B7202" s="39">
        <v>0.66592758488143855</v>
      </c>
      <c r="C7202" s="39">
        <v>0.51499443128938804</v>
      </c>
      <c r="D7202" s="29">
        <f>'Monte Carlo Inputs'!$C$6+'Monte Carlo Inputs'!$D$6*B7202</f>
        <v>0.16945151877069781</v>
      </c>
      <c r="E7202" s="29">
        <f>'Monte Carlo Inputs'!$C$7+'Monte Carlo Inputs'!$D$7*C7202</f>
        <v>0.60125445780381415</v>
      </c>
      <c r="F7202" s="16">
        <f>'Monte Carlo Inputs'!$C$17*(1+$D7202)</f>
        <v>2840.7146842459024</v>
      </c>
      <c r="G7202" s="16">
        <f t="shared" ref="G7202:J7202" si="7196">F7202*(1+$D7202)</f>
        <v>3322.0781018855937</v>
      </c>
      <c r="H7202" s="16">
        <f t="shared" si="7196"/>
        <v>3885.0092817249842</v>
      </c>
      <c r="I7202" s="16">
        <f t="shared" si="7196"/>
        <v>4543.3300049515401</v>
      </c>
      <c r="J7202" s="16">
        <f t="shared" si="7196"/>
        <v>5313.2041745670604</v>
      </c>
      <c r="K7202" s="16">
        <f>F7202*$E7202*(1-'Monte Carlo Inputs'!$C$11)+F7202*'Monte Carlo Inputs'!$C$12-F7202*'Monte Carlo Inputs'!$C$13-'Monte Carlo Inputs'!$C$14*(F7202-'Monte Carlo Inputs'!$C$17)</f>
        <v>1331.0288470963399</v>
      </c>
      <c r="L7202" s="16">
        <f>G7202*$E7202*(1-'Monte Carlo Inputs'!$C$11)+G7202*'Monte Carlo Inputs'!$C$12-G7202*'Monte Carlo Inputs'!$C$13-'Monte Carlo Inputs'!$C$14*(G7202-F7202)</f>
        <v>1556.5737067644254</v>
      </c>
      <c r="M7202" s="16">
        <f>H7202*$E7202*(1-'Monte Carlo Inputs'!$C$11)+H7202*'Monte Carlo Inputs'!$C$12-H7202*'Monte Carlo Inputs'!$C$13-'Monte Carlo Inputs'!$C$14*(H7202-G7202)</f>
        <v>1820.3374854541921</v>
      </c>
      <c r="N7202" s="16">
        <f>I7202*$E7202*(1-'Monte Carlo Inputs'!$C$11)+I7202*'Monte Carlo Inputs'!$C$12-I7202*'Monte Carlo Inputs'!$C$13-'Monte Carlo Inputs'!$C$14*(I7202-H7202)</f>
        <v>2128.7964370396376</v>
      </c>
      <c r="O7202" s="16">
        <f>J7202*$E7202*(1-'Monte Carlo Inputs'!$C$11)+J7202*'Monte Carlo Inputs'!$C$12-J7202*'Monte Carlo Inputs'!$C$13-'Monte Carlo Inputs'!$C$14*(J7202-I7202)</f>
        <v>2489.5242264496546</v>
      </c>
    </row>
    <row r="7203" spans="1:15">
      <c r="A7203">
        <v>7199</v>
      </c>
      <c r="B7203" s="39">
        <v>-1.2843495693654401</v>
      </c>
      <c r="C7203" s="39">
        <v>1.0426569105534949</v>
      </c>
      <c r="D7203" s="29">
        <f>'Monte Carlo Inputs'!$C$6+'Monte Carlo Inputs'!$D$6*B7203</f>
        <v>4.3104282057092963E-2</v>
      </c>
      <c r="E7203" s="29">
        <f>'Monte Carlo Inputs'!$C$7+'Monte Carlo Inputs'!$D$7*C7203</f>
        <v>0.62014049069453203</v>
      </c>
      <c r="F7203" s="16">
        <f>'Monte Carlo Inputs'!$C$17*(1+$D7203)</f>
        <v>2533.8046115448851</v>
      </c>
      <c r="G7203" s="16">
        <f t="shared" ref="G7203:J7203" si="7197">F7203*(1+$D7203)</f>
        <v>2643.0224401984788</v>
      </c>
      <c r="H7203" s="16">
        <f t="shared" si="7197"/>
        <v>2756.9480249440203</v>
      </c>
      <c r="I7203" s="16">
        <f t="shared" si="7197"/>
        <v>2875.7842902279531</v>
      </c>
      <c r="J7203" s="16">
        <f t="shared" si="7197"/>
        <v>2999.7429074092961</v>
      </c>
      <c r="K7203" s="16">
        <f>F7203*$E7203*(1-'Monte Carlo Inputs'!$C$11)+F7203*'Monte Carlo Inputs'!$C$12-F7203*'Monte Carlo Inputs'!$C$13-'Monte Carlo Inputs'!$C$14*(F7203-'Monte Carlo Inputs'!$C$17)</f>
        <v>1216.8767078725239</v>
      </c>
      <c r="L7203" s="16">
        <f>G7203*$E7203*(1-'Monte Carlo Inputs'!$C$11)+G7203*'Monte Carlo Inputs'!$C$12-G7203*'Monte Carlo Inputs'!$C$13-'Monte Carlo Inputs'!$C$14*(G7203-F7203)</f>
        <v>1269.3293047173677</v>
      </c>
      <c r="M7203" s="16">
        <f>H7203*$E7203*(1-'Monte Carlo Inputs'!$C$11)+H7203*'Monte Carlo Inputs'!$C$12-H7203*'Monte Carlo Inputs'!$C$13-'Monte Carlo Inputs'!$C$14*(H7203-G7203)</f>
        <v>1324.0428330912391</v>
      </c>
      <c r="N7203" s="16">
        <f>I7203*$E7203*(1-'Monte Carlo Inputs'!$C$11)+I7203*'Monte Carlo Inputs'!$C$12-I7203*'Monte Carlo Inputs'!$C$13-'Monte Carlo Inputs'!$C$14*(I7203-H7203)</f>
        <v>1381.1147488244765</v>
      </c>
      <c r="O7203" s="16">
        <f>J7203*$E7203*(1-'Monte Carlo Inputs'!$C$11)+J7203*'Monte Carlo Inputs'!$C$12-J7203*'Monte Carlo Inputs'!$C$13-'Monte Carlo Inputs'!$C$14*(J7203-I7203)</f>
        <v>1440.6467085110182</v>
      </c>
    </row>
    <row r="7204" spans="1:15">
      <c r="A7204">
        <v>7200</v>
      </c>
      <c r="B7204" s="39">
        <v>-0.88566259913122314</v>
      </c>
      <c r="C7204" s="39">
        <v>0.88215048795336126</v>
      </c>
      <c r="D7204" s="29">
        <f>'Monte Carlo Inputs'!$C$6+'Monte Carlo Inputs'!$D$6*B7204</f>
        <v>6.8932917178578884E-2</v>
      </c>
      <c r="E7204" s="29">
        <f>'Monte Carlo Inputs'!$C$7+'Monte Carlo Inputs'!$D$7*C7204</f>
        <v>0.61439566384873245</v>
      </c>
      <c r="F7204" s="16">
        <f>'Monte Carlo Inputs'!$C$17*(1+$D7204)</f>
        <v>2596.5449491184863</v>
      </c>
      <c r="G7204" s="16">
        <f t="shared" ref="G7204:J7204" si="7198">F7204*(1+$D7204)</f>
        <v>2775.5323670465282</v>
      </c>
      <c r="H7204" s="16">
        <f t="shared" si="7198"/>
        <v>2966.8579098306113</v>
      </c>
      <c r="I7204" s="16">
        <f t="shared" si="7198"/>
        <v>3171.3720804095765</v>
      </c>
      <c r="J7204" s="16">
        <f t="shared" si="7198"/>
        <v>3389.9840093709072</v>
      </c>
      <c r="K7204" s="16">
        <f>F7204*$E7204*(1-'Monte Carlo Inputs'!$C$11)+F7204*'Monte Carlo Inputs'!$C$12-F7204*'Monte Carlo Inputs'!$C$13-'Monte Carlo Inputs'!$C$14*(F7204-'Monte Carlo Inputs'!$C$17)</f>
        <v>1237.4021410184248</v>
      </c>
      <c r="L7204" s="16">
        <f>G7204*$E7204*(1-'Monte Carlo Inputs'!$C$11)+G7204*'Monte Carlo Inputs'!$C$12-G7204*'Monte Carlo Inputs'!$C$13-'Monte Carlo Inputs'!$C$14*(G7204-F7204)</f>
        <v>1322.6998803218441</v>
      </c>
      <c r="M7204" s="16">
        <f>H7204*$E7204*(1-'Monte Carlo Inputs'!$C$11)+H7204*'Monte Carlo Inputs'!$C$12-H7204*'Monte Carlo Inputs'!$C$13-'Monte Carlo Inputs'!$C$14*(H7204-G7204)</f>
        <v>1413.8774416241858</v>
      </c>
      <c r="N7204" s="16">
        <f>I7204*$E7204*(1-'Monte Carlo Inputs'!$C$11)+I7204*'Monte Carlo Inputs'!$C$12-I7204*'Monte Carlo Inputs'!$C$13-'Monte Carlo Inputs'!$C$14*(I7204-H7204)</f>
        <v>1511.3401382083266</v>
      </c>
      <c r="O7204" s="16">
        <f>J7204*$E7204*(1-'Monte Carlo Inputs'!$C$11)+J7204*'Monte Carlo Inputs'!$C$12-J7204*'Monte Carlo Inputs'!$C$13-'Monte Carlo Inputs'!$C$14*(J7204-I7204)</f>
        <v>1615.5212227841032</v>
      </c>
    </row>
    <row r="7205" spans="1:15">
      <c r="A7205">
        <v>7201</v>
      </c>
      <c r="B7205" s="39">
        <v>-1.4434566259904993E-2</v>
      </c>
      <c r="C7205" s="39">
        <v>-1.0617048003408396E-2</v>
      </c>
      <c r="D7205" s="29">
        <f>'Monte Carlo Inputs'!$C$6+'Monte Carlo Inputs'!$D$6*B7205</f>
        <v>0.12537476917946963</v>
      </c>
      <c r="E7205" s="29">
        <f>'Monte Carlo Inputs'!$C$7+'Monte Carlo Inputs'!$D$7*C7205</f>
        <v>0.58244183406087391</v>
      </c>
      <c r="F7205" s="16">
        <f>'Monte Carlo Inputs'!$C$17*(1+$D7205)</f>
        <v>2733.6478518138497</v>
      </c>
      <c r="G7205" s="16">
        <f t="shared" ref="G7205:J7205" si="7199">F7205*(1+$D7205)</f>
        <v>3076.3783202529639</v>
      </c>
      <c r="H7205" s="16">
        <f t="shared" si="7199"/>
        <v>3462.0785420634033</v>
      </c>
      <c r="I7205" s="16">
        <f t="shared" si="7199"/>
        <v>3896.1358401557968</v>
      </c>
      <c r="J7205" s="16">
        <f t="shared" si="7199"/>
        <v>4384.6129718071888</v>
      </c>
      <c r="K7205" s="16">
        <f>F7205*$E7205*(1-'Monte Carlo Inputs'!$C$11)+F7205*'Monte Carlo Inputs'!$C$12-F7205*'Monte Carlo Inputs'!$C$13-'Monte Carlo Inputs'!$C$14*(F7205-'Monte Carlo Inputs'!$C$17)</f>
        <v>1242.7333503996763</v>
      </c>
      <c r="L7205" s="16">
        <f>G7205*$E7205*(1-'Monte Carlo Inputs'!$C$11)+G7205*'Monte Carlo Inputs'!$C$12-G7205*'Monte Carlo Inputs'!$C$13-'Monte Carlo Inputs'!$C$14*(G7205-F7205)</f>
        <v>1398.5407573576645</v>
      </c>
      <c r="M7205" s="16">
        <f>H7205*$E7205*(1-'Monte Carlo Inputs'!$C$11)+H7205*'Monte Carlo Inputs'!$C$12-H7205*'Monte Carlo Inputs'!$C$13-'Monte Carlo Inputs'!$C$14*(H7205-G7205)</f>
        <v>1573.882481999462</v>
      </c>
      <c r="N7205" s="16">
        <f>I7205*$E7205*(1-'Monte Carlo Inputs'!$C$11)+I7205*'Monte Carlo Inputs'!$C$12-I7205*'Monte Carlo Inputs'!$C$13-'Monte Carlo Inputs'!$C$14*(I7205-H7205)</f>
        <v>1771.2076348957551</v>
      </c>
      <c r="O7205" s="16">
        <f>J7205*$E7205*(1-'Monte Carlo Inputs'!$C$11)+J7205*'Monte Carlo Inputs'!$C$12-J7205*'Monte Carlo Inputs'!$C$13-'Monte Carlo Inputs'!$C$14*(J7205-I7205)</f>
        <v>1993.2723832897248</v>
      </c>
    </row>
    <row r="7206" spans="1:15">
      <c r="A7206">
        <v>7202</v>
      </c>
      <c r="B7206" s="39">
        <v>-1.1239919461042469</v>
      </c>
      <c r="C7206" s="39">
        <v>-0.57527756223647419</v>
      </c>
      <c r="D7206" s="29">
        <f>'Monte Carlo Inputs'!$C$6+'Monte Carlo Inputs'!$D$6*B7206</f>
        <v>5.3492929917164395E-2</v>
      </c>
      <c r="E7206" s="29">
        <f>'Monte Carlo Inputs'!$C$7+'Monte Carlo Inputs'!$D$7*C7206</f>
        <v>0.56223157188955575</v>
      </c>
      <c r="F7206" s="16">
        <f>'Monte Carlo Inputs'!$C$17*(1+$D7206)</f>
        <v>2559.0396760617846</v>
      </c>
      <c r="G7206" s="16">
        <f t="shared" ref="G7206:J7206" si="7200">F7206*(1+$D7206)</f>
        <v>2695.9302061086009</v>
      </c>
      <c r="H7206" s="16">
        <f t="shared" si="7200"/>
        <v>2840.1434116855353</v>
      </c>
      <c r="I7206" s="16">
        <f t="shared" si="7200"/>
        <v>2992.0710041615262</v>
      </c>
      <c r="J7206" s="16">
        <f t="shared" si="7200"/>
        <v>3152.1256486943184</v>
      </c>
      <c r="K7206" s="16">
        <f>F7206*$E7206*(1-'Monte Carlo Inputs'!$C$11)+F7206*'Monte Carlo Inputs'!$C$12-F7206*'Monte Carlo Inputs'!$C$13-'Monte Carlo Inputs'!$C$14*(F7206-'Monte Carlo Inputs'!$C$17)</f>
        <v>1123.9526841587781</v>
      </c>
      <c r="L7206" s="16">
        <f>G7206*$E7206*(1-'Monte Carlo Inputs'!$C$11)+G7206*'Monte Carlo Inputs'!$C$12-G7206*'Monte Carlo Inputs'!$C$13-'Monte Carlo Inputs'!$C$14*(G7206-F7206)</f>
        <v>1184.0762063226925</v>
      </c>
      <c r="M7206" s="16">
        <f>H7206*$E7206*(1-'Monte Carlo Inputs'!$C$11)+H7206*'Monte Carlo Inputs'!$C$12-H7206*'Monte Carlo Inputs'!$C$13-'Monte Carlo Inputs'!$C$14*(H7206-G7206)</f>
        <v>1247.4159118440946</v>
      </c>
      <c r="N7206" s="16">
        <f>I7206*$E7206*(1-'Monte Carlo Inputs'!$C$11)+I7206*'Monte Carlo Inputs'!$C$12-I7206*'Monte Carlo Inputs'!$C$13-'Monte Carlo Inputs'!$C$14*(I7206-H7206)</f>
        <v>1314.1438437939264</v>
      </c>
      <c r="O7206" s="16">
        <f>J7206*$E7206*(1-'Monte Carlo Inputs'!$C$11)+J7206*'Monte Carlo Inputs'!$C$12-J7206*'Monte Carlo Inputs'!$C$13-'Monte Carlo Inputs'!$C$14*(J7206-I7206)</f>
        <v>1384.4412483310678</v>
      </c>
    </row>
    <row r="7207" spans="1:15">
      <c r="A7207">
        <v>7203</v>
      </c>
      <c r="B7207" s="39">
        <v>-0.26999428414486748</v>
      </c>
      <c r="C7207" s="39">
        <v>1.1353936682068828</v>
      </c>
      <c r="D7207" s="29">
        <f>'Monte Carlo Inputs'!$C$6+'Monte Carlo Inputs'!$D$6*B7207</f>
        <v>0.1088185253144574</v>
      </c>
      <c r="E7207" s="29">
        <f>'Monte Carlo Inputs'!$C$7+'Monte Carlo Inputs'!$D$7*C7207</f>
        <v>0.62345971372828457</v>
      </c>
      <c r="F7207" s="16">
        <f>'Monte Carlo Inputs'!$C$17*(1+$D7207)</f>
        <v>2693.4310798413489</v>
      </c>
      <c r="G7207" s="16">
        <f t="shared" ref="G7207:J7207" si="7201">F7207*(1+$D7207)</f>
        <v>2986.5262779858108</v>
      </c>
      <c r="H7207" s="16">
        <f t="shared" si="7201"/>
        <v>3311.5156633691017</v>
      </c>
      <c r="I7207" s="16">
        <f t="shared" si="7201"/>
        <v>3671.8699144126545</v>
      </c>
      <c r="J7207" s="16">
        <f t="shared" si="7201"/>
        <v>4071.437383645562</v>
      </c>
      <c r="K7207" s="16">
        <f>F7207*$E7207*(1-'Monte Carlo Inputs'!$C$11)+F7207*'Monte Carlo Inputs'!$C$12-F7207*'Monte Carlo Inputs'!$C$13-'Monte Carlo Inputs'!$C$14*(F7207-'Monte Carlo Inputs'!$C$17)</f>
        <v>1302.4652494151114</v>
      </c>
      <c r="L7207" s="16">
        <f>G7207*$E7207*(1-'Monte Carlo Inputs'!$C$11)+G7207*'Monte Carlo Inputs'!$C$12-G7207*'Monte Carlo Inputs'!$C$13-'Monte Carlo Inputs'!$C$14*(G7207-F7207)</f>
        <v>1444.1975971297909</v>
      </c>
      <c r="M7207" s="16">
        <f>H7207*$E7207*(1-'Monte Carlo Inputs'!$C$11)+H7207*'Monte Carlo Inputs'!$C$12-H7207*'Monte Carlo Inputs'!$C$13-'Monte Carlo Inputs'!$C$14*(H7207-G7207)</f>
        <v>1601.3530499121373</v>
      </c>
      <c r="N7207" s="16">
        <f>I7207*$E7207*(1-'Monte Carlo Inputs'!$C$11)+I7207*'Monte Carlo Inputs'!$C$12-I7207*'Monte Carlo Inputs'!$C$13-'Monte Carlo Inputs'!$C$14*(I7207-H7207)</f>
        <v>1775.6099273113846</v>
      </c>
      <c r="O7207" s="16">
        <f>J7207*$E7207*(1-'Monte Carlo Inputs'!$C$11)+J7207*'Monte Carlo Inputs'!$C$12-J7207*'Monte Carlo Inputs'!$C$13-'Monte Carlo Inputs'!$C$14*(J7207-I7207)</f>
        <v>1968.8291811351203</v>
      </c>
    </row>
    <row r="7208" spans="1:15">
      <c r="A7208">
        <v>7204</v>
      </c>
      <c r="B7208" s="39">
        <v>-0.73901531303688228</v>
      </c>
      <c r="C7208" s="39">
        <v>0.1494140656433646</v>
      </c>
      <c r="D7208" s="29">
        <f>'Monte Carlo Inputs'!$C$6+'Monte Carlo Inputs'!$D$6*B7208</f>
        <v>7.8433351170343696E-2</v>
      </c>
      <c r="E7208" s="29">
        <f>'Monte Carlo Inputs'!$C$7+'Monte Carlo Inputs'!$D$7*C7208</f>
        <v>0.58816964870497412</v>
      </c>
      <c r="F7208" s="16">
        <f>'Monte Carlo Inputs'!$C$17*(1+$D7208)</f>
        <v>2619.6224533278823</v>
      </c>
      <c r="G7208" s="16">
        <f t="shared" ref="G7208:J7208" si="7202">F7208*(1+$D7208)</f>
        <v>2825.0882211434655</v>
      </c>
      <c r="H7208" s="16">
        <f t="shared" si="7202"/>
        <v>3046.6693576796124</v>
      </c>
      <c r="I7208" s="16">
        <f t="shared" si="7202"/>
        <v>3285.6298453104228</v>
      </c>
      <c r="J7208" s="16">
        <f t="shared" si="7202"/>
        <v>3543.332804783417</v>
      </c>
      <c r="K7208" s="16">
        <f>F7208*$E7208*(1-'Monte Carlo Inputs'!$C$11)+F7208*'Monte Carlo Inputs'!$C$12-F7208*'Monte Carlo Inputs'!$C$13-'Monte Carlo Inputs'!$C$14*(F7208-'Monte Carlo Inputs'!$C$17)</f>
        <v>1199.8751275335414</v>
      </c>
      <c r="L7208" s="16">
        <f>G7208*$E7208*(1-'Monte Carlo Inputs'!$C$11)+G7208*'Monte Carlo Inputs'!$C$12-G7208*'Monte Carlo Inputs'!$C$13-'Monte Carlo Inputs'!$C$14*(G7208-F7208)</f>
        <v>1293.9853547719406</v>
      </c>
      <c r="M7208" s="16">
        <f>H7208*$E7208*(1-'Monte Carlo Inputs'!$C$11)+H7208*'Monte Carlo Inputs'!$C$12-H7208*'Monte Carlo Inputs'!$C$13-'Monte Carlo Inputs'!$C$14*(H7208-G7208)</f>
        <v>1395.4769625120498</v>
      </c>
      <c r="N7208" s="16">
        <f>I7208*$E7208*(1-'Monte Carlo Inputs'!$C$11)+I7208*'Monte Carlo Inputs'!$C$12-I7208*'Monte Carlo Inputs'!$C$13-'Monte Carlo Inputs'!$C$14*(I7208-H7208)</f>
        <v>1504.9288971628819</v>
      </c>
      <c r="O7208" s="16">
        <f>J7208*$E7208*(1-'Monte Carlo Inputs'!$C$11)+J7208*'Monte Carlo Inputs'!$C$12-J7208*'Monte Carlo Inputs'!$C$13-'Monte Carlo Inputs'!$C$14*(J7208-I7208)</f>
        <v>1622.9655138404564</v>
      </c>
    </row>
    <row r="7209" spans="1:15">
      <c r="A7209">
        <v>7205</v>
      </c>
      <c r="B7209" s="39">
        <v>0.65384317590186336</v>
      </c>
      <c r="C7209" s="39">
        <v>0.34984919964353822</v>
      </c>
      <c r="D7209" s="29">
        <f>'Monte Carlo Inputs'!$C$6+'Monte Carlo Inputs'!$D$6*B7209</f>
        <v>0.16866863943554197</v>
      </c>
      <c r="E7209" s="29">
        <f>'Monte Carlo Inputs'!$C$7+'Monte Carlo Inputs'!$D$7*C7209</f>
        <v>0.59534359925469293</v>
      </c>
      <c r="F7209" s="16">
        <f>'Monte Carlo Inputs'!$C$17*(1+$D7209)</f>
        <v>2838.8129920528754</v>
      </c>
      <c r="G7209" s="16">
        <f t="shared" ref="G7209:J7209" si="7203">F7209*(1+$D7209)</f>
        <v>3317.6317170343737</v>
      </c>
      <c r="H7209" s="16">
        <f t="shared" si="7203"/>
        <v>3877.2121448947623</v>
      </c>
      <c r="I7209" s="16">
        <f t="shared" si="7203"/>
        <v>4531.1762421771209</v>
      </c>
      <c r="J7209" s="16">
        <f t="shared" si="7203"/>
        <v>5295.4435739877872</v>
      </c>
      <c r="K7209" s="16">
        <f>F7209*$E7209*(1-'Monte Carlo Inputs'!$C$11)+F7209*'Monte Carlo Inputs'!$C$12-F7209*'Monte Carlo Inputs'!$C$13-'Monte Carlo Inputs'!$C$14*(F7209-'Monte Carlo Inputs'!$C$17)</f>
        <v>1318.1704720527241</v>
      </c>
      <c r="L7209" s="16">
        <f>G7209*$E7209*(1-'Monte Carlo Inputs'!$C$11)+G7209*'Monte Carlo Inputs'!$C$12-G7209*'Monte Carlo Inputs'!$C$13-'Monte Carlo Inputs'!$C$14*(G7209-F7209)</f>
        <v>1540.5044921179626</v>
      </c>
      <c r="M7209" s="16">
        <f>H7209*$E7209*(1-'Monte Carlo Inputs'!$C$11)+H7209*'Monte Carlo Inputs'!$C$12-H7209*'Monte Carlo Inputs'!$C$13-'Monte Carlo Inputs'!$C$14*(H7209-G7209)</f>
        <v>1800.3392888478402</v>
      </c>
      <c r="N7209" s="16">
        <f>I7209*$E7209*(1-'Monte Carlo Inputs'!$C$11)+I7209*'Monte Carlo Inputs'!$C$12-I7209*'Monte Carlo Inputs'!$C$13-'Monte Carlo Inputs'!$C$14*(I7209-H7209)</f>
        <v>2104.0000672201563</v>
      </c>
      <c r="O7209" s="16">
        <f>J7209*$E7209*(1-'Monte Carlo Inputs'!$C$11)+J7209*'Monte Carlo Inputs'!$C$12-J7209*'Monte Carlo Inputs'!$C$13-'Monte Carlo Inputs'!$C$14*(J7209-I7209)</f>
        <v>2458.8788959304688</v>
      </c>
    </row>
    <row r="7210" spans="1:15">
      <c r="A7210">
        <v>7206</v>
      </c>
      <c r="B7210" s="39">
        <v>-0.3095459670925661</v>
      </c>
      <c r="C7210" s="39">
        <v>-1.2483163382344411</v>
      </c>
      <c r="D7210" s="29">
        <f>'Monte Carlo Inputs'!$C$6+'Monte Carlo Inputs'!$D$6*B7210</f>
        <v>0.10625619932046601</v>
      </c>
      <c r="E7210" s="29">
        <f>'Monte Carlo Inputs'!$C$7+'Monte Carlo Inputs'!$D$7*C7210</f>
        <v>0.53814224782400299</v>
      </c>
      <c r="F7210" s="16">
        <f>'Monte Carlo Inputs'!$C$17*(1+$D7210)</f>
        <v>2687.2069337693442</v>
      </c>
      <c r="G7210" s="16">
        <f t="shared" ref="G7210:J7210" si="7204">F7210*(1+$D7210)</f>
        <v>2972.7393293392779</v>
      </c>
      <c r="H7210" s="16">
        <f t="shared" si="7204"/>
        <v>3288.6113120453406</v>
      </c>
      <c r="I7210" s="16">
        <f t="shared" si="7204"/>
        <v>3638.0466511055697</v>
      </c>
      <c r="J7210" s="16">
        <f t="shared" si="7204"/>
        <v>4024.6116612025971</v>
      </c>
      <c r="K7210" s="16">
        <f>F7210*$E7210*(1-'Monte Carlo Inputs'!$C$11)+F7210*'Monte Carlo Inputs'!$C$12-F7210*'Monte Carlo Inputs'!$C$13-'Monte Carlo Inputs'!$C$14*(F7210-'Monte Carlo Inputs'!$C$17)</f>
        <v>1136.2220479717207</v>
      </c>
      <c r="L7210" s="16">
        <f>G7210*$E7210*(1-'Monte Carlo Inputs'!$C$11)+G7210*'Monte Carlo Inputs'!$C$12-G7210*'Monte Carlo Inputs'!$C$13-'Monte Carlo Inputs'!$C$14*(G7210-F7210)</f>
        <v>1256.9526843733122</v>
      </c>
      <c r="M7210" s="16">
        <f>H7210*$E7210*(1-'Monte Carlo Inputs'!$C$11)+H7210*'Monte Carlo Inputs'!$C$12-H7210*'Monte Carlo Inputs'!$C$13-'Monte Carlo Inputs'!$C$14*(H7210-G7210)</f>
        <v>1390.5116993404777</v>
      </c>
      <c r="N7210" s="16">
        <f>I7210*$E7210*(1-'Monte Carlo Inputs'!$C$11)+I7210*'Monte Carlo Inputs'!$C$12-I7210*'Monte Carlo Inputs'!$C$13-'Monte Carlo Inputs'!$C$14*(I7210-H7210)</f>
        <v>1538.2621876230392</v>
      </c>
      <c r="O7210" s="16">
        <f>J7210*$E7210*(1-'Monte Carlo Inputs'!$C$11)+J7210*'Monte Carlo Inputs'!$C$12-J7210*'Monte Carlo Inputs'!$C$13-'Monte Carlo Inputs'!$C$14*(J7210-I7210)</f>
        <v>1701.7120812382493</v>
      </c>
    </row>
    <row r="7211" spans="1:15">
      <c r="A7211">
        <v>7207</v>
      </c>
      <c r="B7211" s="39">
        <v>0.57905739417679536</v>
      </c>
      <c r="C7211" s="39">
        <v>-0.33453265486899186</v>
      </c>
      <c r="D7211" s="29">
        <f>'Monte Carlo Inputs'!$C$6+'Monte Carlo Inputs'!$D$6*B7211</f>
        <v>0.16382369888652654</v>
      </c>
      <c r="E7211" s="29">
        <f>'Monte Carlo Inputs'!$C$7+'Monte Carlo Inputs'!$D$7*C7211</f>
        <v>0.57084828506794216</v>
      </c>
      <c r="F7211" s="16">
        <f>'Monte Carlo Inputs'!$C$17*(1+$D7211)</f>
        <v>2827.0441469652619</v>
      </c>
      <c r="G7211" s="16">
        <f t="shared" ref="G7211:J7211" si="7205">F7211*(1+$D7211)</f>
        <v>3290.1809760366159</v>
      </c>
      <c r="H7211" s="16">
        <f t="shared" si="7205"/>
        <v>3829.1905935370164</v>
      </c>
      <c r="I7211" s="16">
        <f t="shared" si="7205"/>
        <v>4456.5027603117442</v>
      </c>
      <c r="J7211" s="16">
        <f t="shared" si="7205"/>
        <v>5186.5835266040294</v>
      </c>
      <c r="K7211" s="16">
        <f>F7211*$E7211*(1-'Monte Carlo Inputs'!$C$11)+F7211*'Monte Carlo Inputs'!$C$12-F7211*'Monte Carlo Inputs'!$C$13-'Monte Carlo Inputs'!$C$14*(F7211-'Monte Carlo Inputs'!$C$17)</f>
        <v>1263.2609683614094</v>
      </c>
      <c r="L7211" s="16">
        <f>G7211*$E7211*(1-'Monte Carlo Inputs'!$C$11)+G7211*'Monte Carlo Inputs'!$C$12-G7211*'Monte Carlo Inputs'!$C$13-'Monte Carlo Inputs'!$C$14*(G7211-F7211)</f>
        <v>1470.2130528573507</v>
      </c>
      <c r="M7211" s="16">
        <f>H7211*$E7211*(1-'Monte Carlo Inputs'!$C$11)+H7211*'Monte Carlo Inputs'!$C$12-H7211*'Monte Carlo Inputs'!$C$13-'Monte Carlo Inputs'!$C$14*(H7211-G7211)</f>
        <v>1711.068793327694</v>
      </c>
      <c r="N7211" s="16">
        <f>I7211*$E7211*(1-'Monte Carlo Inputs'!$C$11)+I7211*'Monte Carlo Inputs'!$C$12-I7211*'Monte Carlo Inputs'!$C$13-'Monte Carlo Inputs'!$C$14*(I7211-H7211)</f>
        <v>1991.3824120999423</v>
      </c>
      <c r="O7211" s="16">
        <f>J7211*$E7211*(1-'Monte Carlo Inputs'!$C$11)+J7211*'Monte Carlo Inputs'!$C$12-J7211*'Monte Carlo Inputs'!$C$13-'Monte Carlo Inputs'!$C$14*(J7211-I7211)</f>
        <v>2317.6180447477282</v>
      </c>
    </row>
    <row r="7212" spans="1:15">
      <c r="A7212">
        <v>7208</v>
      </c>
      <c r="B7212" s="39">
        <v>0.68586619053133213</v>
      </c>
      <c r="C7212" s="39">
        <v>-0.69716786459195235</v>
      </c>
      <c r="D7212" s="29">
        <f>'Monte Carlo Inputs'!$C$6+'Monte Carlo Inputs'!$D$6*B7212</f>
        <v>0.17074322632226327</v>
      </c>
      <c r="E7212" s="29">
        <f>'Monte Carlo Inputs'!$C$7+'Monte Carlo Inputs'!$D$7*C7212</f>
        <v>0.55786888864068129</v>
      </c>
      <c r="F7212" s="16">
        <f>'Monte Carlo Inputs'!$C$17*(1+$D7212)</f>
        <v>2843.85237105941</v>
      </c>
      <c r="G7212" s="16">
        <f t="shared" ref="G7212:J7212" si="7206">F7212*(1+$D7212)</f>
        <v>3329.4209000783117</v>
      </c>
      <c r="H7212" s="16">
        <f t="shared" si="7206"/>
        <v>3897.8969663424564</v>
      </c>
      <c r="I7212" s="16">
        <f t="shared" si="7206"/>
        <v>4563.4364702475295</v>
      </c>
      <c r="J7212" s="16">
        <f t="shared" si="7206"/>
        <v>5342.6123362942735</v>
      </c>
      <c r="K7212" s="16">
        <f>F7212*$E7212*(1-'Monte Carlo Inputs'!$C$11)+F7212*'Monte Carlo Inputs'!$C$12-F7212*'Monte Carlo Inputs'!$C$13-'Monte Carlo Inputs'!$C$14*(F7212-'Monte Carlo Inputs'!$C$17)</f>
        <v>1244.748583902224</v>
      </c>
      <c r="L7212" s="16">
        <f>G7212*$E7212*(1-'Monte Carlo Inputs'!$C$11)+G7212*'Monte Carlo Inputs'!$C$12-G7212*'Monte Carlo Inputs'!$C$13-'Monte Carlo Inputs'!$C$14*(G7212-F7212)</f>
        <v>1457.2809730777583</v>
      </c>
      <c r="M7212" s="16">
        <f>H7212*$E7212*(1-'Monte Carlo Inputs'!$C$11)+H7212*'Monte Carlo Inputs'!$C$12-H7212*'Monte Carlo Inputs'!$C$13-'Monte Carlo Inputs'!$C$14*(H7212-G7212)</f>
        <v>1706.101828079102</v>
      </c>
      <c r="N7212" s="16">
        <f>I7212*$E7212*(1-'Monte Carlo Inputs'!$C$11)+I7212*'Monte Carlo Inputs'!$C$12-I7212*'Monte Carlo Inputs'!$C$13-'Monte Carlo Inputs'!$C$14*(I7212-H7212)</f>
        <v>1997.407158639639</v>
      </c>
      <c r="O7212" s="16">
        <f>J7212*$E7212*(1-'Monte Carlo Inputs'!$C$11)+J7212*'Monte Carlo Inputs'!$C$12-J7212*'Monte Carlo Inputs'!$C$13-'Monte Carlo Inputs'!$C$14*(J7212-I7212)</f>
        <v>2338.4509011849555</v>
      </c>
    </row>
    <row r="7213" spans="1:15">
      <c r="A7213">
        <v>7209</v>
      </c>
      <c r="B7213" s="39">
        <v>0.51503431623775364</v>
      </c>
      <c r="C7213" s="39">
        <v>-1.9509655338927108</v>
      </c>
      <c r="D7213" s="29">
        <f>'Monte Carlo Inputs'!$C$6+'Monte Carlo Inputs'!$D$6*B7213</f>
        <v>0.15967601199705908</v>
      </c>
      <c r="E7213" s="29">
        <f>'Monte Carlo Inputs'!$C$7+'Monte Carlo Inputs'!$D$7*C7213</f>
        <v>0.51299311112899748</v>
      </c>
      <c r="F7213" s="16">
        <f>'Monte Carlo Inputs'!$C$17*(1+$D7213)</f>
        <v>2816.9690007420568</v>
      </c>
      <c r="G7213" s="16">
        <f t="shared" ref="G7213:J7213" si="7207">F7213*(1+$D7213)</f>
        <v>3266.7713766998891</v>
      </c>
      <c r="H7213" s="16">
        <f t="shared" si="7207"/>
        <v>3788.3964022374698</v>
      </c>
      <c r="I7213" s="16">
        <f t="shared" si="7207"/>
        <v>4393.3124316107551</v>
      </c>
      <c r="J7213" s="16">
        <f t="shared" si="7207"/>
        <v>5094.8190401474631</v>
      </c>
      <c r="K7213" s="16">
        <f>F7213*$E7213*(1-'Monte Carlo Inputs'!$C$11)+F7213*'Monte Carlo Inputs'!$C$12-F7213*'Monte Carlo Inputs'!$C$13-'Monte Carlo Inputs'!$C$14*(F7213-'Monte Carlo Inputs'!$C$17)</f>
        <v>1142.6442859991182</v>
      </c>
      <c r="L7213" s="16">
        <f>G7213*$E7213*(1-'Monte Carlo Inputs'!$C$11)+G7213*'Monte Carlo Inputs'!$C$12-G7213*'Monte Carlo Inputs'!$C$13-'Monte Carlo Inputs'!$C$14*(G7213-F7213)</f>
        <v>1325.0971687186845</v>
      </c>
      <c r="M7213" s="16">
        <f>H7213*$E7213*(1-'Monte Carlo Inputs'!$C$11)+H7213*'Monte Carlo Inputs'!$C$12-H7213*'Monte Carlo Inputs'!$C$13-'Monte Carlo Inputs'!$C$14*(H7213-G7213)</f>
        <v>1536.683400128278</v>
      </c>
      <c r="N7213" s="16">
        <f>I7213*$E7213*(1-'Monte Carlo Inputs'!$C$11)+I7213*'Monte Carlo Inputs'!$C$12-I7213*'Monte Carlo Inputs'!$C$13-'Monte Carlo Inputs'!$C$14*(I7213-H7213)</f>
        <v>1782.0548771628426</v>
      </c>
      <c r="O7213" s="16">
        <f>J7213*$E7213*(1-'Monte Carlo Inputs'!$C$11)+J7213*'Monte Carlo Inputs'!$C$12-J7213*'Monte Carlo Inputs'!$C$13-'Monte Carlo Inputs'!$C$14*(J7213-I7213)</f>
        <v>2066.6062931081137</v>
      </c>
    </row>
    <row r="7214" spans="1:15">
      <c r="A7214">
        <v>7210</v>
      </c>
      <c r="B7214" s="39">
        <v>0.71256155905124618</v>
      </c>
      <c r="C7214" s="39">
        <v>-0.2499587205008591</v>
      </c>
      <c r="D7214" s="29">
        <f>'Monte Carlo Inputs'!$C$6+'Monte Carlo Inputs'!$D$6*B7214</f>
        <v>0.17247266566794694</v>
      </c>
      <c r="E7214" s="29">
        <f>'Monte Carlo Inputs'!$C$7+'Monte Carlo Inputs'!$D$7*C7214</f>
        <v>0.57387534529856832</v>
      </c>
      <c r="F7214" s="16">
        <f>'Monte Carlo Inputs'!$C$17*(1+$D7214)</f>
        <v>2848.0533521740103</v>
      </c>
      <c r="G7214" s="16">
        <f t="shared" ref="G7214:J7214" si="7208">F7214*(1+$D7214)</f>
        <v>3339.264705787994</v>
      </c>
      <c r="H7214" s="16">
        <f t="shared" si="7208"/>
        <v>3915.1965909661417</v>
      </c>
      <c r="I7214" s="16">
        <f t="shared" si="7208"/>
        <v>4590.4609836241307</v>
      </c>
      <c r="J7214" s="16">
        <f t="shared" si="7208"/>
        <v>5382.1900261144901</v>
      </c>
      <c r="K7214" s="16">
        <f>F7214*$E7214*(1-'Monte Carlo Inputs'!$C$11)+F7214*'Monte Carlo Inputs'!$C$12-F7214*'Monte Carlo Inputs'!$C$13-'Monte Carlo Inputs'!$C$14*(F7214-'Monte Carlo Inputs'!$C$17)</f>
        <v>1279.0861513125114</v>
      </c>
      <c r="L7214" s="16">
        <f>G7214*$E7214*(1-'Monte Carlo Inputs'!$C$11)+G7214*'Monte Carlo Inputs'!$C$12-G7214*'Monte Carlo Inputs'!$C$13-'Monte Carlo Inputs'!$C$14*(G7214-F7214)</f>
        <v>1499.693549448335</v>
      </c>
      <c r="M7214" s="16">
        <f>H7214*$E7214*(1-'Monte Carlo Inputs'!$C$11)+H7214*'Monte Carlo Inputs'!$C$12-H7214*'Monte Carlo Inputs'!$C$13-'Monte Carlo Inputs'!$C$14*(H7214-G7214)</f>
        <v>1758.3496936067147</v>
      </c>
      <c r="N7214" s="16">
        <f>I7214*$E7214*(1-'Monte Carlo Inputs'!$C$11)+I7214*'Monte Carlo Inputs'!$C$12-I7214*'Monte Carlo Inputs'!$C$13-'Monte Carlo Inputs'!$C$14*(I7214-H7214)</f>
        <v>2061.6169524394822</v>
      </c>
      <c r="O7214" s="16">
        <f>J7214*$E7214*(1-'Monte Carlo Inputs'!$C$11)+J7214*'Monte Carlo Inputs'!$C$12-J7214*'Monte Carlo Inputs'!$C$13-'Monte Carlo Inputs'!$C$14*(J7214-I7214)</f>
        <v>2417.1895238129482</v>
      </c>
    </row>
    <row r="7215" spans="1:15">
      <c r="A7215">
        <v>7211</v>
      </c>
      <c r="B7215" s="39">
        <v>0.84664642479290897</v>
      </c>
      <c r="C7215" s="39">
        <v>1.5094980982709618</v>
      </c>
      <c r="D7215" s="29">
        <f>'Monte Carlo Inputs'!$C$6+'Monte Carlo Inputs'!$D$6*B7215</f>
        <v>0.18115925271773259</v>
      </c>
      <c r="E7215" s="29">
        <f>'Monte Carlo Inputs'!$C$7+'Monte Carlo Inputs'!$D$7*C7215</f>
        <v>0.63684961513004235</v>
      </c>
      <c r="F7215" s="16">
        <f>'Monte Carlo Inputs'!$C$17*(1+$D7215)</f>
        <v>2869.1539407766445</v>
      </c>
      <c r="G7215" s="16">
        <f t="shared" ref="G7215:J7215" si="7209">F7215*(1+$D7215)</f>
        <v>3388.927724619879</v>
      </c>
      <c r="H7215" s="16">
        <f t="shared" si="7209"/>
        <v>4002.8633387264222</v>
      </c>
      <c r="I7215" s="16">
        <f t="shared" si="7209"/>
        <v>4728.0190699013092</v>
      </c>
      <c r="J7215" s="16">
        <f t="shared" si="7209"/>
        <v>5584.5434714398198</v>
      </c>
      <c r="K7215" s="16">
        <f>F7215*$E7215*(1-'Monte Carlo Inputs'!$C$11)+F7215*'Monte Carlo Inputs'!$C$12-F7215*'Monte Carlo Inputs'!$C$13-'Monte Carlo Inputs'!$C$14*(F7215-'Monte Carlo Inputs'!$C$17)</f>
        <v>1417.4333668760471</v>
      </c>
      <c r="L7215" s="16">
        <f>G7215*$E7215*(1-'Monte Carlo Inputs'!$C$11)+G7215*'Monte Carlo Inputs'!$C$12-G7215*'Monte Carlo Inputs'!$C$13-'Monte Carlo Inputs'!$C$14*(G7215-F7215)</f>
        <v>1674.2145363964914</v>
      </c>
      <c r="M7215" s="16">
        <f>H7215*$E7215*(1-'Monte Carlo Inputs'!$C$11)+H7215*'Monte Carlo Inputs'!$C$12-H7215*'Monte Carlo Inputs'!$C$13-'Monte Carlo Inputs'!$C$14*(H7215-G7215)</f>
        <v>1977.5139906992447</v>
      </c>
      <c r="N7215" s="16">
        <f>I7215*$E7215*(1-'Monte Carlo Inputs'!$C$11)+I7215*'Monte Carlo Inputs'!$C$12-I7215*'Monte Carlo Inputs'!$C$13-'Monte Carlo Inputs'!$C$14*(I7215-H7215)</f>
        <v>2335.758947493181</v>
      </c>
      <c r="O7215" s="16">
        <f>J7215*$E7215*(1-'Monte Carlo Inputs'!$C$11)+J7215*'Monte Carlo Inputs'!$C$12-J7215*'Monte Carlo Inputs'!$C$13-'Monte Carlo Inputs'!$C$14*(J7215-I7215)</f>
        <v>2758.9032929498039</v>
      </c>
    </row>
    <row r="7216" spans="1:15">
      <c r="A7216">
        <v>7212</v>
      </c>
      <c r="B7216" s="39">
        <v>-1.9830988442313331</v>
      </c>
      <c r="C7216" s="39">
        <v>-7.6995845151974621E-2</v>
      </c>
      <c r="D7216" s="29">
        <f>'Monte Carlo Inputs'!$C$6+'Monte Carlo Inputs'!$D$6*B7216</f>
        <v>-2.1636634975648605E-3</v>
      </c>
      <c r="E7216" s="29">
        <f>'Monte Carlo Inputs'!$C$7+'Monte Carlo Inputs'!$D$7*C7216</f>
        <v>0.58006601202413854</v>
      </c>
      <c r="F7216" s="16">
        <f>'Monte Carlo Inputs'!$C$17*(1+$D7216)</f>
        <v>2423.8442449980657</v>
      </c>
      <c r="G7216" s="16">
        <f t="shared" ref="G7216:J7216" si="7210">F7216*(1+$D7216)</f>
        <v>2418.5998616813808</v>
      </c>
      <c r="H7216" s="16">
        <f t="shared" si="7210"/>
        <v>2413.3668254454456</v>
      </c>
      <c r="I7216" s="16">
        <f t="shared" si="7210"/>
        <v>2408.1451117389952</v>
      </c>
      <c r="J7216" s="16">
        <f t="shared" si="7210"/>
        <v>2402.9346960638863</v>
      </c>
      <c r="K7216" s="16">
        <f>F7216*$E7216*(1-'Monte Carlo Inputs'!$C$11)+F7216*'Monte Carlo Inputs'!$C$12-F7216*'Monte Carlo Inputs'!$C$13-'Monte Carlo Inputs'!$C$14*(F7216-'Monte Carlo Inputs'!$C$17)</f>
        <v>1093.1822051831293</v>
      </c>
      <c r="L7216" s="16">
        <f>G7216*$E7216*(1-'Monte Carlo Inputs'!$C$11)+G7216*'Monte Carlo Inputs'!$C$12-G7216*'Monte Carlo Inputs'!$C$13-'Monte Carlo Inputs'!$C$14*(G7216-F7216)</f>
        <v>1090.8169267495875</v>
      </c>
      <c r="M7216" s="16">
        <f>H7216*$E7216*(1-'Monte Carlo Inputs'!$C$11)+H7216*'Monte Carlo Inputs'!$C$12-H7216*'Monte Carlo Inputs'!$C$13-'Monte Carlo Inputs'!$C$14*(H7216-G7216)</f>
        <v>1088.4567659826537</v>
      </c>
      <c r="N7216" s="16">
        <f>I7216*$E7216*(1-'Monte Carlo Inputs'!$C$11)+I7216*'Monte Carlo Inputs'!$C$12-I7216*'Monte Carlo Inputs'!$C$13-'Monte Carlo Inputs'!$C$14*(I7216-H7216)</f>
        <v>1086.1017118094192</v>
      </c>
      <c r="O7216" s="16">
        <f>J7216*$E7216*(1-'Monte Carlo Inputs'!$C$11)+J7216*'Monte Carlo Inputs'!$C$12-J7216*'Monte Carlo Inputs'!$C$13-'Monte Carlo Inputs'!$C$14*(J7216-I7216)</f>
        <v>1083.7517531809344</v>
      </c>
    </row>
    <row r="7217" spans="1:15">
      <c r="A7217">
        <v>7213</v>
      </c>
      <c r="B7217" s="39">
        <v>-0.79026947425846661</v>
      </c>
      <c r="C7217" s="39">
        <v>-0.60457550433495022</v>
      </c>
      <c r="D7217" s="29">
        <f>'Monte Carlo Inputs'!$C$6+'Monte Carlo Inputs'!$D$6*B7217</f>
        <v>7.5112888934338332E-2</v>
      </c>
      <c r="E7217" s="29">
        <f>'Monte Carlo Inputs'!$C$7+'Monte Carlo Inputs'!$D$7*C7217</f>
        <v>0.56118294341994424</v>
      </c>
      <c r="F7217" s="16">
        <f>'Monte Carlo Inputs'!$C$17*(1+$D7217)</f>
        <v>2611.5567185104019</v>
      </c>
      <c r="G7217" s="16">
        <f t="shared" ref="G7217:J7217" si="7211">F7217*(1+$D7217)</f>
        <v>2807.718288253599</v>
      </c>
      <c r="H7217" s="16">
        <f t="shared" si="7211"/>
        <v>3018.6141201981022</v>
      </c>
      <c r="I7217" s="16">
        <f t="shared" si="7211"/>
        <v>3245.3509473441682</v>
      </c>
      <c r="J7217" s="16">
        <f t="shared" si="7211"/>
        <v>3489.1186326049806</v>
      </c>
      <c r="K7217" s="16">
        <f>F7217*$E7217*(1-'Monte Carlo Inputs'!$C$11)+F7217*'Monte Carlo Inputs'!$C$12-F7217*'Monte Carlo Inputs'!$C$13-'Monte Carlo Inputs'!$C$14*(F7217-'Monte Carlo Inputs'!$C$17)</f>
        <v>1145.9056173220588</v>
      </c>
      <c r="L7217" s="16">
        <f>G7217*$E7217*(1-'Monte Carlo Inputs'!$C$11)+G7217*'Monte Carlo Inputs'!$C$12-G7217*'Monte Carlo Inputs'!$C$13-'Monte Carlo Inputs'!$C$14*(G7217-F7217)</f>
        <v>1231.9778986852048</v>
      </c>
      <c r="M7217" s="16">
        <f>H7217*$E7217*(1-'Monte Carlo Inputs'!$C$11)+H7217*'Monte Carlo Inputs'!$C$12-H7217*'Monte Carlo Inputs'!$C$13-'Monte Carlo Inputs'!$C$14*(H7217-G7217)</f>
        <v>1324.5153177587063</v>
      </c>
      <c r="N7217" s="16">
        <f>I7217*$E7217*(1-'Monte Carlo Inputs'!$C$11)+I7217*'Monte Carlo Inputs'!$C$12-I7217*'Monte Carlo Inputs'!$C$13-'Monte Carlo Inputs'!$C$14*(I7217-H7217)</f>
        <v>1424.0034897133457</v>
      </c>
      <c r="O7217" s="16">
        <f>J7217*$E7217*(1-'Monte Carlo Inputs'!$C$11)+J7217*'Monte Carlo Inputs'!$C$12-J7217*'Monte Carlo Inputs'!$C$13-'Monte Carlo Inputs'!$C$14*(J7217-I7217)</f>
        <v>1530.9645056782947</v>
      </c>
    </row>
    <row r="7218" spans="1:15">
      <c r="A7218">
        <v>7214</v>
      </c>
      <c r="B7218" s="39">
        <v>-0.50632778933772027</v>
      </c>
      <c r="C7218" s="39">
        <v>-0.63574759207055742</v>
      </c>
      <c r="D7218" s="29">
        <f>'Monte Carlo Inputs'!$C$6+'Monte Carlo Inputs'!$D$6*B7218</f>
        <v>9.3507837159732987E-2</v>
      </c>
      <c r="E7218" s="29">
        <f>'Monte Carlo Inputs'!$C$7+'Monte Carlo Inputs'!$D$7*C7218</f>
        <v>0.56006723575191353</v>
      </c>
      <c r="F7218" s="16">
        <f>'Monte Carlo Inputs'!$C$17*(1+$D7218)</f>
        <v>2656.2398872447075</v>
      </c>
      <c r="G7218" s="16">
        <f t="shared" ref="G7218:J7218" si="7212">F7218*(1+$D7218)</f>
        <v>2904.619134078373</v>
      </c>
      <c r="H7218" s="16">
        <f t="shared" si="7212"/>
        <v>3176.2237870788176</v>
      </c>
      <c r="I7218" s="16">
        <f t="shared" si="7212"/>
        <v>3473.2256037438538</v>
      </c>
      <c r="J7218" s="16">
        <f t="shared" si="7212"/>
        <v>3797.9994179177488</v>
      </c>
      <c r="K7218" s="16">
        <f>F7218*$E7218*(1-'Monte Carlo Inputs'!$C$11)+F7218*'Monte Carlo Inputs'!$C$12-F7218*'Monte Carlo Inputs'!$C$13-'Monte Carlo Inputs'!$C$14*(F7218-'Monte Carlo Inputs'!$C$17)</f>
        <v>1164.0997193804412</v>
      </c>
      <c r="L7218" s="16">
        <f>G7218*$E7218*(1-'Monte Carlo Inputs'!$C$11)+G7218*'Monte Carlo Inputs'!$C$12-G7218*'Monte Carlo Inputs'!$C$13-'Monte Carlo Inputs'!$C$14*(G7218-F7218)</f>
        <v>1272.9521663779583</v>
      </c>
      <c r="M7218" s="16">
        <f>H7218*$E7218*(1-'Monte Carlo Inputs'!$C$11)+H7218*'Monte Carlo Inputs'!$C$12-H7218*'Monte Carlo Inputs'!$C$13-'Monte Carlo Inputs'!$C$14*(H7218-G7218)</f>
        <v>1391.9831702637575</v>
      </c>
      <c r="N7218" s="16">
        <f>I7218*$E7218*(1-'Monte Carlo Inputs'!$C$11)+I7218*'Monte Carlo Inputs'!$C$12-I7218*'Monte Carlo Inputs'!$C$13-'Monte Carlo Inputs'!$C$14*(I7218-H7218)</f>
        <v>1522.1445058778697</v>
      </c>
      <c r="O7218" s="16">
        <f>J7218*$E7218*(1-'Monte Carlo Inputs'!$C$11)+J7218*'Monte Carlo Inputs'!$C$12-J7218*'Monte Carlo Inputs'!$C$13-'Monte Carlo Inputs'!$C$14*(J7218-I7218)</f>
        <v>1664.4769464670796</v>
      </c>
    </row>
    <row r="7219" spans="1:15">
      <c r="A7219">
        <v>7215</v>
      </c>
      <c r="B7219" s="39">
        <v>0.79915786132793853</v>
      </c>
      <c r="C7219" s="39">
        <v>1.0144169444049478</v>
      </c>
      <c r="D7219" s="29">
        <f>'Monte Carlo Inputs'!$C$6+'Monte Carlo Inputs'!$D$6*B7219</f>
        <v>0.17808274189657464</v>
      </c>
      <c r="E7219" s="29">
        <f>'Monte Carlo Inputs'!$C$7+'Monte Carlo Inputs'!$D$7*C7219</f>
        <v>0.61912972917467179</v>
      </c>
      <c r="F7219" s="16">
        <f>'Monte Carlo Inputs'!$C$17*(1+$D7219)</f>
        <v>2861.6807883409701</v>
      </c>
      <c r="G7219" s="16">
        <f t="shared" ref="G7219:J7219" si="7213">F7219*(1+$D7219)</f>
        <v>3371.2967495614816</v>
      </c>
      <c r="H7219" s="16">
        <f t="shared" si="7213"/>
        <v>3971.6665184704002</v>
      </c>
      <c r="I7219" s="16">
        <f t="shared" si="7213"/>
        <v>4678.9517819784323</v>
      </c>
      <c r="J7219" s="16">
        <f t="shared" si="7213"/>
        <v>5512.192344515016</v>
      </c>
      <c r="K7219" s="16">
        <f>F7219*$E7219*(1-'Monte Carlo Inputs'!$C$11)+F7219*'Monte Carlo Inputs'!$C$12-F7219*'Monte Carlo Inputs'!$C$13-'Monte Carlo Inputs'!$C$14*(F7219-'Monte Carlo Inputs'!$C$17)</f>
        <v>1377.5524672739596</v>
      </c>
      <c r="L7219" s="16">
        <f>G7219*$E7219*(1-'Monte Carlo Inputs'!$C$11)+G7219*'Monte Carlo Inputs'!$C$12-G7219*'Monte Carlo Inputs'!$C$13-'Monte Carlo Inputs'!$C$14*(G7219-F7219)</f>
        <v>1622.8707877524976</v>
      </c>
      <c r="M7219" s="16">
        <f>H7219*$E7219*(1-'Monte Carlo Inputs'!$C$11)+H7219*'Monte Carlo Inputs'!$C$12-H7219*'Monte Carlo Inputs'!$C$13-'Monte Carlo Inputs'!$C$14*(H7219-G7219)</f>
        <v>1911.8760673793165</v>
      </c>
      <c r="N7219" s="16">
        <f>I7219*$E7219*(1-'Monte Carlo Inputs'!$C$11)+I7219*'Monte Carlo Inputs'!$C$12-I7219*'Monte Carlo Inputs'!$C$13-'Monte Carlo Inputs'!$C$14*(I7219-H7219)</f>
        <v>2252.348199624666</v>
      </c>
      <c r="O7219" s="16">
        <f>J7219*$E7219*(1-'Monte Carlo Inputs'!$C$11)+J7219*'Monte Carlo Inputs'!$C$12-J7219*'Monte Carlo Inputs'!$C$13-'Monte Carlo Inputs'!$C$14*(J7219-I7219)</f>
        <v>2653.45254271964</v>
      </c>
    </row>
    <row r="7220" spans="1:15">
      <c r="A7220">
        <v>7216</v>
      </c>
      <c r="B7220" s="39">
        <v>-1.4362956037544743</v>
      </c>
      <c r="C7220" s="39">
        <v>-0.67583961327183517</v>
      </c>
      <c r="D7220" s="29">
        <f>'Monte Carlo Inputs'!$C$6+'Monte Carlo Inputs'!$D$6*B7220</f>
        <v>3.3260572647463765E-2</v>
      </c>
      <c r="E7220" s="29">
        <f>'Monte Carlo Inputs'!$C$7+'Monte Carlo Inputs'!$D$7*C7220</f>
        <v>0.55863226688295275</v>
      </c>
      <c r="F7220" s="16">
        <f>'Monte Carlo Inputs'!$C$17*(1+$D7220)</f>
        <v>2509.8932570179545</v>
      </c>
      <c r="G7220" s="16">
        <f t="shared" ref="G7220:J7220" si="7214">F7220*(1+$D7220)</f>
        <v>2593.3737440303794</v>
      </c>
      <c r="H7220" s="16">
        <f t="shared" si="7214"/>
        <v>2679.6308398457268</v>
      </c>
      <c r="I7220" s="16">
        <f t="shared" si="7214"/>
        <v>2768.7568960628</v>
      </c>
      <c r="J7220" s="16">
        <f t="shared" si="7214"/>
        <v>2860.8473359474629</v>
      </c>
      <c r="K7220" s="16">
        <f>F7220*$E7220*(1-'Monte Carlo Inputs'!$C$11)+F7220*'Monte Carlo Inputs'!$C$12-F7220*'Monte Carlo Inputs'!$C$13-'Monte Carlo Inputs'!$C$14*(F7220-'Monte Carlo Inputs'!$C$17)</f>
        <v>1095.1568529447675</v>
      </c>
      <c r="L7220" s="16">
        <f>G7220*$E7220*(1-'Monte Carlo Inputs'!$C$11)+G7220*'Monte Carlo Inputs'!$C$12-G7220*'Monte Carlo Inputs'!$C$13-'Monte Carlo Inputs'!$C$14*(G7220-F7220)</f>
        <v>1131.5823970125043</v>
      </c>
      <c r="M7220" s="16">
        <f>H7220*$E7220*(1-'Monte Carlo Inputs'!$C$11)+H7220*'Monte Carlo Inputs'!$C$12-H7220*'Monte Carlo Inputs'!$C$13-'Monte Carlo Inputs'!$C$14*(H7220-G7220)</f>
        <v>1169.2194755349299</v>
      </c>
      <c r="N7220" s="16">
        <f>I7220*$E7220*(1-'Monte Carlo Inputs'!$C$11)+I7220*'Monte Carlo Inputs'!$C$12-I7220*'Monte Carlo Inputs'!$C$13-'Monte Carlo Inputs'!$C$14*(I7220-H7220)</f>
        <v>1208.1083848417888</v>
      </c>
      <c r="O7220" s="16">
        <f>J7220*$E7220*(1-'Monte Carlo Inputs'!$C$11)+J7220*'Monte Carlo Inputs'!$C$12-J7220*'Monte Carlo Inputs'!$C$13-'Monte Carlo Inputs'!$C$14*(J7220-I7220)</f>
        <v>1248.2907615418294</v>
      </c>
    </row>
    <row r="7221" spans="1:15">
      <c r="A7221">
        <v>7217</v>
      </c>
      <c r="B7221" s="39">
        <v>-0.66399313326486886</v>
      </c>
      <c r="C7221" s="39">
        <v>-9.6677601131537602E-2</v>
      </c>
      <c r="D7221" s="29">
        <f>'Monte Carlo Inputs'!$C$6+'Monte Carlo Inputs'!$D$6*B7221</f>
        <v>8.3293606588802707E-2</v>
      </c>
      <c r="E7221" s="29">
        <f>'Monte Carlo Inputs'!$C$7+'Monte Carlo Inputs'!$D$7*C7221</f>
        <v>0.5793615649478645</v>
      </c>
      <c r="F7221" s="16">
        <f>'Monte Carlo Inputs'!$C$17*(1+$D7221)</f>
        <v>2631.4284997648615</v>
      </c>
      <c r="G7221" s="16">
        <f t="shared" ref="G7221:J7221" si="7215">F7221*(1+$D7221)</f>
        <v>2850.6096699908394</v>
      </c>
      <c r="H7221" s="16">
        <f t="shared" si="7215"/>
        <v>3088.0472303812935</v>
      </c>
      <c r="I7221" s="16">
        <f t="shared" si="7215"/>
        <v>3345.2618215163152</v>
      </c>
      <c r="J7221" s="16">
        <f t="shared" si="7215"/>
        <v>3623.9007436142369</v>
      </c>
      <c r="K7221" s="16">
        <f>F7221*$E7221*(1-'Monte Carlo Inputs'!$C$11)+F7221*'Monte Carlo Inputs'!$C$12-F7221*'Monte Carlo Inputs'!$C$13-'Monte Carlo Inputs'!$C$14*(F7221-'Monte Carlo Inputs'!$C$17)</f>
        <v>1188.9734820875567</v>
      </c>
      <c r="L7221" s="16">
        <f>G7221*$E7221*(1-'Monte Carlo Inputs'!$C$11)+G7221*'Monte Carlo Inputs'!$C$12-G7221*'Monte Carlo Inputs'!$C$13-'Monte Carlo Inputs'!$C$14*(G7221-F7221)</f>
        <v>1288.0073715490767</v>
      </c>
      <c r="M7221" s="16">
        <f>H7221*$E7221*(1-'Monte Carlo Inputs'!$C$11)+H7221*'Monte Carlo Inputs'!$C$12-H7221*'Monte Carlo Inputs'!$C$13-'Monte Carlo Inputs'!$C$14*(H7221-G7221)</f>
        <v>1395.2901508383634</v>
      </c>
      <c r="N7221" s="16">
        <f>I7221*$E7221*(1-'Monte Carlo Inputs'!$C$11)+I7221*'Monte Carlo Inputs'!$C$12-I7221*'Monte Carlo Inputs'!$C$13-'Monte Carlo Inputs'!$C$14*(I7221-H7221)</f>
        <v>1511.5088997395255</v>
      </c>
      <c r="O7221" s="16">
        <f>J7221*$E7221*(1-'Monte Carlo Inputs'!$C$11)+J7221*'Monte Carlo Inputs'!$C$12-J7221*'Monte Carlo Inputs'!$C$13-'Monte Carlo Inputs'!$C$14*(J7221-I7221)</f>
        <v>1637.4079273899038</v>
      </c>
    </row>
    <row r="7222" spans="1:15">
      <c r="A7222">
        <v>7218</v>
      </c>
      <c r="B7222" s="39">
        <v>-0.96484342376669996</v>
      </c>
      <c r="C7222" s="39">
        <v>-0.16935626156996392</v>
      </c>
      <c r="D7222" s="29">
        <f>'Monte Carlo Inputs'!$C$6+'Monte Carlo Inputs'!$D$6*B7222</f>
        <v>6.3803247084453063E-2</v>
      </c>
      <c r="E7222" s="29">
        <f>'Monte Carlo Inputs'!$C$7+'Monte Carlo Inputs'!$D$7*C7222</f>
        <v>0.57676025895125904</v>
      </c>
      <c r="F7222" s="16">
        <f>'Monte Carlo Inputs'!$C$17*(1+$D7222)</f>
        <v>2584.0844674928449</v>
      </c>
      <c r="G7222" s="16">
        <f t="shared" ref="G7222:J7222" si="7216">F7222*(1+$D7222)</f>
        <v>2748.9574472593877</v>
      </c>
      <c r="H7222" s="16">
        <f t="shared" si="7216"/>
        <v>2924.3498584915255</v>
      </c>
      <c r="I7222" s="16">
        <f t="shared" si="7216"/>
        <v>3110.9328750742452</v>
      </c>
      <c r="J7222" s="16">
        <f t="shared" si="7216"/>
        <v>3309.4204939657548</v>
      </c>
      <c r="K7222" s="16">
        <f>F7222*$E7222*(1-'Monte Carlo Inputs'!$C$11)+F7222*'Monte Carlo Inputs'!$C$12-F7222*'Monte Carlo Inputs'!$C$13-'Monte Carlo Inputs'!$C$14*(F7222-'Monte Carlo Inputs'!$C$17)</f>
        <v>1162.0659366090024</v>
      </c>
      <c r="L7222" s="16">
        <f>G7222*$E7222*(1-'Monte Carlo Inputs'!$C$11)+G7222*'Monte Carlo Inputs'!$C$12-G7222*'Monte Carlo Inputs'!$C$13-'Monte Carlo Inputs'!$C$14*(G7222-F7222)</f>
        <v>1236.209516690893</v>
      </c>
      <c r="M7222" s="16">
        <f>H7222*$E7222*(1-'Monte Carlo Inputs'!$C$11)+H7222*'Monte Carlo Inputs'!$C$12-H7222*'Monte Carlo Inputs'!$C$13-'Monte Carlo Inputs'!$C$14*(H7222-G7222)</f>
        <v>1315.0836979324743</v>
      </c>
      <c r="N7222" s="16">
        <f>I7222*$E7222*(1-'Monte Carlo Inputs'!$C$11)+I7222*'Monte Carlo Inputs'!$C$12-I7222*'Monte Carlo Inputs'!$C$13-'Monte Carlo Inputs'!$C$14*(I7222-H7222)</f>
        <v>1398.9903080483957</v>
      </c>
      <c r="O7222" s="16">
        <f>J7222*$E7222*(1-'Monte Carlo Inputs'!$C$11)+J7222*'Monte Carlo Inputs'!$C$12-J7222*'Monte Carlo Inputs'!$C$13-'Monte Carlo Inputs'!$C$14*(J7222-I7222)</f>
        <v>1488.2504323415624</v>
      </c>
    </row>
    <row r="7223" spans="1:15">
      <c r="A7223">
        <v>7219</v>
      </c>
      <c r="B7223" s="39">
        <v>0.42717882692717973</v>
      </c>
      <c r="C7223" s="39">
        <v>-0.33751066287065973</v>
      </c>
      <c r="D7223" s="29">
        <f>'Monte Carlo Inputs'!$C$6+'Monte Carlo Inputs'!$D$6*B7223</f>
        <v>0.15398436028471607</v>
      </c>
      <c r="E7223" s="29">
        <f>'Monte Carlo Inputs'!$C$7+'Monte Carlo Inputs'!$D$7*C7223</f>
        <v>0.57074169655866114</v>
      </c>
      <c r="F7223" s="16">
        <f>'Monte Carlo Inputs'!$C$17*(1+$D7223)</f>
        <v>2803.1434095676045</v>
      </c>
      <c r="G7223" s="16">
        <f t="shared" ref="G7223:J7223" si="7217">F7223*(1+$D7223)</f>
        <v>3234.7836542761902</v>
      </c>
      <c r="H7223" s="16">
        <f t="shared" si="7217"/>
        <v>3732.8897459393656</v>
      </c>
      <c r="I7223" s="16">
        <f t="shared" si="7217"/>
        <v>4307.6963854812157</v>
      </c>
      <c r="J7223" s="16">
        <f t="shared" si="7217"/>
        <v>4971.0142577003244</v>
      </c>
      <c r="K7223" s="16">
        <f>F7223*$E7223*(1-'Monte Carlo Inputs'!$C$11)+F7223*'Monte Carlo Inputs'!$C$12-F7223*'Monte Carlo Inputs'!$C$13-'Monte Carlo Inputs'!$C$14*(F7223-'Monte Carlo Inputs'!$C$17)</f>
        <v>1252.0240874194392</v>
      </c>
      <c r="L7223" s="16">
        <f>G7223*$E7223*(1-'Monte Carlo Inputs'!$C$11)+G7223*'Monte Carlo Inputs'!$C$12-G7223*'Monte Carlo Inputs'!$C$13-'Monte Carlo Inputs'!$C$14*(G7223-F7223)</f>
        <v>1444.816215581777</v>
      </c>
      <c r="M7223" s="16">
        <f>H7223*$E7223*(1-'Monte Carlo Inputs'!$C$11)+H7223*'Monte Carlo Inputs'!$C$12-H7223*'Monte Carlo Inputs'!$C$13-'Monte Carlo Inputs'!$C$14*(H7223-G7223)</f>
        <v>1667.2953162671217</v>
      </c>
      <c r="N7223" s="16">
        <f>I7223*$E7223*(1-'Monte Carlo Inputs'!$C$11)+I7223*'Monte Carlo Inputs'!$C$12-I7223*'Monte Carlo Inputs'!$C$13-'Monte Carlo Inputs'!$C$14*(I7223-H7223)</f>
        <v>1924.032718948218</v>
      </c>
      <c r="O7223" s="16">
        <f>J7223*$E7223*(1-'Monte Carlo Inputs'!$C$11)+J7223*'Monte Carlo Inputs'!$C$12-J7223*'Monte Carlo Inputs'!$C$13-'Monte Carlo Inputs'!$C$14*(J7223-I7223)</f>
        <v>2220.3036663423222</v>
      </c>
    </row>
    <row r="7224" spans="1:15">
      <c r="A7224">
        <v>7220</v>
      </c>
      <c r="B7224" s="39">
        <v>-0.68823469576705198</v>
      </c>
      <c r="C7224" s="39">
        <v>0.92632454830806243</v>
      </c>
      <c r="D7224" s="29">
        <f>'Monte Carlo Inputs'!$C$6+'Monte Carlo Inputs'!$D$6*B7224</f>
        <v>8.1723135218053494E-2</v>
      </c>
      <c r="E7224" s="29">
        <f>'Monte Carlo Inputs'!$C$7+'Monte Carlo Inputs'!$D$7*C7224</f>
        <v>0.6159767365790485</v>
      </c>
      <c r="F7224" s="16">
        <f>'Monte Carlo Inputs'!$C$17*(1+$D7224)</f>
        <v>2627.613667758174</v>
      </c>
      <c r="G7224" s="16">
        <f t="shared" ref="G7224:J7224" si="7218">F7224*(1+$D7224)</f>
        <v>2842.3504948291807</v>
      </c>
      <c r="H7224" s="16">
        <f t="shared" si="7218"/>
        <v>3074.636288655207</v>
      </c>
      <c r="I7224" s="16">
        <f t="shared" si="7218"/>
        <v>3325.9052058193101</v>
      </c>
      <c r="J7224" s="16">
        <f t="shared" si="7218"/>
        <v>3597.7086066769093</v>
      </c>
      <c r="K7224" s="16">
        <f>F7224*$E7224*(1-'Monte Carlo Inputs'!$C$11)+F7224*'Monte Carlo Inputs'!$C$12-F7224*'Monte Carlo Inputs'!$C$13-'Monte Carlo Inputs'!$C$14*(F7224-'Monte Carlo Inputs'!$C$17)</f>
        <v>1255.651589735133</v>
      </c>
      <c r="L7224" s="16">
        <f>G7224*$E7224*(1-'Monte Carlo Inputs'!$C$11)+G7224*'Monte Carlo Inputs'!$C$12-G7224*'Monte Carlo Inputs'!$C$13-'Monte Carlo Inputs'!$C$14*(G7224-F7224)</f>
        <v>1358.2673743898213</v>
      </c>
      <c r="M7224" s="16">
        <f>H7224*$E7224*(1-'Monte Carlo Inputs'!$C$11)+H7224*'Monte Carlo Inputs'!$C$12-H7224*'Monte Carlo Inputs'!$C$13-'Monte Carlo Inputs'!$C$14*(H7224-G7224)</f>
        <v>1469.2692426893507</v>
      </c>
      <c r="N7224" s="16">
        <f>I7224*$E7224*(1-'Monte Carlo Inputs'!$C$11)+I7224*'Monte Carlo Inputs'!$C$12-I7224*'Monte Carlo Inputs'!$C$13-'Monte Carlo Inputs'!$C$14*(I7224-H7224)</f>
        <v>1589.3425316813796</v>
      </c>
      <c r="O7224" s="16">
        <f>J7224*$E7224*(1-'Monte Carlo Inputs'!$C$11)+J7224*'Monte Carlo Inputs'!$C$12-J7224*'Monte Carlo Inputs'!$C$13-'Monte Carlo Inputs'!$C$14*(J7224-I7224)</f>
        <v>1719.2285863057805</v>
      </c>
    </row>
    <row r="7225" spans="1:15">
      <c r="A7225">
        <v>7221</v>
      </c>
      <c r="B7225" s="39">
        <v>-0.72548907369245597</v>
      </c>
      <c r="C7225" s="39">
        <v>-0.92518970484648677</v>
      </c>
      <c r="D7225" s="29">
        <f>'Monte Carlo Inputs'!$C$6+'Monte Carlo Inputs'!$D$6*B7225</f>
        <v>7.9309638399865739E-2</v>
      </c>
      <c r="E7225" s="29">
        <f>'Monte Carlo Inputs'!$C$7+'Monte Carlo Inputs'!$D$7*C7225</f>
        <v>0.54970755797177517</v>
      </c>
      <c r="F7225" s="16">
        <f>'Monte Carlo Inputs'!$C$17*(1+$D7225)</f>
        <v>2621.7510426371141</v>
      </c>
      <c r="G7225" s="16">
        <f t="shared" ref="G7225:J7225" si="7219">F7225*(1+$D7225)</f>
        <v>2829.6811698031347</v>
      </c>
      <c r="H7225" s="16">
        <f t="shared" si="7219"/>
        <v>3054.1021601671305</v>
      </c>
      <c r="I7225" s="16">
        <f t="shared" si="7219"/>
        <v>3296.3218981262344</v>
      </c>
      <c r="J7225" s="16">
        <f t="shared" si="7219"/>
        <v>3557.751995916185</v>
      </c>
      <c r="K7225" s="16">
        <f>F7225*$E7225*(1-'Monte Carlo Inputs'!$C$11)+F7225*'Monte Carlo Inputs'!$C$12-F7225*'Monte Carlo Inputs'!$C$13-'Monte Carlo Inputs'!$C$14*(F7225-'Monte Carlo Inputs'!$C$17)</f>
        <v>1129.1295573007192</v>
      </c>
      <c r="L7225" s="16">
        <f>G7225*$E7225*(1-'Monte Carlo Inputs'!$C$11)+G7225*'Monte Carlo Inputs'!$C$12-G7225*'Monte Carlo Inputs'!$C$13-'Monte Carlo Inputs'!$C$14*(G7225-F7225)</f>
        <v>1218.68041419684</v>
      </c>
      <c r="M7225" s="16">
        <f>H7225*$E7225*(1-'Monte Carlo Inputs'!$C$11)+H7225*'Monte Carlo Inputs'!$C$12-H7225*'Monte Carlo Inputs'!$C$13-'Monte Carlo Inputs'!$C$14*(H7225-G7225)</f>
        <v>1315.3335171717897</v>
      </c>
      <c r="N7225" s="16">
        <f>I7225*$E7225*(1-'Monte Carlo Inputs'!$C$11)+I7225*'Monte Carlo Inputs'!$C$12-I7225*'Monte Carlo Inputs'!$C$13-'Monte Carlo Inputs'!$C$14*(I7225-H7225)</f>
        <v>1419.6521427939078</v>
      </c>
      <c r="O7225" s="16">
        <f>J7225*$E7225*(1-'Monte Carlo Inputs'!$C$11)+J7225*'Monte Carlo Inputs'!$C$12-J7225*'Monte Carlo Inputs'!$C$13-'Monte Carlo Inputs'!$C$14*(J7225-I7225)</f>
        <v>1532.2442408924874</v>
      </c>
    </row>
    <row r="7226" spans="1:15">
      <c r="A7226">
        <v>7222</v>
      </c>
      <c r="B7226" s="39">
        <v>1.6716016592912315</v>
      </c>
      <c r="C7226" s="39">
        <v>-0.5879406465413709</v>
      </c>
      <c r="D7226" s="29">
        <f>'Monte Carlo Inputs'!$C$6+'Monte Carlo Inputs'!$D$6*B7226</f>
        <v>0.23460335632337465</v>
      </c>
      <c r="E7226" s="29">
        <f>'Monte Carlo Inputs'!$C$7+'Monte Carlo Inputs'!$D$7*C7226</f>
        <v>0.56177833627762874</v>
      </c>
      <c r="F7226" s="16">
        <f>'Monte Carlo Inputs'!$C$17*(1+$D7226)</f>
        <v>2998.9750128451101</v>
      </c>
      <c r="G7226" s="16">
        <f t="shared" ref="G7226:J7226" si="7220">F7226*(1+$D7226)</f>
        <v>3702.5446163885085</v>
      </c>
      <c r="H7226" s="16">
        <f t="shared" si="7220"/>
        <v>4571.1740103302945</v>
      </c>
      <c r="I7226" s="16">
        <f t="shared" si="7220"/>
        <v>5643.5867754919627</v>
      </c>
      <c r="J7226" s="16">
        <f t="shared" si="7220"/>
        <v>6967.5911747245891</v>
      </c>
      <c r="K7226" s="16">
        <f>F7226*$E7226*(1-'Monte Carlo Inputs'!$C$11)+F7226*'Monte Carlo Inputs'!$C$12-F7226*'Monte Carlo Inputs'!$C$13-'Monte Carlo Inputs'!$C$14*(F7226-'Monte Carlo Inputs'!$C$17)</f>
        <v>1323.2093331832914</v>
      </c>
      <c r="L7226" s="16">
        <f>G7226*$E7226*(1-'Monte Carlo Inputs'!$C$11)+G7226*'Monte Carlo Inputs'!$C$12-G7226*'Monte Carlo Inputs'!$C$13-'Monte Carlo Inputs'!$C$14*(G7226-F7226)</f>
        <v>1633.6386838665064</v>
      </c>
      <c r="M7226" s="16">
        <f>H7226*$E7226*(1-'Monte Carlo Inputs'!$C$11)+H7226*'Monte Carlo Inputs'!$C$12-H7226*'Monte Carlo Inputs'!$C$13-'Monte Carlo Inputs'!$C$14*(H7226-G7226)</f>
        <v>2016.8958021212889</v>
      </c>
      <c r="N7226" s="16">
        <f>I7226*$E7226*(1-'Monte Carlo Inputs'!$C$11)+I7226*'Monte Carlo Inputs'!$C$12-I7226*'Monte Carlo Inputs'!$C$13-'Monte Carlo Inputs'!$C$14*(I7226-H7226)</f>
        <v>2490.0663266534684</v>
      </c>
      <c r="O7226" s="16">
        <f>J7226*$E7226*(1-'Monte Carlo Inputs'!$C$11)+J7226*'Monte Carlo Inputs'!$C$12-J7226*'Monte Carlo Inputs'!$C$13-'Monte Carlo Inputs'!$C$14*(J7226-I7226)</f>
        <v>3074.244244354189</v>
      </c>
    </row>
    <row r="7227" spans="1:15">
      <c r="A7227">
        <v>7223</v>
      </c>
      <c r="B7227" s="39">
        <v>0.63127554569447253</v>
      </c>
      <c r="C7227" s="39">
        <v>0.44614688420981868</v>
      </c>
      <c r="D7227" s="29">
        <f>'Monte Carlo Inputs'!$C$6+'Monte Carlo Inputs'!$D$6*B7227</f>
        <v>0.16720661250789773</v>
      </c>
      <c r="E7227" s="29">
        <f>'Monte Carlo Inputs'!$C$7+'Monte Carlo Inputs'!$D$7*C7227</f>
        <v>0.59879027456227807</v>
      </c>
      <c r="F7227" s="16">
        <f>'Monte Carlo Inputs'!$C$17*(1+$D7227)</f>
        <v>2835.2615824429349</v>
      </c>
      <c r="G7227" s="16">
        <f t="shared" ref="G7227:J7227" si="7221">F7227*(1+$D7227)</f>
        <v>3309.3360672169997</v>
      </c>
      <c r="H7227" s="16">
        <f t="shared" si="7221"/>
        <v>3862.6789406665625</v>
      </c>
      <c r="I7227" s="16">
        <f t="shared" si="7221"/>
        <v>4508.544401541013</v>
      </c>
      <c r="J7227" s="16">
        <f t="shared" si="7221"/>
        <v>5262.4028382641327</v>
      </c>
      <c r="K7227" s="16">
        <f>F7227*$E7227*(1-'Monte Carlo Inputs'!$C$11)+F7227*'Monte Carlo Inputs'!$C$12-F7227*'Monte Carlo Inputs'!$C$13-'Monte Carlo Inputs'!$C$14*(F7227-'Monte Carlo Inputs'!$C$17)</f>
        <v>1323.4241264857158</v>
      </c>
      <c r="L7227" s="16">
        <f>G7227*$E7227*(1-'Monte Carlo Inputs'!$C$11)+G7227*'Monte Carlo Inputs'!$C$12-G7227*'Monte Carlo Inputs'!$C$13-'Monte Carlo Inputs'!$C$14*(G7227-F7227)</f>
        <v>1544.7093915866158</v>
      </c>
      <c r="M7227" s="16">
        <f>H7227*$E7227*(1-'Monte Carlo Inputs'!$C$11)+H7227*'Monte Carlo Inputs'!$C$12-H7227*'Monte Carlo Inputs'!$C$13-'Monte Carlo Inputs'!$C$14*(H7227-G7227)</f>
        <v>1802.9950162629493</v>
      </c>
      <c r="N7227" s="16">
        <f>I7227*$E7227*(1-'Monte Carlo Inputs'!$C$11)+I7227*'Monte Carlo Inputs'!$C$12-I7227*'Monte Carlo Inputs'!$C$13-'Monte Carlo Inputs'!$C$14*(I7227-H7227)</f>
        <v>2104.4677053008986</v>
      </c>
      <c r="O7227" s="16">
        <f>J7227*$E7227*(1-'Monte Carlo Inputs'!$C$11)+J7227*'Monte Carlo Inputs'!$C$12-J7227*'Monte Carlo Inputs'!$C$13-'Monte Carlo Inputs'!$C$14*(J7227-I7227)</f>
        <v>2456.3486214365303</v>
      </c>
    </row>
    <row r="7228" spans="1:15">
      <c r="A7228">
        <v>7224</v>
      </c>
      <c r="B7228" s="39">
        <v>-0.8541273534739281</v>
      </c>
      <c r="C7228" s="39">
        <v>1.6833765744333491</v>
      </c>
      <c r="D7228" s="29">
        <f>'Monte Carlo Inputs'!$C$6+'Monte Carlo Inputs'!$D$6*B7228</f>
        <v>7.0975904319769356E-2</v>
      </c>
      <c r="E7228" s="29">
        <f>'Monte Carlo Inputs'!$C$7+'Monte Carlo Inputs'!$D$7*C7228</f>
        <v>0.64307305293136297</v>
      </c>
      <c r="F7228" s="16">
        <f>'Monte Carlo Inputs'!$C$17*(1+$D7228)</f>
        <v>2601.5075691831521</v>
      </c>
      <c r="G7228" s="16">
        <f t="shared" ref="G7228:J7228" si="7222">F7228*(1+$D7228)</f>
        <v>2786.151921500651</v>
      </c>
      <c r="H7228" s="16">
        <f t="shared" si="7222"/>
        <v>2983.9015737014224</v>
      </c>
      <c r="I7228" s="16">
        <f t="shared" si="7222"/>
        <v>3195.6866862960637</v>
      </c>
      <c r="J7228" s="16">
        <f t="shared" si="7222"/>
        <v>3422.5034387785736</v>
      </c>
      <c r="K7228" s="16">
        <f>F7228*$E7228*(1-'Monte Carlo Inputs'!$C$11)+F7228*'Monte Carlo Inputs'!$C$12-F7228*'Monte Carlo Inputs'!$C$13-'Monte Carlo Inputs'!$C$14*(F7228-'Monte Carlo Inputs'!$C$17)</f>
        <v>1292.9314524893641</v>
      </c>
      <c r="L7228" s="16">
        <f>G7228*$E7228*(1-'Monte Carlo Inputs'!$C$11)+G7228*'Monte Carlo Inputs'!$C$12-G7228*'Monte Carlo Inputs'!$C$13-'Monte Carlo Inputs'!$C$14*(G7228-F7228)</f>
        <v>1384.6984315532695</v>
      </c>
      <c r="M7228" s="16">
        <f>H7228*$E7228*(1-'Monte Carlo Inputs'!$C$11)+H7228*'Monte Carlo Inputs'!$C$12-H7228*'Monte Carlo Inputs'!$C$13-'Monte Carlo Inputs'!$C$14*(H7228-G7228)</f>
        <v>1482.9786549429289</v>
      </c>
      <c r="N7228" s="16">
        <f>I7228*$E7228*(1-'Monte Carlo Inputs'!$C$11)+I7228*'Monte Carlo Inputs'!$C$12-I7228*'Monte Carlo Inputs'!$C$13-'Monte Carlo Inputs'!$C$14*(I7228-H7228)</f>
        <v>1588.2344060644186</v>
      </c>
      <c r="O7228" s="16">
        <f>J7228*$E7228*(1-'Monte Carlo Inputs'!$C$11)+J7228*'Monte Carlo Inputs'!$C$12-J7228*'Monte Carlo Inputs'!$C$13-'Monte Carlo Inputs'!$C$14*(J7228-I7228)</f>
        <v>1700.9607793066127</v>
      </c>
    </row>
    <row r="7229" spans="1:15">
      <c r="A7229">
        <v>7225</v>
      </c>
      <c r="B7229" s="39">
        <v>0.41935340782430219</v>
      </c>
      <c r="C7229" s="39">
        <v>0.79836072885329623</v>
      </c>
      <c r="D7229" s="29">
        <f>'Monte Carlo Inputs'!$C$6+'Monte Carlo Inputs'!$D$6*B7229</f>
        <v>0.15347739640134114</v>
      </c>
      <c r="E7229" s="29">
        <f>'Monte Carlo Inputs'!$C$7+'Monte Carlo Inputs'!$D$7*C7229</f>
        <v>0.61139667072631809</v>
      </c>
      <c r="F7229" s="16">
        <f>'Monte Carlo Inputs'!$C$17*(1+$D7229)</f>
        <v>2801.9119435984981</v>
      </c>
      <c r="G7229" s="16">
        <f t="shared" ref="G7229:J7229" si="7223">F7229*(1+$D7229)</f>
        <v>3231.9420936478168</v>
      </c>
      <c r="H7229" s="16">
        <f t="shared" si="7223"/>
        <v>3727.9721515007832</v>
      </c>
      <c r="I7229" s="16">
        <f t="shared" si="7223"/>
        <v>4300.1316111698297</v>
      </c>
      <c r="J7229" s="16">
        <f t="shared" si="7223"/>
        <v>4960.1046150352795</v>
      </c>
      <c r="K7229" s="16">
        <f>F7229*$E7229*(1-'Monte Carlo Inputs'!$C$11)+F7229*'Monte Carlo Inputs'!$C$12-F7229*'Monte Carlo Inputs'!$C$13-'Monte Carlo Inputs'!$C$14*(F7229-'Monte Carlo Inputs'!$C$17)</f>
        <v>1332.5126309647594</v>
      </c>
      <c r="L7229" s="16">
        <f>G7229*$E7229*(1-'Monte Carlo Inputs'!$C$11)+G7229*'Monte Carlo Inputs'!$C$12-G7229*'Monte Carlo Inputs'!$C$13-'Monte Carlo Inputs'!$C$14*(G7229-F7229)</f>
        <v>1537.0232002371317</v>
      </c>
      <c r="M7229" s="16">
        <f>H7229*$E7229*(1-'Monte Carlo Inputs'!$C$11)+H7229*'Monte Carlo Inputs'!$C$12-H7229*'Monte Carlo Inputs'!$C$13-'Monte Carlo Inputs'!$C$14*(H7229-G7229)</f>
        <v>1772.9215192179838</v>
      </c>
      <c r="N7229" s="16">
        <f>I7229*$E7229*(1-'Monte Carlo Inputs'!$C$11)+I7229*'Monte Carlo Inputs'!$C$12-I7229*'Monte Carlo Inputs'!$C$13-'Monte Carlo Inputs'!$C$14*(I7229-H7229)</f>
        <v>2045.0248980114704</v>
      </c>
      <c r="O7229" s="16">
        <f>J7229*$E7229*(1-'Monte Carlo Inputs'!$C$11)+J7229*'Monte Carlo Inputs'!$C$12-J7229*'Monte Carlo Inputs'!$C$13-'Monte Carlo Inputs'!$C$14*(J7229-I7229)</f>
        <v>2358.889994934189</v>
      </c>
    </row>
    <row r="7230" spans="1:15">
      <c r="A7230">
        <v>7226</v>
      </c>
      <c r="B7230" s="39">
        <v>-1.9184507011398144</v>
      </c>
      <c r="C7230" s="39">
        <v>-0.17569578211772918</v>
      </c>
      <c r="D7230" s="29">
        <f>'Monte Carlo Inputs'!$C$6+'Monte Carlo Inputs'!$D$6*B7230</f>
        <v>2.0245177670786818E-3</v>
      </c>
      <c r="E7230" s="29">
        <f>'Monte Carlo Inputs'!$C$7+'Monte Carlo Inputs'!$D$7*C7230</f>
        <v>0.57653335558351637</v>
      </c>
      <c r="F7230" s="16">
        <f>'Monte Carlo Inputs'!$C$17*(1+$D7230)</f>
        <v>2434.0177561080109</v>
      </c>
      <c r="G7230" s="16">
        <f t="shared" ref="G7230:J7230" si="7224">F7230*(1+$D7230)</f>
        <v>2438.9454683006361</v>
      </c>
      <c r="H7230" s="16">
        <f t="shared" si="7224"/>
        <v>2443.8831567341467</v>
      </c>
      <c r="I7230" s="16">
        <f t="shared" si="7224"/>
        <v>2448.8308416056188</v>
      </c>
      <c r="J7230" s="16">
        <f t="shared" si="7224"/>
        <v>2453.7885431530194</v>
      </c>
      <c r="K7230" s="16">
        <f>F7230*$E7230*(1-'Monte Carlo Inputs'!$C$11)+F7230*'Monte Carlo Inputs'!$C$12-F7230*'Monte Carlo Inputs'!$C$13-'Monte Carlo Inputs'!$C$14*(F7230-'Monte Carlo Inputs'!$C$17)</f>
        <v>1091.8229961698803</v>
      </c>
      <c r="L7230" s="16">
        <f>G7230*$E7230*(1-'Monte Carlo Inputs'!$C$11)+G7230*'Monte Carlo Inputs'!$C$12-G7230*'Monte Carlo Inputs'!$C$13-'Monte Carlo Inputs'!$C$14*(G7230-F7230)</f>
        <v>1094.0334112241312</v>
      </c>
      <c r="M7230" s="16">
        <f>H7230*$E7230*(1-'Monte Carlo Inputs'!$C$11)+H7230*'Monte Carlo Inputs'!$C$12-H7230*'Monte Carlo Inputs'!$C$13-'Monte Carlo Inputs'!$C$14*(H7230-G7230)</f>
        <v>1096.2483013029323</v>
      </c>
      <c r="N7230" s="16">
        <f>I7230*$E7230*(1-'Monte Carlo Inputs'!$C$11)+I7230*'Monte Carlo Inputs'!$C$12-I7230*'Monte Carlo Inputs'!$C$13-'Monte Carlo Inputs'!$C$14*(I7230-H7230)</f>
        <v>1098.4676754660495</v>
      </c>
      <c r="O7230" s="16">
        <f>J7230*$E7230*(1-'Monte Carlo Inputs'!$C$11)+J7230*'Monte Carlo Inputs'!$C$12-J7230*'Monte Carlo Inputs'!$C$13-'Monte Carlo Inputs'!$C$14*(J7230-I7230)</f>
        <v>1100.6915427915922</v>
      </c>
    </row>
    <row r="7231" spans="1:15">
      <c r="A7231">
        <v>7227</v>
      </c>
      <c r="B7231" s="39">
        <v>-1.23504512708145</v>
      </c>
      <c r="C7231" s="39">
        <v>0.24780359651774295</v>
      </c>
      <c r="D7231" s="29">
        <f>'Monte Carlo Inputs'!$C$6+'Monte Carlo Inputs'!$D$6*B7231</f>
        <v>4.6298433220030188E-2</v>
      </c>
      <c r="E7231" s="29">
        <f>'Monte Carlo Inputs'!$C$7+'Monte Carlo Inputs'!$D$7*C7231</f>
        <v>0.59169119512757995</v>
      </c>
      <c r="F7231" s="16">
        <f>'Monte Carlo Inputs'!$C$17*(1+$D7231)</f>
        <v>2541.5635241347759</v>
      </c>
      <c r="G7231" s="16">
        <f t="shared" ref="G7231:J7231" si="7225">F7231*(1+$D7231)</f>
        <v>2659.2339332313945</v>
      </c>
      <c r="H7231" s="16">
        <f t="shared" si="7225"/>
        <v>2782.3522979055465</v>
      </c>
      <c r="I7231" s="16">
        <f t="shared" si="7225"/>
        <v>2911.1708499647243</v>
      </c>
      <c r="J7231" s="16">
        <f t="shared" si="7225"/>
        <v>3045.9534991539149</v>
      </c>
      <c r="K7231" s="16">
        <f>F7231*$E7231*(1-'Monte Carlo Inputs'!$C$11)+F7231*'Monte Carlo Inputs'!$C$12-F7231*'Monte Carlo Inputs'!$C$13-'Monte Carlo Inputs'!$C$14*(F7231-'Monte Carlo Inputs'!$C$17)</f>
        <v>1169.2768871825692</v>
      </c>
      <c r="L7231" s="16">
        <f>G7231*$E7231*(1-'Monte Carlo Inputs'!$C$11)+G7231*'Monte Carlo Inputs'!$C$12-G7231*'Monte Carlo Inputs'!$C$13-'Monte Carlo Inputs'!$C$14*(G7231-F7231)</f>
        <v>1223.4125750595163</v>
      </c>
      <c r="M7231" s="16">
        <f>H7231*$E7231*(1-'Monte Carlo Inputs'!$C$11)+H7231*'Monte Carlo Inputs'!$C$12-H7231*'Monte Carlo Inputs'!$C$13-'Monte Carlo Inputs'!$C$14*(H7231-G7231)</f>
        <v>1280.0546604664542</v>
      </c>
      <c r="N7231" s="16">
        <f>I7231*$E7231*(1-'Monte Carlo Inputs'!$C$11)+I7231*'Monte Carlo Inputs'!$C$12-I7231*'Monte Carlo Inputs'!$C$13-'Monte Carlo Inputs'!$C$14*(I7231-H7231)</f>
        <v>1339.3191856820492</v>
      </c>
      <c r="O7231" s="16">
        <f>J7231*$E7231*(1-'Monte Carlo Inputs'!$C$11)+J7231*'Monte Carlo Inputs'!$C$12-J7231*'Monte Carlo Inputs'!$C$13-'Monte Carlo Inputs'!$C$14*(J7231-I7231)</f>
        <v>1401.3275655606551</v>
      </c>
    </row>
    <row r="7232" spans="1:15">
      <c r="A7232">
        <v>7228</v>
      </c>
      <c r="B7232" s="39">
        <v>3.3188646435738296E-3</v>
      </c>
      <c r="C7232" s="39">
        <v>-1.4692540939909422</v>
      </c>
      <c r="D7232" s="29">
        <f>'Monte Carlo Inputs'!$C$6+'Monte Carlo Inputs'!$D$6*B7232</f>
        <v>0.12652491183071074</v>
      </c>
      <c r="E7232" s="29">
        <f>'Monte Carlo Inputs'!$C$7+'Monte Carlo Inputs'!$D$7*C7232</f>
        <v>0.53023446986746159</v>
      </c>
      <c r="F7232" s="16">
        <f>'Monte Carlo Inputs'!$C$17*(1+$D7232)</f>
        <v>2736.4416633279802</v>
      </c>
      <c r="G7232" s="16">
        <f t="shared" ref="G7232:J7232" si="7226">F7232*(1+$D7232)</f>
        <v>3082.6697035104366</v>
      </c>
      <c r="H7232" s="16">
        <f t="shared" si="7226"/>
        <v>3472.704215950298</v>
      </c>
      <c r="I7232" s="16">
        <f t="shared" si="7226"/>
        <v>3912.0878106875471</v>
      </c>
      <c r="J7232" s="16">
        <f t="shared" si="7226"/>
        <v>4407.0643760087878</v>
      </c>
      <c r="K7232" s="16">
        <f>F7232*$E7232*(1-'Monte Carlo Inputs'!$C$11)+F7232*'Monte Carlo Inputs'!$C$12-F7232*'Monte Carlo Inputs'!$C$13-'Monte Carlo Inputs'!$C$14*(F7232-'Monte Carlo Inputs'!$C$17)</f>
        <v>1142.3880110943026</v>
      </c>
      <c r="L7232" s="16">
        <f>G7232*$E7232*(1-'Monte Carlo Inputs'!$C$11)+G7232*'Monte Carlo Inputs'!$C$12-G7232*'Monte Carlo Inputs'!$C$13-'Monte Carlo Inputs'!$C$14*(G7232-F7232)</f>
        <v>1286.9285534744704</v>
      </c>
      <c r="M7232" s="16">
        <f>H7232*$E7232*(1-'Monte Carlo Inputs'!$C$11)+H7232*'Monte Carlo Inputs'!$C$12-H7232*'Monte Carlo Inputs'!$C$13-'Monte Carlo Inputs'!$C$14*(H7232-G7232)</f>
        <v>1449.7570752352519</v>
      </c>
      <c r="N7232" s="16">
        <f>I7232*$E7232*(1-'Monte Carlo Inputs'!$C$11)+I7232*'Monte Carlo Inputs'!$C$12-I7232*'Monte Carlo Inputs'!$C$13-'Monte Carlo Inputs'!$C$14*(I7232-H7232)</f>
        <v>1633.1874613553414</v>
      </c>
      <c r="O7232" s="16">
        <f>J7232*$E7232*(1-'Monte Carlo Inputs'!$C$11)+J7232*'Monte Carlo Inputs'!$C$12-J7232*'Monte Carlo Inputs'!$C$13-'Monte Carlo Inputs'!$C$14*(J7232-I7232)</f>
        <v>1839.8263609063483</v>
      </c>
    </row>
    <row r="7233" spans="1:15">
      <c r="A7233">
        <v>7229</v>
      </c>
      <c r="B7233" s="39">
        <v>0.11455321835496432</v>
      </c>
      <c r="C7233" s="39">
        <v>0.57160413823015299</v>
      </c>
      <c r="D7233" s="29">
        <f>'Monte Carlo Inputs'!$C$6+'Monte Carlo Inputs'!$D$6*B7233</f>
        <v>0.13373114566699085</v>
      </c>
      <c r="E7233" s="29">
        <f>'Monte Carlo Inputs'!$C$7+'Monte Carlo Inputs'!$D$7*C7233</f>
        <v>0.60328062572219299</v>
      </c>
      <c r="F7233" s="16">
        <f>'Monte Carlo Inputs'!$C$17*(1+$D7233)</f>
        <v>2753.946325939688</v>
      </c>
      <c r="G7233" s="16">
        <f t="shared" ref="G7233:J7233" si="7227">F7233*(1+$D7233)</f>
        <v>3122.2347232130028</v>
      </c>
      <c r="H7233" s="16">
        <f t="shared" si="7227"/>
        <v>3539.774749789538</v>
      </c>
      <c r="I7233" s="16">
        <f t="shared" si="7227"/>
        <v>4013.1528824819793</v>
      </c>
      <c r="J7233" s="16">
        <f t="shared" si="7227"/>
        <v>4549.8364151930818</v>
      </c>
      <c r="K7233" s="16">
        <f>F7233*$E7233*(1-'Monte Carlo Inputs'!$C$11)+F7233*'Monte Carlo Inputs'!$C$12-F7233*'Monte Carlo Inputs'!$C$13-'Monte Carlo Inputs'!$C$14*(F7233-'Monte Carlo Inputs'!$C$17)</f>
        <v>1293.0999329707136</v>
      </c>
      <c r="L7233" s="16">
        <f>G7233*$E7233*(1-'Monte Carlo Inputs'!$C$11)+G7233*'Monte Carlo Inputs'!$C$12-G7233*'Monte Carlo Inputs'!$C$13-'Monte Carlo Inputs'!$C$14*(G7233-F7233)</f>
        <v>1466.0276684687965</v>
      </c>
      <c r="M7233" s="16">
        <f>H7233*$E7233*(1-'Monte Carlo Inputs'!$C$11)+H7233*'Monte Carlo Inputs'!$C$12-H7233*'Monte Carlo Inputs'!$C$13-'Monte Carlo Inputs'!$C$14*(H7233-G7233)</f>
        <v>1662.0812281526362</v>
      </c>
      <c r="N7233" s="16">
        <f>I7233*$E7233*(1-'Monte Carlo Inputs'!$C$11)+I7233*'Monte Carlo Inputs'!$C$12-I7233*'Monte Carlo Inputs'!$C$13-'Monte Carlo Inputs'!$C$14*(I7233-H7233)</f>
        <v>1884.3532549850877</v>
      </c>
      <c r="O7233" s="16">
        <f>J7233*$E7233*(1-'Monte Carlo Inputs'!$C$11)+J7233*'Monte Carlo Inputs'!$C$12-J7233*'Monte Carlo Inputs'!$C$13-'Monte Carlo Inputs'!$C$14*(J7233-I7233)</f>
        <v>2136.3499746155671</v>
      </c>
    </row>
    <row r="7234" spans="1:15">
      <c r="A7234">
        <v>7230</v>
      </c>
      <c r="B7234" s="39">
        <v>0.29118866163504731</v>
      </c>
      <c r="C7234" s="39">
        <v>1.4939735110411494</v>
      </c>
      <c r="D7234" s="29">
        <f>'Monte Carlo Inputs'!$C$6+'Monte Carlo Inputs'!$D$6*B7234</f>
        <v>0.14517433983840555</v>
      </c>
      <c r="E7234" s="29">
        <f>'Monte Carlo Inputs'!$C$7+'Monte Carlo Inputs'!$D$7*C7234</f>
        <v>0.6362939609447269</v>
      </c>
      <c r="F7234" s="16">
        <f>'Monte Carlo Inputs'!$C$17*(1+$D7234)</f>
        <v>2781.7429889014716</v>
      </c>
      <c r="G7234" s="16">
        <f t="shared" ref="G7234:J7234" si="7228">F7234*(1+$D7234)</f>
        <v>3185.5806909153557</v>
      </c>
      <c r="H7234" s="16">
        <f t="shared" si="7228"/>
        <v>3648.0452647209645</v>
      </c>
      <c r="I7234" s="16">
        <f t="shared" si="7228"/>
        <v>4177.6478277274518</v>
      </c>
      <c r="J7234" s="16">
        <f t="shared" si="7228"/>
        <v>4784.1350931951338</v>
      </c>
      <c r="K7234" s="16">
        <f>F7234*$E7234*(1-'Monte Carlo Inputs'!$C$11)+F7234*'Monte Carlo Inputs'!$C$12-F7234*'Monte Carlo Inputs'!$C$13-'Monte Carlo Inputs'!$C$14*(F7234-'Monte Carlo Inputs'!$C$17)</f>
        <v>1371.909741556171</v>
      </c>
      <c r="L7234" s="16">
        <f>G7234*$E7234*(1-'Monte Carlo Inputs'!$C$11)+G7234*'Monte Carlo Inputs'!$C$12-G7234*'Monte Carlo Inputs'!$C$13-'Monte Carlo Inputs'!$C$14*(G7234-F7234)</f>
        <v>1571.0758326044654</v>
      </c>
      <c r="M7234" s="16">
        <f>H7234*$E7234*(1-'Monte Carlo Inputs'!$C$11)+H7234*'Monte Carlo Inputs'!$C$12-H7234*'Monte Carlo Inputs'!$C$13-'Monte Carlo Inputs'!$C$14*(H7234-G7234)</f>
        <v>1799.1557294388922</v>
      </c>
      <c r="N7234" s="16">
        <f>I7234*$E7234*(1-'Monte Carlo Inputs'!$C$11)+I7234*'Monte Carlo Inputs'!$C$12-I7234*'Monte Carlo Inputs'!$C$13-'Monte Carlo Inputs'!$C$14*(I7234-H7234)</f>
        <v>2060.3469747266681</v>
      </c>
      <c r="O7234" s="16">
        <f>J7234*$E7234*(1-'Monte Carlo Inputs'!$C$11)+J7234*'Monte Carlo Inputs'!$C$12-J7234*'Monte Carlo Inputs'!$C$13-'Monte Carlo Inputs'!$C$14*(J7234-I7234)</f>
        <v>2359.4564866206683</v>
      </c>
    </row>
    <row r="7235" spans="1:15">
      <c r="A7235">
        <v>7231</v>
      </c>
      <c r="B7235" s="39">
        <v>-0.32420075890736272</v>
      </c>
      <c r="C7235" s="39">
        <v>-0.25890620361675065</v>
      </c>
      <c r="D7235" s="29">
        <f>'Monte Carlo Inputs'!$C$6+'Monte Carlo Inputs'!$D$6*B7235</f>
        <v>0.10530679966904687</v>
      </c>
      <c r="E7235" s="29">
        <f>'Monte Carlo Inputs'!$C$7+'Monte Carlo Inputs'!$D$7*C7235</f>
        <v>0.5735550980438241</v>
      </c>
      <c r="F7235" s="16">
        <f>'Monte Carlo Inputs'!$C$17*(1+$D7235)</f>
        <v>2684.9007470760821</v>
      </c>
      <c r="G7235" s="16">
        <f t="shared" ref="G7235:J7235" si="7229">F7235*(1+$D7235)</f>
        <v>2967.6390521796975</v>
      </c>
      <c r="H7235" s="16">
        <f t="shared" si="7229"/>
        <v>3280.1516233376251</v>
      </c>
      <c r="I7235" s="16">
        <f t="shared" si="7229"/>
        <v>3625.5738932205395</v>
      </c>
      <c r="J7235" s="16">
        <f t="shared" si="7229"/>
        <v>4007.3714768792411</v>
      </c>
      <c r="K7235" s="16">
        <f>F7235*$E7235*(1-'Monte Carlo Inputs'!$C$11)+F7235*'Monte Carlo Inputs'!$C$12-F7235*'Monte Carlo Inputs'!$C$13-'Monte Carlo Inputs'!$C$14*(F7235-'Monte Carlo Inputs'!$C$17)</f>
        <v>1202.8683429273497</v>
      </c>
      <c r="L7235" s="16">
        <f>G7235*$E7235*(1-'Monte Carlo Inputs'!$C$11)+G7235*'Monte Carlo Inputs'!$C$12-G7235*'Monte Carlo Inputs'!$C$13-'Monte Carlo Inputs'!$C$14*(G7235-F7235)</f>
        <v>1329.5385585442386</v>
      </c>
      <c r="M7235" s="16">
        <f>H7235*$E7235*(1-'Monte Carlo Inputs'!$C$11)+H7235*'Monte Carlo Inputs'!$C$12-H7235*'Monte Carlo Inputs'!$C$13-'Monte Carlo Inputs'!$C$14*(H7235-G7235)</f>
        <v>1469.5480091811301</v>
      </c>
      <c r="N7235" s="16">
        <f>I7235*$E7235*(1-'Monte Carlo Inputs'!$C$11)+I7235*'Monte Carlo Inputs'!$C$12-I7235*'Monte Carlo Inputs'!$C$13-'Monte Carlo Inputs'!$C$14*(I7235-H7235)</f>
        <v>1624.3014069880139</v>
      </c>
      <c r="O7235" s="16">
        <f>J7235*$E7235*(1-'Monte Carlo Inputs'!$C$11)+J7235*'Monte Carlo Inputs'!$C$12-J7235*'Monte Carlo Inputs'!$C$13-'Monte Carlo Inputs'!$C$14*(J7235-I7235)</f>
        <v>1795.3513898558517</v>
      </c>
    </row>
    <row r="7236" spans="1:15">
      <c r="A7236">
        <v>7232</v>
      </c>
      <c r="B7236" s="39">
        <v>-0.9410743277735204</v>
      </c>
      <c r="C7236" s="39">
        <v>-0.3175248604097764</v>
      </c>
      <c r="D7236" s="29">
        <f>'Monte Carlo Inputs'!$C$6+'Monte Carlo Inputs'!$D$6*B7236</f>
        <v>6.5343110068223881E-2</v>
      </c>
      <c r="E7236" s="29">
        <f>'Monte Carlo Inputs'!$C$7+'Monte Carlo Inputs'!$D$7*C7236</f>
        <v>0.5714570260305426</v>
      </c>
      <c r="F7236" s="16">
        <f>'Monte Carlo Inputs'!$C$17*(1+$D7236)</f>
        <v>2587.8249486667228</v>
      </c>
      <c r="G7236" s="16">
        <f t="shared" ref="G7236:J7236" si="7230">F7236*(1+$D7236)</f>
        <v>2756.9214791247482</v>
      </c>
      <c r="H7236" s="16">
        <f t="shared" si="7230"/>
        <v>2937.0673027846469</v>
      </c>
      <c r="I7236" s="16">
        <f t="shared" si="7230"/>
        <v>3128.9844148282855</v>
      </c>
      <c r="J7236" s="16">
        <f t="shared" si="7230"/>
        <v>3333.4419878481672</v>
      </c>
      <c r="K7236" s="16">
        <f>F7236*$E7236*(1-'Monte Carlo Inputs'!$C$11)+F7236*'Monte Carlo Inputs'!$C$12-F7236*'Monte Carlo Inputs'!$C$13-'Monte Carlo Inputs'!$C$14*(F7236-'Monte Carlo Inputs'!$C$17)</f>
        <v>1154.0414646587501</v>
      </c>
      <c r="L7236" s="16">
        <f>G7236*$E7236*(1-'Monte Carlo Inputs'!$C$11)+G7236*'Monte Carlo Inputs'!$C$12-G7236*'Monte Carlo Inputs'!$C$13-'Monte Carlo Inputs'!$C$14*(G7236-F7236)</f>
        <v>1229.4501231072406</v>
      </c>
      <c r="M7236" s="16">
        <f>H7236*$E7236*(1-'Monte Carlo Inputs'!$C$11)+H7236*'Monte Carlo Inputs'!$C$12-H7236*'Monte Carlo Inputs'!$C$13-'Monte Carlo Inputs'!$C$14*(H7236-G7236)</f>
        <v>1309.7862178248283</v>
      </c>
      <c r="N7236" s="16">
        <f>I7236*$E7236*(1-'Monte Carlo Inputs'!$C$11)+I7236*'Monte Carlo Inputs'!$C$12-I7236*'Monte Carlo Inputs'!$C$13-'Monte Carlo Inputs'!$C$14*(I7236-H7236)</f>
        <v>1395.3717228219989</v>
      </c>
      <c r="O7236" s="16">
        <f>J7236*$E7236*(1-'Monte Carlo Inputs'!$C$11)+J7236*'Monte Carlo Inputs'!$C$12-J7236*'Monte Carlo Inputs'!$C$13-'Monte Carlo Inputs'!$C$14*(J7236-I7236)</f>
        <v>1486.5496508924437</v>
      </c>
    </row>
    <row r="7237" spans="1:15">
      <c r="A7237">
        <v>7233</v>
      </c>
      <c r="B7237" s="39">
        <v>0.93606653937244755</v>
      </c>
      <c r="C7237" s="39">
        <v>0.89243062522468675</v>
      </c>
      <c r="D7237" s="29">
        <f>'Monte Carlo Inputs'!$C$6+'Monte Carlo Inputs'!$D$6*B7237</f>
        <v>0.18695226749982979</v>
      </c>
      <c r="E7237" s="29">
        <f>'Monte Carlo Inputs'!$C$7+'Monte Carlo Inputs'!$D$7*C7237</f>
        <v>0.61476360930298979</v>
      </c>
      <c r="F7237" s="16">
        <f>'Monte Carlo Inputs'!$C$17*(1+$D7237)</f>
        <v>2883.2257529838371</v>
      </c>
      <c r="G7237" s="16">
        <f t="shared" ref="G7237:J7237" si="7231">F7237*(1+$D7237)</f>
        <v>3422.2513452180697</v>
      </c>
      <c r="H7237" s="16">
        <f t="shared" si="7231"/>
        <v>4062.0489941609308</v>
      </c>
      <c r="I7237" s="16">
        <f t="shared" si="7231"/>
        <v>4821.4582643147196</v>
      </c>
      <c r="J7237" s="16">
        <f t="shared" si="7231"/>
        <v>5722.8408194841504</v>
      </c>
      <c r="K7237" s="16">
        <f>F7237*$E7237*(1-'Monte Carlo Inputs'!$C$11)+F7237*'Monte Carlo Inputs'!$C$12-F7237*'Monte Carlo Inputs'!$C$13-'Monte Carlo Inputs'!$C$14*(F7237-'Monte Carlo Inputs'!$C$17)</f>
        <v>1379.2726861717679</v>
      </c>
      <c r="L7237" s="16">
        <f>G7237*$E7237*(1-'Monte Carlo Inputs'!$C$11)+G7237*'Monte Carlo Inputs'!$C$12-G7237*'Monte Carlo Inputs'!$C$13-'Monte Carlo Inputs'!$C$14*(G7237-F7237)</f>
        <v>1637.1308423521612</v>
      </c>
      <c r="M7237" s="16">
        <f>H7237*$E7237*(1-'Monte Carlo Inputs'!$C$11)+H7237*'Monte Carlo Inputs'!$C$12-H7237*'Monte Carlo Inputs'!$C$13-'Monte Carlo Inputs'!$C$14*(H7237-G7237)</f>
        <v>1943.1961655238042</v>
      </c>
      <c r="N7237" s="16">
        <f>I7237*$E7237*(1-'Monte Carlo Inputs'!$C$11)+I7237*'Monte Carlo Inputs'!$C$12-I7237*'Monte Carlo Inputs'!$C$13-'Monte Carlo Inputs'!$C$14*(I7237-H7237)</f>
        <v>2306.481094865454</v>
      </c>
      <c r="O7237" s="16">
        <f>J7237*$E7237*(1-'Monte Carlo Inputs'!$C$11)+J7237*'Monte Carlo Inputs'!$C$12-J7237*'Monte Carlo Inputs'!$C$13-'Monte Carlo Inputs'!$C$14*(J7237-I7237)</f>
        <v>2737.6829654960402</v>
      </c>
    </row>
    <row r="7238" spans="1:15">
      <c r="A7238">
        <v>7234</v>
      </c>
      <c r="B7238" s="39">
        <v>-0.74492207932503074</v>
      </c>
      <c r="C7238" s="39">
        <v>1.6187719368204532</v>
      </c>
      <c r="D7238" s="29">
        <f>'Monte Carlo Inputs'!$C$6+'Monte Carlo Inputs'!$D$6*B7238</f>
        <v>7.8050685764662509E-2</v>
      </c>
      <c r="E7238" s="29">
        <f>'Monte Carlo Inputs'!$C$7+'Monte Carlo Inputs'!$D$7*C7238</f>
        <v>0.6407607314023589</v>
      </c>
      <c r="F7238" s="16">
        <f>'Monte Carlo Inputs'!$C$17*(1+$D7238)</f>
        <v>2618.692920790942</v>
      </c>
      <c r="G7238" s="16">
        <f t="shared" ref="G7238:J7238" si="7232">F7238*(1+$D7238)</f>
        <v>2823.0836990657422</v>
      </c>
      <c r="H7238" s="16">
        <f t="shared" si="7232"/>
        <v>3043.4273177488635</v>
      </c>
      <c r="I7238" s="16">
        <f t="shared" si="7232"/>
        <v>3280.9689069740698</v>
      </c>
      <c r="J7238" s="16">
        <f t="shared" si="7232"/>
        <v>3537.0507801359313</v>
      </c>
      <c r="K7238" s="16">
        <f>F7238*$E7238*(1-'Monte Carlo Inputs'!$C$11)+F7238*'Monte Carlo Inputs'!$C$12-F7238*'Monte Carlo Inputs'!$C$13-'Monte Carlo Inputs'!$C$14*(F7238-'Monte Carlo Inputs'!$C$17)</f>
        <v>1297.4326893316356</v>
      </c>
      <c r="L7238" s="16">
        <f>G7238*$E7238*(1-'Monte Carlo Inputs'!$C$11)+G7238*'Monte Carlo Inputs'!$C$12-G7238*'Monte Carlo Inputs'!$C$13-'Monte Carlo Inputs'!$C$14*(G7238-F7238)</f>
        <v>1398.6982004674603</v>
      </c>
      <c r="M7238" s="16">
        <f>H7238*$E7238*(1-'Monte Carlo Inputs'!$C$11)+H7238*'Monte Carlo Inputs'!$C$12-H7238*'Monte Carlo Inputs'!$C$13-'Monte Carlo Inputs'!$C$14*(H7238-G7238)</f>
        <v>1507.8675541917448</v>
      </c>
      <c r="N7238" s="16">
        <f>I7238*$E7238*(1-'Monte Carlo Inputs'!$C$11)+I7238*'Monte Carlo Inputs'!$C$12-I7238*'Monte Carlo Inputs'!$C$13-'Monte Carlo Inputs'!$C$14*(I7238-H7238)</f>
        <v>1625.5576508386951</v>
      </c>
      <c r="O7238" s="16">
        <f>J7238*$E7238*(1-'Monte Carlo Inputs'!$C$11)+J7238*'Monte Carlo Inputs'!$C$12-J7238*'Monte Carlo Inputs'!$C$13-'Monte Carlo Inputs'!$C$14*(J7238-I7238)</f>
        <v>1752.4335402366492</v>
      </c>
    </row>
    <row r="7239" spans="1:15">
      <c r="A7239">
        <v>7235</v>
      </c>
      <c r="B7239" s="39">
        <v>-0.91936316625006265</v>
      </c>
      <c r="C7239" s="39">
        <v>0.98658425433228203</v>
      </c>
      <c r="D7239" s="29">
        <f>'Monte Carlo Inputs'!$C$6+'Monte Carlo Inputs'!$D$6*B7239</f>
        <v>6.6749651317173142E-2</v>
      </c>
      <c r="E7239" s="29">
        <f>'Monte Carlo Inputs'!$C$7+'Monte Carlo Inputs'!$D$7*C7239</f>
        <v>0.61813354483182703</v>
      </c>
      <c r="F7239" s="16">
        <f>'Monte Carlo Inputs'!$C$17*(1+$D7239)</f>
        <v>2591.2415780145461</v>
      </c>
      <c r="G7239" s="16">
        <f t="shared" ref="G7239:J7239" si="7233">F7239*(1+$D7239)</f>
        <v>2764.2060498255787</v>
      </c>
      <c r="H7239" s="16">
        <f t="shared" si="7233"/>
        <v>2948.7158398202569</v>
      </c>
      <c r="I7239" s="16">
        <f t="shared" si="7233"/>
        <v>3145.5415939616846</v>
      </c>
      <c r="J7239" s="16">
        <f t="shared" si="7233"/>
        <v>3355.5053985622926</v>
      </c>
      <c r="K7239" s="16">
        <f>F7239*$E7239*(1-'Monte Carlo Inputs'!$C$11)+F7239*'Monte Carlo Inputs'!$C$12-F7239*'Monte Carlo Inputs'!$C$13-'Monte Carlo Inputs'!$C$14*(F7239-'Monte Carlo Inputs'!$C$17)</f>
        <v>1241.683732113464</v>
      </c>
      <c r="L7239" s="16">
        <f>G7239*$E7239*(1-'Monte Carlo Inputs'!$C$11)+G7239*'Monte Carlo Inputs'!$C$12-G7239*'Monte Carlo Inputs'!$C$13-'Monte Carlo Inputs'!$C$14*(G7239-F7239)</f>
        <v>1324.5656882782437</v>
      </c>
      <c r="M7239" s="16">
        <f>H7239*$E7239*(1-'Monte Carlo Inputs'!$C$11)+H7239*'Monte Carlo Inputs'!$C$12-H7239*'Monte Carlo Inputs'!$C$13-'Monte Carlo Inputs'!$C$14*(H7239-G7239)</f>
        <v>1412.9799861175081</v>
      </c>
      <c r="N7239" s="16">
        <f>I7239*$E7239*(1-'Monte Carlo Inputs'!$C$11)+I7239*'Monte Carlo Inputs'!$C$12-I7239*'Monte Carlo Inputs'!$C$13-'Monte Carlo Inputs'!$C$14*(I7239-H7239)</f>
        <v>1507.2959075089964</v>
      </c>
      <c r="O7239" s="16">
        <f>J7239*$E7239*(1-'Monte Carlo Inputs'!$C$11)+J7239*'Monte Carlo Inputs'!$C$12-J7239*'Monte Carlo Inputs'!$C$13-'Monte Carlo Inputs'!$C$14*(J7239-I7239)</f>
        <v>1607.9073837670237</v>
      </c>
    </row>
    <row r="7240" spans="1:15">
      <c r="A7240">
        <v>7236</v>
      </c>
      <c r="B7240" s="39">
        <v>-0.9608678505078212</v>
      </c>
      <c r="C7240" s="39">
        <v>-0.72057035414650794</v>
      </c>
      <c r="D7240" s="29">
        <f>'Monte Carlo Inputs'!$C$6+'Monte Carlo Inputs'!$D$6*B7240</f>
        <v>6.4060801604085324E-2</v>
      </c>
      <c r="E7240" s="29">
        <f>'Monte Carlo Inputs'!$C$7+'Monte Carlo Inputs'!$D$7*C7240</f>
        <v>0.55703126950947368</v>
      </c>
      <c r="F7240" s="16">
        <f>'Monte Carlo Inputs'!$C$17*(1+$D7240)</f>
        <v>2584.710093176484</v>
      </c>
      <c r="G7240" s="16">
        <f t="shared" ref="G7240:J7240" si="7234">F7240*(1+$D7240)</f>
        <v>2750.2886936595396</v>
      </c>
      <c r="H7240" s="16">
        <f t="shared" si="7234"/>
        <v>2926.4743920180226</v>
      </c>
      <c r="I7240" s="16">
        <f t="shared" si="7234"/>
        <v>3113.9466874445257</v>
      </c>
      <c r="J7240" s="16">
        <f t="shared" si="7234"/>
        <v>3313.4286083946081</v>
      </c>
      <c r="K7240" s="16">
        <f>F7240*$E7240*(1-'Monte Carlo Inputs'!$C$11)+F7240*'Monte Carlo Inputs'!$C$12-F7240*'Monte Carlo Inputs'!$C$13-'Monte Carlo Inputs'!$C$14*(F7240-'Monte Carlo Inputs'!$C$17)</f>
        <v>1126.0713838150161</v>
      </c>
      <c r="L7240" s="16">
        <f>G7240*$E7240*(1-'Monte Carlo Inputs'!$C$11)+G7240*'Monte Carlo Inputs'!$C$12-G7240*'Monte Carlo Inputs'!$C$13-'Monte Carlo Inputs'!$C$14*(G7240-F7240)</f>
        <v>1198.2084193256276</v>
      </c>
      <c r="M7240" s="16">
        <f>H7240*$E7240*(1-'Monte Carlo Inputs'!$C$11)+H7240*'Monte Carlo Inputs'!$C$12-H7240*'Monte Carlo Inputs'!$C$13-'Monte Carlo Inputs'!$C$14*(H7240-G7240)</f>
        <v>1274.9666111563913</v>
      </c>
      <c r="N7240" s="16">
        <f>I7240*$E7240*(1-'Monte Carlo Inputs'!$C$11)+I7240*'Monte Carlo Inputs'!$C$12-I7240*'Monte Carlo Inputs'!$C$13-'Monte Carlo Inputs'!$C$14*(I7240-H7240)</f>
        <v>1356.6419942855139</v>
      </c>
      <c r="O7240" s="16">
        <f>J7240*$E7240*(1-'Monte Carlo Inputs'!$C$11)+J7240*'Monte Carlo Inputs'!$C$12-J7240*'Monte Carlo Inputs'!$C$13-'Monte Carlo Inputs'!$C$14*(J7240-I7240)</f>
        <v>1443.5495679292089</v>
      </c>
    </row>
    <row r="7241" spans="1:15">
      <c r="A7241">
        <v>7237</v>
      </c>
      <c r="B7241" s="39">
        <v>0.84952768543730484</v>
      </c>
      <c r="C7241" s="39">
        <v>-7.6383096434795877E-2</v>
      </c>
      <c r="D7241" s="29">
        <f>'Monte Carlo Inputs'!$C$6+'Monte Carlo Inputs'!$D$6*B7241</f>
        <v>0.18134591301874589</v>
      </c>
      <c r="E7241" s="29">
        <f>'Monte Carlo Inputs'!$C$7+'Monte Carlo Inputs'!$D$7*C7241</f>
        <v>0.58008794345356762</v>
      </c>
      <c r="F7241" s="16">
        <f>'Monte Carlo Inputs'!$C$17*(1+$D7241)</f>
        <v>2869.607357313836</v>
      </c>
      <c r="G7241" s="16">
        <f t="shared" ref="G7241:J7241" si="7235">F7241*(1+$D7241)</f>
        <v>3389.9989235312241</v>
      </c>
      <c r="H7241" s="16">
        <f t="shared" si="7235"/>
        <v>4004.7613734515594</v>
      </c>
      <c r="I7241" s="16">
        <f t="shared" si="7235"/>
        <v>4731.0084811423385</v>
      </c>
      <c r="J7241" s="16">
        <f t="shared" si="7235"/>
        <v>5588.9575336545258</v>
      </c>
      <c r="K7241" s="16">
        <f>F7241*$E7241*(1-'Monte Carlo Inputs'!$C$11)+F7241*'Monte Carlo Inputs'!$C$12-F7241*'Monte Carlo Inputs'!$C$13-'Monte Carlo Inputs'!$C$14*(F7241-'Monte Carlo Inputs'!$C$17)</f>
        <v>1301.7601404606914</v>
      </c>
      <c r="L7241" s="16">
        <f>G7241*$E7241*(1-'Monte Carlo Inputs'!$C$11)+G7241*'Monte Carlo Inputs'!$C$12-G7241*'Monte Carlo Inputs'!$C$13-'Monte Carlo Inputs'!$C$14*(G7241-F7241)</f>
        <v>1537.8290216639464</v>
      </c>
      <c r="M7241" s="16">
        <f>H7241*$E7241*(1-'Monte Carlo Inputs'!$C$11)+H7241*'Monte Carlo Inputs'!$C$12-H7241*'Monte Carlo Inputs'!$C$13-'Monte Carlo Inputs'!$C$14*(H7241-G7241)</f>
        <v>1816.7080296643196</v>
      </c>
      <c r="N7241" s="16">
        <f>I7241*$E7241*(1-'Monte Carlo Inputs'!$C$11)+I7241*'Monte Carlo Inputs'!$C$12-I7241*'Monte Carlo Inputs'!$C$13-'Monte Carlo Inputs'!$C$14*(I7241-H7241)</f>
        <v>2146.1606059922824</v>
      </c>
      <c r="O7241" s="16">
        <f>J7241*$E7241*(1-'Monte Carlo Inputs'!$C$11)+J7241*'Monte Carlo Inputs'!$C$12-J7241*'Monte Carlo Inputs'!$C$13-'Monte Carlo Inputs'!$C$14*(J7241-I7241)</f>
        <v>2535.3580605708171</v>
      </c>
    </row>
    <row r="7242" spans="1:15">
      <c r="A7242">
        <v>7238</v>
      </c>
      <c r="B7242" s="39">
        <v>0.83465888385471898</v>
      </c>
      <c r="C7242" s="39">
        <v>-1.1125761133812055</v>
      </c>
      <c r="D7242" s="29">
        <f>'Monte Carlo Inputs'!$C$6+'Monte Carlo Inputs'!$D$6*B7242</f>
        <v>0.18038264890568806</v>
      </c>
      <c r="E7242" s="29">
        <f>'Monte Carlo Inputs'!$C$7+'Monte Carlo Inputs'!$D$7*C7242</f>
        <v>0.54300064585667518</v>
      </c>
      <c r="F7242" s="16">
        <f>'Monte Carlo Inputs'!$C$17*(1+$D7242)</f>
        <v>2867.2674924568073</v>
      </c>
      <c r="G7242" s="16">
        <f t="shared" ref="G7242:J7242" si="7236">F7242*(1+$D7242)</f>
        <v>3384.4727978673363</v>
      </c>
      <c r="H7242" s="16">
        <f t="shared" si="7236"/>
        <v>3994.9729662958921</v>
      </c>
      <c r="I7242" s="16">
        <f t="shared" si="7236"/>
        <v>4715.5967722629593</v>
      </c>
      <c r="J7242" s="16">
        <f t="shared" si="7236"/>
        <v>5566.2086092148647</v>
      </c>
      <c r="K7242" s="16">
        <f>F7242*$E7242*(1-'Monte Carlo Inputs'!$C$11)+F7242*'Monte Carlo Inputs'!$C$12-F7242*'Monte Carlo Inputs'!$C$13-'Monte Carlo Inputs'!$C$14*(F7242-'Monte Carlo Inputs'!$C$17)</f>
        <v>1224.9973760347009</v>
      </c>
      <c r="L7242" s="16">
        <f>G7242*$E7242*(1-'Monte Carlo Inputs'!$C$11)+G7242*'Monte Carlo Inputs'!$C$12-G7242*'Monte Carlo Inputs'!$C$13-'Monte Carlo Inputs'!$C$14*(G7242-F7242)</f>
        <v>1445.9656476263574</v>
      </c>
      <c r="M7242" s="16">
        <f>H7242*$E7242*(1-'Monte Carlo Inputs'!$C$11)+H7242*'Monte Carlo Inputs'!$C$12-H7242*'Monte Carlo Inputs'!$C$13-'Monte Carlo Inputs'!$C$14*(H7242-G7242)</f>
        <v>1706.7927613718286</v>
      </c>
      <c r="N7242" s="16">
        <f>I7242*$E7242*(1-'Monte Carlo Inputs'!$C$11)+I7242*'Monte Carlo Inputs'!$C$12-I7242*'Monte Carlo Inputs'!$C$13-'Monte Carlo Inputs'!$C$14*(I7242-H7242)</f>
        <v>2014.6685608011335</v>
      </c>
      <c r="O7242" s="16">
        <f>J7242*$E7242*(1-'Monte Carlo Inputs'!$C$11)+J7242*'Monte Carlo Inputs'!$C$12-J7242*'Monte Carlo Inputs'!$C$13-'Monte Carlo Inputs'!$C$14*(J7242-I7242)</f>
        <v>2378.0798124654516</v>
      </c>
    </row>
    <row r="7243" spans="1:15">
      <c r="A7243">
        <v>7239</v>
      </c>
      <c r="B7243" s="39">
        <v>-5.3082070068235163E-2</v>
      </c>
      <c r="C7243" s="39">
        <v>0.55495862556483133</v>
      </c>
      <c r="D7243" s="29">
        <f>'Monte Carlo Inputs'!$C$6+'Monte Carlo Inputs'!$D$6*B7243</f>
        <v>0.12287101975009858</v>
      </c>
      <c r="E7243" s="29">
        <f>'Monte Carlo Inputs'!$C$7+'Monte Carlo Inputs'!$D$7*C7243</f>
        <v>0.60268485150660245</v>
      </c>
      <c r="F7243" s="16">
        <f>'Monte Carlo Inputs'!$C$17*(1+$D7243)</f>
        <v>2727.5659940749651</v>
      </c>
      <c r="G7243" s="16">
        <f t="shared" ref="G7243:J7243" si="7237">F7243*(1+$D7243)</f>
        <v>3062.7048092026475</v>
      </c>
      <c r="H7243" s="16">
        <f t="shared" si="7237"/>
        <v>3439.0224723029082</v>
      </c>
      <c r="I7243" s="16">
        <f t="shared" si="7237"/>
        <v>3861.5786704182719</v>
      </c>
      <c r="J7243" s="16">
        <f t="shared" si="7237"/>
        <v>4336.0547794977947</v>
      </c>
      <c r="K7243" s="16">
        <f>F7243*$E7243*(1-'Monte Carlo Inputs'!$C$11)+F7243*'Monte Carlo Inputs'!$C$12-F7243*'Monte Carlo Inputs'!$C$13-'Monte Carlo Inputs'!$C$14*(F7243-'Monte Carlo Inputs'!$C$17)</f>
        <v>1279.1668181137236</v>
      </c>
      <c r="L7243" s="16">
        <f>G7243*$E7243*(1-'Monte Carlo Inputs'!$C$11)+G7243*'Monte Carlo Inputs'!$C$12-G7243*'Monte Carlo Inputs'!$C$13-'Monte Carlo Inputs'!$C$14*(G7243-F7243)</f>
        <v>1436.3393494858453</v>
      </c>
      <c r="M7243" s="16">
        <f>H7243*$E7243*(1-'Monte Carlo Inputs'!$C$11)+H7243*'Monte Carlo Inputs'!$C$12-H7243*'Monte Carlo Inputs'!$C$13-'Monte Carlo Inputs'!$C$14*(H7243-G7243)</f>
        <v>1612.823830064365</v>
      </c>
      <c r="N7243" s="16">
        <f>I7243*$E7243*(1-'Monte Carlo Inputs'!$C$11)+I7243*'Monte Carlo Inputs'!$C$12-I7243*'Monte Carlo Inputs'!$C$13-'Monte Carlo Inputs'!$C$14*(I7243-H7243)</f>
        <v>1810.9931387416329</v>
      </c>
      <c r="O7243" s="16">
        <f>J7243*$E7243*(1-'Monte Carlo Inputs'!$C$11)+J7243*'Monte Carlo Inputs'!$C$12-J7243*'Monte Carlo Inputs'!$C$13-'Monte Carlo Inputs'!$C$14*(J7243-I7243)</f>
        <v>2033.5117124592493</v>
      </c>
    </row>
    <row r="7244" spans="1:15">
      <c r="A7244">
        <v>7240</v>
      </c>
      <c r="B7244" s="39">
        <v>2.0673663811052596</v>
      </c>
      <c r="C7244" s="39">
        <v>0.40046237794728534</v>
      </c>
      <c r="D7244" s="29">
        <f>'Monte Carlo Inputs'!$C$6+'Monte Carlo Inputs'!$D$6*B7244</f>
        <v>0.26024267578165983</v>
      </c>
      <c r="E7244" s="29">
        <f>'Monte Carlo Inputs'!$C$7+'Monte Carlo Inputs'!$D$7*C7244</f>
        <v>0.59715514013112869</v>
      </c>
      <c r="F7244" s="16">
        <f>'Monte Carlo Inputs'!$C$17*(1+$D7244)</f>
        <v>3061.2554837412304</v>
      </c>
      <c r="G7244" s="16">
        <f t="shared" ref="G7244:J7244" si="7238">F7244*(1+$D7244)</f>
        <v>3857.9248020813275</v>
      </c>
      <c r="H7244" s="16">
        <f t="shared" si="7238"/>
        <v>4861.9214755394023</v>
      </c>
      <c r="I7244" s="16">
        <f t="shared" si="7238"/>
        <v>6127.2009297740924</v>
      </c>
      <c r="J7244" s="16">
        <f t="shared" si="7238"/>
        <v>7721.7600947903766</v>
      </c>
      <c r="K7244" s="16">
        <f>F7244*$E7244*(1-'Monte Carlo Inputs'!$C$11)+F7244*'Monte Carlo Inputs'!$C$12-F7244*'Monte Carlo Inputs'!$C$13-'Monte Carlo Inputs'!$C$14*(F7244-'Monte Carlo Inputs'!$C$17)</f>
        <v>1428.595939924837</v>
      </c>
      <c r="L7244" s="16">
        <f>G7244*$E7244*(1-'Monte Carlo Inputs'!$C$11)+G7244*'Monte Carlo Inputs'!$C$12-G7244*'Monte Carlo Inputs'!$C$13-'Monte Carlo Inputs'!$C$14*(G7244-F7244)</f>
        <v>1800.3775699416919</v>
      </c>
      <c r="M7244" s="16">
        <f>H7244*$E7244*(1-'Monte Carlo Inputs'!$C$11)+H7244*'Monte Carlo Inputs'!$C$12-H7244*'Monte Carlo Inputs'!$C$13-'Monte Carlo Inputs'!$C$14*(H7244-G7244)</f>
        <v>2268.9126461606006</v>
      </c>
      <c r="N7244" s="16">
        <f>I7244*$E7244*(1-'Monte Carlo Inputs'!$C$11)+I7244*'Monte Carlo Inputs'!$C$12-I7244*'Monte Carlo Inputs'!$C$13-'Monte Carlo Inputs'!$C$14*(I7244-H7244)</f>
        <v>2859.380544312281</v>
      </c>
      <c r="O7244" s="16">
        <f>J7244*$E7244*(1-'Monte Carlo Inputs'!$C$11)+J7244*'Monte Carlo Inputs'!$C$12-J7244*'Monte Carlo Inputs'!$C$13-'Monte Carlo Inputs'!$C$14*(J7244-I7244)</f>
        <v>3603.5133882421283</v>
      </c>
    </row>
    <row r="7245" spans="1:15">
      <c r="A7245">
        <v>7241</v>
      </c>
      <c r="B7245" s="39">
        <v>-1.3136647259720251</v>
      </c>
      <c r="C7245" s="39">
        <v>-0.27906926737533982</v>
      </c>
      <c r="D7245" s="29">
        <f>'Monte Carlo Inputs'!$C$6+'Monte Carlo Inputs'!$D$6*B7245</f>
        <v>4.1205121713137186E-2</v>
      </c>
      <c r="E7245" s="29">
        <f>'Monte Carlo Inputs'!$C$7+'Monte Carlo Inputs'!$D$7*C7245</f>
        <v>0.57283342405659377</v>
      </c>
      <c r="F7245" s="16">
        <f>'Monte Carlo Inputs'!$C$17*(1+$D7245)</f>
        <v>2529.1913611533823</v>
      </c>
      <c r="G7245" s="16">
        <f t="shared" ref="G7245:J7245" si="7239">F7245*(1+$D7245)</f>
        <v>2633.406999025523</v>
      </c>
      <c r="H7245" s="16">
        <f t="shared" si="7239"/>
        <v>2741.9168549405972</v>
      </c>
      <c r="I7245" s="16">
        <f t="shared" si="7239"/>
        <v>2854.8978726757273</v>
      </c>
      <c r="J7245" s="16">
        <f t="shared" si="7239"/>
        <v>2972.5342869979072</v>
      </c>
      <c r="K7245" s="16">
        <f>F7245*$E7245*(1-'Monte Carlo Inputs'!$C$11)+F7245*'Monte Carlo Inputs'!$C$12-F7245*'Monte Carlo Inputs'!$C$13-'Monte Carlo Inputs'!$C$14*(F7245-'Monte Carlo Inputs'!$C$17)</f>
        <v>1129.4482869931333</v>
      </c>
      <c r="L7245" s="16">
        <f>G7245*$E7245*(1-'Monte Carlo Inputs'!$C$11)+G7245*'Monte Carlo Inputs'!$C$12-G7245*'Monte Carlo Inputs'!$C$13-'Monte Carlo Inputs'!$C$14*(G7245-F7245)</f>
        <v>1175.9873411273798</v>
      </c>
      <c r="M7245" s="16">
        <f>H7245*$E7245*(1-'Monte Carlo Inputs'!$C$11)+H7245*'Monte Carlo Inputs'!$C$12-H7245*'Monte Carlo Inputs'!$C$13-'Monte Carlo Inputs'!$C$14*(H7245-G7245)</f>
        <v>1224.4440426516421</v>
      </c>
      <c r="N7245" s="16">
        <f>I7245*$E7245*(1-'Monte Carlo Inputs'!$C$11)+I7245*'Monte Carlo Inputs'!$C$12-I7245*'Monte Carlo Inputs'!$C$13-'Monte Carlo Inputs'!$C$14*(I7245-H7245)</f>
        <v>1274.8974084600288</v>
      </c>
      <c r="O7245" s="16">
        <f>J7245*$E7245*(1-'Monte Carlo Inputs'!$C$11)+J7245*'Monte Carlo Inputs'!$C$12-J7245*'Monte Carlo Inputs'!$C$13-'Monte Carlo Inputs'!$C$14*(J7245-I7245)</f>
        <v>1327.4297113473876</v>
      </c>
    </row>
    <row r="7246" spans="1:15">
      <c r="A7246">
        <v>7242</v>
      </c>
      <c r="B7246" s="39">
        <v>1.3379800558049142</v>
      </c>
      <c r="C7246" s="39">
        <v>-0.66871998365666507</v>
      </c>
      <c r="D7246" s="29">
        <f>'Monte Carlo Inputs'!$C$6+'Monte Carlo Inputs'!$D$6*B7246</f>
        <v>0.21298993198690608</v>
      </c>
      <c r="E7246" s="29">
        <f>'Monte Carlo Inputs'!$C$7+'Monte Carlo Inputs'!$D$7*C7246</f>
        <v>0.55888709182193519</v>
      </c>
      <c r="F7246" s="16">
        <f>'Monte Carlo Inputs'!$C$17*(1+$D7246)</f>
        <v>2946.4738437893943</v>
      </c>
      <c r="G7246" s="16">
        <f t="shared" ref="G7246:J7246" si="7240">F7246*(1+$D7246)</f>
        <v>3574.0431073792956</v>
      </c>
      <c r="H7246" s="16">
        <f t="shared" si="7240"/>
        <v>4335.2783057382831</v>
      </c>
      <c r="I7246" s="16">
        <f t="shared" si="7240"/>
        <v>5258.6489372217902</v>
      </c>
      <c r="J7246" s="16">
        <f t="shared" si="7240"/>
        <v>6378.6882167036756</v>
      </c>
      <c r="K7246" s="16">
        <f>F7246*$E7246*(1-'Monte Carlo Inputs'!$C$11)+F7246*'Monte Carlo Inputs'!$C$12-F7246*'Monte Carlo Inputs'!$C$13-'Monte Carlo Inputs'!$C$14*(F7246-'Monte Carlo Inputs'!$C$17)</f>
        <v>1293.2700022128604</v>
      </c>
      <c r="L7246" s="16">
        <f>G7246*$E7246*(1-'Monte Carlo Inputs'!$C$11)+G7246*'Monte Carlo Inputs'!$C$12-G7246*'Monte Carlo Inputs'!$C$13-'Monte Carlo Inputs'!$C$14*(G7246-F7246)</f>
        <v>1568.7234920248839</v>
      </c>
      <c r="M7246" s="16">
        <f>H7246*$E7246*(1-'Monte Carlo Inputs'!$C$11)+H7246*'Monte Carlo Inputs'!$C$12-H7246*'Monte Carlo Inputs'!$C$13-'Monte Carlo Inputs'!$C$14*(H7246-G7246)</f>
        <v>1902.8458018975257</v>
      </c>
      <c r="N7246" s="16">
        <f>I7246*$E7246*(1-'Monte Carlo Inputs'!$C$11)+I7246*'Monte Carlo Inputs'!$C$12-I7246*'Monte Carlo Inputs'!$C$13-'Monte Carlo Inputs'!$C$14*(I7246-H7246)</f>
        <v>2308.13279982525</v>
      </c>
      <c r="O7246" s="16">
        <f>J7246*$E7246*(1-'Monte Carlo Inputs'!$C$11)+J7246*'Monte Carlo Inputs'!$C$12-J7246*'Monte Carlo Inputs'!$C$13-'Monte Carlo Inputs'!$C$14*(J7246-I7246)</f>
        <v>2799.7418478767777</v>
      </c>
    </row>
    <row r="7247" spans="1:15">
      <c r="A7247">
        <v>7243</v>
      </c>
      <c r="B7247" s="39">
        <v>0.59483098904132858</v>
      </c>
      <c r="C7247" s="39">
        <v>2.2613588933368489</v>
      </c>
      <c r="D7247" s="29">
        <f>'Monte Carlo Inputs'!$C$6+'Monte Carlo Inputs'!$D$6*B7247</f>
        <v>0.16484557935096916</v>
      </c>
      <c r="E7247" s="29">
        <f>'Monte Carlo Inputs'!$C$7+'Monte Carlo Inputs'!$D$7*C7247</f>
        <v>0.66376012755582425</v>
      </c>
      <c r="F7247" s="16">
        <f>'Monte Carlo Inputs'!$C$17*(1+$D7247)</f>
        <v>2829.5263968014397</v>
      </c>
      <c r="G7247" s="16">
        <f t="shared" ref="G7247:J7247" si="7241">F7247*(1+$D7247)</f>
        <v>3295.9613149710331</v>
      </c>
      <c r="H7247" s="16">
        <f t="shared" si="7241"/>
        <v>3839.2859674558149</v>
      </c>
      <c r="I7247" s="16">
        <f t="shared" si="7241"/>
        <v>4472.1752870551145</v>
      </c>
      <c r="J7247" s="16">
        <f t="shared" si="7241"/>
        <v>5209.3936132088011</v>
      </c>
      <c r="K7247" s="16">
        <f>F7247*$E7247*(1-'Monte Carlo Inputs'!$C$11)+F7247*'Monte Carlo Inputs'!$C$12-F7247*'Monte Carlo Inputs'!$C$13-'Monte Carlo Inputs'!$C$14*(F7247-'Monte Carlo Inputs'!$C$17)</f>
        <v>1451.4759872374841</v>
      </c>
      <c r="L7247" s="16">
        <f>G7247*$E7247*(1-'Monte Carlo Inputs'!$C$11)+G7247*'Monte Carlo Inputs'!$C$12-G7247*'Monte Carlo Inputs'!$C$13-'Monte Carlo Inputs'!$C$14*(G7247-F7247)</f>
        <v>1690.7453872676667</v>
      </c>
      <c r="M7247" s="16">
        <f>H7247*$E7247*(1-'Monte Carlo Inputs'!$C$11)+H7247*'Monte Carlo Inputs'!$C$12-H7247*'Monte Carlo Inputs'!$C$13-'Monte Carlo Inputs'!$C$14*(H7247-G7247)</f>
        <v>1969.4572901667841</v>
      </c>
      <c r="N7247" s="16">
        <f>I7247*$E7247*(1-'Monte Carlo Inputs'!$C$11)+I7247*'Monte Carlo Inputs'!$C$12-I7247*'Monte Carlo Inputs'!$C$13-'Monte Carlo Inputs'!$C$14*(I7247-H7247)</f>
        <v>2294.1136181713173</v>
      </c>
      <c r="O7247" s="16">
        <f>J7247*$E7247*(1-'Monte Carlo Inputs'!$C$11)+J7247*'Monte Carlo Inputs'!$C$12-J7247*'Monte Carlo Inputs'!$C$13-'Monte Carlo Inputs'!$C$14*(J7247-I7247)</f>
        <v>2672.2881066557156</v>
      </c>
    </row>
    <row r="7248" spans="1:15">
      <c r="A7248">
        <v>7244</v>
      </c>
      <c r="B7248" s="39">
        <v>0.61228105277307687</v>
      </c>
      <c r="C7248" s="39">
        <v>1.3566498063061914</v>
      </c>
      <c r="D7248" s="29">
        <f>'Monte Carlo Inputs'!$C$6+'Monte Carlo Inputs'!$D$6*B7248</f>
        <v>0.16597606858845096</v>
      </c>
      <c r="E7248" s="29">
        <f>'Monte Carlo Inputs'!$C$7+'Monte Carlo Inputs'!$D$7*C7248</f>
        <v>0.63137888718788782</v>
      </c>
      <c r="F7248" s="16">
        <f>'Monte Carlo Inputs'!$C$17*(1+$D7248)</f>
        <v>2832.2724682082066</v>
      </c>
      <c r="G7248" s="16">
        <f t="shared" ref="G7248:J7248" si="7242">F7248*(1+$D7248)</f>
        <v>3302.3619176527136</v>
      </c>
      <c r="H7248" s="16">
        <f t="shared" si="7242"/>
        <v>3850.4749658009291</v>
      </c>
      <c r="I7248" s="16">
        <f t="shared" si="7242"/>
        <v>4489.5616628228181</v>
      </c>
      <c r="J7248" s="16">
        <f t="shared" si="7242"/>
        <v>5234.7214573035781</v>
      </c>
      <c r="K7248" s="16">
        <f>F7248*$E7248*(1-'Monte Carlo Inputs'!$C$11)+F7248*'Monte Carlo Inputs'!$C$12-F7248*'Monte Carlo Inputs'!$C$13-'Monte Carlo Inputs'!$C$14*(F7248-'Monte Carlo Inputs'!$C$17)</f>
        <v>1387.6640309455181</v>
      </c>
      <c r="L7248" s="16">
        <f>G7248*$E7248*(1-'Monte Carlo Inputs'!$C$11)+G7248*'Monte Carlo Inputs'!$C$12-G7248*'Monte Carlo Inputs'!$C$13-'Monte Carlo Inputs'!$C$14*(G7248-F7248)</f>
        <v>1617.9830513234581</v>
      </c>
      <c r="M7248" s="16">
        <f>H7248*$E7248*(1-'Monte Carlo Inputs'!$C$11)+H7248*'Monte Carlo Inputs'!$C$12-H7248*'Monte Carlo Inputs'!$C$13-'Monte Carlo Inputs'!$C$14*(H7248-G7248)</f>
        <v>1886.5295172248716</v>
      </c>
      <c r="N7248" s="16">
        <f>I7248*$E7248*(1-'Monte Carlo Inputs'!$C$11)+I7248*'Monte Carlo Inputs'!$C$12-I7248*'Monte Carlo Inputs'!$C$13-'Monte Carlo Inputs'!$C$14*(I7248-H7248)</f>
        <v>2199.6482697699244</v>
      </c>
      <c r="O7248" s="16">
        <f>J7248*$E7248*(1-'Monte Carlo Inputs'!$C$11)+J7248*'Monte Carlo Inputs'!$C$12-J7248*'Monte Carlo Inputs'!$C$13-'Monte Carlo Inputs'!$C$14*(J7248-I7248)</f>
        <v>2564.7372418637251</v>
      </c>
    </row>
    <row r="7249" spans="1:15">
      <c r="A7249">
        <v>7245</v>
      </c>
      <c r="B7249" s="39">
        <v>0.31727294144339979</v>
      </c>
      <c r="C7249" s="39">
        <v>-1.0207091133866442</v>
      </c>
      <c r="D7249" s="29">
        <f>'Monte Carlo Inputs'!$C$6+'Monte Carlo Inputs'!$D$6*B7249</f>
        <v>0.14686419026211237</v>
      </c>
      <c r="E7249" s="29">
        <f>'Monte Carlo Inputs'!$C$7+'Monte Carlo Inputs'!$D$7*C7249</f>
        <v>0.54628873862743377</v>
      </c>
      <c r="F7249" s="16">
        <f>'Monte Carlo Inputs'!$C$17*(1+$D7249)</f>
        <v>2785.8478045656975</v>
      </c>
      <c r="G7249" s="16">
        <f t="shared" ref="G7249:J7249" si="7243">F7249*(1+$D7249)</f>
        <v>3194.989086576722</v>
      </c>
      <c r="H7249" s="16">
        <f t="shared" si="7243"/>
        <v>3664.2185716730983</v>
      </c>
      <c r="I7249" s="16">
        <f t="shared" si="7243"/>
        <v>4202.3610651452618</v>
      </c>
      <c r="J7249" s="16">
        <f t="shared" si="7243"/>
        <v>4819.5374201668492</v>
      </c>
      <c r="K7249" s="16">
        <f>F7249*$E7249*(1-'Monte Carlo Inputs'!$C$11)+F7249*'Monte Carlo Inputs'!$C$12-F7249*'Monte Carlo Inputs'!$C$13-'Monte Carlo Inputs'!$C$14*(F7249-'Monte Carlo Inputs'!$C$17)</f>
        <v>1195.5738220123949</v>
      </c>
      <c r="L7249" s="16">
        <f>G7249*$E7249*(1-'Monte Carlo Inputs'!$C$11)+G7249*'Monte Carlo Inputs'!$C$12-G7249*'Monte Carlo Inputs'!$C$13-'Monte Carlo Inputs'!$C$14*(G7249-F7249)</f>
        <v>1371.1608032808242</v>
      </c>
      <c r="M7249" s="16">
        <f>H7249*$E7249*(1-'Monte Carlo Inputs'!$C$11)+H7249*'Monte Carlo Inputs'!$C$12-H7249*'Monte Carlo Inputs'!$C$13-'Monte Carlo Inputs'!$C$14*(H7249-G7249)</f>
        <v>1572.5352243738098</v>
      </c>
      <c r="N7249" s="16">
        <f>I7249*$E7249*(1-'Monte Carlo Inputs'!$C$11)+I7249*'Monte Carlo Inputs'!$C$12-I7249*'Monte Carlo Inputs'!$C$13-'Monte Carlo Inputs'!$C$14*(I7249-H7249)</f>
        <v>1803.4843367601186</v>
      </c>
      <c r="O7249" s="16">
        <f>J7249*$E7249*(1-'Monte Carlo Inputs'!$C$11)+J7249*'Monte Carlo Inputs'!$C$12-J7249*'Monte Carlo Inputs'!$C$13-'Monte Carlo Inputs'!$C$14*(J7249-I7249)</f>
        <v>2068.3516035287962</v>
      </c>
    </row>
    <row r="7250" spans="1:15">
      <c r="A7250">
        <v>7246</v>
      </c>
      <c r="B7250" s="39">
        <v>-0.57081987462540884</v>
      </c>
      <c r="C7250" s="39">
        <v>-0.49994936521594446</v>
      </c>
      <c r="D7250" s="29">
        <f>'Monte Carlo Inputs'!$C$6+'Monte Carlo Inputs'!$D$6*B7250</f>
        <v>8.9329765982385789E-2</v>
      </c>
      <c r="E7250" s="29">
        <f>'Monte Carlo Inputs'!$C$7+'Monte Carlo Inputs'!$D$7*C7250</f>
        <v>0.56492770978534146</v>
      </c>
      <c r="F7250" s="16">
        <f>'Monte Carlo Inputs'!$C$17*(1+$D7250)</f>
        <v>2646.0909345478135</v>
      </c>
      <c r="G7250" s="16">
        <f t="shared" ref="G7250:J7250" si="7244">F7250*(1+$D7250)</f>
        <v>2882.4656184990822</v>
      </c>
      <c r="H7250" s="16">
        <f t="shared" si="7244"/>
        <v>3139.9555976518782</v>
      </c>
      <c r="I7250" s="16">
        <f t="shared" si="7244"/>
        <v>3420.4470963852027</v>
      </c>
      <c r="J7250" s="16">
        <f t="shared" si="7244"/>
        <v>3725.9948350604236</v>
      </c>
      <c r="K7250" s="16">
        <f>F7250*$E7250*(1-'Monte Carlo Inputs'!$C$11)+F7250*'Monte Carlo Inputs'!$C$12-F7250*'Monte Carlo Inputs'!$C$13-'Monte Carlo Inputs'!$C$14*(F7250-'Monte Carlo Inputs'!$C$17)</f>
        <v>1168.6480707115795</v>
      </c>
      <c r="L7250" s="16">
        <f>G7250*$E7250*(1-'Monte Carlo Inputs'!$C$11)+G7250*'Monte Carlo Inputs'!$C$12-G7250*'Monte Carlo Inputs'!$C$13-'Monte Carlo Inputs'!$C$14*(G7250-F7250)</f>
        <v>1273.0431293840113</v>
      </c>
      <c r="M7250" s="16">
        <f>H7250*$E7250*(1-'Monte Carlo Inputs'!$C$11)+H7250*'Monte Carlo Inputs'!$C$12-H7250*'Monte Carlo Inputs'!$C$13-'Monte Carlo Inputs'!$C$14*(H7250-G7250)</f>
        <v>1386.763774217369</v>
      </c>
      <c r="N7250" s="16">
        <f>I7250*$E7250*(1-'Monte Carlo Inputs'!$C$11)+I7250*'Monte Carlo Inputs'!$C$12-I7250*'Monte Carlo Inputs'!$C$13-'Monte Carlo Inputs'!$C$14*(I7250-H7250)</f>
        <v>1510.6430576410569</v>
      </c>
      <c r="O7250" s="16">
        <f>J7250*$E7250*(1-'Monte Carlo Inputs'!$C$11)+J7250*'Monte Carlo Inputs'!$C$12-J7250*'Monte Carlo Inputs'!$C$13-'Monte Carlo Inputs'!$C$14*(J7250-I7250)</f>
        <v>1645.5884484630481</v>
      </c>
    </row>
    <row r="7251" spans="1:15">
      <c r="A7251">
        <v>7247</v>
      </c>
      <c r="B7251" s="39">
        <v>0.31078702099130168</v>
      </c>
      <c r="C7251" s="39">
        <v>0.81179965694699707</v>
      </c>
      <c r="D7251" s="29">
        <f>'Monte Carlo Inputs'!$C$6+'Monte Carlo Inputs'!$D$6*B7251</f>
        <v>0.14644400479007197</v>
      </c>
      <c r="E7251" s="29">
        <f>'Monte Carlo Inputs'!$C$7+'Monte Carlo Inputs'!$D$7*C7251</f>
        <v>0.6118776752471391</v>
      </c>
      <c r="F7251" s="16">
        <f>'Monte Carlo Inputs'!$C$17*(1+$D7251)</f>
        <v>2784.8271320355643</v>
      </c>
      <c r="G7251" s="16">
        <f t="shared" ref="G7251:J7251" si="7245">F7251*(1+$D7251)</f>
        <v>3192.6483698989027</v>
      </c>
      <c r="H7251" s="16">
        <f t="shared" si="7245"/>
        <v>3660.1925830733931</v>
      </c>
      <c r="I7251" s="16">
        <f t="shared" si="7245"/>
        <v>4196.2058432415788</v>
      </c>
      <c r="J7251" s="16">
        <f t="shared" si="7245"/>
        <v>4810.7150318493759</v>
      </c>
      <c r="K7251" s="16">
        <f>F7251*$E7251*(1-'Monte Carlo Inputs'!$C$11)+F7251*'Monte Carlo Inputs'!$C$12-F7251*'Monte Carlo Inputs'!$C$13-'Monte Carlo Inputs'!$C$14*(F7251-'Monte Carlo Inputs'!$C$17)</f>
        <v>1325.0924307119847</v>
      </c>
      <c r="L7251" s="16">
        <f>G7251*$E7251*(1-'Monte Carlo Inputs'!$C$11)+G7251*'Monte Carlo Inputs'!$C$12-G7251*'Monte Carlo Inputs'!$C$13-'Monte Carlo Inputs'!$C$14*(G7251-F7251)</f>
        <v>1519.1442729824585</v>
      </c>
      <c r="M7251" s="16">
        <f>H7251*$E7251*(1-'Monte Carlo Inputs'!$C$11)+H7251*'Monte Carlo Inputs'!$C$12-H7251*'Monte Carlo Inputs'!$C$13-'Monte Carlo Inputs'!$C$14*(H7251-G7251)</f>
        <v>1741.6138441719124</v>
      </c>
      <c r="N7251" s="16">
        <f>I7251*$E7251*(1-'Monte Carlo Inputs'!$C$11)+I7251*'Monte Carlo Inputs'!$C$12-I7251*'Monte Carlo Inputs'!$C$13-'Monte Carlo Inputs'!$C$14*(I7251-H7251)</f>
        <v>1996.6627503102795</v>
      </c>
      <c r="O7251" s="16">
        <f>J7251*$E7251*(1-'Monte Carlo Inputs'!$C$11)+J7251*'Monte Carlo Inputs'!$C$12-J7251*'Monte Carlo Inputs'!$C$13-'Monte Carlo Inputs'!$C$14*(J7251-I7251)</f>
        <v>2289.0620396808754</v>
      </c>
    </row>
    <row r="7252" spans="1:15">
      <c r="A7252">
        <v>7248</v>
      </c>
      <c r="B7252" s="39">
        <v>-0.14693029745006458</v>
      </c>
      <c r="C7252" s="39">
        <v>1.1993335817945991</v>
      </c>
      <c r="D7252" s="29">
        <f>'Monte Carlo Inputs'!$C$6+'Monte Carlo Inputs'!$D$6*B7252</f>
        <v>0.11679113301484986</v>
      </c>
      <c r="E7252" s="29">
        <f>'Monte Carlo Inputs'!$C$7+'Monte Carlo Inputs'!$D$7*C7252</f>
        <v>0.62574824353379854</v>
      </c>
      <c r="F7252" s="16">
        <f>'Monte Carlo Inputs'!$C$17*(1+$D7252)</f>
        <v>2712.7973412063725</v>
      </c>
      <c r="G7252" s="16">
        <f t="shared" ref="G7252:J7252" si="7246">F7252*(1+$D7252)</f>
        <v>3029.6280163255369</v>
      </c>
      <c r="H7252" s="16">
        <f t="shared" si="7246"/>
        <v>3383.4617049657286</v>
      </c>
      <c r="I7252" s="16">
        <f t="shared" si="7246"/>
        <v>3778.6200310010317</v>
      </c>
      <c r="J7252" s="16">
        <f t="shared" si="7246"/>
        <v>4219.9293456542491</v>
      </c>
      <c r="K7252" s="16">
        <f>F7252*$E7252*(1-'Monte Carlo Inputs'!$C$11)+F7252*'Monte Carlo Inputs'!$C$12-F7252*'Monte Carlo Inputs'!$C$13-'Monte Carlo Inputs'!$C$14*(F7252-'Monte Carlo Inputs'!$C$17)</f>
        <v>1316.5406699113528</v>
      </c>
      <c r="L7252" s="16">
        <f>G7252*$E7252*(1-'Monte Carlo Inputs'!$C$11)+G7252*'Monte Carlo Inputs'!$C$12-G7252*'Monte Carlo Inputs'!$C$13-'Monte Carlo Inputs'!$C$14*(G7252-F7252)</f>
        <v>1470.3009464104291</v>
      </c>
      <c r="M7252" s="16">
        <f>H7252*$E7252*(1-'Monte Carlo Inputs'!$C$11)+H7252*'Monte Carlo Inputs'!$C$12-H7252*'Monte Carlo Inputs'!$C$13-'Monte Carlo Inputs'!$C$14*(H7252-G7252)</f>
        <v>1642.0190598145091</v>
      </c>
      <c r="N7252" s="16">
        <f>I7252*$E7252*(1-'Monte Carlo Inputs'!$C$11)+I7252*'Monte Carlo Inputs'!$C$12-I7252*'Monte Carlo Inputs'!$C$13-'Monte Carlo Inputs'!$C$14*(I7252-H7252)</f>
        <v>1833.7923262422246</v>
      </c>
      <c r="O7252" s="16">
        <f>J7252*$E7252*(1-'Monte Carlo Inputs'!$C$11)+J7252*'Monte Carlo Inputs'!$C$12-J7252*'Monte Carlo Inputs'!$C$13-'Monte Carlo Inputs'!$C$14*(J7252-I7252)</f>
        <v>2047.9630097379907</v>
      </c>
    </row>
    <row r="7253" spans="1:15">
      <c r="A7253">
        <v>7249</v>
      </c>
      <c r="B7253" s="39">
        <v>0.74343159350361121</v>
      </c>
      <c r="C7253" s="39">
        <v>-0.14398777757705886</v>
      </c>
      <c r="D7253" s="29">
        <f>'Monte Carlo Inputs'!$C$6+'Monte Carlo Inputs'!$D$6*B7253</f>
        <v>0.17447255760218652</v>
      </c>
      <c r="E7253" s="29">
        <f>'Monte Carlo Inputs'!$C$7+'Monte Carlo Inputs'!$D$7*C7253</f>
        <v>0.57766824472228795</v>
      </c>
      <c r="F7253" s="16">
        <f>'Monte Carlo Inputs'!$C$17*(1+$D7253)</f>
        <v>2852.9112896714719</v>
      </c>
      <c r="G7253" s="16">
        <f t="shared" ref="G7253:J7253" si="7247">F7253*(1+$D7253)</f>
        <v>3350.666018992606</v>
      </c>
      <c r="H7253" s="16">
        <f t="shared" si="7247"/>
        <v>3935.2652889969827</v>
      </c>
      <c r="I7253" s="16">
        <f t="shared" si="7247"/>
        <v>4621.8610888113944</v>
      </c>
      <c r="J7253" s="16">
        <f t="shared" si="7247"/>
        <v>5428.2490138583453</v>
      </c>
      <c r="K7253" s="16">
        <f>F7253*$E7253*(1-'Monte Carlo Inputs'!$C$11)+F7253*'Monte Carlo Inputs'!$C$12-F7253*'Monte Carlo Inputs'!$C$13-'Monte Carlo Inputs'!$C$14*(F7253-'Monte Carlo Inputs'!$C$17)</f>
        <v>1289.0371447968</v>
      </c>
      <c r="L7253" s="16">
        <f>G7253*$E7253*(1-'Monte Carlo Inputs'!$C$11)+G7253*'Monte Carlo Inputs'!$C$12-G7253*'Monte Carlo Inputs'!$C$13-'Monte Carlo Inputs'!$C$14*(G7253-F7253)</f>
        <v>1513.9387522937177</v>
      </c>
      <c r="M7253" s="16">
        <f>H7253*$E7253*(1-'Monte Carlo Inputs'!$C$11)+H7253*'Monte Carlo Inputs'!$C$12-H7253*'Monte Carlo Inputs'!$C$13-'Monte Carlo Inputs'!$C$14*(H7253-G7253)</f>
        <v>1778.079518459466</v>
      </c>
      <c r="N7253" s="16">
        <f>I7253*$E7253*(1-'Monte Carlo Inputs'!$C$11)+I7253*'Monte Carlo Inputs'!$C$12-I7253*'Monte Carlo Inputs'!$C$13-'Monte Carlo Inputs'!$C$14*(I7253-H7253)</f>
        <v>2088.3055996651533</v>
      </c>
      <c r="O7253" s="16">
        <f>J7253*$E7253*(1-'Monte Carlo Inputs'!$C$11)+J7253*'Monte Carlo Inputs'!$C$12-J7253*'Monte Carlo Inputs'!$C$13-'Monte Carlo Inputs'!$C$14*(J7253-I7253)</f>
        <v>2452.6576186937009</v>
      </c>
    </row>
    <row r="7254" spans="1:15">
      <c r="A7254">
        <v>7250</v>
      </c>
      <c r="B7254" s="39">
        <v>-0.59870464372994237</v>
      </c>
      <c r="C7254" s="39">
        <v>-0.50442731439606092</v>
      </c>
      <c r="D7254" s="29">
        <f>'Monte Carlo Inputs'!$C$6+'Monte Carlo Inputs'!$D$6*B7254</f>
        <v>8.752327221554719E-2</v>
      </c>
      <c r="E7254" s="29">
        <f>'Monte Carlo Inputs'!$C$7+'Monte Carlo Inputs'!$D$7*C7254</f>
        <v>0.56476743555925557</v>
      </c>
      <c r="F7254" s="16">
        <f>'Monte Carlo Inputs'!$C$17*(1+$D7254)</f>
        <v>2641.7027805387861</v>
      </c>
      <c r="G7254" s="16">
        <f t="shared" ref="G7254:J7254" si="7248">F7254*(1+$D7254)</f>
        <v>2872.9132521124502</v>
      </c>
      <c r="H7254" s="16">
        <f t="shared" si="7248"/>
        <v>3124.3600207287413</v>
      </c>
      <c r="I7254" s="16">
        <f t="shared" si="7248"/>
        <v>3397.8142333223559</v>
      </c>
      <c r="J7254" s="16">
        <f t="shared" si="7248"/>
        <v>3695.2020534032895</v>
      </c>
      <c r="K7254" s="16">
        <f>F7254*$E7254*(1-'Monte Carlo Inputs'!$C$11)+F7254*'Monte Carlo Inputs'!$C$12-F7254*'Monte Carlo Inputs'!$C$13-'Monte Carlo Inputs'!$C$14*(F7254-'Monte Carlo Inputs'!$C$17)</f>
        <v>1166.3412328085869</v>
      </c>
      <c r="L7254" s="16">
        <f>G7254*$E7254*(1-'Monte Carlo Inputs'!$C$11)+G7254*'Monte Carlo Inputs'!$C$12-G7254*'Monte Carlo Inputs'!$C$13-'Monte Carlo Inputs'!$C$14*(G7254-F7254)</f>
        <v>1268.4232340239098</v>
      </c>
      <c r="M7254" s="16">
        <f>H7254*$E7254*(1-'Monte Carlo Inputs'!$C$11)+H7254*'Monte Carlo Inputs'!$C$12-H7254*'Monte Carlo Inputs'!$C$13-'Monte Carlo Inputs'!$C$14*(H7254-G7254)</f>
        <v>1379.439786019909</v>
      </c>
      <c r="N7254" s="16">
        <f>I7254*$E7254*(1-'Monte Carlo Inputs'!$C$11)+I7254*'Monte Carlo Inputs'!$C$12-I7254*'Monte Carlo Inputs'!$C$13-'Monte Carlo Inputs'!$C$14*(I7254-H7254)</f>
        <v>1500.1728699166858</v>
      </c>
      <c r="O7254" s="16">
        <f>J7254*$E7254*(1-'Monte Carlo Inputs'!$C$11)+J7254*'Monte Carlo Inputs'!$C$12-J7254*'Monte Carlo Inputs'!$C$13-'Monte Carlo Inputs'!$C$14*(J7254-I7254)</f>
        <v>1631.4729083807829</v>
      </c>
    </row>
    <row r="7255" spans="1:15">
      <c r="A7255">
        <v>7251</v>
      </c>
      <c r="B7255" s="39">
        <v>0.41120357736117602</v>
      </c>
      <c r="C7255" s="39">
        <v>-2.2418002059040676</v>
      </c>
      <c r="D7255" s="29">
        <f>'Monte Carlo Inputs'!$C$6+'Monte Carlo Inputs'!$D$6*B7255</f>
        <v>0.15294941577230178</v>
      </c>
      <c r="E7255" s="29">
        <f>'Monte Carlo Inputs'!$C$7+'Monte Carlo Inputs'!$D$7*C7255</f>
        <v>0.5025835910338261</v>
      </c>
      <c r="F7255" s="16">
        <f>'Monte Carlo Inputs'!$C$17*(1+$D7255)</f>
        <v>2800.6294258524986</v>
      </c>
      <c r="G7255" s="16">
        <f t="shared" ref="G7255:J7255" si="7249">F7255*(1+$D7255)</f>
        <v>3228.9840603313551</v>
      </c>
      <c r="H7255" s="16">
        <f t="shared" si="7249"/>
        <v>3722.8552858971102</v>
      </c>
      <c r="I7255" s="16">
        <f t="shared" si="7249"/>
        <v>4292.2638268798983</v>
      </c>
      <c r="J7255" s="16">
        <f t="shared" si="7249"/>
        <v>4948.7630715417627</v>
      </c>
      <c r="K7255" s="16">
        <f>F7255*$E7255*(1-'Monte Carlo Inputs'!$C$11)+F7255*'Monte Carlo Inputs'!$C$12-F7255*'Monte Carlo Inputs'!$C$13-'Monte Carlo Inputs'!$C$14*(F7255-'Monte Carlo Inputs'!$C$17)</f>
        <v>1115.0356490440815</v>
      </c>
      <c r="L7255" s="16">
        <f>G7255*$E7255*(1-'Monte Carlo Inputs'!$C$11)+G7255*'Monte Carlo Inputs'!$C$12-G7255*'Monte Carlo Inputs'!$C$13-'Monte Carlo Inputs'!$C$14*(G7255-F7255)</f>
        <v>1285.5797001306632</v>
      </c>
      <c r="M7255" s="16">
        <f>H7255*$E7255*(1-'Monte Carlo Inputs'!$C$11)+H7255*'Monte Carlo Inputs'!$C$12-H7255*'Monte Carlo Inputs'!$C$13-'Monte Carlo Inputs'!$C$14*(H7255-G7255)</f>
        <v>1482.2083641943789</v>
      </c>
      <c r="N7255" s="16">
        <f>I7255*$E7255*(1-'Monte Carlo Inputs'!$C$11)+I7255*'Monte Carlo Inputs'!$C$12-I7255*'Monte Carlo Inputs'!$C$13-'Monte Carlo Inputs'!$C$14*(I7255-H7255)</f>
        <v>1708.9112675507281</v>
      </c>
      <c r="O7255" s="16">
        <f>J7255*$E7255*(1-'Monte Carlo Inputs'!$C$11)+J7255*'Monte Carlo Inputs'!$C$12-J7255*'Monte Carlo Inputs'!$C$13-'Monte Carlo Inputs'!$C$14*(J7255-I7255)</f>
        <v>1970.2882475293154</v>
      </c>
    </row>
    <row r="7256" spans="1:15">
      <c r="A7256">
        <v>7252</v>
      </c>
      <c r="B7256" s="39">
        <v>0.12592019488573097</v>
      </c>
      <c r="C7256" s="39">
        <v>-0.11674704235676832</v>
      </c>
      <c r="D7256" s="29">
        <f>'Monte Carlo Inputs'!$C$6+'Monte Carlo Inputs'!$D$6*B7256</f>
        <v>0.13446754668123814</v>
      </c>
      <c r="E7256" s="29">
        <f>'Monte Carlo Inputs'!$C$7+'Monte Carlo Inputs'!$D$7*C7256</f>
        <v>0.57864324188724692</v>
      </c>
      <c r="F7256" s="16">
        <f>'Monte Carlo Inputs'!$C$17*(1+$D7256)</f>
        <v>2755.7351176433963</v>
      </c>
      <c r="G7256" s="16">
        <f t="shared" ref="G7256:J7256" si="7250">F7256*(1+$D7256)</f>
        <v>3126.2920582162369</v>
      </c>
      <c r="H7256" s="16">
        <f t="shared" si="7250"/>
        <v>3546.6768814936131</v>
      </c>
      <c r="I7256" s="16">
        <f t="shared" si="7250"/>
        <v>4023.5898206191237</v>
      </c>
      <c r="J7256" s="16">
        <f t="shared" si="7250"/>
        <v>4564.6320726493805</v>
      </c>
      <c r="K7256" s="16">
        <f>F7256*$E7256*(1-'Monte Carlo Inputs'!$C$11)+F7256*'Monte Carlo Inputs'!$C$12-F7256*'Monte Carlo Inputs'!$C$13-'Monte Carlo Inputs'!$C$14*(F7256-'Monte Carlo Inputs'!$C$17)</f>
        <v>1245.6546840563819</v>
      </c>
      <c r="L7256" s="16">
        <f>G7256*$E7256*(1-'Monte Carlo Inputs'!$C$11)+G7256*'Monte Carlo Inputs'!$C$12-G7256*'Monte Carlo Inputs'!$C$13-'Monte Carlo Inputs'!$C$14*(G7256-F7256)</f>
        <v>1413.1548134334366</v>
      </c>
      <c r="M7256" s="16">
        <f>H7256*$E7256*(1-'Monte Carlo Inputs'!$C$11)+H7256*'Monte Carlo Inputs'!$C$12-H7256*'Monte Carlo Inputs'!$C$13-'Monte Carlo Inputs'!$C$14*(H7256-G7256)</f>
        <v>1603.1782742766136</v>
      </c>
      <c r="N7256" s="16">
        <f>I7256*$E7256*(1-'Monte Carlo Inputs'!$C$11)+I7256*'Monte Carlo Inputs'!$C$12-I7256*'Monte Carlo Inputs'!$C$13-'Monte Carlo Inputs'!$C$14*(I7256-H7256)</f>
        <v>1818.7537237112513</v>
      </c>
      <c r="O7256" s="16">
        <f>J7256*$E7256*(1-'Monte Carlo Inputs'!$C$11)+J7256*'Monte Carlo Inputs'!$C$12-J7256*'Monte Carlo Inputs'!$C$13-'Monte Carlo Inputs'!$C$14*(J7256-I7256)</f>
        <v>2063.3170749560695</v>
      </c>
    </row>
    <row r="7257" spans="1:15">
      <c r="A7257">
        <v>7253</v>
      </c>
      <c r="B7257" s="39">
        <v>-0.2410391549808813</v>
      </c>
      <c r="C7257" s="39">
        <v>-0.47359750762493458</v>
      </c>
      <c r="D7257" s="29">
        <f>'Monte Carlo Inputs'!$C$6+'Monte Carlo Inputs'!$D$6*B7257</f>
        <v>0.11069436155167564</v>
      </c>
      <c r="E7257" s="29">
        <f>'Monte Carlo Inputs'!$C$7+'Monte Carlo Inputs'!$D$7*C7257</f>
        <v>0.56587089234759114</v>
      </c>
      <c r="F7257" s="16">
        <f>'Monte Carlo Inputs'!$C$17*(1+$D7257)</f>
        <v>2697.9876736451756</v>
      </c>
      <c r="G7257" s="16">
        <f t="shared" ref="G7257:J7257" si="7251">F7257*(1+$D7257)</f>
        <v>2996.6396966536186</v>
      </c>
      <c r="H7257" s="16">
        <f t="shared" si="7251"/>
        <v>3328.3508146750974</v>
      </c>
      <c r="I7257" s="16">
        <f t="shared" si="7251"/>
        <v>3696.7804831255567</v>
      </c>
      <c r="J7257" s="16">
        <f t="shared" si="7251"/>
        <v>4105.9932385018346</v>
      </c>
      <c r="K7257" s="16">
        <f>F7257*$E7257*(1-'Monte Carlo Inputs'!$C$11)+F7257*'Monte Carlo Inputs'!$C$12-F7257*'Monte Carlo Inputs'!$C$13-'Monte Carlo Inputs'!$C$14*(F7257-'Monte Carlo Inputs'!$C$17)</f>
        <v>1194.1776712878768</v>
      </c>
      <c r="L7257" s="16">
        <f>G7257*$E7257*(1-'Monte Carlo Inputs'!$C$11)+G7257*'Monte Carlo Inputs'!$C$12-G7257*'Monte Carlo Inputs'!$C$13-'Monte Carlo Inputs'!$C$14*(G7257-F7257)</f>
        <v>1326.3664061903551</v>
      </c>
      <c r="M7257" s="16">
        <f>H7257*$E7257*(1-'Monte Carlo Inputs'!$C$11)+H7257*'Monte Carlo Inputs'!$C$12-H7257*'Monte Carlo Inputs'!$C$13-'Monte Carlo Inputs'!$C$14*(H7257-G7257)</f>
        <v>1473.1876887071867</v>
      </c>
      <c r="N7257" s="16">
        <f>I7257*$E7257*(1-'Monte Carlo Inputs'!$C$11)+I7257*'Monte Carlo Inputs'!$C$12-I7257*'Monte Carlo Inputs'!$C$13-'Monte Carlo Inputs'!$C$14*(I7257-H7257)</f>
        <v>1636.2612593544175</v>
      </c>
      <c r="O7257" s="16">
        <f>J7257*$E7257*(1-'Monte Carlo Inputs'!$C$11)+J7257*'Monte Carlo Inputs'!$C$12-J7257*'Monte Carlo Inputs'!$C$13-'Monte Carlo Inputs'!$C$14*(J7257-I7257)</f>
        <v>1817.3861547903948</v>
      </c>
    </row>
    <row r="7258" spans="1:15">
      <c r="A7258">
        <v>7254</v>
      </c>
      <c r="B7258" s="39">
        <v>-0.43045945269473002</v>
      </c>
      <c r="C7258" s="39">
        <v>0.56918538966479781</v>
      </c>
      <c r="D7258" s="29">
        <f>'Monte Carlo Inputs'!$C$6+'Monte Carlo Inputs'!$D$6*B7258</f>
        <v>9.8422910213850245E-2</v>
      </c>
      <c r="E7258" s="29">
        <f>'Monte Carlo Inputs'!$C$7+'Monte Carlo Inputs'!$D$7*C7258</f>
        <v>0.60319405416034277</v>
      </c>
      <c r="F7258" s="16">
        <f>'Monte Carlo Inputs'!$C$17*(1+$D7258)</f>
        <v>2668.179091200464</v>
      </c>
      <c r="G7258" s="16">
        <f t="shared" ref="G7258:J7258" si="7252">F7258*(1+$D7258)</f>
        <v>2930.7890423281601</v>
      </c>
      <c r="H7258" s="16">
        <f t="shared" si="7252"/>
        <v>3219.2458290969607</v>
      </c>
      <c r="I7258" s="16">
        <f t="shared" si="7252"/>
        <v>3536.0933722904829</v>
      </c>
      <c r="J7258" s="16">
        <f t="shared" si="7252"/>
        <v>3884.1259727792203</v>
      </c>
      <c r="K7258" s="16">
        <f>F7258*$E7258*(1-'Monte Carlo Inputs'!$C$11)+F7258*'Monte Carlo Inputs'!$C$12-F7258*'Monte Carlo Inputs'!$C$13-'Monte Carlo Inputs'!$C$14*(F7258-'Monte Carlo Inputs'!$C$17)</f>
        <v>1251.3958810785984</v>
      </c>
      <c r="L7258" s="16">
        <f>G7258*$E7258*(1-'Monte Carlo Inputs'!$C$11)+G7258*'Monte Carlo Inputs'!$C$12-G7258*'Monte Carlo Inputs'!$C$13-'Monte Carlo Inputs'!$C$14*(G7258-F7258)</f>
        <v>1374.5619055239795</v>
      </c>
      <c r="M7258" s="16">
        <f>H7258*$E7258*(1-'Monte Carlo Inputs'!$C$11)+H7258*'Monte Carlo Inputs'!$C$12-H7258*'Monte Carlo Inputs'!$C$13-'Monte Carlo Inputs'!$C$14*(H7258-G7258)</f>
        <v>1509.8502885347452</v>
      </c>
      <c r="N7258" s="16">
        <f>I7258*$E7258*(1-'Monte Carlo Inputs'!$C$11)+I7258*'Monte Carlo Inputs'!$C$12-I7258*'Monte Carlo Inputs'!$C$13-'Monte Carlo Inputs'!$C$14*(I7258-H7258)</f>
        <v>1658.4541479195561</v>
      </c>
      <c r="O7258" s="16">
        <f>J7258*$E7258*(1-'Monte Carlo Inputs'!$C$11)+J7258*'Monte Carlo Inputs'!$C$12-J7258*'Monte Carlo Inputs'!$C$13-'Monte Carlo Inputs'!$C$14*(J7258-I7258)</f>
        <v>1821.6840316140303</v>
      </c>
    </row>
    <row r="7259" spans="1:15">
      <c r="A7259">
        <v>7255</v>
      </c>
      <c r="B7259" s="39">
        <v>-0.49850720592384562</v>
      </c>
      <c r="C7259" s="39">
        <v>-1.0273429359870565</v>
      </c>
      <c r="D7259" s="29">
        <f>'Monte Carlo Inputs'!$C$6+'Monte Carlo Inputs'!$D$6*B7259</f>
        <v>9.4014487766637553E-2</v>
      </c>
      <c r="E7259" s="29">
        <f>'Monte Carlo Inputs'!$C$7+'Monte Carlo Inputs'!$D$7*C7259</f>
        <v>0.54605130163551929</v>
      </c>
      <c r="F7259" s="16">
        <f>'Monte Carlo Inputs'!$C$17*(1+$D7259)</f>
        <v>2657.4705922339399</v>
      </c>
      <c r="G7259" s="16">
        <f t="shared" ref="G7259:J7259" si="7253">F7259*(1+$D7259)</f>
        <v>2907.3113287177166</v>
      </c>
      <c r="H7259" s="16">
        <f t="shared" si="7253"/>
        <v>3180.640714065255</v>
      </c>
      <c r="I7259" s="16">
        <f t="shared" si="7253"/>
        <v>3479.6670215678123</v>
      </c>
      <c r="J7259" s="16">
        <f t="shared" si="7253"/>
        <v>3806.8061341989714</v>
      </c>
      <c r="K7259" s="16">
        <f>F7259*$E7259*(1-'Monte Carlo Inputs'!$C$11)+F7259*'Monte Carlo Inputs'!$C$12-F7259*'Monte Carlo Inputs'!$C$13-'Monte Carlo Inputs'!$C$14*(F7259-'Monte Carlo Inputs'!$C$17)</f>
        <v>1138.154029855996</v>
      </c>
      <c r="L7259" s="16">
        <f>G7259*$E7259*(1-'Monte Carlo Inputs'!$C$11)+G7259*'Monte Carlo Inputs'!$C$12-G7259*'Monte Carlo Inputs'!$C$13-'Monte Carlo Inputs'!$C$14*(G7259-F7259)</f>
        <v>1245.156997972442</v>
      </c>
      <c r="M7259" s="16">
        <f>H7259*$E7259*(1-'Monte Carlo Inputs'!$C$11)+H7259*'Monte Carlo Inputs'!$C$12-H7259*'Monte Carlo Inputs'!$C$13-'Monte Carlo Inputs'!$C$14*(H7259-G7259)</f>
        <v>1362.2197953258656</v>
      </c>
      <c r="N7259" s="16">
        <f>I7259*$E7259*(1-'Monte Carlo Inputs'!$C$11)+I7259*'Monte Carlo Inputs'!$C$12-I7259*'Monte Carlo Inputs'!$C$13-'Monte Carlo Inputs'!$C$14*(I7259-H7259)</f>
        <v>1490.288191609</v>
      </c>
      <c r="O7259" s="16">
        <f>J7259*$E7259*(1-'Monte Carlo Inputs'!$C$11)+J7259*'Monte Carlo Inputs'!$C$12-J7259*'Monte Carlo Inputs'!$C$13-'Monte Carlo Inputs'!$C$14*(J7259-I7259)</f>
        <v>1630.3968725677887</v>
      </c>
    </row>
    <row r="7260" spans="1:15">
      <c r="A7260">
        <v>7256</v>
      </c>
      <c r="B7260" s="39">
        <v>-1.3774761053774636</v>
      </c>
      <c r="C7260" s="39">
        <v>0.32028733148885086</v>
      </c>
      <c r="D7260" s="29">
        <f>'Monte Carlo Inputs'!$C$6+'Monte Carlo Inputs'!$D$6*B7260</f>
        <v>3.7071149553742258E-2</v>
      </c>
      <c r="E7260" s="29">
        <f>'Monte Carlo Inputs'!$C$7+'Monte Carlo Inputs'!$D$7*C7260</f>
        <v>0.59428552437497228</v>
      </c>
      <c r="F7260" s="16">
        <f>'Monte Carlo Inputs'!$C$17*(1+$D7260)</f>
        <v>2519.1495293809958</v>
      </c>
      <c r="G7260" s="16">
        <f t="shared" ref="G7260:J7260" si="7254">F7260*(1+$D7260)</f>
        <v>2612.5372983329185</v>
      </c>
      <c r="H7260" s="16">
        <f t="shared" si="7254"/>
        <v>2709.3870592341482</v>
      </c>
      <c r="I7260" s="16">
        <f t="shared" si="7254"/>
        <v>2809.8271521059914</v>
      </c>
      <c r="J7260" s="16">
        <f t="shared" si="7254"/>
        <v>2913.9906746818788</v>
      </c>
      <c r="K7260" s="16">
        <f>F7260*$E7260*(1-'Monte Carlo Inputs'!$C$11)+F7260*'Monte Carlo Inputs'!$C$12-F7260*'Monte Carlo Inputs'!$C$13-'Monte Carlo Inputs'!$C$14*(F7260-'Monte Carlo Inputs'!$C$17)</f>
        <v>1163.2564363167064</v>
      </c>
      <c r="L7260" s="16">
        <f>G7260*$E7260*(1-'Monte Carlo Inputs'!$C$11)+G7260*'Monte Carlo Inputs'!$C$12-G7260*'Monte Carlo Inputs'!$C$13-'Monte Carlo Inputs'!$C$14*(G7260-F7260)</f>
        <v>1206.3796896367562</v>
      </c>
      <c r="M7260" s="16">
        <f>H7260*$E7260*(1-'Monte Carlo Inputs'!$C$11)+H7260*'Monte Carlo Inputs'!$C$12-H7260*'Monte Carlo Inputs'!$C$13-'Monte Carlo Inputs'!$C$14*(H7260-G7260)</f>
        <v>1251.1015715298779</v>
      </c>
      <c r="N7260" s="16">
        <f>I7260*$E7260*(1-'Monte Carlo Inputs'!$C$11)+I7260*'Monte Carlo Inputs'!$C$12-I7260*'Monte Carlo Inputs'!$C$13-'Monte Carlo Inputs'!$C$14*(I7260-H7260)</f>
        <v>1297.4813449949838</v>
      </c>
      <c r="O7260" s="16">
        <f>J7260*$E7260*(1-'Monte Carlo Inputs'!$C$11)+J7260*'Monte Carlo Inputs'!$C$12-J7260*'Monte Carlo Inputs'!$C$13-'Monte Carlo Inputs'!$C$14*(J7260-I7260)</f>
        <v>1345.5804699784842</v>
      </c>
    </row>
    <row r="7261" spans="1:15">
      <c r="A7261">
        <v>7257</v>
      </c>
      <c r="B7261" s="39">
        <v>-1.0639685783551904</v>
      </c>
      <c r="C7261" s="39">
        <v>0.30455837501086569</v>
      </c>
      <c r="D7261" s="29">
        <f>'Monte Carlo Inputs'!$C$6+'Monte Carlo Inputs'!$D$6*B7261</f>
        <v>5.7381498594095012E-2</v>
      </c>
      <c r="E7261" s="29">
        <f>'Monte Carlo Inputs'!$C$7+'Monte Carlo Inputs'!$D$7*C7261</f>
        <v>0.59372255542975905</v>
      </c>
      <c r="F7261" s="16">
        <f>'Monte Carlo Inputs'!$C$17*(1+$D7261)</f>
        <v>2568.4853982349168</v>
      </c>
      <c r="G7261" s="16">
        <f t="shared" ref="G7261:J7261" si="7255">F7261*(1+$D7261)</f>
        <v>2715.8689395026872</v>
      </c>
      <c r="H7261" s="16">
        <f t="shared" si="7255"/>
        <v>2871.7095692365069</v>
      </c>
      <c r="I7261" s="16">
        <f t="shared" si="7255"/>
        <v>3036.492567846301</v>
      </c>
      <c r="J7261" s="16">
        <f t="shared" si="7255"/>
        <v>3210.7310618591537</v>
      </c>
      <c r="K7261" s="16">
        <f>F7261*$E7261*(1-'Monte Carlo Inputs'!$C$11)+F7261*'Monte Carlo Inputs'!$C$12-F7261*'Monte Carlo Inputs'!$C$13-'Monte Carlo Inputs'!$C$14*(F7261-'Monte Carlo Inputs'!$C$17)</f>
        <v>1185.8066004564821</v>
      </c>
      <c r="L7261" s="16">
        <f>G7261*$E7261*(1-'Monte Carlo Inputs'!$C$11)+G7261*'Monte Carlo Inputs'!$C$12-G7261*'Monte Carlo Inputs'!$C$13-'Monte Carlo Inputs'!$C$14*(G7261-F7261)</f>
        <v>1253.8499602334441</v>
      </c>
      <c r="M7261" s="16">
        <f>H7261*$E7261*(1-'Monte Carlo Inputs'!$C$11)+H7261*'Monte Carlo Inputs'!$C$12-H7261*'Monte Carlo Inputs'!$C$13-'Monte Carlo Inputs'!$C$14*(H7261-G7261)</f>
        <v>1325.7977499637857</v>
      </c>
      <c r="N7261" s="16">
        <f>I7261*$E7261*(1-'Monte Carlo Inputs'!$C$11)+I7261*'Monte Carlo Inputs'!$C$12-I7261*'Monte Carlo Inputs'!$C$13-'Monte Carlo Inputs'!$C$14*(I7261-H7261)</f>
        <v>1401.8740116893873</v>
      </c>
      <c r="O7261" s="16">
        <f>J7261*$E7261*(1-'Monte Carlo Inputs'!$C$11)+J7261*'Monte Carlo Inputs'!$C$12-J7261*'Monte Carlo Inputs'!$C$13-'Monte Carlo Inputs'!$C$14*(J7261-I7261)</f>
        <v>1482.31564332024</v>
      </c>
    </row>
    <row r="7262" spans="1:15">
      <c r="A7262">
        <v>7258</v>
      </c>
      <c r="B7262" s="39">
        <v>-1.6366687417730788</v>
      </c>
      <c r="C7262" s="39">
        <v>-2.6042744013565091</v>
      </c>
      <c r="D7262" s="29">
        <f>'Monte Carlo Inputs'!$C$6+'Monte Carlo Inputs'!$D$6*B7262</f>
        <v>2.0279549798913457E-2</v>
      </c>
      <c r="E7262" s="29">
        <f>'Monte Carlo Inputs'!$C$7+'Monte Carlo Inputs'!$D$7*C7262</f>
        <v>0.48960995761024351</v>
      </c>
      <c r="F7262" s="16">
        <f>'Monte Carlo Inputs'!$C$17*(1+$D7262)</f>
        <v>2478.3610544165408</v>
      </c>
      <c r="G7262" s="16">
        <f t="shared" ref="G7262:J7262" si="7256">F7262*(1+$D7262)</f>
        <v>2528.6211008392688</v>
      </c>
      <c r="H7262" s="16">
        <f t="shared" si="7256"/>
        <v>2579.9003983763223</v>
      </c>
      <c r="I7262" s="16">
        <f t="shared" si="7256"/>
        <v>2632.2196169814315</v>
      </c>
      <c r="J7262" s="16">
        <f t="shared" si="7256"/>
        <v>2685.5998457856831</v>
      </c>
      <c r="K7262" s="16">
        <f>F7262*$E7262*(1-'Monte Carlo Inputs'!$C$11)+F7262*'Monte Carlo Inputs'!$C$12-F7262*'Monte Carlo Inputs'!$C$13-'Monte Carlo Inputs'!$C$14*(F7262-'Monte Carlo Inputs'!$C$17)</f>
        <v>959.16338637118133</v>
      </c>
      <c r="L7262" s="16">
        <f>G7262*$E7262*(1-'Monte Carlo Inputs'!$C$11)+G7262*'Monte Carlo Inputs'!$C$12-G7262*'Monte Carlo Inputs'!$C$13-'Monte Carlo Inputs'!$C$14*(G7262-F7262)</f>
        <v>978.6147880303904</v>
      </c>
      <c r="M7262" s="16">
        <f>H7262*$E7262*(1-'Monte Carlo Inputs'!$C$11)+H7262*'Monte Carlo Inputs'!$C$12-H7262*'Monte Carlo Inputs'!$C$13-'Monte Carlo Inputs'!$C$14*(H7262-G7262)</f>
        <v>998.46065535820571</v>
      </c>
      <c r="N7262" s="16">
        <f>I7262*$E7262*(1-'Monte Carlo Inputs'!$C$11)+I7262*'Monte Carlo Inputs'!$C$12-I7262*'Monte Carlo Inputs'!$C$13-'Monte Carlo Inputs'!$C$14*(I7262-H7262)</f>
        <v>1018.7089879407984</v>
      </c>
      <c r="O7262" s="16">
        <f>J7262*$E7262*(1-'Monte Carlo Inputs'!$C$11)+J7262*'Monte Carlo Inputs'!$C$12-J7262*'Monte Carlo Inputs'!$C$13-'Monte Carlo Inputs'!$C$14*(J7262-I7262)</f>
        <v>1039.3679475923443</v>
      </c>
    </row>
    <row r="7263" spans="1:15">
      <c r="A7263">
        <v>7259</v>
      </c>
      <c r="B7263" s="39">
        <v>-0.71123991689414123</v>
      </c>
      <c r="C7263" s="39">
        <v>-1.7073244883713263</v>
      </c>
      <c r="D7263" s="29">
        <f>'Monte Carlo Inputs'!$C$6+'Monte Carlo Inputs'!$D$6*B7263</f>
        <v>8.0232759292219707E-2</v>
      </c>
      <c r="E7263" s="29">
        <f>'Monte Carlo Inputs'!$C$7+'Monte Carlo Inputs'!$D$7*C7263</f>
        <v>0.52171348254078143</v>
      </c>
      <c r="F7263" s="16">
        <f>'Monte Carlo Inputs'!$C$17*(1+$D7263)</f>
        <v>2623.9933955967313</v>
      </c>
      <c r="G7263" s="16">
        <f t="shared" ref="G7263:J7263" si="7257">F7263*(1+$D7263)</f>
        <v>2834.5236260900178</v>
      </c>
      <c r="H7263" s="16">
        <f t="shared" si="7257"/>
        <v>3061.9452778902078</v>
      </c>
      <c r="I7263" s="16">
        <f t="shared" si="7257"/>
        <v>3307.6135963371212</v>
      </c>
      <c r="J7263" s="16">
        <f t="shared" si="7257"/>
        <v>3572.9925618437105</v>
      </c>
      <c r="K7263" s="16">
        <f>F7263*$E7263*(1-'Monte Carlo Inputs'!$C$11)+F7263*'Monte Carlo Inputs'!$C$12-F7263*'Monte Carlo Inputs'!$C$13-'Monte Carlo Inputs'!$C$14*(F7263-'Monte Carlo Inputs'!$C$17)</f>
        <v>1077.8606139339022</v>
      </c>
      <c r="L7263" s="16">
        <f>G7263*$E7263*(1-'Monte Carlo Inputs'!$C$11)+G7263*'Monte Carlo Inputs'!$C$12-G7263*'Monte Carlo Inputs'!$C$13-'Monte Carlo Inputs'!$C$14*(G7263-F7263)</f>
        <v>1164.340345122225</v>
      </c>
      <c r="M7263" s="16">
        <f>H7263*$E7263*(1-'Monte Carlo Inputs'!$C$11)+H7263*'Monte Carlo Inputs'!$C$12-H7263*'Monte Carlo Inputs'!$C$13-'Monte Carlo Inputs'!$C$14*(H7263-G7263)</f>
        <v>1257.7585837666363</v>
      </c>
      <c r="N7263" s="16">
        <f>I7263*$E7263*(1-'Monte Carlo Inputs'!$C$11)+I7263*'Monte Carlo Inputs'!$C$12-I7263*'Monte Carlo Inputs'!$C$13-'Monte Carlo Inputs'!$C$14*(I7263-H7263)</f>
        <v>1358.672025465708</v>
      </c>
      <c r="O7263" s="16">
        <f>J7263*$E7263*(1-'Monte Carlo Inputs'!$C$11)+J7263*'Monte Carlo Inputs'!$C$12-J7263*'Monte Carlo Inputs'!$C$13-'Monte Carlo Inputs'!$C$14*(J7263-I7263)</f>
        <v>1467.6820310419705</v>
      </c>
    </row>
    <row r="7264" spans="1:15">
      <c r="A7264">
        <v>7260</v>
      </c>
      <c r="B7264" s="39">
        <v>1.114848512018064</v>
      </c>
      <c r="C7264" s="39">
        <v>0.61311173566850374</v>
      </c>
      <c r="D7264" s="29">
        <f>'Monte Carlo Inputs'!$C$6+'Monte Carlo Inputs'!$D$6*B7264</f>
        <v>0.19853452295967175</v>
      </c>
      <c r="E7264" s="29">
        <f>'Monte Carlo Inputs'!$C$7+'Monte Carlo Inputs'!$D$7*C7264</f>
        <v>0.60476626072798045</v>
      </c>
      <c r="F7264" s="16">
        <f>'Monte Carlo Inputs'!$C$17*(1+$D7264)</f>
        <v>2911.3602097213393</v>
      </c>
      <c r="G7264" s="16">
        <f t="shared" ref="G7264:J7264" si="7258">F7264*(1+$D7264)</f>
        <v>3489.3657201221354</v>
      </c>
      <c r="H7264" s="16">
        <f t="shared" si="7258"/>
        <v>4182.1252787984149</v>
      </c>
      <c r="I7264" s="16">
        <f t="shared" si="7258"/>
        <v>5012.4215259822422</v>
      </c>
      <c r="J7264" s="16">
        <f t="shared" si="7258"/>
        <v>6007.5602425159168</v>
      </c>
      <c r="K7264" s="16">
        <f>F7264*$E7264*(1-'Monte Carlo Inputs'!$C$11)+F7264*'Monte Carlo Inputs'!$C$12-F7264*'Monte Carlo Inputs'!$C$13-'Monte Carlo Inputs'!$C$14*(F7264-'Monte Carlo Inputs'!$C$17)</f>
        <v>1372.4179853559156</v>
      </c>
      <c r="L7264" s="16">
        <f>G7264*$E7264*(1-'Monte Carlo Inputs'!$C$11)+G7264*'Monte Carlo Inputs'!$C$12-G7264*'Monte Carlo Inputs'!$C$13-'Monte Carlo Inputs'!$C$14*(G7264-F7264)</f>
        <v>1644.8903353798257</v>
      </c>
      <c r="M7264" s="16">
        <f>H7264*$E7264*(1-'Monte Carlo Inputs'!$C$11)+H7264*'Monte Carlo Inputs'!$C$12-H7264*'Monte Carlo Inputs'!$C$13-'Monte Carlo Inputs'!$C$14*(H7264-G7264)</f>
        <v>1971.4578534354341</v>
      </c>
      <c r="N7264" s="16">
        <f>I7264*$E7264*(1-'Monte Carlo Inputs'!$C$11)+I7264*'Monte Carlo Inputs'!$C$12-I7264*'Monte Carlo Inputs'!$C$13-'Monte Carlo Inputs'!$C$14*(I7264-H7264)</f>
        <v>2362.8602979023362</v>
      </c>
      <c r="O7264" s="16">
        <f>J7264*$E7264*(1-'Monte Carlo Inputs'!$C$11)+J7264*'Monte Carlo Inputs'!$C$12-J7264*'Monte Carlo Inputs'!$C$13-'Monte Carlo Inputs'!$C$14*(J7264-I7264)</f>
        <v>2831.9696399667246</v>
      </c>
    </row>
    <row r="7265" spans="1:15">
      <c r="A7265">
        <v>7261</v>
      </c>
      <c r="B7265" s="39">
        <v>0.49128542910585998</v>
      </c>
      <c r="C7265" s="39">
        <v>7.778396093385867E-2</v>
      </c>
      <c r="D7265" s="29">
        <f>'Monte Carlo Inputs'!$C$6+'Monte Carlo Inputs'!$D$6*B7265</f>
        <v>0.15813745822914768</v>
      </c>
      <c r="E7265" s="29">
        <f>'Monte Carlo Inputs'!$C$7+'Monte Carlo Inputs'!$D$7*C7265</f>
        <v>0.58560587249068663</v>
      </c>
      <c r="F7265" s="16">
        <f>'Monte Carlo Inputs'!$C$17*(1+$D7265)</f>
        <v>2813.2316997844232</v>
      </c>
      <c r="G7265" s="16">
        <f t="shared" ref="G7265:J7265" si="7259">F7265*(1+$D7265)</f>
        <v>3258.1090101979967</v>
      </c>
      <c r="H7265" s="16">
        <f t="shared" si="7259"/>
        <v>3773.3380877041923</v>
      </c>
      <c r="I7265" s="16">
        <f t="shared" si="7259"/>
        <v>4370.0441819329662</v>
      </c>
      <c r="J7265" s="16">
        <f t="shared" si="7259"/>
        <v>5061.1118612129203</v>
      </c>
      <c r="K7265" s="16">
        <f>F7265*$E7265*(1-'Monte Carlo Inputs'!$C$11)+F7265*'Monte Carlo Inputs'!$C$12-F7265*'Monte Carlo Inputs'!$C$13-'Monte Carlo Inputs'!$C$14*(F7265-'Monte Carlo Inputs'!$C$17)</f>
        <v>1286.4319744896457</v>
      </c>
      <c r="L7265" s="16">
        <f>G7265*$E7265*(1-'Monte Carlo Inputs'!$C$11)+G7265*'Monte Carlo Inputs'!$C$12-G7265*'Monte Carlo Inputs'!$C$13-'Monte Carlo Inputs'!$C$14*(G7265-F7265)</f>
        <v>1489.865057120142</v>
      </c>
      <c r="M7265" s="16">
        <f>H7265*$E7265*(1-'Monte Carlo Inputs'!$C$11)+H7265*'Monte Carlo Inputs'!$C$12-H7265*'Monte Carlo Inputs'!$C$13-'Monte Carlo Inputs'!$C$14*(H7265-G7265)</f>
        <v>1725.4685303575452</v>
      </c>
      <c r="N7265" s="16">
        <f>I7265*$E7265*(1-'Monte Carlo Inputs'!$C$11)+I7265*'Monte Carlo Inputs'!$C$12-I7265*'Monte Carlo Inputs'!$C$13-'Monte Carlo Inputs'!$C$14*(I7265-H7265)</f>
        <v>1998.3297380026706</v>
      </c>
      <c r="O7265" s="16">
        <f>J7265*$E7265*(1-'Monte Carlo Inputs'!$C$11)+J7265*'Monte Carlo Inputs'!$C$12-J7265*'Monte Carlo Inputs'!$C$13-'Monte Carlo Inputs'!$C$14*(J7265-I7265)</f>
        <v>2314.3405234741308</v>
      </c>
    </row>
    <row r="7266" spans="1:15">
      <c r="A7266">
        <v>7262</v>
      </c>
      <c r="B7266" s="39">
        <v>-0.48935707018430713</v>
      </c>
      <c r="C7266" s="39">
        <v>1.3717855550697038</v>
      </c>
      <c r="D7266" s="29">
        <f>'Monte Carlo Inputs'!$C$6+'Monte Carlo Inputs'!$D$6*B7266</f>
        <v>9.460727241969448E-2</v>
      </c>
      <c r="E7266" s="29">
        <f>'Monte Carlo Inputs'!$C$7+'Monte Carlo Inputs'!$D$7*C7266</f>
        <v>0.63192062411292371</v>
      </c>
      <c r="F7266" s="16">
        <f>'Monte Carlo Inputs'!$C$17*(1+$D7266)</f>
        <v>2658.91052543468</v>
      </c>
      <c r="G7266" s="16">
        <f t="shared" ref="G7266:J7266" si="7260">F7266*(1+$D7266)</f>
        <v>2910.4627978540716</v>
      </c>
      <c r="H7266" s="16">
        <f t="shared" si="7260"/>
        <v>3185.8137446380379</v>
      </c>
      <c r="I7266" s="16">
        <f t="shared" si="7260"/>
        <v>3487.2148934554157</v>
      </c>
      <c r="J7266" s="16">
        <f t="shared" si="7260"/>
        <v>3817.1307828665681</v>
      </c>
      <c r="K7266" s="16">
        <f>F7266*$E7266*(1-'Monte Carlo Inputs'!$C$11)+F7266*'Monte Carlo Inputs'!$C$12-F7266*'Monte Carlo Inputs'!$C$13-'Monte Carlo Inputs'!$C$14*(F7266-'Monte Carlo Inputs'!$C$17)</f>
        <v>1301.2583348346352</v>
      </c>
      <c r="L7266" s="16">
        <f>G7266*$E7266*(1-'Monte Carlo Inputs'!$C$11)+G7266*'Monte Carlo Inputs'!$C$12-G7266*'Monte Carlo Inputs'!$C$13-'Monte Carlo Inputs'!$C$14*(G7266-F7266)</f>
        <v>1424.3668366067334</v>
      </c>
      <c r="M7266" s="16">
        <f>H7266*$E7266*(1-'Monte Carlo Inputs'!$C$11)+H7266*'Monte Carlo Inputs'!$C$12-H7266*'Monte Carlo Inputs'!$C$13-'Monte Carlo Inputs'!$C$14*(H7266-G7266)</f>
        <v>1559.1222979431652</v>
      </c>
      <c r="N7266" s="16">
        <f>I7266*$E7266*(1-'Monte Carlo Inputs'!$C$11)+I7266*'Monte Carlo Inputs'!$C$12-I7266*'Monte Carlo Inputs'!$C$13-'Monte Carlo Inputs'!$C$14*(I7266-H7266)</f>
        <v>1706.6266059202942</v>
      </c>
      <c r="O7266" s="16">
        <f>J7266*$E7266*(1-'Monte Carlo Inputs'!$C$11)+J7266*'Monte Carlo Inputs'!$C$12-J7266*'Monte Carlo Inputs'!$C$13-'Monte Carlo Inputs'!$C$14*(J7266-I7266)</f>
        <v>1868.0858941452941</v>
      </c>
    </row>
    <row r="7267" spans="1:15">
      <c r="A7267">
        <v>7263</v>
      </c>
      <c r="B7267" s="39">
        <v>-1.8020750722168239</v>
      </c>
      <c r="C7267" s="39">
        <v>-0.71726203415985157</v>
      </c>
      <c r="D7267" s="29">
        <f>'Monte Carlo Inputs'!$C$6+'Monte Carlo Inputs'!$D$6*B7267</f>
        <v>9.5638252461255346E-3</v>
      </c>
      <c r="E7267" s="29">
        <f>'Monte Carlo Inputs'!$C$7+'Monte Carlo Inputs'!$D$7*C7267</f>
        <v>0.5571496805061551</v>
      </c>
      <c r="F7267" s="16">
        <f>'Monte Carlo Inputs'!$C$17*(1+$D7267)</f>
        <v>2452.3314879053642</v>
      </c>
      <c r="G7267" s="16">
        <f t="shared" ref="G7267:J7267" si="7261">F7267*(1+$D7267)</f>
        <v>2475.7851577012625</v>
      </c>
      <c r="H7267" s="16">
        <f t="shared" si="7261"/>
        <v>2499.463134296469</v>
      </c>
      <c r="I7267" s="16">
        <f t="shared" si="7261"/>
        <v>2523.3675629220138</v>
      </c>
      <c r="J7267" s="16">
        <f t="shared" si="7261"/>
        <v>2547.500609325542</v>
      </c>
      <c r="K7267" s="16">
        <f>F7267*$E7267*(1-'Monte Carlo Inputs'!$C$11)+F7267*'Monte Carlo Inputs'!$C$12-F7267*'Monte Carlo Inputs'!$C$13-'Monte Carlo Inputs'!$C$14*(F7267-'Monte Carlo Inputs'!$C$17)</f>
        <v>1066.5195708018846</v>
      </c>
      <c r="L7267" s="16">
        <f>G7267*$E7267*(1-'Monte Carlo Inputs'!$C$11)+G7267*'Monte Carlo Inputs'!$C$12-G7267*'Monte Carlo Inputs'!$C$13-'Monte Carlo Inputs'!$C$14*(G7267-F7267)</f>
        <v>1076.7195775986067</v>
      </c>
      <c r="M7267" s="16">
        <f>H7267*$E7267*(1-'Monte Carlo Inputs'!$C$11)+H7267*'Monte Carlo Inputs'!$C$12-H7267*'Monte Carlo Inputs'!$C$13-'Monte Carlo Inputs'!$C$14*(H7267-G7267)</f>
        <v>1087.017135477842</v>
      </c>
      <c r="N7267" s="16">
        <f>I7267*$E7267*(1-'Monte Carlo Inputs'!$C$11)+I7267*'Monte Carlo Inputs'!$C$12-I7267*'Monte Carlo Inputs'!$C$13-'Monte Carlo Inputs'!$C$14*(I7267-H7267)</f>
        <v>1097.4131774010959</v>
      </c>
      <c r="O7267" s="16">
        <f>J7267*$E7267*(1-'Monte Carlo Inputs'!$C$11)+J7267*'Monte Carlo Inputs'!$C$12-J7267*'Monte Carlo Inputs'!$C$13-'Monte Carlo Inputs'!$C$14*(J7267-I7267)</f>
        <v>1107.9086452525557</v>
      </c>
    </row>
    <row r="7268" spans="1:15">
      <c r="A7268">
        <v>7264</v>
      </c>
      <c r="B7268" s="39">
        <v>0.50568393258722777</v>
      </c>
      <c r="C7268" s="39">
        <v>-1.2722333039816784</v>
      </c>
      <c r="D7268" s="29">
        <f>'Monte Carlo Inputs'!$C$6+'Monte Carlo Inputs'!$D$6*B7268</f>
        <v>0.1590702544338925</v>
      </c>
      <c r="E7268" s="29">
        <f>'Monte Carlo Inputs'!$C$7+'Monte Carlo Inputs'!$D$7*C7268</f>
        <v>0.53728621462191051</v>
      </c>
      <c r="F7268" s="16">
        <f>'Monte Carlo Inputs'!$C$17*(1+$D7268)</f>
        <v>2815.4975550453687</v>
      </c>
      <c r="G7268" s="16">
        <f t="shared" ref="G7268:J7268" si="7262">F7268*(1+$D7268)</f>
        <v>3263.3594674844376</v>
      </c>
      <c r="H7268" s="16">
        <f t="shared" si="7262"/>
        <v>3782.462888286439</v>
      </c>
      <c r="I7268" s="16">
        <f t="shared" si="7262"/>
        <v>4384.1402223129189</v>
      </c>
      <c r="J7268" s="16">
        <f t="shared" si="7262"/>
        <v>5081.5265229500965</v>
      </c>
      <c r="K7268" s="16">
        <f>F7268*$E7268*(1-'Monte Carlo Inputs'!$C$11)+F7268*'Monte Carlo Inputs'!$C$12-F7268*'Monte Carlo Inputs'!$C$13-'Monte Carlo Inputs'!$C$14*(F7268-'Monte Carlo Inputs'!$C$17)</f>
        <v>1190.6957408096027</v>
      </c>
      <c r="L7268" s="16">
        <f>G7268*$E7268*(1-'Monte Carlo Inputs'!$C$11)+G7268*'Monte Carlo Inputs'!$C$12-G7268*'Monte Carlo Inputs'!$C$13-'Monte Carlo Inputs'!$C$14*(G7268-F7268)</f>
        <v>1380.1000152535382</v>
      </c>
      <c r="M7268" s="16">
        <f>H7268*$E7268*(1-'Monte Carlo Inputs'!$C$11)+H7268*'Monte Carlo Inputs'!$C$12-H7268*'Monte Carlo Inputs'!$C$13-'Monte Carlo Inputs'!$C$14*(H7268-G7268)</f>
        <v>1599.6328758241377</v>
      </c>
      <c r="N7268" s="16">
        <f>I7268*$E7268*(1-'Monte Carlo Inputs'!$C$11)+I7268*'Monte Carlo Inputs'!$C$12-I7268*'Monte Carlo Inputs'!$C$13-'Monte Carlo Inputs'!$C$14*(I7268-H7268)</f>
        <v>1854.0868843823023</v>
      </c>
      <c r="O7268" s="16">
        <f>J7268*$E7268*(1-'Monte Carlo Inputs'!$C$11)+J7268*'Monte Carlo Inputs'!$C$12-J7268*'Monte Carlo Inputs'!$C$13-'Monte Carlo Inputs'!$C$14*(J7268-I7268)</f>
        <v>2149.0169568235378</v>
      </c>
    </row>
    <row r="7269" spans="1:15">
      <c r="A7269">
        <v>7265</v>
      </c>
      <c r="B7269" s="39">
        <v>-0.49640067401972049</v>
      </c>
      <c r="C7269" s="39">
        <v>0.70630546069231204</v>
      </c>
      <c r="D7269" s="29">
        <f>'Monte Carlo Inputs'!$C$6+'Monte Carlo Inputs'!$D$6*B7269</f>
        <v>9.4150957849648928E-2</v>
      </c>
      <c r="E7269" s="29">
        <f>'Monte Carlo Inputs'!$C$7+'Monte Carlo Inputs'!$D$7*C7269</f>
        <v>0.60810183948367069</v>
      </c>
      <c r="F7269" s="16">
        <f>'Monte Carlo Inputs'!$C$17*(1+$D7269)</f>
        <v>2657.8020917125823</v>
      </c>
      <c r="G7269" s="16">
        <f t="shared" ref="G7269:J7269" si="7263">F7269*(1+$D7269)</f>
        <v>2908.0367044221221</v>
      </c>
      <c r="H7269" s="16">
        <f t="shared" si="7263"/>
        <v>3181.8311456054012</v>
      </c>
      <c r="I7269" s="16">
        <f t="shared" si="7263"/>
        <v>3481.4035956799953</v>
      </c>
      <c r="J7269" s="16">
        <f t="shared" si="7263"/>
        <v>3809.1810788744788</v>
      </c>
      <c r="K7269" s="16">
        <f>F7269*$E7269*(1-'Monte Carlo Inputs'!$C$11)+F7269*'Monte Carlo Inputs'!$C$12-F7269*'Monte Carlo Inputs'!$C$13-'Monte Carlo Inputs'!$C$14*(F7269-'Monte Carlo Inputs'!$C$17)</f>
        <v>1255.6523266565353</v>
      </c>
      <c r="L7269" s="16">
        <f>G7269*$E7269*(1-'Monte Carlo Inputs'!$C$11)+G7269*'Monte Carlo Inputs'!$C$12-G7269*'Monte Carlo Inputs'!$C$13-'Monte Carlo Inputs'!$C$14*(G7269-F7269)</f>
        <v>1373.8731959373881</v>
      </c>
      <c r="M7269" s="16">
        <f>H7269*$E7269*(1-'Monte Carlo Inputs'!$C$11)+H7269*'Monte Carlo Inputs'!$C$12-H7269*'Monte Carlo Inputs'!$C$13-'Monte Carlo Inputs'!$C$14*(H7269-G7269)</f>
        <v>1503.2246732988513</v>
      </c>
      <c r="N7269" s="16">
        <f>I7269*$E7269*(1-'Monte Carlo Inputs'!$C$11)+I7269*'Monte Carlo Inputs'!$C$12-I7269*'Monte Carlo Inputs'!$C$13-'Monte Carlo Inputs'!$C$14*(I7269-H7269)</f>
        <v>1644.7547161531638</v>
      </c>
      <c r="O7269" s="16">
        <f>J7269*$E7269*(1-'Monte Carlo Inputs'!$C$11)+J7269*'Monte Carlo Inputs'!$C$12-J7269*'Monte Carlo Inputs'!$C$13-'Monte Carlo Inputs'!$C$14*(J7269-I7269)</f>
        <v>1799.6099481067115</v>
      </c>
    </row>
    <row r="7270" spans="1:15">
      <c r="A7270">
        <v>7266</v>
      </c>
      <c r="B7270" s="39">
        <v>-1.5425327368572921</v>
      </c>
      <c r="C7270" s="39">
        <v>-0.19794699665022364</v>
      </c>
      <c r="D7270" s="29">
        <f>'Monte Carlo Inputs'!$C$6+'Monte Carlo Inputs'!$D$6*B7270</f>
        <v>2.6378079984978667E-2</v>
      </c>
      <c r="E7270" s="29">
        <f>'Monte Carlo Inputs'!$C$7+'Monte Carlo Inputs'!$D$7*C7270</f>
        <v>0.57573694275138698</v>
      </c>
      <c r="F7270" s="16">
        <f>'Monte Carlo Inputs'!$C$17*(1+$D7270)</f>
        <v>2493.174994091512</v>
      </c>
      <c r="G7270" s="16">
        <f t="shared" ref="G7270:J7270" si="7264">F7270*(1+$D7270)</f>
        <v>2558.9401635022064</v>
      </c>
      <c r="H7270" s="16">
        <f t="shared" si="7264"/>
        <v>2626.4400918118417</v>
      </c>
      <c r="I7270" s="16">
        <f t="shared" si="7264"/>
        <v>2695.720538629409</v>
      </c>
      <c r="J7270" s="16">
        <f t="shared" si="7264"/>
        <v>2766.8284706145255</v>
      </c>
      <c r="K7270" s="16">
        <f>F7270*$E7270*(1-'Monte Carlo Inputs'!$C$11)+F7270*'Monte Carlo Inputs'!$C$12-F7270*'Monte Carlo Inputs'!$C$13-'Monte Carlo Inputs'!$C$14*(F7270-'Monte Carlo Inputs'!$C$17)</f>
        <v>1117.9358349248041</v>
      </c>
      <c r="L7270" s="16">
        <f>G7270*$E7270*(1-'Monte Carlo Inputs'!$C$11)+G7270*'Monte Carlo Inputs'!$C$12-G7270*'Monte Carlo Inputs'!$C$13-'Monte Carlo Inputs'!$C$14*(G7270-F7270)</f>
        <v>1147.4248357965246</v>
      </c>
      <c r="M7270" s="16">
        <f>H7270*$E7270*(1-'Monte Carlo Inputs'!$C$11)+H7270*'Monte Carlo Inputs'!$C$12-H7270*'Monte Carlo Inputs'!$C$13-'Monte Carlo Inputs'!$C$14*(H7270-G7270)</f>
        <v>1177.6916998919164</v>
      </c>
      <c r="N7270" s="16">
        <f>I7270*$E7270*(1-'Monte Carlo Inputs'!$C$11)+I7270*'Monte Carlo Inputs'!$C$12-I7270*'Monte Carlo Inputs'!$C$13-'Monte Carlo Inputs'!$C$14*(I7270-H7270)</f>
        <v>1208.7569457493105</v>
      </c>
      <c r="O7270" s="16">
        <f>J7270*$E7270*(1-'Monte Carlo Inputs'!$C$11)+J7270*'Monte Carlo Inputs'!$C$12-J7270*'Monte Carlo Inputs'!$C$13-'Monte Carlo Inputs'!$C$14*(J7270-I7270)</f>
        <v>1240.6416331466846</v>
      </c>
    </row>
    <row r="7271" spans="1:15">
      <c r="A7271">
        <v>7267</v>
      </c>
      <c r="B7271" s="39">
        <v>-1.9326731711284389E-2</v>
      </c>
      <c r="C7271" s="39">
        <v>1.2810942424689444</v>
      </c>
      <c r="D7271" s="29">
        <f>'Monte Carlo Inputs'!$C$6+'Monte Carlo Inputs'!$D$6*B7271</f>
        <v>0.12505783392491795</v>
      </c>
      <c r="E7271" s="29">
        <f>'Monte Carlo Inputs'!$C$7+'Monte Carlo Inputs'!$D$7*C7271</f>
        <v>0.62867461140595804</v>
      </c>
      <c r="F7271" s="16">
        <f>'Monte Carlo Inputs'!$C$17*(1+$D7271)</f>
        <v>2732.8779843870188</v>
      </c>
      <c r="G7271" s="16">
        <f t="shared" ref="G7271:J7271" si="7265">F7271*(1+$D7271)</f>
        <v>3074.6457854955552</v>
      </c>
      <c r="H7271" s="16">
        <f t="shared" si="7265"/>
        <v>3459.1543275160075</v>
      </c>
      <c r="I7271" s="16">
        <f t="shared" si="7265"/>
        <v>3891.7486749271657</v>
      </c>
      <c r="J7271" s="16">
        <f t="shared" si="7265"/>
        <v>4378.4423343937269</v>
      </c>
      <c r="K7271" s="16">
        <f>F7271*$E7271*(1-'Monte Carlo Inputs'!$C$11)+F7271*'Monte Carlo Inputs'!$C$12-F7271*'Monte Carlo Inputs'!$C$13-'Monte Carlo Inputs'!$C$14*(F7271-'Monte Carlo Inputs'!$C$17)</f>
        <v>1332.2781128476838</v>
      </c>
      <c r="L7271" s="16">
        <f>G7271*$E7271*(1-'Monte Carlo Inputs'!$C$11)+G7271*'Monte Carlo Inputs'!$C$12-G7271*'Monte Carlo Inputs'!$C$13-'Monte Carlo Inputs'!$C$14*(G7271-F7271)</f>
        <v>1498.8899278259926</v>
      </c>
      <c r="M7271" s="16">
        <f>H7271*$E7271*(1-'Monte Carlo Inputs'!$C$11)+H7271*'Monte Carlo Inputs'!$C$12-H7271*'Monte Carlo Inputs'!$C$13-'Monte Carlo Inputs'!$C$14*(H7271-G7271)</f>
        <v>1686.3378554917876</v>
      </c>
      <c r="N7271" s="16">
        <f>I7271*$E7271*(1-'Monte Carlo Inputs'!$C$11)+I7271*'Monte Carlo Inputs'!$C$12-I7271*'Monte Carlo Inputs'!$C$13-'Monte Carlo Inputs'!$C$14*(I7271-H7271)</f>
        <v>1897.2276149651821</v>
      </c>
      <c r="O7271" s="16">
        <f>J7271*$E7271*(1-'Monte Carlo Inputs'!$C$11)+J7271*'Monte Carlo Inputs'!$C$12-J7271*'Monte Carlo Inputs'!$C$13-'Monte Carlo Inputs'!$C$14*(J7271-I7271)</f>
        <v>2134.4907909552662</v>
      </c>
    </row>
    <row r="7272" spans="1:15">
      <c r="A7272">
        <v>7268</v>
      </c>
      <c r="B7272" s="39">
        <v>1.0304079695049315</v>
      </c>
      <c r="C7272" s="39">
        <v>-0.21968469844028843</v>
      </c>
      <c r="D7272" s="29">
        <f>'Monte Carlo Inputs'!$C$6+'Monte Carlo Inputs'!$D$6*B7272</f>
        <v>0.19306410600385612</v>
      </c>
      <c r="E7272" s="29">
        <f>'Monte Carlo Inputs'!$C$7+'Monte Carlo Inputs'!$D$7*C7272</f>
        <v>0.57495890950644546</v>
      </c>
      <c r="F7272" s="16">
        <f>'Monte Carlo Inputs'!$C$17*(1+$D7272)</f>
        <v>2898.0720198939671</v>
      </c>
      <c r="G7272" s="16">
        <f t="shared" ref="G7272:J7272" si="7266">F7272*(1+$D7272)</f>
        <v>3457.5857035495851</v>
      </c>
      <c r="H7272" s="16">
        <f t="shared" si="7266"/>
        <v>4125.1213963370992</v>
      </c>
      <c r="I7272" s="16">
        <f t="shared" si="7266"/>
        <v>4921.5342708782991</v>
      </c>
      <c r="J7272" s="16">
        <f t="shared" si="7266"/>
        <v>5871.7058850527574</v>
      </c>
      <c r="K7272" s="16">
        <f>F7272*$E7272*(1-'Monte Carlo Inputs'!$C$11)+F7272*'Monte Carlo Inputs'!$C$12-F7272*'Monte Carlo Inputs'!$C$13-'Monte Carlo Inputs'!$C$14*(F7272-'Monte Carlo Inputs'!$C$17)</f>
        <v>1304.499641488015</v>
      </c>
      <c r="L7272" s="16">
        <f>G7272*$E7272*(1-'Monte Carlo Inputs'!$C$11)+G7272*'Monte Carlo Inputs'!$C$12-G7272*'Monte Carlo Inputs'!$C$13-'Monte Carlo Inputs'!$C$14*(G7272-F7272)</f>
        <v>1556.3516985542494</v>
      </c>
      <c r="M7272" s="16">
        <f>H7272*$E7272*(1-'Monte Carlo Inputs'!$C$11)+H7272*'Monte Carlo Inputs'!$C$12-H7272*'Monte Carlo Inputs'!$C$13-'Monte Carlo Inputs'!$C$14*(H7272-G7272)</f>
        <v>1856.8273478632079</v>
      </c>
      <c r="N7272" s="16">
        <f>I7272*$E7272*(1-'Monte Carlo Inputs'!$C$11)+I7272*'Monte Carlo Inputs'!$C$12-I7272*'Monte Carlo Inputs'!$C$13-'Monte Carlo Inputs'!$C$14*(I7272-H7272)</f>
        <v>2215.3140597819292</v>
      </c>
      <c r="O7272" s="16">
        <f>J7272*$E7272*(1-'Monte Carlo Inputs'!$C$11)+J7272*'Monte Carlo Inputs'!$C$12-J7272*'Monte Carlo Inputs'!$C$13-'Monte Carlo Inputs'!$C$14*(J7272-I7272)</f>
        <v>2643.0116882515003</v>
      </c>
    </row>
    <row r="7273" spans="1:15">
      <c r="A7273">
        <v>7269</v>
      </c>
      <c r="B7273" s="39">
        <v>-2.0155358440841922</v>
      </c>
      <c r="C7273" s="39">
        <v>0.79857728346797996</v>
      </c>
      <c r="D7273" s="29">
        <f>'Monte Carlo Inputs'!$C$6+'Monte Carlo Inputs'!$D$6*B7273</f>
        <v>-4.2650701052174833E-3</v>
      </c>
      <c r="E7273" s="29">
        <f>'Monte Carlo Inputs'!$C$7+'Monte Carlo Inputs'!$D$7*C7273</f>
        <v>0.61140442162340913</v>
      </c>
      <c r="F7273" s="16">
        <f>'Monte Carlo Inputs'!$C$17*(1+$D7273)</f>
        <v>2418.7397182074164</v>
      </c>
      <c r="G7273" s="16">
        <f t="shared" ref="G7273:J7273" si="7267">F7273*(1+$D7273)</f>
        <v>2408.4236237429877</v>
      </c>
      <c r="H7273" s="16">
        <f t="shared" si="7267"/>
        <v>2398.1515281446618</v>
      </c>
      <c r="I7273" s="16">
        <f t="shared" si="7267"/>
        <v>2387.9232437541905</v>
      </c>
      <c r="J7273" s="16">
        <f t="shared" si="7267"/>
        <v>2377.7385837137003</v>
      </c>
      <c r="K7273" s="16">
        <f>F7273*$E7273*(1-'Monte Carlo Inputs'!$C$11)+F7273*'Monte Carlo Inputs'!$C$12-F7273*'Monte Carlo Inputs'!$C$13-'Monte Carlo Inputs'!$C$14*(F7273-'Monte Carlo Inputs'!$C$17)</f>
        <v>1144.7310992710272</v>
      </c>
      <c r="L7273" s="16">
        <f>G7273*$E7273*(1-'Monte Carlo Inputs'!$C$11)+G7273*'Monte Carlo Inputs'!$C$12-G7273*'Monte Carlo Inputs'!$C$13-'Monte Carlo Inputs'!$C$14*(G7273-F7273)</f>
        <v>1139.8487408810136</v>
      </c>
      <c r="M7273" s="16">
        <f>H7273*$E7273*(1-'Monte Carlo Inputs'!$C$11)+H7273*'Monte Carlo Inputs'!$C$12-H7273*'Monte Carlo Inputs'!$C$13-'Monte Carlo Inputs'!$C$14*(H7273-G7273)</f>
        <v>1134.9872060918119</v>
      </c>
      <c r="N7273" s="16">
        <f>I7273*$E7273*(1-'Monte Carlo Inputs'!$C$11)+I7273*'Monte Carlo Inputs'!$C$12-I7273*'Monte Carlo Inputs'!$C$13-'Monte Carlo Inputs'!$C$14*(I7273-H7273)</f>
        <v>1130.1464060893056</v>
      </c>
      <c r="O7273" s="16">
        <f>J7273*$E7273*(1-'Monte Carlo Inputs'!$C$11)+J7273*'Monte Carlo Inputs'!$C$12-J7273*'Monte Carlo Inputs'!$C$13-'Monte Carlo Inputs'!$C$14*(J7273-I7273)</f>
        <v>1125.3262524381751</v>
      </c>
    </row>
    <row r="7274" spans="1:15">
      <c r="A7274">
        <v>7270</v>
      </c>
      <c r="B7274" s="39">
        <v>0.73254424256154038</v>
      </c>
      <c r="C7274" s="39">
        <v>5.0753745064524E-2</v>
      </c>
      <c r="D7274" s="29">
        <f>'Monte Carlo Inputs'!$C$6+'Monte Carlo Inputs'!$D$6*B7274</f>
        <v>0.1737672287705041</v>
      </c>
      <c r="E7274" s="29">
        <f>'Monte Carlo Inputs'!$C$7+'Monte Carlo Inputs'!$D$7*C7274</f>
        <v>0.5846384102093749</v>
      </c>
      <c r="F7274" s="16">
        <f>'Monte Carlo Inputs'!$C$17*(1+$D7274)</f>
        <v>2851.1979754064319</v>
      </c>
      <c r="G7274" s="16">
        <f t="shared" ref="G7274:J7274" si="7268">F7274*(1+$D7274)</f>
        <v>3346.6427462688794</v>
      </c>
      <c r="H7274" s="16">
        <f t="shared" si="7268"/>
        <v>3928.1795819729318</v>
      </c>
      <c r="I7274" s="16">
        <f t="shared" si="7268"/>
        <v>4610.7684620452455</v>
      </c>
      <c r="J7274" s="16">
        <f t="shared" si="7268"/>
        <v>5411.9689201972869</v>
      </c>
      <c r="K7274" s="16">
        <f>F7274*$E7274*(1-'Monte Carlo Inputs'!$C$11)+F7274*'Monte Carlo Inputs'!$C$12-F7274*'Monte Carlo Inputs'!$C$13-'Monte Carlo Inputs'!$C$14*(F7274-'Monte Carlo Inputs'!$C$17)</f>
        <v>1302.379880117621</v>
      </c>
      <c r="L7274" s="16">
        <f>G7274*$E7274*(1-'Monte Carlo Inputs'!$C$11)+G7274*'Monte Carlo Inputs'!$C$12-G7274*'Monte Carlo Inputs'!$C$13-'Monte Carlo Inputs'!$C$14*(G7274-F7274)</f>
        <v>1528.6908226921214</v>
      </c>
      <c r="M7274" s="16">
        <f>H7274*$E7274*(1-'Monte Carlo Inputs'!$C$11)+H7274*'Monte Carlo Inputs'!$C$12-H7274*'Monte Carlo Inputs'!$C$13-'Monte Carlo Inputs'!$C$14*(H7274-G7274)</f>
        <v>1794.3271905982335</v>
      </c>
      <c r="N7274" s="16">
        <f>I7274*$E7274*(1-'Monte Carlo Inputs'!$C$11)+I7274*'Monte Carlo Inputs'!$C$12-I7274*'Monte Carlo Inputs'!$C$13-'Monte Carlo Inputs'!$C$14*(I7274-H7274)</f>
        <v>2106.1224540160529</v>
      </c>
      <c r="O7274" s="16">
        <f>J7274*$E7274*(1-'Monte Carlo Inputs'!$C$11)+J7274*'Monte Carlo Inputs'!$C$12-J7274*'Monte Carlo Inputs'!$C$13-'Monte Carlo Inputs'!$C$14*(J7274-I7274)</f>
        <v>2472.0975163017556</v>
      </c>
    </row>
    <row r="7275" spans="1:15">
      <c r="A7275">
        <v>7271</v>
      </c>
      <c r="B7275" s="39">
        <v>-0.1008246064861899</v>
      </c>
      <c r="C7275" s="39">
        <v>1.533184685381743</v>
      </c>
      <c r="D7275" s="29">
        <f>'Monte Carlo Inputs'!$C$6+'Monte Carlo Inputs'!$D$6*B7275</f>
        <v>0.11977805548244473</v>
      </c>
      <c r="E7275" s="29">
        <f>'Monte Carlo Inputs'!$C$7+'Monte Carlo Inputs'!$D$7*C7275</f>
        <v>0.6376974026472958</v>
      </c>
      <c r="F7275" s="16">
        <f>'Monte Carlo Inputs'!$C$17*(1+$D7275)</f>
        <v>2720.0528745724073</v>
      </c>
      <c r="G7275" s="16">
        <f t="shared" ref="G7275:J7275" si="7269">F7275*(1+$D7275)</f>
        <v>3045.8555186981243</v>
      </c>
      <c r="H7275" s="16">
        <f t="shared" si="7269"/>
        <v>3410.6821700082592</v>
      </c>
      <c r="I7275" s="16">
        <f t="shared" si="7269"/>
        <v>3819.2070482004938</v>
      </c>
      <c r="J7275" s="16">
        <f t="shared" si="7269"/>
        <v>4276.6642419187965</v>
      </c>
      <c r="K7275" s="16">
        <f>F7275*$E7275*(1-'Monte Carlo Inputs'!$C$11)+F7275*'Monte Carlo Inputs'!$C$12-F7275*'Monte Carlo Inputs'!$C$13-'Monte Carlo Inputs'!$C$14*(F7275-'Monte Carlo Inputs'!$C$17)</f>
        <v>1343.2985355221381</v>
      </c>
      <c r="L7275" s="16">
        <f>G7275*$E7275*(1-'Monte Carlo Inputs'!$C$11)+G7275*'Monte Carlo Inputs'!$C$12-G7275*'Monte Carlo Inputs'!$C$13-'Monte Carlo Inputs'!$C$14*(G7275-F7275)</f>
        <v>1504.1962220393955</v>
      </c>
      <c r="M7275" s="16">
        <f>H7275*$E7275*(1-'Monte Carlo Inputs'!$C$11)+H7275*'Monte Carlo Inputs'!$C$12-H7275*'Monte Carlo Inputs'!$C$13-'Monte Carlo Inputs'!$C$14*(H7275-G7275)</f>
        <v>1684.365920579314</v>
      </c>
      <c r="N7275" s="16">
        <f>I7275*$E7275*(1-'Monte Carlo Inputs'!$C$11)+I7275*'Monte Carlo Inputs'!$C$12-I7275*'Monte Carlo Inputs'!$C$13-'Monte Carlo Inputs'!$C$14*(I7275-H7275)</f>
        <v>1886.1159952672026</v>
      </c>
      <c r="O7275" s="16">
        <f>J7275*$E7275*(1-'Monte Carlo Inputs'!$C$11)+J7275*'Monte Carlo Inputs'!$C$12-J7275*'Monte Carlo Inputs'!$C$13-'Monte Carlo Inputs'!$C$14*(J7275-I7275)</f>
        <v>2112.031301594644</v>
      </c>
    </row>
    <row r="7276" spans="1:15">
      <c r="A7276">
        <v>7272</v>
      </c>
      <c r="B7276" s="39">
        <v>0.21535637987014747</v>
      </c>
      <c r="C7276" s="39">
        <v>-2.1810673581918958</v>
      </c>
      <c r="D7276" s="29">
        <f>'Monte Carlo Inputs'!$C$6+'Monte Carlo Inputs'!$D$6*B7276</f>
        <v>0.14026160257241299</v>
      </c>
      <c r="E7276" s="29">
        <f>'Monte Carlo Inputs'!$C$7+'Monte Carlo Inputs'!$D$7*C7276</f>
        <v>0.50475733391779753</v>
      </c>
      <c r="F7276" s="16">
        <f>'Monte Carlo Inputs'!$C$17*(1+$D7276)</f>
        <v>2769.8094588086487</v>
      </c>
      <c r="G7276" s="16">
        <f t="shared" ref="G7276:J7276" si="7270">F7276*(1+$D7276)</f>
        <v>3158.3073723213779</v>
      </c>
      <c r="H7276" s="16">
        <f t="shared" si="7270"/>
        <v>3601.296625779441</v>
      </c>
      <c r="I7276" s="16">
        <f t="shared" si="7270"/>
        <v>4106.4202618498894</v>
      </c>
      <c r="J7276" s="16">
        <f t="shared" si="7270"/>
        <v>4682.3933486127826</v>
      </c>
      <c r="K7276" s="16">
        <f>F7276*$E7276*(1-'Monte Carlo Inputs'!$C$11)+F7276*'Monte Carlo Inputs'!$C$12-F7276*'Monte Carlo Inputs'!$C$13-'Monte Carlo Inputs'!$C$14*(F7276-'Monte Carlo Inputs'!$C$17)</f>
        <v>1106.6012288154163</v>
      </c>
      <c r="L7276" s="16">
        <f>G7276*$E7276*(1-'Monte Carlo Inputs'!$C$11)+G7276*'Monte Carlo Inputs'!$C$12-G7276*'Monte Carlo Inputs'!$C$13-'Monte Carlo Inputs'!$C$14*(G7276-F7276)</f>
        <v>1261.8148905776679</v>
      </c>
      <c r="M7276" s="16">
        <f>H7276*$E7276*(1-'Monte Carlo Inputs'!$C$11)+H7276*'Monte Carlo Inputs'!$C$12-H7276*'Monte Carlo Inputs'!$C$13-'Monte Carlo Inputs'!$C$14*(H7276-G7276)</f>
        <v>1438.7990692798255</v>
      </c>
      <c r="N7276" s="16">
        <f>I7276*$E7276*(1-'Monte Carlo Inputs'!$C$11)+I7276*'Monte Carlo Inputs'!$C$12-I7276*'Monte Carlo Inputs'!$C$13-'Monte Carlo Inputs'!$C$14*(I7276-H7276)</f>
        <v>1640.6073325167104</v>
      </c>
      <c r="O7276" s="16">
        <f>J7276*$E7276*(1-'Monte Carlo Inputs'!$C$11)+J7276*'Monte Carlo Inputs'!$C$12-J7276*'Monte Carlo Inputs'!$C$13-'Monte Carlo Inputs'!$C$14*(J7276-I7276)</f>
        <v>1870.7215461675557</v>
      </c>
    </row>
    <row r="7277" spans="1:15">
      <c r="A7277">
        <v>7273</v>
      </c>
      <c r="B7277" s="39">
        <v>-2.6118340092675219</v>
      </c>
      <c r="C7277" s="39">
        <v>-0.99137936723484477</v>
      </c>
      <c r="D7277" s="29">
        <f>'Monte Carlo Inputs'!$C$6+'Monte Carlo Inputs'!$D$6*B7277</f>
        <v>-4.2895797673474345E-2</v>
      </c>
      <c r="E7277" s="29">
        <f>'Monte Carlo Inputs'!$C$7+'Monte Carlo Inputs'!$D$7*C7277</f>
        <v>0.54733850542395068</v>
      </c>
      <c r="F7277" s="16">
        <f>'Monte Carlo Inputs'!$C$17*(1+$D7277)</f>
        <v>2324.9018178713641</v>
      </c>
      <c r="G7277" s="16">
        <f t="shared" ref="G7277:J7277" si="7271">F7277*(1+$D7277)</f>
        <v>2225.1732998812613</v>
      </c>
      <c r="H7277" s="16">
        <f t="shared" si="7271"/>
        <v>2129.7227162211375</v>
      </c>
      <c r="I7277" s="16">
        <f t="shared" si="7271"/>
        <v>2038.3665614855136</v>
      </c>
      <c r="J7277" s="16">
        <f t="shared" si="7271"/>
        <v>1950.9292018796555</v>
      </c>
      <c r="K7277" s="16">
        <f>F7277*$E7277*(1-'Monte Carlo Inputs'!$C$11)+F7277*'Monte Carlo Inputs'!$C$12-F7277*'Monte Carlo Inputs'!$C$13-'Monte Carlo Inputs'!$C$14*(F7277-'Monte Carlo Inputs'!$C$17)</f>
        <v>992.75344897234447</v>
      </c>
      <c r="L7277" s="16">
        <f>G7277*$E7277*(1-'Monte Carlo Inputs'!$C$11)+G7277*'Monte Carlo Inputs'!$C$12-G7277*'Monte Carlo Inputs'!$C$13-'Monte Carlo Inputs'!$C$14*(G7277-F7277)</f>
        <v>950.16849788558284</v>
      </c>
      <c r="M7277" s="16">
        <f>H7277*$E7277*(1-'Monte Carlo Inputs'!$C$11)+H7277*'Monte Carlo Inputs'!$C$12-H7277*'Monte Carlo Inputs'!$C$13-'Monte Carlo Inputs'!$C$14*(H7277-G7277)</f>
        <v>909.41026224457391</v>
      </c>
      <c r="N7277" s="16">
        <f>I7277*$E7277*(1-'Monte Carlo Inputs'!$C$11)+I7277*'Monte Carlo Inputs'!$C$12-I7277*'Monte Carlo Inputs'!$C$13-'Monte Carlo Inputs'!$C$14*(I7277-H7277)</f>
        <v>870.40038363314943</v>
      </c>
      <c r="O7277" s="16">
        <f>J7277*$E7277*(1-'Monte Carlo Inputs'!$C$11)+J7277*'Monte Carlo Inputs'!$C$12-J7277*'Monte Carlo Inputs'!$C$13-'Monte Carlo Inputs'!$C$14*(J7277-I7277)</f>
        <v>833.06386488190753</v>
      </c>
    </row>
    <row r="7278" spans="1:15">
      <c r="A7278">
        <v>7274</v>
      </c>
      <c r="B7278" s="39">
        <v>-9.9460182876633399E-2</v>
      </c>
      <c r="C7278" s="39">
        <v>-0.48659407724017928</v>
      </c>
      <c r="D7278" s="29">
        <f>'Monte Carlo Inputs'!$C$6+'Monte Carlo Inputs'!$D$6*B7278</f>
        <v>0.11986644863846303</v>
      </c>
      <c r="E7278" s="29">
        <f>'Monte Carlo Inputs'!$C$7+'Monte Carlo Inputs'!$D$7*C7278</f>
        <v>0.56540572066897887</v>
      </c>
      <c r="F7278" s="16">
        <f>'Monte Carlo Inputs'!$C$17*(1+$D7278)</f>
        <v>2720.2675903876911</v>
      </c>
      <c r="G7278" s="16">
        <f t="shared" ref="G7278:J7278" si="7272">F7278*(1+$D7278)</f>
        <v>3046.3364057937729</v>
      </c>
      <c r="H7278" s="16">
        <f t="shared" si="7272"/>
        <v>3411.4899321143325</v>
      </c>
      <c r="I7278" s="16">
        <f t="shared" si="7272"/>
        <v>3820.4131148427491</v>
      </c>
      <c r="J7278" s="16">
        <f t="shared" si="7272"/>
        <v>4278.3524672507583</v>
      </c>
      <c r="K7278" s="16">
        <f>F7278*$E7278*(1-'Monte Carlo Inputs'!$C$11)+F7278*'Monte Carlo Inputs'!$C$12-F7278*'Monte Carlo Inputs'!$C$13-'Monte Carlo Inputs'!$C$14*(F7278-'Monte Carlo Inputs'!$C$17)</f>
        <v>1203.4750097966435</v>
      </c>
      <c r="L7278" s="16">
        <f>G7278*$E7278*(1-'Monte Carlo Inputs'!$C$11)+G7278*'Monte Carlo Inputs'!$C$12-G7278*'Monte Carlo Inputs'!$C$13-'Monte Carlo Inputs'!$C$14*(G7278-F7278)</f>
        <v>1347.7312852461066</v>
      </c>
      <c r="M7278" s="16">
        <f>H7278*$E7278*(1-'Monte Carlo Inputs'!$C$11)+H7278*'Monte Carlo Inputs'!$C$12-H7278*'Monte Carlo Inputs'!$C$13-'Monte Carlo Inputs'!$C$14*(H7278-G7278)</f>
        <v>1509.279048127509</v>
      </c>
      <c r="N7278" s="16">
        <f>I7278*$E7278*(1-'Monte Carlo Inputs'!$C$11)+I7278*'Monte Carlo Inputs'!$C$12-I7278*'Monte Carlo Inputs'!$C$13-'Monte Carlo Inputs'!$C$14*(I7278-H7278)</f>
        <v>1690.1909676309933</v>
      </c>
      <c r="O7278" s="16">
        <f>J7278*$E7278*(1-'Monte Carlo Inputs'!$C$11)+J7278*'Monte Carlo Inputs'!$C$12-J7278*'Monte Carlo Inputs'!$C$13-'Monte Carlo Inputs'!$C$14*(J7278-I7278)</f>
        <v>1892.7881564417282</v>
      </c>
    </row>
    <row r="7279" spans="1:15">
      <c r="A7279">
        <v>7275</v>
      </c>
      <c r="B7279" s="39">
        <v>0.72682282744442128</v>
      </c>
      <c r="C7279" s="39">
        <v>1.4958534863217623</v>
      </c>
      <c r="D7279" s="29">
        <f>'Monte Carlo Inputs'!$C$6+'Monte Carlo Inputs'!$D$6*B7279</f>
        <v>0.17339657120085286</v>
      </c>
      <c r="E7279" s="29">
        <f>'Monte Carlo Inputs'!$C$7+'Monte Carlo Inputs'!$D$7*C7279</f>
        <v>0.63636124879705425</v>
      </c>
      <c r="F7279" s="16">
        <f>'Monte Carlo Inputs'!$C$17*(1+$D7279)</f>
        <v>2850.2976111039925</v>
      </c>
      <c r="G7279" s="16">
        <f t="shared" ref="G7279:J7279" si="7273">F7279*(1+$D7279)</f>
        <v>3344.5294437714069</v>
      </c>
      <c r="H7279" s="16">
        <f t="shared" si="7273"/>
        <v>3924.459381601665</v>
      </c>
      <c r="I7279" s="16">
        <f t="shared" si="7273"/>
        <v>4604.9471821884135</v>
      </c>
      <c r="J7279" s="16">
        <f t="shared" si="7273"/>
        <v>5403.4292341409136</v>
      </c>
      <c r="K7279" s="16">
        <f>F7279*$E7279*(1-'Monte Carlo Inputs'!$C$11)+F7279*'Monte Carlo Inputs'!$C$12-F7279*'Monte Carlo Inputs'!$C$13-'Monte Carlo Inputs'!$C$14*(F7279-'Monte Carlo Inputs'!$C$17)</f>
        <v>1406.8597521918518</v>
      </c>
      <c r="L7279" s="16">
        <f>G7279*$E7279*(1-'Monte Carlo Inputs'!$C$11)+G7279*'Monte Carlo Inputs'!$C$12-G7279*'Monte Carlo Inputs'!$C$13-'Monte Carlo Inputs'!$C$14*(G7279-F7279)</f>
        <v>1650.8044093824005</v>
      </c>
      <c r="M7279" s="16">
        <f>H7279*$E7279*(1-'Monte Carlo Inputs'!$C$11)+H7279*'Monte Carlo Inputs'!$C$12-H7279*'Monte Carlo Inputs'!$C$13-'Monte Carlo Inputs'!$C$14*(H7279-G7279)</f>
        <v>1937.0482336925581</v>
      </c>
      <c r="N7279" s="16">
        <f>I7279*$E7279*(1-'Monte Carlo Inputs'!$C$11)+I7279*'Monte Carlo Inputs'!$C$12-I7279*'Monte Carlo Inputs'!$C$13-'Monte Carlo Inputs'!$C$14*(I7279-H7279)</f>
        <v>2272.9257556655161</v>
      </c>
      <c r="O7279" s="16">
        <f>J7279*$E7279*(1-'Monte Carlo Inputs'!$C$11)+J7279*'Monte Carlo Inputs'!$C$12-J7279*'Monte Carlo Inputs'!$C$13-'Monte Carlo Inputs'!$C$14*(J7279-I7279)</f>
        <v>2667.043288292025</v>
      </c>
    </row>
    <row r="7280" spans="1:15">
      <c r="A7280">
        <v>7276</v>
      </c>
      <c r="B7280" s="39">
        <v>-0.41805474897534878</v>
      </c>
      <c r="C7280" s="39">
        <v>-2.1153202730986158</v>
      </c>
      <c r="D7280" s="29">
        <f>'Monte Carlo Inputs'!$C$6+'Monte Carlo Inputs'!$D$6*B7280</f>
        <v>9.922653960251529E-2</v>
      </c>
      <c r="E7280" s="29">
        <f>'Monte Carlo Inputs'!$C$7+'Monte Carlo Inputs'!$D$7*C7280</f>
        <v>0.50711054579155479</v>
      </c>
      <c r="F7280" s="16">
        <f>'Monte Carlo Inputs'!$C$17*(1+$D7280)</f>
        <v>2670.1311873484706</v>
      </c>
      <c r="G7280" s="16">
        <f t="shared" ref="G7280:J7280" si="7274">F7280*(1+$D7280)</f>
        <v>2935.0790653538152</v>
      </c>
      <c r="H7280" s="16">
        <f t="shared" si="7274"/>
        <v>3226.3168044686595</v>
      </c>
      <c r="I7280" s="16">
        <f t="shared" si="7274"/>
        <v>3546.4530566375297</v>
      </c>
      <c r="J7280" s="16">
        <f t="shared" si="7274"/>
        <v>3898.3553213104351</v>
      </c>
      <c r="K7280" s="16">
        <f>F7280*$E7280*(1-'Monte Carlo Inputs'!$C$11)+F7280*'Monte Carlo Inputs'!$C$12-F7280*'Monte Carlo Inputs'!$C$13-'Monte Carlo Inputs'!$C$14*(F7280-'Monte Carlo Inputs'!$C$17)</f>
        <v>1069.7831866911422</v>
      </c>
      <c r="L7280" s="16">
        <f>G7280*$E7280*(1-'Monte Carlo Inputs'!$C$11)+G7280*'Monte Carlo Inputs'!$C$12-G7280*'Monte Carlo Inputs'!$C$13-'Monte Carlo Inputs'!$C$14*(G7280-F7280)</f>
        <v>1175.9340704314563</v>
      </c>
      <c r="M7280" s="16">
        <f>H7280*$E7280*(1-'Monte Carlo Inputs'!$C$11)+H7280*'Monte Carlo Inputs'!$C$12-H7280*'Monte Carlo Inputs'!$C$13-'Monte Carlo Inputs'!$C$14*(H7280-G7280)</f>
        <v>1292.6179390410703</v>
      </c>
      <c r="N7280" s="16">
        <f>I7280*$E7280*(1-'Monte Carlo Inputs'!$C$11)+I7280*'Monte Carlo Inputs'!$C$12-I7280*'Monte Carlo Inputs'!$C$13-'Monte Carlo Inputs'!$C$14*(I7280-H7280)</f>
        <v>1420.8799441602507</v>
      </c>
      <c r="O7280" s="16">
        <f>J7280*$E7280*(1-'Monte Carlo Inputs'!$C$11)+J7280*'Monte Carlo Inputs'!$C$12-J7280*'Monte Carlo Inputs'!$C$13-'Monte Carlo Inputs'!$C$14*(J7280-I7280)</f>
        <v>1561.8689442098876</v>
      </c>
    </row>
    <row r="7281" spans="1:15">
      <c r="A7281">
        <v>7277</v>
      </c>
      <c r="B7281" s="39">
        <v>0.49556900197316867</v>
      </c>
      <c r="C7281" s="39">
        <v>2.298041917315643</v>
      </c>
      <c r="D7281" s="29">
        <f>'Monte Carlo Inputs'!$C$6+'Monte Carlo Inputs'!$D$6*B7281</f>
        <v>0.15841496627146223</v>
      </c>
      <c r="E7281" s="29">
        <f>'Monte Carlo Inputs'!$C$7+'Monte Carlo Inputs'!$D$7*C7281</f>
        <v>0.66507308200041682</v>
      </c>
      <c r="F7281" s="16">
        <f>'Monte Carlo Inputs'!$C$17*(1+$D7281)</f>
        <v>2813.9057945700092</v>
      </c>
      <c r="G7281" s="16">
        <f t="shared" ref="G7281:J7281" si="7275">F7281*(1+$D7281)</f>
        <v>3259.6705861078894</v>
      </c>
      <c r="H7281" s="16">
        <f t="shared" si="7275"/>
        <v>3776.0511920622484</v>
      </c>
      <c r="I7281" s="16">
        <f t="shared" si="7275"/>
        <v>4374.2342142921043</v>
      </c>
      <c r="J7281" s="16">
        <f t="shared" si="7275"/>
        <v>5067.1783798126644</v>
      </c>
      <c r="K7281" s="16">
        <f>F7281*$E7281*(1-'Monte Carlo Inputs'!$C$11)+F7281*'Monte Carlo Inputs'!$C$12-F7281*'Monte Carlo Inputs'!$C$13-'Monte Carlo Inputs'!$C$14*(F7281-'Monte Carlo Inputs'!$C$17)</f>
        <v>1445.8671396813261</v>
      </c>
      <c r="L7281" s="16">
        <f>G7281*$E7281*(1-'Monte Carlo Inputs'!$C$11)+G7281*'Monte Carlo Inputs'!$C$12-G7281*'Monte Carlo Inputs'!$C$13-'Monte Carlo Inputs'!$C$14*(G7281-F7281)</f>
        <v>1674.914133846959</v>
      </c>
      <c r="M7281" s="16">
        <f>H7281*$E7281*(1-'Monte Carlo Inputs'!$C$11)+H7281*'Monte Carlo Inputs'!$C$12-H7281*'Monte Carlo Inputs'!$C$13-'Monte Carlo Inputs'!$C$14*(H7281-G7281)</f>
        <v>1940.2455998679204</v>
      </c>
      <c r="N7281" s="16">
        <f>I7281*$E7281*(1-'Monte Carlo Inputs'!$C$11)+I7281*'Monte Carlo Inputs'!$C$12-I7281*'Monte Carlo Inputs'!$C$13-'Monte Carlo Inputs'!$C$14*(I7281-H7281)</f>
        <v>2247.6095411293504</v>
      </c>
      <c r="O7281" s="16">
        <f>J7281*$E7281*(1-'Monte Carlo Inputs'!$C$11)+J7281*'Monte Carlo Inputs'!$C$12-J7281*'Monte Carlo Inputs'!$C$13-'Monte Carlo Inputs'!$C$14*(J7281-I7281)</f>
        <v>2603.6645307787735</v>
      </c>
    </row>
    <row r="7282" spans="1:15">
      <c r="A7282">
        <v>7278</v>
      </c>
      <c r="B7282" s="39">
        <v>-0.65316917918080319</v>
      </c>
      <c r="C7282" s="39">
        <v>-0.68485679588555681</v>
      </c>
      <c r="D7282" s="29">
        <f>'Monte Carlo Inputs'!$C$6+'Monte Carlo Inputs'!$D$6*B7282</f>
        <v>8.3994828302782501E-2</v>
      </c>
      <c r="E7282" s="29">
        <f>'Monte Carlo Inputs'!$C$7+'Monte Carlo Inputs'!$D$7*C7282</f>
        <v>0.55830952495204667</v>
      </c>
      <c r="F7282" s="16">
        <f>'Monte Carlo Inputs'!$C$17*(1+$D7282)</f>
        <v>2633.1318374302891</v>
      </c>
      <c r="G7282" s="16">
        <f t="shared" ref="G7282:J7282" si="7276">F7282*(1+$D7282)</f>
        <v>2854.3012940138365</v>
      </c>
      <c r="H7282" s="16">
        <f t="shared" si="7276"/>
        <v>3094.0478411289387</v>
      </c>
      <c r="I7282" s="16">
        <f t="shared" si="7276"/>
        <v>3353.9318583051586</v>
      </c>
      <c r="J7282" s="16">
        <f t="shared" si="7276"/>
        <v>3635.6447888827324</v>
      </c>
      <c r="K7282" s="16">
        <f>F7282*$E7282*(1-'Monte Carlo Inputs'!$C$11)+F7282*'Monte Carlo Inputs'!$C$12-F7282*'Monte Carlo Inputs'!$C$13-'Monte Carlo Inputs'!$C$14*(F7282-'Monte Carlo Inputs'!$C$17)</f>
        <v>1150.3249845217508</v>
      </c>
      <c r="L7282" s="16">
        <f>G7282*$E7282*(1-'Monte Carlo Inputs'!$C$11)+G7282*'Monte Carlo Inputs'!$C$12-G7282*'Monte Carlo Inputs'!$C$13-'Monte Carlo Inputs'!$C$14*(G7282-F7282)</f>
        <v>1246.9463340890563</v>
      </c>
      <c r="M7282" s="16">
        <f>H7282*$E7282*(1-'Monte Carlo Inputs'!$C$11)+H7282*'Monte Carlo Inputs'!$C$12-H7282*'Monte Carlo Inputs'!$C$13-'Monte Carlo Inputs'!$C$14*(H7282-G7282)</f>
        <v>1351.6833773236508</v>
      </c>
      <c r="N7282" s="16">
        <f>I7282*$E7282*(1-'Monte Carlo Inputs'!$C$11)+I7282*'Monte Carlo Inputs'!$C$12-I7282*'Monte Carlo Inputs'!$C$13-'Monte Carlo Inputs'!$C$14*(I7282-H7282)</f>
        <v>1465.2177905216759</v>
      </c>
      <c r="O7282" s="16">
        <f>J7282*$E7282*(1-'Monte Carlo Inputs'!$C$11)+J7282*'Monte Carlo Inputs'!$C$12-J7282*'Monte Carlo Inputs'!$C$13-'Monte Carlo Inputs'!$C$14*(J7282-I7282)</f>
        <v>1588.2885072627264</v>
      </c>
    </row>
    <row r="7283" spans="1:15">
      <c r="A7283">
        <v>7279</v>
      </c>
      <c r="B7283" s="39">
        <v>-1.851270145472564</v>
      </c>
      <c r="C7283" s="39">
        <v>-0.68821922067142383</v>
      </c>
      <c r="D7283" s="29">
        <f>'Monte Carlo Inputs'!$C$6+'Monte Carlo Inputs'!$D$6*B7283</f>
        <v>6.3767594733193378E-3</v>
      </c>
      <c r="E7283" s="29">
        <f>'Monte Carlo Inputs'!$C$7+'Monte Carlo Inputs'!$D$7*C7283</f>
        <v>0.55818917744280738</v>
      </c>
      <c r="F7283" s="16">
        <f>'Monte Carlo Inputs'!$C$17*(1+$D7283)</f>
        <v>2444.5897864366402</v>
      </c>
      <c r="G7283" s="16">
        <f t="shared" ref="G7283:J7283" si="7277">F7283*(1+$D7283)</f>
        <v>2460.1783475156794</v>
      </c>
      <c r="H7283" s="16">
        <f t="shared" si="7277"/>
        <v>2475.866313099255</v>
      </c>
      <c r="I7283" s="16">
        <f t="shared" si="7277"/>
        <v>2491.6543170659829</v>
      </c>
      <c r="J7283" s="16">
        <f t="shared" si="7277"/>
        <v>2507.5429973365704</v>
      </c>
      <c r="K7283" s="16">
        <f>F7283*$E7283*(1-'Monte Carlo Inputs'!$C$11)+F7283*'Monte Carlo Inputs'!$C$12-F7283*'Monte Carlo Inputs'!$C$13-'Monte Carlo Inputs'!$C$14*(F7283-'Monte Carlo Inputs'!$C$17)</f>
        <v>1064.8323635833426</v>
      </c>
      <c r="L7283" s="16">
        <f>G7283*$E7283*(1-'Monte Carlo Inputs'!$C$11)+G7283*'Monte Carlo Inputs'!$C$12-G7283*'Monte Carlo Inputs'!$C$13-'Monte Carlo Inputs'!$C$14*(G7283-F7283)</f>
        <v>1071.6225434453197</v>
      </c>
      <c r="M7283" s="16">
        <f>H7283*$E7283*(1-'Monte Carlo Inputs'!$C$11)+H7283*'Monte Carlo Inputs'!$C$12-H7283*'Monte Carlo Inputs'!$C$13-'Monte Carlo Inputs'!$C$14*(H7283-G7283)</f>
        <v>1078.4560226510571</v>
      </c>
      <c r="N7283" s="16">
        <f>I7283*$E7283*(1-'Monte Carlo Inputs'!$C$11)+I7283*'Monte Carlo Inputs'!$C$12-I7283*'Monte Carlo Inputs'!$C$13-'Monte Carlo Inputs'!$C$14*(I7283-H7283)</f>
        <v>1085.3330773100552</v>
      </c>
      <c r="O7283" s="16">
        <f>J7283*$E7283*(1-'Monte Carlo Inputs'!$C$11)+J7283*'Monte Carlo Inputs'!$C$12-J7283*'Monte Carlo Inputs'!$C$13-'Monte Carlo Inputs'!$C$14*(J7283-I7283)</f>
        <v>1092.2539852924992</v>
      </c>
    </row>
    <row r="7284" spans="1:15">
      <c r="A7284">
        <v>7280</v>
      </c>
      <c r="B7284" s="39">
        <v>-1.3661895527155981</v>
      </c>
      <c r="C7284" s="39">
        <v>-2.3803677792511162</v>
      </c>
      <c r="D7284" s="29">
        <f>'Monte Carlo Inputs'!$C$6+'Monte Carlo Inputs'!$D$6*B7284</f>
        <v>3.7802340368208801E-2</v>
      </c>
      <c r="E7284" s="29">
        <f>'Monte Carlo Inputs'!$C$7+'Monte Carlo Inputs'!$D$7*C7284</f>
        <v>0.49762399687911374</v>
      </c>
      <c r="F7284" s="16">
        <f>'Monte Carlo Inputs'!$C$17*(1+$D7284)</f>
        <v>2520.9256649884164</v>
      </c>
      <c r="G7284" s="16">
        <f t="shared" ref="G7284:J7284" si="7278">F7284*(1+$D7284)</f>
        <v>2616.2225550192616</v>
      </c>
      <c r="H7284" s="16">
        <f t="shared" si="7278"/>
        <v>2715.1218905230849</v>
      </c>
      <c r="I7284" s="16">
        <f t="shared" si="7278"/>
        <v>2817.759852369813</v>
      </c>
      <c r="J7284" s="16">
        <f t="shared" si="7278"/>
        <v>2924.2777693849707</v>
      </c>
      <c r="K7284" s="16">
        <f>F7284*$E7284*(1-'Monte Carlo Inputs'!$C$11)+F7284*'Monte Carlo Inputs'!$C$12-F7284*'Monte Carlo Inputs'!$C$13-'Monte Carlo Inputs'!$C$14*(F7284-'Monte Carlo Inputs'!$C$17)</f>
        <v>990.71165342004895</v>
      </c>
      <c r="L7284" s="16">
        <f>G7284*$E7284*(1-'Monte Carlo Inputs'!$C$11)+G7284*'Monte Carlo Inputs'!$C$12-G7284*'Monte Carlo Inputs'!$C$13-'Monte Carlo Inputs'!$C$14*(G7284-F7284)</f>
        <v>1028.1628725493845</v>
      </c>
      <c r="M7284" s="16">
        <f>H7284*$E7284*(1-'Monte Carlo Inputs'!$C$11)+H7284*'Monte Carlo Inputs'!$C$12-H7284*'Monte Carlo Inputs'!$C$13-'Monte Carlo Inputs'!$C$14*(H7284-G7284)</f>
        <v>1067.0298354114516</v>
      </c>
      <c r="N7284" s="16">
        <f>I7284*$E7284*(1-'Monte Carlo Inputs'!$C$11)+I7284*'Monte Carlo Inputs'!$C$12-I7284*'Monte Carlo Inputs'!$C$13-'Monte Carlo Inputs'!$C$14*(I7284-H7284)</f>
        <v>1107.366060432709</v>
      </c>
      <c r="O7284" s="16">
        <f>J7284*$E7284*(1-'Monte Carlo Inputs'!$C$11)+J7284*'Monte Carlo Inputs'!$C$12-J7284*'Monte Carlo Inputs'!$C$13-'Monte Carlo Inputs'!$C$14*(J7284-I7284)</f>
        <v>1149.2270891613889</v>
      </c>
    </row>
    <row r="7285" spans="1:15">
      <c r="A7285">
        <v>7281</v>
      </c>
      <c r="B7285" s="39">
        <v>-1.018337439242371</v>
      </c>
      <c r="C7285" s="39">
        <v>1.9315209649449137</v>
      </c>
      <c r="D7285" s="29">
        <f>'Monte Carlo Inputs'!$C$6+'Monte Carlo Inputs'!$D$6*B7285</f>
        <v>6.0337677577397109E-2</v>
      </c>
      <c r="E7285" s="29">
        <f>'Monte Carlo Inputs'!$C$7+'Monte Carlo Inputs'!$D$7*C7285</f>
        <v>0.65195460753305534</v>
      </c>
      <c r="F7285" s="16">
        <f>'Monte Carlo Inputs'!$C$17*(1+$D7285)</f>
        <v>2575.666252603256</v>
      </c>
      <c r="G7285" s="16">
        <f t="shared" ref="G7285:J7285" si="7279">F7285*(1+$D7285)</f>
        <v>2731.0759724998143</v>
      </c>
      <c r="H7285" s="16">
        <f t="shared" si="7279"/>
        <v>2895.8627539678846</v>
      </c>
      <c r="I7285" s="16">
        <f t="shared" si="7279"/>
        <v>3070.5923871251921</v>
      </c>
      <c r="J7285" s="16">
        <f t="shared" si="7279"/>
        <v>3255.8648005511623</v>
      </c>
      <c r="K7285" s="16">
        <f>F7285*$E7285*(1-'Monte Carlo Inputs'!$C$11)+F7285*'Monte Carlo Inputs'!$C$12-F7285*'Monte Carlo Inputs'!$C$13-'Monte Carlo Inputs'!$C$14*(F7285-'Monte Carlo Inputs'!$C$17)</f>
        <v>1295.9619011854477</v>
      </c>
      <c r="L7285" s="16">
        <f>G7285*$E7285*(1-'Monte Carlo Inputs'!$C$11)+G7285*'Monte Carlo Inputs'!$C$12-G7285*'Monte Carlo Inputs'!$C$13-'Monte Carlo Inputs'!$C$14*(G7285-F7285)</f>
        <v>1374.1572325317659</v>
      </c>
      <c r="M7285" s="16">
        <f>H7285*$E7285*(1-'Monte Carlo Inputs'!$C$11)+H7285*'Monte Carlo Inputs'!$C$12-H7285*'Monte Carlo Inputs'!$C$13-'Monte Carlo Inputs'!$C$14*(H7285-G7285)</f>
        <v>1457.0706885689162</v>
      </c>
      <c r="N7285" s="16">
        <f>I7285*$E7285*(1-'Monte Carlo Inputs'!$C$11)+I7285*'Monte Carlo Inputs'!$C$12-I7285*'Monte Carlo Inputs'!$C$13-'Monte Carlo Inputs'!$C$14*(I7285-H7285)</f>
        <v>1544.9869499832637</v>
      </c>
      <c r="O7285" s="16">
        <f>J7285*$E7285*(1-'Monte Carlo Inputs'!$C$11)+J7285*'Monte Carlo Inputs'!$C$12-J7285*'Monte Carlo Inputs'!$C$13-'Monte Carlo Inputs'!$C$14*(J7285-I7285)</f>
        <v>1638.2078744326398</v>
      </c>
    </row>
    <row r="7286" spans="1:15">
      <c r="A7286">
        <v>7282</v>
      </c>
      <c r="B7286" s="39">
        <v>-1.3265755074112149</v>
      </c>
      <c r="C7286" s="39">
        <v>-1.7035811148551243</v>
      </c>
      <c r="D7286" s="29">
        <f>'Monte Carlo Inputs'!$C$6+'Monte Carlo Inputs'!$D$6*B7286</f>
        <v>4.0368706460513853E-2</v>
      </c>
      <c r="E7286" s="29">
        <f>'Monte Carlo Inputs'!$C$7+'Monte Carlo Inputs'!$D$7*C7286</f>
        <v>0.52184746492180611</v>
      </c>
      <c r="F7286" s="16">
        <f>'Monte Carlo Inputs'!$C$17*(1+$D7286)</f>
        <v>2527.1596248632345</v>
      </c>
      <c r="G7286" s="16">
        <f t="shared" ref="G7286:J7286" si="7280">F7286*(1+$D7286)</f>
        <v>2629.1777899382005</v>
      </c>
      <c r="H7286" s="16">
        <f t="shared" si="7280"/>
        <v>2735.3142963727182</v>
      </c>
      <c r="I7286" s="16">
        <f t="shared" si="7280"/>
        <v>2845.7353962802354</v>
      </c>
      <c r="J7286" s="16">
        <f t="shared" si="7280"/>
        <v>2960.6140531569663</v>
      </c>
      <c r="K7286" s="16">
        <f>F7286*$E7286*(1-'Monte Carlo Inputs'!$C$11)+F7286*'Monte Carlo Inputs'!$C$12-F7286*'Monte Carlo Inputs'!$C$13-'Monte Carlo Inputs'!$C$14*(F7286-'Monte Carlo Inputs'!$C$17)</f>
        <v>1036.8223284977576</v>
      </c>
      <c r="L7286" s="16">
        <f>G7286*$E7286*(1-'Monte Carlo Inputs'!$C$11)+G7286*'Monte Carlo Inputs'!$C$12-G7286*'Monte Carlo Inputs'!$C$13-'Monte Carlo Inputs'!$C$14*(G7286-F7286)</f>
        <v>1078.6775047285901</v>
      </c>
      <c r="M7286" s="16">
        <f>H7286*$E7286*(1-'Monte Carlo Inputs'!$C$11)+H7286*'Monte Carlo Inputs'!$C$12-H7286*'Monte Carlo Inputs'!$C$13-'Monte Carlo Inputs'!$C$14*(H7286-G7286)</f>
        <v>1122.222320282538</v>
      </c>
      <c r="N7286" s="16">
        <f>I7286*$E7286*(1-'Monte Carlo Inputs'!$C$11)+I7286*'Monte Carlo Inputs'!$C$12-I7286*'Monte Carlo Inputs'!$C$13-'Monte Carlo Inputs'!$C$14*(I7286-H7286)</f>
        <v>1167.5249837134604</v>
      </c>
      <c r="O7286" s="16">
        <f>J7286*$E7286*(1-'Monte Carlo Inputs'!$C$11)+J7286*'Monte Carlo Inputs'!$C$12-J7286*'Monte Carlo Inputs'!$C$13-'Monte Carlo Inputs'!$C$14*(J7286-I7286)</f>
        <v>1214.6564570663054</v>
      </c>
    </row>
    <row r="7287" spans="1:15">
      <c r="A7287">
        <v>7283</v>
      </c>
      <c r="B7287" s="39">
        <v>1.6194142376918881</v>
      </c>
      <c r="C7287" s="39">
        <v>-7.5949764622017593E-2</v>
      </c>
      <c r="D7287" s="29">
        <f>'Monte Carlo Inputs'!$C$6+'Monte Carlo Inputs'!$D$6*B7287</f>
        <v>0.23122243351662047</v>
      </c>
      <c r="E7287" s="29">
        <f>'Monte Carlo Inputs'!$C$7+'Monte Carlo Inputs'!$D$7*C7287</f>
        <v>0.58010345321442869</v>
      </c>
      <c r="F7287" s="16">
        <f>'Monte Carlo Inputs'!$C$17*(1+$D7287)</f>
        <v>2990.7624132552232</v>
      </c>
      <c r="G7287" s="16">
        <f t="shared" ref="G7287:J7287" si="7281">F7287*(1+$D7287)</f>
        <v>3682.2937765181364</v>
      </c>
      <c r="H7287" s="16">
        <f t="shared" si="7281"/>
        <v>4533.7227044477659</v>
      </c>
      <c r="I7287" s="16">
        <f t="shared" si="7281"/>
        <v>5582.0211010597322</v>
      </c>
      <c r="J7287" s="16">
        <f t="shared" si="7281"/>
        <v>6872.7096039878888</v>
      </c>
      <c r="K7287" s="16">
        <f>F7287*$E7287*(1-'Monte Carlo Inputs'!$C$11)+F7287*'Monte Carlo Inputs'!$C$12-F7287*'Monte Carlo Inputs'!$C$13-'Monte Carlo Inputs'!$C$14*(F7287-'Monte Carlo Inputs'!$C$17)</f>
        <v>1358.4727782228913</v>
      </c>
      <c r="L7287" s="16">
        <f>G7287*$E7287*(1-'Monte Carlo Inputs'!$C$11)+G7287*'Monte Carlo Inputs'!$C$12-G7287*'Monte Carlo Inputs'!$C$13-'Monte Carlo Inputs'!$C$14*(G7287-F7287)</f>
        <v>1672.5821598696725</v>
      </c>
      <c r="M7287" s="16">
        <f>H7287*$E7287*(1-'Monte Carlo Inputs'!$C$11)+H7287*'Monte Carlo Inputs'!$C$12-H7287*'Monte Carlo Inputs'!$C$13-'Monte Carlo Inputs'!$C$14*(H7287-G7287)</f>
        <v>2059.320677131223</v>
      </c>
      <c r="N7287" s="16">
        <f>I7287*$E7287*(1-'Monte Carlo Inputs'!$C$11)+I7287*'Monte Carlo Inputs'!$C$12-I7287*'Monte Carlo Inputs'!$C$13-'Monte Carlo Inputs'!$C$14*(I7287-H7287)</f>
        <v>2535.4818154885993</v>
      </c>
      <c r="O7287" s="16">
        <f>J7287*$E7287*(1-'Monte Carlo Inputs'!$C$11)+J7287*'Monte Carlo Inputs'!$C$12-J7287*'Monte Carlo Inputs'!$C$13-'Monte Carlo Inputs'!$C$14*(J7287-I7287)</f>
        <v>3121.7420910030119</v>
      </c>
    </row>
    <row r="7288" spans="1:15">
      <c r="A7288">
        <v>7284</v>
      </c>
      <c r="B7288" s="39">
        <v>0.68460646642821998</v>
      </c>
      <c r="C7288" s="39">
        <v>-1.4989133435892608</v>
      </c>
      <c r="D7288" s="29">
        <f>'Monte Carlo Inputs'!$C$6+'Monte Carlo Inputs'!$D$6*B7288</f>
        <v>0.17066161604492236</v>
      </c>
      <c r="E7288" s="29">
        <f>'Monte Carlo Inputs'!$C$7+'Monte Carlo Inputs'!$D$7*C7288</f>
        <v>0.52917290952265739</v>
      </c>
      <c r="F7288" s="16">
        <f>'Monte Carlo Inputs'!$C$17*(1+$D7288)</f>
        <v>2843.6541315347213</v>
      </c>
      <c r="G7288" s="16">
        <f t="shared" ref="G7288:J7288" si="7282">F7288*(1+$D7288)</f>
        <v>3328.9567410952568</v>
      </c>
      <c r="H7288" s="16">
        <f t="shared" si="7282"/>
        <v>3897.0818782742117</v>
      </c>
      <c r="I7288" s="16">
        <f t="shared" si="7282"/>
        <v>4562.16416947987</v>
      </c>
      <c r="J7288" s="16">
        <f t="shared" si="7282"/>
        <v>5340.7504793055459</v>
      </c>
      <c r="K7288" s="16">
        <f>F7288*$E7288*(1-'Monte Carlo Inputs'!$C$11)+F7288*'Monte Carlo Inputs'!$C$12-F7288*'Monte Carlo Inputs'!$C$13-'Monte Carlo Inputs'!$C$14*(F7288-'Monte Carlo Inputs'!$C$17)</f>
        <v>1186.5935902029792</v>
      </c>
      <c r="L7288" s="16">
        <f>G7288*$E7288*(1-'Monte Carlo Inputs'!$C$11)+G7288*'Monte Carlo Inputs'!$C$12-G7288*'Monte Carlo Inputs'!$C$13-'Monte Carlo Inputs'!$C$14*(G7288-F7288)</f>
        <v>1389.0995698955658</v>
      </c>
      <c r="M7288" s="16">
        <f>H7288*$E7288*(1-'Monte Carlo Inputs'!$C$11)+H7288*'Monte Carlo Inputs'!$C$12-H7288*'Monte Carlo Inputs'!$C$13-'Monte Carlo Inputs'!$C$14*(H7288-G7288)</f>
        <v>1626.1655473412497</v>
      </c>
      <c r="N7288" s="16">
        <f>I7288*$E7288*(1-'Monte Carlo Inputs'!$C$11)+I7288*'Monte Carlo Inputs'!$C$12-I7288*'Monte Carlo Inputs'!$C$13-'Monte Carlo Inputs'!$C$14*(I7288-H7288)</f>
        <v>1903.6895876070828</v>
      </c>
      <c r="O7288" s="16">
        <f>J7288*$E7288*(1-'Monte Carlo Inputs'!$C$11)+J7288*'Monte Carlo Inputs'!$C$12-J7288*'Monte Carlo Inputs'!$C$13-'Monte Carlo Inputs'!$C$14*(J7288-I7288)</f>
        <v>2228.5763290760001</v>
      </c>
    </row>
    <row r="7289" spans="1:15">
      <c r="A7289">
        <v>7285</v>
      </c>
      <c r="B7289" s="39">
        <v>-0.20954040378158889</v>
      </c>
      <c r="C7289" s="39">
        <v>-1.7534887202269582</v>
      </c>
      <c r="D7289" s="29">
        <f>'Monte Carlo Inputs'!$C$6+'Monte Carlo Inputs'!$D$6*B7289</f>
        <v>0.11273498442688784</v>
      </c>
      <c r="E7289" s="29">
        <f>'Monte Carlo Inputs'!$C$7+'Monte Carlo Inputs'!$D$7*C7289</f>
        <v>0.52006117782808681</v>
      </c>
      <c r="F7289" s="16">
        <f>'Monte Carlo Inputs'!$C$17*(1+$D7289)</f>
        <v>2702.9445506713537</v>
      </c>
      <c r="G7289" s="16">
        <f t="shared" ref="G7289:J7289" si="7283">F7289*(1+$D7289)</f>
        <v>3007.6609624980301</v>
      </c>
      <c r="H7289" s="16">
        <f t="shared" si="7283"/>
        <v>3346.7295742666042</v>
      </c>
      <c r="I7289" s="16">
        <f t="shared" si="7283"/>
        <v>3724.023080702555</v>
      </c>
      <c r="J7289" s="16">
        <f t="shared" si="7283"/>
        <v>4143.8507647109291</v>
      </c>
      <c r="K7289" s="16">
        <f>F7289*$E7289*(1-'Monte Carlo Inputs'!$C$11)+F7289*'Monte Carlo Inputs'!$C$12-F7289*'Monte Carlo Inputs'!$C$13-'Monte Carlo Inputs'!$C$14*(F7289-'Monte Carlo Inputs'!$C$17)</f>
        <v>1108.3387150131625</v>
      </c>
      <c r="L7289" s="16">
        <f>G7289*$E7289*(1-'Monte Carlo Inputs'!$C$11)+G7289*'Monte Carlo Inputs'!$C$12-G7289*'Monte Carlo Inputs'!$C$13-'Monte Carlo Inputs'!$C$14*(G7289-F7289)</f>
        <v>1233.2872627898885</v>
      </c>
      <c r="M7289" s="16">
        <f>H7289*$E7289*(1-'Monte Carlo Inputs'!$C$11)+H7289*'Monte Carlo Inputs'!$C$12-H7289*'Monte Carlo Inputs'!$C$13-'Monte Carlo Inputs'!$C$14*(H7289-G7289)</f>
        <v>1372.3218831543857</v>
      </c>
      <c r="N7289" s="16">
        <f>I7289*$E7289*(1-'Monte Carlo Inputs'!$C$11)+I7289*'Monte Carlo Inputs'!$C$12-I7289*'Monte Carlo Inputs'!$C$13-'Monte Carlo Inputs'!$C$14*(I7289-H7289)</f>
        <v>1527.0305692804732</v>
      </c>
      <c r="O7289" s="16">
        <f>J7289*$E7289*(1-'Monte Carlo Inputs'!$C$11)+J7289*'Monte Carlo Inputs'!$C$12-J7289*'Monte Carlo Inputs'!$C$13-'Monte Carlo Inputs'!$C$14*(J7289-I7289)</f>
        <v>1699.1803367276889</v>
      </c>
    </row>
    <row r="7290" spans="1:15">
      <c r="A7290">
        <v>7286</v>
      </c>
      <c r="B7290" s="39">
        <v>-1.7128279882838009</v>
      </c>
      <c r="C7290" s="39">
        <v>-0.41679300592785201</v>
      </c>
      <c r="D7290" s="29">
        <f>'Monte Carlo Inputs'!$C$6+'Monte Carlo Inputs'!$D$6*B7290</f>
        <v>1.5345630368094998E-2</v>
      </c>
      <c r="E7290" s="29">
        <f>'Monte Carlo Inputs'!$C$7+'Monte Carlo Inputs'!$D$7*C7290</f>
        <v>0.56790403233679054</v>
      </c>
      <c r="F7290" s="16">
        <f>'Monte Carlo Inputs'!$C$17*(1+$D7290)</f>
        <v>2466.3760707271399</v>
      </c>
      <c r="G7290" s="16">
        <f t="shared" ref="G7290:J7290" si="7284">F7290*(1+$D7290)</f>
        <v>2504.2241662572333</v>
      </c>
      <c r="H7290" s="16">
        <f t="shared" si="7284"/>
        <v>2542.6530646714677</v>
      </c>
      <c r="I7290" s="16">
        <f t="shared" si="7284"/>
        <v>2581.67167875622</v>
      </c>
      <c r="J7290" s="16">
        <f t="shared" si="7284"/>
        <v>2621.2890580701924</v>
      </c>
      <c r="K7290" s="16">
        <f>F7290*$E7290*(1-'Monte Carlo Inputs'!$C$11)+F7290*'Monte Carlo Inputs'!$C$12-F7290*'Monte Carlo Inputs'!$C$13-'Monte Carlo Inputs'!$C$14*(F7290-'Monte Carlo Inputs'!$C$17)</f>
        <v>1091.7347297480253</v>
      </c>
      <c r="L7290" s="16">
        <f>G7290*$E7290*(1-'Monte Carlo Inputs'!$C$11)+G7290*'Monte Carlo Inputs'!$C$12-G7290*'Monte Carlo Inputs'!$C$13-'Monte Carlo Inputs'!$C$14*(G7290-F7290)</f>
        <v>1108.4880873707509</v>
      </c>
      <c r="M7290" s="16">
        <f>H7290*$E7290*(1-'Monte Carlo Inputs'!$C$11)+H7290*'Monte Carlo Inputs'!$C$12-H7290*'Monte Carlo Inputs'!$C$13-'Monte Carlo Inputs'!$C$14*(H7290-G7290)</f>
        <v>1125.4985358269792</v>
      </c>
      <c r="N7290" s="16">
        <f>I7290*$E7290*(1-'Monte Carlo Inputs'!$C$11)+I7290*'Monte Carlo Inputs'!$C$12-I7290*'Monte Carlo Inputs'!$C$13-'Monte Carlo Inputs'!$C$14*(I7290-H7290)</f>
        <v>1142.7700203376114</v>
      </c>
      <c r="O7290" s="16">
        <f>J7290*$E7290*(1-'Monte Carlo Inputs'!$C$11)+J7290*'Monte Carlo Inputs'!$C$12-J7290*'Monte Carlo Inputs'!$C$13-'Monte Carlo Inputs'!$C$14*(J7290-I7290)</f>
        <v>1160.3065466654532</v>
      </c>
    </row>
    <row r="7291" spans="1:15">
      <c r="A7291">
        <v>7287</v>
      </c>
      <c r="B7291" s="39">
        <v>-0.27690237438665594</v>
      </c>
      <c r="C7291" s="39">
        <v>1.3645501302602578</v>
      </c>
      <c r="D7291" s="29">
        <f>'Monte Carlo Inputs'!$C$6+'Monte Carlo Inputs'!$D$6*B7291</f>
        <v>0.10837098989052159</v>
      </c>
      <c r="E7291" s="29">
        <f>'Monte Carlo Inputs'!$C$7+'Monte Carlo Inputs'!$D$7*C7291</f>
        <v>0.63166165464607804</v>
      </c>
      <c r="F7291" s="16">
        <f>'Monte Carlo Inputs'!$C$17*(1+$D7291)</f>
        <v>2692.3439715430663</v>
      </c>
      <c r="G7291" s="16">
        <f t="shared" ref="G7291:J7291" si="7285">F7291*(1+$D7291)</f>
        <v>2984.1159528649669</v>
      </c>
      <c r="H7291" s="16">
        <f t="shared" si="7285"/>
        <v>3307.5075526250407</v>
      </c>
      <c r="I7291" s="16">
        <f t="shared" si="7285"/>
        <v>3665.9454201733929</v>
      </c>
      <c r="J7291" s="16">
        <f t="shared" si="7285"/>
        <v>4063.2275542422076</v>
      </c>
      <c r="K7291" s="16">
        <f>F7291*$E7291*(1-'Monte Carlo Inputs'!$C$11)+F7291*'Monte Carlo Inputs'!$C$12-F7291*'Monte Carlo Inputs'!$C$13-'Monte Carlo Inputs'!$C$14*(F7291-'Monte Carlo Inputs'!$C$17)</f>
        <v>1317.6363938670586</v>
      </c>
      <c r="L7291" s="16">
        <f>G7291*$E7291*(1-'Monte Carlo Inputs'!$C$11)+G7291*'Monte Carlo Inputs'!$C$12-G7291*'Monte Carlo Inputs'!$C$13-'Monte Carlo Inputs'!$C$14*(G7291-F7291)</f>
        <v>1460.4299541862092</v>
      </c>
      <c r="M7291" s="16">
        <f>H7291*$E7291*(1-'Monte Carlo Inputs'!$C$11)+H7291*'Monte Carlo Inputs'!$C$12-H7291*'Monte Carlo Inputs'!$C$13-'Monte Carlo Inputs'!$C$14*(H7291-G7291)</f>
        <v>1618.6981939871378</v>
      </c>
      <c r="N7291" s="16">
        <f>I7291*$E7291*(1-'Monte Carlo Inputs'!$C$11)+I7291*'Monte Carlo Inputs'!$C$12-I7291*'Monte Carlo Inputs'!$C$13-'Monte Carlo Inputs'!$C$14*(I7291-H7291)</f>
        <v>1794.1181196035234</v>
      </c>
      <c r="O7291" s="16">
        <f>J7291*$E7291*(1-'Monte Carlo Inputs'!$C$11)+J7291*'Monte Carlo Inputs'!$C$12-J7291*'Monte Carlo Inputs'!$C$13-'Monte Carlo Inputs'!$C$14*(J7291-I7291)</f>
        <v>1988.5484762054782</v>
      </c>
    </row>
    <row r="7292" spans="1:15">
      <c r="A7292">
        <v>7288</v>
      </c>
      <c r="B7292" s="39">
        <v>-0.57413541291590109</v>
      </c>
      <c r="C7292" s="39">
        <v>-0.54365865112766998</v>
      </c>
      <c r="D7292" s="29">
        <f>'Monte Carlo Inputs'!$C$6+'Monte Carlo Inputs'!$D$6*B7292</f>
        <v>8.9114971331118079E-2</v>
      </c>
      <c r="E7292" s="29">
        <f>'Monte Carlo Inputs'!$C$7+'Monte Carlo Inputs'!$D$7*C7292</f>
        <v>0.56336327220677818</v>
      </c>
      <c r="F7292" s="16">
        <f>'Monte Carlo Inputs'!$C$17*(1+$D7292)</f>
        <v>2645.5691768604192</v>
      </c>
      <c r="G7292" s="16">
        <f t="shared" ref="G7292:J7292" si="7286">F7292*(1+$D7292)</f>
        <v>2881.3289982108254</v>
      </c>
      <c r="H7292" s="16">
        <f t="shared" si="7286"/>
        <v>3138.0985492819023</v>
      </c>
      <c r="I7292" s="16">
        <f t="shared" si="7286"/>
        <v>3417.7501115353825</v>
      </c>
      <c r="J7292" s="16">
        <f t="shared" si="7286"/>
        <v>3722.322814741784</v>
      </c>
      <c r="K7292" s="16">
        <f>F7292*$E7292*(1-'Monte Carlo Inputs'!$C$11)+F7292*'Monte Carlo Inputs'!$C$12-F7292*'Monte Carlo Inputs'!$C$13-'Monte Carlo Inputs'!$C$14*(F7292-'Monte Carlo Inputs'!$C$17)</f>
        <v>1165.4645284017136</v>
      </c>
      <c r="L7292" s="16">
        <f>G7292*$E7292*(1-'Monte Carlo Inputs'!$C$11)+G7292*'Monte Carlo Inputs'!$C$12-G7292*'Monte Carlo Inputs'!$C$13-'Monte Carlo Inputs'!$C$14*(G7292-F7292)</f>
        <v>1269.3248664376674</v>
      </c>
      <c r="M7292" s="16">
        <f>H7292*$E7292*(1-'Monte Carlo Inputs'!$C$11)+H7292*'Monte Carlo Inputs'!$C$12-H7292*'Monte Carlo Inputs'!$C$13-'Monte Carlo Inputs'!$C$14*(H7292-G7292)</f>
        <v>1382.4407155201357</v>
      </c>
      <c r="N7292" s="16">
        <f>I7292*$E7292*(1-'Monte Carlo Inputs'!$C$11)+I7292*'Monte Carlo Inputs'!$C$12-I7292*'Monte Carlo Inputs'!$C$13-'Monte Carlo Inputs'!$C$14*(I7292-H7292)</f>
        <v>1505.6368802506831</v>
      </c>
      <c r="O7292" s="16">
        <f>J7292*$E7292*(1-'Monte Carlo Inputs'!$C$11)+J7292*'Monte Carlo Inputs'!$C$12-J7292*'Monte Carlo Inputs'!$C$13-'Monte Carlo Inputs'!$C$14*(J7292-I7292)</f>
        <v>1639.8116676692969</v>
      </c>
    </row>
    <row r="7293" spans="1:15">
      <c r="A7293">
        <v>7289</v>
      </c>
      <c r="B7293" s="39">
        <v>0.20845831317099889</v>
      </c>
      <c r="C7293" s="39">
        <v>-0.83865044558744073</v>
      </c>
      <c r="D7293" s="29">
        <f>'Monte Carlo Inputs'!$C$6+'Monte Carlo Inputs'!$D$6*B7293</f>
        <v>0.13981471651613853</v>
      </c>
      <c r="E7293" s="29">
        <f>'Monte Carlo Inputs'!$C$7+'Monte Carlo Inputs'!$D$7*C7293</f>
        <v>0.55280496087786035</v>
      </c>
      <c r="F7293" s="16">
        <f>'Monte Carlo Inputs'!$C$17*(1+$D7293)</f>
        <v>2768.7239278893526</v>
      </c>
      <c r="G7293" s="16">
        <f t="shared" ref="G7293:J7293" si="7287">F7293*(1+$D7293)</f>
        <v>3155.8322789786521</v>
      </c>
      <c r="H7293" s="16">
        <f t="shared" si="7287"/>
        <v>3597.0640744365319</v>
      </c>
      <c r="I7293" s="16">
        <f t="shared" si="7287"/>
        <v>4099.9865682942618</v>
      </c>
      <c r="J7293" s="16">
        <f t="shared" si="7287"/>
        <v>4673.2250280602993</v>
      </c>
      <c r="K7293" s="16">
        <f>F7293*$E7293*(1-'Monte Carlo Inputs'!$C$11)+F7293*'Monte Carlo Inputs'!$C$12-F7293*'Monte Carlo Inputs'!$C$13-'Monte Carlo Inputs'!$C$14*(F7293-'Monte Carlo Inputs'!$C$17)</f>
        <v>1200.8125773785487</v>
      </c>
      <c r="L7293" s="16">
        <f>G7293*$E7293*(1-'Monte Carlo Inputs'!$C$11)+G7293*'Monte Carlo Inputs'!$C$12-G7293*'Monte Carlo Inputs'!$C$13-'Monte Carlo Inputs'!$C$14*(G7293-F7293)</f>
        <v>1368.7038474737444</v>
      </c>
      <c r="M7293" s="16">
        <f>H7293*$E7293*(1-'Monte Carlo Inputs'!$C$11)+H7293*'Monte Carlo Inputs'!$C$12-H7293*'Monte Carlo Inputs'!$C$13-'Monte Carlo Inputs'!$C$14*(H7293-G7293)</f>
        <v>1560.0687879028342</v>
      </c>
      <c r="N7293" s="16">
        <f>I7293*$E7293*(1-'Monte Carlo Inputs'!$C$11)+I7293*'Monte Carlo Inputs'!$C$12-I7293*'Monte Carlo Inputs'!$C$13-'Monte Carlo Inputs'!$C$14*(I7293-H7293)</f>
        <v>1778.1893632291449</v>
      </c>
      <c r="O7293" s="16">
        <f>J7293*$E7293*(1-'Monte Carlo Inputs'!$C$11)+J7293*'Monte Carlo Inputs'!$C$12-J7293*'Monte Carlo Inputs'!$C$13-'Monte Carlo Inputs'!$C$14*(J7293-I7293)</f>
        <v>2026.8064049610402</v>
      </c>
    </row>
    <row r="7294" spans="1:15">
      <c r="A7294">
        <v>7290</v>
      </c>
      <c r="B7294" s="39">
        <v>-0.46934372889697529</v>
      </c>
      <c r="C7294" s="39">
        <v>-1.1285605979989619</v>
      </c>
      <c r="D7294" s="29">
        <f>'Monte Carlo Inputs'!$C$6+'Monte Carlo Inputs'!$D$6*B7294</f>
        <v>9.5903821663249122E-2</v>
      </c>
      <c r="E7294" s="29">
        <f>'Monte Carlo Inputs'!$C$7+'Monte Carlo Inputs'!$D$7*C7294</f>
        <v>0.54242853107858224</v>
      </c>
      <c r="F7294" s="16">
        <f>'Monte Carlo Inputs'!$C$17*(1+$D7294)</f>
        <v>2662.0599732021988</v>
      </c>
      <c r="G7294" s="16">
        <f t="shared" ref="G7294:J7294" si="7288">F7294*(1+$D7294)</f>
        <v>2917.3616981290561</v>
      </c>
      <c r="H7294" s="16">
        <f t="shared" si="7288"/>
        <v>3197.1478341536185</v>
      </c>
      <c r="I7294" s="16">
        <f t="shared" si="7288"/>
        <v>3503.76652987133</v>
      </c>
      <c r="J7294" s="16">
        <f t="shared" si="7288"/>
        <v>3839.7911303017713</v>
      </c>
      <c r="K7294" s="16">
        <f>F7294*$E7294*(1-'Monte Carlo Inputs'!$C$11)+F7294*'Monte Carlo Inputs'!$C$12-F7294*'Monte Carlo Inputs'!$C$13-'Monte Carlo Inputs'!$C$14*(F7294-'Monte Carlo Inputs'!$C$17)</f>
        <v>1133.327480615817</v>
      </c>
      <c r="L7294" s="16">
        <f>G7294*$E7294*(1-'Monte Carlo Inputs'!$C$11)+G7294*'Monte Carlo Inputs'!$C$12-G7294*'Monte Carlo Inputs'!$C$13-'Monte Carlo Inputs'!$C$14*(G7294-F7294)</f>
        <v>1242.0179172028556</v>
      </c>
      <c r="M7294" s="16">
        <f>H7294*$E7294*(1-'Monte Carlo Inputs'!$C$11)+H7294*'Monte Carlo Inputs'!$C$12-H7294*'Monte Carlo Inputs'!$C$13-'Monte Carlo Inputs'!$C$14*(H7294-G7294)</f>
        <v>1361.1321820368382</v>
      </c>
      <c r="N7294" s="16">
        <f>I7294*$E7294*(1-'Monte Carlo Inputs'!$C$11)+I7294*'Monte Carlo Inputs'!$C$12-I7294*'Monte Carlo Inputs'!$C$13-'Monte Carlo Inputs'!$C$14*(I7294-H7294)</f>
        <v>1491.6699600830084</v>
      </c>
      <c r="O7294" s="16">
        <f>J7294*$E7294*(1-'Monte Carlo Inputs'!$C$11)+J7294*'Monte Carlo Inputs'!$C$12-J7294*'Monte Carlo Inputs'!$C$13-'Monte Carlo Inputs'!$C$14*(J7294-I7294)</f>
        <v>1634.7268099152352</v>
      </c>
    </row>
    <row r="7295" spans="1:15">
      <c r="A7295">
        <v>7291</v>
      </c>
      <c r="B7295" s="39">
        <v>0.22727754774450559</v>
      </c>
      <c r="C7295" s="39">
        <v>1.0960115188069188</v>
      </c>
      <c r="D7295" s="29">
        <f>'Monte Carlo Inputs'!$C$6+'Monte Carlo Inputs'!$D$6*B7295</f>
        <v>0.14103390645550173</v>
      </c>
      <c r="E7295" s="29">
        <f>'Monte Carlo Inputs'!$C$7+'Monte Carlo Inputs'!$D$7*C7295</f>
        <v>0.62205015250666396</v>
      </c>
      <c r="F7295" s="16">
        <f>'Monte Carlo Inputs'!$C$17*(1+$D7295)</f>
        <v>2771.6854621710595</v>
      </c>
      <c r="G7295" s="16">
        <f t="shared" ref="G7295:J7295" si="7289">F7295*(1+$D7295)</f>
        <v>3162.587090366967</v>
      </c>
      <c r="H7295" s="16">
        <f t="shared" si="7289"/>
        <v>3608.6191022271591</v>
      </c>
      <c r="I7295" s="16">
        <f t="shared" si="7289"/>
        <v>4117.5567511242007</v>
      </c>
      <c r="J7295" s="16">
        <f t="shared" si="7289"/>
        <v>4698.2718647874708</v>
      </c>
      <c r="K7295" s="16">
        <f>F7295*$E7295*(1-'Monte Carlo Inputs'!$C$11)+F7295*'Monte Carlo Inputs'!$C$12-F7295*'Monte Carlo Inputs'!$C$13-'Monte Carlo Inputs'!$C$14*(F7295-'Monte Carlo Inputs'!$C$17)</f>
        <v>1338.709862597869</v>
      </c>
      <c r="L7295" s="16">
        <f>G7295*$E7295*(1-'Monte Carlo Inputs'!$C$11)+G7295*'Monte Carlo Inputs'!$C$12-G7295*'Monte Carlo Inputs'!$C$13-'Monte Carlo Inputs'!$C$14*(G7295-F7295)</f>
        <v>1527.5133441305547</v>
      </c>
      <c r="M7295" s="16">
        <f>H7295*$E7295*(1-'Monte Carlo Inputs'!$C$11)+H7295*'Monte Carlo Inputs'!$C$12-H7295*'Monte Carlo Inputs'!$C$13-'Monte Carlo Inputs'!$C$14*(H7295-G7295)</f>
        <v>1742.944518216194</v>
      </c>
      <c r="N7295" s="16">
        <f>I7295*$E7295*(1-'Monte Carlo Inputs'!$C$11)+I7295*'Monte Carlo Inputs'!$C$12-I7295*'Monte Carlo Inputs'!$C$13-'Monte Carlo Inputs'!$C$14*(I7295-H7295)</f>
        <v>1988.7587923554261</v>
      </c>
      <c r="O7295" s="16">
        <f>J7295*$E7295*(1-'Monte Carlo Inputs'!$C$11)+J7295*'Monte Carlo Inputs'!$C$12-J7295*'Monte Carlo Inputs'!$C$13-'Monte Carlo Inputs'!$C$14*(J7295-I7295)</f>
        <v>2269.2412138390382</v>
      </c>
    </row>
    <row r="7296" spans="1:15">
      <c r="A7296">
        <v>7292</v>
      </c>
      <c r="B7296" s="39">
        <v>-0.23904210429170081</v>
      </c>
      <c r="C7296" s="39">
        <v>1.3939798663466445</v>
      </c>
      <c r="D7296" s="29">
        <f>'Monte Carlo Inputs'!$C$6+'Monte Carlo Inputs'!$D$6*B7296</f>
        <v>0.11082373897662548</v>
      </c>
      <c r="E7296" s="29">
        <f>'Monte Carlo Inputs'!$C$7+'Monte Carlo Inputs'!$D$7*C7296</f>
        <v>0.63271500027047756</v>
      </c>
      <c r="F7296" s="16">
        <f>'Monte Carlo Inputs'!$C$17*(1+$D7296)</f>
        <v>2698.3019443481217</v>
      </c>
      <c r="G7296" s="16">
        <f t="shared" ref="G7296:J7296" si="7290">F7296*(1+$D7296)</f>
        <v>2997.3378547086791</v>
      </c>
      <c r="H7296" s="16">
        <f t="shared" si="7290"/>
        <v>3329.5140427436727</v>
      </c>
      <c r="I7296" s="16">
        <f t="shared" si="7290"/>
        <v>3698.5032379357067</v>
      </c>
      <c r="J7296" s="16">
        <f t="shared" si="7290"/>
        <v>4108.385195380898</v>
      </c>
      <c r="K7296" s="16">
        <f>F7296*$E7296*(1-'Monte Carlo Inputs'!$C$11)+F7296*'Monte Carlo Inputs'!$C$12-F7296*'Monte Carlo Inputs'!$C$13-'Monte Carlo Inputs'!$C$14*(F7296-'Monte Carlo Inputs'!$C$17)</f>
        <v>1322.6648087078947</v>
      </c>
      <c r="L7296" s="16">
        <f>G7296*$E7296*(1-'Monte Carlo Inputs'!$C$11)+G7296*'Monte Carlo Inputs'!$C$12-G7296*'Monte Carlo Inputs'!$C$13-'Monte Carlo Inputs'!$C$14*(G7296-F7296)</f>
        <v>1469.2474682217066</v>
      </c>
      <c r="M7296" s="16">
        <f>H7296*$E7296*(1-'Monte Carlo Inputs'!$C$11)+H7296*'Monte Carlo Inputs'!$C$12-H7296*'Monte Carlo Inputs'!$C$13-'Monte Carlo Inputs'!$C$14*(H7296-G7296)</f>
        <v>1632.0749661319774</v>
      </c>
      <c r="N7296" s="16">
        <f>I7296*$E7296*(1-'Monte Carlo Inputs'!$C$11)+I7296*'Monte Carlo Inputs'!$C$12-I7296*'Monte Carlo Inputs'!$C$13-'Monte Carlo Inputs'!$C$14*(I7296-H7296)</f>
        <v>1812.9476161688726</v>
      </c>
      <c r="O7296" s="16">
        <f>J7296*$E7296*(1-'Monte Carlo Inputs'!$C$11)+J7296*'Monte Carlo Inputs'!$C$12-J7296*'Monte Carlo Inputs'!$C$13-'Monte Carlo Inputs'!$C$14*(J7296-I7296)</f>
        <v>2013.865249561467</v>
      </c>
    </row>
    <row r="7297" spans="1:15">
      <c r="A7297">
        <v>7293</v>
      </c>
      <c r="B7297" s="39">
        <v>-0.35687490129161747</v>
      </c>
      <c r="C7297" s="39">
        <v>-1.1151257244906427</v>
      </c>
      <c r="D7297" s="29">
        <f>'Monte Carlo Inputs'!$C$6+'Monte Carlo Inputs'!$D$6*B7297</f>
        <v>0.10319002996108623</v>
      </c>
      <c r="E7297" s="29">
        <f>'Monte Carlo Inputs'!$C$7+'Monte Carlo Inputs'!$D$7*C7297</f>
        <v>0.542909390478164</v>
      </c>
      <c r="F7297" s="16">
        <f>'Monte Carlo Inputs'!$C$17*(1+$D7297)</f>
        <v>2679.7589017784749</v>
      </c>
      <c r="G7297" s="16">
        <f t="shared" ref="G7297:J7297" si="7291">F7297*(1+$D7297)</f>
        <v>2956.283303141483</v>
      </c>
      <c r="H7297" s="16">
        <f t="shared" si="7291"/>
        <v>3261.3422657661113</v>
      </c>
      <c r="I7297" s="16">
        <f t="shared" si="7291"/>
        <v>3597.8802718838729</v>
      </c>
      <c r="J7297" s="16">
        <f t="shared" si="7291"/>
        <v>3969.1456449359707</v>
      </c>
      <c r="K7297" s="16">
        <f>F7297*$E7297*(1-'Monte Carlo Inputs'!$C$11)+F7297*'Monte Carlo Inputs'!$C$12-F7297*'Monte Carlo Inputs'!$C$13-'Monte Carlo Inputs'!$C$14*(F7297-'Monte Carlo Inputs'!$C$17)</f>
        <v>1142.0501591317702</v>
      </c>
      <c r="L7297" s="16">
        <f>G7297*$E7297*(1-'Monte Carlo Inputs'!$C$11)+G7297*'Monte Carlo Inputs'!$C$12-G7297*'Monte Carlo Inputs'!$C$13-'Monte Carlo Inputs'!$C$14*(G7297-F7297)</f>
        <v>1259.8983492696414</v>
      </c>
      <c r="M7297" s="16">
        <f>H7297*$E7297*(1-'Monte Carlo Inputs'!$C$11)+H7297*'Monte Carlo Inputs'!$C$12-H7297*'Monte Carlo Inputs'!$C$13-'Monte Carlo Inputs'!$C$14*(H7297-G7297)</f>
        <v>1389.9072976786986</v>
      </c>
      <c r="N7297" s="16">
        <f>I7297*$E7297*(1-'Monte Carlo Inputs'!$C$11)+I7297*'Monte Carlo Inputs'!$C$12-I7297*'Monte Carlo Inputs'!$C$13-'Monte Carlo Inputs'!$C$14*(I7297-H7297)</f>
        <v>1533.3318733692959</v>
      </c>
      <c r="O7297" s="16">
        <f>J7297*$E7297*(1-'Monte Carlo Inputs'!$C$11)+J7297*'Monte Carlo Inputs'!$C$12-J7297*'Monte Carlo Inputs'!$C$13-'Monte Carlo Inputs'!$C$14*(J7297-I7297)</f>
        <v>1691.5564353225618</v>
      </c>
    </row>
    <row r="7298" spans="1:15">
      <c r="A7298">
        <v>7294</v>
      </c>
      <c r="B7298" s="39">
        <v>-0.51554761447898789</v>
      </c>
      <c r="C7298" s="39">
        <v>0.60326672714810337</v>
      </c>
      <c r="D7298" s="29">
        <f>'Monte Carlo Inputs'!$C$6+'Monte Carlo Inputs'!$D$6*B7298</f>
        <v>9.2910537731267062E-2</v>
      </c>
      <c r="E7298" s="29">
        <f>'Monte Carlo Inputs'!$C$7+'Monte Carlo Inputs'!$D$7*C7298</f>
        <v>0.60441388935038132</v>
      </c>
      <c r="F7298" s="16">
        <f>'Monte Carlo Inputs'!$C$17*(1+$D7298)</f>
        <v>2654.7889872030214</v>
      </c>
      <c r="G7298" s="16">
        <f t="shared" ref="G7298:J7298" si="7292">F7298*(1+$D7298)</f>
        <v>2901.4468595671001</v>
      </c>
      <c r="H7298" s="16">
        <f t="shared" si="7292"/>
        <v>3171.0218474881758</v>
      </c>
      <c r="I7298" s="16">
        <f t="shared" si="7292"/>
        <v>3465.6431924958983</v>
      </c>
      <c r="J7298" s="16">
        <f t="shared" si="7292"/>
        <v>3787.6379650953977</v>
      </c>
      <c r="K7298" s="16">
        <f>F7298*$E7298*(1-'Monte Carlo Inputs'!$C$11)+F7298*'Monte Carlo Inputs'!$C$12-F7298*'Monte Carlo Inputs'!$C$13-'Monte Carlo Inputs'!$C$14*(F7298-'Monte Carlo Inputs'!$C$17)</f>
        <v>1247.21583209608</v>
      </c>
      <c r="L7298" s="16">
        <f>G7298*$E7298*(1-'Monte Carlo Inputs'!$C$11)+G7298*'Monte Carlo Inputs'!$C$12-G7298*'Monte Carlo Inputs'!$C$13-'Monte Carlo Inputs'!$C$14*(G7298-F7298)</f>
        <v>1363.0953257230763</v>
      </c>
      <c r="M7298" s="16">
        <f>H7298*$E7298*(1-'Monte Carlo Inputs'!$C$11)+H7298*'Monte Carlo Inputs'!$C$12-H7298*'Monte Carlo Inputs'!$C$13-'Monte Carlo Inputs'!$C$14*(H7298-G7298)</f>
        <v>1489.7412454149844</v>
      </c>
      <c r="N7298" s="16">
        <f>I7298*$E7298*(1-'Monte Carlo Inputs'!$C$11)+I7298*'Monte Carlo Inputs'!$C$12-I7298*'Monte Carlo Inputs'!$C$13-'Monte Carlo Inputs'!$C$14*(I7298-H7298)</f>
        <v>1628.153905606938</v>
      </c>
      <c r="O7298" s="16">
        <f>J7298*$E7298*(1-'Monte Carlo Inputs'!$C$11)+J7298*'Monte Carlo Inputs'!$C$12-J7298*'Monte Carlo Inputs'!$C$13-'Monte Carlo Inputs'!$C$14*(J7298-I7298)</f>
        <v>1779.4265604861416</v>
      </c>
    </row>
    <row r="7299" spans="1:15">
      <c r="A7299">
        <v>7295</v>
      </c>
      <c r="B7299" s="39">
        <v>0.6104598813732246</v>
      </c>
      <c r="C7299" s="39">
        <v>-1.6968086896171195</v>
      </c>
      <c r="D7299" s="29">
        <f>'Monte Carlo Inputs'!$C$6+'Monte Carlo Inputs'!$D$6*B7299</f>
        <v>0.16585808537080821</v>
      </c>
      <c r="E7299" s="29">
        <f>'Monte Carlo Inputs'!$C$7+'Monte Carlo Inputs'!$D$7*C7299</f>
        <v>0.5220898627628906</v>
      </c>
      <c r="F7299" s="16">
        <f>'Monte Carlo Inputs'!$C$17*(1+$D7299)</f>
        <v>2831.9858751742308</v>
      </c>
      <c r="G7299" s="16">
        <f t="shared" ref="G7299:J7299" si="7293">F7299*(1+$D7299)</f>
        <v>3301.6936302278013</v>
      </c>
      <c r="H7299" s="16">
        <f t="shared" si="7293"/>
        <v>3849.306214218378</v>
      </c>
      <c r="I7299" s="16">
        <f t="shared" si="7293"/>
        <v>4487.7447729145924</v>
      </c>
      <c r="J7299" s="16">
        <f t="shared" si="7293"/>
        <v>5232.0735285830597</v>
      </c>
      <c r="K7299" s="16">
        <f>F7299*$E7299*(1-'Monte Carlo Inputs'!$C$11)+F7299*'Monte Carlo Inputs'!$C$12-F7299*'Monte Carlo Inputs'!$C$13-'Monte Carlo Inputs'!$C$14*(F7299-'Monte Carlo Inputs'!$C$17)</f>
        <v>1167.2840937795947</v>
      </c>
      <c r="L7299" s="16">
        <f>G7299*$E7299*(1-'Monte Carlo Inputs'!$C$11)+G7299*'Monte Carlo Inputs'!$C$12-G7299*'Monte Carlo Inputs'!$C$13-'Monte Carlo Inputs'!$C$14*(G7299-F7299)</f>
        <v>1360.8875986576775</v>
      </c>
      <c r="M7299" s="16">
        <f>H7299*$E7299*(1-'Monte Carlo Inputs'!$C$11)+H7299*'Monte Carlo Inputs'!$C$12-H7299*'Monte Carlo Inputs'!$C$13-'Monte Carlo Inputs'!$C$14*(H7299-G7299)</f>
        <v>1586.6018101759171</v>
      </c>
      <c r="N7299" s="16">
        <f>I7299*$E7299*(1-'Monte Carlo Inputs'!$C$11)+I7299*'Monte Carlo Inputs'!$C$12-I7299*'Monte Carlo Inputs'!$C$13-'Monte Carlo Inputs'!$C$14*(I7299-H7299)</f>
        <v>1849.752548657553</v>
      </c>
      <c r="O7299" s="16">
        <f>J7299*$E7299*(1-'Monte Carlo Inputs'!$C$11)+J7299*'Monte Carlo Inputs'!$C$12-J7299*'Monte Carlo Inputs'!$C$13-'Monte Carlo Inputs'!$C$14*(J7299-I7299)</f>
        <v>2156.548964787667</v>
      </c>
    </row>
    <row r="7300" spans="1:15">
      <c r="A7300">
        <v>7296</v>
      </c>
      <c r="B7300" s="39">
        <v>1.6509020097486089E-3</v>
      </c>
      <c r="C7300" s="39">
        <v>1.306473076758125</v>
      </c>
      <c r="D7300" s="29">
        <f>'Monte Carlo Inputs'!$C$6+'Monte Carlo Inputs'!$D$6*B7300</f>
        <v>0.12641685412759585</v>
      </c>
      <c r="E7300" s="29">
        <f>'Monte Carlo Inputs'!$C$7+'Monte Carlo Inputs'!$D$7*C7300</f>
        <v>0.62958296763356392</v>
      </c>
      <c r="F7300" s="16">
        <f>'Monte Carlo Inputs'!$C$17*(1+$D7300)</f>
        <v>2736.1791803613437</v>
      </c>
      <c r="G7300" s="16">
        <f t="shared" ref="G7300:J7300" si="7294">F7300*(1+$D7300)</f>
        <v>3082.0783446720484</v>
      </c>
      <c r="H7300" s="16">
        <f t="shared" si="7294"/>
        <v>3471.7049931802767</v>
      </c>
      <c r="I7300" s="16">
        <f t="shared" si="7294"/>
        <v>3910.5870168771939</v>
      </c>
      <c r="J7300" s="16">
        <f t="shared" si="7294"/>
        <v>4404.9511253430283</v>
      </c>
      <c r="K7300" s="16">
        <f>F7300*$E7300*(1-'Monte Carlo Inputs'!$C$11)+F7300*'Monte Carlo Inputs'!$C$12-F7300*'Monte Carlo Inputs'!$C$13-'Monte Carlo Inputs'!$C$14*(F7300-'Monte Carlo Inputs'!$C$17)</f>
        <v>1335.705196008372</v>
      </c>
      <c r="L7300" s="16">
        <f>G7300*$E7300*(1-'Monte Carlo Inputs'!$C$11)+G7300*'Monte Carlo Inputs'!$C$12-G7300*'Monte Carlo Inputs'!$C$13-'Monte Carlo Inputs'!$C$14*(G7300-F7300)</f>
        <v>1504.5608449296342</v>
      </c>
      <c r="M7300" s="16">
        <f>H7300*$E7300*(1-'Monte Carlo Inputs'!$C$11)+H7300*'Monte Carlo Inputs'!$C$12-H7300*'Monte Carlo Inputs'!$C$13-'Monte Carlo Inputs'!$C$14*(H7300-G7300)</f>
        <v>1694.7626937891962</v>
      </c>
      <c r="N7300" s="16">
        <f>I7300*$E7300*(1-'Monte Carlo Inputs'!$C$11)+I7300*'Monte Carlo Inputs'!$C$12-I7300*'Monte Carlo Inputs'!$C$13-'Monte Carlo Inputs'!$C$14*(I7300-H7300)</f>
        <v>1909.0092620308365</v>
      </c>
      <c r="O7300" s="16">
        <f>J7300*$E7300*(1-'Monte Carlo Inputs'!$C$11)+J7300*'Monte Carlo Inputs'!$C$12-J7300*'Monte Carlo Inputs'!$C$13-'Monte Carlo Inputs'!$C$14*(J7300-I7300)</f>
        <v>2150.3402074372175</v>
      </c>
    </row>
    <row r="7301" spans="1:15">
      <c r="A7301">
        <v>7297</v>
      </c>
      <c r="B7301" s="39">
        <v>-1.8511886307973384</v>
      </c>
      <c r="C7301" s="39">
        <v>0.52024400201651055</v>
      </c>
      <c r="D7301" s="29">
        <f>'Monte Carlo Inputs'!$C$6+'Monte Carlo Inputs'!$D$6*B7301</f>
        <v>6.382040340166345E-3</v>
      </c>
      <c r="E7301" s="29">
        <f>'Monte Carlo Inputs'!$C$7+'Monte Carlo Inputs'!$D$7*C7301</f>
        <v>0.60144234981681621</v>
      </c>
      <c r="F7301" s="16">
        <f>'Monte Carlo Inputs'!$C$17*(1+$D7301)</f>
        <v>2444.6026141902985</v>
      </c>
      <c r="G7301" s="16">
        <f t="shared" ref="G7301:J7301" si="7295">F7301*(1+$D7301)</f>
        <v>2460.2041666897371</v>
      </c>
      <c r="H7301" s="16">
        <f t="shared" si="7295"/>
        <v>2475.9052889265968</v>
      </c>
      <c r="I7301" s="16">
        <f t="shared" si="7295"/>
        <v>2491.7066163589579</v>
      </c>
      <c r="J7301" s="16">
        <f t="shared" si="7295"/>
        <v>2507.6087885004204</v>
      </c>
      <c r="K7301" s="16">
        <f>F7301*$E7301*(1-'Monte Carlo Inputs'!$C$11)+F7301*'Monte Carlo Inputs'!$C$12-F7301*'Monte Carlo Inputs'!$C$13-'Monte Carlo Inputs'!$C$14*(F7301-'Monte Carlo Inputs'!$C$17)</f>
        <v>1140.0776362646095</v>
      </c>
      <c r="L7301" s="16">
        <f>G7301*$E7301*(1-'Monte Carlo Inputs'!$C$11)+G7301*'Monte Carlo Inputs'!$C$12-G7301*'Monte Carlo Inputs'!$C$13-'Monte Carlo Inputs'!$C$14*(G7301-F7301)</f>
        <v>1147.3536577301718</v>
      </c>
      <c r="M7301" s="16">
        <f>H7301*$E7301*(1-'Monte Carlo Inputs'!$C$11)+H7301*'Monte Carlo Inputs'!$C$12-H7301*'Monte Carlo Inputs'!$C$13-'Monte Carlo Inputs'!$C$14*(H7301-G7301)</f>
        <v>1154.6761150582433</v>
      </c>
      <c r="N7301" s="16">
        <f>I7301*$E7301*(1-'Monte Carlo Inputs'!$C$11)+I7301*'Monte Carlo Inputs'!$C$12-I7301*'Monte Carlo Inputs'!$C$13-'Monte Carlo Inputs'!$C$14*(I7301-H7301)</f>
        <v>1162.0453046043719</v>
      </c>
      <c r="O7301" s="16">
        <f>J7301*$E7301*(1-'Monte Carlo Inputs'!$C$11)+J7301*'Monte Carlo Inputs'!$C$12-J7301*'Monte Carlo Inputs'!$C$13-'Monte Carlo Inputs'!$C$14*(J7301-I7301)</f>
        <v>1169.4615246154576</v>
      </c>
    </row>
    <row r="7302" spans="1:15">
      <c r="A7302">
        <v>7298</v>
      </c>
      <c r="B7302" s="39">
        <v>-0.52472492093945655</v>
      </c>
      <c r="C7302" s="39">
        <v>0.7767859937289342</v>
      </c>
      <c r="D7302" s="29">
        <f>'Monte Carlo Inputs'!$C$6+'Monte Carlo Inputs'!$D$6*B7302</f>
        <v>9.2315992843516548E-2</v>
      </c>
      <c r="E7302" s="29">
        <f>'Monte Carlo Inputs'!$C$7+'Monte Carlo Inputs'!$D$7*C7302</f>
        <v>0.61062447036495171</v>
      </c>
      <c r="F7302" s="16">
        <f>'Monte Carlo Inputs'!$C$17*(1+$D7302)</f>
        <v>2653.3447782161861</v>
      </c>
      <c r="G7302" s="16">
        <f t="shared" ref="G7302:J7302" si="7296">F7302*(1+$D7302)</f>
        <v>2898.2909357733733</v>
      </c>
      <c r="H7302" s="16">
        <f t="shared" si="7296"/>
        <v>3165.8495410586565</v>
      </c>
      <c r="I7302" s="16">
        <f t="shared" si="7296"/>
        <v>3458.1080846346772</v>
      </c>
      <c r="J7302" s="16">
        <f t="shared" si="7296"/>
        <v>3777.3467658279183</v>
      </c>
      <c r="K7302" s="16">
        <f>F7302*$E7302*(1-'Monte Carlo Inputs'!$C$11)+F7302*'Monte Carlo Inputs'!$C$12-F7302*'Monte Carlo Inputs'!$C$13-'Monte Carlo Inputs'!$C$14*(F7302-'Monte Carlo Inputs'!$C$17)</f>
        <v>1258.2410722345908</v>
      </c>
      <c r="L7302" s="16">
        <f>G7302*$E7302*(1-'Monte Carlo Inputs'!$C$11)+G7302*'Monte Carlo Inputs'!$C$12-G7302*'Monte Carlo Inputs'!$C$13-'Monte Carlo Inputs'!$C$14*(G7302-F7302)</f>
        <v>1374.3968460544177</v>
      </c>
      <c r="M7302" s="16">
        <f>H7302*$E7302*(1-'Monte Carlo Inputs'!$C$11)+H7302*'Monte Carlo Inputs'!$C$12-H7302*'Monte Carlo Inputs'!$C$13-'Monte Carlo Inputs'!$C$14*(H7302-G7302)</f>
        <v>1501.2756554589289</v>
      </c>
      <c r="N7302" s="16">
        <f>I7302*$E7302*(1-'Monte Carlo Inputs'!$C$11)+I7302*'Monte Carlo Inputs'!$C$12-I7302*'Monte Carlo Inputs'!$C$13-'Monte Carlo Inputs'!$C$14*(I7302-H7302)</f>
        <v>1639.867408124421</v>
      </c>
      <c r="O7302" s="16">
        <f>J7302*$E7302*(1-'Monte Carlo Inputs'!$C$11)+J7302*'Monte Carlo Inputs'!$C$12-J7302*'Monte Carlo Inputs'!$C$13-'Monte Carlo Inputs'!$C$14*(J7302-I7302)</f>
        <v>1791.2533960371509</v>
      </c>
    </row>
    <row r="7303" spans="1:15">
      <c r="A7303">
        <v>7299</v>
      </c>
      <c r="B7303" s="39">
        <v>0.83784551540565433</v>
      </c>
      <c r="C7303" s="39">
        <v>-1.6731572656341418</v>
      </c>
      <c r="D7303" s="29">
        <f>'Monte Carlo Inputs'!$C$6+'Monte Carlo Inputs'!$D$6*B7303</f>
        <v>0.18058909243091129</v>
      </c>
      <c r="E7303" s="29">
        <f>'Monte Carlo Inputs'!$C$7+'Monte Carlo Inputs'!$D$7*C7303</f>
        <v>0.5229363917256431</v>
      </c>
      <c r="F7303" s="16">
        <f>'Monte Carlo Inputs'!$C$17*(1+$D7303)</f>
        <v>2867.7689644239272</v>
      </c>
      <c r="G7303" s="16">
        <f t="shared" ref="G7303:J7303" si="7297">F7303*(1+$D7303)</f>
        <v>3385.6567590107784</v>
      </c>
      <c r="H7303" s="16">
        <f t="shared" si="7297"/>
        <v>3997.0694404031151</v>
      </c>
      <c r="I7303" s="16">
        <f t="shared" si="7297"/>
        <v>4718.8965830288444</v>
      </c>
      <c r="J7303" s="16">
        <f t="shared" si="7297"/>
        <v>5571.0778342333515</v>
      </c>
      <c r="K7303" s="16">
        <f>F7303*$E7303*(1-'Monte Carlo Inputs'!$C$11)+F7303*'Monte Carlo Inputs'!$C$12-F7303*'Monte Carlo Inputs'!$C$13-'Monte Carlo Inputs'!$C$14*(F7303-'Monte Carlo Inputs'!$C$17)</f>
        <v>1184.275082742108</v>
      </c>
      <c r="L7303" s="16">
        <f>G7303*$E7303*(1-'Monte Carlo Inputs'!$C$11)+G7303*'Monte Carlo Inputs'!$C$12-G7303*'Monte Carlo Inputs'!$C$13-'Monte Carlo Inputs'!$C$14*(G7303-F7303)</f>
        <v>1398.1422451230476</v>
      </c>
      <c r="M7303" s="16">
        <f>H7303*$E7303*(1-'Monte Carlo Inputs'!$C$11)+H7303*'Monte Carlo Inputs'!$C$12-H7303*'Monte Carlo Inputs'!$C$13-'Monte Carlo Inputs'!$C$14*(H7303-G7303)</f>
        <v>1650.6314842591355</v>
      </c>
      <c r="N7303" s="16">
        <f>I7303*$E7303*(1-'Monte Carlo Inputs'!$C$11)+I7303*'Monte Carlo Inputs'!$C$12-I7303*'Monte Carlo Inputs'!$C$13-'Monte Carlo Inputs'!$C$14*(I7303-H7303)</f>
        <v>1948.7175259393807</v>
      </c>
      <c r="O7303" s="16">
        <f>J7303*$E7303*(1-'Monte Carlo Inputs'!$C$11)+J7303*'Monte Carlo Inputs'!$C$12-J7303*'Monte Carlo Inputs'!$C$13-'Monte Carlo Inputs'!$C$14*(J7303-I7303)</f>
        <v>2300.6346553529843</v>
      </c>
    </row>
    <row r="7304" spans="1:15">
      <c r="A7304">
        <v>7300</v>
      </c>
      <c r="B7304" s="39">
        <v>0.27452310543812242</v>
      </c>
      <c r="C7304" s="39">
        <v>0.76480792080043336</v>
      </c>
      <c r="D7304" s="29">
        <f>'Monte Carlo Inputs'!$C$6+'Monte Carlo Inputs'!$D$6*B7304</f>
        <v>0.14409467433076653</v>
      </c>
      <c r="E7304" s="29">
        <f>'Monte Carlo Inputs'!$C$7+'Monte Carlo Inputs'!$D$7*C7304</f>
        <v>0.61019575259898406</v>
      </c>
      <c r="F7304" s="16">
        <f>'Monte Carlo Inputs'!$C$17*(1+$D7304)</f>
        <v>2779.1203734168653</v>
      </c>
      <c r="G7304" s="16">
        <f t="shared" ref="G7304:J7304" si="7298">F7304*(1+$D7304)</f>
        <v>3179.5768185503666</v>
      </c>
      <c r="H7304" s="16">
        <f t="shared" si="7298"/>
        <v>3637.7369047290363</v>
      </c>
      <c r="I7304" s="16">
        <f t="shared" si="7298"/>
        <v>4161.915419316977</v>
      </c>
      <c r="J7304" s="16">
        <f t="shared" si="7298"/>
        <v>4761.6252662556526</v>
      </c>
      <c r="K7304" s="16">
        <f>F7304*$E7304*(1-'Monte Carlo Inputs'!$C$11)+F7304*'Monte Carlo Inputs'!$C$12-F7304*'Monte Carlo Inputs'!$C$13-'Monte Carlo Inputs'!$C$14*(F7304-'Monte Carlo Inputs'!$C$17)</f>
        <v>1318.9674814223877</v>
      </c>
      <c r="L7304" s="16">
        <f>G7304*$E7304*(1-'Monte Carlo Inputs'!$C$11)+G7304*'Monte Carlo Inputs'!$C$12-G7304*'Monte Carlo Inputs'!$C$13-'Monte Carlo Inputs'!$C$14*(G7304-F7304)</f>
        <v>1509.023671110818</v>
      </c>
      <c r="M7304" s="16">
        <f>H7304*$E7304*(1-'Monte Carlo Inputs'!$C$11)+H7304*'Monte Carlo Inputs'!$C$12-H7304*'Monte Carlo Inputs'!$C$13-'Monte Carlo Inputs'!$C$14*(H7304-G7304)</f>
        <v>1726.465945556949</v>
      </c>
      <c r="N7304" s="16">
        <f>I7304*$E7304*(1-'Monte Carlo Inputs'!$C$11)+I7304*'Monte Carlo Inputs'!$C$12-I7304*'Monte Carlo Inputs'!$C$13-'Monte Carlo Inputs'!$C$14*(I7304-H7304)</f>
        <v>1975.2404937251363</v>
      </c>
      <c r="O7304" s="16">
        <f>J7304*$E7304*(1-'Monte Carlo Inputs'!$C$11)+J7304*'Monte Carlo Inputs'!$C$12-J7304*'Monte Carlo Inputs'!$C$13-'Monte Carlo Inputs'!$C$14*(J7304-I7304)</f>
        <v>2259.8621293934025</v>
      </c>
    </row>
    <row r="7305" spans="1:15">
      <c r="A7305">
        <v>7301</v>
      </c>
      <c r="B7305" s="39">
        <v>-0.20369222621742053</v>
      </c>
      <c r="C7305" s="39">
        <v>0.66709868434757513</v>
      </c>
      <c r="D7305" s="29">
        <f>'Monte Carlo Inputs'!$C$6+'Monte Carlo Inputs'!$D$6*B7305</f>
        <v>0.11311385420620826</v>
      </c>
      <c r="E7305" s="29">
        <f>'Monte Carlo Inputs'!$C$7+'Monte Carlo Inputs'!$D$7*C7305</f>
        <v>0.60669855519364801</v>
      </c>
      <c r="F7305" s="16">
        <f>'Monte Carlo Inputs'!$C$17*(1+$D7305)</f>
        <v>2703.8648632523009</v>
      </c>
      <c r="G7305" s="16">
        <f t="shared" ref="G7305:J7305" si="7299">F7305*(1+$D7305)</f>
        <v>3009.7094391875107</v>
      </c>
      <c r="H7305" s="16">
        <f t="shared" si="7299"/>
        <v>3350.1492738948155</v>
      </c>
      <c r="I7305" s="16">
        <f t="shared" si="7299"/>
        <v>3729.0975704311882</v>
      </c>
      <c r="J7305" s="16">
        <f t="shared" si="7299"/>
        <v>4150.910169333667</v>
      </c>
      <c r="K7305" s="16">
        <f>F7305*$E7305*(1-'Monte Carlo Inputs'!$C$11)+F7305*'Monte Carlo Inputs'!$C$12-F7305*'Monte Carlo Inputs'!$C$13-'Monte Carlo Inputs'!$C$14*(F7305-'Monte Carlo Inputs'!$C$17)</f>
        <v>1275.4200410587559</v>
      </c>
      <c r="L7305" s="16">
        <f>G7305*$E7305*(1-'Monte Carlo Inputs'!$C$11)+G7305*'Monte Carlo Inputs'!$C$12-G7305*'Monte Carlo Inputs'!$C$13-'Monte Carlo Inputs'!$C$14*(G7305-F7305)</f>
        <v>1419.6877176347521</v>
      </c>
      <c r="M7305" s="16">
        <f>H7305*$E7305*(1-'Monte Carlo Inputs'!$C$11)+H7305*'Monte Carlo Inputs'!$C$12-H7305*'Monte Carlo Inputs'!$C$13-'Monte Carlo Inputs'!$C$14*(H7305-G7305)</f>
        <v>1580.2740671456338</v>
      </c>
      <c r="N7305" s="16">
        <f>I7305*$E7305*(1-'Monte Carlo Inputs'!$C$11)+I7305*'Monte Carlo Inputs'!$C$12-I7305*'Monte Carlo Inputs'!$C$13-'Monte Carlo Inputs'!$C$14*(I7305-H7305)</f>
        <v>1759.0249575825967</v>
      </c>
      <c r="O7305" s="16">
        <f>J7305*$E7305*(1-'Monte Carlo Inputs'!$C$11)+J7305*'Monte Carlo Inputs'!$C$12-J7305*'Monte Carlo Inputs'!$C$13-'Monte Carlo Inputs'!$C$14*(J7305-I7305)</f>
        <v>1957.9950501796764</v>
      </c>
    </row>
    <row r="7306" spans="1:15">
      <c r="A7306">
        <v>7302</v>
      </c>
      <c r="B7306" s="39">
        <v>1.0824053407708711</v>
      </c>
      <c r="C7306" s="39">
        <v>-1.0674215832202931</v>
      </c>
      <c r="D7306" s="29">
        <f>'Monte Carlo Inputs'!$C$6+'Monte Carlo Inputs'!$D$6*B7306</f>
        <v>0.1964327165428848</v>
      </c>
      <c r="E7306" s="29">
        <f>'Monte Carlo Inputs'!$C$7+'Monte Carlo Inputs'!$D$7*C7306</f>
        <v>0.5446168114460368</v>
      </c>
      <c r="F7306" s="16">
        <f>'Monte Carlo Inputs'!$C$17*(1+$D7306)</f>
        <v>2906.2547117543218</v>
      </c>
      <c r="G7306" s="16">
        <f t="shared" ref="G7306:J7306" si="7300">F7306*(1+$D7306)</f>
        <v>3477.1382197497815</v>
      </c>
      <c r="H7306" s="16">
        <f t="shared" si="7300"/>
        <v>4160.1619260503212</v>
      </c>
      <c r="I7306" s="16">
        <f t="shared" si="7300"/>
        <v>4977.3538344426652</v>
      </c>
      <c r="J7306" s="16">
        <f t="shared" si="7300"/>
        <v>5955.0689693373815</v>
      </c>
      <c r="K7306" s="16">
        <f>F7306*$E7306*(1-'Monte Carlo Inputs'!$C$11)+F7306*'Monte Carlo Inputs'!$C$12-F7306*'Monte Carlo Inputs'!$C$13-'Monte Carlo Inputs'!$C$14*(F7306-'Monte Carlo Inputs'!$C$17)</f>
        <v>1245.5500231923338</v>
      </c>
      <c r="L7306" s="16">
        <f>G7306*$E7306*(1-'Monte Carlo Inputs'!$C$11)+G7306*'Monte Carlo Inputs'!$C$12-G7306*'Monte Carlo Inputs'!$C$13-'Monte Carlo Inputs'!$C$14*(G7306-F7306)</f>
        <v>1490.2167978380569</v>
      </c>
      <c r="M7306" s="16">
        <f>H7306*$E7306*(1-'Monte Carlo Inputs'!$C$11)+H7306*'Monte Carlo Inputs'!$C$12-H7306*'Monte Carlo Inputs'!$C$13-'Monte Carlo Inputs'!$C$14*(H7306-G7306)</f>
        <v>1782.9441316752252</v>
      </c>
      <c r="N7306" s="16">
        <f>I7306*$E7306*(1-'Monte Carlo Inputs'!$C$11)+I7306*'Monte Carlo Inputs'!$C$12-I7306*'Monte Carlo Inputs'!$C$13-'Monte Carlo Inputs'!$C$14*(I7306-H7306)</f>
        <v>2133.1726909043846</v>
      </c>
      <c r="O7306" s="16">
        <f>J7306*$E7306*(1-'Monte Carlo Inputs'!$C$11)+J7306*'Monte Carlo Inputs'!$C$12-J7306*'Monte Carlo Inputs'!$C$13-'Monte Carlo Inputs'!$C$14*(J7306-I7306)</f>
        <v>2552.1975974338284</v>
      </c>
    </row>
    <row r="7307" spans="1:15">
      <c r="A7307">
        <v>7303</v>
      </c>
      <c r="B7307" s="39">
        <v>6.5761952026745049E-2</v>
      </c>
      <c r="C7307" s="39">
        <v>-0.21185060093157029</v>
      </c>
      <c r="D7307" s="29">
        <f>'Monte Carlo Inputs'!$C$6+'Monte Carlo Inputs'!$D$6*B7307</f>
        <v>0.13057024022188315</v>
      </c>
      <c r="E7307" s="29">
        <f>'Monte Carlo Inputs'!$C$7+'Monte Carlo Inputs'!$D$7*C7307</f>
        <v>0.57523930659555644</v>
      </c>
      <c r="F7307" s="16">
        <f>'Monte Carlo Inputs'!$C$17*(1+$D7307)</f>
        <v>2746.2681705229766</v>
      </c>
      <c r="G7307" s="16">
        <f t="shared" ref="G7307:J7307" si="7301">F7307*(1+$D7307)</f>
        <v>3104.849065261873</v>
      </c>
      <c r="H7307" s="16">
        <f t="shared" si="7301"/>
        <v>3510.2499535658048</v>
      </c>
      <c r="I7307" s="16">
        <f t="shared" si="7301"/>
        <v>3968.5841332417463</v>
      </c>
      <c r="J7307" s="16">
        <f t="shared" si="7301"/>
        <v>4486.7631168598746</v>
      </c>
      <c r="K7307" s="16">
        <f>F7307*$E7307*(1-'Monte Carlo Inputs'!$C$11)+F7307*'Monte Carlo Inputs'!$C$12-F7307*'Monte Carlo Inputs'!$C$13-'Monte Carlo Inputs'!$C$14*(F7307-'Monte Carlo Inputs'!$C$17)</f>
        <v>1234.5836510518241</v>
      </c>
      <c r="L7307" s="16">
        <f>G7307*$E7307*(1-'Monte Carlo Inputs'!$C$11)+G7307*'Monte Carlo Inputs'!$C$12-G7307*'Monte Carlo Inputs'!$C$13-'Monte Carlo Inputs'!$C$14*(G7307-F7307)</f>
        <v>1395.7835349436702</v>
      </c>
      <c r="M7307" s="16">
        <f>H7307*$E7307*(1-'Monte Carlo Inputs'!$C$11)+H7307*'Monte Carlo Inputs'!$C$12-H7307*'Monte Carlo Inputs'!$C$13-'Monte Carlo Inputs'!$C$14*(H7307-G7307)</f>
        <v>1578.0313263990145</v>
      </c>
      <c r="N7307" s="16">
        <f>I7307*$E7307*(1-'Monte Carlo Inputs'!$C$11)+I7307*'Monte Carlo Inputs'!$C$12-I7307*'Monte Carlo Inputs'!$C$13-'Monte Carlo Inputs'!$C$14*(I7307-H7307)</f>
        <v>1784.0752557645906</v>
      </c>
      <c r="O7307" s="16">
        <f>J7307*$E7307*(1-'Monte Carlo Inputs'!$C$11)+J7307*'Monte Carlo Inputs'!$C$12-J7307*'Monte Carlo Inputs'!$C$13-'Monte Carlo Inputs'!$C$14*(J7307-I7307)</f>
        <v>2017.0223904836905</v>
      </c>
    </row>
    <row r="7308" spans="1:15">
      <c r="A7308">
        <v>7304</v>
      </c>
      <c r="B7308" s="39">
        <v>-1.2384146461488961</v>
      </c>
      <c r="C7308" s="39">
        <v>0.43900520204678722</v>
      </c>
      <c r="D7308" s="29">
        <f>'Monte Carlo Inputs'!$C$6+'Monte Carlo Inputs'!$D$6*B7308</f>
        <v>4.6080141464779623E-2</v>
      </c>
      <c r="E7308" s="29">
        <f>'Monte Carlo Inputs'!$C$7+'Monte Carlo Inputs'!$D$7*C7308</f>
        <v>0.59853466032111735</v>
      </c>
      <c r="F7308" s="16">
        <f>'Monte Carlo Inputs'!$C$17*(1+$D7308)</f>
        <v>2541.0332716320963</v>
      </c>
      <c r="G7308" s="16">
        <f t="shared" ref="G7308:J7308" si="7302">F7308*(1+$D7308)</f>
        <v>2658.1244442556149</v>
      </c>
      <c r="H7308" s="16">
        <f t="shared" si="7302"/>
        <v>2780.6111946779024</v>
      </c>
      <c r="I7308" s="16">
        <f t="shared" si="7302"/>
        <v>2908.7421518872097</v>
      </c>
      <c r="J7308" s="16">
        <f t="shared" si="7302"/>
        <v>3042.7774017307397</v>
      </c>
      <c r="K7308" s="16">
        <f>F7308*$E7308*(1-'Monte Carlo Inputs'!$C$11)+F7308*'Monte Carlo Inputs'!$C$12-F7308*'Monte Carlo Inputs'!$C$13-'Monte Carlo Inputs'!$C$14*(F7308-'Monte Carlo Inputs'!$C$17)</f>
        <v>1181.3983229251301</v>
      </c>
      <c r="L7308" s="16">
        <f>G7308*$E7308*(1-'Monte Carlo Inputs'!$C$11)+G7308*'Monte Carlo Inputs'!$C$12-G7308*'Monte Carlo Inputs'!$C$13-'Monte Carlo Inputs'!$C$14*(G7308-F7308)</f>
        <v>1235.8373247717732</v>
      </c>
      <c r="M7308" s="16">
        <f>H7308*$E7308*(1-'Monte Carlo Inputs'!$C$11)+H7308*'Monte Carlo Inputs'!$C$12-H7308*'Monte Carlo Inputs'!$C$13-'Monte Carlo Inputs'!$C$14*(H7308-G7308)</f>
        <v>1292.7848835247112</v>
      </c>
      <c r="N7308" s="16">
        <f>I7308*$E7308*(1-'Monte Carlo Inputs'!$C$11)+I7308*'Monte Carlo Inputs'!$C$12-I7308*'Monte Carlo Inputs'!$C$13-'Monte Carlo Inputs'!$C$14*(I7308-H7308)</f>
        <v>1352.3565938410584</v>
      </c>
      <c r="O7308" s="16">
        <f>J7308*$E7308*(1-'Monte Carlo Inputs'!$C$11)+J7308*'Monte Carlo Inputs'!$C$12-J7308*'Monte Carlo Inputs'!$C$13-'Monte Carlo Inputs'!$C$14*(J7308-I7308)</f>
        <v>1414.6733769960822</v>
      </c>
    </row>
    <row r="7309" spans="1:15">
      <c r="A7309">
        <v>7305</v>
      </c>
      <c r="B7309" s="39">
        <v>-0.34981497761401797</v>
      </c>
      <c r="C7309" s="39">
        <v>-0.65497765053487533</v>
      </c>
      <c r="D7309" s="29">
        <f>'Monte Carlo Inputs'!$C$6+'Monte Carlo Inputs'!$D$6*B7309</f>
        <v>0.10364740179981759</v>
      </c>
      <c r="E7309" s="29">
        <f>'Monte Carlo Inputs'!$C$7+'Monte Carlo Inputs'!$D$7*C7309</f>
        <v>0.55937895577954555</v>
      </c>
      <c r="F7309" s="16">
        <f>'Monte Carlo Inputs'!$C$17*(1+$D7309)</f>
        <v>2680.8699037119377</v>
      </c>
      <c r="G7309" s="16">
        <f t="shared" ref="G7309:J7309" si="7303">F7309*(1+$D7309)</f>
        <v>2958.7351037950075</v>
      </c>
      <c r="H7309" s="16">
        <f t="shared" si="7303"/>
        <v>3265.4003099172737</v>
      </c>
      <c r="I7309" s="16">
        <f t="shared" si="7303"/>
        <v>3603.8505678765187</v>
      </c>
      <c r="J7309" s="16">
        <f t="shared" si="7303"/>
        <v>3977.3803157117172</v>
      </c>
      <c r="K7309" s="16">
        <f>F7309*$E7309*(1-'Monte Carlo Inputs'!$C$11)+F7309*'Monte Carlo Inputs'!$C$12-F7309*'Monte Carlo Inputs'!$C$13-'Monte Carlo Inputs'!$C$14*(F7309-'Monte Carlo Inputs'!$C$17)</f>
        <v>1173.9584401710285</v>
      </c>
      <c r="L7309" s="16">
        <f>G7309*$E7309*(1-'Monte Carlo Inputs'!$C$11)+G7309*'Monte Carlo Inputs'!$C$12-G7309*'Monte Carlo Inputs'!$C$13-'Monte Carlo Inputs'!$C$14*(G7309-F7309)</f>
        <v>1295.6361823157229</v>
      </c>
      <c r="M7309" s="16">
        <f>H7309*$E7309*(1-'Monte Carlo Inputs'!$C$11)+H7309*'Monte Carlo Inputs'!$C$12-H7309*'Monte Carlo Inputs'!$C$13-'Monte Carlo Inputs'!$C$14*(H7309-G7309)</f>
        <v>1429.925506290582</v>
      </c>
      <c r="N7309" s="16">
        <f>I7309*$E7309*(1-'Monte Carlo Inputs'!$C$11)+I7309*'Monte Carlo Inputs'!$C$12-I7309*'Monte Carlo Inputs'!$C$13-'Monte Carlo Inputs'!$C$14*(I7309-H7309)</f>
        <v>1578.1335697848897</v>
      </c>
      <c r="O7309" s="16">
        <f>J7309*$E7309*(1-'Monte Carlo Inputs'!$C$11)+J7309*'Monte Carlo Inputs'!$C$12-J7309*'Monte Carlo Inputs'!$C$13-'Monte Carlo Inputs'!$C$14*(J7309-I7309)</f>
        <v>1741.7030139861652</v>
      </c>
    </row>
    <row r="7310" spans="1:15">
      <c r="A7310">
        <v>7306</v>
      </c>
      <c r="B7310" s="39">
        <v>0.92810422718597763</v>
      </c>
      <c r="C7310" s="39">
        <v>0.72408170122670146</v>
      </c>
      <c r="D7310" s="29">
        <f>'Monte Carlo Inputs'!$C$6+'Monte Carlo Inputs'!$D$6*B7310</f>
        <v>0.18643643510112645</v>
      </c>
      <c r="E7310" s="29">
        <f>'Monte Carlo Inputs'!$C$7+'Monte Carlo Inputs'!$D$7*C7310</f>
        <v>0.60873808457707579</v>
      </c>
      <c r="F7310" s="16">
        <f>'Monte Carlo Inputs'!$C$17*(1+$D7310)</f>
        <v>2881.9727445041467</v>
      </c>
      <c r="G7310" s="16">
        <f t="shared" ref="G7310:J7310" si="7304">F7310*(1+$D7310)</f>
        <v>3419.2774690481097</v>
      </c>
      <c r="H7310" s="16">
        <f t="shared" si="7304"/>
        <v>4056.7553709990416</v>
      </c>
      <c r="I7310" s="16">
        <f t="shared" si="7304"/>
        <v>4813.0823804454512</v>
      </c>
      <c r="J7310" s="16">
        <f t="shared" si="7304"/>
        <v>5710.4163013037451</v>
      </c>
      <c r="K7310" s="16">
        <f>F7310*$E7310*(1-'Monte Carlo Inputs'!$C$11)+F7310*'Monte Carlo Inputs'!$C$12-F7310*'Monte Carlo Inputs'!$C$13-'Monte Carlo Inputs'!$C$14*(F7310-'Monte Carlo Inputs'!$C$17)</f>
        <v>1366.2988282246638</v>
      </c>
      <c r="L7310" s="16">
        <f>G7310*$E7310*(1-'Monte Carlo Inputs'!$C$11)+G7310*'Monte Carlo Inputs'!$C$12-G7310*'Monte Carlo Inputs'!$C$13-'Monte Carlo Inputs'!$C$14*(G7310-F7310)</f>
        <v>1621.0267110417165</v>
      </c>
      <c r="M7310" s="16">
        <f>H7310*$E7310*(1-'Monte Carlo Inputs'!$C$11)+H7310*'Monte Carlo Inputs'!$C$12-H7310*'Monte Carlo Inputs'!$C$13-'Monte Carlo Inputs'!$C$14*(H7310-G7310)</f>
        <v>1923.2451522520382</v>
      </c>
      <c r="N7310" s="16">
        <f>I7310*$E7310*(1-'Monte Carlo Inputs'!$C$11)+I7310*'Monte Carlo Inputs'!$C$12-I7310*'Monte Carlo Inputs'!$C$13-'Monte Carlo Inputs'!$C$14*(I7310-H7310)</f>
        <v>2281.8081222634319</v>
      </c>
      <c r="O7310" s="16">
        <f>J7310*$E7310*(1-'Monte Carlo Inputs'!$C$11)+J7310*'Monte Carlo Inputs'!$C$12-J7310*'Monte Carlo Inputs'!$C$13-'Monte Carlo Inputs'!$C$14*(J7310-I7310)</f>
        <v>2707.2202941630212</v>
      </c>
    </row>
    <row r="7311" spans="1:15">
      <c r="A7311">
        <v>7307</v>
      </c>
      <c r="B7311" s="39">
        <v>-0.50602635795515383</v>
      </c>
      <c r="C7311" s="39">
        <v>1.5788488624609884</v>
      </c>
      <c r="D7311" s="29">
        <f>'Monte Carlo Inputs'!$C$6+'Monte Carlo Inputs'!$D$6*B7311</f>
        <v>9.3527365164849122E-2</v>
      </c>
      <c r="E7311" s="29">
        <f>'Monte Carlo Inputs'!$C$7+'Monte Carlo Inputs'!$D$7*C7311</f>
        <v>0.63933180945872747</v>
      </c>
      <c r="F7311" s="16">
        <f>'Monte Carlo Inputs'!$C$17*(1+$D7311)</f>
        <v>2656.2873227219357</v>
      </c>
      <c r="G7311" s="16">
        <f t="shared" ref="G7311:J7311" si="7305">F7311*(1+$D7311)</f>
        <v>2904.7228771369096</v>
      </c>
      <c r="H7311" s="16">
        <f t="shared" si="7305"/>
        <v>3176.3939543695847</v>
      </c>
      <c r="I7311" s="16">
        <f t="shared" si="7305"/>
        <v>3473.4737116473279</v>
      </c>
      <c r="J7311" s="16">
        <f t="shared" si="7305"/>
        <v>3798.3385558670716</v>
      </c>
      <c r="K7311" s="16">
        <f>F7311*$E7311*(1-'Monte Carlo Inputs'!$C$11)+F7311*'Monte Carlo Inputs'!$C$12-F7311*'Monte Carlo Inputs'!$C$13-'Monte Carlo Inputs'!$C$14*(F7311-'Monte Carlo Inputs'!$C$17)</f>
        <v>1313.9425747502348</v>
      </c>
      <c r="L7311" s="16">
        <f>G7311*$E7311*(1-'Monte Carlo Inputs'!$C$11)+G7311*'Monte Carlo Inputs'!$C$12-G7311*'Monte Carlo Inputs'!$C$13-'Monte Carlo Inputs'!$C$14*(G7311-F7311)</f>
        <v>1436.832161744542</v>
      </c>
      <c r="M7311" s="16">
        <f>H7311*$E7311*(1-'Monte Carlo Inputs'!$C$11)+H7311*'Monte Carlo Inputs'!$C$12-H7311*'Monte Carlo Inputs'!$C$13-'Monte Carlo Inputs'!$C$14*(H7311-G7311)</f>
        <v>1571.2152880166234</v>
      </c>
      <c r="N7311" s="16">
        <f>I7311*$E7311*(1-'Monte Carlo Inputs'!$C$11)+I7311*'Monte Carlo Inputs'!$C$12-I7311*'Monte Carlo Inputs'!$C$13-'Monte Carlo Inputs'!$C$14*(I7311-H7311)</f>
        <v>1718.166914011548</v>
      </c>
      <c r="O7311" s="16">
        <f>J7311*$E7311*(1-'Monte Carlo Inputs'!$C$11)+J7311*'Monte Carlo Inputs'!$C$12-J7311*'Monte Carlo Inputs'!$C$13-'Monte Carlo Inputs'!$C$14*(J7311-I7311)</f>
        <v>1878.8625383924682</v>
      </c>
    </row>
    <row r="7312" spans="1:15">
      <c r="A7312">
        <v>7308</v>
      </c>
      <c r="B7312" s="39">
        <v>0.32993387223853388</v>
      </c>
      <c r="C7312" s="39">
        <v>-1.7943691029456614</v>
      </c>
      <c r="D7312" s="29">
        <f>'Monte Carlo Inputs'!$C$6+'Monte Carlo Inputs'!$D$6*B7312</f>
        <v>0.1476844191289193</v>
      </c>
      <c r="E7312" s="29">
        <f>'Monte Carlo Inputs'!$C$7+'Monte Carlo Inputs'!$D$7*C7312</f>
        <v>0.51859799201717349</v>
      </c>
      <c r="F7312" s="16">
        <f>'Monte Carlo Inputs'!$C$17*(1+$D7312)</f>
        <v>2787.8402225060581</v>
      </c>
      <c r="G7312" s="16">
        <f t="shared" ref="G7312:J7312" si="7306">F7312*(1+$D7312)</f>
        <v>3199.5607863911023</v>
      </c>
      <c r="H7312" s="16">
        <f t="shared" si="7306"/>
        <v>3672.0860625969403</v>
      </c>
      <c r="I7312" s="16">
        <f t="shared" si="7306"/>
        <v>4214.3959597429694</v>
      </c>
      <c r="J7312" s="16">
        <f t="shared" si="7306"/>
        <v>4836.7965790368744</v>
      </c>
      <c r="K7312" s="16">
        <f>F7312*$E7312*(1-'Monte Carlo Inputs'!$C$11)+F7312*'Monte Carlo Inputs'!$C$12-F7312*'Monte Carlo Inputs'!$C$13-'Monte Carlo Inputs'!$C$14*(F7312-'Monte Carlo Inputs'!$C$17)</f>
        <v>1141.5264364990553</v>
      </c>
      <c r="L7312" s="16">
        <f>G7312*$E7312*(1-'Monte Carlo Inputs'!$C$11)+G7312*'Monte Carlo Inputs'!$C$12-G7312*'Monte Carlo Inputs'!$C$13-'Monte Carlo Inputs'!$C$14*(G7312-F7312)</f>
        <v>1310.1121051937234</v>
      </c>
      <c r="M7312" s="16">
        <f>H7312*$E7312*(1-'Monte Carlo Inputs'!$C$11)+H7312*'Monte Carlo Inputs'!$C$12-H7312*'Monte Carlo Inputs'!$C$13-'Monte Carlo Inputs'!$C$14*(H7312-G7312)</f>
        <v>1503.5952504430243</v>
      </c>
      <c r="N7312" s="16">
        <f>I7312*$E7312*(1-'Monte Carlo Inputs'!$C$11)+I7312*'Monte Carlo Inputs'!$C$12-I7312*'Monte Carlo Inputs'!$C$13-'Monte Carlo Inputs'!$C$14*(I7312-H7312)</f>
        <v>1725.6528416097037</v>
      </c>
      <c r="O7312" s="16">
        <f>J7312*$E7312*(1-'Monte Carlo Inputs'!$C$11)+J7312*'Monte Carlo Inputs'!$C$12-J7312*'Monte Carlo Inputs'!$C$13-'Monte Carlo Inputs'!$C$14*(J7312-I7312)</f>
        <v>1980.5048791410015</v>
      </c>
    </row>
    <row r="7313" spans="1:15">
      <c r="A7313">
        <v>7309</v>
      </c>
      <c r="B7313" s="39">
        <v>-1.557957028288101</v>
      </c>
      <c r="C7313" s="39">
        <v>0.4659313813669565</v>
      </c>
      <c r="D7313" s="29">
        <f>'Monte Carlo Inputs'!$C$6+'Monte Carlo Inputs'!$D$6*B7313</f>
        <v>2.5378828880434717E-2</v>
      </c>
      <c r="E7313" s="29">
        <f>'Monte Carlo Inputs'!$C$7+'Monte Carlo Inputs'!$D$7*C7313</f>
        <v>0.59949839893859747</v>
      </c>
      <c r="F7313" s="16">
        <f>'Monte Carlo Inputs'!$C$17*(1+$D7313)</f>
        <v>2490.7477132334643</v>
      </c>
      <c r="G7313" s="16">
        <f t="shared" ref="G7313:J7313" si="7307">F7313*(1+$D7313)</f>
        <v>2553.9599732319502</v>
      </c>
      <c r="H7313" s="16">
        <f t="shared" si="7307"/>
        <v>2618.7764863600833</v>
      </c>
      <c r="I7313" s="16">
        <f t="shared" si="7307"/>
        <v>2685.2379666835218</v>
      </c>
      <c r="J7313" s="16">
        <f t="shared" si="7307"/>
        <v>2753.3861615432293</v>
      </c>
      <c r="K7313" s="16">
        <f>F7313*$E7313*(1-'Monte Carlo Inputs'!$C$11)+F7313*'Monte Carlo Inputs'!$C$12-F7313*'Monte Carlo Inputs'!$C$13-'Monte Carlo Inputs'!$C$14*(F7313-'Monte Carlo Inputs'!$C$17)</f>
        <v>1158.9213943985562</v>
      </c>
      <c r="L7313" s="16">
        <f>G7313*$E7313*(1-'Monte Carlo Inputs'!$C$11)+G7313*'Monte Carlo Inputs'!$C$12-G7313*'Monte Carlo Inputs'!$C$13-'Monte Carlo Inputs'!$C$14*(G7313-F7313)</f>
        <v>1188.3334621528718</v>
      </c>
      <c r="M7313" s="16">
        <f>H7313*$E7313*(1-'Monte Carlo Inputs'!$C$11)+H7313*'Monte Carlo Inputs'!$C$12-H7313*'Monte Carlo Inputs'!$C$13-'Monte Carlo Inputs'!$C$14*(H7313-G7313)</f>
        <v>1218.4919737417438</v>
      </c>
      <c r="N7313" s="16">
        <f>I7313*$E7313*(1-'Monte Carlo Inputs'!$C$11)+I7313*'Monte Carlo Inputs'!$C$12-I7313*'Monte Carlo Inputs'!$C$13-'Monte Carlo Inputs'!$C$14*(I7313-H7313)</f>
        <v>1249.4158730355184</v>
      </c>
      <c r="O7313" s="16">
        <f>J7313*$E7313*(1-'Monte Carlo Inputs'!$C$11)+J7313*'Monte Carlo Inputs'!$C$12-J7313*'Monte Carlo Inputs'!$C$13-'Monte Carlo Inputs'!$C$14*(J7313-I7313)</f>
        <v>1281.1245846777858</v>
      </c>
    </row>
    <row r="7314" spans="1:15">
      <c r="A7314">
        <v>7310</v>
      </c>
      <c r="B7314" s="39">
        <v>0.14587034649667488</v>
      </c>
      <c r="C7314" s="39">
        <v>1.8642038775748504</v>
      </c>
      <c r="D7314" s="29">
        <f>'Monte Carlo Inputs'!$C$6+'Monte Carlo Inputs'!$D$6*B7314</f>
        <v>0.13576000222919518</v>
      </c>
      <c r="E7314" s="29">
        <f>'Monte Carlo Inputs'!$C$7+'Monte Carlo Inputs'!$D$7*C7314</f>
        <v>0.64954520232396895</v>
      </c>
      <c r="F7314" s="16">
        <f>'Monte Carlo Inputs'!$C$17*(1+$D7314)</f>
        <v>2758.8746214149382</v>
      </c>
      <c r="G7314" s="16">
        <f t="shared" ref="G7314:J7314" si="7308">F7314*(1+$D7314)</f>
        <v>3133.4194461683001</v>
      </c>
      <c r="H7314" s="16">
        <f t="shared" si="7308"/>
        <v>3558.8124771651119</v>
      </c>
      <c r="I7314" s="16">
        <f t="shared" si="7308"/>
        <v>4041.956866998335</v>
      </c>
      <c r="J7314" s="16">
        <f t="shared" si="7308"/>
        <v>4590.6929402723399</v>
      </c>
      <c r="K7314" s="16">
        <f>F7314*$E7314*(1-'Monte Carlo Inputs'!$C$11)+F7314*'Monte Carlo Inputs'!$C$12-F7314*'Monte Carlo Inputs'!$C$13-'Monte Carlo Inputs'!$C$14*(F7314-'Monte Carlo Inputs'!$C$17)</f>
        <v>1386.3107373571156</v>
      </c>
      <c r="L7314" s="16">
        <f>G7314*$E7314*(1-'Monte Carlo Inputs'!$C$11)+G7314*'Monte Carlo Inputs'!$C$12-G7314*'Monte Carlo Inputs'!$C$13-'Monte Carlo Inputs'!$C$14*(G7314-F7314)</f>
        <v>1574.5162861510748</v>
      </c>
      <c r="M7314" s="16">
        <f>H7314*$E7314*(1-'Monte Carlo Inputs'!$C$11)+H7314*'Monte Carlo Inputs'!$C$12-H7314*'Monte Carlo Inputs'!$C$13-'Monte Carlo Inputs'!$C$14*(H7314-G7314)</f>
        <v>1788.2726206688492</v>
      </c>
      <c r="N7314" s="16">
        <f>I7314*$E7314*(1-'Monte Carlo Inputs'!$C$11)+I7314*'Monte Carlo Inputs'!$C$12-I7314*'Monte Carlo Inputs'!$C$13-'Monte Carlo Inputs'!$C$14*(I7314-H7314)</f>
        <v>2031.0485156372602</v>
      </c>
      <c r="O7314" s="16">
        <f>J7314*$E7314*(1-'Monte Carlo Inputs'!$C$11)+J7314*'Monte Carlo Inputs'!$C$12-J7314*'Monte Carlo Inputs'!$C$13-'Monte Carlo Inputs'!$C$14*(J7314-I7314)</f>
        <v>2306.7836666477783</v>
      </c>
    </row>
    <row r="7315" spans="1:15">
      <c r="A7315">
        <v>7311</v>
      </c>
      <c r="B7315" s="39">
        <v>-0.7574201981675649</v>
      </c>
      <c r="C7315" s="39">
        <v>0.38042986704995624</v>
      </c>
      <c r="D7315" s="29">
        <f>'Monte Carlo Inputs'!$C$6+'Monte Carlo Inputs'!$D$6*B7315</f>
        <v>7.7241004547593542E-2</v>
      </c>
      <c r="E7315" s="29">
        <f>'Monte Carlo Inputs'!$C$7+'Monte Carlo Inputs'!$D$7*C7315</f>
        <v>0.59643813887642838</v>
      </c>
      <c r="F7315" s="16">
        <f>'Monte Carlo Inputs'!$C$17*(1+$D7315)</f>
        <v>2616.7261241465599</v>
      </c>
      <c r="G7315" s="16">
        <f t="shared" ref="G7315:J7315" si="7309">F7315*(1+$D7315)</f>
        <v>2818.8446786015711</v>
      </c>
      <c r="H7315" s="16">
        <f t="shared" si="7309"/>
        <v>3036.5750732403949</v>
      </c>
      <c r="I7315" s="16">
        <f t="shared" si="7309"/>
        <v>3271.1231822816653</v>
      </c>
      <c r="J7315" s="16">
        <f t="shared" si="7309"/>
        <v>3523.7880228800223</v>
      </c>
      <c r="K7315" s="16">
        <f>F7315*$E7315*(1-'Monte Carlo Inputs'!$C$11)+F7315*'Monte Carlo Inputs'!$C$12-F7315*'Monte Carlo Inputs'!$C$13-'Monte Carlo Inputs'!$C$14*(F7315-'Monte Carlo Inputs'!$C$17)</f>
        <v>1213.8993510101316</v>
      </c>
      <c r="L7315" s="16">
        <f>G7315*$E7315*(1-'Monte Carlo Inputs'!$C$11)+G7315*'Monte Carlo Inputs'!$C$12-G7315*'Monte Carlo Inputs'!$C$13-'Monte Carlo Inputs'!$C$14*(G7315-F7315)</f>
        <v>1307.6621563018264</v>
      </c>
      <c r="M7315" s="16">
        <f>H7315*$E7315*(1-'Monte Carlo Inputs'!$C$11)+H7315*'Monte Carlo Inputs'!$C$12-H7315*'Monte Carlo Inputs'!$C$13-'Monte Carlo Inputs'!$C$14*(H7315-G7315)</f>
        <v>1408.6672948634514</v>
      </c>
      <c r="N7315" s="16">
        <f>I7315*$E7315*(1-'Monte Carlo Inputs'!$C$11)+I7315*'Monte Carlo Inputs'!$C$12-I7315*'Monte Carlo Inputs'!$C$13-'Monte Carlo Inputs'!$C$14*(I7315-H7315)</f>
        <v>1517.4741717920454</v>
      </c>
      <c r="O7315" s="16">
        <f>J7315*$E7315*(1-'Monte Carlo Inputs'!$C$11)+J7315*'Monte Carlo Inputs'!$C$12-J7315*'Monte Carlo Inputs'!$C$13-'Monte Carlo Inputs'!$C$14*(J7315-I7315)</f>
        <v>1634.6854011962907</v>
      </c>
    </row>
    <row r="7316" spans="1:15">
      <c r="A7316">
        <v>7312</v>
      </c>
      <c r="B7316" s="39">
        <v>0.63914438057426648</v>
      </c>
      <c r="C7316" s="39">
        <v>-0.15933177815705865</v>
      </c>
      <c r="D7316" s="29">
        <f>'Monte Carlo Inputs'!$C$6+'Monte Carlo Inputs'!$D$6*B7316</f>
        <v>0.16771638904968444</v>
      </c>
      <c r="E7316" s="29">
        <f>'Monte Carlo Inputs'!$C$7+'Monte Carlo Inputs'!$D$7*C7316</f>
        <v>0.57711905407292963</v>
      </c>
      <c r="F7316" s="16">
        <f>'Monte Carlo Inputs'!$C$17*(1+$D7316)</f>
        <v>2836.4998806405888</v>
      </c>
      <c r="G7316" s="16">
        <f t="shared" ref="G7316:J7316" si="7310">F7316*(1+$D7316)</f>
        <v>3312.2273981614894</v>
      </c>
      <c r="H7316" s="16">
        <f t="shared" si="7310"/>
        <v>3867.7422170925656</v>
      </c>
      <c r="I7316" s="16">
        <f t="shared" si="7310"/>
        <v>4516.4259755183512</v>
      </c>
      <c r="J7316" s="16">
        <f t="shared" si="7310"/>
        <v>5273.9046315424876</v>
      </c>
      <c r="K7316" s="16">
        <f>F7316*$E7316*(1-'Monte Carlo Inputs'!$C$11)+F7316*'Monte Carlo Inputs'!$C$12-F7316*'Monte Carlo Inputs'!$C$13-'Monte Carlo Inputs'!$C$14*(F7316-'Monte Carlo Inputs'!$C$17)</f>
        <v>1280.2792245613398</v>
      </c>
      <c r="L7316" s="16">
        <f>G7316*$E7316*(1-'Monte Carlo Inputs'!$C$11)+G7316*'Monte Carlo Inputs'!$C$12-G7316*'Monte Carlo Inputs'!$C$13-'Monte Carlo Inputs'!$C$14*(G7316-F7316)</f>
        <v>1495.0030330800978</v>
      </c>
      <c r="M7316" s="16">
        <f>H7316*$E7316*(1-'Monte Carlo Inputs'!$C$11)+H7316*'Monte Carlo Inputs'!$C$12-H7316*'Monte Carlo Inputs'!$C$13-'Monte Carlo Inputs'!$C$14*(H7316-G7316)</f>
        <v>1745.7395434066175</v>
      </c>
      <c r="N7316" s="16">
        <f>I7316*$E7316*(1-'Monte Carlo Inputs'!$C$11)+I7316*'Monte Carlo Inputs'!$C$12-I7316*'Monte Carlo Inputs'!$C$13-'Monte Carlo Inputs'!$C$14*(I7316-H7316)</f>
        <v>2038.5286758480199</v>
      </c>
      <c r="O7316" s="16">
        <f>J7316*$E7316*(1-'Monte Carlo Inputs'!$C$11)+J7316*'Monte Carlo Inputs'!$C$12-J7316*'Monte Carlo Inputs'!$C$13-'Monte Carlo Inputs'!$C$14*(J7316-I7316)</f>
        <v>2380.4233443354851</v>
      </c>
    </row>
    <row r="7317" spans="1:15">
      <c r="A7317">
        <v>7313</v>
      </c>
      <c r="B7317" s="39">
        <v>1.904349235502768</v>
      </c>
      <c r="C7317" s="39">
        <v>0.12680892430858215</v>
      </c>
      <c r="D7317" s="29">
        <f>'Monte Carlo Inputs'!$C$6+'Monte Carlo Inputs'!$D$6*B7317</f>
        <v>0.24968173276955347</v>
      </c>
      <c r="E7317" s="29">
        <f>'Monte Carlo Inputs'!$C$7+'Monte Carlo Inputs'!$D$7*C7317</f>
        <v>0.5873605681667039</v>
      </c>
      <c r="F7317" s="16">
        <f>'Monte Carlo Inputs'!$C$17*(1+$D7317)</f>
        <v>3035.6018970705231</v>
      </c>
      <c r="G7317" s="16">
        <f t="shared" ref="G7317:J7317" si="7311">F7317*(1+$D7317)</f>
        <v>3793.536238729635</v>
      </c>
      <c r="H7317" s="16">
        <f t="shared" si="7311"/>
        <v>4740.7129401397451</v>
      </c>
      <c r="I7317" s="16">
        <f t="shared" si="7311"/>
        <v>5924.3823615968813</v>
      </c>
      <c r="J7317" s="16">
        <f t="shared" si="7311"/>
        <v>7403.5924152297703</v>
      </c>
      <c r="K7317" s="16">
        <f>F7317*$E7317*(1-'Monte Carlo Inputs'!$C$11)+F7317*'Monte Carlo Inputs'!$C$12-F7317*'Monte Carlo Inputs'!$C$13-'Monte Carlo Inputs'!$C$14*(F7317-'Monte Carlo Inputs'!$C$17)</f>
        <v>1395.1261528360076</v>
      </c>
      <c r="L7317" s="16">
        <f>G7317*$E7317*(1-'Monte Carlo Inputs'!$C$11)+G7317*'Monte Carlo Inputs'!$C$12-G7317*'Monte Carlo Inputs'!$C$13-'Monte Carlo Inputs'!$C$14*(G7317-F7317)</f>
        <v>1743.4636681082229</v>
      </c>
      <c r="M7317" s="16">
        <f>H7317*$E7317*(1-'Monte Carlo Inputs'!$C$11)+H7317*'Monte Carlo Inputs'!$C$12-H7317*'Monte Carlo Inputs'!$C$13-'Monte Carlo Inputs'!$C$14*(H7317-G7317)</f>
        <v>2178.7746977822458</v>
      </c>
      <c r="N7317" s="16">
        <f>I7317*$E7317*(1-'Monte Carlo Inputs'!$C$11)+I7317*'Monte Carlo Inputs'!$C$12-I7317*'Monte Carlo Inputs'!$C$13-'Monte Carlo Inputs'!$C$14*(I7317-H7317)</f>
        <v>2722.7749396389772</v>
      </c>
      <c r="O7317" s="16">
        <f>J7317*$E7317*(1-'Monte Carlo Inputs'!$C$11)+J7317*'Monte Carlo Inputs'!$C$12-J7317*'Monte Carlo Inputs'!$C$13-'Monte Carlo Inputs'!$C$14*(J7317-I7317)</f>
        <v>3402.6021045095536</v>
      </c>
    </row>
    <row r="7318" spans="1:15">
      <c r="A7318">
        <v>7314</v>
      </c>
      <c r="B7318" s="39">
        <v>-0.30795780487955055</v>
      </c>
      <c r="C7318" s="39">
        <v>-0.44549695114243942</v>
      </c>
      <c r="D7318" s="29">
        <f>'Monte Carlo Inputs'!$C$6+'Monte Carlo Inputs'!$D$6*B7318</f>
        <v>0.10635908721341523</v>
      </c>
      <c r="E7318" s="29">
        <f>'Monte Carlo Inputs'!$C$7+'Monte Carlo Inputs'!$D$7*C7318</f>
        <v>0.56687666413321447</v>
      </c>
      <c r="F7318" s="16">
        <f>'Monte Carlo Inputs'!$C$17*(1+$D7318)</f>
        <v>2687.4568587501076</v>
      </c>
      <c r="G7318" s="16">
        <f t="shared" ref="G7318:J7318" si="7312">F7318*(1+$D7318)</f>
        <v>2973.2923171722014</v>
      </c>
      <c r="H7318" s="16">
        <f t="shared" si="7312"/>
        <v>3289.5289740452972</v>
      </c>
      <c r="I7318" s="16">
        <f t="shared" si="7312"/>
        <v>3639.4002730868374</v>
      </c>
      <c r="J7318" s="16">
        <f t="shared" si="7312"/>
        <v>4026.4835641366076</v>
      </c>
      <c r="K7318" s="16">
        <f>F7318*$E7318*(1-'Monte Carlo Inputs'!$C$11)+F7318*'Monte Carlo Inputs'!$C$12-F7318*'Monte Carlo Inputs'!$C$13-'Monte Carlo Inputs'!$C$14*(F7318-'Monte Carlo Inputs'!$C$17)</f>
        <v>1191.280963723171</v>
      </c>
      <c r="L7318" s="16">
        <f>G7318*$E7318*(1-'Monte Carlo Inputs'!$C$11)+G7318*'Monte Carlo Inputs'!$C$12-G7318*'Monte Carlo Inputs'!$C$13-'Monte Carlo Inputs'!$C$14*(G7318-F7318)</f>
        <v>1317.9845196394851</v>
      </c>
      <c r="M7318" s="16">
        <f>H7318*$E7318*(1-'Monte Carlo Inputs'!$C$11)+H7318*'Monte Carlo Inputs'!$C$12-H7318*'Monte Carlo Inputs'!$C$13-'Monte Carlo Inputs'!$C$14*(H7318-G7318)</f>
        <v>1458.1641501097527</v>
      </c>
      <c r="N7318" s="16">
        <f>I7318*$E7318*(1-'Monte Carlo Inputs'!$C$11)+I7318*'Monte Carlo Inputs'!$C$12-I7318*'Monte Carlo Inputs'!$C$13-'Monte Carlo Inputs'!$C$14*(I7318-H7318)</f>
        <v>1613.2531581227513</v>
      </c>
      <c r="O7318" s="16">
        <f>J7318*$E7318*(1-'Monte Carlo Inputs'!$C$11)+J7318*'Monte Carlo Inputs'!$C$12-J7318*'Monte Carlo Inputs'!$C$13-'Monte Carlo Inputs'!$C$14*(J7318-I7318)</f>
        <v>1784.8372914648464</v>
      </c>
    </row>
    <row r="7319" spans="1:15">
      <c r="A7319">
        <v>7315</v>
      </c>
      <c r="B7319" s="39">
        <v>1.5483162215240405</v>
      </c>
      <c r="C7319" s="39">
        <v>-1.5544077387576352</v>
      </c>
      <c r="D7319" s="29">
        <f>'Monte Carlo Inputs'!$C$6+'Monte Carlo Inputs'!$D$6*B7319</f>
        <v>0.22661640208202899</v>
      </c>
      <c r="E7319" s="29">
        <f>'Monte Carlo Inputs'!$C$7+'Monte Carlo Inputs'!$D$7*C7319</f>
        <v>0.52718666071098885</v>
      </c>
      <c r="F7319" s="16">
        <f>'Monte Carlo Inputs'!$C$17*(1+$D7319)</f>
        <v>2979.5739022974572</v>
      </c>
      <c r="G7319" s="16">
        <f t="shared" ref="G7319:J7319" si="7313">F7319*(1+$D7319)</f>
        <v>3654.7942197736179</v>
      </c>
      <c r="H7319" s="16">
        <f t="shared" si="7313"/>
        <v>4483.0305362089111</v>
      </c>
      <c r="I7319" s="16">
        <f t="shared" si="7313"/>
        <v>5498.9587867484433</v>
      </c>
      <c r="J7319" s="16">
        <f t="shared" si="7313"/>
        <v>6745.1130421987345</v>
      </c>
      <c r="K7319" s="16">
        <f>F7319*$E7319*(1-'Monte Carlo Inputs'!$C$11)+F7319*'Monte Carlo Inputs'!$C$12-F7319*'Monte Carlo Inputs'!$C$13-'Monte Carlo Inputs'!$C$14*(F7319-'Monte Carlo Inputs'!$C$17)</f>
        <v>1241.0450005933189</v>
      </c>
      <c r="L7319" s="16">
        <f>G7319*$E7319*(1-'Monte Carlo Inputs'!$C$11)+G7319*'Monte Carlo Inputs'!$C$12-G7319*'Monte Carlo Inputs'!$C$13-'Monte Carlo Inputs'!$C$14*(G7319-F7319)</f>
        <v>1522.2861534496665</v>
      </c>
      <c r="M7319" s="16">
        <f>H7319*$E7319*(1-'Monte Carlo Inputs'!$C$11)+H7319*'Monte Carlo Inputs'!$C$12-H7319*'Monte Carlo Inputs'!$C$13-'Monte Carlo Inputs'!$C$14*(H7319-G7319)</f>
        <v>1867.2611644837209</v>
      </c>
      <c r="N7319" s="16">
        <f>I7319*$E7319*(1-'Monte Carlo Inputs'!$C$11)+I7319*'Monte Carlo Inputs'!$C$12-I7319*'Monte Carlo Inputs'!$C$13-'Monte Carlo Inputs'!$C$14*(I7319-H7319)</f>
        <v>2290.4131713265215</v>
      </c>
      <c r="O7319" s="16">
        <f>J7319*$E7319*(1-'Monte Carlo Inputs'!$C$11)+J7319*'Monte Carlo Inputs'!$C$12-J7319*'Monte Carlo Inputs'!$C$13-'Monte Carlo Inputs'!$C$14*(J7319-I7319)</f>
        <v>2809.4583634938272</v>
      </c>
    </row>
    <row r="7320" spans="1:15">
      <c r="A7320">
        <v>7316</v>
      </c>
      <c r="B7320" s="39">
        <v>-0.80742941883326513</v>
      </c>
      <c r="C7320" s="39">
        <v>-0.61467921233131129</v>
      </c>
      <c r="D7320" s="29">
        <f>'Monte Carlo Inputs'!$C$6+'Monte Carlo Inputs'!$D$6*B7320</f>
        <v>7.4001194847955185E-2</v>
      </c>
      <c r="E7320" s="29">
        <f>'Monte Carlo Inputs'!$C$7+'Monte Carlo Inputs'!$D$7*C7320</f>
        <v>0.56082131270137647</v>
      </c>
      <c r="F7320" s="16">
        <f>'Monte Carlo Inputs'!$C$17*(1+$D7320)</f>
        <v>2608.8563024051682</v>
      </c>
      <c r="G7320" s="16">
        <f t="shared" ref="G7320:J7320" si="7314">F7320*(1+$D7320)</f>
        <v>2801.9147859697687</v>
      </c>
      <c r="H7320" s="16">
        <f t="shared" si="7314"/>
        <v>3009.2598279936838</v>
      </c>
      <c r="I7320" s="16">
        <f t="shared" si="7314"/>
        <v>3231.9486508731679</v>
      </c>
      <c r="J7320" s="16">
        <f t="shared" si="7314"/>
        <v>3471.1167127250187</v>
      </c>
      <c r="K7320" s="16">
        <f>F7320*$E7320*(1-'Monte Carlo Inputs'!$C$11)+F7320*'Monte Carlo Inputs'!$C$12-F7320*'Monte Carlo Inputs'!$C$13-'Monte Carlo Inputs'!$C$14*(F7320-'Monte Carlo Inputs'!$C$17)</f>
        <v>1144.007287666989</v>
      </c>
      <c r="L7320" s="16">
        <f>G7320*$E7320*(1-'Monte Carlo Inputs'!$C$11)+G7320*'Monte Carlo Inputs'!$C$12-G7320*'Monte Carlo Inputs'!$C$13-'Monte Carlo Inputs'!$C$14*(G7320-F7320)</f>
        <v>1228.6651938691141</v>
      </c>
      <c r="M7320" s="16">
        <f>H7320*$E7320*(1-'Monte Carlo Inputs'!$C$11)+H7320*'Monte Carlo Inputs'!$C$12-H7320*'Monte Carlo Inputs'!$C$13-'Monte Carlo Inputs'!$C$14*(H7320-G7320)</f>
        <v>1319.5878862835229</v>
      </c>
      <c r="N7320" s="16">
        <f>I7320*$E7320*(1-'Monte Carlo Inputs'!$C$11)+I7320*'Monte Carlo Inputs'!$C$12-I7320*'Monte Carlo Inputs'!$C$13-'Monte Carlo Inputs'!$C$14*(I7320-H7320)</f>
        <v>1417.238966575391</v>
      </c>
      <c r="O7320" s="16">
        <f>J7320*$E7320*(1-'Monte Carlo Inputs'!$C$11)+J7320*'Monte Carlo Inputs'!$C$12-J7320*'Monte Carlo Inputs'!$C$13-'Monte Carlo Inputs'!$C$14*(J7320-I7320)</f>
        <v>1522.1163434870509</v>
      </c>
    </row>
    <row r="7321" spans="1:15">
      <c r="A7321">
        <v>7317</v>
      </c>
      <c r="B7321" s="39">
        <v>-1.3297831957833051</v>
      </c>
      <c r="C7321" s="39">
        <v>0.14335553754925157</v>
      </c>
      <c r="D7321" s="29">
        <f>'Monte Carlo Inputs'!$C$6+'Monte Carlo Inputs'!$D$6*B7321</f>
        <v>4.0160898784989671E-2</v>
      </c>
      <c r="E7321" s="29">
        <f>'Monte Carlo Inputs'!$C$7+'Monte Carlo Inputs'!$D$7*C7321</f>
        <v>0.58795280258581417</v>
      </c>
      <c r="F7321" s="16">
        <f>'Monte Carlo Inputs'!$C$17*(1+$D7321)</f>
        <v>2526.6548392386189</v>
      </c>
      <c r="G7321" s="16">
        <f t="shared" ref="G7321:J7321" si="7315">F7321*(1+$D7321)</f>
        <v>2628.1275685018854</v>
      </c>
      <c r="H7321" s="16">
        <f t="shared" si="7315"/>
        <v>2733.6755337745308</v>
      </c>
      <c r="I7321" s="16">
        <f t="shared" si="7315"/>
        <v>2843.4624001974526</v>
      </c>
      <c r="J7321" s="16">
        <f t="shared" si="7315"/>
        <v>2957.6584058507065</v>
      </c>
      <c r="K7321" s="16">
        <f>F7321*$E7321*(1-'Monte Carlo Inputs'!$C$11)+F7321*'Monte Carlo Inputs'!$C$12-F7321*'Monte Carlo Inputs'!$C$13-'Monte Carlo Inputs'!$C$14*(F7321-'Monte Carlo Inputs'!$C$17)</f>
        <v>1155.4578502372924</v>
      </c>
      <c r="L7321" s="16">
        <f>G7321*$E7321*(1-'Monte Carlo Inputs'!$C$11)+G7321*'Monte Carlo Inputs'!$C$12-G7321*'Monte Carlo Inputs'!$C$13-'Monte Carlo Inputs'!$C$14*(G7321-F7321)</f>
        <v>1201.8620760109943</v>
      </c>
      <c r="M7321" s="16">
        <f>H7321*$E7321*(1-'Monte Carlo Inputs'!$C$11)+H7321*'Monte Carlo Inputs'!$C$12-H7321*'Monte Carlo Inputs'!$C$13-'Monte Carlo Inputs'!$C$14*(H7321-G7321)</f>
        <v>1250.1299371991893</v>
      </c>
      <c r="N7321" s="16">
        <f>I7321*$E7321*(1-'Monte Carlo Inputs'!$C$11)+I7321*'Monte Carlo Inputs'!$C$12-I7321*'Monte Carlo Inputs'!$C$13-'Monte Carlo Inputs'!$C$14*(I7321-H7321)</f>
        <v>1300.3362790751319</v>
      </c>
      <c r="O7321" s="16">
        <f>J7321*$E7321*(1-'Monte Carlo Inputs'!$C$11)+J7321*'Monte Carlo Inputs'!$C$12-J7321*'Monte Carlo Inputs'!$C$13-'Monte Carlo Inputs'!$C$14*(J7321-I7321)</f>
        <v>1352.5589527655179</v>
      </c>
    </row>
    <row r="7322" spans="1:15">
      <c r="A7322">
        <v>7318</v>
      </c>
      <c r="B7322" s="39">
        <v>-1.0745201844963908</v>
      </c>
      <c r="C7322" s="39">
        <v>1.0259358060753945</v>
      </c>
      <c r="D7322" s="29">
        <f>'Monte Carlo Inputs'!$C$6+'Monte Carlo Inputs'!$D$6*B7322</f>
        <v>5.669792073649263E-2</v>
      </c>
      <c r="E7322" s="29">
        <f>'Monte Carlo Inputs'!$C$7+'Monte Carlo Inputs'!$D$7*C7322</f>
        <v>0.61954201090574179</v>
      </c>
      <c r="F7322" s="16">
        <f>'Monte Carlo Inputs'!$C$17*(1+$D7322)</f>
        <v>2566.8249192610147</v>
      </c>
      <c r="G7322" s="16">
        <f t="shared" ref="G7322:J7322" si="7316">F7322*(1+$D7322)</f>
        <v>2712.3585550777298</v>
      </c>
      <c r="H7322" s="16">
        <f t="shared" si="7316"/>
        <v>2866.1436454424743</v>
      </c>
      <c r="I7322" s="16">
        <f t="shared" si="7316"/>
        <v>3028.6480306711737</v>
      </c>
      <c r="J7322" s="16">
        <f t="shared" si="7316"/>
        <v>3200.3660766529024</v>
      </c>
      <c r="K7322" s="16">
        <f>F7322*$E7322*(1-'Monte Carlo Inputs'!$C$11)+F7322*'Monte Carlo Inputs'!$C$12-F7322*'Monte Carlo Inputs'!$C$13-'Monte Carlo Inputs'!$C$14*(F7322-'Monte Carlo Inputs'!$C$17)</f>
        <v>1232.1724817009635</v>
      </c>
      <c r="L7322" s="16">
        <f>G7322*$E7322*(1-'Monte Carlo Inputs'!$C$11)+G7322*'Monte Carlo Inputs'!$C$12-G7322*'Monte Carlo Inputs'!$C$13-'Monte Carlo Inputs'!$C$14*(G7322-F7322)</f>
        <v>1302.0340994021321</v>
      </c>
      <c r="M7322" s="16">
        <f>H7322*$E7322*(1-'Monte Carlo Inputs'!$C$11)+H7322*'Monte Carlo Inputs'!$C$12-H7322*'Monte Carlo Inputs'!$C$13-'Monte Carlo Inputs'!$C$14*(H7322-G7322)</f>
        <v>1375.8567255662447</v>
      </c>
      <c r="N7322" s="16">
        <f>I7322*$E7322*(1-'Monte Carlo Inputs'!$C$11)+I7322*'Monte Carlo Inputs'!$C$12-I7322*'Monte Carlo Inputs'!$C$13-'Monte Carlo Inputs'!$C$14*(I7322-H7322)</f>
        <v>1453.86494113717</v>
      </c>
      <c r="O7322" s="16">
        <f>J7322*$E7322*(1-'Monte Carlo Inputs'!$C$11)+J7322*'Monte Carlo Inputs'!$C$12-J7322*'Monte Carlo Inputs'!$C$13-'Monte Carlo Inputs'!$C$14*(J7322-I7322)</f>
        <v>1536.2960603313311</v>
      </c>
    </row>
    <row r="7323" spans="1:15">
      <c r="A7323">
        <v>7319</v>
      </c>
      <c r="B7323" s="39">
        <v>1.2394658654290007</v>
      </c>
      <c r="C7323" s="39">
        <v>0.78939729255233615</v>
      </c>
      <c r="D7323" s="29">
        <f>'Monte Carlo Inputs'!$C$6+'Monte Carlo Inputs'!$D$6*B7323</f>
        <v>0.20660776435295192</v>
      </c>
      <c r="E7323" s="29">
        <f>'Monte Carlo Inputs'!$C$7+'Monte Carlo Inputs'!$D$7*C7323</f>
        <v>0.61107585247706553</v>
      </c>
      <c r="F7323" s="16">
        <f>'Monte Carlo Inputs'!$C$17*(1+$D7323)</f>
        <v>2930.9709203897564</v>
      </c>
      <c r="G7323" s="16">
        <f t="shared" ref="G7323:J7323" si="7317">F7323*(1+$D7323)</f>
        <v>3536.5322696349981</v>
      </c>
      <c r="H7323" s="16">
        <f t="shared" si="7317"/>
        <v>4267.2072954263567</v>
      </c>
      <c r="I7323" s="16">
        <f t="shared" si="7317"/>
        <v>5148.8454547650035</v>
      </c>
      <c r="J7323" s="16">
        <f t="shared" si="7317"/>
        <v>6212.6369031728591</v>
      </c>
      <c r="K7323" s="16">
        <f>F7323*$E7323*(1-'Monte Carlo Inputs'!$C$11)+F7323*'Monte Carlo Inputs'!$C$12-F7323*'Monte Carlo Inputs'!$C$13-'Monte Carlo Inputs'!$C$14*(F7323-'Monte Carlo Inputs'!$C$17)</f>
        <v>1395.0960658976423</v>
      </c>
      <c r="L7323" s="16">
        <f>G7323*$E7323*(1-'Monte Carlo Inputs'!$C$11)+G7323*'Monte Carlo Inputs'!$C$12-G7323*'Monte Carlo Inputs'!$C$13-'Monte Carlo Inputs'!$C$14*(G7323-F7323)</f>
        <v>1683.333745130353</v>
      </c>
      <c r="M7323" s="16">
        <f>H7323*$E7323*(1-'Monte Carlo Inputs'!$C$11)+H7323*'Monte Carlo Inputs'!$C$12-H7323*'Monte Carlo Inputs'!$C$13-'Monte Carlo Inputs'!$C$14*(H7323-G7323)</f>
        <v>2031.1235668716172</v>
      </c>
      <c r="N7323" s="16">
        <f>I7323*$E7323*(1-'Monte Carlo Inputs'!$C$11)+I7323*'Monte Carlo Inputs'!$C$12-I7323*'Monte Carlo Inputs'!$C$13-'Monte Carlo Inputs'!$C$14*(I7323-H7323)</f>
        <v>2450.7694661475557</v>
      </c>
      <c r="O7323" s="16">
        <f>J7323*$E7323*(1-'Monte Carlo Inputs'!$C$11)+J7323*'Monte Carlo Inputs'!$C$12-J7323*'Monte Carlo Inputs'!$C$13-'Monte Carlo Inputs'!$C$14*(J7323-I7323)</f>
        <v>2957.1174664927798</v>
      </c>
    </row>
    <row r="7324" spans="1:15">
      <c r="A7324">
        <v>7320</v>
      </c>
      <c r="B7324" s="39">
        <v>0.40749633488307946</v>
      </c>
      <c r="C7324" s="39">
        <v>0.606587107717944</v>
      </c>
      <c r="D7324" s="29">
        <f>'Monte Carlo Inputs'!$C$6+'Monte Carlo Inputs'!$D$6*B7324</f>
        <v>0.15270924486022663</v>
      </c>
      <c r="E7324" s="29">
        <f>'Monte Carlo Inputs'!$C$7+'Monte Carlo Inputs'!$D$7*C7324</f>
        <v>0.60453273201802593</v>
      </c>
      <c r="F7324" s="16">
        <f>'Monte Carlo Inputs'!$C$17*(1+$D7324)</f>
        <v>2800.0460266899768</v>
      </c>
      <c r="G7324" s="16">
        <f t="shared" ref="G7324:J7324" si="7318">F7324*(1+$D7324)</f>
        <v>3227.6389409996809</v>
      </c>
      <c r="H7324" s="16">
        <f t="shared" si="7318"/>
        <v>3720.5292463612036</v>
      </c>
      <c r="I7324" s="16">
        <f t="shared" si="7318"/>
        <v>4288.6884580534106</v>
      </c>
      <c r="J7324" s="16">
        <f t="shared" si="7318"/>
        <v>4943.6108339235161</v>
      </c>
      <c r="K7324" s="16">
        <f>F7324*$E7324*(1-'Monte Carlo Inputs'!$C$11)+F7324*'Monte Carlo Inputs'!$C$12-F7324*'Monte Carlo Inputs'!$C$13-'Monte Carlo Inputs'!$C$14*(F7324-'Monte Carlo Inputs'!$C$17)</f>
        <v>1317.922166895062</v>
      </c>
      <c r="L7324" s="16">
        <f>G7324*$E7324*(1-'Monte Carlo Inputs'!$C$11)+G7324*'Monte Carlo Inputs'!$C$12-G7324*'Monte Carlo Inputs'!$C$13-'Monte Carlo Inputs'!$C$14*(G7324-F7324)</f>
        <v>1519.1810657861606</v>
      </c>
      <c r="M7324" s="16">
        <f>H7324*$E7324*(1-'Monte Carlo Inputs'!$C$11)+H7324*'Monte Carlo Inputs'!$C$12-H7324*'Monte Carlo Inputs'!$C$13-'Monte Carlo Inputs'!$C$14*(H7324-G7324)</f>
        <v>1751.1740591483194</v>
      </c>
      <c r="N7324" s="16">
        <f>I7324*$E7324*(1-'Monte Carlo Inputs'!$C$11)+I7324*'Monte Carlo Inputs'!$C$12-I7324*'Monte Carlo Inputs'!$C$13-'Monte Carlo Inputs'!$C$14*(I7324-H7324)</f>
        <v>2018.5945273396767</v>
      </c>
      <c r="O7324" s="16">
        <f>J7324*$E7324*(1-'Monte Carlo Inputs'!$C$11)+J7324*'Monte Carlo Inputs'!$C$12-J7324*'Monte Carlo Inputs'!$C$13-'Monte Carlo Inputs'!$C$14*(J7324-I7324)</f>
        <v>2326.8525732887047</v>
      </c>
    </row>
    <row r="7325" spans="1:15">
      <c r="A7325">
        <v>7321</v>
      </c>
      <c r="B7325" s="39">
        <v>1.8635862979645856</v>
      </c>
      <c r="C7325" s="39">
        <v>1.3012038868666331</v>
      </c>
      <c r="D7325" s="29">
        <f>'Monte Carlo Inputs'!$C$6+'Monte Carlo Inputs'!$D$6*B7325</f>
        <v>0.24704093655909515</v>
      </c>
      <c r="E7325" s="29">
        <f>'Monte Carlo Inputs'!$C$7+'Monte Carlo Inputs'!$D$7*C7325</f>
        <v>0.62939437341375715</v>
      </c>
      <c r="F7325" s="16">
        <f>'Monte Carlo Inputs'!$C$17*(1+$D7325)</f>
        <v>3029.1871389956982</v>
      </c>
      <c r="G7325" s="16">
        <f t="shared" ref="G7325:J7325" si="7319">F7325*(1+$D7325)</f>
        <v>3777.5203668259614</v>
      </c>
      <c r="H7325" s="16">
        <f t="shared" si="7319"/>
        <v>4710.7225361177034</v>
      </c>
      <c r="I7325" s="16">
        <f t="shared" si="7319"/>
        <v>5874.4638433102564</v>
      </c>
      <c r="J7325" s="16">
        <f t="shared" si="7319"/>
        <v>7325.6968929441637</v>
      </c>
      <c r="K7325" s="16">
        <f>F7325*$E7325*(1-'Monte Carlo Inputs'!$C$11)+F7325*'Monte Carlo Inputs'!$C$12-F7325*'Monte Carlo Inputs'!$C$13-'Monte Carlo Inputs'!$C$14*(F7325-'Monte Carlo Inputs'!$C$17)</f>
        <v>1482.6953194131688</v>
      </c>
      <c r="L7325" s="16">
        <f>G7325*$E7325*(1-'Monte Carlo Inputs'!$C$11)+G7325*'Monte Carlo Inputs'!$C$12-G7325*'Monte Carlo Inputs'!$C$13-'Monte Carlo Inputs'!$C$14*(G7325-F7325)</f>
        <v>1848.9817597527845</v>
      </c>
      <c r="M7325" s="16">
        <f>H7325*$E7325*(1-'Monte Carlo Inputs'!$C$11)+H7325*'Monte Carlo Inputs'!$C$12-H7325*'Monte Carlo Inputs'!$C$13-'Monte Carlo Inputs'!$C$14*(H7325-G7325)</f>
        <v>2305.755945362796</v>
      </c>
      <c r="N7325" s="16">
        <f>I7325*$E7325*(1-'Monte Carlo Inputs'!$C$11)+I7325*'Monte Carlo Inputs'!$C$12-I7325*'Monte Carlo Inputs'!$C$13-'Monte Carlo Inputs'!$C$14*(I7325-H7325)</f>
        <v>2875.372053581923</v>
      </c>
      <c r="O7325" s="16">
        <f>J7325*$E7325*(1-'Monte Carlo Inputs'!$C$11)+J7325*'Monte Carlo Inputs'!$C$12-J7325*'Monte Carlo Inputs'!$C$13-'Monte Carlo Inputs'!$C$14*(J7325-I7325)</f>
        <v>3585.7066586546503</v>
      </c>
    </row>
    <row r="7326" spans="1:15">
      <c r="A7326">
        <v>7322</v>
      </c>
      <c r="B7326" s="39">
        <v>-1.2056386255803495</v>
      </c>
      <c r="C7326" s="39">
        <v>-0.19918471186973061</v>
      </c>
      <c r="D7326" s="29">
        <f>'Monte Carlo Inputs'!$C$6+'Monte Carlo Inputs'!$D$6*B7326</f>
        <v>4.8203511274186692E-2</v>
      </c>
      <c r="E7326" s="29">
        <f>'Monte Carlo Inputs'!$C$7+'Monte Carlo Inputs'!$D$7*C7326</f>
        <v>0.57569264259501141</v>
      </c>
      <c r="F7326" s="16">
        <f>'Monte Carlo Inputs'!$C$17*(1+$D7326)</f>
        <v>2546.1911492361273</v>
      </c>
      <c r="G7326" s="16">
        <f t="shared" ref="G7326:J7326" si="7320">F7326*(1+$D7326)</f>
        <v>2668.9265030045653</v>
      </c>
      <c r="H7326" s="16">
        <f t="shared" si="7320"/>
        <v>2797.5781317821215</v>
      </c>
      <c r="I7326" s="16">
        <f t="shared" si="7320"/>
        <v>2932.4312207978992</v>
      </c>
      <c r="J7326" s="16">
        <f t="shared" si="7320"/>
        <v>3073.7847022104079</v>
      </c>
      <c r="K7326" s="16">
        <f>F7326*$E7326*(1-'Monte Carlo Inputs'!$C$11)+F7326*'Monte Carlo Inputs'!$C$12-F7326*'Monte Carlo Inputs'!$C$13-'Monte Carlo Inputs'!$C$14*(F7326-'Monte Carlo Inputs'!$C$17)</f>
        <v>1142.4938304071404</v>
      </c>
      <c r="L7326" s="16">
        <f>G7326*$E7326*(1-'Monte Carlo Inputs'!$C$11)+G7326*'Monte Carlo Inputs'!$C$12-G7326*'Monte Carlo Inputs'!$C$13-'Monte Carlo Inputs'!$C$14*(G7326-F7326)</f>
        <v>1197.5660446418597</v>
      </c>
      <c r="M7326" s="16">
        <f>H7326*$E7326*(1-'Monte Carlo Inputs'!$C$11)+H7326*'Monte Carlo Inputs'!$C$12-H7326*'Monte Carlo Inputs'!$C$13-'Monte Carlo Inputs'!$C$14*(H7326-G7326)</f>
        <v>1255.2929329763363</v>
      </c>
      <c r="N7326" s="16">
        <f>I7326*$E7326*(1-'Monte Carlo Inputs'!$C$11)+I7326*'Monte Carlo Inputs'!$C$12-I7326*'Monte Carlo Inputs'!$C$13-'Monte Carlo Inputs'!$C$14*(I7326-H7326)</f>
        <v>1315.802460023468</v>
      </c>
      <c r="O7326" s="16">
        <f>J7326*$E7326*(1-'Monte Carlo Inputs'!$C$11)+J7326*'Monte Carlo Inputs'!$C$12-J7326*'Monte Carlo Inputs'!$C$13-'Monte Carlo Inputs'!$C$14*(J7326-I7326)</f>
        <v>1379.2287587398121</v>
      </c>
    </row>
    <row r="7327" spans="1:15">
      <c r="A7327">
        <v>7323</v>
      </c>
      <c r="B7327" s="39">
        <v>2.4219712046055428</v>
      </c>
      <c r="C7327" s="39">
        <v>-1.9453656515886697</v>
      </c>
      <c r="D7327" s="29">
        <f>'Monte Carlo Inputs'!$C$6+'Monte Carlo Inputs'!$D$6*B7327</f>
        <v>0.28321548222458698</v>
      </c>
      <c r="E7327" s="29">
        <f>'Monte Carlo Inputs'!$C$7+'Monte Carlo Inputs'!$D$7*C7327</f>
        <v>0.51319354145242269</v>
      </c>
      <c r="F7327" s="16">
        <f>'Monte Carlo Inputs'!$C$17*(1+$D7327)</f>
        <v>3117.0587278717444</v>
      </c>
      <c r="G7327" s="16">
        <f t="shared" ref="G7327:J7327" si="7321">F7327*(1+$D7327)</f>
        <v>3999.8580186082982</v>
      </c>
      <c r="H7327" s="16">
        <f t="shared" si="7321"/>
        <v>5132.6797361783283</v>
      </c>
      <c r="I7327" s="16">
        <f t="shared" si="7321"/>
        <v>6586.3341027644392</v>
      </c>
      <c r="J7327" s="16">
        <f t="shared" si="7321"/>
        <v>8451.6858917711124</v>
      </c>
      <c r="K7327" s="16">
        <f>F7327*$E7327*(1-'Monte Carlo Inputs'!$C$11)+F7327*'Monte Carlo Inputs'!$C$12-F7327*'Monte Carlo Inputs'!$C$13-'Monte Carlo Inputs'!$C$14*(F7327-'Monte Carlo Inputs'!$C$17)</f>
        <v>1269.1518342163042</v>
      </c>
      <c r="L7327" s="16">
        <f>G7327*$E7327*(1-'Monte Carlo Inputs'!$C$11)+G7327*'Monte Carlo Inputs'!$C$12-G7327*'Monte Carlo Inputs'!$C$13-'Monte Carlo Inputs'!$C$14*(G7327-F7327)</f>
        <v>1628.595282960094</v>
      </c>
      <c r="M7327" s="16">
        <f>H7327*$E7327*(1-'Monte Carlo Inputs'!$C$11)+H7327*'Monte Carlo Inputs'!$C$12-H7327*'Monte Carlo Inputs'!$C$13-'Monte Carlo Inputs'!$C$14*(H7327-G7327)</f>
        <v>2089.838681372325</v>
      </c>
      <c r="N7327" s="16">
        <f>I7327*$E7327*(1-'Monte Carlo Inputs'!$C$11)+I7327*'Monte Carlo Inputs'!$C$12-I7327*'Monte Carlo Inputs'!$C$13-'Monte Carlo Inputs'!$C$14*(I7327-H7327)</f>
        <v>2681.7133512887826</v>
      </c>
      <c r="O7327" s="16">
        <f>J7327*$E7327*(1-'Monte Carlo Inputs'!$C$11)+J7327*'Monte Carlo Inputs'!$C$12-J7327*'Monte Carlo Inputs'!$C$13-'Monte Carlo Inputs'!$C$14*(J7327-I7327)</f>
        <v>3441.2160912621489</v>
      </c>
    </row>
    <row r="7328" spans="1:15">
      <c r="A7328">
        <v>7324</v>
      </c>
      <c r="B7328" s="39">
        <v>-0.24942210102240447</v>
      </c>
      <c r="C7328" s="39">
        <v>-0.2015451157599239</v>
      </c>
      <c r="D7328" s="29">
        <f>'Monte Carlo Inputs'!$C$6+'Monte Carlo Inputs'!$D$6*B7328</f>
        <v>0.11015127870544565</v>
      </c>
      <c r="E7328" s="29">
        <f>'Monte Carlo Inputs'!$C$7+'Monte Carlo Inputs'!$D$7*C7328</f>
        <v>0.57560815929885634</v>
      </c>
      <c r="F7328" s="16">
        <f>'Monte Carlo Inputs'!$C$17*(1+$D7328)</f>
        <v>2696.6684711033986</v>
      </c>
      <c r="G7328" s="16">
        <f t="shared" ref="G7328:J7328" si="7322">F7328*(1+$D7328)</f>
        <v>2993.709951440097</v>
      </c>
      <c r="H7328" s="16">
        <f t="shared" si="7322"/>
        <v>3323.4709306644413</v>
      </c>
      <c r="I7328" s="16">
        <f t="shared" si="7322"/>
        <v>3689.5555034175072</v>
      </c>
      <c r="J7328" s="16">
        <f t="shared" si="7322"/>
        <v>4095.96475997366</v>
      </c>
      <c r="K7328" s="16">
        <f>F7328*$E7328*(1-'Monte Carlo Inputs'!$C$11)+F7328*'Monte Carlo Inputs'!$C$12-F7328*'Monte Carlo Inputs'!$C$13-'Monte Carlo Inputs'!$C$14*(F7328-'Monte Carlo Inputs'!$C$17)</f>
        <v>1212.2584721968776</v>
      </c>
      <c r="L7328" s="16">
        <f>G7328*$E7328*(1-'Monte Carlo Inputs'!$C$11)+G7328*'Monte Carlo Inputs'!$C$12-G7328*'Monte Carlo Inputs'!$C$13-'Monte Carlo Inputs'!$C$14*(G7328-F7328)</f>
        <v>1345.7902930308737</v>
      </c>
      <c r="M7328" s="16">
        <f>H7328*$E7328*(1-'Monte Carlo Inputs'!$C$11)+H7328*'Monte Carlo Inputs'!$C$12-H7328*'Monte Carlo Inputs'!$C$13-'Monte Carlo Inputs'!$C$14*(H7328-G7328)</f>
        <v>1494.030814677601</v>
      </c>
      <c r="N7328" s="16">
        <f>I7328*$E7328*(1-'Monte Carlo Inputs'!$C$11)+I7328*'Monte Carlo Inputs'!$C$12-I7328*'Monte Carlo Inputs'!$C$13-'Monte Carlo Inputs'!$C$14*(I7328-H7328)</f>
        <v>1658.6002193396773</v>
      </c>
      <c r="O7328" s="16">
        <f>J7328*$E7328*(1-'Monte Carlo Inputs'!$C$11)+J7328*'Monte Carlo Inputs'!$C$12-J7328*'Monte Carlo Inputs'!$C$13-'Monte Carlo Inputs'!$C$14*(J7328-I7328)</f>
        <v>1841.2971543610754</v>
      </c>
    </row>
    <row r="7329" spans="1:15">
      <c r="A7329">
        <v>7325</v>
      </c>
      <c r="B7329" s="39">
        <v>-0.91648467325937644</v>
      </c>
      <c r="C7329" s="39">
        <v>0.32785995519823397</v>
      </c>
      <c r="D7329" s="29">
        <f>'Monte Carlo Inputs'!$C$6+'Monte Carlo Inputs'!$D$6*B7329</f>
        <v>6.6936132317825137E-2</v>
      </c>
      <c r="E7329" s="29">
        <f>'Monte Carlo Inputs'!$C$7+'Monte Carlo Inputs'!$D$7*C7329</f>
        <v>0.59455656282486147</v>
      </c>
      <c r="F7329" s="16">
        <f>'Monte Carlo Inputs'!$C$17*(1+$D7329)</f>
        <v>2591.6945590132295</v>
      </c>
      <c r="G7329" s="16">
        <f t="shared" ref="G7329:J7329" si="7323">F7329*(1+$D7329)</f>
        <v>2765.1725689427267</v>
      </c>
      <c r="H7329" s="16">
        <f t="shared" si="7323"/>
        <v>2950.2625258990979</v>
      </c>
      <c r="I7329" s="16">
        <f t="shared" si="7323"/>
        <v>3147.7416887050013</v>
      </c>
      <c r="J7329" s="16">
        <f t="shared" si="7323"/>
        <v>3358.4393428824937</v>
      </c>
      <c r="K7329" s="16">
        <f>F7329*$E7329*(1-'Monte Carlo Inputs'!$C$11)+F7329*'Monte Carlo Inputs'!$C$12-F7329*'Monte Carlo Inputs'!$C$13-'Monte Carlo Inputs'!$C$14*(F7329-'Monte Carlo Inputs'!$C$17)</f>
        <v>1198.4277127692287</v>
      </c>
      <c r="L7329" s="16">
        <f>G7329*$E7329*(1-'Monte Carlo Inputs'!$C$11)+G7329*'Monte Carlo Inputs'!$C$12-G7329*'Monte Carlo Inputs'!$C$13-'Monte Carlo Inputs'!$C$14*(G7329-F7329)</f>
        <v>1278.6458287244982</v>
      </c>
      <c r="M7329" s="16">
        <f>H7329*$E7329*(1-'Monte Carlo Inputs'!$C$11)+H7329*'Monte Carlo Inputs'!$C$12-H7329*'Monte Carlo Inputs'!$C$13-'Monte Carlo Inputs'!$C$14*(H7329-G7329)</f>
        <v>1364.2334351036368</v>
      </c>
      <c r="N7329" s="16">
        <f>I7329*$E7329*(1-'Monte Carlo Inputs'!$C$11)+I7329*'Monte Carlo Inputs'!$C$12-I7329*'Monte Carlo Inputs'!$C$13-'Monte Carlo Inputs'!$C$14*(I7329-H7329)</f>
        <v>1455.5499448281346</v>
      </c>
      <c r="O7329" s="16">
        <f>J7329*$E7329*(1-'Monte Carlo Inputs'!$C$11)+J7329*'Monte Carlo Inputs'!$C$12-J7329*'Monte Carlo Inputs'!$C$13-'Monte Carlo Inputs'!$C$14*(J7329-I7329)</f>
        <v>1552.9788285303539</v>
      </c>
    </row>
    <row r="7330" spans="1:15">
      <c r="A7330">
        <v>7326</v>
      </c>
      <c r="B7330" s="39">
        <v>0.17602475314659519</v>
      </c>
      <c r="C7330" s="39">
        <v>-0.56393195471983693</v>
      </c>
      <c r="D7330" s="29">
        <f>'Monte Carlo Inputs'!$C$6+'Monte Carlo Inputs'!$D$6*B7330</f>
        <v>0.13771353275518189</v>
      </c>
      <c r="E7330" s="29">
        <f>'Monte Carlo Inputs'!$C$7+'Monte Carlo Inputs'!$D$7*C7330</f>
        <v>0.56263765252849607</v>
      </c>
      <c r="F7330" s="16">
        <f>'Monte Carlo Inputs'!$C$17*(1+$D7330)</f>
        <v>2763.619942415613</v>
      </c>
      <c r="G7330" s="16">
        <f t="shared" ref="G7330:J7330" si="7324">F7330*(1+$D7330)</f>
        <v>3144.2078078783397</v>
      </c>
      <c r="H7330" s="16">
        <f t="shared" si="7324"/>
        <v>3577.2077728176923</v>
      </c>
      <c r="I7330" s="16">
        <f t="shared" si="7324"/>
        <v>4069.837692611713</v>
      </c>
      <c r="J7330" s="16">
        <f t="shared" si="7324"/>
        <v>4630.3094190014699</v>
      </c>
      <c r="K7330" s="16">
        <f>F7330*$E7330*(1-'Monte Carlo Inputs'!$C$11)+F7330*'Monte Carlo Inputs'!$C$12-F7330*'Monte Carlo Inputs'!$C$13-'Monte Carlo Inputs'!$C$14*(F7330-'Monte Carlo Inputs'!$C$17)</f>
        <v>1217.8600422874561</v>
      </c>
      <c r="L7330" s="16">
        <f>G7330*$E7330*(1-'Monte Carlo Inputs'!$C$11)+G7330*'Monte Carlo Inputs'!$C$12-G7330*'Monte Carlo Inputs'!$C$13-'Monte Carlo Inputs'!$C$14*(G7330-F7330)</f>
        <v>1385.5758511122372</v>
      </c>
      <c r="M7330" s="16">
        <f>H7330*$E7330*(1-'Monte Carlo Inputs'!$C$11)+H7330*'Monte Carlo Inputs'!$C$12-H7330*'Monte Carlo Inputs'!$C$13-'Monte Carlo Inputs'!$C$14*(H7330-G7330)</f>
        <v>1576.3883964691713</v>
      </c>
      <c r="N7330" s="16">
        <f>I7330*$E7330*(1-'Monte Carlo Inputs'!$C$11)+I7330*'Monte Carlo Inputs'!$C$12-I7330*'Monte Carlo Inputs'!$C$13-'Monte Carlo Inputs'!$C$14*(I7330-H7330)</f>
        <v>1793.4784115412172</v>
      </c>
      <c r="O7330" s="16">
        <f>J7330*$E7330*(1-'Monte Carlo Inputs'!$C$11)+J7330*'Monte Carlo Inputs'!$C$12-J7330*'Monte Carlo Inputs'!$C$13-'Monte Carlo Inputs'!$C$14*(J7330-I7330)</f>
        <v>2040.4646595147101</v>
      </c>
    </row>
    <row r="7331" spans="1:15">
      <c r="A7331">
        <v>7327</v>
      </c>
      <c r="B7331" s="39">
        <v>-0.55357859955096023</v>
      </c>
      <c r="C7331" s="39">
        <v>1.3524848531466287</v>
      </c>
      <c r="D7331" s="29">
        <f>'Monte Carlo Inputs'!$C$6+'Monte Carlo Inputs'!$D$6*B7331</f>
        <v>9.0446729003939991E-2</v>
      </c>
      <c r="E7331" s="29">
        <f>'Monte Carlo Inputs'!$C$7+'Monte Carlo Inputs'!$D$7*C7331</f>
        <v>0.63122981567825631</v>
      </c>
      <c r="F7331" s="16">
        <f>'Monte Carlo Inputs'!$C$17*(1+$D7331)</f>
        <v>2648.8041494234708</v>
      </c>
      <c r="G7331" s="16">
        <f t="shared" ref="G7331:J7331" si="7325">F7331*(1+$D7331)</f>
        <v>2888.3798205108869</v>
      </c>
      <c r="H7331" s="16">
        <f t="shared" si="7325"/>
        <v>3149.6243273970836</v>
      </c>
      <c r="I7331" s="16">
        <f t="shared" si="7325"/>
        <v>3434.4975454013843</v>
      </c>
      <c r="J7331" s="16">
        <f t="shared" si="7325"/>
        <v>3745.1366141550002</v>
      </c>
      <c r="K7331" s="16">
        <f>F7331*$E7331*(1-'Monte Carlo Inputs'!$C$11)+F7331*'Monte Carlo Inputs'!$C$12-F7331*'Monte Carlo Inputs'!$C$13-'Monte Carlo Inputs'!$C$14*(F7331-'Monte Carlo Inputs'!$C$17)</f>
        <v>1294.8554984522618</v>
      </c>
      <c r="L7331" s="16">
        <f>G7331*$E7331*(1-'Monte Carlo Inputs'!$C$11)+G7331*'Monte Carlo Inputs'!$C$12-G7331*'Monte Carlo Inputs'!$C$13-'Monte Carlo Inputs'!$C$14*(G7331-F7331)</f>
        <v>1411.9709428200354</v>
      </c>
      <c r="M7331" s="16">
        <f>H7331*$E7331*(1-'Monte Carlo Inputs'!$C$11)+H7331*'Monte Carlo Inputs'!$C$12-H7331*'Monte Carlo Inputs'!$C$13-'Monte Carlo Inputs'!$C$14*(H7331-G7331)</f>
        <v>1539.6790960467163</v>
      </c>
      <c r="N7331" s="16">
        <f>I7331*$E7331*(1-'Monte Carlo Inputs'!$C$11)+I7331*'Monte Carlo Inputs'!$C$12-I7331*'Monte Carlo Inputs'!$C$13-'Monte Carlo Inputs'!$C$14*(I7331-H7331)</f>
        <v>1678.938033999885</v>
      </c>
      <c r="O7331" s="16">
        <f>J7331*$E7331*(1-'Monte Carlo Inputs'!$C$11)+J7331*'Monte Carlo Inputs'!$C$12-J7331*'Monte Carlo Inputs'!$C$13-'Monte Carlo Inputs'!$C$14*(J7331-I7331)</f>
        <v>1830.7924873754803</v>
      </c>
    </row>
    <row r="7332" spans="1:15">
      <c r="A7332">
        <v>7328</v>
      </c>
      <c r="B7332" s="39">
        <v>-0.97447969709814219</v>
      </c>
      <c r="C7332" s="39">
        <v>-1.1066034414655006</v>
      </c>
      <c r="D7332" s="29">
        <f>'Monte Carlo Inputs'!$C$6+'Monte Carlo Inputs'!$D$6*B7332</f>
        <v>6.3178968373607536E-2</v>
      </c>
      <c r="E7332" s="29">
        <f>'Monte Carlo Inputs'!$C$7+'Monte Carlo Inputs'!$D$7*C7332</f>
        <v>0.54321441902167789</v>
      </c>
      <c r="F7332" s="16">
        <f>'Monte Carlo Inputs'!$C$17*(1+$D7332)</f>
        <v>2582.5680320763304</v>
      </c>
      <c r="G7332" s="16">
        <f t="shared" ref="G7332:J7332" si="7326">F7332*(1+$D7332)</f>
        <v>2745.7320160975705</v>
      </c>
      <c r="H7332" s="16">
        <f t="shared" si="7326"/>
        <v>2919.2045323050006</v>
      </c>
      <c r="I7332" s="16">
        <f t="shared" si="7326"/>
        <v>3103.63686312759</v>
      </c>
      <c r="J7332" s="16">
        <f t="shared" si="7326"/>
        <v>3299.7214383462901</v>
      </c>
      <c r="K7332" s="16">
        <f>F7332*$E7332*(1-'Monte Carlo Inputs'!$C$11)+F7332*'Monte Carlo Inputs'!$C$12-F7332*'Monte Carlo Inputs'!$C$13-'Monte Carlo Inputs'!$C$14*(F7332-'Monte Carlo Inputs'!$C$17)</f>
        <v>1099.7133826259965</v>
      </c>
      <c r="L7332" s="16">
        <f>G7332*$E7332*(1-'Monte Carlo Inputs'!$C$11)+G7332*'Monte Carlo Inputs'!$C$12-G7332*'Monte Carlo Inputs'!$C$13-'Monte Carlo Inputs'!$C$14*(G7332-F7332)</f>
        <v>1169.1921396469572</v>
      </c>
      <c r="M7332" s="16">
        <f>H7332*$E7332*(1-'Monte Carlo Inputs'!$C$11)+H7332*'Monte Carlo Inputs'!$C$12-H7332*'Monte Carlo Inputs'!$C$13-'Monte Carlo Inputs'!$C$14*(H7332-G7332)</f>
        <v>1243.0604928603827</v>
      </c>
      <c r="N7332" s="16">
        <f>I7332*$E7332*(1-'Monte Carlo Inputs'!$C$11)+I7332*'Monte Carlo Inputs'!$C$12-I7332*'Monte Carlo Inputs'!$C$13-'Monte Carlo Inputs'!$C$14*(I7332-H7332)</f>
        <v>1321.5957724252899</v>
      </c>
      <c r="O7332" s="16">
        <f>J7332*$E7332*(1-'Monte Carlo Inputs'!$C$11)+J7332*'Monte Carlo Inputs'!$C$12-J7332*'Monte Carlo Inputs'!$C$13-'Monte Carlo Inputs'!$C$14*(J7332-I7332)</f>
        <v>1405.0928299340405</v>
      </c>
    </row>
    <row r="7333" spans="1:15">
      <c r="A7333">
        <v>7329</v>
      </c>
      <c r="B7333" s="39">
        <v>-5.3298198065605117E-2</v>
      </c>
      <c r="C7333" s="39">
        <v>-7.4822961812152131E-2</v>
      </c>
      <c r="D7333" s="29">
        <f>'Monte Carlo Inputs'!$C$6+'Monte Carlo Inputs'!$D$6*B7333</f>
        <v>0.1228570180605517</v>
      </c>
      <c r="E7333" s="29">
        <f>'Monte Carlo Inputs'!$C$7+'Monte Carlo Inputs'!$D$7*C7333</f>
        <v>0.58014378360698982</v>
      </c>
      <c r="F7333" s="16">
        <f>'Monte Carlo Inputs'!$C$17*(1+$D7333)</f>
        <v>2727.5319825708866</v>
      </c>
      <c r="G7333" s="16">
        <f t="shared" ref="G7333:J7333" si="7327">F7333*(1+$D7333)</f>
        <v>3062.6284286143305</v>
      </c>
      <c r="H7333" s="16">
        <f t="shared" si="7327"/>
        <v>3438.8938247813603</v>
      </c>
      <c r="I7333" s="16">
        <f t="shared" si="7327"/>
        <v>3861.3860655208437</v>
      </c>
      <c r="J7333" s="16">
        <f t="shared" si="7327"/>
        <v>4335.7844431113008</v>
      </c>
      <c r="K7333" s="16">
        <f>F7333*$E7333*(1-'Monte Carlo Inputs'!$C$11)+F7333*'Monte Carlo Inputs'!$C$12-F7333*'Monte Carlo Inputs'!$C$13-'Monte Carlo Inputs'!$C$14*(F7333-'Monte Carlo Inputs'!$C$17)</f>
        <v>1235.4017922485864</v>
      </c>
      <c r="L7333" s="16">
        <f>G7333*$E7333*(1-'Monte Carlo Inputs'!$C$11)+G7333*'Monte Carlo Inputs'!$C$12-G7333*'Monte Carlo Inputs'!$C$13-'Monte Carlo Inputs'!$C$14*(G7333-F7333)</f>
        <v>1387.1795725509091</v>
      </c>
      <c r="M7333" s="16">
        <f>H7333*$E7333*(1-'Monte Carlo Inputs'!$C$11)+H7333*'Monte Carlo Inputs'!$C$12-H7333*'Monte Carlo Inputs'!$C$13-'Monte Carlo Inputs'!$C$14*(H7333-G7333)</f>
        <v>1557.6043183490242</v>
      </c>
      <c r="N7333" s="16">
        <f>I7333*$E7333*(1-'Monte Carlo Inputs'!$C$11)+I7333*'Monte Carlo Inputs'!$C$12-I7333*'Monte Carlo Inputs'!$C$13-'Monte Carlo Inputs'!$C$14*(I7333-H7333)</f>
        <v>1748.9669402196237</v>
      </c>
      <c r="O7333" s="16">
        <f>J7333*$E7333*(1-'Monte Carlo Inputs'!$C$11)+J7333*'Monte Carlo Inputs'!$C$12-J7333*'Monte Carlo Inputs'!$C$13-'Monte Carlo Inputs'!$C$14*(J7333-I7333)</f>
        <v>1963.8398031814941</v>
      </c>
    </row>
    <row r="7334" spans="1:15">
      <c r="A7334">
        <v>7330</v>
      </c>
      <c r="B7334" s="39">
        <v>-0.1759907274627821</v>
      </c>
      <c r="C7334" s="39">
        <v>-0.32579977224334533</v>
      </c>
      <c r="D7334" s="29">
        <f>'Monte Carlo Inputs'!$C$6+'Monte Carlo Inputs'!$D$6*B7334</f>
        <v>0.11490847494144704</v>
      </c>
      <c r="E7334" s="29">
        <f>'Monte Carlo Inputs'!$C$7+'Monte Carlo Inputs'!$D$7*C7334</f>
        <v>0.5711608513673857</v>
      </c>
      <c r="F7334" s="16">
        <f>'Monte Carlo Inputs'!$C$17*(1+$D7334)</f>
        <v>2708.2241764802693</v>
      </c>
      <c r="G7334" s="16">
        <f t="shared" ref="G7334:J7334" si="7328">F7334*(1+$D7334)</f>
        <v>3019.4220863991736</v>
      </c>
      <c r="H7334" s="16">
        <f t="shared" si="7328"/>
        <v>3366.379273551825</v>
      </c>
      <c r="I7334" s="16">
        <f t="shared" si="7328"/>
        <v>3753.2047819501618</v>
      </c>
      <c r="J7334" s="16">
        <f t="shared" si="7328"/>
        <v>4184.4798195870017</v>
      </c>
      <c r="K7334" s="16">
        <f>F7334*$E7334*(1-'Monte Carlo Inputs'!$C$11)+F7334*'Monte Carlo Inputs'!$C$12-F7334*'Monte Carlo Inputs'!$C$13-'Monte Carlo Inputs'!$C$14*(F7334-'Monte Carlo Inputs'!$C$17)</f>
        <v>1209.0573051544225</v>
      </c>
      <c r="L7334" s="16">
        <f>G7334*$E7334*(1-'Monte Carlo Inputs'!$C$11)+G7334*'Monte Carlo Inputs'!$C$12-G7334*'Monte Carlo Inputs'!$C$13-'Monte Carlo Inputs'!$C$14*(G7334-F7334)</f>
        <v>1347.9882362065332</v>
      </c>
      <c r="M7334" s="16">
        <f>H7334*$E7334*(1-'Monte Carlo Inputs'!$C$11)+H7334*'Monte Carlo Inputs'!$C$12-H7334*'Monte Carlo Inputs'!$C$13-'Monte Carlo Inputs'!$C$14*(H7334-G7334)</f>
        <v>1502.8835086680372</v>
      </c>
      <c r="N7334" s="16">
        <f>I7334*$E7334*(1-'Monte Carlo Inputs'!$C$11)+I7334*'Monte Carlo Inputs'!$C$12-I7334*'Monte Carlo Inputs'!$C$13-'Monte Carlo Inputs'!$C$14*(I7334-H7334)</f>
        <v>1675.5775606637319</v>
      </c>
      <c r="O7334" s="16">
        <f>J7334*$E7334*(1-'Monte Carlo Inputs'!$C$11)+J7334*'Monte Carlo Inputs'!$C$12-J7334*'Monte Carlo Inputs'!$C$13-'Monte Carlo Inputs'!$C$14*(J7334-I7334)</f>
        <v>1868.1156228057118</v>
      </c>
    </row>
    <row r="7335" spans="1:15">
      <c r="A7335">
        <v>7331</v>
      </c>
      <c r="B7335" s="39">
        <v>0.1705260625681865</v>
      </c>
      <c r="C7335" s="39">
        <v>0.40126379727520911</v>
      </c>
      <c r="D7335" s="29">
        <f>'Monte Carlo Inputs'!$C$6+'Monte Carlo Inputs'!$D$6*B7335</f>
        <v>0.13735730422704054</v>
      </c>
      <c r="E7335" s="29">
        <f>'Monte Carlo Inputs'!$C$7+'Monte Carlo Inputs'!$D$7*C7335</f>
        <v>0.59718382443668616</v>
      </c>
      <c r="F7335" s="16">
        <f>'Monte Carlo Inputs'!$C$17*(1+$D7335)</f>
        <v>2762.7546276979047</v>
      </c>
      <c r="G7335" s="16">
        <f t="shared" ref="G7335:J7335" si="7329">F7335*(1+$D7335)</f>
        <v>3142.2391555992699</v>
      </c>
      <c r="H7335" s="16">
        <f t="shared" si="7329"/>
        <v>3573.8486552490381</v>
      </c>
      <c r="I7335" s="16">
        <f t="shared" si="7329"/>
        <v>4064.7428722494801</v>
      </c>
      <c r="J7335" s="16">
        <f t="shared" si="7329"/>
        <v>4623.0649955577464</v>
      </c>
      <c r="K7335" s="16">
        <f>F7335*$E7335*(1-'Monte Carlo Inputs'!$C$11)+F7335*'Monte Carlo Inputs'!$C$12-F7335*'Monte Carlo Inputs'!$C$13-'Monte Carlo Inputs'!$C$14*(F7335-'Monte Carlo Inputs'!$C$17)</f>
        <v>1285.3803496522041</v>
      </c>
      <c r="L7335" s="16">
        <f>G7335*$E7335*(1-'Monte Carlo Inputs'!$C$11)+G7335*'Monte Carlo Inputs'!$C$12-G7335*'Monte Carlo Inputs'!$C$13-'Monte Carlo Inputs'!$C$14*(G7335-F7335)</f>
        <v>1461.9367293868411</v>
      </c>
      <c r="M7335" s="16">
        <f>H7335*$E7335*(1-'Monte Carlo Inputs'!$C$11)+H7335*'Monte Carlo Inputs'!$C$12-H7335*'Monte Carlo Inputs'!$C$13-'Monte Carlo Inputs'!$C$14*(H7335-G7335)</f>
        <v>1662.7444174859145</v>
      </c>
      <c r="N7335" s="16">
        <f>I7335*$E7335*(1-'Monte Carlo Inputs'!$C$11)+I7335*'Monte Carlo Inputs'!$C$12-I7335*'Monte Carlo Inputs'!$C$13-'Monte Carlo Inputs'!$C$14*(I7335-H7335)</f>
        <v>1891.1345082903406</v>
      </c>
      <c r="O7335" s="16">
        <f>J7335*$E7335*(1-'Monte Carlo Inputs'!$C$11)+J7335*'Monte Carlo Inputs'!$C$12-J7335*'Monte Carlo Inputs'!$C$13-'Monte Carlo Inputs'!$C$14*(J7335-I7335)</f>
        <v>2150.8956462798315</v>
      </c>
    </row>
    <row r="7336" spans="1:15">
      <c r="A7336">
        <v>7332</v>
      </c>
      <c r="B7336" s="39">
        <v>0.41878128550276478</v>
      </c>
      <c r="C7336" s="39">
        <v>5.1511654730673359E-2</v>
      </c>
      <c r="D7336" s="29">
        <f>'Monte Carlo Inputs'!$C$6+'Monte Carlo Inputs'!$D$6*B7336</f>
        <v>0.15344033188759701</v>
      </c>
      <c r="E7336" s="29">
        <f>'Monte Carlo Inputs'!$C$7+'Monte Carlo Inputs'!$D$7*C7336</f>
        <v>0.58466553722227721</v>
      </c>
      <c r="F7336" s="16">
        <f>'Monte Carlo Inputs'!$C$17*(1+$D7336)</f>
        <v>2801.8219101881623</v>
      </c>
      <c r="G7336" s="16">
        <f t="shared" ref="G7336:J7336" si="7330">F7336*(1+$D7336)</f>
        <v>3231.734393977375</v>
      </c>
      <c r="H7336" s="16">
        <f t="shared" si="7330"/>
        <v>3727.6127919618257</v>
      </c>
      <c r="I7336" s="16">
        <f t="shared" si="7330"/>
        <v>4299.5789359089003</v>
      </c>
      <c r="J7336" s="16">
        <f t="shared" si="7330"/>
        <v>4959.3077548116835</v>
      </c>
      <c r="K7336" s="16">
        <f>F7336*$E7336*(1-'Monte Carlo Inputs'!$C$11)+F7336*'Monte Carlo Inputs'!$C$12-F7336*'Monte Carlo Inputs'!$C$13-'Monte Carlo Inputs'!$C$14*(F7336-'Monte Carlo Inputs'!$C$17)</f>
        <v>1279.1746176913464</v>
      </c>
      <c r="L7336" s="16">
        <f>G7336*$E7336*(1-'Monte Carlo Inputs'!$C$11)+G7336*'Monte Carlo Inputs'!$C$12-G7336*'Monte Carlo Inputs'!$C$13-'Monte Carlo Inputs'!$C$14*(G7336-F7336)</f>
        <v>1475.4515955720967</v>
      </c>
      <c r="M7336" s="16">
        <f>H7336*$E7336*(1-'Monte Carlo Inputs'!$C$11)+H7336*'Monte Carlo Inputs'!$C$12-H7336*'Monte Carlo Inputs'!$C$13-'Monte Carlo Inputs'!$C$14*(H7336-G7336)</f>
        <v>1701.845378080764</v>
      </c>
      <c r="N7336" s="16">
        <f>I7336*$E7336*(1-'Monte Carlo Inputs'!$C$11)+I7336*'Monte Carlo Inputs'!$C$12-I7336*'Monte Carlo Inputs'!$C$13-'Monte Carlo Inputs'!$C$14*(I7336-H7336)</f>
        <v>1962.9770977148494</v>
      </c>
      <c r="O7336" s="16">
        <f>J7336*$E7336*(1-'Monte Carlo Inputs'!$C$11)+J7336*'Monte Carlo Inputs'!$C$12-J7336*'Monte Carlo Inputs'!$C$13-'Monte Carlo Inputs'!$C$14*(J7336-I7336)</f>
        <v>2264.1769550759682</v>
      </c>
    </row>
    <row r="7337" spans="1:15">
      <c r="A7337">
        <v>7333</v>
      </c>
      <c r="B7337" s="39">
        <v>0.85848583243247956</v>
      </c>
      <c r="C7337" s="39">
        <v>0.56819305480347349</v>
      </c>
      <c r="D7337" s="29">
        <f>'Monte Carlo Inputs'!$C$6+'Monte Carlo Inputs'!$D$6*B7337</f>
        <v>0.18192625982558303</v>
      </c>
      <c r="E7337" s="29">
        <f>'Monte Carlo Inputs'!$C$7+'Monte Carlo Inputs'!$D$7*C7337</f>
        <v>0.60315853662865149</v>
      </c>
      <c r="F7337" s="16">
        <f>'Monte Carlo Inputs'!$C$17*(1+$D7337)</f>
        <v>2871.0170777423241</v>
      </c>
      <c r="G7337" s="16">
        <f t="shared" ref="G7337:J7337" si="7331">F7337*(1+$D7337)</f>
        <v>3393.3304765913604</v>
      </c>
      <c r="H7337" s="16">
        <f t="shared" si="7331"/>
        <v>4010.6663985497898</v>
      </c>
      <c r="I7337" s="16">
        <f t="shared" si="7331"/>
        <v>4740.3119358460945</v>
      </c>
      <c r="J7337" s="16">
        <f t="shared" si="7331"/>
        <v>5602.6991567411442</v>
      </c>
      <c r="K7337" s="16">
        <f>F7337*$E7337*(1-'Monte Carlo Inputs'!$C$11)+F7337*'Monte Carlo Inputs'!$C$12-F7337*'Monte Carlo Inputs'!$C$13-'Monte Carlo Inputs'!$C$14*(F7337-'Monte Carlo Inputs'!$C$17)</f>
        <v>1349.5514469480897</v>
      </c>
      <c r="L7337" s="16">
        <f>G7337*$E7337*(1-'Monte Carlo Inputs'!$C$11)+G7337*'Monte Carlo Inputs'!$C$12-G7337*'Monte Carlo Inputs'!$C$13-'Monte Carlo Inputs'!$C$14*(G7337-F7337)</f>
        <v>1595.0702941335589</v>
      </c>
      <c r="M7337" s="16">
        <f>H7337*$E7337*(1-'Monte Carlo Inputs'!$C$11)+H7337*'Monte Carlo Inputs'!$C$12-H7337*'Monte Carlo Inputs'!$C$13-'Monte Carlo Inputs'!$C$14*(H7337-G7337)</f>
        <v>1885.2554669041706</v>
      </c>
      <c r="N7337" s="16">
        <f>I7337*$E7337*(1-'Monte Carlo Inputs'!$C$11)+I7337*'Monte Carlo Inputs'!$C$12-I7337*'Monte Carlo Inputs'!$C$13-'Monte Carlo Inputs'!$C$14*(I7337-H7337)</f>
        <v>2228.2329428137796</v>
      </c>
      <c r="O7337" s="16">
        <f>J7337*$E7337*(1-'Monte Carlo Inputs'!$C$11)+J7337*'Monte Carlo Inputs'!$C$12-J7337*'Monte Carlo Inputs'!$C$13-'Monte Carlo Inputs'!$C$14*(J7337-I7337)</f>
        <v>2633.6070281200427</v>
      </c>
    </row>
    <row r="7338" spans="1:15">
      <c r="A7338">
        <v>7334</v>
      </c>
      <c r="B7338" s="39">
        <v>-0.3538604195819206</v>
      </c>
      <c r="C7338" s="39">
        <v>-0.80391600799540364</v>
      </c>
      <c r="D7338" s="29">
        <f>'Monte Carlo Inputs'!$C$6+'Monte Carlo Inputs'!$D$6*B7338</f>
        <v>0.10338532088848829</v>
      </c>
      <c r="E7338" s="29">
        <f>'Monte Carlo Inputs'!$C$7+'Monte Carlo Inputs'!$D$7*C7338</f>
        <v>0.5540481717495499</v>
      </c>
      <c r="F7338" s="16">
        <f>'Monte Carlo Inputs'!$C$17*(1+$D7338)</f>
        <v>2680.2332829702273</v>
      </c>
      <c r="G7338" s="16">
        <f t="shared" ref="G7338:J7338" si="7332">F7338*(1+$D7338)</f>
        <v>2957.3300609861108</v>
      </c>
      <c r="H7338" s="16">
        <f t="shared" si="7332"/>
        <v>3263.0745783143325</v>
      </c>
      <c r="I7338" s="16">
        <f t="shared" si="7332"/>
        <v>3600.4285906764285</v>
      </c>
      <c r="J7338" s="16">
        <f t="shared" si="7332"/>
        <v>3972.6600558595987</v>
      </c>
      <c r="K7338" s="16">
        <f>F7338*$E7338*(1-'Monte Carlo Inputs'!$C$11)+F7338*'Monte Carlo Inputs'!$C$12-F7338*'Monte Carlo Inputs'!$C$13-'Monte Carlo Inputs'!$C$14*(F7338-'Monte Carlo Inputs'!$C$17)</f>
        <v>1163.5032186025746</v>
      </c>
      <c r="L7338" s="16">
        <f>G7338*$E7338*(1-'Monte Carlo Inputs'!$C$11)+G7338*'Monte Carlo Inputs'!$C$12-G7338*'Monte Carlo Inputs'!$C$13-'Monte Carlo Inputs'!$C$14*(G7338-F7338)</f>
        <v>1283.7923722125909</v>
      </c>
      <c r="M7338" s="16">
        <f>H7338*$E7338*(1-'Monte Carlo Inputs'!$C$11)+H7338*'Monte Carlo Inputs'!$C$12-H7338*'Monte Carlo Inputs'!$C$13-'Monte Carlo Inputs'!$C$14*(H7338-G7338)</f>
        <v>1416.5176585679833</v>
      </c>
      <c r="N7338" s="16">
        <f>I7338*$E7338*(1-'Monte Carlo Inputs'!$C$11)+I7338*'Monte Carlo Inputs'!$C$12-I7338*'Monte Carlo Inputs'!$C$13-'Monte Carlo Inputs'!$C$14*(I7338-H7338)</f>
        <v>1562.9647912432447</v>
      </c>
      <c r="O7338" s="16">
        <f>J7338*$E7338*(1-'Monte Carlo Inputs'!$C$11)+J7338*'Monte Carlo Inputs'!$C$12-J7338*'Monte Carlo Inputs'!$C$13-'Monte Carlo Inputs'!$C$14*(J7338-I7338)</f>
        <v>1724.5524077233363</v>
      </c>
    </row>
    <row r="7339" spans="1:15">
      <c r="A7339">
        <v>7335</v>
      </c>
      <c r="B7339" s="39">
        <v>-0.73924900700717666</v>
      </c>
      <c r="C7339" s="39">
        <v>-0.15045019268454868</v>
      </c>
      <c r="D7339" s="29">
        <f>'Monte Carlo Inputs'!$C$6+'Monte Carlo Inputs'!$D$6*B7339</f>
        <v>7.841821148246958E-2</v>
      </c>
      <c r="E7339" s="29">
        <f>'Monte Carlo Inputs'!$C$7+'Monte Carlo Inputs'!$D$7*C7339</f>
        <v>0.57743694272703572</v>
      </c>
      <c r="F7339" s="16">
        <f>'Monte Carlo Inputs'!$C$17*(1+$D7339)</f>
        <v>2619.5856775120674</v>
      </c>
      <c r="G7339" s="16">
        <f t="shared" ref="G7339:J7339" si="7333">F7339*(1+$D7339)</f>
        <v>2825.0089011676573</v>
      </c>
      <c r="H7339" s="16">
        <f t="shared" si="7333"/>
        <v>3046.541046619282</v>
      </c>
      <c r="I7339" s="16">
        <f t="shared" si="7333"/>
        <v>3285.4453467030971</v>
      </c>
      <c r="J7339" s="16">
        <f t="shared" si="7333"/>
        <v>3543.0840947149563</v>
      </c>
      <c r="K7339" s="16">
        <f>F7339*$E7339*(1-'Monte Carlo Inputs'!$C$11)+F7339*'Monte Carlo Inputs'!$C$12-F7339*'Monte Carlo Inputs'!$C$13-'Monte Carlo Inputs'!$C$14*(F7339-'Monte Carlo Inputs'!$C$17)</f>
        <v>1179.8516619036159</v>
      </c>
      <c r="L7339" s="16">
        <f>G7339*$E7339*(1-'Monte Carlo Inputs'!$C$11)+G7339*'Monte Carlo Inputs'!$C$12-G7339*'Monte Carlo Inputs'!$C$13-'Monte Carlo Inputs'!$C$14*(G7339-F7339)</f>
        <v>1272.3735190447167</v>
      </c>
      <c r="M7339" s="16">
        <f>H7339*$E7339*(1-'Monte Carlo Inputs'!$C$11)+H7339*'Monte Carlo Inputs'!$C$12-H7339*'Monte Carlo Inputs'!$C$13-'Monte Carlo Inputs'!$C$14*(H7339-G7339)</f>
        <v>1372.1507747458597</v>
      </c>
      <c r="N7339" s="16">
        <f>I7339*$E7339*(1-'Monte Carlo Inputs'!$C$11)+I7339*'Monte Carlo Inputs'!$C$12-I7339*'Monte Carlo Inputs'!$C$13-'Monte Carlo Inputs'!$C$14*(I7339-H7339)</f>
        <v>1479.7523843857148</v>
      </c>
      <c r="O7339" s="16">
        <f>J7339*$E7339*(1-'Monte Carlo Inputs'!$C$11)+J7339*'Monte Carlo Inputs'!$C$12-J7339*'Monte Carlo Inputs'!$C$13-'Monte Carlo Inputs'!$C$14*(J7339-I7339)</f>
        <v>1595.7919198061625</v>
      </c>
    </row>
    <row r="7340" spans="1:15">
      <c r="A7340">
        <v>7336</v>
      </c>
      <c r="B7340" s="39">
        <v>-0.15821881841444108</v>
      </c>
      <c r="C7340" s="39">
        <v>0.80795303200638702</v>
      </c>
      <c r="D7340" s="29">
        <f>'Monte Carlo Inputs'!$C$6+'Monte Carlo Inputs'!$D$6*B7340</f>
        <v>0.11605981468538744</v>
      </c>
      <c r="E7340" s="29">
        <f>'Monte Carlo Inputs'!$C$7+'Monte Carlo Inputs'!$D$7*C7340</f>
        <v>0.61173999730337481</v>
      </c>
      <c r="F7340" s="16">
        <f>'Monte Carlo Inputs'!$C$17*(1+$D7340)</f>
        <v>2711.0208958522753</v>
      </c>
      <c r="G7340" s="16">
        <f t="shared" ref="G7340:J7340" si="7334">F7340*(1+$D7340)</f>
        <v>3025.6614786331038</v>
      </c>
      <c r="H7340" s="16">
        <f t="shared" si="7334"/>
        <v>3376.8191891439774</v>
      </c>
      <c r="I7340" s="16">
        <f t="shared" si="7334"/>
        <v>3768.732198462088</v>
      </c>
      <c r="J7340" s="16">
        <f t="shared" si="7334"/>
        <v>4206.1305590144511</v>
      </c>
      <c r="K7340" s="16">
        <f>F7340*$E7340*(1-'Monte Carlo Inputs'!$C$11)+F7340*'Monte Carlo Inputs'!$C$12-F7340*'Monte Carlo Inputs'!$C$13-'Monte Carlo Inputs'!$C$14*(F7340-'Monte Carlo Inputs'!$C$17)</f>
        <v>1288.6287227801536</v>
      </c>
      <c r="L7340" s="16">
        <f>G7340*$E7340*(1-'Monte Carlo Inputs'!$C$11)+G7340*'Monte Carlo Inputs'!$C$12-G7340*'Monte Carlo Inputs'!$C$13-'Monte Carlo Inputs'!$C$14*(G7340-F7340)</f>
        <v>1438.186733544286</v>
      </c>
      <c r="M7340" s="16">
        <f>H7340*$E7340*(1-'Monte Carlo Inputs'!$C$11)+H7340*'Monte Carlo Inputs'!$C$12-H7340*'Monte Carlo Inputs'!$C$13-'Monte Carlo Inputs'!$C$14*(H7340-G7340)</f>
        <v>1605.1024193224184</v>
      </c>
      <c r="N7340" s="16">
        <f>I7340*$E7340*(1-'Monte Carlo Inputs'!$C$11)+I7340*'Monte Carlo Inputs'!$C$12-I7340*'Monte Carlo Inputs'!$C$13-'Monte Carlo Inputs'!$C$14*(I7340-H7340)</f>
        <v>1791.390308660046</v>
      </c>
      <c r="O7340" s="16">
        <f>J7340*$E7340*(1-'Monte Carlo Inputs'!$C$11)+J7340*'Monte Carlo Inputs'!$C$12-J7340*'Monte Carlo Inputs'!$C$13-'Monte Carlo Inputs'!$C$14*(J7340-I7340)</f>
        <v>1999.2987359123297</v>
      </c>
    </row>
    <row r="7341" spans="1:15">
      <c r="A7341">
        <v>7337</v>
      </c>
      <c r="B7341" s="39">
        <v>-0.37689380803941025</v>
      </c>
      <c r="C7341" s="39">
        <v>-0.10690815689686872</v>
      </c>
      <c r="D7341" s="29">
        <f>'Monte Carlo Inputs'!$C$6+'Monte Carlo Inputs'!$D$6*B7341</f>
        <v>0.10189312016336689</v>
      </c>
      <c r="E7341" s="29">
        <f>'Monte Carlo Inputs'!$C$7+'Monte Carlo Inputs'!$D$7*C7341</f>
        <v>0.5789953941089907</v>
      </c>
      <c r="F7341" s="16">
        <f>'Monte Carlo Inputs'!$C$17*(1+$D7341)</f>
        <v>2676.6085781888346</v>
      </c>
      <c r="G7341" s="16">
        <f t="shared" ref="G7341:J7341" si="7335">F7341*(1+$D7341)</f>
        <v>2949.3365776765281</v>
      </c>
      <c r="H7341" s="16">
        <f t="shared" si="7335"/>
        <v>3249.8536839879357</v>
      </c>
      <c r="I7341" s="16">
        <f t="shared" si="7335"/>
        <v>3580.9914159238788</v>
      </c>
      <c r="J7341" s="16">
        <f t="shared" si="7335"/>
        <v>3945.8698045705955</v>
      </c>
      <c r="K7341" s="16">
        <f>F7341*$E7341*(1-'Monte Carlo Inputs'!$C$11)+F7341*'Monte Carlo Inputs'!$C$12-F7341*'Monte Carlo Inputs'!$C$13-'Monte Carlo Inputs'!$C$14*(F7341-'Monte Carlo Inputs'!$C$17)</f>
        <v>1209.3891895189138</v>
      </c>
      <c r="L7341" s="16">
        <f>G7341*$E7341*(1-'Monte Carlo Inputs'!$C$11)+G7341*'Monte Carlo Inputs'!$C$12-G7341*'Monte Carlo Inputs'!$C$13-'Monte Carlo Inputs'!$C$14*(G7341-F7341)</f>
        <v>1332.617627530841</v>
      </c>
      <c r="M7341" s="16">
        <f>H7341*$E7341*(1-'Monte Carlo Inputs'!$C$11)+H7341*'Monte Carlo Inputs'!$C$12-H7341*'Monte Carlo Inputs'!$C$13-'Monte Carlo Inputs'!$C$14*(H7341-G7341)</f>
        <v>1468.4021955846622</v>
      </c>
      <c r="N7341" s="16">
        <f>I7341*$E7341*(1-'Monte Carlo Inputs'!$C$11)+I7341*'Monte Carlo Inputs'!$C$12-I7341*'Monte Carlo Inputs'!$C$13-'Monte Carlo Inputs'!$C$14*(I7341-H7341)</f>
        <v>1618.022276947522</v>
      </c>
      <c r="O7341" s="16">
        <f>J7341*$E7341*(1-'Monte Carlo Inputs'!$C$11)+J7341*'Monte Carlo Inputs'!$C$12-J7341*'Monte Carlo Inputs'!$C$13-'Monte Carlo Inputs'!$C$14*(J7341-I7341)</f>
        <v>1782.8876152395396</v>
      </c>
    </row>
    <row r="7342" spans="1:15">
      <c r="A7342">
        <v>7338</v>
      </c>
      <c r="B7342" s="39">
        <v>-0.24056213551828409</v>
      </c>
      <c r="C7342" s="39">
        <v>0.26030508945111425</v>
      </c>
      <c r="D7342" s="29">
        <f>'Monte Carlo Inputs'!$C$6+'Monte Carlo Inputs'!$D$6*B7342</f>
        <v>0.11072526489832385</v>
      </c>
      <c r="E7342" s="29">
        <f>'Monte Carlo Inputs'!$C$7+'Monte Carlo Inputs'!$D$7*C7342</f>
        <v>0.59213864708029784</v>
      </c>
      <c r="F7342" s="16">
        <f>'Monte Carlo Inputs'!$C$17*(1+$D7342)</f>
        <v>2698.062740964519</v>
      </c>
      <c r="G7342" s="16">
        <f t="shared" ref="G7342:J7342" si="7336">F7342*(1+$D7342)</f>
        <v>2996.8064526701132</v>
      </c>
      <c r="H7342" s="16">
        <f t="shared" si="7336"/>
        <v>3328.6286409910181</v>
      </c>
      <c r="I7342" s="16">
        <f t="shared" si="7336"/>
        <v>3697.1919290128963</v>
      </c>
      <c r="J7342" s="16">
        <f t="shared" si="7336"/>
        <v>4106.564484732794</v>
      </c>
      <c r="K7342" s="16">
        <f>F7342*$E7342*(1-'Monte Carlo Inputs'!$C$11)+F7342*'Monte Carlo Inputs'!$C$12-F7342*'Monte Carlo Inputs'!$C$13-'Monte Carlo Inputs'!$C$14*(F7342-'Monte Carlo Inputs'!$C$17)</f>
        <v>1244.6426721806699</v>
      </c>
      <c r="L7342" s="16">
        <f>G7342*$E7342*(1-'Monte Carlo Inputs'!$C$11)+G7342*'Monte Carlo Inputs'!$C$12-G7342*'Monte Carlo Inputs'!$C$13-'Monte Carlo Inputs'!$C$14*(G7342-F7342)</f>
        <v>1382.4560617616321</v>
      </c>
      <c r="M7342" s="16">
        <f>H7342*$E7342*(1-'Monte Carlo Inputs'!$C$11)+H7342*'Monte Carlo Inputs'!$C$12-H7342*'Monte Carlo Inputs'!$C$13-'Monte Carlo Inputs'!$C$14*(H7342-G7342)</f>
        <v>1535.5288754104829</v>
      </c>
      <c r="N7342" s="16">
        <f>I7342*$E7342*(1-'Monte Carlo Inputs'!$C$11)+I7342*'Monte Carlo Inputs'!$C$12-I7342*'Monte Carlo Inputs'!$C$13-'Monte Carlo Inputs'!$C$14*(I7342-H7342)</f>
        <v>1705.5507168993338</v>
      </c>
      <c r="O7342" s="16">
        <f>J7342*$E7342*(1-'Monte Carlo Inputs'!$C$11)+J7342*'Monte Carlo Inputs'!$C$12-J7342*'Monte Carlo Inputs'!$C$13-'Monte Carlo Inputs'!$C$14*(J7342-I7342)</f>
        <v>1894.3982718255386</v>
      </c>
    </row>
    <row r="7343" spans="1:15">
      <c r="A7343">
        <v>7339</v>
      </c>
      <c r="B7343" s="39">
        <v>2.6855010972025056E-2</v>
      </c>
      <c r="C7343" s="39">
        <v>-0.99371771236447504</v>
      </c>
      <c r="D7343" s="29">
        <f>'Monte Carlo Inputs'!$C$6+'Monte Carlo Inputs'!$D$6*B7343</f>
        <v>0.12804968334588301</v>
      </c>
      <c r="E7343" s="29">
        <f>'Monte Carlo Inputs'!$C$7+'Monte Carlo Inputs'!$D$7*C7343</f>
        <v>0.54725481165233814</v>
      </c>
      <c r="F7343" s="16">
        <f>'Monte Carlo Inputs'!$C$17*(1+$D7343)</f>
        <v>2740.1454858154848</v>
      </c>
      <c r="G7343" s="16">
        <f t="shared" ref="G7343:J7343" si="7337">F7343*(1+$D7343)</f>
        <v>3091.0202475958085</v>
      </c>
      <c r="H7343" s="16">
        <f t="shared" si="7337"/>
        <v>3486.8244115161651</v>
      </c>
      <c r="I7343" s="16">
        <f t="shared" si="7337"/>
        <v>3933.3111732935054</v>
      </c>
      <c r="J7343" s="16">
        <f t="shared" si="7337"/>
        <v>4436.9704235345625</v>
      </c>
      <c r="K7343" s="16">
        <f>F7343*$E7343*(1-'Monte Carlo Inputs'!$C$11)+F7343*'Monte Carlo Inputs'!$C$12-F7343*'Monte Carlo Inputs'!$C$13-'Monte Carlo Inputs'!$C$14*(F7343-'Monte Carlo Inputs'!$C$17)</f>
        <v>1177.1758649271742</v>
      </c>
      <c r="L7343" s="16">
        <f>G7343*$E7343*(1-'Monte Carlo Inputs'!$C$11)+G7343*'Monte Carlo Inputs'!$C$12-G7343*'Monte Carlo Inputs'!$C$13-'Monte Carlo Inputs'!$C$14*(G7343-F7343)</f>
        <v>1327.9128616735147</v>
      </c>
      <c r="M7343" s="16">
        <f>H7343*$E7343*(1-'Monte Carlo Inputs'!$C$11)+H7343*'Monte Carlo Inputs'!$C$12-H7343*'Monte Carlo Inputs'!$C$13-'Monte Carlo Inputs'!$C$14*(H7343-G7343)</f>
        <v>1497.951683121734</v>
      </c>
      <c r="N7343" s="16">
        <f>I7343*$E7343*(1-'Monte Carlo Inputs'!$C$11)+I7343*'Monte Carlo Inputs'!$C$12-I7343*'Monte Carlo Inputs'!$C$13-'Monte Carlo Inputs'!$C$14*(I7343-H7343)</f>
        <v>1689.7639218129045</v>
      </c>
      <c r="O7343" s="16">
        <f>J7343*$E7343*(1-'Monte Carlo Inputs'!$C$11)+J7343*'Monte Carlo Inputs'!$C$12-J7343*'Monte Carlo Inputs'!$C$13-'Monte Carlo Inputs'!$C$14*(J7343-I7343)</f>
        <v>1906.1376569303443</v>
      </c>
    </row>
    <row r="7344" spans="1:15">
      <c r="A7344">
        <v>7340</v>
      </c>
      <c r="B7344" s="39">
        <v>0.252850988128211</v>
      </c>
      <c r="C7344" s="39">
        <v>-0.14087263699020638</v>
      </c>
      <c r="D7344" s="29">
        <f>'Monte Carlo Inputs'!$C$6+'Monte Carlo Inputs'!$D$6*B7344</f>
        <v>0.14269066253178825</v>
      </c>
      <c r="E7344" s="29">
        <f>'Monte Carlo Inputs'!$C$7+'Monte Carlo Inputs'!$D$7*C7344</f>
        <v>0.5777797414647976</v>
      </c>
      <c r="F7344" s="16">
        <f>'Monte Carlo Inputs'!$C$17*(1+$D7344)</f>
        <v>2775.7098883559675</v>
      </c>
      <c r="G7344" s="16">
        <f t="shared" ref="G7344:J7344" si="7338">F7344*(1+$D7344)</f>
        <v>3171.7777713215164</v>
      </c>
      <c r="H7344" s="16">
        <f t="shared" si="7338"/>
        <v>3624.3608429149826</v>
      </c>
      <c r="I7344" s="16">
        <f t="shared" si="7338"/>
        <v>4141.5232928447922</v>
      </c>
      <c r="J7344" s="16">
        <f t="shared" si="7338"/>
        <v>4732.479995391649</v>
      </c>
      <c r="K7344" s="16">
        <f>F7344*$E7344*(1-'Monte Carlo Inputs'!$C$11)+F7344*'Monte Carlo Inputs'!$C$12-F7344*'Monte Carlo Inputs'!$C$13-'Monte Carlo Inputs'!$C$14*(F7344-'Monte Carlo Inputs'!$C$17)</f>
        <v>1253.2733735709642</v>
      </c>
      <c r="L7344" s="16">
        <f>G7344*$E7344*(1-'Monte Carlo Inputs'!$C$11)+G7344*'Monte Carlo Inputs'!$C$12-G7344*'Monte Carlo Inputs'!$C$13-'Monte Carlo Inputs'!$C$14*(G7344-F7344)</f>
        <v>1432.1037815792542</v>
      </c>
      <c r="M7344" s="16">
        <f>H7344*$E7344*(1-'Monte Carlo Inputs'!$C$11)+H7344*'Monte Carlo Inputs'!$C$12-H7344*'Monte Carlo Inputs'!$C$13-'Monte Carlo Inputs'!$C$14*(H7344-G7344)</f>
        <v>1636.4516189870776</v>
      </c>
      <c r="N7344" s="16">
        <f>I7344*$E7344*(1-'Monte Carlo Inputs'!$C$11)+I7344*'Monte Carlo Inputs'!$C$12-I7344*'Monte Carlo Inputs'!$C$13-'Monte Carlo Inputs'!$C$14*(I7344-H7344)</f>
        <v>1869.9579847015614</v>
      </c>
      <c r="O7344" s="16">
        <f>J7344*$E7344*(1-'Monte Carlo Inputs'!$C$11)+J7344*'Monte Carlo Inputs'!$C$12-J7344*'Monte Carlo Inputs'!$C$13-'Monte Carlo Inputs'!$C$14*(J7344-I7344)</f>
        <v>2136.7835284452349</v>
      </c>
    </row>
    <row r="7345" spans="1:15">
      <c r="A7345">
        <v>7341</v>
      </c>
      <c r="B7345" s="39">
        <v>0.54158869922874853</v>
      </c>
      <c r="C7345" s="39">
        <v>-0.10097370747444229</v>
      </c>
      <c r="D7345" s="29">
        <f>'Monte Carlo Inputs'!$C$6+'Monte Carlo Inputs'!$D$6*B7345</f>
        <v>0.16139631770142576</v>
      </c>
      <c r="E7345" s="29">
        <f>'Monte Carlo Inputs'!$C$7+'Monte Carlo Inputs'!$D$7*C7345</f>
        <v>0.57920779921904619</v>
      </c>
      <c r="F7345" s="16">
        <f>'Monte Carlo Inputs'!$C$17*(1+$D7345)</f>
        <v>2821.1477953285334</v>
      </c>
      <c r="G7345" s="16">
        <f t="shared" ref="G7345:J7345" si="7339">F7345*(1+$D7345)</f>
        <v>3276.4706611860543</v>
      </c>
      <c r="H7345" s="16">
        <f t="shared" si="7339"/>
        <v>3805.2809609582391</v>
      </c>
      <c r="I7345" s="16">
        <f t="shared" si="7339"/>
        <v>4419.4392958762419</v>
      </c>
      <c r="J7345" s="16">
        <f t="shared" si="7339"/>
        <v>5132.720524535649</v>
      </c>
      <c r="K7345" s="16">
        <f>F7345*$E7345*(1-'Monte Carlo Inputs'!$C$11)+F7345*'Monte Carlo Inputs'!$C$12-F7345*'Monte Carlo Inputs'!$C$13-'Monte Carlo Inputs'!$C$14*(F7345-'Monte Carlo Inputs'!$C$17)</f>
        <v>1277.3225912248727</v>
      </c>
      <c r="L7345" s="16">
        <f>G7345*$E7345*(1-'Monte Carlo Inputs'!$C$11)+G7345*'Monte Carlo Inputs'!$C$12-G7345*'Monte Carlo Inputs'!$C$13-'Monte Carlo Inputs'!$C$14*(G7345-F7345)</f>
        <v>1483.4777539654103</v>
      </c>
      <c r="M7345" s="16">
        <f>H7345*$E7345*(1-'Monte Carlo Inputs'!$C$11)+H7345*'Monte Carlo Inputs'!$C$12-H7345*'Monte Carlo Inputs'!$C$13-'Monte Carlo Inputs'!$C$14*(H7345-G7345)</f>
        <v>1722.9056008474097</v>
      </c>
      <c r="N7345" s="16">
        <f>I7345*$E7345*(1-'Monte Carlo Inputs'!$C$11)+I7345*'Monte Carlo Inputs'!$C$12-I7345*'Monte Carlo Inputs'!$C$13-'Monte Carlo Inputs'!$C$14*(I7345-H7345)</f>
        <v>2000.9762205713437</v>
      </c>
      <c r="O7345" s="16">
        <f>J7345*$E7345*(1-'Monte Carlo Inputs'!$C$11)+J7345*'Monte Carlo Inputs'!$C$12-J7345*'Monte Carlo Inputs'!$C$13-'Monte Carlo Inputs'!$C$14*(J7345-I7345)</f>
        <v>2323.926414379674</v>
      </c>
    </row>
    <row r="7346" spans="1:15">
      <c r="A7346">
        <v>7342</v>
      </c>
      <c r="B7346" s="39">
        <v>-1.3321794817747412</v>
      </c>
      <c r="C7346" s="39">
        <v>-0.10972643605041509</v>
      </c>
      <c r="D7346" s="29">
        <f>'Monte Carlo Inputs'!$C$6+'Monte Carlo Inputs'!$D$6*B7346</f>
        <v>4.0005657201641287E-2</v>
      </c>
      <c r="E7346" s="29">
        <f>'Monte Carlo Inputs'!$C$7+'Monte Carlo Inputs'!$D$7*C7346</f>
        <v>0.57889452259570184</v>
      </c>
      <c r="F7346" s="16">
        <f>'Monte Carlo Inputs'!$C$17*(1+$D7346)</f>
        <v>2526.2777419085073</v>
      </c>
      <c r="G7346" s="16">
        <f t="shared" ref="G7346:J7346" si="7340">F7346*(1+$D7346)</f>
        <v>2627.3431432474358</v>
      </c>
      <c r="H7346" s="16">
        <f t="shared" si="7340"/>
        <v>2732.4517323872756</v>
      </c>
      <c r="I7346" s="16">
        <f t="shared" si="7340"/>
        <v>2841.7652597131919</v>
      </c>
      <c r="J7346" s="16">
        <f t="shared" si="7340"/>
        <v>2955.4519465408112</v>
      </c>
      <c r="K7346" s="16">
        <f>F7346*$E7346*(1-'Monte Carlo Inputs'!$C$11)+F7346*'Monte Carlo Inputs'!$C$12-F7346*'Monte Carlo Inputs'!$C$13-'Monte Carlo Inputs'!$C$14*(F7346-'Monte Carlo Inputs'!$C$17)</f>
        <v>1138.9958768599356</v>
      </c>
      <c r="L7346" s="16">
        <f>G7346*$E7346*(1-'Monte Carlo Inputs'!$C$11)+G7346*'Monte Carlo Inputs'!$C$12-G7346*'Monte Carlo Inputs'!$C$13-'Monte Carlo Inputs'!$C$14*(G7346-F7346)</f>
        <v>1184.5621554636773</v>
      </c>
      <c r="M7346" s="16">
        <f>H7346*$E7346*(1-'Monte Carlo Inputs'!$C$11)+H7346*'Monte Carlo Inputs'!$C$12-H7346*'Monte Carlo Inputs'!$C$13-'Monte Carlo Inputs'!$C$14*(H7346-G7346)</f>
        <v>1231.9513429891942</v>
      </c>
      <c r="N7346" s="16">
        <f>I7346*$E7346*(1-'Monte Carlo Inputs'!$C$11)+I7346*'Monte Carlo Inputs'!$C$12-I7346*'Monte Carlo Inputs'!$C$13-'Monte Carlo Inputs'!$C$14*(I7346-H7346)</f>
        <v>1281.2363661059219</v>
      </c>
      <c r="O7346" s="16">
        <f>J7346*$E7346*(1-'Monte Carlo Inputs'!$C$11)+J7346*'Monte Carlo Inputs'!$C$12-J7346*'Monte Carlo Inputs'!$C$13-'Monte Carlo Inputs'!$C$14*(J7346-I7346)</f>
        <v>1332.4930689626319</v>
      </c>
    </row>
    <row r="7347" spans="1:15">
      <c r="A7347">
        <v>7343</v>
      </c>
      <c r="B7347" s="39">
        <v>0.77779715542105676</v>
      </c>
      <c r="C7347" s="39">
        <v>-0.59660525471091586</v>
      </c>
      <c r="D7347" s="29">
        <f>'Monte Carlo Inputs'!$C$6+'Monte Carlo Inputs'!$D$6*B7347</f>
        <v>0.17669890465082241</v>
      </c>
      <c r="E7347" s="29">
        <f>'Monte Carlo Inputs'!$C$7+'Monte Carlo Inputs'!$D$7*C7347</f>
        <v>0.56146821364942245</v>
      </c>
      <c r="F7347" s="16">
        <f>'Monte Carlo Inputs'!$C$17*(1+$D7347)</f>
        <v>2858.3193092873134</v>
      </c>
      <c r="G7347" s="16">
        <f t="shared" ref="G7347:J7347" si="7341">F7347*(1+$D7347)</f>
        <v>3363.3812003806775</v>
      </c>
      <c r="H7347" s="16">
        <f t="shared" si="7341"/>
        <v>3957.6869744111118</v>
      </c>
      <c r="I7347" s="16">
        <f t="shared" si="7341"/>
        <v>4657.0059277403834</v>
      </c>
      <c r="J7347" s="16">
        <f t="shared" si="7341"/>
        <v>5479.8937741244963</v>
      </c>
      <c r="K7347" s="16">
        <f>F7347*$E7347*(1-'Monte Carlo Inputs'!$C$11)+F7347*'Monte Carlo Inputs'!$C$12-F7347*'Monte Carlo Inputs'!$C$13-'Monte Carlo Inputs'!$C$14*(F7347-'Monte Carlo Inputs'!$C$17)</f>
        <v>1258.6085598762477</v>
      </c>
      <c r="L7347" s="16">
        <f>G7347*$E7347*(1-'Monte Carlo Inputs'!$C$11)+G7347*'Monte Carlo Inputs'!$C$12-G7347*'Monte Carlo Inputs'!$C$13-'Monte Carlo Inputs'!$C$14*(G7347-F7347)</f>
        <v>1481.0033137905295</v>
      </c>
      <c r="M7347" s="16">
        <f>H7347*$E7347*(1-'Monte Carlo Inputs'!$C$11)+H7347*'Monte Carlo Inputs'!$C$12-H7347*'Monte Carlo Inputs'!$C$13-'Monte Carlo Inputs'!$C$14*(H7347-G7347)</f>
        <v>1742.6949771215552</v>
      </c>
      <c r="N7347" s="16">
        <f>I7347*$E7347*(1-'Monte Carlo Inputs'!$C$11)+I7347*'Monte Carlo Inputs'!$C$12-I7347*'Monte Carlo Inputs'!$C$13-'Monte Carlo Inputs'!$C$14*(I7347-H7347)</f>
        <v>2050.6272707194239</v>
      </c>
      <c r="O7347" s="16">
        <f>J7347*$E7347*(1-'Monte Carlo Inputs'!$C$11)+J7347*'Monte Carlo Inputs'!$C$12-J7347*'Monte Carlo Inputs'!$C$13-'Monte Carlo Inputs'!$C$14*(J7347-I7347)</f>
        <v>2412.9708633026521</v>
      </c>
    </row>
    <row r="7348" spans="1:15">
      <c r="A7348">
        <v>7344</v>
      </c>
      <c r="B7348" s="39">
        <v>-9.7792679709547845E-2</v>
      </c>
      <c r="C7348" s="39">
        <v>1.5328183946277965</v>
      </c>
      <c r="D7348" s="29">
        <f>'Monte Carlo Inputs'!$C$6+'Monte Carlo Inputs'!$D$6*B7348</f>
        <v>0.11997447657537121</v>
      </c>
      <c r="E7348" s="29">
        <f>'Monte Carlo Inputs'!$C$7+'Monte Carlo Inputs'!$D$7*C7348</f>
        <v>0.63768429241206315</v>
      </c>
      <c r="F7348" s="16">
        <f>'Monte Carlo Inputs'!$C$17*(1+$D7348)</f>
        <v>2720.5300010492347</v>
      </c>
      <c r="G7348" s="16">
        <f t="shared" ref="G7348:J7348" si="7342">F7348*(1+$D7348)</f>
        <v>3046.9241639327106</v>
      </c>
      <c r="H7348" s="16">
        <f t="shared" si="7342"/>
        <v>3412.4772956653878</v>
      </c>
      <c r="I7348" s="16">
        <f t="shared" si="7342"/>
        <v>3821.8874730381808</v>
      </c>
      <c r="J7348" s="16">
        <f t="shared" si="7342"/>
        <v>4280.416422145905</v>
      </c>
      <c r="K7348" s="16">
        <f>F7348*$E7348*(1-'Monte Carlo Inputs'!$C$11)+F7348*'Monte Carlo Inputs'!$C$12-F7348*'Monte Carlo Inputs'!$C$13-'Monte Carlo Inputs'!$C$14*(F7348-'Monte Carlo Inputs'!$C$17)</f>
        <v>1343.5159277482028</v>
      </c>
      <c r="L7348" s="16">
        <f>G7348*$E7348*(1-'Monte Carlo Inputs'!$C$11)+G7348*'Monte Carlo Inputs'!$C$12-G7348*'Monte Carlo Inputs'!$C$13-'Monte Carlo Inputs'!$C$14*(G7348-F7348)</f>
        <v>1504.7035479504677</v>
      </c>
      <c r="M7348" s="16">
        <f>H7348*$E7348*(1-'Monte Carlo Inputs'!$C$11)+H7348*'Monte Carlo Inputs'!$C$12-H7348*'Monte Carlo Inputs'!$C$13-'Monte Carlo Inputs'!$C$14*(H7348-G7348)</f>
        <v>1685.2295685169288</v>
      </c>
      <c r="N7348" s="16">
        <f>I7348*$E7348*(1-'Monte Carlo Inputs'!$C$11)+I7348*'Monte Carlo Inputs'!$C$12-I7348*'Monte Carlo Inputs'!$C$13-'Monte Carlo Inputs'!$C$14*(I7348-H7348)</f>
        <v>1887.4141039090862</v>
      </c>
      <c r="O7348" s="16">
        <f>J7348*$E7348*(1-'Monte Carlo Inputs'!$C$11)+J7348*'Monte Carlo Inputs'!$C$12-J7348*'Monte Carlo Inputs'!$C$13-'Monte Carlo Inputs'!$C$14*(J7348-I7348)</f>
        <v>2113.8556231065522</v>
      </c>
    </row>
    <row r="7349" spans="1:15">
      <c r="A7349">
        <v>7345</v>
      </c>
      <c r="B7349" s="39">
        <v>-0.82023947809383735</v>
      </c>
      <c r="C7349" s="39">
        <v>0.6144856138390089</v>
      </c>
      <c r="D7349" s="29">
        <f>'Monte Carlo Inputs'!$C$6+'Monte Carlo Inputs'!$D$6*B7349</f>
        <v>7.3171304805821236E-2</v>
      </c>
      <c r="E7349" s="29">
        <f>'Monte Carlo Inputs'!$C$7+'Monte Carlo Inputs'!$D$7*C7349</f>
        <v>0.60481543441255281</v>
      </c>
      <c r="F7349" s="16">
        <f>'Monte Carlo Inputs'!$C$17*(1+$D7349)</f>
        <v>2606.840416503821</v>
      </c>
      <c r="G7349" s="16">
        <f t="shared" ref="G7349:J7349" si="7343">F7349*(1+$D7349)</f>
        <v>2797.5863311999565</v>
      </c>
      <c r="H7349" s="16">
        <f t="shared" si="7343"/>
        <v>3002.289373360788</v>
      </c>
      <c r="I7349" s="16">
        <f t="shared" si="7343"/>
        <v>3221.9708042142483</v>
      </c>
      <c r="J7349" s="16">
        <f t="shared" si="7343"/>
        <v>3457.7266120048666</v>
      </c>
      <c r="K7349" s="16">
        <f>F7349*$E7349*(1-'Monte Carlo Inputs'!$C$11)+F7349*'Monte Carlo Inputs'!$C$12-F7349*'Monte Carlo Inputs'!$C$13-'Monte Carlo Inputs'!$C$14*(F7349-'Monte Carlo Inputs'!$C$17)</f>
        <v>1224.6990606683194</v>
      </c>
      <c r="L7349" s="16">
        <f>G7349*$E7349*(1-'Monte Carlo Inputs'!$C$11)+G7349*'Monte Carlo Inputs'!$C$12-G7349*'Monte Carlo Inputs'!$C$13-'Monte Carlo Inputs'!$C$14*(G7349-F7349)</f>
        <v>1314.3118889318844</v>
      </c>
      <c r="M7349" s="16">
        <f>H7349*$E7349*(1-'Monte Carlo Inputs'!$C$11)+H7349*'Monte Carlo Inputs'!$C$12-H7349*'Monte Carlo Inputs'!$C$13-'Monte Carlo Inputs'!$C$14*(H7349-G7349)</f>
        <v>1410.4818047668341</v>
      </c>
      <c r="N7349" s="16">
        <f>I7349*$E7349*(1-'Monte Carlo Inputs'!$C$11)+I7349*'Monte Carlo Inputs'!$C$12-I7349*'Monte Carlo Inputs'!$C$13-'Monte Carlo Inputs'!$C$14*(I7349-H7349)</f>
        <v>1513.6885988264928</v>
      </c>
      <c r="O7349" s="16">
        <f>J7349*$E7349*(1-'Monte Carlo Inputs'!$C$11)+J7349*'Monte Carlo Inputs'!$C$12-J7349*'Monte Carlo Inputs'!$C$13-'Monte Carlo Inputs'!$C$14*(J7349-I7349)</f>
        <v>1624.4471686723227</v>
      </c>
    </row>
    <row r="7350" spans="1:15">
      <c r="A7350">
        <v>7346</v>
      </c>
      <c r="B7350" s="39">
        <v>2.126129569390474</v>
      </c>
      <c r="C7350" s="39">
        <v>-0.61222890326141044</v>
      </c>
      <c r="D7350" s="29">
        <f>'Monte Carlo Inputs'!$C$6+'Monte Carlo Inputs'!$D$6*B7350</f>
        <v>0.26404960468104755</v>
      </c>
      <c r="E7350" s="29">
        <f>'Monte Carlo Inputs'!$C$7+'Monte Carlo Inputs'!$D$7*C7350</f>
        <v>0.56090901387306324</v>
      </c>
      <c r="F7350" s="16">
        <f>'Monte Carlo Inputs'!$C$17*(1+$D7350)</f>
        <v>3070.5028947307328</v>
      </c>
      <c r="G7350" s="16">
        <f t="shared" ref="G7350:J7350" si="7344">F7350*(1+$D7350)</f>
        <v>3881.2679702563946</v>
      </c>
      <c r="H7350" s="16">
        <f t="shared" si="7344"/>
        <v>4906.115243463807</v>
      </c>
      <c r="I7350" s="16">
        <f t="shared" si="7344"/>
        <v>6201.5730340200862</v>
      </c>
      <c r="J7350" s="16">
        <f t="shared" si="7344"/>
        <v>7839.0959420537338</v>
      </c>
      <c r="K7350" s="16">
        <f>F7350*$E7350*(1-'Monte Carlo Inputs'!$C$11)+F7350*'Monte Carlo Inputs'!$C$12-F7350*'Monte Carlo Inputs'!$C$13-'Monte Carlo Inputs'!$C$14*(F7350-'Monte Carlo Inputs'!$C$17)</f>
        <v>1353.8407408032353</v>
      </c>
      <c r="L7350" s="16">
        <f>G7350*$E7350*(1-'Monte Carlo Inputs'!$C$11)+G7350*'Monte Carlo Inputs'!$C$12-G7350*'Monte Carlo Inputs'!$C$13-'Monte Carlo Inputs'!$C$14*(G7350-F7350)</f>
        <v>1711.321853213426</v>
      </c>
      <c r="M7350" s="16">
        <f>H7350*$E7350*(1-'Monte Carlo Inputs'!$C$11)+H7350*'Monte Carlo Inputs'!$C$12-H7350*'Monte Carlo Inputs'!$C$13-'Monte Carlo Inputs'!$C$14*(H7350-G7350)</f>
        <v>2163.1957120364691</v>
      </c>
      <c r="N7350" s="16">
        <f>I7350*$E7350*(1-'Monte Carlo Inputs'!$C$11)+I7350*'Monte Carlo Inputs'!$C$12-I7350*'Monte Carlo Inputs'!$C$13-'Monte Carlo Inputs'!$C$14*(I7350-H7350)</f>
        <v>2734.3866846474357</v>
      </c>
      <c r="O7350" s="16">
        <f>J7350*$E7350*(1-'Monte Carlo Inputs'!$C$11)+J7350*'Monte Carlo Inputs'!$C$12-J7350*'Monte Carlo Inputs'!$C$13-'Monte Carlo Inputs'!$C$14*(J7350-I7350)</f>
        <v>3456.4004077737104</v>
      </c>
    </row>
    <row r="7351" spans="1:15">
      <c r="A7351">
        <v>7347</v>
      </c>
      <c r="B7351" s="39">
        <v>-1.7074214675025294</v>
      </c>
      <c r="C7351" s="39">
        <v>-0.96126211678841678</v>
      </c>
      <c r="D7351" s="29">
        <f>'Monte Carlo Inputs'!$C$6+'Monte Carlo Inputs'!$D$6*B7351</f>
        <v>1.5695887745340503E-2</v>
      </c>
      <c r="E7351" s="29">
        <f>'Monte Carlo Inputs'!$C$7+'Monte Carlo Inputs'!$D$7*C7351</f>
        <v>0.54841645848080345</v>
      </c>
      <c r="F7351" s="16">
        <f>'Monte Carlo Inputs'!$C$17*(1+$D7351)</f>
        <v>2467.2268809222073</v>
      </c>
      <c r="G7351" s="16">
        <f t="shared" ref="G7351:J7351" si="7345">F7351*(1+$D7351)</f>
        <v>2505.9521970874489</v>
      </c>
      <c r="H7351" s="16">
        <f t="shared" si="7345"/>
        <v>2545.2853414681231</v>
      </c>
      <c r="I7351" s="16">
        <f t="shared" si="7345"/>
        <v>2585.2358544676677</v>
      </c>
      <c r="J7351" s="16">
        <f t="shared" si="7345"/>
        <v>2625.8134262346216</v>
      </c>
      <c r="K7351" s="16">
        <f>F7351*$E7351*(1-'Monte Carlo Inputs'!$C$11)+F7351*'Monte Carlo Inputs'!$C$12-F7351*'Monte Carlo Inputs'!$C$13-'Monte Carlo Inputs'!$C$14*(F7351-'Monte Carlo Inputs'!$C$17)</f>
        <v>1057.9127635129325</v>
      </c>
      <c r="L7351" s="16">
        <f>G7351*$E7351*(1-'Monte Carlo Inputs'!$C$11)+G7351*'Monte Carlo Inputs'!$C$12-G7351*'Monte Carlo Inputs'!$C$13-'Monte Carlo Inputs'!$C$14*(G7351-F7351)</f>
        <v>1074.5176434933946</v>
      </c>
      <c r="M7351" s="16">
        <f>H7351*$E7351*(1-'Monte Carlo Inputs'!$C$11)+H7351*'Monte Carlo Inputs'!$C$12-H7351*'Monte Carlo Inputs'!$C$13-'Monte Carlo Inputs'!$C$14*(H7351-G7351)</f>
        <v>1091.3831518060547</v>
      </c>
      <c r="N7351" s="16">
        <f>I7351*$E7351*(1-'Monte Carlo Inputs'!$C$11)+I7351*'Monte Carlo Inputs'!$C$12-I7351*'Monte Carlo Inputs'!$C$13-'Monte Carlo Inputs'!$C$14*(I7351-H7351)</f>
        <v>1108.513379243959</v>
      </c>
      <c r="O7351" s="16">
        <f>J7351*$E7351*(1-'Monte Carlo Inputs'!$C$11)+J7351*'Monte Carlo Inputs'!$C$12-J7351*'Monte Carlo Inputs'!$C$13-'Monte Carlo Inputs'!$C$14*(J7351-I7351)</f>
        <v>1125.9124808087799</v>
      </c>
    </row>
    <row r="7352" spans="1:15">
      <c r="A7352">
        <v>7348</v>
      </c>
      <c r="B7352" s="39">
        <v>-0.38365780595678572</v>
      </c>
      <c r="C7352" s="39">
        <v>-1.1129359494338971</v>
      </c>
      <c r="D7352" s="29">
        <f>'Monte Carlo Inputs'!$C$6+'Monte Carlo Inputs'!$D$6*B7352</f>
        <v>0.10145491965215443</v>
      </c>
      <c r="E7352" s="29">
        <f>'Monte Carlo Inputs'!$C$7+'Monte Carlo Inputs'!$D$7*C7352</f>
        <v>0.54298776664734438</v>
      </c>
      <c r="F7352" s="16">
        <f>'Monte Carlo Inputs'!$C$17*(1+$D7352)</f>
        <v>2675.5441453270487</v>
      </c>
      <c r="G7352" s="16">
        <f t="shared" ref="G7352:J7352" si="7346">F7352*(1+$D7352)</f>
        <v>2946.9912616169963</v>
      </c>
      <c r="H7352" s="16">
        <f t="shared" si="7346"/>
        <v>3245.9780232799499</v>
      </c>
      <c r="I7352" s="16">
        <f t="shared" si="7346"/>
        <v>3575.2984628244762</v>
      </c>
      <c r="J7352" s="16">
        <f t="shared" si="7346"/>
        <v>3938.0300811028046</v>
      </c>
      <c r="K7352" s="16">
        <f>F7352*$E7352*(1-'Monte Carlo Inputs'!$C$11)+F7352*'Monte Carlo Inputs'!$C$12-F7352*'Monte Carlo Inputs'!$C$13-'Monte Carlo Inputs'!$C$14*(F7352-'Monte Carlo Inputs'!$C$17)</f>
        <v>1140.3390999700487</v>
      </c>
      <c r="L7352" s="16">
        <f>G7352*$E7352*(1-'Monte Carlo Inputs'!$C$11)+G7352*'Monte Carlo Inputs'!$C$12-G7352*'Monte Carlo Inputs'!$C$13-'Monte Carlo Inputs'!$C$14*(G7352-F7352)</f>
        <v>1256.0321117337201</v>
      </c>
      <c r="M7352" s="16">
        <f>H7352*$E7352*(1-'Monte Carlo Inputs'!$C$11)+H7352*'Monte Carlo Inputs'!$C$12-H7352*'Monte Carlo Inputs'!$C$13-'Monte Carlo Inputs'!$C$14*(H7352-G7352)</f>
        <v>1383.4627487101907</v>
      </c>
      <c r="N7352" s="16">
        <f>I7352*$E7352*(1-'Monte Carlo Inputs'!$C$11)+I7352*'Monte Carlo Inputs'!$C$12-I7352*'Monte Carlo Inputs'!$C$13-'Monte Carlo Inputs'!$C$14*(I7352-H7352)</f>
        <v>1523.8218507223316</v>
      </c>
      <c r="O7352" s="16">
        <f>J7352*$E7352*(1-'Monte Carlo Inputs'!$C$11)+J7352*'Monte Carlo Inputs'!$C$12-J7352*'Monte Carlo Inputs'!$C$13-'Monte Carlo Inputs'!$C$14*(J7352-I7352)</f>
        <v>1678.4210741515626</v>
      </c>
    </row>
    <row r="7353" spans="1:15">
      <c r="A7353">
        <v>7349</v>
      </c>
      <c r="B7353" s="39">
        <v>0.603386460014526</v>
      </c>
      <c r="C7353" s="39">
        <v>0.15104948066749094</v>
      </c>
      <c r="D7353" s="29">
        <f>'Monte Carlo Inputs'!$C$6+'Monte Carlo Inputs'!$D$6*B7353</f>
        <v>0.16539983909497175</v>
      </c>
      <c r="E7353" s="29">
        <f>'Monte Carlo Inputs'!$C$7+'Monte Carlo Inputs'!$D$7*C7353</f>
        <v>0.58822818328559978</v>
      </c>
      <c r="F7353" s="16">
        <f>'Monte Carlo Inputs'!$C$17*(1+$D7353)</f>
        <v>2830.8727491455966</v>
      </c>
      <c r="G7353" s="16">
        <f t="shared" ref="G7353:J7353" si="7347">F7353*(1+$D7353)</f>
        <v>3299.0986463526187</v>
      </c>
      <c r="H7353" s="16">
        <f t="shared" si="7347"/>
        <v>3844.7690316177814</v>
      </c>
      <c r="I7353" s="16">
        <f t="shared" si="7347"/>
        <v>4480.6932108046931</v>
      </c>
      <c r="J7353" s="16">
        <f t="shared" si="7347"/>
        <v>5221.7991469057215</v>
      </c>
      <c r="K7353" s="16">
        <f>F7353*$E7353*(1-'Monte Carlo Inputs'!$C$11)+F7353*'Monte Carlo Inputs'!$C$12-F7353*'Monte Carlo Inputs'!$C$13-'Monte Carlo Inputs'!$C$14*(F7353-'Monte Carlo Inputs'!$C$17)</f>
        <v>1300.0365147276382</v>
      </c>
      <c r="L7353" s="16">
        <f>G7353*$E7353*(1-'Monte Carlo Inputs'!$C$11)+G7353*'Monte Carlo Inputs'!$C$12-G7353*'Monte Carlo Inputs'!$C$13-'Monte Carlo Inputs'!$C$14*(G7353-F7353)</f>
        <v>1515.0623450811772</v>
      </c>
      <c r="M7353" s="16">
        <f>H7353*$E7353*(1-'Monte Carlo Inputs'!$C$11)+H7353*'Monte Carlo Inputs'!$C$12-H7353*'Monte Carlo Inputs'!$C$13-'Monte Carlo Inputs'!$C$14*(H7353-G7353)</f>
        <v>1765.6534131764547</v>
      </c>
      <c r="N7353" s="16">
        <f>I7353*$E7353*(1-'Monte Carlo Inputs'!$C$11)+I7353*'Monte Carlo Inputs'!$C$12-I7353*'Monte Carlo Inputs'!$C$13-'Monte Carlo Inputs'!$C$14*(I7353-H7353)</f>
        <v>2057.6922036133283</v>
      </c>
      <c r="O7353" s="16">
        <f>J7353*$E7353*(1-'Monte Carlo Inputs'!$C$11)+J7353*'Monte Carlo Inputs'!$C$12-J7353*'Monte Carlo Inputs'!$C$13-'Monte Carlo Inputs'!$C$14*(J7353-I7353)</f>
        <v>2398.0341629979503</v>
      </c>
    </row>
    <row r="7354" spans="1:15">
      <c r="A7354">
        <v>7350</v>
      </c>
      <c r="B7354" s="39">
        <v>1.0091104319833293</v>
      </c>
      <c r="C7354" s="39">
        <v>1.9013105524058913</v>
      </c>
      <c r="D7354" s="29">
        <f>'Monte Carlo Inputs'!$C$6+'Monte Carlo Inputs'!$D$6*B7354</f>
        <v>0.19168436107437309</v>
      </c>
      <c r="E7354" s="29">
        <f>'Monte Carlo Inputs'!$C$7+'Monte Carlo Inputs'!$D$7*C7354</f>
        <v>0.65087332002963105</v>
      </c>
      <c r="F7354" s="16">
        <f>'Monte Carlo Inputs'!$C$17*(1+$D7354)</f>
        <v>2894.72048148576</v>
      </c>
      <c r="G7354" s="16">
        <f t="shared" ref="G7354:J7354" si="7348">F7354*(1+$D7354)</f>
        <v>3449.5931274682594</v>
      </c>
      <c r="H7354" s="16">
        <f t="shared" si="7348"/>
        <v>4110.8261820735606</v>
      </c>
      <c r="I7354" s="16">
        <f t="shared" si="7348"/>
        <v>4898.8072722721354</v>
      </c>
      <c r="J7354" s="16">
        <f t="shared" si="7348"/>
        <v>5837.8320142841121</v>
      </c>
      <c r="K7354" s="16">
        <f>F7354*$E7354*(1-'Monte Carlo Inputs'!$C$11)+F7354*'Monte Carlo Inputs'!$C$12-F7354*'Monte Carlo Inputs'!$C$13-'Monte Carlo Inputs'!$C$14*(F7354-'Monte Carlo Inputs'!$C$17)</f>
        <v>1459.3128236476364</v>
      </c>
      <c r="L7354" s="16">
        <f>G7354*$E7354*(1-'Monte Carlo Inputs'!$C$11)+G7354*'Monte Carlo Inputs'!$C$12-G7354*'Monte Carlo Inputs'!$C$13-'Monte Carlo Inputs'!$C$14*(G7354-F7354)</f>
        <v>1739.0402698561729</v>
      </c>
      <c r="M7354" s="16">
        <f>H7354*$E7354*(1-'Monte Carlo Inputs'!$C$11)+H7354*'Monte Carlo Inputs'!$C$12-H7354*'Monte Carlo Inputs'!$C$13-'Monte Carlo Inputs'!$C$14*(H7354-G7354)</f>
        <v>2072.3870928661586</v>
      </c>
      <c r="N7354" s="16">
        <f>I7354*$E7354*(1-'Monte Carlo Inputs'!$C$11)+I7354*'Monte Carlo Inputs'!$C$12-I7354*'Monte Carlo Inputs'!$C$13-'Monte Carlo Inputs'!$C$14*(I7354-H7354)</f>
        <v>2469.6312886609858</v>
      </c>
      <c r="O7354" s="16">
        <f>J7354*$E7354*(1-'Monte Carlo Inputs'!$C$11)+J7354*'Monte Carlo Inputs'!$C$12-J7354*'Monte Carlo Inputs'!$C$13-'Monte Carlo Inputs'!$C$14*(J7354-I7354)</f>
        <v>2943.0209843172474</v>
      </c>
    </row>
    <row r="7355" spans="1:15">
      <c r="A7355">
        <v>7351</v>
      </c>
      <c r="B7355" s="39">
        <v>0.88549390957870489</v>
      </c>
      <c r="C7355" s="39">
        <v>-0.1313938759855095</v>
      </c>
      <c r="D7355" s="29">
        <f>'Monte Carlo Inputs'!$C$6+'Monte Carlo Inputs'!$D$6*B7355</f>
        <v>0.18367595776412612</v>
      </c>
      <c r="E7355" s="29">
        <f>'Monte Carlo Inputs'!$C$7+'Monte Carlo Inputs'!$D$7*C7355</f>
        <v>0.57811900415474216</v>
      </c>
      <c r="F7355" s="16">
        <f>'Monte Carlo Inputs'!$C$17*(1+$D7355)</f>
        <v>2875.2672690048389</v>
      </c>
      <c r="G7355" s="16">
        <f t="shared" ref="G7355:J7355" si="7349">F7355*(1+$D7355)</f>
        <v>3403.3847384671458</v>
      </c>
      <c r="H7355" s="16">
        <f t="shared" si="7349"/>
        <v>4028.5046899449085</v>
      </c>
      <c r="I7355" s="16">
        <f t="shared" si="7349"/>
        <v>4768.4441472278131</v>
      </c>
      <c r="J7355" s="16">
        <f t="shared" si="7349"/>
        <v>5644.2926930146232</v>
      </c>
      <c r="K7355" s="16">
        <f>F7355*$E7355*(1-'Monte Carlo Inputs'!$C$11)+F7355*'Monte Carlo Inputs'!$C$12-F7355*'Monte Carlo Inputs'!$C$13-'Monte Carlo Inputs'!$C$14*(F7355-'Monte Carlo Inputs'!$C$17)</f>
        <v>1300.3796246808952</v>
      </c>
      <c r="L7355" s="16">
        <f>G7355*$E7355*(1-'Monte Carlo Inputs'!$C$11)+G7355*'Monte Carlo Inputs'!$C$12-G7355*'Monte Carlo Inputs'!$C$13-'Monte Carlo Inputs'!$C$14*(G7355-F7355)</f>
        <v>1539.2280977011133</v>
      </c>
      <c r="M7355" s="16">
        <f>H7355*$E7355*(1-'Monte Carlo Inputs'!$C$11)+H7355*'Monte Carlo Inputs'!$C$12-H7355*'Monte Carlo Inputs'!$C$13-'Monte Carlo Inputs'!$C$14*(H7355-G7355)</f>
        <v>1821.9472927638192</v>
      </c>
      <c r="N7355" s="16">
        <f>I7355*$E7355*(1-'Monte Carlo Inputs'!$C$11)+I7355*'Monte Carlo Inputs'!$C$12-I7355*'Monte Carlo Inputs'!$C$13-'Monte Carlo Inputs'!$C$14*(I7355-H7355)</f>
        <v>2156.5952067579706</v>
      </c>
      <c r="O7355" s="16">
        <f>J7355*$E7355*(1-'Monte Carlo Inputs'!$C$11)+J7355*'Monte Carlo Inputs'!$C$12-J7355*'Monte Carlo Inputs'!$C$13-'Monte Carlo Inputs'!$C$14*(J7355-I7355)</f>
        <v>2552.7098968687642</v>
      </c>
    </row>
    <row r="7356" spans="1:15">
      <c r="A7356">
        <v>7352</v>
      </c>
      <c r="B7356" s="39">
        <v>-0.50887895427061569</v>
      </c>
      <c r="C7356" s="39">
        <v>0.31075040362855483</v>
      </c>
      <c r="D7356" s="29">
        <f>'Monte Carlo Inputs'!$C$6+'Monte Carlo Inputs'!$D$6*B7356</f>
        <v>9.3342561860799145E-2</v>
      </c>
      <c r="E7356" s="29">
        <f>'Monte Carlo Inputs'!$C$7+'Monte Carlo Inputs'!$D$7*C7356</f>
        <v>0.59394417978382918</v>
      </c>
      <c r="F7356" s="16">
        <f>'Monte Carlo Inputs'!$C$17*(1+$D7356)</f>
        <v>2655.8384170160675</v>
      </c>
      <c r="G7356" s="16">
        <f t="shared" ref="G7356:J7356" si="7350">F7356*(1+$D7356)</f>
        <v>2903.7411787486762</v>
      </c>
      <c r="H7356" s="16">
        <f t="shared" si="7350"/>
        <v>3174.7838193537741</v>
      </c>
      <c r="I7356" s="16">
        <f t="shared" si="7350"/>
        <v>3471.1262744064675</v>
      </c>
      <c r="J7356" s="16">
        <f t="shared" si="7350"/>
        <v>3795.1300934018982</v>
      </c>
      <c r="K7356" s="16">
        <f>F7356*$E7356*(1-'Monte Carlo Inputs'!$C$11)+F7356*'Monte Carlo Inputs'!$C$12-F7356*'Monte Carlo Inputs'!$C$13-'Monte Carlo Inputs'!$C$14*(F7356-'Monte Carlo Inputs'!$C$17)</f>
        <v>1227.9390505233057</v>
      </c>
      <c r="L7356" s="16">
        <f>G7356*$E7356*(1-'Monte Carlo Inputs'!$C$11)+G7356*'Monte Carlo Inputs'!$C$12-G7356*'Monte Carlo Inputs'!$C$13-'Monte Carlo Inputs'!$C$14*(G7356-F7356)</f>
        <v>1342.5580273080682</v>
      </c>
      <c r="M7356" s="16">
        <f>H7356*$E7356*(1-'Monte Carlo Inputs'!$C$11)+H7356*'Monte Carlo Inputs'!$C$12-H7356*'Monte Carlo Inputs'!$C$13-'Monte Carlo Inputs'!$C$14*(H7356-G7356)</f>
        <v>1467.875833023784</v>
      </c>
      <c r="N7356" s="16">
        <f>I7356*$E7356*(1-'Monte Carlo Inputs'!$C$11)+I7356*'Monte Carlo Inputs'!$C$12-I7356*'Monte Carlo Inputs'!$C$13-'Monte Carlo Inputs'!$C$14*(I7356-H7356)</f>
        <v>1604.8911237717784</v>
      </c>
      <c r="O7356" s="16">
        <f>J7356*$E7356*(1-'Monte Carlo Inputs'!$C$11)+J7356*'Monte Carlo Inputs'!$C$12-J7356*'Monte Carlo Inputs'!$C$13-'Monte Carlo Inputs'!$C$14*(J7356-I7356)</f>
        <v>1754.6957727722929</v>
      </c>
    </row>
    <row r="7357" spans="1:15">
      <c r="A7357">
        <v>7353</v>
      </c>
      <c r="B7357" s="39">
        <v>-0.73910030842910979</v>
      </c>
      <c r="C7357" s="39">
        <v>0.76031485812693389</v>
      </c>
      <c r="D7357" s="29">
        <f>'Monte Carlo Inputs'!$C$6+'Monte Carlo Inputs'!$D$6*B7357</f>
        <v>7.8427844807866992E-2</v>
      </c>
      <c r="E7357" s="29">
        <f>'Monte Carlo Inputs'!$C$7+'Monte Carlo Inputs'!$D$7*C7357</f>
        <v>0.61003493743253501</v>
      </c>
      <c r="F7357" s="16">
        <f>'Monte Carlo Inputs'!$C$17*(1+$D7357)</f>
        <v>2619.6090778227904</v>
      </c>
      <c r="G7357" s="16">
        <f t="shared" ref="G7357:J7357" si="7351">F7357*(1+$D7357)</f>
        <v>2825.059372035556</v>
      </c>
      <c r="H7357" s="16">
        <f t="shared" si="7351"/>
        <v>3046.6226900385709</v>
      </c>
      <c r="I7357" s="16">
        <f t="shared" si="7351"/>
        <v>3285.5627415610425</v>
      </c>
      <c r="J7357" s="16">
        <f t="shared" si="7351"/>
        <v>3543.2423463627019</v>
      </c>
      <c r="K7357" s="16">
        <f>F7357*$E7357*(1-'Monte Carlo Inputs'!$C$11)+F7357*'Monte Carlo Inputs'!$C$12-F7357*'Monte Carlo Inputs'!$C$13-'Monte Carlo Inputs'!$C$14*(F7357-'Monte Carlo Inputs'!$C$17)</f>
        <v>1240.6266370384508</v>
      </c>
      <c r="L7357" s="16">
        <f>G7357*$E7357*(1-'Monte Carlo Inputs'!$C$11)+G7357*'Monte Carlo Inputs'!$C$12-G7357*'Monte Carlo Inputs'!$C$13-'Monte Carlo Inputs'!$C$14*(G7357-F7357)</f>
        <v>1337.9263103926082</v>
      </c>
      <c r="M7357" s="16">
        <f>H7357*$E7357*(1-'Monte Carlo Inputs'!$C$11)+H7357*'Monte Carlo Inputs'!$C$12-H7357*'Monte Carlo Inputs'!$C$13-'Monte Carlo Inputs'!$C$14*(H7357-G7357)</f>
        <v>1442.8569874284419</v>
      </c>
      <c r="N7357" s="16">
        <f>I7357*$E7357*(1-'Monte Carlo Inputs'!$C$11)+I7357*'Monte Carlo Inputs'!$C$12-I7357*'Monte Carlo Inputs'!$C$13-'Monte Carlo Inputs'!$C$14*(I7357-H7357)</f>
        <v>1556.0171513184264</v>
      </c>
      <c r="O7357" s="16">
        <f>J7357*$E7357*(1-'Monte Carlo Inputs'!$C$11)+J7357*'Monte Carlo Inputs'!$C$12-J7357*'Monte Carlo Inputs'!$C$13-'Monte Carlo Inputs'!$C$14*(J7357-I7357)</f>
        <v>1678.0522229804069</v>
      </c>
    </row>
    <row r="7358" spans="1:15">
      <c r="A7358">
        <v>7354</v>
      </c>
      <c r="B7358" s="39">
        <v>1.2783013664830396</v>
      </c>
      <c r="C7358" s="39">
        <v>-0.57531136412824202</v>
      </c>
      <c r="D7358" s="29">
        <f>'Monte Carlo Inputs'!$C$6+'Monte Carlo Inputs'!$D$6*B7358</f>
        <v>0.20912369304230832</v>
      </c>
      <c r="E7358" s="29">
        <f>'Monte Carlo Inputs'!$C$7+'Monte Carlo Inputs'!$D$7*C7358</f>
        <v>0.56223036205625365</v>
      </c>
      <c r="F7358" s="16">
        <f>'Monte Carlo Inputs'!$C$17*(1+$D7358)</f>
        <v>2937.0823627690716</v>
      </c>
      <c r="G7358" s="16">
        <f t="shared" ref="G7358:J7358" si="7352">F7358*(1+$D7358)</f>
        <v>3551.2958732407687</v>
      </c>
      <c r="H7358" s="16">
        <f t="shared" si="7352"/>
        <v>4293.9559813387878</v>
      </c>
      <c r="I7358" s="16">
        <f t="shared" si="7352"/>
        <v>5191.9239139174642</v>
      </c>
      <c r="J7358" s="16">
        <f t="shared" si="7352"/>
        <v>6277.6782167905603</v>
      </c>
      <c r="K7358" s="16">
        <f>F7358*$E7358*(1-'Monte Carlo Inputs'!$C$11)+F7358*'Monte Carlo Inputs'!$C$12-F7358*'Monte Carlo Inputs'!$C$13-'Monte Carlo Inputs'!$C$14*(F7358-'Monte Carlo Inputs'!$C$17)</f>
        <v>1296.0053546261008</v>
      </c>
      <c r="L7358" s="16">
        <f>G7358*$E7358*(1-'Monte Carlo Inputs'!$C$11)+G7358*'Monte Carlo Inputs'!$C$12-G7358*'Monte Carlo Inputs'!$C$13-'Monte Carlo Inputs'!$C$14*(G7358-F7358)</f>
        <v>1567.0307805881173</v>
      </c>
      <c r="M7358" s="16">
        <f>H7358*$E7358*(1-'Monte Carlo Inputs'!$C$11)+H7358*'Monte Carlo Inputs'!$C$12-H7358*'Monte Carlo Inputs'!$C$13-'Monte Carlo Inputs'!$C$14*(H7358-G7358)</f>
        <v>1894.7340445356758</v>
      </c>
      <c r="N7358" s="16">
        <f>I7358*$E7358*(1-'Monte Carlo Inputs'!$C$11)+I7358*'Monte Carlo Inputs'!$C$12-I7358*'Monte Carlo Inputs'!$C$13-'Monte Carlo Inputs'!$C$14*(I7358-H7358)</f>
        <v>2290.9678252619656</v>
      </c>
      <c r="O7358" s="16">
        <f>J7358*$E7358*(1-'Monte Carlo Inputs'!$C$11)+J7358*'Monte Carlo Inputs'!$C$12-J7358*'Monte Carlo Inputs'!$C$13-'Monte Carlo Inputs'!$C$14*(J7358-I7358)</f>
        <v>2770.0634775218541</v>
      </c>
    </row>
    <row r="7359" spans="1:15">
      <c r="A7359">
        <v>7355</v>
      </c>
      <c r="B7359" s="39">
        <v>1.2469344377596807</v>
      </c>
      <c r="C7359" s="39">
        <v>2.0823503886713364</v>
      </c>
      <c r="D7359" s="29">
        <f>'Monte Carlo Inputs'!$C$6+'Monte Carlo Inputs'!$D$6*B7359</f>
        <v>0.20709161018692596</v>
      </c>
      <c r="E7359" s="29">
        <f>'Monte Carlo Inputs'!$C$7+'Monte Carlo Inputs'!$D$7*C7359</f>
        <v>0.65735307638260843</v>
      </c>
      <c r="F7359" s="16">
        <f>'Monte Carlo Inputs'!$C$17*(1+$D7359)</f>
        <v>2932.1462303050625</v>
      </c>
      <c r="G7359" s="16">
        <f t="shared" ref="G7359:J7359" si="7353">F7359*(1+$D7359)</f>
        <v>3539.3691144424633</v>
      </c>
      <c r="H7359" s="16">
        <f t="shared" si="7353"/>
        <v>4272.3427633982274</v>
      </c>
      <c r="I7359" s="16">
        <f t="shared" si="7353"/>
        <v>5157.1091055408269</v>
      </c>
      <c r="J7359" s="16">
        <f t="shared" si="7353"/>
        <v>6225.1031341169346</v>
      </c>
      <c r="K7359" s="16">
        <f>F7359*$E7359*(1-'Monte Carlo Inputs'!$C$11)+F7359*'Monte Carlo Inputs'!$C$12-F7359*'Monte Carlo Inputs'!$C$13-'Monte Carlo Inputs'!$C$14*(F7359-'Monte Carlo Inputs'!$C$17)</f>
        <v>1492.2263019386278</v>
      </c>
      <c r="L7359" s="16">
        <f>G7359*$E7359*(1-'Monte Carlo Inputs'!$C$11)+G7359*'Monte Carlo Inputs'!$C$12-G7359*'Monte Carlo Inputs'!$C$13-'Monte Carlo Inputs'!$C$14*(G7359-F7359)</f>
        <v>1801.2538495703805</v>
      </c>
      <c r="M7359" s="16">
        <f>H7359*$E7359*(1-'Monte Carlo Inputs'!$C$11)+H7359*'Monte Carlo Inputs'!$C$12-H7359*'Monte Carlo Inputs'!$C$13-'Monte Carlo Inputs'!$C$14*(H7359-G7359)</f>
        <v>2174.2784096333098</v>
      </c>
      <c r="N7359" s="16">
        <f>I7359*$E7359*(1-'Monte Carlo Inputs'!$C$11)+I7359*'Monte Carlo Inputs'!$C$12-I7359*'Monte Carlo Inputs'!$C$13-'Monte Carlo Inputs'!$C$14*(I7359-H7359)</f>
        <v>2624.5532264789404</v>
      </c>
      <c r="O7359" s="16">
        <f>J7359*$E7359*(1-'Monte Carlo Inputs'!$C$11)+J7359*'Monte Carlo Inputs'!$C$12-J7359*'Monte Carlo Inputs'!$C$13-'Monte Carlo Inputs'!$C$14*(J7359-I7359)</f>
        <v>3168.0761801717558</v>
      </c>
    </row>
    <row r="7360" spans="1:15">
      <c r="A7360">
        <v>7356</v>
      </c>
      <c r="B7360" s="39">
        <v>0.53069313847499389</v>
      </c>
      <c r="C7360" s="39">
        <v>0.47453404777122332</v>
      </c>
      <c r="D7360" s="29">
        <f>'Monte Carlo Inputs'!$C$6+'Monte Carlo Inputs'!$D$6*B7360</f>
        <v>0.16069045700327608</v>
      </c>
      <c r="E7360" s="29">
        <f>'Monte Carlo Inputs'!$C$7+'Monte Carlo Inputs'!$D$7*C7360</f>
        <v>0.59980630455448547</v>
      </c>
      <c r="F7360" s="16">
        <f>'Monte Carlo Inputs'!$C$17*(1+$D7360)</f>
        <v>2819.4331891066586</v>
      </c>
      <c r="G7360" s="16">
        <f t="shared" ref="G7360:J7360" si="7354">F7360*(1+$D7360)</f>
        <v>3272.4891967544118</v>
      </c>
      <c r="H7360" s="16">
        <f t="shared" si="7354"/>
        <v>3798.3469813191623</v>
      </c>
      <c r="I7360" s="16">
        <f t="shared" si="7354"/>
        <v>4408.7050936043524</v>
      </c>
      <c r="J7360" s="16">
        <f t="shared" si="7354"/>
        <v>5117.1419298883075</v>
      </c>
      <c r="K7360" s="16">
        <f>F7360*$E7360*(1-'Monte Carlo Inputs'!$C$11)+F7360*'Monte Carlo Inputs'!$C$12-F7360*'Monte Carlo Inputs'!$C$13-'Monte Carlo Inputs'!$C$14*(F7360-'Monte Carlo Inputs'!$C$17)</f>
        <v>1317.8469206853749</v>
      </c>
      <c r="L7360" s="16">
        <f>G7360*$E7360*(1-'Monte Carlo Inputs'!$C$11)+G7360*'Monte Carlo Inputs'!$C$12-G7360*'Monte Carlo Inputs'!$C$13-'Monte Carlo Inputs'!$C$14*(G7360-F7360)</f>
        <v>1529.6123446306678</v>
      </c>
      <c r="M7360" s="16">
        <f>H7360*$E7360*(1-'Monte Carlo Inputs'!$C$11)+H7360*'Monte Carlo Inputs'!$C$12-H7360*'Monte Carlo Inputs'!$C$13-'Monte Carlo Inputs'!$C$14*(H7360-G7360)</f>
        <v>1775.4064513272226</v>
      </c>
      <c r="N7360" s="16">
        <f>I7360*$E7360*(1-'Monte Carlo Inputs'!$C$11)+I7360*'Monte Carlo Inputs'!$C$12-I7360*'Monte Carlo Inputs'!$C$13-'Monte Carlo Inputs'!$C$14*(I7360-H7360)</f>
        <v>2060.6973253575588</v>
      </c>
      <c r="O7360" s="16">
        <f>J7360*$E7360*(1-'Monte Carlo Inputs'!$C$11)+J7360*'Monte Carlo Inputs'!$C$12-J7360*'Monte Carlo Inputs'!$C$13-'Monte Carlo Inputs'!$C$14*(J7360-I7360)</f>
        <v>2391.8317203146939</v>
      </c>
    </row>
    <row r="7361" spans="1:15">
      <c r="A7361">
        <v>7357</v>
      </c>
      <c r="B7361" s="39">
        <v>-1.4214356908886774E-3</v>
      </c>
      <c r="C7361" s="39">
        <v>0.27293229838448602</v>
      </c>
      <c r="D7361" s="29">
        <f>'Monte Carlo Inputs'!$C$6+'Monte Carlo Inputs'!$D$6*B7361</f>
        <v>0.12621781504339122</v>
      </c>
      <c r="E7361" s="29">
        <f>'Monte Carlo Inputs'!$C$7+'Monte Carlo Inputs'!$D$7*C7361</f>
        <v>0.59259059864518115</v>
      </c>
      <c r="F7361" s="16">
        <f>'Monte Carlo Inputs'!$C$17*(1+$D7361)</f>
        <v>2735.6956945219022</v>
      </c>
      <c r="G7361" s="16">
        <f t="shared" ref="G7361:J7361" si="7355">F7361*(1+$D7361)</f>
        <v>3080.9892277080694</v>
      </c>
      <c r="H7361" s="16">
        <f t="shared" si="7355"/>
        <v>3469.8649562016071</v>
      </c>
      <c r="I7361" s="16">
        <f t="shared" si="7355"/>
        <v>3907.8237294690066</v>
      </c>
      <c r="J7361" s="16">
        <f t="shared" si="7355"/>
        <v>4401.0607021773012</v>
      </c>
      <c r="K7361" s="16">
        <f>F7361*$E7361*(1-'Monte Carlo Inputs'!$C$11)+F7361*'Monte Carlo Inputs'!$C$12-F7361*'Monte Carlo Inputs'!$C$13-'Monte Carlo Inputs'!$C$14*(F7361-'Monte Carlo Inputs'!$C$17)</f>
        <v>1263.4508827580055</v>
      </c>
      <c r="L7361" s="16">
        <f>G7361*$E7361*(1-'Monte Carlo Inputs'!$C$11)+G7361*'Monte Carlo Inputs'!$C$12-G7361*'Monte Carlo Inputs'!$C$13-'Monte Carlo Inputs'!$C$14*(G7361-F7361)</f>
        <v>1422.9208925943649</v>
      </c>
      <c r="M7361" s="16">
        <f>H7361*$E7361*(1-'Monte Carlo Inputs'!$C$11)+H7361*'Monte Carlo Inputs'!$C$12-H7361*'Monte Carlo Inputs'!$C$13-'Monte Carlo Inputs'!$C$14*(H7361-G7361)</f>
        <v>1602.5188586372174</v>
      </c>
      <c r="N7361" s="16">
        <f>I7361*$E7361*(1-'Monte Carlo Inputs'!$C$11)+I7361*'Monte Carlo Inputs'!$C$12-I7361*'Monte Carlo Inputs'!$C$13-'Monte Carlo Inputs'!$C$14*(I7361-H7361)</f>
        <v>1804.7852875402368</v>
      </c>
      <c r="O7361" s="16">
        <f>J7361*$E7361*(1-'Monte Carlo Inputs'!$C$11)+J7361*'Monte Carlo Inputs'!$C$12-J7361*'Monte Carlo Inputs'!$C$13-'Monte Carlo Inputs'!$C$14*(J7361-I7361)</f>
        <v>2032.5813431560239</v>
      </c>
    </row>
    <row r="7362" spans="1:15">
      <c r="A7362">
        <v>7358</v>
      </c>
      <c r="B7362" s="39">
        <v>-1.619742235836573</v>
      </c>
      <c r="C7362" s="39">
        <v>-0.16491100288381161</v>
      </c>
      <c r="D7362" s="29">
        <f>'Monte Carlo Inputs'!$C$6+'Monte Carlo Inputs'!$D$6*B7362</f>
        <v>2.1376120738913915E-2</v>
      </c>
      <c r="E7362" s="29">
        <f>'Monte Carlo Inputs'!$C$7+'Monte Carlo Inputs'!$D$7*C7362</f>
        <v>0.57691936312306125</v>
      </c>
      <c r="F7362" s="16">
        <f>'Monte Carlo Inputs'!$C$17*(1+$D7362)</f>
        <v>2481.0247348868961</v>
      </c>
      <c r="G7362" s="16">
        <f t="shared" ref="G7362:J7362" si="7356">F7362*(1+$D7362)</f>
        <v>2534.0594191760702</v>
      </c>
      <c r="H7362" s="16">
        <f t="shared" si="7356"/>
        <v>2588.2277792799596</v>
      </c>
      <c r="I7362" s="16">
        <f t="shared" si="7356"/>
        <v>2643.5540487896587</v>
      </c>
      <c r="J7362" s="16">
        <f t="shared" si="7356"/>
        <v>2700.0629793164308</v>
      </c>
      <c r="K7362" s="16">
        <f>F7362*$E7362*(1-'Monte Carlo Inputs'!$C$11)+F7362*'Monte Carlo Inputs'!$C$12-F7362*'Monte Carlo Inputs'!$C$13-'Monte Carlo Inputs'!$C$14*(F7362-'Monte Carlo Inputs'!$C$17)</f>
        <v>1114.3767118647083</v>
      </c>
      <c r="L7362" s="16">
        <f>G7362*$E7362*(1-'Monte Carlo Inputs'!$C$11)+G7362*'Monte Carlo Inputs'!$C$12-G7362*'Monte Carlo Inputs'!$C$13-'Monte Carlo Inputs'!$C$14*(G7362-F7362)</f>
        <v>1138.1977630061622</v>
      </c>
      <c r="M7362" s="16">
        <f>H7362*$E7362*(1-'Monte Carlo Inputs'!$C$11)+H7362*'Monte Carlo Inputs'!$C$12-H7362*'Monte Carlo Inputs'!$C$13-'Monte Carlo Inputs'!$C$14*(H7362-G7362)</f>
        <v>1162.5280158129435</v>
      </c>
      <c r="N7362" s="16">
        <f>I7362*$E7362*(1-'Monte Carlo Inputs'!$C$11)+I7362*'Monte Carlo Inputs'!$C$12-I7362*'Monte Carlo Inputs'!$C$13-'Monte Carlo Inputs'!$C$14*(I7362-H7362)</f>
        <v>1187.3783550413307</v>
      </c>
      <c r="O7362" s="16">
        <f>J7362*$E7362*(1-'Monte Carlo Inputs'!$C$11)+J7362*'Monte Carlo Inputs'!$C$12-J7362*'Monte Carlo Inputs'!$C$13-'Monte Carlo Inputs'!$C$14*(J7362-I7362)</f>
        <v>1212.7598981214671</v>
      </c>
    </row>
    <row r="7363" spans="1:15">
      <c r="A7363">
        <v>7359</v>
      </c>
      <c r="B7363" s="39">
        <v>6.7881328238915033E-3</v>
      </c>
      <c r="C7363" s="39">
        <v>2.2891543711358255</v>
      </c>
      <c r="D7363" s="29">
        <f>'Monte Carlo Inputs'!$C$6+'Monte Carlo Inputs'!$D$6*B7363</f>
        <v>0.12674966575711913</v>
      </c>
      <c r="E7363" s="29">
        <f>'Monte Carlo Inputs'!$C$7+'Monte Carlo Inputs'!$D$7*C7363</f>
        <v>0.66475498000138156</v>
      </c>
      <c r="F7363" s="16">
        <f>'Monte Carlo Inputs'!$C$17*(1+$D7363)</f>
        <v>2736.9876130906187</v>
      </c>
      <c r="G7363" s="16">
        <f t="shared" ref="G7363:J7363" si="7357">F7363*(1+$D7363)</f>
        <v>3083.8998782312301</v>
      </c>
      <c r="H7363" s="16">
        <f t="shared" si="7357"/>
        <v>3474.7831570254593</v>
      </c>
      <c r="I7363" s="16">
        <f t="shared" si="7357"/>
        <v>3915.2107607569037</v>
      </c>
      <c r="J7363" s="16">
        <f t="shared" si="7357"/>
        <v>4411.4624160515177</v>
      </c>
      <c r="K7363" s="16">
        <f>F7363*$E7363*(1-'Monte Carlo Inputs'!$C$11)+F7363*'Monte Carlo Inputs'!$C$12-F7363*'Monte Carlo Inputs'!$C$13-'Monte Carlo Inputs'!$C$14*(F7363-'Monte Carlo Inputs'!$C$17)</f>
        <v>1404.6117136918467</v>
      </c>
      <c r="L7363" s="16">
        <f>G7363*$E7363*(1-'Monte Carlo Inputs'!$C$11)+G7363*'Monte Carlo Inputs'!$C$12-G7363*'Monte Carlo Inputs'!$C$13-'Monte Carlo Inputs'!$C$14*(G7363-F7363)</f>
        <v>1582.6457789208225</v>
      </c>
      <c r="M7363" s="16">
        <f>H7363*$E7363*(1-'Monte Carlo Inputs'!$C$11)+H7363*'Monte Carlo Inputs'!$C$12-H7363*'Monte Carlo Inputs'!$C$13-'Monte Carlo Inputs'!$C$14*(H7363-G7363)</f>
        <v>1783.2456024109526</v>
      </c>
      <c r="N7363" s="16">
        <f>I7363*$E7363*(1-'Monte Carlo Inputs'!$C$11)+I7363*'Monte Carlo Inputs'!$C$12-I7363*'Monte Carlo Inputs'!$C$13-'Monte Carlo Inputs'!$C$14*(I7363-H7363)</f>
        <v>2009.2713864793936</v>
      </c>
      <c r="O7363" s="16">
        <f>J7363*$E7363*(1-'Monte Carlo Inputs'!$C$11)+J7363*'Monte Carlo Inputs'!$C$12-J7363*'Monte Carlo Inputs'!$C$13-'Monte Carlo Inputs'!$C$14*(J7363-I7363)</f>
        <v>2263.9458631310004</v>
      </c>
    </row>
    <row r="7364" spans="1:15">
      <c r="A7364">
        <v>7360</v>
      </c>
      <c r="B7364" s="39">
        <v>1.4056298927095885</v>
      </c>
      <c r="C7364" s="39">
        <v>1.9351930556910979</v>
      </c>
      <c r="D7364" s="29">
        <f>'Monte Carlo Inputs'!$C$6+'Monte Carlo Inputs'!$D$6*B7364</f>
        <v>0.21737257572470464</v>
      </c>
      <c r="E7364" s="29">
        <f>'Monte Carlo Inputs'!$C$7+'Monte Carlo Inputs'!$D$7*C7364</f>
        <v>0.65208603856962788</v>
      </c>
      <c r="F7364" s="16">
        <f>'Monte Carlo Inputs'!$C$17*(1+$D7364)</f>
        <v>2957.1197236928806</v>
      </c>
      <c r="G7364" s="16">
        <f t="shared" ref="G7364:J7364" si="7358">F7364*(1+$D7364)</f>
        <v>3599.9164547583291</v>
      </c>
      <c r="H7364" s="16">
        <f t="shared" si="7358"/>
        <v>4382.4395669228943</v>
      </c>
      <c r="I7364" s="16">
        <f t="shared" si="7358"/>
        <v>5335.061743542783</v>
      </c>
      <c r="J7364" s="16">
        <f t="shared" si="7358"/>
        <v>6494.757856387012</v>
      </c>
      <c r="K7364" s="16">
        <f>F7364*$E7364*(1-'Monte Carlo Inputs'!$C$11)+F7364*'Monte Carlo Inputs'!$C$12-F7364*'Monte Carlo Inputs'!$C$13-'Monte Carlo Inputs'!$C$14*(F7364-'Monte Carlo Inputs'!$C$17)</f>
        <v>1494.1996823761151</v>
      </c>
      <c r="L7364" s="16">
        <f>G7364*$E7364*(1-'Monte Carlo Inputs'!$C$11)+G7364*'Monte Carlo Inputs'!$C$12-G7364*'Monte Carlo Inputs'!$C$13-'Monte Carlo Inputs'!$C$14*(G7364-F7364)</f>
        <v>1818.9977159812472</v>
      </c>
      <c r="M7364" s="16">
        <f>H7364*$E7364*(1-'Monte Carlo Inputs'!$C$11)+H7364*'Monte Carlo Inputs'!$C$12-H7364*'Monte Carlo Inputs'!$C$13-'Monte Carlo Inputs'!$C$14*(H7364-G7364)</f>
        <v>2214.3979347414456</v>
      </c>
      <c r="N7364" s="16">
        <f>I7364*$E7364*(1-'Monte Carlo Inputs'!$C$11)+I7364*'Monte Carlo Inputs'!$C$12-I7364*'Monte Carlo Inputs'!$C$13-'Monte Carlo Inputs'!$C$14*(I7364-H7364)</f>
        <v>2695.7473174956599</v>
      </c>
      <c r="O7364" s="16">
        <f>J7364*$E7364*(1-'Monte Carlo Inputs'!$C$11)+J7364*'Monte Carlo Inputs'!$C$12-J7364*'Monte Carlo Inputs'!$C$13-'Monte Carlo Inputs'!$C$14*(J7364-I7364)</f>
        <v>3281.7288554026545</v>
      </c>
    </row>
    <row r="7365" spans="1:15">
      <c r="A7365">
        <v>7361</v>
      </c>
      <c r="B7365" s="39">
        <v>1.207967802400713</v>
      </c>
      <c r="C7365" s="39">
        <v>-0.97649700314730703</v>
      </c>
      <c r="D7365" s="29">
        <f>'Monte Carlo Inputs'!$C$6+'Monte Carlo Inputs'!$D$6*B7365</f>
        <v>0.20456718606037999</v>
      </c>
      <c r="E7365" s="29">
        <f>'Monte Carlo Inputs'!$C$7+'Monte Carlo Inputs'!$D$7*C7365</f>
        <v>0.54787117323470891</v>
      </c>
      <c r="F7365" s="16">
        <f>'Monte Carlo Inputs'!$C$17*(1+$D7365)</f>
        <v>2926.0141516592694</v>
      </c>
      <c r="G7365" s="16">
        <f t="shared" ref="G7365:J7365" si="7359">F7365*(1+$D7365)</f>
        <v>3524.580633037056</v>
      </c>
      <c r="H7365" s="16">
        <f t="shared" si="7359"/>
        <v>4245.5941751803593</v>
      </c>
      <c r="I7365" s="16">
        <f t="shared" si="7359"/>
        <v>5114.1034287513448</v>
      </c>
      <c r="J7365" s="16">
        <f t="shared" si="7359"/>
        <v>6160.2811763927484</v>
      </c>
      <c r="K7365" s="16">
        <f>F7365*$E7365*(1-'Monte Carlo Inputs'!$C$11)+F7365*'Monte Carlo Inputs'!$C$12-F7365*'Monte Carlo Inputs'!$C$13-'Monte Carlo Inputs'!$C$14*(F7365-'Monte Carlo Inputs'!$C$17)</f>
        <v>1261.0711107395578</v>
      </c>
      <c r="L7365" s="16">
        <f>G7365*$E7365*(1-'Monte Carlo Inputs'!$C$11)+G7365*'Monte Carlo Inputs'!$C$12-G7365*'Monte Carlo Inputs'!$C$13-'Monte Carlo Inputs'!$C$14*(G7365-F7365)</f>
        <v>1519.0448792855871</v>
      </c>
      <c r="M7365" s="16">
        <f>H7365*$E7365*(1-'Monte Carlo Inputs'!$C$11)+H7365*'Monte Carlo Inputs'!$C$12-H7365*'Monte Carlo Inputs'!$C$13-'Monte Carlo Inputs'!$C$14*(H7365-G7365)</f>
        <v>1829.7916157404691</v>
      </c>
      <c r="N7365" s="16">
        <f>I7365*$E7365*(1-'Monte Carlo Inputs'!$C$11)+I7365*'Monte Carlo Inputs'!$C$12-I7365*'Monte Carlo Inputs'!$C$13-'Monte Carlo Inputs'!$C$14*(I7365-H7365)</f>
        <v>2204.1069376493733</v>
      </c>
      <c r="O7365" s="16">
        <f>J7365*$E7365*(1-'Monte Carlo Inputs'!$C$11)+J7365*'Monte Carlo Inputs'!$C$12-J7365*'Monte Carlo Inputs'!$C$13-'Monte Carlo Inputs'!$C$14*(J7365-I7365)</f>
        <v>2654.9948916604662</v>
      </c>
    </row>
    <row r="7366" spans="1:15">
      <c r="A7366">
        <v>7362</v>
      </c>
      <c r="B7366" s="39">
        <v>-0.11735307945975997</v>
      </c>
      <c r="C7366" s="39">
        <v>1.1364976553052051</v>
      </c>
      <c r="D7366" s="29">
        <f>'Monte Carlo Inputs'!$C$6+'Monte Carlo Inputs'!$D$6*B7366</f>
        <v>0.11870727080819544</v>
      </c>
      <c r="E7366" s="29">
        <f>'Monte Carlo Inputs'!$C$7+'Monte Carlo Inputs'!$D$7*C7366</f>
        <v>0.62349922750360343</v>
      </c>
      <c r="F7366" s="16">
        <f>'Monte Carlo Inputs'!$C$17*(1+$D7366)</f>
        <v>2717.4518315201881</v>
      </c>
      <c r="G7366" s="16">
        <f t="shared" ref="G7366:J7366" si="7360">F7366*(1+$D7366)</f>
        <v>3040.033121992682</v>
      </c>
      <c r="H7366" s="16">
        <f t="shared" si="7360"/>
        <v>3400.9071570709516</v>
      </c>
      <c r="I7366" s="16">
        <f t="shared" si="7360"/>
        <v>3804.6195639589037</v>
      </c>
      <c r="J7366" s="16">
        <f t="shared" si="7360"/>
        <v>4256.2555688599323</v>
      </c>
      <c r="K7366" s="16">
        <f>F7366*$E7366*(1-'Monte Carlo Inputs'!$C$11)+F7366*'Monte Carlo Inputs'!$C$12-F7366*'Monte Carlo Inputs'!$C$13-'Monte Carlo Inputs'!$C$14*(F7366-'Monte Carlo Inputs'!$C$17)</f>
        <v>1314.5205497093993</v>
      </c>
      <c r="L7366" s="16">
        <f>G7366*$E7366*(1-'Monte Carlo Inputs'!$C$11)+G7366*'Monte Carlo Inputs'!$C$12-G7366*'Monte Carlo Inputs'!$C$13-'Monte Carlo Inputs'!$C$14*(G7366-F7366)</f>
        <v>1470.5636965866909</v>
      </c>
      <c r="M7366" s="16">
        <f>H7366*$E7366*(1-'Monte Carlo Inputs'!$C$11)+H7366*'Monte Carlo Inputs'!$C$12-H7366*'Monte Carlo Inputs'!$C$13-'Monte Carlo Inputs'!$C$14*(H7366-G7366)</f>
        <v>1645.1302995581084</v>
      </c>
      <c r="N7366" s="16">
        <f>I7366*$E7366*(1-'Monte Carlo Inputs'!$C$11)+I7366*'Monte Carlo Inputs'!$C$12-I7366*'Monte Carlo Inputs'!$C$13-'Monte Carlo Inputs'!$C$14*(I7366-H7366)</f>
        <v>1840.4192275425207</v>
      </c>
      <c r="O7366" s="16">
        <f>J7366*$E7366*(1-'Monte Carlo Inputs'!$C$11)+J7366*'Monte Carlo Inputs'!$C$12-J7366*'Monte Carlo Inputs'!$C$13-'Monte Carlo Inputs'!$C$14*(J7366-I7366)</f>
        <v>2058.8903711870207</v>
      </c>
    </row>
    <row r="7367" spans="1:15">
      <c r="A7367">
        <v>7363</v>
      </c>
      <c r="B7367" s="39">
        <v>-1.2805068476937127</v>
      </c>
      <c r="C7367" s="39">
        <v>0.49079727870624978</v>
      </c>
      <c r="D7367" s="29">
        <f>'Monte Carlo Inputs'!$C$6+'Monte Carlo Inputs'!$D$6*B7367</f>
        <v>4.3353229886700151E-2</v>
      </c>
      <c r="E7367" s="29">
        <f>'Monte Carlo Inputs'!$C$7+'Monte Carlo Inputs'!$D$7*C7367</f>
        <v>0.600388396187714</v>
      </c>
      <c r="F7367" s="16">
        <f>'Monte Carlo Inputs'!$C$17*(1+$D7367)</f>
        <v>2534.4093307177836</v>
      </c>
      <c r="G7367" s="16">
        <f t="shared" ref="G7367:J7367" si="7361">F7367*(1+$D7367)</f>
        <v>2644.2841610593896</v>
      </c>
      <c r="H7367" s="16">
        <f t="shared" si="7361"/>
        <v>2758.9224201795573</v>
      </c>
      <c r="I7367" s="16">
        <f t="shared" si="7361"/>
        <v>2878.5306181011729</v>
      </c>
      <c r="J7367" s="16">
        <f t="shared" si="7361"/>
        <v>3003.3242177236179</v>
      </c>
      <c r="K7367" s="16">
        <f>F7367*$E7367*(1-'Monte Carlo Inputs'!$C$11)+F7367*'Monte Carlo Inputs'!$C$12-F7367*'Monte Carlo Inputs'!$C$13-'Monte Carlo Inputs'!$C$14*(F7367-'Monte Carlo Inputs'!$C$17)</f>
        <v>1181.5555756261972</v>
      </c>
      <c r="L7367" s="16">
        <f>G7367*$E7367*(1-'Monte Carlo Inputs'!$C$11)+G7367*'Monte Carlo Inputs'!$C$12-G7367*'Monte Carlo Inputs'!$C$13-'Monte Carlo Inputs'!$C$14*(G7367-F7367)</f>
        <v>1232.779826120232</v>
      </c>
      <c r="M7367" s="16">
        <f>H7367*$E7367*(1-'Monte Carlo Inputs'!$C$11)+H7367*'Monte Carlo Inputs'!$C$12-H7367*'Monte Carlo Inputs'!$C$13-'Monte Carlo Inputs'!$C$14*(H7367-G7367)</f>
        <v>1286.2248133217086</v>
      </c>
      <c r="N7367" s="16">
        <f>I7367*$E7367*(1-'Monte Carlo Inputs'!$C$11)+I7367*'Monte Carlo Inputs'!$C$12-I7367*'Monte Carlo Inputs'!$C$13-'Monte Carlo Inputs'!$C$14*(I7367-H7367)</f>
        <v>1341.9868133396226</v>
      </c>
      <c r="O7367" s="16">
        <f>J7367*$E7367*(1-'Monte Carlo Inputs'!$C$11)+J7367*'Monte Carlo Inputs'!$C$12-J7367*'Monte Carlo Inputs'!$C$13-'Monte Carlo Inputs'!$C$14*(J7367-I7367)</f>
        <v>1400.1662761632554</v>
      </c>
    </row>
    <row r="7368" spans="1:15">
      <c r="A7368">
        <v>7364</v>
      </c>
      <c r="B7368" s="39">
        <v>0.212225916216187</v>
      </c>
      <c r="C7368" s="39">
        <v>-0.30787562184261691</v>
      </c>
      <c r="D7368" s="29">
        <f>'Monte Carlo Inputs'!$C$6+'Monte Carlo Inputs'!$D$6*B7368</f>
        <v>0.14005879784209607</v>
      </c>
      <c r="E7368" s="29">
        <f>'Monte Carlo Inputs'!$C$7+'Monte Carlo Inputs'!$D$7*C7368</f>
        <v>0.57180239043318859</v>
      </c>
      <c r="F7368" s="16">
        <f>'Monte Carlo Inputs'!$C$17*(1+$D7368)</f>
        <v>2769.3168258382361</v>
      </c>
      <c r="G7368" s="16">
        <f t="shared" ref="G7368:J7368" si="7362">F7368*(1+$D7368)</f>
        <v>3157.1840113090293</v>
      </c>
      <c r="H7368" s="16">
        <f t="shared" si="7362"/>
        <v>3599.3754084992588</v>
      </c>
      <c r="I7368" s="16">
        <f t="shared" si="7362"/>
        <v>4103.4996011960693</v>
      </c>
      <c r="J7368" s="16">
        <f t="shared" si="7362"/>
        <v>4678.2308222851116</v>
      </c>
      <c r="K7368" s="16">
        <f>F7368*$E7368*(1-'Monte Carlo Inputs'!$C$11)+F7368*'Monte Carlo Inputs'!$C$12-F7368*'Monte Carlo Inputs'!$C$13-'Monte Carlo Inputs'!$C$14*(F7368-'Monte Carlo Inputs'!$C$17)</f>
        <v>1238.5142292465496</v>
      </c>
      <c r="L7368" s="16">
        <f>G7368*$E7368*(1-'Monte Carlo Inputs'!$C$11)+G7368*'Monte Carlo Inputs'!$C$12-G7368*'Monte Carlo Inputs'!$C$13-'Monte Carlo Inputs'!$C$14*(G7368-F7368)</f>
        <v>1411.9790433051521</v>
      </c>
      <c r="M7368" s="16">
        <f>H7368*$E7368*(1-'Monte Carlo Inputs'!$C$11)+H7368*'Monte Carlo Inputs'!$C$12-H7368*'Monte Carlo Inputs'!$C$13-'Monte Carlo Inputs'!$C$14*(H7368-G7368)</f>
        <v>1609.7391306887043</v>
      </c>
      <c r="N7368" s="16">
        <f>I7368*$E7368*(1-'Monte Carlo Inputs'!$C$11)+I7368*'Monte Carlo Inputs'!$C$12-I7368*'Monte Carlo Inputs'!$C$13-'Monte Carlo Inputs'!$C$14*(I7368-H7368)</f>
        <v>1835.1972581723455</v>
      </c>
      <c r="O7368" s="16">
        <f>J7368*$E7368*(1-'Monte Carlo Inputs'!$C$11)+J7368*'Monte Carlo Inputs'!$C$12-J7368*'Monte Carlo Inputs'!$C$13-'Monte Carlo Inputs'!$C$14*(J7368-I7368)</f>
        <v>2092.2327799550749</v>
      </c>
    </row>
    <row r="7369" spans="1:15">
      <c r="A7369">
        <v>7365</v>
      </c>
      <c r="B7369" s="39">
        <v>-0.319877522637526</v>
      </c>
      <c r="C7369" s="39">
        <v>1.1212309995822241</v>
      </c>
      <c r="D7369" s="29">
        <f>'Monte Carlo Inputs'!$C$6+'Monte Carlo Inputs'!$D$6*B7369</f>
        <v>0.10558687727502428</v>
      </c>
      <c r="E7369" s="29">
        <f>'Monte Carlo Inputs'!$C$7+'Monte Carlo Inputs'!$D$7*C7369</f>
        <v>0.62295280517219653</v>
      </c>
      <c r="F7369" s="16">
        <f>'Monte Carlo Inputs'!$C$17*(1+$D7369)</f>
        <v>2685.5810835887619</v>
      </c>
      <c r="G7369" s="16">
        <f t="shared" ref="G7369:J7369" si="7363">F7369*(1+$D7369)</f>
        <v>2969.1432038737753</v>
      </c>
      <c r="H7369" s="16">
        <f t="shared" si="7363"/>
        <v>3282.6457629531683</v>
      </c>
      <c r="I7369" s="16">
        <f t="shared" si="7363"/>
        <v>3629.2500782634834</v>
      </c>
      <c r="J7369" s="16">
        <f t="shared" si="7363"/>
        <v>4012.4512608774626</v>
      </c>
      <c r="K7369" s="16">
        <f>F7369*$E7369*(1-'Monte Carlo Inputs'!$C$11)+F7369*'Monte Carlo Inputs'!$C$12-F7369*'Monte Carlo Inputs'!$C$13-'Monte Carlo Inputs'!$C$14*(F7369-'Monte Carlo Inputs'!$C$17)</f>
        <v>1297.5818438780739</v>
      </c>
      <c r="L7369" s="16">
        <f>G7369*$E7369*(1-'Monte Carlo Inputs'!$C$11)+G7369*'Monte Carlo Inputs'!$C$12-G7369*'Monte Carlo Inputs'!$C$13-'Monte Carlo Inputs'!$C$14*(G7369-F7369)</f>
        <v>1434.5894587819275</v>
      </c>
      <c r="M7369" s="16">
        <f>H7369*$E7369*(1-'Monte Carlo Inputs'!$C$11)+H7369*'Monte Carlo Inputs'!$C$12-H7369*'Monte Carlo Inputs'!$C$13-'Monte Carlo Inputs'!$C$14*(H7369-G7369)</f>
        <v>1586.063279906379</v>
      </c>
      <c r="N7369" s="16">
        <f>I7369*$E7369*(1-'Monte Carlo Inputs'!$C$11)+I7369*'Monte Carlo Inputs'!$C$12-I7369*'Monte Carlo Inputs'!$C$13-'Monte Carlo Inputs'!$C$14*(I7369-H7369)</f>
        <v>1753.530748792276</v>
      </c>
      <c r="O7369" s="16">
        <f>J7369*$E7369*(1-'Monte Carlo Inputs'!$C$11)+J7369*'Monte Carlo Inputs'!$C$12-J7369*'Monte Carlo Inputs'!$C$13-'Monte Carlo Inputs'!$C$14*(J7369-I7369)</f>
        <v>1938.6805847629876</v>
      </c>
    </row>
    <row r="7370" spans="1:15">
      <c r="A7370">
        <v>7366</v>
      </c>
      <c r="B7370" s="39">
        <v>0.71932345936280273</v>
      </c>
      <c r="C7370" s="39">
        <v>1.3803220479216558</v>
      </c>
      <c r="D7370" s="29">
        <f>'Monte Carlo Inputs'!$C$6+'Monte Carlo Inputs'!$D$6*B7370</f>
        <v>0.1729107302873461</v>
      </c>
      <c r="E7370" s="29">
        <f>'Monte Carlo Inputs'!$C$7+'Monte Carlo Inputs'!$D$7*C7370</f>
        <v>0.63222616125287379</v>
      </c>
      <c r="F7370" s="16">
        <f>'Monte Carlo Inputs'!$C$17*(1+$D7370)</f>
        <v>2849.1174549409925</v>
      </c>
      <c r="G7370" s="16">
        <f t="shared" ref="G7370:J7370" si="7364">F7370*(1+$D7370)</f>
        <v>3341.7604347492643</v>
      </c>
      <c r="H7370" s="16">
        <f t="shared" si="7364"/>
        <v>3919.5866719671185</v>
      </c>
      <c r="I7370" s="16">
        <f t="shared" si="7364"/>
        <v>4597.3252658415013</v>
      </c>
      <c r="J7370" s="16">
        <f t="shared" si="7364"/>
        <v>5392.2521349266226</v>
      </c>
      <c r="K7370" s="16">
        <f>F7370*$E7370*(1-'Monte Carlo Inputs'!$C$11)+F7370*'Monte Carlo Inputs'!$C$12-F7370*'Monte Carlo Inputs'!$C$13-'Monte Carlo Inputs'!$C$14*(F7370-'Monte Carlo Inputs'!$C$17)</f>
        <v>1397.8770952036541</v>
      </c>
      <c r="L7370" s="16">
        <f>G7370*$E7370*(1-'Monte Carlo Inputs'!$C$11)+G7370*'Monte Carlo Inputs'!$C$12-G7370*'Monte Carlo Inputs'!$C$13-'Monte Carlo Inputs'!$C$14*(G7370-F7370)</f>
        <v>1639.5850445872718</v>
      </c>
      <c r="M7370" s="16">
        <f>H7370*$E7370*(1-'Monte Carlo Inputs'!$C$11)+H7370*'Monte Carlo Inputs'!$C$12-H7370*'Monte Carlo Inputs'!$C$13-'Monte Carlo Inputs'!$C$14*(H7370-G7370)</f>
        <v>1923.0868920150681</v>
      </c>
      <c r="N7370" s="16">
        <f>I7370*$E7370*(1-'Monte Carlo Inputs'!$C$11)+I7370*'Monte Carlo Inputs'!$C$12-I7370*'Monte Carlo Inputs'!$C$13-'Monte Carlo Inputs'!$C$14*(I7370-H7370)</f>
        <v>2255.6092509194154</v>
      </c>
      <c r="O7370" s="16">
        <f>J7370*$E7370*(1-'Monte Carlo Inputs'!$C$11)+J7370*'Monte Carlo Inputs'!$C$12-J7370*'Monte Carlo Inputs'!$C$13-'Monte Carlo Inputs'!$C$14*(J7370-I7370)</f>
        <v>2645.6282937387855</v>
      </c>
    </row>
    <row r="7371" spans="1:15">
      <c r="A7371">
        <v>7367</v>
      </c>
      <c r="B7371" s="39">
        <v>1.3878973525764975</v>
      </c>
      <c r="C7371" s="39">
        <v>1.629598885327058</v>
      </c>
      <c r="D7371" s="29">
        <f>'Monte Carlo Inputs'!$C$6+'Monte Carlo Inputs'!$D$6*B7371</f>
        <v>0.21622378646629059</v>
      </c>
      <c r="E7371" s="29">
        <f>'Monte Carlo Inputs'!$C$7+'Monte Carlo Inputs'!$D$7*C7371</f>
        <v>0.64114824825951156</v>
      </c>
      <c r="F7371" s="16">
        <f>'Monte Carlo Inputs'!$C$17*(1+$D7371)</f>
        <v>2954.329199705267</v>
      </c>
      <c r="G7371" s="16">
        <f t="shared" ref="G7371:J7371" si="7365">F7371*(1+$D7371)</f>
        <v>3593.1254457334658</v>
      </c>
      <c r="H7371" s="16">
        <f t="shared" si="7365"/>
        <v>4370.0446348583337</v>
      </c>
      <c r="I7371" s="16">
        <f t="shared" si="7365"/>
        <v>5314.9522328341009</v>
      </c>
      <c r="J7371" s="16">
        <f t="shared" si="7365"/>
        <v>6464.1713295049558</v>
      </c>
      <c r="K7371" s="16">
        <f>F7371*$E7371*(1-'Monte Carlo Inputs'!$C$11)+F7371*'Monte Carlo Inputs'!$C$12-F7371*'Monte Carlo Inputs'!$C$13-'Monte Carlo Inputs'!$C$14*(F7371-'Monte Carlo Inputs'!$C$17)</f>
        <v>1469.7575822293647</v>
      </c>
      <c r="L7371" s="16">
        <f>G7371*$E7371*(1-'Monte Carlo Inputs'!$C$11)+G7371*'Monte Carlo Inputs'!$C$12-G7371*'Monte Carlo Inputs'!$C$13-'Monte Carlo Inputs'!$C$14*(G7371-F7371)</f>
        <v>1787.5541318465384</v>
      </c>
      <c r="M7371" s="16">
        <f>H7371*$E7371*(1-'Monte Carlo Inputs'!$C$11)+H7371*'Monte Carlo Inputs'!$C$12-H7371*'Monte Carlo Inputs'!$C$13-'Monte Carlo Inputs'!$C$14*(H7371-G7371)</f>
        <v>2174.0658547478597</v>
      </c>
      <c r="N7371" s="16">
        <f>I7371*$E7371*(1-'Monte Carlo Inputs'!$C$11)+I7371*'Monte Carlo Inputs'!$C$12-I7371*'Monte Carlo Inputs'!$C$13-'Monte Carlo Inputs'!$C$14*(I7371-H7371)</f>
        <v>2644.1506058885143</v>
      </c>
      <c r="O7371" s="16">
        <f>J7371*$E7371*(1-'Monte Carlo Inputs'!$C$11)+J7371*'Monte Carlo Inputs'!$C$12-J7371*'Monte Carlo Inputs'!$C$13-'Monte Carlo Inputs'!$C$14*(J7371-I7371)</f>
        <v>3215.8788618808658</v>
      </c>
    </row>
    <row r="7372" spans="1:15">
      <c r="A7372">
        <v>7368</v>
      </c>
      <c r="B7372" s="39">
        <v>0.57959757701512804</v>
      </c>
      <c r="C7372" s="39">
        <v>-1.2390275074145762</v>
      </c>
      <c r="D7372" s="29">
        <f>'Monte Carlo Inputs'!$C$6+'Monte Carlo Inputs'!$D$6*B7372</f>
        <v>0.16385869422490437</v>
      </c>
      <c r="E7372" s="29">
        <f>'Monte Carlo Inputs'!$C$7+'Monte Carlo Inputs'!$D$7*C7372</f>
        <v>0.53847471255529289</v>
      </c>
      <c r="F7372" s="16">
        <f>'Monte Carlo Inputs'!$C$17*(1+$D7372)</f>
        <v>2827.1291541417154</v>
      </c>
      <c r="G7372" s="16">
        <f t="shared" ref="G7372:J7372" si="7366">F7372*(1+$D7372)</f>
        <v>3290.3788457445348</v>
      </c>
      <c r="H7372" s="16">
        <f t="shared" si="7366"/>
        <v>3829.5360269134821</v>
      </c>
      <c r="I7372" s="16">
        <f t="shared" si="7366"/>
        <v>4457.038799770753</v>
      </c>
      <c r="J7372" s="16">
        <f t="shared" si="7366"/>
        <v>5187.3633576109232</v>
      </c>
      <c r="K7372" s="16">
        <f>F7372*$E7372*(1-'Monte Carlo Inputs'!$C$11)+F7372*'Monte Carlo Inputs'!$C$12-F7372*'Monte Carlo Inputs'!$C$13-'Monte Carlo Inputs'!$C$14*(F7372-'Monte Carlo Inputs'!$C$17)</f>
        <v>1198.1739727207839</v>
      </c>
      <c r="L7372" s="16">
        <f>G7372*$E7372*(1-'Monte Carlo Inputs'!$C$11)+G7372*'Monte Carlo Inputs'!$C$12-G7372*'Monte Carlo Inputs'!$C$13-'Monte Carlo Inputs'!$C$14*(G7372-F7372)</f>
        <v>1394.5051953450777</v>
      </c>
      <c r="M7372" s="16">
        <f>H7372*$E7372*(1-'Monte Carlo Inputs'!$C$11)+H7372*'Monte Carlo Inputs'!$C$12-H7372*'Monte Carlo Inputs'!$C$13-'Monte Carlo Inputs'!$C$14*(H7372-G7372)</f>
        <v>1623.0069957441672</v>
      </c>
      <c r="N7372" s="16">
        <f>I7372*$E7372*(1-'Monte Carlo Inputs'!$C$11)+I7372*'Monte Carlo Inputs'!$C$12-I7372*'Monte Carlo Inputs'!$C$13-'Monte Carlo Inputs'!$C$14*(I7372-H7372)</f>
        <v>1888.9508027846909</v>
      </c>
      <c r="O7372" s="16">
        <f>J7372*$E7372*(1-'Monte Carlo Inputs'!$C$11)+J7372*'Monte Carlo Inputs'!$C$12-J7372*'Monte Carlo Inputs'!$C$13-'Monte Carlo Inputs'!$C$14*(J7372-I7372)</f>
        <v>2198.4718147840754</v>
      </c>
    </row>
    <row r="7373" spans="1:15">
      <c r="A7373">
        <v>7369</v>
      </c>
      <c r="B7373" s="39">
        <v>-0.42854010295135658</v>
      </c>
      <c r="C7373" s="39">
        <v>-1.0099685193260777</v>
      </c>
      <c r="D7373" s="29">
        <f>'Monte Carlo Inputs'!$C$6+'Monte Carlo Inputs'!$D$6*B7373</f>
        <v>9.8547253841541393E-2</v>
      </c>
      <c r="E7373" s="29">
        <f>'Monte Carlo Inputs'!$C$7+'Monte Carlo Inputs'!$D$7*C7373</f>
        <v>0.5466731646964933</v>
      </c>
      <c r="F7373" s="16">
        <f>'Monte Carlo Inputs'!$C$17*(1+$D7373)</f>
        <v>2668.4811343064889</v>
      </c>
      <c r="G7373" s="16">
        <f t="shared" ref="G7373:J7373" si="7367">F7373*(1+$D7373)</f>
        <v>2931.4526220203552</v>
      </c>
      <c r="H7373" s="16">
        <f t="shared" si="7367"/>
        <v>3220.3392276870477</v>
      </c>
      <c r="I7373" s="16">
        <f t="shared" si="7367"/>
        <v>3537.6948150137969</v>
      </c>
      <c r="J7373" s="16">
        <f t="shared" si="7367"/>
        <v>3886.3249239628667</v>
      </c>
      <c r="K7373" s="16">
        <f>F7373*$E7373*(1-'Monte Carlo Inputs'!$C$11)+F7373*'Monte Carlo Inputs'!$C$12-F7373*'Monte Carlo Inputs'!$C$13-'Monte Carlo Inputs'!$C$14*(F7373-'Monte Carlo Inputs'!$C$17)</f>
        <v>1144.2191960561606</v>
      </c>
      <c r="L7373" s="16">
        <f>G7373*$E7373*(1-'Monte Carlo Inputs'!$C$11)+G7373*'Monte Carlo Inputs'!$C$12-G7373*'Monte Carlo Inputs'!$C$13-'Monte Carlo Inputs'!$C$14*(G7373-F7373)</f>
        <v>1256.9788556202718</v>
      </c>
      <c r="M7373" s="16">
        <f>H7373*$E7373*(1-'Monte Carlo Inputs'!$C$11)+H7373*'Monte Carlo Inputs'!$C$12-H7373*'Monte Carlo Inputs'!$C$13-'Monte Carlo Inputs'!$C$14*(H7373-G7373)</f>
        <v>1380.850669978533</v>
      </c>
      <c r="N7373" s="16">
        <f>I7373*$E7373*(1-'Monte Carlo Inputs'!$C$11)+I7373*'Monte Carlo Inputs'!$C$12-I7373*'Monte Carlo Inputs'!$C$13-'Monte Carlo Inputs'!$C$14*(I7373-H7373)</f>
        <v>1516.9297114701701</v>
      </c>
      <c r="O7373" s="16">
        <f>J7373*$E7373*(1-'Monte Carlo Inputs'!$C$11)+J7373*'Monte Carlo Inputs'!$C$12-J7373*'Monte Carlo Inputs'!$C$13-'Monte Carlo Inputs'!$C$14*(J7373-I7373)</f>
        <v>1666.4189688061974</v>
      </c>
    </row>
    <row r="7374" spans="1:15">
      <c r="A7374">
        <v>7370</v>
      </c>
      <c r="B7374" s="39">
        <v>-0.6945634283829164</v>
      </c>
      <c r="C7374" s="39">
        <v>0.19810585881331705</v>
      </c>
      <c r="D7374" s="29">
        <f>'Monte Carlo Inputs'!$C$6+'Monte Carlo Inputs'!$D$6*B7374</f>
        <v>8.1313133041607699E-2</v>
      </c>
      <c r="E7374" s="29">
        <f>'Monte Carlo Inputs'!$C$7+'Monte Carlo Inputs'!$D$7*C7374</f>
        <v>0.5899124195925276</v>
      </c>
      <c r="F7374" s="16">
        <f>'Monte Carlo Inputs'!$C$17*(1+$D7374)</f>
        <v>2626.6177314713696</v>
      </c>
      <c r="G7374" s="16">
        <f t="shared" ref="G7374:J7374" si="7368">F7374*(1+$D7374)</f>
        <v>2840.1962485199469</v>
      </c>
      <c r="H7374" s="16">
        <f t="shared" si="7368"/>
        <v>3071.1415039401245</v>
      </c>
      <c r="I7374" s="16">
        <f t="shared" si="7368"/>
        <v>3320.8656416396111</v>
      </c>
      <c r="J7374" s="16">
        <f t="shared" si="7368"/>
        <v>3590.8956313715566</v>
      </c>
      <c r="K7374" s="16">
        <f>F7374*$E7374*(1-'Monte Carlo Inputs'!$C$11)+F7374*'Monte Carlo Inputs'!$C$12-F7374*'Monte Carlo Inputs'!$C$13-'Monte Carlo Inputs'!$C$14*(F7374-'Monte Carlo Inputs'!$C$17)</f>
        <v>1206.4452286421983</v>
      </c>
      <c r="L7374" s="16">
        <f>G7374*$E7374*(1-'Monte Carlo Inputs'!$C$11)+G7374*'Monte Carlo Inputs'!$C$12-G7374*'Monte Carlo Inputs'!$C$13-'Monte Carlo Inputs'!$C$14*(G7374-F7374)</f>
        <v>1304.5450700261943</v>
      </c>
      <c r="M7374" s="16">
        <f>H7374*$E7374*(1-'Monte Carlo Inputs'!$C$11)+H7374*'Monte Carlo Inputs'!$C$12-H7374*'Monte Carlo Inputs'!$C$13-'Monte Carlo Inputs'!$C$14*(H7374-G7374)</f>
        <v>1410.6217168640076</v>
      </c>
      <c r="N7374" s="16">
        <f>I7374*$E7374*(1-'Monte Carlo Inputs'!$C$11)+I7374*'Monte Carlo Inputs'!$C$12-I7374*'Monte Carlo Inputs'!$C$13-'Monte Carlo Inputs'!$C$14*(I7374-H7374)</f>
        <v>1525.323788198752</v>
      </c>
      <c r="O7374" s="16">
        <f>J7374*$E7374*(1-'Monte Carlo Inputs'!$C$11)+J7374*'Monte Carlo Inputs'!$C$12-J7374*'Monte Carlo Inputs'!$C$13-'Monte Carlo Inputs'!$C$14*(J7374-I7374)</f>
        <v>1649.3526443200863</v>
      </c>
    </row>
    <row r="7375" spans="1:15">
      <c r="A7375">
        <v>7371</v>
      </c>
      <c r="B7375" s="39">
        <v>-0.66647093306655769</v>
      </c>
      <c r="C7375" s="39">
        <v>-0.12648656342676881</v>
      </c>
      <c r="D7375" s="29">
        <f>'Monte Carlo Inputs'!$C$6+'Monte Carlo Inputs'!$D$6*B7375</f>
        <v>8.3133084194643908E-2</v>
      </c>
      <c r="E7375" s="29">
        <f>'Monte Carlo Inputs'!$C$7+'Monte Carlo Inputs'!$D$7*C7375</f>
        <v>0.57829464610396442</v>
      </c>
      <c r="F7375" s="16">
        <f>'Monte Carlo Inputs'!$C$17*(1+$D7375)</f>
        <v>2631.0385748172098</v>
      </c>
      <c r="G7375" s="16">
        <f t="shared" ref="G7375:J7375" si="7369">F7375*(1+$D7375)</f>
        <v>2849.7649261768447</v>
      </c>
      <c r="H7375" s="16">
        <f t="shared" si="7369"/>
        <v>3086.6746737196472</v>
      </c>
      <c r="I7375" s="16">
        <f t="shared" si="7369"/>
        <v>3343.2794592514574</v>
      </c>
      <c r="J7375" s="16">
        <f t="shared" si="7369"/>
        <v>3621.2165920236321</v>
      </c>
      <c r="K7375" s="16">
        <f>F7375*$E7375*(1-'Monte Carlo Inputs'!$C$11)+F7375*'Monte Carlo Inputs'!$C$12-F7375*'Monte Carlo Inputs'!$C$13-'Monte Carlo Inputs'!$C$14*(F7375-'Monte Carlo Inputs'!$C$17)</f>
        <v>1186.7938060951396</v>
      </c>
      <c r="L7375" s="16">
        <f>G7375*$E7375*(1-'Monte Carlo Inputs'!$C$11)+G7375*'Monte Carlo Inputs'!$C$12-G7375*'Monte Carlo Inputs'!$C$13-'Monte Carlo Inputs'!$C$14*(G7375-F7375)</f>
        <v>1285.4556354989288</v>
      </c>
      <c r="M7375" s="16">
        <f>H7375*$E7375*(1-'Monte Carlo Inputs'!$C$11)+H7375*'Monte Carlo Inputs'!$C$12-H7375*'Monte Carlo Inputs'!$C$13-'Monte Carlo Inputs'!$C$14*(H7375-G7375)</f>
        <v>1392.3195270733404</v>
      </c>
      <c r="N7375" s="16">
        <f>I7375*$E7375*(1-'Monte Carlo Inputs'!$C$11)+I7375*'Monte Carlo Inputs'!$C$12-I7375*'Monte Carlo Inputs'!$C$13-'Monte Carlo Inputs'!$C$14*(I7375-H7375)</f>
        <v>1508.067343543375</v>
      </c>
      <c r="O7375" s="16">
        <f>J7375*$E7375*(1-'Monte Carlo Inputs'!$C$11)+J7375*'Monte Carlo Inputs'!$C$12-J7375*'Monte Carlo Inputs'!$C$13-'Monte Carlo Inputs'!$C$14*(J7375-I7375)</f>
        <v>1633.4376329853592</v>
      </c>
    </row>
    <row r="7376" spans="1:15">
      <c r="A7376">
        <v>7372</v>
      </c>
      <c r="B7376" s="39">
        <v>1.320989850466705</v>
      </c>
      <c r="C7376" s="39">
        <v>-0.29196065047079056</v>
      </c>
      <c r="D7376" s="29">
        <f>'Monte Carlo Inputs'!$C$6+'Monte Carlo Inputs'!$D$6*B7376</f>
        <v>0.21188923432913734</v>
      </c>
      <c r="E7376" s="29">
        <f>'Monte Carlo Inputs'!$C$7+'Monte Carlo Inputs'!$D$7*C7376</f>
        <v>0.57237201720142561</v>
      </c>
      <c r="F7376" s="16">
        <f>'Monte Carlo Inputs'!$C$17*(1+$D7376)</f>
        <v>2943.8001391089083</v>
      </c>
      <c r="G7376" s="16">
        <f t="shared" ref="G7376:J7376" si="7370">F7376*(1+$D7376)</f>
        <v>3567.5596966027033</v>
      </c>
      <c r="H7376" s="16">
        <f t="shared" si="7370"/>
        <v>4323.4871891393395</v>
      </c>
      <c r="I7376" s="16">
        <f t="shared" si="7370"/>
        <v>5239.5875792779088</v>
      </c>
      <c r="J7376" s="16">
        <f t="shared" si="7370"/>
        <v>6349.7997796515638</v>
      </c>
      <c r="K7376" s="16">
        <f>F7376*$E7376*(1-'Monte Carlo Inputs'!$C$11)+F7376*'Monte Carlo Inputs'!$C$12-F7376*'Monte Carlo Inputs'!$C$13-'Monte Carlo Inputs'!$C$14*(F7376-'Monte Carlo Inputs'!$C$17)</f>
        <v>1320.3067683951945</v>
      </c>
      <c r="L7376" s="16">
        <f>G7376*$E7376*(1-'Monte Carlo Inputs'!$C$11)+G7376*'Monte Carlo Inputs'!$C$12-G7376*'Monte Carlo Inputs'!$C$13-'Monte Carlo Inputs'!$C$14*(G7376-F7376)</f>
        <v>1600.0655586300302</v>
      </c>
      <c r="M7376" s="16">
        <f>H7376*$E7376*(1-'Monte Carlo Inputs'!$C$11)+H7376*'Monte Carlo Inputs'!$C$12-H7376*'Monte Carlo Inputs'!$C$13-'Monte Carlo Inputs'!$C$14*(H7376-G7376)</f>
        <v>1939.1022247245708</v>
      </c>
      <c r="N7376" s="16">
        <f>I7376*$E7376*(1-'Monte Carlo Inputs'!$C$11)+I7376*'Monte Carlo Inputs'!$C$12-I7376*'Monte Carlo Inputs'!$C$13-'Monte Carlo Inputs'!$C$14*(I7376-H7376)</f>
        <v>2349.977110407387</v>
      </c>
      <c r="O7376" s="16">
        <f>J7376*$E7376*(1-'Monte Carlo Inputs'!$C$11)+J7376*'Monte Carlo Inputs'!$C$12-J7376*'Monte Carlo Inputs'!$C$13-'Monte Carlo Inputs'!$C$14*(J7376-I7376)</f>
        <v>2847.9119610226066</v>
      </c>
    </row>
    <row r="7377" spans="1:15">
      <c r="A7377">
        <v>7373</v>
      </c>
      <c r="B7377" s="39">
        <v>8.7906343801630746E-2</v>
      </c>
      <c r="C7377" s="39">
        <v>3.4028094274044532E-2</v>
      </c>
      <c r="D7377" s="29">
        <f>'Monte Carlo Inputs'!$C$6+'Monte Carlo Inputs'!$D$6*B7377</f>
        <v>0.13200484796641204</v>
      </c>
      <c r="E7377" s="29">
        <f>'Monte Carlo Inputs'!$C$7+'Monte Carlo Inputs'!$D$7*C7377</f>
        <v>0.58403976769951105</v>
      </c>
      <c r="F7377" s="16">
        <f>'Monte Carlo Inputs'!$C$17*(1+$D7377)</f>
        <v>2749.7529761952119</v>
      </c>
      <c r="G7377" s="16">
        <f t="shared" ref="G7377:J7377" si="7371">F7377*(1+$D7377)</f>
        <v>3112.7336997630496</v>
      </c>
      <c r="H7377" s="16">
        <f t="shared" si="7371"/>
        <v>3523.6296385601981</v>
      </c>
      <c r="I7377" s="16">
        <f t="shared" si="7371"/>
        <v>3988.7658332882802</v>
      </c>
      <c r="J7377" s="16">
        <f t="shared" si="7371"/>
        <v>4515.3022606851182</v>
      </c>
      <c r="K7377" s="16">
        <f>F7377*$E7377*(1-'Monte Carlo Inputs'!$C$11)+F7377*'Monte Carlo Inputs'!$C$12-F7377*'Monte Carlo Inputs'!$C$13-'Monte Carlo Inputs'!$C$14*(F7377-'Monte Carlo Inputs'!$C$17)</f>
        <v>1253.4213382654423</v>
      </c>
      <c r="L7377" s="16">
        <f>G7377*$E7377*(1-'Monte Carlo Inputs'!$C$11)+G7377*'Monte Carlo Inputs'!$C$12-G7377*'Monte Carlo Inputs'!$C$13-'Monte Carlo Inputs'!$C$14*(G7377-F7377)</f>
        <v>1418.8790314610285</v>
      </c>
      <c r="M7377" s="16">
        <f>H7377*$E7377*(1-'Monte Carlo Inputs'!$C$11)+H7377*'Monte Carlo Inputs'!$C$12-H7377*'Monte Carlo Inputs'!$C$13-'Monte Carlo Inputs'!$C$14*(H7377-G7377)</f>
        <v>1606.1779422917714</v>
      </c>
      <c r="N7377" s="16">
        <f>I7377*$E7377*(1-'Monte Carlo Inputs'!$C$11)+I7377*'Monte Carlo Inputs'!$C$12-I7377*'Monte Carlo Inputs'!$C$13-'Monte Carlo Inputs'!$C$14*(I7377-H7377)</f>
        <v>1818.2012173710011</v>
      </c>
      <c r="O7377" s="16">
        <f>J7377*$E7377*(1-'Monte Carlo Inputs'!$C$11)+J7377*'Monte Carlo Inputs'!$C$12-J7377*'Monte Carlo Inputs'!$C$13-'Monte Carlo Inputs'!$C$14*(J7377-I7377)</f>
        <v>2058.2125926424055</v>
      </c>
    </row>
    <row r="7378" spans="1:15">
      <c r="A7378">
        <v>7374</v>
      </c>
      <c r="B7378" s="39">
        <v>-0.56525324478185868</v>
      </c>
      <c r="C7378" s="39">
        <v>-2.649751120828141</v>
      </c>
      <c r="D7378" s="29">
        <f>'Monte Carlo Inputs'!$C$6+'Monte Carlo Inputs'!$D$6*B7378</f>
        <v>8.9690395904655301E-2</v>
      </c>
      <c r="E7378" s="29">
        <f>'Monte Carlo Inputs'!$C$7+'Monte Carlo Inputs'!$D$7*C7378</f>
        <v>0.48798226025927588</v>
      </c>
      <c r="F7378" s="16">
        <f>'Monte Carlo Inputs'!$C$17*(1+$D7378)</f>
        <v>2646.9669406919988</v>
      </c>
      <c r="G7378" s="16">
        <f t="shared" ref="G7378:J7378" si="7372">F7378*(1+$D7378)</f>
        <v>2884.3744535491987</v>
      </c>
      <c r="H7378" s="16">
        <f t="shared" si="7372"/>
        <v>3143.0751402253004</v>
      </c>
      <c r="I7378" s="16">
        <f t="shared" si="7372"/>
        <v>3424.9787939101875</v>
      </c>
      <c r="J7378" s="16">
        <f t="shared" si="7372"/>
        <v>3732.1664979010411</v>
      </c>
      <c r="K7378" s="16">
        <f>F7378*$E7378*(1-'Monte Carlo Inputs'!$C$11)+F7378*'Monte Carlo Inputs'!$C$12-F7378*'Monte Carlo Inputs'!$C$13-'Monte Carlo Inputs'!$C$14*(F7378-'Monte Carlo Inputs'!$C$17)</f>
        <v>1024.1208882746841</v>
      </c>
      <c r="L7378" s="16">
        <f>G7378*$E7378*(1-'Monte Carlo Inputs'!$C$11)+G7378*'Monte Carlo Inputs'!$C$12-G7378*'Monte Carlo Inputs'!$C$13-'Monte Carlo Inputs'!$C$14*(G7378-F7378)</f>
        <v>1115.9746961982676</v>
      </c>
      <c r="M7378" s="16">
        <f>H7378*$E7378*(1-'Monte Carlo Inputs'!$C$11)+H7378*'Monte Carlo Inputs'!$C$12-H7378*'Monte Carlo Inputs'!$C$13-'Monte Carlo Inputs'!$C$14*(H7378-G7378)</f>
        <v>1216.0669085198676</v>
      </c>
      <c r="N7378" s="16">
        <f>I7378*$E7378*(1-'Monte Carlo Inputs'!$C$11)+I7378*'Monte Carlo Inputs'!$C$12-I7378*'Monte Carlo Inputs'!$C$13-'Monte Carlo Inputs'!$C$14*(I7378-H7378)</f>
        <v>1325.136430991565</v>
      </c>
      <c r="O7378" s="16">
        <f>J7378*$E7378*(1-'Monte Carlo Inputs'!$C$11)+J7378*'Monte Carlo Inputs'!$C$12-J7378*'Monte Carlo Inputs'!$C$13-'Monte Carlo Inputs'!$C$14*(J7378-I7378)</f>
        <v>1443.9884421148804</v>
      </c>
    </row>
    <row r="7379" spans="1:15">
      <c r="A7379">
        <v>7375</v>
      </c>
      <c r="B7379" s="39">
        <v>-8.4723531902862623E-2</v>
      </c>
      <c r="C7379" s="39">
        <v>7.8818109465849301E-2</v>
      </c>
      <c r="D7379" s="29">
        <f>'Monte Carlo Inputs'!$C$6+'Monte Carlo Inputs'!$D$6*B7379</f>
        <v>0.12082115147384942</v>
      </c>
      <c r="E7379" s="29">
        <f>'Monte Carlo Inputs'!$C$7+'Monte Carlo Inputs'!$D$7*C7379</f>
        <v>0.58564288661232045</v>
      </c>
      <c r="F7379" s="16">
        <f>'Monte Carlo Inputs'!$C$17*(1+$D7379)</f>
        <v>2722.5866590451278</v>
      </c>
      <c r="G7379" s="16">
        <f t="shared" ref="G7379:J7379" si="7373">F7379*(1+$D7379)</f>
        <v>3051.5327141783005</v>
      </c>
      <c r="H7379" s="16">
        <f t="shared" si="7373"/>
        <v>3420.2224104654433</v>
      </c>
      <c r="I7379" s="16">
        <f t="shared" si="7373"/>
        <v>3833.4576203945426</v>
      </c>
      <c r="J7379" s="16">
        <f t="shared" si="7373"/>
        <v>4296.6203842168134</v>
      </c>
      <c r="K7379" s="16">
        <f>F7379*$E7379*(1-'Monte Carlo Inputs'!$C$11)+F7379*'Monte Carlo Inputs'!$C$12-F7379*'Monte Carlo Inputs'!$C$13-'Monte Carlo Inputs'!$C$14*(F7379-'Monte Carlo Inputs'!$C$17)</f>
        <v>1243.7415573917192</v>
      </c>
      <c r="L7379" s="16">
        <f>G7379*$E7379*(1-'Monte Carlo Inputs'!$C$11)+G7379*'Monte Carlo Inputs'!$C$12-G7379*'Monte Carlo Inputs'!$C$13-'Monte Carlo Inputs'!$C$14*(G7379-F7379)</f>
        <v>1394.0118444916652</v>
      </c>
      <c r="M7379" s="16">
        <f>H7379*$E7379*(1-'Monte Carlo Inputs'!$C$11)+H7379*'Monte Carlo Inputs'!$C$12-H7379*'Monte Carlo Inputs'!$C$13-'Monte Carlo Inputs'!$C$14*(H7379-G7379)</f>
        <v>1562.4379607113328</v>
      </c>
      <c r="N7379" s="16">
        <f>I7379*$E7379*(1-'Monte Carlo Inputs'!$C$11)+I7379*'Monte Carlo Inputs'!$C$12-I7379*'Monte Carlo Inputs'!$C$13-'Monte Carlo Inputs'!$C$14*(I7379-H7379)</f>
        <v>1751.2135142309289</v>
      </c>
      <c r="O7379" s="16">
        <f>J7379*$E7379*(1-'Monte Carlo Inputs'!$C$11)+J7379*'Monte Carlo Inputs'!$C$12-J7379*'Monte Carlo Inputs'!$C$13-'Monte Carlo Inputs'!$C$14*(J7379-I7379)</f>
        <v>1962.7971474968758</v>
      </c>
    </row>
    <row r="7380" spans="1:15">
      <c r="A7380">
        <v>7376</v>
      </c>
      <c r="B7380" s="39">
        <v>-0.99425966228451601</v>
      </c>
      <c r="C7380" s="39">
        <v>0.27370551767672663</v>
      </c>
      <c r="D7380" s="29">
        <f>'Monte Carlo Inputs'!$C$6+'Monte Carlo Inputs'!$D$6*B7380</f>
        <v>6.1897538225001436E-2</v>
      </c>
      <c r="E7380" s="29">
        <f>'Monte Carlo Inputs'!$C$7+'Monte Carlo Inputs'!$D$7*C7380</f>
        <v>0.59261827361840536</v>
      </c>
      <c r="F7380" s="16">
        <f>'Monte Carlo Inputs'!$C$17*(1+$D7380)</f>
        <v>2579.4553101023516</v>
      </c>
      <c r="G7380" s="16">
        <f t="shared" ref="G7380:J7380" si="7374">F7380*(1+$D7380)</f>
        <v>2739.1172437590953</v>
      </c>
      <c r="H7380" s="16">
        <f t="shared" si="7374"/>
        <v>2908.661858057435</v>
      </c>
      <c r="I7380" s="16">
        <f t="shared" si="7374"/>
        <v>3088.7008666001493</v>
      </c>
      <c r="J7380" s="16">
        <f t="shared" si="7374"/>
        <v>3279.8838465561275</v>
      </c>
      <c r="K7380" s="16">
        <f>F7380*$E7380*(1-'Monte Carlo Inputs'!$C$11)+F7380*'Monte Carlo Inputs'!$C$12-F7380*'Monte Carlo Inputs'!$C$13-'Monte Carlo Inputs'!$C$14*(F7380-'Monte Carlo Inputs'!$C$17)</f>
        <v>1189.0181768137775</v>
      </c>
      <c r="L7380" s="16">
        <f>G7380*$E7380*(1-'Monte Carlo Inputs'!$C$11)+G7380*'Monte Carlo Inputs'!$C$12-G7380*'Monte Carlo Inputs'!$C$13-'Monte Carlo Inputs'!$C$14*(G7380-F7380)</f>
        <v>1262.6154748633301</v>
      </c>
      <c r="M7380" s="16">
        <f>H7380*$E7380*(1-'Monte Carlo Inputs'!$C$11)+H7380*'Monte Carlo Inputs'!$C$12-H7380*'Monte Carlo Inputs'!$C$13-'Monte Carlo Inputs'!$C$14*(H7380-G7380)</f>
        <v>1340.7682644821614</v>
      </c>
      <c r="N7380" s="16">
        <f>I7380*$E7380*(1-'Monte Carlo Inputs'!$C$11)+I7380*'Monte Carlo Inputs'!$C$12-I7380*'Monte Carlo Inputs'!$C$13-'Monte Carlo Inputs'!$C$14*(I7380-H7380)</f>
        <v>1423.7585193838154</v>
      </c>
      <c r="O7380" s="16">
        <f>J7380*$E7380*(1-'Monte Carlo Inputs'!$C$11)+J7380*'Monte Carlo Inputs'!$C$12-J7380*'Monte Carlo Inputs'!$C$13-'Monte Carlo Inputs'!$C$14*(J7380-I7380)</f>
        <v>1511.8856667605467</v>
      </c>
    </row>
    <row r="7381" spans="1:15">
      <c r="A7381">
        <v>7377</v>
      </c>
      <c r="B7381" s="39">
        <v>1.3731513542237106</v>
      </c>
      <c r="C7381" s="39">
        <v>1.2363281982744088</v>
      </c>
      <c r="D7381" s="29">
        <f>'Monte Carlo Inputs'!$C$6+'Monte Carlo Inputs'!$D$6*B7381</f>
        <v>0.21526847806799398</v>
      </c>
      <c r="E7381" s="29">
        <f>'Monte Carlo Inputs'!$C$7+'Monte Carlo Inputs'!$D$7*C7381</f>
        <v>0.62707235046024057</v>
      </c>
      <c r="F7381" s="16">
        <f>'Monte Carlo Inputs'!$C$17*(1+$D7381)</f>
        <v>2952.0086600749651</v>
      </c>
      <c r="G7381" s="16">
        <f t="shared" ref="G7381:J7381" si="7375">F7381*(1+$D7381)</f>
        <v>3587.4830715728413</v>
      </c>
      <c r="H7381" s="16">
        <f t="shared" si="7375"/>
        <v>4359.7550924850193</v>
      </c>
      <c r="I7381" s="16">
        <f t="shared" si="7375"/>
        <v>5298.2729359934565</v>
      </c>
      <c r="J7381" s="16">
        <f t="shared" si="7375"/>
        <v>6438.8240873136101</v>
      </c>
      <c r="K7381" s="16">
        <f>F7381*$E7381*(1-'Monte Carlo Inputs'!$C$11)+F7381*'Monte Carlo Inputs'!$C$12-F7381*'Monte Carlo Inputs'!$C$13-'Monte Carlo Inputs'!$C$14*(F7381-'Monte Carlo Inputs'!$C$17)</f>
        <v>1439.0037394956169</v>
      </c>
      <c r="L7381" s="16">
        <f>G7381*$E7381*(1-'Monte Carlo Inputs'!$C$11)+G7381*'Monte Carlo Inputs'!$C$12-G7381*'Monte Carlo Inputs'!$C$13-'Monte Carlo Inputs'!$C$14*(G7381-F7381)</f>
        <v>1748.7758844309908</v>
      </c>
      <c r="M7381" s="16">
        <f>H7381*$E7381*(1-'Monte Carlo Inputs'!$C$11)+H7381*'Monte Carlo Inputs'!$C$12-H7381*'Monte Carlo Inputs'!$C$13-'Monte Carlo Inputs'!$C$14*(H7381-G7381)</f>
        <v>2125.2322075544603</v>
      </c>
      <c r="N7381" s="16">
        <f>I7381*$E7381*(1-'Monte Carlo Inputs'!$C$11)+I7381*'Monte Carlo Inputs'!$C$12-I7381*'Monte Carlo Inputs'!$C$13-'Monte Carlo Inputs'!$C$14*(I7381-H7381)</f>
        <v>2582.727710415792</v>
      </c>
      <c r="O7381" s="16">
        <f>J7381*$E7381*(1-'Monte Carlo Inputs'!$C$11)+J7381*'Monte Carlo Inputs'!$C$12-J7381*'Monte Carlo Inputs'!$C$13-'Monte Carlo Inputs'!$C$14*(J7381-I7381)</f>
        <v>3138.7075739010347</v>
      </c>
    </row>
    <row r="7382" spans="1:15">
      <c r="A7382">
        <v>7378</v>
      </c>
      <c r="B7382" s="39">
        <v>-1.025816118432672</v>
      </c>
      <c r="C7382" s="39">
        <v>-1.6126794562920164</v>
      </c>
      <c r="D7382" s="29">
        <f>'Monte Carlo Inputs'!$C$6+'Monte Carlo Inputs'!$D$6*B7382</f>
        <v>5.9853176978133846E-2</v>
      </c>
      <c r="E7382" s="29">
        <f>'Monte Carlo Inputs'!$C$7+'Monte Carlo Inputs'!$D$7*C7382</f>
        <v>0.52510100630651468</v>
      </c>
      <c r="F7382" s="16">
        <f>'Monte Carlo Inputs'!$C$17*(1+$D7382)</f>
        <v>2574.4893521975855</v>
      </c>
      <c r="G7382" s="16">
        <f t="shared" ref="G7382:J7382" si="7376">F7382*(1+$D7382)</f>
        <v>2728.5807190229889</v>
      </c>
      <c r="H7382" s="16">
        <f t="shared" si="7376"/>
        <v>2891.8949436977955</v>
      </c>
      <c r="I7382" s="16">
        <f t="shared" si="7376"/>
        <v>3064.9840435651099</v>
      </c>
      <c r="J7382" s="16">
        <f t="shared" si="7376"/>
        <v>3248.4330759597688</v>
      </c>
      <c r="K7382" s="16">
        <f>F7382*$E7382*(1-'Monte Carlo Inputs'!$C$11)+F7382*'Monte Carlo Inputs'!$C$12-F7382*'Monte Carlo Inputs'!$C$13-'Monte Carlo Inputs'!$C$14*(F7382-'Monte Carlo Inputs'!$C$17)</f>
        <v>1062.9632906951813</v>
      </c>
      <c r="L7382" s="16">
        <f>G7382*$E7382*(1-'Monte Carlo Inputs'!$C$11)+G7382*'Monte Carlo Inputs'!$C$12-G7382*'Monte Carlo Inputs'!$C$13-'Monte Carlo Inputs'!$C$14*(G7382-F7382)</f>
        <v>1126.5850206544194</v>
      </c>
      <c r="M7382" s="16">
        <f>H7382*$E7382*(1-'Monte Carlo Inputs'!$C$11)+H7382*'Monte Carlo Inputs'!$C$12-H7382*'Monte Carlo Inputs'!$C$13-'Monte Carlo Inputs'!$C$14*(H7382-G7382)</f>
        <v>1194.0147132765633</v>
      </c>
      <c r="N7382" s="16">
        <f>I7382*$E7382*(1-'Monte Carlo Inputs'!$C$11)+I7382*'Monte Carlo Inputs'!$C$12-I7382*'Monte Carlo Inputs'!$C$13-'Monte Carlo Inputs'!$C$14*(I7382-H7382)</f>
        <v>1265.480287224801</v>
      </c>
      <c r="O7382" s="16">
        <f>J7382*$E7382*(1-'Monte Carlo Inputs'!$C$11)+J7382*'Monte Carlo Inputs'!$C$12-J7382*'Monte Carlo Inputs'!$C$13-'Monte Carlo Inputs'!$C$14*(J7382-I7382)</f>
        <v>1341.2233028184066</v>
      </c>
    </row>
    <row r="7383" spans="1:15">
      <c r="A7383">
        <v>7379</v>
      </c>
      <c r="B7383" s="39">
        <v>-0.70641252354816331</v>
      </c>
      <c r="C7383" s="39">
        <v>-0.1465735660370123</v>
      </c>
      <c r="D7383" s="29">
        <f>'Monte Carlo Inputs'!$C$6+'Monte Carlo Inputs'!$D$6*B7383</f>
        <v>8.0545498334701843E-2</v>
      </c>
      <c r="E7383" s="29">
        <f>'Monte Carlo Inputs'!$C$7+'Monte Carlo Inputs'!$D$7*C7383</f>
        <v>0.57757569448833679</v>
      </c>
      <c r="F7383" s="16">
        <f>'Monte Carlo Inputs'!$C$17*(1+$D7383)</f>
        <v>2624.7530700048246</v>
      </c>
      <c r="G7383" s="16">
        <f t="shared" ref="G7383:J7383" si="7377">F7383*(1+$D7383)</f>
        <v>2836.1651140339018</v>
      </c>
      <c r="H7383" s="16">
        <f t="shared" si="7377"/>
        <v>3064.6054465032589</v>
      </c>
      <c r="I7383" s="16">
        <f t="shared" si="7377"/>
        <v>3311.4456193911051</v>
      </c>
      <c r="J7383" s="16">
        <f t="shared" si="7377"/>
        <v>3578.1676570132267</v>
      </c>
      <c r="K7383" s="16">
        <f>F7383*$E7383*(1-'Monte Carlo Inputs'!$C$11)+F7383*'Monte Carlo Inputs'!$C$12-F7383*'Monte Carlo Inputs'!$C$13-'Monte Carlo Inputs'!$C$14*(F7383-'Monte Carlo Inputs'!$C$17)</f>
        <v>1182.518508162027</v>
      </c>
      <c r="L7383" s="16">
        <f>G7383*$E7383*(1-'Monte Carlo Inputs'!$C$11)+G7383*'Monte Carlo Inputs'!$C$12-G7383*'Monte Carlo Inputs'!$C$13-'Monte Carlo Inputs'!$C$14*(G7383-F7383)</f>
        <v>1277.7650506919456</v>
      </c>
      <c r="M7383" s="16">
        <f>H7383*$E7383*(1-'Monte Carlo Inputs'!$C$11)+H7383*'Monte Carlo Inputs'!$C$12-H7383*'Monte Carlo Inputs'!$C$13-'Monte Carlo Inputs'!$C$14*(H7383-G7383)</f>
        <v>1380.6832734545942</v>
      </c>
      <c r="N7383" s="16">
        <f>I7383*$E7383*(1-'Monte Carlo Inputs'!$C$11)+I7383*'Monte Carlo Inputs'!$C$12-I7383*'Monte Carlo Inputs'!$C$13-'Monte Carlo Inputs'!$C$14*(I7383-H7383)</f>
        <v>1491.8910957573817</v>
      </c>
      <c r="O7383" s="16">
        <f>J7383*$E7383*(1-'Monte Carlo Inputs'!$C$11)+J7383*'Monte Carlo Inputs'!$C$12-J7383*'Monte Carlo Inputs'!$C$13-'Monte Carlo Inputs'!$C$14*(J7383-I7383)</f>
        <v>1612.0562075262642</v>
      </c>
    </row>
    <row r="7384" spans="1:15">
      <c r="A7384">
        <v>7380</v>
      </c>
      <c r="B7384" s="39">
        <v>0.5424120908727359</v>
      </c>
      <c r="C7384" s="39">
        <v>-2.809663581051999</v>
      </c>
      <c r="D7384" s="29">
        <f>'Monte Carlo Inputs'!$C$6+'Monte Carlo Inputs'!$D$6*B7384</f>
        <v>0.16144966050899767</v>
      </c>
      <c r="E7384" s="29">
        <f>'Monte Carlo Inputs'!$C$7+'Monte Carlo Inputs'!$D$7*C7384</f>
        <v>0.48225869244441943</v>
      </c>
      <c r="F7384" s="16">
        <f>'Monte Carlo Inputs'!$C$17*(1+$D7384)</f>
        <v>2821.2773703424068</v>
      </c>
      <c r="G7384" s="16">
        <f t="shared" ref="G7384:J7384" si="7378">F7384*(1+$D7384)</f>
        <v>3276.7716439859059</v>
      </c>
      <c r="H7384" s="16">
        <f t="shared" si="7378"/>
        <v>3805.8053134729407</v>
      </c>
      <c r="I7384" s="16">
        <f t="shared" si="7378"/>
        <v>4420.2512892964869</v>
      </c>
      <c r="J7384" s="16">
        <f t="shared" si="7378"/>
        <v>5133.8993593178639</v>
      </c>
      <c r="K7384" s="16">
        <f>F7384*$E7384*(1-'Monte Carlo Inputs'!$C$11)+F7384*'Monte Carlo Inputs'!$C$12-F7384*'Monte Carlo Inputs'!$C$13-'Monte Carlo Inputs'!$C$14*(F7384-'Monte Carlo Inputs'!$C$17)</f>
        <v>1082.7534367931098</v>
      </c>
      <c r="L7384" s="16">
        <f>G7384*$E7384*(1-'Monte Carlo Inputs'!$C$11)+G7384*'Monte Carlo Inputs'!$C$12-G7384*'Monte Carlo Inputs'!$C$13-'Monte Carlo Inputs'!$C$14*(G7384-F7384)</f>
        <v>1257.5636115783077</v>
      </c>
      <c r="M7384" s="16">
        <f>H7384*$E7384*(1-'Monte Carlo Inputs'!$C$11)+H7384*'Monte Carlo Inputs'!$C$12-H7384*'Monte Carlo Inputs'!$C$13-'Monte Carlo Inputs'!$C$14*(H7384-G7384)</f>
        <v>1460.5968297360942</v>
      </c>
      <c r="N7384" s="16">
        <f>I7384*$E7384*(1-'Monte Carlo Inputs'!$C$11)+I7384*'Monte Carlo Inputs'!$C$12-I7384*'Monte Carlo Inputs'!$C$13-'Monte Carlo Inputs'!$C$14*(I7384-H7384)</f>
        <v>1696.4096920375052</v>
      </c>
      <c r="O7384" s="16">
        <f>J7384*$E7384*(1-'Monte Carlo Inputs'!$C$11)+J7384*'Monte Carlo Inputs'!$C$12-J7384*'Monte Carlo Inputs'!$C$13-'Monte Carlo Inputs'!$C$14*(J7384-I7384)</f>
        <v>1970.2944609011333</v>
      </c>
    </row>
    <row r="7385" spans="1:15">
      <c r="A7385">
        <v>7381</v>
      </c>
      <c r="B7385" s="39">
        <v>0.84283159808966668</v>
      </c>
      <c r="C7385" s="39">
        <v>0.80098848287095714</v>
      </c>
      <c r="D7385" s="29">
        <f>'Monte Carlo Inputs'!$C$6+'Monte Carlo Inputs'!$D$6*B7385</f>
        <v>0.18091211204265145</v>
      </c>
      <c r="E7385" s="29">
        <f>'Monte Carlo Inputs'!$C$7+'Monte Carlo Inputs'!$D$7*C7385</f>
        <v>0.61149072298653473</v>
      </c>
      <c r="F7385" s="16">
        <f>'Monte Carlo Inputs'!$C$17*(1+$D7385)</f>
        <v>2868.553611362805</v>
      </c>
      <c r="G7385" s="16">
        <f t="shared" ref="G7385:J7385" si="7379">F7385*(1+$D7385)</f>
        <v>3387.509703702025</v>
      </c>
      <c r="H7385" s="16">
        <f t="shared" si="7379"/>
        <v>4000.3512387637343</v>
      </c>
      <c r="I7385" s="16">
        <f t="shared" si="7379"/>
        <v>4724.0632302809181</v>
      </c>
      <c r="J7385" s="16">
        <f t="shared" si="7379"/>
        <v>5578.7034866940694</v>
      </c>
      <c r="K7385" s="16">
        <f>F7385*$E7385*(1-'Monte Carlo Inputs'!$C$11)+F7385*'Monte Carlo Inputs'!$C$12-F7385*'Monte Carlo Inputs'!$C$13-'Monte Carlo Inputs'!$C$14*(F7385-'Monte Carlo Inputs'!$C$17)</f>
        <v>1365.3660668388447</v>
      </c>
      <c r="L7385" s="16">
        <f>G7385*$E7385*(1-'Monte Carlo Inputs'!$C$11)+G7385*'Monte Carlo Inputs'!$C$12-G7385*'Monte Carlo Inputs'!$C$13-'Monte Carlo Inputs'!$C$14*(G7385-F7385)</f>
        <v>1612.377325702028</v>
      </c>
      <c r="M7385" s="16">
        <f>H7385*$E7385*(1-'Monte Carlo Inputs'!$C$11)+H7385*'Monte Carlo Inputs'!$C$12-H7385*'Monte Carlo Inputs'!$C$13-'Monte Carlo Inputs'!$C$14*(H7385-G7385)</f>
        <v>1904.0759131044638</v>
      </c>
      <c r="N7385" s="16">
        <f>I7385*$E7385*(1-'Monte Carlo Inputs'!$C$11)+I7385*'Monte Carlo Inputs'!$C$12-I7385*'Monte Carlo Inputs'!$C$13-'Monte Carlo Inputs'!$C$14*(I7385-H7385)</f>
        <v>2248.5463080337322</v>
      </c>
      <c r="O7385" s="16">
        <f>J7385*$E7385*(1-'Monte Carlo Inputs'!$C$11)+J7385*'Monte Carlo Inputs'!$C$12-J7385*'Monte Carlo Inputs'!$C$13-'Monte Carlo Inputs'!$C$14*(J7385-I7385)</f>
        <v>2655.3355696458207</v>
      </c>
    </row>
    <row r="7386" spans="1:15">
      <c r="A7386">
        <v>7382</v>
      </c>
      <c r="B7386" s="39">
        <v>0.99173063466861722</v>
      </c>
      <c r="C7386" s="39">
        <v>0.40643691511352914</v>
      </c>
      <c r="D7386" s="29">
        <f>'Monte Carlo Inputs'!$C$6+'Monte Carlo Inputs'!$D$6*B7386</f>
        <v>0.19055842399380241</v>
      </c>
      <c r="E7386" s="29">
        <f>'Monte Carlo Inputs'!$C$7+'Monte Carlo Inputs'!$D$7*C7386</f>
        <v>0.59736898005695749</v>
      </c>
      <c r="F7386" s="16">
        <f>'Monte Carlo Inputs'!$C$17*(1+$D7386)</f>
        <v>2891.9854677233461</v>
      </c>
      <c r="G7386" s="16">
        <f t="shared" ref="G7386:J7386" si="7380">F7386*(1+$D7386)</f>
        <v>3443.0776606656868</v>
      </c>
      <c r="H7386" s="16">
        <f t="shared" si="7380"/>
        <v>4099.1851133704085</v>
      </c>
      <c r="I7386" s="16">
        <f t="shared" si="7380"/>
        <v>4880.3193682331303</v>
      </c>
      <c r="J7386" s="16">
        <f t="shared" si="7380"/>
        <v>5810.3053356300652</v>
      </c>
      <c r="K7386" s="16">
        <f>F7386*$E7386*(1-'Monte Carlo Inputs'!$C$11)+F7386*'Monte Carlo Inputs'!$C$12-F7386*'Monte Carlo Inputs'!$C$13-'Monte Carlo Inputs'!$C$14*(F7386-'Monte Carlo Inputs'!$C$17)</f>
        <v>1347.7911650747387</v>
      </c>
      <c r="L7386" s="16">
        <f>G7386*$E7386*(1-'Monte Carlo Inputs'!$C$11)+G7386*'Monte Carlo Inputs'!$C$12-G7386*'Monte Carlo Inputs'!$C$13-'Monte Carlo Inputs'!$C$14*(G7386-F7386)</f>
        <v>1604.6241253641517</v>
      </c>
      <c r="M7386" s="16">
        <f>H7386*$E7386*(1-'Monte Carlo Inputs'!$C$11)+H7386*'Monte Carlo Inputs'!$C$12-H7386*'Monte Carlo Inputs'!$C$13-'Monte Carlo Inputs'!$C$14*(H7386-G7386)</f>
        <v>1910.3987697959785</v>
      </c>
      <c r="N7386" s="16">
        <f>I7386*$E7386*(1-'Monte Carlo Inputs'!$C$11)+I7386*'Monte Carlo Inputs'!$C$12-I7386*'Monte Carlo Inputs'!$C$13-'Monte Carlo Inputs'!$C$14*(I7386-H7386)</f>
        <v>2274.4413485679997</v>
      </c>
      <c r="O7386" s="16">
        <f>J7386*$E7386*(1-'Monte Carlo Inputs'!$C$11)+J7386*'Monte Carlo Inputs'!$C$12-J7386*'Monte Carlo Inputs'!$C$13-'Monte Carlo Inputs'!$C$14*(J7386-I7386)</f>
        <v>2707.8553074174565</v>
      </c>
    </row>
    <row r="7387" spans="1:15">
      <c r="A7387">
        <v>7383</v>
      </c>
      <c r="B7387" s="39">
        <v>1.1163779209847653</v>
      </c>
      <c r="C7387" s="39">
        <v>1.3275302990057918</v>
      </c>
      <c r="D7387" s="29">
        <f>'Monte Carlo Inputs'!$C$6+'Monte Carlo Inputs'!$D$6*B7387</f>
        <v>0.19863360456780468</v>
      </c>
      <c r="E7387" s="29">
        <f>'Monte Carlo Inputs'!$C$7+'Monte Carlo Inputs'!$D$7*C7387</f>
        <v>0.63033664523541133</v>
      </c>
      <c r="F7387" s="16">
        <f>'Monte Carlo Inputs'!$C$17*(1+$D7387)</f>
        <v>2911.6008888556548</v>
      </c>
      <c r="G7387" s="16">
        <f t="shared" ref="G7387:J7387" si="7381">F7387*(1+$D7387)</f>
        <v>3489.9426684718778</v>
      </c>
      <c r="H7387" s="16">
        <f t="shared" si="7381"/>
        <v>4183.1625604454302</v>
      </c>
      <c r="I7387" s="16">
        <f t="shared" si="7381"/>
        <v>5014.0792183197937</v>
      </c>
      <c r="J7387" s="16">
        <f t="shared" si="7381"/>
        <v>6010.0438470431754</v>
      </c>
      <c r="K7387" s="16">
        <f>F7387*$E7387*(1-'Monte Carlo Inputs'!$C$11)+F7387*'Monte Carlo Inputs'!$C$12-F7387*'Monte Carlo Inputs'!$C$13-'Monte Carlo Inputs'!$C$14*(F7387-'Monte Carlo Inputs'!$C$17)</f>
        <v>1425.5119591118123</v>
      </c>
      <c r="L7387" s="16">
        <f>G7387*$E7387*(1-'Monte Carlo Inputs'!$C$11)+G7387*'Monte Carlo Inputs'!$C$12-G7387*'Monte Carlo Inputs'!$C$13-'Monte Carlo Inputs'!$C$14*(G7387-F7387)</f>
        <v>1708.6665379047049</v>
      </c>
      <c r="M7387" s="16">
        <f>H7387*$E7387*(1-'Monte Carlo Inputs'!$C$11)+H7387*'Monte Carlo Inputs'!$C$12-H7387*'Monte Carlo Inputs'!$C$13-'Monte Carlo Inputs'!$C$14*(H7387-G7387)</f>
        <v>2048.0651313331082</v>
      </c>
      <c r="N7387" s="16">
        <f>I7387*$E7387*(1-'Monte Carlo Inputs'!$C$11)+I7387*'Monte Carlo Inputs'!$C$12-I7387*'Monte Carlo Inputs'!$C$13-'Monte Carlo Inputs'!$C$14*(I7387-H7387)</f>
        <v>2454.8796907594378</v>
      </c>
      <c r="O7387" s="16">
        <f>J7387*$E7387*(1-'Monte Carlo Inputs'!$C$11)+J7387*'Monte Carlo Inputs'!$C$12-J7387*'Monte Carlo Inputs'!$C$13-'Monte Carlo Inputs'!$C$14*(J7387-I7387)</f>
        <v>2942.5012925152823</v>
      </c>
    </row>
    <row r="7388" spans="1:15">
      <c r="A7388">
        <v>7384</v>
      </c>
      <c r="B7388" s="39">
        <v>0.42405963575329758</v>
      </c>
      <c r="C7388" s="39">
        <v>0.39593145381110034</v>
      </c>
      <c r="D7388" s="29">
        <f>'Monte Carlo Inputs'!$C$6+'Monte Carlo Inputs'!$D$6*B7388</f>
        <v>0.1537822858335319</v>
      </c>
      <c r="E7388" s="29">
        <f>'Monte Carlo Inputs'!$C$7+'Monte Carlo Inputs'!$D$7*C7388</f>
        <v>0.59699296983169658</v>
      </c>
      <c r="F7388" s="16">
        <f>'Monte Carlo Inputs'!$C$17*(1+$D7388)</f>
        <v>2802.6525505182326</v>
      </c>
      <c r="G7388" s="16">
        <f t="shared" ref="G7388:J7388" si="7382">F7388*(1+$D7388)</f>
        <v>3233.6508661341045</v>
      </c>
      <c r="H7388" s="16">
        <f t="shared" si="7382"/>
        <v>3730.929087915787</v>
      </c>
      <c r="I7388" s="16">
        <f t="shared" si="7382"/>
        <v>4304.6798913382909</v>
      </c>
      <c r="J7388" s="16">
        <f t="shared" si="7382"/>
        <v>4966.6634048099322</v>
      </c>
      <c r="K7388" s="16">
        <f>F7388*$E7388*(1-'Monte Carlo Inputs'!$C$11)+F7388*'Monte Carlo Inputs'!$C$12-F7388*'Monte Carlo Inputs'!$C$13-'Monte Carlo Inputs'!$C$14*(F7388-'Monte Carlo Inputs'!$C$17)</f>
        <v>1304.1504203637692</v>
      </c>
      <c r="L7388" s="16">
        <f>G7388*$E7388*(1-'Monte Carlo Inputs'!$C$11)+G7388*'Monte Carlo Inputs'!$C$12-G7388*'Monte Carlo Inputs'!$C$13-'Monte Carlo Inputs'!$C$14*(G7388-F7388)</f>
        <v>1504.7056530780715</v>
      </c>
      <c r="M7388" s="16">
        <f>H7388*$E7388*(1-'Monte Carlo Inputs'!$C$11)+H7388*'Monte Carlo Inputs'!$C$12-H7388*'Monte Carlo Inputs'!$C$13-'Monte Carlo Inputs'!$C$14*(H7388-G7388)</f>
        <v>1736.1027279150546</v>
      </c>
      <c r="N7388" s="16">
        <f>I7388*$E7388*(1-'Monte Carlo Inputs'!$C$11)+I7388*'Monte Carlo Inputs'!$C$12-I7388*'Monte Carlo Inputs'!$C$13-'Monte Carlo Inputs'!$C$14*(I7388-H7388)</f>
        <v>2003.0845738556616</v>
      </c>
      <c r="O7388" s="16">
        <f>J7388*$E7388*(1-'Monte Carlo Inputs'!$C$11)+J7388*'Monte Carlo Inputs'!$C$12-J7388*'Monte Carlo Inputs'!$C$13-'Monte Carlo Inputs'!$C$14*(J7388-I7388)</f>
        <v>2311.1234983410709</v>
      </c>
    </row>
    <row r="7389" spans="1:15">
      <c r="A7389">
        <v>7385</v>
      </c>
      <c r="B7389" s="39">
        <v>0.40373787884640233</v>
      </c>
      <c r="C7389" s="39">
        <v>0.63235323135540511</v>
      </c>
      <c r="D7389" s="29">
        <f>'Monte Carlo Inputs'!$C$6+'Monte Carlo Inputs'!$D$6*B7389</f>
        <v>0.15246575611632701</v>
      </c>
      <c r="E7389" s="29">
        <f>'Monte Carlo Inputs'!$C$7+'Monte Carlo Inputs'!$D$7*C7389</f>
        <v>0.60545495006006311</v>
      </c>
      <c r="F7389" s="16">
        <f>'Monte Carlo Inputs'!$C$17*(1+$D7389)</f>
        <v>2799.4545681821701</v>
      </c>
      <c r="G7389" s="16">
        <f t="shared" ref="G7389:J7389" si="7383">F7389*(1+$D7389)</f>
        <v>3226.2755256333703</v>
      </c>
      <c r="H7389" s="16">
        <f t="shared" si="7383"/>
        <v>3718.1720630886625</v>
      </c>
      <c r="I7389" s="16">
        <f t="shared" si="7383"/>
        <v>4285.0659780580791</v>
      </c>
      <c r="J7389" s="16">
        <f t="shared" si="7383"/>
        <v>4938.3918024110526</v>
      </c>
      <c r="K7389" s="16">
        <f>F7389*$E7389*(1-'Monte Carlo Inputs'!$C$11)+F7389*'Monte Carlo Inputs'!$C$12-F7389*'Monte Carlo Inputs'!$C$13-'Monte Carlo Inputs'!$C$14*(F7389-'Monte Carlo Inputs'!$C$17)</f>
        <v>1319.4722520530568</v>
      </c>
      <c r="L7389" s="16">
        <f>G7389*$E7389*(1-'Monte Carlo Inputs'!$C$11)+G7389*'Monte Carlo Inputs'!$C$12-G7389*'Monte Carlo Inputs'!$C$13-'Monte Carlo Inputs'!$C$14*(G7389-F7389)</f>
        <v>1520.6465866368392</v>
      </c>
      <c r="M7389" s="16">
        <f>H7389*$E7389*(1-'Monte Carlo Inputs'!$C$11)+H7389*'Monte Carlo Inputs'!$C$12-H7389*'Monte Carlo Inputs'!$C$13-'Monte Carlo Inputs'!$C$14*(H7389-G7389)</f>
        <v>1752.4931182541361</v>
      </c>
      <c r="N7389" s="16">
        <f>I7389*$E7389*(1-'Monte Carlo Inputs'!$C$11)+I7389*'Monte Carlo Inputs'!$C$12-I7389*'Monte Carlo Inputs'!$C$13-'Monte Carlo Inputs'!$C$14*(I7389-H7389)</f>
        <v>2019.688306617413</v>
      </c>
      <c r="O7389" s="16">
        <f>J7389*$E7389*(1-'Monte Carlo Inputs'!$C$11)+J7389*'Monte Carlo Inputs'!$C$12-J7389*'Monte Carlo Inputs'!$C$13-'Monte Carlo Inputs'!$C$14*(J7389-I7389)</f>
        <v>2327.6216114051408</v>
      </c>
    </row>
    <row r="7390" spans="1:15">
      <c r="A7390">
        <v>7386</v>
      </c>
      <c r="B7390" s="39">
        <v>0.65148853924482453</v>
      </c>
      <c r="C7390" s="39">
        <v>0.80192423228422294</v>
      </c>
      <c r="D7390" s="29">
        <f>'Monte Carlo Inputs'!$C$6+'Monte Carlo Inputs'!$D$6*B7390</f>
        <v>0.16851609607295703</v>
      </c>
      <c r="E7390" s="29">
        <f>'Monte Carlo Inputs'!$C$7+'Monte Carlo Inputs'!$D$7*C7390</f>
        <v>0.61152421521857869</v>
      </c>
      <c r="F7390" s="16">
        <f>'Monte Carlo Inputs'!$C$17*(1+$D7390)</f>
        <v>2838.4424489708204</v>
      </c>
      <c r="G7390" s="16">
        <f t="shared" ref="G7390:J7390" si="7384">F7390*(1+$D7390)</f>
        <v>3316.7656893991466</v>
      </c>
      <c r="H7390" s="16">
        <f t="shared" si="7384"/>
        <v>3875.6940949654208</v>
      </c>
      <c r="I7390" s="16">
        <f t="shared" si="7384"/>
        <v>4528.8109334220062</v>
      </c>
      <c r="J7390" s="16">
        <f t="shared" si="7384"/>
        <v>5291.9884717748073</v>
      </c>
      <c r="K7390" s="16">
        <f>F7390*$E7390*(1-'Monte Carlo Inputs'!$C$11)+F7390*'Monte Carlo Inputs'!$C$12-F7390*'Monte Carlo Inputs'!$C$13-'Monte Carlo Inputs'!$C$14*(F7390-'Monte Carlo Inputs'!$C$17)</f>
        <v>1350.6740471331311</v>
      </c>
      <c r="L7390" s="16">
        <f>G7390*$E7390*(1-'Monte Carlo Inputs'!$C$11)+G7390*'Monte Carlo Inputs'!$C$12-G7390*'Monte Carlo Inputs'!$C$13-'Monte Carlo Inputs'!$C$14*(G7390-F7390)</f>
        <v>1578.2843646230681</v>
      </c>
      <c r="M7390" s="16">
        <f>H7390*$E7390*(1-'Monte Carlo Inputs'!$C$11)+H7390*'Monte Carlo Inputs'!$C$12-H7390*'Monte Carlo Inputs'!$C$13-'Monte Carlo Inputs'!$C$14*(H7390-G7390)</f>
        <v>1844.2506842423345</v>
      </c>
      <c r="N7390" s="16">
        <f>I7390*$E7390*(1-'Monte Carlo Inputs'!$C$11)+I7390*'Monte Carlo Inputs'!$C$12-I7390*'Monte Carlo Inputs'!$C$13-'Monte Carlo Inputs'!$C$14*(I7390-H7390)</f>
        <v>2155.0366097307328</v>
      </c>
      <c r="O7390" s="16">
        <f>J7390*$E7390*(1-'Monte Carlo Inputs'!$C$11)+J7390*'Monte Carlo Inputs'!$C$12-J7390*'Monte Carlo Inputs'!$C$13-'Monte Carlo Inputs'!$C$14*(J7390-I7390)</f>
        <v>2518.1949660968567</v>
      </c>
    </row>
    <row r="7391" spans="1:15">
      <c r="A7391">
        <v>7387</v>
      </c>
      <c r="B7391" s="39">
        <v>0.80577455487495175</v>
      </c>
      <c r="C7391" s="39">
        <v>-1.256678428840537</v>
      </c>
      <c r="D7391" s="29">
        <f>'Monte Carlo Inputs'!$C$6+'Monte Carlo Inputs'!$D$6*B7391</f>
        <v>0.1785113994050859</v>
      </c>
      <c r="E7391" s="29">
        <f>'Monte Carlo Inputs'!$C$7+'Monte Carlo Inputs'!$D$7*C7391</f>
        <v>0.53784295286855699</v>
      </c>
      <c r="F7391" s="16">
        <f>'Monte Carlo Inputs'!$C$17*(1+$D7391)</f>
        <v>2862.7220402948947</v>
      </c>
      <c r="G7391" s="16">
        <f t="shared" ref="G7391:J7391" si="7385">F7391*(1+$D7391)</f>
        <v>3373.7505578157193</v>
      </c>
      <c r="H7391" s="16">
        <f t="shared" si="7385"/>
        <v>3976.0034911350926</v>
      </c>
      <c r="I7391" s="16">
        <f t="shared" si="7385"/>
        <v>4685.7654383771251</v>
      </c>
      <c r="J7391" s="16">
        <f t="shared" si="7385"/>
        <v>5522.2279840658121</v>
      </c>
      <c r="K7391" s="16">
        <f>F7391*$E7391*(1-'Monte Carlo Inputs'!$C$11)+F7391*'Monte Carlo Inputs'!$C$12-F7391*'Monte Carlo Inputs'!$C$13-'Monte Carlo Inputs'!$C$14*(F7391-'Monte Carlo Inputs'!$C$17)</f>
        <v>1212.4844401208318</v>
      </c>
      <c r="L7391" s="16">
        <f>G7391*$E7391*(1-'Monte Carlo Inputs'!$C$11)+G7391*'Monte Carlo Inputs'!$C$12-G7391*'Monte Carlo Inputs'!$C$13-'Monte Carlo Inputs'!$C$14*(G7391-F7391)</f>
        <v>1428.9267342836938</v>
      </c>
      <c r="M7391" s="16">
        <f>H7391*$E7391*(1-'Monte Carlo Inputs'!$C$11)+H7391*'Monte Carlo Inputs'!$C$12-H7391*'Monte Carlo Inputs'!$C$13-'Monte Carlo Inputs'!$C$14*(H7391-G7391)</f>
        <v>1684.0064452680156</v>
      </c>
      <c r="N7391" s="16">
        <f>I7391*$E7391*(1-'Monte Carlo Inputs'!$C$11)+I7391*'Monte Carlo Inputs'!$C$12-I7391*'Monte Carlo Inputs'!$C$13-'Monte Carlo Inputs'!$C$14*(I7391-H7391)</f>
        <v>1984.620792419993</v>
      </c>
      <c r="O7391" s="16">
        <f>J7391*$E7391*(1-'Monte Carlo Inputs'!$C$11)+J7391*'Monte Carlo Inputs'!$C$12-J7391*'Monte Carlo Inputs'!$C$13-'Monte Carlo Inputs'!$C$14*(J7391-I7391)</f>
        <v>2338.8982273633164</v>
      </c>
    </row>
    <row r="7392" spans="1:15">
      <c r="A7392">
        <v>7388</v>
      </c>
      <c r="B7392" s="39">
        <v>1.0182903053638663</v>
      </c>
      <c r="C7392" s="39">
        <v>0.83347511731145696</v>
      </c>
      <c r="D7392" s="29">
        <f>'Monte Carlo Inputs'!$C$6+'Monte Carlo Inputs'!$D$6*B7392</f>
        <v>0.19227907225810714</v>
      </c>
      <c r="E7392" s="29">
        <f>'Monte Carlo Inputs'!$C$7+'Monte Carlo Inputs'!$D$7*C7392</f>
        <v>0.61265348075435566</v>
      </c>
      <c r="F7392" s="16">
        <f>'Monte Carlo Inputs'!$C$17*(1+$D7392)</f>
        <v>2896.1650944221683</v>
      </c>
      <c r="G7392" s="16">
        <f t="shared" ref="G7392:J7392" si="7386">F7392*(1+$D7392)</f>
        <v>3453.0370318839759</v>
      </c>
      <c r="H7392" s="16">
        <f t="shared" si="7386"/>
        <v>4116.9837888475149</v>
      </c>
      <c r="I7392" s="16">
        <f t="shared" si="7386"/>
        <v>4908.5936122687817</v>
      </c>
      <c r="J7392" s="16">
        <f t="shared" si="7386"/>
        <v>5852.4134381278936</v>
      </c>
      <c r="K7392" s="16">
        <f>F7392*$E7392*(1-'Monte Carlo Inputs'!$C$11)+F7392*'Monte Carlo Inputs'!$C$12-F7392*'Monte Carlo Inputs'!$C$13-'Monte Carlo Inputs'!$C$14*(F7392-'Monte Carlo Inputs'!$C$17)</f>
        <v>1381.2967081867046</v>
      </c>
      <c r="L7392" s="16">
        <f>G7392*$E7392*(1-'Monte Carlo Inputs'!$C$11)+G7392*'Monte Carlo Inputs'!$C$12-G7392*'Monte Carlo Inputs'!$C$13-'Monte Carlo Inputs'!$C$14*(G7392-F7392)</f>
        <v>1646.8911577500207</v>
      </c>
      <c r="M7392" s="16">
        <f>H7392*$E7392*(1-'Monte Carlo Inputs'!$C$11)+H7392*'Monte Carlo Inputs'!$C$12-H7392*'Monte Carlo Inputs'!$C$13-'Monte Carlo Inputs'!$C$14*(H7392-G7392)</f>
        <v>1963.5538616722752</v>
      </c>
      <c r="N7392" s="16">
        <f>I7392*$E7392*(1-'Monte Carlo Inputs'!$C$11)+I7392*'Monte Carlo Inputs'!$C$12-I7392*'Monte Carlo Inputs'!$C$13-'Monte Carlo Inputs'!$C$14*(I7392-H7392)</f>
        <v>2341.104176523444</v>
      </c>
      <c r="O7392" s="16">
        <f>J7392*$E7392*(1-'Monte Carlo Inputs'!$C$11)+J7392*'Monte Carlo Inputs'!$C$12-J7392*'Monte Carlo Inputs'!$C$13-'Monte Carlo Inputs'!$C$14*(J7392-I7392)</f>
        <v>2791.2495156449513</v>
      </c>
    </row>
    <row r="7393" spans="1:15">
      <c r="A7393">
        <v>7389</v>
      </c>
      <c r="B7393" s="39">
        <v>-0.31005323855404832</v>
      </c>
      <c r="C7393" s="39">
        <v>1.2731025785642172</v>
      </c>
      <c r="D7393" s="29">
        <f>'Monte Carlo Inputs'!$C$6+'Monte Carlo Inputs'!$D$6*B7393</f>
        <v>0.10622333612085236</v>
      </c>
      <c r="E7393" s="29">
        <f>'Monte Carlo Inputs'!$C$7+'Monte Carlo Inputs'!$D$7*C7393</f>
        <v>0.62838857471908438</v>
      </c>
      <c r="F7393" s="16">
        <f>'Monte Carlo Inputs'!$C$17*(1+$D7393)</f>
        <v>2687.1271057711629</v>
      </c>
      <c r="G7393" s="16">
        <f t="shared" ref="G7393:J7393" si="7387">F7393*(1+$D7393)</f>
        <v>2972.5627115269467</v>
      </c>
      <c r="H7393" s="16">
        <f t="shared" si="7387"/>
        <v>3288.3182395737863</v>
      </c>
      <c r="I7393" s="16">
        <f t="shared" si="7387"/>
        <v>3637.6143732083624</v>
      </c>
      <c r="J7393" s="16">
        <f t="shared" si="7387"/>
        <v>4024.0139074517183</v>
      </c>
      <c r="K7393" s="16">
        <f>F7393*$E7393*(1-'Monte Carlo Inputs'!$C$11)+F7393*'Monte Carlo Inputs'!$C$12-F7393*'Monte Carlo Inputs'!$C$13-'Monte Carlo Inputs'!$C$14*(F7393-'Monte Carlo Inputs'!$C$17)</f>
        <v>1308.7459367691592</v>
      </c>
      <c r="L7393" s="16">
        <f>G7393*$E7393*(1-'Monte Carlo Inputs'!$C$11)+G7393*'Monte Carlo Inputs'!$C$12-G7393*'Monte Carlo Inputs'!$C$13-'Monte Carlo Inputs'!$C$14*(G7393-F7393)</f>
        <v>1447.7652963073899</v>
      </c>
      <c r="M7393" s="16">
        <f>H7393*$E7393*(1-'Monte Carlo Inputs'!$C$11)+H7393*'Monte Carlo Inputs'!$C$12-H7393*'Monte Carlo Inputs'!$C$13-'Monte Carlo Inputs'!$C$14*(H7393-G7393)</f>
        <v>1601.5517560011556</v>
      </c>
      <c r="N7393" s="16">
        <f>I7393*$E7393*(1-'Monte Carlo Inputs'!$C$11)+I7393*'Monte Carlo Inputs'!$C$12-I7393*'Monte Carlo Inputs'!$C$13-'Monte Carlo Inputs'!$C$14*(I7393-H7393)</f>
        <v>1771.6739264938078</v>
      </c>
      <c r="O7393" s="16">
        <f>J7393*$E7393*(1-'Monte Carlo Inputs'!$C$11)+J7393*'Monte Carlo Inputs'!$C$12-J7393*'Monte Carlo Inputs'!$C$13-'Monte Carlo Inputs'!$C$14*(J7393-I7393)</f>
        <v>1959.8670414843095</v>
      </c>
    </row>
    <row r="7394" spans="1:15">
      <c r="A7394">
        <v>7390</v>
      </c>
      <c r="B7394" s="39">
        <v>-0.79900081173467286</v>
      </c>
      <c r="C7394" s="39">
        <v>-1.4991969662623912</v>
      </c>
      <c r="D7394" s="29">
        <f>'Monte Carlo Inputs'!$C$6+'Monte Carlo Inputs'!$D$6*B7394</f>
        <v>7.454723581138073E-2</v>
      </c>
      <c r="E7394" s="29">
        <f>'Monte Carlo Inputs'!$C$7+'Monte Carlo Inputs'!$D$7*C7394</f>
        <v>0.52916275813357105</v>
      </c>
      <c r="F7394" s="16">
        <f>'Monte Carlo Inputs'!$C$17*(1+$D7394)</f>
        <v>2610.1826905094254</v>
      </c>
      <c r="G7394" s="16">
        <f t="shared" ref="G7394:J7394" si="7388">F7394*(1+$D7394)</f>
        <v>2804.7645950496158</v>
      </c>
      <c r="H7394" s="16">
        <f t="shared" si="7388"/>
        <v>3013.8520427121916</v>
      </c>
      <c r="I7394" s="16">
        <f t="shared" si="7388"/>
        <v>3238.5263816408692</v>
      </c>
      <c r="J7394" s="16">
        <f t="shared" si="7388"/>
        <v>3479.9495714944287</v>
      </c>
      <c r="K7394" s="16">
        <f>F7394*$E7394*(1-'Monte Carlo Inputs'!$C$11)+F7394*'Monte Carlo Inputs'!$C$12-F7394*'Monte Carlo Inputs'!$C$13-'Monte Carlo Inputs'!$C$14*(F7394-'Monte Carlo Inputs'!$C$17)</f>
        <v>1085.8090606605499</v>
      </c>
      <c r="L7394" s="16">
        <f>G7394*$E7394*(1-'Monte Carlo Inputs'!$C$11)+G7394*'Monte Carlo Inputs'!$C$12-G7394*'Monte Carlo Inputs'!$C$13-'Monte Carlo Inputs'!$C$14*(G7394-F7394)</f>
        <v>1166.7531247517459</v>
      </c>
      <c r="M7394" s="16">
        <f>H7394*$E7394*(1-'Monte Carlo Inputs'!$C$11)+H7394*'Monte Carlo Inputs'!$C$12-H7394*'Monte Carlo Inputs'!$C$13-'Monte Carlo Inputs'!$C$14*(H7394-G7394)</f>
        <v>1253.7313450762795</v>
      </c>
      <c r="N7394" s="16">
        <f>I7394*$E7394*(1-'Monte Carlo Inputs'!$C$11)+I7394*'Monte Carlo Inputs'!$C$12-I7394*'Monte Carlo Inputs'!$C$13-'Monte Carlo Inputs'!$C$14*(I7394-H7394)</f>
        <v>1347.1935513018007</v>
      </c>
      <c r="O7394" s="16">
        <f>J7394*$E7394*(1-'Monte Carlo Inputs'!$C$11)+J7394*'Monte Carlo Inputs'!$C$12-J7394*'Monte Carlo Inputs'!$C$13-'Monte Carlo Inputs'!$C$14*(J7394-I7394)</f>
        <v>1447.6231066542673</v>
      </c>
    </row>
    <row r="7395" spans="1:15">
      <c r="A7395">
        <v>7391</v>
      </c>
      <c r="B7395" s="39">
        <v>0.62542971856943719</v>
      </c>
      <c r="C7395" s="39">
        <v>0.94344484794324279</v>
      </c>
      <c r="D7395" s="29">
        <f>'Monte Carlo Inputs'!$C$6+'Monte Carlo Inputs'!$D$6*B7395</f>
        <v>0.16682789500000647</v>
      </c>
      <c r="E7395" s="29">
        <f>'Monte Carlo Inputs'!$C$7+'Monte Carlo Inputs'!$D$7*C7395</f>
        <v>0.61658950431356685</v>
      </c>
      <c r="F7395" s="16">
        <f>'Monte Carlo Inputs'!$C$17*(1+$D7395)</f>
        <v>2834.3416397445158</v>
      </c>
      <c r="G7395" s="16">
        <f t="shared" ref="G7395:J7395" si="7389">F7395*(1+$D7395)</f>
        <v>3307.1888892139596</v>
      </c>
      <c r="H7395" s="16">
        <f t="shared" si="7389"/>
        <v>3858.9202499689336</v>
      </c>
      <c r="I7395" s="16">
        <f t="shared" si="7389"/>
        <v>4502.6957922441488</v>
      </c>
      <c r="J7395" s="16">
        <f t="shared" si="7389"/>
        <v>5253.871053089626</v>
      </c>
      <c r="K7395" s="16">
        <f>F7395*$E7395*(1-'Monte Carlo Inputs'!$C$11)+F7395*'Monte Carlo Inputs'!$C$12-F7395*'Monte Carlo Inputs'!$C$13-'Monte Carlo Inputs'!$C$14*(F7395-'Monte Carlo Inputs'!$C$17)</f>
        <v>1358.8797287040995</v>
      </c>
      <c r="L7395" s="16">
        <f>G7395*$E7395*(1-'Monte Carlo Inputs'!$C$11)+G7395*'Monte Carlo Inputs'!$C$12-G7395*'Monte Carlo Inputs'!$C$13-'Monte Carlo Inputs'!$C$14*(G7395-F7395)</f>
        <v>1585.5787734019839</v>
      </c>
      <c r="M7395" s="16">
        <f>H7395*$E7395*(1-'Monte Carlo Inputs'!$C$11)+H7395*'Monte Carlo Inputs'!$C$12-H7395*'Monte Carlo Inputs'!$C$13-'Monte Carlo Inputs'!$C$14*(H7395-G7395)</f>
        <v>1850.0975425253289</v>
      </c>
      <c r="N7395" s="16">
        <f>I7395*$E7395*(1-'Monte Carlo Inputs'!$C$11)+I7395*'Monte Carlo Inputs'!$C$12-I7395*'Monte Carlo Inputs'!$C$13-'Monte Carlo Inputs'!$C$14*(I7395-H7395)</f>
        <v>2158.7454210895144</v>
      </c>
      <c r="O7395" s="16">
        <f>J7395*$E7395*(1-'Monte Carlo Inputs'!$C$11)+J7395*'Monte Carlo Inputs'!$C$12-J7395*'Monte Carlo Inputs'!$C$13-'Monte Carlo Inputs'!$C$14*(J7395-I7395)</f>
        <v>2518.8843755307803</v>
      </c>
    </row>
    <row r="7396" spans="1:15">
      <c r="A7396">
        <v>7392</v>
      </c>
      <c r="B7396" s="39">
        <v>0.25079403951034557</v>
      </c>
      <c r="C7396" s="39">
        <v>-0.43416643940621391</v>
      </c>
      <c r="D7396" s="29">
        <f>'Monte Carlo Inputs'!$C$6+'Monte Carlo Inputs'!$D$6*B7396</f>
        <v>0.14255740466463679</v>
      </c>
      <c r="E7396" s="29">
        <f>'Monte Carlo Inputs'!$C$7+'Monte Carlo Inputs'!$D$7*C7396</f>
        <v>0.56728220446577216</v>
      </c>
      <c r="F7396" s="16">
        <f>'Monte Carlo Inputs'!$C$17*(1+$D7396)</f>
        <v>2775.3861916708697</v>
      </c>
      <c r="G7396" s="16">
        <f t="shared" ref="G7396:J7396" si="7390">F7396*(1+$D7396)</f>
        <v>3171.0380440975391</v>
      </c>
      <c r="H7396" s="16">
        <f t="shared" si="7390"/>
        <v>3623.0929977569103</v>
      </c>
      <c r="I7396" s="16">
        <f t="shared" si="7390"/>
        <v>4139.591732375754</v>
      </c>
      <c r="J7396" s="16">
        <f t="shared" si="7390"/>
        <v>4729.7211861144287</v>
      </c>
      <c r="K7396" s="16">
        <f>F7396*$E7396*(1-'Monte Carlo Inputs'!$C$11)+F7396*'Monte Carlo Inputs'!$C$12-F7396*'Monte Carlo Inputs'!$C$13-'Monte Carlo Inputs'!$C$14*(F7396-'Monte Carlo Inputs'!$C$17)</f>
        <v>1232.3909897754008</v>
      </c>
      <c r="L7396" s="16">
        <f>G7396*$E7396*(1-'Monte Carlo Inputs'!$C$11)+G7396*'Monte Carlo Inputs'!$C$12-G7396*'Monte Carlo Inputs'!$C$13-'Monte Carlo Inputs'!$C$14*(G7396-F7396)</f>
        <v>1408.077450809865</v>
      </c>
      <c r="M7396" s="16">
        <f>H7396*$E7396*(1-'Monte Carlo Inputs'!$C$11)+H7396*'Monte Carlo Inputs'!$C$12-H7396*'Monte Carlo Inputs'!$C$13-'Monte Carlo Inputs'!$C$14*(H7396-G7396)</f>
        <v>1608.8093177641172</v>
      </c>
      <c r="N7396" s="16">
        <f>I7396*$E7396*(1-'Monte Carlo Inputs'!$C$11)+I7396*'Monte Carlo Inputs'!$C$12-I7396*'Monte Carlo Inputs'!$C$13-'Monte Carlo Inputs'!$C$14*(I7396-H7396)</f>
        <v>1838.1569987048542</v>
      </c>
      <c r="O7396" s="16">
        <f>J7396*$E7396*(1-'Monte Carlo Inputs'!$C$11)+J7396*'Monte Carlo Inputs'!$C$12-J7396*'Monte Carlo Inputs'!$C$13-'Monte Carlo Inputs'!$C$14*(J7396-I7396)</f>
        <v>2100.1998898063571</v>
      </c>
    </row>
    <row r="7397" spans="1:15">
      <c r="A7397">
        <v>7393</v>
      </c>
      <c r="B7397" s="39">
        <v>0.20659012308834049</v>
      </c>
      <c r="C7397" s="39">
        <v>0.5580369760207009</v>
      </c>
      <c r="D7397" s="29">
        <f>'Monte Carlo Inputs'!$C$6+'Monte Carlo Inputs'!$D$6*B7397</f>
        <v>0.13969368722853925</v>
      </c>
      <c r="E7397" s="29">
        <f>'Monte Carlo Inputs'!$C$7+'Monte Carlo Inputs'!$D$7*C7397</f>
        <v>0.60279503146110636</v>
      </c>
      <c r="F7397" s="16">
        <f>'Monte Carlo Inputs'!$C$17*(1+$D7397)</f>
        <v>2768.429935646845</v>
      </c>
      <c r="G7397" s="16">
        <f t="shared" ref="G7397:J7397" si="7391">F7397*(1+$D7397)</f>
        <v>3155.1621211912206</v>
      </c>
      <c r="H7397" s="16">
        <f t="shared" si="7391"/>
        <v>3595.9183517042416</v>
      </c>
      <c r="I7397" s="16">
        <f t="shared" si="7391"/>
        <v>4098.2454452265783</v>
      </c>
      <c r="J7397" s="16">
        <f t="shared" si="7391"/>
        <v>4670.7444626378456</v>
      </c>
      <c r="K7397" s="16">
        <f>F7397*$E7397*(1-'Monte Carlo Inputs'!$C$11)+F7397*'Monte Carlo Inputs'!$C$12-F7397*'Monte Carlo Inputs'!$C$13-'Monte Carlo Inputs'!$C$14*(F7397-'Monte Carlo Inputs'!$C$17)</f>
        <v>1299.1581951059347</v>
      </c>
      <c r="L7397" s="16">
        <f>G7397*$E7397*(1-'Monte Carlo Inputs'!$C$11)+G7397*'Monte Carlo Inputs'!$C$12-G7397*'Monte Carlo Inputs'!$C$13-'Monte Carlo Inputs'!$C$14*(G7397-F7397)</f>
        <v>1480.6423936734566</v>
      </c>
      <c r="M7397" s="16">
        <f>H7397*$E7397*(1-'Monte Carlo Inputs'!$C$11)+H7397*'Monte Carlo Inputs'!$C$12-H7397*'Monte Carlo Inputs'!$C$13-'Monte Carlo Inputs'!$C$14*(H7397-G7397)</f>
        <v>1687.4787891125923</v>
      </c>
      <c r="N7397" s="16">
        <f>I7397*$E7397*(1-'Monte Carlo Inputs'!$C$11)+I7397*'Monte Carlo Inputs'!$C$12-I7397*'Monte Carlo Inputs'!$C$13-'Monte Carlo Inputs'!$C$14*(I7397-H7397)</f>
        <v>1923.2089232836809</v>
      </c>
      <c r="O7397" s="16">
        <f>J7397*$E7397*(1-'Monte Carlo Inputs'!$C$11)+J7397*'Monte Carlo Inputs'!$C$12-J7397*'Monte Carlo Inputs'!$C$13-'Monte Carlo Inputs'!$C$14*(J7397-I7397)</f>
        <v>2191.8690690880071</v>
      </c>
    </row>
    <row r="7398" spans="1:15">
      <c r="A7398">
        <v>7394</v>
      </c>
      <c r="B7398" s="39">
        <v>1.780086382578735</v>
      </c>
      <c r="C7398" s="39">
        <v>1.0621467864607792</v>
      </c>
      <c r="D7398" s="29">
        <f>'Monte Carlo Inputs'!$C$6+'Monte Carlo Inputs'!$D$6*B7398</f>
        <v>0.24163145742334841</v>
      </c>
      <c r="E7398" s="29">
        <f>'Monte Carlo Inputs'!$C$7+'Monte Carlo Inputs'!$D$7*C7398</f>
        <v>0.62083807002201108</v>
      </c>
      <c r="F7398" s="16">
        <f>'Monte Carlo Inputs'!$C$17*(1+$D7398)</f>
        <v>3016.0469732270562</v>
      </c>
      <c r="G7398" s="16">
        <f t="shared" ref="G7398:J7398" si="7392">F7398*(1+$D7398)</f>
        <v>3744.8187990251886</v>
      </c>
      <c r="H7398" s="16">
        <f t="shared" si="7392"/>
        <v>4649.6848232199982</v>
      </c>
      <c r="I7398" s="16">
        <f t="shared" si="7392"/>
        <v>5773.1949436138702</v>
      </c>
      <c r="J7398" s="16">
        <f t="shared" si="7392"/>
        <v>7168.1804518283961</v>
      </c>
      <c r="K7398" s="16">
        <f>F7398*$E7398*(1-'Monte Carlo Inputs'!$C$11)+F7398*'Monte Carlo Inputs'!$C$12-F7398*'Monte Carlo Inputs'!$C$13-'Monte Carlo Inputs'!$C$14*(F7398-'Monte Carlo Inputs'!$C$17)</f>
        <v>1457.7239621182644</v>
      </c>
      <c r="L7398" s="16">
        <f>G7398*$E7398*(1-'Monte Carlo Inputs'!$C$11)+G7398*'Monte Carlo Inputs'!$C$12-G7398*'Monte Carlo Inputs'!$C$13-'Monte Carlo Inputs'!$C$14*(G7398-F7398)</f>
        <v>1809.955927605839</v>
      </c>
      <c r="M7398" s="16">
        <f>H7398*$E7398*(1-'Monte Carlo Inputs'!$C$11)+H7398*'Monte Carlo Inputs'!$C$12-H7398*'Monte Carlo Inputs'!$C$13-'Monte Carlo Inputs'!$C$14*(H7398-G7398)</f>
        <v>2247.2982162652656</v>
      </c>
      <c r="N7398" s="16">
        <f>I7398*$E7398*(1-'Monte Carlo Inputs'!$C$11)+I7398*'Monte Carlo Inputs'!$C$12-I7398*'Monte Carlo Inputs'!$C$13-'Monte Carlo Inputs'!$C$14*(I7398-H7398)</f>
        <v>2790.3161595263332</v>
      </c>
      <c r="O7398" s="16">
        <f>J7398*$E7398*(1-'Monte Carlo Inputs'!$C$11)+J7398*'Monte Carlo Inputs'!$C$12-J7398*'Monte Carlo Inputs'!$C$13-'Monte Carlo Inputs'!$C$14*(J7398-I7398)</f>
        <v>3464.5443198246016</v>
      </c>
    </row>
    <row r="7399" spans="1:15">
      <c r="A7399">
        <v>7395</v>
      </c>
      <c r="B7399" s="39">
        <v>-0.84317651819611872</v>
      </c>
      <c r="C7399" s="39">
        <v>-0.21085222507928453</v>
      </c>
      <c r="D7399" s="29">
        <f>'Monte Carlo Inputs'!$C$6+'Monte Carlo Inputs'!$D$6*B7399</f>
        <v>7.1685345936333522E-2</v>
      </c>
      <c r="E7399" s="29">
        <f>'Monte Carlo Inputs'!$C$7+'Monte Carlo Inputs'!$D$7*C7399</f>
        <v>0.57527504034567989</v>
      </c>
      <c r="F7399" s="16">
        <f>'Monte Carlo Inputs'!$C$17*(1+$D7399)</f>
        <v>2603.2308738139482</v>
      </c>
      <c r="G7399" s="16">
        <f t="shared" ref="G7399:J7399" si="7393">F7399*(1+$D7399)</f>
        <v>2789.8443795554449</v>
      </c>
      <c r="H7399" s="16">
        <f t="shared" si="7393"/>
        <v>2989.835339012413</v>
      </c>
      <c r="I7399" s="16">
        <f t="shared" si="7393"/>
        <v>3204.1627195821929</v>
      </c>
      <c r="J7399" s="16">
        <f t="shared" si="7393"/>
        <v>3433.8542325717458</v>
      </c>
      <c r="K7399" s="16">
        <f>F7399*$E7399*(1-'Monte Carlo Inputs'!$C$11)+F7399*'Monte Carlo Inputs'!$C$12-F7399*'Monte Carlo Inputs'!$C$13-'Monte Carlo Inputs'!$C$14*(F7399-'Monte Carlo Inputs'!$C$17)</f>
        <v>1168.2266071448776</v>
      </c>
      <c r="L7399" s="16">
        <f>G7399*$E7399*(1-'Monte Carlo Inputs'!$C$11)+G7399*'Monte Carlo Inputs'!$C$12-G7399*'Monte Carlo Inputs'!$C$13-'Monte Carlo Inputs'!$C$14*(G7399-F7399)</f>
        <v>1251.9713356100872</v>
      </c>
      <c r="M7399" s="16">
        <f>H7399*$E7399*(1-'Monte Carlo Inputs'!$C$11)+H7399*'Monte Carlo Inputs'!$C$12-H7399*'Monte Carlo Inputs'!$C$13-'Monte Carlo Inputs'!$C$14*(H7399-G7399)</f>
        <v>1341.7193339056701</v>
      </c>
      <c r="N7399" s="16">
        <f>I7399*$E7399*(1-'Monte Carlo Inputs'!$C$11)+I7399*'Monte Carlo Inputs'!$C$12-I7399*'Monte Carlo Inputs'!$C$13-'Monte Carlo Inputs'!$C$14*(I7399-H7399)</f>
        <v>1437.9009485061652</v>
      </c>
      <c r="O7399" s="16">
        <f>J7399*$E7399*(1-'Monte Carlo Inputs'!$C$11)+J7399*'Monte Carlo Inputs'!$C$12-J7399*'Monte Carlo Inputs'!$C$13-'Monte Carlo Inputs'!$C$14*(J7399-I7399)</f>
        <v>1540.9773754220116</v>
      </c>
    </row>
    <row r="7400" spans="1:15">
      <c r="A7400">
        <v>7396</v>
      </c>
      <c r="B7400" s="39">
        <v>-0.47512823375657898</v>
      </c>
      <c r="C7400" s="39">
        <v>-1.350885262364766</v>
      </c>
      <c r="D7400" s="29">
        <f>'Monte Carlo Inputs'!$C$6+'Monte Carlo Inputs'!$D$6*B7400</f>
        <v>9.552907687214296E-2</v>
      </c>
      <c r="E7400" s="29">
        <f>'Monte Carlo Inputs'!$C$7+'Monte Carlo Inputs'!$D$7*C7400</f>
        <v>0.53447111305354811</v>
      </c>
      <c r="F7400" s="16">
        <f>'Monte Carlo Inputs'!$C$17*(1+$D7400)</f>
        <v>2661.1496806301225</v>
      </c>
      <c r="G7400" s="16">
        <f t="shared" ref="G7400:J7400" si="7394">F7400*(1+$D7400)</f>
        <v>2915.3668530393156</v>
      </c>
      <c r="H7400" s="16">
        <f t="shared" si="7394"/>
        <v>3193.8691572538055</v>
      </c>
      <c r="I7400" s="16">
        <f t="shared" si="7394"/>
        <v>3498.9765294966705</v>
      </c>
      <c r="J7400" s="16">
        <f t="shared" si="7394"/>
        <v>3833.2305273567817</v>
      </c>
      <c r="K7400" s="16">
        <f>F7400*$E7400*(1-'Monte Carlo Inputs'!$C$11)+F7400*'Monte Carlo Inputs'!$C$12-F7400*'Monte Carlo Inputs'!$C$13-'Monte Carlo Inputs'!$C$14*(F7400-'Monte Carlo Inputs'!$C$17)</f>
        <v>1117.8578284296839</v>
      </c>
      <c r="L7400" s="16">
        <f>G7400*$E7400*(1-'Monte Carlo Inputs'!$C$11)+G7400*'Monte Carlo Inputs'!$C$12-G7400*'Monte Carlo Inputs'!$C$13-'Monte Carlo Inputs'!$C$14*(G7400-F7400)</f>
        <v>1224.6457548538694</v>
      </c>
      <c r="M7400" s="16">
        <f>H7400*$E7400*(1-'Monte Carlo Inputs'!$C$11)+H7400*'Monte Carlo Inputs'!$C$12-H7400*'Monte Carlo Inputs'!$C$13-'Monte Carlo Inputs'!$C$14*(H7400-G7400)</f>
        <v>1341.6350333104483</v>
      </c>
      <c r="N7400" s="16">
        <f>I7400*$E7400*(1-'Monte Carlo Inputs'!$C$11)+I7400*'Monte Carlo Inputs'!$C$12-I7400*'Monte Carlo Inputs'!$C$13-'Monte Carlo Inputs'!$C$14*(I7400-H7400)</f>
        <v>1469.8001895419222</v>
      </c>
      <c r="O7400" s="16">
        <f>J7400*$E7400*(1-'Monte Carlo Inputs'!$C$11)+J7400*'Monte Carlo Inputs'!$C$12-J7400*'Monte Carlo Inputs'!$C$13-'Monte Carlo Inputs'!$C$14*(J7400-I7400)</f>
        <v>1610.2088448353627</v>
      </c>
    </row>
    <row r="7401" spans="1:15">
      <c r="A7401">
        <v>7397</v>
      </c>
      <c r="B7401" s="39">
        <v>-1.3782947930918228</v>
      </c>
      <c r="C7401" s="39">
        <v>-0.11596172715998862</v>
      </c>
      <c r="D7401" s="29">
        <f>'Monte Carlo Inputs'!$C$6+'Monte Carlo Inputs'!$D$6*B7401</f>
        <v>3.7018111486708846E-2</v>
      </c>
      <c r="E7401" s="29">
        <f>'Monte Carlo Inputs'!$C$7+'Monte Carlo Inputs'!$D$7*C7401</f>
        <v>0.57867134979565205</v>
      </c>
      <c r="F7401" s="16">
        <f>'Monte Carlo Inputs'!$C$17*(1+$D7401)</f>
        <v>2519.0206946123644</v>
      </c>
      <c r="G7401" s="16">
        <f t="shared" ref="G7401:J7401" si="7395">F7401*(1+$D7401)</f>
        <v>2612.2700835228516</v>
      </c>
      <c r="H7401" s="16">
        <f t="shared" si="7395"/>
        <v>2708.9713887080943</v>
      </c>
      <c r="I7401" s="16">
        <f t="shared" si="7395"/>
        <v>2809.2523935895947</v>
      </c>
      <c r="J7401" s="16">
        <f t="shared" si="7395"/>
        <v>2913.2456118897976</v>
      </c>
      <c r="K7401" s="16">
        <f>F7401*$E7401*(1-'Monte Carlo Inputs'!$C$11)+F7401*'Monte Carlo Inputs'!$C$12-F7401*'Monte Carlo Inputs'!$C$13-'Monte Carlo Inputs'!$C$14*(F7401-'Monte Carlo Inputs'!$C$17)</f>
        <v>1135.2069655250959</v>
      </c>
      <c r="L7401" s="16">
        <f>G7401*$E7401*(1-'Monte Carlo Inputs'!$C$11)+G7401*'Monte Carlo Inputs'!$C$12-G7401*'Monte Carlo Inputs'!$C$13-'Monte Carlo Inputs'!$C$14*(G7401-F7401)</f>
        <v>1177.2301835353921</v>
      </c>
      <c r="M7401" s="16">
        <f>H7401*$E7401*(1-'Monte Carlo Inputs'!$C$11)+H7401*'Monte Carlo Inputs'!$C$12-H7401*'Monte Carlo Inputs'!$C$13-'Monte Carlo Inputs'!$C$14*(H7401-G7401)</f>
        <v>1220.8090217150238</v>
      </c>
      <c r="N7401" s="16">
        <f>I7401*$E7401*(1-'Monte Carlo Inputs'!$C$11)+I7401*'Monte Carlo Inputs'!$C$12-I7401*'Monte Carlo Inputs'!$C$13-'Monte Carlo Inputs'!$C$14*(I7401-H7401)</f>
        <v>1266.0010661848501</v>
      </c>
      <c r="O7401" s="16">
        <f>J7401*$E7401*(1-'Monte Carlo Inputs'!$C$11)+J7401*'Monte Carlo Inputs'!$C$12-J7401*'Monte Carlo Inputs'!$C$13-'Monte Carlo Inputs'!$C$14*(J7401-I7401)</f>
        <v>1312.8660347951732</v>
      </c>
    </row>
    <row r="7402" spans="1:15">
      <c r="A7402">
        <v>7398</v>
      </c>
      <c r="B7402" s="39">
        <v>-0.78702564522540575</v>
      </c>
      <c r="C7402" s="39">
        <v>-1.1784062356619225</v>
      </c>
      <c r="D7402" s="29">
        <f>'Monte Carlo Inputs'!$C$6+'Monte Carlo Inputs'!$D$6*B7402</f>
        <v>7.5323037955366517E-2</v>
      </c>
      <c r="E7402" s="29">
        <f>'Monte Carlo Inputs'!$C$7+'Monte Carlo Inputs'!$D$7*C7402</f>
        <v>0.54064446192575111</v>
      </c>
      <c r="F7402" s="16">
        <f>'Monte Carlo Inputs'!$C$17*(1+$D7402)</f>
        <v>2612.0671914973809</v>
      </c>
      <c r="G7402" s="16">
        <f t="shared" ref="G7402:J7402" si="7396">F7402*(1+$D7402)</f>
        <v>2808.8160277045054</v>
      </c>
      <c r="H7402" s="16">
        <f t="shared" si="7396"/>
        <v>3020.3845839689334</v>
      </c>
      <c r="I7402" s="16">
        <f t="shared" si="7396"/>
        <v>3247.8891266270289</v>
      </c>
      <c r="J7402" s="16">
        <f t="shared" si="7396"/>
        <v>3492.5300025867787</v>
      </c>
      <c r="K7402" s="16">
        <f>F7402*$E7402*(1-'Monte Carlo Inputs'!$C$11)+F7402*'Monte Carlo Inputs'!$C$12-F7402*'Monte Carlo Inputs'!$C$13-'Monte Carlo Inputs'!$C$14*(F7402-'Monte Carlo Inputs'!$C$17)</f>
        <v>1107.9631675377727</v>
      </c>
      <c r="L7402" s="16">
        <f>G7402*$E7402*(1-'Monte Carlo Inputs'!$C$11)+G7402*'Monte Carlo Inputs'!$C$12-G7402*'Monte Carlo Inputs'!$C$13-'Monte Carlo Inputs'!$C$14*(G7402-F7402)</f>
        <v>1191.4183192593682</v>
      </c>
      <c r="M7402" s="16">
        <f>H7402*$E7402*(1-'Monte Carlo Inputs'!$C$11)+H7402*'Monte Carlo Inputs'!$C$12-H7402*'Monte Carlo Inputs'!$C$13-'Monte Carlo Inputs'!$C$14*(H7402-G7402)</f>
        <v>1281.1595665416608</v>
      </c>
      <c r="N7402" s="16">
        <f>I7402*$E7402*(1-'Monte Carlo Inputs'!$C$11)+I7402*'Monte Carlo Inputs'!$C$12-I7402*'Monte Carlo Inputs'!$C$13-'Monte Carlo Inputs'!$C$14*(I7402-H7402)</f>
        <v>1377.6603971991585</v>
      </c>
      <c r="O7402" s="16">
        <f>J7402*$E7402*(1-'Monte Carlo Inputs'!$C$11)+J7402*'Monte Carlo Inputs'!$C$12-J7402*'Monte Carlo Inputs'!$C$13-'Monte Carlo Inputs'!$C$14*(J7402-I7402)</f>
        <v>1481.4299635869963</v>
      </c>
    </row>
    <row r="7403" spans="1:15">
      <c r="A7403">
        <v>7399</v>
      </c>
      <c r="B7403" s="39">
        <v>1.0737816029176257</v>
      </c>
      <c r="C7403" s="39">
        <v>-0.23216473327960668</v>
      </c>
      <c r="D7403" s="29">
        <f>'Monte Carlo Inputs'!$C$6+'Monte Carlo Inputs'!$D$6*B7403</f>
        <v>0.19587403418046906</v>
      </c>
      <c r="E7403" s="29">
        <f>'Monte Carlo Inputs'!$C$7+'Monte Carlo Inputs'!$D$7*C7403</f>
        <v>0.57451222557928538</v>
      </c>
      <c r="F7403" s="16">
        <f>'Monte Carlo Inputs'!$C$17*(1+$D7403)</f>
        <v>2904.8976164277778</v>
      </c>
      <c r="G7403" s="16">
        <f t="shared" ref="G7403:J7403" si="7397">F7403*(1+$D7403)</f>
        <v>3473.8916314387152</v>
      </c>
      <c r="H7403" s="16">
        <f t="shared" si="7397"/>
        <v>4154.3367995943872</v>
      </c>
      <c r="I7403" s="16">
        <f t="shared" si="7397"/>
        <v>4968.0635078753185</v>
      </c>
      <c r="J7403" s="16">
        <f t="shared" si="7397"/>
        <v>5941.1781492276295</v>
      </c>
      <c r="K7403" s="16">
        <f>F7403*$E7403*(1-'Monte Carlo Inputs'!$C$11)+F7403*'Monte Carlo Inputs'!$C$12-F7403*'Monte Carlo Inputs'!$C$13-'Monte Carlo Inputs'!$C$14*(F7403-'Monte Carlo Inputs'!$C$17)</f>
        <v>1306.7446133296712</v>
      </c>
      <c r="L7403" s="16">
        <f>G7403*$E7403*(1-'Monte Carlo Inputs'!$C$11)+G7403*'Monte Carlo Inputs'!$C$12-G7403*'Monte Carlo Inputs'!$C$13-'Monte Carlo Inputs'!$C$14*(G7403-F7403)</f>
        <v>1562.7019523861511</v>
      </c>
      <c r="M7403" s="16">
        <f>H7403*$E7403*(1-'Monte Carlo Inputs'!$C$11)+H7403*'Monte Carlo Inputs'!$C$12-H7403*'Monte Carlo Inputs'!$C$13-'Monte Carlo Inputs'!$C$14*(H7403-G7403)</f>
        <v>1868.7946880217216</v>
      </c>
      <c r="N7403" s="16">
        <f>I7403*$E7403*(1-'Monte Carlo Inputs'!$C$11)+I7403*'Monte Carlo Inputs'!$C$12-I7403*'Monte Carlo Inputs'!$C$13-'Monte Carlo Inputs'!$C$14*(I7403-H7403)</f>
        <v>2234.8430426195678</v>
      </c>
      <c r="O7403" s="16">
        <f>J7403*$E7403*(1-'Monte Carlo Inputs'!$C$11)+J7403*'Monte Carlo Inputs'!$C$12-J7403*'Monte Carlo Inputs'!$C$13-'Monte Carlo Inputs'!$C$14*(J7403-I7403)</f>
        <v>2672.5907651376165</v>
      </c>
    </row>
    <row r="7404" spans="1:15">
      <c r="A7404">
        <v>7400</v>
      </c>
      <c r="B7404" s="39">
        <v>-0.99212880998409381</v>
      </c>
      <c r="C7404" s="39">
        <v>0.46189448493235669</v>
      </c>
      <c r="D7404" s="29">
        <f>'Monte Carlo Inputs'!$C$6+'Monte Carlo Inputs'!$D$6*B7404</f>
        <v>6.2035583886571599E-2</v>
      </c>
      <c r="E7404" s="29">
        <f>'Monte Carlo Inputs'!$C$7+'Monte Carlo Inputs'!$D$7*C7404</f>
        <v>0.5993539108200816</v>
      </c>
      <c r="F7404" s="16">
        <f>'Monte Carlo Inputs'!$C$17*(1+$D7404)</f>
        <v>2579.7906368188715</v>
      </c>
      <c r="G7404" s="16">
        <f t="shared" ref="G7404:J7404" si="7398">F7404*(1+$D7404)</f>
        <v>2739.8294552790403</v>
      </c>
      <c r="H7404" s="16">
        <f t="shared" si="7398"/>
        <v>2909.7963752869032</v>
      </c>
      <c r="I7404" s="16">
        <f t="shared" si="7398"/>
        <v>3090.3072924188559</v>
      </c>
      <c r="J7404" s="16">
        <f t="shared" si="7398"/>
        <v>3282.01630969299</v>
      </c>
      <c r="K7404" s="16">
        <f>F7404*$E7404*(1-'Monte Carlo Inputs'!$C$11)+F7404*'Monte Carlo Inputs'!$C$12-F7404*'Monte Carlo Inputs'!$C$13-'Monte Carlo Inputs'!$C$14*(F7404-'Monte Carlo Inputs'!$C$17)</f>
        <v>1201.5427149591062</v>
      </c>
      <c r="L7404" s="16">
        <f>G7404*$E7404*(1-'Monte Carlo Inputs'!$C$11)+G7404*'Monte Carlo Inputs'!$C$12-G7404*'Monte Carlo Inputs'!$C$13-'Monte Carlo Inputs'!$C$14*(G7404-F7404)</f>
        <v>1276.081118846251</v>
      </c>
      <c r="M7404" s="16">
        <f>H7404*$E7404*(1-'Monte Carlo Inputs'!$C$11)+H7404*'Monte Carlo Inputs'!$C$12-H7404*'Monte Carlo Inputs'!$C$13-'Monte Carlo Inputs'!$C$14*(H7404-G7404)</f>
        <v>1355.2435561405075</v>
      </c>
      <c r="N7404" s="16">
        <f>I7404*$E7404*(1-'Monte Carlo Inputs'!$C$11)+I7404*'Monte Carlo Inputs'!$C$12-I7404*'Monte Carlo Inputs'!$C$13-'Monte Carlo Inputs'!$C$14*(I7404-H7404)</f>
        <v>1439.3168814541982</v>
      </c>
      <c r="O7404" s="16">
        <f>J7404*$E7404*(1-'Monte Carlo Inputs'!$C$11)+J7404*'Monte Carlo Inputs'!$C$12-J7404*'Monte Carlo Inputs'!$C$13-'Monte Carlo Inputs'!$C$14*(J7404-I7404)</f>
        <v>1528.6057445930087</v>
      </c>
    </row>
    <row r="7405" spans="1:15">
      <c r="A7405">
        <v>7401</v>
      </c>
      <c r="B7405" s="39">
        <v>-3.4217221854972862E-2</v>
      </c>
      <c r="C7405" s="39">
        <v>-0.92778815731928743</v>
      </c>
      <c r="D7405" s="29">
        <f>'Monte Carlo Inputs'!$C$6+'Monte Carlo Inputs'!$D$6*B7405</f>
        <v>0.12409316473476241</v>
      </c>
      <c r="E7405" s="29">
        <f>'Monte Carlo Inputs'!$C$7+'Monte Carlo Inputs'!$D$7*C7405</f>
        <v>0.54961455446897789</v>
      </c>
      <c r="F7405" s="16">
        <f>'Monte Carlo Inputs'!$C$17*(1+$D7405)</f>
        <v>2730.534706457212</v>
      </c>
      <c r="G7405" s="16">
        <f t="shared" ref="G7405:J7405" si="7399">F7405*(1+$D7405)</f>
        <v>3069.375399599593</v>
      </c>
      <c r="H7405" s="16">
        <f t="shared" si="7399"/>
        <v>3450.2639066949328</v>
      </c>
      <c r="I7405" s="16">
        <f t="shared" si="7399"/>
        <v>3878.4180740468323</v>
      </c>
      <c r="J7405" s="16">
        <f t="shared" si="7399"/>
        <v>4359.7032470198064</v>
      </c>
      <c r="K7405" s="16">
        <f>F7405*$E7405*(1-'Monte Carlo Inputs'!$C$11)+F7405*'Monte Carlo Inputs'!$C$12-F7405*'Monte Carlo Inputs'!$C$13-'Monte Carlo Inputs'!$C$14*(F7405-'Monte Carlo Inputs'!$C$17)</f>
        <v>1177.4891403650968</v>
      </c>
      <c r="L7405" s="16">
        <f>G7405*$E7405*(1-'Monte Carlo Inputs'!$C$11)+G7405*'Monte Carlo Inputs'!$C$12-G7405*'Monte Carlo Inputs'!$C$13-'Monte Carlo Inputs'!$C$14*(G7405-F7405)</f>
        <v>1323.6074942338166</v>
      </c>
      <c r="M7405" s="16">
        <f>H7405*$E7405*(1-'Monte Carlo Inputs'!$C$11)+H7405*'Monte Carlo Inputs'!$C$12-H7405*'Monte Carlo Inputs'!$C$13-'Monte Carlo Inputs'!$C$14*(H7405-G7405)</f>
        <v>1487.85813705994</v>
      </c>
      <c r="N7405" s="16">
        <f>I7405*$E7405*(1-'Monte Carlo Inputs'!$C$11)+I7405*'Monte Carlo Inputs'!$C$12-I7405*'Monte Carlo Inputs'!$C$13-'Monte Carlo Inputs'!$C$14*(I7405-H7405)</f>
        <v>1672.4911619640757</v>
      </c>
      <c r="O7405" s="16">
        <f>J7405*$E7405*(1-'Monte Carlo Inputs'!$C$11)+J7405*'Monte Carlo Inputs'!$C$12-J7405*'Monte Carlo Inputs'!$C$13-'Monte Carlo Inputs'!$C$14*(J7405-I7405)</f>
        <v>1880.0358832431182</v>
      </c>
    </row>
    <row r="7406" spans="1:15">
      <c r="A7406">
        <v>7402</v>
      </c>
      <c r="B7406" s="39">
        <v>-0.46656105971992656</v>
      </c>
      <c r="C7406" s="39">
        <v>0.85928627074114938</v>
      </c>
      <c r="D7406" s="29">
        <f>'Monte Carlo Inputs'!$C$6+'Monte Carlo Inputs'!$D$6*B7406</f>
        <v>9.6084094790298072E-2</v>
      </c>
      <c r="E7406" s="29">
        <f>'Monte Carlo Inputs'!$C$7+'Monte Carlo Inputs'!$D$7*C7406</f>
        <v>0.61357731049737696</v>
      </c>
      <c r="F7406" s="16">
        <f>'Monte Carlo Inputs'!$C$17*(1+$D7406)</f>
        <v>2662.4978746551137</v>
      </c>
      <c r="G7406" s="16">
        <f t="shared" ref="G7406:J7406" si="7400">F7406*(1+$D7406)</f>
        <v>2918.3215728224427</v>
      </c>
      <c r="H7406" s="16">
        <f t="shared" si="7400"/>
        <v>3198.7258594540863</v>
      </c>
      <c r="I7406" s="16">
        <f t="shared" si="7400"/>
        <v>3506.0725381420507</v>
      </c>
      <c r="J7406" s="16">
        <f t="shared" si="7400"/>
        <v>3842.9503442385526</v>
      </c>
      <c r="K7406" s="16">
        <f>F7406*$E7406*(1-'Monte Carlo Inputs'!$C$11)+F7406*'Monte Carlo Inputs'!$C$12-F7406*'Monte Carlo Inputs'!$C$13-'Monte Carlo Inputs'!$C$14*(F7406-'Monte Carlo Inputs'!$C$17)</f>
        <v>1268.3163650844308</v>
      </c>
      <c r="L7406" s="16">
        <f>G7406*$E7406*(1-'Monte Carlo Inputs'!$C$11)+G7406*'Monte Carlo Inputs'!$C$12-G7406*'Monte Carlo Inputs'!$C$13-'Monte Carlo Inputs'!$C$14*(G7406-F7406)</f>
        <v>1390.1813949312893</v>
      </c>
      <c r="M7406" s="16">
        <f>H7406*$E7406*(1-'Monte Carlo Inputs'!$C$11)+H7406*'Monte Carlo Inputs'!$C$12-H7406*'Monte Carlo Inputs'!$C$13-'Monte Carlo Inputs'!$C$14*(H7406-G7406)</f>
        <v>1523.7557158575762</v>
      </c>
      <c r="N7406" s="16">
        <f>I7406*$E7406*(1-'Monte Carlo Inputs'!$C$11)+I7406*'Monte Carlo Inputs'!$C$12-I7406*'Monte Carlo Inputs'!$C$13-'Monte Carlo Inputs'!$C$14*(I7406-H7406)</f>
        <v>1670.1644044972941</v>
      </c>
      <c r="O7406" s="16">
        <f>J7406*$E7406*(1-'Monte Carlo Inputs'!$C$11)+J7406*'Monte Carlo Inputs'!$C$12-J7406*'Monte Carlo Inputs'!$C$13-'Monte Carlo Inputs'!$C$14*(J7406-I7406)</f>
        <v>1830.6406394543944</v>
      </c>
    </row>
    <row r="7407" spans="1:15">
      <c r="A7407">
        <v>7403</v>
      </c>
      <c r="B7407" s="39">
        <v>7.1291107012716903E-2</v>
      </c>
      <c r="C7407" s="39">
        <v>-1.1354660018641016</v>
      </c>
      <c r="D7407" s="29">
        <f>'Monte Carlo Inputs'!$C$6+'Monte Carlo Inputs'!$D$6*B7407</f>
        <v>0.13092844236372622</v>
      </c>
      <c r="E7407" s="29">
        <f>'Monte Carlo Inputs'!$C$7+'Monte Carlo Inputs'!$D$7*C7407</f>
        <v>0.54218137368224317</v>
      </c>
      <c r="F7407" s="16">
        <f>'Monte Carlo Inputs'!$C$17*(1+$D7407)</f>
        <v>2747.1382793457278</v>
      </c>
      <c r="G7407" s="16">
        <f t="shared" ref="G7407:J7407" si="7401">F7407*(1+$D7407)</f>
        <v>3106.8168152182311</v>
      </c>
      <c r="H7407" s="16">
        <f t="shared" si="7401"/>
        <v>3513.587501544187</v>
      </c>
      <c r="I7407" s="16">
        <f t="shared" si="7401"/>
        <v>3973.6160402300238</v>
      </c>
      <c r="J7407" s="16">
        <f t="shared" si="7401"/>
        <v>4493.8753989288589</v>
      </c>
      <c r="K7407" s="16">
        <f>F7407*$E7407*(1-'Monte Carlo Inputs'!$C$11)+F7407*'Monte Carlo Inputs'!$C$12-F7407*'Monte Carlo Inputs'!$C$13-'Monte Carlo Inputs'!$C$14*(F7407-'Monte Carlo Inputs'!$C$17)</f>
        <v>1170.3664063660433</v>
      </c>
      <c r="L7407" s="16">
        <f>G7407*$E7407*(1-'Monte Carlo Inputs'!$C$11)+G7407*'Monte Carlo Inputs'!$C$12-G7407*'Monte Carlo Inputs'!$C$13-'Monte Carlo Inputs'!$C$14*(G7407-F7407)</f>
        <v>1323.6006569463816</v>
      </c>
      <c r="M7407" s="16">
        <f>H7407*$E7407*(1-'Monte Carlo Inputs'!$C$11)+H7407*'Monte Carlo Inputs'!$C$12-H7407*'Monte Carlo Inputs'!$C$13-'Monte Carlo Inputs'!$C$14*(H7407-G7407)</f>
        <v>1496.897629271976</v>
      </c>
      <c r="N7407" s="16">
        <f>I7407*$E7407*(1-'Monte Carlo Inputs'!$C$11)+I7407*'Monte Carlo Inputs'!$C$12-I7407*'Monte Carlo Inputs'!$C$13-'Monte Carlo Inputs'!$C$14*(I7407-H7407)</f>
        <v>1692.8841042505101</v>
      </c>
      <c r="O7407" s="16">
        <f>J7407*$E7407*(1-'Monte Carlo Inputs'!$C$11)+J7407*'Monte Carlo Inputs'!$C$12-J7407*'Monte Carlo Inputs'!$C$13-'Monte Carlo Inputs'!$C$14*(J7407-I7407)</f>
        <v>1914.5307831223417</v>
      </c>
    </row>
    <row r="7408" spans="1:15">
      <c r="A7408">
        <v>7404</v>
      </c>
      <c r="B7408" s="39">
        <v>-0.9630850296027752</v>
      </c>
      <c r="C7408" s="39">
        <v>-0.52077614774859493</v>
      </c>
      <c r="D7408" s="29">
        <f>'Monte Carlo Inputs'!$C$6+'Monte Carlo Inputs'!$D$6*B7408</f>
        <v>6.3917163326142834E-2</v>
      </c>
      <c r="E7408" s="29">
        <f>'Monte Carlo Inputs'!$C$7+'Monte Carlo Inputs'!$D$7*C7408</f>
        <v>0.56418228005444981</v>
      </c>
      <c r="F7408" s="16">
        <f>'Monte Carlo Inputs'!$C$17*(1+$D7408)</f>
        <v>2584.361181435534</v>
      </c>
      <c r="G7408" s="16">
        <f t="shared" ref="G7408:J7408" si="7402">F7408*(1+$D7408)</f>
        <v>2749.5462171630925</v>
      </c>
      <c r="H7408" s="16">
        <f t="shared" si="7402"/>
        <v>2925.2894117982842</v>
      </c>
      <c r="I7408" s="16">
        <f t="shared" si="7402"/>
        <v>3112.2656129084312</v>
      </c>
      <c r="J7408" s="16">
        <f t="shared" si="7402"/>
        <v>3311.1928024030376</v>
      </c>
      <c r="K7408" s="16">
        <f>F7408*$E7408*(1-'Monte Carlo Inputs'!$C$11)+F7408*'Monte Carlo Inputs'!$C$12-F7408*'Monte Carlo Inputs'!$C$13-'Monte Carlo Inputs'!$C$14*(F7408-'Monte Carlo Inputs'!$C$17)</f>
        <v>1139.0643130292758</v>
      </c>
      <c r="L7408" s="16">
        <f>G7408*$E7408*(1-'Monte Carlo Inputs'!$C$11)+G7408*'Monte Carlo Inputs'!$C$12-G7408*'Monte Carlo Inputs'!$C$13-'Monte Carlo Inputs'!$C$14*(G7408-F7408)</f>
        <v>1211.8700727641483</v>
      </c>
      <c r="M7408" s="16">
        <f>H7408*$E7408*(1-'Monte Carlo Inputs'!$C$11)+H7408*'Monte Carlo Inputs'!$C$12-H7408*'Monte Carlo Inputs'!$C$13-'Monte Carlo Inputs'!$C$14*(H7408-G7408)</f>
        <v>1289.3293701350792</v>
      </c>
      <c r="N7408" s="16">
        <f>I7408*$E7408*(1-'Monte Carlo Inputs'!$C$11)+I7408*'Monte Carlo Inputs'!$C$12-I7408*'Monte Carlo Inputs'!$C$13-'Monte Carlo Inputs'!$C$14*(I7408-H7408)</f>
        <v>1371.7396460671957</v>
      </c>
      <c r="O7408" s="16">
        <f>J7408*$E7408*(1-'Monte Carlo Inputs'!$C$11)+J7408*'Monte Carlo Inputs'!$C$12-J7408*'Monte Carlo Inputs'!$C$13-'Monte Carlo Inputs'!$C$14*(J7408-I7408)</f>
        <v>1459.4173530658181</v>
      </c>
    </row>
    <row r="7409" spans="1:15">
      <c r="A7409">
        <v>7405</v>
      </c>
      <c r="B7409" s="39">
        <v>-1.3537269650078541</v>
      </c>
      <c r="C7409" s="39">
        <v>-0.40301833089249622</v>
      </c>
      <c r="D7409" s="29">
        <f>'Monte Carlo Inputs'!$C$6+'Monte Carlo Inputs'!$D$6*B7409</f>
        <v>3.8609719727468364E-2</v>
      </c>
      <c r="E7409" s="29">
        <f>'Monte Carlo Inputs'!$C$7+'Monte Carlo Inputs'!$D$7*C7409</f>
        <v>0.5683970538723363</v>
      </c>
      <c r="F7409" s="16">
        <f>'Monte Carlo Inputs'!$C$17*(1+$D7409)</f>
        <v>2522.8868701899937</v>
      </c>
      <c r="G7409" s="16">
        <f t="shared" ref="G7409:J7409" si="7403">F7409*(1+$D7409)</f>
        <v>2620.2948251521393</v>
      </c>
      <c r="H7409" s="16">
        <f t="shared" si="7403"/>
        <v>2721.463673954599</v>
      </c>
      <c r="I7409" s="16">
        <f t="shared" si="7403"/>
        <v>2826.5386236544728</v>
      </c>
      <c r="J7409" s="16">
        <f t="shared" si="7403"/>
        <v>2935.6704877126363</v>
      </c>
      <c r="K7409" s="16">
        <f>F7409*$E7409*(1-'Monte Carlo Inputs'!$C$11)+F7409*'Monte Carlo Inputs'!$C$12-F7409*'Monte Carlo Inputs'!$C$13-'Monte Carlo Inputs'!$C$14*(F7409-'Monte Carlo Inputs'!$C$17)</f>
        <v>1118.5671660908361</v>
      </c>
      <c r="L7409" s="16">
        <f>G7409*$E7409*(1-'Monte Carlo Inputs'!$C$11)+G7409*'Monte Carlo Inputs'!$C$12-G7409*'Monte Carlo Inputs'!$C$13-'Monte Carlo Inputs'!$C$14*(G7409-F7409)</f>
        <v>1161.7547308699518</v>
      </c>
      <c r="M7409" s="16">
        <f>H7409*$E7409*(1-'Monte Carlo Inputs'!$C$11)+H7409*'Monte Carlo Inputs'!$C$12-H7409*'Monte Carlo Inputs'!$C$13-'Monte Carlo Inputs'!$C$14*(H7409-G7409)</f>
        <v>1206.6097554209011</v>
      </c>
      <c r="N7409" s="16">
        <f>I7409*$E7409*(1-'Monte Carlo Inputs'!$C$11)+I7409*'Monte Carlo Inputs'!$C$12-I7409*'Monte Carlo Inputs'!$C$13-'Monte Carlo Inputs'!$C$14*(I7409-H7409)</f>
        <v>1253.1966198981313</v>
      </c>
      <c r="O7409" s="16">
        <f>J7409*$E7409*(1-'Monte Carlo Inputs'!$C$11)+J7409*'Monte Carlo Inputs'!$C$12-J7409*'Monte Carlo Inputs'!$C$13-'Monte Carlo Inputs'!$C$14*(J7409-I7409)</f>
        <v>1301.582190155809</v>
      </c>
    </row>
    <row r="7410" spans="1:15">
      <c r="A7410">
        <v>7406</v>
      </c>
      <c r="B7410" s="39">
        <v>1.4846979493378545</v>
      </c>
      <c r="C7410" s="39">
        <v>-0.96278694076634441</v>
      </c>
      <c r="D7410" s="29">
        <f>'Monte Carlo Inputs'!$C$6+'Monte Carlo Inputs'!$D$6*B7410</f>
        <v>0.22249494022840718</v>
      </c>
      <c r="E7410" s="29">
        <f>'Monte Carlo Inputs'!$C$7+'Monte Carlo Inputs'!$D$7*C7410</f>
        <v>0.54836188216179005</v>
      </c>
      <c r="F7410" s="16">
        <f>'Monte Carlo Inputs'!$C$17*(1+$D7410)</f>
        <v>2969.5624593088241</v>
      </c>
      <c r="G7410" s="16">
        <f t="shared" ref="G7410:J7410" si="7404">F7410*(1+$D7410)</f>
        <v>3630.2750811972624</v>
      </c>
      <c r="H7410" s="16">
        <f t="shared" si="7404"/>
        <v>4437.9929184009234</v>
      </c>
      <c r="I7410" s="16">
        <f t="shared" si="7404"/>
        <v>5425.4238875146311</v>
      </c>
      <c r="J7410" s="16">
        <f t="shared" si="7404"/>
        <v>6632.5532510809708</v>
      </c>
      <c r="K7410" s="16">
        <f>F7410*$E7410*(1-'Monte Carlo Inputs'!$C$11)+F7410*'Monte Carlo Inputs'!$C$12-F7410*'Monte Carlo Inputs'!$C$13-'Monte Carlo Inputs'!$C$14*(F7410-'Monte Carlo Inputs'!$C$17)</f>
        <v>1281.4827644311717</v>
      </c>
      <c r="L7410" s="16">
        <f>G7410*$E7410*(1-'Monte Carlo Inputs'!$C$11)+G7410*'Monte Carlo Inputs'!$C$12-G7410*'Monte Carlo Inputs'!$C$13-'Monte Carlo Inputs'!$C$14*(G7410-F7410)</f>
        <v>1566.606195507019</v>
      </c>
      <c r="M7410" s="16">
        <f>H7410*$E7410*(1-'Monte Carlo Inputs'!$C$11)+H7410*'Monte Carlo Inputs'!$C$12-H7410*'Monte Carlo Inputs'!$C$13-'Monte Carlo Inputs'!$C$14*(H7410-G7410)</f>
        <v>1915.1681473378055</v>
      </c>
      <c r="N7410" s="16">
        <f>I7410*$E7410*(1-'Monte Carlo Inputs'!$C$11)+I7410*'Monte Carlo Inputs'!$C$12-I7410*'Monte Carlo Inputs'!$C$13-'Monte Carlo Inputs'!$C$14*(I7410-H7410)</f>
        <v>2341.2833698070799</v>
      </c>
      <c r="O7410" s="16">
        <f>J7410*$E7410*(1-'Monte Carlo Inputs'!$C$11)+J7410*'Monte Carlo Inputs'!$C$12-J7410*'Monte Carlo Inputs'!$C$13-'Monte Carlo Inputs'!$C$14*(J7410-I7410)</f>
        <v>2862.2070732300695</v>
      </c>
    </row>
    <row r="7411" spans="1:15">
      <c r="A7411">
        <v>7407</v>
      </c>
      <c r="B7411" s="39">
        <v>-0.79779380217284646</v>
      </c>
      <c r="C7411" s="39">
        <v>1.2759001620708901</v>
      </c>
      <c r="D7411" s="29">
        <f>'Monte Carlo Inputs'!$C$6+'Monte Carlo Inputs'!$D$6*B7411</f>
        <v>7.4625431016862975E-2</v>
      </c>
      <c r="E7411" s="29">
        <f>'Monte Carlo Inputs'!$C$7+'Monte Carlo Inputs'!$D$7*C7411</f>
        <v>0.62848870549623426</v>
      </c>
      <c r="F7411" s="16">
        <f>'Monte Carlo Inputs'!$C$17*(1+$D7411)</f>
        <v>2610.3726344830625</v>
      </c>
      <c r="G7411" s="16">
        <f t="shared" ref="G7411:J7411" si="7405">F7411*(1+$D7411)</f>
        <v>2805.1728174459854</v>
      </c>
      <c r="H7411" s="16">
        <f t="shared" si="7405"/>
        <v>3014.5100480246801</v>
      </c>
      <c r="I7411" s="16">
        <f t="shared" si="7405"/>
        <v>3239.4691596631865</v>
      </c>
      <c r="J7411" s="16">
        <f t="shared" si="7405"/>
        <v>3481.2159419688869</v>
      </c>
      <c r="K7411" s="16">
        <f>F7411*$E7411*(1-'Monte Carlo Inputs'!$C$11)+F7411*'Monte Carlo Inputs'!$C$12-F7411*'Monte Carlo Inputs'!$C$13-'Monte Carlo Inputs'!$C$14*(F7411-'Monte Carlo Inputs'!$C$17)</f>
        <v>1270.3860900128429</v>
      </c>
      <c r="L7411" s="16">
        <f>G7411*$E7411*(1-'Monte Carlo Inputs'!$C$11)+G7411*'Monte Carlo Inputs'!$C$12-G7411*'Monte Carlo Inputs'!$C$13-'Monte Carlo Inputs'!$C$14*(G7411-F7411)</f>
        <v>1365.1891995378787</v>
      </c>
      <c r="M7411" s="16">
        <f>H7411*$E7411*(1-'Monte Carlo Inputs'!$C$11)+H7411*'Monte Carlo Inputs'!$C$12-H7411*'Monte Carlo Inputs'!$C$13-'Monte Carlo Inputs'!$C$14*(H7411-G7411)</f>
        <v>1467.0670319729595</v>
      </c>
      <c r="N7411" s="16">
        <f>I7411*$E7411*(1-'Monte Carlo Inputs'!$C$11)+I7411*'Monte Carlo Inputs'!$C$12-I7411*'Monte Carlo Inputs'!$C$13-'Monte Carlo Inputs'!$C$14*(I7411-H7411)</f>
        <v>1576.5475415645715</v>
      </c>
      <c r="O7411" s="16">
        <f>J7411*$E7411*(1-'Monte Carlo Inputs'!$C$11)+J7411*'Monte Carlo Inputs'!$C$12-J7411*'Monte Carlo Inputs'!$C$13-'Monte Carlo Inputs'!$C$14*(J7411-I7411)</f>
        <v>1694.1980813724033</v>
      </c>
    </row>
    <row r="7412" spans="1:15">
      <c r="A7412">
        <v>7408</v>
      </c>
      <c r="B7412" s="39">
        <v>2.7002847244324464</v>
      </c>
      <c r="C7412" s="39">
        <v>1.313132281270994</v>
      </c>
      <c r="D7412" s="29">
        <f>'Monte Carlo Inputs'!$C$6+'Monte Carlo Inputs'!$D$6*B7412</f>
        <v>0.30124581401286316</v>
      </c>
      <c r="E7412" s="29">
        <f>'Monte Carlo Inputs'!$C$7+'Monte Carlo Inputs'!$D$7*C7412</f>
        <v>0.62982131309187939</v>
      </c>
      <c r="F7412" s="16">
        <f>'Monte Carlo Inputs'!$C$17*(1+$D7412)</f>
        <v>3160.8562068186461</v>
      </c>
      <c r="G7412" s="16">
        <f t="shared" ref="G7412:J7412" si="7406">F7412*(1+$D7412)</f>
        <v>4113.05090781934</v>
      </c>
      <c r="H7412" s="16">
        <f t="shared" si="7406"/>
        <v>5352.0902766217223</v>
      </c>
      <c r="I7412" s="16">
        <f t="shared" si="7406"/>
        <v>6964.3850686729629</v>
      </c>
      <c r="J7412" s="16">
        <f t="shared" si="7406"/>
        <v>9062.3769177843787</v>
      </c>
      <c r="K7412" s="16">
        <f>F7412*$E7412*(1-'Monte Carlo Inputs'!$C$11)+F7412*'Monte Carlo Inputs'!$C$12-F7412*'Monte Carlo Inputs'!$C$13-'Monte Carlo Inputs'!$C$14*(F7412-'Monte Carlo Inputs'!$C$17)</f>
        <v>1549.8735811341535</v>
      </c>
      <c r="L7412" s="16">
        <f>G7412*$E7412*(1-'Monte Carlo Inputs'!$C$11)+G7412*'Monte Carlo Inputs'!$C$12-G7412*'Monte Carlo Inputs'!$C$13-'Monte Carlo Inputs'!$C$14*(G7412-F7412)</f>
        <v>2016.7665096999431</v>
      </c>
      <c r="M7412" s="16">
        <f>H7412*$E7412*(1-'Monte Carlo Inputs'!$C$11)+H7412*'Monte Carlo Inputs'!$C$12-H7412*'Monte Carlo Inputs'!$C$13-'Monte Carlo Inputs'!$C$14*(H7412-G7412)</f>
        <v>2624.3089785883831</v>
      </c>
      <c r="N7412" s="16">
        <f>I7412*$E7412*(1-'Monte Carlo Inputs'!$C$11)+I7412*'Monte Carlo Inputs'!$C$12-I7412*'Monte Carlo Inputs'!$C$13-'Monte Carlo Inputs'!$C$14*(I7412-H7412)</f>
        <v>3414.8710730645057</v>
      </c>
      <c r="O7412" s="16">
        <f>J7412*$E7412*(1-'Monte Carlo Inputs'!$C$11)+J7412*'Monte Carlo Inputs'!$C$12-J7412*'Monte Carlo Inputs'!$C$13-'Monte Carlo Inputs'!$C$14*(J7412-I7412)</f>
        <v>4443.5866892188023</v>
      </c>
    </row>
    <row r="7413" spans="1:15">
      <c r="A7413">
        <v>7409</v>
      </c>
      <c r="B7413" s="39">
        <v>1.1396621267013085</v>
      </c>
      <c r="C7413" s="39">
        <v>-1.4637250115042355</v>
      </c>
      <c r="D7413" s="29">
        <f>'Monte Carlo Inputs'!$C$6+'Monte Carlo Inputs'!$D$6*B7413</f>
        <v>0.20014205430016718</v>
      </c>
      <c r="E7413" s="29">
        <f>'Monte Carlo Inputs'!$C$7+'Monte Carlo Inputs'!$D$7*C7413</f>
        <v>0.53043236613221989</v>
      </c>
      <c r="F7413" s="16">
        <f>'Monte Carlo Inputs'!$C$17*(1+$D7413)</f>
        <v>2915.2650641005362</v>
      </c>
      <c r="G7413" s="16">
        <f t="shared" ref="G7413:J7413" si="7407">F7413*(1+$D7413)</f>
        <v>3498.7322028591257</v>
      </c>
      <c r="H7413" s="16">
        <f t="shared" si="7407"/>
        <v>4198.9756533854998</v>
      </c>
      <c r="I7413" s="16">
        <f t="shared" si="7407"/>
        <v>5039.3672666104603</v>
      </c>
      <c r="J7413" s="16">
        <f t="shared" si="7407"/>
        <v>6047.9565837228956</v>
      </c>
      <c r="K7413" s="16">
        <f>F7413*$E7413*(1-'Monte Carlo Inputs'!$C$11)+F7413*'Monte Carlo Inputs'!$C$12-F7413*'Monte Carlo Inputs'!$C$13-'Monte Carlo Inputs'!$C$14*(F7413-'Monte Carlo Inputs'!$C$17)</f>
        <v>1220.1133321138743</v>
      </c>
      <c r="L7413" s="16">
        <f>G7413*$E7413*(1-'Monte Carlo Inputs'!$C$11)+G7413*'Monte Carlo Inputs'!$C$12-G7413*'Monte Carlo Inputs'!$C$13-'Monte Carlo Inputs'!$C$14*(G7413-F7413)</f>
        <v>1464.309320882167</v>
      </c>
      <c r="M7413" s="16">
        <f>H7413*$E7413*(1-'Monte Carlo Inputs'!$C$11)+H7413*'Monte Carlo Inputs'!$C$12-H7413*'Monte Carlo Inputs'!$C$13-'Monte Carlo Inputs'!$C$14*(H7413-G7413)</f>
        <v>1757.3791964944062</v>
      </c>
      <c r="N7413" s="16">
        <f>I7413*$E7413*(1-'Monte Carlo Inputs'!$C$11)+I7413*'Monte Carlo Inputs'!$C$12-I7413*'Monte Carlo Inputs'!$C$13-'Monte Carlo Inputs'!$C$14*(I7413-H7413)</f>
        <v>2109.1046790651735</v>
      </c>
      <c r="O7413" s="16">
        <f>J7413*$E7413*(1-'Monte Carlo Inputs'!$C$11)+J7413*'Monte Carlo Inputs'!$C$12-J7413*'Monte Carlo Inputs'!$C$13-'Monte Carlo Inputs'!$C$14*(J7413-I7413)</f>
        <v>2531.2252222673719</v>
      </c>
    </row>
    <row r="7414" spans="1:15">
      <c r="A7414">
        <v>7410</v>
      </c>
      <c r="B7414" s="39">
        <v>-9.764899455624608E-2</v>
      </c>
      <c r="C7414" s="39">
        <v>-0.24376382277829145</v>
      </c>
      <c r="D7414" s="29">
        <f>'Monte Carlo Inputs'!$C$6+'Monte Carlo Inputs'!$D$6*B7414</f>
        <v>0.11998378510982075</v>
      </c>
      <c r="E7414" s="29">
        <f>'Monte Carlo Inputs'!$C$7+'Monte Carlo Inputs'!$D$7*C7414</f>
        <v>0.5740970723433001</v>
      </c>
      <c r="F7414" s="16">
        <f>'Monte Carlo Inputs'!$C$17*(1+$D7414)</f>
        <v>2720.5526124102657</v>
      </c>
      <c r="G7414" s="16">
        <f t="shared" ref="G7414:J7414" si="7408">F7414*(1+$D7414)</f>
        <v>3046.9748124376601</v>
      </c>
      <c r="H7414" s="16">
        <f t="shared" si="7408"/>
        <v>3412.5623835682163</v>
      </c>
      <c r="I7414" s="16">
        <f t="shared" si="7408"/>
        <v>3822.0145352721224</v>
      </c>
      <c r="J7414" s="16">
        <f t="shared" si="7408"/>
        <v>4280.5943059588235</v>
      </c>
      <c r="K7414" s="16">
        <f>F7414*$E7414*(1-'Monte Carlo Inputs'!$C$11)+F7414*'Monte Carlo Inputs'!$C$12-F7414*'Monte Carlo Inputs'!$C$13-'Monte Carlo Inputs'!$C$14*(F7414-'Monte Carlo Inputs'!$C$17)</f>
        <v>1220.4307169990589</v>
      </c>
      <c r="L7414" s="16">
        <f>G7414*$E7414*(1-'Monte Carlo Inputs'!$C$11)+G7414*'Monte Carlo Inputs'!$C$12-G7414*'Monte Carlo Inputs'!$C$13-'Monte Carlo Inputs'!$C$14*(G7414-F7414)</f>
        <v>1366.8626138888985</v>
      </c>
      <c r="M7414" s="16">
        <f>H7414*$E7414*(1-'Monte Carlo Inputs'!$C$11)+H7414*'Monte Carlo Inputs'!$C$12-H7414*'Monte Carlo Inputs'!$C$13-'Monte Carlo Inputs'!$C$14*(H7414-G7414)</f>
        <v>1530.8639640283916</v>
      </c>
      <c r="N7414" s="16">
        <f>I7414*$E7414*(1-'Monte Carlo Inputs'!$C$11)+I7414*'Monte Carlo Inputs'!$C$12-I7414*'Monte Carlo Inputs'!$C$13-'Monte Carlo Inputs'!$C$14*(I7414-H7414)</f>
        <v>1714.5428169207423</v>
      </c>
      <c r="O7414" s="16">
        <f>J7414*$E7414*(1-'Monte Carlo Inputs'!$C$11)+J7414*'Monte Carlo Inputs'!$C$12-J7414*'Monte Carlo Inputs'!$C$13-'Monte Carlo Inputs'!$C$14*(J7414-I7414)</f>
        <v>1920.260153827747</v>
      </c>
    </row>
    <row r="7415" spans="1:15">
      <c r="A7415">
        <v>7411</v>
      </c>
      <c r="B7415" s="39">
        <v>-2.2092856670218479E-2</v>
      </c>
      <c r="C7415" s="39">
        <v>-0.26551532147210988</v>
      </c>
      <c r="D7415" s="29">
        <f>'Monte Carlo Inputs'!$C$6+'Monte Carlo Inputs'!$D$6*B7415</f>
        <v>0.12487863260258036</v>
      </c>
      <c r="E7415" s="29">
        <f>'Monte Carlo Inputs'!$C$7+'Monte Carlo Inputs'!$D$7*C7415</f>
        <v>0.57331854528121529</v>
      </c>
      <c r="F7415" s="16">
        <f>'Monte Carlo Inputs'!$C$17*(1+$D7415)</f>
        <v>2732.4426864549282</v>
      </c>
      <c r="G7415" s="16">
        <f t="shared" ref="G7415:J7415" si="7409">F7415*(1+$D7415)</f>
        <v>3073.6663928043408</v>
      </c>
      <c r="H7415" s="16">
        <f t="shared" si="7409"/>
        <v>3457.5016490142525</v>
      </c>
      <c r="I7415" s="16">
        <f t="shared" si="7409"/>
        <v>3889.2697271643192</v>
      </c>
      <c r="J7415" s="16">
        <f t="shared" si="7409"/>
        <v>4374.9564125152101</v>
      </c>
      <c r="K7415" s="16">
        <f>F7415*$E7415*(1-'Monte Carlo Inputs'!$C$11)+F7415*'Monte Carlo Inputs'!$C$12-F7415*'Monte Carlo Inputs'!$C$13-'Monte Carlo Inputs'!$C$14*(F7415-'Monte Carlo Inputs'!$C$17)</f>
        <v>1224.4288148078622</v>
      </c>
      <c r="L7415" s="16">
        <f>G7415*$E7415*(1-'Monte Carlo Inputs'!$C$11)+G7415*'Monte Carlo Inputs'!$C$12-G7415*'Monte Carlo Inputs'!$C$13-'Monte Carlo Inputs'!$C$14*(G7415-F7415)</f>
        <v>1377.3338109202664</v>
      </c>
      <c r="M7415" s="16">
        <f>H7415*$E7415*(1-'Monte Carlo Inputs'!$C$11)+H7415*'Monte Carlo Inputs'!$C$12-H7415*'Monte Carlo Inputs'!$C$13-'Monte Carlo Inputs'!$C$14*(H7415-G7415)</f>
        <v>1549.3333738652898</v>
      </c>
      <c r="N7415" s="16">
        <f>I7415*$E7415*(1-'Monte Carlo Inputs'!$C$11)+I7415*'Monte Carlo Inputs'!$C$12-I7415*'Monte Carlo Inputs'!$C$13-'Monte Carlo Inputs'!$C$14*(I7415-H7415)</f>
        <v>1742.8120070391301</v>
      </c>
      <c r="O7415" s="16">
        <f>J7415*$E7415*(1-'Monte Carlo Inputs'!$C$11)+J7415*'Monte Carlo Inputs'!$C$12-J7415*'Monte Carlo Inputs'!$C$13-'Monte Carlo Inputs'!$C$14*(J7415-I7415)</f>
        <v>1960.4519873615354</v>
      </c>
    </row>
    <row r="7416" spans="1:15">
      <c r="A7416">
        <v>7412</v>
      </c>
      <c r="B7416" s="39">
        <v>-0.93737024460798835</v>
      </c>
      <c r="C7416" s="39">
        <v>0.64292811921671333</v>
      </c>
      <c r="D7416" s="29">
        <f>'Monte Carlo Inputs'!$C$6+'Monte Carlo Inputs'!$D$6*B7416</f>
        <v>6.5583076306613752E-2</v>
      </c>
      <c r="E7416" s="29">
        <f>'Monte Carlo Inputs'!$C$7+'Monte Carlo Inputs'!$D$7*C7416</f>
        <v>0.60583344519248716</v>
      </c>
      <c r="F7416" s="16">
        <f>'Monte Carlo Inputs'!$C$17*(1+$D7416)</f>
        <v>2588.4078506563956</v>
      </c>
      <c r="G7416" s="16">
        <f t="shared" ref="G7416:J7416" si="7410">F7416*(1+$D7416)</f>
        <v>2758.1636002386317</v>
      </c>
      <c r="H7416" s="16">
        <f t="shared" si="7410"/>
        <v>2939.052454099206</v>
      </c>
      <c r="I7416" s="16">
        <f t="shared" si="7410"/>
        <v>3131.8045554655341</v>
      </c>
      <c r="J7416" s="16">
        <f t="shared" si="7410"/>
        <v>3337.1979326040305</v>
      </c>
      <c r="K7416" s="16">
        <f>F7416*$E7416*(1-'Monte Carlo Inputs'!$C$11)+F7416*'Monte Carlo Inputs'!$C$12-F7416*'Monte Carlo Inputs'!$C$13-'Monte Carlo Inputs'!$C$14*(F7416-'Monte Carlo Inputs'!$C$17)</f>
        <v>1217.6264906008348</v>
      </c>
      <c r="L7416" s="16">
        <f>G7416*$E7416*(1-'Monte Carlo Inputs'!$C$11)+G7416*'Monte Carlo Inputs'!$C$12-G7416*'Monte Carlo Inputs'!$C$13-'Monte Carlo Inputs'!$C$14*(G7416-F7416)</f>
        <v>1297.4821816468636</v>
      </c>
      <c r="M7416" s="16">
        <f>H7416*$E7416*(1-'Monte Carlo Inputs'!$C$11)+H7416*'Monte Carlo Inputs'!$C$12-H7416*'Monte Carlo Inputs'!$C$13-'Monte Carlo Inputs'!$C$14*(H7416-G7416)</f>
        <v>1382.5750545722813</v>
      </c>
      <c r="N7416" s="16">
        <f>I7416*$E7416*(1-'Monte Carlo Inputs'!$C$11)+I7416*'Monte Carlo Inputs'!$C$12-I7416*'Monte Carlo Inputs'!$C$13-'Monte Carlo Inputs'!$C$14*(I7416-H7416)</f>
        <v>1473.2485798759158</v>
      </c>
      <c r="O7416" s="16">
        <f>J7416*$E7416*(1-'Monte Carlo Inputs'!$C$11)+J7416*'Monte Carlo Inputs'!$C$12-J7416*'Monte Carlo Inputs'!$C$13-'Monte Carlo Inputs'!$C$14*(J7416-I7416)</f>
        <v>1569.8687539085281</v>
      </c>
    </row>
    <row r="7417" spans="1:15">
      <c r="A7417">
        <v>7413</v>
      </c>
      <c r="B7417" s="39">
        <v>-1.5892286914299201</v>
      </c>
      <c r="C7417" s="39">
        <v>-1.30284433525651</v>
      </c>
      <c r="D7417" s="29">
        <f>'Monte Carlo Inputs'!$C$6+'Monte Carlo Inputs'!$D$6*B7417</f>
        <v>2.3352917734009326E-2</v>
      </c>
      <c r="E7417" s="29">
        <f>'Monte Carlo Inputs'!$C$7+'Monte Carlo Inputs'!$D$7*C7417</f>
        <v>0.53619058822019716</v>
      </c>
      <c r="F7417" s="16">
        <f>'Monte Carlo Inputs'!$C$17*(1+$D7417)</f>
        <v>2485.8265724676821</v>
      </c>
      <c r="G7417" s="16">
        <f t="shared" ref="G7417:J7417" si="7411">F7417*(1+$D7417)</f>
        <v>2543.8778759155343</v>
      </c>
      <c r="H7417" s="16">
        <f t="shared" si="7411"/>
        <v>2603.2848466771561</v>
      </c>
      <c r="I7417" s="16">
        <f t="shared" si="7411"/>
        <v>2664.0791435398005</v>
      </c>
      <c r="J7417" s="16">
        <f t="shared" si="7411"/>
        <v>2726.2931646157754</v>
      </c>
      <c r="K7417" s="16">
        <f>F7417*$E7417*(1-'Monte Carlo Inputs'!$C$11)+F7417*'Monte Carlo Inputs'!$C$12-F7417*'Monte Carlo Inputs'!$C$13-'Monte Carlo Inputs'!$C$14*(F7417-'Monte Carlo Inputs'!$C$17)</f>
        <v>1044.5693351439756</v>
      </c>
      <c r="L7417" s="16">
        <f>G7417*$E7417*(1-'Monte Carlo Inputs'!$C$11)+G7417*'Monte Carlo Inputs'!$C$12-G7417*'Monte Carlo Inputs'!$C$13-'Monte Carlo Inputs'!$C$14*(G7417-F7417)</f>
        <v>1068.9630768950619</v>
      </c>
      <c r="M7417" s="16">
        <f>H7417*$E7417*(1-'Monte Carlo Inputs'!$C$11)+H7417*'Monte Carlo Inputs'!$C$12-H7417*'Monte Carlo Inputs'!$C$13-'Monte Carlo Inputs'!$C$14*(H7417-G7417)</f>
        <v>1093.9264836904858</v>
      </c>
      <c r="N7417" s="16">
        <f>I7417*$E7417*(1-'Monte Carlo Inputs'!$C$11)+I7417*'Monte Carlo Inputs'!$C$12-I7417*'Monte Carlo Inputs'!$C$13-'Monte Carlo Inputs'!$C$14*(I7417-H7417)</f>
        <v>1119.4728588711639</v>
      </c>
      <c r="O7417" s="16">
        <f>J7417*$E7417*(1-'Monte Carlo Inputs'!$C$11)+J7417*'Monte Carlo Inputs'!$C$12-J7417*'Monte Carlo Inputs'!$C$13-'Monte Carlo Inputs'!$C$14*(J7417-I7417)</f>
        <v>1145.6158164498379</v>
      </c>
    </row>
    <row r="7418" spans="1:15">
      <c r="A7418">
        <v>7414</v>
      </c>
      <c r="B7418" s="39">
        <v>-0.33685028986295412</v>
      </c>
      <c r="C7418" s="39">
        <v>-0.21842463868138651</v>
      </c>
      <c r="D7418" s="29">
        <f>'Monte Carlo Inputs'!$C$6+'Monte Carlo Inputs'!$D$6*B7418</f>
        <v>0.10448730933225965</v>
      </c>
      <c r="E7418" s="29">
        <f>'Monte Carlo Inputs'!$C$7+'Monte Carlo Inputs'!$D$7*C7418</f>
        <v>0.57500400941592555</v>
      </c>
      <c r="F7418" s="16">
        <f>'Monte Carlo Inputs'!$C$17*(1+$D7418)</f>
        <v>2682.9101230989922</v>
      </c>
      <c r="G7418" s="16">
        <f t="shared" ref="G7418:J7418" si="7412">F7418*(1+$D7418)</f>
        <v>2963.2401830418871</v>
      </c>
      <c r="H7418" s="16">
        <f t="shared" si="7412"/>
        <v>3272.8611766731665</v>
      </c>
      <c r="I7418" s="16">
        <f t="shared" si="7412"/>
        <v>3614.8336348417588</v>
      </c>
      <c r="J7418" s="16">
        <f t="shared" si="7412"/>
        <v>3992.5378750301261</v>
      </c>
      <c r="K7418" s="16">
        <f>F7418*$E7418*(1-'Monte Carlo Inputs'!$C$11)+F7418*'Monte Carlo Inputs'!$C$12-F7418*'Monte Carlo Inputs'!$C$13-'Monte Carlo Inputs'!$C$14*(F7418-'Monte Carlo Inputs'!$C$17)</f>
        <v>1204.7124257304565</v>
      </c>
      <c r="L7418" s="16">
        <f>G7418*$E7418*(1-'Monte Carlo Inputs'!$C$11)+G7418*'Monte Carlo Inputs'!$C$12-G7418*'Monte Carlo Inputs'!$C$13-'Monte Carlo Inputs'!$C$14*(G7418-F7418)</f>
        <v>1330.5895856141713</v>
      </c>
      <c r="M7418" s="16">
        <f>H7418*$E7418*(1-'Monte Carlo Inputs'!$C$11)+H7418*'Monte Carlo Inputs'!$C$12-H7418*'Monte Carlo Inputs'!$C$13-'Monte Carlo Inputs'!$C$14*(H7418-G7418)</f>
        <v>1469.6193112405222</v>
      </c>
      <c r="N7418" s="16">
        <f>I7418*$E7418*(1-'Monte Carlo Inputs'!$C$11)+I7418*'Monte Carlo Inputs'!$C$12-I7418*'Monte Carlo Inputs'!$C$13-'Monte Carlo Inputs'!$C$14*(I7418-H7418)</f>
        <v>1623.1758788147733</v>
      </c>
      <c r="O7418" s="16">
        <f>J7418*$E7418*(1-'Monte Carlo Inputs'!$C$11)+J7418*'Monte Carlo Inputs'!$C$12-J7418*'Monte Carlo Inputs'!$C$13-'Monte Carlo Inputs'!$C$14*(J7418-I7418)</f>
        <v>1792.7771589651547</v>
      </c>
    </row>
    <row r="7419" spans="1:15">
      <c r="A7419">
        <v>7415</v>
      </c>
      <c r="B7419" s="39">
        <v>0.54410734882314427</v>
      </c>
      <c r="C7419" s="39">
        <v>0.43626437223365977</v>
      </c>
      <c r="D7419" s="29">
        <f>'Monte Carlo Inputs'!$C$6+'Monte Carlo Inputs'!$D$6*B7419</f>
        <v>0.16155948651864172</v>
      </c>
      <c r="E7419" s="29">
        <f>'Monte Carlo Inputs'!$C$7+'Monte Carlo Inputs'!$D$7*C7419</f>
        <v>0.59843656086543739</v>
      </c>
      <c r="F7419" s="16">
        <f>'Monte Carlo Inputs'!$C$17*(1+$D7419)</f>
        <v>2821.5441487024332</v>
      </c>
      <c r="G7419" s="16">
        <f t="shared" ref="G7419:J7419" si="7413">F7419*(1+$D7419)</f>
        <v>3277.3913725564767</v>
      </c>
      <c r="H7419" s="16">
        <f t="shared" si="7413"/>
        <v>3806.885039827328</v>
      </c>
      <c r="I7419" s="16">
        <f t="shared" si="7413"/>
        <v>4421.9234320973301</v>
      </c>
      <c r="J7419" s="16">
        <f t="shared" si="7413"/>
        <v>5136.3271112117254</v>
      </c>
      <c r="K7419" s="16">
        <f>F7419*$E7419*(1-'Monte Carlo Inputs'!$C$11)+F7419*'Monte Carlo Inputs'!$C$12-F7419*'Monte Carlo Inputs'!$C$13-'Monte Carlo Inputs'!$C$14*(F7419-'Monte Carlo Inputs'!$C$17)</f>
        <v>1316.114021914485</v>
      </c>
      <c r="L7419" s="16">
        <f>G7419*$E7419*(1-'Monte Carlo Inputs'!$C$11)+G7419*'Monte Carlo Inputs'!$C$12-G7419*'Monte Carlo Inputs'!$C$13-'Monte Carlo Inputs'!$C$14*(G7419-F7419)</f>
        <v>1528.7447274949736</v>
      </c>
      <c r="M7419" s="16">
        <f>H7419*$E7419*(1-'Monte Carlo Inputs'!$C$11)+H7419*'Monte Carlo Inputs'!$C$12-H7419*'Monte Carlo Inputs'!$C$13-'Monte Carlo Inputs'!$C$14*(H7419-G7419)</f>
        <v>1775.7279406871428</v>
      </c>
      <c r="N7419" s="16">
        <f>I7419*$E7419*(1-'Monte Carlo Inputs'!$C$11)+I7419*'Monte Carlo Inputs'!$C$12-I7419*'Monte Carlo Inputs'!$C$13-'Monte Carlo Inputs'!$C$14*(I7419-H7419)</f>
        <v>2062.6136349813628</v>
      </c>
      <c r="O7419" s="16">
        <f>J7419*$E7419*(1-'Monte Carlo Inputs'!$C$11)+J7419*'Monte Carlo Inputs'!$C$12-J7419*'Monte Carlo Inputs'!$C$13-'Monte Carlo Inputs'!$C$14*(J7419-I7419)</f>
        <v>2395.848434735301</v>
      </c>
    </row>
    <row r="7420" spans="1:15">
      <c r="A7420">
        <v>7416</v>
      </c>
      <c r="B7420" s="39">
        <v>2.5647587373000085</v>
      </c>
      <c r="C7420" s="39">
        <v>-0.51661749925023659</v>
      </c>
      <c r="D7420" s="29">
        <f>'Monte Carlo Inputs'!$C$6+'Monte Carlo Inputs'!$D$6*B7420</f>
        <v>0.29246586499906291</v>
      </c>
      <c r="E7420" s="29">
        <f>'Monte Carlo Inputs'!$C$7+'Monte Carlo Inputs'!$D$7*C7420</f>
        <v>0.56433112590839507</v>
      </c>
      <c r="F7420" s="16">
        <f>'Monte Carlo Inputs'!$C$17*(1+$D7420)</f>
        <v>3139.5288326692244</v>
      </c>
      <c r="G7420" s="16">
        <f t="shared" ref="G7420:J7420" si="7414">F7420*(1+$D7420)</f>
        <v>4057.7338484053275</v>
      </c>
      <c r="H7420" s="16">
        <f t="shared" si="7414"/>
        <v>5244.4824883151687</v>
      </c>
      <c r="I7420" s="16">
        <f t="shared" si="7414"/>
        <v>6778.3145957327033</v>
      </c>
      <c r="J7420" s="16">
        <f t="shared" si="7414"/>
        <v>8760.7402372094421</v>
      </c>
      <c r="K7420" s="16">
        <f>F7420*$E7420*(1-'Monte Carlo Inputs'!$C$11)+F7420*'Monte Carlo Inputs'!$C$12-F7420*'Monte Carlo Inputs'!$C$13-'Monte Carlo Inputs'!$C$14*(F7420-'Monte Carlo Inputs'!$C$17)</f>
        <v>1392.8359531686788</v>
      </c>
      <c r="L7420" s="16">
        <f>G7420*$E7420*(1-'Monte Carlo Inputs'!$C$11)+G7420*'Monte Carlo Inputs'!$C$12-G7420*'Monte Carlo Inputs'!$C$13-'Monte Carlo Inputs'!$C$14*(G7420-F7420)</f>
        <v>1800.1929250139506</v>
      </c>
      <c r="M7420" s="16">
        <f>H7420*$E7420*(1-'Monte Carlo Inputs'!$C$11)+H7420*'Monte Carlo Inputs'!$C$12-H7420*'Monte Carlo Inputs'!$C$13-'Monte Carlo Inputs'!$C$14*(H7420-G7420)</f>
        <v>2326.6879059933494</v>
      </c>
      <c r="N7420" s="16">
        <f>I7420*$E7420*(1-'Monte Carlo Inputs'!$C$11)+I7420*'Monte Carlo Inputs'!$C$12-I7420*'Monte Carlo Inputs'!$C$13-'Monte Carlo Inputs'!$C$14*(I7420-H7420)</f>
        <v>3007.1646970025527</v>
      </c>
      <c r="O7420" s="16">
        <f>J7420*$E7420*(1-'Monte Carlo Inputs'!$C$11)+J7420*'Monte Carlo Inputs'!$C$12-J7420*'Monte Carlo Inputs'!$C$13-'Monte Carlo Inputs'!$C$14*(J7420-I7420)</f>
        <v>3886.6577213060496</v>
      </c>
    </row>
    <row r="7421" spans="1:15">
      <c r="A7421">
        <v>7417</v>
      </c>
      <c r="B7421" s="39">
        <v>1.7072168217759147</v>
      </c>
      <c r="C7421" s="39">
        <v>0.25549716237334053</v>
      </c>
      <c r="D7421" s="29">
        <f>'Monte Carlo Inputs'!$C$6+'Monte Carlo Inputs'!$D$6*B7421</f>
        <v>0.23691065780370374</v>
      </c>
      <c r="E7421" s="29">
        <f>'Monte Carlo Inputs'!$C$7+'Monte Carlo Inputs'!$D$7*C7421</f>
        <v>0.59196656232442579</v>
      </c>
      <c r="F7421" s="16">
        <f>'Monte Carlo Inputs'!$C$17*(1+$D7421)</f>
        <v>3004.5796788709772</v>
      </c>
      <c r="G7421" s="16">
        <f t="shared" ref="G7421:J7421" si="7415">F7421*(1+$D7421)</f>
        <v>3716.3966270159412</v>
      </c>
      <c r="H7421" s="16">
        <f t="shared" si="7415"/>
        <v>4596.8505965817531</v>
      </c>
      <c r="I7421" s="16">
        <f t="shared" si="7415"/>
        <v>5685.8934952432837</v>
      </c>
      <c r="J7421" s="16">
        <f t="shared" si="7415"/>
        <v>7032.9422634031698</v>
      </c>
      <c r="K7421" s="16">
        <f>F7421*$E7421*(1-'Monte Carlo Inputs'!$C$11)+F7421*'Monte Carlo Inputs'!$C$12-F7421*'Monte Carlo Inputs'!$C$13-'Monte Carlo Inputs'!$C$14*(F7421-'Monte Carlo Inputs'!$C$17)</f>
        <v>1390.3000892092757</v>
      </c>
      <c r="L7421" s="16">
        <f>G7421*$E7421*(1-'Monte Carlo Inputs'!$C$11)+G7421*'Monte Carlo Inputs'!$C$12-G7421*'Monte Carlo Inputs'!$C$13-'Monte Carlo Inputs'!$C$14*(G7421-F7421)</f>
        <v>1719.6769978883931</v>
      </c>
      <c r="M7421" s="16">
        <f>H7421*$E7421*(1-'Monte Carlo Inputs'!$C$11)+H7421*'Monte Carlo Inputs'!$C$12-H7421*'Monte Carlo Inputs'!$C$13-'Monte Carlo Inputs'!$C$14*(H7421-G7421)</f>
        <v>2127.08680666803</v>
      </c>
      <c r="N7421" s="16">
        <f>I7421*$E7421*(1-'Monte Carlo Inputs'!$C$11)+I7421*'Monte Carlo Inputs'!$C$12-I7421*'Monte Carlo Inputs'!$C$13-'Monte Carlo Inputs'!$C$14*(I7421-H7421)</f>
        <v>2631.0163412413331</v>
      </c>
      <c r="O7421" s="16">
        <f>J7421*$E7421*(1-'Monte Carlo Inputs'!$C$11)+J7421*'Monte Carlo Inputs'!$C$12-J7421*'Monte Carlo Inputs'!$C$13-'Monte Carlo Inputs'!$C$14*(J7421-I7421)</f>
        <v>3254.3321533371109</v>
      </c>
    </row>
    <row r="7422" spans="1:15">
      <c r="A7422">
        <v>7418</v>
      </c>
      <c r="B7422" s="39">
        <v>1.8705235279817409</v>
      </c>
      <c r="C7422" s="39">
        <v>0.67895990767996994</v>
      </c>
      <c r="D7422" s="29">
        <f>'Monte Carlo Inputs'!$C$6+'Monte Carlo Inputs'!$D$6*B7422</f>
        <v>0.24749035978143336</v>
      </c>
      <c r="E7422" s="29">
        <f>'Monte Carlo Inputs'!$C$7+'Monte Carlo Inputs'!$D$7*C7422</f>
        <v>0.60712309069272719</v>
      </c>
      <c r="F7422" s="16">
        <f>'Monte Carlo Inputs'!$C$17*(1+$D7422)</f>
        <v>3030.27883294508</v>
      </c>
      <c r="G7422" s="16">
        <f t="shared" ref="G7422:J7422" si="7416">F7422*(1+$D7422)</f>
        <v>3780.2436315487198</v>
      </c>
      <c r="H7422" s="16">
        <f t="shared" si="7416"/>
        <v>4715.8174879821845</v>
      </c>
      <c r="I7422" s="16">
        <f t="shared" si="7416"/>
        <v>5882.9368547464701</v>
      </c>
      <c r="J7422" s="16">
        <f t="shared" si="7416"/>
        <v>7338.907013499128</v>
      </c>
      <c r="K7422" s="16">
        <f>F7422*$E7422*(1-'Monte Carlo Inputs'!$C$11)+F7422*'Monte Carlo Inputs'!$C$12-F7422*'Monte Carlo Inputs'!$C$13-'Monte Carlo Inputs'!$C$14*(F7422-'Monte Carlo Inputs'!$C$17)</f>
        <v>1435.2215631332974</v>
      </c>
      <c r="L7422" s="16">
        <f>G7422*$E7422*(1-'Monte Carlo Inputs'!$C$11)+G7422*'Monte Carlo Inputs'!$C$12-G7422*'Monte Carlo Inputs'!$C$13-'Monte Carlo Inputs'!$C$14*(G7422-F7422)</f>
        <v>1790.4250641592282</v>
      </c>
      <c r="M7422" s="16">
        <f>H7422*$E7422*(1-'Monte Carlo Inputs'!$C$11)+H7422*'Monte Carlo Inputs'!$C$12-H7422*'Monte Carlo Inputs'!$C$13-'Monte Carlo Inputs'!$C$14*(H7422-G7422)</f>
        <v>2233.5380074496911</v>
      </c>
      <c r="N7422" s="16">
        <f>I7422*$E7422*(1-'Monte Carlo Inputs'!$C$11)+I7422*'Monte Carlo Inputs'!$C$12-I7422*'Monte Carlo Inputs'!$C$13-'Monte Carlo Inputs'!$C$14*(I7422-H7422)</f>
        <v>2786.3171324989212</v>
      </c>
      <c r="O7422" s="16">
        <f>J7422*$E7422*(1-'Monte Carlo Inputs'!$C$11)+J7422*'Monte Carlo Inputs'!$C$12-J7422*'Monte Carlo Inputs'!$C$13-'Monte Carlo Inputs'!$C$14*(J7422-I7422)</f>
        <v>3475.9037620862509</v>
      </c>
    </row>
    <row r="7423" spans="1:15">
      <c r="A7423">
        <v>7419</v>
      </c>
      <c r="B7423" s="39">
        <v>-0.49025523882715094</v>
      </c>
      <c r="C7423" s="39">
        <v>0.46865758713223304</v>
      </c>
      <c r="D7423" s="29">
        <f>'Monte Carlo Inputs'!$C$6+'Monte Carlo Inputs'!$D$6*B7423</f>
        <v>9.4549085240565087E-2</v>
      </c>
      <c r="E7423" s="29">
        <f>'Monte Carlo Inputs'!$C$7+'Monte Carlo Inputs'!$D$7*C7423</f>
        <v>0.59959597497209083</v>
      </c>
      <c r="F7423" s="16">
        <f>'Monte Carlo Inputs'!$C$17*(1+$D7423)</f>
        <v>2658.7691829578571</v>
      </c>
      <c r="G7423" s="16">
        <f t="shared" ref="G7423:J7423" si="7417">F7423*(1+$D7423)</f>
        <v>2910.1533770723272</v>
      </c>
      <c r="H7423" s="16">
        <f t="shared" si="7417"/>
        <v>3185.3057167842567</v>
      </c>
      <c r="I7423" s="16">
        <f t="shared" si="7417"/>
        <v>3486.4734585177507</v>
      </c>
      <c r="J7423" s="16">
        <f t="shared" si="7417"/>
        <v>3816.116334736113</v>
      </c>
      <c r="K7423" s="16">
        <f>F7423*$E7423*(1-'Monte Carlo Inputs'!$C$11)+F7423*'Monte Carlo Inputs'!$C$12-F7423*'Monte Carlo Inputs'!$C$13-'Monte Carlo Inputs'!$C$14*(F7423-'Monte Carlo Inputs'!$C$17)</f>
        <v>1240.0317185956139</v>
      </c>
      <c r="L7423" s="16">
        <f>G7423*$E7423*(1-'Monte Carlo Inputs'!$C$11)+G7423*'Monte Carlo Inputs'!$C$12-G7423*'Monte Carlo Inputs'!$C$13-'Monte Carlo Inputs'!$C$14*(G7423-F7423)</f>
        <v>1357.2755832581154</v>
      </c>
      <c r="M7423" s="16">
        <f>H7423*$E7423*(1-'Monte Carlo Inputs'!$C$11)+H7423*'Monte Carlo Inputs'!$C$12-H7423*'Monte Carlo Inputs'!$C$13-'Monte Carlo Inputs'!$C$14*(H7423-G7423)</f>
        <v>1485.6047480745242</v>
      </c>
      <c r="N7423" s="16">
        <f>I7423*$E7423*(1-'Monte Carlo Inputs'!$C$11)+I7423*'Monte Carlo Inputs'!$C$12-I7423*'Monte Carlo Inputs'!$C$13-'Monte Carlo Inputs'!$C$14*(I7423-H7423)</f>
        <v>1626.0673180340109</v>
      </c>
      <c r="O7423" s="16">
        <f>J7423*$E7423*(1-'Monte Carlo Inputs'!$C$11)+J7423*'Monte Carlo Inputs'!$C$12-J7423*'Monte Carlo Inputs'!$C$13-'Monte Carlo Inputs'!$C$14*(J7423-I7423)</f>
        <v>1779.8104954937053</v>
      </c>
    </row>
    <row r="7424" spans="1:15">
      <c r="A7424">
        <v>7420</v>
      </c>
      <c r="B7424" s="39">
        <v>-0.13120653315212777</v>
      </c>
      <c r="C7424" s="39">
        <v>0.88650833212956393</v>
      </c>
      <c r="D7424" s="29">
        <f>'Monte Carlo Inputs'!$C$6+'Monte Carlo Inputs'!$D$6*B7424</f>
        <v>0.11780978524356221</v>
      </c>
      <c r="E7424" s="29">
        <f>'Monte Carlo Inputs'!$C$7+'Monte Carlo Inputs'!$D$7*C7424</f>
        <v>0.61455163929075973</v>
      </c>
      <c r="F7424" s="16">
        <f>'Monte Carlo Inputs'!$C$17*(1+$D7424)</f>
        <v>2715.2717493351374</v>
      </c>
      <c r="G7424" s="16">
        <f t="shared" ref="G7424:J7424" si="7418">F7424*(1+$D7424)</f>
        <v>3035.1573310022213</v>
      </c>
      <c r="H7424" s="16">
        <f t="shared" si="7418"/>
        <v>3392.7285643480163</v>
      </c>
      <c r="I7424" s="16">
        <f t="shared" si="7418"/>
        <v>3792.4251879035555</v>
      </c>
      <c r="J7424" s="16">
        <f t="shared" si="7418"/>
        <v>4239.2099848427497</v>
      </c>
      <c r="K7424" s="16">
        <f>F7424*$E7424*(1-'Monte Carlo Inputs'!$C$11)+F7424*'Monte Carlo Inputs'!$C$12-F7424*'Monte Carlo Inputs'!$C$13-'Monte Carlo Inputs'!$C$14*(F7424-'Monte Carlo Inputs'!$C$17)</f>
        <v>1296.1455420646223</v>
      </c>
      <c r="L7424" s="16">
        <f>G7424*$E7424*(1-'Monte Carlo Inputs'!$C$11)+G7424*'Monte Carlo Inputs'!$C$12-G7424*'Monte Carlo Inputs'!$C$13-'Monte Carlo Inputs'!$C$14*(G7424-F7424)</f>
        <v>1448.8441700196561</v>
      </c>
      <c r="M7424" s="16">
        <f>H7424*$E7424*(1-'Monte Carlo Inputs'!$C$11)+H7424*'Monte Carlo Inputs'!$C$12-H7424*'Monte Carlo Inputs'!$C$13-'Monte Carlo Inputs'!$C$14*(H7424-G7424)</f>
        <v>1619.532190541059</v>
      </c>
      <c r="N7424" s="16">
        <f>I7424*$E7424*(1-'Monte Carlo Inputs'!$C$11)+I7424*'Monte Carlo Inputs'!$C$12-I7424*'Monte Carlo Inputs'!$C$13-'Monte Carlo Inputs'!$C$14*(I7424-H7424)</f>
        <v>1810.3289301037369</v>
      </c>
      <c r="O7424" s="16">
        <f>J7424*$E7424*(1-'Monte Carlo Inputs'!$C$11)+J7424*'Monte Carlo Inputs'!$C$12-J7424*'Monte Carlo Inputs'!$C$13-'Monte Carlo Inputs'!$C$14*(J7424-I7424)</f>
        <v>2023.6033925794654</v>
      </c>
    </row>
    <row r="7425" spans="1:15">
      <c r="A7425">
        <v>7421</v>
      </c>
      <c r="B7425" s="39">
        <v>-0.11247642887432539</v>
      </c>
      <c r="C7425" s="39">
        <v>0.61125011434302379</v>
      </c>
      <c r="D7425" s="29">
        <f>'Monte Carlo Inputs'!$C$6+'Monte Carlo Inputs'!$D$6*B7425</f>
        <v>0.11902320094384089</v>
      </c>
      <c r="E7425" s="29">
        <f>'Monte Carlo Inputs'!$C$7+'Monte Carlo Inputs'!$D$7*C7425</f>
        <v>0.60469962979823899</v>
      </c>
      <c r="F7425" s="16">
        <f>'Monte Carlo Inputs'!$C$17*(1+$D7425)</f>
        <v>2718.2192574126848</v>
      </c>
      <c r="G7425" s="16">
        <f t="shared" ref="G7425:J7425" si="7419">F7425*(1+$D7425)</f>
        <v>3041.7504142971329</v>
      </c>
      <c r="H7425" s="16">
        <f t="shared" si="7419"/>
        <v>3403.7892850790322</v>
      </c>
      <c r="I7425" s="16">
        <f t="shared" si="7419"/>
        <v>3808.9191811274868</v>
      </c>
      <c r="J7425" s="16">
        <f t="shared" si="7419"/>
        <v>4262.2689342016738</v>
      </c>
      <c r="K7425" s="16">
        <f>F7425*$E7425*(1-'Monte Carlo Inputs'!$C$11)+F7425*'Monte Carlo Inputs'!$C$12-F7425*'Monte Carlo Inputs'!$C$13-'Monte Carlo Inputs'!$C$14*(F7425-'Monte Carlo Inputs'!$C$17)</f>
        <v>1278.5408785377922</v>
      </c>
      <c r="L7425" s="16">
        <f>G7425*$E7425*(1-'Monte Carlo Inputs'!$C$11)+G7425*'Monte Carlo Inputs'!$C$12-G7425*'Monte Carlo Inputs'!$C$13-'Monte Carlo Inputs'!$C$14*(G7425-F7425)</f>
        <v>1430.7169064389107</v>
      </c>
      <c r="M7425" s="16">
        <f>H7425*$E7425*(1-'Monte Carlo Inputs'!$C$11)+H7425*'Monte Carlo Inputs'!$C$12-H7425*'Monte Carlo Inputs'!$C$13-'Monte Carlo Inputs'!$C$14*(H7425-G7425)</f>
        <v>1601.0054122877395</v>
      </c>
      <c r="N7425" s="16">
        <f>I7425*$E7425*(1-'Monte Carlo Inputs'!$C$11)+I7425*'Monte Carlo Inputs'!$C$12-I7425*'Monte Carlo Inputs'!$C$13-'Monte Carlo Inputs'!$C$14*(I7425-H7425)</f>
        <v>1791.5622011866401</v>
      </c>
      <c r="O7425" s="16">
        <f>J7425*$E7425*(1-'Monte Carlo Inputs'!$C$11)+J7425*'Monte Carlo Inputs'!$C$12-J7425*'Monte Carlo Inputs'!$C$13-'Monte Carlo Inputs'!$C$14*(J7425-I7425)</f>
        <v>2004.7996690618677</v>
      </c>
    </row>
    <row r="7426" spans="1:15">
      <c r="A7426">
        <v>7422</v>
      </c>
      <c r="B7426" s="39">
        <v>-0.92768018526859597</v>
      </c>
      <c r="C7426" s="39">
        <v>-0.33692407815770503</v>
      </c>
      <c r="D7426" s="29">
        <f>'Monte Carlo Inputs'!$C$6+'Monte Carlo Inputs'!$D$6*B7426</f>
        <v>6.6210839503478919E-2</v>
      </c>
      <c r="E7426" s="29">
        <f>'Monte Carlo Inputs'!$C$7+'Monte Carlo Inputs'!$D$7*C7426</f>
        <v>0.57076269152915349</v>
      </c>
      <c r="F7426" s="16">
        <f>'Monte Carlo Inputs'!$C$17*(1+$D7426)</f>
        <v>2589.932750237901</v>
      </c>
      <c r="G7426" s="16">
        <f t="shared" ref="G7426:J7426" si="7420">F7426*(1+$D7426)</f>
        <v>2761.4143718887062</v>
      </c>
      <c r="H7426" s="16">
        <f t="shared" si="7420"/>
        <v>2944.2499356684293</v>
      </c>
      <c r="I7426" s="16">
        <f t="shared" si="7420"/>
        <v>3139.1911956170998</v>
      </c>
      <c r="J7426" s="16">
        <f t="shared" si="7420"/>
        <v>3347.0396800408375</v>
      </c>
      <c r="K7426" s="16">
        <f>F7426*$E7426*(1-'Monte Carlo Inputs'!$C$11)+F7426*'Monte Carlo Inputs'!$C$12-F7426*'Monte Carlo Inputs'!$C$13-'Monte Carlo Inputs'!$C$14*(F7426-'Monte Carlo Inputs'!$C$17)</f>
        <v>1153.7349990802388</v>
      </c>
      <c r="L7426" s="16">
        <f>G7426*$E7426*(1-'Monte Carlo Inputs'!$C$11)+G7426*'Monte Carlo Inputs'!$C$12-G7426*'Monte Carlo Inputs'!$C$13-'Monte Carlo Inputs'!$C$14*(G7426-F7426)</f>
        <v>1230.1247619338867</v>
      </c>
      <c r="M7426" s="16">
        <f>H7426*$E7426*(1-'Monte Carlo Inputs'!$C$11)+H7426*'Monte Carlo Inputs'!$C$12-H7426*'Monte Carlo Inputs'!$C$13-'Monte Carlo Inputs'!$C$14*(H7426-G7426)</f>
        <v>1311.5723551155463</v>
      </c>
      <c r="N7426" s="16">
        <f>I7426*$E7426*(1-'Monte Carlo Inputs'!$C$11)+I7426*'Monte Carlo Inputs'!$C$12-I7426*'Monte Carlo Inputs'!$C$13-'Monte Carlo Inputs'!$C$14*(I7426-H7426)</f>
        <v>1398.4126618173018</v>
      </c>
      <c r="O7426" s="16">
        <f>J7426*$E7426*(1-'Monte Carlo Inputs'!$C$11)+J7426*'Monte Carlo Inputs'!$C$12-J7426*'Monte Carlo Inputs'!$C$13-'Monte Carlo Inputs'!$C$14*(J7426-I7426)</f>
        <v>1491.0027381285201</v>
      </c>
    </row>
    <row r="7427" spans="1:15">
      <c r="A7427">
        <v>7423</v>
      </c>
      <c r="B7427" s="39">
        <v>-0.41250136092310968</v>
      </c>
      <c r="C7427" s="39">
        <v>-0.33433953928441473</v>
      </c>
      <c r="D7427" s="29">
        <f>'Monte Carlo Inputs'!$C$6+'Monte Carlo Inputs'!$D$6*B7427</f>
        <v>9.9586311665306904E-2</v>
      </c>
      <c r="E7427" s="29">
        <f>'Monte Carlo Inputs'!$C$7+'Monte Carlo Inputs'!$D$7*C7427</f>
        <v>0.57085519703804688</v>
      </c>
      <c r="F7427" s="16">
        <f>'Monte Carlo Inputs'!$C$17*(1+$D7427)</f>
        <v>2671.0051096661973</v>
      </c>
      <c r="G7427" s="16">
        <f t="shared" ref="G7427:J7427" si="7421">F7427*(1+$D7427)</f>
        <v>2937.0006569770421</v>
      </c>
      <c r="H7427" s="16">
        <f t="shared" si="7421"/>
        <v>3229.485719763969</v>
      </c>
      <c r="I7427" s="16">
        <f t="shared" si="7421"/>
        <v>3551.0982911710412</v>
      </c>
      <c r="J7427" s="16">
        <f t="shared" si="7421"/>
        <v>3904.7390723497392</v>
      </c>
      <c r="K7427" s="16">
        <f>F7427*$E7427*(1-'Monte Carlo Inputs'!$C$11)+F7427*'Monte Carlo Inputs'!$C$12-F7427*'Monte Carlo Inputs'!$C$13-'Monte Carlo Inputs'!$C$14*(F7427-'Monte Carlo Inputs'!$C$17)</f>
        <v>1191.300707876208</v>
      </c>
      <c r="L7427" s="16">
        <f>G7427*$E7427*(1-'Monte Carlo Inputs'!$C$11)+G7427*'Monte Carlo Inputs'!$C$12-G7427*'Monte Carlo Inputs'!$C$13-'Monte Carlo Inputs'!$C$14*(G7427-F7427)</f>
        <v>1309.9379514578686</v>
      </c>
      <c r="M7427" s="16">
        <f>H7427*$E7427*(1-'Monte Carlo Inputs'!$C$11)+H7427*'Monte Carlo Inputs'!$C$12-H7427*'Monte Carlo Inputs'!$C$13-'Monte Carlo Inputs'!$C$14*(H7427-G7427)</f>
        <v>1440.3898405539655</v>
      </c>
      <c r="N7427" s="16">
        <f>I7427*$E7427*(1-'Monte Carlo Inputs'!$C$11)+I7427*'Monte Carlo Inputs'!$C$12-I7427*'Monte Carlo Inputs'!$C$13-'Monte Carlo Inputs'!$C$14*(I7427-H7427)</f>
        <v>1583.8329521349142</v>
      </c>
      <c r="O7427" s="16">
        <f>J7427*$E7427*(1-'Monte Carlo Inputs'!$C$11)+J7427*'Monte Carlo Inputs'!$C$12-J7427*'Monte Carlo Inputs'!$C$13-'Monte Carlo Inputs'!$C$14*(J7427-I7427)</f>
        <v>1741.5610341320053</v>
      </c>
    </row>
    <row r="7428" spans="1:15">
      <c r="A7428">
        <v>7424</v>
      </c>
      <c r="B7428" s="39">
        <v>0.34148448224118166</v>
      </c>
      <c r="C7428" s="39">
        <v>2.0831649163465391</v>
      </c>
      <c r="D7428" s="29">
        <f>'Monte Carlo Inputs'!$C$6+'Monte Carlo Inputs'!$D$6*B7428</f>
        <v>0.14843271669935085</v>
      </c>
      <c r="E7428" s="29">
        <f>'Monte Carlo Inputs'!$C$7+'Monte Carlo Inputs'!$D$7*C7428</f>
        <v>0.65738222986057737</v>
      </c>
      <c r="F7428" s="16">
        <f>'Monte Carlo Inputs'!$C$17*(1+$D7428)</f>
        <v>2789.6579121343934</v>
      </c>
      <c r="G7428" s="16">
        <f t="shared" ref="G7428:J7428" si="7422">F7428*(1+$D7428)</f>
        <v>3203.7344146943406</v>
      </c>
      <c r="H7428" s="16">
        <f t="shared" si="7422"/>
        <v>3679.2734174506263</v>
      </c>
      <c r="I7428" s="16">
        <f t="shared" si="7422"/>
        <v>4225.3979662825277</v>
      </c>
      <c r="J7428" s="16">
        <f t="shared" si="7422"/>
        <v>4852.5852655537556</v>
      </c>
      <c r="K7428" s="16">
        <f>F7428*$E7428*(1-'Monte Carlo Inputs'!$C$11)+F7428*'Monte Carlo Inputs'!$C$12-F7428*'Monte Carlo Inputs'!$C$13-'Monte Carlo Inputs'!$C$14*(F7428-'Monte Carlo Inputs'!$C$17)</f>
        <v>1417.7902844281145</v>
      </c>
      <c r="L7428" s="16">
        <f>G7428*$E7428*(1-'Monte Carlo Inputs'!$C$11)+G7428*'Monte Carlo Inputs'!$C$12-G7428*'Monte Carlo Inputs'!$C$13-'Monte Carlo Inputs'!$C$14*(G7428-F7428)</f>
        <v>1628.2367480557252</v>
      </c>
      <c r="M7428" s="16">
        <f>H7428*$E7428*(1-'Monte Carlo Inputs'!$C$11)+H7428*'Monte Carlo Inputs'!$C$12-H7428*'Monte Carlo Inputs'!$C$13-'Monte Carlo Inputs'!$C$14*(H7428-G7428)</f>
        <v>1869.920351999353</v>
      </c>
      <c r="N7428" s="16">
        <f>I7428*$E7428*(1-'Monte Carlo Inputs'!$C$11)+I7428*'Monte Carlo Inputs'!$C$12-I7428*'Monte Carlo Inputs'!$C$13-'Monte Carlo Inputs'!$C$14*(I7428-H7428)</f>
        <v>2147.4777098580234</v>
      </c>
      <c r="O7428" s="16">
        <f>J7428*$E7428*(1-'Monte Carlo Inputs'!$C$11)+J7428*'Monte Carlo Inputs'!$C$12-J7428*'Monte Carlo Inputs'!$C$13-'Monte Carlo Inputs'!$C$14*(J7428-I7428)</f>
        <v>2466.2336603835506</v>
      </c>
    </row>
    <row r="7429" spans="1:15">
      <c r="A7429">
        <v>7425</v>
      </c>
      <c r="B7429" s="39">
        <v>0.36870300039312892</v>
      </c>
      <c r="C7429" s="39">
        <v>-0.45406888760712771</v>
      </c>
      <c r="D7429" s="29">
        <f>'Monte Carlo Inputs'!$C$6+'Monte Carlo Inputs'!$D$6*B7429</f>
        <v>0.15019604789996968</v>
      </c>
      <c r="E7429" s="29">
        <f>'Monte Carlo Inputs'!$C$7+'Monte Carlo Inputs'!$D$7*C7429</f>
        <v>0.56656985839967999</v>
      </c>
      <c r="F7429" s="16">
        <f>'Monte Carlo Inputs'!$C$17*(1+$D7429)</f>
        <v>2793.9412199538169</v>
      </c>
      <c r="G7429" s="16">
        <f t="shared" ref="G7429:J7429" si="7423">F7429*(1+$D7429)</f>
        <v>3213.5801492557002</v>
      </c>
      <c r="H7429" s="16">
        <f t="shared" si="7423"/>
        <v>3696.2471872837014</v>
      </c>
      <c r="I7429" s="16">
        <f t="shared" si="7423"/>
        <v>4251.4089068750927</v>
      </c>
      <c r="J7429" s="16">
        <f t="shared" si="7423"/>
        <v>4889.9537226944622</v>
      </c>
      <c r="K7429" s="16">
        <f>F7429*$E7429*(1-'Monte Carlo Inputs'!$C$11)+F7429*'Monte Carlo Inputs'!$C$12-F7429*'Monte Carlo Inputs'!$C$13-'Monte Carlo Inputs'!$C$14*(F7429-'Monte Carlo Inputs'!$C$17)</f>
        <v>1239.486248800167</v>
      </c>
      <c r="L7429" s="16">
        <f>G7429*$E7429*(1-'Monte Carlo Inputs'!$C$11)+G7429*'Monte Carlo Inputs'!$C$12-G7429*'Monte Carlo Inputs'!$C$13-'Monte Carlo Inputs'!$C$14*(G7429-F7429)</f>
        <v>1425.6521847963106</v>
      </c>
      <c r="M7429" s="16">
        <f>H7429*$E7429*(1-'Monte Carlo Inputs'!$C$11)+H7429*'Monte Carlo Inputs'!$C$12-H7429*'Monte Carlo Inputs'!$C$13-'Monte Carlo Inputs'!$C$14*(H7429-G7429)</f>
        <v>1639.7795086326737</v>
      </c>
      <c r="N7429" s="16">
        <f>I7429*$E7429*(1-'Monte Carlo Inputs'!$C$11)+I7429*'Monte Carlo Inputs'!$C$12-I7429*'Monte Carlo Inputs'!$C$13-'Monte Carlo Inputs'!$C$14*(I7429-H7429)</f>
        <v>1886.0679102566558</v>
      </c>
      <c r="O7429" s="16">
        <f>J7429*$E7429*(1-'Monte Carlo Inputs'!$C$11)+J7429*'Monte Carlo Inputs'!$C$12-J7429*'Monte Carlo Inputs'!$C$13-'Monte Carlo Inputs'!$C$14*(J7429-I7429)</f>
        <v>2169.3478564481607</v>
      </c>
    </row>
    <row r="7430" spans="1:15">
      <c r="A7430">
        <v>7426</v>
      </c>
      <c r="B7430" s="39">
        <v>1.102391951513761</v>
      </c>
      <c r="C7430" s="39">
        <v>1.0142205732709235</v>
      </c>
      <c r="D7430" s="29">
        <f>'Monte Carlo Inputs'!$C$6+'Monte Carlo Inputs'!$D$6*B7430</f>
        <v>0.19772753406824811</v>
      </c>
      <c r="E7430" s="29">
        <f>'Monte Carlo Inputs'!$C$7+'Monte Carlo Inputs'!$D$7*C7430</f>
        <v>0.61912270068232733</v>
      </c>
      <c r="F7430" s="16">
        <f>'Monte Carlo Inputs'!$C$17*(1+$D7430)</f>
        <v>2909.3999530051819</v>
      </c>
      <c r="G7430" s="16">
        <f t="shared" ref="G7430:J7430" si="7424">F7430*(1+$D7430)</f>
        <v>3484.6684313311735</v>
      </c>
      <c r="H7430" s="16">
        <f t="shared" si="7424"/>
        <v>4173.6833273037564</v>
      </c>
      <c r="I7430" s="16">
        <f t="shared" si="7424"/>
        <v>4998.9354395932887</v>
      </c>
      <c r="J7430" s="16">
        <f t="shared" si="7424"/>
        <v>5987.3626170304433</v>
      </c>
      <c r="K7430" s="16">
        <f>F7430*$E7430*(1-'Monte Carlo Inputs'!$C$11)+F7430*'Monte Carlo Inputs'!$C$12-F7430*'Monte Carlo Inputs'!$C$13-'Monte Carlo Inputs'!$C$14*(F7430-'Monte Carlo Inputs'!$C$17)</f>
        <v>1401.187929852118</v>
      </c>
      <c r="L7430" s="16">
        <f>G7430*$E7430*(1-'Monte Carlo Inputs'!$C$11)+G7430*'Monte Carlo Inputs'!$C$12-G7430*'Monte Carlo Inputs'!$C$13-'Monte Carlo Inputs'!$C$14*(G7430-F7430)</f>
        <v>1678.2413639879708</v>
      </c>
      <c r="M7430" s="16">
        <f>H7430*$E7430*(1-'Monte Carlo Inputs'!$C$11)+H7430*'Monte Carlo Inputs'!$C$12-H7430*'Monte Carlo Inputs'!$C$13-'Monte Carlo Inputs'!$C$14*(H7430-G7430)</f>
        <v>2010.0758904606455</v>
      </c>
      <c r="N7430" s="16">
        <f>I7430*$E7430*(1-'Monte Carlo Inputs'!$C$11)+I7430*'Monte Carlo Inputs'!$C$12-I7430*'Monte Carlo Inputs'!$C$13-'Monte Carlo Inputs'!$C$14*(I7430-H7430)</f>
        <v>2407.5232395714661</v>
      </c>
      <c r="O7430" s="16">
        <f>J7430*$E7430*(1-'Monte Carlo Inputs'!$C$11)+J7430*'Monte Carlo Inputs'!$C$12-J7430*'Monte Carlo Inputs'!$C$13-'Monte Carlo Inputs'!$C$14*(J7430-I7430)</f>
        <v>2883.5568729439328</v>
      </c>
    </row>
    <row r="7431" spans="1:15">
      <c r="A7431">
        <v>7427</v>
      </c>
      <c r="B7431" s="39">
        <v>-2.4504608082256607</v>
      </c>
      <c r="C7431" s="39">
        <v>0.25976157872380468</v>
      </c>
      <c r="D7431" s="29">
        <f>'Monte Carlo Inputs'!$C$6+'Monte Carlo Inputs'!$D$6*B7431</f>
        <v>-3.2441356371698621E-2</v>
      </c>
      <c r="E7431" s="29">
        <f>'Monte Carlo Inputs'!$C$7+'Monte Carlo Inputs'!$D$7*C7431</f>
        <v>0.5921191938087923</v>
      </c>
      <c r="F7431" s="16">
        <f>'Monte Carlo Inputs'!$C$17*(1+$D7431)</f>
        <v>2350.296701237507</v>
      </c>
      <c r="G7431" s="16">
        <f t="shared" ref="G7431:J7431" si="7425">F7431*(1+$D7431)</f>
        <v>2274.0498883734335</v>
      </c>
      <c r="H7431" s="16">
        <f t="shared" si="7425"/>
        <v>2200.2766255376896</v>
      </c>
      <c r="I7431" s="16">
        <f t="shared" si="7425"/>
        <v>2128.896667412303</v>
      </c>
      <c r="J7431" s="16">
        <f t="shared" si="7425"/>
        <v>2059.8323719462587</v>
      </c>
      <c r="K7431" s="16">
        <f>F7431*$E7431*(1-'Monte Carlo Inputs'!$C$11)+F7431*'Monte Carlo Inputs'!$C$12-F7431*'Monte Carlo Inputs'!$C$13-'Monte Carlo Inputs'!$C$14*(F7431-'Monte Carlo Inputs'!$C$17)</f>
        <v>1078.9336468429478</v>
      </c>
      <c r="L7431" s="16">
        <f>G7431*$E7431*(1-'Monte Carlo Inputs'!$C$11)+G7431*'Monte Carlo Inputs'!$C$12-G7431*'Monte Carlo Inputs'!$C$13-'Monte Carlo Inputs'!$C$14*(G7431-F7431)</f>
        <v>1043.9315759042995</v>
      </c>
      <c r="M7431" s="16">
        <f>H7431*$E7431*(1-'Monte Carlo Inputs'!$C$11)+H7431*'Monte Carlo Inputs'!$C$12-H7431*'Monte Carlo Inputs'!$C$13-'Monte Carlo Inputs'!$C$14*(H7431-G7431)</f>
        <v>1010.0650196227193</v>
      </c>
      <c r="N7431" s="16">
        <f>I7431*$E7431*(1-'Monte Carlo Inputs'!$C$11)+I7431*'Monte Carlo Inputs'!$C$12-I7431*'Monte Carlo Inputs'!$C$13-'Monte Carlo Inputs'!$C$14*(I7431-H7431)</f>
        <v>977.29714036255189</v>
      </c>
      <c r="O7431" s="16">
        <f>J7431*$E7431*(1-'Monte Carlo Inputs'!$C$11)+J7431*'Monte Carlo Inputs'!$C$12-J7431*'Monte Carlo Inputs'!$C$13-'Monte Carlo Inputs'!$C$14*(J7431-I7431)</f>
        <v>945.59229555100819</v>
      </c>
    </row>
    <row r="7432" spans="1:15">
      <c r="A7432">
        <v>7428</v>
      </c>
      <c r="B7432" s="39">
        <v>-1.3630998187405343</v>
      </c>
      <c r="C7432" s="39">
        <v>1.3326699500027039</v>
      </c>
      <c r="D7432" s="29">
        <f>'Monte Carlo Inputs'!$C$6+'Monte Carlo Inputs'!$D$6*B7432</f>
        <v>3.8002506456951302E-2</v>
      </c>
      <c r="E7432" s="29">
        <f>'Monte Carlo Inputs'!$C$7+'Monte Carlo Inputs'!$D$7*C7432</f>
        <v>0.63052060301446322</v>
      </c>
      <c r="F7432" s="16">
        <f>'Monte Carlo Inputs'!$C$17*(1+$D7432)</f>
        <v>2521.4118884345808</v>
      </c>
      <c r="G7432" s="16">
        <f t="shared" ref="G7432:J7432" si="7426">F7432*(1+$D7432)</f>
        <v>2617.23186000545</v>
      </c>
      <c r="H7432" s="16">
        <f t="shared" si="7426"/>
        <v>2716.6932306646459</v>
      </c>
      <c r="I7432" s="16">
        <f t="shared" si="7426"/>
        <v>2819.934382704535</v>
      </c>
      <c r="J7432" s="16">
        <f t="shared" si="7426"/>
        <v>2927.0989572914432</v>
      </c>
      <c r="K7432" s="16">
        <f>F7432*$E7432*(1-'Monte Carlo Inputs'!$C$11)+F7432*'Monte Carlo Inputs'!$C$12-F7432*'Monte Carlo Inputs'!$C$13-'Monte Carlo Inputs'!$C$14*(F7432-'Monte Carlo Inputs'!$C$17)</f>
        <v>1229.3495318130206</v>
      </c>
      <c r="L7432" s="16">
        <f>G7432*$E7432*(1-'Monte Carlo Inputs'!$C$11)+G7432*'Monte Carlo Inputs'!$C$12-G7432*'Monte Carlo Inputs'!$C$13-'Monte Carlo Inputs'!$C$14*(G7432-F7432)</f>
        <v>1276.0678953335953</v>
      </c>
      <c r="M7432" s="16">
        <f>H7432*$E7432*(1-'Monte Carlo Inputs'!$C$11)+H7432*'Monte Carlo Inputs'!$C$12-H7432*'Monte Carlo Inputs'!$C$13-'Monte Carlo Inputs'!$C$14*(H7432-G7432)</f>
        <v>1324.5616737655187</v>
      </c>
      <c r="N7432" s="16">
        <f>I7432*$E7432*(1-'Monte Carlo Inputs'!$C$11)+I7432*'Monte Carlo Inputs'!$C$12-I7432*'Monte Carlo Inputs'!$C$13-'Monte Carlo Inputs'!$C$14*(I7432-H7432)</f>
        <v>1374.898337325423</v>
      </c>
      <c r="O7432" s="16">
        <f>J7432*$E7432*(1-'Monte Carlo Inputs'!$C$11)+J7432*'Monte Carlo Inputs'!$C$12-J7432*'Monte Carlo Inputs'!$C$13-'Monte Carlo Inputs'!$C$14*(J7432-I7432)</f>
        <v>1427.1479202672838</v>
      </c>
    </row>
    <row r="7433" spans="1:15">
      <c r="A7433">
        <v>7429</v>
      </c>
      <c r="B7433" s="39">
        <v>0.88081529323765007</v>
      </c>
      <c r="C7433" s="39">
        <v>-0.46739729653272027</v>
      </c>
      <c r="D7433" s="29">
        <f>'Monte Carlo Inputs'!$C$6+'Monte Carlo Inputs'!$D$6*B7433</f>
        <v>0.18337285712786622</v>
      </c>
      <c r="E7433" s="29">
        <f>'Monte Carlo Inputs'!$C$7+'Monte Carlo Inputs'!$D$7*C7433</f>
        <v>0.56609280956781927</v>
      </c>
      <c r="F7433" s="16">
        <f>'Monte Carlo Inputs'!$C$17*(1+$D7433)</f>
        <v>2874.5310072493007</v>
      </c>
      <c r="G7433" s="16">
        <f t="shared" ref="G7433:J7433" si="7427">F7433*(1+$D7433)</f>
        <v>3401.6419709512484</v>
      </c>
      <c r="H7433" s="16">
        <f t="shared" si="7427"/>
        <v>4025.4107780906452</v>
      </c>
      <c r="I7433" s="16">
        <f t="shared" si="7427"/>
        <v>4763.5618535824342</v>
      </c>
      <c r="J7433" s="16">
        <f t="shared" si="7427"/>
        <v>5637.0698007791598</v>
      </c>
      <c r="K7433" s="16">
        <f>F7433*$E7433*(1-'Monte Carlo Inputs'!$C$11)+F7433*'Monte Carlo Inputs'!$C$12-F7433*'Monte Carlo Inputs'!$C$13-'Monte Carlo Inputs'!$C$14*(F7433-'Monte Carlo Inputs'!$C$17)</f>
        <v>1275.4373675909262</v>
      </c>
      <c r="L7433" s="16">
        <f>G7433*$E7433*(1-'Monte Carlo Inputs'!$C$11)+G7433*'Monte Carlo Inputs'!$C$12-G7433*'Monte Carlo Inputs'!$C$13-'Monte Carlo Inputs'!$C$14*(G7433-F7433)</f>
        <v>1509.3179617737189</v>
      </c>
      <c r="M7433" s="16">
        <f>H7433*$E7433*(1-'Monte Carlo Inputs'!$C$11)+H7433*'Monte Carlo Inputs'!$C$12-H7433*'Monte Carlo Inputs'!$C$13-'Monte Carlo Inputs'!$C$14*(H7433-G7433)</f>
        <v>1786.0859087385732</v>
      </c>
      <c r="N7433" s="16">
        <f>I7433*$E7433*(1-'Monte Carlo Inputs'!$C$11)+I7433*'Monte Carlo Inputs'!$C$12-I7433*'Monte Carlo Inputs'!$C$13-'Monte Carlo Inputs'!$C$14*(I7433-H7433)</f>
        <v>2113.6055848997867</v>
      </c>
      <c r="O7433" s="16">
        <f>J7433*$E7433*(1-'Monte Carlo Inputs'!$C$11)+J7433*'Monte Carlo Inputs'!$C$12-J7433*'Monte Carlo Inputs'!$C$13-'Monte Carlo Inputs'!$C$14*(J7433-I7433)</f>
        <v>2501.183479844276</v>
      </c>
    </row>
    <row r="7434" spans="1:15">
      <c r="A7434">
        <v>7430</v>
      </c>
      <c r="B7434" s="39">
        <v>-0.46295721541061391</v>
      </c>
      <c r="C7434" s="39">
        <v>-1.2305428814470811</v>
      </c>
      <c r="D7434" s="29">
        <f>'Monte Carlo Inputs'!$C$6+'Monte Carlo Inputs'!$D$6*B7434</f>
        <v>9.6317567129876158E-2</v>
      </c>
      <c r="E7434" s="29">
        <f>'Monte Carlo Inputs'!$C$7+'Monte Carlo Inputs'!$D$7*C7434</f>
        <v>0.5387783932818645</v>
      </c>
      <c r="F7434" s="16">
        <f>'Monte Carlo Inputs'!$C$17*(1+$D7434)</f>
        <v>2663.0650023151825</v>
      </c>
      <c r="G7434" s="16">
        <f t="shared" ref="G7434:J7434" si="7428">F7434*(1+$D7434)</f>
        <v>2919.5649444468991</v>
      </c>
      <c r="H7434" s="16">
        <f t="shared" si="7428"/>
        <v>3200.7703369736964</v>
      </c>
      <c r="I7434" s="16">
        <f t="shared" si="7428"/>
        <v>3509.0607487724769</v>
      </c>
      <c r="J7434" s="16">
        <f t="shared" si="7428"/>
        <v>3847.0449430051835</v>
      </c>
      <c r="K7434" s="16">
        <f>F7434*$E7434*(1-'Monte Carlo Inputs'!$C$11)+F7434*'Monte Carlo Inputs'!$C$12-F7434*'Monte Carlo Inputs'!$C$13-'Monte Carlo Inputs'!$C$14*(F7434-'Monte Carlo Inputs'!$C$17)</f>
        <v>1126.8538438639359</v>
      </c>
      <c r="L7434" s="16">
        <f>G7434*$E7434*(1-'Monte Carlo Inputs'!$C$11)+G7434*'Monte Carlo Inputs'!$C$12-G7434*'Monte Carlo Inputs'!$C$13-'Monte Carlo Inputs'!$C$14*(G7434-F7434)</f>
        <v>1235.3896646158596</v>
      </c>
      <c r="M7434" s="16">
        <f>H7434*$E7434*(1-'Monte Carlo Inputs'!$C$11)+H7434*'Monte Carlo Inputs'!$C$12-H7434*'Monte Carlo Inputs'!$C$13-'Monte Carlo Inputs'!$C$14*(H7434-G7434)</f>
        <v>1354.3793915690528</v>
      </c>
      <c r="N7434" s="16">
        <f>I7434*$E7434*(1-'Monte Carlo Inputs'!$C$11)+I7434*'Monte Carlo Inputs'!$C$12-I7434*'Monte Carlo Inputs'!$C$13-'Monte Carlo Inputs'!$C$14*(I7434-H7434)</f>
        <v>1484.8299195358261</v>
      </c>
      <c r="O7434" s="16">
        <f>J7434*$E7434*(1-'Monte Carlo Inputs'!$C$11)+J7434*'Monte Carlo Inputs'!$C$12-J7434*'Monte Carlo Inputs'!$C$13-'Monte Carlo Inputs'!$C$14*(J7434-I7434)</f>
        <v>1627.8451249871666</v>
      </c>
    </row>
    <row r="7435" spans="1:15">
      <c r="A7435">
        <v>7431</v>
      </c>
      <c r="B7435" s="39">
        <v>0.73073965662414253</v>
      </c>
      <c r="C7435" s="39">
        <v>-1.7438720352324792</v>
      </c>
      <c r="D7435" s="29">
        <f>'Monte Carlo Inputs'!$C$6+'Monte Carlo Inputs'!$D$6*B7435</f>
        <v>0.17365032002955619</v>
      </c>
      <c r="E7435" s="29">
        <f>'Monte Carlo Inputs'!$C$7+'Monte Carlo Inputs'!$D$7*C7435</f>
        <v>0.52040537707711942</v>
      </c>
      <c r="F7435" s="16">
        <f>'Monte Carlo Inputs'!$C$17*(1+$D7435)</f>
        <v>2850.9139923837956</v>
      </c>
      <c r="G7435" s="16">
        <f t="shared" ref="G7435:J7435" si="7429">F7435*(1+$D7435)</f>
        <v>3345.9761195379815</v>
      </c>
      <c r="H7435" s="16">
        <f t="shared" si="7429"/>
        <v>3927.0059435070048</v>
      </c>
      <c r="I7435" s="16">
        <f t="shared" si="7429"/>
        <v>4608.9317823549654</v>
      </c>
      <c r="J7435" s="16">
        <f t="shared" si="7429"/>
        <v>5409.2742613552982</v>
      </c>
      <c r="K7435" s="16">
        <f>F7435*$E7435*(1-'Monte Carlo Inputs'!$C$11)+F7435*'Monte Carlo Inputs'!$C$12-F7435*'Monte Carlo Inputs'!$C$13-'Monte Carlo Inputs'!$C$14*(F7435-'Monte Carlo Inputs'!$C$17)</f>
        <v>1171.9408166532605</v>
      </c>
      <c r="L7435" s="16">
        <f>G7435*$E7435*(1-'Monte Carlo Inputs'!$C$11)+G7435*'Monte Carlo Inputs'!$C$12-G7435*'Monte Carlo Inputs'!$C$13-'Monte Carlo Inputs'!$C$14*(G7435-F7435)</f>
        <v>1375.4487145207986</v>
      </c>
      <c r="M7435" s="16">
        <f>H7435*$E7435*(1-'Monte Carlo Inputs'!$C$11)+H7435*'Monte Carlo Inputs'!$C$12-H7435*'Monte Carlo Inputs'!$C$13-'Monte Carlo Inputs'!$C$14*(H7435-G7435)</f>
        <v>1614.2958239815771</v>
      </c>
      <c r="N7435" s="16">
        <f>I7435*$E7435*(1-'Monte Carlo Inputs'!$C$11)+I7435*'Monte Carlo Inputs'!$C$12-I7435*'Monte Carlo Inputs'!$C$13-'Monte Carlo Inputs'!$C$14*(I7435-H7435)</f>
        <v>1894.6188104383541</v>
      </c>
      <c r="O7435" s="16">
        <f>J7435*$E7435*(1-'Monte Carlo Inputs'!$C$11)+J7435*'Monte Carlo Inputs'!$C$12-J7435*'Monte Carlo Inputs'!$C$13-'Monte Carlo Inputs'!$C$14*(J7435-I7435)</f>
        <v>2223.6199732049913</v>
      </c>
    </row>
    <row r="7436" spans="1:15">
      <c r="A7436">
        <v>7432</v>
      </c>
      <c r="B7436" s="39">
        <v>1.3025751326719086</v>
      </c>
      <c r="C7436" s="39">
        <v>0.98760265786438439</v>
      </c>
      <c r="D7436" s="29">
        <f>'Monte Carlo Inputs'!$C$6+'Monte Carlo Inputs'!$D$6*B7436</f>
        <v>0.21069625070464737</v>
      </c>
      <c r="E7436" s="29">
        <f>'Monte Carlo Inputs'!$C$7+'Monte Carlo Inputs'!$D$7*C7436</f>
        <v>0.61816999541029183</v>
      </c>
      <c r="F7436" s="16">
        <f>'Monte Carlo Inputs'!$C$17*(1+$D7436)</f>
        <v>2940.9022625866592</v>
      </c>
      <c r="G7436" s="16">
        <f t="shared" ref="G7436:J7436" si="7430">F7436*(1+$D7436)</f>
        <v>3560.5393430024824</v>
      </c>
      <c r="H7436" s="16">
        <f t="shared" si="7430"/>
        <v>4310.7316330594931</v>
      </c>
      <c r="I7436" s="16">
        <f t="shared" si="7430"/>
        <v>5218.9866259390492</v>
      </c>
      <c r="J7436" s="16">
        <f t="shared" si="7430"/>
        <v>6318.6075405021038</v>
      </c>
      <c r="K7436" s="16">
        <f>F7436*$E7436*(1-'Monte Carlo Inputs'!$C$11)+F7436*'Monte Carlo Inputs'!$C$12-F7436*'Monte Carlo Inputs'!$C$13-'Monte Carlo Inputs'!$C$14*(F7436-'Monte Carlo Inputs'!$C$17)</f>
        <v>1414.8068831814496</v>
      </c>
      <c r="L7436" s="16">
        <f>G7436*$E7436*(1-'Monte Carlo Inputs'!$C$11)+G7436*'Monte Carlo Inputs'!$C$12-G7436*'Monte Carlo Inputs'!$C$13-'Monte Carlo Inputs'!$C$14*(G7436-F7436)</f>
        <v>1712.9013889389091</v>
      </c>
      <c r="M7436" s="16">
        <f>H7436*$E7436*(1-'Monte Carlo Inputs'!$C$11)+H7436*'Monte Carlo Inputs'!$C$12-H7436*'Monte Carlo Inputs'!$C$13-'Monte Carlo Inputs'!$C$14*(H7436-G7436)</f>
        <v>2073.8032894151202</v>
      </c>
      <c r="N7436" s="16">
        <f>I7436*$E7436*(1-'Monte Carlo Inputs'!$C$11)+I7436*'Monte Carlo Inputs'!$C$12-I7436*'Monte Carlo Inputs'!$C$13-'Monte Carlo Inputs'!$C$14*(I7436-H7436)</f>
        <v>2510.7458671938498</v>
      </c>
      <c r="O7436" s="16">
        <f>J7436*$E7436*(1-'Monte Carlo Inputs'!$C$11)+J7436*'Monte Carlo Inputs'!$C$12-J7436*'Monte Carlo Inputs'!$C$13-'Monte Carlo Inputs'!$C$14*(J7436-I7436)</f>
        <v>3039.7506078837823</v>
      </c>
    </row>
    <row r="7437" spans="1:15">
      <c r="A7437">
        <v>7433</v>
      </c>
      <c r="B7437" s="39">
        <v>-0.74670814794119811</v>
      </c>
      <c r="C7437" s="39">
        <v>1.7498909051456089</v>
      </c>
      <c r="D7437" s="29">
        <f>'Monte Carlo Inputs'!$C$6+'Monte Carlo Inputs'!$D$6*B7437</f>
        <v>7.793497665442542E-2</v>
      </c>
      <c r="E7437" s="29">
        <f>'Monte Carlo Inputs'!$C$7+'Monte Carlo Inputs'!$D$7*C7437</f>
        <v>0.64545372596933925</v>
      </c>
      <c r="F7437" s="16">
        <f>'Monte Carlo Inputs'!$C$17*(1+$D7437)</f>
        <v>2618.4118517912652</v>
      </c>
      <c r="G7437" s="16">
        <f t="shared" ref="G7437:J7437" si="7431">F7437*(1+$D7437)</f>
        <v>2822.4777183322885</v>
      </c>
      <c r="H7437" s="16">
        <f t="shared" si="7431"/>
        <v>3042.4474534181518</v>
      </c>
      <c r="I7437" s="16">
        <f t="shared" si="7431"/>
        <v>3279.5605246726118</v>
      </c>
      <c r="J7437" s="16">
        <f t="shared" si="7431"/>
        <v>3535.1529975997473</v>
      </c>
      <c r="K7437" s="16">
        <f>F7437*$E7437*(1-'Monte Carlo Inputs'!$C$11)+F7437*'Monte Carlo Inputs'!$C$12-F7437*'Monte Carlo Inputs'!$C$13-'Monte Carlo Inputs'!$C$14*(F7437-'Monte Carlo Inputs'!$C$17)</f>
        <v>1306.0330097974017</v>
      </c>
      <c r="L7437" s="16">
        <f>G7437*$E7437*(1-'Monte Carlo Inputs'!$C$11)+G7437*'Monte Carlo Inputs'!$C$12-G7437*'Monte Carlo Inputs'!$C$13-'Monte Carlo Inputs'!$C$14*(G7437-F7437)</f>
        <v>1407.8186619258715</v>
      </c>
      <c r="M7437" s="16">
        <f>H7437*$E7437*(1-'Monte Carlo Inputs'!$C$11)+H7437*'Monte Carlo Inputs'!$C$12-H7437*'Monte Carlo Inputs'!$C$13-'Monte Carlo Inputs'!$C$14*(H7437-G7437)</f>
        <v>1517.5369764767288</v>
      </c>
      <c r="N7437" s="16">
        <f>I7437*$E7437*(1-'Monte Carlo Inputs'!$C$11)+I7437*'Monte Carlo Inputs'!$C$12-I7437*'Monte Carlo Inputs'!$C$13-'Monte Carlo Inputs'!$C$14*(I7437-H7437)</f>
        <v>1635.8061853106701</v>
      </c>
      <c r="O7437" s="16">
        <f>J7437*$E7437*(1-'Monte Carlo Inputs'!$C$11)+J7437*'Monte Carlo Inputs'!$C$12-J7437*'Monte Carlo Inputs'!$C$13-'Monte Carlo Inputs'!$C$14*(J7437-I7437)</f>
        <v>1763.292702174022</v>
      </c>
    </row>
    <row r="7438" spans="1:15">
      <c r="A7438">
        <v>7434</v>
      </c>
      <c r="B7438" s="39">
        <v>-0.18612739744249895</v>
      </c>
      <c r="C7438" s="39">
        <v>-0.39891495891251849</v>
      </c>
      <c r="D7438" s="29">
        <f>'Monte Carlo Inputs'!$C$6+'Monte Carlo Inputs'!$D$6*B7438</f>
        <v>0.1142517784105842</v>
      </c>
      <c r="E7438" s="29">
        <f>'Monte Carlo Inputs'!$C$7+'Monte Carlo Inputs'!$D$7*C7438</f>
        <v>0.56854392127568998</v>
      </c>
      <c r="F7438" s="16">
        <f>'Monte Carlo Inputs'!$C$17*(1+$D7438)</f>
        <v>2706.6289949371508</v>
      </c>
      <c r="G7438" s="16">
        <f t="shared" ref="G7438:J7438" si="7432">F7438*(1+$D7438)</f>
        <v>3015.8661711063728</v>
      </c>
      <c r="H7438" s="16">
        <f t="shared" si="7432"/>
        <v>3360.4342446035953</v>
      </c>
      <c r="I7438" s="16">
        <f t="shared" si="7432"/>
        <v>3744.3698332813847</v>
      </c>
      <c r="J7438" s="16">
        <f t="shared" si="7432"/>
        <v>4172.1707457607263</v>
      </c>
      <c r="K7438" s="16">
        <f>F7438*$E7438*(1-'Monte Carlo Inputs'!$C$11)+F7438*'Monte Carlo Inputs'!$C$12-F7438*'Monte Carlo Inputs'!$C$13-'Monte Carlo Inputs'!$C$14*(F7438-'Monte Carlo Inputs'!$C$17)</f>
        <v>1203.2810549997018</v>
      </c>
      <c r="L7438" s="16">
        <f>G7438*$E7438*(1-'Monte Carlo Inputs'!$C$11)+G7438*'Monte Carlo Inputs'!$C$12-G7438*'Monte Carlo Inputs'!$C$13-'Monte Carlo Inputs'!$C$14*(G7438-F7438)</f>
        <v>1340.758055461182</v>
      </c>
      <c r="M7438" s="16">
        <f>H7438*$E7438*(1-'Monte Carlo Inputs'!$C$11)+H7438*'Monte Carlo Inputs'!$C$12-H7438*'Monte Carlo Inputs'!$C$13-'Monte Carlo Inputs'!$C$14*(H7438-G7438)</f>
        <v>1493.9420477159385</v>
      </c>
      <c r="N7438" s="16">
        <f>I7438*$E7438*(1-'Monte Carlo Inputs'!$C$11)+I7438*'Monte Carlo Inputs'!$C$12-I7438*'Monte Carlo Inputs'!$C$13-'Monte Carlo Inputs'!$C$14*(I7438-H7438)</f>
        <v>1664.6275835098345</v>
      </c>
      <c r="O7438" s="16">
        <f>J7438*$E7438*(1-'Monte Carlo Inputs'!$C$11)+J7438*'Monte Carlo Inputs'!$C$12-J7438*'Monte Carlo Inputs'!$C$13-'Monte Carlo Inputs'!$C$14*(J7438-I7438)</f>
        <v>1854.814245317147</v>
      </c>
    </row>
    <row r="7439" spans="1:15">
      <c r="A7439">
        <v>7435</v>
      </c>
      <c r="B7439" s="39">
        <v>-0.21313089190051424</v>
      </c>
      <c r="C7439" s="39">
        <v>1.9124353935394856</v>
      </c>
      <c r="D7439" s="29">
        <f>'Monte Carlo Inputs'!$C$6+'Monte Carlo Inputs'!$D$6*B7439</f>
        <v>0.11250237735804566</v>
      </c>
      <c r="E7439" s="29">
        <f>'Monte Carlo Inputs'!$C$7+'Monte Carlo Inputs'!$D$7*C7439</f>
        <v>0.65127149902436665</v>
      </c>
      <c r="F7439" s="16">
        <f>'Monte Carlo Inputs'!$C$17*(1+$D7439)</f>
        <v>2702.379524840429</v>
      </c>
      <c r="G7439" s="16">
        <f t="shared" ref="G7439:J7439" si="7433">F7439*(1+$D7439)</f>
        <v>3006.4036459086828</v>
      </c>
      <c r="H7439" s="16">
        <f t="shared" si="7433"/>
        <v>3344.6312033713057</v>
      </c>
      <c r="I7439" s="16">
        <f t="shared" si="7433"/>
        <v>3720.9101651364786</v>
      </c>
      <c r="J7439" s="16">
        <f t="shared" si="7433"/>
        <v>4139.5214046500505</v>
      </c>
      <c r="K7439" s="16">
        <f>F7439*$E7439*(1-'Monte Carlo Inputs'!$C$11)+F7439*'Monte Carlo Inputs'!$C$12-F7439*'Monte Carlo Inputs'!$C$13-'Monte Carlo Inputs'!$C$14*(F7439-'Monte Carlo Inputs'!$C$17)</f>
        <v>1360.4081514248974</v>
      </c>
      <c r="L7439" s="16">
        <f>G7439*$E7439*(1-'Monte Carlo Inputs'!$C$11)+G7439*'Monte Carlo Inputs'!$C$12-G7439*'Monte Carlo Inputs'!$C$13-'Monte Carlo Inputs'!$C$14*(G7439-F7439)</f>
        <v>1513.4573026374621</v>
      </c>
      <c r="M7439" s="16">
        <f>H7439*$E7439*(1-'Monte Carlo Inputs'!$C$11)+H7439*'Monte Carlo Inputs'!$C$12-H7439*'Monte Carlo Inputs'!$C$13-'Monte Carlo Inputs'!$C$14*(H7439-G7439)</f>
        <v>1683.724847214072</v>
      </c>
      <c r="N7439" s="16">
        <f>I7439*$E7439*(1-'Monte Carlo Inputs'!$C$11)+I7439*'Monte Carlo Inputs'!$C$12-I7439*'Monte Carlo Inputs'!$C$13-'Monte Carlo Inputs'!$C$14*(I7439-H7439)</f>
        <v>1873.1478953424673</v>
      </c>
      <c r="O7439" s="16">
        <f>J7439*$E7439*(1-'Monte Carlo Inputs'!$C$11)+J7439*'Monte Carlo Inputs'!$C$12-J7439*'Monte Carlo Inputs'!$C$13-'Monte Carlo Inputs'!$C$14*(J7439-I7439)</f>
        <v>2083.8814867117144</v>
      </c>
    </row>
    <row r="7440" spans="1:15">
      <c r="A7440">
        <v>7436</v>
      </c>
      <c r="B7440" s="39">
        <v>0.42174277385647063</v>
      </c>
      <c r="C7440" s="39">
        <v>-0.8676877730589666</v>
      </c>
      <c r="D7440" s="29">
        <f>'Monte Carlo Inputs'!$C$6+'Monte Carlo Inputs'!$D$6*B7440</f>
        <v>0.15363218968033968</v>
      </c>
      <c r="E7440" s="29">
        <f>'Monte Carlo Inputs'!$C$7+'Monte Carlo Inputs'!$D$7*C7440</f>
        <v>0.55176566029607443</v>
      </c>
      <c r="F7440" s="16">
        <f>'Monte Carlo Inputs'!$C$17*(1+$D7440)</f>
        <v>2802.2879519525136</v>
      </c>
      <c r="G7440" s="16">
        <f t="shared" ref="G7440:J7440" si="7434">F7440*(1+$D7440)</f>
        <v>3232.8095861258125</v>
      </c>
      <c r="H7440" s="16">
        <f t="shared" si="7434"/>
        <v>3729.4732016619137</v>
      </c>
      <c r="I7440" s="16">
        <f t="shared" si="7434"/>
        <v>4302.4403359873804</v>
      </c>
      <c r="J7440" s="16">
        <f t="shared" si="7434"/>
        <v>4963.4336657741378</v>
      </c>
      <c r="K7440" s="16">
        <f>F7440*$E7440*(1-'Monte Carlo Inputs'!$C$11)+F7440*'Monte Carlo Inputs'!$C$12-F7440*'Monte Carlo Inputs'!$C$13-'Monte Carlo Inputs'!$C$14*(F7440-'Monte Carlo Inputs'!$C$17)</f>
        <v>1213.79073511966</v>
      </c>
      <c r="L7440" s="16">
        <f>G7440*$E7440*(1-'Monte Carlo Inputs'!$C$11)+G7440*'Monte Carlo Inputs'!$C$12-G7440*'Monte Carlo Inputs'!$C$13-'Monte Carlo Inputs'!$C$14*(G7440-F7440)</f>
        <v>1400.2680635698023</v>
      </c>
      <c r="M7440" s="16">
        <f>H7440*$E7440*(1-'Monte Carlo Inputs'!$C$11)+H7440*'Monte Carlo Inputs'!$C$12-H7440*'Monte Carlo Inputs'!$C$13-'Monte Carlo Inputs'!$C$14*(H7440-G7440)</f>
        <v>1615.3943123154797</v>
      </c>
      <c r="N7440" s="16">
        <f>I7440*$E7440*(1-'Monte Carlo Inputs'!$C$11)+I7440*'Monte Carlo Inputs'!$C$12-I7440*'Monte Carlo Inputs'!$C$13-'Monte Carlo Inputs'!$C$14*(I7440-H7440)</f>
        <v>1863.5708777136738</v>
      </c>
      <c r="O7440" s="16">
        <f>J7440*$E7440*(1-'Monte Carlo Inputs'!$C$11)+J7440*'Monte Carlo Inputs'!$C$12-J7440*'Monte Carlo Inputs'!$C$13-'Monte Carlo Inputs'!$C$14*(J7440-I7440)</f>
        <v>2149.8753522813377</v>
      </c>
    </row>
    <row r="7441" spans="1:15">
      <c r="A7441">
        <v>7437</v>
      </c>
      <c r="B7441" s="39">
        <v>-3.625413588385866E-2</v>
      </c>
      <c r="C7441" s="39">
        <v>-0.92495172261679681</v>
      </c>
      <c r="D7441" s="29">
        <f>'Monte Carlo Inputs'!$C$6+'Monte Carlo Inputs'!$D$6*B7441</f>
        <v>0.12396120479337025</v>
      </c>
      <c r="E7441" s="29">
        <f>'Monte Carlo Inputs'!$C$7+'Monte Carlo Inputs'!$D$7*C7441</f>
        <v>0.54971607580352178</v>
      </c>
      <c r="F7441" s="16">
        <f>'Monte Carlo Inputs'!$C$17*(1+$D7441)</f>
        <v>2730.2141625635759</v>
      </c>
      <c r="G7441" s="16">
        <f t="shared" ref="G7441:J7441" si="7435">F7441*(1+$D7441)</f>
        <v>3068.6547994988791</v>
      </c>
      <c r="H7441" s="16">
        <f t="shared" si="7435"/>
        <v>3449.0489455397183</v>
      </c>
      <c r="I7441" s="16">
        <f t="shared" si="7435"/>
        <v>3876.5972082201251</v>
      </c>
      <c r="J7441" s="16">
        <f t="shared" si="7435"/>
        <v>4357.1448686497079</v>
      </c>
      <c r="K7441" s="16">
        <f>F7441*$E7441*(1-'Monte Carlo Inputs'!$C$11)+F7441*'Monte Carlo Inputs'!$C$12-F7441*'Monte Carlo Inputs'!$C$13-'Monte Carlo Inputs'!$C$14*(F7441-'Monte Carlo Inputs'!$C$17)</f>
        <v>1177.5433621526545</v>
      </c>
      <c r="L7441" s="16">
        <f>G7441*$E7441*(1-'Monte Carlo Inputs'!$C$11)+G7441*'Monte Carlo Inputs'!$C$12-G7441*'Monte Carlo Inputs'!$C$13-'Monte Carlo Inputs'!$C$14*(G7441-F7441)</f>
        <v>1323.5130560215334</v>
      </c>
      <c r="M7441" s="16">
        <f>H7441*$E7441*(1-'Monte Carlo Inputs'!$C$11)+H7441*'Monte Carlo Inputs'!$C$12-H7441*'Monte Carlo Inputs'!$C$13-'Monte Carlo Inputs'!$C$14*(H7441-G7441)</f>
        <v>1487.5773290057182</v>
      </c>
      <c r="N7441" s="16">
        <f>I7441*$E7441*(1-'Monte Carlo Inputs'!$C$11)+I7441*'Monte Carlo Inputs'!$C$12-I7441*'Monte Carlo Inputs'!$C$13-'Monte Carlo Inputs'!$C$14*(I7441-H7441)</f>
        <v>1671.9792069325706</v>
      </c>
      <c r="O7441" s="16">
        <f>J7441*$E7441*(1-'Monte Carlo Inputs'!$C$11)+J7441*'Monte Carlo Inputs'!$C$12-J7441*'Monte Carlo Inputs'!$C$13-'Monte Carlo Inputs'!$C$14*(J7441-I7441)</f>
        <v>1879.2397638133959</v>
      </c>
    </row>
    <row r="7442" spans="1:15">
      <c r="A7442">
        <v>7438</v>
      </c>
      <c r="B7442" s="39">
        <v>0.1908881262359827</v>
      </c>
      <c r="C7442" s="39">
        <v>-1.2486696644467179</v>
      </c>
      <c r="D7442" s="29">
        <f>'Monte Carlo Inputs'!$C$6+'Monte Carlo Inputs'!$D$6*B7442</f>
        <v>0.138676445187396</v>
      </c>
      <c r="E7442" s="29">
        <f>'Monte Carlo Inputs'!$C$7+'Monte Carlo Inputs'!$D$7*C7442</f>
        <v>0.5381296016141085</v>
      </c>
      <c r="F7442" s="16">
        <f>'Monte Carlo Inputs'!$C$17*(1+$D7442)</f>
        <v>2765.9589530047042</v>
      </c>
      <c r="G7442" s="16">
        <f t="shared" ref="G7442:J7442" si="7436">F7442*(1+$D7442)</f>
        <v>3149.5323081416486</v>
      </c>
      <c r="H7442" s="16">
        <f t="shared" si="7436"/>
        <v>3586.2982526375872</v>
      </c>
      <c r="I7442" s="16">
        <f t="shared" si="7436"/>
        <v>4083.6333456951379</v>
      </c>
      <c r="J7442" s="16">
        <f t="shared" si="7436"/>
        <v>4649.9371015248526</v>
      </c>
      <c r="K7442" s="16">
        <f>F7442*$E7442*(1-'Monte Carlo Inputs'!$C$11)+F7442*'Monte Carlo Inputs'!$C$12-F7442*'Monte Carlo Inputs'!$C$13-'Monte Carlo Inputs'!$C$14*(F7442-'Monte Carlo Inputs'!$C$17)</f>
        <v>1170.6889495279488</v>
      </c>
      <c r="L7442" s="16">
        <f>G7442*$E7442*(1-'Monte Carlo Inputs'!$C$11)+G7442*'Monte Carlo Inputs'!$C$12-G7442*'Monte Carlo Inputs'!$C$13-'Monte Carlo Inputs'!$C$14*(G7442-F7442)</f>
        <v>1333.0359314686516</v>
      </c>
      <c r="M7442" s="16">
        <f>H7442*$E7442*(1-'Monte Carlo Inputs'!$C$11)+H7442*'Monte Carlo Inputs'!$C$12-H7442*'Monte Carlo Inputs'!$C$13-'Monte Carlo Inputs'!$C$14*(H7442-G7442)</f>
        <v>1517.8966157517934</v>
      </c>
      <c r="N7442" s="16">
        <f>I7442*$E7442*(1-'Monte Carlo Inputs'!$C$11)+I7442*'Monte Carlo Inputs'!$C$12-I7442*'Monte Carlo Inputs'!$C$13-'Monte Carlo Inputs'!$C$14*(I7442-H7442)</f>
        <v>1728.3931225862311</v>
      </c>
      <c r="O7442" s="16">
        <f>J7442*$E7442*(1-'Monte Carlo Inputs'!$C$11)+J7442*'Monte Carlo Inputs'!$C$12-J7442*'Monte Carlo Inputs'!$C$13-'Monte Carlo Inputs'!$C$14*(J7442-I7442)</f>
        <v>1968.0805367128328</v>
      </c>
    </row>
    <row r="7443" spans="1:15">
      <c r="A7443">
        <v>7439</v>
      </c>
      <c r="B7443" s="39">
        <v>-0.9487343266158802</v>
      </c>
      <c r="C7443" s="39">
        <v>-4.5005537342774571E-2</v>
      </c>
      <c r="D7443" s="29">
        <f>'Monte Carlo Inputs'!$C$6+'Monte Carlo Inputs'!$D$6*B7443</f>
        <v>6.4846862811851064E-2</v>
      </c>
      <c r="E7443" s="29">
        <f>'Monte Carlo Inputs'!$C$7+'Monte Carlo Inputs'!$D$7*C7443</f>
        <v>0.5812110053280235</v>
      </c>
      <c r="F7443" s="16">
        <f>'Monte Carlo Inputs'!$C$17*(1+$D7443)</f>
        <v>2586.6195144562676</v>
      </c>
      <c r="G7443" s="16">
        <f t="shared" ref="G7443:J7443" si="7437">F7443*(1+$D7443)</f>
        <v>2754.3536752566697</v>
      </c>
      <c r="H7443" s="16">
        <f t="shared" si="7437"/>
        <v>2932.9648701713568</v>
      </c>
      <c r="I7443" s="16">
        <f t="shared" si="7437"/>
        <v>3123.158440739337</v>
      </c>
      <c r="J7443" s="16">
        <f t="shared" si="7437"/>
        <v>3325.6854676856356</v>
      </c>
      <c r="K7443" s="16">
        <f>F7443*$E7443*(1-'Monte Carlo Inputs'!$C$11)+F7443*'Monte Carlo Inputs'!$C$12-F7443*'Monte Carlo Inputs'!$C$13-'Monte Carlo Inputs'!$C$14*(F7443-'Monte Carlo Inputs'!$C$17)</f>
        <v>1171.4378025819483</v>
      </c>
      <c r="L7443" s="16">
        <f>G7443*$E7443*(1-'Monte Carlo Inputs'!$C$11)+G7443*'Monte Carlo Inputs'!$C$12-G7443*'Monte Carlo Inputs'!$C$13-'Monte Carlo Inputs'!$C$14*(G7443-F7443)</f>
        <v>1247.401869058596</v>
      </c>
      <c r="M7443" s="16">
        <f>H7443*$E7443*(1-'Monte Carlo Inputs'!$C$11)+H7443*'Monte Carlo Inputs'!$C$12-H7443*'Monte Carlo Inputs'!$C$13-'Monte Carlo Inputs'!$C$14*(H7443-G7443)</f>
        <v>1328.2919669326857</v>
      </c>
      <c r="N7443" s="16">
        <f>I7443*$E7443*(1-'Monte Carlo Inputs'!$C$11)+I7443*'Monte Carlo Inputs'!$C$12-I7443*'Monte Carlo Inputs'!$C$13-'Monte Carlo Inputs'!$C$14*(I7443-H7443)</f>
        <v>1414.4275338864531</v>
      </c>
      <c r="O7443" s="16">
        <f>J7443*$E7443*(1-'Monte Carlo Inputs'!$C$11)+J7443*'Monte Carlo Inputs'!$C$12-J7443*'Monte Carlo Inputs'!$C$13-'Monte Carlo Inputs'!$C$14*(J7443-I7443)</f>
        <v>1506.1487221336927</v>
      </c>
    </row>
    <row r="7444" spans="1:15">
      <c r="A7444">
        <v>7440</v>
      </c>
      <c r="B7444" s="39">
        <v>-0.62085136457948886</v>
      </c>
      <c r="C7444" s="39">
        <v>-1.3811772810063572</v>
      </c>
      <c r="D7444" s="29">
        <f>'Monte Carlo Inputs'!$C$6+'Monte Carlo Inputs'!$D$6*B7444</f>
        <v>8.6088513583670423E-2</v>
      </c>
      <c r="E7444" s="29">
        <f>'Monte Carlo Inputs'!$C$7+'Monte Carlo Inputs'!$D$7*C7444</f>
        <v>0.53338690471417716</v>
      </c>
      <c r="F7444" s="16">
        <f>'Monte Carlo Inputs'!$C$17*(1+$D7444)</f>
        <v>2638.217608346094</v>
      </c>
      <c r="G7444" s="16">
        <f t="shared" ref="G7444:J7444" si="7438">F7444*(1+$D7444)</f>
        <v>2865.3378407588752</v>
      </c>
      <c r="H7444" s="16">
        <f t="shared" si="7438"/>
        <v>3112.0105163848507</v>
      </c>
      <c r="I7444" s="16">
        <f t="shared" si="7438"/>
        <v>3379.918875997173</v>
      </c>
      <c r="J7444" s="16">
        <f t="shared" si="7438"/>
        <v>3670.8910680651597</v>
      </c>
      <c r="K7444" s="16">
        <f>F7444*$E7444*(1-'Monte Carlo Inputs'!$C$11)+F7444*'Monte Carlo Inputs'!$C$12-F7444*'Monte Carlo Inputs'!$C$13-'Monte Carlo Inputs'!$C$14*(F7444-'Monte Carlo Inputs'!$C$17)</f>
        <v>1105.8385820026406</v>
      </c>
      <c r="L7444" s="16">
        <f>G7444*$E7444*(1-'Monte Carlo Inputs'!$C$11)+G7444*'Monte Carlo Inputs'!$C$12-G7444*'Monte Carlo Inputs'!$C$13-'Monte Carlo Inputs'!$C$14*(G7444-F7444)</f>
        <v>1201.0385817907218</v>
      </c>
      <c r="M7444" s="16">
        <f>H7444*$E7444*(1-'Monte Carlo Inputs'!$C$11)+H7444*'Monte Carlo Inputs'!$C$12-H7444*'Monte Carlo Inputs'!$C$13-'Monte Carlo Inputs'!$C$14*(H7444-G7444)</f>
        <v>1304.4342080537244</v>
      </c>
      <c r="N7444" s="16">
        <f>I7444*$E7444*(1-'Monte Carlo Inputs'!$C$11)+I7444*'Monte Carlo Inputs'!$C$12-I7444*'Monte Carlo Inputs'!$C$13-'Monte Carlo Inputs'!$C$14*(I7444-H7444)</f>
        <v>1416.7310100927618</v>
      </c>
      <c r="O7444" s="16">
        <f>J7444*$E7444*(1-'Monte Carlo Inputs'!$C$11)+J7444*'Monte Carlo Inputs'!$C$12-J7444*'Monte Carlo Inputs'!$C$13-'Monte Carlo Inputs'!$C$14*(J7444-I7444)</f>
        <v>1538.6952768995397</v>
      </c>
    </row>
    <row r="7445" spans="1:15">
      <c r="A7445">
        <v>7441</v>
      </c>
      <c r="B7445" s="39">
        <v>-0.9594120213628472</v>
      </c>
      <c r="C7445" s="39">
        <v>-1.13697367650781</v>
      </c>
      <c r="D7445" s="29">
        <f>'Monte Carlo Inputs'!$C$6+'Monte Carlo Inputs'!$D$6*B7445</f>
        <v>6.4155116398879525E-2</v>
      </c>
      <c r="E7445" s="29">
        <f>'Monte Carlo Inputs'!$C$7+'Monte Carlo Inputs'!$D$7*C7445</f>
        <v>0.54212741117016672</v>
      </c>
      <c r="F7445" s="16">
        <f>'Monte Carlo Inputs'!$C$17*(1+$D7445)</f>
        <v>2584.9391932445187</v>
      </c>
      <c r="G7445" s="16">
        <f t="shared" ref="G7445:J7445" si="7439">F7445*(1+$D7445)</f>
        <v>2750.7762680711467</v>
      </c>
      <c r="H7445" s="16">
        <f t="shared" si="7439"/>
        <v>2927.2526397365268</v>
      </c>
      <c r="I7445" s="16">
        <f t="shared" si="7439"/>
        <v>3115.0508735677513</v>
      </c>
      <c r="J7445" s="16">
        <f t="shared" si="7439"/>
        <v>3314.8973249499218</v>
      </c>
      <c r="K7445" s="16">
        <f>F7445*$E7445*(1-'Monte Carlo Inputs'!$C$11)+F7445*'Monte Carlo Inputs'!$C$12-F7445*'Monte Carlo Inputs'!$C$13-'Monte Carlo Inputs'!$C$14*(F7445-'Monte Carlo Inputs'!$C$17)</f>
        <v>1098.7610483075848</v>
      </c>
      <c r="L7445" s="16">
        <f>G7445*$E7445*(1-'Monte Carlo Inputs'!$C$11)+G7445*'Monte Carlo Inputs'!$C$12-G7445*'Monte Carlo Inputs'!$C$13-'Monte Carlo Inputs'!$C$14*(G7445-F7445)</f>
        <v>1169.2521912563129</v>
      </c>
      <c r="M7445" s="16">
        <f>H7445*$E7445*(1-'Monte Carlo Inputs'!$C$11)+H7445*'Monte Carlo Inputs'!$C$12-H7445*'Monte Carlo Inputs'!$C$13-'Monte Carlo Inputs'!$C$14*(H7445-G7445)</f>
        <v>1244.2657016860067</v>
      </c>
      <c r="N7445" s="16">
        <f>I7445*$E7445*(1-'Monte Carlo Inputs'!$C$11)+I7445*'Monte Carlo Inputs'!$C$12-I7445*'Monte Carlo Inputs'!$C$13-'Monte Carlo Inputs'!$C$14*(I7445-H7445)</f>
        <v>1324.0917126088061</v>
      </c>
      <c r="O7445" s="16">
        <f>J7445*$E7445*(1-'Monte Carlo Inputs'!$C$11)+J7445*'Monte Carlo Inputs'!$C$12-J7445*'Monte Carlo Inputs'!$C$13-'Monte Carlo Inputs'!$C$14*(J7445-I7445)</f>
        <v>1409.0389705540158</v>
      </c>
    </row>
    <row r="7446" spans="1:15">
      <c r="A7446">
        <v>7442</v>
      </c>
      <c r="B7446" s="39">
        <v>1.609722031643142</v>
      </c>
      <c r="C7446" s="39">
        <v>0.71897260016322939</v>
      </c>
      <c r="D7446" s="29">
        <f>'Monte Carlo Inputs'!$C$6+'Monte Carlo Inputs'!$D$6*B7446</f>
        <v>0.23059453124680651</v>
      </c>
      <c r="E7446" s="29">
        <f>'Monte Carlo Inputs'!$C$7+'Monte Carlo Inputs'!$D$7*C7446</f>
        <v>0.6085552202376191</v>
      </c>
      <c r="F7446" s="16">
        <f>'Monte Carlo Inputs'!$C$17*(1+$D7446)</f>
        <v>2989.2371758516183</v>
      </c>
      <c r="G7446" s="16">
        <f t="shared" ref="G7446:J7446" si="7440">F7446*(1+$D7446)</f>
        <v>3678.5389212026498</v>
      </c>
      <c r="H7446" s="16">
        <f t="shared" si="7440"/>
        <v>4526.7898794105085</v>
      </c>
      <c r="I7446" s="16">
        <f t="shared" si="7440"/>
        <v>5570.6428697059628</v>
      </c>
      <c r="J7446" s="16">
        <f t="shared" si="7440"/>
        <v>6855.2026509891739</v>
      </c>
      <c r="K7446" s="16">
        <f>F7446*$E7446*(1-'Monte Carlo Inputs'!$C$11)+F7446*'Monte Carlo Inputs'!$C$12-F7446*'Monte Carlo Inputs'!$C$13-'Monte Carlo Inputs'!$C$14*(F7446-'Monte Carlo Inputs'!$C$17)</f>
        <v>1418.2778478011287</v>
      </c>
      <c r="L7446" s="16">
        <f>G7446*$E7446*(1-'Monte Carlo Inputs'!$C$11)+G7446*'Monte Carlo Inputs'!$C$12-G7446*'Monte Carlo Inputs'!$C$13-'Monte Carlo Inputs'!$C$14*(G7446-F7446)</f>
        <v>1745.3249632925595</v>
      </c>
      <c r="M7446" s="16">
        <f>H7446*$E7446*(1-'Monte Carlo Inputs'!$C$11)+H7446*'Monte Carlo Inputs'!$C$12-H7446*'Monte Carlo Inputs'!$C$13-'Monte Carlo Inputs'!$C$14*(H7446-G7446)</f>
        <v>2147.787355076357</v>
      </c>
      <c r="N7446" s="16">
        <f>I7446*$E7446*(1-'Monte Carlo Inputs'!$C$11)+I7446*'Monte Carlo Inputs'!$C$12-I7446*'Monte Carlo Inputs'!$C$13-'Monte Carlo Inputs'!$C$14*(I7446-H7446)</f>
        <v>2643.0553734380082</v>
      </c>
      <c r="O7446" s="16">
        <f>J7446*$E7446*(1-'Monte Carlo Inputs'!$C$11)+J7446*'Monte Carlo Inputs'!$C$12-J7446*'Monte Carlo Inputs'!$C$13-'Monte Carlo Inputs'!$C$14*(J7446-I7446)</f>
        <v>3252.5294883352985</v>
      </c>
    </row>
    <row r="7447" spans="1:15">
      <c r="A7447">
        <v>7443</v>
      </c>
      <c r="B7447" s="39">
        <v>1.2620626517037941</v>
      </c>
      <c r="C7447" s="39">
        <v>-0.52125846892100447</v>
      </c>
      <c r="D7447" s="29">
        <f>'Monte Carlo Inputs'!$C$6+'Monte Carlo Inputs'!$D$6*B7447</f>
        <v>0.20807168013446584</v>
      </c>
      <c r="E7447" s="29">
        <f>'Monte Carlo Inputs'!$C$7+'Monte Carlo Inputs'!$D$7*C7447</f>
        <v>0.56416501687223775</v>
      </c>
      <c r="F7447" s="16">
        <f>'Monte Carlo Inputs'!$C$17*(1+$D7447)</f>
        <v>2934.5269182146312</v>
      </c>
      <c r="G7447" s="16">
        <f t="shared" ref="G7447:J7447" si="7441">F7447*(1+$D7447)</f>
        <v>3545.1188644873655</v>
      </c>
      <c r="H7447" s="16">
        <f t="shared" si="7441"/>
        <v>4282.7577028976411</v>
      </c>
      <c r="I7447" s="16">
        <f t="shared" si="7441"/>
        <v>5173.8782937483784</v>
      </c>
      <c r="J7447" s="16">
        <f t="shared" si="7441"/>
        <v>6250.4158431398464</v>
      </c>
      <c r="K7447" s="16">
        <f>F7447*$E7447*(1-'Monte Carlo Inputs'!$C$11)+F7447*'Monte Carlo Inputs'!$C$12-F7447*'Monte Carlo Inputs'!$C$13-'Monte Carlo Inputs'!$C$14*(F7447-'Monte Carlo Inputs'!$C$17)</f>
        <v>1298.882131462783</v>
      </c>
      <c r="L7447" s="16">
        <f>G7447*$E7447*(1-'Monte Carlo Inputs'!$C$11)+G7447*'Monte Carlo Inputs'!$C$12-G7447*'Monte Carlo Inputs'!$C$13-'Monte Carlo Inputs'!$C$14*(G7447-F7447)</f>
        <v>1569.1427188528803</v>
      </c>
      <c r="M7447" s="16">
        <f>H7447*$E7447*(1-'Monte Carlo Inputs'!$C$11)+H7447*'Monte Carlo Inputs'!$C$12-H7447*'Monte Carlo Inputs'!$C$13-'Monte Carlo Inputs'!$C$14*(H7447-G7447)</f>
        <v>1895.6368807353629</v>
      </c>
      <c r="N7447" s="16">
        <f>I7447*$E7447*(1-'Monte Carlo Inputs'!$C$11)+I7447*'Monte Carlo Inputs'!$C$12-I7447*'Monte Carlo Inputs'!$C$13-'Monte Carlo Inputs'!$C$14*(I7447-H7447)</f>
        <v>2290.0652314348281</v>
      </c>
      <c r="O7447" s="16">
        <f>J7447*$E7447*(1-'Monte Carlo Inputs'!$C$11)+J7447*'Monte Carlo Inputs'!$C$12-J7447*'Monte Carlo Inputs'!$C$13-'Monte Carlo Inputs'!$C$14*(J7447-I7447)</f>
        <v>2766.5629517569964</v>
      </c>
    </row>
    <row r="7448" spans="1:15">
      <c r="A7448">
        <v>7444</v>
      </c>
      <c r="B7448" s="39">
        <v>0.8330894265006632</v>
      </c>
      <c r="C7448" s="39">
        <v>-0.41203547522099759</v>
      </c>
      <c r="D7448" s="29">
        <f>'Monte Carlo Inputs'!$C$6+'Monte Carlo Inputs'!$D$6*B7448</f>
        <v>0.1802809727929402</v>
      </c>
      <c r="E7448" s="29">
        <f>'Monte Carlo Inputs'!$C$7+'Monte Carlo Inputs'!$D$7*C7448</f>
        <v>0.56807431331173031</v>
      </c>
      <c r="F7448" s="16">
        <f>'Monte Carlo Inputs'!$C$17*(1+$D7448)</f>
        <v>2867.0205110113316</v>
      </c>
      <c r="G7448" s="16">
        <f t="shared" ref="G7448:J7448" si="7442">F7448*(1+$D7448)</f>
        <v>3383.8897577537668</v>
      </c>
      <c r="H7448" s="16">
        <f t="shared" si="7442"/>
        <v>3993.9406951056826</v>
      </c>
      <c r="I7448" s="16">
        <f t="shared" si="7442"/>
        <v>4713.9722088966464</v>
      </c>
      <c r="J7448" s="16">
        <f t="shared" si="7442"/>
        <v>5563.8117044354185</v>
      </c>
      <c r="K7448" s="16">
        <f>F7448*$E7448*(1-'Monte Carlo Inputs'!$C$11)+F7448*'Monte Carlo Inputs'!$C$12-F7448*'Monte Carlo Inputs'!$C$13-'Monte Carlo Inputs'!$C$14*(F7448-'Monte Carlo Inputs'!$C$17)</f>
        <v>1276.0410018948521</v>
      </c>
      <c r="L7448" s="16">
        <f>G7448*$E7448*(1-'Monte Carlo Inputs'!$C$11)+G7448*'Monte Carlo Inputs'!$C$12-G7448*'Monte Carlo Inputs'!$C$13-'Monte Carlo Inputs'!$C$14*(G7448-F7448)</f>
        <v>1506.086915040134</v>
      </c>
      <c r="M7448" s="16">
        <f>H7448*$E7448*(1-'Monte Carlo Inputs'!$C$11)+H7448*'Monte Carlo Inputs'!$C$12-H7448*'Monte Carlo Inputs'!$C$13-'Monte Carlo Inputs'!$C$14*(H7448-G7448)</f>
        <v>1777.605729194288</v>
      </c>
      <c r="N7448" s="16">
        <f>I7448*$E7448*(1-'Monte Carlo Inputs'!$C$11)+I7448*'Monte Carlo Inputs'!$C$12-I7448*'Monte Carlo Inputs'!$C$13-'Monte Carlo Inputs'!$C$14*(I7448-H7448)</f>
        <v>2098.0742192957382</v>
      </c>
      <c r="O7448" s="16">
        <f>J7448*$E7448*(1-'Monte Carlo Inputs'!$C$11)+J7448*'Monte Carlo Inputs'!$C$12-J7448*'Monte Carlo Inputs'!$C$13-'Monte Carlo Inputs'!$C$14*(J7448-I7448)</f>
        <v>2476.3170805421614</v>
      </c>
    </row>
    <row r="7449" spans="1:15">
      <c r="A7449">
        <v>7445</v>
      </c>
      <c r="B7449" s="39">
        <v>-0.51840416920309196</v>
      </c>
      <c r="C7449" s="39">
        <v>1.8972826846693949</v>
      </c>
      <c r="D7449" s="29">
        <f>'Monte Carlo Inputs'!$C$6+'Monte Carlo Inputs'!$D$6*B7449</f>
        <v>9.2725477984694216E-2</v>
      </c>
      <c r="E7449" s="29">
        <f>'Monte Carlo Inputs'!$C$7+'Monte Carlo Inputs'!$D$7*C7449</f>
        <v>0.65072915506520723</v>
      </c>
      <c r="F7449" s="16">
        <f>'Monte Carlo Inputs'!$C$17*(1+$D7449)</f>
        <v>2654.339458572621</v>
      </c>
      <c r="G7449" s="16">
        <f t="shared" ref="G7449:J7449" si="7443">F7449*(1+$D7449)</f>
        <v>2900.4643536024018</v>
      </c>
      <c r="H7449" s="16">
        <f t="shared" si="7443"/>
        <v>3169.4112971677519</v>
      </c>
      <c r="I7449" s="16">
        <f t="shared" si="7443"/>
        <v>3463.2964746277212</v>
      </c>
      <c r="J7449" s="16">
        <f t="shared" si="7443"/>
        <v>3784.432295640283</v>
      </c>
      <c r="K7449" s="16">
        <f>F7449*$E7449*(1-'Monte Carlo Inputs'!$C$11)+F7449*'Monte Carlo Inputs'!$C$12-F7449*'Monte Carlo Inputs'!$C$13-'Monte Carlo Inputs'!$C$14*(F7449-'Monte Carlo Inputs'!$C$17)</f>
        <v>1334.4760061537665</v>
      </c>
      <c r="L7449" s="16">
        <f>G7449*$E7449*(1-'Monte Carlo Inputs'!$C$11)+G7449*'Monte Carlo Inputs'!$C$12-G7449*'Monte Carlo Inputs'!$C$13-'Monte Carlo Inputs'!$C$14*(G7449-F7449)</f>
        <v>1458.2159316834807</v>
      </c>
      <c r="M7449" s="16">
        <f>H7449*$E7449*(1-'Monte Carlo Inputs'!$C$11)+H7449*'Monte Carlo Inputs'!$C$12-H7449*'Monte Carlo Inputs'!$C$13-'Monte Carlo Inputs'!$C$14*(H7449-G7449)</f>
        <v>1593.4297009537277</v>
      </c>
      <c r="N7449" s="16">
        <f>I7449*$E7449*(1-'Monte Carlo Inputs'!$C$11)+I7449*'Monte Carlo Inputs'!$C$12-I7449*'Monte Carlo Inputs'!$C$13-'Monte Carlo Inputs'!$C$14*(I7449-H7449)</f>
        <v>1741.1812316096705</v>
      </c>
      <c r="O7449" s="16">
        <f>J7449*$E7449*(1-'Monte Carlo Inputs'!$C$11)+J7449*'Monte Carlo Inputs'!$C$12-J7449*'Monte Carlo Inputs'!$C$13-'Monte Carlo Inputs'!$C$14*(J7449-I7449)</f>
        <v>1902.6330935686556</v>
      </c>
    </row>
    <row r="7450" spans="1:15">
      <c r="A7450">
        <v>7446</v>
      </c>
      <c r="B7450" s="39">
        <v>-1.2088993069286602</v>
      </c>
      <c r="C7450" s="39">
        <v>1.0956779493907178</v>
      </c>
      <c r="D7450" s="29">
        <f>'Monte Carlo Inputs'!$C$6+'Monte Carlo Inputs'!$D$6*B7450</f>
        <v>4.799227048860627E-2</v>
      </c>
      <c r="E7450" s="29">
        <f>'Monte Carlo Inputs'!$C$7+'Monte Carlo Inputs'!$D$7*C7450</f>
        <v>0.62203821342967203</v>
      </c>
      <c r="F7450" s="16">
        <f>'Monte Carlo Inputs'!$C$17*(1+$D7450)</f>
        <v>2545.6780242438736</v>
      </c>
      <c r="G7450" s="16">
        <f t="shared" ref="G7450:J7450" si="7444">F7450*(1+$D7450)</f>
        <v>2667.850892560286</v>
      </c>
      <c r="H7450" s="16">
        <f t="shared" si="7444"/>
        <v>2795.8871142193088</v>
      </c>
      <c r="I7450" s="16">
        <f t="shared" si="7444"/>
        <v>2930.0680848605307</v>
      </c>
      <c r="J7450" s="16">
        <f t="shared" si="7444"/>
        <v>3070.6887049391898</v>
      </c>
      <c r="K7450" s="16">
        <f>F7450*$E7450*(1-'Monte Carlo Inputs'!$C$11)+F7450*'Monte Carlo Inputs'!$C$12-F7450*'Monte Carlo Inputs'!$C$13-'Monte Carlo Inputs'!$C$14*(F7450-'Monte Carlo Inputs'!$C$17)</f>
        <v>1226.2074123864559</v>
      </c>
      <c r="L7450" s="16">
        <f>G7450*$E7450*(1-'Monte Carlo Inputs'!$C$11)+G7450*'Monte Carlo Inputs'!$C$12-G7450*'Monte Carlo Inputs'!$C$13-'Monte Carlo Inputs'!$C$14*(G7450-F7450)</f>
        <v>1285.0558901968407</v>
      </c>
      <c r="M7450" s="16">
        <f>H7450*$E7450*(1-'Monte Carlo Inputs'!$C$11)+H7450*'Monte Carlo Inputs'!$C$12-H7450*'Monte Carlo Inputs'!$C$13-'Monte Carlo Inputs'!$C$14*(H7450-G7450)</f>
        <v>1346.7286400721439</v>
      </c>
      <c r="N7450" s="16">
        <f>I7450*$E7450*(1-'Monte Carlo Inputs'!$C$11)+I7450*'Monte Carlo Inputs'!$C$12-I7450*'Monte Carlo Inputs'!$C$13-'Monte Carlo Inputs'!$C$14*(I7450-H7450)</f>
        <v>1411.3612052412391</v>
      </c>
      <c r="O7450" s="16">
        <f>J7450*$E7450*(1-'Monte Carlo Inputs'!$C$11)+J7450*'Monte Carlo Inputs'!$C$12-J7450*'Monte Carlo Inputs'!$C$13-'Monte Carlo Inputs'!$C$14*(J7450-I7450)</f>
        <v>1479.0956339603022</v>
      </c>
    </row>
    <row r="7451" spans="1:15">
      <c r="A7451">
        <v>7447</v>
      </c>
      <c r="B7451" s="39">
        <v>-0.95342410894835239</v>
      </c>
      <c r="C7451" s="39">
        <v>2.2312518606764393</v>
      </c>
      <c r="D7451" s="29">
        <f>'Monte Carlo Inputs'!$C$6+'Monte Carlo Inputs'!$D$6*B7451</f>
        <v>6.454303879524613E-2</v>
      </c>
      <c r="E7451" s="29">
        <f>'Monte Carlo Inputs'!$C$7+'Monte Carlo Inputs'!$D$7*C7451</f>
        <v>0.66268254021275719</v>
      </c>
      <c r="F7451" s="16">
        <f>'Monte Carlo Inputs'!$C$17*(1+$D7451)</f>
        <v>2585.8814955375328</v>
      </c>
      <c r="G7451" s="16">
        <f t="shared" ref="G7451:J7451" si="7445">F7451*(1+$D7451)</f>
        <v>2752.7821452239209</v>
      </c>
      <c r="H7451" s="16">
        <f t="shared" si="7445"/>
        <v>2930.4550700179693</v>
      </c>
      <c r="I7451" s="16">
        <f t="shared" si="7445"/>
        <v>3119.5955452898647</v>
      </c>
      <c r="J7451" s="16">
        <f t="shared" si="7445"/>
        <v>3320.9437215949856</v>
      </c>
      <c r="K7451" s="16">
        <f>F7451*$E7451*(1-'Monte Carlo Inputs'!$C$11)+F7451*'Monte Carlo Inputs'!$C$12-F7451*'Monte Carlo Inputs'!$C$13-'Monte Carlo Inputs'!$C$14*(F7451-'Monte Carlo Inputs'!$C$17)</f>
        <v>1321.0031246737667</v>
      </c>
      <c r="L7451" s="16">
        <f>G7451*$E7451*(1-'Monte Carlo Inputs'!$C$11)+G7451*'Monte Carlo Inputs'!$C$12-G7451*'Monte Carlo Inputs'!$C$13-'Monte Carlo Inputs'!$C$14*(G7451-F7451)</f>
        <v>1406.2646805982267</v>
      </c>
      <c r="M7451" s="16">
        <f>H7451*$E7451*(1-'Monte Carlo Inputs'!$C$11)+H7451*'Monte Carlo Inputs'!$C$12-H7451*'Monte Carlo Inputs'!$C$13-'Monte Carlo Inputs'!$C$14*(H7451-G7451)</f>
        <v>1497.0292764344626</v>
      </c>
      <c r="N7451" s="16">
        <f>I7451*$E7451*(1-'Monte Carlo Inputs'!$C$11)+I7451*'Monte Carlo Inputs'!$C$12-I7451*'Monte Carlo Inputs'!$C$13-'Monte Carlo Inputs'!$C$14*(I7451-H7451)</f>
        <v>1593.6520951009918</v>
      </c>
      <c r="O7451" s="16">
        <f>J7451*$E7451*(1-'Monte Carlo Inputs'!$C$11)+J7451*'Monte Carlo Inputs'!$C$12-J7451*'Monte Carlo Inputs'!$C$13-'Monte Carlo Inputs'!$C$14*(J7451-I7451)</f>
        <v>1696.5112441012202</v>
      </c>
    </row>
    <row r="7452" spans="1:15">
      <c r="A7452">
        <v>7448</v>
      </c>
      <c r="B7452" s="39">
        <v>0.63269265785951589</v>
      </c>
      <c r="C7452" s="39">
        <v>0.45807821704637042</v>
      </c>
      <c r="D7452" s="29">
        <f>'Monte Carlo Inputs'!$C$6+'Monte Carlo Inputs'!$D$6*B7452</f>
        <v>0.1672984190523043</v>
      </c>
      <c r="E7452" s="29">
        <f>'Monte Carlo Inputs'!$C$7+'Monte Carlo Inputs'!$D$7*C7452</f>
        <v>0.59921731941241685</v>
      </c>
      <c r="F7452" s="16">
        <f>'Monte Carlo Inputs'!$C$17*(1+$D7452)</f>
        <v>2835.484589719953</v>
      </c>
      <c r="G7452" s="16">
        <f t="shared" ref="G7452:J7452" si="7446">F7452*(1+$D7452)</f>
        <v>3309.8566788272728</v>
      </c>
      <c r="H7452" s="16">
        <f t="shared" si="7446"/>
        <v>3863.5904684847865</v>
      </c>
      <c r="I7452" s="16">
        <f t="shared" si="7446"/>
        <v>4509.9630457278436</v>
      </c>
      <c r="J7452" s="16">
        <f t="shared" si="7446"/>
        <v>5264.472733262427</v>
      </c>
      <c r="K7452" s="16">
        <f>F7452*$E7452*(1-'Monte Carlo Inputs'!$C$11)+F7452*'Monte Carlo Inputs'!$C$12-F7452*'Monte Carlo Inputs'!$C$13-'Monte Carlo Inputs'!$C$14*(F7452-'Monte Carlo Inputs'!$C$17)</f>
        <v>1324.3930520949637</v>
      </c>
      <c r="L7452" s="16">
        <f>G7452*$E7452*(1-'Monte Carlo Inputs'!$C$11)+G7452*'Monte Carlo Inputs'!$C$12-G7452*'Monte Carlo Inputs'!$C$13-'Monte Carlo Inputs'!$C$14*(G7452-F7452)</f>
        <v>1545.9619159143074</v>
      </c>
      <c r="M7452" s="16">
        <f>H7452*$E7452*(1-'Monte Carlo Inputs'!$C$11)+H7452*'Monte Carlo Inputs'!$C$12-H7452*'Monte Carlo Inputs'!$C$13-'Monte Carlo Inputs'!$C$14*(H7452-G7452)</f>
        <v>1804.5989003618424</v>
      </c>
      <c r="N7452" s="16">
        <f>I7452*$E7452*(1-'Monte Carlo Inputs'!$C$11)+I7452*'Monte Carlo Inputs'!$C$12-I7452*'Monte Carlo Inputs'!$C$13-'Monte Carlo Inputs'!$C$14*(I7452-H7452)</f>
        <v>2106.5054434159056</v>
      </c>
      <c r="O7452" s="16">
        <f>J7452*$E7452*(1-'Monte Carlo Inputs'!$C$11)+J7452*'Monte Carlo Inputs'!$C$12-J7452*'Monte Carlo Inputs'!$C$13-'Monte Carlo Inputs'!$C$14*(J7452-I7452)</f>
        <v>2458.9204738244603</v>
      </c>
    </row>
    <row r="7453" spans="1:15">
      <c r="A7453">
        <v>7449</v>
      </c>
      <c r="B7453" s="39">
        <v>-1.2851462646673629E-2</v>
      </c>
      <c r="C7453" s="39">
        <v>1.8257296421886768</v>
      </c>
      <c r="D7453" s="29">
        <f>'Monte Carlo Inputs'!$C$6+'Monte Carlo Inputs'!$D$6*B7453</f>
        <v>0.1254773293548414</v>
      </c>
      <c r="E7453" s="29">
        <f>'Monte Carlo Inputs'!$C$7+'Monte Carlo Inputs'!$D$7*C7453</f>
        <v>0.64816813705307486</v>
      </c>
      <c r="F7453" s="16">
        <f>'Monte Carlo Inputs'!$C$17*(1+$D7453)</f>
        <v>2733.8969807358458</v>
      </c>
      <c r="G7453" s="16">
        <f t="shared" ref="G7453:J7453" si="7447">F7453*(1+$D7453)</f>
        <v>3076.9390726098441</v>
      </c>
      <c r="H7453" s="16">
        <f t="shared" si="7447"/>
        <v>3463.0251700284898</v>
      </c>
      <c r="I7453" s="16">
        <f t="shared" si="7447"/>
        <v>3897.5563198522605</v>
      </c>
      <c r="J7453" s="16">
        <f t="shared" si="7447"/>
        <v>4386.6112778774068</v>
      </c>
      <c r="K7453" s="16">
        <f>F7453*$E7453*(1-'Monte Carlo Inputs'!$C$11)+F7453*'Monte Carlo Inputs'!$C$12-F7453*'Monte Carlo Inputs'!$C$13-'Monte Carlo Inputs'!$C$14*(F7453-'Monte Carlo Inputs'!$C$17)</f>
        <v>1370.7121269108522</v>
      </c>
      <c r="L7453" s="16">
        <f>G7453*$E7453*(1-'Monte Carlo Inputs'!$C$11)+G7453*'Monte Carlo Inputs'!$C$12-G7453*'Monte Carlo Inputs'!$C$13-'Monte Carlo Inputs'!$C$14*(G7453-F7453)</f>
        <v>1542.7054239099202</v>
      </c>
      <c r="M7453" s="16">
        <f>H7453*$E7453*(1-'Monte Carlo Inputs'!$C$11)+H7453*'Monte Carlo Inputs'!$C$12-H7453*'Monte Carlo Inputs'!$C$13-'Monte Carlo Inputs'!$C$14*(H7453-G7453)</f>
        <v>1736.2799804833658</v>
      </c>
      <c r="N7453" s="16">
        <f>I7453*$E7453*(1-'Monte Carlo Inputs'!$C$11)+I7453*'Monte Carlo Inputs'!$C$12-I7453*'Monte Carlo Inputs'!$C$13-'Monte Carlo Inputs'!$C$14*(I7453-H7453)</f>
        <v>1954.1437554466947</v>
      </c>
      <c r="O7453" s="16">
        <f>J7453*$E7453*(1-'Monte Carlo Inputs'!$C$11)+J7453*'Monte Carlo Inputs'!$C$12-J7453*'Monte Carlo Inputs'!$C$13-'Monte Carlo Inputs'!$C$14*(J7453-I7453)</f>
        <v>2199.3444950555863</v>
      </c>
    </row>
    <row r="7454" spans="1:15">
      <c r="A7454">
        <v>7450</v>
      </c>
      <c r="B7454" s="39">
        <v>0.62432364448998257</v>
      </c>
      <c r="C7454" s="39">
        <v>0.24644780703374719</v>
      </c>
      <c r="D7454" s="29">
        <f>'Monte Carlo Inputs'!$C$6+'Monte Carlo Inputs'!$D$6*B7454</f>
        <v>0.16675623882373669</v>
      </c>
      <c r="E7454" s="29">
        <f>'Monte Carlo Inputs'!$C$7+'Monte Carlo Inputs'!$D$7*C7454</f>
        <v>0.59164266887113026</v>
      </c>
      <c r="F7454" s="16">
        <f>'Monte Carlo Inputs'!$C$17*(1+$D7454)</f>
        <v>2834.1675797267394</v>
      </c>
      <c r="G7454" s="16">
        <f t="shared" ref="G7454:J7454" si="7448">F7454*(1+$D7454)</f>
        <v>3306.7827055181433</v>
      </c>
      <c r="H7454" s="16">
        <f t="shared" si="7448"/>
        <v>3858.2093520977292</v>
      </c>
      <c r="I7454" s="16">
        <f t="shared" si="7448"/>
        <v>4501.5898322481125</v>
      </c>
      <c r="J7454" s="16">
        <f t="shared" si="7448"/>
        <v>5252.258021400984</v>
      </c>
      <c r="K7454" s="16">
        <f>F7454*$E7454*(1-'Monte Carlo Inputs'!$C$11)+F7454*'Monte Carlo Inputs'!$C$12-F7454*'Monte Carlo Inputs'!$C$13-'Monte Carlo Inputs'!$C$14*(F7454-'Monte Carlo Inputs'!$C$17)</f>
        <v>1308.483063140791</v>
      </c>
      <c r="L7454" s="16">
        <f>G7454*$E7454*(1-'Monte Carlo Inputs'!$C$11)+G7454*'Monte Carlo Inputs'!$C$12-G7454*'Monte Carlo Inputs'!$C$13-'Monte Carlo Inputs'!$C$14*(G7454-F7454)</f>
        <v>1526.6807773147116</v>
      </c>
      <c r="M7454" s="16">
        <f>H7454*$E7454*(1-'Monte Carlo Inputs'!$C$11)+H7454*'Monte Carlo Inputs'!$C$12-H7454*'Monte Carlo Inputs'!$C$13-'Monte Carlo Inputs'!$C$14*(H7454-G7454)</f>
        <v>1781.2643216242116</v>
      </c>
      <c r="N7454" s="16">
        <f>I7454*$E7454*(1-'Monte Carlo Inputs'!$C$11)+I7454*'Monte Carlo Inputs'!$C$12-I7454*'Monte Carlo Inputs'!$C$13-'Monte Carlo Inputs'!$C$14*(I7454-H7454)</f>
        <v>2078.3012602491799</v>
      </c>
      <c r="O7454" s="16">
        <f>J7454*$E7454*(1-'Monte Carlo Inputs'!$C$11)+J7454*'Monte Carlo Inputs'!$C$12-J7454*'Monte Carlo Inputs'!$C$13-'Monte Carlo Inputs'!$C$14*(J7454-I7454)</f>
        <v>2424.8709615509656</v>
      </c>
    </row>
    <row r="7455" spans="1:15">
      <c r="A7455">
        <v>7451</v>
      </c>
      <c r="B7455" s="39">
        <v>-0.54949404957395442</v>
      </c>
      <c r="C7455" s="39">
        <v>0.91734723803268736</v>
      </c>
      <c r="D7455" s="29">
        <f>'Monte Carlo Inputs'!$C$6+'Monte Carlo Inputs'!$D$6*B7455</f>
        <v>9.0711343498187408E-2</v>
      </c>
      <c r="E7455" s="29">
        <f>'Monte Carlo Inputs'!$C$7+'Monte Carlo Inputs'!$D$7*C7455</f>
        <v>0.61565542175414878</v>
      </c>
      <c r="F7455" s="16">
        <f>'Monte Carlo Inputs'!$C$17*(1+$D7455)</f>
        <v>2649.4469244914476</v>
      </c>
      <c r="G7455" s="16">
        <f t="shared" ref="G7455:J7455" si="7449">F7455*(1+$D7455)</f>
        <v>2889.7818145392075</v>
      </c>
      <c r="H7455" s="16">
        <f t="shared" si="7449"/>
        <v>3151.9178053526889</v>
      </c>
      <c r="I7455" s="16">
        <f t="shared" si="7449"/>
        <v>3437.8325040720897</v>
      </c>
      <c r="J7455" s="16">
        <f t="shared" si="7449"/>
        <v>3749.6829092382068</v>
      </c>
      <c r="K7455" s="16">
        <f>F7455*$E7455*(1-'Monte Carlo Inputs'!$C$11)+F7455*'Monte Carlo Inputs'!$C$12-F7455*'Monte Carlo Inputs'!$C$13-'Monte Carlo Inputs'!$C$14*(F7455-'Monte Carlo Inputs'!$C$17)</f>
        <v>1265.8175810581452</v>
      </c>
      <c r="L7455" s="16">
        <f>G7455*$E7455*(1-'Monte Carlo Inputs'!$C$11)+G7455*'Monte Carlo Inputs'!$C$12-G7455*'Monte Carlo Inputs'!$C$13-'Monte Carlo Inputs'!$C$14*(G7455-F7455)</f>
        <v>1380.6415944595556</v>
      </c>
      <c r="M7455" s="16">
        <f>H7455*$E7455*(1-'Monte Carlo Inputs'!$C$11)+H7455*'Monte Carlo Inputs'!$C$12-H7455*'Monte Carlo Inputs'!$C$13-'Monte Carlo Inputs'!$C$14*(H7455-G7455)</f>
        <v>1505.8814483824613</v>
      </c>
      <c r="N7455" s="16">
        <f>I7455*$E7455*(1-'Monte Carlo Inputs'!$C$11)+I7455*'Monte Carlo Inputs'!$C$12-I7455*'Monte Carlo Inputs'!$C$13-'Monte Carlo Inputs'!$C$14*(I7455-H7455)</f>
        <v>1642.4819777142307</v>
      </c>
      <c r="O7455" s="16">
        <f>J7455*$E7455*(1-'Monte Carlo Inputs'!$C$11)+J7455*'Monte Carlo Inputs'!$C$12-J7455*'Monte Carlo Inputs'!$C$13-'Monte Carlo Inputs'!$C$14*(J7455-I7455)</f>
        <v>1791.4737245842484</v>
      </c>
    </row>
    <row r="7456" spans="1:15">
      <c r="A7456">
        <v>7452</v>
      </c>
      <c r="B7456" s="39">
        <v>-1.6224014614209763</v>
      </c>
      <c r="C7456" s="39">
        <v>6.142461002875238E-2</v>
      </c>
      <c r="D7456" s="29">
        <f>'Monte Carlo Inputs'!$C$6+'Monte Carlo Inputs'!$D$6*B7456</f>
        <v>2.1203844812050981E-2</v>
      </c>
      <c r="E7456" s="29">
        <f>'Monte Carlo Inputs'!$C$7+'Monte Carlo Inputs'!$D$7*C7456</f>
        <v>0.58502034054288632</v>
      </c>
      <c r="F7456" s="16">
        <f>'Monte Carlo Inputs'!$C$17*(1+$D7456)</f>
        <v>2480.6062594329537</v>
      </c>
      <c r="G7456" s="16">
        <f t="shared" ref="G7456:J7456" si="7450">F7456*(1+$D7456)</f>
        <v>2533.2046495977725</v>
      </c>
      <c r="H7456" s="16">
        <f t="shared" si="7450"/>
        <v>2586.9183278650098</v>
      </c>
      <c r="I7456" s="16">
        <f t="shared" si="7450"/>
        <v>2641.77094263051</v>
      </c>
      <c r="J7456" s="16">
        <f t="shared" si="7450"/>
        <v>2697.7866437270332</v>
      </c>
      <c r="K7456" s="16">
        <f>F7456*$E7456*(1-'Monte Carlo Inputs'!$C$11)+F7456*'Monte Carlo Inputs'!$C$12-F7456*'Monte Carlo Inputs'!$C$13-'Monte Carlo Inputs'!$C$14*(F7456-'Monte Carlo Inputs'!$C$17)</f>
        <v>1128.4811804332792</v>
      </c>
      <c r="L7456" s="16">
        <f>G7456*$E7456*(1-'Monte Carlo Inputs'!$C$11)+G7456*'Monte Carlo Inputs'!$C$12-G7456*'Monte Carlo Inputs'!$C$13-'Monte Carlo Inputs'!$C$14*(G7456-F7456)</f>
        <v>1152.4093202565066</v>
      </c>
      <c r="M7456" s="16">
        <f>H7456*$E7456*(1-'Monte Carlo Inputs'!$C$11)+H7456*'Monte Carlo Inputs'!$C$12-H7456*'Monte Carlo Inputs'!$C$13-'Monte Carlo Inputs'!$C$14*(H7456-G7456)</f>
        <v>1176.8448286431869</v>
      </c>
      <c r="N7456" s="16">
        <f>I7456*$E7456*(1-'Monte Carlo Inputs'!$C$11)+I7456*'Monte Carlo Inputs'!$C$12-I7456*'Monte Carlo Inputs'!$C$13-'Monte Carlo Inputs'!$C$14*(I7456-H7456)</f>
        <v>1201.7984637576017</v>
      </c>
      <c r="O7456" s="16">
        <f>J7456*$E7456*(1-'Monte Carlo Inputs'!$C$11)+J7456*'Monte Carlo Inputs'!$C$12-J7456*'Monte Carlo Inputs'!$C$13-'Monte Carlo Inputs'!$C$14*(J7456-I7456)</f>
        <v>1227.2812118784796</v>
      </c>
    </row>
    <row r="7457" spans="1:15">
      <c r="A7457">
        <v>7453</v>
      </c>
      <c r="B7457" s="39">
        <v>0.26092895833205698</v>
      </c>
      <c r="C7457" s="39">
        <v>0.32095242411169267</v>
      </c>
      <c r="D7457" s="29">
        <f>'Monte Carlo Inputs'!$C$6+'Monte Carlo Inputs'!$D$6*B7457</f>
        <v>0.14321398774804703</v>
      </c>
      <c r="E7457" s="29">
        <f>'Monte Carlo Inputs'!$C$7+'Monte Carlo Inputs'!$D$7*C7457</f>
        <v>0.59430932929126623</v>
      </c>
      <c r="F7457" s="16">
        <f>'Monte Carlo Inputs'!$C$17*(1+$D7457)</f>
        <v>2776.9810976387812</v>
      </c>
      <c r="G7457" s="16">
        <f t="shared" ref="G7457:J7457" si="7451">F7457*(1+$D7457)</f>
        <v>3174.6836345325796</v>
      </c>
      <c r="H7457" s="16">
        <f t="shared" si="7451"/>
        <v>3629.3427376724535</v>
      </c>
      <c r="I7457" s="16">
        <f t="shared" si="7451"/>
        <v>4149.1153840389397</v>
      </c>
      <c r="J7457" s="16">
        <f t="shared" si="7451"/>
        <v>4743.3267438139255</v>
      </c>
      <c r="K7457" s="16">
        <f>F7457*$E7457*(1-'Monte Carlo Inputs'!$C$11)+F7457*'Monte Carlo Inputs'!$C$12-F7457*'Monte Carlo Inputs'!$C$13-'Monte Carlo Inputs'!$C$14*(F7457-'Monte Carlo Inputs'!$C$17)</f>
        <v>1286.5288697286619</v>
      </c>
      <c r="L7457" s="16">
        <f>G7457*$E7457*(1-'Monte Carlo Inputs'!$C$11)+G7457*'Monte Carlo Inputs'!$C$12-G7457*'Monte Carlo Inputs'!$C$13-'Monte Carlo Inputs'!$C$14*(G7457-F7457)</f>
        <v>1470.7777995154916</v>
      </c>
      <c r="M7457" s="16">
        <f>H7457*$E7457*(1-'Monte Carlo Inputs'!$C$11)+H7457*'Monte Carlo Inputs'!$C$12-H7457*'Monte Carlo Inputs'!$C$13-'Monte Carlo Inputs'!$C$14*(H7457-G7457)</f>
        <v>1681.4137532754028</v>
      </c>
      <c r="N7457" s="16">
        <f>I7457*$E7457*(1-'Monte Carlo Inputs'!$C$11)+I7457*'Monte Carlo Inputs'!$C$12-I7457*'Monte Carlo Inputs'!$C$13-'Monte Carlo Inputs'!$C$14*(I7457-H7457)</f>
        <v>1922.2157219363835</v>
      </c>
      <c r="O7457" s="16">
        <f>J7457*$E7457*(1-'Monte Carlo Inputs'!$C$11)+J7457*'Monte Carlo Inputs'!$C$12-J7457*'Monte Carlo Inputs'!$C$13-'Monte Carlo Inputs'!$C$14*(J7457-I7457)</f>
        <v>2197.5039007868845</v>
      </c>
    </row>
    <row r="7458" spans="1:15">
      <c r="A7458">
        <v>7454</v>
      </c>
      <c r="B7458" s="39">
        <v>1.2029815000866768</v>
      </c>
      <c r="C7458" s="39">
        <v>1.6794213654943382</v>
      </c>
      <c r="D7458" s="29">
        <f>'Monte Carlo Inputs'!$C$6+'Monte Carlo Inputs'!$D$6*B7458</f>
        <v>0.20424415222007417</v>
      </c>
      <c r="E7458" s="29">
        <f>'Monte Carlo Inputs'!$C$7+'Monte Carlo Inputs'!$D$7*C7458</f>
        <v>0.64293148856200322</v>
      </c>
      <c r="F7458" s="16">
        <f>'Monte Carlo Inputs'!$C$17*(1+$D7458)</f>
        <v>2925.2294701577825</v>
      </c>
      <c r="G7458" s="16">
        <f t="shared" ref="G7458:J7458" si="7452">F7458*(1+$D7458)</f>
        <v>3522.6904833393355</v>
      </c>
      <c r="H7458" s="16">
        <f t="shared" si="7452"/>
        <v>4242.1794146427019</v>
      </c>
      <c r="I7458" s="16">
        <f t="shared" si="7452"/>
        <v>5108.6197527518507</v>
      </c>
      <c r="J7458" s="16">
        <f t="shared" si="7452"/>
        <v>6152.0254631673779</v>
      </c>
      <c r="K7458" s="16">
        <f>F7458*$E7458*(1-'Monte Carlo Inputs'!$C$11)+F7458*'Monte Carlo Inputs'!$C$12-F7458*'Monte Carlo Inputs'!$C$13-'Monte Carlo Inputs'!$C$14*(F7458-'Monte Carlo Inputs'!$C$17)</f>
        <v>1458.5914274175059</v>
      </c>
      <c r="L7458" s="16">
        <f>G7458*$E7458*(1-'Monte Carlo Inputs'!$C$11)+G7458*'Monte Carlo Inputs'!$C$12-G7458*'Monte Carlo Inputs'!$C$13-'Monte Carlo Inputs'!$C$14*(G7458-F7458)</f>
        <v>1756.5001969458619</v>
      </c>
      <c r="M7458" s="16">
        <f>H7458*$E7458*(1-'Monte Carlo Inputs'!$C$11)+H7458*'Monte Carlo Inputs'!$C$12-H7458*'Monte Carlo Inputs'!$C$13-'Monte Carlo Inputs'!$C$14*(H7458-G7458)</f>
        <v>2115.2550905454636</v>
      </c>
      <c r="N7458" s="16">
        <f>I7458*$E7458*(1-'Monte Carlo Inputs'!$C$11)+I7458*'Monte Carlo Inputs'!$C$12-I7458*'Monte Carlo Inputs'!$C$13-'Monte Carlo Inputs'!$C$14*(I7458-H7458)</f>
        <v>2547.2835732431172</v>
      </c>
      <c r="O7458" s="16">
        <f>J7458*$E7458*(1-'Monte Carlo Inputs'!$C$11)+J7458*'Monte Carlo Inputs'!$C$12-J7458*'Monte Carlo Inputs'!$C$13-'Monte Carlo Inputs'!$C$14*(J7458-I7458)</f>
        <v>3067.5513471242793</v>
      </c>
    </row>
    <row r="7459" spans="1:15">
      <c r="A7459">
        <v>7455</v>
      </c>
      <c r="B7459" s="39">
        <v>-1.724939127124463</v>
      </c>
      <c r="C7459" s="39">
        <v>-0.23672018277734991</v>
      </c>
      <c r="D7459" s="29">
        <f>'Monte Carlo Inputs'!$C$6+'Monte Carlo Inputs'!$D$6*B7459</f>
        <v>1.4561019359018504E-2</v>
      </c>
      <c r="E7459" s="29">
        <f>'Monte Carlo Inputs'!$C$7+'Monte Carlo Inputs'!$D$7*C7459</f>
        <v>0.57434917747102054</v>
      </c>
      <c r="F7459" s="16">
        <f>'Monte Carlo Inputs'!$C$17*(1+$D7459)</f>
        <v>2464.4701721249921</v>
      </c>
      <c r="G7459" s="16">
        <f t="shared" ref="G7459:J7459" si="7453">F7459*(1+$D7459)</f>
        <v>2500.3553700110278</v>
      </c>
      <c r="H7459" s="16">
        <f t="shared" si="7453"/>
        <v>2536.7630929581842</v>
      </c>
      <c r="I7459" s="16">
        <f t="shared" si="7453"/>
        <v>2573.7009494639919</v>
      </c>
      <c r="J7459" s="16">
        <f t="shared" si="7453"/>
        <v>2611.1766588134615</v>
      </c>
      <c r="K7459" s="16">
        <f>F7459*$E7459*(1-'Monte Carlo Inputs'!$C$11)+F7459*'Monte Carlo Inputs'!$C$12-F7459*'Monte Carlo Inputs'!$C$13-'Monte Carlo Inputs'!$C$14*(F7459-'Monte Carlo Inputs'!$C$17)</f>
        <v>1102.1621547152006</v>
      </c>
      <c r="L7459" s="16">
        <f>G7459*$E7459*(1-'Monte Carlo Inputs'!$C$11)+G7459*'Monte Carlo Inputs'!$C$12-G7459*'Monte Carlo Inputs'!$C$13-'Monte Carlo Inputs'!$C$14*(G7459-F7459)</f>
        <v>1118.2107591867859</v>
      </c>
      <c r="M7459" s="16">
        <f>H7459*$E7459*(1-'Monte Carlo Inputs'!$C$11)+H7459*'Monte Carlo Inputs'!$C$12-H7459*'Monte Carlo Inputs'!$C$13-'Monte Carlo Inputs'!$C$14*(H7459-G7459)</f>
        <v>1134.4930476987674</v>
      </c>
      <c r="N7459" s="16">
        <f>I7459*$E7459*(1-'Monte Carlo Inputs'!$C$11)+I7459*'Monte Carlo Inputs'!$C$12-I7459*'Monte Carlo Inputs'!$C$13-'Monte Carlo Inputs'!$C$14*(I7459-H7459)</f>
        <v>1151.0124229289811</v>
      </c>
      <c r="O7459" s="16">
        <f>J7459*$E7459*(1-'Monte Carlo Inputs'!$C$11)+J7459*'Monte Carlo Inputs'!$C$12-J7459*'Monte Carlo Inputs'!$C$13-'Monte Carlo Inputs'!$C$14*(J7459-I7459)</f>
        <v>1167.7723371017207</v>
      </c>
    </row>
    <row r="7460" spans="1:15">
      <c r="A7460">
        <v>7456</v>
      </c>
      <c r="B7460" s="39">
        <v>-0.16036417915429799</v>
      </c>
      <c r="C7460" s="39">
        <v>0.32985775806053724</v>
      </c>
      <c r="D7460" s="29">
        <f>'Monte Carlo Inputs'!$C$6+'Monte Carlo Inputs'!$D$6*B7460</f>
        <v>0.11592082910549459</v>
      </c>
      <c r="E7460" s="29">
        <f>'Monte Carlo Inputs'!$C$7+'Monte Carlo Inputs'!$D$7*C7460</f>
        <v>0.59462806794802137</v>
      </c>
      <c r="F7460" s="16">
        <f>'Monte Carlo Inputs'!$C$17*(1+$D7460)</f>
        <v>2710.6832859801571</v>
      </c>
      <c r="G7460" s="16">
        <f t="shared" ref="G7460:J7460" si="7454">F7460*(1+$D7460)</f>
        <v>3024.9079399333832</v>
      </c>
      <c r="H7460" s="16">
        <f t="shared" si="7454"/>
        <v>3375.5577762982543</v>
      </c>
      <c r="I7460" s="16">
        <f t="shared" si="7454"/>
        <v>3766.8552324202474</v>
      </c>
      <c r="J7460" s="16">
        <f t="shared" si="7454"/>
        <v>4203.5122140827725</v>
      </c>
      <c r="K7460" s="16">
        <f>F7460*$E7460*(1-'Monte Carlo Inputs'!$C$11)+F7460*'Monte Carlo Inputs'!$C$12-F7460*'Monte Carlo Inputs'!$C$13-'Monte Carlo Inputs'!$C$14*(F7460-'Monte Carlo Inputs'!$C$17)</f>
        <v>1255.4568445067146</v>
      </c>
      <c r="L7460" s="16">
        <f>G7460*$E7460*(1-'Monte Carlo Inputs'!$C$11)+G7460*'Monte Carlo Inputs'!$C$12-G7460*'Monte Carlo Inputs'!$C$13-'Monte Carlo Inputs'!$C$14*(G7460-F7460)</f>
        <v>1400.9904428281009</v>
      </c>
      <c r="M7460" s="16">
        <f>H7460*$E7460*(1-'Monte Carlo Inputs'!$C$11)+H7460*'Monte Carlo Inputs'!$C$12-H7460*'Monte Carlo Inputs'!$C$13-'Monte Carlo Inputs'!$C$14*(H7460-G7460)</f>
        <v>1563.3944165296084</v>
      </c>
      <c r="N7460" s="16">
        <f>I7460*$E7460*(1-'Monte Carlo Inputs'!$C$11)+I7460*'Monte Carlo Inputs'!$C$12-I7460*'Monte Carlo Inputs'!$C$13-'Monte Carlo Inputs'!$C$14*(I7460-H7460)</f>
        <v>1744.6243935126213</v>
      </c>
      <c r="O7460" s="16">
        <f>J7460*$E7460*(1-'Monte Carlo Inputs'!$C$11)+J7460*'Monte Carlo Inputs'!$C$12-J7460*'Monte Carlo Inputs'!$C$13-'Monte Carlo Inputs'!$C$14*(J7460-I7460)</f>
        <v>1946.8626996862747</v>
      </c>
    </row>
    <row r="7461" spans="1:15">
      <c r="A7461">
        <v>7457</v>
      </c>
      <c r="B7461" s="39">
        <v>1.2218370954408273</v>
      </c>
      <c r="C7461" s="39">
        <v>8.305127308581492E-2</v>
      </c>
      <c r="D7461" s="29">
        <f>'Monte Carlo Inputs'!$C$6+'Monte Carlo Inputs'!$D$6*B7461</f>
        <v>0.20546569776522863</v>
      </c>
      <c r="E7461" s="29">
        <f>'Monte Carlo Inputs'!$C$7+'Monte Carlo Inputs'!$D$7*C7461</f>
        <v>0.58579439950266265</v>
      </c>
      <c r="F7461" s="16">
        <f>'Monte Carlo Inputs'!$C$17*(1+$D7461)</f>
        <v>2928.1967264415175</v>
      </c>
      <c r="G7461" s="16">
        <f t="shared" ref="G7461:J7461" si="7455">F7461*(1+$D7461)</f>
        <v>3529.8407100336826</v>
      </c>
      <c r="H7461" s="16">
        <f t="shared" si="7455"/>
        <v>4255.1018945208634</v>
      </c>
      <c r="I7461" s="16">
        <f t="shared" si="7455"/>
        <v>5129.3793743407396</v>
      </c>
      <c r="J7461" s="16">
        <f t="shared" si="7455"/>
        <v>6183.2908865922318</v>
      </c>
      <c r="K7461" s="16">
        <f>F7461*$E7461*(1-'Monte Carlo Inputs'!$C$11)+F7461*'Monte Carlo Inputs'!$C$12-F7461*'Monte Carlo Inputs'!$C$13-'Monte Carlo Inputs'!$C$14*(F7461-'Monte Carlo Inputs'!$C$17)</f>
        <v>1341.0599606985477</v>
      </c>
      <c r="L7461" s="16">
        <f>G7461*$E7461*(1-'Monte Carlo Inputs'!$C$11)+G7461*'Monte Carlo Inputs'!$C$12-G7461*'Monte Carlo Inputs'!$C$13-'Monte Carlo Inputs'!$C$14*(G7461-F7461)</f>
        <v>1616.6017812684852</v>
      </c>
      <c r="M7461" s="16">
        <f>H7461*$E7461*(1-'Monte Carlo Inputs'!$C$11)+H7461*'Monte Carlo Inputs'!$C$12-H7461*'Monte Carlo Inputs'!$C$13-'Monte Carlo Inputs'!$C$14*(H7461-G7461)</f>
        <v>1948.757994265326</v>
      </c>
      <c r="N7461" s="16">
        <f>I7461*$E7461*(1-'Monte Carlo Inputs'!$C$11)+I7461*'Monte Carlo Inputs'!$C$12-I7461*'Monte Carlo Inputs'!$C$13-'Monte Carlo Inputs'!$C$14*(I7461-H7461)</f>
        <v>2349.1609153326185</v>
      </c>
      <c r="O7461" s="16">
        <f>J7461*$E7461*(1-'Monte Carlo Inputs'!$C$11)+J7461*'Monte Carlo Inputs'!$C$12-J7461*'Monte Carlo Inputs'!$C$13-'Monte Carlo Inputs'!$C$14*(J7461-I7461)</f>
        <v>2831.8329019642388</v>
      </c>
    </row>
    <row r="7462" spans="1:15">
      <c r="A7462">
        <v>7458</v>
      </c>
      <c r="B7462" s="39">
        <v>0.75990660945349497</v>
      </c>
      <c r="C7462" s="39">
        <v>0.71285622975905727</v>
      </c>
      <c r="D7462" s="29">
        <f>'Monte Carlo Inputs'!$C$6+'Monte Carlo Inputs'!$D$6*B7462</f>
        <v>0.17553987910341398</v>
      </c>
      <c r="E7462" s="29">
        <f>'Monte Carlo Inputs'!$C$7+'Monte Carlo Inputs'!$D$7*C7462</f>
        <v>0.60833630383335613</v>
      </c>
      <c r="F7462" s="16">
        <f>'Monte Carlo Inputs'!$C$17*(1+$D7462)</f>
        <v>2855.5039203301035</v>
      </c>
      <c r="G7462" s="16">
        <f t="shared" ref="G7462:J7462" si="7456">F7462*(1+$D7462)</f>
        <v>3356.7587332841745</v>
      </c>
      <c r="H7462" s="16">
        <f t="shared" si="7456"/>
        <v>3946.0037555042072</v>
      </c>
      <c r="I7462" s="16">
        <f t="shared" si="7456"/>
        <v>4638.6847776870336</v>
      </c>
      <c r="J7462" s="16">
        <f t="shared" si="7456"/>
        <v>5452.9589427610617</v>
      </c>
      <c r="K7462" s="16">
        <f>F7462*$E7462*(1-'Monte Carlo Inputs'!$C$11)+F7462*'Monte Carlo Inputs'!$C$12-F7462*'Monte Carlo Inputs'!$C$13-'Monte Carlo Inputs'!$C$14*(F7462-'Monte Carlo Inputs'!$C$17)</f>
        <v>1352.5600029880934</v>
      </c>
      <c r="L7462" s="16">
        <f>G7462*$E7462*(1-'Monte Carlo Inputs'!$C$11)+G7462*'Monte Carlo Inputs'!$C$12-G7462*'Monte Carlo Inputs'!$C$13-'Monte Carlo Inputs'!$C$14*(G7462-F7462)</f>
        <v>1589.9882223927368</v>
      </c>
      <c r="M7462" s="16">
        <f>H7462*$E7462*(1-'Monte Carlo Inputs'!$C$11)+H7462*'Monte Carlo Inputs'!$C$12-H7462*'Monte Carlo Inputs'!$C$13-'Monte Carlo Inputs'!$C$14*(H7462-G7462)</f>
        <v>1869.0945627274098</v>
      </c>
      <c r="N7462" s="16">
        <f>I7462*$E7462*(1-'Monte Carlo Inputs'!$C$11)+I7462*'Monte Carlo Inputs'!$C$12-I7462*'Monte Carlo Inputs'!$C$13-'Monte Carlo Inputs'!$C$14*(I7462-H7462)</f>
        <v>2197.195196301428</v>
      </c>
      <c r="O7462" s="16">
        <f>J7462*$E7462*(1-'Monte Carlo Inputs'!$C$11)+J7462*'Monte Carlo Inputs'!$C$12-J7462*'Monte Carlo Inputs'!$C$13-'Monte Carlo Inputs'!$C$14*(J7462-I7462)</f>
        <v>2582.8905754267826</v>
      </c>
    </row>
    <row r="7463" spans="1:15">
      <c r="A7463">
        <v>7459</v>
      </c>
      <c r="B7463" s="39">
        <v>0.46075292213850633</v>
      </c>
      <c r="C7463" s="39">
        <v>0.48160392059009305</v>
      </c>
      <c r="D7463" s="29">
        <f>'Monte Carlo Inputs'!$C$6+'Monte Carlo Inputs'!$D$6*B7463</f>
        <v>0.15615943275883767</v>
      </c>
      <c r="E7463" s="29">
        <f>'Monte Carlo Inputs'!$C$7+'Monte Carlo Inputs'!$D$7*C7463</f>
        <v>0.6000593486041147</v>
      </c>
      <c r="F7463" s="16">
        <f>'Monte Carlo Inputs'!$C$17*(1+$D7463)</f>
        <v>2808.4268781144929</v>
      </c>
      <c r="G7463" s="16">
        <f t="shared" ref="G7463:J7463" si="7457">F7463*(1+$D7463)</f>
        <v>3246.9892263455254</v>
      </c>
      <c r="H7463" s="16">
        <f t="shared" si="7457"/>
        <v>3754.0372221056996</v>
      </c>
      <c r="I7463" s="16">
        <f t="shared" si="7457"/>
        <v>4340.265545265288</v>
      </c>
      <c r="J7463" s="16">
        <f t="shared" si="7457"/>
        <v>5018.0389508366425</v>
      </c>
      <c r="K7463" s="16">
        <f>F7463*$E7463*(1-'Monte Carlo Inputs'!$C$11)+F7463*'Monte Carlo Inputs'!$C$12-F7463*'Monte Carlo Inputs'!$C$13-'Monte Carlo Inputs'!$C$14*(F7463-'Monte Carlo Inputs'!$C$17)</f>
        <v>1313.0491223277038</v>
      </c>
      <c r="L7463" s="16">
        <f>G7463*$E7463*(1-'Monte Carlo Inputs'!$C$11)+G7463*'Monte Carlo Inputs'!$C$12-G7463*'Monte Carlo Inputs'!$C$13-'Monte Carlo Inputs'!$C$14*(G7463-F7463)</f>
        <v>1518.0941284548878</v>
      </c>
      <c r="M7463" s="16">
        <f>H7463*$E7463*(1-'Monte Carlo Inputs'!$C$11)+H7463*'Monte Carlo Inputs'!$C$12-H7463*'Monte Carlo Inputs'!$C$13-'Monte Carlo Inputs'!$C$14*(H7463-G7463)</f>
        <v>1755.1588464289248</v>
      </c>
      <c r="N7463" s="16">
        <f>I7463*$E7463*(1-'Monte Carlo Inputs'!$C$11)+I7463*'Monte Carlo Inputs'!$C$12-I7463*'Monte Carlo Inputs'!$C$13-'Monte Carlo Inputs'!$C$14*(I7463-H7463)</f>
        <v>2029.2434562889214</v>
      </c>
      <c r="O7463" s="16">
        <f>J7463*$E7463*(1-'Monte Carlo Inputs'!$C$11)+J7463*'Monte Carlo Inputs'!$C$12-J7463*'Monte Carlo Inputs'!$C$13-'Monte Carlo Inputs'!$C$14*(J7463-I7463)</f>
        <v>2346.1289633525826</v>
      </c>
    </row>
    <row r="7464" spans="1:15">
      <c r="A7464">
        <v>7460</v>
      </c>
      <c r="B7464" s="39">
        <v>1.128412027493181</v>
      </c>
      <c r="C7464" s="39">
        <v>1.2252418200159181</v>
      </c>
      <c r="D7464" s="29">
        <f>'Monte Carlo Inputs'!$C$6+'Monte Carlo Inputs'!$D$6*B7464</f>
        <v>0.1994132250952485</v>
      </c>
      <c r="E7464" s="29">
        <f>'Monte Carlo Inputs'!$C$7+'Monte Carlo Inputs'!$D$7*C7464</f>
        <v>0.62667554812416992</v>
      </c>
      <c r="F7464" s="16">
        <f>'Monte Carlo Inputs'!$C$17*(1+$D7464)</f>
        <v>2913.4946650788684</v>
      </c>
      <c r="G7464" s="16">
        <f t="shared" ref="G7464:J7464" si="7458">F7464*(1+$D7464)</f>
        <v>3494.4840325400464</v>
      </c>
      <c r="H7464" s="16">
        <f t="shared" si="7458"/>
        <v>4191.3303635127068</v>
      </c>
      <c r="I7464" s="16">
        <f t="shared" si="7458"/>
        <v>5027.137068740416</v>
      </c>
      <c r="J7464" s="16">
        <f t="shared" si="7458"/>
        <v>6029.6146846138163</v>
      </c>
      <c r="K7464" s="16">
        <f>F7464*$E7464*(1-'Monte Carlo Inputs'!$C$11)+F7464*'Monte Carlo Inputs'!$C$12-F7464*'Monte Carlo Inputs'!$C$13-'Monte Carlo Inputs'!$C$14*(F7464-'Monte Carlo Inputs'!$C$17)</f>
        <v>1418.8755764004461</v>
      </c>
      <c r="L7464" s="16">
        <f>G7464*$E7464*(1-'Monte Carlo Inputs'!$C$11)+G7464*'Monte Carlo Inputs'!$C$12-G7464*'Monte Carlo Inputs'!$C$13-'Monte Carlo Inputs'!$C$14*(G7464-F7464)</f>
        <v>1701.8181310993389</v>
      </c>
      <c r="M7464" s="16">
        <f>H7464*$E7464*(1-'Monte Carlo Inputs'!$C$11)+H7464*'Monte Carlo Inputs'!$C$12-H7464*'Monte Carlo Inputs'!$C$13-'Monte Carlo Inputs'!$C$14*(H7464-G7464)</f>
        <v>2041.1831731474267</v>
      </c>
      <c r="N7464" s="16">
        <f>I7464*$E7464*(1-'Monte Carlo Inputs'!$C$11)+I7464*'Monte Carlo Inputs'!$C$12-I7464*'Monte Carlo Inputs'!$C$13-'Monte Carlo Inputs'!$C$14*(I7464-H7464)</f>
        <v>2448.2220927149078</v>
      </c>
      <c r="O7464" s="16">
        <f>J7464*$E7464*(1-'Monte Carlo Inputs'!$C$11)+J7464*'Monte Carlo Inputs'!$C$12-J7464*'Monte Carlo Inputs'!$C$13-'Monte Carlo Inputs'!$C$14*(J7464-I7464)</f>
        <v>2936.4299559726264</v>
      </c>
    </row>
    <row r="7465" spans="1:15">
      <c r="A7465">
        <v>7461</v>
      </c>
      <c r="B7465" s="39">
        <v>-0.93818837329062099</v>
      </c>
      <c r="C7465" s="39">
        <v>1.2627145383308891</v>
      </c>
      <c r="D7465" s="29">
        <f>'Monte Carlo Inputs'!$C$6+'Monte Carlo Inputs'!$D$6*B7465</f>
        <v>6.5530074456029763E-2</v>
      </c>
      <c r="E7465" s="29">
        <f>'Monte Carlo Inputs'!$C$7+'Monte Carlo Inputs'!$D$7*C7465</f>
        <v>0.62801676721480559</v>
      </c>
      <c r="F7465" s="16">
        <f>'Monte Carlo Inputs'!$C$17*(1+$D7465)</f>
        <v>2588.2791038611422</v>
      </c>
      <c r="G7465" s="16">
        <f t="shared" ref="G7465:J7465" si="7459">F7465*(1+$D7465)</f>
        <v>2757.8892262501486</v>
      </c>
      <c r="H7465" s="16">
        <f t="shared" si="7459"/>
        <v>2938.6139125878026</v>
      </c>
      <c r="I7465" s="16">
        <f t="shared" si="7459"/>
        <v>3131.1815010772061</v>
      </c>
      <c r="J7465" s="16">
        <f t="shared" si="7459"/>
        <v>3336.368057978138</v>
      </c>
      <c r="K7465" s="16">
        <f>F7465*$E7465*(1-'Monte Carlo Inputs'!$C$11)+F7465*'Monte Carlo Inputs'!$C$12-F7465*'Monte Carlo Inputs'!$C$13-'Monte Carlo Inputs'!$C$14*(F7465-'Monte Carlo Inputs'!$C$17)</f>
        <v>1258.4200270550236</v>
      </c>
      <c r="L7465" s="16">
        <f>G7465*$E7465*(1-'Monte Carlo Inputs'!$C$11)+G7465*'Monte Carlo Inputs'!$C$12-G7465*'Monte Carlo Inputs'!$C$13-'Monte Carlo Inputs'!$C$14*(G7465-F7465)</f>
        <v>1340.8843851248982</v>
      </c>
      <c r="M7465" s="16">
        <f>H7465*$E7465*(1-'Monte Carlo Inputs'!$C$11)+H7465*'Monte Carlo Inputs'!$C$12-H7465*'Monte Carlo Inputs'!$C$13-'Monte Carlo Inputs'!$C$14*(H7465-G7465)</f>
        <v>1428.7526387190605</v>
      </c>
      <c r="N7465" s="16">
        <f>I7465*$E7465*(1-'Monte Carlo Inputs'!$C$11)+I7465*'Monte Carlo Inputs'!$C$12-I7465*'Monte Carlo Inputs'!$C$13-'Monte Carlo Inputs'!$C$14*(I7465-H7465)</f>
        <v>1522.3789055135692</v>
      </c>
      <c r="O7465" s="16">
        <f>J7465*$E7465*(1-'Monte Carlo Inputs'!$C$11)+J7465*'Monte Carlo Inputs'!$C$12-J7465*'Monte Carlo Inputs'!$C$13-'Monte Carlo Inputs'!$C$14*(J7465-I7465)</f>
        <v>1622.140508542162</v>
      </c>
    </row>
    <row r="7466" spans="1:15">
      <c r="A7466">
        <v>7462</v>
      </c>
      <c r="B7466" s="39">
        <v>0.2508560735513774</v>
      </c>
      <c r="C7466" s="39">
        <v>0.32479529733280016</v>
      </c>
      <c r="D7466" s="29">
        <f>'Monte Carlo Inputs'!$C$6+'Monte Carlo Inputs'!$D$6*B7466</f>
        <v>0.14256142349326814</v>
      </c>
      <c r="E7466" s="29">
        <f>'Monte Carlo Inputs'!$C$7+'Monte Carlo Inputs'!$D$7*C7466</f>
        <v>0.59444687295393095</v>
      </c>
      <c r="F7466" s="16">
        <f>'Monte Carlo Inputs'!$C$17*(1+$D7466)</f>
        <v>2775.3959538074982</v>
      </c>
      <c r="G7466" s="16">
        <f t="shared" ref="G7466:J7466" si="7460">F7466*(1+$D7466)</f>
        <v>3171.0603517397522</v>
      </c>
      <c r="H7466" s="16">
        <f t="shared" si="7460"/>
        <v>3623.1312294668351</v>
      </c>
      <c r="I7466" s="16">
        <f t="shared" si="7460"/>
        <v>4139.6499750425419</v>
      </c>
      <c r="J7466" s="16">
        <f t="shared" si="7460"/>
        <v>4729.8043682484786</v>
      </c>
      <c r="K7466" s="16">
        <f>F7466*$E7466*(1-'Monte Carlo Inputs'!$C$11)+F7466*'Monte Carlo Inputs'!$C$12-F7466*'Monte Carlo Inputs'!$C$13-'Monte Carlo Inputs'!$C$14*(F7466-'Monte Carlo Inputs'!$C$17)</f>
        <v>1286.0428899422609</v>
      </c>
      <c r="L7466" s="16">
        <f>G7466*$E7466*(1-'Monte Carlo Inputs'!$C$11)+G7466*'Monte Carlo Inputs'!$C$12-G7466*'Monte Carlo Inputs'!$C$13-'Monte Carlo Inputs'!$C$14*(G7466-F7466)</f>
        <v>1469.3829950058259</v>
      </c>
      <c r="M7466" s="16">
        <f>H7466*$E7466*(1-'Monte Carlo Inputs'!$C$11)+H7466*'Monte Carlo Inputs'!$C$12-H7466*'Monte Carlo Inputs'!$C$13-'Monte Carlo Inputs'!$C$14*(H7466-G7466)</f>
        <v>1678.8603264306582</v>
      </c>
      <c r="N7466" s="16">
        <f>I7466*$E7466*(1-'Monte Carlo Inputs'!$C$11)+I7466*'Monte Carlo Inputs'!$C$12-I7466*'Monte Carlo Inputs'!$C$13-'Monte Carlo Inputs'!$C$14*(I7466-H7466)</f>
        <v>1918.201044412986</v>
      </c>
      <c r="O7466" s="16">
        <f>J7466*$E7466*(1-'Monte Carlo Inputs'!$C$11)+J7466*'Monte Carlo Inputs'!$C$12-J7466*'Monte Carlo Inputs'!$C$13-'Monte Carlo Inputs'!$C$14*(J7466-I7466)</f>
        <v>2191.6625158507745</v>
      </c>
    </row>
    <row r="7467" spans="1:15">
      <c r="A7467">
        <v>7463</v>
      </c>
      <c r="B7467" s="39">
        <v>0.11014042322876516</v>
      </c>
      <c r="C7467" s="39">
        <v>1.5849469576676236</v>
      </c>
      <c r="D7467" s="29">
        <f>'Monte Carlo Inputs'!$C$6+'Monte Carlo Inputs'!$D$6*B7467</f>
        <v>0.1334452660579494</v>
      </c>
      <c r="E7467" s="29">
        <f>'Monte Carlo Inputs'!$C$7+'Monte Carlo Inputs'!$D$7*C7467</f>
        <v>0.63955007175928724</v>
      </c>
      <c r="F7467" s="16">
        <f>'Monte Carlo Inputs'!$C$17*(1+$D7467)</f>
        <v>2753.2518957813654</v>
      </c>
      <c r="G7467" s="16">
        <f t="shared" ref="G7467:J7467" si="7461">F7467*(1+$D7467)</f>
        <v>3120.6603275384637</v>
      </c>
      <c r="H7467" s="16">
        <f t="shared" si="7461"/>
        <v>3537.0976752233219</v>
      </c>
      <c r="I7467" s="16">
        <f t="shared" si="7461"/>
        <v>4009.1066155664525</v>
      </c>
      <c r="J7467" s="16">
        <f t="shared" si="7461"/>
        <v>4544.1029145354032</v>
      </c>
      <c r="K7467" s="16">
        <f>F7467*$E7467*(1-'Monte Carlo Inputs'!$C$11)+F7467*'Monte Carlo Inputs'!$C$12-F7467*'Monte Carlo Inputs'!$C$13-'Monte Carlo Inputs'!$C$14*(F7467-'Monte Carlo Inputs'!$C$17)</f>
        <v>1363.820517372031</v>
      </c>
      <c r="L7467" s="16">
        <f>G7467*$E7467*(1-'Monte Carlo Inputs'!$C$11)+G7467*'Monte Carlo Inputs'!$C$12-G7467*'Monte Carlo Inputs'!$C$13-'Monte Carlo Inputs'!$C$14*(G7467-F7467)</f>
        <v>1545.8159091680318</v>
      </c>
      <c r="M7467" s="16">
        <f>H7467*$E7467*(1-'Monte Carlo Inputs'!$C$11)+H7467*'Monte Carlo Inputs'!$C$12-H7467*'Monte Carlo Inputs'!$C$13-'Monte Carlo Inputs'!$C$14*(H7467-G7467)</f>
        <v>1752.097724443571</v>
      </c>
      <c r="N7467" s="16">
        <f>I7467*$E7467*(1-'Monte Carlo Inputs'!$C$11)+I7467*'Monte Carlo Inputs'!$C$12-I7467*'Monte Carlo Inputs'!$C$13-'Monte Carlo Inputs'!$C$14*(I7467-H7467)</f>
        <v>1985.9068714414707</v>
      </c>
      <c r="O7467" s="16">
        <f>J7467*$E7467*(1-'Monte Carlo Inputs'!$C$11)+J7467*'Monte Carlo Inputs'!$C$12-J7467*'Monte Carlo Inputs'!$C$13-'Monte Carlo Inputs'!$C$14*(J7467-I7467)</f>
        <v>2250.9167422672881</v>
      </c>
    </row>
    <row r="7468" spans="1:15">
      <c r="A7468">
        <v>7464</v>
      </c>
      <c r="B7468" s="39">
        <v>-0.9873896068687642</v>
      </c>
      <c r="C7468" s="39">
        <v>0.44990981236723143</v>
      </c>
      <c r="D7468" s="29">
        <f>'Monte Carlo Inputs'!$C$6+'Monte Carlo Inputs'!$D$6*B7468</f>
        <v>6.2342609591375914E-2</v>
      </c>
      <c r="E7468" s="29">
        <f>'Monte Carlo Inputs'!$C$7+'Monte Carlo Inputs'!$D$7*C7468</f>
        <v>0.59892495684070235</v>
      </c>
      <c r="F7468" s="16">
        <f>'Monte Carlo Inputs'!$C$17*(1+$D7468)</f>
        <v>2580.5364329584118</v>
      </c>
      <c r="G7468" s="16">
        <f t="shared" ref="G7468:J7468" si="7462">F7468*(1+$D7468)</f>
        <v>2741.4138083346597</v>
      </c>
      <c r="H7468" s="16">
        <f t="shared" si="7462"/>
        <v>2912.3206991160746</v>
      </c>
      <c r="I7468" s="16">
        <f t="shared" si="7462"/>
        <v>3093.8823714659511</v>
      </c>
      <c r="J7468" s="16">
        <f t="shared" si="7462"/>
        <v>3286.7630722718932</v>
      </c>
      <c r="K7468" s="16">
        <f>F7468*$E7468*(1-'Monte Carlo Inputs'!$C$11)+F7468*'Monte Carlo Inputs'!$C$12-F7468*'Monte Carlo Inputs'!$C$13-'Monte Carlo Inputs'!$C$14*(F7468-'Monte Carlo Inputs'!$C$17)</f>
        <v>1201.1141803616238</v>
      </c>
      <c r="L7468" s="16">
        <f>G7468*$E7468*(1-'Monte Carlo Inputs'!$C$11)+G7468*'Monte Carlo Inputs'!$C$12-G7468*'Monte Carlo Inputs'!$C$13-'Monte Carlo Inputs'!$C$14*(G7468-F7468)</f>
        <v>1275.9947727825738</v>
      </c>
      <c r="M7468" s="16">
        <f>H7468*$E7468*(1-'Monte Carlo Inputs'!$C$11)+H7468*'Monte Carlo Inputs'!$C$12-H7468*'Monte Carlo Inputs'!$C$13-'Monte Carlo Inputs'!$C$14*(H7468-G7468)</f>
        <v>1355.5436167427947</v>
      </c>
      <c r="N7468" s="16">
        <f>I7468*$E7468*(1-'Monte Carlo Inputs'!$C$11)+I7468*'Monte Carlo Inputs'!$C$12-I7468*'Monte Carlo Inputs'!$C$13-'Monte Carlo Inputs'!$C$14*(I7468-H7468)</f>
        <v>1440.0517432254721</v>
      </c>
      <c r="O7468" s="16">
        <f>J7468*$E7468*(1-'Monte Carlo Inputs'!$C$11)+J7468*'Monte Carlo Inputs'!$C$12-J7468*'Monte Carlo Inputs'!$C$13-'Monte Carlo Inputs'!$C$14*(J7468-I7468)</f>
        <v>1529.8283268447581</v>
      </c>
    </row>
    <row r="7469" spans="1:15">
      <c r="A7469">
        <v>7465</v>
      </c>
      <c r="B7469" s="39">
        <v>-2.5377406521977695</v>
      </c>
      <c r="C7469" s="39">
        <v>0.53496148752320893</v>
      </c>
      <c r="D7469" s="29">
        <f>'Monte Carlo Inputs'!$C$6+'Monte Carlo Inputs'!$D$6*B7469</f>
        <v>-3.8095715334298952E-2</v>
      </c>
      <c r="E7469" s="29">
        <f>'Monte Carlo Inputs'!$C$7+'Monte Carlo Inputs'!$D$7*C7469</f>
        <v>0.60196911631295935</v>
      </c>
      <c r="F7469" s="16">
        <f>'Monte Carlo Inputs'!$C$17*(1+$D7469)</f>
        <v>2336.5616978814551</v>
      </c>
      <c r="G7469" s="16">
        <f t="shared" ref="G7469:J7469" si="7463">F7469*(1+$D7469)</f>
        <v>2247.5487085779368</v>
      </c>
      <c r="H7469" s="16">
        <f t="shared" si="7463"/>
        <v>2161.9267327759808</v>
      </c>
      <c r="I7469" s="16">
        <f t="shared" si="7463"/>
        <v>2079.5665873905359</v>
      </c>
      <c r="J7469" s="16">
        <f t="shared" si="7463"/>
        <v>2000.3440106585867</v>
      </c>
      <c r="K7469" s="16">
        <f>F7469*$E7469*(1-'Monte Carlo Inputs'!$C$11)+F7469*'Monte Carlo Inputs'!$C$12-F7469*'Monte Carlo Inputs'!$C$13-'Monte Carlo Inputs'!$C$14*(F7469-'Monte Carlo Inputs'!$C$17)</f>
        <v>1088.767271328629</v>
      </c>
      <c r="L7469" s="16">
        <f>G7469*$E7469*(1-'Monte Carlo Inputs'!$C$11)+G7469*'Monte Carlo Inputs'!$C$12-G7469*'Monte Carlo Inputs'!$C$13-'Monte Carlo Inputs'!$C$14*(G7469-F7469)</f>
        <v>1047.2899032947921</v>
      </c>
      <c r="M7469" s="16">
        <f>H7469*$E7469*(1-'Monte Carlo Inputs'!$C$11)+H7469*'Monte Carlo Inputs'!$C$12-H7469*'Monte Carlo Inputs'!$C$13-'Monte Carlo Inputs'!$C$14*(H7469-G7469)</f>
        <v>1007.3926452663885</v>
      </c>
      <c r="N7469" s="16">
        <f>I7469*$E7469*(1-'Monte Carlo Inputs'!$C$11)+I7469*'Monte Carlo Inputs'!$C$12-I7469*'Monte Carlo Inputs'!$C$13-'Monte Carlo Inputs'!$C$14*(I7469-H7469)</f>
        <v>969.01530182245369</v>
      </c>
      <c r="O7469" s="16">
        <f>J7469*$E7469*(1-'Monte Carlo Inputs'!$C$11)+J7469*'Monte Carlo Inputs'!$C$12-J7469*'Monte Carlo Inputs'!$C$13-'Monte Carlo Inputs'!$C$14*(J7469-I7469)</f>
        <v>932.09997072964586</v>
      </c>
    </row>
    <row r="7470" spans="1:15">
      <c r="A7470">
        <v>7466</v>
      </c>
      <c r="B7470" s="39">
        <v>0.60025871445338896</v>
      </c>
      <c r="C7470" s="39">
        <v>3.8248059743224865E-2</v>
      </c>
      <c r="D7470" s="29">
        <f>'Monte Carlo Inputs'!$C$6+'Monte Carlo Inputs'!$D$6*B7470</f>
        <v>0.16519721045425145</v>
      </c>
      <c r="E7470" s="29">
        <f>'Monte Carlo Inputs'!$C$7+'Monte Carlo Inputs'!$D$7*C7470</f>
        <v>0.58419080820320535</v>
      </c>
      <c r="F7470" s="16">
        <f>'Monte Carlo Inputs'!$C$17*(1+$D7470)</f>
        <v>2830.3805439144226</v>
      </c>
      <c r="G7470" s="16">
        <f t="shared" ref="G7470:J7470" si="7464">F7470*(1+$D7470)</f>
        <v>3297.9515142930718</v>
      </c>
      <c r="H7470" s="16">
        <f t="shared" si="7464"/>
        <v>3842.7639046676613</v>
      </c>
      <c r="I7470" s="16">
        <f t="shared" si="7464"/>
        <v>4477.5777821530455</v>
      </c>
      <c r="J7470" s="16">
        <f t="shared" si="7464"/>
        <v>5217.2611413566628</v>
      </c>
      <c r="K7470" s="16">
        <f>F7470*$E7470*(1-'Monte Carlo Inputs'!$C$11)+F7470*'Monte Carlo Inputs'!$C$12-F7470*'Monte Carlo Inputs'!$C$13-'Monte Carlo Inputs'!$C$14*(F7470-'Monte Carlo Inputs'!$C$17)</f>
        <v>1291.6720322492877</v>
      </c>
      <c r="L7470" s="16">
        <f>G7470*$E7470*(1-'Monte Carlo Inputs'!$C$11)+G7470*'Monte Carlo Inputs'!$C$12-G7470*'Monte Carlo Inputs'!$C$13-'Monte Carlo Inputs'!$C$14*(G7470-F7470)</f>
        <v>1505.0526487986438</v>
      </c>
      <c r="M7470" s="16">
        <f>H7470*$E7470*(1-'Monte Carlo Inputs'!$C$11)+H7470*'Monte Carlo Inputs'!$C$12-H7470*'Monte Carlo Inputs'!$C$13-'Monte Carlo Inputs'!$C$14*(H7470-G7470)</f>
        <v>1753.6831479669615</v>
      </c>
      <c r="N7470" s="16">
        <f>I7470*$E7470*(1-'Monte Carlo Inputs'!$C$11)+I7470*'Monte Carlo Inputs'!$C$12-I7470*'Monte Carlo Inputs'!$C$13-'Monte Carlo Inputs'!$C$14*(I7470-H7470)</f>
        <v>2043.3867120317339</v>
      </c>
      <c r="O7470" s="16">
        <f>J7470*$E7470*(1-'Monte Carlo Inputs'!$C$11)+J7470*'Monte Carlo Inputs'!$C$12-J7470*'Monte Carlo Inputs'!$C$13-'Monte Carlo Inputs'!$C$14*(J7470-I7470)</f>
        <v>2380.9484967386607</v>
      </c>
    </row>
    <row r="7471" spans="1:15">
      <c r="A7471">
        <v>7467</v>
      </c>
      <c r="B7471" s="39">
        <v>1.9895776350860008</v>
      </c>
      <c r="C7471" s="39">
        <v>0.25744148318931176</v>
      </c>
      <c r="D7471" s="29">
        <f>'Monte Carlo Inputs'!$C$6+'Monte Carlo Inputs'!$D$6*B7471</f>
        <v>0.25520319045233231</v>
      </c>
      <c r="E7471" s="29">
        <f>'Monte Carlo Inputs'!$C$7+'Monte Carlo Inputs'!$D$7*C7471</f>
        <v>0.59203615322452496</v>
      </c>
      <c r="F7471" s="16">
        <f>'Monte Carlo Inputs'!$C$17*(1+$D7471)</f>
        <v>3049.0140699277613</v>
      </c>
      <c r="G7471" s="16">
        <f t="shared" ref="G7471:J7471" si="7465">F7471*(1+$D7471)</f>
        <v>3827.132188307377</v>
      </c>
      <c r="H7471" s="16">
        <f t="shared" si="7465"/>
        <v>4803.8285330462359</v>
      </c>
      <c r="I7471" s="16">
        <f t="shared" si="7465"/>
        <v>6029.7809010655828</v>
      </c>
      <c r="J7471" s="16">
        <f t="shared" si="7465"/>
        <v>7568.6002247460592</v>
      </c>
      <c r="K7471" s="16">
        <f>F7471*$E7471*(1-'Monte Carlo Inputs'!$C$11)+F7471*'Monte Carlo Inputs'!$C$12-F7471*'Monte Carlo Inputs'!$C$13-'Monte Carlo Inputs'!$C$14*(F7471-'Monte Carlo Inputs'!$C$17)</f>
        <v>1411.6142720909838</v>
      </c>
      <c r="L7471" s="16">
        <f>G7471*$E7471*(1-'Monte Carlo Inputs'!$C$11)+G7471*'Monte Carlo Inputs'!$C$12-G7471*'Monte Carlo Inputs'!$C$13-'Monte Carlo Inputs'!$C$14*(G7471-F7471)</f>
        <v>1771.8627380166497</v>
      </c>
      <c r="M7471" s="16">
        <f>H7471*$E7471*(1-'Monte Carlo Inputs'!$C$11)+H7471*'Monte Carlo Inputs'!$C$12-H7471*'Monte Carlo Inputs'!$C$13-'Monte Carlo Inputs'!$C$14*(H7471-G7471)</f>
        <v>2224.0477618021041</v>
      </c>
      <c r="N7471" s="16">
        <f>I7471*$E7471*(1-'Monte Carlo Inputs'!$C$11)+I7471*'Monte Carlo Inputs'!$C$12-I7471*'Monte Carlo Inputs'!$C$13-'Monte Carlo Inputs'!$C$14*(I7471-H7471)</f>
        <v>2791.6318463323701</v>
      </c>
      <c r="O7471" s="16">
        <f>J7471*$E7471*(1-'Monte Carlo Inputs'!$C$11)+J7471*'Monte Carlo Inputs'!$C$12-J7471*'Monte Carlo Inputs'!$C$13-'Monte Carlo Inputs'!$C$14*(J7471-I7471)</f>
        <v>3504.0652000847263</v>
      </c>
    </row>
    <row r="7472" spans="1:15">
      <c r="A7472">
        <v>7468</v>
      </c>
      <c r="B7472" s="39">
        <v>-1.0537469150235079</v>
      </c>
      <c r="C7472" s="39">
        <v>-0.74218418813172116</v>
      </c>
      <c r="D7472" s="29">
        <f>'Monte Carlo Inputs'!$C$6+'Monte Carlo Inputs'!$D$6*B7472</f>
        <v>5.8043701355257743E-2</v>
      </c>
      <c r="E7472" s="29">
        <f>'Monte Carlo Inputs'!$C$7+'Monte Carlo Inputs'!$D$7*C7472</f>
        <v>0.55625766972631585</v>
      </c>
      <c r="F7472" s="16">
        <f>'Monte Carlo Inputs'!$C$17*(1+$D7472)</f>
        <v>2570.0939549620571</v>
      </c>
      <c r="G7472" s="16">
        <f t="shared" ref="G7472:J7472" si="7466">F7472*(1+$D7472)</f>
        <v>2719.2717209388279</v>
      </c>
      <c r="H7472" s="16">
        <f t="shared" si="7466"/>
        <v>2877.1083166127987</v>
      </c>
      <c r="I7472" s="16">
        <f t="shared" si="7466"/>
        <v>3044.1063325090004</v>
      </c>
      <c r="J7472" s="16">
        <f t="shared" si="7466"/>
        <v>3220.7975313668016</v>
      </c>
      <c r="K7472" s="16">
        <f>F7472*$E7472*(1-'Monte Carlo Inputs'!$C$11)+F7472*'Monte Carlo Inputs'!$C$12-F7472*'Monte Carlo Inputs'!$C$13-'Monte Carlo Inputs'!$C$14*(F7472-'Monte Carlo Inputs'!$C$17)</f>
        <v>1118.0585898447521</v>
      </c>
      <c r="L7472" s="16">
        <f>G7472*$E7472*(1-'Monte Carlo Inputs'!$C$11)+G7472*'Monte Carlo Inputs'!$C$12-G7472*'Monte Carlo Inputs'!$C$13-'Monte Carlo Inputs'!$C$14*(G7472-F7472)</f>
        <v>1182.9548487313814</v>
      </c>
      <c r="M7472" s="16">
        <f>H7472*$E7472*(1-'Monte Carlo Inputs'!$C$11)+H7472*'Monte Carlo Inputs'!$C$12-H7472*'Monte Carlo Inputs'!$C$13-'Monte Carlo Inputs'!$C$14*(H7472-G7472)</f>
        <v>1251.6179266878999</v>
      </c>
      <c r="N7472" s="16">
        <f>I7472*$E7472*(1-'Monte Carlo Inputs'!$C$11)+I7472*'Monte Carlo Inputs'!$C$12-I7472*'Monte Carlo Inputs'!$C$13-'Monte Carlo Inputs'!$C$14*(I7472-H7472)</f>
        <v>1324.2664638354593</v>
      </c>
      <c r="O7472" s="16">
        <f>J7472*$E7472*(1-'Monte Carlo Inputs'!$C$11)+J7472*'Monte Carlo Inputs'!$C$12-J7472*'Monte Carlo Inputs'!$C$13-'Monte Carlo Inputs'!$C$14*(J7472-I7472)</f>
        <v>1401.1317909771076</v>
      </c>
    </row>
    <row r="7473" spans="1:15">
      <c r="A7473">
        <v>7469</v>
      </c>
      <c r="B7473" s="39">
        <v>0.6861987312177481</v>
      </c>
      <c r="C7473" s="39">
        <v>1.5826384152114337</v>
      </c>
      <c r="D7473" s="29">
        <f>'Monte Carlo Inputs'!$C$6+'Monte Carlo Inputs'!$D$6*B7473</f>
        <v>0.17076476972020138</v>
      </c>
      <c r="E7473" s="29">
        <f>'Monte Carlo Inputs'!$C$7+'Monte Carlo Inputs'!$D$7*C7473</f>
        <v>0.63946744468142858</v>
      </c>
      <c r="F7473" s="16">
        <f>'Monte Carlo Inputs'!$C$17*(1+$D7473)</f>
        <v>2843.9047021273418</v>
      </c>
      <c r="G7473" s="16">
        <f t="shared" ref="G7473:J7473" si="7467">F7473*(1+$D7473)</f>
        <v>3329.5434336923154</v>
      </c>
      <c r="H7473" s="16">
        <f t="shared" si="7467"/>
        <v>3898.1121514201927</v>
      </c>
      <c r="I7473" s="16">
        <f t="shared" si="7467"/>
        <v>4563.7723753009814</v>
      </c>
      <c r="J7473" s="16">
        <f t="shared" si="7467"/>
        <v>5343.1039140246703</v>
      </c>
      <c r="K7473" s="16">
        <f>F7473*$E7473*(1-'Monte Carlo Inputs'!$C$11)+F7473*'Monte Carlo Inputs'!$C$12-F7473*'Monte Carlo Inputs'!$C$13-'Monte Carlo Inputs'!$C$14*(F7473-'Monte Carlo Inputs'!$C$17)</f>
        <v>1409.8988277785452</v>
      </c>
      <c r="L7473" s="16">
        <f>G7473*$E7473*(1-'Monte Carlo Inputs'!$C$11)+G7473*'Monte Carlo Inputs'!$C$12-G7473*'Monte Carlo Inputs'!$C$13-'Monte Carlo Inputs'!$C$14*(G7473-F7473)</f>
        <v>1650.6598764329303</v>
      </c>
      <c r="M7473" s="16">
        <f>H7473*$E7473*(1-'Monte Carlo Inputs'!$C$11)+H7473*'Monte Carlo Inputs'!$C$12-H7473*'Monte Carlo Inputs'!$C$13-'Monte Carlo Inputs'!$C$14*(H7473-G7473)</f>
        <v>1932.5344301183759</v>
      </c>
      <c r="N7473" s="16">
        <f>I7473*$E7473*(1-'Monte Carlo Inputs'!$C$11)+I7473*'Monte Carlo Inputs'!$C$12-I7473*'Monte Carlo Inputs'!$C$13-'Monte Carlo Inputs'!$C$14*(I7473-H7473)</f>
        <v>2262.5432270539018</v>
      </c>
      <c r="O7473" s="16">
        <f>J7473*$E7473*(1-'Monte Carlo Inputs'!$C$11)+J7473*'Monte Carlo Inputs'!$C$12-J7473*'Monte Carlo Inputs'!$C$13-'Monte Carlo Inputs'!$C$14*(J7473-I7473)</f>
        <v>2648.9059002037625</v>
      </c>
    </row>
    <row r="7474" spans="1:15">
      <c r="A7474">
        <v>7470</v>
      </c>
      <c r="B7474" s="39">
        <v>-1.7411757172636351</v>
      </c>
      <c r="C7474" s="39">
        <v>0.63882300836000849</v>
      </c>
      <c r="D7474" s="29">
        <f>'Monte Carlo Inputs'!$C$6+'Monte Carlo Inputs'!$D$6*B7474</f>
        <v>1.3509144094383141E-2</v>
      </c>
      <c r="E7474" s="29">
        <f>'Monte Carlo Inputs'!$C$7+'Monte Carlo Inputs'!$D$7*C7474</f>
        <v>0.6056865155514638</v>
      </c>
      <c r="F7474" s="16">
        <f>'Monte Carlo Inputs'!$C$17*(1+$D7474)</f>
        <v>2461.9150619196662</v>
      </c>
      <c r="G7474" s="16">
        <f t="shared" ref="G7474:J7474" si="7468">F7474*(1+$D7474)</f>
        <v>2495.1734272392709</v>
      </c>
      <c r="H7474" s="16">
        <f t="shared" si="7468"/>
        <v>2528.881084608322</v>
      </c>
      <c r="I7474" s="16">
        <f t="shared" si="7468"/>
        <v>2563.0441035778558</v>
      </c>
      <c r="J7474" s="16">
        <f t="shared" si="7468"/>
        <v>2597.6686356933478</v>
      </c>
      <c r="K7474" s="16">
        <f>F7474*$E7474*(1-'Monte Carlo Inputs'!$C$11)+F7474*'Monte Carlo Inputs'!$C$12-F7474*'Monte Carlo Inputs'!$C$13-'Monte Carlo Inputs'!$C$14*(F7474-'Monte Carlo Inputs'!$C$17)</f>
        <v>1155.8750038852183</v>
      </c>
      <c r="L7474" s="16">
        <f>G7474*$E7474*(1-'Monte Carlo Inputs'!$C$11)+G7474*'Monte Carlo Inputs'!$C$12-G7474*'Monte Carlo Inputs'!$C$13-'Monte Carlo Inputs'!$C$14*(G7474-F7474)</f>
        <v>1171.4898858677993</v>
      </c>
      <c r="M7474" s="16">
        <f>H7474*$E7474*(1-'Monte Carlo Inputs'!$C$11)+H7474*'Monte Carlo Inputs'!$C$12-H7474*'Monte Carlo Inputs'!$C$13-'Monte Carlo Inputs'!$C$14*(H7474-G7474)</f>
        <v>1187.3157115410995</v>
      </c>
      <c r="N7474" s="16">
        <f>I7474*$E7474*(1-'Monte Carlo Inputs'!$C$11)+I7474*'Monte Carlo Inputs'!$C$12-I7474*'Monte Carlo Inputs'!$C$13-'Monte Carlo Inputs'!$C$14*(I7474-H7474)</f>
        <v>1203.3553305738337</v>
      </c>
      <c r="O7474" s="16">
        <f>J7474*$E7474*(1-'Monte Carlo Inputs'!$C$11)+J7474*'Monte Carlo Inputs'!$C$12-J7474*'Monte Carlo Inputs'!$C$13-'Monte Carlo Inputs'!$C$14*(J7474-I7474)</f>
        <v>1219.6116311312996</v>
      </c>
    </row>
    <row r="7475" spans="1:15">
      <c r="A7475">
        <v>7471</v>
      </c>
      <c r="B7475" s="39">
        <v>2.1880173052860483</v>
      </c>
      <c r="C7475" s="39">
        <v>0.74179471842974165</v>
      </c>
      <c r="D7475" s="29">
        <f>'Monte Carlo Inputs'!$C$6+'Monte Carlo Inputs'!$D$6*B7475</f>
        <v>0.26805895504432281</v>
      </c>
      <c r="E7475" s="29">
        <f>'Monte Carlo Inputs'!$C$7+'Monte Carlo Inputs'!$D$7*C7475</f>
        <v>0.60937206678850198</v>
      </c>
      <c r="F7475" s="16">
        <f>'Monte Carlo Inputs'!$C$17*(1+$D7475)</f>
        <v>3080.2420076981653</v>
      </c>
      <c r="G7475" s="16">
        <f t="shared" ref="G7475:J7475" si="7469">F7475*(1+$D7475)</f>
        <v>3905.9284615653623</v>
      </c>
      <c r="H7475" s="16">
        <f t="shared" si="7469"/>
        <v>4952.9475634504533</v>
      </c>
      <c r="I7475" s="16">
        <f t="shared" si="7469"/>
        <v>6280.6295116983065</v>
      </c>
      <c r="J7475" s="16">
        <f t="shared" si="7469"/>
        <v>7964.2084956246899</v>
      </c>
      <c r="K7475" s="16">
        <f>F7475*$E7475*(1-'Monte Carlo Inputs'!$C$11)+F7475*'Monte Carlo Inputs'!$C$12-F7475*'Monte Carlo Inputs'!$C$13-'Monte Carlo Inputs'!$C$14*(F7475-'Monte Carlo Inputs'!$C$17)</f>
        <v>1464.4862056011066</v>
      </c>
      <c r="L7475" s="16">
        <f>G7475*$E7475*(1-'Monte Carlo Inputs'!$C$11)+G7475*'Monte Carlo Inputs'!$C$12-G7475*'Monte Carlo Inputs'!$C$13-'Monte Carlo Inputs'!$C$14*(G7475-F7475)</f>
        <v>1857.0548475513642</v>
      </c>
      <c r="M7475" s="16">
        <f>H7475*$E7475*(1-'Monte Carlo Inputs'!$C$11)+H7475*'Monte Carlo Inputs'!$C$12-H7475*'Monte Carlo Inputs'!$C$13-'Monte Carlo Inputs'!$C$14*(H7475-G7475)</f>
        <v>2354.8550294459774</v>
      </c>
      <c r="N7475" s="16">
        <f>I7475*$E7475*(1-'Monte Carlo Inputs'!$C$11)+I7475*'Monte Carlo Inputs'!$C$12-I7475*'Monte Carlo Inputs'!$C$13-'Monte Carlo Inputs'!$C$14*(I7475-H7475)</f>
        <v>2986.0950079201343</v>
      </c>
      <c r="O7475" s="16">
        <f>J7475*$E7475*(1-'Monte Carlo Inputs'!$C$11)+J7475*'Monte Carlo Inputs'!$C$12-J7475*'Monte Carlo Inputs'!$C$13-'Monte Carlo Inputs'!$C$14*(J7475-I7475)</f>
        <v>3786.5445154062741</v>
      </c>
    </row>
    <row r="7476" spans="1:15">
      <c r="A7476">
        <v>7472</v>
      </c>
      <c r="B7476" s="39">
        <v>1.0610392218435596</v>
      </c>
      <c r="C7476" s="39">
        <v>-2.8511964640600181E-2</v>
      </c>
      <c r="D7476" s="29">
        <f>'Monte Carlo Inputs'!$C$6+'Monte Carlo Inputs'!$D$6*B7476</f>
        <v>0.19504852861868049</v>
      </c>
      <c r="E7476" s="29">
        <f>'Monte Carlo Inputs'!$C$7+'Monte Carlo Inputs'!$D$7*C7476</f>
        <v>0.58180134132646921</v>
      </c>
      <c r="F7476" s="16">
        <f>'Monte Carlo Inputs'!$C$17*(1+$D7476)</f>
        <v>2902.8923808676373</v>
      </c>
      <c r="G7476" s="16">
        <f t="shared" ref="G7476:J7476" si="7470">F7476*(1+$D7476)</f>
        <v>3469.0972684942481</v>
      </c>
      <c r="H7476" s="16">
        <f t="shared" si="7470"/>
        <v>4145.7395863491347</v>
      </c>
      <c r="I7476" s="16">
        <f t="shared" si="7470"/>
        <v>4954.3599927027508</v>
      </c>
      <c r="J7476" s="16">
        <f t="shared" si="7470"/>
        <v>5920.7006195266786</v>
      </c>
      <c r="K7476" s="16">
        <f>F7476*$E7476*(1-'Monte Carlo Inputs'!$C$11)+F7476*'Monte Carlo Inputs'!$C$12-F7476*'Monte Carlo Inputs'!$C$13-'Monte Carlo Inputs'!$C$14*(F7476-'Monte Carlo Inputs'!$C$17)</f>
        <v>1320.8710088126754</v>
      </c>
      <c r="L7476" s="16">
        <f>G7476*$E7476*(1-'Monte Carlo Inputs'!$C$11)+G7476*'Monte Carlo Inputs'!$C$12-G7476*'Monte Carlo Inputs'!$C$13-'Monte Carlo Inputs'!$C$14*(G7476-F7476)</f>
        <v>1578.5049555766593</v>
      </c>
      <c r="M7476" s="16">
        <f>H7476*$E7476*(1-'Monte Carlo Inputs'!$C$11)+H7476*'Monte Carlo Inputs'!$C$12-H7476*'Monte Carlo Inputs'!$C$13-'Monte Carlo Inputs'!$C$14*(H7476-G7476)</f>
        <v>1886.3900245791824</v>
      </c>
      <c r="N7476" s="16">
        <f>I7476*$E7476*(1-'Monte Carlo Inputs'!$C$11)+I7476*'Monte Carlo Inputs'!$C$12-I7476*'Monte Carlo Inputs'!$C$13-'Monte Carlo Inputs'!$C$14*(I7476-H7476)</f>
        <v>2254.3276232743087</v>
      </c>
      <c r="O7476" s="16">
        <f>J7476*$E7476*(1-'Monte Carlo Inputs'!$C$11)+J7476*'Monte Carlo Inputs'!$C$12-J7476*'Monte Carlo Inputs'!$C$13-'Monte Carlo Inputs'!$C$14*(J7476-I7476)</f>
        <v>2694.0309092184098</v>
      </c>
    </row>
    <row r="7477" spans="1:15">
      <c r="A7477">
        <v>7473</v>
      </c>
      <c r="B7477" s="39">
        <v>0.44577161125513382</v>
      </c>
      <c r="C7477" s="39">
        <v>-2.3876674742872428</v>
      </c>
      <c r="D7477" s="29">
        <f>'Monte Carlo Inputs'!$C$6+'Monte Carlo Inputs'!$D$6*B7477</f>
        <v>0.15518887981545743</v>
      </c>
      <c r="E7477" s="29">
        <f>'Monte Carlo Inputs'!$C$7+'Monte Carlo Inputs'!$D$7*C7477</f>
        <v>0.49736272705993545</v>
      </c>
      <c r="F7477" s="16">
        <f>'Monte Carlo Inputs'!$C$17*(1+$D7477)</f>
        <v>2806.0693079597281</v>
      </c>
      <c r="G7477" s="16">
        <f t="shared" ref="G7477:J7477" si="7471">F7477*(1+$D7477)</f>
        <v>3241.5400605465343</v>
      </c>
      <c r="H7477" s="16">
        <f t="shared" si="7471"/>
        <v>3744.5910314196813</v>
      </c>
      <c r="I7477" s="16">
        <f t="shared" si="7471"/>
        <v>4325.7099189527098</v>
      </c>
      <c r="J7477" s="16">
        <f t="shared" si="7471"/>
        <v>4997.0119956815943</v>
      </c>
      <c r="K7477" s="16">
        <f>F7477*$E7477*(1-'Monte Carlo Inputs'!$C$11)+F7477*'Monte Carlo Inputs'!$C$12-F7477*'Monte Carlo Inputs'!$C$13-'Monte Carlo Inputs'!$C$14*(F7477-'Monte Carlo Inputs'!$C$17)</f>
        <v>1106.8559434374151</v>
      </c>
      <c r="L7477" s="16">
        <f>G7477*$E7477*(1-'Monte Carlo Inputs'!$C$11)+G7477*'Monte Carlo Inputs'!$C$12-G7477*'Monte Carlo Inputs'!$C$13-'Monte Carlo Inputs'!$C$14*(G7477-F7477)</f>
        <v>1278.6276774165487</v>
      </c>
      <c r="M7477" s="16">
        <f>H7477*$E7477*(1-'Monte Carlo Inputs'!$C$11)+H7477*'Monte Carlo Inputs'!$C$12-H7477*'Monte Carlo Inputs'!$C$13-'Monte Carlo Inputs'!$C$14*(H7477-G7477)</f>
        <v>1477.0564743758632</v>
      </c>
      <c r="N7477" s="16">
        <f>I7477*$E7477*(1-'Monte Carlo Inputs'!$C$11)+I7477*'Monte Carlo Inputs'!$C$12-I7477*'Monte Carlo Inputs'!$C$13-'Monte Carlo Inputs'!$C$14*(I7477-H7477)</f>
        <v>1706.279214058422</v>
      </c>
      <c r="O7477" s="16">
        <f>J7477*$E7477*(1-'Monte Carlo Inputs'!$C$11)+J7477*'Monte Carlo Inputs'!$C$12-J7477*'Monte Carlo Inputs'!$C$13-'Monte Carlo Inputs'!$C$14*(J7477-I7477)</f>
        <v>1971.0747739405479</v>
      </c>
    </row>
    <row r="7478" spans="1:15">
      <c r="A7478">
        <v>7474</v>
      </c>
      <c r="B7478" s="39">
        <v>-0.89823077787906613</v>
      </c>
      <c r="C7478" s="39">
        <v>0.17722917645797276</v>
      </c>
      <c r="D7478" s="29">
        <f>'Monte Carlo Inputs'!$C$6+'Monte Carlo Inputs'!$D$6*B7478</f>
        <v>6.8118697183305529E-2</v>
      </c>
      <c r="E7478" s="29">
        <f>'Monte Carlo Inputs'!$C$7+'Monte Carlo Inputs'!$D$7*C7478</f>
        <v>0.5891652038530989</v>
      </c>
      <c r="F7478" s="16">
        <f>'Monte Carlo Inputs'!$C$17*(1+$D7478)</f>
        <v>2594.5671273279677</v>
      </c>
      <c r="G7478" s="16">
        <f t="shared" ref="G7478:J7478" si="7472">F7478*(1+$D7478)</f>
        <v>2771.3056597961804</v>
      </c>
      <c r="H7478" s="16">
        <f t="shared" si="7472"/>
        <v>2960.0833908382169</v>
      </c>
      <c r="I7478" s="16">
        <f t="shared" si="7472"/>
        <v>3161.7204149760573</v>
      </c>
      <c r="J7478" s="16">
        <f t="shared" si="7472"/>
        <v>3377.092690502086</v>
      </c>
      <c r="K7478" s="16">
        <f>F7478*$E7478*(1-'Monte Carlo Inputs'!$C$11)+F7478*'Monte Carlo Inputs'!$C$12-F7478*'Monte Carlo Inputs'!$C$13-'Monte Carlo Inputs'!$C$14*(F7478-'Monte Carlo Inputs'!$C$17)</f>
        <v>1189.8474961183292</v>
      </c>
      <c r="L7478" s="16">
        <f>G7478*$E7478*(1-'Monte Carlo Inputs'!$C$11)+G7478*'Monte Carlo Inputs'!$C$12-G7478*'Monte Carlo Inputs'!$C$13-'Monte Carlo Inputs'!$C$14*(G7478-F7478)</f>
        <v>1270.8983574007282</v>
      </c>
      <c r="M7478" s="16">
        <f>H7478*$E7478*(1-'Monte Carlo Inputs'!$C$11)+H7478*'Monte Carlo Inputs'!$C$12-H7478*'Monte Carlo Inputs'!$C$13-'Monte Carlo Inputs'!$C$14*(H7478-G7478)</f>
        <v>1357.4702977592688</v>
      </c>
      <c r="N7478" s="16">
        <f>I7478*$E7478*(1-'Monte Carlo Inputs'!$C$11)+I7478*'Monte Carlo Inputs'!$C$12-I7478*'Monte Carlo Inputs'!$C$13-'Monte Carlo Inputs'!$C$14*(I7478-H7478)</f>
        <v>1449.9394059076637</v>
      </c>
      <c r="O7478" s="16">
        <f>J7478*$E7478*(1-'Monte Carlo Inputs'!$C$11)+J7478*'Monte Carlo Inputs'!$C$12-J7478*'Monte Carlo Inputs'!$C$13-'Monte Carlo Inputs'!$C$14*(J7478-I7478)</f>
        <v>1548.7073892328297</v>
      </c>
    </row>
    <row r="7479" spans="1:15">
      <c r="A7479">
        <v>7475</v>
      </c>
      <c r="B7479" s="39">
        <v>-1.0751138461046454</v>
      </c>
      <c r="C7479" s="39">
        <v>0.5367233179913995</v>
      </c>
      <c r="D7479" s="29">
        <f>'Monte Carlo Inputs'!$C$6+'Monte Carlo Inputs'!$D$6*B7479</f>
        <v>5.6659460816279442E-2</v>
      </c>
      <c r="E7479" s="29">
        <f>'Monte Carlo Inputs'!$C$7+'Monte Carlo Inputs'!$D$7*C7479</f>
        <v>0.60203217554016941</v>
      </c>
      <c r="F7479" s="16">
        <f>'Monte Carlo Inputs'!$C$17*(1+$D7479)</f>
        <v>2566.7314962688247</v>
      </c>
      <c r="G7479" s="16">
        <f t="shared" ref="G7479:J7479" si="7473">F7479*(1+$D7479)</f>
        <v>2712.1611189075784</v>
      </c>
      <c r="H7479" s="16">
        <f t="shared" si="7473"/>
        <v>2865.8307055517589</v>
      </c>
      <c r="I7479" s="16">
        <f t="shared" si="7473"/>
        <v>3028.2071281190592</v>
      </c>
      <c r="J7479" s="16">
        <f t="shared" si="7473"/>
        <v>3199.783711238299</v>
      </c>
      <c r="K7479" s="16">
        <f>F7479*$E7479*(1-'Monte Carlo Inputs'!$C$11)+F7479*'Monte Carlo Inputs'!$C$12-F7479*'Monte Carlo Inputs'!$C$13-'Monte Carlo Inputs'!$C$14*(F7479-'Monte Carlo Inputs'!$C$17)</f>
        <v>1200.1458923360572</v>
      </c>
      <c r="L7479" s="16">
        <f>G7479*$E7479*(1-'Monte Carlo Inputs'!$C$11)+G7479*'Monte Carlo Inputs'!$C$12-G7479*'Monte Carlo Inputs'!$C$13-'Monte Carlo Inputs'!$C$14*(G7479-F7479)</f>
        <v>1268.1455114966907</v>
      </c>
      <c r="M7479" s="16">
        <f>H7479*$E7479*(1-'Monte Carlo Inputs'!$C$11)+H7479*'Monte Carlo Inputs'!$C$12-H7479*'Monte Carlo Inputs'!$C$13-'Monte Carlo Inputs'!$C$14*(H7479-G7479)</f>
        <v>1339.9979524146781</v>
      </c>
      <c r="N7479" s="16">
        <f>I7479*$E7479*(1-'Monte Carlo Inputs'!$C$11)+I7479*'Monte Carlo Inputs'!$C$12-I7479*'Monte Carlo Inputs'!$C$13-'Monte Carlo Inputs'!$C$14*(I7479-H7479)</f>
        <v>1415.9215138934123</v>
      </c>
      <c r="O7479" s="16">
        <f>J7479*$E7479*(1-'Monte Carlo Inputs'!$C$11)+J7479*'Monte Carlo Inputs'!$C$12-J7479*'Monte Carlo Inputs'!$C$13-'Monte Carlo Inputs'!$C$14*(J7479-I7479)</f>
        <v>1496.146863428783</v>
      </c>
    </row>
    <row r="7480" spans="1:15">
      <c r="A7480">
        <v>7476</v>
      </c>
      <c r="B7480" s="39">
        <v>0.8834560575120276</v>
      </c>
      <c r="C7480" s="39">
        <v>-1.1137671358548775</v>
      </c>
      <c r="D7480" s="29">
        <f>'Monte Carlo Inputs'!$C$6+'Monte Carlo Inputs'!$D$6*B7480</f>
        <v>0.18354393705266206</v>
      </c>
      <c r="E7480" s="29">
        <f>'Monte Carlo Inputs'!$C$7+'Monte Carlo Inputs'!$D$7*C7480</f>
        <v>0.5429580169215219</v>
      </c>
      <c r="F7480" s="16">
        <f>'Monte Carlo Inputs'!$C$17*(1+$D7480)</f>
        <v>2874.946577494622</v>
      </c>
      <c r="G7480" s="16">
        <f t="shared" ref="G7480:J7480" si="7474">F7480*(1+$D7480)</f>
        <v>3402.6255911440612</v>
      </c>
      <c r="H7480" s="16">
        <f t="shared" si="7474"/>
        <v>4027.1568884587841</v>
      </c>
      <c r="I7480" s="16">
        <f t="shared" si="7474"/>
        <v>4766.3171188952583</v>
      </c>
      <c r="J7480" s="16">
        <f t="shared" si="7474"/>
        <v>5641.1457281387957</v>
      </c>
      <c r="K7480" s="16">
        <f>F7480*$E7480*(1-'Monte Carlo Inputs'!$C$11)+F7480*'Monte Carlo Inputs'!$C$12-F7480*'Monte Carlo Inputs'!$C$13-'Monte Carlo Inputs'!$C$14*(F7480-'Monte Carlo Inputs'!$C$17)</f>
        <v>1228.2999998847633</v>
      </c>
      <c r="L7480" s="16">
        <f>G7480*$E7480*(1-'Monte Carlo Inputs'!$C$11)+G7480*'Monte Carlo Inputs'!$C$12-G7480*'Monte Carlo Inputs'!$C$13-'Monte Carlo Inputs'!$C$14*(G7480-F7480)</f>
        <v>1453.7470177453974</v>
      </c>
      <c r="M7480" s="16">
        <f>H7480*$E7480*(1-'Monte Carlo Inputs'!$C$11)+H7480*'Monte Carlo Inputs'!$C$12-H7480*'Monte Carlo Inputs'!$C$13-'Monte Carlo Inputs'!$C$14*(H7480-G7480)</f>
        <v>1720.5734688609539</v>
      </c>
      <c r="N7480" s="16">
        <f>I7480*$E7480*(1-'Monte Carlo Inputs'!$C$11)+I7480*'Monte Carlo Inputs'!$C$12-I7480*'Monte Carlo Inputs'!$C$13-'Monte Carlo Inputs'!$C$14*(I7480-H7480)</f>
        <v>2036.3742973240496</v>
      </c>
      <c r="O7480" s="16">
        <f>J7480*$E7480*(1-'Monte Carlo Inputs'!$C$11)+J7480*'Monte Carlo Inputs'!$C$12-J7480*'Monte Carlo Inputs'!$C$13-'Monte Carlo Inputs'!$C$14*(J7480-I7480)</f>
        <v>2410.1384531677536</v>
      </c>
    </row>
    <row r="7481" spans="1:15">
      <c r="A7481">
        <v>7477</v>
      </c>
      <c r="B7481" s="39">
        <v>1.0326751845159552</v>
      </c>
      <c r="C7481" s="39">
        <v>-0.17582168717688987</v>
      </c>
      <c r="D7481" s="29">
        <f>'Monte Carlo Inputs'!$C$6+'Monte Carlo Inputs'!$D$6*B7481</f>
        <v>0.1932109858209399</v>
      </c>
      <c r="E7481" s="29">
        <f>'Monte Carlo Inputs'!$C$7+'Monte Carlo Inputs'!$D$7*C7481</f>
        <v>0.57652884920456793</v>
      </c>
      <c r="F7481" s="16">
        <f>'Monte Carlo Inputs'!$C$17*(1+$D7481)</f>
        <v>2898.4288056576456</v>
      </c>
      <c r="G7481" s="16">
        <f t="shared" ref="G7481:J7481" si="7475">F7481*(1+$D7481)</f>
        <v>3458.4370925305689</v>
      </c>
      <c r="H7481" s="16">
        <f t="shared" si="7475"/>
        <v>4126.6451325781054</v>
      </c>
      <c r="I7481" s="16">
        <f t="shared" si="7475"/>
        <v>4923.9583067767044</v>
      </c>
      <c r="J7481" s="16">
        <f t="shared" si="7475"/>
        <v>5875.321145370237</v>
      </c>
      <c r="K7481" s="16">
        <f>F7481*$E7481*(1-'Monte Carlo Inputs'!$C$11)+F7481*'Monte Carlo Inputs'!$C$12-F7481*'Monte Carlo Inputs'!$C$13-'Monte Carlo Inputs'!$C$14*(F7481-'Monte Carlo Inputs'!$C$17)</f>
        <v>1307.9031659040452</v>
      </c>
      <c r="L7481" s="16">
        <f>G7481*$E7481*(1-'Monte Carlo Inputs'!$C$11)+G7481*'Monte Carlo Inputs'!$C$12-G7481*'Monte Carlo Inputs'!$C$13-'Monte Carlo Inputs'!$C$14*(G7481-F7481)</f>
        <v>1560.6044259466942</v>
      </c>
      <c r="M7481" s="16">
        <f>H7481*$E7481*(1-'Monte Carlo Inputs'!$C$11)+H7481*'Monte Carlo Inputs'!$C$12-H7481*'Monte Carlo Inputs'!$C$13-'Monte Carlo Inputs'!$C$14*(H7481-G7481)</f>
        <v>1862.1303455603775</v>
      </c>
      <c r="N7481" s="16">
        <f>I7481*$E7481*(1-'Monte Carlo Inputs'!$C$11)+I7481*'Monte Carlo Inputs'!$C$12-I7481*'Monte Carlo Inputs'!$C$13-'Monte Carlo Inputs'!$C$14*(I7481-H7481)</f>
        <v>2221.914385353185</v>
      </c>
      <c r="O7481" s="16">
        <f>J7481*$E7481*(1-'Monte Carlo Inputs'!$C$11)+J7481*'Monte Carlo Inputs'!$C$12-J7481*'Monte Carlo Inputs'!$C$13-'Monte Carlo Inputs'!$C$14*(J7481-I7481)</f>
        <v>2651.2126541570019</v>
      </c>
    </row>
    <row r="7482" spans="1:15">
      <c r="A7482">
        <v>7478</v>
      </c>
      <c r="B7482" s="39">
        <v>0.47013742064543496</v>
      </c>
      <c r="C7482" s="39">
        <v>-0.13663176625283735</v>
      </c>
      <c r="D7482" s="29">
        <f>'Monte Carlo Inputs'!$C$6+'Monte Carlo Inputs'!$D$6*B7482</f>
        <v>0.1567674004272849</v>
      </c>
      <c r="E7482" s="29">
        <f>'Monte Carlo Inputs'!$C$7+'Monte Carlo Inputs'!$D$7*C7482</f>
        <v>0.57793153020737209</v>
      </c>
      <c r="F7482" s="16">
        <f>'Monte Carlo Inputs'!$C$17*(1+$D7482)</f>
        <v>2809.9036923779186</v>
      </c>
      <c r="G7482" s="16">
        <f t="shared" ref="G7482:J7482" si="7476">F7482*(1+$D7482)</f>
        <v>3250.4049896830343</v>
      </c>
      <c r="H7482" s="16">
        <f t="shared" si="7476"/>
        <v>3759.9625302515196</v>
      </c>
      <c r="I7482" s="16">
        <f t="shared" si="7476"/>
        <v>4349.4020818230474</v>
      </c>
      <c r="J7482" s="16">
        <f t="shared" si="7476"/>
        <v>5031.2465396034677</v>
      </c>
      <c r="K7482" s="16">
        <f>F7482*$E7482*(1-'Monte Carlo Inputs'!$C$11)+F7482*'Monte Carlo Inputs'!$C$12-F7482*'Monte Carlo Inputs'!$C$13-'Monte Carlo Inputs'!$C$14*(F7482-'Monte Carlo Inputs'!$C$17)</f>
        <v>1269.5174977113265</v>
      </c>
      <c r="L7482" s="16">
        <f>G7482*$E7482*(1-'Monte Carlo Inputs'!$C$11)+G7482*'Monte Carlo Inputs'!$C$12-G7482*'Monte Carlo Inputs'!$C$13-'Monte Carlo Inputs'!$C$14*(G7482-F7482)</f>
        <v>1468.5364556244831</v>
      </c>
      <c r="M7482" s="16">
        <f>H7482*$E7482*(1-'Monte Carlo Inputs'!$C$11)+H7482*'Monte Carlo Inputs'!$C$12-H7482*'Monte Carlo Inputs'!$C$13-'Monte Carlo Inputs'!$C$14*(H7482-G7482)</f>
        <v>1698.7550982054322</v>
      </c>
      <c r="N7482" s="16">
        <f>I7482*$E7482*(1-'Monte Carlo Inputs'!$C$11)+I7482*'Monte Carlo Inputs'!$C$12-I7482*'Monte Carlo Inputs'!$C$13-'Monte Carlo Inputs'!$C$14*(I7482-H7482)</f>
        <v>1965.0645189136947</v>
      </c>
      <c r="O7482" s="16">
        <f>J7482*$E7482*(1-'Monte Carlo Inputs'!$C$11)+J7482*'Monte Carlo Inputs'!$C$12-J7482*'Monte Carlo Inputs'!$C$13-'Monte Carlo Inputs'!$C$14*(J7482-I7482)</f>
        <v>2273.1225752156879</v>
      </c>
    </row>
    <row r="7483" spans="1:15">
      <c r="A7483">
        <v>7479</v>
      </c>
      <c r="B7483" s="39">
        <v>-0.78598122585064456</v>
      </c>
      <c r="C7483" s="39">
        <v>1.3415263060229271E-2</v>
      </c>
      <c r="D7483" s="29">
        <f>'Monte Carlo Inputs'!$C$6+'Monte Carlo Inputs'!$D$6*B7483</f>
        <v>7.5390699878023965E-2</v>
      </c>
      <c r="E7483" s="29">
        <f>'Monte Carlo Inputs'!$C$7+'Monte Carlo Inputs'!$D$7*C7483</f>
        <v>0.58330199568885399</v>
      </c>
      <c r="F7483" s="16">
        <f>'Monte Carlo Inputs'!$C$17*(1+$D7483)</f>
        <v>2612.2315490737087</v>
      </c>
      <c r="G7483" s="16">
        <f t="shared" ref="G7483:J7483" si="7477">F7483*(1+$D7483)</f>
        <v>2809.1695138018304</v>
      </c>
      <c r="H7483" s="16">
        <f t="shared" si="7477"/>
        <v>3020.9547695233587</v>
      </c>
      <c r="I7483" s="16">
        <f t="shared" si="7477"/>
        <v>3248.7066638975793</v>
      </c>
      <c r="J7483" s="16">
        <f t="shared" si="7477"/>
        <v>3493.6289329872184</v>
      </c>
      <c r="K7483" s="16">
        <f>F7483*$E7483*(1-'Monte Carlo Inputs'!$C$11)+F7483*'Monte Carlo Inputs'!$C$12-F7483*'Monte Carlo Inputs'!$C$13-'Monte Carlo Inputs'!$C$14*(F7483-'Monte Carlo Inputs'!$C$17)</f>
        <v>1187.3269961667072</v>
      </c>
      <c r="L7483" s="16">
        <f>G7483*$E7483*(1-'Monte Carlo Inputs'!$C$11)+G7483*'Monte Carlo Inputs'!$C$12-G7483*'Monte Carlo Inputs'!$C$13-'Monte Carlo Inputs'!$C$14*(G7483-F7483)</f>
        <v>1276.840409391787</v>
      </c>
      <c r="M7483" s="16">
        <f>H7483*$E7483*(1-'Monte Carlo Inputs'!$C$11)+H7483*'Monte Carlo Inputs'!$C$12-H7483*'Monte Carlo Inputs'!$C$13-'Monte Carlo Inputs'!$C$14*(H7483-G7483)</f>
        <v>1373.1023014883767</v>
      </c>
      <c r="N7483" s="16">
        <f>I7483*$E7483*(1-'Monte Carlo Inputs'!$C$11)+I7483*'Monte Carlo Inputs'!$C$12-I7483*'Monte Carlo Inputs'!$C$13-'Monte Carlo Inputs'!$C$14*(I7483-H7483)</f>
        <v>1476.621445001711</v>
      </c>
      <c r="O7483" s="16">
        <f>J7483*$E7483*(1-'Monte Carlo Inputs'!$C$11)+J7483*'Monte Carlo Inputs'!$C$12-J7483*'Monte Carlo Inputs'!$C$13-'Monte Carlo Inputs'!$C$14*(J7483-I7483)</f>
        <v>1587.9449691952889</v>
      </c>
    </row>
    <row r="7484" spans="1:15">
      <c r="A7484">
        <v>7480</v>
      </c>
      <c r="B7484" s="39">
        <v>2.2329191132654298</v>
      </c>
      <c r="C7484" s="39">
        <v>-1.1927607431943463</v>
      </c>
      <c r="D7484" s="29">
        <f>'Monte Carlo Inputs'!$C$6+'Monte Carlo Inputs'!$D$6*B7484</f>
        <v>0.27096788485939338</v>
      </c>
      <c r="E7484" s="29">
        <f>'Monte Carlo Inputs'!$C$7+'Monte Carlo Inputs'!$D$7*C7484</f>
        <v>0.54013068709422341</v>
      </c>
      <c r="F7484" s="16">
        <f>'Monte Carlo Inputs'!$C$17*(1+$D7484)</f>
        <v>3087.308089111953</v>
      </c>
      <c r="G7484" s="16">
        <f t="shared" ref="G7484:J7484" si="7478">F7484*(1+$D7484)</f>
        <v>3923.8694319279148</v>
      </c>
      <c r="H7484" s="16">
        <f t="shared" si="7478"/>
        <v>4987.1120323618516</v>
      </c>
      <c r="I7484" s="16">
        <f t="shared" si="7478"/>
        <v>6338.4592313277735</v>
      </c>
      <c r="J7484" s="16">
        <f t="shared" si="7478"/>
        <v>8055.9781225081579</v>
      </c>
      <c r="K7484" s="16">
        <f>F7484*$E7484*(1-'Monte Carlo Inputs'!$C$11)+F7484*'Monte Carlo Inputs'!$C$12-F7484*'Monte Carlo Inputs'!$C$13-'Monte Carlo Inputs'!$C$14*(F7484-'Monte Carlo Inputs'!$C$17)</f>
        <v>1315.8265550180099</v>
      </c>
      <c r="L7484" s="16">
        <f>G7484*$E7484*(1-'Monte Carlo Inputs'!$C$11)+G7484*'Monte Carlo Inputs'!$C$12-G7484*'Monte Carlo Inputs'!$C$13-'Monte Carlo Inputs'!$C$14*(G7484-F7484)</f>
        <v>1672.3732934730624</v>
      </c>
      <c r="M7484" s="16">
        <f>H7484*$E7484*(1-'Monte Carlo Inputs'!$C$11)+H7484*'Monte Carlo Inputs'!$C$12-H7484*'Monte Carlo Inputs'!$C$13-'Monte Carlo Inputs'!$C$14*(H7484-G7484)</f>
        <v>2125.5327475007957</v>
      </c>
      <c r="N7484" s="16">
        <f>I7484*$E7484*(1-'Monte Carlo Inputs'!$C$11)+I7484*'Monte Carlo Inputs'!$C$12-I7484*'Monte Carlo Inputs'!$C$13-'Monte Carlo Inputs'!$C$14*(I7484-H7484)</f>
        <v>2701.483860290462</v>
      </c>
      <c r="O7484" s="16">
        <f>J7484*$E7484*(1-'Monte Carlo Inputs'!$C$11)+J7484*'Monte Carlo Inputs'!$C$12-J7484*'Monte Carlo Inputs'!$C$13-'Monte Carlo Inputs'!$C$14*(J7484-I7484)</f>
        <v>3433.4992278951577</v>
      </c>
    </row>
    <row r="7485" spans="1:15">
      <c r="A7485">
        <v>7481</v>
      </c>
      <c r="B7485" s="39">
        <v>-0.34937569625488796</v>
      </c>
      <c r="C7485" s="39">
        <v>-0.63287469891536463</v>
      </c>
      <c r="D7485" s="29">
        <f>'Monte Carlo Inputs'!$C$6+'Monte Carlo Inputs'!$D$6*B7485</f>
        <v>0.10367586031185266</v>
      </c>
      <c r="E7485" s="29">
        <f>'Monte Carlo Inputs'!$C$7+'Monte Carlo Inputs'!$D$7*C7485</f>
        <v>0.56017006200307351</v>
      </c>
      <c r="F7485" s="16">
        <f>'Monte Carlo Inputs'!$C$17*(1+$D7485)</f>
        <v>2680.9390322835216</v>
      </c>
      <c r="G7485" s="16">
        <f t="shared" ref="G7485:J7485" si="7479">F7485*(1+$D7485)</f>
        <v>2958.8876928991413</v>
      </c>
      <c r="H7485" s="16">
        <f t="shared" si="7479"/>
        <v>3265.6529200266123</v>
      </c>
      <c r="I7485" s="16">
        <f t="shared" si="7479"/>
        <v>3604.2222959902847</v>
      </c>
      <c r="J7485" s="16">
        <f t="shared" si="7479"/>
        <v>3977.8931432822383</v>
      </c>
      <c r="K7485" s="16">
        <f>F7485*$E7485*(1-'Monte Carlo Inputs'!$C$11)+F7485*'Monte Carlo Inputs'!$C$12-F7485*'Monte Carlo Inputs'!$C$13-'Monte Carlo Inputs'!$C$14*(F7485-'Monte Carlo Inputs'!$C$17)</f>
        <v>1175.4989424007217</v>
      </c>
      <c r="L7485" s="16">
        <f>G7485*$E7485*(1-'Monte Carlo Inputs'!$C$11)+G7485*'Monte Carlo Inputs'!$C$12-G7485*'Monte Carlo Inputs'!$C$13-'Monte Carlo Inputs'!$C$14*(G7485-F7485)</f>
        <v>1297.3698065497892</v>
      </c>
      <c r="M7485" s="16">
        <f>H7485*$E7485*(1-'Monte Carlo Inputs'!$C$11)+H7485*'Monte Carlo Inputs'!$C$12-H7485*'Monte Carlo Inputs'!$C$13-'Monte Carlo Inputs'!$C$14*(H7485-G7485)</f>
        <v>1431.8757373864607</v>
      </c>
      <c r="N7485" s="16">
        <f>I7485*$E7485*(1-'Monte Carlo Inputs'!$C$11)+I7485*'Monte Carlo Inputs'!$C$12-I7485*'Monte Carlo Inputs'!$C$13-'Monte Carlo Inputs'!$C$14*(I7485-H7485)</f>
        <v>1580.3266863196702</v>
      </c>
      <c r="O7485" s="16">
        <f>J7485*$E7485*(1-'Monte Carlo Inputs'!$C$11)+J7485*'Monte Carlo Inputs'!$C$12-J7485*'Monte Carlo Inputs'!$C$13-'Monte Carlo Inputs'!$C$14*(J7485-I7485)</f>
        <v>1744.1684150976414</v>
      </c>
    </row>
    <row r="7486" spans="1:15">
      <c r="A7486">
        <v>7482</v>
      </c>
      <c r="B7486" s="39">
        <v>-0.19190464991825384</v>
      </c>
      <c r="C7486" s="39">
        <v>-5.865357053724974E-2</v>
      </c>
      <c r="D7486" s="29">
        <f>'Monte Carlo Inputs'!$C$6+'Monte Carlo Inputs'!$D$6*B7486</f>
        <v>0.11387750345970404</v>
      </c>
      <c r="E7486" s="29">
        <f>'Monte Carlo Inputs'!$C$7+'Monte Carlo Inputs'!$D$7*C7486</f>
        <v>0.58072251654223006</v>
      </c>
      <c r="F7486" s="16">
        <f>'Monte Carlo Inputs'!$C$17*(1+$D7486)</f>
        <v>2705.7198436539679</v>
      </c>
      <c r="G7486" s="16">
        <f t="shared" ref="G7486:J7486" si="7480">F7486*(1+$D7486)</f>
        <v>3013.840464510663</v>
      </c>
      <c r="H7486" s="16">
        <f t="shared" si="7480"/>
        <v>3357.0490924349724</v>
      </c>
      <c r="I7486" s="16">
        <f t="shared" si="7480"/>
        <v>3739.3414620731328</v>
      </c>
      <c r="J7486" s="16">
        <f t="shared" si="7480"/>
        <v>4165.1683323573816</v>
      </c>
      <c r="K7486" s="16">
        <f>F7486*$E7486*(1-'Monte Carlo Inputs'!$C$11)+F7486*'Monte Carlo Inputs'!$C$12-F7486*'Monte Carlo Inputs'!$C$13-'Monte Carlo Inputs'!$C$14*(F7486-'Monte Carlo Inputs'!$C$17)</f>
        <v>1226.3108582182599</v>
      </c>
      <c r="L7486" s="16">
        <f>G7486*$E7486*(1-'Monte Carlo Inputs'!$C$11)+G7486*'Monte Carlo Inputs'!$C$12-G7486*'Monte Carlo Inputs'!$C$13-'Monte Carlo Inputs'!$C$14*(G7486-F7486)</f>
        <v>1365.9600772176827</v>
      </c>
      <c r="M7486" s="16">
        <f>H7486*$E7486*(1-'Monte Carlo Inputs'!$C$11)+H7486*'Monte Carlo Inputs'!$C$12-H7486*'Monte Carlo Inputs'!$C$13-'Monte Carlo Inputs'!$C$14*(H7486-G7486)</f>
        <v>1521.512200636857</v>
      </c>
      <c r="N7486" s="16">
        <f>I7486*$E7486*(1-'Monte Carlo Inputs'!$C$11)+I7486*'Monte Carlo Inputs'!$C$12-I7486*'Monte Carlo Inputs'!$C$13-'Monte Carlo Inputs'!$C$14*(I7486-H7486)</f>
        <v>1694.7782115288628</v>
      </c>
      <c r="O7486" s="16">
        <f>J7486*$E7486*(1-'Monte Carlo Inputs'!$C$11)+J7486*'Monte Carlo Inputs'!$C$12-J7486*'Monte Carlo Inputs'!$C$13-'Monte Carlo Inputs'!$C$14*(J7486-I7486)</f>
        <v>1887.7753231756724</v>
      </c>
    </row>
    <row r="7487" spans="1:15">
      <c r="A7487">
        <v>7483</v>
      </c>
      <c r="B7487" s="39">
        <v>-0.50988511515010848</v>
      </c>
      <c r="C7487" s="39">
        <v>-1.7139373134904394</v>
      </c>
      <c r="D7487" s="29">
        <f>'Monte Carlo Inputs'!$C$6+'Monte Carlo Inputs'!$D$6*B7487</f>
        <v>9.3277378485945778E-2</v>
      </c>
      <c r="E7487" s="29">
        <f>'Monte Carlo Inputs'!$C$7+'Monte Carlo Inputs'!$D$7*C7487</f>
        <v>0.52147679708822792</v>
      </c>
      <c r="F7487" s="16">
        <f>'Monte Carlo Inputs'!$C$17*(1+$D7487)</f>
        <v>2655.6800800802112</v>
      </c>
      <c r="G7487" s="16">
        <f t="shared" ref="G7487:J7487" si="7481">F7487*(1+$D7487)</f>
        <v>2903.3949560474398</v>
      </c>
      <c r="H7487" s="16">
        <f t="shared" si="7481"/>
        <v>3174.2160262568627</v>
      </c>
      <c r="I7487" s="16">
        <f t="shared" si="7481"/>
        <v>3470.2985759341786</v>
      </c>
      <c r="J7487" s="16">
        <f t="shared" si="7481"/>
        <v>3793.9989296608296</v>
      </c>
      <c r="K7487" s="16">
        <f>F7487*$E7487*(1-'Monte Carlo Inputs'!$C$11)+F7487*'Monte Carlo Inputs'!$C$12-F7487*'Monte Carlo Inputs'!$C$13-'Monte Carlo Inputs'!$C$14*(F7487-'Monte Carlo Inputs'!$C$17)</f>
        <v>1090.9210480896506</v>
      </c>
      <c r="L7487" s="16">
        <f>G7487*$E7487*(1-'Monte Carlo Inputs'!$C$11)+G7487*'Monte Carlo Inputs'!$C$12-G7487*'Monte Carlo Inputs'!$C$13-'Monte Carlo Inputs'!$C$14*(G7487-F7487)</f>
        <v>1192.6793035905937</v>
      </c>
      <c r="M7487" s="16">
        <f>H7487*$E7487*(1-'Monte Carlo Inputs'!$C$11)+H7487*'Monte Carlo Inputs'!$C$12-H7487*'Monte Carlo Inputs'!$C$13-'Monte Carlo Inputs'!$C$14*(H7487-G7487)</f>
        <v>1303.9293024039675</v>
      </c>
      <c r="N7487" s="16">
        <f>I7487*$E7487*(1-'Monte Carlo Inputs'!$C$11)+I7487*'Monte Carlo Inputs'!$C$12-I7487*'Monte Carlo Inputs'!$C$13-'Monte Carlo Inputs'!$C$14*(I7487-H7487)</f>
        <v>1425.5564094632175</v>
      </c>
      <c r="O7487" s="16">
        <f>J7487*$E7487*(1-'Monte Carlo Inputs'!$C$11)+J7487*'Monte Carlo Inputs'!$C$12-J7487*'Monte Carlo Inputs'!$C$13-'Monte Carlo Inputs'!$C$14*(J7487-I7487)</f>
        <v>1558.5285742217841</v>
      </c>
    </row>
    <row r="7488" spans="1:15">
      <c r="A7488">
        <v>7484</v>
      </c>
      <c r="B7488" s="39">
        <v>-3.2476526326656892</v>
      </c>
      <c r="C7488" s="39">
        <v>-1.4112096489577479</v>
      </c>
      <c r="D7488" s="29">
        <f>'Monte Carlo Inputs'!$C$6+'Monte Carlo Inputs'!$D$6*B7488</f>
        <v>-8.4086828364919042E-2</v>
      </c>
      <c r="E7488" s="29">
        <f>'Monte Carlo Inputs'!$C$7+'Monte Carlo Inputs'!$D$7*C7488</f>
        <v>0.53231198976152194</v>
      </c>
      <c r="F7488" s="16">
        <f>'Monte Carlo Inputs'!$C$17*(1+$D7488)</f>
        <v>2224.8446852187758</v>
      </c>
      <c r="G7488" s="16">
        <f t="shared" ref="G7488:J7488" si="7482">F7488*(1+$D7488)</f>
        <v>2037.7645520341823</v>
      </c>
      <c r="H7488" s="16">
        <f t="shared" si="7482"/>
        <v>1866.4153938991681</v>
      </c>
      <c r="I7488" s="16">
        <f t="shared" si="7482"/>
        <v>1709.4744430147261</v>
      </c>
      <c r="J7488" s="16">
        <f t="shared" si="7482"/>
        <v>1565.7301589307315</v>
      </c>
      <c r="K7488" s="16">
        <f>F7488*$E7488*(1-'Monte Carlo Inputs'!$C$11)+F7488*'Monte Carlo Inputs'!$C$12-F7488*'Monte Carlo Inputs'!$C$13-'Monte Carlo Inputs'!$C$14*(F7488-'Monte Carlo Inputs'!$C$17)</f>
        <v>924.48662270256489</v>
      </c>
      <c r="L7488" s="16">
        <f>G7488*$E7488*(1-'Monte Carlo Inputs'!$C$11)+G7488*'Monte Carlo Inputs'!$C$12-G7488*'Monte Carlo Inputs'!$C$13-'Monte Carlo Inputs'!$C$14*(G7488-F7488)</f>
        <v>846.7494747337106</v>
      </c>
      <c r="M7488" s="16">
        <f>H7488*$E7488*(1-'Monte Carlo Inputs'!$C$11)+H7488*'Monte Carlo Inputs'!$C$12-H7488*'Monte Carlo Inputs'!$C$13-'Monte Carlo Inputs'!$C$14*(H7488-G7488)</f>
        <v>775.54899698369184</v>
      </c>
      <c r="N7488" s="16">
        <f>I7488*$E7488*(1-'Monte Carlo Inputs'!$C$11)+I7488*'Monte Carlo Inputs'!$C$12-I7488*'Monte Carlo Inputs'!$C$13-'Monte Carlo Inputs'!$C$14*(I7488-H7488)</f>
        <v>710.33554158573907</v>
      </c>
      <c r="O7488" s="16">
        <f>J7488*$E7488*(1-'Monte Carlo Inputs'!$C$11)+J7488*'Monte Carlo Inputs'!$C$12-J7488*'Monte Carlo Inputs'!$C$13-'Monte Carlo Inputs'!$C$14*(J7488-I7488)</f>
        <v>650.60567881891745</v>
      </c>
    </row>
    <row r="7489" spans="1:15">
      <c r="A7489">
        <v>7485</v>
      </c>
      <c r="B7489" s="39">
        <v>-0.40883390334526948</v>
      </c>
      <c r="C7489" s="39">
        <v>0.27053041447089049</v>
      </c>
      <c r="D7489" s="29">
        <f>'Monte Carlo Inputs'!$C$6+'Monte Carlo Inputs'!$D$6*B7489</f>
        <v>9.9823905142580341E-2</v>
      </c>
      <c r="E7489" s="29">
        <f>'Monte Carlo Inputs'!$C$7+'Monte Carlo Inputs'!$D$7*C7489</f>
        <v>0.59250463070094705</v>
      </c>
      <c r="F7489" s="16">
        <f>'Monte Carlo Inputs'!$C$17*(1+$D7489)</f>
        <v>2671.5822479818426</v>
      </c>
      <c r="G7489" s="16">
        <f t="shared" ref="G7489:J7489" si="7483">F7489*(1+$D7489)</f>
        <v>2938.2700208849838</v>
      </c>
      <c r="H7489" s="16">
        <f t="shared" si="7483"/>
        <v>3231.5796087330941</v>
      </c>
      <c r="I7489" s="16">
        <f t="shared" si="7483"/>
        <v>3554.1685050559636</v>
      </c>
      <c r="J7489" s="16">
        <f t="shared" si="7483"/>
        <v>3908.9594847654171</v>
      </c>
      <c r="K7489" s="16">
        <f>F7489*$E7489*(1-'Monte Carlo Inputs'!$C$11)+F7489*'Monte Carlo Inputs'!$C$12-F7489*'Monte Carlo Inputs'!$C$13-'Monte Carlo Inputs'!$C$14*(F7489-'Monte Carlo Inputs'!$C$17)</f>
        <v>1232.7230525621821</v>
      </c>
      <c r="L7489" s="16">
        <f>G7489*$E7489*(1-'Monte Carlo Inputs'!$C$11)+G7489*'Monte Carlo Inputs'!$C$12-G7489*'Monte Carlo Inputs'!$C$13-'Monte Carlo Inputs'!$C$14*(G7489-F7489)</f>
        <v>1355.778281628222</v>
      </c>
      <c r="M7489" s="16">
        <f>H7489*$E7489*(1-'Monte Carlo Inputs'!$C$11)+H7489*'Monte Carlo Inputs'!$C$12-H7489*'Monte Carlo Inputs'!$C$13-'Monte Carlo Inputs'!$C$14*(H7489-G7489)</f>
        <v>1491.1173642078479</v>
      </c>
      <c r="N7489" s="16">
        <f>I7489*$E7489*(1-'Monte Carlo Inputs'!$C$11)+I7489*'Monte Carlo Inputs'!$C$12-I7489*'Monte Carlo Inputs'!$C$13-'Monte Carlo Inputs'!$C$14*(I7489-H7489)</f>
        <v>1639.9665225289868</v>
      </c>
      <c r="O7489" s="16">
        <f>J7489*$E7489*(1-'Monte Carlo Inputs'!$C$11)+J7489*'Monte Carlo Inputs'!$C$12-J7489*'Monte Carlo Inputs'!$C$13-'Monte Carlo Inputs'!$C$14*(J7489-I7489)</f>
        <v>1803.6743851109279</v>
      </c>
    </row>
    <row r="7490" spans="1:15">
      <c r="A7490">
        <v>7486</v>
      </c>
      <c r="B7490" s="39">
        <v>0.68392178001715209</v>
      </c>
      <c r="C7490" s="39">
        <v>1.633344067268433</v>
      </c>
      <c r="D7490" s="29">
        <f>'Monte Carlo Inputs'!$C$6+'Monte Carlo Inputs'!$D$6*B7490</f>
        <v>0.17061725915140832</v>
      </c>
      <c r="E7490" s="29">
        <f>'Monte Carlo Inputs'!$C$7+'Monte Carlo Inputs'!$D$7*C7490</f>
        <v>0.64128229536747572</v>
      </c>
      <c r="F7490" s="16">
        <f>'Monte Carlo Inputs'!$C$17*(1+$D7490)</f>
        <v>2843.5463842046865</v>
      </c>
      <c r="G7490" s="16">
        <f t="shared" ref="G7490:J7490" si="7484">F7490*(1+$D7490)</f>
        <v>3328.7044745475878</v>
      </c>
      <c r="H7490" s="16">
        <f t="shared" si="7484"/>
        <v>3896.6389085199262</v>
      </c>
      <c r="I7490" s="16">
        <f t="shared" si="7484"/>
        <v>4561.4727589943313</v>
      </c>
      <c r="J7490" s="16">
        <f t="shared" si="7484"/>
        <v>5339.7387388277566</v>
      </c>
      <c r="K7490" s="16">
        <f>F7490*$E7490*(1-'Monte Carlo Inputs'!$C$11)+F7490*'Monte Carlo Inputs'!$C$12-F7490*'Monte Carlo Inputs'!$C$13-'Monte Carlo Inputs'!$C$14*(F7490-'Monte Carlo Inputs'!$C$17)</f>
        <v>1413.3882095045931</v>
      </c>
      <c r="L7490" s="16">
        <f>G7490*$E7490*(1-'Monte Carlo Inputs'!$C$11)+G7490*'Monte Carlo Inputs'!$C$12-G7490*'Monte Carlo Inputs'!$C$13-'Monte Carlo Inputs'!$C$14*(G7490-F7490)</f>
        <v>1654.5366319271834</v>
      </c>
      <c r="M7490" s="16">
        <f>H7490*$E7490*(1-'Monte Carlo Inputs'!$C$11)+H7490*'Monte Carlo Inputs'!$C$12-H7490*'Monte Carlo Inputs'!$C$13-'Monte Carlo Inputs'!$C$14*(H7490-G7490)</f>
        <v>1936.8291372322019</v>
      </c>
      <c r="N7490" s="16">
        <f>I7490*$E7490*(1-'Monte Carlo Inputs'!$C$11)+I7490*'Monte Carlo Inputs'!$C$12-I7490*'Monte Carlo Inputs'!$C$13-'Monte Carlo Inputs'!$C$14*(I7490-H7490)</f>
        <v>2267.2856160713477</v>
      </c>
      <c r="O7490" s="16">
        <f>J7490*$E7490*(1-'Monte Carlo Inputs'!$C$11)+J7490*'Monte Carlo Inputs'!$C$12-J7490*'Monte Carlo Inputs'!$C$13-'Monte Carlo Inputs'!$C$14*(J7490-I7490)</f>
        <v>2654.1236735988527</v>
      </c>
    </row>
    <row r="7491" spans="1:15">
      <c r="A7491">
        <v>7487</v>
      </c>
      <c r="B7491" s="39">
        <v>-0.7024933990955583</v>
      </c>
      <c r="C7491" s="39">
        <v>0.24375071249973829</v>
      </c>
      <c r="D7491" s="29">
        <f>'Monte Carlo Inputs'!$C$6+'Monte Carlo Inputs'!$D$6*B7491</f>
        <v>8.0799395860930406E-2</v>
      </c>
      <c r="E7491" s="29">
        <f>'Monte Carlo Inputs'!$C$7+'Monte Carlo Inputs'!$D$7*C7491</f>
        <v>0.59154613478337459</v>
      </c>
      <c r="F7491" s="16">
        <f>'Monte Carlo Inputs'!$C$17*(1+$D7491)</f>
        <v>2625.369812485786</v>
      </c>
      <c r="G7491" s="16">
        <f t="shared" ref="G7491:J7491" si="7485">F7491*(1+$D7491)</f>
        <v>2837.4981072461615</v>
      </c>
      <c r="H7491" s="16">
        <f t="shared" si="7485"/>
        <v>3066.7662400681847</v>
      </c>
      <c r="I7491" s="16">
        <f t="shared" si="7485"/>
        <v>3314.5590995123907</v>
      </c>
      <c r="J7491" s="16">
        <f t="shared" si="7485"/>
        <v>3582.3734722983413</v>
      </c>
      <c r="K7491" s="16">
        <f>F7491*$E7491*(1-'Monte Carlo Inputs'!$C$11)+F7491*'Monte Carlo Inputs'!$C$12-F7491*'Monte Carlo Inputs'!$C$13-'Monte Carlo Inputs'!$C$14*(F7491-'Monte Carlo Inputs'!$C$17)</f>
        <v>1208.9047068746852</v>
      </c>
      <c r="L7491" s="16">
        <f>G7491*$E7491*(1-'Monte Carlo Inputs'!$C$11)+G7491*'Monte Carlo Inputs'!$C$12-G7491*'Monte Carlo Inputs'!$C$13-'Monte Carlo Inputs'!$C$14*(G7491-F7491)</f>
        <v>1306.583476843595</v>
      </c>
      <c r="M7491" s="16">
        <f>H7491*$E7491*(1-'Monte Carlo Inputs'!$C$11)+H7491*'Monte Carlo Inputs'!$C$12-H7491*'Monte Carlo Inputs'!$C$13-'Monte Carlo Inputs'!$C$14*(H7491-G7491)</f>
        <v>1412.1546324144313</v>
      </c>
      <c r="N7491" s="16">
        <f>I7491*$E7491*(1-'Monte Carlo Inputs'!$C$11)+I7491*'Monte Carlo Inputs'!$C$12-I7491*'Monte Carlo Inputs'!$C$13-'Monte Carlo Inputs'!$C$14*(I7491-H7491)</f>
        <v>1526.2558735757311</v>
      </c>
      <c r="O7491" s="16">
        <f>J7491*$E7491*(1-'Monte Carlo Inputs'!$C$11)+J7491*'Monte Carlo Inputs'!$C$12-J7491*'Monte Carlo Inputs'!$C$13-'Monte Carlo Inputs'!$C$14*(J7491-I7491)</f>
        <v>1649.576426089847</v>
      </c>
    </row>
    <row r="7492" spans="1:15">
      <c r="A7492">
        <v>7488</v>
      </c>
      <c r="B7492" s="39">
        <v>7.6865108462201764E-2</v>
      </c>
      <c r="C7492" s="39">
        <v>0.8805018962049026</v>
      </c>
      <c r="D7492" s="29">
        <f>'Monte Carlo Inputs'!$C$6+'Monte Carlo Inputs'!$D$6*B7492</f>
        <v>0.13128954984993477</v>
      </c>
      <c r="E7492" s="29">
        <f>'Monte Carlo Inputs'!$C$7+'Monte Carlo Inputs'!$D$7*C7492</f>
        <v>0.61433665764835188</v>
      </c>
      <c r="F7492" s="16">
        <f>'Monte Carlo Inputs'!$C$17*(1+$D7492)</f>
        <v>2748.0154455404768</v>
      </c>
      <c r="G7492" s="16">
        <f t="shared" ref="G7492:J7492" si="7486">F7492*(1+$D7492)</f>
        <v>3108.8011563661535</v>
      </c>
      <c r="H7492" s="16">
        <f t="shared" si="7486"/>
        <v>3516.9542607584222</v>
      </c>
      <c r="I7492" s="16">
        <f t="shared" si="7486"/>
        <v>3978.6936024962051</v>
      </c>
      <c r="J7492" s="16">
        <f t="shared" si="7486"/>
        <v>4501.0544945587471</v>
      </c>
      <c r="K7492" s="16">
        <f>F7492*$E7492*(1-'Monte Carlo Inputs'!$C$11)+F7492*'Monte Carlo Inputs'!$C$12-F7492*'Monte Carlo Inputs'!$C$13-'Monte Carlo Inputs'!$C$14*(F7492-'Monte Carlo Inputs'!$C$17)</f>
        <v>1311.8465437423204</v>
      </c>
      <c r="L7492" s="16">
        <f>G7492*$E7492*(1-'Monte Carlo Inputs'!$C$11)+G7492*'Monte Carlo Inputs'!$C$12-G7492*'Monte Carlo Inputs'!$C$13-'Monte Carlo Inputs'!$C$14*(G7492-F7492)</f>
        <v>1484.0782859424421</v>
      </c>
      <c r="M7492" s="16">
        <f>H7492*$E7492*(1-'Monte Carlo Inputs'!$C$11)+H7492*'Monte Carlo Inputs'!$C$12-H7492*'Monte Carlo Inputs'!$C$13-'Monte Carlo Inputs'!$C$14*(H7492-G7492)</f>
        <v>1678.9222560458879</v>
      </c>
      <c r="N7492" s="16">
        <f>I7492*$E7492*(1-'Monte Carlo Inputs'!$C$11)+I7492*'Monte Carlo Inputs'!$C$12-I7492*'Monte Carlo Inputs'!$C$13-'Monte Carlo Inputs'!$C$14*(I7492-H7492)</f>
        <v>1899.347203275189</v>
      </c>
      <c r="O7492" s="16">
        <f>J7492*$E7492*(1-'Monte Carlo Inputs'!$C$11)+J7492*'Monte Carlo Inputs'!$C$12-J7492*'Monte Carlo Inputs'!$C$13-'Monte Carlo Inputs'!$C$14*(J7492-I7492)</f>
        <v>2148.7116426019211</v>
      </c>
    </row>
    <row r="7493" spans="1:15">
      <c r="A7493">
        <v>7489</v>
      </c>
      <c r="B7493" s="39">
        <v>-1.707951198729091</v>
      </c>
      <c r="C7493" s="39">
        <v>-0.16809430597047498</v>
      </c>
      <c r="D7493" s="29">
        <f>'Monte Carlo Inputs'!$C$6+'Monte Carlo Inputs'!$D$6*B7493</f>
        <v>1.5661569506760301E-2</v>
      </c>
      <c r="E7493" s="29">
        <f>'Monte Carlo Inputs'!$C$7+'Monte Carlo Inputs'!$D$7*C7493</f>
        <v>0.57680542671644064</v>
      </c>
      <c r="F7493" s="16">
        <f>'Monte Carlo Inputs'!$C$17*(1+$D7493)</f>
        <v>2467.1435184888719</v>
      </c>
      <c r="G7493" s="16">
        <f t="shared" ref="G7493:J7493" si="7487">F7493*(1+$D7493)</f>
        <v>2505.7828581868384</v>
      </c>
      <c r="H7493" s="16">
        <f t="shared" si="7487"/>
        <v>2545.0273505891801</v>
      </c>
      <c r="I7493" s="16">
        <f t="shared" si="7487"/>
        <v>2584.8864733370388</v>
      </c>
      <c r="J7493" s="16">
        <f t="shared" si="7487"/>
        <v>2625.3698525062914</v>
      </c>
      <c r="K7493" s="16">
        <f>F7493*$E7493*(1-'Monte Carlo Inputs'!$C$11)+F7493*'Monte Carlo Inputs'!$C$12-F7493*'Monte Carlo Inputs'!$C$13-'Monte Carlo Inputs'!$C$14*(F7493-'Monte Carlo Inputs'!$C$17)</f>
        <v>1107.7139775145847</v>
      </c>
      <c r="L7493" s="16">
        <f>G7493*$E7493*(1-'Monte Carlo Inputs'!$C$11)+G7493*'Monte Carlo Inputs'!$C$12-G7493*'Monte Carlo Inputs'!$C$13-'Monte Carlo Inputs'!$C$14*(G7493-F7493)</f>
        <v>1125.0625169670395</v>
      </c>
      <c r="M7493" s="16">
        <f>H7493*$E7493*(1-'Monte Carlo Inputs'!$C$11)+H7493*'Monte Carlo Inputs'!$C$12-H7493*'Monte Carlo Inputs'!$C$13-'Monte Carlo Inputs'!$C$14*(H7493-G7493)</f>
        <v>1142.6827617759698</v>
      </c>
      <c r="N7493" s="16">
        <f>I7493*$E7493*(1-'Monte Carlo Inputs'!$C$11)+I7493*'Monte Carlo Inputs'!$C$12-I7493*'Monte Carlo Inputs'!$C$13-'Monte Carlo Inputs'!$C$14*(I7493-H7493)</f>
        <v>1160.5789672737008</v>
      </c>
      <c r="O7493" s="16">
        <f>J7493*$E7493*(1-'Monte Carlo Inputs'!$C$11)+J7493*'Monte Carlo Inputs'!$C$12-J7493*'Monte Carlo Inputs'!$C$13-'Monte Carlo Inputs'!$C$14*(J7493-I7493)</f>
        <v>1178.7554554377421</v>
      </c>
    </row>
    <row r="7494" spans="1:15">
      <c r="A7494">
        <v>7490</v>
      </c>
      <c r="B7494" s="39">
        <v>1.5152164765619889</v>
      </c>
      <c r="C7494" s="39">
        <v>1.4380497107544428</v>
      </c>
      <c r="D7494" s="29">
        <f>'Monte Carlo Inputs'!$C$6+'Monte Carlo Inputs'!$D$6*B7494</f>
        <v>0.22447206003158066</v>
      </c>
      <c r="E7494" s="29">
        <f>'Monte Carlo Inputs'!$C$7+'Monte Carlo Inputs'!$D$7*C7494</f>
        <v>0.63429234291597936</v>
      </c>
      <c r="F7494" s="16">
        <f>'Monte Carlo Inputs'!$C$17*(1+$D7494)</f>
        <v>2974.3650810227127</v>
      </c>
      <c r="G7494" s="16">
        <f t="shared" ref="G7494:J7494" si="7488">F7494*(1+$D7494)</f>
        <v>3642.0269380458803</v>
      </c>
      <c r="H7494" s="16">
        <f t="shared" si="7488"/>
        <v>4459.5602275195488</v>
      </c>
      <c r="I7494" s="16">
        <f t="shared" si="7488"/>
        <v>5460.606898625766</v>
      </c>
      <c r="J7494" s="16">
        <f t="shared" si="7488"/>
        <v>6686.3605781829519</v>
      </c>
      <c r="K7494" s="16">
        <f>F7494*$E7494*(1-'Monte Carlo Inputs'!$C$11)+F7494*'Monte Carlo Inputs'!$C$12-F7494*'Monte Carlo Inputs'!$C$13-'Monte Carlo Inputs'!$C$14*(F7494-'Monte Carlo Inputs'!$C$17)</f>
        <v>1465.4910755998005</v>
      </c>
      <c r="L7494" s="16">
        <f>G7494*$E7494*(1-'Monte Carlo Inputs'!$C$11)+G7494*'Monte Carlo Inputs'!$C$12-G7494*'Monte Carlo Inputs'!$C$13-'Monte Carlo Inputs'!$C$14*(G7494-F7494)</f>
        <v>1794.4528762975849</v>
      </c>
      <c r="M7494" s="16">
        <f>H7494*$E7494*(1-'Monte Carlo Inputs'!$C$11)+H7494*'Monte Carlo Inputs'!$C$12-H7494*'Monte Carlo Inputs'!$C$13-'Monte Carlo Inputs'!$C$14*(H7494-G7494)</f>
        <v>2197.2574100696988</v>
      </c>
      <c r="N7494" s="16">
        <f>I7494*$E7494*(1-'Monte Carlo Inputs'!$C$11)+I7494*'Monte Carlo Inputs'!$C$12-I7494*'Monte Carlo Inputs'!$C$13-'Monte Carlo Inputs'!$C$14*(I7494-H7494)</f>
        <v>2690.4803073276989</v>
      </c>
      <c r="O7494" s="16">
        <f>J7494*$E7494*(1-'Monte Carlo Inputs'!$C$11)+J7494*'Monte Carlo Inputs'!$C$12-J7494*'Monte Carlo Inputs'!$C$13-'Monte Carlo Inputs'!$C$14*(J7494-I7494)</f>
        <v>3294.4179643879479</v>
      </c>
    </row>
    <row r="7495" spans="1:15">
      <c r="A7495">
        <v>7491</v>
      </c>
      <c r="B7495" s="39">
        <v>-2.0903346259142547E-2</v>
      </c>
      <c r="C7495" s="39">
        <v>-9.7079298980897802E-2</v>
      </c>
      <c r="D7495" s="29">
        <f>'Monte Carlo Inputs'!$C$6+'Monte Carlo Inputs'!$D$6*B7495</f>
        <v>0.12495569413875959</v>
      </c>
      <c r="E7495" s="29">
        <f>'Monte Carlo Inputs'!$C$7+'Monte Carlo Inputs'!$D$7*C7495</f>
        <v>0.57934718742607116</v>
      </c>
      <c r="F7495" s="16">
        <f>'Monte Carlo Inputs'!$C$17*(1+$D7495)</f>
        <v>2732.6298766324612</v>
      </c>
      <c r="G7495" s="16">
        <f t="shared" ref="G7495:J7495" si="7489">F7495*(1+$D7495)</f>
        <v>3074.087539691383</v>
      </c>
      <c r="H7495" s="16">
        <f t="shared" si="7489"/>
        <v>3458.2122820568311</v>
      </c>
      <c r="I7495" s="16">
        <f t="shared" si="7489"/>
        <v>3890.335598240426</v>
      </c>
      <c r="J7495" s="16">
        <f t="shared" si="7489"/>
        <v>4376.4551833512842</v>
      </c>
      <c r="K7495" s="16">
        <f>F7495*$E7495*(1-'Monte Carlo Inputs'!$C$11)+F7495*'Monte Carlo Inputs'!$C$12-F7495*'Monte Carlo Inputs'!$C$13-'Monte Carlo Inputs'!$C$14*(F7495-'Monte Carlo Inputs'!$C$17)</f>
        <v>1236.2379742864155</v>
      </c>
      <c r="L7495" s="16">
        <f>G7495*$E7495*(1-'Monte Carlo Inputs'!$C$11)+G7495*'Monte Carlo Inputs'!$C$12-G7495*'Monte Carlo Inputs'!$C$13-'Monte Carlo Inputs'!$C$14*(G7495-F7495)</f>
        <v>1390.7129484840682</v>
      </c>
      <c r="M7495" s="16">
        <f>H7495*$E7495*(1-'Monte Carlo Inputs'!$C$11)+H7495*'Monte Carlo Inputs'!$C$12-H7495*'Monte Carlo Inputs'!$C$13-'Monte Carlo Inputs'!$C$14*(H7495-G7495)</f>
        <v>1564.4904503096557</v>
      </c>
      <c r="N7495" s="16">
        <f>I7495*$E7495*(1-'Monte Carlo Inputs'!$C$11)+I7495*'Monte Carlo Inputs'!$C$12-I7495*'Monte Carlo Inputs'!$C$13-'Monte Carlo Inputs'!$C$14*(I7495-H7495)</f>
        <v>1759.9824405015595</v>
      </c>
      <c r="O7495" s="16">
        <f>J7495*$E7495*(1-'Monte Carlo Inputs'!$C$11)+J7495*'Monte Carlo Inputs'!$C$12-J7495*'Monte Carlo Inputs'!$C$13-'Monte Carlo Inputs'!$C$14*(J7495-I7495)</f>
        <v>1979.9022680264598</v>
      </c>
    </row>
    <row r="7496" spans="1:15">
      <c r="A7496">
        <v>7492</v>
      </c>
      <c r="B7496" s="39">
        <v>-0.15062134612168265</v>
      </c>
      <c r="C7496" s="39">
        <v>-4.2337221370195154E-2</v>
      </c>
      <c r="D7496" s="29">
        <f>'Monte Carlo Inputs'!$C$6+'Monte Carlo Inputs'!$D$6*B7496</f>
        <v>0.11655201120633212</v>
      </c>
      <c r="E7496" s="29">
        <f>'Monte Carlo Inputs'!$C$7+'Monte Carlo Inputs'!$D$7*C7496</f>
        <v>0.58130650937692085</v>
      </c>
      <c r="F7496" s="16">
        <f>'Monte Carlo Inputs'!$C$17*(1+$D7496)</f>
        <v>2712.2164904213018</v>
      </c>
      <c r="G7496" s="16">
        <f t="shared" ref="G7496:J7496" si="7490">F7496*(1+$D7496)</f>
        <v>3028.3307772068842</v>
      </c>
      <c r="H7496" s="16">
        <f t="shared" si="7490"/>
        <v>3381.2888198883816</v>
      </c>
      <c r="I7496" s="16">
        <f t="shared" si="7490"/>
        <v>3775.3848323158577</v>
      </c>
      <c r="J7496" s="16">
        <f t="shared" si="7490"/>
        <v>4215.4135276001516</v>
      </c>
      <c r="K7496" s="16">
        <f>F7496*$E7496*(1-'Monte Carlo Inputs'!$C$11)+F7496*'Monte Carlo Inputs'!$C$12-F7496*'Monte Carlo Inputs'!$C$13-'Monte Carlo Inputs'!$C$14*(F7496-'Monte Carlo Inputs'!$C$17)</f>
        <v>1230.4801710634558</v>
      </c>
      <c r="L7496" s="16">
        <f>G7496*$E7496*(1-'Monte Carlo Inputs'!$C$11)+G7496*'Monte Carlo Inputs'!$C$12-G7496*'Monte Carlo Inputs'!$C$13-'Monte Carlo Inputs'!$C$14*(G7496-F7496)</f>
        <v>1373.895109750413</v>
      </c>
      <c r="M7496" s="16">
        <f>H7496*$E7496*(1-'Monte Carlo Inputs'!$C$11)+H7496*'Monte Carlo Inputs'!$C$12-H7496*'Monte Carlo Inputs'!$C$13-'Monte Carlo Inputs'!$C$14*(H7496-G7496)</f>
        <v>1534.025347978368</v>
      </c>
      <c r="N7496" s="16">
        <f>I7496*$E7496*(1-'Monte Carlo Inputs'!$C$11)+I7496*'Monte Carlo Inputs'!$C$12-I7496*'Monte Carlo Inputs'!$C$13-'Monte Carlo Inputs'!$C$14*(I7496-H7496)</f>
        <v>1712.8190875267408</v>
      </c>
      <c r="O7496" s="16">
        <f>J7496*$E7496*(1-'Monte Carlo Inputs'!$C$11)+J7496*'Monte Carlo Inputs'!$C$12-J7496*'Monte Carlo Inputs'!$C$13-'Monte Carlo Inputs'!$C$14*(J7496-I7496)</f>
        <v>1912.4515970105767</v>
      </c>
    </row>
    <row r="7497" spans="1:15">
      <c r="A7497">
        <v>7493</v>
      </c>
      <c r="B7497" s="39">
        <v>1.6304577767866266</v>
      </c>
      <c r="C7497" s="39">
        <v>-0.99949929229394319</v>
      </c>
      <c r="D7497" s="29">
        <f>'Monte Carlo Inputs'!$C$6+'Monte Carlo Inputs'!$D$6*B7497</f>
        <v>0.23193788088015055</v>
      </c>
      <c r="E7497" s="29">
        <f>'Monte Carlo Inputs'!$C$7+'Monte Carlo Inputs'!$D$7*C7497</f>
        <v>0.5470478780290482</v>
      </c>
      <c r="F7497" s="16">
        <f>'Monte Carlo Inputs'!$C$17*(1+$D7497)</f>
        <v>2992.5003064459738</v>
      </c>
      <c r="G7497" s="16">
        <f t="shared" ref="G7497:J7497" si="7491">F7497*(1+$D7497)</f>
        <v>3686.5744860562536</v>
      </c>
      <c r="H7497" s="16">
        <f t="shared" si="7491"/>
        <v>4541.6307600589707</v>
      </c>
      <c r="I7497" s="16">
        <f t="shared" si="7491"/>
        <v>5595.0069742871556</v>
      </c>
      <c r="J7497" s="16">
        <f t="shared" si="7491"/>
        <v>6892.7010354129807</v>
      </c>
      <c r="K7497" s="16">
        <f>F7497*$E7497*(1-'Monte Carlo Inputs'!$C$11)+F7497*'Monte Carlo Inputs'!$C$12-F7497*'Monte Carlo Inputs'!$C$13-'Monte Carlo Inputs'!$C$14*(F7497-'Monte Carlo Inputs'!$C$17)</f>
        <v>1288.8978644023846</v>
      </c>
      <c r="L7497" s="16">
        <f>G7497*$E7497*(1-'Monte Carlo Inputs'!$C$11)+G7497*'Monte Carlo Inputs'!$C$12-G7497*'Monte Carlo Inputs'!$C$13-'Monte Carlo Inputs'!$C$14*(G7497-F7497)</f>
        <v>1587.842103742825</v>
      </c>
      <c r="M7497" s="16">
        <f>H7497*$E7497*(1-'Monte Carlo Inputs'!$C$11)+H7497*'Monte Carlo Inputs'!$C$12-H7497*'Monte Carlo Inputs'!$C$13-'Monte Carlo Inputs'!$C$14*(H7497-G7497)</f>
        <v>1956.1228364572157</v>
      </c>
      <c r="N7497" s="16">
        <f>I7497*$E7497*(1-'Monte Carlo Inputs'!$C$11)+I7497*'Monte Carlo Inputs'!$C$12-I7497*'Monte Carlo Inputs'!$C$13-'Monte Carlo Inputs'!$C$14*(I7497-H7497)</f>
        <v>2409.8218218863713</v>
      </c>
      <c r="O7497" s="16">
        <f>J7497*$E7497*(1-'Monte Carlo Inputs'!$C$11)+J7497*'Monte Carlo Inputs'!$C$12-J7497*'Monte Carlo Inputs'!$C$13-'Monte Carlo Inputs'!$C$14*(J7497-I7497)</f>
        <v>2968.7507885534401</v>
      </c>
    </row>
    <row r="7498" spans="1:15">
      <c r="A7498">
        <v>7494</v>
      </c>
      <c r="B7498" s="39">
        <v>0.19857146434904072</v>
      </c>
      <c r="C7498" s="39">
        <v>1.4505843370386755</v>
      </c>
      <c r="D7498" s="29">
        <f>'Monte Carlo Inputs'!$C$6+'Monte Carlo Inputs'!$D$6*B7498</f>
        <v>0.13917420446084455</v>
      </c>
      <c r="E7498" s="29">
        <f>'Monte Carlo Inputs'!$C$7+'Monte Carlo Inputs'!$D$7*C7498</f>
        <v>0.63474098077366259</v>
      </c>
      <c r="F7498" s="16">
        <f>'Monte Carlo Inputs'!$C$17*(1+$D7498)</f>
        <v>2767.1680600558379</v>
      </c>
      <c r="G7498" s="16">
        <f t="shared" ref="G7498:J7498" si="7492">F7498*(1+$D7498)</f>
        <v>3152.2864734235677</v>
      </c>
      <c r="H7498" s="16">
        <f t="shared" si="7492"/>
        <v>3591.0034355949742</v>
      </c>
      <c r="I7498" s="16">
        <f t="shared" si="7492"/>
        <v>4090.7784819600647</v>
      </c>
      <c r="J7498" s="16">
        <f t="shared" si="7492"/>
        <v>4660.1093228123982</v>
      </c>
      <c r="K7498" s="16">
        <f>F7498*$E7498*(1-'Monte Carlo Inputs'!$C$11)+F7498*'Monte Carlo Inputs'!$C$12-F7498*'Monte Carlo Inputs'!$C$13-'Monte Carlo Inputs'!$C$14*(F7498-'Monte Carlo Inputs'!$C$17)</f>
        <v>1361.4503900928651</v>
      </c>
      <c r="L7498" s="16">
        <f>G7498*$E7498*(1-'Monte Carlo Inputs'!$C$11)+G7498*'Monte Carlo Inputs'!$C$12-G7498*'Monte Carlo Inputs'!$C$13-'Monte Carlo Inputs'!$C$14*(G7498-F7498)</f>
        <v>1550.9291650469459</v>
      </c>
      <c r="M7498" s="16">
        <f>H7498*$E7498*(1-'Monte Carlo Inputs'!$C$11)+H7498*'Monte Carlo Inputs'!$C$12-H7498*'Monte Carlo Inputs'!$C$13-'Monte Carlo Inputs'!$C$14*(H7498-G7498)</f>
        <v>1766.7784977674769</v>
      </c>
      <c r="N7498" s="16">
        <f>I7498*$E7498*(1-'Monte Carlo Inputs'!$C$11)+I7498*'Monte Carlo Inputs'!$C$12-I7498*'Monte Carlo Inputs'!$C$13-'Monte Carlo Inputs'!$C$14*(I7498-H7498)</f>
        <v>2012.6684896527918</v>
      </c>
      <c r="O7498" s="16">
        <f>J7498*$E7498*(1-'Monte Carlo Inputs'!$C$11)+J7498*'Monte Carlo Inputs'!$C$12-J7498*'Monte Carlo Inputs'!$C$13-'Monte Carlo Inputs'!$C$14*(J7498-I7498)</f>
        <v>2292.7800255436287</v>
      </c>
    </row>
    <row r="7499" spans="1:15">
      <c r="A7499">
        <v>7495</v>
      </c>
      <c r="B7499" s="39">
        <v>-1.6803554286111919</v>
      </c>
      <c r="C7499" s="39">
        <v>-0.45768428525079119</v>
      </c>
      <c r="D7499" s="29">
        <f>'Monte Carlo Inputs'!$C$6+'Monte Carlo Inputs'!$D$6*B7499</f>
        <v>1.7449340691890552E-2</v>
      </c>
      <c r="E7499" s="29">
        <f>'Monte Carlo Inputs'!$C$7+'Monte Carlo Inputs'!$D$7*C7499</f>
        <v>0.56644045651591046</v>
      </c>
      <c r="F7499" s="16">
        <f>'Monte Carlo Inputs'!$C$17*(1+$D7499)</f>
        <v>2471.4861934746718</v>
      </c>
      <c r="G7499" s="16">
        <f t="shared" ref="G7499:J7499" si="7493">F7499*(1+$D7499)</f>
        <v>2514.6119980799149</v>
      </c>
      <c r="H7499" s="16">
        <f t="shared" si="7493"/>
        <v>2558.4903195423267</v>
      </c>
      <c r="I7499" s="16">
        <f t="shared" si="7493"/>
        <v>2603.1342887849246</v>
      </c>
      <c r="J7499" s="16">
        <f t="shared" si="7493"/>
        <v>2648.5572658566748</v>
      </c>
      <c r="K7499" s="16">
        <f>F7499*$E7499*(1-'Monte Carlo Inputs'!$C$11)+F7499*'Monte Carlo Inputs'!$C$12-F7499*'Monte Carlo Inputs'!$C$13-'Monte Carlo Inputs'!$C$14*(F7499-'Monte Carlo Inputs'!$C$17)</f>
        <v>1091.5071733546713</v>
      </c>
      <c r="L7499" s="16">
        <f>G7499*$E7499*(1-'Monte Carlo Inputs'!$C$11)+G7499*'Monte Carlo Inputs'!$C$12-G7499*'Monte Carlo Inputs'!$C$13-'Monte Carlo Inputs'!$C$14*(G7499-F7499)</f>
        <v>1110.5532538901796</v>
      </c>
      <c r="M7499" s="16">
        <f>H7499*$E7499*(1-'Monte Carlo Inputs'!$C$11)+H7499*'Monte Carlo Inputs'!$C$12-H7499*'Monte Carlo Inputs'!$C$13-'Monte Carlo Inputs'!$C$14*(H7499-G7499)</f>
        <v>1129.9316759737965</v>
      </c>
      <c r="N7499" s="16">
        <f>I7499*$E7499*(1-'Monte Carlo Inputs'!$C$11)+I7499*'Monte Carlo Inputs'!$C$12-I7499*'Monte Carlo Inputs'!$C$13-'Monte Carlo Inputs'!$C$14*(I7499-H7499)</f>
        <v>1149.6482387464225</v>
      </c>
      <c r="O7499" s="16">
        <f>J7499*$E7499*(1-'Monte Carlo Inputs'!$C$11)+J7499*'Monte Carlo Inputs'!$C$12-J7499*'Monte Carlo Inputs'!$C$13-'Monte Carlo Inputs'!$C$14*(J7499-I7499)</f>
        <v>1169.7088425401407</v>
      </c>
    </row>
    <row r="7500" spans="1:15">
      <c r="A7500">
        <v>7496</v>
      </c>
      <c r="B7500" s="39">
        <v>0.27780415024811361</v>
      </c>
      <c r="C7500" s="39">
        <v>-0.8013779163957232</v>
      </c>
      <c r="D7500" s="29">
        <f>'Monte Carlo Inputs'!$C$6+'Monte Carlo Inputs'!$D$6*B7500</f>
        <v>0.14430723434787651</v>
      </c>
      <c r="E7500" s="29">
        <f>'Monte Carlo Inputs'!$C$7+'Monte Carlo Inputs'!$D$7*C7500</f>
        <v>0.55413901482313366</v>
      </c>
      <c r="F7500" s="16">
        <f>'Monte Carlo Inputs'!$C$17*(1+$D7500)</f>
        <v>2779.6367029544276</v>
      </c>
      <c r="G7500" s="16">
        <f t="shared" ref="G7500:J7500" si="7494">F7500*(1+$D7500)</f>
        <v>3180.7583880496313</v>
      </c>
      <c r="H7500" s="16">
        <f t="shared" si="7494"/>
        <v>3639.7648341578838</v>
      </c>
      <c r="I7500" s="16">
        <f t="shared" si="7494"/>
        <v>4165.0092310518658</v>
      </c>
      <c r="J7500" s="16">
        <f t="shared" si="7494"/>
        <v>4766.0501942183364</v>
      </c>
      <c r="K7500" s="16">
        <f>F7500*$E7500*(1-'Monte Carlo Inputs'!$C$11)+F7500*'Monte Carlo Inputs'!$C$12-F7500*'Monte Carlo Inputs'!$C$13-'Monte Carlo Inputs'!$C$14*(F7500-'Monte Carlo Inputs'!$C$17)</f>
        <v>1208.3446563458199</v>
      </c>
      <c r="L7500" s="16">
        <f>G7500*$E7500*(1-'Monte Carlo Inputs'!$C$11)+G7500*'Monte Carlo Inputs'!$C$12-G7500*'Monte Carlo Inputs'!$C$13-'Monte Carlo Inputs'!$C$14*(G7500-F7500)</f>
        <v>1382.7175318421203</v>
      </c>
      <c r="M7500" s="16">
        <f>H7500*$E7500*(1-'Monte Carlo Inputs'!$C$11)+H7500*'Monte Carlo Inputs'!$C$12-H7500*'Monte Carlo Inputs'!$C$13-'Monte Carlo Inputs'!$C$14*(H7500-G7500)</f>
        <v>1582.253674746579</v>
      </c>
      <c r="N7500" s="16">
        <f>I7500*$E7500*(1-'Monte Carlo Inputs'!$C$11)+I7500*'Monte Carlo Inputs'!$C$12-I7500*'Monte Carlo Inputs'!$C$13-'Monte Carlo Inputs'!$C$14*(I7500-H7500)</f>
        <v>1810.5843265860224</v>
      </c>
      <c r="O7500" s="16">
        <f>J7500*$E7500*(1-'Monte Carlo Inputs'!$C$11)+J7500*'Monte Carlo Inputs'!$C$12-J7500*'Monte Carlo Inputs'!$C$13-'Monte Carlo Inputs'!$C$14*(J7500-I7500)</f>
        <v>2071.8647433092638</v>
      </c>
    </row>
    <row r="7501" spans="1:15">
      <c r="A7501">
        <v>7497</v>
      </c>
      <c r="B7501" s="39">
        <v>1.8049428885562808</v>
      </c>
      <c r="C7501" s="39">
        <v>0.55583375486341513</v>
      </c>
      <c r="D7501" s="29">
        <f>'Monte Carlo Inputs'!$C$6+'Monte Carlo Inputs'!$D$6*B7501</f>
        <v>0.24324176744404435</v>
      </c>
      <c r="E7501" s="29">
        <f>'Monte Carlo Inputs'!$C$7+'Monte Carlo Inputs'!$D$7*C7501</f>
        <v>0.60271617403068978</v>
      </c>
      <c r="F7501" s="16">
        <f>'Monte Carlo Inputs'!$C$17*(1+$D7501)</f>
        <v>3019.9585772983287</v>
      </c>
      <c r="G7501" s="16">
        <f t="shared" ref="G7501:J7501" si="7495">F7501*(1+$D7501)</f>
        <v>3754.538639248176</v>
      </c>
      <c r="H7501" s="16">
        <f t="shared" si="7495"/>
        <v>4667.7992537958598</v>
      </c>
      <c r="I7501" s="16">
        <f t="shared" si="7495"/>
        <v>5803.202994363156</v>
      </c>
      <c r="J7501" s="16">
        <f t="shared" si="7495"/>
        <v>7214.7843475486206</v>
      </c>
      <c r="K7501" s="16">
        <f>F7501*$E7501*(1-'Monte Carlo Inputs'!$C$11)+F7501*'Monte Carlo Inputs'!$C$12-F7501*'Monte Carlo Inputs'!$C$13-'Monte Carlo Inputs'!$C$14*(F7501-'Monte Carlo Inputs'!$C$17)</f>
        <v>1420.7248145806509</v>
      </c>
      <c r="L7501" s="16">
        <f>G7501*$E7501*(1-'Monte Carlo Inputs'!$C$11)+G7501*'Monte Carlo Inputs'!$C$12-G7501*'Monte Carlo Inputs'!$C$13-'Monte Carlo Inputs'!$C$14*(G7501-F7501)</f>
        <v>1766.3044295308607</v>
      </c>
      <c r="M7501" s="16">
        <f>H7501*$E7501*(1-'Monte Carlo Inputs'!$C$11)+H7501*'Monte Carlo Inputs'!$C$12-H7501*'Monte Carlo Inputs'!$C$13-'Monte Carlo Inputs'!$C$14*(H7501-G7501)</f>
        <v>2195.9434408141919</v>
      </c>
      <c r="N7501" s="16">
        <f>I7501*$E7501*(1-'Monte Carlo Inputs'!$C$11)+I7501*'Monte Carlo Inputs'!$C$12-I7501*'Monte Carlo Inputs'!$C$13-'Monte Carlo Inputs'!$C$14*(I7501-H7501)</f>
        <v>2730.0886045649927</v>
      </c>
      <c r="O7501" s="16">
        <f>J7501*$E7501*(1-'Monte Carlo Inputs'!$C$11)+J7501*'Monte Carlo Inputs'!$C$12-J7501*'Monte Carlo Inputs'!$C$13-'Monte Carlo Inputs'!$C$14*(J7501-I7501)</f>
        <v>3394.1601820182259</v>
      </c>
    </row>
    <row r="7502" spans="1:15">
      <c r="A7502">
        <v>7498</v>
      </c>
      <c r="B7502" s="39">
        <v>-1.1911832399359981</v>
      </c>
      <c r="C7502" s="39">
        <v>-0.10994975360893684</v>
      </c>
      <c r="D7502" s="29">
        <f>'Monte Carlo Inputs'!$C$6+'Monte Carlo Inputs'!$D$6*B7502</f>
        <v>4.9139992547023323E-2</v>
      </c>
      <c r="E7502" s="29">
        <f>'Monte Carlo Inputs'!$C$7+'Monte Carlo Inputs'!$D$7*C7502</f>
        <v>0.57888652964012699</v>
      </c>
      <c r="F7502" s="16">
        <f>'Monte Carlo Inputs'!$C$17*(1+$D7502)</f>
        <v>2548.4659558959747</v>
      </c>
      <c r="G7502" s="16">
        <f t="shared" ref="G7502:J7502" si="7496">F7502*(1+$D7502)</f>
        <v>2673.6975539750456</v>
      </c>
      <c r="H7502" s="16">
        <f t="shared" si="7496"/>
        <v>2805.0830318503736</v>
      </c>
      <c r="I7502" s="16">
        <f t="shared" si="7496"/>
        <v>2942.9247911292823</v>
      </c>
      <c r="J7502" s="16">
        <f t="shared" si="7496"/>
        <v>3087.5400934318254</v>
      </c>
      <c r="K7502" s="16">
        <f>F7502*$E7502*(1-'Monte Carlo Inputs'!$C$11)+F7502*'Monte Carlo Inputs'!$C$12-F7502*'Monte Carlo Inputs'!$C$13-'Monte Carlo Inputs'!$C$14*(F7502-'Monte Carlo Inputs'!$C$17)</f>
        <v>1149.342789957738</v>
      </c>
      <c r="L7502" s="16">
        <f>G7502*$E7502*(1-'Monte Carlo Inputs'!$C$11)+G7502*'Monte Carlo Inputs'!$C$12-G7502*'Monte Carlo Inputs'!$C$13-'Monte Carlo Inputs'!$C$14*(G7502-F7502)</f>
        <v>1205.821486090236</v>
      </c>
      <c r="M7502" s="16">
        <f>H7502*$E7502*(1-'Monte Carlo Inputs'!$C$11)+H7502*'Monte Carlo Inputs'!$C$12-H7502*'Monte Carlo Inputs'!$C$13-'Monte Carlo Inputs'!$C$14*(H7502-G7502)</f>
        <v>1265.075544929751</v>
      </c>
      <c r="N7502" s="16">
        <f>I7502*$E7502*(1-'Monte Carlo Inputs'!$C$11)+I7502*'Monte Carlo Inputs'!$C$12-I7502*'Monte Carlo Inputs'!$C$13-'Monte Carlo Inputs'!$C$14*(I7502-H7502)</f>
        <v>1327.2413477790199</v>
      </c>
      <c r="O7502" s="16">
        <f>J7502*$E7502*(1-'Monte Carlo Inputs'!$C$11)+J7502*'Monte Carlo Inputs'!$C$12-J7502*'Monte Carlo Inputs'!$C$13-'Monte Carlo Inputs'!$C$14*(J7502-I7502)</f>
        <v>1392.4619777169823</v>
      </c>
    </row>
    <row r="7503" spans="1:15">
      <c r="A7503">
        <v>7499</v>
      </c>
      <c r="B7503" s="39">
        <v>-0.29394446042772071</v>
      </c>
      <c r="C7503" s="39">
        <v>-0.49496028669716791</v>
      </c>
      <c r="D7503" s="29">
        <f>'Monte Carlo Inputs'!$C$6+'Monte Carlo Inputs'!$D$6*B7503</f>
        <v>0.10726693118048891</v>
      </c>
      <c r="E7503" s="29">
        <f>'Monte Carlo Inputs'!$C$7+'Monte Carlo Inputs'!$D$7*C7503</f>
        <v>0.56510627829211002</v>
      </c>
      <c r="F7503" s="16">
        <f>'Monte Carlo Inputs'!$C$17*(1+$D7503)</f>
        <v>2689.6621025305258</v>
      </c>
      <c r="G7503" s="16">
        <f t="shared" ref="G7503:J7503" si="7497">F7503*(1+$D7503)</f>
        <v>2978.1739021814365</v>
      </c>
      <c r="H7503" s="16">
        <f t="shared" si="7497"/>
        <v>3297.6334771902602</v>
      </c>
      <c r="I7503" s="16">
        <f t="shared" si="7497"/>
        <v>3651.3605004465039</v>
      </c>
      <c r="J7503" s="16">
        <f t="shared" si="7497"/>
        <v>4043.0307359630542</v>
      </c>
      <c r="K7503" s="16">
        <f>F7503*$E7503*(1-'Monte Carlo Inputs'!$C$11)+F7503*'Monte Carlo Inputs'!$C$12-F7503*'Monte Carlo Inputs'!$C$13-'Monte Carlo Inputs'!$C$14*(F7503-'Monte Carlo Inputs'!$C$17)</f>
        <v>1188.9035800188299</v>
      </c>
      <c r="L7503" s="16">
        <f>G7503*$E7503*(1-'Monte Carlo Inputs'!$C$11)+G7503*'Monte Carlo Inputs'!$C$12-G7503*'Monte Carlo Inputs'!$C$13-'Monte Carlo Inputs'!$C$14*(G7503-F7503)</f>
        <v>1316.4336185169466</v>
      </c>
      <c r="M7503" s="16">
        <f>H7503*$E7503*(1-'Monte Carlo Inputs'!$C$11)+H7503*'Monte Carlo Inputs'!$C$12-H7503*'Monte Carlo Inputs'!$C$13-'Monte Carlo Inputs'!$C$14*(H7503-G7503)</f>
        <v>1457.6434128780854</v>
      </c>
      <c r="N7503" s="16">
        <f>I7503*$E7503*(1-'Monte Carlo Inputs'!$C$11)+I7503*'Monte Carlo Inputs'!$C$12-I7503*'Monte Carlo Inputs'!$C$13-'Monte Carlo Inputs'!$C$14*(I7503-H7503)</f>
        <v>1614.0003485329719</v>
      </c>
      <c r="O7503" s="16">
        <f>J7503*$E7503*(1-'Monte Carlo Inputs'!$C$11)+J7503*'Monte Carlo Inputs'!$C$12-J7503*'Monte Carlo Inputs'!$C$13-'Monte Carlo Inputs'!$C$14*(J7503-I7503)</f>
        <v>1787.1292128443431</v>
      </c>
    </row>
    <row r="7504" spans="1:15">
      <c r="A7504">
        <v>7500</v>
      </c>
      <c r="B7504" s="39">
        <v>0.26250777213047288</v>
      </c>
      <c r="C7504" s="39">
        <v>-0.94800651276717585</v>
      </c>
      <c r="D7504" s="29">
        <f>'Monte Carlo Inputs'!$C$6+'Monte Carlo Inputs'!$D$6*B7504</f>
        <v>0.14331627001099656</v>
      </c>
      <c r="E7504" s="29">
        <f>'Monte Carlo Inputs'!$C$7+'Monte Carlo Inputs'!$D$7*C7504</f>
        <v>0.54889090148816033</v>
      </c>
      <c r="F7504" s="16">
        <f>'Monte Carlo Inputs'!$C$17*(1+$D7504)</f>
        <v>2777.2295514837124</v>
      </c>
      <c r="G7504" s="16">
        <f t="shared" ref="G7504:J7504" si="7498">F7504*(1+$D7504)</f>
        <v>3175.2517317666711</v>
      </c>
      <c r="H7504" s="16">
        <f t="shared" si="7498"/>
        <v>3630.3169663094282</v>
      </c>
      <c r="I7504" s="16">
        <f t="shared" si="7498"/>
        <v>4150.6004528785325</v>
      </c>
      <c r="J7504" s="16">
        <f t="shared" si="7498"/>
        <v>4745.4490280910377</v>
      </c>
      <c r="K7504" s="16">
        <f>F7504*$E7504*(1-'Monte Carlo Inputs'!$C$11)+F7504*'Monte Carlo Inputs'!$C$12-F7504*'Monte Carlo Inputs'!$C$13-'Monte Carlo Inputs'!$C$14*(F7504-'Monte Carlo Inputs'!$C$17)</f>
        <v>1196.8916417360572</v>
      </c>
      <c r="L7504" s="16">
        <f>G7504*$E7504*(1-'Monte Carlo Inputs'!$C$11)+G7504*'Monte Carlo Inputs'!$C$12-G7504*'Monte Carlo Inputs'!$C$13-'Monte Carlo Inputs'!$C$14*(G7504-F7504)</f>
        <v>1368.4256874370069</v>
      </c>
      <c r="M7504" s="16">
        <f>H7504*$E7504*(1-'Monte Carlo Inputs'!$C$11)+H7504*'Monte Carlo Inputs'!$C$12-H7504*'Monte Carlo Inputs'!$C$13-'Monte Carlo Inputs'!$C$14*(H7504-G7504)</f>
        <v>1564.5433527477126</v>
      </c>
      <c r="N7504" s="16">
        <f>I7504*$E7504*(1-'Monte Carlo Inputs'!$C$11)+I7504*'Monte Carlo Inputs'!$C$12-I7504*'Monte Carlo Inputs'!$C$13-'Monte Carlo Inputs'!$C$14*(I7504-H7504)</f>
        <v>1788.7678703340139</v>
      </c>
      <c r="O7504" s="16">
        <f>J7504*$E7504*(1-'Monte Carlo Inputs'!$C$11)+J7504*'Monte Carlo Inputs'!$C$12-J7504*'Monte Carlo Inputs'!$C$13-'Monte Carlo Inputs'!$C$14*(J7504-I7504)</f>
        <v>2045.1274094257994</v>
      </c>
    </row>
    <row r="7505" spans="1:15">
      <c r="A7505">
        <v>7501</v>
      </c>
      <c r="B7505" s="39">
        <v>-0.89080785013080188</v>
      </c>
      <c r="C7505" s="39">
        <v>-0.70309362438685363</v>
      </c>
      <c r="D7505" s="29">
        <f>'Monte Carlo Inputs'!$C$6+'Monte Carlo Inputs'!$D$6*B7505</f>
        <v>6.8599585967382012E-2</v>
      </c>
      <c r="E7505" s="29">
        <f>'Monte Carlo Inputs'!$C$7+'Monte Carlo Inputs'!$D$7*C7505</f>
        <v>0.55765679454874384</v>
      </c>
      <c r="F7505" s="16">
        <f>'Monte Carlo Inputs'!$C$17*(1+$D7505)</f>
        <v>2595.7352542733679</v>
      </c>
      <c r="G7505" s="16">
        <f t="shared" ref="G7505:J7505" si="7499">F7505*(1+$D7505)</f>
        <v>2773.8016179974579</v>
      </c>
      <c r="H7505" s="16">
        <f t="shared" si="7499"/>
        <v>2964.0832605477381</v>
      </c>
      <c r="I7505" s="16">
        <f t="shared" si="7499"/>
        <v>3167.4181449941607</v>
      </c>
      <c r="J7505" s="16">
        <f t="shared" si="7499"/>
        <v>3384.7017183263333</v>
      </c>
      <c r="K7505" s="16">
        <f>F7505*$E7505*(1-'Monte Carlo Inputs'!$C$11)+F7505*'Monte Carlo Inputs'!$C$12-F7505*'Monte Carlo Inputs'!$C$13-'Monte Carlo Inputs'!$C$14*(F7505-'Monte Carlo Inputs'!$C$17)</f>
        <v>1132.203749005391</v>
      </c>
      <c r="L7505" s="16">
        <f>G7505*$E7505*(1-'Monte Carlo Inputs'!$C$11)+G7505*'Monte Carlo Inputs'!$C$12-G7505*'Monte Carlo Inputs'!$C$13-'Monte Carlo Inputs'!$C$14*(G7505-F7505)</f>
        <v>1209.8724574178786</v>
      </c>
      <c r="M7505" s="16">
        <f>H7505*$E7505*(1-'Monte Carlo Inputs'!$C$11)+H7505*'Monte Carlo Inputs'!$C$12-H7505*'Monte Carlo Inputs'!$C$13-'Monte Carlo Inputs'!$C$14*(H7505-G7505)</f>
        <v>1292.8692070700838</v>
      </c>
      <c r="N7505" s="16">
        <f>I7505*$E7505*(1-'Monte Carlo Inputs'!$C$11)+I7505*'Monte Carlo Inputs'!$C$12-I7505*'Monte Carlo Inputs'!$C$13-'Monte Carlo Inputs'!$C$14*(I7505-H7505)</f>
        <v>1381.5594993850691</v>
      </c>
      <c r="O7505" s="16">
        <f>J7505*$E7505*(1-'Monte Carlo Inputs'!$C$11)+J7505*'Monte Carlo Inputs'!$C$12-J7505*'Monte Carlo Inputs'!$C$13-'Monte Carlo Inputs'!$C$14*(J7505-I7505)</f>
        <v>1476.3339090321886</v>
      </c>
    </row>
    <row r="7506" spans="1:15">
      <c r="A7506">
        <v>7502</v>
      </c>
      <c r="B7506" s="39">
        <v>0.87723935686678367</v>
      </c>
      <c r="C7506" s="39">
        <v>-0.49894020160014418</v>
      </c>
      <c r="D7506" s="29">
        <f>'Monte Carlo Inputs'!$C$6+'Monte Carlo Inputs'!$D$6*B7506</f>
        <v>0.18314119278306332</v>
      </c>
      <c r="E7506" s="29">
        <f>'Monte Carlo Inputs'!$C$7+'Monte Carlo Inputs'!$D$7*C7506</f>
        <v>0.56496382964981751</v>
      </c>
      <c r="F7506" s="16">
        <f>'Monte Carlo Inputs'!$C$17*(1+$D7506)</f>
        <v>2873.9682713893394</v>
      </c>
      <c r="G7506" s="16">
        <f t="shared" ref="G7506:J7506" si="7500">F7506*(1+$D7506)</f>
        <v>3400.3102486322614</v>
      </c>
      <c r="H7506" s="16">
        <f t="shared" si="7500"/>
        <v>4023.0471233992484</v>
      </c>
      <c r="I7506" s="16">
        <f t="shared" si="7500"/>
        <v>4759.8327722010581</v>
      </c>
      <c r="J7506" s="16">
        <f t="shared" si="7500"/>
        <v>5631.5542235498742</v>
      </c>
      <c r="K7506" s="16">
        <f>F7506*$E7506*(1-'Monte Carlo Inputs'!$C$11)+F7506*'Monte Carlo Inputs'!$C$12-F7506*'Monte Carlo Inputs'!$C$13-'Monte Carlo Inputs'!$C$14*(F7506-'Monte Carlo Inputs'!$C$17)</f>
        <v>1272.8709012031943</v>
      </c>
      <c r="L7506" s="16">
        <f>G7506*$E7506*(1-'Monte Carlo Inputs'!$C$11)+G7506*'Monte Carlo Inputs'!$C$12-G7506*'Monte Carlo Inputs'!$C$13-'Monte Carlo Inputs'!$C$14*(G7506-F7506)</f>
        <v>1505.9859963084</v>
      </c>
      <c r="M7506" s="16">
        <f>H7506*$E7506*(1-'Monte Carlo Inputs'!$C$11)+H7506*'Monte Carlo Inputs'!$C$12-H7506*'Monte Carlo Inputs'!$C$13-'Monte Carlo Inputs'!$C$14*(H7506-G7506)</f>
        <v>1781.7940679869105</v>
      </c>
      <c r="N7506" s="16">
        <f>I7506*$E7506*(1-'Monte Carlo Inputs'!$C$11)+I7506*'Monte Carlo Inputs'!$C$12-I7506*'Monte Carlo Inputs'!$C$13-'Monte Carlo Inputs'!$C$14*(I7506-H7506)</f>
        <v>2108.1139588918199</v>
      </c>
      <c r="O7506" s="16">
        <f>J7506*$E7506*(1-'Monte Carlo Inputs'!$C$11)+J7506*'Monte Carlo Inputs'!$C$12-J7506*'Monte Carlo Inputs'!$C$13-'Monte Carlo Inputs'!$C$14*(J7506-I7506)</f>
        <v>2494.196463845893</v>
      </c>
    </row>
    <row r="7507" spans="1:15">
      <c r="A7507">
        <v>7503</v>
      </c>
      <c r="B7507" s="39">
        <v>0.61501258274460546</v>
      </c>
      <c r="C7507" s="39">
        <v>0.79997252835065646</v>
      </c>
      <c r="D7507" s="29">
        <f>'Monte Carlo Inputs'!$C$6+'Monte Carlo Inputs'!$D$6*B7507</f>
        <v>0.16615302870058246</v>
      </c>
      <c r="E7507" s="29">
        <f>'Monte Carlo Inputs'!$C$7+'Monte Carlo Inputs'!$D$7*C7507</f>
        <v>0.61145436006280995</v>
      </c>
      <c r="F7507" s="16">
        <f>'Monte Carlo Inputs'!$C$17*(1+$D7507)</f>
        <v>2832.7023220165852</v>
      </c>
      <c r="G7507" s="16">
        <f t="shared" ref="G7507:J7507" si="7501">F7507*(1+$D7507)</f>
        <v>3303.3643922268129</v>
      </c>
      <c r="H7507" s="16">
        <f t="shared" si="7501"/>
        <v>3852.2283908969562</v>
      </c>
      <c r="I7507" s="16">
        <f t="shared" si="7501"/>
        <v>4492.2878052908563</v>
      </c>
      <c r="J7507" s="16">
        <f t="shared" si="7501"/>
        <v>5238.6950299346245</v>
      </c>
      <c r="K7507" s="16">
        <f>F7507*$E7507*(1-'Monte Carlo Inputs'!$C$11)+F7507*'Monte Carlo Inputs'!$C$12-F7507*'Monte Carlo Inputs'!$C$13-'Monte Carlo Inputs'!$C$14*(F7507-'Monte Carlo Inputs'!$C$17)</f>
        <v>1347.7194522668883</v>
      </c>
      <c r="L7507" s="16">
        <f>G7507*$E7507*(1-'Monte Carlo Inputs'!$C$11)+G7507*'Monte Carlo Inputs'!$C$12-G7507*'Monte Carlo Inputs'!$C$13-'Monte Carlo Inputs'!$C$14*(G7507-F7507)</f>
        <v>1571.6471210997217</v>
      </c>
      <c r="M7507" s="16">
        <f>H7507*$E7507*(1-'Monte Carlo Inputs'!$C$11)+H7507*'Monte Carlo Inputs'!$C$12-H7507*'Monte Carlo Inputs'!$C$13-'Monte Carlo Inputs'!$C$14*(H7507-G7507)</f>
        <v>1832.7810503189914</v>
      </c>
      <c r="N7507" s="16">
        <f>I7507*$E7507*(1-'Monte Carlo Inputs'!$C$11)+I7507*'Monte Carlo Inputs'!$C$12-I7507*'Monte Carlo Inputs'!$C$13-'Monte Carlo Inputs'!$C$14*(I7507-H7507)</f>
        <v>2137.3031727745265</v>
      </c>
      <c r="O7507" s="16">
        <f>J7507*$E7507*(1-'Monte Carlo Inputs'!$C$11)+J7507*'Monte Carlo Inputs'!$C$12-J7507*'Monte Carlo Inputs'!$C$13-'Monte Carlo Inputs'!$C$14*(J7507-I7507)</f>
        <v>2492.4225681823777</v>
      </c>
    </row>
    <row r="7508" spans="1:15">
      <c r="A7508">
        <v>7504</v>
      </c>
      <c r="B7508" s="39">
        <v>0.54445862847786608</v>
      </c>
      <c r="C7508" s="39">
        <v>-0.10542699542654714</v>
      </c>
      <c r="D7508" s="29">
        <f>'Monte Carlo Inputs'!$C$6+'Monte Carlo Inputs'!$D$6*B7508</f>
        <v>0.16158224390652948</v>
      </c>
      <c r="E7508" s="29">
        <f>'Monte Carlo Inputs'!$C$7+'Monte Carlo Inputs'!$D$7*C7508</f>
        <v>0.57904840766470911</v>
      </c>
      <c r="F7508" s="16">
        <f>'Monte Carlo Inputs'!$C$17*(1+$D7508)</f>
        <v>2821.5994286733512</v>
      </c>
      <c r="G7508" s="16">
        <f t="shared" ref="G7508:J7508" si="7502">F7508*(1+$D7508)</f>
        <v>3277.5197957637729</v>
      </c>
      <c r="H7508" s="16">
        <f t="shared" si="7502"/>
        <v>3807.1087988113536</v>
      </c>
      <c r="I7508" s="16">
        <f t="shared" si="7502"/>
        <v>4422.2699813195841</v>
      </c>
      <c r="J7508" s="16">
        <f t="shared" si="7502"/>
        <v>5136.8302880616893</v>
      </c>
      <c r="K7508" s="16">
        <f>F7508*$E7508*(1-'Monte Carlo Inputs'!$C$11)+F7508*'Monte Carlo Inputs'!$C$12-F7508*'Monte Carlo Inputs'!$C$13-'Monte Carlo Inputs'!$C$14*(F7508-'Monte Carlo Inputs'!$C$17)</f>
        <v>1277.2135724952823</v>
      </c>
      <c r="L7508" s="16">
        <f>G7508*$E7508*(1-'Monte Carlo Inputs'!$C$11)+G7508*'Monte Carlo Inputs'!$C$12-G7508*'Monte Carlo Inputs'!$C$13-'Monte Carlo Inputs'!$C$14*(G7508-F7508)</f>
        <v>1483.5886074869447</v>
      </c>
      <c r="M7508" s="16">
        <f>H7508*$E7508*(1-'Monte Carlo Inputs'!$C$11)+H7508*'Monte Carlo Inputs'!$C$12-H7508*'Monte Carlo Inputs'!$C$13-'Monte Carlo Inputs'!$C$14*(H7508-G7508)</f>
        <v>1723.310183718849</v>
      </c>
      <c r="N7508" s="16">
        <f>I7508*$E7508*(1-'Monte Carlo Inputs'!$C$11)+I7508*'Monte Carlo Inputs'!$C$12-I7508*'Monte Carlo Inputs'!$C$13-'Monte Carlo Inputs'!$C$14*(I7508-H7508)</f>
        <v>2001.7665101511141</v>
      </c>
      <c r="O7508" s="16">
        <f>J7508*$E7508*(1-'Monte Carlo Inputs'!$C$11)+J7508*'Monte Carlo Inputs'!$C$12-J7508*'Monte Carlo Inputs'!$C$13-'Monte Carlo Inputs'!$C$14*(J7508-I7508)</f>
        <v>2325.2164346382747</v>
      </c>
    </row>
    <row r="7509" spans="1:15">
      <c r="A7509">
        <v>7505</v>
      </c>
      <c r="B7509" s="39">
        <v>-0.62335522021411727</v>
      </c>
      <c r="C7509" s="39">
        <v>-0.38215636861395247</v>
      </c>
      <c r="D7509" s="29">
        <f>'Monte Carlo Inputs'!$C$6+'Monte Carlo Inputs'!$D$6*B7509</f>
        <v>8.5926303181996899E-2</v>
      </c>
      <c r="E7509" s="29">
        <f>'Monte Carlo Inputs'!$C$7+'Monte Carlo Inputs'!$D$7*C7509</f>
        <v>0.56914374275252155</v>
      </c>
      <c r="F7509" s="16">
        <f>'Monte Carlo Inputs'!$C$17*(1+$D7509)</f>
        <v>2637.8235830593894</v>
      </c>
      <c r="G7509" s="16">
        <f t="shared" ref="G7509:J7509" si="7503">F7509*(1+$D7509)</f>
        <v>2864.4820119979722</v>
      </c>
      <c r="H7509" s="16">
        <f t="shared" si="7503"/>
        <v>3110.6163618202868</v>
      </c>
      <c r="I7509" s="16">
        <f t="shared" si="7503"/>
        <v>3377.9001264089375</v>
      </c>
      <c r="J7509" s="16">
        <f t="shared" si="7503"/>
        <v>3668.1505967892576</v>
      </c>
      <c r="K7509" s="16">
        <f>F7509*$E7509*(1-'Monte Carlo Inputs'!$C$11)+F7509*'Monte Carlo Inputs'!$C$12-F7509*'Monte Carlo Inputs'!$C$13-'Monte Carlo Inputs'!$C$14*(F7509-'Monte Carlo Inputs'!$C$17)</f>
        <v>1172.7830753888145</v>
      </c>
      <c r="L7509" s="16">
        <f>G7509*$E7509*(1-'Monte Carlo Inputs'!$C$11)+G7509*'Monte Carlo Inputs'!$C$12-G7509*'Monte Carlo Inputs'!$C$13-'Monte Carlo Inputs'!$C$14*(G7509-F7509)</f>
        <v>1273.5559894913886</v>
      </c>
      <c r="M7509" s="16">
        <f>H7509*$E7509*(1-'Monte Carlo Inputs'!$C$11)+H7509*'Monte Carlo Inputs'!$C$12-H7509*'Monte Carlo Inputs'!$C$13-'Monte Carlo Inputs'!$C$14*(H7509-G7509)</f>
        <v>1382.987947563674</v>
      </c>
      <c r="N7509" s="16">
        <f>I7509*$E7509*(1-'Monte Carlo Inputs'!$C$11)+I7509*'Monte Carlo Inputs'!$C$12-I7509*'Monte Carlo Inputs'!$C$13-'Monte Carlo Inputs'!$C$14*(I7509-H7509)</f>
        <v>1501.8229892430779</v>
      </c>
      <c r="O7509" s="16">
        <f>J7509*$E7509*(1-'Monte Carlo Inputs'!$C$11)+J7509*'Monte Carlo Inputs'!$C$12-J7509*'Monte Carlo Inputs'!$C$13-'Monte Carlo Inputs'!$C$14*(J7509-I7509)</f>
        <v>1630.8690867424716</v>
      </c>
    </row>
    <row r="7510" spans="1:15">
      <c r="A7510">
        <v>7506</v>
      </c>
      <c r="B7510" s="39">
        <v>1.28167009875037</v>
      </c>
      <c r="C7510" s="39">
        <v>-0.5107070510812779</v>
      </c>
      <c r="D7510" s="29">
        <f>'Monte Carlo Inputs'!$C$6+'Monte Carlo Inputs'!$D$6*B7510</f>
        <v>0.20934193382530591</v>
      </c>
      <c r="E7510" s="29">
        <f>'Monte Carlo Inputs'!$C$7+'Monte Carlo Inputs'!$D$7*C7510</f>
        <v>0.56454267196843233</v>
      </c>
      <c r="F7510" s="16">
        <f>'Monte Carlo Inputs'!$C$17*(1+$D7510)</f>
        <v>2937.612491455051</v>
      </c>
      <c r="G7510" s="16">
        <f t="shared" ref="G7510:J7510" si="7504">F7510*(1+$D7510)</f>
        <v>3552.5779712456265</v>
      </c>
      <c r="H7510" s="16">
        <f t="shared" si="7504"/>
        <v>4296.2815138113683</v>
      </c>
      <c r="I7510" s="16">
        <f t="shared" si="7504"/>
        <v>5195.6733941705534</v>
      </c>
      <c r="J7510" s="16">
        <f t="shared" si="7504"/>
        <v>6283.3457100309079</v>
      </c>
      <c r="K7510" s="16">
        <f>F7510*$E7510*(1-'Monte Carlo Inputs'!$C$11)+F7510*'Monte Carlo Inputs'!$C$12-F7510*'Monte Carlo Inputs'!$C$13-'Monte Carlo Inputs'!$C$14*(F7510-'Monte Carlo Inputs'!$C$17)</f>
        <v>1301.0801082396154</v>
      </c>
      <c r="L7510" s="16">
        <f>G7510*$E7510*(1-'Monte Carlo Inputs'!$C$11)+G7510*'Monte Carlo Inputs'!$C$12-G7510*'Monte Carlo Inputs'!$C$13-'Monte Carlo Inputs'!$C$14*(G7510-F7510)</f>
        <v>1573.4507341601345</v>
      </c>
      <c r="M7510" s="16">
        <f>H7510*$E7510*(1-'Monte Carlo Inputs'!$C$11)+H7510*'Monte Carlo Inputs'!$C$12-H7510*'Monte Carlo Inputs'!$C$13-'Monte Carlo Inputs'!$C$14*(H7510-G7510)</f>
        <v>1902.8399536280647</v>
      </c>
      <c r="N7510" s="16">
        <f>I7510*$E7510*(1-'Monte Carlo Inputs'!$C$11)+I7510*'Monte Carlo Inputs'!$C$12-I7510*'Monte Carlo Inputs'!$C$13-'Monte Carlo Inputs'!$C$14*(I7510-H7510)</f>
        <v>2301.1841492806193</v>
      </c>
      <c r="O7510" s="16">
        <f>J7510*$E7510*(1-'Monte Carlo Inputs'!$C$11)+J7510*'Monte Carlo Inputs'!$C$12-J7510*'Monte Carlo Inputs'!$C$13-'Monte Carlo Inputs'!$C$14*(J7510-I7510)</f>
        <v>2782.9184891791656</v>
      </c>
    </row>
    <row r="7511" spans="1:15">
      <c r="A7511">
        <v>7507</v>
      </c>
      <c r="B7511" s="39">
        <v>0.43734872086436583</v>
      </c>
      <c r="C7511" s="39">
        <v>1.5479426797707412E-2</v>
      </c>
      <c r="D7511" s="29">
        <f>'Monte Carlo Inputs'!$C$6+'Monte Carlo Inputs'!$D$6*B7511</f>
        <v>0.15464320920464311</v>
      </c>
      <c r="E7511" s="29">
        <f>'Monte Carlo Inputs'!$C$7+'Monte Carlo Inputs'!$D$7*C7511</f>
        <v>0.58337587599258955</v>
      </c>
      <c r="F7511" s="16">
        <f>'Monte Carlo Inputs'!$C$17*(1+$D7511)</f>
        <v>2804.7438194789988</v>
      </c>
      <c r="G7511" s="16">
        <f t="shared" ref="G7511:J7511" si="7505">F7511*(1+$D7511)</f>
        <v>3238.4784047201192</v>
      </c>
      <c r="H7511" s="16">
        <f t="shared" si="7505"/>
        <v>3739.2870981659712</v>
      </c>
      <c r="I7511" s="16">
        <f t="shared" si="7505"/>
        <v>4317.5424551638744</v>
      </c>
      <c r="J7511" s="16">
        <f t="shared" si="7505"/>
        <v>4985.2210763077092</v>
      </c>
      <c r="K7511" s="16">
        <f>F7511*$E7511*(1-'Monte Carlo Inputs'!$C$11)+F7511*'Monte Carlo Inputs'!$C$12-F7511*'Monte Carlo Inputs'!$C$13-'Monte Carlo Inputs'!$C$14*(F7511-'Monte Carlo Inputs'!$C$17)</f>
        <v>1277.9772035749529</v>
      </c>
      <c r="L7511" s="16">
        <f>G7511*$E7511*(1-'Monte Carlo Inputs'!$C$11)+G7511*'Monte Carlo Inputs'!$C$12-G7511*'Monte Carlo Inputs'!$C$13-'Monte Carlo Inputs'!$C$14*(G7511-F7511)</f>
        <v>1475.607699626159</v>
      </c>
      <c r="M7511" s="16">
        <f>H7511*$E7511*(1-'Monte Carlo Inputs'!$C$11)+H7511*'Monte Carlo Inputs'!$C$12-H7511*'Monte Carlo Inputs'!$C$13-'Monte Carlo Inputs'!$C$14*(H7511-G7511)</f>
        <v>1703.8004098234296</v>
      </c>
      <c r="N7511" s="16">
        <f>I7511*$E7511*(1-'Monte Carlo Inputs'!$C$11)+I7511*'Monte Carlo Inputs'!$C$12-I7511*'Monte Carlo Inputs'!$C$13-'Monte Carlo Inputs'!$C$14*(I7511-H7511)</f>
        <v>1967.2815730427105</v>
      </c>
      <c r="O7511" s="16">
        <f>J7511*$E7511*(1-'Monte Carlo Inputs'!$C$11)+J7511*'Monte Carlo Inputs'!$C$12-J7511*'Monte Carlo Inputs'!$C$13-'Monte Carlo Inputs'!$C$14*(J7511-I7511)</f>
        <v>2271.5083089071932</v>
      </c>
    </row>
    <row r="7512" spans="1:15">
      <c r="A7512">
        <v>7508</v>
      </c>
      <c r="B7512" s="39">
        <v>-0.38536708222064664</v>
      </c>
      <c r="C7512" s="39">
        <v>0.12492908616120588</v>
      </c>
      <c r="D7512" s="29">
        <f>'Monte Carlo Inputs'!$C$6+'Monte Carlo Inputs'!$D$6*B7512</f>
        <v>0.10134418547663035</v>
      </c>
      <c r="E7512" s="29">
        <f>'Monte Carlo Inputs'!$C$7+'Monte Carlo Inputs'!$D$7*C7512</f>
        <v>0.58729328522263313</v>
      </c>
      <c r="F7512" s="16">
        <f>'Monte Carlo Inputs'!$C$17*(1+$D7512)</f>
        <v>2675.275160941283</v>
      </c>
      <c r="G7512" s="16">
        <f t="shared" ref="G7512:J7512" si="7506">F7512*(1+$D7512)</f>
        <v>2946.3987430527386</v>
      </c>
      <c r="H7512" s="16">
        <f t="shared" si="7506"/>
        <v>3244.999123756786</v>
      </c>
      <c r="I7512" s="16">
        <f t="shared" si="7506"/>
        <v>3573.8609168262969</v>
      </c>
      <c r="J7512" s="16">
        <f t="shared" si="7506"/>
        <v>3936.0509404488216</v>
      </c>
      <c r="K7512" s="16">
        <f>F7512*$E7512*(1-'Monte Carlo Inputs'!$C$11)+F7512*'Monte Carlo Inputs'!$C$12-F7512*'Monte Carlo Inputs'!$C$13-'Monte Carlo Inputs'!$C$14*(F7512-'Monte Carlo Inputs'!$C$17)</f>
        <v>1224.5627287041689</v>
      </c>
      <c r="L7512" s="16">
        <f>G7512*$E7512*(1-'Monte Carlo Inputs'!$C$11)+G7512*'Monte Carlo Inputs'!$C$12-G7512*'Monte Carlo Inputs'!$C$13-'Monte Carlo Inputs'!$C$14*(G7512-F7512)</f>
        <v>1348.6650410097329</v>
      </c>
      <c r="M7512" s="16">
        <f>H7512*$E7512*(1-'Monte Carlo Inputs'!$C$11)+H7512*'Monte Carlo Inputs'!$C$12-H7512*'Monte Carlo Inputs'!$C$13-'Monte Carlo Inputs'!$C$14*(H7512-G7512)</f>
        <v>1485.3444010716705</v>
      </c>
      <c r="N7512" s="16">
        <f>I7512*$E7512*(1-'Monte Carlo Inputs'!$C$11)+I7512*'Monte Carlo Inputs'!$C$12-I7512*'Monte Carlo Inputs'!$C$13-'Monte Carlo Inputs'!$C$14*(I7512-H7512)</f>
        <v>1635.8754195505524</v>
      </c>
      <c r="O7512" s="16">
        <f>J7512*$E7512*(1-'Monte Carlo Inputs'!$C$11)+J7512*'Monte Carlo Inputs'!$C$12-J7512*'Monte Carlo Inputs'!$C$13-'Monte Carlo Inputs'!$C$14*(J7512-I7512)</f>
        <v>1801.6618814861442</v>
      </c>
    </row>
    <row r="7513" spans="1:15">
      <c r="A7513">
        <v>7509</v>
      </c>
      <c r="B7513" s="39">
        <v>-0.92783921033727523</v>
      </c>
      <c r="C7513" s="39">
        <v>-0.44442558678829253</v>
      </c>
      <c r="D7513" s="29">
        <f>'Monte Carlo Inputs'!$C$6+'Monte Carlo Inputs'!$D$6*B7513</f>
        <v>6.620053718416391E-2</v>
      </c>
      <c r="E7513" s="29">
        <f>'Monte Carlo Inputs'!$C$7+'Monte Carlo Inputs'!$D$7*C7513</f>
        <v>0.56691501027914204</v>
      </c>
      <c r="F7513" s="16">
        <f>'Monte Carlo Inputs'!$C$17*(1+$D7513)</f>
        <v>2589.9077248740527</v>
      </c>
      <c r="G7513" s="16">
        <f t="shared" ref="G7513:J7513" si="7507">F7513*(1+$D7513)</f>
        <v>2761.3610075181305</v>
      </c>
      <c r="H7513" s="16">
        <f t="shared" si="7507"/>
        <v>2944.1645895752345</v>
      </c>
      <c r="I7513" s="16">
        <f t="shared" si="7507"/>
        <v>3139.0698669637081</v>
      </c>
      <c r="J7513" s="16">
        <f t="shared" si="7507"/>
        <v>3346.8779784153276</v>
      </c>
      <c r="K7513" s="16">
        <f>F7513*$E7513*(1-'Monte Carlo Inputs'!$C$11)+F7513*'Monte Carlo Inputs'!$C$12-F7513*'Monte Carlo Inputs'!$C$13-'Monte Carlo Inputs'!$C$14*(F7513-'Monte Carlo Inputs'!$C$17)</f>
        <v>1146.632532854692</v>
      </c>
      <c r="L7513" s="16">
        <f>G7513*$E7513*(1-'Monte Carlo Inputs'!$C$11)+G7513*'Monte Carlo Inputs'!$C$12-G7513*'Monte Carlo Inputs'!$C$13-'Monte Carlo Inputs'!$C$14*(G7513-F7513)</f>
        <v>1222.5402224825107</v>
      </c>
      <c r="M7513" s="16">
        <f>H7513*$E7513*(1-'Monte Carlo Inputs'!$C$11)+H7513*'Monte Carlo Inputs'!$C$12-H7513*'Monte Carlo Inputs'!$C$13-'Monte Carlo Inputs'!$C$14*(H7513-G7513)</f>
        <v>1303.4730419400998</v>
      </c>
      <c r="N7513" s="16">
        <f>I7513*$E7513*(1-'Monte Carlo Inputs'!$C$11)+I7513*'Monte Carlo Inputs'!$C$12-I7513*'Monte Carlo Inputs'!$C$13-'Monte Carlo Inputs'!$C$14*(I7513-H7513)</f>
        <v>1389.7636575216106</v>
      </c>
      <c r="O7513" s="16">
        <f>J7513*$E7513*(1-'Monte Carlo Inputs'!$C$11)+J7513*'Monte Carlo Inputs'!$C$12-J7513*'Monte Carlo Inputs'!$C$13-'Monte Carlo Inputs'!$C$14*(J7513-I7513)</f>
        <v>1481.7667582085696</v>
      </c>
    </row>
    <row r="7514" spans="1:15">
      <c r="A7514">
        <v>7510</v>
      </c>
      <c r="B7514" s="39">
        <v>2.5333857609196095</v>
      </c>
      <c r="C7514" s="39">
        <v>-0.10866101997017528</v>
      </c>
      <c r="D7514" s="29">
        <f>'Monte Carlo Inputs'!$C$6+'Monte Carlo Inputs'!$D$6*B7514</f>
        <v>0.29043339035077359</v>
      </c>
      <c r="E7514" s="29">
        <f>'Monte Carlo Inputs'!$C$7+'Monte Carlo Inputs'!$D$7*C7514</f>
        <v>0.57893265584171505</v>
      </c>
      <c r="F7514" s="16">
        <f>'Monte Carlo Inputs'!$C$17*(1+$D7514)</f>
        <v>3134.5917485010646</v>
      </c>
      <c r="G7514" s="16">
        <f t="shared" ref="G7514:J7514" si="7508">F7514*(1+$D7514)</f>
        <v>4044.9818573837883</v>
      </c>
      <c r="H7514" s="16">
        <f t="shared" si="7508"/>
        <v>5219.7796521311311</v>
      </c>
      <c r="I7514" s="16">
        <f t="shared" si="7508"/>
        <v>6735.7779533835574</v>
      </c>
      <c r="J7514" s="16">
        <f t="shared" si="7508"/>
        <v>8692.0727810347398</v>
      </c>
      <c r="K7514" s="16">
        <f>F7514*$E7514*(1-'Monte Carlo Inputs'!$C$11)+F7514*'Monte Carlo Inputs'!$C$12-F7514*'Monte Carlo Inputs'!$C$13-'Monte Carlo Inputs'!$C$14*(F7514-'Monte Carlo Inputs'!$C$17)</f>
        <v>1423.1501878682338</v>
      </c>
      <c r="L7514" s="16">
        <f>G7514*$E7514*(1-'Monte Carlo Inputs'!$C$11)+G7514*'Monte Carlo Inputs'!$C$12-G7514*'Monte Carlo Inputs'!$C$13-'Monte Carlo Inputs'!$C$14*(G7514-F7514)</f>
        <v>1836.4805219091454</v>
      </c>
      <c r="M7514" s="16">
        <f>H7514*$E7514*(1-'Monte Carlo Inputs'!$C$11)+H7514*'Monte Carlo Inputs'!$C$12-H7514*'Monte Carlo Inputs'!$C$13-'Monte Carlo Inputs'!$C$14*(H7514-G7514)</f>
        <v>2369.8557862003768</v>
      </c>
      <c r="N7514" s="16">
        <f>I7514*$E7514*(1-'Monte Carlo Inputs'!$C$11)+I7514*'Monte Carlo Inputs'!$C$12-I7514*'Monte Carlo Inputs'!$C$13-'Monte Carlo Inputs'!$C$14*(I7514-H7514)</f>
        <v>3058.1410368289503</v>
      </c>
      <c r="O7514" s="16">
        <f>J7514*$E7514*(1-'Monte Carlo Inputs'!$C$11)+J7514*'Monte Carlo Inputs'!$C$12-J7514*'Monte Carlo Inputs'!$C$13-'Monte Carlo Inputs'!$C$14*(J7514-I7514)</f>
        <v>3946.3273063260121</v>
      </c>
    </row>
    <row r="7515" spans="1:15">
      <c r="A7515">
        <v>7511</v>
      </c>
      <c r="B7515" s="39">
        <v>1.6145319850103983</v>
      </c>
      <c r="C7515" s="39">
        <v>2.5144704789365422</v>
      </c>
      <c r="D7515" s="29">
        <f>'Monte Carlo Inputs'!$C$6+'Monte Carlo Inputs'!$D$6*B7515</f>
        <v>0.23090614045340094</v>
      </c>
      <c r="E7515" s="29">
        <f>'Monte Carlo Inputs'!$C$7+'Monte Carlo Inputs'!$D$7*C7515</f>
        <v>0.67281946741513032</v>
      </c>
      <c r="F7515" s="16">
        <f>'Monte Carlo Inputs'!$C$17*(1+$D7515)</f>
        <v>2989.9941057753567</v>
      </c>
      <c r="G7515" s="16">
        <f t="shared" ref="G7515:J7515" si="7509">F7515*(1+$D7515)</f>
        <v>3680.4021047183624</v>
      </c>
      <c r="H7515" s="16">
        <f t="shared" si="7509"/>
        <v>4530.229550035453</v>
      </c>
      <c r="I7515" s="16">
        <f t="shared" si="7509"/>
        <v>5576.287370802087</v>
      </c>
      <c r="J7515" s="16">
        <f t="shared" si="7509"/>
        <v>6863.8863656530393</v>
      </c>
      <c r="K7515" s="16">
        <f>F7515*$E7515*(1-'Monte Carlo Inputs'!$C$11)+F7515*'Monte Carlo Inputs'!$C$12-F7515*'Monte Carlo Inputs'!$C$13-'Monte Carlo Inputs'!$C$14*(F7515-'Monte Carlo Inputs'!$C$17)</f>
        <v>1555.3758575671363</v>
      </c>
      <c r="L7515" s="16">
        <f>G7515*$E7515*(1-'Monte Carlo Inputs'!$C$11)+G7515*'Monte Carlo Inputs'!$C$12-G7515*'Monte Carlo Inputs'!$C$13-'Monte Carlo Inputs'!$C$14*(G7515-F7515)</f>
        <v>1914.5216937923626</v>
      </c>
      <c r="M7515" s="16">
        <f>H7515*$E7515*(1-'Monte Carlo Inputs'!$C$11)+H7515*'Monte Carlo Inputs'!$C$12-H7515*'Monte Carlo Inputs'!$C$13-'Monte Carlo Inputs'!$C$14*(H7515-G7515)</f>
        <v>2356.5965089202646</v>
      </c>
      <c r="N7515" s="16">
        <f>I7515*$E7515*(1-'Monte Carlo Inputs'!$C$11)+I7515*'Monte Carlo Inputs'!$C$12-I7515*'Monte Carlo Inputs'!$C$13-'Monte Carlo Inputs'!$C$14*(I7515-H7515)</f>
        <v>2900.749113401002</v>
      </c>
      <c r="O7515" s="16">
        <f>J7515*$E7515*(1-'Monte Carlo Inputs'!$C$11)+J7515*'Monte Carlo Inputs'!$C$12-J7515*'Monte Carlo Inputs'!$C$13-'Monte Carlo Inputs'!$C$14*(J7515-I7515)</f>
        <v>3570.549895600052</v>
      </c>
    </row>
    <row r="7516" spans="1:15">
      <c r="A7516">
        <v>7512</v>
      </c>
      <c r="B7516" s="39">
        <v>-0.21608475555967263</v>
      </c>
      <c r="C7516" s="39">
        <v>-1.0473722813354804</v>
      </c>
      <c r="D7516" s="29">
        <f>'Monte Carlo Inputs'!$C$6+'Monte Carlo Inputs'!$D$6*B7516</f>
        <v>0.1123110135253972</v>
      </c>
      <c r="E7516" s="29">
        <f>'Monte Carlo Inputs'!$C$7+'Monte Carlo Inputs'!$D$7*C7516</f>
        <v>0.54533441368177005</v>
      </c>
      <c r="F7516" s="16">
        <f>'Monte Carlo Inputs'!$C$17*(1+$D7516)</f>
        <v>2701.914682954543</v>
      </c>
      <c r="G7516" s="16">
        <f t="shared" ref="G7516:J7516" si="7510">F7516*(1+$D7516)</f>
        <v>3005.3694594563203</v>
      </c>
      <c r="H7516" s="16">
        <f t="shared" si="7510"/>
        <v>3342.9055494661352</v>
      </c>
      <c r="I7516" s="16">
        <f t="shared" si="7510"/>
        <v>3718.3506598463518</v>
      </c>
      <c r="J7516" s="16">
        <f t="shared" si="7510"/>
        <v>4135.9623910965256</v>
      </c>
      <c r="K7516" s="16">
        <f>F7516*$E7516*(1-'Monte Carlo Inputs'!$C$11)+F7516*'Monte Carlo Inputs'!$C$12-F7516*'Monte Carlo Inputs'!$C$13-'Monte Carlo Inputs'!$C$14*(F7516-'Monte Carlo Inputs'!$C$17)</f>
        <v>1156.4914724855125</v>
      </c>
      <c r="L7516" s="16">
        <f>G7516*$E7516*(1-'Monte Carlo Inputs'!$C$11)+G7516*'Monte Carlo Inputs'!$C$12-G7516*'Monte Carlo Inputs'!$C$13-'Monte Carlo Inputs'!$C$14*(G7516-F7516)</f>
        <v>1286.3782018938398</v>
      </c>
      <c r="M7516" s="16">
        <f>H7516*$E7516*(1-'Monte Carlo Inputs'!$C$11)+H7516*'Monte Carlo Inputs'!$C$12-H7516*'Monte Carlo Inputs'!$C$13-'Monte Carlo Inputs'!$C$14*(H7516-G7516)</f>
        <v>1430.8526415255151</v>
      </c>
      <c r="N7516" s="16">
        <f>I7516*$E7516*(1-'Monte Carlo Inputs'!$C$11)+I7516*'Monte Carlo Inputs'!$C$12-I7516*'Monte Carlo Inputs'!$C$13-'Monte Carlo Inputs'!$C$14*(I7516-H7516)</f>
        <v>1591.5531519007372</v>
      </c>
      <c r="O7516" s="16">
        <f>J7516*$E7516*(1-'Monte Carlo Inputs'!$C$11)+J7516*'Monte Carlo Inputs'!$C$12-J7516*'Monte Carlo Inputs'!$C$13-'Monte Carlo Inputs'!$C$14*(J7516-I7516)</f>
        <v>1770.3020994702497</v>
      </c>
    </row>
    <row r="7517" spans="1:15">
      <c r="A7517">
        <v>7513</v>
      </c>
      <c r="B7517" s="39">
        <v>1.852246504809129</v>
      </c>
      <c r="C7517" s="39">
        <v>0.64248399152075941</v>
      </c>
      <c r="D7517" s="29">
        <f>'Monte Carlo Inputs'!$C$6+'Monte Carlo Inputs'!$D$6*B7517</f>
        <v>0.24630629659934589</v>
      </c>
      <c r="E7517" s="29">
        <f>'Monte Carlo Inputs'!$C$7+'Monte Carlo Inputs'!$D$7*C7517</f>
        <v>0.60581754902665563</v>
      </c>
      <c r="F7517" s="16">
        <f>'Monte Carlo Inputs'!$C$17*(1+$D7517)</f>
        <v>3027.4026250694715</v>
      </c>
      <c r="G7517" s="16">
        <f t="shared" ref="G7517:J7517" si="7511">F7517*(1+$D7517)</f>
        <v>3773.0709539654708</v>
      </c>
      <c r="H7517" s="16">
        <f t="shared" si="7511"/>
        <v>4702.4020874432672</v>
      </c>
      <c r="I7517" s="16">
        <f t="shared" si="7511"/>
        <v>5860.6333307224522</v>
      </c>
      <c r="J7517" s="16">
        <f t="shared" si="7511"/>
        <v>7304.1442221393891</v>
      </c>
      <c r="K7517" s="16">
        <f>F7517*$E7517*(1-'Monte Carlo Inputs'!$C$11)+F7517*'Monte Carlo Inputs'!$C$12-F7517*'Monte Carlo Inputs'!$C$13-'Monte Carlo Inputs'!$C$14*(F7517-'Monte Carlo Inputs'!$C$17)</f>
        <v>1431.0082422991295</v>
      </c>
      <c r="L7517" s="16">
        <f>G7517*$E7517*(1-'Monte Carlo Inputs'!$C$11)+G7517*'Monte Carlo Inputs'!$C$12-G7517*'Monte Carlo Inputs'!$C$13-'Monte Carlo Inputs'!$C$14*(G7517-F7517)</f>
        <v>1783.4745828629673</v>
      </c>
      <c r="M7517" s="16">
        <f>H7517*$E7517*(1-'Monte Carlo Inputs'!$C$11)+H7517*'Monte Carlo Inputs'!$C$12-H7517*'Monte Carlo Inputs'!$C$13-'Monte Carlo Inputs'!$C$14*(H7517-G7517)</f>
        <v>2222.7556024470077</v>
      </c>
      <c r="N7517" s="16">
        <f>I7517*$E7517*(1-'Monte Carlo Inputs'!$C$11)+I7517*'Monte Carlo Inputs'!$C$12-I7517*'Monte Carlo Inputs'!$C$13-'Monte Carlo Inputs'!$C$14*(I7517-H7517)</f>
        <v>2770.2343031311784</v>
      </c>
      <c r="O7517" s="16">
        <f>J7517*$E7517*(1-'Monte Carlo Inputs'!$C$11)+J7517*'Monte Carlo Inputs'!$C$12-J7517*'Monte Carlo Inputs'!$C$13-'Monte Carlo Inputs'!$C$14*(J7517-I7517)</f>
        <v>3452.5604550478897</v>
      </c>
    </row>
    <row r="7518" spans="1:15">
      <c r="A7518">
        <v>7514</v>
      </c>
      <c r="B7518" s="39">
        <v>0.75066388986734811</v>
      </c>
      <c r="C7518" s="39">
        <v>-0.51280929422774835</v>
      </c>
      <c r="D7518" s="29">
        <f>'Monte Carlo Inputs'!$C$6+'Monte Carlo Inputs'!$D$6*B7518</f>
        <v>0.17494109647557804</v>
      </c>
      <c r="E7518" s="29">
        <f>'Monte Carlo Inputs'!$C$7+'Monte Carlo Inputs'!$D$7*C7518</f>
        <v>0.56446742873100553</v>
      </c>
      <c r="F7518" s="16">
        <f>'Monte Carlo Inputs'!$C$17*(1+$D7518)</f>
        <v>2854.0494174488267</v>
      </c>
      <c r="G7518" s="16">
        <f t="shared" ref="G7518:J7518" si="7512">F7518*(1+$D7518)</f>
        <v>3353.3399519328091</v>
      </c>
      <c r="H7518" s="16">
        <f t="shared" si="7512"/>
        <v>3939.9769199792968</v>
      </c>
      <c r="I7518" s="16">
        <f t="shared" si="7512"/>
        <v>4629.2408024489459</v>
      </c>
      <c r="J7518" s="16">
        <f t="shared" si="7512"/>
        <v>5439.0852642788486</v>
      </c>
      <c r="K7518" s="16">
        <f>F7518*$E7518*(1-'Monte Carlo Inputs'!$C$11)+F7518*'Monte Carlo Inputs'!$C$12-F7518*'Monte Carlo Inputs'!$C$13-'Monte Carlo Inputs'!$C$14*(F7518-'Monte Carlo Inputs'!$C$17)</f>
        <v>1262.7585613733302</v>
      </c>
      <c r="L7518" s="16">
        <f>G7518*$E7518*(1-'Monte Carlo Inputs'!$C$11)+G7518*'Monte Carlo Inputs'!$C$12-G7518*'Monte Carlo Inputs'!$C$13-'Monte Carlo Inputs'!$C$14*(G7518-F7518)</f>
        <v>1483.6669286839037</v>
      </c>
      <c r="M7518" s="16">
        <f>H7518*$E7518*(1-'Monte Carlo Inputs'!$C$11)+H7518*'Monte Carlo Inputs'!$C$12-H7518*'Monte Carlo Inputs'!$C$13-'Monte Carlo Inputs'!$C$14*(H7518-G7518)</f>
        <v>1743.221247992419</v>
      </c>
      <c r="N7518" s="16">
        <f>I7518*$E7518*(1-'Monte Carlo Inputs'!$C$11)+I7518*'Monte Carlo Inputs'!$C$12-I7518*'Monte Carlo Inputs'!$C$13-'Monte Carlo Inputs'!$C$14*(I7518-H7518)</f>
        <v>2048.1822845157385</v>
      </c>
      <c r="O7518" s="16">
        <f>J7518*$E7518*(1-'Monte Carlo Inputs'!$C$11)+J7518*'Monte Carlo Inputs'!$C$12-J7518*'Monte Carlo Inputs'!$C$13-'Monte Carlo Inputs'!$C$14*(J7518-I7518)</f>
        <v>2406.4935391507756</v>
      </c>
    </row>
    <row r="7519" spans="1:15">
      <c r="A7519">
        <v>7515</v>
      </c>
      <c r="B7519" s="39">
        <v>2.6236011456727302</v>
      </c>
      <c r="C7519" s="39">
        <v>-0.62330755284597772</v>
      </c>
      <c r="D7519" s="29">
        <f>'Monte Carlo Inputs'!$C$6+'Monte Carlo Inputs'!$D$6*B7519</f>
        <v>0.29627792611216031</v>
      </c>
      <c r="E7519" s="29">
        <f>'Monte Carlo Inputs'!$C$7+'Monte Carlo Inputs'!$D$7*C7519</f>
        <v>0.56051248816077326</v>
      </c>
      <c r="F7519" s="16">
        <f>'Monte Carlo Inputs'!$C$17*(1+$D7519)</f>
        <v>3148.7887103190487</v>
      </c>
      <c r="G7519" s="16">
        <f t="shared" ref="G7519:J7519" si="7513">F7519*(1+$D7519)</f>
        <v>4081.70529917776</v>
      </c>
      <c r="H7519" s="16">
        <f t="shared" si="7513"/>
        <v>5291.024480219161</v>
      </c>
      <c r="I7519" s="16">
        <f t="shared" si="7513"/>
        <v>6858.6382402271647</v>
      </c>
      <c r="J7519" s="16">
        <f t="shared" si="7513"/>
        <v>8890.7013539952259</v>
      </c>
      <c r="K7519" s="16">
        <f>F7519*$E7519*(1-'Monte Carlo Inputs'!$C$11)+F7519*'Monte Carlo Inputs'!$C$12-F7519*'Monte Carlo Inputs'!$C$13-'Monte Carlo Inputs'!$C$14*(F7519-'Monte Carlo Inputs'!$C$17)</f>
        <v>1388.5081390418791</v>
      </c>
      <c r="L7519" s="16">
        <f>G7519*$E7519*(1-'Monte Carlo Inputs'!$C$11)+G7519*'Monte Carlo Inputs'!$C$12-G7519*'Monte Carlo Inputs'!$C$13-'Monte Carlo Inputs'!$C$14*(G7519-F7519)</f>
        <v>1799.8924508670616</v>
      </c>
      <c r="M7519" s="16">
        <f>H7519*$E7519*(1-'Monte Carlo Inputs'!$C$11)+H7519*'Monte Carlo Inputs'!$C$12-H7519*'Monte Carlo Inputs'!$C$13-'Monte Carlo Inputs'!$C$14*(H7519-G7519)</f>
        <v>2333.1608534348879</v>
      </c>
      <c r="N7519" s="16">
        <f>I7519*$E7519*(1-'Monte Carlo Inputs'!$C$11)+I7519*'Monte Carlo Inputs'!$C$12-I7519*'Monte Carlo Inputs'!$C$13-'Monte Carlo Inputs'!$C$14*(I7519-H7519)</f>
        <v>3024.4249123766544</v>
      </c>
      <c r="O7519" s="16">
        <f>J7519*$E7519*(1-'Monte Carlo Inputs'!$C$11)+J7519*'Monte Carlo Inputs'!$C$12-J7519*'Monte Carlo Inputs'!$C$13-'Monte Carlo Inputs'!$C$14*(J7519-I7519)</f>
        <v>3920.4952530975615</v>
      </c>
    </row>
    <row r="7520" spans="1:15">
      <c r="A7520">
        <v>7516</v>
      </c>
      <c r="B7520" s="39">
        <v>-0.45178465144503355</v>
      </c>
      <c r="C7520" s="39">
        <v>-0.42141645786712933</v>
      </c>
      <c r="D7520" s="29">
        <f>'Monte Carlo Inputs'!$C$6+'Monte Carlo Inputs'!$D$6*B7520</f>
        <v>9.7041373272497039E-2</v>
      </c>
      <c r="E7520" s="29">
        <f>'Monte Carlo Inputs'!$C$7+'Monte Carlo Inputs'!$D$7*C7520</f>
        <v>0.56773855029320153</v>
      </c>
      <c r="F7520" s="16">
        <f>'Monte Carlo Inputs'!$C$17*(1+$D7520)</f>
        <v>2664.8231998162232</v>
      </c>
      <c r="G7520" s="16">
        <f t="shared" ref="G7520:J7520" si="7514">F7520*(1+$D7520)</f>
        <v>2923.4213026547995</v>
      </c>
      <c r="H7520" s="16">
        <f t="shared" si="7514"/>
        <v>3207.1141205184936</v>
      </c>
      <c r="I7520" s="16">
        <f t="shared" si="7514"/>
        <v>3518.3368790152249</v>
      </c>
      <c r="J7520" s="16">
        <f t="shared" si="7514"/>
        <v>3859.7611213901337</v>
      </c>
      <c r="K7520" s="16">
        <f>F7520*$E7520*(1-'Monte Carlo Inputs'!$C$11)+F7520*'Monte Carlo Inputs'!$C$12-F7520*'Monte Carlo Inputs'!$C$13-'Monte Carlo Inputs'!$C$14*(F7520-'Monte Carlo Inputs'!$C$17)</f>
        <v>1182.5394193691893</v>
      </c>
      <c r="L7520" s="16">
        <f>G7520*$E7520*(1-'Monte Carlo Inputs'!$C$11)+G7520*'Monte Carlo Inputs'!$C$12-G7520*'Monte Carlo Inputs'!$C$13-'Monte Carlo Inputs'!$C$14*(G7520-F7520)</f>
        <v>1297.2946685736367</v>
      </c>
      <c r="M7520" s="16">
        <f>H7520*$E7520*(1-'Monte Carlo Inputs'!$C$11)+H7520*'Monte Carlo Inputs'!$C$12-H7520*'Monte Carlo Inputs'!$C$13-'Monte Carlo Inputs'!$C$14*(H7520-G7520)</f>
        <v>1423.1859247511115</v>
      </c>
      <c r="N7520" s="16">
        <f>I7520*$E7520*(1-'Monte Carlo Inputs'!$C$11)+I7520*'Monte Carlo Inputs'!$C$12-I7520*'Monte Carlo Inputs'!$C$13-'Monte Carlo Inputs'!$C$14*(I7520-H7520)</f>
        <v>1561.293841311048</v>
      </c>
      <c r="O7520" s="16">
        <f>J7520*$E7520*(1-'Monte Carlo Inputs'!$C$11)+J7520*'Monte Carlo Inputs'!$C$12-J7520*'Monte Carlo Inputs'!$C$13-'Monte Carlo Inputs'!$C$14*(J7520-I7520)</f>
        <v>1712.8039397537643</v>
      </c>
    </row>
    <row r="7521" spans="1:15">
      <c r="A7521">
        <v>7517</v>
      </c>
      <c r="B7521" s="39">
        <v>1.0187163984903445</v>
      </c>
      <c r="C7521" s="39">
        <v>0.91750206191183203</v>
      </c>
      <c r="D7521" s="29">
        <f>'Monte Carlo Inputs'!$C$6+'Monte Carlo Inputs'!$D$6*B7521</f>
        <v>0.1923066763804217</v>
      </c>
      <c r="E7521" s="29">
        <f>'Monte Carlo Inputs'!$C$7+'Monte Carlo Inputs'!$D$7*C7521</f>
        <v>0.61566096319207309</v>
      </c>
      <c r="F7521" s="16">
        <f>'Monte Carlo Inputs'!$C$17*(1+$D7521)</f>
        <v>2896.2321475956828</v>
      </c>
      <c r="G7521" s="16">
        <f t="shared" ref="G7521:J7521" si="7515">F7521*(1+$D7521)</f>
        <v>3453.1969259259399</v>
      </c>
      <c r="H7521" s="16">
        <f t="shared" si="7515"/>
        <v>4117.2697496378469</v>
      </c>
      <c r="I7521" s="16">
        <f t="shared" si="7515"/>
        <v>4909.0482109523527</v>
      </c>
      <c r="J7521" s="16">
        <f t="shared" si="7515"/>
        <v>5853.0909565918555</v>
      </c>
      <c r="K7521" s="16">
        <f>F7521*$E7521*(1-'Monte Carlo Inputs'!$C$11)+F7521*'Monte Carlo Inputs'!$C$12-F7521*'Monte Carlo Inputs'!$C$13-'Monte Carlo Inputs'!$C$14*(F7521-'Monte Carlo Inputs'!$C$17)</f>
        <v>1387.5276940257484</v>
      </c>
      <c r="L7521" s="16">
        <f>G7521*$E7521*(1-'Monte Carlo Inputs'!$C$11)+G7521*'Monte Carlo Inputs'!$C$12-G7521*'Monte Carlo Inputs'!$C$13-'Monte Carlo Inputs'!$C$14*(G7521-F7521)</f>
        <v>1654.3585332496311</v>
      </c>
      <c r="M7521" s="16">
        <f>H7521*$E7521*(1-'Monte Carlo Inputs'!$C$11)+H7521*'Monte Carlo Inputs'!$C$12-H7521*'Monte Carlo Inputs'!$C$13-'Monte Carlo Inputs'!$C$14*(H7521-G7521)</f>
        <v>1972.5027243204568</v>
      </c>
      <c r="N7521" s="16">
        <f>I7521*$E7521*(1-'Monte Carlo Inputs'!$C$11)+I7521*'Monte Carlo Inputs'!$C$12-I7521*'Monte Carlo Inputs'!$C$13-'Monte Carlo Inputs'!$C$14*(I7521-H7521)</f>
        <v>2351.8281673858514</v>
      </c>
      <c r="O7521" s="16">
        <f>J7521*$E7521*(1-'Monte Carlo Inputs'!$C$11)+J7521*'Monte Carlo Inputs'!$C$12-J7521*'Monte Carlo Inputs'!$C$13-'Monte Carlo Inputs'!$C$14*(J7521-I7521)</f>
        <v>2804.1004256736819</v>
      </c>
    </row>
    <row r="7522" spans="1:15">
      <c r="A7522">
        <v>7518</v>
      </c>
      <c r="B7522" s="39">
        <v>0.69452126338711784</v>
      </c>
      <c r="C7522" s="39">
        <v>9.4239676644940484E-2</v>
      </c>
      <c r="D7522" s="29">
        <f>'Monte Carlo Inputs'!$C$6+'Monte Carlo Inputs'!$D$6*B7522</f>
        <v>0.17130393869922067</v>
      </c>
      <c r="E7522" s="29">
        <f>'Monte Carlo Inputs'!$C$7+'Monte Carlo Inputs'!$D$7*C7522</f>
        <v>0.58619485351619605</v>
      </c>
      <c r="F7522" s="16">
        <f>'Monte Carlo Inputs'!$C$17*(1+$D7522)</f>
        <v>2845.2143974942769</v>
      </c>
      <c r="G7522" s="16">
        <f t="shared" ref="G7522:J7522" si="7516">F7522*(1+$D7522)</f>
        <v>3332.6108302287762</v>
      </c>
      <c r="H7522" s="16">
        <f t="shared" si="7516"/>
        <v>3903.500191598645</v>
      </c>
      <c r="I7522" s="16">
        <f t="shared" si="7516"/>
        <v>4572.1851491326552</v>
      </c>
      <c r="J7522" s="16">
        <f t="shared" si="7516"/>
        <v>5355.4184736411626</v>
      </c>
      <c r="K7522" s="16">
        <f>F7522*$E7522*(1-'Monte Carlo Inputs'!$C$11)+F7522*'Monte Carlo Inputs'!$C$12-F7522*'Monte Carlo Inputs'!$C$13-'Monte Carlo Inputs'!$C$14*(F7522-'Monte Carlo Inputs'!$C$17)</f>
        <v>1302.712365595693</v>
      </c>
      <c r="L7522" s="16">
        <f>G7522*$E7522*(1-'Monte Carlo Inputs'!$C$11)+G7522*'Monte Carlo Inputs'!$C$12-G7522*'Monte Carlo Inputs'!$C$13-'Monte Carlo Inputs'!$C$14*(G7522-F7522)</f>
        <v>1525.8721248144145</v>
      </c>
      <c r="M7522" s="16">
        <f>H7522*$E7522*(1-'Monte Carlo Inputs'!$C$11)+H7522*'Monte Carlo Inputs'!$C$12-H7522*'Monte Carlo Inputs'!$C$13-'Monte Carlo Inputs'!$C$14*(H7522-G7522)</f>
        <v>1787.2600297464721</v>
      </c>
      <c r="N7522" s="16">
        <f>I7522*$E7522*(1-'Monte Carlo Inputs'!$C$11)+I7522*'Monte Carlo Inputs'!$C$12-I7522*'Monte Carlo Inputs'!$C$13-'Monte Carlo Inputs'!$C$14*(I7522-H7522)</f>
        <v>2093.4247123217297</v>
      </c>
      <c r="O7522" s="16">
        <f>J7522*$E7522*(1-'Monte Carlo Inputs'!$C$11)+J7522*'Monte Carlo Inputs'!$C$12-J7522*'Monte Carlo Inputs'!$C$13-'Monte Carlo Inputs'!$C$14*(J7522-I7522)</f>
        <v>2452.036610912724</v>
      </c>
    </row>
    <row r="7523" spans="1:15">
      <c r="A7523">
        <v>7519</v>
      </c>
      <c r="B7523" s="39">
        <v>2.6765192362245213E-2</v>
      </c>
      <c r="C7523" s="39">
        <v>-0.51050498870345073</v>
      </c>
      <c r="D7523" s="29">
        <f>'Monte Carlo Inputs'!$C$6+'Monte Carlo Inputs'!$D$6*B7523</f>
        <v>0.12804386451488947</v>
      </c>
      <c r="E7523" s="29">
        <f>'Monte Carlo Inputs'!$C$7+'Monte Carlo Inputs'!$D$7*C7523</f>
        <v>0.56454990416110018</v>
      </c>
      <c r="F7523" s="16">
        <f>'Monte Carlo Inputs'!$C$17*(1+$D7523)</f>
        <v>2740.1313512931183</v>
      </c>
      <c r="G7523" s="16">
        <f t="shared" ref="G7523:J7523" si="7517">F7523*(1+$D7523)</f>
        <v>3090.9883587910949</v>
      </c>
      <c r="H7523" s="16">
        <f t="shared" si="7517"/>
        <v>3486.7704534212421</v>
      </c>
      <c r="I7523" s="16">
        <f t="shared" si="7517"/>
        <v>3933.2300169536311</v>
      </c>
      <c r="J7523" s="16">
        <f t="shared" si="7517"/>
        <v>4436.8559883503376</v>
      </c>
      <c r="K7523" s="16">
        <f>F7523*$E7523*(1-'Monte Carlo Inputs'!$C$11)+F7523*'Monte Carlo Inputs'!$C$12-F7523*'Monte Carlo Inputs'!$C$13-'Monte Carlo Inputs'!$C$14*(F7523-'Monte Carlo Inputs'!$C$17)</f>
        <v>1210.8916171829649</v>
      </c>
      <c r="L7523" s="16">
        <f>G7523*$E7523*(1-'Monte Carlo Inputs'!$C$11)+G7523*'Monte Carlo Inputs'!$C$12-G7523*'Monte Carlo Inputs'!$C$13-'Monte Carlo Inputs'!$C$14*(G7523-F7523)</f>
        <v>1365.9388593557555</v>
      </c>
      <c r="M7523" s="16">
        <f>H7523*$E7523*(1-'Monte Carlo Inputs'!$C$11)+H7523*'Monte Carlo Inputs'!$C$12-H7523*'Monte Carlo Inputs'!$C$13-'Monte Carlo Inputs'!$C$14*(H7523-G7523)</f>
        <v>1540.8389495987265</v>
      </c>
      <c r="N7523" s="16">
        <f>I7523*$E7523*(1-'Monte Carlo Inputs'!$C$11)+I7523*'Monte Carlo Inputs'!$C$12-I7523*'Monte Carlo Inputs'!$C$13-'Monte Carlo Inputs'!$C$14*(I7523-H7523)</f>
        <v>1738.1339233004105</v>
      </c>
      <c r="O7523" s="16">
        <f>J7523*$E7523*(1-'Monte Carlo Inputs'!$C$11)+J7523*'Monte Carlo Inputs'!$C$12-J7523*'Monte Carlo Inputs'!$C$13-'Monte Carlo Inputs'!$C$14*(J7523-I7523)</f>
        <v>1960.691307884221</v>
      </c>
    </row>
    <row r="7524" spans="1:15">
      <c r="A7524">
        <v>7520</v>
      </c>
      <c r="B7524" s="39">
        <v>-0.41629339126628412</v>
      </c>
      <c r="C7524" s="39">
        <v>1.5519203396539192</v>
      </c>
      <c r="D7524" s="29">
        <f>'Monte Carlo Inputs'!$C$6+'Monte Carlo Inputs'!$D$6*B7524</f>
        <v>9.9340647835245141E-2</v>
      </c>
      <c r="E7524" s="29">
        <f>'Monte Carlo Inputs'!$C$7+'Monte Carlo Inputs'!$D$7*C7524</f>
        <v>0.63836798696344221</v>
      </c>
      <c r="F7524" s="16">
        <f>'Monte Carlo Inputs'!$C$17*(1+$D7524)</f>
        <v>2670.4083676565947</v>
      </c>
      <c r="G7524" s="16">
        <f t="shared" ref="G7524:J7524" si="7518">F7524*(1+$D7524)</f>
        <v>2935.6884648842606</v>
      </c>
      <c r="H7524" s="16">
        <f t="shared" si="7518"/>
        <v>3227.3216588283194</v>
      </c>
      <c r="I7524" s="16">
        <f t="shared" si="7518"/>
        <v>3547.9258831890429</v>
      </c>
      <c r="J7524" s="16">
        <f t="shared" si="7518"/>
        <v>3900.3791388964769</v>
      </c>
      <c r="K7524" s="16">
        <f>F7524*$E7524*(1-'Monte Carlo Inputs'!$C$11)+F7524*'Monte Carlo Inputs'!$C$12-F7524*'Monte Carlo Inputs'!$C$13-'Monte Carlo Inputs'!$C$14*(F7524-'Monte Carlo Inputs'!$C$17)</f>
        <v>1319.3126287384719</v>
      </c>
      <c r="L7524" s="16">
        <f>G7524*$E7524*(1-'Monte Carlo Inputs'!$C$11)+G7524*'Monte Carlo Inputs'!$C$12-G7524*'Monte Carlo Inputs'!$C$13-'Monte Carlo Inputs'!$C$14*(G7524-F7524)</f>
        <v>1450.3739999745724</v>
      </c>
      <c r="M7524" s="16">
        <f>H7524*$E7524*(1-'Monte Carlo Inputs'!$C$11)+H7524*'Monte Carlo Inputs'!$C$12-H7524*'Monte Carlo Inputs'!$C$13-'Monte Carlo Inputs'!$C$14*(H7524-G7524)</f>
        <v>1594.4550927354421</v>
      </c>
      <c r="N7524" s="16">
        <f>I7524*$E7524*(1-'Monte Carlo Inputs'!$C$11)+I7524*'Monte Carlo Inputs'!$C$12-I7524*'Monte Carlo Inputs'!$C$13-'Monte Carlo Inputs'!$C$14*(I7524-H7524)</f>
        <v>1752.849294591987</v>
      </c>
      <c r="O7524" s="16">
        <f>J7524*$E7524*(1-'Monte Carlo Inputs'!$C$11)+J7524*'Monte Carlo Inputs'!$C$12-J7524*'Monte Carlo Inputs'!$C$13-'Monte Carlo Inputs'!$C$14*(J7524-I7524)</f>
        <v>1926.9784790743074</v>
      </c>
    </row>
    <row r="7525" spans="1:15">
      <c r="A7525">
        <v>7521</v>
      </c>
      <c r="B7525" s="39">
        <v>1.2593933297479574</v>
      </c>
      <c r="C7525" s="39">
        <v>0.5668860986892964</v>
      </c>
      <c r="D7525" s="29">
        <f>'Monte Carlo Inputs'!$C$6+'Monte Carlo Inputs'!$D$6*B7525</f>
        <v>0.20789875012178302</v>
      </c>
      <c r="E7525" s="29">
        <f>'Monte Carlo Inputs'!$C$7+'Monte Carlo Inputs'!$D$7*C7525</f>
        <v>0.60311175821038399</v>
      </c>
      <c r="F7525" s="16">
        <f>'Monte Carlo Inputs'!$C$17*(1+$D7525)</f>
        <v>2934.1068539208236</v>
      </c>
      <c r="G7525" s="16">
        <f t="shared" ref="G7525:J7525" si="7519">F7525*(1+$D7525)</f>
        <v>3544.1040015747199</v>
      </c>
      <c r="H7525" s="16">
        <f t="shared" si="7519"/>
        <v>4280.9187938037139</v>
      </c>
      <c r="I7525" s="16">
        <f t="shared" si="7519"/>
        <v>5170.9164604083571</v>
      </c>
      <c r="J7525" s="16">
        <f t="shared" si="7519"/>
        <v>6245.943529511409</v>
      </c>
      <c r="K7525" s="16">
        <f>F7525*$E7525*(1-'Monte Carlo Inputs'!$C$11)+F7525*'Monte Carlo Inputs'!$C$12-F7525*'Monte Carlo Inputs'!$C$13-'Monte Carlo Inputs'!$C$14*(F7525-'Monte Carlo Inputs'!$C$17)</f>
        <v>1380.0046027056037</v>
      </c>
      <c r="L7525" s="16">
        <f>G7525*$E7525*(1-'Monte Carlo Inputs'!$C$11)+G7525*'Monte Carlo Inputs'!$C$12-G7525*'Monte Carlo Inputs'!$C$13-'Monte Carlo Inputs'!$C$14*(G7525-F7525)</f>
        <v>1666.9058347704067</v>
      </c>
      <c r="M7525" s="16">
        <f>H7525*$E7525*(1-'Monte Carlo Inputs'!$C$11)+H7525*'Monte Carlo Inputs'!$C$12-H7525*'Monte Carlo Inputs'!$C$13-'Monte Carlo Inputs'!$C$14*(H7525-G7525)</f>
        <v>2013.4534743898819</v>
      </c>
      <c r="N7525" s="16">
        <f>I7525*$E7525*(1-'Monte Carlo Inputs'!$C$11)+I7525*'Monte Carlo Inputs'!$C$12-I7525*'Monte Carlo Inputs'!$C$13-'Monte Carlo Inputs'!$C$14*(I7525-H7525)</f>
        <v>2432.0479351438998</v>
      </c>
      <c r="O7525" s="16">
        <f>J7525*$E7525*(1-'Monte Carlo Inputs'!$C$11)+J7525*'Monte Carlo Inputs'!$C$12-J7525*'Monte Carlo Inputs'!$C$13-'Monte Carlo Inputs'!$C$14*(J7525-I7525)</f>
        <v>2937.6676610965792</v>
      </c>
    </row>
    <row r="7526" spans="1:15">
      <c r="A7526">
        <v>7522</v>
      </c>
      <c r="B7526" s="39">
        <v>2.466263842979918</v>
      </c>
      <c r="C7526" s="39">
        <v>-0.27270008709315458</v>
      </c>
      <c r="D7526" s="29">
        <f>'Monte Carlo Inputs'!$C$6+'Monte Carlo Inputs'!$D$6*B7526</f>
        <v>0.28608494744555368</v>
      </c>
      <c r="E7526" s="29">
        <f>'Monte Carlo Inputs'!$C$7+'Monte Carlo Inputs'!$D$7*C7526</f>
        <v>0.57306138900203396</v>
      </c>
      <c r="F7526" s="16">
        <f>'Monte Carlo Inputs'!$C$17*(1+$D7526)</f>
        <v>3124.0289458399952</v>
      </c>
      <c r="G7526" s="16">
        <f t="shared" ref="G7526:J7526" si="7520">F7526*(1+$D7526)</f>
        <v>4017.766602629019</v>
      </c>
      <c r="H7526" s="16">
        <f t="shared" si="7520"/>
        <v>5167.1891499906433</v>
      </c>
      <c r="I7526" s="16">
        <f t="shared" si="7520"/>
        <v>6645.4441864069522</v>
      </c>
      <c r="J7526" s="16">
        <f t="shared" si="7520"/>
        <v>8546.6057372275463</v>
      </c>
      <c r="K7526" s="16">
        <f>F7526*$E7526*(1-'Monte Carlo Inputs'!$C$11)+F7526*'Monte Carlo Inputs'!$C$12-F7526*'Monte Carlo Inputs'!$C$13-'Monte Carlo Inputs'!$C$14*(F7526-'Monte Carlo Inputs'!$C$17)</f>
        <v>1405.1656263860336</v>
      </c>
      <c r="L7526" s="16">
        <f>G7526*$E7526*(1-'Monte Carlo Inputs'!$C$11)+G7526*'Monte Carlo Inputs'!$C$12-G7526*'Monte Carlo Inputs'!$C$13-'Monte Carlo Inputs'!$C$14*(G7526-F7526)</f>
        <v>1807.1623607629808</v>
      </c>
      <c r="M7526" s="16">
        <f>H7526*$E7526*(1-'Monte Carlo Inputs'!$C$11)+H7526*'Monte Carlo Inputs'!$C$12-H7526*'Monte Carlo Inputs'!$C$13-'Monte Carlo Inputs'!$C$14*(H7526-G7526)</f>
        <v>2324.164309767441</v>
      </c>
      <c r="N7526" s="16">
        <f>I7526*$E7526*(1-'Monte Carlo Inputs'!$C$11)+I7526*'Monte Carlo Inputs'!$C$12-I7526*'Monte Carlo Inputs'!$C$13-'Monte Carlo Inputs'!$C$14*(I7526-H7526)</f>
        <v>2989.0727341820907</v>
      </c>
      <c r="O7526" s="16">
        <f>J7526*$E7526*(1-'Monte Carlo Inputs'!$C$11)+J7526*'Monte Carlo Inputs'!$C$12-J7526*'Monte Carlo Inputs'!$C$13-'Monte Carlo Inputs'!$C$14*(J7526-I7526)</f>
        <v>3844.2014502515126</v>
      </c>
    </row>
    <row r="7527" spans="1:15">
      <c r="A7527">
        <v>7523</v>
      </c>
      <c r="B7527" s="39">
        <v>-0.46351716251034819</v>
      </c>
      <c r="C7527" s="39">
        <v>-1.1532683172449101</v>
      </c>
      <c r="D7527" s="29">
        <f>'Monte Carlo Inputs'!$C$6+'Monte Carlo Inputs'!$D$6*B7527</f>
        <v>9.6281291378707584E-2</v>
      </c>
      <c r="E7527" s="29">
        <f>'Monte Carlo Inputs'!$C$7+'Monte Carlo Inputs'!$D$7*C7527</f>
        <v>0.54154419532102682</v>
      </c>
      <c r="F7527" s="16">
        <f>'Monte Carlo Inputs'!$C$17*(1+$D7527)</f>
        <v>2662.9768848880194</v>
      </c>
      <c r="G7527" s="16">
        <f t="shared" ref="G7527:J7527" si="7521">F7527*(1+$D7527)</f>
        <v>2919.3717382766863</v>
      </c>
      <c r="H7527" s="16">
        <f t="shared" si="7521"/>
        <v>3200.4526192524681</v>
      </c>
      <c r="I7527" s="16">
        <f t="shared" si="7521"/>
        <v>3508.5963304304632</v>
      </c>
      <c r="J7527" s="16">
        <f t="shared" si="7521"/>
        <v>3846.408516050903</v>
      </c>
      <c r="K7527" s="16">
        <f>F7527*$E7527*(1-'Monte Carlo Inputs'!$C$11)+F7527*'Monte Carlo Inputs'!$C$12-F7527*'Monte Carlo Inputs'!$C$13-'Monte Carlo Inputs'!$C$14*(F7527-'Monte Carlo Inputs'!$C$17)</f>
        <v>1132.0561358354844</v>
      </c>
      <c r="L7527" s="16">
        <f>G7527*$E7527*(1-'Monte Carlo Inputs'!$C$11)+G7527*'Monte Carlo Inputs'!$C$12-G7527*'Monte Carlo Inputs'!$C$13-'Monte Carlo Inputs'!$C$14*(G7527-F7527)</f>
        <v>1241.0519625069148</v>
      </c>
      <c r="M7527" s="16">
        <f>H7527*$E7527*(1-'Monte Carlo Inputs'!$C$11)+H7527*'Monte Carlo Inputs'!$C$12-H7527*'Monte Carlo Inputs'!$C$13-'Monte Carlo Inputs'!$C$14*(H7527-G7527)</f>
        <v>1360.5420481251604</v>
      </c>
      <c r="N7527" s="16">
        <f>I7527*$E7527*(1-'Monte Carlo Inputs'!$C$11)+I7527*'Monte Carlo Inputs'!$C$12-I7527*'Monte Carlo Inputs'!$C$13-'Monte Carlo Inputs'!$C$14*(I7527-H7527)</f>
        <v>1491.5367934936821</v>
      </c>
      <c r="O7527" s="16">
        <f>J7527*$E7527*(1-'Monte Carlo Inputs'!$C$11)+J7527*'Monte Carlo Inputs'!$C$12-J7527*'Monte Carlo Inputs'!$C$13-'Monte Carlo Inputs'!$C$14*(J7527-I7527)</f>
        <v>1635.1438821101108</v>
      </c>
    </row>
    <row r="7528" spans="1:15">
      <c r="A7528">
        <v>7524</v>
      </c>
      <c r="B7528" s="39">
        <v>1.3823297990164936</v>
      </c>
      <c r="C7528" s="39">
        <v>-0.40718609287667135</v>
      </c>
      <c r="D7528" s="29">
        <f>'Monte Carlo Inputs'!$C$6+'Monte Carlo Inputs'!$D$6*B7528</f>
        <v>0.21586309670174625</v>
      </c>
      <c r="E7528" s="29">
        <f>'Monte Carlo Inputs'!$C$7+'Monte Carlo Inputs'!$D$7*C7528</f>
        <v>0.5682478818295873</v>
      </c>
      <c r="F7528" s="16">
        <f>'Monte Carlo Inputs'!$C$17*(1+$D7528)</f>
        <v>2953.4530481982124</v>
      </c>
      <c r="G7528" s="16">
        <f t="shared" ref="G7528:J7528" si="7522">F7528*(1+$D7528)</f>
        <v>3590.9945691454905</v>
      </c>
      <c r="H7528" s="16">
        <f t="shared" si="7522"/>
        <v>4366.1577770803897</v>
      </c>
      <c r="I7528" s="16">
        <f t="shared" si="7522"/>
        <v>5308.6501155293754</v>
      </c>
      <c r="J7528" s="16">
        <f t="shared" si="7522"/>
        <v>6454.5917687736301</v>
      </c>
      <c r="K7528" s="16">
        <f>F7528*$E7528*(1-'Monte Carlo Inputs'!$C$11)+F7528*'Monte Carlo Inputs'!$C$12-F7528*'Monte Carlo Inputs'!$C$13-'Monte Carlo Inputs'!$C$14*(F7528-'Monte Carlo Inputs'!$C$17)</f>
        <v>1316.1023899650411</v>
      </c>
      <c r="L7528" s="16">
        <f>G7528*$E7528*(1-'Monte Carlo Inputs'!$C$11)+G7528*'Monte Carlo Inputs'!$C$12-G7528*'Monte Carlo Inputs'!$C$13-'Monte Carlo Inputs'!$C$14*(G7528-F7528)</f>
        <v>1600.2003274394642</v>
      </c>
      <c r="M7528" s="16">
        <f>H7528*$E7528*(1-'Monte Carlo Inputs'!$C$11)+H7528*'Monte Carlo Inputs'!$C$12-H7528*'Monte Carlo Inputs'!$C$13-'Monte Carlo Inputs'!$C$14*(H7528-G7528)</f>
        <v>1945.6245254636954</v>
      </c>
      <c r="N7528" s="16">
        <f>I7528*$E7528*(1-'Monte Carlo Inputs'!$C$11)+I7528*'Monte Carlo Inputs'!$C$12-I7528*'Monte Carlo Inputs'!$C$13-'Monte Carlo Inputs'!$C$14*(I7528-H7528)</f>
        <v>2365.6130605491539</v>
      </c>
      <c r="O7528" s="16">
        <f>J7528*$E7528*(1-'Monte Carlo Inputs'!$C$11)+J7528*'Monte Carlo Inputs'!$C$12-J7528*'Monte Carlo Inputs'!$C$13-'Monte Carlo Inputs'!$C$14*(J7528-I7528)</f>
        <v>2876.2616213973902</v>
      </c>
    </row>
    <row r="7529" spans="1:15">
      <c r="A7529">
        <v>7525</v>
      </c>
      <c r="B7529" s="39">
        <v>-0.52142959192572869</v>
      </c>
      <c r="C7529" s="39">
        <v>0.47205266088702802</v>
      </c>
      <c r="D7529" s="29">
        <f>'Monte Carlo Inputs'!$C$6+'Monte Carlo Inputs'!$D$6*B7529</f>
        <v>9.2529478252008371E-2</v>
      </c>
      <c r="E7529" s="29">
        <f>'Monte Carlo Inputs'!$C$7+'Monte Carlo Inputs'!$D$7*C7529</f>
        <v>0.59971749104935457</v>
      </c>
      <c r="F7529" s="16">
        <f>'Monte Carlo Inputs'!$C$17*(1+$D7529)</f>
        <v>2653.8633556219538</v>
      </c>
      <c r="G7529" s="16">
        <f t="shared" ref="G7529:J7529" si="7523">F7529*(1+$D7529)</f>
        <v>2899.4239472697773</v>
      </c>
      <c r="H7529" s="16">
        <f t="shared" si="7523"/>
        <v>3167.706132342028</v>
      </c>
      <c r="I7529" s="16">
        <f t="shared" si="7523"/>
        <v>3460.8123280233231</v>
      </c>
      <c r="J7529" s="16">
        <f t="shared" si="7523"/>
        <v>3781.0394870634395</v>
      </c>
      <c r="K7529" s="16">
        <f>F7529*$E7529*(1-'Monte Carlo Inputs'!$C$11)+F7529*'Monte Carlo Inputs'!$C$12-F7529*'Monte Carlo Inputs'!$C$13-'Monte Carlo Inputs'!$C$14*(F7529-'Monte Carlo Inputs'!$C$17)</f>
        <v>1237.8980125302394</v>
      </c>
      <c r="L7529" s="16">
        <f>G7529*$E7529*(1-'Monte Carlo Inputs'!$C$11)+G7529*'Monte Carlo Inputs'!$C$12-G7529*'Monte Carlo Inputs'!$C$13-'Monte Carlo Inputs'!$C$14*(G7529-F7529)</f>
        <v>1352.440069758861</v>
      </c>
      <c r="M7529" s="16">
        <f>H7529*$E7529*(1-'Monte Carlo Inputs'!$C$11)+H7529*'Monte Carlo Inputs'!$C$12-H7529*'Monte Carlo Inputs'!$C$13-'Monte Carlo Inputs'!$C$14*(H7529-G7529)</f>
        <v>1477.580643780758</v>
      </c>
      <c r="N7529" s="16">
        <f>I7529*$E7529*(1-'Monte Carlo Inputs'!$C$11)+I7529*'Monte Carlo Inputs'!$C$12-I7529*'Monte Carlo Inputs'!$C$13-'Monte Carlo Inputs'!$C$14*(I7529-H7529)</f>
        <v>1614.3004098250583</v>
      </c>
      <c r="O7529" s="16">
        <f>J7529*$E7529*(1-'Monte Carlo Inputs'!$C$11)+J7529*'Monte Carlo Inputs'!$C$12-J7529*'Monte Carlo Inputs'!$C$13-'Monte Carlo Inputs'!$C$14*(J7529-I7529)</f>
        <v>1763.6707844881739</v>
      </c>
    </row>
    <row r="7530" spans="1:15">
      <c r="A7530">
        <v>7526</v>
      </c>
      <c r="B7530" s="39">
        <v>-0.37548311467782852</v>
      </c>
      <c r="C7530" s="39">
        <v>-0.61752408658331781</v>
      </c>
      <c r="D7530" s="29">
        <f>'Monte Carlo Inputs'!$C$6+'Monte Carlo Inputs'!$D$6*B7530</f>
        <v>0.10198451087042509</v>
      </c>
      <c r="E7530" s="29">
        <f>'Monte Carlo Inputs'!$C$7+'Monte Carlo Inputs'!$D$7*C7530</f>
        <v>0.56071948929947713</v>
      </c>
      <c r="F7530" s="16">
        <f>'Monte Carlo Inputs'!$C$17*(1+$D7530)</f>
        <v>2676.83057535535</v>
      </c>
      <c r="G7530" s="16">
        <f t="shared" ref="G7530:J7530" si="7524">F7530*(1+$D7530)</f>
        <v>2949.825832265964</v>
      </c>
      <c r="H7530" s="16">
        <f t="shared" si="7524"/>
        <v>3250.662376922553</v>
      </c>
      <c r="I7530" s="16">
        <f t="shared" si="7524"/>
        <v>3582.1795894378934</v>
      </c>
      <c r="J7530" s="16">
        <f t="shared" si="7524"/>
        <v>3947.5064227167372</v>
      </c>
      <c r="K7530" s="16">
        <f>F7530*$E7530*(1-'Monte Carlo Inputs'!$C$11)+F7530*'Monte Carlo Inputs'!$C$12-F7530*'Monte Carlo Inputs'!$C$13-'Monte Carlo Inputs'!$C$14*(F7530-'Monte Carlo Inputs'!$C$17)</f>
        <v>1174.6816511953139</v>
      </c>
      <c r="L7530" s="16">
        <f>G7530*$E7530*(1-'Monte Carlo Inputs'!$C$11)+G7530*'Monte Carlo Inputs'!$C$12-G7530*'Monte Carlo Inputs'!$C$13-'Monte Carlo Inputs'!$C$14*(G7530-F7530)</f>
        <v>1294.4809848209313</v>
      </c>
      <c r="M7530" s="16">
        <f>H7530*$E7530*(1-'Monte Carlo Inputs'!$C$11)+H7530*'Monte Carlo Inputs'!$C$12-H7530*'Monte Carlo Inputs'!$C$13-'Monte Carlo Inputs'!$C$14*(H7530-G7530)</f>
        <v>1426.4979948889597</v>
      </c>
      <c r="N7530" s="16">
        <f>I7530*$E7530*(1-'Monte Carlo Inputs'!$C$11)+I7530*'Monte Carlo Inputs'!$C$12-I7530*'Monte Carlo Inputs'!$C$13-'Monte Carlo Inputs'!$C$14*(I7530-H7530)</f>
        <v>1571.9786951553531</v>
      </c>
      <c r="O7530" s="16">
        <f>J7530*$E7530*(1-'Monte Carlo Inputs'!$C$11)+J7530*'Monte Carlo Inputs'!$C$12-J7530*'Monte Carlo Inputs'!$C$13-'Monte Carlo Inputs'!$C$14*(J7530-I7530)</f>
        <v>1732.2961734795008</v>
      </c>
    </row>
    <row r="7531" spans="1:15">
      <c r="A7531">
        <v>7527</v>
      </c>
      <c r="B7531" s="39">
        <v>-0.94235435833751435</v>
      </c>
      <c r="C7531" s="39">
        <v>-1.0982880327074354</v>
      </c>
      <c r="D7531" s="29">
        <f>'Monte Carlo Inputs'!$C$6+'Monte Carlo Inputs'!$D$6*B7531</f>
        <v>6.5260184252107223E-2</v>
      </c>
      <c r="E7531" s="29">
        <f>'Monte Carlo Inputs'!$C$7+'Monte Carlo Inputs'!$D$7*C7531</f>
        <v>0.54351204314595436</v>
      </c>
      <c r="F7531" s="16">
        <f>'Monte Carlo Inputs'!$C$17*(1+$D7531)</f>
        <v>2587.6235135667939</v>
      </c>
      <c r="G7531" s="16">
        <f t="shared" ref="G7531:J7531" si="7525">F7531*(1+$D7531)</f>
        <v>2756.492300837248</v>
      </c>
      <c r="H7531" s="16">
        <f t="shared" si="7525"/>
        <v>2936.3814962794017</v>
      </c>
      <c r="I7531" s="16">
        <f t="shared" si="7525"/>
        <v>3128.0102937610736</v>
      </c>
      <c r="J7531" s="16">
        <f t="shared" si="7525"/>
        <v>3332.1448218744094</v>
      </c>
      <c r="K7531" s="16">
        <f>F7531*$E7531*(1-'Monte Carlo Inputs'!$C$11)+F7531*'Monte Carlo Inputs'!$C$12-F7531*'Monte Carlo Inputs'!$C$13-'Monte Carlo Inputs'!$C$14*(F7531-'Monte Carlo Inputs'!$C$17)</f>
        <v>1102.493837909225</v>
      </c>
      <c r="L7531" s="16">
        <f>G7531*$E7531*(1-'Monte Carlo Inputs'!$C$11)+G7531*'Monte Carlo Inputs'!$C$12-G7531*'Monte Carlo Inputs'!$C$13-'Monte Carlo Inputs'!$C$14*(G7531-F7531)</f>
        <v>1174.4427889079939</v>
      </c>
      <c r="M7531" s="16">
        <f>H7531*$E7531*(1-'Monte Carlo Inputs'!$C$11)+H7531*'Monte Carlo Inputs'!$C$12-H7531*'Monte Carlo Inputs'!$C$13-'Monte Carlo Inputs'!$C$14*(H7531-G7531)</f>
        <v>1251.0871417056885</v>
      </c>
      <c r="N7531" s="16">
        <f>I7531*$E7531*(1-'Monte Carlo Inputs'!$C$11)+I7531*'Monte Carlo Inputs'!$C$12-I7531*'Monte Carlo Inputs'!$C$13-'Monte Carlo Inputs'!$C$14*(I7531-H7531)</f>
        <v>1332.7333190888439</v>
      </c>
      <c r="O7531" s="16">
        <f>J7531*$E7531*(1-'Monte Carlo Inputs'!$C$11)+J7531*'Monte Carlo Inputs'!$C$12-J7531*'Monte Carlo Inputs'!$C$13-'Monte Carlo Inputs'!$C$14*(J7531-I7531)</f>
        <v>1419.7077410515039</v>
      </c>
    </row>
    <row r="7532" spans="1:15">
      <c r="A7532">
        <v>7528</v>
      </c>
      <c r="B7532" s="39">
        <v>0.44066165466817503</v>
      </c>
      <c r="C7532" s="39">
        <v>0.1407563194856748</v>
      </c>
      <c r="D7532" s="29">
        <f>'Monte Carlo Inputs'!$C$6+'Monte Carlo Inputs'!$D$6*B7532</f>
        <v>0.15485783512620246</v>
      </c>
      <c r="E7532" s="29">
        <f>'Monte Carlo Inputs'!$C$7+'Monte Carlo Inputs'!$D$7*C7532</f>
        <v>0.58785977168108261</v>
      </c>
      <c r="F7532" s="16">
        <f>'Monte Carlo Inputs'!$C$17*(1+$D7532)</f>
        <v>2805.2651673050586</v>
      </c>
      <c r="G7532" s="16">
        <f t="shared" ref="G7532:J7532" si="7526">F7532*(1+$D7532)</f>
        <v>3239.682458068864</v>
      </c>
      <c r="H7532" s="16">
        <f t="shared" si="7526"/>
        <v>3741.3726700217426</v>
      </c>
      <c r="I7532" s="16">
        <f t="shared" si="7526"/>
        <v>4320.7535421016491</v>
      </c>
      <c r="J7532" s="16">
        <f t="shared" si="7526"/>
        <v>4989.8560817453817</v>
      </c>
      <c r="K7532" s="16">
        <f>F7532*$E7532*(1-'Monte Carlo Inputs'!$C$11)+F7532*'Monte Carlo Inputs'!$C$12-F7532*'Monte Carlo Inputs'!$C$13-'Monte Carlo Inputs'!$C$14*(F7532-'Monte Carlo Inputs'!$C$17)</f>
        <v>1287.1728574229201</v>
      </c>
      <c r="L7532" s="16">
        <f>G7532*$E7532*(1-'Monte Carlo Inputs'!$C$11)+G7532*'Monte Carlo Inputs'!$C$12-G7532*'Monte Carlo Inputs'!$C$13-'Monte Carlo Inputs'!$C$14*(G7532-F7532)</f>
        <v>1486.5016595566417</v>
      </c>
      <c r="M7532" s="16">
        <f>H7532*$E7532*(1-'Monte Carlo Inputs'!$C$11)+H7532*'Monte Carlo Inputs'!$C$12-H7532*'Monte Carlo Inputs'!$C$13-'Monte Carlo Inputs'!$C$14*(H7532-G7532)</f>
        <v>1716.6980884670907</v>
      </c>
      <c r="N7532" s="16">
        <f>I7532*$E7532*(1-'Monte Carlo Inputs'!$C$11)+I7532*'Monte Carlo Inputs'!$C$12-I7532*'Monte Carlo Inputs'!$C$13-'Monte Carlo Inputs'!$C$14*(I7532-H7532)</f>
        <v>1982.5422380123941</v>
      </c>
      <c r="O7532" s="16">
        <f>J7532*$E7532*(1-'Monte Carlo Inputs'!$C$11)+J7532*'Monte Carlo Inputs'!$C$12-J7532*'Monte Carlo Inputs'!$C$13-'Monte Carlo Inputs'!$C$14*(J7532-I7532)</f>
        <v>2289.55443703725</v>
      </c>
    </row>
    <row r="7533" spans="1:15">
      <c r="A7533">
        <v>7529</v>
      </c>
      <c r="B7533" s="39">
        <v>1.2720447406682007</v>
      </c>
      <c r="C7533" s="39">
        <v>-0.9141116517290292</v>
      </c>
      <c r="D7533" s="29">
        <f>'Monte Carlo Inputs'!$C$6+'Monte Carlo Inputs'!$D$6*B7533</f>
        <v>0.20871836225066442</v>
      </c>
      <c r="E7533" s="29">
        <f>'Monte Carlo Inputs'!$C$7+'Monte Carlo Inputs'!$D$7*C7533</f>
        <v>0.55010406233538511</v>
      </c>
      <c r="F7533" s="16">
        <f>'Monte Carlo Inputs'!$C$17*(1+$D7533)</f>
        <v>2936.097773743089</v>
      </c>
      <c r="G7533" s="16">
        <f t="shared" ref="G7533:J7533" si="7527">F7533*(1+$D7533)</f>
        <v>3548.915292486568</v>
      </c>
      <c r="H7533" s="16">
        <f t="shared" si="7527"/>
        <v>4289.6390801007019</v>
      </c>
      <c r="I7533" s="16">
        <f t="shared" si="7527"/>
        <v>5184.9655235457667</v>
      </c>
      <c r="J7533" s="16">
        <f t="shared" si="7527"/>
        <v>6267.163035946397</v>
      </c>
      <c r="K7533" s="16">
        <f>F7533*$E7533*(1-'Monte Carlo Inputs'!$C$11)+F7533*'Monte Carlo Inputs'!$C$12-F7533*'Monte Carlo Inputs'!$C$13-'Monte Carlo Inputs'!$C$14*(F7533-'Monte Carlo Inputs'!$C$17)</f>
        <v>1270.2223998422176</v>
      </c>
      <c r="L7533" s="16">
        <f>G7533*$E7533*(1-'Monte Carlo Inputs'!$C$11)+G7533*'Monte Carlo Inputs'!$C$12-G7533*'Monte Carlo Inputs'!$C$13-'Monte Carlo Inputs'!$C$14*(G7533-F7533)</f>
        <v>1535.3411388313934</v>
      </c>
      <c r="M7533" s="16">
        <f>H7533*$E7533*(1-'Monte Carlo Inputs'!$C$11)+H7533*'Monte Carlo Inputs'!$C$12-H7533*'Monte Carlo Inputs'!$C$13-'Monte Carlo Inputs'!$C$14*(H7533-G7533)</f>
        <v>1855.7950268243521</v>
      </c>
      <c r="N7533" s="16">
        <f>I7533*$E7533*(1-'Monte Carlo Inputs'!$C$11)+I7533*'Monte Carlo Inputs'!$C$12-I7533*'Monte Carlo Inputs'!$C$13-'Monte Carlo Inputs'!$C$14*(I7533-H7533)</f>
        <v>2243.1335254960586</v>
      </c>
      <c r="O7533" s="16">
        <f>J7533*$E7533*(1-'Monte Carlo Inputs'!$C$11)+J7533*'Monte Carlo Inputs'!$C$12-J7533*'Monte Carlo Inputs'!$C$13-'Monte Carlo Inputs'!$C$14*(J7533-I7533)</f>
        <v>2711.3166812471545</v>
      </c>
    </row>
    <row r="7534" spans="1:15">
      <c r="A7534">
        <v>7530</v>
      </c>
      <c r="B7534" s="39">
        <v>-0.4358978659630266</v>
      </c>
      <c r="C7534" s="39">
        <v>-0.1900705535627836</v>
      </c>
      <c r="D7534" s="29">
        <f>'Monte Carlo Inputs'!$C$6+'Monte Carlo Inputs'!$D$6*B7534</f>
        <v>9.8070586705850588E-2</v>
      </c>
      <c r="E7534" s="29">
        <f>'Monte Carlo Inputs'!$C$7+'Monte Carlo Inputs'!$D$7*C7534</f>
        <v>0.57601885546843057</v>
      </c>
      <c r="F7534" s="16">
        <f>'Monte Carlo Inputs'!$C$17*(1+$D7534)</f>
        <v>2667.3232621671823</v>
      </c>
      <c r="G7534" s="16">
        <f t="shared" ref="G7534:J7534" si="7528">F7534*(1+$D7534)</f>
        <v>2928.9092194220816</v>
      </c>
      <c r="H7534" s="16">
        <f t="shared" si="7528"/>
        <v>3216.1490649789803</v>
      </c>
      <c r="I7534" s="16">
        <f t="shared" si="7528"/>
        <v>3531.5586907149418</v>
      </c>
      <c r="J7534" s="16">
        <f t="shared" si="7528"/>
        <v>3877.900723499502</v>
      </c>
      <c r="K7534" s="16">
        <f>F7534*$E7534*(1-'Monte Carlo Inputs'!$C$11)+F7534*'Monte Carlo Inputs'!$C$12-F7534*'Monte Carlo Inputs'!$C$13-'Monte Carlo Inputs'!$C$14*(F7534-'Monte Carlo Inputs'!$C$17)</f>
        <v>1199.4030282026024</v>
      </c>
      <c r="L7534" s="16">
        <f>G7534*$E7534*(1-'Monte Carlo Inputs'!$C$11)+G7534*'Monte Carlo Inputs'!$C$12-G7534*'Monte Carlo Inputs'!$C$13-'Monte Carlo Inputs'!$C$14*(G7534-F7534)</f>
        <v>1317.0291868752058</v>
      </c>
      <c r="M7534" s="16">
        <f>H7534*$E7534*(1-'Monte Carlo Inputs'!$C$11)+H7534*'Monte Carlo Inputs'!$C$12-H7534*'Monte Carlo Inputs'!$C$13-'Monte Carlo Inputs'!$C$14*(H7534-G7534)</f>
        <v>1446.1910119407867</v>
      </c>
      <c r="N7534" s="16">
        <f>I7534*$E7534*(1-'Monte Carlo Inputs'!$C$11)+I7534*'Monte Carlo Inputs'!$C$12-I7534*'Monte Carlo Inputs'!$C$13-'Monte Carlo Inputs'!$C$14*(I7534-H7534)</f>
        <v>1588.0198129705475</v>
      </c>
      <c r="O7534" s="16">
        <f>J7534*$E7534*(1-'Monte Carlo Inputs'!$C$11)+J7534*'Monte Carlo Inputs'!$C$12-J7534*'Monte Carlo Inputs'!$C$13-'Monte Carlo Inputs'!$C$14*(J7534-I7534)</f>
        <v>1743.7578477290842</v>
      </c>
    </row>
    <row r="7535" spans="1:15">
      <c r="A7535">
        <v>7531</v>
      </c>
      <c r="B7535" s="39">
        <v>-0.99016719253123042</v>
      </c>
      <c r="C7535" s="39">
        <v>0.41950286089508265</v>
      </c>
      <c r="D7535" s="29">
        <f>'Monte Carlo Inputs'!$C$6+'Monte Carlo Inputs'!$D$6*B7535</f>
        <v>6.2162665795990862E-2</v>
      </c>
      <c r="E7535" s="29">
        <f>'Monte Carlo Inputs'!$C$7+'Monte Carlo Inputs'!$D$7*C7535</f>
        <v>0.59783663483908811</v>
      </c>
      <c r="F7535" s="16">
        <f>'Monte Carlo Inputs'!$C$17*(1+$D7535)</f>
        <v>2580.0993314850416</v>
      </c>
      <c r="G7535" s="16">
        <f t="shared" ref="G7535:J7535" si="7529">F7535*(1+$D7535)</f>
        <v>2740.4851839486055</v>
      </c>
      <c r="H7535" s="16">
        <f t="shared" si="7529"/>
        <v>2910.8410485572672</v>
      </c>
      <c r="I7535" s="16">
        <f t="shared" si="7529"/>
        <v>3091.7866878439841</v>
      </c>
      <c r="J7535" s="16">
        <f t="shared" si="7529"/>
        <v>3283.9803904329233</v>
      </c>
      <c r="K7535" s="16">
        <f>F7535*$E7535*(1-'Monte Carlo Inputs'!$C$11)+F7535*'Monte Carlo Inputs'!$C$12-F7535*'Monte Carlo Inputs'!$C$13-'Monte Carlo Inputs'!$C$14*(F7535-'Monte Carlo Inputs'!$C$17)</f>
        <v>1198.9057514152294</v>
      </c>
      <c r="L7535" s="16">
        <f>G7535*$E7535*(1-'Monte Carlo Inputs'!$C$11)+G7535*'Monte Carlo Inputs'!$C$12-G7535*'Monte Carlo Inputs'!$C$13-'Monte Carlo Inputs'!$C$14*(G7535-F7535)</f>
        <v>1273.4329289613456</v>
      </c>
      <c r="M7535" s="16">
        <f>H7535*$E7535*(1-'Monte Carlo Inputs'!$C$11)+H7535*'Monte Carlo Inputs'!$C$12-H7535*'Monte Carlo Inputs'!$C$13-'Monte Carlo Inputs'!$C$14*(H7535-G7535)</f>
        <v>1352.5929145379796</v>
      </c>
      <c r="N7535" s="16">
        <f>I7535*$E7535*(1-'Monte Carlo Inputs'!$C$11)+I7535*'Monte Carlo Inputs'!$C$12-I7535*'Monte Carlo Inputs'!$C$13-'Monte Carlo Inputs'!$C$14*(I7535-H7535)</f>
        <v>1436.6736958424292</v>
      </c>
      <c r="O7535" s="16">
        <f>J7535*$E7535*(1-'Monte Carlo Inputs'!$C$11)+J7535*'Monte Carlo Inputs'!$C$12-J7535*'Monte Carlo Inputs'!$C$13-'Monte Carlo Inputs'!$C$14*(J7535-I7535)</f>
        <v>1525.9811626549733</v>
      </c>
    </row>
    <row r="7536" spans="1:15">
      <c r="A7536">
        <v>7532</v>
      </c>
      <c r="B7536" s="39">
        <v>1.1520142610317008</v>
      </c>
      <c r="C7536" s="39">
        <v>0.19822926945452385</v>
      </c>
      <c r="D7536" s="29">
        <f>'Monte Carlo Inputs'!$C$6+'Monte Carlo Inputs'!$D$6*B7536</f>
        <v>0.20094227802055575</v>
      </c>
      <c r="E7536" s="29">
        <f>'Monte Carlo Inputs'!$C$7+'Monte Carlo Inputs'!$D$7*C7536</f>
        <v>0.58991683669156436</v>
      </c>
      <c r="F7536" s="16">
        <f>'Monte Carlo Inputs'!$C$17*(1+$D7536)</f>
        <v>2917.2088875397326</v>
      </c>
      <c r="G7536" s="16">
        <f t="shared" ref="G7536:J7536" si="7530">F7536*(1+$D7536)</f>
        <v>3503.3994868637778</v>
      </c>
      <c r="H7536" s="16">
        <f t="shared" si="7530"/>
        <v>4207.3805605702319</v>
      </c>
      <c r="I7536" s="16">
        <f t="shared" si="7530"/>
        <v>5052.821194910618</v>
      </c>
      <c r="J7536" s="16">
        <f t="shared" si="7530"/>
        <v>6068.1465962465045</v>
      </c>
      <c r="K7536" s="16">
        <f>F7536*$E7536*(1-'Monte Carlo Inputs'!$C$11)+F7536*'Monte Carlo Inputs'!$C$12-F7536*'Monte Carlo Inputs'!$C$13-'Monte Carlo Inputs'!$C$14*(F7536-'Monte Carlo Inputs'!$C$17)</f>
        <v>1344.4323190275868</v>
      </c>
      <c r="L7536" s="16">
        <f>G7536*$E7536*(1-'Monte Carlo Inputs'!$C$11)+G7536*'Monte Carlo Inputs'!$C$12-G7536*'Monte Carlo Inputs'!$C$13-'Monte Carlo Inputs'!$C$14*(G7536-F7536)</f>
        <v>1614.5856118574484</v>
      </c>
      <c r="M7536" s="16">
        <f>H7536*$E7536*(1-'Monte Carlo Inputs'!$C$11)+H7536*'Monte Carlo Inputs'!$C$12-H7536*'Monte Carlo Inputs'!$C$13-'Monte Carlo Inputs'!$C$14*(H7536-G7536)</f>
        <v>1939.0241227632973</v>
      </c>
      <c r="N7536" s="16">
        <f>I7536*$E7536*(1-'Monte Carlo Inputs'!$C$11)+I7536*'Monte Carlo Inputs'!$C$12-I7536*'Monte Carlo Inputs'!$C$13-'Monte Carlo Inputs'!$C$14*(I7536-H7536)</f>
        <v>2328.6560471281646</v>
      </c>
      <c r="O7536" s="16">
        <f>J7536*$E7536*(1-'Monte Carlo Inputs'!$C$11)+J7536*'Monte Carlo Inputs'!$C$12-J7536*'Monte Carlo Inputs'!$C$13-'Monte Carlo Inputs'!$C$14*(J7536-I7536)</f>
        <v>2796.5814979644406</v>
      </c>
    </row>
    <row r="7537" spans="1:15">
      <c r="A7537">
        <v>7533</v>
      </c>
      <c r="B7537" s="39">
        <v>-1.0205105284466918</v>
      </c>
      <c r="C7537" s="39">
        <v>8.6544546759069627E-2</v>
      </c>
      <c r="D7537" s="29">
        <f>'Monte Carlo Inputs'!$C$6+'Monte Carlo Inputs'!$D$6*B7537</f>
        <v>6.0196895629815853E-2</v>
      </c>
      <c r="E7537" s="29">
        <f>'Monte Carlo Inputs'!$C$7+'Monte Carlo Inputs'!$D$7*C7537</f>
        <v>0.58591943033976401</v>
      </c>
      <c r="F7537" s="16">
        <f>'Monte Carlo Inputs'!$C$17*(1+$D7537)</f>
        <v>2575.324279174386</v>
      </c>
      <c r="G7537" s="16">
        <f t="shared" ref="G7537:J7537" si="7531">F7537*(1+$D7537)</f>
        <v>2730.3508060207769</v>
      </c>
      <c r="H7537" s="16">
        <f t="shared" si="7531"/>
        <v>2894.709448523593</v>
      </c>
      <c r="I7537" s="16">
        <f t="shared" si="7531"/>
        <v>3068.9619710750094</v>
      </c>
      <c r="J7537" s="16">
        <f t="shared" si="7531"/>
        <v>3253.7039545396856</v>
      </c>
      <c r="K7537" s="16">
        <f>F7537*$E7537*(1-'Monte Carlo Inputs'!$C$11)+F7537*'Monte Carlo Inputs'!$C$12-F7537*'Monte Carlo Inputs'!$C$13-'Monte Carlo Inputs'!$C$14*(F7537-'Monte Carlo Inputs'!$C$17)</f>
        <v>1174.7728943756902</v>
      </c>
      <c r="L7537" s="16">
        <f>G7537*$E7537*(1-'Monte Carlo Inputs'!$C$11)+G7537*'Monte Carlo Inputs'!$C$12-G7537*'Monte Carlo Inputs'!$C$13-'Monte Carlo Inputs'!$C$14*(G7537-F7537)</f>
        <v>1245.4905756871599</v>
      </c>
      <c r="M7537" s="16">
        <f>H7537*$E7537*(1-'Monte Carlo Inputs'!$C$11)+H7537*'Monte Carlo Inputs'!$C$12-H7537*'Monte Carlo Inputs'!$C$13-'Monte Carlo Inputs'!$C$14*(H7537-G7537)</f>
        <v>1320.4652418797189</v>
      </c>
      <c r="N7537" s="16">
        <f>I7537*$E7537*(1-'Monte Carlo Inputs'!$C$11)+I7537*'Monte Carlo Inputs'!$C$12-I7537*'Monte Carlo Inputs'!$C$13-'Monte Carlo Inputs'!$C$14*(I7537-H7537)</f>
        <v>1399.9531502279517</v>
      </c>
      <c r="O7537" s="16">
        <f>J7537*$E7537*(1-'Monte Carlo Inputs'!$C$11)+J7537*'Monte Carlo Inputs'!$C$12-J7537*'Monte Carlo Inputs'!$C$13-'Monte Carlo Inputs'!$C$14*(J7537-I7537)</f>
        <v>1484.2259838988559</v>
      </c>
    </row>
    <row r="7538" spans="1:15">
      <c r="A7538">
        <v>7534</v>
      </c>
      <c r="B7538" s="39">
        <v>0.80375906256202068</v>
      </c>
      <c r="C7538" s="39">
        <v>-1.341214910724341</v>
      </c>
      <c r="D7538" s="29">
        <f>'Monte Carlo Inputs'!$C$6+'Monte Carlo Inputs'!$D$6*B7538</f>
        <v>0.17838082725342946</v>
      </c>
      <c r="E7538" s="29">
        <f>'Monte Carlo Inputs'!$C$7+'Monte Carlo Inputs'!$D$7*C7538</f>
        <v>0.53481723313280904</v>
      </c>
      <c r="F7538" s="16">
        <f>'Monte Carlo Inputs'!$C$17*(1+$D7538)</f>
        <v>2862.4048674813062</v>
      </c>
      <c r="G7538" s="16">
        <f t="shared" ref="G7538:J7538" si="7532">F7538*(1+$D7538)</f>
        <v>3373.0030156768648</v>
      </c>
      <c r="H7538" s="16">
        <f t="shared" si="7532"/>
        <v>3974.6820839416164</v>
      </c>
      <c r="I7538" s="16">
        <f t="shared" si="7532"/>
        <v>4683.6891621445075</v>
      </c>
      <c r="J7538" s="16">
        <f t="shared" si="7532"/>
        <v>5519.1695094857669</v>
      </c>
      <c r="K7538" s="16">
        <f>F7538*$E7538*(1-'Monte Carlo Inputs'!$C$11)+F7538*'Monte Carlo Inputs'!$C$12-F7538*'Monte Carlo Inputs'!$C$13-'Monte Carlo Inputs'!$C$14*(F7538-'Monte Carlo Inputs'!$C$17)</f>
        <v>1206.1827755942768</v>
      </c>
      <c r="L7538" s="16">
        <f>G7538*$E7538*(1-'Monte Carlo Inputs'!$C$11)+G7538*'Monte Carlo Inputs'!$C$12-G7538*'Monte Carlo Inputs'!$C$13-'Monte Carlo Inputs'!$C$14*(G7538-F7538)</f>
        <v>1421.3426569236217</v>
      </c>
      <c r="M7538" s="16">
        <f>H7538*$E7538*(1-'Monte Carlo Inputs'!$C$11)+H7538*'Monte Carlo Inputs'!$C$12-H7538*'Monte Carlo Inputs'!$C$13-'Monte Carlo Inputs'!$C$14*(H7538-G7538)</f>
        <v>1674.8829358762448</v>
      </c>
      <c r="N7538" s="16">
        <f>I7538*$E7538*(1-'Monte Carlo Inputs'!$C$11)+I7538*'Monte Carlo Inputs'!$C$12-I7538*'Monte Carlo Inputs'!$C$13-'Monte Carlo Inputs'!$C$14*(I7538-H7538)</f>
        <v>1973.649939530502</v>
      </c>
      <c r="O7538" s="16">
        <f>J7538*$E7538*(1-'Monte Carlo Inputs'!$C$11)+J7538*'Monte Carlo Inputs'!$C$12-J7538*'Monte Carlo Inputs'!$C$13-'Monte Carlo Inputs'!$C$14*(J7538-I7538)</f>
        <v>2325.7112484526342</v>
      </c>
    </row>
    <row r="7539" spans="1:15">
      <c r="A7539">
        <v>7535</v>
      </c>
      <c r="B7539" s="39">
        <v>1.4148470458830686</v>
      </c>
      <c r="C7539" s="39">
        <v>-0.31660867539979626</v>
      </c>
      <c r="D7539" s="29">
        <f>'Monte Carlo Inputs'!$C$6+'Monte Carlo Inputs'!$D$6*B7539</f>
        <v>0.21796970205174965</v>
      </c>
      <c r="E7539" s="29">
        <f>'Monte Carlo Inputs'!$C$7+'Monte Carlo Inputs'!$D$7*C7539</f>
        <v>0.57148981801578391</v>
      </c>
      <c r="F7539" s="16">
        <f>'Monte Carlo Inputs'!$C$17*(1+$D7539)</f>
        <v>2958.5702032539057</v>
      </c>
      <c r="G7539" s="16">
        <f t="shared" ref="G7539:J7539" si="7533">F7539*(1+$D7539)</f>
        <v>3603.4488689563441</v>
      </c>
      <c r="H7539" s="16">
        <f t="shared" si="7533"/>
        <v>4388.8915452814726</v>
      </c>
      <c r="I7539" s="16">
        <f t="shared" si="7533"/>
        <v>5345.5369277439186</v>
      </c>
      <c r="J7539" s="16">
        <f t="shared" si="7533"/>
        <v>6510.7020191908859</v>
      </c>
      <c r="K7539" s="16">
        <f>F7539*$E7539*(1-'Monte Carlo Inputs'!$C$11)+F7539*'Monte Carlo Inputs'!$C$12-F7539*'Monte Carlo Inputs'!$C$13-'Monte Carlo Inputs'!$C$14*(F7539-'Monte Carlo Inputs'!$C$17)</f>
        <v>1325.2782719330398</v>
      </c>
      <c r="L7539" s="16">
        <f>G7539*$E7539*(1-'Monte Carlo Inputs'!$C$11)+G7539*'Monte Carlo Inputs'!$C$12-G7539*'Monte Carlo Inputs'!$C$13-'Monte Carlo Inputs'!$C$14*(G7539-F7539)</f>
        <v>1614.148782001942</v>
      </c>
      <c r="M7539" s="16">
        <f>H7539*$E7539*(1-'Monte Carlo Inputs'!$C$11)+H7539*'Monte Carlo Inputs'!$C$12-H7539*'Monte Carlo Inputs'!$C$13-'Monte Carlo Inputs'!$C$14*(H7539-G7539)</f>
        <v>1965.9843110821002</v>
      </c>
      <c r="N7539" s="16">
        <f>I7539*$E7539*(1-'Monte Carlo Inputs'!$C$11)+I7539*'Monte Carlo Inputs'!$C$12-I7539*'Monte Carlo Inputs'!$C$13-'Monte Carlo Inputs'!$C$14*(I7539-H7539)</f>
        <v>2394.50932560708</v>
      </c>
      <c r="O7539" s="16">
        <f>J7539*$E7539*(1-'Monte Carlo Inputs'!$C$11)+J7539*'Monte Carlo Inputs'!$C$12-J7539*'Monte Carlo Inputs'!$C$13-'Monte Carlo Inputs'!$C$14*(J7539-I7539)</f>
        <v>2916.4398098697911</v>
      </c>
    </row>
    <row r="7540" spans="1:15">
      <c r="A7540">
        <v>7536</v>
      </c>
      <c r="B7540" s="39">
        <v>-1.2532862005998724</v>
      </c>
      <c r="C7540" s="39">
        <v>-2.7737370979782017E-2</v>
      </c>
      <c r="D7540" s="29">
        <f>'Monte Carlo Inputs'!$C$6+'Monte Carlo Inputs'!$D$6*B7540</f>
        <v>4.5116699009216249E-2</v>
      </c>
      <c r="E7540" s="29">
        <f>'Monte Carlo Inputs'!$C$7+'Monte Carlo Inputs'!$D$7*C7540</f>
        <v>0.5818290654909305</v>
      </c>
      <c r="F7540" s="16">
        <f>'Monte Carlo Inputs'!$C$17*(1+$D7540)</f>
        <v>2538.6929735632875</v>
      </c>
      <c r="G7540" s="16">
        <f t="shared" ref="G7540:J7540" si="7534">F7540*(1+$D7540)</f>
        <v>2653.2304203283543</v>
      </c>
      <c r="H7540" s="16">
        <f t="shared" si="7534"/>
        <v>2772.9354186044047</v>
      </c>
      <c r="I7540" s="16">
        <f t="shared" si="7534"/>
        <v>2898.0411112575748</v>
      </c>
      <c r="J7540" s="16">
        <f t="shared" si="7534"/>
        <v>3028.7911597905172</v>
      </c>
      <c r="K7540" s="16">
        <f>F7540*$E7540*(1-'Monte Carlo Inputs'!$C$11)+F7540*'Monte Carlo Inputs'!$C$12-F7540*'Monte Carlo Inputs'!$C$13-'Monte Carlo Inputs'!$C$14*(F7540-'Monte Carlo Inputs'!$C$17)</f>
        <v>1150.0946674307365</v>
      </c>
      <c r="L7540" s="16">
        <f>G7540*$E7540*(1-'Monte Carlo Inputs'!$C$11)+G7540*'Monte Carlo Inputs'!$C$12-G7540*'Monte Carlo Inputs'!$C$13-'Monte Carlo Inputs'!$C$14*(G7540-F7540)</f>
        <v>1201.9831423733135</v>
      </c>
      <c r="M7540" s="16">
        <f>H7540*$E7540*(1-'Monte Carlo Inputs'!$C$11)+H7540*'Monte Carlo Inputs'!$C$12-H7540*'Monte Carlo Inputs'!$C$13-'Monte Carlo Inputs'!$C$14*(H7540-G7540)</f>
        <v>1256.2126540219224</v>
      </c>
      <c r="N7540" s="16">
        <f>I7540*$E7540*(1-'Monte Carlo Inputs'!$C$11)+I7540*'Monte Carlo Inputs'!$C$12-I7540*'Monte Carlo Inputs'!$C$13-'Monte Carlo Inputs'!$C$14*(I7540-H7540)</f>
        <v>1312.8888222249984</v>
      </c>
      <c r="O7540" s="16">
        <f>J7540*$E7540*(1-'Monte Carlo Inputs'!$C$11)+J7540*'Monte Carlo Inputs'!$C$12-J7540*'Monte Carlo Inputs'!$C$13-'Monte Carlo Inputs'!$C$14*(J7540-I7540)</f>
        <v>1372.1220320498878</v>
      </c>
    </row>
    <row r="7541" spans="1:15">
      <c r="A7541">
        <v>7537</v>
      </c>
      <c r="B7541" s="39">
        <v>-1.1953656545702931</v>
      </c>
      <c r="C7541" s="39">
        <v>-0.39630364443139121</v>
      </c>
      <c r="D7541" s="29">
        <f>'Monte Carlo Inputs'!$C$6+'Monte Carlo Inputs'!$D$6*B7541</f>
        <v>4.8869037964653833E-2</v>
      </c>
      <c r="E7541" s="29">
        <f>'Monte Carlo Inputs'!$C$7+'Monte Carlo Inputs'!$D$7*C7541</f>
        <v>0.56863738513396422</v>
      </c>
      <c r="F7541" s="16">
        <f>'Monte Carlo Inputs'!$C$17*(1+$D7541)</f>
        <v>2547.8077801199411</v>
      </c>
      <c r="G7541" s="16">
        <f t="shared" ref="G7541:J7541" si="7535">F7541*(1+$D7541)</f>
        <v>2672.3166952532629</v>
      </c>
      <c r="H7541" s="16">
        <f t="shared" si="7535"/>
        <v>2802.910241287173</v>
      </c>
      <c r="I7541" s="16">
        <f t="shared" si="7535"/>
        <v>2939.8857682801531</v>
      </c>
      <c r="J7541" s="16">
        <f t="shared" si="7535"/>
        <v>3083.5551575019817</v>
      </c>
      <c r="K7541" s="16">
        <f>F7541*$E7541*(1-'Monte Carlo Inputs'!$C$11)+F7541*'Monte Carlo Inputs'!$C$12-F7541*'Monte Carlo Inputs'!$C$13-'Monte Carlo Inputs'!$C$14*(F7541-'Monte Carlo Inputs'!$C$17)</f>
        <v>1130.454239418242</v>
      </c>
      <c r="L7541" s="16">
        <f>G7541*$E7541*(1-'Monte Carlo Inputs'!$C$11)+G7541*'Monte Carlo Inputs'!$C$12-G7541*'Monte Carlo Inputs'!$C$13-'Monte Carlo Inputs'!$C$14*(G7541-F7541)</f>
        <v>1185.6984505616756</v>
      </c>
      <c r="M7541" s="16">
        <f>H7541*$E7541*(1-'Monte Carlo Inputs'!$C$11)+H7541*'Monte Carlo Inputs'!$C$12-H7541*'Monte Carlo Inputs'!$C$13-'Monte Carlo Inputs'!$C$14*(H7541-G7541)</f>
        <v>1243.6423931568054</v>
      </c>
      <c r="N7541" s="16">
        <f>I7541*$E7541*(1-'Monte Carlo Inputs'!$C$11)+I7541*'Monte Carlo Inputs'!$C$12-I7541*'Monte Carlo Inputs'!$C$13-'Monte Carlo Inputs'!$C$14*(I7541-H7541)</f>
        <v>1304.4180004824386</v>
      </c>
      <c r="O7541" s="16">
        <f>J7541*$E7541*(1-'Monte Carlo Inputs'!$C$11)+J7541*'Monte Carlo Inputs'!$C$12-J7541*'Monte Carlo Inputs'!$C$13-'Monte Carlo Inputs'!$C$14*(J7541-I7541)</f>
        <v>1368.1636532697928</v>
      </c>
    </row>
    <row r="7542" spans="1:15">
      <c r="A7542">
        <v>7538</v>
      </c>
      <c r="B7542" s="39">
        <v>-0.65893183843597691</v>
      </c>
      <c r="C7542" s="39">
        <v>0.60185381618758782</v>
      </c>
      <c r="D7542" s="29">
        <f>'Monte Carlo Inputs'!$C$6+'Monte Carlo Inputs'!$D$6*B7542</f>
        <v>8.3621498762707747E-2</v>
      </c>
      <c r="E7542" s="29">
        <f>'Monte Carlo Inputs'!$C$7+'Monte Carlo Inputs'!$D$7*C7542</f>
        <v>0.6043633186088172</v>
      </c>
      <c r="F7542" s="16">
        <f>'Monte Carlo Inputs'!$C$17*(1+$D7542)</f>
        <v>2632.2249826444936</v>
      </c>
      <c r="G7542" s="16">
        <f t="shared" ref="G7542:J7542" si="7536">F7542*(1+$D7542)</f>
        <v>2852.3355807738685</v>
      </c>
      <c r="H7542" s="16">
        <f t="shared" si="7536"/>
        <v>3090.852157012378</v>
      </c>
      <c r="I7542" s="16">
        <f t="shared" si="7536"/>
        <v>3349.313846835701</v>
      </c>
      <c r="J7542" s="16">
        <f t="shared" si="7536"/>
        <v>3629.3884905347927</v>
      </c>
      <c r="K7542" s="16">
        <f>F7542*$E7542*(1-'Monte Carlo Inputs'!$C$11)+F7542*'Monte Carlo Inputs'!$C$12-F7542*'Monte Carlo Inputs'!$C$13-'Monte Carlo Inputs'!$C$14*(F7542-'Monte Carlo Inputs'!$C$17)</f>
        <v>1236.1744810926868</v>
      </c>
      <c r="L7542" s="16">
        <f>G7542*$E7542*(1-'Monte Carlo Inputs'!$C$11)+G7542*'Monte Carlo Inputs'!$C$12-G7542*'Monte Carlo Inputs'!$C$13-'Monte Carlo Inputs'!$C$14*(G7542-F7542)</f>
        <v>1339.5452439338696</v>
      </c>
      <c r="M7542" s="16">
        <f>H7542*$E7542*(1-'Monte Carlo Inputs'!$C$11)+H7542*'Monte Carlo Inputs'!$C$12-H7542*'Monte Carlo Inputs'!$C$13-'Monte Carlo Inputs'!$C$14*(H7542-G7542)</f>
        <v>1451.5600248920769</v>
      </c>
      <c r="N7542" s="16">
        <f>I7542*$E7542*(1-'Monte Carlo Inputs'!$C$11)+I7542*'Monte Carlo Inputs'!$C$12-I7542*'Monte Carlo Inputs'!$C$13-'Monte Carlo Inputs'!$C$14*(I7542-H7542)</f>
        <v>1572.9416497175857</v>
      </c>
      <c r="O7542" s="16">
        <f>J7542*$E7542*(1-'Monte Carlo Inputs'!$C$11)+J7542*'Monte Carlo Inputs'!$C$12-J7542*'Monte Carlo Inputs'!$C$13-'Monte Carlo Inputs'!$C$14*(J7542-I7542)</f>
        <v>1704.4733879332564</v>
      </c>
    </row>
    <row r="7543" spans="1:15">
      <c r="A7543">
        <v>7539</v>
      </c>
      <c r="B7543" s="39">
        <v>0.47782390358649662</v>
      </c>
      <c r="C7543" s="39">
        <v>-1.1442732766934864</v>
      </c>
      <c r="D7543" s="29">
        <f>'Monte Carlo Inputs'!$C$6+'Monte Carlo Inputs'!$D$6*B7543</f>
        <v>0.15726536343604736</v>
      </c>
      <c r="E7543" s="29">
        <f>'Monte Carlo Inputs'!$C$7+'Monte Carlo Inputs'!$D$7*C7543</f>
        <v>0.54186614474586459</v>
      </c>
      <c r="F7543" s="16">
        <f>'Monte Carlo Inputs'!$C$17*(1+$D7543)</f>
        <v>2811.113294322503</v>
      </c>
      <c r="G7543" s="16">
        <f t="shared" ref="G7543:J7543" si="7537">F7543*(1+$D7543)</f>
        <v>3253.2040482140355</v>
      </c>
      <c r="H7543" s="16">
        <f t="shared" si="7537"/>
        <v>3764.8203651880358</v>
      </c>
      <c r="I7543" s="16">
        <f t="shared" si="7537"/>
        <v>4356.8962081907648</v>
      </c>
      <c r="J7543" s="16">
        <f t="shared" si="7537"/>
        <v>5042.0850738250219</v>
      </c>
      <c r="K7543" s="16">
        <f>F7543*$E7543*(1-'Monte Carlo Inputs'!$C$11)+F7543*'Monte Carlo Inputs'!$C$12-F7543*'Monte Carlo Inputs'!$C$13-'Monte Carlo Inputs'!$C$14*(F7543-'Monte Carlo Inputs'!$C$17)</f>
        <v>1197.9394853082117</v>
      </c>
      <c r="L7543" s="16">
        <f>G7543*$E7543*(1-'Monte Carlo Inputs'!$C$11)+G7543*'Monte Carlo Inputs'!$C$12-G7543*'Monte Carlo Inputs'!$C$13-'Monte Carlo Inputs'!$C$14*(G7543-F7543)</f>
        <v>1386.3338738395994</v>
      </c>
      <c r="M7543" s="16">
        <f>H7543*$E7543*(1-'Monte Carlo Inputs'!$C$11)+H7543*'Monte Carlo Inputs'!$C$12-H7543*'Monte Carlo Inputs'!$C$13-'Monte Carlo Inputs'!$C$14*(H7543-G7543)</f>
        <v>1604.3561743526873</v>
      </c>
      <c r="N7543" s="16">
        <f>I7543*$E7543*(1-'Monte Carlo Inputs'!$C$11)+I7543*'Monte Carlo Inputs'!$C$12-I7543*'Monte Carlo Inputs'!$C$13-'Monte Carlo Inputs'!$C$14*(I7543-H7543)</f>
        <v>1856.665831193129</v>
      </c>
      <c r="O7543" s="16">
        <f>J7543*$E7543*(1-'Monte Carlo Inputs'!$C$11)+J7543*'Monte Carlo Inputs'!$C$12-J7543*'Monte Carlo Inputs'!$C$13-'Monte Carlo Inputs'!$C$14*(J7543-I7543)</f>
        <v>2148.6550579150071</v>
      </c>
    </row>
    <row r="7544" spans="1:15">
      <c r="A7544">
        <v>7540</v>
      </c>
      <c r="B7544" s="39">
        <v>-1.4477372562254669</v>
      </c>
      <c r="C7544" s="39">
        <v>-0.75852303965037748</v>
      </c>
      <c r="D7544" s="29">
        <f>'Monte Carlo Inputs'!$C$6+'Monte Carlo Inputs'!$D$6*B7544</f>
        <v>3.2519333808666243E-2</v>
      </c>
      <c r="E7544" s="29">
        <f>'Monte Carlo Inputs'!$C$7+'Monte Carlo Inputs'!$D$7*C7544</f>
        <v>0.55567287149012468</v>
      </c>
      <c r="F7544" s="16">
        <f>'Monte Carlo Inputs'!$C$17*(1+$D7544)</f>
        <v>2508.0927137546314</v>
      </c>
      <c r="G7544" s="16">
        <f t="shared" ref="G7544:J7544" si="7538">F7544*(1+$D7544)</f>
        <v>2589.6542179363018</v>
      </c>
      <c r="H7544" s="16">
        <f t="shared" si="7538"/>
        <v>2673.8680478983929</v>
      </c>
      <c r="I7544" s="16">
        <f t="shared" si="7538"/>
        <v>2760.8204555083275</v>
      </c>
      <c r="J7544" s="16">
        <f t="shared" si="7538"/>
        <v>2850.6004974867969</v>
      </c>
      <c r="K7544" s="16">
        <f>F7544*$E7544*(1-'Monte Carlo Inputs'!$C$11)+F7544*'Monte Carlo Inputs'!$C$12-F7544*'Monte Carlo Inputs'!$C$13-'Monte Carlo Inputs'!$C$14*(F7544-'Monte Carlo Inputs'!$C$17)</f>
        <v>1089.0603922888356</v>
      </c>
      <c r="L7544" s="16">
        <f>G7544*$E7544*(1-'Monte Carlo Inputs'!$C$11)+G7544*'Monte Carlo Inputs'!$C$12-G7544*'Monte Carlo Inputs'!$C$13-'Monte Carlo Inputs'!$C$14*(G7544-F7544)</f>
        <v>1124.4759107234736</v>
      </c>
      <c r="M7544" s="16">
        <f>H7544*$E7544*(1-'Monte Carlo Inputs'!$C$11)+H7544*'Monte Carlo Inputs'!$C$12-H7544*'Monte Carlo Inputs'!$C$13-'Monte Carlo Inputs'!$C$14*(H7544-G7544)</f>
        <v>1161.0431182240939</v>
      </c>
      <c r="N7544" s="16">
        <f>I7544*$E7544*(1-'Monte Carlo Inputs'!$C$11)+I7544*'Monte Carlo Inputs'!$C$12-I7544*'Monte Carlo Inputs'!$C$13-'Monte Carlo Inputs'!$C$14*(I7544-H7544)</f>
        <v>1198.7994669518782</v>
      </c>
      <c r="O7544" s="16">
        <f>J7544*$E7544*(1-'Monte Carlo Inputs'!$C$11)+J7544*'Monte Carlo Inputs'!$C$12-J7544*'Monte Carlo Inputs'!$C$13-'Monte Carlo Inputs'!$C$14*(J7544-I7544)</f>
        <v>1237.7836269873374</v>
      </c>
    </row>
    <row r="7545" spans="1:15">
      <c r="A7545">
        <v>7541</v>
      </c>
      <c r="B7545" s="39">
        <v>-6.6808491143866167E-2</v>
      </c>
      <c r="C7545" s="39">
        <v>0.79789481828517617</v>
      </c>
      <c r="D7545" s="29">
        <f>'Monte Carlo Inputs'!$C$6+'Monte Carlo Inputs'!$D$6*B7545</f>
        <v>0.1219817638978743</v>
      </c>
      <c r="E7545" s="29">
        <f>'Monte Carlo Inputs'!$C$7+'Monte Carlo Inputs'!$D$7*C7545</f>
        <v>0.61137999491050887</v>
      </c>
      <c r="F7545" s="16">
        <f>'Monte Carlo Inputs'!$C$17*(1+$D7545)</f>
        <v>2725.4059026843265</v>
      </c>
      <c r="G7545" s="16">
        <f t="shared" ref="G7545:J7545" si="7539">F7545*(1+$D7545)</f>
        <v>3057.8557220314387</v>
      </c>
      <c r="H7545" s="16">
        <f t="shared" si="7539"/>
        <v>3430.8583567500414</v>
      </c>
      <c r="I7545" s="16">
        <f t="shared" si="7539"/>
        <v>3849.3605107901735</v>
      </c>
      <c r="J7545" s="16">
        <f t="shared" si="7539"/>
        <v>4318.9122957751806</v>
      </c>
      <c r="K7545" s="16">
        <f>F7545*$E7545*(1-'Monte Carlo Inputs'!$C$11)+F7545*'Monte Carlo Inputs'!$C$12-F7545*'Monte Carlo Inputs'!$C$13-'Monte Carlo Inputs'!$C$14*(F7545-'Monte Carlo Inputs'!$C$17)</f>
        <v>1294.9842483692121</v>
      </c>
      <c r="L7545" s="16">
        <f>G7545*$E7545*(1-'Monte Carlo Inputs'!$C$11)+G7545*'Monte Carlo Inputs'!$C$12-G7545*'Monte Carlo Inputs'!$C$13-'Monte Carlo Inputs'!$C$14*(G7545-F7545)</f>
        <v>1452.9487112052514</v>
      </c>
      <c r="M7545" s="16">
        <f>H7545*$E7545*(1-'Monte Carlo Inputs'!$C$11)+H7545*'Monte Carlo Inputs'!$C$12-H7545*'Monte Carlo Inputs'!$C$13-'Monte Carlo Inputs'!$C$14*(H7545-G7545)</f>
        <v>1630.1819578512111</v>
      </c>
      <c r="N7545" s="16">
        <f>I7545*$E7545*(1-'Monte Carlo Inputs'!$C$11)+I7545*'Monte Carlo Inputs'!$C$12-I7545*'Monte Carlo Inputs'!$C$13-'Monte Carlo Inputs'!$C$14*(I7545-H7545)</f>
        <v>1829.0344285443916</v>
      </c>
      <c r="O7545" s="16">
        <f>J7545*$E7545*(1-'Monte Carlo Inputs'!$C$11)+J7545*'Monte Carlo Inputs'!$C$12-J7545*'Monte Carlo Inputs'!$C$13-'Monte Carlo Inputs'!$C$14*(J7545-I7545)</f>
        <v>2052.1432743681767</v>
      </c>
    </row>
    <row r="7546" spans="1:15">
      <c r="A7546">
        <v>7542</v>
      </c>
      <c r="B7546" s="39">
        <v>-1.8884181853469799</v>
      </c>
      <c r="C7546" s="39">
        <v>-2.3212296292357046</v>
      </c>
      <c r="D7546" s="29">
        <f>'Monte Carlo Inputs'!$C$6+'Monte Carlo Inputs'!$D$6*B7546</f>
        <v>3.9701516856832514E-3</v>
      </c>
      <c r="E7546" s="29">
        <f>'Monte Carlo Inputs'!$C$7+'Monte Carlo Inputs'!$D$7*C7546</f>
        <v>0.4997406625322125</v>
      </c>
      <c r="F7546" s="16">
        <f>'Monte Carlo Inputs'!$C$17*(1+$D7546)</f>
        <v>2438.7438954596932</v>
      </c>
      <c r="G7546" s="16">
        <f t="shared" ref="G7546:J7546" si="7540">F7546*(1+$D7546)</f>
        <v>2448.4260786472018</v>
      </c>
      <c r="H7546" s="16">
        <f t="shared" si="7540"/>
        <v>2458.1467015706135</v>
      </c>
      <c r="I7546" s="16">
        <f t="shared" si="7540"/>
        <v>2467.9059168415106</v>
      </c>
      <c r="J7546" s="16">
        <f t="shared" si="7540"/>
        <v>2477.7038776773666</v>
      </c>
      <c r="K7546" s="16">
        <f>F7546*$E7546*(1-'Monte Carlo Inputs'!$C$11)+F7546*'Monte Carlo Inputs'!$C$12-F7546*'Monte Carlo Inputs'!$C$13-'Monte Carlo Inputs'!$C$14*(F7546-'Monte Carlo Inputs'!$C$17)</f>
        <v>960.76028435706462</v>
      </c>
      <c r="L7546" s="16">
        <f>G7546*$E7546*(1-'Monte Carlo Inputs'!$C$11)+G7546*'Monte Carlo Inputs'!$C$12-G7546*'Monte Carlo Inputs'!$C$13-'Monte Carlo Inputs'!$C$14*(G7546-F7546)</f>
        <v>964.57464841954231</v>
      </c>
      <c r="M7546" s="16">
        <f>H7546*$E7546*(1-'Monte Carlo Inputs'!$C$11)+H7546*'Monte Carlo Inputs'!$C$12-H7546*'Monte Carlo Inputs'!$C$13-'Monte Carlo Inputs'!$C$14*(H7546-G7546)</f>
        <v>968.4041560859323</v>
      </c>
      <c r="N7546" s="16">
        <f>I7546*$E7546*(1-'Monte Carlo Inputs'!$C$11)+I7546*'Monte Carlo Inputs'!$C$12-I7546*'Monte Carlo Inputs'!$C$13-'Monte Carlo Inputs'!$C$14*(I7546-H7546)</f>
        <v>972.24886747863945</v>
      </c>
      <c r="O7546" s="16">
        <f>J7546*$E7546*(1-'Monte Carlo Inputs'!$C$11)+J7546*'Monte Carlo Inputs'!$C$12-J7546*'Monte Carlo Inputs'!$C$13-'Monte Carlo Inputs'!$C$14*(J7546-I7546)</f>
        <v>976.1088429587636</v>
      </c>
    </row>
    <row r="7547" spans="1:15">
      <c r="A7547">
        <v>7543</v>
      </c>
      <c r="B7547" s="39">
        <v>0.46311963173352666</v>
      </c>
      <c r="C7547" s="39">
        <v>0.25963164371348207</v>
      </c>
      <c r="D7547" s="29">
        <f>'Monte Carlo Inputs'!$C$6+'Monte Carlo Inputs'!$D$6*B7547</f>
        <v>0.15631275825761781</v>
      </c>
      <c r="E7547" s="29">
        <f>'Monte Carlo Inputs'!$C$7+'Monte Carlo Inputs'!$D$7*C7547</f>
        <v>0.59211454319030976</v>
      </c>
      <c r="F7547" s="16">
        <f>'Monte Carlo Inputs'!$C$17*(1+$D7547)</f>
        <v>2808.7993210835798</v>
      </c>
      <c r="G7547" s="16">
        <f t="shared" ref="G7547:J7547" si="7541">F7547*(1+$D7547)</f>
        <v>3247.8504903542785</v>
      </c>
      <c r="H7547" s="16">
        <f t="shared" si="7541"/>
        <v>3755.5309589099124</v>
      </c>
      <c r="I7547" s="16">
        <f t="shared" si="7541"/>
        <v>4342.5683618189969</v>
      </c>
      <c r="J7547" s="16">
        <f t="shared" si="7541"/>
        <v>5021.367200377189</v>
      </c>
      <c r="K7547" s="16">
        <f>F7547*$E7547*(1-'Monte Carlo Inputs'!$C$11)+F7547*'Monte Carlo Inputs'!$C$12-F7547*'Monte Carlo Inputs'!$C$13-'Monte Carlo Inputs'!$C$14*(F7547-'Monte Carlo Inputs'!$C$17)</f>
        <v>1297.3496422090441</v>
      </c>
      <c r="L7547" s="16">
        <f>G7547*$E7547*(1-'Monte Carlo Inputs'!$C$11)+G7547*'Monte Carlo Inputs'!$C$12-G7547*'Monte Carlo Inputs'!$C$13-'Monte Carlo Inputs'!$C$14*(G7547-F7547)</f>
        <v>1500.1419432072732</v>
      </c>
      <c r="M7547" s="16">
        <f>H7547*$E7547*(1-'Monte Carlo Inputs'!$C$11)+H7547*'Monte Carlo Inputs'!$C$12-H7547*'Monte Carlo Inputs'!$C$13-'Monte Carlo Inputs'!$C$14*(H7547-G7547)</f>
        <v>1734.6332681279448</v>
      </c>
      <c r="N7547" s="16">
        <f>I7547*$E7547*(1-'Monte Carlo Inputs'!$C$11)+I7547*'Monte Carlo Inputs'!$C$12-I7547*'Monte Carlo Inputs'!$C$13-'Monte Carlo Inputs'!$C$14*(I7547-H7547)</f>
        <v>2005.7785788344499</v>
      </c>
      <c r="O7547" s="16">
        <f>J7547*$E7547*(1-'Monte Carlo Inputs'!$C$11)+J7547*'Monte Carlo Inputs'!$C$12-J7547*'Monte Carlo Inputs'!$C$13-'Monte Carlo Inputs'!$C$14*(J7547-I7547)</f>
        <v>2319.3073609461076</v>
      </c>
    </row>
    <row r="7548" spans="1:15">
      <c r="A7548">
        <v>7544</v>
      </c>
      <c r="B7548" s="39">
        <v>0.78980156016328484</v>
      </c>
      <c r="C7548" s="39">
        <v>0.67977435447182055</v>
      </c>
      <c r="D7548" s="29">
        <f>'Monte Carlo Inputs'!$C$6+'Monte Carlo Inputs'!$D$6*B7548</f>
        <v>0.1774766009717117</v>
      </c>
      <c r="E7548" s="29">
        <f>'Monte Carlo Inputs'!$C$7+'Monte Carlo Inputs'!$D$7*C7548</f>
        <v>0.60715224127572887</v>
      </c>
      <c r="F7548" s="16">
        <f>'Monte Carlo Inputs'!$C$17*(1+$D7548)</f>
        <v>2860.2084114203853</v>
      </c>
      <c r="G7548" s="16">
        <f t="shared" ref="G7548:J7548" si="7542">F7548*(1+$D7548)</f>
        <v>3367.8284783499744</v>
      </c>
      <c r="H7548" s="16">
        <f t="shared" si="7542"/>
        <v>3965.5392293432596</v>
      </c>
      <c r="I7548" s="16">
        <f t="shared" si="7542"/>
        <v>4669.3296527870825</v>
      </c>
      <c r="J7548" s="16">
        <f t="shared" si="7542"/>
        <v>5498.0264083801567</v>
      </c>
      <c r="K7548" s="16">
        <f>F7548*$E7548*(1-'Monte Carlo Inputs'!$C$11)+F7548*'Monte Carlo Inputs'!$C$12-F7548*'Monte Carlo Inputs'!$C$13-'Monte Carlo Inputs'!$C$14*(F7548-'Monte Carlo Inputs'!$C$17)</f>
        <v>1352.4455957231953</v>
      </c>
      <c r="L7548" s="16">
        <f>G7548*$E7548*(1-'Monte Carlo Inputs'!$C$11)+G7548*'Monte Carlo Inputs'!$C$12-G7548*'Monte Carlo Inputs'!$C$13-'Monte Carlo Inputs'!$C$14*(G7548-F7548)</f>
        <v>1592.47304305131</v>
      </c>
      <c r="M7548" s="16">
        <f>H7548*$E7548*(1-'Monte Carlo Inputs'!$C$11)+H7548*'Monte Carlo Inputs'!$C$12-H7548*'Monte Carlo Inputs'!$C$13-'Monte Carlo Inputs'!$C$14*(H7548-G7548)</f>
        <v>1875.0997458711345</v>
      </c>
      <c r="N7548" s="16">
        <f>I7548*$E7548*(1-'Monte Carlo Inputs'!$C$11)+I7548*'Monte Carlo Inputs'!$C$12-I7548*'Monte Carlo Inputs'!$C$13-'Monte Carlo Inputs'!$C$14*(I7548-H7548)</f>
        <v>2207.8860752512633</v>
      </c>
      <c r="O7548" s="16">
        <f>J7548*$E7548*(1-'Monte Carlo Inputs'!$C$11)+J7548*'Monte Carlo Inputs'!$C$12-J7548*'Monte Carlo Inputs'!$C$13-'Monte Carlo Inputs'!$C$14*(J7548-I7548)</f>
        <v>2599.7341912196312</v>
      </c>
    </row>
    <row r="7549" spans="1:15">
      <c r="A7549">
        <v>7545</v>
      </c>
      <c r="B7549" s="39">
        <v>0.33028985756486201</v>
      </c>
      <c r="C7549" s="39">
        <v>0.90356698636564059</v>
      </c>
      <c r="D7549" s="29">
        <f>'Monte Carlo Inputs'!$C$6+'Monte Carlo Inputs'!$D$6*B7549</f>
        <v>0.14770748137019832</v>
      </c>
      <c r="E7549" s="29">
        <f>'Monte Carlo Inputs'!$C$7+'Monte Carlo Inputs'!$D$7*C7549</f>
        <v>0.61516220062046278</v>
      </c>
      <c r="F7549" s="16">
        <f>'Monte Carlo Inputs'!$C$17*(1+$D7549)</f>
        <v>2787.8962429963494</v>
      </c>
      <c r="G7549" s="16">
        <f t="shared" ref="G7549:J7549" si="7543">F7549*(1+$D7549)</f>
        <v>3199.6893753707786</v>
      </c>
      <c r="H7549" s="16">
        <f t="shared" si="7543"/>
        <v>3672.3074341737797</v>
      </c>
      <c r="I7549" s="16">
        <f t="shared" si="7543"/>
        <v>4214.7347160926447</v>
      </c>
      <c r="J7549" s="16">
        <f t="shared" si="7543"/>
        <v>4837.2825656502273</v>
      </c>
      <c r="K7549" s="16">
        <f>F7549*$E7549*(1-'Monte Carlo Inputs'!$C$11)+F7549*'Monte Carlo Inputs'!$C$12-F7549*'Monte Carlo Inputs'!$C$13-'Monte Carlo Inputs'!$C$14*(F7549-'Monte Carlo Inputs'!$C$17)</f>
        <v>1333.1134845006584</v>
      </c>
      <c r="L7549" s="16">
        <f>G7549*$E7549*(1-'Monte Carlo Inputs'!$C$11)+G7549*'Monte Carlo Inputs'!$C$12-G7549*'Monte Carlo Inputs'!$C$13-'Monte Carlo Inputs'!$C$14*(G7549-F7549)</f>
        <v>1530.0243196768997</v>
      </c>
      <c r="M7549" s="16">
        <f>H7549*$E7549*(1-'Monte Carlo Inputs'!$C$11)+H7549*'Monte Carlo Inputs'!$C$12-H7549*'Monte Carlo Inputs'!$C$13-'Monte Carlo Inputs'!$C$14*(H7549-G7549)</f>
        <v>1756.0203583715256</v>
      </c>
      <c r="N7549" s="16">
        <f>I7549*$E7549*(1-'Monte Carlo Inputs'!$C$11)+I7549*'Monte Carlo Inputs'!$C$12-I7549*'Monte Carlo Inputs'!$C$13-'Monte Carlo Inputs'!$C$14*(I7549-H7549)</f>
        <v>2015.3977027413773</v>
      </c>
      <c r="O7549" s="16">
        <f>J7549*$E7549*(1-'Monte Carlo Inputs'!$C$11)+J7549*'Monte Carlo Inputs'!$C$12-J7549*'Monte Carlo Inputs'!$C$13-'Monte Carlo Inputs'!$C$14*(J7549-I7549)</f>
        <v>2313.0870213725902</v>
      </c>
    </row>
    <row r="7550" spans="1:15">
      <c r="A7550">
        <v>7546</v>
      </c>
      <c r="B7550" s="39">
        <v>2.5046137043576802</v>
      </c>
      <c r="C7550" s="39">
        <v>-1.0439725081378004</v>
      </c>
      <c r="D7550" s="29">
        <f>'Monte Carlo Inputs'!$C$6+'Monte Carlo Inputs'!$D$6*B7550</f>
        <v>0.28856941433421035</v>
      </c>
      <c r="E7550" s="29">
        <f>'Monte Carlo Inputs'!$C$7+'Monte Carlo Inputs'!$D$7*C7550</f>
        <v>0.54545609796093641</v>
      </c>
      <c r="F7550" s="16">
        <f>'Monte Carlo Inputs'!$C$17*(1+$D7550)</f>
        <v>3130.0639643592308</v>
      </c>
      <c r="G7550" s="16">
        <f t="shared" ref="G7550:J7550" si="7544">F7550*(1+$D7550)</f>
        <v>4033.3046893829905</v>
      </c>
      <c r="H7550" s="16">
        <f t="shared" si="7544"/>
        <v>5197.1930614296643</v>
      </c>
      <c r="I7550" s="16">
        <f t="shared" si="7544"/>
        <v>6696.9440193482442</v>
      </c>
      <c r="J7550" s="16">
        <f t="shared" si="7544"/>
        <v>8629.4772328405597</v>
      </c>
      <c r="K7550" s="16">
        <f>F7550*$E7550*(1-'Monte Carlo Inputs'!$C$11)+F7550*'Monte Carlo Inputs'!$C$12-F7550*'Monte Carlo Inputs'!$C$13-'Monte Carlo Inputs'!$C$14*(F7550-'Monte Carlo Inputs'!$C$17)</f>
        <v>1346.474383313109</v>
      </c>
      <c r="L7550" s="16">
        <f>G7550*$E7550*(1-'Monte Carlo Inputs'!$C$11)+G7550*'Monte Carlo Inputs'!$C$12-G7550*'Monte Carlo Inputs'!$C$13-'Monte Carlo Inputs'!$C$14*(G7550-F7550)</f>
        <v>1735.0257075217896</v>
      </c>
      <c r="M7550" s="16">
        <f>H7550*$E7550*(1-'Monte Carlo Inputs'!$C$11)+H7550*'Monte Carlo Inputs'!$C$12-H7550*'Monte Carlo Inputs'!$C$13-'Monte Carlo Inputs'!$C$14*(H7550-G7550)</f>
        <v>2235.7010597961516</v>
      </c>
      <c r="N7550" s="16">
        <f>I7550*$E7550*(1-'Monte Carlo Inputs'!$C$11)+I7550*'Monte Carlo Inputs'!$C$12-I7550*'Monte Carlo Inputs'!$C$13-'Monte Carlo Inputs'!$C$14*(I7550-H7550)</f>
        <v>2880.8560052479002</v>
      </c>
      <c r="O7550" s="16">
        <f>J7550*$E7550*(1-'Monte Carlo Inputs'!$C$11)+J7550*'Monte Carlo Inputs'!$C$12-J7550*'Monte Carlo Inputs'!$C$13-'Monte Carlo Inputs'!$C$14*(J7550-I7550)</f>
        <v>3712.1829354634792</v>
      </c>
    </row>
    <row r="7551" spans="1:15">
      <c r="A7551">
        <v>7547</v>
      </c>
      <c r="B7551" s="39">
        <v>2.2339437826142601</v>
      </c>
      <c r="C7551" s="39">
        <v>0.5702986739244108</v>
      </c>
      <c r="D7551" s="29">
        <f>'Monte Carlo Inputs'!$C$6+'Monte Carlo Inputs'!$D$6*B7551</f>
        <v>0.27103426729149438</v>
      </c>
      <c r="E7551" s="29">
        <f>'Monte Carlo Inputs'!$C$7+'Monte Carlo Inputs'!$D$7*C7551</f>
        <v>0.60323390069855609</v>
      </c>
      <c r="F7551" s="16">
        <f>'Monte Carlo Inputs'!$C$17*(1+$D7551)</f>
        <v>3087.4693386777699</v>
      </c>
      <c r="G7551" s="16">
        <f t="shared" ref="G7551:J7551" si="7545">F7551*(1+$D7551)</f>
        <v>3924.2793286712545</v>
      </c>
      <c r="H7551" s="16">
        <f t="shared" si="7545"/>
        <v>4987.8935011648255</v>
      </c>
      <c r="I7551" s="16">
        <f t="shared" si="7545"/>
        <v>6339.7835615810409</v>
      </c>
      <c r="J7551" s="16">
        <f t="shared" si="7545"/>
        <v>8058.0821539808194</v>
      </c>
      <c r="K7551" s="16">
        <f>F7551*$E7551*(1-'Monte Carlo Inputs'!$C$11)+F7551*'Monte Carlo Inputs'!$C$12-F7551*'Monte Carlo Inputs'!$C$13-'Monte Carlo Inputs'!$C$14*(F7551-'Monte Carlo Inputs'!$C$17)</f>
        <v>1454.5326438367763</v>
      </c>
      <c r="L7551" s="16">
        <f>G7551*$E7551*(1-'Monte Carlo Inputs'!$C$11)+G7551*'Monte Carlo Inputs'!$C$12-G7551*'Monte Carlo Inputs'!$C$13-'Monte Carlo Inputs'!$C$14*(G7551-F7551)</f>
        <v>1848.7608332106377</v>
      </c>
      <c r="M7551" s="16">
        <f>H7551*$E7551*(1-'Monte Carlo Inputs'!$C$11)+H7551*'Monte Carlo Inputs'!$C$12-H7551*'Monte Carlo Inputs'!$C$13-'Monte Carlo Inputs'!$C$14*(H7551-G7551)</f>
        <v>2349.8383710370954</v>
      </c>
      <c r="N7551" s="16">
        <f>I7551*$E7551*(1-'Monte Carlo Inputs'!$C$11)+I7551*'Monte Carlo Inputs'!$C$12-I7551*'Monte Carlo Inputs'!$C$13-'Monte Carlo Inputs'!$C$14*(I7551-H7551)</f>
        <v>2986.7250921845734</v>
      </c>
      <c r="O7551" s="16">
        <f>J7551*$E7551*(1-'Monte Carlo Inputs'!$C$11)+J7551*'Monte Carlo Inputs'!$C$12-J7551*'Monte Carlo Inputs'!$C$13-'Monte Carlo Inputs'!$C$14*(J7551-I7551)</f>
        <v>3796.229939145941</v>
      </c>
    </row>
    <row r="7552" spans="1:15">
      <c r="A7552">
        <v>7548</v>
      </c>
      <c r="B7552" s="39">
        <v>-0.20177535035215283</v>
      </c>
      <c r="C7552" s="39">
        <v>0.27202110432922688</v>
      </c>
      <c r="D7552" s="29">
        <f>'Monte Carlo Inputs'!$C$6+'Monte Carlo Inputs'!$D$6*B7552</f>
        <v>0.11323803756556935</v>
      </c>
      <c r="E7552" s="29">
        <f>'Monte Carlo Inputs'!$C$7+'Monte Carlo Inputs'!$D$7*C7552</f>
        <v>0.59255798529559933</v>
      </c>
      <c r="F7552" s="16">
        <f>'Monte Carlo Inputs'!$C$17*(1+$D7552)</f>
        <v>2704.1665170505248</v>
      </c>
      <c r="G7552" s="16">
        <f t="shared" ref="G7552:J7552" si="7546">F7552*(1+$D7552)</f>
        <v>3010.3810266918467</v>
      </c>
      <c r="H7552" s="16">
        <f t="shared" si="7546"/>
        <v>3351.2706664790549</v>
      </c>
      <c r="I7552" s="16">
        <f t="shared" si="7546"/>
        <v>3730.7619801022006</v>
      </c>
      <c r="J7552" s="16">
        <f t="shared" si="7546"/>
        <v>4153.226145353211</v>
      </c>
      <c r="K7552" s="16">
        <f>F7552*$E7552*(1-'Monte Carlo Inputs'!$C$11)+F7552*'Monte Carlo Inputs'!$C$12-F7552*'Monte Carlo Inputs'!$C$13-'Monte Carlo Inputs'!$C$14*(F7552-'Monte Carlo Inputs'!$C$17)</f>
        <v>1248.3574199201541</v>
      </c>
      <c r="L7552" s="16">
        <f>G7552*$E7552*(1-'Monte Carlo Inputs'!$C$11)+G7552*'Monte Carlo Inputs'!$C$12-G7552*'Monte Carlo Inputs'!$C$13-'Monte Carlo Inputs'!$C$14*(G7552-F7552)</f>
        <v>1389.7189643323297</v>
      </c>
      <c r="M7552" s="16">
        <f>H7552*$E7552*(1-'Monte Carlo Inputs'!$C$11)+H7552*'Monte Carlo Inputs'!$C$12-H7552*'Monte Carlo Inputs'!$C$13-'Monte Carlo Inputs'!$C$14*(H7552-G7552)</f>
        <v>1547.0880126209779</v>
      </c>
      <c r="N7552" s="16">
        <f>I7552*$E7552*(1-'Monte Carlo Inputs'!$C$11)+I7552*'Monte Carlo Inputs'!$C$12-I7552*'Monte Carlo Inputs'!$C$13-'Monte Carlo Inputs'!$C$14*(I7552-H7552)</f>
        <v>1722.2772231113943</v>
      </c>
      <c r="O7552" s="16">
        <f>J7552*$E7552*(1-'Monte Carlo Inputs'!$C$11)+J7552*'Monte Carlo Inputs'!$C$12-J7552*'Monte Carlo Inputs'!$C$13-'Monte Carlo Inputs'!$C$14*(J7552-I7552)</f>
        <v>1917.3045160004065</v>
      </c>
    </row>
    <row r="7553" spans="1:15">
      <c r="A7553">
        <v>7549</v>
      </c>
      <c r="B7553" s="39">
        <v>-1.3686573202496313</v>
      </c>
      <c r="C7553" s="39">
        <v>0.8458160641790945</v>
      </c>
      <c r="D7553" s="29">
        <f>'Monte Carlo Inputs'!$C$6+'Monte Carlo Inputs'!$D$6*B7553</f>
        <v>3.7642467906954941E-2</v>
      </c>
      <c r="E7553" s="29">
        <f>'Monte Carlo Inputs'!$C$7+'Monte Carlo Inputs'!$D$7*C7553</f>
        <v>0.61309518646132544</v>
      </c>
      <c r="F7553" s="16">
        <f>'Monte Carlo Inputs'!$C$17*(1+$D7553)</f>
        <v>2520.5373187927844</v>
      </c>
      <c r="G7553" s="16">
        <f t="shared" ref="G7553:J7553" si="7547">F7553*(1+$D7553)</f>
        <v>2615.416563923724</v>
      </c>
      <c r="H7553" s="16">
        <f t="shared" si="7547"/>
        <v>2713.8672979945409</v>
      </c>
      <c r="I7553" s="16">
        <f t="shared" si="7547"/>
        <v>2816.0239606630348</v>
      </c>
      <c r="J7553" s="16">
        <f t="shared" si="7547"/>
        <v>2922.0260522275094</v>
      </c>
      <c r="K7553" s="16">
        <f>F7553*$E7553*(1-'Monte Carlo Inputs'!$C$11)+F7553*'Monte Carlo Inputs'!$C$12-F7553*'Monte Carlo Inputs'!$C$13-'Monte Carlo Inputs'!$C$14*(F7553-'Monte Carlo Inputs'!$C$17)</f>
        <v>1197.6557050038703</v>
      </c>
      <c r="L7553" s="16">
        <f>G7553*$E7553*(1-'Monte Carlo Inputs'!$C$11)+G7553*'Monte Carlo Inputs'!$C$12-G7553*'Monte Carlo Inputs'!$C$13-'Monte Carlo Inputs'!$C$14*(G7553-F7553)</f>
        <v>1242.7384214430597</v>
      </c>
      <c r="M7553" s="16">
        <f>H7553*$E7553*(1-'Monte Carlo Inputs'!$C$11)+H7553*'Monte Carlo Inputs'!$C$12-H7553*'Monte Carlo Inputs'!$C$13-'Monte Carlo Inputs'!$C$14*(H7553-G7553)</f>
        <v>1289.5181625889697</v>
      </c>
      <c r="N7553" s="16">
        <f>I7553*$E7553*(1-'Monte Carlo Inputs'!$C$11)+I7553*'Monte Carlo Inputs'!$C$12-I7553*'Monte Carlo Inputs'!$C$13-'Monte Carlo Inputs'!$C$14*(I7553-H7553)</f>
        <v>1338.0588086396608</v>
      </c>
      <c r="O7553" s="16">
        <f>J7553*$E7553*(1-'Monte Carlo Inputs'!$C$11)+J7553*'Monte Carlo Inputs'!$C$12-J7553*'Monte Carlo Inputs'!$C$13-'Monte Carlo Inputs'!$C$14*(J7553-I7553)</f>
        <v>1388.4266444014972</v>
      </c>
    </row>
    <row r="7554" spans="1:15">
      <c r="A7554">
        <v>7550</v>
      </c>
      <c r="B7554" s="39">
        <v>-0.91628817987669864</v>
      </c>
      <c r="C7554" s="39">
        <v>1.0653532764950564</v>
      </c>
      <c r="D7554" s="29">
        <f>'Monte Carlo Inputs'!$C$6+'Monte Carlo Inputs'!$D$6*B7554</f>
        <v>6.694886199364572E-2</v>
      </c>
      <c r="E7554" s="29">
        <f>'Monte Carlo Inputs'!$C$7+'Monte Carlo Inputs'!$D$7*C7554</f>
        <v>0.62095283633311127</v>
      </c>
      <c r="F7554" s="16">
        <f>'Monte Carlo Inputs'!$C$17*(1+$D7554)</f>
        <v>2591.7254806687656</v>
      </c>
      <c r="G7554" s="16">
        <f t="shared" ref="G7554:J7554" si="7548">F7554*(1+$D7554)</f>
        <v>2765.2385521994743</v>
      </c>
      <c r="H7554" s="16">
        <f t="shared" si="7548"/>
        <v>2950.3681264101856</v>
      </c>
      <c r="I7554" s="16">
        <f t="shared" si="7548"/>
        <v>3147.8919149356725</v>
      </c>
      <c r="J7554" s="16">
        <f t="shared" si="7548"/>
        <v>3358.6396963196144</v>
      </c>
      <c r="K7554" s="16">
        <f>F7554*$E7554*(1-'Monte Carlo Inputs'!$C$11)+F7554*'Monte Carlo Inputs'!$C$12-F7554*'Monte Carlo Inputs'!$C$13-'Monte Carlo Inputs'!$C$14*(F7554-'Monte Carlo Inputs'!$C$17)</f>
        <v>1247.1225583771777</v>
      </c>
      <c r="L7554" s="16">
        <f>G7554*$E7554*(1-'Monte Carlo Inputs'!$C$11)+G7554*'Monte Carlo Inputs'!$C$12-G7554*'Monte Carlo Inputs'!$C$13-'Monte Carlo Inputs'!$C$14*(G7554-F7554)</f>
        <v>1330.615994427134</v>
      </c>
      <c r="M7554" s="16">
        <f>H7554*$E7554*(1-'Monte Carlo Inputs'!$C$11)+H7554*'Monte Carlo Inputs'!$C$12-H7554*'Monte Carlo Inputs'!$C$13-'Monte Carlo Inputs'!$C$14*(H7554-G7554)</f>
        <v>1419.6992210045737</v>
      </c>
      <c r="N7554" s="16">
        <f>I7554*$E7554*(1-'Monte Carlo Inputs'!$C$11)+I7554*'Monte Carlo Inputs'!$C$12-I7554*'Monte Carlo Inputs'!$C$13-'Monte Carlo Inputs'!$C$14*(I7554-H7554)</f>
        <v>1514.7464682240955</v>
      </c>
      <c r="O7554" s="16">
        <f>J7554*$E7554*(1-'Monte Carlo Inputs'!$C$11)+J7554*'Monte Carlo Inputs'!$C$12-J7554*'Monte Carlo Inputs'!$C$13-'Monte Carlo Inputs'!$C$14*(J7554-I7554)</f>
        <v>1616.1570204805926</v>
      </c>
    </row>
    <row r="7555" spans="1:15">
      <c r="A7555">
        <v>7551</v>
      </c>
      <c r="B7555" s="39">
        <v>-0.47788139771278909</v>
      </c>
      <c r="C7555" s="39">
        <v>-9.9313981407618004E-2</v>
      </c>
      <c r="D7555" s="29">
        <f>'Monte Carlo Inputs'!$C$6+'Monte Carlo Inputs'!$D$6*B7555</f>
        <v>9.5350715218606108E-2</v>
      </c>
      <c r="E7555" s="29">
        <f>'Monte Carlo Inputs'!$C$7+'Monte Carlo Inputs'!$D$7*C7555</f>
        <v>0.57926720393762943</v>
      </c>
      <c r="F7555" s="16">
        <f>'Monte Carlo Inputs'!$C$17*(1+$D7555)</f>
        <v>2660.7164223375166</v>
      </c>
      <c r="G7555" s="16">
        <f t="shared" ref="G7555:J7555" si="7549">F7555*(1+$D7555)</f>
        <v>2914.41763620129</v>
      </c>
      <c r="H7555" s="16">
        <f t="shared" si="7549"/>
        <v>3192.3094422588024</v>
      </c>
      <c r="I7555" s="16">
        <f t="shared" si="7549"/>
        <v>3496.6984307772891</v>
      </c>
      <c r="J7555" s="16">
        <f t="shared" si="7549"/>
        <v>3830.1111270556817</v>
      </c>
      <c r="K7555" s="16">
        <f>F7555*$E7555*(1-'Monte Carlo Inputs'!$C$11)+F7555*'Monte Carlo Inputs'!$C$12-F7555*'Monte Carlo Inputs'!$C$13-'Monte Carlo Inputs'!$C$14*(F7555-'Monte Carlo Inputs'!$C$17)</f>
        <v>1202.4813776969775</v>
      </c>
      <c r="L7555" s="16">
        <f>G7555*$E7555*(1-'Monte Carlo Inputs'!$C$11)+G7555*'Monte Carlo Inputs'!$C$12-G7555*'Monte Carlo Inputs'!$C$13-'Monte Carlo Inputs'!$C$14*(G7555-F7555)</f>
        <v>1317.1388370974398</v>
      </c>
      <c r="M7555" s="16">
        <f>H7555*$E7555*(1-'Monte Carlo Inputs'!$C$11)+H7555*'Monte Carlo Inputs'!$C$12-H7555*'Monte Carlo Inputs'!$C$13-'Monte Carlo Inputs'!$C$14*(H7555-G7555)</f>
        <v>1442.7289672568834</v>
      </c>
      <c r="N7555" s="16">
        <f>I7555*$E7555*(1-'Monte Carlo Inputs'!$C$11)+I7555*'Monte Carlo Inputs'!$C$12-I7555*'Monte Carlo Inputs'!$C$13-'Monte Carlo Inputs'!$C$14*(I7555-H7555)</f>
        <v>1580.2942061514284</v>
      </c>
      <c r="O7555" s="16">
        <f>J7555*$E7555*(1-'Monte Carlo Inputs'!$C$11)+J7555*'Monte Carlo Inputs'!$C$12-J7555*'Monte Carlo Inputs'!$C$13-'Monte Carlo Inputs'!$C$14*(J7555-I7555)</f>
        <v>1730.9763889637868</v>
      </c>
    </row>
    <row r="7556" spans="1:15">
      <c r="A7556">
        <v>7552</v>
      </c>
      <c r="B7556" s="39">
        <v>-1.0533605993169528</v>
      </c>
      <c r="C7556" s="39">
        <v>2.0702515751053574</v>
      </c>
      <c r="D7556" s="29">
        <f>'Monte Carlo Inputs'!$C$6+'Monte Carlo Inputs'!$D$6*B7556</f>
        <v>5.8068728527378391E-2</v>
      </c>
      <c r="E7556" s="29">
        <f>'Monte Carlo Inputs'!$C$7+'Monte Carlo Inputs'!$D$7*C7556</f>
        <v>0.65692003708206081</v>
      </c>
      <c r="F7556" s="16">
        <f>'Monte Carlo Inputs'!$C$17*(1+$D7556)</f>
        <v>2570.1547484658554</v>
      </c>
      <c r="G7556" s="16">
        <f t="shared" ref="G7556:J7556" si="7550">F7556*(1+$D7556)</f>
        <v>2719.4003668278719</v>
      </c>
      <c r="H7556" s="16">
        <f t="shared" si="7550"/>
        <v>2877.3124884864528</v>
      </c>
      <c r="I7556" s="16">
        <f t="shared" si="7550"/>
        <v>3044.3943662688084</v>
      </c>
      <c r="J7556" s="16">
        <f t="shared" si="7550"/>
        <v>3221.1784762539523</v>
      </c>
      <c r="K7556" s="16">
        <f>F7556*$E7556*(1-'Monte Carlo Inputs'!$C$11)+F7556*'Monte Carlo Inputs'!$C$12-F7556*'Monte Carlo Inputs'!$C$13-'Monte Carlo Inputs'!$C$14*(F7556-'Monte Carlo Inputs'!$C$17)</f>
        <v>1302.1826603616125</v>
      </c>
      <c r="L7556" s="16">
        <f>G7556*$E7556*(1-'Monte Carlo Inputs'!$C$11)+G7556*'Monte Carlo Inputs'!$C$12-G7556*'Monte Carlo Inputs'!$C$13-'Monte Carlo Inputs'!$C$14*(G7556-F7556)</f>
        <v>1377.7987517592101</v>
      </c>
      <c r="M7556" s="16">
        <f>H7556*$E7556*(1-'Monte Carlo Inputs'!$C$11)+H7556*'Monte Carlo Inputs'!$C$12-H7556*'Monte Carlo Inputs'!$C$13-'Monte Carlo Inputs'!$C$14*(H7556-G7556)</f>
        <v>1457.805773440477</v>
      </c>
      <c r="N7556" s="16">
        <f>I7556*$E7556*(1-'Monte Carlo Inputs'!$C$11)+I7556*'Monte Carlo Inputs'!$C$12-I7556*'Monte Carlo Inputs'!$C$13-'Monte Carlo Inputs'!$C$14*(I7556-H7556)</f>
        <v>1542.4587011440367</v>
      </c>
      <c r="O7556" s="16">
        <f>J7556*$E7556*(1-'Monte Carlo Inputs'!$C$11)+J7556*'Monte Carlo Inputs'!$C$12-J7556*'Monte Carlo Inputs'!$C$13-'Monte Carlo Inputs'!$C$14*(J7556-I7556)</f>
        <v>1632.0273167254627</v>
      </c>
    </row>
    <row r="7557" spans="1:15">
      <c r="A7557">
        <v>7553</v>
      </c>
      <c r="B7557" s="39">
        <v>-0.68075686006988068</v>
      </c>
      <c r="C7557" s="39">
        <v>-1.1062957915068239</v>
      </c>
      <c r="D7557" s="29">
        <f>'Monte Carlo Inputs'!$C$6+'Monte Carlo Inputs'!$D$6*B7557</f>
        <v>8.2207581172249578E-2</v>
      </c>
      <c r="E7557" s="29">
        <f>'Monte Carlo Inputs'!$C$7+'Monte Carlo Inputs'!$D$7*C7557</f>
        <v>0.54322543039251947</v>
      </c>
      <c r="F7557" s="16">
        <f>'Monte Carlo Inputs'!$C$17*(1+$D7557)</f>
        <v>2628.790435425512</v>
      </c>
      <c r="G7557" s="16">
        <f t="shared" ref="G7557:J7557" si="7551">F7557*(1+$D7557)</f>
        <v>2844.8969385305882</v>
      </c>
      <c r="H7557" s="16">
        <f t="shared" si="7551"/>
        <v>3078.7690345315259</v>
      </c>
      <c r="I7557" s="16">
        <f t="shared" si="7551"/>
        <v>3331.8671898483849</v>
      </c>
      <c r="J7557" s="16">
        <f t="shared" si="7551"/>
        <v>3605.7719323130009</v>
      </c>
      <c r="K7557" s="16">
        <f>F7557*$E7557*(1-'Monte Carlo Inputs'!$C$11)+F7557*'Monte Carlo Inputs'!$C$12-F7557*'Monte Carlo Inputs'!$C$13-'Monte Carlo Inputs'!$C$14*(F7557-'Monte Carlo Inputs'!$C$17)</f>
        <v>1120.1452848562365</v>
      </c>
      <c r="L7557" s="16">
        <f>G7557*$E7557*(1-'Monte Carlo Inputs'!$C$11)+G7557*'Monte Carlo Inputs'!$C$12-G7557*'Monte Carlo Inputs'!$C$13-'Monte Carlo Inputs'!$C$14*(G7557-F7557)</f>
        <v>1212.2297192857679</v>
      </c>
      <c r="M7557" s="16">
        <f>H7557*$E7557*(1-'Monte Carlo Inputs'!$C$11)+H7557*'Monte Carlo Inputs'!$C$12-H7557*'Monte Carlo Inputs'!$C$13-'Monte Carlo Inputs'!$C$14*(H7557-G7557)</f>
        <v>1311.8841923333664</v>
      </c>
      <c r="N7557" s="16">
        <f>I7557*$E7557*(1-'Monte Carlo Inputs'!$C$11)+I7557*'Monte Carlo Inputs'!$C$12-I7557*'Monte Carlo Inputs'!$C$13-'Monte Carlo Inputs'!$C$14*(I7557-H7557)</f>
        <v>1419.7310185632025</v>
      </c>
      <c r="O7557" s="16">
        <f>J7557*$E7557*(1-'Monte Carlo Inputs'!$C$11)+J7557*'Monte Carlo Inputs'!$C$12-J7557*'Monte Carlo Inputs'!$C$13-'Monte Carlo Inputs'!$C$14*(J7557-I7557)</f>
        <v>1536.4436715144975</v>
      </c>
    </row>
    <row r="7558" spans="1:15">
      <c r="A7558">
        <v>7554</v>
      </c>
      <c r="B7558" s="39">
        <v>-0.25390430822517601</v>
      </c>
      <c r="C7558" s="39">
        <v>0.52044749084920128</v>
      </c>
      <c r="D7558" s="29">
        <f>'Monte Carlo Inputs'!$C$6+'Monte Carlo Inputs'!$D$6*B7558</f>
        <v>0.10986090228729667</v>
      </c>
      <c r="E7558" s="29">
        <f>'Monte Carlo Inputs'!$C$7+'Monte Carlo Inputs'!$D$7*C7558</f>
        <v>0.60144963306498733</v>
      </c>
      <c r="F7558" s="16">
        <f>'Monte Carlo Inputs'!$C$17*(1+$D7558)</f>
        <v>2695.9631177460728</v>
      </c>
      <c r="G7558" s="16">
        <f t="shared" ref="G7558:J7558" si="7552">F7558*(1+$D7558)</f>
        <v>2992.1440583949302</v>
      </c>
      <c r="H7558" s="16">
        <f t="shared" si="7552"/>
        <v>3320.8637044237712</v>
      </c>
      <c r="I7558" s="16">
        <f t="shared" si="7552"/>
        <v>3685.6967873649014</v>
      </c>
      <c r="J7558" s="16">
        <f t="shared" si="7552"/>
        <v>4090.6107619822001</v>
      </c>
      <c r="K7558" s="16">
        <f>F7558*$E7558*(1-'Monte Carlo Inputs'!$C$11)+F7558*'Monte Carlo Inputs'!$C$12-F7558*'Monte Carlo Inputs'!$C$13-'Monte Carlo Inputs'!$C$14*(F7558-'Monte Carlo Inputs'!$C$17)</f>
        <v>1261.5043673492262</v>
      </c>
      <c r="L7558" s="16">
        <f>G7558*$E7558*(1-'Monte Carlo Inputs'!$C$11)+G7558*'Monte Carlo Inputs'!$C$12-G7558*'Monte Carlo Inputs'!$C$13-'Monte Carlo Inputs'!$C$14*(G7558-F7558)</f>
        <v>1400.0943753855775</v>
      </c>
      <c r="M7558" s="16">
        <f>H7558*$E7558*(1-'Monte Carlo Inputs'!$C$11)+H7558*'Monte Carlo Inputs'!$C$12-H7558*'Monte Carlo Inputs'!$C$13-'Monte Carlo Inputs'!$C$14*(H7558-G7558)</f>
        <v>1553.9100067528063</v>
      </c>
      <c r="N7558" s="16">
        <f>I7558*$E7558*(1-'Monte Carlo Inputs'!$C$11)+I7558*'Monte Carlo Inputs'!$C$12-I7558*'Monte Carlo Inputs'!$C$13-'Monte Carlo Inputs'!$C$14*(I7558-H7558)</f>
        <v>1724.6239621679288</v>
      </c>
      <c r="O7558" s="16">
        <f>J7558*$E7558*(1-'Monte Carlo Inputs'!$C$11)+J7558*'Monte Carlo Inputs'!$C$12-J7558*'Monte Carlo Inputs'!$C$13-'Monte Carlo Inputs'!$C$14*(J7558-I7558)</f>
        <v>1914.0927067579901</v>
      </c>
    </row>
    <row r="7559" spans="1:15">
      <c r="A7559">
        <v>7555</v>
      </c>
      <c r="B7559" s="39">
        <v>-0.14466952438642874</v>
      </c>
      <c r="C7559" s="39">
        <v>-0.94505958167092796</v>
      </c>
      <c r="D7559" s="29">
        <f>'Monte Carlo Inputs'!$C$6+'Monte Carlo Inputs'!$D$6*B7559</f>
        <v>0.11693759549522345</v>
      </c>
      <c r="E7559" s="29">
        <f>'Monte Carlo Inputs'!$C$7+'Monte Carlo Inputs'!$D$7*C7559</f>
        <v>0.54899637769652754</v>
      </c>
      <c r="F7559" s="16">
        <f>'Monte Carlo Inputs'!$C$17*(1+$D7559)</f>
        <v>2713.1531132174478</v>
      </c>
      <c r="G7559" s="16">
        <f t="shared" ref="G7559:J7559" si="7553">F7559*(1+$D7559)</f>
        <v>3030.4227144874758</v>
      </c>
      <c r="H7559" s="16">
        <f t="shared" si="7553"/>
        <v>3384.7930600537493</v>
      </c>
      <c r="I7559" s="16">
        <f t="shared" si="7553"/>
        <v>3780.6026217453541</v>
      </c>
      <c r="J7559" s="16">
        <f t="shared" si="7553"/>
        <v>4222.6972018551933</v>
      </c>
      <c r="K7559" s="16">
        <f>F7559*$E7559*(1-'Monte Carlo Inputs'!$C$11)+F7559*'Monte Carlo Inputs'!$C$12-F7559*'Monte Carlo Inputs'!$C$13-'Monte Carlo Inputs'!$C$14*(F7559-'Monte Carlo Inputs'!$C$17)</f>
        <v>1168.5410052605296</v>
      </c>
      <c r="L7559" s="16">
        <f>G7559*$E7559*(1-'Monte Carlo Inputs'!$C$11)+G7559*'Monte Carlo Inputs'!$C$12-G7559*'Monte Carlo Inputs'!$C$13-'Monte Carlo Inputs'!$C$14*(G7559-F7559)</f>
        <v>1305.1873806532669</v>
      </c>
      <c r="M7559" s="16">
        <f>H7559*$E7559*(1-'Monte Carlo Inputs'!$C$11)+H7559*'Monte Carlo Inputs'!$C$12-H7559*'Monte Carlo Inputs'!$C$13-'Monte Carlo Inputs'!$C$14*(H7559-G7559)</f>
        <v>1457.812854617569</v>
      </c>
      <c r="N7559" s="16">
        <f>I7559*$E7559*(1-'Monte Carlo Inputs'!$C$11)+I7559*'Monte Carlo Inputs'!$C$12-I7559*'Monte Carlo Inputs'!$C$13-'Monte Carlo Inputs'!$C$14*(I7559-H7559)</f>
        <v>1628.2859845185753</v>
      </c>
      <c r="O7559" s="16">
        <f>J7559*$E7559*(1-'Monte Carlo Inputs'!$C$11)+J7559*'Monte Carlo Inputs'!$C$12-J7559*'Monte Carlo Inputs'!$C$13-'Monte Carlo Inputs'!$C$14*(J7559-I7559)</f>
        <v>1818.6938323267498</v>
      </c>
    </row>
    <row r="7560" spans="1:15">
      <c r="A7560">
        <v>7556</v>
      </c>
      <c r="B7560" s="39">
        <v>4.3957863309979507E-2</v>
      </c>
      <c r="C7560" s="39">
        <v>-0.60319475491788599</v>
      </c>
      <c r="D7560" s="29">
        <f>'Monte Carlo Inputs'!$C$6+'Monte Carlo Inputs'!$D$6*B7560</f>
        <v>0.12915767875469752</v>
      </c>
      <c r="E7560" s="29">
        <f>'Monte Carlo Inputs'!$C$7+'Monte Carlo Inputs'!$D$7*C7560</f>
        <v>0.56123236303935864</v>
      </c>
      <c r="F7560" s="16">
        <f>'Monte Carlo Inputs'!$C$17*(1+$D7560)</f>
        <v>2742.8369174630361</v>
      </c>
      <c r="G7560" s="16">
        <f t="shared" ref="G7560:J7560" si="7554">F7560*(1+$D7560)</f>
        <v>3097.0953669252517</v>
      </c>
      <c r="H7560" s="16">
        <f t="shared" si="7554"/>
        <v>3497.1090153992454</v>
      </c>
      <c r="I7560" s="16">
        <f t="shared" si="7554"/>
        <v>3948.7874981803379</v>
      </c>
      <c r="J7560" s="16">
        <f t="shared" si="7554"/>
        <v>4458.8037253408802</v>
      </c>
      <c r="K7560" s="16">
        <f>F7560*$E7560*(1-'Monte Carlo Inputs'!$C$11)+F7560*'Monte Carlo Inputs'!$C$12-F7560*'Monte Carlo Inputs'!$C$13-'Monte Carlo Inputs'!$C$14*(F7560-'Monte Carlo Inputs'!$C$17)</f>
        <v>1205.6524999212877</v>
      </c>
      <c r="L7560" s="16">
        <f>G7560*$E7560*(1-'Monte Carlo Inputs'!$C$11)+G7560*'Monte Carlo Inputs'!$C$12-G7560*'Monte Carlo Inputs'!$C$13-'Monte Carlo Inputs'!$C$14*(G7560-F7560)</f>
        <v>1361.3717781959199</v>
      </c>
      <c r="M7560" s="16">
        <f>H7560*$E7560*(1-'Monte Carlo Inputs'!$C$11)+H7560*'Monte Carlo Inputs'!$C$12-H7560*'Monte Carlo Inputs'!$C$13-'Monte Carlo Inputs'!$C$14*(H7560-G7560)</f>
        <v>1537.2033969898596</v>
      </c>
      <c r="N7560" s="16">
        <f>I7560*$E7560*(1-'Monte Carlo Inputs'!$C$11)+I7560*'Monte Carlo Inputs'!$C$12-I7560*'Monte Carlo Inputs'!$C$13-'Monte Carlo Inputs'!$C$14*(I7560-H7560)</f>
        <v>1735.7450195189056</v>
      </c>
      <c r="O7560" s="16">
        <f>J7560*$E7560*(1-'Monte Carlo Inputs'!$C$11)+J7560*'Monte Carlo Inputs'!$C$12-J7560*'Monte Carlo Inputs'!$C$13-'Monte Carlo Inputs'!$C$14*(J7560-I7560)</f>
        <v>1959.9298171499947</v>
      </c>
    </row>
    <row r="7561" spans="1:15">
      <c r="A7561">
        <v>7557</v>
      </c>
      <c r="B7561" s="39">
        <v>-0.56392109774044497</v>
      </c>
      <c r="C7561" s="39">
        <v>-1.0783556622795838</v>
      </c>
      <c r="D7561" s="29">
        <f>'Monte Carlo Inputs'!$C$6+'Monte Carlo Inputs'!$D$6*B7561</f>
        <v>8.9776698047513454E-2</v>
      </c>
      <c r="E7561" s="29">
        <f>'Monte Carlo Inputs'!$C$7+'Monte Carlo Inputs'!$D$7*C7561</f>
        <v>0.54422546018484519</v>
      </c>
      <c r="F7561" s="16">
        <f>'Monte Carlo Inputs'!$C$17*(1+$D7561)</f>
        <v>2647.1765772272151</v>
      </c>
      <c r="G7561" s="16">
        <f t="shared" ref="G7561:J7561" si="7555">F7561*(1+$D7561)</f>
        <v>2884.8313494793929</v>
      </c>
      <c r="H7561" s="16">
        <f t="shared" si="7555"/>
        <v>3143.8219824596049</v>
      </c>
      <c r="I7561" s="16">
        <f t="shared" si="7555"/>
        <v>3426.0639392940161</v>
      </c>
      <c r="J7561" s="16">
        <f t="shared" si="7555"/>
        <v>3733.6446470634892</v>
      </c>
      <c r="K7561" s="16">
        <f>F7561*$E7561*(1-'Monte Carlo Inputs'!$C$11)+F7561*'Monte Carlo Inputs'!$C$12-F7561*'Monte Carlo Inputs'!$C$13-'Monte Carlo Inputs'!$C$14*(F7561-'Monte Carlo Inputs'!$C$17)</f>
        <v>1130.148262448135</v>
      </c>
      <c r="L7561" s="16">
        <f>G7561*$E7561*(1-'Monte Carlo Inputs'!$C$11)+G7561*'Monte Carlo Inputs'!$C$12-G7561*'Monte Carlo Inputs'!$C$13-'Monte Carlo Inputs'!$C$14*(G7561-F7561)</f>
        <v>1231.6092417548632</v>
      </c>
      <c r="M7561" s="16">
        <f>H7561*$E7561*(1-'Monte Carlo Inputs'!$C$11)+H7561*'Monte Carlo Inputs'!$C$12-H7561*'Monte Carlo Inputs'!$C$13-'Monte Carlo Inputs'!$C$14*(H7561-G7561)</f>
        <v>1342.1790527644166</v>
      </c>
      <c r="N7561" s="16">
        <f>I7561*$E7561*(1-'Monte Carlo Inputs'!$C$11)+I7561*'Monte Carlo Inputs'!$C$12-I7561*'Monte Carlo Inputs'!$C$13-'Monte Carlo Inputs'!$C$14*(I7561-H7561)</f>
        <v>1462.6754563101451</v>
      </c>
      <c r="O7561" s="16">
        <f>J7561*$E7561*(1-'Monte Carlo Inputs'!$C$11)+J7561*'Monte Carlo Inputs'!$C$12-J7561*'Monte Carlo Inputs'!$C$13-'Monte Carlo Inputs'!$C$14*(J7561-I7561)</f>
        <v>1593.9896290928102</v>
      </c>
    </row>
    <row r="7562" spans="1:15">
      <c r="A7562">
        <v>7558</v>
      </c>
      <c r="B7562" s="39">
        <v>-8.4239614543970859E-2</v>
      </c>
      <c r="C7562" s="39">
        <v>0.58695453018490118</v>
      </c>
      <c r="D7562" s="29">
        <f>'Monte Carlo Inputs'!$C$6+'Monte Carlo Inputs'!$D$6*B7562</f>
        <v>0.12085250169551437</v>
      </c>
      <c r="E7562" s="29">
        <f>'Monte Carlo Inputs'!$C$7+'Monte Carlo Inputs'!$D$7*C7562</f>
        <v>0.60383004513087846</v>
      </c>
      <c r="F7562" s="16">
        <f>'Monte Carlo Inputs'!$C$17*(1+$D7562)</f>
        <v>2722.6628118685744</v>
      </c>
      <c r="G7562" s="16">
        <f t="shared" ref="G7562:J7562" si="7556">F7562*(1+$D7562)</f>
        <v>3051.7034239562354</v>
      </c>
      <c r="H7562" s="16">
        <f t="shared" si="7556"/>
        <v>3420.5094171741134</v>
      </c>
      <c r="I7562" s="16">
        <f t="shared" si="7556"/>
        <v>3833.886537312671</v>
      </c>
      <c r="J7562" s="16">
        <f t="shared" si="7556"/>
        <v>4297.2213165636604</v>
      </c>
      <c r="K7562" s="16">
        <f>F7562*$E7562*(1-'Monte Carlo Inputs'!$C$11)+F7562*'Monte Carlo Inputs'!$C$12-F7562*'Monte Carlo Inputs'!$C$13-'Monte Carlo Inputs'!$C$14*(F7562-'Monte Carlo Inputs'!$C$17)</f>
        <v>1279.0128039093993</v>
      </c>
      <c r="L7562" s="16">
        <f>G7562*$E7562*(1-'Monte Carlo Inputs'!$C$11)+G7562*'Monte Carlo Inputs'!$C$12-G7562*'Monte Carlo Inputs'!$C$13-'Monte Carlo Inputs'!$C$14*(G7562-F7562)</f>
        <v>1433.5847009624447</v>
      </c>
      <c r="M7562" s="16">
        <f>H7562*$E7562*(1-'Monte Carlo Inputs'!$C$11)+H7562*'Monte Carlo Inputs'!$C$12-H7562*'Monte Carlo Inputs'!$C$13-'Monte Carlo Inputs'!$C$14*(H7562-G7562)</f>
        <v>1606.8369984661722</v>
      </c>
      <c r="N7562" s="16">
        <f>I7562*$E7562*(1-'Monte Carlo Inputs'!$C$11)+I7562*'Monte Carlo Inputs'!$C$12-I7562*'Monte Carlo Inputs'!$C$13-'Monte Carlo Inputs'!$C$14*(I7562-H7562)</f>
        <v>1801.0272695477204</v>
      </c>
      <c r="O7562" s="16">
        <f>J7562*$E7562*(1-'Monte Carlo Inputs'!$C$11)+J7562*'Monte Carlo Inputs'!$C$12-J7562*'Monte Carlo Inputs'!$C$13-'Monte Carlo Inputs'!$C$14*(J7562-I7562)</f>
        <v>2018.6859206944039</v>
      </c>
    </row>
    <row r="7563" spans="1:15">
      <c r="A7563">
        <v>7559</v>
      </c>
      <c r="B7563" s="39">
        <v>1.5730600724750212</v>
      </c>
      <c r="C7563" s="39">
        <v>-0.2852809011176069</v>
      </c>
      <c r="D7563" s="29">
        <f>'Monte Carlo Inputs'!$C$6+'Monte Carlo Inputs'!$D$6*B7563</f>
        <v>0.22821941383166772</v>
      </c>
      <c r="E7563" s="29">
        <f>'Monte Carlo Inputs'!$C$7+'Monte Carlo Inputs'!$D$7*C7563</f>
        <v>0.57261109799822951</v>
      </c>
      <c r="F7563" s="16">
        <f>'Monte Carlo Inputs'!$C$17*(1+$D7563)</f>
        <v>2983.4677781385049</v>
      </c>
      <c r="G7563" s="16">
        <f t="shared" ref="G7563:J7563" si="7557">F7563*(1+$D7563)</f>
        <v>3664.3530456509425</v>
      </c>
      <c r="H7563" s="16">
        <f t="shared" si="7557"/>
        <v>4500.6295498016871</v>
      </c>
      <c r="I7563" s="16">
        <f t="shared" si="7557"/>
        <v>5527.7605875309109</v>
      </c>
      <c r="J7563" s="16">
        <f t="shared" si="7557"/>
        <v>6789.302868619011</v>
      </c>
      <c r="K7563" s="16">
        <f>F7563*$E7563*(1-'Monte Carlo Inputs'!$C$11)+F7563*'Monte Carlo Inputs'!$C$12-F7563*'Monte Carlo Inputs'!$C$13-'Monte Carlo Inputs'!$C$14*(F7563-'Monte Carlo Inputs'!$C$17)</f>
        <v>1339.1541337826288</v>
      </c>
      <c r="L7563" s="16">
        <f>G7563*$E7563*(1-'Monte Carlo Inputs'!$C$11)+G7563*'Monte Carlo Inputs'!$C$12-G7563*'Monte Carlo Inputs'!$C$13-'Monte Carlo Inputs'!$C$14*(G7563-F7563)</f>
        <v>1644.775105224755</v>
      </c>
      <c r="M7563" s="16">
        <f>H7563*$E7563*(1-'Monte Carlo Inputs'!$C$11)+H7563*'Monte Carlo Inputs'!$C$12-H7563*'Monte Carlo Inputs'!$C$13-'Monte Carlo Inputs'!$C$14*(H7563-G7563)</f>
        <v>2020.1447156240679</v>
      </c>
      <c r="N7563" s="16">
        <f>I7563*$E7563*(1-'Monte Carlo Inputs'!$C$11)+I7563*'Monte Carlo Inputs'!$C$12-I7563*'Monte Carlo Inputs'!$C$13-'Monte Carlo Inputs'!$C$14*(I7563-H7563)</f>
        <v>2481.1809584789339</v>
      </c>
      <c r="O7563" s="16">
        <f>J7563*$E7563*(1-'Monte Carlo Inputs'!$C$11)+J7563*'Monte Carlo Inputs'!$C$12-J7563*'Monte Carlo Inputs'!$C$13-'Monte Carlo Inputs'!$C$14*(J7563-I7563)</f>
        <v>3047.4346224332921</v>
      </c>
    </row>
    <row r="7564" spans="1:15">
      <c r="A7564">
        <v>7560</v>
      </c>
      <c r="B7564" s="39">
        <v>-2.4885854478216678</v>
      </c>
      <c r="C7564" s="39">
        <v>-0.65391384410095443</v>
      </c>
      <c r="D7564" s="29">
        <f>'Monte Carlo Inputs'!$C$6+'Monte Carlo Inputs'!$D$6*B7564</f>
        <v>-3.4911232436835471E-2</v>
      </c>
      <c r="E7564" s="29">
        <f>'Monte Carlo Inputs'!$C$7+'Monte Carlo Inputs'!$D$7*C7564</f>
        <v>0.55941703141328858</v>
      </c>
      <c r="F7564" s="16">
        <f>'Monte Carlo Inputs'!$C$17*(1+$D7564)</f>
        <v>2344.2971252876832</v>
      </c>
      <c r="G7564" s="16">
        <f t="shared" ref="G7564:J7564" si="7558">F7564*(1+$D7564)</f>
        <v>2262.4548234457598</v>
      </c>
      <c r="H7564" s="16">
        <f t="shared" si="7558"/>
        <v>2183.4697372266055</v>
      </c>
      <c r="I7564" s="16">
        <f t="shared" si="7558"/>
        <v>2107.2421177114916</v>
      </c>
      <c r="J7564" s="16">
        <f t="shared" si="7558"/>
        <v>2033.6756983393764</v>
      </c>
      <c r="K7564" s="16">
        <f>F7564*$E7564*(1-'Monte Carlo Inputs'!$C$11)+F7564*'Monte Carlo Inputs'!$C$12-F7564*'Monte Carlo Inputs'!$C$13-'Monte Carlo Inputs'!$C$14*(F7564-'Monte Carlo Inputs'!$C$17)</f>
        <v>1021.5237769327608</v>
      </c>
      <c r="L7564" s="16">
        <f>G7564*$E7564*(1-'Monte Carlo Inputs'!$C$11)+G7564*'Monte Carlo Inputs'!$C$12-G7564*'Monte Carlo Inputs'!$C$13-'Monte Carlo Inputs'!$C$14*(G7564-F7564)</f>
        <v>985.86112291650716</v>
      </c>
      <c r="M7564" s="16">
        <f>H7564*$E7564*(1-'Monte Carlo Inputs'!$C$11)+H7564*'Monte Carlo Inputs'!$C$12-H7564*'Monte Carlo Inputs'!$C$13-'Monte Carlo Inputs'!$C$14*(H7564-G7564)</f>
        <v>951.44349610392965</v>
      </c>
      <c r="N7564" s="16">
        <f>I7564*$E7564*(1-'Monte Carlo Inputs'!$C$11)+I7564*'Monte Carlo Inputs'!$C$12-I7564*'Monte Carlo Inputs'!$C$13-'Monte Carlo Inputs'!$C$14*(I7564-H7564)</f>
        <v>918.22743106093003</v>
      </c>
      <c r="O7564" s="16">
        <f>J7564*$E7564*(1-'Monte Carlo Inputs'!$C$11)+J7564*'Monte Carlo Inputs'!$C$12-J7564*'Monte Carlo Inputs'!$C$13-'Monte Carlo Inputs'!$C$14*(J7564-I7564)</f>
        <v>886.17097978528363</v>
      </c>
    </row>
    <row r="7565" spans="1:15">
      <c r="A7565">
        <v>7561</v>
      </c>
      <c r="B7565" s="39">
        <v>-0.83391243149289607</v>
      </c>
      <c r="C7565" s="39">
        <v>0.7390019685997028</v>
      </c>
      <c r="D7565" s="29">
        <f>'Monte Carlo Inputs'!$C$6+'Monte Carlo Inputs'!$D$6*B7565</f>
        <v>7.2285512816757991E-2</v>
      </c>
      <c r="E7565" s="29">
        <f>'Monte Carlo Inputs'!$C$7+'Monte Carlo Inputs'!$D$7*C7565</f>
        <v>0.60927210901773299</v>
      </c>
      <c r="F7565" s="16">
        <f>'Monte Carlo Inputs'!$C$17*(1+$D7565)</f>
        <v>2604.688739183187</v>
      </c>
      <c r="G7565" s="16">
        <f t="shared" ref="G7565:J7565" si="7559">F7565*(1+$D7565)</f>
        <v>2792.9700004230781</v>
      </c>
      <c r="H7565" s="16">
        <f t="shared" si="7559"/>
        <v>2994.861269185481</v>
      </c>
      <c r="I7565" s="16">
        <f t="shared" si="7559"/>
        <v>3211.3463518435997</v>
      </c>
      <c r="J7565" s="16">
        <f t="shared" si="7559"/>
        <v>3443.4801697188391</v>
      </c>
      <c r="K7565" s="16">
        <f>F7565*$E7565*(1-'Monte Carlo Inputs'!$C$11)+F7565*'Monte Carlo Inputs'!$C$12-F7565*'Monte Carlo Inputs'!$C$13-'Monte Carlo Inputs'!$C$14*(F7565-'Monte Carlo Inputs'!$C$17)</f>
        <v>1231.9147059259276</v>
      </c>
      <c r="L7565" s="16">
        <f>G7565*$E7565*(1-'Monte Carlo Inputs'!$C$11)+G7565*'Monte Carlo Inputs'!$C$12-G7565*'Monte Carlo Inputs'!$C$13-'Monte Carlo Inputs'!$C$14*(G7565-F7565)</f>
        <v>1320.9642921902887</v>
      </c>
      <c r="M7565" s="16">
        <f>H7565*$E7565*(1-'Monte Carlo Inputs'!$C$11)+H7565*'Monte Carlo Inputs'!$C$12-H7565*'Monte Carlo Inputs'!$C$13-'Monte Carlo Inputs'!$C$14*(H7565-G7565)</f>
        <v>1416.4508734638896</v>
      </c>
      <c r="N7565" s="16">
        <f>I7565*$E7565*(1-'Monte Carlo Inputs'!$C$11)+I7565*'Monte Carlo Inputs'!$C$12-I7565*'Monte Carlo Inputs'!$C$13-'Monte Carlo Inputs'!$C$14*(I7565-H7565)</f>
        <v>1518.8397512319716</v>
      </c>
      <c r="O7565" s="16">
        <f>J7565*$E7565*(1-'Monte Carlo Inputs'!$C$11)+J7565*'Monte Carlo Inputs'!$C$12-J7565*'Monte Carlo Inputs'!$C$13-'Monte Carlo Inputs'!$C$14*(J7565-I7565)</f>
        <v>1628.6298615362516</v>
      </c>
    </row>
    <row r="7566" spans="1:15">
      <c r="A7566">
        <v>7562</v>
      </c>
      <c r="B7566" s="39">
        <v>0.2406931593842665</v>
      </c>
      <c r="C7566" s="39">
        <v>0.14292934116545589</v>
      </c>
      <c r="D7566" s="29">
        <f>'Monte Carlo Inputs'!$C$6+'Monte Carlo Inputs'!$D$6*B7566</f>
        <v>0.14190302675248909</v>
      </c>
      <c r="E7566" s="29">
        <f>'Monte Carlo Inputs'!$C$7+'Monte Carlo Inputs'!$D$7*C7566</f>
        <v>0.58793754821538124</v>
      </c>
      <c r="F7566" s="16">
        <f>'Monte Carlo Inputs'!$C$17*(1+$D7566)</f>
        <v>2773.7966422844715</v>
      </c>
      <c r="G7566" s="16">
        <f t="shared" ref="G7566:J7566" si="7560">F7566*(1+$D7566)</f>
        <v>3167.4067814205291</v>
      </c>
      <c r="H7566" s="16">
        <f t="shared" si="7560"/>
        <v>3616.8713906604617</v>
      </c>
      <c r="I7566" s="16">
        <f t="shared" si="7560"/>
        <v>4130.1163883696654</v>
      </c>
      <c r="J7566" s="16">
        <f t="shared" si="7560"/>
        <v>4716.1924047193797</v>
      </c>
      <c r="K7566" s="16">
        <f>F7566*$E7566*(1-'Monte Carlo Inputs'!$C$11)+F7566*'Monte Carlo Inputs'!$C$12-F7566*'Monte Carlo Inputs'!$C$13-'Monte Carlo Inputs'!$C$14*(F7566-'Monte Carlo Inputs'!$C$17)</f>
        <v>1272.4305095902223</v>
      </c>
      <c r="L7566" s="16">
        <f>G7566*$E7566*(1-'Monte Carlo Inputs'!$C$11)+G7566*'Monte Carlo Inputs'!$C$12-G7566*'Monte Carlo Inputs'!$C$13-'Monte Carlo Inputs'!$C$14*(G7566-F7566)</f>
        <v>1452.992250233287</v>
      </c>
      <c r="M7566" s="16">
        <f>H7566*$E7566*(1-'Monte Carlo Inputs'!$C$11)+H7566*'Monte Carlo Inputs'!$C$12-H7566*'Monte Carlo Inputs'!$C$13-'Monte Carlo Inputs'!$C$14*(H7566-G7566)</f>
        <v>1659.1762483893003</v>
      </c>
      <c r="N7566" s="16">
        <f>I7566*$E7566*(1-'Monte Carlo Inputs'!$C$11)+I7566*'Monte Carlo Inputs'!$C$12-I7566*'Monte Carlo Inputs'!$C$13-'Monte Carlo Inputs'!$C$14*(I7566-H7566)</f>
        <v>1894.6183799515816</v>
      </c>
      <c r="O7566" s="16">
        <f>J7566*$E7566*(1-'Monte Carlo Inputs'!$C$11)+J7566*'Monte Carlo Inputs'!$C$12-J7566*'Monte Carlo Inputs'!$C$13-'Monte Carlo Inputs'!$C$14*(J7566-I7566)</f>
        <v>2163.4704626076082</v>
      </c>
    </row>
    <row r="7567" spans="1:15">
      <c r="A7567">
        <v>7563</v>
      </c>
      <c r="B7567" s="39">
        <v>8.6707846731630317E-2</v>
      </c>
      <c r="C7567" s="39">
        <v>0.86538826921353662</v>
      </c>
      <c r="D7567" s="29">
        <f>'Monte Carlo Inputs'!$C$6+'Monte Carlo Inputs'!$D$6*B7567</f>
        <v>0.13192720423630211</v>
      </c>
      <c r="E7567" s="29">
        <f>'Monte Carlo Inputs'!$C$7+'Monte Carlo Inputs'!$D$7*C7567</f>
        <v>0.61379571250316167</v>
      </c>
      <c r="F7567" s="16">
        <f>'Monte Carlo Inputs'!$C$17*(1+$D7567)</f>
        <v>2749.564371810402</v>
      </c>
      <c r="G7567" s="16">
        <f t="shared" ref="G7567:J7567" si="7561">F7567*(1+$D7567)</f>
        <v>3112.3067122510929</v>
      </c>
      <c r="H7567" s="16">
        <f t="shared" si="7561"/>
        <v>3522.9046355242572</v>
      </c>
      <c r="I7567" s="16">
        <f t="shared" si="7561"/>
        <v>3987.6715948800816</v>
      </c>
      <c r="J7567" s="16">
        <f t="shared" si="7561"/>
        <v>4513.7539598051271</v>
      </c>
      <c r="K7567" s="16">
        <f>F7567*$E7567*(1-'Monte Carlo Inputs'!$C$11)+F7567*'Monte Carlo Inputs'!$C$12-F7567*'Monte Carlo Inputs'!$C$13-'Monte Carlo Inputs'!$C$14*(F7567-'Monte Carlo Inputs'!$C$17)</f>
        <v>1311.5505538364728</v>
      </c>
      <c r="L7567" s="16">
        <f>G7567*$E7567*(1-'Monte Carlo Inputs'!$C$11)+G7567*'Monte Carlo Inputs'!$C$12-G7567*'Monte Carlo Inputs'!$C$13-'Monte Carlo Inputs'!$C$14*(G7567-F7567)</f>
        <v>1484.5797516186926</v>
      </c>
      <c r="M7567" s="16">
        <f>H7567*$E7567*(1-'Monte Carlo Inputs'!$C$11)+H7567*'Monte Carlo Inputs'!$C$12-H7567*'Monte Carlo Inputs'!$C$13-'Monte Carlo Inputs'!$C$14*(H7567-G7567)</f>
        <v>1680.4362077155706</v>
      </c>
      <c r="N7567" s="16">
        <f>I7567*$E7567*(1-'Monte Carlo Inputs'!$C$11)+I7567*'Monte Carlo Inputs'!$C$12-I7567*'Monte Carlo Inputs'!$C$13-'Monte Carlo Inputs'!$C$14*(I7567-H7567)</f>
        <v>1902.1314584969398</v>
      </c>
      <c r="O7567" s="16">
        <f>J7567*$E7567*(1-'Monte Carlo Inputs'!$C$11)+J7567*'Monte Carlo Inputs'!$C$12-J7567*'Monte Carlo Inputs'!$C$13-'Monte Carlo Inputs'!$C$14*(J7567-I7567)</f>
        <v>2153.0743439063613</v>
      </c>
    </row>
    <row r="7568" spans="1:15">
      <c r="A7568">
        <v>7564</v>
      </c>
      <c r="B7568" s="39">
        <v>0.29048215758356971</v>
      </c>
      <c r="C7568" s="39">
        <v>-1.5072892772779314</v>
      </c>
      <c r="D7568" s="29">
        <f>'Monte Carlo Inputs'!$C$6+'Monte Carlo Inputs'!$D$6*B7568</f>
        <v>0.14512856950548811</v>
      </c>
      <c r="E7568" s="29">
        <f>'Monte Carlo Inputs'!$C$7+'Monte Carlo Inputs'!$D$7*C7568</f>
        <v>0.52887311909724133</v>
      </c>
      <c r="F7568" s="16">
        <f>'Monte Carlo Inputs'!$C$17*(1+$D7568)</f>
        <v>2781.6318081857812</v>
      </c>
      <c r="G7568" s="16">
        <f t="shared" ref="G7568:J7568" si="7562">F7568*(1+$D7568)</f>
        <v>3185.3260533987477</v>
      </c>
      <c r="H7568" s="16">
        <f t="shared" si="7562"/>
        <v>3647.60786693707</v>
      </c>
      <c r="I7568" s="16">
        <f t="shared" si="7562"/>
        <v>4176.9799787826114</v>
      </c>
      <c r="J7568" s="16">
        <f t="shared" si="7562"/>
        <v>4783.1791079563955</v>
      </c>
      <c r="K7568" s="16">
        <f>F7568*$E7568*(1-'Monte Carlo Inputs'!$C$11)+F7568*'Monte Carlo Inputs'!$C$12-F7568*'Monte Carlo Inputs'!$C$13-'Monte Carlo Inputs'!$C$14*(F7568-'Monte Carlo Inputs'!$C$17)</f>
        <v>1159.2315290962504</v>
      </c>
      <c r="L7568" s="16">
        <f>G7568*$E7568*(1-'Monte Carlo Inputs'!$C$11)+G7568*'Monte Carlo Inputs'!$C$12-G7568*'Monte Carlo Inputs'!$C$13-'Monte Carlo Inputs'!$C$14*(G7568-F7568)</f>
        <v>1327.4691426396489</v>
      </c>
      <c r="M7568" s="16">
        <f>H7568*$E7568*(1-'Monte Carlo Inputs'!$C$11)+H7568*'Monte Carlo Inputs'!$C$12-H7568*'Monte Carlo Inputs'!$C$13-'Monte Carlo Inputs'!$C$14*(H7568-G7568)</f>
        <v>1520.1228403736179</v>
      </c>
      <c r="N7568" s="16">
        <f>I7568*$E7568*(1-'Monte Carlo Inputs'!$C$11)+I7568*'Monte Carlo Inputs'!$C$12-I7568*'Monte Carlo Inputs'!$C$13-'Monte Carlo Inputs'!$C$14*(I7568-H7568)</f>
        <v>1740.7360936696602</v>
      </c>
      <c r="O7568" s="16">
        <f>J7568*$E7568*(1-'Monte Carlo Inputs'!$C$11)+J7568*'Monte Carlo Inputs'!$C$12-J7568*'Monte Carlo Inputs'!$C$13-'Monte Carlo Inputs'!$C$14*(J7568-I7568)</f>
        <v>1993.3666328305092</v>
      </c>
    </row>
    <row r="7569" spans="1:15">
      <c r="A7569">
        <v>7565</v>
      </c>
      <c r="B7569" s="39">
        <v>7.2976536291108739E-3</v>
      </c>
      <c r="C7569" s="39">
        <v>-0.7540400220104424</v>
      </c>
      <c r="D7569" s="29">
        <f>'Monte Carlo Inputs'!$C$6+'Monte Carlo Inputs'!$D$6*B7569</f>
        <v>0.12678267467877286</v>
      </c>
      <c r="E7569" s="29">
        <f>'Monte Carlo Inputs'!$C$7+'Monte Carlo Inputs'!$D$7*C7569</f>
        <v>0.55583332712592348</v>
      </c>
      <c r="F7569" s="16">
        <f>'Monte Carlo Inputs'!$C$17*(1+$D7569)</f>
        <v>2737.0677950622076</v>
      </c>
      <c r="G7569" s="16">
        <f t="shared" ref="G7569:J7569" si="7563">F7569*(1+$D7569)</f>
        <v>3084.0805708973253</v>
      </c>
      <c r="H7569" s="16">
        <f t="shared" si="7563"/>
        <v>3475.0885546005247</v>
      </c>
      <c r="I7569" s="16">
        <f t="shared" si="7563"/>
        <v>3915.66957629837</v>
      </c>
      <c r="J7569" s="16">
        <f t="shared" si="7563"/>
        <v>4412.1086383397742</v>
      </c>
      <c r="K7569" s="16">
        <f>F7569*$E7569*(1-'Monte Carlo Inputs'!$C$11)+F7569*'Monte Carlo Inputs'!$C$12-F7569*'Monte Carlo Inputs'!$C$13-'Monte Carlo Inputs'!$C$14*(F7569-'Monte Carlo Inputs'!$C$17)</f>
        <v>1192.5156622134382</v>
      </c>
      <c r="L7569" s="16">
        <f>G7569*$E7569*(1-'Monte Carlo Inputs'!$C$11)+G7569*'Monte Carlo Inputs'!$C$12-G7569*'Monte Carlo Inputs'!$C$13-'Monte Carlo Inputs'!$C$14*(G7569-F7569)</f>
        <v>1343.7059874651861</v>
      </c>
      <c r="M7569" s="16">
        <f>H7569*$E7569*(1-'Monte Carlo Inputs'!$C$11)+H7569*'Monte Carlo Inputs'!$C$12-H7569*'Monte Carlo Inputs'!$C$13-'Monte Carlo Inputs'!$C$14*(H7569-G7569)</f>
        <v>1514.0646265379039</v>
      </c>
      <c r="N7569" s="16">
        <f>I7569*$E7569*(1-'Monte Carlo Inputs'!$C$11)+I7569*'Monte Carlo Inputs'!$C$12-I7569*'Monte Carlo Inputs'!$C$13-'Monte Carlo Inputs'!$C$14*(I7569-H7569)</f>
        <v>1706.0217895268966</v>
      </c>
      <c r="O7569" s="16">
        <f>J7569*$E7569*(1-'Monte Carlo Inputs'!$C$11)+J7569*'Monte Carlo Inputs'!$C$12-J7569*'Monte Carlo Inputs'!$C$13-'Monte Carlo Inputs'!$C$14*(J7569-I7569)</f>
        <v>1922.3157950633829</v>
      </c>
    </row>
    <row r="7570" spans="1:15">
      <c r="A7570">
        <v>7566</v>
      </c>
      <c r="B7570" s="39">
        <v>-1.7385264650976489</v>
      </c>
      <c r="C7570" s="39">
        <v>0.18855315419208937</v>
      </c>
      <c r="D7570" s="29">
        <f>'Monte Carlo Inputs'!$C$6+'Monte Carlo Inputs'!$D$6*B7570</f>
        <v>1.3680773900844739E-2</v>
      </c>
      <c r="E7570" s="29">
        <f>'Monte Carlo Inputs'!$C$7+'Monte Carlo Inputs'!$D$7*C7570</f>
        <v>0.58957051032142793</v>
      </c>
      <c r="F7570" s="16">
        <f>'Monte Carlo Inputs'!$C$17*(1+$D7570)</f>
        <v>2462.3319678825419</v>
      </c>
      <c r="G7570" s="16">
        <f t="shared" ref="G7570:J7570" si="7564">F7570*(1+$D7570)</f>
        <v>2496.0185748039648</v>
      </c>
      <c r="H7570" s="16">
        <f t="shared" si="7564"/>
        <v>2530.1660405781663</v>
      </c>
      <c r="I7570" s="16">
        <f t="shared" si="7564"/>
        <v>2564.7806701109116</v>
      </c>
      <c r="J7570" s="16">
        <f t="shared" si="7564"/>
        <v>2599.8688545639557</v>
      </c>
      <c r="K7570" s="16">
        <f>F7570*$E7570*(1-'Monte Carlo Inputs'!$C$11)+F7570*'Monte Carlo Inputs'!$C$12-F7570*'Monte Carlo Inputs'!$C$13-'Monte Carlo Inputs'!$C$14*(F7570-'Monte Carlo Inputs'!$C$17)</f>
        <v>1127.8403162259842</v>
      </c>
      <c r="L7570" s="16">
        <f>G7570*$E7570*(1-'Monte Carlo Inputs'!$C$11)+G7570*'Monte Carlo Inputs'!$C$12-G7570*'Monte Carlo Inputs'!$C$13-'Monte Carlo Inputs'!$C$14*(G7570-F7570)</f>
        <v>1143.2700445885291</v>
      </c>
      <c r="M7570" s="16">
        <f>H7570*$E7570*(1-'Monte Carlo Inputs'!$C$11)+H7570*'Monte Carlo Inputs'!$C$12-H7570*'Monte Carlo Inputs'!$C$13-'Monte Carlo Inputs'!$C$14*(H7570-G7570)</f>
        <v>1158.9108635761531</v>
      </c>
      <c r="N7570" s="16">
        <f>I7570*$E7570*(1-'Monte Carlo Inputs'!$C$11)+I7570*'Monte Carlo Inputs'!$C$12-I7570*'Monte Carlo Inputs'!$C$13-'Monte Carlo Inputs'!$C$14*(I7570-H7570)</f>
        <v>1174.7656610719712</v>
      </c>
      <c r="O7570" s="16">
        <f>J7570*$E7570*(1-'Monte Carlo Inputs'!$C$11)+J7570*'Monte Carlo Inputs'!$C$12-J7570*'Monte Carlo Inputs'!$C$13-'Monte Carlo Inputs'!$C$14*(J7570-I7570)</f>
        <v>1190.8373644675728</v>
      </c>
    </row>
    <row r="7571" spans="1:15">
      <c r="A7571">
        <v>7567</v>
      </c>
      <c r="B7571" s="39">
        <v>1.31879399743229</v>
      </c>
      <c r="C7571" s="39">
        <v>7.8477232958278631E-2</v>
      </c>
      <c r="D7571" s="29">
        <f>'Monte Carlo Inputs'!$C$6+'Monte Carlo Inputs'!$D$6*B7571</f>
        <v>0.21174697764396652</v>
      </c>
      <c r="E7571" s="29">
        <f>'Monte Carlo Inputs'!$C$7+'Monte Carlo Inputs'!$D$7*C7571</f>
        <v>0.58563068600078061</v>
      </c>
      <c r="F7571" s="16">
        <f>'Monte Carlo Inputs'!$C$17*(1+$D7571)</f>
        <v>2943.4545833949592</v>
      </c>
      <c r="G7571" s="16">
        <f t="shared" ref="G7571:J7571" si="7565">F7571*(1+$D7571)</f>
        <v>3566.7221952611221</v>
      </c>
      <c r="H7571" s="16">
        <f t="shared" si="7565"/>
        <v>4321.9648402033181</v>
      </c>
      <c r="I7571" s="16">
        <f t="shared" si="7565"/>
        <v>5237.1278325998592</v>
      </c>
      <c r="J7571" s="16">
        <f t="shared" si="7565"/>
        <v>6346.0738226879757</v>
      </c>
      <c r="K7571" s="16">
        <f>F7571*$E7571*(1-'Monte Carlo Inputs'!$C$11)+F7571*'Monte Carlo Inputs'!$C$12-F7571*'Monte Carlo Inputs'!$C$13-'Monte Carlo Inputs'!$C$14*(F7571-'Monte Carlo Inputs'!$C$17)</f>
        <v>1347.9170615179967</v>
      </c>
      <c r="L7571" s="16">
        <f>G7571*$E7571*(1-'Monte Carlo Inputs'!$C$11)+G7571*'Monte Carlo Inputs'!$C$12-G7571*'Monte Carlo Inputs'!$C$13-'Monte Carlo Inputs'!$C$14*(G7571-F7571)</f>
        <v>1633.3344254091692</v>
      </c>
      <c r="M7571" s="16">
        <f>H7571*$E7571*(1-'Monte Carlo Inputs'!$C$11)+H7571*'Monte Carlo Inputs'!$C$12-H7571*'Monte Carlo Inputs'!$C$13-'Monte Carlo Inputs'!$C$14*(H7571-G7571)</f>
        <v>1979.1880534714053</v>
      </c>
      <c r="N7571" s="16">
        <f>I7571*$E7571*(1-'Monte Carlo Inputs'!$C$11)+I7571*'Monte Carlo Inputs'!$C$12-I7571*'Monte Carlo Inputs'!$C$13-'Monte Carlo Inputs'!$C$14*(I7571-H7571)</f>
        <v>2398.2751419830201</v>
      </c>
      <c r="O7571" s="16">
        <f>J7571*$E7571*(1-'Monte Carlo Inputs'!$C$11)+J7571*'Monte Carlo Inputs'!$C$12-J7571*'Monte Carlo Inputs'!$C$13-'Monte Carlo Inputs'!$C$14*(J7571-I7571)</f>
        <v>2906.1026548565792</v>
      </c>
    </row>
    <row r="7572" spans="1:15">
      <c r="A7572">
        <v>7568</v>
      </c>
      <c r="B7572" s="39">
        <v>-0.19467812399538495</v>
      </c>
      <c r="C7572" s="39">
        <v>-0.55353811906886563</v>
      </c>
      <c r="D7572" s="29">
        <f>'Monte Carlo Inputs'!$C$6+'Monte Carlo Inputs'!$D$6*B7572</f>
        <v>0.11369782603027855</v>
      </c>
      <c r="E7572" s="29">
        <f>'Monte Carlo Inputs'!$C$7+'Monte Carlo Inputs'!$D$7*C7572</f>
        <v>0.56300966746167591</v>
      </c>
      <c r="F7572" s="16">
        <f>'Monte Carlo Inputs'!$C$17*(1+$D7572)</f>
        <v>2705.2833892101498</v>
      </c>
      <c r="G7572" s="16">
        <f t="shared" ref="G7572:J7572" si="7566">F7572*(1+$D7572)</f>
        <v>3012.8682293591678</v>
      </c>
      <c r="H7572" s="16">
        <f t="shared" si="7566"/>
        <v>3355.4247971529999</v>
      </c>
      <c r="I7572" s="16">
        <f t="shared" si="7566"/>
        <v>3736.9293019973843</v>
      </c>
      <c r="J7572" s="16">
        <f t="shared" si="7566"/>
        <v>4161.8100396633336</v>
      </c>
      <c r="K7572" s="16">
        <f>F7572*$E7572*(1-'Monte Carlo Inputs'!$C$11)+F7572*'Monte Carlo Inputs'!$C$12-F7572*'Monte Carlo Inputs'!$C$13-'Monte Carlo Inputs'!$C$14*(F7572-'Monte Carlo Inputs'!$C$17)</f>
        <v>1192.0091212808391</v>
      </c>
      <c r="L7572" s="16">
        <f>G7572*$E7572*(1-'Monte Carlo Inputs'!$C$11)+G7572*'Monte Carlo Inputs'!$C$12-G7572*'Monte Carlo Inputs'!$C$13-'Monte Carlo Inputs'!$C$14*(G7572-F7572)</f>
        <v>1327.537966978733</v>
      </c>
      <c r="M7572" s="16">
        <f>H7572*$E7572*(1-'Monte Carlo Inputs'!$C$11)+H7572*'Monte Carlo Inputs'!$C$12-H7572*'Monte Carlo Inputs'!$C$13-'Monte Carlo Inputs'!$C$14*(H7572-G7572)</f>
        <v>1478.4761477968707</v>
      </c>
      <c r="N7572" s="16">
        <f>I7572*$E7572*(1-'Monte Carlo Inputs'!$C$11)+I7572*'Monte Carlo Inputs'!$C$12-I7572*'Monte Carlo Inputs'!$C$13-'Monte Carlo Inputs'!$C$14*(I7572-H7572)</f>
        <v>1646.5756716389958</v>
      </c>
      <c r="O7572" s="16">
        <f>J7572*$E7572*(1-'Monte Carlo Inputs'!$C$11)+J7572*'Monte Carlo Inputs'!$C$12-J7572*'Monte Carlo Inputs'!$C$13-'Monte Carlo Inputs'!$C$14*(J7572-I7572)</f>
        <v>1833.7877458986952</v>
      </c>
    </row>
    <row r="7573" spans="1:15">
      <c r="A7573">
        <v>7569</v>
      </c>
      <c r="B7573" s="39">
        <v>-2.4113489387345481</v>
      </c>
      <c r="C7573" s="39">
        <v>0.83916956976284007</v>
      </c>
      <c r="D7573" s="29">
        <f>'Monte Carlo Inputs'!$C$6+'Monte Carlo Inputs'!$D$6*B7573</f>
        <v>-2.9907523361275279E-2</v>
      </c>
      <c r="E7573" s="29">
        <f>'Monte Carlo Inputs'!$C$7+'Monte Carlo Inputs'!$D$7*C7573</f>
        <v>0.61285729592128102</v>
      </c>
      <c r="F7573" s="16">
        <f>'Monte Carlo Inputs'!$C$17*(1+$D7573)</f>
        <v>2356.4516350031263</v>
      </c>
      <c r="G7573" s="16">
        <f t="shared" ref="G7573:J7573" si="7567">F7573*(1+$D7573)</f>
        <v>2285.9760026795548</v>
      </c>
      <c r="H7573" s="16">
        <f t="shared" si="7567"/>
        <v>2217.6081219761013</v>
      </c>
      <c r="I7573" s="16">
        <f t="shared" si="7567"/>
        <v>2151.2849552619473</v>
      </c>
      <c r="J7573" s="16">
        <f t="shared" si="7567"/>
        <v>2086.9453502056904</v>
      </c>
      <c r="K7573" s="16">
        <f>F7573*$E7573*(1-'Monte Carlo Inputs'!$C$11)+F7573*'Monte Carlo Inputs'!$C$12-F7573*'Monte Carlo Inputs'!$C$13-'Monte Carlo Inputs'!$C$14*(F7573-'Monte Carlo Inputs'!$C$17)</f>
        <v>1116.6391758122084</v>
      </c>
      <c r="L7573" s="16">
        <f>G7573*$E7573*(1-'Monte Carlo Inputs'!$C$11)+G7573*'Monte Carlo Inputs'!$C$12-G7573*'Monte Carlo Inputs'!$C$13-'Monte Carlo Inputs'!$C$14*(G7573-F7573)</f>
        <v>1083.2432635754897</v>
      </c>
      <c r="M7573" s="16">
        <f>H7573*$E7573*(1-'Monte Carlo Inputs'!$C$11)+H7573*'Monte Carlo Inputs'!$C$12-H7573*'Monte Carlo Inputs'!$C$13-'Monte Carlo Inputs'!$C$14*(H7573-G7573)</f>
        <v>1050.8461403641616</v>
      </c>
      <c r="N7573" s="16">
        <f>I7573*$E7573*(1-'Monte Carlo Inputs'!$C$11)+I7573*'Monte Carlo Inputs'!$C$12-I7573*'Monte Carlo Inputs'!$C$13-'Monte Carlo Inputs'!$C$14*(I7573-H7573)</f>
        <v>1019.4179348721144</v>
      </c>
      <c r="O7573" s="16">
        <f>J7573*$E7573*(1-'Monte Carlo Inputs'!$C$11)+J7573*'Monte Carlo Inputs'!$C$12-J7573*'Monte Carlo Inputs'!$C$13-'Monte Carlo Inputs'!$C$14*(J7573-I7573)</f>
        <v>988.92966917002354</v>
      </c>
    </row>
    <row r="7574" spans="1:15">
      <c r="A7574">
        <v>7570</v>
      </c>
      <c r="B7574" s="39">
        <v>1.9707995095099649</v>
      </c>
      <c r="C7574" s="39">
        <v>-0.77757521608258495</v>
      </c>
      <c r="D7574" s="29">
        <f>'Monte Carlo Inputs'!$C$6+'Monte Carlo Inputs'!$D$6*B7574</f>
        <v>0.25398666372841161</v>
      </c>
      <c r="E7574" s="29">
        <f>'Monte Carlo Inputs'!$C$7+'Monte Carlo Inputs'!$D$7*C7574</f>
        <v>0.55499095825035782</v>
      </c>
      <c r="F7574" s="16">
        <f>'Monte Carlo Inputs'!$C$17*(1+$D7574)</f>
        <v>3046.059004862685</v>
      </c>
      <c r="G7574" s="16">
        <f t="shared" ref="G7574:J7574" si="7568">F7574*(1+$D7574)</f>
        <v>3819.7173690276441</v>
      </c>
      <c r="H7574" s="16">
        <f t="shared" si="7568"/>
        <v>4789.8746399724414</v>
      </c>
      <c r="I7574" s="16">
        <f t="shared" si="7568"/>
        <v>6006.4389194563682</v>
      </c>
      <c r="J7574" s="16">
        <f t="shared" si="7568"/>
        <v>7531.994301497577</v>
      </c>
      <c r="K7574" s="16">
        <f>F7574*$E7574*(1-'Monte Carlo Inputs'!$C$11)+F7574*'Monte Carlo Inputs'!$C$12-F7574*'Monte Carlo Inputs'!$C$13-'Monte Carlo Inputs'!$C$14*(F7574-'Monte Carlo Inputs'!$C$17)</f>
        <v>1329.9114678420326</v>
      </c>
      <c r="L7574" s="16">
        <f>G7574*$E7574*(1-'Monte Carlo Inputs'!$C$11)+G7574*'Monte Carlo Inputs'!$C$12-G7574*'Monte Carlo Inputs'!$C$13-'Monte Carlo Inputs'!$C$14*(G7574-F7574)</f>
        <v>1667.6912446133856</v>
      </c>
      <c r="M7574" s="16">
        <f>H7574*$E7574*(1-'Monte Carlo Inputs'!$C$11)+H7574*'Monte Carlo Inputs'!$C$12-H7574*'Monte Carlo Inputs'!$C$13-'Monte Carlo Inputs'!$C$14*(H7574-G7574)</f>
        <v>2091.2625799618218</v>
      </c>
      <c r="N7574" s="16">
        <f>I7574*$E7574*(1-'Monte Carlo Inputs'!$C$11)+I7574*'Monte Carlo Inputs'!$C$12-I7574*'Monte Carlo Inputs'!$C$13-'Monte Carlo Inputs'!$C$14*(I7574-H7574)</f>
        <v>2622.4153856263956</v>
      </c>
      <c r="O7574" s="16">
        <f>J7574*$E7574*(1-'Monte Carlo Inputs'!$C$11)+J7574*'Monte Carlo Inputs'!$C$12-J7574*'Monte Carlo Inputs'!$C$13-'Monte Carlo Inputs'!$C$14*(J7574-I7574)</f>
        <v>3288.4739203316994</v>
      </c>
    </row>
    <row r="7575" spans="1:15">
      <c r="A7575">
        <v>7571</v>
      </c>
      <c r="B7575" s="39">
        <v>-0.71512061269537242</v>
      </c>
      <c r="C7575" s="39">
        <v>-1.6879087135215705</v>
      </c>
      <c r="D7575" s="29">
        <f>'Monte Carlo Inputs'!$C$6+'Monte Carlo Inputs'!$D$6*B7575</f>
        <v>7.9981351337230361E-2</v>
      </c>
      <c r="E7575" s="29">
        <f>'Monte Carlo Inputs'!$C$7+'Monte Carlo Inputs'!$D$7*C7575</f>
        <v>0.52240840965199586</v>
      </c>
      <c r="F7575" s="16">
        <f>'Monte Carlo Inputs'!$C$17*(1+$D7575)</f>
        <v>2623.3827005332664</v>
      </c>
      <c r="G7575" s="16">
        <f t="shared" ref="G7575:J7575" si="7569">F7575*(1+$D7575)</f>
        <v>2833.2043939966297</v>
      </c>
      <c r="H7575" s="16">
        <f t="shared" si="7569"/>
        <v>3059.8079100430587</v>
      </c>
      <c r="I7575" s="16">
        <f t="shared" si="7569"/>
        <v>3304.5354815206488</v>
      </c>
      <c r="J7575" s="16">
        <f t="shared" si="7569"/>
        <v>3568.8366948744952</v>
      </c>
      <c r="K7575" s="16">
        <f>F7575*$E7575*(1-'Monte Carlo Inputs'!$C$11)+F7575*'Monte Carlo Inputs'!$C$12-F7575*'Monte Carlo Inputs'!$C$13-'Monte Carlo Inputs'!$C$14*(F7575-'Monte Carlo Inputs'!$C$17)</f>
        <v>1078.8975212506707</v>
      </c>
      <c r="L7575" s="16">
        <f>G7575*$E7575*(1-'Monte Carlo Inputs'!$C$11)+G7575*'Monte Carlo Inputs'!$C$12-G7575*'Monte Carlo Inputs'!$C$13-'Monte Carlo Inputs'!$C$14*(G7575-F7575)</f>
        <v>1165.1892029546875</v>
      </c>
      <c r="M7575" s="16">
        <f>H7575*$E7575*(1-'Monte Carlo Inputs'!$C$11)+H7575*'Monte Carlo Inputs'!$C$12-H7575*'Monte Carlo Inputs'!$C$13-'Monte Carlo Inputs'!$C$14*(H7575-G7575)</f>
        <v>1258.3826099705539</v>
      </c>
      <c r="N7575" s="16">
        <f>I7575*$E7575*(1-'Monte Carlo Inputs'!$C$11)+I7575*'Monte Carlo Inputs'!$C$12-I7575*'Monte Carlo Inputs'!$C$13-'Monte Carlo Inputs'!$C$14*(I7575-H7575)</f>
        <v>1359.0297516152691</v>
      </c>
      <c r="O7575" s="16">
        <f>J7575*$E7575*(1-'Monte Carlo Inputs'!$C$11)+J7575*'Monte Carlo Inputs'!$C$12-J7575*'Monte Carlo Inputs'!$C$13-'Monte Carlo Inputs'!$C$14*(J7575-I7575)</f>
        <v>1467.7267876569588</v>
      </c>
    </row>
    <row r="7576" spans="1:15">
      <c r="A7576">
        <v>7572</v>
      </c>
      <c r="B7576" s="39">
        <v>0.6431163759760794</v>
      </c>
      <c r="C7576" s="39">
        <v>-1.5753389491302277</v>
      </c>
      <c r="D7576" s="29">
        <f>'Monte Carlo Inputs'!$C$6+'Monte Carlo Inputs'!$D$6*B7576</f>
        <v>0.16797371178054113</v>
      </c>
      <c r="E7576" s="29">
        <f>'Monte Carlo Inputs'!$C$7+'Monte Carlo Inputs'!$D$7*C7576</f>
        <v>0.52643749331123246</v>
      </c>
      <c r="F7576" s="16">
        <f>'Monte Carlo Inputs'!$C$17*(1+$D7576)</f>
        <v>2837.1249432861127</v>
      </c>
      <c r="G7576" s="16">
        <f t="shared" ref="G7576:J7576" si="7570">F7576*(1+$D7576)</f>
        <v>3313.6873507950381</v>
      </c>
      <c r="H7576" s="16">
        <f t="shared" si="7570"/>
        <v>3870.2997147883088</v>
      </c>
      <c r="I7576" s="16">
        <f t="shared" si="7570"/>
        <v>4520.408323584471</v>
      </c>
      <c r="J7576" s="16">
        <f t="shared" si="7570"/>
        <v>5279.7180884606078</v>
      </c>
      <c r="K7576" s="16">
        <f>F7576*$E7576*(1-'Monte Carlo Inputs'!$C$11)+F7576*'Monte Carlo Inputs'!$C$12-F7576*'Monte Carlo Inputs'!$C$13-'Monte Carlo Inputs'!$C$14*(F7576-'Monte Carlo Inputs'!$C$17)</f>
        <v>1178.253291754475</v>
      </c>
      <c r="L7576" s="16">
        <f>G7576*$E7576*(1-'Monte Carlo Inputs'!$C$11)+G7576*'Monte Carlo Inputs'!$C$12-G7576*'Monte Carlo Inputs'!$C$13-'Monte Carlo Inputs'!$C$14*(G7576-F7576)</f>
        <v>1376.1688705881149</v>
      </c>
      <c r="M7576" s="16">
        <f>H7576*$E7576*(1-'Monte Carlo Inputs'!$C$11)+H7576*'Monte Carlo Inputs'!$C$12-H7576*'Monte Carlo Inputs'!$C$13-'Monte Carlo Inputs'!$C$14*(H7576-G7576)</f>
        <v>1607.3290638176354</v>
      </c>
      <c r="N7576" s="16">
        <f>I7576*$E7576*(1-'Monte Carlo Inputs'!$C$11)+I7576*'Monte Carlo Inputs'!$C$12-I7576*'Monte Carlo Inputs'!$C$13-'Monte Carlo Inputs'!$C$14*(I7576-H7576)</f>
        <v>1877.3180927198262</v>
      </c>
      <c r="O7576" s="16">
        <f>J7576*$E7576*(1-'Monte Carlo Inputs'!$C$11)+J7576*'Monte Carlo Inputs'!$C$12-J7576*'Monte Carlo Inputs'!$C$13-'Monte Carlo Inputs'!$C$14*(J7576-I7576)</f>
        <v>2192.6581809467416</v>
      </c>
    </row>
    <row r="7577" spans="1:15">
      <c r="A7577">
        <v>7573</v>
      </c>
      <c r="B7577" s="39">
        <v>-1.3345107493751769</v>
      </c>
      <c r="C7577" s="39">
        <v>1.39734068467976</v>
      </c>
      <c r="D7577" s="29">
        <f>'Monte Carlo Inputs'!$C$6+'Monte Carlo Inputs'!$D$6*B7577</f>
        <v>3.9854627785789493E-2</v>
      </c>
      <c r="E7577" s="29">
        <f>'Monte Carlo Inputs'!$C$7+'Monte Carlo Inputs'!$D$7*C7577</f>
        <v>0.63283529028175034</v>
      </c>
      <c r="F7577" s="16">
        <f>'Monte Carlo Inputs'!$C$17*(1+$D7577)</f>
        <v>2525.9108763544614</v>
      </c>
      <c r="G7577" s="16">
        <f t="shared" ref="G7577:J7577" si="7571">F7577*(1+$D7577)</f>
        <v>2626.5801141516454</v>
      </c>
      <c r="H7577" s="16">
        <f t="shared" si="7571"/>
        <v>2731.2614869507156</v>
      </c>
      <c r="I7577" s="16">
        <f t="shared" si="7571"/>
        <v>2840.1148968987982</v>
      </c>
      <c r="J7577" s="16">
        <f t="shared" si="7571"/>
        <v>2953.3066189835754</v>
      </c>
      <c r="K7577" s="16">
        <f>F7577*$E7577*(1-'Monte Carlo Inputs'!$C$11)+F7577*'Monte Carlo Inputs'!$C$12-F7577*'Monte Carlo Inputs'!$C$13-'Monte Carlo Inputs'!$C$14*(F7577-'Monte Carlo Inputs'!$C$17)</f>
        <v>1235.7760835306287</v>
      </c>
      <c r="L7577" s="16">
        <f>G7577*$E7577*(1-'Monte Carlo Inputs'!$C$11)+G7577*'Monte Carlo Inputs'!$C$12-G7577*'Monte Carlo Inputs'!$C$13-'Monte Carlo Inputs'!$C$14*(G7577-F7577)</f>
        <v>1285.0274793663225</v>
      </c>
      <c r="M7577" s="16">
        <f>H7577*$E7577*(1-'Monte Carlo Inputs'!$C$11)+H7577*'Monte Carlo Inputs'!$C$12-H7577*'Monte Carlo Inputs'!$C$13-'Monte Carlo Inputs'!$C$14*(H7577-G7577)</f>
        <v>1336.2417712509784</v>
      </c>
      <c r="N7577" s="16">
        <f>I7577*$E7577*(1-'Monte Carlo Inputs'!$C$11)+I7577*'Monte Carlo Inputs'!$C$12-I7577*'Monte Carlo Inputs'!$C$13-'Monte Carlo Inputs'!$C$14*(I7577-H7577)</f>
        <v>1389.4971896760105</v>
      </c>
      <c r="O7577" s="16">
        <f>J7577*$E7577*(1-'Monte Carlo Inputs'!$C$11)+J7577*'Monte Carlo Inputs'!$C$12-J7577*'Monte Carlo Inputs'!$C$13-'Monte Carlo Inputs'!$C$14*(J7577-I7577)</f>
        <v>1444.8750829799483</v>
      </c>
    </row>
    <row r="7578" spans="1:15">
      <c r="A7578">
        <v>7574</v>
      </c>
      <c r="B7578" s="39">
        <v>0.7804932259385523</v>
      </c>
      <c r="C7578" s="39">
        <v>1.3136931720779299</v>
      </c>
      <c r="D7578" s="29">
        <f>'Monte Carlo Inputs'!$C$6+'Monte Carlo Inputs'!$D$6*B7578</f>
        <v>0.17687356754892836</v>
      </c>
      <c r="E7578" s="29">
        <f>'Monte Carlo Inputs'!$C$7+'Monte Carlo Inputs'!$D$7*C7578</f>
        <v>0.62984138842913406</v>
      </c>
      <c r="F7578" s="16">
        <f>'Monte Carlo Inputs'!$C$17*(1+$D7578)</f>
        <v>2858.7435829331025</v>
      </c>
      <c r="G7578" s="16">
        <f t="shared" ref="G7578:J7578" si="7572">F7578*(1+$D7578)</f>
        <v>3364.3797591540861</v>
      </c>
      <c r="H7578" s="16">
        <f t="shared" si="7572"/>
        <v>3959.4496097450738</v>
      </c>
      <c r="I7578" s="16">
        <f t="shared" si="7572"/>
        <v>4659.7715877508972</v>
      </c>
      <c r="J7578" s="16">
        <f t="shared" si="7572"/>
        <v>5483.9620124395324</v>
      </c>
      <c r="K7578" s="16">
        <f>F7578*$E7578*(1-'Monte Carlo Inputs'!$C$11)+F7578*'Monte Carlo Inputs'!$C$12-F7578*'Monte Carlo Inputs'!$C$13-'Monte Carlo Inputs'!$C$14*(F7578-'Monte Carlo Inputs'!$C$17)</f>
        <v>1397.8864739105388</v>
      </c>
      <c r="L7578" s="16">
        <f>G7578*$E7578*(1-'Monte Carlo Inputs'!$C$11)+G7578*'Monte Carlo Inputs'!$C$12-G7578*'Monte Carlo Inputs'!$C$13-'Monte Carlo Inputs'!$C$14*(G7578-F7578)</f>
        <v>1645.1356415794876</v>
      </c>
      <c r="M7578" s="16">
        <f>H7578*$E7578*(1-'Monte Carlo Inputs'!$C$11)+H7578*'Monte Carlo Inputs'!$C$12-H7578*'Monte Carlo Inputs'!$C$13-'Monte Carlo Inputs'!$C$14*(H7578-G7578)</f>
        <v>1936.1166516075466</v>
      </c>
      <c r="N7578" s="16">
        <f>I7578*$E7578*(1-'Monte Carlo Inputs'!$C$11)+I7578*'Monte Carlo Inputs'!$C$12-I7578*'Monte Carlo Inputs'!$C$13-'Monte Carlo Inputs'!$C$14*(I7578-H7578)</f>
        <v>2278.5645109682596</v>
      </c>
      <c r="O7578" s="16">
        <f>J7578*$E7578*(1-'Monte Carlo Inputs'!$C$11)+J7578*'Monte Carlo Inputs'!$C$12-J7578*'Monte Carlo Inputs'!$C$13-'Monte Carlo Inputs'!$C$14*(J7578-I7578)</f>
        <v>2681.5823449135946</v>
      </c>
    </row>
    <row r="7579" spans="1:15">
      <c r="A7579">
        <v>7575</v>
      </c>
      <c r="B7579" s="39">
        <v>-1.2670960321768805</v>
      </c>
      <c r="C7579" s="39">
        <v>-2.7195337000802424</v>
      </c>
      <c r="D7579" s="29">
        <f>'Monte Carlo Inputs'!$C$6+'Monte Carlo Inputs'!$D$6*B7579</f>
        <v>4.4222039470475441E-2</v>
      </c>
      <c r="E7579" s="29">
        <f>'Monte Carlo Inputs'!$C$7+'Monte Carlo Inputs'!$D$7*C7579</f>
        <v>0.48548461045709113</v>
      </c>
      <c r="F7579" s="16">
        <f>'Monte Carlo Inputs'!$C$17*(1+$D7579)</f>
        <v>2536.5197560777324</v>
      </c>
      <c r="G7579" s="16">
        <f t="shared" ref="G7579:J7579" si="7573">F7579*(1+$D7579)</f>
        <v>2648.6898328486427</v>
      </c>
      <c r="H7579" s="16">
        <f t="shared" si="7573"/>
        <v>2765.8202991819226</v>
      </c>
      <c r="I7579" s="16">
        <f t="shared" si="7573"/>
        <v>2888.1305136205879</v>
      </c>
      <c r="J7579" s="16">
        <f t="shared" si="7573"/>
        <v>3015.8495351898023</v>
      </c>
      <c r="K7579" s="16">
        <f>F7579*$E7579*(1-'Monte Carlo Inputs'!$C$11)+F7579*'Monte Carlo Inputs'!$C$12-F7579*'Monte Carlo Inputs'!$C$13-'Monte Carlo Inputs'!$C$14*(F7579-'Monte Carlo Inputs'!$C$17)</f>
        <v>975.18133508594167</v>
      </c>
      <c r="L7579" s="16">
        <f>G7579*$E7579*(1-'Monte Carlo Inputs'!$C$11)+G7579*'Monte Carlo Inputs'!$C$12-G7579*'Monte Carlo Inputs'!$C$13-'Monte Carlo Inputs'!$C$14*(G7579-F7579)</f>
        <v>1018.3058425769831</v>
      </c>
      <c r="M7579" s="16">
        <f>H7579*$E7579*(1-'Monte Carlo Inputs'!$C$11)+H7579*'Monte Carlo Inputs'!$C$12-H7579*'Monte Carlo Inputs'!$C$13-'Monte Carlo Inputs'!$C$14*(H7579-G7579)</f>
        <v>1063.3374037404383</v>
      </c>
      <c r="N7579" s="16">
        <f>I7579*$E7579*(1-'Monte Carlo Inputs'!$C$11)+I7579*'Monte Carlo Inputs'!$C$12-I7579*'Monte Carlo Inputs'!$C$13-'Monte Carlo Inputs'!$C$14*(I7579-H7579)</f>
        <v>1110.360352379081</v>
      </c>
      <c r="O7579" s="16">
        <f>J7579*$E7579*(1-'Monte Carlo Inputs'!$C$11)+J7579*'Monte Carlo Inputs'!$C$12-J7579*'Monte Carlo Inputs'!$C$13-'Monte Carlo Inputs'!$C$14*(J7579-I7579)</f>
        <v>1159.4627517084396</v>
      </c>
    </row>
    <row r="7580" spans="1:15">
      <c r="A7580">
        <v>7576</v>
      </c>
      <c r="B7580" s="39">
        <v>-0.48240817745389108</v>
      </c>
      <c r="C7580" s="39">
        <v>1.4110925405820161</v>
      </c>
      <c r="D7580" s="29">
        <f>'Monte Carlo Inputs'!$C$6+'Monte Carlo Inputs'!$D$6*B7580</f>
        <v>9.5057451202128287E-2</v>
      </c>
      <c r="E7580" s="29">
        <f>'Monte Carlo Inputs'!$C$7+'Monte Carlo Inputs'!$D$7*C7580</f>
        <v>0.63332749507759001</v>
      </c>
      <c r="F7580" s="16">
        <f>'Monte Carlo Inputs'!$C$17*(1+$D7580)</f>
        <v>2660.0040547150902</v>
      </c>
      <c r="G7580" s="16">
        <f t="shared" ref="G7580:J7580" si="7574">F7580*(1+$D7580)</f>
        <v>2912.8572603436332</v>
      </c>
      <c r="H7580" s="16">
        <f t="shared" si="7574"/>
        <v>3189.7460472275134</v>
      </c>
      <c r="I7580" s="16">
        <f t="shared" si="7574"/>
        <v>3492.9551764590242</v>
      </c>
      <c r="J7580" s="16">
        <f t="shared" si="7574"/>
        <v>3824.9865926964994</v>
      </c>
      <c r="K7580" s="16">
        <f>F7580*$E7580*(1-'Monte Carlo Inputs'!$C$11)+F7580*'Monte Carlo Inputs'!$C$12-F7580*'Monte Carlo Inputs'!$C$13-'Monte Carlo Inputs'!$C$14*(F7580-'Monte Carlo Inputs'!$C$17)</f>
        <v>1304.4731573241581</v>
      </c>
      <c r="L7580" s="16">
        <f>G7580*$E7580*(1-'Monte Carlo Inputs'!$C$11)+G7580*'Monte Carlo Inputs'!$C$12-G7580*'Monte Carlo Inputs'!$C$13-'Monte Carlo Inputs'!$C$14*(G7580-F7580)</f>
        <v>1428.4730508209855</v>
      </c>
      <c r="M7580" s="16">
        <f>H7580*$E7580*(1-'Monte Carlo Inputs'!$C$11)+H7580*'Monte Carlo Inputs'!$C$12-H7580*'Monte Carlo Inputs'!$C$13-'Monte Carlo Inputs'!$C$14*(H7580-G7580)</f>
        <v>1564.2600581429567</v>
      </c>
      <c r="N7580" s="16">
        <f>I7580*$E7580*(1-'Monte Carlo Inputs'!$C$11)+I7580*'Monte Carlo Inputs'!$C$12-I7580*'Monte Carlo Inputs'!$C$13-'Monte Carlo Inputs'!$C$14*(I7580-H7580)</f>
        <v>1712.9546322873191</v>
      </c>
      <c r="O7580" s="16">
        <f>J7580*$E7580*(1-'Monte Carlo Inputs'!$C$11)+J7580*'Monte Carlo Inputs'!$C$12-J7580*'Monte Carlo Inputs'!$C$13-'Monte Carlo Inputs'!$C$14*(J7580-I7580)</f>
        <v>1875.7837336574305</v>
      </c>
    </row>
    <row r="7581" spans="1:15">
      <c r="A7581">
        <v>7577</v>
      </c>
      <c r="B7581" s="39">
        <v>4.9734978929184132E-2</v>
      </c>
      <c r="C7581" s="39">
        <v>2.2953580149753887</v>
      </c>
      <c r="D7581" s="29">
        <f>'Monte Carlo Inputs'!$C$6+'Monte Carlo Inputs'!$D$6*B7581</f>
        <v>0.12953194483942915</v>
      </c>
      <c r="E7581" s="29">
        <f>'Monte Carlo Inputs'!$C$7+'Monte Carlo Inputs'!$D$7*C7581</f>
        <v>0.66497702008609572</v>
      </c>
      <c r="F7581" s="16">
        <f>'Monte Carlo Inputs'!$C$17*(1+$D7581)</f>
        <v>2743.7460472094581</v>
      </c>
      <c r="G7581" s="16">
        <f t="shared" ref="G7581:J7581" si="7575">F7581*(1+$D7581)</f>
        <v>3099.1488088499955</v>
      </c>
      <c r="H7581" s="16">
        <f t="shared" si="7575"/>
        <v>3500.587581407136</v>
      </c>
      <c r="I7581" s="16">
        <f t="shared" si="7575"/>
        <v>3954.0254989075561</v>
      </c>
      <c r="J7581" s="16">
        <f t="shared" si="7575"/>
        <v>4466.1981117257465</v>
      </c>
      <c r="K7581" s="16">
        <f>F7581*$E7581*(1-'Monte Carlo Inputs'!$C$11)+F7581*'Monte Carlo Inputs'!$C$12-F7581*'Monte Carlo Inputs'!$C$13-'Monte Carlo Inputs'!$C$14*(F7581-'Monte Carlo Inputs'!$C$17)</f>
        <v>1408.6141726011376</v>
      </c>
      <c r="L7581" s="16">
        <f>G7581*$E7581*(1-'Monte Carlo Inputs'!$C$11)+G7581*'Monte Carlo Inputs'!$C$12-G7581*'Monte Carlo Inputs'!$C$13-'Monte Carlo Inputs'!$C$14*(G7581-F7581)</f>
        <v>1591.0747059065466</v>
      </c>
      <c r="M7581" s="16">
        <f>H7581*$E7581*(1-'Monte Carlo Inputs'!$C$11)+H7581*'Monte Carlo Inputs'!$C$12-H7581*'Monte Carlo Inputs'!$C$13-'Monte Carlo Inputs'!$C$14*(H7581-G7581)</f>
        <v>1797.1697069474444</v>
      </c>
      <c r="N7581" s="16">
        <f>I7581*$E7581*(1-'Monte Carlo Inputs'!$C$11)+I7581*'Monte Carlo Inputs'!$C$12-I7581*'Monte Carlo Inputs'!$C$13-'Monte Carlo Inputs'!$C$14*(I7581-H7581)</f>
        <v>2029.960594294854</v>
      </c>
      <c r="O7581" s="16">
        <f>J7581*$E7581*(1-'Monte Carlo Inputs'!$C$11)+J7581*'Monte Carlo Inputs'!$C$12-J7581*'Monte Carlo Inputs'!$C$13-'Monte Carlo Inputs'!$C$14*(J7581-I7581)</f>
        <v>2292.9053380212699</v>
      </c>
    </row>
    <row r="7582" spans="1:15">
      <c r="A7582">
        <v>7578</v>
      </c>
      <c r="B7582" s="39">
        <v>-0.92685557636160842</v>
      </c>
      <c r="C7582" s="39">
        <v>1.1741364216847789</v>
      </c>
      <c r="D7582" s="29">
        <f>'Monte Carlo Inputs'!$C$6+'Monte Carlo Inputs'!$D$6*B7582</f>
        <v>6.6264261170517591E-2</v>
      </c>
      <c r="E7582" s="29">
        <f>'Monte Carlo Inputs'!$C$7+'Monte Carlo Inputs'!$D$7*C7582</f>
        <v>0.62484638976687834</v>
      </c>
      <c r="F7582" s="16">
        <f>'Monte Carlo Inputs'!$C$17*(1+$D7582)</f>
        <v>2590.0625168093047</v>
      </c>
      <c r="G7582" s="16">
        <f t="shared" ref="G7582:J7582" si="7576">F7582*(1+$D7582)</f>
        <v>2761.6910958711246</v>
      </c>
      <c r="H7582" s="16">
        <f t="shared" si="7576"/>
        <v>2944.6925159202215</v>
      </c>
      <c r="I7582" s="16">
        <f t="shared" si="7576"/>
        <v>3139.8203898620272</v>
      </c>
      <c r="J7582" s="16">
        <f t="shared" si="7576"/>
        <v>3347.8782682043607</v>
      </c>
      <c r="K7582" s="16">
        <f>F7582*$E7582*(1-'Monte Carlo Inputs'!$C$11)+F7582*'Monte Carlo Inputs'!$C$12-F7582*'Monte Carlo Inputs'!$C$13-'Monte Carlo Inputs'!$C$14*(F7582-'Monte Carlo Inputs'!$C$17)</f>
        <v>1253.472114229299</v>
      </c>
      <c r="L7582" s="16">
        <f>G7582*$E7582*(1-'Monte Carlo Inputs'!$C$11)+G7582*'Monte Carlo Inputs'!$C$12-G7582*'Monte Carlo Inputs'!$C$13-'Monte Carlo Inputs'!$C$14*(G7582-F7582)</f>
        <v>1336.5325177765499</v>
      </c>
      <c r="M7582" s="16">
        <f>H7582*$E7582*(1-'Monte Carlo Inputs'!$C$11)+H7582*'Monte Carlo Inputs'!$C$12-H7582*'Monte Carlo Inputs'!$C$13-'Monte Carlo Inputs'!$C$14*(H7582-G7582)</f>
        <v>1425.0968575973845</v>
      </c>
      <c r="N7582" s="16">
        <f>I7582*$E7582*(1-'Monte Carlo Inputs'!$C$11)+I7582*'Monte Carlo Inputs'!$C$12-I7582*'Monte Carlo Inputs'!$C$13-'Monte Carlo Inputs'!$C$14*(I7582-H7582)</f>
        <v>1519.5298479625012</v>
      </c>
      <c r="O7582" s="16">
        <f>J7582*$E7582*(1-'Monte Carlo Inputs'!$C$11)+J7582*'Monte Carlo Inputs'!$C$12-J7582*'Monte Carlo Inputs'!$C$13-'Monte Carlo Inputs'!$C$14*(J7582-I7582)</f>
        <v>1620.2203706642852</v>
      </c>
    </row>
    <row r="7583" spans="1:15">
      <c r="A7583">
        <v>7579</v>
      </c>
      <c r="B7583" s="39">
        <v>-0.42330591752051056</v>
      </c>
      <c r="C7583" s="39">
        <v>1.7225781440475278</v>
      </c>
      <c r="D7583" s="29">
        <f>'Monte Carlo Inputs'!$C$6+'Monte Carlo Inputs'!$D$6*B7583</f>
        <v>9.8886346602892722E-2</v>
      </c>
      <c r="E7583" s="29">
        <f>'Monte Carlo Inputs'!$C$7+'Monte Carlo Inputs'!$D$7*C7583</f>
        <v>0.64447615086270282</v>
      </c>
      <c r="F7583" s="16">
        <f>'Monte Carlo Inputs'!$C$17*(1+$D7583)</f>
        <v>2669.304824533087</v>
      </c>
      <c r="G7583" s="16">
        <f t="shared" ref="G7583:J7583" si="7577">F7583*(1+$D7583)</f>
        <v>2933.2626266006391</v>
      </c>
      <c r="H7583" s="16">
        <f t="shared" si="7577"/>
        <v>3223.3222513719811</v>
      </c>
      <c r="I7583" s="16">
        <f t="shared" si="7577"/>
        <v>3542.0648127339668</v>
      </c>
      <c r="J7583" s="16">
        <f t="shared" si="7577"/>
        <v>3892.3266614958879</v>
      </c>
      <c r="K7583" s="16">
        <f>F7583*$E7583*(1-'Monte Carlo Inputs'!$C$11)+F7583*'Monte Carlo Inputs'!$C$12-F7583*'Monte Carlo Inputs'!$C$13-'Monte Carlo Inputs'!$C$14*(F7583-'Monte Carlo Inputs'!$C$17)</f>
        <v>1330.3524762714153</v>
      </c>
      <c r="L7583" s="16">
        <f>G7583*$E7583*(1-'Monte Carlo Inputs'!$C$11)+G7583*'Monte Carlo Inputs'!$C$12-G7583*'Monte Carlo Inputs'!$C$13-'Monte Carlo Inputs'!$C$14*(G7583-F7583)</f>
        <v>1461.9061723440066</v>
      </c>
      <c r="M7583" s="16">
        <f>H7583*$E7583*(1-'Monte Carlo Inputs'!$C$11)+H7583*'Monte Carlo Inputs'!$C$12-H7583*'Monte Carlo Inputs'!$C$13-'Monte Carlo Inputs'!$C$14*(H7583-G7583)</f>
        <v>1606.4687328033242</v>
      </c>
      <c r="N7583" s="16">
        <f>I7583*$E7583*(1-'Monte Carlo Inputs'!$C$11)+I7583*'Monte Carlo Inputs'!$C$12-I7583*'Monte Carlo Inputs'!$C$13-'Monte Carlo Inputs'!$C$14*(I7583-H7583)</f>
        <v>1765.3265567220235</v>
      </c>
      <c r="O7583" s="16">
        <f>J7583*$E7583*(1-'Monte Carlo Inputs'!$C$11)+J7583*'Monte Carlo Inputs'!$C$12-J7583*'Monte Carlo Inputs'!$C$13-'Monte Carlo Inputs'!$C$14*(J7583-I7583)</f>
        <v>1939.8932504773286</v>
      </c>
    </row>
    <row r="7584" spans="1:15">
      <c r="A7584">
        <v>7580</v>
      </c>
      <c r="B7584" s="39">
        <v>0.87620927285394712</v>
      </c>
      <c r="C7584" s="39">
        <v>0.89502159217223298</v>
      </c>
      <c r="D7584" s="29">
        <f>'Monte Carlo Inputs'!$C$6+'Monte Carlo Inputs'!$D$6*B7584</f>
        <v>0.18307445956603244</v>
      </c>
      <c r="E7584" s="29">
        <f>'Monte Carlo Inputs'!$C$7+'Monte Carlo Inputs'!$D$7*C7584</f>
        <v>0.61485634488475471</v>
      </c>
      <c r="F7584" s="16">
        <f>'Monte Carlo Inputs'!$C$17*(1+$D7584)</f>
        <v>2873.8061697318499</v>
      </c>
      <c r="G7584" s="16">
        <f t="shared" ref="G7584:J7584" si="7578">F7584*(1+$D7584)</f>
        <v>3399.9266811530383</v>
      </c>
      <c r="H7584" s="16">
        <f t="shared" si="7578"/>
        <v>4022.3664208692653</v>
      </c>
      <c r="I7584" s="16">
        <f t="shared" si="7578"/>
        <v>4758.7589795464628</v>
      </c>
      <c r="J7584" s="16">
        <f t="shared" si="7578"/>
        <v>5629.966207931936</v>
      </c>
      <c r="K7584" s="16">
        <f>F7584*$E7584*(1-'Monte Carlo Inputs'!$C$11)+F7584*'Monte Carlo Inputs'!$C$12-F7584*'Monte Carlo Inputs'!$C$13-'Monte Carlo Inputs'!$C$14*(F7584-'Monte Carlo Inputs'!$C$17)</f>
        <v>1374.8231646943748</v>
      </c>
      <c r="L7584" s="16">
        <f>G7584*$E7584*(1-'Monte Carlo Inputs'!$C$11)+G7584*'Monte Carlo Inputs'!$C$12-G7584*'Monte Carlo Inputs'!$C$13-'Monte Carlo Inputs'!$C$14*(G7584-F7584)</f>
        <v>1626.51817256966</v>
      </c>
      <c r="M7584" s="16">
        <f>H7584*$E7584*(1-'Monte Carlo Inputs'!$C$11)+H7584*'Monte Carlo Inputs'!$C$12-H7584*'Monte Carlo Inputs'!$C$13-'Monte Carlo Inputs'!$C$14*(H7584-G7584)</f>
        <v>1924.2921079871812</v>
      </c>
      <c r="N7584" s="16">
        <f>I7584*$E7584*(1-'Monte Carlo Inputs'!$C$11)+I7584*'Monte Carlo Inputs'!$C$12-I7584*'Monte Carlo Inputs'!$C$13-'Monte Carlo Inputs'!$C$14*(I7584-H7584)</f>
        <v>2276.5808457041157</v>
      </c>
      <c r="O7584" s="16">
        <f>J7584*$E7584*(1-'Monte Carlo Inputs'!$C$11)+J7584*'Monte Carlo Inputs'!$C$12-J7584*'Monte Carlo Inputs'!$C$13-'Monte Carlo Inputs'!$C$14*(J7584-I7584)</f>
        <v>2693.3646536897782</v>
      </c>
    </row>
    <row r="7585" spans="1:15">
      <c r="A7585">
        <v>7581</v>
      </c>
      <c r="B7585" s="39">
        <v>-0.33023435795304751</v>
      </c>
      <c r="C7585" s="39">
        <v>1.0878984556618081</v>
      </c>
      <c r="D7585" s="29">
        <f>'Monte Carlo Inputs'!$C$6+'Monte Carlo Inputs'!$D$6*B7585</f>
        <v>0.10491591749868452</v>
      </c>
      <c r="E7585" s="29">
        <f>'Monte Carlo Inputs'!$C$7+'Monte Carlo Inputs'!$D$7*C7585</f>
        <v>0.62175977071257327</v>
      </c>
      <c r="F7585" s="16">
        <f>'Monte Carlo Inputs'!$C$17*(1+$D7585)</f>
        <v>2683.9512551960547</v>
      </c>
      <c r="G7585" s="16">
        <f t="shared" ref="G7585:J7585" si="7579">F7585*(1+$D7585)</f>
        <v>2965.5404636566946</v>
      </c>
      <c r="H7585" s="16">
        <f t="shared" si="7579"/>
        <v>3276.6728622807109</v>
      </c>
      <c r="I7585" s="16">
        <f t="shared" si="7579"/>
        <v>3620.4480019699322</v>
      </c>
      <c r="J7585" s="16">
        <f t="shared" si="7579"/>
        <v>4000.2906258528865</v>
      </c>
      <c r="K7585" s="16">
        <f>F7585*$E7585*(1-'Monte Carlo Inputs'!$C$11)+F7585*'Monte Carlo Inputs'!$C$12-F7585*'Monte Carlo Inputs'!$C$13-'Monte Carlo Inputs'!$C$14*(F7585-'Monte Carlo Inputs'!$C$17)</f>
        <v>1294.4911637317809</v>
      </c>
      <c r="L7585" s="16">
        <f>G7585*$E7585*(1-'Monte Carlo Inputs'!$C$11)+G7585*'Monte Carlo Inputs'!$C$12-G7585*'Monte Carlo Inputs'!$C$13-'Monte Carlo Inputs'!$C$14*(G7585-F7585)</f>
        <v>1430.3038918686404</v>
      </c>
      <c r="M7585" s="16">
        <f>H7585*$E7585*(1-'Monte Carlo Inputs'!$C$11)+H7585*'Monte Carlo Inputs'!$C$12-H7585*'Monte Carlo Inputs'!$C$13-'Monte Carlo Inputs'!$C$14*(H7585-G7585)</f>
        <v>1580.365536985978</v>
      </c>
      <c r="N7585" s="16">
        <f>I7585*$E7585*(1-'Monte Carlo Inputs'!$C$11)+I7585*'Monte Carlo Inputs'!$C$12-I7585*'Monte Carlo Inputs'!$C$13-'Monte Carlo Inputs'!$C$14*(I7585-H7585)</f>
        <v>1746.1710372821631</v>
      </c>
      <c r="O7585" s="16">
        <f>J7585*$E7585*(1-'Monte Carlo Inputs'!$C$11)+J7585*'Monte Carlo Inputs'!$C$12-J7585*'Monte Carlo Inputs'!$C$13-'Monte Carlo Inputs'!$C$14*(J7585-I7585)</f>
        <v>1929.3721737682508</v>
      </c>
    </row>
    <row r="7586" spans="1:15">
      <c r="A7586">
        <v>7582</v>
      </c>
      <c r="B7586" s="39">
        <v>0.21325406116516304</v>
      </c>
      <c r="C7586" s="39">
        <v>-1.0665215554246072</v>
      </c>
      <c r="D7586" s="29">
        <f>'Monte Carlo Inputs'!$C$6+'Monte Carlo Inputs'!$D$6*B7586</f>
        <v>0.14012540543833504</v>
      </c>
      <c r="E7586" s="29">
        <f>'Monte Carlo Inputs'!$C$7+'Monte Carlo Inputs'!$D$7*C7586</f>
        <v>0.54464902513418001</v>
      </c>
      <c r="F7586" s="16">
        <f>'Monte Carlo Inputs'!$C$17*(1+$D7586)</f>
        <v>2769.4786223502597</v>
      </c>
      <c r="G7586" s="16">
        <f t="shared" ref="G7586:J7586" si="7580">F7586*(1+$D7586)</f>
        <v>3157.5529371598914</v>
      </c>
      <c r="H7586" s="16">
        <f t="shared" si="7580"/>
        <v>3600.0063226724264</v>
      </c>
      <c r="I7586" s="16">
        <f t="shared" si="7580"/>
        <v>4104.4586682174695</v>
      </c>
      <c r="J7586" s="16">
        <f t="shared" si="7580"/>
        <v>4679.5976032063309</v>
      </c>
      <c r="K7586" s="16">
        <f>F7586*$E7586*(1-'Monte Carlo Inputs'!$C$11)+F7586*'Monte Carlo Inputs'!$C$12-F7586*'Monte Carlo Inputs'!$C$13-'Monte Carlo Inputs'!$C$14*(F7586-'Monte Carlo Inputs'!$C$17)</f>
        <v>1185.078200976367</v>
      </c>
      <c r="L7586" s="16">
        <f>G7586*$E7586*(1-'Monte Carlo Inputs'!$C$11)+G7586*'Monte Carlo Inputs'!$C$12-G7586*'Monte Carlo Inputs'!$C$13-'Monte Carlo Inputs'!$C$14*(G7586-F7586)</f>
        <v>1351.1377643643132</v>
      </c>
      <c r="M7586" s="16">
        <f>H7586*$E7586*(1-'Monte Carlo Inputs'!$C$11)+H7586*'Monte Carlo Inputs'!$C$12-H7586*'Monte Carlo Inputs'!$C$13-'Monte Carlo Inputs'!$C$14*(H7586-G7586)</f>
        <v>1540.4664913989079</v>
      </c>
      <c r="N7586" s="16">
        <f>I7586*$E7586*(1-'Monte Carlo Inputs'!$C$11)+I7586*'Monte Carlo Inputs'!$C$12-I7586*'Monte Carlo Inputs'!$C$13-'Monte Carlo Inputs'!$C$14*(I7586-H7586)</f>
        <v>1756.3249830703489</v>
      </c>
      <c r="O7586" s="16">
        <f>J7586*$E7586*(1-'Monte Carlo Inputs'!$C$11)+J7586*'Monte Carlo Inputs'!$C$12-J7586*'Monte Carlo Inputs'!$C$13-'Monte Carlo Inputs'!$C$14*(J7586-I7586)</f>
        <v>2002.4307334045586</v>
      </c>
    </row>
    <row r="7587" spans="1:15">
      <c r="A7587">
        <v>7583</v>
      </c>
      <c r="B7587" s="39">
        <v>1.1514159150150864</v>
      </c>
      <c r="C7587" s="39">
        <v>0.3556527190369963</v>
      </c>
      <c r="D7587" s="29">
        <f>'Monte Carlo Inputs'!$C$6+'Monte Carlo Inputs'!$D$6*B7587</f>
        <v>0.20090351462447475</v>
      </c>
      <c r="E7587" s="29">
        <f>'Monte Carlo Inputs'!$C$7+'Monte Carlo Inputs'!$D$7*C7587</f>
        <v>0.59555131813267648</v>
      </c>
      <c r="F7587" s="16">
        <f>'Monte Carlo Inputs'!$C$17*(1+$D7587)</f>
        <v>2917.1147273743122</v>
      </c>
      <c r="G7587" s="16">
        <f t="shared" ref="G7587:J7587" si="7581">F7587*(1+$D7587)</f>
        <v>3503.1733286666285</v>
      </c>
      <c r="H7587" s="16">
        <f t="shared" si="7581"/>
        <v>4206.9731627344745</v>
      </c>
      <c r="I7587" s="16">
        <f t="shared" si="7581"/>
        <v>5052.168857058673</v>
      </c>
      <c r="J7587" s="16">
        <f t="shared" si="7581"/>
        <v>6067.1673369180762</v>
      </c>
      <c r="K7587" s="16">
        <f>F7587*$E7587*(1-'Monte Carlo Inputs'!$C$11)+F7587*'Monte Carlo Inputs'!$C$12-F7587*'Monte Carlo Inputs'!$C$13-'Monte Carlo Inputs'!$C$14*(F7587-'Monte Carlo Inputs'!$C$17)</f>
        <v>1356.0833297306065</v>
      </c>
      <c r="L7587" s="16">
        <f>G7587*$E7587*(1-'Monte Carlo Inputs'!$C$11)+G7587*'Monte Carlo Inputs'!$C$12-G7587*'Monte Carlo Inputs'!$C$13-'Monte Carlo Inputs'!$C$14*(G7587-F7587)</f>
        <v>1628.5252367971461</v>
      </c>
      <c r="M7587" s="16">
        <f>H7587*$E7587*(1-'Monte Carlo Inputs'!$C$11)+H7587*'Monte Carlo Inputs'!$C$12-H7587*'Monte Carlo Inputs'!$C$13-'Monte Carlo Inputs'!$C$14*(H7587-G7587)</f>
        <v>1955.7016805243479</v>
      </c>
      <c r="N7587" s="16">
        <f>I7587*$E7587*(1-'Monte Carlo Inputs'!$C$11)+I7587*'Monte Carlo Inputs'!$C$12-I7587*'Monte Carlo Inputs'!$C$13-'Monte Carlo Inputs'!$C$14*(I7587-H7587)</f>
        <v>2348.6090216986813</v>
      </c>
      <c r="O7587" s="16">
        <f>J7587*$E7587*(1-'Monte Carlo Inputs'!$C$11)+J7587*'Monte Carlo Inputs'!$C$12-J7587*'Monte Carlo Inputs'!$C$13-'Monte Carlo Inputs'!$C$14*(J7587-I7587)</f>
        <v>2820.4528286366954</v>
      </c>
    </row>
    <row r="7588" spans="1:15">
      <c r="A7588">
        <v>7584</v>
      </c>
      <c r="B7588" s="39">
        <v>-8.5361188347540015E-2</v>
      </c>
      <c r="C7588" s="39">
        <v>-0.99979326346187325</v>
      </c>
      <c r="D7588" s="29">
        <f>'Monte Carlo Inputs'!$C$6+'Monte Carlo Inputs'!$D$6*B7588</f>
        <v>0.12077984138129044</v>
      </c>
      <c r="E7588" s="29">
        <f>'Monte Carlo Inputs'!$C$7+'Monte Carlo Inputs'!$D$7*C7588</f>
        <v>0.54703735624786309</v>
      </c>
      <c r="F7588" s="16">
        <f>'Monte Carlo Inputs'!$C$17*(1+$D7588)</f>
        <v>2722.4863126992927</v>
      </c>
      <c r="G7588" s="16">
        <f t="shared" ref="G7588:J7588" si="7582">F7588*(1+$D7588)</f>
        <v>3051.3077777098474</v>
      </c>
      <c r="H7588" s="16">
        <f t="shared" si="7582"/>
        <v>3419.8442471071403</v>
      </c>
      <c r="I7588" s="16">
        <f t="shared" si="7582"/>
        <v>3832.8924928214592</v>
      </c>
      <c r="J7588" s="16">
        <f t="shared" si="7582"/>
        <v>4295.8286401359737</v>
      </c>
      <c r="K7588" s="16">
        <f>F7588*$E7588*(1-'Monte Carlo Inputs'!$C$11)+F7588*'Monte Carlo Inputs'!$C$12-F7588*'Monte Carlo Inputs'!$C$13-'Monte Carlo Inputs'!$C$14*(F7588-'Monte Carlo Inputs'!$C$17)</f>
        <v>1168.9057326642774</v>
      </c>
      <c r="L7588" s="16">
        <f>G7588*$E7588*(1-'Monte Carlo Inputs'!$C$11)+G7588*'Monte Carlo Inputs'!$C$12-G7588*'Monte Carlo Inputs'!$C$13-'Monte Carlo Inputs'!$C$14*(G7588-F7588)</f>
        <v>1310.08598164515</v>
      </c>
      <c r="M7588" s="16">
        <f>H7588*$E7588*(1-'Monte Carlo Inputs'!$C$11)+H7588*'Monte Carlo Inputs'!$C$12-H7588*'Monte Carlo Inputs'!$C$13-'Monte Carlo Inputs'!$C$14*(H7588-G7588)</f>
        <v>1468.3179587041031</v>
      </c>
      <c r="N7588" s="16">
        <f>I7588*$E7588*(1-'Monte Carlo Inputs'!$C$11)+I7588*'Monte Carlo Inputs'!$C$12-I7588*'Monte Carlo Inputs'!$C$13-'Monte Carlo Inputs'!$C$14*(I7588-H7588)</f>
        <v>1645.6611688536852</v>
      </c>
      <c r="O7588" s="16">
        <f>J7588*$E7588*(1-'Monte Carlo Inputs'!$C$11)+J7588*'Monte Carlo Inputs'!$C$12-J7588*'Monte Carlo Inputs'!$C$13-'Monte Carlo Inputs'!$C$14*(J7588-I7588)</f>
        <v>1844.4238637951819</v>
      </c>
    </row>
    <row r="7589" spans="1:15">
      <c r="A7589">
        <v>7585</v>
      </c>
      <c r="B7589" s="39">
        <v>0.664970116595758</v>
      </c>
      <c r="C7589" s="39">
        <v>1.2956076618619896</v>
      </c>
      <c r="D7589" s="29">
        <f>'Monte Carlo Inputs'!$C$6+'Monte Carlo Inputs'!$D$6*B7589</f>
        <v>0.1693894899088649</v>
      </c>
      <c r="E7589" s="29">
        <f>'Monte Carlo Inputs'!$C$7+'Monte Carlo Inputs'!$D$7*C7589</f>
        <v>0.62919407399195826</v>
      </c>
      <c r="F7589" s="16">
        <f>'Monte Carlo Inputs'!$C$17*(1+$D7589)</f>
        <v>2840.5640099376242</v>
      </c>
      <c r="G7589" s="16">
        <f t="shared" ref="G7589:J7589" si="7583">F7589*(1+$D7589)</f>
        <v>3321.7256986344378</v>
      </c>
      <c r="H7589" s="16">
        <f t="shared" si="7583"/>
        <v>3884.3911203432926</v>
      </c>
      <c r="I7589" s="16">
        <f t="shared" si="7583"/>
        <v>4542.3661508247669</v>
      </c>
      <c r="J7589" s="16">
        <f t="shared" si="7583"/>
        <v>5311.7952360922682</v>
      </c>
      <c r="K7589" s="16">
        <f>F7589*$E7589*(1-'Monte Carlo Inputs'!$C$11)+F7589*'Monte Carlo Inputs'!$C$12-F7589*'Monte Carlo Inputs'!$C$13-'Monte Carlo Inputs'!$C$14*(F7589-'Monte Carlo Inputs'!$C$17)</f>
        <v>1387.4295634039784</v>
      </c>
      <c r="L7589" s="16">
        <f>G7589*$E7589*(1-'Monte Carlo Inputs'!$C$11)+G7589*'Monte Carlo Inputs'!$C$12-G7589*'Monte Carlo Inputs'!$C$13-'Monte Carlo Inputs'!$C$14*(G7589-F7589)</f>
        <v>1622.4455494334572</v>
      </c>
      <c r="M7589" s="16">
        <f>H7589*$E7589*(1-'Monte Carlo Inputs'!$C$11)+H7589*'Monte Carlo Inputs'!$C$12-H7589*'Monte Carlo Inputs'!$C$13-'Monte Carlo Inputs'!$C$14*(H7589-G7589)</f>
        <v>1897.2707734568983</v>
      </c>
      <c r="N7589" s="16">
        <f>I7589*$E7589*(1-'Monte Carlo Inputs'!$C$11)+I7589*'Monte Carlo Inputs'!$C$12-I7589*'Monte Carlo Inputs'!$C$13-'Monte Carlo Inputs'!$C$14*(I7589-H7589)</f>
        <v>2218.6485019917595</v>
      </c>
      <c r="O7589" s="16">
        <f>J7589*$E7589*(1-'Monte Carlo Inputs'!$C$11)+J7589*'Monte Carlo Inputs'!$C$12-J7589*'Monte Carlo Inputs'!$C$13-'Monte Carlo Inputs'!$C$14*(J7589-I7589)</f>
        <v>2594.4642400312109</v>
      </c>
    </row>
    <row r="7590" spans="1:15">
      <c r="A7590">
        <v>7586</v>
      </c>
      <c r="B7590" s="39">
        <v>-0.47201670455487704</v>
      </c>
      <c r="C7590" s="39">
        <v>-2.2690250887409213</v>
      </c>
      <c r="D7590" s="29">
        <f>'Monte Carlo Inputs'!$C$6+'Monte Carlo Inputs'!$D$6*B7590</f>
        <v>9.5730654948229563E-2</v>
      </c>
      <c r="E7590" s="29">
        <f>'Monte Carlo Inputs'!$C$7+'Monte Carlo Inputs'!$D$7*C7590</f>
        <v>0.50160916125549548</v>
      </c>
      <c r="F7590" s="16">
        <f>'Monte Carlo Inputs'!$C$17*(1+$D7590)</f>
        <v>2661.6393339347446</v>
      </c>
      <c r="G7590" s="16">
        <f t="shared" ref="G7590:J7590" si="7584">F7590*(1+$D7590)</f>
        <v>2916.4398106082872</v>
      </c>
      <c r="H7590" s="16">
        <f t="shared" si="7584"/>
        <v>3195.6325037949091</v>
      </c>
      <c r="I7590" s="16">
        <f t="shared" si="7584"/>
        <v>3501.5524963570465</v>
      </c>
      <c r="J7590" s="16">
        <f t="shared" si="7584"/>
        <v>3836.7584101689145</v>
      </c>
      <c r="K7590" s="16">
        <f>F7590*$E7590*(1-'Monte Carlo Inputs'!$C$11)+F7590*'Monte Carlo Inputs'!$C$12-F7590*'Monte Carlo Inputs'!$C$13-'Monte Carlo Inputs'!$C$14*(F7590-'Monte Carlo Inputs'!$C$17)</f>
        <v>1055.8320861068885</v>
      </c>
      <c r="L7590" s="16">
        <f>G7590*$E7590*(1-'Monte Carlo Inputs'!$C$11)+G7590*'Monte Carlo Inputs'!$C$12-G7590*'Monte Carlo Inputs'!$C$13-'Monte Carlo Inputs'!$C$14*(G7590-F7590)</f>
        <v>1156.9075832252568</v>
      </c>
      <c r="M7590" s="16">
        <f>H7590*$E7590*(1-'Monte Carlo Inputs'!$C$11)+H7590*'Monte Carlo Inputs'!$C$12-H7590*'Monte Carlo Inputs'!$C$13-'Monte Carlo Inputs'!$C$14*(H7590-G7590)</f>
        <v>1267.6591038819838</v>
      </c>
      <c r="N7590" s="16">
        <f>I7590*$E7590*(1-'Monte Carlo Inputs'!$C$11)+I7590*'Monte Carlo Inputs'!$C$12-I7590*'Monte Carlo Inputs'!$C$13-'Monte Carlo Inputs'!$C$14*(I7590-H7590)</f>
        <v>1389.012940147692</v>
      </c>
      <c r="O7590" s="16">
        <f>J7590*$E7590*(1-'Monte Carlo Inputs'!$C$11)+J7590*'Monte Carlo Inputs'!$C$12-J7590*'Monte Carlo Inputs'!$C$13-'Monte Carlo Inputs'!$C$14*(J7590-I7590)</f>
        <v>1521.9840586395965</v>
      </c>
    </row>
    <row r="7591" spans="1:15">
      <c r="A7591">
        <v>7587</v>
      </c>
      <c r="B7591" s="39">
        <v>-2.2221155539581092</v>
      </c>
      <c r="C7591" s="39">
        <v>0.61931246412981722</v>
      </c>
      <c r="D7591" s="29">
        <f>'Monte Carlo Inputs'!$C$6+'Monte Carlo Inputs'!$D$6*B7591</f>
        <v>-1.7648181037338673E-2</v>
      </c>
      <c r="E7591" s="29">
        <f>'Monte Carlo Inputs'!$C$7+'Monte Carlo Inputs'!$D$7*C7591</f>
        <v>0.60498819646582203</v>
      </c>
      <c r="F7591" s="16">
        <f>'Monte Carlo Inputs'!$C$17*(1+$D7591)</f>
        <v>2386.2308034422008</v>
      </c>
      <c r="G7591" s="16">
        <f t="shared" ref="G7591:J7591" si="7585">F7591*(1+$D7591)</f>
        <v>2344.1181702261788</v>
      </c>
      <c r="H7591" s="16">
        <f t="shared" si="7585"/>
        <v>2302.7487483851123</v>
      </c>
      <c r="I7591" s="16">
        <f t="shared" si="7585"/>
        <v>2262.1094215901066</v>
      </c>
      <c r="J7591" s="16">
        <f t="shared" si="7585"/>
        <v>2222.1873049916148</v>
      </c>
      <c r="K7591" s="16">
        <f>F7591*$E7591*(1-'Monte Carlo Inputs'!$C$11)+F7591*'Monte Carlo Inputs'!$C$12-F7591*'Monte Carlo Inputs'!$C$13-'Monte Carlo Inputs'!$C$14*(F7591-'Monte Carlo Inputs'!$C$17)</f>
        <v>1117.9035109208451</v>
      </c>
      <c r="L7591" s="16">
        <f>G7591*$E7591*(1-'Monte Carlo Inputs'!$C$11)+G7591*'Monte Carlo Inputs'!$C$12-G7591*'Monte Carlo Inputs'!$C$13-'Monte Carlo Inputs'!$C$14*(G7591-F7591)</f>
        <v>1098.1745473778374</v>
      </c>
      <c r="M7591" s="16">
        <f>H7591*$E7591*(1-'Monte Carlo Inputs'!$C$11)+H7591*'Monte Carlo Inputs'!$C$12-H7591*'Monte Carlo Inputs'!$C$13-'Monte Carlo Inputs'!$C$14*(H7591-G7591)</f>
        <v>1078.7937641551162</v>
      </c>
      <c r="N7591" s="16">
        <f>I7591*$E7591*(1-'Monte Carlo Inputs'!$C$11)+I7591*'Monte Carlo Inputs'!$C$12-I7591*'Monte Carlo Inputs'!$C$13-'Monte Carlo Inputs'!$C$14*(I7591-H7591)</f>
        <v>1059.7550165033545</v>
      </c>
      <c r="O7591" s="16">
        <f>J7591*$E7591*(1-'Monte Carlo Inputs'!$C$11)+J7591*'Monte Carlo Inputs'!$C$12-J7591*'Monte Carlo Inputs'!$C$13-'Monte Carlo Inputs'!$C$14*(J7591-I7591)</f>
        <v>1041.0522681168752</v>
      </c>
    </row>
    <row r="7592" spans="1:15">
      <c r="A7592">
        <v>7588</v>
      </c>
      <c r="B7592" s="39">
        <v>-1.0678195930041099</v>
      </c>
      <c r="C7592" s="39">
        <v>1.4399751923562043</v>
      </c>
      <c r="D7592" s="29">
        <f>'Monte Carlo Inputs'!$C$6+'Monte Carlo Inputs'!$D$6*B7592</f>
        <v>5.7132013510205762E-2</v>
      </c>
      <c r="E7592" s="29">
        <f>'Monte Carlo Inputs'!$C$7+'Monte Carlo Inputs'!$D$7*C7592</f>
        <v>0.63436125952515732</v>
      </c>
      <c r="F7592" s="16">
        <f>'Monte Carlo Inputs'!$C$17*(1+$D7592)</f>
        <v>2567.8793740176411</v>
      </c>
      <c r="G7592" s="16">
        <f t="shared" ref="G7592:J7592" si="7586">F7592*(1+$D7592)</f>
        <v>2714.587493106596</v>
      </c>
      <c r="H7592" s="16">
        <f t="shared" si="7586"/>
        <v>2869.6773424373978</v>
      </c>
      <c r="I7592" s="16">
        <f t="shared" si="7586"/>
        <v>3033.6277871354628</v>
      </c>
      <c r="J7592" s="16">
        <f t="shared" si="7586"/>
        <v>3206.9450508550217</v>
      </c>
      <c r="K7592" s="16">
        <f>F7592*$E7592*(1-'Monte Carlo Inputs'!$C$11)+F7592*'Monte Carlo Inputs'!$C$12-F7592*'Monte Carlo Inputs'!$C$13-'Monte Carlo Inputs'!$C$14*(F7592-'Monte Carlo Inputs'!$C$17)</f>
        <v>1259.7736193140825</v>
      </c>
      <c r="L7592" s="16">
        <f>G7592*$E7592*(1-'Monte Carlo Inputs'!$C$11)+G7592*'Monte Carlo Inputs'!$C$12-G7592*'Monte Carlo Inputs'!$C$13-'Monte Carlo Inputs'!$C$14*(G7592-F7592)</f>
        <v>1331.7470227525355</v>
      </c>
      <c r="M7592" s="16">
        <f>H7592*$E7592*(1-'Monte Carlo Inputs'!$C$11)+H7592*'Monte Carlo Inputs'!$C$12-H7592*'Monte Carlo Inputs'!$C$13-'Monte Carlo Inputs'!$C$14*(H7592-G7592)</f>
        <v>1407.8324116486099</v>
      </c>
      <c r="N7592" s="16">
        <f>I7592*$E7592*(1-'Monte Carlo Inputs'!$C$11)+I7592*'Monte Carlo Inputs'!$C$12-I7592*'Monte Carlo Inputs'!$C$13-'Monte Carlo Inputs'!$C$14*(I7592-H7592)</f>
        <v>1488.2647120110237</v>
      </c>
      <c r="O7592" s="16">
        <f>J7592*$E7592*(1-'Monte Carlo Inputs'!$C$11)+J7592*'Monte Carlo Inputs'!$C$12-J7592*'Monte Carlo Inputs'!$C$13-'Monte Carlo Inputs'!$C$14*(J7592-I7592)</f>
        <v>1573.2922716444002</v>
      </c>
    </row>
    <row r="7593" spans="1:15">
      <c r="A7593">
        <v>7589</v>
      </c>
      <c r="B7593" s="39">
        <v>0.66971669360161468</v>
      </c>
      <c r="C7593" s="39">
        <v>0.74420475127544972</v>
      </c>
      <c r="D7593" s="29">
        <f>'Monte Carlo Inputs'!$C$6+'Monte Carlo Inputs'!$D$6*B7593</f>
        <v>0.16969699332561383</v>
      </c>
      <c r="E7593" s="29">
        <f>'Monte Carlo Inputs'!$C$7+'Monte Carlo Inputs'!$D$7*C7593</f>
        <v>0.60945832639834807</v>
      </c>
      <c r="F7593" s="16">
        <f>'Monte Carlo Inputs'!$C$17*(1+$D7593)</f>
        <v>2841.3109664872491</v>
      </c>
      <c r="G7593" s="16">
        <f t="shared" ref="G7593:J7593" si="7587">F7593*(1+$D7593)</f>
        <v>3323.4728946032292</v>
      </c>
      <c r="H7593" s="16">
        <f t="shared" si="7587"/>
        <v>3887.456252216572</v>
      </c>
      <c r="I7593" s="16">
        <f t="shared" si="7587"/>
        <v>4547.1458899025838</v>
      </c>
      <c r="J7593" s="16">
        <f t="shared" si="7587"/>
        <v>5318.782875631975</v>
      </c>
      <c r="K7593" s="16">
        <f>F7593*$E7593*(1-'Monte Carlo Inputs'!$C$11)+F7593*'Monte Carlo Inputs'!$C$12-F7593*'Monte Carlo Inputs'!$C$13-'Monte Carlo Inputs'!$C$14*(F7593-'Monte Carlo Inputs'!$C$17)</f>
        <v>1347.9033693871761</v>
      </c>
      <c r="L7593" s="16">
        <f>G7593*$E7593*(1-'Monte Carlo Inputs'!$C$11)+G7593*'Monte Carlo Inputs'!$C$12-G7593*'Monte Carlo Inputs'!$C$13-'Monte Carlo Inputs'!$C$14*(G7593-F7593)</f>
        <v>1576.6385184656444</v>
      </c>
      <c r="M7593" s="16">
        <f>H7593*$E7593*(1-'Monte Carlo Inputs'!$C$11)+H7593*'Monte Carlo Inputs'!$C$12-H7593*'Monte Carlo Inputs'!$C$13-'Monte Carlo Inputs'!$C$14*(H7593-G7593)</f>
        <v>1844.1893346106144</v>
      </c>
      <c r="N7593" s="16">
        <f>I7593*$E7593*(1-'Monte Carlo Inputs'!$C$11)+I7593*'Monte Carlo Inputs'!$C$12-I7593*'Monte Carlo Inputs'!$C$13-'Monte Carlo Inputs'!$C$14*(I7593-H7593)</f>
        <v>2157.1427198172005</v>
      </c>
      <c r="O7593" s="16">
        <f>J7593*$E7593*(1-'Monte Carlo Inputs'!$C$11)+J7593*'Monte Carlo Inputs'!$C$12-J7593*'Monte Carlo Inputs'!$C$13-'Monte Carlo Inputs'!$C$14*(J7593-I7593)</f>
        <v>2523.2033535444166</v>
      </c>
    </row>
    <row r="7594" spans="1:15">
      <c r="A7594">
        <v>7590</v>
      </c>
      <c r="B7594" s="39">
        <v>-1.3220576034366489</v>
      </c>
      <c r="C7594" s="39">
        <v>-9.0923020938858165E-2</v>
      </c>
      <c r="D7594" s="29">
        <f>'Monte Carlo Inputs'!$C$6+'Monte Carlo Inputs'!$D$6*B7594</f>
        <v>4.0661395467140843E-2</v>
      </c>
      <c r="E7594" s="29">
        <f>'Monte Carlo Inputs'!$C$7+'Monte Carlo Inputs'!$D$7*C7594</f>
        <v>0.57956753219977675</v>
      </c>
      <c r="F7594" s="16">
        <f>'Monte Carlo Inputs'!$C$17*(1+$D7594)</f>
        <v>2527.8705957292323</v>
      </c>
      <c r="G7594" s="16">
        <f t="shared" ref="G7594:J7594" si="7588">F7594*(1+$D7594)</f>
        <v>2630.6573417119357</v>
      </c>
      <c r="H7594" s="16">
        <f t="shared" si="7588"/>
        <v>2737.6235402218222</v>
      </c>
      <c r="I7594" s="16">
        <f t="shared" si="7588"/>
        <v>2848.9391336309359</v>
      </c>
      <c r="J7594" s="16">
        <f t="shared" si="7588"/>
        <v>2964.780974405317</v>
      </c>
      <c r="K7594" s="16">
        <f>F7594*$E7594*(1-'Monte Carlo Inputs'!$C$11)+F7594*'Monte Carlo Inputs'!$C$12-F7594*'Monte Carlo Inputs'!$C$13-'Monte Carlo Inputs'!$C$14*(F7594-'Monte Carlo Inputs'!$C$17)</f>
        <v>1140.9502904061594</v>
      </c>
      <c r="L7594" s="16">
        <f>G7594*$E7594*(1-'Monte Carlo Inputs'!$C$11)+G7594*'Monte Carlo Inputs'!$C$12-G7594*'Monte Carlo Inputs'!$C$13-'Monte Carlo Inputs'!$C$14*(G7594-F7594)</f>
        <v>1187.3429213727134</v>
      </c>
      <c r="M7594" s="16">
        <f>H7594*$E7594*(1-'Monte Carlo Inputs'!$C$11)+H7594*'Monte Carlo Inputs'!$C$12-H7594*'Monte Carlo Inputs'!$C$13-'Monte Carlo Inputs'!$C$14*(H7594-G7594)</f>
        <v>1235.6219414537597</v>
      </c>
      <c r="N7594" s="16">
        <f>I7594*$E7594*(1-'Monte Carlo Inputs'!$C$11)+I7594*'Monte Carlo Inputs'!$C$12-I7594*'Monte Carlo Inputs'!$C$13-'Monte Carlo Inputs'!$C$14*(I7594-H7594)</f>
        <v>1285.8640538630875</v>
      </c>
      <c r="O7594" s="16">
        <f>J7594*$E7594*(1-'Monte Carlo Inputs'!$C$11)+J7594*'Monte Carlo Inputs'!$C$12-J7594*'Monte Carlo Inputs'!$C$13-'Monte Carlo Inputs'!$C$14*(J7594-I7594)</f>
        <v>1338.1490806741956</v>
      </c>
    </row>
    <row r="7595" spans="1:15">
      <c r="A7595">
        <v>7591</v>
      </c>
      <c r="B7595" s="39">
        <v>-1.0205248237389166</v>
      </c>
      <c r="C7595" s="39">
        <v>-0.845125709591944</v>
      </c>
      <c r="D7595" s="29">
        <f>'Monte Carlo Inputs'!$C$6+'Monte Carlo Inputs'!$D$6*B7595</f>
        <v>6.0195969520074638E-2</v>
      </c>
      <c r="E7595" s="29">
        <f>'Monte Carlo Inputs'!$C$7+'Monte Carlo Inputs'!$D$7*C7595</f>
        <v>0.55257319899640978</v>
      </c>
      <c r="F7595" s="16">
        <f>'Monte Carlo Inputs'!$C$17*(1+$D7595)</f>
        <v>2575.3220295612136</v>
      </c>
      <c r="G7595" s="16">
        <f t="shared" ref="G7595:J7595" si="7589">F7595*(1+$D7595)</f>
        <v>2730.3460359570572</v>
      </c>
      <c r="H7595" s="16">
        <f t="shared" si="7589"/>
        <v>2894.7018627167849</v>
      </c>
      <c r="I7595" s="16">
        <f t="shared" si="7589"/>
        <v>3068.951247814588</v>
      </c>
      <c r="J7595" s="16">
        <f t="shared" si="7589"/>
        <v>3253.6897435866299</v>
      </c>
      <c r="K7595" s="16">
        <f>F7595*$E7595*(1-'Monte Carlo Inputs'!$C$11)+F7595*'Monte Carlo Inputs'!$C$12-F7595*'Monte Carlo Inputs'!$C$13-'Monte Carlo Inputs'!$C$14*(F7595-'Monte Carlo Inputs'!$C$17)</f>
        <v>1113.6638706591336</v>
      </c>
      <c r="L7595" s="16">
        <f>G7595*$E7595*(1-'Monte Carlo Inputs'!$C$11)+G7595*'Monte Carlo Inputs'!$C$12-G7595*'Monte Carlo Inputs'!$C$13-'Monte Carlo Inputs'!$C$14*(G7595-F7595)</f>
        <v>1180.701947072939</v>
      </c>
      <c r="M7595" s="16">
        <f>H7595*$E7595*(1-'Monte Carlo Inputs'!$C$11)+H7595*'Monte Carlo Inputs'!$C$12-H7595*'Monte Carlo Inputs'!$C$13-'Monte Carlo Inputs'!$C$14*(H7595-G7595)</f>
        <v>1251.7754454912347</v>
      </c>
      <c r="N7595" s="16">
        <f>I7595*$E7595*(1-'Monte Carlo Inputs'!$C$11)+I7595*'Monte Carlo Inputs'!$C$12-I7595*'Monte Carlo Inputs'!$C$13-'Monte Carlo Inputs'!$C$14*(I7595-H7595)</f>
        <v>1327.127282054003</v>
      </c>
      <c r="O7595" s="16">
        <f>J7595*$E7595*(1-'Monte Carlo Inputs'!$C$11)+J7595*'Monte Carlo Inputs'!$C$12-J7595*'Monte Carlo Inputs'!$C$13-'Monte Carlo Inputs'!$C$14*(J7595-I7595)</f>
        <v>1407.0149954737853</v>
      </c>
    </row>
    <row r="7596" spans="1:15">
      <c r="A7596">
        <v>7592</v>
      </c>
      <c r="B7596" s="39">
        <v>-0.97611697770696382</v>
      </c>
      <c r="C7596" s="39">
        <v>-0.16172904625555348</v>
      </c>
      <c r="D7596" s="29">
        <f>'Monte Carlo Inputs'!$C$6+'Monte Carlo Inputs'!$D$6*B7596</f>
        <v>6.3072898382376327E-2</v>
      </c>
      <c r="E7596" s="29">
        <f>'Monte Carlo Inputs'!$C$7+'Monte Carlo Inputs'!$D$7*C7596</f>
        <v>0.57703325133740224</v>
      </c>
      <c r="F7596" s="16">
        <f>'Monte Carlo Inputs'!$C$17*(1+$D7596)</f>
        <v>2582.3103774606307</v>
      </c>
      <c r="G7596" s="16">
        <f t="shared" ref="G7596:J7596" si="7590">F7596*(1+$D7596)</f>
        <v>2745.1841774899608</v>
      </c>
      <c r="H7596" s="16">
        <f t="shared" si="7590"/>
        <v>2918.3309001576922</v>
      </c>
      <c r="I7596" s="16">
        <f t="shared" si="7590"/>
        <v>3102.3984884694869</v>
      </c>
      <c r="J7596" s="16">
        <f t="shared" si="7590"/>
        <v>3298.0757530743608</v>
      </c>
      <c r="K7596" s="16">
        <f>F7596*$E7596*(1-'Monte Carlo Inputs'!$C$11)+F7596*'Monte Carlo Inputs'!$C$12-F7596*'Monte Carlo Inputs'!$C$13-'Monte Carlo Inputs'!$C$14*(F7596-'Monte Carlo Inputs'!$C$17)</f>
        <v>1161.7417940775754</v>
      </c>
      <c r="L7596" s="16">
        <f>G7596*$E7596*(1-'Monte Carlo Inputs'!$C$11)+G7596*'Monte Carlo Inputs'!$C$12-G7596*'Monte Carlo Inputs'!$C$13-'Monte Carlo Inputs'!$C$14*(G7596-F7596)</f>
        <v>1235.0162162019897</v>
      </c>
      <c r="M7596" s="16">
        <f>H7596*$E7596*(1-'Monte Carlo Inputs'!$C$11)+H7596*'Monte Carlo Inputs'!$C$12-H7596*'Monte Carlo Inputs'!$C$13-'Monte Carlo Inputs'!$C$14*(H7596-G7596)</f>
        <v>1312.9122685070847</v>
      </c>
      <c r="N7596" s="16">
        <f>I7596*$E7596*(1-'Monte Carlo Inputs'!$C$11)+I7596*'Monte Carlo Inputs'!$C$12-I7596*'Monte Carlo Inputs'!$C$13-'Monte Carlo Inputs'!$C$14*(I7596-H7596)</f>
        <v>1395.7214506036073</v>
      </c>
      <c r="O7596" s="16">
        <f>J7596*$E7596*(1-'Monte Carlo Inputs'!$C$11)+J7596*'Monte Carlo Inputs'!$C$12-J7596*'Monte Carlo Inputs'!$C$13-'Monte Carlo Inputs'!$C$14*(J7596-I7596)</f>
        <v>1483.7536478276315</v>
      </c>
    </row>
    <row r="7597" spans="1:15">
      <c r="A7597">
        <v>7593</v>
      </c>
      <c r="B7597" s="39">
        <v>0.7654434011854746</v>
      </c>
      <c r="C7597" s="39">
        <v>0.32891058230828873</v>
      </c>
      <c r="D7597" s="29">
        <f>'Monte Carlo Inputs'!$C$6+'Monte Carlo Inputs'!$D$6*B7597</f>
        <v>0.17589857598609604</v>
      </c>
      <c r="E7597" s="29">
        <f>'Monte Carlo Inputs'!$C$7+'Monte Carlo Inputs'!$D$7*C7597</f>
        <v>0.59459416674580734</v>
      </c>
      <c r="F7597" s="16">
        <f>'Monte Carlo Inputs'!$C$17*(1+$D7597)</f>
        <v>2856.3752309278261</v>
      </c>
      <c r="G7597" s="16">
        <f t="shared" ref="G7597:J7597" si="7591">F7597*(1+$D7597)</f>
        <v>3358.8075665299871</v>
      </c>
      <c r="H7597" s="16">
        <f t="shared" si="7591"/>
        <v>3949.6170344939364</v>
      </c>
      <c r="I7597" s="16">
        <f t="shared" si="7591"/>
        <v>4644.3490465518471</v>
      </c>
      <c r="J7597" s="16">
        <f t="shared" si="7591"/>
        <v>5461.2834302227002</v>
      </c>
      <c r="K7597" s="16">
        <f>F7597*$E7597*(1-'Monte Carlo Inputs'!$C$11)+F7597*'Monte Carlo Inputs'!$C$12-F7597*'Monte Carlo Inputs'!$C$13-'Monte Carlo Inputs'!$C$14*(F7597-'Monte Carlo Inputs'!$C$17)</f>
        <v>1325.053975923845</v>
      </c>
      <c r="L7597" s="16">
        <f>G7597*$E7597*(1-'Monte Carlo Inputs'!$C$11)+G7597*'Monte Carlo Inputs'!$C$12-G7597*'Monte Carlo Inputs'!$C$13-'Monte Carlo Inputs'!$C$14*(G7597-F7597)</f>
        <v>1558.1290833935639</v>
      </c>
      <c r="M7597" s="16">
        <f>H7597*$E7597*(1-'Monte Carlo Inputs'!$C$11)+H7597*'Monte Carlo Inputs'!$C$12-H7597*'Monte Carlo Inputs'!$C$13-'Monte Carlo Inputs'!$C$14*(H7597-G7597)</f>
        <v>1832.2017703650129</v>
      </c>
      <c r="N7597" s="16">
        <f>I7597*$E7597*(1-'Monte Carlo Inputs'!$C$11)+I7597*'Monte Carlo Inputs'!$C$12-I7597*'Monte Carlo Inputs'!$C$13-'Monte Carlo Inputs'!$C$14*(I7597-H7597)</f>
        <v>2154.4834526914224</v>
      </c>
      <c r="O7597" s="16">
        <f>J7597*$E7597*(1-'Monte Carlo Inputs'!$C$11)+J7597*'Monte Carlo Inputs'!$C$12-J7597*'Monte Carlo Inputs'!$C$13-'Monte Carlo Inputs'!$C$14*(J7597-I7597)</f>
        <v>2533.4540240054516</v>
      </c>
    </row>
    <row r="7598" spans="1:15">
      <c r="A7598">
        <v>7594</v>
      </c>
      <c r="B7598" s="39">
        <v>0.51165904634441983</v>
      </c>
      <c r="C7598" s="39">
        <v>-0.17138432639236981</v>
      </c>
      <c r="D7598" s="29">
        <f>'Monte Carlo Inputs'!$C$6+'Monte Carlo Inputs'!$D$6*B7598</f>
        <v>0.15945734767888425</v>
      </c>
      <c r="E7598" s="29">
        <f>'Monte Carlo Inputs'!$C$7+'Monte Carlo Inputs'!$D$7*C7598</f>
        <v>0.57668767069561144</v>
      </c>
      <c r="F7598" s="16">
        <f>'Monte Carlo Inputs'!$C$17*(1+$D7598)</f>
        <v>2816.4378432467784</v>
      </c>
      <c r="G7598" s="16">
        <f t="shared" ref="G7598:J7598" si="7592">F7598*(1+$D7598)</f>
        <v>3265.5395516333469</v>
      </c>
      <c r="H7598" s="16">
        <f t="shared" si="7592"/>
        <v>3786.2538272772936</v>
      </c>
      <c r="I7598" s="16">
        <f t="shared" si="7592"/>
        <v>4389.999820213955</v>
      </c>
      <c r="J7598" s="16">
        <f t="shared" si="7592"/>
        <v>5090.0175478560514</v>
      </c>
      <c r="K7598" s="16">
        <f>F7598*$E7598*(1-'Monte Carlo Inputs'!$C$11)+F7598*'Monte Carlo Inputs'!$C$12-F7598*'Monte Carlo Inputs'!$C$13-'Monte Carlo Inputs'!$C$14*(F7598-'Monte Carlo Inputs'!$C$17)</f>
        <v>1270.071504465245</v>
      </c>
      <c r="L7598" s="16">
        <f>G7598*$E7598*(1-'Monte Carlo Inputs'!$C$11)+G7598*'Monte Carlo Inputs'!$C$12-G7598*'Monte Carlo Inputs'!$C$13-'Monte Carlo Inputs'!$C$14*(G7598-F7598)</f>
        <v>1472.5937379298032</v>
      </c>
      <c r="M7598" s="16">
        <f>H7598*$E7598*(1-'Monte Carlo Inputs'!$C$11)+H7598*'Monte Carlo Inputs'!$C$12-H7598*'Monte Carlo Inputs'!$C$13-'Monte Carlo Inputs'!$C$14*(H7598-G7598)</f>
        <v>1707.4096295886238</v>
      </c>
      <c r="N7598" s="16">
        <f>I7598*$E7598*(1-'Monte Carlo Inputs'!$C$11)+I7598*'Monte Carlo Inputs'!$C$12-I7598*'Monte Carlo Inputs'!$C$13-'Monte Carlo Inputs'!$C$14*(I7598-H7598)</f>
        <v>1979.6686405242117</v>
      </c>
      <c r="O7598" s="16">
        <f>J7598*$E7598*(1-'Monte Carlo Inputs'!$C$11)+J7598*'Monte Carlo Inputs'!$C$12-J7598*'Monte Carlo Inputs'!$C$13-'Monte Carlo Inputs'!$C$14*(J7598-I7598)</f>
        <v>2295.3413512252655</v>
      </c>
    </row>
    <row r="7599" spans="1:15">
      <c r="A7599">
        <v>7595</v>
      </c>
      <c r="B7599" s="39">
        <v>-0.14037791840045979</v>
      </c>
      <c r="C7599" s="39">
        <v>1.607577601735461</v>
      </c>
      <c r="D7599" s="29">
        <f>'Monte Carlo Inputs'!$C$6+'Monte Carlo Inputs'!$D$6*B7599</f>
        <v>0.11721562395708078</v>
      </c>
      <c r="E7599" s="29">
        <f>'Monte Carlo Inputs'!$C$7+'Monte Carlo Inputs'!$D$7*C7599</f>
        <v>0.64036006508835497</v>
      </c>
      <c r="F7599" s="16">
        <f>'Monte Carlo Inputs'!$C$17*(1+$D7599)</f>
        <v>2713.8284721541454</v>
      </c>
      <c r="G7599" s="16">
        <f t="shared" ref="G7599:J7599" si="7593">F7599*(1+$D7599)</f>
        <v>3031.9315698301848</v>
      </c>
      <c r="H7599" s="16">
        <f t="shared" si="7593"/>
        <v>3387.3213205830011</v>
      </c>
      <c r="I7599" s="16">
        <f t="shared" si="7593"/>
        <v>3784.3683027182601</v>
      </c>
      <c r="J7599" s="16">
        <f t="shared" si="7593"/>
        <v>4227.9553946047799</v>
      </c>
      <c r="K7599" s="16">
        <f>F7599*$E7599*(1-'Monte Carlo Inputs'!$C$11)+F7599*'Monte Carlo Inputs'!$C$12-F7599*'Monte Carlo Inputs'!$C$13-'Monte Carlo Inputs'!$C$14*(F7599-'Monte Carlo Inputs'!$C$17)</f>
        <v>1345.2732651638457</v>
      </c>
      <c r="L7599" s="16">
        <f>G7599*$E7599*(1-'Monte Carlo Inputs'!$C$11)+G7599*'Monte Carlo Inputs'!$C$12-G7599*'Monte Carlo Inputs'!$C$13-'Monte Carlo Inputs'!$C$14*(G7599-F7599)</f>
        <v>1502.9603103328056</v>
      </c>
      <c r="M7599" s="16">
        <f>H7599*$E7599*(1-'Monte Carlo Inputs'!$C$11)+H7599*'Monte Carlo Inputs'!$C$12-H7599*'Monte Carlo Inputs'!$C$13-'Monte Carlo Inputs'!$C$14*(H7599-G7599)</f>
        <v>1679.1307408911932</v>
      </c>
      <c r="N7599" s="16">
        <f>I7599*$E7599*(1-'Monte Carlo Inputs'!$C$11)+I7599*'Monte Carlo Inputs'!$C$12-I7599*'Monte Carlo Inputs'!$C$13-'Monte Carlo Inputs'!$C$14*(I7599-H7599)</f>
        <v>1875.9510983902692</v>
      </c>
      <c r="O7599" s="16">
        <f>J7599*$E7599*(1-'Monte Carlo Inputs'!$C$11)+J7599*'Monte Carlo Inputs'!$C$12-J7599*'Monte Carlo Inputs'!$C$13-'Monte Carlo Inputs'!$C$14*(J7599-I7599)</f>
        <v>2095.8418769010559</v>
      </c>
    </row>
    <row r="7600" spans="1:15">
      <c r="A7600">
        <v>7596</v>
      </c>
      <c r="B7600" s="39">
        <v>0.58163327566619882</v>
      </c>
      <c r="C7600" s="39">
        <v>-1.6450950950255447</v>
      </c>
      <c r="D7600" s="29">
        <f>'Monte Carlo Inputs'!$C$6+'Monte Carlo Inputs'!$D$6*B7600</f>
        <v>0.16399057542896006</v>
      </c>
      <c r="E7600" s="29">
        <f>'Monte Carlo Inputs'!$C$7+'Monte Carlo Inputs'!$D$7*C7600</f>
        <v>0.52394078960861934</v>
      </c>
      <c r="F7600" s="16">
        <f>'Monte Carlo Inputs'!$C$17*(1+$D7600)</f>
        <v>2827.4495067744874</v>
      </c>
      <c r="G7600" s="16">
        <f t="shared" ref="G7600:J7600" si="7594">F7600*(1+$D7600)</f>
        <v>3291.1245783867653</v>
      </c>
      <c r="H7600" s="16">
        <f t="shared" si="7594"/>
        <v>3830.8379918048045</v>
      </c>
      <c r="I7600" s="16">
        <f t="shared" si="7594"/>
        <v>4459.0593184559966</v>
      </c>
      <c r="J7600" s="16">
        <f t="shared" si="7594"/>
        <v>5190.303021961462</v>
      </c>
      <c r="K7600" s="16">
        <f>F7600*$E7600*(1-'Monte Carlo Inputs'!$C$11)+F7600*'Monte Carlo Inputs'!$C$12-F7600*'Monte Carlo Inputs'!$C$13-'Monte Carlo Inputs'!$C$14*(F7600-'Monte Carlo Inputs'!$C$17)</f>
        <v>1169.0730206093181</v>
      </c>
      <c r="L7600" s="16">
        <f>G7600*$E7600*(1-'Monte Carlo Inputs'!$C$11)+G7600*'Monte Carlo Inputs'!$C$12-G7600*'Monte Carlo Inputs'!$C$13-'Monte Carlo Inputs'!$C$14*(G7600-F7600)</f>
        <v>1360.789977977513</v>
      </c>
      <c r="M7600" s="16">
        <f>H7600*$E7600*(1-'Monte Carlo Inputs'!$C$11)+H7600*'Monte Carlo Inputs'!$C$12-H7600*'Monte Carlo Inputs'!$C$13-'Monte Carlo Inputs'!$C$14*(H7600-G7600)</f>
        <v>1583.9467095040072</v>
      </c>
      <c r="N7600" s="16">
        <f>I7600*$E7600*(1-'Monte Carlo Inputs'!$C$11)+I7600*'Monte Carlo Inputs'!$C$12-I7600*'Monte Carlo Inputs'!$C$13-'Monte Carlo Inputs'!$C$14*(I7600-H7600)</f>
        <v>1843.699041844377</v>
      </c>
      <c r="O7600" s="16">
        <f>J7600*$E7600*(1-'Monte Carlo Inputs'!$C$11)+J7600*'Monte Carlo Inputs'!$C$12-J7600*'Monte Carlo Inputs'!$C$13-'Monte Carlo Inputs'!$C$14*(J7600-I7600)</f>
        <v>2146.0483086342588</v>
      </c>
    </row>
    <row r="7601" spans="1:15">
      <c r="A7601">
        <v>7597</v>
      </c>
      <c r="B7601" s="39">
        <v>-0.10223945889910802</v>
      </c>
      <c r="C7601" s="39">
        <v>0.38061531122516551</v>
      </c>
      <c r="D7601" s="29">
        <f>'Monte Carlo Inputs'!$C$6+'Monte Carlo Inputs'!$D$6*B7601</f>
        <v>0.11968639533437783</v>
      </c>
      <c r="E7601" s="29">
        <f>'Monte Carlo Inputs'!$C$7+'Monte Carlo Inputs'!$D$7*C7601</f>
        <v>0.59644477627235859</v>
      </c>
      <c r="F7601" s="16">
        <f>'Monte Carlo Inputs'!$C$17*(1+$D7601)</f>
        <v>2719.8302229067376</v>
      </c>
      <c r="G7601" s="16">
        <f t="shared" ref="G7601:J7601" si="7595">F7601*(1+$D7601)</f>
        <v>3045.3568982079423</v>
      </c>
      <c r="H7601" s="16">
        <f t="shared" si="7595"/>
        <v>3409.844687861133</v>
      </c>
      <c r="I7601" s="16">
        <f t="shared" si="7595"/>
        <v>3817.9567072013087</v>
      </c>
      <c r="J7601" s="16">
        <f t="shared" si="7595"/>
        <v>4274.9141830289445</v>
      </c>
      <c r="K7601" s="16">
        <f>F7601*$E7601*(1-'Monte Carlo Inputs'!$C$11)+F7601*'Monte Carlo Inputs'!$C$12-F7601*'Monte Carlo Inputs'!$C$13-'Monte Carlo Inputs'!$C$14*(F7601-'Monte Carlo Inputs'!$C$17)</f>
        <v>1263.3466487559476</v>
      </c>
      <c r="L7601" s="16">
        <f>G7601*$E7601*(1-'Monte Carlo Inputs'!$C$11)+G7601*'Monte Carlo Inputs'!$C$12-G7601*'Monte Carlo Inputs'!$C$13-'Monte Carlo Inputs'!$C$14*(G7601-F7601)</f>
        <v>1414.5520552033131</v>
      </c>
      <c r="M7601" s="16">
        <f>H7601*$E7601*(1-'Monte Carlo Inputs'!$C$11)+H7601*'Monte Carlo Inputs'!$C$12-H7601*'Monte Carlo Inputs'!$C$13-'Monte Carlo Inputs'!$C$14*(H7601-G7601)</f>
        <v>1583.8546917034339</v>
      </c>
      <c r="N7601" s="16">
        <f>I7601*$E7601*(1-'Monte Carlo Inputs'!$C$11)+I7601*'Monte Carlo Inputs'!$C$12-I7601*'Monte Carlo Inputs'!$C$13-'Monte Carlo Inputs'!$C$14*(I7601-H7601)</f>
        <v>1773.4205504868603</v>
      </c>
      <c r="O7601" s="16">
        <f>J7601*$E7601*(1-'Monte Carlo Inputs'!$C$11)+J7601*'Monte Carlo Inputs'!$C$12-J7601*'Monte Carlo Inputs'!$C$13-'Monte Carlo Inputs'!$C$14*(J7601-I7601)</f>
        <v>1985.6748635865406</v>
      </c>
    </row>
    <row r="7602" spans="1:15">
      <c r="A7602">
        <v>7598</v>
      </c>
      <c r="B7602" s="39">
        <v>-1.464075847494122</v>
      </c>
      <c r="C7602" s="39">
        <v>-4.4335477321734096E-2</v>
      </c>
      <c r="D7602" s="29">
        <f>'Monte Carlo Inputs'!$C$6+'Monte Carlo Inputs'!$D$6*B7602</f>
        <v>3.1460850477672817E-2</v>
      </c>
      <c r="E7602" s="29">
        <f>'Monte Carlo Inputs'!$C$7+'Monte Carlo Inputs'!$D$7*C7602</f>
        <v>0.58123498803684481</v>
      </c>
      <c r="F7602" s="16">
        <f>'Monte Carlo Inputs'!$C$17*(1+$D7602)</f>
        <v>2505.5215518953155</v>
      </c>
      <c r="G7602" s="16">
        <f t="shared" ref="G7602:J7602" si="7596">F7602*(1+$D7602)</f>
        <v>2584.3473908080805</v>
      </c>
      <c r="H7602" s="16">
        <f t="shared" si="7596"/>
        <v>2665.6531576526572</v>
      </c>
      <c r="I7602" s="16">
        <f t="shared" si="7596"/>
        <v>2749.5168730709038</v>
      </c>
      <c r="J7602" s="16">
        <f t="shared" si="7596"/>
        <v>2836.0190123004259</v>
      </c>
      <c r="K7602" s="16">
        <f>F7602*$E7602*(1-'Monte Carlo Inputs'!$C$11)+F7602*'Monte Carlo Inputs'!$C$12-F7602*'Monte Carlo Inputs'!$C$13-'Monte Carlo Inputs'!$C$14*(F7602-'Monte Carlo Inputs'!$C$17)</f>
        <v>1133.4759189165336</v>
      </c>
      <c r="L7602" s="16">
        <f>G7602*$E7602*(1-'Monte Carlo Inputs'!$C$11)+G7602*'Monte Carlo Inputs'!$C$12-G7602*'Monte Carlo Inputs'!$C$13-'Monte Carlo Inputs'!$C$14*(G7602-F7602)</f>
        <v>1169.1360353216096</v>
      </c>
      <c r="M7602" s="16">
        <f>H7602*$E7602*(1-'Monte Carlo Inputs'!$C$11)+H7602*'Monte Carlo Inputs'!$C$12-H7602*'Monte Carlo Inputs'!$C$13-'Monte Carlo Inputs'!$C$14*(H7602-G7602)</f>
        <v>1205.918049316922</v>
      </c>
      <c r="N7602" s="16">
        <f>I7602*$E7602*(1-'Monte Carlo Inputs'!$C$11)+I7602*'Monte Carlo Inputs'!$C$12-I7602*'Monte Carlo Inputs'!$C$13-'Monte Carlo Inputs'!$C$14*(I7602-H7602)</f>
        <v>1243.8572567548081</v>
      </c>
      <c r="O7602" s="16">
        <f>J7602*$E7602*(1-'Monte Carlo Inputs'!$C$11)+J7602*'Monte Carlo Inputs'!$C$12-J7602*'Monte Carlo Inputs'!$C$13-'Monte Carlo Inputs'!$C$14*(J7602-I7602)</f>
        <v>1282.9900639251396</v>
      </c>
    </row>
    <row r="7603" spans="1:15">
      <c r="A7603">
        <v>7599</v>
      </c>
      <c r="B7603" s="39">
        <v>2.2682000398627982</v>
      </c>
      <c r="C7603" s="39">
        <v>-0.61685443395278372</v>
      </c>
      <c r="D7603" s="29">
        <f>'Monte Carlo Inputs'!$C$6+'Monte Carlo Inputs'!$D$6*B7603</f>
        <v>0.27325353311947076</v>
      </c>
      <c r="E7603" s="29">
        <f>'Monte Carlo Inputs'!$C$7+'Monte Carlo Inputs'!$D$7*C7603</f>
        <v>0.56074345742702569</v>
      </c>
      <c r="F7603" s="16">
        <f>'Monte Carlo Inputs'!$C$17*(1+$D7603)</f>
        <v>3092.8601573005067</v>
      </c>
      <c r="G7603" s="16">
        <f t="shared" ref="G7603:J7603" si="7597">F7603*(1+$D7603)</f>
        <v>3937.9951227273123</v>
      </c>
      <c r="H7603" s="16">
        <f t="shared" si="7597"/>
        <v>5014.066203419794</v>
      </c>
      <c r="I7603" s="16">
        <f t="shared" si="7597"/>
        <v>6384.1775087991837</v>
      </c>
      <c r="J7603" s="16">
        <f t="shared" si="7597"/>
        <v>8128.6765691404216</v>
      </c>
      <c r="K7603" s="16">
        <f>F7603*$E7603*(1-'Monte Carlo Inputs'!$C$11)+F7603*'Monte Carlo Inputs'!$C$12-F7603*'Monte Carlo Inputs'!$C$13-'Monte Carlo Inputs'!$C$14*(F7603-'Monte Carlo Inputs'!$C$17)</f>
        <v>1363.6306061689231</v>
      </c>
      <c r="L7603" s="16">
        <f>G7603*$E7603*(1-'Monte Carlo Inputs'!$C$11)+G7603*'Monte Carlo Inputs'!$C$12-G7603*'Monte Carlo Inputs'!$C$13-'Monte Carlo Inputs'!$C$14*(G7603-F7603)</f>
        <v>1736.2474871744269</v>
      </c>
      <c r="M7603" s="16">
        <f>H7603*$E7603*(1-'Monte Carlo Inputs'!$C$11)+H7603*'Monte Carlo Inputs'!$C$12-H7603*'Monte Carlo Inputs'!$C$13-'Monte Carlo Inputs'!$C$14*(H7603-G7603)</f>
        <v>2210.6832474146418</v>
      </c>
      <c r="N7603" s="16">
        <f>I7603*$E7603*(1-'Monte Carlo Inputs'!$C$11)+I7603*'Monte Carlo Inputs'!$C$12-I7603*'Monte Carlo Inputs'!$C$13-'Monte Carlo Inputs'!$C$14*(I7603-H7603)</f>
        <v>2814.7602553787174</v>
      </c>
      <c r="O7603" s="16">
        <f>J7603*$E7603*(1-'Monte Carlo Inputs'!$C$11)+J7603*'Monte Carlo Inputs'!$C$12-J7603*'Monte Carlo Inputs'!$C$13-'Monte Carlo Inputs'!$C$14*(J7603-I7603)</f>
        <v>3583.903440045216</v>
      </c>
    </row>
    <row r="7604" spans="1:15">
      <c r="A7604">
        <v>7600</v>
      </c>
      <c r="B7604" s="39">
        <v>0.17168566017248491</v>
      </c>
      <c r="C7604" s="39">
        <v>0.94677855497478158</v>
      </c>
      <c r="D7604" s="29">
        <f>'Monte Carlo Inputs'!$C$6+'Monte Carlo Inputs'!$D$6*B7604</f>
        <v>0.13743242788455956</v>
      </c>
      <c r="E7604" s="29">
        <f>'Monte Carlo Inputs'!$C$7+'Monte Carlo Inputs'!$D$7*C7604</f>
        <v>0.61670882396034832</v>
      </c>
      <c r="F7604" s="16">
        <f>'Monte Carlo Inputs'!$C$17*(1+$D7604)</f>
        <v>2762.937110574384</v>
      </c>
      <c r="G7604" s="16">
        <f t="shared" ref="G7604:J7604" si="7598">F7604*(1+$D7604)</f>
        <v>3142.6542657729715</v>
      </c>
      <c r="H7604" s="16">
        <f t="shared" si="7598"/>
        <v>3574.5568715199188</v>
      </c>
      <c r="I7604" s="16">
        <f t="shared" si="7598"/>
        <v>4065.8169009843368</v>
      </c>
      <c r="J7604" s="16">
        <f t="shared" si="7598"/>
        <v>4624.5919890206906</v>
      </c>
      <c r="K7604" s="16">
        <f>F7604*$E7604*(1-'Monte Carlo Inputs'!$C$11)+F7604*'Monte Carlo Inputs'!$C$12-F7604*'Monte Carlo Inputs'!$C$13-'Monte Carlo Inputs'!$C$14*(F7604-'Monte Carlo Inputs'!$C$17)</f>
        <v>1323.8547063768265</v>
      </c>
      <c r="L7604" s="16">
        <f>G7604*$E7604*(1-'Monte Carlo Inputs'!$C$11)+G7604*'Monte Carlo Inputs'!$C$12-G7604*'Monte Carlo Inputs'!$C$13-'Monte Carlo Inputs'!$C$14*(G7604-F7604)</f>
        <v>1505.7952728405946</v>
      </c>
      <c r="M7604" s="16">
        <f>H7604*$E7604*(1-'Monte Carlo Inputs'!$C$11)+H7604*'Monte Carlo Inputs'!$C$12-H7604*'Monte Carlo Inputs'!$C$13-'Monte Carlo Inputs'!$C$14*(H7604-G7604)</f>
        <v>1712.7403730841702</v>
      </c>
      <c r="N7604" s="16">
        <f>I7604*$E7604*(1-'Monte Carlo Inputs'!$C$11)+I7604*'Monte Carlo Inputs'!$C$12-I7604*'Monte Carlo Inputs'!$C$13-'Monte Carlo Inputs'!$C$14*(I7604-H7604)</f>
        <v>1948.126440893034</v>
      </c>
      <c r="O7604" s="16">
        <f>J7604*$E7604*(1-'Monte Carlo Inputs'!$C$11)+J7604*'Monte Carlo Inputs'!$C$12-J7604*'Monte Carlo Inputs'!$C$13-'Monte Carlo Inputs'!$C$14*(J7604-I7604)</f>
        <v>2215.8621874910705</v>
      </c>
    </row>
    <row r="7605" spans="1:15">
      <c r="A7605">
        <v>7601</v>
      </c>
      <c r="B7605" s="39">
        <v>2.9893630805764455</v>
      </c>
      <c r="C7605" s="39">
        <v>2.635791709622249E-2</v>
      </c>
      <c r="D7605" s="29">
        <f>'Monte Carlo Inputs'!$C$6+'Monte Carlo Inputs'!$D$6*B7605</f>
        <v>0.31997353761510672</v>
      </c>
      <c r="E7605" s="29">
        <f>'Monte Carlo Inputs'!$C$7+'Monte Carlo Inputs'!$D$7*C7605</f>
        <v>0.58376523762744681</v>
      </c>
      <c r="F7605" s="16">
        <f>'Monte Carlo Inputs'!$C$17*(1+$D7605)</f>
        <v>3206.347720220856</v>
      </c>
      <c r="G7605" s="16">
        <f t="shared" ref="G7605:J7605" si="7599">F7605*(1+$D7605)</f>
        <v>4232.2941430840556</v>
      </c>
      <c r="H7605" s="16">
        <f t="shared" si="7599"/>
        <v>5586.5162722743571</v>
      </c>
      <c r="I7605" s="16">
        <f t="shared" si="7599"/>
        <v>7374.0536468583423</v>
      </c>
      <c r="J7605" s="16">
        <f t="shared" si="7599"/>
        <v>9733.5556788071844</v>
      </c>
      <c r="K7605" s="16">
        <f>F7605*$E7605*(1-'Monte Carlo Inputs'!$C$11)+F7605*'Monte Carlo Inputs'!$C$12-F7605*'Monte Carlo Inputs'!$C$13-'Monte Carlo Inputs'!$C$14*(F7605-'Monte Carlo Inputs'!$C$17)</f>
        <v>1467.6863749096292</v>
      </c>
      <c r="L7605" s="16">
        <f>G7605*$E7605*(1-'Monte Carlo Inputs'!$C$11)+G7605*'Monte Carlo Inputs'!$C$12-G7605*'Monte Carlo Inputs'!$C$13-'Monte Carlo Inputs'!$C$14*(G7605-F7605)</f>
        <v>1937.3071763989551</v>
      </c>
      <c r="M7605" s="16">
        <f>H7605*$E7605*(1-'Monte Carlo Inputs'!$C$11)+H7605*'Monte Carlo Inputs'!$C$12-H7605*'Monte Carlo Inputs'!$C$13-'Monte Carlo Inputs'!$C$14*(H7605-G7605)</f>
        <v>2557.1942070784621</v>
      </c>
      <c r="N7605" s="16">
        <f>I7605*$E7605*(1-'Monte Carlo Inputs'!$C$11)+I7605*'Monte Carlo Inputs'!$C$12-I7605*'Monte Carlo Inputs'!$C$13-'Monte Carlo Inputs'!$C$14*(I7605-H7605)</f>
        <v>3375.4286838862158</v>
      </c>
      <c r="O7605" s="16">
        <f>J7605*$E7605*(1-'Monte Carlo Inputs'!$C$11)+J7605*'Monte Carlo Inputs'!$C$12-J7605*'Monte Carlo Inputs'!$C$13-'Monte Carlo Inputs'!$C$14*(J7605-I7605)</f>
        <v>4455.4765408367912</v>
      </c>
    </row>
    <row r="7606" spans="1:15">
      <c r="A7606">
        <v>7602</v>
      </c>
      <c r="B7606" s="39">
        <v>0.21261427045085976</v>
      </c>
      <c r="C7606" s="39">
        <v>0.1637644782827086</v>
      </c>
      <c r="D7606" s="29">
        <f>'Monte Carlo Inputs'!$C$6+'Monte Carlo Inputs'!$D$6*B7606</f>
        <v>0.14008395707872565</v>
      </c>
      <c r="E7606" s="29">
        <f>'Monte Carlo Inputs'!$C$7+'Monte Carlo Inputs'!$D$7*C7606</f>
        <v>0.58868327697257428</v>
      </c>
      <c r="F7606" s="16">
        <f>'Monte Carlo Inputs'!$C$17*(1+$D7606)</f>
        <v>2769.3779401399329</v>
      </c>
      <c r="G7606" s="16">
        <f t="shared" ref="G7606:J7606" si="7600">F7606*(1+$D7606)</f>
        <v>3157.3233606412646</v>
      </c>
      <c r="H7606" s="16">
        <f t="shared" si="7600"/>
        <v>3599.6137107769932</v>
      </c>
      <c r="I7606" s="16">
        <f t="shared" si="7600"/>
        <v>4103.8618433374695</v>
      </c>
      <c r="J7606" s="16">
        <f t="shared" si="7600"/>
        <v>4678.7470496565747</v>
      </c>
      <c r="K7606" s="16">
        <f>F7606*$E7606*(1-'Monte Carlo Inputs'!$C$11)+F7606*'Monte Carlo Inputs'!$C$12-F7606*'Monte Carlo Inputs'!$C$13-'Monte Carlo Inputs'!$C$14*(F7606-'Monte Carlo Inputs'!$C$17)</f>
        <v>1271.8081836538979</v>
      </c>
      <c r="L7606" s="16">
        <f>G7606*$E7606*(1-'Monte Carlo Inputs'!$C$11)+G7606*'Monte Carlo Inputs'!$C$12-G7606*'Monte Carlo Inputs'!$C$13-'Monte Carlo Inputs'!$C$14*(G7606-F7606)</f>
        <v>1449.9681066652424</v>
      </c>
      <c r="M7606" s="16">
        <f>H7606*$E7606*(1-'Monte Carlo Inputs'!$C$11)+H7606*'Monte Carlo Inputs'!$C$12-H7606*'Monte Carlo Inputs'!$C$13-'Monte Carlo Inputs'!$C$14*(H7606-G7606)</f>
        <v>1653.085376684857</v>
      </c>
      <c r="N7606" s="16">
        <f>I7606*$E7606*(1-'Monte Carlo Inputs'!$C$11)+I7606*'Monte Carlo Inputs'!$C$12-I7606*'Monte Carlo Inputs'!$C$13-'Monte Carlo Inputs'!$C$14*(I7606-H7606)</f>
        <v>1884.6561176398475</v>
      </c>
      <c r="O7606" s="16">
        <f>J7606*$E7606*(1-'Monte Carlo Inputs'!$C$11)+J7606*'Monte Carlo Inputs'!$C$12-J7606*'Monte Carlo Inputs'!$C$13-'Monte Carlo Inputs'!$C$14*(J7606-I7606)</f>
        <v>2148.666204331465</v>
      </c>
    </row>
    <row r="7607" spans="1:15">
      <c r="A7607">
        <v>7603</v>
      </c>
      <c r="B7607" s="39">
        <v>-0.22071389100364233</v>
      </c>
      <c r="C7607" s="39">
        <v>-1.1741808308948301E-3</v>
      </c>
      <c r="D7607" s="29">
        <f>'Monte Carlo Inputs'!$C$6+'Monte Carlo Inputs'!$D$6*B7607</f>
        <v>0.11201111847179164</v>
      </c>
      <c r="E7607" s="29">
        <f>'Monte Carlo Inputs'!$C$7+'Monte Carlo Inputs'!$D$7*C7607</f>
        <v>0.58277981204303309</v>
      </c>
      <c r="F7607" s="16">
        <f>'Monte Carlo Inputs'!$C$17*(1+$D7607)</f>
        <v>2701.1862078798295</v>
      </c>
      <c r="G7607" s="16">
        <f t="shared" ref="G7607:J7607" si="7601">F7607*(1+$D7607)</f>
        <v>3003.7490962250263</v>
      </c>
      <c r="H7607" s="16">
        <f t="shared" si="7601"/>
        <v>3340.2023921018244</v>
      </c>
      <c r="I7607" s="16">
        <f t="shared" si="7601"/>
        <v>3714.3421979633035</v>
      </c>
      <c r="J7607" s="16">
        <f t="shared" si="7601"/>
        <v>4130.3898219441462</v>
      </c>
      <c r="K7607" s="16">
        <f>F7607*$E7607*(1-'Monte Carlo Inputs'!$C$11)+F7607*'Monte Carlo Inputs'!$C$12-F7607*'Monte Carlo Inputs'!$C$13-'Monte Carlo Inputs'!$C$14*(F7607-'Monte Carlo Inputs'!$C$17)</f>
        <v>1228.1421628027049</v>
      </c>
      <c r="L7607" s="16">
        <f>G7607*$E7607*(1-'Monte Carlo Inputs'!$C$11)+G7607*'Monte Carlo Inputs'!$C$12-G7607*'Monte Carlo Inputs'!$C$13-'Monte Carlo Inputs'!$C$14*(G7607-F7607)</f>
        <v>1365.7077401006011</v>
      </c>
      <c r="M7607" s="16">
        <f>H7607*$E7607*(1-'Monte Carlo Inputs'!$C$11)+H7607*'Monte Carlo Inputs'!$C$12-H7607*'Monte Carlo Inputs'!$C$13-'Monte Carlo Inputs'!$C$14*(H7607-G7607)</f>
        <v>1518.6821915748521</v>
      </c>
      <c r="N7607" s="16">
        <f>I7607*$E7607*(1-'Monte Carlo Inputs'!$C$11)+I7607*'Monte Carlo Inputs'!$C$12-I7607*'Monte Carlo Inputs'!$C$13-'Monte Carlo Inputs'!$C$14*(I7607-H7607)</f>
        <v>1688.7914824563434</v>
      </c>
      <c r="O7607" s="16">
        <f>J7607*$E7607*(1-'Monte Carlo Inputs'!$C$11)+J7607*'Monte Carlo Inputs'!$C$12-J7607*'Monte Carlo Inputs'!$C$13-'Monte Carlo Inputs'!$C$14*(J7607-I7607)</f>
        <v>1877.9549052719133</v>
      </c>
    </row>
    <row r="7608" spans="1:15">
      <c r="A7608">
        <v>7604</v>
      </c>
      <c r="B7608" s="39">
        <v>0.74877614973059725</v>
      </c>
      <c r="C7608" s="39">
        <v>0.98324024177871683</v>
      </c>
      <c r="D7608" s="29">
        <f>'Monte Carlo Inputs'!$C$6+'Monte Carlo Inputs'!$D$6*B7608</f>
        <v>0.17481880065244723</v>
      </c>
      <c r="E7608" s="29">
        <f>'Monte Carlo Inputs'!$C$7+'Monte Carlo Inputs'!$D$7*C7608</f>
        <v>0.61801385633102313</v>
      </c>
      <c r="F7608" s="16">
        <f>'Monte Carlo Inputs'!$C$17*(1+$D7608)</f>
        <v>2853.7523486648597</v>
      </c>
      <c r="G7608" s="16">
        <f t="shared" ref="G7608:J7608" si="7602">F7608*(1+$D7608)</f>
        <v>3352.6419116175548</v>
      </c>
      <c r="H7608" s="16">
        <f t="shared" si="7602"/>
        <v>3938.7467496236636</v>
      </c>
      <c r="I7608" s="16">
        <f t="shared" si="7602"/>
        <v>4627.3137324665968</v>
      </c>
      <c r="J7608" s="16">
        <f t="shared" si="7602"/>
        <v>5436.2551694190061</v>
      </c>
      <c r="K7608" s="16">
        <f>F7608*$E7608*(1-'Monte Carlo Inputs'!$C$11)+F7608*'Monte Carlo Inputs'!$C$12-F7608*'Monte Carlo Inputs'!$C$13-'Monte Carlo Inputs'!$C$14*(F7608-'Monte Carlo Inputs'!$C$17)</f>
        <v>1371.3571160254944</v>
      </c>
      <c r="L7608" s="16">
        <f>G7608*$E7608*(1-'Monte Carlo Inputs'!$C$11)+G7608*'Monte Carlo Inputs'!$C$12-G7608*'Monte Carlo Inputs'!$C$13-'Monte Carlo Inputs'!$C$14*(G7608-F7608)</f>
        <v>1611.0961223152699</v>
      </c>
      <c r="M7608" s="16">
        <f>H7608*$E7608*(1-'Monte Carlo Inputs'!$C$11)+H7608*'Monte Carlo Inputs'!$C$12-H7608*'Monte Carlo Inputs'!$C$13-'Monte Carlo Inputs'!$C$14*(H7608-G7608)</f>
        <v>1892.746014154234</v>
      </c>
      <c r="N7608" s="16">
        <f>I7608*$E7608*(1-'Monte Carlo Inputs'!$C$11)+I7608*'Monte Carlo Inputs'!$C$12-I7608*'Monte Carlo Inputs'!$C$13-'Monte Carlo Inputs'!$C$14*(I7608-H7608)</f>
        <v>2223.6336022883766</v>
      </c>
      <c r="O7608" s="16">
        <f>J7608*$E7608*(1-'Monte Carlo Inputs'!$C$11)+J7608*'Monte Carlo Inputs'!$C$12-J7608*'Monte Carlo Inputs'!$C$13-'Monte Carlo Inputs'!$C$14*(J7608-I7608)</f>
        <v>2612.3665617309111</v>
      </c>
    </row>
    <row r="7609" spans="1:15">
      <c r="A7609">
        <v>7605</v>
      </c>
      <c r="B7609" s="39">
        <v>1.0414036565790521</v>
      </c>
      <c r="C7609" s="39">
        <v>1.1566182431838314</v>
      </c>
      <c r="D7609" s="29">
        <f>'Monte Carlo Inputs'!$C$6+'Monte Carlo Inputs'!$D$6*B7609</f>
        <v>0.1937764533102671</v>
      </c>
      <c r="E7609" s="29">
        <f>'Monte Carlo Inputs'!$C$7+'Monte Carlo Inputs'!$D$7*C7609</f>
        <v>0.62421938119917475</v>
      </c>
      <c r="F7609" s="16">
        <f>'Monte Carlo Inputs'!$C$17*(1+$D7609)</f>
        <v>2899.8023827359702</v>
      </c>
      <c r="G7609" s="16">
        <f t="shared" ref="G7609:J7609" si="7603">F7609*(1+$D7609)</f>
        <v>3461.715803763208</v>
      </c>
      <c r="H7609" s="16">
        <f t="shared" si="7603"/>
        <v>4132.5148145845433</v>
      </c>
      <c r="I7609" s="16">
        <f t="shared" si="7603"/>
        <v>4933.2988786068718</v>
      </c>
      <c r="J7609" s="16">
        <f t="shared" si="7603"/>
        <v>5889.2560384228291</v>
      </c>
      <c r="K7609" s="16">
        <f>F7609*$E7609*(1-'Monte Carlo Inputs'!$C$11)+F7609*'Monte Carlo Inputs'!$C$12-F7609*'Monte Carlo Inputs'!$C$13-'Monte Carlo Inputs'!$C$14*(F7609-'Monte Carlo Inputs'!$C$17)</f>
        <v>1406.9479414379355</v>
      </c>
      <c r="L7609" s="16">
        <f>G7609*$E7609*(1-'Monte Carlo Inputs'!$C$11)+G7609*'Monte Carlo Inputs'!$C$12-G7609*'Monte Carlo Inputs'!$C$13-'Monte Carlo Inputs'!$C$14*(G7609-F7609)</f>
        <v>1679.5813235219593</v>
      </c>
      <c r="M7609" s="16">
        <f>H7609*$E7609*(1-'Monte Carlo Inputs'!$C$11)+H7609*'Monte Carlo Inputs'!$C$12-H7609*'Monte Carlo Inputs'!$C$13-'Monte Carlo Inputs'!$C$14*(H7609-G7609)</f>
        <v>2005.0446354402093</v>
      </c>
      <c r="N7609" s="16">
        <f>I7609*$E7609*(1-'Monte Carlo Inputs'!$C$11)+I7609*'Monte Carlo Inputs'!$C$12-I7609*'Monte Carlo Inputs'!$C$13-'Monte Carlo Inputs'!$C$14*(I7609-H7609)</f>
        <v>2393.5750736245909</v>
      </c>
      <c r="O7609" s="16">
        <f>J7609*$E7609*(1-'Monte Carlo Inputs'!$C$11)+J7609*'Monte Carlo Inputs'!$C$12-J7609*'Monte Carlo Inputs'!$C$13-'Monte Carlo Inputs'!$C$14*(J7609-I7609)</f>
        <v>2857.3935621234245</v>
      </c>
    </row>
    <row r="7610" spans="1:15">
      <c r="A7610">
        <v>7606</v>
      </c>
      <c r="B7610" s="39">
        <v>1.7863144503618409</v>
      </c>
      <c r="C7610" s="39">
        <v>-2.0028254001887089</v>
      </c>
      <c r="D7610" s="29">
        <f>'Monte Carlo Inputs'!$C$6+'Monte Carlo Inputs'!$D$6*B7610</f>
        <v>0.24203493810441309</v>
      </c>
      <c r="E7610" s="29">
        <f>'Monte Carlo Inputs'!$C$7+'Monte Carlo Inputs'!$D$7*C7610</f>
        <v>0.51113694894376804</v>
      </c>
      <c r="F7610" s="16">
        <f>'Monte Carlo Inputs'!$C$17*(1+$D7610)</f>
        <v>3017.0270681494303</v>
      </c>
      <c r="G7610" s="16">
        <f t="shared" ref="G7610:J7610" si="7604">F7610*(1+$D7610)</f>
        <v>3747.2530278483168</v>
      </c>
      <c r="H7610" s="16">
        <f t="shared" si="7604"/>
        <v>4654.2191825051586</v>
      </c>
      <c r="I7610" s="16">
        <f t="shared" si="7604"/>
        <v>5780.7028342671665</v>
      </c>
      <c r="J7610" s="16">
        <f t="shared" si="7604"/>
        <v>7179.8348869590254</v>
      </c>
      <c r="K7610" s="16">
        <f>F7610*$E7610*(1-'Monte Carlo Inputs'!$C$11)+F7610*'Monte Carlo Inputs'!$C$12-F7610*'Monte Carlo Inputs'!$C$13-'Monte Carlo Inputs'!$C$14*(F7610-'Monte Carlo Inputs'!$C$17)</f>
        <v>1222.7006701106345</v>
      </c>
      <c r="L7610" s="16">
        <f>G7610*$E7610*(1-'Monte Carlo Inputs'!$C$11)+G7610*'Monte Carlo Inputs'!$C$12-G7610*'Monte Carlo Inputs'!$C$13-'Monte Carlo Inputs'!$C$14*(G7610-F7610)</f>
        <v>1518.6369511210867</v>
      </c>
      <c r="M7610" s="16">
        <f>H7610*$E7610*(1-'Monte Carlo Inputs'!$C$11)+H7610*'Monte Carlo Inputs'!$C$12-H7610*'Monte Carlo Inputs'!$C$13-'Monte Carlo Inputs'!$C$14*(H7610-G7610)</f>
        <v>1886.2001515887532</v>
      </c>
      <c r="N7610" s="16">
        <f>I7610*$E7610*(1-'Monte Carlo Inputs'!$C$11)+I7610*'Monte Carlo Inputs'!$C$12-I7610*'Monte Carlo Inputs'!$C$13-'Monte Carlo Inputs'!$C$14*(I7610-H7610)</f>
        <v>2342.7264885310719</v>
      </c>
      <c r="O7610" s="16">
        <f>J7610*$E7610*(1-'Monte Carlo Inputs'!$C$11)+J7610*'Monte Carlo Inputs'!$C$12-J7610*'Monte Carlo Inputs'!$C$13-'Monte Carlo Inputs'!$C$14*(J7610-I7610)</f>
        <v>2909.7481491782587</v>
      </c>
    </row>
    <row r="7611" spans="1:15">
      <c r="A7611">
        <v>7607</v>
      </c>
      <c r="B7611" s="39">
        <v>0.39552378593397935</v>
      </c>
      <c r="C7611" s="39">
        <v>-0.53318699609097886</v>
      </c>
      <c r="D7611" s="29">
        <f>'Monte Carlo Inputs'!$C$6+'Monte Carlo Inputs'!$D$6*B7611</f>
        <v>0.15193361229290503</v>
      </c>
      <c r="E7611" s="29">
        <f>'Monte Carlo Inputs'!$C$7+'Monte Carlo Inputs'!$D$7*C7611</f>
        <v>0.56373807244218432</v>
      </c>
      <c r="F7611" s="16">
        <f>'Monte Carlo Inputs'!$C$17*(1+$D7611)</f>
        <v>2798.1619376206959</v>
      </c>
      <c r="G7611" s="16">
        <f t="shared" ref="G7611:J7611" si="7605">F7611*(1+$D7611)</f>
        <v>3223.2967885839221</v>
      </c>
      <c r="H7611" s="16">
        <f t="shared" si="7605"/>
        <v>3713.0239131655972</v>
      </c>
      <c r="I7611" s="16">
        <f t="shared" si="7605"/>
        <v>4277.1570488227835</v>
      </c>
      <c r="J7611" s="16">
        <f t="shared" si="7605"/>
        <v>4927.00096959449</v>
      </c>
      <c r="K7611" s="16">
        <f>F7611*$E7611*(1-'Monte Carlo Inputs'!$C$11)+F7611*'Monte Carlo Inputs'!$C$12-F7611*'Monte Carlo Inputs'!$C$13-'Monte Carlo Inputs'!$C$14*(F7611-'Monte Carlo Inputs'!$C$17)</f>
        <v>1235.7818562602611</v>
      </c>
      <c r="L7611" s="16">
        <f>G7611*$E7611*(1-'Monte Carlo Inputs'!$C$11)+G7611*'Monte Carlo Inputs'!$C$12-G7611*'Monte Carlo Inputs'!$C$13-'Monte Carlo Inputs'!$C$14*(G7611-F7611)</f>
        <v>1423.5386576879139</v>
      </c>
      <c r="M7611" s="16">
        <f>H7611*$E7611*(1-'Monte Carlo Inputs'!$C$11)+H7611*'Monte Carlo Inputs'!$C$12-H7611*'Monte Carlo Inputs'!$C$13-'Monte Carlo Inputs'!$C$14*(H7611-G7611)</f>
        <v>1639.8220281890319</v>
      </c>
      <c r="N7611" s="16">
        <f>I7611*$E7611*(1-'Monte Carlo Inputs'!$C$11)+I7611*'Monte Carlo Inputs'!$C$12-I7611*'Monte Carlo Inputs'!$C$13-'Monte Carlo Inputs'!$C$14*(I7611-H7611)</f>
        <v>1888.9661124492691</v>
      </c>
      <c r="O7611" s="16">
        <f>J7611*$E7611*(1-'Monte Carlo Inputs'!$C$11)+J7611*'Monte Carlo Inputs'!$C$12-J7611*'Monte Carlo Inputs'!$C$13-'Monte Carlo Inputs'!$C$14*(J7611-I7611)</f>
        <v>2175.9635574125723</v>
      </c>
    </row>
    <row r="7612" spans="1:15">
      <c r="A7612">
        <v>7608</v>
      </c>
      <c r="B7612" s="39">
        <v>-0.37248469521954064</v>
      </c>
      <c r="C7612" s="39">
        <v>0.46406820877728133</v>
      </c>
      <c r="D7612" s="29">
        <f>'Monte Carlo Inputs'!$C$6+'Monte Carlo Inputs'!$D$6*B7612</f>
        <v>0.10217876121696585</v>
      </c>
      <c r="E7612" s="29">
        <f>'Monte Carlo Inputs'!$C$7+'Monte Carlo Inputs'!$D$7*C7612</f>
        <v>0.59943171248619176</v>
      </c>
      <c r="F7612" s="16">
        <f>'Monte Carlo Inputs'!$C$17*(1+$D7612)</f>
        <v>2677.3024288721322</v>
      </c>
      <c r="G7612" s="16">
        <f t="shared" ref="G7612:J7612" si="7606">F7612*(1+$D7612)</f>
        <v>2950.8658744574604</v>
      </c>
      <c r="H7612" s="16">
        <f t="shared" si="7606"/>
        <v>3252.3816940269421</v>
      </c>
      <c r="I7612" s="16">
        <f t="shared" si="7606"/>
        <v>3584.7060265273517</v>
      </c>
      <c r="J7612" s="16">
        <f t="shared" si="7606"/>
        <v>3950.9868476449083</v>
      </c>
      <c r="K7612" s="16">
        <f>F7612*$E7612*(1-'Monte Carlo Inputs'!$C$11)+F7612*'Monte Carlo Inputs'!$C$12-F7612*'Monte Carlo Inputs'!$C$13-'Monte Carlo Inputs'!$C$14*(F7612-'Monte Carlo Inputs'!$C$17)</f>
        <v>1248.6464065174853</v>
      </c>
      <c r="L7612" s="16">
        <f>G7612*$E7612*(1-'Monte Carlo Inputs'!$C$11)+G7612*'Monte Carlo Inputs'!$C$12-G7612*'Monte Carlo Inputs'!$C$13-'Monte Carlo Inputs'!$C$14*(G7612-F7612)</f>
        <v>1376.2315495334581</v>
      </c>
      <c r="M7612" s="16">
        <f>H7612*$E7612*(1-'Monte Carlo Inputs'!$C$11)+H7612*'Monte Carlo Inputs'!$C$12-H7612*'Monte Carlo Inputs'!$C$13-'Monte Carlo Inputs'!$C$14*(H7612-G7612)</f>
        <v>1516.8531844124921</v>
      </c>
      <c r="N7612" s="16">
        <f>I7612*$E7612*(1-'Monte Carlo Inputs'!$C$11)+I7612*'Monte Carlo Inputs'!$C$12-I7612*'Monte Carlo Inputs'!$C$13-'Monte Carlo Inputs'!$C$14*(I7612-H7612)</f>
        <v>1671.8433637437699</v>
      </c>
      <c r="O7612" s="16">
        <f>J7612*$E7612*(1-'Monte Carlo Inputs'!$C$11)+J7612*'Monte Carlo Inputs'!$C$12-J7612*'Monte Carlo Inputs'!$C$13-'Monte Carlo Inputs'!$C$14*(J7612-I7612)</f>
        <v>1842.6702475999139</v>
      </c>
    </row>
    <row r="7613" spans="1:15">
      <c r="A7613">
        <v>7609</v>
      </c>
      <c r="B7613" s="39">
        <v>-8.9749103134882848E-3</v>
      </c>
      <c r="C7613" s="39">
        <v>-0.83953339309931041</v>
      </c>
      <c r="D7613" s="29">
        <f>'Monte Carlo Inputs'!$C$6+'Monte Carlo Inputs'!$D$6*B7613</f>
        <v>0.12572846887837377</v>
      </c>
      <c r="E7613" s="29">
        <f>'Monte Carlo Inputs'!$C$7+'Monte Carlo Inputs'!$D$7*C7613</f>
        <v>0.55277335852521015</v>
      </c>
      <c r="F7613" s="16">
        <f>'Monte Carlo Inputs'!$C$17*(1+$D7613)</f>
        <v>2734.5070237524583</v>
      </c>
      <c r="G7613" s="16">
        <f t="shared" ref="G7613:J7613" si="7607">F7613*(1+$D7613)</f>
        <v>3078.3124049860135</v>
      </c>
      <c r="H7613" s="16">
        <f t="shared" si="7607"/>
        <v>3465.3439103942092</v>
      </c>
      <c r="I7613" s="16">
        <f t="shared" si="7607"/>
        <v>3901.0362943850696</v>
      </c>
      <c r="J7613" s="16">
        <f t="shared" si="7607"/>
        <v>4391.5076147170694</v>
      </c>
      <c r="K7613" s="16">
        <f>F7613*$E7613*(1-'Monte Carlo Inputs'!$C$11)+F7613*'Monte Carlo Inputs'!$C$12-F7613*'Monte Carlo Inputs'!$C$13-'Monte Carlo Inputs'!$C$14*(F7613-'Monte Carlo Inputs'!$C$17)</f>
        <v>1185.4077683230676</v>
      </c>
      <c r="L7613" s="16">
        <f>G7613*$E7613*(1-'Monte Carlo Inputs'!$C$11)+G7613*'Monte Carlo Inputs'!$C$12-G7613*'Monte Carlo Inputs'!$C$13-'Monte Carlo Inputs'!$C$14*(G7613-F7613)</f>
        <v>1334.4472720308565</v>
      </c>
      <c r="M7613" s="16">
        <f>H7613*$E7613*(1-'Monte Carlo Inputs'!$C$11)+H7613*'Monte Carlo Inputs'!$C$12-H7613*'Monte Carlo Inputs'!$C$13-'Monte Carlo Inputs'!$C$14*(H7613-G7613)</f>
        <v>1502.2252843422191</v>
      </c>
      <c r="N7613" s="16">
        <f>I7613*$E7613*(1-'Monte Carlo Inputs'!$C$11)+I7613*'Monte Carlo Inputs'!$C$12-I7613*'Monte Carlo Inputs'!$C$13-'Monte Carlo Inputs'!$C$14*(I7613-H7613)</f>
        <v>1691.0977692529459</v>
      </c>
      <c r="O7613" s="16">
        <f>J7613*$E7613*(1-'Monte Carlo Inputs'!$C$11)+J7613*'Monte Carlo Inputs'!$C$12-J7613*'Monte Carlo Inputs'!$C$13-'Monte Carlo Inputs'!$C$14*(J7613-I7613)</f>
        <v>1903.7169025047524</v>
      </c>
    </row>
    <row r="7614" spans="1:15">
      <c r="A7614">
        <v>7610</v>
      </c>
      <c r="B7614" s="39">
        <v>0.57753045519321178</v>
      </c>
      <c r="C7614" s="39">
        <v>0.68305783084309646</v>
      </c>
      <c r="D7614" s="29">
        <f>'Monte Carlo Inputs'!$C$6+'Monte Carlo Inputs'!$D$6*B7614</f>
        <v>0.16372477729438975</v>
      </c>
      <c r="E7614" s="29">
        <f>'Monte Carlo Inputs'!$C$7+'Monte Carlo Inputs'!$D$7*C7614</f>
        <v>0.60726976307267433</v>
      </c>
      <c r="F7614" s="16">
        <f>'Monte Carlo Inputs'!$C$17*(1+$D7614)</f>
        <v>2826.8038565258025</v>
      </c>
      <c r="G7614" s="16">
        <f t="shared" ref="G7614:J7614" si="7608">F7614*(1+$D7614)</f>
        <v>3289.6216883904117</v>
      </c>
      <c r="H7614" s="16">
        <f t="shared" si="7608"/>
        <v>3828.2142667049261</v>
      </c>
      <c r="I7614" s="16">
        <f t="shared" si="7608"/>
        <v>4454.9877949563952</v>
      </c>
      <c r="J7614" s="16">
        <f t="shared" si="7608"/>
        <v>5184.3796795348553</v>
      </c>
      <c r="K7614" s="16">
        <f>F7614*$E7614*(1-'Monte Carlo Inputs'!$C$11)+F7614*'Monte Carlo Inputs'!$C$12-F7614*'Monte Carlo Inputs'!$C$13-'Monte Carlo Inputs'!$C$14*(F7614-'Monte Carlo Inputs'!$C$17)</f>
        <v>1336.411116305861</v>
      </c>
      <c r="L7614" s="16">
        <f>G7614*$E7614*(1-'Monte Carlo Inputs'!$C$11)+G7614*'Monte Carlo Inputs'!$C$12-G7614*'Monte Carlo Inputs'!$C$13-'Monte Carlo Inputs'!$C$14*(G7614-F7614)</f>
        <v>1555.2147286967854</v>
      </c>
      <c r="M7614" s="16">
        <f>H7614*$E7614*(1-'Monte Carlo Inputs'!$C$11)+H7614*'Monte Carlo Inputs'!$C$12-H7614*'Monte Carlo Inputs'!$C$13-'Monte Carlo Inputs'!$C$14*(H7614-G7614)</f>
        <v>1809.8419137976214</v>
      </c>
      <c r="N7614" s="16">
        <f>I7614*$E7614*(1-'Monte Carlo Inputs'!$C$11)+I7614*'Monte Carlo Inputs'!$C$12-I7614*'Monte Carlo Inputs'!$C$13-'Monte Carlo Inputs'!$C$14*(I7614-H7614)</f>
        <v>2106.1578780721884</v>
      </c>
      <c r="O7614" s="16">
        <f>J7614*$E7614*(1-'Monte Carlo Inputs'!$C$11)+J7614*'Monte Carlo Inputs'!$C$12-J7614*'Monte Carlo Inputs'!$C$13-'Monte Carlo Inputs'!$C$14*(J7614-I7614)</f>
        <v>2450.9881076063821</v>
      </c>
    </row>
    <row r="7615" spans="1:15">
      <c r="A7615">
        <v>7611</v>
      </c>
      <c r="B7615" s="39">
        <v>1.5593204369226703</v>
      </c>
      <c r="C7615" s="39">
        <v>0.95391057931562284</v>
      </c>
      <c r="D7615" s="29">
        <f>'Monte Carlo Inputs'!$C$6+'Monte Carlo Inputs'!$D$6*B7615</f>
        <v>0.22732930188952075</v>
      </c>
      <c r="E7615" s="29">
        <f>'Monte Carlo Inputs'!$C$7+'Monte Carlo Inputs'!$D$7*C7615</f>
        <v>0.61696409252988238</v>
      </c>
      <c r="F7615" s="16">
        <f>'Monte Carlo Inputs'!$C$17*(1+$D7615)</f>
        <v>2981.3056072198356</v>
      </c>
      <c r="G7615" s="16">
        <f t="shared" ref="G7615:J7615" si="7609">F7615*(1+$D7615)</f>
        <v>3659.0437296284349</v>
      </c>
      <c r="H7615" s="16">
        <f t="shared" si="7609"/>
        <v>4490.8515862680952</v>
      </c>
      <c r="I7615" s="16">
        <f t="shared" si="7609"/>
        <v>5511.7537422638688</v>
      </c>
      <c r="J7615" s="16">
        <f t="shared" si="7609"/>
        <v>6764.7368726796676</v>
      </c>
      <c r="K7615" s="16">
        <f>F7615*$E7615*(1-'Monte Carlo Inputs'!$C$11)+F7615*'Monte Carlo Inputs'!$C$12-F7615*'Monte Carlo Inputs'!$C$13-'Monte Carlo Inputs'!$C$14*(F7615-'Monte Carlo Inputs'!$C$17)</f>
        <v>1432.2453006312512</v>
      </c>
      <c r="L7615" s="16">
        <f>G7615*$E7615*(1-'Monte Carlo Inputs'!$C$11)+G7615*'Monte Carlo Inputs'!$C$12-G7615*'Monte Carlo Inputs'!$C$13-'Monte Carlo Inputs'!$C$14*(G7615-F7615)</f>
        <v>1757.8366249583003</v>
      </c>
      <c r="M7615" s="16">
        <f>H7615*$E7615*(1-'Monte Carlo Inputs'!$C$11)+H7615*'Monte Carlo Inputs'!$C$12-H7615*'Monte Carlo Inputs'!$C$13-'Monte Carlo Inputs'!$C$14*(H7615-G7615)</f>
        <v>2157.4443977459023</v>
      </c>
      <c r="N7615" s="16">
        <f>I7615*$E7615*(1-'Monte Carlo Inputs'!$C$11)+I7615*'Monte Carlo Inputs'!$C$12-I7615*'Monte Carlo Inputs'!$C$13-'Monte Carlo Inputs'!$C$14*(I7615-H7615)</f>
        <v>2647.894726550936</v>
      </c>
      <c r="O7615" s="16">
        <f>J7615*$E7615*(1-'Monte Carlo Inputs'!$C$11)+J7615*'Monte Carlo Inputs'!$C$12-J7615*'Monte Carlo Inputs'!$C$13-'Monte Carlo Inputs'!$C$14*(J7615-I7615)</f>
        <v>3249.8387862147038</v>
      </c>
    </row>
    <row r="7616" spans="1:15">
      <c r="A7616">
        <v>7612</v>
      </c>
      <c r="B7616" s="39">
        <v>-0.12373461577096452</v>
      </c>
      <c r="C7616" s="39">
        <v>0.28612605289246346</v>
      </c>
      <c r="D7616" s="29">
        <f>'Monte Carlo Inputs'!$C$6+'Monte Carlo Inputs'!$D$6*B7616</f>
        <v>0.1182938477841127</v>
      </c>
      <c r="E7616" s="29">
        <f>'Monte Carlo Inputs'!$C$7+'Monte Carlo Inputs'!$D$7*C7616</f>
        <v>0.5930628279420932</v>
      </c>
      <c r="F7616" s="16">
        <f>'Monte Carlo Inputs'!$C$17*(1+$D7616)</f>
        <v>2716.4475856523886</v>
      </c>
      <c r="G7616" s="16">
        <f t="shared" ref="G7616:J7616" si="7610">F7616*(1+$D7616)</f>
        <v>3037.7866228630728</v>
      </c>
      <c r="H7616" s="16">
        <f t="shared" si="7610"/>
        <v>3397.1380912286509</v>
      </c>
      <c r="I7616" s="16">
        <f t="shared" si="7610"/>
        <v>3798.9986274940638</v>
      </c>
      <c r="J7616" s="16">
        <f t="shared" si="7610"/>
        <v>4248.3967928668999</v>
      </c>
      <c r="K7616" s="16">
        <f>F7616*$E7616*(1-'Monte Carlo Inputs'!$C$11)+F7616*'Monte Carlo Inputs'!$C$12-F7616*'Monte Carlo Inputs'!$C$13-'Monte Carlo Inputs'!$C$14*(F7616-'Monte Carlo Inputs'!$C$17)</f>
        <v>1255.1876480998117</v>
      </c>
      <c r="L7616" s="16">
        <f>G7616*$E7616*(1-'Monte Carlo Inputs'!$C$11)+G7616*'Monte Carlo Inputs'!$C$12-G7616*'Monte Carlo Inputs'!$C$13-'Monte Carlo Inputs'!$C$14*(G7616-F7616)</f>
        <v>1403.6686246846291</v>
      </c>
      <c r="M7616" s="16">
        <f>H7616*$E7616*(1-'Monte Carlo Inputs'!$C$11)+H7616*'Monte Carlo Inputs'!$C$12-H7616*'Monte Carlo Inputs'!$C$13-'Monte Carlo Inputs'!$C$14*(H7616-G7616)</f>
        <v>1569.7139873124074</v>
      </c>
      <c r="N7616" s="16">
        <f>I7616*$E7616*(1-'Monte Carlo Inputs'!$C$11)+I7616*'Monte Carlo Inputs'!$C$12-I7616*'Monte Carlo Inputs'!$C$13-'Monte Carlo Inputs'!$C$14*(I7616-H7616)</f>
        <v>1755.4014947921339</v>
      </c>
      <c r="O7616" s="16">
        <f>J7616*$E7616*(1-'Monte Carlo Inputs'!$C$11)+J7616*'Monte Carlo Inputs'!$C$12-J7616*'Monte Carlo Inputs'!$C$13-'Monte Carlo Inputs'!$C$14*(J7616-I7616)</f>
        <v>1963.0546920170784</v>
      </c>
    </row>
    <row r="7617" spans="1:15">
      <c r="A7617">
        <v>7613</v>
      </c>
      <c r="B7617" s="39">
        <v>-0.69336035386669892</v>
      </c>
      <c r="C7617" s="39">
        <v>1.4944718379740594</v>
      </c>
      <c r="D7617" s="29">
        <f>'Monte Carlo Inputs'!$C$6+'Monte Carlo Inputs'!$D$6*B7617</f>
        <v>8.1391073318123591E-2</v>
      </c>
      <c r="E7617" s="29">
        <f>'Monte Carlo Inputs'!$C$7+'Monte Carlo Inputs'!$D$7*C7617</f>
        <v>0.63631179700322094</v>
      </c>
      <c r="F7617" s="16">
        <f>'Monte Carlo Inputs'!$C$17*(1+$D7617)</f>
        <v>2626.8070561970544</v>
      </c>
      <c r="G7617" s="16">
        <f t="shared" ref="G7617:J7617" si="7611">F7617*(1+$D7617)</f>
        <v>2840.6057019005534</v>
      </c>
      <c r="H7617" s="16">
        <f t="shared" si="7611"/>
        <v>3071.8056488518214</v>
      </c>
      <c r="I7617" s="16">
        <f t="shared" si="7611"/>
        <v>3321.8232076365462</v>
      </c>
      <c r="J7617" s="16">
        <f t="shared" si="7611"/>
        <v>3592.1899638791365</v>
      </c>
      <c r="K7617" s="16">
        <f>F7617*$E7617*(1-'Monte Carlo Inputs'!$C$11)+F7617*'Monte Carlo Inputs'!$C$12-F7617*'Monte Carlo Inputs'!$C$13-'Monte Carlo Inputs'!$C$14*(F7617-'Monte Carlo Inputs'!$C$17)</f>
        <v>1293.2632220663793</v>
      </c>
      <c r="L7617" s="16">
        <f>G7617*$E7617*(1-'Monte Carlo Inputs'!$C$11)+G7617*'Monte Carlo Inputs'!$C$12-G7617*'Monte Carlo Inputs'!$C$13-'Monte Carlo Inputs'!$C$14*(G7617-F7617)</f>
        <v>1398.5233037932169</v>
      </c>
      <c r="M7617" s="16">
        <f>H7617*$E7617*(1-'Monte Carlo Inputs'!$C$11)+H7617*'Monte Carlo Inputs'!$C$12-H7617*'Monte Carlo Inputs'!$C$13-'Monte Carlo Inputs'!$C$14*(H7617-G7617)</f>
        <v>1512.3506165493548</v>
      </c>
      <c r="N7617" s="16">
        <f>I7617*$E7617*(1-'Monte Carlo Inputs'!$C$11)+I7617*'Monte Carlo Inputs'!$C$12-I7617*'Monte Carlo Inputs'!$C$13-'Monte Carlo Inputs'!$C$14*(I7617-H7617)</f>
        <v>1635.4424564636327</v>
      </c>
      <c r="O7617" s="16">
        <f>J7617*$E7617*(1-'Monte Carlo Inputs'!$C$11)+J7617*'Monte Carlo Inputs'!$C$12-J7617*'Monte Carlo Inputs'!$C$13-'Monte Carlo Inputs'!$C$14*(J7617-I7617)</f>
        <v>1768.5528733452365</v>
      </c>
    </row>
    <row r="7618" spans="1:15">
      <c r="A7618">
        <v>7614</v>
      </c>
      <c r="B7618" s="39">
        <v>-0.43925127125899666</v>
      </c>
      <c r="C7618" s="39">
        <v>-0.26336296537558351</v>
      </c>
      <c r="D7618" s="29">
        <f>'Monte Carlo Inputs'!$C$6+'Monte Carlo Inputs'!$D$6*B7618</f>
        <v>9.7853338869150056E-2</v>
      </c>
      <c r="E7618" s="29">
        <f>'Monte Carlo Inputs'!$C$7+'Monte Carlo Inputs'!$D$7*C7618</f>
        <v>0.57339558215540853</v>
      </c>
      <c r="F7618" s="16">
        <f>'Monte Carlo Inputs'!$C$17*(1+$D7618)</f>
        <v>2666.795545447053</v>
      </c>
      <c r="G7618" s="16">
        <f t="shared" ref="G7618:J7618" si="7612">F7618*(1+$D7618)</f>
        <v>2927.7503936504231</v>
      </c>
      <c r="H7618" s="16">
        <f t="shared" si="7612"/>
        <v>3214.2405450445854</v>
      </c>
      <c r="I7618" s="16">
        <f t="shared" si="7612"/>
        <v>3528.7647143057948</v>
      </c>
      <c r="J7618" s="16">
        <f t="shared" si="7612"/>
        <v>3874.0661236842593</v>
      </c>
      <c r="K7618" s="16">
        <f>F7618*$E7618*(1-'Monte Carlo Inputs'!$C$11)+F7618*'Monte Carlo Inputs'!$C$12-F7618*'Monte Carlo Inputs'!$C$13-'Monte Carlo Inputs'!$C$14*(F7618-'Monte Carlo Inputs'!$C$17)</f>
        <v>1194.1797003860415</v>
      </c>
      <c r="L7618" s="16">
        <f>G7618*$E7618*(1-'Monte Carlo Inputs'!$C$11)+G7618*'Monte Carlo Inputs'!$C$12-G7618*'Monte Carlo Inputs'!$C$13-'Monte Carlo Inputs'!$C$14*(G7618-F7618)</f>
        <v>1311.0341712785769</v>
      </c>
      <c r="M7618" s="16">
        <f>H7618*$E7618*(1-'Monte Carlo Inputs'!$C$11)+H7618*'Monte Carlo Inputs'!$C$12-H7618*'Monte Carlo Inputs'!$C$13-'Monte Carlo Inputs'!$C$14*(H7618-G7618)</f>
        <v>1439.323242309735</v>
      </c>
      <c r="N7618" s="16">
        <f>I7618*$E7618*(1-'Monte Carlo Inputs'!$C$11)+I7618*'Monte Carlo Inputs'!$C$12-I7618*'Monte Carlo Inputs'!$C$13-'Monte Carlo Inputs'!$C$14*(I7618-H7618)</f>
        <v>1580.1658272817133</v>
      </c>
      <c r="O7618" s="16">
        <f>J7618*$E7618*(1-'Monte Carlo Inputs'!$C$11)+J7618*'Monte Carlo Inputs'!$C$12-J7618*'Monte Carlo Inputs'!$C$13-'Monte Carlo Inputs'!$C$14*(J7618-I7618)</f>
        <v>1734.7903294481614</v>
      </c>
    </row>
    <row r="7619" spans="1:15">
      <c r="A7619">
        <v>7615</v>
      </c>
      <c r="B7619" s="39">
        <v>-0.83838379692823772</v>
      </c>
      <c r="C7619" s="39">
        <v>1.3052090031585255</v>
      </c>
      <c r="D7619" s="29">
        <f>'Monte Carlo Inputs'!$C$6+'Monte Carlo Inputs'!$D$6*B7619</f>
        <v>7.1995838774347176E-2</v>
      </c>
      <c r="E7619" s="29">
        <f>'Monte Carlo Inputs'!$C$7+'Monte Carlo Inputs'!$D$7*C7619</f>
        <v>0.62953772406117348</v>
      </c>
      <c r="F7619" s="16">
        <f>'Monte Carlo Inputs'!$C$17*(1+$D7619)</f>
        <v>2603.985091966767</v>
      </c>
      <c r="G7619" s="16">
        <f t="shared" ref="G7619:J7619" si="7613">F7619*(1+$D7619)</f>
        <v>2791.4611828188099</v>
      </c>
      <c r="H7619" s="16">
        <f t="shared" si="7613"/>
        <v>2992.4347720818814</v>
      </c>
      <c r="I7619" s="16">
        <f t="shared" si="7613"/>
        <v>3207.8776234754387</v>
      </c>
      <c r="J7619" s="16">
        <f t="shared" si="7613"/>
        <v>3438.8314636630121</v>
      </c>
      <c r="K7619" s="16">
        <f>F7619*$E7619*(1-'Monte Carlo Inputs'!$C$11)+F7619*'Monte Carlo Inputs'!$C$12-F7619*'Monte Carlo Inputs'!$C$13-'Monte Carlo Inputs'!$C$14*(F7619-'Monte Carlo Inputs'!$C$17)</f>
        <v>1269.1215859755473</v>
      </c>
      <c r="L7619" s="16">
        <f>G7619*$E7619*(1-'Monte Carlo Inputs'!$C$11)+G7619*'Monte Carlo Inputs'!$C$12-G7619*'Monte Carlo Inputs'!$C$13-'Monte Carlo Inputs'!$C$14*(G7619-F7619)</f>
        <v>1360.4930590644867</v>
      </c>
      <c r="M7619" s="16">
        <f>H7619*$E7619*(1-'Monte Carlo Inputs'!$C$11)+H7619*'Monte Carlo Inputs'!$C$12-H7619*'Monte Carlo Inputs'!$C$13-'Monte Carlo Inputs'!$C$14*(H7619-G7619)</f>
        <v>1458.4428979985119</v>
      </c>
      <c r="N7619" s="16">
        <f>I7619*$E7619*(1-'Monte Carlo Inputs'!$C$11)+I7619*'Monte Carlo Inputs'!$C$12-I7619*'Monte Carlo Inputs'!$C$13-'Monte Carlo Inputs'!$C$14*(I7619-H7619)</f>
        <v>1563.4447177444044</v>
      </c>
      <c r="O7619" s="16">
        <f>J7619*$E7619*(1-'Monte Carlo Inputs'!$C$11)+J7619*'Monte Carlo Inputs'!$C$12-J7619*'Monte Carlo Inputs'!$C$13-'Monte Carlo Inputs'!$C$14*(J7619-I7619)</f>
        <v>1676.006231575735</v>
      </c>
    </row>
    <row r="7620" spans="1:15">
      <c r="A7620">
        <v>7616</v>
      </c>
      <c r="B7620" s="39">
        <v>0.23949906766044704</v>
      </c>
      <c r="C7620" s="39">
        <v>-1.3823316360653923</v>
      </c>
      <c r="D7620" s="29">
        <f>'Monte Carlo Inputs'!$C$6+'Monte Carlo Inputs'!$D$6*B7620</f>
        <v>0.14182566841941388</v>
      </c>
      <c r="E7620" s="29">
        <f>'Monte Carlo Inputs'!$C$7+'Monte Carlo Inputs'!$D$7*C7620</f>
        <v>0.53334558817478073</v>
      </c>
      <c r="F7620" s="16">
        <f>'Monte Carlo Inputs'!$C$17*(1+$D7620)</f>
        <v>2773.6087311575989</v>
      </c>
      <c r="G7620" s="16">
        <f t="shared" ref="G7620:J7620" si="7614">F7620*(1+$D7620)</f>
        <v>3166.9776433879479</v>
      </c>
      <c r="H7620" s="16">
        <f t="shared" si="7614"/>
        <v>3616.1363645307838</v>
      </c>
      <c r="I7620" s="16">
        <f t="shared" si="7614"/>
        <v>4128.9973215261116</v>
      </c>
      <c r="J7620" s="16">
        <f t="shared" si="7614"/>
        <v>4714.5951265535223</v>
      </c>
      <c r="K7620" s="16">
        <f>F7620*$E7620*(1-'Monte Carlo Inputs'!$C$11)+F7620*'Monte Carlo Inputs'!$C$12-F7620*'Monte Carlo Inputs'!$C$13-'Monte Carlo Inputs'!$C$14*(F7620-'Monte Carlo Inputs'!$C$17)</f>
        <v>1164.5974790577602</v>
      </c>
      <c r="L7620" s="16">
        <f>G7620*$E7620*(1-'Monte Carlo Inputs'!$C$11)+G7620*'Monte Carlo Inputs'!$C$12-G7620*'Monte Carlo Inputs'!$C$13-'Monte Carlo Inputs'!$C$14*(G7620-F7620)</f>
        <v>1329.7672949646912</v>
      </c>
      <c r="M7620" s="16">
        <f>H7620*$E7620*(1-'Monte Carlo Inputs'!$C$11)+H7620*'Monte Carlo Inputs'!$C$12-H7620*'Monte Carlo Inputs'!$C$13-'Monte Carlo Inputs'!$C$14*(H7620-G7620)</f>
        <v>1518.3624304153348</v>
      </c>
      <c r="N7620" s="16">
        <f>I7620*$E7620*(1-'Monte Carlo Inputs'!$C$11)+I7620*'Monte Carlo Inputs'!$C$12-I7620*'Monte Carlo Inputs'!$C$13-'Monte Carlo Inputs'!$C$14*(I7620-H7620)</f>
        <v>1733.7051970119153</v>
      </c>
      <c r="O7620" s="16">
        <f>J7620*$E7620*(1-'Monte Carlo Inputs'!$C$11)+J7620*'Monte Carlo Inputs'!$C$12-J7620*'Monte Carlo Inputs'!$C$13-'Monte Carlo Inputs'!$C$14*(J7620-I7620)</f>
        <v>1979.5890954203421</v>
      </c>
    </row>
    <row r="7621" spans="1:15">
      <c r="A7621">
        <v>7617</v>
      </c>
      <c r="B7621" s="39">
        <v>0.37165698705688371</v>
      </c>
      <c r="C7621" s="39">
        <v>-9.4573787075508994E-2</v>
      </c>
      <c r="D7621" s="29">
        <f>'Monte Carlo Inputs'!$C$6+'Monte Carlo Inputs'!$D$6*B7621</f>
        <v>0.15038741970137828</v>
      </c>
      <c r="E7621" s="29">
        <f>'Monte Carlo Inputs'!$C$7+'Monte Carlo Inputs'!$D$7*C7621</f>
        <v>0.57943686441109998</v>
      </c>
      <c r="F7621" s="16">
        <f>'Monte Carlo Inputs'!$C$17*(1+$D7621)</f>
        <v>2794.4060811966187</v>
      </c>
      <c r="G7621" s="16">
        <f t="shared" ref="G7621:J7621" si="7615">F7621*(1+$D7621)</f>
        <v>3214.6496013456185</v>
      </c>
      <c r="H7621" s="16">
        <f t="shared" si="7615"/>
        <v>3698.0924601360507</v>
      </c>
      <c r="I7621" s="16">
        <f t="shared" si="7615"/>
        <v>4254.2390430330342</v>
      </c>
      <c r="J7621" s="16">
        <f t="shared" si="7615"/>
        <v>4894.0230755076336</v>
      </c>
      <c r="K7621" s="16">
        <f>F7621*$E7621*(1-'Monte Carlo Inputs'!$C$11)+F7621*'Monte Carlo Inputs'!$C$12-F7621*'Monte Carlo Inputs'!$C$13-'Monte Carlo Inputs'!$C$14*(F7621-'Monte Carlo Inputs'!$C$17)</f>
        <v>1265.2843166799551</v>
      </c>
      <c r="L7621" s="16">
        <f>G7621*$E7621*(1-'Monte Carlo Inputs'!$C$11)+G7621*'Monte Carlo Inputs'!$C$12-G7621*'Monte Carlo Inputs'!$C$13-'Monte Carlo Inputs'!$C$14*(G7621-F7621)</f>
        <v>1455.5671602540749</v>
      </c>
      <c r="M7621" s="16">
        <f>H7621*$E7621*(1-'Monte Carlo Inputs'!$C$11)+H7621*'Monte Carlo Inputs'!$C$12-H7621*'Monte Carlo Inputs'!$C$13-'Monte Carlo Inputs'!$C$14*(H7621-G7621)</f>
        <v>1674.4661496867482</v>
      </c>
      <c r="N7621" s="16">
        <f>I7621*$E7621*(1-'Monte Carlo Inputs'!$C$11)+I7621*'Monte Carlo Inputs'!$C$12-I7621*'Monte Carlo Inputs'!$C$13-'Monte Carlo Inputs'!$C$14*(I7621-H7621)</f>
        <v>1926.2847933154403</v>
      </c>
      <c r="O7621" s="16">
        <f>J7621*$E7621*(1-'Monte Carlo Inputs'!$C$11)+J7621*'Monte Carlo Inputs'!$C$12-J7621*'Monte Carlo Inputs'!$C$13-'Monte Carlo Inputs'!$C$14*(J7621-I7621)</f>
        <v>2215.9737929921521</v>
      </c>
    </row>
    <row r="7622" spans="1:15">
      <c r="A7622">
        <v>7618</v>
      </c>
      <c r="B7622" s="39">
        <v>0.4646822754959159</v>
      </c>
      <c r="C7622" s="39">
        <v>-0.58661455048207278</v>
      </c>
      <c r="D7622" s="29">
        <f>'Monte Carlo Inputs'!$C$6+'Monte Carlo Inputs'!$D$6*B7622</f>
        <v>0.15641399295696076</v>
      </c>
      <c r="E7622" s="29">
        <f>'Monte Carlo Inputs'!$C$7+'Monte Carlo Inputs'!$D$7*C7622</f>
        <v>0.56182579975054248</v>
      </c>
      <c r="F7622" s="16">
        <f>'Monte Carlo Inputs'!$C$17*(1+$D7622)</f>
        <v>2809.0452302917538</v>
      </c>
      <c r="G7622" s="16">
        <f t="shared" ref="G7622:J7622" si="7616">F7622*(1+$D7622)</f>
        <v>3248.4192111583925</v>
      </c>
      <c r="H7622" s="16">
        <f t="shared" si="7616"/>
        <v>3756.5174307737775</v>
      </c>
      <c r="I7622" s="16">
        <f t="shared" si="7616"/>
        <v>4344.0893217335279</v>
      </c>
      <c r="J7622" s="16">
        <f t="shared" si="7616"/>
        <v>5023.5656783075647</v>
      </c>
      <c r="K7622" s="16">
        <f>F7622*$E7622*(1-'Monte Carlo Inputs'!$C$11)+F7622*'Monte Carlo Inputs'!$C$12-F7622*'Monte Carlo Inputs'!$C$13-'Monte Carlo Inputs'!$C$14*(F7622-'Monte Carlo Inputs'!$C$17)</f>
        <v>1236.9244101011964</v>
      </c>
      <c r="L7622" s="16">
        <f>G7622*$E7622*(1-'Monte Carlo Inputs'!$C$11)+G7622*'Monte Carlo Inputs'!$C$12-G7622*'Monte Carlo Inputs'!$C$13-'Monte Carlo Inputs'!$C$14*(G7622-F7622)</f>
        <v>1430.3966960710582</v>
      </c>
      <c r="M7622" s="16">
        <f>H7622*$E7622*(1-'Monte Carlo Inputs'!$C$11)+H7622*'Monte Carlo Inputs'!$C$12-H7622*'Monte Carlo Inputs'!$C$13-'Monte Carlo Inputs'!$C$14*(H7622-G7622)</f>
        <v>1654.1307548159766</v>
      </c>
      <c r="N7622" s="16">
        <f>I7622*$E7622*(1-'Monte Carlo Inputs'!$C$11)+I7622*'Monte Carlo Inputs'!$C$12-I7622*'Monte Carlo Inputs'!$C$13-'Monte Carlo Inputs'!$C$14*(I7622-H7622)</f>
        <v>1912.8599510496549</v>
      </c>
      <c r="O7622" s="16">
        <f>J7622*$E7622*(1-'Monte Carlo Inputs'!$C$11)+J7622*'Monte Carlo Inputs'!$C$12-J7622*'Monte Carlo Inputs'!$C$13-'Monte Carlo Inputs'!$C$14*(J7622-I7622)</f>
        <v>2212.0580139607887</v>
      </c>
    </row>
    <row r="7623" spans="1:15">
      <c r="A7623">
        <v>7619</v>
      </c>
      <c r="B7623" s="39">
        <v>-0.23123993857584421</v>
      </c>
      <c r="C7623" s="39">
        <v>-0.21815399245825917</v>
      </c>
      <c r="D7623" s="29">
        <f>'Monte Carlo Inputs'!$C$6+'Monte Carlo Inputs'!$D$6*B7623</f>
        <v>0.11132919640683404</v>
      </c>
      <c r="E7623" s="29">
        <f>'Monte Carlo Inputs'!$C$7+'Monte Carlo Inputs'!$D$7*C7623</f>
        <v>0.57501369635345212</v>
      </c>
      <c r="F7623" s="16">
        <f>'Monte Carlo Inputs'!$C$17*(1+$D7623)</f>
        <v>2699.5297509918414</v>
      </c>
      <c r="G7623" s="16">
        <f t="shared" ref="G7623:J7623" si="7617">F7623*(1+$D7623)</f>
        <v>3000.066228846104</v>
      </c>
      <c r="H7623" s="16">
        <f t="shared" si="7617"/>
        <v>3334.0611912708223</v>
      </c>
      <c r="I7623" s="16">
        <f t="shared" si="7617"/>
        <v>3705.2395444662152</v>
      </c>
      <c r="J7623" s="16">
        <f t="shared" si="7617"/>
        <v>4117.7408854464629</v>
      </c>
      <c r="K7623" s="16">
        <f>F7623*$E7623*(1-'Monte Carlo Inputs'!$C$11)+F7623*'Monte Carlo Inputs'!$C$12-F7623*'Monte Carlo Inputs'!$C$13-'Monte Carlo Inputs'!$C$14*(F7623-'Monte Carlo Inputs'!$C$17)</f>
        <v>1212.4460244846273</v>
      </c>
      <c r="L7623" s="16">
        <f>G7623*$E7623*(1-'Monte Carlo Inputs'!$C$11)+G7623*'Monte Carlo Inputs'!$C$12-G7623*'Monte Carlo Inputs'!$C$13-'Monte Carlo Inputs'!$C$14*(G7623-F7623)</f>
        <v>1347.4266660771616</v>
      </c>
      <c r="M7623" s="16">
        <f>H7623*$E7623*(1-'Monte Carlo Inputs'!$C$11)+H7623*'Monte Carlo Inputs'!$C$12-H7623*'Monte Carlo Inputs'!$C$13-'Monte Carlo Inputs'!$C$14*(H7623-G7623)</f>
        <v>1497.4345940286717</v>
      </c>
      <c r="N7623" s="16">
        <f>I7623*$E7623*(1-'Monte Carlo Inputs'!$C$11)+I7623*'Monte Carlo Inputs'!$C$12-I7623*'Monte Carlo Inputs'!$C$13-'Monte Carlo Inputs'!$C$14*(I7623-H7623)</f>
        <v>1664.1427840536776</v>
      </c>
      <c r="O7623" s="16">
        <f>J7623*$E7623*(1-'Monte Carlo Inputs'!$C$11)+J7623*'Monte Carlo Inputs'!$C$12-J7623*'Monte Carlo Inputs'!$C$13-'Monte Carlo Inputs'!$C$14*(J7623-I7623)</f>
        <v>1849.410462908605</v>
      </c>
    </row>
    <row r="7624" spans="1:15">
      <c r="A7624">
        <v>7620</v>
      </c>
      <c r="B7624" s="39">
        <v>3.4062728485688899E-2</v>
      </c>
      <c r="C7624" s="39">
        <v>0.70729295319133023</v>
      </c>
      <c r="D7624" s="29">
        <f>'Monte Carlo Inputs'!$C$6+'Monte Carlo Inputs'!$D$6*B7624</f>
        <v>0.12851662989698248</v>
      </c>
      <c r="E7624" s="29">
        <f>'Monte Carlo Inputs'!$C$7+'Monte Carlo Inputs'!$D$7*C7624</f>
        <v>0.60813718369810454</v>
      </c>
      <c r="F7624" s="16">
        <f>'Monte Carlo Inputs'!$C$17*(1+$D7624)</f>
        <v>2741.2797456827602</v>
      </c>
      <c r="G7624" s="16">
        <f t="shared" ref="G7624:J7624" si="7618">F7624*(1+$D7624)</f>
        <v>3093.5797802027655</v>
      </c>
      <c r="H7624" s="16">
        <f t="shared" si="7618"/>
        <v>3491.1562278718725</v>
      </c>
      <c r="I7624" s="16">
        <f t="shared" si="7618"/>
        <v>3939.8278607218272</v>
      </c>
      <c r="J7624" s="16">
        <f t="shared" si="7618"/>
        <v>4446.1612597560343</v>
      </c>
      <c r="K7624" s="16">
        <f>F7624*$E7624*(1-'Monte Carlo Inputs'!$C$11)+F7624*'Monte Carlo Inputs'!$C$12-F7624*'Monte Carlo Inputs'!$C$13-'Monte Carlo Inputs'!$C$14*(F7624-'Monte Carlo Inputs'!$C$17)</f>
        <v>1296.4384250562414</v>
      </c>
      <c r="L7624" s="16">
        <f>G7624*$E7624*(1-'Monte Carlo Inputs'!$C$11)+G7624*'Monte Carlo Inputs'!$C$12-G7624*'Monte Carlo Inputs'!$C$13-'Monte Carlo Inputs'!$C$14*(G7624-F7624)</f>
        <v>1463.052322313421</v>
      </c>
      <c r="M7624" s="16">
        <f>H7624*$E7624*(1-'Monte Carlo Inputs'!$C$11)+H7624*'Monte Carlo Inputs'!$C$12-H7624*'Monte Carlo Inputs'!$C$13-'Monte Carlo Inputs'!$C$14*(H7624-G7624)</f>
        <v>1651.0788761400959</v>
      </c>
      <c r="N7624" s="16">
        <f>I7624*$E7624*(1-'Monte Carlo Inputs'!$C$11)+I7624*'Monte Carlo Inputs'!$C$12-I7624*'Monte Carlo Inputs'!$C$13-'Monte Carlo Inputs'!$C$14*(I7624-H7624)</f>
        <v>1863.269968995718</v>
      </c>
      <c r="O7624" s="16">
        <f>J7624*$E7624*(1-'Monte Carlo Inputs'!$C$11)+J7624*'Monte Carlo Inputs'!$C$12-J7624*'Monte Carlo Inputs'!$C$13-'Monte Carlo Inputs'!$C$14*(J7624-I7624)</f>
        <v>2102.7311459993025</v>
      </c>
    </row>
    <row r="7625" spans="1:15">
      <c r="A7625">
        <v>7621</v>
      </c>
      <c r="B7625" s="39">
        <v>-1.584002409851358E-2</v>
      </c>
      <c r="C7625" s="39">
        <v>-0.21772955457998616</v>
      </c>
      <c r="D7625" s="29">
        <f>'Monte Carlo Inputs'!$C$6+'Monte Carlo Inputs'!$D$6*B7625</f>
        <v>0.12528371765182447</v>
      </c>
      <c r="E7625" s="29">
        <f>'Monte Carlo Inputs'!$C$7+'Monte Carlo Inputs'!$D$7*C7625</f>
        <v>0.5750288877836639</v>
      </c>
      <c r="F7625" s="16">
        <f>'Monte Carlo Inputs'!$C$17*(1+$D7625)</f>
        <v>2733.4266785480472</v>
      </c>
      <c r="G7625" s="16">
        <f t="shared" ref="G7625:J7625" si="7619">F7625*(1+$D7625)</f>
        <v>3075.8805347652251</v>
      </c>
      <c r="H7625" s="16">
        <f t="shared" si="7619"/>
        <v>3461.2382832134945</v>
      </c>
      <c r="I7625" s="16">
        <f t="shared" si="7619"/>
        <v>3894.8750830132994</v>
      </c>
      <c r="J7625" s="16">
        <f t="shared" si="7619"/>
        <v>4382.8395132026635</v>
      </c>
      <c r="K7625" s="16">
        <f>F7625*$E7625*(1-'Monte Carlo Inputs'!$C$11)+F7625*'Monte Carlo Inputs'!$C$12-F7625*'Monte Carlo Inputs'!$C$13-'Monte Carlo Inputs'!$C$14*(F7625-'Monte Carlo Inputs'!$C$17)</f>
        <v>1228.2110855080273</v>
      </c>
      <c r="L7625" s="16">
        <f>G7625*$E7625*(1-'Monte Carlo Inputs'!$C$11)+G7625*'Monte Carlo Inputs'!$C$12-G7625*'Monte Carlo Inputs'!$C$13-'Monte Carlo Inputs'!$C$14*(G7625-F7625)</f>
        <v>1382.085936361656</v>
      </c>
      <c r="M7625" s="16">
        <f>H7625*$E7625*(1-'Monte Carlo Inputs'!$C$11)+H7625*'Monte Carlo Inputs'!$C$12-H7625*'Monte Carlo Inputs'!$C$13-'Monte Carlo Inputs'!$C$14*(H7625-G7625)</f>
        <v>1555.2388005833468</v>
      </c>
      <c r="N7625" s="16">
        <f>I7625*$E7625*(1-'Monte Carlo Inputs'!$C$11)+I7625*'Monte Carlo Inputs'!$C$12-I7625*'Monte Carlo Inputs'!$C$13-'Monte Carlo Inputs'!$C$14*(I7625-H7625)</f>
        <v>1750.0848993567929</v>
      </c>
      <c r="O7625" s="16">
        <f>J7625*$E7625*(1-'Monte Carlo Inputs'!$C$11)+J7625*'Monte Carlo Inputs'!$C$12-J7625*'Monte Carlo Inputs'!$C$13-'Monte Carlo Inputs'!$C$14*(J7625-I7625)</f>
        <v>1969.342041754531</v>
      </c>
    </row>
    <row r="7626" spans="1:15">
      <c r="A7626">
        <v>7622</v>
      </c>
      <c r="B7626" s="39">
        <v>0.81378697351718166</v>
      </c>
      <c r="C7626" s="39">
        <v>0.47901600064620858</v>
      </c>
      <c r="D7626" s="29">
        <f>'Monte Carlo Inputs'!$C$6+'Monte Carlo Inputs'!$D$6*B7626</f>
        <v>0.17903047791279125</v>
      </c>
      <c r="E7626" s="29">
        <f>'Monte Carlo Inputs'!$C$7+'Monte Carlo Inputs'!$D$7*C7626</f>
        <v>0.59996672208034352</v>
      </c>
      <c r="F7626" s="16">
        <f>'Monte Carlo Inputs'!$C$17*(1+$D7626)</f>
        <v>2863.9829338979612</v>
      </c>
      <c r="G7626" s="16">
        <f t="shared" ref="G7626:J7626" si="7620">F7626*(1+$D7626)</f>
        <v>3376.7231672877911</v>
      </c>
      <c r="H7626" s="16">
        <f t="shared" si="7620"/>
        <v>3981.2595297065182</v>
      </c>
      <c r="I7626" s="16">
        <f t="shared" si="7620"/>
        <v>4694.0263260047304</v>
      </c>
      <c r="J7626" s="16">
        <f t="shared" si="7620"/>
        <v>5534.4001024845802</v>
      </c>
      <c r="K7626" s="16">
        <f>F7626*$E7626*(1-'Monte Carlo Inputs'!$C$11)+F7626*'Monte Carlo Inputs'!$C$12-F7626*'Monte Carlo Inputs'!$C$13-'Monte Carlo Inputs'!$C$14*(F7626-'Monte Carlo Inputs'!$C$17)</f>
        <v>1339.640503189353</v>
      </c>
      <c r="L7626" s="16">
        <f>G7626*$E7626*(1-'Monte Carlo Inputs'!$C$11)+G7626*'Monte Carlo Inputs'!$C$12-G7626*'Monte Carlo Inputs'!$C$13-'Monte Carlo Inputs'!$C$14*(G7626-F7626)</f>
        <v>1579.4769827066748</v>
      </c>
      <c r="M7626" s="16">
        <f>H7626*$E7626*(1-'Monte Carlo Inputs'!$C$11)+H7626*'Monte Carlo Inputs'!$C$12-H7626*'Monte Carlo Inputs'!$C$13-'Monte Carlo Inputs'!$C$14*(H7626-G7626)</f>
        <v>1862.2515017729045</v>
      </c>
      <c r="N7626" s="16">
        <f>I7626*$E7626*(1-'Monte Carlo Inputs'!$C$11)+I7626*'Monte Carlo Inputs'!$C$12-I7626*'Monte Carlo Inputs'!$C$13-'Monte Carlo Inputs'!$C$14*(I7626-H7626)</f>
        <v>2195.6512781291208</v>
      </c>
      <c r="O7626" s="16">
        <f>J7626*$E7626*(1-'Monte Carlo Inputs'!$C$11)+J7626*'Monte Carlo Inputs'!$C$12-J7626*'Monte Carlo Inputs'!$C$13-'Monte Carlo Inputs'!$C$14*(J7626-I7626)</f>
        <v>2588.7397757824078</v>
      </c>
    </row>
    <row r="7627" spans="1:15">
      <c r="A7627">
        <v>7623</v>
      </c>
      <c r="B7627" s="39">
        <v>0.74352395615677835</v>
      </c>
      <c r="C7627" s="39">
        <v>-2.6003762946802889E-2</v>
      </c>
      <c r="D7627" s="29">
        <f>'Monte Carlo Inputs'!$C$6+'Monte Carlo Inputs'!$D$6*B7627</f>
        <v>0.17447854124711504</v>
      </c>
      <c r="E7627" s="29">
        <f>'Monte Carlo Inputs'!$C$7+'Monte Carlo Inputs'!$D$7*C7627</f>
        <v>0.58189111458408582</v>
      </c>
      <c r="F7627" s="16">
        <f>'Monte Carlo Inputs'!$C$17*(1+$D7627)</f>
        <v>2852.9258245433675</v>
      </c>
      <c r="G7627" s="16">
        <f t="shared" ref="G7627:J7627" si="7621">F7627*(1+$D7627)</f>
        <v>3350.700160695917</v>
      </c>
      <c r="H7627" s="16">
        <f t="shared" si="7621"/>
        <v>3935.3254368906146</v>
      </c>
      <c r="I7627" s="16">
        <f t="shared" si="7621"/>
        <v>4621.9552784519547</v>
      </c>
      <c r="J7627" s="16">
        <f t="shared" si="7621"/>
        <v>5428.3872931456553</v>
      </c>
      <c r="K7627" s="16">
        <f>F7627*$E7627*(1-'Monte Carlo Inputs'!$C$11)+F7627*'Monte Carlo Inputs'!$C$12-F7627*'Monte Carlo Inputs'!$C$13-'Monte Carlo Inputs'!$C$14*(F7627-'Monte Carlo Inputs'!$C$17)</f>
        <v>1297.616620565014</v>
      </c>
      <c r="L7627" s="16">
        <f>G7627*$E7627*(1-'Monte Carlo Inputs'!$C$11)+G7627*'Monte Carlo Inputs'!$C$12-G7627*'Monte Carlo Inputs'!$C$13-'Monte Carlo Inputs'!$C$14*(G7627-F7627)</f>
        <v>1524.0228756192084</v>
      </c>
      <c r="M7627" s="16">
        <f>H7627*$E7627*(1-'Monte Carlo Inputs'!$C$11)+H7627*'Monte Carlo Inputs'!$C$12-H7627*'Monte Carlo Inputs'!$C$13-'Monte Carlo Inputs'!$C$14*(H7627-G7627)</f>
        <v>1789.9321637844816</v>
      </c>
      <c r="N7627" s="16">
        <f>I7627*$E7627*(1-'Monte Carlo Inputs'!$C$11)+I7627*'Monte Carlo Inputs'!$C$12-I7627*'Monte Carlo Inputs'!$C$13-'Monte Carlo Inputs'!$C$14*(I7627-H7627)</f>
        <v>2102.2369166528902</v>
      </c>
      <c r="O7627" s="16">
        <f>J7627*$E7627*(1-'Monte Carlo Inputs'!$C$11)+J7627*'Monte Carlo Inputs'!$C$12-J7627*'Monte Carlo Inputs'!$C$13-'Monte Carlo Inputs'!$C$14*(J7627-I7627)</f>
        <v>2469.032147226319</v>
      </c>
    </row>
    <row r="7628" spans="1:15">
      <c r="A7628">
        <v>7624</v>
      </c>
      <c r="B7628" s="39">
        <v>1.3444262144252466</v>
      </c>
      <c r="C7628" s="39">
        <v>-0.13671457890517449</v>
      </c>
      <c r="D7628" s="29">
        <f>'Monte Carlo Inputs'!$C$6+'Monte Carlo Inputs'!$D$6*B7628</f>
        <v>0.2134075415186196</v>
      </c>
      <c r="E7628" s="29">
        <f>'Monte Carlo Inputs'!$C$7+'Monte Carlo Inputs'!$D$7*C7628</f>
        <v>0.57792856618673905</v>
      </c>
      <c r="F7628" s="16">
        <f>'Monte Carlo Inputs'!$C$17*(1+$D7628)</f>
        <v>2947.4882591028795</v>
      </c>
      <c r="G7628" s="16">
        <f t="shared" ref="G7628:J7628" si="7622">F7628*(1+$D7628)</f>
        <v>3576.5044821330212</v>
      </c>
      <c r="H7628" s="16">
        <f t="shared" si="7622"/>
        <v>4339.7575108953533</v>
      </c>
      <c r="I7628" s="16">
        <f t="shared" si="7622"/>
        <v>5265.8944920824952</v>
      </c>
      <c r="J7628" s="16">
        <f t="shared" si="7622"/>
        <v>6389.6760895342604</v>
      </c>
      <c r="K7628" s="16">
        <f>F7628*$E7628*(1-'Monte Carlo Inputs'!$C$11)+F7628*'Monte Carlo Inputs'!$C$12-F7628*'Monte Carlo Inputs'!$C$13-'Monte Carlo Inputs'!$C$14*(F7628-'Monte Carlo Inputs'!$C$17)</f>
        <v>1333.6659678571041</v>
      </c>
      <c r="L7628" s="16">
        <f>G7628*$E7628*(1-'Monte Carlo Inputs'!$C$11)+G7628*'Monte Carlo Inputs'!$C$12-G7628*'Monte Carlo Inputs'!$C$13-'Monte Carlo Inputs'!$C$14*(G7628-F7628)</f>
        <v>1618.2803432645389</v>
      </c>
      <c r="M7628" s="16">
        <f>H7628*$E7628*(1-'Monte Carlo Inputs'!$C$11)+H7628*'Monte Carlo Inputs'!$C$12-H7628*'Monte Carlo Inputs'!$C$13-'Monte Carlo Inputs'!$C$14*(H7628-G7628)</f>
        <v>1963.6335728085323</v>
      </c>
      <c r="N7628" s="16">
        <f>I7628*$E7628*(1-'Monte Carlo Inputs'!$C$11)+I7628*'Monte Carlo Inputs'!$C$12-I7628*'Monte Carlo Inputs'!$C$13-'Monte Carlo Inputs'!$C$14*(I7628-H7628)</f>
        <v>2382.6877860250247</v>
      </c>
      <c r="O7628" s="16">
        <f>J7628*$E7628*(1-'Monte Carlo Inputs'!$C$11)+J7628*'Monte Carlo Inputs'!$C$12-J7628*'Monte Carlo Inputs'!$C$13-'Monte Carlo Inputs'!$C$14*(J7628-I7628)</f>
        <v>2891.1713286470685</v>
      </c>
    </row>
    <row r="7629" spans="1:15">
      <c r="A7629">
        <v>7625</v>
      </c>
      <c r="B7629" s="39">
        <v>-0.23156997038550889</v>
      </c>
      <c r="C7629" s="39">
        <v>-2.0553602961390798</v>
      </c>
      <c r="D7629" s="29">
        <f>'Monte Carlo Inputs'!$C$6+'Monte Carlo Inputs'!$D$6*B7629</f>
        <v>0.11130781554458688</v>
      </c>
      <c r="E7629" s="29">
        <f>'Monte Carlo Inputs'!$C$7+'Monte Carlo Inputs'!$D$7*C7629</f>
        <v>0.50925662617719025</v>
      </c>
      <c r="F7629" s="16">
        <f>'Monte Carlo Inputs'!$C$17*(1+$D7629)</f>
        <v>2699.4778147393563</v>
      </c>
      <c r="G7629" s="16">
        <f t="shared" ref="G7629:J7629" si="7623">F7629*(1+$D7629)</f>
        <v>2999.9507934090689</v>
      </c>
      <c r="H7629" s="16">
        <f t="shared" si="7623"/>
        <v>3333.8687629646824</v>
      </c>
      <c r="I7629" s="16">
        <f t="shared" si="7623"/>
        <v>3704.9544122826151</v>
      </c>
      <c r="J7629" s="16">
        <f t="shared" si="7623"/>
        <v>4117.3447946060714</v>
      </c>
      <c r="K7629" s="16">
        <f>F7629*$E7629*(1-'Monte Carlo Inputs'!$C$11)+F7629*'Monte Carlo Inputs'!$C$12-F7629*'Monte Carlo Inputs'!$C$13-'Monte Carlo Inputs'!$C$14*(F7629-'Monte Carlo Inputs'!$C$17)</f>
        <v>1086.1107572070016</v>
      </c>
      <c r="L7629" s="16">
        <f>G7629*$E7629*(1-'Monte Carlo Inputs'!$C$11)+G7629*'Monte Carlo Inputs'!$C$12-G7629*'Monte Carlo Inputs'!$C$13-'Monte Carlo Inputs'!$C$14*(G7629-F7629)</f>
        <v>1207.0033730311902</v>
      </c>
      <c r="M7629" s="16">
        <f>H7629*$E7629*(1-'Monte Carlo Inputs'!$C$11)+H7629*'Monte Carlo Inputs'!$C$12-H7629*'Monte Carlo Inputs'!$C$13-'Monte Carlo Inputs'!$C$14*(H7629-G7629)</f>
        <v>1341.3522818382398</v>
      </c>
      <c r="N7629" s="16">
        <f>I7629*$E7629*(1-'Monte Carlo Inputs'!$C$11)+I7629*'Monte Carlo Inputs'!$C$12-I7629*'Monte Carlo Inputs'!$C$13-'Monte Carlo Inputs'!$C$14*(I7629-H7629)</f>
        <v>1490.6552742054016</v>
      </c>
      <c r="O7629" s="16">
        <f>J7629*$E7629*(1-'Monte Carlo Inputs'!$C$11)+J7629*'Monte Carlo Inputs'!$C$12-J7629*'Monte Carlo Inputs'!$C$13-'Monte Carlo Inputs'!$C$14*(J7629-I7629)</f>
        <v>1656.5768565072217</v>
      </c>
    </row>
    <row r="7630" spans="1:15">
      <c r="A7630">
        <v>7626</v>
      </c>
      <c r="B7630" s="39">
        <v>0.43902393358557046</v>
      </c>
      <c r="C7630" s="39">
        <v>-0.15302047942979211</v>
      </c>
      <c r="D7630" s="29">
        <f>'Monte Carlo Inputs'!$C$6+'Monte Carlo Inputs'!$D$6*B7630</f>
        <v>0.15475173659920893</v>
      </c>
      <c r="E7630" s="29">
        <f>'Monte Carlo Inputs'!$C$7+'Monte Carlo Inputs'!$D$7*C7630</f>
        <v>0.57734494732861941</v>
      </c>
      <c r="F7630" s="16">
        <f>'Monte Carlo Inputs'!$C$17*(1+$D7630)</f>
        <v>2805.0074433731384</v>
      </c>
      <c r="G7630" s="16">
        <f t="shared" ref="G7630:J7630" si="7624">F7630*(1+$D7630)</f>
        <v>3239.0872164088382</v>
      </c>
      <c r="H7630" s="16">
        <f t="shared" si="7624"/>
        <v>3740.3415881444034</v>
      </c>
      <c r="I7630" s="16">
        <f t="shared" si="7624"/>
        <v>4319.1659443839926</v>
      </c>
      <c r="J7630" s="16">
        <f t="shared" si="7624"/>
        <v>4987.5643749375777</v>
      </c>
      <c r="K7630" s="16">
        <f>F7630*$E7630*(1-'Monte Carlo Inputs'!$C$11)+F7630*'Monte Carlo Inputs'!$C$12-F7630*'Monte Carlo Inputs'!$C$13-'Monte Carlo Inputs'!$C$14*(F7630-'Monte Carlo Inputs'!$C$17)</f>
        <v>1266.0636117728259</v>
      </c>
      <c r="L7630" s="16">
        <f>G7630*$E7630*(1-'Monte Carlo Inputs'!$C$11)+G7630*'Monte Carlo Inputs'!$C$12-G7630*'Monte Carlo Inputs'!$C$13-'Monte Carlo Inputs'!$C$14*(G7630-F7630)</f>
        <v>1461.9891543397373</v>
      </c>
      <c r="M7630" s="16">
        <f>H7630*$E7630*(1-'Monte Carlo Inputs'!$C$11)+H7630*'Monte Carlo Inputs'!$C$12-H7630*'Monte Carlo Inputs'!$C$13-'Monte Carlo Inputs'!$C$14*(H7630-G7630)</f>
        <v>1688.2345148630204</v>
      </c>
      <c r="N7630" s="16">
        <f>I7630*$E7630*(1-'Monte Carlo Inputs'!$C$11)+I7630*'Monte Carlo Inputs'!$C$12-I7630*'Monte Carlo Inputs'!$C$13-'Monte Carlo Inputs'!$C$14*(I7630-H7630)</f>
        <v>1949.4917378247958</v>
      </c>
      <c r="O7630" s="16">
        <f>J7630*$E7630*(1-'Monte Carlo Inputs'!$C$11)+J7630*'Monte Carlo Inputs'!$C$12-J7630*'Monte Carlo Inputs'!$C$13-'Monte Carlo Inputs'!$C$14*(J7630-I7630)</f>
        <v>2251.1789697389918</v>
      </c>
    </row>
    <row r="7631" spans="1:15">
      <c r="A7631">
        <v>7627</v>
      </c>
      <c r="B7631" s="39">
        <v>-1.1921531235508731</v>
      </c>
      <c r="C7631" s="39">
        <v>-1.8900107097095144E-3</v>
      </c>
      <c r="D7631" s="29">
        <f>'Monte Carlo Inputs'!$C$6+'Monte Carlo Inputs'!$D$6*B7631</f>
        <v>4.9077159367438339E-2</v>
      </c>
      <c r="E7631" s="29">
        <f>'Monte Carlo Inputs'!$C$7+'Monte Carlo Inputs'!$D$7*C7631</f>
        <v>0.58275419114488947</v>
      </c>
      <c r="F7631" s="16">
        <f>'Monte Carlo Inputs'!$C$17*(1+$D7631)</f>
        <v>2548.313327819445</v>
      </c>
      <c r="G7631" s="16">
        <f t="shared" ref="G7631:J7631" si="7625">F7631*(1+$D7631)</f>
        <v>2673.377307127007</v>
      </c>
      <c r="H7631" s="16">
        <f t="shared" si="7625"/>
        <v>2804.5790712781723</v>
      </c>
      <c r="I7631" s="16">
        <f t="shared" si="7625"/>
        <v>2942.2198453178735</v>
      </c>
      <c r="J7631" s="16">
        <f t="shared" si="7625"/>
        <v>3086.6156375605788</v>
      </c>
      <c r="K7631" s="16">
        <f>F7631*$E7631*(1-'Monte Carlo Inputs'!$C$11)+F7631*'Monte Carlo Inputs'!$C$12-F7631*'Monte Carlo Inputs'!$C$13-'Monte Carlo Inputs'!$C$14*(F7631-'Monte Carlo Inputs'!$C$17)</f>
        <v>1156.2847904658133</v>
      </c>
      <c r="L7631" s="16">
        <f>G7631*$E7631*(1-'Monte Carlo Inputs'!$C$11)+G7631*'Monte Carlo Inputs'!$C$12-G7631*'Monte Carlo Inputs'!$C$13-'Monte Carlo Inputs'!$C$14*(G7631-F7631)</f>
        <v>1213.0319634016491</v>
      </c>
      <c r="M7631" s="16">
        <f>H7631*$E7631*(1-'Monte Carlo Inputs'!$C$11)+H7631*'Monte Carlo Inputs'!$C$12-H7631*'Monte Carlo Inputs'!$C$13-'Monte Carlo Inputs'!$C$14*(H7631-G7631)</f>
        <v>1272.5641263873085</v>
      </c>
      <c r="N7631" s="16">
        <f>I7631*$E7631*(1-'Monte Carlo Inputs'!$C$11)+I7631*'Monte Carlo Inputs'!$C$12-I7631*'Monte Carlo Inputs'!$C$13-'Monte Carlo Inputs'!$C$14*(I7631-H7631)</f>
        <v>1335.0179588233034</v>
      </c>
      <c r="O7631" s="16">
        <f>J7631*$E7631*(1-'Monte Carlo Inputs'!$C$11)+J7631*'Monte Carlo Inputs'!$C$12-J7631*'Monte Carlo Inputs'!$C$13-'Monte Carlo Inputs'!$C$14*(J7631-I7631)</f>
        <v>1400.5368479468668</v>
      </c>
    </row>
    <row r="7632" spans="1:15">
      <c r="A7632">
        <v>7628</v>
      </c>
      <c r="B7632" s="39">
        <v>1.1530475971266314</v>
      </c>
      <c r="C7632" s="39">
        <v>1.3108918975046222</v>
      </c>
      <c r="D7632" s="29">
        <f>'Monte Carlo Inputs'!$C$6+'Monte Carlo Inputs'!$D$6*B7632</f>
        <v>0.20100922192127602</v>
      </c>
      <c r="E7632" s="29">
        <f>'Monte Carlo Inputs'!$C$7+'Monte Carlo Inputs'!$D$7*C7632</f>
        <v>0.62974112554176487</v>
      </c>
      <c r="F7632" s="16">
        <f>'Monte Carlo Inputs'!$C$17*(1+$D7632)</f>
        <v>2917.3715009689722</v>
      </c>
      <c r="G7632" s="16">
        <f t="shared" ref="G7632:J7632" si="7626">F7632*(1+$D7632)</f>
        <v>3503.7900764340507</v>
      </c>
      <c r="H7632" s="16">
        <f t="shared" si="7626"/>
        <v>4208.0841934735472</v>
      </c>
      <c r="I7632" s="16">
        <f t="shared" si="7626"/>
        <v>5053.9479229828848</v>
      </c>
      <c r="J7632" s="16">
        <f t="shared" si="7626"/>
        <v>6069.8380626123235</v>
      </c>
      <c r="K7632" s="16">
        <f>F7632*$E7632*(1-'Monte Carlo Inputs'!$C$11)+F7632*'Monte Carlo Inputs'!$C$12-F7632*'Monte Carlo Inputs'!$C$13-'Monte Carlo Inputs'!$C$14*(F7632-'Monte Carlo Inputs'!$C$17)</f>
        <v>1427.1816872441509</v>
      </c>
      <c r="L7632" s="16">
        <f>G7632*$E7632*(1-'Monte Carlo Inputs'!$C$11)+G7632*'Monte Carlo Inputs'!$C$12-G7632*'Monte Carlo Inputs'!$C$13-'Monte Carlo Inputs'!$C$14*(G7632-F7632)</f>
        <v>1714.0583677373918</v>
      </c>
      <c r="M7632" s="16">
        <f>H7632*$E7632*(1-'Monte Carlo Inputs'!$C$11)+H7632*'Monte Carlo Inputs'!$C$12-H7632*'Monte Carlo Inputs'!$C$13-'Monte Carlo Inputs'!$C$14*(H7632-G7632)</f>
        <v>2058.5999065639376</v>
      </c>
      <c r="N7632" s="16">
        <f>I7632*$E7632*(1-'Monte Carlo Inputs'!$C$11)+I7632*'Monte Carlo Inputs'!$C$12-I7632*'Monte Carlo Inputs'!$C$13-'Monte Carlo Inputs'!$C$14*(I7632-H7632)</f>
        <v>2472.3974720295655</v>
      </c>
      <c r="O7632" s="16">
        <f>J7632*$E7632*(1-'Monte Carlo Inputs'!$C$11)+J7632*'Monte Carlo Inputs'!$C$12-J7632*'Monte Carlo Inputs'!$C$13-'Monte Carlo Inputs'!$C$14*(J7632-I7632)</f>
        <v>2969.3721641623583</v>
      </c>
    </row>
    <row r="7633" spans="1:15">
      <c r="A7633">
        <v>7629</v>
      </c>
      <c r="B7633" s="39">
        <v>-2.138147219578197</v>
      </c>
      <c r="C7633" s="39">
        <v>-0.35162883241334214</v>
      </c>
      <c r="D7633" s="29">
        <f>'Monte Carlo Inputs'!$C$6+'Monte Carlo Inputs'!$D$6*B7633</f>
        <v>-1.220835572982093E-2</v>
      </c>
      <c r="E7633" s="29">
        <f>'Monte Carlo Inputs'!$C$7+'Monte Carlo Inputs'!$D$7*C7633</f>
        <v>0.57023638070843863</v>
      </c>
      <c r="F7633" s="16">
        <f>'Monte Carlo Inputs'!$C$17*(1+$D7633)</f>
        <v>2399.4446830966922</v>
      </c>
      <c r="G7633" s="16">
        <f t="shared" ref="G7633:J7633" si="7627">F7633*(1+$D7633)</f>
        <v>2370.1514088514205</v>
      </c>
      <c r="H7633" s="16">
        <f t="shared" si="7627"/>
        <v>2341.2157573186259</v>
      </c>
      <c r="I7633" s="16">
        <f t="shared" si="7627"/>
        <v>2312.6333625130183</v>
      </c>
      <c r="J7633" s="16">
        <f t="shared" si="7627"/>
        <v>2284.3999117508074</v>
      </c>
      <c r="K7633" s="16">
        <f>F7633*$E7633*(1-'Monte Carlo Inputs'!$C$11)+F7633*'Monte Carlo Inputs'!$C$12-F7633*'Monte Carlo Inputs'!$C$13-'Monte Carlo Inputs'!$C$14*(F7633-'Monte Carlo Inputs'!$C$17)</f>
        <v>1064.9848893502981</v>
      </c>
      <c r="L7633" s="16">
        <f>G7633*$E7633*(1-'Monte Carlo Inputs'!$C$11)+G7633*'Monte Carlo Inputs'!$C$12-G7633*'Monte Carlo Inputs'!$C$13-'Monte Carlo Inputs'!$C$14*(G7633-F7633)</f>
        <v>1051.9831749742257</v>
      </c>
      <c r="M7633" s="16">
        <f>H7633*$E7633*(1-'Monte Carlo Inputs'!$C$11)+H7633*'Monte Carlo Inputs'!$C$12-H7633*'Monte Carlo Inputs'!$C$13-'Monte Carlo Inputs'!$C$14*(H7633-G7633)</f>
        <v>1039.1401901523539</v>
      </c>
      <c r="N7633" s="16">
        <f>I7633*$E7633*(1-'Monte Carlo Inputs'!$C$11)+I7633*'Monte Carlo Inputs'!$C$12-I7633*'Monte Carlo Inputs'!$C$13-'Monte Carlo Inputs'!$C$14*(I7633-H7633)</f>
        <v>1026.4539970578203</v>
      </c>
      <c r="O7633" s="16">
        <f>J7633*$E7633*(1-'Monte Carlo Inputs'!$C$11)+J7633*'Monte Carlo Inputs'!$C$12-J7633*'Monte Carlo Inputs'!$C$13-'Monte Carlo Inputs'!$C$14*(J7633-I7633)</f>
        <v>1013.9226815214417</v>
      </c>
    </row>
    <row r="7634" spans="1:15">
      <c r="A7634">
        <v>7630</v>
      </c>
      <c r="B7634" s="39">
        <v>-1.8492806335310592</v>
      </c>
      <c r="C7634" s="39">
        <v>0.92348558741962283</v>
      </c>
      <c r="D7634" s="29">
        <f>'Monte Carlo Inputs'!$C$6+'Monte Carlo Inputs'!$D$6*B7634</f>
        <v>6.5056485061783104E-3</v>
      </c>
      <c r="E7634" s="29">
        <f>'Monte Carlo Inputs'!$C$7+'Monte Carlo Inputs'!$D$7*C7634</f>
        <v>0.61587512482755669</v>
      </c>
      <c r="F7634" s="16">
        <f>'Monte Carlo Inputs'!$C$17*(1+$D7634)</f>
        <v>2444.9028707863581</v>
      </c>
      <c r="G7634" s="16">
        <f t="shared" ref="G7634:J7634" si="7628">F7634*(1+$D7634)</f>
        <v>2460.8085494954403</v>
      </c>
      <c r="H7634" s="16">
        <f t="shared" si="7628"/>
        <v>2476.817704959456</v>
      </c>
      <c r="I7634" s="16">
        <f t="shared" si="7628"/>
        <v>2492.9310103618013</v>
      </c>
      <c r="J7634" s="16">
        <f t="shared" si="7628"/>
        <v>2509.149143265367</v>
      </c>
      <c r="K7634" s="16">
        <f>F7634*$E7634*(1-'Monte Carlo Inputs'!$C$11)+F7634*'Monte Carlo Inputs'!$C$12-F7634*'Monte Carlo Inputs'!$C$13-'Monte Carlo Inputs'!$C$14*(F7634-'Monte Carlo Inputs'!$C$17)</f>
        <v>1165.3317555770873</v>
      </c>
      <c r="L7634" s="16">
        <f>G7634*$E7634*(1-'Monte Carlo Inputs'!$C$11)+G7634*'Monte Carlo Inputs'!$C$12-G7634*'Monte Carlo Inputs'!$C$13-'Monte Carlo Inputs'!$C$14*(G7634-F7634)</f>
        <v>1172.9129943719597</v>
      </c>
      <c r="M7634" s="16">
        <f>H7634*$E7634*(1-'Monte Carlo Inputs'!$C$11)+H7634*'Monte Carlo Inputs'!$C$12-H7634*'Monte Carlo Inputs'!$C$13-'Monte Carlo Inputs'!$C$14*(H7634-G7634)</f>
        <v>1180.5435540416727</v>
      </c>
      <c r="N7634" s="16">
        <f>I7634*$E7634*(1-'Monte Carlo Inputs'!$C$11)+I7634*'Monte Carlo Inputs'!$C$12-I7634*'Monte Carlo Inputs'!$C$13-'Monte Carlo Inputs'!$C$14*(I7634-H7634)</f>
        <v>1188.223755450502</v>
      </c>
      <c r="O7634" s="16">
        <f>J7634*$E7634*(1-'Monte Carlo Inputs'!$C$11)+J7634*'Monte Carlo Inputs'!$C$12-J7634*'Monte Carlo Inputs'!$C$13-'Monte Carlo Inputs'!$C$14*(J7634-I7634)</f>
        <v>1195.9539215501543</v>
      </c>
    </row>
    <row r="7635" spans="1:15">
      <c r="A7635">
        <v>7631</v>
      </c>
      <c r="B7635" s="39">
        <v>-1.888489261871966</v>
      </c>
      <c r="C7635" s="39">
        <v>1.3170896623061361</v>
      </c>
      <c r="D7635" s="29">
        <f>'Monte Carlo Inputs'!$C$6+'Monte Carlo Inputs'!$D$6*B7635</f>
        <v>3.9655470465386894E-3</v>
      </c>
      <c r="E7635" s="29">
        <f>'Monte Carlo Inputs'!$C$7+'Monte Carlo Inputs'!$D$7*C7635</f>
        <v>0.62996295520464629</v>
      </c>
      <c r="F7635" s="16">
        <f>'Monte Carlo Inputs'!$C$17*(1+$D7635)</f>
        <v>2438.7327103307475</v>
      </c>
      <c r="G7635" s="16">
        <f t="shared" ref="G7635:J7635" si="7629">F7635*(1+$D7635)</f>
        <v>2448.4036196274969</v>
      </c>
      <c r="H7635" s="16">
        <f t="shared" si="7629"/>
        <v>2458.1128793700454</v>
      </c>
      <c r="I7635" s="16">
        <f t="shared" si="7629"/>
        <v>2467.8606416388902</v>
      </c>
      <c r="J7635" s="16">
        <f t="shared" si="7629"/>
        <v>2477.6470591176103</v>
      </c>
      <c r="K7635" s="16">
        <f>F7635*$E7635*(1-'Monte Carlo Inputs'!$C$11)+F7635*'Monte Carlo Inputs'!$C$12-F7635*'Monte Carlo Inputs'!$C$13-'Monte Carlo Inputs'!$C$14*(F7635-'Monte Carlo Inputs'!$C$17)</f>
        <v>1186.7351885910095</v>
      </c>
      <c r="L7635" s="16">
        <f>G7635*$E7635*(1-'Monte Carlo Inputs'!$C$11)+G7635*'Monte Carlo Inputs'!$C$12-G7635*'Monte Carlo Inputs'!$C$13-'Monte Carlo Inputs'!$C$14*(G7635-F7635)</f>
        <v>1191.44124281315</v>
      </c>
      <c r="M7635" s="16">
        <f>H7635*$E7635*(1-'Monte Carlo Inputs'!$C$11)+H7635*'Monte Carlo Inputs'!$C$12-H7635*'Monte Carlo Inputs'!$C$13-'Monte Carlo Inputs'!$C$14*(H7635-G7635)</f>
        <v>1196.1659591147122</v>
      </c>
      <c r="N7635" s="16">
        <f>I7635*$E7635*(1-'Monte Carlo Inputs'!$C$11)+I7635*'Monte Carlo Inputs'!$C$12-I7635*'Monte Carlo Inputs'!$C$13-'Monte Carlo Inputs'!$C$14*(I7635-H7635)</f>
        <v>1200.90941150105</v>
      </c>
      <c r="O7635" s="16">
        <f>J7635*$E7635*(1-'Monte Carlo Inputs'!$C$11)+J7635*'Monte Carlo Inputs'!$C$12-J7635*'Monte Carlo Inputs'!$C$13-'Monte Carlo Inputs'!$C$14*(J7635-I7635)</f>
        <v>1205.6716742709884</v>
      </c>
    </row>
    <row r="7636" spans="1:15">
      <c r="A7636">
        <v>7632</v>
      </c>
      <c r="B7636" s="39">
        <v>1.6935433873337269</v>
      </c>
      <c r="C7636" s="39">
        <v>-0.11819358367313861</v>
      </c>
      <c r="D7636" s="29">
        <f>'Monte Carlo Inputs'!$C$6+'Monte Carlo Inputs'!$D$6*B7636</f>
        <v>0.23602483465062363</v>
      </c>
      <c r="E7636" s="29">
        <f>'Monte Carlo Inputs'!$C$7+'Monte Carlo Inputs'!$D$7*C7636</f>
        <v>0.57859146745197376</v>
      </c>
      <c r="F7636" s="16">
        <f>'Monte Carlo Inputs'!$C$17*(1+$D7636)</f>
        <v>3002.4279258498304</v>
      </c>
      <c r="G7636" s="16">
        <f t="shared" ref="G7636:J7636" si="7630">F7636*(1+$D7636)</f>
        <v>3711.0754805989518</v>
      </c>
      <c r="H7636" s="16">
        <f t="shared" si="7630"/>
        <v>4586.9814572833038</v>
      </c>
      <c r="I7636" s="16">
        <f t="shared" si="7630"/>
        <v>5669.6229972840729</v>
      </c>
      <c r="J7636" s="16">
        <f t="shared" si="7630"/>
        <v>7007.7948277494197</v>
      </c>
      <c r="K7636" s="16">
        <f>F7636*$E7636*(1-'Monte Carlo Inputs'!$C$11)+F7636*'Monte Carlo Inputs'!$C$12-F7636*'Monte Carlo Inputs'!$C$13-'Monte Carlo Inputs'!$C$14*(F7636-'Monte Carlo Inputs'!$C$17)</f>
        <v>1360.7000738871434</v>
      </c>
      <c r="L7636" s="16">
        <f>G7636*$E7636*(1-'Monte Carlo Inputs'!$C$11)+G7636*'Monte Carlo Inputs'!$C$12-G7636*'Monte Carlo Inputs'!$C$13-'Monte Carlo Inputs'!$C$14*(G7636-F7636)</f>
        <v>1681.859083835448</v>
      </c>
      <c r="M7636" s="16">
        <f>H7636*$E7636*(1-'Monte Carlo Inputs'!$C$11)+H7636*'Monte Carlo Inputs'!$C$12-H7636*'Monte Carlo Inputs'!$C$13-'Monte Carlo Inputs'!$C$14*(H7636-G7636)</f>
        <v>2078.8195960033595</v>
      </c>
      <c r="N7636" s="16">
        <f>I7636*$E7636*(1-'Monte Carlo Inputs'!$C$11)+I7636*'Monte Carlo Inputs'!$C$12-I7636*'Monte Carlo Inputs'!$C$13-'Monte Carlo Inputs'!$C$14*(I7636-H7636)</f>
        <v>2569.4726474185281</v>
      </c>
      <c r="O7636" s="16">
        <f>J7636*$E7636*(1-'Monte Carlo Inputs'!$C$11)+J7636*'Monte Carlo Inputs'!$C$12-J7636*'Monte Carlo Inputs'!$C$13-'Monte Carlo Inputs'!$C$14*(J7636-I7636)</f>
        <v>3175.932004164787</v>
      </c>
    </row>
    <row r="7637" spans="1:15">
      <c r="A7637">
        <v>7633</v>
      </c>
      <c r="B7637" s="39">
        <v>-0.30459984636265847</v>
      </c>
      <c r="C7637" s="39">
        <v>1.41798848680009</v>
      </c>
      <c r="D7637" s="29">
        <f>'Monte Carlo Inputs'!$C$6+'Monte Carlo Inputs'!$D$6*B7637</f>
        <v>0.10657663002710423</v>
      </c>
      <c r="E7637" s="29">
        <f>'Monte Carlo Inputs'!$C$7+'Monte Carlo Inputs'!$D$7*C7637</f>
        <v>0.63357431396694663</v>
      </c>
      <c r="F7637" s="16">
        <f>'Monte Carlo Inputs'!$C$17*(1+$D7637)</f>
        <v>2687.9852919988393</v>
      </c>
      <c r="G7637" s="16">
        <f t="shared" ref="G7637:J7637" si="7631">F7637*(1+$D7637)</f>
        <v>2974.4617059824973</v>
      </c>
      <c r="H7637" s="16">
        <f t="shared" si="7631"/>
        <v>3291.4698107507834</v>
      </c>
      <c r="I7637" s="16">
        <f t="shared" si="7631"/>
        <v>3642.2635710165523</v>
      </c>
      <c r="J7637" s="16">
        <f t="shared" si="7631"/>
        <v>4030.4437480859829</v>
      </c>
      <c r="K7637" s="16">
        <f>F7637*$E7637*(1-'Monte Carlo Inputs'!$C$11)+F7637*'Monte Carlo Inputs'!$C$12-F7637*'Monte Carlo Inputs'!$C$13-'Monte Carlo Inputs'!$C$14*(F7637-'Monte Carlo Inputs'!$C$17)</f>
        <v>1319.095667680243</v>
      </c>
      <c r="L7637" s="16">
        <f>G7637*$E7637*(1-'Monte Carlo Inputs'!$C$11)+G7637*'Monte Carlo Inputs'!$C$12-G7637*'Monte Carlo Inputs'!$C$13-'Monte Carlo Inputs'!$C$14*(G7637-F7637)</f>
        <v>1459.680438624956</v>
      </c>
      <c r="M7637" s="16">
        <f>H7637*$E7637*(1-'Monte Carlo Inputs'!$C$11)+H7637*'Monte Carlo Inputs'!$C$12-H7637*'Monte Carlo Inputs'!$C$13-'Monte Carlo Inputs'!$C$14*(H7637-G7637)</f>
        <v>1615.2482606900894</v>
      </c>
      <c r="N7637" s="16">
        <f>I7637*$E7637*(1-'Monte Carlo Inputs'!$C$11)+I7637*'Monte Carlo Inputs'!$C$12-I7637*'Monte Carlo Inputs'!$C$13-'Monte Carlo Inputs'!$C$14*(I7637-H7637)</f>
        <v>1787.3959769715805</v>
      </c>
      <c r="O7637" s="16">
        <f>J7637*$E7637*(1-'Monte Carlo Inputs'!$C$11)+J7637*'Monte Carlo Inputs'!$C$12-J7637*'Monte Carlo Inputs'!$C$13-'Monte Carlo Inputs'!$C$14*(J7637-I7637)</f>
        <v>1977.8906167212153</v>
      </c>
    </row>
    <row r="7638" spans="1:15">
      <c r="A7638">
        <v>7634</v>
      </c>
      <c r="B7638" s="39">
        <v>-0.43288589216904622</v>
      </c>
      <c r="C7638" s="39">
        <v>-1.6508459282917249</v>
      </c>
      <c r="D7638" s="29">
        <f>'Monte Carlo Inputs'!$C$6+'Monte Carlo Inputs'!$D$6*B7638</f>
        <v>9.8265715159821604E-2</v>
      </c>
      <c r="E7638" s="29">
        <f>'Monte Carlo Inputs'!$C$7+'Monte Carlo Inputs'!$D$7*C7638</f>
        <v>0.52373495646625612</v>
      </c>
      <c r="F7638" s="16">
        <f>'Monte Carlo Inputs'!$C$17*(1+$D7638)</f>
        <v>2667.7972486947233</v>
      </c>
      <c r="G7638" s="16">
        <f t="shared" ref="G7638:J7638" si="7632">F7638*(1+$D7638)</f>
        <v>2929.9502532391148</v>
      </c>
      <c r="H7638" s="16">
        <f t="shared" si="7632"/>
        <v>3217.863910256357</v>
      </c>
      <c r="I7638" s="16">
        <f t="shared" si="7632"/>
        <v>3534.0696086846779</v>
      </c>
      <c r="J7638" s="16">
        <f t="shared" si="7632"/>
        <v>3881.3474862066687</v>
      </c>
      <c r="K7638" s="16">
        <f>F7638*$E7638*(1-'Monte Carlo Inputs'!$C$11)+F7638*'Monte Carlo Inputs'!$C$12-F7638*'Monte Carlo Inputs'!$C$13-'Monte Carlo Inputs'!$C$14*(F7638-'Monte Carlo Inputs'!$C$17)</f>
        <v>1100.3711668517808</v>
      </c>
      <c r="L7638" s="16">
        <f>G7638*$E7638*(1-'Monte Carlo Inputs'!$C$11)+G7638*'Monte Carlo Inputs'!$C$12-G7638*'Monte Carlo Inputs'!$C$13-'Monte Carlo Inputs'!$C$14*(G7638-F7638)</f>
        <v>1208.4999265037184</v>
      </c>
      <c r="M7638" s="16">
        <f>H7638*$E7638*(1-'Monte Carlo Inputs'!$C$11)+H7638*'Monte Carlo Inputs'!$C$12-H7638*'Monte Carlo Inputs'!$C$13-'Monte Carlo Inputs'!$C$14*(H7638-G7638)</f>
        <v>1327.2540360521982</v>
      </c>
      <c r="N7638" s="16">
        <f>I7638*$E7638*(1-'Monte Carlo Inputs'!$C$11)+I7638*'Monte Carlo Inputs'!$C$12-I7638*'Monte Carlo Inputs'!$C$13-'Monte Carlo Inputs'!$C$14*(I7638-H7638)</f>
        <v>1457.677603103627</v>
      </c>
      <c r="O7638" s="16">
        <f>J7638*$E7638*(1-'Monte Carlo Inputs'!$C$11)+J7638*'Monte Carlo Inputs'!$C$12-J7638*'Monte Carlo Inputs'!$C$13-'Monte Carlo Inputs'!$C$14*(J7638-I7638)</f>
        <v>1600.9173352450591</v>
      </c>
    </row>
    <row r="7639" spans="1:15">
      <c r="A7639">
        <v>7635</v>
      </c>
      <c r="B7639" s="39">
        <v>-0.37772229024556392</v>
      </c>
      <c r="C7639" s="39">
        <v>0.13260236518687379</v>
      </c>
      <c r="D7639" s="29">
        <f>'Monte Carlo Inputs'!$C$6+'Monte Carlo Inputs'!$D$6*B7639</f>
        <v>0.10183944756755867</v>
      </c>
      <c r="E7639" s="29">
        <f>'Monte Carlo Inputs'!$C$7+'Monte Carlo Inputs'!$D$7*C7639</f>
        <v>0.58756792631566768</v>
      </c>
      <c r="F7639" s="16">
        <f>'Monte Carlo Inputs'!$C$17*(1+$D7639)</f>
        <v>2676.4782020863568</v>
      </c>
      <c r="G7639" s="16">
        <f t="shared" ref="G7639:J7639" si="7633">F7639*(1+$D7639)</f>
        <v>2949.0492636134436</v>
      </c>
      <c r="H7639" s="16">
        <f t="shared" si="7633"/>
        <v>3249.3788114693521</v>
      </c>
      <c r="I7639" s="16">
        <f t="shared" si="7633"/>
        <v>3580.2937545671211</v>
      </c>
      <c r="J7639" s="16">
        <f t="shared" si="7633"/>
        <v>3944.9088926618169</v>
      </c>
      <c r="K7639" s="16">
        <f>F7639*$E7639*(1-'Monte Carlo Inputs'!$C$11)+F7639*'Monte Carlo Inputs'!$C$12-F7639*'Monte Carlo Inputs'!$C$13-'Monte Carlo Inputs'!$C$14*(F7639-'Monte Carlo Inputs'!$C$17)</f>
        <v>1225.6547688701808</v>
      </c>
      <c r="L7639" s="16">
        <f>G7639*$E7639*(1-'Monte Carlo Inputs'!$C$11)+G7639*'Monte Carlo Inputs'!$C$12-G7639*'Monte Carlo Inputs'!$C$13-'Monte Carlo Inputs'!$C$14*(G7639-F7639)</f>
        <v>1350.4747734404637</v>
      </c>
      <c r="M7639" s="16">
        <f>H7639*$E7639*(1-'Monte Carlo Inputs'!$C$11)+H7639*'Monte Carlo Inputs'!$C$12-H7639*'Monte Carlo Inputs'!$C$13-'Monte Carlo Inputs'!$C$14*(H7639-G7639)</f>
        <v>1488.0063783215644</v>
      </c>
      <c r="N7639" s="16">
        <f>I7639*$E7639*(1-'Monte Carlo Inputs'!$C$11)+I7639*'Monte Carlo Inputs'!$C$12-I7639*'Monte Carlo Inputs'!$C$13-'Monte Carlo Inputs'!$C$14*(I7639-H7639)</f>
        <v>1639.5441258668361</v>
      </c>
      <c r="O7639" s="16">
        <f>J7639*$E7639*(1-'Monte Carlo Inputs'!$C$11)+J7639*'Monte Carlo Inputs'!$C$12-J7639*'Monte Carlo Inputs'!$C$13-'Monte Carlo Inputs'!$C$14*(J7639-I7639)</f>
        <v>1806.5143939077504</v>
      </c>
    </row>
    <row r="7640" spans="1:15">
      <c r="A7640">
        <v>7636</v>
      </c>
      <c r="B7640" s="39">
        <v>3.246162346446748E-2</v>
      </c>
      <c r="C7640" s="39">
        <v>-1.2166971358874634</v>
      </c>
      <c r="D7640" s="29">
        <f>'Monte Carlo Inputs'!$C$6+'Monte Carlo Inputs'!$D$6*B7640</f>
        <v>0.12841290351395068</v>
      </c>
      <c r="E7640" s="29">
        <f>'Monte Carlo Inputs'!$C$7+'Monte Carlo Inputs'!$D$7*C7640</f>
        <v>0.53927395856518756</v>
      </c>
      <c r="F7640" s="16">
        <f>'Monte Carlo Inputs'!$C$17*(1+$D7640)</f>
        <v>2741.0277839257383</v>
      </c>
      <c r="G7640" s="16">
        <f t="shared" ref="G7640:J7640" si="7634">F7640*(1+$D7640)</f>
        <v>3093.0111202720523</v>
      </c>
      <c r="H7640" s="16">
        <f t="shared" si="7634"/>
        <v>3490.1936588271242</v>
      </c>
      <c r="I7640" s="16">
        <f t="shared" si="7634"/>
        <v>3938.3795603830945</v>
      </c>
      <c r="J7640" s="16">
        <f t="shared" si="7634"/>
        <v>4444.1183148718846</v>
      </c>
      <c r="K7640" s="16">
        <f>F7640*$E7640*(1-'Monte Carlo Inputs'!$C$11)+F7640*'Monte Carlo Inputs'!$C$12-F7640*'Monte Carlo Inputs'!$C$13-'Monte Carlo Inputs'!$C$14*(F7640-'Monte Carlo Inputs'!$C$17)</f>
        <v>1162.0018273962169</v>
      </c>
      <c r="L7640" s="16">
        <f>G7640*$E7640*(1-'Monte Carlo Inputs'!$C$11)+G7640*'Monte Carlo Inputs'!$C$12-G7640*'Monte Carlo Inputs'!$C$13-'Monte Carlo Inputs'!$C$14*(G7640-F7640)</f>
        <v>1311.2178559406816</v>
      </c>
      <c r="M7640" s="16">
        <f>H7640*$E7640*(1-'Monte Carlo Inputs'!$C$11)+H7640*'Monte Carlo Inputs'!$C$12-H7640*'Monte Carlo Inputs'!$C$13-'Monte Carlo Inputs'!$C$14*(H7640-G7640)</f>
        <v>1479.5951479613618</v>
      </c>
      <c r="N7640" s="16">
        <f>I7640*$E7640*(1-'Monte Carlo Inputs'!$C$11)+I7640*'Monte Carlo Inputs'!$C$12-I7640*'Monte Carlo Inputs'!$C$13-'Monte Carlo Inputs'!$C$14*(I7640-H7640)</f>
        <v>1669.5942569362342</v>
      </c>
      <c r="O7640" s="16">
        <f>J7640*$E7640*(1-'Monte Carlo Inputs'!$C$11)+J7640*'Monte Carlo Inputs'!$C$12-J7640*'Monte Carlo Inputs'!$C$13-'Monte Carlo Inputs'!$C$14*(J7640-I7640)</f>
        <v>1883.9917031596328</v>
      </c>
    </row>
    <row r="7641" spans="1:15">
      <c r="A7641">
        <v>7637</v>
      </c>
      <c r="B7641" s="39">
        <v>-0.58128312311235464</v>
      </c>
      <c r="C7641" s="39">
        <v>0.95909482361150877</v>
      </c>
      <c r="D7641" s="29">
        <f>'Monte Carlo Inputs'!$C$6+'Monte Carlo Inputs'!$D$6*B7641</f>
        <v>8.8651912308873468E-2</v>
      </c>
      <c r="E7641" s="29">
        <f>'Monte Carlo Inputs'!$C$7+'Monte Carlo Inputs'!$D$7*C7641</f>
        <v>0.61714964638700365</v>
      </c>
      <c r="F7641" s="16">
        <f>'Monte Carlo Inputs'!$C$17*(1+$D7641)</f>
        <v>2644.4443601894845</v>
      </c>
      <c r="G7641" s="16">
        <f t="shared" ref="G7641:J7641" si="7635">F7641*(1+$D7641)</f>
        <v>2878.8794097146974</v>
      </c>
      <c r="H7641" s="16">
        <f t="shared" si="7635"/>
        <v>3134.097574692546</v>
      </c>
      <c r="I7641" s="16">
        <f t="shared" si="7635"/>
        <v>3411.9413180516422</v>
      </c>
      <c r="J7641" s="16">
        <f t="shared" si="7635"/>
        <v>3714.4164405825782</v>
      </c>
      <c r="K7641" s="16">
        <f>F7641*$E7641*(1-'Monte Carlo Inputs'!$C$11)+F7641*'Monte Carlo Inputs'!$C$12-F7641*'Monte Carlo Inputs'!$C$13-'Monte Carlo Inputs'!$C$14*(F7641-'Monte Carlo Inputs'!$C$17)</f>
        <v>1266.1623416594309</v>
      </c>
      <c r="L7641" s="16">
        <f>G7641*$E7641*(1-'Monte Carlo Inputs'!$C$11)+G7641*'Monte Carlo Inputs'!$C$12-G7641*'Monte Carlo Inputs'!$C$13-'Monte Carlo Inputs'!$C$14*(G7641-F7641)</f>
        <v>1378.4100545410204</v>
      </c>
      <c r="M7641" s="16">
        <f>H7641*$E7641*(1-'Monte Carlo Inputs'!$C$11)+H7641*'Monte Carlo Inputs'!$C$12-H7641*'Monte Carlo Inputs'!$C$13-'Monte Carlo Inputs'!$C$14*(H7641-G7641)</f>
        <v>1500.6087418218603</v>
      </c>
      <c r="N7641" s="16">
        <f>I7641*$E7641*(1-'Monte Carlo Inputs'!$C$11)+I7641*'Monte Carlo Inputs'!$C$12-I7641*'Monte Carlo Inputs'!$C$13-'Monte Carlo Inputs'!$C$14*(I7641-H7641)</f>
        <v>1633.6405764117803</v>
      </c>
      <c r="O7641" s="16">
        <f>J7641*$E7641*(1-'Monte Carlo Inputs'!$C$11)+J7641*'Monte Carlo Inputs'!$C$12-J7641*'Monte Carlo Inputs'!$C$13-'Monte Carlo Inputs'!$C$14*(J7641-I7641)</f>
        <v>1778.465937536055</v>
      </c>
    </row>
    <row r="7642" spans="1:15">
      <c r="A7642">
        <v>7638</v>
      </c>
      <c r="B7642" s="39">
        <v>0.34494537804920938</v>
      </c>
      <c r="C7642" s="39">
        <v>1.1265192003499791</v>
      </c>
      <c r="D7642" s="29">
        <f>'Monte Carlo Inputs'!$C$6+'Monte Carlo Inputs'!$D$6*B7642</f>
        <v>0.14865692822792553</v>
      </c>
      <c r="E7642" s="29">
        <f>'Monte Carlo Inputs'!$C$7+'Monte Carlo Inputs'!$D$7*C7642</f>
        <v>0.62314207982703229</v>
      </c>
      <c r="F7642" s="16">
        <f>'Monte Carlo Inputs'!$C$17*(1+$D7642)</f>
        <v>2790.2025443584544</v>
      </c>
      <c r="G7642" s="16">
        <f t="shared" ref="G7642:J7642" si="7636">F7642*(1+$D7642)</f>
        <v>3204.9854837365242</v>
      </c>
      <c r="H7642" s="16">
        <f t="shared" si="7636"/>
        <v>3681.428780763888</v>
      </c>
      <c r="I7642" s="16">
        <f t="shared" si="7636"/>
        <v>4228.6986748021245</v>
      </c>
      <c r="J7642" s="16">
        <f t="shared" si="7636"/>
        <v>4857.3240301997075</v>
      </c>
      <c r="K7642" s="16">
        <f>F7642*$E7642*(1-'Monte Carlo Inputs'!$C$11)+F7642*'Monte Carlo Inputs'!$C$12-F7642*'Monte Carlo Inputs'!$C$13-'Monte Carlo Inputs'!$C$14*(F7642-'Monte Carlo Inputs'!$C$17)</f>
        <v>1350.09351067232</v>
      </c>
      <c r="L7642" s="16">
        <f>G7642*$E7642*(1-'Monte Carlo Inputs'!$C$11)+G7642*'Monte Carlo Inputs'!$C$12-G7642*'Monte Carlo Inputs'!$C$13-'Monte Carlo Inputs'!$C$14*(G7642-F7642)</f>
        <v>1550.7942647893233</v>
      </c>
      <c r="M7642" s="16">
        <f>H7642*$E7642*(1-'Monte Carlo Inputs'!$C$11)+H7642*'Monte Carlo Inputs'!$C$12-H7642*'Monte Carlo Inputs'!$C$13-'Monte Carlo Inputs'!$C$14*(H7642-G7642)</f>
        <v>1781.3305765063883</v>
      </c>
      <c r="N7642" s="16">
        <f>I7642*$E7642*(1-'Monte Carlo Inputs'!$C$11)+I7642*'Monte Carlo Inputs'!$C$12-I7642*'Monte Carlo Inputs'!$C$13-'Monte Carlo Inputs'!$C$14*(I7642-H7642)</f>
        <v>2046.1377081683072</v>
      </c>
      <c r="O7642" s="16">
        <f>J7642*$E7642*(1-'Monte Carlo Inputs'!$C$11)+J7642*'Monte Carlo Inputs'!$C$12-J7642*'Monte Carlo Inputs'!$C$13-'Monte Carlo Inputs'!$C$14*(J7642-I7642)</f>
        <v>2350.3102545959355</v>
      </c>
    </row>
    <row r="7643" spans="1:15">
      <c r="A7643">
        <v>7639</v>
      </c>
      <c r="B7643" s="39">
        <v>0.38479253813730258</v>
      </c>
      <c r="C7643" s="39">
        <v>1.3269243866593212</v>
      </c>
      <c r="D7643" s="29">
        <f>'Monte Carlo Inputs'!$C$6+'Monte Carlo Inputs'!$D$6*B7643</f>
        <v>0.15123839648593801</v>
      </c>
      <c r="E7643" s="29">
        <f>'Monte Carlo Inputs'!$C$7+'Monte Carlo Inputs'!$D$7*C7643</f>
        <v>0.63031495849255192</v>
      </c>
      <c r="F7643" s="16">
        <f>'Monte Carlo Inputs'!$C$17*(1+$D7643)</f>
        <v>2796.4731889039927</v>
      </c>
      <c r="G7643" s="16">
        <f t="shared" ref="G7643:J7643" si="7637">F7643*(1+$D7643)</f>
        <v>3219.4073098097501</v>
      </c>
      <c r="H7643" s="16">
        <f t="shared" si="7637"/>
        <v>3706.3053089804844</v>
      </c>
      <c r="I7643" s="16">
        <f t="shared" si="7637"/>
        <v>4266.8409807980124</v>
      </c>
      <c r="J7643" s="16">
        <f t="shared" si="7637"/>
        <v>4912.1511687943912</v>
      </c>
      <c r="K7643" s="16">
        <f>F7643*$E7643*(1-'Monte Carlo Inputs'!$C$11)+F7643*'Monte Carlo Inputs'!$C$12-F7643*'Monte Carlo Inputs'!$C$13-'Monte Carlo Inputs'!$C$14*(F7643-'Monte Carlo Inputs'!$C$17)</f>
        <v>1367.4924725452131</v>
      </c>
      <c r="L7643" s="16">
        <f>G7643*$E7643*(1-'Monte Carlo Inputs'!$C$11)+G7643*'Monte Carlo Inputs'!$C$12-G7643*'Monte Carlo Inputs'!$C$13-'Monte Carlo Inputs'!$C$14*(G7643-F7643)</f>
        <v>1574.3098412995419</v>
      </c>
      <c r="M7643" s="16">
        <f>H7643*$E7643*(1-'Monte Carlo Inputs'!$C$11)+H7643*'Monte Carlo Inputs'!$C$12-H7643*'Monte Carlo Inputs'!$C$13-'Monte Carlo Inputs'!$C$14*(H7643-G7643)</f>
        <v>1812.4059372697161</v>
      </c>
      <c r="N7643" s="16">
        <f>I7643*$E7643*(1-'Monte Carlo Inputs'!$C$11)+I7643*'Monte Carlo Inputs'!$C$12-I7643*'Monte Carlo Inputs'!$C$13-'Monte Carlo Inputs'!$C$14*(I7643-H7643)</f>
        <v>2086.5113050039818</v>
      </c>
      <c r="O7643" s="16">
        <f>J7643*$E7643*(1-'Monte Carlo Inputs'!$C$11)+J7643*'Monte Carlo Inputs'!$C$12-J7643*'Monte Carlo Inputs'!$C$13-'Monte Carlo Inputs'!$C$14*(J7643-I7643)</f>
        <v>2402.0719290225666</v>
      </c>
    </row>
    <row r="7644" spans="1:15">
      <c r="A7644">
        <v>7640</v>
      </c>
      <c r="B7644" s="39">
        <v>-0.1157544837918191</v>
      </c>
      <c r="C7644" s="39">
        <v>0.7859147297942557</v>
      </c>
      <c r="D7644" s="29">
        <f>'Monte Carlo Inputs'!$C$6+'Monte Carlo Inputs'!$D$6*B7644</f>
        <v>0.11881083462466473</v>
      </c>
      <c r="E7644" s="29">
        <f>'Monte Carlo Inputs'!$C$7+'Monte Carlo Inputs'!$D$7*C7644</f>
        <v>0.61095120500377009</v>
      </c>
      <c r="F7644" s="16">
        <f>'Monte Carlo Inputs'!$C$17*(1+$D7644)</f>
        <v>2717.7033983867736</v>
      </c>
      <c r="G7644" s="16">
        <f t="shared" ref="G7644:J7644" si="7638">F7644*(1+$D7644)</f>
        <v>3040.5960074113941</v>
      </c>
      <c r="H7644" s="16">
        <f t="shared" si="7638"/>
        <v>3401.8517568083653</v>
      </c>
      <c r="I7644" s="16">
        <f t="shared" si="7638"/>
        <v>3806.0286033041493</v>
      </c>
      <c r="J7644" s="16">
        <f t="shared" si="7638"/>
        <v>4258.2260382680624</v>
      </c>
      <c r="K7644" s="16">
        <f>F7644*$E7644*(1-'Monte Carlo Inputs'!$C$11)+F7644*'Monte Carlo Inputs'!$C$12-F7644*'Monte Carlo Inputs'!$C$13-'Monte Carlo Inputs'!$C$14*(F7644-'Monte Carlo Inputs'!$C$17)</f>
        <v>1290.3800858935708</v>
      </c>
      <c r="L7644" s="16">
        <f>G7644*$E7644*(1-'Monte Carlo Inputs'!$C$11)+G7644*'Monte Carlo Inputs'!$C$12-G7644*'Monte Carlo Inputs'!$C$13-'Monte Carlo Inputs'!$C$14*(G7644-F7644)</f>
        <v>1443.6912208816329</v>
      </c>
      <c r="M7644" s="16">
        <f>H7644*$E7644*(1-'Monte Carlo Inputs'!$C$11)+H7644*'Monte Carlo Inputs'!$C$12-H7644*'Monte Carlo Inputs'!$C$13-'Monte Carlo Inputs'!$C$14*(H7644-G7644)</f>
        <v>1615.217379774881</v>
      </c>
      <c r="N7644" s="16">
        <f>I7644*$E7644*(1-'Monte Carlo Inputs'!$C$11)+I7644*'Monte Carlo Inputs'!$C$12-I7644*'Monte Carlo Inputs'!$C$13-'Monte Carlo Inputs'!$C$14*(I7644-H7644)</f>
        <v>1807.1227047661987</v>
      </c>
      <c r="O7644" s="16">
        <f>J7644*$E7644*(1-'Monte Carlo Inputs'!$C$11)+J7644*'Monte Carlo Inputs'!$C$12-J7644*'Monte Carlo Inputs'!$C$13-'Monte Carlo Inputs'!$C$14*(J7644-I7644)</f>
        <v>2021.8284615886523</v>
      </c>
    </row>
    <row r="7645" spans="1:15">
      <c r="A7645">
        <v>7641</v>
      </c>
      <c r="B7645" s="39">
        <v>1.2801588848824723</v>
      </c>
      <c r="C7645" s="39">
        <v>-1.6815820178732137</v>
      </c>
      <c r="D7645" s="29">
        <f>'Monte Carlo Inputs'!$C$6+'Monte Carlo Inputs'!$D$6*B7645</f>
        <v>0.20924403097294653</v>
      </c>
      <c r="E7645" s="29">
        <f>'Monte Carlo Inputs'!$C$7+'Monte Carlo Inputs'!$D$7*C7645</f>
        <v>0.52263485399245957</v>
      </c>
      <c r="F7645" s="16">
        <f>'Monte Carlo Inputs'!$C$17*(1+$D7645)</f>
        <v>2937.3746756363844</v>
      </c>
      <c r="G7645" s="16">
        <f t="shared" ref="G7645:J7645" si="7639">F7645*(1+$D7645)</f>
        <v>3552.0027932443923</v>
      </c>
      <c r="H7645" s="16">
        <f t="shared" si="7639"/>
        <v>4295.2381757300136</v>
      </c>
      <c r="I7645" s="16">
        <f t="shared" si="7639"/>
        <v>5193.9911256086461</v>
      </c>
      <c r="J7645" s="16">
        <f t="shared" si="7639"/>
        <v>6280.8027655687101</v>
      </c>
      <c r="K7645" s="16">
        <f>F7645*$E7645*(1-'Monte Carlo Inputs'!$C$11)+F7645*'Monte Carlo Inputs'!$C$12-F7645*'Monte Carlo Inputs'!$C$13-'Monte Carlo Inputs'!$C$14*(F7645-'Monte Carlo Inputs'!$C$17)</f>
        <v>1213.3775761133356</v>
      </c>
      <c r="L7645" s="16">
        <f>G7645*$E7645*(1-'Monte Carlo Inputs'!$C$11)+G7645*'Monte Carlo Inputs'!$C$12-G7645*'Monte Carlo Inputs'!$C$13-'Monte Carlo Inputs'!$C$14*(G7645-F7645)</f>
        <v>1467.2695912314732</v>
      </c>
      <c r="M7645" s="16">
        <f>H7645*$E7645*(1-'Monte Carlo Inputs'!$C$11)+H7645*'Monte Carlo Inputs'!$C$12-H7645*'Monte Carlo Inputs'!$C$13-'Monte Carlo Inputs'!$C$14*(H7645-G7645)</f>
        <v>1774.2869950247741</v>
      </c>
      <c r="N7645" s="16">
        <f>I7645*$E7645*(1-'Monte Carlo Inputs'!$C$11)+I7645*'Monte Carlo Inputs'!$C$12-I7645*'Monte Carlo Inputs'!$C$13-'Monte Carlo Inputs'!$C$14*(I7645-H7645)</f>
        <v>2145.545957966634</v>
      </c>
      <c r="O7645" s="16">
        <f>J7645*$E7645*(1-'Monte Carlo Inputs'!$C$11)+J7645*'Monte Carlo Inputs'!$C$12-J7645*'Monte Carlo Inputs'!$C$13-'Monte Carlo Inputs'!$C$14*(J7645-I7645)</f>
        <v>2594.4886428492832</v>
      </c>
    </row>
    <row r="7646" spans="1:15">
      <c r="A7646">
        <v>7642</v>
      </c>
      <c r="B7646" s="39">
        <v>-0.73148220067725755</v>
      </c>
      <c r="C7646" s="39">
        <v>1.1921332110336054</v>
      </c>
      <c r="D7646" s="29">
        <f>'Monte Carlo Inputs'!$C$6+'Monte Carlo Inputs'!$D$6*B7646</f>
        <v>7.892137818148881E-2</v>
      </c>
      <c r="E7646" s="29">
        <f>'Monte Carlo Inputs'!$C$7+'Monte Carlo Inputs'!$D$7*C7646</f>
        <v>0.62549052871729849</v>
      </c>
      <c r="F7646" s="16">
        <f>'Monte Carlo Inputs'!$C$17*(1+$D7646)</f>
        <v>2620.8079197406551</v>
      </c>
      <c r="G7646" s="16">
        <f t="shared" ref="G7646:J7646" si="7640">F7646*(1+$D7646)</f>
        <v>2827.6456927155482</v>
      </c>
      <c r="H7646" s="16">
        <f t="shared" si="7640"/>
        <v>3050.8073877936099</v>
      </c>
      <c r="I7646" s="16">
        <f t="shared" si="7640"/>
        <v>3291.5813114045495</v>
      </c>
      <c r="J7646" s="16">
        <f t="shared" si="7640"/>
        <v>3551.3574448970289</v>
      </c>
      <c r="K7646" s="16">
        <f>F7646*$E7646*(1-'Monte Carlo Inputs'!$C$11)+F7646*'Monte Carlo Inputs'!$C$12-F7646*'Monte Carlo Inputs'!$C$13-'Monte Carlo Inputs'!$C$14*(F7646-'Monte Carlo Inputs'!$C$17)</f>
        <v>1270.0361097908265</v>
      </c>
      <c r="L7646" s="16">
        <f>G7646*$E7646*(1-'Monte Carlo Inputs'!$C$11)+G7646*'Monte Carlo Inputs'!$C$12-G7646*'Monte Carlo Inputs'!$C$13-'Monte Carlo Inputs'!$C$14*(G7646-F7646)</f>
        <v>1370.2691099157751</v>
      </c>
      <c r="M7646" s="16">
        <f>H7646*$E7646*(1-'Monte Carlo Inputs'!$C$11)+H7646*'Monte Carlo Inputs'!$C$12-H7646*'Monte Carlo Inputs'!$C$13-'Monte Carlo Inputs'!$C$14*(H7646-G7646)</f>
        <v>1478.41263654985</v>
      </c>
      <c r="N7646" s="16">
        <f>I7646*$E7646*(1-'Monte Carlo Inputs'!$C$11)+I7646*'Monte Carlo Inputs'!$C$12-I7646*'Monte Carlo Inputs'!$C$13-'Monte Carlo Inputs'!$C$14*(I7646-H7646)</f>
        <v>1595.0909993472928</v>
      </c>
      <c r="O7646" s="16">
        <f>J7646*$E7646*(1-'Monte Carlo Inputs'!$C$11)+J7646*'Monte Carlo Inputs'!$C$12-J7646*'Monte Carlo Inputs'!$C$13-'Monte Carlo Inputs'!$C$14*(J7646-I7646)</f>
        <v>1720.9777793406693</v>
      </c>
    </row>
    <row r="7647" spans="1:15">
      <c r="A7647">
        <v>7643</v>
      </c>
      <c r="B7647" s="39">
        <v>-0.88768364953450196</v>
      </c>
      <c r="C7647" s="39">
        <v>0.50498760702375423</v>
      </c>
      <c r="D7647" s="29">
        <f>'Monte Carlo Inputs'!$C$6+'Monte Carlo Inputs'!$D$6*B7647</f>
        <v>6.8801984950225006E-2</v>
      </c>
      <c r="E7647" s="29">
        <f>'Monte Carlo Inputs'!$C$7+'Monte Carlo Inputs'!$D$7*C7647</f>
        <v>0.60089629473624873</v>
      </c>
      <c r="F7647" s="16">
        <f>'Monte Carlo Inputs'!$C$17*(1+$D7647)</f>
        <v>2596.2269016425921</v>
      </c>
      <c r="G7647" s="16">
        <f t="shared" ref="G7647:J7647" si="7641">F7647*(1+$D7647)</f>
        <v>2774.8524658567753</v>
      </c>
      <c r="H7647" s="16">
        <f t="shared" si="7641"/>
        <v>2965.767823451748</v>
      </c>
      <c r="I7647" s="16">
        <f t="shared" si="7641"/>
        <v>3169.8185366067369</v>
      </c>
      <c r="J7647" s="16">
        <f t="shared" si="7641"/>
        <v>3387.908343857298</v>
      </c>
      <c r="K7647" s="16">
        <f>F7647*$E7647*(1-'Monte Carlo Inputs'!$C$11)+F7647*'Monte Carlo Inputs'!$C$12-F7647*'Monte Carlo Inputs'!$C$13-'Monte Carlo Inputs'!$C$14*(F7647-'Monte Carlo Inputs'!$C$17)</f>
        <v>1212.3067817879105</v>
      </c>
      <c r="L7647" s="16">
        <f>G7647*$E7647*(1-'Monte Carlo Inputs'!$C$11)+G7647*'Monte Carlo Inputs'!$C$12-G7647*'Monte Carlo Inputs'!$C$13-'Monte Carlo Inputs'!$C$14*(G7647-F7647)</f>
        <v>1295.7158947435387</v>
      </c>
      <c r="M7647" s="16">
        <f>H7647*$E7647*(1-'Monte Carlo Inputs'!$C$11)+H7647*'Monte Carlo Inputs'!$C$12-H7647*'Monte Carlo Inputs'!$C$13-'Monte Carlo Inputs'!$C$14*(H7647-G7647)</f>
        <v>1384.8637202334505</v>
      </c>
      <c r="N7647" s="16">
        <f>I7647*$E7647*(1-'Monte Carlo Inputs'!$C$11)+I7647*'Monte Carlo Inputs'!$C$12-I7647*'Monte Carlo Inputs'!$C$13-'Monte Carlo Inputs'!$C$14*(I7647-H7647)</f>
        <v>1480.145093071065</v>
      </c>
      <c r="O7647" s="16">
        <f>J7647*$E7647*(1-'Monte Carlo Inputs'!$C$11)+J7647*'Monte Carlo Inputs'!$C$12-J7647*'Monte Carlo Inputs'!$C$13-'Monte Carlo Inputs'!$C$14*(J7647-I7647)</f>
        <v>1581.9820134886902</v>
      </c>
    </row>
    <row r="7648" spans="1:15">
      <c r="A7648">
        <v>7644</v>
      </c>
      <c r="B7648" s="39">
        <v>0.97399319038715682</v>
      </c>
      <c r="C7648" s="39">
        <v>0.70063282563284834</v>
      </c>
      <c r="D7648" s="29">
        <f>'Monte Carlo Inputs'!$C$6+'Monte Carlo Inputs'!$D$6*B7648</f>
        <v>0.18940931702382949</v>
      </c>
      <c r="E7648" s="29">
        <f>'Monte Carlo Inputs'!$C$7+'Monte Carlo Inputs'!$D$7*C7648</f>
        <v>0.60789880520224993</v>
      </c>
      <c r="F7648" s="16">
        <f>'Monte Carlo Inputs'!$C$17*(1+$D7648)</f>
        <v>2889.194171982585</v>
      </c>
      <c r="G7648" s="16">
        <f t="shared" ref="G7648:J7648" si="7642">F7648*(1+$D7648)</f>
        <v>3436.4344668470353</v>
      </c>
      <c r="H7648" s="16">
        <f t="shared" si="7642"/>
        <v>4087.3271722096802</v>
      </c>
      <c r="I7648" s="16">
        <f t="shared" si="7642"/>
        <v>4861.5050203508563</v>
      </c>
      <c r="J7648" s="16">
        <f t="shared" si="7642"/>
        <v>5782.3193659634308</v>
      </c>
      <c r="K7648" s="16">
        <f>F7648*$E7648*(1-'Monte Carlo Inputs'!$C$11)+F7648*'Monte Carlo Inputs'!$C$12-F7648*'Monte Carlo Inputs'!$C$13-'Monte Carlo Inputs'!$C$14*(F7648-'Monte Carlo Inputs'!$C$17)</f>
        <v>1368.0989776912263</v>
      </c>
      <c r="L7648" s="16">
        <f>G7648*$E7648*(1-'Monte Carlo Inputs'!$C$11)+G7648*'Monte Carlo Inputs'!$C$12-G7648*'Monte Carlo Inputs'!$C$13-'Monte Carlo Inputs'!$C$14*(G7648-F7648)</f>
        <v>1627.2296706767208</v>
      </c>
      <c r="M7648" s="16">
        <f>H7648*$E7648*(1-'Monte Carlo Inputs'!$C$11)+H7648*'Monte Carlo Inputs'!$C$12-H7648*'Monte Carlo Inputs'!$C$13-'Monte Carlo Inputs'!$C$14*(H7648-G7648)</f>
        <v>1935.4421312405095</v>
      </c>
      <c r="N7648" s="16">
        <f>I7648*$E7648*(1-'Monte Carlo Inputs'!$C$11)+I7648*'Monte Carlo Inputs'!$C$12-I7648*'Monte Carlo Inputs'!$C$13-'Monte Carlo Inputs'!$C$14*(I7648-H7648)</f>
        <v>2302.0329034579195</v>
      </c>
      <c r="O7648" s="16">
        <f>J7648*$E7648*(1-'Monte Carlo Inputs'!$C$11)+J7648*'Monte Carlo Inputs'!$C$12-J7648*'Monte Carlo Inputs'!$C$13-'Monte Carlo Inputs'!$C$14*(J7648-I7648)</f>
        <v>2738.0593834682677</v>
      </c>
    </row>
    <row r="7649" spans="1:15">
      <c r="A7649">
        <v>7645</v>
      </c>
      <c r="B7649" s="39">
        <v>-0.81323577949577686</v>
      </c>
      <c r="C7649" s="39">
        <v>-1.4281369889042981</v>
      </c>
      <c r="D7649" s="29">
        <f>'Monte Carlo Inputs'!$C$6+'Monte Carlo Inputs'!$D$6*B7649</f>
        <v>7.3625034145116924E-2</v>
      </c>
      <c r="E7649" s="29">
        <f>'Monte Carlo Inputs'!$C$7+'Monte Carlo Inputs'!$D$7*C7649</f>
        <v>0.53170612841729903</v>
      </c>
      <c r="F7649" s="16">
        <f>'Monte Carlo Inputs'!$C$17*(1+$D7649)</f>
        <v>2607.9425704419041</v>
      </c>
      <c r="G7649" s="16">
        <f t="shared" ref="G7649:J7649" si="7643">F7649*(1+$D7649)</f>
        <v>2799.9524312391936</v>
      </c>
      <c r="H7649" s="16">
        <f t="shared" si="7643"/>
        <v>3006.0990245938829</v>
      </c>
      <c r="I7649" s="16">
        <f t="shared" si="7643"/>
        <v>3227.4231679232103</v>
      </c>
      <c r="J7649" s="16">
        <f t="shared" si="7643"/>
        <v>3465.0423088622983</v>
      </c>
      <c r="K7649" s="16">
        <f>F7649*$E7649*(1-'Monte Carlo Inputs'!$C$11)+F7649*'Monte Carlo Inputs'!$C$12-F7649*'Monte Carlo Inputs'!$C$13-'Monte Carlo Inputs'!$C$14*(F7649-'Monte Carlo Inputs'!$C$17)</f>
        <v>1089.5620850032112</v>
      </c>
      <c r="L7649" s="16">
        <f>G7649*$E7649*(1-'Monte Carlo Inputs'!$C$11)+G7649*'Monte Carlo Inputs'!$C$12-G7649*'Monte Carlo Inputs'!$C$13-'Monte Carlo Inputs'!$C$14*(G7649-F7649)</f>
        <v>1169.7811307147977</v>
      </c>
      <c r="M7649" s="16">
        <f>H7649*$E7649*(1-'Monte Carlo Inputs'!$C$11)+H7649*'Monte Carlo Inputs'!$C$12-H7649*'Monte Carlo Inputs'!$C$13-'Monte Carlo Inputs'!$C$14*(H7649-G7649)</f>
        <v>1255.9063064059883</v>
      </c>
      <c r="N7649" s="16">
        <f>I7649*$E7649*(1-'Monte Carlo Inputs'!$C$11)+I7649*'Monte Carlo Inputs'!$C$12-I7649*'Monte Carlo Inputs'!$C$13-'Monte Carlo Inputs'!$C$14*(I7649-H7649)</f>
        <v>1348.372451098197</v>
      </c>
      <c r="O7649" s="16">
        <f>J7649*$E7649*(1-'Monte Carlo Inputs'!$C$11)+J7649*'Monte Carlo Inputs'!$C$12-J7649*'Monte Carlo Inputs'!$C$13-'Monte Carlo Inputs'!$C$14*(J7649-I7649)</f>
        <v>1447.6464188506366</v>
      </c>
    </row>
    <row r="7650" spans="1:15">
      <c r="A7650">
        <v>7646</v>
      </c>
      <c r="B7650" s="39">
        <v>0.27340919511102857</v>
      </c>
      <c r="C7650" s="39">
        <v>0.92723849859452601</v>
      </c>
      <c r="D7650" s="29">
        <f>'Monte Carlo Inputs'!$C$6+'Monte Carlo Inputs'!$D$6*B7650</f>
        <v>0.14402251048909481</v>
      </c>
      <c r="E7650" s="29">
        <f>'Monte Carlo Inputs'!$C$7+'Monte Carlo Inputs'!$D$7*C7650</f>
        <v>0.61600944857933082</v>
      </c>
      <c r="F7650" s="16">
        <f>'Monte Carlo Inputs'!$C$17*(1+$D7650)</f>
        <v>2778.9450802290607</v>
      </c>
      <c r="G7650" s="16">
        <f t="shared" ref="G7650:J7650" si="7644">F7650*(1+$D7650)</f>
        <v>3179.1757271949691</v>
      </c>
      <c r="H7650" s="16">
        <f t="shared" si="7644"/>
        <v>3637.0485967115824</v>
      </c>
      <c r="I7650" s="16">
        <f t="shared" si="7644"/>
        <v>4160.8654663808238</v>
      </c>
      <c r="J7650" s="16">
        <f t="shared" si="7644"/>
        <v>4760.1237566563686</v>
      </c>
      <c r="K7650" s="16">
        <f>F7650*$E7650*(1-'Monte Carlo Inputs'!$C$11)+F7650*'Monte Carlo Inputs'!$C$12-F7650*'Monte Carlo Inputs'!$C$13-'Monte Carlo Inputs'!$C$14*(F7650-'Monte Carlo Inputs'!$C$17)</f>
        <v>1330.3778520219398</v>
      </c>
      <c r="L7650" s="16">
        <f>G7650*$E7650*(1-'Monte Carlo Inputs'!$C$11)+G7650*'Monte Carlo Inputs'!$C$12-G7650*'Monte Carlo Inputs'!$C$13-'Monte Carlo Inputs'!$C$14*(G7650-F7650)</f>
        <v>1521.9822101692289</v>
      </c>
      <c r="M7650" s="16">
        <f>H7650*$E7650*(1-'Monte Carlo Inputs'!$C$11)+H7650*'Monte Carlo Inputs'!$C$12-H7650*'Monte Carlo Inputs'!$C$13-'Monte Carlo Inputs'!$C$14*(H7650-G7650)</f>
        <v>1741.1819089975425</v>
      </c>
      <c r="N7650" s="16">
        <f>I7650*$E7650*(1-'Monte Carlo Inputs'!$C$11)+I7650*'Monte Carlo Inputs'!$C$12-I7650*'Monte Carlo Inputs'!$C$13-'Monte Carlo Inputs'!$C$14*(I7650-H7650)</f>
        <v>1991.951298749563</v>
      </c>
      <c r="O7650" s="16">
        <f>J7650*$E7650*(1-'Monte Carlo Inputs'!$C$11)+J7650*'Monte Carlo Inputs'!$C$12-J7650*'Monte Carlo Inputs'!$C$13-'Monte Carlo Inputs'!$C$14*(J7650-I7650)</f>
        <v>2278.8371255674888</v>
      </c>
    </row>
    <row r="7651" spans="1:15">
      <c r="A7651">
        <v>7647</v>
      </c>
      <c r="B7651" s="39">
        <v>0.71342985370448175</v>
      </c>
      <c r="C7651" s="39">
        <v>0.16072165218688669</v>
      </c>
      <c r="D7651" s="29">
        <f>'Monte Carlo Inputs'!$C$6+'Monte Carlo Inputs'!$D$6*B7651</f>
        <v>0.17252891748315718</v>
      </c>
      <c r="E7651" s="29">
        <f>'Monte Carlo Inputs'!$C$7+'Monte Carlo Inputs'!$D$7*C7651</f>
        <v>0.58857436850175304</v>
      </c>
      <c r="F7651" s="16">
        <f>'Monte Carlo Inputs'!$C$17*(1+$D7651)</f>
        <v>2848.1899934583375</v>
      </c>
      <c r="G7651" s="16">
        <f t="shared" ref="G7651:J7651" si="7645">F7651*(1+$D7651)</f>
        <v>3339.5851298160651</v>
      </c>
      <c r="H7651" s="16">
        <f t="shared" si="7645"/>
        <v>3915.76013710608</v>
      </c>
      <c r="I7651" s="16">
        <f t="shared" si="7645"/>
        <v>4591.3419946846916</v>
      </c>
      <c r="J7651" s="16">
        <f t="shared" si="7645"/>
        <v>5383.4812588226014</v>
      </c>
      <c r="K7651" s="16">
        <f>F7651*$E7651*(1-'Monte Carlo Inputs'!$C$11)+F7651*'Monte Carlo Inputs'!$C$12-F7651*'Monte Carlo Inputs'!$C$13-'Monte Carlo Inputs'!$C$14*(F7651-'Monte Carlo Inputs'!$C$17)</f>
        <v>1308.9399125862374</v>
      </c>
      <c r="L7651" s="16">
        <f>G7651*$E7651*(1-'Monte Carlo Inputs'!$C$11)+G7651*'Monte Carlo Inputs'!$C$12-G7651*'Monte Carlo Inputs'!$C$13-'Monte Carlo Inputs'!$C$14*(G7651-F7651)</f>
        <v>1534.7698987552392</v>
      </c>
      <c r="M7651" s="16">
        <f>H7651*$E7651*(1-'Monte Carlo Inputs'!$C$11)+H7651*'Monte Carlo Inputs'!$C$12-H7651*'Monte Carlo Inputs'!$C$13-'Monte Carlo Inputs'!$C$14*(H7651-G7651)</f>
        <v>1799.5620879732155</v>
      </c>
      <c r="N7651" s="16">
        <f>I7651*$E7651*(1-'Monte Carlo Inputs'!$C$11)+I7651*'Monte Carlo Inputs'!$C$12-I7651*'Monte Carlo Inputs'!$C$13-'Monte Carlo Inputs'!$C$14*(I7651-H7651)</f>
        <v>2110.0385869549641</v>
      </c>
      <c r="O7651" s="16">
        <f>J7651*$E7651*(1-'Monte Carlo Inputs'!$C$11)+J7651*'Monte Carlo Inputs'!$C$12-J7651*'Monte Carlo Inputs'!$C$13-'Monte Carlo Inputs'!$C$14*(J7651-I7651)</f>
        <v>2474.0812602099954</v>
      </c>
    </row>
    <row r="7652" spans="1:15">
      <c r="A7652">
        <v>7648</v>
      </c>
      <c r="B7652" s="39">
        <v>2.8836721789679105</v>
      </c>
      <c r="C7652" s="39">
        <v>0.45157741450179079</v>
      </c>
      <c r="D7652" s="29">
        <f>'Monte Carlo Inputs'!$C$6+'Monte Carlo Inputs'!$D$6*B7652</f>
        <v>0.31312643214862002</v>
      </c>
      <c r="E7652" s="29">
        <f>'Monte Carlo Inputs'!$C$7+'Monte Carlo Inputs'!$D$7*C7652</f>
        <v>0.59898464345856806</v>
      </c>
      <c r="F7652" s="16">
        <f>'Monte Carlo Inputs'!$C$17*(1+$D7652)</f>
        <v>3189.7154163322134</v>
      </c>
      <c r="G7652" s="16">
        <f t="shared" ref="G7652:J7652" si="7646">F7652*(1+$D7652)</f>
        <v>4188.4996242177695</v>
      </c>
      <c r="H7652" s="16">
        <f t="shared" si="7646"/>
        <v>5500.0295676049154</v>
      </c>
      <c r="I7652" s="16">
        <f t="shared" si="7646"/>
        <v>7222.2342028209596</v>
      </c>
      <c r="J7652" s="16">
        <f t="shared" si="7646"/>
        <v>9483.7066308920203</v>
      </c>
      <c r="K7652" s="16">
        <f>F7652*$E7652*(1-'Monte Carlo Inputs'!$C$11)+F7652*'Monte Carlo Inputs'!$C$12-F7652*'Monte Carlo Inputs'!$C$13-'Monte Carlo Inputs'!$C$14*(F7652-'Monte Carlo Inputs'!$C$17)</f>
        <v>1494.4055318442884</v>
      </c>
      <c r="L7652" s="16">
        <f>G7652*$E7652*(1-'Monte Carlo Inputs'!$C$11)+G7652*'Monte Carlo Inputs'!$C$12-G7652*'Monte Carlo Inputs'!$C$13-'Monte Carlo Inputs'!$C$14*(G7652-F7652)</f>
        <v>1962.343404213851</v>
      </c>
      <c r="M7652" s="16">
        <f>H7652*$E7652*(1-'Monte Carlo Inputs'!$C$11)+H7652*'Monte Carlo Inputs'!$C$12-H7652*'Monte Carlo Inputs'!$C$13-'Monte Carlo Inputs'!$C$14*(H7652-G7652)</f>
        <v>2576.8049930257116</v>
      </c>
      <c r="N7652" s="16">
        <f>I7652*$E7652*(1-'Monte Carlo Inputs'!$C$11)+I7652*'Monte Carlo Inputs'!$C$12-I7652*'Monte Carlo Inputs'!$C$13-'Monte Carlo Inputs'!$C$14*(I7652-H7652)</f>
        <v>3383.6707468346026</v>
      </c>
      <c r="O7652" s="16">
        <f>J7652*$E7652*(1-'Monte Carlo Inputs'!$C$11)+J7652*'Monte Carlo Inputs'!$C$12-J7652*'Monte Carlo Inputs'!$C$13-'Monte Carlo Inputs'!$C$14*(J7652-I7652)</f>
        <v>4443.1874953565793</v>
      </c>
    </row>
    <row r="7653" spans="1:15">
      <c r="A7653">
        <v>7649</v>
      </c>
      <c r="B7653" s="39">
        <v>1.0109892961672819</v>
      </c>
      <c r="C7653" s="39">
        <v>4.8722899912263026E-3</v>
      </c>
      <c r="D7653" s="29">
        <f>'Monte Carlo Inputs'!$C$6+'Monte Carlo Inputs'!$D$6*B7653</f>
        <v>0.1918060818755862</v>
      </c>
      <c r="E7653" s="29">
        <f>'Monte Carlo Inputs'!$C$7+'Monte Carlo Inputs'!$D$7*C7653</f>
        <v>0.5829962266097436</v>
      </c>
      <c r="F7653" s="16">
        <f>'Monte Carlo Inputs'!$C$17*(1+$D7653)</f>
        <v>2895.0161534839867</v>
      </c>
      <c r="G7653" s="16">
        <f t="shared" ref="G7653:J7653" si="7647">F7653*(1+$D7653)</f>
        <v>3450.297858850281</v>
      </c>
      <c r="H7653" s="16">
        <f t="shared" si="7647"/>
        <v>4112.0859724600778</v>
      </c>
      <c r="I7653" s="16">
        <f t="shared" si="7647"/>
        <v>4900.8090711732048</v>
      </c>
      <c r="J7653" s="16">
        <f t="shared" si="7647"/>
        <v>5840.8140571352678</v>
      </c>
      <c r="K7653" s="16">
        <f>F7653*$E7653*(1-'Monte Carlo Inputs'!$C$11)+F7653*'Monte Carlo Inputs'!$C$12-F7653*'Monte Carlo Inputs'!$C$13-'Monte Carlo Inputs'!$C$14*(F7653-'Monte Carlo Inputs'!$C$17)</f>
        <v>1319.6381748529348</v>
      </c>
      <c r="L7653" s="16">
        <f>G7653*$E7653*(1-'Monte Carlo Inputs'!$C$11)+G7653*'Monte Carlo Inputs'!$C$12-G7653*'Monte Carlo Inputs'!$C$13-'Monte Carlo Inputs'!$C$14*(G7653-F7653)</f>
        <v>1572.7528026649259</v>
      </c>
      <c r="M7653" s="16">
        <f>H7653*$E7653*(1-'Monte Carlo Inputs'!$C$11)+H7653*'Monte Carlo Inputs'!$C$12-H7653*'Monte Carlo Inputs'!$C$13-'Monte Carlo Inputs'!$C$14*(H7653-G7653)</f>
        <v>1874.4163555029322</v>
      </c>
      <c r="N7653" s="16">
        <f>I7653*$E7653*(1-'Monte Carlo Inputs'!$C$11)+I7653*'Monte Carlo Inputs'!$C$12-I7653*'Monte Carlo Inputs'!$C$13-'Monte Carlo Inputs'!$C$14*(I7653-H7653)</f>
        <v>2233.9408124554652</v>
      </c>
      <c r="O7653" s="16">
        <f>J7653*$E7653*(1-'Monte Carlo Inputs'!$C$11)+J7653*'Monte Carlo Inputs'!$C$12-J7653*'Monte Carlo Inputs'!$C$13-'Monte Carlo Inputs'!$C$14*(J7653-I7653)</f>
        <v>2662.4242468345119</v>
      </c>
    </row>
    <row r="7654" spans="1:15">
      <c r="A7654">
        <v>7650</v>
      </c>
      <c r="B7654" s="39">
        <v>-2.1722170619953629</v>
      </c>
      <c r="C7654" s="39">
        <v>0.98498867769078324</v>
      </c>
      <c r="D7654" s="29">
        <f>'Monte Carlo Inputs'!$C$6+'Monte Carlo Inputs'!$D$6*B7654</f>
        <v>-1.441554481333307E-2</v>
      </c>
      <c r="E7654" s="29">
        <f>'Monte Carlo Inputs'!$C$7+'Monte Carlo Inputs'!$D$7*C7654</f>
        <v>0.61807643614186858</v>
      </c>
      <c r="F7654" s="16">
        <f>'Monte Carlo Inputs'!$C$17*(1+$D7654)</f>
        <v>2394.0832000939331</v>
      </c>
      <c r="G7654" s="16">
        <f t="shared" ref="G7654:J7654" si="7648">F7654*(1+$D7654)</f>
        <v>2359.571186436131</v>
      </c>
      <c r="H7654" s="16">
        <f t="shared" si="7648"/>
        <v>2325.5566822578116</v>
      </c>
      <c r="I7654" s="16">
        <f t="shared" si="7648"/>
        <v>2292.0325156887779</v>
      </c>
      <c r="J7654" s="16">
        <f t="shared" si="7648"/>
        <v>2258.9916182452498</v>
      </c>
      <c r="K7654" s="16">
        <f>F7654*$E7654*(1-'Monte Carlo Inputs'!$C$11)+F7654*'Monte Carlo Inputs'!$C$12-F7654*'Monte Carlo Inputs'!$C$13-'Monte Carlo Inputs'!$C$14*(F7654-'Monte Carlo Inputs'!$C$17)</f>
        <v>1144.0128756426798</v>
      </c>
      <c r="L7654" s="16">
        <f>G7654*$E7654*(1-'Monte Carlo Inputs'!$C$11)+G7654*'Monte Carlo Inputs'!$C$12-G7654*'Monte Carlo Inputs'!$C$13-'Monte Carlo Inputs'!$C$14*(G7654-F7654)</f>
        <v>1127.5213067668226</v>
      </c>
      <c r="M7654" s="16">
        <f>H7654*$E7654*(1-'Monte Carlo Inputs'!$C$11)+H7654*'Monte Carlo Inputs'!$C$12-H7654*'Monte Carlo Inputs'!$C$13-'Monte Carlo Inputs'!$C$14*(H7654-G7654)</f>
        <v>1111.2674728411378</v>
      </c>
      <c r="N7654" s="16">
        <f>I7654*$E7654*(1-'Monte Carlo Inputs'!$C$11)+I7654*'Monte Carlo Inputs'!$C$12-I7654*'Monte Carlo Inputs'!$C$13-'Monte Carlo Inputs'!$C$14*(I7654-H7654)</f>
        <v>1095.2479467867968</v>
      </c>
      <c r="O7654" s="16">
        <f>J7654*$E7654*(1-'Monte Carlo Inputs'!$C$11)+J7654*'Monte Carlo Inputs'!$C$12-J7654*'Monte Carlo Inputs'!$C$13-'Monte Carlo Inputs'!$C$14*(J7654-I7654)</f>
        <v>1079.4593509281808</v>
      </c>
    </row>
    <row r="7655" spans="1:15">
      <c r="A7655">
        <v>7651</v>
      </c>
      <c r="B7655" s="39">
        <v>0.17946400102428284</v>
      </c>
      <c r="C7655" s="39">
        <v>-0.78547974272723275</v>
      </c>
      <c r="D7655" s="29">
        <f>'Monte Carlo Inputs'!$C$6+'Monte Carlo Inputs'!$D$6*B7655</f>
        <v>0.13793634183889225</v>
      </c>
      <c r="E7655" s="29">
        <f>'Monte Carlo Inputs'!$C$7+'Monte Carlo Inputs'!$D$7*C7655</f>
        <v>0.55470804036996468</v>
      </c>
      <c r="F7655" s="16">
        <f>'Monte Carlo Inputs'!$C$17*(1+$D7655)</f>
        <v>2764.1611679608532</v>
      </c>
      <c r="G7655" s="16">
        <f t="shared" ref="G7655:J7655" si="7649">F7655*(1+$D7655)</f>
        <v>3145.4394477224928</v>
      </c>
      <c r="H7655" s="16">
        <f t="shared" si="7649"/>
        <v>3579.3098586170786</v>
      </c>
      <c r="I7655" s="16">
        <f t="shared" si="7649"/>
        <v>4073.0267668226006</v>
      </c>
      <c r="J7655" s="16">
        <f t="shared" si="7649"/>
        <v>4634.8451792500009</v>
      </c>
      <c r="K7655" s="16">
        <f>F7655*$E7655*(1-'Monte Carlo Inputs'!$C$11)+F7655*'Monte Carlo Inputs'!$C$12-F7655*'Monte Carlo Inputs'!$C$13-'Monte Carlo Inputs'!$C$14*(F7655-'Monte Carlo Inputs'!$C$17)</f>
        <v>1202.509746886009</v>
      </c>
      <c r="L7655" s="16">
        <f>G7655*$E7655*(1-'Monte Carlo Inputs'!$C$11)+G7655*'Monte Carlo Inputs'!$C$12-G7655*'Monte Carlo Inputs'!$C$13-'Monte Carlo Inputs'!$C$14*(G7655-F7655)</f>
        <v>1368.3795423970771</v>
      </c>
      <c r="M7655" s="16">
        <f>H7655*$E7655*(1-'Monte Carlo Inputs'!$C$11)+H7655*'Monte Carlo Inputs'!$C$12-H7655*'Monte Carlo Inputs'!$C$13-'Monte Carlo Inputs'!$C$14*(H7655-G7655)</f>
        <v>1557.1288107225075</v>
      </c>
      <c r="N7655" s="16">
        <f>I7655*$E7655*(1-'Monte Carlo Inputs'!$C$11)+I7655*'Monte Carlo Inputs'!$C$12-I7655*'Monte Carlo Inputs'!$C$13-'Monte Carlo Inputs'!$C$14*(I7655-H7655)</f>
        <v>1771.9134626455148</v>
      </c>
      <c r="O7655" s="16">
        <f>J7655*$E7655*(1-'Monte Carlo Inputs'!$C$11)+J7655*'Monte Carlo Inputs'!$C$12-J7655*'Monte Carlo Inputs'!$C$13-'Monte Carlo Inputs'!$C$14*(J7655-I7655)</f>
        <v>2016.3247237379217</v>
      </c>
    </row>
    <row r="7656" spans="1:15">
      <c r="A7656">
        <v>7652</v>
      </c>
      <c r="B7656" s="39">
        <v>-1.5973894029600819</v>
      </c>
      <c r="C7656" s="39">
        <v>-0.38191070924001719</v>
      </c>
      <c r="D7656" s="29">
        <f>'Monte Carlo Inputs'!$C$6+'Monte Carlo Inputs'!$D$6*B7656</f>
        <v>2.282423218323644E-2</v>
      </c>
      <c r="E7656" s="29">
        <f>'Monte Carlo Inputs'!$C$7+'Monte Carlo Inputs'!$D$7*C7656</f>
        <v>0.56915253536370458</v>
      </c>
      <c r="F7656" s="16">
        <f>'Monte Carlo Inputs'!$C$17*(1+$D7656)</f>
        <v>2484.5423423962998</v>
      </c>
      <c r="G7656" s="16">
        <f t="shared" ref="G7656:J7656" si="7650">F7656*(1+$D7656)</f>
        <v>2541.2501136882347</v>
      </c>
      <c r="H7656" s="16">
        <f t="shared" si="7650"/>
        <v>2599.252196318731</v>
      </c>
      <c r="I7656" s="16">
        <f t="shared" si="7650"/>
        <v>2658.5781319502967</v>
      </c>
      <c r="J7656" s="16">
        <f t="shared" si="7650"/>
        <v>2719.2581365112051</v>
      </c>
      <c r="K7656" s="16">
        <f>F7656*$E7656*(1-'Monte Carlo Inputs'!$C$11)+F7656*'Monte Carlo Inputs'!$C$12-F7656*'Monte Carlo Inputs'!$C$13-'Monte Carlo Inputs'!$C$14*(F7656-'Monte Carlo Inputs'!$C$17)</f>
        <v>1102.2831790733364</v>
      </c>
      <c r="L7656" s="16">
        <f>G7656*$E7656*(1-'Monte Carlo Inputs'!$C$11)+G7656*'Monte Carlo Inputs'!$C$12-G7656*'Monte Carlo Inputs'!$C$13-'Monte Carlo Inputs'!$C$14*(G7656-F7656)</f>
        <v>1127.441946284182</v>
      </c>
      <c r="M7656" s="16">
        <f>H7656*$E7656*(1-'Monte Carlo Inputs'!$C$11)+H7656*'Monte Carlo Inputs'!$C$12-H7656*'Monte Carlo Inputs'!$C$13-'Monte Carlo Inputs'!$C$14*(H7656-G7656)</f>
        <v>1153.1749430392922</v>
      </c>
      <c r="N7656" s="16">
        <f>I7656*$E7656*(1-'Monte Carlo Inputs'!$C$11)+I7656*'Monte Carlo Inputs'!$C$12-I7656*'Monte Carlo Inputs'!$C$13-'Monte Carlo Inputs'!$C$14*(I7656-H7656)</f>
        <v>1179.4952756871114</v>
      </c>
      <c r="O7656" s="16">
        <f>J7656*$E7656*(1-'Monte Carlo Inputs'!$C$11)+J7656*'Monte Carlo Inputs'!$C$12-J7656*'Monte Carlo Inputs'!$C$13-'Monte Carlo Inputs'!$C$14*(J7656-I7656)</f>
        <v>1206.4163497184243</v>
      </c>
    </row>
    <row r="7657" spans="1:15">
      <c r="A7657">
        <v>7653</v>
      </c>
      <c r="B7657" s="39">
        <v>-0.3723853014170263</v>
      </c>
      <c r="C7657" s="39">
        <v>1.41168585145994</v>
      </c>
      <c r="D7657" s="29">
        <f>'Monte Carlo Inputs'!$C$6+'Monte Carlo Inputs'!$D$6*B7657</f>
        <v>0.10218520036960978</v>
      </c>
      <c r="E7657" s="29">
        <f>'Monte Carlo Inputs'!$C$7+'Monte Carlo Inputs'!$D$7*C7657</f>
        <v>0.63334873079018128</v>
      </c>
      <c r="F7657" s="16">
        <f>'Monte Carlo Inputs'!$C$17*(1+$D7657)</f>
        <v>2677.3180702178197</v>
      </c>
      <c r="G7657" s="16">
        <f t="shared" ref="G7657:J7657" si="7651">F7657*(1+$D7657)</f>
        <v>2950.9003536762048</v>
      </c>
      <c r="H7657" s="16">
        <f t="shared" si="7651"/>
        <v>3252.4386975873599</v>
      </c>
      <c r="I7657" s="16">
        <f t="shared" si="7651"/>
        <v>3584.7897975901969</v>
      </c>
      <c r="J7657" s="16">
        <f t="shared" si="7651"/>
        <v>3951.1022613398841</v>
      </c>
      <c r="K7657" s="16">
        <f>F7657*$E7657*(1-'Monte Carlo Inputs'!$C$11)+F7657*'Monte Carlo Inputs'!$C$12-F7657*'Monte Carlo Inputs'!$C$13-'Monte Carlo Inputs'!$C$14*(F7657-'Monte Carlo Inputs'!$C$17)</f>
        <v>1313.2695022831556</v>
      </c>
      <c r="L7657" s="16">
        <f>G7657*$E7657*(1-'Monte Carlo Inputs'!$C$11)+G7657*'Monte Carlo Inputs'!$C$12-G7657*'Monte Carlo Inputs'!$C$13-'Monte Carlo Inputs'!$C$14*(G7657-F7657)</f>
        <v>1447.4662095132576</v>
      </c>
      <c r="M7657" s="16">
        <f>H7657*$E7657*(1-'Monte Carlo Inputs'!$C$11)+H7657*'Monte Carlo Inputs'!$C$12-H7657*'Monte Carlo Inputs'!$C$13-'Monte Carlo Inputs'!$C$14*(H7657-G7657)</f>
        <v>1595.3758341606094</v>
      </c>
      <c r="N7657" s="16">
        <f>I7657*$E7657*(1-'Monte Carlo Inputs'!$C$11)+I7657*'Monte Carlo Inputs'!$C$12-I7657*'Monte Carlo Inputs'!$C$13-'Monte Carlo Inputs'!$C$14*(I7657-H7657)</f>
        <v>1758.3996334391447</v>
      </c>
      <c r="O7657" s="16">
        <f>J7657*$E7657*(1-'Monte Carlo Inputs'!$C$11)+J7657*'Monte Carlo Inputs'!$C$12-J7657*'Monte Carlo Inputs'!$C$13-'Monte Carlo Inputs'!$C$14*(J7657-I7657)</f>
        <v>1938.0820523119717</v>
      </c>
    </row>
    <row r="7658" spans="1:15">
      <c r="A7658">
        <v>7654</v>
      </c>
      <c r="B7658" s="39">
        <v>-0.26172125772437438</v>
      </c>
      <c r="C7658" s="39">
        <v>1.7452295302185816</v>
      </c>
      <c r="D7658" s="29">
        <f>'Monte Carlo Inputs'!$C$6+'Monte Carlo Inputs'!$D$6*B7658</f>
        <v>0.10935448710081774</v>
      </c>
      <c r="E7658" s="29">
        <f>'Monte Carlo Inputs'!$C$7+'Monte Carlo Inputs'!$D$7*C7658</f>
        <v>0.64528688659066946</v>
      </c>
      <c r="F7658" s="16">
        <f>'Monte Carlo Inputs'!$C$17*(1+$D7658)</f>
        <v>2694.7329846165967</v>
      </c>
      <c r="G7658" s="16">
        <f t="shared" ref="G7658:J7658" si="7652">F7658*(1+$D7658)</f>
        <v>2989.4141280230001</v>
      </c>
      <c r="H7658" s="16">
        <f t="shared" si="7652"/>
        <v>3316.3199767248934</v>
      </c>
      <c r="I7658" s="16">
        <f t="shared" si="7652"/>
        <v>3678.9744468418398</v>
      </c>
      <c r="J7658" s="16">
        <f t="shared" si="7652"/>
        <v>4081.2868105332436</v>
      </c>
      <c r="K7658" s="16">
        <f>F7658*$E7658*(1-'Monte Carlo Inputs'!$C$11)+F7658*'Monte Carlo Inputs'!$C$12-F7658*'Monte Carlo Inputs'!$C$13-'Monte Carlo Inputs'!$C$14*(F7658-'Monte Carlo Inputs'!$C$17)</f>
        <v>1344.9680863231106</v>
      </c>
      <c r="L7658" s="16">
        <f>G7658*$E7658*(1-'Monte Carlo Inputs'!$C$11)+G7658*'Monte Carlo Inputs'!$C$12-G7658*'Monte Carlo Inputs'!$C$13-'Monte Carlo Inputs'!$C$14*(G7658-F7658)</f>
        <v>1492.0463815699422</v>
      </c>
      <c r="M7658" s="16">
        <f>H7658*$E7658*(1-'Monte Carlo Inputs'!$C$11)+H7658*'Monte Carlo Inputs'!$C$12-H7658*'Monte Carlo Inputs'!$C$13-'Monte Carlo Inputs'!$C$14*(H7658-G7658)</f>
        <v>1655.2083483571546</v>
      </c>
      <c r="N7658" s="16">
        <f>I7658*$E7658*(1-'Monte Carlo Inputs'!$C$11)+I7658*'Monte Carlo Inputs'!$C$12-I7658*'Monte Carlo Inputs'!$C$13-'Monte Carlo Inputs'!$C$14*(I7658-H7658)</f>
        <v>1836.2128083367429</v>
      </c>
      <c r="O7658" s="16">
        <f>J7658*$E7658*(1-'Monte Carlo Inputs'!$C$11)+J7658*'Monte Carlo Inputs'!$C$12-J7658*'Monte Carlo Inputs'!$C$13-'Monte Carlo Inputs'!$C$14*(J7658-I7658)</f>
        <v>2037.0109182003596</v>
      </c>
    </row>
    <row r="7659" spans="1:15">
      <c r="A7659">
        <v>7655</v>
      </c>
      <c r="B7659" s="39">
        <v>-1.5458596562776827</v>
      </c>
      <c r="C7659" s="39">
        <v>-2.2051124112194915</v>
      </c>
      <c r="D7659" s="29">
        <f>'Monte Carlo Inputs'!$C$6+'Monte Carlo Inputs'!$D$6*B7659</f>
        <v>2.6162548015781453E-2</v>
      </c>
      <c r="E7659" s="29">
        <f>'Monte Carlo Inputs'!$C$7+'Monte Carlo Inputs'!$D$7*C7659</f>
        <v>0.50389671623095433</v>
      </c>
      <c r="F7659" s="16">
        <f>'Monte Carlo Inputs'!$C$17*(1+$D7659)</f>
        <v>2492.651445385135</v>
      </c>
      <c r="G7659" s="16">
        <f t="shared" ref="G7659:J7659" si="7653">F7659*(1+$D7659)</f>
        <v>2557.8655585116308</v>
      </c>
      <c r="H7659" s="16">
        <f t="shared" si="7653"/>
        <v>2624.7858390041047</v>
      </c>
      <c r="I7659" s="16">
        <f t="shared" si="7653"/>
        <v>2693.4569245481925</v>
      </c>
      <c r="J7659" s="16">
        <f t="shared" si="7653"/>
        <v>2763.9246206651237</v>
      </c>
      <c r="K7659" s="16">
        <f>F7659*$E7659*(1-'Monte Carlo Inputs'!$C$11)+F7659*'Monte Carlo Inputs'!$C$12-F7659*'Monte Carlo Inputs'!$C$13-'Monte Carlo Inputs'!$C$14*(F7659-'Monte Carlo Inputs'!$C$17)</f>
        <v>990.26925581506373</v>
      </c>
      <c r="L7659" s="16">
        <f>G7659*$E7659*(1-'Monte Carlo Inputs'!$C$11)+G7659*'Monte Carlo Inputs'!$C$12-G7659*'Monte Carlo Inputs'!$C$13-'Monte Carlo Inputs'!$C$14*(G7659-F7659)</f>
        <v>1016.1772227688774</v>
      </c>
      <c r="M7659" s="16">
        <f>H7659*$E7659*(1-'Monte Carlo Inputs'!$C$11)+H7659*'Monte Carlo Inputs'!$C$12-H7659*'Monte Carlo Inputs'!$C$13-'Monte Carlo Inputs'!$C$14*(H7659-G7659)</f>
        <v>1042.7630081521115</v>
      </c>
      <c r="N7659" s="16">
        <f>I7659*$E7659*(1-'Monte Carlo Inputs'!$C$11)+I7659*'Monte Carlo Inputs'!$C$12-I7659*'Monte Carlo Inputs'!$C$13-'Monte Carlo Inputs'!$C$14*(I7659-H7659)</f>
        <v>1070.0443454219717</v>
      </c>
      <c r="O7659" s="16">
        <f>J7659*$E7659*(1-'Monte Carlo Inputs'!$C$11)+J7659*'Monte Carlo Inputs'!$C$12-J7659*'Monte Carlo Inputs'!$C$13-'Monte Carlo Inputs'!$C$14*(J7659-I7659)</f>
        <v>1098.0394319880893</v>
      </c>
    </row>
    <row r="7660" spans="1:15">
      <c r="A7660">
        <v>7656</v>
      </c>
      <c r="B7660" s="39">
        <v>2.2147584980897208</v>
      </c>
      <c r="C7660" s="39">
        <v>1.6084749291116731</v>
      </c>
      <c r="D7660" s="29">
        <f>'Monte Carlo Inputs'!$C$6+'Monte Carlo Inputs'!$D$6*B7660</f>
        <v>0.26979136308172019</v>
      </c>
      <c r="E7660" s="29">
        <f>'Monte Carlo Inputs'!$C$7+'Monte Carlo Inputs'!$D$7*C7660</f>
        <v>0.64039218212340465</v>
      </c>
      <c r="F7660" s="16">
        <f>'Monte Carlo Inputs'!$C$17*(1+$D7660)</f>
        <v>3084.4502000618068</v>
      </c>
      <c r="G7660" s="16">
        <f t="shared" ref="G7660:J7660" si="7654">F7660*(1+$D7660)</f>
        <v>3916.6082238941658</v>
      </c>
      <c r="H7660" s="16">
        <f t="shared" si="7654"/>
        <v>4973.2752952756473</v>
      </c>
      <c r="I7660" s="16">
        <f t="shared" si="7654"/>
        <v>6315.0220161687084</v>
      </c>
      <c r="J7660" s="16">
        <f t="shared" si="7654"/>
        <v>8018.7604138019369</v>
      </c>
      <c r="K7660" s="16">
        <f>F7660*$E7660*(1-'Monte Carlo Inputs'!$C$11)+F7660*'Monte Carlo Inputs'!$C$12-F7660*'Monte Carlo Inputs'!$C$13-'Monte Carlo Inputs'!$C$14*(F7660-'Monte Carlo Inputs'!$C$17)</f>
        <v>1534.6259130254577</v>
      </c>
      <c r="L7660" s="16">
        <f>G7660*$E7660*(1-'Monte Carlo Inputs'!$C$11)+G7660*'Monte Carlo Inputs'!$C$12-G7660*'Monte Carlo Inputs'!$C$13-'Monte Carlo Inputs'!$C$14*(G7660-F7660)</f>
        <v>1948.6547299211252</v>
      </c>
      <c r="M7660" s="16">
        <f>H7660*$E7660*(1-'Monte Carlo Inputs'!$C$11)+H7660*'Monte Carlo Inputs'!$C$12-H7660*'Monte Carlo Inputs'!$C$13-'Monte Carlo Inputs'!$C$14*(H7660-G7660)</f>
        <v>2474.3849456821863</v>
      </c>
      <c r="N7660" s="16">
        <f>I7660*$E7660*(1-'Monte Carlo Inputs'!$C$11)+I7660*'Monte Carlo Inputs'!$C$12-I7660*'Monte Carlo Inputs'!$C$13-'Monte Carlo Inputs'!$C$14*(I7660-H7660)</f>
        <v>3141.9526329666714</v>
      </c>
      <c r="O7660" s="16">
        <f>J7660*$E7660*(1-'Monte Carlo Inputs'!$C$11)+J7660*'Monte Carlo Inputs'!$C$12-J7660*'Monte Carlo Inputs'!$C$13-'Monte Carlo Inputs'!$C$14*(J7660-I7660)</f>
        <v>3989.624316552949</v>
      </c>
    </row>
    <row r="7661" spans="1:15">
      <c r="A7661">
        <v>7657</v>
      </c>
      <c r="B7661" s="39">
        <v>-0.32986459428176929</v>
      </c>
      <c r="C7661" s="39">
        <v>-0.15826463514608813</v>
      </c>
      <c r="D7661" s="29">
        <f>'Monte Carlo Inputs'!$C$6+'Monte Carlo Inputs'!$D$6*B7661</f>
        <v>0.10493987235966484</v>
      </c>
      <c r="E7661" s="29">
        <f>'Monte Carlo Inputs'!$C$7+'Monte Carlo Inputs'!$D$7*C7661</f>
        <v>0.57715724912904276</v>
      </c>
      <c r="F7661" s="16">
        <f>'Monte Carlo Inputs'!$C$17*(1+$D7661)</f>
        <v>2684.0094439488621</v>
      </c>
      <c r="G7661" s="16">
        <f t="shared" ref="G7661:J7661" si="7655">F7661*(1+$D7661)</f>
        <v>2965.6690524089909</v>
      </c>
      <c r="H7661" s="16">
        <f t="shared" si="7655"/>
        <v>3276.8859842297984</v>
      </c>
      <c r="I7661" s="16">
        <f t="shared" si="7655"/>
        <v>3620.7619811520481</v>
      </c>
      <c r="J7661" s="16">
        <f t="shared" si="7655"/>
        <v>4000.7242812988711</v>
      </c>
      <c r="K7661" s="16">
        <f>F7661*$E7661*(1-'Monte Carlo Inputs'!$C$11)+F7661*'Monte Carlo Inputs'!$C$12-F7661*'Monte Carlo Inputs'!$C$13-'Monte Carlo Inputs'!$C$14*(F7661-'Monte Carlo Inputs'!$C$17)</f>
        <v>1209.3351464135446</v>
      </c>
      <c r="L7661" s="16">
        <f>G7661*$E7661*(1-'Monte Carlo Inputs'!$C$11)+G7661*'Monte Carlo Inputs'!$C$12-G7661*'Monte Carlo Inputs'!$C$13-'Monte Carlo Inputs'!$C$14*(G7661-F7661)</f>
        <v>1336.2426223182388</v>
      </c>
      <c r="M7661" s="16">
        <f>H7661*$E7661*(1-'Monte Carlo Inputs'!$C$11)+H7661*'Monte Carlo Inputs'!$C$12-H7661*'Monte Carlo Inputs'!$C$13-'Monte Carlo Inputs'!$C$14*(H7661-G7661)</f>
        <v>1476.4677525458587</v>
      </c>
      <c r="N7661" s="16">
        <f>I7661*$E7661*(1-'Monte Carlo Inputs'!$C$11)+I7661*'Monte Carlo Inputs'!$C$12-I7661*'Monte Carlo Inputs'!$C$13-'Monte Carlo Inputs'!$C$14*(I7661-H7661)</f>
        <v>1631.408090041182</v>
      </c>
      <c r="O7661" s="16">
        <f>J7661*$E7661*(1-'Monte Carlo Inputs'!$C$11)+J7661*'Monte Carlo Inputs'!$C$12-J7661*'Monte Carlo Inputs'!$C$13-'Monte Carlo Inputs'!$C$14*(J7661-I7661)</f>
        <v>1802.6078467766281</v>
      </c>
    </row>
    <row r="7662" spans="1:15">
      <c r="A7662">
        <v>7658</v>
      </c>
      <c r="B7662" s="39">
        <v>1.8122796314067244</v>
      </c>
      <c r="C7662" s="39">
        <v>-0.46022128216883779</v>
      </c>
      <c r="D7662" s="29">
        <f>'Monte Carlo Inputs'!$C$6+'Monte Carlo Inputs'!$D$6*B7662</f>
        <v>0.24371707280442007</v>
      </c>
      <c r="E7662" s="29">
        <f>'Monte Carlo Inputs'!$C$7+'Monte Carlo Inputs'!$D$7*C7662</f>
        <v>0.56634965262304182</v>
      </c>
      <c r="F7662" s="16">
        <f>'Monte Carlo Inputs'!$C$17*(1+$D7662)</f>
        <v>3021.1131415492173</v>
      </c>
      <c r="G7662" s="16">
        <f t="shared" ref="G7662:J7662" si="7656">F7662*(1+$D7662)</f>
        <v>3757.409993018558</v>
      </c>
      <c r="H7662" s="16">
        <f t="shared" si="7656"/>
        <v>4673.1549578431168</v>
      </c>
      <c r="I7662" s="16">
        <f t="shared" si="7656"/>
        <v>5812.082604930104</v>
      </c>
      <c r="J7662" s="16">
        <f t="shared" si="7656"/>
        <v>7228.5863643011571</v>
      </c>
      <c r="K7662" s="16">
        <f>F7662*$E7662*(1-'Monte Carlo Inputs'!$C$11)+F7662*'Monte Carlo Inputs'!$C$12-F7662*'Monte Carlo Inputs'!$C$13-'Monte Carlo Inputs'!$C$14*(F7662-'Monte Carlo Inputs'!$C$17)</f>
        <v>1343.1048766930228</v>
      </c>
      <c r="L7662" s="16">
        <f>G7662*$E7662*(1-'Monte Carlo Inputs'!$C$11)+G7662*'Monte Carlo Inputs'!$C$12-G7662*'Monte Carlo Inputs'!$C$13-'Monte Carlo Inputs'!$C$14*(G7662-F7662)</f>
        <v>1670.4424657099873</v>
      </c>
      <c r="M7662" s="16">
        <f>H7662*$E7662*(1-'Monte Carlo Inputs'!$C$11)+H7662*'Monte Carlo Inputs'!$C$12-H7662*'Monte Carlo Inputs'!$C$13-'Monte Carlo Inputs'!$C$14*(H7662-G7662)</f>
        <v>2077.5578137410234</v>
      </c>
      <c r="N7662" s="16">
        <f>I7662*$E7662*(1-'Monte Carlo Inputs'!$C$11)+I7662*'Monte Carlo Inputs'!$C$12-I7662*'Monte Carlo Inputs'!$C$13-'Monte Carlo Inputs'!$C$14*(I7662-H7662)</f>
        <v>2583.8941226879356</v>
      </c>
      <c r="O7662" s="16">
        <f>J7662*$E7662*(1-'Monte Carlo Inputs'!$C$11)+J7662*'Monte Carlo Inputs'!$C$12-J7662*'Monte Carlo Inputs'!$C$13-'Monte Carlo Inputs'!$C$14*(J7662-I7662)</f>
        <v>3213.6332347059843</v>
      </c>
    </row>
    <row r="7663" spans="1:15">
      <c r="A7663">
        <v>7659</v>
      </c>
      <c r="B7663" s="39">
        <v>0.1658039447234162</v>
      </c>
      <c r="C7663" s="39">
        <v>0.51794366014393001</v>
      </c>
      <c r="D7663" s="29">
        <f>'Monte Carlo Inputs'!$C$6+'Monte Carlo Inputs'!$D$6*B7663</f>
        <v>0.13705138537862277</v>
      </c>
      <c r="E7663" s="29">
        <f>'Monte Carlo Inputs'!$C$7+'Monte Carlo Inputs'!$D$7*C7663</f>
        <v>0.60136001625327373</v>
      </c>
      <c r="F7663" s="16">
        <f>'Monte Carlo Inputs'!$C$17*(1+$D7663)</f>
        <v>2762.0115202232132</v>
      </c>
      <c r="G7663" s="16">
        <f t="shared" ref="G7663:J7663" si="7657">F7663*(1+$D7663)</f>
        <v>3140.5490255015206</v>
      </c>
      <c r="H7663" s="16">
        <f t="shared" si="7657"/>
        <v>3570.9656202959877</v>
      </c>
      <c r="I7663" s="16">
        <f t="shared" si="7657"/>
        <v>4060.3714056969861</v>
      </c>
      <c r="J7663" s="16">
        <f t="shared" si="7657"/>
        <v>4616.8509319995046</v>
      </c>
      <c r="K7663" s="16">
        <f>F7663*$E7663*(1-'Monte Carlo Inputs'!$C$11)+F7663*'Monte Carlo Inputs'!$C$12-F7663*'Monte Carlo Inputs'!$C$13-'Monte Carlo Inputs'!$C$14*(F7663-'Monte Carlo Inputs'!$C$17)</f>
        <v>1293.2314384856195</v>
      </c>
      <c r="L7663" s="16">
        <f>G7663*$E7663*(1-'Monte Carlo Inputs'!$C$11)+G7663*'Monte Carlo Inputs'!$C$12-G7663*'Monte Carlo Inputs'!$C$13-'Monte Carlo Inputs'!$C$14*(G7663-F7663)</f>
        <v>1470.4705987452628</v>
      </c>
      <c r="M7663" s="16">
        <f>H7663*$E7663*(1-'Monte Carlo Inputs'!$C$11)+H7663*'Monte Carlo Inputs'!$C$12-H7663*'Monte Carlo Inputs'!$C$13-'Monte Carlo Inputs'!$C$14*(H7663-G7663)</f>
        <v>1672.000631461834</v>
      </c>
      <c r="N7663" s="16">
        <f>I7663*$E7663*(1-'Monte Carlo Inputs'!$C$11)+I7663*'Monte Carlo Inputs'!$C$12-I7663*'Monte Carlo Inputs'!$C$13-'Monte Carlo Inputs'!$C$14*(I7663-H7663)</f>
        <v>1901.1506343576107</v>
      </c>
      <c r="O7663" s="16">
        <f>J7663*$E7663*(1-'Monte Carlo Inputs'!$C$11)+J7663*'Monte Carlo Inputs'!$C$12-J7663*'Monte Carlo Inputs'!$C$13-'Monte Carlo Inputs'!$C$14*(J7663-I7663)</f>
        <v>2161.7059626097689</v>
      </c>
    </row>
    <row r="7664" spans="1:15">
      <c r="A7664">
        <v>7660</v>
      </c>
      <c r="B7664" s="39">
        <v>-1.2969158063949283E-3</v>
      </c>
      <c r="C7664" s="39">
        <v>1.9042374063761804</v>
      </c>
      <c r="D7664" s="29">
        <f>'Monte Carlo Inputs'!$C$6+'Monte Carlo Inputs'!$D$6*B7664</f>
        <v>0.1262258819703341</v>
      </c>
      <c r="E7664" s="29">
        <f>'Monte Carlo Inputs'!$C$7+'Monte Carlo Inputs'!$D$7*C7664</f>
        <v>0.65097807763988658</v>
      </c>
      <c r="F7664" s="16">
        <f>'Monte Carlo Inputs'!$C$17*(1+$D7664)</f>
        <v>2735.715289894139</v>
      </c>
      <c r="G7664" s="16">
        <f t="shared" ref="G7664:J7664" si="7658">F7664*(1+$D7664)</f>
        <v>3081.033365180755</v>
      </c>
      <c r="H7664" s="16">
        <f t="shared" si="7658"/>
        <v>3469.9395190807222</v>
      </c>
      <c r="I7664" s="16">
        <f t="shared" si="7658"/>
        <v>3907.9356952604035</v>
      </c>
      <c r="J7664" s="16">
        <f t="shared" si="7658"/>
        <v>4401.218325077999</v>
      </c>
      <c r="K7664" s="16">
        <f>F7664*$E7664*(1-'Monte Carlo Inputs'!$C$11)+F7664*'Monte Carlo Inputs'!$C$12-F7664*'Monte Carlo Inputs'!$C$13-'Monte Carlo Inputs'!$C$14*(F7664-'Monte Carlo Inputs'!$C$17)</f>
        <v>1377.1208702233173</v>
      </c>
      <c r="L7664" s="16">
        <f>G7664*$E7664*(1-'Monte Carlo Inputs'!$C$11)+G7664*'Monte Carlo Inputs'!$C$12-G7664*'Monte Carlo Inputs'!$C$13-'Monte Carlo Inputs'!$C$14*(G7664-F7664)</f>
        <v>1550.9491666470096</v>
      </c>
      <c r="M7664" s="16">
        <f>H7664*$E7664*(1-'Monte Carlo Inputs'!$C$11)+H7664*'Monte Carlo Inputs'!$C$12-H7664*'Monte Carlo Inputs'!$C$13-'Monte Carlo Inputs'!$C$14*(H7664-G7664)</f>
        <v>1746.7190930981828</v>
      </c>
      <c r="N7664" s="16">
        <f>I7664*$E7664*(1-'Monte Carlo Inputs'!$C$11)+I7664*'Monte Carlo Inputs'!$C$12-I7664*'Monte Carlo Inputs'!$C$13-'Monte Carlo Inputs'!$C$14*(I7664-H7664)</f>
        <v>1967.2002511789233</v>
      </c>
      <c r="O7664" s="16">
        <f>J7664*$E7664*(1-'Monte Carlo Inputs'!$C$11)+J7664*'Monte Carlo Inputs'!$C$12-J7664*'Monte Carlo Inputs'!$C$13-'Monte Carlo Inputs'!$C$14*(J7664-I7664)</f>
        <v>2215.5118378962457</v>
      </c>
    </row>
    <row r="7665" spans="1:15">
      <c r="A7665">
        <v>7661</v>
      </c>
      <c r="B7665" s="39">
        <v>-8.8348449132826024E-2</v>
      </c>
      <c r="C7665" s="39">
        <v>-0.83109046895451211</v>
      </c>
      <c r="D7665" s="29">
        <f>'Monte Carlo Inputs'!$C$6+'Monte Carlo Inputs'!$D$6*B7665</f>
        <v>0.12058631394097667</v>
      </c>
      <c r="E7665" s="29">
        <f>'Monte Carlo Inputs'!$C$7+'Monte Carlo Inputs'!$D$7*C7665</f>
        <v>0.55307554666508862</v>
      </c>
      <c r="F7665" s="16">
        <f>'Monte Carlo Inputs'!$C$17*(1+$D7665)</f>
        <v>2722.0162151940267</v>
      </c>
      <c r="G7665" s="16">
        <f t="shared" ref="G7665:J7665" si="7659">F7665*(1+$D7665)</f>
        <v>3050.2541170718428</v>
      </c>
      <c r="H7665" s="16">
        <f t="shared" si="7659"/>
        <v>3418.0730176328243</v>
      </c>
      <c r="I7665" s="16">
        <f t="shared" si="7659"/>
        <v>3830.2458436102775</v>
      </c>
      <c r="J7665" s="16">
        <f t="shared" si="7659"/>
        <v>4292.1210713789869</v>
      </c>
      <c r="K7665" s="16">
        <f>F7665*$E7665*(1-'Monte Carlo Inputs'!$C$11)+F7665*'Monte Carlo Inputs'!$C$12-F7665*'Monte Carlo Inputs'!$C$13-'Monte Carlo Inputs'!$C$14*(F7665-'Monte Carlo Inputs'!$C$17)</f>
        <v>1180.3923159624944</v>
      </c>
      <c r="L7665" s="16">
        <f>G7665*$E7665*(1-'Monte Carlo Inputs'!$C$11)+G7665*'Monte Carlo Inputs'!$C$12-G7665*'Monte Carlo Inputs'!$C$13-'Monte Carlo Inputs'!$C$14*(G7665-F7665)</f>
        <v>1322.7314743486641</v>
      </c>
      <c r="M7665" s="16">
        <f>H7665*$E7665*(1-'Monte Carlo Inputs'!$C$11)+H7665*'Monte Carlo Inputs'!$C$12-H7665*'Monte Carlo Inputs'!$C$13-'Monte Carlo Inputs'!$C$14*(H7665-G7665)</f>
        <v>1482.2347871740833</v>
      </c>
      <c r="N7665" s="16">
        <f>I7665*$E7665*(1-'Monte Carlo Inputs'!$C$11)+I7665*'Monte Carlo Inputs'!$C$12-I7665*'Monte Carlo Inputs'!$C$13-'Monte Carlo Inputs'!$C$14*(I7665-H7665)</f>
        <v>1660.9720165544936</v>
      </c>
      <c r="O7665" s="16">
        <f>J7665*$E7665*(1-'Monte Carlo Inputs'!$C$11)+J7665*'Monte Carlo Inputs'!$C$12-J7665*'Monte Carlo Inputs'!$C$13-'Monte Carlo Inputs'!$C$14*(J7665-I7665)</f>
        <v>1861.2625095899107</v>
      </c>
    </row>
    <row r="7666" spans="1:15">
      <c r="A7666">
        <v>7662</v>
      </c>
      <c r="B7666" s="39">
        <v>1.5312884478851221</v>
      </c>
      <c r="C7666" s="39">
        <v>-0.9089128490590308</v>
      </c>
      <c r="D7666" s="29">
        <f>'Monte Carlo Inputs'!$C$6+'Monte Carlo Inputs'!$D$6*B7666</f>
        <v>0.22551327059019088</v>
      </c>
      <c r="E7666" s="29">
        <f>'Monte Carlo Inputs'!$C$7+'Monte Carlo Inputs'!$D$7*C7666</f>
        <v>0.55029013726410636</v>
      </c>
      <c r="F7666" s="16">
        <f>'Monte Carlo Inputs'!$C$17*(1+$D7666)</f>
        <v>2976.8942855906334</v>
      </c>
      <c r="G7666" s="16">
        <f t="shared" ref="G7666:J7666" si="7660">F7666*(1+$D7666)</f>
        <v>3648.2234521354271</v>
      </c>
      <c r="H7666" s="16">
        <f t="shared" si="7660"/>
        <v>4470.9462546703244</v>
      </c>
      <c r="I7666" s="16">
        <f t="shared" si="7660"/>
        <v>5479.2039671939938</v>
      </c>
      <c r="J7666" s="16">
        <f t="shared" si="7660"/>
        <v>6714.8371740666607</v>
      </c>
      <c r="K7666" s="16">
        <f>F7666*$E7666*(1-'Monte Carlo Inputs'!$C$11)+F7666*'Monte Carlo Inputs'!$C$12-F7666*'Monte Carlo Inputs'!$C$13-'Monte Carlo Inputs'!$C$14*(F7666-'Monte Carlo Inputs'!$C$17)</f>
        <v>1288.8318531456869</v>
      </c>
      <c r="L7666" s="16">
        <f>G7666*$E7666*(1-'Monte Carlo Inputs'!$C$11)+G7666*'Monte Carlo Inputs'!$C$12-G7666*'Monte Carlo Inputs'!$C$13-'Monte Carlo Inputs'!$C$14*(G7666-F7666)</f>
        <v>1579.4805395893877</v>
      </c>
      <c r="M7666" s="16">
        <f>H7666*$E7666*(1-'Monte Carlo Inputs'!$C$11)+H7666*'Monte Carlo Inputs'!$C$12-H7666*'Monte Carlo Inputs'!$C$13-'Monte Carlo Inputs'!$C$14*(H7666-G7666)</f>
        <v>1935.6743619057499</v>
      </c>
      <c r="N7666" s="16">
        <f>I7666*$E7666*(1-'Monte Carlo Inputs'!$C$11)+I7666*'Monte Carlo Inputs'!$C$12-I7666*'Monte Carlo Inputs'!$C$13-'Monte Carlo Inputs'!$C$14*(I7666-H7666)</f>
        <v>2372.1946180566965</v>
      </c>
      <c r="O7666" s="16">
        <f>J7666*$E7666*(1-'Monte Carlo Inputs'!$C$11)+J7666*'Monte Carlo Inputs'!$C$12-J7666*'Monte Carlo Inputs'!$C$13-'Monte Carlo Inputs'!$C$14*(J7666-I7666)</f>
        <v>2907.155984851111</v>
      </c>
    </row>
    <row r="7667" spans="1:15">
      <c r="A7667">
        <v>7663</v>
      </c>
      <c r="B7667" s="39">
        <v>-0.49787161481897174</v>
      </c>
      <c r="C7667" s="39">
        <v>-1.3254782069811211</v>
      </c>
      <c r="D7667" s="29">
        <f>'Monte Carlo Inputs'!$C$6+'Monte Carlo Inputs'!$D$6*B7667</f>
        <v>9.4055664057712748E-2</v>
      </c>
      <c r="E7667" s="29">
        <f>'Monte Carlo Inputs'!$C$7+'Monte Carlo Inputs'!$D$7*C7667</f>
        <v>0.53538047936722089</v>
      </c>
      <c r="F7667" s="16">
        <f>'Monte Carlo Inputs'!$C$17*(1+$D7667)</f>
        <v>2657.5706135625906</v>
      </c>
      <c r="G7667" s="16">
        <f t="shared" ref="G7667:J7667" si="7661">F7667*(1+$D7667)</f>
        <v>2907.5301824014832</v>
      </c>
      <c r="H7667" s="16">
        <f t="shared" si="7661"/>
        <v>3180.9998644750976</v>
      </c>
      <c r="I7667" s="16">
        <f t="shared" si="7661"/>
        <v>3480.1909190957972</v>
      </c>
      <c r="J7667" s="16">
        <f t="shared" si="7661"/>
        <v>3807.5225870389745</v>
      </c>
      <c r="K7667" s="16">
        <f>F7667*$E7667*(1-'Monte Carlo Inputs'!$C$11)+F7667*'Monte Carlo Inputs'!$C$12-F7667*'Monte Carlo Inputs'!$C$13-'Monte Carlo Inputs'!$C$14*(F7667-'Monte Carlo Inputs'!$C$17)</f>
        <v>1118.0192812817809</v>
      </c>
      <c r="L7667" s="16">
        <f>G7667*$E7667*(1-'Monte Carlo Inputs'!$C$11)+G7667*'Monte Carlo Inputs'!$C$12-G7667*'Monte Carlo Inputs'!$C$13-'Monte Carlo Inputs'!$C$14*(G7667-F7667)</f>
        <v>1223.1753272120657</v>
      </c>
      <c r="M7667" s="16">
        <f>H7667*$E7667*(1-'Monte Carlo Inputs'!$C$11)+H7667*'Monte Carlo Inputs'!$C$12-H7667*'Monte Carlo Inputs'!$C$13-'Monte Carlo Inputs'!$C$14*(H7667-G7667)</f>
        <v>1338.2218948720065</v>
      </c>
      <c r="N7667" s="16">
        <f>I7667*$E7667*(1-'Monte Carlo Inputs'!$C$11)+I7667*'Monte Carlo Inputs'!$C$12-I7667*'Monte Carlo Inputs'!$C$13-'Monte Carlo Inputs'!$C$14*(I7667-H7667)</f>
        <v>1464.0892438507638</v>
      </c>
      <c r="O7667" s="16">
        <f>J7667*$E7667*(1-'Monte Carlo Inputs'!$C$11)+J7667*'Monte Carlo Inputs'!$C$12-J7667*'Monte Carlo Inputs'!$C$13-'Monte Carlo Inputs'!$C$14*(J7667-I7667)</f>
        <v>1601.7951299209019</v>
      </c>
    </row>
    <row r="7668" spans="1:15">
      <c r="A7668">
        <v>7664</v>
      </c>
      <c r="B7668" s="39">
        <v>-0.27275039721699446</v>
      </c>
      <c r="C7668" s="39">
        <v>0.27174811090794548</v>
      </c>
      <c r="D7668" s="29">
        <f>'Monte Carlo Inputs'!$C$6+'Monte Carlo Inputs'!$D$6*B7668</f>
        <v>0.10863997260466679</v>
      </c>
      <c r="E7668" s="29">
        <f>'Monte Carlo Inputs'!$C$7+'Monte Carlo Inputs'!$D$7*C7668</f>
        <v>0.59254821434743488</v>
      </c>
      <c r="F7668" s="16">
        <f>'Monte Carlo Inputs'!$C$17*(1+$D7668)</f>
        <v>2692.9973574539963</v>
      </c>
      <c r="G7668" s="16">
        <f t="shared" ref="G7668:J7668" si="7662">F7668*(1+$D7668)</f>
        <v>2985.5645165922383</v>
      </c>
      <c r="H7668" s="16">
        <f t="shared" si="7662"/>
        <v>3309.9161638842843</v>
      </c>
      <c r="I7668" s="16">
        <f t="shared" si="7662"/>
        <v>3669.5053652524166</v>
      </c>
      <c r="J7668" s="16">
        <f t="shared" si="7662"/>
        <v>4068.1603276061169</v>
      </c>
      <c r="K7668" s="16">
        <f>F7668*$E7668*(1-'Monte Carlo Inputs'!$C$11)+F7668*'Monte Carlo Inputs'!$C$12-F7668*'Monte Carlo Inputs'!$C$13-'Monte Carlo Inputs'!$C$14*(F7668-'Monte Carlo Inputs'!$C$17)</f>
        <v>1243.0143517111201</v>
      </c>
      <c r="L7668" s="16">
        <f>G7668*$E7668*(1-'Monte Carlo Inputs'!$C$11)+G7668*'Monte Carlo Inputs'!$C$12-G7668*'Monte Carlo Inputs'!$C$13-'Monte Carlo Inputs'!$C$14*(G7668-F7668)</f>
        <v>1378.0553968282234</v>
      </c>
      <c r="M7668" s="16">
        <f>H7668*$E7668*(1-'Monte Carlo Inputs'!$C$11)+H7668*'Monte Carlo Inputs'!$C$12-H7668*'Monte Carlo Inputs'!$C$13-'Monte Carlo Inputs'!$C$14*(H7668-G7668)</f>
        <v>1527.767297387355</v>
      </c>
      <c r="N7668" s="16">
        <f>I7668*$E7668*(1-'Monte Carlo Inputs'!$C$11)+I7668*'Monte Carlo Inputs'!$C$12-I7668*'Monte Carlo Inputs'!$C$13-'Monte Carlo Inputs'!$C$14*(I7668-H7668)</f>
        <v>1693.7438947218229</v>
      </c>
      <c r="O7668" s="16">
        <f>J7668*$E7668*(1-'Monte Carlo Inputs'!$C$11)+J7668*'Monte Carlo Inputs'!$C$12-J7668*'Monte Carlo Inputs'!$C$13-'Monte Carlo Inputs'!$C$14*(J7668-I7668)</f>
        <v>1877.7521850437238</v>
      </c>
    </row>
    <row r="7669" spans="1:15">
      <c r="A7669">
        <v>7665</v>
      </c>
      <c r="B7669" s="39">
        <v>-0.19480188668965925</v>
      </c>
      <c r="C7669" s="39">
        <v>0.79617784139189063</v>
      </c>
      <c r="D7669" s="29">
        <f>'Monte Carlo Inputs'!$C$6+'Monte Carlo Inputs'!$D$6*B7669</f>
        <v>0.1136898081573338</v>
      </c>
      <c r="E7669" s="29">
        <f>'Monte Carlo Inputs'!$C$7+'Monte Carlo Inputs'!$D$7*C7669</f>
        <v>0.61131854107713346</v>
      </c>
      <c r="F7669" s="16">
        <f>'Monte Carlo Inputs'!$C$17*(1+$D7669)</f>
        <v>2705.2639129949803</v>
      </c>
      <c r="G7669" s="16">
        <f t="shared" ref="G7669:J7669" si="7663">F7669*(1+$D7669)</f>
        <v>3012.8248482783379</v>
      </c>
      <c r="H7669" s="16">
        <f t="shared" si="7663"/>
        <v>3355.3523272907505</v>
      </c>
      <c r="I7669" s="16">
        <f t="shared" si="7663"/>
        <v>3736.8216896806998</v>
      </c>
      <c r="J7669" s="16">
        <f t="shared" si="7663"/>
        <v>4161.6602306986624</v>
      </c>
      <c r="K7669" s="16">
        <f>F7669*$E7669*(1-'Monte Carlo Inputs'!$C$11)+F7669*'Monte Carlo Inputs'!$C$12-F7669*'Monte Carlo Inputs'!$C$13-'Monte Carlo Inputs'!$C$14*(F7669-'Monte Carlo Inputs'!$C$17)</f>
        <v>1284.994486271248</v>
      </c>
      <c r="L7669" s="16">
        <f>G7669*$E7669*(1-'Monte Carlo Inputs'!$C$11)+G7669*'Monte Carlo Inputs'!$C$12-G7669*'Monte Carlo Inputs'!$C$13-'Monte Carlo Inputs'!$C$14*(G7669-F7669)</f>
        <v>1431.0852628986577</v>
      </c>
      <c r="M7669" s="16">
        <f>H7669*$E7669*(1-'Monte Carlo Inputs'!$C$11)+H7669*'Monte Carlo Inputs'!$C$12-H7669*'Monte Carlo Inputs'!$C$13-'Monte Carlo Inputs'!$C$14*(H7669-G7669)</f>
        <v>1593.7850718943937</v>
      </c>
      <c r="N7669" s="16">
        <f>I7669*$E7669*(1-'Monte Carlo Inputs'!$C$11)+I7669*'Monte Carlo Inputs'!$C$12-I7669*'Monte Carlo Inputs'!$C$13-'Monte Carlo Inputs'!$C$14*(I7669-H7669)</f>
        <v>1774.9821909620898</v>
      </c>
      <c r="O7669" s="16">
        <f>J7669*$E7669*(1-'Monte Carlo Inputs'!$C$11)+J7669*'Monte Carlo Inputs'!$C$12-J7669*'Monte Carlo Inputs'!$C$13-'Monte Carlo Inputs'!$C$14*(J7669-I7669)</f>
        <v>1976.7795757352542</v>
      </c>
    </row>
    <row r="7670" spans="1:15">
      <c r="A7670">
        <v>7666</v>
      </c>
      <c r="B7670" s="39">
        <v>0.64753108702079754</v>
      </c>
      <c r="C7670" s="39">
        <v>-2.3659883947976343</v>
      </c>
      <c r="D7670" s="29">
        <f>'Monte Carlo Inputs'!$C$6+'Monte Carlo Inputs'!$D$6*B7670</f>
        <v>0.16825971551092095</v>
      </c>
      <c r="E7670" s="29">
        <f>'Monte Carlo Inputs'!$C$7+'Monte Carlo Inputs'!$D$7*C7670</f>
        <v>0.49813866210245022</v>
      </c>
      <c r="F7670" s="16">
        <f>'Monte Carlo Inputs'!$C$17*(1+$D7670)</f>
        <v>2837.8196749475783</v>
      </c>
      <c r="G7670" s="16">
        <f t="shared" ref="G7670:J7670" si="7664">F7670*(1+$D7670)</f>
        <v>3315.3104061255517</v>
      </c>
      <c r="H7670" s="16">
        <f t="shared" si="7664"/>
        <v>3873.1435918906327</v>
      </c>
      <c r="I7670" s="16">
        <f t="shared" si="7664"/>
        <v>4524.8376307950966</v>
      </c>
      <c r="J7670" s="16">
        <f t="shared" si="7664"/>
        <v>5286.1855232857888</v>
      </c>
      <c r="K7670" s="16">
        <f>F7670*$E7670*(1-'Monte Carlo Inputs'!$C$11)+F7670*'Monte Carlo Inputs'!$C$12-F7670*'Monte Carlo Inputs'!$C$13-'Monte Carlo Inputs'!$C$14*(F7670-'Monte Carlo Inputs'!$C$17)</f>
        <v>1121.4075003545365</v>
      </c>
      <c r="L7670" s="16">
        <f>G7670*$E7670*(1-'Monte Carlo Inputs'!$C$11)+G7670*'Monte Carlo Inputs'!$C$12-G7670*'Monte Carlo Inputs'!$C$13-'Monte Carlo Inputs'!$C$14*(G7670-F7670)</f>
        <v>1310.0952073360036</v>
      </c>
      <c r="M7670" s="16">
        <f>H7670*$E7670*(1-'Monte Carlo Inputs'!$C$11)+H7670*'Monte Carlo Inputs'!$C$12-H7670*'Monte Carlo Inputs'!$C$13-'Monte Carlo Inputs'!$C$14*(H7670-G7670)</f>
        <v>1530.5314542145802</v>
      </c>
      <c r="N7670" s="16">
        <f>I7670*$E7670*(1-'Monte Carlo Inputs'!$C$11)+I7670*'Monte Carlo Inputs'!$C$12-I7670*'Monte Carlo Inputs'!$C$13-'Monte Carlo Inputs'!$C$14*(I7670-H7670)</f>
        <v>1788.0582412812416</v>
      </c>
      <c r="O7670" s="16">
        <f>J7670*$E7670*(1-'Monte Carlo Inputs'!$C$11)+J7670*'Monte Carlo Inputs'!$C$12-J7670*'Monte Carlo Inputs'!$C$13-'Monte Carlo Inputs'!$C$14*(J7670-I7670)</f>
        <v>2088.9164122761808</v>
      </c>
    </row>
    <row r="7671" spans="1:15">
      <c r="A7671">
        <v>7667</v>
      </c>
      <c r="B7671" s="39">
        <v>0.89580134797669453</v>
      </c>
      <c r="C7671" s="39">
        <v>0.10828412022940176</v>
      </c>
      <c r="D7671" s="29">
        <f>'Monte Carlo Inputs'!$C$6+'Monte Carlo Inputs'!$D$6*B7671</f>
        <v>0.18434371739836364</v>
      </c>
      <c r="E7671" s="29">
        <f>'Monte Carlo Inputs'!$C$7+'Monte Carlo Inputs'!$D$7*C7671</f>
        <v>0.58669753057566376</v>
      </c>
      <c r="F7671" s="16">
        <f>'Monte Carlo Inputs'!$C$17*(1+$D7671)</f>
        <v>2876.8893239323652</v>
      </c>
      <c r="G7671" s="16">
        <f t="shared" ref="G7671:J7671" si="7665">F7671*(1+$D7671)</f>
        <v>3407.2257964497221</v>
      </c>
      <c r="H7671" s="16">
        <f t="shared" si="7665"/>
        <v>4035.3264657828636</v>
      </c>
      <c r="I7671" s="16">
        <f t="shared" si="7665"/>
        <v>4779.2135474012766</v>
      </c>
      <c r="J7671" s="16">
        <f t="shared" si="7665"/>
        <v>5660.2315389698479</v>
      </c>
      <c r="K7671" s="16">
        <f>F7671*$E7671*(1-'Monte Carlo Inputs'!$C$11)+F7671*'Monte Carlo Inputs'!$C$12-F7671*'Monte Carlo Inputs'!$C$13-'Monte Carlo Inputs'!$C$14*(F7671-'Monte Carlo Inputs'!$C$17)</f>
        <v>1318.6974402973265</v>
      </c>
      <c r="L7671" s="16">
        <f>G7671*$E7671*(1-'Monte Carlo Inputs'!$C$11)+G7671*'Monte Carlo Inputs'!$C$12-G7671*'Monte Carlo Inputs'!$C$13-'Monte Carlo Inputs'!$C$14*(G7671-F7671)</f>
        <v>1561.7910285654423</v>
      </c>
      <c r="M7671" s="16">
        <f>H7671*$E7671*(1-'Monte Carlo Inputs'!$C$11)+H7671*'Monte Carlo Inputs'!$C$12-H7671*'Monte Carlo Inputs'!$C$13-'Monte Carlo Inputs'!$C$14*(H7671-G7671)</f>
        <v>1849.6973925706095</v>
      </c>
      <c r="N7671" s="16">
        <f>I7671*$E7671*(1-'Monte Carlo Inputs'!$C$11)+I7671*'Monte Carlo Inputs'!$C$12-I7671*'Monte Carlo Inputs'!$C$13-'Monte Carlo Inputs'!$C$14*(I7671-H7671)</f>
        <v>2190.6774859791358</v>
      </c>
      <c r="O7671" s="16">
        <f>J7671*$E7671*(1-'Monte Carlo Inputs'!$C$11)+J7671*'Monte Carlo Inputs'!$C$12-J7671*'Monte Carlo Inputs'!$C$13-'Monte Carlo Inputs'!$C$14*(J7671-I7671)</f>
        <v>2594.5151173654313</v>
      </c>
    </row>
    <row r="7672" spans="1:15">
      <c r="A7672">
        <v>7668</v>
      </c>
      <c r="B7672" s="39">
        <v>0.19692478540188496</v>
      </c>
      <c r="C7672" s="39">
        <v>1.0052521586608163</v>
      </c>
      <c r="D7672" s="29">
        <f>'Monte Carlo Inputs'!$C$6+'Monte Carlo Inputs'!$D$6*B7672</f>
        <v>0.13906752560534211</v>
      </c>
      <c r="E7672" s="29">
        <f>'Monte Carlo Inputs'!$C$7+'Monte Carlo Inputs'!$D$7*C7672</f>
        <v>0.61880170425002401</v>
      </c>
      <c r="F7672" s="16">
        <f>'Monte Carlo Inputs'!$C$17*(1+$D7672)</f>
        <v>2766.9089264479371</v>
      </c>
      <c r="G7672" s="16">
        <f t="shared" ref="G7672:J7672" si="7666">F7672*(1+$D7672)</f>
        <v>3151.6961044243853</v>
      </c>
      <c r="H7672" s="16">
        <f t="shared" si="7666"/>
        <v>3589.9946831266807</v>
      </c>
      <c r="I7672" s="16">
        <f t="shared" si="7666"/>
        <v>4089.2463606454426</v>
      </c>
      <c r="J7672" s="16">
        <f t="shared" si="7666"/>
        <v>4657.9277336110554</v>
      </c>
      <c r="K7672" s="16">
        <f>F7672*$E7672*(1-'Monte Carlo Inputs'!$C$11)+F7672*'Monte Carlo Inputs'!$C$12-F7672*'Monte Carlo Inputs'!$C$13-'Monte Carlo Inputs'!$C$14*(F7672-'Monte Carlo Inputs'!$C$17)</f>
        <v>1329.9369129692698</v>
      </c>
      <c r="L7672" s="16">
        <f>G7672*$E7672*(1-'Monte Carlo Inputs'!$C$11)+G7672*'Monte Carlo Inputs'!$C$12-G7672*'Monte Carlo Inputs'!$C$13-'Monte Carlo Inputs'!$C$14*(G7672-F7672)</f>
        <v>1514.8879486671135</v>
      </c>
      <c r="M7672" s="16">
        <f>H7672*$E7672*(1-'Monte Carlo Inputs'!$C$11)+H7672*'Monte Carlo Inputs'!$C$12-H7672*'Monte Carlo Inputs'!$C$13-'Monte Carlo Inputs'!$C$14*(H7672-G7672)</f>
        <v>1725.5596672576019</v>
      </c>
      <c r="N7672" s="16">
        <f>I7672*$E7672*(1-'Monte Carlo Inputs'!$C$11)+I7672*'Monte Carlo Inputs'!$C$12-I7672*'Monte Carlo Inputs'!$C$13-'Monte Carlo Inputs'!$C$14*(I7672-H7672)</f>
        <v>1965.5289804674937</v>
      </c>
      <c r="O7672" s="16">
        <f>J7672*$E7672*(1-'Monte Carlo Inputs'!$C$11)+J7672*'Monte Carlo Inputs'!$C$12-J7672*'Monte Carlo Inputs'!$C$13-'Monte Carlo Inputs'!$C$14*(J7672-I7672)</f>
        <v>2238.8702322866993</v>
      </c>
    </row>
    <row r="7673" spans="1:15">
      <c r="A7673">
        <v>7669</v>
      </c>
      <c r="B7673" s="39">
        <v>-1.3413587883007854</v>
      </c>
      <c r="C7673" s="39">
        <v>-1.0871803581567747</v>
      </c>
      <c r="D7673" s="29">
        <f>'Monte Carlo Inputs'!$C$6+'Monte Carlo Inputs'!$D$6*B7673</f>
        <v>3.9410982741148667E-2</v>
      </c>
      <c r="E7673" s="29">
        <f>'Monte Carlo Inputs'!$C$7+'Monte Carlo Inputs'!$D$7*C7673</f>
        <v>0.54390960771638919</v>
      </c>
      <c r="F7673" s="16">
        <f>'Monte Carlo Inputs'!$C$17*(1+$D7673)</f>
        <v>2524.8332181765245</v>
      </c>
      <c r="G7673" s="16">
        <f t="shared" ref="G7673:J7673" si="7667">F7673*(1+$D7673)</f>
        <v>2624.3393765623582</v>
      </c>
      <c r="H7673" s="16">
        <f t="shared" si="7667"/>
        <v>2727.7671704389741</v>
      </c>
      <c r="I7673" s="16">
        <f t="shared" si="7667"/>
        <v>2835.2711553150161</v>
      </c>
      <c r="J7673" s="16">
        <f t="shared" si="7667"/>
        <v>2947.0119778836129</v>
      </c>
      <c r="K7673" s="16">
        <f>F7673*$E7673*(1-'Monte Carlo Inputs'!$C$11)+F7673*'Monte Carlo Inputs'!$C$12-F7673*'Monte Carlo Inputs'!$C$13-'Monte Carlo Inputs'!$C$14*(F7673-'Monte Carlo Inputs'!$C$17)</f>
        <v>1075.4673025109153</v>
      </c>
      <c r="L7673" s="16">
        <f>G7673*$E7673*(1-'Monte Carlo Inputs'!$C$11)+G7673*'Monte Carlo Inputs'!$C$12-G7673*'Monte Carlo Inputs'!$C$13-'Monte Carlo Inputs'!$C$14*(G7673-F7673)</f>
        <v>1117.8525258088425</v>
      </c>
      <c r="M7673" s="16">
        <f>H7673*$E7673*(1-'Monte Carlo Inputs'!$C$11)+H7673*'Monte Carlo Inputs'!$C$12-H7673*'Monte Carlo Inputs'!$C$13-'Monte Carlo Inputs'!$C$14*(H7673-G7673)</f>
        <v>1161.9081924106442</v>
      </c>
      <c r="N7673" s="16">
        <f>I7673*$E7673*(1-'Monte Carlo Inputs'!$C$11)+I7673*'Monte Carlo Inputs'!$C$12-I7673*'Monte Carlo Inputs'!$C$13-'Monte Carlo Inputs'!$C$14*(I7673-H7673)</f>
        <v>1207.7001361285393</v>
      </c>
      <c r="O7673" s="16">
        <f>J7673*$E7673*(1-'Monte Carlo Inputs'!$C$11)+J7673*'Monte Carlo Inputs'!$C$12-J7673*'Monte Carlo Inputs'!$C$13-'Monte Carlo Inputs'!$C$14*(J7673-I7673)</f>
        <v>1255.296785349984</v>
      </c>
    </row>
    <row r="7674" spans="1:15">
      <c r="A7674">
        <v>7670</v>
      </c>
      <c r="B7674" s="39">
        <v>0.2148097919201013</v>
      </c>
      <c r="C7674" s="39">
        <v>0.95240751990804218</v>
      </c>
      <c r="D7674" s="29">
        <f>'Monte Carlo Inputs'!$C$6+'Monte Carlo Inputs'!$D$6*B7674</f>
        <v>0.14022619228369637</v>
      </c>
      <c r="E7674" s="29">
        <f>'Monte Carlo Inputs'!$C$7+'Monte Carlo Inputs'!$D$7*C7674</f>
        <v>0.6169102952057901</v>
      </c>
      <c r="F7674" s="16">
        <f>'Monte Carlo Inputs'!$C$17*(1+$D7674)</f>
        <v>2769.723443676327</v>
      </c>
      <c r="G7674" s="16">
        <f t="shared" ref="G7674:J7674" si="7668">F7674*(1+$D7674)</f>
        <v>3158.1112158619449</v>
      </c>
      <c r="H7674" s="16">
        <f t="shared" si="7668"/>
        <v>3600.9611264706996</v>
      </c>
      <c r="I7674" s="16">
        <f t="shared" si="7668"/>
        <v>4105.9101937972955</v>
      </c>
      <c r="J7674" s="16">
        <f t="shared" si="7668"/>
        <v>4681.6663461323033</v>
      </c>
      <c r="K7674" s="16">
        <f>F7674*$E7674*(1-'Monte Carlo Inputs'!$C$11)+F7674*'Monte Carlo Inputs'!$C$12-F7674*'Monte Carlo Inputs'!$C$13-'Monte Carlo Inputs'!$C$14*(F7674-'Monte Carlo Inputs'!$C$17)</f>
        <v>1327.6034505351865</v>
      </c>
      <c r="L7674" s="16">
        <f>G7674*$E7674*(1-'Monte Carlo Inputs'!$C$11)+G7674*'Monte Carlo Inputs'!$C$12-G7674*'Monte Carlo Inputs'!$C$13-'Monte Carlo Inputs'!$C$14*(G7674-F7674)</f>
        <v>1513.7682272664322</v>
      </c>
      <c r="M7674" s="16">
        <f>H7674*$E7674*(1-'Monte Carlo Inputs'!$C$11)+H7674*'Monte Carlo Inputs'!$C$12-H7674*'Monte Carlo Inputs'!$C$13-'Monte Carlo Inputs'!$C$14*(H7674-G7674)</f>
        <v>1726.0381817760449</v>
      </c>
      <c r="N7674" s="16">
        <f>I7674*$E7674*(1-'Monte Carlo Inputs'!$C$11)+I7674*'Monte Carlo Inputs'!$C$12-I7674*'Monte Carlo Inputs'!$C$13-'Monte Carlo Inputs'!$C$14*(I7674-H7674)</f>
        <v>1968.073943742774</v>
      </c>
      <c r="O7674" s="16">
        <f>J7674*$E7674*(1-'Monte Carlo Inputs'!$C$11)+J7674*'Monte Carlo Inputs'!$C$12-J7674*'Monte Carlo Inputs'!$C$13-'Monte Carlo Inputs'!$C$14*(J7674-I7674)</f>
        <v>2244.04945900658</v>
      </c>
    </row>
    <row r="7675" spans="1:15">
      <c r="A7675">
        <v>7671</v>
      </c>
      <c r="B7675" s="39">
        <v>0.45533867138788159</v>
      </c>
      <c r="C7675" s="39">
        <v>-1.0146382427634528</v>
      </c>
      <c r="D7675" s="29">
        <f>'Monte Carlo Inputs'!$C$6+'Monte Carlo Inputs'!$D$6*B7675</f>
        <v>0.15580867460134895</v>
      </c>
      <c r="E7675" s="29">
        <f>'Monte Carlo Inputs'!$C$7+'Monte Carlo Inputs'!$D$7*C7675</f>
        <v>0.54650602650893099</v>
      </c>
      <c r="F7675" s="16">
        <f>'Monte Carlo Inputs'!$C$17*(1+$D7675)</f>
        <v>2807.5748514741372</v>
      </c>
      <c r="G7675" s="16">
        <f t="shared" ref="G7675:J7675" si="7669">F7675*(1+$D7675)</f>
        <v>3245.0193679264016</v>
      </c>
      <c r="H7675" s="16">
        <f t="shared" si="7669"/>
        <v>3750.6215346987215</v>
      </c>
      <c r="I7675" s="16">
        <f t="shared" si="7669"/>
        <v>4335.0009049514065</v>
      </c>
      <c r="J7675" s="16">
        <f t="shared" si="7669"/>
        <v>5010.4316503475338</v>
      </c>
      <c r="K7675" s="16">
        <f>F7675*$E7675*(1-'Monte Carlo Inputs'!$C$11)+F7675*'Monte Carlo Inputs'!$C$12-F7675*'Monte Carlo Inputs'!$C$13-'Monte Carlo Inputs'!$C$14*(F7675-'Monte Carlo Inputs'!$C$17)</f>
        <v>1205.6498735266753</v>
      </c>
      <c r="L7675" s="16">
        <f>G7675*$E7675*(1-'Monte Carlo Inputs'!$C$11)+G7675*'Monte Carlo Inputs'!$C$12-G7675*'Monte Carlo Inputs'!$C$13-'Monte Carlo Inputs'!$C$14*(G7675-F7675)</f>
        <v>1393.5005823541505</v>
      </c>
      <c r="M7675" s="16">
        <f>H7675*$E7675*(1-'Monte Carlo Inputs'!$C$11)+H7675*'Monte Carlo Inputs'!$C$12-H7675*'Monte Carlo Inputs'!$C$13-'Monte Carlo Inputs'!$C$14*(H7675-G7675)</f>
        <v>1610.6200611469585</v>
      </c>
      <c r="N7675" s="16">
        <f>I7675*$E7675*(1-'Monte Carlo Inputs'!$C$11)+I7675*'Monte Carlo Inputs'!$C$12-I7675*'Monte Carlo Inputs'!$C$13-'Monte Carlo Inputs'!$C$14*(I7675-H7675)</f>
        <v>1861.5686381606099</v>
      </c>
      <c r="O7675" s="16">
        <f>J7675*$E7675*(1-'Monte Carlo Inputs'!$C$11)+J7675*'Monte Carlo Inputs'!$C$12-J7675*'Monte Carlo Inputs'!$C$13-'Monte Carlo Inputs'!$C$14*(J7675-I7675)</f>
        <v>2151.6171803518528</v>
      </c>
    </row>
    <row r="7676" spans="1:15">
      <c r="A7676">
        <v>7672</v>
      </c>
      <c r="B7676" s="39">
        <v>-0.7382287179277659</v>
      </c>
      <c r="C7676" s="39">
        <v>0.31301707287134428</v>
      </c>
      <c r="D7676" s="29">
        <f>'Monte Carlo Inputs'!$C$6+'Monte Carlo Inputs'!$D$6*B7676</f>
        <v>7.8484310142114905E-2</v>
      </c>
      <c r="E7676" s="29">
        <f>'Monte Carlo Inputs'!$C$7+'Monte Carlo Inputs'!$D$7*C7676</f>
        <v>0.59402530814059884</v>
      </c>
      <c r="F7676" s="16">
        <f>'Monte Carlo Inputs'!$C$17*(1+$D7676)</f>
        <v>2619.7462377662118</v>
      </c>
      <c r="G7676" s="16">
        <f t="shared" ref="G7676:J7676" si="7670">F7676*(1+$D7676)</f>
        <v>2825.3552139846938</v>
      </c>
      <c r="H7676" s="16">
        <f t="shared" si="7670"/>
        <v>3047.1012688607098</v>
      </c>
      <c r="I7676" s="16">
        <f t="shared" si="7670"/>
        <v>3286.2509098804053</v>
      </c>
      <c r="J7676" s="16">
        <f t="shared" si="7670"/>
        <v>3544.1700454962661</v>
      </c>
      <c r="K7676" s="16">
        <f>F7676*$E7676*(1-'Monte Carlo Inputs'!$C$11)+F7676*'Monte Carlo Inputs'!$C$12-F7676*'Monte Carlo Inputs'!$C$13-'Monte Carlo Inputs'!$C$14*(F7676-'Monte Carlo Inputs'!$C$17)</f>
        <v>1210.8495230611422</v>
      </c>
      <c r="L7676" s="16">
        <f>G7676*$E7676*(1-'Monte Carlo Inputs'!$C$11)+G7676*'Monte Carlo Inputs'!$C$12-G7676*'Monte Carlo Inputs'!$C$13-'Monte Carlo Inputs'!$C$14*(G7676-F7676)</f>
        <v>1305.8822125645047</v>
      </c>
      <c r="M7676" s="16">
        <f>H7676*$E7676*(1-'Monte Carlo Inputs'!$C$11)+H7676*'Monte Carlo Inputs'!$C$12-H7676*'Monte Carlo Inputs'!$C$13-'Monte Carlo Inputs'!$C$14*(H7676-G7676)</f>
        <v>1408.3734771444886</v>
      </c>
      <c r="N7676" s="16">
        <f>I7676*$E7676*(1-'Monte Carlo Inputs'!$C$11)+I7676*'Monte Carlo Inputs'!$C$12-I7676*'Monte Carlo Inputs'!$C$13-'Monte Carlo Inputs'!$C$14*(I7676-H7676)</f>
        <v>1518.9086979206254</v>
      </c>
      <c r="O7676" s="16">
        <f>J7676*$E7676*(1-'Monte Carlo Inputs'!$C$11)+J7676*'Monte Carlo Inputs'!$C$12-J7676*'Monte Carlo Inputs'!$C$13-'Monte Carlo Inputs'!$C$14*(J7676-I7676)</f>
        <v>1638.1191992457832</v>
      </c>
    </row>
    <row r="7677" spans="1:15">
      <c r="A7677">
        <v>7673</v>
      </c>
      <c r="B7677" s="39">
        <v>-0.11989907984180256</v>
      </c>
      <c r="C7677" s="39">
        <v>-1.3909948107741512</v>
      </c>
      <c r="D7677" s="29">
        <f>'Monte Carlo Inputs'!$C$6+'Monte Carlo Inputs'!$D$6*B7677</f>
        <v>0.11854233009079926</v>
      </c>
      <c r="E7677" s="29">
        <f>'Monte Carlo Inputs'!$C$7+'Monte Carlo Inputs'!$D$7*C7677</f>
        <v>0.53303551685283301</v>
      </c>
      <c r="F7677" s="16">
        <f>'Monte Carlo Inputs'!$C$17*(1+$D7677)</f>
        <v>2717.0511740235611</v>
      </c>
      <c r="G7677" s="16">
        <f t="shared" ref="G7677:J7677" si="7671">F7677*(1+$D7677)</f>
        <v>3039.1367511682556</v>
      </c>
      <c r="H7677" s="16">
        <f t="shared" si="7671"/>
        <v>3399.4031031163222</v>
      </c>
      <c r="I7677" s="16">
        <f t="shared" si="7671"/>
        <v>3802.3762678776247</v>
      </c>
      <c r="J7677" s="16">
        <f t="shared" si="7671"/>
        <v>4253.1188105537958</v>
      </c>
      <c r="K7677" s="16">
        <f>F7677*$E7677*(1-'Monte Carlo Inputs'!$C$11)+F7677*'Monte Carlo Inputs'!$C$12-F7677*'Monte Carlo Inputs'!$C$13-'Monte Carlo Inputs'!$C$14*(F7677-'Monte Carlo Inputs'!$C$17)</f>
        <v>1139.419967907419</v>
      </c>
      <c r="L7677" s="16">
        <f>G7677*$E7677*(1-'Monte Carlo Inputs'!$C$11)+G7677*'Monte Carlo Inputs'!$C$12-G7677*'Monte Carlo Inputs'!$C$13-'Monte Carlo Inputs'!$C$14*(G7677-F7677)</f>
        <v>1274.4894658551482</v>
      </c>
      <c r="M7677" s="16">
        <f>H7677*$E7677*(1-'Monte Carlo Inputs'!$C$11)+H7677*'Monte Carlo Inputs'!$C$12-H7677*'Monte Carlo Inputs'!$C$13-'Monte Carlo Inputs'!$C$14*(H7677-G7677)</f>
        <v>1425.5704168137954</v>
      </c>
      <c r="N7677" s="16">
        <f>I7677*$E7677*(1-'Monte Carlo Inputs'!$C$11)+I7677*'Monte Carlo Inputs'!$C$12-I7677*'Monte Carlo Inputs'!$C$13-'Monte Carlo Inputs'!$C$14*(I7677-H7677)</f>
        <v>1594.5608557314149</v>
      </c>
      <c r="O7677" s="16">
        <f>J7677*$E7677*(1-'Monte Carlo Inputs'!$C$11)+J7677*'Monte Carlo Inputs'!$C$12-J7677*'Monte Carlo Inputs'!$C$13-'Monte Carlo Inputs'!$C$14*(J7677-I7677)</f>
        <v>1783.5838150413958</v>
      </c>
    </row>
    <row r="7678" spans="1:15">
      <c r="A7678">
        <v>7674</v>
      </c>
      <c r="B7678" s="39">
        <v>1.5309409057903911</v>
      </c>
      <c r="C7678" s="39">
        <v>-0.78134531723514966</v>
      </c>
      <c r="D7678" s="29">
        <f>'Monte Carlo Inputs'!$C$6+'Monte Carlo Inputs'!$D$6*B7678</f>
        <v>0.22549075533731244</v>
      </c>
      <c r="E7678" s="29">
        <f>'Monte Carlo Inputs'!$C$7+'Monte Carlo Inputs'!$D$7*C7678</f>
        <v>0.5548560192369415</v>
      </c>
      <c r="F7678" s="16">
        <f>'Monte Carlo Inputs'!$C$17*(1+$D7678)</f>
        <v>2976.8395937898663</v>
      </c>
      <c r="G7678" s="16">
        <f t="shared" ref="G7678:J7678" si="7672">F7678*(1+$D7678)</f>
        <v>3648.0894023115616</v>
      </c>
      <c r="H7678" s="16">
        <f t="shared" si="7672"/>
        <v>4470.6998371768404</v>
      </c>
      <c r="I7678" s="16">
        <f t="shared" si="7672"/>
        <v>5478.801320348246</v>
      </c>
      <c r="J7678" s="16">
        <f t="shared" si="7672"/>
        <v>6714.220368416637</v>
      </c>
      <c r="K7678" s="16">
        <f>F7678*$E7678*(1-'Monte Carlo Inputs'!$C$11)+F7678*'Monte Carlo Inputs'!$C$12-F7678*'Monte Carlo Inputs'!$C$13-'Monte Carlo Inputs'!$C$14*(F7678-'Monte Carlo Inputs'!$C$17)</f>
        <v>1298.4790551109004</v>
      </c>
      <c r="L7678" s="16">
        <f>G7678*$E7678*(1-'Monte Carlo Inputs'!$C$11)+G7678*'Monte Carlo Inputs'!$C$12-G7678*'Monte Carlo Inputs'!$C$13-'Monte Carlo Inputs'!$C$14*(G7678-F7678)</f>
        <v>1591.2740780375368</v>
      </c>
      <c r="M7678" s="16">
        <f>H7678*$E7678*(1-'Monte Carlo Inputs'!$C$11)+H7678*'Monte Carlo Inputs'!$C$12-H7678*'Monte Carlo Inputs'!$C$13-'Monte Carlo Inputs'!$C$14*(H7678-G7678)</f>
        <v>1950.0916718429069</v>
      </c>
      <c r="N7678" s="16">
        <f>I7678*$E7678*(1-'Monte Carlo Inputs'!$C$11)+I7678*'Monte Carlo Inputs'!$C$12-I7678*'Monte Carlo Inputs'!$C$13-'Monte Carlo Inputs'!$C$14*(I7678-H7678)</f>
        <v>2389.819315903766</v>
      </c>
      <c r="O7678" s="16">
        <f>J7678*$E7678*(1-'Monte Carlo Inputs'!$C$11)+J7678*'Monte Carlo Inputs'!$C$12-J7678*'Monte Carlo Inputs'!$C$13-'Monte Carlo Inputs'!$C$14*(J7678-I7678)</f>
        <v>2928.7014785666061</v>
      </c>
    </row>
    <row r="7679" spans="1:15">
      <c r="A7679">
        <v>7675</v>
      </c>
      <c r="B7679" s="39">
        <v>-1.302702722156962</v>
      </c>
      <c r="C7679" s="39">
        <v>0.25433231118914207</v>
      </c>
      <c r="D7679" s="29">
        <f>'Monte Carlo Inputs'!$C$6+'Monte Carlo Inputs'!$D$6*B7679</f>
        <v>4.191528687497649E-2</v>
      </c>
      <c r="E7679" s="29">
        <f>'Monte Carlo Inputs'!$C$7+'Monte Carlo Inputs'!$D$7*C7679</f>
        <v>0.59192487010896222</v>
      </c>
      <c r="F7679" s="16">
        <f>'Monte Carlo Inputs'!$C$17*(1+$D7679)</f>
        <v>2530.916423348006</v>
      </c>
      <c r="G7679" s="16">
        <f t="shared" ref="G7679:J7679" si="7673">F7679*(1+$D7679)</f>
        <v>2637.0005112892272</v>
      </c>
      <c r="H7679" s="16">
        <f t="shared" si="7673"/>
        <v>2747.5311442093753</v>
      </c>
      <c r="I7679" s="16">
        <f t="shared" si="7673"/>
        <v>2862.6947003168439</v>
      </c>
      <c r="J7679" s="16">
        <f t="shared" si="7673"/>
        <v>2982.6853699160997</v>
      </c>
      <c r="K7679" s="16">
        <f>F7679*$E7679*(1-'Monte Carlo Inputs'!$C$11)+F7679*'Monte Carlo Inputs'!$C$12-F7679*'Monte Carlo Inputs'!$C$13-'Monte Carlo Inputs'!$C$14*(F7679-'Monte Carlo Inputs'!$C$17)</f>
        <v>1164.6288081195521</v>
      </c>
      <c r="L7679" s="16">
        <f>G7679*$E7679*(1-'Monte Carlo Inputs'!$C$11)+G7679*'Monte Carlo Inputs'!$C$12-G7679*'Monte Carlo Inputs'!$C$13-'Monte Carlo Inputs'!$C$14*(G7679-F7679)</f>
        <v>1213.444558714745</v>
      </c>
      <c r="M7679" s="16">
        <f>H7679*$E7679*(1-'Monte Carlo Inputs'!$C$11)+H7679*'Monte Carlo Inputs'!$C$12-H7679*'Monte Carlo Inputs'!$C$13-'Monte Carlo Inputs'!$C$14*(H7679-G7679)</f>
        <v>1264.3064355001529</v>
      </c>
      <c r="N7679" s="16">
        <f>I7679*$E7679*(1-'Monte Carlo Inputs'!$C$11)+I7679*'Monte Carlo Inputs'!$C$12-I7679*'Monte Carlo Inputs'!$C$13-'Monte Carlo Inputs'!$C$14*(I7679-H7679)</f>
        <v>1317.3002024420207</v>
      </c>
      <c r="O7679" s="16">
        <f>J7679*$E7679*(1-'Monte Carlo Inputs'!$C$11)+J7679*'Monte Carlo Inputs'!$C$12-J7679*'Monte Carlo Inputs'!$C$13-'Monte Carlo Inputs'!$C$14*(J7679-I7679)</f>
        <v>1372.5152183278428</v>
      </c>
    </row>
    <row r="7680" spans="1:15">
      <c r="A7680">
        <v>7676</v>
      </c>
      <c r="B7680" s="39">
        <v>0.16815859906673125</v>
      </c>
      <c r="C7680" s="39">
        <v>-0.48483119292034288</v>
      </c>
      <c r="D7680" s="29">
        <f>'Monte Carlo Inputs'!$C$6+'Monte Carlo Inputs'!$D$6*B7680</f>
        <v>0.13720392988699978</v>
      </c>
      <c r="E7680" s="29">
        <f>'Monte Carlo Inputs'!$C$7+'Monte Carlo Inputs'!$D$7*C7680</f>
        <v>0.56546881761552203</v>
      </c>
      <c r="F7680" s="16">
        <f>'Monte Carlo Inputs'!$C$17*(1+$D7680)</f>
        <v>2762.3820660885117</v>
      </c>
      <c r="G7680" s="16">
        <f t="shared" ref="G7680:J7680" si="7674">F7680*(1+$D7680)</f>
        <v>3141.3917414052257</v>
      </c>
      <c r="H7680" s="16">
        <f t="shared" si="7674"/>
        <v>3572.4030336405885</v>
      </c>
      <c r="I7680" s="16">
        <f t="shared" si="7674"/>
        <v>4062.5507689963174</v>
      </c>
      <c r="J7680" s="16">
        <f t="shared" si="7674"/>
        <v>4619.948699868065</v>
      </c>
      <c r="K7680" s="16">
        <f>F7680*$E7680*(1-'Monte Carlo Inputs'!$C$11)+F7680*'Monte Carlo Inputs'!$C$12-F7680*'Monte Carlo Inputs'!$C$13-'Monte Carlo Inputs'!$C$14*(F7680-'Monte Carlo Inputs'!$C$17)</f>
        <v>1222.8613428648209</v>
      </c>
      <c r="L7680" s="16">
        <f>G7680*$E7680*(1-'Monte Carlo Inputs'!$C$11)+G7680*'Monte Carlo Inputs'!$C$12-G7680*'Monte Carlo Inputs'!$C$13-'Monte Carlo Inputs'!$C$14*(G7680-F7680)</f>
        <v>1390.6427248127684</v>
      </c>
      <c r="M7680" s="16">
        <f>H7680*$E7680*(1-'Monte Carlo Inputs'!$C$11)+H7680*'Monte Carlo Inputs'!$C$12-H7680*'Monte Carlo Inputs'!$C$13-'Monte Carlo Inputs'!$C$14*(H7680-G7680)</f>
        <v>1581.4443717258459</v>
      </c>
      <c r="N7680" s="16">
        <f>I7680*$E7680*(1-'Monte Carlo Inputs'!$C$11)+I7680*'Monte Carlo Inputs'!$C$12-I7680*'Monte Carlo Inputs'!$C$13-'Monte Carlo Inputs'!$C$14*(I7680-H7680)</f>
        <v>1798.4247544243094</v>
      </c>
      <c r="O7680" s="16">
        <f>J7680*$E7680*(1-'Monte Carlo Inputs'!$C$11)+J7680*'Monte Carlo Inputs'!$C$12-J7680*'Monte Carlo Inputs'!$C$13-'Monte Carlo Inputs'!$C$14*(J7680-I7680)</f>
        <v>2045.1756983373871</v>
      </c>
    </row>
    <row r="7681" spans="1:15">
      <c r="A7681">
        <v>7677</v>
      </c>
      <c r="B7681" s="39">
        <v>0.17100807458831618</v>
      </c>
      <c r="C7681" s="39">
        <v>0.11424425111159296</v>
      </c>
      <c r="D7681" s="29">
        <f>'Monte Carlo Inputs'!$C$6+'Monte Carlo Inputs'!$D$6*B7681</f>
        <v>0.13738853101276868</v>
      </c>
      <c r="E7681" s="29">
        <f>'Monte Carlo Inputs'!$C$7+'Monte Carlo Inputs'!$D$7*C7681</f>
        <v>0.58691085487348205</v>
      </c>
      <c r="F7681" s="16">
        <f>'Monte Carlo Inputs'!$C$17*(1+$D7681)</f>
        <v>2762.830480683117</v>
      </c>
      <c r="G7681" s="16">
        <f t="shared" ref="G7681:J7681" si="7675">F7681*(1+$D7681)</f>
        <v>3142.411701861472</v>
      </c>
      <c r="H7681" s="16">
        <f t="shared" si="7675"/>
        <v>3574.1430294175543</v>
      </c>
      <c r="I7681" s="16">
        <f t="shared" si="7675"/>
        <v>4065.1892898587589</v>
      </c>
      <c r="J7681" s="16">
        <f t="shared" si="7675"/>
        <v>4623.6996746812938</v>
      </c>
      <c r="K7681" s="16">
        <f>F7681*$E7681*(1-'Monte Carlo Inputs'!$C$11)+F7681*'Monte Carlo Inputs'!$C$12-F7681*'Monte Carlo Inputs'!$C$13-'Monte Carlo Inputs'!$C$14*(F7681-'Monte Carlo Inputs'!$C$17)</f>
        <v>1265.2205549971602</v>
      </c>
      <c r="L7681" s="16">
        <f>G7681*$E7681*(1-'Monte Carlo Inputs'!$C$11)+G7681*'Monte Carlo Inputs'!$C$12-G7681*'Monte Carlo Inputs'!$C$13-'Monte Carlo Inputs'!$C$14*(G7681-F7681)</f>
        <v>1439.0473484553802</v>
      </c>
      <c r="M7681" s="16">
        <f>H7681*$E7681*(1-'Monte Carlo Inputs'!$C$11)+H7681*'Monte Carlo Inputs'!$C$12-H7681*'Monte Carlo Inputs'!$C$13-'Monte Carlo Inputs'!$C$14*(H7681-G7681)</f>
        <v>1636.7559497174846</v>
      </c>
      <c r="N7681" s="16">
        <f>I7681*$E7681*(1-'Monte Carlo Inputs'!$C$11)+I7681*'Monte Carlo Inputs'!$C$12-I7681*'Monte Carlo Inputs'!$C$13-'Monte Carlo Inputs'!$C$14*(I7681-H7681)</f>
        <v>1861.6274452755788</v>
      </c>
      <c r="O7681" s="16">
        <f>J7681*$E7681*(1-'Monte Carlo Inputs'!$C$11)+J7681*'Monte Carlo Inputs'!$C$12-J7681*'Monte Carlo Inputs'!$C$13-'Monte Carlo Inputs'!$C$14*(J7681-I7681)</f>
        <v>2117.3937052750434</v>
      </c>
    </row>
    <row r="7682" spans="1:15">
      <c r="A7682">
        <v>7678</v>
      </c>
      <c r="B7682" s="39">
        <v>1.2474031082122241</v>
      </c>
      <c r="C7682" s="39">
        <v>0.80822030697188418</v>
      </c>
      <c r="D7682" s="29">
        <f>'Monte Carlo Inputs'!$C$6+'Monte Carlo Inputs'!$D$6*B7682</f>
        <v>0.20712197264924537</v>
      </c>
      <c r="E7682" s="29">
        <f>'Monte Carlo Inputs'!$C$7+'Monte Carlo Inputs'!$D$7*C7682</f>
        <v>0.61174956357724808</v>
      </c>
      <c r="F7682" s="16">
        <f>'Monte Carlo Inputs'!$C$17*(1+$D7682)</f>
        <v>2932.2199837622825</v>
      </c>
      <c r="G7682" s="16">
        <f t="shared" ref="G7682:J7682" si="7676">F7682*(1+$D7682)</f>
        <v>3539.547171040665</v>
      </c>
      <c r="H7682" s="16">
        <f t="shared" si="7676"/>
        <v>4272.6651633916636</v>
      </c>
      <c r="I7682" s="16">
        <f t="shared" si="7676"/>
        <v>5157.6280005030558</v>
      </c>
      <c r="J7682" s="16">
        <f t="shared" si="7676"/>
        <v>6225.8860861582325</v>
      </c>
      <c r="K7682" s="16">
        <f>F7682*$E7682*(1-'Monte Carlo Inputs'!$C$11)+F7682*'Monte Carlo Inputs'!$C$12-F7682*'Monte Carlo Inputs'!$C$13-'Monte Carlo Inputs'!$C$14*(F7682-'Monte Carlo Inputs'!$C$17)</f>
        <v>1397.1136443983896</v>
      </c>
      <c r="L7682" s="16">
        <f>G7682*$E7682*(1-'Monte Carlo Inputs'!$C$11)+G7682*'Monte Carlo Inputs'!$C$12-G7682*'Monte Carlo Inputs'!$C$13-'Monte Carlo Inputs'!$C$14*(G7682-F7682)</f>
        <v>1686.4865784413603</v>
      </c>
      <c r="M7682" s="16">
        <f>H7682*$E7682*(1-'Monte Carlo Inputs'!$C$11)+H7682*'Monte Carlo Inputs'!$C$12-H7682*'Monte Carlo Inputs'!$C$13-'Monte Carlo Inputs'!$C$14*(H7682-G7682)</f>
        <v>2035.7950054146111</v>
      </c>
      <c r="N7682" s="16">
        <f>I7682*$E7682*(1-'Monte Carlo Inputs'!$C$11)+I7682*'Monte Carlo Inputs'!$C$12-I7682*'Monte Carlo Inputs'!$C$13-'Monte Carlo Inputs'!$C$14*(I7682-H7682)</f>
        <v>2457.4528828455668</v>
      </c>
      <c r="O7682" s="16">
        <f>J7682*$E7682*(1-'Monte Carlo Inputs'!$C$11)+J7682*'Monte Carlo Inputs'!$C$12-J7682*'Monte Carlo Inputs'!$C$13-'Monte Carlo Inputs'!$C$14*(J7682-I7682)</f>
        <v>2966.4453716331159</v>
      </c>
    </row>
    <row r="7683" spans="1:15">
      <c r="A7683">
        <v>7679</v>
      </c>
      <c r="B7683" s="39">
        <v>0.68773911506579399</v>
      </c>
      <c r="C7683" s="39">
        <v>1.9290476003038877</v>
      </c>
      <c r="D7683" s="29">
        <f>'Monte Carlo Inputs'!$C$6+'Monte Carlo Inputs'!$D$6*B7683</f>
        <v>0.17086456232775721</v>
      </c>
      <c r="E7683" s="29">
        <f>'Monte Carlo Inputs'!$C$7+'Monte Carlo Inputs'!$D$7*C7683</f>
        <v>0.65186608115910072</v>
      </c>
      <c r="F7683" s="16">
        <f>'Monte Carlo Inputs'!$C$17*(1+$D7683)</f>
        <v>2844.1471083503552</v>
      </c>
      <c r="G7683" s="16">
        <f t="shared" ref="G7683:J7683" si="7677">F7683*(1+$D7683)</f>
        <v>3330.1110592143946</v>
      </c>
      <c r="H7683" s="16">
        <f t="shared" si="7677"/>
        <v>3899.1090278498859</v>
      </c>
      <c r="I7683" s="16">
        <f t="shared" si="7677"/>
        <v>4565.3285853616635</v>
      </c>
      <c r="J7683" s="16">
        <f t="shared" si="7677"/>
        <v>5345.3814559818829</v>
      </c>
      <c r="K7683" s="16">
        <f>F7683*$E7683*(1-'Monte Carlo Inputs'!$C$11)+F7683*'Monte Carlo Inputs'!$C$12-F7683*'Monte Carlo Inputs'!$C$13-'Monte Carlo Inputs'!$C$14*(F7683-'Monte Carlo Inputs'!$C$17)</f>
        <v>1435.1150637779731</v>
      </c>
      <c r="L7683" s="16">
        <f>G7683*$E7683*(1-'Monte Carlo Inputs'!$C$11)+G7683*'Monte Carlo Inputs'!$C$12-G7683*'Monte Carlo Inputs'!$C$13-'Monte Carlo Inputs'!$C$14*(G7683-F7683)</f>
        <v>1680.3253710403678</v>
      </c>
      <c r="M7683" s="16">
        <f>H7683*$E7683*(1-'Monte Carlo Inputs'!$C$11)+H7683*'Monte Carlo Inputs'!$C$12-H7683*'Monte Carlo Inputs'!$C$13-'Monte Carlo Inputs'!$C$14*(H7683-G7683)</f>
        <v>1967.4334301314059</v>
      </c>
      <c r="N7683" s="16">
        <f>I7683*$E7683*(1-'Monte Carlo Inputs'!$C$11)+I7683*'Monte Carlo Inputs'!$C$12-I7683*'Monte Carlo Inputs'!$C$13-'Monte Carlo Inputs'!$C$14*(I7683-H7683)</f>
        <v>2303.5980820798068</v>
      </c>
      <c r="O7683" s="16">
        <f>J7683*$E7683*(1-'Monte Carlo Inputs'!$C$11)+J7683*'Monte Carlo Inputs'!$C$12-J7683*'Monte Carlo Inputs'!$C$13-'Monte Carlo Inputs'!$C$14*(J7683-I7683)</f>
        <v>2697.2013601534341</v>
      </c>
    </row>
    <row r="7684" spans="1:15">
      <c r="A7684">
        <v>7680</v>
      </c>
      <c r="B7684" s="39">
        <v>0.34743325030904276</v>
      </c>
      <c r="C7684" s="39">
        <v>1.4843543756299176</v>
      </c>
      <c r="D7684" s="29">
        <f>'Monte Carlo Inputs'!$C$6+'Monte Carlo Inputs'!$D$6*B7684</f>
        <v>0.14881810315869981</v>
      </c>
      <c r="E7684" s="29">
        <f>'Monte Carlo Inputs'!$C$7+'Monte Carlo Inputs'!$D$7*C7684</f>
        <v>0.63594967399066837</v>
      </c>
      <c r="F7684" s="16">
        <f>'Monte Carlo Inputs'!$C$17*(1+$D7684)</f>
        <v>2790.5940543827978</v>
      </c>
      <c r="G7684" s="16">
        <f t="shared" ref="G7684:J7684" si="7678">F7684*(1+$D7684)</f>
        <v>3205.8849682419909</v>
      </c>
      <c r="H7684" s="16">
        <f t="shared" si="7678"/>
        <v>3682.9786881607524</v>
      </c>
      <c r="I7684" s="16">
        <f t="shared" si="7678"/>
        <v>4231.072590506752</v>
      </c>
      <c r="J7684" s="16">
        <f t="shared" si="7678"/>
        <v>4860.7327877527323</v>
      </c>
      <c r="K7684" s="16">
        <f>F7684*$E7684*(1-'Monte Carlo Inputs'!$C$11)+F7684*'Monte Carlo Inputs'!$C$12-F7684*'Monte Carlo Inputs'!$C$13-'Monte Carlo Inputs'!$C$14*(F7684-'Monte Carlo Inputs'!$C$17)</f>
        <v>1375.7208517669976</v>
      </c>
      <c r="L7684" s="16">
        <f>G7684*$E7684*(1-'Monte Carlo Inputs'!$C$11)+G7684*'Monte Carlo Inputs'!$C$12-G7684*'Monte Carlo Inputs'!$C$13-'Monte Carlo Inputs'!$C$14*(G7684-F7684)</f>
        <v>1580.4530194028325</v>
      </c>
      <c r="M7684" s="16">
        <f>H7684*$E7684*(1-'Monte Carlo Inputs'!$C$11)+H7684*'Monte Carlo Inputs'!$C$12-H7684*'Monte Carlo Inputs'!$C$13-'Monte Carlo Inputs'!$C$14*(H7684-G7684)</f>
        <v>1815.653039881802</v>
      </c>
      <c r="N7684" s="16">
        <f>I7684*$E7684*(1-'Monte Carlo Inputs'!$C$11)+I7684*'Monte Carlo Inputs'!$C$12-I7684*'Monte Carlo Inputs'!$C$13-'Monte Carlo Inputs'!$C$14*(I7684-H7684)</f>
        <v>2085.8550812713383</v>
      </c>
      <c r="O7684" s="16">
        <f>J7684*$E7684*(1-'Monte Carlo Inputs'!$C$11)+J7684*'Monte Carlo Inputs'!$C$12-J7684*'Monte Carlo Inputs'!$C$13-'Monte Carlo Inputs'!$C$14*(J7684-I7684)</f>
        <v>2396.2680779300749</v>
      </c>
    </row>
    <row r="7685" spans="1:15">
      <c r="A7685">
        <v>7681</v>
      </c>
      <c r="B7685" s="39">
        <v>-0.56948739767567658</v>
      </c>
      <c r="C7685" s="39">
        <v>-4.795361261004643E-2</v>
      </c>
      <c r="D7685" s="29">
        <f>'Monte Carlo Inputs'!$C$6+'Monte Carlo Inputs'!$D$6*B7685</f>
        <v>8.9416089498105922E-2</v>
      </c>
      <c r="E7685" s="29">
        <f>'Monte Carlo Inputs'!$C$7+'Monte Carlo Inputs'!$D$7*C7685</f>
        <v>0.58110548816762264</v>
      </c>
      <c r="F7685" s="16">
        <f>'Monte Carlo Inputs'!$C$17*(1+$D7685)</f>
        <v>2646.3006229998496</v>
      </c>
      <c r="G7685" s="16">
        <f t="shared" ref="G7685:J7685" si="7679">F7685*(1+$D7685)</f>
        <v>2882.9224763448979</v>
      </c>
      <c r="H7685" s="16">
        <f t="shared" si="7679"/>
        <v>3140.7021305058547</v>
      </c>
      <c r="I7685" s="16">
        <f t="shared" si="7679"/>
        <v>3421.5314332940584</v>
      </c>
      <c r="J7685" s="16">
        <f t="shared" si="7679"/>
        <v>3727.4713941540626</v>
      </c>
      <c r="K7685" s="16">
        <f>F7685*$E7685*(1-'Monte Carlo Inputs'!$C$11)+F7685*'Monte Carlo Inputs'!$C$12-F7685*'Monte Carlo Inputs'!$C$13-'Monte Carlo Inputs'!$C$14*(F7685-'Monte Carlo Inputs'!$C$17)</f>
        <v>1199.2072495129955</v>
      </c>
      <c r="L7685" s="16">
        <f>G7685*$E7685*(1-'Monte Carlo Inputs'!$C$11)+G7685*'Monte Carlo Inputs'!$C$12-G7685*'Monte Carlo Inputs'!$C$13-'Monte Carlo Inputs'!$C$14*(G7685-F7685)</f>
        <v>1306.4356722622269</v>
      </c>
      <c r="M7685" s="16">
        <f>H7685*$E7685*(1-'Monte Carlo Inputs'!$C$11)+H7685*'Monte Carlo Inputs'!$C$12-H7685*'Monte Carlo Inputs'!$C$13-'Monte Carlo Inputs'!$C$14*(H7685-G7685)</f>
        <v>1423.2520412567444</v>
      </c>
      <c r="N7685" s="16">
        <f>I7685*$E7685*(1-'Monte Carlo Inputs'!$C$11)+I7685*'Monte Carlo Inputs'!$C$12-I7685*'Monte Carlo Inputs'!$C$13-'Monte Carlo Inputs'!$C$14*(I7685-H7685)</f>
        <v>1550.5136731561197</v>
      </c>
      <c r="O7685" s="16">
        <f>J7685*$E7685*(1-'Monte Carlo Inputs'!$C$11)+J7685*'Monte Carlo Inputs'!$C$12-J7685*'Monte Carlo Inputs'!$C$13-'Monte Carlo Inputs'!$C$14*(J7685-I7685)</f>
        <v>1689.1545425230843</v>
      </c>
    </row>
    <row r="7686" spans="1:15">
      <c r="A7686">
        <v>7682</v>
      </c>
      <c r="B7686" s="39">
        <v>0.85506822848767305</v>
      </c>
      <c r="C7686" s="39">
        <v>8.6597273427169497E-2</v>
      </c>
      <c r="D7686" s="29">
        <f>'Monte Carlo Inputs'!$C$6+'Monte Carlo Inputs'!$D$6*B7686</f>
        <v>0.18170485292776467</v>
      </c>
      <c r="E7686" s="29">
        <f>'Monte Carlo Inputs'!$C$7+'Monte Carlo Inputs'!$D$7*C7686</f>
        <v>0.58592131752641663</v>
      </c>
      <c r="F7686" s="16">
        <f>'Monte Carlo Inputs'!$C$17*(1+$D7686)</f>
        <v>2870.4792582468335</v>
      </c>
      <c r="G7686" s="16">
        <f t="shared" ref="G7686:J7686" si="7680">F7686*(1+$D7686)</f>
        <v>3392.0592696987737</v>
      </c>
      <c r="H7686" s="16">
        <f t="shared" si="7680"/>
        <v>4008.4129004216506</v>
      </c>
      <c r="I7686" s="16">
        <f t="shared" si="7680"/>
        <v>4736.7609769665214</v>
      </c>
      <c r="J7686" s="16">
        <f t="shared" si="7680"/>
        <v>5597.4534336401985</v>
      </c>
      <c r="K7686" s="16">
        <f>F7686*$E7686*(1-'Monte Carlo Inputs'!$C$11)+F7686*'Monte Carlo Inputs'!$C$12-F7686*'Monte Carlo Inputs'!$C$13-'Monte Carlo Inputs'!$C$14*(F7686-'Monte Carlo Inputs'!$C$17)</f>
        <v>1314.0830309638588</v>
      </c>
      <c r="L7686" s="16">
        <f>G7686*$E7686*(1-'Monte Carlo Inputs'!$C$11)+G7686*'Monte Carlo Inputs'!$C$12-G7686*'Monte Carlo Inputs'!$C$13-'Monte Carlo Inputs'!$C$14*(G7686-F7686)</f>
        <v>1552.8582948400181</v>
      </c>
      <c r="M7686" s="16">
        <f>H7686*$E7686*(1-'Monte Carlo Inputs'!$C$11)+H7686*'Monte Carlo Inputs'!$C$12-H7686*'Monte Carlo Inputs'!$C$13-'Monte Carlo Inputs'!$C$14*(H7686-G7686)</f>
        <v>1835.0201829215837</v>
      </c>
      <c r="N7686" s="16">
        <f>I7686*$E7686*(1-'Monte Carlo Inputs'!$C$11)+I7686*'Monte Carlo Inputs'!$C$12-I7686*'Monte Carlo Inputs'!$C$13-'Monte Carlo Inputs'!$C$14*(I7686-H7686)</f>
        <v>2168.4522553788292</v>
      </c>
      <c r="O7686" s="16">
        <f>J7686*$E7686*(1-'Monte Carlo Inputs'!$C$11)+J7686*'Monte Carlo Inputs'!$C$12-J7686*'Monte Carlo Inputs'!$C$13-'Monte Carlo Inputs'!$C$14*(J7686-I7686)</f>
        <v>2562.4705535233197</v>
      </c>
    </row>
    <row r="7687" spans="1:15">
      <c r="A7687">
        <v>7683</v>
      </c>
      <c r="B7687" s="39">
        <v>-0.45039343501704432</v>
      </c>
      <c r="C7687" s="39">
        <v>0.13538668743823762</v>
      </c>
      <c r="D7687" s="29">
        <f>'Monte Carlo Inputs'!$C$6+'Monte Carlo Inputs'!$D$6*B7687</f>
        <v>9.7131502181080243E-2</v>
      </c>
      <c r="E7687" s="29">
        <f>'Monte Carlo Inputs'!$C$7+'Monte Carlo Inputs'!$D$7*C7687</f>
        <v>0.58766758244753992</v>
      </c>
      <c r="F7687" s="16">
        <f>'Monte Carlo Inputs'!$C$17*(1+$D7687)</f>
        <v>2665.0421319480629</v>
      </c>
      <c r="G7687" s="16">
        <f t="shared" ref="G7687:J7687" si="7681">F7687*(1+$D7687)</f>
        <v>2923.9016776000472</v>
      </c>
      <c r="H7687" s="16">
        <f t="shared" si="7681"/>
        <v>3207.9046397751208</v>
      </c>
      <c r="I7687" s="16">
        <f t="shared" si="7681"/>
        <v>3519.4932362901359</v>
      </c>
      <c r="J7687" s="16">
        <f t="shared" si="7681"/>
        <v>3861.3469012471487</v>
      </c>
      <c r="K7687" s="16">
        <f>F7687*$E7687*(1-'Monte Carlo Inputs'!$C$11)+F7687*'Monte Carlo Inputs'!$C$12-F7687*'Monte Carlo Inputs'!$C$13-'Monte Carlo Inputs'!$C$14*(F7687-'Monte Carlo Inputs'!$C$17)</f>
        <v>1220.4327801975776</v>
      </c>
      <c r="L7687" s="16">
        <f>G7687*$E7687*(1-'Monte Carlo Inputs'!$C$11)+G7687*'Monte Carlo Inputs'!$C$12-G7687*'Monte Carlo Inputs'!$C$13-'Monte Carlo Inputs'!$C$14*(G7687-F7687)</f>
        <v>1338.9752494492006</v>
      </c>
      <c r="M7687" s="16">
        <f>H7687*$E7687*(1-'Monte Carlo Inputs'!$C$11)+H7687*'Monte Carlo Inputs'!$C$12-H7687*'Monte Carlo Inputs'!$C$13-'Monte Carlo Inputs'!$C$14*(H7687-G7687)</f>
        <v>1469.0319268114881</v>
      </c>
      <c r="N7687" s="16">
        <f>I7687*$E7687*(1-'Monte Carlo Inputs'!$C$11)+I7687*'Monte Carlo Inputs'!$C$12-I7687*'Monte Carlo Inputs'!$C$13-'Monte Carlo Inputs'!$C$14*(I7687-H7687)</f>
        <v>1611.7212046146553</v>
      </c>
      <c r="O7687" s="16">
        <f>J7687*$E7687*(1-'Monte Carlo Inputs'!$C$11)+J7687*'Monte Carlo Inputs'!$C$12-J7687*'Monte Carlo Inputs'!$C$13-'Monte Carlo Inputs'!$C$14*(J7687-I7687)</f>
        <v>1768.2701063159768</v>
      </c>
    </row>
    <row r="7688" spans="1:15">
      <c r="A7688">
        <v>7684</v>
      </c>
      <c r="B7688" s="39">
        <v>0.51846701900334302</v>
      </c>
      <c r="C7688" s="39">
        <v>-1.2233169495587934</v>
      </c>
      <c r="D7688" s="29">
        <f>'Monte Carlo Inputs'!$C$6+'Monte Carlo Inputs'!$D$6*B7688</f>
        <v>0.15989839706061115</v>
      </c>
      <c r="E7688" s="29">
        <f>'Monte Carlo Inputs'!$C$7+'Monte Carlo Inputs'!$D$7*C7688</f>
        <v>0.53903702297920175</v>
      </c>
      <c r="F7688" s="16">
        <f>'Monte Carlo Inputs'!$C$17*(1+$D7688)</f>
        <v>2817.5091962999309</v>
      </c>
      <c r="G7688" s="16">
        <f t="shared" ref="G7688:J7688" si="7682">F7688*(1+$D7688)</f>
        <v>3268.0244004918204</v>
      </c>
      <c r="H7688" s="16">
        <f t="shared" si="7682"/>
        <v>3790.5762636854274</v>
      </c>
      <c r="I7688" s="16">
        <f t="shared" si="7682"/>
        <v>4396.683332184728</v>
      </c>
      <c r="J7688" s="16">
        <f t="shared" si="7682"/>
        <v>5099.7059493841725</v>
      </c>
      <c r="K7688" s="16">
        <f>F7688*$E7688*(1-'Monte Carlo Inputs'!$C$11)+F7688*'Monte Carlo Inputs'!$C$12-F7688*'Monte Carlo Inputs'!$C$13-'Monte Carlo Inputs'!$C$14*(F7688-'Monte Carlo Inputs'!$C$17)</f>
        <v>1195.0857056609327</v>
      </c>
      <c r="L7688" s="16">
        <f>G7688*$E7688*(1-'Monte Carlo Inputs'!$C$11)+G7688*'Monte Carlo Inputs'!$C$12-G7688*'Monte Carlo Inputs'!$C$13-'Monte Carlo Inputs'!$C$14*(G7688-F7688)</f>
        <v>1386.1779943461654</v>
      </c>
      <c r="M7688" s="16">
        <f>H7688*$E7688*(1-'Monte Carlo Inputs'!$C$11)+H7688*'Monte Carlo Inputs'!$C$12-H7688*'Monte Carlo Inputs'!$C$13-'Monte Carlo Inputs'!$C$14*(H7688-G7688)</f>
        <v>1607.8256336828097</v>
      </c>
      <c r="N7688" s="16">
        <f>I7688*$E7688*(1-'Monte Carlo Inputs'!$C$11)+I7688*'Monte Carlo Inputs'!$C$12-I7688*'Monte Carlo Inputs'!$C$13-'Monte Carlo Inputs'!$C$14*(I7688-H7688)</f>
        <v>1864.9143752616524</v>
      </c>
      <c r="O7688" s="16">
        <f>J7688*$E7688*(1-'Monte Carlo Inputs'!$C$11)+J7688*'Monte Carlo Inputs'!$C$12-J7688*'Monte Carlo Inputs'!$C$13-'Monte Carlo Inputs'!$C$14*(J7688-I7688)</f>
        <v>2163.1111945212815</v>
      </c>
    </row>
    <row r="7689" spans="1:15">
      <c r="A7689">
        <v>7685</v>
      </c>
      <c r="B7689" s="39">
        <v>-2.0912657132996681</v>
      </c>
      <c r="C7689" s="39">
        <v>1.6009764342501846E-2</v>
      </c>
      <c r="D7689" s="29">
        <f>'Monte Carlo Inputs'!$C$6+'Monte Carlo Inputs'!$D$6*B7689</f>
        <v>-9.1711726513209746E-3</v>
      </c>
      <c r="E7689" s="29">
        <f>'Monte Carlo Inputs'!$C$7+'Monte Carlo Inputs'!$D$7*C7689</f>
        <v>0.58339485777110844</v>
      </c>
      <c r="F7689" s="16">
        <f>'Monte Carlo Inputs'!$C$17*(1+$D7689)</f>
        <v>2406.8223045126765</v>
      </c>
      <c r="G7689" s="16">
        <f t="shared" ref="G7689:J7689" si="7683">F7689*(1+$D7689)</f>
        <v>2384.7489216169406</v>
      </c>
      <c r="H7689" s="16">
        <f t="shared" si="7683"/>
        <v>2362.8779775267403</v>
      </c>
      <c r="I7689" s="16">
        <f t="shared" si="7683"/>
        <v>2341.2076156408384</v>
      </c>
      <c r="J7689" s="16">
        <f t="shared" si="7683"/>
        <v>2319.7359963852086</v>
      </c>
      <c r="K7689" s="16">
        <f>F7689*$E7689*(1-'Monte Carlo Inputs'!$C$11)+F7689*'Monte Carlo Inputs'!$C$12-F7689*'Monte Carlo Inputs'!$C$13-'Monte Carlo Inputs'!$C$14*(F7689-'Monte Carlo Inputs'!$C$17)</f>
        <v>1090.9202248536237</v>
      </c>
      <c r="L7689" s="16">
        <f>G7689*$E7689*(1-'Monte Carlo Inputs'!$C$11)+G7689*'Monte Carlo Inputs'!$C$12-G7689*'Monte Carlo Inputs'!$C$13-'Monte Carlo Inputs'!$C$14*(G7689-F7689)</f>
        <v>1080.9152071226736</v>
      </c>
      <c r="M7689" s="16">
        <f>H7689*$E7689*(1-'Monte Carlo Inputs'!$C$11)+H7689*'Monte Carlo Inputs'!$C$12-H7689*'Monte Carlo Inputs'!$C$13-'Monte Carlo Inputs'!$C$14*(H7689-G7689)</f>
        <v>1071.0019471367132</v>
      </c>
      <c r="N7689" s="16">
        <f>I7689*$E7689*(1-'Monte Carlo Inputs'!$C$11)+I7689*'Monte Carlo Inputs'!$C$12-I7689*'Monte Carlo Inputs'!$C$13-'Monte Carlo Inputs'!$C$14*(I7689-H7689)</f>
        <v>1061.1796033696212</v>
      </c>
      <c r="O7689" s="16">
        <f>J7689*$E7689*(1-'Monte Carlo Inputs'!$C$11)+J7689*'Monte Carlo Inputs'!$C$12-J7689*'Monte Carlo Inputs'!$C$13-'Monte Carlo Inputs'!$C$14*(J7689-I7689)</f>
        <v>1051.447342013058</v>
      </c>
    </row>
    <row r="7690" spans="1:15">
      <c r="A7690">
        <v>7686</v>
      </c>
      <c r="B7690" s="39">
        <v>1.473966399661947</v>
      </c>
      <c r="C7690" s="39">
        <v>0.26963571895643385</v>
      </c>
      <c r="D7690" s="29">
        <f>'Monte Carlo Inputs'!$C$6+'Monte Carlo Inputs'!$D$6*B7690</f>
        <v>0.22179970486442155</v>
      </c>
      <c r="E7690" s="29">
        <f>'Monte Carlo Inputs'!$C$7+'Monte Carlo Inputs'!$D$7*C7690</f>
        <v>0.5924726078651813</v>
      </c>
      <c r="F7690" s="16">
        <f>'Monte Carlo Inputs'!$C$17*(1+$D7690)</f>
        <v>2967.8736630861667</v>
      </c>
      <c r="G7690" s="16">
        <f t="shared" ref="G7690:J7690" si="7684">F7690*(1+$D7690)</f>
        <v>3626.1471656335684</v>
      </c>
      <c r="H7690" s="16">
        <f t="shared" si="7684"/>
        <v>4430.4255367660526</v>
      </c>
      <c r="I7690" s="16">
        <f t="shared" si="7684"/>
        <v>5413.0926132445593</v>
      </c>
      <c r="J7690" s="16">
        <f t="shared" si="7684"/>
        <v>6613.7149572659828</v>
      </c>
      <c r="K7690" s="16">
        <f>F7690*$E7690*(1-'Monte Carlo Inputs'!$C$11)+F7690*'Monte Carlo Inputs'!$C$12-F7690*'Monte Carlo Inputs'!$C$13-'Monte Carlo Inputs'!$C$14*(F7690-'Monte Carlo Inputs'!$C$17)</f>
        <v>1373.8864555926525</v>
      </c>
      <c r="L7690" s="16">
        <f>G7690*$E7690*(1-'Monte Carlo Inputs'!$C$11)+G7690*'Monte Carlo Inputs'!$C$12-G7690*'Monte Carlo Inputs'!$C$13-'Monte Carlo Inputs'!$C$14*(G7690-F7690)</f>
        <v>1678.6140659603291</v>
      </c>
      <c r="M7690" s="16">
        <f>H7690*$E7690*(1-'Monte Carlo Inputs'!$C$11)+H7690*'Monte Carlo Inputs'!$C$12-H7690*'Monte Carlo Inputs'!$C$13-'Monte Carlo Inputs'!$C$14*(H7690-G7690)</f>
        <v>2050.9301703715969</v>
      </c>
      <c r="N7690" s="16">
        <f>I7690*$E7690*(1-'Monte Carlo Inputs'!$C$11)+I7690*'Monte Carlo Inputs'!$C$12-I7690*'Monte Carlo Inputs'!$C$13-'Monte Carlo Inputs'!$C$14*(I7690-H7690)</f>
        <v>2505.8258768575542</v>
      </c>
      <c r="O7690" s="16">
        <f>J7690*$E7690*(1-'Monte Carlo Inputs'!$C$11)+J7690*'Monte Carlo Inputs'!$C$12-J7690*'Monte Carlo Inputs'!$C$13-'Monte Carlo Inputs'!$C$14*(J7690-I7690)</f>
        <v>3061.6173167861903</v>
      </c>
    </row>
    <row r="7691" spans="1:15">
      <c r="A7691">
        <v>7687</v>
      </c>
      <c r="B7691" s="39">
        <v>1.1637655682601262</v>
      </c>
      <c r="C7691" s="39">
        <v>-0.19384477782740905</v>
      </c>
      <c r="D7691" s="29">
        <f>'Monte Carlo Inputs'!$C$6+'Monte Carlo Inputs'!$D$6*B7691</f>
        <v>0.20170357760961727</v>
      </c>
      <c r="E7691" s="29">
        <f>'Monte Carlo Inputs'!$C$7+'Monte Carlo Inputs'!$D$7*C7691</f>
        <v>0.57588376888107629</v>
      </c>
      <c r="F7691" s="16">
        <f>'Monte Carlo Inputs'!$C$17*(1+$D7691)</f>
        <v>2919.0581603715218</v>
      </c>
      <c r="G7691" s="16">
        <f t="shared" ref="G7691:J7691" si="7685">F7691*(1+$D7691)</f>
        <v>3507.8426345690054</v>
      </c>
      <c r="H7691" s="16">
        <f t="shared" si="7685"/>
        <v>4215.3870436531188</v>
      </c>
      <c r="I7691" s="16">
        <f t="shared" si="7685"/>
        <v>5065.6456913671809</v>
      </c>
      <c r="J7691" s="16">
        <f t="shared" si="7685"/>
        <v>6087.4045502186846</v>
      </c>
      <c r="K7691" s="16">
        <f>F7691*$E7691*(1-'Monte Carlo Inputs'!$C$11)+F7691*'Monte Carlo Inputs'!$C$12-F7691*'Monte Carlo Inputs'!$C$13-'Monte Carlo Inputs'!$C$14*(F7691-'Monte Carlo Inputs'!$C$17)</f>
        <v>1316.1619829206979</v>
      </c>
      <c r="L7691" s="16">
        <f>G7691*$E7691*(1-'Monte Carlo Inputs'!$C$11)+G7691*'Monte Carlo Inputs'!$C$12-G7691*'Monte Carlo Inputs'!$C$13-'Monte Carlo Inputs'!$C$14*(G7691-F7691)</f>
        <v>1581.6365635895706</v>
      </c>
      <c r="M7691" s="16">
        <f>H7691*$E7691*(1-'Monte Carlo Inputs'!$C$11)+H7691*'Monte Carlo Inputs'!$C$12-H7691*'Monte Carlo Inputs'!$C$13-'Monte Carlo Inputs'!$C$14*(H7691-G7691)</f>
        <v>1900.6583169437677</v>
      </c>
      <c r="N7691" s="16">
        <f>I7691*$E7691*(1-'Monte Carlo Inputs'!$C$11)+I7691*'Monte Carlo Inputs'!$C$12-I7691*'Monte Carlo Inputs'!$C$13-'Monte Carlo Inputs'!$C$14*(I7691-H7691)</f>
        <v>2284.0278992847998</v>
      </c>
      <c r="O7691" s="16">
        <f>J7691*$E7691*(1-'Monte Carlo Inputs'!$C$11)+J7691*'Monte Carlo Inputs'!$C$12-J7691*'Monte Carlo Inputs'!$C$13-'Monte Carlo Inputs'!$C$14*(J7691-I7691)</f>
        <v>2744.7244979307225</v>
      </c>
    </row>
    <row r="7692" spans="1:15">
      <c r="A7692">
        <v>7688</v>
      </c>
      <c r="B7692" s="39">
        <v>-1.3235700089336313</v>
      </c>
      <c r="C7692" s="39">
        <v>-0.92239290500194837</v>
      </c>
      <c r="D7692" s="29">
        <f>'Monte Carlo Inputs'!$C$6+'Monte Carlo Inputs'!$D$6*B7692</f>
        <v>4.0563415415988582E-2</v>
      </c>
      <c r="E7692" s="29">
        <f>'Monte Carlo Inputs'!$C$7+'Monte Carlo Inputs'!$D$7*C7692</f>
        <v>0.54980766070018294</v>
      </c>
      <c r="F7692" s="16">
        <f>'Monte Carlo Inputs'!$C$17*(1+$D7692)</f>
        <v>2527.6325923869786</v>
      </c>
      <c r="G7692" s="16">
        <f t="shared" ref="G7692:J7692" si="7686">F7692*(1+$D7692)</f>
        <v>2630.1620032509636</v>
      </c>
      <c r="H7692" s="16">
        <f t="shared" si="7686"/>
        <v>2736.8503572001814</v>
      </c>
      <c r="I7692" s="16">
        <f t="shared" si="7686"/>
        <v>2847.8663551706891</v>
      </c>
      <c r="J7692" s="16">
        <f t="shared" si="7686"/>
        <v>2963.3855411846953</v>
      </c>
      <c r="K7692" s="16">
        <f>F7692*$E7692*(1-'Monte Carlo Inputs'!$C$11)+F7692*'Monte Carlo Inputs'!$C$12-F7692*'Monte Carlo Inputs'!$C$13-'Monte Carlo Inputs'!$C$14*(F7692-'Monte Carlo Inputs'!$C$17)</f>
        <v>1087.3130702821054</v>
      </c>
      <c r="L7692" s="16">
        <f>G7692*$E7692*(1-'Monte Carlo Inputs'!$C$11)+G7692*'Monte Carlo Inputs'!$C$12-G7692*'Monte Carlo Inputs'!$C$13-'Monte Carlo Inputs'!$C$14*(G7692-F7692)</f>
        <v>1131.4182020391925</v>
      </c>
      <c r="M7692" s="16">
        <f>H7692*$E7692*(1-'Monte Carlo Inputs'!$C$11)+H7692*'Monte Carlo Inputs'!$C$12-H7692*'Monte Carlo Inputs'!$C$13-'Monte Carlo Inputs'!$C$14*(H7692-G7692)</f>
        <v>1177.3123885777193</v>
      </c>
      <c r="N7692" s="16">
        <f>I7692*$E7692*(1-'Monte Carlo Inputs'!$C$11)+I7692*'Monte Carlo Inputs'!$C$12-I7692*'Monte Carlo Inputs'!$C$13-'Monte Carlo Inputs'!$C$14*(I7692-H7692)</f>
        <v>1225.0682000699869</v>
      </c>
      <c r="O7692" s="16">
        <f>J7692*$E7692*(1-'Monte Carlo Inputs'!$C$11)+J7692*'Monte Carlo Inputs'!$C$12-J7692*'Monte Carlo Inputs'!$C$13-'Monte Carlo Inputs'!$C$14*(J7692-I7692)</f>
        <v>1274.7611503823432</v>
      </c>
    </row>
    <row r="7693" spans="1:15">
      <c r="A7693">
        <v>7689</v>
      </c>
      <c r="B7693" s="39">
        <v>0.14005667172798095</v>
      </c>
      <c r="C7693" s="39">
        <v>-3.7729584556386218E-3</v>
      </c>
      <c r="D7693" s="29">
        <f>'Monte Carlo Inputs'!$C$6+'Monte Carlo Inputs'!$D$6*B7693</f>
        <v>0.13538336768749604</v>
      </c>
      <c r="E7693" s="29">
        <f>'Monte Carlo Inputs'!$C$7+'Monte Carlo Inputs'!$D$7*C7693</f>
        <v>0.58268679690243597</v>
      </c>
      <c r="F7693" s="16">
        <f>'Monte Carlo Inputs'!$C$17*(1+$D7693)</f>
        <v>2757.9597384496969</v>
      </c>
      <c r="G7693" s="16">
        <f t="shared" ref="G7693:J7693" si="7687">F7693*(1+$D7693)</f>
        <v>3131.3416157875427</v>
      </c>
      <c r="H7693" s="16">
        <f t="shared" si="7687"/>
        <v>3555.2731891128656</v>
      </c>
      <c r="I7693" s="16">
        <f t="shared" si="7687"/>
        <v>4036.5980465040293</v>
      </c>
      <c r="J7693" s="16">
        <f t="shared" si="7687"/>
        <v>4583.0862840405125</v>
      </c>
      <c r="K7693" s="16">
        <f>F7693*$E7693*(1-'Monte Carlo Inputs'!$C$11)+F7693*'Monte Carlo Inputs'!$C$12-F7693*'Monte Carlo Inputs'!$C$13-'Monte Carlo Inputs'!$C$14*(F7693-'Monte Carlo Inputs'!$C$17)</f>
        <v>1254.6285709328893</v>
      </c>
      <c r="L7693" s="16">
        <f>G7693*$E7693*(1-'Monte Carlo Inputs'!$C$11)+G7693*'Monte Carlo Inputs'!$C$12-G7693*'Monte Carlo Inputs'!$C$13-'Monte Carlo Inputs'!$C$14*(G7693-F7693)</f>
        <v>1424.4844120627345</v>
      </c>
      <c r="M7693" s="16">
        <f>H7693*$E7693*(1-'Monte Carlo Inputs'!$C$11)+H7693*'Monte Carlo Inputs'!$C$12-H7693*'Monte Carlo Inputs'!$C$13-'Monte Carlo Inputs'!$C$14*(H7693-G7693)</f>
        <v>1617.3359089861303</v>
      </c>
      <c r="N7693" s="16">
        <f>I7693*$E7693*(1-'Monte Carlo Inputs'!$C$11)+I7693*'Monte Carlo Inputs'!$C$12-I7693*'Monte Carlo Inputs'!$C$13-'Monte Carlo Inputs'!$C$14*(I7693-H7693)</f>
        <v>1836.2962910265901</v>
      </c>
      <c r="O7693" s="16">
        <f>J7693*$E7693*(1-'Monte Carlo Inputs'!$C$11)+J7693*'Monte Carlo Inputs'!$C$12-J7693*'Monte Carlo Inputs'!$C$13-'Monte Carlo Inputs'!$C$14*(J7693-I7693)</f>
        <v>2084.9002669778283</v>
      </c>
    </row>
    <row r="7694" spans="1:15">
      <c r="A7694">
        <v>7690</v>
      </c>
      <c r="B7694" s="39">
        <v>-0.3138589042953574</v>
      </c>
      <c r="C7694" s="39">
        <v>0.85279616737374286</v>
      </c>
      <c r="D7694" s="29">
        <f>'Monte Carlo Inputs'!$C$6+'Monte Carlo Inputs'!$D$6*B7694</f>
        <v>0.10597678893179106</v>
      </c>
      <c r="E7694" s="29">
        <f>'Monte Carlo Inputs'!$C$7+'Monte Carlo Inputs'!$D$7*C7694</f>
        <v>0.61334501748720893</v>
      </c>
      <c r="F7694" s="16">
        <f>'Monte Carlo Inputs'!$C$17*(1+$D7694)</f>
        <v>2686.5282179942142</v>
      </c>
      <c r="G7694" s="16">
        <f t="shared" ref="G7694:J7694" si="7688">F7694*(1+$D7694)</f>
        <v>2971.2378519118879</v>
      </c>
      <c r="H7694" s="16">
        <f t="shared" si="7688"/>
        <v>3286.1200986101026</v>
      </c>
      <c r="I7694" s="16">
        <f t="shared" si="7688"/>
        <v>3634.3725547050217</v>
      </c>
      <c r="J7694" s="16">
        <f t="shared" si="7688"/>
        <v>4019.5316878344902</v>
      </c>
      <c r="K7694" s="16">
        <f>F7694*$E7694*(1-'Monte Carlo Inputs'!$C$11)+F7694*'Monte Carlo Inputs'!$C$12-F7694*'Monte Carlo Inputs'!$C$13-'Monte Carlo Inputs'!$C$14*(F7694-'Monte Carlo Inputs'!$C$17)</f>
        <v>1279.6869940782874</v>
      </c>
      <c r="L7694" s="16">
        <f>G7694*$E7694*(1-'Monte Carlo Inputs'!$C$11)+G7694*'Monte Carlo Inputs'!$C$12-G7694*'Monte Carlo Inputs'!$C$13-'Monte Carlo Inputs'!$C$14*(G7694-F7694)</f>
        <v>1415.3041125484801</v>
      </c>
      <c r="M7694" s="16">
        <f>H7694*$E7694*(1-'Monte Carlo Inputs'!$C$11)+H7694*'Monte Carlo Inputs'!$C$12-H7694*'Monte Carlo Inputs'!$C$13-'Monte Carlo Inputs'!$C$14*(H7694-G7694)</f>
        <v>1565.2934977583263</v>
      </c>
      <c r="N7694" s="16">
        <f>I7694*$E7694*(1-'Monte Carlo Inputs'!$C$11)+I7694*'Monte Carlo Inputs'!$C$12-I7694*'Monte Carlo Inputs'!$C$13-'Monte Carlo Inputs'!$C$14*(I7694-H7694)</f>
        <v>1731.1782763865654</v>
      </c>
      <c r="O7694" s="16">
        <f>J7694*$E7694*(1-'Monte Carlo Inputs'!$C$11)+J7694*'Monte Carlo Inputs'!$C$12-J7694*'Monte Carlo Inputs'!$C$13-'Monte Carlo Inputs'!$C$14*(J7694-I7694)</f>
        <v>1914.6429911864864</v>
      </c>
    </row>
    <row r="7695" spans="1:15">
      <c r="A7695">
        <v>7691</v>
      </c>
      <c r="B7695" s="39">
        <v>-1.0305206041718105</v>
      </c>
      <c r="C7695" s="39">
        <v>-0.50145750907189435</v>
      </c>
      <c r="D7695" s="29">
        <f>'Monte Carlo Inputs'!$C$6+'Monte Carlo Inputs'!$D$6*B7695</f>
        <v>5.9548400412400934E-2</v>
      </c>
      <c r="E7695" s="29">
        <f>'Monte Carlo Inputs'!$C$7+'Monte Carlo Inputs'!$D$7*C7695</f>
        <v>0.56487373047927614</v>
      </c>
      <c r="F7695" s="16">
        <f>'Monte Carlo Inputs'!$C$17*(1+$D7695)</f>
        <v>2573.7490194417637</v>
      </c>
      <c r="G7695" s="16">
        <f t="shared" ref="G7695:J7695" si="7689">F7695*(1+$D7695)</f>
        <v>2727.0116566125062</v>
      </c>
      <c r="H7695" s="16">
        <f t="shared" si="7689"/>
        <v>2889.4008386697524</v>
      </c>
      <c r="I7695" s="16">
        <f t="shared" si="7689"/>
        <v>3061.4600367627859</v>
      </c>
      <c r="J7695" s="16">
        <f t="shared" si="7689"/>
        <v>3243.7650848785001</v>
      </c>
      <c r="K7695" s="16">
        <f>F7695*$E7695*(1-'Monte Carlo Inputs'!$C$11)+F7695*'Monte Carlo Inputs'!$C$12-F7695*'Monte Carlo Inputs'!$C$13-'Monte Carlo Inputs'!$C$14*(F7695-'Monte Carlo Inputs'!$C$17)</f>
        <v>1135.4860934219175</v>
      </c>
      <c r="L7695" s="16">
        <f>G7695*$E7695*(1-'Monte Carlo Inputs'!$C$11)+G7695*'Monte Carlo Inputs'!$C$12-G7695*'Monte Carlo Inputs'!$C$13-'Monte Carlo Inputs'!$C$14*(G7695-F7695)</f>
        <v>1203.1024739757188</v>
      </c>
      <c r="M7695" s="16">
        <f>H7695*$E7695*(1-'Monte Carlo Inputs'!$C$11)+H7695*'Monte Carlo Inputs'!$C$12-H7695*'Monte Carlo Inputs'!$C$13-'Monte Carlo Inputs'!$C$14*(H7695-G7695)</f>
        <v>1274.7453018331751</v>
      </c>
      <c r="N7695" s="16">
        <f>I7695*$E7695*(1-'Monte Carlo Inputs'!$C$11)+I7695*'Monte Carlo Inputs'!$C$12-I7695*'Monte Carlo Inputs'!$C$13-'Monte Carlo Inputs'!$C$14*(I7695-H7695)</f>
        <v>1350.6543454905639</v>
      </c>
      <c r="O7695" s="16">
        <f>J7695*$E7695*(1-'Monte Carlo Inputs'!$C$11)+J7695*'Monte Carlo Inputs'!$C$12-J7695*'Monte Carlo Inputs'!$C$13-'Monte Carlo Inputs'!$C$14*(J7695-I7695)</f>
        <v>1431.0836512745852</v>
      </c>
    </row>
    <row r="7696" spans="1:15">
      <c r="A7696">
        <v>7692</v>
      </c>
      <c r="B7696" s="39">
        <v>-0.88994474628686349</v>
      </c>
      <c r="C7696" s="39">
        <v>1.0549576991044609</v>
      </c>
      <c r="D7696" s="29">
        <f>'Monte Carlo Inputs'!$C$6+'Monte Carlo Inputs'!$D$6*B7696</f>
        <v>6.8655501499921084E-2</v>
      </c>
      <c r="E7696" s="29">
        <f>'Monte Carlo Inputs'!$C$7+'Monte Carlo Inputs'!$D$7*C7696</f>
        <v>0.62058075905979326</v>
      </c>
      <c r="F7696" s="16">
        <f>'Monte Carlo Inputs'!$C$17*(1+$D7696)</f>
        <v>2595.8710786934585</v>
      </c>
      <c r="G7696" s="16">
        <f t="shared" ref="G7696:J7696" si="7690">F7696*(1+$D7696)</f>
        <v>2774.091909430299</v>
      </c>
      <c r="H7696" s="16">
        <f t="shared" si="7690"/>
        <v>2964.5485806791098</v>
      </c>
      <c r="I7696" s="16">
        <f t="shared" si="7690"/>
        <v>3168.0811502065135</v>
      </c>
      <c r="J7696" s="16">
        <f t="shared" si="7690"/>
        <v>3385.5873503663884</v>
      </c>
      <c r="K7696" s="16">
        <f>F7696*$E7696*(1-'Monte Carlo Inputs'!$C$11)+F7696*'Monte Carlo Inputs'!$C$12-F7696*'Monte Carlo Inputs'!$C$13-'Monte Carlo Inputs'!$C$14*(F7696-'Monte Carlo Inputs'!$C$17)</f>
        <v>1248.4952458240948</v>
      </c>
      <c r="L7696" s="16">
        <f>G7696*$E7696*(1-'Monte Carlo Inputs'!$C$11)+G7696*'Monte Carlo Inputs'!$C$12-G7696*'Monte Carlo Inputs'!$C$13-'Monte Carlo Inputs'!$C$14*(G7696-F7696)</f>
        <v>1334.2113130464154</v>
      </c>
      <c r="M7696" s="16">
        <f>H7696*$E7696*(1-'Monte Carlo Inputs'!$C$11)+H7696*'Monte Carlo Inputs'!$C$12-H7696*'Monte Carlo Inputs'!$C$13-'Monte Carlo Inputs'!$C$14*(H7696-G7696)</f>
        <v>1425.8122598504851</v>
      </c>
      <c r="N7696" s="16">
        <f>I7696*$E7696*(1-'Monte Carlo Inputs'!$C$11)+I7696*'Monte Carlo Inputs'!$C$12-I7696*'Monte Carlo Inputs'!$C$13-'Monte Carlo Inputs'!$C$14*(I7696-H7696)</f>
        <v>1523.7021155952559</v>
      </c>
      <c r="O7696" s="16">
        <f>J7696*$E7696*(1-'Monte Carlo Inputs'!$C$11)+J7696*'Monte Carlo Inputs'!$C$12-J7696*'Monte Carlo Inputs'!$C$13-'Monte Carlo Inputs'!$C$14*(J7696-I7696)</f>
        <v>1628.3126484779393</v>
      </c>
    </row>
    <row r="7697" spans="1:15">
      <c r="A7697">
        <v>7693</v>
      </c>
      <c r="B7697" s="39">
        <v>-0.52425109020654215</v>
      </c>
      <c r="C7697" s="39">
        <v>-1.2977234821130583</v>
      </c>
      <c r="D7697" s="29">
        <f>'Monte Carlo Inputs'!$C$6+'Monte Carlo Inputs'!$D$6*B7697</f>
        <v>9.2346689610713628E-2</v>
      </c>
      <c r="E7697" s="29">
        <f>'Monte Carlo Inputs'!$C$7+'Monte Carlo Inputs'!$D$7*C7697</f>
        <v>0.53637387318870711</v>
      </c>
      <c r="F7697" s="16">
        <f>'Monte Carlo Inputs'!$C$17*(1+$D7697)</f>
        <v>2653.4193437333852</v>
      </c>
      <c r="G7697" s="16">
        <f t="shared" ref="G7697:J7697" si="7691">F7697*(1+$D7697)</f>
        <v>2898.4538362761955</v>
      </c>
      <c r="H7697" s="16">
        <f t="shared" si="7691"/>
        <v>3166.1164530457759</v>
      </c>
      <c r="I7697" s="16">
        <f t="shared" si="7691"/>
        <v>3458.4968264065678</v>
      </c>
      <c r="J7697" s="16">
        <f t="shared" si="7691"/>
        <v>3777.8775593543733</v>
      </c>
      <c r="K7697" s="16">
        <f>F7697*$E7697*(1-'Monte Carlo Inputs'!$C$11)+F7697*'Monte Carlo Inputs'!$C$12-F7697*'Monte Carlo Inputs'!$C$13-'Monte Carlo Inputs'!$C$14*(F7697-'Monte Carlo Inputs'!$C$17)</f>
        <v>1118.0848957219823</v>
      </c>
      <c r="L7697" s="16">
        <f>G7697*$E7697*(1-'Monte Carlo Inputs'!$C$11)+G7697*'Monte Carlo Inputs'!$C$12-G7697*'Monte Carlo Inputs'!$C$13-'Monte Carlo Inputs'!$C$14*(G7697-F7697)</f>
        <v>1221.3363345456471</v>
      </c>
      <c r="M7697" s="16">
        <f>H7697*$E7697*(1-'Monte Carlo Inputs'!$C$11)+H7697*'Monte Carlo Inputs'!$C$12-H7697*'Monte Carlo Inputs'!$C$13-'Monte Carlo Inputs'!$C$14*(H7697-G7697)</f>
        <v>1334.1227019422211</v>
      </c>
      <c r="N7697" s="16">
        <f>I7697*$E7697*(1-'Monte Carlo Inputs'!$C$11)+I7697*'Monte Carlo Inputs'!$C$12-I7697*'Monte Carlo Inputs'!$C$13-'Monte Carlo Inputs'!$C$14*(I7697-H7697)</f>
        <v>1457.324517001086</v>
      </c>
      <c r="O7697" s="16">
        <f>J7697*$E7697*(1-'Monte Carlo Inputs'!$C$11)+J7697*'Monte Carlo Inputs'!$C$12-J7697*'Monte Carlo Inputs'!$C$13-'Monte Carlo Inputs'!$C$14*(J7697-I7697)</f>
        <v>1591.9036118346687</v>
      </c>
    </row>
    <row r="7698" spans="1:15">
      <c r="A7698">
        <v>7694</v>
      </c>
      <c r="B7698" s="39">
        <v>-1.5363124115537496</v>
      </c>
      <c r="C7698" s="39">
        <v>-1.2905734987035238</v>
      </c>
      <c r="D7698" s="29">
        <f>'Monte Carlo Inputs'!$C$6+'Monte Carlo Inputs'!$D$6*B7698</f>
        <v>2.6781059075335595E-2</v>
      </c>
      <c r="E7698" s="29">
        <f>'Monte Carlo Inputs'!$C$7+'Monte Carlo Inputs'!$D$7*C7698</f>
        <v>0.53662978454709831</v>
      </c>
      <c r="F7698" s="16">
        <f>'Monte Carlo Inputs'!$C$17*(1+$D7698)</f>
        <v>2494.1538705998983</v>
      </c>
      <c r="G7698" s="16">
        <f t="shared" ref="G7698:J7698" si="7692">F7698*(1+$D7698)</f>
        <v>2560.9499527514113</v>
      </c>
      <c r="H7698" s="16">
        <f t="shared" si="7692"/>
        <v>2629.5349047250247</v>
      </c>
      <c r="I7698" s="16">
        <f t="shared" si="7692"/>
        <v>2699.9566343491229</v>
      </c>
      <c r="J7698" s="16">
        <f t="shared" si="7692"/>
        <v>2772.2643324744713</v>
      </c>
      <c r="K7698" s="16">
        <f>F7698*$E7698*(1-'Monte Carlo Inputs'!$C$11)+F7698*'Monte Carlo Inputs'!$C$12-F7698*'Monte Carlo Inputs'!$C$13-'Monte Carlo Inputs'!$C$14*(F7698-'Monte Carlo Inputs'!$C$17)</f>
        <v>1048.984432429651</v>
      </c>
      <c r="L7698" s="16">
        <f>G7698*$E7698*(1-'Monte Carlo Inputs'!$C$11)+G7698*'Monte Carlo Inputs'!$C$12-G7698*'Monte Carlo Inputs'!$C$13-'Monte Carlo Inputs'!$C$14*(G7698-F7698)</f>
        <v>1077.0773464836568</v>
      </c>
      <c r="M7698" s="16">
        <f>H7698*$E7698*(1-'Monte Carlo Inputs'!$C$11)+H7698*'Monte Carlo Inputs'!$C$12-H7698*'Monte Carlo Inputs'!$C$13-'Monte Carlo Inputs'!$C$14*(H7698-G7698)</f>
        <v>1105.9226185285415</v>
      </c>
      <c r="N7698" s="16">
        <f>I7698*$E7698*(1-'Monte Carlo Inputs'!$C$11)+I7698*'Monte Carlo Inputs'!$C$12-I7698*'Monte Carlo Inputs'!$C$13-'Monte Carlo Inputs'!$C$14*(I7698-H7698)</f>
        <v>1135.5403975081042</v>
      </c>
      <c r="O7698" s="16">
        <f>J7698*$E7698*(1-'Monte Carlo Inputs'!$C$11)+J7698*'Monte Carlo Inputs'!$C$12-J7698*'Monte Carlo Inputs'!$C$13-'Monte Carlo Inputs'!$C$14*(J7698-I7698)</f>
        <v>1165.9513719761992</v>
      </c>
    </row>
    <row r="7699" spans="1:15">
      <c r="A7699">
        <v>7695</v>
      </c>
      <c r="B7699" s="39">
        <v>-0.77710896982308397</v>
      </c>
      <c r="C7699" s="39">
        <v>0.23766127179088009</v>
      </c>
      <c r="D7699" s="29">
        <f>'Monte Carlo Inputs'!$C$6+'Monte Carlo Inputs'!$D$6*B7699</f>
        <v>7.5965482303207404E-2</v>
      </c>
      <c r="E7699" s="29">
        <f>'Monte Carlo Inputs'!$C$7+'Monte Carlo Inputs'!$D$7*C7699</f>
        <v>0.59132818224357309</v>
      </c>
      <c r="F7699" s="16">
        <f>'Monte Carlo Inputs'!$C$17*(1+$D7699)</f>
        <v>2613.6277530627217</v>
      </c>
      <c r="G7699" s="16">
        <f t="shared" ref="G7699:J7699" si="7693">F7699*(1+$D7699)</f>
        <v>2812.1732458851798</v>
      </c>
      <c r="H7699" s="16">
        <f t="shared" si="7693"/>
        <v>3025.8013428290237</v>
      </c>
      <c r="I7699" s="16">
        <f t="shared" si="7693"/>
        <v>3255.6578011907231</v>
      </c>
      <c r="J7699" s="16">
        <f t="shared" si="7693"/>
        <v>3502.9754162723762</v>
      </c>
      <c r="K7699" s="16">
        <f>F7699*$E7699*(1-'Monte Carlo Inputs'!$C$11)+F7699*'Monte Carlo Inputs'!$C$12-F7699*'Monte Carlo Inputs'!$C$13-'Monte Carlo Inputs'!$C$14*(F7699-'Monte Carlo Inputs'!$C$17)</f>
        <v>1202.9103697510568</v>
      </c>
      <c r="L7699" s="16">
        <f>G7699*$E7699*(1-'Monte Carlo Inputs'!$C$11)+G7699*'Monte Carlo Inputs'!$C$12-G7699*'Monte Carlo Inputs'!$C$13-'Monte Carlo Inputs'!$C$14*(G7699-F7699)</f>
        <v>1294.2900361567256</v>
      </c>
      <c r="M7699" s="16">
        <f>H7699*$E7699*(1-'Monte Carlo Inputs'!$C$11)+H7699*'Monte Carlo Inputs'!$C$12-H7699*'Monte Carlo Inputs'!$C$13-'Monte Carlo Inputs'!$C$14*(H7699-G7699)</f>
        <v>1392.611402993607</v>
      </c>
      <c r="N7699" s="16">
        <f>I7699*$E7699*(1-'Monte Carlo Inputs'!$C$11)+I7699*'Monte Carlo Inputs'!$C$12-I7699*'Monte Carlo Inputs'!$C$13-'Monte Carlo Inputs'!$C$14*(I7699-H7699)</f>
        <v>1498.4017998829625</v>
      </c>
      <c r="O7699" s="16">
        <f>J7699*$E7699*(1-'Monte Carlo Inputs'!$C$11)+J7699*'Monte Carlo Inputs'!$C$12-J7699*'Monte Carlo Inputs'!$C$13-'Monte Carlo Inputs'!$C$14*(J7699-I7699)</f>
        <v>1612.2286152950658</v>
      </c>
    </row>
    <row r="7700" spans="1:15">
      <c r="A7700">
        <v>7696</v>
      </c>
      <c r="B7700" s="39">
        <v>0.95086656643395384</v>
      </c>
      <c r="C7700" s="39">
        <v>0.31313112585284852</v>
      </c>
      <c r="D7700" s="29">
        <f>'Monte Carlo Inputs'!$C$6+'Monte Carlo Inputs'!$D$6*B7700</f>
        <v>0.18791107610733257</v>
      </c>
      <c r="E7700" s="29">
        <f>'Monte Carlo Inputs'!$C$7+'Monte Carlo Inputs'!$D$7*C7700</f>
        <v>0.59402939031138913</v>
      </c>
      <c r="F7700" s="16">
        <f>'Monte Carlo Inputs'!$C$17*(1+$D7700)</f>
        <v>2885.5547949723223</v>
      </c>
      <c r="G7700" s="16">
        <f t="shared" ref="G7700:J7700" si="7694">F7700*(1+$D7700)</f>
        <v>3427.7825016622446</v>
      </c>
      <c r="H7700" s="16">
        <f t="shared" si="7694"/>
        <v>4071.9008002114815</v>
      </c>
      <c r="I7700" s="16">
        <f t="shared" si="7694"/>
        <v>4837.0560613815296</v>
      </c>
      <c r="J7700" s="16">
        <f t="shared" si="7694"/>
        <v>5745.9924710672285</v>
      </c>
      <c r="K7700" s="16">
        <f>F7700*$E7700*(1-'Monte Carlo Inputs'!$C$11)+F7700*'Monte Carlo Inputs'!$C$12-F7700*'Monte Carlo Inputs'!$C$13-'Monte Carlo Inputs'!$C$14*(F7700-'Monte Carlo Inputs'!$C$17)</f>
        <v>1337.8465222140903</v>
      </c>
      <c r="L7700" s="16">
        <f>G7700*$E7700*(1-'Monte Carlo Inputs'!$C$11)+G7700*'Monte Carlo Inputs'!$C$12-G7700*'Monte Carlo Inputs'!$C$13-'Monte Carlo Inputs'!$C$14*(G7700-F7700)</f>
        <v>1589.2427018697924</v>
      </c>
      <c r="M7700" s="16">
        <f>H7700*$E7700*(1-'Monte Carlo Inputs'!$C$11)+H7700*'Monte Carlo Inputs'!$C$12-H7700*'Monte Carlo Inputs'!$C$13-'Monte Carlo Inputs'!$C$14*(H7700-G7700)</f>
        <v>1887.87900817387</v>
      </c>
      <c r="N7700" s="16">
        <f>I7700*$E7700*(1-'Monte Carlo Inputs'!$C$11)+I7700*'Monte Carlo Inputs'!$C$12-I7700*'Monte Carlo Inputs'!$C$13-'Monte Carlo Inputs'!$C$14*(I7700-H7700)</f>
        <v>2242.6323841602652</v>
      </c>
      <c r="O7700" s="16">
        <f>J7700*$E7700*(1-'Monte Carlo Inputs'!$C$11)+J7700*'Monte Carlo Inputs'!$C$12-J7700*'Monte Carlo Inputs'!$C$13-'Monte Carlo Inputs'!$C$14*(J7700-I7700)</f>
        <v>2664.0478487809737</v>
      </c>
    </row>
    <row r="7701" spans="1:15">
      <c r="A7701">
        <v>7697</v>
      </c>
      <c r="B7701" s="39">
        <v>-0.65551332200524848</v>
      </c>
      <c r="C7701" s="39">
        <v>1.6124821991693594</v>
      </c>
      <c r="D7701" s="29">
        <f>'Monte Carlo Inputs'!$C$6+'Monte Carlo Inputs'!$D$6*B7701</f>
        <v>8.3842964775239393E-2</v>
      </c>
      <c r="E7701" s="29">
        <f>'Monte Carlo Inputs'!$C$7+'Monte Carlo Inputs'!$D$7*C7701</f>
        <v>0.64053560985815083</v>
      </c>
      <c r="F7701" s="16">
        <f>'Monte Carlo Inputs'!$C$17*(1+$D7701)</f>
        <v>2632.7629457355347</v>
      </c>
      <c r="G7701" s="16">
        <f t="shared" ref="G7701:J7701" si="7695">F7701*(1+$D7701)</f>
        <v>2853.5015966563947</v>
      </c>
      <c r="H7701" s="16">
        <f t="shared" si="7695"/>
        <v>3092.7476305109462</v>
      </c>
      <c r="I7701" s="16">
        <f t="shared" si="7695"/>
        <v>3352.0527611545808</v>
      </c>
      <c r="J7701" s="16">
        <f t="shared" si="7695"/>
        <v>3633.0988027328085</v>
      </c>
      <c r="K7701" s="16">
        <f>F7701*$E7701*(1-'Monte Carlo Inputs'!$C$11)+F7701*'Monte Carlo Inputs'!$C$12-F7701*'Monte Carlo Inputs'!$C$13-'Monte Carlo Inputs'!$C$14*(F7701-'Monte Carlo Inputs'!$C$17)</f>
        <v>1304.2007331985674</v>
      </c>
      <c r="L7701" s="16">
        <f>G7701*$E7701*(1-'Monte Carlo Inputs'!$C$11)+G7701*'Monte Carlo Inputs'!$C$12-G7701*'Monte Carlo Inputs'!$C$13-'Monte Carlo Inputs'!$C$14*(G7701-F7701)</f>
        <v>1413.5487893319762</v>
      </c>
      <c r="M7701" s="16">
        <f>H7701*$E7701*(1-'Monte Carlo Inputs'!$C$11)+H7701*'Monte Carlo Inputs'!$C$12-H7701*'Monte Carlo Inputs'!$C$13-'Monte Carlo Inputs'!$C$14*(H7701-G7701)</f>
        <v>1532.0649106840194</v>
      </c>
      <c r="N7701" s="16">
        <f>I7701*$E7701*(1-'Monte Carlo Inputs'!$C$11)+I7701*'Monte Carlo Inputs'!$C$12-I7701*'Monte Carlo Inputs'!$C$13-'Monte Carlo Inputs'!$C$14*(I7701-H7701)</f>
        <v>1660.5177750238799</v>
      </c>
      <c r="O7701" s="16">
        <f>J7701*$E7701*(1-'Monte Carlo Inputs'!$C$11)+J7701*'Monte Carlo Inputs'!$C$12-J7701*'Monte Carlo Inputs'!$C$13-'Monte Carlo Inputs'!$C$14*(J7701-I7701)</f>
        <v>1799.7405083438659</v>
      </c>
    </row>
    <row r="7702" spans="1:15">
      <c r="A7702">
        <v>7698</v>
      </c>
      <c r="B7702" s="39">
        <v>0.14460028327234692</v>
      </c>
      <c r="C7702" s="39">
        <v>0.44573684317906598</v>
      </c>
      <c r="D7702" s="29">
        <f>'Monte Carlo Inputs'!$C$6+'Monte Carlo Inputs'!$D$6*B7702</f>
        <v>0.13567772213967255</v>
      </c>
      <c r="E7702" s="29">
        <f>'Monte Carlo Inputs'!$C$7+'Monte Carlo Inputs'!$D$7*C7702</f>
        <v>0.59877559842232564</v>
      </c>
      <c r="F7702" s="16">
        <f>'Monte Carlo Inputs'!$C$17*(1+$D7702)</f>
        <v>2758.6747548494791</v>
      </c>
      <c r="G7702" s="16">
        <f t="shared" ref="G7702:J7702" si="7696">F7702*(1+$D7702)</f>
        <v>3132.9654617116762</v>
      </c>
      <c r="H7702" s="16">
        <f t="shared" si="7696"/>
        <v>3558.0390790989841</v>
      </c>
      <c r="I7702" s="16">
        <f t="shared" si="7696"/>
        <v>4040.7857166350723</v>
      </c>
      <c r="J7702" s="16">
        <f t="shared" si="7696"/>
        <v>4589.0303183226433</v>
      </c>
      <c r="K7702" s="16">
        <f>F7702*$E7702*(1-'Monte Carlo Inputs'!$C$11)+F7702*'Monte Carlo Inputs'!$C$12-F7702*'Monte Carlo Inputs'!$C$13-'Monte Carlo Inputs'!$C$14*(F7702-'Monte Carlo Inputs'!$C$17)</f>
        <v>1286.5466927995039</v>
      </c>
      <c r="L7702" s="16">
        <f>G7702*$E7702*(1-'Monte Carlo Inputs'!$C$11)+G7702*'Monte Carlo Inputs'!$C$12-G7702*'Monte Carlo Inputs'!$C$13-'Monte Carlo Inputs'!$C$14*(G7702-F7702)</f>
        <v>1461.1024175048697</v>
      </c>
      <c r="M7702" s="16">
        <f>H7702*$E7702*(1-'Monte Carlo Inputs'!$C$11)+H7702*'Monte Carlo Inputs'!$C$12-H7702*'Monte Carlo Inputs'!$C$13-'Monte Carlo Inputs'!$C$14*(H7702-G7702)</f>
        <v>1659.3414653246991</v>
      </c>
      <c r="N7702" s="16">
        <f>I7702*$E7702*(1-'Monte Carlo Inputs'!$C$11)+I7702*'Monte Carlo Inputs'!$C$12-I7702*'Monte Carlo Inputs'!$C$13-'Monte Carlo Inputs'!$C$14*(I7702-H7702)</f>
        <v>1884.477135591861</v>
      </c>
      <c r="O7702" s="16">
        <f>J7702*$E7702*(1-'Monte Carlo Inputs'!$C$11)+J7702*'Monte Carlo Inputs'!$C$12-J7702*'Monte Carlo Inputs'!$C$13-'Monte Carlo Inputs'!$C$14*(J7702-I7702)</f>
        <v>2140.1587007732592</v>
      </c>
    </row>
    <row r="7703" spans="1:15">
      <c r="A7703">
        <v>7699</v>
      </c>
      <c r="B7703" s="39">
        <v>-0.27265527764062819</v>
      </c>
      <c r="C7703" s="39">
        <v>-1.0107550442670561</v>
      </c>
      <c r="D7703" s="29">
        <f>'Monte Carlo Inputs'!$C$6+'Monte Carlo Inputs'!$D$6*B7703</f>
        <v>0.10864613485478856</v>
      </c>
      <c r="E7703" s="29">
        <f>'Monte Carlo Inputs'!$C$7+'Monte Carlo Inputs'!$D$7*C7703</f>
        <v>0.54664501348906724</v>
      </c>
      <c r="F7703" s="16">
        <f>'Monte Carlo Inputs'!$C$17*(1+$D7703)</f>
        <v>2693.0123261757672</v>
      </c>
      <c r="G7703" s="16">
        <f t="shared" ref="G7703:J7703" si="7697">F7703*(1+$D7703)</f>
        <v>2985.5977065310672</v>
      </c>
      <c r="H7703" s="16">
        <f t="shared" si="7697"/>
        <v>3309.9713575769888</v>
      </c>
      <c r="I7703" s="16">
        <f t="shared" si="7697"/>
        <v>3669.5869520577858</v>
      </c>
      <c r="J7703" s="16">
        <f t="shared" si="7697"/>
        <v>4068.2733909124281</v>
      </c>
      <c r="K7703" s="16">
        <f>F7703*$E7703*(1-'Monte Carlo Inputs'!$C$11)+F7703*'Monte Carlo Inputs'!$C$12-F7703*'Monte Carlo Inputs'!$C$13-'Monte Carlo Inputs'!$C$14*(F7703-'Monte Carlo Inputs'!$C$17)</f>
        <v>1155.0583299012899</v>
      </c>
      <c r="L7703" s="16">
        <f>G7703*$E7703*(1-'Monte Carlo Inputs'!$C$11)+G7703*'Monte Carlo Inputs'!$C$12-G7703*'Monte Carlo Inputs'!$C$13-'Monte Carlo Inputs'!$C$14*(G7703-F7703)</f>
        <v>1280.5509529768919</v>
      </c>
      <c r="M7703" s="16">
        <f>H7703*$E7703*(1-'Monte Carlo Inputs'!$C$11)+H7703*'Monte Carlo Inputs'!$C$12-H7703*'Monte Carlo Inputs'!$C$13-'Monte Carlo Inputs'!$C$14*(H7703-G7703)</f>
        <v>1419.6778645024472</v>
      </c>
      <c r="N7703" s="16">
        <f>I7703*$E7703*(1-'Monte Carlo Inputs'!$C$11)+I7703*'Monte Carlo Inputs'!$C$12-I7703*'Monte Carlo Inputs'!$C$13-'Monte Carlo Inputs'!$C$14*(I7703-H7703)</f>
        <v>1573.9203772195385</v>
      </c>
      <c r="O7703" s="16">
        <f>J7703*$E7703*(1-'Monte Carlo Inputs'!$C$11)+J7703*'Monte Carlo Inputs'!$C$12-J7703*'Monte Carlo Inputs'!$C$13-'Monte Carlo Inputs'!$C$14*(J7703-I7703)</f>
        <v>1744.9207427736319</v>
      </c>
    </row>
    <row r="7704" spans="1:15">
      <c r="A7704">
        <v>7700</v>
      </c>
      <c r="B7704" s="39">
        <v>-0.391658466356404</v>
      </c>
      <c r="C7704" s="39">
        <v>-0.22941570447087792</v>
      </c>
      <c r="D7704" s="29">
        <f>'Monte Carlo Inputs'!$C$6+'Monte Carlo Inputs'!$D$6*B7704</f>
        <v>0.10093660289334172</v>
      </c>
      <c r="E7704" s="29">
        <f>'Monte Carlo Inputs'!$C$7+'Monte Carlo Inputs'!$D$7*C7704</f>
        <v>0.57461061849244388</v>
      </c>
      <c r="F7704" s="16">
        <f>'Monte Carlo Inputs'!$C$17*(1+$D7704)</f>
        <v>2674.2851020882172</v>
      </c>
      <c r="G7704" s="16">
        <f t="shared" ref="G7704:J7704" si="7698">F7704*(1+$D7704)</f>
        <v>2944.2183554612757</v>
      </c>
      <c r="H7704" s="16">
        <f t="shared" si="7698"/>
        <v>3241.3977544377585</v>
      </c>
      <c r="I7704" s="16">
        <f t="shared" si="7698"/>
        <v>3568.5734323968127</v>
      </c>
      <c r="J7704" s="16">
        <f t="shared" si="7698"/>
        <v>3928.7731118383795</v>
      </c>
      <c r="K7704" s="16">
        <f>F7704*$E7704*(1-'Monte Carlo Inputs'!$C$11)+F7704*'Monte Carlo Inputs'!$C$12-F7704*'Monte Carlo Inputs'!$C$13-'Monte Carlo Inputs'!$C$14*(F7704-'Monte Carlo Inputs'!$C$17)</f>
        <v>1199.96000512813</v>
      </c>
      <c r="L7704" s="16">
        <f>G7704*$E7704*(1-'Monte Carlo Inputs'!$C$11)+G7704*'Monte Carlo Inputs'!$C$12-G7704*'Monte Carlo Inputs'!$C$13-'Monte Carlo Inputs'!$C$14*(G7704-F7704)</f>
        <v>1321.0798916536403</v>
      </c>
      <c r="M7704" s="16">
        <f>H7704*$E7704*(1-'Monte Carlo Inputs'!$C$11)+H7704*'Monte Carlo Inputs'!$C$12-H7704*'Monte Carlo Inputs'!$C$13-'Monte Carlo Inputs'!$C$14*(H7704-G7704)</f>
        <v>1454.4252080678627</v>
      </c>
      <c r="N7704" s="16">
        <f>I7704*$E7704*(1-'Monte Carlo Inputs'!$C$11)+I7704*'Monte Carlo Inputs'!$C$12-I7704*'Monte Carlo Inputs'!$C$13-'Monte Carlo Inputs'!$C$14*(I7704-H7704)</f>
        <v>1601.2299477326749</v>
      </c>
      <c r="O7704" s="16">
        <f>J7704*$E7704*(1-'Monte Carlo Inputs'!$C$11)+J7704*'Monte Carlo Inputs'!$C$12-J7704*'Monte Carlo Inputs'!$C$13-'Monte Carlo Inputs'!$C$14*(J7704-I7704)</f>
        <v>1762.8526591078942</v>
      </c>
    </row>
    <row r="7705" spans="1:15">
      <c r="A7705">
        <v>7701</v>
      </c>
      <c r="B7705" s="39">
        <v>2.1790241696591695</v>
      </c>
      <c r="C7705" s="39">
        <v>0.64629295837480727</v>
      </c>
      <c r="D7705" s="29">
        <f>'Monte Carlo Inputs'!$C$6+'Monte Carlo Inputs'!$D$6*B7705</f>
        <v>0.26747634152533012</v>
      </c>
      <c r="E7705" s="29">
        <f>'Monte Carlo Inputs'!$C$7+'Monte Carlo Inputs'!$D$7*C7705</f>
        <v>0.60595387911665088</v>
      </c>
      <c r="F7705" s="16">
        <f>'Monte Carlo Inputs'!$C$17*(1+$D7705)</f>
        <v>3078.8267811991795</v>
      </c>
      <c r="G7705" s="16">
        <f t="shared" ref="G7705:J7705" si="7699">F7705*(1+$D7705)</f>
        <v>3902.3401048245441</v>
      </c>
      <c r="H7705" s="16">
        <f t="shared" si="7699"/>
        <v>4946.1237594505865</v>
      </c>
      <c r="I7705" s="16">
        <f t="shared" si="7699"/>
        <v>6269.094847359941</v>
      </c>
      <c r="J7705" s="16">
        <f t="shared" si="7699"/>
        <v>7945.9294018070759</v>
      </c>
      <c r="K7705" s="16">
        <f>F7705*$E7705*(1-'Monte Carlo Inputs'!$C$11)+F7705*'Monte Carlo Inputs'!$C$12-F7705*'Monte Carlo Inputs'!$C$13-'Monte Carlo Inputs'!$C$14*(F7705-'Monte Carlo Inputs'!$C$17)</f>
        <v>1456.3060335480766</v>
      </c>
      <c r="L7705" s="16">
        <f>G7705*$E7705*(1-'Monte Carlo Inputs'!$C$11)+G7705*'Monte Carlo Inputs'!$C$12-G7705*'Monte Carlo Inputs'!$C$13-'Monte Carlo Inputs'!$C$14*(G7705-F7705)</f>
        <v>1845.8334435427812</v>
      </c>
      <c r="M7705" s="16">
        <f>H7705*$E7705*(1-'Monte Carlo Inputs'!$C$11)+H7705*'Monte Carlo Inputs'!$C$12-H7705*'Monte Carlo Inputs'!$C$13-'Monte Carlo Inputs'!$C$14*(H7705-G7705)</f>
        <v>2339.5502200867058</v>
      </c>
      <c r="N7705" s="16">
        <f>I7705*$E7705*(1-'Monte Carlo Inputs'!$C$11)+I7705*'Monte Carlo Inputs'!$C$12-I7705*'Monte Carlo Inputs'!$C$13-'Monte Carlo Inputs'!$C$14*(I7705-H7705)</f>
        <v>2965.3245537702787</v>
      </c>
      <c r="O7705" s="16">
        <f>J7705*$E7705*(1-'Monte Carlo Inputs'!$C$11)+J7705*'Monte Carlo Inputs'!$C$12-J7705*'Monte Carlo Inputs'!$C$13-'Monte Carlo Inputs'!$C$14*(J7705-I7705)</f>
        <v>3758.4787168479847</v>
      </c>
    </row>
    <row r="7706" spans="1:15">
      <c r="A7706">
        <v>7702</v>
      </c>
      <c r="B7706" s="39">
        <v>1.9114457140331369</v>
      </c>
      <c r="C7706" s="39">
        <v>-0.24841901842762215</v>
      </c>
      <c r="D7706" s="29">
        <f>'Monte Carlo Inputs'!$C$6+'Monte Carlo Inputs'!$D$6*B7706</f>
        <v>0.25014147278689258</v>
      </c>
      <c r="E7706" s="29">
        <f>'Monte Carlo Inputs'!$C$7+'Monte Carlo Inputs'!$D$7*C7706</f>
        <v>0.57393045413260491</v>
      </c>
      <c r="F7706" s="16">
        <f>'Monte Carlo Inputs'!$C$17*(1+$D7706)</f>
        <v>3036.718651546641</v>
      </c>
      <c r="G7706" s="16">
        <f t="shared" ref="G7706:J7706" si="7700">F7706*(1+$D7706)</f>
        <v>3796.3279274839438</v>
      </c>
      <c r="H7706" s="16">
        <f t="shared" si="7700"/>
        <v>4745.9469864467883</v>
      </c>
      <c r="I7706" s="16">
        <f t="shared" si="7700"/>
        <v>5933.1051554051019</v>
      </c>
      <c r="J7706" s="16">
        <f t="shared" si="7700"/>
        <v>7417.2208171776383</v>
      </c>
      <c r="K7706" s="16">
        <f>F7706*$E7706*(1-'Monte Carlo Inputs'!$C$11)+F7706*'Monte Carlo Inputs'!$C$12-F7706*'Monte Carlo Inputs'!$C$13-'Monte Carlo Inputs'!$C$14*(F7706-'Monte Carlo Inputs'!$C$17)</f>
        <v>1366.6339560549939</v>
      </c>
      <c r="L7706" s="16">
        <f>G7706*$E7706*(1-'Monte Carlo Inputs'!$C$11)+G7706*'Monte Carlo Inputs'!$C$12-G7706*'Monte Carlo Inputs'!$C$13-'Monte Carlo Inputs'!$C$14*(G7706-F7706)</f>
        <v>1708.4857865831675</v>
      </c>
      <c r="M7706" s="16">
        <f>H7706*$E7706*(1-'Monte Carlo Inputs'!$C$11)+H7706*'Monte Carlo Inputs'!$C$12-H7706*'Monte Carlo Inputs'!$C$13-'Monte Carlo Inputs'!$C$14*(H7706-G7706)</f>
        <v>2135.8489374745527</v>
      </c>
      <c r="N7706" s="16">
        <f>I7706*$E7706*(1-'Monte Carlo Inputs'!$C$11)+I7706*'Monte Carlo Inputs'!$C$12-I7706*'Monte Carlo Inputs'!$C$13-'Monte Carlo Inputs'!$C$14*(I7706-H7706)</f>
        <v>2670.1133363447575</v>
      </c>
      <c r="O7706" s="16">
        <f>J7706*$E7706*(1-'Monte Carlo Inputs'!$C$11)+J7706*'Monte Carlo Inputs'!$C$12-J7706*'Monte Carlo Inputs'!$C$13-'Monte Carlo Inputs'!$C$14*(J7706-I7706)</f>
        <v>3338.0194188059586</v>
      </c>
    </row>
    <row r="7707" spans="1:15">
      <c r="A7707">
        <v>7703</v>
      </c>
      <c r="B7707" s="39">
        <v>2.2997106885282586</v>
      </c>
      <c r="C7707" s="39">
        <v>0.74586954441156506</v>
      </c>
      <c r="D7707" s="29">
        <f>'Monte Carlo Inputs'!$C$6+'Monte Carlo Inputs'!$D$6*B7707</f>
        <v>0.27529492676306888</v>
      </c>
      <c r="E7707" s="29">
        <f>'Monte Carlo Inputs'!$C$7+'Monte Carlo Inputs'!$D$7*C7707</f>
        <v>0.60951791247687459</v>
      </c>
      <c r="F7707" s="16">
        <f>'Monte Carlo Inputs'!$C$17*(1+$D7707)</f>
        <v>3097.818906600171</v>
      </c>
      <c r="G7707" s="16">
        <f t="shared" ref="G7707:J7707" si="7701">F7707*(1+$D7707)</f>
        <v>3950.6327356179154</v>
      </c>
      <c r="H7707" s="16">
        <f t="shared" si="7701"/>
        <v>5038.2218852376318</v>
      </c>
      <c r="I7707" s="16">
        <f t="shared" si="7701"/>
        <v>6425.2188101502161</v>
      </c>
      <c r="J7707" s="16">
        <f t="shared" si="7701"/>
        <v>8194.0489519272123</v>
      </c>
      <c r="K7707" s="16">
        <f>F7707*$E7707*(1-'Monte Carlo Inputs'!$C$11)+F7707*'Monte Carlo Inputs'!$C$12-F7707*'Monte Carlo Inputs'!$C$13-'Monte Carlo Inputs'!$C$14*(F7707-'Monte Carlo Inputs'!$C$17)</f>
        <v>1473.3969120264728</v>
      </c>
      <c r="L7707" s="16">
        <f>G7707*$E7707*(1-'Monte Carlo Inputs'!$C$11)+G7707*'Monte Carlo Inputs'!$C$12-G7707*'Monte Carlo Inputs'!$C$13-'Monte Carlo Inputs'!$C$14*(G7707-F7707)</f>
        <v>1879.0156070157327</v>
      </c>
      <c r="M7707" s="16">
        <f>H7707*$E7707*(1-'Monte Carlo Inputs'!$C$11)+H7707*'Monte Carlo Inputs'!$C$12-H7707*'Monte Carlo Inputs'!$C$13-'Monte Carlo Inputs'!$C$14*(H7707-G7707)</f>
        <v>2396.2990709357919</v>
      </c>
      <c r="N7707" s="16">
        <f>I7707*$E7707*(1-'Monte Carlo Inputs'!$C$11)+I7707*'Monte Carlo Inputs'!$C$12-I7707*'Monte Carlo Inputs'!$C$13-'Monte Carlo Inputs'!$C$14*(I7707-H7707)</f>
        <v>3055.9880481714708</v>
      </c>
      <c r="O7707" s="16">
        <f>J7707*$E7707*(1-'Monte Carlo Inputs'!$C$11)+J7707*'Monte Carlo Inputs'!$C$12-J7707*'Monte Carlo Inputs'!$C$13-'Monte Carlo Inputs'!$C$14*(J7707-I7707)</f>
        <v>3897.2860540816496</v>
      </c>
    </row>
    <row r="7708" spans="1:15">
      <c r="A7708">
        <v>7704</v>
      </c>
      <c r="B7708" s="39">
        <v>2.8905950607432724</v>
      </c>
      <c r="C7708" s="39">
        <v>1.6261404653661364</v>
      </c>
      <c r="D7708" s="29">
        <f>'Monte Carlo Inputs'!$C$6+'Monte Carlo Inputs'!$D$6*B7708</f>
        <v>0.31357492583091906</v>
      </c>
      <c r="E7708" s="29">
        <f>'Monte Carlo Inputs'!$C$7+'Monte Carlo Inputs'!$D$7*C7708</f>
        <v>0.64102446490234932</v>
      </c>
      <c r="F7708" s="16">
        <f>'Monte Carlo Inputs'!$C$17*(1+$D7708)</f>
        <v>3190.8048523358862</v>
      </c>
      <c r="G7708" s="16">
        <f t="shared" ref="G7708:J7708" si="7702">F7708*(1+$D7708)</f>
        <v>4191.3612472480481</v>
      </c>
      <c r="H7708" s="16">
        <f t="shared" si="7702"/>
        <v>5505.6670394844432</v>
      </c>
      <c r="I7708" s="16">
        <f t="shared" si="7702"/>
        <v>7232.1061730405136</v>
      </c>
      <c r="J7708" s="16">
        <f t="shared" si="7702"/>
        <v>9499.9133298530251</v>
      </c>
      <c r="K7708" s="16">
        <f>F7708*$E7708*(1-'Monte Carlo Inputs'!$C$11)+F7708*'Monte Carlo Inputs'!$C$12-F7708*'Monte Carlo Inputs'!$C$13-'Monte Carlo Inputs'!$C$14*(F7708-'Monte Carlo Inputs'!$C$17)</f>
        <v>1590.3808753825558</v>
      </c>
      <c r="L7708" s="16">
        <f>G7708*$E7708*(1-'Monte Carlo Inputs'!$C$11)+G7708*'Monte Carlo Inputs'!$C$12-G7708*'Monte Carlo Inputs'!$C$13-'Monte Carlo Inputs'!$C$14*(G7708-F7708)</f>
        <v>2089.0844404235531</v>
      </c>
      <c r="M7708" s="16">
        <f>H7708*$E7708*(1-'Monte Carlo Inputs'!$C$11)+H7708*'Monte Carlo Inputs'!$C$12-H7708*'Monte Carlo Inputs'!$C$13-'Monte Carlo Inputs'!$C$14*(H7708-G7708)</f>
        <v>2744.1689388838954</v>
      </c>
      <c r="N7708" s="16">
        <f>I7708*$E7708*(1-'Monte Carlo Inputs'!$C$11)+I7708*'Monte Carlo Inputs'!$C$12-I7708*'Monte Carlo Inputs'!$C$13-'Monte Carlo Inputs'!$C$14*(I7708-H7708)</f>
        <v>3604.6715103619249</v>
      </c>
      <c r="O7708" s="16">
        <f>J7708*$E7708*(1-'Monte Carlo Inputs'!$C$11)+J7708*'Monte Carlo Inputs'!$C$12-J7708*'Monte Carlo Inputs'!$C$13-'Monte Carlo Inputs'!$C$14*(J7708-I7708)</f>
        <v>4735.0061118684926</v>
      </c>
    </row>
    <row r="7709" spans="1:15">
      <c r="A7709">
        <v>7705</v>
      </c>
      <c r="B7709" s="39">
        <v>-1.8364023088337289</v>
      </c>
      <c r="C7709" s="39">
        <v>1.3056349876883755</v>
      </c>
      <c r="D7709" s="29">
        <f>'Monte Carlo Inputs'!$C$6+'Monte Carlo Inputs'!$D$6*B7709</f>
        <v>7.3399610732229614E-3</v>
      </c>
      <c r="E7709" s="29">
        <f>'Monte Carlo Inputs'!$C$7+'Monte Carlo Inputs'!$D$7*C7709</f>
        <v>0.62955297084895512</v>
      </c>
      <c r="F7709" s="16">
        <f>'Monte Carlo Inputs'!$C$17*(1+$D7709)</f>
        <v>2446.9294994429665</v>
      </c>
      <c r="G7709" s="16">
        <f t="shared" ref="G7709:J7709" si="7703">F7709*(1+$D7709)</f>
        <v>2464.8898667177991</v>
      </c>
      <c r="H7709" s="16">
        <f t="shared" si="7703"/>
        <v>2482.9820623892897</v>
      </c>
      <c r="I7709" s="16">
        <f t="shared" si="7703"/>
        <v>2501.2070540727382</v>
      </c>
      <c r="J7709" s="16">
        <f t="shared" si="7703"/>
        <v>2519.5658164857027</v>
      </c>
      <c r="K7709" s="16">
        <f>F7709*$E7709*(1-'Monte Carlo Inputs'!$C$11)+F7709*'Monte Carlo Inputs'!$C$12-F7709*'Monte Carlo Inputs'!$C$13-'Monte Carlo Inputs'!$C$14*(F7709-'Monte Carlo Inputs'!$C$17)</f>
        <v>1190.1469191103845</v>
      </c>
      <c r="L7709" s="16">
        <f>G7709*$E7709*(1-'Monte Carlo Inputs'!$C$11)+G7709*'Monte Carlo Inputs'!$C$12-G7709*'Monte Carlo Inputs'!$C$13-'Monte Carlo Inputs'!$C$14*(G7709-F7709)</f>
        <v>1198.8825511680711</v>
      </c>
      <c r="M7709" s="16">
        <f>H7709*$E7709*(1-'Monte Carlo Inputs'!$C$11)+H7709*'Monte Carlo Inputs'!$C$12-H7709*'Monte Carlo Inputs'!$C$13-'Monte Carlo Inputs'!$C$14*(H7709-G7709)</f>
        <v>1207.6823024250111</v>
      </c>
      <c r="N7709" s="16">
        <f>I7709*$E7709*(1-'Monte Carlo Inputs'!$C$11)+I7709*'Monte Carlo Inputs'!$C$12-I7709*'Monte Carlo Inputs'!$C$13-'Monte Carlo Inputs'!$C$14*(I7709-H7709)</f>
        <v>1216.5466435136311</v>
      </c>
      <c r="O7709" s="16">
        <f>J7709*$E7709*(1-'Monte Carlo Inputs'!$C$11)+J7709*'Monte Carlo Inputs'!$C$12-J7709*'Monte Carlo Inputs'!$C$13-'Monte Carlo Inputs'!$C$14*(J7709-I7709)</f>
        <v>1225.476048520781</v>
      </c>
    </row>
    <row r="7710" spans="1:15">
      <c r="A7710">
        <v>7706</v>
      </c>
      <c r="B7710" s="39">
        <v>-0.73955856882548421</v>
      </c>
      <c r="C7710" s="39">
        <v>1.6377000016498664</v>
      </c>
      <c r="D7710" s="29">
        <f>'Monte Carlo Inputs'!$C$6+'Monte Carlo Inputs'!$D$6*B7710</f>
        <v>7.8398156753196863E-2</v>
      </c>
      <c r="E7710" s="29">
        <f>'Monte Carlo Inputs'!$C$7+'Monte Carlo Inputs'!$D$7*C7710</f>
        <v>0.64143820245435501</v>
      </c>
      <c r="F7710" s="16">
        <f>'Monte Carlo Inputs'!$C$17*(1+$D7710)</f>
        <v>2619.536962569191</v>
      </c>
      <c r="G7710" s="16">
        <f t="shared" ref="G7710:J7710" si="7704">F7710*(1+$D7710)</f>
        <v>2824.9038319814836</v>
      </c>
      <c r="H7710" s="16">
        <f t="shared" si="7704"/>
        <v>3046.3710854138744</v>
      </c>
      <c r="I7710" s="16">
        <f t="shared" si="7704"/>
        <v>3285.2009632965578</v>
      </c>
      <c r="J7710" s="16">
        <f t="shared" si="7704"/>
        <v>3542.7546633828347</v>
      </c>
      <c r="K7710" s="16">
        <f>F7710*$E7710*(1-'Monte Carlo Inputs'!$C$11)+F7710*'Monte Carlo Inputs'!$C$12-F7710*'Monte Carlo Inputs'!$C$13-'Monte Carlo Inputs'!$C$14*(F7710-'Monte Carlo Inputs'!$C$17)</f>
        <v>1299.1267955291214</v>
      </c>
      <c r="L7710" s="16">
        <f>G7710*$E7710*(1-'Monte Carlo Inputs'!$C$11)+G7710*'Monte Carlo Inputs'!$C$12-G7710*'Monte Carlo Inputs'!$C$13-'Monte Carlo Inputs'!$C$14*(G7710-F7710)</f>
        <v>1400.9759416872917</v>
      </c>
      <c r="M7710" s="16">
        <f>H7710*$E7710*(1-'Monte Carlo Inputs'!$C$11)+H7710*'Monte Carlo Inputs'!$C$12-H7710*'Monte Carlo Inputs'!$C$13-'Monte Carlo Inputs'!$C$14*(H7710-G7710)</f>
        <v>1510.8098731711498</v>
      </c>
      <c r="N7710" s="16">
        <f>I7710*$E7710*(1-'Monte Carlo Inputs'!$C$11)+I7710*'Monte Carlo Inputs'!$C$12-I7710*'Monte Carlo Inputs'!$C$13-'Monte Carlo Inputs'!$C$14*(I7710-H7710)</f>
        <v>1629.2545824322985</v>
      </c>
      <c r="O7710" s="16">
        <f>J7710*$E7710*(1-'Monte Carlo Inputs'!$C$11)+J7710*'Monte Carlo Inputs'!$C$12-J7710*'Monte Carlo Inputs'!$C$13-'Monte Carlo Inputs'!$C$14*(J7710-I7710)</f>
        <v>1756.9851385766904</v>
      </c>
    </row>
    <row r="7711" spans="1:15">
      <c r="A7711">
        <v>7707</v>
      </c>
      <c r="B7711" s="39">
        <v>-1.0475098566995669</v>
      </c>
      <c r="C7711" s="39">
        <v>0.56991734617659395</v>
      </c>
      <c r="D7711" s="29">
        <f>'Monte Carlo Inputs'!$C$6+'Monte Carlo Inputs'!$D$6*B7711</f>
        <v>5.84477644817398E-2</v>
      </c>
      <c r="E7711" s="29">
        <f>'Monte Carlo Inputs'!$C$7+'Monte Carlo Inputs'!$D$7*C7711</f>
        <v>0.60322025226102183</v>
      </c>
      <c r="F7711" s="16">
        <f>'Monte Carlo Inputs'!$C$17*(1+$D7711)</f>
        <v>2571.0754647025947</v>
      </c>
      <c r="G7711" s="16">
        <f t="shared" ref="G7711:J7711" si="7705">F7711*(1+$D7711)</f>
        <v>2721.3490779283115</v>
      </c>
      <c r="H7711" s="16">
        <f t="shared" si="7705"/>
        <v>2880.4058479076652</v>
      </c>
      <c r="I7711" s="16">
        <f t="shared" si="7705"/>
        <v>3048.7591305179985</v>
      </c>
      <c r="J7711" s="16">
        <f t="shared" si="7705"/>
        <v>3226.9522861400683</v>
      </c>
      <c r="K7711" s="16">
        <f>F7711*$E7711*(1-'Monte Carlo Inputs'!$C$11)+F7711*'Monte Carlo Inputs'!$C$12-F7711*'Monte Carlo Inputs'!$C$13-'Monte Carlo Inputs'!$C$14*(F7711-'Monte Carlo Inputs'!$C$17)</f>
        <v>1204.4195455792812</v>
      </c>
      <c r="L7711" s="16">
        <f>G7711*$E7711*(1-'Monte Carlo Inputs'!$C$11)+G7711*'Monte Carlo Inputs'!$C$12-G7711*'Monte Carlo Inputs'!$C$13-'Monte Carlo Inputs'!$C$14*(G7711-F7711)</f>
        <v>1274.8151755165027</v>
      </c>
      <c r="M7711" s="16">
        <f>H7711*$E7711*(1-'Monte Carlo Inputs'!$C$11)+H7711*'Monte Carlo Inputs'!$C$12-H7711*'Monte Carlo Inputs'!$C$13-'Monte Carlo Inputs'!$C$14*(H7711-G7711)</f>
        <v>1349.3252726528392</v>
      </c>
      <c r="N7711" s="16">
        <f>I7711*$E7711*(1-'Monte Carlo Inputs'!$C$11)+I7711*'Monte Carlo Inputs'!$C$12-I7711*'Monte Carlo Inputs'!$C$13-'Monte Carlo Inputs'!$C$14*(I7711-H7711)</f>
        <v>1428.1903183981117</v>
      </c>
      <c r="O7711" s="16">
        <f>J7711*$E7711*(1-'Monte Carlo Inputs'!$C$11)+J7711*'Monte Carlo Inputs'!$C$12-J7711*'Monte Carlo Inputs'!$C$13-'Monte Carlo Inputs'!$C$14*(J7711-I7711)</f>
        <v>1511.6648497629453</v>
      </c>
    </row>
    <row r="7712" spans="1:15">
      <c r="A7712">
        <v>7708</v>
      </c>
      <c r="B7712" s="39">
        <v>0.94850079831718681</v>
      </c>
      <c r="C7712" s="39">
        <v>-7.3067966856656388E-3</v>
      </c>
      <c r="D7712" s="29">
        <f>'Monte Carlo Inputs'!$C$6+'Monte Carlo Inputs'!$D$6*B7712</f>
        <v>0.18775781160151206</v>
      </c>
      <c r="E7712" s="29">
        <f>'Monte Carlo Inputs'!$C$7+'Monte Carlo Inputs'!$D$7*C7712</f>
        <v>0.58256031418352849</v>
      </c>
      <c r="F7712" s="16">
        <f>'Monte Carlo Inputs'!$C$17*(1+$D7712)</f>
        <v>2885.1825001612337</v>
      </c>
      <c r="G7712" s="16">
        <f t="shared" ref="G7712:J7712" si="7706">F7712*(1+$D7712)</f>
        <v>3426.8980524624867</v>
      </c>
      <c r="H7712" s="16">
        <f t="shared" si="7706"/>
        <v>4070.3249313743272</v>
      </c>
      <c r="I7712" s="16">
        <f t="shared" si="7706"/>
        <v>4834.5602329962458</v>
      </c>
      <c r="J7712" s="16">
        <f t="shared" si="7706"/>
        <v>5742.2866823993172</v>
      </c>
      <c r="K7712" s="16">
        <f>F7712*$E7712*(1-'Monte Carlo Inputs'!$C$11)+F7712*'Monte Carlo Inputs'!$C$12-F7712*'Monte Carlo Inputs'!$C$13-'Monte Carlo Inputs'!$C$14*(F7712-'Monte Carlo Inputs'!$C$17)</f>
        <v>1314.1224379099335</v>
      </c>
      <c r="L7712" s="16">
        <f>G7712*$E7712*(1-'Monte Carlo Inputs'!$C$11)+G7712*'Monte Carlo Inputs'!$C$12-G7712*'Monte Carlo Inputs'!$C$13-'Monte Carlo Inputs'!$C$14*(G7712-F7712)</f>
        <v>1560.8591910283469</v>
      </c>
      <c r="M7712" s="16">
        <f>H7712*$E7712*(1-'Monte Carlo Inputs'!$C$11)+H7712*'Monte Carlo Inputs'!$C$12-H7712*'Monte Carlo Inputs'!$C$13-'Monte Carlo Inputs'!$C$14*(H7712-G7712)</f>
        <v>1853.9226969539359</v>
      </c>
      <c r="N7712" s="16">
        <f>I7712*$E7712*(1-'Monte Carlo Inputs'!$C$11)+I7712*'Monte Carlo Inputs'!$C$12-I7712*'Monte Carlo Inputs'!$C$13-'Monte Carlo Inputs'!$C$14*(I7712-H7712)</f>
        <v>2202.0111654123798</v>
      </c>
      <c r="O7712" s="16">
        <f>J7712*$E7712*(1-'Monte Carlo Inputs'!$C$11)+J7712*'Monte Carlo Inputs'!$C$12-J7712*'Monte Carlo Inputs'!$C$13-'Monte Carlo Inputs'!$C$14*(J7712-I7712)</f>
        <v>2615.4559629523037</v>
      </c>
    </row>
    <row r="7713" spans="1:15">
      <c r="A7713">
        <v>7709</v>
      </c>
      <c r="B7713" s="39">
        <v>-1.3381282969126935</v>
      </c>
      <c r="C7713" s="39">
        <v>-0.84511593792186446</v>
      </c>
      <c r="D7713" s="29">
        <f>'Monte Carlo Inputs'!$C$6+'Monte Carlo Inputs'!$D$6*B7713</f>
        <v>3.9620267692891911E-2</v>
      </c>
      <c r="E7713" s="29">
        <f>'Monte Carlo Inputs'!$C$7+'Monte Carlo Inputs'!$D$7*C7713</f>
        <v>0.55257354874286657</v>
      </c>
      <c r="F7713" s="16">
        <f>'Monte Carlo Inputs'!$C$17*(1+$D7713)</f>
        <v>2525.3415922528038</v>
      </c>
      <c r="G7713" s="16">
        <f t="shared" ref="G7713:J7713" si="7707">F7713*(1+$D7713)</f>
        <v>2625.3963021538534</v>
      </c>
      <c r="H7713" s="16">
        <f t="shared" si="7707"/>
        <v>2729.4152064451173</v>
      </c>
      <c r="I7713" s="16">
        <f t="shared" si="7707"/>
        <v>2837.5553675695223</v>
      </c>
      <c r="J7713" s="16">
        <f t="shared" si="7707"/>
        <v>2949.9800708260291</v>
      </c>
      <c r="K7713" s="16">
        <f>F7713*$E7713*(1-'Monte Carlo Inputs'!$C$11)+F7713*'Monte Carlo Inputs'!$C$12-F7713*'Monte Carlo Inputs'!$C$13-'Monte Carlo Inputs'!$C$14*(F7713-'Monte Carlo Inputs'!$C$17)</f>
        <v>1091.2608455759917</v>
      </c>
      <c r="L7713" s="16">
        <f>G7713*$E7713*(1-'Monte Carlo Inputs'!$C$11)+G7713*'Monte Carlo Inputs'!$C$12-G7713*'Monte Carlo Inputs'!$C$13-'Monte Carlo Inputs'!$C$14*(G7713-F7713)</f>
        <v>1134.4968924004836</v>
      </c>
      <c r="M7713" s="16">
        <f>H7713*$E7713*(1-'Monte Carlo Inputs'!$C$11)+H7713*'Monte Carlo Inputs'!$C$12-H7713*'Monte Carlo Inputs'!$C$13-'Monte Carlo Inputs'!$C$14*(H7713-G7713)</f>
        <v>1179.4459629741448</v>
      </c>
      <c r="N7713" s="16">
        <f>I7713*$E7713*(1-'Monte Carlo Inputs'!$C$11)+I7713*'Monte Carlo Inputs'!$C$12-I7713*'Monte Carlo Inputs'!$C$13-'Monte Carlo Inputs'!$C$14*(I7713-H7713)</f>
        <v>1226.1759277564806</v>
      </c>
      <c r="O7713" s="16">
        <f>J7713*$E7713*(1-'Monte Carlo Inputs'!$C$11)+J7713*'Monte Carlo Inputs'!$C$12-J7713*'Monte Carlo Inputs'!$C$13-'Monte Carlo Inputs'!$C$14*(J7713-I7713)</f>
        <v>1274.7573462527725</v>
      </c>
    </row>
    <row r="7714" spans="1:15">
      <c r="A7714">
        <v>7710</v>
      </c>
      <c r="B7714" s="39">
        <v>0.45035713561114082</v>
      </c>
      <c r="C7714" s="39">
        <v>0.17541321652738914</v>
      </c>
      <c r="D7714" s="29">
        <f>'Monte Carlo Inputs'!$C$6+'Monte Carlo Inputs'!$D$6*B7714</f>
        <v>0.15548594955757217</v>
      </c>
      <c r="E7714" s="29">
        <f>'Monte Carlo Inputs'!$C$7+'Monte Carlo Inputs'!$D$7*C7714</f>
        <v>0.58910020723058931</v>
      </c>
      <c r="F7714" s="16">
        <f>'Monte Carlo Inputs'!$C$17*(1+$D7714)</f>
        <v>2806.7909200702993</v>
      </c>
      <c r="G7714" s="16">
        <f t="shared" ref="G7714:J7714" si="7708">F7714*(1+$D7714)</f>
        <v>3243.2074714870014</v>
      </c>
      <c r="H7714" s="16">
        <f t="shared" si="7708"/>
        <v>3747.4806648033705</v>
      </c>
      <c r="I7714" s="16">
        <f t="shared" si="7708"/>
        <v>4330.1612544189647</v>
      </c>
      <c r="J7714" s="16">
        <f t="shared" si="7708"/>
        <v>5003.4404887997052</v>
      </c>
      <c r="K7714" s="16">
        <f>F7714*$E7714*(1-'Monte Carlo Inputs'!$C$11)+F7714*'Monte Carlo Inputs'!$C$12-F7714*'Monte Carlo Inputs'!$C$13-'Monte Carlo Inputs'!$C$14*(F7714-'Monte Carlo Inputs'!$C$17)</f>
        <v>1290.3725273573921</v>
      </c>
      <c r="L7714" s="16">
        <f>G7714*$E7714*(1-'Monte Carlo Inputs'!$C$11)+G7714*'Monte Carlo Inputs'!$C$12-G7714*'Monte Carlo Inputs'!$C$13-'Monte Carlo Inputs'!$C$14*(G7714-F7714)</f>
        <v>1491.0073250565604</v>
      </c>
      <c r="M7714" s="16">
        <f>H7714*$E7714*(1-'Monte Carlo Inputs'!$C$11)+H7714*'Monte Carlo Inputs'!$C$12-H7714*'Monte Carlo Inputs'!$C$13-'Monte Carlo Inputs'!$C$14*(H7714-G7714)</f>
        <v>1722.8380147902751</v>
      </c>
      <c r="N7714" s="16">
        <f>I7714*$E7714*(1-'Monte Carlo Inputs'!$C$11)+I7714*'Monte Carlo Inputs'!$C$12-I7714*'Monte Carlo Inputs'!$C$13-'Monte Carlo Inputs'!$C$14*(I7714-H7714)</f>
        <v>1990.7151194538237</v>
      </c>
      <c r="O7714" s="16">
        <f>J7714*$E7714*(1-'Monte Carlo Inputs'!$C$11)+J7714*'Monte Carlo Inputs'!$C$12-J7714*'Monte Carlo Inputs'!$C$13-'Monte Carlo Inputs'!$C$14*(J7714-I7714)</f>
        <v>2300.2433501007172</v>
      </c>
    </row>
    <row r="7715" spans="1:15">
      <c r="A7715">
        <v>7711</v>
      </c>
      <c r="B7715" s="39">
        <v>2.4767684461256274</v>
      </c>
      <c r="C7715" s="39">
        <v>-1.0025908387380551</v>
      </c>
      <c r="D7715" s="29">
        <f>'Monte Carlo Inputs'!$C$6+'Monte Carlo Inputs'!$D$6*B7715</f>
        <v>0.28676548024949039</v>
      </c>
      <c r="E7715" s="29">
        <f>'Monte Carlo Inputs'!$C$7+'Monte Carlo Inputs'!$D$7*C7715</f>
        <v>0.54693722576529791</v>
      </c>
      <c r="F7715" s="16">
        <f>'Monte Carlo Inputs'!$C$17*(1+$D7715)</f>
        <v>3125.6820280740376</v>
      </c>
      <c r="G7715" s="16">
        <f t="shared" ref="G7715:J7715" si="7709">F7715*(1+$D7715)</f>
        <v>4022.0197359618901</v>
      </c>
      <c r="H7715" s="16">
        <f t="shared" si="7709"/>
        <v>5175.3961571179298</v>
      </c>
      <c r="I7715" s="16">
        <f t="shared" si="7709"/>
        <v>6659.5211215952195</v>
      </c>
      <c r="J7715" s="16">
        <f t="shared" si="7709"/>
        <v>8569.2418942610966</v>
      </c>
      <c r="K7715" s="16">
        <f>F7715*$E7715*(1-'Monte Carlo Inputs'!$C$11)+F7715*'Monte Carlo Inputs'!$C$12-F7715*'Monte Carlo Inputs'!$C$13-'Monte Carlo Inputs'!$C$14*(F7715-'Monte Carlo Inputs'!$C$17)</f>
        <v>1347.82663084407</v>
      </c>
      <c r="L7715" s="16">
        <f>G7715*$E7715*(1-'Monte Carlo Inputs'!$C$11)+G7715*'Monte Carlo Inputs'!$C$12-G7715*'Monte Carlo Inputs'!$C$13-'Monte Carlo Inputs'!$C$14*(G7715-F7715)</f>
        <v>1734.3367819311225</v>
      </c>
      <c r="M7715" s="16">
        <f>H7715*$E7715*(1-'Monte Carlo Inputs'!$C$11)+H7715*'Monte Carlo Inputs'!$C$12-H7715*'Monte Carlo Inputs'!$C$13-'Monte Carlo Inputs'!$C$14*(H7715-G7715)</f>
        <v>2231.684702115956</v>
      </c>
      <c r="N7715" s="16">
        <f>I7715*$E7715*(1-'Monte Carlo Inputs'!$C$11)+I7715*'Monte Carlo Inputs'!$C$12-I7715*'Monte Carlo Inputs'!$C$13-'Monte Carlo Inputs'!$C$14*(I7715-H7715)</f>
        <v>2871.6548374836789</v>
      </c>
      <c r="O7715" s="16">
        <f>J7715*$E7715*(1-'Monte Carlo Inputs'!$C$11)+J7715*'Monte Carlo Inputs'!$C$12-J7715*'Monte Carlo Inputs'!$C$13-'Monte Carlo Inputs'!$C$14*(J7715-I7715)</f>
        <v>3695.146316065458</v>
      </c>
    </row>
    <row r="7716" spans="1:15">
      <c r="A7716">
        <v>7712</v>
      </c>
      <c r="B7716" s="39">
        <v>1.5023539677167717</v>
      </c>
      <c r="C7716" s="39">
        <v>0.39347385728243089</v>
      </c>
      <c r="D7716" s="29">
        <f>'Monte Carlo Inputs'!$C$6+'Monte Carlo Inputs'!$D$6*B7716</f>
        <v>0.22363877208260446</v>
      </c>
      <c r="E7716" s="29">
        <f>'Monte Carlo Inputs'!$C$7+'Monte Carlo Inputs'!$D$7*C7716</f>
        <v>0.5969050078281497</v>
      </c>
      <c r="F7716" s="16">
        <f>'Monte Carlo Inputs'!$C$17*(1+$D7716)</f>
        <v>2972.3409412658552</v>
      </c>
      <c r="G7716" s="16">
        <f t="shared" ref="G7716:J7716" si="7710">F7716*(1+$D7716)</f>
        <v>3637.0716195814039</v>
      </c>
      <c r="H7716" s="16">
        <f t="shared" si="7710"/>
        <v>4450.4618505610788</v>
      </c>
      <c r="I7716" s="16">
        <f t="shared" si="7710"/>
        <v>5445.7576740210343</v>
      </c>
      <c r="J7716" s="16">
        <f t="shared" si="7710"/>
        <v>6663.640233298519</v>
      </c>
      <c r="K7716" s="16">
        <f>F7716*$E7716*(1-'Monte Carlo Inputs'!$C$11)+F7716*'Monte Carlo Inputs'!$C$12-F7716*'Monte Carlo Inputs'!$C$13-'Monte Carlo Inputs'!$C$14*(F7716-'Monte Carlo Inputs'!$C$17)</f>
        <v>1385.3904313524472</v>
      </c>
      <c r="L7716" s="16">
        <f>G7716*$E7716*(1-'Monte Carlo Inputs'!$C$11)+G7716*'Monte Carlo Inputs'!$C$12-G7716*'Monte Carlo Inputs'!$C$13-'Monte Carlo Inputs'!$C$14*(G7716-F7716)</f>
        <v>1695.2174462750977</v>
      </c>
      <c r="M7716" s="16">
        <f>H7716*$E7716*(1-'Monte Carlo Inputs'!$C$11)+H7716*'Monte Carlo Inputs'!$C$12-H7716*'Monte Carlo Inputs'!$C$13-'Monte Carlo Inputs'!$C$14*(H7716-G7716)</f>
        <v>2074.3337943730694</v>
      </c>
      <c r="N7716" s="16">
        <f>I7716*$E7716*(1-'Monte Carlo Inputs'!$C$11)+I7716*'Monte Carlo Inputs'!$C$12-I7716*'Monte Carlo Inputs'!$C$13-'Monte Carlo Inputs'!$C$14*(I7716-H7716)</f>
        <v>2538.2352570361122</v>
      </c>
      <c r="O7716" s="16">
        <f>J7716*$E7716*(1-'Monte Carlo Inputs'!$C$11)+J7716*'Monte Carlo Inputs'!$C$12-J7716*'Monte Carlo Inputs'!$C$13-'Monte Carlo Inputs'!$C$14*(J7716-I7716)</f>
        <v>3105.8830731764428</v>
      </c>
    </row>
    <row r="7717" spans="1:15">
      <c r="A7717">
        <v>7713</v>
      </c>
      <c r="B7717" s="39">
        <v>-0.27727747724958418</v>
      </c>
      <c r="C7717" s="39">
        <v>-0.35988660636054975</v>
      </c>
      <c r="D7717" s="29">
        <f>'Monte Carlo Inputs'!$C$6+'Monte Carlo Inputs'!$D$6*B7717</f>
        <v>0.10834668913403109</v>
      </c>
      <c r="E7717" s="29">
        <f>'Monte Carlo Inputs'!$C$7+'Monte Carlo Inputs'!$D$7*C7717</f>
        <v>0.56994081944247832</v>
      </c>
      <c r="F7717" s="16">
        <f>'Monte Carlo Inputs'!$C$17*(1+$D7717)</f>
        <v>2692.2849425754753</v>
      </c>
      <c r="G7717" s="16">
        <f t="shared" ref="G7717:J7717" si="7711">F7717*(1+$D7717)</f>
        <v>2983.9851023089327</v>
      </c>
      <c r="H7717" s="16">
        <f t="shared" si="7711"/>
        <v>3307.2900085693782</v>
      </c>
      <c r="I7717" s="16">
        <f t="shared" si="7711"/>
        <v>3665.6239310039314</v>
      </c>
      <c r="J7717" s="16">
        <f t="shared" si="7711"/>
        <v>4062.7821475386791</v>
      </c>
      <c r="K7717" s="16">
        <f>F7717*$E7717*(1-'Monte Carlo Inputs'!$C$11)+F7717*'Monte Carlo Inputs'!$C$12-F7717*'Monte Carlo Inputs'!$C$13-'Monte Carlo Inputs'!$C$14*(F7717-'Monte Carlo Inputs'!$C$17)</f>
        <v>1199.3644631833915</v>
      </c>
      <c r="L7717" s="16">
        <f>G7717*$E7717*(1-'Monte Carlo Inputs'!$C$11)+G7717*'Monte Carlo Inputs'!$C$12-G7717*'Monte Carlo Inputs'!$C$13-'Monte Carlo Inputs'!$C$14*(G7717-F7717)</f>
        <v>1329.3116318343264</v>
      </c>
      <c r="M7717" s="16">
        <f>H7717*$E7717*(1-'Monte Carlo Inputs'!$C$11)+H7717*'Monte Carlo Inputs'!$C$12-H7717*'Monte Carlo Inputs'!$C$13-'Monte Carlo Inputs'!$C$14*(H7717-G7717)</f>
        <v>1473.3381459709317</v>
      </c>
      <c r="N7717" s="16">
        <f>I7717*$E7717*(1-'Monte Carlo Inputs'!$C$11)+I7717*'Monte Carlo Inputs'!$C$12-I7717*'Monte Carlo Inputs'!$C$13-'Monte Carlo Inputs'!$C$14*(I7717-H7717)</f>
        <v>1632.9694560617538</v>
      </c>
      <c r="O7717" s="16">
        <f>J7717*$E7717*(1-'Monte Carlo Inputs'!$C$11)+J7717*'Monte Carlo Inputs'!$C$12-J7717*'Monte Carlo Inputs'!$C$13-'Monte Carlo Inputs'!$C$14*(J7717-I7717)</f>
        <v>1809.8962900830441</v>
      </c>
    </row>
    <row r="7718" spans="1:15">
      <c r="A7718">
        <v>7714</v>
      </c>
      <c r="B7718" s="39">
        <v>-0.35634660286756847</v>
      </c>
      <c r="C7718" s="39">
        <v>-0.87250243155333795</v>
      </c>
      <c r="D7718" s="29">
        <f>'Monte Carlo Inputs'!$C$6+'Monte Carlo Inputs'!$D$6*B7718</f>
        <v>0.10322425537663468</v>
      </c>
      <c r="E7718" s="29">
        <f>'Monte Carlo Inputs'!$C$7+'Monte Carlo Inputs'!$D$7*C7718</f>
        <v>0.5515933346101376</v>
      </c>
      <c r="F7718" s="16">
        <f>'Monte Carlo Inputs'!$C$17*(1+$D7718)</f>
        <v>2679.842038735384</v>
      </c>
      <c r="G7718" s="16">
        <f t="shared" ref="G7718:J7718" si="7712">F7718*(1+$D7718)</f>
        <v>2956.4667377108467</v>
      </c>
      <c r="H7718" s="16">
        <f t="shared" si="7712"/>
        <v>3261.6458152568371</v>
      </c>
      <c r="I7718" s="16">
        <f t="shared" si="7712"/>
        <v>3598.3267758390407</v>
      </c>
      <c r="J7718" s="16">
        <f t="shared" si="7712"/>
        <v>3969.7613778768323</v>
      </c>
      <c r="K7718" s="16">
        <f>F7718*$E7718*(1-'Monte Carlo Inputs'!$C$11)+F7718*'Monte Carlo Inputs'!$C$12-F7718*'Monte Carlo Inputs'!$C$13-'Monte Carlo Inputs'!$C$14*(F7718-'Monte Carlo Inputs'!$C$17)</f>
        <v>1158.6462960580134</v>
      </c>
      <c r="L7718" s="16">
        <f>G7718*$E7718*(1-'Monte Carlo Inputs'!$C$11)+G7718*'Monte Carlo Inputs'!$C$12-G7718*'Monte Carlo Inputs'!$C$13-'Monte Carlo Inputs'!$C$14*(G7718-F7718)</f>
        <v>1278.2466972134978</v>
      </c>
      <c r="M7718" s="16">
        <f>H7718*$E7718*(1-'Monte Carlo Inputs'!$C$11)+H7718*'Monte Carlo Inputs'!$C$12-H7718*'Monte Carlo Inputs'!$C$13-'Monte Carlo Inputs'!$C$14*(H7718-G7718)</f>
        <v>1410.1927607210037</v>
      </c>
      <c r="N7718" s="16">
        <f>I7718*$E7718*(1-'Monte Carlo Inputs'!$C$11)+I7718*'Monte Carlo Inputs'!$C$12-I7718*'Monte Carlo Inputs'!$C$13-'Monte Carlo Inputs'!$C$14*(I7718-H7718)</f>
        <v>1555.7588583839502</v>
      </c>
      <c r="O7718" s="16">
        <f>J7718*$E7718*(1-'Monte Carlo Inputs'!$C$11)+J7718*'Monte Carlo Inputs'!$C$12-J7718*'Monte Carlo Inputs'!$C$13-'Monte Carlo Inputs'!$C$14*(J7718-I7718)</f>
        <v>1716.3509080862364</v>
      </c>
    </row>
    <row r="7719" spans="1:15">
      <c r="A7719">
        <v>7715</v>
      </c>
      <c r="B7719" s="39">
        <v>0.12386240110654551</v>
      </c>
      <c r="C7719" s="39">
        <v>-1.4430056881645561</v>
      </c>
      <c r="D7719" s="29">
        <f>'Monte Carlo Inputs'!$C$6+'Monte Carlo Inputs'!$D$6*B7719</f>
        <v>0.13433423406094705</v>
      </c>
      <c r="E7719" s="29">
        <f>'Monte Carlo Inputs'!$C$7+'Monte Carlo Inputs'!$D$7*C7719</f>
        <v>0.53117394969641851</v>
      </c>
      <c r="F7719" s="16">
        <f>'Monte Carlo Inputs'!$C$17*(1+$D7719)</f>
        <v>2755.4112879574468</v>
      </c>
      <c r="G7719" s="16">
        <f t="shared" ref="G7719:J7719" si="7713">F7719*(1+$D7719)</f>
        <v>3125.5573528480982</v>
      </c>
      <c r="H7719" s="16">
        <f t="shared" si="7713"/>
        <v>3545.4267058565088</v>
      </c>
      <c r="I7719" s="16">
        <f t="shared" si="7713"/>
        <v>4021.6988868069693</v>
      </c>
      <c r="J7719" s="16">
        <f t="shared" si="7713"/>
        <v>4561.9507263899468</v>
      </c>
      <c r="K7719" s="16">
        <f>F7719*$E7719*(1-'Monte Carlo Inputs'!$C$11)+F7719*'Monte Carlo Inputs'!$C$12-F7719*'Monte Carlo Inputs'!$C$13-'Monte Carlo Inputs'!$C$14*(F7719-'Monte Carlo Inputs'!$C$17)</f>
        <v>1152.4315976224584</v>
      </c>
      <c r="L7719" s="16">
        <f>G7719*$E7719*(1-'Monte Carlo Inputs'!$C$11)+G7719*'Monte Carlo Inputs'!$C$12-G7719*'Monte Carlo Inputs'!$C$13-'Monte Carlo Inputs'!$C$14*(G7719-F7719)</f>
        <v>1307.2426135967048</v>
      </c>
      <c r="M7719" s="16">
        <f>H7719*$E7719*(1-'Monte Carlo Inputs'!$C$11)+H7719*'Monte Carlo Inputs'!$C$12-H7719*'Monte Carlo Inputs'!$C$13-'Monte Carlo Inputs'!$C$14*(H7719-G7719)</f>
        <v>1482.8500488260488</v>
      </c>
      <c r="N7719" s="16">
        <f>I7719*$E7719*(1-'Monte Carlo Inputs'!$C$11)+I7719*'Monte Carlo Inputs'!$C$12-I7719*'Monte Carlo Inputs'!$C$13-'Monte Carlo Inputs'!$C$14*(I7719-H7719)</f>
        <v>1682.047574362334</v>
      </c>
      <c r="O7719" s="16">
        <f>J7719*$E7719*(1-'Monte Carlo Inputs'!$C$11)+J7719*'Monte Carlo Inputs'!$C$12-J7719*'Monte Carlo Inputs'!$C$13-'Monte Carlo Inputs'!$C$14*(J7719-I7719)</f>
        <v>1908.0041469183718</v>
      </c>
    </row>
    <row r="7720" spans="1:15">
      <c r="A7720">
        <v>7716</v>
      </c>
      <c r="B7720" s="39">
        <v>3.7099948517886158E-2</v>
      </c>
      <c r="C7720" s="39">
        <v>-0.88482709089627676</v>
      </c>
      <c r="D7720" s="29">
        <f>'Monte Carlo Inputs'!$C$6+'Monte Carlo Inputs'!$D$6*B7720</f>
        <v>0.12871339390948383</v>
      </c>
      <c r="E7720" s="29">
        <f>'Monte Carlo Inputs'!$C$7+'Monte Carlo Inputs'!$D$7*C7720</f>
        <v>0.55115221186432062</v>
      </c>
      <c r="F7720" s="16">
        <f>'Monte Carlo Inputs'!$C$17*(1+$D7720)</f>
        <v>2741.7577051455273</v>
      </c>
      <c r="G7720" s="16">
        <f t="shared" ref="G7720:J7720" si="7714">F7720*(1+$D7720)</f>
        <v>3094.6586446522861</v>
      </c>
      <c r="H7720" s="16">
        <f t="shared" si="7714"/>
        <v>3492.9826617968051</v>
      </c>
      <c r="I7720" s="16">
        <f t="shared" si="7714"/>
        <v>3942.5763150636544</v>
      </c>
      <c r="J7720" s="16">
        <f t="shared" si="7714"/>
        <v>4450.0386933226437</v>
      </c>
      <c r="K7720" s="16">
        <f>F7720*$E7720*(1-'Monte Carlo Inputs'!$C$11)+F7720*'Monte Carlo Inputs'!$C$12-F7720*'Monte Carlo Inputs'!$C$13-'Monte Carlo Inputs'!$C$14*(F7720-'Monte Carlo Inputs'!$C$17)</f>
        <v>1185.4961139373595</v>
      </c>
      <c r="L7720" s="16">
        <f>G7720*$E7720*(1-'Monte Carlo Inputs'!$C$11)+G7720*'Monte Carlo Inputs'!$C$12-G7720*'Monte Carlo Inputs'!$C$13-'Monte Carlo Inputs'!$C$14*(G7720-F7720)</f>
        <v>1338.0853422287412</v>
      </c>
      <c r="M7720" s="16">
        <f>H7720*$E7720*(1-'Monte Carlo Inputs'!$C$11)+H7720*'Monte Carlo Inputs'!$C$12-H7720*'Monte Carlo Inputs'!$C$13-'Monte Carlo Inputs'!$C$14*(H7720-G7720)</f>
        <v>1510.3148479675356</v>
      </c>
      <c r="N7720" s="16">
        <f>I7720*$E7720*(1-'Monte Carlo Inputs'!$C$11)+I7720*'Monte Carlo Inputs'!$C$12-I7720*'Monte Carlo Inputs'!$C$13-'Monte Carlo Inputs'!$C$14*(I7720-H7720)</f>
        <v>1704.7125979213233</v>
      </c>
      <c r="O7720" s="16">
        <f>J7720*$E7720*(1-'Monte Carlo Inputs'!$C$11)+J7720*'Monte Carlo Inputs'!$C$12-J7720*'Monte Carlo Inputs'!$C$13-'Monte Carlo Inputs'!$C$14*(J7720-I7720)</f>
        <v>1924.1319420400298</v>
      </c>
    </row>
    <row r="7721" spans="1:15">
      <c r="A7721">
        <v>7717</v>
      </c>
      <c r="B7721" s="39">
        <v>0.49798055284016318</v>
      </c>
      <c r="C7721" s="39">
        <v>-0.19355747156063211</v>
      </c>
      <c r="D7721" s="29">
        <f>'Monte Carlo Inputs'!$C$6+'Monte Carlo Inputs'!$D$6*B7721</f>
        <v>0.15857119677827791</v>
      </c>
      <c r="E7721" s="29">
        <f>'Monte Carlo Inputs'!$C$7+'Monte Carlo Inputs'!$D$7*C7721</f>
        <v>0.57589405211290967</v>
      </c>
      <c r="F7721" s="16">
        <f>'Monte Carlo Inputs'!$C$17*(1+$D7721)</f>
        <v>2814.2852940941152</v>
      </c>
      <c r="G7721" s="16">
        <f t="shared" ref="G7721:J7721" si="7715">F7721*(1+$D7721)</f>
        <v>3260.5498812541268</v>
      </c>
      <c r="H7721" s="16">
        <f t="shared" si="7715"/>
        <v>3777.5791780798659</v>
      </c>
      <c r="I7721" s="16">
        <f t="shared" si="7715"/>
        <v>4376.5944292726936</v>
      </c>
      <c r="J7721" s="16">
        <f t="shared" si="7715"/>
        <v>5070.596245735609</v>
      </c>
      <c r="K7721" s="16">
        <f>F7721*$E7721*(1-'Monte Carlo Inputs'!$C$11)+F7721*'Monte Carlo Inputs'!$C$12-F7721*'Monte Carlo Inputs'!$C$13-'Monte Carlo Inputs'!$C$14*(F7721-'Monte Carlo Inputs'!$C$17)</f>
        <v>1267.4804151558612</v>
      </c>
      <c r="L7721" s="16">
        <f>G7721*$E7721*(1-'Monte Carlo Inputs'!$C$11)+G7721*'Monte Carlo Inputs'!$C$12-G7721*'Monte Carlo Inputs'!$C$13-'Monte Carlo Inputs'!$C$14*(G7721-F7721)</f>
        <v>1468.4663014801547</v>
      </c>
      <c r="M7721" s="16">
        <f>H7721*$E7721*(1-'Monte Carlo Inputs'!$C$11)+H7721*'Monte Carlo Inputs'!$C$12-H7721*'Monte Carlo Inputs'!$C$13-'Monte Carlo Inputs'!$C$14*(H7721-G7721)</f>
        <v>1701.3227603344344</v>
      </c>
      <c r="N7721" s="16">
        <f>I7721*$E7721*(1-'Monte Carlo Inputs'!$C$11)+I7721*'Monte Carlo Inputs'!$C$12-I7721*'Monte Carlo Inputs'!$C$13-'Monte Carlo Inputs'!$C$14*(I7721-H7721)</f>
        <v>1971.1035465467889</v>
      </c>
      <c r="O7721" s="16">
        <f>J7721*$E7721*(1-'Monte Carlo Inputs'!$C$11)+J7721*'Monte Carlo Inputs'!$C$12-J7721*'Monte Carlo Inputs'!$C$13-'Monte Carlo Inputs'!$C$14*(J7721-I7721)</f>
        <v>2283.6637948966209</v>
      </c>
    </row>
    <row r="7722" spans="1:15">
      <c r="A7722">
        <v>7718</v>
      </c>
      <c r="B7722" s="39">
        <v>1.5412229909757116</v>
      </c>
      <c r="C7722" s="39">
        <v>0.23944682198896192</v>
      </c>
      <c r="D7722" s="29">
        <f>'Monte Carlo Inputs'!$C$6+'Monte Carlo Inputs'!$D$6*B7722</f>
        <v>0.22615687248276034</v>
      </c>
      <c r="E7722" s="29">
        <f>'Monte Carlo Inputs'!$C$7+'Monte Carlo Inputs'!$D$7*C7722</f>
        <v>0.59139209044454277</v>
      </c>
      <c r="F7722" s="16">
        <f>'Monte Carlo Inputs'!$C$17*(1+$D7722)</f>
        <v>2978.4576589478734</v>
      </c>
      <c r="G7722" s="16">
        <f t="shared" ref="G7722:J7722" si="7716">F7722*(1+$D7722)</f>
        <v>3652.0563279178482</v>
      </c>
      <c r="H7722" s="16">
        <f t="shared" si="7716"/>
        <v>4477.9939651706227</v>
      </c>
      <c r="I7722" s="16">
        <f t="shared" si="7716"/>
        <v>5490.7230753302856</v>
      </c>
      <c r="J7722" s="16">
        <f t="shared" si="7716"/>
        <v>6732.4878337159062</v>
      </c>
      <c r="K7722" s="16">
        <f>F7722*$E7722*(1-'Monte Carlo Inputs'!$C$11)+F7722*'Monte Carlo Inputs'!$C$12-F7722*'Monte Carlo Inputs'!$C$13-'Monte Carlo Inputs'!$C$14*(F7722-'Monte Carlo Inputs'!$C$17)</f>
        <v>1376.6411711400224</v>
      </c>
      <c r="L7722" s="16">
        <f>G7722*$E7722*(1-'Monte Carlo Inputs'!$C$11)+G7722*'Monte Carlo Inputs'!$C$12-G7722*'Monte Carlo Inputs'!$C$13-'Monte Carlo Inputs'!$C$14*(G7722-F7722)</f>
        <v>1687.9780329360544</v>
      </c>
      <c r="M7722" s="16">
        <f>H7722*$E7722*(1-'Monte Carlo Inputs'!$C$11)+H7722*'Monte Carlo Inputs'!$C$12-H7722*'Monte Carlo Inputs'!$C$13-'Monte Carlo Inputs'!$C$14*(H7722-G7722)</f>
        <v>2069.7258656844738</v>
      </c>
      <c r="N7722" s="16">
        <f>I7722*$E7722*(1-'Monte Carlo Inputs'!$C$11)+I7722*'Monte Carlo Inputs'!$C$12-I7722*'Monte Carlo Inputs'!$C$13-'Monte Carlo Inputs'!$C$14*(I7722-H7722)</f>
        <v>2537.8085943643487</v>
      </c>
      <c r="O7722" s="16">
        <f>J7722*$E7722*(1-'Monte Carlo Inputs'!$C$11)+J7722*'Monte Carlo Inputs'!$C$12-J7722*'Monte Carlo Inputs'!$C$13-'Monte Carlo Inputs'!$C$14*(J7722-I7722)</f>
        <v>3111.751449025659</v>
      </c>
    </row>
    <row r="7723" spans="1:15">
      <c r="A7723">
        <v>7719</v>
      </c>
      <c r="B7723" s="39">
        <v>-1.6320201210253544</v>
      </c>
      <c r="C7723" s="39">
        <v>0.34964452282794412</v>
      </c>
      <c r="D7723" s="29">
        <f>'Monte Carlo Inputs'!$C$6+'Monte Carlo Inputs'!$D$6*B7723</f>
        <v>2.0580707193248671E-2</v>
      </c>
      <c r="E7723" s="29">
        <f>'Monte Carlo Inputs'!$C$7+'Monte Carlo Inputs'!$D$7*C7723</f>
        <v>0.59533627348637852</v>
      </c>
      <c r="F7723" s="16">
        <f>'Monte Carlo Inputs'!$C$17*(1+$D7723)</f>
        <v>2479.0925958431208</v>
      </c>
      <c r="G7723" s="16">
        <f t="shared" ref="G7723:J7723" si="7717">F7723*(1+$D7723)</f>
        <v>2530.1140746631186</v>
      </c>
      <c r="H7723" s="16">
        <f t="shared" si="7717"/>
        <v>2582.1856115992773</v>
      </c>
      <c r="I7723" s="16">
        <f t="shared" si="7717"/>
        <v>2635.3288175902217</v>
      </c>
      <c r="J7723" s="16">
        <f t="shared" si="7717"/>
        <v>2689.5657483429763</v>
      </c>
      <c r="K7723" s="16">
        <f>F7723*$E7723*(1-'Monte Carlo Inputs'!$C$11)+F7723*'Monte Carlo Inputs'!$C$12-F7723*'Monte Carlo Inputs'!$C$13-'Monte Carlo Inputs'!$C$14*(F7723-'Monte Carlo Inputs'!$C$17)</f>
        <v>1145.9656131462357</v>
      </c>
      <c r="L7723" s="16">
        <f>G7723*$E7723*(1-'Monte Carlo Inputs'!$C$11)+G7723*'Monte Carlo Inputs'!$C$12-G7723*'Monte Carlo Inputs'!$C$13-'Monte Carlo Inputs'!$C$14*(G7723-F7723)</f>
        <v>1169.5503958839299</v>
      </c>
      <c r="M7723" s="16">
        <f>H7723*$E7723*(1-'Monte Carlo Inputs'!$C$11)+H7723*'Monte Carlo Inputs'!$C$12-H7723*'Monte Carlo Inputs'!$C$13-'Monte Carlo Inputs'!$C$14*(H7723-G7723)</f>
        <v>1193.620570129365</v>
      </c>
      <c r="N7723" s="16">
        <f>I7723*$E7723*(1-'Monte Carlo Inputs'!$C$11)+I7723*'Monte Carlo Inputs'!$C$12-I7723*'Monte Carlo Inputs'!$C$13-'Monte Carlo Inputs'!$C$14*(I7723-H7723)</f>
        <v>1218.1861255830356</v>
      </c>
      <c r="O7723" s="16">
        <f>J7723*$E7723*(1-'Monte Carlo Inputs'!$C$11)+J7723*'Monte Carlo Inputs'!$C$12-J7723*'Monte Carlo Inputs'!$C$13-'Monte Carlo Inputs'!$C$14*(J7723-I7723)</f>
        <v>1243.2572575405384</v>
      </c>
    </row>
    <row r="7724" spans="1:15">
      <c r="A7724">
        <v>7720</v>
      </c>
      <c r="B7724" s="39">
        <v>0.74425935535373633</v>
      </c>
      <c r="C7724" s="39">
        <v>0.66237129893808333</v>
      </c>
      <c r="D7724" s="29">
        <f>'Monte Carlo Inputs'!$C$6+'Monte Carlo Inputs'!$D$6*B7724</f>
        <v>0.17452618353027194</v>
      </c>
      <c r="E7724" s="29">
        <f>'Monte Carlo Inputs'!$C$7+'Monte Carlo Inputs'!$D$7*C7724</f>
        <v>0.60652935317561696</v>
      </c>
      <c r="F7724" s="16">
        <f>'Monte Carlo Inputs'!$C$17*(1+$D7724)</f>
        <v>2853.0415524133841</v>
      </c>
      <c r="G7724" s="16">
        <f t="shared" ref="G7724:J7724" si="7718">F7724*(1+$D7724)</f>
        <v>3350.9720060093746</v>
      </c>
      <c r="H7724" s="16">
        <f t="shared" si="7718"/>
        <v>3935.8043613349705</v>
      </c>
      <c r="I7724" s="16">
        <f t="shared" si="7718"/>
        <v>4622.7052756405628</v>
      </c>
      <c r="J7724" s="16">
        <f t="shared" si="7718"/>
        <v>5429.488384983365</v>
      </c>
      <c r="K7724" s="16">
        <f>F7724*$E7724*(1-'Monte Carlo Inputs'!$C$11)+F7724*'Monte Carlo Inputs'!$C$12-F7724*'Monte Carlo Inputs'!$C$13-'Monte Carlo Inputs'!$C$14*(F7724-'Monte Carlo Inputs'!$C$17)</f>
        <v>1347.6901684225138</v>
      </c>
      <c r="L7724" s="16">
        <f>G7724*$E7724*(1-'Monte Carlo Inputs'!$C$11)+G7724*'Monte Carlo Inputs'!$C$12-G7724*'Monte Carlo Inputs'!$C$13-'Monte Carlo Inputs'!$C$14*(G7724-F7724)</f>
        <v>1582.8973900985645</v>
      </c>
      <c r="M7724" s="16">
        <f>H7724*$E7724*(1-'Monte Carlo Inputs'!$C$11)+H7724*'Monte Carlo Inputs'!$C$12-H7724*'Monte Carlo Inputs'!$C$13-'Monte Carlo Inputs'!$C$14*(H7724-G7724)</f>
        <v>1859.1544305124949</v>
      </c>
      <c r="N7724" s="16">
        <f>I7724*$E7724*(1-'Monte Carlo Inputs'!$C$11)+I7724*'Monte Carlo Inputs'!$C$12-I7724*'Monte Carlo Inputs'!$C$13-'Monte Carlo Inputs'!$C$14*(I7724-H7724)</f>
        <v>2183.6255578632372</v>
      </c>
      <c r="O7724" s="16">
        <f>J7724*$E7724*(1-'Monte Carlo Inputs'!$C$11)+J7724*'Monte Carlo Inputs'!$C$12-J7724*'Monte Carlo Inputs'!$C$13-'Monte Carlo Inputs'!$C$14*(J7724-I7724)</f>
        <v>2564.725392736269</v>
      </c>
    </row>
    <row r="7725" spans="1:15">
      <c r="A7725">
        <v>7721</v>
      </c>
      <c r="B7725" s="39">
        <v>1.5080412100635494</v>
      </c>
      <c r="C7725" s="39">
        <v>-0.33620021148275497</v>
      </c>
      <c r="D7725" s="29">
        <f>'Monte Carlo Inputs'!$C$6+'Monte Carlo Inputs'!$D$6*B7725</f>
        <v>0.22400721579506411</v>
      </c>
      <c r="E7725" s="29">
        <f>'Monte Carlo Inputs'!$C$7+'Monte Carlo Inputs'!$D$7*C7725</f>
        <v>0.57078860007935139</v>
      </c>
      <c r="F7725" s="16">
        <f>'Monte Carlo Inputs'!$C$17*(1+$D7725)</f>
        <v>2973.2359278877907</v>
      </c>
      <c r="G7725" s="16">
        <f t="shared" ref="G7725:J7725" si="7719">F7725*(1+$D7725)</f>
        <v>3639.2622299957889</v>
      </c>
      <c r="H7725" s="16">
        <f t="shared" si="7719"/>
        <v>4454.4832296852819</v>
      </c>
      <c r="I7725" s="16">
        <f t="shared" si="7719"/>
        <v>5452.3196157728871</v>
      </c>
      <c r="J7725" s="16">
        <f t="shared" si="7719"/>
        <v>6673.6785525269852</v>
      </c>
      <c r="K7725" s="16">
        <f>F7725*$E7725*(1-'Monte Carlo Inputs'!$C$11)+F7725*'Monte Carlo Inputs'!$C$12-F7725*'Monte Carlo Inputs'!$C$13-'Monte Carlo Inputs'!$C$14*(F7725-'Monte Carlo Inputs'!$C$17)</f>
        <v>1330.566020116855</v>
      </c>
      <c r="L7725" s="16">
        <f>G7725*$E7725*(1-'Monte Carlo Inputs'!$C$11)+G7725*'Monte Carlo Inputs'!$C$12-G7725*'Monte Carlo Inputs'!$C$13-'Monte Carlo Inputs'!$C$14*(G7725-F7725)</f>
        <v>1628.6224097147513</v>
      </c>
      <c r="M7725" s="16">
        <f>H7725*$E7725*(1-'Monte Carlo Inputs'!$C$11)+H7725*'Monte Carlo Inputs'!$C$12-H7725*'Monte Carlo Inputs'!$C$13-'Monte Carlo Inputs'!$C$14*(H7725-G7725)</f>
        <v>1993.4455812964009</v>
      </c>
      <c r="N7725" s="16">
        <f>I7725*$E7725*(1-'Monte Carlo Inputs'!$C$11)+I7725*'Monte Carlo Inputs'!$C$12-I7725*'Monte Carlo Inputs'!$C$13-'Monte Carlo Inputs'!$C$14*(I7725-H7725)</f>
        <v>2439.9917758015808</v>
      </c>
      <c r="O7725" s="16">
        <f>J7725*$E7725*(1-'Monte Carlo Inputs'!$C$11)+J7725*'Monte Carlo Inputs'!$C$12-J7725*'Monte Carlo Inputs'!$C$13-'Monte Carlo Inputs'!$C$14*(J7725-I7725)</f>
        <v>2986.567540061747</v>
      </c>
    </row>
    <row r="7726" spans="1:15">
      <c r="A7726">
        <v>7722</v>
      </c>
      <c r="B7726" s="39">
        <v>1.071138570238604</v>
      </c>
      <c r="C7726" s="39">
        <v>-2.4119359348372797</v>
      </c>
      <c r="D7726" s="29">
        <f>'Monte Carlo Inputs'!$C$6+'Monte Carlo Inputs'!$D$6*B7726</f>
        <v>0.19570280729878664</v>
      </c>
      <c r="E7726" s="29">
        <f>'Monte Carlo Inputs'!$C$7+'Monte Carlo Inputs'!$D$7*C7726</f>
        <v>0.49649411319753939</v>
      </c>
      <c r="F7726" s="16">
        <f>'Monte Carlo Inputs'!$C$17*(1+$D7726)</f>
        <v>2904.4816892094832</v>
      </c>
      <c r="G7726" s="16">
        <f t="shared" ref="G7726:J7726" si="7720">F7726*(1+$D7726)</f>
        <v>3472.8969095357015</v>
      </c>
      <c r="H7726" s="16">
        <f t="shared" si="7720"/>
        <v>4152.5525841911185</v>
      </c>
      <c r="I7726" s="16">
        <f t="shared" si="7720"/>
        <v>4965.218782373152</v>
      </c>
      <c r="J7726" s="16">
        <f t="shared" si="7720"/>
        <v>5936.9260369362419</v>
      </c>
      <c r="K7726" s="16">
        <f>F7726*$E7726*(1-'Monte Carlo Inputs'!$C$11)+F7726*'Monte Carlo Inputs'!$C$12-F7726*'Monte Carlo Inputs'!$C$13-'Monte Carlo Inputs'!$C$14*(F7726-'Monte Carlo Inputs'!$C$17)</f>
        <v>1145.3076755040343</v>
      </c>
      <c r="L7726" s="16">
        <f>G7726*$E7726*(1-'Monte Carlo Inputs'!$C$11)+G7726*'Monte Carlo Inputs'!$C$12-G7726*'Monte Carlo Inputs'!$C$13-'Monte Carlo Inputs'!$C$14*(G7726-F7726)</f>
        <v>1369.4476028210215</v>
      </c>
      <c r="M7726" s="16">
        <f>H7726*$E7726*(1-'Monte Carlo Inputs'!$C$11)+H7726*'Monte Carlo Inputs'!$C$12-H7726*'Monte Carlo Inputs'!$C$13-'Monte Carlo Inputs'!$C$14*(H7726-G7726)</f>
        <v>1637.4523431416894</v>
      </c>
      <c r="N7726" s="16">
        <f>I7726*$E7726*(1-'Monte Carlo Inputs'!$C$11)+I7726*'Monte Carlo Inputs'!$C$12-I7726*'Monte Carlo Inputs'!$C$13-'Monte Carlo Inputs'!$C$14*(I7726-H7726)</f>
        <v>1957.9063635124942</v>
      </c>
      <c r="O7726" s="16">
        <f>J7726*$E7726*(1-'Monte Carlo Inputs'!$C$11)+J7726*'Monte Carlo Inputs'!$C$12-J7726*'Monte Carlo Inputs'!$C$13-'Monte Carlo Inputs'!$C$14*(J7726-I7726)</f>
        <v>2341.0741352800478</v>
      </c>
    </row>
    <row r="7727" spans="1:15">
      <c r="A7727">
        <v>7723</v>
      </c>
      <c r="B7727" s="39">
        <v>0.84647326226028163</v>
      </c>
      <c r="C7727" s="39">
        <v>0.48212621768459973</v>
      </c>
      <c r="D7727" s="29">
        <f>'Monte Carlo Inputs'!$C$6+'Monte Carlo Inputs'!$D$6*B7727</f>
        <v>0.18114803451346242</v>
      </c>
      <c r="E7727" s="29">
        <f>'Monte Carlo Inputs'!$C$7+'Monte Carlo Inputs'!$D$7*C7727</f>
        <v>0.60007804259979036</v>
      </c>
      <c r="F7727" s="16">
        <f>'Monte Carlo Inputs'!$C$17*(1+$D7727)</f>
        <v>2869.1266906366518</v>
      </c>
      <c r="G7727" s="16">
        <f t="shared" ref="G7727:J7727" si="7721">F7727*(1+$D7727)</f>
        <v>3388.8633514155963</v>
      </c>
      <c r="H7727" s="16">
        <f t="shared" si="7721"/>
        <v>4002.7492867592364</v>
      </c>
      <c r="I7727" s="16">
        <f t="shared" si="7721"/>
        <v>4727.8394527058354</v>
      </c>
      <c r="J7727" s="16">
        <f t="shared" si="7721"/>
        <v>5584.278277058701</v>
      </c>
      <c r="K7727" s="16">
        <f>F7727*$E7727*(1-'Monte Carlo Inputs'!$C$11)+F7727*'Monte Carlo Inputs'!$C$12-F7727*'Monte Carlo Inputs'!$C$13-'Monte Carlo Inputs'!$C$14*(F7727-'Monte Carlo Inputs'!$C$17)</f>
        <v>1342.3469232152067</v>
      </c>
      <c r="L7727" s="16">
        <f>G7727*$E7727*(1-'Monte Carlo Inputs'!$C$11)+G7727*'Monte Carlo Inputs'!$C$12-G7727*'Monte Carlo Inputs'!$C$13-'Monte Carlo Inputs'!$C$14*(G7727-F7727)</f>
        <v>1585.5104299908353</v>
      </c>
      <c r="M7727" s="16">
        <f>H7727*$E7727*(1-'Monte Carlo Inputs'!$C$11)+H7727*'Monte Carlo Inputs'!$C$12-H7727*'Monte Carlo Inputs'!$C$13-'Monte Carlo Inputs'!$C$14*(H7727-G7727)</f>
        <v>1872.7225280842697</v>
      </c>
      <c r="N7727" s="16">
        <f>I7727*$E7727*(1-'Monte Carlo Inputs'!$C$11)+I7727*'Monte Carlo Inputs'!$C$12-I7727*'Monte Carlo Inputs'!$C$13-'Monte Carlo Inputs'!$C$14*(I7727-H7727)</f>
        <v>2211.9625332358173</v>
      </c>
      <c r="O7727" s="16">
        <f>J7727*$E7727*(1-'Monte Carlo Inputs'!$C$11)+J7727*'Monte Carlo Inputs'!$C$12-J7727*'Monte Carlo Inputs'!$C$13-'Monte Carlo Inputs'!$C$14*(J7727-I7727)</f>
        <v>2612.655198548905</v>
      </c>
    </row>
    <row r="7728" spans="1:15">
      <c r="A7728">
        <v>7724</v>
      </c>
      <c r="B7728" s="39">
        <v>-0.50789563331270271</v>
      </c>
      <c r="C7728" s="39">
        <v>0.36166142967523762</v>
      </c>
      <c r="D7728" s="29">
        <f>'Monte Carlo Inputs'!$C$6+'Monte Carlo Inputs'!$D$6*B7728</f>
        <v>9.3406265568533375E-2</v>
      </c>
      <c r="E7728" s="29">
        <f>'Monte Carlo Inputs'!$C$7+'Monte Carlo Inputs'!$D$7*C7728</f>
        <v>0.59576638119136294</v>
      </c>
      <c r="F7728" s="16">
        <f>'Monte Carlo Inputs'!$C$17*(1+$D7728)</f>
        <v>2655.9931596925244</v>
      </c>
      <c r="G7728" s="16">
        <f t="shared" ref="G7728:J7728" si="7722">F7728*(1+$D7728)</f>
        <v>2904.0795621149723</v>
      </c>
      <c r="H7728" s="16">
        <f t="shared" si="7722"/>
        <v>3175.338788926033</v>
      </c>
      <c r="I7728" s="16">
        <f t="shared" si="7722"/>
        <v>3471.9353271145228</v>
      </c>
      <c r="J7728" s="16">
        <f t="shared" si="7722"/>
        <v>3796.2358403157546</v>
      </c>
      <c r="K7728" s="16">
        <f>F7728*$E7728*(1-'Monte Carlo Inputs'!$C$11)+F7728*'Monte Carlo Inputs'!$C$12-F7728*'Monte Carlo Inputs'!$C$13-'Monte Carlo Inputs'!$C$14*(F7728-'Monte Carlo Inputs'!$C$17)</f>
        <v>1231.4568079808937</v>
      </c>
      <c r="L7728" s="16">
        <f>G7728*$E7728*(1-'Monte Carlo Inputs'!$C$11)+G7728*'Monte Carlo Inputs'!$C$12-G7728*'Monte Carlo Inputs'!$C$13-'Monte Carlo Inputs'!$C$14*(G7728-F7728)</f>
        <v>1346.4825896233356</v>
      </c>
      <c r="M7728" s="16">
        <f>H7728*$E7728*(1-'Monte Carlo Inputs'!$C$11)+H7728*'Monte Carlo Inputs'!$C$12-H7728*'Monte Carlo Inputs'!$C$13-'Monte Carlo Inputs'!$C$14*(H7728-G7728)</f>
        <v>1472.2524999730992</v>
      </c>
      <c r="N7728" s="16">
        <f>I7728*$E7728*(1-'Monte Carlo Inputs'!$C$11)+I7728*'Monte Carlo Inputs'!$C$12-I7728*'Monte Carlo Inputs'!$C$13-'Monte Carlo Inputs'!$C$14*(I7728-H7728)</f>
        <v>1609.7701079695232</v>
      </c>
      <c r="O7728" s="16">
        <f>J7728*$E7728*(1-'Monte Carlo Inputs'!$C$11)+J7728*'Monte Carlo Inputs'!$C$12-J7728*'Monte Carlo Inputs'!$C$13-'Monte Carlo Inputs'!$C$14*(J7728-I7728)</f>
        <v>1760.1327221788115</v>
      </c>
    </row>
    <row r="7729" spans="1:15">
      <c r="A7729">
        <v>7725</v>
      </c>
      <c r="B7729" s="39">
        <v>1.0360357128988502</v>
      </c>
      <c r="C7729" s="39">
        <v>0.13359778364200869</v>
      </c>
      <c r="D7729" s="29">
        <f>'Monte Carlo Inputs'!$C$6+'Monte Carlo Inputs'!$D$6*B7729</f>
        <v>0.19342869512146257</v>
      </c>
      <c r="E7729" s="29">
        <f>'Monte Carlo Inputs'!$C$7+'Monte Carlo Inputs'!$D$7*C7729</f>
        <v>0.587603554214983</v>
      </c>
      <c r="F7729" s="16">
        <f>'Monte Carlo Inputs'!$C$17*(1+$D7729)</f>
        <v>2898.9576433195452</v>
      </c>
      <c r="G7729" s="16">
        <f t="shared" ref="G7729:J7729" si="7723">F7729*(1+$D7729)</f>
        <v>3459.6992374792353</v>
      </c>
      <c r="H7729" s="16">
        <f t="shared" si="7723"/>
        <v>4128.904346497563</v>
      </c>
      <c r="I7729" s="16">
        <f t="shared" si="7723"/>
        <v>4927.552926521922</v>
      </c>
      <c r="J7729" s="16">
        <f t="shared" si="7723"/>
        <v>5880.6830592410015</v>
      </c>
      <c r="K7729" s="16">
        <f>F7729*$E7729*(1-'Monte Carlo Inputs'!$C$11)+F7729*'Monte Carlo Inputs'!$C$12-F7729*'Monte Carlo Inputs'!$C$13-'Monte Carlo Inputs'!$C$14*(F7729-'Monte Carlo Inputs'!$C$17)</f>
        <v>1330.9943560330571</v>
      </c>
      <c r="L7729" s="16">
        <f>G7729*$E7729*(1-'Monte Carlo Inputs'!$C$11)+G7729*'Monte Carlo Inputs'!$C$12-G7729*'Monte Carlo Inputs'!$C$13-'Monte Carlo Inputs'!$C$14*(G7729-F7729)</f>
        <v>1588.4468575345629</v>
      </c>
      <c r="M7729" s="16">
        <f>H7729*$E7729*(1-'Monte Carlo Inputs'!$C$11)+H7729*'Monte Carlo Inputs'!$C$12-H7729*'Monte Carlo Inputs'!$C$13-'Monte Carlo Inputs'!$C$14*(H7729-G7729)</f>
        <v>1895.6980604572611</v>
      </c>
      <c r="N7729" s="16">
        <f>I7729*$E7729*(1-'Monte Carlo Inputs'!$C$11)+I7729*'Monte Carlo Inputs'!$C$12-I7729*'Monte Carlo Inputs'!$C$13-'Monte Carlo Inputs'!$C$14*(I7729-H7729)</f>
        <v>2262.3804626357969</v>
      </c>
      <c r="O7729" s="16">
        <f>J7729*$E7729*(1-'Monte Carlo Inputs'!$C$11)+J7729*'Monte Carlo Inputs'!$C$12-J7729*'Monte Carlo Inputs'!$C$13-'Monte Carlo Inputs'!$C$14*(J7729-I7729)</f>
        <v>2699.9897633917294</v>
      </c>
    </row>
    <row r="7730" spans="1:15">
      <c r="A7730">
        <v>7726</v>
      </c>
      <c r="B7730" s="39">
        <v>1.3966913131948262</v>
      </c>
      <c r="C7730" s="39">
        <v>1.0296364714623472</v>
      </c>
      <c r="D7730" s="29">
        <f>'Monte Carlo Inputs'!$C$6+'Monte Carlo Inputs'!$D$6*B7730</f>
        <v>0.21679349658235003</v>
      </c>
      <c r="E7730" s="29">
        <f>'Monte Carlo Inputs'!$C$7+'Monte Carlo Inputs'!$D$7*C7730</f>
        <v>0.61967446468246845</v>
      </c>
      <c r="F7730" s="16">
        <f>'Monte Carlo Inputs'!$C$17*(1+$D7730)</f>
        <v>2955.7130825481868</v>
      </c>
      <c r="G7730" s="16">
        <f t="shared" ref="G7730:J7730" si="7724">F7730*(1+$D7730)</f>
        <v>3596.492456608004</v>
      </c>
      <c r="H7730" s="16">
        <f t="shared" si="7724"/>
        <v>4376.1886317080989</v>
      </c>
      <c r="I7730" s="16">
        <f t="shared" si="7724"/>
        <v>5324.9178668800268</v>
      </c>
      <c r="J7730" s="16">
        <f t="shared" si="7724"/>
        <v>6479.3254302547757</v>
      </c>
      <c r="K7730" s="16">
        <f>F7730*$E7730*(1-'Monte Carlo Inputs'!$C$11)+F7730*'Monte Carlo Inputs'!$C$12-F7730*'Monte Carlo Inputs'!$C$13-'Monte Carlo Inputs'!$C$14*(F7730-'Monte Carlo Inputs'!$C$17)</f>
        <v>1425.3013421399039</v>
      </c>
      <c r="L7730" s="16">
        <f>G7730*$E7730*(1-'Monte Carlo Inputs'!$C$11)+G7730*'Monte Carlo Inputs'!$C$12-G7730*'Monte Carlo Inputs'!$C$13-'Monte Carlo Inputs'!$C$14*(G7730-F7730)</f>
        <v>1734.2974037859299</v>
      </c>
      <c r="M7730" s="16">
        <f>H7730*$E7730*(1-'Monte Carlo Inputs'!$C$11)+H7730*'Monte Carlo Inputs'!$C$12-H7730*'Monte Carlo Inputs'!$C$13-'Monte Carlo Inputs'!$C$14*(H7730-G7730)</f>
        <v>2110.2818020663735</v>
      </c>
      <c r="N7730" s="16">
        <f>I7730*$E7730*(1-'Monte Carlo Inputs'!$C$11)+I7730*'Monte Carlo Inputs'!$C$12-I7730*'Monte Carlo Inputs'!$C$13-'Monte Carlo Inputs'!$C$14*(I7730-H7730)</f>
        <v>2567.777172710445</v>
      </c>
      <c r="O7730" s="16">
        <f>J7730*$E7730*(1-'Monte Carlo Inputs'!$C$11)+J7730*'Monte Carlo Inputs'!$C$12-J7730*'Monte Carlo Inputs'!$C$13-'Monte Carlo Inputs'!$C$14*(J7730-I7730)</f>
        <v>3124.4545644266827</v>
      </c>
    </row>
    <row r="7731" spans="1:15">
      <c r="A7731">
        <v>7727</v>
      </c>
      <c r="B7731" s="39">
        <v>-7.6912244304939384E-2</v>
      </c>
      <c r="C7731" s="39">
        <v>0.92660397838707764</v>
      </c>
      <c r="D7731" s="29">
        <f>'Monte Carlo Inputs'!$C$6+'Monte Carlo Inputs'!$D$6*B7731</f>
        <v>0.12132719985831812</v>
      </c>
      <c r="E7731" s="29">
        <f>'Monte Carlo Inputs'!$C$7+'Monte Carlo Inputs'!$D$7*C7731</f>
        <v>0.61598673790730352</v>
      </c>
      <c r="F7731" s="16">
        <f>'Monte Carlo Inputs'!$C$17*(1+$D7731)</f>
        <v>2723.8159011758407</v>
      </c>
      <c r="G7731" s="16">
        <f t="shared" ref="G7731:J7731" si="7725">F7731*(1+$D7731)</f>
        <v>3054.2888573950668</v>
      </c>
      <c r="H7731" s="16">
        <f t="shared" si="7725"/>
        <v>3424.8571720212722</v>
      </c>
      <c r="I7731" s="16">
        <f t="shared" si="7725"/>
        <v>3840.385502617291</v>
      </c>
      <c r="J7731" s="16">
        <f t="shared" si="7725"/>
        <v>4306.3287220263264</v>
      </c>
      <c r="K7731" s="16">
        <f>F7731*$E7731*(1-'Monte Carlo Inputs'!$C$11)+F7731*'Monte Carlo Inputs'!$C$12-F7731*'Monte Carlo Inputs'!$C$13-'Monte Carlo Inputs'!$C$14*(F7731-'Monte Carlo Inputs'!$C$17)</f>
        <v>1303.1337602337619</v>
      </c>
      <c r="L7731" s="16">
        <f>G7731*$E7731*(1-'Monte Carlo Inputs'!$C$11)+G7731*'Monte Carlo Inputs'!$C$12-G7731*'Monte Carlo Inputs'!$C$13-'Monte Carlo Inputs'!$C$14*(G7731-F7731)</f>
        <v>1461.2393304037648</v>
      </c>
      <c r="M7731" s="16">
        <f>H7731*$E7731*(1-'Monte Carlo Inputs'!$C$11)+H7731*'Monte Carlo Inputs'!$C$12-H7731*'Monte Carlo Inputs'!$C$13-'Monte Carlo Inputs'!$C$14*(H7731-G7731)</f>
        <v>1638.5274066844972</v>
      </c>
      <c r="N7731" s="16">
        <f>I7731*$E7731*(1-'Monte Carlo Inputs'!$C$11)+I7731*'Monte Carlo Inputs'!$C$12-I7731*'Monte Carlo Inputs'!$C$13-'Monte Carlo Inputs'!$C$14*(I7731-H7731)</f>
        <v>1837.3253488286389</v>
      </c>
      <c r="O7731" s="16">
        <f>J7731*$E7731*(1-'Monte Carlo Inputs'!$C$11)+J7731*'Monte Carlo Inputs'!$C$12-J7731*'Monte Carlo Inputs'!$C$13-'Monte Carlo Inputs'!$C$14*(J7731-I7731)</f>
        <v>2060.2428886307252</v>
      </c>
    </row>
    <row r="7732" spans="1:15">
      <c r="A7732">
        <v>7728</v>
      </c>
      <c r="B7732" s="39">
        <v>0.22078930235637076</v>
      </c>
      <c r="C7732" s="39">
        <v>8.1882487308687454E-2</v>
      </c>
      <c r="D7732" s="29">
        <f>'Monte Carlo Inputs'!$C$6+'Monte Carlo Inputs'!$D$6*B7732</f>
        <v>0.14061357036423106</v>
      </c>
      <c r="E7732" s="29">
        <f>'Monte Carlo Inputs'!$C$7+'Monte Carlo Inputs'!$D$7*C7732</f>
        <v>0.58575256646071538</v>
      </c>
      <c r="F7732" s="16">
        <f>'Monte Carlo Inputs'!$C$17*(1+$D7732)</f>
        <v>2770.6644237717542</v>
      </c>
      <c r="G7732" s="16">
        <f t="shared" ref="G7732:J7732" si="7726">F7732*(1+$D7732)</f>
        <v>3160.2574406794556</v>
      </c>
      <c r="H7732" s="16">
        <f t="shared" si="7726"/>
        <v>3604.6325226835211</v>
      </c>
      <c r="I7732" s="16">
        <f t="shared" si="7726"/>
        <v>4111.4927715490758</v>
      </c>
      <c r="J7732" s="16">
        <f t="shared" si="7726"/>
        <v>4689.6244496833187</v>
      </c>
      <c r="K7732" s="16">
        <f>F7732*$E7732*(1-'Monte Carlo Inputs'!$C$11)+F7732*'Monte Carlo Inputs'!$C$12-F7732*'Monte Carlo Inputs'!$C$13-'Monte Carlo Inputs'!$C$14*(F7732-'Monte Carlo Inputs'!$C$17)</f>
        <v>1266.6399199150676</v>
      </c>
      <c r="L7732" s="16">
        <f>G7732*$E7732*(1-'Monte Carlo Inputs'!$C$11)+G7732*'Monte Carlo Inputs'!$C$12-G7732*'Monte Carlo Inputs'!$C$13-'Monte Carlo Inputs'!$C$14*(G7732-F7732)</f>
        <v>1444.7466814201891</v>
      </c>
      <c r="M7732" s="16">
        <f>H7732*$E7732*(1-'Monte Carlo Inputs'!$C$11)+H7732*'Monte Carlo Inputs'!$C$12-H7732*'Monte Carlo Inputs'!$C$13-'Monte Carlo Inputs'!$C$14*(H7732-G7732)</f>
        <v>1647.8976705665561</v>
      </c>
      <c r="N7732" s="16">
        <f>I7732*$E7732*(1-'Monte Carlo Inputs'!$C$11)+I7732*'Monte Carlo Inputs'!$C$12-I7732*'Monte Carlo Inputs'!$C$13-'Monte Carlo Inputs'!$C$14*(I7732-H7732)</f>
        <v>1879.6144456198192</v>
      </c>
      <c r="O7732" s="16">
        <f>J7732*$E7732*(1-'Monte Carlo Inputs'!$C$11)+J7732*'Monte Carlo Inputs'!$C$12-J7732*'Monte Carlo Inputs'!$C$13-'Monte Carlo Inputs'!$C$14*(J7732-I7732)</f>
        <v>2143.9137437266063</v>
      </c>
    </row>
    <row r="7733" spans="1:15">
      <c r="A7733">
        <v>7729</v>
      </c>
      <c r="B7733" s="39">
        <v>0.15853377910753533</v>
      </c>
      <c r="C7733" s="39">
        <v>-8.987246480938596E-2</v>
      </c>
      <c r="D7733" s="29">
        <f>'Monte Carlo Inputs'!$C$6+'Monte Carlo Inputs'!$D$6*B7733</f>
        <v>0.13658039317424989</v>
      </c>
      <c r="E7733" s="29">
        <f>'Monte Carlo Inputs'!$C$7+'Monte Carlo Inputs'!$D$7*C7733</f>
        <v>0.57960513358019405</v>
      </c>
      <c r="F7733" s="16">
        <f>'Monte Carlo Inputs'!$C$17*(1+$D7733)</f>
        <v>2760.8674330595709</v>
      </c>
      <c r="G7733" s="16">
        <f t="shared" ref="G7733:J7733" si="7727">F7733*(1+$D7733)</f>
        <v>3137.9477925688293</v>
      </c>
      <c r="H7733" s="16">
        <f t="shared" si="7727"/>
        <v>3566.5299358381499</v>
      </c>
      <c r="I7733" s="16">
        <f t="shared" si="7727"/>
        <v>4053.6479967426567</v>
      </c>
      <c r="J7733" s="16">
        <f t="shared" si="7727"/>
        <v>4607.2968339277795</v>
      </c>
      <c r="K7733" s="16">
        <f>F7733*$E7733*(1-'Monte Carlo Inputs'!$C$11)+F7733*'Monte Carlo Inputs'!$C$12-F7733*'Monte Carlo Inputs'!$C$13-'Monte Carlo Inputs'!$C$14*(F7733-'Monte Carlo Inputs'!$C$17)</f>
        <v>1249.9401376139526</v>
      </c>
      <c r="L7733" s="16">
        <f>G7733*$E7733*(1-'Monte Carlo Inputs'!$C$11)+G7733*'Monte Carlo Inputs'!$C$12-G7733*'Monte Carlo Inputs'!$C$13-'Monte Carlo Inputs'!$C$14*(G7733-F7733)</f>
        <v>1420.6574530535424</v>
      </c>
      <c r="M7733" s="16">
        <f>H7733*$E7733*(1-'Monte Carlo Inputs'!$C$11)+H7733*'Monte Carlo Inputs'!$C$12-H7733*'Monte Carlo Inputs'!$C$13-'Monte Carlo Inputs'!$C$14*(H7733-G7733)</f>
        <v>1614.6914065575238</v>
      </c>
      <c r="N7733" s="16">
        <f>I7733*$E7733*(1-'Monte Carlo Inputs'!$C$11)+I7733*'Monte Carlo Inputs'!$C$12-I7733*'Monte Carlo Inputs'!$C$13-'Monte Carlo Inputs'!$C$14*(I7733-H7733)</f>
        <v>1835.226593720233</v>
      </c>
      <c r="O7733" s="16">
        <f>J7733*$E7733*(1-'Monte Carlo Inputs'!$C$11)+J7733*'Monte Carlo Inputs'!$C$12-J7733*'Monte Carlo Inputs'!$C$13-'Monte Carlo Inputs'!$C$14*(J7733-I7733)</f>
        <v>2085.8825634543819</v>
      </c>
    </row>
    <row r="7734" spans="1:15">
      <c r="A7734">
        <v>7730</v>
      </c>
      <c r="B7734" s="39">
        <v>0.8344244913179143</v>
      </c>
      <c r="C7734" s="39">
        <v>0.21669095107015679</v>
      </c>
      <c r="D7734" s="29">
        <f>'Monte Carlo Inputs'!$C$6+'Monte Carlo Inputs'!$D$6*B7734</f>
        <v>0.18036746396170864</v>
      </c>
      <c r="E7734" s="29">
        <f>'Monte Carlo Inputs'!$C$7+'Monte Carlo Inputs'!$D$7*C7734</f>
        <v>0.5905776150108738</v>
      </c>
      <c r="F7734" s="16">
        <f>'Monte Carlo Inputs'!$C$17*(1+$D7734)</f>
        <v>2867.2306067093868</v>
      </c>
      <c r="G7734" s="16">
        <f t="shared" ref="G7734:J7734" si="7728">F7734*(1+$D7734)</f>
        <v>3384.3857198349501</v>
      </c>
      <c r="H7734" s="16">
        <f t="shared" si="7728"/>
        <v>3994.8187891898015</v>
      </c>
      <c r="I7734" s="16">
        <f t="shared" si="7728"/>
        <v>4715.3541231825493</v>
      </c>
      <c r="J7734" s="16">
        <f t="shared" si="7728"/>
        <v>5565.8505880623716</v>
      </c>
      <c r="K7734" s="16">
        <f>F7734*$E7734*(1-'Monte Carlo Inputs'!$C$11)+F7734*'Monte Carlo Inputs'!$C$12-F7734*'Monte Carlo Inputs'!$C$13-'Monte Carlo Inputs'!$C$14*(F7734-'Monte Carlo Inputs'!$C$17)</f>
        <v>1322.0497219491624</v>
      </c>
      <c r="L7734" s="16">
        <f>G7734*$E7734*(1-'Monte Carlo Inputs'!$C$11)+G7734*'Monte Carlo Inputs'!$C$12-G7734*'Monte Carlo Inputs'!$C$13-'Monte Carlo Inputs'!$C$14*(G7734-F7734)</f>
        <v>1560.504477528415</v>
      </c>
      <c r="M7734" s="16">
        <f>H7734*$E7734*(1-'Monte Carlo Inputs'!$C$11)+H7734*'Monte Carlo Inputs'!$C$12-H7734*'Monte Carlo Inputs'!$C$13-'Monte Carlo Inputs'!$C$14*(H7734-G7734)</f>
        <v>1841.9687126411059</v>
      </c>
      <c r="N7734" s="16">
        <f>I7734*$E7734*(1-'Monte Carlo Inputs'!$C$11)+I7734*'Monte Carlo Inputs'!$C$12-I7734*'Monte Carlo Inputs'!$C$13-'Monte Carlo Inputs'!$C$14*(I7734-H7734)</f>
        <v>2174.1999380369957</v>
      </c>
      <c r="O7734" s="16">
        <f>J7734*$E7734*(1-'Monte Carlo Inputs'!$C$11)+J7734*'Monte Carlo Inputs'!$C$12-J7734*'Monte Carlo Inputs'!$C$13-'Monte Carlo Inputs'!$C$14*(J7734-I7734)</f>
        <v>2566.3548670064324</v>
      </c>
    </row>
    <row r="7735" spans="1:15">
      <c r="A7735">
        <v>7731</v>
      </c>
      <c r="B7735" s="39">
        <v>0.38016375466581215</v>
      </c>
      <c r="C7735" s="39">
        <v>0.40781757033902788</v>
      </c>
      <c r="D7735" s="29">
        <f>'Monte Carlo Inputs'!$C$6+'Monte Carlo Inputs'!$D$6*B7735</f>
        <v>0.15093852423460447</v>
      </c>
      <c r="E7735" s="29">
        <f>'Monte Carlo Inputs'!$C$7+'Monte Carlo Inputs'!$D$7*C7735</f>
        <v>0.59741839630507854</v>
      </c>
      <c r="F7735" s="16">
        <f>'Monte Carlo Inputs'!$C$17*(1+$D7735)</f>
        <v>2795.7447692182782</v>
      </c>
      <c r="G7735" s="16">
        <f t="shared" ref="G7735:J7735" si="7729">F7735*(1+$D7735)</f>
        <v>3217.7303588206996</v>
      </c>
      <c r="H7735" s="16">
        <f t="shared" si="7729"/>
        <v>3703.40983056598</v>
      </c>
      <c r="I7735" s="16">
        <f t="shared" si="7729"/>
        <v>4262.3970450275356</v>
      </c>
      <c r="J7735" s="16">
        <f t="shared" si="7729"/>
        <v>4905.7569647059308</v>
      </c>
      <c r="K7735" s="16">
        <f>F7735*$E7735*(1-'Monte Carlo Inputs'!$C$11)+F7735*'Monte Carlo Inputs'!$C$12-F7735*'Monte Carlo Inputs'!$C$13-'Monte Carlo Inputs'!$C$14*(F7735-'Monte Carlo Inputs'!$C$17)</f>
        <v>1301.682011053819</v>
      </c>
      <c r="L7735" s="16">
        <f>G7735*$E7735*(1-'Monte Carlo Inputs'!$C$11)+G7735*'Monte Carlo Inputs'!$C$12-G7735*'Monte Carlo Inputs'!$C$13-'Monte Carlo Inputs'!$C$14*(G7735-F7735)</f>
        <v>1498.1559728250143</v>
      </c>
      <c r="M7735" s="16">
        <f>H7735*$E7735*(1-'Monte Carlo Inputs'!$C$11)+H7735*'Monte Carlo Inputs'!$C$12-H7735*'Monte Carlo Inputs'!$C$13-'Monte Carlo Inputs'!$C$14*(H7735-G7735)</f>
        <v>1724.2854244364801</v>
      </c>
      <c r="N7735" s="16">
        <f>I7735*$E7735*(1-'Monte Carlo Inputs'!$C$11)+I7735*'Monte Carlo Inputs'!$C$12-I7735*'Monte Carlo Inputs'!$C$13-'Monte Carlo Inputs'!$C$14*(I7735-H7735)</f>
        <v>1984.5465217601604</v>
      </c>
      <c r="O7735" s="16">
        <f>J7735*$E7735*(1-'Monte Carlo Inputs'!$C$11)+J7735*'Monte Carlo Inputs'!$C$12-J7735*'Monte Carlo Inputs'!$C$13-'Monte Carlo Inputs'!$C$14*(J7735-I7735)</f>
        <v>2284.0910450295573</v>
      </c>
    </row>
    <row r="7736" spans="1:15">
      <c r="A7736">
        <v>7732</v>
      </c>
      <c r="B7736" s="39">
        <v>0.14066394514959962</v>
      </c>
      <c r="C7736" s="39">
        <v>-0.46436731146962118</v>
      </c>
      <c r="D7736" s="29">
        <f>'Monte Carlo Inputs'!$C$6+'Monte Carlo Inputs'!$D$6*B7736</f>
        <v>0.13542270943878718</v>
      </c>
      <c r="E7736" s="29">
        <f>'Monte Carlo Inputs'!$C$7+'Monte Carlo Inputs'!$D$7*C7736</f>
        <v>0.56620125843391989</v>
      </c>
      <c r="F7736" s="16">
        <f>'Monte Carlo Inputs'!$C$17*(1+$D7736)</f>
        <v>2758.0553034977584</v>
      </c>
      <c r="G7736" s="16">
        <f t="shared" ref="G7736:J7736" si="7730">F7736*(1+$D7736)</f>
        <v>3131.5586254794412</v>
      </c>
      <c r="H7736" s="16">
        <f t="shared" si="7730"/>
        <v>3555.6427793082712</v>
      </c>
      <c r="I7736" s="16">
        <f t="shared" si="7730"/>
        <v>4037.1575582786568</v>
      </c>
      <c r="J7736" s="16">
        <f t="shared" si="7730"/>
        <v>4583.8803732520309</v>
      </c>
      <c r="K7736" s="16">
        <f>F7736*$E7736*(1-'Monte Carlo Inputs'!$C$11)+F7736*'Monte Carlo Inputs'!$C$12-F7736*'Monte Carlo Inputs'!$C$13-'Monte Carlo Inputs'!$C$14*(F7736-'Monte Carlo Inputs'!$C$17)</f>
        <v>1222.3196325898082</v>
      </c>
      <c r="L7736" s="16">
        <f>G7736*$E7736*(1-'Monte Carlo Inputs'!$C$11)+G7736*'Monte Carlo Inputs'!$C$12-G7736*'Monte Carlo Inputs'!$C$13-'Monte Carlo Inputs'!$C$14*(G7736-F7736)</f>
        <v>1387.8494690353427</v>
      </c>
      <c r="M7736" s="16">
        <f>H7736*$E7736*(1-'Monte Carlo Inputs'!$C$11)+H7736*'Monte Carlo Inputs'!$C$12-H7736*'Monte Carlo Inputs'!$C$13-'Monte Carlo Inputs'!$C$14*(H7736-G7736)</f>
        <v>1575.7958044252912</v>
      </c>
      <c r="N7736" s="16">
        <f>I7736*$E7736*(1-'Monte Carlo Inputs'!$C$11)+I7736*'Monte Carlo Inputs'!$C$12-I7736*'Monte Carlo Inputs'!$C$13-'Monte Carlo Inputs'!$C$14*(I7736-H7736)</f>
        <v>1789.194341782837</v>
      </c>
      <c r="O7736" s="16">
        <f>J7736*$E7736*(1-'Monte Carlo Inputs'!$C$11)+J7736*'Monte Carlo Inputs'!$C$12-J7736*'Monte Carlo Inputs'!$C$13-'Monte Carlo Inputs'!$C$14*(J7736-I7736)</f>
        <v>2031.4918872596165</v>
      </c>
    </row>
    <row r="7737" spans="1:15">
      <c r="A7737">
        <v>7733</v>
      </c>
      <c r="B7737" s="39">
        <v>-1.312861395396288</v>
      </c>
      <c r="C7737" s="39">
        <v>-0.37689884305402799</v>
      </c>
      <c r="D7737" s="29">
        <f>'Monte Carlo Inputs'!$C$6+'Monte Carlo Inputs'!$D$6*B7737</f>
        <v>4.1257164879510186E-2</v>
      </c>
      <c r="E7737" s="29">
        <f>'Monte Carlo Inputs'!$C$7+'Monte Carlo Inputs'!$D$7*C7737</f>
        <v>0.56933191948395601</v>
      </c>
      <c r="F7737" s="16">
        <f>'Monte Carlo Inputs'!$C$17*(1+$D7737)</f>
        <v>2529.3177792088186</v>
      </c>
      <c r="G7737" s="16">
        <f t="shared" ref="G7737:J7737" si="7731">F7737*(1+$D7737)</f>
        <v>2633.6702598583133</v>
      </c>
      <c r="H7737" s="16">
        <f t="shared" si="7731"/>
        <v>2742.3280280075501</v>
      </c>
      <c r="I7737" s="16">
        <f t="shared" si="7731"/>
        <v>2855.4687076127593</v>
      </c>
      <c r="J7737" s="16">
        <f t="shared" si="7731"/>
        <v>2973.2772508910207</v>
      </c>
      <c r="K7737" s="16">
        <f>F7737*$E7737*(1-'Monte Carlo Inputs'!$C$11)+F7737*'Monte Carlo Inputs'!$C$12-F7737*'Monte Carlo Inputs'!$C$13-'Monte Carlo Inputs'!$C$14*(F7737-'Monte Carlo Inputs'!$C$17)</f>
        <v>1123.2047879136203</v>
      </c>
      <c r="L7737" s="16">
        <f>G7737*$E7737*(1-'Monte Carlo Inputs'!$C$11)+G7737*'Monte Carlo Inputs'!$C$12-G7737*'Monte Carlo Inputs'!$C$13-'Monte Carlo Inputs'!$C$14*(G7737-F7737)</f>
        <v>1169.5450330420279</v>
      </c>
      <c r="M7737" s="16">
        <f>H7737*$E7737*(1-'Monte Carlo Inputs'!$C$11)+H7737*'Monte Carlo Inputs'!$C$12-H7737*'Monte Carlo Inputs'!$C$13-'Monte Carlo Inputs'!$C$14*(H7737-G7737)</f>
        <v>1217.7971453042551</v>
      </c>
      <c r="N7737" s="16">
        <f>I7737*$E7737*(1-'Monte Carlo Inputs'!$C$11)+I7737*'Monte Carlo Inputs'!$C$12-I7737*'Monte Carlo Inputs'!$C$13-'Monte Carlo Inputs'!$C$14*(I7737-H7737)</f>
        <v>1268.0400029178695</v>
      </c>
      <c r="O7737" s="16">
        <f>J7737*$E7737*(1-'Monte Carlo Inputs'!$C$11)+J7737*'Monte Carlo Inputs'!$C$12-J7737*'Monte Carlo Inputs'!$C$13-'Monte Carlo Inputs'!$C$14*(J7737-I7737)</f>
        <v>1320.3557383920663</v>
      </c>
    </row>
    <row r="7738" spans="1:15">
      <c r="A7738">
        <v>7734</v>
      </c>
      <c r="B7738" s="39">
        <v>-0.65024731679436587</v>
      </c>
      <c r="C7738" s="39">
        <v>1.6898810373536428</v>
      </c>
      <c r="D7738" s="29">
        <f>'Monte Carlo Inputs'!$C$6+'Monte Carlo Inputs'!$D$6*B7738</f>
        <v>8.4184118957077392E-2</v>
      </c>
      <c r="E7738" s="29">
        <f>'Monte Carlo Inputs'!$C$7+'Monte Carlo Inputs'!$D$7*C7738</f>
        <v>0.64330585989694522</v>
      </c>
      <c r="F7738" s="16">
        <f>'Monte Carlo Inputs'!$C$17*(1+$D7738)</f>
        <v>2633.5916433586372</v>
      </c>
      <c r="G7738" s="16">
        <f t="shared" ref="G7738:J7738" si="7732">F7738*(1+$D7738)</f>
        <v>2855.2982355475056</v>
      </c>
      <c r="H7738" s="16">
        <f t="shared" si="7732"/>
        <v>3095.6690018667696</v>
      </c>
      <c r="I7738" s="16">
        <f t="shared" si="7732"/>
        <v>3356.2751693716586</v>
      </c>
      <c r="J7738" s="16">
        <f t="shared" si="7732"/>
        <v>3638.8202374827274</v>
      </c>
      <c r="K7738" s="16">
        <f>F7738*$E7738*(1-'Monte Carlo Inputs'!$C$11)+F7738*'Monte Carlo Inputs'!$C$12-F7738*'Monte Carlo Inputs'!$C$13-'Monte Carlo Inputs'!$C$14*(F7738-'Monte Carlo Inputs'!$C$17)</f>
        <v>1309.8154940125985</v>
      </c>
      <c r="L7738" s="16">
        <f>G7738*$E7738*(1-'Monte Carlo Inputs'!$C$11)+G7738*'Monte Carlo Inputs'!$C$12-G7738*'Monte Carlo Inputs'!$C$13-'Monte Carlo Inputs'!$C$14*(G7738-F7738)</f>
        <v>1420.0811573723779</v>
      </c>
      <c r="M7738" s="16">
        <f>H7738*$E7738*(1-'Monte Carlo Inputs'!$C$11)+H7738*'Monte Carlo Inputs'!$C$12-H7738*'Monte Carlo Inputs'!$C$13-'Monte Carlo Inputs'!$C$14*(H7738-G7738)</f>
        <v>1539.6294384533182</v>
      </c>
      <c r="N7738" s="16">
        <f>I7738*$E7738*(1-'Monte Carlo Inputs'!$C$11)+I7738*'Monte Carlo Inputs'!$C$12-I7738*'Monte Carlo Inputs'!$C$13-'Monte Carlo Inputs'!$C$14*(I7738-H7738)</f>
        <v>1669.2417862498908</v>
      </c>
      <c r="O7738" s="16">
        <f>J7738*$E7738*(1-'Monte Carlo Inputs'!$C$11)+J7738*'Monte Carlo Inputs'!$C$12-J7738*'Monte Carlo Inputs'!$C$13-'Monte Carlo Inputs'!$C$14*(J7738-I7738)</f>
        <v>1809.7654353516755</v>
      </c>
    </row>
    <row r="7739" spans="1:15">
      <c r="A7739">
        <v>7735</v>
      </c>
      <c r="B7739" s="39">
        <v>0.69047698483676245</v>
      </c>
      <c r="C7739" s="39">
        <v>-1.8387278310101951</v>
      </c>
      <c r="D7739" s="29">
        <f>'Monte Carlo Inputs'!$C$6+'Monte Carlo Inputs'!$D$6*B7739</f>
        <v>0.171041933159021</v>
      </c>
      <c r="E7739" s="29">
        <f>'Monte Carlo Inputs'!$C$7+'Monte Carlo Inputs'!$D$7*C7739</f>
        <v>0.51701030968208395</v>
      </c>
      <c r="F7739" s="16">
        <f>'Monte Carlo Inputs'!$C$17*(1+$D7739)</f>
        <v>2844.577959836578</v>
      </c>
      <c r="G7739" s="16">
        <f t="shared" ref="G7739:J7739" si="7733">F7739*(1+$D7739)</f>
        <v>3331.1200731085701</v>
      </c>
      <c r="H7739" s="16">
        <f t="shared" si="7733"/>
        <v>3900.8812899978789</v>
      </c>
      <c r="I7739" s="16">
        <f t="shared" si="7733"/>
        <v>4568.0955668629713</v>
      </c>
      <c r="J7739" s="16">
        <f t="shared" si="7733"/>
        <v>5349.4314634743678</v>
      </c>
      <c r="K7739" s="16">
        <f>F7739*$E7739*(1-'Monte Carlo Inputs'!$C$11)+F7739*'Monte Carlo Inputs'!$C$12-F7739*'Monte Carlo Inputs'!$C$13-'Monte Carlo Inputs'!$C$14*(F7739-'Monte Carlo Inputs'!$C$17)</f>
        <v>1162.3736891742853</v>
      </c>
      <c r="L7739" s="16">
        <f>G7739*$E7739*(1-'Monte Carlo Inputs'!$C$11)+G7739*'Monte Carlo Inputs'!$C$12-G7739*'Monte Carlo Inputs'!$C$13-'Monte Carlo Inputs'!$C$14*(G7739-F7739)</f>
        <v>1361.188332023838</v>
      </c>
      <c r="M7739" s="16">
        <f>H7739*$E7739*(1-'Monte Carlo Inputs'!$C$11)+H7739*'Monte Carlo Inputs'!$C$12-H7739*'Monte Carlo Inputs'!$C$13-'Monte Carlo Inputs'!$C$14*(H7739-G7739)</f>
        <v>1594.0086157266981</v>
      </c>
      <c r="N7739" s="16">
        <f>I7739*$E7739*(1-'Monte Carlo Inputs'!$C$11)+I7739*'Monte Carlo Inputs'!$C$12-I7739*'Monte Carlo Inputs'!$C$13-'Monte Carlo Inputs'!$C$14*(I7739-H7739)</f>
        <v>1866.6509308327272</v>
      </c>
      <c r="O7739" s="16">
        <f>J7739*$E7739*(1-'Monte Carlo Inputs'!$C$11)+J7739*'Monte Carlo Inputs'!$C$12-J7739*'Monte Carlo Inputs'!$C$13-'Monte Carlo Inputs'!$C$14*(J7739-I7739)</f>
        <v>2185.926514575443</v>
      </c>
    </row>
    <row r="7740" spans="1:15">
      <c r="A7740">
        <v>7736</v>
      </c>
      <c r="B7740" s="39">
        <v>0.31382701931887297</v>
      </c>
      <c r="C7740" s="39">
        <v>0.46289792683631914</v>
      </c>
      <c r="D7740" s="29">
        <f>'Monte Carlo Inputs'!$C$6+'Monte Carlo Inputs'!$D$6*B7740</f>
        <v>0.14664094879234682</v>
      </c>
      <c r="E7740" s="29">
        <f>'Monte Carlo Inputs'!$C$7+'Monte Carlo Inputs'!$D$7*C7740</f>
        <v>0.59938982589372602</v>
      </c>
      <c r="F7740" s="16">
        <f>'Monte Carlo Inputs'!$C$17*(1+$D7740)</f>
        <v>2785.3055287114898</v>
      </c>
      <c r="G7740" s="16">
        <f t="shared" ref="G7740:J7740" si="7734">F7740*(1+$D7740)</f>
        <v>3193.7453741183117</v>
      </c>
      <c r="H7740" s="16">
        <f t="shared" si="7734"/>
        <v>3662.0792259801897</v>
      </c>
      <c r="I7740" s="16">
        <f t="shared" si="7734"/>
        <v>4199.0899982306673</v>
      </c>
      <c r="J7740" s="16">
        <f t="shared" si="7734"/>
        <v>4814.8485396356664</v>
      </c>
      <c r="K7740" s="16">
        <f>F7740*$E7740*(1-'Monte Carlo Inputs'!$C$11)+F7740*'Monte Carlo Inputs'!$C$12-F7740*'Monte Carlo Inputs'!$C$13-'Monte Carlo Inputs'!$C$14*(F7740-'Monte Carlo Inputs'!$C$17)</f>
        <v>1300.5767865685398</v>
      </c>
      <c r="L7740" s="16">
        <f>G7740*$E7740*(1-'Monte Carlo Inputs'!$C$11)+G7740*'Monte Carlo Inputs'!$C$12-G7740*'Monte Carlo Inputs'!$C$13-'Monte Carlo Inputs'!$C$14*(G7740-F7740)</f>
        <v>1491.294600528252</v>
      </c>
      <c r="M7740" s="16">
        <f>H7740*$E7740*(1-'Monte Carlo Inputs'!$C$11)+H7740*'Monte Carlo Inputs'!$C$12-H7740*'Monte Carlo Inputs'!$C$13-'Monte Carlo Inputs'!$C$14*(H7740-G7740)</f>
        <v>1709.9794556786187</v>
      </c>
      <c r="N7740" s="16">
        <f>I7740*$E7740*(1-'Monte Carlo Inputs'!$C$11)+I7740*'Monte Carlo Inputs'!$C$12-I7740*'Monte Carlo Inputs'!$C$13-'Monte Carlo Inputs'!$C$14*(I7740-H7740)</f>
        <v>1960.732465474752</v>
      </c>
      <c r="O7740" s="16">
        <f>J7740*$E7740*(1-'Monte Carlo Inputs'!$C$11)+J7740*'Monte Carlo Inputs'!$C$12-J7740*'Monte Carlo Inputs'!$C$13-'Monte Carlo Inputs'!$C$14*(J7740-I7740)</f>
        <v>2248.2561345399272</v>
      </c>
    </row>
    <row r="7741" spans="1:15">
      <c r="A7741">
        <v>7737</v>
      </c>
      <c r="B7741" s="39">
        <v>1.2978042624090147</v>
      </c>
      <c r="C7741" s="39">
        <v>-0.78099913427440493</v>
      </c>
      <c r="D7741" s="29">
        <f>'Monte Carlo Inputs'!$C$6+'Monte Carlo Inputs'!$D$6*B7741</f>
        <v>0.21038717346753616</v>
      </c>
      <c r="E7741" s="29">
        <f>'Monte Carlo Inputs'!$C$7+'Monte Carlo Inputs'!$D$7*C7741</f>
        <v>0.55486840977642415</v>
      </c>
      <c r="F7741" s="16">
        <f>'Monte Carlo Inputs'!$C$17*(1+$D7741)</f>
        <v>2940.1514830699925</v>
      </c>
      <c r="G7741" s="16">
        <f t="shared" ref="G7741:J7741" si="7735">F7741*(1+$D7741)</f>
        <v>3558.7216431594729</v>
      </c>
      <c r="H7741" s="16">
        <f t="shared" si="7735"/>
        <v>4307.4310308215408</v>
      </c>
      <c r="I7741" s="16">
        <f t="shared" si="7735"/>
        <v>5213.6592703024407</v>
      </c>
      <c r="J7741" s="16">
        <f t="shared" si="7735"/>
        <v>6310.5463076041888</v>
      </c>
      <c r="K7741" s="16">
        <f>F7741*$E7741*(1-'Monte Carlo Inputs'!$C$11)+F7741*'Monte Carlo Inputs'!$C$12-F7741*'Monte Carlo Inputs'!$C$13-'Monte Carlo Inputs'!$C$14*(F7741-'Monte Carlo Inputs'!$C$17)</f>
        <v>1281.9999930659317</v>
      </c>
      <c r="L7741" s="16">
        <f>G7741*$E7741*(1-'Monte Carlo Inputs'!$C$11)+G7741*'Monte Carlo Inputs'!$C$12-G7741*'Monte Carlo Inputs'!$C$13-'Monte Carlo Inputs'!$C$14*(G7741-F7741)</f>
        <v>1551.7163479924739</v>
      </c>
      <c r="M7741" s="16">
        <f>H7741*$E7741*(1-'Monte Carlo Inputs'!$C$11)+H7741*'Monte Carlo Inputs'!$C$12-H7741*'Monte Carlo Inputs'!$C$13-'Monte Carlo Inputs'!$C$14*(H7741-G7741)</f>
        <v>1878.1775644699783</v>
      </c>
      <c r="N7741" s="16">
        <f>I7741*$E7741*(1-'Monte Carlo Inputs'!$C$11)+I7741*'Monte Carlo Inputs'!$C$12-I7741*'Monte Carlo Inputs'!$C$13-'Monte Carlo Inputs'!$C$14*(I7741-H7741)</f>
        <v>2273.3220335289584</v>
      </c>
      <c r="O7741" s="16">
        <f>J7741*$E7741*(1-'Monte Carlo Inputs'!$C$11)+J7741*'Monte Carlo Inputs'!$C$12-J7741*'Monte Carlo Inputs'!$C$13-'Monte Carlo Inputs'!$C$14*(J7741-I7741)</f>
        <v>2751.5998305445878</v>
      </c>
    </row>
    <row r="7742" spans="1:15">
      <c r="A7742">
        <v>7738</v>
      </c>
      <c r="B7742" s="39">
        <v>-0.58998483262429002</v>
      </c>
      <c r="C7742" s="39">
        <v>0.5649830177434948</v>
      </c>
      <c r="D7742" s="29">
        <f>'Monte Carlo Inputs'!$C$6+'Monte Carlo Inputs'!$D$6*B7742</f>
        <v>8.8088178611268789E-2</v>
      </c>
      <c r="E7742" s="29">
        <f>'Monte Carlo Inputs'!$C$7+'Monte Carlo Inputs'!$D$7*C7742</f>
        <v>0.6030436433628279</v>
      </c>
      <c r="F7742" s="16">
        <f>'Monte Carlo Inputs'!$C$17*(1+$D7742)</f>
        <v>2643.0749946646333</v>
      </c>
      <c r="G7742" s="16">
        <f t="shared" ref="G7742:J7742" si="7736">F7742*(1+$D7742)</f>
        <v>2875.8986568776299</v>
      </c>
      <c r="H7742" s="16">
        <f t="shared" si="7736"/>
        <v>3129.2313314325747</v>
      </c>
      <c r="I7742" s="16">
        <f t="shared" si="7736"/>
        <v>3404.879619871786</v>
      </c>
      <c r="J7742" s="16">
        <f t="shared" si="7736"/>
        <v>3704.8092639769211</v>
      </c>
      <c r="K7742" s="16">
        <f>F7742*$E7742*(1-'Monte Carlo Inputs'!$C$11)+F7742*'Monte Carlo Inputs'!$C$12-F7742*'Monte Carlo Inputs'!$C$13-'Monte Carlo Inputs'!$C$14*(F7742-'Monte Carlo Inputs'!$C$17)</f>
        <v>1238.9558644398996</v>
      </c>
      <c r="L7742" s="16">
        <f>G7742*$E7742*(1-'Monte Carlo Inputs'!$C$11)+G7742*'Monte Carlo Inputs'!$C$12-G7742*'Monte Carlo Inputs'!$C$13-'Monte Carlo Inputs'!$C$14*(G7742-F7742)</f>
        <v>1348.0932299181604</v>
      </c>
      <c r="M7742" s="16">
        <f>H7742*$E7742*(1-'Monte Carlo Inputs'!$C$11)+H7742*'Monte Carlo Inputs'!$C$12-H7742*'Monte Carlo Inputs'!$C$13-'Monte Carlo Inputs'!$C$14*(H7742-G7742)</f>
        <v>1466.8443071398337</v>
      </c>
      <c r="N7742" s="16">
        <f>I7742*$E7742*(1-'Monte Carlo Inputs'!$C$11)+I7742*'Monte Carlo Inputs'!$C$12-I7742*'Monte Carlo Inputs'!$C$13-'Monte Carlo Inputs'!$C$14*(I7742-H7742)</f>
        <v>1596.0559504620903</v>
      </c>
      <c r="O7742" s="16">
        <f>J7742*$E7742*(1-'Monte Carlo Inputs'!$C$11)+J7742*'Monte Carlo Inputs'!$C$12-J7742*'Monte Carlo Inputs'!$C$13-'Monte Carlo Inputs'!$C$14*(J7742-I7742)</f>
        <v>1736.6496120999736</v>
      </c>
    </row>
    <row r="7743" spans="1:15">
      <c r="A7743">
        <v>7739</v>
      </c>
      <c r="B7743" s="39">
        <v>1.7004716619449614</v>
      </c>
      <c r="C7743" s="39">
        <v>0.99974737683872017</v>
      </c>
      <c r="D7743" s="29">
        <f>'Monte Carlo Inputs'!$C$6+'Monte Carlo Inputs'!$D$6*B7743</f>
        <v>0.23647367770373345</v>
      </c>
      <c r="E7743" s="29">
        <f>'Monte Carlo Inputs'!$C$7+'Monte Carlo Inputs'!$D$7*C7743</f>
        <v>0.61860467775177208</v>
      </c>
      <c r="F7743" s="16">
        <f>'Monte Carlo Inputs'!$C$17*(1+$D7743)</f>
        <v>3003.5182105101394</v>
      </c>
      <c r="G7743" s="16">
        <f t="shared" ref="G7743:J7743" si="7737">F7743*(1+$D7743)</f>
        <v>3713.7712077996084</v>
      </c>
      <c r="H7743" s="16">
        <f t="shared" si="7737"/>
        <v>4591.9803434582182</v>
      </c>
      <c r="I7743" s="16">
        <f t="shared" si="7737"/>
        <v>5677.8628232190367</v>
      </c>
      <c r="J7743" s="16">
        <f t="shared" si="7737"/>
        <v>7020.5279265229456</v>
      </c>
      <c r="K7743" s="16">
        <f>F7743*$E7743*(1-'Monte Carlo Inputs'!$C$11)+F7743*'Monte Carlo Inputs'!$C$12-F7743*'Monte Carlo Inputs'!$C$13-'Monte Carlo Inputs'!$C$14*(F7743-'Monte Carlo Inputs'!$C$17)</f>
        <v>1446.7261169078633</v>
      </c>
      <c r="L7743" s="16">
        <f>G7743*$E7743*(1-'Monte Carlo Inputs'!$C$11)+G7743*'Monte Carlo Inputs'!$C$12-G7743*'Monte Carlo Inputs'!$C$13-'Monte Carlo Inputs'!$C$14*(G7743-F7743)</f>
        <v>1788.8387624031072</v>
      </c>
      <c r="M7743" s="16">
        <f>H7743*$E7743*(1-'Monte Carlo Inputs'!$C$11)+H7743*'Monte Carlo Inputs'!$C$12-H7743*'Monte Carlo Inputs'!$C$13-'Monte Carlo Inputs'!$C$14*(H7743-G7743)</f>
        <v>2211.8520433675653</v>
      </c>
      <c r="N7743" s="16">
        <f>I7743*$E7743*(1-'Monte Carlo Inputs'!$C$11)+I7743*'Monte Carlo Inputs'!$C$12-I7743*'Monte Carlo Inputs'!$C$13-'Monte Carlo Inputs'!$C$14*(I7743-H7743)</f>
        <v>2734.8968305992112</v>
      </c>
      <c r="O7743" s="16">
        <f>J7743*$E7743*(1-'Monte Carlo Inputs'!$C$11)+J7743*'Monte Carlo Inputs'!$C$12-J7743*'Monte Carlo Inputs'!$C$13-'Monte Carlo Inputs'!$C$14*(J7743-I7743)</f>
        <v>3381.6279422712914</v>
      </c>
    </row>
    <row r="7744" spans="1:15">
      <c r="A7744">
        <v>7740</v>
      </c>
      <c r="B7744" s="39">
        <v>-0.69864012250692542</v>
      </c>
      <c r="C7744" s="39">
        <v>1.8965306199102665</v>
      </c>
      <c r="D7744" s="29">
        <f>'Monte Carlo Inputs'!$C$6+'Monte Carlo Inputs'!$D$6*B7744</f>
        <v>8.1049027482880565E-2</v>
      </c>
      <c r="E7744" s="29">
        <f>'Monte Carlo Inputs'!$C$7+'Monte Carlo Inputs'!$D$7*C7744</f>
        <v>0.65070223725252385</v>
      </c>
      <c r="F7744" s="16">
        <f>'Monte Carlo Inputs'!$C$17*(1+$D7744)</f>
        <v>2625.9761926586657</v>
      </c>
      <c r="G7744" s="16">
        <f t="shared" ref="G7744:J7744" si="7738">F7744*(1+$D7744)</f>
        <v>2838.8090092668481</v>
      </c>
      <c r="H7744" s="16">
        <f t="shared" si="7738"/>
        <v>3068.8917186775657</v>
      </c>
      <c r="I7744" s="16">
        <f t="shared" si="7738"/>
        <v>3317.6224079266481</v>
      </c>
      <c r="J7744" s="16">
        <f t="shared" si="7738"/>
        <v>3586.5124776445155</v>
      </c>
      <c r="K7744" s="16">
        <f>F7744*$E7744*(1-'Monte Carlo Inputs'!$C$11)+F7744*'Monte Carlo Inputs'!$C$12-F7744*'Monte Carlo Inputs'!$C$13-'Monte Carlo Inputs'!$C$14*(F7744-'Monte Carlo Inputs'!$C$17)</f>
        <v>1319.7308821307704</v>
      </c>
      <c r="L7744" s="16">
        <f>G7744*$E7744*(1-'Monte Carlo Inputs'!$C$11)+G7744*'Monte Carlo Inputs'!$C$12-G7744*'Monte Carlo Inputs'!$C$13-'Monte Carlo Inputs'!$C$14*(G7744-F7744)</f>
        <v>1426.6937866665933</v>
      </c>
      <c r="M7744" s="16">
        <f>H7744*$E7744*(1-'Monte Carlo Inputs'!$C$11)+H7744*'Monte Carlo Inputs'!$C$12-H7744*'Monte Carlo Inputs'!$C$13-'Monte Carlo Inputs'!$C$14*(H7744-G7744)</f>
        <v>1542.3259305917888</v>
      </c>
      <c r="N7744" s="16">
        <f>I7744*$E7744*(1-'Monte Carlo Inputs'!$C$11)+I7744*'Monte Carlo Inputs'!$C$12-I7744*'Monte Carlo Inputs'!$C$13-'Monte Carlo Inputs'!$C$14*(I7744-H7744)</f>
        <v>1667.3299473278817</v>
      </c>
      <c r="O7744" s="16">
        <f>J7744*$E7744*(1-'Monte Carlo Inputs'!$C$11)+J7744*'Monte Carlo Inputs'!$C$12-J7744*'Monte Carlo Inputs'!$C$13-'Monte Carlo Inputs'!$C$14*(J7744-I7744)</f>
        <v>1802.4654180518892</v>
      </c>
    </row>
    <row r="7745" spans="1:15">
      <c r="A7745">
        <v>7741</v>
      </c>
      <c r="B7745" s="39">
        <v>-1.2644526358507704</v>
      </c>
      <c r="C7745" s="39">
        <v>1.4476150150804832</v>
      </c>
      <c r="D7745" s="29">
        <f>'Monte Carlo Inputs'!$C$6+'Monte Carlo Inputs'!$D$6*B7745</f>
        <v>4.4393289910760622E-2</v>
      </c>
      <c r="E7745" s="29">
        <f>'Monte Carlo Inputs'!$C$7+'Monte Carlo Inputs'!$D$7*C7745</f>
        <v>0.63463470315421966</v>
      </c>
      <c r="F7745" s="16">
        <f>'Monte Carlo Inputs'!$C$17*(1+$D7745)</f>
        <v>2536.935740522229</v>
      </c>
      <c r="G7745" s="16">
        <f t="shared" ref="G7745:J7745" si="7739">F7745*(1+$D7745)</f>
        <v>2649.5586643362026</v>
      </c>
      <c r="H7745" s="16">
        <f t="shared" si="7739"/>
        <v>2767.1812902576476</v>
      </c>
      <c r="I7745" s="16">
        <f t="shared" si="7739"/>
        <v>2890.0255715116878</v>
      </c>
      <c r="J7745" s="16">
        <f t="shared" si="7739"/>
        <v>3018.3233145573176</v>
      </c>
      <c r="K7745" s="16">
        <f>F7745*$E7745*(1-'Monte Carlo Inputs'!$C$11)+F7745*'Monte Carlo Inputs'!$C$12-F7745*'Monte Carlo Inputs'!$C$13-'Monte Carlo Inputs'!$C$14*(F7745-'Monte Carlo Inputs'!$C$17)</f>
        <v>1244.5959449622217</v>
      </c>
      <c r="L7745" s="16">
        <f>G7745*$E7745*(1-'Monte Carlo Inputs'!$C$11)+G7745*'Monte Carlo Inputs'!$C$12-G7745*'Monte Carlo Inputs'!$C$13-'Monte Carlo Inputs'!$C$14*(G7745-F7745)</f>
        <v>1299.8476535686862</v>
      </c>
      <c r="M7745" s="16">
        <f>H7745*$E7745*(1-'Monte Carlo Inputs'!$C$11)+H7745*'Monte Carlo Inputs'!$C$12-H7745*'Monte Carlo Inputs'!$C$13-'Monte Carlo Inputs'!$C$14*(H7745-G7745)</f>
        <v>1357.552167293383</v>
      </c>
      <c r="N7745" s="16">
        <f>I7745*$E7745*(1-'Monte Carlo Inputs'!$C$11)+I7745*'Monte Carlo Inputs'!$C$12-I7745*'Monte Carlo Inputs'!$C$13-'Monte Carlo Inputs'!$C$14*(I7745-H7745)</f>
        <v>1417.8183742250196</v>
      </c>
      <c r="O7745" s="16">
        <f>J7745*$E7745*(1-'Monte Carlo Inputs'!$C$11)+J7745*'Monte Carlo Inputs'!$C$12-J7745*'Monte Carlo Inputs'!$C$13-'Monte Carlo Inputs'!$C$14*(J7745-I7745)</f>
        <v>1480.7599963527941</v>
      </c>
    </row>
    <row r="7746" spans="1:15">
      <c r="A7746">
        <v>7742</v>
      </c>
      <c r="B7746" s="39">
        <v>-0.1109497458639554</v>
      </c>
      <c r="C7746" s="39">
        <v>0.4151017159872053</v>
      </c>
      <c r="D7746" s="29">
        <f>'Monte Carlo Inputs'!$C$6+'Monte Carlo Inputs'!$D$6*B7746</f>
        <v>0.1191221059529458</v>
      </c>
      <c r="E7746" s="29">
        <f>'Monte Carlo Inputs'!$C$7+'Monte Carlo Inputs'!$D$7*C7746</f>
        <v>0.59767910958240711</v>
      </c>
      <c r="F7746" s="16">
        <f>'Monte Carlo Inputs'!$C$17*(1+$D7746)</f>
        <v>2718.459507570301</v>
      </c>
      <c r="G7746" s="16">
        <f t="shared" ref="G7746:J7746" si="7740">F7746*(1+$D7746)</f>
        <v>3042.288129059883</v>
      </c>
      <c r="H7746" s="16">
        <f t="shared" si="7740"/>
        <v>3404.6918979091433</v>
      </c>
      <c r="I7746" s="16">
        <f t="shared" si="7740"/>
        <v>3810.2659669090121</v>
      </c>
      <c r="J7746" s="16">
        <f t="shared" si="7740"/>
        <v>4264.1528731280505</v>
      </c>
      <c r="K7746" s="16">
        <f>F7746*$E7746*(1-'Monte Carlo Inputs'!$C$11)+F7746*'Monte Carlo Inputs'!$C$12-F7746*'Monte Carlo Inputs'!$C$13-'Monte Carlo Inputs'!$C$14*(F7746-'Monte Carlo Inputs'!$C$17)</f>
        <v>1265.0771097874983</v>
      </c>
      <c r="L7746" s="16">
        <f>G7746*$E7746*(1-'Monte Carlo Inputs'!$C$11)+G7746*'Monte Carlo Inputs'!$C$12-G7746*'Monte Carlo Inputs'!$C$13-'Monte Carlo Inputs'!$C$14*(G7746-F7746)</f>
        <v>1415.7757592982512</v>
      </c>
      <c r="M7746" s="16">
        <f>H7746*$E7746*(1-'Monte Carlo Inputs'!$C$11)+H7746*'Monte Carlo Inputs'!$C$12-H7746*'Monte Carlo Inputs'!$C$13-'Monte Carlo Inputs'!$C$14*(H7746-G7746)</f>
        <v>1584.4259493029892</v>
      </c>
      <c r="N7746" s="16">
        <f>I7746*$E7746*(1-'Monte Carlo Inputs'!$C$11)+I7746*'Monte Carlo Inputs'!$C$12-I7746*'Monte Carlo Inputs'!$C$13-'Monte Carlo Inputs'!$C$14*(I7746-H7746)</f>
        <v>1773.1661051104568</v>
      </c>
      <c r="O7746" s="16">
        <f>J7746*$E7746*(1-'Monte Carlo Inputs'!$C$11)+J7746*'Monte Carlo Inputs'!$C$12-J7746*'Monte Carlo Inputs'!$C$13-'Monte Carlo Inputs'!$C$14*(J7746-I7746)</f>
        <v>1984.3893857555968</v>
      </c>
    </row>
    <row r="7747" spans="1:15">
      <c r="A7747">
        <v>7743</v>
      </c>
      <c r="B7747" s="39">
        <v>1.1014466087888293</v>
      </c>
      <c r="C7747" s="39">
        <v>0.62028639876599256</v>
      </c>
      <c r="D7747" s="29">
        <f>'Monte Carlo Inputs'!$C$6+'Monte Carlo Inputs'!$D$6*B7747</f>
        <v>0.19766629075173675</v>
      </c>
      <c r="E7747" s="29">
        <f>'Monte Carlo Inputs'!$C$7+'Monte Carlo Inputs'!$D$7*C7747</f>
        <v>0.60502305541883661</v>
      </c>
      <c r="F7747" s="16">
        <f>'Monte Carlo Inputs'!$C$17*(1+$D7747)</f>
        <v>2909.2511868650445</v>
      </c>
      <c r="G7747" s="16">
        <f t="shared" ref="G7747:J7747" si="7741">F7747*(1+$D7747)</f>
        <v>3484.3120778377456</v>
      </c>
      <c r="H7747" s="16">
        <f t="shared" si="7741"/>
        <v>4173.0431220854098</v>
      </c>
      <c r="I7747" s="16">
        <f t="shared" si="7741"/>
        <v>4997.9130771750797</v>
      </c>
      <c r="J7747" s="16">
        <f t="shared" si="7741"/>
        <v>5985.8320166398762</v>
      </c>
      <c r="K7747" s="16">
        <f>F7747*$E7747*(1-'Monte Carlo Inputs'!$C$11)+F7747*'Monte Carlo Inputs'!$C$12-F7747*'Monte Carlo Inputs'!$C$13-'Monte Carlo Inputs'!$C$14*(F7747-'Monte Carlo Inputs'!$C$17)</f>
        <v>1371.9258939432013</v>
      </c>
      <c r="L7747" s="16">
        <f>G7747*$E7747*(1-'Monte Carlo Inputs'!$C$11)+G7747*'Monte Carlo Inputs'!$C$12-G7747*'Monte Carlo Inputs'!$C$13-'Monte Carlo Inputs'!$C$14*(G7747-F7747)</f>
        <v>1643.1093965852147</v>
      </c>
      <c r="M7747" s="16">
        <f>H7747*$E7747*(1-'Monte Carlo Inputs'!$C$11)+H7747*'Monte Carlo Inputs'!$C$12-H7747*'Monte Carlo Inputs'!$C$13-'Monte Carlo Inputs'!$C$14*(H7747-G7747)</f>
        <v>1967.8967363075383</v>
      </c>
      <c r="N7747" s="16">
        <f>I7747*$E7747*(1-'Monte Carlo Inputs'!$C$11)+I7747*'Monte Carlo Inputs'!$C$12-I7747*'Monte Carlo Inputs'!$C$13-'Monte Carlo Inputs'!$C$14*(I7747-H7747)</f>
        <v>2356.883584755898</v>
      </c>
      <c r="O7747" s="16">
        <f>J7747*$E7747*(1-'Monte Carlo Inputs'!$C$11)+J7747*'Monte Carlo Inputs'!$C$12-J7747*'Monte Carlo Inputs'!$C$13-'Monte Carlo Inputs'!$C$14*(J7747-I7747)</f>
        <v>2822.7600206882526</v>
      </c>
    </row>
    <row r="7748" spans="1:15">
      <c r="A7748">
        <v>7744</v>
      </c>
      <c r="B7748" s="39">
        <v>-0.47571901661609944</v>
      </c>
      <c r="C7748" s="39">
        <v>-0.83399224801142413</v>
      </c>
      <c r="D7748" s="29">
        <f>'Monte Carlo Inputs'!$C$6+'Monte Carlo Inputs'!$D$6*B7748</f>
        <v>9.549080344949859E-2</v>
      </c>
      <c r="E7748" s="29">
        <f>'Monte Carlo Inputs'!$C$7+'Monte Carlo Inputs'!$D$7*C7748</f>
        <v>0.55297168653315953</v>
      </c>
      <c r="F7748" s="16">
        <f>'Monte Carlo Inputs'!$C$17*(1+$D7748)</f>
        <v>2661.0567106591775</v>
      </c>
      <c r="G7748" s="16">
        <f t="shared" ref="G7748:J7748" si="7742">F7748*(1+$D7748)</f>
        <v>2915.1631539847021</v>
      </c>
      <c r="H7748" s="16">
        <f t="shared" si="7742"/>
        <v>3193.5344257450756</v>
      </c>
      <c r="I7748" s="16">
        <f t="shared" si="7742"/>
        <v>3498.4875939031058</v>
      </c>
      <c r="J7748" s="16">
        <f t="shared" si="7742"/>
        <v>3832.5609851030163</v>
      </c>
      <c r="K7748" s="16">
        <f>F7748*$E7748*(1-'Monte Carlo Inputs'!$C$11)+F7748*'Monte Carlo Inputs'!$C$12-F7748*'Monte Carlo Inputs'!$C$13-'Monte Carlo Inputs'!$C$14*(F7748-'Monte Carlo Inputs'!$C$17)</f>
        <v>1152.8488591955634</v>
      </c>
      <c r="L7748" s="16">
        <f>G7748*$E7748*(1-'Monte Carlo Inputs'!$C$11)+G7748*'Monte Carlo Inputs'!$C$12-G7748*'Monte Carlo Inputs'!$C$13-'Monte Carlo Inputs'!$C$14*(G7748-F7748)</f>
        <v>1262.9353230159854</v>
      </c>
      <c r="M7748" s="16">
        <f>H7748*$E7748*(1-'Monte Carlo Inputs'!$C$11)+H7748*'Monte Carlo Inputs'!$C$12-H7748*'Monte Carlo Inputs'!$C$13-'Monte Carlo Inputs'!$C$14*(H7748-G7748)</f>
        <v>1383.534031715534</v>
      </c>
      <c r="N7748" s="16">
        <f>I7748*$E7748*(1-'Monte Carlo Inputs'!$C$11)+I7748*'Monte Carlo Inputs'!$C$12-I7748*'Monte Carlo Inputs'!$C$13-'Monte Carlo Inputs'!$C$14*(I7748-H7748)</f>
        <v>1515.6488080037741</v>
      </c>
      <c r="O7748" s="16">
        <f>J7748*$E7748*(1-'Monte Carlo Inputs'!$C$11)+J7748*'Monte Carlo Inputs'!$C$12-J7748*'Monte Carlo Inputs'!$C$13-'Monte Carlo Inputs'!$C$14*(J7748-I7748)</f>
        <v>1660.3793304273297</v>
      </c>
    </row>
    <row r="7749" spans="1:15">
      <c r="A7749">
        <v>7745</v>
      </c>
      <c r="B7749" s="39">
        <v>-1.4958039569164976</v>
      </c>
      <c r="C7749" s="39">
        <v>-2.1767377520735254</v>
      </c>
      <c r="D7749" s="29">
        <f>'Monte Carlo Inputs'!$C$6+'Monte Carlo Inputs'!$D$6*B7749</f>
        <v>2.940536880270439E-2</v>
      </c>
      <c r="E7749" s="29">
        <f>'Monte Carlo Inputs'!$C$7+'Monte Carlo Inputs'!$D$7*C7749</f>
        <v>0.50491229866660714</v>
      </c>
      <c r="F7749" s="16">
        <f>'Monte Carlo Inputs'!$C$17*(1+$D7749)</f>
        <v>2500.5285813586497</v>
      </c>
      <c r="G7749" s="16">
        <f t="shared" ref="G7749:J7749" si="7743">F7749*(1+$D7749)</f>
        <v>2574.0575464952044</v>
      </c>
      <c r="H7749" s="16">
        <f t="shared" si="7743"/>
        <v>2649.7486579692804</v>
      </c>
      <c r="I7749" s="16">
        <f t="shared" si="7743"/>
        <v>2727.6654944913384</v>
      </c>
      <c r="J7749" s="16">
        <f t="shared" si="7743"/>
        <v>2807.8735043272677</v>
      </c>
      <c r="K7749" s="16">
        <f>F7749*$E7749*(1-'Monte Carlo Inputs'!$C$11)+F7749*'Monte Carlo Inputs'!$C$12-F7749*'Monte Carlo Inputs'!$C$13-'Monte Carlo Inputs'!$C$14*(F7749-'Monte Carlo Inputs'!$C$17)</f>
        <v>995.33436518318172</v>
      </c>
      <c r="L7749" s="16">
        <f>G7749*$E7749*(1-'Monte Carlo Inputs'!$C$11)+G7749*'Monte Carlo Inputs'!$C$12-G7749*'Monte Carlo Inputs'!$C$13-'Monte Carlo Inputs'!$C$14*(G7749-F7749)</f>
        <v>1024.6025392733991</v>
      </c>
      <c r="M7749" s="16">
        <f>H7749*$E7749*(1-'Monte Carlo Inputs'!$C$11)+H7749*'Monte Carlo Inputs'!$C$12-H7749*'Monte Carlo Inputs'!$C$13-'Monte Carlo Inputs'!$C$14*(H7749-G7749)</f>
        <v>1054.7313548169209</v>
      </c>
      <c r="N7749" s="16">
        <f>I7749*$E7749*(1-'Monte Carlo Inputs'!$C$11)+I7749*'Monte Carlo Inputs'!$C$12-I7749*'Monte Carlo Inputs'!$C$13-'Monte Carlo Inputs'!$C$14*(I7749-H7749)</f>
        <v>1085.7461192930887</v>
      </c>
      <c r="O7749" s="16">
        <f>J7749*$E7749*(1-'Monte Carlo Inputs'!$C$11)+J7749*'Monte Carlo Inputs'!$C$12-J7749*'Monte Carlo Inputs'!$C$13-'Monte Carlo Inputs'!$C$14*(J7749-I7749)</f>
        <v>1117.6728843570072</v>
      </c>
    </row>
    <row r="7750" spans="1:15">
      <c r="A7750">
        <v>7746</v>
      </c>
      <c r="B7750" s="39">
        <v>1.5962490208618347</v>
      </c>
      <c r="C7750" s="39">
        <v>0.92919155349093918</v>
      </c>
      <c r="D7750" s="29">
        <f>'Monte Carlo Inputs'!$C$6+'Monte Carlo Inputs'!$D$6*B7750</f>
        <v>0.2297216923896605</v>
      </c>
      <c r="E7750" s="29">
        <f>'Monte Carlo Inputs'!$C$7+'Monte Carlo Inputs'!$D$7*C7750</f>
        <v>0.61607935208860154</v>
      </c>
      <c r="F7750" s="16">
        <f>'Monte Carlo Inputs'!$C$17*(1+$D7750)</f>
        <v>2987.116962983725</v>
      </c>
      <c r="G7750" s="16">
        <f t="shared" ref="G7750:J7750" si="7744">F7750*(1+$D7750)</f>
        <v>3673.3225270862094</v>
      </c>
      <c r="H7750" s="16">
        <f t="shared" si="7744"/>
        <v>4517.1643947015182</v>
      </c>
      <c r="I7750" s="16">
        <f t="shared" si="7744"/>
        <v>5554.8550442546675</v>
      </c>
      <c r="J7750" s="16">
        <f t="shared" si="7744"/>
        <v>6830.9257460000927</v>
      </c>
      <c r="K7750" s="16">
        <f>F7750*$E7750*(1-'Monte Carlo Inputs'!$C$11)+F7750*'Monte Carlo Inputs'!$C$12-F7750*'Monte Carlo Inputs'!$C$13-'Monte Carlo Inputs'!$C$14*(F7750-'Monte Carlo Inputs'!$C$17)</f>
        <v>1433.2359395609035</v>
      </c>
      <c r="L7750" s="16">
        <f>G7750*$E7750*(1-'Monte Carlo Inputs'!$C$11)+G7750*'Monte Carlo Inputs'!$C$12-G7750*'Monte Carlo Inputs'!$C$13-'Monte Carlo Inputs'!$C$14*(G7750-F7750)</f>
        <v>1762.4813251905196</v>
      </c>
      <c r="M7750" s="16">
        <f>H7750*$E7750*(1-'Monte Carlo Inputs'!$C$11)+H7750*'Monte Carlo Inputs'!$C$12-H7750*'Monte Carlo Inputs'!$C$13-'Monte Carlo Inputs'!$C$14*(H7750-G7750)</f>
        <v>2167.3615180184574</v>
      </c>
      <c r="N7750" s="16">
        <f>I7750*$E7750*(1-'Monte Carlo Inputs'!$C$11)+I7750*'Monte Carlo Inputs'!$C$12-I7750*'Monte Carlo Inputs'!$C$13-'Monte Carlo Inputs'!$C$14*(I7750-H7750)</f>
        <v>2665.251473957881</v>
      </c>
      <c r="O7750" s="16">
        <f>J7750*$E7750*(1-'Monte Carlo Inputs'!$C$11)+J7750*'Monte Carlo Inputs'!$C$12-J7750*'Monte Carlo Inputs'!$C$13-'Monte Carlo Inputs'!$C$14*(J7750-I7750)</f>
        <v>3277.5175531995228</v>
      </c>
    </row>
    <row r="7751" spans="1:15">
      <c r="A7751">
        <v>7747</v>
      </c>
      <c r="B7751" s="39">
        <v>1.5292949906533406</v>
      </c>
      <c r="C7751" s="39">
        <v>-0.21513541301822597</v>
      </c>
      <c r="D7751" s="29">
        <f>'Monte Carlo Inputs'!$C$6+'Monte Carlo Inputs'!$D$6*B7751</f>
        <v>0.22538412596467247</v>
      </c>
      <c r="E7751" s="29">
        <f>'Monte Carlo Inputs'!$C$7+'Monte Carlo Inputs'!$D$7*C7751</f>
        <v>0.57512173699084446</v>
      </c>
      <c r="F7751" s="16">
        <f>'Monte Carlo Inputs'!$C$17*(1+$D7751)</f>
        <v>2976.5805803807866</v>
      </c>
      <c r="G7751" s="16">
        <f t="shared" ref="G7751:J7751" si="7745">F7751*(1+$D7751)</f>
        <v>3647.454592853328</v>
      </c>
      <c r="H7751" s="16">
        <f t="shared" si="7745"/>
        <v>4469.5329582594059</v>
      </c>
      <c r="I7751" s="16">
        <f t="shared" si="7745"/>
        <v>5476.8947375269991</v>
      </c>
      <c r="J7751" s="16">
        <f t="shared" si="7745"/>
        <v>6711.2998709450358</v>
      </c>
      <c r="K7751" s="16">
        <f>F7751*$E7751*(1-'Monte Carlo Inputs'!$C$11)+F7751*'Monte Carlo Inputs'!$C$12-F7751*'Monte Carlo Inputs'!$C$13-'Monte Carlo Inputs'!$C$14*(F7751-'Monte Carlo Inputs'!$C$17)</f>
        <v>1341.2864277921508</v>
      </c>
      <c r="L7751" s="16">
        <f>G7751*$E7751*(1-'Monte Carlo Inputs'!$C$11)+G7751*'Monte Carlo Inputs'!$C$12-G7751*'Monte Carlo Inputs'!$C$13-'Monte Carlo Inputs'!$C$14*(G7751-F7751)</f>
        <v>1643.5910969883623</v>
      </c>
      <c r="M7751" s="16">
        <f>H7751*$E7751*(1-'Monte Carlo Inputs'!$C$11)+H7751*'Monte Carlo Inputs'!$C$12-H7751*'Monte Carlo Inputs'!$C$13-'Monte Carlo Inputs'!$C$14*(H7751-G7751)</f>
        <v>2014.030439826402</v>
      </c>
      <c r="N7751" s="16">
        <f>I7751*$E7751*(1-'Monte Carlo Inputs'!$C$11)+I7751*'Monte Carlo Inputs'!$C$12-I7751*'Monte Carlo Inputs'!$C$13-'Monte Carlo Inputs'!$C$14*(I7751-H7751)</f>
        <v>2467.9609301729206</v>
      </c>
      <c r="O7751" s="16">
        <f>J7751*$E7751*(1-'Monte Carlo Inputs'!$C$11)+J7751*'Monte Carlo Inputs'!$C$12-J7751*'Monte Carlo Inputs'!$C$13-'Monte Carlo Inputs'!$C$14*(J7751-I7751)</f>
        <v>3024.2001473349037</v>
      </c>
    </row>
    <row r="7752" spans="1:15">
      <c r="A7752">
        <v>7748</v>
      </c>
      <c r="B7752" s="39">
        <v>-1.3825975522098111</v>
      </c>
      <c r="C7752" s="39">
        <v>-1.473598121527955</v>
      </c>
      <c r="D7752" s="29">
        <f>'Monte Carlo Inputs'!$C$6+'Monte Carlo Inputs'!$D$6*B7752</f>
        <v>3.6739360477592908E-2</v>
      </c>
      <c r="E7752" s="29">
        <f>'Monte Carlo Inputs'!$C$7+'Monte Carlo Inputs'!$D$7*C7752</f>
        <v>0.53007898894894601</v>
      </c>
      <c r="F7752" s="16">
        <f>'Monte Carlo Inputs'!$C$17*(1+$D7752)</f>
        <v>2518.3435805361214</v>
      </c>
      <c r="G7752" s="16">
        <f t="shared" ref="G7752:J7752" si="7746">F7752*(1+$D7752)</f>
        <v>2610.8659131478703</v>
      </c>
      <c r="H7752" s="16">
        <f t="shared" si="7746"/>
        <v>2706.7874570896697</v>
      </c>
      <c r="I7752" s="16">
        <f t="shared" si="7746"/>
        <v>2806.2330972119144</v>
      </c>
      <c r="J7752" s="16">
        <f t="shared" si="7746"/>
        <v>2909.3323065545351</v>
      </c>
      <c r="K7752" s="16">
        <f>F7752*$E7752*(1-'Monte Carlo Inputs'!$C$11)+F7752*'Monte Carlo Inputs'!$C$12-F7752*'Monte Carlo Inputs'!$C$13-'Monte Carlo Inputs'!$C$14*(F7752-'Monte Carlo Inputs'!$C$17)</f>
        <v>1047.814072082896</v>
      </c>
      <c r="L7752" s="16">
        <f>G7752*$E7752*(1-'Monte Carlo Inputs'!$C$11)+G7752*'Monte Carlo Inputs'!$C$12-G7752*'Monte Carlo Inputs'!$C$13-'Monte Carlo Inputs'!$C$14*(G7752-F7752)</f>
        <v>1086.3100909906443</v>
      </c>
      <c r="M7752" s="16">
        <f>H7752*$E7752*(1-'Monte Carlo Inputs'!$C$11)+H7752*'Monte Carlo Inputs'!$C$12-H7752*'Monte Carlo Inputs'!$C$13-'Monte Carlo Inputs'!$C$14*(H7752-G7752)</f>
        <v>1126.2204290139962</v>
      </c>
      <c r="N7752" s="16">
        <f>I7752*$E7752*(1-'Monte Carlo Inputs'!$C$11)+I7752*'Monte Carlo Inputs'!$C$12-I7752*'Monte Carlo Inputs'!$C$13-'Monte Carlo Inputs'!$C$14*(I7752-H7752)</f>
        <v>1167.5970473327709</v>
      </c>
      <c r="O7752" s="16">
        <f>J7752*$E7752*(1-'Monte Carlo Inputs'!$C$11)+J7752*'Monte Carlo Inputs'!$C$12-J7752*'Monte Carlo Inputs'!$C$13-'Monte Carlo Inputs'!$C$14*(J7752-I7752)</f>
        <v>1210.4938161473028</v>
      </c>
    </row>
    <row r="7753" spans="1:15">
      <c r="A7753">
        <v>7749</v>
      </c>
      <c r="B7753" s="39">
        <v>-2.0995521433934523</v>
      </c>
      <c r="C7753" s="39">
        <v>0.3868163865804683</v>
      </c>
      <c r="D7753" s="29">
        <f>'Monte Carlo Inputs'!$C$6+'Monte Carlo Inputs'!$D$6*B7753</f>
        <v>-9.7080027845613814E-3</v>
      </c>
      <c r="E7753" s="29">
        <f>'Monte Carlo Inputs'!$C$7+'Monte Carlo Inputs'!$D$7*C7753</f>
        <v>0.59666672442618862</v>
      </c>
      <c r="F7753" s="16">
        <f>'Monte Carlo Inputs'!$C$17*(1+$D7753)</f>
        <v>2405.5182904360222</v>
      </c>
      <c r="G7753" s="16">
        <f t="shared" ref="G7753:J7753" si="7747">F7753*(1+$D7753)</f>
        <v>2382.165512174156</v>
      </c>
      <c r="H7753" s="16">
        <f t="shared" si="7747"/>
        <v>2359.0394427486831</v>
      </c>
      <c r="I7753" s="16">
        <f t="shared" si="7747"/>
        <v>2336.1378812695889</v>
      </c>
      <c r="J7753" s="16">
        <f t="shared" si="7747"/>
        <v>2313.4586482131044</v>
      </c>
      <c r="K7753" s="16">
        <f>F7753*$E7753*(1-'Monte Carlo Inputs'!$C$11)+F7753*'Monte Carlo Inputs'!$C$12-F7753*'Monte Carlo Inputs'!$C$13-'Monte Carlo Inputs'!$C$14*(F7753-'Monte Carlo Inputs'!$C$17)</f>
        <v>1113.0245839716088</v>
      </c>
      <c r="L7753" s="16">
        <f>G7753*$E7753*(1-'Monte Carlo Inputs'!$C$11)+G7753*'Monte Carlo Inputs'!$C$12-G7753*'Monte Carlo Inputs'!$C$13-'Monte Carlo Inputs'!$C$14*(G7753-F7753)</f>
        <v>1102.219338211127</v>
      </c>
      <c r="M7753" s="16">
        <f>H7753*$E7753*(1-'Monte Carlo Inputs'!$C$11)+H7753*'Monte Carlo Inputs'!$C$12-H7753*'Monte Carlo Inputs'!$C$13-'Monte Carlo Inputs'!$C$14*(H7753-G7753)</f>
        <v>1091.518989806576</v>
      </c>
      <c r="N7753" s="16">
        <f>I7753*$E7753*(1-'Monte Carlo Inputs'!$C$11)+I7753*'Monte Carlo Inputs'!$C$12-I7753*'Monte Carlo Inputs'!$C$13-'Monte Carlo Inputs'!$C$14*(I7753-H7753)</f>
        <v>1080.9225204141324</v>
      </c>
      <c r="O7753" s="16">
        <f>J7753*$E7753*(1-'Monte Carlo Inputs'!$C$11)+J7753*'Monte Carlo Inputs'!$C$12-J7753*'Monte Carlo Inputs'!$C$13-'Monte Carlo Inputs'!$C$14*(J7753-I7753)</f>
        <v>1070.4289215760568</v>
      </c>
    </row>
    <row r="7754" spans="1:15">
      <c r="A7754">
        <v>7750</v>
      </c>
      <c r="B7754" s="39">
        <v>0.5858254309819404</v>
      </c>
      <c r="C7754" s="39">
        <v>1.0088235321142032</v>
      </c>
      <c r="D7754" s="29">
        <f>'Monte Carlo Inputs'!$C$6+'Monte Carlo Inputs'!$D$6*B7754</f>
        <v>0.16426216105404151</v>
      </c>
      <c r="E7754" s="29">
        <f>'Monte Carlo Inputs'!$C$7+'Monte Carlo Inputs'!$D$7*C7754</f>
        <v>0.61892953042519527</v>
      </c>
      <c r="F7754" s="16">
        <f>'Monte Carlo Inputs'!$C$17*(1+$D7754)</f>
        <v>2828.109215416373</v>
      </c>
      <c r="G7754" s="16">
        <f t="shared" ref="G7754:J7754" si="7748">F7754*(1+$D7754)</f>
        <v>3292.6605468375164</v>
      </c>
      <c r="H7754" s="16">
        <f t="shared" si="7748"/>
        <v>3833.520083878429</v>
      </c>
      <c r="I7754" s="16">
        <f t="shared" si="7748"/>
        <v>4463.2223773003707</v>
      </c>
      <c r="J7754" s="16">
        <f t="shared" si="7748"/>
        <v>5196.3609302604864</v>
      </c>
      <c r="K7754" s="16">
        <f>F7754*$E7754*(1-'Monte Carlo Inputs'!$C$11)+F7754*'Monte Carlo Inputs'!$C$12-F7754*'Monte Carlo Inputs'!$C$13-'Monte Carlo Inputs'!$C$14*(F7754-'Monte Carlo Inputs'!$C$17)</f>
        <v>1360.5112363907988</v>
      </c>
      <c r="L7754" s="16">
        <f>G7754*$E7754*(1-'Monte Carlo Inputs'!$C$11)+G7754*'Monte Carlo Inputs'!$C$12-G7754*'Monte Carlo Inputs'!$C$13-'Monte Carlo Inputs'!$C$14*(G7754-F7754)</f>
        <v>1583.9917522186574</v>
      </c>
      <c r="M7754" s="16">
        <f>H7754*$E7754*(1-'Monte Carlo Inputs'!$C$11)+H7754*'Monte Carlo Inputs'!$C$12-H7754*'Monte Carlo Inputs'!$C$13-'Monte Carlo Inputs'!$C$14*(H7754-G7754)</f>
        <v>1844.1816605298718</v>
      </c>
      <c r="N7754" s="16">
        <f>I7754*$E7754*(1-'Monte Carlo Inputs'!$C$11)+I7754*'Monte Carlo Inputs'!$C$12-I7754*'Monte Carlo Inputs'!$C$13-'Monte Carlo Inputs'!$C$14*(I7754-H7754)</f>
        <v>2147.1109254647395</v>
      </c>
      <c r="O7754" s="16">
        <f>J7754*$E7754*(1-'Monte Carlo Inputs'!$C$11)+J7754*'Monte Carlo Inputs'!$C$12-J7754*'Monte Carlo Inputs'!$C$13-'Monte Carlo Inputs'!$C$14*(J7754-I7754)</f>
        <v>2499.8000061043213</v>
      </c>
    </row>
    <row r="7755" spans="1:15">
      <c r="A7755">
        <v>7751</v>
      </c>
      <c r="B7755" s="39">
        <v>0.33560212366686698</v>
      </c>
      <c r="C7755" s="39">
        <v>0.27885074693243556</v>
      </c>
      <c r="D7755" s="29">
        <f>'Monte Carlo Inputs'!$C$6+'Monte Carlo Inputs'!$D$6*B7755</f>
        <v>0.14805163252902931</v>
      </c>
      <c r="E7755" s="29">
        <f>'Monte Carlo Inputs'!$C$7+'Monte Carlo Inputs'!$D$7*C7755</f>
        <v>0.59280243105383468</v>
      </c>
      <c r="F7755" s="16">
        <f>'Monte Carlo Inputs'!$C$17*(1+$D7755)</f>
        <v>2788.7322205762657</v>
      </c>
      <c r="G7755" s="16">
        <f t="shared" ref="G7755:J7755" si="7749">F7755*(1+$D7755)</f>
        <v>3201.608578518887</v>
      </c>
      <c r="H7755" s="16">
        <f t="shared" si="7749"/>
        <v>3675.611955287553</v>
      </c>
      <c r="I7755" s="16">
        <f t="shared" si="7749"/>
        <v>4219.7923058110928</v>
      </c>
      <c r="J7755" s="16">
        <f t="shared" si="7749"/>
        <v>4844.5394456198619</v>
      </c>
      <c r="K7755" s="16">
        <f>F7755*$E7755*(1-'Monte Carlo Inputs'!$C$11)+F7755*'Monte Carlo Inputs'!$C$12-F7755*'Monte Carlo Inputs'!$C$13-'Monte Carlo Inputs'!$C$14*(F7755-'Monte Carlo Inputs'!$C$17)</f>
        <v>1289.1550119650562</v>
      </c>
      <c r="L7755" s="16">
        <f>G7755*$E7755*(1-'Monte Carlo Inputs'!$C$11)+G7755*'Monte Carlo Inputs'!$C$12-G7755*'Monte Carlo Inputs'!$C$13-'Monte Carlo Inputs'!$C$14*(G7755-F7755)</f>
        <v>1480.0165160694633</v>
      </c>
      <c r="M7755" s="16">
        <f>H7755*$E7755*(1-'Monte Carlo Inputs'!$C$11)+H7755*'Monte Carlo Inputs'!$C$12-H7755*'Monte Carlo Inputs'!$C$13-'Monte Carlo Inputs'!$C$14*(H7755-G7755)</f>
        <v>1699.1353774434733</v>
      </c>
      <c r="N7755" s="16">
        <f>I7755*$E7755*(1-'Monte Carlo Inputs'!$C$11)+I7755*'Monte Carlo Inputs'!$C$12-I7755*'Monte Carlo Inputs'!$C$13-'Monte Carlo Inputs'!$C$14*(I7755-H7755)</f>
        <v>1950.6951439618083</v>
      </c>
      <c r="O7755" s="16">
        <f>J7755*$E7755*(1-'Monte Carlo Inputs'!$C$11)+J7755*'Monte Carlo Inputs'!$C$12-J7755*'Monte Carlo Inputs'!$C$13-'Monte Carlo Inputs'!$C$14*(J7755-I7755)</f>
        <v>2239.4987445918041</v>
      </c>
    </row>
    <row r="7756" spans="1:15">
      <c r="A7756">
        <v>7752</v>
      </c>
      <c r="B7756" s="39">
        <v>1.0988034670478115</v>
      </c>
      <c r="C7756" s="39">
        <v>0.40609927949587943</v>
      </c>
      <c r="D7756" s="29">
        <f>'Monte Carlo Inputs'!$C$6+'Monte Carlo Inputs'!$D$6*B7756</f>
        <v>0.19749505680455506</v>
      </c>
      <c r="E7756" s="29">
        <f>'Monte Carlo Inputs'!$C$7+'Monte Carlo Inputs'!$D$7*C7756</f>
        <v>0.59735689544296544</v>
      </c>
      <c r="F7756" s="16">
        <f>'Monte Carlo Inputs'!$C$17*(1+$D7756)</f>
        <v>2908.835242483945</v>
      </c>
      <c r="G7756" s="16">
        <f t="shared" ref="G7756:J7756" si="7750">F7756*(1+$D7756)</f>
        <v>3483.3158239334034</v>
      </c>
      <c r="H7756" s="16">
        <f t="shared" si="7750"/>
        <v>4171.2534804493362</v>
      </c>
      <c r="I7756" s="16">
        <f t="shared" si="7750"/>
        <v>4995.0554235168756</v>
      </c>
      <c r="J7756" s="16">
        <f t="shared" si="7750"/>
        <v>5981.5541781262418</v>
      </c>
      <c r="K7756" s="16">
        <f>F7756*$E7756*(1-'Monte Carlo Inputs'!$C$11)+F7756*'Monte Carlo Inputs'!$C$12-F7756*'Monte Carlo Inputs'!$C$13-'Monte Carlo Inputs'!$C$14*(F7756-'Monte Carlo Inputs'!$C$17)</f>
        <v>1355.8561316815251</v>
      </c>
      <c r="L7756" s="16">
        <f>G7756*$E7756*(1-'Monte Carlo Inputs'!$C$11)+G7756*'Monte Carlo Inputs'!$C$12-G7756*'Monte Carlo Inputs'!$C$13-'Monte Carlo Inputs'!$C$14*(G7756-F7756)</f>
        <v>1623.6310154267721</v>
      </c>
      <c r="M7756" s="16">
        <f>H7756*$E7756*(1-'Monte Carlo Inputs'!$C$11)+H7756*'Monte Carlo Inputs'!$C$12-H7756*'Monte Carlo Inputs'!$C$13-'Monte Carlo Inputs'!$C$14*(H7756-G7756)</f>
        <v>1944.2901150481198</v>
      </c>
      <c r="N7756" s="16">
        <f>I7756*$E7756*(1-'Monte Carlo Inputs'!$C$11)+I7756*'Monte Carlo Inputs'!$C$12-I7756*'Monte Carlo Inputs'!$C$13-'Monte Carlo Inputs'!$C$14*(I7756-H7756)</f>
        <v>2328.2778017640831</v>
      </c>
      <c r="O7756" s="16">
        <f>J7756*$E7756*(1-'Monte Carlo Inputs'!$C$11)+J7756*'Monte Carlo Inputs'!$C$12-J7756*'Monte Carlo Inputs'!$C$13-'Monte Carlo Inputs'!$C$14*(J7756-I7756)</f>
        <v>2788.1011584802654</v>
      </c>
    </row>
    <row r="7757" spans="1:15">
      <c r="A7757">
        <v>7753</v>
      </c>
      <c r="B7757" s="39">
        <v>0.55829525983907646</v>
      </c>
      <c r="C7757" s="39">
        <v>-0.23203309755028231</v>
      </c>
      <c r="D7757" s="29">
        <f>'Monte Carlo Inputs'!$C$6+'Monte Carlo Inputs'!$D$6*B7757</f>
        <v>0.1624786396491073</v>
      </c>
      <c r="E7757" s="29">
        <f>'Monte Carlo Inputs'!$C$7+'Monte Carlo Inputs'!$D$7*C7757</f>
        <v>0.57451693706970086</v>
      </c>
      <c r="F7757" s="16">
        <f>'Monte Carlo Inputs'!$C$17*(1+$D7757)</f>
        <v>2823.776863571647</v>
      </c>
      <c r="G7757" s="16">
        <f t="shared" ref="G7757:J7757" si="7751">F7757*(1+$D7757)</f>
        <v>3282.5802870373914</v>
      </c>
      <c r="H7757" s="16">
        <f t="shared" si="7751"/>
        <v>3815.9294666142032</v>
      </c>
      <c r="I7757" s="16">
        <f t="shared" si="7751"/>
        <v>4435.9364953466229</v>
      </c>
      <c r="J7757" s="16">
        <f t="shared" si="7751"/>
        <v>5156.6814226803708</v>
      </c>
      <c r="K7757" s="16">
        <f>F7757*$E7757*(1-'Monte Carlo Inputs'!$C$11)+F7757*'Monte Carlo Inputs'!$C$12-F7757*'Monte Carlo Inputs'!$C$13-'Monte Carlo Inputs'!$C$14*(F7757-'Monte Carlo Inputs'!$C$17)</f>
        <v>1269.1254345457455</v>
      </c>
      <c r="L7757" s="16">
        <f>G7757*$E7757*(1-'Monte Carlo Inputs'!$C$11)+G7757*'Monte Carlo Inputs'!$C$12-G7757*'Monte Carlo Inputs'!$C$13-'Monte Carlo Inputs'!$C$14*(G7757-F7757)</f>
        <v>1475.3312086948204</v>
      </c>
      <c r="M7757" s="16">
        <f>H7757*$E7757*(1-'Monte Carlo Inputs'!$C$11)+H7757*'Monte Carlo Inputs'!$C$12-H7757*'Monte Carlo Inputs'!$C$13-'Monte Carlo Inputs'!$C$14*(H7757-G7757)</f>
        <v>1715.0410165154281</v>
      </c>
      <c r="N7757" s="16">
        <f>I7757*$E7757*(1-'Monte Carlo Inputs'!$C$11)+I7757*'Monte Carlo Inputs'!$C$12-I7757*'Monte Carlo Inputs'!$C$13-'Monte Carlo Inputs'!$C$14*(I7757-H7757)</f>
        <v>1993.6985478212773</v>
      </c>
      <c r="O7757" s="16">
        <f>J7757*$E7757*(1-'Monte Carlo Inputs'!$C$11)+J7757*'Monte Carlo Inputs'!$C$12-J7757*'Monte Carlo Inputs'!$C$13-'Monte Carlo Inputs'!$C$14*(J7757-I7757)</f>
        <v>2317.6319757416786</v>
      </c>
    </row>
    <row r="7758" spans="1:15">
      <c r="A7758">
        <v>7754</v>
      </c>
      <c r="B7758" s="39">
        <v>0.59997547960421582</v>
      </c>
      <c r="C7758" s="39">
        <v>1.7641429868396696</v>
      </c>
      <c r="D7758" s="29">
        <f>'Monte Carlo Inputs'!$C$6+'Monte Carlo Inputs'!$D$6*B7758</f>
        <v>0.16517886129784765</v>
      </c>
      <c r="E7758" s="29">
        <f>'Monte Carlo Inputs'!$C$7+'Monte Carlo Inputs'!$D$7*C7758</f>
        <v>0.64596383478740538</v>
      </c>
      <c r="F7758" s="16">
        <f>'Monte Carlo Inputs'!$C$17*(1+$D7758)</f>
        <v>2830.3359719786026</v>
      </c>
      <c r="G7758" s="16">
        <f t="shared" ref="G7758:J7758" si="7752">F7758*(1+$D7758)</f>
        <v>3297.8476449203654</v>
      </c>
      <c r="H7758" s="16">
        <f t="shared" si="7752"/>
        <v>3842.5823636421005</v>
      </c>
      <c r="I7758" s="16">
        <f t="shared" si="7752"/>
        <v>4477.295742911695</v>
      </c>
      <c r="J7758" s="16">
        <f t="shared" si="7752"/>
        <v>5216.8503554195504</v>
      </c>
      <c r="K7758" s="16">
        <f>F7758*$E7758*(1-'Monte Carlo Inputs'!$C$11)+F7758*'Monte Carlo Inputs'!$C$12-F7758*'Monte Carlo Inputs'!$C$13-'Monte Carlo Inputs'!$C$14*(F7758-'Monte Carlo Inputs'!$C$17)</f>
        <v>1416.0613592680343</v>
      </c>
      <c r="L7758" s="16">
        <f>G7758*$E7758*(1-'Monte Carlo Inputs'!$C$11)+G7758*'Monte Carlo Inputs'!$C$12-G7758*'Monte Carlo Inputs'!$C$13-'Monte Carlo Inputs'!$C$14*(G7758-F7758)</f>
        <v>1649.9647621198105</v>
      </c>
      <c r="M7758" s="16">
        <f>H7758*$E7758*(1-'Monte Carlo Inputs'!$C$11)+H7758*'Monte Carlo Inputs'!$C$12-H7758*'Monte Carlo Inputs'!$C$13-'Monte Carlo Inputs'!$C$14*(H7758-G7758)</f>
        <v>1922.5040627083354</v>
      </c>
      <c r="N7758" s="16">
        <f>I7758*$E7758*(1-'Monte Carlo Inputs'!$C$11)+I7758*'Monte Carlo Inputs'!$C$12-I7758*'Monte Carlo Inputs'!$C$13-'Monte Carlo Inputs'!$C$14*(I7758-H7758)</f>
        <v>2240.0610946269844</v>
      </c>
      <c r="O7758" s="16">
        <f>J7758*$E7758*(1-'Monte Carlo Inputs'!$C$11)+J7758*'Monte Carlo Inputs'!$C$12-J7758*'Monte Carlo Inputs'!$C$13-'Monte Carlo Inputs'!$C$14*(J7758-I7758)</f>
        <v>2610.0718354750802</v>
      </c>
    </row>
    <row r="7759" spans="1:15">
      <c r="A7759">
        <v>7755</v>
      </c>
      <c r="B7759" s="39">
        <v>-0.3758787913067107</v>
      </c>
      <c r="C7759" s="39">
        <v>0.14402000382564184</v>
      </c>
      <c r="D7759" s="29">
        <f>'Monte Carlo Inputs'!$C$6+'Monte Carlo Inputs'!$D$6*B7759</f>
        <v>0.10195887725800107</v>
      </c>
      <c r="E7759" s="29">
        <f>'Monte Carlo Inputs'!$C$7+'Monte Carlo Inputs'!$D$7*C7759</f>
        <v>0.5879765850839902</v>
      </c>
      <c r="F7759" s="16">
        <f>'Monte Carlo Inputs'!$C$17*(1+$D7759)</f>
        <v>2676.7683087474111</v>
      </c>
      <c r="G7759" s="16">
        <f t="shared" ref="G7759:J7759" si="7753">F7759*(1+$D7759)</f>
        <v>2949.6886001870957</v>
      </c>
      <c r="H7759" s="16">
        <f t="shared" si="7753"/>
        <v>3250.435538122897</v>
      </c>
      <c r="I7759" s="16">
        <f t="shared" si="7753"/>
        <v>3581.8462961894143</v>
      </c>
      <c r="J7759" s="16">
        <f t="shared" si="7753"/>
        <v>3947.0473230596167</v>
      </c>
      <c r="K7759" s="16">
        <f>F7759*$E7759*(1-'Monte Carlo Inputs'!$C$11)+F7759*'Monte Carlo Inputs'!$C$12-F7759*'Monte Carlo Inputs'!$C$13-'Monte Carlo Inputs'!$C$14*(F7759-'Monte Carlo Inputs'!$C$17)</f>
        <v>1226.5704117496898</v>
      </c>
      <c r="L7759" s="16">
        <f>G7759*$E7759*(1-'Monte Carlo Inputs'!$C$11)+G7759*'Monte Carlo Inputs'!$C$12-G7759*'Monte Carlo Inputs'!$C$13-'Monte Carlo Inputs'!$C$14*(G7759-F7759)</f>
        <v>1351.6301538095724</v>
      </c>
      <c r="M7759" s="16">
        <f>H7759*$E7759*(1-'Monte Carlo Inputs'!$C$11)+H7759*'Monte Carlo Inputs'!$C$12-H7759*'Monte Carlo Inputs'!$C$13-'Monte Carlo Inputs'!$C$14*(H7759-G7759)</f>
        <v>1489.440846760056</v>
      </c>
      <c r="N7759" s="16">
        <f>I7759*$E7759*(1-'Monte Carlo Inputs'!$C$11)+I7759*'Monte Carlo Inputs'!$C$12-I7759*'Monte Carlo Inputs'!$C$13-'Monte Carlo Inputs'!$C$14*(I7759-H7759)</f>
        <v>1641.3025632379176</v>
      </c>
      <c r="O7759" s="16">
        <f>J7759*$E7759*(1-'Monte Carlo Inputs'!$C$11)+J7759*'Monte Carlo Inputs'!$C$12-J7759*'Monte Carlo Inputs'!$C$13-'Monte Carlo Inputs'!$C$14*(J7759-I7759)</f>
        <v>1808.6479298263353</v>
      </c>
    </row>
    <row r="7760" spans="1:15">
      <c r="A7760">
        <v>7756</v>
      </c>
      <c r="B7760" s="39">
        <v>2.0416899631547603</v>
      </c>
      <c r="C7760" s="39">
        <v>-0.1161788707925115</v>
      </c>
      <c r="D7760" s="29">
        <f>'Monte Carlo Inputs'!$C$6+'Monte Carlo Inputs'!$D$6*B7760</f>
        <v>0.2585792483812594</v>
      </c>
      <c r="E7760" s="29">
        <f>'Monte Carlo Inputs'!$C$7+'Monte Carlo Inputs'!$D$7*C7760</f>
        <v>0.57866357781650435</v>
      </c>
      <c r="F7760" s="16">
        <f>'Monte Carlo Inputs'!$C$17*(1+$D7760)</f>
        <v>3057.2148522429179</v>
      </c>
      <c r="G7760" s="16">
        <f t="shared" ref="G7760:J7760" si="7754">F7760*(1+$D7760)</f>
        <v>3847.7471708759149</v>
      </c>
      <c r="H7760" s="16">
        <f t="shared" si="7754"/>
        <v>4842.6947422821268</v>
      </c>
      <c r="I7760" s="16">
        <f t="shared" si="7754"/>
        <v>6094.915108881316</v>
      </c>
      <c r="J7760" s="16">
        <f t="shared" si="7754"/>
        <v>7670.9336766834285</v>
      </c>
      <c r="K7760" s="16">
        <f>F7760*$E7760*(1-'Monte Carlo Inputs'!$C$11)+F7760*'Monte Carlo Inputs'!$C$12-F7760*'Monte Carlo Inputs'!$C$13-'Monte Carlo Inputs'!$C$14*(F7760-'Monte Carlo Inputs'!$C$17)</f>
        <v>1386.429419528095</v>
      </c>
      <c r="L7760" s="16">
        <f>G7760*$E7760*(1-'Monte Carlo Inputs'!$C$11)+G7760*'Monte Carlo Inputs'!$C$12-G7760*'Monte Carlo Inputs'!$C$13-'Monte Carlo Inputs'!$C$14*(G7760-F7760)</f>
        <v>1744.9312967633355</v>
      </c>
      <c r="M7760" s="16">
        <f>H7760*$E7760*(1-'Monte Carlo Inputs'!$C$11)+H7760*'Monte Carlo Inputs'!$C$12-H7760*'Monte Carlo Inputs'!$C$13-'Monte Carlo Inputs'!$C$14*(H7760-G7760)</f>
        <v>2196.1343199573362</v>
      </c>
      <c r="N7760" s="16">
        <f>I7760*$E7760*(1-'Monte Carlo Inputs'!$C$11)+I7760*'Monte Carlo Inputs'!$C$12-I7760*'Monte Carlo Inputs'!$C$13-'Monte Carlo Inputs'!$C$14*(I7760-H7760)</f>
        <v>2764.0090817561918</v>
      </c>
      <c r="O7760" s="16">
        <f>J7760*$E7760*(1-'Monte Carlo Inputs'!$C$11)+J7760*'Monte Carlo Inputs'!$C$12-J7760*'Monte Carlo Inputs'!$C$13-'Monte Carlo Inputs'!$C$14*(J7760-I7760)</f>
        <v>3478.7244726356826</v>
      </c>
    </row>
    <row r="7761" spans="1:15">
      <c r="A7761">
        <v>7757</v>
      </c>
      <c r="B7761" s="39">
        <v>0.54582988796287601</v>
      </c>
      <c r="C7761" s="39">
        <v>0.30905342483183668</v>
      </c>
      <c r="D7761" s="29">
        <f>'Monte Carlo Inputs'!$C$6+'Monte Carlo Inputs'!$D$6*B7761</f>
        <v>0.16167107991959101</v>
      </c>
      <c r="E7761" s="29">
        <f>'Monte Carlo Inputs'!$C$7+'Monte Carlo Inputs'!$D$7*C7761</f>
        <v>0.59388344171995477</v>
      </c>
      <c r="F7761" s="16">
        <f>'Monte Carlo Inputs'!$C$17*(1+$D7761)</f>
        <v>2821.8152202326792</v>
      </c>
      <c r="G7761" s="16">
        <f t="shared" ref="G7761:J7761" si="7755">F7761*(1+$D7761)</f>
        <v>3278.0211342212351</v>
      </c>
      <c r="H7761" s="16">
        <f t="shared" si="7755"/>
        <v>3807.9823509900248</v>
      </c>
      <c r="I7761" s="16">
        <f t="shared" si="7755"/>
        <v>4423.6229699893256</v>
      </c>
      <c r="J7761" s="16">
        <f t="shared" si="7755"/>
        <v>5138.7948727046087</v>
      </c>
      <c r="K7761" s="16">
        <f>F7761*$E7761*(1-'Monte Carlo Inputs'!$C$11)+F7761*'Monte Carlo Inputs'!$C$12-F7761*'Monte Carlo Inputs'!$C$13-'Monte Carlo Inputs'!$C$14*(F7761-'Monte Carlo Inputs'!$C$17)</f>
        <v>1307.102041741211</v>
      </c>
      <c r="L7761" s="16">
        <f>G7761*$E7761*(1-'Monte Carlo Inputs'!$C$11)+G7761*'Monte Carlo Inputs'!$C$12-G7761*'Monte Carlo Inputs'!$C$13-'Monte Carlo Inputs'!$C$14*(G7761-F7761)</f>
        <v>1518.422640394615</v>
      </c>
      <c r="M7761" s="16">
        <f>H7761*$E7761*(1-'Monte Carlo Inputs'!$C$11)+H7761*'Monte Carlo Inputs'!$C$12-H7761*'Monte Carlo Inputs'!$C$13-'Monte Carlo Inputs'!$C$14*(H7761-G7761)</f>
        <v>1763.9076684415691</v>
      </c>
      <c r="N7761" s="16">
        <f>I7761*$E7761*(1-'Monte Carlo Inputs'!$C$11)+I7761*'Monte Carlo Inputs'!$C$12-I7761*'Monte Carlo Inputs'!$C$13-'Monte Carlo Inputs'!$C$14*(I7761-H7761)</f>
        <v>2049.0805260769657</v>
      </c>
      <c r="O7761" s="16">
        <f>J7761*$E7761*(1-'Monte Carlo Inputs'!$C$11)+J7761*'Monte Carlo Inputs'!$C$12-J7761*'Monte Carlo Inputs'!$C$13-'Monte Carlo Inputs'!$C$14*(J7761-I7761)</f>
        <v>2380.3575875700326</v>
      </c>
    </row>
    <row r="7762" spans="1:15">
      <c r="A7762">
        <v>7758</v>
      </c>
      <c r="B7762" s="39">
        <v>-0.67711777564818765</v>
      </c>
      <c r="C7762" s="39">
        <v>-1.8040815142388789</v>
      </c>
      <c r="D7762" s="29">
        <f>'Monte Carlo Inputs'!$C$6+'Monte Carlo Inputs'!$D$6*B7762</f>
        <v>8.2443336515969412E-2</v>
      </c>
      <c r="E7762" s="29">
        <f>'Monte Carlo Inputs'!$C$7+'Monte Carlo Inputs'!$D$7*C7762</f>
        <v>0.51825036654380718</v>
      </c>
      <c r="F7762" s="16">
        <f>'Monte Carlo Inputs'!$C$17*(1+$D7762)</f>
        <v>2629.3631087309413</v>
      </c>
      <c r="G7762" s="16">
        <f t="shared" ref="G7762:J7762" si="7756">F7762*(1+$D7762)</f>
        <v>2846.1365763267218</v>
      </c>
      <c r="H7762" s="16">
        <f t="shared" si="7756"/>
        <v>3080.7815718592346</v>
      </c>
      <c r="I7762" s="16">
        <f t="shared" si="7756"/>
        <v>3334.7714837202225</v>
      </c>
      <c r="J7762" s="16">
        <f t="shared" si="7756"/>
        <v>3609.701171356427</v>
      </c>
      <c r="K7762" s="16">
        <f>F7762*$E7762*(1-'Monte Carlo Inputs'!$C$11)+F7762*'Monte Carlo Inputs'!$C$12-F7762*'Monte Carlo Inputs'!$C$13-'Monte Carlo Inputs'!$C$14*(F7762-'Monte Carlo Inputs'!$C$17)</f>
        <v>1073.6702318356845</v>
      </c>
      <c r="L7762" s="16">
        <f>G7762*$E7762*(1-'Monte Carlo Inputs'!$C$11)+G7762*'Monte Carlo Inputs'!$C$12-G7762*'Monte Carlo Inputs'!$C$13-'Monte Carlo Inputs'!$C$14*(G7762-F7762)</f>
        <v>1162.1871880660926</v>
      </c>
      <c r="M7762" s="16">
        <f>H7762*$E7762*(1-'Monte Carlo Inputs'!$C$11)+H7762*'Monte Carlo Inputs'!$C$12-H7762*'Monte Carlo Inputs'!$C$13-'Monte Carlo Inputs'!$C$14*(H7762-G7762)</f>
        <v>1258.0017775063736</v>
      </c>
      <c r="N7762" s="16">
        <f>I7762*$E7762*(1-'Monte Carlo Inputs'!$C$11)+I7762*'Monte Carlo Inputs'!$C$12-I7762*'Monte Carlo Inputs'!$C$13-'Monte Carlo Inputs'!$C$14*(I7762-H7762)</f>
        <v>1361.7156413870191</v>
      </c>
      <c r="O7762" s="16">
        <f>J7762*$E7762*(1-'Monte Carlo Inputs'!$C$11)+J7762*'Monte Carlo Inputs'!$C$12-J7762*'Monte Carlo Inputs'!$C$13-'Monte Carlo Inputs'!$C$14*(J7762-I7762)</f>
        <v>1473.9800222489484</v>
      </c>
    </row>
    <row r="7763" spans="1:15">
      <c r="A7763">
        <v>7759</v>
      </c>
      <c r="B7763" s="39">
        <v>-0.28231667454222215</v>
      </c>
      <c r="C7763" s="39">
        <v>8.0105887905768072E-2</v>
      </c>
      <c r="D7763" s="29">
        <f>'Monte Carlo Inputs'!$C$6+'Monte Carlo Inputs'!$D$6*B7763</f>
        <v>0.10802022853237093</v>
      </c>
      <c r="E7763" s="29">
        <f>'Monte Carlo Inputs'!$C$7+'Monte Carlo Inputs'!$D$7*C7763</f>
        <v>0.58568897862554481</v>
      </c>
      <c r="F7763" s="16">
        <f>'Monte Carlo Inputs'!$C$17*(1+$D7763)</f>
        <v>2691.491937127983</v>
      </c>
      <c r="G7763" s="16">
        <f t="shared" ref="G7763:J7763" si="7757">F7763*(1+$D7763)</f>
        <v>2982.2275112695816</v>
      </c>
      <c r="H7763" s="16">
        <f t="shared" si="7757"/>
        <v>3304.3684085724458</v>
      </c>
      <c r="I7763" s="16">
        <f t="shared" si="7757"/>
        <v>3661.3070392215886</v>
      </c>
      <c r="J7763" s="16">
        <f t="shared" si="7757"/>
        <v>4056.8022623254833</v>
      </c>
      <c r="K7763" s="16">
        <f>F7763*$E7763*(1-'Monte Carlo Inputs'!$C$11)+F7763*'Monte Carlo Inputs'!$C$12-F7763*'Monte Carlo Inputs'!$C$13-'Monte Carlo Inputs'!$C$14*(F7763-'Monte Carlo Inputs'!$C$17)</f>
        <v>1229.1599661777527</v>
      </c>
      <c r="L7763" s="16">
        <f>G7763*$E7763*(1-'Monte Carlo Inputs'!$C$11)+G7763*'Monte Carlo Inputs'!$C$12-G7763*'Monte Carlo Inputs'!$C$13-'Monte Carlo Inputs'!$C$14*(G7763-F7763)</f>
        <v>1361.9341066271152</v>
      </c>
      <c r="M7763" s="16">
        <f>H7763*$E7763*(1-'Monte Carlo Inputs'!$C$11)+H7763*'Monte Carlo Inputs'!$C$12-H7763*'Monte Carlo Inputs'!$C$13-'Monte Carlo Inputs'!$C$14*(H7763-G7763)</f>
        <v>1509.0505400710069</v>
      </c>
      <c r="N7763" s="16">
        <f>I7763*$E7763*(1-'Monte Carlo Inputs'!$C$11)+I7763*'Monte Carlo Inputs'!$C$12-I7763*'Monte Carlo Inputs'!$C$13-'Monte Carlo Inputs'!$C$14*(I7763-H7763)</f>
        <v>1672.0585242763746</v>
      </c>
      <c r="O7763" s="16">
        <f>J7763*$E7763*(1-'Monte Carlo Inputs'!$C$11)+J7763*'Monte Carlo Inputs'!$C$12-J7763*'Monte Carlo Inputs'!$C$13-'Monte Carlo Inputs'!$C$14*(J7763-I7763)</f>
        <v>1852.674668188208</v>
      </c>
    </row>
    <row r="7764" spans="1:15">
      <c r="A7764">
        <v>7760</v>
      </c>
      <c r="B7764" s="39">
        <v>1.0444748125647654</v>
      </c>
      <c r="C7764" s="39">
        <v>-1.1129253562232442</v>
      </c>
      <c r="D7764" s="29">
        <f>'Monte Carlo Inputs'!$C$6+'Monte Carlo Inputs'!$D$6*B7764</f>
        <v>0.19397541583796035</v>
      </c>
      <c r="E7764" s="29">
        <f>'Monte Carlo Inputs'!$C$7+'Monte Carlo Inputs'!$D$7*C7764</f>
        <v>0.54298814579828403</v>
      </c>
      <c r="F7764" s="16">
        <f>'Monte Carlo Inputs'!$C$17*(1+$D7764)</f>
        <v>2900.2856826119896</v>
      </c>
      <c r="G7764" s="16">
        <f t="shared" ref="G7764:J7764" si="7758">F7764*(1+$D7764)</f>
        <v>3462.869803945533</v>
      </c>
      <c r="H7764" s="16">
        <f t="shared" si="7758"/>
        <v>4134.5814141585843</v>
      </c>
      <c r="I7764" s="16">
        <f t="shared" si="7758"/>
        <v>4936.5885632858972</v>
      </c>
      <c r="J7764" s="16">
        <f t="shared" si="7758"/>
        <v>5894.1653826701977</v>
      </c>
      <c r="K7764" s="16">
        <f>F7764*$E7764*(1-'Monte Carlo Inputs'!$C$11)+F7764*'Monte Carlo Inputs'!$C$12-F7764*'Monte Carlo Inputs'!$C$13-'Monte Carlo Inputs'!$C$14*(F7764-'Monte Carlo Inputs'!$C$17)</f>
        <v>1239.5470256717058</v>
      </c>
      <c r="L7764" s="16">
        <f>G7764*$E7764*(1-'Monte Carlo Inputs'!$C$11)+G7764*'Monte Carlo Inputs'!$C$12-G7764*'Monte Carlo Inputs'!$C$13-'Monte Carlo Inputs'!$C$14*(G7764-F7764)</f>
        <v>1479.9886754270824</v>
      </c>
      <c r="M7764" s="16">
        <f>H7764*$E7764*(1-'Monte Carlo Inputs'!$C$11)+H7764*'Monte Carlo Inputs'!$C$12-H7764*'Monte Carlo Inputs'!$C$13-'Monte Carlo Inputs'!$C$14*(H7764-G7764)</f>
        <v>1767.0700941785228</v>
      </c>
      <c r="N7764" s="16">
        <f>I7764*$E7764*(1-'Monte Carlo Inputs'!$C$11)+I7764*'Monte Carlo Inputs'!$C$12-I7764*'Monte Carlo Inputs'!$C$13-'Monte Carlo Inputs'!$C$14*(I7764-H7764)</f>
        <v>2109.8382505116251</v>
      </c>
      <c r="O7764" s="16">
        <f>J7764*$E7764*(1-'Monte Carlo Inputs'!$C$11)+J7764*'Monte Carlo Inputs'!$C$12-J7764*'Monte Carlo Inputs'!$C$13-'Monte Carlo Inputs'!$C$14*(J7764-I7764)</f>
        <v>2519.0950025054517</v>
      </c>
    </row>
    <row r="7765" spans="1:15">
      <c r="A7765">
        <v>7761</v>
      </c>
      <c r="B7765" s="39">
        <v>-0.75504845484903094</v>
      </c>
      <c r="C7765" s="39">
        <v>0.60679401262125598</v>
      </c>
      <c r="D7765" s="29">
        <f>'Monte Carlo Inputs'!$C$6+'Monte Carlo Inputs'!$D$6*B7765</f>
        <v>7.7394656152360686E-2</v>
      </c>
      <c r="E7765" s="29">
        <f>'Monte Carlo Inputs'!$C$7+'Monte Carlo Inputs'!$D$7*C7765</f>
        <v>0.60454013753379177</v>
      </c>
      <c r="F7765" s="16">
        <f>'Monte Carlo Inputs'!$C$17*(1+$D7765)</f>
        <v>2617.0993592596997</v>
      </c>
      <c r="G7765" s="16">
        <f t="shared" ref="G7765:J7765" si="7759">F7765*(1+$D7765)</f>
        <v>2819.6488642861673</v>
      </c>
      <c r="H7765" s="16">
        <f t="shared" si="7759"/>
        <v>3037.8746186079893</v>
      </c>
      <c r="I7765" s="16">
        <f t="shared" si="7759"/>
        <v>3272.9898801491381</v>
      </c>
      <c r="J7765" s="16">
        <f t="shared" si="7759"/>
        <v>3526.3018065134365</v>
      </c>
      <c r="K7765" s="16">
        <f>F7765*$E7765*(1-'Monte Carlo Inputs'!$C$11)+F7765*'Monte Carlo Inputs'!$C$12-F7765*'Monte Carlo Inputs'!$C$13-'Monte Carlo Inputs'!$C$14*(F7765-'Monte Carlo Inputs'!$C$17)</f>
        <v>1229.1663098644974</v>
      </c>
      <c r="L7765" s="16">
        <f>G7765*$E7765*(1-'Monte Carlo Inputs'!$C$11)+G7765*'Monte Carlo Inputs'!$C$12-G7765*'Monte Carlo Inputs'!$C$13-'Monte Carlo Inputs'!$C$14*(G7765-F7765)</f>
        <v>1324.2972137705265</v>
      </c>
      <c r="M7765" s="16">
        <f>H7765*$E7765*(1-'Monte Carlo Inputs'!$C$11)+H7765*'Monte Carlo Inputs'!$C$12-H7765*'Monte Carlo Inputs'!$C$13-'Monte Carlo Inputs'!$C$14*(H7765-G7765)</f>
        <v>1426.7907412738255</v>
      </c>
      <c r="N7765" s="16">
        <f>I7765*$E7765*(1-'Monte Carlo Inputs'!$C$11)+I7765*'Monte Carlo Inputs'!$C$12-I7765*'Monte Carlo Inputs'!$C$13-'Monte Carlo Inputs'!$C$14*(I7765-H7765)</f>
        <v>1537.2167200960848</v>
      </c>
      <c r="O7765" s="16">
        <f>J7765*$E7765*(1-'Monte Carlo Inputs'!$C$11)+J7765*'Monte Carlo Inputs'!$C$12-J7765*'Monte Carlo Inputs'!$C$13-'Monte Carlo Inputs'!$C$14*(J7765-I7765)</f>
        <v>1656.1890795795809</v>
      </c>
    </row>
    <row r="7766" spans="1:15">
      <c r="A7766">
        <v>7762</v>
      </c>
      <c r="B7766" s="39">
        <v>-0.31782505016368467</v>
      </c>
      <c r="C7766" s="39">
        <v>1.523866651871628</v>
      </c>
      <c r="D7766" s="29">
        <f>'Monte Carlo Inputs'!$C$6+'Monte Carlo Inputs'!$D$6*B7766</f>
        <v>0.10571984515855605</v>
      </c>
      <c r="E7766" s="29">
        <f>'Monte Carlo Inputs'!$C$7+'Monte Carlo Inputs'!$D$7*C7766</f>
        <v>0.63736389269677918</v>
      </c>
      <c r="F7766" s="16">
        <f>'Monte Carlo Inputs'!$C$17*(1+$D7766)</f>
        <v>2685.9040758746492</v>
      </c>
      <c r="G7766" s="16">
        <f t="shared" ref="G7766:J7766" si="7760">F7766*(1+$D7766)</f>
        <v>2969.8574388868519</v>
      </c>
      <c r="H7766" s="16">
        <f t="shared" si="7760"/>
        <v>3283.8303074689561</v>
      </c>
      <c r="I7766" s="16">
        <f t="shared" si="7760"/>
        <v>3630.9963391015481</v>
      </c>
      <c r="J7766" s="16">
        <f t="shared" si="7760"/>
        <v>4014.8647098426482</v>
      </c>
      <c r="K7766" s="16">
        <f>F7766*$E7766*(1-'Monte Carlo Inputs'!$C$11)+F7766*'Monte Carlo Inputs'!$C$12-F7766*'Monte Carlo Inputs'!$C$13-'Monte Carlo Inputs'!$C$14*(F7766-'Monte Carlo Inputs'!$C$17)</f>
        <v>1325.2855154342051</v>
      </c>
      <c r="L7766" s="16">
        <f>G7766*$E7766*(1-'Monte Carlo Inputs'!$C$11)+G7766*'Monte Carlo Inputs'!$C$12-G7766*'Monte Carlo Inputs'!$C$13-'Monte Carlo Inputs'!$C$14*(G7766-F7766)</f>
        <v>1465.3944949167865</v>
      </c>
      <c r="M7766" s="16">
        <f>H7766*$E7766*(1-'Monte Carlo Inputs'!$C$11)+H7766*'Monte Carlo Inputs'!$C$12-H7766*'Monte Carlo Inputs'!$C$13-'Monte Carlo Inputs'!$C$14*(H7766-G7766)</f>
        <v>1620.3157740155898</v>
      </c>
      <c r="N7766" s="16">
        <f>I7766*$E7766*(1-'Monte Carlo Inputs'!$C$11)+I7766*'Monte Carlo Inputs'!$C$12-I7766*'Monte Carlo Inputs'!$C$13-'Monte Carlo Inputs'!$C$14*(I7766-H7766)</f>
        <v>1791.615306752484</v>
      </c>
      <c r="O7766" s="16">
        <f>J7766*$E7766*(1-'Monte Carlo Inputs'!$C$11)+J7766*'Monte Carlo Inputs'!$C$12-J7766*'Monte Carlo Inputs'!$C$13-'Monte Carlo Inputs'!$C$14*(J7766-I7766)</f>
        <v>1981.0245995660559</v>
      </c>
    </row>
    <row r="7767" spans="1:15">
      <c r="A7767">
        <v>7763</v>
      </c>
      <c r="B7767" s="39">
        <v>0.61169602826023461</v>
      </c>
      <c r="C7767" s="39">
        <v>0.83993290362519146</v>
      </c>
      <c r="D7767" s="29">
        <f>'Monte Carlo Inputs'!$C$6+'Monte Carlo Inputs'!$D$6*B7767</f>
        <v>0.16593816821595958</v>
      </c>
      <c r="E7767" s="29">
        <f>'Monte Carlo Inputs'!$C$7+'Monte Carlo Inputs'!$D$7*C7767</f>
        <v>0.61288461707637065</v>
      </c>
      <c r="F7767" s="16">
        <f>'Monte Carlo Inputs'!$C$17*(1+$D7767)</f>
        <v>2832.1804044133878</v>
      </c>
      <c r="G7767" s="16">
        <f t="shared" ref="G7767:J7767" si="7761">F7767*(1+$D7767)</f>
        <v>3302.1472327788806</v>
      </c>
      <c r="H7767" s="16">
        <f t="shared" si="7761"/>
        <v>3850.0994957656076</v>
      </c>
      <c r="I7767" s="16">
        <f t="shared" si="7761"/>
        <v>4488.9779535421421</v>
      </c>
      <c r="J7767" s="16">
        <f t="shared" si="7761"/>
        <v>5233.8707323147519</v>
      </c>
      <c r="K7767" s="16">
        <f>F7767*$E7767*(1-'Monte Carlo Inputs'!$C$11)+F7767*'Monte Carlo Inputs'!$C$12-F7767*'Monte Carlo Inputs'!$C$13-'Monte Carlo Inputs'!$C$14*(F7767-'Monte Carlo Inputs'!$C$17)</f>
        <v>1350.3460377260137</v>
      </c>
      <c r="L7767" s="16">
        <f>G7767*$E7767*(1-'Monte Carlo Inputs'!$C$11)+G7767*'Monte Carlo Inputs'!$C$12-G7767*'Monte Carlo Inputs'!$C$13-'Monte Carlo Inputs'!$C$14*(G7767-F7767)</f>
        <v>1574.4199856839471</v>
      </c>
      <c r="M7767" s="16">
        <f>H7767*$E7767*(1-'Monte Carlo Inputs'!$C$11)+H7767*'Monte Carlo Inputs'!$C$12-H7767*'Monte Carlo Inputs'!$C$13-'Monte Carlo Inputs'!$C$14*(H7767-G7767)</f>
        <v>1835.6763541109385</v>
      </c>
      <c r="N7767" s="16">
        <f>I7767*$E7767*(1-'Monte Carlo Inputs'!$C$11)+I7767*'Monte Carlo Inputs'!$C$12-I7767*'Monte Carlo Inputs'!$C$13-'Monte Carlo Inputs'!$C$14*(I7767-H7767)</f>
        <v>2140.2851257494585</v>
      </c>
      <c r="O7767" s="16">
        <f>J7767*$E7767*(1-'Monte Carlo Inputs'!$C$11)+J7767*'Monte Carlo Inputs'!$C$12-J7767*'Monte Carlo Inputs'!$C$13-'Monte Carlo Inputs'!$C$14*(J7767-I7767)</f>
        <v>2495.4401189761888</v>
      </c>
    </row>
    <row r="7768" spans="1:15">
      <c r="A7768">
        <v>7764</v>
      </c>
      <c r="B7768" s="39">
        <v>-1.6261715569591251</v>
      </c>
      <c r="C7768" s="39">
        <v>1.0588331158498143</v>
      </c>
      <c r="D7768" s="29">
        <f>'Monte Carlo Inputs'!$C$6+'Monte Carlo Inputs'!$D$6*B7768</f>
        <v>2.0959602011814044E-2</v>
      </c>
      <c r="E7768" s="29">
        <f>'Monte Carlo Inputs'!$C$7+'Monte Carlo Inputs'!$D$7*C7768</f>
        <v>0.62071946751641893</v>
      </c>
      <c r="F7768" s="16">
        <f>'Monte Carlo Inputs'!$C$17*(1+$D7768)</f>
        <v>2480.0129692468981</v>
      </c>
      <c r="G7768" s="16">
        <f t="shared" ref="G7768:J7768" si="7762">F7768*(1+$D7768)</f>
        <v>2531.9930540664504</v>
      </c>
      <c r="H7768" s="16">
        <f t="shared" si="7762"/>
        <v>2585.0626207763612</v>
      </c>
      <c r="I7768" s="16">
        <f t="shared" si="7762"/>
        <v>2639.2445044834508</v>
      </c>
      <c r="J7768" s="16">
        <f t="shared" si="7762"/>
        <v>2694.5620189092915</v>
      </c>
      <c r="K7768" s="16">
        <f>F7768*$E7768*(1-'Monte Carlo Inputs'!$C$11)+F7768*'Monte Carlo Inputs'!$C$12-F7768*'Monte Carlo Inputs'!$C$13-'Monte Carlo Inputs'!$C$14*(F7768-'Monte Carlo Inputs'!$C$17)</f>
        <v>1191.2001621644276</v>
      </c>
      <c r="L7768" s="16">
        <f>G7768*$E7768*(1-'Monte Carlo Inputs'!$C$11)+G7768*'Monte Carlo Inputs'!$C$12-G7768*'Monte Carlo Inputs'!$C$13-'Monte Carlo Inputs'!$C$14*(G7768-F7768)</f>
        <v>1216.1672434798024</v>
      </c>
      <c r="M7768" s="16">
        <f>H7768*$E7768*(1-'Monte Carlo Inputs'!$C$11)+H7768*'Monte Carlo Inputs'!$C$12-H7768*'Monte Carlo Inputs'!$C$13-'Monte Carlo Inputs'!$C$14*(H7768-G7768)</f>
        <v>1241.6576248829442</v>
      </c>
      <c r="N7768" s="16">
        <f>I7768*$E7768*(1-'Monte Carlo Inputs'!$C$11)+I7768*'Monte Carlo Inputs'!$C$12-I7768*'Monte Carlo Inputs'!$C$13-'Monte Carlo Inputs'!$C$14*(I7768-H7768)</f>
        <v>1267.6822745354252</v>
      </c>
      <c r="O7768" s="16">
        <f>J7768*$E7768*(1-'Monte Carlo Inputs'!$C$11)+J7768*'Monte Carlo Inputs'!$C$12-J7768*'Monte Carlo Inputs'!$C$13-'Monte Carlo Inputs'!$C$14*(J7768-I7768)</f>
        <v>1294.2523904871189</v>
      </c>
    </row>
    <row r="7769" spans="1:15">
      <c r="A7769">
        <v>7765</v>
      </c>
      <c r="B7769" s="39">
        <v>1.014293444013068</v>
      </c>
      <c r="C7769" s="39">
        <v>-0.96040505414950195</v>
      </c>
      <c r="D7769" s="29">
        <f>'Monte Carlo Inputs'!$C$6+'Monte Carlo Inputs'!$D$6*B7769</f>
        <v>0.1920201386054716</v>
      </c>
      <c r="E7769" s="29">
        <f>'Monte Carlo Inputs'!$C$7+'Monte Carlo Inputs'!$D$7*C7769</f>
        <v>0.54844713436515002</v>
      </c>
      <c r="F7769" s="16">
        <f>'Monte Carlo Inputs'!$C$17*(1+$D7769)</f>
        <v>2895.5361186865516</v>
      </c>
      <c r="G7769" s="16">
        <f t="shared" ref="G7769:J7769" si="7763">F7769*(1+$D7769)</f>
        <v>3451.5373655338926</v>
      </c>
      <c r="H7769" s="16">
        <f t="shared" si="7763"/>
        <v>4114.3020488656748</v>
      </c>
      <c r="I7769" s="16">
        <f t="shared" si="7763"/>
        <v>4904.3308985536378</v>
      </c>
      <c r="J7769" s="16">
        <f t="shared" si="7763"/>
        <v>5846.0611974610047</v>
      </c>
      <c r="K7769" s="16">
        <f>F7769*$E7769*(1-'Monte Carlo Inputs'!$C$11)+F7769*'Monte Carlo Inputs'!$C$12-F7769*'Monte Carlo Inputs'!$C$13-'Monte Carlo Inputs'!$C$14*(F7769-'Monte Carlo Inputs'!$C$17)</f>
        <v>1248.6980561195635</v>
      </c>
      <c r="L7769" s="16">
        <f>G7769*$E7769*(1-'Monte Carlo Inputs'!$C$11)+G7769*'Monte Carlo Inputs'!$C$12-G7769*'Monte Carlo Inputs'!$C$13-'Monte Carlo Inputs'!$C$14*(G7769-F7769)</f>
        <v>1488.4732299320251</v>
      </c>
      <c r="M7769" s="16">
        <f>H7769*$E7769*(1-'Monte Carlo Inputs'!$C$11)+H7769*'Monte Carlo Inputs'!$C$12-H7769*'Monte Carlo Inputs'!$C$13-'Monte Carlo Inputs'!$C$14*(H7769-G7769)</f>
        <v>1774.2900658541066</v>
      </c>
      <c r="N7769" s="16">
        <f>I7769*$E7769*(1-'Monte Carlo Inputs'!$C$11)+I7769*'Monte Carlo Inputs'!$C$12-I7769*'Monte Carlo Inputs'!$C$13-'Monte Carlo Inputs'!$C$14*(I7769-H7769)</f>
        <v>2114.9894902257238</v>
      </c>
      <c r="O7769" s="16">
        <f>J7769*$E7769*(1-'Monte Carlo Inputs'!$C$11)+J7769*'Monte Carlo Inputs'!$C$12-J7769*'Monte Carlo Inputs'!$C$13-'Monte Carlo Inputs'!$C$14*(J7769-I7769)</f>
        <v>2521.1100652879832</v>
      </c>
    </row>
    <row r="7770" spans="1:15">
      <c r="A7770">
        <v>7766</v>
      </c>
      <c r="B7770" s="39">
        <v>0.53576646200347611</v>
      </c>
      <c r="C7770" s="39">
        <v>0.11488239712284032</v>
      </c>
      <c r="D7770" s="29">
        <f>'Monte Carlo Inputs'!$C$6+'Monte Carlo Inputs'!$D$6*B7770</f>
        <v>0.16101912844742544</v>
      </c>
      <c r="E7770" s="29">
        <f>'Monte Carlo Inputs'!$C$7+'Monte Carlo Inputs'!$D$7*C7770</f>
        <v>0.58693369531984907</v>
      </c>
      <c r="F7770" s="16">
        <f>'Monte Carlo Inputs'!$C$17*(1+$D7770)</f>
        <v>2820.2315649116413</v>
      </c>
      <c r="G7770" s="16">
        <f t="shared" ref="G7770:J7770" si="7764">F7770*(1+$D7770)</f>
        <v>3274.3427935136324</v>
      </c>
      <c r="H7770" s="16">
        <f t="shared" si="7764"/>
        <v>3801.5746163633057</v>
      </c>
      <c r="I7770" s="16">
        <f t="shared" si="7764"/>
        <v>4413.7008478179805</v>
      </c>
      <c r="J7770" s="16">
        <f t="shared" si="7764"/>
        <v>5124.3911115612946</v>
      </c>
      <c r="K7770" s="16">
        <f>F7770*$E7770*(1-'Monte Carlo Inputs'!$C$11)+F7770*'Monte Carlo Inputs'!$C$12-F7770*'Monte Carlo Inputs'!$C$13-'Monte Carlo Inputs'!$C$14*(F7770-'Monte Carlo Inputs'!$C$17)</f>
        <v>1292.3988620631796</v>
      </c>
      <c r="L7770" s="16">
        <f>G7770*$E7770*(1-'Monte Carlo Inputs'!$C$11)+G7770*'Monte Carlo Inputs'!$C$12-G7770*'Monte Carlo Inputs'!$C$13-'Monte Carlo Inputs'!$C$14*(G7770-F7770)</f>
        <v>1500.499800439037</v>
      </c>
      <c r="M7770" s="16">
        <f>H7770*$E7770*(1-'Monte Carlo Inputs'!$C$11)+H7770*'Monte Carlo Inputs'!$C$12-H7770*'Monte Carlo Inputs'!$C$13-'Monte Carlo Inputs'!$C$14*(H7770-G7770)</f>
        <v>1742.1089705412664</v>
      </c>
      <c r="N7770" s="16">
        <f>I7770*$E7770*(1-'Monte Carlo Inputs'!$C$11)+I7770*'Monte Carlo Inputs'!$C$12-I7770*'Monte Carlo Inputs'!$C$13-'Monte Carlo Inputs'!$C$14*(I7770-H7770)</f>
        <v>2022.6218386382629</v>
      </c>
      <c r="O7770" s="16">
        <f>J7770*$E7770*(1-'Monte Carlo Inputs'!$C$11)+J7770*'Monte Carlo Inputs'!$C$12-J7770*'Monte Carlo Inputs'!$C$13-'Monte Carlo Inputs'!$C$14*(J7770-I7770)</f>
        <v>2348.3026442745249</v>
      </c>
    </row>
    <row r="7771" spans="1:15">
      <c r="A7771">
        <v>7767</v>
      </c>
      <c r="B7771" s="39">
        <v>-0.66383521739731244</v>
      </c>
      <c r="C7771" s="39">
        <v>1.6059017518061598</v>
      </c>
      <c r="D7771" s="29">
        <f>'Monte Carlo Inputs'!$C$6+'Monte Carlo Inputs'!$D$6*B7771</f>
        <v>8.3303837049358287E-2</v>
      </c>
      <c r="E7771" s="29">
        <f>'Monte Carlo Inputs'!$C$7+'Monte Carlo Inputs'!$D$7*C7771</f>
        <v>0.64030008326639787</v>
      </c>
      <c r="F7771" s="16">
        <f>'Monte Carlo Inputs'!$C$17*(1+$D7771)</f>
        <v>2631.4533505765962</v>
      </c>
      <c r="G7771" s="16">
        <f t="shared" ref="G7771:J7771" si="7765">F7771*(1+$D7771)</f>
        <v>2850.6635116960165</v>
      </c>
      <c r="H7771" s="16">
        <f t="shared" si="7765"/>
        <v>3088.1347203568926</v>
      </c>
      <c r="I7771" s="16">
        <f t="shared" si="7765"/>
        <v>3345.3881918879683</v>
      </c>
      <c r="J7771" s="16">
        <f t="shared" si="7765"/>
        <v>3624.0718646918508</v>
      </c>
      <c r="K7771" s="16">
        <f>F7771*$E7771*(1-'Monte Carlo Inputs'!$C$11)+F7771*'Monte Carlo Inputs'!$C$12-F7771*'Monte Carlo Inputs'!$C$13-'Monte Carlo Inputs'!$C$14*(F7771-'Monte Carlo Inputs'!$C$17)</f>
        <v>1303.0907226475711</v>
      </c>
      <c r="L7771" s="16">
        <f>G7771*$E7771*(1-'Monte Carlo Inputs'!$C$11)+G7771*'Monte Carlo Inputs'!$C$12-G7771*'Monte Carlo Inputs'!$C$13-'Monte Carlo Inputs'!$C$14*(G7771-F7771)</f>
        <v>1411.6431798675346</v>
      </c>
      <c r="M7771" s="16">
        <f>H7771*$E7771*(1-'Monte Carlo Inputs'!$C$11)+H7771*'Monte Carlo Inputs'!$C$12-H7771*'Monte Carlo Inputs'!$C$13-'Monte Carlo Inputs'!$C$14*(H7771-G7771)</f>
        <v>1529.2384732950577</v>
      </c>
      <c r="N7771" s="16">
        <f>I7771*$E7771*(1-'Monte Carlo Inputs'!$C$11)+I7771*'Monte Carlo Inputs'!$C$12-I7771*'Monte Carlo Inputs'!$C$13-'Monte Carlo Inputs'!$C$14*(I7771-H7771)</f>
        <v>1656.6299058840382</v>
      </c>
      <c r="O7771" s="16">
        <f>J7771*$E7771*(1-'Monte Carlo Inputs'!$C$11)+J7771*'Monte Carlo Inputs'!$C$12-J7771*'Monte Carlo Inputs'!$C$13-'Monte Carlo Inputs'!$C$14*(J7771-I7771)</f>
        <v>1794.6335336148954</v>
      </c>
    </row>
    <row r="7772" spans="1:15">
      <c r="A7772">
        <v>7768</v>
      </c>
      <c r="B7772" s="39">
        <v>-0.51437624909919377</v>
      </c>
      <c r="C7772" s="39">
        <v>-0.79548518246478606</v>
      </c>
      <c r="D7772" s="29">
        <f>'Monte Carlo Inputs'!$C$6+'Monte Carlo Inputs'!$D$6*B7772</f>
        <v>9.2986423755259451E-2</v>
      </c>
      <c r="E7772" s="29">
        <f>'Monte Carlo Inputs'!$C$7+'Monte Carlo Inputs'!$D$7*C7772</f>
        <v>0.55434992685726414</v>
      </c>
      <c r="F7772" s="16">
        <f>'Monte Carlo Inputs'!$C$17*(1+$D7772)</f>
        <v>2654.9733219439013</v>
      </c>
      <c r="G7772" s="16">
        <f t="shared" ref="G7772:J7772" si="7766">F7772*(1+$D7772)</f>
        <v>2901.8497963170862</v>
      </c>
      <c r="H7772" s="16">
        <f t="shared" si="7766"/>
        <v>3171.6824311515406</v>
      </c>
      <c r="I7772" s="16">
        <f t="shared" si="7766"/>
        <v>3466.6058377117097</v>
      </c>
      <c r="J7772" s="16">
        <f t="shared" si="7766"/>
        <v>3788.9531171296271</v>
      </c>
      <c r="K7772" s="16">
        <f>F7772*$E7772*(1-'Monte Carlo Inputs'!$C$11)+F7772*'Monte Carlo Inputs'!$C$12-F7772*'Monte Carlo Inputs'!$C$13-'Monte Carlo Inputs'!$C$14*(F7772-'Monte Carlo Inputs'!$C$17)</f>
        <v>1152.7240466159208</v>
      </c>
      <c r="L7772" s="16">
        <f>G7772*$E7772*(1-'Monte Carlo Inputs'!$C$11)+G7772*'Monte Carlo Inputs'!$C$12-G7772*'Monte Carlo Inputs'!$C$13-'Monte Carlo Inputs'!$C$14*(G7772-F7772)</f>
        <v>1259.9117332874259</v>
      </c>
      <c r="M7772" s="16">
        <f>H7772*$E7772*(1-'Monte Carlo Inputs'!$C$11)+H7772*'Monte Carlo Inputs'!$C$12-H7772*'Monte Carlo Inputs'!$C$13-'Monte Carlo Inputs'!$C$14*(H7772-G7772)</f>
        <v>1377.0664196131142</v>
      </c>
      <c r="N7772" s="16">
        <f>I7772*$E7772*(1-'Monte Carlo Inputs'!$C$11)+I7772*'Monte Carlo Inputs'!$C$12-I7772*'Monte Carlo Inputs'!$C$13-'Monte Carlo Inputs'!$C$14*(I7772-H7772)</f>
        <v>1505.1149012463975</v>
      </c>
      <c r="O7772" s="16">
        <f>J7772*$E7772*(1-'Monte Carlo Inputs'!$C$11)+J7772*'Monte Carlo Inputs'!$C$12-J7772*'Monte Carlo Inputs'!$C$13-'Monte Carlo Inputs'!$C$14*(J7772-I7772)</f>
        <v>1645.0701532540506</v>
      </c>
    </row>
    <row r="7773" spans="1:15">
      <c r="A7773">
        <v>7769</v>
      </c>
      <c r="B7773" s="39">
        <v>1.4990732454768496</v>
      </c>
      <c r="C7773" s="39">
        <v>-2.048728563691689</v>
      </c>
      <c r="D7773" s="29">
        <f>'Monte Carlo Inputs'!$C$6+'Monte Carlo Inputs'!$D$6*B7773</f>
        <v>0.2234262329629535</v>
      </c>
      <c r="E7773" s="29">
        <f>'Monte Carlo Inputs'!$C$7+'Monte Carlo Inputs'!$D$7*C7773</f>
        <v>0.50949398835859561</v>
      </c>
      <c r="F7773" s="16">
        <f>'Monte Carlo Inputs'!$C$17*(1+$D7773)</f>
        <v>2971.8246624903109</v>
      </c>
      <c r="G7773" s="16">
        <f t="shared" ref="G7773:J7773" si="7767">F7773*(1+$D7773)</f>
        <v>3635.8082518569217</v>
      </c>
      <c r="H7773" s="16">
        <f t="shared" si="7767"/>
        <v>4448.1431933449348</v>
      </c>
      <c r="I7773" s="16">
        <f t="shared" si="7767"/>
        <v>5441.9750707137964</v>
      </c>
      <c r="J7773" s="16">
        <f t="shared" si="7767"/>
        <v>6657.855060641682</v>
      </c>
      <c r="K7773" s="16">
        <f>F7773*$E7773*(1-'Monte Carlo Inputs'!$C$11)+F7773*'Monte Carlo Inputs'!$C$12-F7773*'Monte Carlo Inputs'!$C$13-'Monte Carlo Inputs'!$C$14*(F7773-'Monte Carlo Inputs'!$C$17)</f>
        <v>1200.2972310389489</v>
      </c>
      <c r="L7773" s="16">
        <f>G7773*$E7773*(1-'Monte Carlo Inputs'!$C$11)+G7773*'Monte Carlo Inputs'!$C$12-G7773*'Monte Carlo Inputs'!$C$13-'Monte Carlo Inputs'!$C$14*(G7773-F7773)</f>
        <v>1468.4751198058445</v>
      </c>
      <c r="M7773" s="16">
        <f>H7773*$E7773*(1-'Monte Carlo Inputs'!$C$11)+H7773*'Monte Carlo Inputs'!$C$12-H7773*'Monte Carlo Inputs'!$C$13-'Monte Carlo Inputs'!$C$14*(H7773-G7773)</f>
        <v>1796.5709840238862</v>
      </c>
      <c r="N7773" s="16">
        <f>I7773*$E7773*(1-'Monte Carlo Inputs'!$C$11)+I7773*'Monte Carlo Inputs'!$C$12-I7773*'Monte Carlo Inputs'!$C$13-'Monte Carlo Inputs'!$C$14*(I7773-H7773)</f>
        <v>2197.9720712348899</v>
      </c>
      <c r="O7773" s="16">
        <f>J7773*$E7773*(1-'Monte Carlo Inputs'!$C$11)+J7773*'Monte Carlo Inputs'!$C$12-J7773*'Monte Carlo Inputs'!$C$13-'Monte Carlo Inputs'!$C$14*(J7773-I7773)</f>
        <v>2689.0566912686813</v>
      </c>
    </row>
    <row r="7774" spans="1:15">
      <c r="A7774">
        <v>7770</v>
      </c>
      <c r="B7774" s="39">
        <v>-0.360915965439918</v>
      </c>
      <c r="C7774" s="39">
        <v>-0.50385989453043534</v>
      </c>
      <c r="D7774" s="29">
        <f>'Monte Carlo Inputs'!$C$6+'Monte Carlo Inputs'!$D$6*B7774</f>
        <v>0.10292823266350298</v>
      </c>
      <c r="E7774" s="29">
        <f>'Monte Carlo Inputs'!$C$7+'Monte Carlo Inputs'!$D$7*C7774</f>
        <v>0.56478774458380476</v>
      </c>
      <c r="F7774" s="16">
        <f>'Monte Carlo Inputs'!$C$17*(1+$D7774)</f>
        <v>2679.1229699629157</v>
      </c>
      <c r="G7774" s="16">
        <f t="shared" ref="G7774:J7774" si="7768">F7774*(1+$D7774)</f>
        <v>2954.8803623493941</v>
      </c>
      <c r="H7774" s="16">
        <f t="shared" si="7768"/>
        <v>3259.0209757781086</v>
      </c>
      <c r="I7774" s="16">
        <f t="shared" si="7768"/>
        <v>3594.4662450282344</v>
      </c>
      <c r="J7774" s="16">
        <f t="shared" si="7768"/>
        <v>3964.4383029976088</v>
      </c>
      <c r="K7774" s="16">
        <f>F7774*$E7774*(1-'Monte Carlo Inputs'!$C$11)+F7774*'Monte Carlo Inputs'!$C$12-F7774*'Monte Carlo Inputs'!$C$13-'Monte Carlo Inputs'!$C$14*(F7774-'Monte Carlo Inputs'!$C$17)</f>
        <v>1183.4781900419521</v>
      </c>
      <c r="L7774" s="16">
        <f>G7774*$E7774*(1-'Monte Carlo Inputs'!$C$11)+G7774*'Monte Carlo Inputs'!$C$12-G7774*'Monte Carlo Inputs'!$C$13-'Monte Carlo Inputs'!$C$14*(G7774-F7774)</f>
        <v>1305.2915085387715</v>
      </c>
      <c r="M7774" s="16">
        <f>H7774*$E7774*(1-'Monte Carlo Inputs'!$C$11)+H7774*'Monte Carlo Inputs'!$C$12-H7774*'Monte Carlo Inputs'!$C$13-'Monte Carlo Inputs'!$C$14*(H7774-G7774)</f>
        <v>1439.6428566233453</v>
      </c>
      <c r="N7774" s="16">
        <f>I7774*$E7774*(1-'Monte Carlo Inputs'!$C$11)+I7774*'Monte Carlo Inputs'!$C$12-I7774*'Monte Carlo Inputs'!$C$13-'Monte Carlo Inputs'!$C$14*(I7774-H7774)</f>
        <v>1587.8227515222229</v>
      </c>
      <c r="O7774" s="16">
        <f>J7774*$E7774*(1-'Monte Carlo Inputs'!$C$11)+J7774*'Monte Carlo Inputs'!$C$12-J7774*'Monte Carlo Inputs'!$C$13-'Monte Carlo Inputs'!$C$14*(J7774-I7774)</f>
        <v>1751.2545411193062</v>
      </c>
    </row>
    <row r="7775" spans="1:15">
      <c r="A7775">
        <v>7771</v>
      </c>
      <c r="B7775" s="39">
        <v>-0.62470295833911749</v>
      </c>
      <c r="C7775" s="39">
        <v>-1.2876728251247731</v>
      </c>
      <c r="D7775" s="29">
        <f>'Monte Carlo Inputs'!$C$6+'Monte Carlo Inputs'!$D$6*B7775</f>
        <v>8.5838990982529978E-2</v>
      </c>
      <c r="E7775" s="29">
        <f>'Monte Carlo Inputs'!$C$7+'Monte Carlo Inputs'!$D$7*C7775</f>
        <v>0.53673360511188417</v>
      </c>
      <c r="F7775" s="16">
        <f>'Monte Carlo Inputs'!$C$17*(1+$D7775)</f>
        <v>2637.6114929956639</v>
      </c>
      <c r="G7775" s="16">
        <f t="shared" ref="G7775:J7775" si="7769">F7775*(1+$D7775)</f>
        <v>2864.0214021583361</v>
      </c>
      <c r="H7775" s="16">
        <f t="shared" si="7769"/>
        <v>3109.8661094719782</v>
      </c>
      <c r="I7775" s="16">
        <f t="shared" si="7769"/>
        <v>3376.8138783998188</v>
      </c>
      <c r="J7775" s="16">
        <f t="shared" si="7769"/>
        <v>3666.6761744574628</v>
      </c>
      <c r="K7775" s="16">
        <f>F7775*$E7775*(1-'Monte Carlo Inputs'!$C$11)+F7775*'Monte Carlo Inputs'!$C$12-F7775*'Monte Carlo Inputs'!$C$13-'Monte Carlo Inputs'!$C$14*(F7775-'Monte Carlo Inputs'!$C$17)</f>
        <v>1111.8564323246353</v>
      </c>
      <c r="L7775" s="16">
        <f>G7775*$E7775*(1-'Monte Carlo Inputs'!$C$11)+G7775*'Monte Carlo Inputs'!$C$12-G7775*'Monte Carlo Inputs'!$C$13-'Monte Carlo Inputs'!$C$14*(G7775-F7775)</f>
        <v>1207.2970665928178</v>
      </c>
      <c r="M7775" s="16">
        <f>H7775*$E7775*(1-'Monte Carlo Inputs'!$C$11)+H7775*'Monte Carlo Inputs'!$C$12-H7775*'Monte Carlo Inputs'!$C$13-'Monte Carlo Inputs'!$C$14*(H7775-G7775)</f>
        <v>1310.9302286053132</v>
      </c>
      <c r="N7775" s="16">
        <f>I7775*$E7775*(1-'Monte Carlo Inputs'!$C$11)+I7775*'Monte Carlo Inputs'!$C$12-I7775*'Monte Carlo Inputs'!$C$13-'Monte Carlo Inputs'!$C$14*(I7775-H7775)</f>
        <v>1423.4591566772906</v>
      </c>
      <c r="O7775" s="16">
        <f>J7775*$E7775*(1-'Monte Carlo Inputs'!$C$11)+J7775*'Monte Carlo Inputs'!$C$12-J7775*'Monte Carlo Inputs'!$C$13-'Monte Carlo Inputs'!$C$14*(J7775-I7775)</f>
        <v>1545.6474543913123</v>
      </c>
    </row>
    <row r="7776" spans="1:15">
      <c r="A7776">
        <v>7772</v>
      </c>
      <c r="B7776" s="39">
        <v>1.2400741011532943</v>
      </c>
      <c r="C7776" s="39">
        <v>0.20448036926971391</v>
      </c>
      <c r="D7776" s="29">
        <f>'Monte Carlo Inputs'!$C$6+'Monte Carlo Inputs'!$D$6*B7776</f>
        <v>0.20664716844629716</v>
      </c>
      <c r="E7776" s="29">
        <f>'Monte Carlo Inputs'!$C$7+'Monte Carlo Inputs'!$D$7*C7776</f>
        <v>0.59014057531493114</v>
      </c>
      <c r="F7776" s="16">
        <f>'Monte Carlo Inputs'!$C$17*(1+$D7776)</f>
        <v>2931.0666368729007</v>
      </c>
      <c r="G7776" s="16">
        <f t="shared" ref="G7776:J7776" si="7770">F7776*(1+$D7776)</f>
        <v>3536.7632579100969</v>
      </c>
      <c r="H7776" s="16">
        <f t="shared" si="7770"/>
        <v>4267.6253706221196</v>
      </c>
      <c r="I7776" s="16">
        <f t="shared" si="7770"/>
        <v>5149.5180694507599</v>
      </c>
      <c r="J7776" s="16">
        <f t="shared" si="7770"/>
        <v>6213.651397365802</v>
      </c>
      <c r="K7776" s="16">
        <f>F7776*$E7776*(1-'Monte Carlo Inputs'!$C$11)+F7776*'Monte Carlo Inputs'!$C$12-F7776*'Monte Carlo Inputs'!$C$13-'Monte Carlo Inputs'!$C$14*(F7776-'Monte Carlo Inputs'!$C$17)</f>
        <v>1351.4789163738956</v>
      </c>
      <c r="L7776" s="16">
        <f>G7776*$E7776*(1-'Monte Carlo Inputs'!$C$11)+G7776*'Monte Carlo Inputs'!$C$12-G7776*'Monte Carlo Inputs'!$C$13-'Monte Carlo Inputs'!$C$14*(G7776-F7776)</f>
        <v>1630.7582076574308</v>
      </c>
      <c r="M7776" s="16">
        <f>H7776*$E7776*(1-'Monte Carlo Inputs'!$C$11)+H7776*'Monte Carlo Inputs'!$C$12-H7776*'Monte Carlo Inputs'!$C$13-'Monte Carlo Inputs'!$C$14*(H7776-G7776)</f>
        <v>1967.7497736903981</v>
      </c>
      <c r="N7776" s="16">
        <f>I7776*$E7776*(1-'Monte Carlo Inputs'!$C$11)+I7776*'Monte Carlo Inputs'!$C$12-I7776*'Monte Carlo Inputs'!$C$13-'Monte Carlo Inputs'!$C$14*(I7776-H7776)</f>
        <v>2374.3796926343603</v>
      </c>
      <c r="O7776" s="16">
        <f>J7776*$E7776*(1-'Monte Carlo Inputs'!$C$11)+J7776*'Monte Carlo Inputs'!$C$12-J7776*'Monte Carlo Inputs'!$C$13-'Monte Carlo Inputs'!$C$14*(J7776-I7776)</f>
        <v>2865.0385329336409</v>
      </c>
    </row>
    <row r="7777" spans="1:15">
      <c r="A7777">
        <v>7773</v>
      </c>
      <c r="B7777" s="39">
        <v>0.48583778520266008</v>
      </c>
      <c r="C7777" s="39">
        <v>-1.4471292450069633</v>
      </c>
      <c r="D7777" s="29">
        <f>'Monte Carlo Inputs'!$C$6+'Monte Carlo Inputs'!$D$6*B7777</f>
        <v>0.15778453672141723</v>
      </c>
      <c r="E7777" s="29">
        <f>'Monte Carlo Inputs'!$C$7+'Monte Carlo Inputs'!$D$7*C7777</f>
        <v>0.53102635983886215</v>
      </c>
      <c r="F7777" s="16">
        <f>'Monte Carlo Inputs'!$C$17*(1+$D7777)</f>
        <v>2812.3744181499951</v>
      </c>
      <c r="G7777" s="16">
        <f t="shared" ref="G7777:J7777" si="7771">F7777*(1+$D7777)</f>
        <v>3256.1236128049572</v>
      </c>
      <c r="H7777" s="16">
        <f t="shared" si="7771"/>
        <v>3769.8895685590546</v>
      </c>
      <c r="I7777" s="16">
        <f t="shared" si="7771"/>
        <v>4364.7198476250487</v>
      </c>
      <c r="J7777" s="16">
        <f t="shared" si="7771"/>
        <v>5053.4051467013414</v>
      </c>
      <c r="K7777" s="16">
        <f>F7777*$E7777*(1-'Monte Carlo Inputs'!$C$11)+F7777*'Monte Carlo Inputs'!$C$12-F7777*'Monte Carlo Inputs'!$C$13-'Monte Carlo Inputs'!$C$14*(F7777-'Monte Carlo Inputs'!$C$17)</f>
        <v>1176.8024892214605</v>
      </c>
      <c r="L7777" s="16">
        <f>G7777*$E7777*(1-'Monte Carlo Inputs'!$C$11)+G7777*'Monte Carlo Inputs'!$C$12-G7777*'Monte Carlo Inputs'!$C$13-'Monte Carlo Inputs'!$C$14*(G7777-F7777)</f>
        <v>1362.4837247958792</v>
      </c>
      <c r="M7777" s="16">
        <f>H7777*$E7777*(1-'Monte Carlo Inputs'!$C$11)+H7777*'Monte Carlo Inputs'!$C$12-H7777*'Monte Carlo Inputs'!$C$13-'Monte Carlo Inputs'!$C$14*(H7777-G7777)</f>
        <v>1577.462588103268</v>
      </c>
      <c r="N7777" s="16">
        <f>I7777*$E7777*(1-'Monte Carlo Inputs'!$C$11)+I7777*'Monte Carlo Inputs'!$C$12-I7777*'Monte Carlo Inputs'!$C$13-'Monte Carlo Inputs'!$C$14*(I7777-H7777)</f>
        <v>1826.3617917625099</v>
      </c>
      <c r="O7777" s="16">
        <f>J7777*$E7777*(1-'Monte Carlo Inputs'!$C$11)+J7777*'Monte Carlo Inputs'!$C$12-J7777*'Monte Carlo Inputs'!$C$13-'Monte Carlo Inputs'!$C$14*(J7777-I7777)</f>
        <v>2114.5334409614552</v>
      </c>
    </row>
    <row r="7778" spans="1:15">
      <c r="A7778">
        <v>7774</v>
      </c>
      <c r="B7778" s="39">
        <v>-0.48073015607452113</v>
      </c>
      <c r="C7778" s="39">
        <v>0.23333957641913253</v>
      </c>
      <c r="D7778" s="29">
        <f>'Monte Carlo Inputs'!$C$6+'Monte Carlo Inputs'!$D$6*B7778</f>
        <v>9.5166160553498205E-2</v>
      </c>
      <c r="E7778" s="29">
        <f>'Monte Carlo Inputs'!$C$7+'Monte Carlo Inputs'!$D$7*C7778</f>
        <v>0.59117350063526863</v>
      </c>
      <c r="F7778" s="16">
        <f>'Monte Carlo Inputs'!$C$17*(1+$D7778)</f>
        <v>2660.2681206005027</v>
      </c>
      <c r="G7778" s="16">
        <f t="shared" ref="G7778:J7778" si="7772">F7778*(1+$D7778)</f>
        <v>2913.4356236809231</v>
      </c>
      <c r="H7778" s="16">
        <f t="shared" si="7772"/>
        <v>3190.6961060064227</v>
      </c>
      <c r="I7778" s="16">
        <f t="shared" si="7772"/>
        <v>3494.3424039080514</v>
      </c>
      <c r="J7778" s="16">
        <f t="shared" si="7772"/>
        <v>3826.8855541472617</v>
      </c>
      <c r="K7778" s="16">
        <f>F7778*$E7778*(1-'Monte Carlo Inputs'!$C$11)+F7778*'Monte Carlo Inputs'!$C$12-F7778*'Monte Carlo Inputs'!$C$13-'Monte Carlo Inputs'!$C$14*(F7778-'Monte Carlo Inputs'!$C$17)</f>
        <v>1224.8102352916744</v>
      </c>
      <c r="L7778" s="16">
        <f>G7778*$E7778*(1-'Monte Carlo Inputs'!$C$11)+G7778*'Monte Carlo Inputs'!$C$12-G7778*'Monte Carlo Inputs'!$C$13-'Monte Carlo Inputs'!$C$14*(G7778-F7778)</f>
        <v>1341.3707227910097</v>
      </c>
      <c r="M7778" s="16">
        <f>H7778*$E7778*(1-'Monte Carlo Inputs'!$C$11)+H7778*'Monte Carlo Inputs'!$C$12-H7778*'Monte Carlo Inputs'!$C$13-'Monte Carlo Inputs'!$C$14*(H7778-G7778)</f>
        <v>1469.0238243579008</v>
      </c>
      <c r="N7778" s="16">
        <f>I7778*$E7778*(1-'Monte Carlo Inputs'!$C$11)+I7778*'Monte Carlo Inputs'!$C$12-I7778*'Monte Carlo Inputs'!$C$13-'Monte Carlo Inputs'!$C$14*(I7778-H7778)</f>
        <v>1608.8251814836588</v>
      </c>
      <c r="O7778" s="16">
        <f>J7778*$E7778*(1-'Monte Carlo Inputs'!$C$11)+J7778*'Monte Carlo Inputs'!$C$12-J7778*'Monte Carlo Inputs'!$C$13-'Monte Carlo Inputs'!$C$14*(J7778-I7778)</f>
        <v>1761.9308970072434</v>
      </c>
    </row>
    <row r="7779" spans="1:15">
      <c r="A7779">
        <v>7775</v>
      </c>
      <c r="B7779" s="39">
        <v>-0.43367515475346652</v>
      </c>
      <c r="C7779" s="39">
        <v>-0.99904007863708322</v>
      </c>
      <c r="D7779" s="29">
        <f>'Monte Carlo Inputs'!$C$6+'Monte Carlo Inputs'!$D$6*B7779</f>
        <v>9.821458337767168E-2</v>
      </c>
      <c r="E7779" s="29">
        <f>'Monte Carlo Inputs'!$C$7+'Monte Carlo Inputs'!$D$7*C7779</f>
        <v>0.54706431414980372</v>
      </c>
      <c r="F7779" s="16">
        <f>'Monte Carlo Inputs'!$C$17*(1+$D7779)</f>
        <v>2667.6730444827031</v>
      </c>
      <c r="G7779" s="16">
        <f t="shared" ref="G7779:J7779" si="7773">F7779*(1+$D7779)</f>
        <v>2929.6774411344168</v>
      </c>
      <c r="H7779" s="16">
        <f t="shared" si="7773"/>
        <v>3217.4144904463969</v>
      </c>
      <c r="I7779" s="16">
        <f t="shared" si="7773"/>
        <v>3533.4115141788739</v>
      </c>
      <c r="J7779" s="16">
        <f t="shared" si="7773"/>
        <v>3880.4440539458201</v>
      </c>
      <c r="K7779" s="16">
        <f>F7779*$E7779*(1-'Monte Carlo Inputs'!$C$11)+F7779*'Monte Carlo Inputs'!$C$12-F7779*'Monte Carlo Inputs'!$C$13-'Monte Carlo Inputs'!$C$14*(F7779-'Monte Carlo Inputs'!$C$17)</f>
        <v>1144.6028608626648</v>
      </c>
      <c r="L7779" s="16">
        <f>G7779*$E7779*(1-'Monte Carlo Inputs'!$C$11)+G7779*'Monte Carlo Inputs'!$C$12-G7779*'Monte Carlo Inputs'!$C$13-'Monte Carlo Inputs'!$C$14*(G7779-F7779)</f>
        <v>1257.0195539751824</v>
      </c>
      <c r="M7779" s="16">
        <f>H7779*$E7779*(1-'Monte Carlo Inputs'!$C$11)+H7779*'Monte Carlo Inputs'!$C$12-H7779*'Monte Carlo Inputs'!$C$13-'Monte Carlo Inputs'!$C$14*(H7779-G7779)</f>
        <v>1380.4772057664418</v>
      </c>
      <c r="N7779" s="16">
        <f>I7779*$E7779*(1-'Monte Carlo Inputs'!$C$11)+I7779*'Monte Carlo Inputs'!$C$12-I7779*'Monte Carlo Inputs'!$C$13-'Monte Carlo Inputs'!$C$14*(I7779-H7779)</f>
        <v>1516.0601993931655</v>
      </c>
      <c r="O7779" s="16">
        <f>J7779*$E7779*(1-'Monte Carlo Inputs'!$C$11)+J7779*'Monte Carlo Inputs'!$C$12-J7779*'Monte Carlo Inputs'!$C$13-'Monte Carlo Inputs'!$C$14*(J7779-I7779)</f>
        <v>1664.959420252035</v>
      </c>
    </row>
    <row r="7780" spans="1:15">
      <c r="A7780">
        <v>7776</v>
      </c>
      <c r="B7780" s="39">
        <v>-1.9346493383994583</v>
      </c>
      <c r="C7780" s="39">
        <v>0.16874380815965506</v>
      </c>
      <c r="D7780" s="29">
        <f>'Monte Carlo Inputs'!$C$6+'Monte Carlo Inputs'!$D$6*B7780</f>
        <v>9.751012511617918E-4</v>
      </c>
      <c r="E7780" s="29">
        <f>'Monte Carlo Inputs'!$C$7+'Monte Carlo Inputs'!$D$7*C7780</f>
        <v>0.5888614965571104</v>
      </c>
      <c r="F7780" s="16">
        <f>'Monte Carlo Inputs'!$C$17*(1+$D7780)</f>
        <v>2431.4686184491975</v>
      </c>
      <c r="G7780" s="16">
        <f t="shared" ref="G7780:J7780" si="7774">F7780*(1+$D7780)</f>
        <v>2433.8395465412082</v>
      </c>
      <c r="H7780" s="16">
        <f t="shared" si="7774"/>
        <v>2436.2127865281677</v>
      </c>
      <c r="I7780" s="16">
        <f t="shared" si="7774"/>
        <v>2438.588340664408</v>
      </c>
      <c r="J7780" s="16">
        <f t="shared" si="7774"/>
        <v>2440.9662112064584</v>
      </c>
      <c r="K7780" s="16">
        <f>F7780*$E7780*(1-'Monte Carlo Inputs'!$C$11)+F7780*'Monte Carlo Inputs'!$C$12-F7780*'Monte Carlo Inputs'!$C$13-'Monte Carlo Inputs'!$C$14*(F7780-'Monte Carlo Inputs'!$C$17)</f>
        <v>1111.9666375647487</v>
      </c>
      <c r="L7780" s="16">
        <f>G7780*$E7780*(1-'Monte Carlo Inputs'!$C$11)+G7780*'Monte Carlo Inputs'!$C$12-G7780*'Monte Carlo Inputs'!$C$13-'Monte Carlo Inputs'!$C$14*(G7780-F7780)</f>
        <v>1113.0509176242886</v>
      </c>
      <c r="M7780" s="16">
        <f>H7780*$E7780*(1-'Monte Carlo Inputs'!$C$11)+H7780*'Monte Carlo Inputs'!$C$12-H7780*'Monte Carlo Inputs'!$C$13-'Monte Carlo Inputs'!$C$14*(H7780-G7780)</f>
        <v>1114.1362549666708</v>
      </c>
      <c r="N7780" s="16">
        <f>I7780*$E7780*(1-'Monte Carlo Inputs'!$C$11)+I7780*'Monte Carlo Inputs'!$C$12-I7780*'Monte Carlo Inputs'!$C$13-'Monte Carlo Inputs'!$C$14*(I7780-H7780)</f>
        <v>1115.2226506228535</v>
      </c>
      <c r="O7780" s="16">
        <f>J7780*$E7780*(1-'Monte Carlo Inputs'!$C$11)+J7780*'Monte Carlo Inputs'!$C$12-J7780*'Monte Carlo Inputs'!$C$13-'Monte Carlo Inputs'!$C$14*(J7780-I7780)</f>
        <v>1116.3101056247997</v>
      </c>
    </row>
    <row r="7781" spans="1:15">
      <c r="A7781">
        <v>7777</v>
      </c>
      <c r="B7781" s="39">
        <v>-1.0958156255761116</v>
      </c>
      <c r="C7781" s="39">
        <v>-0.6179277966808141</v>
      </c>
      <c r="D7781" s="29">
        <f>'Monte Carlo Inputs'!$C$6+'Monte Carlo Inputs'!$D$6*B7781</f>
        <v>5.5318311623418062E-2</v>
      </c>
      <c r="E7781" s="29">
        <f>'Monte Carlo Inputs'!$C$7+'Monte Carlo Inputs'!$D$7*C7781</f>
        <v>0.56070503975553709</v>
      </c>
      <c r="F7781" s="16">
        <f>'Monte Carlo Inputs'!$C$17*(1+$D7781)</f>
        <v>2563.4737107644455</v>
      </c>
      <c r="G7781" s="16">
        <f t="shared" ref="G7781:J7781" si="7775">F7781*(1+$D7781)</f>
        <v>2705.2807483349534</v>
      </c>
      <c r="H7781" s="16">
        <f t="shared" si="7775"/>
        <v>2854.9323118001803</v>
      </c>
      <c r="I7781" s="16">
        <f t="shared" si="7775"/>
        <v>3012.8623470881084</v>
      </c>
      <c r="J7781" s="16">
        <f t="shared" si="7775"/>
        <v>3179.5288052827914</v>
      </c>
      <c r="K7781" s="16">
        <f>F7781*$E7781*(1-'Monte Carlo Inputs'!$C$11)+F7781*'Monte Carlo Inputs'!$C$12-F7781*'Monte Carlo Inputs'!$C$13-'Monte Carlo Inputs'!$C$14*(F7781-'Monte Carlo Inputs'!$C$17)</f>
        <v>1123.1861613713149</v>
      </c>
      <c r="L7781" s="16">
        <f>G7781*$E7781*(1-'Monte Carlo Inputs'!$C$11)+G7781*'Monte Carlo Inputs'!$C$12-G7781*'Monte Carlo Inputs'!$C$13-'Monte Carlo Inputs'!$C$14*(G7781-F7781)</f>
        <v>1185.3189234571639</v>
      </c>
      <c r="M7781" s="16">
        <f>H7781*$E7781*(1-'Monte Carlo Inputs'!$C$11)+H7781*'Monte Carlo Inputs'!$C$12-H7781*'Monte Carlo Inputs'!$C$13-'Monte Carlo Inputs'!$C$14*(H7781-G7781)</f>
        <v>1250.8887650381021</v>
      </c>
      <c r="N7781" s="16">
        <f>I7781*$E7781*(1-'Monte Carlo Inputs'!$C$11)+I7781*'Monte Carlo Inputs'!$C$12-I7781*'Monte Carlo Inputs'!$C$13-'Monte Carlo Inputs'!$C$14*(I7781-H7781)</f>
        <v>1320.0858195487126</v>
      </c>
      <c r="O7781" s="16">
        <f>J7781*$E7781*(1-'Monte Carlo Inputs'!$C$11)+J7781*'Monte Carlo Inputs'!$C$12-J7781*'Monte Carlo Inputs'!$C$13-'Monte Carlo Inputs'!$C$14*(J7781-I7781)</f>
        <v>1393.1107382841635</v>
      </c>
    </row>
    <row r="7782" spans="1:15">
      <c r="A7782">
        <v>7778</v>
      </c>
      <c r="B7782" s="39">
        <v>1.3108987053869221</v>
      </c>
      <c r="C7782" s="39">
        <v>0.360830047635192</v>
      </c>
      <c r="D7782" s="29">
        <f>'Monte Carlo Inputs'!$C$6+'Monte Carlo Inputs'!$D$6*B7782</f>
        <v>0.21123548709463258</v>
      </c>
      <c r="E7782" s="29">
        <f>'Monte Carlo Inputs'!$C$7+'Monte Carlo Inputs'!$D$7*C7782</f>
        <v>0.59573662446396602</v>
      </c>
      <c r="F7782" s="16">
        <f>'Monte Carlo Inputs'!$C$17*(1+$D7782)</f>
        <v>2942.212121701572</v>
      </c>
      <c r="G7782" s="16">
        <f t="shared" ref="G7782:J7782" si="7776">F7782*(1+$D7782)</f>
        <v>3563.7117323649354</v>
      </c>
      <c r="H7782" s="16">
        <f t="shared" si="7776"/>
        <v>4316.4941160158987</v>
      </c>
      <c r="I7782" s="16">
        <f t="shared" si="7776"/>
        <v>5228.2908531536323</v>
      </c>
      <c r="J7782" s="16">
        <f t="shared" si="7776"/>
        <v>6332.691418191951</v>
      </c>
      <c r="K7782" s="16">
        <f>F7782*$E7782*(1-'Monte Carlo Inputs'!$C$11)+F7782*'Monte Carlo Inputs'!$C$12-F7782*'Monte Carlo Inputs'!$C$13-'Monte Carlo Inputs'!$C$14*(F7782-'Monte Carlo Inputs'!$C$17)</f>
        <v>1368.488685285882</v>
      </c>
      <c r="L7782" s="16">
        <f>G7782*$E7782*(1-'Monte Carlo Inputs'!$C$11)+G7782*'Monte Carlo Inputs'!$C$12-G7782*'Monte Carlo Inputs'!$C$13-'Monte Carlo Inputs'!$C$14*(G7782-F7782)</f>
        <v>1657.5620593057386</v>
      </c>
      <c r="M7782" s="16">
        <f>H7782*$E7782*(1-'Monte Carlo Inputs'!$C$11)+H7782*'Monte Carlo Inputs'!$C$12-H7782*'Monte Carlo Inputs'!$C$13-'Monte Carlo Inputs'!$C$14*(H7782-G7782)</f>
        <v>2007.6979882927681</v>
      </c>
      <c r="N7782" s="16">
        <f>I7782*$E7782*(1-'Monte Carlo Inputs'!$C$11)+I7782*'Monte Carlo Inputs'!$C$12-I7782*'Monte Carlo Inputs'!$C$13-'Monte Carlo Inputs'!$C$14*(I7782-H7782)</f>
        <v>2431.7950507887049</v>
      </c>
      <c r="O7782" s="16">
        <f>J7782*$E7782*(1-'Monte Carlo Inputs'!$C$11)+J7782*'Monte Carlo Inputs'!$C$12-J7782*'Monte Carlo Inputs'!$C$13-'Monte Carlo Inputs'!$C$14*(J7782-I7782)</f>
        <v>2945.476462856373</v>
      </c>
    </row>
    <row r="7783" spans="1:15">
      <c r="A7783">
        <v>7779</v>
      </c>
      <c r="B7783" s="39">
        <v>-1.5657892781721097</v>
      </c>
      <c r="C7783" s="39">
        <v>-1.2711303849842537</v>
      </c>
      <c r="D7783" s="29">
        <f>'Monte Carlo Inputs'!$C$6+'Monte Carlo Inputs'!$D$6*B7783</f>
        <v>2.4871422470048352E-2</v>
      </c>
      <c r="E7783" s="29">
        <f>'Monte Carlo Inputs'!$C$7+'Monte Carlo Inputs'!$D$7*C7783</f>
        <v>0.53732569016788867</v>
      </c>
      <c r="F7783" s="16">
        <f>'Monte Carlo Inputs'!$C$17*(1+$D7783)</f>
        <v>2489.5151723219947</v>
      </c>
      <c r="G7783" s="16">
        <f t="shared" ref="G7783:J7783" si="7777">F7783*(1+$D7783)</f>
        <v>2551.4329559184102</v>
      </c>
      <c r="H7783" s="16">
        <f t="shared" si="7777"/>
        <v>2614.8907228690614</v>
      </c>
      <c r="I7783" s="16">
        <f t="shared" si="7777"/>
        <v>2679.9267747505478</v>
      </c>
      <c r="J7783" s="16">
        <f t="shared" si="7777"/>
        <v>2746.5803657541628</v>
      </c>
      <c r="K7783" s="16">
        <f>F7783*$E7783*(1-'Monte Carlo Inputs'!$C$11)+F7783*'Monte Carlo Inputs'!$C$12-F7783*'Monte Carlo Inputs'!$C$13-'Monte Carlo Inputs'!$C$14*(F7783-'Monte Carlo Inputs'!$C$17)</f>
        <v>1048.1905459769314</v>
      </c>
      <c r="L7783" s="16">
        <f>G7783*$E7783*(1-'Monte Carlo Inputs'!$C$11)+G7783*'Monte Carlo Inputs'!$C$12-G7783*'Monte Carlo Inputs'!$C$13-'Monte Carlo Inputs'!$C$14*(G7783-F7783)</f>
        <v>1074.2605358750345</v>
      </c>
      <c r="M7783" s="16">
        <f>H7783*$E7783*(1-'Monte Carlo Inputs'!$C$11)+H7783*'Monte Carlo Inputs'!$C$12-H7783*'Monte Carlo Inputs'!$C$13-'Monte Carlo Inputs'!$C$14*(H7783-G7783)</f>
        <v>1100.9789235056828</v>
      </c>
      <c r="N7783" s="16">
        <f>I7783*$E7783*(1-'Monte Carlo Inputs'!$C$11)+I7783*'Monte Carlo Inputs'!$C$12-I7783*'Monte Carlo Inputs'!$C$13-'Monte Carlo Inputs'!$C$14*(I7783-H7783)</f>
        <v>1128.361835442812</v>
      </c>
      <c r="O7783" s="16">
        <f>J7783*$E7783*(1-'Monte Carlo Inputs'!$C$11)+J7783*'Monte Carlo Inputs'!$C$12-J7783*'Monte Carlo Inputs'!$C$13-'Monte Carlo Inputs'!$C$14*(J7783-I7783)</f>
        <v>1156.425799351189</v>
      </c>
    </row>
    <row r="7784" spans="1:15">
      <c r="A7784">
        <v>7780</v>
      </c>
      <c r="B7784" s="39">
        <v>6.8309528915994414E-2</v>
      </c>
      <c r="C7784" s="39">
        <v>-0.33377677220587054</v>
      </c>
      <c r="D7784" s="29">
        <f>'Monte Carlo Inputs'!$C$6+'Monte Carlo Inputs'!$D$6*B7784</f>
        <v>0.13073528307211149</v>
      </c>
      <c r="E7784" s="29">
        <f>'Monte Carlo Inputs'!$C$7+'Monte Carlo Inputs'!$D$7*C7784</f>
        <v>0.57087533953059255</v>
      </c>
      <c r="F7784" s="16">
        <f>'Monte Carlo Inputs'!$C$17*(1+$D7784)</f>
        <v>2746.6690761104664</v>
      </c>
      <c r="G7784" s="16">
        <f t="shared" ref="G7784:J7784" si="7778">F7784*(1+$D7784)</f>
        <v>3105.7556352811835</v>
      </c>
      <c r="H7784" s="16">
        <f t="shared" si="7778"/>
        <v>3511.7874774124748</v>
      </c>
      <c r="I7784" s="16">
        <f t="shared" si="7778"/>
        <v>3970.9020073610914</v>
      </c>
      <c r="J7784" s="16">
        <f t="shared" si="7778"/>
        <v>4490.0390053450601</v>
      </c>
      <c r="K7784" s="16">
        <f>F7784*$E7784*(1-'Monte Carlo Inputs'!$C$11)+F7784*'Monte Carlo Inputs'!$C$12-F7784*'Monte Carlo Inputs'!$C$13-'Monte Carlo Inputs'!$C$14*(F7784-'Monte Carlo Inputs'!$C$17)</f>
        <v>1226.2406420049836</v>
      </c>
      <c r="L7784" s="16">
        <f>G7784*$E7784*(1-'Monte Carlo Inputs'!$C$11)+G7784*'Monte Carlo Inputs'!$C$12-G7784*'Monte Carlo Inputs'!$C$13-'Monte Carlo Inputs'!$C$14*(G7784-F7784)</f>
        <v>1386.5535594520329</v>
      </c>
      <c r="M7784" s="16">
        <f>H7784*$E7784*(1-'Monte Carlo Inputs'!$C$11)+H7784*'Monte Carlo Inputs'!$C$12-H7784*'Monte Carlo Inputs'!$C$13-'Monte Carlo Inputs'!$C$14*(H7784-G7784)</f>
        <v>1567.8250315416385</v>
      </c>
      <c r="N7784" s="16">
        <f>I7784*$E7784*(1-'Monte Carlo Inputs'!$C$11)+I7784*'Monte Carlo Inputs'!$C$12-I7784*'Monte Carlo Inputs'!$C$13-'Monte Carlo Inputs'!$C$14*(I7784-H7784)</f>
        <v>1772.7950808477769</v>
      </c>
      <c r="O7784" s="16">
        <f>J7784*$E7784*(1-'Monte Carlo Inputs'!$C$11)+J7784*'Monte Carlo Inputs'!$C$12-J7784*'Monte Carlo Inputs'!$C$13-'Monte Carlo Inputs'!$C$14*(J7784-I7784)</f>
        <v>2004.5619475712583</v>
      </c>
    </row>
    <row r="7785" spans="1:15">
      <c r="A7785">
        <v>7781</v>
      </c>
      <c r="B7785" s="39">
        <v>0.64564711824251286</v>
      </c>
      <c r="C7785" s="39">
        <v>-0.38841283501259732</v>
      </c>
      <c r="D7785" s="29">
        <f>'Monte Carlo Inputs'!$C$6+'Monte Carlo Inputs'!$D$6*B7785</f>
        <v>0.16813766401240823</v>
      </c>
      <c r="E7785" s="29">
        <f>'Monte Carlo Inputs'!$C$7+'Monte Carlo Inputs'!$D$7*C7785</f>
        <v>0.56891981204903608</v>
      </c>
      <c r="F7785" s="16">
        <f>'Monte Carlo Inputs'!$C$17*(1+$D7785)</f>
        <v>2837.5231996525413</v>
      </c>
      <c r="G7785" s="16">
        <f t="shared" ref="G7785:J7785" si="7779">F7785*(1+$D7785)</f>
        <v>3314.6177220231334</v>
      </c>
      <c r="H7785" s="16">
        <f t="shared" si="7779"/>
        <v>3871.9298028982325</v>
      </c>
      <c r="I7785" s="16">
        <f t="shared" si="7779"/>
        <v>4522.9470351775653</v>
      </c>
      <c r="J7785" s="16">
        <f t="shared" si="7779"/>
        <v>5283.4247841241686</v>
      </c>
      <c r="K7785" s="16">
        <f>F7785*$E7785*(1-'Monte Carlo Inputs'!$C$11)+F7785*'Monte Carlo Inputs'!$C$12-F7785*'Monte Carlo Inputs'!$C$13-'Monte Carlo Inputs'!$C$14*(F7785-'Monte Carlo Inputs'!$C$17)</f>
        <v>1264.2006680609763</v>
      </c>
      <c r="L7785" s="16">
        <f>G7785*$E7785*(1-'Monte Carlo Inputs'!$C$11)+G7785*'Monte Carlo Inputs'!$C$12-G7785*'Monte Carlo Inputs'!$C$13-'Monte Carlo Inputs'!$C$14*(G7785-F7785)</f>
        <v>1476.7604152316744</v>
      </c>
      <c r="M7785" s="16">
        <f>H7785*$E7785*(1-'Monte Carlo Inputs'!$C$11)+H7785*'Monte Carlo Inputs'!$C$12-H7785*'Monte Carlo Inputs'!$C$13-'Monte Carlo Inputs'!$C$14*(H7785-G7785)</f>
        <v>1725.0594617547222</v>
      </c>
      <c r="N7785" s="16">
        <f>I7785*$E7785*(1-'Monte Carlo Inputs'!$C$11)+I7785*'Monte Carlo Inputs'!$C$12-I7785*'Monte Carlo Inputs'!$C$13-'Monte Carlo Inputs'!$C$14*(I7785-H7785)</f>
        <v>2015.1069299366634</v>
      </c>
      <c r="O7785" s="16">
        <f>J7785*$E7785*(1-'Monte Carlo Inputs'!$C$11)+J7785*'Monte Carlo Inputs'!$C$12-J7785*'Monte Carlo Inputs'!$C$13-'Monte Carlo Inputs'!$C$14*(J7785-I7785)</f>
        <v>2353.9223018714292</v>
      </c>
    </row>
    <row r="7786" spans="1:15">
      <c r="A7786">
        <v>7782</v>
      </c>
      <c r="B7786" s="39">
        <v>-0.97754289100955682</v>
      </c>
      <c r="C7786" s="39">
        <v>1.4989067729615235</v>
      </c>
      <c r="D7786" s="29">
        <f>'Monte Carlo Inputs'!$C$6+'Monte Carlo Inputs'!$D$6*B7786</f>
        <v>6.298052166290162E-2</v>
      </c>
      <c r="E7786" s="29">
        <f>'Monte Carlo Inputs'!$C$7+'Monte Carlo Inputs'!$D$7*C7786</f>
        <v>0.63647053167042389</v>
      </c>
      <c r="F7786" s="16">
        <f>'Monte Carlo Inputs'!$C$17*(1+$D7786)</f>
        <v>2582.0859851713544</v>
      </c>
      <c r="G7786" s="16">
        <f t="shared" ref="G7786:J7786" si="7780">F7786*(1+$D7786)</f>
        <v>2744.7071074959135</v>
      </c>
      <c r="H7786" s="16">
        <f t="shared" si="7780"/>
        <v>2917.5701929378797</v>
      </c>
      <c r="I7786" s="16">
        <f t="shared" si="7780"/>
        <v>3101.32028567724</v>
      </c>
      <c r="J7786" s="16">
        <f t="shared" si="7780"/>
        <v>3296.6430551129315</v>
      </c>
      <c r="K7786" s="16">
        <f>F7786*$E7786*(1-'Monte Carlo Inputs'!$C$11)+F7786*'Monte Carlo Inputs'!$C$12-F7786*'Monte Carlo Inputs'!$C$13-'Monte Carlo Inputs'!$C$14*(F7786-'Monte Carlo Inputs'!$C$17)</f>
        <v>1270.8439657152223</v>
      </c>
      <c r="L7786" s="16">
        <f>G7786*$E7786*(1-'Monte Carlo Inputs'!$C$11)+G7786*'Monte Carlo Inputs'!$C$12-G7786*'Monte Carlo Inputs'!$C$13-'Monte Carlo Inputs'!$C$14*(G7786-F7786)</f>
        <v>1350.8823816281176</v>
      </c>
      <c r="M7786" s="16">
        <f>H7786*$E7786*(1-'Monte Carlo Inputs'!$C$11)+H7786*'Monte Carlo Inputs'!$C$12-H7786*'Monte Carlo Inputs'!$C$13-'Monte Carlo Inputs'!$C$14*(H7786-G7786)</f>
        <v>1435.9616587282794</v>
      </c>
      <c r="N7786" s="16">
        <f>I7786*$E7786*(1-'Monte Carlo Inputs'!$C$11)+I7786*'Monte Carlo Inputs'!$C$12-I7786*'Monte Carlo Inputs'!$C$13-'Monte Carlo Inputs'!$C$14*(I7786-H7786)</f>
        <v>1526.399273082912</v>
      </c>
      <c r="O7786" s="16">
        <f>J7786*$E7786*(1-'Monte Carlo Inputs'!$C$11)+J7786*'Monte Carlo Inputs'!$C$12-J7786*'Monte Carlo Inputs'!$C$13-'Monte Carlo Inputs'!$C$14*(J7786-I7786)</f>
        <v>1622.5326955675471</v>
      </c>
    </row>
    <row r="7787" spans="1:15">
      <c r="A7787">
        <v>7783</v>
      </c>
      <c r="B7787" s="39">
        <v>1.552726468550653</v>
      </c>
      <c r="C7787" s="39">
        <v>-0.62546620001536768</v>
      </c>
      <c r="D7787" s="29">
        <f>'Monte Carlo Inputs'!$C$6+'Monte Carlo Inputs'!$D$6*B7787</f>
        <v>0.22690211661435764</v>
      </c>
      <c r="E7787" s="29">
        <f>'Monte Carlo Inputs'!$C$7+'Monte Carlo Inputs'!$D$7*C7787</f>
        <v>0.56043522611724617</v>
      </c>
      <c r="F7787" s="16">
        <f>'Monte Carlo Inputs'!$C$17*(1+$D7787)</f>
        <v>2980.2679314679367</v>
      </c>
      <c r="G7787" s="16">
        <f t="shared" ref="G7787:J7787" si="7781">F7787*(1+$D7787)</f>
        <v>3656.4970331959048</v>
      </c>
      <c r="H7787" s="16">
        <f t="shared" si="7781"/>
        <v>4486.1639494221745</v>
      </c>
      <c r="I7787" s="16">
        <f t="shared" si="7781"/>
        <v>5504.0840450250917</v>
      </c>
      <c r="J7787" s="16">
        <f t="shared" si="7781"/>
        <v>6752.9723648646004</v>
      </c>
      <c r="K7787" s="16">
        <f>F7787*$E7787*(1-'Monte Carlo Inputs'!$C$11)+F7787*'Monte Carlo Inputs'!$C$12-F7787*'Monte Carlo Inputs'!$C$13-'Monte Carlo Inputs'!$C$14*(F7787-'Monte Carlo Inputs'!$C$17)</f>
        <v>1311.8530745048465</v>
      </c>
      <c r="L7787" s="16">
        <f>G7787*$E7787*(1-'Monte Carlo Inputs'!$C$11)+G7787*'Monte Carlo Inputs'!$C$12-G7787*'Monte Carlo Inputs'!$C$13-'Monte Carlo Inputs'!$C$14*(G7787-F7787)</f>
        <v>1609.515313797049</v>
      </c>
      <c r="M7787" s="16">
        <f>H7787*$E7787*(1-'Monte Carlo Inputs'!$C$11)+H7787*'Monte Carlo Inputs'!$C$12-H7787*'Monte Carlo Inputs'!$C$13-'Monte Carlo Inputs'!$C$14*(H7787-G7787)</f>
        <v>1974.7177452208216</v>
      </c>
      <c r="N7787" s="16">
        <f>I7787*$E7787*(1-'Monte Carlo Inputs'!$C$11)+I7787*'Monte Carlo Inputs'!$C$12-I7787*'Monte Carlo Inputs'!$C$13-'Monte Carlo Inputs'!$C$14*(I7787-H7787)</f>
        <v>2422.7853813273573</v>
      </c>
      <c r="O7787" s="16">
        <f>J7787*$E7787*(1-'Monte Carlo Inputs'!$C$11)+J7787*'Monte Carlo Inputs'!$C$12-J7787*'Monte Carlo Inputs'!$C$13-'Monte Carlo Inputs'!$C$14*(J7787-I7787)</f>
        <v>2972.5205124528579</v>
      </c>
    </row>
    <row r="7788" spans="1:15">
      <c r="A7788">
        <v>7784</v>
      </c>
      <c r="B7788" s="39">
        <v>-1.2935322030671714</v>
      </c>
      <c r="C7788" s="39">
        <v>-0.62075904950046767</v>
      </c>
      <c r="D7788" s="29">
        <f>'Monte Carlo Inputs'!$C$6+'Monte Carlo Inputs'!$D$6*B7788</f>
        <v>4.2509392048029102E-2</v>
      </c>
      <c r="E7788" s="29">
        <f>'Monte Carlo Inputs'!$C$7+'Monte Carlo Inputs'!$D$7*C7788</f>
        <v>0.56060370389032932</v>
      </c>
      <c r="F7788" s="16">
        <f>'Monte Carlo Inputs'!$C$17*(1+$D7788)</f>
        <v>2532.3595642238679</v>
      </c>
      <c r="G7788" s="16">
        <f t="shared" ref="G7788:J7788" si="7782">F7788*(1+$D7788)</f>
        <v>2640.0086297460361</v>
      </c>
      <c r="H7788" s="16">
        <f t="shared" si="7782"/>
        <v>2752.2337915980902</v>
      </c>
      <c r="I7788" s="16">
        <f t="shared" si="7782"/>
        <v>2869.2295768529671</v>
      </c>
      <c r="J7788" s="16">
        <f t="shared" si="7782"/>
        <v>2991.1987818112102</v>
      </c>
      <c r="K7788" s="16">
        <f>F7788*$E7788*(1-'Monte Carlo Inputs'!$C$11)+F7788*'Monte Carlo Inputs'!$C$12-F7788*'Monte Carlo Inputs'!$C$13-'Monte Carlo Inputs'!$C$14*(F7788-'Monte Carlo Inputs'!$C$17)</f>
        <v>1108.8766514847807</v>
      </c>
      <c r="L7788" s="16">
        <f>G7788*$E7788*(1-'Monte Carlo Inputs'!$C$11)+G7788*'Monte Carlo Inputs'!$C$12-G7788*'Monte Carlo Inputs'!$C$13-'Monte Carlo Inputs'!$C$14*(G7788-F7788)</f>
        <v>1156.0143237956527</v>
      </c>
      <c r="M7788" s="16">
        <f>H7788*$E7788*(1-'Monte Carlo Inputs'!$C$11)+H7788*'Monte Carlo Inputs'!$C$12-H7788*'Monte Carlo Inputs'!$C$13-'Monte Carlo Inputs'!$C$14*(H7788-G7788)</f>
        <v>1205.1557898990195</v>
      </c>
      <c r="N7788" s="16">
        <f>I7788*$E7788*(1-'Monte Carlo Inputs'!$C$11)+I7788*'Monte Carlo Inputs'!$C$12-I7788*'Monte Carlo Inputs'!$C$13-'Monte Carlo Inputs'!$C$14*(I7788-H7788)</f>
        <v>1256.3862298507888</v>
      </c>
      <c r="O7788" s="16">
        <f>J7788*$E7788*(1-'Monte Carlo Inputs'!$C$11)+J7788*'Monte Carlo Inputs'!$C$12-J7788*'Monte Carlo Inputs'!$C$13-'Monte Carlo Inputs'!$C$14*(J7788-I7788)</f>
        <v>1309.7944446592612</v>
      </c>
    </row>
    <row r="7789" spans="1:15">
      <c r="A7789">
        <v>7785</v>
      </c>
      <c r="B7789" s="39">
        <v>0.36570437065569211</v>
      </c>
      <c r="C7789" s="39">
        <v>0.11182244876422941</v>
      </c>
      <c r="D7789" s="29">
        <f>'Monte Carlo Inputs'!$C$6+'Monte Carlo Inputs'!$D$6*B7789</f>
        <v>0.15000178393065261</v>
      </c>
      <c r="E7789" s="29">
        <f>'Monte Carlo Inputs'!$C$7+'Monte Carlo Inputs'!$D$7*C7789</f>
        <v>0.58682417401102827</v>
      </c>
      <c r="F7789" s="16">
        <f>'Monte Carlo Inputs'!$C$17*(1+$D7789)</f>
        <v>2793.4693333459486</v>
      </c>
      <c r="G7789" s="16">
        <f t="shared" ref="G7789:J7789" si="7783">F7789*(1+$D7789)</f>
        <v>3212.494716703412</v>
      </c>
      <c r="H7789" s="16">
        <f t="shared" si="7783"/>
        <v>3694.3746550767205</v>
      </c>
      <c r="I7789" s="16">
        <f t="shared" si="7783"/>
        <v>4248.5374438464178</v>
      </c>
      <c r="J7789" s="16">
        <f t="shared" si="7783"/>
        <v>4885.8256395195558</v>
      </c>
      <c r="K7789" s="16">
        <f>F7789*$E7789*(1-'Monte Carlo Inputs'!$C$11)+F7789*'Monte Carlo Inputs'!$C$12-F7789*'Monte Carlo Inputs'!$C$13-'Monte Carlo Inputs'!$C$14*(F7789-'Monte Carlo Inputs'!$C$17)</f>
        <v>1279.5306947771346</v>
      </c>
      <c r="L7789" s="16">
        <f>G7789*$E7789*(1-'Monte Carlo Inputs'!$C$11)+G7789*'Monte Carlo Inputs'!$C$12-G7789*'Monte Carlo Inputs'!$C$13-'Monte Carlo Inputs'!$C$14*(G7789-F7789)</f>
        <v>1471.4625815877323</v>
      </c>
      <c r="M7789" s="16">
        <f>H7789*$E7789*(1-'Monte Carlo Inputs'!$C$11)+H7789*'Monte Carlo Inputs'!$C$12-H7789*'Monte Carlo Inputs'!$C$13-'Monte Carlo Inputs'!$C$14*(H7789-G7789)</f>
        <v>1692.1845938130959</v>
      </c>
      <c r="N7789" s="16">
        <f>I7789*$E7789*(1-'Monte Carlo Inputs'!$C$11)+I7789*'Monte Carlo Inputs'!$C$12-I7789*'Monte Carlo Inputs'!$C$13-'Monte Carlo Inputs'!$C$14*(I7789-H7789)</f>
        <v>1946.015301625027</v>
      </c>
      <c r="O7789" s="16">
        <f>J7789*$E7789*(1-'Monte Carlo Inputs'!$C$11)+J7789*'Monte Carlo Inputs'!$C$12-J7789*'Monte Carlo Inputs'!$C$13-'Monte Carlo Inputs'!$C$14*(J7789-I7789)</f>
        <v>2237.9210684251279</v>
      </c>
    </row>
    <row r="7790" spans="1:15">
      <c r="A7790">
        <v>7786</v>
      </c>
      <c r="B7790" s="39">
        <v>2.1810982891063802</v>
      </c>
      <c r="C7790" s="39">
        <v>1.2869159418001672</v>
      </c>
      <c r="D7790" s="29">
        <f>'Monte Carlo Inputs'!$C$6+'Monte Carlo Inputs'!$D$6*B7790</f>
        <v>0.26761071179172963</v>
      </c>
      <c r="E7790" s="29">
        <f>'Monte Carlo Inputs'!$C$7+'Monte Carlo Inputs'!$D$7*C7790</f>
        <v>0.62888298097811834</v>
      </c>
      <c r="F7790" s="16">
        <f>'Monte Carlo Inputs'!$C$17*(1+$D7790)</f>
        <v>3079.1531800132911</v>
      </c>
      <c r="G7790" s="16">
        <f t="shared" ref="G7790:J7790" si="7784">F7790*(1+$D7790)</f>
        <v>3903.167554232416</v>
      </c>
      <c r="H7790" s="16">
        <f t="shared" si="7784"/>
        <v>4947.6970016629375</v>
      </c>
      <c r="I7790" s="16">
        <f t="shared" si="7784"/>
        <v>6271.7537180077634</v>
      </c>
      <c r="J7790" s="16">
        <f t="shared" si="7784"/>
        <v>7950.1421946662476</v>
      </c>
      <c r="K7790" s="16">
        <f>F7790*$E7790*(1-'Monte Carlo Inputs'!$C$11)+F7790*'Monte Carlo Inputs'!$C$12-F7790*'Monte Carlo Inputs'!$C$13-'Monte Carlo Inputs'!$C$14*(F7790-'Monte Carlo Inputs'!$C$17)</f>
        <v>1506.7033749076727</v>
      </c>
      <c r="L7790" s="16">
        <f>G7790*$E7790*(1-'Monte Carlo Inputs'!$C$11)+G7790*'Monte Carlo Inputs'!$C$12-G7790*'Monte Carlo Inputs'!$C$13-'Monte Carlo Inputs'!$C$14*(G7790-F7790)</f>
        <v>1909.9133375257168</v>
      </c>
      <c r="M7790" s="16">
        <f>H7790*$E7790*(1-'Monte Carlo Inputs'!$C$11)+H7790*'Monte Carlo Inputs'!$C$12-H7790*'Monte Carlo Inputs'!$C$13-'Monte Carlo Inputs'!$C$14*(H7790-G7790)</f>
        <v>2421.0266052414918</v>
      </c>
      <c r="N7790" s="16">
        <f>I7790*$E7790*(1-'Monte Carlo Inputs'!$C$11)+I7790*'Monte Carlo Inputs'!$C$12-I7790*'Monte Carlo Inputs'!$C$13-'Monte Carlo Inputs'!$C$14*(I7790-H7790)</f>
        <v>3068.9192583368822</v>
      </c>
      <c r="O7790" s="16">
        <f>J7790*$E7790*(1-'Monte Carlo Inputs'!$C$11)+J7790*'Monte Carlo Inputs'!$C$12-J7790*'Monte Carlo Inputs'!$C$13-'Monte Carlo Inputs'!$C$14*(J7790-I7790)</f>
        <v>3890.1949254917627</v>
      </c>
    </row>
    <row r="7791" spans="1:15">
      <c r="A7791">
        <v>7787</v>
      </c>
      <c r="B7791" s="39">
        <v>0.63739238717312729</v>
      </c>
      <c r="C7791" s="39">
        <v>1.7795460793114046</v>
      </c>
      <c r="D7791" s="29">
        <f>'Monte Carlo Inputs'!$C$6+'Monte Carlo Inputs'!$D$6*B7791</f>
        <v>0.16760288747659141</v>
      </c>
      <c r="E7791" s="29">
        <f>'Monte Carlo Inputs'!$C$7+'Monte Carlo Inputs'!$D$7*C7791</f>
        <v>0.64651514044674585</v>
      </c>
      <c r="F7791" s="16">
        <f>'Monte Carlo Inputs'!$C$17*(1+$D7791)</f>
        <v>2836.2241739693886</v>
      </c>
      <c r="G7791" s="16">
        <f t="shared" ref="G7791:J7791" si="7785">F7791*(1+$D7791)</f>
        <v>3311.5835350575685</v>
      </c>
      <c r="H7791" s="16">
        <f t="shared" si="7785"/>
        <v>3866.6144976531546</v>
      </c>
      <c r="I7791" s="16">
        <f t="shared" si="7785"/>
        <v>4514.6702522186733</v>
      </c>
      <c r="J7791" s="16">
        <f t="shared" si="7785"/>
        <v>5271.3420224951942</v>
      </c>
      <c r="K7791" s="16">
        <f>F7791*$E7791*(1-'Monte Carlo Inputs'!$C$11)+F7791*'Monte Carlo Inputs'!$C$12-F7791*'Monte Carlo Inputs'!$C$13-'Monte Carlo Inputs'!$C$14*(F7791-'Monte Carlo Inputs'!$C$17)</f>
        <v>1420.2046672448309</v>
      </c>
      <c r="L7791" s="16">
        <f>G7791*$E7791*(1-'Monte Carlo Inputs'!$C$11)+G7791*'Monte Carlo Inputs'!$C$12-G7791*'Monte Carlo Inputs'!$C$13-'Monte Carlo Inputs'!$C$14*(G7791-F7791)</f>
        <v>1658.235070282796</v>
      </c>
      <c r="M7791" s="16">
        <f>H7791*$E7791*(1-'Monte Carlo Inputs'!$C$11)+H7791*'Monte Carlo Inputs'!$C$12-H7791*'Monte Carlo Inputs'!$C$13-'Monte Carlo Inputs'!$C$14*(H7791-G7791)</f>
        <v>1936.1600561771413</v>
      </c>
      <c r="N7791" s="16">
        <f>I7791*$E7791*(1-'Monte Carlo Inputs'!$C$11)+I7791*'Monte Carlo Inputs'!$C$12-I7791*'Monte Carlo Inputs'!$C$13-'Monte Carlo Inputs'!$C$14*(I7791-H7791)</f>
        <v>2260.6660722092693</v>
      </c>
      <c r="O7791" s="16">
        <f>J7791*$E7791*(1-'Monte Carlo Inputs'!$C$11)+J7791*'Monte Carlo Inputs'!$C$12-J7791*'Monte Carlo Inputs'!$C$13-'Monte Carlo Inputs'!$C$14*(J7791-I7791)</f>
        <v>2639.5602335319072</v>
      </c>
    </row>
    <row r="7792" spans="1:15">
      <c r="A7792">
        <v>7788</v>
      </c>
      <c r="B7792" s="39">
        <v>-1.5742625408997222</v>
      </c>
      <c r="C7792" s="39">
        <v>-0.52191922155393211</v>
      </c>
      <c r="D7792" s="29">
        <f>'Monte Carlo Inputs'!$C$6+'Monte Carlo Inputs'!$D$6*B7792</f>
        <v>2.4322488525326202E-2</v>
      </c>
      <c r="E7792" s="29">
        <f>'Monte Carlo Inputs'!$C$7+'Monte Carlo Inputs'!$D$7*C7792</f>
        <v>0.56414136729234809</v>
      </c>
      <c r="F7792" s="16">
        <f>'Monte Carlo Inputs'!$C$17*(1+$D7792)</f>
        <v>2488.1817568768702</v>
      </c>
      <c r="G7792" s="16">
        <f t="shared" ref="G7792:J7792" si="7786">F7792*(1+$D7792)</f>
        <v>2548.7005291074338</v>
      </c>
      <c r="H7792" s="16">
        <f t="shared" si="7786"/>
        <v>2610.6912684811418</v>
      </c>
      <c r="I7792" s="16">
        <f t="shared" si="7786"/>
        <v>2674.1897769019438</v>
      </c>
      <c r="J7792" s="16">
        <f t="shared" si="7786"/>
        <v>2739.2327270651858</v>
      </c>
      <c r="K7792" s="16">
        <f>F7792*$E7792*(1-'Monte Carlo Inputs'!$C$11)+F7792*'Monte Carlo Inputs'!$C$12-F7792*'Monte Carlo Inputs'!$C$13-'Monte Carlo Inputs'!$C$14*(F7792-'Monte Carlo Inputs'!$C$17)</f>
        <v>1095.0850877653065</v>
      </c>
      <c r="L7792" s="16">
        <f>G7792*$E7792*(1-'Monte Carlo Inputs'!$C$11)+G7792*'Monte Carlo Inputs'!$C$12-G7792*'Monte Carlo Inputs'!$C$13-'Monte Carlo Inputs'!$C$14*(G7792-F7792)</f>
        <v>1121.7202822467343</v>
      </c>
      <c r="M7792" s="16">
        <f>H7792*$E7792*(1-'Monte Carlo Inputs'!$C$11)+H7792*'Monte Carlo Inputs'!$C$12-H7792*'Monte Carlo Inputs'!$C$13-'Monte Carlo Inputs'!$C$14*(H7792-G7792)</f>
        <v>1149.0033109403059</v>
      </c>
      <c r="N7792" s="16">
        <f>I7792*$E7792*(1-'Monte Carlo Inputs'!$C$11)+I7792*'Monte Carlo Inputs'!$C$12-I7792*'Monte Carlo Inputs'!$C$13-'Monte Carlo Inputs'!$C$14*(I7792-H7792)</f>
        <v>1176.9499307862134</v>
      </c>
      <c r="O7792" s="16">
        <f>J7792*$E7792*(1-'Monte Carlo Inputs'!$C$11)+J7792*'Monte Carlo Inputs'!$C$12-J7792*'Monte Carlo Inputs'!$C$13-'Monte Carlo Inputs'!$C$14*(J7792-I7792)</f>
        <v>1205.5762819726444</v>
      </c>
    </row>
    <row r="7793" spans="1:15">
      <c r="A7793">
        <v>7789</v>
      </c>
      <c r="B7793" s="39">
        <v>1.2223010857381298</v>
      </c>
      <c r="C7793" s="39">
        <v>-0.87355762414589522</v>
      </c>
      <c r="D7793" s="29">
        <f>'Monte Carlo Inputs'!$C$6+'Monte Carlo Inputs'!$D$6*B7793</f>
        <v>0.20549575702721529</v>
      </c>
      <c r="E7793" s="29">
        <f>'Monte Carlo Inputs'!$C$7+'Monte Carlo Inputs'!$D$7*C7793</f>
        <v>0.55155556728198341</v>
      </c>
      <c r="F7793" s="16">
        <f>'Monte Carlo Inputs'!$C$17*(1+$D7793)</f>
        <v>2928.2697433948092</v>
      </c>
      <c r="G7793" s="16">
        <f t="shared" ref="G7793:J7793" si="7787">F7793*(1+$D7793)</f>
        <v>3530.0167510936153</v>
      </c>
      <c r="H7793" s="16">
        <f t="shared" si="7787"/>
        <v>4255.4202156783485</v>
      </c>
      <c r="I7793" s="16">
        <f t="shared" si="7787"/>
        <v>5129.8910143680869</v>
      </c>
      <c r="J7793" s="16">
        <f t="shared" si="7787"/>
        <v>6184.0618518327665</v>
      </c>
      <c r="K7793" s="16">
        <f>F7793*$E7793*(1-'Monte Carlo Inputs'!$C$11)+F7793*'Monte Carlo Inputs'!$C$12-F7793*'Monte Carlo Inputs'!$C$13-'Monte Carlo Inputs'!$C$14*(F7793-'Monte Carlo Inputs'!$C$17)</f>
        <v>1269.7517197201958</v>
      </c>
      <c r="L7793" s="16">
        <f>G7793*$E7793*(1-'Monte Carlo Inputs'!$C$11)+G7793*'Monte Carlo Inputs'!$C$12-G7793*'Monte Carlo Inputs'!$C$13-'Monte Carlo Inputs'!$C$14*(G7793-F7793)</f>
        <v>1530.680310600706</v>
      </c>
      <c r="M7793" s="16">
        <f>H7793*$E7793*(1-'Monte Carlo Inputs'!$C$11)+H7793*'Monte Carlo Inputs'!$C$12-H7793*'Monte Carlo Inputs'!$C$13-'Monte Carlo Inputs'!$C$14*(H7793-G7793)</f>
        <v>1845.2286197942512</v>
      </c>
      <c r="N7793" s="16">
        <f>I7793*$E7793*(1-'Monte Carlo Inputs'!$C$11)+I7793*'Monte Carlo Inputs'!$C$12-I7793*'Monte Carlo Inputs'!$C$13-'Monte Carlo Inputs'!$C$14*(I7793-H7793)</f>
        <v>2224.4152719071544</v>
      </c>
      <c r="O7793" s="16">
        <f>J7793*$E7793*(1-'Monte Carlo Inputs'!$C$11)+J7793*'Monte Carlo Inputs'!$C$12-J7793*'Monte Carlo Inputs'!$C$13-'Monte Carlo Inputs'!$C$14*(J7793-I7793)</f>
        <v>2681.5231721506138</v>
      </c>
    </row>
    <row r="7794" spans="1:15">
      <c r="A7794">
        <v>7790</v>
      </c>
      <c r="B7794" s="39">
        <v>0.59564829373311889</v>
      </c>
      <c r="C7794" s="39">
        <v>1.3327895151658111</v>
      </c>
      <c r="D7794" s="29">
        <f>'Monte Carlo Inputs'!$C$6+'Monte Carlo Inputs'!$D$6*B7794</f>
        <v>0.16489852781992698</v>
      </c>
      <c r="E7794" s="29">
        <f>'Monte Carlo Inputs'!$C$7+'Monte Carlo Inputs'!$D$7*C7794</f>
        <v>0.63052488247660388</v>
      </c>
      <c r="F7794" s="16">
        <f>'Monte Carlo Inputs'!$C$17*(1+$D7794)</f>
        <v>2829.655013927385</v>
      </c>
      <c r="G7794" s="16">
        <f t="shared" ref="G7794:J7794" si="7788">F7794*(1+$D7794)</f>
        <v>3296.2609599622856</v>
      </c>
      <c r="H7794" s="16">
        <f t="shared" si="7788"/>
        <v>3839.8095395703654</v>
      </c>
      <c r="I7794" s="16">
        <f t="shared" si="7788"/>
        <v>4472.98847975443</v>
      </c>
      <c r="J7794" s="16">
        <f t="shared" si="7788"/>
        <v>5210.5776950214286</v>
      </c>
      <c r="K7794" s="16">
        <f>F7794*$E7794*(1-'Monte Carlo Inputs'!$C$11)+F7794*'Monte Carlo Inputs'!$C$12-F7794*'Monte Carlo Inputs'!$C$13-'Monte Carlo Inputs'!$C$14*(F7794-'Monte Carlo Inputs'!$C$17)</f>
        <v>1384.6244408934037</v>
      </c>
      <c r="L7794" s="16">
        <f>G7794*$E7794*(1-'Monte Carlo Inputs'!$C$11)+G7794*'Monte Carlo Inputs'!$C$12-G7794*'Monte Carlo Inputs'!$C$13-'Monte Carlo Inputs'!$C$14*(G7794-F7794)</f>
        <v>1612.9469727802154</v>
      </c>
      <c r="M7794" s="16">
        <f>H7794*$E7794*(1-'Monte Carlo Inputs'!$C$11)+H7794*'Monte Carlo Inputs'!$C$12-H7794*'Monte Carlo Inputs'!$C$13-'Monte Carlo Inputs'!$C$14*(H7794-G7794)</f>
        <v>1878.9195540432806</v>
      </c>
      <c r="N7794" s="16">
        <f>I7794*$E7794*(1-'Monte Carlo Inputs'!$C$11)+I7794*'Monte Carlo Inputs'!$C$12-I7794*'Monte Carlo Inputs'!$C$13-'Monte Carlo Inputs'!$C$14*(I7794-H7794)</f>
        <v>2188.7506223970913</v>
      </c>
      <c r="O7794" s="16">
        <f>J7794*$E7794*(1-'Monte Carlo Inputs'!$C$11)+J7794*'Monte Carlo Inputs'!$C$12-J7794*'Monte Carlo Inputs'!$C$13-'Monte Carlo Inputs'!$C$14*(J7794-I7794)</f>
        <v>2549.6723777953202</v>
      </c>
    </row>
    <row r="7795" spans="1:15">
      <c r="A7795">
        <v>7791</v>
      </c>
      <c r="B7795" s="39">
        <v>0.96251946163785396</v>
      </c>
      <c r="C7795" s="39">
        <v>1.764245589871799</v>
      </c>
      <c r="D7795" s="29">
        <f>'Monte Carlo Inputs'!$C$6+'Monte Carlo Inputs'!$D$6*B7795</f>
        <v>0.18866600014749779</v>
      </c>
      <c r="E7795" s="29">
        <f>'Monte Carlo Inputs'!$C$7+'Monte Carlo Inputs'!$D$7*C7795</f>
        <v>0.64596750714296525</v>
      </c>
      <c r="F7795" s="16">
        <f>'Monte Carlo Inputs'!$C$17*(1+$D7795)</f>
        <v>2887.3885809582871</v>
      </c>
      <c r="G7795" s="16">
        <f t="shared" ref="G7795:J7795" si="7789">F7795*(1+$D7795)</f>
        <v>3432.1406353992465</v>
      </c>
      <c r="H7795" s="16">
        <f t="shared" si="7789"/>
        <v>4079.6688810237138</v>
      </c>
      <c r="I7795" s="16">
        <f t="shared" si="7789"/>
        <v>4849.3636907326763</v>
      </c>
      <c r="J7795" s="16">
        <f t="shared" si="7789"/>
        <v>5764.2737415237179</v>
      </c>
      <c r="K7795" s="16">
        <f>F7795*$E7795*(1-'Monte Carlo Inputs'!$C$11)+F7795*'Monte Carlo Inputs'!$C$12-F7795*'Monte Carlo Inputs'!$C$13-'Monte Carlo Inputs'!$C$14*(F7795-'Monte Carlo Inputs'!$C$17)</f>
        <v>1445.4340369444931</v>
      </c>
      <c r="L7795" s="16">
        <f>G7795*$E7795*(1-'Monte Carlo Inputs'!$C$11)+G7795*'Monte Carlo Inputs'!$C$12-G7795*'Monte Carlo Inputs'!$C$13-'Monte Carlo Inputs'!$C$14*(G7795-F7795)</f>
        <v>1718.138295171861</v>
      </c>
      <c r="M7795" s="16">
        <f>H7795*$E7795*(1-'Monte Carlo Inputs'!$C$11)+H7795*'Monte Carlo Inputs'!$C$12-H7795*'Monte Carlo Inputs'!$C$13-'Monte Carlo Inputs'!$C$14*(H7795-G7795)</f>
        <v>2042.2925750221768</v>
      </c>
      <c r="N7795" s="16">
        <f>I7795*$E7795*(1-'Monte Carlo Inputs'!$C$11)+I7795*'Monte Carlo Inputs'!$C$12-I7795*'Monte Carlo Inputs'!$C$13-'Monte Carlo Inputs'!$C$14*(I7795-H7795)</f>
        <v>2427.6037462825452</v>
      </c>
      <c r="O7795" s="16">
        <f>J7795*$E7795*(1-'Monte Carlo Inputs'!$C$11)+J7795*'Monte Carlo Inputs'!$C$12-J7795*'Monte Carlo Inputs'!$C$13-'Monte Carlo Inputs'!$C$14*(J7795-I7795)</f>
        <v>2885.6100350367537</v>
      </c>
    </row>
    <row r="7796" spans="1:15">
      <c r="A7796">
        <v>7792</v>
      </c>
      <c r="B7796" s="39">
        <v>-1.5416709789949143</v>
      </c>
      <c r="C7796" s="39">
        <v>1.8329981581046491</v>
      </c>
      <c r="D7796" s="29">
        <f>'Monte Carlo Inputs'!$C$6+'Monte Carlo Inputs'!$D$6*B7796</f>
        <v>2.6433908319115976E-2</v>
      </c>
      <c r="E7796" s="29">
        <f>'Monte Carlo Inputs'!$C$7+'Monte Carlo Inputs'!$D$7*C7796</f>
        <v>0.64842829091288157</v>
      </c>
      <c r="F7796" s="16">
        <f>'Monte Carlo Inputs'!$C$17*(1+$D7796)</f>
        <v>2493.3106066979653</v>
      </c>
      <c r="G7796" s="16">
        <f t="shared" ref="G7796:J7796" si="7790">F7796*(1+$D7796)</f>
        <v>2559.2185506864989</v>
      </c>
      <c r="H7796" s="16">
        <f t="shared" si="7790"/>
        <v>2626.8686992239268</v>
      </c>
      <c r="I7796" s="16">
        <f t="shared" si="7790"/>
        <v>2696.3071055855676</v>
      </c>
      <c r="J7796" s="16">
        <f t="shared" si="7790"/>
        <v>2767.5810404147978</v>
      </c>
      <c r="K7796" s="16">
        <f>F7796*$E7796*(1-'Monte Carlo Inputs'!$C$11)+F7796*'Monte Carlo Inputs'!$C$12-F7796*'Monte Carlo Inputs'!$C$13-'Monte Carlo Inputs'!$C$14*(F7796-'Monte Carlo Inputs'!$C$17)</f>
        <v>1246.9658608346183</v>
      </c>
      <c r="L7796" s="16">
        <f>G7796*$E7796*(1-'Monte Carlo Inputs'!$C$11)+G7796*'Monte Carlo Inputs'!$C$12-G7796*'Monte Carlo Inputs'!$C$13-'Monte Carlo Inputs'!$C$14*(G7796-F7796)</f>
        <v>1279.928042076988</v>
      </c>
      <c r="M7796" s="16">
        <f>H7796*$E7796*(1-'Monte Carlo Inputs'!$C$11)+H7796*'Monte Carlo Inputs'!$C$12-H7796*'Monte Carlo Inputs'!$C$13-'Monte Carlo Inputs'!$C$14*(H7796-G7796)</f>
        <v>1313.761542596317</v>
      </c>
      <c r="N7796" s="16">
        <f>I7796*$E7796*(1-'Monte Carlo Inputs'!$C$11)+I7796*'Monte Carlo Inputs'!$C$12-I7796*'Monte Carlo Inputs'!$C$13-'Monte Carlo Inputs'!$C$14*(I7796-H7796)</f>
        <v>1348.4893947664884</v>
      </c>
      <c r="O7796" s="16">
        <f>J7796*$E7796*(1-'Monte Carlo Inputs'!$C$11)+J7796*'Monte Carlo Inputs'!$C$12-J7796*'Monte Carlo Inputs'!$C$13-'Monte Carlo Inputs'!$C$14*(J7796-I7796)</f>
        <v>1384.1352397970461</v>
      </c>
    </row>
    <row r="7797" spans="1:15">
      <c r="A7797">
        <v>7793</v>
      </c>
      <c r="B7797" s="39">
        <v>0.42408520858619059</v>
      </c>
      <c r="C7797" s="39">
        <v>-0.35916262927540715</v>
      </c>
      <c r="D7797" s="29">
        <f>'Monte Carlo Inputs'!$C$6+'Monte Carlo Inputs'!$D$6*B7797</f>
        <v>0.15378394255025235</v>
      </c>
      <c r="E7797" s="29">
        <f>'Monte Carlo Inputs'!$C$7+'Monte Carlo Inputs'!$D$7*C7797</f>
        <v>0.56996673194446479</v>
      </c>
      <c r="F7797" s="16">
        <f>'Monte Carlo Inputs'!$C$17*(1+$D7797)</f>
        <v>2802.6565748488183</v>
      </c>
      <c r="G7797" s="16">
        <f t="shared" ref="G7797:J7797" si="7791">F7797*(1+$D7797)</f>
        <v>3233.6601525434558</v>
      </c>
      <c r="H7797" s="16">
        <f t="shared" si="7791"/>
        <v>3730.9451596692388</v>
      </c>
      <c r="I7797" s="16">
        <f t="shared" si="7791"/>
        <v>4304.7046157619552</v>
      </c>
      <c r="J7797" s="16">
        <f t="shared" si="7791"/>
        <v>4966.6990630880973</v>
      </c>
      <c r="K7797" s="16">
        <f>F7797*$E7797*(1-'Monte Carlo Inputs'!$C$11)+F7797*'Monte Carlo Inputs'!$C$12-F7797*'Monte Carlo Inputs'!$C$13-'Monte Carlo Inputs'!$C$14*(F7797-'Monte Carlo Inputs'!$C$17)</f>
        <v>1250.2540626170421</v>
      </c>
      <c r="L7797" s="16">
        <f>G7797*$E7797*(1-'Monte Carlo Inputs'!$C$11)+G7797*'Monte Carlo Inputs'!$C$12-G7797*'Monte Carlo Inputs'!$C$13-'Monte Carlo Inputs'!$C$14*(G7797-F7797)</f>
        <v>1442.5230615557605</v>
      </c>
      <c r="M7797" s="16">
        <f>H7797*$E7797*(1-'Monte Carlo Inputs'!$C$11)+H7797*'Monte Carlo Inputs'!$C$12-H7797*'Monte Carlo Inputs'!$C$13-'Monte Carlo Inputs'!$C$14*(H7797-G7797)</f>
        <v>1664.3599451814657</v>
      </c>
      <c r="N7797" s="16">
        <f>I7797*$E7797*(1-'Monte Carlo Inputs'!$C$11)+I7797*'Monte Carlo Inputs'!$C$12-I7797*'Monte Carlo Inputs'!$C$13-'Monte Carlo Inputs'!$C$14*(I7797-H7797)</f>
        <v>1920.3117793741935</v>
      </c>
      <c r="O7797" s="16">
        <f>J7797*$E7797*(1-'Monte Carlo Inputs'!$C$11)+J7797*'Monte Carlo Inputs'!$C$12-J7797*'Monte Carlo Inputs'!$C$13-'Monte Carlo Inputs'!$C$14*(J7797-I7797)</f>
        <v>2215.6248957320477</v>
      </c>
    </row>
    <row r="7798" spans="1:15">
      <c r="A7798">
        <v>7794</v>
      </c>
      <c r="B7798" s="39">
        <v>0.77911755306046893</v>
      </c>
      <c r="C7798" s="39">
        <v>1.0106462807174419</v>
      </c>
      <c r="D7798" s="29">
        <f>'Monte Carlo Inputs'!$C$6+'Monte Carlo Inputs'!$D$6*B7798</f>
        <v>0.17678444561752021</v>
      </c>
      <c r="E7798" s="29">
        <f>'Monte Carlo Inputs'!$C$7+'Monte Carlo Inputs'!$D$7*C7798</f>
        <v>0.61899477002707159</v>
      </c>
      <c r="F7798" s="16">
        <f>'Monte Carlo Inputs'!$C$17*(1+$D7798)</f>
        <v>2858.5270968495188</v>
      </c>
      <c r="G7798" s="16">
        <f t="shared" ref="G7798:J7798" si="7792">F7798*(1+$D7798)</f>
        <v>3363.8702249487205</v>
      </c>
      <c r="H7798" s="16">
        <f t="shared" si="7792"/>
        <v>3958.5501577955633</v>
      </c>
      <c r="I7798" s="16">
        <f t="shared" si="7792"/>
        <v>4658.3602528905994</v>
      </c>
      <c r="J7798" s="16">
        <f t="shared" si="7792"/>
        <v>5481.8858876845552</v>
      </c>
      <c r="K7798" s="16">
        <f>F7798*$E7798*(1-'Monte Carlo Inputs'!$C$11)+F7798*'Monte Carlo Inputs'!$C$12-F7798*'Monte Carlo Inputs'!$C$13-'Monte Carlo Inputs'!$C$14*(F7798-'Monte Carlo Inputs'!$C$17)</f>
        <v>1375.71495787291</v>
      </c>
      <c r="L7798" s="16">
        <f>G7798*$E7798*(1-'Monte Carlo Inputs'!$C$11)+G7798*'Monte Carlo Inputs'!$C$12-G7798*'Monte Carlo Inputs'!$C$13-'Monte Carlo Inputs'!$C$14*(G7798-F7798)</f>
        <v>1618.9199640282027</v>
      </c>
      <c r="M7798" s="16">
        <f>H7798*$E7798*(1-'Monte Carlo Inputs'!$C$11)+H7798*'Monte Carlo Inputs'!$C$12-H7798*'Monte Carlo Inputs'!$C$13-'Monte Carlo Inputs'!$C$14*(H7798-G7798)</f>
        <v>1905.1198323680644</v>
      </c>
      <c r="N7798" s="16">
        <f>I7798*$E7798*(1-'Monte Carlo Inputs'!$C$11)+I7798*'Monte Carlo Inputs'!$C$12-I7798*'Monte Carlo Inputs'!$C$13-'Monte Carlo Inputs'!$C$14*(I7798-H7798)</f>
        <v>2241.9153857681958</v>
      </c>
      <c r="O7798" s="16">
        <f>J7798*$E7798*(1-'Monte Carlo Inputs'!$C$11)+J7798*'Monte Carlo Inputs'!$C$12-J7798*'Monte Carlo Inputs'!$C$13-'Monte Carlo Inputs'!$C$14*(J7798-I7798)</f>
        <v>2638.2511543626151</v>
      </c>
    </row>
    <row r="7799" spans="1:15">
      <c r="A7799">
        <v>7795</v>
      </c>
      <c r="B7799" s="39">
        <v>0.73188799931176041</v>
      </c>
      <c r="C7799" s="39">
        <v>-1.8840997946428433</v>
      </c>
      <c r="D7799" s="29">
        <f>'Monte Carlo Inputs'!$C$6+'Monte Carlo Inputs'!$D$6*B7799</f>
        <v>0.17372471454577398</v>
      </c>
      <c r="E7799" s="29">
        <f>'Monte Carlo Inputs'!$C$7+'Monte Carlo Inputs'!$D$7*C7799</f>
        <v>0.51538636173968388</v>
      </c>
      <c r="F7799" s="16">
        <f>'Monte Carlo Inputs'!$C$17*(1+$D7799)</f>
        <v>2851.0947041031404</v>
      </c>
      <c r="G7799" s="16">
        <f t="shared" ref="G7799:J7799" si="7793">F7799*(1+$D7799)</f>
        <v>3346.4003177164268</v>
      </c>
      <c r="H7799" s="16">
        <f t="shared" si="7793"/>
        <v>3927.7527576676007</v>
      </c>
      <c r="I7799" s="16">
        <f t="shared" si="7793"/>
        <v>4610.1004842997818</v>
      </c>
      <c r="J7799" s="16">
        <f t="shared" si="7793"/>
        <v>5410.9888749620959</v>
      </c>
      <c r="K7799" s="16">
        <f>F7799*$E7799*(1-'Monte Carlo Inputs'!$C$11)+F7799*'Monte Carlo Inputs'!$C$12-F7799*'Monte Carlo Inputs'!$C$13-'Monte Carlo Inputs'!$C$14*(F7799-'Monte Carlo Inputs'!$C$17)</f>
        <v>1161.8352954317563</v>
      </c>
      <c r="L7799" s="16">
        <f>G7799*$E7799*(1-'Monte Carlo Inputs'!$C$11)+G7799*'Monte Carlo Inputs'!$C$12-G7799*'Monte Carlo Inputs'!$C$13-'Monte Carlo Inputs'!$C$14*(G7799-F7799)</f>
        <v>1363.6748004798435</v>
      </c>
      <c r="M7799" s="16">
        <f>H7799*$E7799*(1-'Monte Carlo Inputs'!$C$11)+H7799*'Monte Carlo Inputs'!$C$12-H7799*'Monte Carlo Inputs'!$C$13-'Monte Carlo Inputs'!$C$14*(H7799-G7799)</f>
        <v>1600.5788159264698</v>
      </c>
      <c r="N7799" s="16">
        <f>I7799*$E7799*(1-'Monte Carlo Inputs'!$C$11)+I7799*'Monte Carlo Inputs'!$C$12-I7799*'Monte Carlo Inputs'!$C$13-'Monte Carlo Inputs'!$C$14*(I7799-H7799)</f>
        <v>1878.6389138313086</v>
      </c>
      <c r="O7799" s="16">
        <f>J7799*$E7799*(1-'Monte Carlo Inputs'!$C$11)+J7799*'Monte Carlo Inputs'!$C$12-J7799*'Monte Carlo Inputs'!$C$13-'Monte Carlo Inputs'!$C$14*(J7799-I7799)</f>
        <v>2205.004922871236</v>
      </c>
    </row>
    <row r="7800" spans="1:15">
      <c r="A7800">
        <v>7796</v>
      </c>
      <c r="B7800" s="39">
        <v>-0.59036262979146981</v>
      </c>
      <c r="C7800" s="39">
        <v>1.1233570219298858</v>
      </c>
      <c r="D7800" s="29">
        <f>'Monte Carlo Inputs'!$C$6+'Monte Carlo Inputs'!$D$6*B7800</f>
        <v>8.806370330630639E-2</v>
      </c>
      <c r="E7800" s="29">
        <f>'Monte Carlo Inputs'!$C$7+'Monte Carlo Inputs'!$D$7*C7800</f>
        <v>0.62302889951197282</v>
      </c>
      <c r="F7800" s="16">
        <f>'Monte Carlo Inputs'!$C$17*(1+$D7800)</f>
        <v>2643.0155417013489</v>
      </c>
      <c r="G7800" s="16">
        <f t="shared" ref="G7800:J7800" si="7794">F7800*(1+$D7800)</f>
        <v>2875.769278199693</v>
      </c>
      <c r="H7800" s="16">
        <f t="shared" si="7794"/>
        <v>3129.0201706924613</v>
      </c>
      <c r="I7800" s="16">
        <f t="shared" si="7794"/>
        <v>3404.5732746437702</v>
      </c>
      <c r="J7800" s="16">
        <f t="shared" si="7794"/>
        <v>3704.3926053865789</v>
      </c>
      <c r="K7800" s="16">
        <f>F7800*$E7800*(1-'Monte Carlo Inputs'!$C$11)+F7800*'Monte Carlo Inputs'!$C$12-F7800*'Monte Carlo Inputs'!$C$13-'Monte Carlo Inputs'!$C$14*(F7800-'Monte Carlo Inputs'!$C$17)</f>
        <v>1276.5133240130726</v>
      </c>
      <c r="L7800" s="16">
        <f>G7800*$E7800*(1-'Monte Carlo Inputs'!$C$11)+G7800*'Monte Carlo Inputs'!$C$12-G7800*'Monte Carlo Inputs'!$C$13-'Monte Carlo Inputs'!$C$14*(G7800-F7800)</f>
        <v>1388.9278146455072</v>
      </c>
      <c r="M7800" s="16">
        <f>H7800*$E7800*(1-'Monte Carlo Inputs'!$C$11)+H7800*'Monte Carlo Inputs'!$C$12-H7800*'Monte Carlo Inputs'!$C$13-'Monte Carlo Inputs'!$C$14*(H7800-G7800)</f>
        <v>1511.2419416283255</v>
      </c>
      <c r="N7800" s="16">
        <f>I7800*$E7800*(1-'Monte Carlo Inputs'!$C$11)+I7800*'Monte Carlo Inputs'!$C$12-I7800*'Monte Carlo Inputs'!$C$13-'Monte Carlo Inputs'!$C$14*(I7800-H7800)</f>
        <v>1644.3275035999284</v>
      </c>
      <c r="O7800" s="16">
        <f>J7800*$E7800*(1-'Monte Carlo Inputs'!$C$11)+J7800*'Monte Carlo Inputs'!$C$12-J7800*'Monte Carlo Inputs'!$C$13-'Monte Carlo Inputs'!$C$14*(J7800-I7800)</f>
        <v>1789.1330730153518</v>
      </c>
    </row>
    <row r="7801" spans="1:15">
      <c r="A7801">
        <v>7797</v>
      </c>
      <c r="B7801" s="39">
        <v>-0.12752547954140644</v>
      </c>
      <c r="C7801" s="39">
        <v>-8.4302441323474336E-2</v>
      </c>
      <c r="D7801" s="29">
        <f>'Monte Carlo Inputs'!$C$6+'Monte Carlo Inputs'!$D$6*B7801</f>
        <v>0.11804825952958689</v>
      </c>
      <c r="E7801" s="29">
        <f>'Monte Carlo Inputs'!$C$7+'Monte Carlo Inputs'!$D$7*C7801</f>
        <v>0.57980449520034127</v>
      </c>
      <c r="F7801" s="16">
        <f>'Monte Carlo Inputs'!$C$17*(1+$D7801)</f>
        <v>2715.8510272233198</v>
      </c>
      <c r="G7801" s="16">
        <f t="shared" ref="G7801:J7801" si="7795">F7801*(1+$D7801)</f>
        <v>3036.4525141286731</v>
      </c>
      <c r="H7801" s="16">
        <f t="shared" si="7795"/>
        <v>3394.9004485658011</v>
      </c>
      <c r="I7801" s="16">
        <f t="shared" si="7795"/>
        <v>3795.6625377952078</v>
      </c>
      <c r="J7801" s="16">
        <f t="shared" si="7795"/>
        <v>4243.7338941435864</v>
      </c>
      <c r="K7801" s="16">
        <f>F7801*$E7801*(1-'Monte Carlo Inputs'!$C$11)+F7801*'Monte Carlo Inputs'!$C$12-F7801*'Monte Carlo Inputs'!$C$13-'Monte Carlo Inputs'!$C$14*(F7801-'Monte Carlo Inputs'!$C$17)</f>
        <v>1229.2809756537949</v>
      </c>
      <c r="L7801" s="16">
        <f>G7801*$E7801*(1-'Monte Carlo Inputs'!$C$11)+G7801*'Monte Carlo Inputs'!$C$12-G7801*'Monte Carlo Inputs'!$C$13-'Monte Carlo Inputs'!$C$14*(G7801-F7801)</f>
        <v>1374.3954553025578</v>
      </c>
      <c r="M7801" s="16">
        <f>H7801*$E7801*(1-'Monte Carlo Inputs'!$C$11)+H7801*'Monte Carlo Inputs'!$C$12-H7801*'Monte Carlo Inputs'!$C$13-'Monte Carlo Inputs'!$C$14*(H7801-G7801)</f>
        <v>1536.640446706399</v>
      </c>
      <c r="N7801" s="16">
        <f>I7801*$E7801*(1-'Monte Carlo Inputs'!$C$11)+I7801*'Monte Carlo Inputs'!$C$12-I7801*'Monte Carlo Inputs'!$C$13-'Monte Carlo Inputs'!$C$14*(I7801-H7801)</f>
        <v>1718.0381769628561</v>
      </c>
      <c r="O7801" s="16">
        <f>J7801*$E7801*(1-'Monte Carlo Inputs'!$C$11)+J7801*'Monte Carlo Inputs'!$C$12-J7801*'Monte Carlo Inputs'!$C$13-'Monte Carlo Inputs'!$C$14*(J7801-I7801)</f>
        <v>1920.8495935587057</v>
      </c>
    </row>
    <row r="7802" spans="1:15">
      <c r="A7802">
        <v>7798</v>
      </c>
      <c r="B7802" s="39">
        <v>-0.88179909622240193</v>
      </c>
      <c r="C7802" s="39">
        <v>-6.8184419607076649E-2</v>
      </c>
      <c r="D7802" s="29">
        <f>'Monte Carlo Inputs'!$C$6+'Monte Carlo Inputs'!$D$6*B7802</f>
        <v>6.9183211304981146E-2</v>
      </c>
      <c r="E7802" s="29">
        <f>'Monte Carlo Inputs'!$C$7+'Monte Carlo Inputs'!$D$7*C7802</f>
        <v>0.58038138952243468</v>
      </c>
      <c r="F7802" s="16">
        <f>'Monte Carlo Inputs'!$C$17*(1+$D7802)</f>
        <v>2597.1529385809299</v>
      </c>
      <c r="G7802" s="16">
        <f t="shared" ref="G7802:J7802" si="7796">F7802*(1+$D7802)</f>
        <v>2776.832319122127</v>
      </c>
      <c r="H7802" s="16">
        <f t="shared" si="7796"/>
        <v>2968.942496214454</v>
      </c>
      <c r="I7802" s="16">
        <f t="shared" si="7796"/>
        <v>3174.3434722823963</v>
      </c>
      <c r="J7802" s="16">
        <f t="shared" si="7796"/>
        <v>3393.9547474798965</v>
      </c>
      <c r="K7802" s="16">
        <f>F7802*$E7802*(1-'Monte Carlo Inputs'!$C$11)+F7802*'Monte Carlo Inputs'!$C$12-F7802*'Monte Carlo Inputs'!$C$13-'Monte Carlo Inputs'!$C$14*(F7802-'Monte Carlo Inputs'!$C$17)</f>
        <v>1174.8408594367954</v>
      </c>
      <c r="L7802" s="16">
        <f>G7802*$E7802*(1-'Monte Carlo Inputs'!$C$11)+G7802*'Monte Carlo Inputs'!$C$12-G7802*'Monte Carlo Inputs'!$C$13-'Monte Carlo Inputs'!$C$14*(G7802-F7802)</f>
        <v>1256.1201228649372</v>
      </c>
      <c r="M7802" s="16">
        <f>H7802*$E7802*(1-'Monte Carlo Inputs'!$C$11)+H7802*'Monte Carlo Inputs'!$C$12-H7802*'Monte Carlo Inputs'!$C$13-'Monte Carlo Inputs'!$C$14*(H7802-G7802)</f>
        <v>1343.0225467495409</v>
      </c>
      <c r="N7802" s="16">
        <f>I7802*$E7802*(1-'Monte Carlo Inputs'!$C$11)+I7802*'Monte Carlo Inputs'!$C$12-I7802*'Monte Carlo Inputs'!$C$13-'Monte Carlo Inputs'!$C$14*(I7802-H7802)</f>
        <v>1435.9371593886679</v>
      </c>
      <c r="O7802" s="16">
        <f>J7802*$E7802*(1-'Monte Carlo Inputs'!$C$11)+J7802*'Monte Carlo Inputs'!$C$12-J7802*'Monte Carlo Inputs'!$C$13-'Monte Carlo Inputs'!$C$14*(J7802-I7802)</f>
        <v>1535.2799033073284</v>
      </c>
    </row>
    <row r="7803" spans="1:15">
      <c r="A7803">
        <v>7799</v>
      </c>
      <c r="B7803" s="39">
        <v>1.2930035343362438</v>
      </c>
      <c r="C7803" s="39">
        <v>-0.98807739788926463</v>
      </c>
      <c r="D7803" s="29">
        <f>'Monte Carlo Inputs'!$C$6+'Monte Carlo Inputs'!$D$6*B7803</f>
        <v>0.21007616191469752</v>
      </c>
      <c r="E7803" s="29">
        <f>'Monte Carlo Inputs'!$C$7+'Monte Carlo Inputs'!$D$7*C7803</f>
        <v>0.54745668911923961</v>
      </c>
      <c r="F7803" s="16">
        <f>'Monte Carlo Inputs'!$C$17*(1+$D7803)</f>
        <v>2939.3960049069924</v>
      </c>
      <c r="G7803" s="16">
        <f t="shared" ref="G7803:J7803" si="7797">F7803*(1+$D7803)</f>
        <v>3556.8930359652491</v>
      </c>
      <c r="H7803" s="16">
        <f t="shared" si="7797"/>
        <v>4304.1114733019449</v>
      </c>
      <c r="I7803" s="16">
        <f t="shared" si="7797"/>
        <v>5208.3026920662314</v>
      </c>
      <c r="J7803" s="16">
        <f t="shared" si="7797"/>
        <v>6302.4429317054919</v>
      </c>
      <c r="K7803" s="16">
        <f>F7803*$E7803*(1-'Monte Carlo Inputs'!$C$11)+F7803*'Monte Carlo Inputs'!$C$12-F7803*'Monte Carlo Inputs'!$C$13-'Monte Carlo Inputs'!$C$14*(F7803-'Monte Carlo Inputs'!$C$17)</f>
        <v>1266.1577993395038</v>
      </c>
      <c r="L7803" s="16">
        <f>G7803*$E7803*(1-'Monte Carlo Inputs'!$C$11)+G7803*'Monte Carlo Inputs'!$C$12-G7803*'Monte Carlo Inputs'!$C$13-'Monte Carlo Inputs'!$C$14*(G7803-F7803)</f>
        <v>1532.1473702031064</v>
      </c>
      <c r="M7803" s="16">
        <f>H7803*$E7803*(1-'Monte Carlo Inputs'!$C$11)+H7803*'Monte Carlo Inputs'!$C$12-H7803*'Monte Carlo Inputs'!$C$13-'Monte Carlo Inputs'!$C$14*(H7803-G7803)</f>
        <v>1854.0150092230726</v>
      </c>
      <c r="N7803" s="16">
        <f>I7803*$E7803*(1-'Monte Carlo Inputs'!$C$11)+I7803*'Monte Carlo Inputs'!$C$12-I7803*'Monte Carlo Inputs'!$C$13-'Monte Carlo Inputs'!$C$14*(I7803-H7803)</f>
        <v>2243.4993664928979</v>
      </c>
      <c r="O7803" s="16">
        <f>J7803*$E7803*(1-'Monte Carlo Inputs'!$C$11)+J7803*'Monte Carlo Inputs'!$C$12-J7803*'Monte Carlo Inputs'!$C$13-'Monte Carlo Inputs'!$C$14*(J7803-I7803)</f>
        <v>2714.8051026637809</v>
      </c>
    </row>
    <row r="7804" spans="1:15">
      <c r="A7804">
        <v>7800</v>
      </c>
      <c r="B7804" s="39">
        <v>0.86462736952135921</v>
      </c>
      <c r="C7804" s="39">
        <v>-5.5363591405287349E-2</v>
      </c>
      <c r="D7804" s="29">
        <f>'Monte Carlo Inputs'!$C$6+'Monte Carlo Inputs'!$D$6*B7804</f>
        <v>0.18232413468078726</v>
      </c>
      <c r="E7804" s="29">
        <f>'Monte Carlo Inputs'!$C$7+'Monte Carlo Inputs'!$D$7*C7804</f>
        <v>0.58084027108521497</v>
      </c>
      <c r="F7804" s="16">
        <f>'Monte Carlo Inputs'!$C$17*(1+$D7804)</f>
        <v>2871.9835555531008</v>
      </c>
      <c r="G7804" s="16">
        <f t="shared" ref="G7804:J7804" si="7798">F7804*(1+$D7804)</f>
        <v>3395.6154721367707</v>
      </c>
      <c r="H7804" s="16">
        <f t="shared" si="7798"/>
        <v>4014.7181248028005</v>
      </c>
      <c r="I7804" s="16">
        <f t="shared" si="7798"/>
        <v>4746.698132894744</v>
      </c>
      <c r="J7804" s="16">
        <f t="shared" si="7798"/>
        <v>5612.1357625656874</v>
      </c>
      <c r="K7804" s="16">
        <f>F7804*$E7804*(1-'Monte Carlo Inputs'!$C$11)+F7804*'Monte Carlo Inputs'!$C$12-F7804*'Monte Carlo Inputs'!$C$13-'Monte Carlo Inputs'!$C$14*(F7804-'Monte Carlo Inputs'!$C$17)</f>
        <v>1304.4092670379439</v>
      </c>
      <c r="L7804" s="16">
        <f>G7804*$E7804*(1-'Monte Carlo Inputs'!$C$11)+G7804*'Monte Carlo Inputs'!$C$12-G7804*'Monte Carlo Inputs'!$C$13-'Monte Carlo Inputs'!$C$14*(G7804-F7804)</f>
        <v>1542.2345579202372</v>
      </c>
      <c r="M7804" s="16">
        <f>H7804*$E7804*(1-'Monte Carlo Inputs'!$C$11)+H7804*'Monte Carlo Inputs'!$C$12-H7804*'Monte Carlo Inputs'!$C$13-'Monte Carlo Inputs'!$C$14*(H7804-G7804)</f>
        <v>1823.4211391678509</v>
      </c>
      <c r="N7804" s="16">
        <f>I7804*$E7804*(1-'Monte Carlo Inputs'!$C$11)+I7804*'Monte Carlo Inputs'!$C$12-I7804*'Monte Carlo Inputs'!$C$13-'Monte Carlo Inputs'!$C$14*(I7804-H7804)</f>
        <v>2155.8748205252846</v>
      </c>
      <c r="O7804" s="16">
        <f>J7804*$E7804*(1-'Monte Carlo Inputs'!$C$11)+J7804*'Monte Carlo Inputs'!$C$12-J7804*'Monte Carlo Inputs'!$C$13-'Monte Carlo Inputs'!$C$14*(J7804-I7804)</f>
        <v>2548.942831657655</v>
      </c>
    </row>
    <row r="7805" spans="1:15">
      <c r="A7805">
        <v>7801</v>
      </c>
      <c r="B7805" s="39">
        <v>0.50972543003883741</v>
      </c>
      <c r="C7805" s="39">
        <v>-0.96496334905520798</v>
      </c>
      <c r="D7805" s="29">
        <f>'Monte Carlo Inputs'!$C$6+'Monte Carlo Inputs'!$D$6*B7805</f>
        <v>0.15933207980270434</v>
      </c>
      <c r="E7805" s="29">
        <f>'Monte Carlo Inputs'!$C$7+'Monte Carlo Inputs'!$D$7*C7805</f>
        <v>0.54828398441438075</v>
      </c>
      <c r="F7805" s="16">
        <f>'Monte Carlo Inputs'!$C$17*(1+$D7805)</f>
        <v>2816.1335550487493</v>
      </c>
      <c r="G7805" s="16">
        <f t="shared" ref="G7805:J7805" si="7799">F7805*(1+$D7805)</f>
        <v>3264.8339713768496</v>
      </c>
      <c r="H7805" s="16">
        <f t="shared" si="7799"/>
        <v>3785.0267582468455</v>
      </c>
      <c r="I7805" s="16">
        <f t="shared" si="7799"/>
        <v>4388.1029437472025</v>
      </c>
      <c r="J7805" s="16">
        <f t="shared" si="7799"/>
        <v>5087.2685121628128</v>
      </c>
      <c r="K7805" s="16">
        <f>F7805*$E7805*(1-'Monte Carlo Inputs'!$C$11)+F7805*'Monte Carlo Inputs'!$C$12-F7805*'Monte Carlo Inputs'!$C$13-'Monte Carlo Inputs'!$C$14*(F7805-'Monte Carlo Inputs'!$C$17)</f>
        <v>1213.0121719666001</v>
      </c>
      <c r="L7805" s="16">
        <f>G7805*$E7805*(1-'Monte Carlo Inputs'!$C$11)+G7805*'Monte Carlo Inputs'!$C$12-G7805*'Monte Carlo Inputs'!$C$13-'Monte Carlo Inputs'!$C$14*(G7805-F7805)</f>
        <v>1406.2839241520339</v>
      </c>
      <c r="M7805" s="16">
        <f>H7805*$E7805*(1-'Monte Carlo Inputs'!$C$11)+H7805*'Monte Carlo Inputs'!$C$12-H7805*'Monte Carlo Inputs'!$C$13-'Monte Carlo Inputs'!$C$14*(H7805-G7805)</f>
        <v>1630.3500665802856</v>
      </c>
      <c r="N7805" s="16">
        <f>I7805*$E7805*(1-'Monte Carlo Inputs'!$C$11)+I7805*'Monte Carlo Inputs'!$C$12-I7805*'Monte Carlo Inputs'!$C$13-'Monte Carlo Inputs'!$C$14*(I7805-H7805)</f>
        <v>1890.1171334949997</v>
      </c>
      <c r="O7805" s="16">
        <f>J7805*$E7805*(1-'Monte Carlo Inputs'!$C$11)+J7805*'Monte Carlo Inputs'!$C$12-J7805*'Monte Carlo Inputs'!$C$13-'Monte Carlo Inputs'!$C$14*(J7805-I7805)</f>
        <v>2191.2734274454838</v>
      </c>
    </row>
    <row r="7806" spans="1:15">
      <c r="A7806">
        <v>7802</v>
      </c>
      <c r="B7806" s="39">
        <v>0.32418356764102679</v>
      </c>
      <c r="C7806" s="39">
        <v>-0.48800348797838078</v>
      </c>
      <c r="D7806" s="29">
        <f>'Monte Carlo Inputs'!$C$6+'Monte Carlo Inputs'!$D$6*B7806</f>
        <v>0.14731188997603739</v>
      </c>
      <c r="E7806" s="29">
        <f>'Monte Carlo Inputs'!$C$7+'Monte Carlo Inputs'!$D$7*C7806</f>
        <v>0.56535527520695672</v>
      </c>
      <c r="F7806" s="16">
        <f>'Monte Carlo Inputs'!$C$17*(1+$D7806)</f>
        <v>2786.9353119407933</v>
      </c>
      <c r="G7806" s="16">
        <f t="shared" ref="G7806:J7806" si="7800">F7806*(1+$D7806)</f>
        <v>3197.484019983749</v>
      </c>
      <c r="H7806" s="16">
        <f t="shared" si="7800"/>
        <v>3668.511434135733</v>
      </c>
      <c r="I7806" s="16">
        <f t="shared" si="7800"/>
        <v>4208.9267868969719</v>
      </c>
      <c r="J7806" s="16">
        <f t="shared" si="7800"/>
        <v>4828.9517466455354</v>
      </c>
      <c r="K7806" s="16">
        <f>F7806*$E7806*(1-'Monte Carlo Inputs'!$C$11)+F7806*'Monte Carlo Inputs'!$C$12-F7806*'Monte Carlo Inputs'!$C$13-'Monte Carlo Inputs'!$C$14*(F7806-'Monte Carlo Inputs'!$C$17)</f>
        <v>1233.8674352733487</v>
      </c>
      <c r="L7806" s="16">
        <f>G7806*$E7806*(1-'Monte Carlo Inputs'!$C$11)+G7806*'Monte Carlo Inputs'!$C$12-G7806*'Monte Carlo Inputs'!$C$13-'Monte Carlo Inputs'!$C$14*(G7806-F7806)</f>
        <v>1415.6307791433514</v>
      </c>
      <c r="M7806" s="16">
        <f>H7806*$E7806*(1-'Monte Carlo Inputs'!$C$11)+H7806*'Monte Carlo Inputs'!$C$12-H7806*'Monte Carlo Inputs'!$C$13-'Monte Carlo Inputs'!$C$14*(H7806-G7806)</f>
        <v>1624.170024727209</v>
      </c>
      <c r="N7806" s="16">
        <f>I7806*$E7806*(1-'Monte Carlo Inputs'!$C$11)+I7806*'Monte Carlo Inputs'!$C$12-I7806*'Monte Carlo Inputs'!$C$13-'Monte Carlo Inputs'!$C$14*(I7806-H7806)</f>
        <v>1863.4295807122021</v>
      </c>
      <c r="O7806" s="16">
        <f>J7806*$E7806*(1-'Monte Carlo Inputs'!$C$11)+J7806*'Monte Carlo Inputs'!$C$12-J7806*'Monte Carlo Inputs'!$C$13-'Monte Carlo Inputs'!$C$14*(J7806-I7806)</f>
        <v>2137.9349140841714</v>
      </c>
    </row>
    <row r="7807" spans="1:15">
      <c r="A7807">
        <v>7803</v>
      </c>
      <c r="B7807" s="39">
        <v>-1.7555544043303974</v>
      </c>
      <c r="C7807" s="39">
        <v>0.36022088081912856</v>
      </c>
      <c r="D7807" s="29">
        <f>'Monte Carlo Inputs'!$C$6+'Monte Carlo Inputs'!$D$6*B7807</f>
        <v>1.2577631681135071E-2</v>
      </c>
      <c r="E7807" s="29">
        <f>'Monte Carlo Inputs'!$C$7+'Monte Carlo Inputs'!$D$7*C7807</f>
        <v>0.59571482123751696</v>
      </c>
      <c r="F7807" s="16">
        <f>'Monte Carlo Inputs'!$C$17*(1+$D7807)</f>
        <v>2459.6523251166454</v>
      </c>
      <c r="G7807" s="16">
        <f t="shared" ref="G7807:J7807" si="7801">F7807*(1+$D7807)</f>
        <v>2490.5889261256098</v>
      </c>
      <c r="H7807" s="16">
        <f t="shared" si="7801"/>
        <v>2521.9146363075311</v>
      </c>
      <c r="I7807" s="16">
        <f t="shared" si="7801"/>
        <v>2553.6343497342709</v>
      </c>
      <c r="J7807" s="16">
        <f t="shared" si="7801"/>
        <v>2585.7530220335234</v>
      </c>
      <c r="K7807" s="16">
        <f>F7807*$E7807*(1-'Monte Carlo Inputs'!$C$11)+F7807*'Monte Carlo Inputs'!$C$12-F7807*'Monte Carlo Inputs'!$C$13-'Monte Carlo Inputs'!$C$14*(F7807-'Monte Carlo Inputs'!$C$17)</f>
        <v>1137.3225356443513</v>
      </c>
      <c r="L7807" s="16">
        <f>G7807*$E7807*(1-'Monte Carlo Inputs'!$C$11)+G7807*'Monte Carlo Inputs'!$C$12-G7807*'Monte Carlo Inputs'!$C$13-'Monte Carlo Inputs'!$C$14*(G7807-F7807)</f>
        <v>1151.6273596003405</v>
      </c>
      <c r="M7807" s="16">
        <f>H7807*$E7807*(1-'Monte Carlo Inputs'!$C$11)+H7807*'Monte Carlo Inputs'!$C$12-H7807*'Monte Carlo Inputs'!$C$13-'Monte Carlo Inputs'!$C$14*(H7807-G7807)</f>
        <v>1166.1121043633118</v>
      </c>
      <c r="N7807" s="16">
        <f>I7807*$E7807*(1-'Monte Carlo Inputs'!$C$11)+I7807*'Monte Carlo Inputs'!$C$12-I7807*'Monte Carlo Inputs'!$C$13-'Monte Carlo Inputs'!$C$14*(I7807-H7807)</f>
        <v>1180.7790329109066</v>
      </c>
      <c r="O7807" s="16">
        <f>J7807*$E7807*(1-'Monte Carlo Inputs'!$C$11)+J7807*'Monte Carlo Inputs'!$C$12-J7807*'Monte Carlo Inputs'!$C$13-'Monte Carlo Inputs'!$C$14*(J7807-I7807)</f>
        <v>1195.6304366836671</v>
      </c>
    </row>
    <row r="7808" spans="1:15">
      <c r="A7808">
        <v>7804</v>
      </c>
      <c r="B7808" s="39">
        <v>-1.3878024935276845</v>
      </c>
      <c r="C7808" s="39">
        <v>0.83371927588189565</v>
      </c>
      <c r="D7808" s="29">
        <f>'Monte Carlo Inputs'!$C$6+'Monte Carlo Inputs'!$D$6*B7808</f>
        <v>3.6402162274077193E-2</v>
      </c>
      <c r="E7808" s="29">
        <f>'Monte Carlo Inputs'!$C$7+'Monte Carlo Inputs'!$D$7*C7808</f>
        <v>0.61266221964895795</v>
      </c>
      <c r="F7808" s="16">
        <f>'Monte Carlo Inputs'!$C$17*(1+$D7808)</f>
        <v>2517.524492379961</v>
      </c>
      <c r="G7808" s="16">
        <f t="shared" ref="G7808:J7808" si="7802">F7808*(1+$D7808)</f>
        <v>2609.1678274805399</v>
      </c>
      <c r="H7808" s="16">
        <f t="shared" si="7802"/>
        <v>2704.1471781367877</v>
      </c>
      <c r="I7808" s="16">
        <f t="shared" si="7802"/>
        <v>2802.5839825283106</v>
      </c>
      <c r="J7808" s="16">
        <f t="shared" si="7802"/>
        <v>2904.6040994470354</v>
      </c>
      <c r="K7808" s="16">
        <f>F7808*$E7808*(1-'Monte Carlo Inputs'!$C$11)+F7808*'Monte Carlo Inputs'!$C$12-F7808*'Monte Carlo Inputs'!$C$13-'Monte Carlo Inputs'!$C$14*(F7808-'Monte Carlo Inputs'!$C$17)</f>
        <v>1195.3998425289301</v>
      </c>
      <c r="L7808" s="16">
        <f>G7808*$E7808*(1-'Monte Carlo Inputs'!$C$11)+G7808*'Monte Carlo Inputs'!$C$12-G7808*'Monte Carlo Inputs'!$C$13-'Monte Carlo Inputs'!$C$14*(G7808-F7808)</f>
        <v>1238.9149815790747</v>
      </c>
      <c r="M7808" s="16">
        <f>H7808*$E7808*(1-'Monte Carlo Inputs'!$C$11)+H7808*'Monte Carlo Inputs'!$C$12-H7808*'Monte Carlo Inputs'!$C$13-'Monte Carlo Inputs'!$C$14*(H7808-G7808)</f>
        <v>1284.0141657823015</v>
      </c>
      <c r="N7808" s="16">
        <f>I7808*$E7808*(1-'Monte Carlo Inputs'!$C$11)+I7808*'Monte Carlo Inputs'!$C$12-I7808*'Monte Carlo Inputs'!$C$13-'Monte Carlo Inputs'!$C$14*(I7808-H7808)</f>
        <v>1330.7550578073224</v>
      </c>
      <c r="O7808" s="16">
        <f>J7808*$E7808*(1-'Monte Carlo Inputs'!$C$11)+J7808*'Monte Carlo Inputs'!$C$12-J7808*'Monte Carlo Inputs'!$C$13-'Monte Carlo Inputs'!$C$14*(J7808-I7808)</f>
        <v>1379.1974193686731</v>
      </c>
    </row>
    <row r="7809" spans="1:15">
      <c r="A7809">
        <v>7805</v>
      </c>
      <c r="B7809" s="39">
        <v>-1.1951198444478419</v>
      </c>
      <c r="C7809" s="39">
        <v>1.1463231346695233</v>
      </c>
      <c r="D7809" s="29">
        <f>'Monte Carlo Inputs'!$C$6+'Monte Carlo Inputs'!$D$6*B7809</f>
        <v>4.8884962588320938E-2</v>
      </c>
      <c r="E7809" s="29">
        <f>'Monte Carlo Inputs'!$C$7+'Monte Carlo Inputs'!$D$7*C7809</f>
        <v>0.62385089989596376</v>
      </c>
      <c r="F7809" s="16">
        <f>'Monte Carlo Inputs'!$C$17*(1+$D7809)</f>
        <v>2547.8464626232908</v>
      </c>
      <c r="G7809" s="16">
        <f t="shared" ref="G7809:J7809" si="7803">F7809*(1+$D7809)</f>
        <v>2672.3978416294162</v>
      </c>
      <c r="H7809" s="16">
        <f t="shared" si="7803"/>
        <v>2803.0379101385802</v>
      </c>
      <c r="I7809" s="16">
        <f t="shared" si="7803"/>
        <v>2940.0643135093501</v>
      </c>
      <c r="J7809" s="16">
        <f t="shared" si="7803"/>
        <v>3083.7892474825121</v>
      </c>
      <c r="K7809" s="16">
        <f>F7809*$E7809*(1-'Monte Carlo Inputs'!$C$11)+F7809*'Monte Carlo Inputs'!$C$12-F7809*'Monte Carlo Inputs'!$C$13-'Monte Carlo Inputs'!$C$14*(F7809-'Monte Carlo Inputs'!$C$17)</f>
        <v>1230.5729585348561</v>
      </c>
      <c r="L7809" s="16">
        <f>G7809*$E7809*(1-'Monte Carlo Inputs'!$C$11)+G7809*'Monte Carlo Inputs'!$C$12-G7809*'Monte Carlo Inputs'!$C$13-'Monte Carlo Inputs'!$C$14*(G7809-F7809)</f>
        <v>1290.729471575032</v>
      </c>
      <c r="M7809" s="16">
        <f>H7809*$E7809*(1-'Monte Carlo Inputs'!$C$11)+H7809*'Monte Carlo Inputs'!$C$12-H7809*'Monte Carlo Inputs'!$C$13-'Monte Carlo Inputs'!$C$14*(H7809-G7809)</f>
        <v>1353.826733504621</v>
      </c>
      <c r="N7809" s="16">
        <f>I7809*$E7809*(1-'Monte Carlo Inputs'!$C$11)+I7809*'Monte Carlo Inputs'!$C$12-I7809*'Monte Carlo Inputs'!$C$13-'Monte Carlo Inputs'!$C$14*(I7809-H7809)</f>
        <v>1420.008502723063</v>
      </c>
      <c r="O7809" s="16">
        <f>J7809*$E7809*(1-'Monte Carlo Inputs'!$C$11)+J7809*'Monte Carlo Inputs'!$C$12-J7809*'Monte Carlo Inputs'!$C$13-'Monte Carlo Inputs'!$C$14*(J7809-I7809)</f>
        <v>1489.4255652537777</v>
      </c>
    </row>
    <row r="7810" spans="1:15">
      <c r="A7810">
        <v>7806</v>
      </c>
      <c r="B7810" s="39">
        <v>-0.7632877707095298</v>
      </c>
      <c r="C7810" s="39">
        <v>0.99511769528702598</v>
      </c>
      <c r="D7810" s="29">
        <f>'Monte Carlo Inputs'!$C$6+'Monte Carlo Inputs'!$D$6*B7810</f>
        <v>7.6860878279242636E-2</v>
      </c>
      <c r="E7810" s="29">
        <f>'Monte Carlo Inputs'!$C$7+'Monte Carlo Inputs'!$D$7*C7810</f>
        <v>0.61843897273863413</v>
      </c>
      <c r="F7810" s="16">
        <f>'Monte Carlo Inputs'!$C$17*(1+$D7810)</f>
        <v>2615.8027594281084</v>
      </c>
      <c r="G7810" s="16">
        <f t="shared" ref="G7810:J7810" si="7804">F7810*(1+$D7810)</f>
        <v>2816.8556569230191</v>
      </c>
      <c r="H7810" s="16">
        <f t="shared" si="7804"/>
        <v>3033.3616566999754</v>
      </c>
      <c r="I7810" s="16">
        <f t="shared" si="7804"/>
        <v>3266.5084977725137</v>
      </c>
      <c r="J7810" s="16">
        <f t="shared" si="7804"/>
        <v>3517.5752098179182</v>
      </c>
      <c r="K7810" s="16">
        <f>F7810*$E7810*(1-'Monte Carlo Inputs'!$C$11)+F7810*'Monte Carlo Inputs'!$C$12-F7810*'Monte Carlo Inputs'!$C$13-'Monte Carlo Inputs'!$C$14*(F7810-'Monte Carlo Inputs'!$C$17)</f>
        <v>1254.4075502857186</v>
      </c>
      <c r="L7810" s="16">
        <f>G7810*$E7810*(1-'Monte Carlo Inputs'!$C$11)+G7810*'Monte Carlo Inputs'!$C$12-G7810*'Monte Carlo Inputs'!$C$13-'Monte Carlo Inputs'!$C$14*(G7810-F7810)</f>
        <v>1350.8224163207919</v>
      </c>
      <c r="M7810" s="16">
        <f>H7810*$E7810*(1-'Monte Carlo Inputs'!$C$11)+H7810*'Monte Carlo Inputs'!$C$12-H7810*'Monte Carlo Inputs'!$C$13-'Monte Carlo Inputs'!$C$14*(H7810-G7810)</f>
        <v>1454.6478136384965</v>
      </c>
      <c r="N7810" s="16">
        <f>I7810*$E7810*(1-'Monte Carlo Inputs'!$C$11)+I7810*'Monte Carlo Inputs'!$C$12-I7810*'Monte Carlo Inputs'!$C$13-'Monte Carlo Inputs'!$C$14*(I7810-H7810)</f>
        <v>1566.4533221817314</v>
      </c>
      <c r="O7810" s="16">
        <f>J7810*$E7810*(1-'Monte Carlo Inputs'!$C$11)+J7810*'Monte Carlo Inputs'!$C$12-J7810*'Monte Carlo Inputs'!$C$13-'Monte Carlo Inputs'!$C$14*(J7810-I7810)</f>
        <v>1686.8523003080568</v>
      </c>
    </row>
    <row r="7811" spans="1:15">
      <c r="A7811">
        <v>7807</v>
      </c>
      <c r="B7811" s="39">
        <v>-1.6999950829548165</v>
      </c>
      <c r="C7811" s="39">
        <v>1.6727001852245444</v>
      </c>
      <c r="D7811" s="29">
        <f>'Monte Carlo Inputs'!$C$6+'Monte Carlo Inputs'!$D$6*B7811</f>
        <v>1.6177000475566E-2</v>
      </c>
      <c r="E7811" s="29">
        <f>'Monte Carlo Inputs'!$C$7+'Monte Carlo Inputs'!$D$7*C7811</f>
        <v>0.64269092487474466</v>
      </c>
      <c r="F7811" s="16">
        <f>'Monte Carlo Inputs'!$C$17*(1+$D7811)</f>
        <v>2468.3955518551975</v>
      </c>
      <c r="G7811" s="16">
        <f t="shared" ref="G7811:J7811" si="7805">F7811*(1+$D7811)</f>
        <v>2508.3267878714437</v>
      </c>
      <c r="H7811" s="16">
        <f t="shared" si="7805"/>
        <v>2548.9039915117146</v>
      </c>
      <c r="I7811" s="16">
        <f t="shared" si="7805"/>
        <v>2590.1376125945712</v>
      </c>
      <c r="J7811" s="16">
        <f t="shared" si="7805"/>
        <v>2632.0382699852948</v>
      </c>
      <c r="K7811" s="16">
        <f>F7811*$E7811*(1-'Monte Carlo Inputs'!$C$11)+F7811*'Monte Carlo Inputs'!$C$12-F7811*'Monte Carlo Inputs'!$C$13-'Monte Carlo Inputs'!$C$14*(F7811-'Monte Carlo Inputs'!$C$17)</f>
        <v>1224.0209616370607</v>
      </c>
      <c r="L7811" s="16">
        <f>G7811*$E7811*(1-'Monte Carlo Inputs'!$C$11)+G7811*'Monte Carlo Inputs'!$C$12-G7811*'Monte Carlo Inputs'!$C$13-'Monte Carlo Inputs'!$C$14*(G7811-F7811)</f>
        <v>1243.8219493155659</v>
      </c>
      <c r="M7811" s="16">
        <f>H7811*$E7811*(1-'Monte Carlo Inputs'!$C$11)+H7811*'Monte Carlo Inputs'!$C$12-H7811*'Monte Carlo Inputs'!$C$13-'Monte Carlo Inputs'!$C$14*(H7811-G7811)</f>
        <v>1263.9432575811632</v>
      </c>
      <c r="N7811" s="16">
        <f>I7811*$E7811*(1-'Monte Carlo Inputs'!$C$11)+I7811*'Monte Carlo Inputs'!$C$12-I7811*'Monte Carlo Inputs'!$C$13-'Monte Carlo Inputs'!$C$14*(I7811-H7811)</f>
        <v>1284.3900682601418</v>
      </c>
      <c r="O7811" s="16">
        <f>J7811*$E7811*(1-'Monte Carlo Inputs'!$C$11)+J7811*'Monte Carlo Inputs'!$C$12-J7811*'Monte Carlo Inputs'!$C$13-'Monte Carlo Inputs'!$C$14*(J7811-I7811)</f>
        <v>1305.1676470051982</v>
      </c>
    </row>
    <row r="7812" spans="1:15">
      <c r="A7812">
        <v>7808</v>
      </c>
      <c r="B7812" s="39">
        <v>0.62086457315751165</v>
      </c>
      <c r="C7812" s="39">
        <v>-0.28833080858868027</v>
      </c>
      <c r="D7812" s="29">
        <f>'Monte Carlo Inputs'!$C$6+'Monte Carlo Inputs'!$D$6*B7812</f>
        <v>0.16653214549243694</v>
      </c>
      <c r="E7812" s="29">
        <f>'Monte Carlo Inputs'!$C$7+'Monte Carlo Inputs'!$D$7*C7812</f>
        <v>0.57250193607166489</v>
      </c>
      <c r="F7812" s="16">
        <f>'Monte Carlo Inputs'!$C$17*(1+$D7812)</f>
        <v>2833.6232346156789</v>
      </c>
      <c r="G7812" s="16">
        <f t="shared" ref="G7812:J7812" si="7806">F7812*(1+$D7812)</f>
        <v>3305.5125913934467</v>
      </c>
      <c r="H7812" s="16">
        <f t="shared" si="7806"/>
        <v>3855.9866951904623</v>
      </c>
      <c r="I7812" s="16">
        <f t="shared" si="7806"/>
        <v>4498.1324325308215</v>
      </c>
      <c r="J7812" s="16">
        <f t="shared" si="7806"/>
        <v>5247.2160772292937</v>
      </c>
      <c r="K7812" s="16">
        <f>F7812*$E7812*(1-'Monte Carlo Inputs'!$C$11)+F7812*'Monte Carlo Inputs'!$C$12-F7812*'Monte Carlo Inputs'!$C$13-'Monte Carlo Inputs'!$C$14*(F7812-'Monte Carlo Inputs'!$C$17)</f>
        <v>1269.629895107018</v>
      </c>
      <c r="L7812" s="16">
        <f>G7812*$E7812*(1-'Monte Carlo Inputs'!$C$11)+G7812*'Monte Carlo Inputs'!$C$12-G7812*'Monte Carlo Inputs'!$C$13-'Monte Carlo Inputs'!$C$14*(G7812-F7812)</f>
        <v>1481.0640855205274</v>
      </c>
      <c r="M7812" s="16">
        <f>H7812*$E7812*(1-'Monte Carlo Inputs'!$C$11)+H7812*'Monte Carlo Inputs'!$C$12-H7812*'Monte Carlo Inputs'!$C$13-'Monte Carlo Inputs'!$C$14*(H7812-G7812)</f>
        <v>1727.7088652940547</v>
      </c>
      <c r="N7812" s="16">
        <f>I7812*$E7812*(1-'Monte Carlo Inputs'!$C$11)+I7812*'Monte Carlo Inputs'!$C$12-I7812*'Monte Carlo Inputs'!$C$13-'Monte Carlo Inputs'!$C$14*(I7812-H7812)</f>
        <v>2015.4279294177775</v>
      </c>
      <c r="O7812" s="16">
        <f>J7812*$E7812*(1-'Monte Carlo Inputs'!$C$11)+J7812*'Monte Carlo Inputs'!$C$12-J7812*'Monte Carlo Inputs'!$C$13-'Monte Carlo Inputs'!$C$14*(J7812-I7812)</f>
        <v>2351.0614665890998</v>
      </c>
    </row>
    <row r="7813" spans="1:15">
      <c r="A7813">
        <v>7809</v>
      </c>
      <c r="B7813" s="39">
        <v>1.4107070804350426</v>
      </c>
      <c r="C7813" s="39">
        <v>-0.96879088764141164</v>
      </c>
      <c r="D7813" s="29">
        <f>'Monte Carlo Inputs'!$C$6+'Monte Carlo Inputs'!$D$6*B7813</f>
        <v>0.21770149750794476</v>
      </c>
      <c r="E7813" s="29">
        <f>'Monte Carlo Inputs'!$C$7+'Monte Carlo Inputs'!$D$7*C7813</f>
        <v>0.54814698960715025</v>
      </c>
      <c r="F7813" s="16">
        <f>'Monte Carlo Inputs'!$C$17*(1+$D7813)</f>
        <v>2957.9187075965492</v>
      </c>
      <c r="G7813" s="16">
        <f t="shared" ref="G7813:J7813" si="7807">F7813*(1+$D7813)</f>
        <v>3601.8620397470827</v>
      </c>
      <c r="H7813" s="16">
        <f t="shared" si="7807"/>
        <v>4385.9927996170427</v>
      </c>
      <c r="I7813" s="16">
        <f t="shared" si="7807"/>
        <v>5340.8300001527359</v>
      </c>
      <c r="J7813" s="16">
        <f t="shared" si="7807"/>
        <v>6503.5366891213434</v>
      </c>
      <c r="K7813" s="16">
        <f>F7813*$E7813*(1-'Monte Carlo Inputs'!$C$11)+F7813*'Monte Carlo Inputs'!$C$12-F7813*'Monte Carlo Inputs'!$C$13-'Monte Carlo Inputs'!$C$14*(F7813-'Monte Carlo Inputs'!$C$17)</f>
        <v>1275.8460625974337</v>
      </c>
      <c r="L7813" s="16">
        <f>G7813*$E7813*(1-'Monte Carlo Inputs'!$C$11)+G7813*'Monte Carlo Inputs'!$C$12-G7813*'Monte Carlo Inputs'!$C$13-'Monte Carlo Inputs'!$C$14*(G7813-F7813)</f>
        <v>1553.5996610145103</v>
      </c>
      <c r="M7813" s="16">
        <f>H7813*$E7813*(1-'Monte Carlo Inputs'!$C$11)+H7813*'Monte Carlo Inputs'!$C$12-H7813*'Monte Carlo Inputs'!$C$13-'Monte Carlo Inputs'!$C$14*(H7813-G7813)</f>
        <v>1891.8206337452045</v>
      </c>
      <c r="N7813" s="16">
        <f>I7813*$E7813*(1-'Monte Carlo Inputs'!$C$11)+I7813*'Monte Carlo Inputs'!$C$12-I7813*'Monte Carlo Inputs'!$C$13-'Monte Carlo Inputs'!$C$14*(I7813-H7813)</f>
        <v>2303.6728187279646</v>
      </c>
      <c r="O7813" s="16">
        <f>J7813*$E7813*(1-'Monte Carlo Inputs'!$C$11)+J7813*'Monte Carlo Inputs'!$C$12-J7813*'Monte Carlo Inputs'!$C$13-'Monte Carlo Inputs'!$C$14*(J7813-I7813)</f>
        <v>2805.1858411333906</v>
      </c>
    </row>
    <row r="7814" spans="1:15">
      <c r="A7814">
        <v>7810</v>
      </c>
      <c r="B7814" s="39">
        <v>-1.1455068950703122</v>
      </c>
      <c r="C7814" s="39">
        <v>-0.76370823446724145</v>
      </c>
      <c r="D7814" s="29">
        <f>'Monte Carlo Inputs'!$C$6+'Monte Carlo Inputs'!$D$6*B7814</f>
        <v>5.2099100150981084E-2</v>
      </c>
      <c r="E7814" s="29">
        <f>'Monte Carlo Inputs'!$C$7+'Monte Carlo Inputs'!$D$7*C7814</f>
        <v>0.55548728361206934</v>
      </c>
      <c r="F7814" s="16">
        <f>'Monte Carlo Inputs'!$C$17*(1+$D7814)</f>
        <v>2555.6539241767487</v>
      </c>
      <c r="G7814" s="16">
        <f t="shared" ref="G7814:J7814" si="7808">F7814*(1+$D7814)</f>
        <v>2688.8011939236812</v>
      </c>
      <c r="H7814" s="16">
        <f t="shared" si="7808"/>
        <v>2828.8853166119889</v>
      </c>
      <c r="I7814" s="16">
        <f t="shared" si="7808"/>
        <v>2976.2676960377971</v>
      </c>
      <c r="J7814" s="16">
        <f t="shared" si="7808"/>
        <v>3131.3285648098004</v>
      </c>
      <c r="K7814" s="16">
        <f>F7814*$E7814*(1-'Monte Carlo Inputs'!$C$11)+F7814*'Monte Carlo Inputs'!$C$12-F7814*'Monte Carlo Inputs'!$C$13-'Monte Carlo Inputs'!$C$14*(F7814-'Monte Carlo Inputs'!$C$17)</f>
        <v>1110.147036267301</v>
      </c>
      <c r="L7814" s="16">
        <f>G7814*$E7814*(1-'Monte Carlo Inputs'!$C$11)+G7814*'Monte Carlo Inputs'!$C$12-G7814*'Monte Carlo Inputs'!$C$13-'Monte Carlo Inputs'!$C$14*(G7814-F7814)</f>
        <v>1167.9846978921062</v>
      </c>
      <c r="M7814" s="16">
        <f>H7814*$E7814*(1-'Monte Carlo Inputs'!$C$11)+H7814*'Monte Carlo Inputs'!$C$12-H7814*'Monte Carlo Inputs'!$C$13-'Monte Carlo Inputs'!$C$14*(H7814-G7814)</f>
        <v>1228.8356496424003</v>
      </c>
      <c r="N7814" s="16">
        <f>I7814*$E7814*(1-'Monte Carlo Inputs'!$C$11)+I7814*'Monte Carlo Inputs'!$C$12-I7814*'Monte Carlo Inputs'!$C$13-'Monte Carlo Inputs'!$C$14*(I7814-H7814)</f>
        <v>1292.8568812222159</v>
      </c>
      <c r="O7814" s="16">
        <f>J7814*$E7814*(1-'Monte Carlo Inputs'!$C$11)+J7814*'Monte Carlo Inputs'!$C$12-J7814*'Monte Carlo Inputs'!$C$13-'Monte Carlo Inputs'!$C$14*(J7814-I7814)</f>
        <v>1360.2135613578971</v>
      </c>
    </row>
    <row r="7815" spans="1:15">
      <c r="A7815">
        <v>7811</v>
      </c>
      <c r="B7815" s="39">
        <v>-0.59469968954816377</v>
      </c>
      <c r="C7815" s="39">
        <v>0.53733339326310248</v>
      </c>
      <c r="D7815" s="29">
        <f>'Monte Carlo Inputs'!$C$6+'Monte Carlo Inputs'!$D$6*B7815</f>
        <v>8.7782730156143185E-2</v>
      </c>
      <c r="E7815" s="29">
        <f>'Monte Carlo Inputs'!$C$7+'Monte Carlo Inputs'!$D$7*C7815</f>
        <v>0.60205401128195501</v>
      </c>
      <c r="F7815" s="16">
        <f>'Monte Carlo Inputs'!$C$17*(1+$D7815)</f>
        <v>2642.3330298222877</v>
      </c>
      <c r="G7815" s="16">
        <f t="shared" ref="G7815:J7815" si="7809">F7815*(1+$D7815)</f>
        <v>2874.2842371618417</v>
      </c>
      <c r="H7815" s="16">
        <f t="shared" si="7809"/>
        <v>3126.5967547446753</v>
      </c>
      <c r="I7815" s="16">
        <f t="shared" si="7809"/>
        <v>3401.0579539734999</v>
      </c>
      <c r="J7815" s="16">
        <f t="shared" si="7809"/>
        <v>3699.6121065925599</v>
      </c>
      <c r="K7815" s="16">
        <f>F7815*$E7815*(1-'Monte Carlo Inputs'!$C$11)+F7815*'Monte Carlo Inputs'!$C$12-F7815*'Monte Carlo Inputs'!$C$13-'Monte Carlo Inputs'!$C$14*(F7815-'Monte Carlo Inputs'!$C$17)</f>
        <v>1236.7359142575251</v>
      </c>
      <c r="L7815" s="16">
        <f>G7815*$E7815*(1-'Monte Carlo Inputs'!$C$11)+G7815*'Monte Carlo Inputs'!$C$12-G7815*'Monte Carlo Inputs'!$C$13-'Monte Carlo Inputs'!$C$14*(G7815-F7815)</f>
        <v>1345.2999692932042</v>
      </c>
      <c r="M7815" s="16">
        <f>H7815*$E7815*(1-'Monte Carlo Inputs'!$C$11)+H7815*'Monte Carlo Inputs'!$C$12-H7815*'Monte Carlo Inputs'!$C$13-'Monte Carlo Inputs'!$C$14*(H7815-G7815)</f>
        <v>1463.394073476737</v>
      </c>
      <c r="N7815" s="16">
        <f>I7815*$E7815*(1-'Monte Carlo Inputs'!$C$11)+I7815*'Monte Carlo Inputs'!$C$12-I7815*'Monte Carlo Inputs'!$C$13-'Monte Carlo Inputs'!$C$14*(I7815-H7815)</f>
        <v>1591.8548005408447</v>
      </c>
      <c r="O7815" s="16">
        <f>J7815*$E7815*(1-'Monte Carlo Inputs'!$C$11)+J7815*'Monte Carlo Inputs'!$C$12-J7815*'Monte Carlo Inputs'!$C$13-'Monte Carlo Inputs'!$C$14*(J7815-I7815)</f>
        <v>1731.5921609444827</v>
      </c>
    </row>
    <row r="7816" spans="1:15">
      <c r="A7816">
        <v>7812</v>
      </c>
      <c r="B7816" s="39">
        <v>0.23841696129855389</v>
      </c>
      <c r="C7816" s="39">
        <v>-1.291664274515324</v>
      </c>
      <c r="D7816" s="29">
        <f>'Monte Carlo Inputs'!$C$6+'Monte Carlo Inputs'!$D$6*B7816</f>
        <v>0.14175556497367658</v>
      </c>
      <c r="E7816" s="29">
        <f>'Monte Carlo Inputs'!$C$7+'Monte Carlo Inputs'!$D$7*C7816</f>
        <v>0.53659074362858006</v>
      </c>
      <c r="F7816" s="16">
        <f>'Monte Carlo Inputs'!$C$17*(1+$D7816)</f>
        <v>2773.4384428775584</v>
      </c>
      <c r="G7816" s="16">
        <f t="shared" ref="G7816:J7816" si="7810">F7816*(1+$D7816)</f>
        <v>3166.5887762673806</v>
      </c>
      <c r="H7816" s="16">
        <f t="shared" si="7810"/>
        <v>3615.4703572864664</v>
      </c>
      <c r="I7816" s="16">
        <f t="shared" si="7810"/>
        <v>4127.9834004291897</v>
      </c>
      <c r="J7816" s="16">
        <f t="shared" si="7810"/>
        <v>4713.1480195589884</v>
      </c>
      <c r="K7816" s="16">
        <f>F7816*$E7816*(1-'Monte Carlo Inputs'!$C$11)+F7816*'Monte Carlo Inputs'!$C$12-F7816*'Monte Carlo Inputs'!$C$13-'Monte Carlo Inputs'!$C$14*(F7816-'Monte Carlo Inputs'!$C$17)</f>
        <v>1170.927804992077</v>
      </c>
      <c r="L7816" s="16">
        <f>G7816*$E7816*(1-'Monte Carlo Inputs'!$C$11)+G7816*'Monte Carlo Inputs'!$C$12-G7816*'Monte Carlo Inputs'!$C$13-'Monte Carlo Inputs'!$C$14*(G7816-F7816)</f>
        <v>1336.9133375321155</v>
      </c>
      <c r="M7816" s="16">
        <f>H7816*$E7816*(1-'Monte Carlo Inputs'!$C$11)+H7816*'Monte Carlo Inputs'!$C$12-H7816*'Monte Carlo Inputs'!$C$13-'Monte Carlo Inputs'!$C$14*(H7816-G7816)</f>
        <v>1526.4282430148241</v>
      </c>
      <c r="N7816" s="16">
        <f>I7816*$E7816*(1-'Monte Carlo Inputs'!$C$11)+I7816*'Monte Carlo Inputs'!$C$12-I7816*'Monte Carlo Inputs'!$C$13-'Monte Carlo Inputs'!$C$14*(I7816-H7816)</f>
        <v>1742.807940995167</v>
      </c>
      <c r="O7816" s="16">
        <f>J7816*$E7816*(1-'Monte Carlo Inputs'!$C$11)+J7816*'Monte Carlo Inputs'!$C$12-J7816*'Monte Carlo Inputs'!$C$13-'Monte Carlo Inputs'!$C$14*(J7816-I7816)</f>
        <v>1989.8606653115469</v>
      </c>
    </row>
    <row r="7817" spans="1:15">
      <c r="A7817">
        <v>7813</v>
      </c>
      <c r="B7817" s="39">
        <v>0.63825753217210524</v>
      </c>
      <c r="C7817" s="39">
        <v>0.73144865602616249</v>
      </c>
      <c r="D7817" s="29">
        <f>'Monte Carlo Inputs'!$C$6+'Monte Carlo Inputs'!$D$6*B7817</f>
        <v>0.16765893524382258</v>
      </c>
      <c r="E7817" s="29">
        <f>'Monte Carlo Inputs'!$C$7+'Monte Carlo Inputs'!$D$7*C7817</f>
        <v>0.60900176174972809</v>
      </c>
      <c r="F7817" s="16">
        <f>'Monte Carlo Inputs'!$C$17*(1+$D7817)</f>
        <v>2836.3603196007703</v>
      </c>
      <c r="G7817" s="16">
        <f t="shared" ref="G7817:J7817" si="7811">F7817*(1+$D7817)</f>
        <v>3311.901470752864</v>
      </c>
      <c r="H7817" s="16">
        <f t="shared" si="7811"/>
        <v>3867.1713449717395</v>
      </c>
      <c r="I7817" s="16">
        <f t="shared" si="7811"/>
        <v>4515.5371750751228</v>
      </c>
      <c r="J7817" s="16">
        <f t="shared" si="7811"/>
        <v>5272.6073299021173</v>
      </c>
      <c r="K7817" s="16">
        <f>F7817*$E7817*(1-'Monte Carlo Inputs'!$C$11)+F7817*'Monte Carlo Inputs'!$C$12-F7817*'Monte Carlo Inputs'!$C$13-'Monte Carlo Inputs'!$C$14*(F7817-'Monte Carlo Inputs'!$C$17)</f>
        <v>1344.5623834827009</v>
      </c>
      <c r="L7817" s="16">
        <f>G7817*$E7817*(1-'Monte Carlo Inputs'!$C$11)+G7817*'Monte Carlo Inputs'!$C$12-G7817*'Monte Carlo Inputs'!$C$13-'Monte Carlo Inputs'!$C$14*(G7817-F7817)</f>
        <v>1569.990281066307</v>
      </c>
      <c r="M7817" s="16">
        <f>H7817*$E7817*(1-'Monte Carlo Inputs'!$C$11)+H7817*'Monte Carlo Inputs'!$C$12-H7817*'Monte Carlo Inputs'!$C$13-'Monte Carlo Inputs'!$C$14*(H7817-G7817)</f>
        <v>1833.2131799330339</v>
      </c>
      <c r="N7817" s="16">
        <f>I7817*$E7817*(1-'Monte Carlo Inputs'!$C$11)+I7817*'Monte Carlo Inputs'!$C$12-I7817*'Monte Carlo Inputs'!$C$13-'Monte Carlo Inputs'!$C$14*(I7817-H7817)</f>
        <v>2140.5677497555484</v>
      </c>
      <c r="O7817" s="16">
        <f>J7817*$E7817*(1-'Monte Carlo Inputs'!$C$11)+J7817*'Monte Carlo Inputs'!$C$12-J7817*'Monte Carlo Inputs'!$C$13-'Monte Carlo Inputs'!$C$14*(J7817-I7817)</f>
        <v>2499.4530594968296</v>
      </c>
    </row>
    <row r="7818" spans="1:15">
      <c r="A7818">
        <v>7814</v>
      </c>
      <c r="B7818" s="39">
        <v>1.1169623476352966</v>
      </c>
      <c r="C7818" s="39">
        <v>0.16735722349652704</v>
      </c>
      <c r="D7818" s="29">
        <f>'Monte Carlo Inputs'!$C$6+'Monte Carlo Inputs'!$D$6*B7818</f>
        <v>0.19867146620823647</v>
      </c>
      <c r="E7818" s="29">
        <f>'Monte Carlo Inputs'!$C$7+'Monte Carlo Inputs'!$D$7*C7818</f>
        <v>0.5888118680832608</v>
      </c>
      <c r="F7818" s="16">
        <f>'Monte Carlo Inputs'!$C$17*(1+$D7818)</f>
        <v>2911.6928585664277</v>
      </c>
      <c r="G7818" s="16">
        <f t="shared" ref="G7818:J7818" si="7812">F7818*(1+$D7818)</f>
        <v>3490.1631479258713</v>
      </c>
      <c r="H7818" s="16">
        <f t="shared" si="7812"/>
        <v>4183.5589778302583</v>
      </c>
      <c r="I7818" s="16">
        <f t="shared" si="7812"/>
        <v>5014.712773924427</v>
      </c>
      <c r="J7818" s="16">
        <f t="shared" si="7812"/>
        <v>6010.9931133331656</v>
      </c>
      <c r="K7818" s="16">
        <f>F7818*$E7818*(1-'Monte Carlo Inputs'!$C$11)+F7818*'Monte Carlo Inputs'!$C$12-F7818*'Monte Carlo Inputs'!$C$13-'Monte Carlo Inputs'!$C$14*(F7818-'Monte Carlo Inputs'!$C$17)</f>
        <v>1339.5238268689241</v>
      </c>
      <c r="L7818" s="16">
        <f>G7818*$E7818*(1-'Monte Carlo Inputs'!$C$11)+G7818*'Monte Carlo Inputs'!$C$12-G7818*'Monte Carlo Inputs'!$C$13-'Monte Carlo Inputs'!$C$14*(G7818-F7818)</f>
        <v>1605.6489895738409</v>
      </c>
      <c r="M7818" s="16">
        <f>H7818*$E7818*(1-'Monte Carlo Inputs'!$C$11)+H7818*'Monte Carlo Inputs'!$C$12-H7818*'Monte Carlo Inputs'!$C$13-'Monte Carlo Inputs'!$C$14*(H7818-G7818)</f>
        <v>1924.6456285482498</v>
      </c>
      <c r="N7818" s="16">
        <f>I7818*$E7818*(1-'Monte Carlo Inputs'!$C$11)+I7818*'Monte Carlo Inputs'!$C$12-I7818*'Monte Carlo Inputs'!$C$13-'Monte Carlo Inputs'!$C$14*(I7818-H7818)</f>
        <v>2307.0177975032029</v>
      </c>
      <c r="O7818" s="16">
        <f>J7818*$E7818*(1-'Monte Carlo Inputs'!$C$11)+J7818*'Monte Carlo Inputs'!$C$12-J7818*'Monte Carlo Inputs'!$C$13-'Monte Carlo Inputs'!$C$14*(J7818-I7818)</f>
        <v>2765.3564059016608</v>
      </c>
    </row>
    <row r="7819" spans="1:15">
      <c r="A7819">
        <v>7815</v>
      </c>
      <c r="B7819" s="39">
        <v>1.9155286776371516E-2</v>
      </c>
      <c r="C7819" s="39">
        <v>0.40626479972269713</v>
      </c>
      <c r="D7819" s="29">
        <f>'Monte Carlo Inputs'!$C$6+'Monte Carlo Inputs'!$D$6*B7819</f>
        <v>0.12755086251241363</v>
      </c>
      <c r="E7819" s="29">
        <f>'Monte Carlo Inputs'!$C$7+'Monte Carlo Inputs'!$D$7*C7819</f>
        <v>0.5973628197232973</v>
      </c>
      <c r="F7819" s="16">
        <f>'Monte Carlo Inputs'!$C$17*(1+$D7819)</f>
        <v>2738.9338001289043</v>
      </c>
      <c r="G7819" s="16">
        <f t="shared" ref="G7819:J7819" si="7813">F7819*(1+$D7819)</f>
        <v>3088.2871686997487</v>
      </c>
      <c r="H7819" s="16">
        <f t="shared" si="7813"/>
        <v>3482.2008607534212</v>
      </c>
      <c r="I7819" s="16">
        <f t="shared" si="7813"/>
        <v>3926.3585839839889</v>
      </c>
      <c r="J7819" s="16">
        <f t="shared" si="7813"/>
        <v>4427.1690079041655</v>
      </c>
      <c r="K7819" s="16">
        <f>F7819*$E7819*(1-'Monte Carlo Inputs'!$C$11)+F7819*'Monte Carlo Inputs'!$C$12-F7819*'Monte Carlo Inputs'!$C$13-'Monte Carlo Inputs'!$C$14*(F7819-'Monte Carlo Inputs'!$C$17)</f>
        <v>1274.2953920813518</v>
      </c>
      <c r="L7819" s="16">
        <f>G7819*$E7819*(1-'Monte Carlo Inputs'!$C$11)+G7819*'Monte Carlo Inputs'!$C$12-G7819*'Monte Carlo Inputs'!$C$13-'Monte Carlo Inputs'!$C$14*(G7819-F7819)</f>
        <v>1436.8328684369221</v>
      </c>
      <c r="M7819" s="16">
        <f>H7819*$E7819*(1-'Monte Carlo Inputs'!$C$11)+H7819*'Monte Carlo Inputs'!$C$12-H7819*'Monte Carlo Inputs'!$C$13-'Monte Carlo Inputs'!$C$14*(H7819-G7819)</f>
        <v>1620.1021400922368</v>
      </c>
      <c r="N7819" s="16">
        <f>I7819*$E7819*(1-'Monte Carlo Inputs'!$C$11)+I7819*'Monte Carlo Inputs'!$C$12-I7819*'Monte Carlo Inputs'!$C$13-'Monte Carlo Inputs'!$C$14*(I7819-H7819)</f>
        <v>1826.7475654192087</v>
      </c>
      <c r="O7819" s="16">
        <f>J7819*$E7819*(1-'Monte Carlo Inputs'!$C$11)+J7819*'Monte Carlo Inputs'!$C$12-J7819*'Monte Carlo Inputs'!$C$13-'Monte Carlo Inputs'!$C$14*(J7819-I7819)</f>
        <v>2059.7507929808803</v>
      </c>
    </row>
    <row r="7820" spans="1:15">
      <c r="A7820">
        <v>7816</v>
      </c>
      <c r="B7820" s="39">
        <v>-1.2823626682714888</v>
      </c>
      <c r="C7820" s="39">
        <v>1.1494096207155169</v>
      </c>
      <c r="D7820" s="29">
        <f>'Monte Carlo Inputs'!$C$6+'Monte Carlo Inputs'!$D$6*B7820</f>
        <v>4.3233001948159377E-2</v>
      </c>
      <c r="E7820" s="29">
        <f>'Monte Carlo Inputs'!$C$7+'Monte Carlo Inputs'!$D$7*C7820</f>
        <v>0.62396137103854465</v>
      </c>
      <c r="F7820" s="16">
        <f>'Monte Carlo Inputs'!$C$17*(1+$D7820)</f>
        <v>2534.1172850322741</v>
      </c>
      <c r="G7820" s="16">
        <f t="shared" ref="G7820:J7820" si="7814">F7820*(1+$D7820)</f>
        <v>2643.6747825529387</v>
      </c>
      <c r="H7820" s="16">
        <f t="shared" si="7814"/>
        <v>2757.9687795773493</v>
      </c>
      <c r="I7820" s="16">
        <f t="shared" si="7814"/>
        <v>2877.2040491977791</v>
      </c>
      <c r="J7820" s="16">
        <f t="shared" si="7814"/>
        <v>3001.5942174619986</v>
      </c>
      <c r="K7820" s="16">
        <f>F7820*$E7820*(1-'Monte Carlo Inputs'!$C$11)+F7820*'Monte Carlo Inputs'!$C$12-F7820*'Monte Carlo Inputs'!$C$13-'Monte Carlo Inputs'!$C$14*(F7820-'Monte Carlo Inputs'!$C$17)</f>
        <v>1223.9217444164963</v>
      </c>
      <c r="L7820" s="16">
        <f>G7820*$E7820*(1-'Monte Carlo Inputs'!$C$11)+G7820*'Monte Carlo Inputs'!$C$12-G7820*'Monte Carlo Inputs'!$C$13-'Monte Carlo Inputs'!$C$14*(G7820-F7820)</f>
        <v>1276.8355555772491</v>
      </c>
      <c r="M7820" s="16">
        <f>H7820*$E7820*(1-'Monte Carlo Inputs'!$C$11)+H7820*'Monte Carlo Inputs'!$C$12-H7820*'Monte Carlo Inputs'!$C$13-'Monte Carlo Inputs'!$C$14*(H7820-G7820)</f>
        <v>1332.0369896389996</v>
      </c>
      <c r="N7820" s="16">
        <f>I7820*$E7820*(1-'Monte Carlo Inputs'!$C$11)+I7820*'Monte Carlo Inputs'!$C$12-I7820*'Monte Carlo Inputs'!$C$13-'Monte Carlo Inputs'!$C$14*(I7820-H7820)</f>
        <v>1389.6249474070826</v>
      </c>
      <c r="O7820" s="16">
        <f>J7820*$E7820*(1-'Monte Carlo Inputs'!$C$11)+J7820*'Monte Carlo Inputs'!$C$12-J7820*'Monte Carlo Inputs'!$C$13-'Monte Carlo Inputs'!$C$14*(J7820-I7820)</f>
        <v>1449.7026054655435</v>
      </c>
    </row>
    <row r="7821" spans="1:15">
      <c r="A7821">
        <v>7817</v>
      </c>
      <c r="B7821" s="39">
        <v>0.69008884288870465</v>
      </c>
      <c r="C7821" s="39">
        <v>0.37578049864422425</v>
      </c>
      <c r="D7821" s="29">
        <f>'Monte Carlo Inputs'!$C$6+'Monte Carlo Inputs'!$D$6*B7821</f>
        <v>0.17101678767521991</v>
      </c>
      <c r="E7821" s="29">
        <f>'Monte Carlo Inputs'!$C$7+'Monte Carlo Inputs'!$D$7*C7821</f>
        <v>0.59627172923374505</v>
      </c>
      <c r="F7821" s="16">
        <f>'Monte Carlo Inputs'!$C$17*(1+$D7821)</f>
        <v>2844.5168789418772</v>
      </c>
      <c r="G7821" s="16">
        <f t="shared" ref="G7821:J7821" si="7815">F7821*(1+$D7821)</f>
        <v>3330.9770180664596</v>
      </c>
      <c r="H7821" s="16">
        <f t="shared" si="7815"/>
        <v>3900.6300075161689</v>
      </c>
      <c r="I7821" s="16">
        <f t="shared" si="7815"/>
        <v>4567.7032213111534</v>
      </c>
      <c r="J7821" s="16">
        <f t="shared" si="7815"/>
        <v>5348.8571532735414</v>
      </c>
      <c r="K7821" s="16">
        <f>F7821*$E7821*(1-'Monte Carlo Inputs'!$C$11)+F7821*'Monte Carlo Inputs'!$C$12-F7821*'Monte Carlo Inputs'!$C$13-'Monte Carlo Inputs'!$C$14*(F7821-'Monte Carlo Inputs'!$C$17)</f>
        <v>1322.7794349100873</v>
      </c>
      <c r="L7821" s="16">
        <f>G7821*$E7821*(1-'Monte Carlo Inputs'!$C$11)+G7821*'Monte Carlo Inputs'!$C$12-G7821*'Monte Carlo Inputs'!$C$13-'Monte Carlo Inputs'!$C$14*(G7821-F7821)</f>
        <v>1548.9969246712533</v>
      </c>
      <c r="M7821" s="16">
        <f>H7821*$E7821*(1-'Monte Carlo Inputs'!$C$11)+H7821*'Monte Carlo Inputs'!$C$12-H7821*'Monte Carlo Inputs'!$C$13-'Monte Carlo Inputs'!$C$14*(H7821-G7821)</f>
        <v>1813.9014028473257</v>
      </c>
      <c r="N7821" s="16">
        <f>I7821*$E7821*(1-'Monte Carlo Inputs'!$C$11)+I7821*'Monte Carlo Inputs'!$C$12-I7821*'Monte Carlo Inputs'!$C$13-'Monte Carlo Inputs'!$C$14*(I7821-H7821)</f>
        <v>2124.1089939218505</v>
      </c>
      <c r="O7821" s="16">
        <f>J7821*$E7821*(1-'Monte Carlo Inputs'!$C$11)+J7821*'Monte Carlo Inputs'!$C$12-J7821*'Monte Carlo Inputs'!$C$13-'Monte Carlo Inputs'!$C$14*(J7821-I7821)</f>
        <v>2487.3672907344089</v>
      </c>
    </row>
    <row r="7822" spans="1:15">
      <c r="A7822">
        <v>7818</v>
      </c>
      <c r="B7822" s="39">
        <v>-1.7114728706354021</v>
      </c>
      <c r="C7822" s="39">
        <v>-1.1510237288074121</v>
      </c>
      <c r="D7822" s="29">
        <f>'Monte Carlo Inputs'!$C$6+'Monte Carlo Inputs'!$D$6*B7822</f>
        <v>1.5433420644427875E-2</v>
      </c>
      <c r="E7822" s="29">
        <f>'Monte Carlo Inputs'!$C$7+'Monte Carlo Inputs'!$D$7*C7822</f>
        <v>0.54162453336423166</v>
      </c>
      <c r="F7822" s="16">
        <f>'Monte Carlo Inputs'!$C$17*(1+$D7822)</f>
        <v>2466.5893220873804</v>
      </c>
      <c r="G7822" s="16">
        <f t="shared" ref="G7822:J7822" si="7816">F7822*(1+$D7822)</f>
        <v>2504.6572326522096</v>
      </c>
      <c r="H7822" s="16">
        <f t="shared" si="7816"/>
        <v>2543.3126612938399</v>
      </c>
      <c r="I7822" s="16">
        <f t="shared" si="7816"/>
        <v>2582.5646754258873</v>
      </c>
      <c r="J7822" s="16">
        <f t="shared" si="7816"/>
        <v>2622.4224824031758</v>
      </c>
      <c r="K7822" s="16">
        <f>F7822*$E7822*(1-'Monte Carlo Inputs'!$C$11)+F7822*'Monte Carlo Inputs'!$C$12-F7822*'Monte Carlo Inputs'!$C$13-'Monte Carlo Inputs'!$C$14*(F7822-'Monte Carlo Inputs'!$C$17)</f>
        <v>1045.7079593493227</v>
      </c>
      <c r="L7822" s="16">
        <f>G7822*$E7822*(1-'Monte Carlo Inputs'!$C$11)+G7822*'Monte Carlo Inputs'!$C$12-G7822*'Monte Carlo Inputs'!$C$13-'Monte Carlo Inputs'!$C$14*(G7822-F7822)</f>
        <v>1061.8468101571875</v>
      </c>
      <c r="M7822" s="16">
        <f>H7822*$E7822*(1-'Monte Carlo Inputs'!$C$11)+H7822*'Monte Carlo Inputs'!$C$12-H7822*'Monte Carlo Inputs'!$C$13-'Monte Carlo Inputs'!$C$14*(H7822-G7822)</f>
        <v>1078.2347386382871</v>
      </c>
      <c r="N7822" s="16">
        <f>I7822*$E7822*(1-'Monte Carlo Inputs'!$C$11)+I7822*'Monte Carlo Inputs'!$C$12-I7822*'Monte Carlo Inputs'!$C$13-'Monte Carlo Inputs'!$C$14*(I7822-H7822)</f>
        <v>1094.8755889131266</v>
      </c>
      <c r="O7822" s="16">
        <f>J7822*$E7822*(1-'Monte Carlo Inputs'!$C$11)+J7822*'Monte Carlo Inputs'!$C$12-J7822*'Monte Carlo Inputs'!$C$13-'Monte Carlo Inputs'!$C$14*(J7822-I7822)</f>
        <v>1111.7732644301391</v>
      </c>
    </row>
    <row r="7823" spans="1:15">
      <c r="A7823">
        <v>7819</v>
      </c>
      <c r="B7823" s="39">
        <v>1.5415477165356395</v>
      </c>
      <c r="C7823" s="39">
        <v>-0.47356648624676351</v>
      </c>
      <c r="D7823" s="29">
        <f>'Monte Carlo Inputs'!$C$6+'Monte Carlo Inputs'!$D$6*B7823</f>
        <v>0.22617790958361433</v>
      </c>
      <c r="E7823" s="29">
        <f>'Monte Carlo Inputs'!$C$7+'Monte Carlo Inputs'!$D$7*C7823</f>
        <v>0.56587200266108029</v>
      </c>
      <c r="F7823" s="16">
        <f>'Monte Carlo Inputs'!$C$17*(1+$D7823)</f>
        <v>2978.5087601695577</v>
      </c>
      <c r="G7823" s="16">
        <f t="shared" ref="G7823:J7823" si="7817">F7823*(1+$D7823)</f>
        <v>3652.181645221191</v>
      </c>
      <c r="H7823" s="16">
        <f t="shared" si="7817"/>
        <v>4478.2244551569656</v>
      </c>
      <c r="I7823" s="16">
        <f t="shared" si="7817"/>
        <v>5491.0999010705882</v>
      </c>
      <c r="J7823" s="16">
        <f t="shared" si="7817"/>
        <v>6733.0653980095249</v>
      </c>
      <c r="K7823" s="16">
        <f>F7823*$E7823*(1-'Monte Carlo Inputs'!$C$11)+F7823*'Monte Carlo Inputs'!$C$12-F7823*'Monte Carlo Inputs'!$C$13-'Monte Carlo Inputs'!$C$14*(F7823-'Monte Carlo Inputs'!$C$17)</f>
        <v>1322.5775359742861</v>
      </c>
      <c r="L7823" s="16">
        <f>G7823*$E7823*(1-'Monte Carlo Inputs'!$C$11)+G7823*'Monte Carlo Inputs'!$C$12-G7823*'Monte Carlo Inputs'!$C$13-'Monte Carlo Inputs'!$C$14*(G7823-F7823)</f>
        <v>1621.7153583231977</v>
      </c>
      <c r="M7823" s="16">
        <f>H7823*$E7823*(1-'Monte Carlo Inputs'!$C$11)+H7823*'Monte Carlo Inputs'!$C$12-H7823*'Monte Carlo Inputs'!$C$13-'Monte Carlo Inputs'!$C$14*(H7823-G7823)</f>
        <v>1988.5115480083809</v>
      </c>
      <c r="N7823" s="16">
        <f>I7823*$E7823*(1-'Monte Carlo Inputs'!$C$11)+I7823*'Monte Carlo Inputs'!$C$12-I7823*'Monte Carlo Inputs'!$C$13-'Monte Carlo Inputs'!$C$14*(I7823-H7823)</f>
        <v>2438.268933119793</v>
      </c>
      <c r="O7823" s="16">
        <f>J7823*$E7823*(1-'Monte Carlo Inputs'!$C$11)+J7823*'Monte Carlo Inputs'!$C$12-J7823*'Monte Carlo Inputs'!$C$13-'Monte Carlo Inputs'!$C$14*(J7823-I7823)</f>
        <v>2989.7515034154967</v>
      </c>
    </row>
    <row r="7824" spans="1:15">
      <c r="A7824">
        <v>7820</v>
      </c>
      <c r="B7824" s="39">
        <v>-6.335172149285935E-2</v>
      </c>
      <c r="C7824" s="39">
        <v>-0.67471526038608398</v>
      </c>
      <c r="D7824" s="29">
        <f>'Monte Carlo Inputs'!$C$6+'Monte Carlo Inputs'!$D$6*B7824</f>
        <v>0.12220570811647374</v>
      </c>
      <c r="E7824" s="29">
        <f>'Monte Carlo Inputs'!$C$7+'Monte Carlo Inputs'!$D$7*C7824</f>
        <v>0.55867250958812043</v>
      </c>
      <c r="F7824" s="16">
        <f>'Monte Carlo Inputs'!$C$17*(1+$D7824)</f>
        <v>2725.9498855857269</v>
      </c>
      <c r="G7824" s="16">
        <f t="shared" ref="G7824:J7824" si="7818">F7824*(1+$D7824)</f>
        <v>3059.0765216437512</v>
      </c>
      <c r="H7824" s="16">
        <f t="shared" si="7818"/>
        <v>3432.9131341537054</v>
      </c>
      <c r="I7824" s="16">
        <f t="shared" si="7818"/>
        <v>3852.4347146153023</v>
      </c>
      <c r="J7824" s="16">
        <f t="shared" si="7818"/>
        <v>4323.2242268873506</v>
      </c>
      <c r="K7824" s="16">
        <f>F7824*$E7824*(1-'Monte Carlo Inputs'!$C$11)+F7824*'Monte Carlo Inputs'!$C$12-F7824*'Monte Carlo Inputs'!$C$13-'Monte Carlo Inputs'!$C$14*(F7824-'Monte Carlo Inputs'!$C$17)</f>
        <v>1193.0134827007946</v>
      </c>
      <c r="L7824" s="16">
        <f>G7824*$E7824*(1-'Monte Carlo Inputs'!$C$11)+G7824*'Monte Carlo Inputs'!$C$12-G7824*'Monte Carlo Inputs'!$C$13-'Monte Carlo Inputs'!$C$14*(G7824-F7824)</f>
        <v>1338.8065401467459</v>
      </c>
      <c r="M7824" s="16">
        <f>H7824*$E7824*(1-'Monte Carlo Inputs'!$C$11)+H7824*'Monte Carlo Inputs'!$C$12-H7824*'Monte Carlo Inputs'!$C$13-'Monte Carlo Inputs'!$C$14*(H7824-G7824)</f>
        <v>1502.4163414163449</v>
      </c>
      <c r="N7824" s="16">
        <f>I7824*$E7824*(1-'Monte Carlo Inputs'!$C$11)+I7824*'Monte Carlo Inputs'!$C$12-I7824*'Monte Carlo Inputs'!$C$13-'Monte Carlo Inputs'!$C$14*(I7824-H7824)</f>
        <v>1686.0201943048912</v>
      </c>
      <c r="O7824" s="16">
        <f>J7824*$E7824*(1-'Monte Carlo Inputs'!$C$11)+J7824*'Monte Carlo Inputs'!$C$12-J7824*'Monte Carlo Inputs'!$C$13-'Monte Carlo Inputs'!$C$14*(J7824-I7824)</f>
        <v>1892.061486048595</v>
      </c>
    </row>
    <row r="7825" spans="1:15">
      <c r="A7825">
        <v>7821</v>
      </c>
      <c r="B7825" s="39">
        <v>2.4837566801601501</v>
      </c>
      <c r="C7825" s="39">
        <v>-1.4811671651327898</v>
      </c>
      <c r="D7825" s="29">
        <f>'Monte Carlo Inputs'!$C$6+'Monte Carlo Inputs'!$D$6*B7825</f>
        <v>0.28721820772868345</v>
      </c>
      <c r="E7825" s="29">
        <f>'Monte Carlo Inputs'!$C$7+'Monte Carlo Inputs'!$D$7*C7825</f>
        <v>0.52980807863773427</v>
      </c>
      <c r="F7825" s="16">
        <f>'Monte Carlo Inputs'!$C$17*(1+$D7825)</f>
        <v>3126.7817483937451</v>
      </c>
      <c r="G7825" s="16">
        <f t="shared" ref="G7825:J7825" si="7819">F7825*(1+$D7825)</f>
        <v>4024.8503981261556</v>
      </c>
      <c r="H7825" s="16">
        <f t="shared" si="7819"/>
        <v>5180.8607158520272</v>
      </c>
      <c r="I7825" s="16">
        <f t="shared" si="7819"/>
        <v>6668.8982451509901</v>
      </c>
      <c r="J7825" s="16">
        <f t="shared" si="7819"/>
        <v>8584.3272466482194</v>
      </c>
      <c r="K7825" s="16">
        <f>F7825*$E7825*(1-'Monte Carlo Inputs'!$C$11)+F7825*'Monte Carlo Inputs'!$C$12-F7825*'Monte Carlo Inputs'!$C$13-'Monte Carlo Inputs'!$C$14*(F7825-'Monte Carlo Inputs'!$C$17)</f>
        <v>1310.2039524546633</v>
      </c>
      <c r="L7825" s="16">
        <f>G7825*$E7825*(1-'Monte Carlo Inputs'!$C$11)+G7825*'Monte Carlo Inputs'!$C$12-G7825*'Monte Carlo Inputs'!$C$13-'Monte Carlo Inputs'!$C$14*(G7825-F7825)</f>
        <v>1686.5183834377285</v>
      </c>
      <c r="M7825" s="16">
        <f>H7825*$E7825*(1-'Monte Carlo Inputs'!$C$11)+H7825*'Monte Carlo Inputs'!$C$12-H7825*'Monte Carlo Inputs'!$C$13-'Monte Carlo Inputs'!$C$14*(H7825-G7825)</f>
        <v>2170.9171708301892</v>
      </c>
      <c r="N7825" s="16">
        <f>I7825*$E7825*(1-'Monte Carlo Inputs'!$C$11)+I7825*'Monte Carlo Inputs'!$C$12-I7825*'Monte Carlo Inputs'!$C$13-'Monte Carlo Inputs'!$C$14*(I7825-H7825)</f>
        <v>2794.4441097634603</v>
      </c>
      <c r="O7825" s="16">
        <f>J7825*$E7825*(1-'Monte Carlo Inputs'!$C$11)+J7825*'Monte Carlo Inputs'!$C$12-J7825*'Monte Carlo Inputs'!$C$13-'Monte Carlo Inputs'!$C$14*(J7825-I7825)</f>
        <v>3597.0593385676975</v>
      </c>
    </row>
    <row r="7826" spans="1:15">
      <c r="A7826">
        <v>7822</v>
      </c>
      <c r="B7826" s="39">
        <v>1.0125031204108403</v>
      </c>
      <c r="C7826" s="39">
        <v>-1.1678237352275809</v>
      </c>
      <c r="D7826" s="29">
        <f>'Monte Carlo Inputs'!$C$6+'Monte Carlo Inputs'!$D$6*B7826</f>
        <v>0.19190415383916695</v>
      </c>
      <c r="E7826" s="29">
        <f>'Monte Carlo Inputs'!$C$7+'Monte Carlo Inputs'!$D$7*C7826</f>
        <v>0.54102322952648663</v>
      </c>
      <c r="F7826" s="16">
        <f>'Monte Carlo Inputs'!$C$17*(1+$D7826)</f>
        <v>2895.254380090721</v>
      </c>
      <c r="G7826" s="16">
        <f t="shared" ref="G7826:J7826" si="7820">F7826*(1+$D7826)</f>
        <v>3450.8657220511732</v>
      </c>
      <c r="H7826" s="16">
        <f t="shared" si="7820"/>
        <v>4113.1011884539894</v>
      </c>
      <c r="I7826" s="16">
        <f t="shared" si="7820"/>
        <v>4902.4223916791243</v>
      </c>
      <c r="J7826" s="16">
        <f t="shared" si="7820"/>
        <v>5843.2176125164924</v>
      </c>
      <c r="K7826" s="16">
        <f>F7826*$E7826*(1-'Monte Carlo Inputs'!$C$11)+F7826*'Monte Carlo Inputs'!$C$12-F7826*'Monte Carlo Inputs'!$C$13-'Monte Carlo Inputs'!$C$14*(F7826-'Monte Carlo Inputs'!$C$17)</f>
        <v>1233.2779768695823</v>
      </c>
      <c r="L7826" s="16">
        <f>G7826*$E7826*(1-'Monte Carlo Inputs'!$C$11)+G7826*'Monte Carlo Inputs'!$C$12-G7826*'Monte Carlo Inputs'!$C$13-'Monte Carlo Inputs'!$C$14*(G7826-F7826)</f>
        <v>1469.9491434692195</v>
      </c>
      <c r="M7826" s="16">
        <f>H7826*$E7826*(1-'Monte Carlo Inputs'!$C$11)+H7826*'Monte Carlo Inputs'!$C$12-H7826*'Monte Carlo Inputs'!$C$13-'Monte Carlo Inputs'!$C$14*(H7826-G7826)</f>
        <v>1752.0384900332881</v>
      </c>
      <c r="N7826" s="16">
        <f>I7826*$E7826*(1-'Monte Carlo Inputs'!$C$11)+I7826*'Monte Carlo Inputs'!$C$12-I7826*'Monte Carlo Inputs'!$C$13-'Monte Carlo Inputs'!$C$14*(I7826-H7826)</f>
        <v>2088.2619539567781</v>
      </c>
      <c r="O7826" s="16">
        <f>J7826*$E7826*(1-'Monte Carlo Inputs'!$C$11)+J7826*'Monte Carlo Inputs'!$C$12-J7826*'Monte Carlo Inputs'!$C$13-'Monte Carlo Inputs'!$C$14*(J7826-I7826)</f>
        <v>2489.0080972253791</v>
      </c>
    </row>
    <row r="7827" spans="1:15">
      <c r="A7827">
        <v>7823</v>
      </c>
      <c r="B7827" s="39">
        <v>0.58198245746275379</v>
      </c>
      <c r="C7827" s="39">
        <v>1.5258588383368319</v>
      </c>
      <c r="D7827" s="29">
        <f>'Monte Carlo Inputs'!$C$6+'Monte Carlo Inputs'!$D$6*B7827</f>
        <v>0.16401319690868635</v>
      </c>
      <c r="E7827" s="29">
        <f>'Monte Carlo Inputs'!$C$7+'Monte Carlo Inputs'!$D$7*C7827</f>
        <v>0.63743519679852001</v>
      </c>
      <c r="F7827" s="16">
        <f>'Monte Carlo Inputs'!$C$17*(1+$D7827)</f>
        <v>2827.5044566108904</v>
      </c>
      <c r="G7827" s="16">
        <f t="shared" ref="G7827:J7827" si="7821">F7827*(1+$D7827)</f>
        <v>3291.252501813201</v>
      </c>
      <c r="H7827" s="16">
        <f t="shared" si="7821"/>
        <v>3831.0613464692965</v>
      </c>
      <c r="I7827" s="16">
        <f t="shared" si="7821"/>
        <v>4459.4059654570228</v>
      </c>
      <c r="J7827" s="16">
        <f t="shared" si="7821"/>
        <v>5190.8073941652965</v>
      </c>
      <c r="K7827" s="16">
        <f>F7827*$E7827*(1-'Monte Carlo Inputs'!$C$11)+F7827*'Monte Carlo Inputs'!$C$12-F7827*'Monte Carlo Inputs'!$C$13-'Monte Carlo Inputs'!$C$14*(F7827-'Monte Carlo Inputs'!$C$17)</f>
        <v>1397.4445556829376</v>
      </c>
      <c r="L7827" s="16">
        <f>G7827*$E7827*(1-'Monte Carlo Inputs'!$C$11)+G7827*'Monte Carlo Inputs'!$C$12-G7827*'Monte Carlo Inputs'!$C$13-'Monte Carlo Inputs'!$C$14*(G7827-F7827)</f>
        <v>1626.643904763135</v>
      </c>
      <c r="M7827" s="16">
        <f>H7827*$E7827*(1-'Monte Carlo Inputs'!$C$11)+H7827*'Monte Carlo Inputs'!$C$12-H7827*'Monte Carlo Inputs'!$C$13-'Monte Carlo Inputs'!$C$14*(H7827-G7827)</f>
        <v>1893.4349718153655</v>
      </c>
      <c r="N7827" s="16">
        <f>I7827*$E7827*(1-'Monte Carlo Inputs'!$C$11)+I7827*'Monte Carlo Inputs'!$C$12-I7827*'Monte Carlo Inputs'!$C$13-'Monte Carlo Inputs'!$C$14*(I7827-H7827)</f>
        <v>2203.9832946815127</v>
      </c>
      <c r="O7827" s="16">
        <f>J7827*$E7827*(1-'Monte Carlo Inputs'!$C$11)+J7827*'Monte Carlo Inputs'!$C$12-J7827*'Monte Carlo Inputs'!$C$13-'Monte Carlo Inputs'!$C$14*(J7827-I7827)</f>
        <v>2565.465640775567</v>
      </c>
    </row>
    <row r="7828" spans="1:15">
      <c r="A7828">
        <v>7824</v>
      </c>
      <c r="B7828" s="39">
        <v>-0.86270292510558033</v>
      </c>
      <c r="C7828" s="39">
        <v>-0.72650663514872171</v>
      </c>
      <c r="D7828" s="29">
        <f>'Monte Carlo Inputs'!$C$6+'Monte Carlo Inputs'!$D$6*B7828</f>
        <v>7.0420342369746286E-2</v>
      </c>
      <c r="E7828" s="29">
        <f>'Monte Carlo Inputs'!$C$7+'Monte Carlo Inputs'!$D$7*C7828</f>
        <v>0.55681879884373164</v>
      </c>
      <c r="F7828" s="16">
        <f>'Monte Carlo Inputs'!$C$17*(1+$D7828)</f>
        <v>2600.1580536503511</v>
      </c>
      <c r="G7828" s="16">
        <f t="shared" ref="G7828:J7828" si="7822">F7828*(1+$D7828)</f>
        <v>2783.2620740038619</v>
      </c>
      <c r="H7828" s="16">
        <f t="shared" si="7822"/>
        <v>2979.2603421599438</v>
      </c>
      <c r="I7828" s="16">
        <f t="shared" si="7822"/>
        <v>3189.0608754634545</v>
      </c>
      <c r="J7828" s="16">
        <f t="shared" si="7822"/>
        <v>3413.6356341515539</v>
      </c>
      <c r="K7828" s="16">
        <f>F7828*$E7828*(1-'Monte Carlo Inputs'!$C$11)+F7828*'Monte Carlo Inputs'!$C$12-F7828*'Monte Carlo Inputs'!$C$13-'Monte Carlo Inputs'!$C$14*(F7828-'Monte Carlo Inputs'!$C$17)</f>
        <v>1132.6517990983475</v>
      </c>
      <c r="L7828" s="16">
        <f>G7828*$E7828*(1-'Monte Carlo Inputs'!$C$11)+G7828*'Monte Carlo Inputs'!$C$12-G7828*'Monte Carlo Inputs'!$C$13-'Monte Carlo Inputs'!$C$14*(G7828-F7828)</f>
        <v>1212.4135265765624</v>
      </c>
      <c r="M7828" s="16">
        <f>H7828*$E7828*(1-'Monte Carlo Inputs'!$C$11)+H7828*'Monte Carlo Inputs'!$C$12-H7828*'Monte Carlo Inputs'!$C$13-'Monte Carlo Inputs'!$C$14*(H7828-G7828)</f>
        <v>1297.7921022117953</v>
      </c>
      <c r="N7828" s="16">
        <f>I7828*$E7828*(1-'Monte Carlo Inputs'!$C$11)+I7828*'Monte Carlo Inputs'!$C$12-I7828*'Monte Carlo Inputs'!$C$13-'Monte Carlo Inputs'!$C$14*(I7828-H7828)</f>
        <v>1389.1830663743031</v>
      </c>
      <c r="O7828" s="16">
        <f>J7828*$E7828*(1-'Monte Carlo Inputs'!$C$11)+J7828*'Monte Carlo Inputs'!$C$12-J7828*'Monte Carlo Inputs'!$C$13-'Monte Carlo Inputs'!$C$14*(J7828-I7828)</f>
        <v>1487.0098135226351</v>
      </c>
    </row>
    <row r="7829" spans="1:15">
      <c r="A7829">
        <v>7825</v>
      </c>
      <c r="B7829" s="39">
        <v>-0.67183032312469704</v>
      </c>
      <c r="C7829" s="39">
        <v>0.48284606490860549</v>
      </c>
      <c r="D7829" s="29">
        <f>'Monte Carlo Inputs'!$C$6+'Monte Carlo Inputs'!$D$6*B7829</f>
        <v>8.2785880145803098E-2</v>
      </c>
      <c r="E7829" s="29">
        <f>'Monte Carlo Inputs'!$C$7+'Monte Carlo Inputs'!$D$7*C7829</f>
        <v>0.60010380728627677</v>
      </c>
      <c r="F7829" s="16">
        <f>'Monte Carlo Inputs'!$C$17*(1+$D7829)</f>
        <v>2630.1951814621707</v>
      </c>
      <c r="G7829" s="16">
        <f t="shared" ref="G7829:J7829" si="7823">F7829*(1+$D7829)</f>
        <v>2847.9382045147668</v>
      </c>
      <c r="H7829" s="16">
        <f t="shared" si="7823"/>
        <v>3083.7072753763796</v>
      </c>
      <c r="I7829" s="16">
        <f t="shared" si="7823"/>
        <v>3338.9946962804293</v>
      </c>
      <c r="J7829" s="16">
        <f t="shared" si="7823"/>
        <v>3615.4163110141726</v>
      </c>
      <c r="K7829" s="16">
        <f>F7829*$E7829*(1-'Monte Carlo Inputs'!$C$11)+F7829*'Monte Carlo Inputs'!$C$12-F7829*'Monte Carlo Inputs'!$C$13-'Monte Carlo Inputs'!$C$14*(F7829-'Monte Carlo Inputs'!$C$17)</f>
        <v>1227.2178233893731</v>
      </c>
      <c r="L7829" s="16">
        <f>G7829*$E7829*(1-'Monte Carlo Inputs'!$C$11)+G7829*'Monte Carlo Inputs'!$C$12-G7829*'Monte Carlo Inputs'!$C$13-'Monte Carlo Inputs'!$C$14*(G7829-F7829)</f>
        <v>1328.814131029279</v>
      </c>
      <c r="M7829" s="16">
        <f>H7829*$E7829*(1-'Monte Carlo Inputs'!$C$11)+H7829*'Monte Carlo Inputs'!$C$12-H7829*'Monte Carlo Inputs'!$C$13-'Monte Carlo Inputs'!$C$14*(H7829-G7829)</f>
        <v>1438.8211784167186</v>
      </c>
      <c r="N7829" s="16">
        <f>I7829*$E7829*(1-'Monte Carlo Inputs'!$C$11)+I7829*'Monte Carlo Inputs'!$C$12-I7829*'Monte Carlo Inputs'!$C$13-'Monte Carlo Inputs'!$C$14*(I7829-H7829)</f>
        <v>1557.9352560443676</v>
      </c>
      <c r="O7829" s="16">
        <f>J7829*$E7829*(1-'Monte Carlo Inputs'!$C$11)+J7829*'Monte Carlo Inputs'!$C$12-J7829*'Monte Carlo Inputs'!$C$13-'Monte Carlo Inputs'!$C$14*(J7829-I7829)</f>
        <v>1686.9102974261777</v>
      </c>
    </row>
    <row r="7830" spans="1:15">
      <c r="A7830">
        <v>7826</v>
      </c>
      <c r="B7830" s="39">
        <v>0.69035231487014159</v>
      </c>
      <c r="C7830" s="39">
        <v>0.89640482897988205</v>
      </c>
      <c r="D7830" s="29">
        <f>'Monte Carlo Inputs'!$C$6+'Monte Carlo Inputs'!$D$6*B7830</f>
        <v>0.17103385650912054</v>
      </c>
      <c r="E7830" s="29">
        <f>'Monte Carlo Inputs'!$C$7+'Monte Carlo Inputs'!$D$7*C7830</f>
        <v>0.61490585353255811</v>
      </c>
      <c r="F7830" s="16">
        <f>'Monte Carlo Inputs'!$C$17*(1+$D7830)</f>
        <v>2844.5583408463049</v>
      </c>
      <c r="G7830" s="16">
        <f t="shared" ref="G7830:J7830" si="7824">F7830*(1+$D7830)</f>
        <v>3331.0741239464337</v>
      </c>
      <c r="H7830" s="16">
        <f t="shared" si="7824"/>
        <v>3900.8005776827322</v>
      </c>
      <c r="I7830" s="16">
        <f t="shared" si="7824"/>
        <v>4567.969543956815</v>
      </c>
      <c r="J7830" s="16">
        <f t="shared" si="7824"/>
        <v>5349.2469914759577</v>
      </c>
      <c r="K7830" s="16">
        <f>F7830*$E7830*(1-'Monte Carlo Inputs'!$C$11)+F7830*'Monte Carlo Inputs'!$C$12-F7830*'Monte Carlo Inputs'!$C$13-'Monte Carlo Inputs'!$C$14*(F7830-'Monte Carlo Inputs'!$C$17)</f>
        <v>1360.5168469423343</v>
      </c>
      <c r="L7830" s="16">
        <f>G7830*$E7830*(1-'Monte Carlo Inputs'!$C$11)+G7830*'Monte Carlo Inputs'!$C$12-G7830*'Monte Carlo Inputs'!$C$13-'Monte Carlo Inputs'!$C$14*(G7830-F7830)</f>
        <v>1593.2112901205107</v>
      </c>
      <c r="M7830" s="16">
        <f>H7830*$E7830*(1-'Monte Carlo Inputs'!$C$11)+H7830*'Monte Carlo Inputs'!$C$12-H7830*'Monte Carlo Inputs'!$C$13-'Monte Carlo Inputs'!$C$14*(H7830-G7830)</f>
        <v>1865.7043613036928</v>
      </c>
      <c r="N7830" s="16">
        <f>I7830*$E7830*(1-'Monte Carlo Inputs'!$C$11)+I7830*'Monte Carlo Inputs'!$C$12-I7830*'Monte Carlo Inputs'!$C$13-'Monte Carlo Inputs'!$C$14*(I7830-H7830)</f>
        <v>2184.8029733233484</v>
      </c>
      <c r="O7830" s="16">
        <f>J7830*$E7830*(1-'Monte Carlo Inputs'!$C$11)+J7830*'Monte Carlo Inputs'!$C$12-J7830*'Monte Carlo Inputs'!$C$13-'Monte Carlo Inputs'!$C$14*(J7830-I7830)</f>
        <v>2558.4782515634342</v>
      </c>
    </row>
    <row r="7831" spans="1:15">
      <c r="A7831">
        <v>7827</v>
      </c>
      <c r="B7831" s="39">
        <v>-0.43697845895389592</v>
      </c>
      <c r="C7831" s="39">
        <v>1.6082989714599034</v>
      </c>
      <c r="D7831" s="29">
        <f>'Monte Carlo Inputs'!$C$6+'Monte Carlo Inputs'!$D$6*B7831</f>
        <v>9.8000581302715384E-2</v>
      </c>
      <c r="E7831" s="29">
        <f>'Monte Carlo Inputs'!$C$7+'Monte Carlo Inputs'!$D$7*C7831</f>
        <v>0.64038588426799647</v>
      </c>
      <c r="F7831" s="16">
        <f>'Monte Carlo Inputs'!$C$17*(1+$D7831)</f>
        <v>2667.1532120424263</v>
      </c>
      <c r="G7831" s="16">
        <f t="shared" ref="G7831:J7831" si="7825">F7831*(1+$D7831)</f>
        <v>2928.5357772459884</v>
      </c>
      <c r="H7831" s="16">
        <f t="shared" si="7825"/>
        <v>3215.5339857818944</v>
      </c>
      <c r="I7831" s="16">
        <f t="shared" si="7825"/>
        <v>3530.6581855871573</v>
      </c>
      <c r="J7831" s="16">
        <f t="shared" si="7825"/>
        <v>3876.6647401558889</v>
      </c>
      <c r="K7831" s="16">
        <f>F7831*$E7831*(1-'Monte Carlo Inputs'!$C$11)+F7831*'Monte Carlo Inputs'!$C$12-F7831*'Monte Carlo Inputs'!$C$13-'Monte Carlo Inputs'!$C$14*(F7831-'Monte Carlo Inputs'!$C$17)</f>
        <v>1321.4845010228694</v>
      </c>
      <c r="L7831" s="16">
        <f>G7831*$E7831*(1-'Monte Carlo Inputs'!$C$11)+G7831*'Monte Carlo Inputs'!$C$12-G7831*'Monte Carlo Inputs'!$C$13-'Monte Carlo Inputs'!$C$14*(G7831-F7831)</f>
        <v>1450.990750305639</v>
      </c>
      <c r="M7831" s="16">
        <f>H7831*$E7831*(1-'Monte Carlo Inputs'!$C$11)+H7831*'Monte Carlo Inputs'!$C$12-H7831*'Monte Carlo Inputs'!$C$13-'Monte Carlo Inputs'!$C$14*(H7831-G7831)</f>
        <v>1593.1886873004548</v>
      </c>
      <c r="N7831" s="16">
        <f>I7831*$E7831*(1-'Monte Carlo Inputs'!$C$11)+I7831*'Monte Carlo Inputs'!$C$12-I7831*'Monte Carlo Inputs'!$C$13-'Monte Carlo Inputs'!$C$14*(I7831-H7831)</f>
        <v>1749.3221047808092</v>
      </c>
      <c r="O7831" s="16">
        <f>J7831*$E7831*(1-'Monte Carlo Inputs'!$C$11)+J7831*'Monte Carlo Inputs'!$C$12-J7831*'Monte Carlo Inputs'!$C$13-'Monte Carlo Inputs'!$C$14*(J7831-I7831)</f>
        <v>1920.7566879350184</v>
      </c>
    </row>
    <row r="7832" spans="1:15">
      <c r="A7832">
        <v>7828</v>
      </c>
      <c r="B7832" s="39">
        <v>-6.2954361711600224E-2</v>
      </c>
      <c r="C7832" s="39">
        <v>-8.4418819722341831E-2</v>
      </c>
      <c r="D7832" s="29">
        <f>'Monte Carlo Inputs'!$C$6+'Monte Carlo Inputs'!$D$6*B7832</f>
        <v>0.12223145077065696</v>
      </c>
      <c r="E7832" s="29">
        <f>'Monte Carlo Inputs'!$C$7+'Monte Carlo Inputs'!$D$7*C7832</f>
        <v>0.5798003297984885</v>
      </c>
      <c r="F7832" s="16">
        <f>'Monte Carlo Inputs'!$C$17*(1+$D7832)</f>
        <v>2726.0124170670033</v>
      </c>
      <c r="G7832" s="16">
        <f t="shared" ref="G7832:J7832" si="7826">F7832*(1+$D7832)</f>
        <v>3059.2168696239282</v>
      </c>
      <c r="H7832" s="16">
        <f t="shared" si="7826"/>
        <v>3433.1493858201288</v>
      </c>
      <c r="I7832" s="16">
        <f t="shared" si="7826"/>
        <v>3852.7882159613132</v>
      </c>
      <c r="J7832" s="16">
        <f t="shared" si="7826"/>
        <v>4323.7201091103561</v>
      </c>
      <c r="K7832" s="16">
        <f>F7832*$E7832*(1-'Monte Carlo Inputs'!$C$11)+F7832*'Monte Carlo Inputs'!$C$12-F7832*'Monte Carlo Inputs'!$C$13-'Monte Carlo Inputs'!$C$14*(F7832-'Monte Carlo Inputs'!$C$17)</f>
        <v>1234.0246208640469</v>
      </c>
      <c r="L7832" s="16">
        <f>G7832*$E7832*(1-'Monte Carlo Inputs'!$C$11)+G7832*'Monte Carlo Inputs'!$C$12-G7832*'Monte Carlo Inputs'!$C$13-'Monte Carlo Inputs'!$C$14*(G7832-F7832)</f>
        <v>1384.861240558969</v>
      </c>
      <c r="M7832" s="16">
        <f>H7832*$E7832*(1-'Monte Carlo Inputs'!$C$11)+H7832*'Monte Carlo Inputs'!$C$12-H7832*'Monte Carlo Inputs'!$C$13-'Monte Carlo Inputs'!$C$14*(H7832-G7832)</f>
        <v>1554.1348391085439</v>
      </c>
      <c r="N7832" s="16">
        <f>I7832*$E7832*(1-'Monte Carlo Inputs'!$C$11)+I7832*'Monte Carlo Inputs'!$C$12-I7832*'Monte Carlo Inputs'!$C$13-'Monte Carlo Inputs'!$C$14*(I7832-H7832)</f>
        <v>1744.0989951860026</v>
      </c>
      <c r="O7832" s="16">
        <f>J7832*$E7832*(1-'Monte Carlo Inputs'!$C$11)+J7832*'Monte Carlo Inputs'!$C$12-J7832*'Monte Carlo Inputs'!$C$13-'Monte Carlo Inputs'!$C$14*(J7832-I7832)</f>
        <v>1957.2827456552332</v>
      </c>
    </row>
    <row r="7833" spans="1:15">
      <c r="A7833">
        <v>7829</v>
      </c>
      <c r="B7833" s="39">
        <v>1.7044214845693355</v>
      </c>
      <c r="C7833" s="39">
        <v>-0.39724690783865785</v>
      </c>
      <c r="D7833" s="29">
        <f>'Monte Carlo Inputs'!$C$6+'Monte Carlo Inputs'!$D$6*B7833</f>
        <v>0.23672956398790174</v>
      </c>
      <c r="E7833" s="29">
        <f>'Monte Carlo Inputs'!$C$7+'Monte Carlo Inputs'!$D$7*C7833</f>
        <v>0.56860362396193798</v>
      </c>
      <c r="F7833" s="16">
        <f>'Monte Carlo Inputs'!$C$17*(1+$D7833)</f>
        <v>3004.1397838830126</v>
      </c>
      <c r="G7833" s="16">
        <f t="shared" ref="G7833:J7833" si="7827">F7833*(1+$D7833)</f>
        <v>3715.3084850803475</v>
      </c>
      <c r="H7833" s="16">
        <f t="shared" si="7827"/>
        <v>4594.8318428339699</v>
      </c>
      <c r="I7833" s="16">
        <f t="shared" si="7827"/>
        <v>5682.564381585782</v>
      </c>
      <c r="J7833" s="16">
        <f t="shared" si="7827"/>
        <v>7027.7953699717646</v>
      </c>
      <c r="K7833" s="16">
        <f>F7833*$E7833*(1-'Monte Carlo Inputs'!$C$11)+F7833*'Monte Carlo Inputs'!$C$12-F7833*'Monte Carlo Inputs'!$C$13-'Monte Carlo Inputs'!$C$14*(F7833-'Monte Carlo Inputs'!$C$17)</f>
        <v>1340.1484419007156</v>
      </c>
      <c r="L7833" s="16">
        <f>G7833*$E7833*(1-'Monte Carlo Inputs'!$C$11)+G7833*'Monte Carlo Inputs'!$C$12-G7833*'Monte Carlo Inputs'!$C$13-'Monte Carlo Inputs'!$C$14*(G7833-F7833)</f>
        <v>1657.401198230938</v>
      </c>
      <c r="M7833" s="16">
        <f>H7833*$E7833*(1-'Monte Carlo Inputs'!$C$11)+H7833*'Monte Carlo Inputs'!$C$12-H7833*'Monte Carlo Inputs'!$C$13-'Monte Carlo Inputs'!$C$14*(H7833-G7833)</f>
        <v>2049.7570612411737</v>
      </c>
      <c r="N7833" s="16">
        <f>I7833*$E7833*(1-'Monte Carlo Inputs'!$C$11)+I7833*'Monte Carlo Inputs'!$C$12-I7833*'Monte Carlo Inputs'!$C$13-'Monte Carlo Inputs'!$C$14*(I7833-H7833)</f>
        <v>2534.9951566299196</v>
      </c>
      <c r="O7833" s="16">
        <f>J7833*$E7833*(1-'Monte Carlo Inputs'!$C$11)+J7833*'Monte Carlo Inputs'!$C$12-J7833*'Monte Carlo Inputs'!$C$13-'Monte Carlo Inputs'!$C$14*(J7833-I7833)</f>
        <v>3135.103454770363</v>
      </c>
    </row>
    <row r="7834" spans="1:15">
      <c r="A7834">
        <v>7830</v>
      </c>
      <c r="B7834" s="39">
        <v>-1.8292432645078471</v>
      </c>
      <c r="C7834" s="39">
        <v>0.32378051967499472</v>
      </c>
      <c r="D7834" s="29">
        <f>'Monte Carlo Inputs'!$C$6+'Monte Carlo Inputs'!$D$6*B7834</f>
        <v>7.8037543685070265E-3</v>
      </c>
      <c r="E7834" s="29">
        <f>'Monte Carlo Inputs'!$C$7+'Monte Carlo Inputs'!$D$7*C7834</f>
        <v>0.59441055215232907</v>
      </c>
      <c r="F7834" s="16">
        <f>'Monte Carlo Inputs'!$C$17*(1+$D7834)</f>
        <v>2448.0560997365405</v>
      </c>
      <c r="G7834" s="16">
        <f t="shared" ref="G7834:J7834" si="7828">F7834*(1+$D7834)</f>
        <v>2467.1601282192096</v>
      </c>
      <c r="H7834" s="16">
        <f t="shared" si="7828"/>
        <v>2486.4132398476067</v>
      </c>
      <c r="I7834" s="16">
        <f t="shared" si="7828"/>
        <v>2505.8165980299809</v>
      </c>
      <c r="J7834" s="16">
        <f t="shared" si="7828"/>
        <v>2525.3713752535346</v>
      </c>
      <c r="K7834" s="16">
        <f>F7834*$E7834*(1-'Monte Carlo Inputs'!$C$11)+F7834*'Monte Carlo Inputs'!$C$12-F7834*'Monte Carlo Inputs'!$C$13-'Monte Carlo Inputs'!$C$14*(F7834-'Monte Carlo Inputs'!$C$17)</f>
        <v>1129.4965612114961</v>
      </c>
      <c r="L7834" s="16">
        <f>G7834*$E7834*(1-'Monte Carlo Inputs'!$C$11)+G7834*'Monte Carlo Inputs'!$C$12-G7834*'Monte Carlo Inputs'!$C$13-'Monte Carlo Inputs'!$C$14*(G7834-F7834)</f>
        <v>1138.3108749352641</v>
      </c>
      <c r="M7834" s="16">
        <f>H7834*$E7834*(1-'Monte Carlo Inputs'!$C$11)+H7834*'Monte Carlo Inputs'!$C$12-H7834*'Monte Carlo Inputs'!$C$13-'Monte Carlo Inputs'!$C$14*(H7834-G7834)</f>
        <v>1147.193973398259</v>
      </c>
      <c r="N7834" s="16">
        <f>I7834*$E7834*(1-'Monte Carlo Inputs'!$C$11)+I7834*'Monte Carlo Inputs'!$C$12-I7834*'Monte Carlo Inputs'!$C$13-'Monte Carlo Inputs'!$C$14*(I7834-H7834)</f>
        <v>1156.1463933796904</v>
      </c>
      <c r="O7834" s="16">
        <f>J7834*$E7834*(1-'Monte Carlo Inputs'!$C$11)+J7834*'Monte Carlo Inputs'!$C$12-J7834*'Monte Carlo Inputs'!$C$13-'Monte Carlo Inputs'!$C$14*(J7834-I7834)</f>
        <v>1165.1686758476608</v>
      </c>
    </row>
    <row r="7835" spans="1:15">
      <c r="A7835">
        <v>7831</v>
      </c>
      <c r="B7835" s="39">
        <v>0.39759500078500171</v>
      </c>
      <c r="C7835" s="39">
        <v>-0.49072491648560373</v>
      </c>
      <c r="D7835" s="29">
        <f>'Monte Carlo Inputs'!$C$6+'Monte Carlo Inputs'!$D$6*B7835</f>
        <v>0.15206779438722789</v>
      </c>
      <c r="E7835" s="29">
        <f>'Monte Carlo Inputs'!$C$7+'Monte Carlo Inputs'!$D$7*C7835</f>
        <v>0.5652578701605171</v>
      </c>
      <c r="F7835" s="16">
        <f>'Monte Carlo Inputs'!$C$17*(1+$D7835)</f>
        <v>2798.4878793460157</v>
      </c>
      <c r="G7835" s="16">
        <f t="shared" ref="G7835:J7835" si="7829">F7835*(1+$D7835)</f>
        <v>3224.0477587775554</v>
      </c>
      <c r="H7835" s="16">
        <f t="shared" si="7829"/>
        <v>3714.3215904539438</v>
      </c>
      <c r="I7835" s="16">
        <f t="shared" si="7829"/>
        <v>4279.1502823591354</v>
      </c>
      <c r="J7835" s="16">
        <f t="shared" si="7829"/>
        <v>4929.8712276489732</v>
      </c>
      <c r="K7835" s="16">
        <f>F7835*$E7835*(1-'Monte Carlo Inputs'!$C$11)+F7835*'Monte Carlo Inputs'!$C$12-F7835*'Monte Carlo Inputs'!$C$13-'Monte Carlo Inputs'!$C$14*(F7835-'Monte Carlo Inputs'!$C$17)</f>
        <v>1238.9569652586836</v>
      </c>
      <c r="L7835" s="16">
        <f>G7835*$E7835*(1-'Monte Carlo Inputs'!$C$11)+G7835*'Monte Carlo Inputs'!$C$12-G7835*'Monte Carlo Inputs'!$C$13-'Monte Carlo Inputs'!$C$14*(G7835-F7835)</f>
        <v>1427.362418306265</v>
      </c>
      <c r="M7835" s="16">
        <f>H7835*$E7835*(1-'Monte Carlo Inputs'!$C$11)+H7835*'Monte Carlo Inputs'!$C$12-H7835*'Monte Carlo Inputs'!$C$13-'Monte Carlo Inputs'!$C$14*(H7835-G7835)</f>
        <v>1644.4182730493185</v>
      </c>
      <c r="N7835" s="16">
        <f>I7835*$E7835*(1-'Monte Carlo Inputs'!$C$11)+I7835*'Monte Carlo Inputs'!$C$12-I7835*'Monte Carlo Inputs'!$C$13-'Monte Carlo Inputs'!$C$14*(I7835-H7835)</f>
        <v>1894.4813328819832</v>
      </c>
      <c r="O7835" s="16">
        <f>J7835*$E7835*(1-'Monte Carlo Inputs'!$C$11)+J7835*'Monte Carlo Inputs'!$C$12-J7835*'Monte Carlo Inputs'!$C$13-'Monte Carlo Inputs'!$C$14*(J7835-I7835)</f>
        <v>2182.5709306811223</v>
      </c>
    </row>
    <row r="7836" spans="1:15">
      <c r="A7836">
        <v>7832</v>
      </c>
      <c r="B7836" s="39">
        <v>0.1601647410780152</v>
      </c>
      <c r="C7836" s="39">
        <v>1.2507505019933969</v>
      </c>
      <c r="D7836" s="29">
        <f>'Monte Carlo Inputs'!$C$6+'Monte Carlo Inputs'!$D$6*B7836</f>
        <v>0.13668605381725457</v>
      </c>
      <c r="E7836" s="29">
        <f>'Monte Carlo Inputs'!$C$7+'Monte Carlo Inputs'!$D$7*C7836</f>
        <v>0.62758855184483886</v>
      </c>
      <c r="F7836" s="16">
        <f>'Monte Carlo Inputs'!$C$17*(1+$D7836)</f>
        <v>2761.1240933274935</v>
      </c>
      <c r="G7836" s="16">
        <f t="shared" ref="G7836:J7836" si="7830">F7836*(1+$D7836)</f>
        <v>3138.5312497441732</v>
      </c>
      <c r="H7836" s="16">
        <f t="shared" si="7830"/>
        <v>3567.5247010538405</v>
      </c>
      <c r="I7836" s="16">
        <f t="shared" si="7830"/>
        <v>4055.1555743364706</v>
      </c>
      <c r="J7836" s="16">
        <f t="shared" si="7830"/>
        <v>4609.4387874075655</v>
      </c>
      <c r="K7836" s="16">
        <f>F7836*$E7836*(1-'Monte Carlo Inputs'!$C$11)+F7836*'Monte Carlo Inputs'!$C$12-F7836*'Monte Carlo Inputs'!$C$13-'Monte Carlo Inputs'!$C$14*(F7836-'Monte Carlo Inputs'!$C$17)</f>
        <v>1344.3351363299341</v>
      </c>
      <c r="L7836" s="16">
        <f>G7836*$E7836*(1-'Monte Carlo Inputs'!$C$11)+G7836*'Monte Carlo Inputs'!$C$12-G7836*'Monte Carlo Inputs'!$C$13-'Monte Carlo Inputs'!$C$14*(G7836-F7836)</f>
        <v>1528.0870011227537</v>
      </c>
      <c r="M7836" s="16">
        <f>H7836*$E7836*(1-'Monte Carlo Inputs'!$C$11)+H7836*'Monte Carlo Inputs'!$C$12-H7836*'Monte Carlo Inputs'!$C$13-'Monte Carlo Inputs'!$C$14*(H7836-G7836)</f>
        <v>1736.9551831956658</v>
      </c>
      <c r="N7836" s="16">
        <f>I7836*$E7836*(1-'Monte Carlo Inputs'!$C$11)+I7836*'Monte Carlo Inputs'!$C$12-I7836*'Monte Carlo Inputs'!$C$13-'Monte Carlo Inputs'!$C$14*(I7836-H7836)</f>
        <v>1974.3727328441078</v>
      </c>
      <c r="O7836" s="16">
        <f>J7836*$E7836*(1-'Monte Carlo Inputs'!$C$11)+J7836*'Monte Carlo Inputs'!$C$12-J7836*'Monte Carlo Inputs'!$C$13-'Monte Carlo Inputs'!$C$14*(J7836-I7836)</f>
        <v>2244.2419504609575</v>
      </c>
    </row>
    <row r="7837" spans="1:15">
      <c r="A7837">
        <v>7833</v>
      </c>
      <c r="B7837" s="39">
        <v>0.52163689157346305</v>
      </c>
      <c r="C7837" s="39">
        <v>1.4221994118684931</v>
      </c>
      <c r="D7837" s="29">
        <f>'Monte Carlo Inputs'!$C$6+'Monte Carlo Inputs'!$D$6*B7837</f>
        <v>0.1601037548678832</v>
      </c>
      <c r="E7837" s="29">
        <f>'Monte Carlo Inputs'!$C$7+'Monte Carlo Inputs'!$D$7*C7837</f>
        <v>0.63372503089768828</v>
      </c>
      <c r="F7837" s="16">
        <f>'Monte Carlo Inputs'!$C$17*(1+$D7837)</f>
        <v>2818.0080309495756</v>
      </c>
      <c r="G7837" s="16">
        <f t="shared" ref="G7837:J7837" si="7831">F7837*(1+$D7837)</f>
        <v>3269.1816979524529</v>
      </c>
      <c r="H7837" s="16">
        <f t="shared" si="7831"/>
        <v>3792.5899631400025</v>
      </c>
      <c r="I7837" s="16">
        <f t="shared" si="7831"/>
        <v>4399.7978569129637</v>
      </c>
      <c r="J7837" s="16">
        <f t="shared" si="7831"/>
        <v>5104.2220144643943</v>
      </c>
      <c r="K7837" s="16">
        <f>F7837*$E7837*(1-'Monte Carlo Inputs'!$C$11)+F7837*'Monte Carlo Inputs'!$C$12-F7837*'Monte Carlo Inputs'!$C$13-'Monte Carlo Inputs'!$C$14*(F7837-'Monte Carlo Inputs'!$C$17)</f>
        <v>1385.1746574040001</v>
      </c>
      <c r="L7837" s="16">
        <f>G7837*$E7837*(1-'Monte Carlo Inputs'!$C$11)+G7837*'Monte Carlo Inputs'!$C$12-G7837*'Monte Carlo Inputs'!$C$13-'Monte Carlo Inputs'!$C$14*(G7837-F7837)</f>
        <v>1606.946321202214</v>
      </c>
      <c r="M7837" s="16">
        <f>H7837*$E7837*(1-'Monte Carlo Inputs'!$C$11)+H7837*'Monte Carlo Inputs'!$C$12-H7837*'Monte Carlo Inputs'!$C$13-'Monte Carlo Inputs'!$C$14*(H7837-G7837)</f>
        <v>1864.2244610978203</v>
      </c>
      <c r="N7837" s="16">
        <f>I7837*$E7837*(1-'Monte Carlo Inputs'!$C$11)+I7837*'Monte Carlo Inputs'!$C$12-I7837*'Monte Carlo Inputs'!$C$13-'Monte Carlo Inputs'!$C$14*(I7837-H7837)</f>
        <v>2162.693797236137</v>
      </c>
      <c r="O7837" s="16">
        <f>J7837*$E7837*(1-'Monte Carlo Inputs'!$C$11)+J7837*'Monte Carlo Inputs'!$C$12-J7837*'Monte Carlo Inputs'!$C$13-'Monte Carlo Inputs'!$C$14*(J7837-I7837)</f>
        <v>2508.9491948031232</v>
      </c>
    </row>
    <row r="7838" spans="1:15">
      <c r="A7838">
        <v>7834</v>
      </c>
      <c r="B7838" s="39">
        <v>0.86428035462516095</v>
      </c>
      <c r="C7838" s="39">
        <v>-0.8156192478305867</v>
      </c>
      <c r="D7838" s="29">
        <f>'Monte Carlo Inputs'!$C$6+'Monte Carlo Inputs'!$D$6*B7838</f>
        <v>0.18230165358206873</v>
      </c>
      <c r="E7838" s="29">
        <f>'Monte Carlo Inputs'!$C$7+'Monte Carlo Inputs'!$D$7*C7838</f>
        <v>0.55362929077707013</v>
      </c>
      <c r="F7838" s="16">
        <f>'Monte Carlo Inputs'!$C$17*(1+$D7838)</f>
        <v>2871.9289467162034</v>
      </c>
      <c r="G7838" s="16">
        <f t="shared" ref="G7838:J7838" si="7832">F7838*(1+$D7838)</f>
        <v>3395.4863426727761</v>
      </c>
      <c r="H7838" s="16">
        <f t="shared" si="7832"/>
        <v>4014.4891176573542</v>
      </c>
      <c r="I7838" s="16">
        <f t="shared" si="7832"/>
        <v>4746.3371220935096</v>
      </c>
      <c r="J7838" s="16">
        <f t="shared" si="7832"/>
        <v>5611.6022279091139</v>
      </c>
      <c r="K7838" s="16">
        <f>F7838*$E7838*(1-'Monte Carlo Inputs'!$C$11)+F7838*'Monte Carlo Inputs'!$C$12-F7838*'Monte Carlo Inputs'!$C$13-'Monte Carlo Inputs'!$C$14*(F7838-'Monte Carlo Inputs'!$C$17)</f>
        <v>1248.7756773210292</v>
      </c>
      <c r="L7838" s="16">
        <f>G7838*$E7838*(1-'Monte Carlo Inputs'!$C$11)+G7838*'Monte Carlo Inputs'!$C$12-G7838*'Monte Carlo Inputs'!$C$13-'Monte Carlo Inputs'!$C$14*(G7838-F7838)</f>
        <v>1476.4295482497207</v>
      </c>
      <c r="M7838" s="16">
        <f>H7838*$E7838*(1-'Monte Carlo Inputs'!$C$11)+H7838*'Monte Carlo Inputs'!$C$12-H7838*'Monte Carlo Inputs'!$C$13-'Monte Carlo Inputs'!$C$14*(H7838-G7838)</f>
        <v>1745.585096293071</v>
      </c>
      <c r="N7838" s="16">
        <f>I7838*$E7838*(1-'Monte Carlo Inputs'!$C$11)+I7838*'Monte Carlo Inputs'!$C$12-I7838*'Monte Carlo Inputs'!$C$13-'Monte Carlo Inputs'!$C$14*(I7838-H7838)</f>
        <v>2063.8081458155129</v>
      </c>
      <c r="O7838" s="16">
        <f>J7838*$E7838*(1-'Monte Carlo Inputs'!$C$11)+J7838*'Monte Carlo Inputs'!$C$12-J7838*'Monte Carlo Inputs'!$C$13-'Monte Carlo Inputs'!$C$14*(J7838-I7838)</f>
        <v>2440.0437834738241</v>
      </c>
    </row>
    <row r="7839" spans="1:15">
      <c r="A7839">
        <v>7835</v>
      </c>
      <c r="B7839" s="39">
        <v>0.85088599873238102</v>
      </c>
      <c r="C7839" s="39">
        <v>0.45607894345426597</v>
      </c>
      <c r="D7839" s="29">
        <f>'Monte Carlo Inputs'!$C$6+'Monte Carlo Inputs'!$D$6*B7839</f>
        <v>0.18143391032264217</v>
      </c>
      <c r="E7839" s="29">
        <f>'Monte Carlo Inputs'!$C$7+'Monte Carlo Inputs'!$D$7*C7839</f>
        <v>0.5991457616490703</v>
      </c>
      <c r="F7839" s="16">
        <f>'Monte Carlo Inputs'!$C$17*(1+$D7839)</f>
        <v>2869.8211115647305</v>
      </c>
      <c r="G7839" s="16">
        <f t="shared" ref="G7839:J7839" si="7833">F7839*(1+$D7839)</f>
        <v>3390.5039777623911</v>
      </c>
      <c r="H7839" s="16">
        <f t="shared" si="7833"/>
        <v>4005.6563724122939</v>
      </c>
      <c r="I7839" s="16">
        <f t="shared" si="7833"/>
        <v>4732.4182714678664</v>
      </c>
      <c r="J7839" s="16">
        <f t="shared" si="7833"/>
        <v>5591.0394237425999</v>
      </c>
      <c r="K7839" s="16">
        <f>F7839*$E7839*(1-'Monte Carlo Inputs'!$C$11)+F7839*'Monte Carlo Inputs'!$C$12-F7839*'Monte Carlo Inputs'!$C$13-'Monte Carlo Inputs'!$C$14*(F7839-'Monte Carlo Inputs'!$C$17)</f>
        <v>1340.7778707712555</v>
      </c>
      <c r="L7839" s="16">
        <f>G7839*$E7839*(1-'Monte Carlo Inputs'!$C$11)+G7839*'Monte Carlo Inputs'!$C$12-G7839*'Monte Carlo Inputs'!$C$13-'Monte Carlo Inputs'!$C$14*(G7839-F7839)</f>
        <v>1584.0404427393503</v>
      </c>
      <c r="M7839" s="16">
        <f>H7839*$E7839*(1-'Monte Carlo Inputs'!$C$11)+H7839*'Monte Carlo Inputs'!$C$12-H7839*'Monte Carlo Inputs'!$C$13-'Monte Carlo Inputs'!$C$14*(H7839-G7839)</f>
        <v>1871.4390943747596</v>
      </c>
      <c r="N7839" s="16">
        <f>I7839*$E7839*(1-'Monte Carlo Inputs'!$C$11)+I7839*'Monte Carlo Inputs'!$C$12-I7839*'Monte Carlo Inputs'!$C$13-'Monte Carlo Inputs'!$C$14*(I7839-H7839)</f>
        <v>2210.9816071978362</v>
      </c>
      <c r="O7839" s="16">
        <f>J7839*$E7839*(1-'Monte Carlo Inputs'!$C$11)+J7839*'Monte Carlo Inputs'!$C$12-J7839*'Monte Carlo Inputs'!$C$13-'Monte Carlo Inputs'!$C$14*(J7839-I7839)</f>
        <v>2612.12864584318</v>
      </c>
    </row>
    <row r="7840" spans="1:15">
      <c r="A7840">
        <v>7836</v>
      </c>
      <c r="B7840" s="39">
        <v>0.79810276534197777</v>
      </c>
      <c r="C7840" s="39">
        <v>4.6300348208229647E-2</v>
      </c>
      <c r="D7840" s="29">
        <f>'Monte Carlo Inputs'!$C$6+'Monte Carlo Inputs'!$D$6*B7840</f>
        <v>0.17801438829770103</v>
      </c>
      <c r="E7840" s="29">
        <f>'Monte Carlo Inputs'!$C$7+'Monte Carlo Inputs'!$D$7*C7840</f>
        <v>0.58447901475715192</v>
      </c>
      <c r="F7840" s="16">
        <f>'Monte Carlo Inputs'!$C$17*(1+$D7840)</f>
        <v>2861.514750613946</v>
      </c>
      <c r="G7840" s="16">
        <f t="shared" ref="G7840:J7840" si="7834">F7840*(1+$D7840)</f>
        <v>3370.9055485493359</v>
      </c>
      <c r="H7840" s="16">
        <f t="shared" si="7834"/>
        <v>3970.9752377836721</v>
      </c>
      <c r="I7840" s="16">
        <f t="shared" si="7834"/>
        <v>4677.8659656830505</v>
      </c>
      <c r="J7840" s="16">
        <f t="shared" si="7834"/>
        <v>5510.5934141027528</v>
      </c>
      <c r="K7840" s="16">
        <f>F7840*$E7840*(1-'Monte Carlo Inputs'!$C$11)+F7840*'Monte Carlo Inputs'!$C$12-F7840*'Monte Carlo Inputs'!$C$13-'Monte Carlo Inputs'!$C$14*(F7840-'Monte Carlo Inputs'!$C$17)</f>
        <v>1306.9151964749756</v>
      </c>
      <c r="L7840" s="16">
        <f>G7840*$E7840*(1-'Monte Carlo Inputs'!$C$11)+G7840*'Monte Carlo Inputs'!$C$12-G7840*'Monte Carlo Inputs'!$C$13-'Monte Carlo Inputs'!$C$14*(G7840-F7840)</f>
        <v>1539.5649057324383</v>
      </c>
      <c r="M7840" s="16">
        <f>H7840*$E7840*(1-'Monte Carlo Inputs'!$C$11)+H7840*'Monte Carlo Inputs'!$C$12-H7840*'Monte Carlo Inputs'!$C$13-'Monte Carlo Inputs'!$C$14*(H7840-G7840)</f>
        <v>1813.6296106710058</v>
      </c>
      <c r="N7840" s="16">
        <f>I7840*$E7840*(1-'Monte Carlo Inputs'!$C$11)+I7840*'Monte Carlo Inputs'!$C$12-I7840*'Monte Carlo Inputs'!$C$13-'Monte Carlo Inputs'!$C$14*(I7840-H7840)</f>
        <v>2136.4817764132022</v>
      </c>
      <c r="O7840" s="16">
        <f>J7840*$E7840*(1-'Monte Carlo Inputs'!$C$11)+J7840*'Monte Carlo Inputs'!$C$12-J7840*'Monte Carlo Inputs'!$C$13-'Monte Carlo Inputs'!$C$14*(J7840-I7840)</f>
        <v>2516.8062729505846</v>
      </c>
    </row>
    <row r="7841" spans="1:15">
      <c r="A7841">
        <v>7837</v>
      </c>
      <c r="B7841" s="39">
        <v>0.1847237295911279</v>
      </c>
      <c r="C7841" s="39">
        <v>0.72169706954907198</v>
      </c>
      <c r="D7841" s="29">
        <f>'Monte Carlo Inputs'!$C$6+'Monte Carlo Inputs'!$D$6*B7841</f>
        <v>0.13827708939307312</v>
      </c>
      <c r="E7841" s="29">
        <f>'Monte Carlo Inputs'!$C$7+'Monte Carlo Inputs'!$D$7*C7841</f>
        <v>0.60865273412282572</v>
      </c>
      <c r="F7841" s="16">
        <f>'Monte Carlo Inputs'!$C$17*(1+$D7841)</f>
        <v>2764.9888778447144</v>
      </c>
      <c r="G7841" s="16">
        <f t="shared" ref="G7841:J7841" si="7835">F7841*(1+$D7841)</f>
        <v>3147.3234920773011</v>
      </c>
      <c r="H7841" s="16">
        <f t="shared" si="7835"/>
        <v>3582.5262239401932</v>
      </c>
      <c r="I7841" s="16">
        <f t="shared" si="7835"/>
        <v>4077.907522861</v>
      </c>
      <c r="J7841" s="16">
        <f t="shared" si="7835"/>
        <v>4641.7887059363356</v>
      </c>
      <c r="K7841" s="16">
        <f>F7841*$E7841*(1-'Monte Carlo Inputs'!$C$11)+F7841*'Monte Carlo Inputs'!$C$12-F7841*'Monte Carlo Inputs'!$C$13-'Monte Carlo Inputs'!$C$14*(F7841-'Monte Carlo Inputs'!$C$17)</f>
        <v>1309.0177556808146</v>
      </c>
      <c r="L7841" s="16">
        <f>G7841*$E7841*(1-'Monte Carlo Inputs'!$C$11)+G7841*'Monte Carlo Inputs'!$C$12-G7841*'Monte Carlo Inputs'!$C$13-'Monte Carlo Inputs'!$C$14*(G7841-F7841)</f>
        <v>1490.0249209002109</v>
      </c>
      <c r="M7841" s="16">
        <f>H7841*$E7841*(1-'Monte Carlo Inputs'!$C$11)+H7841*'Monte Carlo Inputs'!$C$12-H7841*'Monte Carlo Inputs'!$C$13-'Monte Carlo Inputs'!$C$14*(H7841-G7841)</f>
        <v>1696.0612300854361</v>
      </c>
      <c r="N7841" s="16">
        <f>I7841*$E7841*(1-'Monte Carlo Inputs'!$C$11)+I7841*'Monte Carlo Inputs'!$C$12-I7841*'Monte Carlo Inputs'!$C$13-'Monte Carlo Inputs'!$C$14*(I7841-H7841)</f>
        <v>1930.5876404140856</v>
      </c>
      <c r="O7841" s="16">
        <f>J7841*$E7841*(1-'Monte Carlo Inputs'!$C$11)+J7841*'Monte Carlo Inputs'!$C$12-J7841*'Monte Carlo Inputs'!$C$13-'Monte Carlo Inputs'!$C$14*(J7841-I7841)</f>
        <v>2197.5436801487863</v>
      </c>
    </row>
    <row r="7842" spans="1:15">
      <c r="A7842">
        <v>7838</v>
      </c>
      <c r="B7842" s="39">
        <v>1.2920887799638645</v>
      </c>
      <c r="C7842" s="39">
        <v>0.33260067910291152</v>
      </c>
      <c r="D7842" s="29">
        <f>'Monte Carlo Inputs'!$C$6+'Monte Carlo Inputs'!$D$6*B7842</f>
        <v>0.21001690024157066</v>
      </c>
      <c r="E7842" s="29">
        <f>'Monte Carlo Inputs'!$C$7+'Monte Carlo Inputs'!$D$7*C7842</f>
        <v>0.59472624225273063</v>
      </c>
      <c r="F7842" s="16">
        <f>'Monte Carlo Inputs'!$C$17*(1+$D7842)</f>
        <v>2939.2520523767994</v>
      </c>
      <c r="G7842" s="16">
        <f t="shared" ref="G7842:J7842" si="7836">F7842*(1+$D7842)</f>
        <v>3556.5446574456491</v>
      </c>
      <c r="H7842" s="16">
        <f t="shared" si="7836"/>
        <v>4303.4791419731027</v>
      </c>
      <c r="I7842" s="16">
        <f t="shared" si="7836"/>
        <v>5207.2824916245481</v>
      </c>
      <c r="J7842" s="16">
        <f t="shared" si="7836"/>
        <v>6300.899819197738</v>
      </c>
      <c r="K7842" s="16">
        <f>F7842*$E7842*(1-'Monte Carlo Inputs'!$C$11)+F7842*'Monte Carlo Inputs'!$C$12-F7842*'Monte Carlo Inputs'!$C$13-'Monte Carlo Inputs'!$C$14*(F7842-'Monte Carlo Inputs'!$C$17)</f>
        <v>1364.9577165372623</v>
      </c>
      <c r="L7842" s="16">
        <f>G7842*$E7842*(1-'Monte Carlo Inputs'!$C$11)+G7842*'Monte Carlo Inputs'!$C$12-G7842*'Monte Carlo Inputs'!$C$13-'Monte Carlo Inputs'!$C$14*(G7842-F7842)</f>
        <v>1651.6219051252303</v>
      </c>
      <c r="M7842" s="16">
        <f>H7842*$E7842*(1-'Monte Carlo Inputs'!$C$11)+H7842*'Monte Carlo Inputs'!$C$12-H7842*'Monte Carlo Inputs'!$C$13-'Monte Carlo Inputs'!$C$14*(H7842-G7842)</f>
        <v>1998.4904180107085</v>
      </c>
      <c r="N7842" s="16">
        <f>I7842*$E7842*(1-'Monte Carlo Inputs'!$C$11)+I7842*'Monte Carlo Inputs'!$C$12-I7842*'Monte Carlo Inputs'!$C$13-'Monte Carlo Inputs'!$C$14*(I7842-H7842)</f>
        <v>2418.2071807637985</v>
      </c>
      <c r="O7842" s="16">
        <f>J7842*$E7842*(1-'Monte Carlo Inputs'!$C$11)+J7842*'Monte Carlo Inputs'!$C$12-J7842*'Monte Carlo Inputs'!$C$13-'Monte Carlo Inputs'!$C$14*(J7842-I7842)</f>
        <v>2926.0715570097191</v>
      </c>
    </row>
    <row r="7843" spans="1:15">
      <c r="A7843">
        <v>7839</v>
      </c>
      <c r="B7843" s="39">
        <v>0.96886376975796396</v>
      </c>
      <c r="C7843" s="39">
        <v>1.4857978181345231</v>
      </c>
      <c r="D7843" s="29">
        <f>'Monte Carlo Inputs'!$C$6+'Monte Carlo Inputs'!$D$6*B7843</f>
        <v>0.18907701137125646</v>
      </c>
      <c r="E7843" s="29">
        <f>'Monte Carlo Inputs'!$C$7+'Monte Carlo Inputs'!$D$7*C7843</f>
        <v>0.6360013375136383</v>
      </c>
      <c r="F7843" s="16">
        <f>'Monte Carlo Inputs'!$C$17*(1+$D7843)</f>
        <v>2888.3869683219195</v>
      </c>
      <c r="G7843" s="16">
        <f t="shared" ref="G7843:J7843" si="7837">F7843*(1+$D7843)</f>
        <v>3434.5145439759121</v>
      </c>
      <c r="H7843" s="16">
        <f t="shared" si="7837"/>
        <v>4083.9022894619916</v>
      </c>
      <c r="I7843" s="16">
        <f t="shared" si="7837"/>
        <v>4856.0743290856972</v>
      </c>
      <c r="J7843" s="16">
        <f t="shared" si="7837"/>
        <v>5774.2463502259006</v>
      </c>
      <c r="K7843" s="16">
        <f>F7843*$E7843*(1-'Monte Carlo Inputs'!$C$11)+F7843*'Monte Carlo Inputs'!$C$12-F7843*'Monte Carlo Inputs'!$C$13-'Monte Carlo Inputs'!$C$14*(F7843-'Monte Carlo Inputs'!$C$17)</f>
        <v>1425.4644601851153</v>
      </c>
      <c r="L7843" s="16">
        <f>G7843*$E7843*(1-'Monte Carlo Inputs'!$C$11)+G7843*'Monte Carlo Inputs'!$C$12-G7843*'Monte Carlo Inputs'!$C$13-'Monte Carlo Inputs'!$C$14*(G7843-F7843)</f>
        <v>1694.9870201328583</v>
      </c>
      <c r="M7843" s="16">
        <f>H7843*$E7843*(1-'Monte Carlo Inputs'!$C$11)+H7843*'Monte Carlo Inputs'!$C$12-H7843*'Monte Carlo Inputs'!$C$13-'Monte Carlo Inputs'!$C$14*(H7843-G7843)</f>
        <v>2015.470100212651</v>
      </c>
      <c r="N7843" s="16">
        <f>I7843*$E7843*(1-'Monte Carlo Inputs'!$C$11)+I7843*'Monte Carlo Inputs'!$C$12-I7843*'Monte Carlo Inputs'!$C$13-'Monte Carlo Inputs'!$C$14*(I7843-H7843)</f>
        <v>2396.5491632689859</v>
      </c>
      <c r="O7843" s="16">
        <f>J7843*$E7843*(1-'Monte Carlo Inputs'!$C$11)+J7843*'Monte Carlo Inputs'!$C$12-J7843*'Monte Carlo Inputs'!$C$13-'Monte Carlo Inputs'!$C$14*(J7843-I7843)</f>
        <v>2849.6815166641713</v>
      </c>
    </row>
    <row r="7844" spans="1:15">
      <c r="A7844">
        <v>7840</v>
      </c>
      <c r="B7844" s="39">
        <v>-0.86788911813122815</v>
      </c>
      <c r="C7844" s="39">
        <v>-1.4520330931386871</v>
      </c>
      <c r="D7844" s="29">
        <f>'Monte Carlo Inputs'!$C$6+'Monte Carlo Inputs'!$D$6*B7844</f>
        <v>7.008435876022337E-2</v>
      </c>
      <c r="E7844" s="29">
        <f>'Monte Carlo Inputs'!$C$7+'Monte Carlo Inputs'!$D$7*C7844</f>
        <v>0.53085084188800091</v>
      </c>
      <c r="F7844" s="16">
        <f>'Monte Carlo Inputs'!$C$17*(1+$D7844)</f>
        <v>2599.3419158644588</v>
      </c>
      <c r="G7844" s="16">
        <f t="shared" ref="G7844:J7844" si="7838">F7844*(1+$D7844)</f>
        <v>2781.5151272363896</v>
      </c>
      <c r="H7844" s="16">
        <f t="shared" si="7838"/>
        <v>2976.4558313106131</v>
      </c>
      <c r="I7844" s="16">
        <f t="shared" si="7838"/>
        <v>3185.0588296261449</v>
      </c>
      <c r="J7844" s="16">
        <f t="shared" si="7838"/>
        <v>3408.2816353140806</v>
      </c>
      <c r="K7844" s="16">
        <f>F7844*$E7844*(1-'Monte Carlo Inputs'!$C$11)+F7844*'Monte Carlo Inputs'!$C$12-F7844*'Monte Carlo Inputs'!$C$13-'Monte Carlo Inputs'!$C$14*(F7844-'Monte Carlo Inputs'!$C$17)</f>
        <v>1084.2526047570648</v>
      </c>
      <c r="L7844" s="16">
        <f>G7844*$E7844*(1-'Monte Carlo Inputs'!$C$11)+G7844*'Monte Carlo Inputs'!$C$12-G7844*'Monte Carlo Inputs'!$C$13-'Monte Carlo Inputs'!$C$14*(G7844-F7844)</f>
        <v>1160.2417532955658</v>
      </c>
      <c r="M7844" s="16">
        <f>H7844*$E7844*(1-'Monte Carlo Inputs'!$C$11)+H7844*'Monte Carlo Inputs'!$C$12-H7844*'Monte Carlo Inputs'!$C$13-'Monte Carlo Inputs'!$C$14*(H7844-G7844)</f>
        <v>1241.5565525821228</v>
      </c>
      <c r="N7844" s="16">
        <f>I7844*$E7844*(1-'Monte Carlo Inputs'!$C$11)+I7844*'Monte Carlo Inputs'!$C$12-I7844*'Monte Carlo Inputs'!$C$13-'Monte Carlo Inputs'!$C$14*(I7844-H7844)</f>
        <v>1328.5702474343939</v>
      </c>
      <c r="O7844" s="16">
        <f>J7844*$E7844*(1-'Monte Carlo Inputs'!$C$11)+J7844*'Monte Carlo Inputs'!$C$12-J7844*'Monte Carlo Inputs'!$C$13-'Monte Carlo Inputs'!$C$14*(J7844-I7844)</f>
        <v>1421.6822412937449</v>
      </c>
    </row>
    <row r="7845" spans="1:15">
      <c r="A7845">
        <v>7841</v>
      </c>
      <c r="B7845" s="39">
        <v>1.4416707757064009</v>
      </c>
      <c r="C7845" s="39">
        <v>0.86579031095223258</v>
      </c>
      <c r="D7845" s="29">
        <f>'Monte Carlo Inputs'!$C$6+'Monte Carlo Inputs'!$D$6*B7845</f>
        <v>0.21970745718780829</v>
      </c>
      <c r="E7845" s="29">
        <f>'Monte Carlo Inputs'!$C$7+'Monte Carlo Inputs'!$D$7*C7845</f>
        <v>0.61381010233340128</v>
      </c>
      <c r="F7845" s="16">
        <f>'Monte Carlo Inputs'!$C$17*(1+$D7845)</f>
        <v>2962.7913842549056</v>
      </c>
      <c r="G7845" s="16">
        <f t="shared" ref="G7845:J7845" si="7839">F7845*(1+$D7845)</f>
        <v>3613.7387454674977</v>
      </c>
      <c r="H7845" s="16">
        <f t="shared" si="7839"/>
        <v>4407.7040961752218</v>
      </c>
      <c r="I7845" s="16">
        <f t="shared" si="7839"/>
        <v>5376.1095551821672</v>
      </c>
      <c r="J7845" s="16">
        <f t="shared" si="7839"/>
        <v>6557.280915114321</v>
      </c>
      <c r="K7845" s="16">
        <f>F7845*$E7845*(1-'Monte Carlo Inputs'!$C$11)+F7845*'Monte Carlo Inputs'!$C$12-F7845*'Monte Carlo Inputs'!$C$13-'Monte Carlo Inputs'!$C$14*(F7845-'Monte Carlo Inputs'!$C$17)</f>
        <v>1416.44865265167</v>
      </c>
      <c r="L7845" s="16">
        <f>G7845*$E7845*(1-'Monte Carlo Inputs'!$C$11)+G7845*'Monte Carlo Inputs'!$C$12-G7845*'Monte Carlo Inputs'!$C$13-'Monte Carlo Inputs'!$C$14*(G7845-F7845)</f>
        <v>1727.6529843628659</v>
      </c>
      <c r="M7845" s="16">
        <f>H7845*$E7845*(1-'Monte Carlo Inputs'!$C$11)+H7845*'Monte Carlo Inputs'!$C$12-H7845*'Monte Carlo Inputs'!$C$13-'Monte Carlo Inputs'!$C$14*(H7845-G7845)</f>
        <v>2107.2312284601594</v>
      </c>
      <c r="N7845" s="16">
        <f>I7845*$E7845*(1-'Monte Carlo Inputs'!$C$11)+I7845*'Monte Carlo Inputs'!$C$12-I7845*'Monte Carlo Inputs'!$C$13-'Monte Carlo Inputs'!$C$14*(I7845-H7845)</f>
        <v>2570.2056433718826</v>
      </c>
      <c r="O7845" s="16">
        <f>J7845*$E7845*(1-'Monte Carlo Inputs'!$C$11)+J7845*'Monte Carlo Inputs'!$C$12-J7845*'Monte Carlo Inputs'!$C$13-'Monte Carlo Inputs'!$C$14*(J7845-I7845)</f>
        <v>3134.8989897268743</v>
      </c>
    </row>
    <row r="7846" spans="1:15">
      <c r="A7846">
        <v>7842</v>
      </c>
      <c r="B7846" s="39">
        <v>1.9113567380293</v>
      </c>
      <c r="C7846" s="39">
        <v>-1.5479972652042064</v>
      </c>
      <c r="D7846" s="29">
        <f>'Monte Carlo Inputs'!$C$6+'Monte Carlo Inputs'!$D$6*B7846</f>
        <v>0.25013570854349049</v>
      </c>
      <c r="E7846" s="29">
        <f>'Monte Carlo Inputs'!$C$7+'Monte Carlo Inputs'!$D$7*C7846</f>
        <v>0.52741610362029701</v>
      </c>
      <c r="F7846" s="16">
        <f>'Monte Carlo Inputs'!$C$17*(1+$D7846)</f>
        <v>3036.7046496229932</v>
      </c>
      <c r="G7846" s="16">
        <f t="shared" ref="G7846:J7846" si="7840">F7846*(1+$D7846)</f>
        <v>3796.292918793753</v>
      </c>
      <c r="H7846" s="16">
        <f t="shared" si="7840"/>
        <v>4745.8813378748646</v>
      </c>
      <c r="I7846" s="16">
        <f t="shared" si="7840"/>
        <v>5932.9957289875229</v>
      </c>
      <c r="J7846" s="16">
        <f t="shared" si="7840"/>
        <v>7417.0498194433203</v>
      </c>
      <c r="K7846" s="16">
        <f>F7846*$E7846*(1-'Monte Carlo Inputs'!$C$11)+F7846*'Monte Carlo Inputs'!$C$12-F7846*'Monte Carlo Inputs'!$C$13-'Monte Carlo Inputs'!$C$14*(F7846-'Monte Carlo Inputs'!$C$17)</f>
        <v>1266.1175269775899</v>
      </c>
      <c r="L7846" s="16">
        <f>G7846*$E7846*(1-'Monte Carlo Inputs'!$C$11)+G7846*'Monte Carlo Inputs'!$C$12-G7846*'Monte Carlo Inputs'!$C$13-'Monte Carlo Inputs'!$C$14*(G7846-F7846)</f>
        <v>1582.8187316874614</v>
      </c>
      <c r="M7846" s="16">
        <f>H7846*$E7846*(1-'Monte Carlo Inputs'!$C$11)+H7846*'Monte Carlo Inputs'!$C$12-H7846*'Monte Carlo Inputs'!$C$13-'Monte Carlo Inputs'!$C$14*(H7846-G7846)</f>
        <v>1978.7382166340137</v>
      </c>
      <c r="N7846" s="16">
        <f>I7846*$E7846*(1-'Monte Carlo Inputs'!$C$11)+I7846*'Monte Carlo Inputs'!$C$12-I7846*'Monte Carlo Inputs'!$C$13-'Monte Carlo Inputs'!$C$14*(I7846-H7846)</f>
        <v>2473.691302473846</v>
      </c>
      <c r="O7846" s="16">
        <f>J7846*$E7846*(1-'Monte Carlo Inputs'!$C$11)+J7846*'Monte Carlo Inputs'!$C$12-J7846*'Monte Carlo Inputs'!$C$13-'Monte Carlo Inputs'!$C$14*(J7846-I7846)</f>
        <v>3092.4498291360114</v>
      </c>
    </row>
    <row r="7847" spans="1:15">
      <c r="A7847">
        <v>7843</v>
      </c>
      <c r="B7847" s="39">
        <v>0.47795725203397943</v>
      </c>
      <c r="C7847" s="39">
        <v>1.2753451686751691</v>
      </c>
      <c r="D7847" s="29">
        <f>'Monte Carlo Inputs'!$C$6+'Monte Carlo Inputs'!$D$6*B7847</f>
        <v>0.15727400231479483</v>
      </c>
      <c r="E7847" s="29">
        <f>'Monte Carlo Inputs'!$C$7+'Monte Carlo Inputs'!$D$7*C7847</f>
        <v>0.62846884123842239</v>
      </c>
      <c r="F7847" s="16">
        <f>'Monte Carlo Inputs'!$C$17*(1+$D7847)</f>
        <v>2811.1342790228682</v>
      </c>
      <c r="G7847" s="16">
        <f t="shared" ref="G7847:J7847" si="7841">F7847*(1+$D7847)</f>
        <v>3253.2526181291096</v>
      </c>
      <c r="H7847" s="16">
        <f t="shared" si="7841"/>
        <v>3764.904677923359</v>
      </c>
      <c r="I7847" s="16">
        <f t="shared" si="7841"/>
        <v>4357.026304954059</v>
      </c>
      <c r="J7847" s="16">
        <f t="shared" si="7841"/>
        <v>5042.2732701250252</v>
      </c>
      <c r="K7847" s="16">
        <f>F7847*$E7847*(1-'Monte Carlo Inputs'!$C$11)+F7847*'Monte Carlo Inputs'!$C$12-F7847*'Monte Carlo Inputs'!$C$13-'Monte Carlo Inputs'!$C$14*(F7847-'Monte Carlo Inputs'!$C$17)</f>
        <v>1371.1824804904072</v>
      </c>
      <c r="L7847" s="16">
        <f>G7847*$E7847*(1-'Monte Carlo Inputs'!$C$11)+G7847*'Monte Carlo Inputs'!$C$12-G7847*'Monte Carlo Inputs'!$C$13-'Monte Carlo Inputs'!$C$14*(G7847-F7847)</f>
        <v>1586.8338371010614</v>
      </c>
      <c r="M7847" s="16">
        <f>H7847*$E7847*(1-'Monte Carlo Inputs'!$C$11)+H7847*'Monte Carlo Inputs'!$C$12-H7847*'Monte Carlo Inputs'!$C$13-'Monte Carlo Inputs'!$C$14*(H7847-G7847)</f>
        <v>1836.4015456704883</v>
      </c>
      <c r="N7847" s="16">
        <f>I7847*$E7847*(1-'Monte Carlo Inputs'!$C$11)+I7847*'Monte Carlo Inputs'!$C$12-I7847*'Monte Carlo Inputs'!$C$13-'Monte Carlo Inputs'!$C$14*(I7847-H7847)</f>
        <v>2125.2197666151615</v>
      </c>
      <c r="O7847" s="16">
        <f>J7847*$E7847*(1-'Monte Carlo Inputs'!$C$11)+J7847*'Monte Carlo Inputs'!$C$12-J7847*'Monte Carlo Inputs'!$C$13-'Monte Carlo Inputs'!$C$14*(J7847-I7847)</f>
        <v>2459.4615851092426</v>
      </c>
    </row>
    <row r="7848" spans="1:15">
      <c r="A7848">
        <v>7844</v>
      </c>
      <c r="B7848" s="39">
        <v>-0.46533532371774311</v>
      </c>
      <c r="C7848" s="39">
        <v>-1.3668025649689015</v>
      </c>
      <c r="D7848" s="29">
        <f>'Monte Carlo Inputs'!$C$6+'Monte Carlo Inputs'!$D$6*B7848</f>
        <v>9.616350317411626E-2</v>
      </c>
      <c r="E7848" s="29">
        <f>'Monte Carlo Inputs'!$C$7+'Monte Carlo Inputs'!$D$7*C7848</f>
        <v>0.53390140284612075</v>
      </c>
      <c r="F7848" s="16">
        <f>'Monte Carlo Inputs'!$C$17*(1+$D7848)</f>
        <v>2662.6907655602463</v>
      </c>
      <c r="G7848" s="16">
        <f t="shared" ref="G7848:J7848" si="7842">F7848*(1+$D7848)</f>
        <v>2918.7444374458892</v>
      </c>
      <c r="H7848" s="16">
        <f t="shared" si="7842"/>
        <v>3199.4211274206514</v>
      </c>
      <c r="I7848" s="16">
        <f t="shared" si="7842"/>
        <v>3507.0886711627022</v>
      </c>
      <c r="J7848" s="16">
        <f t="shared" si="7842"/>
        <v>3844.3426037239642</v>
      </c>
      <c r="K7848" s="16">
        <f>F7848*$E7848*(1-'Monte Carlo Inputs'!$C$11)+F7848*'Monte Carlo Inputs'!$C$12-F7848*'Monte Carlo Inputs'!$C$13-'Monte Carlo Inputs'!$C$14*(F7848-'Monte Carlo Inputs'!$C$17)</f>
        <v>1117.4493373425812</v>
      </c>
      <c r="L7848" s="16">
        <f>G7848*$E7848*(1-'Monte Carlo Inputs'!$C$11)+G7848*'Monte Carlo Inputs'!$C$12-G7848*'Monte Carlo Inputs'!$C$13-'Monte Carlo Inputs'!$C$14*(G7848-F7848)</f>
        <v>1224.9071802410385</v>
      </c>
      <c r="M7848" s="16">
        <f>H7848*$E7848*(1-'Monte Carlo Inputs'!$C$11)+H7848*'Monte Carlo Inputs'!$C$12-H7848*'Monte Carlo Inputs'!$C$13-'Monte Carlo Inputs'!$C$14*(H7848-G7848)</f>
        <v>1342.6985457561452</v>
      </c>
      <c r="N7848" s="16">
        <f>I7848*$E7848*(1-'Monte Carlo Inputs'!$C$11)+I7848*'Monte Carlo Inputs'!$C$12-I7848*'Monte Carlo Inputs'!$C$13-'Monte Carlo Inputs'!$C$14*(I7848-H7848)</f>
        <v>1471.8171416228481</v>
      </c>
      <c r="O7848" s="16">
        <f>J7848*$E7848*(1-'Monte Carlo Inputs'!$C$11)+J7848*'Monte Carlo Inputs'!$C$12-J7848*'Monte Carlo Inputs'!$C$13-'Monte Carlo Inputs'!$C$14*(J7848-I7848)</f>
        <v>1613.3522339930155</v>
      </c>
    </row>
    <row r="7849" spans="1:15">
      <c r="A7849">
        <v>7845</v>
      </c>
      <c r="B7849" s="39">
        <v>-0.4897482056133074</v>
      </c>
      <c r="C7849" s="39">
        <v>2.5256279220964979</v>
      </c>
      <c r="D7849" s="29">
        <f>'Monte Carlo Inputs'!$C$6+'Monte Carlo Inputs'!$D$6*B7849</f>
        <v>9.4581933005484883E-2</v>
      </c>
      <c r="E7849" s="29">
        <f>'Monte Carlo Inputs'!$C$7+'Monte Carlo Inputs'!$D$7*C7849</f>
        <v>0.6732188132977277</v>
      </c>
      <c r="F7849" s="16">
        <f>'Monte Carlo Inputs'!$C$17*(1+$D7849)</f>
        <v>2658.8489734636237</v>
      </c>
      <c r="G7849" s="16">
        <f t="shared" ref="G7849:J7849" si="7843">F7849*(1+$D7849)</f>
        <v>2910.3280489434624</v>
      </c>
      <c r="H7849" s="16">
        <f t="shared" si="7843"/>
        <v>3185.5925014926165</v>
      </c>
      <c r="I7849" s="16">
        <f t="shared" si="7843"/>
        <v>3486.8919980515661</v>
      </c>
      <c r="J7849" s="16">
        <f t="shared" si="7843"/>
        <v>3816.6889834086405</v>
      </c>
      <c r="K7849" s="16">
        <f>F7849*$E7849*(1-'Monte Carlo Inputs'!$C$11)+F7849*'Monte Carlo Inputs'!$C$12-F7849*'Monte Carlo Inputs'!$C$13-'Monte Carlo Inputs'!$C$14*(F7849-'Monte Carlo Inputs'!$C$17)</f>
        <v>1379.3620099179936</v>
      </c>
      <c r="L7849" s="16">
        <f>G7849*$E7849*(1-'Monte Carlo Inputs'!$C$11)+G7849*'Monte Carlo Inputs'!$C$12-G7849*'Monte Carlo Inputs'!$C$13-'Monte Carlo Inputs'!$C$14*(G7849-F7849)</f>
        <v>1509.8247351303685</v>
      </c>
      <c r="M7849" s="16">
        <f>H7849*$E7849*(1-'Monte Carlo Inputs'!$C$11)+H7849*'Monte Carlo Inputs'!$C$12-H7849*'Monte Carlo Inputs'!$C$13-'Monte Carlo Inputs'!$C$14*(H7849-G7849)</f>
        <v>1652.626877078493</v>
      </c>
      <c r="N7849" s="16">
        <f>I7849*$E7849*(1-'Monte Carlo Inputs'!$C$11)+I7849*'Monte Carlo Inputs'!$C$12-I7849*'Monte Carlo Inputs'!$C$13-'Monte Carlo Inputs'!$C$14*(I7849-H7849)</f>
        <v>1808.9355216493946</v>
      </c>
      <c r="O7849" s="16">
        <f>J7849*$E7849*(1-'Monte Carlo Inputs'!$C$11)+J7849*'Monte Carlo Inputs'!$C$12-J7849*'Monte Carlo Inputs'!$C$13-'Monte Carlo Inputs'!$C$14*(J7849-I7849)</f>
        <v>1980.0281399692799</v>
      </c>
    </row>
    <row r="7850" spans="1:15">
      <c r="A7850">
        <v>7846</v>
      </c>
      <c r="B7850" s="39">
        <v>0.96344299233987041</v>
      </c>
      <c r="C7850" s="39">
        <v>0.86914180290730125</v>
      </c>
      <c r="D7850" s="29">
        <f>'Monte Carlo Inputs'!$C$6+'Monte Carlo Inputs'!$D$6*B7850</f>
        <v>0.18872583038853091</v>
      </c>
      <c r="E7850" s="29">
        <f>'Monte Carlo Inputs'!$C$7+'Monte Carlo Inputs'!$D$7*C7850</f>
        <v>0.61393005853605698</v>
      </c>
      <c r="F7850" s="16">
        <f>'Monte Carlo Inputs'!$C$17*(1+$D7850)</f>
        <v>2887.533914596781</v>
      </c>
      <c r="G7850" s="16">
        <f t="shared" ref="G7850:J7850" si="7844">F7850*(1+$D7850)</f>
        <v>3432.4861504041037</v>
      </c>
      <c r="H7850" s="16">
        <f t="shared" si="7844"/>
        <v>4080.2849494362499</v>
      </c>
      <c r="I7850" s="16">
        <f t="shared" si="7844"/>
        <v>4850.3401147404311</v>
      </c>
      <c r="J7850" s="16">
        <f t="shared" si="7844"/>
        <v>5765.7245805616212</v>
      </c>
      <c r="K7850" s="16">
        <f>F7850*$E7850*(1-'Monte Carlo Inputs'!$C$11)+F7850*'Monte Carlo Inputs'!$C$12-F7850*'Monte Carlo Inputs'!$C$13-'Monte Carlo Inputs'!$C$14*(F7850-'Monte Carlo Inputs'!$C$17)</f>
        <v>1379.6817725558626</v>
      </c>
      <c r="L7850" s="16">
        <f>G7850*$E7850*(1-'Monte Carlo Inputs'!$C$11)+G7850*'Monte Carlo Inputs'!$C$12-G7850*'Monte Carlo Inputs'!$C$13-'Monte Carlo Inputs'!$C$14*(G7850-F7850)</f>
        <v>1640.063360753388</v>
      </c>
      <c r="M7850" s="16">
        <f>H7850*$E7850*(1-'Monte Carlo Inputs'!$C$11)+H7850*'Monte Carlo Inputs'!$C$12-H7850*'Monte Carlo Inputs'!$C$13-'Monte Carlo Inputs'!$C$14*(H7850-G7850)</f>
        <v>1949.5856804013756</v>
      </c>
      <c r="N7850" s="16">
        <f>I7850*$E7850*(1-'Monte Carlo Inputs'!$C$11)+I7850*'Monte Carlo Inputs'!$C$12-I7850*'Monte Carlo Inputs'!$C$13-'Monte Carlo Inputs'!$C$14*(I7850-H7850)</f>
        <v>2317.5228568487141</v>
      </c>
      <c r="O7850" s="16">
        <f>J7850*$E7850*(1-'Monte Carlo Inputs'!$C$11)+J7850*'Monte Carlo Inputs'!$C$12-J7850*'Monte Carlo Inputs'!$C$13-'Monte Carlo Inputs'!$C$14*(J7850-I7850)</f>
        <v>2754.8992824518882</v>
      </c>
    </row>
    <row r="7851" spans="1:15">
      <c r="A7851">
        <v>7847</v>
      </c>
      <c r="B7851" s="39">
        <v>-1.669871862460889</v>
      </c>
      <c r="C7851" s="39">
        <v>-2.790909043860931</v>
      </c>
      <c r="D7851" s="29">
        <f>'Monte Carlo Inputs'!$C$6+'Monte Carlo Inputs'!$D$6*B7851</f>
        <v>1.8128510629922545E-2</v>
      </c>
      <c r="E7851" s="29">
        <f>'Monte Carlo Inputs'!$C$7+'Monte Carlo Inputs'!$D$7*C7851</f>
        <v>0.48292995261575983</v>
      </c>
      <c r="F7851" s="16">
        <f>'Monte Carlo Inputs'!$C$17*(1+$D7851)</f>
        <v>2473.135965171145</v>
      </c>
      <c r="G7851" s="16">
        <f t="shared" ref="G7851:J7851" si="7845">F7851*(1+$D7851)</f>
        <v>2517.9702368049939</v>
      </c>
      <c r="H7851" s="16">
        <f t="shared" si="7845"/>
        <v>2563.6172870087416</v>
      </c>
      <c r="I7851" s="16">
        <f t="shared" si="7845"/>
        <v>2610.0918502473328</v>
      </c>
      <c r="J7851" s="16">
        <f t="shared" si="7845"/>
        <v>2657.4089280996154</v>
      </c>
      <c r="K7851" s="16">
        <f>F7851*$E7851*(1-'Monte Carlo Inputs'!$C$11)+F7851*'Monte Carlo Inputs'!$C$12-F7851*'Monte Carlo Inputs'!$C$13-'Monte Carlo Inputs'!$C$14*(F7851-'Monte Carlo Inputs'!$C$17)</f>
        <v>945.29976173739158</v>
      </c>
      <c r="L7851" s="16">
        <f>G7851*$E7851*(1-'Monte Carlo Inputs'!$C$11)+G7851*'Monte Carlo Inputs'!$C$12-G7851*'Monte Carlo Inputs'!$C$13-'Monte Carlo Inputs'!$C$14*(G7851-F7851)</f>
        <v>962.43663851651127</v>
      </c>
      <c r="M7851" s="16">
        <f>H7851*$E7851*(1-'Monte Carlo Inputs'!$C$11)+H7851*'Monte Carlo Inputs'!$C$12-H7851*'Monte Carlo Inputs'!$C$13-'Monte Carlo Inputs'!$C$14*(H7851-G7851)</f>
        <v>979.88418134848462</v>
      </c>
      <c r="N7851" s="16">
        <f>I7851*$E7851*(1-'Monte Carlo Inputs'!$C$11)+I7851*'Monte Carlo Inputs'!$C$12-I7851*'Monte Carlo Inputs'!$C$13-'Monte Carlo Inputs'!$C$14*(I7851-H7851)</f>
        <v>997.64802214615372</v>
      </c>
      <c r="O7851" s="16">
        <f>J7851*$E7851*(1-'Monte Carlo Inputs'!$C$11)+J7851*'Monte Carlo Inputs'!$C$12-J7851*'Monte Carlo Inputs'!$C$13-'Monte Carlo Inputs'!$C$14*(J7851-I7851)</f>
        <v>1015.7338949205513</v>
      </c>
    </row>
    <row r="7852" spans="1:15">
      <c r="A7852">
        <v>7848</v>
      </c>
      <c r="B7852" s="39">
        <v>1.0171073300283188E-2</v>
      </c>
      <c r="C7852" s="39">
        <v>-1.0043274392057726</v>
      </c>
      <c r="D7852" s="29">
        <f>'Monte Carlo Inputs'!$C$6+'Monte Carlo Inputs'!$D$6*B7852</f>
        <v>0.12696882700824078</v>
      </c>
      <c r="E7852" s="29">
        <f>'Monte Carlo Inputs'!$C$7+'Monte Carlo Inputs'!$D$7*C7852</f>
        <v>0.54687506956727328</v>
      </c>
      <c r="F7852" s="16">
        <f>'Monte Carlo Inputs'!$C$17*(1+$D7852)</f>
        <v>2737.519977685718</v>
      </c>
      <c r="G7852" s="16">
        <f t="shared" ref="G7852:J7852" si="7846">F7852*(1+$D7852)</f>
        <v>3085.0996781640988</v>
      </c>
      <c r="H7852" s="16">
        <f t="shared" si="7846"/>
        <v>3476.8111655040957</v>
      </c>
      <c r="I7852" s="16">
        <f t="shared" si="7846"/>
        <v>3918.2578009173053</v>
      </c>
      <c r="J7852" s="16">
        <f t="shared" si="7846"/>
        <v>4415.7543978156646</v>
      </c>
      <c r="K7852" s="16">
        <f>F7852*$E7852*(1-'Monte Carlo Inputs'!$C$11)+F7852*'Monte Carlo Inputs'!$C$12-F7852*'Monte Carlo Inputs'!$C$13-'Monte Carlo Inputs'!$C$14*(F7852-'Monte Carlo Inputs'!$C$17)</f>
        <v>1175.2692041313553</v>
      </c>
      <c r="L7852" s="16">
        <f>G7852*$E7852*(1-'Monte Carlo Inputs'!$C$11)+G7852*'Monte Carlo Inputs'!$C$12-G7852*'Monte Carlo Inputs'!$C$13-'Monte Carlo Inputs'!$C$14*(G7852-F7852)</f>
        <v>1324.491756398822</v>
      </c>
      <c r="M7852" s="16">
        <f>H7852*$E7852*(1-'Monte Carlo Inputs'!$C$11)+H7852*'Monte Carlo Inputs'!$C$12-H7852*'Monte Carlo Inputs'!$C$13-'Monte Carlo Inputs'!$C$14*(H7852-G7852)</f>
        <v>1492.660921090865</v>
      </c>
      <c r="N7852" s="16">
        <f>I7852*$E7852*(1-'Monte Carlo Inputs'!$C$11)+I7852*'Monte Carlo Inputs'!$C$12-I7852*'Monte Carlo Inputs'!$C$13-'Monte Carlo Inputs'!$C$14*(I7852-H7852)</f>
        <v>1682.1823273628127</v>
      </c>
      <c r="O7852" s="16">
        <f>J7852*$E7852*(1-'Monte Carlo Inputs'!$C$11)+J7852*'Monte Carlo Inputs'!$C$12-J7852*'Monte Carlo Inputs'!$C$13-'Monte Carlo Inputs'!$C$14*(J7852-I7852)</f>
        <v>1895.7670442820611</v>
      </c>
    </row>
    <row r="7853" spans="1:15">
      <c r="A7853">
        <v>7849</v>
      </c>
      <c r="B7853" s="39">
        <v>-0.5919152516196905</v>
      </c>
      <c r="C7853" s="39">
        <v>1.1780939144465208</v>
      </c>
      <c r="D7853" s="29">
        <f>'Monte Carlo Inputs'!$C$6+'Monte Carlo Inputs'!$D$6*B7853</f>
        <v>8.7963117870421159E-2</v>
      </c>
      <c r="E7853" s="29">
        <f>'Monte Carlo Inputs'!$C$7+'Monte Carlo Inputs'!$D$7*C7853</f>
        <v>0.62498803587855045</v>
      </c>
      <c r="F7853" s="16">
        <f>'Monte Carlo Inputs'!$C$17*(1+$D7853)</f>
        <v>2642.7712096190407</v>
      </c>
      <c r="G7853" s="16">
        <f t="shared" ref="G7853:J7853" si="7847">F7853*(1+$D7853)</f>
        <v>2875.2376050353159</v>
      </c>
      <c r="H7853" s="16">
        <f t="shared" si="7847"/>
        <v>3128.1524693925048</v>
      </c>
      <c r="I7853" s="16">
        <f t="shared" si="7847"/>
        <v>3403.3145137743268</v>
      </c>
      <c r="J7853" s="16">
        <f t="shared" si="7847"/>
        <v>3702.680669499573</v>
      </c>
      <c r="K7853" s="16">
        <f>F7853*$E7853*(1-'Monte Carlo Inputs'!$C$11)+F7853*'Monte Carlo Inputs'!$C$12-F7853*'Monte Carlo Inputs'!$C$13-'Monte Carlo Inputs'!$C$14*(F7853-'Monte Carlo Inputs'!$C$17)</f>
        <v>1280.075757619584</v>
      </c>
      <c r="L7853" s="16">
        <f>G7853*$E7853*(1-'Monte Carlo Inputs'!$C$11)+G7853*'Monte Carlo Inputs'!$C$12-G7853*'Monte Carlo Inputs'!$C$13-'Monte Carlo Inputs'!$C$14*(G7853-F7853)</f>
        <v>1392.675212370144</v>
      </c>
      <c r="M7853" s="16">
        <f>H7853*$E7853*(1-'Monte Carlo Inputs'!$C$11)+H7853*'Monte Carlo Inputs'!$C$12-H7853*'Monte Carlo Inputs'!$C$13-'Monte Carlo Inputs'!$C$14*(H7853-G7853)</f>
        <v>1515.1792662310731</v>
      </c>
      <c r="N7853" s="16">
        <f>I7853*$E7853*(1-'Monte Carlo Inputs'!$C$11)+I7853*'Monte Carlo Inputs'!$C$12-I7853*'Monte Carlo Inputs'!$C$13-'Monte Carlo Inputs'!$C$14*(I7853-H7853)</f>
        <v>1648.4591586213751</v>
      </c>
      <c r="O7853" s="16">
        <f>J7853*$E7853*(1-'Monte Carlo Inputs'!$C$11)+J7853*'Monte Carlo Inputs'!$C$12-J7853*'Monte Carlo Inputs'!$C$13-'Monte Carlo Inputs'!$C$14*(J7853-I7853)</f>
        <v>1793.4627658957627</v>
      </c>
    </row>
    <row r="7854" spans="1:15">
      <c r="A7854">
        <v>7850</v>
      </c>
      <c r="B7854" s="39">
        <v>-0.30860398626129054</v>
      </c>
      <c r="C7854" s="39">
        <v>0.71195905045183583</v>
      </c>
      <c r="D7854" s="29">
        <f>'Monte Carlo Inputs'!$C$6+'Monte Carlo Inputs'!$D$6*B7854</f>
        <v>0.10631722483922865</v>
      </c>
      <c r="E7854" s="29">
        <f>'Monte Carlo Inputs'!$C$7+'Monte Carlo Inputs'!$D$7*C7854</f>
        <v>0.60830419209797426</v>
      </c>
      <c r="F7854" s="16">
        <f>'Monte Carlo Inputs'!$C$17*(1+$D7854)</f>
        <v>2687.3551708569703</v>
      </c>
      <c r="G7854" s="16">
        <f t="shared" ref="G7854:J7854" si="7848">F7854*(1+$D7854)</f>
        <v>2973.0673147798343</v>
      </c>
      <c r="H7854" s="16">
        <f t="shared" si="7848"/>
        <v>3289.1555809474435</v>
      </c>
      <c r="I7854" s="16">
        <f t="shared" si="7848"/>
        <v>3638.8494743782362</v>
      </c>
      <c r="J7854" s="16">
        <f t="shared" si="7848"/>
        <v>4025.7218521018158</v>
      </c>
      <c r="K7854" s="16">
        <f>F7854*$E7854*(1-'Monte Carlo Inputs'!$C$11)+F7854*'Monte Carlo Inputs'!$C$12-F7854*'Monte Carlo Inputs'!$C$13-'Monte Carlo Inputs'!$C$14*(F7854-'Monte Carlo Inputs'!$C$17)</f>
        <v>1270.4541187742273</v>
      </c>
      <c r="L7854" s="16">
        <f>G7854*$E7854*(1-'Monte Carlo Inputs'!$C$11)+G7854*'Monte Carlo Inputs'!$C$12-G7854*'Monte Carlo Inputs'!$C$13-'Monte Carlo Inputs'!$C$14*(G7854-F7854)</f>
        <v>1405.5252749678707</v>
      </c>
      <c r="M7854" s="16">
        <f>H7854*$E7854*(1-'Monte Carlo Inputs'!$C$11)+H7854*'Monte Carlo Inputs'!$C$12-H7854*'Monte Carlo Inputs'!$C$13-'Monte Carlo Inputs'!$C$14*(H7854-G7854)</f>
        <v>1554.9568216438486</v>
      </c>
      <c r="N7854" s="16">
        <f>I7854*$E7854*(1-'Monte Carlo Inputs'!$C$11)+I7854*'Monte Carlo Inputs'!$C$12-I7854*'Monte Carlo Inputs'!$C$13-'Monte Carlo Inputs'!$C$14*(I7854-H7854)</f>
        <v>1720.2755156658498</v>
      </c>
      <c r="O7854" s="16">
        <f>J7854*$E7854*(1-'Monte Carlo Inputs'!$C$11)+J7854*'Monte Carlo Inputs'!$C$12-J7854*'Monte Carlo Inputs'!$C$13-'Monte Carlo Inputs'!$C$14*(J7854-I7854)</f>
        <v>1903.170434450316</v>
      </c>
    </row>
    <row r="7855" spans="1:15">
      <c r="A7855">
        <v>7851</v>
      </c>
      <c r="B7855" s="39">
        <v>1.0795768537168771</v>
      </c>
      <c r="C7855" s="39">
        <v>-0.61185227585124946</v>
      </c>
      <c r="D7855" s="29">
        <f>'Monte Carlo Inputs'!$C$6+'Monte Carlo Inputs'!$D$6*B7855</f>
        <v>0.19624947513918267</v>
      </c>
      <c r="E7855" s="29">
        <f>'Monte Carlo Inputs'!$C$7+'Monte Carlo Inputs'!$D$7*C7855</f>
        <v>0.5609224940766695</v>
      </c>
      <c r="F7855" s="16">
        <f>'Monte Carlo Inputs'!$C$17*(1+$D7855)</f>
        <v>2905.8096000605888</v>
      </c>
      <c r="G7855" s="16">
        <f t="shared" ref="G7855:J7855" si="7849">F7855*(1+$D7855)</f>
        <v>3476.0732089268772</v>
      </c>
      <c r="H7855" s="16">
        <f t="shared" si="7849"/>
        <v>4158.2507517241511</v>
      </c>
      <c r="I7855" s="16">
        <f t="shared" si="7849"/>
        <v>4974.3052792471271</v>
      </c>
      <c r="J7855" s="16">
        <f t="shared" si="7849"/>
        <v>5950.5100794814407</v>
      </c>
      <c r="K7855" s="16">
        <f>F7855*$E7855*(1-'Monte Carlo Inputs'!$C$11)+F7855*'Monte Carlo Inputs'!$C$12-F7855*'Monte Carlo Inputs'!$C$13-'Monte Carlo Inputs'!$C$14*(F7855-'Monte Carlo Inputs'!$C$17)</f>
        <v>1279.0682145848509</v>
      </c>
      <c r="L7855" s="16">
        <f>G7855*$E7855*(1-'Monte Carlo Inputs'!$C$11)+G7855*'Monte Carlo Inputs'!$C$12-G7855*'Monte Carlo Inputs'!$C$13-'Monte Carlo Inputs'!$C$14*(G7855-F7855)</f>
        <v>1530.084680364339</v>
      </c>
      <c r="M7855" s="16">
        <f>H7855*$E7855*(1-'Monte Carlo Inputs'!$C$11)+H7855*'Monte Carlo Inputs'!$C$12-H7855*'Monte Carlo Inputs'!$C$13-'Monte Carlo Inputs'!$C$14*(H7855-G7855)</f>
        <v>1830.3629958043443</v>
      </c>
      <c r="N7855" s="16">
        <f>I7855*$E7855*(1-'Monte Carlo Inputs'!$C$11)+I7855*'Monte Carlo Inputs'!$C$12-I7855*'Monte Carlo Inputs'!$C$13-'Monte Carlo Inputs'!$C$14*(I7855-H7855)</f>
        <v>2189.5707730451286</v>
      </c>
      <c r="O7855" s="16">
        <f>J7855*$E7855*(1-'Monte Carlo Inputs'!$C$11)+J7855*'Monte Carlo Inputs'!$C$12-J7855*'Monte Carlo Inputs'!$C$13-'Monte Carlo Inputs'!$C$14*(J7855-I7855)</f>
        <v>2619.2728880353297</v>
      </c>
    </row>
    <row r="7856" spans="1:15">
      <c r="A7856">
        <v>7852</v>
      </c>
      <c r="B7856" s="39">
        <v>0.57452360484969212</v>
      </c>
      <c r="C7856" s="39">
        <v>-1.5222475157977873</v>
      </c>
      <c r="D7856" s="29">
        <f>'Monte Carlo Inputs'!$C$6+'Monte Carlo Inputs'!$D$6*B7856</f>
        <v>0.16352998075929842</v>
      </c>
      <c r="E7856" s="29">
        <f>'Monte Carlo Inputs'!$C$7+'Monte Carlo Inputs'!$D$7*C7856</f>
        <v>0.52833773559779829</v>
      </c>
      <c r="F7856" s="16">
        <f>'Monte Carlo Inputs'!$C$17*(1+$D7856)</f>
        <v>2826.3306762624125</v>
      </c>
      <c r="G7856" s="16">
        <f t="shared" ref="G7856:J7856" si="7850">F7856*(1+$D7856)</f>
        <v>3288.5204773710198</v>
      </c>
      <c r="H7856" s="16">
        <f t="shared" si="7850"/>
        <v>3826.2921677620616</v>
      </c>
      <c r="I7856" s="16">
        <f t="shared" si="7850"/>
        <v>4452.0056523356461</v>
      </c>
      <c r="J7856" s="16">
        <f t="shared" si="7850"/>
        <v>5180.0420510023823</v>
      </c>
      <c r="K7856" s="16">
        <f>F7856*$E7856*(1-'Monte Carlo Inputs'!$C$11)+F7856*'Monte Carlo Inputs'!$C$12-F7856*'Monte Carlo Inputs'!$C$13-'Monte Carlo Inputs'!$C$14*(F7856-'Monte Carlo Inputs'!$C$17)</f>
        <v>1177.4371790183131</v>
      </c>
      <c r="L7856" s="16">
        <f>G7856*$E7856*(1-'Monte Carlo Inputs'!$C$11)+G7856*'Monte Carlo Inputs'!$C$12-G7856*'Monte Carlo Inputs'!$C$13-'Monte Carlo Inputs'!$C$14*(G7856-F7856)</f>
        <v>1369.9834582484605</v>
      </c>
      <c r="M7856" s="16">
        <f>H7856*$E7856*(1-'Monte Carlo Inputs'!$C$11)+H7856*'Monte Carlo Inputs'!$C$12-H7856*'Monte Carlo Inputs'!$C$13-'Monte Carlo Inputs'!$C$14*(H7856-G7856)</f>
        <v>1594.0168268163884</v>
      </c>
      <c r="N7856" s="16">
        <f>I7856*$E7856*(1-'Monte Carlo Inputs'!$C$11)+I7856*'Monte Carlo Inputs'!$C$12-I7856*'Monte Carlo Inputs'!$C$13-'Monte Carlo Inputs'!$C$14*(I7856-H7856)</f>
        <v>1854.6863678356699</v>
      </c>
      <c r="O7856" s="16">
        <f>J7856*$E7856*(1-'Monte Carlo Inputs'!$C$11)+J7856*'Monte Carlo Inputs'!$C$12-J7856*'Monte Carlo Inputs'!$C$13-'Monte Carlo Inputs'!$C$14*(J7856-I7856)</f>
        <v>2157.9831938823704</v>
      </c>
    </row>
    <row r="7857" spans="1:15">
      <c r="A7857">
        <v>7853</v>
      </c>
      <c r="B7857" s="39">
        <v>1.7465700348124873</v>
      </c>
      <c r="C7857" s="39">
        <v>1.7664356367109668</v>
      </c>
      <c r="D7857" s="29">
        <f>'Monte Carlo Inputs'!$C$6+'Monte Carlo Inputs'!$D$6*B7857</f>
        <v>0.23946012607396749</v>
      </c>
      <c r="E7857" s="29">
        <f>'Monte Carlo Inputs'!$C$7+'Monte Carlo Inputs'!$D$7*C7857</f>
        <v>0.64604589303974991</v>
      </c>
      <c r="F7857" s="16">
        <f>'Monte Carlo Inputs'!$C$17*(1+$D7857)</f>
        <v>3010.7725922462751</v>
      </c>
      <c r="G7857" s="16">
        <f t="shared" ref="G7857:J7857" si="7851">F7857*(1+$D7857)</f>
        <v>3731.7325767656139</v>
      </c>
      <c r="H7857" s="16">
        <f t="shared" si="7851"/>
        <v>4625.3337300722396</v>
      </c>
      <c r="I7857" s="16">
        <f t="shared" si="7851"/>
        <v>5732.9167282095123</v>
      </c>
      <c r="J7857" s="16">
        <f t="shared" si="7851"/>
        <v>7105.7216907181191</v>
      </c>
      <c r="K7857" s="16">
        <f>F7857*$E7857*(1-'Monte Carlo Inputs'!$C$11)+F7857*'Monte Carlo Inputs'!$C$12-F7857*'Monte Carlo Inputs'!$C$13-'Monte Carlo Inputs'!$C$14*(F7857-'Monte Carlo Inputs'!$C$17)</f>
        <v>1509.108377185971</v>
      </c>
      <c r="L7857" s="16">
        <f>G7857*$E7857*(1-'Monte Carlo Inputs'!$C$11)+G7857*'Monte Carlo Inputs'!$C$12-G7857*'Monte Carlo Inputs'!$C$13-'Monte Carlo Inputs'!$C$14*(G7857-F7857)</f>
        <v>1870.4796594462039</v>
      </c>
      <c r="M7857" s="16">
        <f>H7857*$E7857*(1-'Monte Carlo Inputs'!$C$11)+H7857*'Monte Carlo Inputs'!$C$12-H7857*'Monte Carlo Inputs'!$C$13-'Monte Carlo Inputs'!$C$14*(H7857-G7857)</f>
        <v>2318.3849545159842</v>
      </c>
      <c r="N7857" s="16">
        <f>I7857*$E7857*(1-'Monte Carlo Inputs'!$C$11)+I7857*'Monte Carlo Inputs'!$C$12-I7857*'Monte Carlo Inputs'!$C$13-'Monte Carlo Inputs'!$C$14*(I7857-H7857)</f>
        <v>2873.5457080123711</v>
      </c>
      <c r="O7857" s="16">
        <f>J7857*$E7857*(1-'Monte Carlo Inputs'!$C$11)+J7857*'Monte Carlo Inputs'!$C$12-J7857*'Monte Carlo Inputs'!$C$13-'Monte Carlo Inputs'!$C$14*(J7857-I7857)</f>
        <v>3561.6453255323217</v>
      </c>
    </row>
    <row r="7858" spans="1:15">
      <c r="A7858">
        <v>7854</v>
      </c>
      <c r="B7858" s="39">
        <v>0.24950866609723588</v>
      </c>
      <c r="C7858" s="39">
        <v>-0.40078850223232998</v>
      </c>
      <c r="D7858" s="29">
        <f>'Monte Carlo Inputs'!$C$6+'Monte Carlo Inputs'!$D$6*B7858</f>
        <v>0.14247413271606379</v>
      </c>
      <c r="E7858" s="29">
        <f>'Monte Carlo Inputs'!$C$7+'Monte Carlo Inputs'!$D$7*C7858</f>
        <v>0.568476863635341</v>
      </c>
      <c r="F7858" s="16">
        <f>'Monte Carlo Inputs'!$C$17*(1+$D7858)</f>
        <v>2775.1839157805912</v>
      </c>
      <c r="G7858" s="16">
        <f t="shared" ref="G7858:J7858" si="7852">F7858*(1+$D7858)</f>
        <v>3170.5758373090011</v>
      </c>
      <c r="H7858" s="16">
        <f t="shared" si="7852"/>
        <v>3622.3008799401091</v>
      </c>
      <c r="I7858" s="16">
        <f t="shared" si="7852"/>
        <v>4138.3850562462112</v>
      </c>
      <c r="J7858" s="16">
        <f t="shared" si="7852"/>
        <v>4727.9978779800094</v>
      </c>
      <c r="K7858" s="16">
        <f>F7858*$E7858*(1-'Monte Carlo Inputs'!$C$11)+F7858*'Monte Carlo Inputs'!$C$12-F7858*'Monte Carlo Inputs'!$C$13-'Monte Carlo Inputs'!$C$14*(F7858-'Monte Carlo Inputs'!$C$17)</f>
        <v>1234.6573513454673</v>
      </c>
      <c r="L7858" s="16">
        <f>G7858*$E7858*(1-'Monte Carlo Inputs'!$C$11)+G7858*'Monte Carlo Inputs'!$C$12-G7858*'Monte Carlo Inputs'!$C$13-'Monte Carlo Inputs'!$C$14*(G7858-F7858)</f>
        <v>1410.5640866799254</v>
      </c>
      <c r="M7858" s="16">
        <f>H7858*$E7858*(1-'Monte Carlo Inputs'!$C$11)+H7858*'Monte Carlo Inputs'!$C$12-H7858*'Monte Carlo Inputs'!$C$13-'Monte Carlo Inputs'!$C$14*(H7858-G7858)</f>
        <v>1611.532981570075</v>
      </c>
      <c r="N7858" s="16">
        <f>I7858*$E7858*(1-'Monte Carlo Inputs'!$C$11)+I7858*'Monte Carlo Inputs'!$C$12-I7858*'Monte Carlo Inputs'!$C$13-'Monte Carlo Inputs'!$C$14*(I7858-H7858)</f>
        <v>1841.1347454626039</v>
      </c>
      <c r="O7858" s="16">
        <f>J7858*$E7858*(1-'Monte Carlo Inputs'!$C$11)+J7858*'Monte Carlo Inputs'!$C$12-J7858*'Monte Carlo Inputs'!$C$13-'Monte Carlo Inputs'!$C$14*(J7858-I7858)</f>
        <v>2103.4488215357992</v>
      </c>
    </row>
    <row r="7859" spans="1:15">
      <c r="A7859">
        <v>7855</v>
      </c>
      <c r="B7859" s="39">
        <v>0.57973419171604001</v>
      </c>
      <c r="C7859" s="39">
        <v>0.99944938399248962</v>
      </c>
      <c r="D7859" s="29">
        <f>'Monte Carlo Inputs'!$C$6+'Monte Carlo Inputs'!$D$6*B7859</f>
        <v>0.16386754470542048</v>
      </c>
      <c r="E7859" s="29">
        <f>'Monte Carlo Inputs'!$C$7+'Monte Carlo Inputs'!$D$7*C7859</f>
        <v>0.61859401202715403</v>
      </c>
      <c r="F7859" s="16">
        <f>'Monte Carlo Inputs'!$C$17*(1+$D7859)</f>
        <v>2827.1506528439372</v>
      </c>
      <c r="G7859" s="16">
        <f t="shared" ref="G7859:J7859" si="7853">F7859*(1+$D7859)</f>
        <v>3290.4288888378001</v>
      </c>
      <c r="H7859" s="16">
        <f t="shared" si="7853"/>
        <v>3829.6233918794355</v>
      </c>
      <c r="I7859" s="16">
        <f t="shared" si="7853"/>
        <v>4457.1743742531635</v>
      </c>
      <c r="J7859" s="16">
        <f t="shared" si="7853"/>
        <v>5187.5605952859487</v>
      </c>
      <c r="K7859" s="16">
        <f>F7859*$E7859*(1-'Monte Carlo Inputs'!$C$11)+F7859*'Monte Carlo Inputs'!$C$12-F7859*'Monte Carlo Inputs'!$C$13-'Monte Carlo Inputs'!$C$14*(F7859-'Monte Carlo Inputs'!$C$17)</f>
        <v>1359.3613308967094</v>
      </c>
      <c r="L7859" s="16">
        <f>G7859*$E7859*(1-'Monte Carlo Inputs'!$C$11)+G7859*'Monte Carlo Inputs'!$C$12-G7859*'Monte Carlo Inputs'!$C$13-'Monte Carlo Inputs'!$C$14*(G7859-F7859)</f>
        <v>1582.116534558246</v>
      </c>
      <c r="M7859" s="16">
        <f>H7859*$E7859*(1-'Monte Carlo Inputs'!$C$11)+H7859*'Monte Carlo Inputs'!$C$12-H7859*'Monte Carlo Inputs'!$C$13-'Monte Carlo Inputs'!$C$14*(H7859-G7859)</f>
        <v>1841.3740865141542</v>
      </c>
      <c r="N7859" s="16">
        <f>I7859*$E7859*(1-'Monte Carlo Inputs'!$C$11)+I7859*'Monte Carlo Inputs'!$C$12-I7859*'Monte Carlo Inputs'!$C$13-'Monte Carlo Inputs'!$C$14*(I7859-H7859)</f>
        <v>2143.1155369554158</v>
      </c>
      <c r="O7859" s="16">
        <f>J7859*$E7859*(1-'Monte Carlo Inputs'!$C$11)+J7859*'Monte Carlo Inputs'!$C$12-J7859*'Monte Carlo Inputs'!$C$13-'Monte Carlo Inputs'!$C$14*(J7859-I7859)</f>
        <v>2494.3026180163383</v>
      </c>
    </row>
    <row r="7860" spans="1:15">
      <c r="A7860">
        <v>7856</v>
      </c>
      <c r="B7860" s="39">
        <v>-0.18720568139933261</v>
      </c>
      <c r="C7860" s="39">
        <v>0.66760108287298248</v>
      </c>
      <c r="D7860" s="29">
        <f>'Monte Carlo Inputs'!$C$6+'Monte Carlo Inputs'!$D$6*B7860</f>
        <v>0.11418192259648011</v>
      </c>
      <c r="E7860" s="29">
        <f>'Monte Carlo Inputs'!$C$7+'Monte Carlo Inputs'!$D$7*C7860</f>
        <v>0.60671653698209793</v>
      </c>
      <c r="F7860" s="16">
        <f>'Monte Carlo Inputs'!$C$17*(1+$D7860)</f>
        <v>2706.4593081791104</v>
      </c>
      <c r="G7860" s="16">
        <f t="shared" ref="G7860:J7860" si="7854">F7860*(1+$D7860)</f>
        <v>3015.488035416141</v>
      </c>
      <c r="H7860" s="16">
        <f t="shared" si="7854"/>
        <v>3359.8022568666388</v>
      </c>
      <c r="I7860" s="16">
        <f t="shared" si="7854"/>
        <v>3743.4309380996647</v>
      </c>
      <c r="J7860" s="16">
        <f t="shared" si="7854"/>
        <v>4170.8630797190299</v>
      </c>
      <c r="K7860" s="16">
        <f>F7860*$E7860*(1-'Monte Carlo Inputs'!$C$11)+F7860*'Monte Carlo Inputs'!$C$12-F7860*'Monte Carlo Inputs'!$C$13-'Monte Carlo Inputs'!$C$14*(F7860-'Monte Carlo Inputs'!$C$17)</f>
        <v>1276.7175499164848</v>
      </c>
      <c r="L7860" s="16">
        <f>G7860*$E7860*(1-'Monte Carlo Inputs'!$C$11)+G7860*'Monte Carlo Inputs'!$C$12-G7860*'Monte Carlo Inputs'!$C$13-'Monte Carlo Inputs'!$C$14*(G7860-F7860)</f>
        <v>1422.4956143786169</v>
      </c>
      <c r="M7860" s="16">
        <f>H7860*$E7860*(1-'Monte Carlo Inputs'!$C$11)+H7860*'Monte Carlo Inputs'!$C$12-H7860*'Monte Carlo Inputs'!$C$13-'Monte Carlo Inputs'!$C$14*(H7860-G7860)</f>
        <v>1584.9188985134285</v>
      </c>
      <c r="N7860" s="16">
        <f>I7860*$E7860*(1-'Monte Carlo Inputs'!$C$11)+I7860*'Monte Carlo Inputs'!$C$12-I7860*'Monte Carlo Inputs'!$C$13-'Monte Carlo Inputs'!$C$14*(I7860-H7860)</f>
        <v>1765.8879855051875</v>
      </c>
      <c r="O7860" s="16">
        <f>J7860*$E7860*(1-'Monte Carlo Inputs'!$C$11)+J7860*'Monte Carlo Inputs'!$C$12-J7860*'Monte Carlo Inputs'!$C$13-'Monte Carlo Inputs'!$C$14*(J7860-I7860)</f>
        <v>1967.5204707801952</v>
      </c>
    </row>
    <row r="7861" spans="1:15">
      <c r="A7861">
        <v>7857</v>
      </c>
      <c r="B7861" s="39">
        <v>0.13284232410560098</v>
      </c>
      <c r="C7861" s="39">
        <v>0.47398695579466138</v>
      </c>
      <c r="D7861" s="29">
        <f>'Monte Carlo Inputs'!$C$6+'Monte Carlo Inputs'!$D$6*B7861</f>
        <v>0.13491599160979642</v>
      </c>
      <c r="E7861" s="29">
        <f>'Monte Carlo Inputs'!$C$7+'Monte Carlo Inputs'!$D$7*C7861</f>
        <v>0.59978672310333137</v>
      </c>
      <c r="F7861" s="16">
        <f>'Monte Carlo Inputs'!$C$17*(1+$D7861)</f>
        <v>2756.8244352193569</v>
      </c>
      <c r="G7861" s="16">
        <f t="shared" ref="G7861:J7861" si="7855">F7861*(1+$D7861)</f>
        <v>3128.7641375910935</v>
      </c>
      <c r="H7861" s="16">
        <f t="shared" si="7855"/>
        <v>3550.8844537273653</v>
      </c>
      <c r="I7861" s="16">
        <f t="shared" si="7855"/>
        <v>4029.9555508938029</v>
      </c>
      <c r="J7861" s="16">
        <f t="shared" si="7855"/>
        <v>4573.6610001860436</v>
      </c>
      <c r="K7861" s="16">
        <f>F7861*$E7861*(1-'Monte Carlo Inputs'!$C$11)+F7861*'Monte Carlo Inputs'!$C$12-F7861*'Monte Carlo Inputs'!$C$13-'Monte Carlo Inputs'!$C$14*(F7861-'Monte Carlo Inputs'!$C$17)</f>
        <v>1287.6399631642032</v>
      </c>
      <c r="L7861" s="16">
        <f>G7861*$E7861*(1-'Monte Carlo Inputs'!$C$11)+G7861*'Monte Carlo Inputs'!$C$12-G7861*'Monte Carlo Inputs'!$C$13-'Monte Carlo Inputs'!$C$14*(G7861-F7861)</f>
        <v>1461.3631856309032</v>
      </c>
      <c r="M7861" s="16">
        <f>H7861*$E7861*(1-'Monte Carlo Inputs'!$C$11)+H7861*'Monte Carlo Inputs'!$C$12-H7861*'Monte Carlo Inputs'!$C$13-'Monte Carlo Inputs'!$C$14*(H7861-G7861)</f>
        <v>1658.5244489223476</v>
      </c>
      <c r="N7861" s="16">
        <f>I7861*$E7861*(1-'Monte Carlo Inputs'!$C$11)+I7861*'Monte Carlo Inputs'!$C$12-I7861*'Monte Carlo Inputs'!$C$13-'Monte Carlo Inputs'!$C$14*(I7861-H7861)</f>
        <v>1882.2859195577973</v>
      </c>
      <c r="O7861" s="16">
        <f>J7861*$E7861*(1-'Monte Carlo Inputs'!$C$11)+J7861*'Monte Carlo Inputs'!$C$12-J7861*'Monte Carlo Inputs'!$C$13-'Monte Carlo Inputs'!$C$14*(J7861-I7861)</f>
        <v>2136.2363908880952</v>
      </c>
    </row>
    <row r="7862" spans="1:15">
      <c r="A7862">
        <v>7858</v>
      </c>
      <c r="B7862" s="39">
        <v>-0.75712244994439915</v>
      </c>
      <c r="C7862" s="39">
        <v>-1.0287592843735798</v>
      </c>
      <c r="D7862" s="29">
        <f>'Monte Carlo Inputs'!$C$6+'Monte Carlo Inputs'!$D$6*B7862</f>
        <v>7.7260293942001651E-2</v>
      </c>
      <c r="E7862" s="29">
        <f>'Monte Carlo Inputs'!$C$7+'Monte Carlo Inputs'!$D$7*C7862</f>
        <v>0.5460006078620111</v>
      </c>
      <c r="F7862" s="16">
        <f>'Monte Carlo Inputs'!$C$17*(1+$D7862)</f>
        <v>2616.7729800145166</v>
      </c>
      <c r="G7862" s="16">
        <f t="shared" ref="G7862:J7862" si="7856">F7862*(1+$D7862)</f>
        <v>2818.9456296299259</v>
      </c>
      <c r="H7862" s="16">
        <f t="shared" si="7856"/>
        <v>3036.7381975816552</v>
      </c>
      <c r="I7862" s="16">
        <f t="shared" si="7856"/>
        <v>3271.3574833517182</v>
      </c>
      <c r="J7862" s="16">
        <f t="shared" si="7856"/>
        <v>3524.1035241048389</v>
      </c>
      <c r="K7862" s="16">
        <f>F7862*$E7862*(1-'Monte Carlo Inputs'!$C$11)+F7862*'Monte Carlo Inputs'!$C$12-F7862*'Monte Carlo Inputs'!$C$13-'Monte Carlo Inputs'!$C$14*(F7862-'Monte Carlo Inputs'!$C$17)</f>
        <v>1120.005864910903</v>
      </c>
      <c r="L7862" s="16">
        <f>G7862*$E7862*(1-'Monte Carlo Inputs'!$C$11)+G7862*'Monte Carlo Inputs'!$C$12-G7862*'Monte Carlo Inputs'!$C$13-'Monte Carlo Inputs'!$C$14*(G7862-F7862)</f>
        <v>1206.5378472506852</v>
      </c>
      <c r="M7862" s="16">
        <f>H7862*$E7862*(1-'Monte Carlo Inputs'!$C$11)+H7862*'Monte Carlo Inputs'!$C$12-H7862*'Monte Carlo Inputs'!$C$13-'Monte Carlo Inputs'!$C$14*(H7862-G7862)</f>
        <v>1299.7553159814229</v>
      </c>
      <c r="N7862" s="16">
        <f>I7862*$E7862*(1-'Monte Carlo Inputs'!$C$11)+I7862*'Monte Carlo Inputs'!$C$12-I7862*'Monte Carlo Inputs'!$C$13-'Monte Carlo Inputs'!$C$14*(I7862-H7862)</f>
        <v>1400.1747937468267</v>
      </c>
      <c r="O7862" s="16">
        <f>J7862*$E7862*(1-'Monte Carlo Inputs'!$C$11)+J7862*'Monte Carlo Inputs'!$C$12-J7862*'Monte Carlo Inputs'!$C$13-'Monte Carlo Inputs'!$C$14*(J7862-I7862)</f>
        <v>1508.3527098818884</v>
      </c>
    </row>
    <row r="7863" spans="1:15">
      <c r="A7863">
        <v>7859</v>
      </c>
      <c r="B7863" s="39">
        <v>1.9471820818684809</v>
      </c>
      <c r="C7863" s="39">
        <v>-1.8257298292055899</v>
      </c>
      <c r="D7863" s="29">
        <f>'Monte Carlo Inputs'!$C$6+'Monte Carlo Inputs'!$D$6*B7863</f>
        <v>0.25245662646458628</v>
      </c>
      <c r="E7863" s="29">
        <f>'Monte Carlo Inputs'!$C$7+'Monte Carlo Inputs'!$D$7*C7863</f>
        <v>0.51747553262144808</v>
      </c>
      <c r="F7863" s="16">
        <f>'Monte Carlo Inputs'!$C$17*(1+$D7863)</f>
        <v>3042.342391345127</v>
      </c>
      <c r="G7863" s="16">
        <f t="shared" ref="G7863:J7863" si="7857">F7863*(1+$D7863)</f>
        <v>3810.4018880143199</v>
      </c>
      <c r="H7863" s="16">
        <f t="shared" si="7857"/>
        <v>4772.3630941367055</v>
      </c>
      <c r="I7863" s="16">
        <f t="shared" si="7857"/>
        <v>5977.1777811465527</v>
      </c>
      <c r="J7863" s="16">
        <f t="shared" si="7857"/>
        <v>7486.1559195538921</v>
      </c>
      <c r="K7863" s="16">
        <f>F7863*$E7863*(1-'Monte Carlo Inputs'!$C$11)+F7863*'Monte Carlo Inputs'!$C$12-F7863*'Monte Carlo Inputs'!$C$13-'Monte Carlo Inputs'!$C$14*(F7863-'Monte Carlo Inputs'!$C$17)</f>
        <v>1247.0238800602235</v>
      </c>
      <c r="L7863" s="16">
        <f>G7863*$E7863*(1-'Monte Carlo Inputs'!$C$11)+G7863*'Monte Carlo Inputs'!$C$12-G7863*'Monte Carlo Inputs'!$C$13-'Monte Carlo Inputs'!$C$14*(G7863-F7863)</f>
        <v>1561.8433219410067</v>
      </c>
      <c r="M7863" s="16">
        <f>H7863*$E7863*(1-'Monte Carlo Inputs'!$C$11)+H7863*'Monte Carlo Inputs'!$C$12-H7863*'Monte Carlo Inputs'!$C$13-'Monte Carlo Inputs'!$C$14*(H7863-G7863)</f>
        <v>1956.1410180644757</v>
      </c>
      <c r="N7863" s="16">
        <f>I7863*$E7863*(1-'Monte Carlo Inputs'!$C$11)+I7863*'Monte Carlo Inputs'!$C$12-I7863*'Monte Carlo Inputs'!$C$13-'Monte Carlo Inputs'!$C$14*(I7863-H7863)</f>
        <v>2449.9817803740343</v>
      </c>
      <c r="O7863" s="16">
        <f>J7863*$E7863*(1-'Monte Carlo Inputs'!$C$11)+J7863*'Monte Carlo Inputs'!$C$12-J7863*'Monte Carlo Inputs'!$C$13-'Monte Carlo Inputs'!$C$14*(J7863-I7863)</f>
        <v>3068.4959155469637</v>
      </c>
    </row>
    <row r="7864" spans="1:15">
      <c r="A7864">
        <v>7860</v>
      </c>
      <c r="B7864" s="39">
        <v>-0.43938500787687851</v>
      </c>
      <c r="C7864" s="39">
        <v>-2.1193666386757086</v>
      </c>
      <c r="D7864" s="29">
        <f>'Monte Carlo Inputs'!$C$6+'Monte Carlo Inputs'!$D$6*B7864</f>
        <v>9.7844674843075602E-2</v>
      </c>
      <c r="E7864" s="29">
        <f>'Monte Carlo Inputs'!$C$7+'Monte Carlo Inputs'!$D$7*C7864</f>
        <v>0.50696571875461371</v>
      </c>
      <c r="F7864" s="16">
        <f>'Monte Carlo Inputs'!$C$17*(1+$D7864)</f>
        <v>2666.7744996613155</v>
      </c>
      <c r="G7864" s="16">
        <f t="shared" ref="G7864:J7864" si="7858">F7864*(1+$D7864)</f>
        <v>2927.7041834604829</v>
      </c>
      <c r="H7864" s="16">
        <f t="shared" si="7858"/>
        <v>3214.1644473278861</v>
      </c>
      <c r="I7864" s="16">
        <f t="shared" si="7858"/>
        <v>3528.6533225688572</v>
      </c>
      <c r="J7864" s="16">
        <f t="shared" si="7858"/>
        <v>3873.9132595495457</v>
      </c>
      <c r="K7864" s="16">
        <f>F7864*$E7864*(1-'Monte Carlo Inputs'!$C$11)+F7864*'Monte Carlo Inputs'!$C$12-F7864*'Monte Carlo Inputs'!$C$13-'Monte Carlo Inputs'!$C$14*(F7864-'Monte Carlo Inputs'!$C$17)</f>
        <v>1068.112320987829</v>
      </c>
      <c r="L7864" s="16">
        <f>G7864*$E7864*(1-'Monte Carlo Inputs'!$C$11)+G7864*'Monte Carlo Inputs'!$C$12-G7864*'Monte Carlo Inputs'!$C$13-'Monte Carlo Inputs'!$C$14*(G7864-F7864)</f>
        <v>1172.6214237307661</v>
      </c>
      <c r="M7864" s="16">
        <f>H7864*$E7864*(1-'Monte Carlo Inputs'!$C$11)+H7864*'Monte Carlo Inputs'!$C$12-H7864*'Monte Carlo Inputs'!$C$13-'Monte Carlo Inputs'!$C$14*(H7864-G7864)</f>
        <v>1287.3561856497276</v>
      </c>
      <c r="N7864" s="16">
        <f>I7864*$E7864*(1-'Monte Carlo Inputs'!$C$11)+I7864*'Monte Carlo Inputs'!$C$12-I7864*'Monte Carlo Inputs'!$C$13-'Monte Carlo Inputs'!$C$14*(I7864-H7864)</f>
        <v>1413.3171330418472</v>
      </c>
      <c r="O7864" s="16">
        <f>J7864*$E7864*(1-'Monte Carlo Inputs'!$C$11)+J7864*'Monte Carlo Inputs'!$C$12-J7864*'Monte Carlo Inputs'!$C$13-'Monte Carlo Inputs'!$C$14*(J7864-I7864)</f>
        <v>1551.6026883744748</v>
      </c>
    </row>
    <row r="7865" spans="1:15">
      <c r="A7865">
        <v>7861</v>
      </c>
      <c r="B7865" s="39">
        <v>-0.16597044031673386</v>
      </c>
      <c r="C7865" s="39">
        <v>1.7182720265128788</v>
      </c>
      <c r="D7865" s="29">
        <f>'Monte Carlo Inputs'!$C$6+'Monte Carlo Inputs'!$D$6*B7865</f>
        <v>0.11555763169807681</v>
      </c>
      <c r="E7865" s="29">
        <f>'Monte Carlo Inputs'!$C$7+'Monte Carlo Inputs'!$D$7*C7865</f>
        <v>0.64432202681449668</v>
      </c>
      <c r="F7865" s="16">
        <f>'Monte Carlo Inputs'!$C$17*(1+$D7865)</f>
        <v>2709.8010431577991</v>
      </c>
      <c r="G7865" s="16">
        <f t="shared" ref="G7865:J7865" si="7859">F7865*(1+$D7865)</f>
        <v>3022.9392340780923</v>
      </c>
      <c r="H7865" s="16">
        <f t="shared" si="7859"/>
        <v>3372.2629327353552</v>
      </c>
      <c r="I7865" s="16">
        <f t="shared" si="7859"/>
        <v>3761.953650705464</v>
      </c>
      <c r="J7865" s="16">
        <f t="shared" si="7859"/>
        <v>4196.6761051389221</v>
      </c>
      <c r="K7865" s="16">
        <f>F7865*$E7865*(1-'Monte Carlo Inputs'!$C$11)+F7865*'Monte Carlo Inputs'!$C$12-F7865*'Monte Carlo Inputs'!$C$13-'Monte Carlo Inputs'!$C$14*(F7865-'Monte Carlo Inputs'!$C$17)</f>
        <v>1350.8559353554569</v>
      </c>
      <c r="L7865" s="16">
        <f>G7865*$E7865*(1-'Monte Carlo Inputs'!$C$11)+G7865*'Monte Carlo Inputs'!$C$12-G7865*'Monte Carlo Inputs'!$C$13-'Monte Carlo Inputs'!$C$14*(G7865-F7865)</f>
        <v>1506.957648010424</v>
      </c>
      <c r="M7865" s="16">
        <f>H7865*$E7865*(1-'Monte Carlo Inputs'!$C$11)+H7865*'Monte Carlo Inputs'!$C$12-H7865*'Monte Carlo Inputs'!$C$13-'Monte Carlo Inputs'!$C$14*(H7865-G7865)</f>
        <v>1681.0981048838128</v>
      </c>
      <c r="N7865" s="16">
        <f>I7865*$E7865*(1-'Monte Carlo Inputs'!$C$11)+I7865*'Monte Carlo Inputs'!$C$12-I7865*'Monte Carlo Inputs'!$C$13-'Monte Carlo Inputs'!$C$14*(I7865-H7865)</f>
        <v>1875.3618205363116</v>
      </c>
      <c r="O7865" s="16">
        <f>J7865*$E7865*(1-'Monte Carlo Inputs'!$C$11)+J7865*'Monte Carlo Inputs'!$C$12-J7865*'Monte Carlo Inputs'!$C$13-'Monte Carlo Inputs'!$C$14*(J7865-I7865)</f>
        <v>2092.0741910944816</v>
      </c>
    </row>
    <row r="7866" spans="1:15">
      <c r="A7866">
        <v>7862</v>
      </c>
      <c r="B7866" s="39">
        <v>0.10476480992330078</v>
      </c>
      <c r="C7866" s="39">
        <v>-0.5073391249687732</v>
      </c>
      <c r="D7866" s="29">
        <f>'Monte Carlo Inputs'!$C$6+'Monte Carlo Inputs'!$D$6*B7866</f>
        <v>0.13309701099824811</v>
      </c>
      <c r="E7866" s="29">
        <f>'Monte Carlo Inputs'!$C$7+'Monte Carlo Inputs'!$D$7*C7866</f>
        <v>0.56466321638050232</v>
      </c>
      <c r="F7866" s="16">
        <f>'Monte Carlo Inputs'!$C$17*(1+$D7866)</f>
        <v>2752.405949415845</v>
      </c>
      <c r="G7866" s="16">
        <f t="shared" ref="G7866:J7866" si="7860">F7866*(1+$D7866)</f>
        <v>3118.7429543368894</v>
      </c>
      <c r="H7866" s="16">
        <f t="shared" si="7860"/>
        <v>3533.8383196309751</v>
      </c>
      <c r="I7866" s="16">
        <f t="shared" si="7860"/>
        <v>4004.1816373249294</v>
      </c>
      <c r="J7866" s="16">
        <f t="shared" si="7860"/>
        <v>4537.1262447469489</v>
      </c>
      <c r="K7866" s="16">
        <f>F7866*$E7866*(1-'Monte Carlo Inputs'!$C$11)+F7866*'Monte Carlo Inputs'!$C$12-F7866*'Monte Carlo Inputs'!$C$13-'Monte Carlo Inputs'!$C$14*(F7866-'Monte Carlo Inputs'!$C$17)</f>
        <v>1216.7202208646277</v>
      </c>
      <c r="L7866" s="16">
        <f>G7866*$E7866*(1-'Monte Carlo Inputs'!$C$11)+G7866*'Monte Carlo Inputs'!$C$12-G7866*'Monte Carlo Inputs'!$C$13-'Monte Carlo Inputs'!$C$14*(G7866-F7866)</f>
        <v>1378.6620454828383</v>
      </c>
      <c r="M7866" s="16">
        <f>H7866*$E7866*(1-'Monte Carlo Inputs'!$C$11)+H7866*'Monte Carlo Inputs'!$C$12-H7866*'Monte Carlo Inputs'!$C$13-'Monte Carlo Inputs'!$C$14*(H7866-G7866)</f>
        <v>1562.1578429133347</v>
      </c>
      <c r="N7866" s="16">
        <f>I7866*$E7866*(1-'Monte Carlo Inputs'!$C$11)+I7866*'Monte Carlo Inputs'!$C$12-I7866*'Monte Carlo Inputs'!$C$13-'Monte Carlo Inputs'!$C$14*(I7866-H7866)</f>
        <v>1770.0763825125703</v>
      </c>
      <c r="O7866" s="16">
        <f>J7866*$E7866*(1-'Monte Carlo Inputs'!$C$11)+J7866*'Monte Carlo Inputs'!$C$12-J7866*'Monte Carlo Inputs'!$C$13-'Monte Carlo Inputs'!$C$14*(J7866-I7866)</f>
        <v>2005.6682582635851</v>
      </c>
    </row>
    <row r="7867" spans="1:15">
      <c r="A7867">
        <v>7863</v>
      </c>
      <c r="B7867" s="39">
        <v>-1.554293062670872</v>
      </c>
      <c r="C7867" s="39">
        <v>-0.37734789153270826</v>
      </c>
      <c r="D7867" s="29">
        <f>'Monte Carlo Inputs'!$C$6+'Monte Carlo Inputs'!$D$6*B7867</f>
        <v>2.5616196133669708E-2</v>
      </c>
      <c r="E7867" s="29">
        <f>'Monte Carlo Inputs'!$C$7+'Monte Carlo Inputs'!$D$7*C7867</f>
        <v>0.56931584719405259</v>
      </c>
      <c r="F7867" s="16">
        <f>'Monte Carlo Inputs'!$C$17*(1+$D7867)</f>
        <v>2491.3243020282971</v>
      </c>
      <c r="G7867" s="16">
        <f t="shared" ref="G7867:J7867" si="7861">F7867*(1+$D7867)</f>
        <v>2555.1425539816314</v>
      </c>
      <c r="H7867" s="16">
        <f t="shared" si="7861"/>
        <v>2620.5955867939106</v>
      </c>
      <c r="I7867" s="16">
        <f t="shared" si="7861"/>
        <v>2687.7252773322525</v>
      </c>
      <c r="J7867" s="16">
        <f t="shared" si="7861"/>
        <v>2756.5745751898171</v>
      </c>
      <c r="K7867" s="16">
        <f>F7867*$E7867*(1-'Monte Carlo Inputs'!$C$11)+F7867*'Monte Carlo Inputs'!$C$12-F7867*'Monte Carlo Inputs'!$C$13-'Monte Carlo Inputs'!$C$14*(F7867-'Monte Carlo Inputs'!$C$17)</f>
        <v>1105.692704079667</v>
      </c>
      <c r="L7867" s="16">
        <f>G7867*$E7867*(1-'Monte Carlo Inputs'!$C$11)+G7867*'Monte Carlo Inputs'!$C$12-G7867*'Monte Carlo Inputs'!$C$13-'Monte Carlo Inputs'!$C$14*(G7867-F7867)</f>
        <v>1134.0163452509394</v>
      </c>
      <c r="M7867" s="16">
        <f>H7867*$E7867*(1-'Monte Carlo Inputs'!$C$11)+H7867*'Monte Carlo Inputs'!$C$12-H7867*'Monte Carlo Inputs'!$C$13-'Monte Carlo Inputs'!$C$14*(H7867-G7867)</f>
        <v>1163.0655303696749</v>
      </c>
      <c r="N7867" s="16">
        <f>I7867*$E7867*(1-'Monte Carlo Inputs'!$C$11)+I7867*'Monte Carlo Inputs'!$C$12-I7867*'Monte Carlo Inputs'!$C$13-'Monte Carlo Inputs'!$C$14*(I7867-H7867)</f>
        <v>1192.8588451119347</v>
      </c>
      <c r="O7867" s="16">
        <f>J7867*$E7867*(1-'Monte Carlo Inputs'!$C$11)+J7867*'Monte Carlo Inputs'!$C$12-J7867*'Monte Carlo Inputs'!$C$13-'Monte Carlo Inputs'!$C$14*(J7867-I7867)</f>
        <v>1223.4153512481048</v>
      </c>
    </row>
    <row r="7868" spans="1:15">
      <c r="A7868">
        <v>7864</v>
      </c>
      <c r="B7868" s="39">
        <v>-0.70651651001758475</v>
      </c>
      <c r="C7868" s="39">
        <v>0.59725908836050012</v>
      </c>
      <c r="D7868" s="29">
        <f>'Monte Carlo Inputs'!$C$6+'Monte Carlo Inputs'!$D$6*B7868</f>
        <v>8.0538761649591006E-2</v>
      </c>
      <c r="E7868" s="29">
        <f>'Monte Carlo Inputs'!$C$7+'Monte Carlo Inputs'!$D$7*C7868</f>
        <v>0.60419886465524586</v>
      </c>
      <c r="F7868" s="16">
        <f>'Monte Carlo Inputs'!$C$17*(1+$D7868)</f>
        <v>2624.7367059230219</v>
      </c>
      <c r="G7868" s="16">
        <f t="shared" ref="G7868:J7868" si="7862">F7868*(1+$D7868)</f>
        <v>2836.1297498742888</v>
      </c>
      <c r="H7868" s="16">
        <f t="shared" si="7862"/>
        <v>3064.5481278067282</v>
      </c>
      <c r="I7868" s="16">
        <f t="shared" si="7862"/>
        <v>3311.3630390358544</v>
      </c>
      <c r="J7868" s="16">
        <f t="shared" si="7862"/>
        <v>3578.0561175720281</v>
      </c>
      <c r="K7868" s="16">
        <f>F7868*$E7868*(1-'Monte Carlo Inputs'!$C$11)+F7868*'Monte Carlo Inputs'!$C$12-F7868*'Monte Carlo Inputs'!$C$13-'Monte Carlo Inputs'!$C$14*(F7868-'Monte Carlo Inputs'!$C$17)</f>
        <v>1232.2347619623429</v>
      </c>
      <c r="L7868" s="16">
        <f>G7868*$E7868*(1-'Monte Carlo Inputs'!$C$11)+G7868*'Monte Carlo Inputs'!$C$12-G7868*'Monte Carlo Inputs'!$C$13-'Monte Carlo Inputs'!$C$14*(G7868-F7868)</f>
        <v>1331.4774237523684</v>
      </c>
      <c r="M7868" s="16">
        <f>H7868*$E7868*(1-'Monte Carlo Inputs'!$C$11)+H7868*'Monte Carlo Inputs'!$C$12-H7868*'Monte Carlo Inputs'!$C$13-'Monte Carlo Inputs'!$C$14*(H7868-G7868)</f>
        <v>1438.7129666257717</v>
      </c>
      <c r="N7868" s="16">
        <f>I7868*$E7868*(1-'Monte Carlo Inputs'!$C$11)+I7868*'Monte Carlo Inputs'!$C$12-I7868*'Monte Carlo Inputs'!$C$13-'Monte Carlo Inputs'!$C$14*(I7868-H7868)</f>
        <v>1554.5851273270209</v>
      </c>
      <c r="O7868" s="16">
        <f>J7868*$E7868*(1-'Monte Carlo Inputs'!$C$11)+J7868*'Monte Carlo Inputs'!$C$12-J7868*'Monte Carlo Inputs'!$C$13-'Monte Carlo Inputs'!$C$14*(J7868-I7868)</f>
        <v>1679.789488360811</v>
      </c>
    </row>
    <row r="7869" spans="1:15">
      <c r="A7869">
        <v>7865</v>
      </c>
      <c r="B7869" s="39">
        <v>0.39238062502942622</v>
      </c>
      <c r="C7869" s="39">
        <v>-1.0254957994761915</v>
      </c>
      <c r="D7869" s="29">
        <f>'Monte Carlo Inputs'!$C$6+'Monte Carlo Inputs'!$D$6*B7869</f>
        <v>0.15172998498077059</v>
      </c>
      <c r="E7869" s="29">
        <f>'Monte Carlo Inputs'!$C$7+'Monte Carlo Inputs'!$D$7*C7869</f>
        <v>0.54611741412649362</v>
      </c>
      <c r="F7869" s="16">
        <f>'Monte Carlo Inputs'!$C$17*(1+$D7869)</f>
        <v>2797.6673065167902</v>
      </c>
      <c r="G7869" s="16">
        <f t="shared" ref="G7869:J7869" si="7863">F7869*(1+$D7869)</f>
        <v>3222.1573249157755</v>
      </c>
      <c r="H7869" s="16">
        <f t="shared" si="7863"/>
        <v>3711.0552074309257</v>
      </c>
      <c r="I7869" s="16">
        <f t="shared" si="7863"/>
        <v>4274.1335583172304</v>
      </c>
      <c r="J7869" s="16">
        <f t="shared" si="7863"/>
        <v>4922.6477789265109</v>
      </c>
      <c r="K7869" s="16">
        <f>F7869*$E7869*(1-'Monte Carlo Inputs'!$C$11)+F7869*'Monte Carlo Inputs'!$C$12-F7869*'Monte Carlo Inputs'!$C$13-'Monte Carlo Inputs'!$C$14*(F7869-'Monte Carlo Inputs'!$C$17)</f>
        <v>1200.4779770325481</v>
      </c>
      <c r="L7869" s="16">
        <f>G7869*$E7869*(1-'Monte Carlo Inputs'!$C$11)+G7869*'Monte Carlo Inputs'!$C$12-G7869*'Monte Carlo Inputs'!$C$13-'Monte Carlo Inputs'!$C$14*(G7869-F7869)</f>
        <v>1382.6264824574423</v>
      </c>
      <c r="M7869" s="16">
        <f>H7869*$E7869*(1-'Monte Carlo Inputs'!$C$11)+H7869*'Monte Carlo Inputs'!$C$12-H7869*'Monte Carlo Inputs'!$C$13-'Monte Carlo Inputs'!$C$14*(H7869-G7869)</f>
        <v>1592.4123778747257</v>
      </c>
      <c r="N7869" s="16">
        <f>I7869*$E7869*(1-'Monte Carlo Inputs'!$C$11)+I7869*'Monte Carlo Inputs'!$C$12-I7869*'Monte Carlo Inputs'!$C$13-'Monte Carlo Inputs'!$C$14*(I7869-H7869)</f>
        <v>1834.0290840528507</v>
      </c>
      <c r="O7869" s="16">
        <f>J7869*$E7869*(1-'Monte Carlo Inputs'!$C$11)+J7869*'Monte Carlo Inputs'!$C$12-J7869*'Monte Carlo Inputs'!$C$13-'Monte Carlo Inputs'!$C$14*(J7869-I7869)</f>
        <v>2112.3062894304862</v>
      </c>
    </row>
    <row r="7870" spans="1:15">
      <c r="A7870">
        <v>7866</v>
      </c>
      <c r="B7870" s="39">
        <v>9.2500255487464003E-2</v>
      </c>
      <c r="C7870" s="39">
        <v>3.1053458766514285E-2</v>
      </c>
      <c r="D7870" s="29">
        <f>'Monte Carlo Inputs'!$C$6+'Monte Carlo Inputs'!$D$6*B7870</f>
        <v>0.13230246107537322</v>
      </c>
      <c r="E7870" s="29">
        <f>'Monte Carlo Inputs'!$C$7+'Monte Carlo Inputs'!$D$7*C7870</f>
        <v>0.58393329989814025</v>
      </c>
      <c r="F7870" s="16">
        <f>'Monte Carlo Inputs'!$C$17*(1+$D7870)</f>
        <v>2750.4759081981892</v>
      </c>
      <c r="G7870" s="16">
        <f t="shared" ref="G7870:J7870" si="7864">F7870*(1+$D7870)</f>
        <v>3114.3706399813318</v>
      </c>
      <c r="H7870" s="16">
        <f t="shared" si="7864"/>
        <v>3526.4095403517467</v>
      </c>
      <c r="I7870" s="16">
        <f t="shared" si="7864"/>
        <v>3992.962201299958</v>
      </c>
      <c r="J7870" s="16">
        <f t="shared" si="7864"/>
        <v>4521.2409275128821</v>
      </c>
      <c r="K7870" s="16">
        <f>F7870*$E7870*(1-'Monte Carlo Inputs'!$C$11)+F7870*'Monte Carlo Inputs'!$C$12-F7870*'Monte Carlo Inputs'!$C$13-'Monte Carlo Inputs'!$C$14*(F7870-'Monte Carlo Inputs'!$C$17)</f>
        <v>1253.5532034065839</v>
      </c>
      <c r="L7870" s="16">
        <f>G7870*$E7870*(1-'Monte Carlo Inputs'!$C$11)+G7870*'Monte Carlo Inputs'!$C$12-G7870*'Monte Carlo Inputs'!$C$13-'Monte Carlo Inputs'!$C$14*(G7870-F7870)</f>
        <v>1419.4013773061927</v>
      </c>
      <c r="M7870" s="16">
        <f>H7870*$E7870*(1-'Monte Carlo Inputs'!$C$11)+H7870*'Monte Carlo Inputs'!$C$12-H7870*'Monte Carlo Inputs'!$C$13-'Monte Carlo Inputs'!$C$14*(H7870-G7870)</f>
        <v>1607.1916727775761</v>
      </c>
      <c r="N7870" s="16">
        <f>I7870*$E7870*(1-'Monte Carlo Inputs'!$C$11)+I7870*'Monte Carlo Inputs'!$C$12-I7870*'Monte Carlo Inputs'!$C$13-'Monte Carlo Inputs'!$C$14*(I7870-H7870)</f>
        <v>1819.8270865058951</v>
      </c>
      <c r="O7870" s="16">
        <f>J7870*$E7870*(1-'Monte Carlo Inputs'!$C$11)+J7870*'Monte Carlo Inputs'!$C$12-J7870*'Monte Carlo Inputs'!$C$13-'Monte Carlo Inputs'!$C$14*(J7870-I7870)</f>
        <v>2060.5946887822511</v>
      </c>
    </row>
    <row r="7871" spans="1:15">
      <c r="A7871">
        <v>7867</v>
      </c>
      <c r="B7871" s="39">
        <v>-0.98671004822649799</v>
      </c>
      <c r="C7871" s="39">
        <v>1.3065470702259765</v>
      </c>
      <c r="D7871" s="29">
        <f>'Monte Carlo Inputs'!$C$6+'Monte Carlo Inputs'!$D$6*B7871</f>
        <v>6.2386634286249784E-2</v>
      </c>
      <c r="E7871" s="29">
        <f>'Monte Carlo Inputs'!$C$7+'Monte Carlo Inputs'!$D$7*C7871</f>
        <v>0.62958561599899154</v>
      </c>
      <c r="F7871" s="16">
        <f>'Monte Carlo Inputs'!$C$17*(1+$D7871)</f>
        <v>2580.6433733447298</v>
      </c>
      <c r="G7871" s="16">
        <f t="shared" ref="G7871:J7871" si="7865">F7871*(1+$D7871)</f>
        <v>2741.6410277008213</v>
      </c>
      <c r="H7871" s="16">
        <f t="shared" si="7865"/>
        <v>2912.6827838401705</v>
      </c>
      <c r="I7871" s="16">
        <f t="shared" si="7865"/>
        <v>3094.3952594674633</v>
      </c>
      <c r="J7871" s="16">
        <f t="shared" si="7865"/>
        <v>3287.444164856965</v>
      </c>
      <c r="K7871" s="16">
        <f>F7871*$E7871*(1-'Monte Carlo Inputs'!$C$11)+F7871*'Monte Carlo Inputs'!$C$12-F7871*'Monte Carlo Inputs'!$C$13-'Monte Carlo Inputs'!$C$14*(F7871-'Monte Carlo Inputs'!$C$17)</f>
        <v>1257.4683117004465</v>
      </c>
      <c r="L7871" s="16">
        <f>G7871*$E7871*(1-'Monte Carlo Inputs'!$C$11)+G7871*'Monte Carlo Inputs'!$C$12-G7871*'Monte Carlo Inputs'!$C$13-'Monte Carlo Inputs'!$C$14*(G7871-F7871)</f>
        <v>1335.9175273890503</v>
      </c>
      <c r="M7871" s="16">
        <f>H7871*$E7871*(1-'Monte Carlo Inputs'!$C$11)+H7871*'Monte Carlo Inputs'!$C$12-H7871*'Monte Carlo Inputs'!$C$13-'Monte Carlo Inputs'!$C$14*(H7871-G7871)</f>
        <v>1419.260925606862</v>
      </c>
      <c r="N7871" s="16">
        <f>I7871*$E7871*(1-'Monte Carlo Inputs'!$C$11)+I7871*'Monte Carlo Inputs'!$C$12-I7871*'Monte Carlo Inputs'!$C$13-'Monte Carlo Inputs'!$C$14*(I7871-H7871)</f>
        <v>1507.8038379294617</v>
      </c>
      <c r="O7871" s="16">
        <f>J7871*$E7871*(1-'Monte Carlo Inputs'!$C$11)+J7871*'Monte Carlo Inputs'!$C$12-J7871*'Monte Carlo Inputs'!$C$13-'Monte Carlo Inputs'!$C$14*(J7871-I7871)</f>
        <v>1601.8706445417711</v>
      </c>
    </row>
    <row r="7872" spans="1:15">
      <c r="A7872">
        <v>7868</v>
      </c>
      <c r="B7872" s="39">
        <v>-0.12935841025194167</v>
      </c>
      <c r="C7872" s="39">
        <v>1.0065872880725817</v>
      </c>
      <c r="D7872" s="29">
        <f>'Monte Carlo Inputs'!$C$6+'Monte Carlo Inputs'!$D$6*B7872</f>
        <v>0.11792951449385732</v>
      </c>
      <c r="E7872" s="29">
        <f>'Monte Carlo Inputs'!$C$7+'Monte Carlo Inputs'!$D$7*C7872</f>
        <v>0.61884949104361819</v>
      </c>
      <c r="F7872" s="16">
        <f>'Monte Carlo Inputs'!$C$17*(1+$D7872)</f>
        <v>2715.5625836570289</v>
      </c>
      <c r="G7872" s="16">
        <f t="shared" ref="G7872:J7872" si="7866">F7872*(1+$D7872)</f>
        <v>3035.8075607253868</v>
      </c>
      <c r="H7872" s="16">
        <f t="shared" si="7866"/>
        <v>3393.8188724585125</v>
      </c>
      <c r="I7872" s="16">
        <f t="shared" si="7866"/>
        <v>3794.050284367635</v>
      </c>
      <c r="J7872" s="16">
        <f t="shared" si="7866"/>
        <v>4241.4807923683911</v>
      </c>
      <c r="K7872" s="16">
        <f>F7872*$E7872*(1-'Monte Carlo Inputs'!$C$11)+F7872*'Monte Carlo Inputs'!$C$12-F7872*'Monte Carlo Inputs'!$C$13-'Monte Carlo Inputs'!$C$14*(F7872-'Monte Carlo Inputs'!$C$17)</f>
        <v>1304.593564496025</v>
      </c>
      <c r="L7872" s="16">
        <f>G7872*$E7872*(1-'Monte Carlo Inputs'!$C$11)+G7872*'Monte Carlo Inputs'!$C$12-G7872*'Monte Carlo Inputs'!$C$13-'Monte Carlo Inputs'!$C$14*(G7872-F7872)</f>
        <v>1458.4436501688517</v>
      </c>
      <c r="M7872" s="16">
        <f>H7872*$E7872*(1-'Monte Carlo Inputs'!$C$11)+H7872*'Monte Carlo Inputs'!$C$12-H7872*'Monte Carlo Inputs'!$C$13-'Monte Carlo Inputs'!$C$14*(H7872-G7872)</f>
        <v>1630.4372017499138</v>
      </c>
      <c r="N7872" s="16">
        <f>I7872*$E7872*(1-'Monte Carlo Inputs'!$C$11)+I7872*'Monte Carlo Inputs'!$C$12-I7872*'Monte Carlo Inputs'!$C$13-'Monte Carlo Inputs'!$C$14*(I7872-H7872)</f>
        <v>1822.7138693650038</v>
      </c>
      <c r="O7872" s="16">
        <f>J7872*$E7872*(1-'Monte Carlo Inputs'!$C$11)+J7872*'Monte Carlo Inputs'!$C$12-J7872*'Monte Carlo Inputs'!$C$13-'Monte Carlo Inputs'!$C$14*(J7872-I7872)</f>
        <v>2037.6656310404389</v>
      </c>
    </row>
    <row r="7873" spans="1:15">
      <c r="A7873">
        <v>7869</v>
      </c>
      <c r="B7873" s="39">
        <v>0.55104916344476695</v>
      </c>
      <c r="C7873" s="39">
        <v>-1.0618885155814144</v>
      </c>
      <c r="D7873" s="29">
        <f>'Monte Carlo Inputs'!$C$6+'Monte Carlo Inputs'!$D$6*B7873</f>
        <v>0.16200920675112776</v>
      </c>
      <c r="E7873" s="29">
        <f>'Monte Carlo Inputs'!$C$7+'Monte Carlo Inputs'!$D$7*C7873</f>
        <v>0.54481485034688903</v>
      </c>
      <c r="F7873" s="16">
        <f>'Monte Carlo Inputs'!$C$17*(1+$D7873)</f>
        <v>2822.6365641191651</v>
      </c>
      <c r="G7873" s="16">
        <f t="shared" ref="G7873:J7873" si="7867">F7873*(1+$D7873)</f>
        <v>3279.9296748188399</v>
      </c>
      <c r="H7873" s="16">
        <f t="shared" si="7867"/>
        <v>3811.3084796357248</v>
      </c>
      <c r="I7873" s="16">
        <f t="shared" si="7867"/>
        <v>4428.7755431053556</v>
      </c>
      <c r="J7873" s="16">
        <f t="shared" si="7867"/>
        <v>5146.2779557226495</v>
      </c>
      <c r="K7873" s="16">
        <f>F7873*$E7873*(1-'Monte Carlo Inputs'!$C$11)+F7873*'Monte Carlo Inputs'!$C$12-F7873*'Monte Carlo Inputs'!$C$13-'Monte Carlo Inputs'!$C$14*(F7873-'Monte Carlo Inputs'!$C$17)</f>
        <v>1208.9394900510283</v>
      </c>
      <c r="L7873" s="16">
        <f>G7873*$E7873*(1-'Monte Carlo Inputs'!$C$11)+G7873*'Monte Carlo Inputs'!$C$12-G7873*'Monte Carlo Inputs'!$C$13-'Monte Carlo Inputs'!$C$14*(G7873-F7873)</f>
        <v>1404.7988178443081</v>
      </c>
      <c r="M7873" s="16">
        <f>H7873*$E7873*(1-'Monte Carlo Inputs'!$C$11)+H7873*'Monte Carlo Inputs'!$C$12-H7873*'Monte Carlo Inputs'!$C$13-'Monte Carlo Inputs'!$C$14*(H7873-G7873)</f>
        <v>1632.3891599681867</v>
      </c>
      <c r="N7873" s="16">
        <f>I7873*$E7873*(1-'Monte Carlo Inputs'!$C$11)+I7873*'Monte Carlo Inputs'!$C$12-I7873*'Monte Carlo Inputs'!$C$13-'Monte Carlo Inputs'!$C$14*(I7873-H7873)</f>
        <v>1896.8512328837724</v>
      </c>
      <c r="O7873" s="16">
        <f>J7873*$E7873*(1-'Monte Carlo Inputs'!$C$11)+J7873*'Monte Carlo Inputs'!$C$12-J7873*'Monte Carlo Inputs'!$C$13-'Monte Carlo Inputs'!$C$14*(J7873-I7873)</f>
        <v>2204.1585964481719</v>
      </c>
    </row>
    <row r="7874" spans="1:15">
      <c r="A7874">
        <v>7870</v>
      </c>
      <c r="B7874" s="39">
        <v>0.75695202061812272</v>
      </c>
      <c r="C7874" s="39">
        <v>-2.3979952137743226</v>
      </c>
      <c r="D7874" s="29">
        <f>'Monte Carlo Inputs'!$C$6+'Monte Carlo Inputs'!$D$6*B7874</f>
        <v>0.17534846829077064</v>
      </c>
      <c r="E7874" s="29">
        <f>'Monte Carlo Inputs'!$C$7+'Monte Carlo Inputs'!$D$7*C7874</f>
        <v>0.49699307783281632</v>
      </c>
      <c r="F7874" s="16">
        <f>'Monte Carlo Inputs'!$C$17*(1+$D7874)</f>
        <v>2855.0389643251115</v>
      </c>
      <c r="G7874" s="16">
        <f t="shared" ref="G7874:J7874" si="7868">F7874*(1+$D7874)</f>
        <v>3355.6656736299879</v>
      </c>
      <c r="H7874" s="16">
        <f t="shared" si="7868"/>
        <v>3944.0765095969232</v>
      </c>
      <c r="I7874" s="16">
        <f t="shared" si="7868"/>
        <v>4635.664284376353</v>
      </c>
      <c r="J7874" s="16">
        <f t="shared" si="7868"/>
        <v>5448.5209161519779</v>
      </c>
      <c r="K7874" s="16">
        <f>F7874*$E7874*(1-'Monte Carlo Inputs'!$C$11)+F7874*'Monte Carlo Inputs'!$C$12-F7874*'Monte Carlo Inputs'!$C$13-'Monte Carlo Inputs'!$C$14*(F7874-'Monte Carlo Inputs'!$C$17)</f>
        <v>1126.1317123176</v>
      </c>
      <c r="L7874" s="16">
        <f>G7874*$E7874*(1-'Monte Carlo Inputs'!$C$11)+G7874*'Monte Carlo Inputs'!$C$12-G7874*'Monte Carlo Inputs'!$C$13-'Monte Carlo Inputs'!$C$14*(G7874-F7874)</f>
        <v>1323.5971831661536</v>
      </c>
      <c r="M7874" s="16">
        <f>H7874*$E7874*(1-'Monte Carlo Inputs'!$C$11)+H7874*'Monte Carlo Inputs'!$C$12-H7874*'Monte Carlo Inputs'!$C$13-'Monte Carlo Inputs'!$C$14*(H7874-G7874)</f>
        <v>1555.6879218683171</v>
      </c>
      <c r="N7874" s="16">
        <f>I7874*$E7874*(1-'Monte Carlo Inputs'!$C$11)+I7874*'Monte Carlo Inputs'!$C$12-I7874*'Monte Carlo Inputs'!$C$13-'Monte Carlo Inputs'!$C$14*(I7874-H7874)</f>
        <v>1828.4754161063793</v>
      </c>
      <c r="O7874" s="16">
        <f>J7874*$E7874*(1-'Monte Carlo Inputs'!$C$11)+J7874*'Monte Carlo Inputs'!$C$12-J7874*'Monte Carlo Inputs'!$C$13-'Monte Carlo Inputs'!$C$14*(J7874-I7874)</f>
        <v>2149.0957796279617</v>
      </c>
    </row>
    <row r="7875" spans="1:15">
      <c r="A7875">
        <v>7871</v>
      </c>
      <c r="B7875" s="39">
        <v>-0.54503412215832703</v>
      </c>
      <c r="C7875" s="39">
        <v>-1.0095480943947728</v>
      </c>
      <c r="D7875" s="29">
        <f>'Monte Carlo Inputs'!$C$6+'Monte Carlo Inputs'!$D$6*B7875</f>
        <v>9.1000276537104824E-2</v>
      </c>
      <c r="E7875" s="29">
        <f>'Monte Carlo Inputs'!$C$7+'Monte Carlo Inputs'!$D$7*C7875</f>
        <v>0.54668821249578303</v>
      </c>
      <c r="F7875" s="16">
        <f>'Monte Carlo Inputs'!$C$17*(1+$D7875)</f>
        <v>2650.1487717362816</v>
      </c>
      <c r="G7875" s="16">
        <f t="shared" ref="G7875:J7875" si="7869">F7875*(1+$D7875)</f>
        <v>2891.3130428287518</v>
      </c>
      <c r="H7875" s="16">
        <f t="shared" si="7869"/>
        <v>3154.4233292815061</v>
      </c>
      <c r="I7875" s="16">
        <f t="shared" si="7869"/>
        <v>3441.4767245612179</v>
      </c>
      <c r="J7875" s="16">
        <f t="shared" si="7869"/>
        <v>3754.6520581922982</v>
      </c>
      <c r="K7875" s="16">
        <f>F7875*$E7875*(1-'Monte Carlo Inputs'!$C$11)+F7875*'Monte Carlo Inputs'!$C$12-F7875*'Monte Carlo Inputs'!$C$13-'Monte Carlo Inputs'!$C$14*(F7875-'Monte Carlo Inputs'!$C$17)</f>
        <v>1136.1070845587565</v>
      </c>
      <c r="L7875" s="16">
        <f>G7875*$E7875*(1-'Monte Carlo Inputs'!$C$11)+G7875*'Monte Carlo Inputs'!$C$12-G7875*'Monte Carlo Inputs'!$C$13-'Monte Carlo Inputs'!$C$14*(G7875-F7875)</f>
        <v>1239.4931434293674</v>
      </c>
      <c r="M7875" s="16">
        <f>H7875*$E7875*(1-'Monte Carlo Inputs'!$C$11)+H7875*'Monte Carlo Inputs'!$C$12-H7875*'Monte Carlo Inputs'!$C$13-'Monte Carlo Inputs'!$C$14*(H7875-G7875)</f>
        <v>1352.287362247285</v>
      </c>
      <c r="N7875" s="16">
        <f>I7875*$E7875*(1-'Monte Carlo Inputs'!$C$11)+I7875*'Monte Carlo Inputs'!$C$12-I7875*'Monte Carlo Inputs'!$C$13-'Monte Carlo Inputs'!$C$14*(I7875-H7875)</f>
        <v>1475.3458861694198</v>
      </c>
      <c r="O7875" s="16">
        <f>J7875*$E7875*(1-'Monte Carlo Inputs'!$C$11)+J7875*'Monte Carlo Inputs'!$C$12-J7875*'Monte Carlo Inputs'!$C$13-'Monte Carlo Inputs'!$C$14*(J7875-I7875)</f>
        <v>1609.602769798717</v>
      </c>
    </row>
    <row r="7876" spans="1:15">
      <c r="A7876">
        <v>7872</v>
      </c>
      <c r="B7876" s="39">
        <v>0.63813851036487845</v>
      </c>
      <c r="C7876" s="39">
        <v>1.328772367437681</v>
      </c>
      <c r="D7876" s="29">
        <f>'Monte Carlo Inputs'!$C$6+'Monte Carlo Inputs'!$D$6*B7876</f>
        <v>0.16765122450567491</v>
      </c>
      <c r="E7876" s="29">
        <f>'Monte Carlo Inputs'!$C$7+'Monte Carlo Inputs'!$D$7*C7876</f>
        <v>0.6303811012014483</v>
      </c>
      <c r="F7876" s="16">
        <f>'Monte Carlo Inputs'!$C$17*(1+$D7876)</f>
        <v>2836.3415894467353</v>
      </c>
      <c r="G7876" s="16">
        <f t="shared" ref="G7876:J7876" si="7870">F7876*(1+$D7876)</f>
        <v>3311.8577300338529</v>
      </c>
      <c r="H7876" s="16">
        <f t="shared" si="7870"/>
        <v>3867.0947338626133</v>
      </c>
      <c r="I7876" s="16">
        <f t="shared" si="7870"/>
        <v>4515.4179012741279</v>
      </c>
      <c r="J7876" s="16">
        <f t="shared" si="7870"/>
        <v>5272.4332415775798</v>
      </c>
      <c r="K7876" s="16">
        <f>F7876*$E7876*(1-'Monte Carlo Inputs'!$C$11)+F7876*'Monte Carlo Inputs'!$C$12-F7876*'Monte Carlo Inputs'!$C$13-'Monte Carlo Inputs'!$C$14*(F7876-'Monte Carlo Inputs'!$C$17)</f>
        <v>1387.7023924947771</v>
      </c>
      <c r="L7876" s="16">
        <f>G7876*$E7876*(1-'Monte Carlo Inputs'!$C$11)+G7876*'Monte Carlo Inputs'!$C$12-G7876*'Monte Carlo Inputs'!$C$13-'Monte Carlo Inputs'!$C$14*(G7876-F7876)</f>
        <v>1620.3523978459814</v>
      </c>
      <c r="M7876" s="16">
        <f>H7876*$E7876*(1-'Monte Carlo Inputs'!$C$11)+H7876*'Monte Carlo Inputs'!$C$12-H7876*'Monte Carlo Inputs'!$C$13-'Monte Carlo Inputs'!$C$14*(H7876-G7876)</f>
        <v>1892.0064614755665</v>
      </c>
      <c r="N7876" s="16">
        <f>I7876*$E7876*(1-'Monte Carlo Inputs'!$C$11)+I7876*'Monte Carlo Inputs'!$C$12-I7876*'Monte Carlo Inputs'!$C$13-'Monte Carlo Inputs'!$C$14*(I7876-H7876)</f>
        <v>2209.2036615145944</v>
      </c>
      <c r="O7876" s="16">
        <f>J7876*$E7876*(1-'Monte Carlo Inputs'!$C$11)+J7876*'Monte Carlo Inputs'!$C$12-J7876*'Monte Carlo Inputs'!$C$13-'Monte Carlo Inputs'!$C$14*(J7876-I7876)</f>
        <v>2579.5793605499366</v>
      </c>
    </row>
    <row r="7877" spans="1:15">
      <c r="A7877">
        <v>7873</v>
      </c>
      <c r="B7877" s="39">
        <v>-1.3248954964129085</v>
      </c>
      <c r="C7877" s="39">
        <v>1.0384958718693</v>
      </c>
      <c r="D7877" s="29">
        <f>'Monte Carlo Inputs'!$C$6+'Monte Carlo Inputs'!$D$6*B7877</f>
        <v>4.0477544707848215E-2</v>
      </c>
      <c r="E7877" s="29">
        <f>'Monte Carlo Inputs'!$C$7+'Monte Carlo Inputs'!$D$7*C7877</f>
        <v>0.61999155929133876</v>
      </c>
      <c r="F7877" s="16">
        <f>'Monte Carlo Inputs'!$C$17*(1+$D7877)</f>
        <v>2527.4240038498347</v>
      </c>
      <c r="G7877" s="16">
        <f t="shared" ref="G7877:J7877" si="7871">F7877*(1+$D7877)</f>
        <v>2629.7279219613552</v>
      </c>
      <c r="H7877" s="16">
        <f t="shared" si="7871"/>
        <v>2736.1728514920228</v>
      </c>
      <c r="I7877" s="16">
        <f t="shared" si="7871"/>
        <v>2846.9264104166919</v>
      </c>
      <c r="J7877" s="16">
        <f t="shared" si="7871"/>
        <v>2962.1630014742873</v>
      </c>
      <c r="K7877" s="16">
        <f>F7877*$E7877*(1-'Monte Carlo Inputs'!$C$11)+F7877*'Monte Carlo Inputs'!$C$12-F7877*'Monte Carlo Inputs'!$C$13-'Monte Carlo Inputs'!$C$14*(F7877-'Monte Carlo Inputs'!$C$17)</f>
        <v>1213.4419915018213</v>
      </c>
      <c r="L7877" s="16">
        <f>G7877*$E7877*(1-'Monte Carlo Inputs'!$C$11)+G7877*'Monte Carlo Inputs'!$C$12-G7877*'Monte Carlo Inputs'!$C$13-'Monte Carlo Inputs'!$C$14*(G7877-F7877)</f>
        <v>1262.5591439632167</v>
      </c>
      <c r="M7877" s="16">
        <f>H7877*$E7877*(1-'Monte Carlo Inputs'!$C$11)+H7877*'Monte Carlo Inputs'!$C$12-H7877*'Monte Carlo Inputs'!$C$13-'Monte Carlo Inputs'!$C$14*(H7877-G7877)</f>
        <v>1313.6644381592905</v>
      </c>
      <c r="N7877" s="16">
        <f>I7877*$E7877*(1-'Monte Carlo Inputs'!$C$11)+I7877*'Monte Carlo Inputs'!$C$12-I7877*'Monte Carlo Inputs'!$C$13-'Monte Carlo Inputs'!$C$14*(I7877-H7877)</f>
        <v>1366.8383491859934</v>
      </c>
      <c r="O7877" s="16">
        <f>J7877*$E7877*(1-'Monte Carlo Inputs'!$C$11)+J7877*'Monte Carlo Inputs'!$C$12-J7877*'Monte Carlo Inputs'!$C$13-'Monte Carlo Inputs'!$C$14*(J7877-I7877)</f>
        <v>1422.1646095735709</v>
      </c>
    </row>
    <row r="7878" spans="1:15">
      <c r="A7878">
        <v>7874</v>
      </c>
      <c r="B7878" s="39">
        <v>0.60867322060019446</v>
      </c>
      <c r="C7878" s="39">
        <v>-0.73577104469955656</v>
      </c>
      <c r="D7878" s="29">
        <f>'Monte Carlo Inputs'!$C$6+'Monte Carlo Inputs'!$D$6*B7878</f>
        <v>0.1657423378981347</v>
      </c>
      <c r="E7878" s="29">
        <f>'Monte Carlo Inputs'!$C$7+'Monte Carlo Inputs'!$D$7*C7878</f>
        <v>0.55648720819560715</v>
      </c>
      <c r="F7878" s="16">
        <f>'Monte Carlo Inputs'!$C$17*(1+$D7878)</f>
        <v>2831.7047129883595</v>
      </c>
      <c r="G7878" s="16">
        <f t="shared" ref="G7878:J7878" si="7872">F7878*(1+$D7878)</f>
        <v>3301.0380723562166</v>
      </c>
      <c r="H7878" s="16">
        <f t="shared" si="7872"/>
        <v>3848.1598399592876</v>
      </c>
      <c r="I7878" s="16">
        <f t="shared" si="7872"/>
        <v>4485.9628484398518</v>
      </c>
      <c r="J7878" s="16">
        <f t="shared" si="7872"/>
        <v>5229.4768186644478</v>
      </c>
      <c r="K7878" s="16">
        <f>F7878*$E7878*(1-'Monte Carlo Inputs'!$C$11)+F7878*'Monte Carlo Inputs'!$C$12-F7878*'Monte Carlo Inputs'!$C$13-'Monte Carlo Inputs'!$C$14*(F7878-'Monte Carlo Inputs'!$C$17)</f>
        <v>1236.473601893978</v>
      </c>
      <c r="L7878" s="16">
        <f>G7878*$E7878*(1-'Monte Carlo Inputs'!$C$11)+G7878*'Monte Carlo Inputs'!$C$12-G7878*'Monte Carlo Inputs'!$C$13-'Monte Carlo Inputs'!$C$14*(G7878-F7878)</f>
        <v>1441.4096274212131</v>
      </c>
      <c r="M7878" s="16">
        <f>H7878*$E7878*(1-'Monte Carlo Inputs'!$C$11)+H7878*'Monte Carlo Inputs'!$C$12-H7878*'Monte Carlo Inputs'!$C$13-'Monte Carlo Inputs'!$C$14*(H7878-G7878)</f>
        <v>1680.3122289388841</v>
      </c>
      <c r="N7878" s="16">
        <f>I7878*$E7878*(1-'Monte Carlo Inputs'!$C$11)+I7878*'Monte Carlo Inputs'!$C$12-I7878*'Monte Carlo Inputs'!$C$13-'Monte Carlo Inputs'!$C$14*(I7878-H7878)</f>
        <v>1958.8111061620405</v>
      </c>
      <c r="O7878" s="16">
        <f>J7878*$E7878*(1-'Monte Carlo Inputs'!$C$11)+J7878*'Monte Carlo Inputs'!$C$12-J7878*'Monte Carlo Inputs'!$C$13-'Monte Carlo Inputs'!$C$14*(J7878-I7878)</f>
        <v>2283.4690383981683</v>
      </c>
    </row>
    <row r="7879" spans="1:15">
      <c r="A7879">
        <v>7875</v>
      </c>
      <c r="B7879" s="39">
        <v>0.62631915090299517</v>
      </c>
      <c r="C7879" s="39">
        <v>-0.54285960647404063</v>
      </c>
      <c r="D7879" s="29">
        <f>'Monte Carlo Inputs'!$C$6+'Monte Carlo Inputs'!$D$6*B7879</f>
        <v>0.16688551620391795</v>
      </c>
      <c r="E7879" s="29">
        <f>'Monte Carlo Inputs'!$C$7+'Monte Carlo Inputs'!$D$7*C7879</f>
        <v>0.56339187151827486</v>
      </c>
      <c r="F7879" s="16">
        <f>'Monte Carlo Inputs'!$C$17*(1+$D7879)</f>
        <v>2834.4816074109376</v>
      </c>
      <c r="G7879" s="16">
        <f t="shared" ref="G7879:J7879" si="7873">F7879*(1+$D7879)</f>
        <v>3307.5155336342232</v>
      </c>
      <c r="H7879" s="16">
        <f t="shared" si="7873"/>
        <v>3859.4919708172479</v>
      </c>
      <c r="I7879" s="16">
        <f t="shared" si="7873"/>
        <v>4503.5852806519615</v>
      </c>
      <c r="J7879" s="16">
        <f t="shared" si="7873"/>
        <v>5255.1684349819307</v>
      </c>
      <c r="K7879" s="16">
        <f>F7879*$E7879*(1-'Monte Carlo Inputs'!$C$11)+F7879*'Monte Carlo Inputs'!$C$12-F7879*'Monte Carlo Inputs'!$C$13-'Monte Carlo Inputs'!$C$14*(F7879-'Monte Carlo Inputs'!$C$17)</f>
        <v>1251.6523712946091</v>
      </c>
      <c r="L7879" s="16">
        <f>G7879*$E7879*(1-'Monte Carlo Inputs'!$C$11)+G7879*'Monte Carlo Inputs'!$C$12-G7879*'Monte Carlo Inputs'!$C$13-'Monte Carlo Inputs'!$C$14*(G7879-F7879)</f>
        <v>1460.5350233859679</v>
      </c>
      <c r="M7879" s="16">
        <f>H7879*$E7879*(1-'Monte Carlo Inputs'!$C$11)+H7879*'Monte Carlo Inputs'!$C$12-H7879*'Monte Carlo Inputs'!$C$13-'Monte Carlo Inputs'!$C$14*(H7879-G7879)</f>
        <v>1704.2771646976366</v>
      </c>
      <c r="N7879" s="16">
        <f>I7879*$E7879*(1-'Monte Carlo Inputs'!$C$11)+I7879*'Monte Carlo Inputs'!$C$12-I7879*'Monte Carlo Inputs'!$C$13-'Monte Carlo Inputs'!$C$14*(I7879-H7879)</f>
        <v>1988.6963390827516</v>
      </c>
      <c r="O7879" s="16">
        <f>J7879*$E7879*(1-'Monte Carlo Inputs'!$C$11)+J7879*'Monte Carlo Inputs'!$C$12-J7879*'Monte Carlo Inputs'!$C$13-'Monte Carlo Inputs'!$C$14*(J7879-I7879)</f>
        <v>2320.5809542034181</v>
      </c>
    </row>
    <row r="7880" spans="1:15">
      <c r="A7880">
        <v>7876</v>
      </c>
      <c r="B7880" s="39">
        <v>0.89125100092509768</v>
      </c>
      <c r="C7880" s="39">
        <v>-0.909712154931966</v>
      </c>
      <c r="D7880" s="29">
        <f>'Monte Carlo Inputs'!$C$6+'Monte Carlo Inputs'!$D$6*B7880</f>
        <v>0.18404892659142361</v>
      </c>
      <c r="E7880" s="29">
        <f>'Monte Carlo Inputs'!$C$7+'Monte Carlo Inputs'!$D$7*C7880</f>
        <v>0.5502615286030792</v>
      </c>
      <c r="F7880" s="16">
        <f>'Monte Carlo Inputs'!$C$17*(1+$D7880)</f>
        <v>2876.1732475832273</v>
      </c>
      <c r="G7880" s="16">
        <f t="shared" ref="G7880:J7880" si="7874">F7880*(1+$D7880)</f>
        <v>3405.5298464918892</v>
      </c>
      <c r="H7880" s="16">
        <f t="shared" si="7874"/>
        <v>4032.3139592137768</v>
      </c>
      <c r="I7880" s="16">
        <f t="shared" si="7874"/>
        <v>4774.4570150866857</v>
      </c>
      <c r="J7880" s="16">
        <f t="shared" si="7874"/>
        <v>5653.1907037702822</v>
      </c>
      <c r="K7880" s="16">
        <f>F7880*$E7880*(1-'Monte Carlo Inputs'!$C$11)+F7880*'Monte Carlo Inputs'!$C$12-F7880*'Monte Carlo Inputs'!$C$13-'Monte Carlo Inputs'!$C$14*(F7880-'Monte Carlo Inputs'!$C$17)</f>
        <v>1243.7888811516855</v>
      </c>
      <c r="L7880" s="16">
        <f>G7880*$E7880*(1-'Monte Carlo Inputs'!$C$11)+G7880*'Monte Carlo Inputs'!$C$12-G7880*'Monte Carlo Inputs'!$C$13-'Monte Carlo Inputs'!$C$14*(G7880-F7880)</f>
        <v>1472.7068896340008</v>
      </c>
      <c r="M7880" s="16">
        <f>H7880*$E7880*(1-'Monte Carlo Inputs'!$C$11)+H7880*'Monte Carlo Inputs'!$C$12-H7880*'Monte Carlo Inputs'!$C$13-'Monte Carlo Inputs'!$C$14*(H7880-G7880)</f>
        <v>1743.7570118549329</v>
      </c>
      <c r="N7880" s="16">
        <f>I7880*$E7880*(1-'Monte Carlo Inputs'!$C$11)+I7880*'Monte Carlo Inputs'!$C$12-I7880*'Monte Carlo Inputs'!$C$13-'Monte Carlo Inputs'!$C$14*(I7880-H7880)</f>
        <v>2064.6936181231013</v>
      </c>
      <c r="O7880" s="16">
        <f>J7880*$E7880*(1-'Monte Carlo Inputs'!$C$11)+J7880*'Monte Carlo Inputs'!$C$12-J7880*'Monte Carlo Inputs'!$C$13-'Monte Carlo Inputs'!$C$14*(J7880-I7880)</f>
        <v>2444.6982622788209</v>
      </c>
    </row>
    <row r="7881" spans="1:15">
      <c r="A7881">
        <v>7877</v>
      </c>
      <c r="B7881" s="39">
        <v>-0.23261851666516217</v>
      </c>
      <c r="C7881" s="39">
        <v>0.20353062658502824</v>
      </c>
      <c r="D7881" s="29">
        <f>'Monte Carlo Inputs'!$C$6+'Monte Carlo Inputs'!$D$6*B7881</f>
        <v>0.11123988626350392</v>
      </c>
      <c r="E7881" s="29">
        <f>'Monte Carlo Inputs'!$C$7+'Monte Carlo Inputs'!$D$7*C7881</f>
        <v>0.59010658223737567</v>
      </c>
      <c r="F7881" s="16">
        <f>'Monte Carlo Inputs'!$C$17*(1+$D7881)</f>
        <v>2699.3128077226779</v>
      </c>
      <c r="G7881" s="16">
        <f t="shared" ref="G7881:J7881" si="7875">F7881*(1+$D7881)</f>
        <v>2999.5840574433682</v>
      </c>
      <c r="H7881" s="16">
        <f t="shared" si="7875"/>
        <v>3333.2574468311882</v>
      </c>
      <c r="I7881" s="16">
        <f t="shared" si="7875"/>
        <v>3704.0486261036672</v>
      </c>
      <c r="J7881" s="16">
        <f t="shared" si="7875"/>
        <v>4116.0865739859273</v>
      </c>
      <c r="K7881" s="16">
        <f>F7881*$E7881*(1-'Monte Carlo Inputs'!$C$11)+F7881*'Monte Carlo Inputs'!$C$12-F7881*'Monte Carlo Inputs'!$C$13-'Monte Carlo Inputs'!$C$14*(F7881-'Monte Carlo Inputs'!$C$17)</f>
        <v>1241.3351013156248</v>
      </c>
      <c r="L7881" s="16">
        <f>G7881*$E7881*(1-'Monte Carlo Inputs'!$C$11)+G7881*'Monte Carlo Inputs'!$C$12-G7881*'Monte Carlo Inputs'!$C$13-'Monte Carlo Inputs'!$C$14*(G7881-F7881)</f>
        <v>1379.4210768008704</v>
      </c>
      <c r="M7881" s="16">
        <f>H7881*$E7881*(1-'Monte Carlo Inputs'!$C$11)+H7881*'Monte Carlo Inputs'!$C$12-H7881*'Monte Carlo Inputs'!$C$13-'Monte Carlo Inputs'!$C$14*(H7881-G7881)</f>
        <v>1532.8677204936791</v>
      </c>
      <c r="N7881" s="16">
        <f>I7881*$E7881*(1-'Monte Carlo Inputs'!$C$11)+I7881*'Monte Carlo Inputs'!$C$12-I7881*'Monte Carlo Inputs'!$C$13-'Monte Carlo Inputs'!$C$14*(I7881-H7881)</f>
        <v>1703.3837513783924</v>
      </c>
      <c r="O7881" s="16">
        <f>J7881*$E7881*(1-'Monte Carlo Inputs'!$C$11)+J7881*'Monte Carlo Inputs'!$C$12-J7881*'Monte Carlo Inputs'!$C$13-'Monte Carlo Inputs'!$C$14*(J7881-I7881)</f>
        <v>1892.8679661448259</v>
      </c>
    </row>
    <row r="7882" spans="1:15">
      <c r="A7882">
        <v>7878</v>
      </c>
      <c r="B7882" s="39">
        <v>-0.16696763474936013</v>
      </c>
      <c r="C7882" s="39">
        <v>0.26320456263496589</v>
      </c>
      <c r="D7882" s="29">
        <f>'Monte Carlo Inputs'!$C$6+'Monte Carlo Inputs'!$D$6*B7882</f>
        <v>0.11549302920773119</v>
      </c>
      <c r="E7882" s="29">
        <f>'Monte Carlo Inputs'!$C$7+'Monte Carlo Inputs'!$D$7*C7882</f>
        <v>0.59224242468069188</v>
      </c>
      <c r="F7882" s="16">
        <f>'Monte Carlo Inputs'!$C$17*(1+$D7882)</f>
        <v>2709.6441172485002</v>
      </c>
      <c r="G7882" s="16">
        <f t="shared" ref="G7882:J7882" si="7876">F7882*(1+$D7882)</f>
        <v>3022.5891244244381</v>
      </c>
      <c r="H7882" s="16">
        <f t="shared" si="7876"/>
        <v>3371.6770984545606</v>
      </c>
      <c r="I7882" s="16">
        <f t="shared" si="7876"/>
        <v>3761.0823000654113</v>
      </c>
      <c r="J7882" s="16">
        <f t="shared" si="7876"/>
        <v>4195.4610879995471</v>
      </c>
      <c r="K7882" s="16">
        <f>F7882*$E7882*(1-'Monte Carlo Inputs'!$C$11)+F7882*'Monte Carlo Inputs'!$C$12-F7882*'Monte Carlo Inputs'!$C$13-'Monte Carlo Inputs'!$C$14*(F7882-'Monte Carlo Inputs'!$C$17)</f>
        <v>1250.3601594299337</v>
      </c>
      <c r="L7882" s="16">
        <f>G7882*$E7882*(1-'Monte Carlo Inputs'!$C$11)+G7882*'Monte Carlo Inputs'!$C$12-G7882*'Monte Carlo Inputs'!$C$13-'Monte Carlo Inputs'!$C$14*(G7882-F7882)</f>
        <v>1394.7680418431582</v>
      </c>
      <c r="M7882" s="16">
        <f>H7882*$E7882*(1-'Monte Carlo Inputs'!$C$11)+H7882*'Monte Carlo Inputs'!$C$12-H7882*'Monte Carlo Inputs'!$C$13-'Monte Carlo Inputs'!$C$14*(H7882-G7882)</f>
        <v>1555.8540280377606</v>
      </c>
      <c r="N7882" s="16">
        <f>I7882*$E7882*(1-'Monte Carlo Inputs'!$C$11)+I7882*'Monte Carlo Inputs'!$C$12-I7882*'Monte Carlo Inputs'!$C$13-'Monte Carlo Inputs'!$C$14*(I7882-H7882)</f>
        <v>1735.5443227408919</v>
      </c>
      <c r="O7882" s="16">
        <f>J7882*$E7882*(1-'Monte Carlo Inputs'!$C$11)+J7882*'Monte Carlo Inputs'!$C$12-J7882*'Monte Carlo Inputs'!$C$13-'Monte Carlo Inputs'!$C$14*(J7882-I7882)</f>
        <v>1935.9875938985178</v>
      </c>
    </row>
    <row r="7883" spans="1:15">
      <c r="A7883">
        <v>7879</v>
      </c>
      <c r="B7883" s="39">
        <v>0.99859774597732165</v>
      </c>
      <c r="C7883" s="39">
        <v>0.59319595461660934</v>
      </c>
      <c r="D7883" s="29">
        <f>'Monte Carlo Inputs'!$C$6+'Monte Carlo Inputs'!$D$6*B7883</f>
        <v>0.19100330462841897</v>
      </c>
      <c r="E7883" s="29">
        <f>'Monte Carlo Inputs'!$C$7+'Monte Carlo Inputs'!$D$7*C7883</f>
        <v>0.60405343745406692</v>
      </c>
      <c r="F7883" s="16">
        <f>'Monte Carlo Inputs'!$C$17*(1+$D7883)</f>
        <v>2893.066127272893</v>
      </c>
      <c r="G7883" s="16">
        <f t="shared" ref="G7883:J7883" si="7877">F7883*(1+$D7883)</f>
        <v>3445.6513180905577</v>
      </c>
      <c r="H7883" s="16">
        <f t="shared" si="7877"/>
        <v>4103.7821064431218</v>
      </c>
      <c r="I7883" s="16">
        <f t="shared" si="7877"/>
        <v>4887.6180502487323</v>
      </c>
      <c r="J7883" s="16">
        <f t="shared" si="7877"/>
        <v>5821.1692496077503</v>
      </c>
      <c r="K7883" s="16">
        <f>F7883*$E7883*(1-'Monte Carlo Inputs'!$C$11)+F7883*'Monte Carlo Inputs'!$C$12-F7883*'Monte Carlo Inputs'!$C$13-'Monte Carlo Inputs'!$C$14*(F7883-'Monte Carlo Inputs'!$C$17)</f>
        <v>1362.0708261966531</v>
      </c>
      <c r="L7883" s="16">
        <f>G7883*$E7883*(1-'Monte Carlo Inputs'!$C$11)+G7883*'Monte Carlo Inputs'!$C$12-G7883*'Monte Carlo Inputs'!$C$13-'Monte Carlo Inputs'!$C$14*(G7883-F7883)</f>
        <v>1622.2308551381743</v>
      </c>
      <c r="M7883" s="16">
        <f>H7883*$E7883*(1-'Monte Carlo Inputs'!$C$11)+H7883*'Monte Carlo Inputs'!$C$12-H7883*'Monte Carlo Inputs'!$C$13-'Monte Carlo Inputs'!$C$14*(H7883-G7883)</f>
        <v>1932.0823093397519</v>
      </c>
      <c r="N7883" s="16">
        <f>I7883*$E7883*(1-'Monte Carlo Inputs'!$C$11)+I7883*'Monte Carlo Inputs'!$C$12-I7883*'Monte Carlo Inputs'!$C$13-'Monte Carlo Inputs'!$C$14*(I7883-H7883)</f>
        <v>2301.1164152377523</v>
      </c>
      <c r="O7883" s="16">
        <f>J7883*$E7883*(1-'Monte Carlo Inputs'!$C$11)+J7883*'Monte Carlo Inputs'!$C$12-J7883*'Monte Carlo Inputs'!$C$13-'Monte Carlo Inputs'!$C$14*(J7883-I7883)</f>
        <v>2740.6372548828631</v>
      </c>
    </row>
    <row r="7884" spans="1:15">
      <c r="A7884">
        <v>7880</v>
      </c>
      <c r="B7884" s="39">
        <v>-0.92131204017438162</v>
      </c>
      <c r="C7884" s="39">
        <v>-6.7836022151544564E-2</v>
      </c>
      <c r="D7884" s="29">
        <f>'Monte Carlo Inputs'!$C$6+'Monte Carlo Inputs'!$D$6*B7884</f>
        <v>6.6623394987653656E-2</v>
      </c>
      <c r="E7884" s="29">
        <f>'Monte Carlo Inputs'!$C$7+'Monte Carlo Inputs'!$D$7*C7884</f>
        <v>0.58039385932285215</v>
      </c>
      <c r="F7884" s="16">
        <f>'Monte Carlo Inputs'!$C$17*(1+$D7884)</f>
        <v>2590.9348887645097</v>
      </c>
      <c r="G7884" s="16">
        <f t="shared" ref="G7884:J7884" si="7878">F7884*(1+$D7884)</f>
        <v>2763.55176724596</v>
      </c>
      <c r="H7884" s="16">
        <f t="shared" si="7878"/>
        <v>2947.6689682040155</v>
      </c>
      <c r="I7884" s="16">
        <f t="shared" si="7878"/>
        <v>3144.0526821655208</v>
      </c>
      <c r="J7884" s="16">
        <f t="shared" si="7878"/>
        <v>3353.5201458714259</v>
      </c>
      <c r="K7884" s="16">
        <f>F7884*$E7884*(1-'Monte Carlo Inputs'!$C$11)+F7884*'Monte Carlo Inputs'!$C$12-F7884*'Monte Carlo Inputs'!$C$13-'Monte Carlo Inputs'!$C$14*(F7884-'Monte Carlo Inputs'!$C$17)</f>
        <v>1171.9535780302178</v>
      </c>
      <c r="L7884" s="16">
        <f>G7884*$E7884*(1-'Monte Carlo Inputs'!$C$11)+G7884*'Monte Carlo Inputs'!$C$12-G7884*'Monte Carlo Inputs'!$C$13-'Monte Carlo Inputs'!$C$14*(G7884-F7884)</f>
        <v>1250.0331041665186</v>
      </c>
      <c r="M7884" s="16">
        <f>H7884*$E7884*(1-'Monte Carlo Inputs'!$C$11)+H7884*'Monte Carlo Inputs'!$C$12-H7884*'Monte Carlo Inputs'!$C$13-'Monte Carlo Inputs'!$C$14*(H7884-G7884)</f>
        <v>1333.3145534130472</v>
      </c>
      <c r="N7884" s="16">
        <f>I7884*$E7884*(1-'Monte Carlo Inputs'!$C$11)+I7884*'Monte Carlo Inputs'!$C$12-I7884*'Monte Carlo Inputs'!$C$13-'Monte Carlo Inputs'!$C$14*(I7884-H7884)</f>
        <v>1422.1444955478717</v>
      </c>
      <c r="O7884" s="16">
        <f>J7884*$E7884*(1-'Monte Carlo Inputs'!$C$11)+J7884*'Monte Carlo Inputs'!$C$12-J7884*'Monte Carlo Inputs'!$C$13-'Monte Carlo Inputs'!$C$14*(J7884-I7884)</f>
        <v>1516.8925900042748</v>
      </c>
    </row>
    <row r="7885" spans="1:15">
      <c r="A7885">
        <v>7881</v>
      </c>
      <c r="B7885" s="39">
        <v>0.82262503580844926</v>
      </c>
      <c r="C7885" s="39">
        <v>-0.34113816844876055</v>
      </c>
      <c r="D7885" s="29">
        <f>'Monte Carlo Inputs'!$C$6+'Monte Carlo Inputs'!$D$6*B7885</f>
        <v>0.17960304512251973</v>
      </c>
      <c r="E7885" s="29">
        <f>'Monte Carlo Inputs'!$C$7+'Monte Carlo Inputs'!$D$7*C7885</f>
        <v>0.57061186130913799</v>
      </c>
      <c r="F7885" s="16">
        <f>'Monte Carlo Inputs'!$C$17*(1+$D7885)</f>
        <v>2865.3737569071131</v>
      </c>
      <c r="G7885" s="16">
        <f t="shared" ref="G7885:J7885" si="7879">F7885*(1+$D7885)</f>
        <v>3380.003609061785</v>
      </c>
      <c r="H7885" s="16">
        <f t="shared" si="7879"/>
        <v>3987.0625497743881</v>
      </c>
      <c r="I7885" s="16">
        <f t="shared" si="7879"/>
        <v>4703.1511248078259</v>
      </c>
      <c r="J7885" s="16">
        <f t="shared" si="7879"/>
        <v>5547.8513884947151</v>
      </c>
      <c r="K7885" s="16">
        <f>F7885*$E7885*(1-'Monte Carlo Inputs'!$C$11)+F7885*'Monte Carlo Inputs'!$C$12-F7885*'Monte Carlo Inputs'!$C$13-'Monte Carlo Inputs'!$C$14*(F7885-'Monte Carlo Inputs'!$C$17)</f>
        <v>1280.4585473360212</v>
      </c>
      <c r="L7885" s="16">
        <f>G7885*$E7885*(1-'Monte Carlo Inputs'!$C$11)+G7885*'Monte Carlo Inputs'!$C$12-G7885*'Monte Carlo Inputs'!$C$13-'Monte Carlo Inputs'!$C$14*(G7885-F7885)</f>
        <v>1510.432801590729</v>
      </c>
      <c r="M7885" s="16">
        <f>H7885*$E7885*(1-'Monte Carlo Inputs'!$C$11)+H7885*'Monte Carlo Inputs'!$C$12-H7885*'Monte Carlo Inputs'!$C$13-'Monte Carlo Inputs'!$C$14*(H7885-G7885)</f>
        <v>1781.7111322093624</v>
      </c>
      <c r="N7885" s="16">
        <f>I7885*$E7885*(1-'Monte Carlo Inputs'!$C$11)+I7885*'Monte Carlo Inputs'!$C$12-I7885*'Monte Carlo Inputs'!$C$13-'Monte Carlo Inputs'!$C$14*(I7885-H7885)</f>
        <v>2101.7118770828561</v>
      </c>
      <c r="O7885" s="16">
        <f>J7885*$E7885*(1-'Monte Carlo Inputs'!$C$11)+J7885*'Monte Carlo Inputs'!$C$12-J7885*'Monte Carlo Inputs'!$C$13-'Monte Carlo Inputs'!$C$14*(J7885-I7885)</f>
        <v>2479.1857301771042</v>
      </c>
    </row>
    <row r="7886" spans="1:15">
      <c r="A7886">
        <v>7882</v>
      </c>
      <c r="B7886" s="39">
        <v>-1.0757123948038756E-2</v>
      </c>
      <c r="C7886" s="39">
        <v>-1.0104591372904637</v>
      </c>
      <c r="D7886" s="29">
        <f>'Monte Carlo Inputs'!$C$6+'Monte Carlo Inputs'!$D$6*B7886</f>
        <v>0.12561300951021762</v>
      </c>
      <c r="E7886" s="29">
        <f>'Monte Carlo Inputs'!$C$7+'Monte Carlo Inputs'!$D$7*C7886</f>
        <v>0.54665560455648654</v>
      </c>
      <c r="F7886" s="16">
        <f>'Monte Carlo Inputs'!$C$17*(1+$D7886)</f>
        <v>2734.2265614012704</v>
      </c>
      <c r="G7886" s="16">
        <f t="shared" ref="G7886:J7886" si="7880">F7886*(1+$D7886)</f>
        <v>3077.6809884616578</v>
      </c>
      <c r="H7886" s="16">
        <f t="shared" si="7880"/>
        <v>3464.2777597347081</v>
      </c>
      <c r="I7886" s="16">
        <f t="shared" si="7880"/>
        <v>3899.4361149142997</v>
      </c>
      <c r="J7886" s="16">
        <f t="shared" si="7880"/>
        <v>4389.2560207015158</v>
      </c>
      <c r="K7886" s="16">
        <f>F7886*$E7886*(1-'Monte Carlo Inputs'!$C$11)+F7886*'Monte Carlo Inputs'!$C$12-F7886*'Monte Carlo Inputs'!$C$13-'Monte Carlo Inputs'!$C$14*(F7886-'Monte Carlo Inputs'!$C$17)</f>
        <v>1173.3792974323408</v>
      </c>
      <c r="L7886" s="16">
        <f>G7886*$E7886*(1-'Monte Carlo Inputs'!$C$11)+G7886*'Monte Carlo Inputs'!$C$12-G7886*'Monte Carlo Inputs'!$C$13-'Monte Carlo Inputs'!$C$14*(G7886-F7886)</f>
        <v>1320.7710022798019</v>
      </c>
      <c r="M7886" s="16">
        <f>H7886*$E7886*(1-'Monte Carlo Inputs'!$C$11)+H7886*'Monte Carlo Inputs'!$C$12-H7886*'Monte Carlo Inputs'!$C$13-'Monte Carlo Inputs'!$C$14*(H7886-G7886)</f>
        <v>1486.6770227499944</v>
      </c>
      <c r="N7886" s="16">
        <f>I7886*$E7886*(1-'Monte Carlo Inputs'!$C$11)+I7886*'Monte Carlo Inputs'!$C$12-I7886*'Monte Carlo Inputs'!$C$13-'Monte Carlo Inputs'!$C$14*(I7886-H7886)</f>
        <v>1673.4229977473115</v>
      </c>
      <c r="O7886" s="16">
        <f>J7886*$E7886*(1-'Monte Carlo Inputs'!$C$11)+J7886*'Monte Carlo Inputs'!$C$12-J7886*'Monte Carlo Inputs'!$C$13-'Monte Carlo Inputs'!$C$14*(J7886-I7886)</f>
        <v>1883.6266966779615</v>
      </c>
    </row>
    <row r="7887" spans="1:15">
      <c r="A7887">
        <v>7883</v>
      </c>
      <c r="B7887" s="39">
        <v>3.2341340935440965</v>
      </c>
      <c r="C7887" s="39">
        <v>0.93161242985698522</v>
      </c>
      <c r="D7887" s="29">
        <f>'Monte Carlo Inputs'!$C$6+'Monte Carlo Inputs'!$D$6*B7887</f>
        <v>0.3358308433568617</v>
      </c>
      <c r="E7887" s="29">
        <f>'Monte Carlo Inputs'!$C$7+'Monte Carlo Inputs'!$D$7*C7887</f>
        <v>0.61616599980844178</v>
      </c>
      <c r="F7887" s="16">
        <f>'Monte Carlo Inputs'!$C$17*(1+$D7887)</f>
        <v>3244.8667015981532</v>
      </c>
      <c r="G7887" s="16">
        <f t="shared" ref="G7887:J7887" si="7881">F7887*(1+$D7887)</f>
        <v>4334.5930225764596</v>
      </c>
      <c r="H7887" s="16">
        <f t="shared" si="7881"/>
        <v>5790.2830529570801</v>
      </c>
      <c r="I7887" s="16">
        <f t="shared" si="7881"/>
        <v>7734.8386939066004</v>
      </c>
      <c r="J7887" s="16">
        <f t="shared" si="7881"/>
        <v>10332.436095710542</v>
      </c>
      <c r="K7887" s="16">
        <f>F7887*$E7887*(1-'Monte Carlo Inputs'!$C$11)+F7887*'Monte Carlo Inputs'!$C$12-F7887*'Monte Carlo Inputs'!$C$13-'Monte Carlo Inputs'!$C$14*(F7887-'Monte Carlo Inputs'!$C$17)</f>
        <v>1560.6194484835157</v>
      </c>
      <c r="L7887" s="16">
        <f>G7887*$E7887*(1-'Monte Carlo Inputs'!$C$11)+G7887*'Monte Carlo Inputs'!$C$12-G7887*'Monte Carlo Inputs'!$C$13-'Monte Carlo Inputs'!$C$14*(G7887-F7887)</f>
        <v>2084.7235940268556</v>
      </c>
      <c r="M7887" s="16">
        <f>H7887*$E7887*(1-'Monte Carlo Inputs'!$C$11)+H7887*'Monte Carlo Inputs'!$C$12-H7887*'Monte Carlo Inputs'!$C$13-'Monte Carlo Inputs'!$C$14*(H7887-G7887)</f>
        <v>2784.8380767748417</v>
      </c>
      <c r="N7887" s="16">
        <f>I7887*$E7887*(1-'Monte Carlo Inputs'!$C$11)+I7887*'Monte Carlo Inputs'!$C$12-I7887*'Monte Carlo Inputs'!$C$13-'Monte Carlo Inputs'!$C$14*(I7887-H7887)</f>
        <v>3720.0725967104381</v>
      </c>
      <c r="O7887" s="16">
        <f>J7887*$E7887*(1-'Monte Carlo Inputs'!$C$11)+J7887*'Monte Carlo Inputs'!$C$12-J7887*'Monte Carlo Inputs'!$C$13-'Monte Carlo Inputs'!$C$14*(J7887-I7887)</f>
        <v>4969.3877142124556</v>
      </c>
    </row>
    <row r="7888" spans="1:15">
      <c r="A7888">
        <v>7884</v>
      </c>
      <c r="B7888" s="39">
        <v>-0.52592776710932754</v>
      </c>
      <c r="C7888" s="39">
        <v>0.79170768777503664</v>
      </c>
      <c r="D7888" s="29">
        <f>'Monte Carlo Inputs'!$C$6+'Monte Carlo Inputs'!$D$6*B7888</f>
        <v>9.2238067360246728E-2</v>
      </c>
      <c r="E7888" s="29">
        <f>'Monte Carlo Inputs'!$C$7+'Monte Carlo Inputs'!$D$7*C7888</f>
        <v>0.61115854586892338</v>
      </c>
      <c r="F7888" s="16">
        <f>'Monte Carlo Inputs'!$C$17*(1+$D7888)</f>
        <v>2653.1554894247756</v>
      </c>
      <c r="G7888" s="16">
        <f t="shared" ref="G7888:J7888" si="7882">F7888*(1+$D7888)</f>
        <v>2897.8774241755464</v>
      </c>
      <c r="H7888" s="16">
        <f t="shared" si="7882"/>
        <v>3165.1720372283889</v>
      </c>
      <c r="I7888" s="16">
        <f t="shared" si="7882"/>
        <v>3457.1213888050306</v>
      </c>
      <c r="J7888" s="16">
        <f t="shared" si="7882"/>
        <v>3775.9995843381789</v>
      </c>
      <c r="K7888" s="16">
        <f>F7888*$E7888*(1-'Monte Carlo Inputs'!$C$11)+F7888*'Monte Carlo Inputs'!$C$12-F7888*'Monte Carlo Inputs'!$C$13-'Monte Carlo Inputs'!$C$14*(F7888-'Monte Carlo Inputs'!$C$17)</f>
        <v>1259.1566933447889</v>
      </c>
      <c r="L7888" s="16">
        <f>G7888*$E7888*(1-'Monte Carlo Inputs'!$C$11)+G7888*'Monte Carlo Inputs'!$C$12-G7888*'Monte Carlo Inputs'!$C$13-'Monte Carlo Inputs'!$C$14*(G7888-F7888)</f>
        <v>1375.2988732426311</v>
      </c>
      <c r="M7888" s="16">
        <f>H7888*$E7888*(1-'Monte Carlo Inputs'!$C$11)+H7888*'Monte Carlo Inputs'!$C$12-H7888*'Monte Carlo Inputs'!$C$13-'Monte Carlo Inputs'!$C$14*(H7888-G7888)</f>
        <v>1502.1537833532566</v>
      </c>
      <c r="N7888" s="16">
        <f>I7888*$E7888*(1-'Monte Carlo Inputs'!$C$11)+I7888*'Monte Carlo Inputs'!$C$12-I7888*'Monte Carlo Inputs'!$C$13-'Monte Carlo Inputs'!$C$14*(I7888-H7888)</f>
        <v>1640.7095452076437</v>
      </c>
      <c r="O7888" s="16">
        <f>J7888*$E7888*(1-'Monte Carlo Inputs'!$C$11)+J7888*'Monte Carlo Inputs'!$C$12-J7888*'Monte Carlo Inputs'!$C$13-'Monte Carlo Inputs'!$C$14*(J7888-I7888)</f>
        <v>1792.0454227571058</v>
      </c>
    </row>
    <row r="7889" spans="1:15">
      <c r="A7889">
        <v>7885</v>
      </c>
      <c r="B7889" s="39">
        <v>7.349693503229443E-2</v>
      </c>
      <c r="C7889" s="39">
        <v>-0.28774154122442835</v>
      </c>
      <c r="D7889" s="29">
        <f>'Monte Carlo Inputs'!$C$6+'Monte Carlo Inputs'!$D$6*B7889</f>
        <v>0.13107134527079878</v>
      </c>
      <c r="E7889" s="29">
        <f>'Monte Carlo Inputs'!$C$7+'Monte Carlo Inputs'!$D$7*C7889</f>
        <v>0.57252302705929425</v>
      </c>
      <c r="F7889" s="16">
        <f>'Monte Carlo Inputs'!$C$17*(1+$D7889)</f>
        <v>2747.4854047972976</v>
      </c>
      <c r="G7889" s="16">
        <f t="shared" ref="G7889:J7889" si="7883">F7889*(1+$D7889)</f>
        <v>3107.6020129159647</v>
      </c>
      <c r="H7889" s="16">
        <f t="shared" si="7883"/>
        <v>3514.9195893151023</v>
      </c>
      <c r="I7889" s="16">
        <f t="shared" si="7883"/>
        <v>3975.6248284053163</v>
      </c>
      <c r="J7889" s="16">
        <f t="shared" si="7883"/>
        <v>4496.7153229563901</v>
      </c>
      <c r="K7889" s="16">
        <f>F7889*$E7889*(1-'Monte Carlo Inputs'!$C$11)+F7889*'Monte Carlo Inputs'!$C$12-F7889*'Monte Carlo Inputs'!$C$13-'Monte Carlo Inputs'!$C$14*(F7889-'Monte Carlo Inputs'!$C$17)</f>
        <v>1229.8384807973814</v>
      </c>
      <c r="L7889" s="16">
        <f>G7889*$E7889*(1-'Monte Carlo Inputs'!$C$11)+G7889*'Monte Carlo Inputs'!$C$12-G7889*'Monte Carlo Inputs'!$C$13-'Monte Carlo Inputs'!$C$14*(G7889-F7889)</f>
        <v>1391.0350649412901</v>
      </c>
      <c r="M7889" s="16">
        <f>H7889*$E7889*(1-'Monte Carlo Inputs'!$C$11)+H7889*'Monte Carlo Inputs'!$C$12-H7889*'Monte Carlo Inputs'!$C$13-'Monte Carlo Inputs'!$C$14*(H7889-G7889)</f>
        <v>1573.3599022219976</v>
      </c>
      <c r="N7889" s="16">
        <f>I7889*$E7889*(1-'Monte Carlo Inputs'!$C$11)+I7889*'Monte Carlo Inputs'!$C$12-I7889*'Monte Carlo Inputs'!$C$13-'Monte Carlo Inputs'!$C$14*(I7889-H7889)</f>
        <v>1779.5823012013675</v>
      </c>
      <c r="O7889" s="16">
        <f>J7889*$E7889*(1-'Monte Carlo Inputs'!$C$11)+J7889*'Monte Carlo Inputs'!$C$12-J7889*'Monte Carlo Inputs'!$C$13-'Monte Carlo Inputs'!$C$14*(J7889-I7889)</f>
        <v>2012.8345474399346</v>
      </c>
    </row>
    <row r="7890" spans="1:15">
      <c r="A7890">
        <v>7886</v>
      </c>
      <c r="B7890" s="39">
        <v>-0.34448054355369745</v>
      </c>
      <c r="C7890" s="39">
        <v>-0.76953992399122406</v>
      </c>
      <c r="D7890" s="29">
        <f>'Monte Carlo Inputs'!$C$6+'Monte Carlo Inputs'!$D$6*B7890</f>
        <v>0.1039929890931337</v>
      </c>
      <c r="E7890" s="29">
        <f>'Monte Carlo Inputs'!$C$7+'Monte Carlo Inputs'!$D$7*C7890</f>
        <v>0.55527855647211433</v>
      </c>
      <c r="F7890" s="16">
        <f>'Monte Carlo Inputs'!$C$17*(1+$D7890)</f>
        <v>2681.7093698061317</v>
      </c>
      <c r="G7890" s="16">
        <f t="shared" ref="G7890:J7890" si="7884">F7890*(1+$D7890)</f>
        <v>2960.5883430513354</v>
      </c>
      <c r="H7890" s="16">
        <f t="shared" si="7884"/>
        <v>3268.4687743195318</v>
      </c>
      <c r="I7890" s="16">
        <f t="shared" si="7884"/>
        <v>3608.3666119185909</v>
      </c>
      <c r="J7890" s="16">
        <f t="shared" si="7884"/>
        <v>3983.6114416358687</v>
      </c>
      <c r="K7890" s="16">
        <f>F7890*$E7890*(1-'Monte Carlo Inputs'!$C$11)+F7890*'Monte Carlo Inputs'!$C$12-F7890*'Monte Carlo Inputs'!$C$13-'Monte Carlo Inputs'!$C$14*(F7890-'Monte Carlo Inputs'!$C$17)</f>
        <v>1166.5142811447865</v>
      </c>
      <c r="L7890" s="16">
        <f>G7890*$E7890*(1-'Monte Carlo Inputs'!$C$11)+G7890*'Monte Carlo Inputs'!$C$12-G7890*'Monte Carlo Inputs'!$C$13-'Monte Carlo Inputs'!$C$14*(G7890-F7890)</f>
        <v>1287.8235880608611</v>
      </c>
      <c r="M7890" s="16">
        <f>H7890*$E7890*(1-'Monte Carlo Inputs'!$C$11)+H7890*'Monte Carlo Inputs'!$C$12-H7890*'Monte Carlo Inputs'!$C$13-'Monte Carlo Inputs'!$C$14*(H7890-G7890)</f>
        <v>1421.7482124079547</v>
      </c>
      <c r="N7890" s="16">
        <f>I7890*$E7890*(1-'Monte Carlo Inputs'!$C$11)+I7890*'Monte Carlo Inputs'!$C$12-I7890*'Monte Carlo Inputs'!$C$13-'Monte Carlo Inputs'!$C$14*(I7890-H7890)</f>
        <v>1569.6000587540773</v>
      </c>
      <c r="O7890" s="16">
        <f>J7890*$E7890*(1-'Monte Carlo Inputs'!$C$11)+J7890*'Monte Carlo Inputs'!$C$12-J7890*'Monte Carlo Inputs'!$C$13-'Monte Carlo Inputs'!$C$14*(J7890-I7890)</f>
        <v>1732.8274605446725</v>
      </c>
    </row>
    <row r="7891" spans="1:15">
      <c r="A7891">
        <v>7887</v>
      </c>
      <c r="B7891" s="39">
        <v>0.6615027250072204</v>
      </c>
      <c r="C7891" s="39">
        <v>2.145656748016942</v>
      </c>
      <c r="D7891" s="29">
        <f>'Monte Carlo Inputs'!$C$6+'Monte Carlo Inputs'!$D$6*B7891</f>
        <v>0.16916485755604174</v>
      </c>
      <c r="E7891" s="29">
        <f>'Monte Carlo Inputs'!$C$7+'Monte Carlo Inputs'!$D$7*C7891</f>
        <v>0.65961893008981187</v>
      </c>
      <c r="F7891" s="16">
        <f>'Monte Carlo Inputs'!$C$17*(1+$D7891)</f>
        <v>2840.0183554893815</v>
      </c>
      <c r="G7891" s="16">
        <f t="shared" ref="G7891:J7891" si="7885">F7891*(1+$D7891)</f>
        <v>3320.4496560522871</v>
      </c>
      <c r="H7891" s="16">
        <f t="shared" si="7885"/>
        <v>3882.1530491403805</v>
      </c>
      <c r="I7891" s="16">
        <f t="shared" si="7885"/>
        <v>4538.8769167089667</v>
      </c>
      <c r="J7891" s="16">
        <f t="shared" si="7885"/>
        <v>5306.6953837884457</v>
      </c>
      <c r="K7891" s="16">
        <f>F7891*$E7891*(1-'Monte Carlo Inputs'!$C$11)+F7891*'Monte Carlo Inputs'!$C$12-F7891*'Monte Carlo Inputs'!$C$13-'Monte Carlo Inputs'!$C$14*(F7891-'Monte Carlo Inputs'!$C$17)</f>
        <v>1448.6402248637446</v>
      </c>
      <c r="L7891" s="16">
        <f>G7891*$E7891*(1-'Monte Carlo Inputs'!$C$11)+G7891*'Monte Carlo Inputs'!$C$12-G7891*'Monte Carlo Inputs'!$C$13-'Monte Carlo Inputs'!$C$14*(G7891-F7891)</f>
        <v>1693.699242152773</v>
      </c>
      <c r="M7891" s="16">
        <f>H7891*$E7891*(1-'Monte Carlo Inputs'!$C$11)+H7891*'Monte Carlo Inputs'!$C$12-H7891*'Monte Carlo Inputs'!$C$13-'Monte Carlo Inputs'!$C$14*(H7891-G7891)</f>
        <v>1980.2136331943229</v>
      </c>
      <c r="N7891" s="16">
        <f>I7891*$E7891*(1-'Monte Carlo Inputs'!$C$11)+I7891*'Monte Carlo Inputs'!$C$12-I7891*'Monte Carlo Inputs'!$C$13-'Monte Carlo Inputs'!$C$14*(I7891-H7891)</f>
        <v>2315.1961903841725</v>
      </c>
      <c r="O7891" s="16">
        <f>J7891*$E7891*(1-'Monte Carlo Inputs'!$C$11)+J7891*'Monte Carlo Inputs'!$C$12-J7891*'Monte Carlo Inputs'!$C$13-'Monte Carlo Inputs'!$C$14*(J7891-I7891)</f>
        <v>2706.8460241448015</v>
      </c>
    </row>
    <row r="7892" spans="1:15">
      <c r="A7892">
        <v>7888</v>
      </c>
      <c r="B7892" s="39">
        <v>-1.3402643433081278</v>
      </c>
      <c r="C7892" s="39">
        <v>-0.81921340775317697</v>
      </c>
      <c r="D7892" s="29">
        <f>'Monte Carlo Inputs'!$C$6+'Monte Carlo Inputs'!$D$6*B7892</f>
        <v>3.9481885535787978E-2</v>
      </c>
      <c r="E7892" s="29">
        <f>'Monte Carlo Inputs'!$C$7+'Monte Carlo Inputs'!$D$7*C7892</f>
        <v>0.55350064903129503</v>
      </c>
      <c r="F7892" s="16">
        <f>'Monte Carlo Inputs'!$C$17*(1+$D7892)</f>
        <v>2525.0054481549828</v>
      </c>
      <c r="G7892" s="16">
        <f t="shared" ref="G7892:J7892" si="7886">F7892*(1+$D7892)</f>
        <v>2624.6974242362785</v>
      </c>
      <c r="H7892" s="16">
        <f t="shared" si="7886"/>
        <v>2728.3254275060526</v>
      </c>
      <c r="I7892" s="16">
        <f t="shared" si="7886"/>
        <v>2836.044859739226</v>
      </c>
      <c r="J7892" s="16">
        <f t="shared" si="7886"/>
        <v>2948.0172582658097</v>
      </c>
      <c r="K7892" s="16">
        <f>F7892*$E7892*(1-'Monte Carlo Inputs'!$C$11)+F7892*'Monte Carlo Inputs'!$C$12-F7892*'Monte Carlo Inputs'!$C$13-'Monte Carlo Inputs'!$C$14*(F7892-'Monte Carlo Inputs'!$C$17)</f>
        <v>1092.7759144799093</v>
      </c>
      <c r="L7892" s="16">
        <f>G7892*$E7892*(1-'Monte Carlo Inputs'!$C$11)+G7892*'Monte Carlo Inputs'!$C$12-G7892*'Monte Carlo Inputs'!$C$13-'Monte Carlo Inputs'!$C$14*(G7892-F7892)</f>
        <v>1135.9207680516706</v>
      </c>
      <c r="M7892" s="16">
        <f>H7892*$E7892*(1-'Monte Carlo Inputs'!$C$11)+H7892*'Monte Carlo Inputs'!$C$12-H7892*'Monte Carlo Inputs'!$C$13-'Monte Carlo Inputs'!$C$14*(H7892-G7892)</f>
        <v>1180.7690617936107</v>
      </c>
      <c r="N7892" s="16">
        <f>I7892*$E7892*(1-'Monte Carlo Inputs'!$C$11)+I7892*'Monte Carlo Inputs'!$C$12-I7892*'Monte Carlo Inputs'!$C$13-'Monte Carlo Inputs'!$C$14*(I7892-H7892)</f>
        <v>1227.3880507355459</v>
      </c>
      <c r="O7892" s="16">
        <f>J7892*$E7892*(1-'Monte Carlo Inputs'!$C$11)+J7892*'Monte Carlo Inputs'!$C$12-J7892*'Monte Carlo Inputs'!$C$13-'Monte Carlo Inputs'!$C$14*(J7892-I7892)</f>
        <v>1275.8476452626805</v>
      </c>
    </row>
    <row r="7893" spans="1:15">
      <c r="A7893">
        <v>7889</v>
      </c>
      <c r="B7893" s="39">
        <v>0.67485574059838715</v>
      </c>
      <c r="C7893" s="39">
        <v>-0.52048569453650895</v>
      </c>
      <c r="D7893" s="29">
        <f>'Monte Carlo Inputs'!$C$6+'Monte Carlo Inputs'!$D$6*B7893</f>
        <v>0.17002992261516103</v>
      </c>
      <c r="E7893" s="29">
        <f>'Monte Carlo Inputs'!$C$7+'Monte Carlo Inputs'!$D$7*C7893</f>
        <v>0.56419267592137656</v>
      </c>
      <c r="F7893" s="16">
        <f>'Monte Carlo Inputs'!$C$17*(1+$D7893)</f>
        <v>2842.1196850244883</v>
      </c>
      <c r="G7893" s="16">
        <f t="shared" ref="G7893:J7893" si="7887">F7893*(1+$D7893)</f>
        <v>3325.365075132228</v>
      </c>
      <c r="H7893" s="16">
        <f t="shared" si="7887"/>
        <v>3890.7766415241204</v>
      </c>
      <c r="I7893" s="16">
        <f t="shared" si="7887"/>
        <v>4552.3250927953432</v>
      </c>
      <c r="J7893" s="16">
        <f t="shared" si="7887"/>
        <v>5326.3565760423917</v>
      </c>
      <c r="K7893" s="16">
        <f>F7893*$E7893*(1-'Monte Carlo Inputs'!$C$11)+F7893*'Monte Carlo Inputs'!$C$12-F7893*'Monte Carlo Inputs'!$C$13-'Monte Carlo Inputs'!$C$14*(F7893-'Monte Carlo Inputs'!$C$17)</f>
        <v>1256.754455224519</v>
      </c>
      <c r="L7893" s="16">
        <f>G7893*$E7893*(1-'Monte Carlo Inputs'!$C$11)+G7893*'Monte Carlo Inputs'!$C$12-G7893*'Monte Carlo Inputs'!$C$13-'Monte Carlo Inputs'!$C$14*(G7893-F7893)</f>
        <v>1470.440317992603</v>
      </c>
      <c r="M7893" s="16">
        <f>H7893*$E7893*(1-'Monte Carlo Inputs'!$C$11)+H7893*'Monte Carlo Inputs'!$C$12-H7893*'Monte Carlo Inputs'!$C$13-'Monte Carlo Inputs'!$C$14*(H7893-G7893)</f>
        <v>1720.459171471098</v>
      </c>
      <c r="N7893" s="16">
        <f>I7893*$E7893*(1-'Monte Carlo Inputs'!$C$11)+I7893*'Monte Carlo Inputs'!$C$12-I7893*'Monte Carlo Inputs'!$C$13-'Monte Carlo Inputs'!$C$14*(I7893-H7893)</f>
        <v>2012.9887112588733</v>
      </c>
      <c r="O7893" s="16">
        <f>J7893*$E7893*(1-'Monte Carlo Inputs'!$C$11)+J7893*'Monte Carlo Inputs'!$C$12-J7893*'Monte Carlo Inputs'!$C$13-'Monte Carlo Inputs'!$C$14*(J7893-I7893)</f>
        <v>2355.2570260594125</v>
      </c>
    </row>
    <row r="7894" spans="1:15">
      <c r="A7894">
        <v>7890</v>
      </c>
      <c r="B7894" s="39">
        <v>1.0264614022538128</v>
      </c>
      <c r="C7894" s="39">
        <v>-1.6848618841005365</v>
      </c>
      <c r="D7894" s="29">
        <f>'Monte Carlo Inputs'!$C$6+'Monte Carlo Inputs'!$D$6*B7894</f>
        <v>0.19280843061659261</v>
      </c>
      <c r="E7894" s="29">
        <f>'Monte Carlo Inputs'!$C$7+'Monte Carlo Inputs'!$D$7*C7894</f>
        <v>0.5225174614093584</v>
      </c>
      <c r="F7894" s="16">
        <f>'Monte Carlo Inputs'!$C$17*(1+$D7894)</f>
        <v>2897.4509588107658</v>
      </c>
      <c r="G7894" s="16">
        <f t="shared" ref="G7894:J7894" si="7888">F7894*(1+$D7894)</f>
        <v>3456.1039309676112</v>
      </c>
      <c r="H7894" s="16">
        <f t="shared" si="7888"/>
        <v>4122.4699059453133</v>
      </c>
      <c r="I7894" s="16">
        <f t="shared" si="7888"/>
        <v>4917.3168587747614</v>
      </c>
      <c r="J7894" s="16">
        <f t="shared" si="7888"/>
        <v>5865.4170051596366</v>
      </c>
      <c r="K7894" s="16">
        <f>F7894*$E7894*(1-'Monte Carlo Inputs'!$C$11)+F7894*'Monte Carlo Inputs'!$C$12-F7894*'Monte Carlo Inputs'!$C$13-'Monte Carlo Inputs'!$C$14*(F7894-'Monte Carlo Inputs'!$C$17)</f>
        <v>1196.0903056965319</v>
      </c>
      <c r="L7894" s="16">
        <f>G7894*$E7894*(1-'Monte Carlo Inputs'!$C$11)+G7894*'Monte Carlo Inputs'!$C$12-G7894*'Monte Carlo Inputs'!$C$13-'Monte Carlo Inputs'!$C$14*(G7894-F7894)</f>
        <v>1426.7066004136009</v>
      </c>
      <c r="M7894" s="16">
        <f>H7894*$E7894*(1-'Monte Carlo Inputs'!$C$11)+H7894*'Monte Carlo Inputs'!$C$12-H7894*'Monte Carlo Inputs'!$C$13-'Monte Carlo Inputs'!$C$14*(H7894-G7894)</f>
        <v>1701.7876609896819</v>
      </c>
      <c r="N7894" s="16">
        <f>I7894*$E7894*(1-'Monte Carlo Inputs'!$C$11)+I7894*'Monte Carlo Inputs'!$C$12-I7894*'Monte Carlo Inputs'!$C$13-'Monte Carlo Inputs'!$C$14*(I7894-H7894)</f>
        <v>2029.9066691477844</v>
      </c>
      <c r="O7894" s="16">
        <f>J7894*$E7894*(1-'Monte Carlo Inputs'!$C$11)+J7894*'Monte Carlo Inputs'!$C$12-J7894*'Monte Carlo Inputs'!$C$13-'Monte Carlo Inputs'!$C$14*(J7894-I7894)</f>
        <v>2421.2897883243231</v>
      </c>
    </row>
    <row r="7895" spans="1:15">
      <c r="A7895">
        <v>7891</v>
      </c>
      <c r="B7895" s="39">
        <v>-0.20637368144487009</v>
      </c>
      <c r="C7895" s="39">
        <v>0.6787766542837661</v>
      </c>
      <c r="D7895" s="29">
        <f>'Monte Carlo Inputs'!$C$6+'Monte Carlo Inputs'!$D$6*B7895</f>
        <v>0.11294013814866138</v>
      </c>
      <c r="E7895" s="29">
        <f>'Monte Carlo Inputs'!$C$7+'Monte Carlo Inputs'!$D$7*C7895</f>
        <v>0.60711653170889945</v>
      </c>
      <c r="F7895" s="16">
        <f>'Monte Carlo Inputs'!$C$17*(1+$D7895)</f>
        <v>2703.4428895769138</v>
      </c>
      <c r="G7895" s="16">
        <f t="shared" ref="G7895:J7895" si="7889">F7895*(1+$D7895)</f>
        <v>3008.770103002747</v>
      </c>
      <c r="H7895" s="16">
        <f t="shared" si="7889"/>
        <v>3348.5810140934395</v>
      </c>
      <c r="I7895" s="16">
        <f t="shared" si="7889"/>
        <v>3726.7702164271373</v>
      </c>
      <c r="J7895" s="16">
        <f t="shared" si="7889"/>
        <v>4147.6721595187346</v>
      </c>
      <c r="K7895" s="16">
        <f>F7895*$E7895*(1-'Monte Carlo Inputs'!$C$11)+F7895*'Monte Carlo Inputs'!$C$12-F7895*'Monte Carlo Inputs'!$C$13-'Monte Carlo Inputs'!$C$14*(F7895-'Monte Carlo Inputs'!$C$17)</f>
        <v>1276.0187002806408</v>
      </c>
      <c r="L7895" s="16">
        <f>G7895*$E7895*(1-'Monte Carlo Inputs'!$C$11)+G7895*'Monte Carlo Inputs'!$C$12-G7895*'Monte Carlo Inputs'!$C$13-'Monte Carlo Inputs'!$C$14*(G7895-F7895)</f>
        <v>1420.1324285706119</v>
      </c>
      <c r="M7895" s="16">
        <f>H7895*$E7895*(1-'Monte Carlo Inputs'!$C$11)+H7895*'Monte Carlo Inputs'!$C$12-H7895*'Monte Carlo Inputs'!$C$13-'Monte Carlo Inputs'!$C$14*(H7895-G7895)</f>
        <v>1580.522381242771</v>
      </c>
      <c r="N7895" s="16">
        <f>I7895*$E7895*(1-'Monte Carlo Inputs'!$C$11)+I7895*'Monte Carlo Inputs'!$C$12-I7895*'Monte Carlo Inputs'!$C$13-'Monte Carlo Inputs'!$C$14*(I7895-H7895)</f>
        <v>1759.0267973273806</v>
      </c>
      <c r="O7895" s="16">
        <f>J7895*$E7895*(1-'Monte Carlo Inputs'!$C$11)+J7895*'Monte Carlo Inputs'!$C$12-J7895*'Monte Carlo Inputs'!$C$13-'Monte Carlo Inputs'!$C$14*(J7895-I7895)</f>
        <v>1957.6915268247326</v>
      </c>
    </row>
    <row r="7896" spans="1:15">
      <c r="A7896">
        <v>7892</v>
      </c>
      <c r="B7896" s="39">
        <v>-1.5526791427380171</v>
      </c>
      <c r="C7896" s="39">
        <v>-1.139533069864471</v>
      </c>
      <c r="D7896" s="29">
        <f>'Monte Carlo Inputs'!$C$6+'Monte Carlo Inputs'!$D$6*B7896</f>
        <v>2.5720752721100984E-2</v>
      </c>
      <c r="E7896" s="29">
        <f>'Monte Carlo Inputs'!$C$7+'Monte Carlo Inputs'!$D$7*C7896</f>
        <v>0.54203580566662291</v>
      </c>
      <c r="F7896" s="16">
        <f>'Monte Carlo Inputs'!$C$17*(1+$D7896)</f>
        <v>2491.5782804348269</v>
      </c>
      <c r="G7896" s="16">
        <f t="shared" ref="G7896:J7896" si="7890">F7896*(1+$D7896)</f>
        <v>2555.6635492711571</v>
      </c>
      <c r="H7896" s="16">
        <f t="shared" si="7890"/>
        <v>2621.3971394602918</v>
      </c>
      <c r="I7896" s="16">
        <f t="shared" si="7890"/>
        <v>2688.8214470681514</v>
      </c>
      <c r="J7896" s="16">
        <f t="shared" si="7890"/>
        <v>2757.9799586193844</v>
      </c>
      <c r="K7896" s="16">
        <f>F7896*$E7896*(1-'Monte Carlo Inputs'!$C$11)+F7896*'Monte Carlo Inputs'!$C$12-F7896*'Monte Carlo Inputs'!$C$13-'Monte Carlo Inputs'!$C$14*(F7896-'Monte Carlo Inputs'!$C$17)</f>
        <v>1057.4436989454159</v>
      </c>
      <c r="L7896" s="16">
        <f>G7896*$E7896*(1-'Monte Carlo Inputs'!$C$11)+G7896*'Monte Carlo Inputs'!$C$12-G7896*'Monte Carlo Inputs'!$C$13-'Monte Carlo Inputs'!$C$14*(G7896-F7896)</f>
        <v>1084.6419468424772</v>
      </c>
      <c r="M7896" s="16">
        <f>H7896*$E7896*(1-'Monte Carlo Inputs'!$C$11)+H7896*'Monte Carlo Inputs'!$C$12-H7896*'Monte Carlo Inputs'!$C$13-'Monte Carlo Inputs'!$C$14*(H7896-G7896)</f>
        <v>1112.5397541481461</v>
      </c>
      <c r="N7896" s="16">
        <f>I7896*$E7896*(1-'Monte Carlo Inputs'!$C$11)+I7896*'Monte Carlo Inputs'!$C$12-I7896*'Monte Carlo Inputs'!$C$13-'Monte Carlo Inputs'!$C$14*(I7896-H7896)</f>
        <v>1141.155114056985</v>
      </c>
      <c r="O7896" s="16">
        <f>J7896*$E7896*(1-'Monte Carlo Inputs'!$C$11)+J7896*'Monte Carlo Inputs'!$C$12-J7896*'Monte Carlo Inputs'!$C$13-'Monte Carlo Inputs'!$C$14*(J7896-I7896)</f>
        <v>1170.5064825620645</v>
      </c>
    </row>
    <row r="7897" spans="1:15">
      <c r="A7897">
        <v>7893</v>
      </c>
      <c r="B7897" s="39">
        <v>1.2125439056258345</v>
      </c>
      <c r="C7897" s="39">
        <v>-2.3128604580829305E-2</v>
      </c>
      <c r="D7897" s="29">
        <f>'Monte Carlo Inputs'!$C$6+'Monte Carlo Inputs'!$D$6*B7897</f>
        <v>0.20486364546162528</v>
      </c>
      <c r="E7897" s="29">
        <f>'Monte Carlo Inputs'!$C$7+'Monte Carlo Inputs'!$D$7*C7897</f>
        <v>0.58199402191140148</v>
      </c>
      <c r="F7897" s="16">
        <f>'Monte Carlo Inputs'!$C$17*(1+$D7897)</f>
        <v>2926.7342811908343</v>
      </c>
      <c r="G7897" s="16">
        <f t="shared" ref="G7897:J7897" si="7891">F7897*(1+$D7897)</f>
        <v>3526.315735333098</v>
      </c>
      <c r="H7897" s="16">
        <f t="shared" si="7891"/>
        <v>4248.7296319221286</v>
      </c>
      <c r="I7897" s="16">
        <f t="shared" si="7891"/>
        <v>5119.139872898525</v>
      </c>
      <c r="J7897" s="16">
        <f t="shared" si="7891"/>
        <v>6167.8655288884784</v>
      </c>
      <c r="K7897" s="16">
        <f>F7897*$E7897*(1-'Monte Carlo Inputs'!$C$11)+F7897*'Monte Carlo Inputs'!$C$12-F7897*'Monte Carlo Inputs'!$C$13-'Monte Carlo Inputs'!$C$14*(F7897-'Monte Carlo Inputs'!$C$17)</f>
        <v>1332.4552402893312</v>
      </c>
      <c r="L7897" s="16">
        <f>G7897*$E7897*(1-'Monte Carlo Inputs'!$C$11)+G7897*'Monte Carlo Inputs'!$C$12-G7897*'Monte Carlo Inputs'!$C$13-'Monte Carlo Inputs'!$C$14*(G7897-F7897)</f>
        <v>1605.4268782294491</v>
      </c>
      <c r="M7897" s="16">
        <f>H7897*$E7897*(1-'Monte Carlo Inputs'!$C$11)+H7897*'Monte Carlo Inputs'!$C$12-H7897*'Monte Carlo Inputs'!$C$13-'Monte Carlo Inputs'!$C$14*(H7897-G7897)</f>
        <v>1934.3204810256107</v>
      </c>
      <c r="N7897" s="16">
        <f>I7897*$E7897*(1-'Monte Carlo Inputs'!$C$11)+I7897*'Monte Carlo Inputs'!$C$12-I7897*'Monte Carlo Inputs'!$C$13-'Monte Carlo Inputs'!$C$14*(I7897-H7897)</f>
        <v>2330.5924262596022</v>
      </c>
      <c r="O7897" s="16">
        <f>J7897*$E7897*(1-'Monte Carlo Inputs'!$C$11)+J7897*'Monte Carlo Inputs'!$C$12-J7897*'Monte Carlo Inputs'!$C$13-'Monte Carlo Inputs'!$C$14*(J7897-I7897)</f>
        <v>2808.0460867883985</v>
      </c>
    </row>
    <row r="7898" spans="1:15">
      <c r="A7898">
        <v>7894</v>
      </c>
      <c r="B7898" s="39">
        <v>-1.6250238051538173</v>
      </c>
      <c r="C7898" s="39">
        <v>-2.8262775455642451E-2</v>
      </c>
      <c r="D7898" s="29">
        <f>'Monte Carlo Inputs'!$C$6+'Monte Carlo Inputs'!$D$6*B7898</f>
        <v>2.1033958248166354E-2</v>
      </c>
      <c r="E7898" s="29">
        <f>'Monte Carlo Inputs'!$C$7+'Monte Carlo Inputs'!$D$7*C7898</f>
        <v>0.58181026027622984</v>
      </c>
      <c r="F7898" s="16">
        <f>'Monte Carlo Inputs'!$C$17*(1+$D7898)</f>
        <v>2480.1935879806215</v>
      </c>
      <c r="G7898" s="16">
        <f t="shared" ref="G7898:J7898" si="7892">F7898*(1+$D7898)</f>
        <v>2532.361876357576</v>
      </c>
      <c r="H7898" s="16">
        <f t="shared" si="7892"/>
        <v>2585.6274703341296</v>
      </c>
      <c r="I7898" s="16">
        <f t="shared" si="7892"/>
        <v>2640.0134505904498</v>
      </c>
      <c r="J7898" s="16">
        <f t="shared" si="7892"/>
        <v>2695.5433832847671</v>
      </c>
      <c r="K7898" s="16">
        <f>F7898*$E7898*(1-'Monte Carlo Inputs'!$C$11)+F7898*'Monte Carlo Inputs'!$C$12-F7898*'Monte Carlo Inputs'!$C$13-'Monte Carlo Inputs'!$C$14*(F7898-'Monte Carlo Inputs'!$C$17)</f>
        <v>1122.6213984611963</v>
      </c>
      <c r="L7898" s="16">
        <f>G7898*$E7898*(1-'Monte Carlo Inputs'!$C$11)+G7898*'Monte Carlo Inputs'!$C$12-G7898*'Monte Carlo Inputs'!$C$13-'Monte Carlo Inputs'!$C$14*(G7898-F7898)</f>
        <v>1146.2345700849273</v>
      </c>
      <c r="M7898" s="16">
        <f>H7898*$E7898*(1-'Monte Carlo Inputs'!$C$11)+H7898*'Monte Carlo Inputs'!$C$12-H7898*'Monte Carlo Inputs'!$C$13-'Monte Carlo Inputs'!$C$14*(H7898-G7898)</f>
        <v>1170.3444201746988</v>
      </c>
      <c r="N7898" s="16">
        <f>I7898*$E7898*(1-'Monte Carlo Inputs'!$C$11)+I7898*'Monte Carlo Inputs'!$C$12-I7898*'Monte Carlo Inputs'!$C$13-'Monte Carlo Inputs'!$C$14*(I7898-H7898)</f>
        <v>1194.961395844628</v>
      </c>
      <c r="O7898" s="16">
        <f>J7898*$E7898*(1-'Monte Carlo Inputs'!$C$11)+J7898*'Monte Carlo Inputs'!$C$12-J7898*'Monte Carlo Inputs'!$C$13-'Monte Carlo Inputs'!$C$14*(J7898-I7898)</f>
        <v>1220.0961639529944</v>
      </c>
    </row>
    <row r="7899" spans="1:15">
      <c r="A7899">
        <v>7895</v>
      </c>
      <c r="B7899" s="39">
        <v>0.63972461215987131</v>
      </c>
      <c r="C7899" s="39">
        <v>0.62955351450774899</v>
      </c>
      <c r="D7899" s="29">
        <f>'Monte Carlo Inputs'!$C$6+'Monte Carlo Inputs'!$D$6*B7899</f>
        <v>0.1677539789159942</v>
      </c>
      <c r="E7899" s="29">
        <f>'Monte Carlo Inputs'!$C$7+'Monte Carlo Inputs'!$D$7*C7899</f>
        <v>0.60535474292662561</v>
      </c>
      <c r="F7899" s="16">
        <f>'Monte Carlo Inputs'!$C$17*(1+$D7899)</f>
        <v>2836.5911901848422</v>
      </c>
      <c r="G7899" s="16">
        <f t="shared" ref="G7899:J7899" si="7893">F7899*(1+$D7899)</f>
        <v>3312.4406488964055</v>
      </c>
      <c r="H7899" s="16">
        <f t="shared" si="7893"/>
        <v>3868.1157476718554</v>
      </c>
      <c r="I7899" s="16">
        <f t="shared" si="7893"/>
        <v>4517.0075552514254</v>
      </c>
      <c r="J7899" s="16">
        <f t="shared" si="7893"/>
        <v>5274.7535454384597</v>
      </c>
      <c r="K7899" s="16">
        <f>F7899*$E7899*(1-'Monte Carlo Inputs'!$C$11)+F7899*'Monte Carlo Inputs'!$C$12-F7899*'Monte Carlo Inputs'!$C$13-'Monte Carlo Inputs'!$C$14*(F7899-'Monte Carlo Inputs'!$C$17)</f>
        <v>1337.313845508932</v>
      </c>
      <c r="L7899" s="16">
        <f>G7899*$E7899*(1-'Monte Carlo Inputs'!$C$11)+G7899*'Monte Carlo Inputs'!$C$12-G7899*'Monte Carlo Inputs'!$C$13-'Monte Carlo Inputs'!$C$14*(G7899-F7899)</f>
        <v>1561.6535641525045</v>
      </c>
      <c r="M7899" s="16">
        <f>H7899*$E7899*(1-'Monte Carlo Inputs'!$C$11)+H7899*'Monte Carlo Inputs'!$C$12-H7899*'Monte Carlo Inputs'!$C$13-'Monte Carlo Inputs'!$C$14*(H7899-G7899)</f>
        <v>1823.6271632274311</v>
      </c>
      <c r="N7899" s="16">
        <f>I7899*$E7899*(1-'Monte Carlo Inputs'!$C$11)+I7899*'Monte Carlo Inputs'!$C$12-I7899*'Monte Carlo Inputs'!$C$13-'Monte Carlo Inputs'!$C$14*(I7899-H7899)</f>
        <v>2129.5478759181196</v>
      </c>
      <c r="O7899" s="16">
        <f>J7899*$E7899*(1-'Monte Carlo Inputs'!$C$11)+J7899*'Monte Carlo Inputs'!$C$12-J7899*'Monte Carlo Inputs'!$C$13-'Monte Carlo Inputs'!$C$14*(J7899-I7899)</f>
        <v>2486.7880053954887</v>
      </c>
    </row>
    <row r="7900" spans="1:15">
      <c r="A7900">
        <v>7896</v>
      </c>
      <c r="B7900" s="39">
        <v>-8.9224473979127611E-2</v>
      </c>
      <c r="C7900" s="39">
        <v>1.1401778499213495</v>
      </c>
      <c r="D7900" s="29">
        <f>'Monte Carlo Inputs'!$C$6+'Monte Carlo Inputs'!$D$6*B7900</f>
        <v>0.12052956133103011</v>
      </c>
      <c r="E7900" s="29">
        <f>'Monte Carlo Inputs'!$C$7+'Monte Carlo Inputs'!$D$7*C7900</f>
        <v>0.62363094859292878</v>
      </c>
      <c r="F7900" s="16">
        <f>'Monte Carlo Inputs'!$C$17*(1+$D7900)</f>
        <v>2721.8783574292061</v>
      </c>
      <c r="G7900" s="16">
        <f t="shared" ref="G7900:J7900" si="7894">F7900*(1+$D7900)</f>
        <v>3049.9451618465732</v>
      </c>
      <c r="H7900" s="16">
        <f t="shared" si="7894"/>
        <v>3417.5537142876387</v>
      </c>
      <c r="I7900" s="16">
        <f t="shared" si="7894"/>
        <v>3829.4699642959608</v>
      </c>
      <c r="J7900" s="16">
        <f t="shared" si="7894"/>
        <v>4291.0342992229089</v>
      </c>
      <c r="K7900" s="16">
        <f>F7900*$E7900*(1-'Monte Carlo Inputs'!$C$11)+F7900*'Monte Carlo Inputs'!$C$12-F7900*'Monte Carlo Inputs'!$C$13-'Monte Carlo Inputs'!$C$14*(F7900-'Monte Carlo Inputs'!$C$17)</f>
        <v>1316.9832550736576</v>
      </c>
      <c r="L7900" s="16">
        <f>G7900*$E7900*(1-'Monte Carlo Inputs'!$C$11)+G7900*'Monte Carlo Inputs'!$C$12-G7900*'Monte Carlo Inputs'!$C$13-'Monte Carlo Inputs'!$C$14*(G7900-F7900)</f>
        <v>1475.7186690879978</v>
      </c>
      <c r="M7900" s="16">
        <f>H7900*$E7900*(1-'Monte Carlo Inputs'!$C$11)+H7900*'Monte Carlo Inputs'!$C$12-H7900*'Monte Carlo Inputs'!$C$13-'Monte Carlo Inputs'!$C$14*(H7900-G7900)</f>
        <v>1653.5863929211857</v>
      </c>
      <c r="N7900" s="16">
        <f>I7900*$E7900*(1-'Monte Carlo Inputs'!$C$11)+I7900*'Monte Carlo Inputs'!$C$12-I7900*'Monte Carlo Inputs'!$C$13-'Monte Carlo Inputs'!$C$14*(I7900-H7900)</f>
        <v>1852.8924354829369</v>
      </c>
      <c r="O7900" s="16">
        <f>J7900*$E7900*(1-'Monte Carlo Inputs'!$C$11)+J7900*'Monte Carlo Inputs'!$C$12-J7900*'Monte Carlo Inputs'!$C$13-'Monte Carlo Inputs'!$C$14*(J7900-I7900)</f>
        <v>2076.2207479252797</v>
      </c>
    </row>
    <row r="7901" spans="1:15">
      <c r="A7901">
        <v>7897</v>
      </c>
      <c r="B7901" s="39">
        <v>1.2012243638911162</v>
      </c>
      <c r="C7901" s="39">
        <v>-1.2058549581157871</v>
      </c>
      <c r="D7901" s="29">
        <f>'Monte Carlo Inputs'!$C$6+'Monte Carlo Inputs'!$D$6*B7901</f>
        <v>0.2041303174749175</v>
      </c>
      <c r="E7901" s="29">
        <f>'Monte Carlo Inputs'!$C$7+'Monte Carlo Inputs'!$D$7*C7901</f>
        <v>0.53966202050639001</v>
      </c>
      <c r="F7901" s="16">
        <f>'Monte Carlo Inputs'!$C$17*(1+$D7901)</f>
        <v>2924.9529541783227</v>
      </c>
      <c r="G7901" s="16">
        <f t="shared" ref="G7901:J7901" si="7895">F7901*(1+$D7901)</f>
        <v>3522.0245293139419</v>
      </c>
      <c r="H7901" s="16">
        <f t="shared" si="7895"/>
        <v>4240.9765146372438</v>
      </c>
      <c r="I7901" s="16">
        <f t="shared" si="7895"/>
        <v>5106.6883969738137</v>
      </c>
      <c r="J7901" s="16">
        <f t="shared" si="7895"/>
        <v>6149.1183206935566</v>
      </c>
      <c r="K7901" s="16">
        <f>F7901*$E7901*(1-'Monte Carlo Inputs'!$C$11)+F7901*'Monte Carlo Inputs'!$C$12-F7901*'Monte Carlo Inputs'!$C$13-'Monte Carlo Inputs'!$C$14*(F7901-'Monte Carlo Inputs'!$C$17)</f>
        <v>1243.513126115364</v>
      </c>
      <c r="L7901" s="16">
        <f>G7901*$E7901*(1-'Monte Carlo Inputs'!$C$11)+G7901*'Monte Carlo Inputs'!$C$12-G7901*'Monte Carlo Inputs'!$C$13-'Monte Carlo Inputs'!$C$14*(G7901-F7901)</f>
        <v>1497.3518553335207</v>
      </c>
      <c r="M7901" s="16">
        <f>H7901*$E7901*(1-'Monte Carlo Inputs'!$C$11)+H7901*'Monte Carlo Inputs'!$C$12-H7901*'Monte Carlo Inputs'!$C$13-'Monte Carlo Inputs'!$C$14*(H7901-G7901)</f>
        <v>1803.0067649344091</v>
      </c>
      <c r="N7901" s="16">
        <f>I7901*$E7901*(1-'Monte Carlo Inputs'!$C$11)+I7901*'Monte Carlo Inputs'!$C$12-I7901*'Monte Carlo Inputs'!$C$13-'Monte Carlo Inputs'!$C$14*(I7901-H7901)</f>
        <v>2171.0551082698939</v>
      </c>
      <c r="O7901" s="16">
        <f>J7901*$E7901*(1-'Monte Carlo Inputs'!$C$11)+J7901*'Monte Carlo Inputs'!$C$12-J7901*'Monte Carlo Inputs'!$C$13-'Monte Carlo Inputs'!$C$14*(J7901-I7901)</f>
        <v>2614.2332767765693</v>
      </c>
    </row>
    <row r="7902" spans="1:15">
      <c r="A7902">
        <v>7898</v>
      </c>
      <c r="B7902" s="39">
        <v>-6.8041690211346234E-2</v>
      </c>
      <c r="C7902" s="39">
        <v>-0.45541300506163734</v>
      </c>
      <c r="D7902" s="29">
        <f>'Monte Carlo Inputs'!$C$6+'Monte Carlo Inputs'!$D$6*B7902</f>
        <v>0.1219018720249912</v>
      </c>
      <c r="E7902" s="29">
        <f>'Monte Carlo Inputs'!$C$7+'Monte Carlo Inputs'!$D$7*C7902</f>
        <v>0.56652174990712567</v>
      </c>
      <c r="F7902" s="16">
        <f>'Monte Carlo Inputs'!$C$17*(1+$D7902)</f>
        <v>2725.2118373359062</v>
      </c>
      <c r="G7902" s="16">
        <f t="shared" ref="G7902:J7902" si="7896">F7902*(1+$D7902)</f>
        <v>3057.4202619718189</v>
      </c>
      <c r="H7902" s="16">
        <f t="shared" si="7896"/>
        <v>3430.1255154733226</v>
      </c>
      <c r="I7902" s="16">
        <f t="shared" si="7896"/>
        <v>3848.2642370902086</v>
      </c>
      <c r="J7902" s="16">
        <f t="shared" si="7896"/>
        <v>4317.3748516383293</v>
      </c>
      <c r="K7902" s="16">
        <f>F7902*$E7902*(1-'Monte Carlo Inputs'!$C$11)+F7902*'Monte Carlo Inputs'!$C$12-F7902*'Monte Carlo Inputs'!$C$13-'Monte Carlo Inputs'!$C$14*(F7902-'Monte Carlo Inputs'!$C$17)</f>
        <v>1207.9005978723335</v>
      </c>
      <c r="L7902" s="16">
        <f>G7902*$E7902*(1-'Monte Carlo Inputs'!$C$11)+G7902*'Monte Carlo Inputs'!$C$12-G7902*'Monte Carlo Inputs'!$C$13-'Monte Carlo Inputs'!$C$14*(G7902-F7902)</f>
        <v>1355.145941973077</v>
      </c>
      <c r="M7902" s="16">
        <f>H7902*$E7902*(1-'Monte Carlo Inputs'!$C$11)+H7902*'Monte Carlo Inputs'!$C$12-H7902*'Monte Carlo Inputs'!$C$13-'Monte Carlo Inputs'!$C$14*(H7902-G7902)</f>
        <v>1520.3407691666648</v>
      </c>
      <c r="N7902" s="16">
        <f>I7902*$E7902*(1-'Monte Carlo Inputs'!$C$11)+I7902*'Monte Carlo Inputs'!$C$12-I7902*'Monte Carlo Inputs'!$C$13-'Monte Carlo Inputs'!$C$14*(I7902-H7902)</f>
        <v>1705.6731550439965</v>
      </c>
      <c r="O7902" s="16">
        <f>J7902*$E7902*(1-'Monte Carlo Inputs'!$C$11)+J7902*'Monte Carlo Inputs'!$C$12-J7902*'Monte Carlo Inputs'!$C$13-'Monte Carlo Inputs'!$C$14*(J7902-I7902)</f>
        <v>1913.5979057066329</v>
      </c>
    </row>
    <row r="7903" spans="1:15">
      <c r="A7903">
        <v>7899</v>
      </c>
      <c r="B7903" s="39">
        <v>0.46926641925653856</v>
      </c>
      <c r="C7903" s="39">
        <v>-0.98064963483733403</v>
      </c>
      <c r="D7903" s="29">
        <f>'Monte Carlo Inputs'!$C$6+'Monte Carlo Inputs'!$D$6*B7903</f>
        <v>0.15671097325824326</v>
      </c>
      <c r="E7903" s="29">
        <f>'Monte Carlo Inputs'!$C$7+'Monte Carlo Inputs'!$D$7*C7903</f>
        <v>0.54772254273365406</v>
      </c>
      <c r="F7903" s="16">
        <f>'Monte Carlo Inputs'!$C$17*(1+$D7903)</f>
        <v>2809.766625141599</v>
      </c>
      <c r="G7903" s="16">
        <f t="shared" ref="G7903:J7903" si="7897">F7903*(1+$D7903)</f>
        <v>3250.0878875960684</v>
      </c>
      <c r="H7903" s="16">
        <f t="shared" si="7897"/>
        <v>3759.4123236360761</v>
      </c>
      <c r="I7903" s="16">
        <f t="shared" si="7897"/>
        <v>4348.5534877521195</v>
      </c>
      <c r="J7903" s="16">
        <f t="shared" si="7897"/>
        <v>5030.0195370832826</v>
      </c>
      <c r="K7903" s="16">
        <f>F7903*$E7903*(1-'Monte Carlo Inputs'!$C$11)+F7903*'Monte Carlo Inputs'!$C$12-F7903*'Monte Carlo Inputs'!$C$13-'Monte Carlo Inputs'!$C$14*(F7903-'Monte Carlo Inputs'!$C$17)</f>
        <v>1209.0551171398265</v>
      </c>
      <c r="L7903" s="16">
        <f>G7903*$E7903*(1-'Monte Carlo Inputs'!$C$11)+G7903*'Monte Carlo Inputs'!$C$12-G7903*'Monte Carlo Inputs'!$C$13-'Monte Carlo Inputs'!$C$14*(G7903-F7903)</f>
        <v>1398.5273212696679</v>
      </c>
      <c r="M7903" s="16">
        <f>H7903*$E7903*(1-'Monte Carlo Inputs'!$C$11)+H7903*'Monte Carlo Inputs'!$C$12-H7903*'Monte Carlo Inputs'!$C$13-'Monte Carlo Inputs'!$C$14*(H7903-G7903)</f>
        <v>1617.6918989140813</v>
      </c>
      <c r="N7903" s="16">
        <f>I7903*$E7903*(1-'Monte Carlo Inputs'!$C$11)+I7903*'Monte Carlo Inputs'!$C$12-I7903*'Monte Carlo Inputs'!$C$13-'Monte Carlo Inputs'!$C$14*(I7903-H7903)</f>
        <v>1871.2019708248831</v>
      </c>
      <c r="O7903" s="16">
        <f>J7903*$E7903*(1-'Monte Carlo Inputs'!$C$11)+J7903*'Monte Carlo Inputs'!$C$12-J7903*'Monte Carlo Inputs'!$C$13-'Monte Carlo Inputs'!$C$14*(J7903-I7903)</f>
        <v>2164.4398528355932</v>
      </c>
    </row>
    <row r="7904" spans="1:15">
      <c r="A7904">
        <v>7900</v>
      </c>
      <c r="B7904" s="39">
        <v>-0.14030588908199748</v>
      </c>
      <c r="C7904" s="39">
        <v>1.1202642316576641</v>
      </c>
      <c r="D7904" s="29">
        <f>'Monte Carlo Inputs'!$C$6+'Monte Carlo Inputs'!$D$6*B7904</f>
        <v>0.11722029032223316</v>
      </c>
      <c r="E7904" s="29">
        <f>'Monte Carlo Inputs'!$C$7+'Monte Carlo Inputs'!$D$7*C7904</f>
        <v>0.62291820272927423</v>
      </c>
      <c r="F7904" s="16">
        <f>'Monte Carlo Inputs'!$C$17*(1+$D7904)</f>
        <v>2713.8398072217374</v>
      </c>
      <c r="G7904" s="16">
        <f t="shared" ref="G7904:J7904" si="7898">F7904*(1+$D7904)</f>
        <v>3031.9568973123028</v>
      </c>
      <c r="H7904" s="16">
        <f t="shared" si="7898"/>
        <v>3387.3637650597484</v>
      </c>
      <c r="I7904" s="16">
        <f t="shared" si="7898"/>
        <v>3784.4315290270652</v>
      </c>
      <c r="J7904" s="16">
        <f t="shared" si="7898"/>
        <v>4228.0436915642304</v>
      </c>
      <c r="K7904" s="16">
        <f>F7904*$E7904*(1-'Monte Carlo Inputs'!$C$11)+F7904*'Monte Carlo Inputs'!$C$12-F7904*'Monte Carlo Inputs'!$C$13-'Monte Carlo Inputs'!$C$14*(F7904-'Monte Carlo Inputs'!$C$17)</f>
        <v>1311.5971557665182</v>
      </c>
      <c r="L7904" s="16">
        <f>G7904*$E7904*(1-'Monte Carlo Inputs'!$C$11)+G7904*'Monte Carlo Inputs'!$C$12-G7904*'Monte Carlo Inputs'!$C$13-'Monte Carlo Inputs'!$C$14*(G7904-F7904)</f>
        <v>1465.3429551512847</v>
      </c>
      <c r="M7904" s="16">
        <f>H7904*$E7904*(1-'Monte Carlo Inputs'!$C$11)+H7904*'Monte Carlo Inputs'!$C$12-H7904*'Monte Carlo Inputs'!$C$13-'Monte Carlo Inputs'!$C$14*(H7904-G7904)</f>
        <v>1637.1108817757577</v>
      </c>
      <c r="N7904" s="16">
        <f>I7904*$E7904*(1-'Monte Carlo Inputs'!$C$11)+I7904*'Monte Carlo Inputs'!$C$12-I7904*'Monte Carlo Inputs'!$C$13-'Monte Carlo Inputs'!$C$14*(I7904-H7904)</f>
        <v>1829.0134946271992</v>
      </c>
      <c r="O7904" s="16">
        <f>J7904*$E7904*(1-'Monte Carlo Inputs'!$C$11)+J7904*'Monte Carlo Inputs'!$C$12-J7904*'Monte Carlo Inputs'!$C$13-'Monte Carlo Inputs'!$C$14*(J7904-I7904)</f>
        <v>2043.4109874706817</v>
      </c>
    </row>
    <row r="7905" spans="1:15">
      <c r="A7905">
        <v>7901</v>
      </c>
      <c r="B7905" s="39">
        <v>-0.67395699791009089</v>
      </c>
      <c r="C7905" s="39">
        <v>1.484961741799413</v>
      </c>
      <c r="D7905" s="29">
        <f>'Monte Carlo Inputs'!$C$6+'Monte Carlo Inputs'!$D$6*B7905</f>
        <v>8.264810512139803E-2</v>
      </c>
      <c r="E7905" s="29">
        <f>'Monte Carlo Inputs'!$C$7+'Monte Carlo Inputs'!$D$7*C7905</f>
        <v>0.63597141276858904</v>
      </c>
      <c r="F7905" s="16">
        <f>'Monte Carlo Inputs'!$C$17*(1+$D7905)</f>
        <v>2629.8605121503883</v>
      </c>
      <c r="G7905" s="16">
        <f t="shared" ref="G7905:J7905" si="7899">F7905*(1+$D7905)</f>
        <v>2847.2135002132072</v>
      </c>
      <c r="H7905" s="16">
        <f t="shared" si="7899"/>
        <v>3082.5303008818923</v>
      </c>
      <c r="I7905" s="16">
        <f t="shared" si="7899"/>
        <v>3337.2955892290738</v>
      </c>
      <c r="J7905" s="16">
        <f t="shared" si="7899"/>
        <v>3613.1167459088565</v>
      </c>
      <c r="K7905" s="16">
        <f>F7905*$E7905*(1-'Monte Carlo Inputs'!$C$11)+F7905*'Monte Carlo Inputs'!$C$12-F7905*'Monte Carlo Inputs'!$C$13-'Monte Carlo Inputs'!$C$14*(F7905-'Monte Carlo Inputs'!$C$17)</f>
        <v>1294.1768986734153</v>
      </c>
      <c r="L7905" s="16">
        <f>G7905*$E7905*(1-'Monte Carlo Inputs'!$C$11)+G7905*'Monte Carlo Inputs'!$C$12-G7905*'Monte Carlo Inputs'!$C$13-'Monte Carlo Inputs'!$C$14*(G7905-F7905)</f>
        <v>1401.1381670406606</v>
      </c>
      <c r="M7905" s="16">
        <f>H7905*$E7905*(1-'Monte Carlo Inputs'!$C$11)+H7905*'Monte Carlo Inputs'!$C$12-H7905*'Monte Carlo Inputs'!$C$13-'Monte Carlo Inputs'!$C$14*(H7905-G7905)</f>
        <v>1516.9395815598402</v>
      </c>
      <c r="N7905" s="16">
        <f>I7905*$E7905*(1-'Monte Carlo Inputs'!$C$11)+I7905*'Monte Carlo Inputs'!$C$12-I7905*'Monte Carlo Inputs'!$C$13-'Monte Carlo Inputs'!$C$14*(I7905-H7905)</f>
        <v>1642.3117635594076</v>
      </c>
      <c r="O7905" s="16">
        <f>J7905*$E7905*(1-'Monte Carlo Inputs'!$C$11)+J7905*'Monte Carlo Inputs'!$C$12-J7905*'Monte Carlo Inputs'!$C$13-'Monte Carlo Inputs'!$C$14*(J7905-I7905)</f>
        <v>1778.045718836174</v>
      </c>
    </row>
    <row r="7906" spans="1:15">
      <c r="A7906">
        <v>7902</v>
      </c>
      <c r="B7906" s="39">
        <v>-0.4495575712850261</v>
      </c>
      <c r="C7906" s="39">
        <v>0.41540142245704298</v>
      </c>
      <c r="D7906" s="29">
        <f>'Monte Carlo Inputs'!$C$6+'Monte Carlo Inputs'!$D$6*B7906</f>
        <v>9.7185652983482682E-2</v>
      </c>
      <c r="E7906" s="29">
        <f>'Monte Carlo Inputs'!$C$7+'Monte Carlo Inputs'!$D$7*C7906</f>
        <v>0.59768983664083819</v>
      </c>
      <c r="F7906" s="16">
        <f>'Monte Carlo Inputs'!$C$17*(1+$D7906)</f>
        <v>2665.1736696621783</v>
      </c>
      <c r="G7906" s="16">
        <f t="shared" ref="G7906:J7906" si="7900">F7906*(1+$D7906)</f>
        <v>2924.190313062682</v>
      </c>
      <c r="H7906" s="16">
        <f t="shared" si="7900"/>
        <v>3208.3796580856533</v>
      </c>
      <c r="I7906" s="16">
        <f t="shared" si="7900"/>
        <v>3520.1881301756307</v>
      </c>
      <c r="J7906" s="16">
        <f t="shared" si="7900"/>
        <v>3862.2999122314545</v>
      </c>
      <c r="K7906" s="16">
        <f>F7906*$E7906*(1-'Monte Carlo Inputs'!$C$11)+F7906*'Monte Carlo Inputs'!$C$12-F7906*'Monte Carlo Inputs'!$C$13-'Monte Carlo Inputs'!$C$14*(F7906-'Monte Carlo Inputs'!$C$17)</f>
        <v>1239.5018887334888</v>
      </c>
      <c r="L7906" s="16">
        <f>G7906*$E7906*(1-'Monte Carlo Inputs'!$C$11)+G7906*'Monte Carlo Inputs'!$C$12-G7906*'Monte Carlo Inputs'!$C$13-'Monte Carlo Inputs'!$C$14*(G7906-F7906)</f>
        <v>1359.9636891643131</v>
      </c>
      <c r="M7906" s="16">
        <f>H7906*$E7906*(1-'Monte Carlo Inputs'!$C$11)+H7906*'Monte Carlo Inputs'!$C$12-H7906*'Monte Carlo Inputs'!$C$13-'Monte Carlo Inputs'!$C$14*(H7906-G7906)</f>
        <v>1492.1326483295727</v>
      </c>
      <c r="N7906" s="16">
        <f>I7906*$E7906*(1-'Monte Carlo Inputs'!$C$11)+I7906*'Monte Carlo Inputs'!$C$12-I7906*'Monte Carlo Inputs'!$C$13-'Monte Carlo Inputs'!$C$14*(I7906-H7906)</f>
        <v>1637.1465340954558</v>
      </c>
      <c r="O7906" s="16">
        <f>J7906*$E7906*(1-'Monte Carlo Inputs'!$C$11)+J7906*'Monte Carlo Inputs'!$C$12-J7906*'Monte Carlo Inputs'!$C$13-'Monte Carlo Inputs'!$C$14*(J7906-I7906)</f>
        <v>1796.2536890411679</v>
      </c>
    </row>
    <row r="7907" spans="1:15">
      <c r="A7907">
        <v>7903</v>
      </c>
      <c r="B7907" s="39">
        <v>-0.34118281906920339</v>
      </c>
      <c r="C7907" s="39">
        <v>1.4423717380784611</v>
      </c>
      <c r="D7907" s="29">
        <f>'Monte Carlo Inputs'!$C$6+'Monte Carlo Inputs'!$D$6*B7907</f>
        <v>0.10420662969039513</v>
      </c>
      <c r="E7907" s="29">
        <f>'Monte Carlo Inputs'!$C$7+'Monte Carlo Inputs'!$D$7*C7907</f>
        <v>0.63444703640548006</v>
      </c>
      <c r="F7907" s="16">
        <f>'Monte Carlo Inputs'!$C$17*(1+$D7907)</f>
        <v>2682.2283241809391</v>
      </c>
      <c r="G7907" s="16">
        <f t="shared" ref="G7907:J7907" si="7901">F7907*(1+$D7907)</f>
        <v>2961.7342979039513</v>
      </c>
      <c r="H7907" s="16">
        <f t="shared" si="7901"/>
        <v>3270.3666471269707</v>
      </c>
      <c r="I7907" s="16">
        <f t="shared" si="7901"/>
        <v>3611.1605332759505</v>
      </c>
      <c r="J7907" s="16">
        <f t="shared" si="7901"/>
        <v>3987.4674017196076</v>
      </c>
      <c r="K7907" s="16">
        <f>F7907*$E7907*(1-'Monte Carlo Inputs'!$C$11)+F7907*'Monte Carlo Inputs'!$C$12-F7907*'Monte Carlo Inputs'!$C$13-'Monte Carlo Inputs'!$C$14*(F7907-'Monte Carlo Inputs'!$C$17)</f>
        <v>1317.848973734177</v>
      </c>
      <c r="L7907" s="16">
        <f>G7907*$E7907*(1-'Monte Carlo Inputs'!$C$11)+G7907*'Monte Carlo Inputs'!$C$12-G7907*'Monte Carlo Inputs'!$C$13-'Monte Carlo Inputs'!$C$14*(G7907-F7907)</f>
        <v>1455.1775737279618</v>
      </c>
      <c r="M7907" s="16">
        <f>H7907*$E7907*(1-'Monte Carlo Inputs'!$C$11)+H7907*'Monte Carlo Inputs'!$C$12-H7907*'Monte Carlo Inputs'!$C$13-'Monte Carlo Inputs'!$C$14*(H7907-G7907)</f>
        <v>1606.8167242871989</v>
      </c>
      <c r="N7907" s="16">
        <f>I7907*$E7907*(1-'Monte Carlo Inputs'!$C$11)+I7907*'Monte Carlo Inputs'!$C$12-I7907*'Monte Carlo Inputs'!$C$13-'Monte Carlo Inputs'!$C$14*(I7907-H7907)</f>
        <v>1774.257679655329</v>
      </c>
      <c r="O7907" s="16">
        <f>J7907*$E7907*(1-'Monte Carlo Inputs'!$C$11)+J7907*'Monte Carlo Inputs'!$C$12-J7907*'Monte Carlo Inputs'!$C$13-'Monte Carlo Inputs'!$C$14*(J7907-I7907)</f>
        <v>1959.1470926545117</v>
      </c>
    </row>
    <row r="7908" spans="1:15">
      <c r="A7908">
        <v>7904</v>
      </c>
      <c r="B7908" s="39">
        <v>-1.6610096291944301</v>
      </c>
      <c r="C7908" s="39">
        <v>0.14965007439396957</v>
      </c>
      <c r="D7908" s="29">
        <f>'Monte Carlo Inputs'!$C$6+'Monte Carlo Inputs'!$D$6*B7908</f>
        <v>1.8702643738076022E-2</v>
      </c>
      <c r="E7908" s="29">
        <f>'Monte Carlo Inputs'!$C$7+'Monte Carlo Inputs'!$D$7*C7908</f>
        <v>0.58817809590219128</v>
      </c>
      <c r="F7908" s="16">
        <f>'Monte Carlo Inputs'!$C$17*(1+$D7908)</f>
        <v>2474.5305919041607</v>
      </c>
      <c r="G7908" s="16">
        <f t="shared" ref="G7908:J7908" si="7902">F7908*(1+$D7908)</f>
        <v>2520.8108559835146</v>
      </c>
      <c r="H7908" s="16">
        <f t="shared" si="7902"/>
        <v>2567.9566833540484</v>
      </c>
      <c r="I7908" s="16">
        <f t="shared" si="7902"/>
        <v>2615.9842623376303</v>
      </c>
      <c r="J7908" s="16">
        <f t="shared" si="7902"/>
        <v>2664.9100840205442</v>
      </c>
      <c r="K7908" s="16">
        <f>F7908*$E7908*(1-'Monte Carlo Inputs'!$C$11)+F7908*'Monte Carlo Inputs'!$C$12-F7908*'Monte Carlo Inputs'!$C$13-'Monte Carlo Inputs'!$C$14*(F7908-'Monte Carlo Inputs'!$C$17)</f>
        <v>1131.1776987841345</v>
      </c>
      <c r="L7908" s="16">
        <f>G7908*$E7908*(1-'Monte Carlo Inputs'!$C$11)+G7908*'Monte Carlo Inputs'!$C$12-G7908*'Monte Carlo Inputs'!$C$13-'Monte Carlo Inputs'!$C$14*(G7908-F7908)</f>
        <v>1152.3337122889509</v>
      </c>
      <c r="M7908" s="16">
        <f>H7908*$E7908*(1-'Monte Carlo Inputs'!$C$11)+H7908*'Monte Carlo Inputs'!$C$12-H7908*'Monte Carlo Inputs'!$C$13-'Monte Carlo Inputs'!$C$14*(H7908-G7908)</f>
        <v>1173.8853991772653</v>
      </c>
      <c r="N7908" s="16">
        <f>I7908*$E7908*(1-'Monte Carlo Inputs'!$C$11)+I7908*'Monte Carlo Inputs'!$C$12-I7908*'Monte Carlo Inputs'!$C$13-'Monte Carlo Inputs'!$C$14*(I7908-H7908)</f>
        <v>1195.840159587407</v>
      </c>
      <c r="O7908" s="16">
        <f>J7908*$E7908*(1-'Monte Carlo Inputs'!$C$11)+J7908*'Monte Carlo Inputs'!$C$12-J7908*'Monte Carlo Inputs'!$C$13-'Monte Carlo Inputs'!$C$14*(J7908-I7908)</f>
        <v>1218.2055320598542</v>
      </c>
    </row>
    <row r="7909" spans="1:15">
      <c r="A7909">
        <v>7905</v>
      </c>
      <c r="B7909" s="39">
        <v>0.17594332794118486</v>
      </c>
      <c r="C7909" s="39">
        <v>-0.24996407739158716</v>
      </c>
      <c r="D7909" s="29">
        <f>'Monte Carlo Inputs'!$C$6+'Monte Carlo Inputs'!$D$6*B7909</f>
        <v>0.13770825768456949</v>
      </c>
      <c r="E7909" s="29">
        <f>'Monte Carlo Inputs'!$C$7+'Monte Carlo Inputs'!$D$7*C7909</f>
        <v>0.57387515356537067</v>
      </c>
      <c r="F7909" s="16">
        <f>'Monte Carlo Inputs'!$C$17*(1+$D7909)</f>
        <v>2763.607128741588</v>
      </c>
      <c r="G7909" s="16">
        <f t="shared" ref="G7909:J7909" si="7903">F7909*(1+$D7909)</f>
        <v>3144.1786513652473</v>
      </c>
      <c r="H7909" s="16">
        <f t="shared" si="7903"/>
        <v>3577.1580152937745</v>
      </c>
      <c r="I7909" s="16">
        <f t="shared" si="7903"/>
        <v>4069.7622130422724</v>
      </c>
      <c r="J7909" s="16">
        <f t="shared" si="7903"/>
        <v>4630.202076590821</v>
      </c>
      <c r="K7909" s="16">
        <f>F7909*$E7909*(1-'Monte Carlo Inputs'!$C$11)+F7909*'Monte Carlo Inputs'!$C$12-F7909*'Monte Carlo Inputs'!$C$13-'Monte Carlo Inputs'!$C$14*(F7909-'Monte Carlo Inputs'!$C$17)</f>
        <v>1239.9528468072081</v>
      </c>
      <c r="L7909" s="16">
        <f>G7909*$E7909*(1-'Monte Carlo Inputs'!$C$11)+G7909*'Monte Carlo Inputs'!$C$12-G7909*'Monte Carlo Inputs'!$C$13-'Monte Carlo Inputs'!$C$14*(G7909-F7909)</f>
        <v>1410.7045929520505</v>
      </c>
      <c r="M7909" s="16">
        <f>H7909*$E7909*(1-'Monte Carlo Inputs'!$C$11)+H7909*'Monte Carlo Inputs'!$C$12-H7909*'Monte Carlo Inputs'!$C$13-'Monte Carlo Inputs'!$C$14*(H7909-G7909)</f>
        <v>1604.9702645550969</v>
      </c>
      <c r="N7909" s="16">
        <f>I7909*$E7909*(1-'Monte Carlo Inputs'!$C$11)+I7909*'Monte Carlo Inputs'!$C$12-I7909*'Monte Carlo Inputs'!$C$13-'Monte Carlo Inputs'!$C$14*(I7909-H7909)</f>
        <v>1825.9879233225215</v>
      </c>
      <c r="O7909" s="16">
        <f>J7909*$E7909*(1-'Monte Carlo Inputs'!$C$11)+J7909*'Monte Carlo Inputs'!$C$12-J7909*'Monte Carlo Inputs'!$C$13-'Monte Carlo Inputs'!$C$14*(J7909-I7909)</f>
        <v>2077.4415387963313</v>
      </c>
    </row>
    <row r="7910" spans="1:15">
      <c r="A7910">
        <v>7906</v>
      </c>
      <c r="B7910" s="39">
        <v>-0.58141310810967284</v>
      </c>
      <c r="C7910" s="39">
        <v>0.93975509221585163</v>
      </c>
      <c r="D7910" s="29">
        <f>'Monte Carlo Inputs'!$C$6+'Monte Carlo Inputs'!$D$6*B7910</f>
        <v>8.8643491328711937E-2</v>
      </c>
      <c r="E7910" s="29">
        <f>'Monte Carlo Inputs'!$C$7+'Monte Carlo Inputs'!$D$7*C7910</f>
        <v>0.61645744101408151</v>
      </c>
      <c r="F7910" s="16">
        <f>'Monte Carlo Inputs'!$C$17*(1+$D7910)</f>
        <v>2644.4239047865744</v>
      </c>
      <c r="G7910" s="16">
        <f t="shared" ref="G7910:J7910" si="7904">F7910*(1+$D7910)</f>
        <v>2878.8348722599617</v>
      </c>
      <c r="H7910" s="16">
        <f t="shared" si="7904"/>
        <v>3134.0248462959312</v>
      </c>
      <c r="I7910" s="16">
        <f t="shared" si="7904"/>
        <v>3411.8357505825325</v>
      </c>
      <c r="J7910" s="16">
        <f t="shared" si="7904"/>
        <v>3714.2727833542845</v>
      </c>
      <c r="K7910" s="16">
        <f>F7910*$E7910*(1-'Monte Carlo Inputs'!$C$11)+F7910*'Monte Carlo Inputs'!$C$12-F7910*'Monte Carlo Inputs'!$C$13-'Monte Carlo Inputs'!$C$14*(F7910-'Monte Carlo Inputs'!$C$17)</f>
        <v>1264.8497092012717</v>
      </c>
      <c r="L7910" s="16">
        <f>G7910*$E7910*(1-'Monte Carlo Inputs'!$C$11)+G7910*'Monte Carlo Inputs'!$C$12-G7910*'Monte Carlo Inputs'!$C$13-'Monte Carlo Inputs'!$C$14*(G7910-F7910)</f>
        <v>1376.9704034309784</v>
      </c>
      <c r="M7910" s="16">
        <f>H7910*$E7910*(1-'Monte Carlo Inputs'!$C$11)+H7910*'Monte Carlo Inputs'!$C$12-H7910*'Monte Carlo Inputs'!$C$13-'Monte Carlo Inputs'!$C$14*(H7910-G7910)</f>
        <v>1499.0298674474052</v>
      </c>
      <c r="N7910" s="16">
        <f>I7910*$E7910*(1-'Monte Carlo Inputs'!$C$11)+I7910*'Monte Carlo Inputs'!$C$12-I7910*'Monte Carlo Inputs'!$C$13-'Monte Carlo Inputs'!$C$14*(I7910-H7910)</f>
        <v>1631.9091085039597</v>
      </c>
      <c r="O7910" s="16">
        <f>J7910*$E7910*(1-'Monte Carlo Inputs'!$C$11)+J7910*'Monte Carlo Inputs'!$C$12-J7910*'Monte Carlo Inputs'!$C$13-'Monte Carlo Inputs'!$C$14*(J7910-I7910)</f>
        <v>1776.5672294128767</v>
      </c>
    </row>
    <row r="7911" spans="1:15">
      <c r="A7911">
        <v>7907</v>
      </c>
      <c r="B7911" s="39">
        <v>-0.23737408582048139</v>
      </c>
      <c r="C7911" s="39">
        <v>0.26247646594090729</v>
      </c>
      <c r="D7911" s="29">
        <f>'Monte Carlo Inputs'!$C$6+'Monte Carlo Inputs'!$D$6*B7911</f>
        <v>0.11093180029712389</v>
      </c>
      <c r="E7911" s="29">
        <f>'Monte Carlo Inputs'!$C$7+'Monte Carlo Inputs'!$D$7*C7911</f>
        <v>0.5922163647301516</v>
      </c>
      <c r="F7911" s="16">
        <f>'Monte Carlo Inputs'!$C$17*(1+$D7911)</f>
        <v>2698.5644361017439</v>
      </c>
      <c r="G7911" s="16">
        <f t="shared" ref="G7911:J7911" si="7905">F7911*(1+$D7911)</f>
        <v>2997.9210472163031</v>
      </c>
      <c r="H7911" s="16">
        <f t="shared" si="7905"/>
        <v>3330.4858261326463</v>
      </c>
      <c r="I7911" s="16">
        <f t="shared" si="7905"/>
        <v>3699.9426146895944</v>
      </c>
      <c r="J7911" s="16">
        <f t="shared" si="7905"/>
        <v>4110.383909933159</v>
      </c>
      <c r="K7911" s="16">
        <f>F7911*$E7911*(1-'Monte Carlo Inputs'!$C$11)+F7911*'Monte Carlo Inputs'!$C$12-F7911*'Monte Carlo Inputs'!$C$13-'Monte Carlo Inputs'!$C$14*(F7911-'Monte Carlo Inputs'!$C$17)</f>
        <v>1245.0309162592062</v>
      </c>
      <c r="L7911" s="16">
        <f>G7911*$E7911*(1-'Monte Carlo Inputs'!$C$11)+G7911*'Monte Carlo Inputs'!$C$12-G7911*'Monte Carlo Inputs'!$C$13-'Monte Carlo Inputs'!$C$14*(G7911-F7911)</f>
        <v>1383.1444372254175</v>
      </c>
      <c r="M7911" s="16">
        <f>H7911*$E7911*(1-'Monte Carlo Inputs'!$C$11)+H7911*'Monte Carlo Inputs'!$C$12-H7911*'Monte Carlo Inputs'!$C$13-'Monte Carlo Inputs'!$C$14*(H7911-G7911)</f>
        <v>1536.5791397177852</v>
      </c>
      <c r="N7911" s="16">
        <f>I7911*$E7911*(1-'Monte Carlo Inputs'!$C$11)+I7911*'Monte Carlo Inputs'!$C$12-I7911*'Monte Carlo Inputs'!$C$13-'Monte Carlo Inputs'!$C$14*(I7911-H7911)</f>
        <v>1707.0346299856851</v>
      </c>
      <c r="O7911" s="16">
        <f>J7911*$E7911*(1-'Monte Carlo Inputs'!$C$11)+J7911*'Monte Carlo Inputs'!$C$12-J7911*'Monte Carlo Inputs'!$C$13-'Monte Carlo Inputs'!$C$14*(J7911-I7911)</f>
        <v>1896.3990546595317</v>
      </c>
    </row>
    <row r="7912" spans="1:15">
      <c r="A7912">
        <v>7908</v>
      </c>
      <c r="B7912" s="39">
        <v>-0.1211836732860532</v>
      </c>
      <c r="C7912" s="39">
        <v>0.66448190615861213</v>
      </c>
      <c r="D7912" s="29">
        <f>'Monte Carlo Inputs'!$C$6+'Monte Carlo Inputs'!$D$6*B7912</f>
        <v>0.11845910867192141</v>
      </c>
      <c r="E7912" s="29">
        <f>'Monte Carlo Inputs'!$C$7+'Monte Carlo Inputs'!$D$7*C7912</f>
        <v>0.60660489577899079</v>
      </c>
      <c r="F7912" s="16">
        <f>'Monte Carlo Inputs'!$C$17*(1+$D7912)</f>
        <v>2716.8490208749645</v>
      </c>
      <c r="G7912" s="16">
        <f t="shared" ref="G7912:J7912" si="7906">F7912*(1+$D7912)</f>
        <v>3038.6845342839952</v>
      </c>
      <c r="H7912" s="16">
        <f t="shared" si="7906"/>
        <v>3398.6443957504298</v>
      </c>
      <c r="I7912" s="16">
        <f t="shared" si="7906"/>
        <v>3801.2447815638466</v>
      </c>
      <c r="J7912" s="16">
        <f t="shared" si="7906"/>
        <v>4251.5368502316924</v>
      </c>
      <c r="K7912" s="16">
        <f>F7912*$E7912*(1-'Monte Carlo Inputs'!$C$11)+F7912*'Monte Carlo Inputs'!$C$12-F7912*'Monte Carlo Inputs'!$C$13-'Monte Carlo Inputs'!$C$14*(F7912-'Monte Carlo Inputs'!$C$17)</f>
        <v>1281.5591775190157</v>
      </c>
      <c r="L7912" s="16">
        <f>G7912*$E7912*(1-'Monte Carlo Inputs'!$C$11)+G7912*'Monte Carlo Inputs'!$C$12-G7912*'Monte Carlo Inputs'!$C$13-'Monte Carlo Inputs'!$C$14*(G7912-F7912)</f>
        <v>1433.3715353982388</v>
      </c>
      <c r="M7912" s="16">
        <f>H7912*$E7912*(1-'Monte Carlo Inputs'!$C$11)+H7912*'Monte Carlo Inputs'!$C$12-H7912*'Monte Carlo Inputs'!$C$13-'Monte Carlo Inputs'!$C$14*(H7912-G7912)</f>
        <v>1603.1674498772177</v>
      </c>
      <c r="N7912" s="16">
        <f>I7912*$E7912*(1-'Monte Carlo Inputs'!$C$11)+I7912*'Monte Carlo Inputs'!$C$12-I7912*'Monte Carlo Inputs'!$C$13-'Monte Carlo Inputs'!$C$14*(I7912-H7912)</f>
        <v>1793.0772370415107</v>
      </c>
      <c r="O7912" s="16">
        <f>J7912*$E7912*(1-'Monte Carlo Inputs'!$C$11)+J7912*'Monte Carlo Inputs'!$C$12-J7912*'Monte Carlo Inputs'!$C$13-'Monte Carlo Inputs'!$C$14*(J7912-I7912)</f>
        <v>2005.4835683213589</v>
      </c>
    </row>
    <row r="7913" spans="1:15">
      <c r="A7913">
        <v>7909</v>
      </c>
      <c r="B7913" s="39">
        <v>-1.9465773719384385</v>
      </c>
      <c r="C7913" s="39">
        <v>-1.7081497303456961</v>
      </c>
      <c r="D7913" s="29">
        <f>'Monte Carlo Inputs'!$C$6+'Monte Carlo Inputs'!$D$6*B7913</f>
        <v>2.0235258116094168E-4</v>
      </c>
      <c r="E7913" s="29">
        <f>'Monte Carlo Inputs'!$C$7+'Monte Carlo Inputs'!$D$7*C7913</f>
        <v>0.52168394557788711</v>
      </c>
      <c r="F7913" s="16">
        <f>'Monte Carlo Inputs'!$C$17*(1+$D7913)</f>
        <v>2429.5915346548986</v>
      </c>
      <c r="G7913" s="16">
        <f t="shared" ref="G7913:J7913" si="7907">F7913*(1+$D7913)</f>
        <v>2430.0831687731029</v>
      </c>
      <c r="H7913" s="16">
        <f t="shared" si="7907"/>
        <v>2430.5749023747398</v>
      </c>
      <c r="I7913" s="16">
        <f t="shared" si="7907"/>
        <v>2431.0667354799402</v>
      </c>
      <c r="J7913" s="16">
        <f t="shared" si="7907"/>
        <v>2431.5586681088394</v>
      </c>
      <c r="K7913" s="16">
        <f>F7913*$E7913*(1-'Monte Carlo Inputs'!$C$11)+F7913*'Monte Carlo Inputs'!$C$12-F7913*'Monte Carlo Inputs'!$C$13-'Monte Carlo Inputs'!$C$14*(F7913-'Monte Carlo Inputs'!$C$17)</f>
        <v>994.93807596411489</v>
      </c>
      <c r="L7913" s="16">
        <f>G7913*$E7913*(1-'Monte Carlo Inputs'!$C$11)+G7913*'Monte Carlo Inputs'!$C$12-G7913*'Monte Carlo Inputs'!$C$13-'Monte Carlo Inputs'!$C$14*(G7913-F7913)</f>
        <v>995.13940425188173</v>
      </c>
      <c r="M7913" s="16">
        <f>H7913*$E7913*(1-'Monte Carlo Inputs'!$C$11)+H7913*'Monte Carlo Inputs'!$C$12-H7913*'Monte Carlo Inputs'!$C$13-'Monte Carlo Inputs'!$C$14*(H7913-G7913)</f>
        <v>995.34077327894681</v>
      </c>
      <c r="N7913" s="16">
        <f>I7913*$E7913*(1-'Monte Carlo Inputs'!$C$11)+I7913*'Monte Carlo Inputs'!$C$12-I7913*'Monte Carlo Inputs'!$C$13-'Monte Carlo Inputs'!$C$14*(I7913-H7913)</f>
        <v>995.54218305355471</v>
      </c>
      <c r="O7913" s="16">
        <f>J7913*$E7913*(1-'Monte Carlo Inputs'!$C$11)+J7913*'Monte Carlo Inputs'!$C$12-J7913*'Monte Carlo Inputs'!$C$13-'Monte Carlo Inputs'!$C$14*(J7913-I7913)</f>
        <v>995.74363358394999</v>
      </c>
    </row>
    <row r="7914" spans="1:15">
      <c r="A7914">
        <v>7910</v>
      </c>
      <c r="B7914" s="39">
        <v>0.21146116870365825</v>
      </c>
      <c r="C7914" s="39">
        <v>1.7375008602474844</v>
      </c>
      <c r="D7914" s="29">
        <f>'Monte Carlo Inputs'!$C$6+'Monte Carlo Inputs'!$D$6*B7914</f>
        <v>0.14000925425041671</v>
      </c>
      <c r="E7914" s="29">
        <f>'Monte Carlo Inputs'!$C$7+'Monte Carlo Inputs'!$D$7*C7914</f>
        <v>0.645010262951484</v>
      </c>
      <c r="F7914" s="16">
        <f>'Monte Carlo Inputs'!$C$17*(1+$D7914)</f>
        <v>2769.1964794996879</v>
      </c>
      <c r="G7914" s="16">
        <f t="shared" ref="G7914:J7914" si="7908">F7914*(1+$D7914)</f>
        <v>3156.9096134673186</v>
      </c>
      <c r="H7914" s="16">
        <f t="shared" si="7908"/>
        <v>3598.9061741848495</v>
      </c>
      <c r="I7914" s="16">
        <f t="shared" si="7908"/>
        <v>4102.7863437496908</v>
      </c>
      <c r="J7914" s="16">
        <f t="shared" si="7908"/>
        <v>4677.2144000868793</v>
      </c>
      <c r="K7914" s="16">
        <f>F7914*$E7914*(1-'Monte Carlo Inputs'!$C$11)+F7914*'Monte Carlo Inputs'!$C$12-F7914*'Monte Carlo Inputs'!$C$13-'Monte Carlo Inputs'!$C$14*(F7914-'Monte Carlo Inputs'!$C$17)</f>
        <v>1382.7136971680504</v>
      </c>
      <c r="L7914" s="16">
        <f>G7914*$E7914*(1-'Monte Carlo Inputs'!$C$11)+G7914*'Monte Carlo Inputs'!$C$12-G7914*'Monte Carlo Inputs'!$C$13-'Monte Carlo Inputs'!$C$14*(G7914-F7914)</f>
        <v>1576.3064107503858</v>
      </c>
      <c r="M7914" s="16">
        <f>H7914*$E7914*(1-'Monte Carlo Inputs'!$C$11)+H7914*'Monte Carlo Inputs'!$C$12-H7914*'Monte Carlo Inputs'!$C$13-'Monte Carlo Inputs'!$C$14*(H7914-G7914)</f>
        <v>1797.0038957896984</v>
      </c>
      <c r="N7914" s="16">
        <f>I7914*$E7914*(1-'Monte Carlo Inputs'!$C$11)+I7914*'Monte Carlo Inputs'!$C$12-I7914*'Monte Carlo Inputs'!$C$13-'Monte Carlo Inputs'!$C$14*(I7914-H7914)</f>
        <v>2048.601071124308</v>
      </c>
      <c r="O7914" s="16">
        <f>J7914*$E7914*(1-'Monte Carlo Inputs'!$C$11)+J7914*'Monte Carlo Inputs'!$C$12-J7914*'Monte Carlo Inputs'!$C$13-'Monte Carlo Inputs'!$C$14*(J7914-I7914)</f>
        <v>2335.4241793490273</v>
      </c>
    </row>
    <row r="7915" spans="1:15">
      <c r="A7915">
        <v>7911</v>
      </c>
      <c r="B7915" s="39">
        <v>-1.1035763680674708</v>
      </c>
      <c r="C7915" s="39">
        <v>0.62419609665035258</v>
      </c>
      <c r="D7915" s="29">
        <f>'Monte Carlo Inputs'!$C$6+'Monte Carlo Inputs'!$D$6*B7915</f>
        <v>5.4815537765613348E-2</v>
      </c>
      <c r="E7915" s="29">
        <f>'Monte Carlo Inputs'!$C$7+'Monte Carlo Inputs'!$D$7*C7915</f>
        <v>0.60516299086192471</v>
      </c>
      <c r="F7915" s="16">
        <f>'Monte Carlo Inputs'!$C$17*(1+$D7915)</f>
        <v>2562.2524227864519</v>
      </c>
      <c r="G7915" s="16">
        <f t="shared" ref="G7915:J7915" si="7909">F7915*(1+$D7915)</f>
        <v>2702.7036672327372</v>
      </c>
      <c r="H7915" s="16">
        <f t="shared" si="7909"/>
        <v>2850.8538221731951</v>
      </c>
      <c r="I7915" s="16">
        <f t="shared" si="7909"/>
        <v>3007.1249075267733</v>
      </c>
      <c r="J7915" s="16">
        <f t="shared" si="7909"/>
        <v>3171.9620764612241</v>
      </c>
      <c r="K7915" s="16">
        <f>F7915*$E7915*(1-'Monte Carlo Inputs'!$C$11)+F7915*'Monte Carlo Inputs'!$C$12-F7915*'Monte Carlo Inputs'!$C$13-'Monte Carlo Inputs'!$C$14*(F7915-'Monte Carlo Inputs'!$C$17)</f>
        <v>1203.6887153204925</v>
      </c>
      <c r="L7915" s="16">
        <f>G7915*$E7915*(1-'Monte Carlo Inputs'!$C$11)+G7915*'Monte Carlo Inputs'!$C$12-G7915*'Monte Carlo Inputs'!$C$13-'Monte Carlo Inputs'!$C$14*(G7915-F7915)</f>
        <v>1269.669559553186</v>
      </c>
      <c r="M7915" s="16">
        <f>H7915*$E7915*(1-'Monte Carlo Inputs'!$C$11)+H7915*'Monte Carlo Inputs'!$C$12-H7915*'Monte Carlo Inputs'!$C$13-'Monte Carlo Inputs'!$C$14*(H7915-G7915)</f>
        <v>1339.2671792447236</v>
      </c>
      <c r="N7915" s="16">
        <f>I7915*$E7915*(1-'Monte Carlo Inputs'!$C$11)+I7915*'Monte Carlo Inputs'!$C$12-I7915*'Monte Carlo Inputs'!$C$13-'Monte Carlo Inputs'!$C$14*(I7915-H7915)</f>
        <v>1412.6798298868591</v>
      </c>
      <c r="O7915" s="16">
        <f>J7915*$E7915*(1-'Monte Carlo Inputs'!$C$11)+J7915*'Monte Carlo Inputs'!$C$12-J7915*'Monte Carlo Inputs'!$C$13-'Monte Carlo Inputs'!$C$14*(J7915-I7915)</f>
        <v>1490.1166344527426</v>
      </c>
    </row>
    <row r="7916" spans="1:15">
      <c r="A7916">
        <v>7912</v>
      </c>
      <c r="B7916" s="39">
        <v>9.5247710275406836E-2</v>
      </c>
      <c r="C7916" s="39">
        <v>1.5930655379993031</v>
      </c>
      <c r="D7916" s="29">
        <f>'Monte Carlo Inputs'!$C$6+'Monte Carlo Inputs'!$D$6*B7916</f>
        <v>0.13248045286474336</v>
      </c>
      <c r="E7916" s="29">
        <f>'Monte Carlo Inputs'!$C$7+'Monte Carlo Inputs'!$D$7*C7916</f>
        <v>0.63984065102386534</v>
      </c>
      <c r="F7916" s="16">
        <f>'Monte Carlo Inputs'!$C$17*(1+$D7916)</f>
        <v>2750.9082680537485</v>
      </c>
      <c r="G7916" s="16">
        <f t="shared" ref="G7916:J7916" si="7910">F7916*(1+$D7916)</f>
        <v>3115.3498411948763</v>
      </c>
      <c r="H7916" s="16">
        <f t="shared" si="7910"/>
        <v>3528.0727989884799</v>
      </c>
      <c r="I7916" s="16">
        <f t="shared" si="7910"/>
        <v>3995.4734811382564</v>
      </c>
      <c r="J7916" s="16">
        <f t="shared" si="7910"/>
        <v>4524.7956173285256</v>
      </c>
      <c r="K7916" s="16">
        <f>F7916*$E7916*(1-'Monte Carlo Inputs'!$C$11)+F7916*'Monte Carlo Inputs'!$C$12-F7916*'Monte Carlo Inputs'!$C$13-'Monte Carlo Inputs'!$C$14*(F7916-'Monte Carlo Inputs'!$C$17)</f>
        <v>1363.193742655696</v>
      </c>
      <c r="L7916" s="16">
        <f>G7916*$E7916*(1-'Monte Carlo Inputs'!$C$11)+G7916*'Monte Carlo Inputs'!$C$12-G7916*'Monte Carlo Inputs'!$C$13-'Monte Carlo Inputs'!$C$14*(G7916-F7916)</f>
        <v>1543.7902670251074</v>
      </c>
      <c r="M7916" s="16">
        <f>H7916*$E7916*(1-'Monte Carlo Inputs'!$C$11)+H7916*'Monte Carlo Inputs'!$C$12-H7916*'Monte Carlo Inputs'!$C$13-'Monte Carlo Inputs'!$C$14*(H7916-G7916)</f>
        <v>1748.3123007287766</v>
      </c>
      <c r="N7916" s="16">
        <f>I7916*$E7916*(1-'Monte Carlo Inputs'!$C$11)+I7916*'Monte Carlo Inputs'!$C$12-I7916*'Monte Carlo Inputs'!$C$13-'Monte Carlo Inputs'!$C$14*(I7916-H7916)</f>
        <v>1979.9295060783263</v>
      </c>
      <c r="O7916" s="16">
        <f>J7916*$E7916*(1-'Monte Carlo Inputs'!$C$11)+J7916*'Monte Carlo Inputs'!$C$12-J7916*'Monte Carlo Inputs'!$C$13-'Monte Carlo Inputs'!$C$14*(J7916-I7916)</f>
        <v>2242.2314636838505</v>
      </c>
    </row>
    <row r="7917" spans="1:15">
      <c r="A7917">
        <v>7913</v>
      </c>
      <c r="B7917" s="39">
        <v>0.29084309108954015</v>
      </c>
      <c r="C7917" s="39">
        <v>0.657368281143491</v>
      </c>
      <c r="D7917" s="29">
        <f>'Monte Carlo Inputs'!$C$6+'Monte Carlo Inputs'!$D$6*B7917</f>
        <v>0.14515195231085884</v>
      </c>
      <c r="E7917" s="29">
        <f>'Monte Carlo Inputs'!$C$7+'Monte Carlo Inputs'!$D$7*C7917</f>
        <v>0.60635028575594119</v>
      </c>
      <c r="F7917" s="16">
        <f>'Monte Carlo Inputs'!$C$17*(1+$D7917)</f>
        <v>2781.6886073583078</v>
      </c>
      <c r="G7917" s="16">
        <f t="shared" ref="G7917:J7917" si="7911">F7917*(1+$D7917)</f>
        <v>3185.4561394372404</v>
      </c>
      <c r="H7917" s="16">
        <f t="shared" si="7911"/>
        <v>3647.8313170771671</v>
      </c>
      <c r="I7917" s="16">
        <f t="shared" si="7911"/>
        <v>4177.3211544516098</v>
      </c>
      <c r="J7917" s="16">
        <f t="shared" si="7911"/>
        <v>4783.6674754497117</v>
      </c>
      <c r="K7917" s="16">
        <f>F7917*$E7917*(1-'Monte Carlo Inputs'!$C$11)+F7917*'Monte Carlo Inputs'!$C$12-F7917*'Monte Carlo Inputs'!$C$13-'Monte Carlo Inputs'!$C$14*(F7917-'Monte Carlo Inputs'!$C$17)</f>
        <v>1312.6123730337088</v>
      </c>
      <c r="L7917" s="16">
        <f>G7917*$E7917*(1-'Monte Carlo Inputs'!$C$11)+G7917*'Monte Carlo Inputs'!$C$12-G7917*'Monte Carlo Inputs'!$C$13-'Monte Carlo Inputs'!$C$14*(G7917-F7917)</f>
        <v>1503.1406216069406</v>
      </c>
      <c r="M7917" s="16">
        <f>H7917*$E7917*(1-'Monte Carlo Inputs'!$C$11)+H7917*'Monte Carlo Inputs'!$C$12-H7917*'Monte Carlo Inputs'!$C$13-'Monte Carlo Inputs'!$C$14*(H7917-G7917)</f>
        <v>1721.3244174309459</v>
      </c>
      <c r="N7917" s="16">
        <f>I7917*$E7917*(1-'Monte Carlo Inputs'!$C$11)+I7917*'Monte Carlo Inputs'!$C$12-I7917*'Monte Carlo Inputs'!$C$13-'Monte Carlo Inputs'!$C$14*(I7917-H7917)</f>
        <v>1971.1780171814</v>
      </c>
      <c r="O7917" s="16">
        <f>J7917*$E7917*(1-'Monte Carlo Inputs'!$C$11)+J7917*'Monte Carlo Inputs'!$C$12-J7917*'Monte Carlo Inputs'!$C$13-'Monte Carlo Inputs'!$C$14*(J7917-I7917)</f>
        <v>2257.2983547275276</v>
      </c>
    </row>
    <row r="7918" spans="1:15">
      <c r="A7918">
        <v>7914</v>
      </c>
      <c r="B7918" s="39">
        <v>-3.2917712579729683E-2</v>
      </c>
      <c r="C7918" s="39">
        <v>-0.84225431501806081</v>
      </c>
      <c r="D7918" s="29">
        <f>'Monte Carlo Inputs'!$C$6+'Monte Carlo Inputs'!$D$6*B7918</f>
        <v>0.12417735246451823</v>
      </c>
      <c r="E7918" s="29">
        <f>'Monte Carlo Inputs'!$C$7+'Monte Carlo Inputs'!$D$7*C7918</f>
        <v>0.55267597161052517</v>
      </c>
      <c r="F7918" s="16">
        <f>'Monte Carlo Inputs'!$C$17*(1+$D7918)</f>
        <v>2730.7392068715617</v>
      </c>
      <c r="G7918" s="16">
        <f t="shared" ref="G7918:J7918" si="7912">F7918*(1+$D7918)</f>
        <v>3069.8351718519307</v>
      </c>
      <c r="H7918" s="16">
        <f t="shared" si="7912"/>
        <v>3451.0391759949625</v>
      </c>
      <c r="I7918" s="16">
        <f t="shared" si="7912"/>
        <v>3879.5800841213495</v>
      </c>
      <c r="J7918" s="16">
        <f t="shared" si="7912"/>
        <v>4361.3360676416114</v>
      </c>
      <c r="K7918" s="16">
        <f>F7918*$E7918*(1-'Monte Carlo Inputs'!$C$11)+F7918*'Monte Carlo Inputs'!$C$12-F7918*'Monte Carlo Inputs'!$C$13-'Monte Carlo Inputs'!$C$14*(F7918-'Monte Carlo Inputs'!$C$17)</f>
        <v>1183.5290790963297</v>
      </c>
      <c r="L7918" s="16">
        <f>G7918*$E7918*(1-'Monte Carlo Inputs'!$C$11)+G7918*'Monte Carlo Inputs'!$C$12-G7918*'Monte Carlo Inputs'!$C$13-'Monte Carlo Inputs'!$C$14*(G7918-F7918)</f>
        <v>1330.4965867032815</v>
      </c>
      <c r="M7918" s="16">
        <f>H7918*$E7918*(1-'Monte Carlo Inputs'!$C$11)+H7918*'Monte Carlo Inputs'!$C$12-H7918*'Monte Carlo Inputs'!$C$13-'Monte Carlo Inputs'!$C$14*(H7918-G7918)</f>
        <v>1495.7141303031733</v>
      </c>
      <c r="N7918" s="16">
        <f>I7918*$E7918*(1-'Monte Carlo Inputs'!$C$11)+I7918*'Monte Carlo Inputs'!$C$12-I7918*'Monte Carlo Inputs'!$C$13-'Monte Carlo Inputs'!$C$14*(I7918-H7918)</f>
        <v>1681.4479510479905</v>
      </c>
      <c r="O7918" s="16">
        <f>J7918*$E7918*(1-'Monte Carlo Inputs'!$C$11)+J7918*'Monte Carlo Inputs'!$C$12-J7918*'Monte Carlo Inputs'!$C$13-'Monte Carlo Inputs'!$C$14*(J7918-I7918)</f>
        <v>1890.2457059160186</v>
      </c>
    </row>
    <row r="7919" spans="1:15">
      <c r="A7919">
        <v>7915</v>
      </c>
      <c r="B7919" s="39">
        <v>1.358728790155036</v>
      </c>
      <c r="C7919" s="39">
        <v>-2.8310043215254956</v>
      </c>
      <c r="D7919" s="29">
        <f>'Monte Carlo Inputs'!$C$6+'Monte Carlo Inputs'!$D$6*B7919</f>
        <v>0.21433412311622016</v>
      </c>
      <c r="E7919" s="29">
        <f>'Monte Carlo Inputs'!$C$7+'Monte Carlo Inputs'!$D$7*C7919</f>
        <v>0.48149486719185114</v>
      </c>
      <c r="F7919" s="16">
        <f>'Monte Carlo Inputs'!$C$17*(1+$D7919)</f>
        <v>2949.7390184616106</v>
      </c>
      <c r="G7919" s="16">
        <f t="shared" ref="G7919:J7919" si="7913">F7919*(1+$D7919)</f>
        <v>3581.9687444052797</v>
      </c>
      <c r="H7919" s="16">
        <f t="shared" si="7913"/>
        <v>4349.7068742670936</v>
      </c>
      <c r="I7919" s="16">
        <f t="shared" si="7913"/>
        <v>5281.9974829757257</v>
      </c>
      <c r="J7919" s="16">
        <f t="shared" si="7913"/>
        <v>6414.1097817914097</v>
      </c>
      <c r="K7919" s="16">
        <f>F7919*$E7919*(1-'Monte Carlo Inputs'!$C$11)+F7919*'Monte Carlo Inputs'!$C$12-F7919*'Monte Carlo Inputs'!$C$13-'Monte Carlo Inputs'!$C$14*(F7919-'Monte Carlo Inputs'!$C$17)</f>
        <v>1132.305498413898</v>
      </c>
      <c r="L7919" s="16">
        <f>G7919*$E7919*(1-'Monte Carlo Inputs'!$C$11)+G7919*'Monte Carlo Inputs'!$C$12-G7919*'Monte Carlo Inputs'!$C$13-'Monte Carlo Inputs'!$C$14*(G7919-F7919)</f>
        <v>1374.9972045161155</v>
      </c>
      <c r="M7919" s="16">
        <f>H7919*$E7919*(1-'Monte Carlo Inputs'!$C$11)+H7919*'Monte Carlo Inputs'!$C$12-H7919*'Monte Carlo Inputs'!$C$13-'Monte Carlo Inputs'!$C$14*(H7919-G7919)</f>
        <v>1669.706024633331</v>
      </c>
      <c r="N7919" s="16">
        <f>I7919*$E7919*(1-'Monte Carlo Inputs'!$C$11)+I7919*'Monte Carlo Inputs'!$C$12-I7919*'Monte Carlo Inputs'!$C$13-'Monte Carlo Inputs'!$C$14*(I7919-H7919)</f>
        <v>2027.5810012849859</v>
      </c>
      <c r="O7919" s="16">
        <f>J7919*$E7919*(1-'Monte Carlo Inputs'!$C$11)+J7919*'Monte Carlo Inputs'!$C$12-J7919*'Monte Carlo Inputs'!$C$13-'Monte Carlo Inputs'!$C$14*(J7919-I7919)</f>
        <v>2462.1607972425109</v>
      </c>
    </row>
    <row r="7920" spans="1:15">
      <c r="A7920">
        <v>7916</v>
      </c>
      <c r="B7920" s="39">
        <v>-0.5916077473993655</v>
      </c>
      <c r="C7920" s="39">
        <v>0.70616627065592197</v>
      </c>
      <c r="D7920" s="29">
        <f>'Monte Carlo Inputs'!$C$6+'Monte Carlo Inputs'!$D$6*B7920</f>
        <v>8.7983039299758134E-2</v>
      </c>
      <c r="E7920" s="29">
        <f>'Monte Carlo Inputs'!$C$7+'Monte Carlo Inputs'!$D$7*C7920</f>
        <v>0.60809685761039256</v>
      </c>
      <c r="F7920" s="16">
        <f>'Monte Carlo Inputs'!$C$17*(1+$D7920)</f>
        <v>2642.8196007630427</v>
      </c>
      <c r="G7920" s="16">
        <f t="shared" ref="G7920:J7920" si="7914">F7920*(1+$D7920)</f>
        <v>2875.3429015591482</v>
      </c>
      <c r="H7920" s="16">
        <f t="shared" si="7914"/>
        <v>3128.3243090673072</v>
      </c>
      <c r="I7920" s="16">
        <f t="shared" si="7914"/>
        <v>3403.5637896943645</v>
      </c>
      <c r="J7920" s="16">
        <f t="shared" si="7914"/>
        <v>3703.0196763622771</v>
      </c>
      <c r="K7920" s="16">
        <f>F7920*$E7920*(1-'Monte Carlo Inputs'!$C$11)+F7920*'Monte Carlo Inputs'!$C$12-F7920*'Monte Carlo Inputs'!$C$13-'Monte Carlo Inputs'!$C$14*(F7920-'Monte Carlo Inputs'!$C$17)</f>
        <v>1248.335081159586</v>
      </c>
      <c r="L7920" s="16">
        <f>G7920*$E7920*(1-'Monte Carlo Inputs'!$C$11)+G7920*'Monte Carlo Inputs'!$C$12-G7920*'Monte Carlo Inputs'!$C$13-'Monte Carlo Inputs'!$C$14*(G7920-F7920)</f>
        <v>1358.1673956645163</v>
      </c>
      <c r="M7920" s="16">
        <f>H7920*$E7920*(1-'Monte Carlo Inputs'!$C$11)+H7920*'Monte Carlo Inputs'!$C$12-H7920*'Monte Carlo Inputs'!$C$13-'Monte Carlo Inputs'!$C$14*(H7920-G7920)</f>
        <v>1477.6630910129179</v>
      </c>
      <c r="N7920" s="16">
        <f>I7920*$E7920*(1-'Monte Carlo Inputs'!$C$11)+I7920*'Monte Carlo Inputs'!$C$12-I7920*'Monte Carlo Inputs'!$C$13-'Monte Carlo Inputs'!$C$14*(I7920-H7920)</f>
        <v>1607.6723808213092</v>
      </c>
      <c r="O7920" s="16">
        <f>J7920*$E7920*(1-'Monte Carlo Inputs'!$C$11)+J7920*'Monte Carlo Inputs'!$C$12-J7920*'Monte Carlo Inputs'!$C$13-'Monte Carlo Inputs'!$C$14*(J7920-I7920)</f>
        <v>1749.1202830842458</v>
      </c>
    </row>
    <row r="7921" spans="1:15">
      <c r="A7921">
        <v>7917</v>
      </c>
      <c r="B7921" s="39">
        <v>-1.3898767645625627</v>
      </c>
      <c r="C7921" s="39">
        <v>1.4159829254521537</v>
      </c>
      <c r="D7921" s="29">
        <f>'Monte Carlo Inputs'!$C$6+'Monte Carlo Inputs'!$D$6*B7921</f>
        <v>3.6267782187184808E-2</v>
      </c>
      <c r="E7921" s="29">
        <f>'Monte Carlo Inputs'!$C$7+'Monte Carlo Inputs'!$D$7*C7921</f>
        <v>0.63350253115298893</v>
      </c>
      <c r="F7921" s="16">
        <f>'Monte Carlo Inputs'!$C$17*(1+$D7921)</f>
        <v>2517.1980697108911</v>
      </c>
      <c r="G7921" s="16">
        <f t="shared" ref="G7921:J7921" si="7915">F7921*(1+$D7921)</f>
        <v>2608.4912610251677</v>
      </c>
      <c r="H7921" s="16">
        <f t="shared" si="7915"/>
        <v>2703.0954539172035</v>
      </c>
      <c r="I7921" s="16">
        <f t="shared" si="7915"/>
        <v>2801.1307310710422</v>
      </c>
      <c r="J7921" s="16">
        <f t="shared" si="7915"/>
        <v>2902.7215303033568</v>
      </c>
      <c r="K7921" s="16">
        <f>F7921*$E7921*(1-'Monte Carlo Inputs'!$C$11)+F7921*'Monte Carlo Inputs'!$C$12-F7921*'Monte Carlo Inputs'!$C$13-'Monte Carlo Inputs'!$C$14*(F7921-'Monte Carlo Inputs'!$C$17)</f>
        <v>1232.568114717875</v>
      </c>
      <c r="L7921" s="16">
        <f>G7921*$E7921*(1-'Monte Carlo Inputs'!$C$11)+G7921*'Monte Carlo Inputs'!$C$12-G7921*'Monte Carlo Inputs'!$C$13-'Monte Carlo Inputs'!$C$14*(G7921-F7921)</f>
        <v>1277.2706266333323</v>
      </c>
      <c r="M7921" s="16">
        <f>H7921*$E7921*(1-'Monte Carlo Inputs'!$C$11)+H7921*'Monte Carlo Inputs'!$C$12-H7921*'Monte Carlo Inputs'!$C$13-'Monte Carlo Inputs'!$C$14*(H7921-G7921)</f>
        <v>1323.5943995141586</v>
      </c>
      <c r="N7921" s="16">
        <f>I7921*$E7921*(1-'Monte Carlo Inputs'!$C$11)+I7921*'Monte Carlo Inputs'!$C$12-I7921*'Monte Carlo Inputs'!$C$13-'Monte Carlo Inputs'!$C$14*(I7921-H7921)</f>
        <v>1371.5982328999162</v>
      </c>
      <c r="O7921" s="16">
        <f>J7921*$E7921*(1-'Monte Carlo Inputs'!$C$11)+J7921*'Monte Carlo Inputs'!$C$12-J7921*'Monte Carlo Inputs'!$C$13-'Monte Carlo Inputs'!$C$14*(J7921-I7921)</f>
        <v>1421.3430588590581</v>
      </c>
    </row>
    <row r="7922" spans="1:15">
      <c r="A7922">
        <v>7918</v>
      </c>
      <c r="B7922" s="39">
        <v>0.56891234106773525</v>
      </c>
      <c r="C7922" s="39">
        <v>-1.0240838728236206</v>
      </c>
      <c r="D7922" s="29">
        <f>'Monte Carlo Inputs'!$C$6+'Monte Carlo Inputs'!$D$6*B7922</f>
        <v>0.16316645926094239</v>
      </c>
      <c r="E7922" s="29">
        <f>'Monte Carlo Inputs'!$C$7+'Monte Carlo Inputs'!$D$7*C7922</f>
        <v>0.54616794963782456</v>
      </c>
      <c r="F7922" s="16">
        <f>'Monte Carlo Inputs'!$C$17*(1+$D7922)</f>
        <v>2825.4476461907552</v>
      </c>
      <c r="G7922" s="16">
        <f t="shared" ref="G7922:J7922" si="7916">F7922*(1+$D7922)</f>
        <v>3286.4659344468646</v>
      </c>
      <c r="H7922" s="16">
        <f t="shared" si="7916"/>
        <v>3822.7069444522635</v>
      </c>
      <c r="I7922" s="16">
        <f t="shared" si="7916"/>
        <v>4446.4445013707555</v>
      </c>
      <c r="J7922" s="16">
        <f t="shared" si="7916"/>
        <v>5171.9551069597073</v>
      </c>
      <c r="K7922" s="16">
        <f>F7922*$E7922*(1-'Monte Carlo Inputs'!$C$11)+F7922*'Monte Carlo Inputs'!$C$12-F7922*'Monte Carlo Inputs'!$C$13-'Monte Carlo Inputs'!$C$14*(F7922-'Monte Carlo Inputs'!$C$17)</f>
        <v>1212.9044572265327</v>
      </c>
      <c r="L7922" s="16">
        <f>G7922*$E7922*(1-'Monte Carlo Inputs'!$C$11)+G7922*'Monte Carlo Inputs'!$C$12-G7922*'Monte Carlo Inputs'!$C$13-'Monte Carlo Inputs'!$C$14*(G7922-F7922)</f>
        <v>1410.8097829340015</v>
      </c>
      <c r="M7922" s="16">
        <f>H7922*$E7922*(1-'Monte Carlo Inputs'!$C$11)+H7922*'Monte Carlo Inputs'!$C$12-H7922*'Monte Carlo Inputs'!$C$13-'Monte Carlo Inputs'!$C$14*(H7922-G7922)</f>
        <v>1641.0066199060409</v>
      </c>
      <c r="N7922" s="16">
        <f>I7922*$E7922*(1-'Monte Carlo Inputs'!$C$11)+I7922*'Monte Carlo Inputs'!$C$12-I7922*'Monte Carlo Inputs'!$C$13-'Monte Carlo Inputs'!$C$14*(I7922-H7922)</f>
        <v>1908.7638596998765</v>
      </c>
      <c r="O7922" s="16">
        <f>J7922*$E7922*(1-'Monte Carlo Inputs'!$C$11)+J7922*'Monte Carlo Inputs'!$C$12-J7922*'Monte Carlo Inputs'!$C$13-'Monte Carlo Inputs'!$C$14*(J7922-I7922)</f>
        <v>2220.2101002523559</v>
      </c>
    </row>
    <row r="7923" spans="1:15">
      <c r="A7923">
        <v>7919</v>
      </c>
      <c r="B7923" s="39">
        <v>-0.70755299661485649</v>
      </c>
      <c r="C7923" s="39">
        <v>0.23426444846027156</v>
      </c>
      <c r="D7923" s="29">
        <f>'Monte Carlo Inputs'!$C$6+'Monte Carlo Inputs'!$D$6*B7923</f>
        <v>8.047161364594918E-2</v>
      </c>
      <c r="E7923" s="29">
        <f>'Monte Carlo Inputs'!$C$7+'Monte Carlo Inputs'!$D$7*C7923</f>
        <v>0.59120660354569921</v>
      </c>
      <c r="F7923" s="16">
        <f>'Monte Carlo Inputs'!$C$17*(1+$D7923)</f>
        <v>2624.5735967073756</v>
      </c>
      <c r="G7923" s="16">
        <f t="shared" ref="G7923:J7923" si="7917">F7923*(1+$D7923)</f>
        <v>2835.7772691669707</v>
      </c>
      <c r="H7923" s="16">
        <f t="shared" si="7917"/>
        <v>3063.9768419573397</v>
      </c>
      <c r="I7923" s="16">
        <f t="shared" si="7917"/>
        <v>3310.5400026034663</v>
      </c>
      <c r="J7923" s="16">
        <f t="shared" si="7917"/>
        <v>3576.9444986524318</v>
      </c>
      <c r="K7923" s="16">
        <f>F7923*$E7923*(1-'Monte Carlo Inputs'!$C$11)+F7923*'Monte Carlo Inputs'!$C$12-F7923*'Monte Carlo Inputs'!$C$13-'Monte Carlo Inputs'!$C$14*(F7923-'Monte Carlo Inputs'!$C$17)</f>
        <v>1207.8916233117027</v>
      </c>
      <c r="L7923" s="16">
        <f>G7923*$E7923*(1-'Monte Carlo Inputs'!$C$11)+G7923*'Monte Carlo Inputs'!$C$12-G7923*'Monte Carlo Inputs'!$C$13-'Monte Carlo Inputs'!$C$14*(G7923-F7923)</f>
        <v>1305.0926113490202</v>
      </c>
      <c r="M7923" s="16">
        <f>H7923*$E7923*(1-'Monte Carlo Inputs'!$C$11)+H7923*'Monte Carlo Inputs'!$C$12-H7923*'Monte Carlo Inputs'!$C$13-'Monte Carlo Inputs'!$C$14*(H7923-G7923)</f>
        <v>1410.1155197416817</v>
      </c>
      <c r="N7923" s="16">
        <f>I7923*$E7923*(1-'Monte Carlo Inputs'!$C$11)+I7923*'Monte Carlo Inputs'!$C$12-I7923*'Monte Carlo Inputs'!$C$13-'Monte Carlo Inputs'!$C$14*(I7923-H7923)</f>
        <v>1523.5897910424906</v>
      </c>
      <c r="O7923" s="16">
        <f>J7923*$E7923*(1-'Monte Carlo Inputs'!$C$11)+J7923*'Monte Carlo Inputs'!$C$12-J7923*'Monte Carlo Inputs'!$C$13-'Monte Carlo Inputs'!$C$14*(J7923-I7923)</f>
        <v>1646.1955200621742</v>
      </c>
    </row>
    <row r="7924" spans="1:15">
      <c r="A7924">
        <v>7920</v>
      </c>
      <c r="B7924" s="39">
        <v>2.4547215754499471E-2</v>
      </c>
      <c r="C7924" s="39">
        <v>0.81884745160916916</v>
      </c>
      <c r="D7924" s="29">
        <f>'Monte Carlo Inputs'!$C$6+'Monte Carlo Inputs'!$D$6*B7924</f>
        <v>0.12790017457068134</v>
      </c>
      <c r="E7924" s="29">
        <f>'Monte Carlo Inputs'!$C$7+'Monte Carlo Inputs'!$D$7*C7924</f>
        <v>0.61212992907800168</v>
      </c>
      <c r="F7924" s="16">
        <f>'Monte Carlo Inputs'!$C$17*(1+$D7924)</f>
        <v>2739.7823140496425</v>
      </c>
      <c r="G7924" s="16">
        <f t="shared" ref="G7924:J7924" si="7918">F7924*(1+$D7924)</f>
        <v>3090.2009503022573</v>
      </c>
      <c r="H7924" s="16">
        <f t="shared" si="7918"/>
        <v>3485.4381913044012</v>
      </c>
      <c r="I7924" s="16">
        <f t="shared" si="7918"/>
        <v>3931.2263444275541</v>
      </c>
      <c r="J7924" s="16">
        <f t="shared" si="7918"/>
        <v>4434.0308801566998</v>
      </c>
      <c r="K7924" s="16">
        <f>F7924*$E7924*(1-'Monte Carlo Inputs'!$C$11)+F7924*'Monte Carlo Inputs'!$C$12-F7924*'Monte Carlo Inputs'!$C$13-'Monte Carlo Inputs'!$C$14*(F7924-'Monte Carlo Inputs'!$C$17)</f>
        <v>1303.4920763077575</v>
      </c>
      <c r="L7924" s="16">
        <f>G7924*$E7924*(1-'Monte Carlo Inputs'!$C$11)+G7924*'Monte Carlo Inputs'!$C$12-G7924*'Monte Carlo Inputs'!$C$13-'Monte Carlo Inputs'!$C$14*(G7924-F7924)</f>
        <v>1470.2089404190197</v>
      </c>
      <c r="M7924" s="16">
        <f>H7924*$E7924*(1-'Monte Carlo Inputs'!$C$11)+H7924*'Monte Carlo Inputs'!$C$12-H7924*'Monte Carlo Inputs'!$C$13-'Monte Carlo Inputs'!$C$14*(H7924-G7924)</f>
        <v>1658.2489205539885</v>
      </c>
      <c r="N7924" s="16">
        <f>I7924*$E7924*(1-'Monte Carlo Inputs'!$C$11)+I7924*'Monte Carlo Inputs'!$C$12-I7924*'Monte Carlo Inputs'!$C$13-'Monte Carlo Inputs'!$C$14*(I7924-H7924)</f>
        <v>1870.3392469744877</v>
      </c>
      <c r="O7924" s="16">
        <f>J7924*$E7924*(1-'Monte Carlo Inputs'!$C$11)+J7924*'Monte Carlo Inputs'!$C$12-J7924*'Monte Carlo Inputs'!$C$13-'Monte Carlo Inputs'!$C$14*(J7924-I7924)</f>
        <v>2109.5559631689216</v>
      </c>
    </row>
    <row r="7925" spans="1:15">
      <c r="A7925">
        <v>7921</v>
      </c>
      <c r="B7925" s="39">
        <v>-1.3060372006786165</v>
      </c>
      <c r="C7925" s="39">
        <v>-0.33677944682309163</v>
      </c>
      <c r="D7925" s="29">
        <f>'Monte Carlo Inputs'!$C$6+'Monte Carlo Inputs'!$D$6*B7925</f>
        <v>4.1699265195096522E-2</v>
      </c>
      <c r="E7925" s="29">
        <f>'Monte Carlo Inputs'!$C$7+'Monte Carlo Inputs'!$D$7*C7925</f>
        <v>0.57076786815673242</v>
      </c>
      <c r="F7925" s="16">
        <f>'Monte Carlo Inputs'!$C$17*(1+$D7925)</f>
        <v>2530.3916850854093</v>
      </c>
      <c r="G7925" s="16">
        <f t="shared" ref="G7925:J7925" si="7919">F7925*(1+$D7925)</f>
        <v>2635.9071590092531</v>
      </c>
      <c r="H7925" s="16">
        <f t="shared" si="7919"/>
        <v>2745.8225506624331</v>
      </c>
      <c r="I7925" s="16">
        <f t="shared" si="7919"/>
        <v>2860.3213333811823</v>
      </c>
      <c r="J7925" s="16">
        <f t="shared" si="7919"/>
        <v>2979.594631205036</v>
      </c>
      <c r="K7925" s="16">
        <f>F7925*$E7925*(1-'Monte Carlo Inputs'!$C$11)+F7925*'Monte Carlo Inputs'!$C$12-F7925*'Monte Carlo Inputs'!$C$13-'Monte Carlo Inputs'!$C$14*(F7925-'Monte Carlo Inputs'!$C$17)</f>
        <v>1126.2844806131047</v>
      </c>
      <c r="L7925" s="16">
        <f>G7925*$E7925*(1-'Monte Carlo Inputs'!$C$11)+G7925*'Monte Carlo Inputs'!$C$12-G7925*'Monte Carlo Inputs'!$C$13-'Monte Carlo Inputs'!$C$14*(G7925-F7925)</f>
        <v>1173.2497158553122</v>
      </c>
      <c r="M7925" s="16">
        <f>H7925*$E7925*(1-'Monte Carlo Inputs'!$C$11)+H7925*'Monte Carlo Inputs'!$C$12-H7925*'Monte Carlo Inputs'!$C$13-'Monte Carlo Inputs'!$C$14*(H7925-G7925)</f>
        <v>1222.1733668968345</v>
      </c>
      <c r="N7925" s="16">
        <f>I7925*$E7925*(1-'Monte Carlo Inputs'!$C$11)+I7925*'Monte Carlo Inputs'!$C$12-I7925*'Monte Carlo Inputs'!$C$13-'Monte Carlo Inputs'!$C$14*(I7925-H7925)</f>
        <v>1273.1370982374497</v>
      </c>
      <c r="O7925" s="16">
        <f>J7925*$E7925*(1-'Monte Carlo Inputs'!$C$11)+J7925*'Monte Carlo Inputs'!$C$12-J7925*'Monte Carlo Inputs'!$C$13-'Monte Carlo Inputs'!$C$14*(J7925-I7925)</f>
        <v>1326.2259797265685</v>
      </c>
    </row>
    <row r="7926" spans="1:15">
      <c r="A7926">
        <v>7922</v>
      </c>
      <c r="B7926" s="39">
        <v>-1.5855205343170604</v>
      </c>
      <c r="C7926" s="39">
        <v>-1.1981809333417826</v>
      </c>
      <c r="D7926" s="29">
        <f>'Monte Carlo Inputs'!$C$6+'Monte Carlo Inputs'!$D$6*B7926</f>
        <v>2.3593147900008812E-2</v>
      </c>
      <c r="E7926" s="29">
        <f>'Monte Carlo Inputs'!$C$7+'Monte Carlo Inputs'!$D$7*C7926</f>
        <v>0.53993668829116059</v>
      </c>
      <c r="F7926" s="16">
        <f>'Monte Carlo Inputs'!$C$17*(1+$D7926)</f>
        <v>2486.4101155639119</v>
      </c>
      <c r="G7926" s="16">
        <f t="shared" ref="G7926:J7926" si="7920">F7926*(1+$D7926)</f>
        <v>2545.0723571604894</v>
      </c>
      <c r="H7926" s="16">
        <f t="shared" si="7920"/>
        <v>2605.1186256992009</v>
      </c>
      <c r="I7926" s="16">
        <f t="shared" si="7920"/>
        <v>2666.58157473239</v>
      </c>
      <c r="J7926" s="16">
        <f t="shared" si="7920"/>
        <v>2729.4946282124897</v>
      </c>
      <c r="K7926" s="16">
        <f>F7926*$E7926*(1-'Monte Carlo Inputs'!$C$11)+F7926*'Monte Carlo Inputs'!$C$12-F7926*'Monte Carlo Inputs'!$C$13-'Monte Carlo Inputs'!$C$14*(F7926-'Monte Carlo Inputs'!$C$17)</f>
        <v>1051.4519390354317</v>
      </c>
      <c r="L7926" s="16">
        <f>G7926*$E7926*(1-'Monte Carlo Inputs'!$C$11)+G7926*'Monte Carlo Inputs'!$C$12-G7926*'Monte Carlo Inputs'!$C$13-'Monte Carlo Inputs'!$C$14*(G7926-F7926)</f>
        <v>1076.2590001428459</v>
      </c>
      <c r="M7926" s="16">
        <f>H7926*$E7926*(1-'Monte Carlo Inputs'!$C$11)+H7926*'Monte Carlo Inputs'!$C$12-H7926*'Monte Carlo Inputs'!$C$13-'Monte Carlo Inputs'!$C$14*(H7926-G7926)</f>
        <v>1101.6513379119315</v>
      </c>
      <c r="N7926" s="16">
        <f>I7926*$E7926*(1-'Monte Carlo Inputs'!$C$11)+I7926*'Monte Carlo Inputs'!$C$12-I7926*'Monte Carlo Inputs'!$C$13-'Monte Carlo Inputs'!$C$14*(I7926-H7926)</f>
        <v>1127.6427608615304</v>
      </c>
      <c r="O7926" s="16">
        <f>J7926*$E7926*(1-'Monte Carlo Inputs'!$C$11)+J7926*'Monte Carlo Inputs'!$C$12-J7926*'Monte Carlo Inputs'!$C$13-'Monte Carlo Inputs'!$C$14*(J7926-I7926)</f>
        <v>1154.2474032969108</v>
      </c>
    </row>
    <row r="7927" spans="1:15">
      <c r="A7927">
        <v>7923</v>
      </c>
      <c r="B7927" s="39">
        <v>0.65906029083470474</v>
      </c>
      <c r="C7927" s="39">
        <v>0.31792174215524127</v>
      </c>
      <c r="D7927" s="29">
        <f>'Monte Carlo Inputs'!$C$6+'Monte Carlo Inputs'!$D$6*B7927</f>
        <v>0.1690066262975356</v>
      </c>
      <c r="E7927" s="29">
        <f>'Monte Carlo Inputs'!$C$7+'Monte Carlo Inputs'!$D$7*C7927</f>
        <v>0.59420085548204127</v>
      </c>
      <c r="F7927" s="16">
        <f>'Monte Carlo Inputs'!$C$17*(1+$D7927)</f>
        <v>2839.633995939344</v>
      </c>
      <c r="G7927" s="16">
        <f t="shared" ref="G7927:J7927" si="7921">F7927*(1+$D7927)</f>
        <v>3319.5509575128426</v>
      </c>
      <c r="H7927" s="16">
        <f t="shared" si="7921"/>
        <v>3880.5770656648419</v>
      </c>
      <c r="I7927" s="16">
        <f t="shared" si="7921"/>
        <v>4536.4203036204472</v>
      </c>
      <c r="J7927" s="16">
        <f t="shared" si="7921"/>
        <v>5303.1053946029815</v>
      </c>
      <c r="K7927" s="16">
        <f>F7927*$E7927*(1-'Monte Carlo Inputs'!$C$11)+F7927*'Monte Carlo Inputs'!$C$12-F7927*'Monte Carlo Inputs'!$C$13-'Monte Carlo Inputs'!$C$14*(F7927-'Monte Carlo Inputs'!$C$17)</f>
        <v>1316.2544362942695</v>
      </c>
      <c r="L7927" s="16">
        <f>G7927*$E7927*(1-'Monte Carlo Inputs'!$C$11)+G7927*'Monte Carlo Inputs'!$C$12-G7927*'Monte Carlo Inputs'!$C$13-'Monte Carlo Inputs'!$C$14*(G7927-F7927)</f>
        <v>1538.7101579215287</v>
      </c>
      <c r="M7927" s="16">
        <f>H7927*$E7927*(1-'Monte Carlo Inputs'!$C$11)+H7927*'Monte Carlo Inputs'!$C$12-H7927*'Monte Carlo Inputs'!$C$13-'Monte Carlo Inputs'!$C$14*(H7927-G7927)</f>
        <v>1798.762370561594</v>
      </c>
      <c r="N7927" s="16">
        <f>I7927*$E7927*(1-'Monte Carlo Inputs'!$C$11)+I7927*'Monte Carlo Inputs'!$C$12-I7927*'Monte Carlo Inputs'!$C$13-'Monte Carlo Inputs'!$C$14*(I7927-H7927)</f>
        <v>2102.7651303211669</v>
      </c>
      <c r="O7927" s="16">
        <f>J7927*$E7927*(1-'Monte Carlo Inputs'!$C$11)+J7927*'Monte Carlo Inputs'!$C$12-J7927*'Monte Carlo Inputs'!$C$13-'Monte Carlo Inputs'!$C$14*(J7927-I7927)</f>
        <v>2458.1463708928454</v>
      </c>
    </row>
    <row r="7928" spans="1:15">
      <c r="A7928">
        <v>7924</v>
      </c>
      <c r="B7928" s="39">
        <v>0.17742615803375689</v>
      </c>
      <c r="C7928" s="39">
        <v>-0.8873553486835809</v>
      </c>
      <c r="D7928" s="29">
        <f>'Monte Carlo Inputs'!$C$6+'Monte Carlo Inputs'!$D$6*B7928</f>
        <v>0.13780432171541981</v>
      </c>
      <c r="E7928" s="29">
        <f>'Monte Carlo Inputs'!$C$7+'Monte Carlo Inputs'!$D$7*C7928</f>
        <v>0.55106172076138327</v>
      </c>
      <c r="F7928" s="16">
        <f>'Monte Carlo Inputs'!$C$17*(1+$D7928)</f>
        <v>2763.8404778789268</v>
      </c>
      <c r="G7928" s="16">
        <f t="shared" ref="G7928:J7928" si="7922">F7928*(1+$D7928)</f>
        <v>3144.7096402626544</v>
      </c>
      <c r="H7928" s="16">
        <f t="shared" si="7922"/>
        <v>3578.0642192309915</v>
      </c>
      <c r="I7928" s="16">
        <f t="shared" si="7922"/>
        <v>4071.1369320163317</v>
      </c>
      <c r="J7928" s="16">
        <f t="shared" si="7922"/>
        <v>4632.1571955434374</v>
      </c>
      <c r="K7928" s="16">
        <f>F7928*$E7928*(1-'Monte Carlo Inputs'!$C$11)+F7928*'Monte Carlo Inputs'!$C$12-F7928*'Monte Carlo Inputs'!$C$13-'Monte Carlo Inputs'!$C$14*(F7928-'Monte Carlo Inputs'!$C$17)</f>
        <v>1195.1943873636694</v>
      </c>
      <c r="L7928" s="16">
        <f>G7928*$E7928*(1-'Monte Carlo Inputs'!$C$11)+G7928*'Monte Carlo Inputs'!$C$12-G7928*'Monte Carlo Inputs'!$C$13-'Monte Carlo Inputs'!$C$14*(G7928-F7928)</f>
        <v>1359.8973392323969</v>
      </c>
      <c r="M7928" s="16">
        <f>H7928*$E7928*(1-'Monte Carlo Inputs'!$C$11)+H7928*'Monte Carlo Inputs'!$C$12-H7928*'Monte Carlo Inputs'!$C$13-'Monte Carlo Inputs'!$C$14*(H7928-G7928)</f>
        <v>1547.2970696679217</v>
      </c>
      <c r="N7928" s="16">
        <f>I7928*$E7928*(1-'Monte Carlo Inputs'!$C$11)+I7928*'Monte Carlo Inputs'!$C$12-I7928*'Monte Carlo Inputs'!$C$13-'Monte Carlo Inputs'!$C$14*(I7928-H7928)</f>
        <v>1760.5212928457663</v>
      </c>
      <c r="O7928" s="16">
        <f>J7928*$E7928*(1-'Monte Carlo Inputs'!$C$11)+J7928*'Monte Carlo Inputs'!$C$12-J7928*'Monte Carlo Inputs'!$C$13-'Monte Carlo Inputs'!$C$14*(J7928-I7928)</f>
        <v>2003.1287354719311</v>
      </c>
    </row>
    <row r="7929" spans="1:15">
      <c r="A7929">
        <v>7925</v>
      </c>
      <c r="B7929" s="39">
        <v>-0.98420697497465681</v>
      </c>
      <c r="C7929" s="39">
        <v>1.1949825818479354</v>
      </c>
      <c r="D7929" s="29">
        <f>'Monte Carlo Inputs'!$C$6+'Monte Carlo Inputs'!$D$6*B7929</f>
        <v>6.2548794001843641E-2</v>
      </c>
      <c r="E7929" s="29">
        <f>'Monte Carlo Inputs'!$C$7+'Monte Carlo Inputs'!$D$7*C7929</f>
        <v>0.62559251305962338</v>
      </c>
      <c r="F7929" s="16">
        <f>'Monte Carlo Inputs'!$C$17*(1+$D7929)</f>
        <v>2581.0372755098788</v>
      </c>
      <c r="G7929" s="16">
        <f t="shared" ref="G7929:J7929" si="7923">F7929*(1+$D7929)</f>
        <v>2742.478044366826</v>
      </c>
      <c r="H7929" s="16">
        <f t="shared" si="7923"/>
        <v>2914.0167386185058</v>
      </c>
      <c r="I7929" s="16">
        <f t="shared" si="7923"/>
        <v>3096.2849713202791</v>
      </c>
      <c r="J7929" s="16">
        <f t="shared" si="7923"/>
        <v>3289.9538621623956</v>
      </c>
      <c r="K7929" s="16">
        <f>F7929*$E7929*(1-'Monte Carlo Inputs'!$C$11)+F7929*'Monte Carlo Inputs'!$C$12-F7929*'Monte Carlo Inputs'!$C$13-'Monte Carlo Inputs'!$C$14*(F7929-'Monte Carlo Inputs'!$C$17)</f>
        <v>1250.3327443010858</v>
      </c>
      <c r="L7929" s="16">
        <f>G7929*$E7929*(1-'Monte Carlo Inputs'!$C$11)+G7929*'Monte Carlo Inputs'!$C$12-G7929*'Monte Carlo Inputs'!$C$13-'Monte Carlo Inputs'!$C$14*(G7929-F7929)</f>
        <v>1328.5395495581342</v>
      </c>
      <c r="M7929" s="16">
        <f>H7929*$E7929*(1-'Monte Carlo Inputs'!$C$11)+H7929*'Monte Carlo Inputs'!$C$12-H7929*'Monte Carlo Inputs'!$C$13-'Monte Carlo Inputs'!$C$14*(H7929-G7929)</f>
        <v>1411.6380961667485</v>
      </c>
      <c r="N7929" s="16">
        <f>I7929*$E7929*(1-'Monte Carlo Inputs'!$C$11)+I7929*'Monte Carlo Inputs'!$C$12-I7929*'Monte Carlo Inputs'!$C$13-'Monte Carlo Inputs'!$C$14*(I7929-H7929)</f>
        <v>1499.934356649037</v>
      </c>
      <c r="O7929" s="16">
        <f>J7929*$E7929*(1-'Monte Carlo Inputs'!$C$11)+J7929*'Monte Carlo Inputs'!$C$12-J7929*'Monte Carlo Inputs'!$C$13-'Monte Carlo Inputs'!$C$14*(J7929-I7929)</f>
        <v>1593.7534417393656</v>
      </c>
    </row>
    <row r="7930" spans="1:15">
      <c r="A7930">
        <v>7926</v>
      </c>
      <c r="B7930" s="39">
        <v>0.62096647277427486</v>
      </c>
      <c r="C7930" s="39">
        <v>0.14013494857537817</v>
      </c>
      <c r="D7930" s="29">
        <f>'Monte Carlo Inputs'!$C$6+'Monte Carlo Inputs'!$D$6*B7930</f>
        <v>0.1665387469823699</v>
      </c>
      <c r="E7930" s="29">
        <f>'Monte Carlo Inputs'!$C$7+'Monte Carlo Inputs'!$D$7*C7930</f>
        <v>0.5878375316471397</v>
      </c>
      <c r="F7930" s="16">
        <f>'Monte Carlo Inputs'!$C$17*(1+$D7930)</f>
        <v>2833.6392702948751</v>
      </c>
      <c r="G7930" s="16">
        <f t="shared" ref="G7930:J7930" si="7924">F7930*(1+$D7930)</f>
        <v>3305.5500037698203</v>
      </c>
      <c r="H7930" s="16">
        <f t="shared" si="7924"/>
        <v>3856.0521594852139</v>
      </c>
      <c r="I7930" s="16">
        <f t="shared" si="7924"/>
        <v>4498.234254424543</v>
      </c>
      <c r="J7930" s="16">
        <f t="shared" si="7924"/>
        <v>5247.3645507895808</v>
      </c>
      <c r="K7930" s="16">
        <f>F7930*$E7930*(1-'Monte Carlo Inputs'!$C$11)+F7930*'Monte Carlo Inputs'!$C$12-F7930*'Monte Carlo Inputs'!$C$13-'Monte Carlo Inputs'!$C$14*(F7930-'Monte Carlo Inputs'!$C$17)</f>
        <v>1300.5591062435039</v>
      </c>
      <c r="L7930" s="16">
        <f>G7930*$E7930*(1-'Monte Carlo Inputs'!$C$11)+G7930*'Monte Carlo Inputs'!$C$12-G7930*'Monte Carlo Inputs'!$C$13-'Monte Carlo Inputs'!$C$14*(G7930-F7930)</f>
        <v>1517.152590173808</v>
      </c>
      <c r="M7930" s="16">
        <f>H7930*$E7930*(1-'Monte Carlo Inputs'!$C$11)+H7930*'Monte Carlo Inputs'!$C$12-H7930*'Monte Carlo Inputs'!$C$13-'Monte Carlo Inputs'!$C$14*(H7930-G7930)</f>
        <v>1769.8172815224107</v>
      </c>
      <c r="N7930" s="16">
        <f>I7930*$E7930*(1-'Monte Carlo Inputs'!$C$11)+I7930*'Monte Carlo Inputs'!$C$12-I7930*'Monte Carlo Inputs'!$C$13-'Monte Carlo Inputs'!$C$14*(I7930-H7930)</f>
        <v>2064.5604339748966</v>
      </c>
      <c r="O7930" s="16">
        <f>J7930*$E7930*(1-'Monte Carlo Inputs'!$C$11)+J7930*'Monte Carlo Inputs'!$C$12-J7930*'Monte Carlo Inputs'!$C$13-'Monte Carlo Inputs'!$C$14*(J7930-I7930)</f>
        <v>2408.3897417184539</v>
      </c>
    </row>
    <row r="7931" spans="1:15">
      <c r="A7931">
        <v>7927</v>
      </c>
      <c r="B7931" s="39">
        <v>0.24467116080143989</v>
      </c>
      <c r="C7931" s="39">
        <v>1.4069857198311773</v>
      </c>
      <c r="D7931" s="29">
        <f>'Monte Carlo Inputs'!$C$6+'Monte Carlo Inputs'!$D$6*B7931</f>
        <v>0.14216073857852785</v>
      </c>
      <c r="E7931" s="29">
        <f>'Monte Carlo Inputs'!$C$7+'Monte Carlo Inputs'!$D$7*C7931</f>
        <v>0.63318050423623851</v>
      </c>
      <c r="F7931" s="16">
        <f>'Monte Carlo Inputs'!$C$17*(1+$D7931)</f>
        <v>2774.4226500811023</v>
      </c>
      <c r="G7931" s="16">
        <f t="shared" ref="G7931:J7931" si="7925">F7931*(1+$D7931)</f>
        <v>3168.836623145628</v>
      </c>
      <c r="H7931" s="16">
        <f t="shared" si="7925"/>
        <v>3619.3207779266982</v>
      </c>
      <c r="I7931" s="16">
        <f t="shared" si="7925"/>
        <v>4133.8460928693694</v>
      </c>
      <c r="J7931" s="16">
        <f t="shared" si="7925"/>
        <v>4721.5167066016402</v>
      </c>
      <c r="K7931" s="16">
        <f>F7931*$E7931*(1-'Monte Carlo Inputs'!$C$11)+F7931*'Monte Carlo Inputs'!$C$12-F7931*'Monte Carlo Inputs'!$C$13-'Monte Carlo Inputs'!$C$14*(F7931-'Monte Carlo Inputs'!$C$17)</f>
        <v>1362.0457132822978</v>
      </c>
      <c r="L7931" s="16">
        <f>G7931*$E7931*(1-'Monte Carlo Inputs'!$C$11)+G7931*'Monte Carlo Inputs'!$C$12-G7931*'Monte Carlo Inputs'!$C$13-'Monte Carlo Inputs'!$C$14*(G7931-F7931)</f>
        <v>1555.6751378602264</v>
      </c>
      <c r="M7931" s="16">
        <f>H7931*$E7931*(1-'Monte Carlo Inputs'!$C$11)+H7931*'Monte Carlo Inputs'!$C$12-H7931*'Monte Carlo Inputs'!$C$13-'Monte Carlo Inputs'!$C$14*(H7931-G7931)</f>
        <v>1776.8310644466892</v>
      </c>
      <c r="N7931" s="16">
        <f>I7931*$E7931*(1-'Monte Carlo Inputs'!$C$11)+I7931*'Monte Carlo Inputs'!$C$12-I7931*'Monte Carlo Inputs'!$C$13-'Monte Carlo Inputs'!$C$14*(I7931-H7931)</f>
        <v>2029.4266808977025</v>
      </c>
      <c r="O7931" s="16">
        <f>J7931*$E7931*(1-'Monte Carlo Inputs'!$C$11)+J7931*'Monte Carlo Inputs'!$C$12-J7931*'Monte Carlo Inputs'!$C$13-'Monte Carlo Inputs'!$C$14*(J7931-I7931)</f>
        <v>2317.9314767450896</v>
      </c>
    </row>
    <row r="7932" spans="1:15">
      <c r="A7932">
        <v>7928</v>
      </c>
      <c r="B7932" s="39">
        <v>-0.17565741299531762</v>
      </c>
      <c r="C7932" s="39">
        <v>-5.0836673273784168E-2</v>
      </c>
      <c r="D7932" s="29">
        <f>'Monte Carlo Inputs'!$C$6+'Monte Carlo Inputs'!$D$6*B7932</f>
        <v>0.11493006846820764</v>
      </c>
      <c r="E7932" s="29">
        <f>'Monte Carlo Inputs'!$C$7+'Monte Carlo Inputs'!$D$7*C7932</f>
        <v>0.58100229800220249</v>
      </c>
      <c r="F7932" s="16">
        <f>'Monte Carlo Inputs'!$C$17*(1+$D7932)</f>
        <v>2708.2766293161239</v>
      </c>
      <c r="G7932" s="16">
        <f t="shared" ref="G7932:J7932" si="7926">F7932*(1+$D7932)</f>
        <v>3019.5390477542728</v>
      </c>
      <c r="H7932" s="16">
        <f t="shared" si="7926"/>
        <v>3366.5748772550983</v>
      </c>
      <c r="I7932" s="16">
        <f t="shared" si="7926"/>
        <v>3753.4955584013746</v>
      </c>
      <c r="J7932" s="16">
        <f t="shared" si="7926"/>
        <v>4184.8850599235584</v>
      </c>
      <c r="K7932" s="16">
        <f>F7932*$E7932*(1-'Monte Carlo Inputs'!$C$11)+F7932*'Monte Carlo Inputs'!$C$12-F7932*'Monte Carlo Inputs'!$C$13-'Monte Carlo Inputs'!$C$14*(F7932-'Monte Carlo Inputs'!$C$17)</f>
        <v>1228.0473237194317</v>
      </c>
      <c r="L7932" s="16">
        <f>G7932*$E7932*(1-'Monte Carlo Inputs'!$C$11)+G7932*'Monte Carlo Inputs'!$C$12-G7932*'Monte Carlo Inputs'!$C$13-'Monte Carlo Inputs'!$C$14*(G7932-F7932)</f>
        <v>1369.186886716705</v>
      </c>
      <c r="M7932" s="16">
        <f>H7932*$E7932*(1-'Monte Carlo Inputs'!$C$11)+H7932*'Monte Carlo Inputs'!$C$12-H7932*'Monte Carlo Inputs'!$C$13-'Monte Carlo Inputs'!$C$14*(H7932-G7932)</f>
        <v>1526.5476293528282</v>
      </c>
      <c r="N7932" s="16">
        <f>I7932*$E7932*(1-'Monte Carlo Inputs'!$C$11)+I7932*'Monte Carlo Inputs'!$C$12-I7932*'Monte Carlo Inputs'!$C$13-'Monte Carlo Inputs'!$C$14*(I7932-H7932)</f>
        <v>1701.9938529143283</v>
      </c>
      <c r="O7932" s="16">
        <f>J7932*$E7932*(1-'Monte Carlo Inputs'!$C$11)+J7932*'Monte Carlo Inputs'!$C$12-J7932*'Monte Carlo Inputs'!$C$13-'Monte Carlo Inputs'!$C$14*(J7932-I7932)</f>
        <v>1897.6041229622415</v>
      </c>
    </row>
    <row r="7933" spans="1:15">
      <c r="A7933">
        <v>7929</v>
      </c>
      <c r="B7933" s="39">
        <v>0.84056604746970898</v>
      </c>
      <c r="C7933" s="39">
        <v>2.4221763204875555</v>
      </c>
      <c r="D7933" s="29">
        <f>'Monte Carlo Inputs'!$C$6+'Monte Carlo Inputs'!$D$6*B7933</f>
        <v>0.18076534005188943</v>
      </c>
      <c r="E7933" s="29">
        <f>'Monte Carlo Inputs'!$C$7+'Monte Carlo Inputs'!$D$7*C7933</f>
        <v>0.66951608583962086</v>
      </c>
      <c r="F7933" s="16">
        <f>'Monte Carlo Inputs'!$C$17*(1+$D7933)</f>
        <v>2868.197087520045</v>
      </c>
      <c r="G7933" s="16">
        <f t="shared" ref="G7933:J7933" si="7927">F7933*(1+$D7933)</f>
        <v>3386.6677093814446</v>
      </c>
      <c r="H7933" s="16">
        <f t="shared" si="7927"/>
        <v>3998.8598495105348</v>
      </c>
      <c r="I7933" s="16">
        <f t="shared" si="7927"/>
        <v>4721.715110027154</v>
      </c>
      <c r="J7933" s="16">
        <f t="shared" si="7927"/>
        <v>5575.2375475193567</v>
      </c>
      <c r="K7933" s="16">
        <f>F7933*$E7933*(1-'Monte Carlo Inputs'!$C$11)+F7933*'Monte Carlo Inputs'!$C$12-F7933*'Monte Carlo Inputs'!$C$13-'Monte Carlo Inputs'!$C$14*(F7933-'Monte Carlo Inputs'!$C$17)</f>
        <v>1483.6171157410508</v>
      </c>
      <c r="L7933" s="16">
        <f>G7933*$E7933*(1-'Monte Carlo Inputs'!$C$11)+G7933*'Monte Carlo Inputs'!$C$12-G7933*'Monte Carlo Inputs'!$C$13-'Monte Carlo Inputs'!$C$14*(G7933-F7933)</f>
        <v>1751.8036681747851</v>
      </c>
      <c r="M7933" s="16">
        <f>H7933*$E7933*(1-'Monte Carlo Inputs'!$C$11)+H7933*'Monte Carlo Inputs'!$C$12-H7933*'Monte Carlo Inputs'!$C$13-'Monte Carlo Inputs'!$C$14*(H7933-G7933)</f>
        <v>2068.4690539565477</v>
      </c>
      <c r="N7933" s="16">
        <f>I7933*$E7933*(1-'Monte Carlo Inputs'!$C$11)+I7933*'Monte Carlo Inputs'!$C$12-I7933*'Monte Carlo Inputs'!$C$13-'Monte Carlo Inputs'!$C$14*(I7933-H7933)</f>
        <v>2442.3765658818129</v>
      </c>
      <c r="O7933" s="16">
        <f>J7933*$E7933*(1-'Monte Carlo Inputs'!$C$11)+J7933*'Monte Carlo Inputs'!$C$12-J7933*'Monte Carlo Inputs'!$C$13-'Monte Carlo Inputs'!$C$14*(J7933-I7933)</f>
        <v>2883.8735963482045</v>
      </c>
    </row>
    <row r="7934" spans="1:15">
      <c r="A7934">
        <v>7930</v>
      </c>
      <c r="B7934" s="39">
        <v>-1.5824773527516491</v>
      </c>
      <c r="C7934" s="39">
        <v>1.1443583143668461</v>
      </c>
      <c r="D7934" s="29">
        <f>'Monte Carlo Inputs'!$C$6+'Monte Carlo Inputs'!$D$6*B7934</f>
        <v>2.3790298125949891E-2</v>
      </c>
      <c r="E7934" s="29">
        <f>'Monte Carlo Inputs'!$C$7+'Monte Carlo Inputs'!$D$7*C7934</f>
        <v>0.62378057528066722</v>
      </c>
      <c r="F7934" s="16">
        <f>'Monte Carlo Inputs'!$C$17*(1+$D7934)</f>
        <v>2486.8890131777453</v>
      </c>
      <c r="G7934" s="16">
        <f t="shared" ref="G7934:J7934" si="7928">F7934*(1+$D7934)</f>
        <v>2546.0528442073933</v>
      </c>
      <c r="H7934" s="16">
        <f t="shared" si="7928"/>
        <v>2606.6242004155097</v>
      </c>
      <c r="I7934" s="16">
        <f t="shared" si="7928"/>
        <v>2668.6365672457105</v>
      </c>
      <c r="J7934" s="16">
        <f t="shared" si="7928"/>
        <v>2732.1242267702974</v>
      </c>
      <c r="K7934" s="16">
        <f>F7934*$E7934*(1-'Monte Carlo Inputs'!$C$11)+F7934*'Monte Carlo Inputs'!$C$12-F7934*'Monte Carlo Inputs'!$C$13-'Monte Carlo Inputs'!$C$14*(F7934-'Monte Carlo Inputs'!$C$17)</f>
        <v>1200.032710959556</v>
      </c>
      <c r="L7934" s="16">
        <f>G7934*$E7934*(1-'Monte Carlo Inputs'!$C$11)+G7934*'Monte Carlo Inputs'!$C$12-G7934*'Monte Carlo Inputs'!$C$13-'Monte Carlo Inputs'!$C$14*(G7934-F7934)</f>
        <v>1228.5818469141757</v>
      </c>
      <c r="M7934" s="16">
        <f>H7934*$E7934*(1-'Monte Carlo Inputs'!$C$11)+H7934*'Monte Carlo Inputs'!$C$12-H7934*'Monte Carlo Inputs'!$C$13-'Monte Carlo Inputs'!$C$14*(H7934-G7934)</f>
        <v>1257.8101753243943</v>
      </c>
      <c r="N7934" s="16">
        <f>I7934*$E7934*(1-'Monte Carlo Inputs'!$C$11)+I7934*'Monte Carlo Inputs'!$C$12-I7934*'Monte Carlo Inputs'!$C$13-'Monte Carlo Inputs'!$C$14*(I7934-H7934)</f>
        <v>1287.7338543812145</v>
      </c>
      <c r="O7934" s="16">
        <f>J7934*$E7934*(1-'Monte Carlo Inputs'!$C$11)+J7934*'Monte Carlo Inputs'!$C$12-J7934*'Monte Carlo Inputs'!$C$13-'Monte Carlo Inputs'!$C$14*(J7934-I7934)</f>
        <v>1318.3694266838222</v>
      </c>
    </row>
    <row r="7935" spans="1:15">
      <c r="A7935">
        <v>7931</v>
      </c>
      <c r="B7935" s="39">
        <v>0.20964077263472489</v>
      </c>
      <c r="C7935" s="39">
        <v>-1.5001889620804874</v>
      </c>
      <c r="D7935" s="29">
        <f>'Monte Carlo Inputs'!$C$6+'Monte Carlo Inputs'!$D$6*B7935</f>
        <v>0.13989132126200365</v>
      </c>
      <c r="E7935" s="29">
        <f>'Monte Carlo Inputs'!$C$7+'Monte Carlo Inputs'!$D$7*C7935</f>
        <v>0.52912725273687466</v>
      </c>
      <c r="F7935" s="16">
        <f>'Monte Carlo Inputs'!$C$17*(1+$D7935)</f>
        <v>2768.9100084775337</v>
      </c>
      <c r="G7935" s="16">
        <f t="shared" ref="G7935:J7935" si="7929">F7935*(1+$D7935)</f>
        <v>3156.2564880190416</v>
      </c>
      <c r="H7935" s="16">
        <f t="shared" si="7929"/>
        <v>3597.7893783697969</v>
      </c>
      <c r="I7935" s="16">
        <f t="shared" si="7929"/>
        <v>4101.0888881323508</v>
      </c>
      <c r="J7935" s="16">
        <f t="shared" si="7929"/>
        <v>4674.7956313061068</v>
      </c>
      <c r="K7935" s="16">
        <f>F7935*$E7935*(1-'Monte Carlo Inputs'!$C$11)+F7935*'Monte Carlo Inputs'!$C$12-F7935*'Monte Carlo Inputs'!$C$13-'Monte Carlo Inputs'!$C$14*(F7935-'Monte Carlo Inputs'!$C$17)</f>
        <v>1154.2442617053566</v>
      </c>
      <c r="L7935" s="16">
        <f>G7935*$E7935*(1-'Monte Carlo Inputs'!$C$11)+G7935*'Monte Carlo Inputs'!$C$12-G7935*'Monte Carlo Inputs'!$C$13-'Monte Carlo Inputs'!$C$14*(G7935-F7935)</f>
        <v>1315.7130165344051</v>
      </c>
      <c r="M7935" s="16">
        <f>H7935*$E7935*(1-'Monte Carlo Inputs'!$C$11)+H7935*'Monte Carlo Inputs'!$C$12-H7935*'Monte Carlo Inputs'!$C$13-'Monte Carlo Inputs'!$C$14*(H7935-G7935)</f>
        <v>1499.7698488190194</v>
      </c>
      <c r="N7935" s="16">
        <f>I7935*$E7935*(1-'Monte Carlo Inputs'!$C$11)+I7935*'Monte Carlo Inputs'!$C$12-I7935*'Monte Carlo Inputs'!$C$13-'Monte Carlo Inputs'!$C$14*(I7935-H7935)</f>
        <v>1709.5746345592279</v>
      </c>
      <c r="O7935" s="16">
        <f>J7935*$E7935*(1-'Monte Carlo Inputs'!$C$11)+J7935*'Monte Carlo Inputs'!$C$12-J7935*'Monte Carlo Inputs'!$C$13-'Monte Carlo Inputs'!$C$14*(J7935-I7935)</f>
        <v>1948.7292889837254</v>
      </c>
    </row>
    <row r="7936" spans="1:15">
      <c r="A7936">
        <v>7932</v>
      </c>
      <c r="B7936" s="39">
        <v>-0.13586696439507151</v>
      </c>
      <c r="C7936" s="39">
        <v>2.5250173485563767</v>
      </c>
      <c r="D7936" s="29">
        <f>'Monte Carlo Inputs'!$C$6+'Monte Carlo Inputs'!$D$6*B7936</f>
        <v>0.11750786271518851</v>
      </c>
      <c r="E7936" s="29">
        <f>'Monte Carlo Inputs'!$C$7+'Monte Carlo Inputs'!$D$7*C7936</f>
        <v>0.67319695972197791</v>
      </c>
      <c r="F7936" s="16">
        <f>'Monte Carlo Inputs'!$C$17*(1+$D7936)</f>
        <v>2714.5383493214645</v>
      </c>
      <c r="G7936" s="16">
        <f t="shared" ref="G7936:J7936" si="7930">F7936*(1+$D7936)</f>
        <v>3033.5179490086452</v>
      </c>
      <c r="H7936" s="16">
        <f t="shared" si="7930"/>
        <v>3389.9801597048131</v>
      </c>
      <c r="I7936" s="16">
        <f t="shared" si="7930"/>
        <v>3788.3294829186189</v>
      </c>
      <c r="J7936" s="16">
        <f t="shared" si="7930"/>
        <v>4233.4879837173203</v>
      </c>
      <c r="K7936" s="16">
        <f>F7936*$E7936*(1-'Monte Carlo Inputs'!$C$11)+F7936*'Monte Carlo Inputs'!$C$12-F7936*'Monte Carlo Inputs'!$C$13-'Monte Carlo Inputs'!$C$14*(F7936-'Monte Carlo Inputs'!$C$17)</f>
        <v>1409.0633050924223</v>
      </c>
      <c r="L7936" s="16">
        <f>G7936*$E7936*(1-'Monte Carlo Inputs'!$C$11)+G7936*'Monte Carlo Inputs'!$C$12-G7936*'Monte Carlo Inputs'!$C$13-'Monte Carlo Inputs'!$C$14*(G7936-F7936)</f>
        <v>1574.639322504232</v>
      </c>
      <c r="M7936" s="16">
        <f>H7936*$E7936*(1-'Monte Carlo Inputs'!$C$11)+H7936*'Monte Carlo Inputs'!$C$12-H7936*'Monte Carlo Inputs'!$C$13-'Monte Carlo Inputs'!$C$14*(H7936-G7936)</f>
        <v>1759.6718238389969</v>
      </c>
      <c r="N7936" s="16">
        <f>I7936*$E7936*(1-'Monte Carlo Inputs'!$C$11)+I7936*'Monte Carlo Inputs'!$C$12-I7936*'Monte Carlo Inputs'!$C$13-'Monte Carlo Inputs'!$C$14*(I7936-H7936)</f>
        <v>1966.4470989384552</v>
      </c>
      <c r="O7936" s="16">
        <f>J7936*$E7936*(1-'Monte Carlo Inputs'!$C$11)+J7936*'Monte Carlo Inputs'!$C$12-J7936*'Monte Carlo Inputs'!$C$13-'Monte Carlo Inputs'!$C$14*(J7936-I7936)</f>
        <v>2197.5200946771952</v>
      </c>
    </row>
    <row r="7937" spans="1:15">
      <c r="A7937">
        <v>7933</v>
      </c>
      <c r="B7937" s="39">
        <v>0.44696713397968779</v>
      </c>
      <c r="C7937" s="39">
        <v>-0.2504563214544348</v>
      </c>
      <c r="D7937" s="29">
        <f>'Monte Carlo Inputs'!$C$6+'Monte Carlo Inputs'!$D$6*B7937</f>
        <v>0.15526633085483754</v>
      </c>
      <c r="E7937" s="29">
        <f>'Monte Carlo Inputs'!$C$7+'Monte Carlo Inputs'!$D$7*C7937</f>
        <v>0.57385753522424054</v>
      </c>
      <c r="F7937" s="16">
        <f>'Monte Carlo Inputs'!$C$17*(1+$D7937)</f>
        <v>2806.2574442794862</v>
      </c>
      <c r="G7937" s="16">
        <f t="shared" ref="G7937:J7937" si="7931">F7937*(1+$D7937)</f>
        <v>3241.9747410868354</v>
      </c>
      <c r="H7937" s="16">
        <f t="shared" si="7931"/>
        <v>3745.3442638594497</v>
      </c>
      <c r="I7937" s="16">
        <f t="shared" si="7931"/>
        <v>4326.8701254971184</v>
      </c>
      <c r="J7937" s="16">
        <f t="shared" si="7931"/>
        <v>4998.6873739684661</v>
      </c>
      <c r="K7937" s="16">
        <f>F7937*$E7937*(1-'Monte Carlo Inputs'!$C$11)+F7937*'Monte Carlo Inputs'!$C$12-F7937*'Monte Carlo Inputs'!$C$13-'Monte Carlo Inputs'!$C$14*(F7937-'Monte Carlo Inputs'!$C$17)</f>
        <v>1259.6820924280173</v>
      </c>
      <c r="L7937" s="16">
        <f>G7937*$E7937*(1-'Monte Carlo Inputs'!$C$11)+G7937*'Monte Carlo Inputs'!$C$12-G7937*'Monte Carlo Inputs'!$C$13-'Monte Carlo Inputs'!$C$14*(G7937-F7937)</f>
        <v>1455.2683089628599</v>
      </c>
      <c r="M7937" s="16">
        <f>H7937*$E7937*(1-'Monte Carlo Inputs'!$C$11)+H7937*'Monte Carlo Inputs'!$C$12-H7937*'Monte Carlo Inputs'!$C$13-'Monte Carlo Inputs'!$C$14*(H7937-G7937)</f>
        <v>1681.2224797048468</v>
      </c>
      <c r="N7937" s="16">
        <f>I7937*$E7937*(1-'Monte Carlo Inputs'!$C$11)+I7937*'Monte Carlo Inputs'!$C$12-I7937*'Monte Carlo Inputs'!$C$13-'Monte Carlo Inputs'!$C$14*(I7937-H7937)</f>
        <v>1942.25972547929</v>
      </c>
      <c r="O7937" s="16">
        <f>J7937*$E7937*(1-'Monte Carlo Inputs'!$C$11)+J7937*'Monte Carlo Inputs'!$C$12-J7937*'Monte Carlo Inputs'!$C$13-'Monte Carlo Inputs'!$C$14*(J7937-I7937)</f>
        <v>2243.827266621583</v>
      </c>
    </row>
    <row r="7938" spans="1:15">
      <c r="A7938">
        <v>7934</v>
      </c>
      <c r="B7938" s="39">
        <v>0.70936967401734907</v>
      </c>
      <c r="C7938" s="39">
        <v>0.4534763849374619</v>
      </c>
      <c r="D7938" s="29">
        <f>'Monte Carlo Inputs'!$C$6+'Monte Carlo Inputs'!$D$6*B7938</f>
        <v>0.17226588179978633</v>
      </c>
      <c r="E7938" s="29">
        <f>'Monte Carlo Inputs'!$C$7+'Monte Carlo Inputs'!$D$7*C7938</f>
        <v>0.59905261118323294</v>
      </c>
      <c r="F7938" s="16">
        <f>'Monte Carlo Inputs'!$C$17*(1+$D7938)</f>
        <v>2847.5510534798618</v>
      </c>
      <c r="G7938" s="16">
        <f t="shared" ref="G7938:J7938" si="7932">F7938*(1+$D7938)</f>
        <v>3338.0869466774811</v>
      </c>
      <c r="H7938" s="16">
        <f t="shared" si="7932"/>
        <v>3913.1254380712339</v>
      </c>
      <c r="I7938" s="16">
        <f t="shared" si="7932"/>
        <v>4587.2234422537504</v>
      </c>
      <c r="J7938" s="16">
        <f t="shared" si="7932"/>
        <v>5377.4455335462444</v>
      </c>
      <c r="K7938" s="16">
        <f>F7938*$E7938*(1-'Monte Carlo Inputs'!$C$11)+F7938*'Monte Carlo Inputs'!$C$12-F7938*'Monte Carlo Inputs'!$C$13-'Monte Carlo Inputs'!$C$14*(F7938-'Monte Carlo Inputs'!$C$17)</f>
        <v>1329.8685816439261</v>
      </c>
      <c r="L7938" s="16">
        <f>G7938*$E7938*(1-'Monte Carlo Inputs'!$C$11)+G7938*'Monte Carlo Inputs'!$C$12-G7938*'Monte Carlo Inputs'!$C$13-'Monte Carlo Inputs'!$C$14*(G7938-F7938)</f>
        <v>1558.9595655386481</v>
      </c>
      <c r="M7938" s="16">
        <f>H7938*$E7938*(1-'Monte Carlo Inputs'!$C$11)+H7938*'Monte Carlo Inputs'!$C$12-H7938*'Monte Carlo Inputs'!$C$13-'Monte Carlo Inputs'!$C$14*(H7938-G7938)</f>
        <v>1827.5151097863754</v>
      </c>
      <c r="N7938" s="16">
        <f>I7938*$E7938*(1-'Monte Carlo Inputs'!$C$11)+I7938*'Monte Carlo Inputs'!$C$12-I7938*'Monte Carlo Inputs'!$C$13-'Monte Carlo Inputs'!$C$14*(I7938-H7938)</f>
        <v>2142.3336116761584</v>
      </c>
      <c r="O7938" s="16">
        <f>J7938*$E7938*(1-'Monte Carlo Inputs'!$C$11)+J7938*'Monte Carlo Inputs'!$C$12-J7938*'Monte Carlo Inputs'!$C$13-'Monte Carlo Inputs'!$C$14*(J7938-I7938)</f>
        <v>2511.3846004008733</v>
      </c>
    </row>
    <row r="7939" spans="1:15">
      <c r="A7939">
        <v>7935</v>
      </c>
      <c r="B7939" s="39">
        <v>1.8414734882785324</v>
      </c>
      <c r="C7939" s="39">
        <v>-1.0999876788612639</v>
      </c>
      <c r="D7939" s="29">
        <f>'Monte Carlo Inputs'!$C$6+'Monte Carlo Inputs'!$D$6*B7939</f>
        <v>0.24560837483640729</v>
      </c>
      <c r="E7939" s="29">
        <f>'Monte Carlo Inputs'!$C$7+'Monte Carlo Inputs'!$D$7*C7939</f>
        <v>0.54345120961235061</v>
      </c>
      <c r="F7939" s="16">
        <f>'Monte Carlo Inputs'!$C$17*(1+$D7939)</f>
        <v>3025.7073033151173</v>
      </c>
      <c r="G7939" s="16">
        <f t="shared" ref="G7939:J7939" si="7933">F7939*(1+$D7939)</f>
        <v>3768.8463568129919</v>
      </c>
      <c r="H7939" s="16">
        <f t="shared" si="7933"/>
        <v>4694.5065855179455</v>
      </c>
      <c r="I7939" s="16">
        <f t="shared" si="7933"/>
        <v>5847.5167186458193</v>
      </c>
      <c r="J7939" s="16">
        <f t="shared" si="7933"/>
        <v>7283.7157967411404</v>
      </c>
      <c r="K7939" s="16">
        <f>F7939*$E7939*(1-'Monte Carlo Inputs'!$C$11)+F7939*'Monte Carlo Inputs'!$C$12-F7939*'Monte Carlo Inputs'!$C$13-'Monte Carlo Inputs'!$C$14*(F7939-'Monte Carlo Inputs'!$C$17)</f>
        <v>1295.9086207814225</v>
      </c>
      <c r="L7939" s="16">
        <f>G7939*$E7939*(1-'Monte Carlo Inputs'!$C$11)+G7939*'Monte Carlo Inputs'!$C$12-G7939*'Monte Carlo Inputs'!$C$13-'Monte Carlo Inputs'!$C$14*(G7939-F7939)</f>
        <v>1614.1946310680378</v>
      </c>
      <c r="M7939" s="16">
        <f>H7939*$E7939*(1-'Monte Carlo Inputs'!$C$11)+H7939*'Monte Carlo Inputs'!$C$12-H7939*'Monte Carlo Inputs'!$C$13-'Monte Carlo Inputs'!$C$14*(H7939-G7939)</f>
        <v>2010.6543510743127</v>
      </c>
      <c r="N7939" s="16">
        <f>I7939*$E7939*(1-'Monte Carlo Inputs'!$C$11)+I7939*'Monte Carlo Inputs'!$C$12-I7939*'Monte Carlo Inputs'!$C$13-'Monte Carlo Inputs'!$C$14*(I7939-H7939)</f>
        <v>2504.4878985994264</v>
      </c>
      <c r="O7939" s="16">
        <f>J7939*$E7939*(1-'Monte Carlo Inputs'!$C$11)+J7939*'Monte Carlo Inputs'!$C$12-J7939*'Monte Carlo Inputs'!$C$13-'Monte Carlo Inputs'!$C$14*(J7939-I7939)</f>
        <v>3119.6111011718795</v>
      </c>
    </row>
    <row r="7940" spans="1:15">
      <c r="A7940">
        <v>7936</v>
      </c>
      <c r="B7940" s="39">
        <v>-0.19159483117214535</v>
      </c>
      <c r="C7940" s="39">
        <v>0.75021834918831642</v>
      </c>
      <c r="D7940" s="29">
        <f>'Monte Carlo Inputs'!$C$6+'Monte Carlo Inputs'!$D$6*B7940</f>
        <v>0.11389757483385085</v>
      </c>
      <c r="E7940" s="29">
        <f>'Monte Carlo Inputs'!$C$7+'Monte Carlo Inputs'!$D$7*C7940</f>
        <v>0.60967356438178844</v>
      </c>
      <c r="F7940" s="16">
        <f>'Monte Carlo Inputs'!$C$17*(1+$D7940)</f>
        <v>2705.7685990289074</v>
      </c>
      <c r="G7940" s="16">
        <f t="shared" ref="G7940:J7940" si="7934">F7940*(1+$D7940)</f>
        <v>3013.9490805198861</v>
      </c>
      <c r="H7940" s="16">
        <f t="shared" si="7934"/>
        <v>3357.230571463816</v>
      </c>
      <c r="I7940" s="16">
        <f t="shared" si="7934"/>
        <v>3739.6109917116078</v>
      </c>
      <c r="J7940" s="16">
        <f t="shared" si="7934"/>
        <v>4165.5436144895721</v>
      </c>
      <c r="K7940" s="16">
        <f>F7940*$E7940*(1-'Monte Carlo Inputs'!$C$11)+F7940*'Monte Carlo Inputs'!$C$12-F7940*'Monte Carlo Inputs'!$C$13-'Monte Carlo Inputs'!$C$14*(F7940-'Monte Carlo Inputs'!$C$17)</f>
        <v>1282.074648446885</v>
      </c>
      <c r="L7940" s="16">
        <f>G7940*$E7940*(1-'Monte Carlo Inputs'!$C$11)+G7940*'Monte Carlo Inputs'!$C$12-G7940*'Monte Carlo Inputs'!$C$13-'Monte Carlo Inputs'!$C$14*(G7940-F7940)</f>
        <v>1428.0998416609468</v>
      </c>
      <c r="M7940" s="16">
        <f>H7940*$E7940*(1-'Monte Carlo Inputs'!$C$11)+H7940*'Monte Carlo Inputs'!$C$12-H7940*'Monte Carlo Inputs'!$C$13-'Monte Carlo Inputs'!$C$14*(H7940-G7940)</f>
        <v>1590.7569502467352</v>
      </c>
      <c r="N7940" s="16">
        <f>I7940*$E7940*(1-'Monte Carlo Inputs'!$C$11)+I7940*'Monte Carlo Inputs'!$C$12-I7940*'Monte Carlo Inputs'!$C$13-'Monte Carlo Inputs'!$C$14*(I7940-H7940)</f>
        <v>1771.9403090299311</v>
      </c>
      <c r="O7940" s="16">
        <f>J7940*$E7940*(1-'Monte Carlo Inputs'!$C$11)+J7940*'Monte Carlo Inputs'!$C$12-J7940*'Monte Carlo Inputs'!$C$13-'Monte Carlo Inputs'!$C$14*(J7940-I7940)</f>
        <v>1973.7600129787843</v>
      </c>
    </row>
    <row r="7941" spans="1:15">
      <c r="A7941">
        <v>7937</v>
      </c>
      <c r="B7941" s="39">
        <v>-0.4644259222605111</v>
      </c>
      <c r="C7941" s="39">
        <v>-4.1279087418825983E-3</v>
      </c>
      <c r="D7941" s="29">
        <f>'Monte Carlo Inputs'!$C$6+'Monte Carlo Inputs'!$D$6*B7941</f>
        <v>9.6222418062666515E-2</v>
      </c>
      <c r="E7941" s="29">
        <f>'Monte Carlo Inputs'!$C$7+'Monte Carlo Inputs'!$D$7*C7941</f>
        <v>0.5826740925638787</v>
      </c>
      <c r="F7941" s="16">
        <f>'Monte Carlo Inputs'!$C$17*(1+$D7941)</f>
        <v>2662.8338757160236</v>
      </c>
      <c r="G7941" s="16">
        <f t="shared" ref="G7941:J7941" si="7935">F7941*(1+$D7941)</f>
        <v>2919.0581901366013</v>
      </c>
      <c r="H7941" s="16">
        <f t="shared" si="7935"/>
        <v>3199.9370276571758</v>
      </c>
      <c r="I7941" s="16">
        <f t="shared" si="7935"/>
        <v>3507.8427061066109</v>
      </c>
      <c r="J7941" s="16">
        <f t="shared" si="7935"/>
        <v>3845.3758134716768</v>
      </c>
      <c r="K7941" s="16">
        <f>F7941*$E7941*(1-'Monte Carlo Inputs'!$C$11)+F7941*'Monte Carlo Inputs'!$C$12-F7941*'Monte Carlo Inputs'!$C$13-'Monte Carlo Inputs'!$C$14*(F7941-'Monte Carlo Inputs'!$C$17)</f>
        <v>1209.9261188264536</v>
      </c>
      <c r="L7941" s="16">
        <f>G7941*$E7941*(1-'Monte Carlo Inputs'!$C$11)+G7941*'Monte Carlo Inputs'!$C$12-G7941*'Monte Carlo Inputs'!$C$13-'Monte Carlo Inputs'!$C$14*(G7941-F7941)</f>
        <v>1326.3481356571122</v>
      </c>
      <c r="M7941" s="16">
        <f>H7941*$E7941*(1-'Monte Carlo Inputs'!$C$11)+H7941*'Monte Carlo Inputs'!$C$12-H7941*'Monte Carlo Inputs'!$C$13-'Monte Carlo Inputs'!$C$14*(H7941-G7941)</f>
        <v>1453.9725604629491</v>
      </c>
      <c r="N7941" s="16">
        <f>I7941*$E7941*(1-'Monte Carlo Inputs'!$C$11)+I7941*'Monte Carlo Inputs'!$C$12-I7941*'Monte Carlo Inputs'!$C$13-'Monte Carlo Inputs'!$C$14*(I7941-H7941)</f>
        <v>1593.8773160274607</v>
      </c>
      <c r="O7941" s="16">
        <f>J7941*$E7941*(1-'Monte Carlo Inputs'!$C$11)+J7941*'Monte Carlo Inputs'!$C$12-J7941*'Monte Carlo Inputs'!$C$13-'Monte Carlo Inputs'!$C$14*(J7941-I7941)</f>
        <v>1747.2440454708558</v>
      </c>
    </row>
    <row r="7942" spans="1:15">
      <c r="A7942">
        <v>7938</v>
      </c>
      <c r="B7942" s="39">
        <v>0.11112202185457616</v>
      </c>
      <c r="C7942" s="39">
        <v>0.63095219343386433</v>
      </c>
      <c r="D7942" s="29">
        <f>'Monte Carlo Inputs'!$C$6+'Monte Carlo Inputs'!$D$6*B7942</f>
        <v>0.13350885818569547</v>
      </c>
      <c r="E7942" s="29">
        <f>'Monte Carlo Inputs'!$C$7+'Monte Carlo Inputs'!$D$7*C7942</f>
        <v>0.60540480427690213</v>
      </c>
      <c r="F7942" s="16">
        <f>'Monte Carlo Inputs'!$C$17*(1+$D7942)</f>
        <v>2753.4063674188728</v>
      </c>
      <c r="G7942" s="16">
        <f t="shared" ref="G7942:J7942" si="7936">F7942*(1+$D7942)</f>
        <v>3121.01050765419</v>
      </c>
      <c r="H7942" s="16">
        <f t="shared" si="7936"/>
        <v>3537.6930569166584</v>
      </c>
      <c r="I7942" s="16">
        <f t="shared" si="7936"/>
        <v>4010.0064175570637</v>
      </c>
      <c r="J7942" s="16">
        <f t="shared" si="7936"/>
        <v>4545.3777956824179</v>
      </c>
      <c r="K7942" s="16">
        <f>F7942*$E7942*(1-'Monte Carlo Inputs'!$C$11)+F7942*'Monte Carlo Inputs'!$C$12-F7942*'Monte Carlo Inputs'!$C$13-'Monte Carlo Inputs'!$C$14*(F7942-'Monte Carlo Inputs'!$C$17)</f>
        <v>1297.0002109968223</v>
      </c>
      <c r="L7942" s="16">
        <f>G7942*$E7942*(1-'Monte Carlo Inputs'!$C$11)+G7942*'Monte Carlo Inputs'!$C$12-G7942*'Monte Carlo Inputs'!$C$13-'Monte Carlo Inputs'!$C$14*(G7942-F7942)</f>
        <v>1470.1612282336137</v>
      </c>
      <c r="M7942" s="16">
        <f>H7942*$E7942*(1-'Monte Carlo Inputs'!$C$11)+H7942*'Monte Carlo Inputs'!$C$12-H7942*'Monte Carlo Inputs'!$C$13-'Monte Carlo Inputs'!$C$14*(H7942-G7942)</f>
        <v>1666.4407751639628</v>
      </c>
      <c r="N7942" s="16">
        <f>I7942*$E7942*(1-'Monte Carlo Inputs'!$C$11)+I7942*'Monte Carlo Inputs'!$C$12-I7942*'Monte Carlo Inputs'!$C$13-'Monte Carlo Inputs'!$C$14*(I7942-H7942)</f>
        <v>1888.925380290189</v>
      </c>
      <c r="O7942" s="16">
        <f>J7942*$E7942*(1-'Monte Carlo Inputs'!$C$11)+J7942*'Monte Carlo Inputs'!$C$12-J7942*'Monte Carlo Inputs'!$C$13-'Monte Carlo Inputs'!$C$14*(J7942-I7942)</f>
        <v>2141.1136510107131</v>
      </c>
    </row>
    <row r="7943" spans="1:15">
      <c r="A7943">
        <v>7939</v>
      </c>
      <c r="B7943" s="39">
        <v>-1.1808816221201377</v>
      </c>
      <c r="C7943" s="39">
        <v>-0.40894508068690899</v>
      </c>
      <c r="D7943" s="29">
        <f>'Monte Carlo Inputs'!$C$6+'Monte Carlo Inputs'!$D$6*B7943</f>
        <v>4.9807375099230985E-2</v>
      </c>
      <c r="E7943" s="29">
        <f>'Monte Carlo Inputs'!$C$7+'Monte Carlo Inputs'!$D$7*C7943</f>
        <v>0.56818492434645362</v>
      </c>
      <c r="F7943" s="16">
        <f>'Monte Carlo Inputs'!$C$17*(1+$D7943)</f>
        <v>2550.0870948535421</v>
      </c>
      <c r="G7943" s="16">
        <f t="shared" ref="G7943:J7943" si="7937">F7943*(1+$D7943)</f>
        <v>2677.1002393226204</v>
      </c>
      <c r="H7943" s="16">
        <f t="shared" si="7937"/>
        <v>2810.4395751208031</v>
      </c>
      <c r="I7943" s="16">
        <f t="shared" si="7937"/>
        <v>2950.4201932325682</v>
      </c>
      <c r="J7943" s="16">
        <f t="shared" si="7937"/>
        <v>3097.3728784972482</v>
      </c>
      <c r="K7943" s="16">
        <f>F7943*$E7943*(1-'Monte Carlo Inputs'!$C$11)+F7943*'Monte Carlo Inputs'!$C$12-F7943*'Monte Carlo Inputs'!$C$13-'Monte Carlo Inputs'!$C$14*(F7943-'Monte Carlo Inputs'!$C$17)</f>
        <v>1130.6809699470757</v>
      </c>
      <c r="L7943" s="16">
        <f>G7943*$E7943*(1-'Monte Carlo Inputs'!$C$11)+G7943*'Monte Carlo Inputs'!$C$12-G7943*'Monte Carlo Inputs'!$C$13-'Monte Carlo Inputs'!$C$14*(G7943-F7943)</f>
        <v>1186.9972211347922</v>
      </c>
      <c r="M7943" s="16">
        <f>H7943*$E7943*(1-'Monte Carlo Inputs'!$C$11)+H7943*'Monte Carlo Inputs'!$C$12-H7943*'Monte Carlo Inputs'!$C$13-'Monte Carlo Inputs'!$C$14*(H7943-G7943)</f>
        <v>1246.118436969597</v>
      </c>
      <c r="N7943" s="16">
        <f>I7943*$E7943*(1-'Monte Carlo Inputs'!$C$11)+I7943*'Monte Carlo Inputs'!$C$12-I7943*'Monte Carlo Inputs'!$C$13-'Monte Carlo Inputs'!$C$14*(I7943-H7943)</f>
        <v>1308.1843253778095</v>
      </c>
      <c r="O7943" s="16">
        <f>J7943*$E7943*(1-'Monte Carlo Inputs'!$C$11)+J7943*'Monte Carlo Inputs'!$C$12-J7943*'Monte Carlo Inputs'!$C$13-'Monte Carlo Inputs'!$C$14*(J7943-I7943)</f>
        <v>1373.341552770836</v>
      </c>
    </row>
    <row r="7944" spans="1:15">
      <c r="A7944">
        <v>7940</v>
      </c>
      <c r="B7944" s="39">
        <v>0.39733260618782862</v>
      </c>
      <c r="C7944" s="39">
        <v>0.78026838430767764</v>
      </c>
      <c r="D7944" s="29">
        <f>'Monte Carlo Inputs'!$C$6+'Monte Carlo Inputs'!$D$6*B7944</f>
        <v>0.15205079535085544</v>
      </c>
      <c r="E7944" s="29">
        <f>'Monte Carlo Inputs'!$C$7+'Monte Carlo Inputs'!$D$7*C7944</f>
        <v>0.61074911167562485</v>
      </c>
      <c r="F7944" s="16">
        <f>'Monte Carlo Inputs'!$C$17*(1+$D7944)</f>
        <v>2798.4465869867631</v>
      </c>
      <c r="G7944" s="16">
        <f t="shared" ref="G7944:J7944" si="7938">F7944*(1+$D7944)</f>
        <v>3223.9526162849875</v>
      </c>
      <c r="H7944" s="16">
        <f t="shared" si="7938"/>
        <v>3714.1571757645911</v>
      </c>
      <c r="I7944" s="16">
        <f t="shared" si="7938"/>
        <v>4278.8977283976837</v>
      </c>
      <c r="J7944" s="16">
        <f t="shared" si="7938"/>
        <v>4929.5075312255203</v>
      </c>
      <c r="K7944" s="16">
        <f>F7944*$E7944*(1-'Monte Carlo Inputs'!$C$11)+F7944*'Monte Carlo Inputs'!$C$12-F7944*'Monte Carlo Inputs'!$C$13-'Monte Carlo Inputs'!$C$14*(F7944-'Monte Carlo Inputs'!$C$17)</f>
        <v>1329.5247562951859</v>
      </c>
      <c r="L7944" s="16">
        <f>G7944*$E7944*(1-'Monte Carlo Inputs'!$C$11)+G7944*'Monte Carlo Inputs'!$C$12-G7944*'Monte Carlo Inputs'!$C$13-'Monte Carlo Inputs'!$C$14*(G7944-F7944)</f>
        <v>1531.680052928521</v>
      </c>
      <c r="M7944" s="16">
        <f>H7944*$E7944*(1-'Monte Carlo Inputs'!$C$11)+H7944*'Monte Carlo Inputs'!$C$12-H7944*'Monte Carlo Inputs'!$C$13-'Monte Carlo Inputs'!$C$14*(H7944-G7944)</f>
        <v>1764.5732231993434</v>
      </c>
      <c r="N7944" s="16">
        <f>I7944*$E7944*(1-'Monte Carlo Inputs'!$C$11)+I7944*'Monte Carlo Inputs'!$C$12-I7944*'Monte Carlo Inputs'!$C$13-'Monte Carlo Inputs'!$C$14*(I7944-H7944)</f>
        <v>2032.8779852416253</v>
      </c>
      <c r="O7944" s="16">
        <f>J7944*$E7944*(1-'Monte Carlo Inputs'!$C$11)+J7944*'Monte Carlo Inputs'!$C$12-J7944*'Monte Carlo Inputs'!$C$13-'Monte Carlo Inputs'!$C$14*(J7944-I7944)</f>
        <v>2341.9786997488595</v>
      </c>
    </row>
    <row r="7945" spans="1:15">
      <c r="A7945">
        <v>7941</v>
      </c>
      <c r="B7945" s="39">
        <v>0.15384715909708327</v>
      </c>
      <c r="C7945" s="39">
        <v>-1.5834165413001435</v>
      </c>
      <c r="D7945" s="29">
        <f>'Monte Carlo Inputs'!$C$6+'Monte Carlo Inputs'!$D$6*B7945</f>
        <v>0.13627677402629551</v>
      </c>
      <c r="E7945" s="29">
        <f>'Monte Carlo Inputs'!$C$7+'Monte Carlo Inputs'!$D$7*C7945</f>
        <v>0.52614838109008</v>
      </c>
      <c r="F7945" s="16">
        <f>'Monte Carlo Inputs'!$C$17*(1+$D7945)</f>
        <v>2760.129911787275</v>
      </c>
      <c r="G7945" s="16">
        <f t="shared" ref="G7945:J7945" si="7939">F7945*(1+$D7945)</f>
        <v>3136.2715120591288</v>
      </c>
      <c r="H7945" s="16">
        <f t="shared" si="7939"/>
        <v>3563.6724761931191</v>
      </c>
      <c r="I7945" s="16">
        <f t="shared" si="7939"/>
        <v>4049.3182649350179</v>
      </c>
      <c r="J7945" s="16">
        <f t="shared" si="7939"/>
        <v>4601.1462950861187</v>
      </c>
      <c r="K7945" s="16">
        <f>F7945*$E7945*(1-'Monte Carlo Inputs'!$C$11)+F7945*'Monte Carlo Inputs'!$C$12-F7945*'Monte Carlo Inputs'!$C$13-'Monte Carlo Inputs'!$C$14*(F7945-'Monte Carlo Inputs'!$C$17)</f>
        <v>1144.6044742850424</v>
      </c>
      <c r="L7945" s="16">
        <f>G7945*$E7945*(1-'Monte Carlo Inputs'!$C$11)+G7945*'Monte Carlo Inputs'!$C$12-G7945*'Monte Carlo Inputs'!$C$13-'Monte Carlo Inputs'!$C$14*(G7945-F7945)</f>
        <v>1300.5874795766722</v>
      </c>
      <c r="M7945" s="16">
        <f>H7945*$E7945*(1-'Monte Carlo Inputs'!$C$11)+H7945*'Monte Carlo Inputs'!$C$12-H7945*'Monte Carlo Inputs'!$C$13-'Monte Carlo Inputs'!$C$14*(H7945-G7945)</f>
        <v>1477.827345632372</v>
      </c>
      <c r="N7945" s="16">
        <f>I7945*$E7945*(1-'Monte Carlo Inputs'!$C$11)+I7945*'Monte Carlo Inputs'!$C$12-I7945*'Monte Carlo Inputs'!$C$13-'Monte Carlo Inputs'!$C$14*(I7945-H7945)</f>
        <v>1679.2208888629946</v>
      </c>
      <c r="O7945" s="16">
        <f>J7945*$E7945*(1-'Monte Carlo Inputs'!$C$11)+J7945*'Monte Carlo Inputs'!$C$12-J7945*'Monte Carlo Inputs'!$C$13-'Monte Carlo Inputs'!$C$14*(J7945-I7945)</f>
        <v>1908.0596944748124</v>
      </c>
    </row>
    <row r="7946" spans="1:15">
      <c r="A7946">
        <v>7942</v>
      </c>
      <c r="B7946" s="39">
        <v>0.48069259824014532</v>
      </c>
      <c r="C7946" s="39">
        <v>1.5389033567805701</v>
      </c>
      <c r="D7946" s="29">
        <f>'Monte Carlo Inputs'!$C$6+'Monte Carlo Inputs'!$D$6*B7946</f>
        <v>0.15745120965881335</v>
      </c>
      <c r="E7946" s="29">
        <f>'Monte Carlo Inputs'!$C$7+'Monte Carlo Inputs'!$D$7*C7946</f>
        <v>0.63790208465591625</v>
      </c>
      <c r="F7946" s="16">
        <f>'Monte Carlo Inputs'!$C$17*(1+$D7946)</f>
        <v>2811.5647333822239</v>
      </c>
      <c r="G7946" s="16">
        <f t="shared" ref="G7946:J7946" si="7940">F7946*(1+$D7946)</f>
        <v>3254.2490016873144</v>
      </c>
      <c r="H7946" s="16">
        <f t="shared" si="7940"/>
        <v>3766.6344435339679</v>
      </c>
      <c r="I7946" s="16">
        <f t="shared" si="7940"/>
        <v>4359.6955930109425</v>
      </c>
      <c r="J7946" s="16">
        <f t="shared" si="7940"/>
        <v>5046.1349378747136</v>
      </c>
      <c r="K7946" s="16">
        <f>F7946*$E7946*(1-'Monte Carlo Inputs'!$C$11)+F7946*'Monte Carlo Inputs'!$C$12-F7946*'Monte Carlo Inputs'!$C$13-'Monte Carlo Inputs'!$C$14*(F7946-'Monte Carlo Inputs'!$C$17)</f>
        <v>1390.2711427002753</v>
      </c>
      <c r="L7946" s="16">
        <f>G7946*$E7946*(1-'Monte Carlo Inputs'!$C$11)+G7946*'Monte Carlo Inputs'!$C$12-G7946*'Monte Carlo Inputs'!$C$13-'Monte Carlo Inputs'!$C$14*(G7946-F7946)</f>
        <v>1609.1710158721744</v>
      </c>
      <c r="M7946" s="16">
        <f>H7946*$E7946*(1-'Monte Carlo Inputs'!$C$11)+H7946*'Monte Carlo Inputs'!$C$12-H7946*'Monte Carlo Inputs'!$C$13-'Monte Carlo Inputs'!$C$14*(H7946-G7946)</f>
        <v>1862.5369388691499</v>
      </c>
      <c r="N7946" s="16">
        <f>I7946*$E7946*(1-'Monte Carlo Inputs'!$C$11)+I7946*'Monte Carlo Inputs'!$C$12-I7946*'Monte Carlo Inputs'!$C$13-'Monte Carlo Inputs'!$C$14*(I7946-H7946)</f>
        <v>2155.7956329283206</v>
      </c>
      <c r="O7946" s="16">
        <f>J7946*$E7946*(1-'Monte Carlo Inputs'!$C$11)+J7946*'Monte Carlo Inputs'!$C$12-J7946*'Monte Carlo Inputs'!$C$13-'Monte Carlo Inputs'!$C$14*(J7946-I7946)</f>
        <v>2495.2282631100725</v>
      </c>
    </row>
    <row r="7947" spans="1:15">
      <c r="A7947">
        <v>7943</v>
      </c>
      <c r="B7947" s="39">
        <v>-1.1372019255962906</v>
      </c>
      <c r="C7947" s="39">
        <v>2.2915243210010807</v>
      </c>
      <c r="D7947" s="29">
        <f>'Monte Carlo Inputs'!$C$6+'Monte Carlo Inputs'!$D$6*B7947</f>
        <v>5.263713134400845E-2</v>
      </c>
      <c r="E7947" s="29">
        <f>'Monte Carlo Inputs'!$C$7+'Monte Carlo Inputs'!$D$7*C7947</f>
        <v>0.66483980496594408</v>
      </c>
      <c r="F7947" s="16">
        <f>'Monte Carlo Inputs'!$C$17*(1+$D7947)</f>
        <v>2556.9608557477313</v>
      </c>
      <c r="G7947" s="16">
        <f t="shared" ref="G7947:J7947" si="7941">F7947*(1+$D7947)</f>
        <v>2691.5519401532129</v>
      </c>
      <c r="H7947" s="16">
        <f t="shared" si="7941"/>
        <v>2833.2275131462779</v>
      </c>
      <c r="I7947" s="16">
        <f t="shared" si="7941"/>
        <v>2982.3604818832168</v>
      </c>
      <c r="J7947" s="16">
        <f t="shared" si="7941"/>
        <v>3139.343382283284</v>
      </c>
      <c r="K7947" s="16">
        <f>F7947*$E7947*(1-'Monte Carlo Inputs'!$C$11)+F7947*'Monte Carlo Inputs'!$C$12-F7947*'Monte Carlo Inputs'!$C$13-'Monte Carlo Inputs'!$C$14*(F7947-'Monte Carlo Inputs'!$C$17)</f>
        <v>1309.6986028143174</v>
      </c>
      <c r="L7947" s="16">
        <f>G7947*$E7947*(1-'Monte Carlo Inputs'!$C$11)+G7947*'Monte Carlo Inputs'!$C$12-G7947*'Monte Carlo Inputs'!$C$13-'Monte Carlo Inputs'!$C$14*(G7947-F7947)</f>
        <v>1378.6373801917189</v>
      </c>
      <c r="M7947" s="16">
        <f>H7947*$E7947*(1-'Monte Carlo Inputs'!$C$11)+H7947*'Monte Carlo Inputs'!$C$12-H7947*'Monte Carlo Inputs'!$C$13-'Monte Carlo Inputs'!$C$14*(H7947-G7947)</f>
        <v>1451.2048970486301</v>
      </c>
      <c r="N7947" s="16">
        <f>I7947*$E7947*(1-'Monte Carlo Inputs'!$C$11)+I7947*'Monte Carlo Inputs'!$C$12-I7947*'Monte Carlo Inputs'!$C$13-'Monte Carlo Inputs'!$C$14*(I7947-H7947)</f>
        <v>1527.5921598216464</v>
      </c>
      <c r="O7947" s="16">
        <f>J7947*$E7947*(1-'Monte Carlo Inputs'!$C$11)+J7947*'Monte Carlo Inputs'!$C$12-J7947*'Monte Carlo Inputs'!$C$13-'Monte Carlo Inputs'!$C$14*(J7947-I7947)</f>
        <v>1608.0002289782562</v>
      </c>
    </row>
    <row r="7948" spans="1:15">
      <c r="A7948">
        <v>7944</v>
      </c>
      <c r="B7948" s="39">
        <v>0.31820375375891297</v>
      </c>
      <c r="C7948" s="39">
        <v>-0.25008687661747087</v>
      </c>
      <c r="D7948" s="29">
        <f>'Monte Carlo Inputs'!$C$6+'Monte Carlo Inputs'!$D$6*B7948</f>
        <v>0.14692449223699219</v>
      </c>
      <c r="E7948" s="29">
        <f>'Monte Carlo Inputs'!$C$7+'Monte Carlo Inputs'!$D$7*C7948</f>
        <v>0.57387075835003865</v>
      </c>
      <c r="F7948" s="16">
        <f>'Monte Carlo Inputs'!$C$17*(1+$D7948)</f>
        <v>2785.9942840928779</v>
      </c>
      <c r="G7948" s="16">
        <f t="shared" ref="G7948:J7948" si="7942">F7948*(1+$D7948)</f>
        <v>3195.3250796583866</v>
      </c>
      <c r="H7948" s="16">
        <f t="shared" si="7942"/>
        <v>3664.7965945193214</v>
      </c>
      <c r="I7948" s="16">
        <f t="shared" si="7942"/>
        <v>4203.2449733209305</v>
      </c>
      <c r="J7948" s="16">
        <f t="shared" si="7942"/>
        <v>4820.8046067737978</v>
      </c>
      <c r="K7948" s="16">
        <f>F7948*$E7948*(1-'Monte Carlo Inputs'!$C$11)+F7948*'Monte Carlo Inputs'!$C$12-F7948*'Monte Carlo Inputs'!$C$13-'Monte Carlo Inputs'!$C$14*(F7948-'Monte Carlo Inputs'!$C$17)</f>
        <v>1250.3184834496815</v>
      </c>
      <c r="L7948" s="16">
        <f>G7948*$E7948*(1-'Monte Carlo Inputs'!$C$11)+G7948*'Monte Carlo Inputs'!$C$12-G7948*'Monte Carlo Inputs'!$C$13-'Monte Carlo Inputs'!$C$14*(G7948-F7948)</f>
        <v>1434.0208917650521</v>
      </c>
      <c r="M7948" s="16">
        <f>H7948*$E7948*(1-'Monte Carlo Inputs'!$C$11)+H7948*'Monte Carlo Inputs'!$C$12-H7948*'Monte Carlo Inputs'!$C$13-'Monte Carlo Inputs'!$C$14*(H7948-G7948)</f>
        <v>1644.7136831448711</v>
      </c>
      <c r="N7948" s="16">
        <f>I7948*$E7948*(1-'Monte Carlo Inputs'!$C$11)+I7948*'Monte Carlo Inputs'!$C$12-I7948*'Monte Carlo Inputs'!$C$13-'Monte Carlo Inputs'!$C$14*(I7948-H7948)</f>
        <v>1886.3624059161646</v>
      </c>
      <c r="O7948" s="16">
        <f>J7948*$E7948*(1-'Monte Carlo Inputs'!$C$11)+J7948*'Monte Carlo Inputs'!$C$12-J7948*'Monte Carlo Inputs'!$C$13-'Monte Carlo Inputs'!$C$14*(J7948-I7948)</f>
        <v>2163.5152445803474</v>
      </c>
    </row>
    <row r="7949" spans="1:15">
      <c r="A7949">
        <v>7945</v>
      </c>
      <c r="B7949" s="39">
        <v>0.16216871111925216</v>
      </c>
      <c r="C7949" s="39">
        <v>4.5314511776489506E-2</v>
      </c>
      <c r="D7949" s="29">
        <f>'Monte Carlo Inputs'!$C$6+'Monte Carlo Inputs'!$D$6*B7949</f>
        <v>0.13681587950721652</v>
      </c>
      <c r="E7949" s="29">
        <f>'Monte Carlo Inputs'!$C$7+'Monte Carlo Inputs'!$D$7*C7949</f>
        <v>0.58444372981648174</v>
      </c>
      <c r="F7949" s="16">
        <f>'Monte Carlo Inputs'!$C$17*(1+$D7949)</f>
        <v>2761.43945291098</v>
      </c>
      <c r="G7949" s="16">
        <f t="shared" ref="G7949:J7949" si="7943">F7949*(1+$D7949)</f>
        <v>3139.2482203669224</v>
      </c>
      <c r="H7949" s="16">
        <f t="shared" si="7943"/>
        <v>3568.7472266278874</v>
      </c>
      <c r="I7949" s="16">
        <f t="shared" si="7943"/>
        <v>4057.0085171779215</v>
      </c>
      <c r="J7949" s="16">
        <f t="shared" si="7943"/>
        <v>4612.0717056238873</v>
      </c>
      <c r="K7949" s="16">
        <f>F7949*$E7949*(1-'Monte Carlo Inputs'!$C$11)+F7949*'Monte Carlo Inputs'!$C$12-F7949*'Monte Carlo Inputs'!$C$13-'Monte Carlo Inputs'!$C$14*(F7949-'Monte Carlo Inputs'!$C$17)</f>
        <v>1259.7152242619691</v>
      </c>
      <c r="L7949" s="16">
        <f>G7949*$E7949*(1-'Monte Carlo Inputs'!$C$11)+G7949*'Monte Carlo Inputs'!$C$12-G7949*'Monte Carlo Inputs'!$C$13-'Monte Carlo Inputs'!$C$14*(G7949-F7949)</f>
        <v>1432.0642705980013</v>
      </c>
      <c r="M7949" s="16">
        <f>H7949*$E7949*(1-'Monte Carlo Inputs'!$C$11)+H7949*'Monte Carlo Inputs'!$C$12-H7949*'Monte Carlo Inputs'!$C$13-'Monte Carlo Inputs'!$C$14*(H7949-G7949)</f>
        <v>1627.993403290727</v>
      </c>
      <c r="N7949" s="16">
        <f>I7949*$E7949*(1-'Monte Carlo Inputs'!$C$11)+I7949*'Monte Carlo Inputs'!$C$12-I7949*'Monte Carlo Inputs'!$C$13-'Monte Carlo Inputs'!$C$14*(I7949-H7949)</f>
        <v>1850.7287525938943</v>
      </c>
      <c r="O7949" s="16">
        <f>J7949*$E7949*(1-'Monte Carlo Inputs'!$C$11)+J7949*'Monte Carlo Inputs'!$C$12-J7949*'Monte Carlo Inputs'!$C$13-'Monte Carlo Inputs'!$C$14*(J7949-I7949)</f>
        <v>2103.9378346093222</v>
      </c>
    </row>
    <row r="7950" spans="1:15">
      <c r="A7950">
        <v>7946</v>
      </c>
      <c r="B7950" s="39">
        <v>0.74913143158482987</v>
      </c>
      <c r="C7950" s="39">
        <v>0.38622519260473359</v>
      </c>
      <c r="D7950" s="29">
        <f>'Monte Carlo Inputs'!$C$6+'Monte Carlo Inputs'!$D$6*B7950</f>
        <v>0.1748418173198163</v>
      </c>
      <c r="E7950" s="29">
        <f>'Monte Carlo Inputs'!$C$7+'Monte Carlo Inputs'!$D$7*C7950</f>
        <v>0.59664556448150941</v>
      </c>
      <c r="F7950" s="16">
        <f>'Monte Carlo Inputs'!$C$17*(1+$D7950)</f>
        <v>2853.8082584515664</v>
      </c>
      <c r="G7950" s="16">
        <f t="shared" ref="G7950:J7950" si="7944">F7950*(1+$D7950)</f>
        <v>3352.7732806415383</v>
      </c>
      <c r="H7950" s="16">
        <f t="shared" si="7944"/>
        <v>3938.9782540902274</v>
      </c>
      <c r="I7950" s="16">
        <f t="shared" si="7944"/>
        <v>4627.6763704185996</v>
      </c>
      <c r="J7950" s="16">
        <f t="shared" si="7944"/>
        <v>5436.7877169905587</v>
      </c>
      <c r="K7950" s="16">
        <f>F7950*$E7950*(1-'Monte Carlo Inputs'!$C$11)+F7950*'Monte Carlo Inputs'!$C$12-F7950*'Monte Carlo Inputs'!$C$13-'Monte Carlo Inputs'!$C$14*(F7950-'Monte Carlo Inputs'!$C$17)</f>
        <v>1327.9923386551736</v>
      </c>
      <c r="L7950" s="16">
        <f>G7950*$E7950*(1-'Monte Carlo Inputs'!$C$11)+G7950*'Monte Carlo Inputs'!$C$12-G7950*'Monte Carlo Inputs'!$C$13-'Monte Carlo Inputs'!$C$14*(G7950-F7950)</f>
        <v>1560.1809325324373</v>
      </c>
      <c r="M7950" s="16">
        <f>H7950*$E7950*(1-'Monte Carlo Inputs'!$C$11)+H7950*'Monte Carlo Inputs'!$C$12-H7950*'Monte Carlo Inputs'!$C$13-'Monte Carlo Inputs'!$C$14*(H7950-G7950)</f>
        <v>1832.9658021241344</v>
      </c>
      <c r="N7950" s="16">
        <f>I7950*$E7950*(1-'Monte Carlo Inputs'!$C$11)+I7950*'Monte Carlo Inputs'!$C$12-I7950*'Monte Carlo Inputs'!$C$13-'Monte Carlo Inputs'!$C$14*(I7950-H7950)</f>
        <v>2153.4448740525922</v>
      </c>
      <c r="O7950" s="16">
        <f>J7950*$E7950*(1-'Monte Carlo Inputs'!$C$11)+J7950*'Monte Carlo Inputs'!$C$12-J7950*'Monte Carlo Inputs'!$C$13-'Monte Carlo Inputs'!$C$14*(J7950-I7950)</f>
        <v>2529.9570893299906</v>
      </c>
    </row>
    <row r="7951" spans="1:15">
      <c r="A7951">
        <v>7947</v>
      </c>
      <c r="B7951" s="39">
        <v>2.0060003777159747</v>
      </c>
      <c r="C7951" s="39">
        <v>-0.30613718409924107</v>
      </c>
      <c r="D7951" s="29">
        <f>'Monte Carlo Inputs'!$C$6+'Monte Carlo Inputs'!$D$6*B7951</f>
        <v>0.25626712546589558</v>
      </c>
      <c r="E7951" s="29">
        <f>'Monte Carlo Inputs'!$C$7+'Monte Carlo Inputs'!$D$7*C7951</f>
        <v>0.5718646123907658</v>
      </c>
      <c r="F7951" s="16">
        <f>'Monte Carlo Inputs'!$C$17*(1+$D7951)</f>
        <v>3051.5984744692078</v>
      </c>
      <c r="G7951" s="16">
        <f t="shared" ref="G7951:J7951" si="7945">F7951*(1+$D7951)</f>
        <v>3833.622843597544</v>
      </c>
      <c r="H7951" s="16">
        <f t="shared" si="7945"/>
        <v>4816.0543498466795</v>
      </c>
      <c r="I7951" s="16">
        <f t="shared" si="7945"/>
        <v>6050.2507541694113</v>
      </c>
      <c r="J7951" s="16">
        <f t="shared" si="7945"/>
        <v>7600.7311232882739</v>
      </c>
      <c r="K7951" s="16">
        <f>F7951*$E7951*(1-'Monte Carlo Inputs'!$C$11)+F7951*'Monte Carlo Inputs'!$C$12-F7951*'Monte Carlo Inputs'!$C$13-'Monte Carlo Inputs'!$C$14*(F7951-'Monte Carlo Inputs'!$C$17)</f>
        <v>1369.0441043566473</v>
      </c>
      <c r="L7951" s="16">
        <f>G7951*$E7951*(1-'Monte Carlo Inputs'!$C$11)+G7951*'Monte Carlo Inputs'!$C$12-G7951*'Monte Carlo Inputs'!$C$13-'Monte Carlo Inputs'!$C$14*(G7951-F7951)</f>
        <v>1719.885101616157</v>
      </c>
      <c r="M7951" s="16">
        <f>H7951*$E7951*(1-'Monte Carlo Inputs'!$C$11)+H7951*'Monte Carlo Inputs'!$C$12-H7951*'Monte Carlo Inputs'!$C$13-'Monte Carlo Inputs'!$C$14*(H7951-G7951)</f>
        <v>2160.6351127389494</v>
      </c>
      <c r="N7951" s="16">
        <f>I7951*$E7951*(1-'Monte Carlo Inputs'!$C$11)+I7951*'Monte Carlo Inputs'!$C$12-I7951*'Monte Carlo Inputs'!$C$13-'Monte Carlo Inputs'!$C$14*(I7951-H7951)</f>
        <v>2714.3348622612411</v>
      </c>
      <c r="O7951" s="16">
        <f>J7951*$E7951*(1-'Monte Carlo Inputs'!$C$11)+J7951*'Monte Carlo Inputs'!$C$12-J7951*'Monte Carlo Inputs'!$C$13-'Monte Carlo Inputs'!$C$14*(J7951-I7951)</f>
        <v>3409.9296549647975</v>
      </c>
    </row>
    <row r="7952" spans="1:15">
      <c r="A7952">
        <v>7948</v>
      </c>
      <c r="B7952" s="39">
        <v>0.86426433831788929</v>
      </c>
      <c r="C7952" s="39">
        <v>1.9211283150651384</v>
      </c>
      <c r="D7952" s="29">
        <f>'Monte Carlo Inputs'!$C$6+'Monte Carlo Inputs'!$D$6*B7952</f>
        <v>0.18230061597766378</v>
      </c>
      <c r="E7952" s="29">
        <f>'Monte Carlo Inputs'!$C$7+'Monte Carlo Inputs'!$D$7*C7952</f>
        <v>0.65158263504085745</v>
      </c>
      <c r="F7952" s="16">
        <f>'Monte Carlo Inputs'!$C$17*(1+$D7952)</f>
        <v>2871.9264262713432</v>
      </c>
      <c r="G7952" s="16">
        <f t="shared" ref="G7952:J7952" si="7946">F7952*(1+$D7952)</f>
        <v>3395.4803828231393</v>
      </c>
      <c r="H7952" s="16">
        <f t="shared" si="7946"/>
        <v>4014.4785481518707</v>
      </c>
      <c r="I7952" s="16">
        <f t="shared" si="7946"/>
        <v>4746.3204603090735</v>
      </c>
      <c r="J7952" s="16">
        <f t="shared" si="7946"/>
        <v>5611.5776038508056</v>
      </c>
      <c r="K7952" s="16">
        <f>F7952*$E7952*(1-'Monte Carlo Inputs'!$C$11)+F7952*'Monte Carlo Inputs'!$C$12-F7952*'Monte Carlo Inputs'!$C$13-'Monte Carlo Inputs'!$C$14*(F7952-'Monte Carlo Inputs'!$C$17)</f>
        <v>1448.9505774330491</v>
      </c>
      <c r="L7952" s="16">
        <f>G7952*$E7952*(1-'Monte Carlo Inputs'!$C$11)+G7952*'Monte Carlo Inputs'!$C$12-G7952*'Monte Carlo Inputs'!$C$13-'Monte Carlo Inputs'!$C$14*(G7952-F7952)</f>
        <v>1713.0951602202854</v>
      </c>
      <c r="M7952" s="16">
        <f>H7952*$E7952*(1-'Monte Carlo Inputs'!$C$11)+H7952*'Monte Carlo Inputs'!$C$12-H7952*'Monte Carlo Inputs'!$C$13-'Monte Carlo Inputs'!$C$14*(H7952-G7952)</f>
        <v>2025.3934631567979</v>
      </c>
      <c r="N7952" s="16">
        <f>I7952*$E7952*(1-'Monte Carlo Inputs'!$C$11)+I7952*'Monte Carlo Inputs'!$C$12-I7952*'Monte Carlo Inputs'!$C$13-'Monte Carlo Inputs'!$C$14*(I7952-H7952)</f>
        <v>2394.6239390874157</v>
      </c>
      <c r="O7952" s="16">
        <f>J7952*$E7952*(1-'Monte Carlo Inputs'!$C$11)+J7952*'Monte Carlo Inputs'!$C$12-J7952*'Monte Carlo Inputs'!$C$13-'Monte Carlo Inputs'!$C$14*(J7952-I7952)</f>
        <v>2831.165358217911</v>
      </c>
    </row>
    <row r="7953" spans="1:15">
      <c r="A7953">
        <v>7949</v>
      </c>
      <c r="B7953" s="39">
        <v>0.1109275309179306</v>
      </c>
      <c r="C7953" s="39">
        <v>-0.98911765594950218</v>
      </c>
      <c r="D7953" s="29">
        <f>'Monte Carlo Inputs'!$C$6+'Monte Carlo Inputs'!$D$6*B7953</f>
        <v>0.13349625823683309</v>
      </c>
      <c r="E7953" s="29">
        <f>'Monte Carlo Inputs'!$C$7+'Monte Carlo Inputs'!$D$7*C7953</f>
        <v>0.54741945632609534</v>
      </c>
      <c r="F7953" s="16">
        <f>'Monte Carlo Inputs'!$C$17*(1+$D7953)</f>
        <v>2753.3757608830915</v>
      </c>
      <c r="G7953" s="16">
        <f t="shared" ref="G7953:J7953" si="7947">F7953*(1+$D7953)</f>
        <v>3120.9411224809774</v>
      </c>
      <c r="H7953" s="16">
        <f t="shared" si="7947"/>
        <v>3537.5750845096495</v>
      </c>
      <c r="I7953" s="16">
        <f t="shared" si="7947"/>
        <v>4009.8281215235365</v>
      </c>
      <c r="J7953" s="16">
        <f t="shared" si="7947"/>
        <v>4545.125171919758</v>
      </c>
      <c r="K7953" s="16">
        <f>F7953*$E7953*(1-'Monte Carlo Inputs'!$C$11)+F7953*'Monte Carlo Inputs'!$C$12-F7953*'Monte Carlo Inputs'!$C$13-'Monte Carlo Inputs'!$C$14*(F7953-'Monte Carlo Inputs'!$C$17)</f>
        <v>1183.3788227471725</v>
      </c>
      <c r="L7953" s="16">
        <f>G7953*$E7953*(1-'Monte Carlo Inputs'!$C$11)+G7953*'Monte Carlo Inputs'!$C$12-G7953*'Monte Carlo Inputs'!$C$13-'Monte Carlo Inputs'!$C$14*(G7953-F7953)</f>
        <v>1341.3554676606286</v>
      </c>
      <c r="M7953" s="16">
        <f>H7953*$E7953*(1-'Monte Carlo Inputs'!$C$11)+H7953*'Monte Carlo Inputs'!$C$12-H7953*'Monte Carlo Inputs'!$C$13-'Monte Carlo Inputs'!$C$14*(H7953-G7953)</f>
        <v>1520.4214035588398</v>
      </c>
      <c r="N7953" s="16">
        <f>I7953*$E7953*(1-'Monte Carlo Inputs'!$C$11)+I7953*'Monte Carlo Inputs'!$C$12-I7953*'Monte Carlo Inputs'!$C$13-'Monte Carlo Inputs'!$C$14*(I7953-H7953)</f>
        <v>1723.391971877139</v>
      </c>
      <c r="O7953" s="16">
        <f>J7953*$E7953*(1-'Monte Carlo Inputs'!$C$11)+J7953*'Monte Carlo Inputs'!$C$12-J7953*'Monte Carlo Inputs'!$C$13-'Monte Carlo Inputs'!$C$14*(J7953-I7953)</f>
        <v>1953.4583515981342</v>
      </c>
    </row>
    <row r="7954" spans="1:15">
      <c r="A7954">
        <v>7950</v>
      </c>
      <c r="B7954" s="39">
        <v>0.22874238396757693</v>
      </c>
      <c r="C7954" s="39">
        <v>-0.45221289301419809</v>
      </c>
      <c r="D7954" s="29">
        <f>'Monte Carlo Inputs'!$C$6+'Monte Carlo Inputs'!$D$6*B7954</f>
        <v>0.14112880476706738</v>
      </c>
      <c r="E7954" s="29">
        <f>'Monte Carlo Inputs'!$C$7+'Monte Carlo Inputs'!$D$7*C7954</f>
        <v>0.56663628793807719</v>
      </c>
      <c r="F7954" s="16">
        <f>'Monte Carlo Inputs'!$C$17*(1+$D7954)</f>
        <v>2771.9159796596837</v>
      </c>
      <c r="G7954" s="16">
        <f t="shared" ref="G7954:J7954" si="7948">F7954*(1+$D7954)</f>
        <v>3163.1131687837892</v>
      </c>
      <c r="H7954" s="16">
        <f t="shared" si="7948"/>
        <v>3609.5195496372162</v>
      </c>
      <c r="I7954" s="16">
        <f t="shared" si="7948"/>
        <v>4118.9267294608799</v>
      </c>
      <c r="J7954" s="16">
        <f t="shared" si="7948"/>
        <v>4700.2259357128196</v>
      </c>
      <c r="K7954" s="16">
        <f>F7954*$E7954*(1-'Monte Carlo Inputs'!$C$11)+F7954*'Monte Carlo Inputs'!$C$12-F7954*'Monte Carlo Inputs'!$C$13-'Monte Carlo Inputs'!$C$14*(F7954-'Monte Carlo Inputs'!$C$17)</f>
        <v>1229.525132380154</v>
      </c>
      <c r="L7954" s="16">
        <f>G7954*$E7954*(1-'Monte Carlo Inputs'!$C$11)+G7954*'Monte Carlo Inputs'!$C$12-G7954*'Monte Carlo Inputs'!$C$13-'Monte Carlo Inputs'!$C$14*(G7954-F7954)</f>
        <v>1403.0465447440351</v>
      </c>
      <c r="M7954" s="16">
        <f>H7954*$E7954*(1-'Monte Carlo Inputs'!$C$11)+H7954*'Monte Carlo Inputs'!$C$12-H7954*'Monte Carlo Inputs'!$C$13-'Monte Carlo Inputs'!$C$14*(H7954-G7954)</f>
        <v>1601.0568266363243</v>
      </c>
      <c r="N7954" s="16">
        <f>I7954*$E7954*(1-'Monte Carlo Inputs'!$C$11)+I7954*'Monte Carlo Inputs'!$C$12-I7954*'Monte Carlo Inputs'!$C$13-'Monte Carlo Inputs'!$C$14*(I7954-H7954)</f>
        <v>1827.0120629436626</v>
      </c>
      <c r="O7954" s="16">
        <f>J7954*$E7954*(1-'Monte Carlo Inputs'!$C$11)+J7954*'Monte Carlo Inputs'!$C$12-J7954*'Monte Carlo Inputs'!$C$13-'Monte Carlo Inputs'!$C$14*(J7954-I7954)</f>
        <v>2084.8560916819156</v>
      </c>
    </row>
    <row r="7955" spans="1:15">
      <c r="A7955">
        <v>7951</v>
      </c>
      <c r="B7955" s="39">
        <v>1.1339433800225305</v>
      </c>
      <c r="C7955" s="39">
        <v>1.2754650559372951</v>
      </c>
      <c r="D7955" s="29">
        <f>'Monte Carlo Inputs'!$C$6+'Monte Carlo Inputs'!$D$6*B7955</f>
        <v>0.19977156960328429</v>
      </c>
      <c r="E7955" s="29">
        <f>'Monte Carlo Inputs'!$C$7+'Monte Carlo Inputs'!$D$7*C7955</f>
        <v>0.62847313222909296</v>
      </c>
      <c r="F7955" s="16">
        <f>'Monte Carlo Inputs'!$C$17*(1+$D7955)</f>
        <v>2914.365119723338</v>
      </c>
      <c r="G7955" s="16">
        <f t="shared" ref="G7955:J7955" si="7949">F7955*(1+$D7955)</f>
        <v>3496.5724140875327</v>
      </c>
      <c r="H7955" s="16">
        <f t="shared" si="7949"/>
        <v>4195.0881734813438</v>
      </c>
      <c r="I7955" s="16">
        <f t="shared" si="7949"/>
        <v>5033.1475225218865</v>
      </c>
      <c r="J7955" s="16">
        <f t="shared" si="7949"/>
        <v>6038.6273031409655</v>
      </c>
      <c r="K7955" s="16">
        <f>F7955*$E7955*(1-'Monte Carlo Inputs'!$C$11)+F7955*'Monte Carlo Inputs'!$C$12-F7955*'Monte Carlo Inputs'!$C$13-'Monte Carlo Inputs'!$C$14*(F7955-'Monte Carlo Inputs'!$C$17)</f>
        <v>1423.0394553847539</v>
      </c>
      <c r="L7955" s="16">
        <f>G7955*$E7955*(1-'Monte Carlo Inputs'!$C$11)+G7955*'Monte Carlo Inputs'!$C$12-G7955*'Monte Carlo Inputs'!$C$13-'Monte Carlo Inputs'!$C$14*(G7955-F7955)</f>
        <v>1707.3222809943686</v>
      </c>
      <c r="M7955" s="16">
        <f>H7955*$E7955*(1-'Monte Carlo Inputs'!$C$11)+H7955*'Monte Carlo Inputs'!$C$12-H7955*'Monte Carlo Inputs'!$C$13-'Monte Carlo Inputs'!$C$14*(H7955-G7955)</f>
        <v>2048.3967328872732</v>
      </c>
      <c r="N7955" s="16">
        <f>I7955*$E7955*(1-'Monte Carlo Inputs'!$C$11)+I7955*'Monte Carlo Inputs'!$C$12-I7955*'Monte Carlo Inputs'!$C$13-'Monte Carlo Inputs'!$C$14*(I7955-H7955)</f>
        <v>2457.6081633864028</v>
      </c>
      <c r="O7955" s="16">
        <f>J7955*$E7955*(1-'Monte Carlo Inputs'!$C$11)+J7955*'Monte Carlo Inputs'!$C$12-J7955*'Monte Carlo Inputs'!$C$13-'Monte Carlo Inputs'!$C$14*(J7955-I7955)</f>
        <v>2948.5684036559496</v>
      </c>
    </row>
    <row r="7956" spans="1:15">
      <c r="A7956">
        <v>7952</v>
      </c>
      <c r="B7956" s="39">
        <v>-0.27647345889908348</v>
      </c>
      <c r="C7956" s="39">
        <v>0.87077743776517724</v>
      </c>
      <c r="D7956" s="29">
        <f>'Monte Carlo Inputs'!$C$6+'Monte Carlo Inputs'!$D$6*B7956</f>
        <v>0.1083987768573742</v>
      </c>
      <c r="E7956" s="29">
        <f>'Monte Carlo Inputs'!$C$7+'Monte Carlo Inputs'!$D$7*C7956</f>
        <v>0.61398860098494623</v>
      </c>
      <c r="F7956" s="16">
        <f>'Monte Carlo Inputs'!$C$17*(1+$D7956)</f>
        <v>2692.411468864248</v>
      </c>
      <c r="G7956" s="16">
        <f t="shared" ref="G7956:J7956" si="7950">F7956*(1+$D7956)</f>
        <v>2984.2655788858988</v>
      </c>
      <c r="H7956" s="16">
        <f t="shared" si="7950"/>
        <v>3307.756317454694</v>
      </c>
      <c r="I7956" s="16">
        <f t="shared" si="7950"/>
        <v>3666.3130564090352</v>
      </c>
      <c r="J7956" s="16">
        <f t="shared" si="7950"/>
        <v>4063.7369072999959</v>
      </c>
      <c r="K7956" s="16">
        <f>F7956*$E7956*(1-'Monte Carlo Inputs'!$C$11)+F7956*'Monte Carlo Inputs'!$C$12-F7956*'Monte Carlo Inputs'!$C$13-'Monte Carlo Inputs'!$C$14*(F7956-'Monte Carlo Inputs'!$C$17)</f>
        <v>1283.8115728606801</v>
      </c>
      <c r="L7956" s="16">
        <f>G7956*$E7956*(1-'Monte Carlo Inputs'!$C$11)+G7956*'Monte Carlo Inputs'!$C$12-G7956*'Monte Carlo Inputs'!$C$13-'Monte Carlo Inputs'!$C$14*(G7956-F7956)</f>
        <v>1422.9751770741195</v>
      </c>
      <c r="M7956" s="16">
        <f>H7956*$E7956*(1-'Monte Carlo Inputs'!$C$11)+H7956*'Monte Carlo Inputs'!$C$12-H7956*'Monte Carlo Inputs'!$C$13-'Monte Carlo Inputs'!$C$14*(H7956-G7956)</f>
        <v>1577.2239457673597</v>
      </c>
      <c r="N7956" s="16">
        <f>I7956*$E7956*(1-'Monte Carlo Inputs'!$C$11)+I7956*'Monte Carlo Inputs'!$C$12-I7956*'Monte Carlo Inputs'!$C$13-'Monte Carlo Inputs'!$C$14*(I7956-H7956)</f>
        <v>1748.1930923187031</v>
      </c>
      <c r="O7956" s="16">
        <f>J7956*$E7956*(1-'Monte Carlo Inputs'!$C$11)+J7956*'Monte Carlo Inputs'!$C$12-J7956*'Monte Carlo Inputs'!$C$13-'Monte Carlo Inputs'!$C$14*(J7956-I7956)</f>
        <v>1937.6950852365612</v>
      </c>
    </row>
    <row r="7957" spans="1:15">
      <c r="A7957">
        <v>7953</v>
      </c>
      <c r="B7957" s="39">
        <v>0.45515655869896854</v>
      </c>
      <c r="C7957" s="39">
        <v>0.95635866716113538</v>
      </c>
      <c r="D7957" s="29">
        <f>'Monte Carlo Inputs'!$C$6+'Monte Carlo Inputs'!$D$6*B7957</f>
        <v>0.15579687656794403</v>
      </c>
      <c r="E7957" s="29">
        <f>'Monte Carlo Inputs'!$C$7+'Monte Carlo Inputs'!$D$7*C7957</f>
        <v>0.61705171419976912</v>
      </c>
      <c r="F7957" s="16">
        <f>'Monte Carlo Inputs'!$C$17*(1+$D7957)</f>
        <v>2807.5461928711934</v>
      </c>
      <c r="G7957" s="16">
        <f t="shared" ref="G7957:J7957" si="7951">F7957*(1+$D7957)</f>
        <v>3244.9531205407479</v>
      </c>
      <c r="H7957" s="16">
        <f t="shared" si="7951"/>
        <v>3750.5066813303997</v>
      </c>
      <c r="I7957" s="16">
        <f t="shared" si="7951"/>
        <v>4334.8239078288816</v>
      </c>
      <c r="J7957" s="16">
        <f t="shared" si="7951"/>
        <v>5010.1759331406711</v>
      </c>
      <c r="K7957" s="16">
        <f>F7957*$E7957*(1-'Monte Carlo Inputs'!$C$11)+F7957*'Monte Carlo Inputs'!$C$12-F7957*'Monte Carlo Inputs'!$C$13-'Monte Carlo Inputs'!$C$14*(F7957-'Monte Carlo Inputs'!$C$17)</f>
        <v>1346.5715085194965</v>
      </c>
      <c r="L7957" s="16">
        <f>G7957*$E7957*(1-'Monte Carlo Inputs'!$C$11)+G7957*'Monte Carlo Inputs'!$C$12-G7957*'Monte Carlo Inputs'!$C$13-'Monte Carlo Inputs'!$C$14*(G7957-F7957)</f>
        <v>1556.3631436222186</v>
      </c>
      <c r="M7957" s="16">
        <f>H7957*$E7957*(1-'Monte Carlo Inputs'!$C$11)+H7957*'Monte Carlo Inputs'!$C$12-H7957*'Monte Carlo Inputs'!$C$13-'Monte Carlo Inputs'!$C$14*(H7957-G7957)</f>
        <v>1798.839660204027</v>
      </c>
      <c r="N7957" s="16">
        <f>I7957*$E7957*(1-'Monte Carlo Inputs'!$C$11)+I7957*'Monte Carlo Inputs'!$C$12-I7957*'Monte Carlo Inputs'!$C$13-'Monte Carlo Inputs'!$C$14*(I7957-H7957)</f>
        <v>2079.0932607103564</v>
      </c>
      <c r="O7957" s="16">
        <f>J7957*$E7957*(1-'Monte Carlo Inputs'!$C$11)+J7957*'Monte Carlo Inputs'!$C$12-J7957*'Monte Carlo Inputs'!$C$13-'Monte Carlo Inputs'!$C$14*(J7957-I7957)</f>
        <v>2403.0094968224921</v>
      </c>
    </row>
    <row r="7958" spans="1:15">
      <c r="A7958">
        <v>7954</v>
      </c>
      <c r="B7958" s="39">
        <v>0.74484851189399137</v>
      </c>
      <c r="C7958" s="39">
        <v>1.2209265982284072</v>
      </c>
      <c r="D7958" s="29">
        <f>'Monte Carlo Inputs'!$C$6+'Monte Carlo Inputs'!$D$6*B7958</f>
        <v>0.17456435159304745</v>
      </c>
      <c r="E7958" s="29">
        <f>'Monte Carlo Inputs'!$C$7+'Monte Carlo Inputs'!$D$7*C7958</f>
        <v>0.62652109821762492</v>
      </c>
      <c r="F7958" s="16">
        <f>'Monte Carlo Inputs'!$C$17*(1+$D7958)</f>
        <v>2853.1342664546723</v>
      </c>
      <c r="G7958" s="16">
        <f t="shared" ref="G7958:J7958" si="7952">F7958*(1+$D7958)</f>
        <v>3351.1897996862376</v>
      </c>
      <c r="H7958" s="16">
        <f t="shared" si="7952"/>
        <v>3936.1880741337004</v>
      </c>
      <c r="I7958" s="16">
        <f t="shared" si="7952"/>
        <v>4623.3061930431359</v>
      </c>
      <c r="J7958" s="16">
        <f t="shared" si="7952"/>
        <v>5430.370640847832</v>
      </c>
      <c r="K7958" s="16">
        <f>F7958*$E7958*(1-'Monte Carlo Inputs'!$C$11)+F7958*'Monte Carlo Inputs'!$C$12-F7958*'Monte Carlo Inputs'!$C$13-'Monte Carlo Inputs'!$C$14*(F7958-'Monte Carlo Inputs'!$C$17)</f>
        <v>1388.3227973128226</v>
      </c>
      <c r="L7958" s="16">
        <f>G7958*$E7958*(1-'Monte Carlo Inputs'!$C$11)+G7958*'Monte Carlo Inputs'!$C$12-G7958*'Monte Carlo Inputs'!$C$13-'Monte Carlo Inputs'!$C$14*(G7958-F7958)</f>
        <v>1630.6744662275817</v>
      </c>
      <c r="M7958" s="16">
        <f>H7958*$E7958*(1-'Monte Carlo Inputs'!$C$11)+H7958*'Monte Carlo Inputs'!$C$12-H7958*'Monte Carlo Inputs'!$C$13-'Monte Carlo Inputs'!$C$14*(H7958-G7958)</f>
        <v>1915.3320970839379</v>
      </c>
      <c r="N7958" s="16">
        <f>I7958*$E7958*(1-'Monte Carlo Inputs'!$C$11)+I7958*'Monte Carlo Inputs'!$C$12-I7958*'Monte Carlo Inputs'!$C$13-'Monte Carlo Inputs'!$C$14*(I7958-H7958)</f>
        <v>2249.6808026967474</v>
      </c>
      <c r="O7958" s="16">
        <f>J7958*$E7958*(1-'Monte Carlo Inputs'!$C$11)+J7958*'Monte Carlo Inputs'!$C$12-J7958*'Monte Carlo Inputs'!$C$13-'Monte Carlo Inputs'!$C$14*(J7958-I7958)</f>
        <v>2642.3948733108314</v>
      </c>
    </row>
    <row r="7959" spans="1:15">
      <c r="A7959">
        <v>7955</v>
      </c>
      <c r="B7959" s="39">
        <v>1.8012428840853798</v>
      </c>
      <c r="C7959" s="39">
        <v>-0.77703267400409382</v>
      </c>
      <c r="D7959" s="29">
        <f>'Monte Carlo Inputs'!$C$6+'Monte Carlo Inputs'!$D$6*B7959</f>
        <v>0.24300206544081451</v>
      </c>
      <c r="E7959" s="29">
        <f>'Monte Carlo Inputs'!$C$7+'Monte Carlo Inputs'!$D$7*C7959</f>
        <v>0.55501037685209975</v>
      </c>
      <c r="F7959" s="16">
        <f>'Monte Carlo Inputs'!$C$17*(1+$D7959)</f>
        <v>3019.3763171622827</v>
      </c>
      <c r="G7959" s="16">
        <f t="shared" ref="G7959:J7959" si="7953">F7959*(1+$D7959)</f>
        <v>3753.0909985757971</v>
      </c>
      <c r="H7959" s="16">
        <f t="shared" si="7953"/>
        <v>4665.0998630170452</v>
      </c>
      <c r="I7959" s="16">
        <f t="shared" si="7953"/>
        <v>5798.7287652178475</v>
      </c>
      <c r="J7959" s="16">
        <f t="shared" si="7953"/>
        <v>7207.8318320968483</v>
      </c>
      <c r="K7959" s="16">
        <f>F7959*$E7959*(1-'Monte Carlo Inputs'!$C$11)+F7959*'Monte Carlo Inputs'!$C$12-F7959*'Monte Carlo Inputs'!$C$13-'Monte Carlo Inputs'!$C$14*(F7959-'Monte Carlo Inputs'!$C$17)</f>
        <v>1317.9468102056578</v>
      </c>
      <c r="L7959" s="16">
        <f>G7959*$E7959*(1-'Monte Carlo Inputs'!$C$11)+G7959*'Monte Carlo Inputs'!$C$12-G7959*'Monte Carlo Inputs'!$C$13-'Monte Carlo Inputs'!$C$14*(G7959-F7959)</f>
        <v>1638.2106072267661</v>
      </c>
      <c r="M7959" s="16">
        <f>H7959*$E7959*(1-'Monte Carlo Inputs'!$C$11)+H7959*'Monte Carlo Inputs'!$C$12-H7959*'Monte Carlo Inputs'!$C$13-'Monte Carlo Inputs'!$C$14*(H7959-G7959)</f>
        <v>2036.2991684099213</v>
      </c>
      <c r="N7959" s="16">
        <f>I7959*$E7959*(1-'Monte Carlo Inputs'!$C$11)+I7959*'Monte Carlo Inputs'!$C$12-I7959*'Monte Carlo Inputs'!$C$13-'Monte Carlo Inputs'!$C$14*(I7959-H7959)</f>
        <v>2531.1240721889449</v>
      </c>
      <c r="O7959" s="16">
        <f>J7959*$E7959*(1-'Monte Carlo Inputs'!$C$11)+J7959*'Monte Carlo Inputs'!$C$12-J7959*'Monte Carlo Inputs'!$C$13-'Monte Carlo Inputs'!$C$14*(J7959-I7959)</f>
        <v>3146.192449617824</v>
      </c>
    </row>
    <row r="7960" spans="1:15">
      <c r="A7960">
        <v>7956</v>
      </c>
      <c r="B7960" s="39">
        <v>0.61657500833416679</v>
      </c>
      <c r="C7960" s="39">
        <v>-0.20152906959730801</v>
      </c>
      <c r="D7960" s="29">
        <f>'Monte Carlo Inputs'!$C$6+'Monte Carlo Inputs'!$D$6*B7960</f>
        <v>0.16625424926576307</v>
      </c>
      <c r="E7960" s="29">
        <f>'Monte Carlo Inputs'!$C$7+'Monte Carlo Inputs'!$D$7*C7960</f>
        <v>0.57560873362120601</v>
      </c>
      <c r="F7960" s="16">
        <f>'Monte Carlo Inputs'!$C$17*(1+$D7960)</f>
        <v>2832.9481968914656</v>
      </c>
      <c r="G7960" s="16">
        <f t="shared" ref="G7960:J7960" si="7954">F7960*(1+$D7960)</f>
        <v>3303.9378725744532</v>
      </c>
      <c r="H7960" s="16">
        <f t="shared" si="7954"/>
        <v>3853.2315832000413</v>
      </c>
      <c r="I7960" s="16">
        <f t="shared" si="7954"/>
        <v>4493.8477073120921</v>
      </c>
      <c r="J7960" s="16">
        <f t="shared" si="7954"/>
        <v>5240.9689842059342</v>
      </c>
      <c r="K7960" s="16">
        <f>F7960*$E7960*(1-'Monte Carlo Inputs'!$C$11)+F7960*'Monte Carlo Inputs'!$C$12-F7960*'Monte Carlo Inputs'!$C$13-'Monte Carlo Inputs'!$C$14*(F7960-'Monte Carlo Inputs'!$C$17)</f>
        <v>1275.5805746080196</v>
      </c>
      <c r="L7960" s="16">
        <f>G7960*$E7960*(1-'Monte Carlo Inputs'!$C$11)+G7960*'Monte Carlo Inputs'!$C$12-G7960*'Monte Carlo Inputs'!$C$13-'Monte Carlo Inputs'!$C$14*(G7960-F7960)</f>
        <v>1487.6512654174662</v>
      </c>
      <c r="M7960" s="16">
        <f>H7960*$E7960*(1-'Monte Carlo Inputs'!$C$11)+H7960*'Monte Carlo Inputs'!$C$12-H7960*'Monte Carlo Inputs'!$C$13-'Monte Carlo Inputs'!$C$14*(H7960-G7960)</f>
        <v>1734.9796097187095</v>
      </c>
      <c r="N7960" s="16">
        <f>I7960*$E7960*(1-'Monte Carlo Inputs'!$C$11)+I7960*'Monte Carlo Inputs'!$C$12-I7960*'Monte Carlo Inputs'!$C$13-'Monte Carlo Inputs'!$C$14*(I7960-H7960)</f>
        <v>2023.4273422239005</v>
      </c>
      <c r="O7960" s="16">
        <f>J7960*$E7960*(1-'Monte Carlo Inputs'!$C$11)+J7960*'Monte Carlo Inputs'!$C$12-J7960*'Monte Carlo Inputs'!$C$13-'Monte Carlo Inputs'!$C$14*(J7960-I7960)</f>
        <v>2359.8307359491537</v>
      </c>
    </row>
    <row r="7961" spans="1:15">
      <c r="A7961">
        <v>7957</v>
      </c>
      <c r="B7961" s="39">
        <v>-0.5387310727909802</v>
      </c>
      <c r="C7961" s="39">
        <v>0.59744705121892816</v>
      </c>
      <c r="D7961" s="29">
        <f>'Monte Carlo Inputs'!$C$6+'Monte Carlo Inputs'!$D$6*B7961</f>
        <v>9.1408614843637076E-2</v>
      </c>
      <c r="E7961" s="29">
        <f>'Monte Carlo Inputs'!$C$7+'Monte Carlo Inputs'!$D$7*C7961</f>
        <v>0.60420559219958714</v>
      </c>
      <c r="F7961" s="16">
        <f>'Monte Carlo Inputs'!$C$17*(1+$D7961)</f>
        <v>2651.140666316679</v>
      </c>
      <c r="G7961" s="16">
        <f t="shared" ref="G7961:J7961" si="7955">F7961*(1+$D7961)</f>
        <v>2893.4777623803238</v>
      </c>
      <c r="H7961" s="16">
        <f t="shared" si="7955"/>
        <v>3157.9665567203756</v>
      </c>
      <c r="I7961" s="16">
        <f t="shared" si="7955"/>
        <v>3446.631905392715</v>
      </c>
      <c r="J7961" s="16">
        <f t="shared" si="7955"/>
        <v>3761.6837537405486</v>
      </c>
      <c r="K7961" s="16">
        <f>F7961*$E7961*(1-'Monte Carlo Inputs'!$C$11)+F7961*'Monte Carlo Inputs'!$C$12-F7961*'Monte Carlo Inputs'!$C$13-'Monte Carlo Inputs'!$C$14*(F7961-'Monte Carlo Inputs'!$C$17)</f>
        <v>1245.0529485844363</v>
      </c>
      <c r="L7961" s="16">
        <f>G7961*$E7961*(1-'Monte Carlo Inputs'!$C$11)+G7961*'Monte Carlo Inputs'!$C$12-G7961*'Monte Carlo Inputs'!$C$13-'Monte Carlo Inputs'!$C$14*(G7961-F7961)</f>
        <v>1358.8615140215259</v>
      </c>
      <c r="M7961" s="16">
        <f>H7961*$E7961*(1-'Monte Carlo Inputs'!$C$11)+H7961*'Monte Carlo Inputs'!$C$12-H7961*'Monte Carlo Inputs'!$C$13-'Monte Carlo Inputs'!$C$14*(H7961-G7961)</f>
        <v>1483.073162782561</v>
      </c>
      <c r="N7961" s="16">
        <f>I7961*$E7961*(1-'Monte Carlo Inputs'!$C$11)+I7961*'Monte Carlo Inputs'!$C$12-I7961*'Monte Carlo Inputs'!$C$13-'Monte Carlo Inputs'!$C$14*(I7961-H7961)</f>
        <v>1618.6388263042866</v>
      </c>
      <c r="O7961" s="16">
        <f>J7961*$E7961*(1-'Monte Carlo Inputs'!$C$11)+J7961*'Monte Carlo Inputs'!$C$12-J7961*'Monte Carlo Inputs'!$C$13-'Monte Carlo Inputs'!$C$14*(J7961-I7961)</f>
        <v>1766.5963593488923</v>
      </c>
    </row>
    <row r="7962" spans="1:15">
      <c r="A7962">
        <v>7958</v>
      </c>
      <c r="B7962" s="39">
        <v>-0.91142252374715715</v>
      </c>
      <c r="C7962" s="39">
        <v>-1.1395446422867497</v>
      </c>
      <c r="D7962" s="29">
        <f>'Monte Carlo Inputs'!$C$6+'Monte Carlo Inputs'!$D$6*B7962</f>
        <v>6.7264079861745901E-2</v>
      </c>
      <c r="E7962" s="29">
        <f>'Monte Carlo Inputs'!$C$7+'Monte Carlo Inputs'!$D$7*C7962</f>
        <v>0.54203539146785695</v>
      </c>
      <c r="F7962" s="16">
        <f>'Monte Carlo Inputs'!$C$17*(1+$D7962)</f>
        <v>2592.4911763921673</v>
      </c>
      <c r="G7962" s="16">
        <f t="shared" ref="G7962:J7962" si="7956">F7962*(1+$D7962)</f>
        <v>2766.8727099218813</v>
      </c>
      <c r="H7962" s="16">
        <f t="shared" si="7956"/>
        <v>2952.9838568493519</v>
      </c>
      <c r="I7962" s="16">
        <f t="shared" si="7956"/>
        <v>3151.6135988269129</v>
      </c>
      <c r="J7962" s="16">
        <f t="shared" si="7956"/>
        <v>3363.6039876317709</v>
      </c>
      <c r="K7962" s="16">
        <f>F7962*$E7962*(1-'Monte Carlo Inputs'!$C$11)+F7962*'Monte Carlo Inputs'!$C$12-F7962*'Monte Carlo Inputs'!$C$13-'Monte Carlo Inputs'!$C$14*(F7962-'Monte Carlo Inputs'!$C$17)</f>
        <v>1101.9203265440328</v>
      </c>
      <c r="L7962" s="16">
        <f>G7962*$E7962*(1-'Monte Carlo Inputs'!$C$11)+G7962*'Monte Carlo Inputs'!$C$12-G7962*'Monte Carlo Inputs'!$C$13-'Monte Carlo Inputs'!$C$14*(G7962-F7962)</f>
        <v>1176.0399833899717</v>
      </c>
      <c r="M7962" s="16">
        <f>H7962*$E7962*(1-'Monte Carlo Inputs'!$C$11)+H7962*'Monte Carlo Inputs'!$C$12-H7962*'Monte Carlo Inputs'!$C$13-'Monte Carlo Inputs'!$C$14*(H7962-G7962)</f>
        <v>1255.1452307533209</v>
      </c>
      <c r="N7962" s="16">
        <f>I7962*$E7962*(1-'Monte Carlo Inputs'!$C$11)+I7962*'Monte Carlo Inputs'!$C$12-I7962*'Monte Carlo Inputs'!$C$13-'Monte Carlo Inputs'!$C$14*(I7962-H7962)</f>
        <v>1339.5714197928019</v>
      </c>
      <c r="O7962" s="16">
        <f>J7962*$E7962*(1-'Monte Carlo Inputs'!$C$11)+J7962*'Monte Carlo Inputs'!$C$12-J7962*'Monte Carlo Inputs'!$C$13-'Monte Carlo Inputs'!$C$14*(J7962-I7962)</f>
        <v>1429.6764587542571</v>
      </c>
    </row>
    <row r="7963" spans="1:15">
      <c r="A7963">
        <v>7959</v>
      </c>
      <c r="B7963" s="39">
        <v>0.1913914274814052</v>
      </c>
      <c r="C7963" s="39">
        <v>-0.49858822959298849</v>
      </c>
      <c r="D7963" s="29">
        <f>'Monte Carlo Inputs'!$C$6+'Monte Carlo Inputs'!$D$6*B7963</f>
        <v>0.13870905117955212</v>
      </c>
      <c r="E7963" s="29">
        <f>'Monte Carlo Inputs'!$C$7+'Monte Carlo Inputs'!$D$7*C7963</f>
        <v>0.56497642739016285</v>
      </c>
      <c r="F7963" s="16">
        <f>'Monte Carlo Inputs'!$C$17*(1+$D7963)</f>
        <v>2766.0381562202506</v>
      </c>
      <c r="G7963" s="16">
        <f t="shared" ref="G7963:J7963" si="7957">F7963*(1+$D7963)</f>
        <v>3149.7126843959995</v>
      </c>
      <c r="H7963" s="16">
        <f t="shared" si="7957"/>
        <v>3586.6063423367686</v>
      </c>
      <c r="I7963" s="16">
        <f t="shared" si="7957"/>
        <v>4084.1011050368656</v>
      </c>
      <c r="J7963" s="16">
        <f t="shared" si="7957"/>
        <v>4650.6028942378898</v>
      </c>
      <c r="K7963" s="16">
        <f>F7963*$E7963*(1-'Monte Carlo Inputs'!$C$11)+F7963*'Monte Carlo Inputs'!$C$12-F7963*'Monte Carlo Inputs'!$C$13-'Monte Carlo Inputs'!$C$14*(F7963-'Monte Carlo Inputs'!$C$17)</f>
        <v>1223.5645872534196</v>
      </c>
      <c r="L7963" s="16">
        <f>G7963*$E7963*(1-'Monte Carlo Inputs'!$C$11)+G7963*'Monte Carlo Inputs'!$C$12-G7963*'Monte Carlo Inputs'!$C$13-'Monte Carlo Inputs'!$C$14*(G7963-F7963)</f>
        <v>1393.2840702082417</v>
      </c>
      <c r="M7963" s="16">
        <f>H7963*$E7963*(1-'Monte Carlo Inputs'!$C$11)+H7963*'Monte Carlo Inputs'!$C$12-H7963*'Monte Carlo Inputs'!$C$13-'Monte Carlo Inputs'!$C$14*(H7963-G7963)</f>
        <v>1586.5451816104116</v>
      </c>
      <c r="N7963" s="16">
        <f>I7963*$E7963*(1-'Monte Carlo Inputs'!$C$11)+I7963*'Monte Carlo Inputs'!$C$12-I7963*'Monte Carlo Inputs'!$C$13-'Monte Carlo Inputs'!$C$14*(I7963-H7963)</f>
        <v>1806.6133584050815</v>
      </c>
      <c r="O7963" s="16">
        <f>J7963*$E7963*(1-'Monte Carlo Inputs'!$C$11)+J7963*'Monte Carlo Inputs'!$C$12-J7963*'Monte Carlo Inputs'!$C$13-'Monte Carlo Inputs'!$C$14*(J7963-I7963)</f>
        <v>2057.2069831977547</v>
      </c>
    </row>
    <row r="7964" spans="1:15">
      <c r="A7964">
        <v>7960</v>
      </c>
      <c r="B7964" s="39">
        <v>-0.10455477347493</v>
      </c>
      <c r="C7964" s="39">
        <v>0.85349472905264734</v>
      </c>
      <c r="D7964" s="29">
        <f>'Monte Carlo Inputs'!$C$6+'Monte Carlo Inputs'!$D$6*B7964</f>
        <v>0.11953639942321165</v>
      </c>
      <c r="E7964" s="29">
        <f>'Monte Carlo Inputs'!$C$7+'Monte Carlo Inputs'!$D$7*C7964</f>
        <v>0.61337002032398891</v>
      </c>
      <c r="F7964" s="16">
        <f>'Monte Carlo Inputs'!$C$17*(1+$D7964)</f>
        <v>2719.4658678389242</v>
      </c>
      <c r="G7964" s="16">
        <f t="shared" ref="G7964:J7964" si="7958">F7964*(1+$D7964)</f>
        <v>3044.5410260347089</v>
      </c>
      <c r="H7964" s="16">
        <f t="shared" si="7958"/>
        <v>3408.4744981831486</v>
      </c>
      <c r="I7964" s="16">
        <f t="shared" si="7958"/>
        <v>3815.9112672218007</v>
      </c>
      <c r="J7964" s="16">
        <f t="shared" si="7958"/>
        <v>4272.0515606239596</v>
      </c>
      <c r="K7964" s="16">
        <f>F7964*$E7964*(1-'Monte Carlo Inputs'!$C$11)+F7964*'Monte Carlo Inputs'!$C$12-F7964*'Monte Carlo Inputs'!$C$13-'Monte Carlo Inputs'!$C$14*(F7964-'Monte Carlo Inputs'!$C$17)</f>
        <v>1295.923969719976</v>
      </c>
      <c r="L7964" s="16">
        <f>G7964*$E7964*(1-'Monte Carlo Inputs'!$C$11)+G7964*'Monte Carlo Inputs'!$C$12-G7964*'Monte Carlo Inputs'!$C$13-'Monte Carlo Inputs'!$C$14*(G7964-F7964)</f>
        <v>1450.834054986537</v>
      </c>
      <c r="M7964" s="16">
        <f>H7964*$E7964*(1-'Monte Carlo Inputs'!$C$11)+H7964*'Monte Carlo Inputs'!$C$12-H7964*'Monte Carlo Inputs'!$C$13-'Monte Carlo Inputs'!$C$14*(H7964-G7964)</f>
        <v>1624.2615340802054</v>
      </c>
      <c r="N7964" s="16">
        <f>I7964*$E7964*(1-'Monte Carlo Inputs'!$C$11)+I7964*'Monte Carlo Inputs'!$C$12-I7964*'Monte Carlo Inputs'!$C$13-'Monte Carlo Inputs'!$C$14*(I7964-H7964)</f>
        <v>1818.4199095857755</v>
      </c>
      <c r="O7964" s="16">
        <f>J7964*$E7964*(1-'Monte Carlo Inputs'!$C$11)+J7964*'Monte Carlo Inputs'!$C$12-J7964*'Monte Carlo Inputs'!$C$13-'Monte Carlo Inputs'!$C$14*(J7964-I7964)</f>
        <v>2035.787278217141</v>
      </c>
    </row>
    <row r="7965" spans="1:15">
      <c r="A7965">
        <v>7961</v>
      </c>
      <c r="B7965" s="39">
        <v>-0.32531288524196011</v>
      </c>
      <c r="C7965" s="39">
        <v>1.1598425716459035</v>
      </c>
      <c r="D7965" s="29">
        <f>'Monte Carlo Inputs'!$C$6+'Monte Carlo Inputs'!$D$6*B7965</f>
        <v>0.10523475140198553</v>
      </c>
      <c r="E7965" s="29">
        <f>'Monte Carlo Inputs'!$C$7+'Monte Carlo Inputs'!$D$7*C7965</f>
        <v>0.62433478598116732</v>
      </c>
      <c r="F7965" s="16">
        <f>'Monte Carlo Inputs'!$C$17*(1+$D7965)</f>
        <v>2684.7257346305637</v>
      </c>
      <c r="G7965" s="16">
        <f t="shared" ref="G7965:J7965" si="7959">F7965*(1+$D7965)</f>
        <v>2967.2521798969242</v>
      </c>
      <c r="H7965" s="16">
        <f t="shared" si="7959"/>
        <v>3279.5102253953769</v>
      </c>
      <c r="I7965" s="16">
        <f t="shared" si="7959"/>
        <v>3624.628668685129</v>
      </c>
      <c r="J7965" s="16">
        <f t="shared" si="7959"/>
        <v>4006.0655655587184</v>
      </c>
      <c r="K7965" s="16">
        <f>F7965*$E7965*(1-'Monte Carlo Inputs'!$C$11)+F7965*'Monte Carlo Inputs'!$C$12-F7965*'Monte Carlo Inputs'!$C$13-'Monte Carlo Inputs'!$C$14*(F7965-'Monte Carlo Inputs'!$C$17)</f>
        <v>1299.7957053952682</v>
      </c>
      <c r="L7965" s="16">
        <f>G7965*$E7965*(1-'Monte Carlo Inputs'!$C$11)+G7965*'Monte Carlo Inputs'!$C$12-G7965*'Monte Carlo Inputs'!$C$13-'Monte Carlo Inputs'!$C$14*(G7965-F7965)</f>
        <v>1436.5793833259077</v>
      </c>
      <c r="M7965" s="16">
        <f>H7965*$E7965*(1-'Monte Carlo Inputs'!$C$11)+H7965*'Monte Carlo Inputs'!$C$12-H7965*'Monte Carlo Inputs'!$C$13-'Monte Carlo Inputs'!$C$14*(H7965-G7965)</f>
        <v>1587.7574575994274</v>
      </c>
      <c r="N7965" s="16">
        <f>I7965*$E7965*(1-'Monte Carlo Inputs'!$C$11)+I7965*'Monte Carlo Inputs'!$C$12-I7965*'Monte Carlo Inputs'!$C$13-'Monte Carlo Inputs'!$C$14*(I7965-H7965)</f>
        <v>1754.8447189365515</v>
      </c>
      <c r="O7965" s="16">
        <f>J7965*$E7965*(1-'Monte Carlo Inputs'!$C$11)+J7965*'Monte Carlo Inputs'!$C$12-J7965*'Monte Carlo Inputs'!$C$13-'Monte Carlo Inputs'!$C$14*(J7965-I7965)</f>
        <v>1939.5153666829269</v>
      </c>
    </row>
    <row r="7966" spans="1:15">
      <c r="A7966">
        <v>7962</v>
      </c>
      <c r="B7966" s="39">
        <v>-1.3862852586091885</v>
      </c>
      <c r="C7966" s="39">
        <v>-0.37917838178645158</v>
      </c>
      <c r="D7966" s="29">
        <f>'Monte Carlo Inputs'!$C$6+'Monte Carlo Inputs'!$D$6*B7966</f>
        <v>3.6500455195665249E-2</v>
      </c>
      <c r="E7966" s="29">
        <f>'Monte Carlo Inputs'!$C$7+'Monte Carlo Inputs'!$D$7*C7966</f>
        <v>0.56925033050393936</v>
      </c>
      <c r="F7966" s="16">
        <f>'Monte Carlo Inputs'!$C$17*(1+$D7966)</f>
        <v>2517.7632557157913</v>
      </c>
      <c r="G7966" s="16">
        <f t="shared" ref="G7966:J7966" si="7960">F7966*(1+$D7966)</f>
        <v>2609.6627606243383</v>
      </c>
      <c r="H7966" s="16">
        <f t="shared" si="7960"/>
        <v>2704.9166392943034</v>
      </c>
      <c r="I7966" s="16">
        <f t="shared" si="7960"/>
        <v>2803.6473278948747</v>
      </c>
      <c r="J7966" s="16">
        <f t="shared" si="7960"/>
        <v>2905.9817315711484</v>
      </c>
      <c r="K7966" s="16">
        <f>F7966*$E7966*(1-'Monte Carlo Inputs'!$C$11)+F7966*'Monte Carlo Inputs'!$C$12-F7966*'Monte Carlo Inputs'!$C$13-'Monte Carlo Inputs'!$C$14*(F7966-'Monte Carlo Inputs'!$C$17)</f>
        <v>1117.7415297743753</v>
      </c>
      <c r="L7966" s="16">
        <f>G7966*$E7966*(1-'Monte Carlo Inputs'!$C$11)+G7966*'Monte Carlo Inputs'!$C$12-G7966*'Monte Carlo Inputs'!$C$13-'Monte Carlo Inputs'!$C$14*(G7966-F7966)</f>
        <v>1158.5396044022395</v>
      </c>
      <c r="M7966" s="16">
        <f>H7966*$E7966*(1-'Monte Carlo Inputs'!$C$11)+H7966*'Monte Carlo Inputs'!$C$12-H7966*'Monte Carlo Inputs'!$C$13-'Monte Carlo Inputs'!$C$14*(H7966-G7966)</f>
        <v>1200.8268273251276</v>
      </c>
      <c r="N7966" s="16">
        <f>I7966*$E7966*(1-'Monte Carlo Inputs'!$C$11)+I7966*'Monte Carlo Inputs'!$C$12-I7966*'Monte Carlo Inputs'!$C$13-'Monte Carlo Inputs'!$C$14*(I7966-H7966)</f>
        <v>1244.6575531336612</v>
      </c>
      <c r="O7966" s="16">
        <f>J7966*$E7966*(1-'Monte Carlo Inputs'!$C$11)+J7966*'Monte Carlo Inputs'!$C$12-J7966*'Monte Carlo Inputs'!$C$13-'Monte Carlo Inputs'!$C$14*(J7966-I7966)</f>
        <v>1290.0881203857627</v>
      </c>
    </row>
    <row r="7967" spans="1:15">
      <c r="A7967">
        <v>7963</v>
      </c>
      <c r="B7967" s="39">
        <v>-7.7263396679227098E-3</v>
      </c>
      <c r="C7967" s="39">
        <v>0.93072366864824241</v>
      </c>
      <c r="D7967" s="29">
        <f>'Monte Carlo Inputs'!$C$6+'Monte Carlo Inputs'!$D$6*B7967</f>
        <v>0.12580935658736705</v>
      </c>
      <c r="E7967" s="29">
        <f>'Monte Carlo Inputs'!$C$7+'Monte Carlo Inputs'!$D$7*C7967</f>
        <v>0.61613418937264253</v>
      </c>
      <c r="F7967" s="16">
        <f>'Monte Carlo Inputs'!$C$17*(1+$D7967)</f>
        <v>2734.7035080863739</v>
      </c>
      <c r="G7967" s="16">
        <f t="shared" ref="G7967:J7967" si="7961">F7967*(1+$D7967)</f>
        <v>3078.7547968959361</v>
      </c>
      <c r="H7967" s="16">
        <f t="shared" si="7961"/>
        <v>3466.0909569836836</v>
      </c>
      <c r="I7967" s="16">
        <f t="shared" si="7961"/>
        <v>3902.1576301550922</v>
      </c>
      <c r="J7967" s="16">
        <f t="shared" si="7961"/>
        <v>4393.0855709073894</v>
      </c>
      <c r="K7967" s="16">
        <f>F7967*$E7967*(1-'Monte Carlo Inputs'!$C$11)+F7967*'Monte Carlo Inputs'!$C$12-F7967*'Monte Carlo Inputs'!$C$13-'Monte Carlo Inputs'!$C$14*(F7967-'Monte Carlo Inputs'!$C$17)</f>
        <v>1308.7923305321704</v>
      </c>
      <c r="L7967" s="16">
        <f>G7967*$E7967*(1-'Monte Carlo Inputs'!$C$11)+G7967*'Monte Carlo Inputs'!$C$12-G7967*'Monte Carlo Inputs'!$C$13-'Monte Carlo Inputs'!$C$14*(G7967-F7967)</f>
        <v>1473.4506515429034</v>
      </c>
      <c r="M7967" s="16">
        <f>H7967*$E7967*(1-'Monte Carlo Inputs'!$C$11)+H7967*'Monte Carlo Inputs'!$C$12-H7967*'Monte Carlo Inputs'!$C$13-'Monte Carlo Inputs'!$C$14*(H7967-G7967)</f>
        <v>1658.8245299767527</v>
      </c>
      <c r="N7967" s="16">
        <f>I7967*$E7967*(1-'Monte Carlo Inputs'!$C$11)+I7967*'Monte Carlo Inputs'!$C$12-I7967*'Monte Carlo Inputs'!$C$13-'Monte Carlo Inputs'!$C$14*(I7967-H7967)</f>
        <v>1867.5201767844694</v>
      </c>
      <c r="O7967" s="16">
        <f>J7967*$E7967*(1-'Monte Carlo Inputs'!$C$11)+J7967*'Monte Carlo Inputs'!$C$12-J7967*'Monte Carlo Inputs'!$C$13-'Monte Carlo Inputs'!$C$14*(J7967-I7967)</f>
        <v>2102.47168863965</v>
      </c>
    </row>
    <row r="7968" spans="1:15">
      <c r="A7968">
        <v>7964</v>
      </c>
      <c r="B7968" s="39">
        <v>0.69143239542753954</v>
      </c>
      <c r="C7968" s="39">
        <v>0.1243624456335474</v>
      </c>
      <c r="D7968" s="29">
        <f>'Monte Carlo Inputs'!$C$6+'Monte Carlo Inputs'!$D$6*B7968</f>
        <v>0.17110382871463919</v>
      </c>
      <c r="E7968" s="29">
        <f>'Monte Carlo Inputs'!$C$7+'Monte Carlo Inputs'!$D$7*C7968</f>
        <v>0.58727300409205607</v>
      </c>
      <c r="F7968" s="16">
        <f>'Monte Carlo Inputs'!$C$17*(1+$D7968)</f>
        <v>2844.7283103307304</v>
      </c>
      <c r="G7968" s="16">
        <f t="shared" ref="G7968:J7968" si="7962">F7968*(1+$D7968)</f>
        <v>3331.4722158812447</v>
      </c>
      <c r="H7968" s="16">
        <f t="shared" si="7962"/>
        <v>3901.4998672749684</v>
      </c>
      <c r="I7968" s="16">
        <f t="shared" si="7962"/>
        <v>4569.0614322953716</v>
      </c>
      <c r="J7968" s="16">
        <f t="shared" si="7962"/>
        <v>5350.8453369935023</v>
      </c>
      <c r="K7968" s="16">
        <f>F7968*$E7968*(1-'Monte Carlo Inputs'!$C$11)+F7968*'Monte Carlo Inputs'!$C$12-F7968*'Monte Carlo Inputs'!$C$13-'Monte Carlo Inputs'!$C$14*(F7968-'Monte Carlo Inputs'!$C$17)</f>
        <v>1304.6652754300974</v>
      </c>
      <c r="L7968" s="16">
        <f>G7968*$E7968*(1-'Monte Carlo Inputs'!$C$11)+G7968*'Monte Carlo Inputs'!$C$12-G7968*'Monte Carlo Inputs'!$C$13-'Monte Carlo Inputs'!$C$14*(G7968-F7968)</f>
        <v>1527.8984992472263</v>
      </c>
      <c r="M7968" s="16">
        <f>H7968*$E7968*(1-'Monte Carlo Inputs'!$C$11)+H7968*'Monte Carlo Inputs'!$C$12-H7968*'Monte Carlo Inputs'!$C$13-'Monte Carlo Inputs'!$C$14*(H7968-G7968)</f>
        <v>1789.3277823557776</v>
      </c>
      <c r="N7968" s="16">
        <f>I7968*$E7968*(1-'Monte Carlo Inputs'!$C$11)+I7968*'Monte Carlo Inputs'!$C$12-I7968*'Monte Carlo Inputs'!$C$13-'Monte Carlo Inputs'!$C$14*(I7968-H7968)</f>
        <v>2095.4886167423256</v>
      </c>
      <c r="O7968" s="16">
        <f>J7968*$E7968*(1-'Monte Carlo Inputs'!$C$11)+J7968*'Monte Carlo Inputs'!$C$12-J7968*'Monte Carlo Inputs'!$C$13-'Monte Carlo Inputs'!$C$14*(J7968-I7968)</f>
        <v>2454.0347420948806</v>
      </c>
    </row>
    <row r="7969" spans="1:15">
      <c r="A7969">
        <v>7965</v>
      </c>
      <c r="B7969" s="39">
        <v>-0.88264577357261143</v>
      </c>
      <c r="C7969" s="39">
        <v>-0.21341848652188977</v>
      </c>
      <c r="D7969" s="29">
        <f>'Monte Carlo Inputs'!$C$6+'Monte Carlo Inputs'!$D$6*B7969</f>
        <v>6.912835995046776E-2</v>
      </c>
      <c r="E7969" s="29">
        <f>'Monte Carlo Inputs'!$C$7+'Monte Carlo Inputs'!$D$7*C7969</f>
        <v>0.57518318902041832</v>
      </c>
      <c r="F7969" s="16">
        <f>'Monte Carlo Inputs'!$C$17*(1+$D7969)</f>
        <v>2597.0196991556813</v>
      </c>
      <c r="G7969" s="16">
        <f t="shared" ref="G7969:J7969" si="7963">F7969*(1+$D7969)</f>
        <v>2776.5474117173708</v>
      </c>
      <c r="H7969" s="16">
        <f t="shared" si="7963"/>
        <v>2968.4855806141086</v>
      </c>
      <c r="I7969" s="16">
        <f t="shared" si="7963"/>
        <v>3173.6921203385737</v>
      </c>
      <c r="J7969" s="16">
        <f t="shared" si="7963"/>
        <v>3393.0842516053017</v>
      </c>
      <c r="K7969" s="16">
        <f>F7969*$E7969*(1-'Monte Carlo Inputs'!$C$11)+F7969*'Monte Carlo Inputs'!$C$12-F7969*'Monte Carlo Inputs'!$C$13-'Monte Carlo Inputs'!$C$14*(F7969-'Monte Carlo Inputs'!$C$17)</f>
        <v>1165.1723838732059</v>
      </c>
      <c r="L7969" s="16">
        <f>G7969*$E7969*(1-'Monte Carlo Inputs'!$C$11)+G7969*'Monte Carlo Inputs'!$C$12-G7969*'Monte Carlo Inputs'!$C$13-'Monte Carlo Inputs'!$C$14*(G7969-F7969)</f>
        <v>1245.7188398299375</v>
      </c>
      <c r="M7969" s="16">
        <f>H7969*$E7969*(1-'Monte Carlo Inputs'!$C$11)+H7969*'Monte Carlo Inputs'!$C$12-H7969*'Monte Carlo Inputs'!$C$13-'Monte Carlo Inputs'!$C$14*(H7969-G7969)</f>
        <v>1331.8333401867803</v>
      </c>
      <c r="N7969" s="16">
        <f>I7969*$E7969*(1-'Monte Carlo Inputs'!$C$11)+I7969*'Monte Carlo Inputs'!$C$12-I7969*'Monte Carlo Inputs'!$C$13-'Monte Carlo Inputs'!$C$14*(I7969-H7969)</f>
        <v>1423.9007947212458</v>
      </c>
      <c r="O7969" s="16">
        <f>J7969*$E7969*(1-'Monte Carlo Inputs'!$C$11)+J7969*'Monte Carlo Inputs'!$C$12-J7969*'Monte Carlo Inputs'!$C$13-'Monte Carlo Inputs'!$C$14*(J7969-I7969)</f>
        <v>1522.3327213924931</v>
      </c>
    </row>
    <row r="7970" spans="1:15">
      <c r="A7970">
        <v>7966</v>
      </c>
      <c r="B7970" s="39">
        <v>-6.4822625592596841E-2</v>
      </c>
      <c r="C7970" s="39">
        <v>-0.71524076348725085</v>
      </c>
      <c r="D7970" s="29">
        <f>'Monte Carlo Inputs'!$C$6+'Monte Carlo Inputs'!$D$6*B7970</f>
        <v>0.12211041670208791</v>
      </c>
      <c r="E7970" s="29">
        <f>'Monte Carlo Inputs'!$C$7+'Monte Carlo Inputs'!$D$7*C7970</f>
        <v>0.55722202558639844</v>
      </c>
      <c r="F7970" s="16">
        <f>'Monte Carlo Inputs'!$C$17*(1+$D7970)</f>
        <v>2725.7184132110419</v>
      </c>
      <c r="G7970" s="16">
        <f t="shared" ref="G7970:J7970" si="7964">F7970*(1+$D7970)</f>
        <v>3058.5570244607961</v>
      </c>
      <c r="H7970" s="16">
        <f t="shared" si="7964"/>
        <v>3432.038697224802</v>
      </c>
      <c r="I7970" s="16">
        <f t="shared" si="7964"/>
        <v>3851.1263726806133</v>
      </c>
      <c r="J7970" s="16">
        <f t="shared" si="7964"/>
        <v>4321.3890188210435</v>
      </c>
      <c r="K7970" s="16">
        <f>F7970*$E7970*(1-'Monte Carlo Inputs'!$C$11)+F7970*'Monte Carlo Inputs'!$C$12-F7970*'Monte Carlo Inputs'!$C$13-'Monte Carlo Inputs'!$C$14*(F7970-'Monte Carlo Inputs'!$C$17)</f>
        <v>1190.0954379074269</v>
      </c>
      <c r="L7970" s="16">
        <f>G7970*$E7970*(1-'Monte Carlo Inputs'!$C$11)+G7970*'Monte Carlo Inputs'!$C$12-G7970*'Monte Carlo Inputs'!$C$13-'Monte Carlo Inputs'!$C$14*(G7970-F7970)</f>
        <v>1335.4184877455566</v>
      </c>
      <c r="M7970" s="16">
        <f>H7970*$E7970*(1-'Monte Carlo Inputs'!$C$11)+H7970*'Monte Carlo Inputs'!$C$12-H7970*'Monte Carlo Inputs'!$C$13-'Monte Carlo Inputs'!$C$14*(H7970-G7970)</f>
        <v>1498.486995755839</v>
      </c>
      <c r="N7970" s="16">
        <f>I7970*$E7970*(1-'Monte Carlo Inputs'!$C$11)+I7970*'Monte Carlo Inputs'!$C$12-I7970*'Monte Carlo Inputs'!$C$13-'Monte Carlo Inputs'!$C$14*(I7970-H7970)</f>
        <v>1681.4678672302439</v>
      </c>
      <c r="O7970" s="16">
        <f>J7970*$E7970*(1-'Monte Carlo Inputs'!$C$11)+J7970*'Monte Carlo Inputs'!$C$12-J7970*'Monte Carlo Inputs'!$C$13-'Monte Carlo Inputs'!$C$14*(J7970-I7970)</f>
        <v>1886.7926091688996</v>
      </c>
    </row>
    <row r="7971" spans="1:15">
      <c r="A7971">
        <v>7967</v>
      </c>
      <c r="B7971" s="39">
        <v>-0.9549819886723856</v>
      </c>
      <c r="C7971" s="39">
        <v>-0.14708918330245951</v>
      </c>
      <c r="D7971" s="29">
        <f>'Monte Carlo Inputs'!$C$6+'Monte Carlo Inputs'!$D$6*B7971</f>
        <v>6.4442112730540346E-2</v>
      </c>
      <c r="E7971" s="29">
        <f>'Monte Carlo Inputs'!$C$7+'Monte Carlo Inputs'!$D$7*C7971</f>
        <v>0.57755723957631078</v>
      </c>
      <c r="F7971" s="16">
        <f>'Monte Carlo Inputs'!$C$17*(1+$D7971)</f>
        <v>2585.6363360337559</v>
      </c>
      <c r="G7971" s="16">
        <f t="shared" ref="G7971:J7971" si="7965">F7971*(1+$D7971)</f>
        <v>2752.2602042806247</v>
      </c>
      <c r="H7971" s="16">
        <f t="shared" si="7965"/>
        <v>2929.6216666286568</v>
      </c>
      <c r="I7971" s="16">
        <f t="shared" si="7965"/>
        <v>3118.4126763273744</v>
      </c>
      <c r="J7971" s="16">
        <f t="shared" si="7965"/>
        <v>3319.3697775556088</v>
      </c>
      <c r="K7971" s="16">
        <f>F7971*$E7971*(1-'Monte Carlo Inputs'!$C$11)+F7971*'Monte Carlo Inputs'!$C$12-F7971*'Monte Carlo Inputs'!$C$13-'Monte Carlo Inputs'!$C$14*(F7971-'Monte Carlo Inputs'!$C$17)</f>
        <v>1164.2546083444429</v>
      </c>
      <c r="L7971" s="16">
        <f>G7971*$E7971*(1-'Monte Carlo Inputs'!$C$11)+G7971*'Monte Carlo Inputs'!$C$12-G7971*'Monte Carlo Inputs'!$C$13-'Monte Carlo Inputs'!$C$14*(G7971-F7971)</f>
        <v>1239.2816350624266</v>
      </c>
      <c r="M7971" s="16">
        <f>H7971*$E7971*(1-'Monte Carlo Inputs'!$C$11)+H7971*'Monte Carlo Inputs'!$C$12-H7971*'Monte Carlo Inputs'!$C$13-'Monte Carlo Inputs'!$C$14*(H7971-G7971)</f>
        <v>1319.1435618940079</v>
      </c>
      <c r="N7971" s="16">
        <f>I7971*$E7971*(1-'Monte Carlo Inputs'!$C$11)+I7971*'Monte Carlo Inputs'!$C$12-I7971*'Monte Carlo Inputs'!$C$13-'Monte Carlo Inputs'!$C$14*(I7971-H7971)</f>
        <v>1404.1519600173481</v>
      </c>
      <c r="O7971" s="16">
        <f>J7971*$E7971*(1-'Monte Carlo Inputs'!$C$11)+J7971*'Monte Carlo Inputs'!$C$12-J7971*'Monte Carlo Inputs'!$C$13-'Monte Carlo Inputs'!$C$14*(J7971-I7971)</f>
        <v>1494.6384789155952</v>
      </c>
    </row>
    <row r="7972" spans="1:15">
      <c r="A7972">
        <v>7968</v>
      </c>
      <c r="B7972" s="39">
        <v>-0.50224390833437682</v>
      </c>
      <c r="C7972" s="39">
        <v>0.38335464151569731</v>
      </c>
      <c r="D7972" s="29">
        <f>'Monte Carlo Inputs'!$C$6+'Monte Carlo Inputs'!$D$6*B7972</f>
        <v>9.3772408315025452E-2</v>
      </c>
      <c r="E7972" s="29">
        <f>'Monte Carlo Inputs'!$C$7+'Monte Carlo Inputs'!$D$7*C7972</f>
        <v>0.59654282205730369</v>
      </c>
      <c r="F7972" s="16">
        <f>'Monte Carlo Inputs'!$C$17*(1+$D7972)</f>
        <v>2656.8825570380291</v>
      </c>
      <c r="G7972" s="16">
        <f t="shared" ref="G7972:J7972" si="7966">F7972*(1+$D7972)</f>
        <v>2906.0248330216682</v>
      </c>
      <c r="H7972" s="16">
        <f t="shared" si="7966"/>
        <v>3178.5297802373798</v>
      </c>
      <c r="I7972" s="16">
        <f t="shared" si="7966"/>
        <v>3476.5881726312678</v>
      </c>
      <c r="J7972" s="16">
        <f t="shared" si="7966"/>
        <v>3802.5962182984354</v>
      </c>
      <c r="K7972" s="16">
        <f>F7972*$E7972*(1-'Monte Carlo Inputs'!$C$11)+F7972*'Monte Carlo Inputs'!$C$12-F7972*'Monte Carlo Inputs'!$C$13-'Monte Carlo Inputs'!$C$14*(F7972-'Monte Carlo Inputs'!$C$17)</f>
        <v>1233.350727426709</v>
      </c>
      <c r="L7972" s="16">
        <f>G7972*$E7972*(1-'Monte Carlo Inputs'!$C$11)+G7972*'Monte Carlo Inputs'!$C$12-G7972*'Monte Carlo Inputs'!$C$13-'Monte Carlo Inputs'!$C$14*(G7972-F7972)</f>
        <v>1349.0049954346</v>
      </c>
      <c r="M7972" s="16">
        <f>H7972*$E7972*(1-'Monte Carlo Inputs'!$C$11)+H7972*'Monte Carlo Inputs'!$C$12-H7972*'Monte Carlo Inputs'!$C$13-'Monte Carlo Inputs'!$C$14*(H7972-G7972)</f>
        <v>1475.5044426855025</v>
      </c>
      <c r="N7972" s="16">
        <f>I7972*$E7972*(1-'Monte Carlo Inputs'!$C$11)+I7972*'Monte Carlo Inputs'!$C$12-I7972*'Monte Carlo Inputs'!$C$13-'Monte Carlo Inputs'!$C$14*(I7972-H7972)</f>
        <v>1613.8660477556418</v>
      </c>
      <c r="O7972" s="16">
        <f>J7972*$E7972*(1-'Monte Carlo Inputs'!$C$11)+J7972*'Monte Carlo Inputs'!$C$12-J7972*'Monte Carlo Inputs'!$C$13-'Monte Carlo Inputs'!$C$14*(J7972-I7972)</f>
        <v>1765.2021537515402</v>
      </c>
    </row>
    <row r="7973" spans="1:15">
      <c r="A7973">
        <v>7969</v>
      </c>
      <c r="B7973" s="39">
        <v>-1.0426532108339488</v>
      </c>
      <c r="C7973" s="39">
        <v>0.78540927449624098</v>
      </c>
      <c r="D7973" s="29">
        <f>'Monte Carlo Inputs'!$C$6+'Monte Carlo Inputs'!$D$6*B7973</f>
        <v>5.8762398626677204E-2</v>
      </c>
      <c r="E7973" s="29">
        <f>'Monte Carlo Inputs'!$C$7+'Monte Carlo Inputs'!$D$7*C7973</f>
        <v>0.61093311380767745</v>
      </c>
      <c r="F7973" s="16">
        <f>'Monte Carlo Inputs'!$C$17*(1+$D7973)</f>
        <v>2571.8397425040621</v>
      </c>
      <c r="G7973" s="16">
        <f t="shared" ref="G7973:J7973" si="7967">F7973*(1+$D7973)</f>
        <v>2722.9672146570165</v>
      </c>
      <c r="H7973" s="16">
        <f t="shared" si="7967"/>
        <v>2882.9752995720651</v>
      </c>
      <c r="I7973" s="16">
        <f t="shared" si="7967"/>
        <v>3052.3858433563828</v>
      </c>
      <c r="J7973" s="16">
        <f t="shared" si="7967"/>
        <v>3231.7513570461169</v>
      </c>
      <c r="K7973" s="16">
        <f>F7973*$E7973*(1-'Monte Carlo Inputs'!$C$11)+F7973*'Monte Carlo Inputs'!$C$12-F7973*'Monte Carlo Inputs'!$C$13-'Monte Carlo Inputs'!$C$14*(F7973-'Monte Carlo Inputs'!$C$17)</f>
        <v>1218.9046125396908</v>
      </c>
      <c r="L7973" s="16">
        <f>G7973*$E7973*(1-'Monte Carlo Inputs'!$C$11)+G7973*'Monte Carlo Inputs'!$C$12-G7973*'Monte Carlo Inputs'!$C$13-'Monte Carlo Inputs'!$C$14*(G7973-F7973)</f>
        <v>1290.5303712696434</v>
      </c>
      <c r="M7973" s="16">
        <f>H7973*$E7973*(1-'Monte Carlo Inputs'!$C$11)+H7973*'Monte Carlo Inputs'!$C$12-H7973*'Monte Carlo Inputs'!$C$13-'Monte Carlo Inputs'!$C$14*(H7973-G7973)</f>
        <v>1366.3650313860242</v>
      </c>
      <c r="N7973" s="16">
        <f>I7973*$E7973*(1-'Monte Carlo Inputs'!$C$11)+I7973*'Monte Carlo Inputs'!$C$12-I7973*'Monte Carlo Inputs'!$C$13-'Monte Carlo Inputs'!$C$14*(I7973-H7973)</f>
        <v>1446.6559180298818</v>
      </c>
      <c r="O7973" s="16">
        <f>J7973*$E7973*(1-'Monte Carlo Inputs'!$C$11)+J7973*'Monte Carlo Inputs'!$C$12-J7973*'Monte Carlo Inputs'!$C$13-'Monte Carlo Inputs'!$C$14*(J7973-I7973)</f>
        <v>1531.6648897607954</v>
      </c>
    </row>
    <row r="7974" spans="1:15">
      <c r="A7974">
        <v>7970</v>
      </c>
      <c r="B7974" s="39">
        <v>-0.68568071849167145</v>
      </c>
      <c r="C7974" s="39">
        <v>0.7449624008229393</v>
      </c>
      <c r="D7974" s="29">
        <f>'Monte Carlo Inputs'!$C$6+'Monte Carlo Inputs'!$D$6*B7974</f>
        <v>8.1888592712477296E-2</v>
      </c>
      <c r="E7974" s="29">
        <f>'Monte Carlo Inputs'!$C$7+'Monte Carlo Inputs'!$D$7*C7974</f>
        <v>0.60948544410111427</v>
      </c>
      <c r="F7974" s="16">
        <f>'Monte Carlo Inputs'!$C$17*(1+$D7974)</f>
        <v>2628.0155805578788</v>
      </c>
      <c r="G7974" s="16">
        <f t="shared" ref="G7974:J7974" si="7968">F7974*(1+$D7974)</f>
        <v>2843.2200780762273</v>
      </c>
      <c r="H7974" s="16">
        <f t="shared" si="7968"/>
        <v>3076.0473690417493</v>
      </c>
      <c r="I7974" s="16">
        <f t="shared" si="7968"/>
        <v>3327.9405592094963</v>
      </c>
      <c r="J7974" s="16">
        <f t="shared" si="7968"/>
        <v>3600.4609282339366</v>
      </c>
      <c r="K7974" s="16">
        <f>F7974*$E7974*(1-'Monte Carlo Inputs'!$C$11)+F7974*'Monte Carlo Inputs'!$C$12-F7974*'Monte Carlo Inputs'!$C$13-'Monte Carlo Inputs'!$C$14*(F7974-'Monte Carlo Inputs'!$C$17)</f>
        <v>1243.7109995206863</v>
      </c>
      <c r="L7974" s="16">
        <f>G7974*$E7974*(1-'Monte Carlo Inputs'!$C$11)+G7974*'Monte Carlo Inputs'!$C$12-G7974*'Monte Carlo Inputs'!$C$13-'Monte Carlo Inputs'!$C$14*(G7974-F7974)</f>
        <v>1345.5567430124638</v>
      </c>
      <c r="M7974" s="16">
        <f>H7974*$E7974*(1-'Monte Carlo Inputs'!$C$11)+H7974*'Monte Carlo Inputs'!$C$12-H7974*'Monte Carlo Inputs'!$C$13-'Monte Carlo Inputs'!$C$14*(H7974-G7974)</f>
        <v>1455.742491112539</v>
      </c>
      <c r="N7974" s="16">
        <f>I7974*$E7974*(1-'Monte Carlo Inputs'!$C$11)+I7974*'Monte Carlo Inputs'!$C$12-I7974*'Monte Carlo Inputs'!$C$13-'Monte Carlo Inputs'!$C$14*(I7974-H7974)</f>
        <v>1574.9511950615008</v>
      </c>
      <c r="O7974" s="16">
        <f>J7974*$E7974*(1-'Monte Carlo Inputs'!$C$11)+J7974*'Monte Carlo Inputs'!$C$12-J7974*'Monte Carlo Inputs'!$C$13-'Monte Carlo Inputs'!$C$14*(J7974-I7974)</f>
        <v>1703.9217320159214</v>
      </c>
    </row>
    <row r="7975" spans="1:15">
      <c r="A7975">
        <v>7971</v>
      </c>
      <c r="B7975" s="39">
        <v>-0.59791356204216173</v>
      </c>
      <c r="C7975" s="39">
        <v>0.6710430775505537</v>
      </c>
      <c r="D7975" s="29">
        <f>'Monte Carlo Inputs'!$C$6+'Monte Carlo Inputs'!$D$6*B7975</f>
        <v>8.7574521846938383E-2</v>
      </c>
      <c r="E7975" s="29">
        <f>'Monte Carlo Inputs'!$C$7+'Monte Carlo Inputs'!$D$7*C7975</f>
        <v>0.60683973244746614</v>
      </c>
      <c r="F7975" s="16">
        <f>'Monte Carlo Inputs'!$C$17*(1+$D7975)</f>
        <v>2641.8272710183983</v>
      </c>
      <c r="G7975" s="16">
        <f t="shared" ref="G7975:J7975" si="7969">F7975*(1+$D7975)</f>
        <v>2873.1840310800367</v>
      </c>
      <c r="H7975" s="16">
        <f t="shared" si="7969"/>
        <v>3124.8017487801299</v>
      </c>
      <c r="I7975" s="16">
        <f t="shared" si="7969"/>
        <v>3398.4547677960268</v>
      </c>
      <c r="J7975" s="16">
        <f t="shared" si="7969"/>
        <v>3696.0728191042117</v>
      </c>
      <c r="K7975" s="16">
        <f>F7975*$E7975*(1-'Monte Carlo Inputs'!$C$11)+F7975*'Monte Carlo Inputs'!$C$12-F7975*'Monte Carlo Inputs'!$C$13-'Monte Carlo Inputs'!$C$14*(F7975-'Monte Carlo Inputs'!$C$17)</f>
        <v>1245.4878541387591</v>
      </c>
      <c r="L7975" s="16">
        <f>G7975*$E7975*(1-'Monte Carlo Inputs'!$C$11)+G7975*'Monte Carlo Inputs'!$C$12-G7975*'Monte Carlo Inputs'!$C$13-'Monte Carlo Inputs'!$C$14*(G7975-F7975)</f>
        <v>1354.5608574311304</v>
      </c>
      <c r="M7975" s="16">
        <f>H7975*$E7975*(1-'Monte Carlo Inputs'!$C$11)+H7975*'Monte Carlo Inputs'!$C$12-H7975*'Monte Carlo Inputs'!$C$13-'Monte Carlo Inputs'!$C$14*(H7975-G7975)</f>
        <v>1473.1858768332406</v>
      </c>
      <c r="N7975" s="16">
        <f>I7975*$E7975*(1-'Monte Carlo Inputs'!$C$11)+I7975*'Monte Carlo Inputs'!$C$12-I7975*'Monte Carlo Inputs'!$C$13-'Monte Carlo Inputs'!$C$14*(I7975-H7975)</f>
        <v>1602.1994255885743</v>
      </c>
      <c r="O7975" s="16">
        <f>J7975*$E7975*(1-'Monte Carlo Inputs'!$C$11)+J7975*'Monte Carlo Inputs'!$C$12-J7975*'Monte Carlo Inputs'!$C$13-'Monte Carlo Inputs'!$C$14*(J7975-I7975)</f>
        <v>1742.5112741879329</v>
      </c>
    </row>
    <row r="7976" spans="1:15">
      <c r="A7976">
        <v>7972</v>
      </c>
      <c r="B7976" s="39">
        <v>0.3817479622408686</v>
      </c>
      <c r="C7976" s="39">
        <v>1.7686974858419836E-2</v>
      </c>
      <c r="D7976" s="29">
        <f>'Monte Carlo Inputs'!$C$6+'Monte Carlo Inputs'!$D$6*B7976</f>
        <v>0.15104115592931169</v>
      </c>
      <c r="E7976" s="29">
        <f>'Monte Carlo Inputs'!$C$7+'Monte Carlo Inputs'!$D$7*C7976</f>
        <v>0.58345488829102055</v>
      </c>
      <c r="F7976" s="16">
        <f>'Monte Carlo Inputs'!$C$17*(1+$D7976)</f>
        <v>2795.9940718678913</v>
      </c>
      <c r="G7976" s="16">
        <f t="shared" ref="G7976:J7976" si="7970">F7976*(1+$D7976)</f>
        <v>3218.3042484543207</v>
      </c>
      <c r="H7976" s="16">
        <f t="shared" si="7970"/>
        <v>3704.4006422730758</v>
      </c>
      <c r="I7976" s="16">
        <f t="shared" si="7970"/>
        <v>4263.9175973072861</v>
      </c>
      <c r="J7976" s="16">
        <f t="shared" si="7970"/>
        <v>4907.9446399919116</v>
      </c>
      <c r="K7976" s="16">
        <f>F7976*$E7976*(1-'Monte Carlo Inputs'!$C$11)+F7976*'Monte Carlo Inputs'!$C$12-F7976*'Monte Carlo Inputs'!$C$13-'Monte Carlo Inputs'!$C$14*(F7976-'Monte Carlo Inputs'!$C$17)</f>
        <v>1274.0205619318635</v>
      </c>
      <c r="L7976" s="16">
        <f>G7976*$E7976*(1-'Monte Carlo Inputs'!$C$11)+G7976*'Monte Carlo Inputs'!$C$12-G7976*'Monte Carlo Inputs'!$C$13-'Monte Carlo Inputs'!$C$14*(G7976-F7976)</f>
        <v>1466.4501002837642</v>
      </c>
      <c r="M7976" s="16">
        <f>H7976*$E7976*(1-'Monte Carlo Inputs'!$C$11)+H7976*'Monte Carlo Inputs'!$C$12-H7976*'Monte Carlo Inputs'!$C$13-'Monte Carlo Inputs'!$C$14*(H7976-G7976)</f>
        <v>1687.9444185432783</v>
      </c>
      <c r="N7976" s="16">
        <f>I7976*$E7976*(1-'Monte Carlo Inputs'!$C$11)+I7976*'Monte Carlo Inputs'!$C$12-I7976*'Monte Carlo Inputs'!$C$13-'Monte Carlo Inputs'!$C$14*(I7976-H7976)</f>
        <v>1942.8934946644856</v>
      </c>
      <c r="O7976" s="16">
        <f>J7976*$E7976*(1-'Monte Carlo Inputs'!$C$11)+J7976*'Monte Carlo Inputs'!$C$12-J7976*'Monte Carlo Inputs'!$C$13-'Monte Carlo Inputs'!$C$14*(J7976-I7976)</f>
        <v>2236.3503739461489</v>
      </c>
    </row>
    <row r="7977" spans="1:15">
      <c r="A7977">
        <v>7973</v>
      </c>
      <c r="B7977" s="39">
        <v>-1.5768045401579212</v>
      </c>
      <c r="C7977" s="39">
        <v>0.66777844460391911</v>
      </c>
      <c r="D7977" s="29">
        <f>'Monte Carlo Inputs'!$C$6+'Monte Carlo Inputs'!$D$6*B7977</f>
        <v>2.4157807017725047E-2</v>
      </c>
      <c r="E7977" s="29">
        <f>'Monte Carlo Inputs'!$C$7+'Monte Carlo Inputs'!$D$7*C7977</f>
        <v>0.60672288509214112</v>
      </c>
      <c r="F7977" s="16">
        <f>'Monte Carlo Inputs'!$C$17*(1+$D7977)</f>
        <v>2487.7817290267562</v>
      </c>
      <c r="G7977" s="16">
        <f t="shared" ref="G7977:J7977" si="7971">F7977*(1+$D7977)</f>
        <v>2547.881079938807</v>
      </c>
      <c r="H7977" s="16">
        <f t="shared" si="7971"/>
        <v>2609.4322993720816</v>
      </c>
      <c r="I7977" s="16">
        <f t="shared" si="7971"/>
        <v>2672.470461286131</v>
      </c>
      <c r="J7977" s="16">
        <f t="shared" si="7971"/>
        <v>2737.0314869504523</v>
      </c>
      <c r="K7977" s="16">
        <f>F7977*$E7977*(1-'Monte Carlo Inputs'!$C$11)+F7977*'Monte Carlo Inputs'!$C$12-F7977*'Monte Carlo Inputs'!$C$13-'Monte Carlo Inputs'!$C$14*(F7977-'Monte Carlo Inputs'!$C$17)</f>
        <v>1170.2819234993985</v>
      </c>
      <c r="L7977" s="16">
        <f>G7977*$E7977*(1-'Monte Carlo Inputs'!$C$11)+G7977*'Monte Carlo Inputs'!$C$12-G7977*'Monte Carlo Inputs'!$C$13-'Monte Carlo Inputs'!$C$14*(G7977-F7977)</f>
        <v>1198.5533683636295</v>
      </c>
      <c r="M7977" s="16">
        <f>H7977*$E7977*(1-'Monte Carlo Inputs'!$C$11)+H7977*'Monte Carlo Inputs'!$C$12-H7977*'Monte Carlo Inputs'!$C$13-'Monte Carlo Inputs'!$C$14*(H7977-G7977)</f>
        <v>1227.5077893370019</v>
      </c>
      <c r="N7977" s="16">
        <f>I7977*$E7977*(1-'Monte Carlo Inputs'!$C$11)+I7977*'Monte Carlo Inputs'!$C$12-I7977*'Monte Carlo Inputs'!$C$13-'Monte Carlo Inputs'!$C$14*(I7977-H7977)</f>
        <v>1257.1616856245598</v>
      </c>
      <c r="O7977" s="16">
        <f>J7977*$E7977*(1-'Monte Carlo Inputs'!$C$11)+J7977*'Monte Carlo Inputs'!$C$12-J7977*'Monte Carlo Inputs'!$C$13-'Monte Carlo Inputs'!$C$14*(J7977-I7977)</f>
        <v>1287.5319550159563</v>
      </c>
    </row>
    <row r="7978" spans="1:15">
      <c r="A7978">
        <v>7974</v>
      </c>
      <c r="B7978" s="39">
        <v>-0.78730245021600187</v>
      </c>
      <c r="C7978" s="39">
        <v>-0.88242002504713224</v>
      </c>
      <c r="D7978" s="29">
        <f>'Monte Carlo Inputs'!$C$6+'Monte Carlo Inputs'!$D$6*B7978</f>
        <v>7.5305105352508395E-2</v>
      </c>
      <c r="E7978" s="29">
        <f>'Monte Carlo Inputs'!$C$7+'Monte Carlo Inputs'!$D$7*C7978</f>
        <v>0.55123836527977743</v>
      </c>
      <c r="F7978" s="16">
        <f>'Monte Carlo Inputs'!$C$17*(1+$D7978)</f>
        <v>2612.0236314117788</v>
      </c>
      <c r="G7978" s="16">
        <f t="shared" ref="G7978:J7978" si="7972">F7978*(1+$D7978)</f>
        <v>2808.7223461584845</v>
      </c>
      <c r="H7978" s="16">
        <f t="shared" si="7972"/>
        <v>3020.2334783418937</v>
      </c>
      <c r="I7978" s="16">
        <f t="shared" si="7972"/>
        <v>3247.6724786176032</v>
      </c>
      <c r="J7978" s="16">
        <f t="shared" si="7972"/>
        <v>3492.2387967703439</v>
      </c>
      <c r="K7978" s="16">
        <f>F7978*$E7978*(1-'Monte Carlo Inputs'!$C$11)+F7978*'Monte Carlo Inputs'!$C$12-F7978*'Monte Carlo Inputs'!$C$13-'Monte Carlo Inputs'!$C$14*(F7978-'Monte Carlo Inputs'!$C$17)</f>
        <v>1127.6343239285959</v>
      </c>
      <c r="L7978" s="16">
        <f>G7978*$E7978*(1-'Monte Carlo Inputs'!$C$11)+G7978*'Monte Carlo Inputs'!$C$12-G7978*'Monte Carlo Inputs'!$C$13-'Monte Carlo Inputs'!$C$14*(G7978-F7978)</f>
        <v>1212.5509454911435</v>
      </c>
      <c r="M7978" s="16">
        <f>H7978*$E7978*(1-'Monte Carlo Inputs'!$C$11)+H7978*'Monte Carlo Inputs'!$C$12-H7978*'Monte Carlo Inputs'!$C$13-'Monte Carlo Inputs'!$C$14*(H7978-G7978)</f>
        <v>1303.8622221866376</v>
      </c>
      <c r="N7978" s="16">
        <f>I7978*$E7978*(1-'Monte Carlo Inputs'!$C$11)+I7978*'Monte Carlo Inputs'!$C$12-I7978*'Monte Carlo Inputs'!$C$13-'Monte Carlo Inputs'!$C$14*(I7978-H7978)</f>
        <v>1402.0497041935582</v>
      </c>
      <c r="O7978" s="16">
        <f>J7978*$E7978*(1-'Monte Carlo Inputs'!$C$11)+J7978*'Monte Carlo Inputs'!$C$12-J7978*'Monte Carlo Inputs'!$C$13-'Monte Carlo Inputs'!$C$14*(J7978-I7978)</f>
        <v>1507.631204877307</v>
      </c>
    </row>
    <row r="7979" spans="1:15">
      <c r="A7979">
        <v>7975</v>
      </c>
      <c r="B7979" s="39">
        <v>0.51082916287106273</v>
      </c>
      <c r="C7979" s="39">
        <v>0.28672567124766207</v>
      </c>
      <c r="D7979" s="29">
        <f>'Monte Carlo Inputs'!$C$6+'Monte Carlo Inputs'!$D$6*B7979</f>
        <v>0.15940358430303553</v>
      </c>
      <c r="E7979" s="29">
        <f>'Monte Carlo Inputs'!$C$7+'Monte Carlo Inputs'!$D$7*C7979</f>
        <v>0.5930842894111632</v>
      </c>
      <c r="F7979" s="16">
        <f>'Monte Carlo Inputs'!$C$17*(1+$D7979)</f>
        <v>2816.3072466305039</v>
      </c>
      <c r="G7979" s="16">
        <f t="shared" ref="G7979:J7979" si="7973">F7979*(1+$D7979)</f>
        <v>3265.2367162420192</v>
      </c>
      <c r="H7979" s="16">
        <f t="shared" si="7973"/>
        <v>3785.7271524088706</v>
      </c>
      <c r="I7979" s="16">
        <f t="shared" si="7973"/>
        <v>4389.1856296961687</v>
      </c>
      <c r="J7979" s="16">
        <f t="shared" si="7973"/>
        <v>5088.8375512411139</v>
      </c>
      <c r="K7979" s="16">
        <f>F7979*$E7979*(1-'Monte Carlo Inputs'!$C$11)+F7979*'Monte Carlo Inputs'!$C$12-F7979*'Monte Carlo Inputs'!$C$13-'Monte Carlo Inputs'!$C$14*(F7979-'Monte Carlo Inputs'!$C$17)</f>
        <v>1302.8696849031951</v>
      </c>
      <c r="L7979" s="16">
        <f>G7979*$E7979*(1-'Monte Carlo Inputs'!$C$11)+G7979*'Monte Carlo Inputs'!$C$12-G7979*'Monte Carlo Inputs'!$C$13-'Monte Carlo Inputs'!$C$14*(G7979-F7979)</f>
        <v>1510.551782556531</v>
      </c>
      <c r="M7979" s="16">
        <f>H7979*$E7979*(1-'Monte Carlo Inputs'!$C$11)+H7979*'Monte Carlo Inputs'!$C$12-H7979*'Monte Carlo Inputs'!$C$13-'Monte Carlo Inputs'!$C$14*(H7979-G7979)</f>
        <v>1751.3391509713813</v>
      </c>
      <c r="N7979" s="16">
        <f>I7979*$E7979*(1-'Monte Carlo Inputs'!$C$11)+I7979*'Monte Carlo Inputs'!$C$12-I7979*'Monte Carlo Inputs'!$C$13-'Monte Carlo Inputs'!$C$14*(I7979-H7979)</f>
        <v>2030.5088889664548</v>
      </c>
      <c r="O7979" s="16">
        <f>J7979*$E7979*(1-'Monte Carlo Inputs'!$C$11)+J7979*'Monte Carlo Inputs'!$C$12-J7979*'Monte Carlo Inputs'!$C$13-'Monte Carlo Inputs'!$C$14*(J7979-I7979)</f>
        <v>2354.1792838268816</v>
      </c>
    </row>
    <row r="7980" spans="1:15">
      <c r="A7980">
        <v>7976</v>
      </c>
      <c r="B7980" s="39">
        <v>1.0063374475892843</v>
      </c>
      <c r="C7980" s="39">
        <v>-0.61273057113591789</v>
      </c>
      <c r="D7980" s="29">
        <f>'Monte Carlo Inputs'!$C$6+'Monte Carlo Inputs'!$D$6*B7980</f>
        <v>0.19150471536869756</v>
      </c>
      <c r="E7980" s="29">
        <f>'Monte Carlo Inputs'!$C$7+'Monte Carlo Inputs'!$D$7*C7980</f>
        <v>0.56089105823598362</v>
      </c>
      <c r="F7980" s="16">
        <f>'Monte Carlo Inputs'!$C$17*(1+$D7980)</f>
        <v>2894.2841041021034</v>
      </c>
      <c r="G7980" s="16">
        <f t="shared" ref="G7980:J7980" si="7974">F7980*(1+$D7980)</f>
        <v>3448.5531576543221</v>
      </c>
      <c r="H7980" s="16">
        <f t="shared" si="7974"/>
        <v>4108.9673485447365</v>
      </c>
      <c r="I7980" s="16">
        <f t="shared" si="7974"/>
        <v>4895.8539710870682</v>
      </c>
      <c r="J7980" s="16">
        <f t="shared" si="7974"/>
        <v>5833.4330923068046</v>
      </c>
      <c r="K7980" s="16">
        <f>F7980*$E7980*(1-'Monte Carlo Inputs'!$C$11)+F7980*'Monte Carlo Inputs'!$C$12-F7980*'Monte Carlo Inputs'!$C$13-'Monte Carlo Inputs'!$C$14*(F7980-'Monte Carlo Inputs'!$C$17)</f>
        <v>1273.7687124296106</v>
      </c>
      <c r="L7980" s="16">
        <f>G7980*$E7980*(1-'Monte Carlo Inputs'!$C$11)+G7980*'Monte Carlo Inputs'!$C$12-G7980*'Monte Carlo Inputs'!$C$13-'Monte Carlo Inputs'!$C$14*(G7980-F7980)</f>
        <v>1517.7014271489954</v>
      </c>
      <c r="M7980" s="16">
        <f>H7980*$E7980*(1-'Monte Carlo Inputs'!$C$11)+H7980*'Monte Carlo Inputs'!$C$12-H7980*'Monte Carlo Inputs'!$C$13-'Monte Carlo Inputs'!$C$14*(H7980-G7980)</f>
        <v>1808.3484069698302</v>
      </c>
      <c r="N7980" s="16">
        <f>I7980*$E7980*(1-'Monte Carlo Inputs'!$C$11)+I7980*'Monte Carlo Inputs'!$C$12-I7980*'Monte Carlo Inputs'!$C$13-'Monte Carlo Inputs'!$C$14*(I7980-H7980)</f>
        <v>2154.6556539340254</v>
      </c>
      <c r="O7980" s="16">
        <f>J7980*$E7980*(1-'Monte Carlo Inputs'!$C$11)+J7980*'Monte Carlo Inputs'!$C$12-J7980*'Monte Carlo Inputs'!$C$13-'Monte Carlo Inputs'!$C$14*(J7980-I7980)</f>
        <v>2567.2823716582152</v>
      </c>
    </row>
    <row r="7981" spans="1:15">
      <c r="A7981">
        <v>7977</v>
      </c>
      <c r="B7981" s="39">
        <v>-0.24776827649914257</v>
      </c>
      <c r="C7981" s="39">
        <v>-0.83538062379440703</v>
      </c>
      <c r="D7981" s="29">
        <f>'Monte Carlo Inputs'!$C$6+'Monte Carlo Inputs'!$D$6*B7981</f>
        <v>0.1102584204817149</v>
      </c>
      <c r="E7981" s="29">
        <f>'Monte Carlo Inputs'!$C$7+'Monte Carlo Inputs'!$D$7*C7981</f>
        <v>0.55292199395176045</v>
      </c>
      <c r="F7981" s="16">
        <f>'Monte Carlo Inputs'!$C$17*(1+$D7981)</f>
        <v>2696.9287291921341</v>
      </c>
      <c r="G7981" s="16">
        <f t="shared" ref="G7981:J7981" si="7975">F7981*(1+$D7981)</f>
        <v>2994.2878310246178</v>
      </c>
      <c r="H7981" s="16">
        <f t="shared" si="7975"/>
        <v>3324.4332777410123</v>
      </c>
      <c r="I7981" s="16">
        <f t="shared" si="7975"/>
        <v>3690.9800399415867</v>
      </c>
      <c r="J7981" s="16">
        <f t="shared" si="7975"/>
        <v>4097.941669175083</v>
      </c>
      <c r="K7981" s="16">
        <f>F7981*$E7981*(1-'Monte Carlo Inputs'!$C$11)+F7981*'Monte Carlo Inputs'!$C$12-F7981*'Monte Carlo Inputs'!$C$13-'Monte Carlo Inputs'!$C$14*(F7981-'Monte Carlo Inputs'!$C$17)</f>
        <v>1168.843244391692</v>
      </c>
      <c r="L7981" s="16">
        <f>G7981*$E7981*(1-'Monte Carlo Inputs'!$C$11)+G7981*'Monte Carlo Inputs'!$C$12-G7981*'Monte Carlo Inputs'!$C$13-'Monte Carlo Inputs'!$C$14*(G7981-F7981)</f>
        <v>1297.7180543090435</v>
      </c>
      <c r="M7981" s="16">
        <f>H7981*$E7981*(1-'Monte Carlo Inputs'!$C$11)+H7981*'Monte Carlo Inputs'!$C$12-H7981*'Monte Carlo Inputs'!$C$13-'Monte Carlo Inputs'!$C$14*(H7981-G7981)</f>
        <v>1440.8023972077629</v>
      </c>
      <c r="N7981" s="16">
        <f>I7981*$E7981*(1-'Monte Carlo Inputs'!$C$11)+I7981*'Monte Carlo Inputs'!$C$12-I7981*'Monte Carlo Inputs'!$C$13-'Monte Carlo Inputs'!$C$14*(I7981-H7981)</f>
        <v>1599.6629937501593</v>
      </c>
      <c r="O7981" s="16">
        <f>J7981*$E7981*(1-'Monte Carlo Inputs'!$C$11)+J7981*'Monte Carlo Inputs'!$C$12-J7981*'Monte Carlo Inputs'!$C$13-'Monte Carlo Inputs'!$C$14*(J7981-I7981)</f>
        <v>1776.0393087441034</v>
      </c>
    </row>
    <row r="7982" spans="1:15">
      <c r="A7982">
        <v>7978</v>
      </c>
      <c r="B7982" s="39">
        <v>-1.4057720172696195</v>
      </c>
      <c r="C7982" s="39">
        <v>0.40819230057163203</v>
      </c>
      <c r="D7982" s="29">
        <f>'Monte Carlo Inputs'!$C$6+'Monte Carlo Inputs'!$D$6*B7982</f>
        <v>3.523802021103295E-2</v>
      </c>
      <c r="E7982" s="29">
        <f>'Monte Carlo Inputs'!$C$7+'Monte Carlo Inputs'!$D$7*C7982</f>
        <v>0.59743180860513068</v>
      </c>
      <c r="F7982" s="16">
        <f>'Monte Carlo Inputs'!$C$17*(1+$D7982)</f>
        <v>2514.6966748946206</v>
      </c>
      <c r="G7982" s="16">
        <f t="shared" ref="G7982:J7982" si="7976">F7982*(1+$D7982)</f>
        <v>2603.3096071491746</v>
      </c>
      <c r="H7982" s="16">
        <f t="shared" si="7976"/>
        <v>2695.0450837014732</v>
      </c>
      <c r="I7982" s="16">
        <f t="shared" si="7976"/>
        <v>2790.0131368305906</v>
      </c>
      <c r="J7982" s="16">
        <f t="shared" si="7976"/>
        <v>2888.3276761352745</v>
      </c>
      <c r="K7982" s="16">
        <f>F7982*$E7982*(1-'Monte Carlo Inputs'!$C$11)+F7982*'Monte Carlo Inputs'!$C$12-F7982*'Monte Carlo Inputs'!$C$13-'Monte Carlo Inputs'!$C$14*(F7982-'Monte Carlo Inputs'!$C$17)</f>
        <v>1166.7582152134792</v>
      </c>
      <c r="L7982" s="16">
        <f>G7982*$E7982*(1-'Monte Carlo Inputs'!$C$11)+G7982*'Monte Carlo Inputs'!$C$12-G7982*'Monte Carlo Inputs'!$C$13-'Monte Carlo Inputs'!$C$14*(G7982-F7982)</f>
        <v>1207.8724647825609</v>
      </c>
      <c r="M7982" s="16">
        <f>H7982*$E7982*(1-'Monte Carlo Inputs'!$C$11)+H7982*'Monte Carlo Inputs'!$C$12-H7982*'Monte Carlo Inputs'!$C$13-'Monte Carlo Inputs'!$C$14*(H7982-G7982)</f>
        <v>1250.4354991089187</v>
      </c>
      <c r="N7982" s="16">
        <f>I7982*$E7982*(1-'Monte Carlo Inputs'!$C$11)+I7982*'Monte Carlo Inputs'!$C$12-I7982*'Monte Carlo Inputs'!$C$13-'Monte Carlo Inputs'!$C$14*(I7982-H7982)</f>
        <v>1294.4983704991116</v>
      </c>
      <c r="O7982" s="16">
        <f>J7982*$E7982*(1-'Monte Carlo Inputs'!$C$11)+J7982*'Monte Carlo Inputs'!$C$12-J7982*'Monte Carlo Inputs'!$C$13-'Monte Carlo Inputs'!$C$14*(J7982-I7982)</f>
        <v>1340.1139302419085</v>
      </c>
    </row>
    <row r="7983" spans="1:15">
      <c r="A7983">
        <v>7979</v>
      </c>
      <c r="B7983" s="39">
        <v>0.84523731911515398</v>
      </c>
      <c r="C7983" s="39">
        <v>-0.14469015679757236</v>
      </c>
      <c r="D7983" s="29">
        <f>'Monte Carlo Inputs'!$C$6+'Monte Carlo Inputs'!$D$6*B7983</f>
        <v>0.18106796486757545</v>
      </c>
      <c r="E7983" s="29">
        <f>'Monte Carlo Inputs'!$C$7+'Monte Carlo Inputs'!$D$7*C7983</f>
        <v>0.57764310524851126</v>
      </c>
      <c r="F7983" s="16">
        <f>'Monte Carlo Inputs'!$C$17*(1+$D7983)</f>
        <v>2868.9321934598279</v>
      </c>
      <c r="G7983" s="16">
        <f t="shared" ref="G7983:J7983" si="7977">F7983*(1+$D7983)</f>
        <v>3388.4039070726681</v>
      </c>
      <c r="H7983" s="16">
        <f t="shared" si="7977"/>
        <v>4001.9353066756576</v>
      </c>
      <c r="I7983" s="16">
        <f t="shared" si="7977"/>
        <v>4726.5575881871155</v>
      </c>
      <c r="J7983" s="16">
        <f t="shared" si="7977"/>
        <v>5582.3857515095524</v>
      </c>
      <c r="K7983" s="16">
        <f>F7983*$E7983*(1-'Monte Carlo Inputs'!$C$11)+F7983*'Monte Carlo Inputs'!$C$12-F7983*'Monte Carlo Inputs'!$C$13-'Monte Carlo Inputs'!$C$14*(F7983-'Monte Carlo Inputs'!$C$17)</f>
        <v>1296.4532536042627</v>
      </c>
      <c r="L7983" s="16">
        <f>G7983*$E7983*(1-'Monte Carlo Inputs'!$C$11)+G7983*'Monte Carlo Inputs'!$C$12-G7983*'Monte Carlo Inputs'!$C$13-'Monte Carlo Inputs'!$C$14*(G7983-F7983)</f>
        <v>1531.1994057803333</v>
      </c>
      <c r="M7983" s="16">
        <f>H7983*$E7983*(1-'Monte Carlo Inputs'!$C$11)+H7983*'Monte Carlo Inputs'!$C$12-H7983*'Monte Carlo Inputs'!$C$13-'Monte Carlo Inputs'!$C$14*(H7983-G7983)</f>
        <v>1808.4505659914189</v>
      </c>
      <c r="N7983" s="16">
        <f>I7983*$E7983*(1-'Monte Carlo Inputs'!$C$11)+I7983*'Monte Carlo Inputs'!$C$12-I7983*'Monte Carlo Inputs'!$C$13-'Monte Carlo Inputs'!$C$14*(I7983-H7983)</f>
        <v>2135.9030295391003</v>
      </c>
      <c r="O7983" s="16">
        <f>J7983*$E7983*(1-'Monte Carlo Inputs'!$C$11)+J7983*'Monte Carlo Inputs'!$C$12-J7983*'Monte Carlo Inputs'!$C$13-'Monte Carlo Inputs'!$C$14*(J7983-I7983)</f>
        <v>2522.6466442522342</v>
      </c>
    </row>
    <row r="7984" spans="1:15">
      <c r="A7984">
        <v>7980</v>
      </c>
      <c r="B7984" s="39">
        <v>1.6120120445563404</v>
      </c>
      <c r="C7984" s="39">
        <v>2.0723041055154972E-2</v>
      </c>
      <c r="D7984" s="29">
        <f>'Monte Carlo Inputs'!$C$6+'Monte Carlo Inputs'!$D$6*B7984</f>
        <v>0.2307428880088139</v>
      </c>
      <c r="E7984" s="29">
        <f>'Monte Carlo Inputs'!$C$7+'Monte Carlo Inputs'!$D$7*C7984</f>
        <v>0.58356355481233524</v>
      </c>
      <c r="F7984" s="16">
        <f>'Monte Carlo Inputs'!$C$17*(1+$D7984)</f>
        <v>2989.5975492622101</v>
      </c>
      <c r="G7984" s="16">
        <f t="shared" ref="G7984:J7984" si="7978">F7984*(1+$D7984)</f>
        <v>3679.4259217630447</v>
      </c>
      <c r="H7984" s="16">
        <f t="shared" si="7978"/>
        <v>4528.4272851651413</v>
      </c>
      <c r="I7984" s="16">
        <f t="shared" si="7978"/>
        <v>5573.3296750820582</v>
      </c>
      <c r="J7984" s="16">
        <f t="shared" si="7978"/>
        <v>6859.3358601357158</v>
      </c>
      <c r="K7984" s="16">
        <f>F7984*$E7984*(1-'Monte Carlo Inputs'!$C$11)+F7984*'Monte Carlo Inputs'!$C$12-F7984*'Monte Carlo Inputs'!$C$13-'Monte Carlo Inputs'!$C$14*(F7984-'Monte Carlo Inputs'!$C$17)</f>
        <v>1365.2885435279122</v>
      </c>
      <c r="L7984" s="16">
        <f>G7984*$E7984*(1-'Monte Carlo Inputs'!$C$11)+G7984*'Monte Carlo Inputs'!$C$12-G7984*'Monte Carlo Inputs'!$C$13-'Monte Carlo Inputs'!$C$14*(G7984-F7984)</f>
        <v>1680.31916502689</v>
      </c>
      <c r="M7984" s="16">
        <f>H7984*$E7984*(1-'Monte Carlo Inputs'!$C$11)+H7984*'Monte Carlo Inputs'!$C$12-H7984*'Monte Carlo Inputs'!$C$13-'Monte Carlo Inputs'!$C$14*(H7984-G7984)</f>
        <v>2068.0408619417531</v>
      </c>
      <c r="N7984" s="16">
        <f>I7984*$E7984*(1-'Monte Carlo Inputs'!$C$11)+I7984*'Monte Carlo Inputs'!$C$12-I7984*'Monte Carlo Inputs'!$C$13-'Monte Carlo Inputs'!$C$14*(I7984-H7984)</f>
        <v>2545.2265829464295</v>
      </c>
      <c r="O7984" s="16">
        <f>J7984*$E7984*(1-'Monte Carlo Inputs'!$C$11)+J7984*'Monte Carlo Inputs'!$C$12-J7984*'Monte Carlo Inputs'!$C$13-'Monte Carlo Inputs'!$C$14*(J7984-I7984)</f>
        <v>3132.5195153322929</v>
      </c>
    </row>
    <row r="7985" spans="1:15">
      <c r="A7985">
        <v>7981</v>
      </c>
      <c r="B7985" s="39">
        <v>-3.8315398511291949</v>
      </c>
      <c r="C7985" s="39">
        <v>2.1103428281722607</v>
      </c>
      <c r="D7985" s="29">
        <f>'Monte Carlo Inputs'!$C$6+'Monte Carlo Inputs'!$D$6*B7985</f>
        <v>-0.12191352209642867</v>
      </c>
      <c r="E7985" s="29">
        <f>'Monte Carlo Inputs'!$C$7+'Monte Carlo Inputs'!$D$7*C7985</f>
        <v>0.65835497845804725</v>
      </c>
      <c r="F7985" s="16">
        <f>'Monte Carlo Inputs'!$C$17*(1+$D7985)</f>
        <v>2132.9598634755653</v>
      </c>
      <c r="G7985" s="16">
        <f t="shared" ref="G7985:J7985" si="7979">F7985*(1+$D7985)</f>
        <v>1872.9232140289414</v>
      </c>
      <c r="H7985" s="16">
        <f t="shared" si="7979"/>
        <v>1644.5885483905099</v>
      </c>
      <c r="I7985" s="16">
        <f t="shared" si="7979"/>
        <v>1444.09096605677</v>
      </c>
      <c r="J7985" s="16">
        <f t="shared" si="7979"/>
        <v>1268.036750157155</v>
      </c>
      <c r="K7985" s="16">
        <f>F7985*$E7985*(1-'Monte Carlo Inputs'!$C$11)+F7985*'Monte Carlo Inputs'!$C$12-F7985*'Monte Carlo Inputs'!$C$13-'Monte Carlo Inputs'!$C$14*(F7985-'Monte Carlo Inputs'!$C$17)</f>
        <v>1075.9267280855408</v>
      </c>
      <c r="L7985" s="16">
        <f>G7985*$E7985*(1-'Monte Carlo Inputs'!$C$11)+G7985*'Monte Carlo Inputs'!$C$12-G7985*'Monte Carlo Inputs'!$C$13-'Monte Carlo Inputs'!$C$14*(G7985-F7985)</f>
        <v>944.7567111469458</v>
      </c>
      <c r="M7985" s="16">
        <f>H7985*$E7985*(1-'Monte Carlo Inputs'!$C$11)+H7985*'Monte Carlo Inputs'!$C$12-H7985*'Monte Carlo Inputs'!$C$13-'Monte Carlo Inputs'!$C$14*(H7985-G7985)</f>
        <v>829.57809296678363</v>
      </c>
      <c r="N7985" s="16">
        <f>I7985*$E7985*(1-'Monte Carlo Inputs'!$C$11)+I7985*'Monte Carlo Inputs'!$C$12-I7985*'Monte Carlo Inputs'!$C$13-'Monte Carlo Inputs'!$C$14*(I7985-H7985)</f>
        <v>728.44130579916441</v>
      </c>
      <c r="O7985" s="16">
        <f>J7985*$E7985*(1-'Monte Carlo Inputs'!$C$11)+J7985*'Monte Carlo Inputs'!$C$12-J7985*'Monte Carlo Inputs'!$C$13-'Monte Carlo Inputs'!$C$14*(J7985-I7985)</f>
        <v>639.63446056866655</v>
      </c>
    </row>
    <row r="7986" spans="1:15">
      <c r="A7986">
        <v>7982</v>
      </c>
      <c r="B7986" s="39">
        <v>-0.66891082968681181</v>
      </c>
      <c r="C7986" s="39">
        <v>-0.65395886383670465</v>
      </c>
      <c r="D7986" s="29">
        <f>'Monte Carlo Inputs'!$C$6+'Monte Carlo Inputs'!$D$6*B7986</f>
        <v>8.2975017329550066E-2</v>
      </c>
      <c r="E7986" s="29">
        <f>'Monte Carlo Inputs'!$C$7+'Monte Carlo Inputs'!$D$7*C7986</f>
        <v>0.55941542007224476</v>
      </c>
      <c r="F7986" s="16">
        <f>'Monte Carlo Inputs'!$C$17*(1+$D7986)</f>
        <v>2630.6546145952102</v>
      </c>
      <c r="G7986" s="16">
        <f t="shared" ref="G7986:J7986" si="7980">F7986*(1+$D7986)</f>
        <v>2848.9332268293088</v>
      </c>
      <c r="H7986" s="16">
        <f t="shared" si="7980"/>
        <v>3085.3235106962015</v>
      </c>
      <c r="I7986" s="16">
        <f t="shared" si="7980"/>
        <v>3341.3282824634871</v>
      </c>
      <c r="J7986" s="16">
        <f t="shared" si="7980"/>
        <v>3618.5750546046106</v>
      </c>
      <c r="K7986" s="16">
        <f>F7986*$E7986*(1-'Monte Carlo Inputs'!$C$11)+F7986*'Monte Carlo Inputs'!$C$12-F7986*'Monte Carlo Inputs'!$C$13-'Monte Carlo Inputs'!$C$14*(F7986-'Monte Carlo Inputs'!$C$17)</f>
        <v>1151.2745900039993</v>
      </c>
      <c r="L7986" s="16">
        <f>G7986*$E7986*(1-'Monte Carlo Inputs'!$C$11)+G7986*'Monte Carlo Inputs'!$C$12-G7986*'Monte Carlo Inputs'!$C$13-'Monte Carlo Inputs'!$C$14*(G7986-F7986)</f>
        <v>1246.8016190606515</v>
      </c>
      <c r="M7986" s="16">
        <f>H7986*$E7986*(1-'Monte Carlo Inputs'!$C$11)+H7986*'Monte Carlo Inputs'!$C$12-H7986*'Monte Carlo Inputs'!$C$13-'Monte Carlo Inputs'!$C$14*(H7986-G7986)</f>
        <v>1350.2550050087204</v>
      </c>
      <c r="N7986" s="16">
        <f>I7986*$E7986*(1-'Monte Carlo Inputs'!$C$11)+I7986*'Monte Carlo Inputs'!$C$12-I7986*'Monte Carlo Inputs'!$C$13-'Monte Carlo Inputs'!$C$14*(I7986-H7986)</f>
        <v>1462.2924374486304</v>
      </c>
      <c r="O7986" s="16">
        <f>J7986*$E7986*(1-'Monte Carlo Inputs'!$C$11)+J7986*'Monte Carlo Inputs'!$C$12-J7986*'Monte Carlo Inputs'!$C$13-'Monte Carlo Inputs'!$C$14*(J7986-I7986)</f>
        <v>1583.6261777868006</v>
      </c>
    </row>
    <row r="7987" spans="1:15">
      <c r="A7987">
        <v>7983</v>
      </c>
      <c r="B7987" s="39">
        <v>-1.5282777438691777</v>
      </c>
      <c r="C7987" s="39">
        <v>-1.0054189434398928</v>
      </c>
      <c r="D7987" s="29">
        <f>'Monte Carlo Inputs'!$C$6+'Monte Carlo Inputs'!$D$6*B7987</f>
        <v>2.7301578970493665E-2</v>
      </c>
      <c r="E7987" s="29">
        <f>'Monte Carlo Inputs'!$C$7+'Monte Carlo Inputs'!$D$7*C7987</f>
        <v>0.5468360025771497</v>
      </c>
      <c r="F7987" s="16">
        <f>'Monte Carlo Inputs'!$C$17*(1+$D7987)</f>
        <v>2495.4182654772262</v>
      </c>
      <c r="G7987" s="16">
        <f t="shared" ref="G7987:J7987" si="7981">F7987*(1+$D7987)</f>
        <v>2563.5471243165648</v>
      </c>
      <c r="H7987" s="16">
        <f t="shared" si="7981"/>
        <v>2633.5360085756752</v>
      </c>
      <c r="I7987" s="16">
        <f t="shared" si="7981"/>
        <v>2705.4356998854423</v>
      </c>
      <c r="J7987" s="16">
        <f t="shared" si="7981"/>
        <v>2779.2983662954571</v>
      </c>
      <c r="K7987" s="16">
        <f>F7987*$E7987*(1-'Monte Carlo Inputs'!$C$11)+F7987*'Monte Carlo Inputs'!$C$12-F7987*'Monte Carlo Inputs'!$C$13-'Monte Carlo Inputs'!$C$14*(F7987-'Monte Carlo Inputs'!$C$17)</f>
        <v>1067.6597508316152</v>
      </c>
      <c r="L7987" s="16">
        <f>G7987*$E7987*(1-'Monte Carlo Inputs'!$C$11)+G7987*'Monte Carlo Inputs'!$C$12-G7987*'Monte Carlo Inputs'!$C$13-'Monte Carlo Inputs'!$C$14*(G7987-F7987)</f>
        <v>1096.8085478325618</v>
      </c>
      <c r="M7987" s="16">
        <f>H7987*$E7987*(1-'Monte Carlo Inputs'!$C$11)+H7987*'Monte Carlo Inputs'!$C$12-H7987*'Monte Carlo Inputs'!$C$13-'Monte Carlo Inputs'!$C$14*(H7987-G7987)</f>
        <v>1126.753153016725</v>
      </c>
      <c r="N7987" s="16">
        <f>I7987*$E7987*(1-'Monte Carlo Inputs'!$C$11)+I7987*'Monte Carlo Inputs'!$C$12-I7987*'Monte Carlo Inputs'!$C$13-'Monte Carlo Inputs'!$C$14*(I7987-H7987)</f>
        <v>1157.5152932040637</v>
      </c>
      <c r="O7987" s="16">
        <f>J7987*$E7987*(1-'Monte Carlo Inputs'!$C$11)+J7987*'Monte Carlo Inputs'!$C$12-J7987*'Monte Carlo Inputs'!$C$13-'Monte Carlo Inputs'!$C$14*(J7987-I7987)</f>
        <v>1189.1172883910283</v>
      </c>
    </row>
    <row r="7988" spans="1:15">
      <c r="A7988">
        <v>7984</v>
      </c>
      <c r="B7988" s="39">
        <v>-0.54575113225110461</v>
      </c>
      <c r="C7988" s="39">
        <v>1.1541494980624605</v>
      </c>
      <c r="D7988" s="29">
        <f>'Monte Carlo Inputs'!$C$6+'Monte Carlo Inputs'!$D$6*B7988</f>
        <v>9.0953825578213701E-2</v>
      </c>
      <c r="E7988" s="29">
        <f>'Monte Carlo Inputs'!$C$7+'Monte Carlo Inputs'!$D$7*C7988</f>
        <v>0.62413102016651978</v>
      </c>
      <c r="F7988" s="16">
        <f>'Monte Carlo Inputs'!$C$17*(1+$D7988)</f>
        <v>2650.035937712039</v>
      </c>
      <c r="G7988" s="16">
        <f t="shared" ref="G7988:J7988" si="7982">F7988*(1+$D7988)</f>
        <v>2891.0668441666976</v>
      </c>
      <c r="H7988" s="16">
        <f t="shared" si="7982"/>
        <v>3154.0204336459919</v>
      </c>
      <c r="I7988" s="16">
        <f t="shared" si="7982"/>
        <v>3440.8906580379512</v>
      </c>
      <c r="J7988" s="16">
        <f t="shared" si="7982"/>
        <v>3753.8528267828397</v>
      </c>
      <c r="K7988" s="16">
        <f>F7988*$E7988*(1-'Monte Carlo Inputs'!$C$11)+F7988*'Monte Carlo Inputs'!$C$12-F7988*'Monte Carlo Inputs'!$C$13-'Monte Carlo Inputs'!$C$14*(F7988-'Monte Carlo Inputs'!$C$17)</f>
        <v>1282.0904313428998</v>
      </c>
      <c r="L7988" s="16">
        <f>G7988*$E7988*(1-'Monte Carlo Inputs'!$C$11)+G7988*'Monte Carlo Inputs'!$C$12-G7988*'Monte Carlo Inputs'!$C$13-'Monte Carlo Inputs'!$C$14*(G7988-F7988)</f>
        <v>1398.7014608107588</v>
      </c>
      <c r="M7988" s="16">
        <f>H7988*$E7988*(1-'Monte Carlo Inputs'!$C$11)+H7988*'Monte Carlo Inputs'!$C$12-H7988*'Monte Carlo Inputs'!$C$13-'Monte Carlo Inputs'!$C$14*(H7988-G7988)</f>
        <v>1525.9187095133329</v>
      </c>
      <c r="N7988" s="16">
        <f>I7988*$E7988*(1-'Monte Carlo Inputs'!$C$11)+I7988*'Monte Carlo Inputs'!$C$12-I7988*'Monte Carlo Inputs'!$C$13-'Monte Carlo Inputs'!$C$14*(I7988-H7988)</f>
        <v>1664.7068536649417</v>
      </c>
      <c r="O7988" s="16">
        <f>J7988*$E7988*(1-'Monte Carlo Inputs'!$C$11)+J7988*'Monte Carlo Inputs'!$C$12-J7988*'Monte Carlo Inputs'!$C$13-'Monte Carlo Inputs'!$C$14*(J7988-I7988)</f>
        <v>1816.1183104720396</v>
      </c>
    </row>
    <row r="7989" spans="1:15">
      <c r="A7989">
        <v>7985</v>
      </c>
      <c r="B7989" s="39">
        <v>0.60185945111176653</v>
      </c>
      <c r="C7989" s="39">
        <v>0.75907587075809091</v>
      </c>
      <c r="D7989" s="29">
        <f>'Monte Carlo Inputs'!$C$6+'Monte Carlo Inputs'!$D$6*B7989</f>
        <v>0.16530091297317384</v>
      </c>
      <c r="E7989" s="29">
        <f>'Monte Carlo Inputs'!$C$7+'Monte Carlo Inputs'!$D$7*C7989</f>
        <v>0.6099905917435412</v>
      </c>
      <c r="F7989" s="16">
        <f>'Monte Carlo Inputs'!$C$17*(1+$D7989)</f>
        <v>2830.6324477031367</v>
      </c>
      <c r="G7989" s="16">
        <f t="shared" ref="G7989:J7989" si="7983">F7989*(1+$D7989)</f>
        <v>3298.5385755999546</v>
      </c>
      <c r="H7989" s="16">
        <f t="shared" si="7983"/>
        <v>3843.7900136238591</v>
      </c>
      <c r="I7989" s="16">
        <f t="shared" si="7983"/>
        <v>4479.1720121530507</v>
      </c>
      <c r="J7989" s="16">
        <f t="shared" si="7983"/>
        <v>5219.5832351258377</v>
      </c>
      <c r="K7989" s="16">
        <f>F7989*$E7989*(1-'Monte Carlo Inputs'!$C$11)+F7989*'Monte Carlo Inputs'!$C$12-F7989*'Monte Carlo Inputs'!$C$13-'Monte Carlo Inputs'!$C$14*(F7989-'Monte Carlo Inputs'!$C$17)</f>
        <v>1343.7565854308643</v>
      </c>
      <c r="L7989" s="16">
        <f>G7989*$E7989*(1-'Monte Carlo Inputs'!$C$11)+G7989*'Monte Carlo Inputs'!$C$12-G7989*'Monte Carlo Inputs'!$C$13-'Monte Carlo Inputs'!$C$14*(G7989-F7989)</f>
        <v>1565.8807758163007</v>
      </c>
      <c r="M7989" s="16">
        <f>H7989*$E7989*(1-'Monte Carlo Inputs'!$C$11)+H7989*'Monte Carlo Inputs'!$C$12-H7989*'Monte Carlo Inputs'!$C$13-'Monte Carlo Inputs'!$C$14*(H7989-G7989)</f>
        <v>1824.7222976658768</v>
      </c>
      <c r="N7989" s="16">
        <f>I7989*$E7989*(1-'Monte Carlo Inputs'!$C$11)+I7989*'Monte Carlo Inputs'!$C$12-I7989*'Monte Carlo Inputs'!$C$13-'Monte Carlo Inputs'!$C$14*(I7989-H7989)</f>
        <v>2126.3505593925534</v>
      </c>
      <c r="O7989" s="16">
        <f>J7989*$E7989*(1-'Monte Carlo Inputs'!$C$11)+J7989*'Monte Carlo Inputs'!$C$12-J7989*'Monte Carlo Inputs'!$C$13-'Monte Carlo Inputs'!$C$14*(J7989-I7989)</f>
        <v>2477.8382481611611</v>
      </c>
    </row>
    <row r="7990" spans="1:15">
      <c r="A7990">
        <v>7986</v>
      </c>
      <c r="B7990" s="39">
        <v>-0.81301694956318871</v>
      </c>
      <c r="C7990" s="39">
        <v>-0.5936399925617819</v>
      </c>
      <c r="D7990" s="29">
        <f>'Monte Carlo Inputs'!$C$6+'Monte Carlo Inputs'!$D$6*B7990</f>
        <v>7.3639210877502109E-2</v>
      </c>
      <c r="E7990" s="29">
        <f>'Monte Carlo Inputs'!$C$7+'Monte Carlo Inputs'!$D$7*C7990</f>
        <v>0.56157434596066103</v>
      </c>
      <c r="F7990" s="16">
        <f>'Monte Carlo Inputs'!$C$17*(1+$D7990)</f>
        <v>2607.977007142541</v>
      </c>
      <c r="G7990" s="16">
        <f t="shared" ref="G7990:J7990" si="7984">F7990*(1+$D7990)</f>
        <v>2800.0263759351874</v>
      </c>
      <c r="H7990" s="16">
        <f t="shared" si="7984"/>
        <v>3006.2181086952469</v>
      </c>
      <c r="I7990" s="16">
        <f t="shared" si="7984"/>
        <v>3227.5936379452219</v>
      </c>
      <c r="J7990" s="16">
        <f t="shared" si="7984"/>
        <v>3465.2710864767541</v>
      </c>
      <c r="K7990" s="16">
        <f>F7990*$E7990*(1-'Monte Carlo Inputs'!$C$11)+F7990*'Monte Carlo Inputs'!$C$12-F7990*'Monte Carlo Inputs'!$C$13-'Monte Carlo Inputs'!$C$14*(F7990-'Monte Carlo Inputs'!$C$17)</f>
        <v>1145.0054378811174</v>
      </c>
      <c r="L7990" s="16">
        <f>G7990*$E7990*(1-'Monte Carlo Inputs'!$C$11)+G7990*'Monte Carlo Inputs'!$C$12-G7990*'Monte Carlo Inputs'!$C$13-'Monte Carlo Inputs'!$C$14*(G7990-F7990)</f>
        <v>1229.3227347771319</v>
      </c>
      <c r="M7990" s="16">
        <f>H7990*$E7990*(1-'Monte Carlo Inputs'!$C$11)+H7990*'Monte Carlo Inputs'!$C$12-H7990*'Monte Carlo Inputs'!$C$13-'Monte Carlo Inputs'!$C$14*(H7990-G7990)</f>
        <v>1319.8490908798924</v>
      </c>
      <c r="N7990" s="16">
        <f>I7990*$E7990*(1-'Monte Carlo Inputs'!$C$11)+I7990*'Monte Carlo Inputs'!$C$12-I7990*'Monte Carlo Inputs'!$C$13-'Monte Carlo Inputs'!$C$14*(I7990-H7990)</f>
        <v>1417.0417364096763</v>
      </c>
      <c r="O7990" s="16">
        <f>J7990*$E7990*(1-'Monte Carlo Inputs'!$C$11)+J7990*'Monte Carlo Inputs'!$C$12-J7990*'Monte Carlo Inputs'!$C$13-'Monte Carlo Inputs'!$C$14*(J7990-I7990)</f>
        <v>1521.3915716593704</v>
      </c>
    </row>
    <row r="7991" spans="1:15">
      <c r="A7991">
        <v>7987</v>
      </c>
      <c r="B7991" s="39">
        <v>0.10198200345839908</v>
      </c>
      <c r="C7991" s="39">
        <v>-0.40050341140779172</v>
      </c>
      <c r="D7991" s="29">
        <f>'Monte Carlo Inputs'!$C$6+'Monte Carlo Inputs'!$D$6*B7991</f>
        <v>0.13291672897710899</v>
      </c>
      <c r="E7991" s="29">
        <f>'Monte Carlo Inputs'!$C$7+'Monte Carlo Inputs'!$D$7*C7991</f>
        <v>0.56848706757232847</v>
      </c>
      <c r="F7991" s="16">
        <f>'Monte Carlo Inputs'!$C$17*(1+$D7991)</f>
        <v>2751.9680263582959</v>
      </c>
      <c r="G7991" s="16">
        <f t="shared" ref="G7991:J7991" si="7985">F7991*(1+$D7991)</f>
        <v>3117.7506146714309</v>
      </c>
      <c r="H7991" s="16">
        <f t="shared" si="7985"/>
        <v>3532.1518281399281</v>
      </c>
      <c r="I7991" s="16">
        <f t="shared" si="7985"/>
        <v>4001.6338953868026</v>
      </c>
      <c r="J7991" s="16">
        <f t="shared" si="7985"/>
        <v>4533.5179833255424</v>
      </c>
      <c r="K7991" s="16">
        <f>F7991*$E7991*(1-'Monte Carlo Inputs'!$C$11)+F7991*'Monte Carlo Inputs'!$C$12-F7991*'Monte Carlo Inputs'!$C$13-'Monte Carlo Inputs'!$C$14*(F7991-'Monte Carlo Inputs'!$C$17)</f>
        <v>1224.008121126252</v>
      </c>
      <c r="L7991" s="16">
        <f>G7991*$E7991*(1-'Monte Carlo Inputs'!$C$11)+G7991*'Monte Carlo Inputs'!$C$12-G7991*'Monte Carlo Inputs'!$C$13-'Monte Carlo Inputs'!$C$14*(G7991-F7991)</f>
        <v>1386.6992768277703</v>
      </c>
      <c r="M7991" s="16">
        <f>H7991*$E7991*(1-'Monte Carlo Inputs'!$C$11)+H7991*'Monte Carlo Inputs'!$C$12-H7991*'Monte Carlo Inputs'!$C$13-'Monte Carlo Inputs'!$C$14*(H7991-G7991)</f>
        <v>1571.0148087786399</v>
      </c>
      <c r="N7991" s="16">
        <f>I7991*$E7991*(1-'Monte Carlo Inputs'!$C$11)+I7991*'Monte Carlo Inputs'!$C$12-I7991*'Monte Carlo Inputs'!$C$13-'Monte Carlo Inputs'!$C$14*(I7991-H7991)</f>
        <v>1779.8289583360954</v>
      </c>
      <c r="O7991" s="16">
        <f>J7991*$E7991*(1-'Monte Carlo Inputs'!$C$11)+J7991*'Monte Carlo Inputs'!$C$12-J7991*'Monte Carlo Inputs'!$C$13-'Monte Carlo Inputs'!$C$14*(J7991-I7991)</f>
        <v>2016.3980016168637</v>
      </c>
    </row>
    <row r="7992" spans="1:15">
      <c r="A7992">
        <v>7988</v>
      </c>
      <c r="B7992" s="39">
        <v>2.0476261306772772</v>
      </c>
      <c r="C7992" s="39">
        <v>2.1141222974354519</v>
      </c>
      <c r="D7992" s="29">
        <f>'Monte Carlo Inputs'!$C$6+'Monte Carlo Inputs'!$D$6*B7992</f>
        <v>0.25896381852376749</v>
      </c>
      <c r="E7992" s="29">
        <f>'Monte Carlo Inputs'!$C$7+'Monte Carlo Inputs'!$D$7*C7992</f>
        <v>0.65849025277376816</v>
      </c>
      <c r="F7992" s="16">
        <f>'Monte Carlo Inputs'!$C$17*(1+$D7992)</f>
        <v>3058.1490115760839</v>
      </c>
      <c r="G7992" s="16">
        <f t="shared" ref="G7992:J7992" si="7986">F7992*(1+$D7992)</f>
        <v>3850.0989572285116</v>
      </c>
      <c r="H7992" s="16">
        <f t="shared" si="7986"/>
        <v>4847.1352848867828</v>
      </c>
      <c r="I7992" s="16">
        <f t="shared" si="7986"/>
        <v>6102.3679471623536</v>
      </c>
      <c r="J7992" s="16">
        <f t="shared" si="7986"/>
        <v>7682.660452796561</v>
      </c>
      <c r="K7992" s="16">
        <f>F7992*$E7992*(1-'Monte Carlo Inputs'!$C$11)+F7992*'Monte Carlo Inputs'!$C$12-F7992*'Monte Carlo Inputs'!$C$13-'Monte Carlo Inputs'!$C$14*(F7992-'Monte Carlo Inputs'!$C$17)</f>
        <v>1560.5760420407419</v>
      </c>
      <c r="L7992" s="16">
        <f>G7992*$E7992*(1-'Monte Carlo Inputs'!$C$11)+G7992*'Monte Carlo Inputs'!$C$12-G7992*'Monte Carlo Inputs'!$C$13-'Monte Carlo Inputs'!$C$14*(G7992-F7992)</f>
        <v>1964.7087729843201</v>
      </c>
      <c r="M7992" s="16">
        <f>H7992*$E7992*(1-'Monte Carlo Inputs'!$C$11)+H7992*'Monte Carlo Inputs'!$C$12-H7992*'Monte Carlo Inputs'!$C$13-'Monte Carlo Inputs'!$C$14*(H7992-G7992)</f>
        <v>2473.4972591234855</v>
      </c>
      <c r="N7992" s="16">
        <f>I7992*$E7992*(1-'Monte Carlo Inputs'!$C$11)+I7992*'Monte Carlo Inputs'!$C$12-I7992*'Monte Carlo Inputs'!$C$13-'Monte Carlo Inputs'!$C$14*(I7992-H7992)</f>
        <v>3114.0435544541765</v>
      </c>
      <c r="O7992" s="16">
        <f>J7992*$E7992*(1-'Monte Carlo Inputs'!$C$11)+J7992*'Monte Carlo Inputs'!$C$12-J7992*'Monte Carlo Inputs'!$C$13-'Monte Carlo Inputs'!$C$14*(J7992-I7992)</f>
        <v>3920.4681643649556</v>
      </c>
    </row>
    <row r="7993" spans="1:15">
      <c r="A7993">
        <v>7989</v>
      </c>
      <c r="B7993" s="39">
        <v>-0.15803371665900462</v>
      </c>
      <c r="C7993" s="39">
        <v>0.50891625493965809</v>
      </c>
      <c r="D7993" s="29">
        <f>'Monte Carlo Inputs'!$C$6+'Monte Carlo Inputs'!$D$6*B7993</f>
        <v>0.11607180636321605</v>
      </c>
      <c r="E7993" s="29">
        <f>'Monte Carlo Inputs'!$C$7+'Monte Carlo Inputs'!$D$7*C7993</f>
        <v>0.60103690843661894</v>
      </c>
      <c r="F7993" s="16">
        <f>'Monte Carlo Inputs'!$C$17*(1+$D7993)</f>
        <v>2711.0500248368885</v>
      </c>
      <c r="G7993" s="16">
        <f t="shared" ref="G7993:J7993" si="7987">F7993*(1+$D7993)</f>
        <v>3025.7264983607479</v>
      </c>
      <c r="H7993" s="16">
        <f t="shared" si="7987"/>
        <v>3376.9280385865281</v>
      </c>
      <c r="I7993" s="16">
        <f t="shared" si="7987"/>
        <v>3768.8941759838585</v>
      </c>
      <c r="J7993" s="16">
        <f t="shared" si="7987"/>
        <v>4206.3565309821097</v>
      </c>
      <c r="K7993" s="16">
        <f>F7993*$E7993*(1-'Monte Carlo Inputs'!$C$11)+F7993*'Monte Carlo Inputs'!$C$12-F7993*'Monte Carlo Inputs'!$C$13-'Monte Carlo Inputs'!$C$14*(F7993-'Monte Carlo Inputs'!$C$17)</f>
        <v>1267.9955686578357</v>
      </c>
      <c r="L7993" s="16">
        <f>G7993*$E7993*(1-'Monte Carlo Inputs'!$C$11)+G7993*'Monte Carlo Inputs'!$C$12-G7993*'Monte Carlo Inputs'!$C$13-'Monte Carlo Inputs'!$C$14*(G7993-F7993)</f>
        <v>1415.1741047725041</v>
      </c>
      <c r="M7993" s="16">
        <f>H7993*$E7993*(1-'Monte Carlo Inputs'!$C$11)+H7993*'Monte Carlo Inputs'!$C$12-H7993*'Monte Carlo Inputs'!$C$13-'Monte Carlo Inputs'!$C$14*(H7993-G7993)</f>
        <v>1579.4359194318956</v>
      </c>
      <c r="N7993" s="16">
        <f>I7993*$E7993*(1-'Monte Carlo Inputs'!$C$11)+I7993*'Monte Carlo Inputs'!$C$12-I7993*'Monte Carlo Inputs'!$C$13-'Monte Carlo Inputs'!$C$14*(I7993-H7993)</f>
        <v>1762.763899635303</v>
      </c>
      <c r="O7993" s="16">
        <f>J7993*$E7993*(1-'Monte Carlo Inputs'!$C$11)+J7993*'Monte Carlo Inputs'!$C$12-J7993*'Monte Carlo Inputs'!$C$13-'Monte Carlo Inputs'!$C$14*(J7993-I7993)</f>
        <v>1967.3710896578393</v>
      </c>
    </row>
    <row r="7994" spans="1:15">
      <c r="A7994">
        <v>7990</v>
      </c>
      <c r="B7994" s="39">
        <v>0.72121734463179188</v>
      </c>
      <c r="C7994" s="39">
        <v>1.1869241946680895</v>
      </c>
      <c r="D7994" s="29">
        <f>'Monte Carlo Inputs'!$C$6+'Monte Carlo Inputs'!$D$6*B7994</f>
        <v>0.17303342421824114</v>
      </c>
      <c r="E7994" s="29">
        <f>'Monte Carlo Inputs'!$C$7+'Monte Carlo Inputs'!$D$7*C7994</f>
        <v>0.62530408822119832</v>
      </c>
      <c r="F7994" s="16">
        <f>'Monte Carlo Inputs'!$C$17*(1+$D7994)</f>
        <v>2849.4154907685302</v>
      </c>
      <c r="G7994" s="16">
        <f t="shared" ref="G7994:J7994" si="7988">F7994*(1+$D7994)</f>
        <v>3342.459610156709</v>
      </c>
      <c r="H7994" s="16">
        <f t="shared" si="7988"/>
        <v>3920.8168418132918</v>
      </c>
      <c r="I7994" s="16">
        <f t="shared" si="7988"/>
        <v>4599.2492056847959</v>
      </c>
      <c r="J7994" s="16">
        <f t="shared" si="7988"/>
        <v>5395.0730445774625</v>
      </c>
      <c r="K7994" s="16">
        <f>F7994*$E7994*(1-'Monte Carlo Inputs'!$C$11)+F7994*'Monte Carlo Inputs'!$C$12-F7994*'Monte Carlo Inputs'!$C$13-'Monte Carlo Inputs'!$C$14*(F7994-'Monte Carlo Inputs'!$C$17)</f>
        <v>1383.9926127036333</v>
      </c>
      <c r="L7994" s="16">
        <f>G7994*$E7994*(1-'Monte Carlo Inputs'!$C$11)+G7994*'Monte Carlo Inputs'!$C$12-G7994*'Monte Carlo Inputs'!$C$13-'Monte Carlo Inputs'!$C$14*(G7994-F7994)</f>
        <v>1623.4695935724935</v>
      </c>
      <c r="M7994" s="16">
        <f>H7994*$E7994*(1-'Monte Carlo Inputs'!$C$11)+H7994*'Monte Carlo Inputs'!$C$12-H7994*'Monte Carlo Inputs'!$C$13-'Monte Carlo Inputs'!$C$14*(H7994-G7994)</f>
        <v>1904.3840964625383</v>
      </c>
      <c r="N7994" s="16">
        <f>I7994*$E7994*(1-'Monte Carlo Inputs'!$C$11)+I7994*'Monte Carlo Inputs'!$C$12-I7994*'Monte Carlo Inputs'!$C$13-'Monte Carlo Inputs'!$C$14*(I7994-H7994)</f>
        <v>2233.9061977002125</v>
      </c>
      <c r="O7994" s="16">
        <f>J7994*$E7994*(1-'Monte Carlo Inputs'!$C$11)+J7994*'Monte Carlo Inputs'!$C$12-J7994*'Monte Carlo Inputs'!$C$13-'Monte Carlo Inputs'!$C$14*(J7994-I7994)</f>
        <v>2620.4466364706323</v>
      </c>
    </row>
    <row r="7995" spans="1:15">
      <c r="A7995">
        <v>7991</v>
      </c>
      <c r="B7995" s="39">
        <v>-0.8606209074436012</v>
      </c>
      <c r="C7995" s="39">
        <v>-1.6295765474525485E-2</v>
      </c>
      <c r="D7995" s="29">
        <f>'Monte Carlo Inputs'!$C$6+'Monte Carlo Inputs'!$D$6*B7995</f>
        <v>7.055522431604154E-2</v>
      </c>
      <c r="E7995" s="29">
        <f>'Monte Carlo Inputs'!$C$7+'Monte Carlo Inputs'!$D$7*C7995</f>
        <v>0.58223858207849655</v>
      </c>
      <c r="F7995" s="16">
        <f>'Monte Carlo Inputs'!$C$17*(1+$D7995)</f>
        <v>2600.4856953860967</v>
      </c>
      <c r="G7995" s="16">
        <f t="shared" ref="G7995:J7995" si="7989">F7995*(1+$D7995)</f>
        <v>2783.9635469547197</v>
      </c>
      <c r="H7995" s="16">
        <f t="shared" si="7989"/>
        <v>2980.3867194977925</v>
      </c>
      <c r="I7995" s="16">
        <f t="shared" si="7989"/>
        <v>3190.6685730405102</v>
      </c>
      <c r="J7995" s="16">
        <f t="shared" si="7989"/>
        <v>3415.7869099295272</v>
      </c>
      <c r="K7995" s="16">
        <f>F7995*$E7995*(1-'Monte Carlo Inputs'!$C$11)+F7995*'Monte Carlo Inputs'!$C$12-F7995*'Monte Carlo Inputs'!$C$13-'Monte Carlo Inputs'!$C$14*(F7995-'Monte Carlo Inputs'!$C$17)</f>
        <v>1179.8373247904003</v>
      </c>
      <c r="L7995" s="16">
        <f>G7995*$E7995*(1-'Monte Carlo Inputs'!$C$11)+G7995*'Monte Carlo Inputs'!$C$12-G7995*'Monte Carlo Inputs'!$C$13-'Monte Carlo Inputs'!$C$14*(G7995-F7995)</f>
        <v>1263.0810118974252</v>
      </c>
      <c r="M7995" s="16">
        <f>H7995*$E7995*(1-'Monte Carlo Inputs'!$C$11)+H7995*'Monte Carlo Inputs'!$C$12-H7995*'Monte Carlo Inputs'!$C$13-'Monte Carlo Inputs'!$C$14*(H7995-G7995)</f>
        <v>1352.1979760211809</v>
      </c>
      <c r="N7995" s="16">
        <f>I7995*$E7995*(1-'Monte Carlo Inputs'!$C$11)+I7995*'Monte Carlo Inputs'!$C$12-I7995*'Monte Carlo Inputs'!$C$13-'Monte Carlo Inputs'!$C$14*(I7995-H7995)</f>
        <v>1447.6026075390523</v>
      </c>
      <c r="O7995" s="16">
        <f>J7995*$E7995*(1-'Monte Carlo Inputs'!$C$11)+J7995*'Monte Carlo Inputs'!$C$12-J7995*'Monte Carlo Inputs'!$C$13-'Monte Carlo Inputs'!$C$14*(J7995-I7995)</f>
        <v>1549.7385342344569</v>
      </c>
    </row>
    <row r="7996" spans="1:15">
      <c r="A7996">
        <v>7992</v>
      </c>
      <c r="B7996" s="39">
        <v>0.11313824039774791</v>
      </c>
      <c r="C7996" s="39">
        <v>-0.51892411559320617</v>
      </c>
      <c r="D7996" s="29">
        <f>'Monte Carlo Inputs'!$C$6+'Monte Carlo Inputs'!$D$6*B7996</f>
        <v>0.13363947738563112</v>
      </c>
      <c r="E7996" s="29">
        <f>'Monte Carlo Inputs'!$C$7+'Monte Carlo Inputs'!$D$7*C7996</f>
        <v>0.56424856776975241</v>
      </c>
      <c r="F7996" s="16">
        <f>'Monte Carlo Inputs'!$C$17*(1+$D7996)</f>
        <v>2753.7236545174369</v>
      </c>
      <c r="G7996" s="16">
        <f t="shared" ref="G7996:J7996" si="7990">F7996*(1+$D7996)</f>
        <v>3121.7298445715974</v>
      </c>
      <c r="H7996" s="16">
        <f t="shared" si="7990"/>
        <v>3538.9161895392731</v>
      </c>
      <c r="I7996" s="16">
        <f t="shared" si="7990"/>
        <v>4011.8550996208505</v>
      </c>
      <c r="J7996" s="16">
        <f t="shared" si="7990"/>
        <v>4547.9973184810597</v>
      </c>
      <c r="K7996" s="16">
        <f>F7996*$E7996*(1-'Monte Carlo Inputs'!$C$11)+F7996*'Monte Carlo Inputs'!$C$12-F7996*'Monte Carlo Inputs'!$C$13-'Monte Carlo Inputs'!$C$14*(F7996-'Monte Carlo Inputs'!$C$17)</f>
        <v>1216.5097224373351</v>
      </c>
      <c r="L7996" s="16">
        <f>G7996*$E7996*(1-'Monte Carlo Inputs'!$C$11)+G7996*'Monte Carlo Inputs'!$C$12-G7996*'Monte Carlo Inputs'!$C$13-'Monte Carlo Inputs'!$C$14*(G7996-F7996)</f>
        <v>1379.0834459783996</v>
      </c>
      <c r="M7996" s="16">
        <f>H7996*$E7996*(1-'Monte Carlo Inputs'!$C$11)+H7996*'Monte Carlo Inputs'!$C$12-H7996*'Monte Carlo Inputs'!$C$13-'Monte Carlo Inputs'!$C$14*(H7996-G7996)</f>
        <v>1563.3834369701281</v>
      </c>
      <c r="N7996" s="16">
        <f>I7996*$E7996*(1-'Monte Carlo Inputs'!$C$11)+I7996*'Monte Carlo Inputs'!$C$12-I7996*'Monte Carlo Inputs'!$C$13-'Monte Carlo Inputs'!$C$14*(I7996-H7996)</f>
        <v>1772.313182440168</v>
      </c>
      <c r="O7996" s="16">
        <f>J7996*$E7996*(1-'Monte Carlo Inputs'!$C$11)+J7996*'Monte Carlo Inputs'!$C$12-J7996*'Monte Carlo Inputs'!$C$13-'Monte Carlo Inputs'!$C$14*(J7996-I7996)</f>
        <v>2009.1641899051365</v>
      </c>
    </row>
    <row r="7997" spans="1:15">
      <c r="A7997">
        <v>7993</v>
      </c>
      <c r="B7997" s="39">
        <v>1.0837522789880094</v>
      </c>
      <c r="C7997" s="39">
        <v>5.6616065449123662E-2</v>
      </c>
      <c r="D7997" s="29">
        <f>'Monte Carlo Inputs'!$C$6+'Monte Carlo Inputs'!$D$6*B7997</f>
        <v>0.19651997692092327</v>
      </c>
      <c r="E7997" s="29">
        <f>'Monte Carlo Inputs'!$C$7+'Monte Carlo Inputs'!$D$7*C7997</f>
        <v>0.58484823368546113</v>
      </c>
      <c r="F7997" s="16">
        <f>'Monte Carlo Inputs'!$C$17*(1+$D7997)</f>
        <v>2906.466675938615</v>
      </c>
      <c r="G7997" s="16">
        <f t="shared" ref="G7997:J7997" si="7991">F7997*(1+$D7997)</f>
        <v>3477.6454400155039</v>
      </c>
      <c r="H7997" s="16">
        <f t="shared" si="7991"/>
        <v>4161.0722416265044</v>
      </c>
      <c r="I7997" s="16">
        <f t="shared" si="7991"/>
        <v>4978.8060625172393</v>
      </c>
      <c r="J7997" s="16">
        <f t="shared" si="7991"/>
        <v>5957.2409150168796</v>
      </c>
      <c r="K7997" s="16">
        <f>F7997*$E7997*(1-'Monte Carlo Inputs'!$C$11)+F7997*'Monte Carlo Inputs'!$C$12-F7997*'Monte Carlo Inputs'!$C$13-'Monte Carlo Inputs'!$C$14*(F7997-'Monte Carlo Inputs'!$C$17)</f>
        <v>1328.8489903056859</v>
      </c>
      <c r="L7997" s="16">
        <f>G7997*$E7997*(1-'Monte Carlo Inputs'!$C$11)+G7997*'Monte Carlo Inputs'!$C$12-G7997*'Monte Carlo Inputs'!$C$13-'Monte Carlo Inputs'!$C$14*(G7997-F7997)</f>
        <v>1589.9943632119514</v>
      </c>
      <c r="M7997" s="16">
        <f>H7997*$E7997*(1-'Monte Carlo Inputs'!$C$11)+H7997*'Monte Carlo Inputs'!$C$12-H7997*'Monte Carlo Inputs'!$C$13-'Monte Carlo Inputs'!$C$14*(H7997-G7997)</f>
        <v>1902.4600187747617</v>
      </c>
      <c r="N7997" s="16">
        <f>I7997*$E7997*(1-'Monte Carlo Inputs'!$C$11)+I7997*'Monte Carlo Inputs'!$C$12-I7997*'Monte Carlo Inputs'!$C$13-'Monte Carlo Inputs'!$C$14*(I7997-H7997)</f>
        <v>2276.331417757357</v>
      </c>
      <c r="O7997" s="16">
        <f>J7997*$E7997*(1-'Monte Carlo Inputs'!$C$11)+J7997*'Monte Carlo Inputs'!$C$12-J7997*'Monte Carlo Inputs'!$C$13-'Monte Carlo Inputs'!$C$14*(J7997-I7997)</f>
        <v>2723.6760154394055</v>
      </c>
    </row>
    <row r="7998" spans="1:15">
      <c r="A7998">
        <v>7994</v>
      </c>
      <c r="B7998" s="39">
        <v>-1.6970543777394744</v>
      </c>
      <c r="C7998" s="39">
        <v>0.83981682954438086</v>
      </c>
      <c r="D7998" s="29">
        <f>'Monte Carlo Inputs'!$C$6+'Monte Carlo Inputs'!$D$6*B7998</f>
        <v>1.6367511848341232E-2</v>
      </c>
      <c r="E7998" s="29">
        <f>'Monte Carlo Inputs'!$C$7+'Monte Carlo Inputs'!$D$7*C7998</f>
        <v>0.61288046256663364</v>
      </c>
      <c r="F7998" s="16">
        <f>'Monte Carlo Inputs'!$C$17*(1+$D7998)</f>
        <v>2468.8583230308063</v>
      </c>
      <c r="G7998" s="16">
        <f t="shared" ref="G7998:J7998" si="7992">F7998*(1+$D7998)</f>
        <v>2509.2673908848892</v>
      </c>
      <c r="H7998" s="16">
        <f t="shared" si="7992"/>
        <v>2550.337854635854</v>
      </c>
      <c r="I7998" s="16">
        <f t="shared" si="7992"/>
        <v>2592.0805396888795</v>
      </c>
      <c r="J7998" s="16">
        <f t="shared" si="7992"/>
        <v>2634.5064486340921</v>
      </c>
      <c r="K7998" s="16">
        <f>F7998*$E7998*(1-'Monte Carlo Inputs'!$C$11)+F7998*'Monte Carlo Inputs'!$C$12-F7998*'Monte Carlo Inputs'!$C$13-'Monte Carlo Inputs'!$C$14*(F7998-'Monte Carlo Inputs'!$C$17)</f>
        <v>1171.8878559723328</v>
      </c>
      <c r="L7998" s="16">
        <f>G7998*$E7998*(1-'Monte Carlo Inputs'!$C$11)+G7998*'Monte Carlo Inputs'!$C$12-G7998*'Monte Carlo Inputs'!$C$13-'Monte Carlo Inputs'!$C$14*(G7998-F7998)</f>
        <v>1191.0687443398874</v>
      </c>
      <c r="M7998" s="16">
        <f>H7998*$E7998*(1-'Monte Carlo Inputs'!$C$11)+H7998*'Monte Carlo Inputs'!$C$12-H7998*'Monte Carlo Inputs'!$C$13-'Monte Carlo Inputs'!$C$14*(H7998-G7998)</f>
        <v>1210.5635761250592</v>
      </c>
      <c r="N7998" s="16">
        <f>I7998*$E7998*(1-'Monte Carlo Inputs'!$C$11)+I7998*'Monte Carlo Inputs'!$C$12-I7998*'Monte Carlo Inputs'!$C$13-'Monte Carlo Inputs'!$C$14*(I7998-H7998)</f>
        <v>1230.3774898004565</v>
      </c>
      <c r="O7998" s="16">
        <f>J7998*$E7998*(1-'Monte Carlo Inputs'!$C$11)+J7998*'Monte Carlo Inputs'!$C$12-J7998*'Monte Carlo Inputs'!$C$13-'Monte Carlo Inputs'!$C$14*(J7998-I7998)</f>
        <v>1250.5157079426979</v>
      </c>
    </row>
    <row r="7999" spans="1:15">
      <c r="A7999">
        <v>7995</v>
      </c>
      <c r="B7999" s="39">
        <v>9.2325474176478198E-2</v>
      </c>
      <c r="C7999" s="39">
        <v>1.8137987028650591</v>
      </c>
      <c r="D7999" s="29">
        <f>'Monte Carlo Inputs'!$C$6+'Monte Carlo Inputs'!$D$6*B7999</f>
        <v>0.13229113799976616</v>
      </c>
      <c r="E7999" s="29">
        <f>'Monte Carlo Inputs'!$C$7+'Monte Carlo Inputs'!$D$7*C7999</f>
        <v>0.64774110628750436</v>
      </c>
      <c r="F7999" s="16">
        <f>'Monte Carlo Inputs'!$C$17*(1+$D7999)</f>
        <v>2750.4484033152326</v>
      </c>
      <c r="G7999" s="16">
        <f t="shared" ref="G7999:J7999" si="7993">F7999*(1+$D7999)</f>
        <v>3114.3083525994448</v>
      </c>
      <c r="H7999" s="16">
        <f t="shared" si="7993"/>
        <v>3526.3037486470025</v>
      </c>
      <c r="I7999" s="16">
        <f t="shared" si="7993"/>
        <v>3992.8024844883562</v>
      </c>
      <c r="J7999" s="16">
        <f t="shared" si="7993"/>
        <v>4521.0148689696143</v>
      </c>
      <c r="K7999" s="16">
        <f>F7999*$E7999*(1-'Monte Carlo Inputs'!$C$11)+F7999*'Monte Carlo Inputs'!$C$12-F7999*'Monte Carlo Inputs'!$C$13-'Monte Carlo Inputs'!$C$14*(F7999-'Monte Carlo Inputs'!$C$17)</f>
        <v>1378.4213891291738</v>
      </c>
      <c r="L7999" s="16">
        <f>G7999*$E7999*(1-'Monte Carlo Inputs'!$C$11)+G7999*'Monte Carlo Inputs'!$C$12-G7999*'Monte Carlo Inputs'!$C$13-'Monte Carlo Inputs'!$C$14*(G7999-F7999)</f>
        <v>1560.7743233402909</v>
      </c>
      <c r="M7999" s="16">
        <f>H7999*$E7999*(1-'Monte Carlo Inputs'!$C$11)+H7999*'Monte Carlo Inputs'!$C$12-H7999*'Monte Carlo Inputs'!$C$13-'Monte Carlo Inputs'!$C$14*(H7999-G7999)</f>
        <v>1767.250934735793</v>
      </c>
      <c r="N7999" s="16">
        <f>I7999*$E7999*(1-'Monte Carlo Inputs'!$C$11)+I7999*'Monte Carlo Inputs'!$C$12-I7999*'Monte Carlo Inputs'!$C$13-'Monte Carlo Inputs'!$C$14*(I7999-H7999)</f>
        <v>2001.0425720231422</v>
      </c>
      <c r="O7999" s="16">
        <f>J7999*$E7999*(1-'Monte Carlo Inputs'!$C$11)+J7999*'Monte Carlo Inputs'!$C$12-J7999*'Monte Carlo Inputs'!$C$13-'Monte Carlo Inputs'!$C$14*(J7999-I7999)</f>
        <v>2265.7627710620623</v>
      </c>
    </row>
    <row r="8000" spans="1:15">
      <c r="A8000">
        <v>7996</v>
      </c>
      <c r="B8000" s="39">
        <v>-0.9127347503301424</v>
      </c>
      <c r="C8000" s="39">
        <v>0.27899905632900657</v>
      </c>
      <c r="D8000" s="29">
        <f>'Monte Carlo Inputs'!$C$6+'Monte Carlo Inputs'!$D$6*B8000</f>
        <v>6.717906825078522E-2</v>
      </c>
      <c r="E8000" s="29">
        <f>'Monte Carlo Inputs'!$C$7+'Monte Carlo Inputs'!$D$7*C8000</f>
        <v>0.59280773932617115</v>
      </c>
      <c r="F8000" s="16">
        <f>'Monte Carlo Inputs'!$C$17*(1+$D8000)</f>
        <v>2592.2846746879827</v>
      </c>
      <c r="G8000" s="16">
        <f t="shared" ref="G8000:J8000" si="7994">F8000*(1+$D8000)</f>
        <v>2766.4319437743111</v>
      </c>
      <c r="H8000" s="16">
        <f t="shared" si="7994"/>
        <v>2952.2782641362778</v>
      </c>
      <c r="I8000" s="16">
        <f t="shared" si="7994"/>
        <v>3150.6095671379981</v>
      </c>
      <c r="J8000" s="16">
        <f t="shared" si="7994"/>
        <v>3362.2645822803383</v>
      </c>
      <c r="K8000" s="16">
        <f>F8000*$E8000*(1-'Monte Carlo Inputs'!$C$11)+F8000*'Monte Carlo Inputs'!$C$12-F8000*'Monte Carlo Inputs'!$C$13-'Monte Carlo Inputs'!$C$14*(F8000-'Monte Carlo Inputs'!$C$17)</f>
        <v>1195.483980736539</v>
      </c>
      <c r="L8000" s="16">
        <f>G8000*$E8000*(1-'Monte Carlo Inputs'!$C$11)+G8000*'Monte Carlo Inputs'!$C$12-G8000*'Monte Carlo Inputs'!$C$13-'Monte Carlo Inputs'!$C$14*(G8000-F8000)</f>
        <v>1275.7954806711596</v>
      </c>
      <c r="M8000" s="16">
        <f>H8000*$E8000*(1-'Monte Carlo Inputs'!$C$11)+H8000*'Monte Carlo Inputs'!$C$12-H8000*'Monte Carlo Inputs'!$C$13-'Monte Carlo Inputs'!$C$14*(H8000-G8000)</f>
        <v>1361.5022323412106</v>
      </c>
      <c r="N8000" s="16">
        <f>I8000*$E8000*(1-'Monte Carlo Inputs'!$C$11)+I8000*'Monte Carlo Inputs'!$C$12-I8000*'Monte Carlo Inputs'!$C$13-'Monte Carlo Inputs'!$C$14*(I8000-H8000)</f>
        <v>1452.9666837312573</v>
      </c>
      <c r="O8000" s="16">
        <f>J8000*$E8000*(1-'Monte Carlo Inputs'!$C$11)+J8000*'Monte Carlo Inputs'!$C$12-J8000*'Monte Carlo Inputs'!$C$13-'Monte Carlo Inputs'!$C$14*(J8000-I8000)</f>
        <v>1550.575631743756</v>
      </c>
    </row>
    <row r="8001" spans="1:15">
      <c r="A8001">
        <v>7997</v>
      </c>
      <c r="B8001" s="39">
        <v>-0.51420676131149501</v>
      </c>
      <c r="C8001" s="39">
        <v>0.48386220361858168</v>
      </c>
      <c r="D8001" s="29">
        <f>'Monte Carlo Inputs'!$C$6+'Monte Carlo Inputs'!$D$6*B8001</f>
        <v>9.2997403893946812E-2</v>
      </c>
      <c r="E8001" s="29">
        <f>'Monte Carlo Inputs'!$C$7+'Monte Carlo Inputs'!$D$7*C8001</f>
        <v>0.60014017680249654</v>
      </c>
      <c r="F8001" s="16">
        <f>'Monte Carlo Inputs'!$C$17*(1+$D8001)</f>
        <v>2654.9999937987864</v>
      </c>
      <c r="G8001" s="16">
        <f t="shared" ref="G8001:J8001" si="7995">F8001*(1+$D8001)</f>
        <v>2901.9081005605181</v>
      </c>
      <c r="H8001" s="16">
        <f t="shared" si="7995"/>
        <v>3171.7780202514605</v>
      </c>
      <c r="I8001" s="16">
        <f t="shared" si="7995"/>
        <v>3466.7451418627284</v>
      </c>
      <c r="J8001" s="16">
        <f t="shared" si="7995"/>
        <v>3789.1434400179141</v>
      </c>
      <c r="K8001" s="16">
        <f>F8001*$E8001*(1-'Monte Carlo Inputs'!$C$11)+F8001*'Monte Carlo Inputs'!$C$12-F8001*'Monte Carlo Inputs'!$C$13-'Monte Carlo Inputs'!$C$14*(F8001-'Monte Carlo Inputs'!$C$17)</f>
        <v>1239.2441883011418</v>
      </c>
      <c r="L8001" s="16">
        <f>G8001*$E8001*(1-'Monte Carlo Inputs'!$C$11)+G8001*'Monte Carlo Inputs'!$C$12-G8001*'Monte Carlo Inputs'!$C$13-'Monte Carlo Inputs'!$C$14*(G8001-F8001)</f>
        <v>1354.4906806038093</v>
      </c>
      <c r="M8001" s="16">
        <f>H8001*$E8001*(1-'Monte Carlo Inputs'!$C$11)+H8001*'Monte Carlo Inputs'!$C$12-H8001*'Monte Carlo Inputs'!$C$13-'Monte Carlo Inputs'!$C$14*(H8001-G8001)</f>
        <v>1480.4547974985085</v>
      </c>
      <c r="N8001" s="16">
        <f>I8001*$E8001*(1-'Monte Carlo Inputs'!$C$11)+I8001*'Monte Carlo Inputs'!$C$12-I8001*'Monte Carlo Inputs'!$C$13-'Monte Carlo Inputs'!$C$14*(I8001-H8001)</f>
        <v>1618.1332502482085</v>
      </c>
      <c r="O8001" s="16">
        <f>J8001*$E8001*(1-'Monte Carlo Inputs'!$C$11)+J8001*'Monte Carlo Inputs'!$C$12-J8001*'Monte Carlo Inputs'!$C$13-'Monte Carlo Inputs'!$C$14*(J8001-I8001)</f>
        <v>1768.6154416757661</v>
      </c>
    </row>
    <row r="8002" spans="1:15">
      <c r="A8002">
        <v>7998</v>
      </c>
      <c r="B8002" s="39">
        <v>1.1731813186585576</v>
      </c>
      <c r="C8002" s="39">
        <v>-2.8782378303702068</v>
      </c>
      <c r="D8002" s="29">
        <f>'Monte Carlo Inputs'!$C$6+'Monte Carlo Inputs'!$D$6*B8002</f>
        <v>0.20231356990832017</v>
      </c>
      <c r="E8002" s="29">
        <f>'Monte Carlo Inputs'!$C$7+'Monte Carlo Inputs'!$D$7*C8002</f>
        <v>0.479804291043952</v>
      </c>
      <c r="F8002" s="16">
        <f>'Monte Carlo Inputs'!$C$17*(1+$D8002)</f>
        <v>2920.5398926643011</v>
      </c>
      <c r="G8002" s="16">
        <f t="shared" ref="G8002:J8002" si="7996">F8002*(1+$D8002)</f>
        <v>3511.4047444088783</v>
      </c>
      <c r="H8002" s="16">
        <f t="shared" si="7996"/>
        <v>4221.8095736432515</v>
      </c>
      <c r="I8002" s="16">
        <f t="shared" si="7996"/>
        <v>5075.9389399601414</v>
      </c>
      <c r="J8002" s="16">
        <f t="shared" si="7996"/>
        <v>6102.8702675401328</v>
      </c>
      <c r="K8002" s="16">
        <f>F8002*$E8002*(1-'Monte Carlo Inputs'!$C$11)+F8002*'Monte Carlo Inputs'!$C$12-F8002*'Monte Carlo Inputs'!$C$13-'Monte Carlo Inputs'!$C$14*(F8002-'Monte Carlo Inputs'!$C$17)</f>
        <v>1117.1805348246164</v>
      </c>
      <c r="L8002" s="16">
        <f>G8002*$E8002*(1-'Monte Carlo Inputs'!$C$11)+G8002*'Monte Carlo Inputs'!$C$12-G8002*'Monte Carlo Inputs'!$C$13-'Monte Carlo Inputs'!$C$14*(G8002-F8002)</f>
        <v>1343.2013170570713</v>
      </c>
      <c r="M8002" s="16">
        <f>H8002*$E8002*(1-'Monte Carlo Inputs'!$C$11)+H8002*'Monte Carlo Inputs'!$C$12-H8002*'Monte Carlo Inputs'!$C$13-'Monte Carlo Inputs'!$C$14*(H8002-G8002)</f>
        <v>1614.9491706164449</v>
      </c>
      <c r="N8002" s="16">
        <f>I8002*$E8002*(1-'Monte Carlo Inputs'!$C$11)+I8002*'Monte Carlo Inputs'!$C$12-I8002*'Monte Carlo Inputs'!$C$13-'Monte Carlo Inputs'!$C$14*(I8002-H8002)</f>
        <v>1941.6753025443388</v>
      </c>
      <c r="O8002" s="16">
        <f>J8002*$E8002*(1-'Monte Carlo Inputs'!$C$11)+J8002*'Monte Carlo Inputs'!$C$12-J8002*'Monte Carlo Inputs'!$C$13-'Monte Carlo Inputs'!$C$14*(J8002-I8002)</f>
        <v>2334.5025646049025</v>
      </c>
    </row>
    <row r="8003" spans="1:15">
      <c r="A8003">
        <v>7999</v>
      </c>
      <c r="B8003" s="39">
        <v>1.1754018729112008</v>
      </c>
      <c r="C8003" s="39">
        <v>-0.69393281022003195</v>
      </c>
      <c r="D8003" s="29">
        <f>'Monte Carlo Inputs'!$C$6+'Monte Carlo Inputs'!$D$6*B8003</f>
        <v>0.20245742684331178</v>
      </c>
      <c r="E8003" s="29">
        <f>'Monte Carlo Inputs'!$C$7+'Monte Carlo Inputs'!$D$7*C8003</f>
        <v>0.55798467732316737</v>
      </c>
      <c r="F8003" s="16">
        <f>'Monte Carlo Inputs'!$C$17*(1+$D8003)</f>
        <v>2920.8893355450887</v>
      </c>
      <c r="G8003" s="16">
        <f t="shared" ref="G8003:J8003" si="7997">F8003*(1+$D8003)</f>
        <v>3512.245074513618</v>
      </c>
      <c r="H8003" s="16">
        <f t="shared" si="7997"/>
        <v>4223.3251747427403</v>
      </c>
      <c r="I8003" s="16">
        <f t="shared" si="7997"/>
        <v>5078.3687223437355</v>
      </c>
      <c r="J8003" s="16">
        <f t="shared" si="7997"/>
        <v>6106.5221864310042</v>
      </c>
      <c r="K8003" s="16">
        <f>F8003*$E8003*(1-'Monte Carlo Inputs'!$C$11)+F8003*'Monte Carlo Inputs'!$C$12-F8003*'Monte Carlo Inputs'!$C$13-'Monte Carlo Inputs'!$C$14*(F8003-'Monte Carlo Inputs'!$C$17)</f>
        <v>1279.8112381595733</v>
      </c>
      <c r="L8003" s="16">
        <f>G8003*$E8003*(1-'Monte Carlo Inputs'!$C$11)+G8003*'Monte Carlo Inputs'!$C$12-G8003*'Monte Carlo Inputs'!$C$13-'Monte Carlo Inputs'!$C$14*(G8003-F8003)</f>
        <v>1538.9185282825138</v>
      </c>
      <c r="M8003" s="16">
        <f>H8003*$E8003*(1-'Monte Carlo Inputs'!$C$11)+H8003*'Monte Carlo Inputs'!$C$12-H8003*'Monte Carlo Inputs'!$C$13-'Monte Carlo Inputs'!$C$14*(H8003-G8003)</f>
        <v>1850.4840136400874</v>
      </c>
      <c r="N8003" s="16">
        <f>I8003*$E8003*(1-'Monte Carlo Inputs'!$C$11)+I8003*'Monte Carlo Inputs'!$C$12-I8003*'Monte Carlo Inputs'!$C$13-'Monte Carlo Inputs'!$C$14*(I8003-H8003)</f>
        <v>2225.1282454563434</v>
      </c>
      <c r="O8003" s="16">
        <f>J8003*$E8003*(1-'Monte Carlo Inputs'!$C$11)+J8003*'Monte Carlo Inputs'!$C$12-J8003*'Monte Carlo Inputs'!$C$13-'Monte Carlo Inputs'!$C$14*(J8003-I8003)</f>
        <v>2675.6219844278071</v>
      </c>
    </row>
    <row r="8004" spans="1:15">
      <c r="A8004">
        <v>8000</v>
      </c>
      <c r="B8004" s="39">
        <v>-0.96206884424096795</v>
      </c>
      <c r="C8004" s="39">
        <v>0.13129908625277709</v>
      </c>
      <c r="D8004" s="29">
        <f>'Monte Carlo Inputs'!$C$6+'Monte Carlo Inputs'!$D$6*B8004</f>
        <v>6.3982996129533662E-2</v>
      </c>
      <c r="E8004" s="29">
        <f>'Monte Carlo Inputs'!$C$7+'Monte Carlo Inputs'!$D$7*C8004</f>
        <v>0.58752127951059363</v>
      </c>
      <c r="F8004" s="16">
        <f>'Monte Carlo Inputs'!$C$17*(1+$D8004)</f>
        <v>2584.5210958982507</v>
      </c>
      <c r="G8004" s="16">
        <f t="shared" ref="G8004:J8004" si="7998">F8004*(1+$D8004)</f>
        <v>2749.8864991738069</v>
      </c>
      <c r="H8004" s="16">
        <f t="shared" si="7998"/>
        <v>2925.8324764071017</v>
      </c>
      <c r="I8004" s="16">
        <f t="shared" si="7998"/>
        <v>3113.0360044207214</v>
      </c>
      <c r="J8004" s="16">
        <f t="shared" si="7998"/>
        <v>3312.2173750426714</v>
      </c>
      <c r="K8004" s="16">
        <f>F8004*$E8004*(1-'Monte Carlo Inputs'!$C$11)+F8004*'Monte Carlo Inputs'!$C$12-F8004*'Monte Carlo Inputs'!$C$13-'Monte Carlo Inputs'!$C$14*(F8004-'Monte Carlo Inputs'!$C$17)</f>
        <v>1182.0594995642919</v>
      </c>
      <c r="L8004" s="16">
        <f>G8004*$E8004*(1-'Monte Carlo Inputs'!$C$11)+G8004*'Monte Carlo Inputs'!$C$12-G8004*'Monte Carlo Inputs'!$C$13-'Monte Carlo Inputs'!$C$14*(G8004-F8004)</f>
        <v>1257.6912079497929</v>
      </c>
      <c r="M8004" s="16">
        <f>H8004*$E8004*(1-'Monte Carlo Inputs'!$C$11)+H8004*'Monte Carlo Inputs'!$C$12-H8004*'Monte Carlo Inputs'!$C$13-'Monte Carlo Inputs'!$C$14*(H8004-G8004)</f>
        <v>1338.1620596401931</v>
      </c>
      <c r="N8004" s="16">
        <f>I8004*$E8004*(1-'Monte Carlo Inputs'!$C$11)+I8004*'Monte Carlo Inputs'!$C$12-I8004*'Monte Carlo Inputs'!$C$13-'Monte Carlo Inputs'!$C$14*(I8004-H8004)</f>
        <v>1423.7816775228407</v>
      </c>
      <c r="O8004" s="16">
        <f>J8004*$E8004*(1-'Monte Carlo Inputs'!$C$11)+J8004*'Monte Carlo Inputs'!$C$12-J8004*'Monte Carlo Inputs'!$C$13-'Monte Carlo Inputs'!$C$14*(J8004-I8004)</f>
        <v>1514.8794950850854</v>
      </c>
    </row>
    <row r="8005" spans="1:15">
      <c r="A8005">
        <v>8001</v>
      </c>
      <c r="B8005" s="39">
        <v>-0.87920358923616382</v>
      </c>
      <c r="C8005" s="39">
        <v>-1.2993237917377884</v>
      </c>
      <c r="D8005" s="29">
        <f>'Monte Carlo Inputs'!$C$6+'Monte Carlo Inputs'!$D$6*B8005</f>
        <v>6.9351359270447471E-2</v>
      </c>
      <c r="E8005" s="29">
        <f>'Monte Carlo Inputs'!$C$7+'Monte Carlo Inputs'!$D$7*C8005</f>
        <v>0.53631659509637397</v>
      </c>
      <c r="F8005" s="16">
        <f>'Monte Carlo Inputs'!$C$17*(1+$D8005)</f>
        <v>2597.5613868038445</v>
      </c>
      <c r="G8005" s="16">
        <f t="shared" ref="G8005:J8005" si="7999">F8005*(1+$D8005)</f>
        <v>2777.70579976712</v>
      </c>
      <c r="H8005" s="16">
        <f t="shared" si="7999"/>
        <v>2970.3434726343753</v>
      </c>
      <c r="I8005" s="16">
        <f t="shared" si="7999"/>
        <v>3176.3408299616708</v>
      </c>
      <c r="J8005" s="16">
        <f t="shared" si="7999"/>
        <v>3396.6243840257343</v>
      </c>
      <c r="K8005" s="16">
        <f>F8005*$E8005*(1-'Monte Carlo Inputs'!$C$11)+F8005*'Monte Carlo Inputs'!$C$12-F8005*'Monte Carlo Inputs'!$C$13-'Monte Carlo Inputs'!$C$14*(F8005-'Monte Carlo Inputs'!$C$17)</f>
        <v>1093.584657748168</v>
      </c>
      <c r="L8005" s="16">
        <f>G8005*$E8005*(1-'Monte Carlo Inputs'!$C$11)+G8005*'Monte Carlo Inputs'!$C$12-G8005*'Monte Carlo Inputs'!$C$13-'Monte Carlo Inputs'!$C$14*(G8005-F8005)</f>
        <v>1169.4262402403108</v>
      </c>
      <c r="M8005" s="16">
        <f>H8005*$E8005*(1-'Monte Carlo Inputs'!$C$11)+H8005*'Monte Carlo Inputs'!$C$12-H8005*'Monte Carlo Inputs'!$C$13-'Monte Carlo Inputs'!$C$14*(H8005-G8005)</f>
        <v>1250.5275395675055</v>
      </c>
      <c r="N8005" s="16">
        <f>I8005*$E8005*(1-'Monte Carlo Inputs'!$C$11)+I8005*'Monte Carlo Inputs'!$C$12-I8005*'Monte Carlo Inputs'!$C$13-'Monte Carlo Inputs'!$C$14*(I8005-H8005)</f>
        <v>1337.2533242416403</v>
      </c>
      <c r="O8005" s="16">
        <f>J8005*$E8005*(1-'Monte Carlo Inputs'!$C$11)+J8005*'Monte Carlo Inputs'!$C$12-J8005*'Monte Carlo Inputs'!$C$13-'Monte Carlo Inputs'!$C$14*(J8005-I8005)</f>
        <v>1429.9936599667226</v>
      </c>
    </row>
    <row r="8006" spans="1:15">
      <c r="A8006">
        <v>8002</v>
      </c>
      <c r="B8006" s="39">
        <v>2.6272245746788623</v>
      </c>
      <c r="C8006" s="39">
        <v>-1.2221701317191751</v>
      </c>
      <c r="D8006" s="29">
        <f>'Monte Carlo Inputs'!$C$6+'Monte Carlo Inputs'!$D$6*B8006</f>
        <v>0.29651266723157294</v>
      </c>
      <c r="E8006" s="29">
        <f>'Monte Carlo Inputs'!$C$7+'Monte Carlo Inputs'!$D$7*C8006</f>
        <v>0.53907806974733452</v>
      </c>
      <c r="F8006" s="16">
        <f>'Monte Carlo Inputs'!$C$17*(1+$D8006)</f>
        <v>3149.3589199722146</v>
      </c>
      <c r="G8006" s="16">
        <f t="shared" ref="G8006:J8006" si="8000">F8006*(1+$D8006)</f>
        <v>4083.1837334027218</v>
      </c>
      <c r="H8006" s="16">
        <f t="shared" si="8000"/>
        <v>5293.8994329905345</v>
      </c>
      <c r="I8006" s="16">
        <f t="shared" si="8000"/>
        <v>6863.6076739222699</v>
      </c>
      <c r="J8006" s="16">
        <f t="shared" si="8000"/>
        <v>8898.7542921480544</v>
      </c>
      <c r="K8006" s="16">
        <f>F8006*$E8006*(1-'Monte Carlo Inputs'!$C$11)+F8006*'Monte Carlo Inputs'!$C$12-F8006*'Monte Carlo Inputs'!$C$13-'Monte Carlo Inputs'!$C$14*(F8006-'Monte Carlo Inputs'!$C$17)</f>
        <v>1340.7324464673791</v>
      </c>
      <c r="L8006" s="16">
        <f>G8006*$E8006*(1-'Monte Carlo Inputs'!$C$11)+G8006*'Monte Carlo Inputs'!$C$12-G8006*'Monte Carlo Inputs'!$C$13-'Monte Carlo Inputs'!$C$14*(G8006-F8006)</f>
        <v>1738.2766002133339</v>
      </c>
      <c r="M8006" s="16">
        <f>H8006*$E8006*(1-'Monte Carlo Inputs'!$C$11)+H8006*'Monte Carlo Inputs'!$C$12-H8006*'Monte Carlo Inputs'!$C$13-'Monte Carlo Inputs'!$C$14*(H8006-G8006)</f>
        <v>2253.6976313288196</v>
      </c>
      <c r="N8006" s="16">
        <f>I8006*$E8006*(1-'Monte Carlo Inputs'!$C$11)+I8006*'Monte Carlo Inputs'!$C$12-I8006*'Monte Carlo Inputs'!$C$13-'Monte Carlo Inputs'!$C$14*(I8006-H8006)</f>
        <v>2921.9475271276065</v>
      </c>
      <c r="O8006" s="16">
        <f>J8006*$E8006*(1-'Monte Carlo Inputs'!$C$11)+J8006*'Monte Carlo Inputs'!$C$12-J8006*'Monte Carlo Inputs'!$C$13-'Monte Carlo Inputs'!$C$14*(J8006-I8006)</f>
        <v>3788.3419819069118</v>
      </c>
    </row>
    <row r="8007" spans="1:15">
      <c r="A8007">
        <v>8003</v>
      </c>
      <c r="B8007" s="39">
        <v>1.2747696189935405</v>
      </c>
      <c r="C8007" s="39">
        <v>-0.27813787318459982</v>
      </c>
      <c r="D8007" s="29">
        <f>'Monte Carlo Inputs'!$C$6+'Monte Carlo Inputs'!$D$6*B8007</f>
        <v>0.20889489144090684</v>
      </c>
      <c r="E8007" s="29">
        <f>'Monte Carlo Inputs'!$C$7+'Monte Carlo Inputs'!$D$7*C8007</f>
        <v>0.57286676040702955</v>
      </c>
      <c r="F8007" s="16">
        <f>'Monte Carlo Inputs'!$C$17*(1+$D8007)</f>
        <v>2936.5265807991073</v>
      </c>
      <c r="G8007" s="16">
        <f t="shared" ref="G8007:J8007" si="8001">F8007*(1+$D8007)</f>
        <v>3549.9519821084741</v>
      </c>
      <c r="H8007" s="16">
        <f t="shared" si="8001"/>
        <v>4291.5188160314556</v>
      </c>
      <c r="I8007" s="16">
        <f t="shared" si="8001"/>
        <v>5187.9951732229556</v>
      </c>
      <c r="J8007" s="16">
        <f t="shared" si="8001"/>
        <v>6271.7408617293131</v>
      </c>
      <c r="K8007" s="16">
        <f>F8007*$E8007*(1-'Monte Carlo Inputs'!$C$11)+F8007*'Monte Carlo Inputs'!$C$12-F8007*'Monte Carlo Inputs'!$C$13-'Monte Carlo Inputs'!$C$14*(F8007-'Monte Carlo Inputs'!$C$17)</f>
        <v>1317.9777272943095</v>
      </c>
      <c r="L8007" s="16">
        <f>G8007*$E8007*(1-'Monte Carlo Inputs'!$C$11)+G8007*'Monte Carlo Inputs'!$C$12-G8007*'Monte Carlo Inputs'!$C$13-'Monte Carlo Inputs'!$C$14*(G8007-F8007)</f>
        <v>1593.2965415589872</v>
      </c>
      <c r="M8007" s="16">
        <f>H8007*$E8007*(1-'Monte Carlo Inputs'!$C$11)+H8007*'Monte Carlo Inputs'!$C$12-H8007*'Monte Carlo Inputs'!$C$13-'Monte Carlo Inputs'!$C$14*(H8007-G8007)</f>
        <v>1926.1280496411241</v>
      </c>
      <c r="N8007" s="16">
        <f>I8007*$E8007*(1-'Monte Carlo Inputs'!$C$11)+I8007*'Monte Carlo Inputs'!$C$12-I8007*'Monte Carlo Inputs'!$C$13-'Monte Carlo Inputs'!$C$14*(I8007-H8007)</f>
        <v>2328.4863594721924</v>
      </c>
      <c r="O8007" s="16">
        <f>J8007*$E8007*(1-'Monte Carlo Inputs'!$C$11)+J8007*'Monte Carlo Inputs'!$C$12-J8007*'Monte Carlo Inputs'!$C$13-'Monte Carlo Inputs'!$C$14*(J8007-I8007)</f>
        <v>2814.895264755768</v>
      </c>
    </row>
    <row r="8008" spans="1:15">
      <c r="A8008">
        <v>8004</v>
      </c>
      <c r="B8008" s="39">
        <v>1.3991911662156582</v>
      </c>
      <c r="C8008" s="39">
        <v>-0.87840959013774944</v>
      </c>
      <c r="D8008" s="29">
        <f>'Monte Carlo Inputs'!$C$6+'Monte Carlo Inputs'!$D$6*B8008</f>
        <v>0.21695544767770308</v>
      </c>
      <c r="E8008" s="29">
        <f>'Monte Carlo Inputs'!$C$7+'Monte Carlo Inputs'!$D$7*C8008</f>
        <v>0.55138190629052042</v>
      </c>
      <c r="F8008" s="16">
        <f>'Monte Carlo Inputs'!$C$17*(1+$D8008)</f>
        <v>2956.1064779539092</v>
      </c>
      <c r="G8008" s="16">
        <f t="shared" ref="G8008:J8008" si="8002">F8008*(1+$D8008)</f>
        <v>3597.4498822613577</v>
      </c>
      <c r="H8008" s="16">
        <f t="shared" si="8002"/>
        <v>4377.9362319654711</v>
      </c>
      <c r="I8008" s="16">
        <f t="shared" si="8002"/>
        <v>5327.7533470759763</v>
      </c>
      <c r="J8008" s="16">
        <f t="shared" si="8002"/>
        <v>6483.6384596072257</v>
      </c>
      <c r="K8008" s="16">
        <f>F8008*$E8008*(1-'Monte Carlo Inputs'!$C$11)+F8008*'Monte Carlo Inputs'!$C$12-F8008*'Monte Carlo Inputs'!$C$13-'Monte Carlo Inputs'!$C$14*(F8008-'Monte Carlo Inputs'!$C$17)</f>
        <v>1281.8440423104907</v>
      </c>
      <c r="L8008" s="16">
        <f>G8008*$E8008*(1-'Monte Carlo Inputs'!$C$11)+G8008*'Monte Carlo Inputs'!$C$12-G8008*'Monte Carlo Inputs'!$C$13-'Monte Carlo Inputs'!$C$14*(G8008-F8008)</f>
        <v>1559.9470903629597</v>
      </c>
      <c r="M8008" s="16">
        <f>H8008*$E8008*(1-'Monte Carlo Inputs'!$C$11)+H8008*'Monte Carlo Inputs'!$C$12-H8008*'Monte Carlo Inputs'!$C$13-'Monte Carlo Inputs'!$C$14*(H8008-G8008)</f>
        <v>1898.3861097061858</v>
      </c>
      <c r="N8008" s="16">
        <f>I8008*$E8008*(1-'Monte Carlo Inputs'!$C$11)+I8008*'Monte Carlo Inputs'!$C$12-I8008*'Monte Carlo Inputs'!$C$13-'Monte Carlo Inputs'!$C$14*(I8008-H8008)</f>
        <v>2310.2513180026244</v>
      </c>
      <c r="O8008" s="16">
        <f>J8008*$E8008*(1-'Monte Carlo Inputs'!$C$11)+J8008*'Monte Carlo Inputs'!$C$12-J8008*'Monte Carlo Inputs'!$C$13-'Monte Carlo Inputs'!$C$14*(J8008-I8008)</f>
        <v>2811.472926947888</v>
      </c>
    </row>
    <row r="8009" spans="1:15">
      <c r="A8009">
        <v>8005</v>
      </c>
      <c r="B8009" s="39">
        <v>0.45884392331130341</v>
      </c>
      <c r="C8009" s="39">
        <v>0.95300743866604443</v>
      </c>
      <c r="D8009" s="29">
        <f>'Monte Carlo Inputs'!$C$6+'Monte Carlo Inputs'!$D$6*B8009</f>
        <v>0.15603575970745553</v>
      </c>
      <c r="E8009" s="29">
        <f>'Monte Carlo Inputs'!$C$7+'Monte Carlo Inputs'!$D$7*C8009</f>
        <v>0.61693176742684175</v>
      </c>
      <c r="F8009" s="16">
        <f>'Monte Carlo Inputs'!$C$17*(1+$D8009)</f>
        <v>2808.1264639053807</v>
      </c>
      <c r="G8009" s="16">
        <f t="shared" ref="G8009:J8009" si="8003">F8009*(1+$D8009)</f>
        <v>3246.2946100554673</v>
      </c>
      <c r="H8009" s="16">
        <f t="shared" si="8003"/>
        <v>3752.8326557696901</v>
      </c>
      <c r="I8009" s="16">
        <f t="shared" si="8003"/>
        <v>4338.4087502676612</v>
      </c>
      <c r="J8009" s="16">
        <f t="shared" si="8003"/>
        <v>5015.3556555371488</v>
      </c>
      <c r="K8009" s="16">
        <f>F8009*$E8009*(1-'Monte Carlo Inputs'!$C$11)+F8009*'Monte Carlo Inputs'!$C$12-F8009*'Monte Carlo Inputs'!$C$13-'Monte Carlo Inputs'!$C$14*(F8009-'Monte Carlo Inputs'!$C$17)</f>
        <v>1346.6185615283255</v>
      </c>
      <c r="L8009" s="16">
        <f>G8009*$E8009*(1-'Monte Carlo Inputs'!$C$11)+G8009*'Monte Carlo Inputs'!$C$12-G8009*'Monte Carlo Inputs'!$C$13-'Monte Carlo Inputs'!$C$14*(G8009-F8009)</f>
        <v>1556.7392118125586</v>
      </c>
      <c r="M8009" s="16">
        <f>H8009*$E8009*(1-'Monte Carlo Inputs'!$C$11)+H8009*'Monte Carlo Inputs'!$C$12-H8009*'Monte Carlo Inputs'!$C$13-'Monte Carlo Inputs'!$C$14*(H8009-G8009)</f>
        <v>1799.6461973941166</v>
      </c>
      <c r="N8009" s="16">
        <f>I8009*$E8009*(1-'Monte Carlo Inputs'!$C$11)+I8009*'Monte Carlo Inputs'!$C$12-I8009*'Monte Carlo Inputs'!$C$13-'Monte Carlo Inputs'!$C$14*(I8009-H8009)</f>
        <v>2080.4553590091405</v>
      </c>
      <c r="O8009" s="16">
        <f>J8009*$E8009*(1-'Monte Carlo Inputs'!$C$11)+J8009*'Monte Carlo Inputs'!$C$12-J8009*'Monte Carlo Inputs'!$C$13-'Monte Carlo Inputs'!$C$14*(J8009-I8009)</f>
        <v>2405.080791489579</v>
      </c>
    </row>
    <row r="8010" spans="1:15">
      <c r="A8010">
        <v>8006</v>
      </c>
      <c r="B8010" s="39">
        <v>-0.15648081402311431</v>
      </c>
      <c r="C8010" s="39">
        <v>0.79709782159968334</v>
      </c>
      <c r="D8010" s="29">
        <f>'Monte Carlo Inputs'!$C$6+'Monte Carlo Inputs'!$D$6*B8010</f>
        <v>0.11617240999101468</v>
      </c>
      <c r="E8010" s="29">
        <f>'Monte Carlo Inputs'!$C$7+'Monte Carlo Inputs'!$D$7*C8010</f>
        <v>0.61135146889964487</v>
      </c>
      <c r="F8010" s="16">
        <f>'Monte Carlo Inputs'!$C$17*(1+$D8010)</f>
        <v>2711.294401109174</v>
      </c>
      <c r="G8010" s="16">
        <f t="shared" ref="G8010:J8010" si="8004">F8010*(1+$D8010)</f>
        <v>3026.2720058811715</v>
      </c>
      <c r="H8010" s="16">
        <f t="shared" si="8004"/>
        <v>3377.8413180927291</v>
      </c>
      <c r="I8010" s="16">
        <f t="shared" si="8004"/>
        <v>3770.2532845827868</v>
      </c>
      <c r="J8010" s="16">
        <f t="shared" si="8004"/>
        <v>4208.2526949293078</v>
      </c>
      <c r="K8010" s="16">
        <f>F8010*$E8010*(1-'Monte Carlo Inputs'!$C$11)+F8010*'Monte Carlo Inputs'!$C$12-F8010*'Monte Carlo Inputs'!$C$13-'Monte Carlo Inputs'!$C$14*(F8010-'Monte Carlo Inputs'!$C$17)</f>
        <v>1288.0132544147655</v>
      </c>
      <c r="L8010" s="16">
        <f>G8010*$E8010*(1-'Monte Carlo Inputs'!$C$11)+G8010*'Monte Carlo Inputs'!$C$12-G8010*'Monte Carlo Inputs'!$C$13-'Monte Carlo Inputs'!$C$14*(G8010-F8010)</f>
        <v>1437.6448582804987</v>
      </c>
      <c r="M8010" s="16">
        <f>H8010*$E8010*(1-'Monte Carlo Inputs'!$C$11)+H8010*'Monte Carlo Inputs'!$C$12-H8010*'Monte Carlo Inputs'!$C$13-'Monte Carlo Inputs'!$C$14*(H8010-G8010)</f>
        <v>1604.6595261781349</v>
      </c>
      <c r="N8010" s="16">
        <f>I8010*$E8010*(1-'Monte Carlo Inputs'!$C$11)+I8010*'Monte Carlo Inputs'!$C$12-I8010*'Monte Carlo Inputs'!$C$13-'Monte Carlo Inputs'!$C$14*(I8010-H8010)</f>
        <v>1791.0766905492885</v>
      </c>
      <c r="O8010" s="16">
        <f>J8010*$E8010*(1-'Monte Carlo Inputs'!$C$11)+J8010*'Monte Carlo Inputs'!$C$12-J8010*'Monte Carlo Inputs'!$C$13-'Monte Carlo Inputs'!$C$14*(J8010-I8010)</f>
        <v>1999.1503861691299</v>
      </c>
    </row>
    <row r="8011" spans="1:15">
      <c r="A8011">
        <v>8007</v>
      </c>
      <c r="B8011" s="39">
        <v>0.29261309593800466</v>
      </c>
      <c r="C8011" s="39">
        <v>-8.2277509542214244E-2</v>
      </c>
      <c r="D8011" s="29">
        <f>'Monte Carlo Inputs'!$C$6+'Monte Carlo Inputs'!$D$6*B8011</f>
        <v>0.14526662074200269</v>
      </c>
      <c r="E8011" s="29">
        <f>'Monte Carlo Inputs'!$C$7+'Monte Carlo Inputs'!$D$7*C8011</f>
        <v>0.57987697131855165</v>
      </c>
      <c r="F8011" s="16">
        <f>'Monte Carlo Inputs'!$C$17*(1+$D8011)</f>
        <v>2781.9671484443988</v>
      </c>
      <c r="G8011" s="16">
        <f t="shared" ref="G8011:J8011" si="8005">F8011*(1+$D8011)</f>
        <v>3186.0941151141819</v>
      </c>
      <c r="H8011" s="16">
        <f t="shared" si="8005"/>
        <v>3648.9272405828001</v>
      </c>
      <c r="I8011" s="16">
        <f t="shared" si="8005"/>
        <v>4178.9945701557035</v>
      </c>
      <c r="J8011" s="16">
        <f t="shared" si="8005"/>
        <v>4786.0629894614003</v>
      </c>
      <c r="K8011" s="16">
        <f>F8011*$E8011*(1-'Monte Carlo Inputs'!$C$11)+F8011*'Monte Carlo Inputs'!$C$12-F8011*'Monte Carlo Inputs'!$C$13-'Monte Carlo Inputs'!$C$14*(F8011-'Monte Carlo Inputs'!$C$17)</f>
        <v>1260.3420321197605</v>
      </c>
      <c r="L8011" s="16">
        <f>G8011*$E8011*(1-'Monte Carlo Inputs'!$C$11)+G8011*'Monte Carlo Inputs'!$C$12-G8011*'Monte Carlo Inputs'!$C$13-'Monte Carlo Inputs'!$C$14*(G8011-F8011)</f>
        <v>1443.4276601049069</v>
      </c>
      <c r="M8011" s="16">
        <f>H8011*$E8011*(1-'Monte Carlo Inputs'!$C$11)+H8011*'Monte Carlo Inputs'!$C$12-H8011*'Monte Carlo Inputs'!$C$13-'Monte Carlo Inputs'!$C$14*(H8011-G8011)</f>
        <v>1653.1095185738823</v>
      </c>
      <c r="N8011" s="16">
        <f>I8011*$E8011*(1-'Monte Carlo Inputs'!$C$11)+I8011*'Monte Carlo Inputs'!$C$12-I8011*'Monte Carlo Inputs'!$C$13-'Monte Carlo Inputs'!$C$14*(I8011-H8011)</f>
        <v>1893.251152053549</v>
      </c>
      <c r="O8011" s="16">
        <f>J8011*$E8011*(1-'Monte Carlo Inputs'!$C$11)+J8011*'Monte Carlo Inputs'!$C$12-J8011*'Monte Carlo Inputs'!$C$13-'Monte Carlo Inputs'!$C$14*(J8011-I8011)</f>
        <v>2168.277349128271</v>
      </c>
    </row>
    <row r="8012" spans="1:15">
      <c r="A8012">
        <v>8008</v>
      </c>
      <c r="B8012" s="39">
        <v>-1.2439130667372642</v>
      </c>
      <c r="C8012" s="39">
        <v>0.92827450521662502</v>
      </c>
      <c r="D8012" s="29">
        <f>'Monte Carlo Inputs'!$C$6+'Monte Carlo Inputs'!$D$6*B8012</f>
        <v>4.5723930427739728E-2</v>
      </c>
      <c r="E8012" s="29">
        <f>'Monte Carlo Inputs'!$C$7+'Monte Carlo Inputs'!$D$7*C8012</f>
        <v>0.6160465292055054</v>
      </c>
      <c r="F8012" s="16">
        <f>'Monte Carlo Inputs'!$C$17*(1+$D8012)</f>
        <v>2540.1679994020228</v>
      </c>
      <c r="G8012" s="16">
        <f t="shared" ref="G8012:J8012" si="8006">F8012*(1+$D8012)</f>
        <v>2656.3144642814518</v>
      </c>
      <c r="H8012" s="16">
        <f t="shared" si="8006"/>
        <v>2777.7716020404555</v>
      </c>
      <c r="I8012" s="16">
        <f t="shared" si="8006"/>
        <v>2904.7822375163041</v>
      </c>
      <c r="J8012" s="16">
        <f t="shared" si="8006"/>
        <v>3037.6002984522338</v>
      </c>
      <c r="K8012" s="16">
        <f>F8012*$E8012*(1-'Monte Carlo Inputs'!$C$11)+F8012*'Monte Carlo Inputs'!$C$12-F8012*'Monte Carlo Inputs'!$C$13-'Monte Carlo Inputs'!$C$14*(F8012-'Monte Carlo Inputs'!$C$17)</f>
        <v>1212.6351350690209</v>
      </c>
      <c r="L8012" s="16">
        <f>G8012*$E8012*(1-'Monte Carlo Inputs'!$C$11)+G8012*'Monte Carlo Inputs'!$C$12-G8012*'Monte Carlo Inputs'!$C$13-'Monte Carlo Inputs'!$C$14*(G8012-F8012)</f>
        <v>1268.0815796191498</v>
      </c>
      <c r="M8012" s="16">
        <f>H8012*$E8012*(1-'Monte Carlo Inputs'!$C$11)+H8012*'Monte Carlo Inputs'!$C$12-H8012*'Monte Carlo Inputs'!$C$13-'Monte Carlo Inputs'!$C$14*(H8012-G8012)</f>
        <v>1326.063253542354</v>
      </c>
      <c r="N8012" s="16">
        <f>I8012*$E8012*(1-'Monte Carlo Inputs'!$C$11)+I8012*'Monte Carlo Inputs'!$C$12-I8012*'Monte Carlo Inputs'!$C$13-'Monte Carlo Inputs'!$C$14*(I8012-H8012)</f>
        <v>1386.6960774901067</v>
      </c>
      <c r="O8012" s="16">
        <f>J8012*$E8012*(1-'Monte Carlo Inputs'!$C$11)+J8012*'Monte Carlo Inputs'!$C$12-J8012*'Monte Carlo Inputs'!$C$13-'Monte Carlo Inputs'!$C$14*(J8012-I8012)</f>
        <v>1450.1012724616837</v>
      </c>
    </row>
    <row r="8013" spans="1:15">
      <c r="A8013">
        <v>8009</v>
      </c>
      <c r="B8013" s="39">
        <v>-8.1226525560570584E-2</v>
      </c>
      <c r="C8013" s="39">
        <v>0.29644765313649291</v>
      </c>
      <c r="D8013" s="29">
        <f>'Monte Carlo Inputs'!$C$6+'Monte Carlo Inputs'!$D$6*B8013</f>
        <v>0.12104770239619213</v>
      </c>
      <c r="E8013" s="29">
        <f>'Monte Carlo Inputs'!$C$7+'Monte Carlo Inputs'!$D$7*C8013</f>
        <v>0.59343225743415307</v>
      </c>
      <c r="F8013" s="16">
        <f>'Monte Carlo Inputs'!$C$17*(1+$D8013)</f>
        <v>2723.136973890591</v>
      </c>
      <c r="G8013" s="16">
        <f t="shared" ref="G8013:J8013" si="8007">F8013*(1+$D8013)</f>
        <v>3052.7664478901665</v>
      </c>
      <c r="H8013" s="16">
        <f t="shared" si="8007"/>
        <v>3422.2968123594565</v>
      </c>
      <c r="I8013" s="16">
        <f t="shared" si="8007"/>
        <v>3836.5579784133811</v>
      </c>
      <c r="J8013" s="16">
        <f t="shared" si="8007"/>
        <v>4300.9645068101008</v>
      </c>
      <c r="K8013" s="16">
        <f>F8013*$E8013*(1-'Monte Carlo Inputs'!$C$11)+F8013*'Monte Carlo Inputs'!$C$12-F8013*'Monte Carlo Inputs'!$C$13-'Monte Carlo Inputs'!$C$14*(F8013-'Monte Carlo Inputs'!$C$17)</f>
        <v>1259.0947337349367</v>
      </c>
      <c r="L8013" s="16">
        <f>G8013*$E8013*(1-'Monte Carlo Inputs'!$C$11)+G8013*'Monte Carlo Inputs'!$C$12-G8013*'Monte Carlo Inputs'!$C$13-'Monte Carlo Inputs'!$C$14*(G8013-F8013)</f>
        <v>1411.505258352696</v>
      </c>
      <c r="M8013" s="16">
        <f>H8013*$E8013*(1-'Monte Carlo Inputs'!$C$11)+H8013*'Monte Carlo Inputs'!$C$12-H8013*'Monte Carlo Inputs'!$C$13-'Monte Carlo Inputs'!$C$14*(H8013-G8013)</f>
        <v>1582.3647267964341</v>
      </c>
      <c r="N8013" s="16">
        <f>I8013*$E8013*(1-'Monte Carlo Inputs'!$C$11)+I8013*'Monte Carlo Inputs'!$C$12-I8013*'Monte Carlo Inputs'!$C$13-'Monte Carlo Inputs'!$C$14*(I8013-H8013)</f>
        <v>1773.9063413279205</v>
      </c>
      <c r="O8013" s="16">
        <f>J8013*$E8013*(1-'Monte Carlo Inputs'!$C$11)+J8013*'Monte Carlo Inputs'!$C$12-J8013*'Monte Carlo Inputs'!$C$13-'Monte Carlo Inputs'!$C$14*(J8013-I8013)</f>
        <v>1988.6336282117009</v>
      </c>
    </row>
    <row r="8014" spans="1:15">
      <c r="A8014">
        <v>8010</v>
      </c>
      <c r="B8014" s="39">
        <v>-1.176050209450012</v>
      </c>
      <c r="C8014" s="39">
        <v>0.20591168357169823</v>
      </c>
      <c r="D8014" s="29">
        <f>'Monte Carlo Inputs'!$C$6+'Monte Carlo Inputs'!$D$6*B8014</f>
        <v>5.0120374530601142E-2</v>
      </c>
      <c r="E8014" s="29">
        <f>'Monte Carlo Inputs'!$C$7+'Monte Carlo Inputs'!$D$7*C8014</f>
        <v>0.59019180474671096</v>
      </c>
      <c r="F8014" s="16">
        <f>'Monte Carlo Inputs'!$C$17*(1+$D8014)</f>
        <v>2550.8474017722838</v>
      </c>
      <c r="G8014" s="16">
        <f t="shared" ref="G8014:J8014" si="8008">F8014*(1+$D8014)</f>
        <v>2678.6968289195215</v>
      </c>
      <c r="H8014" s="16">
        <f t="shared" si="8008"/>
        <v>2812.9541172389017</v>
      </c>
      <c r="I8014" s="16">
        <f t="shared" si="8008"/>
        <v>2953.9404311323119</v>
      </c>
      <c r="J8014" s="16">
        <f t="shared" si="8008"/>
        <v>3101.9930318817487</v>
      </c>
      <c r="K8014" s="16">
        <f>F8014*$E8014*(1-'Monte Carlo Inputs'!$C$11)+F8014*'Monte Carlo Inputs'!$C$12-F8014*'Monte Carlo Inputs'!$C$13-'Monte Carlo Inputs'!$C$14*(F8014-'Monte Carlo Inputs'!$C$17)</f>
        <v>1170.9752256672348</v>
      </c>
      <c r="L8014" s="16">
        <f>G8014*$E8014*(1-'Monte Carlo Inputs'!$C$11)+G8014*'Monte Carlo Inputs'!$C$12-G8014*'Monte Carlo Inputs'!$C$13-'Monte Carlo Inputs'!$C$14*(G8014-F8014)</f>
        <v>1229.6649425437315</v>
      </c>
      <c r="M8014" s="16">
        <f>H8014*$E8014*(1-'Monte Carlo Inputs'!$C$11)+H8014*'Monte Carlo Inputs'!$C$12-H8014*'Monte Carlo Inputs'!$C$13-'Monte Carlo Inputs'!$C$14*(H8014-G8014)</f>
        <v>1291.2962100111738</v>
      </c>
      <c r="N8014" s="16">
        <f>I8014*$E8014*(1-'Monte Carlo Inputs'!$C$11)+I8014*'Monte Carlo Inputs'!$C$12-I8014*'Monte Carlo Inputs'!$C$13-'Monte Carlo Inputs'!$C$14*(I8014-H8014)</f>
        <v>1356.0164596868794</v>
      </c>
      <c r="O8014" s="16">
        <f>J8014*$E8014*(1-'Monte Carlo Inputs'!$C$11)+J8014*'Monte Carlo Inputs'!$C$12-J8014*'Monte Carlo Inputs'!$C$13-'Monte Carlo Inputs'!$C$14*(J8014-I8014)</f>
        <v>1423.9805125160456</v>
      </c>
    </row>
    <row r="8015" spans="1:15">
      <c r="A8015">
        <v>8011</v>
      </c>
      <c r="B8015" s="39">
        <v>0.6742851671487512</v>
      </c>
      <c r="C8015" s="39">
        <v>-0.98079664324371163</v>
      </c>
      <c r="D8015" s="29">
        <f>'Monte Carlo Inputs'!$C$6+'Monte Carlo Inputs'!$D$6*B8015</f>
        <v>0.16999295844391663</v>
      </c>
      <c r="E8015" s="29">
        <f>'Monte Carlo Inputs'!$C$7+'Monte Carlo Inputs'!$D$7*C8015</f>
        <v>0.54771728102620432</v>
      </c>
      <c r="F8015" s="16">
        <f>'Monte Carlo Inputs'!$C$17*(1+$D8015)</f>
        <v>2842.0298953561182</v>
      </c>
      <c r="G8015" s="16">
        <f t="shared" ref="G8015:J8015" si="8009">F8015*(1+$D8015)</f>
        <v>3325.1549652537597</v>
      </c>
      <c r="H8015" s="16">
        <f t="shared" si="8009"/>
        <v>3890.4078950817247</v>
      </c>
      <c r="I8015" s="16">
        <f t="shared" si="8009"/>
        <v>4551.7498427202372</v>
      </c>
      <c r="J8015" s="16">
        <f t="shared" si="8009"/>
        <v>5325.5152645808821</v>
      </c>
      <c r="K8015" s="16">
        <f>F8015*$E8015*(1-'Monte Carlo Inputs'!$C$11)+F8015*'Monte Carlo Inputs'!$C$12-F8015*'Monte Carlo Inputs'!$C$13-'Monte Carlo Inputs'!$C$14*(F8015-'Monte Carlo Inputs'!$C$17)</f>
        <v>1223.3950774143257</v>
      </c>
      <c r="L8015" s="16">
        <f>G8015*$E8015*(1-'Monte Carlo Inputs'!$C$11)+G8015*'Monte Carlo Inputs'!$C$12-G8015*'Monte Carlo Inputs'!$C$13-'Monte Carlo Inputs'!$C$14*(G8015-F8015)</f>
        <v>1431.3636259697114</v>
      </c>
      <c r="M8015" s="16">
        <f>H8015*$E8015*(1-'Monte Carlo Inputs'!$C$11)+H8015*'Monte Carlo Inputs'!$C$12-H8015*'Monte Carlo Inputs'!$C$13-'Monte Carlo Inputs'!$C$14*(H8015-G8015)</f>
        <v>1674.6853633573141</v>
      </c>
      <c r="N8015" s="16">
        <f>I8015*$E8015*(1-'Monte Carlo Inputs'!$C$11)+I8015*'Monte Carlo Inputs'!$C$12-I8015*'Monte Carlo Inputs'!$C$13-'Monte Carlo Inputs'!$C$14*(I8015-H8015)</f>
        <v>1959.3700827371495</v>
      </c>
      <c r="O8015" s="16">
        <f>J8015*$E8015*(1-'Monte Carlo Inputs'!$C$11)+J8015*'Monte Carlo Inputs'!$C$12-J8015*'Monte Carlo Inputs'!$C$13-'Monte Carlo Inputs'!$C$14*(J8015-I8015)</f>
        <v>2292.4491997881387</v>
      </c>
    </row>
    <row r="8016" spans="1:15">
      <c r="A8016">
        <v>8012</v>
      </c>
      <c r="B8016" s="39">
        <v>0.86556876161651153</v>
      </c>
      <c r="C8016" s="39">
        <v>-0.49017541313180241</v>
      </c>
      <c r="D8016" s="29">
        <f>'Monte Carlo Inputs'!$C$6+'Monte Carlo Inputs'!$D$6*B8016</f>
        <v>0.18238512205872354</v>
      </c>
      <c r="E8016" s="29">
        <f>'Monte Carlo Inputs'!$C$7+'Monte Carlo Inputs'!$D$7*C8016</f>
        <v>0.5652775379193995</v>
      </c>
      <c r="F8016" s="16">
        <f>'Monte Carlo Inputs'!$C$17*(1+$D8016)</f>
        <v>2872.1316999928458</v>
      </c>
      <c r="G8016" s="16">
        <f t="shared" ref="G8016:J8016" si="8010">F8016*(1+$D8016)</f>
        <v>3395.9657906647703</v>
      </c>
      <c r="H8016" s="16">
        <f t="shared" si="8010"/>
        <v>4015.3394259024144</v>
      </c>
      <c r="I8016" s="16">
        <f t="shared" si="8010"/>
        <v>4747.6775972028317</v>
      </c>
      <c r="J8016" s="16">
        <f t="shared" si="8010"/>
        <v>5613.5833552641379</v>
      </c>
      <c r="K8016" s="16">
        <f>F8016*$E8016*(1-'Monte Carlo Inputs'!$C$11)+F8016*'Monte Carlo Inputs'!$C$12-F8016*'Monte Carlo Inputs'!$C$13-'Monte Carlo Inputs'!$C$14*(F8016-'Monte Carlo Inputs'!$C$17)</f>
        <v>1272.6726036530397</v>
      </c>
      <c r="L8016" s="16">
        <f>G8016*$E8016*(1-'Monte Carlo Inputs'!$C$11)+G8016*'Monte Carlo Inputs'!$C$12-G8016*'Monte Carlo Inputs'!$C$13-'Monte Carlo Inputs'!$C$14*(G8016-F8016)</f>
        <v>1504.7891518110928</v>
      </c>
      <c r="M8016" s="16">
        <f>H8016*$E8016*(1-'Monte Carlo Inputs'!$C$11)+H8016*'Monte Carlo Inputs'!$C$12-H8016*'Monte Carlo Inputs'!$C$13-'Monte Carlo Inputs'!$C$14*(H8016-G8016)</f>
        <v>1779.240304936802</v>
      </c>
      <c r="N8016" s="16">
        <f>I8016*$E8016*(1-'Monte Carlo Inputs'!$C$11)+I8016*'Monte Carlo Inputs'!$C$12-I8016*'Monte Carlo Inputs'!$C$13-'Monte Carlo Inputs'!$C$14*(I8016-H8016)</f>
        <v>2103.7472651245016</v>
      </c>
      <c r="O8016" s="16">
        <f>J8016*$E8016*(1-'Monte Carlo Inputs'!$C$11)+J8016*'Monte Carlo Inputs'!$C$12-J8016*'Monte Carlo Inputs'!$C$13-'Monte Carlo Inputs'!$C$14*(J8016-I8016)</f>
        <v>2487.4394668549394</v>
      </c>
    </row>
    <row r="8017" spans="1:15">
      <c r="A8017">
        <v>8013</v>
      </c>
      <c r="B8017" s="39">
        <v>-0.13185065943948512</v>
      </c>
      <c r="C8017" s="39">
        <v>-0.72909631070155745</v>
      </c>
      <c r="D8017" s="29">
        <f>'Monte Carlo Inputs'!$C$6+'Monte Carlo Inputs'!$D$6*B8017</f>
        <v>0.11776805600711754</v>
      </c>
      <c r="E8017" s="29">
        <f>'Monte Carlo Inputs'!$C$7+'Monte Carlo Inputs'!$D$7*C8017</f>
        <v>0.55672610948341306</v>
      </c>
      <c r="F8017" s="16">
        <f>'Monte Carlo Inputs'!$C$17*(1+$D8017)</f>
        <v>2715.1703848468896</v>
      </c>
      <c r="G8017" s="16">
        <f t="shared" ref="G8017:J8017" si="8011">F8017*(1+$D8017)</f>
        <v>3034.930722798405</v>
      </c>
      <c r="H8017" s="16">
        <f t="shared" si="8011"/>
        <v>3392.3486141386493</v>
      </c>
      <c r="I8017" s="16">
        <f t="shared" si="8011"/>
        <v>3791.8589157241972</v>
      </c>
      <c r="J8017" s="16">
        <f t="shared" si="8011"/>
        <v>4238.4187688822922</v>
      </c>
      <c r="K8017" s="16">
        <f>F8017*$E8017*(1-'Monte Carlo Inputs'!$C$11)+F8017*'Monte Carlo Inputs'!$C$12-F8017*'Monte Carlo Inputs'!$C$13-'Monte Carlo Inputs'!$C$14*(F8017-'Monte Carlo Inputs'!$C$17)</f>
        <v>1184.3742770862273</v>
      </c>
      <c r="L8017" s="16">
        <f>G8017*$E8017*(1-'Monte Carlo Inputs'!$C$11)+G8017*'Monte Carlo Inputs'!$C$12-G8017*'Monte Carlo Inputs'!$C$13-'Monte Carlo Inputs'!$C$14*(G8017-F8017)</f>
        <v>1323.8557332835071</v>
      </c>
      <c r="M8017" s="16">
        <f>H8017*$E8017*(1-'Monte Carlo Inputs'!$C$11)+H8017*'Monte Carlo Inputs'!$C$12-H8017*'Monte Carlo Inputs'!$C$13-'Monte Carlo Inputs'!$C$14*(H8017-G8017)</f>
        <v>1479.7636494261831</v>
      </c>
      <c r="N8017" s="16">
        <f>I8017*$E8017*(1-'Monte Carlo Inputs'!$C$11)+I8017*'Monte Carlo Inputs'!$C$12-I8017*'Monte Carlo Inputs'!$C$13-'Monte Carlo Inputs'!$C$14*(I8017-H8017)</f>
        <v>1654.0325377691026</v>
      </c>
      <c r="O8017" s="16">
        <f>J8017*$E8017*(1-'Monte Carlo Inputs'!$C$11)+J8017*'Monte Carlo Inputs'!$C$12-J8017*'Monte Carlo Inputs'!$C$13-'Monte Carlo Inputs'!$C$14*(J8017-I8017)</f>
        <v>1848.8247343146888</v>
      </c>
    </row>
    <row r="8018" spans="1:15">
      <c r="A8018">
        <v>8014</v>
      </c>
      <c r="B8018" s="39">
        <v>0.76722790146477027</v>
      </c>
      <c r="C8018" s="39">
        <v>-1.1292865532854932</v>
      </c>
      <c r="D8018" s="29">
        <f>'Monte Carlo Inputs'!$C$6+'Monte Carlo Inputs'!$D$6*B8018</f>
        <v>0.17601418349280998</v>
      </c>
      <c r="E8018" s="29">
        <f>'Monte Carlo Inputs'!$C$7+'Monte Carlo Inputs'!$D$7*C8018</f>
        <v>0.5424025477730462</v>
      </c>
      <c r="F8018" s="16">
        <f>'Monte Carlo Inputs'!$C$17*(1+$D8018)</f>
        <v>2856.6560531223849</v>
      </c>
      <c r="G8018" s="16">
        <f t="shared" ref="G8018:J8018" si="8012">F8018*(1+$D8018)</f>
        <v>3359.4680358325145</v>
      </c>
      <c r="H8018" s="16">
        <f t="shared" si="8012"/>
        <v>3950.7820591297686</v>
      </c>
      <c r="I8018" s="16">
        <f t="shared" si="8012"/>
        <v>4646.1757374255376</v>
      </c>
      <c r="J8018" s="16">
        <f t="shared" si="8012"/>
        <v>5463.9685662125976</v>
      </c>
      <c r="K8018" s="16">
        <f>F8018*$E8018*(1-'Monte Carlo Inputs'!$C$11)+F8018*'Monte Carlo Inputs'!$C$12-F8018*'Monte Carlo Inputs'!$C$13-'Monte Carlo Inputs'!$C$14*(F8018-'Monte Carlo Inputs'!$C$17)</f>
        <v>1219.0973297378914</v>
      </c>
      <c r="L8018" s="16">
        <f>G8018*$E8018*(1-'Monte Carlo Inputs'!$C$11)+G8018*'Monte Carlo Inputs'!$C$12-G8018*'Monte Carlo Inputs'!$C$13-'Monte Carlo Inputs'!$C$14*(G8018-F8018)</f>
        <v>1433.6757508299711</v>
      </c>
      <c r="M8018" s="16">
        <f>H8018*$E8018*(1-'Monte Carlo Inputs'!$C$11)+H8018*'Monte Carlo Inputs'!$C$12-H8018*'Monte Carlo Inputs'!$C$13-'Monte Carlo Inputs'!$C$14*(H8018-G8018)</f>
        <v>1686.02301750575</v>
      </c>
      <c r="N8018" s="16">
        <f>I8018*$E8018*(1-'Monte Carlo Inputs'!$C$11)+I8018*'Monte Carlo Inputs'!$C$12-I8018*'Monte Carlo Inputs'!$C$13-'Monte Carlo Inputs'!$C$14*(I8018-H8018)</f>
        <v>1982.7869822821078</v>
      </c>
      <c r="O8018" s="16">
        <f>J8018*$E8018*(1-'Monte Carlo Inputs'!$C$11)+J8018*'Monte Carlo Inputs'!$C$12-J8018*'Monte Carlo Inputs'!$C$13-'Monte Carlo Inputs'!$C$14*(J8018-I8018)</f>
        <v>2331.785614008666</v>
      </c>
    </row>
    <row r="8019" spans="1:15">
      <c r="A8019">
        <v>8015</v>
      </c>
      <c r="B8019" s="39">
        <v>-1.8953076661534676</v>
      </c>
      <c r="C8019" s="39">
        <v>-1.3479898685251526</v>
      </c>
      <c r="D8019" s="29">
        <f>'Monte Carlo Inputs'!$C$6+'Monte Carlo Inputs'!$D$6*B8019</f>
        <v>3.5238218599989296E-3</v>
      </c>
      <c r="E8019" s="29">
        <f>'Monte Carlo Inputs'!$C$7+'Monte Carlo Inputs'!$D$7*C8019</f>
        <v>0.53457474464653687</v>
      </c>
      <c r="F8019" s="16">
        <f>'Monte Carlo Inputs'!$C$17*(1+$D8019)</f>
        <v>2437.6597156801236</v>
      </c>
      <c r="G8019" s="16">
        <f t="shared" ref="G8019:J8019" si="8013">F8019*(1+$D8019)</f>
        <v>2446.2495942734759</v>
      </c>
      <c r="H8019" s="16">
        <f t="shared" si="8013"/>
        <v>2454.8697420687899</v>
      </c>
      <c r="I8019" s="16">
        <f t="shared" si="8013"/>
        <v>2463.5202657293416</v>
      </c>
      <c r="J8019" s="16">
        <f t="shared" si="8013"/>
        <v>2472.2012722942691</v>
      </c>
      <c r="K8019" s="16">
        <f>F8019*$E8019*(1-'Monte Carlo Inputs'!$C$11)+F8019*'Monte Carlo Inputs'!$C$12-F8019*'Monte Carlo Inputs'!$C$13-'Monte Carlo Inputs'!$C$14*(F8019-'Monte Carlo Inputs'!$C$17)</f>
        <v>1020.7373191218898</v>
      </c>
      <c r="L8019" s="16">
        <f>G8019*$E8019*(1-'Monte Carlo Inputs'!$C$11)+G8019*'Monte Carlo Inputs'!$C$12-G8019*'Monte Carlo Inputs'!$C$13-'Monte Carlo Inputs'!$C$14*(G8019-F8019)</f>
        <v>1024.3342156003284</v>
      </c>
      <c r="M8019" s="16">
        <f>H8019*$E8019*(1-'Monte Carlo Inputs'!$C$11)+H8019*'Monte Carlo Inputs'!$C$12-H8019*'Monte Carlo Inputs'!$C$13-'Monte Carlo Inputs'!$C$14*(H8019-G8019)</f>
        <v>1027.9437869012056</v>
      </c>
      <c r="N8019" s="16">
        <f>I8019*$E8019*(1-'Monte Carlo Inputs'!$C$11)+I8019*'Monte Carlo Inputs'!$C$12-I8019*'Monte Carlo Inputs'!$C$13-'Monte Carlo Inputs'!$C$14*(I8019-H8019)</f>
        <v>1031.5660776883381</v>
      </c>
      <c r="O8019" s="16">
        <f>J8019*$E8019*(1-'Monte Carlo Inputs'!$C$11)+J8019*'Monte Carlo Inputs'!$C$12-J8019*'Monte Carlo Inputs'!$C$13-'Monte Carlo Inputs'!$C$14*(J8019-I8019)</f>
        <v>1035.2011327829296</v>
      </c>
    </row>
    <row r="8020" spans="1:15">
      <c r="A8020">
        <v>8016</v>
      </c>
      <c r="B8020" s="39">
        <v>8.6825189040057163E-2</v>
      </c>
      <c r="C8020" s="39">
        <v>0.63885041352565419</v>
      </c>
      <c r="D8020" s="29">
        <f>'Monte Carlo Inputs'!$C$6+'Monte Carlo Inputs'!$D$6*B8020</f>
        <v>0.1319348061693848</v>
      </c>
      <c r="E8020" s="29">
        <f>'Monte Carlo Inputs'!$C$7+'Monte Carlo Inputs'!$D$7*C8020</f>
        <v>0.60568749643390307</v>
      </c>
      <c r="F8020" s="16">
        <f>'Monte Carlo Inputs'!$C$17*(1+$D8020)</f>
        <v>2749.5828376660529</v>
      </c>
      <c r="G8020" s="16">
        <f t="shared" ref="G8020:J8020" si="8014">F8020*(1+$D8020)</f>
        <v>3112.3485164001904</v>
      </c>
      <c r="H8020" s="16">
        <f t="shared" si="8014"/>
        <v>3522.9756146430218</v>
      </c>
      <c r="I8020" s="16">
        <f t="shared" si="8014"/>
        <v>3987.778719500418</v>
      </c>
      <c r="J8020" s="16">
        <f t="shared" si="8014"/>
        <v>4513.9055319041036</v>
      </c>
      <c r="K8020" s="16">
        <f>F8020*$E8020*(1-'Monte Carlo Inputs'!$C$11)+F8020*'Monte Carlo Inputs'!$C$12-F8020*'Monte Carlo Inputs'!$C$13-'Monte Carlo Inputs'!$C$14*(F8020-'Monte Carlo Inputs'!$C$17)</f>
        <v>1295.6956750895586</v>
      </c>
      <c r="L8020" s="16">
        <f>G8020*$E8020*(1-'Monte Carlo Inputs'!$C$11)+G8020*'Monte Carlo Inputs'!$C$12-G8020*'Monte Carlo Inputs'!$C$13-'Monte Carlo Inputs'!$C$14*(G8020-F8020)</f>
        <v>1466.6430328370097</v>
      </c>
      <c r="M8020" s="16">
        <f>H8020*$E8020*(1-'Monte Carlo Inputs'!$C$11)+H8020*'Monte Carlo Inputs'!$C$12-H8020*'Monte Carlo Inputs'!$C$13-'Monte Carlo Inputs'!$C$14*(H8020-G8020)</f>
        <v>1660.1442970940391</v>
      </c>
      <c r="N8020" s="16">
        <f>I8020*$E8020*(1-'Monte Carlo Inputs'!$C$11)+I8020*'Monte Carlo Inputs'!$C$12-I8020*'Monte Carlo Inputs'!$C$13-'Monte Carlo Inputs'!$C$14*(I8020-H8020)</f>
        <v>1879.1751131443505</v>
      </c>
      <c r="O8020" s="16">
        <f>J8020*$E8020*(1-'Monte Carlo Inputs'!$C$11)+J8020*'Monte Carlo Inputs'!$C$12-J8020*'Monte Carlo Inputs'!$C$13-'Monte Carlo Inputs'!$C$14*(J8020-I8020)</f>
        <v>2127.1037174553826</v>
      </c>
    </row>
    <row r="8021" spans="1:15">
      <c r="A8021">
        <v>8017</v>
      </c>
      <c r="B8021" s="39">
        <v>-1.1165922397911201</v>
      </c>
      <c r="C8021" s="39">
        <v>0.5737937221558409</v>
      </c>
      <c r="D8021" s="29">
        <f>'Monte Carlo Inputs'!$C$6+'Monte Carlo Inputs'!$D$6*B8021</f>
        <v>5.3972314318053216E-2</v>
      </c>
      <c r="E8021" s="29">
        <f>'Monte Carlo Inputs'!$C$7+'Monte Carlo Inputs'!$D$7*C8021</f>
        <v>0.60335899505043333</v>
      </c>
      <c r="F8021" s="16">
        <f>'Monte Carlo Inputs'!$C$17*(1+$D8021)</f>
        <v>2560.2041487099837</v>
      </c>
      <c r="G8021" s="16">
        <f t="shared" ref="G8021:J8021" si="8015">F8021*(1+$D8021)</f>
        <v>2698.3842917425427</v>
      </c>
      <c r="H8021" s="16">
        <f t="shared" si="8015"/>
        <v>2844.022336887369</v>
      </c>
      <c r="I8021" s="16">
        <f t="shared" si="8015"/>
        <v>2997.5208043814187</v>
      </c>
      <c r="J8021" s="16">
        <f t="shared" si="8015"/>
        <v>3159.3039394103967</v>
      </c>
      <c r="K8021" s="16">
        <f>F8021*$E8021*(1-'Monte Carlo Inputs'!$C$11)+F8021*'Monte Carlo Inputs'!$C$12-F8021*'Monte Carlo Inputs'!$C$13-'Monte Carlo Inputs'!$C$14*(F8021-'Monte Carlo Inputs'!$C$17)</f>
        <v>1199.4074605917931</v>
      </c>
      <c r="L8021" s="16">
        <f>G8021*$E8021*(1-'Monte Carlo Inputs'!$C$11)+G8021*'Monte Carlo Inputs'!$C$12-G8021*'Monte Carlo Inputs'!$C$13-'Monte Carlo Inputs'!$C$14*(G8021-F8021)</f>
        <v>1264.1422570502716</v>
      </c>
      <c r="M8021" s="16">
        <f>H8021*$E8021*(1-'Monte Carlo Inputs'!$C$11)+H8021*'Monte Carlo Inputs'!$C$12-H8021*'Monte Carlo Inputs'!$C$13-'Monte Carlo Inputs'!$C$14*(H8021-G8021)</f>
        <v>1332.370940290522</v>
      </c>
      <c r="N8021" s="16">
        <f>I8021*$E8021*(1-'Monte Carlo Inputs'!$C$11)+I8021*'Monte Carlo Inputs'!$C$12-I8021*'Monte Carlo Inputs'!$C$13-'Monte Carlo Inputs'!$C$14*(I8021-H8021)</f>
        <v>1404.2820834681224</v>
      </c>
      <c r="O8021" s="16">
        <f>J8021*$E8021*(1-'Monte Carlo Inputs'!$C$11)+J8021*'Monte Carlo Inputs'!$C$12-J8021*'Monte Carlo Inputs'!$C$13-'Monte Carlo Inputs'!$C$14*(J8021-I8021)</f>
        <v>1480.0744374682747</v>
      </c>
    </row>
    <row r="8022" spans="1:15">
      <c r="A8022">
        <v>8018</v>
      </c>
      <c r="B8022" s="39">
        <v>-0.68597887217141651</v>
      </c>
      <c r="C8022" s="39">
        <v>-2.1547242531576969</v>
      </c>
      <c r="D8022" s="29">
        <f>'Monte Carlo Inputs'!$C$6+'Monte Carlo Inputs'!$D$6*B8022</f>
        <v>8.1869277050870048E-2</v>
      </c>
      <c r="E8022" s="29">
        <f>'Monte Carlo Inputs'!$C$7+'Monte Carlo Inputs'!$D$7*C8022</f>
        <v>0.50570020320957165</v>
      </c>
      <c r="F8022" s="16">
        <f>'Monte Carlo Inputs'!$C$17*(1+$D8022)</f>
        <v>2627.9686608842685</v>
      </c>
      <c r="G8022" s="16">
        <f t="shared" ref="G8022:J8022" si="8016">F8022*(1+$D8022)</f>
        <v>2843.1185552632064</v>
      </c>
      <c r="H8022" s="16">
        <f t="shared" si="8016"/>
        <v>3075.8826159525192</v>
      </c>
      <c r="I8022" s="16">
        <f t="shared" si="8016"/>
        <v>3327.7029020138907</v>
      </c>
      <c r="J8022" s="16">
        <f t="shared" si="8016"/>
        <v>3600.1395328418498</v>
      </c>
      <c r="K8022" s="16">
        <f>F8022*$E8022*(1-'Monte Carlo Inputs'!$C$11)+F8022*'Monte Carlo Inputs'!$C$12-F8022*'Monte Carlo Inputs'!$C$13-'Monte Carlo Inputs'!$C$14*(F8022-'Monte Carlo Inputs'!$C$17)</f>
        <v>1049.610528319542</v>
      </c>
      <c r="L8022" s="16">
        <f>G8022*$E8022*(1-'Monte Carlo Inputs'!$C$11)+G8022*'Monte Carlo Inputs'!$C$12-G8022*'Monte Carlo Inputs'!$C$13-'Monte Carlo Inputs'!$C$14*(G8022-F8022)</f>
        <v>1135.5413834580447</v>
      </c>
      <c r="M8022" s="16">
        <f>H8022*$E8022*(1-'Monte Carlo Inputs'!$C$11)+H8022*'Monte Carlo Inputs'!$C$12-H8022*'Monte Carlo Inputs'!$C$13-'Monte Carlo Inputs'!$C$14*(H8022-G8022)</f>
        <v>1228.5073355830996</v>
      </c>
      <c r="N8022" s="16">
        <f>I8022*$E8022*(1-'Monte Carlo Inputs'!$C$11)+I8022*'Monte Carlo Inputs'!$C$12-I8022*'Monte Carlo Inputs'!$C$13-'Monte Carlo Inputs'!$C$14*(I8022-H8022)</f>
        <v>1329.0843429989784</v>
      </c>
      <c r="O8022" s="16">
        <f>J8022*$E8022*(1-'Monte Carlo Inputs'!$C$11)+J8022*'Monte Carlo Inputs'!$C$12-J8022*'Monte Carlo Inputs'!$C$13-'Monte Carlo Inputs'!$C$14*(J8022-I8022)</f>
        <v>1437.8955172999354</v>
      </c>
    </row>
    <row r="8023" spans="1:15">
      <c r="A8023">
        <v>8019</v>
      </c>
      <c r="B8023" s="39">
        <v>0.48762073722869814</v>
      </c>
      <c r="C8023" s="39">
        <v>-1.9660372510395725</v>
      </c>
      <c r="D8023" s="29">
        <f>'Monte Carlo Inputs'!$C$6+'Monte Carlo Inputs'!$D$6*B8023</f>
        <v>0.15790004392570986</v>
      </c>
      <c r="E8023" s="29">
        <f>'Monte Carlo Inputs'!$C$7+'Monte Carlo Inputs'!$D$7*C8023</f>
        <v>0.51245366601599229</v>
      </c>
      <c r="F8023" s="16">
        <f>'Monte Carlo Inputs'!$C$17*(1+$D8023)</f>
        <v>2812.6549966999423</v>
      </c>
      <c r="G8023" s="16">
        <f t="shared" ref="G8023:J8023" si="8017">F8023*(1+$D8023)</f>
        <v>3256.7733442267308</v>
      </c>
      <c r="H8023" s="16">
        <f t="shared" si="8017"/>
        <v>3771.0179983362127</v>
      </c>
      <c r="I8023" s="16">
        <f t="shared" si="8017"/>
        <v>4366.4619059181432</v>
      </c>
      <c r="J8023" s="16">
        <f t="shared" si="8017"/>
        <v>5055.9264326625571</v>
      </c>
      <c r="K8023" s="16">
        <f>F8023*$E8023*(1-'Monte Carlo Inputs'!$C$11)+F8023*'Monte Carlo Inputs'!$C$12-F8023*'Monte Carlo Inputs'!$C$13-'Monte Carlo Inputs'!$C$14*(F8023-'Monte Carlo Inputs'!$C$17)</f>
        <v>1139.7523899316352</v>
      </c>
      <c r="L8023" s="16">
        <f>G8023*$E8023*(1-'Monte Carlo Inputs'!$C$11)+G8023*'Monte Carlo Inputs'!$C$12-G8023*'Monte Carlo Inputs'!$C$13-'Monte Carlo Inputs'!$C$14*(G8023-F8023)</f>
        <v>1319.7193423662729</v>
      </c>
      <c r="M8023" s="16">
        <f>H8023*$E8023*(1-'Monte Carlo Inputs'!$C$11)+H8023*'Monte Carlo Inputs'!$C$12-H8023*'Monte Carlo Inputs'!$C$13-'Monte Carlo Inputs'!$C$14*(H8023-G8023)</f>
        <v>1528.1030844955167</v>
      </c>
      <c r="N8023" s="16">
        <f>I8023*$E8023*(1-'Monte Carlo Inputs'!$C$11)+I8023*'Monte Carlo Inputs'!$C$12-I8023*'Monte Carlo Inputs'!$C$13-'Monte Carlo Inputs'!$C$14*(I8023-H8023)</f>
        <v>1769.3906286603715</v>
      </c>
      <c r="O8023" s="16">
        <f>J8023*$E8023*(1-'Monte Carlo Inputs'!$C$11)+J8023*'Monte Carlo Inputs'!$C$12-J8023*'Monte Carlo Inputs'!$C$13-'Monte Carlo Inputs'!$C$14*(J8023-I8023)</f>
        <v>2048.7774866475838</v>
      </c>
    </row>
    <row r="8024" spans="1:15">
      <c r="A8024">
        <v>8020</v>
      </c>
      <c r="B8024" s="39">
        <v>0.50293571650128499</v>
      </c>
      <c r="C8024" s="39">
        <v>-1.2453163054077023</v>
      </c>
      <c r="D8024" s="29">
        <f>'Monte Carlo Inputs'!$C$6+'Monte Carlo Inputs'!$D$6*B8024</f>
        <v>0.15889221332440473</v>
      </c>
      <c r="E8024" s="29">
        <f>'Monte Carlo Inputs'!$C$7+'Monte Carlo Inputs'!$D$7*C8024</f>
        <v>0.53824962464321147</v>
      </c>
      <c r="F8024" s="16">
        <f>'Monte Carlo Inputs'!$C$17*(1+$D8024)</f>
        <v>2815.0650753863115</v>
      </c>
      <c r="G8024" s="16">
        <f t="shared" ref="G8024:J8024" si="8018">F8024*(1+$D8024)</f>
        <v>3262.3569958666744</v>
      </c>
      <c r="H8024" s="16">
        <f t="shared" si="8018"/>
        <v>3780.7201195942857</v>
      </c>
      <c r="I8024" s="16">
        <f t="shared" si="8018"/>
        <v>4381.4471073567292</v>
      </c>
      <c r="J8024" s="16">
        <f t="shared" si="8018"/>
        <v>5077.6249358084506</v>
      </c>
      <c r="K8024" s="16">
        <f>F8024*$E8024*(1-'Monte Carlo Inputs'!$C$11)+F8024*'Monte Carlo Inputs'!$C$12-F8024*'Monte Carlo Inputs'!$C$13-'Monte Carlo Inputs'!$C$14*(F8024-'Monte Carlo Inputs'!$C$17)</f>
        <v>1192.4364170926876</v>
      </c>
      <c r="L8024" s="16">
        <f>G8024*$E8024*(1-'Monte Carlo Inputs'!$C$11)+G8024*'Monte Carlo Inputs'!$C$12-G8024*'Monte Carlo Inputs'!$C$13-'Monte Carlo Inputs'!$C$14*(G8024-F8024)</f>
        <v>1381.9052786531674</v>
      </c>
      <c r="M8024" s="16">
        <f>H8024*$E8024*(1-'Monte Carlo Inputs'!$C$11)+H8024*'Monte Carlo Inputs'!$C$12-H8024*'Monte Carlo Inputs'!$C$13-'Monte Carlo Inputs'!$C$14*(H8024-G8024)</f>
        <v>1601.4792669830472</v>
      </c>
      <c r="N8024" s="16">
        <f>I8024*$E8024*(1-'Monte Carlo Inputs'!$C$11)+I8024*'Monte Carlo Inputs'!$C$12-I8024*'Monte Carlo Inputs'!$C$13-'Monte Carlo Inputs'!$C$14*(I8024-H8024)</f>
        <v>1855.9418523071288</v>
      </c>
      <c r="O8024" s="16">
        <f>J8024*$E8024*(1-'Monte Carlo Inputs'!$C$11)+J8024*'Monte Carlo Inputs'!$C$12-J8024*'Monte Carlo Inputs'!$C$13-'Monte Carlo Inputs'!$C$14*(J8024-I8024)</f>
        <v>2150.8365610216038</v>
      </c>
    </row>
    <row r="8025" spans="1:15">
      <c r="A8025">
        <v>8021</v>
      </c>
      <c r="B8025" s="39">
        <v>-0.26561287114045484</v>
      </c>
      <c r="C8025" s="39">
        <v>-0.83730715294124092</v>
      </c>
      <c r="D8025" s="29">
        <f>'Monte Carlo Inputs'!$C$6+'Monte Carlo Inputs'!$D$6*B8025</f>
        <v>0.10910237185637228</v>
      </c>
      <c r="E8025" s="29">
        <f>'Monte Carlo Inputs'!$C$7+'Monte Carlo Inputs'!$D$7*C8025</f>
        <v>0.55285303984897338</v>
      </c>
      <c r="F8025" s="16">
        <f>'Monte Carlo Inputs'!$C$17*(1+$D8025)</f>
        <v>2694.1205714763146</v>
      </c>
      <c r="G8025" s="16">
        <f t="shared" ref="G8025:J8025" si="8019">F8025*(1+$D8025)</f>
        <v>2988.0555158914258</v>
      </c>
      <c r="H8025" s="16">
        <f t="shared" si="8019"/>
        <v>3314.0594599136966</v>
      </c>
      <c r="I8025" s="16">
        <f t="shared" si="8019"/>
        <v>3675.6312074633292</v>
      </c>
      <c r="J8025" s="16">
        <f t="shared" si="8019"/>
        <v>4076.6512902668806</v>
      </c>
      <c r="K8025" s="16">
        <f>F8025*$E8025*(1-'Monte Carlo Inputs'!$C$11)+F8025*'Monte Carlo Inputs'!$C$12-F8025*'Monte Carlo Inputs'!$C$13-'Monte Carlo Inputs'!$C$14*(F8025-'Monte Carlo Inputs'!$C$17)</f>
        <v>1167.4516056802518</v>
      </c>
      <c r="L8025" s="16">
        <f>G8025*$E8025*(1-'Monte Carlo Inputs'!$C$11)+G8025*'Monte Carlo Inputs'!$C$12-G8025*'Monte Carlo Inputs'!$C$13-'Monte Carlo Inputs'!$C$14*(G8025-F8025)</f>
        <v>1294.8233448874976</v>
      </c>
      <c r="M8025" s="16">
        <f>H8025*$E8025*(1-'Monte Carlo Inputs'!$C$11)+H8025*'Monte Carlo Inputs'!$C$12-H8025*'Monte Carlo Inputs'!$C$13-'Monte Carlo Inputs'!$C$14*(H8025-G8025)</f>
        <v>1436.0916429497249</v>
      </c>
      <c r="N8025" s="16">
        <f>I8025*$E8025*(1-'Monte Carlo Inputs'!$C$11)+I8025*'Monte Carlo Inputs'!$C$12-I8025*'Monte Carlo Inputs'!$C$13-'Monte Carlo Inputs'!$C$14*(I8025-H8025)</f>
        <v>1592.7726473986545</v>
      </c>
      <c r="O8025" s="16">
        <f>J8025*$E8025*(1-'Monte Carlo Inputs'!$C$11)+J8025*'Monte Carlo Inputs'!$C$12-J8025*'Monte Carlo Inputs'!$C$13-'Monte Carlo Inputs'!$C$14*(J8025-I8025)</f>
        <v>1766.5479210578012</v>
      </c>
    </row>
    <row r="8026" spans="1:15">
      <c r="A8026">
        <v>8022</v>
      </c>
      <c r="B8026" s="39">
        <v>0.5892229267379383</v>
      </c>
      <c r="C8026" s="39">
        <v>-0.37463200689904119</v>
      </c>
      <c r="D8026" s="29">
        <f>'Monte Carlo Inputs'!$C$6+'Monte Carlo Inputs'!$D$6*B8026</f>
        <v>0.16448226525799109</v>
      </c>
      <c r="E8026" s="29">
        <f>'Monte Carlo Inputs'!$C$7+'Monte Carlo Inputs'!$D$7*C8026</f>
        <v>0.56941305381482721</v>
      </c>
      <c r="F8026" s="16">
        <f>'Monte Carlo Inputs'!$C$17*(1+$D8026)</f>
        <v>2828.6438705381865</v>
      </c>
      <c r="G8026" s="16">
        <f t="shared" ref="G8026:J8026" si="8020">F8026*(1+$D8026)</f>
        <v>3293.9056219724393</v>
      </c>
      <c r="H8026" s="16">
        <f t="shared" si="8020"/>
        <v>3835.6946802204984</v>
      </c>
      <c r="I8026" s="16">
        <f t="shared" si="8020"/>
        <v>4466.5984300611917</v>
      </c>
      <c r="J8026" s="16">
        <f t="shared" si="8020"/>
        <v>5201.2746578354436</v>
      </c>
      <c r="K8026" s="16">
        <f>F8026*$E8026*(1-'Monte Carlo Inputs'!$C$11)+F8026*'Monte Carlo Inputs'!$C$12-F8026*'Monte Carlo Inputs'!$C$13-'Monte Carlo Inputs'!$C$14*(F8026-'Monte Carlo Inputs'!$C$17)</f>
        <v>1261.1100303856754</v>
      </c>
      <c r="L8026" s="16">
        <f>G8026*$E8026*(1-'Monte Carlo Inputs'!$C$11)+G8026*'Monte Carlo Inputs'!$C$12-G8026*'Monte Carlo Inputs'!$C$13-'Monte Carlo Inputs'!$C$14*(G8026-F8026)</f>
        <v>1468.5402649230853</v>
      </c>
      <c r="M8026" s="16">
        <f>H8026*$E8026*(1-'Monte Carlo Inputs'!$C$11)+H8026*'Monte Carlo Inputs'!$C$12-H8026*'Monte Carlo Inputs'!$C$13-'Monte Carlo Inputs'!$C$14*(H8026-G8026)</f>
        <v>1710.089094320205</v>
      </c>
      <c r="N8026" s="16">
        <f>I8026*$E8026*(1-'Monte Carlo Inputs'!$C$11)+I8026*'Monte Carlo Inputs'!$C$12-I8026*'Monte Carlo Inputs'!$C$13-'Monte Carlo Inputs'!$C$14*(I8026-H8026)</f>
        <v>1991.3684223469786</v>
      </c>
      <c r="O8026" s="16">
        <f>J8026*$E8026*(1-'Monte Carlo Inputs'!$C$11)+J8026*'Monte Carlo Inputs'!$C$12-J8026*'Monte Carlo Inputs'!$C$13-'Monte Carlo Inputs'!$C$14*(J8026-I8026)</f>
        <v>2318.9132114178419</v>
      </c>
    </row>
    <row r="8027" spans="1:15">
      <c r="A8027">
        <v>8023</v>
      </c>
      <c r="B8027" s="39">
        <v>0.28910399188230607</v>
      </c>
      <c r="C8027" s="39">
        <v>1.8949814353735992</v>
      </c>
      <c r="D8027" s="29">
        <f>'Monte Carlo Inputs'!$C$6+'Monte Carlo Inputs'!$D$6*B8027</f>
        <v>0.14503928607840755</v>
      </c>
      <c r="E8027" s="29">
        <f>'Monte Carlo Inputs'!$C$7+'Monte Carlo Inputs'!$D$7*C8027</f>
        <v>0.65064678902328066</v>
      </c>
      <c r="F8027" s="16">
        <f>'Monte Carlo Inputs'!$C$17*(1+$D8027)</f>
        <v>2781.4149298130601</v>
      </c>
      <c r="G8027" s="16">
        <f t="shared" ref="G8027:J8027" si="8021">F8027*(1+$D8027)</f>
        <v>3184.8293655209704</v>
      </c>
      <c r="H8027" s="16">
        <f t="shared" si="8021"/>
        <v>3646.7547429776796</v>
      </c>
      <c r="I8027" s="16">
        <f t="shared" si="8021"/>
        <v>4175.6774474022086</v>
      </c>
      <c r="J8027" s="16">
        <f t="shared" si="8021"/>
        <v>4781.3147232671317</v>
      </c>
      <c r="K8027" s="16">
        <f>F8027*$E8027*(1-'Monte Carlo Inputs'!$C$11)+F8027*'Monte Carlo Inputs'!$C$12-F8027*'Monte Carlo Inputs'!$C$13-'Monte Carlo Inputs'!$C$14*(F8027-'Monte Carlo Inputs'!$C$17)</f>
        <v>1400.1499753101104</v>
      </c>
      <c r="L8027" s="16">
        <f>G8027*$E8027*(1-'Monte Carlo Inputs'!$C$11)+G8027*'Monte Carlo Inputs'!$C$12-G8027*'Monte Carlo Inputs'!$C$13-'Monte Carlo Inputs'!$C$14*(G8027-F8027)</f>
        <v>1603.2267281317893</v>
      </c>
      <c r="M8027" s="16">
        <f>H8027*$E8027*(1-'Monte Carlo Inputs'!$C$11)+H8027*'Monte Carlo Inputs'!$C$12-H8027*'Monte Carlo Inputs'!$C$13-'Monte Carlo Inputs'!$C$14*(H8027-G8027)</f>
        <v>1835.7575882018452</v>
      </c>
      <c r="N8027" s="16">
        <f>I8027*$E8027*(1-'Monte Carlo Inputs'!$C$11)+I8027*'Monte Carlo Inputs'!$C$12-I8027*'Monte Carlo Inputs'!$C$13-'Monte Carlo Inputs'!$C$14*(I8027-H8027)</f>
        <v>2102.0145582076602</v>
      </c>
      <c r="O8027" s="16">
        <f>J8027*$E8027*(1-'Monte Carlo Inputs'!$C$11)+J8027*'Monte Carlo Inputs'!$C$12-J8027*'Monte Carlo Inputs'!$C$13-'Monte Carlo Inputs'!$C$14*(J8027-I8027)</f>
        <v>2406.8892490565181</v>
      </c>
    </row>
    <row r="8028" spans="1:15">
      <c r="A8028">
        <v>8024</v>
      </c>
      <c r="B8028" s="39">
        <v>-1.5303279350934644</v>
      </c>
      <c r="C8028" s="39">
        <v>1.6278499600566956</v>
      </c>
      <c r="D8028" s="29">
        <f>'Monte Carlo Inputs'!$C$6+'Monte Carlo Inputs'!$D$6*B8028</f>
        <v>2.7168758875996304E-2</v>
      </c>
      <c r="E8028" s="29">
        <f>'Monte Carlo Inputs'!$C$7+'Monte Carlo Inputs'!$D$7*C8028</f>
        <v>0.64108565093361203</v>
      </c>
      <c r="F8028" s="16">
        <f>'Monte Carlo Inputs'!$C$17*(1+$D8028)</f>
        <v>2495.0956321856829</v>
      </c>
      <c r="G8028" s="16">
        <f t="shared" ref="G8028:J8028" si="8022">F8028*(1+$D8028)</f>
        <v>2562.8842837890875</v>
      </c>
      <c r="H8028" s="16">
        <f t="shared" si="8022"/>
        <v>2632.5146689224339</v>
      </c>
      <c r="I8028" s="16">
        <f t="shared" si="8022"/>
        <v>2704.0368251999107</v>
      </c>
      <c r="J8028" s="16">
        <f t="shared" si="8022"/>
        <v>2777.5021496955819</v>
      </c>
      <c r="K8028" s="16">
        <f>F8028*$E8028*(1-'Monte Carlo Inputs'!$C$11)+F8028*'Monte Carlo Inputs'!$C$12-F8028*'Monte Carlo Inputs'!$C$13-'Monte Carlo Inputs'!$C$14*(F8028-'Monte Carlo Inputs'!$C$17)</f>
        <v>1234.8513110381305</v>
      </c>
      <c r="L8028" s="16">
        <f>G8028*$E8028*(1-'Monte Carlo Inputs'!$C$11)+G8028*'Monte Carlo Inputs'!$C$12-G8028*'Monte Carlo Inputs'!$C$13-'Monte Carlo Inputs'!$C$14*(G8028-F8028)</f>
        <v>1268.4006885554334</v>
      </c>
      <c r="M8028" s="16">
        <f>H8028*$E8028*(1-'Monte Carlo Inputs'!$C$11)+H8028*'Monte Carlo Inputs'!$C$12-H8028*'Monte Carlo Inputs'!$C$13-'Monte Carlo Inputs'!$C$14*(H8028-G8028)</f>
        <v>1302.8615610209438</v>
      </c>
      <c r="N8028" s="16">
        <f>I8028*$E8028*(1-'Monte Carlo Inputs'!$C$11)+I8028*'Monte Carlo Inputs'!$C$12-I8028*'Monte Carlo Inputs'!$C$13-'Monte Carlo Inputs'!$C$14*(I8028-H8028)</f>
        <v>1338.2586926211259</v>
      </c>
      <c r="O8028" s="16">
        <f>J8028*$E8028*(1-'Monte Carlo Inputs'!$C$11)+J8028*'Monte Carlo Inputs'!$C$12-J8028*'Monte Carlo Inputs'!$C$13-'Monte Carlo Inputs'!$C$14*(J8028-I8028)</f>
        <v>1374.6175203546554</v>
      </c>
    </row>
    <row r="8029" spans="1:15">
      <c r="A8029">
        <v>8025</v>
      </c>
      <c r="B8029" s="39">
        <v>1.544463200462233</v>
      </c>
      <c r="C8029" s="39">
        <v>-0.53940447777846057</v>
      </c>
      <c r="D8029" s="29">
        <f>'Monte Carlo Inputs'!$C$6+'Monte Carlo Inputs'!$D$6*B8029</f>
        <v>0.22636678701419177</v>
      </c>
      <c r="E8029" s="29">
        <f>'Monte Carlo Inputs'!$C$7+'Monte Carlo Inputs'!$D$7*C8029</f>
        <v>0.56351553707485835</v>
      </c>
      <c r="F8029" s="16">
        <f>'Monte Carlo Inputs'!$C$17*(1+$D8029)</f>
        <v>2978.9675623361736</v>
      </c>
      <c r="G8029" s="16">
        <f t="shared" ref="G8029:J8029" si="8023">F8029*(1+$D8029)</f>
        <v>3653.306878041712</v>
      </c>
      <c r="H8029" s="16">
        <f t="shared" si="8023"/>
        <v>4480.2942180008613</v>
      </c>
      <c r="I8029" s="16">
        <f t="shared" si="8023"/>
        <v>5494.4840250079769</v>
      </c>
      <c r="J8029" s="16">
        <f t="shared" si="8023"/>
        <v>6738.2527200498362</v>
      </c>
      <c r="K8029" s="16">
        <f>F8029*$E8029*(1-'Monte Carlo Inputs'!$C$11)+F8029*'Monte Carlo Inputs'!$C$12-F8029*'Monte Carlo Inputs'!$C$13-'Monte Carlo Inputs'!$C$14*(F8029-'Monte Carlo Inputs'!$C$17)</f>
        <v>1317.7924098600374</v>
      </c>
      <c r="L8029" s="16">
        <f>G8029*$E8029*(1-'Monte Carlo Inputs'!$C$11)+G8029*'Monte Carlo Inputs'!$C$12-G8029*'Monte Carlo Inputs'!$C$13-'Monte Carlo Inputs'!$C$14*(G8029-F8029)</f>
        <v>1616.0968436317428</v>
      </c>
      <c r="M8029" s="16">
        <f>H8029*$E8029*(1-'Monte Carlo Inputs'!$C$11)+H8029*'Monte Carlo Inputs'!$C$12-H8029*'Monte Carlo Inputs'!$C$13-'Monte Carlo Inputs'!$C$14*(H8029-G8029)</f>
        <v>1981.9274936284369</v>
      </c>
      <c r="N8029" s="16">
        <f>I8029*$E8029*(1-'Monte Carlo Inputs'!$C$11)+I8029*'Monte Carlo Inputs'!$C$12-I8029*'Monte Carlo Inputs'!$C$13-'Monte Carlo Inputs'!$C$14*(I8029-H8029)</f>
        <v>2430.5700524561962</v>
      </c>
      <c r="O8029" s="16">
        <f>J8029*$E8029*(1-'Monte Carlo Inputs'!$C$11)+J8029*'Monte Carlo Inputs'!$C$12-J8029*'Monte Carlo Inputs'!$C$13-'Monte Carlo Inputs'!$C$14*(J8029-I8029)</f>
        <v>2980.7703858436207</v>
      </c>
    </row>
    <row r="8030" spans="1:15">
      <c r="A8030">
        <v>8026</v>
      </c>
      <c r="B8030" s="39">
        <v>-0.23188058200661449</v>
      </c>
      <c r="C8030" s="39">
        <v>0.47125183920972075</v>
      </c>
      <c r="D8030" s="29">
        <f>'Monte Carlo Inputs'!$C$6+'Monte Carlo Inputs'!$D$6*B8030</f>
        <v>0.11128769280463048</v>
      </c>
      <c r="E8030" s="29">
        <f>'Monte Carlo Inputs'!$C$7+'Monte Carlo Inputs'!$D$7*C8030</f>
        <v>0.59968882813483715</v>
      </c>
      <c r="F8030" s="16">
        <f>'Monte Carlo Inputs'!$C$17*(1+$D8030)</f>
        <v>2699.4289345917282</v>
      </c>
      <c r="G8030" s="16">
        <f t="shared" ref="G8030:J8030" si="8024">F8030*(1+$D8030)</f>
        <v>2999.8421526125035</v>
      </c>
      <c r="H8030" s="16">
        <f t="shared" si="8024"/>
        <v>3333.687664554825</v>
      </c>
      <c r="I8030" s="16">
        <f t="shared" si="8024"/>
        <v>3704.6860732743885</v>
      </c>
      <c r="J8030" s="16">
        <f t="shared" si="8024"/>
        <v>4116.9720389345412</v>
      </c>
      <c r="K8030" s="16">
        <f>F8030*$E8030*(1-'Monte Carlo Inputs'!$C$11)+F8030*'Monte Carlo Inputs'!$C$12-F8030*'Monte Carlo Inputs'!$C$13-'Monte Carlo Inputs'!$C$14*(F8030-'Monte Carlo Inputs'!$C$17)</f>
        <v>1259.7962264132082</v>
      </c>
      <c r="L8030" s="16">
        <f>G8030*$E8030*(1-'Monte Carlo Inputs'!$C$11)+G8030*'Monte Carlo Inputs'!$C$12-G8030*'Monte Carlo Inputs'!$C$13-'Monte Carlo Inputs'!$C$14*(G8030-F8030)</f>
        <v>1399.9960418547143</v>
      </c>
      <c r="M8030" s="16">
        <f>H8030*$E8030*(1-'Monte Carlo Inputs'!$C$11)+H8030*'Monte Carlo Inputs'!$C$12-H8030*'Monte Carlo Inputs'!$C$13-'Monte Carlo Inputs'!$C$14*(H8030-G8030)</f>
        <v>1555.7983712883401</v>
      </c>
      <c r="N8030" s="16">
        <f>I8030*$E8030*(1-'Monte Carlo Inputs'!$C$11)+I8030*'Monte Carlo Inputs'!$C$12-I8030*'Monte Carlo Inputs'!$C$13-'Monte Carlo Inputs'!$C$14*(I8030-H8030)</f>
        <v>1728.9395824982214</v>
      </c>
      <c r="O8030" s="16">
        <f>J8030*$E8030*(1-'Monte Carlo Inputs'!$C$11)+J8030*'Monte Carlo Inputs'!$C$12-J8030*'Monte Carlo Inputs'!$C$13-'Monte Carlo Inputs'!$C$14*(J8030-I8030)</f>
        <v>1921.3492796330493</v>
      </c>
    </row>
    <row r="8031" spans="1:15">
      <c r="A8031">
        <v>8027</v>
      </c>
      <c r="B8031" s="39">
        <v>0.33775663827083796</v>
      </c>
      <c r="C8031" s="39">
        <v>1.1462720163152316</v>
      </c>
      <c r="D8031" s="29">
        <f>'Monte Carlo Inputs'!$C$6+'Monte Carlo Inputs'!$D$6*B8031</f>
        <v>0.14819121113511513</v>
      </c>
      <c r="E8031" s="29">
        <f>'Monte Carlo Inputs'!$C$7+'Monte Carlo Inputs'!$D$7*C8031</f>
        <v>0.62384907027388825</v>
      </c>
      <c r="F8031" s="16">
        <f>'Monte Carlo Inputs'!$C$17*(1+$D8031)</f>
        <v>2789.0712709683085</v>
      </c>
      <c r="G8031" s="16">
        <f t="shared" ref="G8031:J8031" si="8025">F8031*(1+$D8031)</f>
        <v>3202.3871205552568</v>
      </c>
      <c r="H8031" s="16">
        <f t="shared" si="8025"/>
        <v>3676.9527464738344</v>
      </c>
      <c r="I8031" s="16">
        <f t="shared" si="8025"/>
        <v>4221.84482726038</v>
      </c>
      <c r="J8031" s="16">
        <f t="shared" si="8025"/>
        <v>4847.4851254366167</v>
      </c>
      <c r="K8031" s="16">
        <f>F8031*$E8031*(1-'Monte Carlo Inputs'!$C$11)+F8031*'Monte Carlo Inputs'!$C$12-F8031*'Monte Carlo Inputs'!$C$13-'Monte Carlo Inputs'!$C$14*(F8031-'Monte Carlo Inputs'!$C$17)</f>
        <v>1350.9327253548395</v>
      </c>
      <c r="L8031" s="16">
        <f>G8031*$E8031*(1-'Monte Carlo Inputs'!$C$11)+G8031*'Monte Carlo Inputs'!$C$12-G8031*'Monte Carlo Inputs'!$C$13-'Monte Carlo Inputs'!$C$14*(G8031-F8031)</f>
        <v>1551.1290820872348</v>
      </c>
      <c r="M8031" s="16">
        <f>H8031*$E8031*(1-'Monte Carlo Inputs'!$C$11)+H8031*'Monte Carlo Inputs'!$C$12-H8031*'Monte Carlo Inputs'!$C$13-'Monte Carlo Inputs'!$C$14*(H8031-G8031)</f>
        <v>1780.9927793886416</v>
      </c>
      <c r="N8031" s="16">
        <f>I8031*$E8031*(1-'Monte Carlo Inputs'!$C$11)+I8031*'Monte Carlo Inputs'!$C$12-I8031*'Monte Carlo Inputs'!$C$13-'Monte Carlo Inputs'!$C$14*(I8031-H8031)</f>
        <v>2044.9202563891395</v>
      </c>
      <c r="O8031" s="16">
        <f>J8031*$E8031*(1-'Monte Carlo Inputs'!$C$11)+J8031*'Monte Carlo Inputs'!$C$12-J8031*'Monte Carlo Inputs'!$C$13-'Monte Carlo Inputs'!$C$14*(J8031-I8031)</f>
        <v>2347.9594658581759</v>
      </c>
    </row>
    <row r="8032" spans="1:15">
      <c r="A8032">
        <v>8028</v>
      </c>
      <c r="B8032" s="39">
        <v>0.91696519647435637</v>
      </c>
      <c r="C8032" s="39">
        <v>0.91087871518259578</v>
      </c>
      <c r="D8032" s="29">
        <f>'Monte Carlo Inputs'!$C$6+'Monte Carlo Inputs'!$D$6*B8032</f>
        <v>0.1857148013851099</v>
      </c>
      <c r="E8032" s="29">
        <f>'Monte Carlo Inputs'!$C$7+'Monte Carlo Inputs'!$D$7*C8032</f>
        <v>0.61542390115129764</v>
      </c>
      <c r="F8032" s="16">
        <f>'Monte Carlo Inputs'!$C$17*(1+$D8032)</f>
        <v>2880.2198240445709</v>
      </c>
      <c r="G8032" s="16">
        <f t="shared" ref="G8032:J8032" si="8026">F8032*(1+$D8032)</f>
        <v>3415.119276612465</v>
      </c>
      <c r="H8032" s="16">
        <f t="shared" si="8026"/>
        <v>4049.3574747750095</v>
      </c>
      <c r="I8032" s="16">
        <f t="shared" si="8026"/>
        <v>4801.3830939401605</v>
      </c>
      <c r="J8032" s="16">
        <f t="shared" si="8026"/>
        <v>5693.0710016050825</v>
      </c>
      <c r="K8032" s="16">
        <f>F8032*$E8032*(1-'Monte Carlo Inputs'!$C$11)+F8032*'Monte Carlo Inputs'!$C$12-F8032*'Monte Carlo Inputs'!$C$13-'Monte Carlo Inputs'!$C$14*(F8032-'Monte Carlo Inputs'!$C$17)</f>
        <v>1379.1455211988005</v>
      </c>
      <c r="L8032" s="16">
        <f>G8032*$E8032*(1-'Monte Carlo Inputs'!$C$11)+G8032*'Monte Carlo Inputs'!$C$12-G8032*'Monte Carlo Inputs'!$C$13-'Monte Carlo Inputs'!$C$14*(G8032-F8032)</f>
        <v>1635.2732577493996</v>
      </c>
      <c r="M8032" s="16">
        <f>H8032*$E8032*(1-'Monte Carlo Inputs'!$C$11)+H8032*'Monte Carlo Inputs'!$C$12-H8032*'Monte Carlo Inputs'!$C$13-'Monte Carlo Inputs'!$C$14*(H8032-G8032)</f>
        <v>1938.9677060227114</v>
      </c>
      <c r="N8032" s="16">
        <f>I8032*$E8032*(1-'Monte Carlo Inputs'!$C$11)+I8032*'Monte Carlo Inputs'!$C$12-I8032*'Monte Carlo Inputs'!$C$13-'Monte Carlo Inputs'!$C$14*(I8032-H8032)</f>
        <v>2299.0627084388611</v>
      </c>
      <c r="O8032" s="16">
        <f>J8032*$E8032*(1-'Monte Carlo Inputs'!$C$11)+J8032*'Monte Carlo Inputs'!$C$12-J8032*'Monte Carlo Inputs'!$C$13-'Monte Carlo Inputs'!$C$14*(J8032-I8032)</f>
        <v>2726.0326827084982</v>
      </c>
    </row>
    <row r="8033" spans="1:15">
      <c r="A8033">
        <v>8029</v>
      </c>
      <c r="B8033" s="39">
        <v>-4.1879622018197706E-2</v>
      </c>
      <c r="C8033" s="39">
        <v>0.78305517001447944</v>
      </c>
      <c r="D8033" s="29">
        <f>'Monte Carlo Inputs'!$C$6+'Monte Carlo Inputs'!$D$6*B8033</f>
        <v>0.12359676191062577</v>
      </c>
      <c r="E8033" s="29">
        <f>'Monte Carlo Inputs'!$C$7+'Monte Carlo Inputs'!$D$7*C8033</f>
        <v>0.61084885597920202</v>
      </c>
      <c r="F8033" s="16">
        <f>'Monte Carlo Inputs'!$C$17*(1+$D8033)</f>
        <v>2729.3288943571015</v>
      </c>
      <c r="G8033" s="16">
        <f t="shared" ref="G8033:J8033" si="8027">F8033*(1+$D8033)</f>
        <v>3066.6651078887476</v>
      </c>
      <c r="H8033" s="16">
        <f t="shared" si="8027"/>
        <v>3445.6949850880965</v>
      </c>
      <c r="I8033" s="16">
        <f t="shared" si="8027"/>
        <v>3871.5717277766671</v>
      </c>
      <c r="J8033" s="16">
        <f t="shared" si="8027"/>
        <v>4350.0854568345894</v>
      </c>
      <c r="K8033" s="16">
        <f>F8033*$E8033*(1-'Monte Carlo Inputs'!$C$11)+F8033*'Monte Carlo Inputs'!$C$12-F8033*'Monte Carlo Inputs'!$C$13-'Monte Carlo Inputs'!$C$14*(F8033-'Monte Carlo Inputs'!$C$17)</f>
        <v>1295.8753482920895</v>
      </c>
      <c r="L8033" s="16">
        <f>G8033*$E8033*(1-'Monte Carlo Inputs'!$C$11)+G8033*'Monte Carlo Inputs'!$C$12-G8033*'Monte Carlo Inputs'!$C$13-'Monte Carlo Inputs'!$C$14*(G8033-F8033)</f>
        <v>1456.0413451807965</v>
      </c>
      <c r="M8033" s="16">
        <f>H8033*$E8033*(1-'Monte Carlo Inputs'!$C$11)+H8033*'Monte Carlo Inputs'!$C$12-H8033*'Monte Carlo Inputs'!$C$13-'Monte Carlo Inputs'!$C$14*(H8033-G8033)</f>
        <v>1636.0033406531345</v>
      </c>
      <c r="N8033" s="16">
        <f>I8033*$E8033*(1-'Monte Carlo Inputs'!$C$11)+I8033*'Monte Carlo Inputs'!$C$12-I8033*'Monte Carlo Inputs'!$C$13-'Monte Carlo Inputs'!$C$14*(I8033-H8033)</f>
        <v>1838.2080560328284</v>
      </c>
      <c r="O8033" s="16">
        <f>J8033*$E8033*(1-'Monte Carlo Inputs'!$C$11)+J8033*'Monte Carlo Inputs'!$C$12-J8033*'Monte Carlo Inputs'!$C$13-'Monte Carlo Inputs'!$C$14*(J8033-I8033)</f>
        <v>2065.4046194765119</v>
      </c>
    </row>
    <row r="8034" spans="1:15">
      <c r="A8034">
        <v>8030</v>
      </c>
      <c r="B8034" s="39">
        <v>0.97100528002747521</v>
      </c>
      <c r="C8034" s="39">
        <v>-1.2995944823840222</v>
      </c>
      <c r="D8034" s="29">
        <f>'Monte Carlo Inputs'!$C$6+'Monte Carlo Inputs'!$D$6*B8034</f>
        <v>0.18921574750132769</v>
      </c>
      <c r="E8034" s="29">
        <f>'Monte Carlo Inputs'!$C$7+'Monte Carlo Inputs'!$D$7*C8034</f>
        <v>0.53630690656886093</v>
      </c>
      <c r="F8034" s="16">
        <f>'Monte Carlo Inputs'!$C$17*(1+$D8034)</f>
        <v>2888.7239722554755</v>
      </c>
      <c r="G8034" s="16">
        <f t="shared" ref="G8034:J8034" si="8028">F8034*(1+$D8034)</f>
        <v>3435.3160379907995</v>
      </c>
      <c r="H8034" s="16">
        <f t="shared" si="8028"/>
        <v>4085.331930022528</v>
      </c>
      <c r="I8034" s="16">
        <f t="shared" si="8028"/>
        <v>4858.3410649527823</v>
      </c>
      <c r="J8034" s="16">
        <f t="shared" si="8028"/>
        <v>5777.6157011742189</v>
      </c>
      <c r="K8034" s="16">
        <f>F8034*$E8034*(1-'Monte Carlo Inputs'!$C$11)+F8034*'Monte Carlo Inputs'!$C$12-F8034*'Monte Carlo Inputs'!$C$13-'Monte Carlo Inputs'!$C$14*(F8034-'Monte Carlo Inputs'!$C$17)</f>
        <v>1220.7098209883529</v>
      </c>
      <c r="L8034" s="16">
        <f>G8034*$E8034*(1-'Monte Carlo Inputs'!$C$11)+G8034*'Monte Carlo Inputs'!$C$12-G8034*'Monte Carlo Inputs'!$C$13-'Monte Carlo Inputs'!$C$14*(G8034-F8034)</f>
        <v>1451.6873422488759</v>
      </c>
      <c r="M8034" s="16">
        <f>H8034*$E8034*(1-'Monte Carlo Inputs'!$C$11)+H8034*'Monte Carlo Inputs'!$C$12-H8034*'Monte Carlo Inputs'!$C$13-'Monte Carlo Inputs'!$C$14*(H8034-G8034)</f>
        <v>1726.3694478507125</v>
      </c>
      <c r="N8034" s="16">
        <f>I8034*$E8034*(1-'Monte Carlo Inputs'!$C$11)+I8034*'Monte Carlo Inputs'!$C$12-I8034*'Monte Carlo Inputs'!$C$13-'Monte Carlo Inputs'!$C$14*(I8034-H8034)</f>
        <v>2053.0257333892396</v>
      </c>
      <c r="O8034" s="16">
        <f>J8034*$E8034*(1-'Monte Carlo Inputs'!$C$11)+J8034*'Monte Carlo Inputs'!$C$12-J8034*'Monte Carlo Inputs'!$C$13-'Monte Carlo Inputs'!$C$14*(J8034-I8034)</f>
        <v>2441.4905321719461</v>
      </c>
    </row>
    <row r="8035" spans="1:15">
      <c r="A8035">
        <v>8031</v>
      </c>
      <c r="B8035" s="39">
        <v>-0.96230897458395204</v>
      </c>
      <c r="C8035" s="39">
        <v>0.30119162772070013</v>
      </c>
      <c r="D8035" s="29">
        <f>'Monte Carlo Inputs'!$C$6+'Monte Carlo Inputs'!$D$6*B8035</f>
        <v>6.3967439466101977E-2</v>
      </c>
      <c r="E8035" s="29">
        <f>'Monte Carlo Inputs'!$C$7+'Monte Carlo Inputs'!$D$7*C8035</f>
        <v>0.59360205320995851</v>
      </c>
      <c r="F8035" s="16">
        <f>'Monte Carlo Inputs'!$C$17*(1+$D8035)</f>
        <v>2584.4833072071087</v>
      </c>
      <c r="G8035" s="16">
        <f t="shared" ref="G8035:J8035" si="8029">F8035*(1+$D8035)</f>
        <v>2749.8060867120307</v>
      </c>
      <c r="H8035" s="16">
        <f t="shared" si="8029"/>
        <v>2925.7041411073014</v>
      </c>
      <c r="I8035" s="16">
        <f t="shared" si="8029"/>
        <v>3112.853943649307</v>
      </c>
      <c r="J8035" s="16">
        <f t="shared" si="8029"/>
        <v>3311.9752398565111</v>
      </c>
      <c r="K8035" s="16">
        <f>F8035*$E8035*(1-'Monte Carlo Inputs'!$C$11)+F8035*'Monte Carlo Inputs'!$C$12-F8035*'Monte Carlo Inputs'!$C$13-'Monte Carlo Inputs'!$C$14*(F8035-'Monte Carlo Inputs'!$C$17)</f>
        <v>1193.2244600589913</v>
      </c>
      <c r="L8035" s="16">
        <f>G8035*$E8035*(1-'Monte Carlo Inputs'!$C$11)+G8035*'Monte Carlo Inputs'!$C$12-G8035*'Monte Carlo Inputs'!$C$13-'Monte Carlo Inputs'!$C$14*(G8035-F8035)</f>
        <v>1269.551973477287</v>
      </c>
      <c r="M8035" s="16">
        <f>H8035*$E8035*(1-'Monte Carlo Inputs'!$C$11)+H8035*'Monte Carlo Inputs'!$C$12-H8035*'Monte Carlo Inputs'!$C$13-'Monte Carlo Inputs'!$C$14*(H8035-G8035)</f>
        <v>1350.7619624897661</v>
      </c>
      <c r="N8035" s="16">
        <f>I8035*$E8035*(1-'Monte Carlo Inputs'!$C$11)+I8035*'Monte Carlo Inputs'!$C$12-I8035*'Monte Carlo Inputs'!$C$13-'Monte Carlo Inputs'!$C$14*(I8035-H8035)</f>
        <v>1437.1667465584433</v>
      </c>
      <c r="O8035" s="16">
        <f>J8035*$E8035*(1-'Monte Carlo Inputs'!$C$11)+J8035*'Monte Carlo Inputs'!$C$12-J8035*'Monte Carlo Inputs'!$C$13-'Monte Carlo Inputs'!$C$14*(J8035-I8035)</f>
        <v>1529.0986234216155</v>
      </c>
    </row>
    <row r="8036" spans="1:15">
      <c r="A8036">
        <v>8032</v>
      </c>
      <c r="B8036" s="39">
        <v>0.86350897875805399</v>
      </c>
      <c r="C8036" s="39">
        <v>2.0412262021800403</v>
      </c>
      <c r="D8036" s="29">
        <f>'Monte Carlo Inputs'!$C$6+'Monte Carlo Inputs'!$D$6*B8036</f>
        <v>0.18225168057742971</v>
      </c>
      <c r="E8036" s="29">
        <f>'Monte Carlo Inputs'!$C$7+'Monte Carlo Inputs'!$D$7*C8036</f>
        <v>0.65588116437597532</v>
      </c>
      <c r="F8036" s="16">
        <f>'Monte Carlo Inputs'!$C$17*(1+$D8036)</f>
        <v>2871.807557290635</v>
      </c>
      <c r="G8036" s="16">
        <f t="shared" ref="G8036:J8036" si="8030">F8036*(1+$D8036)</f>
        <v>3395.1993109018163</v>
      </c>
      <c r="H8036" s="16">
        <f t="shared" si="8030"/>
        <v>4013.9800912090036</v>
      </c>
      <c r="I8036" s="16">
        <f t="shared" si="8030"/>
        <v>4745.534708636189</v>
      </c>
      <c r="J8036" s="16">
        <f t="shared" si="8030"/>
        <v>5610.4163845236571</v>
      </c>
      <c r="K8036" s="16">
        <f>F8036*$E8036*(1-'Monte Carlo Inputs'!$C$11)+F8036*'Monte Carlo Inputs'!$C$12-F8036*'Monte Carlo Inputs'!$C$13-'Monte Carlo Inputs'!$C$14*(F8036-'Monte Carlo Inputs'!$C$17)</f>
        <v>1457.6729685224434</v>
      </c>
      <c r="L8036" s="16">
        <f>G8036*$E8036*(1-'Monte Carlo Inputs'!$C$11)+G8036*'Monte Carlo Inputs'!$C$12-G8036*'Monte Carlo Inputs'!$C$13-'Monte Carlo Inputs'!$C$14*(G8036-F8036)</f>
        <v>1723.3363167679495</v>
      </c>
      <c r="M8036" s="16">
        <f>H8036*$E8036*(1-'Monte Carlo Inputs'!$C$11)+H8036*'Monte Carlo Inputs'!$C$12-H8036*'Monte Carlo Inputs'!$C$13-'Monte Carlo Inputs'!$C$14*(H8036-G8036)</f>
        <v>2037.417256699026</v>
      </c>
      <c r="N8036" s="16">
        <f>I8036*$E8036*(1-'Monte Carlo Inputs'!$C$11)+I8036*'Monte Carlo Inputs'!$C$12-I8036*'Monte Carlo Inputs'!$C$13-'Monte Carlo Inputs'!$C$14*(I8036-H8036)</f>
        <v>2408.7399757698799</v>
      </c>
      <c r="O8036" s="16">
        <f>J8036*$E8036*(1-'Monte Carlo Inputs'!$C$11)+J8036*'Monte Carlo Inputs'!$C$12-J8036*'Monte Carlo Inputs'!$C$13-'Monte Carlo Inputs'!$C$14*(J8036-I8036)</f>
        <v>2847.7368844279777</v>
      </c>
    </row>
    <row r="8037" spans="1:15">
      <c r="A8037">
        <v>8033</v>
      </c>
      <c r="B8037" s="39">
        <v>1.1409836572227641</v>
      </c>
      <c r="C8037" s="39">
        <v>0.10416468025954966</v>
      </c>
      <c r="D8037" s="29">
        <f>'Monte Carlo Inputs'!$C$6+'Monte Carlo Inputs'!$D$6*B8037</f>
        <v>0.20022766865977498</v>
      </c>
      <c r="E8037" s="29">
        <f>'Monte Carlo Inputs'!$C$7+'Monte Carlo Inputs'!$D$7*C8037</f>
        <v>0.58655008806872178</v>
      </c>
      <c r="F8037" s="16">
        <f>'Monte Carlo Inputs'!$C$17*(1+$D8037)</f>
        <v>2915.47302994146</v>
      </c>
      <c r="G8037" s="16">
        <f t="shared" ref="G8037:J8037" si="8031">F8037*(1+$D8037)</f>
        <v>3499.2313977670892</v>
      </c>
      <c r="H8037" s="16">
        <f t="shared" si="8031"/>
        <v>4199.8743426430792</v>
      </c>
      <c r="I8037" s="16">
        <f t="shared" si="8031"/>
        <v>5040.8053909345081</v>
      </c>
      <c r="J8037" s="16">
        <f t="shared" si="8031"/>
        <v>6050.1141025289508</v>
      </c>
      <c r="K8037" s="16">
        <f>F8037*$E8037*(1-'Monte Carlo Inputs'!$C$11)+F8037*'Monte Carlo Inputs'!$C$12-F8037*'Monte Carlo Inputs'!$C$13-'Monte Carlo Inputs'!$C$14*(F8037-'Monte Carlo Inputs'!$C$17)</f>
        <v>1336.623534429209</v>
      </c>
      <c r="L8037" s="16">
        <f>G8037*$E8037*(1-'Monte Carlo Inputs'!$C$11)+G8037*'Monte Carlo Inputs'!$C$12-G8037*'Monte Carlo Inputs'!$C$13-'Monte Carlo Inputs'!$C$14*(G8037-F8037)</f>
        <v>1604.2525486037578</v>
      </c>
      <c r="M8037" s="16">
        <f>H8037*$E8037*(1-'Monte Carlo Inputs'!$C$11)+H8037*'Monte Carlo Inputs'!$C$12-H8037*'Monte Carlo Inputs'!$C$13-'Monte Carlo Inputs'!$C$14*(H8037-G8037)</f>
        <v>1925.4682963521905</v>
      </c>
      <c r="N8037" s="16">
        <f>I8037*$E8037*(1-'Monte Carlo Inputs'!$C$11)+I8037*'Monte Carlo Inputs'!$C$12-I8037*'Monte Carlo Inputs'!$C$13-'Monte Carlo Inputs'!$C$14*(I8037-H8037)</f>
        <v>2311.0003244090985</v>
      </c>
      <c r="O8037" s="16">
        <f>J8037*$E8037*(1-'Monte Carlo Inputs'!$C$11)+J8037*'Monte Carlo Inputs'!$C$12-J8037*'Monte Carlo Inputs'!$C$13-'Monte Carlo Inputs'!$C$14*(J8037-I8037)</f>
        <v>2773.7265316375165</v>
      </c>
    </row>
    <row r="8038" spans="1:15">
      <c r="A8038">
        <v>8034</v>
      </c>
      <c r="B8038" s="39">
        <v>-0.33085727500480977</v>
      </c>
      <c r="C8038" s="39">
        <v>1.3722018710851065</v>
      </c>
      <c r="D8038" s="29">
        <f>'Monte Carlo Inputs'!$C$6+'Monte Carlo Inputs'!$D$6*B8038</f>
        <v>0.10487556228659553</v>
      </c>
      <c r="E8038" s="29">
        <f>'Monte Carlo Inputs'!$C$7+'Monte Carlo Inputs'!$D$7*C8038</f>
        <v>0.63193552484638271</v>
      </c>
      <c r="F8038" s="16">
        <f>'Monte Carlo Inputs'!$C$17*(1+$D8038)</f>
        <v>2683.8532283503696</v>
      </c>
      <c r="G8038" s="16">
        <f t="shared" ref="G8038:J8038" si="8032">F8038*(1+$D8038)</f>
        <v>2965.3238447683093</v>
      </c>
      <c r="H8038" s="16">
        <f t="shared" si="8032"/>
        <v>3276.313850350235</v>
      </c>
      <c r="I8038" s="16">
        <f t="shared" si="8032"/>
        <v>3619.9191076330767</v>
      </c>
      <c r="J8038" s="16">
        <f t="shared" si="8032"/>
        <v>3999.5601594780869</v>
      </c>
      <c r="K8038" s="16">
        <f>F8038*$E8038*(1-'Monte Carlo Inputs'!$C$11)+F8038*'Monte Carlo Inputs'!$C$12-F8038*'Monte Carlo Inputs'!$C$13-'Monte Carlo Inputs'!$C$14*(F8038-'Monte Carlo Inputs'!$C$17)</f>
        <v>1313.8756217259447</v>
      </c>
      <c r="L8038" s="16">
        <f>G8038*$E8038*(1-'Monte Carlo Inputs'!$C$11)+G8038*'Monte Carlo Inputs'!$C$12-G8038*'Monte Carlo Inputs'!$C$13-'Monte Carlo Inputs'!$C$14*(G8038-F8038)</f>
        <v>1451.6690663291035</v>
      </c>
      <c r="M8038" s="16">
        <f>H8038*$E8038*(1-'Monte Carlo Inputs'!$C$11)+H8038*'Monte Carlo Inputs'!$C$12-H8038*'Monte Carlo Inputs'!$C$13-'Monte Carlo Inputs'!$C$14*(H8038-G8038)</f>
        <v>1603.9136759144253</v>
      </c>
      <c r="N8038" s="16">
        <f>I8038*$E8038*(1-'Monte Carlo Inputs'!$C$11)+I8038*'Monte Carlo Inputs'!$C$12-I8038*'Monte Carlo Inputs'!$C$13-'Monte Carlo Inputs'!$C$14*(I8038-H8038)</f>
        <v>1772.1250245351112</v>
      </c>
      <c r="O8038" s="16">
        <f>J8038*$E8038*(1-'Monte Carlo Inputs'!$C$11)+J8038*'Monte Carlo Inputs'!$C$12-J8038*'Monte Carlo Inputs'!$C$13-'Monte Carlo Inputs'!$C$14*(J8038-I8038)</f>
        <v>1957.977632925378</v>
      </c>
    </row>
    <row r="8039" spans="1:15">
      <c r="A8039">
        <v>8035</v>
      </c>
      <c r="B8039" s="39">
        <v>0.53181710666729631</v>
      </c>
      <c r="C8039" s="39">
        <v>-0.8067352372323966</v>
      </c>
      <c r="D8039" s="29">
        <f>'Monte Carlo Inputs'!$C$6+'Monte Carlo Inputs'!$D$6*B8039</f>
        <v>0.16076327243617092</v>
      </c>
      <c r="E8039" s="29">
        <f>'Monte Carlo Inputs'!$C$7+'Monte Carlo Inputs'!$D$7*C8039</f>
        <v>0.553947266230987</v>
      </c>
      <c r="F8039" s="16">
        <f>'Monte Carlo Inputs'!$C$17*(1+$D8039)</f>
        <v>2819.6100650747035</v>
      </c>
      <c r="G8039" s="16">
        <f t="shared" ref="G8039:J8039" si="8033">F8039*(1+$D8039)</f>
        <v>3272.8998061300776</v>
      </c>
      <c r="H8039" s="16">
        <f t="shared" si="8033"/>
        <v>3799.0618893192582</v>
      </c>
      <c r="I8039" s="16">
        <f t="shared" si="8033"/>
        <v>4409.8115108337643</v>
      </c>
      <c r="J8039" s="16">
        <f t="shared" si="8033"/>
        <v>5118.7472401420955</v>
      </c>
      <c r="K8039" s="16">
        <f>F8039*$E8039*(1-'Monte Carlo Inputs'!$C$11)+F8039*'Monte Carlo Inputs'!$C$12-F8039*'Monte Carlo Inputs'!$C$13-'Monte Carlo Inputs'!$C$14*(F8039-'Monte Carlo Inputs'!$C$17)</f>
        <v>1225.9224755514003</v>
      </c>
      <c r="L8039" s="16">
        <f>G8039*$E8039*(1-'Monte Carlo Inputs'!$C$11)+G8039*'Monte Carlo Inputs'!$C$12-G8039*'Monte Carlo Inputs'!$C$13-'Monte Carlo Inputs'!$C$14*(G8039-F8039)</f>
        <v>1423.0057844740952</v>
      </c>
      <c r="M8039" s="16">
        <f>H8039*$E8039*(1-'Monte Carlo Inputs'!$C$11)+H8039*'Monte Carlo Inputs'!$C$12-H8039*'Monte Carlo Inputs'!$C$13-'Monte Carlo Inputs'!$C$14*(H8039-G8039)</f>
        <v>1651.772851081751</v>
      </c>
      <c r="N8039" s="16">
        <f>I8039*$E8039*(1-'Monte Carlo Inputs'!$C$11)+I8039*'Monte Carlo Inputs'!$C$12-I8039*'Monte Carlo Inputs'!$C$13-'Monte Carlo Inputs'!$C$14*(I8039-H8039)</f>
        <v>1917.3172599428774</v>
      </c>
      <c r="O8039" s="16">
        <f>J8039*$E8039*(1-'Monte Carlo Inputs'!$C$11)+J8039*'Monte Carlo Inputs'!$C$12-J8039*'Monte Carlo Inputs'!$C$13-'Monte Carlo Inputs'!$C$14*(J8039-I8039)</f>
        <v>2225.5514569496468</v>
      </c>
    </row>
    <row r="8040" spans="1:15">
      <c r="A8040">
        <v>8036</v>
      </c>
      <c r="B8040" s="39">
        <v>-6.5754440577181952E-2</v>
      </c>
      <c r="C8040" s="39">
        <v>-0.92058497056320276</v>
      </c>
      <c r="D8040" s="29">
        <f>'Monte Carlo Inputs'!$C$6+'Monte Carlo Inputs'!$D$6*B8040</f>
        <v>0.12205004977004737</v>
      </c>
      <c r="E8040" s="29">
        <f>'Monte Carlo Inputs'!$C$7+'Monte Carlo Inputs'!$D$7*C8040</f>
        <v>0.54987237007524037</v>
      </c>
      <c r="F8040" s="16">
        <f>'Monte Carlo Inputs'!$C$17*(1+$D8040)</f>
        <v>2725.5717758964224</v>
      </c>
      <c r="G8040" s="16">
        <f t="shared" ref="G8040:J8040" si="8034">F8040*(1+$D8040)</f>
        <v>3058.2279467964172</v>
      </c>
      <c r="H8040" s="16">
        <f t="shared" si="8034"/>
        <v>3431.4848199110697</v>
      </c>
      <c r="I8040" s="16">
        <f t="shared" si="8034"/>
        <v>3850.2977129663782</v>
      </c>
      <c r="J8040" s="16">
        <f t="shared" si="8034"/>
        <v>4320.226740463424</v>
      </c>
      <c r="K8040" s="16">
        <f>F8040*$E8040*(1-'Monte Carlo Inputs'!$C$11)+F8040*'Monte Carlo Inputs'!$C$12-F8040*'Monte Carlo Inputs'!$C$13-'Monte Carlo Inputs'!$C$14*(F8040-'Monte Carlo Inputs'!$C$17)</f>
        <v>1175.7749816384292</v>
      </c>
      <c r="L8040" s="16">
        <f>G8040*$E8040*(1-'Monte Carlo Inputs'!$C$11)+G8040*'Monte Carlo Inputs'!$C$12-G8040*'Monte Carlo Inputs'!$C$13-'Monte Carlo Inputs'!$C$14*(G8040-F8040)</f>
        <v>1319.2783766657756</v>
      </c>
      <c r="M8040" s="16">
        <f>H8040*$E8040*(1-'Monte Carlo Inputs'!$C$11)+H8040*'Monte Carlo Inputs'!$C$12-H8040*'Monte Carlo Inputs'!$C$13-'Monte Carlo Inputs'!$C$14*(H8040-G8040)</f>
        <v>1480.2963681983808</v>
      </c>
      <c r="N8040" s="16">
        <f>I8040*$E8040*(1-'Monte Carlo Inputs'!$C$11)+I8040*'Monte Carlo Inputs'!$C$12-I8040*'Monte Carlo Inputs'!$C$13-'Monte Carlo Inputs'!$C$14*(I8040-H8040)</f>
        <v>1660.9666136114138</v>
      </c>
      <c r="O8040" s="16">
        <f>J8040*$E8040*(1-'Monte Carlo Inputs'!$C$11)+J8040*'Monte Carlo Inputs'!$C$12-J8040*'Monte Carlo Inputs'!$C$13-'Monte Carlo Inputs'!$C$14*(J8040-I8040)</f>
        <v>1863.6876714690734</v>
      </c>
    </row>
    <row r="8041" spans="1:15">
      <c r="A8041">
        <v>8037</v>
      </c>
      <c r="B8041" s="39">
        <v>-3.7018249597169664E-2</v>
      </c>
      <c r="C8041" s="39">
        <v>-1.4444751623643273</v>
      </c>
      <c r="D8041" s="29">
        <f>'Monte Carlo Inputs'!$C$6+'Monte Carlo Inputs'!$D$6*B8041</f>
        <v>0.12391170226189589</v>
      </c>
      <c r="E8041" s="29">
        <f>'Monte Carlo Inputs'!$C$7+'Monte Carlo Inputs'!$D$7*C8041</f>
        <v>0.53112135445010189</v>
      </c>
      <c r="F8041" s="16">
        <f>'Monte Carlo Inputs'!$C$17*(1+$D8041)</f>
        <v>2730.0939159643717</v>
      </c>
      <c r="G8041" s="16">
        <f t="shared" ref="G8041:J8041" si="8035">F8041*(1+$D8041)</f>
        <v>3068.3845004263621</v>
      </c>
      <c r="H8041" s="16">
        <f t="shared" si="8035"/>
        <v>3448.5932470682096</v>
      </c>
      <c r="I8041" s="16">
        <f t="shared" si="8035"/>
        <v>3875.9143067213104</v>
      </c>
      <c r="J8041" s="16">
        <f t="shared" si="8035"/>
        <v>4356.1854462883839</v>
      </c>
      <c r="K8041" s="16">
        <f>F8041*$E8041*(1-'Monte Carlo Inputs'!$C$11)+F8041*'Monte Carlo Inputs'!$C$12-F8041*'Monte Carlo Inputs'!$C$13-'Monte Carlo Inputs'!$C$14*(F8041-'Monte Carlo Inputs'!$C$17)</f>
        <v>1141.3664610113594</v>
      </c>
      <c r="L8041" s="16">
        <f>G8041*$E8041*(1-'Monte Carlo Inputs'!$C$11)+G8041*'Monte Carlo Inputs'!$C$12-G8041*'Monte Carlo Inputs'!$C$13-'Monte Carlo Inputs'!$C$14*(G8041-F8041)</f>
        <v>1282.7951220999128</v>
      </c>
      <c r="M8041" s="16">
        <f>H8041*$E8041*(1-'Monte Carlo Inputs'!$C$11)+H8041*'Monte Carlo Inputs'!$C$12-H8041*'Monte Carlo Inputs'!$C$13-'Monte Carlo Inputs'!$C$14*(H8041-G8041)</f>
        <v>1441.7484493325692</v>
      </c>
      <c r="N8041" s="16">
        <f>I8041*$E8041*(1-'Monte Carlo Inputs'!$C$11)+I8041*'Monte Carlo Inputs'!$C$12-I8041*'Monte Carlo Inputs'!$C$13-'Monte Carlo Inputs'!$C$14*(I8041-H8041)</f>
        <v>1620.3979539228171</v>
      </c>
      <c r="O8041" s="16">
        <f>J8041*$E8041*(1-'Monte Carlo Inputs'!$C$11)+J8041*'Monte Carlo Inputs'!$C$12-J8041*'Monte Carlo Inputs'!$C$13-'Monte Carlo Inputs'!$C$14*(J8041-I8041)</f>
        <v>1821.184222735086</v>
      </c>
    </row>
    <row r="8042" spans="1:15">
      <c r="A8042">
        <v>8038</v>
      </c>
      <c r="B8042" s="39">
        <v>0.7077216636797482</v>
      </c>
      <c r="C8042" s="39">
        <v>-0.5294584268429452</v>
      </c>
      <c r="D8042" s="29">
        <f>'Monte Carlo Inputs'!$C$6+'Monte Carlo Inputs'!$D$6*B8042</f>
        <v>0.17215911669115658</v>
      </c>
      <c r="E8042" s="29">
        <f>'Monte Carlo Inputs'!$C$7+'Monte Carlo Inputs'!$D$7*C8042</f>
        <v>0.56387152495059822</v>
      </c>
      <c r="F8042" s="16">
        <f>'Monte Carlo Inputs'!$C$17*(1+$D8042)</f>
        <v>2847.2917103544887</v>
      </c>
      <c r="G8042" s="16">
        <f t="shared" ref="G8042:J8042" si="8036">F8042*(1+$D8042)</f>
        <v>3337.4789361711696</v>
      </c>
      <c r="H8042" s="16">
        <f t="shared" si="8036"/>
        <v>3912.0563617977386</v>
      </c>
      <c r="I8042" s="16">
        <f t="shared" si="8036"/>
        <v>4585.5525294908566</v>
      </c>
      <c r="J8042" s="16">
        <f t="shared" si="8036"/>
        <v>5374.997202508901</v>
      </c>
      <c r="K8042" s="16">
        <f>F8042*$E8042*(1-'Monte Carlo Inputs'!$C$11)+F8042*'Monte Carlo Inputs'!$C$12-F8042*'Monte Carlo Inputs'!$C$13-'Monte Carlo Inputs'!$C$14*(F8042-'Monte Carlo Inputs'!$C$17)</f>
        <v>1258.4649005448177</v>
      </c>
      <c r="L8042" s="16">
        <f>G8042*$E8042*(1-'Monte Carlo Inputs'!$C$11)+G8042*'Monte Carlo Inputs'!$C$12-G8042*'Monte Carlo Inputs'!$C$13-'Monte Carlo Inputs'!$C$14*(G8042-F8042)</f>
        <v>1475.1211062094376</v>
      </c>
      <c r="M8042" s="16">
        <f>H8042*$E8042*(1-'Monte Carlo Inputs'!$C$11)+H8042*'Monte Carlo Inputs'!$C$12-H8042*'Monte Carlo Inputs'!$C$13-'Monte Carlo Inputs'!$C$14*(H8042-G8042)</f>
        <v>1729.076652866936</v>
      </c>
      <c r="N8042" s="16">
        <f>I8042*$E8042*(1-'Monte Carlo Inputs'!$C$11)+I8042*'Monte Carlo Inputs'!$C$12-I8042*'Monte Carlo Inputs'!$C$13-'Monte Carlo Inputs'!$C$14*(I8042-H8042)</f>
        <v>2026.7529621158092</v>
      </c>
      <c r="O8042" s="16">
        <f>J8042*$E8042*(1-'Monte Carlo Inputs'!$C$11)+J8042*'Monte Carlo Inputs'!$C$12-J8042*'Monte Carlo Inputs'!$C$13-'Monte Carlo Inputs'!$C$14*(J8042-I8042)</f>
        <v>2375.6769618248522</v>
      </c>
    </row>
    <row r="8043" spans="1:15">
      <c r="A8043">
        <v>8039</v>
      </c>
      <c r="B8043" s="39">
        <v>1.4951475572852355</v>
      </c>
      <c r="C8043" s="39">
        <v>-0.54756129428548106</v>
      </c>
      <c r="D8043" s="29">
        <f>'Monte Carlo Inputs'!$C$6+'Monte Carlo Inputs'!$D$6*B8043</f>
        <v>0.22317191020983629</v>
      </c>
      <c r="E8043" s="29">
        <f>'Monte Carlo Inputs'!$C$7+'Monte Carlo Inputs'!$D$7*C8043</f>
        <v>0.56322358926562621</v>
      </c>
      <c r="F8043" s="16">
        <f>'Monte Carlo Inputs'!$C$17*(1+$D8043)</f>
        <v>2971.2068870907133</v>
      </c>
      <c r="G8043" s="16">
        <f t="shared" ref="G8043:J8043" si="8037">F8043*(1+$D8043)</f>
        <v>3634.2968037113687</v>
      </c>
      <c r="H8043" s="16">
        <f t="shared" si="8037"/>
        <v>4445.3697636651368</v>
      </c>
      <c r="I8043" s="16">
        <f t="shared" si="8037"/>
        <v>5437.4514254113337</v>
      </c>
      <c r="J8043" s="16">
        <f t="shared" si="8037"/>
        <v>6650.9378466935777</v>
      </c>
      <c r="K8043" s="16">
        <f>F8043*$E8043*(1-'Monte Carlo Inputs'!$C$11)+F8043*'Monte Carlo Inputs'!$C$12-F8043*'Monte Carlo Inputs'!$C$13-'Monte Carlo Inputs'!$C$14*(F8043-'Monte Carlo Inputs'!$C$17)</f>
        <v>1313.6360274283654</v>
      </c>
      <c r="L8043" s="16">
        <f>G8043*$E8043*(1-'Monte Carlo Inputs'!$C$11)+G8043*'Monte Carlo Inputs'!$C$12-G8043*'Monte Carlo Inputs'!$C$13-'Monte Carlo Inputs'!$C$14*(G8043-F8043)</f>
        <v>1606.8026889900141</v>
      </c>
      <c r="M8043" s="16">
        <f>H8043*$E8043*(1-'Monte Carlo Inputs'!$C$11)+H8043*'Monte Carlo Inputs'!$C$12-H8043*'Monte Carlo Inputs'!$C$13-'Monte Carlo Inputs'!$C$14*(H8043-G8043)</f>
        <v>1965.3959144222167</v>
      </c>
      <c r="N8043" s="16">
        <f>I8043*$E8043*(1-'Monte Carlo Inputs'!$C$11)+I8043*'Monte Carlo Inputs'!$C$12-I8043*'Monte Carlo Inputs'!$C$13-'Monte Carlo Inputs'!$C$14*(I8043-H8043)</f>
        <v>2404.0170749624308</v>
      </c>
      <c r="O8043" s="16">
        <f>J8043*$E8043*(1-'Monte Carlo Inputs'!$C$11)+J8043*'Monte Carlo Inputs'!$C$12-J8043*'Monte Carlo Inputs'!$C$13-'Monte Carlo Inputs'!$C$14*(J8043-I8043)</f>
        <v>2940.5261577588599</v>
      </c>
    </row>
    <row r="8044" spans="1:15">
      <c r="A8044">
        <v>8040</v>
      </c>
      <c r="B8044" s="39">
        <v>-0.51796445744613562</v>
      </c>
      <c r="C8044" s="39">
        <v>1.6563143423501696</v>
      </c>
      <c r="D8044" s="29">
        <f>'Monte Carlo Inputs'!$C$6+'Monte Carlo Inputs'!$D$6*B8044</f>
        <v>9.2753964379728354E-2</v>
      </c>
      <c r="E8044" s="29">
        <f>'Monte Carlo Inputs'!$C$7+'Monte Carlo Inputs'!$D$7*C8044</f>
        <v>0.64210444472952155</v>
      </c>
      <c r="F8044" s="16">
        <f>'Monte Carlo Inputs'!$C$17*(1+$D8044)</f>
        <v>2654.4086548747987</v>
      </c>
      <c r="G8044" s="16">
        <f t="shared" ref="G8044:J8044" si="8038">F8044*(1+$D8044)</f>
        <v>2900.6155806982983</v>
      </c>
      <c r="H8044" s="16">
        <f t="shared" si="8038"/>
        <v>3169.6591749496733</v>
      </c>
      <c r="I8044" s="16">
        <f t="shared" si="8038"/>
        <v>3463.6576291588344</v>
      </c>
      <c r="J8044" s="16">
        <f t="shared" si="8038"/>
        <v>3784.9256055174073</v>
      </c>
      <c r="K8044" s="16">
        <f>F8044*$E8044*(1-'Monte Carlo Inputs'!$C$11)+F8044*'Monte Carlo Inputs'!$C$12-F8044*'Monte Carlo Inputs'!$C$13-'Monte Carlo Inputs'!$C$14*(F8044-'Monte Carlo Inputs'!$C$17)</f>
        <v>1318.2214543490795</v>
      </c>
      <c r="L8044" s="16">
        <f>G8044*$E8044*(1-'Monte Carlo Inputs'!$C$11)+G8044*'Monte Carlo Inputs'!$C$12-G8044*'Monte Carlo Inputs'!$C$13-'Monte Carlo Inputs'!$C$14*(G8044-F8044)</f>
        <v>1440.4917201703674</v>
      </c>
      <c r="M8044" s="16">
        <f>H8044*$E8044*(1-'Monte Carlo Inputs'!$C$11)+H8044*'Monte Carlo Inputs'!$C$12-H8044*'Monte Carlo Inputs'!$C$13-'Monte Carlo Inputs'!$C$14*(H8044-G8044)</f>
        <v>1574.1030378723433</v>
      </c>
      <c r="N8044" s="16">
        <f>I8044*$E8044*(1-'Monte Carlo Inputs'!$C$11)+I8044*'Monte Carlo Inputs'!$C$12-I8044*'Monte Carlo Inputs'!$C$13-'Monte Carlo Inputs'!$C$14*(I8044-H8044)</f>
        <v>1720.1073349771771</v>
      </c>
      <c r="O8044" s="16">
        <f>J8044*$E8044*(1-'Monte Carlo Inputs'!$C$11)+J8044*'Monte Carlo Inputs'!$C$12-J8044*'Monte Carlo Inputs'!$C$13-'Monte Carlo Inputs'!$C$14*(J8044-I8044)</f>
        <v>1879.6541094549591</v>
      </c>
    </row>
    <row r="8045" spans="1:15">
      <c r="A8045">
        <v>8041</v>
      </c>
      <c r="B8045" s="39">
        <v>1.5599252961841172</v>
      </c>
      <c r="C8045" s="39">
        <v>0.33786961042695096</v>
      </c>
      <c r="D8045" s="29">
        <f>'Monte Carlo Inputs'!$C$6+'Monte Carlo Inputs'!$D$6*B8045</f>
        <v>0.22736848724126321</v>
      </c>
      <c r="E8045" s="29">
        <f>'Monte Carlo Inputs'!$C$7+'Monte Carlo Inputs'!$D$7*C8045</f>
        <v>0.59491482721792188</v>
      </c>
      <c r="F8045" s="16">
        <f>'Monte Carlo Inputs'!$C$17*(1+$D8045)</f>
        <v>2981.4007923577528</v>
      </c>
      <c r="G8045" s="16">
        <f t="shared" ref="G8045:J8045" si="8039">F8045*(1+$D8045)</f>
        <v>3659.2773803760383</v>
      </c>
      <c r="H8045" s="16">
        <f t="shared" si="8039"/>
        <v>4491.2817427483105</v>
      </c>
      <c r="I8045" s="16">
        <f t="shared" si="8039"/>
        <v>5512.4576783712982</v>
      </c>
      <c r="J8045" s="16">
        <f t="shared" si="8039"/>
        <v>6765.8168416840654</v>
      </c>
      <c r="K8045" s="16">
        <f>F8045*$E8045*(1-'Monte Carlo Inputs'!$C$11)+F8045*'Monte Carlo Inputs'!$C$12-F8045*'Monte Carlo Inputs'!$C$13-'Monte Carlo Inputs'!$C$14*(F8045-'Monte Carlo Inputs'!$C$17)</f>
        <v>1385.5151541826394</v>
      </c>
      <c r="L8045" s="16">
        <f>G8045*$E8045*(1-'Monte Carlo Inputs'!$C$11)+G8045*'Monte Carlo Inputs'!$C$12-G8045*'Monte Carlo Inputs'!$C$13-'Monte Carlo Inputs'!$C$14*(G8045-F8045)</f>
        <v>1700.5376388389911</v>
      </c>
      <c r="M8045" s="16">
        <f>H8045*$E8045*(1-'Monte Carlo Inputs'!$C$11)+H8045*'Monte Carlo Inputs'!$C$12-H8045*'Monte Carlo Inputs'!$C$13-'Monte Carlo Inputs'!$C$14*(H8045-G8045)</f>
        <v>2087.1863092786425</v>
      </c>
      <c r="N8045" s="16">
        <f>I8045*$E8045*(1-'Monte Carlo Inputs'!$C$11)+I8045*'Monte Carlo Inputs'!$C$12-I8045*'Monte Carlo Inputs'!$C$13-'Monte Carlo Inputs'!$C$14*(I8045-H8045)</f>
        <v>2561.7467030100024</v>
      </c>
      <c r="O8045" s="16">
        <f>J8045*$E8045*(1-'Monte Carlo Inputs'!$C$11)+J8045*'Monte Carlo Inputs'!$C$12-J8045*'Monte Carlo Inputs'!$C$13-'Monte Carlo Inputs'!$C$14*(J8045-I8045)</f>
        <v>3144.2071755686798</v>
      </c>
    </row>
    <row r="8046" spans="1:15">
      <c r="A8046">
        <v>8042</v>
      </c>
      <c r="B8046" s="39">
        <v>-0.42904547182423608</v>
      </c>
      <c r="C8046" s="39">
        <v>-0.45406135794942809</v>
      </c>
      <c r="D8046" s="29">
        <f>'Monte Carlo Inputs'!$C$6+'Monte Carlo Inputs'!$D$6*B8046</f>
        <v>9.8514513899697564E-2</v>
      </c>
      <c r="E8046" s="29">
        <f>'Monte Carlo Inputs'!$C$7+'Monte Carlo Inputs'!$D$7*C8046</f>
        <v>0.56657012790029548</v>
      </c>
      <c r="F8046" s="16">
        <f>'Monte Carlo Inputs'!$C$17*(1+$D8046)</f>
        <v>2668.401605713756</v>
      </c>
      <c r="G8046" s="16">
        <f t="shared" ref="G8046:J8046" si="8040">F8046*(1+$D8046)</f>
        <v>2931.2778927898194</v>
      </c>
      <c r="H8046" s="16">
        <f t="shared" si="8040"/>
        <v>3220.0513095029387</v>
      </c>
      <c r="I8046" s="16">
        <f t="shared" si="8040"/>
        <v>3537.2730989907059</v>
      </c>
      <c r="J8046" s="16">
        <f t="shared" si="8040"/>
        <v>3885.7458388682526</v>
      </c>
      <c r="K8046" s="16">
        <f>F8046*$E8046*(1-'Monte Carlo Inputs'!$C$11)+F8046*'Monte Carlo Inputs'!$C$12-F8046*'Monte Carlo Inputs'!$C$13-'Monte Carlo Inputs'!$C$14*(F8046-'Monte Carlo Inputs'!$C$17)</f>
        <v>1181.9634929042152</v>
      </c>
      <c r="L8046" s="16">
        <f>G8046*$E8046*(1-'Monte Carlo Inputs'!$C$11)+G8046*'Monte Carlo Inputs'!$C$12-G8046*'Monte Carlo Inputs'!$C$13-'Monte Carlo Inputs'!$C$14*(G8046-F8046)</f>
        <v>1298.4040518548629</v>
      </c>
      <c r="M8046" s="16">
        <f>H8046*$E8046*(1-'Monte Carlo Inputs'!$C$11)+H8046*'Monte Carlo Inputs'!$C$12-H8046*'Monte Carlo Inputs'!$C$13-'Monte Carlo Inputs'!$C$14*(H8046-G8046)</f>
        <v>1426.3156958687428</v>
      </c>
      <c r="N8046" s="16">
        <f>I8046*$E8046*(1-'Monte Carlo Inputs'!$C$11)+I8046*'Monte Carlo Inputs'!$C$12-I8046*'Monte Carlo Inputs'!$C$13-'Monte Carlo Inputs'!$C$14*(I8046-H8046)</f>
        <v>1566.8284933147609</v>
      </c>
      <c r="O8046" s="16">
        <f>J8046*$E8046*(1-'Monte Carlo Inputs'!$C$11)+J8046*'Monte Carlo Inputs'!$C$12-J8046*'Monte Carlo Inputs'!$C$13-'Monte Carlo Inputs'!$C$14*(J8046-I8046)</f>
        <v>1721.1838406978604</v>
      </c>
    </row>
    <row r="8047" spans="1:15">
      <c r="A8047">
        <v>8043</v>
      </c>
      <c r="B8047" s="39">
        <v>-0.92746395231330481</v>
      </c>
      <c r="C8047" s="39">
        <v>0.143868293249164</v>
      </c>
      <c r="D8047" s="29">
        <f>'Monte Carlo Inputs'!$C$6+'Monte Carlo Inputs'!$D$6*B8047</f>
        <v>6.6224847992645677E-2</v>
      </c>
      <c r="E8047" s="29">
        <f>'Monte Carlo Inputs'!$C$7+'Monte Carlo Inputs'!$D$7*C8047</f>
        <v>0.58797115507702591</v>
      </c>
      <c r="F8047" s="16">
        <f>'Monte Carlo Inputs'!$C$17*(1+$D8047)</f>
        <v>2589.9667782589363</v>
      </c>
      <c r="G8047" s="16">
        <f t="shared" ref="G8047:J8047" si="8041">F8047*(1+$D8047)</f>
        <v>2761.4869344551366</v>
      </c>
      <c r="H8047" s="16">
        <f t="shared" si="8041"/>
        <v>2944.3659869231051</v>
      </c>
      <c r="I8047" s="16">
        <f t="shared" si="8041"/>
        <v>3139.356176841804</v>
      </c>
      <c r="J8047" s="16">
        <f t="shared" si="8041"/>
        <v>3347.2595624479259</v>
      </c>
      <c r="K8047" s="16">
        <f>F8047*$E8047*(1-'Monte Carlo Inputs'!$C$11)+F8047*'Monte Carlo Inputs'!$C$12-F8047*'Monte Carlo Inputs'!$C$13-'Monte Carlo Inputs'!$C$14*(F8047-'Monte Carlo Inputs'!$C$17)</f>
        <v>1185.4650405246318</v>
      </c>
      <c r="L8047" s="16">
        <f>G8047*$E8047*(1-'Monte Carlo Inputs'!$C$11)+G8047*'Monte Carlo Inputs'!$C$12-G8047*'Monte Carlo Inputs'!$C$13-'Monte Carlo Inputs'!$C$14*(G8047-F8047)</f>
        <v>1263.9722826339712</v>
      </c>
      <c r="M8047" s="16">
        <f>H8047*$E8047*(1-'Monte Carlo Inputs'!$C$11)+H8047*'Monte Carlo Inputs'!$C$12-H8047*'Monte Carlo Inputs'!$C$13-'Monte Carlo Inputs'!$C$14*(H8047-G8047)</f>
        <v>1347.6786549183232</v>
      </c>
      <c r="N8047" s="16">
        <f>I8047*$E8047*(1-'Monte Carlo Inputs'!$C$11)+I8047*'Monte Carlo Inputs'!$C$12-I8047*'Monte Carlo Inputs'!$C$13-'Monte Carlo Inputs'!$C$14*(I8047-H8047)</f>
        <v>1436.9284689832225</v>
      </c>
      <c r="O8047" s="16">
        <f>J8047*$E8047*(1-'Monte Carlo Inputs'!$C$11)+J8047*'Monte Carlo Inputs'!$C$12-J8047*'Monte Carlo Inputs'!$C$13-'Monte Carlo Inputs'!$C$14*(J8047-I8047)</f>
        <v>1532.0888384179416</v>
      </c>
    </row>
    <row r="8048" spans="1:15">
      <c r="A8048">
        <v>8044</v>
      </c>
      <c r="B8048" s="39">
        <v>-1.7783946272051845</v>
      </c>
      <c r="C8048" s="39">
        <v>0.43441450550857169</v>
      </c>
      <c r="D8048" s="29">
        <f>'Monte Carlo Inputs'!$C$6+'Monte Carlo Inputs'!$D$6*B8048</f>
        <v>1.1097945042818996E-2</v>
      </c>
      <c r="E8048" s="29">
        <f>'Monte Carlo Inputs'!$C$7+'Monte Carlo Inputs'!$D$7*C8048</f>
        <v>0.59837035065495925</v>
      </c>
      <c r="F8048" s="16">
        <f>'Monte Carlo Inputs'!$C$17*(1+$D8048)</f>
        <v>2456.0580183035122</v>
      </c>
      <c r="G8048" s="16">
        <f t="shared" ref="G8048:J8048" si="8042">F8048*(1+$D8048)</f>
        <v>2483.3152152126195</v>
      </c>
      <c r="H8048" s="16">
        <f t="shared" si="8042"/>
        <v>2510.8749109950454</v>
      </c>
      <c r="I8048" s="16">
        <f t="shared" si="8042"/>
        <v>2538.7404627666615</v>
      </c>
      <c r="J8048" s="16">
        <f t="shared" si="8042"/>
        <v>2566.9152649004268</v>
      </c>
      <c r="K8048" s="16">
        <f>F8048*$E8048*(1-'Monte Carlo Inputs'!$C$11)+F8048*'Monte Carlo Inputs'!$C$12-F8048*'Monte Carlo Inputs'!$C$13-'Monte Carlo Inputs'!$C$14*(F8048-'Monte Carlo Inputs'!$C$17)</f>
        <v>1140.2420287387708</v>
      </c>
      <c r="L8048" s="16">
        <f>G8048*$E8048*(1-'Monte Carlo Inputs'!$C$11)+G8048*'Monte Carlo Inputs'!$C$12-G8048*'Monte Carlo Inputs'!$C$13-'Monte Carlo Inputs'!$C$14*(G8048-F8048)</f>
        <v>1152.8963721092259</v>
      </c>
      <c r="M8048" s="16">
        <f>H8048*$E8048*(1-'Monte Carlo Inputs'!$C$11)+H8048*'Monte Carlo Inputs'!$C$12-H8048*'Monte Carlo Inputs'!$C$13-'Monte Carlo Inputs'!$C$14*(H8048-G8048)</f>
        <v>1165.6911526869596</v>
      </c>
      <c r="N8048" s="16">
        <f>I8048*$E8048*(1-'Monte Carlo Inputs'!$C$11)+I8048*'Monte Carlo Inputs'!$C$12-I8048*'Monte Carlo Inputs'!$C$13-'Monte Carlo Inputs'!$C$14*(I8048-H8048)</f>
        <v>1178.62792903638</v>
      </c>
      <c r="O8048" s="16">
        <f>J8048*$E8048*(1-'Monte Carlo Inputs'!$C$11)+J8048*'Monte Carlo Inputs'!$C$12-J8048*'Monte Carlo Inputs'!$C$13-'Monte Carlo Inputs'!$C$14*(J8048-I8048)</f>
        <v>1191.7082770187571</v>
      </c>
    </row>
    <row r="8049" spans="1:15">
      <c r="A8049">
        <v>8045</v>
      </c>
      <c r="B8049" s="39">
        <v>-0.53457112004355156</v>
      </c>
      <c r="C8049" s="39">
        <v>0.43864348227398531</v>
      </c>
      <c r="D8049" s="29">
        <f>'Monte Carlo Inputs'!$C$6+'Monte Carlo Inputs'!$D$6*B8049</f>
        <v>9.1678114249581638E-2</v>
      </c>
      <c r="E8049" s="29">
        <f>'Monte Carlo Inputs'!$C$7+'Monte Carlo Inputs'!$D$7*C8049</f>
        <v>0.59852171368989981</v>
      </c>
      <c r="F8049" s="16">
        <f>'Monte Carlo Inputs'!$C$17*(1+$D8049)</f>
        <v>2651.7953073236595</v>
      </c>
      <c r="G8049" s="16">
        <f t="shared" ref="G8049:J8049" si="8043">F8049*(1+$D8049)</f>
        <v>2894.9069004749826</v>
      </c>
      <c r="H8049" s="16">
        <f t="shared" si="8043"/>
        <v>3160.3065060386307</v>
      </c>
      <c r="I8049" s="16">
        <f t="shared" si="8043"/>
        <v>3450.0374469629369</v>
      </c>
      <c r="J8049" s="16">
        <f t="shared" si="8043"/>
        <v>3766.3303741909403</v>
      </c>
      <c r="K8049" s="16">
        <f>F8049*$E8049*(1-'Monte Carlo Inputs'!$C$11)+F8049*'Monte Carlo Inputs'!$C$12-F8049*'Monte Carlo Inputs'!$C$13-'Monte Carlo Inputs'!$C$14*(F8049-'Monte Carlo Inputs'!$C$17)</f>
        <v>1234.6452696507765</v>
      </c>
      <c r="L8049" s="16">
        <f>G8049*$E8049*(1-'Monte Carlo Inputs'!$C$11)+G8049*'Monte Carlo Inputs'!$C$12-G8049*'Monte Carlo Inputs'!$C$13-'Monte Carlo Inputs'!$C$14*(G8049-F8049)</f>
        <v>1347.8352197395259</v>
      </c>
      <c r="M8049" s="16">
        <f>H8049*$E8049*(1-'Monte Carlo Inputs'!$C$11)+H8049*'Monte Carlo Inputs'!$C$12-H8049*'Monte Carlo Inputs'!$C$13-'Monte Carlo Inputs'!$C$14*(H8049-G8049)</f>
        <v>1471.4022110044164</v>
      </c>
      <c r="N8049" s="16">
        <f>I8049*$E8049*(1-'Monte Carlo Inputs'!$C$11)+I8049*'Monte Carlo Inputs'!$C$12-I8049*'Monte Carlo Inputs'!$C$13-'Monte Carlo Inputs'!$C$14*(I8049-H8049)</f>
        <v>1606.2975910119665</v>
      </c>
      <c r="O8049" s="16">
        <f>J8049*$E8049*(1-'Monte Carlo Inputs'!$C$11)+J8049*'Monte Carlo Inputs'!$C$12-J8049*'Monte Carlo Inputs'!$C$13-'Monte Carlo Inputs'!$C$14*(J8049-I8049)</f>
        <v>1753.5599250795899</v>
      </c>
    </row>
    <row r="8050" spans="1:15">
      <c r="A8050">
        <v>8046</v>
      </c>
      <c r="B8050" s="39">
        <v>0.29986731518364035</v>
      </c>
      <c r="C8050" s="39">
        <v>-0.87643533253757278</v>
      </c>
      <c r="D8050" s="29">
        <f>'Monte Carlo Inputs'!$C$6+'Monte Carlo Inputs'!$D$6*B8050</f>
        <v>0.14573657987278821</v>
      </c>
      <c r="E8050" s="29">
        <f>'Monte Carlo Inputs'!$C$7+'Monte Carlo Inputs'!$D$7*C8050</f>
        <v>0.55145256868445014</v>
      </c>
      <c r="F8050" s="16">
        <f>'Monte Carlo Inputs'!$C$17*(1+$D8050)</f>
        <v>2783.1087261689904</v>
      </c>
      <c r="G8050" s="16">
        <f t="shared" ref="G8050:J8050" si="8044">F8050*(1+$D8050)</f>
        <v>3188.7094733349718</v>
      </c>
      <c r="H8050" s="16">
        <f t="shared" si="8044"/>
        <v>3653.4210861867705</v>
      </c>
      <c r="I8050" s="16">
        <f t="shared" si="8044"/>
        <v>4185.8581801227574</v>
      </c>
      <c r="J8050" s="16">
        <f t="shared" si="8044"/>
        <v>4795.8908351263817</v>
      </c>
      <c r="K8050" s="16">
        <f>F8050*$E8050*(1-'Monte Carlo Inputs'!$C$11)+F8050*'Monte Carlo Inputs'!$C$12-F8050*'Monte Carlo Inputs'!$C$13-'Monte Carlo Inputs'!$C$14*(F8050-'Monte Carlo Inputs'!$C$17)</f>
        <v>1204.584655713501</v>
      </c>
      <c r="L8050" s="16">
        <f>G8050*$E8050*(1-'Monte Carlo Inputs'!$C$11)+G8050*'Monte Carlo Inputs'!$C$12-G8050*'Monte Carlo Inputs'!$C$13-'Monte Carlo Inputs'!$C$14*(G8050-F8050)</f>
        <v>1380.1367036044264</v>
      </c>
      <c r="M8050" s="16">
        <f>H8050*$E8050*(1-'Monte Carlo Inputs'!$C$11)+H8050*'Monte Carlo Inputs'!$C$12-H8050*'Monte Carlo Inputs'!$C$13-'Monte Carlo Inputs'!$C$14*(H8050-G8050)</f>
        <v>1581.2731065446399</v>
      </c>
      <c r="N8050" s="16">
        <f>I8050*$E8050*(1-'Monte Carlo Inputs'!$C$11)+I8050*'Monte Carlo Inputs'!$C$12-I8050*'Monte Carlo Inputs'!$C$13-'Monte Carlo Inputs'!$C$14*(I8050-H8050)</f>
        <v>1811.7224409372743</v>
      </c>
      <c r="O8050" s="16">
        <f>J8050*$E8050*(1-'Monte Carlo Inputs'!$C$11)+J8050*'Monte Carlo Inputs'!$C$12-J8050*'Monte Carlo Inputs'!$C$13-'Monte Carlo Inputs'!$C$14*(J8050-I8050)</f>
        <v>2075.7566731582529</v>
      </c>
    </row>
    <row r="8051" spans="1:15">
      <c r="A8051">
        <v>8047</v>
      </c>
      <c r="B8051" s="39">
        <v>-1.3674916884161501</v>
      </c>
      <c r="C8051" s="39">
        <v>-2.8374875680147554E-2</v>
      </c>
      <c r="D8051" s="29">
        <f>'Monte Carlo Inputs'!$C$6+'Monte Carlo Inputs'!$D$6*B8051</f>
        <v>3.7717982487467272E-2</v>
      </c>
      <c r="E8051" s="29">
        <f>'Monte Carlo Inputs'!$C$7+'Monte Carlo Inputs'!$D$7*C8051</f>
        <v>0.58180624799828651</v>
      </c>
      <c r="F8051" s="16">
        <f>'Monte Carlo Inputs'!$C$17*(1+$D8051)</f>
        <v>2520.7207512603068</v>
      </c>
      <c r="G8051" s="16">
        <f t="shared" ref="G8051:J8051" si="8045">F8051*(1+$D8051)</f>
        <v>2615.7972524121383</v>
      </c>
      <c r="H8051" s="16">
        <f t="shared" si="8045"/>
        <v>2714.4598473693841</v>
      </c>
      <c r="I8051" s="16">
        <f t="shared" si="8045"/>
        <v>2816.8437963553952</v>
      </c>
      <c r="J8051" s="16">
        <f t="shared" si="8045"/>
        <v>2923.0894613362584</v>
      </c>
      <c r="K8051" s="16">
        <f>F8051*$E8051*(1-'Monte Carlo Inputs'!$C$11)+F8051*'Monte Carlo Inputs'!$C$12-F8051*'Monte Carlo Inputs'!$C$13-'Monte Carlo Inputs'!$C$14*(F8051-'Monte Carlo Inputs'!$C$17)</f>
        <v>1141.623579335946</v>
      </c>
      <c r="L8051" s="16">
        <f>G8051*$E8051*(1-'Monte Carlo Inputs'!$C$11)+G8051*'Monte Carlo Inputs'!$C$12-G8051*'Monte Carlo Inputs'!$C$13-'Monte Carlo Inputs'!$C$14*(G8051-F8051)</f>
        <v>1184.6833175086188</v>
      </c>
      <c r="M8051" s="16">
        <f>H8051*$E8051*(1-'Monte Carlo Inputs'!$C$11)+H8051*'Monte Carlo Inputs'!$C$12-H8051*'Monte Carlo Inputs'!$C$13-'Monte Carlo Inputs'!$C$14*(H8051-G8051)</f>
        <v>1229.3671821316034</v>
      </c>
      <c r="N8051" s="16">
        <f>I8051*$E8051*(1-'Monte Carlo Inputs'!$C$11)+I8051*'Monte Carlo Inputs'!$C$12-I8051*'Monte Carlo Inputs'!$C$13-'Monte Carlo Inputs'!$C$14*(I8051-H8051)</f>
        <v>1275.7364319779101</v>
      </c>
      <c r="O8051" s="16">
        <f>J8051*$E8051*(1-'Monte Carlo Inputs'!$C$11)+J8051*'Monte Carlo Inputs'!$C$12-J8051*'Monte Carlo Inputs'!$C$13-'Monte Carlo Inputs'!$C$14*(J8051-I8051)</f>
        <v>1323.8546363778767</v>
      </c>
    </row>
    <row r="8052" spans="1:15">
      <c r="A8052">
        <v>8048</v>
      </c>
      <c r="B8052" s="39">
        <v>-0.99062650316351519</v>
      </c>
      <c r="C8052" s="39">
        <v>0.35079952626637689</v>
      </c>
      <c r="D8052" s="29">
        <f>'Monte Carlo Inputs'!$C$6+'Monte Carlo Inputs'!$D$6*B8052</f>
        <v>6.2132909702578204E-2</v>
      </c>
      <c r="E8052" s="29">
        <f>'Monte Carlo Inputs'!$C$7+'Monte Carlo Inputs'!$D$7*C8052</f>
        <v>0.5953776132324935</v>
      </c>
      <c r="F8052" s="16">
        <f>'Monte Carlo Inputs'!$C$17*(1+$D8052)</f>
        <v>2580.027050958533</v>
      </c>
      <c r="G8052" s="16">
        <f t="shared" ref="G8052:J8052" si="8046">F8052*(1+$D8052)</f>
        <v>2740.3316387459486</v>
      </c>
      <c r="H8052" s="16">
        <f t="shared" si="8046"/>
        <v>2910.5964170112688</v>
      </c>
      <c r="I8052" s="16">
        <f t="shared" si="8046"/>
        <v>3091.4402413700777</v>
      </c>
      <c r="J8052" s="16">
        <f t="shared" si="8046"/>
        <v>3283.5204187380414</v>
      </c>
      <c r="K8052" s="16">
        <f>F8052*$E8052*(1-'Monte Carlo Inputs'!$C$11)+F8052*'Monte Carlo Inputs'!$C$12-F8052*'Monte Carlo Inputs'!$C$13-'Monte Carlo Inputs'!$C$14*(F8052-'Monte Carlo Inputs'!$C$17)</f>
        <v>1194.356560709582</v>
      </c>
      <c r="L8052" s="16">
        <f>G8052*$E8052*(1-'Monte Carlo Inputs'!$C$11)+G8052*'Monte Carlo Inputs'!$C$12-G8052*'Monte Carlo Inputs'!$C$13-'Monte Carlo Inputs'!$C$14*(G8052-F8052)</f>
        <v>1268.5654090488326</v>
      </c>
      <c r="M8052" s="16">
        <f>H8052*$E8052*(1-'Monte Carlo Inputs'!$C$11)+H8052*'Monte Carlo Inputs'!$C$12-H8052*'Monte Carlo Inputs'!$C$13-'Monte Carlo Inputs'!$C$14*(H8052-G8052)</f>
        <v>1347.385069061078</v>
      </c>
      <c r="N8052" s="16">
        <f>I8052*$E8052*(1-'Monte Carlo Inputs'!$C$11)+I8052*'Monte Carlo Inputs'!$C$12-I8052*'Monte Carlo Inputs'!$C$13-'Monte Carlo Inputs'!$C$14*(I8052-H8052)</f>
        <v>1431.1020238916519</v>
      </c>
      <c r="O8052" s="16">
        <f>J8052*$E8052*(1-'Monte Carlo Inputs'!$C$11)+J8052*'Monte Carlo Inputs'!$C$12-J8052*'Monte Carlo Inputs'!$C$13-'Monte Carlo Inputs'!$C$14*(J8052-I8052)</f>
        <v>1520.0205567172889</v>
      </c>
    </row>
    <row r="8053" spans="1:15">
      <c r="A8053">
        <v>8049</v>
      </c>
      <c r="B8053" s="39">
        <v>3.938760837863149E-3</v>
      </c>
      <c r="C8053" s="39">
        <v>5.3597210766133344E-2</v>
      </c>
      <c r="D8053" s="29">
        <f>'Monte Carlo Inputs'!$C$6+'Monte Carlo Inputs'!$D$6*B8053</f>
        <v>0.1265650713388233</v>
      </c>
      <c r="E8053" s="29">
        <f>'Monte Carlo Inputs'!$C$7+'Monte Carlo Inputs'!$D$7*C8053</f>
        <v>0.58474018319660548</v>
      </c>
      <c r="F8053" s="16">
        <f>'Monte Carlo Inputs'!$C$17*(1+$D8053)</f>
        <v>2736.5392147891362</v>
      </c>
      <c r="G8053" s="16">
        <f t="shared" ref="G8053:J8053" si="8047">F8053*(1+$D8053)</f>
        <v>3082.8894957304105</v>
      </c>
      <c r="H8053" s="16">
        <f t="shared" si="8047"/>
        <v>3473.0756246872393</v>
      </c>
      <c r="I8053" s="16">
        <f t="shared" si="8047"/>
        <v>3912.6456888909083</v>
      </c>
      <c r="J8053" s="16">
        <f t="shared" si="8047"/>
        <v>4407.8499696289255</v>
      </c>
      <c r="K8053" s="16">
        <f>F8053*$E8053*(1-'Monte Carlo Inputs'!$C$11)+F8053*'Monte Carlo Inputs'!$C$12-F8053*'Monte Carlo Inputs'!$C$13-'Monte Carlo Inputs'!$C$14*(F8053-'Monte Carlo Inputs'!$C$17)</f>
        <v>1248.5663063838451</v>
      </c>
      <c r="L8053" s="16">
        <f>G8053*$E8053*(1-'Monte Carlo Inputs'!$C$11)+G8053*'Monte Carlo Inputs'!$C$12-G8053*'Monte Carlo Inputs'!$C$13-'Monte Carlo Inputs'!$C$14*(G8053-F8053)</f>
        <v>1406.5911900225678</v>
      </c>
      <c r="M8053" s="16">
        <f>H8053*$E8053*(1-'Monte Carlo Inputs'!$C$11)+H8053*'Monte Carlo Inputs'!$C$12-H8053*'Monte Carlo Inputs'!$C$13-'Monte Carlo Inputs'!$C$14*(H8053-G8053)</f>
        <v>1584.6165043323344</v>
      </c>
      <c r="N8053" s="16">
        <f>I8053*$E8053*(1-'Monte Carlo Inputs'!$C$11)+I8053*'Monte Carlo Inputs'!$C$12-I8053*'Monte Carlo Inputs'!$C$13-'Monte Carlo Inputs'!$C$14*(I8053-H8053)</f>
        <v>1785.1736052478336</v>
      </c>
      <c r="O8053" s="16">
        <f>J8053*$E8053*(1-'Monte Carlo Inputs'!$C$11)+J8053*'Monte Carlo Inputs'!$C$12-J8053*'Monte Carlo Inputs'!$C$13-'Monte Carlo Inputs'!$C$14*(J8053-I8053)</f>
        <v>2011.1142299482101</v>
      </c>
    </row>
    <row r="8054" spans="1:15">
      <c r="A8054">
        <v>8050</v>
      </c>
      <c r="B8054" s="39">
        <v>0.34229530990883272</v>
      </c>
      <c r="C8054" s="39">
        <v>2.2788140385423992</v>
      </c>
      <c r="D8054" s="29">
        <f>'Monte Carlo Inputs'!$C$6+'Monte Carlo Inputs'!$D$6*B8054</f>
        <v>0.14848524555917755</v>
      </c>
      <c r="E8054" s="29">
        <f>'Monte Carlo Inputs'!$C$7+'Monte Carlo Inputs'!$D$7*C8054</f>
        <v>0.66438488004329321</v>
      </c>
      <c r="F8054" s="16">
        <f>'Monte Carlo Inputs'!$C$17*(1+$D8054)</f>
        <v>2789.7855099877988</v>
      </c>
      <c r="G8054" s="16">
        <f t="shared" ref="G8054:J8054" si="8048">F8054*(1+$D8054)</f>
        <v>3204.0274964957725</v>
      </c>
      <c r="H8054" s="16">
        <f t="shared" si="8048"/>
        <v>3679.7783060913043</v>
      </c>
      <c r="I8054" s="16">
        <f t="shared" si="8048"/>
        <v>4226.1710914746063</v>
      </c>
      <c r="J8054" s="16">
        <f t="shared" si="8048"/>
        <v>4853.6951437673106</v>
      </c>
      <c r="K8054" s="16">
        <f>F8054*$E8054*(1-'Monte Carlo Inputs'!$C$11)+F8054*'Monte Carlo Inputs'!$C$12-F8054*'Monte Carlo Inputs'!$C$13-'Monte Carlo Inputs'!$C$14*(F8054-'Monte Carlo Inputs'!$C$17)</f>
        <v>1431.7582105969539</v>
      </c>
      <c r="L8054" s="16">
        <f>G8054*$E8054*(1-'Monte Carlo Inputs'!$C$11)+G8054*'Monte Carlo Inputs'!$C$12-G8054*'Monte Carlo Inputs'!$C$13-'Monte Carlo Inputs'!$C$14*(G8054-F8054)</f>
        <v>1644.353180078811</v>
      </c>
      <c r="M8054" s="16">
        <f>H8054*$E8054*(1-'Monte Carlo Inputs'!$C$11)+H8054*'Monte Carlo Inputs'!$C$12-H8054*'Monte Carlo Inputs'!$C$13-'Monte Carlo Inputs'!$C$14*(H8054-G8054)</f>
        <v>1888.5153658088277</v>
      </c>
      <c r="N8054" s="16">
        <f>I8054*$E8054*(1-'Monte Carlo Inputs'!$C$11)+I8054*'Monte Carlo Inputs'!$C$12-I8054*'Monte Carlo Inputs'!$C$13-'Monte Carlo Inputs'!$C$14*(I8054-H8054)</f>
        <v>2168.932033643232</v>
      </c>
      <c r="O8054" s="16">
        <f>J8054*$E8054*(1-'Monte Carlo Inputs'!$C$11)+J8054*'Monte Carlo Inputs'!$C$12-J8054*'Monte Carlo Inputs'!$C$13-'Monte Carlo Inputs'!$C$14*(J8054-I8054)</f>
        <v>2490.9864392599134</v>
      </c>
    </row>
    <row r="8055" spans="1:15">
      <c r="A8055">
        <v>8051</v>
      </c>
      <c r="B8055" s="39">
        <v>-0.42821929884112214</v>
      </c>
      <c r="C8055" s="39">
        <v>-1.3267490519453795</v>
      </c>
      <c r="D8055" s="29">
        <f>'Monte Carlo Inputs'!$C$6+'Monte Carlo Inputs'!$D$6*B8055</f>
        <v>9.8568036894230188E-2</v>
      </c>
      <c r="E8055" s="29">
        <f>'Monte Carlo Inputs'!$C$7+'Monte Carlo Inputs'!$D$7*C8055</f>
        <v>0.53533499343494939</v>
      </c>
      <c r="F8055" s="16">
        <f>'Monte Carlo Inputs'!$C$17*(1+$D8055)</f>
        <v>2668.5316184197745</v>
      </c>
      <c r="G8055" s="16">
        <f t="shared" ref="G8055:J8055" si="8049">F8055*(1+$D8055)</f>
        <v>2931.5635414375943</v>
      </c>
      <c r="H8055" s="16">
        <f t="shared" si="8049"/>
        <v>3220.5220047477951</v>
      </c>
      <c r="I8055" s="16">
        <f t="shared" si="8049"/>
        <v>3537.9625365304555</v>
      </c>
      <c r="J8055" s="16">
        <f t="shared" si="8049"/>
        <v>3886.6925583615935</v>
      </c>
      <c r="K8055" s="16">
        <f>F8055*$E8055*(1-'Monte Carlo Inputs'!$C$11)+F8055*'Monte Carlo Inputs'!$C$12-F8055*'Monte Carlo Inputs'!$C$13-'Monte Carlo Inputs'!$C$14*(F8055-'Monte Carlo Inputs'!$C$17)</f>
        <v>1122.7120679467687</v>
      </c>
      <c r="L8055" s="16">
        <f>G8055*$E8055*(1-'Monte Carlo Inputs'!$C$11)+G8055*'Monte Carlo Inputs'!$C$12-G8055*'Monte Carlo Inputs'!$C$13-'Monte Carlo Inputs'!$C$14*(G8055-F8055)</f>
        <v>1233.3755924817428</v>
      </c>
      <c r="M8055" s="16">
        <f>H8055*$E8055*(1-'Monte Carlo Inputs'!$C$11)+H8055*'Monte Carlo Inputs'!$C$12-H8055*'Monte Carlo Inputs'!$C$13-'Monte Carlo Inputs'!$C$14*(H8055-G8055)</f>
        <v>1354.9470033859266</v>
      </c>
      <c r="N8055" s="16">
        <f>I8055*$E8055*(1-'Monte Carlo Inputs'!$C$11)+I8055*'Monte Carlo Inputs'!$C$12-I8055*'Monte Carlo Inputs'!$C$13-'Monte Carlo Inputs'!$C$14*(I8055-H8055)</f>
        <v>1488.501469605397</v>
      </c>
      <c r="O8055" s="16">
        <f>J8055*$E8055*(1-'Monte Carlo Inputs'!$C$11)+J8055*'Monte Carlo Inputs'!$C$12-J8055*'Monte Carlo Inputs'!$C$13-'Monte Carlo Inputs'!$C$14*(J8055-I8055)</f>
        <v>1635.2201373785774</v>
      </c>
    </row>
    <row r="8056" spans="1:15">
      <c r="A8056">
        <v>8052</v>
      </c>
      <c r="B8056" s="39">
        <v>0.57212388790573721</v>
      </c>
      <c r="C8056" s="39">
        <v>1.8002556056456009</v>
      </c>
      <c r="D8056" s="29">
        <f>'Monte Carlo Inputs'!$C$6+'Monte Carlo Inputs'!$D$6*B8056</f>
        <v>0.1633745169042749</v>
      </c>
      <c r="E8056" s="29">
        <f>'Monte Carlo Inputs'!$C$7+'Monte Carlo Inputs'!$D$7*C8056</f>
        <v>0.64725637335768604</v>
      </c>
      <c r="F8056" s="16">
        <f>'Monte Carlo Inputs'!$C$17*(1+$D8056)</f>
        <v>2825.9530390121745</v>
      </c>
      <c r="G8056" s="16">
        <f t="shared" ref="G8056:J8056" si="8050">F8056*(1+$D8056)</f>
        <v>3287.641751554956</v>
      </c>
      <c r="H8056" s="16">
        <f t="shared" si="8050"/>
        <v>3824.758634469571</v>
      </c>
      <c r="I8056" s="16">
        <f t="shared" si="8050"/>
        <v>4449.6267286514912</v>
      </c>
      <c r="J8056" s="16">
        <f t="shared" si="8050"/>
        <v>5176.5823458492778</v>
      </c>
      <c r="K8056" s="16">
        <f>F8056*$E8056*(1-'Monte Carlo Inputs'!$C$11)+F8056*'Monte Carlo Inputs'!$C$12-F8056*'Monte Carlo Inputs'!$C$13-'Monte Carlo Inputs'!$C$14*(F8056-'Monte Carlo Inputs'!$C$17)</f>
        <v>1416.4045814779915</v>
      </c>
      <c r="L8056" s="16">
        <f>G8056*$E8056*(1-'Monte Carlo Inputs'!$C$11)+G8056*'Monte Carlo Inputs'!$C$12-G8056*'Monte Carlo Inputs'!$C$13-'Monte Carlo Inputs'!$C$14*(G8056-F8056)</f>
        <v>1647.8089957179602</v>
      </c>
      <c r="M8056" s="16">
        <f>H8056*$E8056*(1-'Monte Carlo Inputs'!$C$11)+H8056*'Monte Carlo Inputs'!$C$12-H8056*'Monte Carlo Inputs'!$C$13-'Monte Carlo Inputs'!$C$14*(H8056-G8056)</f>
        <v>1917.0189943439</v>
      </c>
      <c r="N8056" s="16">
        <f>I8056*$E8056*(1-'Monte Carlo Inputs'!$C$11)+I8056*'Monte Carlo Inputs'!$C$12-I8056*'Monte Carlo Inputs'!$C$13-'Monte Carlo Inputs'!$C$14*(I8056-H8056)</f>
        <v>2230.2110464411535</v>
      </c>
      <c r="O8056" s="16">
        <f>J8056*$E8056*(1-'Monte Carlo Inputs'!$C$11)+J8056*'Monte Carlo Inputs'!$C$12-J8056*'Monte Carlo Inputs'!$C$13-'Monte Carlo Inputs'!$C$14*(J8056-I8056)</f>
        <v>2594.5706987480548</v>
      </c>
    </row>
    <row r="8057" spans="1:15">
      <c r="A8057">
        <v>8053</v>
      </c>
      <c r="B8057" s="39">
        <v>-0.41249959680211118</v>
      </c>
      <c r="C8057" s="39">
        <v>-4.503267289390344E-2</v>
      </c>
      <c r="D8057" s="29">
        <f>'Monte Carlo Inputs'!$C$6+'Monte Carlo Inputs'!$D$6*B8057</f>
        <v>9.9586425952557248E-2</v>
      </c>
      <c r="E8057" s="29">
        <f>'Monte Carlo Inputs'!$C$7+'Monte Carlo Inputs'!$D$7*C8057</f>
        <v>0.58121003409559502</v>
      </c>
      <c r="F8057" s="16">
        <f>'Monte Carlo Inputs'!$C$17*(1+$D8057)</f>
        <v>2671.0053872813569</v>
      </c>
      <c r="G8057" s="16">
        <f t="shared" ref="G8057:J8057" si="8051">F8057*(1+$D8057)</f>
        <v>2937.0012675007329</v>
      </c>
      <c r="H8057" s="16">
        <f t="shared" si="8051"/>
        <v>3229.4867267492614</v>
      </c>
      <c r="I8057" s="16">
        <f t="shared" si="8051"/>
        <v>3551.099767527443</v>
      </c>
      <c r="J8057" s="16">
        <f t="shared" si="8051"/>
        <v>3904.7411015764578</v>
      </c>
      <c r="K8057" s="16">
        <f>F8057*$E8057*(1-'Monte Carlo Inputs'!$C$11)+F8057*'Monte Carlo Inputs'!$C$12-F8057*'Monte Carlo Inputs'!$C$13-'Monte Carlo Inputs'!$C$14*(F8057-'Monte Carlo Inputs'!$C$17)</f>
        <v>1210.9813995185732</v>
      </c>
      <c r="L8057" s="16">
        <f>G8057*$E8057*(1-'Monte Carlo Inputs'!$C$11)+G8057*'Monte Carlo Inputs'!$C$12-G8057*'Monte Carlo Inputs'!$C$13-'Monte Carlo Inputs'!$C$14*(G8057-F8057)</f>
        <v>1331.5787089916535</v>
      </c>
      <c r="M8057" s="16">
        <f>H8057*$E8057*(1-'Monte Carlo Inputs'!$C$11)+H8057*'Monte Carlo Inputs'!$C$12-H8057*'Monte Carlo Inputs'!$C$13-'Monte Carlo Inputs'!$C$14*(H8057-G8057)</f>
        <v>1464.1858734946529</v>
      </c>
      <c r="N8057" s="16">
        <f>I8057*$E8057*(1-'Monte Carlo Inputs'!$C$11)+I8057*'Monte Carlo Inputs'!$C$12-I8057*'Monte Carlo Inputs'!$C$13-'Monte Carlo Inputs'!$C$14*(I8057-H8057)</f>
        <v>1609.9989115662081</v>
      </c>
      <c r="O8057" s="16">
        <f>J8057*$E8057*(1-'Monte Carlo Inputs'!$C$11)+J8057*'Monte Carlo Inputs'!$C$12-J8057*'Monte Carlo Inputs'!$C$13-'Monte Carlo Inputs'!$C$14*(J8057-I8057)</f>
        <v>1770.3329489565942</v>
      </c>
    </row>
    <row r="8058" spans="1:15">
      <c r="A8058">
        <v>8054</v>
      </c>
      <c r="B8058" s="39">
        <v>0.35109234575052312</v>
      </c>
      <c r="C8058" s="39">
        <v>-1.1357390217526211</v>
      </c>
      <c r="D8058" s="29">
        <f>'Monte Carlo Inputs'!$C$6+'Monte Carlo Inputs'!$D$6*B8058</f>
        <v>0.14905515490126658</v>
      </c>
      <c r="E8058" s="29">
        <f>'Monte Carlo Inputs'!$C$7+'Monte Carlo Inputs'!$D$7*C8058</f>
        <v>0.54217160178676638</v>
      </c>
      <c r="F8058" s="16">
        <f>'Monte Carlo Inputs'!$C$17*(1+$D8058)</f>
        <v>2791.1698767706671</v>
      </c>
      <c r="G8058" s="16">
        <f t="shared" ref="G8058:J8058" si="8052">F8058*(1+$D8058)</f>
        <v>3207.208135108468</v>
      </c>
      <c r="H8058" s="16">
        <f t="shared" si="8052"/>
        <v>3685.2590404876632</v>
      </c>
      <c r="I8058" s="16">
        <f t="shared" si="8052"/>
        <v>4234.5658976188452</v>
      </c>
      <c r="J8058" s="16">
        <f t="shared" si="8052"/>
        <v>4865.7497734280432</v>
      </c>
      <c r="K8058" s="16">
        <f>F8058*$E8058*(1-'Monte Carlo Inputs'!$C$11)+F8058*'Monte Carlo Inputs'!$C$12-F8058*'Monte Carlo Inputs'!$C$13-'Monte Carlo Inputs'!$C$14*(F8058-'Monte Carlo Inputs'!$C$17)</f>
        <v>1189.7584999651326</v>
      </c>
      <c r="L8058" s="16">
        <f>G8058*$E8058*(1-'Monte Carlo Inputs'!$C$11)+G8058*'Monte Carlo Inputs'!$C$12-G8058*'Monte Carlo Inputs'!$C$13-'Monte Carlo Inputs'!$C$14*(G8058-F8058)</f>
        <v>1367.0981374725341</v>
      </c>
      <c r="M8058" s="16">
        <f>H8058*$E8058*(1-'Monte Carlo Inputs'!$C$11)+H8058*'Monte Carlo Inputs'!$C$12-H8058*'Monte Carlo Inputs'!$C$13-'Monte Carlo Inputs'!$C$14*(H8058-G8058)</f>
        <v>1570.8711621187358</v>
      </c>
      <c r="N8058" s="16">
        <f>I8058*$E8058*(1-'Monte Carlo Inputs'!$C$11)+I8058*'Monte Carlo Inputs'!$C$12-I8058*'Monte Carlo Inputs'!$C$13-'Monte Carlo Inputs'!$C$14*(I8058-H8058)</f>
        <v>1805.0176065182764</v>
      </c>
      <c r="O8058" s="16">
        <f>J8058*$E8058*(1-'Monte Carlo Inputs'!$C$11)+J8058*'Monte Carlo Inputs'!$C$12-J8058*'Monte Carlo Inputs'!$C$13-'Monte Carlo Inputs'!$C$14*(J8058-I8058)</f>
        <v>2074.0647854573717</v>
      </c>
    </row>
    <row r="8059" spans="1:15">
      <c r="A8059">
        <v>8055</v>
      </c>
      <c r="B8059" s="39">
        <v>0.76345969617604781</v>
      </c>
      <c r="C8059" s="39">
        <v>-1.2297697884607903</v>
      </c>
      <c r="D8059" s="29">
        <f>'Monte Carlo Inputs'!$C$6+'Monte Carlo Inputs'!$D$6*B8059</f>
        <v>0.17577006315095861</v>
      </c>
      <c r="E8059" s="29">
        <f>'Monte Carlo Inputs'!$C$7+'Monte Carlo Inputs'!$D$7*C8059</f>
        <v>0.53880606373436102</v>
      </c>
      <c r="F8059" s="16">
        <f>'Monte Carlo Inputs'!$C$17*(1+$D8059)</f>
        <v>2856.0630603999939</v>
      </c>
      <c r="G8059" s="16">
        <f t="shared" ref="G8059:J8059" si="8053">F8059*(1+$D8059)</f>
        <v>3358.073444889621</v>
      </c>
      <c r="H8059" s="16">
        <f t="shared" si="8053"/>
        <v>3948.322226363427</v>
      </c>
      <c r="I8059" s="16">
        <f t="shared" si="8053"/>
        <v>4642.3190734316604</v>
      </c>
      <c r="J8059" s="16">
        <f t="shared" si="8053"/>
        <v>5458.299790135643</v>
      </c>
      <c r="K8059" s="16">
        <f>F8059*$E8059*(1-'Monte Carlo Inputs'!$C$11)+F8059*'Monte Carlo Inputs'!$C$12-F8059*'Monte Carlo Inputs'!$C$13-'Monte Carlo Inputs'!$C$14*(F8059-'Monte Carlo Inputs'!$C$17)</f>
        <v>1211.5266876120238</v>
      </c>
      <c r="L8059" s="16">
        <f>G8059*$E8059*(1-'Monte Carlo Inputs'!$C$11)+G8059*'Monte Carlo Inputs'!$C$12-G8059*'Monte Carlo Inputs'!$C$13-'Monte Carlo Inputs'!$C$14*(G8059-F8059)</f>
        <v>1424.4768100026606</v>
      </c>
      <c r="M8059" s="16">
        <f>H8059*$E8059*(1-'Monte Carlo Inputs'!$C$11)+H8059*'Monte Carlo Inputs'!$C$12-H8059*'Monte Carlo Inputs'!$C$13-'Monte Carlo Inputs'!$C$14*(H8059-G8059)</f>
        <v>1674.8571888539047</v>
      </c>
      <c r="N8059" s="16">
        <f>I8059*$E8059*(1-'Monte Carlo Inputs'!$C$11)+I8059*'Monte Carlo Inputs'!$C$12-I8059*'Monte Carlo Inputs'!$C$13-'Monte Carlo Inputs'!$C$14*(I8059-H8059)</f>
        <v>1969.2469427075928</v>
      </c>
      <c r="O8059" s="16">
        <f>J8059*$E8059*(1-'Monte Carlo Inputs'!$C$11)+J8059*'Monte Carlo Inputs'!$C$12-J8059*'Monte Carlo Inputs'!$C$13-'Monte Carlo Inputs'!$C$14*(J8059-I8059)</f>
        <v>2315.3816021871385</v>
      </c>
    </row>
    <row r="8060" spans="1:15">
      <c r="A8060">
        <v>8056</v>
      </c>
      <c r="B8060" s="39">
        <v>-0.13084824093882433</v>
      </c>
      <c r="C8060" s="39">
        <v>0.54119153182500213</v>
      </c>
      <c r="D8060" s="29">
        <f>'Monte Carlo Inputs'!$C$6+'Monte Carlo Inputs'!$D$6*B8060</f>
        <v>0.11783299693477661</v>
      </c>
      <c r="E8060" s="29">
        <f>'Monte Carlo Inputs'!$C$7+'Monte Carlo Inputs'!$D$7*C8060</f>
        <v>0.60219210131988721</v>
      </c>
      <c r="F8060" s="16">
        <f>'Monte Carlo Inputs'!$C$17*(1+$D8060)</f>
        <v>2715.3281328542662</v>
      </c>
      <c r="G8060" s="16">
        <f t="shared" ref="G8060:J8060" si="8054">F8060*(1+$D8060)</f>
        <v>3035.2833844097959</v>
      </c>
      <c r="H8060" s="16">
        <f t="shared" si="8054"/>
        <v>3392.939922141134</v>
      </c>
      <c r="I8060" s="16">
        <f t="shared" si="8054"/>
        <v>3792.7402015866719</v>
      </c>
      <c r="J8060" s="16">
        <f t="shared" si="8054"/>
        <v>4239.6501461346388</v>
      </c>
      <c r="K8060" s="16">
        <f>F8060*$E8060*(1-'Monte Carlo Inputs'!$C$11)+F8060*'Monte Carlo Inputs'!$C$12-F8060*'Monte Carlo Inputs'!$C$13-'Monte Carlo Inputs'!$C$14*(F8060-'Monte Carlo Inputs'!$C$17)</f>
        <v>1272.292767467402</v>
      </c>
      <c r="L8060" s="16">
        <f>G8060*$E8060*(1-'Monte Carlo Inputs'!$C$11)+G8060*'Monte Carlo Inputs'!$C$12-G8060*'Monte Carlo Inputs'!$C$13-'Monte Carlo Inputs'!$C$14*(G8060-F8060)</f>
        <v>1422.2108372365271</v>
      </c>
      <c r="M8060" s="16">
        <f>H8060*$E8060*(1-'Monte Carlo Inputs'!$C$11)+H8060*'Monte Carlo Inputs'!$C$12-H8060*'Monte Carlo Inputs'!$C$13-'Monte Carlo Inputs'!$C$14*(H8060-G8060)</f>
        <v>1589.7942024612248</v>
      </c>
      <c r="N8060" s="16">
        <f>I8060*$E8060*(1-'Monte Carlo Inputs'!$C$11)+I8060*'Monte Carlo Inputs'!$C$12-I8060*'Monte Carlo Inputs'!$C$13-'Monte Carlo Inputs'!$C$14*(I8060-H8060)</f>
        <v>1777.1244178467641</v>
      </c>
      <c r="O8060" s="16">
        <f>J8060*$E8060*(1-'Monte Carlo Inputs'!$C$11)+J8060*'Monte Carlo Inputs'!$C$12-J8060*'Monte Carlo Inputs'!$C$13-'Monte Carlo Inputs'!$C$14*(J8060-I8060)</f>
        <v>1986.5283139276189</v>
      </c>
    </row>
    <row r="8061" spans="1:15">
      <c r="A8061">
        <v>8057</v>
      </c>
      <c r="B8061" s="39">
        <v>1.4579394094316021</v>
      </c>
      <c r="C8061" s="39">
        <v>-0.33688171400048061</v>
      </c>
      <c r="D8061" s="29">
        <f>'Monte Carlo Inputs'!$C$6+'Monte Carlo Inputs'!$D$6*B8061</f>
        <v>0.22076140837203301</v>
      </c>
      <c r="E8061" s="29">
        <f>'Monte Carlo Inputs'!$C$7+'Monte Carlo Inputs'!$D$7*C8061</f>
        <v>0.57076420782204551</v>
      </c>
      <c r="F8061" s="16">
        <f>'Monte Carlo Inputs'!$C$17*(1+$D8061)</f>
        <v>2965.3515370765058</v>
      </c>
      <c r="G8061" s="16">
        <f t="shared" ref="G8061:J8061" si="8055">F8061*(1+$D8061)</f>
        <v>3619.9867187196883</v>
      </c>
      <c r="H8061" s="16">
        <f t="shared" si="8055"/>
        <v>4419.1400850323016</v>
      </c>
      <c r="I8061" s="16">
        <f t="shared" si="8055"/>
        <v>5394.7156739973389</v>
      </c>
      <c r="J8061" s="16">
        <f t="shared" si="8055"/>
        <v>6585.6607039556729</v>
      </c>
      <c r="K8061" s="16">
        <f>F8061*$E8061*(1-'Monte Carlo Inputs'!$C$11)+F8061*'Monte Carlo Inputs'!$C$12-F8061*'Monte Carlo Inputs'!$C$13-'Monte Carlo Inputs'!$C$14*(F8061-'Monte Carlo Inputs'!$C$17)</f>
        <v>1326.8781906932479</v>
      </c>
      <c r="L8061" s="16">
        <f>G8061*$E8061*(1-'Monte Carlo Inputs'!$C$11)+G8061*'Monte Carlo Inputs'!$C$12-G8061*'Monte Carlo Inputs'!$C$13-'Monte Carlo Inputs'!$C$14*(G8061-F8061)</f>
        <v>1619.8016888088243</v>
      </c>
      <c r="M8061" s="16">
        <f>H8061*$E8061*(1-'Monte Carlo Inputs'!$C$11)+H8061*'Monte Carlo Inputs'!$C$12-H8061*'Monte Carlo Inputs'!$C$13-'Monte Carlo Inputs'!$C$14*(H8061-G8061)</f>
        <v>1977.3913909136584</v>
      </c>
      <c r="N8061" s="16">
        <f>I8061*$E8061*(1-'Monte Carlo Inputs'!$C$11)+I8061*'Monte Carlo Inputs'!$C$12-I8061*'Monte Carlo Inputs'!$C$13-'Monte Carlo Inputs'!$C$14*(I8061-H8061)</f>
        <v>2413.9230992744911</v>
      </c>
      <c r="O8061" s="16">
        <f>J8061*$E8061*(1-'Monte Carlo Inputs'!$C$11)+J8061*'Monte Carlo Inputs'!$C$12-J8061*'Monte Carlo Inputs'!$C$13-'Monte Carlo Inputs'!$C$14*(J8061-I8061)</f>
        <v>2946.8241623721105</v>
      </c>
    </row>
    <row r="8062" spans="1:15">
      <c r="A8062">
        <v>8058</v>
      </c>
      <c r="B8062" s="39">
        <v>0.46258077375623097</v>
      </c>
      <c r="C8062" s="39">
        <v>-0.40495167619570172</v>
      </c>
      <c r="D8062" s="29">
        <f>'Monte Carlo Inputs'!$C$6+'Monte Carlo Inputs'!$D$6*B8062</f>
        <v>0.15627784874936451</v>
      </c>
      <c r="E8062" s="29">
        <f>'Monte Carlo Inputs'!$C$7+'Monte Carlo Inputs'!$D$7*C8062</f>
        <v>0.56832785580648859</v>
      </c>
      <c r="F8062" s="16">
        <f>'Monte Carlo Inputs'!$C$17*(1+$D8062)</f>
        <v>2808.714522397082</v>
      </c>
      <c r="G8062" s="16">
        <f t="shared" ref="G8062:J8062" si="8056">F8062*(1+$D8062)</f>
        <v>3247.6543857083971</v>
      </c>
      <c r="H8062" s="16">
        <f t="shared" si="8056"/>
        <v>3755.1908265883444</v>
      </c>
      <c r="I8062" s="16">
        <f t="shared" si="8056"/>
        <v>4342.0439706109191</v>
      </c>
      <c r="J8062" s="16">
        <f t="shared" si="8056"/>
        <v>5020.6092615131429</v>
      </c>
      <c r="K8062" s="16">
        <f>F8062*$E8062*(1-'Monte Carlo Inputs'!$C$11)+F8062*'Monte Carlo Inputs'!$C$12-F8062*'Monte Carlo Inputs'!$C$13-'Monte Carlo Inputs'!$C$14*(F8062-'Monte Carlo Inputs'!$C$17)</f>
        <v>1249.7690390277405</v>
      </c>
      <c r="L8062" s="16">
        <f>G8062*$E8062*(1-'Monte Carlo Inputs'!$C$11)+G8062*'Monte Carlo Inputs'!$C$12-G8062*'Monte Carlo Inputs'!$C$13-'Monte Carlo Inputs'!$C$14*(G8062-F8062)</f>
        <v>1445.0802558805563</v>
      </c>
      <c r="M8062" s="16">
        <f>H8062*$E8062*(1-'Monte Carlo Inputs'!$C$11)+H8062*'Monte Carlo Inputs'!$C$12-H8062*'Monte Carlo Inputs'!$C$13-'Monte Carlo Inputs'!$C$14*(H8062-G8062)</f>
        <v>1670.9142895397511</v>
      </c>
      <c r="N8062" s="16">
        <f>I8062*$E8062*(1-'Monte Carlo Inputs'!$C$11)+I8062*'Monte Carlo Inputs'!$C$12-I8062*'Monte Carlo Inputs'!$C$13-'Monte Carlo Inputs'!$C$14*(I8062-H8062)</f>
        <v>1932.0411801535965</v>
      </c>
      <c r="O8062" s="16">
        <f>J8062*$E8062*(1-'Monte Carlo Inputs'!$C$11)+J8062*'Monte Carlo Inputs'!$C$12-J8062*'Monte Carlo Inputs'!$C$13-'Monte Carlo Inputs'!$C$14*(J8062-I8062)</f>
        <v>2233.9764194831837</v>
      </c>
    </row>
    <row r="8063" spans="1:15">
      <c r="A8063">
        <v>8059</v>
      </c>
      <c r="B8063" s="39">
        <v>0.5152839665621145</v>
      </c>
      <c r="C8063" s="39">
        <v>0.92352173267992277</v>
      </c>
      <c r="D8063" s="29">
        <f>'Monte Carlo Inputs'!$C$6+'Monte Carlo Inputs'!$D$6*B8063</f>
        <v>0.15969218540531491</v>
      </c>
      <c r="E8063" s="29">
        <f>'Monte Carlo Inputs'!$C$7+'Monte Carlo Inputs'!$D$7*C8063</f>
        <v>0.61587641853442754</v>
      </c>
      <c r="F8063" s="16">
        <f>'Monte Carlo Inputs'!$C$17*(1+$D8063)</f>
        <v>2817.0082875680505</v>
      </c>
      <c r="G8063" s="16">
        <f t="shared" ref="G8063:J8063" si="8057">F8063*(1+$D8063)</f>
        <v>3266.8624973146761</v>
      </c>
      <c r="H8063" s="16">
        <f t="shared" si="8057"/>
        <v>3788.5549089295214</v>
      </c>
      <c r="I8063" s="16">
        <f t="shared" si="8057"/>
        <v>4393.5575218645099</v>
      </c>
      <c r="J8063" s="16">
        <f t="shared" si="8057"/>
        <v>5095.174324235013</v>
      </c>
      <c r="K8063" s="16">
        <f>F8063*$E8063*(1-'Monte Carlo Inputs'!$C$11)+F8063*'Monte Carlo Inputs'!$C$12-F8063*'Monte Carlo Inputs'!$C$13-'Monte Carlo Inputs'!$C$14*(F8063-'Monte Carlo Inputs'!$C$17)</f>
        <v>1348.8911211862037</v>
      </c>
      <c r="L8063" s="16">
        <f>G8063*$E8063*(1-'Monte Carlo Inputs'!$C$11)+G8063*'Monte Carlo Inputs'!$C$12-G8063*'Monte Carlo Inputs'!$C$13-'Monte Carlo Inputs'!$C$14*(G8063-F8063)</f>
        <v>1564.2984922022538</v>
      </c>
      <c r="M8063" s="16">
        <f>H8063*$E8063*(1-'Monte Carlo Inputs'!$C$11)+H8063*'Monte Carlo Inputs'!$C$12-H8063*'Monte Carlo Inputs'!$C$13-'Monte Carlo Inputs'!$C$14*(H8063-G8063)</f>
        <v>1814.1047370482704</v>
      </c>
      <c r="N8063" s="16">
        <f>I8063*$E8063*(1-'Monte Carlo Inputs'!$C$11)+I8063*'Monte Carlo Inputs'!$C$12-I8063*'Monte Carlo Inputs'!$C$13-'Monte Carlo Inputs'!$C$14*(I8063-H8063)</f>
        <v>2103.8030870616426</v>
      </c>
      <c r="O8063" s="16">
        <f>J8063*$E8063*(1-'Monte Carlo Inputs'!$C$11)+J8063*'Monte Carlo Inputs'!$C$12-J8063*'Monte Carlo Inputs'!$C$13-'Monte Carlo Inputs'!$C$14*(J8063-I8063)</f>
        <v>2439.7639996969647</v>
      </c>
    </row>
    <row r="8064" spans="1:15">
      <c r="A8064">
        <v>8060</v>
      </c>
      <c r="B8064" s="39">
        <v>0.57613731873807317</v>
      </c>
      <c r="C8064" s="39">
        <v>0.42928804094791839</v>
      </c>
      <c r="D8064" s="29">
        <f>'Monte Carlo Inputs'!$C$6+'Monte Carlo Inputs'!$D$6*B8064</f>
        <v>0.16363452399829365</v>
      </c>
      <c r="E8064" s="29">
        <f>'Monte Carlo Inputs'!$C$7+'Monte Carlo Inputs'!$D$7*C8064</f>
        <v>0.59818686484327033</v>
      </c>
      <c r="F8064" s="16">
        <f>'Monte Carlo Inputs'!$C$17*(1+$D8064)</f>
        <v>2826.5846222442556</v>
      </c>
      <c r="G8064" s="16">
        <f t="shared" ref="G8064:J8064" si="8058">F8064*(1+$D8064)</f>
        <v>3289.111451446091</v>
      </c>
      <c r="H8064" s="16">
        <f t="shared" si="8058"/>
        <v>3827.3236381808092</v>
      </c>
      <c r="I8064" s="16">
        <f t="shared" si="8058"/>
        <v>4453.6059199019437</v>
      </c>
      <c r="J8064" s="16">
        <f t="shared" si="8058"/>
        <v>5182.369604681081</v>
      </c>
      <c r="K8064" s="16">
        <f>F8064*$E8064*(1-'Monte Carlo Inputs'!$C$11)+F8064*'Monte Carlo Inputs'!$C$12-F8064*'Monte Carlo Inputs'!$C$13-'Monte Carlo Inputs'!$C$14*(F8064-'Monte Carlo Inputs'!$C$17)</f>
        <v>1318.0356839207252</v>
      </c>
      <c r="L8064" s="16">
        <f>G8064*$E8064*(1-'Monte Carlo Inputs'!$C$11)+G8064*'Monte Carlo Inputs'!$C$12-G8064*'Monte Carlo Inputs'!$C$13-'Monte Carlo Inputs'!$C$14*(G8064-F8064)</f>
        <v>1533.7118256718584</v>
      </c>
      <c r="M8064" s="16">
        <f>H8064*$E8064*(1-'Monte Carlo Inputs'!$C$11)+H8064*'Monte Carlo Inputs'!$C$12-H8064*'Monte Carlo Inputs'!$C$13-'Monte Carlo Inputs'!$C$14*(H8064-G8064)</f>
        <v>1784.6800302162269</v>
      </c>
      <c r="N8064" s="16">
        <f>I8064*$E8064*(1-'Monte Carlo Inputs'!$C$11)+I8064*'Monte Carlo Inputs'!$C$12-I8064*'Monte Carlo Inputs'!$C$13-'Monte Carlo Inputs'!$C$14*(I8064-H8064)</f>
        <v>2076.7152974499195</v>
      </c>
      <c r="O8064" s="16">
        <f>J8064*$E8064*(1-'Monte Carlo Inputs'!$C$11)+J8064*'Monte Carlo Inputs'!$C$12-J8064*'Monte Carlo Inputs'!$C$13-'Monte Carlo Inputs'!$C$14*(J8064-I8064)</f>
        <v>2416.5376166281121</v>
      </c>
    </row>
    <row r="8065" spans="1:15">
      <c r="A8065">
        <v>8061</v>
      </c>
      <c r="B8065" s="39">
        <v>-0.86098605876227841</v>
      </c>
      <c r="C8065" s="39">
        <v>0.47014486991883658</v>
      </c>
      <c r="D8065" s="29">
        <f>'Monte Carlo Inputs'!$C$6+'Monte Carlo Inputs'!$D$6*B8065</f>
        <v>7.053156826285098E-2</v>
      </c>
      <c r="E8065" s="29">
        <f>'Monte Carlo Inputs'!$C$7+'Monte Carlo Inputs'!$D$7*C8065</f>
        <v>0.59964920762123575</v>
      </c>
      <c r="F8065" s="16">
        <f>'Monte Carlo Inputs'!$C$17*(1+$D8065)</f>
        <v>2600.4282324672913</v>
      </c>
      <c r="G8065" s="16">
        <f t="shared" ref="G8065:J8065" si="8059">F8065*(1+$D8065)</f>
        <v>2783.8405138582029</v>
      </c>
      <c r="H8065" s="16">
        <f t="shared" si="8059"/>
        <v>2980.1891510942828</v>
      </c>
      <c r="I8065" s="16">
        <f t="shared" si="8059"/>
        <v>3190.3865656408971</v>
      </c>
      <c r="J8065" s="16">
        <f t="shared" si="8059"/>
        <v>3415.4095334802805</v>
      </c>
      <c r="K8065" s="16">
        <f>F8065*$E8065*(1-'Monte Carlo Inputs'!$C$11)+F8065*'Monte Carlo Inputs'!$C$12-F8065*'Monte Carlo Inputs'!$C$13-'Monte Carlo Inputs'!$C$14*(F8065-'Monte Carlo Inputs'!$C$17)</f>
        <v>1212.0268829562922</v>
      </c>
      <c r="L8065" s="16">
        <f>G8065*$E8065*(1-'Monte Carlo Inputs'!$C$11)+G8065*'Monte Carlo Inputs'!$C$12-G8065*'Monte Carlo Inputs'!$C$13-'Monte Carlo Inputs'!$C$14*(G8065-F8065)</f>
        <v>1297.5130397879343</v>
      </c>
      <c r="M8065" s="16">
        <f>H8065*$E8065*(1-'Monte Carlo Inputs'!$C$11)+H8065*'Monte Carlo Inputs'!$C$12-H8065*'Monte Carlo Inputs'!$C$13-'Monte Carlo Inputs'!$C$14*(H8065-G8065)</f>
        <v>1389.0286693256764</v>
      </c>
      <c r="N8065" s="16">
        <f>I8065*$E8065*(1-'Monte Carlo Inputs'!$C$11)+I8065*'Monte Carlo Inputs'!$C$12-I8065*'Monte Carlo Inputs'!$C$13-'Monte Carlo Inputs'!$C$14*(I8065-H8065)</f>
        <v>1486.9990397352774</v>
      </c>
      <c r="O8065" s="16">
        <f>J8065*$E8065*(1-'Monte Carlo Inputs'!$C$11)+J8065*'Monte Carlo Inputs'!$C$12-J8065*'Monte Carlo Inputs'!$C$13-'Monte Carlo Inputs'!$C$14*(J8065-I8065)</f>
        <v>1591.8794140131597</v>
      </c>
    </row>
    <row r="8066" spans="1:15">
      <c r="A8066">
        <v>8062</v>
      </c>
      <c r="B8066" s="39">
        <v>-0.17584544373195091</v>
      </c>
      <c r="C8066" s="39">
        <v>-1.8784729527910653</v>
      </c>
      <c r="D8066" s="29">
        <f>'Monte Carlo Inputs'!$C$6+'Monte Carlo Inputs'!$D$6*B8066</f>
        <v>0.11491788703853796</v>
      </c>
      <c r="E8066" s="29">
        <f>'Monte Carlo Inputs'!$C$7+'Monte Carlo Inputs'!$D$7*C8066</f>
        <v>0.51558775699604509</v>
      </c>
      <c r="F8066" s="16">
        <f>'Monte Carlo Inputs'!$C$17*(1+$D8066)</f>
        <v>2708.247039405313</v>
      </c>
      <c r="G8066" s="16">
        <f t="shared" ref="G8066:J8066" si="8060">F8066*(1+$D8066)</f>
        <v>3019.4730667521476</v>
      </c>
      <c r="H8066" s="16">
        <f t="shared" si="8060"/>
        <v>3366.4645315530784</v>
      </c>
      <c r="I8066" s="16">
        <f t="shared" si="8060"/>
        <v>3753.3315223093396</v>
      </c>
      <c r="J8066" s="16">
        <f t="shared" si="8060"/>
        <v>4184.6564502082674</v>
      </c>
      <c r="K8066" s="16">
        <f>F8066*$E8066*(1-'Monte Carlo Inputs'!$C$11)+F8066*'Monte Carlo Inputs'!$C$12-F8066*'Monte Carlo Inputs'!$C$13-'Monte Carlo Inputs'!$C$14*(F8066-'Monte Carlo Inputs'!$C$17)</f>
        <v>1101.9720767714095</v>
      </c>
      <c r="L8066" s="16">
        <f>G8066*$E8066*(1-'Monte Carlo Inputs'!$C$11)+G8066*'Monte Carlo Inputs'!$C$12-G8066*'Monte Carlo Inputs'!$C$13-'Monte Carlo Inputs'!$C$14*(G8066-F8066)</f>
        <v>1228.6083794094493</v>
      </c>
      <c r="M8066" s="16">
        <f>H8066*$E8066*(1-'Monte Carlo Inputs'!$C$11)+H8066*'Monte Carlo Inputs'!$C$12-H8066*'Monte Carlo Inputs'!$C$13-'Monte Carlo Inputs'!$C$14*(H8066-G8066)</f>
        <v>1369.7974583690252</v>
      </c>
      <c r="N8066" s="16">
        <f>I8066*$E8066*(1-'Monte Carlo Inputs'!$C$11)+I8066*'Monte Carlo Inputs'!$C$12-I8066*'Monte Carlo Inputs'!$C$13-'Monte Carlo Inputs'!$C$14*(I8066-H8066)</f>
        <v>1527.2116879555533</v>
      </c>
      <c r="O8066" s="16">
        <f>J8066*$E8066*(1-'Monte Carlo Inputs'!$C$11)+J8066*'Monte Carlo Inputs'!$C$12-J8066*'Monte Carlo Inputs'!$C$13-'Monte Carlo Inputs'!$C$14*(J8066-I8066)</f>
        <v>1702.7156281959647</v>
      </c>
    </row>
    <row r="8067" spans="1:15">
      <c r="A8067">
        <v>8063</v>
      </c>
      <c r="B8067" s="39">
        <v>6.0683206261237729E-3</v>
      </c>
      <c r="C8067" s="39">
        <v>-1.087177146921108</v>
      </c>
      <c r="D8067" s="29">
        <f>'Monte Carlo Inputs'!$C$6+'Monte Carlo Inputs'!$D$6*B8067</f>
        <v>0.12670303326596646</v>
      </c>
      <c r="E8067" s="29">
        <f>'Monte Carlo Inputs'!$C$7+'Monte Carlo Inputs'!$D$7*C8067</f>
        <v>0.54390972265255533</v>
      </c>
      <c r="F8067" s="16">
        <f>'Monte Carlo Inputs'!$C$17*(1+$D8067)</f>
        <v>2736.8743381063596</v>
      </c>
      <c r="G8067" s="16">
        <f t="shared" ref="G8067:J8067" si="8061">F8067*(1+$D8067)</f>
        <v>3083.6446184122196</v>
      </c>
      <c r="H8067" s="16">
        <f t="shared" si="8061"/>
        <v>3474.3517450793215</v>
      </c>
      <c r="I8067" s="16">
        <f t="shared" si="8061"/>
        <v>3914.5626498137754</v>
      </c>
      <c r="J8067" s="16">
        <f t="shared" si="8061"/>
        <v>4410.5496114548396</v>
      </c>
      <c r="K8067" s="16">
        <f>F8067*$E8067*(1-'Monte Carlo Inputs'!$C$11)+F8067*'Monte Carlo Inputs'!$C$12-F8067*'Monte Carlo Inputs'!$C$13-'Monte Carlo Inputs'!$C$14*(F8067-'Monte Carlo Inputs'!$C$17)</f>
        <v>1169.2074432750176</v>
      </c>
      <c r="L8067" s="16">
        <f>G8067*$E8067*(1-'Monte Carlo Inputs'!$C$11)+G8067*'Monte Carlo Inputs'!$C$12-G8067*'Monte Carlo Inputs'!$C$13-'Monte Carlo Inputs'!$C$14*(G8067-F8067)</f>
        <v>1317.3495728551077</v>
      </c>
      <c r="M8067" s="16">
        <f>H8067*$E8067*(1-'Monte Carlo Inputs'!$C$11)+H8067*'Monte Carlo Inputs'!$C$12-H8067*'Monte Carlo Inputs'!$C$13-'Monte Carlo Inputs'!$C$14*(H8067-G8067)</f>
        <v>1484.2617596074751</v>
      </c>
      <c r="N8067" s="16">
        <f>I8067*$E8067*(1-'Monte Carlo Inputs'!$C$11)+I8067*'Monte Carlo Inputs'!$C$12-I8067*'Monte Carlo Inputs'!$C$13-'Monte Carlo Inputs'!$C$14*(I8067-H8067)</f>
        <v>1672.3222267104227</v>
      </c>
      <c r="O8067" s="16">
        <f>J8067*$E8067*(1-'Monte Carlo Inputs'!$C$11)+J8067*'Monte Carlo Inputs'!$C$12-J8067*'Monte Carlo Inputs'!$C$13-'Monte Carlo Inputs'!$C$14*(J8067-I8067)</f>
        <v>1884.2105254327282</v>
      </c>
    </row>
    <row r="8068" spans="1:15">
      <c r="A8068">
        <v>8064</v>
      </c>
      <c r="B8068" s="39">
        <v>-1.2351405369121522</v>
      </c>
      <c r="C8068" s="39">
        <v>7.2439990917173873E-3</v>
      </c>
      <c r="D8068" s="29">
        <f>'Monte Carlo Inputs'!$C$6+'Monte Carlo Inputs'!$D$6*B8068</f>
        <v>4.6292252165999845E-2</v>
      </c>
      <c r="E8068" s="29">
        <f>'Monte Carlo Inputs'!$C$7+'Monte Carlo Inputs'!$D$7*C8068</f>
        <v>0.58308111454064515</v>
      </c>
      <c r="F8068" s="16">
        <f>'Monte Carlo Inputs'!$C$17*(1+$D8068)</f>
        <v>2541.5485097364308</v>
      </c>
      <c r="G8068" s="16">
        <f t="shared" ref="G8068:J8068" si="8062">F8068*(1+$D8068)</f>
        <v>2659.2025142412708</v>
      </c>
      <c r="H8068" s="16">
        <f t="shared" si="8062"/>
        <v>2782.3029875909888</v>
      </c>
      <c r="I8068" s="16">
        <f t="shared" si="8062"/>
        <v>2911.1020590947655</v>
      </c>
      <c r="J8068" s="16">
        <f t="shared" si="8062"/>
        <v>3045.8635296953416</v>
      </c>
      <c r="K8068" s="16">
        <f>F8068*$E8068*(1-'Monte Carlo Inputs'!$C$11)+F8068*'Monte Carlo Inputs'!$C$12-F8068*'Monte Carlo Inputs'!$C$13-'Monte Carlo Inputs'!$C$14*(F8068-'Monte Carlo Inputs'!$C$17)</f>
        <v>1153.698430267915</v>
      </c>
      <c r="L8068" s="16">
        <f>G8068*$E8068*(1-'Monte Carlo Inputs'!$C$11)+G8068*'Monte Carlo Inputs'!$C$12-G8068*'Monte Carlo Inputs'!$C$13-'Monte Carlo Inputs'!$C$14*(G8068-F8068)</f>
        <v>1207.1057289253954</v>
      </c>
      <c r="M8068" s="16">
        <f>H8068*$E8068*(1-'Monte Carlo Inputs'!$C$11)+H8068*'Monte Carlo Inputs'!$C$12-H8068*'Monte Carlo Inputs'!$C$13-'Monte Carlo Inputs'!$C$14*(H8068-G8068)</f>
        <v>1262.985371719833</v>
      </c>
      <c r="N8068" s="16">
        <f>I8068*$E8068*(1-'Monte Carlo Inputs'!$C$11)+I8068*'Monte Carlo Inputs'!$C$12-I8068*'Monte Carlo Inputs'!$C$13-'Monte Carlo Inputs'!$C$14*(I8068-H8068)</f>
        <v>1321.4518090294564</v>
      </c>
      <c r="O8068" s="16">
        <f>J8068*$E8068*(1-'Monte Carlo Inputs'!$C$11)+J8068*'Monte Carlo Inputs'!$C$12-J8068*'Monte Carlo Inputs'!$C$13-'Monte Carlo Inputs'!$C$14*(J8068-I8068)</f>
        <v>1382.6247893982645</v>
      </c>
    </row>
    <row r="8069" spans="1:15">
      <c r="A8069">
        <v>8065</v>
      </c>
      <c r="B8069" s="39">
        <v>0.32367970375005739</v>
      </c>
      <c r="C8069" s="39">
        <v>-0.7094592839874061</v>
      </c>
      <c r="D8069" s="29">
        <f>'Monte Carlo Inputs'!$C$6+'Monte Carlo Inputs'!$D$6*B8069</f>
        <v>0.14727924753331323</v>
      </c>
      <c r="E8069" s="29">
        <f>'Monte Carlo Inputs'!$C$7+'Monte Carlo Inputs'!$D$7*C8069</f>
        <v>0.55742895561512318</v>
      </c>
      <c r="F8069" s="16">
        <f>'Monte Carlo Inputs'!$C$17*(1+$D8069)</f>
        <v>2786.8560201831715</v>
      </c>
      <c r="G8069" s="16">
        <f t="shared" ref="G8069:J8069" si="8063">F8069*(1+$D8069)</f>
        <v>3197.3020778194327</v>
      </c>
      <c r="H8069" s="16">
        <f t="shared" si="8063"/>
        <v>3668.1983219773774</v>
      </c>
      <c r="I8069" s="16">
        <f t="shared" si="8063"/>
        <v>4208.4478106411671</v>
      </c>
      <c r="J8069" s="16">
        <f t="shared" si="8063"/>
        <v>4828.2648374756172</v>
      </c>
      <c r="K8069" s="16">
        <f>F8069*$E8069*(1-'Monte Carlo Inputs'!$C$11)+F8069*'Monte Carlo Inputs'!$C$12-F8069*'Monte Carlo Inputs'!$C$13-'Monte Carlo Inputs'!$C$14*(F8069-'Monte Carlo Inputs'!$C$17)</f>
        <v>1218.1128703888464</v>
      </c>
      <c r="L8069" s="16">
        <f>G8069*$E8069*(1-'Monte Carlo Inputs'!$C$11)+G8069*'Monte Carlo Inputs'!$C$12-G8069*'Monte Carlo Inputs'!$C$13-'Monte Carlo Inputs'!$C$14*(G8069-F8069)</f>
        <v>1397.5156173503599</v>
      </c>
      <c r="M8069" s="16">
        <f>H8069*$E8069*(1-'Monte Carlo Inputs'!$C$11)+H8069*'Monte Carlo Inputs'!$C$12-H8069*'Monte Carlo Inputs'!$C$13-'Monte Carlo Inputs'!$C$14*(H8069-G8069)</f>
        <v>1603.3406658897745</v>
      </c>
      <c r="N8069" s="16">
        <f>I8069*$E8069*(1-'Monte Carlo Inputs'!$C$11)+I8069*'Monte Carlo Inputs'!$C$12-I8069*'Monte Carlo Inputs'!$C$13-'Monte Carlo Inputs'!$C$14*(I8069-H8069)</f>
        <v>1839.4794727015812</v>
      </c>
      <c r="O8069" s="16">
        <f>J8069*$E8069*(1-'Monte Carlo Inputs'!$C$11)+J8069*'Monte Carlo Inputs'!$C$12-J8069*'Monte Carlo Inputs'!$C$13-'Monte Carlo Inputs'!$C$14*(J8069-I8069)</f>
        <v>2110.3966252940463</v>
      </c>
    </row>
    <row r="8070" spans="1:15">
      <c r="A8070">
        <v>8066</v>
      </c>
      <c r="B8070" s="39">
        <v>0.24313599312809381</v>
      </c>
      <c r="C8070" s="39">
        <v>-1.2101972764492417</v>
      </c>
      <c r="D8070" s="29">
        <f>'Monte Carlo Inputs'!$C$6+'Monte Carlo Inputs'!$D$6*B8070</f>
        <v>0.14206128389692171</v>
      </c>
      <c r="E8070" s="29">
        <f>'Monte Carlo Inputs'!$C$7+'Monte Carlo Inputs'!$D$7*C8070</f>
        <v>0.53950660076348544</v>
      </c>
      <c r="F8070" s="16">
        <f>'Monte Carlo Inputs'!$C$17*(1+$D8070)</f>
        <v>2774.1810647140128</v>
      </c>
      <c r="G8070" s="16">
        <f t="shared" ref="G8070:J8070" si="8064">F8070*(1+$D8070)</f>
        <v>3168.2847885298147</v>
      </c>
      <c r="H8070" s="16">
        <f t="shared" si="8064"/>
        <v>3618.3753933394473</v>
      </c>
      <c r="I8070" s="16">
        <f t="shared" si="8064"/>
        <v>4132.4064473382787</v>
      </c>
      <c r="J8070" s="16">
        <f t="shared" si="8064"/>
        <v>4719.4614128310714</v>
      </c>
      <c r="K8070" s="16">
        <f>F8070*$E8070*(1-'Monte Carlo Inputs'!$C$11)+F8070*'Monte Carlo Inputs'!$C$12-F8070*'Monte Carlo Inputs'!$C$13-'Monte Carlo Inputs'!$C$14*(F8070-'Monte Carlo Inputs'!$C$17)</f>
        <v>1177.008235257756</v>
      </c>
      <c r="L8070" s="16">
        <f>G8070*$E8070*(1-'Monte Carlo Inputs'!$C$11)+G8070*'Monte Carlo Inputs'!$C$12-G8070*'Monte Carlo Inputs'!$C$13-'Monte Carlo Inputs'!$C$14*(G8070-F8070)</f>
        <v>1344.2155363157228</v>
      </c>
      <c r="M8070" s="16">
        <f>H8070*$E8070*(1-'Monte Carlo Inputs'!$C$11)+H8070*'Monte Carlo Inputs'!$C$12-H8070*'Monte Carlo Inputs'!$C$13-'Monte Carlo Inputs'!$C$14*(H8070-G8070)</f>
        <v>1535.1765212389239</v>
      </c>
      <c r="N8070" s="16">
        <f>I8070*$E8070*(1-'Monte Carlo Inputs'!$C$11)+I8070*'Monte Carlo Inputs'!$C$12-I8070*'Monte Carlo Inputs'!$C$13-'Monte Carlo Inputs'!$C$14*(I8070-H8070)</f>
        <v>1753.2656688545355</v>
      </c>
      <c r="O8070" s="16">
        <f>J8070*$E8070*(1-'Monte Carlo Inputs'!$C$11)+J8070*'Monte Carlo Inputs'!$C$12-J8070*'Monte Carlo Inputs'!$C$13-'Monte Carlo Inputs'!$C$14*(J8070-I8070)</f>
        <v>2002.3368407844057</v>
      </c>
    </row>
    <row r="8071" spans="1:15">
      <c r="A8071">
        <v>8067</v>
      </c>
      <c r="B8071" s="39">
        <v>-7.6344260600565164E-2</v>
      </c>
      <c r="C8071" s="39">
        <v>-7.2321903396262946E-2</v>
      </c>
      <c r="D8071" s="29">
        <f>'Monte Carlo Inputs'!$C$6+'Monte Carlo Inputs'!$D$6*B8071</f>
        <v>0.12136399625486606</v>
      </c>
      <c r="E8071" s="29">
        <f>'Monte Carlo Inputs'!$C$7+'Monte Carlo Inputs'!$D$7*C8071</f>
        <v>0.58023330119325056</v>
      </c>
      <c r="F8071" s="16">
        <f>'Monte Carlo Inputs'!$C$17*(1+$D8071)</f>
        <v>2723.9052833026954</v>
      </c>
      <c r="G8071" s="16">
        <f t="shared" ref="G8071:J8071" si="8065">F8071*(1+$D8071)</f>
        <v>3054.4893139040537</v>
      </c>
      <c r="H8071" s="16">
        <f t="shared" si="8065"/>
        <v>3425.1943435572334</v>
      </c>
      <c r="I8071" s="16">
        <f t="shared" si="8065"/>
        <v>3840.8896170409021</v>
      </c>
      <c r="J8071" s="16">
        <f t="shared" si="8065"/>
        <v>4307.0353301388077</v>
      </c>
      <c r="K8071" s="16">
        <f>F8071*$E8071*(1-'Monte Carlo Inputs'!$C$11)+F8071*'Monte Carlo Inputs'!$C$12-F8071*'Monte Carlo Inputs'!$C$13-'Monte Carlo Inputs'!$C$14*(F8071-'Monte Carlo Inputs'!$C$17)</f>
        <v>1233.8784877196263</v>
      </c>
      <c r="L8071" s="16">
        <f>G8071*$E8071*(1-'Monte Carlo Inputs'!$C$11)+G8071*'Monte Carlo Inputs'!$C$12-G8071*'Monte Carlo Inputs'!$C$13-'Monte Carlo Inputs'!$C$14*(G8071-F8071)</f>
        <v>1383.6269118821911</v>
      </c>
      <c r="M8071" s="16">
        <f>H8071*$E8071*(1-'Monte Carlo Inputs'!$C$11)+H8071*'Monte Carlo Inputs'!$C$12-H8071*'Monte Carlo Inputs'!$C$13-'Monte Carlo Inputs'!$C$14*(H8071-G8071)</f>
        <v>1551.549403233993</v>
      </c>
      <c r="N8071" s="16">
        <f>I8071*$E8071*(1-'Monte Carlo Inputs'!$C$11)+I8071*'Monte Carlo Inputs'!$C$12-I8071*'Monte Carlo Inputs'!$C$13-'Monte Carlo Inputs'!$C$14*(I8071-H8071)</f>
        <v>1739.8516391973235</v>
      </c>
      <c r="O8071" s="16">
        <f>J8071*$E8071*(1-'Monte Carlo Inputs'!$C$11)+J8071*'Monte Carlo Inputs'!$C$12-J8071*'Monte Carlo Inputs'!$C$13-'Monte Carlo Inputs'!$C$14*(J8071-I8071)</f>
        <v>1951.0069870208895</v>
      </c>
    </row>
    <row r="8072" spans="1:15">
      <c r="A8072">
        <v>8068</v>
      </c>
      <c r="B8072" s="39">
        <v>-1.2329236809702999</v>
      </c>
      <c r="C8072" s="39">
        <v>0.13635570442405084</v>
      </c>
      <c r="D8072" s="29">
        <f>'Monte Carlo Inputs'!$C$6+'Monte Carlo Inputs'!$D$6*B8072</f>
        <v>4.6435869508712008E-2</v>
      </c>
      <c r="E8072" s="29">
        <f>'Monte Carlo Inputs'!$C$7+'Monte Carlo Inputs'!$D$7*C8072</f>
        <v>0.58770226538859593</v>
      </c>
      <c r="F8072" s="16">
        <f>'Monte Carlo Inputs'!$C$17*(1+$D8072)</f>
        <v>2541.8973706236125</v>
      </c>
      <c r="G8072" s="16">
        <f t="shared" ref="G8072:J8072" si="8066">F8072*(1+$D8072)</f>
        <v>2659.9325852304287</v>
      </c>
      <c r="H8072" s="16">
        <f t="shared" si="8066"/>
        <v>2783.4488676601595</v>
      </c>
      <c r="I8072" s="16">
        <f t="shared" si="8066"/>
        <v>2912.7007360629987</v>
      </c>
      <c r="J8072" s="16">
        <f t="shared" si="8066"/>
        <v>3047.9545273607491</v>
      </c>
      <c r="K8072" s="16">
        <f>F8072*$E8072*(1-'Monte Carlo Inputs'!$C$11)+F8072*'Monte Carlo Inputs'!$C$12-F8072*'Monte Carlo Inputs'!$C$13-'Monte Carlo Inputs'!$C$14*(F8072-'Monte Carlo Inputs'!$C$17)</f>
        <v>1162.2208665937544</v>
      </c>
      <c r="L8072" s="16">
        <f>G8072*$E8072*(1-'Monte Carlo Inputs'!$C$11)+G8072*'Monte Carlo Inputs'!$C$12-G8072*'Monte Carlo Inputs'!$C$13-'Monte Carlo Inputs'!$C$14*(G8072-F8072)</f>
        <v>1216.1896030952041</v>
      </c>
      <c r="M8072" s="16">
        <f>H8072*$E8072*(1-'Monte Carlo Inputs'!$C$11)+H8072*'Monte Carlo Inputs'!$C$12-H8072*'Monte Carlo Inputs'!$C$13-'Monte Carlo Inputs'!$C$14*(H8072-G8072)</f>
        <v>1272.6644248023852</v>
      </c>
      <c r="N8072" s="16">
        <f>I8072*$E8072*(1-'Monte Carlo Inputs'!$C$11)+I8072*'Monte Carlo Inputs'!$C$12-I8072*'Monte Carlo Inputs'!$C$13-'Monte Carlo Inputs'!$C$14*(I8072-H8072)</f>
        <v>1331.7617039608886</v>
      </c>
      <c r="O8072" s="16">
        <f>J8072*$E8072*(1-'Monte Carlo Inputs'!$C$11)+J8072*'Monte Carlo Inputs'!$C$12-J8072*'Monte Carlo Inputs'!$C$13-'Monte Carlo Inputs'!$C$14*(J8072-I8072)</f>
        <v>1393.6032166627165</v>
      </c>
    </row>
    <row r="8073" spans="1:15">
      <c r="A8073">
        <v>8069</v>
      </c>
      <c r="B8073" s="39">
        <v>-1.0753431397483963</v>
      </c>
      <c r="C8073" s="39">
        <v>1.8637360457045151</v>
      </c>
      <c r="D8073" s="29">
        <f>'Monte Carlo Inputs'!$C$6+'Monte Carlo Inputs'!$D$6*B8073</f>
        <v>5.6644606200246625E-2</v>
      </c>
      <c r="E8073" s="29">
        <f>'Monte Carlo Inputs'!$C$7+'Monte Carlo Inputs'!$D$7*C8073</f>
        <v>0.64952845774113865</v>
      </c>
      <c r="F8073" s="16">
        <f>'Monte Carlo Inputs'!$C$17*(1+$D8073)</f>
        <v>2566.6954129210194</v>
      </c>
      <c r="G8073" s="16">
        <f t="shared" ref="G8073:J8073" si="8067">F8073*(1+$D8073)</f>
        <v>2712.0848638219099</v>
      </c>
      <c r="H8073" s="16">
        <f t="shared" si="8067"/>
        <v>2865.7098429147513</v>
      </c>
      <c r="I8073" s="16">
        <f t="shared" si="8067"/>
        <v>3028.0368484508281</v>
      </c>
      <c r="J8073" s="16">
        <f t="shared" si="8067"/>
        <v>3199.558803291161</v>
      </c>
      <c r="K8073" s="16">
        <f>F8073*$E8073*(1-'Monte Carlo Inputs'!$C$11)+F8073*'Monte Carlo Inputs'!$C$12-F8073*'Monte Carlo Inputs'!$C$13-'Monte Carlo Inputs'!$C$14*(F8073-'Monte Carlo Inputs'!$C$17)</f>
        <v>1286.8752452383005</v>
      </c>
      <c r="L8073" s="16">
        <f>G8073*$E8073*(1-'Monte Carlo Inputs'!$C$11)+G8073*'Monte Carlo Inputs'!$C$12-G8073*'Monte Carlo Inputs'!$C$13-'Monte Carlo Inputs'!$C$14*(G8073-F8073)</f>
        <v>1359.7697867336699</v>
      </c>
      <c r="M8073" s="16">
        <f>H8073*$E8073*(1-'Monte Carlo Inputs'!$C$11)+H8073*'Monte Carlo Inputs'!$C$12-H8073*'Monte Carlo Inputs'!$C$13-'Monte Carlo Inputs'!$C$14*(H8073-G8073)</f>
        <v>1436.793410826192</v>
      </c>
      <c r="N8073" s="16">
        <f>I8073*$E8073*(1-'Monte Carlo Inputs'!$C$11)+I8073*'Monte Carlo Inputs'!$C$12-I8073*'Monte Carlo Inputs'!$C$13-'Monte Carlo Inputs'!$C$14*(I8073-H8073)</f>
        <v>1518.1800077735506</v>
      </c>
      <c r="O8073" s="16">
        <f>J8073*$E8073*(1-'Monte Carlo Inputs'!$C$11)+J8073*'Monte Carlo Inputs'!$C$12-J8073*'Monte Carlo Inputs'!$C$13-'Monte Carlo Inputs'!$C$14*(J8073-I8073)</f>
        <v>1604.1767164549706</v>
      </c>
    </row>
    <row r="8074" spans="1:15">
      <c r="A8074">
        <v>8070</v>
      </c>
      <c r="B8074" s="39">
        <v>-0.70367525654826479</v>
      </c>
      <c r="C8074" s="39">
        <v>0.14640828695517857</v>
      </c>
      <c r="D8074" s="29">
        <f>'Monte Carlo Inputs'!$C$6+'Monte Carlo Inputs'!$D$6*B8074</f>
        <v>8.0722830115895816E-2</v>
      </c>
      <c r="E8074" s="29">
        <f>'Monte Carlo Inputs'!$C$7+'Monte Carlo Inputs'!$D$7*C8074</f>
        <v>0.58806206623057411</v>
      </c>
      <c r="F8074" s="16">
        <f>'Monte Carlo Inputs'!$C$17*(1+$D8074)</f>
        <v>2625.1838266345226</v>
      </c>
      <c r="G8074" s="16">
        <f t="shared" ref="G8074:J8074" si="8068">F8074*(1+$D8074)</f>
        <v>2837.0960946949381</v>
      </c>
      <c r="H8074" s="16">
        <f t="shared" si="8068"/>
        <v>3066.114520769469</v>
      </c>
      <c r="I8074" s="16">
        <f t="shared" si="8068"/>
        <v>3313.619962345424</v>
      </c>
      <c r="J8074" s="16">
        <f t="shared" si="8068"/>
        <v>3581.1047436344747</v>
      </c>
      <c r="K8074" s="16">
        <f>F8074*$E8074*(1-'Monte Carlo Inputs'!$C$11)+F8074*'Monte Carlo Inputs'!$C$12-F8074*'Monte Carlo Inputs'!$C$13-'Monte Carlo Inputs'!$C$14*(F8074-'Monte Carlo Inputs'!$C$17)</f>
        <v>1202.3079060159548</v>
      </c>
      <c r="L8074" s="16">
        <f>G8074*$E8074*(1-'Monte Carlo Inputs'!$C$11)+G8074*'Monte Carlo Inputs'!$C$12-G8074*'Monte Carlo Inputs'!$C$13-'Monte Carlo Inputs'!$C$14*(G8074-F8074)</f>
        <v>1299.3616028602789</v>
      </c>
      <c r="M8074" s="16">
        <f>H8074*$E8074*(1-'Monte Carlo Inputs'!$C$11)+H8074*'Monte Carlo Inputs'!$C$12-H8074*'Monte Carlo Inputs'!$C$13-'Monte Carlo Inputs'!$C$14*(H8074-G8074)</f>
        <v>1404.2497487870874</v>
      </c>
      <c r="N8074" s="16">
        <f>I8074*$E8074*(1-'Monte Carlo Inputs'!$C$11)+I8074*'Monte Carlo Inputs'!$C$12-I8074*'Monte Carlo Inputs'!$C$13-'Monte Carlo Inputs'!$C$14*(I8074-H8074)</f>
        <v>1517.6047626987167</v>
      </c>
      <c r="O8074" s="16">
        <f>J8074*$E8074*(1-'Monte Carlo Inputs'!$C$11)+J8074*'Monte Carlo Inputs'!$C$12-J8074*'Monte Carlo Inputs'!$C$13-'Monte Carlo Inputs'!$C$14*(J8074-I8074)</f>
        <v>1640.1101141411198</v>
      </c>
    </row>
    <row r="8075" spans="1:15">
      <c r="A8075">
        <v>8071</v>
      </c>
      <c r="B8075" s="39">
        <v>-1.7397420381874842</v>
      </c>
      <c r="C8075" s="39">
        <v>2.001748857951577</v>
      </c>
      <c r="D8075" s="29">
        <f>'Monte Carlo Inputs'!$C$6+'Monte Carlo Inputs'!$D$6*B8075</f>
        <v>1.3602023913649508E-2</v>
      </c>
      <c r="E8075" s="29">
        <f>'Monte Carlo Inputs'!$C$7+'Monte Carlo Inputs'!$D$7*C8075</f>
        <v>0.65446819595234063</v>
      </c>
      <c r="F8075" s="16">
        <f>'Monte Carlo Inputs'!$C$17*(1+$D8075)</f>
        <v>2462.1406762886463</v>
      </c>
      <c r="G8075" s="16">
        <f t="shared" ref="G8075:J8075" si="8069">F8075*(1+$D8075)</f>
        <v>2495.6307726462933</v>
      </c>
      <c r="H8075" s="16">
        <f t="shared" si="8069"/>
        <v>2529.5764020954675</v>
      </c>
      <c r="I8075" s="16">
        <f t="shared" si="8069"/>
        <v>2563.9837608081734</v>
      </c>
      <c r="J8075" s="16">
        <f t="shared" si="8069"/>
        <v>2598.8591292368951</v>
      </c>
      <c r="K8075" s="16">
        <f>F8075*$E8075*(1-'Monte Carlo Inputs'!$C$11)+F8075*'Monte Carlo Inputs'!$C$12-F8075*'Monte Carlo Inputs'!$C$13-'Monte Carlo Inputs'!$C$14*(F8075-'Monte Carlo Inputs'!$C$17)</f>
        <v>1241.4498235135602</v>
      </c>
      <c r="L8075" s="16">
        <f>G8075*$E8075*(1-'Monte Carlo Inputs'!$C$11)+G8075*'Monte Carlo Inputs'!$C$12-G8075*'Monte Carlo Inputs'!$C$13-'Monte Carlo Inputs'!$C$14*(G8075-F8075)</f>
        <v>1258.3360537005876</v>
      </c>
      <c r="M8075" s="16">
        <f>H8075*$E8075*(1-'Monte Carlo Inputs'!$C$11)+H8075*'Monte Carlo Inputs'!$C$12-H8075*'Monte Carlo Inputs'!$C$13-'Monte Carlo Inputs'!$C$14*(H8075-G8075)</f>
        <v>1275.4519707944301</v>
      </c>
      <c r="N8075" s="16">
        <f>I8075*$E8075*(1-'Monte Carlo Inputs'!$C$11)+I8075*'Monte Carlo Inputs'!$C$12-I8075*'Monte Carlo Inputs'!$C$13-'Monte Carlo Inputs'!$C$14*(I8075-H8075)</f>
        <v>1292.8006990018873</v>
      </c>
      <c r="O8075" s="16">
        <f>J8075*$E8075*(1-'Monte Carlo Inputs'!$C$11)+J8075*'Monte Carlo Inputs'!$C$12-J8075*'Monte Carlo Inputs'!$C$13-'Monte Carlo Inputs'!$C$14*(J8075-I8075)</f>
        <v>1310.3854050252939</v>
      </c>
    </row>
    <row r="8076" spans="1:15">
      <c r="A8076">
        <v>8072</v>
      </c>
      <c r="B8076" s="39">
        <v>-0.15777334348845465</v>
      </c>
      <c r="C8076" s="39">
        <v>1.8315759997473149</v>
      </c>
      <c r="D8076" s="29">
        <f>'Monte Carlo Inputs'!$C$6+'Monte Carlo Inputs'!$D$6*B8076</f>
        <v>0.11608867444298702</v>
      </c>
      <c r="E8076" s="29">
        <f>'Monte Carlo Inputs'!$C$7+'Monte Carlo Inputs'!$D$7*C8076</f>
        <v>0.64837738918958709</v>
      </c>
      <c r="F8076" s="16">
        <f>'Monte Carlo Inputs'!$C$17*(1+$D8076)</f>
        <v>2711.0909990894602</v>
      </c>
      <c r="G8076" s="16">
        <f t="shared" ref="G8076:J8076" si="8070">F8076*(1+$D8076)</f>
        <v>3025.8179594680687</v>
      </c>
      <c r="H8076" s="16">
        <f t="shared" si="8070"/>
        <v>3377.0811554885004</v>
      </c>
      <c r="I8076" s="16">
        <f t="shared" si="8070"/>
        <v>3769.122030315551</v>
      </c>
      <c r="J8076" s="16">
        <f t="shared" si="8070"/>
        <v>4206.6744106287433</v>
      </c>
      <c r="K8076" s="16">
        <f>F8076*$E8076*(1-'Monte Carlo Inputs'!$C$11)+F8076*'Monte Carlo Inputs'!$C$12-F8076*'Monte Carlo Inputs'!$C$13-'Monte Carlo Inputs'!$C$14*(F8076-'Monte Carlo Inputs'!$C$17)</f>
        <v>1359.3417311733176</v>
      </c>
      <c r="L8076" s="16">
        <f>G8076*$E8076*(1-'Monte Carlo Inputs'!$C$11)+G8076*'Monte Carlo Inputs'!$C$12-G8076*'Monte Carlo Inputs'!$C$13-'Monte Carlo Inputs'!$C$14*(G8076-F8076)</f>
        <v>1517.1459108602633</v>
      </c>
      <c r="M8076" s="16">
        <f>H8076*$E8076*(1-'Monte Carlo Inputs'!$C$11)+H8076*'Monte Carlo Inputs'!$C$12-H8076*'Monte Carlo Inputs'!$C$13-'Monte Carlo Inputs'!$C$14*(H8076-G8076)</f>
        <v>1693.2693685886293</v>
      </c>
      <c r="N8076" s="16">
        <f>I8076*$E8076*(1-'Monte Carlo Inputs'!$C$11)+I8076*'Monte Carlo Inputs'!$C$12-I8076*'Monte Carlo Inputs'!$C$13-'Monte Carlo Inputs'!$C$14*(I8076-H8076)</f>
        <v>1889.8387650629966</v>
      </c>
      <c r="O8076" s="16">
        <f>J8076*$E8076*(1-'Monte Carlo Inputs'!$C$11)+J8076*'Monte Carlo Inputs'!$C$12-J8076*'Monte Carlo Inputs'!$C$13-'Monte Carlo Inputs'!$C$14*(J8076-I8076)</f>
        <v>2109.2276422101313</v>
      </c>
    </row>
    <row r="8077" spans="1:15">
      <c r="A8077">
        <v>8073</v>
      </c>
      <c r="B8077" s="39">
        <v>0.33163183819308495</v>
      </c>
      <c r="C8077" s="39">
        <v>-0.11403927495003754</v>
      </c>
      <c r="D8077" s="29">
        <f>'Monte Carlo Inputs'!$C$6+'Monte Carlo Inputs'!$D$6*B8077</f>
        <v>0.14779442057457237</v>
      </c>
      <c r="E8077" s="29">
        <f>'Monte Carlo Inputs'!$C$7+'Monte Carlo Inputs'!$D$7*C8077</f>
        <v>0.57874015797719758</v>
      </c>
      <c r="F8077" s="16">
        <f>'Monte Carlo Inputs'!$C$17*(1+$D8077)</f>
        <v>2788.1074270176937</v>
      </c>
      <c r="G8077" s="16">
        <f t="shared" ref="G8077:J8077" si="8071">F8077*(1+$D8077)</f>
        <v>3200.1741486934352</v>
      </c>
      <c r="H8077" s="16">
        <f t="shared" si="8071"/>
        <v>3673.1420327373066</v>
      </c>
      <c r="I8077" s="16">
        <f t="shared" si="8071"/>
        <v>4216.0119311538238</v>
      </c>
      <c r="J8077" s="16">
        <f t="shared" si="8071"/>
        <v>4839.1149716541868</v>
      </c>
      <c r="K8077" s="16">
        <f>F8077*$E8077*(1-'Monte Carlo Inputs'!$C$11)+F8077*'Monte Carlo Inputs'!$C$12-F8077*'Monte Carlo Inputs'!$C$13-'Monte Carlo Inputs'!$C$14*(F8077-'Monte Carlo Inputs'!$C$17)</f>
        <v>1260.9583277795243</v>
      </c>
      <c r="L8077" s="16">
        <f>G8077*$E8077*(1-'Monte Carlo Inputs'!$C$11)+G8077*'Monte Carlo Inputs'!$C$12-G8077*'Monte Carlo Inputs'!$C$13-'Monte Carlo Inputs'!$C$14*(G8077-F8077)</f>
        <v>1447.3209332023805</v>
      </c>
      <c r="M8077" s="16">
        <f>H8077*$E8077*(1-'Monte Carlo Inputs'!$C$11)+H8077*'Monte Carlo Inputs'!$C$12-H8077*'Monte Carlo Inputs'!$C$13-'Monte Carlo Inputs'!$C$14*(H8077-G8077)</f>
        <v>1661.2268919104758</v>
      </c>
      <c r="N8077" s="16">
        <f>I8077*$E8077*(1-'Monte Carlo Inputs'!$C$11)+I8077*'Monte Carlo Inputs'!$C$12-I8077*'Monte Carlo Inputs'!$C$13-'Monte Carlo Inputs'!$C$14*(I8077-H8077)</f>
        <v>1906.7469578432822</v>
      </c>
      <c r="O8077" s="16">
        <f>J8077*$E8077*(1-'Monte Carlo Inputs'!$C$11)+J8077*'Monte Carlo Inputs'!$C$12-J8077*'Monte Carlo Inputs'!$C$13-'Monte Carlo Inputs'!$C$14*(J8077-I8077)</f>
        <v>2188.553519660059</v>
      </c>
    </row>
    <row r="8078" spans="1:15">
      <c r="A8078">
        <v>8074</v>
      </c>
      <c r="B8078" s="39">
        <v>-0.22819546585413372</v>
      </c>
      <c r="C8078" s="39">
        <v>0.5757857720589824</v>
      </c>
      <c r="D8078" s="29">
        <f>'Monte Carlo Inputs'!$C$6+'Monte Carlo Inputs'!$D$6*B8078</f>
        <v>0.11152643027936361</v>
      </c>
      <c r="E8078" s="29">
        <f>'Monte Carlo Inputs'!$C$7+'Monte Carlo Inputs'!$D$7*C8078</f>
        <v>0.60343029426436101</v>
      </c>
      <c r="F8078" s="16">
        <f>'Monte Carlo Inputs'!$C$17*(1+$D8078)</f>
        <v>2700.0088517916029</v>
      </c>
      <c r="G8078" s="16">
        <f t="shared" ref="G8078:J8078" si="8072">F8078*(1+$D8078)</f>
        <v>3001.1312007546039</v>
      </c>
      <c r="H8078" s="16">
        <f t="shared" si="8072"/>
        <v>3335.8366503747852</v>
      </c>
      <c r="I8078" s="16">
        <f t="shared" si="8072"/>
        <v>3707.8706039861549</v>
      </c>
      <c r="J8078" s="16">
        <f t="shared" si="8072"/>
        <v>4121.3961763865191</v>
      </c>
      <c r="K8078" s="16">
        <f>F8078*$E8078*(1-'Monte Carlo Inputs'!$C$11)+F8078*'Monte Carlo Inputs'!$C$12-F8078*'Monte Carlo Inputs'!$C$13-'Monte Carlo Inputs'!$C$14*(F8078-'Monte Carlo Inputs'!$C$17)</f>
        <v>1267.2639209574227</v>
      </c>
      <c r="L8078" s="16">
        <f>G8078*$E8078*(1-'Monte Carlo Inputs'!$C$11)+G8078*'Monte Carlo Inputs'!$C$12-G8078*'Monte Carlo Inputs'!$C$13-'Monte Carlo Inputs'!$C$14*(G8078-F8078)</f>
        <v>1408.5973422836339</v>
      </c>
      <c r="M8078" s="16">
        <f>H8078*$E8078*(1-'Monte Carlo Inputs'!$C$11)+H8078*'Monte Carlo Inputs'!$C$12-H8078*'Monte Carlo Inputs'!$C$13-'Monte Carlo Inputs'!$C$14*(H8078-G8078)</f>
        <v>1565.6931755695266</v>
      </c>
      <c r="N8078" s="16">
        <f>I8078*$E8078*(1-'Monte Carlo Inputs'!$C$11)+I8078*'Monte Carlo Inputs'!$C$12-I8078*'Monte Carlo Inputs'!$C$13-'Monte Carlo Inputs'!$C$14*(I8078-H8078)</f>
        <v>1740.309346353557</v>
      </c>
      <c r="O8078" s="16">
        <f>J8078*$E8078*(1-'Monte Carlo Inputs'!$C$11)+J8078*'Monte Carlo Inputs'!$C$12-J8078*'Monte Carlo Inputs'!$C$13-'Monte Carlo Inputs'!$C$14*(J8078-I8078)</f>
        <v>1934.3998353341817</v>
      </c>
    </row>
    <row r="8079" spans="1:15">
      <c r="A8079">
        <v>8075</v>
      </c>
      <c r="B8079" s="39">
        <v>-3.4862912342546242</v>
      </c>
      <c r="C8079" s="39">
        <v>0.12998354455846875</v>
      </c>
      <c r="D8079" s="29">
        <f>'Monte Carlo Inputs'!$C$6+'Monte Carlo Inputs'!$D$6*B8079</f>
        <v>-9.9546850453730351E-2</v>
      </c>
      <c r="E8079" s="29">
        <f>'Monte Carlo Inputs'!$C$7+'Monte Carlo Inputs'!$D$7*C8079</f>
        <v>0.58747419379826005</v>
      </c>
      <c r="F8079" s="16">
        <f>'Monte Carlo Inputs'!$C$17*(1+$D8079)</f>
        <v>2187.2907455628438</v>
      </c>
      <c r="G8079" s="16">
        <f t="shared" ref="G8079:J8079" si="8073">F8079*(1+$D8079)</f>
        <v>1969.552840815471</v>
      </c>
      <c r="H8079" s="16">
        <f t="shared" si="8073"/>
        <v>1773.4900587100935</v>
      </c>
      <c r="I8079" s="16">
        <f t="shared" si="8073"/>
        <v>1596.9447090545025</v>
      </c>
      <c r="J8079" s="16">
        <f t="shared" si="8073"/>
        <v>1437.9738929193779</v>
      </c>
      <c r="K8079" s="16">
        <f>F8079*$E8079*(1-'Monte Carlo Inputs'!$C$11)+F8079*'Monte Carlo Inputs'!$C$12-F8079*'Monte Carlo Inputs'!$C$13-'Monte Carlo Inputs'!$C$14*(F8079-'Monte Carlo Inputs'!$C$17)</f>
        <v>994.04995654369077</v>
      </c>
      <c r="L8079" s="16">
        <f>G8079*$E8079*(1-'Monte Carlo Inputs'!$C$11)+G8079*'Monte Carlo Inputs'!$C$12-G8079*'Monte Carlo Inputs'!$C$13-'Monte Carlo Inputs'!$C$14*(G8079-F8079)</f>
        <v>895.09541417609898</v>
      </c>
      <c r="M8079" s="16">
        <f>H8079*$E8079*(1-'Monte Carlo Inputs'!$C$11)+H8079*'Monte Carlo Inputs'!$C$12-H8079*'Monte Carlo Inputs'!$C$13-'Monte Carlo Inputs'!$C$14*(H8079-G8079)</f>
        <v>805.99148483929093</v>
      </c>
      <c r="N8079" s="16">
        <f>I8079*$E8079*(1-'Monte Carlo Inputs'!$C$11)+I8079*'Monte Carlo Inputs'!$C$12-I8079*'Monte Carlo Inputs'!$C$13-'Monte Carlo Inputs'!$C$14*(I8079-H8079)</f>
        <v>725.75757103101409</v>
      </c>
      <c r="O8079" s="16">
        <f>J8079*$E8079*(1-'Monte Carlo Inputs'!$C$11)+J8079*'Monte Carlo Inputs'!$C$12-J8079*'Monte Carlo Inputs'!$C$13-'Monte Carlo Inputs'!$C$14*(J8079-I8079)</f>
        <v>653.51069064192711</v>
      </c>
    </row>
    <row r="8080" spans="1:15">
      <c r="A8080">
        <v>8076</v>
      </c>
      <c r="B8080" s="39">
        <v>-1.8891056644200632</v>
      </c>
      <c r="C8080" s="39">
        <v>-0.22083785098859143</v>
      </c>
      <c r="D8080" s="29">
        <f>'Monte Carlo Inputs'!$C$6+'Monte Carlo Inputs'!$D$6*B8080</f>
        <v>3.9256138716636663E-3</v>
      </c>
      <c r="E8080" s="29">
        <f>'Monte Carlo Inputs'!$C$7+'Monte Carlo Inputs'!$D$7*C8080</f>
        <v>0.57491763600717061</v>
      </c>
      <c r="F8080" s="16">
        <f>'Monte Carlo Inputs'!$C$17*(1+$D8080)</f>
        <v>2438.6357086556586</v>
      </c>
      <c r="G8080" s="16">
        <f t="shared" ref="G8080:J8080" si="8074">F8080*(1+$D8080)</f>
        <v>2448.2088508214915</v>
      </c>
      <c r="H8080" s="16">
        <f t="shared" si="8074"/>
        <v>2457.819573447006</v>
      </c>
      <c r="I8080" s="16">
        <f t="shared" si="8074"/>
        <v>2467.4680240585762</v>
      </c>
      <c r="J8080" s="16">
        <f t="shared" si="8074"/>
        <v>2477.1543507617071</v>
      </c>
      <c r="K8080" s="16">
        <f>F8080*$E8080*(1-'Monte Carlo Inputs'!$C$11)+F8080*'Monte Carlo Inputs'!$C$12-F8080*'Monte Carlo Inputs'!$C$13-'Monte Carlo Inputs'!$C$14*(F8080-'Monte Carlo Inputs'!$C$17)</f>
        <v>1091.168013941937</v>
      </c>
      <c r="L8080" s="16">
        <f>G8080*$E8080*(1-'Monte Carlo Inputs'!$C$11)+G8080*'Monte Carlo Inputs'!$C$12-G8080*'Monte Carlo Inputs'!$C$13-'Monte Carlo Inputs'!$C$14*(G8080-F8080)</f>
        <v>1095.4515182337832</v>
      </c>
      <c r="M8080" s="16">
        <f>H8080*$E8080*(1-'Monte Carlo Inputs'!$C$11)+H8080*'Monte Carlo Inputs'!$C$12-H8080*'Monte Carlo Inputs'!$C$13-'Monte Carlo Inputs'!$C$14*(H8080-G8080)</f>
        <v>1099.7518379094965</v>
      </c>
      <c r="N8080" s="16">
        <f>I8080*$E8080*(1-'Monte Carlo Inputs'!$C$11)+I8080*'Monte Carlo Inputs'!$C$12-I8080*'Monte Carlo Inputs'!$C$13-'Monte Carlo Inputs'!$C$14*(I8080-H8080)</f>
        <v>1104.0690389797819</v>
      </c>
      <c r="O8080" s="16">
        <f>J8080*$E8080*(1-'Monte Carlo Inputs'!$C$11)+J8080*'Monte Carlo Inputs'!$C$12-J8080*'Monte Carlo Inputs'!$C$13-'Monte Carlo Inputs'!$C$14*(J8080-I8080)</f>
        <v>1108.4031877144751</v>
      </c>
    </row>
    <row r="8081" spans="1:15">
      <c r="A8081">
        <v>8077</v>
      </c>
      <c r="B8081" s="39">
        <v>-1.2902346794557271</v>
      </c>
      <c r="C8081" s="39">
        <v>0.72701596100025123</v>
      </c>
      <c r="D8081" s="29">
        <f>'Monte Carlo Inputs'!$C$6+'Monte Carlo Inputs'!$D$6*B8081</f>
        <v>4.272301963188127E-2</v>
      </c>
      <c r="E8081" s="29">
        <f>'Monte Carlo Inputs'!$C$7+'Monte Carlo Inputs'!$D$7*C8081</f>
        <v>0.60884310725496349</v>
      </c>
      <c r="F8081" s="16">
        <f>'Monte Carlo Inputs'!$C$17*(1+$D8081)</f>
        <v>2532.8784869878032</v>
      </c>
      <c r="G8081" s="16">
        <f t="shared" ref="G8081:J8081" si="8075">F8081*(1+$D8081)</f>
        <v>2641.090704312553</v>
      </c>
      <c r="H8081" s="16">
        <f t="shared" si="8075"/>
        <v>2753.9260743224772</v>
      </c>
      <c r="I8081" s="16">
        <f t="shared" si="8075"/>
        <v>2871.582112060506</v>
      </c>
      <c r="J8081" s="16">
        <f t="shared" si="8075"/>
        <v>2994.2647710086262</v>
      </c>
      <c r="K8081" s="16">
        <f>F8081*$E8081*(1-'Monte Carlo Inputs'!$C$11)+F8081*'Monte Carlo Inputs'!$C$12-F8081*'Monte Carlo Inputs'!$C$13-'Monte Carlo Inputs'!$C$14*(F8081-'Monte Carlo Inputs'!$C$17)</f>
        <v>1196.0554551722139</v>
      </c>
      <c r="L8081" s="16">
        <f>G8081*$E8081*(1-'Monte Carlo Inputs'!$C$11)+G8081*'Monte Carlo Inputs'!$C$12-G8081*'Monte Carlo Inputs'!$C$13-'Monte Carlo Inputs'!$C$14*(G8081-F8081)</f>
        <v>1247.1545558643554</v>
      </c>
      <c r="M8081" s="16">
        <f>H8081*$E8081*(1-'Monte Carlo Inputs'!$C$11)+H8081*'Monte Carlo Inputs'!$C$12-H8081*'Monte Carlo Inputs'!$C$13-'Monte Carlo Inputs'!$C$14*(H8081-G8081)</f>
        <v>1300.4367644385384</v>
      </c>
      <c r="N8081" s="16">
        <f>I8081*$E8081*(1-'Monte Carlo Inputs'!$C$11)+I8081*'Monte Carlo Inputs'!$C$12-I8081*'Monte Carlo Inputs'!$C$13-'Monte Carlo Inputs'!$C$14*(I8081-H8081)</f>
        <v>1355.9953498556658</v>
      </c>
      <c r="O8081" s="16">
        <f>J8081*$E8081*(1-'Monte Carlo Inputs'!$C$11)+J8081*'Monte Carlo Inputs'!$C$12-J8081*'Monte Carlo Inputs'!$C$13-'Monte Carlo Inputs'!$C$14*(J8081-I8081)</f>
        <v>1413.9275658082895</v>
      </c>
    </row>
    <row r="8082" spans="1:15">
      <c r="A8082">
        <v>8078</v>
      </c>
      <c r="B8082" s="39">
        <v>2.4366660229851105</v>
      </c>
      <c r="C8082" s="39">
        <v>1.0204707622299789</v>
      </c>
      <c r="D8082" s="29">
        <f>'Monte Carlo Inputs'!$C$6+'Monte Carlo Inputs'!$D$6*B8082</f>
        <v>0.2841674749668614</v>
      </c>
      <c r="E8082" s="29">
        <f>'Monte Carlo Inputs'!$C$7+'Monte Carlo Inputs'!$D$7*C8082</f>
        <v>0.6193464067044393</v>
      </c>
      <c r="F8082" s="16">
        <f>'Monte Carlo Inputs'!$C$17*(1+$D8082)</f>
        <v>3119.3712134420034</v>
      </c>
      <c r="G8082" s="16">
        <f t="shared" ref="G8082:J8082" si="8076">F8082*(1+$D8082)</f>
        <v>4005.795054650132</v>
      </c>
      <c r="H8082" s="16">
        <f t="shared" si="8076"/>
        <v>5144.1117205648006</v>
      </c>
      <c r="I8082" s="16">
        <f t="shared" si="8076"/>
        <v>6605.9009591451377</v>
      </c>
      <c r="J8082" s="16">
        <f t="shared" si="8076"/>
        <v>8483.0831545865803</v>
      </c>
      <c r="K8082" s="16">
        <f>F8082*$E8082*(1-'Monte Carlo Inputs'!$C$11)+F8082*'Monte Carlo Inputs'!$C$12-F8082*'Monte Carlo Inputs'!$C$13-'Monte Carlo Inputs'!$C$14*(F8082-'Monte Carlo Inputs'!$C$17)</f>
        <v>1505.7469272511801</v>
      </c>
      <c r="L8082" s="16">
        <f>G8082*$E8082*(1-'Monte Carlo Inputs'!$C$11)+G8082*'Monte Carlo Inputs'!$C$12-G8082*'Monte Carlo Inputs'!$C$13-'Monte Carlo Inputs'!$C$14*(G8082-F8082)</f>
        <v>1933.6312295072582</v>
      </c>
      <c r="M8082" s="16">
        <f>H8082*$E8082*(1-'Monte Carlo Inputs'!$C$11)+H8082*'Monte Carlo Inputs'!$C$12-H8082*'Monte Carlo Inputs'!$C$13-'Monte Carlo Inputs'!$C$14*(H8082-G8082)</f>
        <v>2483.106333513404</v>
      </c>
      <c r="N8082" s="16">
        <f>I8082*$E8082*(1-'Monte Carlo Inputs'!$C$11)+I8082*'Monte Carlo Inputs'!$C$12-I8082*'Monte Carlo Inputs'!$C$13-'Monte Carlo Inputs'!$C$14*(I8082-H8082)</f>
        <v>3188.7243903821295</v>
      </c>
      <c r="O8082" s="16">
        <f>J8082*$E8082*(1-'Monte Carlo Inputs'!$C$11)+J8082*'Monte Carlo Inputs'!$C$12-J8082*'Monte Carlo Inputs'!$C$13-'Monte Carlo Inputs'!$C$14*(J8082-I8082)</f>
        <v>4094.8561487622646</v>
      </c>
    </row>
    <row r="8083" spans="1:15">
      <c r="A8083">
        <v>8079</v>
      </c>
      <c r="B8083" s="39">
        <v>0.89804507285257396</v>
      </c>
      <c r="C8083" s="39">
        <v>1.2375692615937108</v>
      </c>
      <c r="D8083" s="29">
        <f>'Monte Carlo Inputs'!$C$6+'Monte Carlo Inputs'!$D$6*B8083</f>
        <v>0.18448907542473217</v>
      </c>
      <c r="E8083" s="29">
        <f>'Monte Carlo Inputs'!$C$7+'Monte Carlo Inputs'!$D$7*C8083</f>
        <v>0.62711677045140701</v>
      </c>
      <c r="F8083" s="16">
        <f>'Monte Carlo Inputs'!$C$17*(1+$D8083)</f>
        <v>2877.2424131142175</v>
      </c>
      <c r="G8083" s="16">
        <f t="shared" ref="G8083:J8083" si="8077">F8083*(1+$D8083)</f>
        <v>3408.0622056824845</v>
      </c>
      <c r="H8083" s="16">
        <f t="shared" si="8077"/>
        <v>4036.8124509988193</v>
      </c>
      <c r="I8083" s="16">
        <f t="shared" si="8077"/>
        <v>4781.5602477466382</v>
      </c>
      <c r="J8083" s="16">
        <f t="shared" si="8077"/>
        <v>5663.7058769410687</v>
      </c>
      <c r="K8083" s="16">
        <f>F8083*$E8083*(1-'Monte Carlo Inputs'!$C$11)+F8083*'Monte Carlo Inputs'!$C$12-F8083*'Monte Carlo Inputs'!$C$13-'Monte Carlo Inputs'!$C$14*(F8083-'Monte Carlo Inputs'!$C$17)</f>
        <v>1401.6173516708673</v>
      </c>
      <c r="L8083" s="16">
        <f>G8083*$E8083*(1-'Monte Carlo Inputs'!$C$11)+G8083*'Monte Carlo Inputs'!$C$12-G8083*'Monte Carlo Inputs'!$C$13-'Monte Carlo Inputs'!$C$14*(G8083-F8083)</f>
        <v>1660.2004409798874</v>
      </c>
      <c r="M8083" s="16">
        <f>H8083*$E8083*(1-'Monte Carlo Inputs'!$C$11)+H8083*'Monte Carlo Inputs'!$C$12-H8083*'Monte Carlo Inputs'!$C$13-'Monte Carlo Inputs'!$C$14*(H8083-G8083)</f>
        <v>1966.4892853559991</v>
      </c>
      <c r="N8083" s="16">
        <f>I8083*$E8083*(1-'Monte Carlo Inputs'!$C$11)+I8083*'Monte Carlo Inputs'!$C$12-I8083*'Monte Carlo Inputs'!$C$13-'Monte Carlo Inputs'!$C$14*(I8083-H8083)</f>
        <v>2329.2850754439696</v>
      </c>
      <c r="O8083" s="16">
        <f>J8083*$E8083*(1-'Monte Carlo Inputs'!$C$11)+J8083*'Monte Carlo Inputs'!$C$12-J8083*'Monte Carlo Inputs'!$C$13-'Monte Carlo Inputs'!$C$14*(J8083-I8083)</f>
        <v>2759.0127254132558</v>
      </c>
    </row>
    <row r="8084" spans="1:15">
      <c r="A8084">
        <v>8080</v>
      </c>
      <c r="B8084" s="39">
        <v>1.6846086730727066</v>
      </c>
      <c r="C8084" s="39">
        <v>-1.4723633801632172E-2</v>
      </c>
      <c r="D8084" s="29">
        <f>'Monte Carlo Inputs'!$C$6+'Monte Carlo Inputs'!$D$6*B8084</f>
        <v>0.23544600591582182</v>
      </c>
      <c r="E8084" s="29">
        <f>'Monte Carlo Inputs'!$C$7+'Monte Carlo Inputs'!$D$7*C8084</f>
        <v>0.58229485162891859</v>
      </c>
      <c r="F8084" s="16">
        <f>'Monte Carlo Inputs'!$C$17*(1+$D8084)</f>
        <v>3001.0218929701232</v>
      </c>
      <c r="G8084" s="16">
        <f t="shared" ref="G8084:J8084" si="8078">F8084*(1+$D8084)</f>
        <v>3707.6005113358779</v>
      </c>
      <c r="H8084" s="16">
        <f t="shared" si="8078"/>
        <v>4580.5402432613691</v>
      </c>
      <c r="I8084" s="16">
        <f t="shared" si="8078"/>
        <v>5659.0101484739453</v>
      </c>
      <c r="J8084" s="16">
        <f t="shared" si="8078"/>
        <v>6991.4014853692379</v>
      </c>
      <c r="K8084" s="16">
        <f>F8084*$E8084*(1-'Monte Carlo Inputs'!$C$11)+F8084*'Monte Carlo Inputs'!$C$12-F8084*'Monte Carlo Inputs'!$C$13-'Monte Carlo Inputs'!$C$14*(F8084-'Monte Carlo Inputs'!$C$17)</f>
        <v>1367.9521688400807</v>
      </c>
      <c r="L8084" s="16">
        <f>G8084*$E8084*(1-'Monte Carlo Inputs'!$C$11)+G8084*'Monte Carlo Inputs'!$C$12-G8084*'Monte Carlo Inputs'!$C$13-'Monte Carlo Inputs'!$C$14*(G8084-F8084)</f>
        <v>1690.0310432773642</v>
      </c>
      <c r="M8084" s="16">
        <f>H8084*$E8084*(1-'Monte Carlo Inputs'!$C$11)+H8084*'Monte Carlo Inputs'!$C$12-H8084*'Monte Carlo Inputs'!$C$13-'Monte Carlo Inputs'!$C$14*(H8084-G8084)</f>
        <v>2087.9421022907686</v>
      </c>
      <c r="N8084" s="16">
        <f>I8084*$E8084*(1-'Monte Carlo Inputs'!$C$11)+I8084*'Monte Carlo Inputs'!$C$12-I8084*'Monte Carlo Inputs'!$C$13-'Monte Carlo Inputs'!$C$14*(I8084-H8084)</f>
        <v>2579.5397308586143</v>
      </c>
      <c r="O8084" s="16">
        <f>J8084*$E8084*(1-'Monte Carlo Inputs'!$C$11)+J8084*'Monte Carlo Inputs'!$C$12-J8084*'Monte Carlo Inputs'!$C$13-'Monte Carlo Inputs'!$C$14*(J8084-I8084)</f>
        <v>3186.8820575904497</v>
      </c>
    </row>
    <row r="8085" spans="1:15">
      <c r="A8085">
        <v>8081</v>
      </c>
      <c r="B8085" s="39">
        <v>-0.22157859846881456</v>
      </c>
      <c r="C8085" s="39">
        <v>1.5260740774504342</v>
      </c>
      <c r="D8085" s="29">
        <f>'Monte Carlo Inputs'!$C$6+'Monte Carlo Inputs'!$D$6*B8085</f>
        <v>0.11195509904985859</v>
      </c>
      <c r="E8085" s="29">
        <f>'Monte Carlo Inputs'!$C$7+'Monte Carlo Inputs'!$D$7*C8085</f>
        <v>0.63744290061135223</v>
      </c>
      <c r="F8085" s="16">
        <f>'Monte Carlo Inputs'!$C$17*(1+$D8085)</f>
        <v>2701.0501311020116</v>
      </c>
      <c r="G8085" s="16">
        <f t="shared" ref="G8085:J8085" si="8079">F8085*(1+$D8085)</f>
        <v>3003.4464660681706</v>
      </c>
      <c r="H8085" s="16">
        <f t="shared" si="8079"/>
        <v>3339.6976126677805</v>
      </c>
      <c r="I8085" s="16">
        <f t="shared" si="8079"/>
        <v>3713.593789690578</v>
      </c>
      <c r="J8085" s="16">
        <f t="shared" si="8079"/>
        <v>4129.3495502463265</v>
      </c>
      <c r="K8085" s="16">
        <f>F8085*$E8085*(1-'Monte Carlo Inputs'!$C$11)+F8085*'Monte Carlo Inputs'!$C$12-F8085*'Monte Carlo Inputs'!$C$13-'Monte Carlo Inputs'!$C$14*(F8085-'Monte Carlo Inputs'!$C$17)</f>
        <v>1333.1403978055475</v>
      </c>
      <c r="L8085" s="16">
        <f>G8085*$E8085*(1-'Monte Carlo Inputs'!$C$11)+G8085*'Monte Carlo Inputs'!$C$12-G8085*'Monte Carlo Inputs'!$C$13-'Monte Carlo Inputs'!$C$14*(G8085-F8085)</f>
        <v>1482.3922630892353</v>
      </c>
      <c r="M8085" s="16">
        <f>H8085*$E8085*(1-'Monte Carlo Inputs'!$C$11)+H8085*'Monte Carlo Inputs'!$C$12-H8085*'Monte Carlo Inputs'!$C$13-'Monte Carlo Inputs'!$C$14*(H8085-G8085)</f>
        <v>1648.353635734135</v>
      </c>
      <c r="N8085" s="16">
        <f>I8085*$E8085*(1-'Monte Carlo Inputs'!$C$11)+I8085*'Monte Carlo Inputs'!$C$12-I8085*'Monte Carlo Inputs'!$C$13-'Monte Carlo Inputs'!$C$14*(I8085-H8085)</f>
        <v>1832.8952302919442</v>
      </c>
      <c r="O8085" s="16">
        <f>J8085*$E8085*(1-'Monte Carlo Inputs'!$C$11)+J8085*'Monte Carlo Inputs'!$C$12-J8085*'Monte Carlo Inputs'!$C$13-'Monte Carlo Inputs'!$C$14*(J8085-I8085)</f>
        <v>2038.0971973472922</v>
      </c>
    </row>
    <row r="8086" spans="1:15">
      <c r="A8086">
        <v>8082</v>
      </c>
      <c r="B8086" s="39">
        <v>-1.175993992162857</v>
      </c>
      <c r="C8086" s="39">
        <v>1.4487734912828385</v>
      </c>
      <c r="D8086" s="29">
        <f>'Monte Carlo Inputs'!$C$6+'Monte Carlo Inputs'!$D$6*B8086</f>
        <v>5.0124016525213089E-2</v>
      </c>
      <c r="E8086" s="29">
        <f>'Monte Carlo Inputs'!$C$7+'Monte Carlo Inputs'!$D$7*C8086</f>
        <v>0.63467616719708908</v>
      </c>
      <c r="F8086" s="16">
        <f>'Monte Carlo Inputs'!$C$17*(1+$D8086)</f>
        <v>2550.8562485413954</v>
      </c>
      <c r="G8086" s="16">
        <f t="shared" ref="G8086:J8086" si="8080">F8086*(1+$D8086)</f>
        <v>2678.7154092967271</v>
      </c>
      <c r="H8086" s="16">
        <f t="shared" si="8080"/>
        <v>2812.983384738659</v>
      </c>
      <c r="I8086" s="16">
        <f t="shared" si="8080"/>
        <v>2953.981410400449</v>
      </c>
      <c r="J8086" s="16">
        <f t="shared" si="8080"/>
        <v>3102.0468234305331</v>
      </c>
      <c r="K8086" s="16">
        <f>F8086*$E8086*(1-'Monte Carlo Inputs'!$C$11)+F8086*'Monte Carlo Inputs'!$C$12-F8086*'Monte Carlo Inputs'!$C$13-'Monte Carlo Inputs'!$C$14*(F8086-'Monte Carlo Inputs'!$C$17)</f>
        <v>1251.7239101698269</v>
      </c>
      <c r="L8086" s="16">
        <f>G8086*$E8086*(1-'Monte Carlo Inputs'!$C$11)+G8086*'Monte Carlo Inputs'!$C$12-G8086*'Monte Carlo Inputs'!$C$13-'Monte Carlo Inputs'!$C$14*(G8086-F8086)</f>
        <v>1314.4653401281835</v>
      </c>
      <c r="M8086" s="16">
        <f>H8086*$E8086*(1-'Monte Carlo Inputs'!$C$11)+H8086*'Monte Carlo Inputs'!$C$12-H8086*'Monte Carlo Inputs'!$C$13-'Monte Carlo Inputs'!$C$14*(H8086-G8086)</f>
        <v>1380.3516225585884</v>
      </c>
      <c r="N8086" s="16">
        <f>I8086*$E8086*(1-'Monte Carlo Inputs'!$C$11)+I8086*'Monte Carlo Inputs'!$C$12-I8086*'Monte Carlo Inputs'!$C$13-'Monte Carlo Inputs'!$C$14*(I8086-H8086)</f>
        <v>1449.5403900983194</v>
      </c>
      <c r="O8086" s="16">
        <f>J8086*$E8086*(1-'Monte Carlo Inputs'!$C$11)+J8086*'Monte Carlo Inputs'!$C$12-J8086*'Monte Carlo Inputs'!$C$13-'Monte Carlo Inputs'!$C$14*(J8086-I8086)</f>
        <v>1522.1971765655717</v>
      </c>
    </row>
    <row r="8087" spans="1:15">
      <c r="A8087">
        <v>8083</v>
      </c>
      <c r="B8087" s="39">
        <v>1.1976845936792206</v>
      </c>
      <c r="C8087" s="39">
        <v>1.3052020894980223</v>
      </c>
      <c r="D8087" s="29">
        <f>'Monte Carlo Inputs'!$C$6+'Monte Carlo Inputs'!$D$6*B8087</f>
        <v>0.20390099612748736</v>
      </c>
      <c r="E8087" s="29">
        <f>'Monte Carlo Inputs'!$C$7+'Monte Carlo Inputs'!$D$7*C8087</f>
        <v>0.62953747660825654</v>
      </c>
      <c r="F8087" s="16">
        <f>'Monte Carlo Inputs'!$C$17*(1+$D8087)</f>
        <v>2924.3959096932799</v>
      </c>
      <c r="G8087" s="16">
        <f t="shared" ref="G8087:J8087" si="8081">F8087*(1+$D8087)</f>
        <v>3520.6831487508894</v>
      </c>
      <c r="H8087" s="16">
        <f t="shared" si="8081"/>
        <v>4238.5539498304543</v>
      </c>
      <c r="I8087" s="16">
        <f t="shared" si="8081"/>
        <v>5102.7993223409803</v>
      </c>
      <c r="J8087" s="16">
        <f t="shared" si="8081"/>
        <v>6143.2651872049737</v>
      </c>
      <c r="K8087" s="16">
        <f>F8087*$E8087*(1-'Monte Carlo Inputs'!$C$11)+F8087*'Monte Carlo Inputs'!$C$12-F8087*'Monte Carlo Inputs'!$C$13-'Monte Carlo Inputs'!$C$14*(F8087-'Monte Carlo Inputs'!$C$17)</f>
        <v>1430.2923047772206</v>
      </c>
      <c r="L8087" s="16">
        <f>G8087*$E8087*(1-'Monte Carlo Inputs'!$C$11)+G8087*'Monte Carlo Inputs'!$C$12-G8087*'Monte Carlo Inputs'!$C$13-'Monte Carlo Inputs'!$C$14*(G8087-F8087)</f>
        <v>1721.9303304747757</v>
      </c>
      <c r="M8087" s="16">
        <f>H8087*$E8087*(1-'Monte Carlo Inputs'!$C$11)+H8087*'Monte Carlo Inputs'!$C$12-H8087*'Monte Carlo Inputs'!$C$13-'Monte Carlo Inputs'!$C$14*(H8087-G8087)</f>
        <v>2073.0336401207155</v>
      </c>
      <c r="N8087" s="16">
        <f>I8087*$E8087*(1-'Monte Carlo Inputs'!$C$11)+I8087*'Monte Carlo Inputs'!$C$12-I8087*'Monte Carlo Inputs'!$C$13-'Monte Carlo Inputs'!$C$14*(I8087-H8087)</f>
        <v>2495.727264347121</v>
      </c>
      <c r="O8087" s="16">
        <f>J8087*$E8087*(1-'Monte Carlo Inputs'!$C$11)+J8087*'Monte Carlo Inputs'!$C$12-J8087*'Monte Carlo Inputs'!$C$13-'Monte Carlo Inputs'!$C$14*(J8087-I8087)</f>
        <v>3004.6085396100284</v>
      </c>
    </row>
    <row r="8088" spans="1:15">
      <c r="A8088">
        <v>8084</v>
      </c>
      <c r="B8088" s="39">
        <v>0.4073110708329658</v>
      </c>
      <c r="C8088" s="39">
        <v>-0.14781096254467824</v>
      </c>
      <c r="D8088" s="29">
        <f>'Monte Carlo Inputs'!$C$6+'Monte Carlo Inputs'!$D$6*B8088</f>
        <v>0.15269724266825957</v>
      </c>
      <c r="E8088" s="29">
        <f>'Monte Carlo Inputs'!$C$7+'Monte Carlo Inputs'!$D$7*C8088</f>
        <v>0.57753140573925765</v>
      </c>
      <c r="F8088" s="16">
        <f>'Monte Carlo Inputs'!$C$17*(1+$D8088)</f>
        <v>2800.0168721654695</v>
      </c>
      <c r="G8088" s="16">
        <f t="shared" ref="G8088:J8088" si="8082">F8088*(1+$D8088)</f>
        <v>3227.5717279697415</v>
      </c>
      <c r="H8088" s="16">
        <f t="shared" si="8082"/>
        <v>3720.4130313447508</v>
      </c>
      <c r="I8088" s="16">
        <f t="shared" si="8082"/>
        <v>4288.5098428181554</v>
      </c>
      <c r="J8088" s="16">
        <f t="shared" si="8082"/>
        <v>4943.3534709721789</v>
      </c>
      <c r="K8088" s="16">
        <f>F8088*$E8088*(1-'Monte Carlo Inputs'!$C$11)+F8088*'Monte Carlo Inputs'!$C$12-F8088*'Monte Carlo Inputs'!$C$13-'Monte Carlo Inputs'!$C$14*(F8088-'Monte Carlo Inputs'!$C$17)</f>
        <v>1264.1101304478416</v>
      </c>
      <c r="L8088" s="16">
        <f>G8088*$E8088*(1-'Monte Carlo Inputs'!$C$11)+G8088*'Monte Carlo Inputs'!$C$12-G8088*'Monte Carlo Inputs'!$C$13-'Monte Carlo Inputs'!$C$14*(G8088-F8088)</f>
        <v>1457.1362617962409</v>
      </c>
      <c r="M8088" s="16">
        <f>H8088*$E8088*(1-'Monte Carlo Inputs'!$C$11)+H8088*'Monte Carlo Inputs'!$C$12-H8088*'Monte Carlo Inputs'!$C$13-'Monte Carlo Inputs'!$C$14*(H8088-G8088)</f>
        <v>1679.6369511644623</v>
      </c>
      <c r="N8088" s="16">
        <f>I8088*$E8088*(1-'Monte Carlo Inputs'!$C$11)+I8088*'Monte Carlo Inputs'!$C$12-I8088*'Monte Carlo Inputs'!$C$13-'Monte Carlo Inputs'!$C$14*(I8088-H8088)</f>
        <v>1936.1128822909975</v>
      </c>
      <c r="O8088" s="16">
        <f>J8088*$E8088*(1-'Monte Carlo Inputs'!$C$11)+J8088*'Monte Carlo Inputs'!$C$12-J8088*'Monte Carlo Inputs'!$C$13-'Monte Carlo Inputs'!$C$14*(J8088-I8088)</f>
        <v>2231.7519809113292</v>
      </c>
    </row>
    <row r="8089" spans="1:15">
      <c r="A8089">
        <v>8085</v>
      </c>
      <c r="B8089" s="39">
        <v>1.3246581612249997</v>
      </c>
      <c r="C8089" s="39">
        <v>0.13924019281169808</v>
      </c>
      <c r="D8089" s="29">
        <f>'Monte Carlo Inputs'!$C$6+'Monte Carlo Inputs'!$D$6*B8089</f>
        <v>0.21212688307906402</v>
      </c>
      <c r="E8089" s="29">
        <f>'Monte Carlo Inputs'!$C$7+'Monte Carlo Inputs'!$D$7*C8089</f>
        <v>0.58780550665494091</v>
      </c>
      <c r="F8089" s="16">
        <f>'Monte Carlo Inputs'!$C$17*(1+$D8089)</f>
        <v>2944.3774116873551</v>
      </c>
      <c r="G8089" s="16">
        <f t="shared" ref="G8089:J8089" si="8083">F8089*(1+$D8089)</f>
        <v>3568.959014636996</v>
      </c>
      <c r="H8089" s="16">
        <f t="shared" si="8083"/>
        <v>4326.0311662488702</v>
      </c>
      <c r="I8089" s="16">
        <f t="shared" si="8083"/>
        <v>5243.6986736481322</v>
      </c>
      <c r="J8089" s="16">
        <f t="shared" si="8083"/>
        <v>6356.0281290949333</v>
      </c>
      <c r="K8089" s="16">
        <f>F8089*$E8089*(1-'Monte Carlo Inputs'!$C$11)+F8089*'Monte Carlo Inputs'!$C$12-F8089*'Monte Carlo Inputs'!$C$13-'Monte Carlo Inputs'!$C$14*(F8089-'Monte Carlo Inputs'!$C$17)</f>
        <v>1352.9089783682437</v>
      </c>
      <c r="L8089" s="16">
        <f>G8089*$E8089*(1-'Monte Carlo Inputs'!$C$11)+G8089*'Monte Carlo Inputs'!$C$12-G8089*'Monte Carlo Inputs'!$C$13-'Monte Carlo Inputs'!$C$14*(G8089-F8089)</f>
        <v>1639.8973430391802</v>
      </c>
      <c r="M8089" s="16">
        <f>H8089*$E8089*(1-'Monte Carlo Inputs'!$C$11)+H8089*'Monte Carlo Inputs'!$C$12-H8089*'Monte Carlo Inputs'!$C$13-'Monte Carlo Inputs'!$C$14*(H8089-G8089)</f>
        <v>1987.7636549877204</v>
      </c>
      <c r="N8089" s="16">
        <f>I8089*$E8089*(1-'Monte Carlo Inputs'!$C$11)+I8089*'Monte Carlo Inputs'!$C$12-I8089*'Monte Carlo Inputs'!$C$13-'Monte Carlo Inputs'!$C$14*(I8089-H8089)</f>
        <v>2409.4217634181136</v>
      </c>
      <c r="O8089" s="16">
        <f>J8089*$E8089*(1-'Monte Carlo Inputs'!$C$11)+J8089*'Monte Carlo Inputs'!$C$12-J8089*'Monte Carlo Inputs'!$C$13-'Monte Carlo Inputs'!$C$14*(J8089-I8089)</f>
        <v>2920.5248921148609</v>
      </c>
    </row>
    <row r="8090" spans="1:15">
      <c r="A8090">
        <v>8086</v>
      </c>
      <c r="B8090" s="39">
        <v>-1.4606377619275883</v>
      </c>
      <c r="C8090" s="39">
        <v>-0.37024317594473305</v>
      </c>
      <c r="D8090" s="29">
        <f>'Monte Carlo Inputs'!$C$6+'Monte Carlo Inputs'!$D$6*B8090</f>
        <v>3.1683584261930381E-2</v>
      </c>
      <c r="E8090" s="29">
        <f>'Monte Carlo Inputs'!$C$7+'Monte Carlo Inputs'!$D$7*C8090</f>
        <v>0.56957013833194214</v>
      </c>
      <c r="F8090" s="16">
        <f>'Monte Carlo Inputs'!$C$17*(1+$D8090)</f>
        <v>2506.0625945306551</v>
      </c>
      <c r="G8090" s="16">
        <f t="shared" ref="G8090:J8090" si="8084">F8090*(1+$D8090)</f>
        <v>2585.4636399101387</v>
      </c>
      <c r="H8090" s="16">
        <f t="shared" si="8084"/>
        <v>2667.3803950013885</v>
      </c>
      <c r="I8090" s="16">
        <f t="shared" si="8084"/>
        <v>2751.892566505036</v>
      </c>
      <c r="J8090" s="16">
        <f t="shared" si="8084"/>
        <v>2839.0823865156781</v>
      </c>
      <c r="K8090" s="16">
        <f>F8090*$E8090*(1-'Monte Carlo Inputs'!$C$11)+F8090*'Monte Carlo Inputs'!$C$12-F8090*'Monte Carlo Inputs'!$C$13-'Monte Carlo Inputs'!$C$14*(F8090-'Monte Carlo Inputs'!$C$17)</f>
        <v>1112.9281710460891</v>
      </c>
      <c r="L8090" s="16">
        <f>G8090*$E8090*(1-'Monte Carlo Inputs'!$C$11)+G8090*'Monte Carlo Inputs'!$C$12-G8090*'Monte Carlo Inputs'!$C$13-'Monte Carlo Inputs'!$C$14*(G8090-F8090)</f>
        <v>1148.189724530904</v>
      </c>
      <c r="M8090" s="16">
        <f>H8090*$E8090*(1-'Monte Carlo Inputs'!$C$11)+H8090*'Monte Carlo Inputs'!$C$12-H8090*'Monte Carlo Inputs'!$C$13-'Monte Carlo Inputs'!$C$14*(H8090-G8090)</f>
        <v>1184.5684904167613</v>
      </c>
      <c r="N8090" s="16">
        <f>I8090*$E8090*(1-'Monte Carlo Inputs'!$C$11)+I8090*'Monte Carlo Inputs'!$C$12-I8090*'Monte Carlo Inputs'!$C$13-'Monte Carlo Inputs'!$C$14*(I8090-H8090)</f>
        <v>1222.0998659969084</v>
      </c>
      <c r="O8090" s="16">
        <f>J8090*$E8090*(1-'Monte Carlo Inputs'!$C$11)+J8090*'Monte Carlo Inputs'!$C$12-J8090*'Monte Carlo Inputs'!$C$13-'Monte Carlo Inputs'!$C$14*(J8090-I8090)</f>
        <v>1260.8203700777151</v>
      </c>
    </row>
    <row r="8091" spans="1:15">
      <c r="A8091">
        <v>8087</v>
      </c>
      <c r="B8091" s="39">
        <v>-1.4996319278612718</v>
      </c>
      <c r="C8091" s="39">
        <v>2.2314890824772684</v>
      </c>
      <c r="D8091" s="29">
        <f>'Monte Carlo Inputs'!$C$6+'Monte Carlo Inputs'!$D$6*B8091</f>
        <v>2.9157376587834322E-2</v>
      </c>
      <c r="E8091" s="29">
        <f>'Monte Carlo Inputs'!$C$7+'Monte Carlo Inputs'!$D$7*C8091</f>
        <v>0.66269103082732406</v>
      </c>
      <c r="F8091" s="16">
        <f>'Monte Carlo Inputs'!$C$17*(1+$D8091)</f>
        <v>2499.9261834695089</v>
      </c>
      <c r="G8091" s="16">
        <f t="shared" ref="G8091:J8091" si="8085">F8091*(1+$D8091)</f>
        <v>2572.8174726427169</v>
      </c>
      <c r="H8091" s="16">
        <f t="shared" si="8085"/>
        <v>2647.8340805843209</v>
      </c>
      <c r="I8091" s="16">
        <f t="shared" si="8085"/>
        <v>2725.0379760140199</v>
      </c>
      <c r="J8091" s="16">
        <f t="shared" si="8085"/>
        <v>2804.4929344968104</v>
      </c>
      <c r="K8091" s="16">
        <f>F8091*$E8091*(1-'Monte Carlo Inputs'!$C$11)+F8091*'Monte Carlo Inputs'!$C$12-F8091*'Monte Carlo Inputs'!$C$13-'Monte Carlo Inputs'!$C$14*(F8091-'Monte Carlo Inputs'!$C$17)</f>
        <v>1275.7542220516832</v>
      </c>
      <c r="L8091" s="16">
        <f>G8091*$E8091*(1-'Monte Carlo Inputs'!$C$11)+G8091*'Monte Carlo Inputs'!$C$12-G8091*'Monte Carlo Inputs'!$C$13-'Monte Carlo Inputs'!$C$14*(G8091-F8091)</f>
        <v>1312.9518683375636</v>
      </c>
      <c r="M8091" s="16">
        <f>H8091*$E8091*(1-'Monte Carlo Inputs'!$C$11)+H8091*'Monte Carlo Inputs'!$C$12-H8091*'Monte Carlo Inputs'!$C$13-'Monte Carlo Inputs'!$C$14*(H8091-G8091)</f>
        <v>1351.2341004043828</v>
      </c>
      <c r="N8091" s="16">
        <f>I8091*$E8091*(1-'Monte Carlo Inputs'!$C$11)+I8091*'Monte Carlo Inputs'!$C$12-I8091*'Monte Carlo Inputs'!$C$13-'Monte Carlo Inputs'!$C$14*(I8091-H8091)</f>
        <v>1390.6325419281968</v>
      </c>
      <c r="O8091" s="16">
        <f>J8091*$E8091*(1-'Monte Carlo Inputs'!$C$11)+J8091*'Monte Carlo Inputs'!$C$12-J8091*'Monte Carlo Inputs'!$C$13-'Monte Carlo Inputs'!$C$14*(J8091-I8091)</f>
        <v>1431.1797386484945</v>
      </c>
    </row>
    <row r="8092" spans="1:15">
      <c r="A8092">
        <v>8088</v>
      </c>
      <c r="B8092" s="39">
        <v>-0.21418004086094519</v>
      </c>
      <c r="C8092" s="39">
        <v>-1.3042774099505583</v>
      </c>
      <c r="D8092" s="29">
        <f>'Monte Carlo Inputs'!$C$6+'Monte Carlo Inputs'!$D$6*B8092</f>
        <v>0.11243440903274238</v>
      </c>
      <c r="E8092" s="29">
        <f>'Monte Carlo Inputs'!$C$7+'Monte Carlo Inputs'!$D$7*C8092</f>
        <v>0.53613929578067332</v>
      </c>
      <c r="F8092" s="16">
        <f>'Monte Carlo Inputs'!$C$17*(1+$D8092)</f>
        <v>2702.2144229814348</v>
      </c>
      <c r="G8092" s="16">
        <f t="shared" ref="G8092:J8092" si="8086">F8092*(1+$D8092)</f>
        <v>3006.036304709105</v>
      </c>
      <c r="H8092" s="16">
        <f t="shared" si="8086"/>
        <v>3344.0182201600414</v>
      </c>
      <c r="I8092" s="16">
        <f t="shared" si="8086"/>
        <v>3720.0009325384585</v>
      </c>
      <c r="J8092" s="16">
        <f t="shared" si="8086"/>
        <v>4138.25703898967</v>
      </c>
      <c r="K8092" s="16">
        <f>F8092*$E8092*(1-'Monte Carlo Inputs'!$C$11)+F8092*'Monte Carlo Inputs'!$C$12-F8092*'Monte Carlo Inputs'!$C$13-'Monte Carlo Inputs'!$C$14*(F8092-'Monte Carlo Inputs'!$C$17)</f>
        <v>1138.94370247501</v>
      </c>
      <c r="L8092" s="16">
        <f>G8092*$E8092*(1-'Monte Carlo Inputs'!$C$11)+G8092*'Monte Carlo Inputs'!$C$12-G8092*'Monte Carlo Inputs'!$C$13-'Monte Carlo Inputs'!$C$14*(G8092-F8092)</f>
        <v>1267.0001645843511</v>
      </c>
      <c r="M8092" s="16">
        <f>H8092*$E8092*(1-'Monte Carlo Inputs'!$C$11)+H8092*'Monte Carlo Inputs'!$C$12-H8092*'Monte Carlo Inputs'!$C$13-'Monte Carlo Inputs'!$C$14*(H8092-G8092)</f>
        <v>1409.4545793337797</v>
      </c>
      <c r="N8092" s="16">
        <f>I8092*$E8092*(1-'Monte Carlo Inputs'!$C$11)+I8092*'Monte Carlo Inputs'!$C$12-I8092*'Monte Carlo Inputs'!$C$13-'Monte Carlo Inputs'!$C$14*(I8092-H8092)</f>
        <v>1567.9257720196656</v>
      </c>
      <c r="O8092" s="16">
        <f>J8092*$E8092*(1-'Monte Carlo Inputs'!$C$11)+J8092*'Monte Carlo Inputs'!$C$12-J8092*'Monte Carlo Inputs'!$C$13-'Monte Carlo Inputs'!$C$14*(J8092-I8092)</f>
        <v>1744.2145796039028</v>
      </c>
    </row>
    <row r="8093" spans="1:15">
      <c r="A8093">
        <v>8089</v>
      </c>
      <c r="B8093" s="39">
        <v>-6.4621037504859627E-3</v>
      </c>
      <c r="C8093" s="39">
        <v>-4.5510439534512635E-2</v>
      </c>
      <c r="D8093" s="29">
        <f>'Monte Carlo Inputs'!$C$6+'Monte Carlo Inputs'!$D$6*B8093</f>
        <v>0.12589125915920121</v>
      </c>
      <c r="E8093" s="29">
        <f>'Monte Carlo Inputs'!$C$7+'Monte Carlo Inputs'!$D$7*C8093</f>
        <v>0.58119293392864513</v>
      </c>
      <c r="F8093" s="16">
        <f>'Monte Carlo Inputs'!$C$17*(1+$D8093)</f>
        <v>2734.9024576236161</v>
      </c>
      <c r="G8093" s="16">
        <f t="shared" ref="G8093:J8093" si="8087">F8093*(1+$D8093)</f>
        <v>3079.2027716914472</v>
      </c>
      <c r="H8093" s="16">
        <f t="shared" si="8087"/>
        <v>3466.8474858261857</v>
      </c>
      <c r="I8093" s="16">
        <f t="shared" si="8087"/>
        <v>3903.2932811297551</v>
      </c>
      <c r="J8093" s="16">
        <f t="shared" si="8087"/>
        <v>4394.6837871588295</v>
      </c>
      <c r="K8093" s="16">
        <f>F8093*$E8093*(1-'Monte Carlo Inputs'!$C$11)+F8093*'Monte Carlo Inputs'!$C$12-F8093*'Monte Carlo Inputs'!$C$13-'Monte Carlo Inputs'!$C$14*(F8093-'Monte Carlo Inputs'!$C$17)</f>
        <v>1240.8919273384063</v>
      </c>
      <c r="L8093" s="16">
        <f>G8093*$E8093*(1-'Monte Carlo Inputs'!$C$11)+G8093*'Monte Carlo Inputs'!$C$12-G8093*'Monte Carlo Inputs'!$C$13-'Monte Carlo Inputs'!$C$14*(G8093-F8093)</f>
        <v>1397.1093745515266</v>
      </c>
      <c r="M8093" s="16">
        <f>H8093*$E8093*(1-'Monte Carlo Inputs'!$C$11)+H8093*'Monte Carlo Inputs'!$C$12-H8093*'Monte Carlo Inputs'!$C$13-'Monte Carlo Inputs'!$C$14*(H8093-G8093)</f>
        <v>1572.9932328969421</v>
      </c>
      <c r="N8093" s="16">
        <f>I8093*$E8093*(1-'Monte Carlo Inputs'!$C$11)+I8093*'Monte Carlo Inputs'!$C$12-I8093*'Monte Carlo Inputs'!$C$13-'Monte Carlo Inputs'!$C$14*(I8093-H8093)</f>
        <v>1771.0193316352406</v>
      </c>
      <c r="O8093" s="16">
        <f>J8093*$E8093*(1-'Monte Carlo Inputs'!$C$11)+J8093*'Monte Carlo Inputs'!$C$12-J8093*'Monte Carlo Inputs'!$C$13-'Monte Carlo Inputs'!$C$14*(J8093-I8093)</f>
        <v>1993.9751852900883</v>
      </c>
    </row>
    <row r="8094" spans="1:15">
      <c r="A8094">
        <v>8090</v>
      </c>
      <c r="B8094" s="39">
        <v>1.4016997166007092</v>
      </c>
      <c r="C8094" s="39">
        <v>-0.18456841345613512</v>
      </c>
      <c r="D8094" s="29">
        <f>'Monte Carlo Inputs'!$C$6+'Monte Carlo Inputs'!$D$6*B8094</f>
        <v>0.21711796222524718</v>
      </c>
      <c r="E8094" s="29">
        <f>'Monte Carlo Inputs'!$C$7+'Monte Carlo Inputs'!$D$7*C8094</f>
        <v>0.57621578741471635</v>
      </c>
      <c r="F8094" s="16">
        <f>'Monte Carlo Inputs'!$C$17*(1+$D8094)</f>
        <v>2956.5012420413486</v>
      </c>
      <c r="G8094" s="16">
        <f t="shared" ref="G8094:J8094" si="8088">F8094*(1+$D8094)</f>
        <v>3598.410767029779</v>
      </c>
      <c r="H8094" s="16">
        <f t="shared" si="8088"/>
        <v>4379.6903800166738</v>
      </c>
      <c r="I8094" s="16">
        <f t="shared" si="8088"/>
        <v>5330.5998305034127</v>
      </c>
      <c r="J8094" s="16">
        <f t="shared" si="8088"/>
        <v>6487.9688031405622</v>
      </c>
      <c r="K8094" s="16">
        <f>F8094*$E8094*(1-'Monte Carlo Inputs'!$C$11)+F8094*'Monte Carlo Inputs'!$C$12-F8094*'Monte Carlo Inputs'!$C$13-'Monte Carlo Inputs'!$C$14*(F8094-'Monte Carlo Inputs'!$C$17)</f>
        <v>1334.2653506595161</v>
      </c>
      <c r="L8094" s="16">
        <f>G8094*$E8094*(1-'Monte Carlo Inputs'!$C$11)+G8094*'Monte Carlo Inputs'!$C$12-G8094*'Monte Carlo Inputs'!$C$13-'Monte Carlo Inputs'!$C$14*(G8094-F8094)</f>
        <v>1623.9583246624657</v>
      </c>
      <c r="M8094" s="16">
        <f>H8094*$E8094*(1-'Monte Carlo Inputs'!$C$11)+H8094*'Monte Carlo Inputs'!$C$12-H8094*'Monte Carlo Inputs'!$C$13-'Monte Carlo Inputs'!$C$14*(H8094-G8094)</f>
        <v>1976.5488468519065</v>
      </c>
      <c r="N8094" s="16">
        <f>I8094*$E8094*(1-'Monte Carlo Inputs'!$C$11)+I8094*'Monte Carlo Inputs'!$C$12-I8094*'Monte Carlo Inputs'!$C$13-'Monte Carlo Inputs'!$C$14*(I8094-H8094)</f>
        <v>2405.6931047190556</v>
      </c>
      <c r="O8094" s="16">
        <f>J8094*$E8094*(1-'Monte Carlo Inputs'!$C$11)+J8094*'Monte Carlo Inputs'!$C$12-J8094*'Monte Carlo Inputs'!$C$13-'Monte Carlo Inputs'!$C$14*(J8094-I8094)</f>
        <v>2928.0122893549842</v>
      </c>
    </row>
    <row r="8095" spans="1:15">
      <c r="A8095">
        <v>8091</v>
      </c>
      <c r="B8095" s="39">
        <v>-0.12560727252661583</v>
      </c>
      <c r="C8095" s="39">
        <v>0.15711915811989205</v>
      </c>
      <c r="D8095" s="29">
        <f>'Monte Carlo Inputs'!$C$6+'Monte Carlo Inputs'!$D$6*B8095</f>
        <v>0.11817252912646736</v>
      </c>
      <c r="E8095" s="29">
        <f>'Monte Carlo Inputs'!$C$7+'Monte Carlo Inputs'!$D$7*C8095</f>
        <v>0.58844542846126957</v>
      </c>
      <c r="F8095" s="16">
        <f>'Monte Carlo Inputs'!$C$17*(1+$D8095)</f>
        <v>2716.1528905011028</v>
      </c>
      <c r="G8095" s="16">
        <f t="shared" ref="G8095:J8095" si="8089">F8095*(1+$D8095)</f>
        <v>3037.1275470657833</v>
      </c>
      <c r="H8095" s="16">
        <f t="shared" si="8089"/>
        <v>3396.0325905822115</v>
      </c>
      <c r="I8095" s="16">
        <f t="shared" si="8089"/>
        <v>3797.3503508072208</v>
      </c>
      <c r="J8095" s="16">
        <f t="shared" si="8089"/>
        <v>4246.0928457413884</v>
      </c>
      <c r="K8095" s="16">
        <f>F8095*$E8095*(1-'Monte Carlo Inputs'!$C$11)+F8095*'Monte Carlo Inputs'!$C$12-F8095*'Monte Carlo Inputs'!$C$13-'Monte Carlo Inputs'!$C$14*(F8095-'Monte Carlo Inputs'!$C$17)</f>
        <v>1246.1228225639006</v>
      </c>
      <c r="L8095" s="16">
        <f>G8095*$E8095*(1-'Monte Carlo Inputs'!$C$11)+G8095*'Monte Carlo Inputs'!$C$12-G8095*'Monte Carlo Inputs'!$C$13-'Monte Carlo Inputs'!$C$14*(G8095-F8095)</f>
        <v>1393.3803081084889</v>
      </c>
      <c r="M8095" s="16">
        <f>H8095*$E8095*(1-'Monte Carlo Inputs'!$C$11)+H8095*'Monte Carlo Inputs'!$C$12-H8095*'Monte Carlo Inputs'!$C$13-'Monte Carlo Inputs'!$C$14*(H8095-G8095)</f>
        <v>1558.0395831526855</v>
      </c>
      <c r="N8095" s="16">
        <f>I8095*$E8095*(1-'Monte Carlo Inputs'!$C$11)+I8095*'Monte Carlo Inputs'!$C$12-I8095*'Monte Carlo Inputs'!$C$13-'Monte Carlo Inputs'!$C$14*(I8095-H8095)</f>
        <v>1742.1570611729856</v>
      </c>
      <c r="O8095" s="16">
        <f>J8095*$E8095*(1-'Monte Carlo Inputs'!$C$11)+J8095*'Monte Carlo Inputs'!$C$12-J8095*'Monte Carlo Inputs'!$C$13-'Monte Carlo Inputs'!$C$14*(J8095-I8095)</f>
        <v>1948.0321672273308</v>
      </c>
    </row>
    <row r="8096" spans="1:15">
      <c r="A8096">
        <v>8092</v>
      </c>
      <c r="B8096" s="39">
        <v>-0.85222865340237464</v>
      </c>
      <c r="C8096" s="39">
        <v>-0.34277305278430975</v>
      </c>
      <c r="D8096" s="29">
        <f>'Monte Carlo Inputs'!$C$6+'Monte Carlo Inputs'!$D$6*B8096</f>
        <v>7.1098910174022589E-2</v>
      </c>
      <c r="E8096" s="29">
        <f>'Monte Carlo Inputs'!$C$7+'Monte Carlo Inputs'!$D$7*C8096</f>
        <v>0.57055334572285488</v>
      </c>
      <c r="F8096" s="16">
        <f>'Monte Carlo Inputs'!$C$17*(1+$D8096)</f>
        <v>2601.8063627037186</v>
      </c>
      <c r="G8096" s="16">
        <f t="shared" ref="G8096:J8096" si="8090">F8096*(1+$D8096)</f>
        <v>2786.7919595757903</v>
      </c>
      <c r="H8096" s="16">
        <f t="shared" si="8090"/>
        <v>2984.9298307833574</v>
      </c>
      <c r="I8096" s="16">
        <f t="shared" si="8090"/>
        <v>3197.1550886979835</v>
      </c>
      <c r="J8096" s="16">
        <f t="shared" si="8090"/>
        <v>3424.4693311617402</v>
      </c>
      <c r="K8096" s="16">
        <f>F8096*$E8096*(1-'Monte Carlo Inputs'!$C$11)+F8096*'Monte Carlo Inputs'!$C$12-F8096*'Monte Carlo Inputs'!$C$13-'Monte Carlo Inputs'!$C$14*(F8096-'Monte Carlo Inputs'!$C$17)</f>
        <v>1158.8234317895067</v>
      </c>
      <c r="L8096" s="16">
        <f>G8096*$E8096*(1-'Monte Carlo Inputs'!$C$11)+G8096*'Monte Carlo Inputs'!$C$12-G8096*'Monte Carlo Inputs'!$C$13-'Monte Carlo Inputs'!$C$14*(G8096-F8096)</f>
        <v>1241.2145148738612</v>
      </c>
      <c r="M8096" s="16">
        <f>H8096*$E8096*(1-'Monte Carlo Inputs'!$C$11)+H8096*'Monte Carlo Inputs'!$C$12-H8096*'Monte Carlo Inputs'!$C$13-'Monte Carlo Inputs'!$C$14*(H8096-G8096)</f>
        <v>1329.463514173571</v>
      </c>
      <c r="N8096" s="16">
        <f>I8096*$E8096*(1-'Monte Carlo Inputs'!$C$11)+I8096*'Monte Carlo Inputs'!$C$12-I8096*'Monte Carlo Inputs'!$C$13-'Monte Carlo Inputs'!$C$14*(I8096-H8096)</f>
        <v>1423.9869211474379</v>
      </c>
      <c r="O8096" s="16">
        <f>J8096*$E8096*(1-'Monte Carlo Inputs'!$C$11)+J8096*'Monte Carlo Inputs'!$C$12-J8096*'Monte Carlo Inputs'!$C$13-'Monte Carlo Inputs'!$C$14*(J8096-I8096)</f>
        <v>1525.2308393430824</v>
      </c>
    </row>
    <row r="8097" spans="1:15">
      <c r="A8097">
        <v>8093</v>
      </c>
      <c r="B8097" s="39">
        <v>-1.4065921727562642</v>
      </c>
      <c r="C8097" s="39">
        <v>-1.0244028523625373</v>
      </c>
      <c r="D8097" s="29">
        <f>'Monte Carlo Inputs'!$C$6+'Monte Carlo Inputs'!$D$6*B8097</f>
        <v>3.5184887055477398E-2</v>
      </c>
      <c r="E8097" s="29">
        <f>'Monte Carlo Inputs'!$C$7+'Monte Carlo Inputs'!$D$7*C8097</f>
        <v>0.54615653275999032</v>
      </c>
      <c r="F8097" s="16">
        <f>'Monte Carlo Inputs'!$C$17*(1+$D8097)</f>
        <v>2514.5676091464607</v>
      </c>
      <c r="G8097" s="16">
        <f t="shared" ref="G8097:J8097" si="8091">F8097*(1+$D8097)</f>
        <v>2603.0423864676409</v>
      </c>
      <c r="H8097" s="16">
        <f t="shared" si="8091"/>
        <v>2694.6301388361253</v>
      </c>
      <c r="I8097" s="16">
        <f t="shared" si="8091"/>
        <v>2789.4403959273595</v>
      </c>
      <c r="J8097" s="16">
        <f t="shared" si="8091"/>
        <v>2887.5865412060498</v>
      </c>
      <c r="K8097" s="16">
        <f>F8097*$E8097*(1-'Monte Carlo Inputs'!$C$11)+F8097*'Monte Carlo Inputs'!$C$12-F8097*'Monte Carlo Inputs'!$C$13-'Monte Carlo Inputs'!$C$14*(F8097-'Monte Carlo Inputs'!$C$17)</f>
        <v>1074.9494641424023</v>
      </c>
      <c r="L8097" s="16">
        <f>G8097*$E8097*(1-'Monte Carlo Inputs'!$C$11)+G8097*'Monte Carlo Inputs'!$C$12-G8097*'Monte Carlo Inputs'!$C$13-'Monte Carlo Inputs'!$C$14*(G8097-F8097)</f>
        <v>1112.7714396285987</v>
      </c>
      <c r="M8097" s="16">
        <f>H8097*$E8097*(1-'Monte Carlo Inputs'!$C$11)+H8097*'Monte Carlo Inputs'!$C$12-H8097*'Monte Carlo Inputs'!$C$13-'Monte Carlo Inputs'!$C$14*(H8097-G8097)</f>
        <v>1151.9241770504916</v>
      </c>
      <c r="N8097" s="16">
        <f>I8097*$E8097*(1-'Monte Carlo Inputs'!$C$11)+I8097*'Monte Carlo Inputs'!$C$12-I8097*'Monte Carlo Inputs'!$C$13-'Monte Carlo Inputs'!$C$14*(I8097-H8097)</f>
        <v>1192.4544991164869</v>
      </c>
      <c r="O8097" s="16">
        <f>J8097*$E8097*(1-'Monte Carlo Inputs'!$C$11)+J8097*'Monte Carlo Inputs'!$C$12-J8097*'Monte Carlo Inputs'!$C$13-'Monte Carlo Inputs'!$C$14*(J8097-I8097)</f>
        <v>1234.4108759866967</v>
      </c>
    </row>
    <row r="8098" spans="1:15">
      <c r="A8098">
        <v>8094</v>
      </c>
      <c r="B8098" s="39">
        <v>-0.75567106417169894</v>
      </c>
      <c r="C8098" s="39">
        <v>-1.5578604341598472</v>
      </c>
      <c r="D8098" s="29">
        <f>'Monte Carlo Inputs'!$C$6+'Monte Carlo Inputs'!$D$6*B8098</f>
        <v>7.7354320876269311E-2</v>
      </c>
      <c r="E8098" s="29">
        <f>'Monte Carlo Inputs'!$C$7+'Monte Carlo Inputs'!$D$7*C8098</f>
        <v>0.52706308224655307</v>
      </c>
      <c r="F8098" s="16">
        <f>'Monte Carlo Inputs'!$C$17*(1+$D8098)</f>
        <v>2617.0013808405461</v>
      </c>
      <c r="G8098" s="16">
        <f t="shared" ref="G8098:J8098" si="8092">F8098*(1+$D8098)</f>
        <v>2819.4377453877255</v>
      </c>
      <c r="H8098" s="16">
        <f t="shared" si="8092"/>
        <v>3037.5334374351128</v>
      </c>
      <c r="I8098" s="16">
        <f t="shared" si="8092"/>
        <v>3272.4997736268656</v>
      </c>
      <c r="J8098" s="16">
        <f t="shared" si="8092"/>
        <v>3525.6417711835165</v>
      </c>
      <c r="K8098" s="16">
        <f>F8098*$E8098*(1-'Monte Carlo Inputs'!$C$11)+F8098*'Monte Carlo Inputs'!$C$12-F8098*'Monte Carlo Inputs'!$C$13-'Monte Carlo Inputs'!$C$14*(F8098-'Monte Carlo Inputs'!$C$17)</f>
        <v>1084.8419500864709</v>
      </c>
      <c r="L8098" s="16">
        <f>G8098*$E8098*(1-'Monte Carlo Inputs'!$C$11)+G8098*'Monte Carlo Inputs'!$C$12-G8098*'Monte Carlo Inputs'!$C$13-'Monte Carlo Inputs'!$C$14*(G8098-F8098)</f>
        <v>1168.7591623934975</v>
      </c>
      <c r="M8098" s="16">
        <f>H8098*$E8098*(1-'Monte Carlo Inputs'!$C$11)+H8098*'Monte Carlo Inputs'!$C$12-H8098*'Monte Carlo Inputs'!$C$13-'Monte Carlo Inputs'!$C$14*(H8098-G8098)</f>
        <v>1259.1677336683636</v>
      </c>
      <c r="N8098" s="16">
        <f>I8098*$E8098*(1-'Monte Carlo Inputs'!$C$11)+I8098*'Monte Carlo Inputs'!$C$12-I8098*'Monte Carlo Inputs'!$C$13-'Monte Carlo Inputs'!$C$14*(I8098-H8098)</f>
        <v>1356.569798575591</v>
      </c>
      <c r="O8098" s="16">
        <f>J8098*$E8098*(1-'Monte Carlo Inputs'!$C$11)+J8098*'Monte Carlo Inputs'!$C$12-J8098*'Monte Carlo Inputs'!$C$13-'Monte Carlo Inputs'!$C$14*(J8098-I8098)</f>
        <v>1461.5063340656632</v>
      </c>
    </row>
    <row r="8099" spans="1:15">
      <c r="A8099">
        <v>8095</v>
      </c>
      <c r="B8099" s="39">
        <v>0.30530834645553656</v>
      </c>
      <c r="C8099" s="39">
        <v>-0.32725880553894521</v>
      </c>
      <c r="D8099" s="29">
        <f>'Monte Carlo Inputs'!$C$6+'Monte Carlo Inputs'!$D$6*B8099</f>
        <v>0.14608907298617951</v>
      </c>
      <c r="E8099" s="29">
        <f>'Monte Carlo Inputs'!$C$7+'Monte Carlo Inputs'!$D$7*C8099</f>
        <v>0.57110862982067312</v>
      </c>
      <c r="F8099" s="16">
        <f>'Monte Carlo Inputs'!$C$17*(1+$D8099)</f>
        <v>2783.9649671907291</v>
      </c>
      <c r="G8099" s="16">
        <f t="shared" ref="G8099:J8099" si="8093">F8099*(1+$D8099)</f>
        <v>3190.6718284736221</v>
      </c>
      <c r="H8099" s="16">
        <f t="shared" si="8093"/>
        <v>3656.7941180984517</v>
      </c>
      <c r="I8099" s="16">
        <f t="shared" si="8093"/>
        <v>4191.0117809127678</v>
      </c>
      <c r="J8099" s="16">
        <f t="shared" si="8093"/>
        <v>4803.2728068604711</v>
      </c>
      <c r="K8099" s="16">
        <f>F8099*$E8099*(1-'Monte Carlo Inputs'!$C$11)+F8099*'Monte Carlo Inputs'!$C$12-F8099*'Monte Carlo Inputs'!$C$13-'Monte Carlo Inputs'!$C$14*(F8099-'Monte Carlo Inputs'!$C$17)</f>
        <v>1243.9063301139665</v>
      </c>
      <c r="L8099" s="16">
        <f>G8099*$E8099*(1-'Monte Carlo Inputs'!$C$11)+G8099*'Monte Carlo Inputs'!$C$12-G8099*'Monte Carlo Inputs'!$C$13-'Monte Carlo Inputs'!$C$14*(G8099-F8099)</f>
        <v>1425.6274527619564</v>
      </c>
      <c r="M8099" s="16">
        <f>H8099*$E8099*(1-'Monte Carlo Inputs'!$C$11)+H8099*'Monte Carlo Inputs'!$C$12-H8099*'Monte Carlo Inputs'!$C$13-'Monte Carlo Inputs'!$C$14*(H8099-G8099)</f>
        <v>1633.8960457595988</v>
      </c>
      <c r="N8099" s="16">
        <f>I8099*$E8099*(1-'Monte Carlo Inputs'!$C$11)+I8099*'Monte Carlo Inputs'!$C$12-I8099*'Monte Carlo Inputs'!$C$13-'Monte Carlo Inputs'!$C$14*(I8099-H8099)</f>
        <v>1872.5904044404026</v>
      </c>
      <c r="O8099" s="16">
        <f>J8099*$E8099*(1-'Monte Carlo Inputs'!$C$11)+J8099*'Monte Carlo Inputs'!$C$12-J8099*'Monte Carlo Inputs'!$C$13-'Monte Carlo Inputs'!$C$14*(J8099-I8099)</f>
        <v>2146.1554007079162</v>
      </c>
    </row>
    <row r="8100" spans="1:15">
      <c r="A8100">
        <v>8096</v>
      </c>
      <c r="B8100" s="39">
        <v>0.29476252531789299</v>
      </c>
      <c r="C8100" s="39">
        <v>-1.6771046055733991</v>
      </c>
      <c r="D8100" s="29">
        <f>'Monte Carlo Inputs'!$C$6+'Monte Carlo Inputs'!$D$6*B8100</f>
        <v>0.14540586990567594</v>
      </c>
      <c r="E8100" s="29">
        <f>'Monte Carlo Inputs'!$C$7+'Monte Carlo Inputs'!$D$7*C8100</f>
        <v>0.52279510900258941</v>
      </c>
      <c r="F8100" s="16">
        <f>'Monte Carlo Inputs'!$C$17*(1+$D8100)</f>
        <v>2782.3053985878778</v>
      </c>
      <c r="G8100" s="16">
        <f t="shared" ref="G8100:J8100" si="8094">F8100*(1+$D8100)</f>
        <v>3186.8689354128064</v>
      </c>
      <c r="H8100" s="16">
        <f t="shared" si="8094"/>
        <v>3650.2583852418811</v>
      </c>
      <c r="I8100" s="16">
        <f t="shared" si="8094"/>
        <v>4181.0273811284651</v>
      </c>
      <c r="J8100" s="16">
        <f t="shared" si="8094"/>
        <v>4788.9733045808998</v>
      </c>
      <c r="K8100" s="16">
        <f>F8100*$E8100*(1-'Monte Carlo Inputs'!$C$11)+F8100*'Monte Carlo Inputs'!$C$12-F8100*'Monte Carlo Inputs'!$C$13-'Monte Carlo Inputs'!$C$14*(F8100-'Monte Carlo Inputs'!$C$17)</f>
        <v>1147.4887784397131</v>
      </c>
      <c r="L8100" s="16">
        <f>G8100*$E8100*(1-'Monte Carlo Inputs'!$C$11)+G8100*'Monte Carlo Inputs'!$C$12-G8100*'Monte Carlo Inputs'!$C$13-'Monte Carlo Inputs'!$C$14*(G8100-F8100)</f>
        <v>1314.3403824757411</v>
      </c>
      <c r="M8100" s="16">
        <f>H8100*$E8100*(1-'Monte Carlo Inputs'!$C$11)+H8100*'Monte Carlo Inputs'!$C$12-H8100*'Monte Carlo Inputs'!$C$13-'Monte Carlo Inputs'!$C$14*(H8100-G8100)</f>
        <v>1505.4531891417853</v>
      </c>
      <c r="N8100" s="16">
        <f>I8100*$E8100*(1-'Monte Carlo Inputs'!$C$11)+I8100*'Monte Carlo Inputs'!$C$12-I8100*'Monte Carlo Inputs'!$C$13-'Monte Carlo Inputs'!$C$14*(I8100-H8100)</f>
        <v>1724.3549197112204</v>
      </c>
      <c r="O8100" s="16">
        <f>J8100*$E8100*(1-'Monte Carlo Inputs'!$C$11)+J8100*'Monte Carlo Inputs'!$C$12-J8100*'Monte Carlo Inputs'!$C$13-'Monte Carlo Inputs'!$C$14*(J8100-I8100)</f>
        <v>1975.0862468379623</v>
      </c>
    </row>
    <row r="8101" spans="1:15">
      <c r="A8101">
        <v>8097</v>
      </c>
      <c r="B8101" s="39">
        <v>-0.44509900612614323</v>
      </c>
      <c r="C8101" s="39">
        <v>1.0932873885832888</v>
      </c>
      <c r="D8101" s="29">
        <f>'Monte Carlo Inputs'!$C$6+'Monte Carlo Inputs'!$D$6*B8101</f>
        <v>9.7474497769622803E-2</v>
      </c>
      <c r="E8101" s="29">
        <f>'Monte Carlo Inputs'!$C$7+'Monte Carlo Inputs'!$D$7*C8101</f>
        <v>0.62195265076071105</v>
      </c>
      <c r="F8101" s="16">
        <f>'Monte Carlo Inputs'!$C$17*(1+$D8101)</f>
        <v>2665.8753025321912</v>
      </c>
      <c r="G8101" s="16">
        <f t="shared" ref="G8101:J8101" si="8095">F8101*(1+$D8101)</f>
        <v>2925.7301587629581</v>
      </c>
      <c r="H8101" s="16">
        <f t="shared" si="8095"/>
        <v>3210.9142365978164</v>
      </c>
      <c r="I8101" s="16">
        <f t="shared" si="8095"/>
        <v>3523.8964891915207</v>
      </c>
      <c r="J8101" s="16">
        <f t="shared" si="8095"/>
        <v>3867.3865296676017</v>
      </c>
      <c r="K8101" s="16">
        <f>F8101*$E8101*(1-'Monte Carlo Inputs'!$C$11)+F8101*'Monte Carlo Inputs'!$C$12-F8101*'Monte Carlo Inputs'!$C$13-'Monte Carlo Inputs'!$C$14*(F8101-'Monte Carlo Inputs'!$C$17)</f>
        <v>1285.8646300144821</v>
      </c>
      <c r="L8101" s="16">
        <f>G8101*$E8101*(1-'Monte Carlo Inputs'!$C$11)+G8101*'Monte Carlo Inputs'!$C$12-G8101*'Monte Carlo Inputs'!$C$13-'Monte Carlo Inputs'!$C$14*(G8101-F8101)</f>
        <v>1411.2036390248659</v>
      </c>
      <c r="M8101" s="16">
        <f>H8101*$E8101*(1-'Monte Carlo Inputs'!$C$11)+H8101*'Monte Carlo Inputs'!$C$12-H8101*'Monte Carlo Inputs'!$C$13-'Monte Carlo Inputs'!$C$14*(H8101-G8101)</f>
        <v>1548.7600049894786</v>
      </c>
      <c r="N8101" s="16">
        <f>I8101*$E8101*(1-'Monte Carlo Inputs'!$C$11)+I8101*'Monte Carlo Inputs'!$C$12-I8101*'Monte Carlo Inputs'!$C$13-'Monte Carlo Inputs'!$C$14*(I8101-H8101)</f>
        <v>1699.7246086415068</v>
      </c>
      <c r="O8101" s="16">
        <f>J8101*$E8101*(1-'Monte Carlo Inputs'!$C$11)+J8101*'Monte Carlo Inputs'!$C$12-J8101*'Monte Carlo Inputs'!$C$13-'Monte Carlo Inputs'!$C$14*(J8101-I8101)</f>
        <v>1865.4044112155066</v>
      </c>
    </row>
    <row r="8102" spans="1:15">
      <c r="A8102">
        <v>8098</v>
      </c>
      <c r="B8102" s="39">
        <v>1.1111597339265735</v>
      </c>
      <c r="C8102" s="39">
        <v>1.5259176369037148</v>
      </c>
      <c r="D8102" s="29">
        <f>'Monte Carlo Inputs'!$C$6+'Monte Carlo Inputs'!$D$6*B8102</f>
        <v>0.1982955482489776</v>
      </c>
      <c r="E8102" s="29">
        <f>'Monte Carlo Inputs'!$C$7+'Monte Carlo Inputs'!$D$7*C8102</f>
        <v>0.63743730130985388</v>
      </c>
      <c r="F8102" s="16">
        <f>'Monte Carlo Inputs'!$C$17*(1+$D8102)</f>
        <v>2910.7797162515922</v>
      </c>
      <c r="G8102" s="16">
        <f t="shared" ref="G8102:J8102" si="8096">F8102*(1+$D8102)</f>
        <v>3487.9743759177054</v>
      </c>
      <c r="H8102" s="16">
        <f t="shared" si="8096"/>
        <v>4179.6241670686923</v>
      </c>
      <c r="I8102" s="16">
        <f t="shared" si="8096"/>
        <v>5008.425032752255</v>
      </c>
      <c r="J8102" s="16">
        <f t="shared" si="8096"/>
        <v>6001.5734204857672</v>
      </c>
      <c r="K8102" s="16">
        <f>F8102*$E8102*(1-'Monte Carlo Inputs'!$C$11)+F8102*'Monte Carlo Inputs'!$C$12-F8102*'Monte Carlo Inputs'!$C$13-'Monte Carlo Inputs'!$C$14*(F8102-'Monte Carlo Inputs'!$C$17)</f>
        <v>1439.8055398414449</v>
      </c>
      <c r="L8102" s="16">
        <f>G8102*$E8102*(1-'Monte Carlo Inputs'!$C$11)+G8102*'Monte Carlo Inputs'!$C$12-G8102*'Monte Carlo Inputs'!$C$13-'Monte Carlo Inputs'!$C$14*(G8102-F8102)</f>
        <v>1725.3125687362192</v>
      </c>
      <c r="M8102" s="16">
        <f>H8102*$E8102*(1-'Monte Carlo Inputs'!$C$11)+H8102*'Monte Carlo Inputs'!$C$12-H8102*'Monte Carlo Inputs'!$C$13-'Monte Carlo Inputs'!$C$14*(H8102-G8102)</f>
        <v>2067.4343704546204</v>
      </c>
      <c r="N8102" s="16">
        <f>I8102*$E8102*(1-'Monte Carlo Inputs'!$C$11)+I8102*'Monte Carlo Inputs'!$C$12-I8102*'Monte Carlo Inputs'!$C$13-'Monte Carlo Inputs'!$C$14*(I8102-H8102)</f>
        <v>2477.3974024126987</v>
      </c>
      <c r="O8102" s="16">
        <f>J8102*$E8102*(1-'Monte Carlo Inputs'!$C$11)+J8102*'Monte Carlo Inputs'!$C$12-J8102*'Monte Carlo Inputs'!$C$13-'Monte Carlo Inputs'!$C$14*(J8102-I8102)</f>
        <v>2968.6542785547181</v>
      </c>
    </row>
    <row r="8103" spans="1:15">
      <c r="A8103">
        <v>8099</v>
      </c>
      <c r="B8103" s="39">
        <v>0.33259149233887386</v>
      </c>
      <c r="C8103" s="39">
        <v>0.9539358572070884</v>
      </c>
      <c r="D8103" s="29">
        <f>'Monte Carlo Inputs'!$C$6+'Monte Carlo Inputs'!$D$6*B8103</f>
        <v>0.14785659104570625</v>
      </c>
      <c r="E8103" s="29">
        <f>'Monte Carlo Inputs'!$C$7+'Monte Carlo Inputs'!$D$7*C8103</f>
        <v>0.61696499727317644</v>
      </c>
      <c r="F8103" s="16">
        <f>'Monte Carlo Inputs'!$C$17*(1+$D8103)</f>
        <v>2788.2584453091254</v>
      </c>
      <c r="G8103" s="16">
        <f t="shared" ref="G8103:J8103" si="8097">F8103*(1+$D8103)</f>
        <v>3200.5208339869332</v>
      </c>
      <c r="H8103" s="16">
        <f t="shared" si="8097"/>
        <v>3673.7389340710015</v>
      </c>
      <c r="I8103" s="16">
        <f t="shared" si="8097"/>
        <v>4216.9254492546261</v>
      </c>
      <c r="J8103" s="16">
        <f t="shared" si="8097"/>
        <v>4840.4256708752982</v>
      </c>
      <c r="K8103" s="16">
        <f>F8103*$E8103*(1-'Monte Carlo Inputs'!$C$11)+F8103*'Monte Carlo Inputs'!$C$12-F8103*'Monte Carlo Inputs'!$C$13-'Monte Carlo Inputs'!$C$14*(F8103-'Monte Carlo Inputs'!$C$17)</f>
        <v>1336.8688103732527</v>
      </c>
      <c r="L8103" s="16">
        <f>G8103*$E8103*(1-'Monte Carlo Inputs'!$C$11)+G8103*'Monte Carlo Inputs'!$C$12-G8103*'Monte Carlo Inputs'!$C$13-'Monte Carlo Inputs'!$C$14*(G8103-F8103)</f>
        <v>1534.5336753503707</v>
      </c>
      <c r="M8103" s="16">
        <f>H8103*$E8103*(1-'Monte Carlo Inputs'!$C$11)+H8103*'Monte Carlo Inputs'!$C$12-H8103*'Monte Carlo Inputs'!$C$13-'Monte Carlo Inputs'!$C$14*(H8103-G8103)</f>
        <v>1761.4245934325147</v>
      </c>
      <c r="N8103" s="16">
        <f>I8103*$E8103*(1-'Monte Carlo Inputs'!$C$11)+I8103*'Monte Carlo Inputs'!$C$12-I8103*'Monte Carlo Inputs'!$C$13-'Monte Carlo Inputs'!$C$14*(I8103-H8103)</f>
        <v>2021.8628292015155</v>
      </c>
      <c r="O8103" s="16">
        <f>J8103*$E8103*(1-'Monte Carlo Inputs'!$C$11)+J8103*'Monte Carlo Inputs'!$C$12-J8103*'Monte Carlo Inputs'!$C$13-'Monte Carlo Inputs'!$C$14*(J8103-I8103)</f>
        <v>2320.808574689278</v>
      </c>
    </row>
    <row r="8104" spans="1:15">
      <c r="A8104">
        <v>8100</v>
      </c>
      <c r="B8104" s="39">
        <v>-0.96007858754603603</v>
      </c>
      <c r="C8104" s="39">
        <v>-1.4028348941678384</v>
      </c>
      <c r="D8104" s="29">
        <f>'Monte Carlo Inputs'!$C$6+'Monte Carlo Inputs'!$D$6*B8104</f>
        <v>6.4111933410682553E-2</v>
      </c>
      <c r="E8104" s="29">
        <f>'Monte Carlo Inputs'!$C$7+'Monte Carlo Inputs'!$D$7*C8104</f>
        <v>0.5326117379919334</v>
      </c>
      <c r="F8104" s="16">
        <f>'Monte Carlo Inputs'!$C$17*(1+$D8104)</f>
        <v>2584.8342974478892</v>
      </c>
      <c r="G8104" s="16">
        <f t="shared" ref="G8104:J8104" si="8098">F8104*(1+$D8104)</f>
        <v>2750.5530218035165</v>
      </c>
      <c r="H8104" s="16">
        <f t="shared" si="8098"/>
        <v>2926.8962939799353</v>
      </c>
      <c r="I8104" s="16">
        <f t="shared" si="8098"/>
        <v>3114.5452742795505</v>
      </c>
      <c r="J8104" s="16">
        <f t="shared" si="8098"/>
        <v>3314.2247935087171</v>
      </c>
      <c r="K8104" s="16">
        <f>F8104*$E8104*(1-'Monte Carlo Inputs'!$C$11)+F8104*'Monte Carlo Inputs'!$C$12-F8104*'Monte Carlo Inputs'!$C$13-'Monte Carlo Inputs'!$C$14*(F8104-'Monte Carlo Inputs'!$C$17)</f>
        <v>1081.2126456624219</v>
      </c>
      <c r="L8104" s="16">
        <f>G8104*$E8104*(1-'Monte Carlo Inputs'!$C$11)+G8104*'Monte Carlo Inputs'!$C$12-G8104*'Monte Carlo Inputs'!$C$13-'Monte Carlo Inputs'!$C$14*(G8104-F8104)</f>
        <v>1150.5312788039189</v>
      </c>
      <c r="M8104" s="16">
        <f>H8104*$E8104*(1-'Monte Carlo Inputs'!$C$11)+H8104*'Monte Carlo Inputs'!$C$12-H8104*'Monte Carlo Inputs'!$C$13-'Monte Carlo Inputs'!$C$14*(H8104-G8104)</f>
        <v>1224.2940635375032</v>
      </c>
      <c r="N8104" s="16">
        <f>I8104*$E8104*(1-'Monte Carlo Inputs'!$C$11)+I8104*'Monte Carlo Inputs'!$C$12-I8104*'Monte Carlo Inputs'!$C$13-'Monte Carlo Inputs'!$C$14*(I8104-H8104)</f>
        <v>1302.7859230141137</v>
      </c>
      <c r="O8104" s="16">
        <f>J8104*$E8104*(1-'Monte Carlo Inputs'!$C$11)+J8104*'Monte Carlo Inputs'!$C$12-J8104*'Monte Carlo Inputs'!$C$13-'Monte Carlo Inputs'!$C$14*(J8104-I8104)</f>
        <v>1386.310047358769</v>
      </c>
    </row>
    <row r="8105" spans="1:15">
      <c r="A8105">
        <v>8101</v>
      </c>
      <c r="B8105" s="39">
        <v>-0.7378639757428499</v>
      </c>
      <c r="C8105" s="39">
        <v>0.50568071720219609</v>
      </c>
      <c r="D8105" s="29">
        <f>'Monte Carlo Inputs'!$C$6+'Monte Carlo Inputs'!$D$6*B8105</f>
        <v>7.8507939689882858E-2</v>
      </c>
      <c r="E8105" s="29">
        <f>'Monte Carlo Inputs'!$C$7+'Monte Carlo Inputs'!$D$7*C8105</f>
        <v>0.60092110245357067</v>
      </c>
      <c r="F8105" s="16">
        <f>'Monte Carlo Inputs'!$C$17*(1+$D8105)</f>
        <v>2619.803636300695</v>
      </c>
      <c r="G8105" s="16">
        <f t="shared" ref="G8105:J8105" si="8099">F8105*(1+$D8105)</f>
        <v>2825.4790221787257</v>
      </c>
      <c r="H8105" s="16">
        <f t="shared" si="8099"/>
        <v>3047.3015588469625</v>
      </c>
      <c r="I8105" s="16">
        <f t="shared" si="8099"/>
        <v>3286.5389258458058</v>
      </c>
      <c r="J8105" s="16">
        <f t="shared" si="8099"/>
        <v>3544.5583256245609</v>
      </c>
      <c r="K8105" s="16">
        <f>F8105*$E8105*(1-'Monte Carlo Inputs'!$C$11)+F8105*'Monte Carlo Inputs'!$C$12-F8105*'Monte Carlo Inputs'!$C$13-'Monte Carlo Inputs'!$C$14*(F8105-'Monte Carlo Inputs'!$C$17)</f>
        <v>1223.7319584140266</v>
      </c>
      <c r="L8105" s="16">
        <f>G8105*$E8105*(1-'Monte Carlo Inputs'!$C$11)+G8105*'Monte Carlo Inputs'!$C$12-G8105*'Monte Carlo Inputs'!$C$13-'Monte Carlo Inputs'!$C$14*(G8105-F8105)</f>
        <v>1319.8046332017771</v>
      </c>
      <c r="M8105" s="16">
        <f>H8105*$E8105*(1-'Monte Carlo Inputs'!$C$11)+H8105*'Monte Carlo Inputs'!$C$12-H8105*'Monte Carlo Inputs'!$C$13-'Monte Carlo Inputs'!$C$14*(H8105-G8105)</f>
        <v>1423.4197757476102</v>
      </c>
      <c r="N8105" s="16">
        <f>I8105*$E8105*(1-'Monte Carlo Inputs'!$C$11)+I8105*'Monte Carlo Inputs'!$C$12-I8105*'Monte Carlo Inputs'!$C$13-'Monte Carlo Inputs'!$C$14*(I8105-H8105)</f>
        <v>1535.1695296553903</v>
      </c>
      <c r="O8105" s="16">
        <f>J8105*$E8105*(1-'Monte Carlo Inputs'!$C$11)+J8105*'Monte Carlo Inputs'!$C$12-J8105*'Monte Carlo Inputs'!$C$13-'Monte Carlo Inputs'!$C$14*(J8105-I8105)</f>
        <v>1655.6925265033215</v>
      </c>
    </row>
    <row r="8106" spans="1:15">
      <c r="A8106">
        <v>8102</v>
      </c>
      <c r="B8106" s="39">
        <v>2.1467936831994212</v>
      </c>
      <c r="C8106" s="39">
        <v>-0.24133551991086863</v>
      </c>
      <c r="D8106" s="29">
        <f>'Monte Carlo Inputs'!$C$6+'Monte Carlo Inputs'!$D$6*B8106</f>
        <v>0.26538831373232807</v>
      </c>
      <c r="E8106" s="29">
        <f>'Monte Carlo Inputs'!$C$7+'Monte Carlo Inputs'!$D$7*C8106</f>
        <v>0.57418398587159702</v>
      </c>
      <c r="F8106" s="16">
        <f>'Monte Carlo Inputs'!$C$17*(1+$D8106)</f>
        <v>3073.7547528871987</v>
      </c>
      <c r="G8106" s="16">
        <f t="shared" ref="G8106:J8106" si="8100">F8106*(1+$D8106)</f>
        <v>3889.4933435826611</v>
      </c>
      <c r="H8106" s="16">
        <f t="shared" si="8100"/>
        <v>4921.7194233091777</v>
      </c>
      <c r="I8106" s="16">
        <f t="shared" si="8100"/>
        <v>6227.8862417248465</v>
      </c>
      <c r="J8106" s="16">
        <f t="shared" si="8100"/>
        <v>7880.6944695329694</v>
      </c>
      <c r="K8106" s="16">
        <f>F8106*$E8106*(1-'Monte Carlo Inputs'!$C$11)+F8106*'Monte Carlo Inputs'!$C$12-F8106*'Monte Carlo Inputs'!$C$13-'Monte Carlo Inputs'!$C$14*(F8106-'Monte Carlo Inputs'!$C$17)</f>
        <v>1384.3527027711577</v>
      </c>
      <c r="L8106" s="16">
        <f>G8106*$E8106*(1-'Monte Carlo Inputs'!$C$11)+G8106*'Monte Carlo Inputs'!$C$12-G8106*'Monte Carlo Inputs'!$C$13-'Monte Carlo Inputs'!$C$14*(G8106-F8106)</f>
        <v>1751.743732170386</v>
      </c>
      <c r="M8106" s="16">
        <f>H8106*$E8106*(1-'Monte Carlo Inputs'!$C$11)+H8106*'Monte Carlo Inputs'!$C$12-H8106*'Monte Carlo Inputs'!$C$13-'Monte Carlo Inputs'!$C$14*(H8106-G8106)</f>
        <v>2216.6360473422596</v>
      </c>
      <c r="N8106" s="16">
        <f>I8106*$E8106*(1-'Monte Carlo Inputs'!$C$11)+I8106*'Monte Carlo Inputs'!$C$12-I8106*'Monte Carlo Inputs'!$C$13-'Monte Carlo Inputs'!$C$14*(I8106-H8106)</f>
        <v>2804.9053501047151</v>
      </c>
      <c r="O8106" s="16">
        <f>J8106*$E8106*(1-'Monte Carlo Inputs'!$C$11)+J8106*'Monte Carlo Inputs'!$C$12-J8106*'Monte Carlo Inputs'!$C$13-'Monte Carlo Inputs'!$C$14*(J8106-I8106)</f>
        <v>3549.2944511477908</v>
      </c>
    </row>
    <row r="8107" spans="1:15">
      <c r="A8107">
        <v>8103</v>
      </c>
      <c r="B8107" s="39">
        <v>0.56329740664178152</v>
      </c>
      <c r="C8107" s="39">
        <v>0.61483950592449266</v>
      </c>
      <c r="D8107" s="29">
        <f>'Monte Carlo Inputs'!$C$6+'Monte Carlo Inputs'!$D$6*B8107</f>
        <v>0.16280269996267932</v>
      </c>
      <c r="E8107" s="29">
        <f>'Monte Carlo Inputs'!$C$7+'Monte Carlo Inputs'!$D$7*C8107</f>
        <v>0.60482810087611405</v>
      </c>
      <c r="F8107" s="16">
        <f>'Monte Carlo Inputs'!$C$17*(1+$D8107)</f>
        <v>2824.5640384793446</v>
      </c>
      <c r="G8107" s="16">
        <f t="shared" ref="G8107:J8107" si="8101">F8107*(1+$D8107)</f>
        <v>3284.4106901612708</v>
      </c>
      <c r="H8107" s="16">
        <f t="shared" si="8101"/>
        <v>3819.1216183058127</v>
      </c>
      <c r="I8107" s="16">
        <f t="shared" si="8101"/>
        <v>4440.8849292518362</v>
      </c>
      <c r="J8107" s="16">
        <f t="shared" si="8101"/>
        <v>5163.8729859576069</v>
      </c>
      <c r="K8107" s="16">
        <f>F8107*$E8107*(1-'Monte Carlo Inputs'!$C$11)+F8107*'Monte Carlo Inputs'!$C$12-F8107*'Monte Carlo Inputs'!$C$13-'Monte Carlo Inputs'!$C$14*(F8107-'Monte Carlo Inputs'!$C$17)</f>
        <v>1330.4124892758759</v>
      </c>
      <c r="L8107" s="16">
        <f>G8107*$E8107*(1-'Monte Carlo Inputs'!$C$11)+G8107*'Monte Carlo Inputs'!$C$12-G8107*'Monte Carlo Inputs'!$C$13-'Monte Carlo Inputs'!$C$14*(G8107-F8107)</f>
        <v>1547.0072345940575</v>
      </c>
      <c r="M8107" s="16">
        <f>H8107*$E8107*(1-'Monte Carlo Inputs'!$C$11)+H8107*'Monte Carlo Inputs'!$C$12-H8107*'Monte Carlo Inputs'!$C$13-'Monte Carlo Inputs'!$C$14*(H8107-G8107)</f>
        <v>1798.8641892477685</v>
      </c>
      <c r="N8107" s="16">
        <f>I8107*$E8107*(1-'Monte Carlo Inputs'!$C$11)+I8107*'Monte Carlo Inputs'!$C$12-I8107*'Monte Carlo Inputs'!$C$13-'Monte Carlo Inputs'!$C$14*(I8107-H8107)</f>
        <v>2091.724136123481</v>
      </c>
      <c r="O8107" s="16">
        <f>J8107*$E8107*(1-'Monte Carlo Inputs'!$C$11)+J8107*'Monte Carlo Inputs'!$C$12-J8107*'Monte Carlo Inputs'!$C$13-'Monte Carlo Inputs'!$C$14*(J8107-I8107)</f>
        <v>2432.2624730614862</v>
      </c>
    </row>
    <row r="8108" spans="1:15">
      <c r="A8108">
        <v>8104</v>
      </c>
      <c r="B8108" s="39">
        <v>-1.806257748671128</v>
      </c>
      <c r="C8108" s="39">
        <v>2.0440983869363452</v>
      </c>
      <c r="D8108" s="29">
        <f>'Monte Carlo Inputs'!$C$6+'Monte Carlo Inputs'!$D$6*B8108</f>
        <v>9.2928537019439372E-3</v>
      </c>
      <c r="E8108" s="29">
        <f>'Monte Carlo Inputs'!$C$7+'Monte Carlo Inputs'!$D$7*C8108</f>
        <v>0.65598396527220626</v>
      </c>
      <c r="F8108" s="16">
        <f>'Monte Carlo Inputs'!$C$17*(1+$D8108)</f>
        <v>2451.6732709273924</v>
      </c>
      <c r="G8108" s="16">
        <f t="shared" ref="G8108:J8108" si="8102">F8108*(1+$D8108)</f>
        <v>2474.4563119590871</v>
      </c>
      <c r="H8108" s="16">
        <f t="shared" si="8102"/>
        <v>2497.4510724579745</v>
      </c>
      <c r="I8108" s="16">
        <f t="shared" si="8102"/>
        <v>2520.6595199020894</v>
      </c>
      <c r="J8108" s="16">
        <f t="shared" si="8102"/>
        <v>2544.0836400529515</v>
      </c>
      <c r="K8108" s="16">
        <f>F8108*$E8108*(1-'Monte Carlo Inputs'!$C$11)+F8108*'Monte Carlo Inputs'!$C$12-F8108*'Monte Carlo Inputs'!$C$13-'Monte Carlo Inputs'!$C$14*(F8108-'Monte Carlo Inputs'!$C$17)</f>
        <v>1238.6432056272818</v>
      </c>
      <c r="L8108" s="16">
        <f>G8108*$E8108*(1-'Monte Carlo Inputs'!$C$11)+G8108*'Monte Carlo Inputs'!$C$12-G8108*'Monte Carlo Inputs'!$C$13-'Monte Carlo Inputs'!$C$14*(G8108-F8108)</f>
        <v>1250.1537357260827</v>
      </c>
      <c r="M8108" s="16">
        <f>H8108*$E8108*(1-'Monte Carlo Inputs'!$C$11)+H8108*'Monte Carlo Inputs'!$C$12-H8108*'Monte Carlo Inputs'!$C$13-'Monte Carlo Inputs'!$C$14*(H8108-G8108)</f>
        <v>1261.7712314971236</v>
      </c>
      <c r="N8108" s="16">
        <f>I8108*$E8108*(1-'Monte Carlo Inputs'!$C$11)+I8108*'Monte Carlo Inputs'!$C$12-I8108*'Monte Carlo Inputs'!$C$13-'Monte Carlo Inputs'!$C$14*(I8108-H8108)</f>
        <v>1273.4966869567481</v>
      </c>
      <c r="O8108" s="16">
        <f>J8108*$E8108*(1-'Monte Carlo Inputs'!$C$11)+J8108*'Monte Carlo Inputs'!$C$12-J8108*'Monte Carlo Inputs'!$C$13-'Monte Carlo Inputs'!$C$14*(J8108-I8108)</f>
        <v>1285.3311053585473</v>
      </c>
    </row>
    <row r="8109" spans="1:15">
      <c r="A8109">
        <v>8105</v>
      </c>
      <c r="B8109" s="39">
        <v>0.59787828417032496</v>
      </c>
      <c r="C8109" s="39">
        <v>2.8023410251681743E-3</v>
      </c>
      <c r="D8109" s="29">
        <f>'Monte Carlo Inputs'!$C$6+'Monte Carlo Inputs'!$D$6*B8109</f>
        <v>0.16504299607102924</v>
      </c>
      <c r="E8109" s="29">
        <f>'Monte Carlo Inputs'!$C$7+'Monte Carlo Inputs'!$D$7*C8109</f>
        <v>0.58292213924179281</v>
      </c>
      <c r="F8109" s="16">
        <f>'Monte Carlo Inputs'!$C$17*(1+$D8109)</f>
        <v>2830.0059417561379</v>
      </c>
      <c r="G8109" s="16">
        <f t="shared" ref="G8109:J8109" si="8103">F8109*(1+$D8109)</f>
        <v>3297.078601282386</v>
      </c>
      <c r="H8109" s="16">
        <f t="shared" si="8103"/>
        <v>3841.2383319197097</v>
      </c>
      <c r="I8109" s="16">
        <f t="shared" si="8103"/>
        <v>4475.2078148426217</v>
      </c>
      <c r="J8109" s="16">
        <f t="shared" si="8103"/>
        <v>5213.8095206447324</v>
      </c>
      <c r="K8109" s="16">
        <f>F8109*$E8109*(1-'Monte Carlo Inputs'!$C$11)+F8109*'Monte Carlo Inputs'!$C$12-F8109*'Monte Carlo Inputs'!$C$13-'Monte Carlo Inputs'!$C$14*(F8109-'Monte Carlo Inputs'!$C$17)</f>
        <v>1288.9408998033466</v>
      </c>
      <c r="L8109" s="16">
        <f>G8109*$E8109*(1-'Monte Carlo Inputs'!$C$11)+G8109*'Monte Carlo Inputs'!$C$12-G8109*'Monte Carlo Inputs'!$C$13-'Monte Carlo Inputs'!$C$14*(G8109-F8109)</f>
        <v>1501.6715676653796</v>
      </c>
      <c r="M8109" s="16">
        <f>H8109*$E8109*(1-'Monte Carlo Inputs'!$C$11)+H8109*'Monte Carlo Inputs'!$C$12-H8109*'Monte Carlo Inputs'!$C$13-'Monte Carlo Inputs'!$C$14*(H8109-G8109)</f>
        <v>1749.511942307553</v>
      </c>
      <c r="N8109" s="16">
        <f>I8109*$E8109*(1-'Monte Carlo Inputs'!$C$11)+I8109*'Monte Carlo Inputs'!$C$12-I8109*'Monte Carlo Inputs'!$C$13-'Monte Carlo Inputs'!$C$14*(I8109-H8109)</f>
        <v>2038.2566349280376</v>
      </c>
      <c r="O8109" s="16">
        <f>J8109*$E8109*(1-'Monte Carlo Inputs'!$C$11)+J8109*'Monte Carlo Inputs'!$C$12-J8109*'Monte Carlo Inputs'!$C$13-'Monte Carlo Inputs'!$C$14*(J8109-I8109)</f>
        <v>2374.656616718215</v>
      </c>
    </row>
    <row r="8110" spans="1:15">
      <c r="A8110">
        <v>8106</v>
      </c>
      <c r="B8110" s="39">
        <v>-0.46805518590344186</v>
      </c>
      <c r="C8110" s="39">
        <v>-0.9713819972998764</v>
      </c>
      <c r="D8110" s="29">
        <f>'Monte Carlo Inputs'!$C$6+'Monte Carlo Inputs'!$D$6*B8110</f>
        <v>9.5987298950702904E-2</v>
      </c>
      <c r="E8110" s="29">
        <f>'Monte Carlo Inputs'!$C$7+'Monte Carlo Inputs'!$D$7*C8110</f>
        <v>0.54805424891749299</v>
      </c>
      <c r="F8110" s="16">
        <f>'Monte Carlo Inputs'!$C$17*(1+$D8110)</f>
        <v>2662.2627478811528</v>
      </c>
      <c r="G8110" s="16">
        <f t="shared" ref="G8110:J8110" si="8104">F8110*(1+$D8110)</f>
        <v>2917.8061581473407</v>
      </c>
      <c r="H8110" s="16">
        <f t="shared" si="8104"/>
        <v>3197.8784901296312</v>
      </c>
      <c r="I8110" s="16">
        <f t="shared" si="8104"/>
        <v>3504.8342087697265</v>
      </c>
      <c r="J8110" s="16">
        <f t="shared" si="8104"/>
        <v>3841.2537777395564</v>
      </c>
      <c r="K8110" s="16">
        <f>F8110*$E8110*(1-'Monte Carlo Inputs'!$C$11)+F8110*'Monte Carlo Inputs'!$C$12-F8110*'Monte Carlo Inputs'!$C$13-'Monte Carlo Inputs'!$C$14*(F8110-'Monte Carlo Inputs'!$C$17)</f>
        <v>1144.0742389497357</v>
      </c>
      <c r="L8110" s="16">
        <f>G8110*$E8110*(1-'Monte Carlo Inputs'!$C$11)+G8110*'Monte Carlo Inputs'!$C$12-G8110*'Monte Carlo Inputs'!$C$13-'Monte Carlo Inputs'!$C$14*(G8110-F8110)</f>
        <v>1253.8908349456017</v>
      </c>
      <c r="M8110" s="16">
        <f>H8110*$E8110*(1-'Monte Carlo Inputs'!$C$11)+H8110*'Monte Carlo Inputs'!$C$12-H8110*'Monte Carlo Inputs'!$C$13-'Monte Carlo Inputs'!$C$14*(H8110-G8110)</f>
        <v>1374.2484293710718</v>
      </c>
      <c r="N8110" s="16">
        <f>I8110*$E8110*(1-'Monte Carlo Inputs'!$C$11)+I8110*'Monte Carlo Inputs'!$C$12-I8110*'Monte Carlo Inputs'!$C$13-'Monte Carlo Inputs'!$C$14*(I8110-H8110)</f>
        <v>1506.1588241936468</v>
      </c>
      <c r="O8110" s="16">
        <f>J8110*$E8110*(1-'Monte Carlo Inputs'!$C$11)+J8110*'Monte Carlo Inputs'!$C$12-J8110*'Monte Carlo Inputs'!$C$13-'Monte Carlo Inputs'!$C$14*(J8110-I8110)</f>
        <v>1650.7309415187615</v>
      </c>
    </row>
    <row r="8111" spans="1:15">
      <c r="A8111">
        <v>8107</v>
      </c>
      <c r="B8111" s="39">
        <v>-0.5370243625053126</v>
      </c>
      <c r="C8111" s="39">
        <v>0.31759457535512514</v>
      </c>
      <c r="D8111" s="29">
        <f>'Monte Carlo Inputs'!$C$6+'Monte Carlo Inputs'!$D$6*B8111</f>
        <v>9.1519182784196296E-2</v>
      </c>
      <c r="E8111" s="29">
        <f>'Monte Carlo Inputs'!$C$7+'Monte Carlo Inputs'!$D$7*C8111</f>
        <v>0.59418914556672509</v>
      </c>
      <c r="F8111" s="16">
        <f>'Monte Carlo Inputs'!$C$17*(1+$D8111)</f>
        <v>2651.4092469010916</v>
      </c>
      <c r="G8111" s="16">
        <f t="shared" ref="G8111:J8111" si="8105">F8111*(1+$D8111)</f>
        <v>2894.0640544039411</v>
      </c>
      <c r="H8111" s="16">
        <f t="shared" si="8105"/>
        <v>3158.9264315881078</v>
      </c>
      <c r="I8111" s="16">
        <f t="shared" si="8105"/>
        <v>3448.0287970824488</v>
      </c>
      <c r="J8111" s="16">
        <f t="shared" si="8105"/>
        <v>3763.5895748078101</v>
      </c>
      <c r="K8111" s="16">
        <f>F8111*$E8111*(1-'Monte Carlo Inputs'!$C$11)+F8111*'Monte Carlo Inputs'!$C$12-F8111*'Monte Carlo Inputs'!$C$13-'Monte Carlo Inputs'!$C$14*(F8111-'Monte Carlo Inputs'!$C$17)</f>
        <v>1226.2854638027502</v>
      </c>
      <c r="L8111" s="16">
        <f>G8111*$E8111*(1-'Monte Carlo Inputs'!$C$11)+G8111*'Monte Carlo Inputs'!$C$12-G8111*'Monte Carlo Inputs'!$C$13-'Monte Carlo Inputs'!$C$14*(G8111-F8111)</f>
        <v>1338.5141073101172</v>
      </c>
      <c r="M8111" s="16">
        <f>H8111*$E8111*(1-'Monte Carlo Inputs'!$C$11)+H8111*'Monte Carlo Inputs'!$C$12-H8111*'Monte Carlo Inputs'!$C$13-'Monte Carlo Inputs'!$C$14*(H8111-G8111)</f>
        <v>1461.0138245562573</v>
      </c>
      <c r="N8111" s="16">
        <f>I8111*$E8111*(1-'Monte Carlo Inputs'!$C$11)+I8111*'Monte Carlo Inputs'!$C$12-I8111*'Monte Carlo Inputs'!$C$13-'Monte Carlo Inputs'!$C$14*(I8111-H8111)</f>
        <v>1594.724615816059</v>
      </c>
      <c r="O8111" s="16">
        <f>J8111*$E8111*(1-'Monte Carlo Inputs'!$C$11)+J8111*'Monte Carlo Inputs'!$C$12-J8111*'Monte Carlo Inputs'!$C$13-'Monte Carlo Inputs'!$C$14*(J8111-I8111)</f>
        <v>1740.6725094213859</v>
      </c>
    </row>
    <row r="8112" spans="1:15">
      <c r="A8112">
        <v>8108</v>
      </c>
      <c r="B8112" s="39">
        <v>-1.9067087415303408</v>
      </c>
      <c r="C8112" s="39">
        <v>-0.65819480612024794</v>
      </c>
      <c r="D8112" s="29">
        <f>'Monte Carlo Inputs'!$C$6+'Monte Carlo Inputs'!$D$6*B8112</f>
        <v>2.7852117776859253E-3</v>
      </c>
      <c r="E8112" s="29">
        <f>'Monte Carlo Inputs'!$C$7+'Monte Carlo Inputs'!$D$7*C8112</f>
        <v>0.5592638077283052</v>
      </c>
      <c r="F8112" s="16">
        <f>'Monte Carlo Inputs'!$C$17*(1+$D8112)</f>
        <v>2435.8655579291772</v>
      </c>
      <c r="G8112" s="16">
        <f t="shared" ref="G8112:J8112" si="8106">F8112*(1+$D8112)</f>
        <v>2442.6499593699809</v>
      </c>
      <c r="H8112" s="16">
        <f t="shared" si="8106"/>
        <v>2449.453256805582</v>
      </c>
      <c r="I8112" s="16">
        <f t="shared" si="8106"/>
        <v>2456.2755028653278</v>
      </c>
      <c r="J8112" s="16">
        <f t="shared" si="8106"/>
        <v>2463.1167503251495</v>
      </c>
      <c r="K8112" s="16">
        <f>F8112*$E8112*(1-'Monte Carlo Inputs'!$C$11)+F8112*'Monte Carlo Inputs'!$C$12-F8112*'Monte Carlo Inputs'!$C$13-'Monte Carlo Inputs'!$C$14*(F8112-'Monte Carlo Inputs'!$C$17)</f>
        <v>1062.7495308059872</v>
      </c>
      <c r="L8112" s="16">
        <f>G8112*$E8112*(1-'Monte Carlo Inputs'!$C$11)+G8112*'Monte Carlo Inputs'!$C$12-G8112*'Monte Carlo Inputs'!$C$13-'Monte Carlo Inputs'!$C$14*(G8112-F8112)</f>
        <v>1065.709513315918</v>
      </c>
      <c r="M8112" s="16">
        <f>H8112*$E8112*(1-'Monte Carlo Inputs'!$C$11)+H8112*'Monte Carlo Inputs'!$C$12-H8112*'Monte Carlo Inputs'!$C$13-'Monte Carlo Inputs'!$C$14*(H8112-G8112)</f>
        <v>1068.6777400039975</v>
      </c>
      <c r="N8112" s="16">
        <f>I8112*$E8112*(1-'Monte Carlo Inputs'!$C$11)+I8112*'Monte Carlo Inputs'!$C$12-I8112*'Monte Carlo Inputs'!$C$13-'Monte Carlo Inputs'!$C$14*(I8112-H8112)</f>
        <v>1071.6542338320071</v>
      </c>
      <c r="O8112" s="16">
        <f>J8112*$E8112*(1-'Monte Carlo Inputs'!$C$11)+J8112*'Monte Carlo Inputs'!$C$12-J8112*'Monte Carlo Inputs'!$C$13-'Monte Carlo Inputs'!$C$14*(J8112-I8112)</f>
        <v>1074.6390178256831</v>
      </c>
    </row>
    <row r="8113" spans="1:15">
      <c r="A8113">
        <v>8109</v>
      </c>
      <c r="B8113" s="39">
        <v>0.61701524228891647</v>
      </c>
      <c r="C8113" s="39">
        <v>-0.89080182863289326</v>
      </c>
      <c r="D8113" s="29">
        <f>'Monte Carlo Inputs'!$C$6+'Monte Carlo Inputs'!$D$6*B8113</f>
        <v>0.16628276949098797</v>
      </c>
      <c r="E8113" s="29">
        <f>'Monte Carlo Inputs'!$C$7+'Monte Carlo Inputs'!$D$7*C8113</f>
        <v>0.5509383647597007</v>
      </c>
      <c r="F8113" s="16">
        <f>'Monte Carlo Inputs'!$C$17*(1+$D8113)</f>
        <v>2833.0174753705596</v>
      </c>
      <c r="G8113" s="16">
        <f t="shared" ref="G8113:J8113" si="8107">F8113*(1+$D8113)</f>
        <v>3304.0994671915432</v>
      </c>
      <c r="H8113" s="16">
        <f t="shared" si="8107"/>
        <v>3853.5142772698509</v>
      </c>
      <c r="I8113" s="16">
        <f t="shared" si="8107"/>
        <v>4494.2873035673447</v>
      </c>
      <c r="J8113" s="16">
        <f t="shared" si="8107"/>
        <v>5241.6098432927074</v>
      </c>
      <c r="K8113" s="16">
        <f>F8113*$E8113*(1-'Monte Carlo Inputs'!$C$11)+F8113*'Monte Carlo Inputs'!$C$12-F8113*'Monte Carlo Inputs'!$C$13-'Monte Carlo Inputs'!$C$14*(F8113-'Monte Carlo Inputs'!$C$17)</f>
        <v>1225.8797943087684</v>
      </c>
      <c r="L8113" s="16">
        <f>G8113*$E8113*(1-'Monte Carlo Inputs'!$C$11)+G8113*'Monte Carlo Inputs'!$C$12-G8113*'Monte Carlo Inputs'!$C$13-'Monte Carlo Inputs'!$C$14*(G8113-F8113)</f>
        <v>1429.7224815694731</v>
      </c>
      <c r="M8113" s="16">
        <f>H8113*$E8113*(1-'Monte Carlo Inputs'!$C$11)+H8113*'Monte Carlo Inputs'!$C$12-H8113*'Monte Carlo Inputs'!$C$13-'Monte Carlo Inputs'!$C$14*(H8113-G8113)</f>
        <v>1667.4606954083736</v>
      </c>
      <c r="N8113" s="16">
        <f>I8113*$E8113*(1-'Monte Carlo Inputs'!$C$11)+I8113*'Monte Carlo Inputs'!$C$12-I8113*'Monte Carlo Inputs'!$C$13-'Monte Carlo Inputs'!$C$14*(I8113-H8113)</f>
        <v>1944.7306778582463</v>
      </c>
      <c r="O8113" s="16">
        <f>J8113*$E8113*(1-'Monte Carlo Inputs'!$C$11)+J8113*'Monte Carlo Inputs'!$C$12-J8113*'Monte Carlo Inputs'!$C$13-'Monte Carlo Inputs'!$C$14*(J8113-I8113)</f>
        <v>2268.1058808866014</v>
      </c>
    </row>
    <row r="8114" spans="1:15">
      <c r="A8114">
        <v>8110</v>
      </c>
      <c r="B8114" s="39">
        <v>2.399671072367151</v>
      </c>
      <c r="C8114" s="39">
        <v>-1.5851182240283688</v>
      </c>
      <c r="D8114" s="29">
        <f>'Monte Carlo Inputs'!$C$6+'Monte Carlo Inputs'!$D$6*B8114</f>
        <v>0.28177078495141566</v>
      </c>
      <c r="E8114" s="29">
        <f>'Monte Carlo Inputs'!$C$7+'Monte Carlo Inputs'!$D$7*C8114</f>
        <v>0.5260874746636468</v>
      </c>
      <c r="F8114" s="16">
        <f>'Monte Carlo Inputs'!$C$17*(1+$D8114)</f>
        <v>3113.5494137254846</v>
      </c>
      <c r="G8114" s="16">
        <f t="shared" ref="G8114:J8114" si="8108">F8114*(1+$D8114)</f>
        <v>3990.8566760159347</v>
      </c>
      <c r="H8114" s="16">
        <f t="shared" si="8108"/>
        <v>5115.3634942455428</v>
      </c>
      <c r="I8114" s="16">
        <f t="shared" si="8108"/>
        <v>6556.723481330926</v>
      </c>
      <c r="J8114" s="16">
        <f t="shared" si="8108"/>
        <v>8404.2166033749199</v>
      </c>
      <c r="K8114" s="16">
        <f>F8114*$E8114*(1-'Monte Carlo Inputs'!$C$11)+F8114*'Monte Carlo Inputs'!$C$12-F8114*'Monte Carlo Inputs'!$C$13-'Monte Carlo Inputs'!$C$14*(F8114-'Monte Carlo Inputs'!$C$17)</f>
        <v>1296.2438654981406</v>
      </c>
      <c r="L8114" s="16">
        <f>G8114*$E8114*(1-'Monte Carlo Inputs'!$C$11)+G8114*'Monte Carlo Inputs'!$C$12-G8114*'Monte Carlo Inputs'!$C$13-'Monte Carlo Inputs'!$C$14*(G8114-F8114)</f>
        <v>1661.4875169680088</v>
      </c>
      <c r="M8114" s="16">
        <f>H8114*$E8114*(1-'Monte Carlo Inputs'!$C$11)+H8114*'Monte Carlo Inputs'!$C$12-H8114*'Monte Carlo Inputs'!$C$13-'Monte Carlo Inputs'!$C$14*(H8114-G8114)</f>
        <v>2129.6461588110642</v>
      </c>
      <c r="N8114" s="16">
        <f>I8114*$E8114*(1-'Monte Carlo Inputs'!$C$11)+I8114*'Monte Carlo Inputs'!$C$12-I8114*'Monte Carlo Inputs'!$C$13-'Monte Carlo Inputs'!$C$14*(I8114-H8114)</f>
        <v>2729.7182286480243</v>
      </c>
      <c r="O8114" s="16">
        <f>J8114*$E8114*(1-'Monte Carlo Inputs'!$C$11)+J8114*'Monte Carlo Inputs'!$C$12-J8114*'Monte Carlo Inputs'!$C$13-'Monte Carlo Inputs'!$C$14*(J8114-I8114)</f>
        <v>3498.8730766303665</v>
      </c>
    </row>
    <row r="8115" spans="1:15">
      <c r="A8115">
        <v>8111</v>
      </c>
      <c r="B8115" s="39">
        <v>1.2318743703518154</v>
      </c>
      <c r="C8115" s="39">
        <v>0.41087832036578015</v>
      </c>
      <c r="D8115" s="29">
        <f>'Monte Carlo Inputs'!$C$6+'Monte Carlo Inputs'!$D$6*B8115</f>
        <v>0.20611595506141678</v>
      </c>
      <c r="E8115" s="29">
        <f>'Monte Carlo Inputs'!$C$7+'Monte Carlo Inputs'!$D$7*C8115</f>
        <v>0.59752794630711037</v>
      </c>
      <c r="F8115" s="16">
        <f>'Monte Carlo Inputs'!$C$17*(1+$D8115)</f>
        <v>2929.7762664396878</v>
      </c>
      <c r="G8115" s="16">
        <f t="shared" ref="G8115:J8115" si="8109">F8115*(1+$D8115)</f>
        <v>3533.6498997131757</v>
      </c>
      <c r="H8115" s="16">
        <f t="shared" si="8109"/>
        <v>4261.9915236452362</v>
      </c>
      <c r="I8115" s="16">
        <f t="shared" si="8109"/>
        <v>5140.4559770050364</v>
      </c>
      <c r="J8115" s="16">
        <f t="shared" si="8109"/>
        <v>6199.9859701565974</v>
      </c>
      <c r="K8115" s="16">
        <f>F8115*$E8115*(1-'Monte Carlo Inputs'!$C$11)+F8115*'Monte Carlo Inputs'!$C$12-F8115*'Monte Carlo Inputs'!$C$13-'Monte Carlo Inputs'!$C$14*(F8115-'Monte Carlo Inputs'!$C$17)</f>
        <v>1366.2668364107892</v>
      </c>
      <c r="L8115" s="16">
        <f>G8115*$E8115*(1-'Monte Carlo Inputs'!$C$11)+G8115*'Monte Carlo Inputs'!$C$12-G8115*'Monte Carlo Inputs'!$C$13-'Monte Carlo Inputs'!$C$14*(G8115-F8115)</f>
        <v>1647.8762302663388</v>
      </c>
      <c r="M8115" s="16">
        <f>H8115*$E8115*(1-'Monte Carlo Inputs'!$C$11)+H8115*'Monte Carlo Inputs'!$C$12-H8115*'Monte Carlo Inputs'!$C$13-'Monte Carlo Inputs'!$C$14*(H8115-G8115)</f>
        <v>1987.5298132906926</v>
      </c>
      <c r="N8115" s="16">
        <f>I8115*$E8115*(1-'Monte Carlo Inputs'!$C$11)+I8115*'Monte Carlo Inputs'!$C$12-I8115*'Monte Carlo Inputs'!$C$13-'Monte Carlo Inputs'!$C$14*(I8115-H8115)</f>
        <v>2397.191418970142</v>
      </c>
      <c r="O8115" s="16">
        <f>J8115*$E8115*(1-'Monte Carlo Inputs'!$C$11)+J8115*'Monte Carlo Inputs'!$C$12-J8115*'Monte Carlo Inputs'!$C$13-'Monte Carlo Inputs'!$C$14*(J8115-I8115)</f>
        <v>2891.2908177562067</v>
      </c>
    </row>
    <row r="8116" spans="1:15">
      <c r="A8116">
        <v>8112</v>
      </c>
      <c r="B8116" s="39">
        <v>1.1996122722628746</v>
      </c>
      <c r="C8116" s="39">
        <v>-1.0514814009541671</v>
      </c>
      <c r="D8116" s="29">
        <f>'Monte Carlo Inputs'!$C$6+'Monte Carlo Inputs'!$D$6*B8116</f>
        <v>0.20402587933282373</v>
      </c>
      <c r="E8116" s="29">
        <f>'Monte Carlo Inputs'!$C$7+'Monte Carlo Inputs'!$D$7*C8116</f>
        <v>0.54518734055961326</v>
      </c>
      <c r="F8116" s="16">
        <f>'Monte Carlo Inputs'!$C$17*(1+$D8116)</f>
        <v>2924.6992634873627</v>
      </c>
      <c r="G8116" s="16">
        <f t="shared" ref="G8116:J8116" si="8110">F8116*(1+$D8116)</f>
        <v>3521.413602504434</v>
      </c>
      <c r="H8116" s="16">
        <f t="shared" si="8110"/>
        <v>4239.8731092499684</v>
      </c>
      <c r="I8116" s="16">
        <f t="shared" si="8110"/>
        <v>5104.9169486242872</v>
      </c>
      <c r="J8116" s="16">
        <f t="shared" si="8110"/>
        <v>6146.4521179883932</v>
      </c>
      <c r="K8116" s="16">
        <f>F8116*$E8116*(1-'Monte Carlo Inputs'!$C$11)+F8116*'Monte Carlo Inputs'!$C$12-F8116*'Monte Carlo Inputs'!$C$13-'Monte Carlo Inputs'!$C$14*(F8116-'Monte Carlo Inputs'!$C$17)</f>
        <v>1254.9006895164973</v>
      </c>
      <c r="L8116" s="16">
        <f>G8116*$E8116*(1-'Monte Carlo Inputs'!$C$11)+G8116*'Monte Carlo Inputs'!$C$12-G8116*'Monte Carlo Inputs'!$C$13-'Monte Carlo Inputs'!$C$14*(G8116-F8116)</f>
        <v>1510.9329061704675</v>
      </c>
      <c r="M8116" s="16">
        <f>H8116*$E8116*(1-'Monte Carlo Inputs'!$C$11)+H8116*'Monte Carlo Inputs'!$C$12-H8116*'Monte Carlo Inputs'!$C$13-'Monte Carlo Inputs'!$C$14*(H8116-G8116)</f>
        <v>1819.2023209647959</v>
      </c>
      <c r="N8116" s="16">
        <f>I8116*$E8116*(1-'Monte Carlo Inputs'!$C$11)+I8116*'Monte Carlo Inputs'!$C$12-I8116*'Monte Carlo Inputs'!$C$13-'Monte Carlo Inputs'!$C$14*(I8116-H8116)</f>
        <v>2190.3666741839525</v>
      </c>
      <c r="O8116" s="16">
        <f>J8116*$E8116*(1-'Monte Carlo Inputs'!$C$11)+J8116*'Monte Carlo Inputs'!$C$12-J8116*'Monte Carlo Inputs'!$C$13-'Monte Carlo Inputs'!$C$14*(J8116-I8116)</f>
        <v>2637.258160945647</v>
      </c>
    </row>
    <row r="8117" spans="1:15">
      <c r="A8117">
        <v>8113</v>
      </c>
      <c r="B8117" s="39">
        <v>-1.5796682182588693</v>
      </c>
      <c r="C8117" s="39">
        <v>-0.41500978775743819</v>
      </c>
      <c r="D8117" s="29">
        <f>'Monte Carlo Inputs'!$C$6+'Monte Carlo Inputs'!$D$6*B8117</f>
        <v>2.3972285788547862E-2</v>
      </c>
      <c r="E8117" s="29">
        <f>'Monte Carlo Inputs'!$C$7+'Monte Carlo Inputs'!$D$7*C8117</f>
        <v>0.56796785707010244</v>
      </c>
      <c r="F8117" s="16">
        <f>'Monte Carlo Inputs'!$C$17*(1+$D8117)</f>
        <v>2487.3310794089621</v>
      </c>
      <c r="G8117" s="16">
        <f t="shared" ref="G8117:J8117" si="8111">F8117*(1+$D8117)</f>
        <v>2546.9580908952908</v>
      </c>
      <c r="H8117" s="16">
        <f t="shared" si="8111"/>
        <v>2608.014498141687</v>
      </c>
      <c r="I8117" s="16">
        <f t="shared" si="8111"/>
        <v>2670.5345670318156</v>
      </c>
      <c r="J8117" s="16">
        <f t="shared" si="8111"/>
        <v>2734.5533848808982</v>
      </c>
      <c r="K8117" s="16">
        <f>F8117*$E8117*(1-'Monte Carlo Inputs'!$C$11)+F8117*'Monte Carlo Inputs'!$C$12-F8117*'Monte Carlo Inputs'!$C$13-'Monte Carlo Inputs'!$C$14*(F8117-'Monte Carlo Inputs'!$C$17)</f>
        <v>1101.4693428025053</v>
      </c>
      <c r="L8117" s="16">
        <f>G8117*$E8117*(1-'Monte Carlo Inputs'!$C$11)+G8117*'Monte Carlo Inputs'!$C$12-G8117*'Monte Carlo Inputs'!$C$13-'Monte Carlo Inputs'!$C$14*(G8117-F8117)</f>
        <v>1127.8740806754909</v>
      </c>
      <c r="M8117" s="16">
        <f>H8117*$E8117*(1-'Monte Carlo Inputs'!$C$11)+H8117*'Monte Carlo Inputs'!$C$12-H8117*'Monte Carlo Inputs'!$C$13-'Monte Carlo Inputs'!$C$14*(H8117-G8117)</f>
        <v>1154.9118004709394</v>
      </c>
      <c r="N8117" s="16">
        <f>I8117*$E8117*(1-'Monte Carlo Inputs'!$C$11)+I8117*'Monte Carlo Inputs'!$C$12-I8117*'Monte Carlo Inputs'!$C$13-'Monte Carlo Inputs'!$C$14*(I8117-H8117)</f>
        <v>1182.5976762123955</v>
      </c>
      <c r="O8117" s="16">
        <f>J8117*$E8117*(1-'Monte Carlo Inputs'!$C$11)+J8117*'Monte Carlo Inputs'!$C$12-J8117*'Monte Carlo Inputs'!$C$13-'Monte Carlo Inputs'!$C$14*(J8117-I8117)</f>
        <v>1210.9472456794313</v>
      </c>
    </row>
    <row r="8118" spans="1:15">
      <c r="A8118">
        <v>8114</v>
      </c>
      <c r="B8118" s="39">
        <v>-0.129028925884762</v>
      </c>
      <c r="C8118" s="39">
        <v>-0.44162730091780616</v>
      </c>
      <c r="D8118" s="29">
        <f>'Monte Carlo Inputs'!$C$6+'Monte Carlo Inputs'!$D$6*B8118</f>
        <v>0.11795085989045534</v>
      </c>
      <c r="E8118" s="29">
        <f>'Monte Carlo Inputs'!$C$7+'Monte Carlo Inputs'!$D$7*C8118</f>
        <v>0.56701516619521419</v>
      </c>
      <c r="F8118" s="16">
        <f>'Monte Carlo Inputs'!$C$17*(1+$D8118)</f>
        <v>2715.6144337599053</v>
      </c>
      <c r="G8118" s="16">
        <f t="shared" ref="G8118:J8118" si="8112">F8118*(1+$D8118)</f>
        <v>3035.923491352818</v>
      </c>
      <c r="H8118" s="16">
        <f t="shared" si="8112"/>
        <v>3394.0132777195163</v>
      </c>
      <c r="I8118" s="16">
        <f t="shared" si="8112"/>
        <v>3794.3400623061557</v>
      </c>
      <c r="J8118" s="16">
        <f t="shared" si="8112"/>
        <v>4241.8857353719704</v>
      </c>
      <c r="K8118" s="16">
        <f>F8118*$E8118*(1-'Monte Carlo Inputs'!$C$11)+F8118*'Monte Carlo Inputs'!$C$12-F8118*'Monte Carlo Inputs'!$C$13-'Monte Carlo Inputs'!$C$14*(F8118-'Monte Carlo Inputs'!$C$17)</f>
        <v>1204.4567753466408</v>
      </c>
      <c r="L8118" s="16">
        <f>G8118*$E8118*(1-'Monte Carlo Inputs'!$C$11)+G8118*'Monte Carlo Inputs'!$C$12-G8118*'Monte Carlo Inputs'!$C$13-'Monte Carlo Inputs'!$C$14*(G8118-F8118)</f>
        <v>1346.5234876996624</v>
      </c>
      <c r="M8118" s="16">
        <f>H8118*$E8118*(1-'Monte Carlo Inputs'!$C$11)+H8118*'Monte Carlo Inputs'!$C$12-H8118*'Monte Carlo Inputs'!$C$13-'Monte Carlo Inputs'!$C$14*(H8118-G8118)</f>
        <v>1505.3470909365324</v>
      </c>
      <c r="N8118" s="16">
        <f>I8118*$E8118*(1-'Monte Carlo Inputs'!$C$11)+I8118*'Monte Carlo Inputs'!$C$12-I8118*'Monte Carlo Inputs'!$C$13-'Monte Carlo Inputs'!$C$14*(I8118-H8118)</f>
        <v>1682.9040747460915</v>
      </c>
      <c r="O8118" s="16">
        <f>J8118*$E8118*(1-'Monte Carlo Inputs'!$C$11)+J8118*'Monte Carlo Inputs'!$C$12-J8118*'Monte Carlo Inputs'!$C$13-'Monte Carlo Inputs'!$C$14*(J8118-I8118)</f>
        <v>1881.4040574755441</v>
      </c>
    </row>
    <row r="8119" spans="1:15">
      <c r="A8119">
        <v>8115</v>
      </c>
      <c r="B8119" s="39">
        <v>-0.54857441596267698</v>
      </c>
      <c r="C8119" s="39">
        <v>1.3186690243872974</v>
      </c>
      <c r="D8119" s="29">
        <f>'Monte Carlo Inputs'!$C$6+'Monte Carlo Inputs'!$D$6*B8119</f>
        <v>9.0770921269131832E-2</v>
      </c>
      <c r="E8119" s="29">
        <f>'Monte Carlo Inputs'!$C$7+'Monte Carlo Inputs'!$D$7*C8119</f>
        <v>0.63001948354498372</v>
      </c>
      <c r="F8119" s="16">
        <f>'Monte Carlo Inputs'!$C$17*(1+$D8119)</f>
        <v>2649.5916448548487</v>
      </c>
      <c r="G8119" s="16">
        <f t="shared" ref="G8119:J8119" si="8113">F8119*(1+$D8119)</f>
        <v>2890.0975194453176</v>
      </c>
      <c r="H8119" s="16">
        <f t="shared" si="8113"/>
        <v>3152.4343338430017</v>
      </c>
      <c r="I8119" s="16">
        <f t="shared" si="8113"/>
        <v>3438.5837025663732</v>
      </c>
      <c r="J8119" s="16">
        <f t="shared" si="8113"/>
        <v>3750.7071131093453</v>
      </c>
      <c r="K8119" s="16">
        <f>F8119*$E8119*(1-'Monte Carlo Inputs'!$C$11)+F8119*'Monte Carlo Inputs'!$C$12-F8119*'Monte Carlo Inputs'!$C$13-'Monte Carlo Inputs'!$C$14*(F8119-'Monte Carlo Inputs'!$C$17)</f>
        <v>1292.9706345018847</v>
      </c>
      <c r="L8119" s="16">
        <f>G8119*$E8119*(1-'Monte Carlo Inputs'!$C$11)+G8119*'Monte Carlo Inputs'!$C$12-G8119*'Monte Carlo Inputs'!$C$13-'Monte Carlo Inputs'!$C$14*(G8119-F8119)</f>
        <v>1410.3347701695545</v>
      </c>
      <c r="M8119" s="16">
        <f>H8119*$E8119*(1-'Monte Carlo Inputs'!$C$11)+H8119*'Monte Carlo Inputs'!$C$12-H8119*'Monte Carlo Inputs'!$C$13-'Monte Carlo Inputs'!$C$14*(H8119-G8119)</f>
        <v>1538.3521565557344</v>
      </c>
      <c r="N8119" s="16">
        <f>I8119*$E8119*(1-'Monte Carlo Inputs'!$C$11)+I8119*'Monte Carlo Inputs'!$C$12-I8119*'Monte Carlo Inputs'!$C$13-'Monte Carlo Inputs'!$C$14*(I8119-H8119)</f>
        <v>1677.9897990426543</v>
      </c>
      <c r="O8119" s="16">
        <f>J8119*$E8119*(1-'Monte Carlo Inputs'!$C$11)+J8119*'Monte Carlo Inputs'!$C$12-J8119*'Monte Carlo Inputs'!$C$13-'Monte Carlo Inputs'!$C$14*(J8119-I8119)</f>
        <v>1830.3024789819613</v>
      </c>
    </row>
    <row r="8120" spans="1:15">
      <c r="A8120">
        <v>8116</v>
      </c>
      <c r="B8120" s="39">
        <v>0.13758465762778119</v>
      </c>
      <c r="C8120" s="39">
        <v>0.60735124970821364</v>
      </c>
      <c r="D8120" s="29">
        <f>'Monte Carlo Inputs'!$C$6+'Monte Carlo Inputs'!$D$6*B8120</f>
        <v>0.1352232201156511</v>
      </c>
      <c r="E8120" s="29">
        <f>'Monte Carlo Inputs'!$C$7+'Monte Carlo Inputs'!$D$7*C8120</f>
        <v>0.6045600820975342</v>
      </c>
      <c r="F8120" s="16">
        <f>'Monte Carlo Inputs'!$C$17*(1+$D8120)</f>
        <v>2757.5707239829285</v>
      </c>
      <c r="G8120" s="16">
        <f t="shared" ref="G8120:J8120" si="8114">F8120*(1+$D8120)</f>
        <v>3130.4583169765474</v>
      </c>
      <c r="H8120" s="16">
        <f t="shared" si="8114"/>
        <v>3553.7689710359377</v>
      </c>
      <c r="I8120" s="16">
        <f t="shared" si="8114"/>
        <v>4034.3210548465013</v>
      </c>
      <c r="J8120" s="16">
        <f t="shared" si="8114"/>
        <v>4579.8549388632155</v>
      </c>
      <c r="K8120" s="16">
        <f>F8120*$E8120*(1-'Monte Carlo Inputs'!$C$11)+F8120*'Monte Carlo Inputs'!$C$12-F8120*'Monte Carlo Inputs'!$C$13-'Monte Carlo Inputs'!$C$14*(F8120-'Monte Carlo Inputs'!$C$17)</f>
        <v>1297.365905431659</v>
      </c>
      <c r="L8120" s="16">
        <f>G8120*$E8120*(1-'Monte Carlo Inputs'!$C$11)+G8120*'Monte Carlo Inputs'!$C$12-G8120*'Monte Carlo Inputs'!$C$13-'Monte Carlo Inputs'!$C$14*(G8120-F8120)</f>
        <v>1472.7999008323854</v>
      </c>
      <c r="M8120" s="16">
        <f>H8120*$E8120*(1-'Monte Carlo Inputs'!$C$11)+H8120*'Monte Carlo Inputs'!$C$12-H8120*'Monte Carlo Inputs'!$C$13-'Monte Carlo Inputs'!$C$14*(H8120-G8120)</f>
        <v>1671.9566460089522</v>
      </c>
      <c r="N8120" s="16">
        <f>I8120*$E8120*(1-'Monte Carlo Inputs'!$C$11)+I8120*'Monte Carlo Inputs'!$C$12-I8120*'Monte Carlo Inputs'!$C$13-'Monte Carlo Inputs'!$C$14*(I8120-H8120)</f>
        <v>1898.0440075760462</v>
      </c>
      <c r="O8120" s="16">
        <f>J8120*$E8120*(1-'Monte Carlo Inputs'!$C$11)+J8120*'Monte Carlo Inputs'!$C$12-J8120*'Monte Carlo Inputs'!$C$13-'Monte Carlo Inputs'!$C$14*(J8120-I8120)</f>
        <v>2154.703630201695</v>
      </c>
    </row>
    <row r="8121" spans="1:15">
      <c r="A8121">
        <v>8117</v>
      </c>
      <c r="B8121" s="39">
        <v>1.2293079525344139</v>
      </c>
      <c r="C8121" s="39">
        <v>-0.94552284816397159</v>
      </c>
      <c r="D8121" s="29">
        <f>'Monte Carlo Inputs'!$C$6+'Monte Carlo Inputs'!$D$6*B8121</f>
        <v>0.20594969161584697</v>
      </c>
      <c r="E8121" s="29">
        <f>'Monte Carlo Inputs'!$C$7+'Monte Carlo Inputs'!$D$7*C8121</f>
        <v>0.54897979651713991</v>
      </c>
      <c r="F8121" s="16">
        <f>'Monte Carlo Inputs'!$C$17*(1+$D8121)</f>
        <v>2929.3723959040544</v>
      </c>
      <c r="G8121" s="16">
        <f t="shared" ref="G8121:J8121" si="8115">F8121*(1+$D8121)</f>
        <v>3532.6757374684694</v>
      </c>
      <c r="H8121" s="16">
        <f t="shared" si="8115"/>
        <v>4260.2292161788855</v>
      </c>
      <c r="I8121" s="16">
        <f t="shared" si="8115"/>
        <v>5137.6221094637485</v>
      </c>
      <c r="J8121" s="16">
        <f t="shared" si="8115"/>
        <v>6195.7137985465652</v>
      </c>
      <c r="K8121" s="16">
        <f>F8121*$E8121*(1-'Monte Carlo Inputs'!$C$11)+F8121*'Monte Carlo Inputs'!$C$12-F8121*'Monte Carlo Inputs'!$C$13-'Monte Carlo Inputs'!$C$14*(F8121-'Monte Carlo Inputs'!$C$17)</f>
        <v>1264.876086025725</v>
      </c>
      <c r="L8121" s="16">
        <f>G8121*$E8121*(1-'Monte Carlo Inputs'!$C$11)+G8121*'Monte Carlo Inputs'!$C$12-G8121*'Monte Carlo Inputs'!$C$13-'Monte Carlo Inputs'!$C$14*(G8121-F8121)</f>
        <v>1525.3769258749826</v>
      </c>
      <c r="M8121" s="16">
        <f>H8121*$E8121*(1-'Monte Carlo Inputs'!$C$11)+H8121*'Monte Carlo Inputs'!$C$12-H8121*'Monte Carlo Inputs'!$C$13-'Monte Carlo Inputs'!$C$14*(H8121-G8121)</f>
        <v>1839.5278333568642</v>
      </c>
      <c r="N8121" s="16">
        <f>I8121*$E8121*(1-'Monte Carlo Inputs'!$C$11)+I8121*'Monte Carlo Inputs'!$C$12-I8121*'Monte Carlo Inputs'!$C$13-'Monte Carlo Inputs'!$C$14*(I8121-H8121)</f>
        <v>2218.3780233554776</v>
      </c>
      <c r="O8121" s="16">
        <f>J8121*$E8121*(1-'Monte Carlo Inputs'!$C$11)+J8121*'Monte Carlo Inputs'!$C$12-J8121*'Monte Carlo Inputs'!$C$13-'Monte Carlo Inputs'!$C$14*(J8121-I8121)</f>
        <v>2675.2522931529102</v>
      </c>
    </row>
    <row r="8122" spans="1:15">
      <c r="A8122">
        <v>8118</v>
      </c>
      <c r="B8122" s="39">
        <v>0.50896399496259437</v>
      </c>
      <c r="C8122" s="39">
        <v>0.95332418803602337</v>
      </c>
      <c r="D8122" s="29">
        <f>'Monte Carlo Inputs'!$C$6+'Monte Carlo Inputs'!$D$6*B8122</f>
        <v>0.15928275080471518</v>
      </c>
      <c r="E8122" s="29">
        <f>'Monte Carlo Inputs'!$C$7+'Monte Carlo Inputs'!$D$7*C8122</f>
        <v>0.61694310448273382</v>
      </c>
      <c r="F8122" s="16">
        <f>'Monte Carlo Inputs'!$C$17*(1+$D8122)</f>
        <v>2816.0137299797343</v>
      </c>
      <c r="G8122" s="16">
        <f t="shared" ref="G8122:J8122" si="8116">F8122*(1+$D8122)</f>
        <v>3264.5561431947531</v>
      </c>
      <c r="H8122" s="16">
        <f t="shared" si="8116"/>
        <v>3784.5436258392451</v>
      </c>
      <c r="I8122" s="16">
        <f t="shared" si="8116"/>
        <v>4387.3561451033711</v>
      </c>
      <c r="J8122" s="16">
        <f t="shared" si="8116"/>
        <v>5086.1863006554076</v>
      </c>
      <c r="K8122" s="16">
        <f>F8122*$E8122*(1-'Monte Carlo Inputs'!$C$11)+F8122*'Monte Carlo Inputs'!$C$12-F8122*'Monte Carlo Inputs'!$C$13-'Monte Carlo Inputs'!$C$14*(F8122-'Monte Carlo Inputs'!$C$17)</f>
        <v>1350.5379373549433</v>
      </c>
      <c r="L8122" s="16">
        <f>G8122*$E8122*(1-'Monte Carlo Inputs'!$C$11)+G8122*'Monte Carlo Inputs'!$C$12-G8122*'Monte Carlo Inputs'!$C$13-'Monte Carlo Inputs'!$C$14*(G8122-F8122)</f>
        <v>1565.6553350829647</v>
      </c>
      <c r="M8122" s="16">
        <f>H8122*$E8122*(1-'Monte Carlo Inputs'!$C$11)+H8122*'Monte Carlo Inputs'!$C$12-H8122*'Monte Carlo Inputs'!$C$13-'Monte Carlo Inputs'!$C$14*(H8122-G8122)</f>
        <v>1815.0372236670573</v>
      </c>
      <c r="N8122" s="16">
        <f>I8122*$E8122*(1-'Monte Carlo Inputs'!$C$11)+I8122*'Monte Carlo Inputs'!$C$12-I8122*'Monte Carlo Inputs'!$C$13-'Monte Carlo Inputs'!$C$14*(I8122-H8122)</f>
        <v>2104.1413454656999</v>
      </c>
      <c r="O8122" s="16">
        <f>J8122*$E8122*(1-'Monte Carlo Inputs'!$C$11)+J8122*'Monte Carlo Inputs'!$C$12-J8122*'Monte Carlo Inputs'!$C$13-'Monte Carlo Inputs'!$C$14*(J8122-I8122)</f>
        <v>2439.2947670534113</v>
      </c>
    </row>
    <row r="8123" spans="1:15">
      <c r="A8123">
        <v>8119</v>
      </c>
      <c r="B8123" s="39">
        <v>-0.63392812743470672</v>
      </c>
      <c r="C8123" s="39">
        <v>-2.2170149966905641</v>
      </c>
      <c r="D8123" s="29">
        <f>'Monte Carlo Inputs'!$C$6+'Monte Carlo Inputs'!$D$6*B8123</f>
        <v>8.5241345350007797E-2</v>
      </c>
      <c r="E8123" s="29">
        <f>'Monte Carlo Inputs'!$C$7+'Monte Carlo Inputs'!$D$7*C8123</f>
        <v>0.50347070030311203</v>
      </c>
      <c r="F8123" s="16">
        <f>'Monte Carlo Inputs'!$C$17*(1+$D8123)</f>
        <v>2636.1597519897045</v>
      </c>
      <c r="G8123" s="16">
        <f t="shared" ref="G8123:J8123" si="8117">F8123*(1+$D8123)</f>
        <v>2860.8695558068498</v>
      </c>
      <c r="H8123" s="16">
        <f t="shared" si="8117"/>
        <v>3104.7339256147052</v>
      </c>
      <c r="I8123" s="16">
        <f t="shared" si="8117"/>
        <v>3369.3856223879138</v>
      </c>
      <c r="J8123" s="16">
        <f t="shared" si="8117"/>
        <v>3656.5965858432332</v>
      </c>
      <c r="K8123" s="16">
        <f>F8123*$E8123*(1-'Monte Carlo Inputs'!$C$11)+F8123*'Monte Carlo Inputs'!$C$12-F8123*'Monte Carlo Inputs'!$C$13-'Monte Carlo Inputs'!$C$14*(F8123-'Monte Carlo Inputs'!$C$17)</f>
        <v>1048.8268234267982</v>
      </c>
      <c r="L8123" s="16">
        <f>G8123*$E8123*(1-'Monte Carlo Inputs'!$C$11)+G8123*'Monte Carlo Inputs'!$C$12-G8123*'Monte Carlo Inputs'!$C$13-'Monte Carlo Inputs'!$C$14*(G8123-F8123)</f>
        <v>1138.2302328948733</v>
      </c>
      <c r="M8123" s="16">
        <f>H8123*$E8123*(1-'Monte Carlo Inputs'!$C$11)+H8123*'Monte Carlo Inputs'!$C$12-H8123*'Monte Carlo Inputs'!$C$13-'Monte Carlo Inputs'!$C$14*(H8123-G8123)</f>
        <v>1235.2545092648852</v>
      </c>
      <c r="N8123" s="16">
        <f>I8123*$E8123*(1-'Monte Carlo Inputs'!$C$11)+I8123*'Monte Carlo Inputs'!$C$12-I8123*'Monte Carlo Inputs'!$C$13-'Monte Carlo Inputs'!$C$14*(I8123-H8123)</f>
        <v>1340.5492654842881</v>
      </c>
      <c r="O8123" s="16">
        <f>J8123*$E8123*(1-'Monte Carlo Inputs'!$C$11)+J8123*'Monte Carlo Inputs'!$C$12-J8123*'Monte Carlo Inputs'!$C$13-'Monte Carlo Inputs'!$C$14*(J8123-I8123)</f>
        <v>1454.8194883821334</v>
      </c>
    </row>
    <row r="8124" spans="1:15">
      <c r="A8124">
        <v>8120</v>
      </c>
      <c r="B8124" s="39">
        <v>-0.28312393958456838</v>
      </c>
      <c r="C8124" s="39">
        <v>-0.51624391578905171</v>
      </c>
      <c r="D8124" s="29">
        <f>'Monte Carlo Inputs'!$C$6+'Monte Carlo Inputs'!$D$6*B8124</f>
        <v>0.10796793047454165</v>
      </c>
      <c r="E8124" s="29">
        <f>'Monte Carlo Inputs'!$C$7+'Monte Carlo Inputs'!$D$7*C8124</f>
        <v>0.56434449716334045</v>
      </c>
      <c r="F8124" s="16">
        <f>'Monte Carlo Inputs'!$C$17*(1+$D8124)</f>
        <v>2691.3648999157094</v>
      </c>
      <c r="G8124" s="16">
        <f t="shared" ref="G8124:J8124" si="8118">F8124*(1+$D8124)</f>
        <v>2981.9459983114302</v>
      </c>
      <c r="H8124" s="16">
        <f t="shared" si="8118"/>
        <v>3303.9005365359562</v>
      </c>
      <c r="I8124" s="16">
        <f t="shared" si="8118"/>
        <v>3660.615839959471</v>
      </c>
      <c r="J8124" s="16">
        <f t="shared" si="8118"/>
        <v>4055.8449564622206</v>
      </c>
      <c r="K8124" s="16">
        <f>F8124*$E8124*(1-'Monte Carlo Inputs'!$C$11)+F8124*'Monte Carlo Inputs'!$C$12-F8124*'Monte Carlo Inputs'!$C$13-'Monte Carlo Inputs'!$C$14*(F8124-'Monte Carlo Inputs'!$C$17)</f>
        <v>1188.2231530564191</v>
      </c>
      <c r="L8124" s="16">
        <f>G8124*$E8124*(1-'Monte Carlo Inputs'!$C$11)+G8124*'Monte Carlo Inputs'!$C$12-G8124*'Monte Carlo Inputs'!$C$13-'Monte Carlo Inputs'!$C$14*(G8124-F8124)</f>
        <v>1316.5131478338549</v>
      </c>
      <c r="M8124" s="16">
        <f>H8124*$E8124*(1-'Monte Carlo Inputs'!$C$11)+H8124*'Monte Carlo Inputs'!$C$12-H8124*'Monte Carlo Inputs'!$C$13-'Monte Carlo Inputs'!$C$14*(H8124-G8124)</f>
        <v>1458.6543478480007</v>
      </c>
      <c r="N8124" s="16">
        <f>I8124*$E8124*(1-'Monte Carlo Inputs'!$C$11)+I8124*'Monte Carlo Inputs'!$C$12-I8124*'Monte Carlo Inputs'!$C$13-'Monte Carlo Inputs'!$C$14*(I8124-H8124)</f>
        <v>1616.1422390628413</v>
      </c>
      <c r="O8124" s="16">
        <f>J8124*$E8124*(1-'Monte Carlo Inputs'!$C$11)+J8124*'Monte Carlo Inputs'!$C$12-J8124*'Monte Carlo Inputs'!$C$13-'Monte Carlo Inputs'!$C$14*(J8124-I8124)</f>
        <v>1790.633771966948</v>
      </c>
    </row>
    <row r="8125" spans="1:15">
      <c r="A8125">
        <v>8121</v>
      </c>
      <c r="B8125" s="39">
        <v>0.50737344884619184</v>
      </c>
      <c r="C8125" s="39">
        <v>1.4293291581874861</v>
      </c>
      <c r="D8125" s="29">
        <f>'Monte Carlo Inputs'!$C$6+'Monte Carlo Inputs'!$D$6*B8125</f>
        <v>0.1591797084723803</v>
      </c>
      <c r="E8125" s="29">
        <f>'Monte Carlo Inputs'!$C$7+'Monte Carlo Inputs'!$D$7*C8125</f>
        <v>0.63398021793253445</v>
      </c>
      <c r="F8125" s="16">
        <f>'Monte Carlo Inputs'!$C$17*(1+$D8125)</f>
        <v>2815.7634298502594</v>
      </c>
      <c r="G8125" s="16">
        <f t="shared" ref="G8125:J8125" si="8119">F8125*(1+$D8125)</f>
        <v>3263.9758317410133</v>
      </c>
      <c r="H8125" s="16">
        <f t="shared" si="8119"/>
        <v>3783.5345530984428</v>
      </c>
      <c r="I8125" s="16">
        <f t="shared" si="8119"/>
        <v>4385.7964802558308</v>
      </c>
      <c r="J8125" s="16">
        <f t="shared" si="8119"/>
        <v>5083.9262854021454</v>
      </c>
      <c r="K8125" s="16">
        <f>F8125*$E8125*(1-'Monte Carlo Inputs'!$C$11)+F8125*'Monte Carlo Inputs'!$C$12-F8125*'Monte Carlo Inputs'!$C$13-'Monte Carlo Inputs'!$C$14*(F8125-'Monte Carlo Inputs'!$C$17)</f>
        <v>1384.5502011272094</v>
      </c>
      <c r="L8125" s="16">
        <f>G8125*$E8125*(1-'Monte Carlo Inputs'!$C$11)+G8125*'Monte Carlo Inputs'!$C$12-G8125*'Monte Carlo Inputs'!$C$13-'Monte Carlo Inputs'!$C$14*(G8125-F8125)</f>
        <v>1604.9424985080141</v>
      </c>
      <c r="M8125" s="16">
        <f>H8125*$E8125*(1-'Monte Carlo Inputs'!$C$11)+H8125*'Monte Carlo Inputs'!$C$12-H8125*'Monte Carlo Inputs'!$C$13-'Monte Carlo Inputs'!$C$14*(H8125-G8125)</f>
        <v>1860.4167775354533</v>
      </c>
      <c r="N8125" s="16">
        <f>I8125*$E8125*(1-'Monte Carlo Inputs'!$C$11)+I8125*'Monte Carlo Inputs'!$C$12-I8125*'Monte Carlo Inputs'!$C$13-'Monte Carlo Inputs'!$C$14*(I8125-H8125)</f>
        <v>2156.5573778206726</v>
      </c>
      <c r="O8125" s="16">
        <f>J8125*$E8125*(1-'Monte Carlo Inputs'!$C$11)+J8125*'Monte Carlo Inputs'!$C$12-J8125*'Monte Carlo Inputs'!$C$13-'Monte Carlo Inputs'!$C$14*(J8125-I8125)</f>
        <v>2499.8375525261276</v>
      </c>
    </row>
    <row r="8126" spans="1:15">
      <c r="A8126">
        <v>8122</v>
      </c>
      <c r="B8126" s="39">
        <v>-0.66858557707971011</v>
      </c>
      <c r="C8126" s="39">
        <v>1.4619777967243428</v>
      </c>
      <c r="D8126" s="29">
        <f>'Monte Carlo Inputs'!$C$6+'Monte Carlo Inputs'!$D$6*B8126</f>
        <v>8.299608857475832E-2</v>
      </c>
      <c r="E8126" s="29">
        <f>'Monte Carlo Inputs'!$C$7+'Monte Carlo Inputs'!$D$7*C8126</f>
        <v>0.63514877413176274</v>
      </c>
      <c r="F8126" s="16">
        <f>'Monte Carlo Inputs'!$C$17*(1+$D8126)</f>
        <v>2630.7057987569456</v>
      </c>
      <c r="G8126" s="16">
        <f t="shared" ref="G8126:J8126" si="8120">F8126*(1+$D8126)</f>
        <v>2849.0440902447071</v>
      </c>
      <c r="H8126" s="16">
        <f t="shared" si="8120"/>
        <v>3085.5036059120484</v>
      </c>
      <c r="I8126" s="16">
        <f t="shared" si="8120"/>
        <v>3341.5883364860611</v>
      </c>
      <c r="J8126" s="16">
        <f t="shared" si="8120"/>
        <v>3618.9270980414371</v>
      </c>
      <c r="K8126" s="16">
        <f>F8126*$E8126*(1-'Monte Carlo Inputs'!$C$11)+F8126*'Monte Carlo Inputs'!$C$12-F8126*'Monte Carlo Inputs'!$C$13-'Monte Carlo Inputs'!$C$14*(F8126-'Monte Carlo Inputs'!$C$17)</f>
        <v>1293.066030050064</v>
      </c>
      <c r="L8126" s="16">
        <f>G8126*$E8126*(1-'Monte Carlo Inputs'!$C$11)+G8126*'Monte Carlo Inputs'!$C$12-G8126*'Monte Carlo Inputs'!$C$13-'Monte Carlo Inputs'!$C$14*(G8126-F8126)</f>
        <v>1400.3854528131101</v>
      </c>
      <c r="M8126" s="16">
        <f>H8126*$E8126*(1-'Monte Carlo Inputs'!$C$11)+H8126*'Monte Carlo Inputs'!$C$12-H8126*'Monte Carlo Inputs'!$C$13-'Monte Carlo Inputs'!$C$14*(H8126-G8126)</f>
        <v>1516.6119678935902</v>
      </c>
      <c r="N8126" s="16">
        <f>I8126*$E8126*(1-'Monte Carlo Inputs'!$C$11)+I8126*'Monte Carlo Inputs'!$C$12-I8126*'Monte Carlo Inputs'!$C$13-'Monte Carlo Inputs'!$C$14*(I8126-H8126)</f>
        <v>1642.4848291144249</v>
      </c>
      <c r="O8126" s="16">
        <f>J8126*$E8126*(1-'Monte Carlo Inputs'!$C$11)+J8126*'Monte Carlo Inputs'!$C$12-J8126*'Monte Carlo Inputs'!$C$13-'Monte Carlo Inputs'!$C$14*(J8126-I8126)</f>
        <v>1778.8046454743023</v>
      </c>
    </row>
    <row r="8127" spans="1:15">
      <c r="A8127">
        <v>8123</v>
      </c>
      <c r="B8127" s="39">
        <v>-0.22712483892973545</v>
      </c>
      <c r="C8127" s="39">
        <v>0.29330411032359438</v>
      </c>
      <c r="D8127" s="29">
        <f>'Monte Carlo Inputs'!$C$6+'Monte Carlo Inputs'!$D$6*B8127</f>
        <v>0.11159579003838778</v>
      </c>
      <c r="E8127" s="29">
        <f>'Monte Carlo Inputs'!$C$7+'Monte Carlo Inputs'!$D$7*C8127</f>
        <v>0.59331974412253652</v>
      </c>
      <c r="F8127" s="16">
        <f>'Monte Carlo Inputs'!$C$17*(1+$D8127)</f>
        <v>2700.1773335822481</v>
      </c>
      <c r="G8127" s="16">
        <f t="shared" ref="G8127:J8127" si="8121">F8127*(1+$D8127)</f>
        <v>3001.5057563671062</v>
      </c>
      <c r="H8127" s="16">
        <f t="shared" si="8121"/>
        <v>3336.4611625536618</v>
      </c>
      <c r="I8127" s="16">
        <f t="shared" si="8121"/>
        <v>3708.7961819212351</v>
      </c>
      <c r="J8127" s="16">
        <f t="shared" si="8121"/>
        <v>4122.6822219340911</v>
      </c>
      <c r="K8127" s="16">
        <f>F8127*$E8127*(1-'Monte Carlo Inputs'!$C$11)+F8127*'Monte Carlo Inputs'!$C$12-F8127*'Monte Carlo Inputs'!$C$13-'Monte Carlo Inputs'!$C$14*(F8127-'Monte Carlo Inputs'!$C$17)</f>
        <v>1247.9193971639374</v>
      </c>
      <c r="L8127" s="16">
        <f>G8127*$E8127*(1-'Monte Carlo Inputs'!$C$11)+G8127*'Monte Carlo Inputs'!$C$12-G8127*'Monte Carlo Inputs'!$C$13-'Monte Carlo Inputs'!$C$14*(G8127-F8127)</f>
        <v>1387.1819481946759</v>
      </c>
      <c r="M8127" s="16">
        <f>H8127*$E8127*(1-'Monte Carlo Inputs'!$C$11)+H8127*'Monte Carlo Inputs'!$C$12-H8127*'Monte Carlo Inputs'!$C$13-'Monte Carlo Inputs'!$C$14*(H8127-G8127)</f>
        <v>1541.9856136304504</v>
      </c>
      <c r="N8127" s="16">
        <f>I8127*$E8127*(1-'Monte Carlo Inputs'!$C$11)+I8127*'Monte Carlo Inputs'!$C$12-I8127*'Monte Carlo Inputs'!$C$13-'Monte Carlo Inputs'!$C$14*(I8127-H8127)</f>
        <v>1714.0647164113682</v>
      </c>
      <c r="O8127" s="16">
        <f>J8127*$E8127*(1-'Monte Carlo Inputs'!$C$11)+J8127*'Monte Carlo Inputs'!$C$12-J8127*'Monte Carlo Inputs'!$C$13-'Monte Carlo Inputs'!$C$14*(J8127-I8127)</f>
        <v>1905.3471226162201</v>
      </c>
    </row>
    <row r="8128" spans="1:15">
      <c r="A8128">
        <v>8124</v>
      </c>
      <c r="B8128" s="39">
        <v>-0.73321321677997275</v>
      </c>
      <c r="C8128" s="39">
        <v>0.382701081026117</v>
      </c>
      <c r="D8128" s="29">
        <f>'Monte Carlo Inputs'!$C$6+'Monte Carlo Inputs'!$D$6*B8128</f>
        <v>7.8809235606876499E-2</v>
      </c>
      <c r="E8128" s="29">
        <f>'Monte Carlo Inputs'!$C$7+'Monte Carlo Inputs'!$D$7*C8128</f>
        <v>0.59651942989775597</v>
      </c>
      <c r="F8128" s="16">
        <f>'Monte Carlo Inputs'!$C$17*(1+$D8128)</f>
        <v>2620.5355142126641</v>
      </c>
      <c r="G8128" s="16">
        <f t="shared" ref="G8128:J8128" si="8122">F8128*(1+$D8128)</f>
        <v>2827.0579149684372</v>
      </c>
      <c r="H8128" s="16">
        <f t="shared" si="8122"/>
        <v>3049.8561882634699</v>
      </c>
      <c r="I8128" s="16">
        <f t="shared" si="8122"/>
        <v>3290.2130231714164</v>
      </c>
      <c r="J8128" s="16">
        <f t="shared" si="8122"/>
        <v>3549.5121965113462</v>
      </c>
      <c r="K8128" s="16">
        <f>F8128*$E8128*(1-'Monte Carlo Inputs'!$C$11)+F8128*'Monte Carlo Inputs'!$C$12-F8128*'Monte Carlo Inputs'!$C$13-'Monte Carlo Inputs'!$C$14*(F8128-'Monte Carlo Inputs'!$C$17)</f>
        <v>1215.8773906817485</v>
      </c>
      <c r="L8128" s="16">
        <f>G8128*$E8128*(1-'Monte Carlo Inputs'!$C$11)+G8128*'Monte Carlo Inputs'!$C$12-G8128*'Monte Carlo Inputs'!$C$13-'Monte Carlo Inputs'!$C$14*(G8128-F8128)</f>
        <v>1311.6997584330602</v>
      </c>
      <c r="M8128" s="16">
        <f>H8128*$E8128*(1-'Monte Carlo Inputs'!$C$11)+H8128*'Monte Carlo Inputs'!$C$12-H8128*'Monte Carlo Inputs'!$C$13-'Monte Carlo Inputs'!$C$14*(H8128-G8128)</f>
        <v>1415.0738137408944</v>
      </c>
      <c r="N8128" s="16">
        <f>I8128*$E8128*(1-'Monte Carlo Inputs'!$C$11)+I8128*'Monte Carlo Inputs'!$C$12-I8128*'Monte Carlo Inputs'!$C$13-'Monte Carlo Inputs'!$C$14*(I8128-H8128)</f>
        <v>1526.594699329122</v>
      </c>
      <c r="O8128" s="16">
        <f>J8128*$E8128*(1-'Monte Carlo Inputs'!$C$11)+J8128*'Monte Carlo Inputs'!$C$12-J8128*'Monte Carlo Inputs'!$C$13-'Monte Carlo Inputs'!$C$14*(J8128-I8128)</f>
        <v>1646.9044606647599</v>
      </c>
    </row>
    <row r="8129" spans="1:15">
      <c r="A8129">
        <v>8125</v>
      </c>
      <c r="B8129" s="39">
        <v>-0.7885500362411374</v>
      </c>
      <c r="C8129" s="39">
        <v>-0.80612028275647352</v>
      </c>
      <c r="D8129" s="29">
        <f>'Monte Carlo Inputs'!$C$6+'Monte Carlo Inputs'!$D$6*B8129</f>
        <v>7.5224281431408191E-2</v>
      </c>
      <c r="E8129" s="29">
        <f>'Monte Carlo Inputs'!$C$7+'Monte Carlo Inputs'!$D$7*C8129</f>
        <v>0.55396927660867157</v>
      </c>
      <c r="F8129" s="16">
        <f>'Monte Carlo Inputs'!$C$17*(1+$D8129)</f>
        <v>2611.827302025034</v>
      </c>
      <c r="G8129" s="16">
        <f t="shared" ref="G8129:J8129" si="8123">F8129*(1+$D8129)</f>
        <v>2808.3001340428004</v>
      </c>
      <c r="H8129" s="16">
        <f t="shared" si="8123"/>
        <v>3019.5524936698971</v>
      </c>
      <c r="I8129" s="16">
        <f t="shared" si="8123"/>
        <v>3246.6961602506317</v>
      </c>
      <c r="J8129" s="16">
        <f t="shared" si="8123"/>
        <v>3490.9265459315975</v>
      </c>
      <c r="K8129" s="16">
        <f>F8129*$E8129*(1-'Monte Carlo Inputs'!$C$11)+F8129*'Monte Carlo Inputs'!$C$12-F8129*'Monte Carlo Inputs'!$C$13-'Monte Carlo Inputs'!$C$14*(F8129-'Monte Carlo Inputs'!$C$17)</f>
        <v>1132.6219210116494</v>
      </c>
      <c r="L8129" s="16">
        <f>G8129*$E8129*(1-'Monte Carlo Inputs'!$C$11)+G8129*'Monte Carlo Inputs'!$C$12-G8129*'Monte Carlo Inputs'!$C$13-'Monte Carlo Inputs'!$C$14*(G8129-F8129)</f>
        <v>1217.822591153212</v>
      </c>
      <c r="M8129" s="16">
        <f>H8129*$E8129*(1-'Monte Carlo Inputs'!$C$11)+H8129*'Monte Carlo Inputs'!$C$12-H8129*'Monte Carlo Inputs'!$C$13-'Monte Carlo Inputs'!$C$14*(H8129-G8129)</f>
        <v>1309.432420483648</v>
      </c>
      <c r="N8129" s="16">
        <f>I8129*$E8129*(1-'Monte Carlo Inputs'!$C$11)+I8129*'Monte Carlo Inputs'!$C$12-I8129*'Monte Carlo Inputs'!$C$13-'Monte Carlo Inputs'!$C$14*(I8129-H8129)</f>
        <v>1407.9335333975196</v>
      </c>
      <c r="O8129" s="16">
        <f>J8129*$E8129*(1-'Monte Carlo Inputs'!$C$11)+J8129*'Monte Carlo Inputs'!$C$12-J8129*'Monte Carlo Inputs'!$C$13-'Monte Carlo Inputs'!$C$14*(J8129-I8129)</f>
        <v>1513.8443217505317</v>
      </c>
    </row>
    <row r="8130" spans="1:15">
      <c r="A8130">
        <v>8126</v>
      </c>
      <c r="B8130" s="39">
        <v>-0.59394283485508814</v>
      </c>
      <c r="C8130" s="39">
        <v>0.76124996973284598</v>
      </c>
      <c r="D8130" s="29">
        <f>'Monte Carlo Inputs'!$C$6+'Monte Carlo Inputs'!$D$6*B8130</f>
        <v>8.7831762417458242E-2</v>
      </c>
      <c r="E8130" s="29">
        <f>'Monte Carlo Inputs'!$C$7+'Monte Carlo Inputs'!$D$7*C8130</f>
        <v>0.61006840683625385</v>
      </c>
      <c r="F8130" s="16">
        <f>'Monte Carlo Inputs'!$C$17*(1+$D8130)</f>
        <v>2642.4521340882484</v>
      </c>
      <c r="G8130" s="16">
        <f t="shared" ref="G8130:J8130" si="8124">F8130*(1+$D8130)</f>
        <v>2874.5433621289931</v>
      </c>
      <c r="H8130" s="16">
        <f t="shared" si="8124"/>
        <v>3127.0195717701886</v>
      </c>
      <c r="I8130" s="16">
        <f t="shared" si="8124"/>
        <v>3401.67121187265</v>
      </c>
      <c r="J8130" s="16">
        <f t="shared" si="8124"/>
        <v>3700.4459895761561</v>
      </c>
      <c r="K8130" s="16">
        <f>F8130*$E8130*(1-'Monte Carlo Inputs'!$C$11)+F8130*'Monte Carlo Inputs'!$C$12-F8130*'Monte Carlo Inputs'!$C$13-'Monte Carlo Inputs'!$C$14*(F8130-'Monte Carlo Inputs'!$C$17)</f>
        <v>1251.8629460789596</v>
      </c>
      <c r="L8130" s="16">
        <f>G8130*$E8130*(1-'Monte Carlo Inputs'!$C$11)+G8130*'Monte Carlo Inputs'!$C$12-G8130*'Monte Carlo Inputs'!$C$13-'Monte Carlo Inputs'!$C$14*(G8130-F8130)</f>
        <v>1361.8162749381861</v>
      </c>
      <c r="M8130" s="16">
        <f>H8130*$E8130*(1-'Monte Carlo Inputs'!$C$11)+H8130*'Monte Carlo Inputs'!$C$12-H8130*'Monte Carlo Inputs'!$C$13-'Monte Carlo Inputs'!$C$14*(H8130-G8130)</f>
        <v>1481.4269984547848</v>
      </c>
      <c r="N8130" s="16">
        <f>I8130*$E8130*(1-'Monte Carlo Inputs'!$C$11)+I8130*'Monte Carlo Inputs'!$C$12-I8130*'Monte Carlo Inputs'!$C$13-'Monte Carlo Inputs'!$C$14*(I8130-H8130)</f>
        <v>1611.5433426218738</v>
      </c>
      <c r="O8130" s="16">
        <f>J8130*$E8130*(1-'Monte Carlo Inputs'!$C$11)+J8130*'Monte Carlo Inputs'!$C$12-J8130*'Monte Carlo Inputs'!$C$13-'Monte Carlo Inputs'!$C$14*(J8130-I8130)</f>
        <v>1753.0880346164749</v>
      </c>
    </row>
    <row r="8131" spans="1:15">
      <c r="A8131">
        <v>8127</v>
      </c>
      <c r="B8131" s="39">
        <v>-0.97252485614284478</v>
      </c>
      <c r="C8131" s="39">
        <v>-1.9415429221665459</v>
      </c>
      <c r="D8131" s="29">
        <f>'Monte Carlo Inputs'!$C$6+'Monte Carlo Inputs'!$D$6*B8131</f>
        <v>6.3305611272735263E-2</v>
      </c>
      <c r="E8131" s="29">
        <f>'Monte Carlo Inputs'!$C$7+'Monte Carlo Inputs'!$D$7*C8131</f>
        <v>0.51333036413062261</v>
      </c>
      <c r="F8131" s="16">
        <f>'Monte Carlo Inputs'!$C$17*(1+$D8131)</f>
        <v>2582.8756603426018</v>
      </c>
      <c r="G8131" s="16">
        <f t="shared" ref="G8131:J8131" si="8125">F8131*(1+$D8131)</f>
        <v>2746.3861828620597</v>
      </c>
      <c r="H8131" s="16">
        <f t="shared" si="8125"/>
        <v>2920.2478389591365</v>
      </c>
      <c r="I8131" s="16">
        <f t="shared" si="8125"/>
        <v>3105.1159134723289</v>
      </c>
      <c r="J8131" s="16">
        <f t="shared" si="8125"/>
        <v>3301.6871744473924</v>
      </c>
      <c r="K8131" s="16">
        <f>F8131*$E8131*(1-'Monte Carlo Inputs'!$C$11)+F8131*'Monte Carlo Inputs'!$C$12-F8131*'Monte Carlo Inputs'!$C$13-'Monte Carlo Inputs'!$C$14*(F8131-'Monte Carlo Inputs'!$C$17)</f>
        <v>1044.9251817751172</v>
      </c>
      <c r="L8131" s="16">
        <f>G8131*$E8131*(1-'Monte Carlo Inputs'!$C$11)+G8131*'Monte Carlo Inputs'!$C$12-G8131*'Monte Carlo Inputs'!$C$13-'Monte Carlo Inputs'!$C$14*(G8131-F8131)</f>
        <v>1111.0748091416647</v>
      </c>
      <c r="M8131" s="16">
        <f>H8131*$E8131*(1-'Monte Carlo Inputs'!$C$11)+H8131*'Monte Carlo Inputs'!$C$12-H8131*'Monte Carlo Inputs'!$C$13-'Monte Carlo Inputs'!$C$14*(H8131-G8131)</f>
        <v>1181.4120791041157</v>
      </c>
      <c r="N8131" s="16">
        <f>I8131*$E8131*(1-'Monte Carlo Inputs'!$C$11)+I8131*'Monte Carlo Inputs'!$C$12-I8131*'Monte Carlo Inputs'!$C$13-'Monte Carlo Inputs'!$C$14*(I8131-H8131)</f>
        <v>1256.2020929367948</v>
      </c>
      <c r="O8131" s="16">
        <f>J8131*$E8131*(1-'Monte Carlo Inputs'!$C$11)+J8131*'Monte Carlo Inputs'!$C$12-J8131*'Monte Carlo Inputs'!$C$13-'Monte Carlo Inputs'!$C$14*(J8131-I8131)</f>
        <v>1335.7267343122476</v>
      </c>
    </row>
    <row r="8132" spans="1:15">
      <c r="A8132">
        <v>8128</v>
      </c>
      <c r="B8132" s="39">
        <v>-0.93419759046634043</v>
      </c>
      <c r="C8132" s="39">
        <v>-0.35017279003774898</v>
      </c>
      <c r="D8132" s="29">
        <f>'Monte Carlo Inputs'!$C$6+'Monte Carlo Inputs'!$D$6*B8132</f>
        <v>6.5788614315902494E-2</v>
      </c>
      <c r="E8132" s="29">
        <f>'Monte Carlo Inputs'!$C$7+'Monte Carlo Inputs'!$D$7*C8132</f>
        <v>0.57028849520449698</v>
      </c>
      <c r="F8132" s="16">
        <f>'Monte Carlo Inputs'!$C$17*(1+$D8132)</f>
        <v>2588.9071230347595</v>
      </c>
      <c r="G8132" s="16">
        <f t="shared" ref="G8132:J8132" si="8126">F8132*(1+$D8132)</f>
        <v>2759.2277352517863</v>
      </c>
      <c r="H8132" s="16">
        <f t="shared" si="8126"/>
        <v>2940.7535045360073</v>
      </c>
      <c r="I8132" s="16">
        <f t="shared" si="8126"/>
        <v>3134.2216026440656</v>
      </c>
      <c r="J8132" s="16">
        <f t="shared" si="8126"/>
        <v>3340.4176988409858</v>
      </c>
      <c r="K8132" s="16">
        <f>F8132*$E8132*(1-'Monte Carlo Inputs'!$C$11)+F8132*'Monte Carlo Inputs'!$C$12-F8132*'Monte Carlo Inputs'!$C$13-'Monte Carlo Inputs'!$C$14*(F8132-'Monte Carlo Inputs'!$C$17)</f>
        <v>1152.3884255855967</v>
      </c>
      <c r="L8132" s="16">
        <f>G8132*$E8132*(1-'Monte Carlo Inputs'!$C$11)+G8132*'Monte Carlo Inputs'!$C$12-G8132*'Monte Carlo Inputs'!$C$13-'Monte Carlo Inputs'!$C$14*(G8132-F8132)</f>
        <v>1228.2024632585578</v>
      </c>
      <c r="M8132" s="16">
        <f>H8132*$E8132*(1-'Monte Carlo Inputs'!$C$11)+H8132*'Monte Carlo Inputs'!$C$12-H8132*'Monte Carlo Inputs'!$C$13-'Monte Carlo Inputs'!$C$14*(H8132-G8132)</f>
        <v>1309.0042014157166</v>
      </c>
      <c r="N8132" s="16">
        <f>I8132*$E8132*(1-'Monte Carlo Inputs'!$C$11)+I8132*'Monte Carlo Inputs'!$C$12-I8132*'Monte Carlo Inputs'!$C$13-'Monte Carlo Inputs'!$C$14*(I8132-H8132)</f>
        <v>1395.1217739605511</v>
      </c>
      <c r="O8132" s="16">
        <f>J8132*$E8132*(1-'Monte Carlo Inputs'!$C$11)+J8132*'Monte Carlo Inputs'!$C$12-J8132*'Monte Carlo Inputs'!$C$13-'Monte Carlo Inputs'!$C$14*(J8132-I8132)</f>
        <v>1486.9049022713593</v>
      </c>
    </row>
    <row r="8133" spans="1:15">
      <c r="A8133">
        <v>8129</v>
      </c>
      <c r="B8133" s="39">
        <v>1.6699100727410494</v>
      </c>
      <c r="C8133" s="39">
        <v>1.4557804988872731</v>
      </c>
      <c r="D8133" s="29">
        <f>'Monte Carlo Inputs'!$C$6+'Monte Carlo Inputs'!$D$6*B8133</f>
        <v>0.2344937681626294</v>
      </c>
      <c r="E8133" s="29">
        <f>'Monte Carlo Inputs'!$C$7+'Monte Carlo Inputs'!$D$7*C8133</f>
        <v>0.63492696118241732</v>
      </c>
      <c r="F8133" s="16">
        <f>'Monte Carlo Inputs'!$C$17*(1+$D8133)</f>
        <v>2998.7088122438436</v>
      </c>
      <c r="G8133" s="16">
        <f t="shared" ref="G8133:J8133" si="8127">F8133*(1+$D8133)</f>
        <v>3701.8873412493849</v>
      </c>
      <c r="H8133" s="16">
        <f t="shared" si="8127"/>
        <v>4569.9568532124904</v>
      </c>
      <c r="I8133" s="16">
        <f t="shared" si="8127"/>
        <v>5641.5832560629196</v>
      </c>
      <c r="J8133" s="16">
        <f t="shared" si="8127"/>
        <v>6964.4993721803094</v>
      </c>
      <c r="K8133" s="16">
        <f>F8133*$E8133*(1-'Monte Carlo Inputs'!$C$11)+F8133*'Monte Carlo Inputs'!$C$12-F8133*'Monte Carlo Inputs'!$C$13-'Monte Carlo Inputs'!$C$14*(F8133-'Monte Carlo Inputs'!$C$17)</f>
        <v>1479.1728311761397</v>
      </c>
      <c r="L8133" s="16">
        <f>G8133*$E8133*(1-'Monte Carlo Inputs'!$C$11)+G8133*'Monte Carlo Inputs'!$C$12-G8133*'Monte Carlo Inputs'!$C$13-'Monte Carlo Inputs'!$C$14*(G8133-F8133)</f>
        <v>1826.0296421224173</v>
      </c>
      <c r="M8133" s="16">
        <f>H8133*$E8133*(1-'Monte Carlo Inputs'!$C$11)+H8133*'Monte Carlo Inputs'!$C$12-H8133*'Monte Carlo Inputs'!$C$13-'Monte Carlo Inputs'!$C$14*(H8133-G8133)</f>
        <v>2254.2222136803603</v>
      </c>
      <c r="N8133" s="16">
        <f>I8133*$E8133*(1-'Monte Carlo Inputs'!$C$11)+I8133*'Monte Carlo Inputs'!$C$12-I8133*'Monte Carlo Inputs'!$C$13-'Monte Carlo Inputs'!$C$14*(I8133-H8133)</f>
        <v>2782.8232748421719</v>
      </c>
      <c r="O8133" s="16">
        <f>J8133*$E8133*(1-'Monte Carlo Inputs'!$C$11)+J8133*'Monte Carlo Inputs'!$C$12-J8133*'Monte Carlo Inputs'!$C$13-'Monte Carlo Inputs'!$C$14*(J8133-I8133)</f>
        <v>3435.3779906905811</v>
      </c>
    </row>
    <row r="8134" spans="1:15">
      <c r="A8134">
        <v>8130</v>
      </c>
      <c r="B8134" s="39">
        <v>0.69130583382483379</v>
      </c>
      <c r="C8134" s="39">
        <v>1.1782215083924144</v>
      </c>
      <c r="D8134" s="29">
        <f>'Monte Carlo Inputs'!$C$6+'Monte Carlo Inputs'!$D$6*B8134</f>
        <v>0.17109562951651955</v>
      </c>
      <c r="E8134" s="29">
        <f>'Monte Carlo Inputs'!$C$7+'Monte Carlo Inputs'!$D$7*C8134</f>
        <v>0.6249926027059326</v>
      </c>
      <c r="F8134" s="16">
        <f>'Monte Carlo Inputs'!$C$17*(1+$D8134)</f>
        <v>2844.7083936585782</v>
      </c>
      <c r="G8134" s="16">
        <f t="shared" ref="G8134:J8134" si="8128">F8134*(1+$D8134)</f>
        <v>3331.4255670625198</v>
      </c>
      <c r="H8134" s="16">
        <f t="shared" si="8128"/>
        <v>3901.41792164651</v>
      </c>
      <c r="I8134" s="16">
        <f t="shared" si="8128"/>
        <v>4568.9334769576508</v>
      </c>
      <c r="J8134" s="16">
        <f t="shared" si="8128"/>
        <v>5350.6580264168206</v>
      </c>
      <c r="K8134" s="16">
        <f>F8134*$E8134*(1-'Monte Carlo Inputs'!$C$11)+F8134*'Monte Carlo Inputs'!$C$12-F8134*'Monte Carlo Inputs'!$C$13-'Monte Carlo Inputs'!$C$14*(F8134-'Monte Carlo Inputs'!$C$17)</f>
        <v>1381.0085411723476</v>
      </c>
      <c r="L8134" s="16">
        <f>G8134*$E8134*(1-'Monte Carlo Inputs'!$C$11)+G8134*'Monte Carlo Inputs'!$C$12-G8134*'Monte Carlo Inputs'!$C$13-'Monte Carlo Inputs'!$C$14*(G8134-F8134)</f>
        <v>1617.2930668919207</v>
      </c>
      <c r="M8134" s="16">
        <f>H8134*$E8134*(1-'Monte Carlo Inputs'!$C$11)+H8134*'Monte Carlo Inputs'!$C$12-H8134*'Monte Carlo Inputs'!$C$13-'Monte Carlo Inputs'!$C$14*(H8134-G8134)</f>
        <v>1894.0048422844966</v>
      </c>
      <c r="N8134" s="16">
        <f>I8134*$E8134*(1-'Monte Carlo Inputs'!$C$11)+I8134*'Monte Carlo Inputs'!$C$12-I8134*'Monte Carlo Inputs'!$C$13-'Monte Carlo Inputs'!$C$14*(I8134-H8134)</f>
        <v>2218.060793082499</v>
      </c>
      <c r="O8134" s="16">
        <f>J8134*$E8134*(1-'Monte Carlo Inputs'!$C$11)+J8134*'Monte Carlo Inputs'!$C$12-J8134*'Monte Carlo Inputs'!$C$13-'Monte Carlo Inputs'!$C$14*(J8134-I8134)</f>
        <v>2597.5613007808602</v>
      </c>
    </row>
    <row r="8135" spans="1:15">
      <c r="A8135">
        <v>8131</v>
      </c>
      <c r="B8135" s="39">
        <v>-1.0309584948490456</v>
      </c>
      <c r="C8135" s="39">
        <v>0.79513106029305536</v>
      </c>
      <c r="D8135" s="29">
        <f>'Monte Carlo Inputs'!$C$6+'Monte Carlo Inputs'!$D$6*B8135</f>
        <v>5.9520031994645117E-2</v>
      </c>
      <c r="E8135" s="29">
        <f>'Monte Carlo Inputs'!$C$7+'Monte Carlo Inputs'!$D$7*C8135</f>
        <v>0.61128107481216509</v>
      </c>
      <c r="F8135" s="16">
        <f>'Monte Carlo Inputs'!$C$17*(1+$D8135)</f>
        <v>2573.6801097181929</v>
      </c>
      <c r="G8135" s="16">
        <f t="shared" ref="G8135:J8135" si="8129">F8135*(1+$D8135)</f>
        <v>2726.8656321926014</v>
      </c>
      <c r="H8135" s="16">
        <f t="shared" si="8129"/>
        <v>2889.1687618658034</v>
      </c>
      <c r="I8135" s="16">
        <f t="shared" si="8129"/>
        <v>3061.1321790099855</v>
      </c>
      <c r="J8135" s="16">
        <f t="shared" si="8129"/>
        <v>3243.3308642444977</v>
      </c>
      <c r="K8135" s="16">
        <f>F8135*$E8135*(1-'Monte Carlo Inputs'!$C$11)+F8135*'Monte Carlo Inputs'!$C$12-F8135*'Monte Carlo Inputs'!$C$13-'Monte Carlo Inputs'!$C$14*(F8135-'Monte Carlo Inputs'!$C$17)</f>
        <v>1220.4432222160085</v>
      </c>
      <c r="L8135" s="16">
        <f>G8135*$E8135*(1-'Monte Carlo Inputs'!$C$11)+G8135*'Monte Carlo Inputs'!$C$12-G8135*'Monte Carlo Inputs'!$C$13-'Monte Carlo Inputs'!$C$14*(G8135-F8135)</f>
        <v>1293.0840418499529</v>
      </c>
      <c r="M8135" s="16">
        <f>H8135*$E8135*(1-'Monte Carlo Inputs'!$C$11)+H8135*'Monte Carlo Inputs'!$C$12-H8135*'Monte Carlo Inputs'!$C$13-'Monte Carlo Inputs'!$C$14*(H8135-G8135)</f>
        <v>1370.0484453926276</v>
      </c>
      <c r="N8135" s="16">
        <f>I8135*$E8135*(1-'Monte Carlo Inputs'!$C$11)+I8135*'Monte Carlo Inputs'!$C$12-I8135*'Monte Carlo Inputs'!$C$13-'Monte Carlo Inputs'!$C$14*(I8135-H8135)</f>
        <v>1451.5937726966106</v>
      </c>
      <c r="O8135" s="16">
        <f>J8135*$E8135*(1-'Monte Carlo Inputs'!$C$11)+J8135*'Monte Carlo Inputs'!$C$12-J8135*'Monte Carlo Inputs'!$C$13-'Monte Carlo Inputs'!$C$14*(J8135-I8135)</f>
        <v>1537.9926804907402</v>
      </c>
    </row>
    <row r="8136" spans="1:15">
      <c r="A8136">
        <v>8132</v>
      </c>
      <c r="B8136" s="39">
        <v>1.4460548153239181</v>
      </c>
      <c r="C8136" s="39">
        <v>-0.33579847934174067</v>
      </c>
      <c r="D8136" s="29">
        <f>'Monte Carlo Inputs'!$C$6+'Monte Carlo Inputs'!$D$6*B8136</f>
        <v>0.2199914738928751</v>
      </c>
      <c r="E8136" s="29">
        <f>'Monte Carlo Inputs'!$C$7+'Monte Carlo Inputs'!$D$7*C8136</f>
        <v>0.57080297882850761</v>
      </c>
      <c r="F8136" s="16">
        <f>'Monte Carlo Inputs'!$C$17*(1+$D8136)</f>
        <v>2963.4812892331829</v>
      </c>
      <c r="G8136" s="16">
        <f t="shared" ref="G8136:J8136" si="8130">F8136*(1+$D8136)</f>
        <v>3615.4219059055481</v>
      </c>
      <c r="H8136" s="16">
        <f t="shared" si="8130"/>
        <v>4410.783899730297</v>
      </c>
      <c r="I8136" s="16">
        <f t="shared" si="8130"/>
        <v>5381.1187508549283</v>
      </c>
      <c r="J8136" s="16">
        <f t="shared" si="8130"/>
        <v>6564.9189960480908</v>
      </c>
      <c r="K8136" s="16">
        <f>F8136*$E8136*(1-'Monte Carlo Inputs'!$C$11)+F8136*'Monte Carlo Inputs'!$C$12-F8136*'Monte Carlo Inputs'!$C$13-'Monte Carlo Inputs'!$C$14*(F8136-'Monte Carlo Inputs'!$C$17)</f>
        <v>1326.0974037925439</v>
      </c>
      <c r="L8136" s="16">
        <f>G8136*$E8136*(1-'Monte Carlo Inputs'!$C$11)+G8136*'Monte Carlo Inputs'!$C$12-G8136*'Monte Carlo Inputs'!$C$13-'Monte Carlo Inputs'!$C$14*(G8136-F8136)</f>
        <v>1617.8275261783801</v>
      </c>
      <c r="M8136" s="16">
        <f>H8136*$E8136*(1-'Monte Carlo Inputs'!$C$11)+H8136*'Monte Carlo Inputs'!$C$12-H8136*'Monte Carlo Inputs'!$C$13-'Monte Carlo Inputs'!$C$14*(H8136-G8136)</f>
        <v>1973.7357881668261</v>
      </c>
      <c r="N8136" s="16">
        <f>I8136*$E8136*(1-'Monte Carlo Inputs'!$C$11)+I8136*'Monte Carlo Inputs'!$C$12-I8136*'Monte Carlo Inputs'!$C$13-'Monte Carlo Inputs'!$C$14*(I8136-H8136)</f>
        <v>2407.9408332807616</v>
      </c>
      <c r="O8136" s="16">
        <f>J8136*$E8136*(1-'Monte Carlo Inputs'!$C$11)+J8136*'Monte Carlo Inputs'!$C$12-J8136*'Monte Carlo Inputs'!$C$13-'Monte Carlo Inputs'!$C$14*(J8136-I8136)</f>
        <v>2937.6672862410342</v>
      </c>
    </row>
    <row r="8137" spans="1:15">
      <c r="A8137">
        <v>8133</v>
      </c>
      <c r="B8137" s="39">
        <v>0.12756498724353155</v>
      </c>
      <c r="C8137" s="39">
        <v>-0.18605890806084549</v>
      </c>
      <c r="D8137" s="29">
        <f>'Monte Carlo Inputs'!$C$6+'Monte Carlo Inputs'!$D$6*B8137</f>
        <v>0.13457410331546998</v>
      </c>
      <c r="E8137" s="29">
        <f>'Monte Carlo Inputs'!$C$7+'Monte Carlo Inputs'!$D$7*C8137</f>
        <v>0.57616243980855864</v>
      </c>
      <c r="F8137" s="16">
        <f>'Monte Carlo Inputs'!$C$17*(1+$D8137)</f>
        <v>2755.9939543636083</v>
      </c>
      <c r="G8137" s="16">
        <f t="shared" ref="G8137:J8137" si="8131">F8137*(1+$D8137)</f>
        <v>3126.879369514947</v>
      </c>
      <c r="H8137" s="16">
        <f t="shared" si="8131"/>
        <v>3547.6763568430629</v>
      </c>
      <c r="I8137" s="16">
        <f t="shared" si="8131"/>
        <v>4025.1017214187113</v>
      </c>
      <c r="J8137" s="16">
        <f t="shared" si="8131"/>
        <v>4566.7761763321887</v>
      </c>
      <c r="K8137" s="16">
        <f>F8137*$E8137*(1-'Monte Carlo Inputs'!$C$11)+F8137*'Monte Carlo Inputs'!$C$12-F8137*'Monte Carlo Inputs'!$C$13-'Monte Carlo Inputs'!$C$14*(F8137-'Monte Carlo Inputs'!$C$17)</f>
        <v>1240.9104300659649</v>
      </c>
      <c r="L8137" s="16">
        <f>G8137*$E8137*(1-'Monte Carlo Inputs'!$C$11)+G8137*'Monte Carlo Inputs'!$C$12-G8137*'Monte Carlo Inputs'!$C$13-'Monte Carlo Inputs'!$C$14*(G8137-F8137)</f>
        <v>1407.9048384869061</v>
      </c>
      <c r="M8137" s="16">
        <f>H8137*$E8137*(1-'Monte Carlo Inputs'!$C$11)+H8137*'Monte Carlo Inputs'!$C$12-H8137*'Monte Carlo Inputs'!$C$13-'Monte Carlo Inputs'!$C$14*(H8137-G8137)</f>
        <v>1597.3723696797929</v>
      </c>
      <c r="N8137" s="16">
        <f>I8137*$E8137*(1-'Monte Carlo Inputs'!$C$11)+I8137*'Monte Carlo Inputs'!$C$12-I8137*'Monte Carlo Inputs'!$C$13-'Monte Carlo Inputs'!$C$14*(I8137-H8137)</f>
        <v>1812.3373239903585</v>
      </c>
      <c r="O8137" s="16">
        <f>J8137*$E8137*(1-'Monte Carlo Inputs'!$C$11)+J8137*'Monte Carlo Inputs'!$C$12-J8137*'Monte Carlo Inputs'!$C$13-'Monte Carlo Inputs'!$C$14*(J8137-I8137)</f>
        <v>2056.2309942715187</v>
      </c>
    </row>
    <row r="8138" spans="1:15">
      <c r="A8138">
        <v>8134</v>
      </c>
      <c r="B8138" s="39">
        <v>0.4949910763809493</v>
      </c>
      <c r="C8138" s="39">
        <v>-0.81488251042501347</v>
      </c>
      <c r="D8138" s="29">
        <f>'Monte Carlo Inputs'!$C$6+'Monte Carlo Inputs'!$D$6*B8138</f>
        <v>0.15837752579719733</v>
      </c>
      <c r="E8138" s="29">
        <f>'Monte Carlo Inputs'!$C$7+'Monte Carlo Inputs'!$D$7*C8138</f>
        <v>0.55365565999493238</v>
      </c>
      <c r="F8138" s="16">
        <f>'Monte Carlo Inputs'!$C$17*(1+$D8138)</f>
        <v>2813.8148479139722</v>
      </c>
      <c r="G8138" s="16">
        <f t="shared" ref="G8138:J8138" si="8132">F8138*(1+$D8138)</f>
        <v>3259.4598815780041</v>
      </c>
      <c r="H8138" s="16">
        <f t="shared" si="8132"/>
        <v>3775.6850730575543</v>
      </c>
      <c r="I8138" s="16">
        <f t="shared" si="8132"/>
        <v>4373.66873311782</v>
      </c>
      <c r="J8138" s="16">
        <f t="shared" si="8132"/>
        <v>5066.3595657255828</v>
      </c>
      <c r="K8138" s="16">
        <f>F8138*$E8138*(1-'Monte Carlo Inputs'!$C$11)+F8138*'Monte Carlo Inputs'!$C$12-F8138*'Monte Carlo Inputs'!$C$13-'Monte Carlo Inputs'!$C$14*(F8138-'Monte Carlo Inputs'!$C$17)</f>
        <v>1222.7352480048037</v>
      </c>
      <c r="L8138" s="16">
        <f>G8138*$E8138*(1-'Monte Carlo Inputs'!$C$11)+G8138*'Monte Carlo Inputs'!$C$12-G8138*'Monte Carlo Inputs'!$C$13-'Monte Carlo Inputs'!$C$14*(G8138-F8138)</f>
        <v>1416.3890312888273</v>
      </c>
      <c r="M8138" s="16">
        <f>H8138*$E8138*(1-'Monte Carlo Inputs'!$C$11)+H8138*'Monte Carlo Inputs'!$C$12-H8138*'Monte Carlo Inputs'!$C$13-'Monte Carlo Inputs'!$C$14*(H8138-G8138)</f>
        <v>1640.7132216306406</v>
      </c>
      <c r="N8138" s="16">
        <f>I8138*$E8138*(1-'Monte Carlo Inputs'!$C$11)+I8138*'Monte Carlo Inputs'!$C$12-I8138*'Monte Carlo Inputs'!$C$13-'Monte Carlo Inputs'!$C$14*(I8138-H8138)</f>
        <v>1900.56532221525</v>
      </c>
      <c r="O8138" s="16">
        <f>J8138*$E8138*(1-'Monte Carlo Inputs'!$C$11)+J8138*'Monte Carlo Inputs'!$C$12-J8138*'Monte Carlo Inputs'!$C$13-'Monte Carlo Inputs'!$C$14*(J8138-I8138)</f>
        <v>2201.5721555636546</v>
      </c>
    </row>
    <row r="8139" spans="1:15">
      <c r="A8139">
        <v>8135</v>
      </c>
      <c r="B8139" s="39">
        <v>0.44898161241702189</v>
      </c>
      <c r="C8139" s="39">
        <v>-1.2101359124030111</v>
      </c>
      <c r="D8139" s="29">
        <f>'Monte Carlo Inputs'!$C$6+'Monte Carlo Inputs'!$D$6*B8139</f>
        <v>0.15539683732332693</v>
      </c>
      <c r="E8139" s="29">
        <f>'Monte Carlo Inputs'!$C$7+'Monte Carlo Inputs'!$D$7*C8139</f>
        <v>0.53950879709815192</v>
      </c>
      <c r="F8139" s="16">
        <f>'Monte Carlo Inputs'!$C$17*(1+$D8139)</f>
        <v>2806.574457542094</v>
      </c>
      <c r="G8139" s="16">
        <f t="shared" ref="G8139:J8139" si="8133">F8139*(1+$D8139)</f>
        <v>3242.7072519565677</v>
      </c>
      <c r="H8139" s="16">
        <f t="shared" si="8133"/>
        <v>3746.6137032760353</v>
      </c>
      <c r="I8139" s="16">
        <f t="shared" si="8133"/>
        <v>4328.8256234373694</v>
      </c>
      <c r="J8139" s="16">
        <f t="shared" si="8133"/>
        <v>5001.5114346437158</v>
      </c>
      <c r="K8139" s="16">
        <f>F8139*$E8139*(1-'Monte Carlo Inputs'!$C$11)+F8139*'Monte Carlo Inputs'!$C$12-F8139*'Monte Carlo Inputs'!$C$13-'Monte Carlo Inputs'!$C$14*(F8139-'Monte Carlo Inputs'!$C$17)</f>
        <v>1191.2317210919348</v>
      </c>
      <c r="L8139" s="16">
        <f>G8139*$E8139*(1-'Monte Carlo Inputs'!$C$11)+G8139*'Monte Carlo Inputs'!$C$12-G8139*'Monte Carlo Inputs'!$C$13-'Monte Carlo Inputs'!$C$14*(G8139-F8139)</f>
        <v>1376.3453630688452</v>
      </c>
      <c r="M8139" s="16">
        <f>H8139*$E8139*(1-'Monte Carlo Inputs'!$C$11)+H8139*'Monte Carlo Inputs'!$C$12-H8139*'Monte Carlo Inputs'!$C$13-'Monte Carlo Inputs'!$C$14*(H8139-G8139)</f>
        <v>1590.2250795543698</v>
      </c>
      <c r="N8139" s="16">
        <f>I8139*$E8139*(1-'Monte Carlo Inputs'!$C$11)+I8139*'Monte Carlo Inputs'!$C$12-I8139*'Monte Carlo Inputs'!$C$13-'Monte Carlo Inputs'!$C$14*(I8139-H8139)</f>
        <v>1837.3410275493552</v>
      </c>
      <c r="O8139" s="16">
        <f>J8139*$E8139*(1-'Monte Carlo Inputs'!$C$11)+J8139*'Monte Carlo Inputs'!$C$12-J8139*'Monte Carlo Inputs'!$C$13-'Monte Carlo Inputs'!$C$14*(J8139-I8139)</f>
        <v>2122.8580123149168</v>
      </c>
    </row>
    <row r="8140" spans="1:15">
      <c r="A8140">
        <v>8136</v>
      </c>
      <c r="B8140" s="39">
        <v>2.1415377120284145</v>
      </c>
      <c r="C8140" s="39">
        <v>-0.55748107718483531</v>
      </c>
      <c r="D8140" s="29">
        <f>'Monte Carlo Inputs'!$C$6+'Monte Carlo Inputs'!$D$6*B8140</f>
        <v>0.26504780959820695</v>
      </c>
      <c r="E8140" s="29">
        <f>'Monte Carlo Inputs'!$C$7+'Monte Carlo Inputs'!$D$7*C8140</f>
        <v>0.5628685415723218</v>
      </c>
      <c r="F8140" s="16">
        <f>'Monte Carlo Inputs'!$C$17*(1+$D8140)</f>
        <v>3072.9276342950052</v>
      </c>
      <c r="G8140" s="16">
        <f t="shared" ref="G8140:J8140" si="8134">F8140*(1+$D8140)</f>
        <v>3887.4003728186963</v>
      </c>
      <c r="H8140" s="16">
        <f t="shared" si="8134"/>
        <v>4917.7473266655452</v>
      </c>
      <c r="I8140" s="16">
        <f t="shared" si="8134"/>
        <v>6221.1854837556857</v>
      </c>
      <c r="J8140" s="16">
        <f t="shared" si="8134"/>
        <v>7870.097069329292</v>
      </c>
      <c r="K8140" s="16">
        <f>F8140*$E8140*(1-'Monte Carlo Inputs'!$C$11)+F8140*'Monte Carlo Inputs'!$C$12-F8140*'Monte Carlo Inputs'!$C$13-'Monte Carlo Inputs'!$C$14*(F8140-'Monte Carlo Inputs'!$C$17)</f>
        <v>1359.2267368026401</v>
      </c>
      <c r="L8140" s="16">
        <f>G8140*$E8140*(1-'Monte Carlo Inputs'!$C$11)+G8140*'Monte Carlo Inputs'!$C$12-G8140*'Monte Carlo Inputs'!$C$13-'Monte Carlo Inputs'!$C$14*(G8140-F8140)</f>
        <v>1719.4868061394977</v>
      </c>
      <c r="M8140" s="16">
        <f>H8140*$E8140*(1-'Monte Carlo Inputs'!$C$11)+H8140*'Monte Carlo Inputs'!$C$12-H8140*'Monte Carlo Inputs'!$C$13-'Monte Carlo Inputs'!$C$14*(H8140-G8140)</f>
        <v>2175.2330177397885</v>
      </c>
      <c r="N8140" s="16">
        <f>I8140*$E8140*(1-'Monte Carlo Inputs'!$C$11)+I8140*'Monte Carlo Inputs'!$C$12-I8140*'Monte Carlo Inputs'!$C$13-'Monte Carlo Inputs'!$C$14*(I8140-H8140)</f>
        <v>2751.7737644574177</v>
      </c>
      <c r="O8140" s="16">
        <f>J8140*$E8140*(1-'Monte Carlo Inputs'!$C$11)+J8140*'Monte Carlo Inputs'!$C$12-J8140*'Monte Carlo Inputs'!$C$13-'Monte Carlo Inputs'!$C$14*(J8140-I8140)</f>
        <v>3481.1253732366686</v>
      </c>
    </row>
    <row r="8141" spans="1:15">
      <c r="A8141">
        <v>8137</v>
      </c>
      <c r="B8141" s="39">
        <v>-1.2113382284437824</v>
      </c>
      <c r="C8141" s="39">
        <v>-0.51154970176248493</v>
      </c>
      <c r="D8141" s="29">
        <f>'Monte Carlo Inputs'!$C$6+'Monte Carlo Inputs'!$D$6*B8141</f>
        <v>4.7834266794964053E-2</v>
      </c>
      <c r="E8141" s="29">
        <f>'Monte Carlo Inputs'!$C$7+'Monte Carlo Inputs'!$D$7*C8141</f>
        <v>0.56451251191516716</v>
      </c>
      <c r="F8141" s="16">
        <f>'Monte Carlo Inputs'!$C$17*(1+$D8141)</f>
        <v>2545.2942174716477</v>
      </c>
      <c r="G8141" s="16">
        <f t="shared" ref="G8141:J8141" si="8135">F8141*(1+$D8141)</f>
        <v>2667.0465001418656</v>
      </c>
      <c r="H8141" s="16">
        <f t="shared" si="8135"/>
        <v>2794.6227139842267</v>
      </c>
      <c r="I8141" s="16">
        <f t="shared" si="8135"/>
        <v>2928.3014424762146</v>
      </c>
      <c r="J8141" s="16">
        <f t="shared" si="8135"/>
        <v>3068.3745949316999</v>
      </c>
      <c r="K8141" s="16">
        <f>F8141*$E8141*(1-'Monte Carlo Inputs'!$C$11)+F8141*'Monte Carlo Inputs'!$C$12-F8141*'Monte Carlo Inputs'!$C$13-'Monte Carlo Inputs'!$C$14*(F8141-'Monte Carlo Inputs'!$C$17)</f>
        <v>1121.8279898035926</v>
      </c>
      <c r="L8141" s="16">
        <f>G8141*$E8141*(1-'Monte Carlo Inputs'!$C$11)+G8141*'Monte Carlo Inputs'!$C$12-G8141*'Monte Carlo Inputs'!$C$13-'Monte Carlo Inputs'!$C$14*(G8141-F8141)</f>
        <v>1175.4898091659159</v>
      </c>
      <c r="M8141" s="16">
        <f>H8141*$E8141*(1-'Monte Carlo Inputs'!$C$11)+H8141*'Monte Carlo Inputs'!$C$12-H8141*'Monte Carlo Inputs'!$C$13-'Monte Carlo Inputs'!$C$14*(H8141-G8141)</f>
        <v>1231.7185023123197</v>
      </c>
      <c r="N8141" s="16">
        <f>I8141*$E8141*(1-'Monte Carlo Inputs'!$C$11)+I8141*'Monte Carlo Inputs'!$C$12-I8141*'Monte Carlo Inputs'!$C$13-'Monte Carlo Inputs'!$C$14*(I8141-H8141)</f>
        <v>1290.6368537682206</v>
      </c>
      <c r="O8141" s="16">
        <f>J8141*$E8141*(1-'Monte Carlo Inputs'!$C$11)+J8141*'Monte Carlo Inputs'!$C$12-J8141*'Monte Carlo Inputs'!$C$13-'Monte Carlo Inputs'!$C$14*(J8141-I8141)</f>
        <v>1352.3735213667826</v>
      </c>
    </row>
    <row r="8142" spans="1:15">
      <c r="A8142">
        <v>8138</v>
      </c>
      <c r="B8142" s="39">
        <v>0.56030226664418437</v>
      </c>
      <c r="C8142" s="39">
        <v>-0.56980727604124126</v>
      </c>
      <c r="D8142" s="29">
        <f>'Monte Carlo Inputs'!$C$6+'Monte Carlo Inputs'!$D$6*B8142</f>
        <v>0.1626086620735297</v>
      </c>
      <c r="E8142" s="29">
        <f>'Monte Carlo Inputs'!$C$7+'Monte Carlo Inputs'!$D$7*C8142</f>
        <v>0.56242736372442126</v>
      </c>
      <c r="F8142" s="16">
        <f>'Monte Carlo Inputs'!$C$17*(1+$D8142)</f>
        <v>2824.0927010428113</v>
      </c>
      <c r="G8142" s="16">
        <f t="shared" ref="G8142:J8142" si="8136">F8142*(1+$D8142)</f>
        <v>3283.3146367310032</v>
      </c>
      <c r="H8142" s="16">
        <f t="shared" si="8136"/>
        <v>3817.2100369762688</v>
      </c>
      <c r="I8142" s="16">
        <f t="shared" si="8136"/>
        <v>4437.9214539426284</v>
      </c>
      <c r="J8142" s="16">
        <f t="shared" si="8136"/>
        <v>5159.5659239556526</v>
      </c>
      <c r="K8142" s="16">
        <f>F8142*$E8142*(1-'Monte Carlo Inputs'!$C$11)+F8142*'Monte Carlo Inputs'!$C$12-F8142*'Monte Carlo Inputs'!$C$13-'Monte Carlo Inputs'!$C$14*(F8142-'Monte Carlo Inputs'!$C$17)</f>
        <v>1244.9773584628119</v>
      </c>
      <c r="L8142" s="16">
        <f>G8142*$E8142*(1-'Monte Carlo Inputs'!$C$11)+G8142*'Monte Carlo Inputs'!$C$12-G8142*'Monte Carlo Inputs'!$C$13-'Monte Carlo Inputs'!$C$14*(G8142-F8142)</f>
        <v>1447.4214610342872</v>
      </c>
      <c r="M8142" s="16">
        <f>H8142*$E8142*(1-'Monte Carlo Inputs'!$C$11)+H8142*'Monte Carlo Inputs'!$C$12-H8142*'Monte Carlo Inputs'!$C$13-'Monte Carlo Inputs'!$C$14*(H8142-G8142)</f>
        <v>1682.7847282695859</v>
      </c>
      <c r="N8142" s="16">
        <f>I8142*$E8142*(1-'Monte Carlo Inputs'!$C$11)+I8142*'Monte Carlo Inputs'!$C$12-I8142*'Monte Carlo Inputs'!$C$13-'Monte Carlo Inputs'!$C$14*(I8142-H8142)</f>
        <v>1956.4201014912717</v>
      </c>
      <c r="O8142" s="16">
        <f>J8142*$E8142*(1-'Monte Carlo Inputs'!$C$11)+J8142*'Monte Carlo Inputs'!$C$12-J8142*'Monte Carlo Inputs'!$C$13-'Monte Carlo Inputs'!$C$14*(J8142-I8142)</f>
        <v>2274.5509566485262</v>
      </c>
    </row>
    <row r="8143" spans="1:15">
      <c r="A8143">
        <v>8139</v>
      </c>
      <c r="B8143" s="39">
        <v>0.92040978627835157</v>
      </c>
      <c r="C8143" s="39">
        <v>-1.3593257601584012</v>
      </c>
      <c r="D8143" s="29">
        <f>'Monte Carlo Inputs'!$C$6+'Monte Carlo Inputs'!$D$6*B8143</f>
        <v>0.18593795654149314</v>
      </c>
      <c r="E8143" s="29">
        <f>'Monte Carlo Inputs'!$C$7+'Monte Carlo Inputs'!$D$7*C8143</f>
        <v>0.53416901175734277</v>
      </c>
      <c r="F8143" s="16">
        <f>'Monte Carlo Inputs'!$C$17*(1+$D8143)</f>
        <v>2880.7618902349413</v>
      </c>
      <c r="G8143" s="16">
        <f t="shared" ref="G8143:J8143" si="8137">F8143*(1+$D8143)</f>
        <v>3416.4048693878353</v>
      </c>
      <c r="H8143" s="16">
        <f t="shared" si="8137"/>
        <v>4051.644209520216</v>
      </c>
      <c r="I8143" s="16">
        <f t="shared" si="8137"/>
        <v>4804.9986544715784</v>
      </c>
      <c r="J8143" s="16">
        <f t="shared" si="8137"/>
        <v>5698.4302854686475</v>
      </c>
      <c r="K8143" s="16">
        <f>F8143*$E8143*(1-'Monte Carlo Inputs'!$C$11)+F8143*'Monte Carlo Inputs'!$C$12-F8143*'Monte Carlo Inputs'!$C$13-'Monte Carlo Inputs'!$C$14*(F8143-'Monte Carlo Inputs'!$C$17)</f>
        <v>1212.850576517847</v>
      </c>
      <c r="L8143" s="16">
        <f>G8143*$E8143*(1-'Monte Carlo Inputs'!$C$11)+G8143*'Monte Carlo Inputs'!$C$12-G8143*'Monte Carlo Inputs'!$C$13-'Monte Carlo Inputs'!$C$14*(G8143-F8143)</f>
        <v>1438.3655343057471</v>
      </c>
      <c r="M8143" s="16">
        <f>H8143*$E8143*(1-'Monte Carlo Inputs'!$C$11)+H8143*'Monte Carlo Inputs'!$C$12-H8143*'Monte Carlo Inputs'!$C$13-'Monte Carlo Inputs'!$C$14*(H8143-G8143)</f>
        <v>1705.8122825142709</v>
      </c>
      <c r="N8143" s="16">
        <f>I8143*$E8143*(1-'Monte Carlo Inputs'!$C$11)+I8143*'Monte Carlo Inputs'!$C$12-I8143*'Monte Carlo Inputs'!$C$13-'Monte Carlo Inputs'!$C$14*(I8143-H8143)</f>
        <v>2022.9875325683545</v>
      </c>
      <c r="O8143" s="16">
        <f>J8143*$E8143*(1-'Monte Carlo Inputs'!$C$11)+J8143*'Monte Carlo Inputs'!$C$12-J8143*'Monte Carlo Inputs'!$C$13-'Monte Carlo Inputs'!$C$14*(J8143-I8143)</f>
        <v>2399.137700483031</v>
      </c>
    </row>
    <row r="8144" spans="1:15">
      <c r="A8144">
        <v>8140</v>
      </c>
      <c r="B8144" s="39">
        <v>1.2992993459429776</v>
      </c>
      <c r="C8144" s="39">
        <v>-1.1202719663702818</v>
      </c>
      <c r="D8144" s="29">
        <f>'Monte Carlo Inputs'!$C$6+'Monte Carlo Inputs'!$D$6*B8144</f>
        <v>0.21048403132835913</v>
      </c>
      <c r="E8144" s="29">
        <f>'Monte Carlo Inputs'!$C$7+'Monte Carlo Inputs'!$D$7*C8144</f>
        <v>0.54272519679901898</v>
      </c>
      <c r="F8144" s="16">
        <f>'Monte Carlo Inputs'!$C$17*(1+$D8144)</f>
        <v>2940.3867604997176</v>
      </c>
      <c r="G8144" s="16">
        <f t="shared" ref="G8144:J8144" si="8138">F8144*(1+$D8144)</f>
        <v>3559.2912195142326</v>
      </c>
      <c r="H8144" s="16">
        <f t="shared" si="8138"/>
        <v>4308.4651840692195</v>
      </c>
      <c r="I8144" s="16">
        <f t="shared" si="8138"/>
        <v>5215.3283048499898</v>
      </c>
      <c r="J8144" s="16">
        <f t="shared" si="8138"/>
        <v>6313.0716311557135</v>
      </c>
      <c r="K8144" s="16">
        <f>F8144*$E8144*(1-'Monte Carlo Inputs'!$C$11)+F8144*'Monte Carlo Inputs'!$C$12-F8144*'Monte Carlo Inputs'!$C$13-'Monte Carlo Inputs'!$C$14*(F8144-'Monte Carlo Inputs'!$C$17)</f>
        <v>1256.6985954705365</v>
      </c>
      <c r="L8144" s="16">
        <f>G8144*$E8144*(1-'Monte Carlo Inputs'!$C$11)+G8144*'Monte Carlo Inputs'!$C$12-G8144*'Monte Carlo Inputs'!$C$13-'Monte Carlo Inputs'!$C$14*(G8144-F8144)</f>
        <v>1521.2135820098624</v>
      </c>
      <c r="M8144" s="16">
        <f>H8144*$E8144*(1-'Monte Carlo Inputs'!$C$11)+H8144*'Monte Carlo Inputs'!$C$12-H8144*'Monte Carlo Inputs'!$C$13-'Monte Carlo Inputs'!$C$14*(H8144-G8144)</f>
        <v>1841.4047492627512</v>
      </c>
      <c r="N8144" s="16">
        <f>I8144*$E8144*(1-'Monte Carlo Inputs'!$C$11)+I8144*'Monte Carlo Inputs'!$C$12-I8144*'Monte Carlo Inputs'!$C$13-'Monte Carlo Inputs'!$C$14*(I8144-H8144)</f>
        <v>2228.9910441947613</v>
      </c>
      <c r="O8144" s="16">
        <f>J8144*$E8144*(1-'Monte Carlo Inputs'!$C$11)+J8144*'Monte Carlo Inputs'!$C$12-J8144*'Monte Carlo Inputs'!$C$13-'Monte Carlo Inputs'!$C$14*(J8144-I8144)</f>
        <v>2698.1580649716834</v>
      </c>
    </row>
    <row r="8145" spans="1:15">
      <c r="A8145">
        <v>8141</v>
      </c>
      <c r="B8145" s="39">
        <v>-0.35378164136502521</v>
      </c>
      <c r="C8145" s="39">
        <v>-1.9239292417423717</v>
      </c>
      <c r="D8145" s="29">
        <f>'Monte Carlo Inputs'!$C$6+'Monte Carlo Inputs'!$D$6*B8145</f>
        <v>0.10339042447594315</v>
      </c>
      <c r="E8145" s="29">
        <f>'Monte Carlo Inputs'!$C$7+'Monte Carlo Inputs'!$D$7*C8145</f>
        <v>0.51396079089183844</v>
      </c>
      <c r="F8145" s="16">
        <f>'Monte Carlo Inputs'!$C$17*(1+$D8145)</f>
        <v>2680.2456800945138</v>
      </c>
      <c r="G8145" s="16">
        <f t="shared" ref="G8145:J8145" si="8139">F8145*(1+$D8145)</f>
        <v>2957.3574186592987</v>
      </c>
      <c r="H8145" s="16">
        <f t="shared" si="8139"/>
        <v>3263.1198575015633</v>
      </c>
      <c r="I8145" s="16">
        <f t="shared" si="8139"/>
        <v>3600.4952046845292</v>
      </c>
      <c r="J8145" s="16">
        <f t="shared" si="8139"/>
        <v>3972.7519322204607</v>
      </c>
      <c r="K8145" s="16">
        <f>F8145*$E8145*(1-'Monte Carlo Inputs'!$C$11)+F8145*'Monte Carlo Inputs'!$C$12-F8145*'Monte Carlo Inputs'!$C$13-'Monte Carlo Inputs'!$C$14*(F8145-'Monte Carlo Inputs'!$C$17)</f>
        <v>1087.0545117704316</v>
      </c>
      <c r="L8145" s="16">
        <f>G8145*$E8145*(1-'Monte Carlo Inputs'!$C$11)+G8145*'Monte Carlo Inputs'!$C$12-G8145*'Monte Carlo Inputs'!$C$13-'Monte Carlo Inputs'!$C$14*(G8145-F8145)</f>
        <v>1199.4455391708659</v>
      </c>
      <c r="M8145" s="16">
        <f>H8145*$E8145*(1-'Monte Carlo Inputs'!$C$11)+H8145*'Monte Carlo Inputs'!$C$12-H8145*'Monte Carlo Inputs'!$C$13-'Monte Carlo Inputs'!$C$14*(H8145-G8145)</f>
        <v>1323.4567226015181</v>
      </c>
      <c r="N8145" s="16">
        <f>I8145*$E8145*(1-'Monte Carlo Inputs'!$C$11)+I8145*'Monte Carlo Inputs'!$C$12-I8145*'Monte Carlo Inputs'!$C$13-'Monte Carlo Inputs'!$C$14*(I8145-H8145)</f>
        <v>1460.2894749268296</v>
      </c>
      <c r="O8145" s="16">
        <f>J8145*$E8145*(1-'Monte Carlo Inputs'!$C$11)+J8145*'Monte Carlo Inputs'!$C$12-J8145*'Monte Carlo Inputs'!$C$13-'Monte Carlo Inputs'!$C$14*(J8145-I8145)</f>
        <v>1611.269423597267</v>
      </c>
    </row>
    <row r="8146" spans="1:15">
      <c r="A8146">
        <v>8142</v>
      </c>
      <c r="B8146" s="39">
        <v>0.74752702648470748</v>
      </c>
      <c r="C8146" s="39">
        <v>-0.29015868021191676</v>
      </c>
      <c r="D8146" s="29">
        <f>'Monte Carlo Inputs'!$C$6+'Monte Carlo Inputs'!$D$6*B8146</f>
        <v>0.17473787714365813</v>
      </c>
      <c r="E8146" s="29">
        <f>'Monte Carlo Inputs'!$C$7+'Monte Carlo Inputs'!$D$7*C8146</f>
        <v>0.57243651310726418</v>
      </c>
      <c r="F8146" s="16">
        <f>'Monte Carlo Inputs'!$C$17*(1+$D8146)</f>
        <v>2853.5557773696601</v>
      </c>
      <c r="G8146" s="16">
        <f t="shared" ref="G8146:J8146" si="8140">F8146*(1+$D8146)</f>
        <v>3352.1800562182552</v>
      </c>
      <c r="H8146" s="16">
        <f t="shared" si="8140"/>
        <v>3937.9328830451414</v>
      </c>
      <c r="I8146" s="16">
        <f t="shared" si="8140"/>
        <v>4626.0389153626547</v>
      </c>
      <c r="J8146" s="16">
        <f t="shared" si="8140"/>
        <v>5434.3831350170758</v>
      </c>
      <c r="K8146" s="16">
        <f>F8146*$E8146*(1-'Monte Carlo Inputs'!$C$11)+F8146*'Monte Carlo Inputs'!$C$12-F8146*'Monte Carlo Inputs'!$C$13-'Monte Carlo Inputs'!$C$14*(F8146-'Monte Carlo Inputs'!$C$17)</f>
        <v>1278.7144427527721</v>
      </c>
      <c r="L8146" s="16">
        <f>G8146*$E8146*(1-'Monte Carlo Inputs'!$C$11)+G8146*'Monte Carlo Inputs'!$C$12-G8146*'Monte Carlo Inputs'!$C$13-'Monte Carlo Inputs'!$C$14*(G8146-F8146)</f>
        <v>1502.154289952327</v>
      </c>
      <c r="M8146" s="16">
        <f>H8146*$E8146*(1-'Monte Carlo Inputs'!$C$11)+H8146*'Monte Carlo Inputs'!$C$12-H8146*'Monte Carlo Inputs'!$C$13-'Monte Carlo Inputs'!$C$14*(H8146-G8146)</f>
        <v>1764.6375417208355</v>
      </c>
      <c r="N8146" s="16">
        <f>I8146*$E8146*(1-'Monte Carlo Inputs'!$C$11)+I8146*'Monte Carlo Inputs'!$C$12-I8146*'Monte Carlo Inputs'!$C$13-'Monte Carlo Inputs'!$C$14*(I8146-H8146)</f>
        <v>2072.9865596891382</v>
      </c>
      <c r="O8146" s="16">
        <f>J8146*$E8146*(1-'Monte Carlo Inputs'!$C$11)+J8146*'Monte Carlo Inputs'!$C$12-J8146*'Monte Carlo Inputs'!$C$13-'Monte Carlo Inputs'!$C$14*(J8146-I8146)</f>
        <v>2435.215830476553</v>
      </c>
    </row>
    <row r="8147" spans="1:15">
      <c r="A8147">
        <v>8143</v>
      </c>
      <c r="B8147" s="39">
        <v>-0.10675318390574072</v>
      </c>
      <c r="C8147" s="39">
        <v>0.20287006043666408</v>
      </c>
      <c r="D8147" s="29">
        <f>'Monte Carlo Inputs'!$C$6+'Monte Carlo Inputs'!$D$6*B8147</f>
        <v>0.11939397705904128</v>
      </c>
      <c r="E8147" s="29">
        <f>'Monte Carlo Inputs'!$C$7+'Monte Carlo Inputs'!$D$7*C8147</f>
        <v>0.59008293933211953</v>
      </c>
      <c r="F8147" s="16">
        <f>'Monte Carlo Inputs'!$C$17*(1+$D8147)</f>
        <v>2719.1199096741175</v>
      </c>
      <c r="G8147" s="16">
        <f t="shared" ref="G8147:J8147" si="8141">F8147*(1+$D8147)</f>
        <v>3043.7664497905316</v>
      </c>
      <c r="H8147" s="16">
        <f t="shared" si="8141"/>
        <v>3407.1738314699019</v>
      </c>
      <c r="I8147" s="16">
        <f t="shared" si="8141"/>
        <v>3813.9698657405852</v>
      </c>
      <c r="J8147" s="16">
        <f t="shared" si="8141"/>
        <v>4269.3348963946919</v>
      </c>
      <c r="K8147" s="16">
        <f>F8147*$E8147*(1-'Monte Carlo Inputs'!$C$11)+F8147*'Monte Carlo Inputs'!$C$12-F8147*'Monte Carlo Inputs'!$C$13-'Monte Carlo Inputs'!$C$14*(F8147-'Monte Carlo Inputs'!$C$17)</f>
        <v>1250.6968615511778</v>
      </c>
      <c r="L8147" s="16">
        <f>G8147*$E8147*(1-'Monte Carlo Inputs'!$C$11)+G8147*'Monte Carlo Inputs'!$C$12-G8147*'Monte Carlo Inputs'!$C$13-'Monte Carlo Inputs'!$C$14*(G8147-F8147)</f>
        <v>1400.0225339470342</v>
      </c>
      <c r="M8147" s="16">
        <f>H8147*$E8147*(1-'Monte Carlo Inputs'!$C$11)+H8147*'Monte Carlo Inputs'!$C$12-H8147*'Monte Carlo Inputs'!$C$13-'Monte Carlo Inputs'!$C$14*(H8147-G8147)</f>
        <v>1567.176792247247</v>
      </c>
      <c r="N8147" s="16">
        <f>I8147*$E8147*(1-'Monte Carlo Inputs'!$C$11)+I8147*'Monte Carlo Inputs'!$C$12-I8147*'Monte Carlo Inputs'!$C$13-'Monte Carlo Inputs'!$C$14*(I8147-H8147)</f>
        <v>1754.2882622282771</v>
      </c>
      <c r="O8147" s="16">
        <f>J8147*$E8147*(1-'Monte Carlo Inputs'!$C$11)+J8147*'Monte Carlo Inputs'!$C$12-J8147*'Monte Carlo Inputs'!$C$13-'Monte Carlo Inputs'!$C$14*(J8147-I8147)</f>
        <v>1963.7397147637055</v>
      </c>
    </row>
    <row r="8148" spans="1:15">
      <c r="A8148">
        <v>8144</v>
      </c>
      <c r="B8148" s="39">
        <v>-4.2720905346456332E-2</v>
      </c>
      <c r="C8148" s="39">
        <v>-0.38914931191802438</v>
      </c>
      <c r="D8148" s="29">
        <f>'Monte Carlo Inputs'!$C$6+'Monte Carlo Inputs'!$D$6*B8148</f>
        <v>0.12354226000376231</v>
      </c>
      <c r="E8148" s="29">
        <f>'Monte Carlo Inputs'!$C$7+'Monte Carlo Inputs'!$D$7*C8148</f>
        <v>0.56889345215496412</v>
      </c>
      <c r="F8148" s="16">
        <f>'Monte Carlo Inputs'!$C$17*(1+$D8148)</f>
        <v>2729.1965037751397</v>
      </c>
      <c r="G8148" s="16">
        <f t="shared" ref="G8148:J8148" si="8142">F8148*(1+$D8148)</f>
        <v>3066.3676078458871</v>
      </c>
      <c r="H8148" s="16">
        <f t="shared" si="8142"/>
        <v>3445.1935921214986</v>
      </c>
      <c r="I8148" s="16">
        <f t="shared" si="8142"/>
        <v>3870.8205946426688</v>
      </c>
      <c r="J8148" s="16">
        <f t="shared" si="8142"/>
        <v>4349.0305189739311</v>
      </c>
      <c r="K8148" s="16">
        <f>F8148*$E8148*(1-'Monte Carlo Inputs'!$C$11)+F8148*'Monte Carlo Inputs'!$C$12-F8148*'Monte Carlo Inputs'!$C$13-'Monte Carlo Inputs'!$C$14*(F8148-'Monte Carlo Inputs'!$C$17)</f>
        <v>1214.3321675142199</v>
      </c>
      <c r="L8148" s="16">
        <f>G8148*$E8148*(1-'Monte Carlo Inputs'!$C$11)+G8148*'Monte Carlo Inputs'!$C$12-G8148*'Monte Carlo Inputs'!$C$13-'Monte Carlo Inputs'!$C$14*(G8148-F8148)</f>
        <v>1364.3535078841937</v>
      </c>
      <c r="M8148" s="16">
        <f>H8148*$E8148*(1-'Monte Carlo Inputs'!$C$11)+H8148*'Monte Carlo Inputs'!$C$12-H8148*'Monte Carlo Inputs'!$C$13-'Monte Carlo Inputs'!$C$14*(H8148-G8148)</f>
        <v>1532.9088236922682</v>
      </c>
      <c r="N8148" s="16">
        <f>I8148*$E8148*(1-'Monte Carlo Inputs'!$C$11)+I8148*'Monte Carlo Inputs'!$C$12-I8148*'Monte Carlo Inputs'!$C$13-'Monte Carlo Inputs'!$C$14*(I8148-H8148)</f>
        <v>1722.2878441509199</v>
      </c>
      <c r="O8148" s="16">
        <f>J8148*$E8148*(1-'Monte Carlo Inputs'!$C$11)+J8148*'Monte Carlo Inputs'!$C$12-J8148*'Monte Carlo Inputs'!$C$13-'Monte Carlo Inputs'!$C$14*(J8148-I8148)</f>
        <v>1935.0631767943321</v>
      </c>
    </row>
    <row r="8149" spans="1:15">
      <c r="A8149">
        <v>8145</v>
      </c>
      <c r="B8149" s="39">
        <v>-0.42027668917949562</v>
      </c>
      <c r="C8149" s="39">
        <v>-0.9403945147047208</v>
      </c>
      <c r="D8149" s="29">
        <f>'Monte Carlo Inputs'!$C$6+'Monte Carlo Inputs'!$D$6*B8149</f>
        <v>9.9082592879699255E-2</v>
      </c>
      <c r="E8149" s="29">
        <f>'Monte Carlo Inputs'!$C$7+'Monte Carlo Inputs'!$D$7*C8149</f>
        <v>0.54916334922022592</v>
      </c>
      <c r="F8149" s="16">
        <f>'Monte Carlo Inputs'!$C$17*(1+$D8149)</f>
        <v>2669.7815263640778</v>
      </c>
      <c r="G8149" s="16">
        <f t="shared" ref="G8149:J8149" si="8143">F8149*(1+$D8149)</f>
        <v>2934.3104024185518</v>
      </c>
      <c r="H8149" s="16">
        <f t="shared" si="8143"/>
        <v>3225.0494854040558</v>
      </c>
      <c r="I8149" s="16">
        <f t="shared" si="8143"/>
        <v>3544.5957505832293</v>
      </c>
      <c r="J8149" s="16">
        <f t="shared" si="8143"/>
        <v>3895.8034882613792</v>
      </c>
      <c r="K8149" s="16">
        <f>F8149*$E8149*(1-'Monte Carlo Inputs'!$C$11)+F8149*'Monte Carlo Inputs'!$C$12-F8149*'Monte Carlo Inputs'!$C$13-'Monte Carlo Inputs'!$C$14*(F8149-'Monte Carlo Inputs'!$C$17)</f>
        <v>1149.5273499698674</v>
      </c>
      <c r="L8149" s="16">
        <f>G8149*$E8149*(1-'Monte Carlo Inputs'!$C$11)+G8149*'Monte Carlo Inputs'!$C$12-G8149*'Monte Carlo Inputs'!$C$13-'Monte Carlo Inputs'!$C$14*(G8149-F8149)</f>
        <v>1263.4255003910109</v>
      </c>
      <c r="M8149" s="16">
        <f>H8149*$E8149*(1-'Monte Carlo Inputs'!$C$11)+H8149*'Monte Carlo Inputs'!$C$12-H8149*'Monte Carlo Inputs'!$C$13-'Monte Carlo Inputs'!$C$14*(H8149-G8149)</f>
        <v>1388.6089748800844</v>
      </c>
      <c r="N8149" s="16">
        <f>I8149*$E8149*(1-'Monte Carlo Inputs'!$C$11)+I8149*'Monte Carlo Inputs'!$C$12-I8149*'Monte Carlo Inputs'!$C$13-'Monte Carlo Inputs'!$C$14*(I8149-H8149)</f>
        <v>1526.1959526072239</v>
      </c>
      <c r="O8149" s="16">
        <f>J8149*$E8149*(1-'Monte Carlo Inputs'!$C$11)+J8149*'Monte Carlo Inputs'!$C$12-J8149*'Monte Carlo Inputs'!$C$13-'Monte Carlo Inputs'!$C$14*(J8149-I8149)</f>
        <v>1677.4154048340502</v>
      </c>
    </row>
    <row r="8150" spans="1:15">
      <c r="A8150">
        <v>8146</v>
      </c>
      <c r="B8150" s="39">
        <v>0.82638796727442276</v>
      </c>
      <c r="C8150" s="39">
        <v>2.5772253454364278</v>
      </c>
      <c r="D8150" s="29">
        <f>'Monte Carlo Inputs'!$C$6+'Monte Carlo Inputs'!$D$6*B8150</f>
        <v>0.17984682380373596</v>
      </c>
      <c r="E8150" s="29">
        <f>'Monte Carlo Inputs'!$C$7+'Monte Carlo Inputs'!$D$7*C8150</f>
        <v>0.67506558215579249</v>
      </c>
      <c r="F8150" s="16">
        <f>'Monte Carlo Inputs'!$C$17*(1+$D8150)</f>
        <v>2865.9659197016554</v>
      </c>
      <c r="G8150" s="16">
        <f t="shared" ref="G8150:J8150" si="8144">F8150*(1+$D8150)</f>
        <v>3381.4007874897507</v>
      </c>
      <c r="H8150" s="16">
        <f t="shared" si="8144"/>
        <v>3989.5349791272333</v>
      </c>
      <c r="I8150" s="16">
        <f t="shared" si="8144"/>
        <v>4707.0401735771702</v>
      </c>
      <c r="J8150" s="16">
        <f t="shared" si="8144"/>
        <v>5553.5863983116096</v>
      </c>
      <c r="K8150" s="16">
        <f>F8150*$E8150*(1-'Monte Carlo Inputs'!$C$11)+F8150*'Monte Carlo Inputs'!$C$12-F8150*'Monte Carlo Inputs'!$C$13-'Monte Carlo Inputs'!$C$14*(F8150-'Monte Carlo Inputs'!$C$17)</f>
        <v>1493.7486679465969</v>
      </c>
      <c r="L8150" s="16">
        <f>G8150*$E8150*(1-'Monte Carlo Inputs'!$C$11)+G8150*'Monte Carlo Inputs'!$C$12-G8150*'Monte Carlo Inputs'!$C$13-'Monte Carlo Inputs'!$C$14*(G8150-F8150)</f>
        <v>1762.3946214378536</v>
      </c>
      <c r="M8150" s="16">
        <f>H8150*$E8150*(1-'Monte Carlo Inputs'!$C$11)+H8150*'Monte Carlo Inputs'!$C$12-H8150*'Monte Carlo Inputs'!$C$13-'Monte Carlo Inputs'!$C$14*(H8150-G8150)</f>
        <v>2079.3556963922388</v>
      </c>
      <c r="N8150" s="16">
        <f>I8150*$E8150*(1-'Monte Carlo Inputs'!$C$11)+I8150*'Monte Carlo Inputs'!$C$12-I8150*'Monte Carlo Inputs'!$C$13-'Monte Carlo Inputs'!$C$14*(I8150-H8150)</f>
        <v>2453.3212139465891</v>
      </c>
      <c r="O8150" s="16">
        <f>J8150*$E8150*(1-'Monte Carlo Inputs'!$C$11)+J8150*'Monte Carlo Inputs'!$C$12-J8150*'Monte Carlo Inputs'!$C$13-'Monte Carlo Inputs'!$C$14*(J8150-I8150)</f>
        <v>2894.5432420452084</v>
      </c>
    </row>
    <row r="8151" spans="1:15">
      <c r="A8151">
        <v>8147</v>
      </c>
      <c r="B8151" s="39">
        <v>-0.10728031444933828</v>
      </c>
      <c r="C8151" s="39">
        <v>-1.2361688506186013</v>
      </c>
      <c r="D8151" s="29">
        <f>'Monte Carlo Inputs'!$C$6+'Monte Carlo Inputs'!$D$6*B8151</f>
        <v>0.11935982730374836</v>
      </c>
      <c r="E8151" s="29">
        <f>'Monte Carlo Inputs'!$C$7+'Monte Carlo Inputs'!$D$7*C8151</f>
        <v>0.53857702926037176</v>
      </c>
      <c r="F8151" s="16">
        <f>'Monte Carlo Inputs'!$C$17*(1+$D8151)</f>
        <v>2719.0369565035357</v>
      </c>
      <c r="G8151" s="16">
        <f t="shared" ref="G8151:J8151" si="8145">F8151*(1+$D8151)</f>
        <v>3043.5807380643073</v>
      </c>
      <c r="H8151" s="16">
        <f t="shared" si="8145"/>
        <v>3406.862009344678</v>
      </c>
      <c r="I8151" s="16">
        <f t="shared" si="8145"/>
        <v>3813.5044704277598</v>
      </c>
      <c r="J8151" s="16">
        <f t="shared" si="8145"/>
        <v>4268.6837054400894</v>
      </c>
      <c r="K8151" s="16">
        <f>F8151*$E8151*(1-'Monte Carlo Inputs'!$C$11)+F8151*'Monte Carlo Inputs'!$C$12-F8151*'Monte Carlo Inputs'!$C$13-'Monte Carlo Inputs'!$C$14*(F8151-'Monte Carlo Inputs'!$C$17)</f>
        <v>1151.0041664145383</v>
      </c>
      <c r="L8151" s="16">
        <f>G8151*$E8151*(1-'Monte Carlo Inputs'!$C$11)+G8151*'Monte Carlo Inputs'!$C$12-G8151*'Monte Carlo Inputs'!$C$13-'Monte Carlo Inputs'!$C$14*(G8151-F8151)</f>
        <v>1288.3878249436721</v>
      </c>
      <c r="M8151" s="16">
        <f>H8151*$E8151*(1-'Monte Carlo Inputs'!$C$11)+H8151*'Monte Carlo Inputs'!$C$12-H8151*'Monte Carlo Inputs'!$C$13-'Monte Carlo Inputs'!$C$14*(H8151-G8151)</f>
        <v>1442.169573229201</v>
      </c>
      <c r="N8151" s="16">
        <f>I8151*$E8151*(1-'Monte Carlo Inputs'!$C$11)+I8151*'Monte Carlo Inputs'!$C$12-I8151*'Monte Carlo Inputs'!$C$13-'Monte Carlo Inputs'!$C$14*(I8151-H8151)</f>
        <v>1614.3066844325585</v>
      </c>
      <c r="O8151" s="16">
        <f>J8151*$E8151*(1-'Monte Carlo Inputs'!$C$11)+J8151*'Monte Carlo Inputs'!$C$12-J8151*'Monte Carlo Inputs'!$C$13-'Monte Carlo Inputs'!$C$14*(J8151-I8151)</f>
        <v>1806.9900515017152</v>
      </c>
    </row>
    <row r="8152" spans="1:15">
      <c r="A8152">
        <v>8148</v>
      </c>
      <c r="B8152" s="39">
        <v>0.3849032299192906</v>
      </c>
      <c r="C8152" s="39">
        <v>-1.3768864672711087</v>
      </c>
      <c r="D8152" s="29">
        <f>'Monte Carlo Inputs'!$C$6+'Monte Carlo Inputs'!$D$6*B8152</f>
        <v>0.15124556756967381</v>
      </c>
      <c r="E8152" s="29">
        <f>'Monte Carlo Inputs'!$C$7+'Monte Carlo Inputs'!$D$7*C8152</f>
        <v>0.5335404810106098</v>
      </c>
      <c r="F8152" s="16">
        <f>'Monte Carlo Inputs'!$C$17*(1+$D8152)</f>
        <v>2796.4906081834952</v>
      </c>
      <c r="G8152" s="16">
        <f t="shared" ref="G8152:J8152" si="8146">F8152*(1+$D8152)</f>
        <v>3219.4474174214702</v>
      </c>
      <c r="H8152" s="16">
        <f t="shared" si="8146"/>
        <v>3706.3745693301007</v>
      </c>
      <c r="I8152" s="16">
        <f t="shared" si="8146"/>
        <v>4266.9472946942369</v>
      </c>
      <c r="J8152" s="16">
        <f t="shared" si="8146"/>
        <v>4912.3041600701508</v>
      </c>
      <c r="K8152" s="16">
        <f>F8152*$E8152*(1-'Monte Carlo Inputs'!$C$11)+F8152*'Monte Carlo Inputs'!$C$12-F8152*'Monte Carlo Inputs'!$C$13-'Monte Carlo Inputs'!$C$14*(F8152-'Monte Carlo Inputs'!$C$17)</f>
        <v>1174.9289972590507</v>
      </c>
      <c r="L8152" s="16">
        <f>G8152*$E8152*(1-'Monte Carlo Inputs'!$C$11)+G8152*'Monte Carlo Inputs'!$C$12-G8152*'Monte Carlo Inputs'!$C$13-'Monte Carlo Inputs'!$C$14*(G8152-F8152)</f>
        <v>1352.6318003035631</v>
      </c>
      <c r="M8152" s="16">
        <f>H8152*$E8152*(1-'Monte Carlo Inputs'!$C$11)+H8152*'Monte Carlo Inputs'!$C$12-H8152*'Monte Carlo Inputs'!$C$13-'Monte Carlo Inputs'!$C$14*(H8152-G8152)</f>
        <v>1557.2113646532655</v>
      </c>
      <c r="N8152" s="16">
        <f>I8152*$E8152*(1-'Monte Carlo Inputs'!$C$11)+I8152*'Monte Carlo Inputs'!$C$12-I8152*'Monte Carlo Inputs'!$C$13-'Monte Carlo Inputs'!$C$14*(I8152-H8152)</f>
        <v>1792.7326813261946</v>
      </c>
      <c r="O8152" s="16">
        <f>J8152*$E8152*(1-'Monte Carlo Inputs'!$C$11)+J8152*'Monte Carlo Inputs'!$C$12-J8152*'Monte Carlo Inputs'!$C$13-'Monte Carlo Inputs'!$C$14*(J8152-I8152)</f>
        <v>2063.8755532140781</v>
      </c>
    </row>
    <row r="8153" spans="1:15">
      <c r="A8153">
        <v>8149</v>
      </c>
      <c r="B8153" s="39">
        <v>0.40577080223321371</v>
      </c>
      <c r="C8153" s="39">
        <v>1.722148926711534</v>
      </c>
      <c r="D8153" s="29">
        <f>'Monte Carlo Inputs'!$C$6+'Monte Carlo Inputs'!$D$6*B8153</f>
        <v>0.15259745752697768</v>
      </c>
      <c r="E8153" s="29">
        <f>'Monte Carlo Inputs'!$C$7+'Monte Carlo Inputs'!$D$7*C8153</f>
        <v>0.64446078836670695</v>
      </c>
      <c r="F8153" s="16">
        <f>'Monte Carlo Inputs'!$C$17*(1+$D8153)</f>
        <v>2799.7744840787818</v>
      </c>
      <c r="G8153" s="16">
        <f t="shared" ref="G8153:J8153" si="8147">F8153*(1+$D8153)</f>
        <v>3227.0129519981097</v>
      </c>
      <c r="H8153" s="16">
        <f t="shared" si="8147"/>
        <v>3719.4469238796482</v>
      </c>
      <c r="I8153" s="16">
        <f t="shared" si="8147"/>
        <v>4287.0250678702205</v>
      </c>
      <c r="J8153" s="16">
        <f t="shared" si="8147"/>
        <v>4941.2141935816353</v>
      </c>
      <c r="K8153" s="16">
        <f>F8153*$E8153*(1-'Monte Carlo Inputs'!$C$11)+F8153*'Monte Carlo Inputs'!$C$12-F8153*'Monte Carlo Inputs'!$C$13-'Monte Carlo Inputs'!$C$14*(F8153-'Monte Carlo Inputs'!$C$17)</f>
        <v>1397.3368432383413</v>
      </c>
      <c r="L8153" s="16">
        <f>G8153*$E8153*(1-'Monte Carlo Inputs'!$C$11)+G8153*'Monte Carlo Inputs'!$C$12-G8153*'Monte Carlo Inputs'!$C$13-'Monte Carlo Inputs'!$C$14*(G8153-F8153)</f>
        <v>1610.5668928252849</v>
      </c>
      <c r="M8153" s="16">
        <f>H8153*$E8153*(1-'Monte Carlo Inputs'!$C$11)+H8153*'Monte Carlo Inputs'!$C$12-H8153*'Monte Carlo Inputs'!$C$13-'Monte Carlo Inputs'!$C$14*(H8153-G8153)</f>
        <v>1856.3353058475479</v>
      </c>
      <c r="N8153" s="16">
        <f>I8153*$E8153*(1-'Monte Carlo Inputs'!$C$11)+I8153*'Monte Carlo Inputs'!$C$12-I8153*'Monte Carlo Inputs'!$C$13-'Monte Carlo Inputs'!$C$14*(I8153-H8153)</f>
        <v>2139.607353837448</v>
      </c>
      <c r="O8153" s="16">
        <f>J8153*$E8153*(1-'Monte Carlo Inputs'!$C$11)+J8153*'Monte Carlo Inputs'!$C$12-J8153*'Monte Carlo Inputs'!$C$13-'Monte Carlo Inputs'!$C$14*(J8153-I8153)</f>
        <v>2466.1059961390674</v>
      </c>
    </row>
    <row r="8154" spans="1:15">
      <c r="A8154">
        <v>8150</v>
      </c>
      <c r="B8154" s="39">
        <v>1.0811574074757109</v>
      </c>
      <c r="C8154" s="39">
        <v>-0.51524586525989391</v>
      </c>
      <c r="D8154" s="29">
        <f>'Monte Carlo Inputs'!$C$6+'Monte Carlo Inputs'!$D$6*B8154</f>
        <v>0.19635187012415756</v>
      </c>
      <c r="E8154" s="29">
        <f>'Monte Carlo Inputs'!$C$7+'Monte Carlo Inputs'!$D$7*C8154</f>
        <v>0.56438021926953719</v>
      </c>
      <c r="F8154" s="16">
        <f>'Monte Carlo Inputs'!$C$17*(1+$D8154)</f>
        <v>2906.0583277185915</v>
      </c>
      <c r="G8154" s="16">
        <f t="shared" ref="G8154:J8154" si="8148">F8154*(1+$D8154)</f>
        <v>3476.6683150560189</v>
      </c>
      <c r="H8154" s="16">
        <f t="shared" si="8148"/>
        <v>4159.3186405186716</v>
      </c>
      <c r="I8154" s="16">
        <f t="shared" si="8148"/>
        <v>4976.0086340267817</v>
      </c>
      <c r="J8154" s="16">
        <f t="shared" si="8148"/>
        <v>5953.0572350718949</v>
      </c>
      <c r="K8154" s="16">
        <f>F8154*$E8154*(1-'Monte Carlo Inputs'!$C$11)+F8154*'Monte Carlo Inputs'!$C$12-F8154*'Monte Carlo Inputs'!$C$13-'Monte Carlo Inputs'!$C$14*(F8154-'Monte Carlo Inputs'!$C$17)</f>
        <v>1286.3313200378223</v>
      </c>
      <c r="L8154" s="16">
        <f>G8154*$E8154*(1-'Monte Carlo Inputs'!$C$11)+G8154*'Monte Carlo Inputs'!$C$12-G8154*'Monte Carlo Inputs'!$C$13-'Monte Carlo Inputs'!$C$14*(G8154-F8154)</f>
        <v>1538.904880326525</v>
      </c>
      <c r="M8154" s="16">
        <f>H8154*$E8154*(1-'Monte Carlo Inputs'!$C$11)+H8154*'Monte Carlo Inputs'!$C$12-H8154*'Monte Carlo Inputs'!$C$13-'Monte Carlo Inputs'!$C$14*(H8154-G8154)</f>
        <v>1841.0717315218312</v>
      </c>
      <c r="N8154" s="16">
        <f>I8154*$E8154*(1-'Monte Carlo Inputs'!$C$11)+I8154*'Monte Carlo Inputs'!$C$12-I8154*'Monte Carlo Inputs'!$C$13-'Monte Carlo Inputs'!$C$14*(I8154-H8154)</f>
        <v>2202.5696090388633</v>
      </c>
      <c r="O8154" s="16">
        <f>J8154*$E8154*(1-'Monte Carlo Inputs'!$C$11)+J8154*'Monte Carlo Inputs'!$C$12-J8154*'Monte Carlo Inputs'!$C$13-'Monte Carlo Inputs'!$C$14*(J8154-I8154)</f>
        <v>2635.0482708522782</v>
      </c>
    </row>
    <row r="8155" spans="1:15">
      <c r="A8155">
        <v>8151</v>
      </c>
      <c r="B8155" s="39">
        <v>-1.1442759547123211</v>
      </c>
      <c r="C8155" s="39">
        <v>0.1055769642875998</v>
      </c>
      <c r="D8155" s="29">
        <f>'Monte Carlo Inputs'!$C$6+'Monte Carlo Inputs'!$D$6*B8155</f>
        <v>5.2178845695070947E-2</v>
      </c>
      <c r="E8155" s="29">
        <f>'Monte Carlo Inputs'!$C$7+'Monte Carlo Inputs'!$D$7*C8155</f>
        <v>0.58660063637119342</v>
      </c>
      <c r="F8155" s="16">
        <f>'Monte Carlo Inputs'!$C$17*(1+$D8155)</f>
        <v>2555.8476340778971</v>
      </c>
      <c r="G8155" s="16">
        <f t="shared" ref="G8155:J8155" si="8149">F8155*(1+$D8155)</f>
        <v>2689.2088133965599</v>
      </c>
      <c r="H8155" s="16">
        <f t="shared" si="8149"/>
        <v>2829.5286251126035</v>
      </c>
      <c r="I8155" s="16">
        <f t="shared" si="8149"/>
        <v>2977.1701626321401</v>
      </c>
      <c r="J8155" s="16">
        <f t="shared" si="8149"/>
        <v>3132.5154651560915</v>
      </c>
      <c r="K8155" s="16">
        <f>F8155*$E8155*(1-'Monte Carlo Inputs'!$C$11)+F8155*'Monte Carlo Inputs'!$C$12-F8155*'Monte Carlo Inputs'!$C$13-'Monte Carlo Inputs'!$C$14*(F8155-'Monte Carlo Inputs'!$C$17)</f>
        <v>1166.8192616652532</v>
      </c>
      <c r="L8155" s="16">
        <f>G8155*$E8155*(1-'Monte Carlo Inputs'!$C$11)+G8155*'Monte Carlo Inputs'!$C$12-G8155*'Monte Carlo Inputs'!$C$13-'Monte Carlo Inputs'!$C$14*(G8155-F8155)</f>
        <v>1227.7025438737212</v>
      </c>
      <c r="M8155" s="16">
        <f>H8155*$E8155*(1-'Monte Carlo Inputs'!$C$11)+H8155*'Monte Carlo Inputs'!$C$12-H8155*'Monte Carlo Inputs'!$C$13-'Monte Carlo Inputs'!$C$14*(H8155-G8155)</f>
        <v>1291.7626454699541</v>
      </c>
      <c r="N8155" s="16">
        <f>I8155*$E8155*(1-'Monte Carlo Inputs'!$C$11)+I8155*'Monte Carlo Inputs'!$C$12-I8155*'Monte Carlo Inputs'!$C$13-'Monte Carlo Inputs'!$C$14*(I8155-H8155)</f>
        <v>1359.1653292225876</v>
      </c>
      <c r="O8155" s="16">
        <f>J8155*$E8155*(1-'Monte Carlo Inputs'!$C$11)+J8155*'Monte Carlo Inputs'!$C$12-J8155*'Monte Carlo Inputs'!$C$13-'Monte Carlo Inputs'!$C$14*(J8155-I8155)</f>
        <v>1430.0850072101825</v>
      </c>
    </row>
    <row r="8156" spans="1:15">
      <c r="A8156">
        <v>8152</v>
      </c>
      <c r="B8156" s="39">
        <v>-0.52954004013200484</v>
      </c>
      <c r="C8156" s="39">
        <v>-0.18673805559585477</v>
      </c>
      <c r="D8156" s="29">
        <f>'Monte Carlo Inputs'!$C$6+'Monte Carlo Inputs'!$D$6*B8156</f>
        <v>9.2004048972820857E-2</v>
      </c>
      <c r="E8156" s="29">
        <f>'Monte Carlo Inputs'!$C$7+'Monte Carlo Inputs'!$D$7*C8156</f>
        <v>0.57613813184051488</v>
      </c>
      <c r="F8156" s="16">
        <f>'Monte Carlo Inputs'!$C$17*(1+$D8156)</f>
        <v>2652.5870353598798</v>
      </c>
      <c r="G8156" s="16">
        <f t="shared" ref="G8156:J8156" si="8150">F8156*(1+$D8156)</f>
        <v>2896.6357828658001</v>
      </c>
      <c r="H8156" s="16">
        <f t="shared" si="8150"/>
        <v>3163.1380032890106</v>
      </c>
      <c r="I8156" s="16">
        <f t="shared" si="8150"/>
        <v>3454.1595070514036</v>
      </c>
      <c r="J8156" s="16">
        <f t="shared" si="8150"/>
        <v>3771.956167498096</v>
      </c>
      <c r="K8156" s="16">
        <f>F8156*$E8156*(1-'Monte Carlo Inputs'!$C$11)+F8156*'Monte Carlo Inputs'!$C$12-F8156*'Monte Carlo Inputs'!$C$13-'Monte Carlo Inputs'!$C$14*(F8156-'Monte Carlo Inputs'!$C$17)</f>
        <v>1192.7768238001265</v>
      </c>
      <c r="L8156" s="16">
        <f>G8156*$E8156*(1-'Monte Carlo Inputs'!$C$11)+G8156*'Monte Carlo Inputs'!$C$12-G8156*'Monte Carlo Inputs'!$C$13-'Monte Carlo Inputs'!$C$14*(G8156-F8156)</f>
        <v>1302.517121110679</v>
      </c>
      <c r="M8156" s="16">
        <f>H8156*$E8156*(1-'Monte Carlo Inputs'!$C$11)+H8156*'Monte Carlo Inputs'!$C$12-H8156*'Monte Carlo Inputs'!$C$13-'Monte Carlo Inputs'!$C$14*(H8156-G8156)</f>
        <v>1422.3539701092839</v>
      </c>
      <c r="N8156" s="16">
        <f>I8156*$E8156*(1-'Monte Carlo Inputs'!$C$11)+I8156*'Monte Carlo Inputs'!$C$12-I8156*'Monte Carlo Inputs'!$C$13-'Monte Carlo Inputs'!$C$14*(I8156-H8156)</f>
        <v>1553.2162944319048</v>
      </c>
      <c r="O8156" s="16">
        <f>J8156*$E8156*(1-'Monte Carlo Inputs'!$C$11)+J8156*'Monte Carlo Inputs'!$C$12-J8156*'Monte Carlo Inputs'!$C$13-'Monte Carlo Inputs'!$C$14*(J8156-I8156)</f>
        <v>1696.1184824502011</v>
      </c>
    </row>
    <row r="8157" spans="1:15">
      <c r="A8157">
        <v>8153</v>
      </c>
      <c r="B8157" s="39">
        <v>-1.2903840529357695</v>
      </c>
      <c r="C8157" s="39">
        <v>1.6564187645131625</v>
      </c>
      <c r="D8157" s="29">
        <f>'Monte Carlo Inputs'!$C$6+'Monte Carlo Inputs'!$D$6*B8157</f>
        <v>4.2713342583467637E-2</v>
      </c>
      <c r="E8157" s="29">
        <f>'Monte Carlo Inputs'!$C$7+'Monte Carlo Inputs'!$D$7*C8157</f>
        <v>0.64210818219519761</v>
      </c>
      <c r="F8157" s="16">
        <f>'Monte Carlo Inputs'!$C$17*(1+$D8157)</f>
        <v>2532.8549804695017</v>
      </c>
      <c r="G8157" s="16">
        <f t="shared" ref="G8157:J8157" si="8151">F8157*(1+$D8157)</f>
        <v>2641.0416829645378</v>
      </c>
      <c r="H8157" s="16">
        <f t="shared" si="8151"/>
        <v>2753.8494011462199</v>
      </c>
      <c r="I8157" s="16">
        <f t="shared" si="8151"/>
        <v>2871.4755140406555</v>
      </c>
      <c r="J8157" s="16">
        <f t="shared" si="8151"/>
        <v>2994.1258313919129</v>
      </c>
      <c r="K8157" s="16">
        <f>F8157*$E8157*(1-'Monte Carlo Inputs'!$C$11)+F8157*'Monte Carlo Inputs'!$C$12-F8157*'Monte Carlo Inputs'!$C$13-'Monte Carlo Inputs'!$C$14*(F8157-'Monte Carlo Inputs'!$C$17)</f>
        <v>1255.9980000232069</v>
      </c>
      <c r="L8157" s="16">
        <f>G8157*$E8157*(1-'Monte Carlo Inputs'!$C$11)+G8157*'Monte Carlo Inputs'!$C$12-G8157*'Monte Carlo Inputs'!$C$13-'Monte Carlo Inputs'!$C$14*(G8157-F8157)</f>
        <v>1309.6458728823486</v>
      </c>
      <c r="M8157" s="16">
        <f>H8157*$E8157*(1-'Monte Carlo Inputs'!$C$11)+H8157*'Monte Carlo Inputs'!$C$12-H8157*'Monte Carlo Inputs'!$C$13-'Monte Carlo Inputs'!$C$14*(H8157-G8157)</f>
        <v>1365.5852257137965</v>
      </c>
      <c r="N8157" s="16">
        <f>I8157*$E8157*(1-'Monte Carlo Inputs'!$C$11)+I8157*'Monte Carlo Inputs'!$C$12-I8157*'Monte Carlo Inputs'!$C$13-'Monte Carlo Inputs'!$C$14*(I8157-H8157)</f>
        <v>1423.9139352866321</v>
      </c>
      <c r="O8157" s="16">
        <f>J8157*$E8157*(1-'Monte Carlo Inputs'!$C$11)+J8157*'Monte Carlo Inputs'!$C$12-J8157*'Monte Carlo Inputs'!$C$13-'Monte Carlo Inputs'!$C$14*(J8157-I8157)</f>
        <v>1484.7340590139036</v>
      </c>
    </row>
    <row r="8158" spans="1:15">
      <c r="A8158">
        <v>8154</v>
      </c>
      <c r="B8158" s="39">
        <v>-0.13857487337787894</v>
      </c>
      <c r="C8158" s="39">
        <v>1.6854933154694656</v>
      </c>
      <c r="D8158" s="29">
        <f>'Monte Carlo Inputs'!$C$6+'Monte Carlo Inputs'!$D$6*B8158</f>
        <v>0.1173324328710227</v>
      </c>
      <c r="E8158" s="29">
        <f>'Monte Carlo Inputs'!$C$7+'Monte Carlo Inputs'!$D$7*C8158</f>
        <v>0.64314881507553689</v>
      </c>
      <c r="F8158" s="16">
        <f>'Monte Carlo Inputs'!$C$17*(1+$D8158)</f>
        <v>2714.1122126870018</v>
      </c>
      <c r="G8158" s="16">
        <f t="shared" ref="G8158:J8158" si="8152">F8158*(1+$D8158)</f>
        <v>3032.5656016865228</v>
      </c>
      <c r="H8158" s="16">
        <f t="shared" si="8152"/>
        <v>3388.3839015733797</v>
      </c>
      <c r="I8158" s="16">
        <f t="shared" si="8152"/>
        <v>3785.9512282459928</v>
      </c>
      <c r="J8158" s="16">
        <f t="shared" si="8152"/>
        <v>4230.1660965871324</v>
      </c>
      <c r="K8158" s="16">
        <f>F8158*$E8158*(1-'Monte Carlo Inputs'!$C$11)+F8158*'Monte Carlo Inputs'!$C$12-F8158*'Monte Carlo Inputs'!$C$13-'Monte Carlo Inputs'!$C$14*(F8158-'Monte Carlo Inputs'!$C$17)</f>
        <v>1350.8040583208835</v>
      </c>
      <c r="L8158" s="16">
        <f>G8158*$E8158*(1-'Monte Carlo Inputs'!$C$11)+G8158*'Monte Carlo Inputs'!$C$12-G8158*'Monte Carlo Inputs'!$C$13-'Monte Carlo Inputs'!$C$14*(G8158-F8158)</f>
        <v>1509.297184815724</v>
      </c>
      <c r="M8158" s="16">
        <f>H8158*$E8158*(1-'Monte Carlo Inputs'!$C$11)+H8158*'Monte Carlo Inputs'!$C$12-H8158*'Monte Carlo Inputs'!$C$13-'Monte Carlo Inputs'!$C$14*(H8158-G8158)</f>
        <v>1686.3866954355387</v>
      </c>
      <c r="N8158" s="16">
        <f>I8158*$E8158*(1-'Monte Carlo Inputs'!$C$11)+I8158*'Monte Carlo Inputs'!$C$12-I8158*'Monte Carlo Inputs'!$C$13-'Monte Carlo Inputs'!$C$14*(I8158-H8158)</f>
        <v>1884.2545491723149</v>
      </c>
      <c r="O8158" s="16">
        <f>J8158*$E8158*(1-'Monte Carlo Inputs'!$C$11)+J8158*'Monte Carlo Inputs'!$C$12-J8158*'Monte Carlo Inputs'!$C$13-'Monte Carlo Inputs'!$C$14*(J8158-I8158)</f>
        <v>2105.3387195749951</v>
      </c>
    </row>
    <row r="8159" spans="1:15">
      <c r="A8159">
        <v>8155</v>
      </c>
      <c r="B8159" s="39">
        <v>-0.35263331308398305</v>
      </c>
      <c r="C8159" s="39">
        <v>1.3303209983802458</v>
      </c>
      <c r="D8159" s="29">
        <f>'Monte Carlo Inputs'!$C$6+'Monte Carlo Inputs'!$D$6*B8159</f>
        <v>0.10346481805884179</v>
      </c>
      <c r="E8159" s="29">
        <f>'Monte Carlo Inputs'!$C$7+'Monte Carlo Inputs'!$D$7*C8159</f>
        <v>0.63043652961651708</v>
      </c>
      <c r="F8159" s="16">
        <f>'Monte Carlo Inputs'!$C$17*(1+$D8159)</f>
        <v>2680.4263895467329</v>
      </c>
      <c r="G8159" s="16">
        <f t="shared" ref="G8159:J8159" si="8153">F8159*(1+$D8159)</f>
        <v>2957.7562182613037</v>
      </c>
      <c r="H8159" s="16">
        <f t="shared" si="8153"/>
        <v>3263.7799272461175</v>
      </c>
      <c r="I8159" s="16">
        <f t="shared" si="8153"/>
        <v>3601.4663236027368</v>
      </c>
      <c r="J8159" s="16">
        <f t="shared" si="8153"/>
        <v>3974.0913815193398</v>
      </c>
      <c r="K8159" s="16">
        <f>F8159*$E8159*(1-'Monte Carlo Inputs'!$C$11)+F8159*'Monte Carlo Inputs'!$C$12-F8159*'Monte Carlo Inputs'!$C$13-'Monte Carlo Inputs'!$C$14*(F8159-'Monte Carlo Inputs'!$C$17)</f>
        <v>1309.2869633853338</v>
      </c>
      <c r="L8159" s="16">
        <f>G8159*$E8159*(1-'Monte Carlo Inputs'!$C$11)+G8159*'Monte Carlo Inputs'!$C$12-G8159*'Monte Carlo Inputs'!$C$13-'Monte Carlo Inputs'!$C$14*(G8159-F8159)</f>
        <v>1444.7521008388107</v>
      </c>
      <c r="M8159" s="16">
        <f>H8159*$E8159*(1-'Monte Carlo Inputs'!$C$11)+H8159*'Monte Carlo Inputs'!$C$12-H8159*'Monte Carlo Inputs'!$C$13-'Monte Carlo Inputs'!$C$14*(H8159-G8159)</f>
        <v>1594.2331140922279</v>
      </c>
      <c r="N8159" s="16">
        <f>I8159*$E8159*(1-'Monte Carlo Inputs'!$C$11)+I8159*'Monte Carlo Inputs'!$C$12-I8159*'Monte Carlo Inputs'!$C$13-'Monte Carlo Inputs'!$C$14*(I8159-H8159)</f>
        <v>1759.1801531851606</v>
      </c>
      <c r="O8159" s="16">
        <f>J8159*$E8159*(1-'Monte Carlo Inputs'!$C$11)+J8159*'Monte Carlo Inputs'!$C$12-J8159*'Monte Carlo Inputs'!$C$13-'Monte Carlo Inputs'!$C$14*(J8159-I8159)</f>
        <v>1941.1934076671889</v>
      </c>
    </row>
    <row r="8160" spans="1:15">
      <c r="A8160">
        <v>8156</v>
      </c>
      <c r="B8160" s="39">
        <v>-0.36275370766369985</v>
      </c>
      <c r="C8160" s="39">
        <v>0.45062966753037825</v>
      </c>
      <c r="D8160" s="29">
        <f>'Monte Carlo Inputs'!$C$6+'Monte Carlo Inputs'!$D$6*B8160</f>
        <v>0.10280917591751119</v>
      </c>
      <c r="E8160" s="29">
        <f>'Monte Carlo Inputs'!$C$7+'Monte Carlo Inputs'!$D$7*C8160</f>
        <v>0.59895072181134557</v>
      </c>
      <c r="F8160" s="16">
        <f>'Monte Carlo Inputs'!$C$17*(1+$D8160)</f>
        <v>2678.8337692212267</v>
      </c>
      <c r="G8160" s="16">
        <f t="shared" ref="G8160:J8160" si="8154">F8160*(1+$D8160)</f>
        <v>2954.2424614548613</v>
      </c>
      <c r="H8160" s="16">
        <f t="shared" si="8154"/>
        <v>3257.9656943775553</v>
      </c>
      <c r="I8160" s="16">
        <f t="shared" si="8154"/>
        <v>3592.914462584034</v>
      </c>
      <c r="J8160" s="16">
        <f t="shared" si="8154"/>
        <v>3962.2990376244061</v>
      </c>
      <c r="K8160" s="16">
        <f>F8160*$E8160*(1-'Monte Carlo Inputs'!$C$11)+F8160*'Monte Carlo Inputs'!$C$12-F8160*'Monte Carlo Inputs'!$C$13-'Monte Carlo Inputs'!$C$14*(F8160-'Monte Carlo Inputs'!$C$17)</f>
        <v>1248.4670296650711</v>
      </c>
      <c r="L8160" s="16">
        <f>G8160*$E8160*(1-'Monte Carlo Inputs'!$C$11)+G8160*'Monte Carlo Inputs'!$C$12-G8160*'Monte Carlo Inputs'!$C$13-'Monte Carlo Inputs'!$C$14*(G8160-F8160)</f>
        <v>1376.8208961451196</v>
      </c>
      <c r="M8160" s="16">
        <f>H8160*$E8160*(1-'Monte Carlo Inputs'!$C$11)+H8160*'Monte Carlo Inputs'!$C$12-H8160*'Monte Carlo Inputs'!$C$13-'Monte Carlo Inputs'!$C$14*(H8160-G8160)</f>
        <v>1518.3707178638092</v>
      </c>
      <c r="N8160" s="16">
        <f>I8160*$E8160*(1-'Monte Carlo Inputs'!$C$11)+I8160*'Monte Carlo Inputs'!$C$12-I8160*'Monte Carlo Inputs'!$C$13-'Monte Carlo Inputs'!$C$14*(I8160-H8160)</f>
        <v>1674.4731601046672</v>
      </c>
      <c r="O8160" s="16">
        <f>J8160*$E8160*(1-'Monte Carlo Inputs'!$C$11)+J8160*'Monte Carlo Inputs'!$C$12-J8160*'Monte Carlo Inputs'!$C$13-'Monte Carlo Inputs'!$C$14*(J8160-I8160)</f>
        <v>1846.6243657910186</v>
      </c>
    </row>
    <row r="8161" spans="1:15">
      <c r="A8161">
        <v>8157</v>
      </c>
      <c r="B8161" s="39">
        <v>-0.78728402194625502</v>
      </c>
      <c r="C8161" s="39">
        <v>0.98453989343067405</v>
      </c>
      <c r="D8161" s="29">
        <f>'Monte Carlo Inputs'!$C$6+'Monte Carlo Inputs'!$D$6*B8161</f>
        <v>7.5306299214085909E-2</v>
      </c>
      <c r="E8161" s="29">
        <f>'Monte Carlo Inputs'!$C$7+'Monte Carlo Inputs'!$D$7*C8161</f>
        <v>0.618060373308845</v>
      </c>
      <c r="F8161" s="16">
        <f>'Monte Carlo Inputs'!$C$17*(1+$D8161)</f>
        <v>2612.0265314209364</v>
      </c>
      <c r="G8161" s="16">
        <f t="shared" ref="G8161:J8161" si="8155">F8161*(1+$D8161)</f>
        <v>2808.7285829512521</v>
      </c>
      <c r="H8161" s="16">
        <f t="shared" si="8155"/>
        <v>3020.2435380301345</v>
      </c>
      <c r="I8161" s="16">
        <f t="shared" si="8155"/>
        <v>3247.6869016044411</v>
      </c>
      <c r="J8161" s="16">
        <f t="shared" si="8155"/>
        <v>3492.2581831703324</v>
      </c>
      <c r="K8161" s="16">
        <f>F8161*$E8161*(1-'Monte Carlo Inputs'!$C$11)+F8161*'Monte Carlo Inputs'!$C$12-F8161*'Monte Carlo Inputs'!$C$13-'Monte Carlo Inputs'!$C$14*(F8161-'Monte Carlo Inputs'!$C$17)</f>
        <v>1251.8341935435255</v>
      </c>
      <c r="L8161" s="16">
        <f>G8161*$E8161*(1-'Monte Carlo Inputs'!$C$11)+G8161*'Monte Carlo Inputs'!$C$12-G8161*'Monte Carlo Inputs'!$C$13-'Monte Carlo Inputs'!$C$14*(G8161-F8161)</f>
        <v>1346.1051938889384</v>
      </c>
      <c r="M8161" s="16">
        <f>H8161*$E8161*(1-'Monte Carlo Inputs'!$C$11)+H8161*'Monte Carlo Inputs'!$C$12-H8161*'Monte Carlo Inputs'!$C$13-'Monte Carlo Inputs'!$C$14*(H8161-G8161)</f>
        <v>1447.4753943935737</v>
      </c>
      <c r="N8161" s="16">
        <f>I8161*$E8161*(1-'Monte Carlo Inputs'!$C$11)+I8161*'Monte Carlo Inputs'!$C$12-I8161*'Monte Carlo Inputs'!$C$13-'Monte Carlo Inputs'!$C$14*(I8161-H8161)</f>
        <v>1556.4794095488028</v>
      </c>
      <c r="O8161" s="16">
        <f>J8161*$E8161*(1-'Monte Carlo Inputs'!$C$11)+J8161*'Monte Carlo Inputs'!$C$12-J8161*'Monte Carlo Inputs'!$C$13-'Monte Carlo Inputs'!$C$14*(J8161-I8161)</f>
        <v>1673.6921136848487</v>
      </c>
    </row>
    <row r="8162" spans="1:15">
      <c r="A8162">
        <v>8158</v>
      </c>
      <c r="B8162" s="39">
        <v>1.1067315306805172</v>
      </c>
      <c r="C8162" s="39">
        <v>-0.39267298191663752</v>
      </c>
      <c r="D8162" s="29">
        <f>'Monte Carlo Inputs'!$C$6+'Monte Carlo Inputs'!$D$6*B8162</f>
        <v>0.19800867043649489</v>
      </c>
      <c r="E8162" s="29">
        <f>'Monte Carlo Inputs'!$C$7+'Monte Carlo Inputs'!$D$7*C8162</f>
        <v>0.56876733337618979</v>
      </c>
      <c r="F8162" s="16">
        <f>'Monte Carlo Inputs'!$C$17*(1+$D8162)</f>
        <v>2910.0828613572903</v>
      </c>
      <c r="G8162" s="16">
        <f t="shared" ref="G8162:J8162" si="8156">F8162*(1+$D8162)</f>
        <v>3486.3044995946784</v>
      </c>
      <c r="H8162" s="16">
        <f t="shared" si="8156"/>
        <v>4176.6230182961908</v>
      </c>
      <c r="I8162" s="16">
        <f t="shared" si="8156"/>
        <v>5003.6305890634803</v>
      </c>
      <c r="J8162" s="16">
        <f t="shared" si="8156"/>
        <v>5994.3928293593162</v>
      </c>
      <c r="K8162" s="16">
        <f>F8162*$E8162*(1-'Monte Carlo Inputs'!$C$11)+F8162*'Monte Carlo Inputs'!$C$12-F8162*'Monte Carlo Inputs'!$C$13-'Monte Carlo Inputs'!$C$14*(F8162-'Monte Carlo Inputs'!$C$17)</f>
        <v>1297.2536809665789</v>
      </c>
      <c r="L8162" s="16">
        <f>G8162*$E8162*(1-'Monte Carlo Inputs'!$C$11)+G8162*'Monte Carlo Inputs'!$C$12-G8162*'Monte Carlo Inputs'!$C$13-'Monte Carlo Inputs'!$C$14*(G8162-F8162)</f>
        <v>1554.1211575536206</v>
      </c>
      <c r="M8162" s="16">
        <f>H8162*$E8162*(1-'Monte Carlo Inputs'!$C$11)+H8162*'Monte Carlo Inputs'!$C$12-H8162*'Monte Carlo Inputs'!$C$13-'Monte Carlo Inputs'!$C$14*(H8162-G8162)</f>
        <v>1861.8506216580397</v>
      </c>
      <c r="N8162" s="16">
        <f>I8162*$E8162*(1-'Monte Carlo Inputs'!$C$11)+I8162*'Monte Carlo Inputs'!$C$12-I8162*'Monte Carlo Inputs'!$C$13-'Monte Carlo Inputs'!$C$14*(I8162-H8162)</f>
        <v>2230.5131878039097</v>
      </c>
      <c r="O8162" s="16">
        <f>J8162*$E8162*(1-'Monte Carlo Inputs'!$C$11)+J8162*'Monte Carlo Inputs'!$C$12-J8162*'Monte Carlo Inputs'!$C$13-'Monte Carlo Inputs'!$C$14*(J8162-I8162)</f>
        <v>2672.1741385120304</v>
      </c>
    </row>
    <row r="8163" spans="1:15">
      <c r="A8163">
        <v>8159</v>
      </c>
      <c r="B8163" s="39">
        <v>-0.86753049223677547</v>
      </c>
      <c r="C8163" s="39">
        <v>0.15928624749731837</v>
      </c>
      <c r="D8163" s="29">
        <f>'Monte Carlo Inputs'!$C$6+'Monte Carlo Inputs'!$D$6*B8163</f>
        <v>7.0107592068719735E-2</v>
      </c>
      <c r="E8163" s="29">
        <f>'Monte Carlo Inputs'!$C$7+'Monte Carlo Inputs'!$D$7*C8163</f>
        <v>0.58852299266730579</v>
      </c>
      <c r="F8163" s="16">
        <f>'Monte Carlo Inputs'!$C$17*(1+$D8163)</f>
        <v>2599.3983518941277</v>
      </c>
      <c r="G8163" s="16">
        <f t="shared" ref="G8163:J8163" si="8157">F8163*(1+$D8163)</f>
        <v>2781.6359111728239</v>
      </c>
      <c r="H8163" s="16">
        <f t="shared" si="8157"/>
        <v>2976.6497069170296</v>
      </c>
      <c r="I8163" s="16">
        <f t="shared" si="8157"/>
        <v>3185.3354503010428</v>
      </c>
      <c r="J8163" s="16">
        <f t="shared" si="8157"/>
        <v>3408.6516486527798</v>
      </c>
      <c r="K8163" s="16">
        <f>F8163*$E8163*(1-'Monte Carlo Inputs'!$C$11)+F8163*'Monte Carlo Inputs'!$C$12-F8163*'Monte Carlo Inputs'!$C$13-'Monte Carlo Inputs'!$C$14*(F8163-'Monte Carlo Inputs'!$C$17)</f>
        <v>1190.9510063875584</v>
      </c>
      <c r="L8163" s="16">
        <f>G8163*$E8163*(1-'Monte Carlo Inputs'!$C$11)+G8163*'Monte Carlo Inputs'!$C$12-G8163*'Monte Carlo Inputs'!$C$13-'Monte Carlo Inputs'!$C$14*(G8163-F8163)</f>
        <v>1274.4457137172089</v>
      </c>
      <c r="M8163" s="16">
        <f>H8163*$E8163*(1-'Monte Carlo Inputs'!$C$11)+H8163*'Monte Carlo Inputs'!$C$12-H8163*'Monte Carlo Inputs'!$C$13-'Monte Carlo Inputs'!$C$14*(H8163-G8163)</f>
        <v>1363.7940339282234</v>
      </c>
      <c r="N8163" s="16">
        <f>I8163*$E8163*(1-'Monte Carlo Inputs'!$C$11)+I8163*'Monte Carlo Inputs'!$C$12-I8163*'Monte Carlo Inputs'!$C$13-'Monte Carlo Inputs'!$C$14*(I8163-H8163)</f>
        <v>1459.4063497246168</v>
      </c>
      <c r="O8163" s="16">
        <f>J8163*$E8163*(1-'Monte Carlo Inputs'!$C$11)+J8163*'Monte Carlo Inputs'!$C$12-J8163*'Monte Carlo Inputs'!$C$13-'Monte Carlo Inputs'!$C$14*(J8163-I8163)</f>
        <v>1561.7218147536098</v>
      </c>
    </row>
    <row r="8164" spans="1:15">
      <c r="A8164">
        <v>8160</v>
      </c>
      <c r="B8164" s="39">
        <v>1.5077570924146402</v>
      </c>
      <c r="C8164" s="39">
        <v>-0.42436158153927062</v>
      </c>
      <c r="D8164" s="29">
        <f>'Monte Carlo Inputs'!$C$6+'Monte Carlo Inputs'!$D$6*B8164</f>
        <v>0.22398880944714425</v>
      </c>
      <c r="E8164" s="29">
        <f>'Monte Carlo Inputs'!$C$7+'Monte Carlo Inputs'!$D$7*C8164</f>
        <v>0.56763313877594368</v>
      </c>
      <c r="F8164" s="16">
        <f>'Monte Carlo Inputs'!$C$17*(1+$D8164)</f>
        <v>2973.1912170280584</v>
      </c>
      <c r="G8164" s="16">
        <f t="shared" ref="G8164:J8164" si="8158">F8164*(1+$D8164)</f>
        <v>3639.1527779888793</v>
      </c>
      <c r="H8164" s="16">
        <f t="shared" si="8158"/>
        <v>4454.2822761268762</v>
      </c>
      <c r="I8164" s="16">
        <f t="shared" si="8158"/>
        <v>5451.9916600980514</v>
      </c>
      <c r="J8164" s="16">
        <f t="shared" si="8158"/>
        <v>6673.1767811591735</v>
      </c>
      <c r="K8164" s="16">
        <f>F8164*$E8164*(1-'Monte Carlo Inputs'!$C$11)+F8164*'Monte Carlo Inputs'!$C$12-F8164*'Monte Carlo Inputs'!$C$13-'Monte Carlo Inputs'!$C$14*(F8164-'Monte Carlo Inputs'!$C$17)</f>
        <v>1323.8695701129998</v>
      </c>
      <c r="L8164" s="16">
        <f>G8164*$E8164*(1-'Monte Carlo Inputs'!$C$11)+G8164*'Monte Carlo Inputs'!$C$12-G8164*'Monte Carlo Inputs'!$C$13-'Monte Carlo Inputs'!$C$14*(G8164-F8164)</f>
        <v>1620.4015389859135</v>
      </c>
      <c r="M8164" s="16">
        <f>H8164*$E8164*(1-'Monte Carlo Inputs'!$C$11)+H8164*'Monte Carlo Inputs'!$C$12-H8164*'Monte Carlo Inputs'!$C$13-'Monte Carlo Inputs'!$C$14*(H8164-G8164)</f>
        <v>1983.3533505296887</v>
      </c>
      <c r="N8164" s="16">
        <f>I8164*$E8164*(1-'Monte Carlo Inputs'!$C$11)+I8164*'Monte Carlo Inputs'!$C$12-I8164*'Monte Carlo Inputs'!$C$13-'Monte Carlo Inputs'!$C$14*(I8164-H8164)</f>
        <v>2427.6023062278382</v>
      </c>
      <c r="O8164" s="16">
        <f>J8164*$E8164*(1-'Monte Carlo Inputs'!$C$11)+J8164*'Monte Carlo Inputs'!$C$12-J8164*'Monte Carlo Inputs'!$C$13-'Monte Carlo Inputs'!$C$14*(J8164-I8164)</f>
        <v>2971.3580566109526</v>
      </c>
    </row>
    <row r="8165" spans="1:15">
      <c r="A8165">
        <v>8161</v>
      </c>
      <c r="B8165" s="39">
        <v>0.48469087609641021</v>
      </c>
      <c r="C8165" s="39">
        <v>0.85103591189683114</v>
      </c>
      <c r="D8165" s="29">
        <f>'Monte Carlo Inputs'!$C$6+'Monte Carlo Inputs'!$D$6*B8165</f>
        <v>0.15771023507868878</v>
      </c>
      <c r="E8165" s="29">
        <f>'Monte Carlo Inputs'!$C$7+'Monte Carlo Inputs'!$D$7*C8165</f>
        <v>0.61328201463190002</v>
      </c>
      <c r="F8165" s="16">
        <f>'Monte Carlo Inputs'!$C$17*(1+$D8165)</f>
        <v>2812.1939320296433</v>
      </c>
      <c r="G8165" s="16">
        <f t="shared" ref="G8165:J8165" si="8159">F8165*(1+$D8165)</f>
        <v>3255.7056981369005</v>
      </c>
      <c r="H8165" s="16">
        <f t="shared" si="8159"/>
        <v>3769.1638091370978</v>
      </c>
      <c r="I8165" s="16">
        <f t="shared" si="8159"/>
        <v>4363.5995195261958</v>
      </c>
      <c r="J8165" s="16">
        <f t="shared" si="8159"/>
        <v>5051.7838255399256</v>
      </c>
      <c r="K8165" s="16">
        <f>F8165*$E8165*(1-'Monte Carlo Inputs'!$C$11)+F8165*'Monte Carlo Inputs'!$C$12-F8165*'Monte Carlo Inputs'!$C$13-'Monte Carlo Inputs'!$C$14*(F8165-'Monte Carlo Inputs'!$C$17)</f>
        <v>1341.3246182722462</v>
      </c>
      <c r="L8165" s="16">
        <f>G8165*$E8165*(1-'Monte Carlo Inputs'!$C$11)+G8165*'Monte Carlo Inputs'!$C$12-G8165*'Monte Carlo Inputs'!$C$13-'Monte Carlo Inputs'!$C$14*(G8165-F8165)</f>
        <v>1552.8652391367948</v>
      </c>
      <c r="M8165" s="16">
        <f>H8165*$E8165*(1-'Monte Carlo Inputs'!$C$11)+H8165*'Monte Carlo Inputs'!$C$12-H8165*'Monte Carlo Inputs'!$C$13-'Monte Carlo Inputs'!$C$14*(H8165-G8165)</f>
        <v>1797.7679810465831</v>
      </c>
      <c r="N8165" s="16">
        <f>I8165*$E8165*(1-'Monte Carlo Inputs'!$C$11)+I8165*'Monte Carlo Inputs'!$C$12-I8165*'Monte Carlo Inputs'!$C$13-'Monte Carlo Inputs'!$C$14*(I8165-H8165)</f>
        <v>2081.2943919543791</v>
      </c>
      <c r="O8165" s="16">
        <f>J8165*$E8165*(1-'Monte Carlo Inputs'!$C$11)+J8165*'Monte Carlo Inputs'!$C$12-J8165*'Monte Carlo Inputs'!$C$13-'Monte Carlo Inputs'!$C$14*(J8165-I8165)</f>
        <v>2409.5358197774613</v>
      </c>
    </row>
    <row r="8166" spans="1:15">
      <c r="A8166">
        <v>8162</v>
      </c>
      <c r="B8166" s="39">
        <v>0.41136380045270826</v>
      </c>
      <c r="C8166" s="39">
        <v>-2.3822027630004059</v>
      </c>
      <c r="D8166" s="29">
        <f>'Monte Carlo Inputs'!$C$6+'Monte Carlo Inputs'!$D$6*B8166</f>
        <v>0.15295979570462512</v>
      </c>
      <c r="E8166" s="29">
        <f>'Monte Carlo Inputs'!$C$7+'Monte Carlo Inputs'!$D$7*C8166</f>
        <v>0.49755831935834072</v>
      </c>
      <c r="F8166" s="16">
        <f>'Monte Carlo Inputs'!$C$17*(1+$D8166)</f>
        <v>2800.6546397461052</v>
      </c>
      <c r="G8166" s="16">
        <f t="shared" ref="G8166:J8166" si="8160">F8166*(1+$D8166)</f>
        <v>3229.0422012808799</v>
      </c>
      <c r="H8166" s="16">
        <f t="shared" si="8160"/>
        <v>3722.9558367104164</v>
      </c>
      <c r="I8166" s="16">
        <f t="shared" si="8160"/>
        <v>4292.4184009109831</v>
      </c>
      <c r="J8166" s="16">
        <f t="shared" si="8160"/>
        <v>4948.9858425931006</v>
      </c>
      <c r="K8166" s="16">
        <f>F8166*$E8166*(1-'Monte Carlo Inputs'!$C$11)+F8166*'Monte Carlo Inputs'!$C$12-F8166*'Monte Carlo Inputs'!$C$13-'Monte Carlo Inputs'!$C$14*(F8166-'Monte Carlo Inputs'!$C$17)</f>
        <v>1105.0313390988547</v>
      </c>
      <c r="L8166" s="16">
        <f>G8166*$E8166*(1-'Monte Carlo Inputs'!$C$11)+G8166*'Monte Carlo Inputs'!$C$12-G8166*'Monte Carlo Inputs'!$C$13-'Monte Carlo Inputs'!$C$14*(G8166-F8166)</f>
        <v>1274.0567069746239</v>
      </c>
      <c r="M8166" s="16">
        <f>H8166*$E8166*(1-'Monte Carlo Inputs'!$C$11)+H8166*'Monte Carlo Inputs'!$C$12-H8166*'Monte Carlo Inputs'!$C$13-'Monte Carlo Inputs'!$C$14*(H8166-G8166)</f>
        <v>1468.9361605895699</v>
      </c>
      <c r="N8166" s="16">
        <f>I8166*$E8166*(1-'Monte Carlo Inputs'!$C$11)+I8166*'Monte Carlo Inputs'!$C$12-I8166*'Monte Carlo Inputs'!$C$13-'Monte Carlo Inputs'!$C$14*(I8166-H8166)</f>
        <v>1693.6243356164869</v>
      </c>
      <c r="O8166" s="16">
        <f>J8166*$E8166*(1-'Monte Carlo Inputs'!$C$11)+J8166*'Monte Carlo Inputs'!$C$12-J8166*'Monte Carlo Inputs'!$C$13-'Monte Carlo Inputs'!$C$14*(J8166-I8166)</f>
        <v>1952.6807679927661</v>
      </c>
    </row>
    <row r="8167" spans="1:15">
      <c r="A8167">
        <v>8163</v>
      </c>
      <c r="B8167" s="39">
        <v>-1.5524009289857152</v>
      </c>
      <c r="C8167" s="39">
        <v>1.1802946736319904</v>
      </c>
      <c r="D8167" s="29">
        <f>'Monte Carlo Inputs'!$C$6+'Monte Carlo Inputs'!$D$6*B8167</f>
        <v>2.5738776589525281E-2</v>
      </c>
      <c r="E8167" s="29">
        <f>'Monte Carlo Inputs'!$C$7+'Monte Carlo Inputs'!$D$7*C8167</f>
        <v>0.62506680519036384</v>
      </c>
      <c r="F8167" s="16">
        <f>'Monte Carlo Inputs'!$C$17*(1+$D8167)</f>
        <v>2491.6220622136161</v>
      </c>
      <c r="G8167" s="16">
        <f t="shared" ref="G8167:J8167" si="8161">F8167*(1+$D8167)</f>
        <v>2555.7533658184643</v>
      </c>
      <c r="H8167" s="16">
        <f t="shared" si="8161"/>
        <v>2621.5353307191926</v>
      </c>
      <c r="I8167" s="16">
        <f t="shared" si="8161"/>
        <v>2689.010442918121</v>
      </c>
      <c r="J8167" s="16">
        <f t="shared" si="8161"/>
        <v>2758.2222819552908</v>
      </c>
      <c r="K8167" s="16">
        <f>F8167*$E8167*(1-'Monte Carlo Inputs'!$C$11)+F8167*'Monte Carlo Inputs'!$C$12-F8167*'Monte Carlo Inputs'!$C$13-'Monte Carlo Inputs'!$C$14*(F8167-'Monte Carlo Inputs'!$C$17)</f>
        <v>1204.6745614082702</v>
      </c>
      <c r="L8167" s="16">
        <f>G8167*$E8167*(1-'Monte Carlo Inputs'!$C$11)+G8167*'Monte Carlo Inputs'!$C$12-G8167*'Monte Carlo Inputs'!$C$13-'Monte Carlo Inputs'!$C$14*(G8167-F8167)</f>
        <v>1235.6814108074418</v>
      </c>
      <c r="M8167" s="16">
        <f>H8167*$E8167*(1-'Monte Carlo Inputs'!$C$11)+H8167*'Monte Carlo Inputs'!$C$12-H8167*'Monte Carlo Inputs'!$C$13-'Monte Carlo Inputs'!$C$14*(H8167-G8167)</f>
        <v>1267.4863385760436</v>
      </c>
      <c r="N8167" s="16">
        <f>I8167*$E8167*(1-'Monte Carlo Inputs'!$C$11)+I8167*'Monte Carlo Inputs'!$C$12-I8167*'Monte Carlo Inputs'!$C$13-'Monte Carlo Inputs'!$C$14*(I8167-H8167)</f>
        <v>1300.1098862749279</v>
      </c>
      <c r="O8167" s="16">
        <f>J8167*$E8167*(1-'Monte Carlo Inputs'!$C$11)+J8167*'Monte Carlo Inputs'!$C$12-J8167*'Monte Carlo Inputs'!$C$13-'Monte Carlo Inputs'!$C$14*(J8167-I8167)</f>
        <v>1333.5731241795911</v>
      </c>
    </row>
    <row r="8168" spans="1:15">
      <c r="A8168">
        <v>8164</v>
      </c>
      <c r="B8168" s="39">
        <v>1.0063769987996298</v>
      </c>
      <c r="C8168" s="39">
        <v>1.3348586523761861</v>
      </c>
      <c r="D8168" s="29">
        <f>'Monte Carlo Inputs'!$C$6+'Monte Carlo Inputs'!$D$6*B8168</f>
        <v>0.19150727766407438</v>
      </c>
      <c r="E8168" s="29">
        <f>'Monte Carlo Inputs'!$C$7+'Monte Carlo Inputs'!$D$7*C8168</f>
        <v>0.63059894079029155</v>
      </c>
      <c r="F8168" s="16">
        <f>'Monte Carlo Inputs'!$C$17*(1+$D8168)</f>
        <v>2894.2903281738036</v>
      </c>
      <c r="G8168" s="16">
        <f t="shared" ref="G8168:J8168" si="8162">F8168*(1+$D8168)</f>
        <v>3448.5679896918296</v>
      </c>
      <c r="H8168" s="16">
        <f t="shared" si="8162"/>
        <v>4108.9938572371821</v>
      </c>
      <c r="I8168" s="16">
        <f t="shared" si="8162"/>
        <v>4895.8960847750795</v>
      </c>
      <c r="J8168" s="16">
        <f t="shared" si="8162"/>
        <v>5833.4958156965558</v>
      </c>
      <c r="K8168" s="16">
        <f>F8168*$E8168*(1-'Monte Carlo Inputs'!$C$11)+F8168*'Monte Carlo Inputs'!$C$12-F8168*'Monte Carlo Inputs'!$C$13-'Monte Carlo Inputs'!$C$14*(F8168-'Monte Carlo Inputs'!$C$17)</f>
        <v>1417.3348555242978</v>
      </c>
      <c r="L8168" s="16">
        <f>G8168*$E8168*(1-'Monte Carlo Inputs'!$C$11)+G8168*'Monte Carlo Inputs'!$C$12-G8168*'Monte Carlo Inputs'!$C$13-'Monte Carlo Inputs'!$C$14*(G8168-F8168)</f>
        <v>1688.7647952441607</v>
      </c>
      <c r="M8168" s="16">
        <f>H8168*$E8168*(1-'Monte Carlo Inputs'!$C$11)+H8168*'Monte Carlo Inputs'!$C$12-H8168*'Monte Carlo Inputs'!$C$13-'Monte Carlo Inputs'!$C$14*(H8168-G8168)</f>
        <v>2012.1755437962977</v>
      </c>
      <c r="N8168" s="16">
        <f>I8168*$E8168*(1-'Monte Carlo Inputs'!$C$11)+I8168*'Monte Carlo Inputs'!$C$12-I8168*'Monte Carlo Inputs'!$C$13-'Monte Carlo Inputs'!$C$14*(I8168-H8168)</f>
        <v>2397.5218043709551</v>
      </c>
      <c r="O8168" s="16">
        <f>J8168*$E8168*(1-'Monte Carlo Inputs'!$C$11)+J8168*'Monte Carlo Inputs'!$C$12-J8168*'Monte Carlo Inputs'!$C$13-'Monte Carlo Inputs'!$C$14*(J8168-I8168)</f>
        <v>2856.6646782662965</v>
      </c>
    </row>
    <row r="8169" spans="1:15">
      <c r="A8169">
        <v>8165</v>
      </c>
      <c r="B8169" s="39">
        <v>1.2236277595002885</v>
      </c>
      <c r="C8169" s="39">
        <v>-0.47820190748235819</v>
      </c>
      <c r="D8169" s="29">
        <f>'Monte Carlo Inputs'!$C$6+'Monte Carlo Inputs'!$D$6*B8169</f>
        <v>0.20558170458779876</v>
      </c>
      <c r="E8169" s="29">
        <f>'Monte Carlo Inputs'!$C$7+'Monte Carlo Inputs'!$D$7*C8169</f>
        <v>0.56570609221385681</v>
      </c>
      <c r="F8169" s="16">
        <f>'Monte Carlo Inputs'!$C$17*(1+$D8169)</f>
        <v>2928.4785186142226</v>
      </c>
      <c r="G8169" s="16">
        <f t="shared" ref="G8169:J8169" si="8163">F8169*(1+$D8169)</f>
        <v>3530.5201243196861</v>
      </c>
      <c r="H8169" s="16">
        <f t="shared" si="8163"/>
        <v>4256.3304695588549</v>
      </c>
      <c r="I8169" s="16">
        <f t="shared" si="8163"/>
        <v>5131.35414277975</v>
      </c>
      <c r="J8169" s="16">
        <f t="shared" si="8163"/>
        <v>6186.2666742960737</v>
      </c>
      <c r="K8169" s="16">
        <f>F8169*$E8169*(1-'Monte Carlo Inputs'!$C$11)+F8169*'Monte Carlo Inputs'!$C$12-F8169*'Monte Carlo Inputs'!$C$13-'Monte Carlo Inputs'!$C$14*(F8169-'Monte Carlo Inputs'!$C$17)</f>
        <v>1299.3323894594034</v>
      </c>
      <c r="L8169" s="16">
        <f>G8169*$E8169*(1-'Monte Carlo Inputs'!$C$11)+G8169*'Monte Carlo Inputs'!$C$12-G8169*'Monte Carlo Inputs'!$C$13-'Monte Carlo Inputs'!$C$14*(G8169-F8169)</f>
        <v>1566.4513569106055</v>
      </c>
      <c r="M8169" s="16">
        <f>H8169*$E8169*(1-'Monte Carlo Inputs'!$C$11)+H8169*'Monte Carlo Inputs'!$C$12-H8169*'Monte Carlo Inputs'!$C$13-'Monte Carlo Inputs'!$C$14*(H8169-G8169)</f>
        <v>1888.4850970181583</v>
      </c>
      <c r="N8169" s="16">
        <f>I8169*$E8169*(1-'Monte Carlo Inputs'!$C$11)+I8169*'Monte Carlo Inputs'!$C$12-I8169*'Monte Carlo Inputs'!$C$13-'Monte Carlo Inputs'!$C$14*(I8169-H8169)</f>
        <v>2276.7230823518053</v>
      </c>
      <c r="O8169" s="16">
        <f>J8169*$E8169*(1-'Monte Carlo Inputs'!$C$11)+J8169*'Monte Carlo Inputs'!$C$12-J8169*'Monte Carlo Inputs'!$C$13-'Monte Carlo Inputs'!$C$14*(J8169-I8169)</f>
        <v>2744.7756944960765</v>
      </c>
    </row>
    <row r="8170" spans="1:15">
      <c r="A8170">
        <v>8166</v>
      </c>
      <c r="B8170" s="39">
        <v>0.38030363789951305</v>
      </c>
      <c r="C8170" s="39">
        <v>1.4892160727806454</v>
      </c>
      <c r="D8170" s="29">
        <f>'Monte Carlo Inputs'!$C$6+'Monte Carlo Inputs'!$D$6*B8170</f>
        <v>0.15094758646455583</v>
      </c>
      <c r="E8170" s="29">
        <f>'Monte Carlo Inputs'!$C$7+'Monte Carlo Inputs'!$D$7*C8170</f>
        <v>0.6361236832786159</v>
      </c>
      <c r="F8170" s="16">
        <f>'Monte Carlo Inputs'!$C$17*(1+$D8170)</f>
        <v>2795.7667822810527</v>
      </c>
      <c r="G8170" s="16">
        <f t="shared" ref="G8170:J8170" si="8164">F8170*(1+$D8170)</f>
        <v>3217.7810303841547</v>
      </c>
      <c r="H8170" s="16">
        <f t="shared" si="8164"/>
        <v>3703.4973106920743</v>
      </c>
      <c r="I8170" s="16">
        <f t="shared" si="8164"/>
        <v>4262.5312912190157</v>
      </c>
      <c r="J8170" s="16">
        <f t="shared" si="8164"/>
        <v>4905.9501018581723</v>
      </c>
      <c r="K8170" s="16">
        <f>F8170*$E8170*(1-'Monte Carlo Inputs'!$C$11)+F8170*'Monte Carlo Inputs'!$C$12-F8170*'Monte Carlo Inputs'!$C$13-'Monte Carlo Inputs'!$C$14*(F8170-'Monte Carlo Inputs'!$C$17)</f>
        <v>1378.6925817196043</v>
      </c>
      <c r="L8170" s="16">
        <f>G8170*$E8170*(1-'Monte Carlo Inputs'!$C$11)+G8170*'Monte Carlo Inputs'!$C$12-G8170*'Monte Carlo Inputs'!$C$13-'Monte Carlo Inputs'!$C$14*(G8170-F8170)</f>
        <v>1586.8028994067658</v>
      </c>
      <c r="M8170" s="16">
        <f>H8170*$E8170*(1-'Monte Carlo Inputs'!$C$11)+H8170*'Monte Carlo Inputs'!$C$12-H8170*'Monte Carlo Inputs'!$C$13-'Monte Carlo Inputs'!$C$14*(H8170-G8170)</f>
        <v>1826.3269672671763</v>
      </c>
      <c r="N8170" s="16">
        <f>I8170*$E8170*(1-'Monte Carlo Inputs'!$C$11)+I8170*'Monte Carlo Inputs'!$C$12-I8170*'Monte Carlo Inputs'!$C$13-'Monte Carlo Inputs'!$C$14*(I8170-H8170)</f>
        <v>2102.0066150712887</v>
      </c>
      <c r="O8170" s="16">
        <f>J8170*$E8170*(1-'Monte Carlo Inputs'!$C$11)+J8170*'Monte Carlo Inputs'!$C$12-J8170*'Monte Carlo Inputs'!$C$13-'Monte Carlo Inputs'!$C$14*(J8170-I8170)</f>
        <v>2419.2994403488296</v>
      </c>
    </row>
    <row r="8171" spans="1:15">
      <c r="A8171">
        <v>8167</v>
      </c>
      <c r="B8171" s="39">
        <v>-0.18032856590097393</v>
      </c>
      <c r="C8171" s="39">
        <v>-1.9799736507959735</v>
      </c>
      <c r="D8171" s="29">
        <f>'Monte Carlo Inputs'!$C$6+'Monte Carlo Inputs'!$D$6*B8171</f>
        <v>0.11462745134498942</v>
      </c>
      <c r="E8171" s="29">
        <f>'Monte Carlo Inputs'!$C$7+'Monte Carlo Inputs'!$D$7*C8171</f>
        <v>0.51195485604840718</v>
      </c>
      <c r="F8171" s="16">
        <f>'Monte Carlo Inputs'!$C$17*(1+$D8171)</f>
        <v>2707.5415420621143</v>
      </c>
      <c r="G8171" s="16">
        <f t="shared" ref="G8171:J8171" si="8165">F8171*(1+$D8171)</f>
        <v>3017.9001284393771</v>
      </c>
      <c r="H8171" s="16">
        <f t="shared" si="8165"/>
        <v>3363.8343285760993</v>
      </c>
      <c r="I8171" s="16">
        <f t="shared" si="8165"/>
        <v>3749.4220844075612</v>
      </c>
      <c r="J8171" s="16">
        <f t="shared" si="8165"/>
        <v>4179.2087819598173</v>
      </c>
      <c r="K8171" s="16">
        <f>F8171*$E8171*(1-'Monte Carlo Inputs'!$C$11)+F8171*'Monte Carlo Inputs'!$C$12-F8171*'Monte Carlo Inputs'!$C$13-'Monte Carlo Inputs'!$C$14*(F8171-'Monte Carlo Inputs'!$C$17)</f>
        <v>1094.6752093962909</v>
      </c>
      <c r="L8171" s="16">
        <f>G8171*$E8171*(1-'Monte Carlo Inputs'!$C$11)+G8171*'Monte Carlo Inputs'!$C$12-G8171*'Monte Carlo Inputs'!$C$13-'Monte Carlo Inputs'!$C$14*(G8171-F8171)</f>
        <v>1220.1550386999304</v>
      </c>
      <c r="M8171" s="16">
        <f>H8171*$E8171*(1-'Monte Carlo Inputs'!$C$11)+H8171*'Monte Carlo Inputs'!$C$12-H8171*'Monte Carlo Inputs'!$C$13-'Monte Carlo Inputs'!$C$14*(H8171-G8171)</f>
        <v>1360.0183010318506</v>
      </c>
      <c r="N8171" s="16">
        <f>I8171*$E8171*(1-'Monte Carlo Inputs'!$C$11)+I8171*'Monte Carlo Inputs'!$C$12-I8171*'Monte Carlo Inputs'!$C$13-'Monte Carlo Inputs'!$C$14*(I8171-H8171)</f>
        <v>1515.913732661674</v>
      </c>
      <c r="O8171" s="16">
        <f>J8171*$E8171*(1-'Monte Carlo Inputs'!$C$11)+J8171*'Monte Carlo Inputs'!$C$12-J8171*'Monte Carlo Inputs'!$C$13-'Monte Carlo Inputs'!$C$14*(J8171-I8171)</f>
        <v>1689.6790602955509</v>
      </c>
    </row>
    <row r="8172" spans="1:15">
      <c r="A8172">
        <v>8168</v>
      </c>
      <c r="B8172" s="39">
        <v>-0.70601769064543207</v>
      </c>
      <c r="C8172" s="39">
        <v>0.38551708161967313</v>
      </c>
      <c r="D8172" s="29">
        <f>'Monte Carlo Inputs'!$C$6+'Monte Carlo Inputs'!$D$6*B8172</f>
        <v>8.0571077286962584E-2</v>
      </c>
      <c r="E8172" s="29">
        <f>'Monte Carlo Inputs'!$C$7+'Monte Carlo Inputs'!$D$7*C8172</f>
        <v>0.59662021985709579</v>
      </c>
      <c r="F8172" s="16">
        <f>'Monte Carlo Inputs'!$C$17*(1+$D8172)</f>
        <v>2624.8152038377611</v>
      </c>
      <c r="G8172" s="16">
        <f t="shared" ref="G8172:J8172" si="8166">F8172*(1+$D8172)</f>
        <v>2836.299392490168</v>
      </c>
      <c r="H8172" s="16">
        <f t="shared" si="8166"/>
        <v>3064.8230900514582</v>
      </c>
      <c r="I8172" s="16">
        <f t="shared" si="8166"/>
        <v>3311.7591881108615</v>
      </c>
      <c r="J8172" s="16">
        <f t="shared" si="8166"/>
        <v>3578.5911936119501</v>
      </c>
      <c r="K8172" s="16">
        <f>F8172*$E8172*(1-'Monte Carlo Inputs'!$C$11)+F8172*'Monte Carlo Inputs'!$C$12-F8172*'Monte Carlo Inputs'!$C$13-'Monte Carlo Inputs'!$C$14*(F8172-'Monte Carlo Inputs'!$C$17)</f>
        <v>1218.1178351248425</v>
      </c>
      <c r="L8172" s="16">
        <f>G8172*$E8172*(1-'Monte Carlo Inputs'!$C$11)+G8172*'Monte Carlo Inputs'!$C$12-G8172*'Monte Carlo Inputs'!$C$13-'Monte Carlo Inputs'!$C$14*(G8172-F8172)</f>
        <v>1316.2629013633139</v>
      </c>
      <c r="M8172" s="16">
        <f>H8172*$E8172*(1-'Monte Carlo Inputs'!$C$11)+H8172*'Monte Carlo Inputs'!$C$12-H8172*'Monte Carlo Inputs'!$C$13-'Monte Carlo Inputs'!$C$14*(H8172-G8172)</f>
        <v>1422.3156213190191</v>
      </c>
      <c r="N8172" s="16">
        <f>I8172*$E8172*(1-'Monte Carlo Inputs'!$C$11)+I8172*'Monte Carlo Inputs'!$C$12-I8172*'Monte Carlo Inputs'!$C$13-'Monte Carlo Inputs'!$C$14*(I8172-H8172)</f>
        <v>1536.9131231707674</v>
      </c>
      <c r="O8172" s="16">
        <f>J8172*$E8172*(1-'Monte Carlo Inputs'!$C$11)+J8172*'Monte Carlo Inputs'!$C$12-J8172*'Monte Carlo Inputs'!$C$13-'Monte Carlo Inputs'!$C$14*(J8172-I8172)</f>
        <v>1660.7438692011067</v>
      </c>
    </row>
    <row r="8173" spans="1:15">
      <c r="A8173">
        <v>8169</v>
      </c>
      <c r="B8173" s="39">
        <v>-2.6606473955638376E-2</v>
      </c>
      <c r="C8173" s="39">
        <v>-0.89472801938210433</v>
      </c>
      <c r="D8173" s="29">
        <f>'Monte Carlo Inputs'!$C$6+'Monte Carlo Inputs'!$D$6*B8173</f>
        <v>0.12458622130588147</v>
      </c>
      <c r="E8173" s="29">
        <f>'Monte Carlo Inputs'!$C$7+'Monte Carlo Inputs'!$D$7*C8173</f>
        <v>0.55079783900594947</v>
      </c>
      <c r="F8173" s="16">
        <f>'Monte Carlo Inputs'!$C$17*(1+$D8173)</f>
        <v>2731.732390174117</v>
      </c>
      <c r="G8173" s="16">
        <f t="shared" ref="G8173:J8173" si="8167">F8173*(1+$D8173)</f>
        <v>3072.068606284794</v>
      </c>
      <c r="H8173" s="16">
        <f t="shared" si="8167"/>
        <v>3454.8060255342421</v>
      </c>
      <c r="I8173" s="16">
        <f t="shared" si="8167"/>
        <v>3885.2272536003438</v>
      </c>
      <c r="J8173" s="16">
        <f t="shared" si="8167"/>
        <v>4369.2730360410387</v>
      </c>
      <c r="K8173" s="16">
        <f>F8173*$E8173*(1-'Monte Carlo Inputs'!$C$11)+F8173*'Monte Carlo Inputs'!$C$12-F8173*'Monte Carlo Inputs'!$C$13-'Monte Carlo Inputs'!$C$14*(F8173-'Monte Carlo Inputs'!$C$17)</f>
        <v>1180.3235794036409</v>
      </c>
      <c r="L8173" s="16">
        <f>G8173*$E8173*(1-'Monte Carlo Inputs'!$C$11)+G8173*'Monte Carlo Inputs'!$C$12-G8173*'Monte Carlo Inputs'!$C$13-'Monte Carlo Inputs'!$C$14*(G8173-F8173)</f>
        <v>1327.3756340797729</v>
      </c>
      <c r="M8173" s="16">
        <f>H8173*$E8173*(1-'Monte Carlo Inputs'!$C$11)+H8173*'Monte Carlo Inputs'!$C$12-H8173*'Monte Carlo Inputs'!$C$13-'Monte Carlo Inputs'!$C$14*(H8173-G8173)</f>
        <v>1492.7483485832699</v>
      </c>
      <c r="N8173" s="16">
        <f>I8173*$E8173*(1-'Monte Carlo Inputs'!$C$11)+I8173*'Monte Carlo Inputs'!$C$12-I8173*'Monte Carlo Inputs'!$C$13-'Monte Carlo Inputs'!$C$14*(I8173-H8173)</f>
        <v>1678.7242246938547</v>
      </c>
      <c r="O8173" s="16">
        <f>J8173*$E8173*(1-'Monte Carlo Inputs'!$C$11)+J8173*'Monte Carlo Inputs'!$C$12-J8173*'Monte Carlo Inputs'!$C$13-'Monte Carlo Inputs'!$C$14*(J8173-I8173)</f>
        <v>1887.8701324631079</v>
      </c>
    </row>
    <row r="8174" spans="1:15">
      <c r="A8174">
        <v>8170</v>
      </c>
      <c r="B8174" s="39">
        <v>1.7691099653068016</v>
      </c>
      <c r="C8174" s="39">
        <v>-0.48993996728006606</v>
      </c>
      <c r="D8174" s="29">
        <f>'Monte Carlo Inputs'!$C$6+'Monte Carlo Inputs'!$D$6*B8174</f>
        <v>0.24092035849656029</v>
      </c>
      <c r="E8174" s="29">
        <f>'Monte Carlo Inputs'!$C$7+'Monte Carlo Inputs'!$D$7*C8174</f>
        <v>0.56528596496940708</v>
      </c>
      <c r="F8174" s="16">
        <f>'Monte Carlo Inputs'!$C$17*(1+$D8174)</f>
        <v>3014.3196428239949</v>
      </c>
      <c r="G8174" s="16">
        <f t="shared" ref="G8174:J8174" si="8168">F8174*(1+$D8174)</f>
        <v>3740.5306117963751</v>
      </c>
      <c r="H8174" s="16">
        <f t="shared" si="8168"/>
        <v>4641.7005877577158</v>
      </c>
      <c r="I8174" s="16">
        <f t="shared" si="8168"/>
        <v>5759.9807573939988</v>
      </c>
      <c r="J8174" s="16">
        <f t="shared" si="8168"/>
        <v>7147.67738639865</v>
      </c>
      <c r="K8174" s="16">
        <f>F8174*$E8174*(1-'Monte Carlo Inputs'!$C$11)+F8174*'Monte Carlo Inputs'!$C$12-F8174*'Monte Carlo Inputs'!$C$13-'Monte Carlo Inputs'!$C$14*(F8174-'Monte Carlo Inputs'!$C$17)</f>
        <v>1337.7115922135504</v>
      </c>
      <c r="L8174" s="16">
        <f>G8174*$E8174*(1-'Monte Carlo Inputs'!$C$11)+G8174*'Monte Carlo Inputs'!$C$12-G8174*'Monte Carlo Inputs'!$C$13-'Monte Carlo Inputs'!$C$14*(G8174-F8174)</f>
        <v>1659.9935485746437</v>
      </c>
      <c r="M8174" s="16">
        <f>H8174*$E8174*(1-'Monte Carlo Inputs'!$C$11)+H8174*'Monte Carlo Inputs'!$C$12-H8174*'Monte Carlo Inputs'!$C$13-'Monte Carlo Inputs'!$C$14*(H8174-G8174)</f>
        <v>2059.9197893992241</v>
      </c>
      <c r="N8174" s="16">
        <f>I8174*$E8174*(1-'Monte Carlo Inputs'!$C$11)+I8174*'Monte Carlo Inputs'!$C$12-I8174*'Monte Carlo Inputs'!$C$13-'Monte Carlo Inputs'!$C$14*(I8174-H8174)</f>
        <v>2556.196403535444</v>
      </c>
      <c r="O8174" s="16">
        <f>J8174*$E8174*(1-'Monte Carlo Inputs'!$C$11)+J8174*'Monte Carlo Inputs'!$C$12-J8174*'Monte Carlo Inputs'!$C$13-'Monte Carlo Inputs'!$C$14*(J8174-I8174)</f>
        <v>3172.0361574628209</v>
      </c>
    </row>
    <row r="8175" spans="1:15">
      <c r="A8175">
        <v>8171</v>
      </c>
      <c r="B8175" s="39">
        <v>0.41638121438663561</v>
      </c>
      <c r="C8175" s="39">
        <v>-0.52654851987843154</v>
      </c>
      <c r="D8175" s="29">
        <f>'Monte Carlo Inputs'!$C$6+'Monte Carlo Inputs'!$D$6*B8175</f>
        <v>0.15328484508779591</v>
      </c>
      <c r="E8175" s="29">
        <f>'Monte Carlo Inputs'!$C$7+'Monte Carlo Inputs'!$D$7*C8175</f>
        <v>0.56397567599563259</v>
      </c>
      <c r="F8175" s="16">
        <f>'Monte Carlo Inputs'!$C$17*(1+$D8175)</f>
        <v>2801.4442172027657</v>
      </c>
      <c r="G8175" s="16">
        <f t="shared" ref="G8175:J8175" si="8169">F8175*(1+$D8175)</f>
        <v>3230.8631600587933</v>
      </c>
      <c r="H8175" s="16">
        <f t="shared" si="8169"/>
        <v>3726.1055190482721</v>
      </c>
      <c r="I8175" s="16">
        <f t="shared" si="8169"/>
        <v>4297.2610263163679</v>
      </c>
      <c r="J8175" s="16">
        <f t="shared" si="8169"/>
        <v>4955.9660170370953</v>
      </c>
      <c r="K8175" s="16">
        <f>F8175*$E8175*(1-'Monte Carlo Inputs'!$C$11)+F8175*'Monte Carlo Inputs'!$C$12-F8175*'Monte Carlo Inputs'!$C$13-'Monte Carlo Inputs'!$C$14*(F8175-'Monte Carlo Inputs'!$C$17)</f>
        <v>1237.7528560534147</v>
      </c>
      <c r="L8175" s="16">
        <f>G8175*$E8175*(1-'Monte Carlo Inputs'!$C$11)+G8175*'Monte Carlo Inputs'!$C$12-G8175*'Monte Carlo Inputs'!$C$13-'Monte Carlo Inputs'!$C$14*(G8175-F8175)</f>
        <v>1427.4816108505393</v>
      </c>
      <c r="M8175" s="16">
        <f>H8175*$E8175*(1-'Monte Carlo Inputs'!$C$11)+H8175*'Monte Carlo Inputs'!$C$12-H8175*'Monte Carlo Inputs'!$C$13-'Monte Carlo Inputs'!$C$14*(H8175-G8175)</f>
        <v>1646.2929084354414</v>
      </c>
      <c r="N8175" s="16">
        <f>I8175*$E8175*(1-'Monte Carlo Inputs'!$C$11)+I8175*'Monte Carlo Inputs'!$C$12-I8175*'Monte Carlo Inputs'!$C$13-'Monte Carlo Inputs'!$C$14*(I8175-H8175)</f>
        <v>1898.6446618741049</v>
      </c>
      <c r="O8175" s="16">
        <f>J8175*$E8175*(1-'Monte Carlo Inputs'!$C$11)+J8175*'Monte Carlo Inputs'!$C$12-J8175*'Monte Carlo Inputs'!$C$13-'Monte Carlo Inputs'!$C$14*(J8175-I8175)</f>
        <v>2189.678114746248</v>
      </c>
    </row>
    <row r="8176" spans="1:15">
      <c r="A8176">
        <v>8172</v>
      </c>
      <c r="B8176" s="39">
        <v>-1.2412563466677999</v>
      </c>
      <c r="C8176" s="39">
        <v>-0.87608147982931972</v>
      </c>
      <c r="D8176" s="29">
        <f>'Monte Carlo Inputs'!$C$6+'Monte Carlo Inputs'!$D$6*B8176</f>
        <v>4.5896044036704192E-2</v>
      </c>
      <c r="E8176" s="29">
        <f>'Monte Carlo Inputs'!$C$7+'Monte Carlo Inputs'!$D$7*C8176</f>
        <v>0.5514652337386261</v>
      </c>
      <c r="F8176" s="16">
        <f>'Monte Carlo Inputs'!$C$17*(1+$D8176)</f>
        <v>2540.5860805695588</v>
      </c>
      <c r="G8176" s="16">
        <f t="shared" ref="G8176:J8176" si="8170">F8176*(1+$D8176)</f>
        <v>2657.1889312024173</v>
      </c>
      <c r="H8176" s="16">
        <f t="shared" si="8170"/>
        <v>2779.1433914027266</v>
      </c>
      <c r="I8176" s="16">
        <f t="shared" si="8170"/>
        <v>2906.6950788788618</v>
      </c>
      <c r="J8176" s="16">
        <f t="shared" si="8170"/>
        <v>3040.1008842203573</v>
      </c>
      <c r="K8176" s="16">
        <f>F8176*$E8176*(1-'Monte Carlo Inputs'!$C$11)+F8176*'Monte Carlo Inputs'!$C$12-F8176*'Monte Carlo Inputs'!$C$13-'Monte Carlo Inputs'!$C$14*(F8176-'Monte Carlo Inputs'!$C$17)</f>
        <v>1096.0905417881565</v>
      </c>
      <c r="L8176" s="16">
        <f>G8176*$E8176*(1-'Monte Carlo Inputs'!$C$11)+G8176*'Monte Carlo Inputs'!$C$12-G8176*'Monte Carlo Inputs'!$C$13-'Monte Carlo Inputs'!$C$14*(G8176-F8176)</f>
        <v>1146.396761562281</v>
      </c>
      <c r="M8176" s="16">
        <f>H8176*$E8176*(1-'Monte Carlo Inputs'!$C$11)+H8176*'Monte Carlo Inputs'!$C$12-H8176*'Monte Carlo Inputs'!$C$13-'Monte Carlo Inputs'!$C$14*(H8176-G8176)</f>
        <v>1199.0118378144784</v>
      </c>
      <c r="N8176" s="16">
        <f>I8176*$E8176*(1-'Monte Carlo Inputs'!$C$11)+I8176*'Monte Carlo Inputs'!$C$12-I8176*'Monte Carlo Inputs'!$C$13-'Monte Carlo Inputs'!$C$14*(I8176-H8176)</f>
        <v>1254.0417379233413</v>
      </c>
      <c r="O8176" s="16">
        <f>J8176*$E8176*(1-'Monte Carlo Inputs'!$C$11)+J8176*'Monte Carlo Inputs'!$C$12-J8176*'Monte Carlo Inputs'!$C$13-'Monte Carlo Inputs'!$C$14*(J8176-I8176)</f>
        <v>1311.5972927509358</v>
      </c>
    </row>
    <row r="8177" spans="1:15">
      <c r="A8177">
        <v>8173</v>
      </c>
      <c r="B8177" s="39">
        <v>0.78868295258456755</v>
      </c>
      <c r="C8177" s="39">
        <v>-0.23575145165299835</v>
      </c>
      <c r="D8177" s="29">
        <f>'Monte Carlo Inputs'!$C$6+'Monte Carlo Inputs'!$D$6*B8177</f>
        <v>0.17740413282213097</v>
      </c>
      <c r="E8177" s="29">
        <f>'Monte Carlo Inputs'!$C$7+'Monte Carlo Inputs'!$D$7*C8177</f>
        <v>0.57438385018055693</v>
      </c>
      <c r="F8177" s="16">
        <f>'Monte Carlo Inputs'!$C$17*(1+$D8177)</f>
        <v>2860.0323790382386</v>
      </c>
      <c r="G8177" s="16">
        <f t="shared" ref="G8177:J8177" si="8171">F8177*(1+$D8177)</f>
        <v>3367.4139430847335</v>
      </c>
      <c r="H8177" s="16">
        <f t="shared" si="8171"/>
        <v>3964.8070935108335</v>
      </c>
      <c r="I8177" s="16">
        <f t="shared" si="8171"/>
        <v>4668.1802577421568</v>
      </c>
      <c r="J8177" s="16">
        <f t="shared" si="8171"/>
        <v>5496.3347282242958</v>
      </c>
      <c r="K8177" s="16">
        <f>F8177*$E8177*(1-'Monte Carlo Inputs'!$C$11)+F8177*'Monte Carlo Inputs'!$C$12-F8177*'Monte Carlo Inputs'!$C$13-'Monte Carlo Inputs'!$C$14*(F8177-'Monte Carlo Inputs'!$C$17)</f>
        <v>1285.672179498747</v>
      </c>
      <c r="L8177" s="16">
        <f>G8177*$E8177*(1-'Monte Carlo Inputs'!$C$11)+G8177*'Monte Carlo Inputs'!$C$12-G8177*'Monte Carlo Inputs'!$C$13-'Monte Carlo Inputs'!$C$14*(G8177-F8177)</f>
        <v>1513.7557375962613</v>
      </c>
      <c r="M8177" s="16">
        <f>H8177*$E8177*(1-'Monte Carlo Inputs'!$C$11)+H8177*'Monte Carlo Inputs'!$C$12-H8177*'Monte Carlo Inputs'!$C$13-'Monte Carlo Inputs'!$C$14*(H8177-G8177)</f>
        <v>1782.3022615290515</v>
      </c>
      <c r="N8177" s="16">
        <f>I8177*$E8177*(1-'Monte Carlo Inputs'!$C$11)+I8177*'Monte Carlo Inputs'!$C$12-I8177*'Monte Carlo Inputs'!$C$13-'Monte Carlo Inputs'!$C$14*(I8177-H8177)</f>
        <v>2098.4900486625356</v>
      </c>
      <c r="O8177" s="16">
        <f>J8177*$E8177*(1-'Monte Carlo Inputs'!$C$11)+J8177*'Monte Carlo Inputs'!$C$12-J8177*'Monte Carlo Inputs'!$C$13-'Monte Carlo Inputs'!$C$14*(J8177-I8177)</f>
        <v>2470.7708559813841</v>
      </c>
    </row>
    <row r="8178" spans="1:15">
      <c r="A8178">
        <v>8174</v>
      </c>
      <c r="B8178" s="39">
        <v>-0.16447617791128968</v>
      </c>
      <c r="C8178" s="39">
        <v>-0.12880688984612693</v>
      </c>
      <c r="D8178" s="29">
        <f>'Monte Carlo Inputs'!$C$6+'Monte Carlo Inputs'!$D$6*B8178</f>
        <v>0.11565443636270706</v>
      </c>
      <c r="E8178" s="29">
        <f>'Monte Carlo Inputs'!$C$7+'Monte Carlo Inputs'!$D$7*C8178</f>
        <v>0.57821159725589333</v>
      </c>
      <c r="F8178" s="16">
        <f>'Monte Carlo Inputs'!$C$17*(1+$D8178)</f>
        <v>2710.036191368652</v>
      </c>
      <c r="G8178" s="16">
        <f t="shared" ref="G8178:J8178" si="8172">F8178*(1+$D8178)</f>
        <v>3023.4638996039307</v>
      </c>
      <c r="H8178" s="16">
        <f t="shared" si="8172"/>
        <v>3373.1409127756156</v>
      </c>
      <c r="I8178" s="16">
        <f t="shared" si="8172"/>
        <v>3763.2596238146666</v>
      </c>
      <c r="J8178" s="16">
        <f t="shared" si="8172"/>
        <v>4198.4972944934843</v>
      </c>
      <c r="K8178" s="16">
        <f>F8178*$E8178*(1-'Monte Carlo Inputs'!$C$11)+F8178*'Monte Carlo Inputs'!$C$12-F8178*'Monte Carlo Inputs'!$C$13-'Monte Carlo Inputs'!$C$14*(F8178-'Monte Carlo Inputs'!$C$17)</f>
        <v>1223.4900836172671</v>
      </c>
      <c r="L8178" s="16">
        <f>G8178*$E8178*(1-'Monte Carlo Inputs'!$C$11)+G8178*'Monte Carlo Inputs'!$C$12-G8178*'Monte Carlo Inputs'!$C$13-'Monte Carlo Inputs'!$C$14*(G8178-F8178)</f>
        <v>1364.9921396333837</v>
      </c>
      <c r="M8178" s="16">
        <f>H8178*$E8178*(1-'Monte Carlo Inputs'!$C$11)+H8178*'Monte Carlo Inputs'!$C$12-H8178*'Monte Carlo Inputs'!$C$13-'Monte Carlo Inputs'!$C$14*(H8178-G8178)</f>
        <v>1522.8595361822083</v>
      </c>
      <c r="N8178" s="16">
        <f>I8178*$E8178*(1-'Monte Carlo Inputs'!$C$11)+I8178*'Monte Carlo Inputs'!$C$12-I8178*'Monte Carlo Inputs'!$C$13-'Monte Carlo Inputs'!$C$14*(I8178-H8178)</f>
        <v>1698.9849974989349</v>
      </c>
      <c r="O8178" s="16">
        <f>J8178*$E8178*(1-'Monte Carlo Inputs'!$C$11)+J8178*'Monte Carlo Inputs'!$C$12-J8178*'Monte Carlo Inputs'!$C$13-'Monte Carlo Inputs'!$C$14*(J8178-I8178)</f>
        <v>1895.480149773369</v>
      </c>
    </row>
    <row r="8179" spans="1:15">
      <c r="A8179">
        <v>8175</v>
      </c>
      <c r="B8179" s="39">
        <v>0.41743298614043234</v>
      </c>
      <c r="C8179" s="39">
        <v>6.0174358021987999E-2</v>
      </c>
      <c r="D8179" s="29">
        <f>'Monte Carlo Inputs'!$C$6+'Monte Carlo Inputs'!$D$6*B8179</f>
        <v>0.15335298332879221</v>
      </c>
      <c r="E8179" s="29">
        <f>'Monte Carlo Inputs'!$C$7+'Monte Carlo Inputs'!$D$7*C8179</f>
        <v>0.58497559167130775</v>
      </c>
      <c r="F8179" s="16">
        <f>'Monte Carlo Inputs'!$C$17*(1+$D8179)</f>
        <v>2801.6097318039692</v>
      </c>
      <c r="G8179" s="16">
        <f t="shared" ref="G8179:J8179" si="8173">F8179*(1+$D8179)</f>
        <v>3231.2449422990849</v>
      </c>
      <c r="H8179" s="16">
        <f t="shared" si="8173"/>
        <v>3726.7659940667204</v>
      </c>
      <c r="I8179" s="16">
        <f t="shared" si="8173"/>
        <v>4298.2766774251431</v>
      </c>
      <c r="J8179" s="16">
        <f t="shared" si="8173"/>
        <v>4957.4302290808573</v>
      </c>
      <c r="K8179" s="16">
        <f>F8179*$E8179*(1-'Monte Carlo Inputs'!$C$11)+F8179*'Monte Carlo Inputs'!$C$12-F8179*'Monte Carlo Inputs'!$C$13-'Monte Carlo Inputs'!$C$14*(F8179-'Monte Carlo Inputs'!$C$17)</f>
        <v>1279.6927727952095</v>
      </c>
      <c r="L8179" s="16">
        <f>G8179*$E8179*(1-'Monte Carlo Inputs'!$C$11)+G8179*'Monte Carlo Inputs'!$C$12-G8179*'Monte Carlo Inputs'!$C$13-'Monte Carlo Inputs'!$C$14*(G8179-F8179)</f>
        <v>1475.937477247649</v>
      </c>
      <c r="M8179" s="16">
        <f>H8179*$E8179*(1-'Monte Carlo Inputs'!$C$11)+H8179*'Monte Carlo Inputs'!$C$12-H8179*'Monte Carlo Inputs'!$C$13-'Monte Carlo Inputs'!$C$14*(H8179-G8179)</f>
        <v>1702.2768925903474</v>
      </c>
      <c r="N8179" s="16">
        <f>I8179*$E8179*(1-'Monte Carlo Inputs'!$C$11)+I8179*'Monte Carlo Inputs'!$C$12-I8179*'Monte Carlo Inputs'!$C$13-'Monte Carlo Inputs'!$C$14*(I8179-H8179)</f>
        <v>1963.3261325207429</v>
      </c>
      <c r="O8179" s="16">
        <f>J8179*$E8179*(1-'Monte Carlo Inputs'!$C$11)+J8179*'Monte Carlo Inputs'!$C$12-J8179*'Monte Carlo Inputs'!$C$13-'Monte Carlo Inputs'!$C$14*(J8179-I8179)</f>
        <v>2264.4080521901783</v>
      </c>
    </row>
    <row r="8180" spans="1:15">
      <c r="A8180">
        <v>8176</v>
      </c>
      <c r="B8180" s="39">
        <v>-1.3287400535568976</v>
      </c>
      <c r="C8180" s="39">
        <v>-0.68395266265632459</v>
      </c>
      <c r="D8180" s="29">
        <f>'Monte Carlo Inputs'!$C$6+'Monte Carlo Inputs'!$D$6*B8180</f>
        <v>4.022847796855282E-2</v>
      </c>
      <c r="E8180" s="29">
        <f>'Monte Carlo Inputs'!$C$7+'Monte Carlo Inputs'!$D$7*C8180</f>
        <v>0.55834188558138065</v>
      </c>
      <c r="F8180" s="16">
        <f>'Monte Carlo Inputs'!$C$17*(1+$D8180)</f>
        <v>2526.8189958334124</v>
      </c>
      <c r="G8180" s="16">
        <f t="shared" ref="G8180:J8180" si="8174">F8180*(1+$D8180)</f>
        <v>2628.4690781378176</v>
      </c>
      <c r="H8180" s="16">
        <f t="shared" si="8174"/>
        <v>2734.2083885387074</v>
      </c>
      <c r="I8180" s="16">
        <f t="shared" si="8174"/>
        <v>2844.2014304584691</v>
      </c>
      <c r="J8180" s="16">
        <f t="shared" si="8174"/>
        <v>2958.6193250417941</v>
      </c>
      <c r="K8180" s="16">
        <f>F8180*$E8180*(1-'Monte Carlo Inputs'!$C$11)+F8180*'Monte Carlo Inputs'!$C$12-F8180*'Monte Carlo Inputs'!$C$13-'Monte Carlo Inputs'!$C$14*(F8180-'Monte Carlo Inputs'!$C$17)</f>
        <v>1102.2946536229272</v>
      </c>
      <c r="L8180" s="16">
        <f>G8180*$E8180*(1-'Monte Carlo Inputs'!$C$11)+G8180*'Monte Carlo Inputs'!$C$12-G8180*'Monte Carlo Inputs'!$C$13-'Monte Carlo Inputs'!$C$14*(G8180-F8180)</f>
        <v>1146.638289811051</v>
      </c>
      <c r="M8180" s="16">
        <f>H8180*$E8180*(1-'Monte Carlo Inputs'!$C$11)+H8180*'Monte Carlo Inputs'!$C$12-H8180*'Monte Carlo Inputs'!$C$13-'Monte Carlo Inputs'!$C$14*(H8180-G8180)</f>
        <v>1192.7658029906138</v>
      </c>
      <c r="N8180" s="16">
        <f>I8180*$E8180*(1-'Monte Carlo Inputs'!$C$11)+I8180*'Monte Carlo Inputs'!$C$12-I8180*'Monte Carlo Inputs'!$C$13-'Monte Carlo Inputs'!$C$14*(I8180-H8180)</f>
        <v>1240.7489558178645</v>
      </c>
      <c r="O8180" s="16">
        <f>J8180*$E8180*(1-'Monte Carlo Inputs'!$C$11)+J8180*'Monte Carlo Inputs'!$C$12-J8180*'Monte Carlo Inputs'!$C$13-'Monte Carlo Inputs'!$C$14*(J8180-I8180)</f>
        <v>1290.6623978514888</v>
      </c>
    </row>
    <row r="8181" spans="1:15">
      <c r="A8181">
        <v>8177</v>
      </c>
      <c r="B8181" s="39">
        <v>0.78159461429516386</v>
      </c>
      <c r="C8181" s="39">
        <v>0.89844019130683395</v>
      </c>
      <c r="D8181" s="29">
        <f>'Monte Carlo Inputs'!$C$6+'Monte Carlo Inputs'!$D$6*B8181</f>
        <v>0.17694492016417251</v>
      </c>
      <c r="E8181" s="29">
        <f>'Monte Carlo Inputs'!$C$7+'Monte Carlo Inputs'!$D$7*C8181</f>
        <v>0.61497870297962309</v>
      </c>
      <c r="F8181" s="16">
        <f>'Monte Carlo Inputs'!$C$17*(1+$D8181)</f>
        <v>2858.9169055707921</v>
      </c>
      <c r="G8181" s="16">
        <f t="shared" ref="G8181:J8181" si="8175">F8181*(1+$D8181)</f>
        <v>3364.7877291830196</v>
      </c>
      <c r="H8181" s="16">
        <f t="shared" si="8175"/>
        <v>3960.1698252926967</v>
      </c>
      <c r="I8181" s="16">
        <f t="shared" si="8175"/>
        <v>4660.9017588656779</v>
      </c>
      <c r="J8181" s="16">
        <f t="shared" si="8175"/>
        <v>5485.6246484812173</v>
      </c>
      <c r="K8181" s="16">
        <f>F8181*$E8181*(1-'Monte Carlo Inputs'!$C$11)+F8181*'Monte Carlo Inputs'!$C$12-F8181*'Monte Carlo Inputs'!$C$13-'Monte Carlo Inputs'!$C$14*(F8181-'Monte Carlo Inputs'!$C$17)</f>
        <v>1367.738114209822</v>
      </c>
      <c r="L8181" s="16">
        <f>G8181*$E8181*(1-'Monte Carlo Inputs'!$C$11)+G8181*'Monte Carlo Inputs'!$C$12-G8181*'Monte Carlo Inputs'!$C$13-'Monte Carlo Inputs'!$C$14*(G8181-F8181)</f>
        <v>1609.7524256341749</v>
      </c>
      <c r="M8181" s="16">
        <f>H8181*$E8181*(1-'Monte Carlo Inputs'!$C$11)+H8181*'Monte Carlo Inputs'!$C$12-H8181*'Monte Carlo Inputs'!$C$13-'Monte Carlo Inputs'!$C$14*(H8181-G8181)</f>
        <v>1894.5899400720975</v>
      </c>
      <c r="N8181" s="16">
        <f>I8181*$E8181*(1-'Monte Carlo Inputs'!$C$11)+I8181*'Monte Carlo Inputs'!$C$12-I8181*'Monte Carlo Inputs'!$C$13-'Monte Carlo Inputs'!$C$14*(I8181-H8181)</f>
        <v>2229.8280057619982</v>
      </c>
      <c r="O8181" s="16">
        <f>J8181*$E8181*(1-'Monte Carlo Inputs'!$C$11)+J8181*'Monte Carlo Inputs'!$C$12-J8181*'Monte Carlo Inputs'!$C$13-'Monte Carlo Inputs'!$C$14*(J8181-I8181)</f>
        <v>2624.3847442213919</v>
      </c>
    </row>
    <row r="8182" spans="1:15">
      <c r="A8182">
        <v>8178</v>
      </c>
      <c r="B8182" s="39">
        <v>-0.76192613053946912</v>
      </c>
      <c r="C8182" s="39">
        <v>-2.5609862220321071</v>
      </c>
      <c r="D8182" s="29">
        <f>'Monte Carlo Inputs'!$C$6+'Monte Carlo Inputs'!$D$6*B8182</f>
        <v>7.6949091112229362E-2</v>
      </c>
      <c r="E8182" s="29">
        <f>'Monte Carlo Inputs'!$C$7+'Monte Carlo Inputs'!$D$7*C8182</f>
        <v>0.49115932299176562</v>
      </c>
      <c r="F8182" s="16">
        <f>'Monte Carlo Inputs'!$C$17*(1+$D8182)</f>
        <v>2616.0170372207162</v>
      </c>
      <c r="G8182" s="16">
        <f t="shared" ref="G8182:J8182" si="8176">F8182*(1+$D8182)</f>
        <v>2817.317170568957</v>
      </c>
      <c r="H8182" s="16">
        <f t="shared" si="8176"/>
        <v>3034.1071662191157</v>
      </c>
      <c r="I8182" s="16">
        <f t="shared" si="8176"/>
        <v>3267.5789549967781</v>
      </c>
      <c r="J8182" s="16">
        <f t="shared" si="8176"/>
        <v>3519.0161857212279</v>
      </c>
      <c r="K8182" s="16">
        <f>F8182*$E8182*(1-'Monte Carlo Inputs'!$C$11)+F8182*'Monte Carlo Inputs'!$C$12-F8182*'Monte Carlo Inputs'!$C$13-'Monte Carlo Inputs'!$C$14*(F8182-'Monte Carlo Inputs'!$C$17)</f>
        <v>1017.5841976141112</v>
      </c>
      <c r="L8182" s="16">
        <f>G8182*$E8182*(1-'Monte Carlo Inputs'!$C$11)+G8182*'Monte Carlo Inputs'!$C$12-G8182*'Monte Carlo Inputs'!$C$13-'Monte Carlo Inputs'!$C$14*(G8182-F8182)</f>
        <v>1095.8863767506841</v>
      </c>
      <c r="M8182" s="16">
        <f>H8182*$E8182*(1-'Monte Carlo Inputs'!$C$11)+H8182*'Monte Carlo Inputs'!$C$12-H8182*'Monte Carlo Inputs'!$C$13-'Monte Carlo Inputs'!$C$14*(H8182-G8182)</f>
        <v>1180.2138374039232</v>
      </c>
      <c r="N8182" s="16">
        <f>I8182*$E8182*(1-'Monte Carlo Inputs'!$C$11)+I8182*'Monte Carlo Inputs'!$C$12-I8182*'Monte Carlo Inputs'!$C$13-'Monte Carlo Inputs'!$C$14*(I8182-H8182)</f>
        <v>1271.0302195102313</v>
      </c>
      <c r="O8182" s="16">
        <f>J8182*$E8182*(1-'Monte Carlo Inputs'!$C$11)+J8182*'Monte Carlo Inputs'!$C$12-J8182*'Monte Carlo Inputs'!$C$13-'Monte Carlo Inputs'!$C$14*(J8182-I8182)</f>
        <v>1368.834839677721</v>
      </c>
    </row>
    <row r="8183" spans="1:15">
      <c r="A8183">
        <v>8179</v>
      </c>
      <c r="B8183" s="39">
        <v>1.8316019185769059</v>
      </c>
      <c r="C8183" s="39">
        <v>2.0980935340800491</v>
      </c>
      <c r="D8183" s="29">
        <f>'Monte Carlo Inputs'!$C$6+'Monte Carlo Inputs'!$D$6*B8183</f>
        <v>0.24496885262741752</v>
      </c>
      <c r="E8183" s="29">
        <f>'Monte Carlo Inputs'!$C$7+'Monte Carlo Inputs'!$D$7*C8183</f>
        <v>0.65791655317634778</v>
      </c>
      <c r="F8183" s="16">
        <f>'Monte Carlo Inputs'!$C$17*(1+$D8183)</f>
        <v>3024.1538399172605</v>
      </c>
      <c r="G8183" s="16">
        <f t="shared" ref="G8183:J8183" si="8177">F8183*(1+$D8183)</f>
        <v>3764.9773362505912</v>
      </c>
      <c r="H8183" s="16">
        <f t="shared" si="8177"/>
        <v>4687.2795144801294</v>
      </c>
      <c r="I8183" s="16">
        <f t="shared" si="8177"/>
        <v>5835.516999086326</v>
      </c>
      <c r="J8183" s="16">
        <f t="shared" si="8177"/>
        <v>7265.0369028402947</v>
      </c>
      <c r="K8183" s="16">
        <f>F8183*$E8183*(1-'Monte Carlo Inputs'!$C$11)+F8183*'Monte Carlo Inputs'!$C$12-F8183*'Monte Carlo Inputs'!$C$13-'Monte Carlo Inputs'!$C$14*(F8183-'Monte Carlo Inputs'!$C$17)</f>
        <v>1541.5410725400868</v>
      </c>
      <c r="L8183" s="16">
        <f>G8183*$E8183*(1-'Monte Carlo Inputs'!$C$11)+G8183*'Monte Carlo Inputs'!$C$12-G8183*'Monte Carlo Inputs'!$C$13-'Monte Carlo Inputs'!$C$14*(G8183-F8183)</f>
        <v>1919.1706203582705</v>
      </c>
      <c r="M8183" s="16">
        <f>H8183*$E8183*(1-'Monte Carlo Inputs'!$C$11)+H8183*'Monte Carlo Inputs'!$C$12-H8183*'Monte Carlo Inputs'!$C$13-'Monte Carlo Inputs'!$C$14*(H8183-G8183)</f>
        <v>2389.3076452236851</v>
      </c>
      <c r="N8183" s="16">
        <f>I8183*$E8183*(1-'Monte Carlo Inputs'!$C$11)+I8183*'Monte Carlo Inputs'!$C$12-I8183*'Monte Carlo Inputs'!$C$13-'Monte Carlo Inputs'!$C$14*(I8183-H8183)</f>
        <v>2974.6135976480482</v>
      </c>
      <c r="O8183" s="16">
        <f>J8183*$E8183*(1-'Monte Carlo Inputs'!$C$11)+J8183*'Monte Carlo Inputs'!$C$12-J8183*'Monte Carlo Inputs'!$C$13-'Monte Carlo Inputs'!$C$14*(J8183-I8183)</f>
        <v>3703.301277673806</v>
      </c>
    </row>
    <row r="8184" spans="1:15">
      <c r="A8184">
        <v>8180</v>
      </c>
      <c r="B8184" s="39">
        <v>1.5204644842444952</v>
      </c>
      <c r="C8184" s="39">
        <v>2.8219218883667327</v>
      </c>
      <c r="D8184" s="29">
        <f>'Monte Carlo Inputs'!$C$6+'Monte Carlo Inputs'!$D$6*B8184</f>
        <v>0.2248120482570965</v>
      </c>
      <c r="E8184" s="29">
        <f>'Monte Carlo Inputs'!$C$7+'Monte Carlo Inputs'!$D$7*C8184</f>
        <v>0.6838237318056819</v>
      </c>
      <c r="F8184" s="16">
        <f>'Monte Carlo Inputs'!$C$17*(1+$D8184)</f>
        <v>2975.1909464213136</v>
      </c>
      <c r="G8184" s="16">
        <f t="shared" ref="G8184:J8184" si="8178">F8184*(1+$D8184)</f>
        <v>3644.0497170422586</v>
      </c>
      <c r="H8184" s="16">
        <f t="shared" si="8178"/>
        <v>4463.2759978812219</v>
      </c>
      <c r="I8184" s="16">
        <f t="shared" si="8178"/>
        <v>5466.6742169016361</v>
      </c>
      <c r="J8184" s="16">
        <f t="shared" si="8178"/>
        <v>6695.6484447575522</v>
      </c>
      <c r="K8184" s="16">
        <f>F8184*$E8184*(1-'Monte Carlo Inputs'!$C$11)+F8184*'Monte Carlo Inputs'!$C$12-F8184*'Monte Carlo Inputs'!$C$13-'Monte Carlo Inputs'!$C$14*(F8184-'Monte Carlo Inputs'!$C$17)</f>
        <v>1570.7704977262169</v>
      </c>
      <c r="L8184" s="16">
        <f>G8184*$E8184*(1-'Monte Carlo Inputs'!$C$11)+G8184*'Monte Carlo Inputs'!$C$12-G8184*'Monte Carlo Inputs'!$C$13-'Monte Carlo Inputs'!$C$14*(G8184-F8184)</f>
        <v>1923.8986306618672</v>
      </c>
      <c r="M8184" s="16">
        <f>H8184*$E8184*(1-'Monte Carlo Inputs'!$C$11)+H8184*'Monte Carlo Inputs'!$C$12-H8184*'Monte Carlo Inputs'!$C$13-'Monte Carlo Inputs'!$C$14*(H8184-G8184)</f>
        <v>2356.4142224599846</v>
      </c>
      <c r="N8184" s="16">
        <f>I8184*$E8184*(1-'Monte Carlo Inputs'!$C$11)+I8184*'Monte Carlo Inputs'!$C$12-I8184*'Monte Carlo Inputs'!$C$13-'Monte Carlo Inputs'!$C$14*(I8184-H8184)</f>
        <v>2886.1645303533678</v>
      </c>
      <c r="O8184" s="16">
        <f>J8184*$E8184*(1-'Monte Carlo Inputs'!$C$11)+J8184*'Monte Carlo Inputs'!$C$12-J8184*'Monte Carlo Inputs'!$C$13-'Monte Carlo Inputs'!$C$14*(J8184-I8184)</f>
        <v>3535.0090900290884</v>
      </c>
    </row>
    <row r="8185" spans="1:15">
      <c r="A8185">
        <v>8181</v>
      </c>
      <c r="B8185" s="39">
        <v>0.63525498934508606</v>
      </c>
      <c r="C8185" s="39">
        <v>-1.0875423745387554</v>
      </c>
      <c r="D8185" s="29">
        <f>'Monte Carlo Inputs'!$C$6+'Monte Carlo Inputs'!$D$6*B8185</f>
        <v>0.1674644177679438</v>
      </c>
      <c r="E8185" s="29">
        <f>'Monte Carlo Inputs'!$C$7+'Monte Carlo Inputs'!$D$7*C8185</f>
        <v>0.54389665046897107</v>
      </c>
      <c r="F8185" s="16">
        <f>'Monte Carlo Inputs'!$C$17*(1+$D8185)</f>
        <v>2835.8878172001127</v>
      </c>
      <c r="G8185" s="16">
        <f t="shared" ref="G8185:J8185" si="8179">F8185*(1+$D8185)</f>
        <v>3310.7981193627347</v>
      </c>
      <c r="H8185" s="16">
        <f t="shared" si="8179"/>
        <v>3865.2389987690185</v>
      </c>
      <c r="I8185" s="16">
        <f t="shared" si="8179"/>
        <v>4512.5289972318224</v>
      </c>
      <c r="J8185" s="16">
        <f t="shared" si="8179"/>
        <v>5268.2170384142128</v>
      </c>
      <c r="K8185" s="16">
        <f>F8185*$E8185*(1-'Monte Carlo Inputs'!$C$11)+F8185*'Monte Carlo Inputs'!$C$12-F8185*'Monte Carlo Inputs'!$C$13-'Monte Carlo Inputs'!$C$14*(F8185-'Monte Carlo Inputs'!$C$17)</f>
        <v>1212.9533148945548</v>
      </c>
      <c r="L8185" s="16">
        <f>G8185*$E8185*(1-'Monte Carlo Inputs'!$C$11)+G8185*'Monte Carlo Inputs'!$C$12-G8185*'Monte Carlo Inputs'!$C$13-'Monte Carlo Inputs'!$C$14*(G8185-F8185)</f>
        <v>1416.0798355530687</v>
      </c>
      <c r="M8185" s="16">
        <f>H8185*$E8185*(1-'Monte Carlo Inputs'!$C$11)+H8185*'Monte Carlo Inputs'!$C$12-H8185*'Monte Carlo Inputs'!$C$13-'Monte Carlo Inputs'!$C$14*(H8185-G8185)</f>
        <v>1653.222820726889</v>
      </c>
      <c r="N8185" s="16">
        <f>I8185*$E8185*(1-'Monte Carlo Inputs'!$C$11)+I8185*'Monte Carlo Inputs'!$C$12-I8185*'Monte Carlo Inputs'!$C$13-'Monte Carlo Inputs'!$C$14*(I8185-H8185)</f>
        <v>1930.0788178405953</v>
      </c>
      <c r="O8185" s="16">
        <f>J8185*$E8185*(1-'Monte Carlo Inputs'!$C$11)+J8185*'Monte Carlo Inputs'!$C$12-J8185*'Monte Carlo Inputs'!$C$13-'Monte Carlo Inputs'!$C$14*(J8185-I8185)</f>
        <v>2253.2983433165118</v>
      </c>
    </row>
    <row r="8186" spans="1:15">
      <c r="A8186">
        <v>8182</v>
      </c>
      <c r="B8186" s="39">
        <v>-5.8097915630802265E-2</v>
      </c>
      <c r="C8186" s="39">
        <v>-0.65149559539622515</v>
      </c>
      <c r="D8186" s="29">
        <f>'Monte Carlo Inputs'!$C$6+'Monte Carlo Inputs'!$D$6*B8186</f>
        <v>0.12254607197268523</v>
      </c>
      <c r="E8186" s="29">
        <f>'Monte Carlo Inputs'!$C$7+'Monte Carlo Inputs'!$D$7*C8186</f>
        <v>0.55950358508418652</v>
      </c>
      <c r="F8186" s="16">
        <f>'Monte Carlo Inputs'!$C$17*(1+$D8186)</f>
        <v>2726.77666342885</v>
      </c>
      <c r="G8186" s="16">
        <f t="shared" ref="G8186:J8186" si="8180">F8186*(1+$D8186)</f>
        <v>3060.9324326788401</v>
      </c>
      <c r="H8186" s="16">
        <f t="shared" si="8180"/>
        <v>3436.0376788774274</v>
      </c>
      <c r="I8186" s="16">
        <f t="shared" si="8180"/>
        <v>3857.110599573999</v>
      </c>
      <c r="J8186" s="16">
        <f t="shared" si="8180"/>
        <v>4329.7843527160012</v>
      </c>
      <c r="K8186" s="16">
        <f>F8186*$E8186*(1-'Monte Carlo Inputs'!$C$11)+F8186*'Monte Carlo Inputs'!$C$12-F8186*'Monte Carlo Inputs'!$C$13-'Monte Carlo Inputs'!$C$14*(F8186-'Monte Carlo Inputs'!$C$17)</f>
        <v>1195.0002093538235</v>
      </c>
      <c r="L8186" s="16">
        <f>G8186*$E8186*(1-'Monte Carlo Inputs'!$C$11)+G8186*'Monte Carlo Inputs'!$C$12-G8186*'Monte Carlo Inputs'!$C$13-'Monte Carlo Inputs'!$C$14*(G8186-F8186)</f>
        <v>1341.4427910166712</v>
      </c>
      <c r="M8186" s="16">
        <f>H8186*$E8186*(1-'Monte Carlo Inputs'!$C$11)+H8186*'Monte Carlo Inputs'!$C$12-H8186*'Monte Carlo Inputs'!$C$13-'Monte Carlo Inputs'!$C$14*(H8186-G8186)</f>
        <v>1505.8313358318396</v>
      </c>
      <c r="N8186" s="16">
        <f>I8186*$E8186*(1-'Monte Carlo Inputs'!$C$11)+I8186*'Monte Carlo Inputs'!$C$12-I8186*'Monte Carlo Inputs'!$C$13-'Monte Carlo Inputs'!$C$14*(I8186-H8186)</f>
        <v>1690.3650510914135</v>
      </c>
      <c r="O8186" s="16">
        <f>J8186*$E8186*(1-'Monte Carlo Inputs'!$C$11)+J8186*'Monte Carlo Inputs'!$C$12-J8186*'Monte Carlo Inputs'!$C$13-'Monte Carlo Inputs'!$C$14*(J8186-I8186)</f>
        <v>1897.5126483025733</v>
      </c>
    </row>
    <row r="8187" spans="1:15">
      <c r="A8187">
        <v>8183</v>
      </c>
      <c r="B8187" s="39">
        <v>0.78892204595377491</v>
      </c>
      <c r="C8187" s="39">
        <v>0.65162531743179197</v>
      </c>
      <c r="D8187" s="29">
        <f>'Monte Carlo Inputs'!$C$6+'Monte Carlo Inputs'!$D$6*B8187</f>
        <v>0.17741962230599748</v>
      </c>
      <c r="E8187" s="29">
        <f>'Monte Carlo Inputs'!$C$7+'Monte Carlo Inputs'!$D$7*C8187</f>
        <v>0.60614473427973881</v>
      </c>
      <c r="F8187" s="16">
        <f>'Monte Carlo Inputs'!$C$17*(1+$D8187)</f>
        <v>2860.0700045434987</v>
      </c>
      <c r="G8187" s="16">
        <f t="shared" ref="G8187:J8187" si="8181">F8187*(1+$D8187)</f>
        <v>3367.5025445183187</v>
      </c>
      <c r="H8187" s="16">
        <f t="shared" si="8181"/>
        <v>3964.9635740812441</v>
      </c>
      <c r="I8187" s="16">
        <f t="shared" si="8181"/>
        <v>4668.4259138517764</v>
      </c>
      <c r="J8187" s="16">
        <f t="shared" si="8181"/>
        <v>5496.6962762508892</v>
      </c>
      <c r="K8187" s="16">
        <f>F8187*$E8187*(1-'Monte Carlo Inputs'!$C$11)+F8187*'Monte Carlo Inputs'!$C$12-F8187*'Monte Carlo Inputs'!$C$13-'Monte Carlo Inputs'!$C$14*(F8187-'Monte Carlo Inputs'!$C$17)</f>
        <v>1350.3277531299038</v>
      </c>
      <c r="L8187" s="16">
        <f>G8187*$E8187*(1-'Monte Carlo Inputs'!$C$11)+G8187*'Monte Carlo Inputs'!$C$12-G8187*'Monte Carlo Inputs'!$C$13-'Monte Carlo Inputs'!$C$14*(G8187-F8187)</f>
        <v>1589.9023930795179</v>
      </c>
      <c r="M8187" s="16">
        <f>H8187*$E8187*(1-'Monte Carlo Inputs'!$C$11)+H8187*'Monte Carlo Inputs'!$C$12-H8187*'Monte Carlo Inputs'!$C$13-'Monte Carlo Inputs'!$C$14*(H8187-G8187)</f>
        <v>1871.982275163087</v>
      </c>
      <c r="N8187" s="16">
        <f>I8187*$E8187*(1-'Monte Carlo Inputs'!$C$11)+I8187*'Monte Carlo Inputs'!$C$12-I8187*'Monte Carlo Inputs'!$C$13-'Monte Carlo Inputs'!$C$14*(I8187-H8187)</f>
        <v>2204.1086633860441</v>
      </c>
      <c r="O8187" s="16">
        <f>J8187*$E8187*(1-'Monte Carlo Inputs'!$C$11)+J8187*'Monte Carlo Inputs'!$C$12-J8187*'Monte Carlo Inputs'!$C$13-'Monte Carlo Inputs'!$C$14*(J8187-I8187)</f>
        <v>2595.1607899653723</v>
      </c>
    </row>
    <row r="8188" spans="1:15">
      <c r="A8188">
        <v>8184</v>
      </c>
      <c r="B8188" s="39">
        <v>-1.1487437664541291</v>
      </c>
      <c r="C8188" s="39">
        <v>-2.970187767203003</v>
      </c>
      <c r="D8188" s="29">
        <f>'Monte Carlo Inputs'!$C$6+'Monte Carlo Inputs'!$D$6*B8188</f>
        <v>5.1889401876019481E-2</v>
      </c>
      <c r="E8188" s="29">
        <f>'Monte Carlo Inputs'!$C$7+'Monte Carlo Inputs'!$D$7*C8188</f>
        <v>0.47651322980771349</v>
      </c>
      <c r="F8188" s="16">
        <f>'Monte Carlo Inputs'!$C$17*(1+$D8188)</f>
        <v>2555.144546097039</v>
      </c>
      <c r="G8188" s="16">
        <f t="shared" ref="G8188:J8188" si="8182">F8188*(1+$D8188)</f>
        <v>2687.7294683007876</v>
      </c>
      <c r="H8188" s="16">
        <f t="shared" si="8182"/>
        <v>2827.1941428154673</v>
      </c>
      <c r="I8188" s="16">
        <f t="shared" si="8182"/>
        <v>2973.8955558735474</v>
      </c>
      <c r="J8188" s="16">
        <f t="shared" si="8182"/>
        <v>3128.2092175095781</v>
      </c>
      <c r="K8188" s="16">
        <f>F8188*$E8188*(1-'Monte Carlo Inputs'!$C$11)+F8188*'Monte Carlo Inputs'!$C$12-F8188*'Monte Carlo Inputs'!$C$13-'Monte Carlo Inputs'!$C$14*(F8188-'Monte Carlo Inputs'!$C$17)</f>
        <v>966.32923674615358</v>
      </c>
      <c r="L8188" s="16">
        <f>G8188*$E8188*(1-'Monte Carlo Inputs'!$C$11)+G8188*'Monte Carlo Inputs'!$C$12-G8188*'Monte Carlo Inputs'!$C$13-'Monte Carlo Inputs'!$C$14*(G8188-F8188)</f>
        <v>1016.4714828562218</v>
      </c>
      <c r="M8188" s="16">
        <f>H8188*$E8188*(1-'Monte Carlo Inputs'!$C$11)+H8188*'Monte Carlo Inputs'!$C$12-H8188*'Monte Carlo Inputs'!$C$13-'Monte Carlo Inputs'!$C$14*(H8188-G8188)</f>
        <v>1069.215580125662</v>
      </c>
      <c r="N8188" s="16">
        <f>I8188*$E8188*(1-'Monte Carlo Inputs'!$C$11)+I8188*'Monte Carlo Inputs'!$C$12-I8188*'Monte Carlo Inputs'!$C$13-'Monte Carlo Inputs'!$C$14*(I8188-H8188)</f>
        <v>1124.6965370549037</v>
      </c>
      <c r="O8188" s="16">
        <f>J8188*$E8188*(1-'Monte Carlo Inputs'!$C$11)+J8188*'Monte Carlo Inputs'!$C$12-J8188*'Monte Carlo Inputs'!$C$13-'Monte Carlo Inputs'!$C$14*(J8188-I8188)</f>
        <v>1183.0563676547126</v>
      </c>
    </row>
    <row r="8189" spans="1:15">
      <c r="A8189">
        <v>8185</v>
      </c>
      <c r="B8189" s="39">
        <v>0.5817068136926038</v>
      </c>
      <c r="C8189" s="39">
        <v>1.9095737008959084</v>
      </c>
      <c r="D8189" s="29">
        <f>'Monte Carlo Inputs'!$C$6+'Monte Carlo Inputs'!$D$6*B8189</f>
        <v>0.16399533953462034</v>
      </c>
      <c r="E8189" s="29">
        <f>'Monte Carlo Inputs'!$C$7+'Monte Carlo Inputs'!$D$7*C8189</f>
        <v>0.6511690736605904</v>
      </c>
      <c r="F8189" s="16">
        <f>'Monte Carlo Inputs'!$C$17*(1+$D8189)</f>
        <v>2827.4610792635467</v>
      </c>
      <c r="G8189" s="16">
        <f t="shared" ref="G8189:J8189" si="8183">F8189*(1+$D8189)</f>
        <v>3291.1515189782958</v>
      </c>
      <c r="H8189" s="16">
        <f t="shared" si="8183"/>
        <v>3830.885029793023</v>
      </c>
      <c r="I8189" s="16">
        <f t="shared" si="8183"/>
        <v>4459.132320972024</v>
      </c>
      <c r="J8189" s="16">
        <f t="shared" si="8183"/>
        <v>5190.4092399796309</v>
      </c>
      <c r="K8189" s="16">
        <f>F8189*$E8189*(1-'Monte Carlo Inputs'!$C$11)+F8189*'Monte Carlo Inputs'!$C$12-F8189*'Monte Carlo Inputs'!$C$13-'Monte Carlo Inputs'!$C$14*(F8189-'Monte Carlo Inputs'!$C$17)</f>
        <v>1425.0542992178762</v>
      </c>
      <c r="L8189" s="16">
        <f>G8189*$E8189*(1-'Monte Carlo Inputs'!$C$11)+G8189*'Monte Carlo Inputs'!$C$12-G8189*'Monte Carlo Inputs'!$C$13-'Monte Carlo Inputs'!$C$14*(G8189-F8189)</f>
        <v>1658.7565628733823</v>
      </c>
      <c r="M8189" s="16">
        <f>H8189*$E8189*(1-'Monte Carlo Inputs'!$C$11)+H8189*'Monte Carlo Inputs'!$C$12-H8189*'Monte Carlo Inputs'!$C$13-'Monte Carlo Inputs'!$C$14*(H8189-G8189)</f>
        <v>1930.7849086070821</v>
      </c>
      <c r="N8189" s="16">
        <f>I8189*$E8189*(1-'Monte Carlo Inputs'!$C$11)+I8189*'Monte Carlo Inputs'!$C$12-I8189*'Monte Carlo Inputs'!$C$13-'Monte Carlo Inputs'!$C$14*(I8189-H8189)</f>
        <v>2247.4246352624223</v>
      </c>
      <c r="O8189" s="16">
        <f>J8189*$E8189*(1-'Monte Carlo Inputs'!$C$11)+J8189*'Monte Carlo Inputs'!$C$12-J8189*'Monte Carlo Inputs'!$C$13-'Monte Carlo Inputs'!$C$14*(J8189-I8189)</f>
        <v>2615.9918014007526</v>
      </c>
    </row>
    <row r="8190" spans="1:15">
      <c r="A8190">
        <v>8186</v>
      </c>
      <c r="B8190" s="39">
        <v>-0.67178185060675411</v>
      </c>
      <c r="C8190" s="39">
        <v>0.33007840952748652</v>
      </c>
      <c r="D8190" s="29">
        <f>'Monte Carlo Inputs'!$C$6+'Monte Carlo Inputs'!$D$6*B8190</f>
        <v>8.2789020401374105E-2</v>
      </c>
      <c r="E8190" s="29">
        <f>'Monte Carlo Inputs'!$C$7+'Monte Carlo Inputs'!$D$7*C8190</f>
        <v>0.59463596547916286</v>
      </c>
      <c r="F8190" s="16">
        <f>'Monte Carlo Inputs'!$C$17*(1+$D8190)</f>
        <v>2630.2028094569782</v>
      </c>
      <c r="G8190" s="16">
        <f t="shared" ref="G8190:J8190" si="8184">F8190*(1+$D8190)</f>
        <v>2847.9547235088635</v>
      </c>
      <c r="H8190" s="16">
        <f t="shared" si="8184"/>
        <v>3083.7341052156285</v>
      </c>
      <c r="I8190" s="16">
        <f t="shared" si="8184"/>
        <v>3339.0334309647383</v>
      </c>
      <c r="J8190" s="16">
        <f t="shared" si="8184"/>
        <v>3615.4687378017484</v>
      </c>
      <c r="K8190" s="16">
        <f>F8190*$E8190*(1-'Monte Carlo Inputs'!$C$11)+F8190*'Monte Carlo Inputs'!$C$12-F8190*'Monte Carlo Inputs'!$C$13-'Monte Carlo Inputs'!$C$14*(F8190-'Monte Carlo Inputs'!$C$17)</f>
        <v>1216.9879892452025</v>
      </c>
      <c r="L8190" s="16">
        <f>G8190*$E8190*(1-'Monte Carlo Inputs'!$C$11)+G8190*'Monte Carlo Inputs'!$C$12-G8190*'Monte Carlo Inputs'!$C$13-'Monte Carlo Inputs'!$C$14*(G8190-F8190)</f>
        <v>1317.7412327150505</v>
      </c>
      <c r="M8190" s="16">
        <f>H8190*$E8190*(1-'Monte Carlo Inputs'!$C$11)+H8190*'Monte Carlo Inputs'!$C$12-H8190*'Monte Carlo Inputs'!$C$13-'Monte Carlo Inputs'!$C$14*(H8190-G8190)</f>
        <v>1426.8357385140287</v>
      </c>
      <c r="N8190" s="16">
        <f>I8190*$E8190*(1-'Monte Carlo Inputs'!$C$11)+I8190*'Monte Carlo Inputs'!$C$12-I8190*'Monte Carlo Inputs'!$C$13-'Monte Carlo Inputs'!$C$14*(I8190-H8190)</f>
        <v>1544.9620715792764</v>
      </c>
      <c r="O8190" s="16">
        <f>J8190*$E8190*(1-'Monte Carlo Inputs'!$C$11)+J8190*'Monte Carlo Inputs'!$C$12-J8190*'Monte Carlo Inputs'!$C$13-'Monte Carlo Inputs'!$C$14*(J8190-I8190)</f>
        <v>1672.8679680426023</v>
      </c>
    </row>
    <row r="8191" spans="1:15">
      <c r="A8191">
        <v>8187</v>
      </c>
      <c r="B8191" s="39">
        <v>0.9923726391634452</v>
      </c>
      <c r="C8191" s="39">
        <v>-3.9404871076067896E-2</v>
      </c>
      <c r="D8191" s="29">
        <f>'Monte Carlo Inputs'!$C$6+'Monte Carlo Inputs'!$D$6*B8191</f>
        <v>0.19060001577151595</v>
      </c>
      <c r="E8191" s="29">
        <f>'Monte Carlo Inputs'!$C$7+'Monte Carlo Inputs'!$D$7*C8191</f>
        <v>0.58141146371094754</v>
      </c>
      <c r="F8191" s="16">
        <f>'Monte Carlo Inputs'!$C$17*(1+$D8191)</f>
        <v>2892.0864983105898</v>
      </c>
      <c r="G8191" s="16">
        <f t="shared" ref="G8191:J8191" si="8185">F8191*(1+$D8191)</f>
        <v>3443.3182305011765</v>
      </c>
      <c r="H8191" s="16">
        <f t="shared" si="8185"/>
        <v>4099.6147395410489</v>
      </c>
      <c r="I8191" s="16">
        <f t="shared" si="8185"/>
        <v>4881.0013735547118</v>
      </c>
      <c r="J8191" s="16">
        <f t="shared" si="8185"/>
        <v>5811.3203123350313</v>
      </c>
      <c r="K8191" s="16">
        <f>F8191*$E8191*(1-'Monte Carlo Inputs'!$C$11)+F8191*'Monte Carlo Inputs'!$C$12-F8191*'Monte Carlo Inputs'!$C$13-'Monte Carlo Inputs'!$C$14*(F8191-'Monte Carlo Inputs'!$C$17)</f>
        <v>1315.0002072346238</v>
      </c>
      <c r="L8191" s="16">
        <f>G8191*$E8191*(1-'Monte Carlo Inputs'!$C$11)+G8191*'Monte Carlo Inputs'!$C$12-G8191*'Monte Carlo Inputs'!$C$13-'Monte Carlo Inputs'!$C$14*(G8191-F8191)</f>
        <v>1565.6392674730901</v>
      </c>
      <c r="M8191" s="16">
        <f>H8191*$E8191*(1-'Monte Carlo Inputs'!$C$11)+H8191*'Monte Carlo Inputs'!$C$12-H8191*'Monte Carlo Inputs'!$C$13-'Monte Carlo Inputs'!$C$14*(H8191-G8191)</f>
        <v>1864.0501365459654</v>
      </c>
      <c r="N8191" s="16">
        <f>I8191*$E8191*(1-'Monte Carlo Inputs'!$C$11)+I8191*'Monte Carlo Inputs'!$C$12-I8191*'Monte Carlo Inputs'!$C$13-'Monte Carlo Inputs'!$C$14*(I8191-H8191)</f>
        <v>2219.3381219705225</v>
      </c>
      <c r="O8191" s="16">
        <f>J8191*$E8191*(1-'Monte Carlo Inputs'!$C$11)+J8191*'Monte Carlo Inputs'!$C$12-J8191*'Monte Carlo Inputs'!$C$13-'Monte Carlo Inputs'!$C$14*(J8191-I8191)</f>
        <v>2642.344003020431</v>
      </c>
    </row>
    <row r="8192" spans="1:15">
      <c r="A8192">
        <v>8188</v>
      </c>
      <c r="B8192" s="39">
        <v>1.645292212907385</v>
      </c>
      <c r="C8192" s="39">
        <v>1.0523090879585231</v>
      </c>
      <c r="D8192" s="29">
        <f>'Monte Carlo Inputs'!$C$6+'Monte Carlo Inputs'!$D$6*B8192</f>
        <v>0.232898918652644</v>
      </c>
      <c r="E8192" s="29">
        <f>'Monte Carlo Inputs'!$C$7+'Monte Carlo Inputs'!$D$7*C8192</f>
        <v>0.6204859602837145</v>
      </c>
      <c r="F8192" s="16">
        <f>'Monte Carlo Inputs'!$C$17*(1+$D8192)</f>
        <v>2994.8347632991381</v>
      </c>
      <c r="G8192" s="16">
        <f t="shared" ref="G8192:J8192" si="8186">F8192*(1+$D8192)</f>
        <v>3692.3285412148543</v>
      </c>
      <c r="H8192" s="16">
        <f t="shared" si="8186"/>
        <v>4552.267865774088</v>
      </c>
      <c r="I8192" s="16">
        <f t="shared" si="8186"/>
        <v>5612.4861291300531</v>
      </c>
      <c r="J8192" s="16">
        <f t="shared" si="8186"/>
        <v>6919.6280795574057</v>
      </c>
      <c r="K8192" s="16">
        <f>F8192*$E8192*(1-'Monte Carlo Inputs'!$C$11)+F8192*'Monte Carlo Inputs'!$C$12-F8192*'Monte Carlo Inputs'!$C$13-'Monte Carlo Inputs'!$C$14*(F8192-'Monte Carlo Inputs'!$C$17)</f>
        <v>1446.4348681401027</v>
      </c>
      <c r="L8192" s="16">
        <f>G8192*$E8192*(1-'Monte Carlo Inputs'!$C$11)+G8192*'Monte Carlo Inputs'!$C$12-G8192*'Monte Carlo Inputs'!$C$13-'Monte Carlo Inputs'!$C$14*(G8192-F8192)</f>
        <v>1783.3079848314119</v>
      </c>
      <c r="M8192" s="16">
        <f>H8192*$E8192*(1-'Monte Carlo Inputs'!$C$11)+H8192*'Monte Carlo Inputs'!$C$12-H8192*'Monte Carlo Inputs'!$C$13-'Monte Carlo Inputs'!$C$14*(H8192-G8192)</f>
        <v>2198.6384861232732</v>
      </c>
      <c r="N8192" s="16">
        <f>I8192*$E8192*(1-'Monte Carlo Inputs'!$C$11)+I8192*'Monte Carlo Inputs'!$C$12-I8192*'Monte Carlo Inputs'!$C$13-'Monte Carlo Inputs'!$C$14*(I8192-H8192)</f>
        <v>2710.6990120494706</v>
      </c>
      <c r="O8192" s="16">
        <f>J8192*$E8192*(1-'Monte Carlo Inputs'!$C$11)+J8192*'Monte Carlo Inputs'!$C$12-J8192*'Monte Carlo Inputs'!$C$13-'Monte Carlo Inputs'!$C$14*(J8192-I8192)</f>
        <v>3342.0178807485822</v>
      </c>
    </row>
    <row r="8193" spans="1:15">
      <c r="A8193">
        <v>8189</v>
      </c>
      <c r="B8193" s="39">
        <v>-0.67530337693435583</v>
      </c>
      <c r="C8193" s="39">
        <v>-0.44226924528375566</v>
      </c>
      <c r="D8193" s="29">
        <f>'Monte Carlo Inputs'!$C$6+'Monte Carlo Inputs'!$D$6*B8193</f>
        <v>8.2560880970248746E-2</v>
      </c>
      <c r="E8193" s="29">
        <f>'Monte Carlo Inputs'!$C$7+'Monte Carlo Inputs'!$D$7*C8193</f>
        <v>0.56699218979858612</v>
      </c>
      <c r="F8193" s="16">
        <f>'Monte Carlo Inputs'!$C$17*(1+$D8193)</f>
        <v>2629.6486359648316</v>
      </c>
      <c r="G8193" s="16">
        <f t="shared" ref="G8193:J8193" si="8187">F8193*(1+$D8193)</f>
        <v>2846.754743992301</v>
      </c>
      <c r="H8193" s="16">
        <f t="shared" si="8187"/>
        <v>3081.7853235625403</v>
      </c>
      <c r="I8193" s="16">
        <f t="shared" si="8187"/>
        <v>3336.2202348370465</v>
      </c>
      <c r="J8193" s="16">
        <f t="shared" si="8187"/>
        <v>3611.6615165359631</v>
      </c>
      <c r="K8193" s="16">
        <f>F8193*$E8193*(1-'Monte Carlo Inputs'!$C$11)+F8193*'Monte Carlo Inputs'!$C$12-F8193*'Monte Carlo Inputs'!$C$13-'Monte Carlo Inputs'!$C$14*(F8193-'Monte Carlo Inputs'!$C$17)</f>
        <v>1164.9963177810537</v>
      </c>
      <c r="L8193" s="16">
        <f>G8193*$E8193*(1-'Monte Carlo Inputs'!$C$11)+G8193*'Monte Carlo Inputs'!$C$12-G8193*'Monte Carlo Inputs'!$C$13-'Monte Carlo Inputs'!$C$14*(G8193-F8193)</f>
        <v>1261.1794401041536</v>
      </c>
      <c r="M8193" s="16">
        <f>H8193*$E8193*(1-'Monte Carlo Inputs'!$C$11)+H8193*'Monte Carlo Inputs'!$C$12-H8193*'Monte Carlo Inputs'!$C$13-'Monte Carlo Inputs'!$C$14*(H8193-G8193)</f>
        <v>1365.3035257407175</v>
      </c>
      <c r="N8193" s="16">
        <f>I8193*$E8193*(1-'Monte Carlo Inputs'!$C$11)+I8193*'Monte Carlo Inputs'!$C$12-I8193*'Monte Carlo Inputs'!$C$13-'Monte Carlo Inputs'!$C$14*(I8193-H8193)</f>
        <v>1478.0241876176581</v>
      </c>
      <c r="O8193" s="16">
        <f>J8193*$E8193*(1-'Monte Carlo Inputs'!$C$11)+J8193*'Monte Carlo Inputs'!$C$12-J8193*'Monte Carlo Inputs'!$C$13-'Monte Carlo Inputs'!$C$14*(J8193-I8193)</f>
        <v>1600.0511666427078</v>
      </c>
    </row>
    <row r="8194" spans="1:15">
      <c r="A8194">
        <v>8190</v>
      </c>
      <c r="B8194" s="39">
        <v>-1.2601547338987815</v>
      </c>
      <c r="C8194" s="39">
        <v>2.7614994269405462</v>
      </c>
      <c r="D8194" s="29">
        <f>'Monte Carlo Inputs'!$C$6+'Monte Carlo Inputs'!$D$6*B8194</f>
        <v>4.4671726252035152E-2</v>
      </c>
      <c r="E8194" s="29">
        <f>'Monte Carlo Inputs'!$C$7+'Monte Carlo Inputs'!$D$7*C8194</f>
        <v>0.68166109823085463</v>
      </c>
      <c r="F8194" s="16">
        <f>'Monte Carlo Inputs'!$C$17*(1+$D8194)</f>
        <v>2537.6120902388188</v>
      </c>
      <c r="G8194" s="16">
        <f t="shared" ref="G8194:J8194" si="8188">F8194*(1+$D8194)</f>
        <v>2650.9716028678217</v>
      </c>
      <c r="H8194" s="16">
        <f t="shared" si="8188"/>
        <v>2769.3950806130515</v>
      </c>
      <c r="I8194" s="16">
        <f t="shared" si="8188"/>
        <v>2893.1087395379304</v>
      </c>
      <c r="J8194" s="16">
        <f t="shared" si="8188"/>
        <v>3022.3489011679389</v>
      </c>
      <c r="K8194" s="16">
        <f>F8194*$E8194*(1-'Monte Carlo Inputs'!$C$11)+F8194*'Monte Carlo Inputs'!$C$12-F8194*'Monte Carlo Inputs'!$C$13-'Monte Carlo Inputs'!$C$14*(F8194-'Monte Carlo Inputs'!$C$17)</f>
        <v>1329.8540039861159</v>
      </c>
      <c r="L8194" s="16">
        <f>G8194*$E8194*(1-'Monte Carlo Inputs'!$C$11)+G8194*'Monte Carlo Inputs'!$C$12-G8194*'Monte Carlo Inputs'!$C$13-'Monte Carlo Inputs'!$C$14*(G8194-F8194)</f>
        <v>1389.2608780073565</v>
      </c>
      <c r="M8194" s="16">
        <f>H8194*$E8194*(1-'Monte Carlo Inputs'!$C$11)+H8194*'Monte Carlo Inputs'!$C$12-H8194*'Monte Carlo Inputs'!$C$13-'Monte Carlo Inputs'!$C$14*(H8194-G8194)</f>
        <v>1451.3215596423629</v>
      </c>
      <c r="N8194" s="16">
        <f>I8194*$E8194*(1-'Monte Carlo Inputs'!$C$11)+I8194*'Monte Carlo Inputs'!$C$12-I8194*'Monte Carlo Inputs'!$C$13-'Monte Carlo Inputs'!$C$14*(I8194-H8194)</f>
        <v>1516.1545990583832</v>
      </c>
      <c r="O8194" s="16">
        <f>J8194*$E8194*(1-'Monte Carlo Inputs'!$C$11)+J8194*'Monte Carlo Inputs'!$C$12-J8194*'Monte Carlo Inputs'!$C$13-'Monte Carlo Inputs'!$C$14*(J8194-I8194)</f>
        <v>1583.883842263283</v>
      </c>
    </row>
    <row r="8195" spans="1:15">
      <c r="A8195">
        <v>8191</v>
      </c>
      <c r="B8195" s="39">
        <v>-1.317787739724237</v>
      </c>
      <c r="C8195" s="39">
        <v>1.3104332478093894</v>
      </c>
      <c r="D8195" s="29">
        <f>'Monte Carlo Inputs'!$C$6+'Monte Carlo Inputs'!$D$6*B8195</f>
        <v>4.0938015372179545E-2</v>
      </c>
      <c r="E8195" s="29">
        <f>'Monte Carlo Inputs'!$C$7+'Monte Carlo Inputs'!$D$7*C8195</f>
        <v>0.62972470960625704</v>
      </c>
      <c r="F8195" s="16">
        <f>'Monte Carlo Inputs'!$C$17*(1+$D8195)</f>
        <v>2528.5425331405613</v>
      </c>
      <c r="G8195" s="16">
        <f t="shared" ref="G8195:J8195" si="8189">F8195*(1+$D8195)</f>
        <v>2632.0560462314793</v>
      </c>
      <c r="H8195" s="16">
        <f t="shared" si="8189"/>
        <v>2739.8071971125414</v>
      </c>
      <c r="I8195" s="16">
        <f t="shared" si="8189"/>
        <v>2851.9694662647426</v>
      </c>
      <c r="J8195" s="16">
        <f t="shared" si="8189"/>
        <v>2968.7234361156752</v>
      </c>
      <c r="K8195" s="16">
        <f>F8195*$E8195*(1-'Monte Carlo Inputs'!$C$11)+F8195*'Monte Carlo Inputs'!$C$12-F8195*'Monte Carlo Inputs'!$C$13-'Monte Carlo Inputs'!$C$14*(F8195-'Monte Carlo Inputs'!$C$17)</f>
        <v>1231.5093299617781</v>
      </c>
      <c r="L8195" s="16">
        <f>G8195*$E8195*(1-'Monte Carlo Inputs'!$C$11)+G8195*'Monte Carlo Inputs'!$C$12-G8195*'Monte Carlo Inputs'!$C$13-'Monte Carlo Inputs'!$C$14*(G8195-F8195)</f>
        <v>1281.9248778427357</v>
      </c>
      <c r="M8195" s="16">
        <f>H8195*$E8195*(1-'Monte Carlo Inputs'!$C$11)+H8195*'Monte Carlo Inputs'!$C$12-H8195*'Monte Carlo Inputs'!$C$13-'Monte Carlo Inputs'!$C$14*(H8195-G8195)</f>
        <v>1334.4043381978408</v>
      </c>
      <c r="N8195" s="16">
        <f>I8195*$E8195*(1-'Monte Carlo Inputs'!$C$11)+I8195*'Monte Carlo Inputs'!$C$12-I8195*'Monte Carlo Inputs'!$C$13-'Monte Carlo Inputs'!$C$14*(I8195-H8195)</f>
        <v>1389.032203507687</v>
      </c>
      <c r="O8195" s="16">
        <f>J8195*$E8195*(1-'Monte Carlo Inputs'!$C$11)+J8195*'Monte Carlo Inputs'!$C$12-J8195*'Monte Carlo Inputs'!$C$13-'Monte Carlo Inputs'!$C$14*(J8195-I8195)</f>
        <v>1445.8964252073374</v>
      </c>
    </row>
    <row r="8196" spans="1:15">
      <c r="A8196">
        <v>8192</v>
      </c>
      <c r="B8196" s="39">
        <v>7.5627590683317425E-2</v>
      </c>
      <c r="C8196" s="39">
        <v>-0.8689972898301862</v>
      </c>
      <c r="D8196" s="29">
        <f>'Monte Carlo Inputs'!$C$6+'Monte Carlo Inputs'!$D$6*B8196</f>
        <v>0.13120937819258569</v>
      </c>
      <c r="E8196" s="29">
        <f>'Monte Carlo Inputs'!$C$7+'Monte Carlo Inputs'!$D$7*C8196</f>
        <v>0.55171879022707371</v>
      </c>
      <c r="F8196" s="16">
        <f>'Monte Carlo Inputs'!$C$17*(1+$D8196)</f>
        <v>2747.8207005676099</v>
      </c>
      <c r="G8196" s="16">
        <f t="shared" ref="G8196:J8196" si="8190">F8196*(1+$D8196)</f>
        <v>3108.3605460738008</v>
      </c>
      <c r="H8196" s="16">
        <f t="shared" si="8190"/>
        <v>3516.2066005225101</v>
      </c>
      <c r="I8196" s="16">
        <f t="shared" si="8190"/>
        <v>3977.5658821737338</v>
      </c>
      <c r="J8196" s="16">
        <f t="shared" si="8190"/>
        <v>4499.4598282937923</v>
      </c>
      <c r="K8196" s="16">
        <f>F8196*$E8196*(1-'Monte Carlo Inputs'!$C$11)+F8196*'Monte Carlo Inputs'!$C$12-F8196*'Monte Carlo Inputs'!$C$13-'Monte Carlo Inputs'!$C$14*(F8196-'Monte Carlo Inputs'!$C$17)</f>
        <v>1189.3155283388719</v>
      </c>
      <c r="L8196" s="16">
        <f>G8196*$E8196*(1-'Monte Carlo Inputs'!$C$11)+G8196*'Monte Carlo Inputs'!$C$12-G8196*'Monte Carlo Inputs'!$C$13-'Monte Carlo Inputs'!$C$14*(G8196-F8196)</f>
        <v>1345.3648792870017</v>
      </c>
      <c r="M8196" s="16">
        <f>H8196*$E8196*(1-'Monte Carlo Inputs'!$C$11)+H8196*'Monte Carlo Inputs'!$C$12-H8196*'Monte Carlo Inputs'!$C$13-'Monte Carlo Inputs'!$C$14*(H8196-G8196)</f>
        <v>1521.8893685403918</v>
      </c>
      <c r="N8196" s="16">
        <f>I8196*$E8196*(1-'Monte Carlo Inputs'!$C$11)+I8196*'Monte Carlo Inputs'!$C$12-I8196*'Monte Carlo Inputs'!$C$13-'Monte Carlo Inputs'!$C$14*(I8196-H8196)</f>
        <v>1721.5755262644836</v>
      </c>
      <c r="O8196" s="16">
        <f>J8196*$E8196*(1-'Monte Carlo Inputs'!$C$11)+J8196*'Monte Carlo Inputs'!$C$12-J8196*'Monte Carlo Inputs'!$C$13-'Monte Carlo Inputs'!$C$14*(J8196-I8196)</f>
        <v>1947.4623805772201</v>
      </c>
    </row>
    <row r="8197" spans="1:15">
      <c r="A8197">
        <v>8193</v>
      </c>
      <c r="B8197" s="39">
        <v>0.47706231903418411</v>
      </c>
      <c r="C8197" s="39">
        <v>-0.74334656749372507</v>
      </c>
      <c r="D8197" s="29">
        <f>'Monte Carlo Inputs'!$C$6+'Monte Carlo Inputs'!$D$6*B8197</f>
        <v>0.15721602475436361</v>
      </c>
      <c r="E8197" s="29">
        <f>'Monte Carlo Inputs'!$C$7+'Monte Carlo Inputs'!$D$7*C8197</f>
        <v>0.55621606598201911</v>
      </c>
      <c r="F8197" s="16">
        <f>'Monte Carlo Inputs'!$C$17*(1+$D8197)</f>
        <v>2810.9934457308254</v>
      </c>
      <c r="G8197" s="16">
        <f t="shared" ref="G8197:J8197" si="8191">F8197*(1+$D8197)</f>
        <v>3252.9266608791968</v>
      </c>
      <c r="H8197" s="16">
        <f t="shared" si="8191"/>
        <v>3764.3388593201103</v>
      </c>
      <c r="I8197" s="16">
        <f t="shared" si="8191"/>
        <v>4356.1532506107942</v>
      </c>
      <c r="J8197" s="16">
        <f t="shared" si="8191"/>
        <v>5041.010347892623</v>
      </c>
      <c r="K8197" s="16">
        <f>F8197*$E8197*(1-'Monte Carlo Inputs'!$C$11)+F8197*'Monte Carlo Inputs'!$C$12-F8197*'Monte Carlo Inputs'!$C$13-'Monte Carlo Inputs'!$C$14*(F8197-'Monte Carlo Inputs'!$C$17)</f>
        <v>1226.5897793870924</v>
      </c>
      <c r="L8197" s="16">
        <f>G8197*$E8197*(1-'Monte Carlo Inputs'!$C$11)+G8197*'Monte Carlo Inputs'!$C$12-G8197*'Monte Carlo Inputs'!$C$13-'Monte Carlo Inputs'!$C$14*(G8197-F8197)</f>
        <v>1419.429348506663</v>
      </c>
      <c r="M8197" s="16">
        <f>H8197*$E8197*(1-'Monte Carlo Inputs'!$C$11)+H8197*'Monte Carlo Inputs'!$C$12-H8197*'Monte Carlo Inputs'!$C$13-'Monte Carlo Inputs'!$C$14*(H8197-G8197)</f>
        <v>1642.5863880985569</v>
      </c>
      <c r="N8197" s="16">
        <f>I8197*$E8197*(1-'Monte Carlo Inputs'!$C$11)+I8197*'Monte Carlo Inputs'!$C$12-I8197*'Monte Carlo Inputs'!$C$13-'Monte Carlo Inputs'!$C$14*(I8197-H8197)</f>
        <v>1900.8272903510406</v>
      </c>
      <c r="O8197" s="16">
        <f>J8197*$E8197*(1-'Monte Carlo Inputs'!$C$11)+J8197*'Monte Carlo Inputs'!$C$12-J8197*'Monte Carlo Inputs'!$C$13-'Monte Carlo Inputs'!$C$14*(J8197-I8197)</f>
        <v>2199.6678006846396</v>
      </c>
    </row>
    <row r="8198" spans="1:15">
      <c r="A8198">
        <v>8194</v>
      </c>
      <c r="B8198" s="39">
        <v>-2.2203613556831923</v>
      </c>
      <c r="C8198" s="39">
        <v>-1.0019822376950831</v>
      </c>
      <c r="D8198" s="29">
        <f>'Monte Carlo Inputs'!$C$6+'Monte Carlo Inputs'!$D$6*B8198</f>
        <v>-1.7534536623158431E-2</v>
      </c>
      <c r="E8198" s="29">
        <f>'Monte Carlo Inputs'!$C$7+'Monte Carlo Inputs'!$D$7*C8198</f>
        <v>0.5469590087416637</v>
      </c>
      <c r="F8198" s="16">
        <f>'Monte Carlo Inputs'!$C$17*(1+$D8198)</f>
        <v>2386.5068570886865</v>
      </c>
      <c r="G8198" s="16">
        <f t="shared" ref="G8198:J8198" si="8192">F8198*(1+$D8198)</f>
        <v>2344.6605652016465</v>
      </c>
      <c r="H8198" s="16">
        <f t="shared" si="8192"/>
        <v>2303.5480286522429</v>
      </c>
      <c r="I8198" s="16">
        <f t="shared" si="8192"/>
        <v>2263.156381380636</v>
      </c>
      <c r="J8198" s="16">
        <f t="shared" si="8192"/>
        <v>2223.4729829273824</v>
      </c>
      <c r="K8198" s="16">
        <f>F8198*$E8198*(1-'Monte Carlo Inputs'!$C$11)+F8198*'Monte Carlo Inputs'!$C$12-F8198*'Monte Carlo Inputs'!$C$13-'Monte Carlo Inputs'!$C$14*(F8198-'Monte Carlo Inputs'!$C$17)</f>
        <v>1019.4938903600463</v>
      </c>
      <c r="L8198" s="16">
        <f>G8198*$E8198*(1-'Monte Carlo Inputs'!$C$11)+G8198*'Monte Carlo Inputs'!$C$12-G8198*'Monte Carlo Inputs'!$C$13-'Monte Carlo Inputs'!$C$14*(G8198-F8198)</f>
        <v>1001.6175374024419</v>
      </c>
      <c r="M8198" s="16">
        <f>H8198*$E8198*(1-'Monte Carlo Inputs'!$C$11)+H8198*'Monte Carlo Inputs'!$C$12-H8198*'Monte Carlo Inputs'!$C$13-'Monte Carlo Inputs'!$C$14*(H8198-G8198)</f>
        <v>984.05463801046119</v>
      </c>
      <c r="N8198" s="16">
        <f>I8198*$E8198*(1-'Monte Carlo Inputs'!$C$11)+I8198*'Monte Carlo Inputs'!$C$12-I8198*'Monte Carlo Inputs'!$C$13-'Monte Carlo Inputs'!$C$14*(I8198-H8198)</f>
        <v>966.79969592107784</v>
      </c>
      <c r="O8198" s="16">
        <f>J8198*$E8198*(1-'Monte Carlo Inputs'!$C$11)+J8198*'Monte Carlo Inputs'!$C$12-J8198*'Monte Carlo Inputs'!$C$13-'Monte Carlo Inputs'!$C$14*(J8198-I8198)</f>
        <v>949.84731124569112</v>
      </c>
    </row>
    <row r="8199" spans="1:15">
      <c r="A8199">
        <v>8195</v>
      </c>
      <c r="B8199" s="39">
        <v>1.6676876667507372E-2</v>
      </c>
      <c r="C8199" s="39">
        <v>1.5512546528660998</v>
      </c>
      <c r="D8199" s="29">
        <f>'Monte Carlo Inputs'!$C$6+'Monte Carlo Inputs'!$D$6*B8199</f>
        <v>0.12739030057996412</v>
      </c>
      <c r="E8199" s="29">
        <f>'Monte Carlo Inputs'!$C$7+'Monte Carlo Inputs'!$D$7*C8199</f>
        <v>0.63834416078086575</v>
      </c>
      <c r="F8199" s="16">
        <f>'Monte Carlo Inputs'!$C$17*(1+$D8199)</f>
        <v>2738.5437791387913</v>
      </c>
      <c r="G8199" s="16">
        <f t="shared" ref="G8199:J8199" si="8193">F8199*(1+$D8199)</f>
        <v>3087.4076943146729</v>
      </c>
      <c r="H8199" s="16">
        <f t="shared" si="8193"/>
        <v>3480.7134885063133</v>
      </c>
      <c r="I8199" s="16">
        <f t="shared" si="8193"/>
        <v>3924.122626039868</v>
      </c>
      <c r="J8199" s="16">
        <f t="shared" si="8193"/>
        <v>4424.0177868837254</v>
      </c>
      <c r="K8199" s="16">
        <f>F8199*$E8199*(1-'Monte Carlo Inputs'!$C$11)+F8199*'Monte Carlo Inputs'!$C$12-F8199*'Monte Carlo Inputs'!$C$13-'Monte Carlo Inputs'!$C$14*(F8199-'Monte Carlo Inputs'!$C$17)</f>
        <v>1353.9674083209034</v>
      </c>
      <c r="L8199" s="16">
        <f>G8199*$E8199*(1-'Monte Carlo Inputs'!$C$11)+G8199*'Monte Carlo Inputs'!$C$12-G8199*'Monte Carlo Inputs'!$C$13-'Monte Carlo Inputs'!$C$14*(G8199-F8199)</f>
        <v>1526.4497234423786</v>
      </c>
      <c r="M8199" s="16">
        <f>H8199*$E8199*(1-'Monte Carlo Inputs'!$C$11)+H8199*'Monte Carlo Inputs'!$C$12-H8199*'Monte Carlo Inputs'!$C$13-'Monte Carlo Inputs'!$C$14*(H8199-G8199)</f>
        <v>1720.9046125319064</v>
      </c>
      <c r="N8199" s="16">
        <f>I8199*$E8199*(1-'Monte Carlo Inputs'!$C$11)+I8199*'Monte Carlo Inputs'!$C$12-I8199*'Monte Carlo Inputs'!$C$13-'Monte Carlo Inputs'!$C$14*(I8199-H8199)</f>
        <v>1940.1311683917925</v>
      </c>
      <c r="O8199" s="16">
        <f>J8199*$E8199*(1-'Monte Carlo Inputs'!$C$11)+J8199*'Monte Carlo Inputs'!$C$12-J8199*'Monte Carlo Inputs'!$C$13-'Monte Carlo Inputs'!$C$14*(J8199-I8199)</f>
        <v>2187.2850610977803</v>
      </c>
    </row>
    <row r="8200" spans="1:15">
      <c r="A8200">
        <v>8196</v>
      </c>
      <c r="B8200" s="39">
        <v>-1.1859171245165423</v>
      </c>
      <c r="C8200" s="39">
        <v>4.765442516201826E-2</v>
      </c>
      <c r="D8200" s="29">
        <f>'Monte Carlo Inputs'!$C$6+'Monte Carlo Inputs'!$D$6*B8200</f>
        <v>4.9481153868640743E-2</v>
      </c>
      <c r="E8200" s="29">
        <f>'Monte Carlo Inputs'!$C$7+'Monte Carlo Inputs'!$D$7*C8200</f>
        <v>0.58452747971892349</v>
      </c>
      <c r="F8200" s="16">
        <f>'Monte Carlo Inputs'!$C$17*(1+$D8200)</f>
        <v>2549.2946708623158</v>
      </c>
      <c r="G8200" s="16">
        <f t="shared" ref="G8200:J8200" si="8194">F8200*(1+$D8200)</f>
        <v>2675.4367127277601</v>
      </c>
      <c r="H8200" s="16">
        <f t="shared" si="8194"/>
        <v>2807.8204083760529</v>
      </c>
      <c r="I8200" s="16">
        <f t="shared" si="8194"/>
        <v>2946.7546020384184</v>
      </c>
      <c r="J8200" s="16">
        <f t="shared" si="8194"/>
        <v>3092.5634199150068</v>
      </c>
      <c r="K8200" s="16">
        <f>F8200*$E8200*(1-'Monte Carlo Inputs'!$C$11)+F8200*'Monte Carlo Inputs'!$C$12-F8200*'Monte Carlo Inputs'!$C$13-'Monte Carlo Inputs'!$C$14*(F8200-'Monte Carlo Inputs'!$C$17)</f>
        <v>1159.9625134312587</v>
      </c>
      <c r="L8200" s="16">
        <f>G8200*$E8200*(1-'Monte Carlo Inputs'!$C$11)+G8200*'Monte Carlo Inputs'!$C$12-G8200*'Monte Carlo Inputs'!$C$13-'Monte Carlo Inputs'!$C$14*(G8200-F8200)</f>
        <v>1217.3587970402061</v>
      </c>
      <c r="M8200" s="16">
        <f>H8200*$E8200*(1-'Monte Carlo Inputs'!$C$11)+H8200*'Monte Carlo Inputs'!$C$12-H8200*'Monte Carlo Inputs'!$C$13-'Monte Carlo Inputs'!$C$14*(H8200-G8200)</f>
        <v>1277.595114989896</v>
      </c>
      <c r="N8200" s="16">
        <f>I8200*$E8200*(1-'Monte Carlo Inputs'!$C$11)+I8200*'Monte Carlo Inputs'!$C$12-I8200*'Monte Carlo Inputs'!$C$13-'Monte Carlo Inputs'!$C$14*(I8200-H8200)</f>
        <v>1340.8119954565352</v>
      </c>
      <c r="O8200" s="16">
        <f>J8200*$E8200*(1-'Monte Carlo Inputs'!$C$11)+J8200*'Monte Carlo Inputs'!$C$12-J8200*'Monte Carlo Inputs'!$C$13-'Monte Carlo Inputs'!$C$14*(J8200-I8200)</f>
        <v>1407.1569201126392</v>
      </c>
    </row>
    <row r="8201" spans="1:15">
      <c r="A8201">
        <v>8197</v>
      </c>
      <c r="B8201" s="39">
        <v>-0.14346947854693334</v>
      </c>
      <c r="C8201" s="39">
        <v>-0.21791788267027148</v>
      </c>
      <c r="D8201" s="29">
        <f>'Monte Carlo Inputs'!$C$6+'Monte Carlo Inputs'!$D$6*B8201</f>
        <v>0.11701533956119876</v>
      </c>
      <c r="E8201" s="29">
        <f>'Monte Carlo Inputs'!$C$7+'Monte Carlo Inputs'!$D$7*C8201</f>
        <v>0.5750221471669873</v>
      </c>
      <c r="F8201" s="16">
        <f>'Monte Carlo Inputs'!$C$17*(1+$D8201)</f>
        <v>2713.3419613281085</v>
      </c>
      <c r="G8201" s="16">
        <f t="shared" ref="G8201:J8201" si="8195">F8201*(1+$D8201)</f>
        <v>3030.8445922785663</v>
      </c>
      <c r="H8201" s="16">
        <f t="shared" si="8195"/>
        <v>3385.499901401266</v>
      </c>
      <c r="I8201" s="16">
        <f t="shared" si="8195"/>
        <v>3781.6553219481402</v>
      </c>
      <c r="J8201" s="16">
        <f t="shared" si="8195"/>
        <v>4224.1670035493162</v>
      </c>
      <c r="K8201" s="16">
        <f>F8201*$E8201*(1-'Monte Carlo Inputs'!$C$11)+F8201*'Monte Carlo Inputs'!$C$12-F8201*'Monte Carlo Inputs'!$C$13-'Monte Carlo Inputs'!$C$14*(F8201-'Monte Carlo Inputs'!$C$17)</f>
        <v>1218.8741968067181</v>
      </c>
      <c r="L8201" s="16">
        <f>G8201*$E8201*(1-'Monte Carlo Inputs'!$C$11)+G8201*'Monte Carlo Inputs'!$C$12-G8201*'Monte Carlo Inputs'!$C$13-'Monte Carlo Inputs'!$C$14*(G8201-F8201)</f>
        <v>1361.5011748284401</v>
      </c>
      <c r="M8201" s="16">
        <f>H8201*$E8201*(1-'Monte Carlo Inputs'!$C$11)+H8201*'Monte Carlo Inputs'!$C$12-H8201*'Monte Carlo Inputs'!$C$13-'Monte Carlo Inputs'!$C$14*(H8201-G8201)</f>
        <v>1520.8176971139612</v>
      </c>
      <c r="N8201" s="16">
        <f>I8201*$E8201*(1-'Monte Carlo Inputs'!$C$11)+I8201*'Monte Carlo Inputs'!$C$12-I8201*'Monte Carlo Inputs'!$C$13-'Monte Carlo Inputs'!$C$14*(I8201-H8201)</f>
        <v>1698.7766963524316</v>
      </c>
      <c r="O8201" s="16">
        <f>J8201*$E8201*(1-'Monte Carlo Inputs'!$C$11)+J8201*'Monte Carlo Inputs'!$C$12-J8201*'Monte Carlo Inputs'!$C$13-'Monte Carlo Inputs'!$C$14*(J8201-I8201)</f>
        <v>1897.5596283147631</v>
      </c>
    </row>
    <row r="8202" spans="1:15">
      <c r="A8202">
        <v>8198</v>
      </c>
      <c r="B8202" s="39">
        <v>-5.1185024886928443E-2</v>
      </c>
      <c r="C8202" s="39">
        <v>0.7678574751004742</v>
      </c>
      <c r="D8202" s="29">
        <f>'Monte Carlo Inputs'!$C$6+'Monte Carlo Inputs'!$D$6*B8202</f>
        <v>0.12299391839353345</v>
      </c>
      <c r="E8202" s="29">
        <f>'Monte Carlo Inputs'!$C$7+'Monte Carlo Inputs'!$D$7*C8202</f>
        <v>0.61030490188489295</v>
      </c>
      <c r="F8202" s="16">
        <f>'Monte Carlo Inputs'!$C$17*(1+$D8202)</f>
        <v>2727.8645271697324</v>
      </c>
      <c r="G8202" s="16">
        <f t="shared" ref="G8202:J8202" si="8196">F8202*(1+$D8202)</f>
        <v>3063.3752742130609</v>
      </c>
      <c r="H8202" s="16">
        <f t="shared" si="8196"/>
        <v>3440.1518026983899</v>
      </c>
      <c r="I8202" s="16">
        <f t="shared" si="8196"/>
        <v>3863.2695527808423</v>
      </c>
      <c r="J8202" s="16">
        <f t="shared" si="8196"/>
        <v>4338.4282128877912</v>
      </c>
      <c r="K8202" s="16">
        <f>F8202*$E8202*(1-'Monte Carlo Inputs'!$C$11)+F8202*'Monte Carlo Inputs'!$C$12-F8202*'Monte Carlo Inputs'!$C$13-'Monte Carlo Inputs'!$C$14*(F8202-'Monte Carlo Inputs'!$C$17)</f>
        <v>1294.1023688429207</v>
      </c>
      <c r="L8202" s="16">
        <f>G8202*$E8202*(1-'Monte Carlo Inputs'!$C$11)+G8202*'Monte Carlo Inputs'!$C$12-G8202*'Monte Carlo Inputs'!$C$13-'Monte Carlo Inputs'!$C$14*(G8202-F8202)</f>
        <v>1453.269089989265</v>
      </c>
      <c r="M8202" s="16">
        <f>H8202*$E8202*(1-'Monte Carlo Inputs'!$C$11)+H8202*'Monte Carlo Inputs'!$C$12-H8202*'Monte Carlo Inputs'!$C$13-'Monte Carlo Inputs'!$C$14*(H8202-G8202)</f>
        <v>1632.0123498472492</v>
      </c>
      <c r="N8202" s="16">
        <f>I8202*$E8202*(1-'Monte Carlo Inputs'!$C$11)+I8202*'Monte Carlo Inputs'!$C$12-I8202*'Monte Carlo Inputs'!$C$13-'Monte Carlo Inputs'!$C$14*(I8202-H8202)</f>
        <v>1832.7399436216003</v>
      </c>
      <c r="O8202" s="16">
        <f>J8202*$E8202*(1-'Monte Carlo Inputs'!$C$11)+J8202*'Monte Carlo Inputs'!$C$12-J8202*'Monte Carlo Inputs'!$C$13-'Monte Carlo Inputs'!$C$14*(J8202-I8202)</f>
        <v>2058.1558106839643</v>
      </c>
    </row>
    <row r="8203" spans="1:15">
      <c r="A8203">
        <v>8199</v>
      </c>
      <c r="B8203" s="39">
        <v>1.3481516281550576</v>
      </c>
      <c r="C8203" s="39">
        <v>0.66139143805539702</v>
      </c>
      <c r="D8203" s="29">
        <f>'Monte Carlo Inputs'!$C$6+'Monte Carlo Inputs'!$D$6*B8203</f>
        <v>0.21364888964155257</v>
      </c>
      <c r="E8203" s="29">
        <f>'Monte Carlo Inputs'!$C$7+'Monte Carlo Inputs'!$D$7*C8203</f>
        <v>0.60649428211109002</v>
      </c>
      <c r="F8203" s="16">
        <f>'Monte Carlo Inputs'!$C$17*(1+$D8203)</f>
        <v>2948.0745178282955</v>
      </c>
      <c r="G8203" s="16">
        <f t="shared" ref="G8203:J8203" si="8197">F8203*(1+$D8203)</f>
        <v>3577.9273651428662</v>
      </c>
      <c r="H8203" s="16">
        <f t="shared" si="8197"/>
        <v>4342.3475739237647</v>
      </c>
      <c r="I8203" s="16">
        <f t="shared" si="8197"/>
        <v>5270.0853115302662</v>
      </c>
      <c r="J8203" s="16">
        <f t="shared" si="8197"/>
        <v>6396.0331866549632</v>
      </c>
      <c r="K8203" s="16">
        <f>F8203*$E8203*(1-'Monte Carlo Inputs'!$C$11)+F8203*'Monte Carlo Inputs'!$C$12-F8203*'Monte Carlo Inputs'!$C$13-'Monte Carlo Inputs'!$C$14*(F8203-'Monte Carlo Inputs'!$C$17)</f>
        <v>1393.8636483634482</v>
      </c>
      <c r="L8203" s="16">
        <f>G8203*$E8203*(1-'Monte Carlo Inputs'!$C$11)+G8203*'Monte Carlo Inputs'!$C$12-G8203*'Monte Carlo Inputs'!$C$13-'Monte Carlo Inputs'!$C$14*(G8203-F8203)</f>
        <v>1691.6610691480221</v>
      </c>
      <c r="M8203" s="16">
        <f>H8203*$E8203*(1-'Monte Carlo Inputs'!$C$11)+H8203*'Monte Carlo Inputs'!$C$12-H8203*'Monte Carlo Inputs'!$C$13-'Monte Carlo Inputs'!$C$14*(H8203-G8203)</f>
        <v>2053.0825782213387</v>
      </c>
      <c r="N8203" s="16">
        <f>I8203*$E8203*(1-'Monte Carlo Inputs'!$C$11)+I8203*'Monte Carlo Inputs'!$C$12-I8203*'Monte Carlo Inputs'!$C$13-'Monte Carlo Inputs'!$C$14*(I8203-H8203)</f>
        <v>2491.7213914007434</v>
      </c>
      <c r="O8203" s="16">
        <f>J8203*$E8203*(1-'Monte Carlo Inputs'!$C$11)+J8203*'Monte Carlo Inputs'!$C$12-J8203*'Monte Carlo Inputs'!$C$13-'Monte Carlo Inputs'!$C$14*(J8203-I8203)</f>
        <v>3024.0748999696166</v>
      </c>
    </row>
    <row r="8204" spans="1:15">
      <c r="A8204">
        <v>8200</v>
      </c>
      <c r="B8204" s="39">
        <v>-0.39523385502368291</v>
      </c>
      <c r="C8204" s="39">
        <v>-0.1252451266364116</v>
      </c>
      <c r="D8204" s="29">
        <f>'Monte Carlo Inputs'!$C$6+'Monte Carlo Inputs'!$D$6*B8204</f>
        <v>0.10070497403110328</v>
      </c>
      <c r="E8204" s="29">
        <f>'Monte Carlo Inputs'!$C$7+'Monte Carlo Inputs'!$D$7*C8204</f>
        <v>0.57833907946236263</v>
      </c>
      <c r="F8204" s="16">
        <f>'Monte Carlo Inputs'!$C$17*(1+$D8204)</f>
        <v>2673.7224524189533</v>
      </c>
      <c r="G8204" s="16">
        <f t="shared" ref="G8204:J8204" si="8198">F8204*(1+$D8204)</f>
        <v>2942.9796025561818</v>
      </c>
      <c r="H8204" s="16">
        <f t="shared" si="8198"/>
        <v>3239.3522870056686</v>
      </c>
      <c r="I8204" s="16">
        <f t="shared" si="8198"/>
        <v>3565.5711749461693</v>
      </c>
      <c r="J8204" s="16">
        <f t="shared" si="8198"/>
        <v>3924.6419275251737</v>
      </c>
      <c r="K8204" s="16">
        <f>F8204*$E8204*(1-'Monte Carlo Inputs'!$C$11)+F8204*'Monte Carlo Inputs'!$C$12-F8204*'Monte Carlo Inputs'!$C$13-'Monte Carlo Inputs'!$C$14*(F8204-'Monte Carlo Inputs'!$C$17)</f>
        <v>1206.7925544461066</v>
      </c>
      <c r="L8204" s="16">
        <f>G8204*$E8204*(1-'Monte Carlo Inputs'!$C$11)+G8204*'Monte Carlo Inputs'!$C$12-G8204*'Monte Carlo Inputs'!$C$13-'Monte Carlo Inputs'!$C$14*(G8204-F8204)</f>
        <v>1328.3225673025306</v>
      </c>
      <c r="M8204" s="16">
        <f>H8204*$E8204*(1-'Monte Carlo Inputs'!$C$11)+H8204*'Monte Carlo Inputs'!$C$12-H8204*'Monte Carlo Inputs'!$C$13-'Monte Carlo Inputs'!$C$14*(H8204-G8204)</f>
        <v>1462.0912569476602</v>
      </c>
      <c r="N8204" s="16">
        <f>I8204*$E8204*(1-'Monte Carlo Inputs'!$C$11)+I8204*'Monte Carlo Inputs'!$C$12-I8204*'Monte Carlo Inputs'!$C$13-'Monte Carlo Inputs'!$C$14*(I8204-H8204)</f>
        <v>1609.3311190096776</v>
      </c>
      <c r="O8204" s="16">
        <f>J8204*$E8204*(1-'Monte Carlo Inputs'!$C$11)+J8204*'Monte Carlo Inputs'!$C$12-J8204*'Monte Carlo Inputs'!$C$13-'Monte Carlo Inputs'!$C$14*(J8204-I8204)</f>
        <v>1771.3987675569931</v>
      </c>
    </row>
    <row r="8205" spans="1:15">
      <c r="A8205">
        <v>8201</v>
      </c>
      <c r="B8205" s="39">
        <v>0.38352438837962743</v>
      </c>
      <c r="C8205" s="39">
        <v>-9.4473923389129535E-2</v>
      </c>
      <c r="D8205" s="29">
        <f>'Monte Carlo Inputs'!$C$6+'Monte Carlo Inputs'!$D$6*B8205</f>
        <v>0.15115624035891148</v>
      </c>
      <c r="E8205" s="29">
        <f>'Monte Carlo Inputs'!$C$7+'Monte Carlo Inputs'!$D$7*C8205</f>
        <v>0.57944043872032169</v>
      </c>
      <c r="F8205" s="16">
        <f>'Monte Carlo Inputs'!$C$17*(1+$D8205)</f>
        <v>2796.2736234558324</v>
      </c>
      <c r="G8205" s="16">
        <f t="shared" ref="G8205:J8205" si="8199">F8205*(1+$D8205)</f>
        <v>3218.9478313922068</v>
      </c>
      <c r="H8205" s="16">
        <f t="shared" si="8199"/>
        <v>3705.5118834969244</v>
      </c>
      <c r="I8205" s="16">
        <f t="shared" si="8199"/>
        <v>4265.6231284115884</v>
      </c>
      <c r="J8205" s="16">
        <f t="shared" si="8199"/>
        <v>4910.3986832903029</v>
      </c>
      <c r="K8205" s="16">
        <f>F8205*$E8205*(1-'Monte Carlo Inputs'!$C$11)+F8205*'Monte Carlo Inputs'!$C$12-F8205*'Monte Carlo Inputs'!$C$13-'Monte Carlo Inputs'!$C$14*(F8205-'Monte Carlo Inputs'!$C$17)</f>
        <v>1266.1642505263292</v>
      </c>
      <c r="L8205" s="16">
        <f>G8205*$E8205*(1-'Monte Carlo Inputs'!$C$11)+G8205*'Monte Carlo Inputs'!$C$12-G8205*'Monte Carlo Inputs'!$C$13-'Monte Carlo Inputs'!$C$14*(G8205-F8205)</f>
        <v>1457.5528783127477</v>
      </c>
      <c r="M8205" s="16">
        <f>H8205*$E8205*(1-'Monte Carlo Inputs'!$C$11)+H8205*'Monte Carlo Inputs'!$C$12-H8205*'Monte Carlo Inputs'!$C$13-'Monte Carlo Inputs'!$C$14*(H8205-G8205)</f>
        <v>1677.8710915228128</v>
      </c>
      <c r="N8205" s="16">
        <f>I8205*$E8205*(1-'Monte Carlo Inputs'!$C$11)+I8205*'Monte Carlo Inputs'!$C$12-I8205*'Monte Carlo Inputs'!$C$13-'Monte Carlo Inputs'!$C$14*(I8205-H8205)</f>
        <v>1931.4917775243048</v>
      </c>
      <c r="O8205" s="16">
        <f>J8205*$E8205*(1-'Monte Carlo Inputs'!$C$11)+J8205*'Monte Carlo Inputs'!$C$12-J8205*'Monte Carlo Inputs'!$C$13-'Monte Carlo Inputs'!$C$14*(J8205-I8205)</f>
        <v>2223.4488128990297</v>
      </c>
    </row>
    <row r="8206" spans="1:15">
      <c r="A8206">
        <v>8202</v>
      </c>
      <c r="B8206" s="39">
        <v>-0.32857600328094733</v>
      </c>
      <c r="C8206" s="39">
        <v>0.8734158604258011</v>
      </c>
      <c r="D8206" s="29">
        <f>'Monte Carlo Inputs'!$C$6+'Monte Carlo Inputs'!$D$6*B8206</f>
        <v>0.10502335275723466</v>
      </c>
      <c r="E8206" s="29">
        <f>'Monte Carlo Inputs'!$C$7+'Monte Carlo Inputs'!$D$7*C8206</f>
        <v>0.61408303509596662</v>
      </c>
      <c r="F8206" s="16">
        <f>'Monte Carlo Inputs'!$C$17*(1+$D8206)</f>
        <v>2684.2122261825989</v>
      </c>
      <c r="G8206" s="16">
        <f t="shared" ref="G8206:J8206" si="8200">F8206*(1+$D8206)</f>
        <v>2966.1171936882561</v>
      </c>
      <c r="H8206" s="16">
        <f t="shared" si="8200"/>
        <v>3277.6287660402768</v>
      </c>
      <c r="I8206" s="16">
        <f t="shared" si="8200"/>
        <v>3621.8563281433844</v>
      </c>
      <c r="J8206" s="16">
        <f t="shared" si="8200"/>
        <v>4002.2358229300098</v>
      </c>
      <c r="K8206" s="16">
        <f>F8206*$E8206*(1-'Monte Carlo Inputs'!$C$11)+F8206*'Monte Carlo Inputs'!$C$12-F8206*'Monte Carlo Inputs'!$C$13-'Monte Carlo Inputs'!$C$14*(F8206-'Monte Carlo Inputs'!$C$17)</f>
        <v>1279.9583258479188</v>
      </c>
      <c r="L8206" s="16">
        <f>G8206*$E8206*(1-'Monte Carlo Inputs'!$C$11)+G8206*'Monte Carlo Inputs'!$C$12-G8206*'Monte Carlo Inputs'!$C$13-'Monte Carlo Inputs'!$C$14*(G8206-F8206)</f>
        <v>1414.3838406180043</v>
      </c>
      <c r="M8206" s="16">
        <f>H8206*$E8206*(1-'Monte Carlo Inputs'!$C$11)+H8206*'Monte Carlo Inputs'!$C$12-H8206*'Monte Carlo Inputs'!$C$13-'Monte Carlo Inputs'!$C$14*(H8206-G8206)</f>
        <v>1562.9271736453613</v>
      </c>
      <c r="N8206" s="16">
        <f>I8206*$E8206*(1-'Monte Carlo Inputs'!$C$11)+I8206*'Monte Carlo Inputs'!$C$12-I8206*'Monte Carlo Inputs'!$C$13-'Monte Carlo Inputs'!$C$14*(I8206-H8206)</f>
        <v>1727.0710255369859</v>
      </c>
      <c r="O8206" s="16">
        <f>J8206*$E8206*(1-'Monte Carlo Inputs'!$C$11)+J8206*'Monte Carlo Inputs'!$C$12-J8206*'Monte Carlo Inputs'!$C$13-'Monte Carlo Inputs'!$C$14*(J8206-I8206)</f>
        <v>1908.4538150887558</v>
      </c>
    </row>
    <row r="8207" spans="1:15">
      <c r="A8207">
        <v>8203</v>
      </c>
      <c r="B8207" s="39">
        <v>-0.42712690607134479</v>
      </c>
      <c r="C8207" s="39">
        <v>1.1925268090915595</v>
      </c>
      <c r="D8207" s="29">
        <f>'Monte Carlo Inputs'!$C$6+'Monte Carlo Inputs'!$D$6*B8207</f>
        <v>9.8638806737155721E-2</v>
      </c>
      <c r="E8207" s="29">
        <f>'Monte Carlo Inputs'!$C$7+'Monte Carlo Inputs'!$D$7*C8207</f>
        <v>0.62550461633231824</v>
      </c>
      <c r="F8207" s="16">
        <f>'Monte Carlo Inputs'!$C$17*(1+$D8207)</f>
        <v>2668.7035254452253</v>
      </c>
      <c r="G8207" s="16">
        <f t="shared" ref="G8207:J8207" si="8201">F8207*(1+$D8207)</f>
        <v>2931.941256730383</v>
      </c>
      <c r="H8207" s="16">
        <f t="shared" si="8201"/>
        <v>3221.1444437177047</v>
      </c>
      <c r="I8207" s="16">
        <f t="shared" si="8201"/>
        <v>3538.8742879740385</v>
      </c>
      <c r="J8207" s="16">
        <f t="shared" si="8201"/>
        <v>3887.9446249325993</v>
      </c>
      <c r="K8207" s="16">
        <f>F8207*$E8207*(1-'Monte Carlo Inputs'!$C$11)+F8207*'Monte Carlo Inputs'!$C$12-F8207*'Monte Carlo Inputs'!$C$13-'Monte Carlo Inputs'!$C$14*(F8207-'Monte Carlo Inputs'!$C$17)</f>
        <v>1294.0171046414578</v>
      </c>
      <c r="L8207" s="16">
        <f>G8207*$E8207*(1-'Monte Carlo Inputs'!$C$11)+G8207*'Monte Carlo Inputs'!$C$12-G8207*'Monte Carlo Inputs'!$C$13-'Monte Carlo Inputs'!$C$14*(G8207-F8207)</f>
        <v>1421.6574077407604</v>
      </c>
      <c r="M8207" s="16">
        <f>H8207*$E8207*(1-'Monte Carlo Inputs'!$C$11)+H8207*'Monte Carlo Inputs'!$C$12-H8207*'Monte Carlo Inputs'!$C$13-'Monte Carlo Inputs'!$C$14*(H8207-G8207)</f>
        <v>1561.887998029347</v>
      </c>
      <c r="N8207" s="16">
        <f>I8207*$E8207*(1-'Monte Carlo Inputs'!$C$11)+I8207*'Monte Carlo Inputs'!$C$12-I8207*'Monte Carlo Inputs'!$C$13-'Monte Carlo Inputs'!$C$14*(I8207-H8207)</f>
        <v>1715.950766412047</v>
      </c>
      <c r="O8207" s="16">
        <f>J8207*$E8207*(1-'Monte Carlo Inputs'!$C$11)+J8207*'Monte Carlo Inputs'!$C$12-J8207*'Monte Carlo Inputs'!$C$13-'Monte Carlo Inputs'!$C$14*(J8207-I8207)</f>
        <v>1885.2101024306392</v>
      </c>
    </row>
    <row r="8208" spans="1:15">
      <c r="A8208">
        <v>8204</v>
      </c>
      <c r="B8208" s="39">
        <v>2.334268869678735</v>
      </c>
      <c r="C8208" s="39">
        <v>0.9433725162120784</v>
      </c>
      <c r="D8208" s="29">
        <f>'Monte Carlo Inputs'!$C$6+'Monte Carlo Inputs'!$D$6*B8208</f>
        <v>0.27753375250365803</v>
      </c>
      <c r="E8208" s="29">
        <f>'Monte Carlo Inputs'!$C$7+'Monte Carlo Inputs'!$D$7*C8208</f>
        <v>0.61658691542482169</v>
      </c>
      <c r="F8208" s="16">
        <f>'Monte Carlo Inputs'!$C$17*(1+$D8208)</f>
        <v>3103.2572382066364</v>
      </c>
      <c r="G8208" s="16">
        <f t="shared" ref="G8208:J8208" si="8202">F8208*(1+$D8208)</f>
        <v>3964.5158645102624</v>
      </c>
      <c r="H8208" s="16">
        <f t="shared" si="8202"/>
        <v>5064.8028292480794</v>
      </c>
      <c r="I8208" s="16">
        <f t="shared" si="8202"/>
        <v>6470.4565641404433</v>
      </c>
      <c r="J8208" s="16">
        <f t="shared" si="8202"/>
        <v>8266.2266547982672</v>
      </c>
      <c r="K8208" s="16">
        <f>F8208*$E8208*(1-'Monte Carlo Inputs'!$C$11)+F8208*'Monte Carlo Inputs'!$C$12-F8208*'Monte Carlo Inputs'!$C$13-'Monte Carlo Inputs'!$C$14*(F8208-'Monte Carlo Inputs'!$C$17)</f>
        <v>1491.6647303713369</v>
      </c>
      <c r="L8208" s="16">
        <f>G8208*$E8208*(1-'Monte Carlo Inputs'!$C$11)+G8208*'Monte Carlo Inputs'!$C$12-G8208*'Monte Carlo Inputs'!$C$13-'Monte Carlo Inputs'!$C$14*(G8208-F8208)</f>
        <v>1905.652040468651</v>
      </c>
      <c r="M8208" s="16">
        <f>H8208*$E8208*(1-'Monte Carlo Inputs'!$C$11)+H8208*'Monte Carlo Inputs'!$C$12-H8208*'Monte Carlo Inputs'!$C$13-'Monte Carlo Inputs'!$C$14*(H8208-G8208)</f>
        <v>2434.5348022261696</v>
      </c>
      <c r="N8208" s="16">
        <f>I8208*$E8208*(1-'Monte Carlo Inputs'!$C$11)+I8208*'Monte Carlo Inputs'!$C$12-I8208*'Monte Carlo Inputs'!$C$13-'Monte Carlo Inputs'!$C$14*(I8208-H8208)</f>
        <v>3110.2003814887489</v>
      </c>
      <c r="O8208" s="16">
        <f>J8208*$E8208*(1-'Monte Carlo Inputs'!$C$11)+J8208*'Monte Carlo Inputs'!$C$12-J8208*'Monte Carlo Inputs'!$C$13-'Monte Carlo Inputs'!$C$14*(J8208-I8208)</f>
        <v>3973.3859644016302</v>
      </c>
    </row>
    <row r="8209" spans="1:15">
      <c r="A8209">
        <v>8205</v>
      </c>
      <c r="B8209" s="39">
        <v>0.53338672278299271</v>
      </c>
      <c r="C8209" s="39">
        <v>-1.2413586621517676</v>
      </c>
      <c r="D8209" s="29">
        <f>'Monte Carlo Inputs'!$C$6+'Monte Carlo Inputs'!$D$6*B8209</f>
        <v>0.16086495883417209</v>
      </c>
      <c r="E8209" s="29">
        <f>'Monte Carlo Inputs'!$C$7+'Monte Carlo Inputs'!$D$7*C8209</f>
        <v>0.53839127614135385</v>
      </c>
      <c r="F8209" s="16">
        <f>'Monte Carlo Inputs'!$C$17*(1+$D8209)</f>
        <v>2819.8570715040883</v>
      </c>
      <c r="G8209" s="16">
        <f t="shared" ref="G8209:J8209" si="8203">F8209*(1+$D8209)</f>
        <v>3273.4732632298428</v>
      </c>
      <c r="H8209" s="16">
        <f t="shared" si="8203"/>
        <v>3800.0604049640747</v>
      </c>
      <c r="I8209" s="16">
        <f t="shared" si="8203"/>
        <v>4411.3569655759884</v>
      </c>
      <c r="J8209" s="16">
        <f t="shared" si="8203"/>
        <v>5120.9897222462087</v>
      </c>
      <c r="K8209" s="16">
        <f>F8209*$E8209*(1-'Monte Carlo Inputs'!$C$11)+F8209*'Monte Carlo Inputs'!$C$12-F8209*'Monte Carlo Inputs'!$C$13-'Monte Carlo Inputs'!$C$14*(F8209-'Monte Carlo Inputs'!$C$17)</f>
        <v>1194.819809202945</v>
      </c>
      <c r="L8209" s="16">
        <f>G8209*$E8209*(1-'Monte Carlo Inputs'!$C$11)+G8209*'Monte Carlo Inputs'!$C$12-G8209*'Monte Carlo Inputs'!$C$13-'Monte Carlo Inputs'!$C$14*(G8209-F8209)</f>
        <v>1387.0244486246304</v>
      </c>
      <c r="M8209" s="16">
        <f>H8209*$E8209*(1-'Monte Carlo Inputs'!$C$11)+H8209*'Monte Carlo Inputs'!$C$12-H8209*'Monte Carlo Inputs'!$C$13-'Monte Carlo Inputs'!$C$14*(H8209-G8209)</f>
        <v>1610.1480794546217</v>
      </c>
      <c r="N8209" s="16">
        <f>I8209*$E8209*(1-'Monte Carlo Inputs'!$C$11)+I8209*'Monte Carlo Inputs'!$C$12-I8209*'Monte Carlo Inputs'!$C$13-'Monte Carlo Inputs'!$C$14*(I8209-H8209)</f>
        <v>1869.1644839730109</v>
      </c>
      <c r="O8209" s="16">
        <f>J8209*$E8209*(1-'Monte Carlo Inputs'!$C$11)+J8209*'Monte Carlo Inputs'!$C$12-J8209*'Monte Carlo Inputs'!$C$13-'Monte Carlo Inputs'!$C$14*(J8209-I8209)</f>
        <v>2169.8475517416259</v>
      </c>
    </row>
    <row r="8210" spans="1:15">
      <c r="A8210">
        <v>8206</v>
      </c>
      <c r="B8210" s="39">
        <v>-0.80534805934875686</v>
      </c>
      <c r="C8210" s="39">
        <v>-0.11392748134861869</v>
      </c>
      <c r="D8210" s="29">
        <f>'Monte Carlo Inputs'!$C$6+'Monte Carlo Inputs'!$D$6*B8210</f>
        <v>7.4136034154718644E-2</v>
      </c>
      <c r="E8210" s="29">
        <f>'Monte Carlo Inputs'!$C$7+'Monte Carlo Inputs'!$D$7*C8210</f>
        <v>0.5787441592805237</v>
      </c>
      <c r="F8210" s="16">
        <f>'Monte Carlo Inputs'!$C$17*(1+$D8210)</f>
        <v>2609.1838405652275</v>
      </c>
      <c r="G8210" s="16">
        <f t="shared" ref="G8210:J8210" si="8204">F8210*(1+$D8210)</f>
        <v>2802.6183828853109</v>
      </c>
      <c r="H8210" s="16">
        <f t="shared" si="8204"/>
        <v>3010.3933950415385</v>
      </c>
      <c r="I8210" s="16">
        <f t="shared" si="8204"/>
        <v>3233.5720225954774</v>
      </c>
      <c r="J8210" s="16">
        <f t="shared" si="8204"/>
        <v>3473.2962285043582</v>
      </c>
      <c r="K8210" s="16">
        <f>F8210*$E8210*(1-'Monte Carlo Inputs'!$C$11)+F8210*'Monte Carlo Inputs'!$C$12-F8210*'Monte Carlo Inputs'!$C$13-'Monte Carlo Inputs'!$C$14*(F8210-'Monte Carlo Inputs'!$C$17)</f>
        <v>1177.4320323063123</v>
      </c>
      <c r="L8210" s="16">
        <f>G8210*$E8210*(1-'Monte Carlo Inputs'!$C$11)+G8210*'Monte Carlo Inputs'!$C$12-G8210*'Monte Carlo Inputs'!$C$13-'Monte Carlo Inputs'!$C$14*(G8210-F8210)</f>
        <v>1264.7221736682329</v>
      </c>
      <c r="M8210" s="16">
        <f>H8210*$E8210*(1-'Monte Carlo Inputs'!$C$11)+H8210*'Monte Carlo Inputs'!$C$12-H8210*'Monte Carlo Inputs'!$C$13-'Monte Carlo Inputs'!$C$14*(H8210-G8210)</f>
        <v>1358.4836599315308</v>
      </c>
      <c r="N8210" s="16">
        <f>I8210*$E8210*(1-'Monte Carlo Inputs'!$C$11)+I8210*'Monte Carlo Inputs'!$C$12-I8210*'Monte Carlo Inputs'!$C$13-'Monte Carlo Inputs'!$C$14*(I8210-H8210)</f>
        <v>1459.1962509428422</v>
      </c>
      <c r="O8210" s="16">
        <f>J8210*$E8210*(1-'Monte Carlo Inputs'!$C$11)+J8210*'Monte Carlo Inputs'!$C$12-J8210*'Monte Carlo Inputs'!$C$13-'Monte Carlo Inputs'!$C$14*(J8210-I8210)</f>
        <v>1567.375274041178</v>
      </c>
    </row>
    <row r="8211" spans="1:15">
      <c r="A8211">
        <v>8207</v>
      </c>
      <c r="B8211" s="39">
        <v>-1.9551309900187308</v>
      </c>
      <c r="C8211" s="39">
        <v>-1.5603119836136965</v>
      </c>
      <c r="D8211" s="29">
        <f>'Monte Carlo Inputs'!$C$6+'Monte Carlo Inputs'!$D$6*B8211</f>
        <v>-3.517871245701798E-4</v>
      </c>
      <c r="E8211" s="29">
        <f>'Monte Carlo Inputs'!$C$7+'Monte Carlo Inputs'!$D$7*C8211</f>
        <v>0.52697533667919116</v>
      </c>
      <c r="F8211" s="16">
        <f>'Monte Carlo Inputs'!$C$17*(1+$D8211)</f>
        <v>2428.2454738957072</v>
      </c>
      <c r="G8211" s="16">
        <f t="shared" ref="G8211:J8211" si="8205">F8211*(1+$D8211)</f>
        <v>2427.3912484026951</v>
      </c>
      <c r="H8211" s="16">
        <f t="shared" si="8205"/>
        <v>2426.5373234152125</v>
      </c>
      <c r="I8211" s="16">
        <f t="shared" si="8205"/>
        <v>2425.6836988275459</v>
      </c>
      <c r="J8211" s="16">
        <f t="shared" si="8205"/>
        <v>2424.8303745340186</v>
      </c>
      <c r="K8211" s="16">
        <f>F8211*$E8211*(1-'Monte Carlo Inputs'!$C$11)+F8211*'Monte Carlo Inputs'!$C$12-F8211*'Monte Carlo Inputs'!$C$13-'Monte Carlo Inputs'!$C$14*(F8211-'Monte Carlo Inputs'!$C$17)</f>
        <v>1003.5071501240076</v>
      </c>
      <c r="L8211" s="16">
        <f>G8211*$E8211*(1-'Monte Carlo Inputs'!$C$11)+G8211*'Monte Carlo Inputs'!$C$12-G8211*'Monte Carlo Inputs'!$C$13-'Monte Carlo Inputs'!$C$14*(G8211-F8211)</f>
        <v>1003.1541292291799</v>
      </c>
      <c r="M8211" s="16">
        <f>H8211*$E8211*(1-'Monte Carlo Inputs'!$C$11)+H8211*'Monte Carlo Inputs'!$C$12-H8211*'Monte Carlo Inputs'!$C$13-'Monte Carlo Inputs'!$C$14*(H8211-G8211)</f>
        <v>1002.8012325225574</v>
      </c>
      <c r="N8211" s="16">
        <f>I8211*$E8211*(1-'Monte Carlo Inputs'!$C$11)+I8211*'Monte Carlo Inputs'!$C$12-I8211*'Monte Carlo Inputs'!$C$13-'Monte Carlo Inputs'!$C$14*(I8211-H8211)</f>
        <v>1002.448459960453</v>
      </c>
      <c r="O8211" s="16">
        <f>J8211*$E8211*(1-'Monte Carlo Inputs'!$C$11)+J8211*'Monte Carlo Inputs'!$C$12-J8211*'Monte Carlo Inputs'!$C$13-'Monte Carlo Inputs'!$C$14*(J8211-I8211)</f>
        <v>1002.0958114991938</v>
      </c>
    </row>
    <row r="8212" spans="1:15">
      <c r="A8212">
        <v>8208</v>
      </c>
      <c r="B8212" s="39">
        <v>-0.7753842342594004</v>
      </c>
      <c r="C8212" s="39">
        <v>0.92173736364433478</v>
      </c>
      <c r="D8212" s="29">
        <f>'Monte Carlo Inputs'!$C$6+'Monte Carlo Inputs'!$D$6*B8212</f>
        <v>7.6077217997828336E-2</v>
      </c>
      <c r="E8212" s="29">
        <f>'Monte Carlo Inputs'!$C$7+'Monte Carlo Inputs'!$D$7*C8212</f>
        <v>0.61581255260948564</v>
      </c>
      <c r="F8212" s="16">
        <f>'Monte Carlo Inputs'!$C$17*(1+$D8212)</f>
        <v>2613.8991702385256</v>
      </c>
      <c r="G8212" s="16">
        <f t="shared" ref="G8212:J8212" si="8206">F8212*(1+$D8212)</f>
        <v>2812.7573472371046</v>
      </c>
      <c r="H8212" s="16">
        <f t="shared" si="8206"/>
        <v>3026.7441011178553</v>
      </c>
      <c r="I8212" s="16">
        <f t="shared" si="8206"/>
        <v>3257.0103719222398</v>
      </c>
      <c r="J8212" s="16">
        <f t="shared" si="8206"/>
        <v>3504.7946600081564</v>
      </c>
      <c r="K8212" s="16">
        <f>F8212*$E8212*(1-'Monte Carlo Inputs'!$C$11)+F8212*'Monte Carlo Inputs'!$C$12-F8212*'Monte Carlo Inputs'!$C$13-'Monte Carlo Inputs'!$C$14*(F8212-'Monte Carlo Inputs'!$C$17)</f>
        <v>1248.5799618492129</v>
      </c>
      <c r="L8212" s="16">
        <f>G8212*$E8212*(1-'Monte Carlo Inputs'!$C$11)+G8212*'Monte Carlo Inputs'!$C$12-G8212*'Monte Carlo Inputs'!$C$13-'Monte Carlo Inputs'!$C$14*(G8212-F8212)</f>
        <v>1343.5684517945358</v>
      </c>
      <c r="M8212" s="16">
        <f>H8212*$E8212*(1-'Monte Carlo Inputs'!$C$11)+H8212*'Monte Carlo Inputs'!$C$12-H8212*'Monte Carlo Inputs'!$C$13-'Monte Carlo Inputs'!$C$14*(H8212-G8212)</f>
        <v>1445.7834017967136</v>
      </c>
      <c r="N8212" s="16">
        <f>I8212*$E8212*(1-'Monte Carlo Inputs'!$C$11)+I8212*'Monte Carlo Inputs'!$C$12-I8212*'Monte Carlo Inputs'!$C$13-'Monte Carlo Inputs'!$C$14*(I8212-H8212)</f>
        <v>1555.7745808328443</v>
      </c>
      <c r="O8212" s="16">
        <f>J8212*$E8212*(1-'Monte Carlo Inputs'!$C$11)+J8212*'Monte Carlo Inputs'!$C$12-J8212*'Monte Carlo Inputs'!$C$13-'Monte Carlo Inputs'!$C$14*(J8212-I8212)</f>
        <v>1674.1335827743449</v>
      </c>
    </row>
    <row r="8213" spans="1:15">
      <c r="A8213">
        <v>8209</v>
      </c>
      <c r="B8213" s="39">
        <v>-0.21052589749573697</v>
      </c>
      <c r="C8213" s="39">
        <v>-0.76930144913027532</v>
      </c>
      <c r="D8213" s="29">
        <f>'Monte Carlo Inputs'!$C$6+'Monte Carlo Inputs'!$D$6*B8213</f>
        <v>0.1126711399587772</v>
      </c>
      <c r="E8213" s="29">
        <f>'Monte Carlo Inputs'!$C$7+'Monte Carlo Inputs'!$D$7*C8213</f>
        <v>0.55528709193606041</v>
      </c>
      <c r="F8213" s="16">
        <f>'Monte Carlo Inputs'!$C$17*(1+$D8213)</f>
        <v>2702.7894660738662</v>
      </c>
      <c r="G8213" s="16">
        <f t="shared" ref="G8213:J8213" si="8207">F8213*(1+$D8213)</f>
        <v>3007.3158362849836</v>
      </c>
      <c r="H8213" s="16">
        <f t="shared" si="8207"/>
        <v>3346.1535397752959</v>
      </c>
      <c r="I8213" s="16">
        <f t="shared" si="8207"/>
        <v>3723.1684735788763</v>
      </c>
      <c r="J8213" s="16">
        <f t="shared" si="8207"/>
        <v>4142.662109755589</v>
      </c>
      <c r="K8213" s="16">
        <f>F8213*$E8213*(1-'Monte Carlo Inputs'!$C$11)+F8213*'Monte Carlo Inputs'!$C$12-F8213*'Monte Carlo Inputs'!$C$13-'Monte Carlo Inputs'!$C$14*(F8213-'Monte Carlo Inputs'!$C$17)</f>
        <v>1176.0203977459312</v>
      </c>
      <c r="L8213" s="16">
        <f>G8213*$E8213*(1-'Monte Carlo Inputs'!$C$11)+G8213*'Monte Carlo Inputs'!$C$12-G8213*'Monte Carlo Inputs'!$C$13-'Monte Carlo Inputs'!$C$14*(G8213-F8213)</f>
        <v>1308.5239565747399</v>
      </c>
      <c r="M8213" s="16">
        <f>H8213*$E8213*(1-'Monte Carlo Inputs'!$C$11)+H8213*'Monte Carlo Inputs'!$C$12-H8213*'Monte Carlo Inputs'!$C$13-'Monte Carlo Inputs'!$C$14*(H8213-G8213)</f>
        <v>1455.9568424253853</v>
      </c>
      <c r="N8213" s="16">
        <f>I8213*$E8213*(1-'Monte Carlo Inputs'!$C$11)+I8213*'Monte Carlo Inputs'!$C$12-I8213*'Monte Carlo Inputs'!$C$13-'Monte Carlo Inputs'!$C$14*(I8213-H8213)</f>
        <v>1620.0011595922349</v>
      </c>
      <c r="O8213" s="16">
        <f>J8213*$E8213*(1-'Monte Carlo Inputs'!$C$11)+J8213*'Monte Carlo Inputs'!$C$12-J8213*'Monte Carlo Inputs'!$C$13-'Monte Carlo Inputs'!$C$14*(J8213-I8213)</f>
        <v>1802.5285369780333</v>
      </c>
    </row>
    <row r="8214" spans="1:15">
      <c r="A8214">
        <v>8210</v>
      </c>
      <c r="B8214" s="39">
        <v>-1.6549416165396806</v>
      </c>
      <c r="C8214" s="39">
        <v>-0.66033050808652294</v>
      </c>
      <c r="D8214" s="29">
        <f>'Monte Carlo Inputs'!$C$6+'Monte Carlo Inputs'!$D$6*B8214</f>
        <v>1.9095755368185252E-2</v>
      </c>
      <c r="E8214" s="29">
        <f>'Monte Carlo Inputs'!$C$7+'Monte Carlo Inputs'!$D$7*C8214</f>
        <v>0.55918736693676729</v>
      </c>
      <c r="F8214" s="16">
        <f>'Monte Carlo Inputs'!$C$17*(1+$D8214)</f>
        <v>2475.4854993648592</v>
      </c>
      <c r="G8214" s="16">
        <f t="shared" ref="G8214:J8214" si="8208">F8214*(1+$D8214)</f>
        <v>2522.7567648782201</v>
      </c>
      <c r="H8214" s="16">
        <f t="shared" si="8208"/>
        <v>2570.930710913769</v>
      </c>
      <c r="I8214" s="16">
        <f t="shared" si="8208"/>
        <v>2620.024574837933</v>
      </c>
      <c r="J8214" s="16">
        <f t="shared" si="8208"/>
        <v>2670.0559231776715</v>
      </c>
      <c r="K8214" s="16">
        <f>F8214*$E8214*(1-'Monte Carlo Inputs'!$C$11)+F8214*'Monte Carlo Inputs'!$C$12-F8214*'Monte Carlo Inputs'!$C$13-'Monte Carlo Inputs'!$C$14*(F8214-'Monte Carlo Inputs'!$C$17)</f>
        <v>1080.5630834279477</v>
      </c>
      <c r="L8214" s="16">
        <f>G8214*$E8214*(1-'Monte Carlo Inputs'!$C$11)+G8214*'Monte Carlo Inputs'!$C$12-G8214*'Monte Carlo Inputs'!$C$13-'Monte Carlo Inputs'!$C$14*(G8214-F8214)</f>
        <v>1101.1972517289794</v>
      </c>
      <c r="M8214" s="16">
        <f>H8214*$E8214*(1-'Monte Carlo Inputs'!$C$11)+H8214*'Monte Carlo Inputs'!$C$12-H8214*'Monte Carlo Inputs'!$C$13-'Monte Carlo Inputs'!$C$14*(H8214-G8214)</f>
        <v>1122.2254450601138</v>
      </c>
      <c r="N8214" s="16">
        <f>I8214*$E8214*(1-'Monte Carlo Inputs'!$C$11)+I8214*'Monte Carlo Inputs'!$C$12-I8214*'Monte Carlo Inputs'!$C$13-'Monte Carlo Inputs'!$C$14*(I8214-H8214)</f>
        <v>1143.6551876269348</v>
      </c>
      <c r="O8214" s="16">
        <f>J8214*$E8214*(1-'Monte Carlo Inputs'!$C$11)+J8214*'Monte Carlo Inputs'!$C$12-J8214*'Monte Carlo Inputs'!$C$13-'Monte Carlo Inputs'!$C$14*(J8214-I8214)</f>
        <v>1165.4941473154147</v>
      </c>
    </row>
    <row r="8215" spans="1:15">
      <c r="A8215">
        <v>8211</v>
      </c>
      <c r="B8215" s="39">
        <v>-1.1473595875428206</v>
      </c>
      <c r="C8215" s="39">
        <v>-2.1410989059321919</v>
      </c>
      <c r="D8215" s="29">
        <f>'Monte Carlo Inputs'!$C$6+'Monte Carlo Inputs'!$D$6*B8215</f>
        <v>5.1979074864384356E-2</v>
      </c>
      <c r="E8215" s="29">
        <f>'Monte Carlo Inputs'!$C$7+'Monte Carlo Inputs'!$D$7*C8215</f>
        <v>0.50618788002185366</v>
      </c>
      <c r="F8215" s="16">
        <f>'Monte Carlo Inputs'!$C$17*(1+$D8215)</f>
        <v>2555.362370753076</v>
      </c>
      <c r="G8215" s="16">
        <f t="shared" ref="G8215:J8215" si="8209">F8215*(1+$D8215)</f>
        <v>2688.1877427280806</v>
      </c>
      <c r="H8215" s="16">
        <f t="shared" si="8209"/>
        <v>2827.9172546568634</v>
      </c>
      <c r="I8215" s="16">
        <f t="shared" si="8209"/>
        <v>2974.9097773469566</v>
      </c>
      <c r="J8215" s="16">
        <f t="shared" si="8209"/>
        <v>3129.5428353784628</v>
      </c>
      <c r="K8215" s="16">
        <f>F8215*$E8215*(1-'Monte Carlo Inputs'!$C$11)+F8215*'Monte Carlo Inputs'!$C$12-F8215*'Monte Carlo Inputs'!$C$13-'Monte Carlo Inputs'!$C$14*(F8215-'Monte Carlo Inputs'!$C$17)</f>
        <v>1020.3733055502519</v>
      </c>
      <c r="L8215" s="16">
        <f>G8215*$E8215*(1-'Monte Carlo Inputs'!$C$11)+G8215*'Monte Carlo Inputs'!$C$12-G8215*'Monte Carlo Inputs'!$C$13-'Monte Carlo Inputs'!$C$14*(G8215-F8215)</f>
        <v>1073.4113659890679</v>
      </c>
      <c r="M8215" s="16">
        <f>H8215*$E8215*(1-'Monte Carlo Inputs'!$C$11)+H8215*'Monte Carlo Inputs'!$C$12-H8215*'Monte Carlo Inputs'!$C$13-'Monte Carlo Inputs'!$C$14*(H8215-G8215)</f>
        <v>1129.2062957420947</v>
      </c>
      <c r="N8215" s="16">
        <f>I8215*$E8215*(1-'Monte Carlo Inputs'!$C$11)+I8215*'Monte Carlo Inputs'!$C$12-I8215*'Monte Carlo Inputs'!$C$13-'Monte Carlo Inputs'!$C$14*(I8215-H8215)</f>
        <v>1187.9013943258071</v>
      </c>
      <c r="O8215" s="16">
        <f>J8215*$E8215*(1-'Monte Carlo Inputs'!$C$11)+J8215*'Monte Carlo Inputs'!$C$12-J8215*'Monte Carlo Inputs'!$C$13-'Monte Carlo Inputs'!$C$14*(J8215-I8215)</f>
        <v>1249.6474098329745</v>
      </c>
    </row>
    <row r="8216" spans="1:15">
      <c r="A8216">
        <v>8212</v>
      </c>
      <c r="B8216" s="39">
        <v>-1.8862841784113724</v>
      </c>
      <c r="C8216" s="39">
        <v>2.1509741303409817</v>
      </c>
      <c r="D8216" s="29">
        <f>'Monte Carlo Inputs'!$C$6+'Monte Carlo Inputs'!$D$6*B8216</f>
        <v>4.1084017179181809E-3</v>
      </c>
      <c r="E8216" s="29">
        <f>'Monte Carlo Inputs'!$C$7+'Monte Carlo Inputs'!$D$7*C8216</f>
        <v>0.65980924920744999</v>
      </c>
      <c r="F8216" s="16">
        <f>'Monte Carlo Inputs'!$C$17*(1+$D8216)</f>
        <v>2439.0797186129957</v>
      </c>
      <c r="G8216" s="16">
        <f t="shared" ref="G8216:J8216" si="8210">F8216*(1+$D8216)</f>
        <v>2449.1004379190849</v>
      </c>
      <c r="H8216" s="16">
        <f t="shared" si="8210"/>
        <v>2459.1623263655861</v>
      </c>
      <c r="I8216" s="16">
        <f t="shared" si="8210"/>
        <v>2469.2655530918664</v>
      </c>
      <c r="J8216" s="16">
        <f t="shared" si="8210"/>
        <v>2479.4102879321854</v>
      </c>
      <c r="K8216" s="16">
        <f>F8216*$E8216*(1-'Monte Carlo Inputs'!$C$11)+F8216*'Monte Carlo Inputs'!$C$12-F8216*'Monte Carlo Inputs'!$C$13-'Monte Carlo Inputs'!$C$14*(F8216-'Monte Carlo Inputs'!$C$17)</f>
        <v>1238.7105767706232</v>
      </c>
      <c r="L8216" s="16">
        <f>G8216*$E8216*(1-'Monte Carlo Inputs'!$C$11)+G8216*'Monte Carlo Inputs'!$C$12-G8216*'Monte Carlo Inputs'!$C$13-'Monte Carlo Inputs'!$C$14*(G8216-F8216)</f>
        <v>1243.7996974322311</v>
      </c>
      <c r="M8216" s="16">
        <f>H8216*$E8216*(1-'Monte Carlo Inputs'!$C$11)+H8216*'Monte Carlo Inputs'!$C$12-H8216*'Monte Carlo Inputs'!$C$13-'Monte Carlo Inputs'!$C$14*(H8216-G8216)</f>
        <v>1248.9097262459077</v>
      </c>
      <c r="N8216" s="16">
        <f>I8216*$E8216*(1-'Monte Carlo Inputs'!$C$11)+I8216*'Monte Carlo Inputs'!$C$12-I8216*'Monte Carlo Inputs'!$C$13-'Monte Carlo Inputs'!$C$14*(I8216-H8216)</f>
        <v>1254.0407491107414</v>
      </c>
      <c r="O8216" s="16">
        <f>J8216*$E8216*(1-'Monte Carlo Inputs'!$C$11)+J8216*'Monte Carlo Inputs'!$C$12-J8216*'Monte Carlo Inputs'!$C$13-'Monte Carlo Inputs'!$C$14*(J8216-I8216)</f>
        <v>1259.1928522787273</v>
      </c>
    </row>
    <row r="8217" spans="1:15">
      <c r="A8217">
        <v>8213</v>
      </c>
      <c r="B8217" s="39">
        <v>-2.1102041794570643</v>
      </c>
      <c r="C8217" s="39">
        <v>0.71324607657974093</v>
      </c>
      <c r="D8217" s="29">
        <f>'Monte Carlo Inputs'!$C$6+'Monte Carlo Inputs'!$D$6*B8217</f>
        <v>-1.0398086919054972E-2</v>
      </c>
      <c r="E8217" s="29">
        <f>'Monte Carlo Inputs'!$C$7+'Monte Carlo Inputs'!$D$7*C8217</f>
        <v>0.60835025718453628</v>
      </c>
      <c r="F8217" s="16">
        <f>'Monte Carlo Inputs'!$C$17*(1+$D8217)</f>
        <v>2403.842007064924</v>
      </c>
      <c r="G8217" s="16">
        <f t="shared" ref="G8217:J8217" si="8211">F8217*(1+$D8217)</f>
        <v>2378.8466489357875</v>
      </c>
      <c r="H8217" s="16">
        <f t="shared" si="8211"/>
        <v>2354.1111947130503</v>
      </c>
      <c r="I8217" s="16">
        <f t="shared" si="8211"/>
        <v>2329.6329418933037</v>
      </c>
      <c r="J8217" s="16">
        <f t="shared" si="8211"/>
        <v>2305.4092160740033</v>
      </c>
      <c r="K8217" s="16">
        <f>F8217*$E8217*(1-'Monte Carlo Inputs'!$C$11)+F8217*'Monte Carlo Inputs'!$C$12-F8217*'Monte Carlo Inputs'!$C$13-'Monte Carlo Inputs'!$C$14*(F8217-'Monte Carlo Inputs'!$C$17)</f>
        <v>1132.2053883161036</v>
      </c>
      <c r="L8217" s="16">
        <f>G8217*$E8217*(1-'Monte Carlo Inputs'!$C$11)+G8217*'Monte Carlo Inputs'!$C$12-G8217*'Monte Carlo Inputs'!$C$13-'Monte Carlo Inputs'!$C$14*(G8217-F8217)</f>
        <v>1120.4326182781706</v>
      </c>
      <c r="M8217" s="16">
        <f>H8217*$E8217*(1-'Monte Carlo Inputs'!$C$11)+H8217*'Monte Carlo Inputs'!$C$12-H8217*'Monte Carlo Inputs'!$C$13-'Monte Carlo Inputs'!$C$14*(H8217-G8217)</f>
        <v>1108.7822625263698</v>
      </c>
      <c r="N8217" s="16">
        <f>I8217*$E8217*(1-'Monte Carlo Inputs'!$C$11)+I8217*'Monte Carlo Inputs'!$C$12-I8217*'Monte Carlo Inputs'!$C$13-'Monte Carlo Inputs'!$C$14*(I8217-H8217)</f>
        <v>1097.2530481863141</v>
      </c>
      <c r="O8217" s="16">
        <f>J8217*$E8217*(1-'Monte Carlo Inputs'!$C$11)+J8217*'Monte Carlo Inputs'!$C$12-J8217*'Monte Carlo Inputs'!$C$13-'Monte Carlo Inputs'!$C$14*(J8217-I8217)</f>
        <v>1085.8437156190746</v>
      </c>
    </row>
    <row r="8218" spans="1:15">
      <c r="A8218">
        <v>8214</v>
      </c>
      <c r="B8218" s="39">
        <v>-1.8495554056163661</v>
      </c>
      <c r="C8218" s="39">
        <v>0.12862115812295294</v>
      </c>
      <c r="D8218" s="29">
        <f>'Monte Carlo Inputs'!$C$6+'Monte Carlo Inputs'!$D$6*B8218</f>
        <v>6.4878476035584165E-3</v>
      </c>
      <c r="E8218" s="29">
        <f>'Monte Carlo Inputs'!$C$7+'Monte Carlo Inputs'!$D$7*C8218</f>
        <v>0.58742543142450387</v>
      </c>
      <c r="F8218" s="16">
        <f>'Monte Carlo Inputs'!$C$17*(1+$D8218)</f>
        <v>2444.8596306138038</v>
      </c>
      <c r="G8218" s="16">
        <f t="shared" ref="G8218:J8218" si="8212">F8218*(1+$D8218)</f>
        <v>2460.721507309318</v>
      </c>
      <c r="H8218" s="16">
        <f t="shared" si="8212"/>
        <v>2476.6862934435394</v>
      </c>
      <c r="I8218" s="16">
        <f t="shared" si="8212"/>
        <v>2492.754656677223</v>
      </c>
      <c r="J8218" s="16">
        <f t="shared" si="8212"/>
        <v>2508.9272690028051</v>
      </c>
      <c r="K8218" s="16">
        <f>F8218*$E8218*(1-'Monte Carlo Inputs'!$C$11)+F8218*'Monte Carlo Inputs'!$C$12-F8218*'Monte Carlo Inputs'!$C$13-'Monte Carlo Inputs'!$C$14*(F8218-'Monte Carlo Inputs'!$C$17)</f>
        <v>1115.8166005906764</v>
      </c>
      <c r="L8218" s="16">
        <f>G8218*$E8218*(1-'Monte Carlo Inputs'!$C$11)+G8218*'Monte Carlo Inputs'!$C$12-G8218*'Monte Carlo Inputs'!$C$13-'Monte Carlo Inputs'!$C$14*(G8218-F8218)</f>
        <v>1123.0558486488289</v>
      </c>
      <c r="M8218" s="16">
        <f>H8218*$E8218*(1-'Monte Carlo Inputs'!$C$11)+H8218*'Monte Carlo Inputs'!$C$12-H8218*'Monte Carlo Inputs'!$C$13-'Monte Carlo Inputs'!$C$14*(H8218-G8218)</f>
        <v>1130.3420638451475</v>
      </c>
      <c r="N8218" s="16">
        <f>I8218*$E8218*(1-'Monte Carlo Inputs'!$C$11)+I8218*'Monte Carlo Inputs'!$C$12-I8218*'Monte Carlo Inputs'!$C$13-'Monte Carlo Inputs'!$C$14*(I8218-H8218)</f>
        <v>1137.6755508952667</v>
      </c>
      <c r="O8218" s="16">
        <f>J8218*$E8218*(1-'Monte Carlo Inputs'!$C$11)+J8218*'Monte Carlo Inputs'!$C$12-J8218*'Monte Carlo Inputs'!$C$13-'Monte Carlo Inputs'!$C$14*(J8218-I8218)</f>
        <v>1145.0566164917693</v>
      </c>
    </row>
    <row r="8219" spans="1:15">
      <c r="A8219">
        <v>8215</v>
      </c>
      <c r="B8219" s="39">
        <v>0.86315653659825642</v>
      </c>
      <c r="C8219" s="39">
        <v>-0.66140831584326421</v>
      </c>
      <c r="D8219" s="29">
        <f>'Monte Carlo Inputs'!$C$6+'Monte Carlo Inputs'!$D$6*B8219</f>
        <v>0.18222884787752611</v>
      </c>
      <c r="E8219" s="29">
        <f>'Monte Carlo Inputs'!$C$7+'Monte Carlo Inputs'!$D$7*C8219</f>
        <v>0.55914879016933805</v>
      </c>
      <c r="F8219" s="16">
        <f>'Monte Carlo Inputs'!$C$17*(1+$D8219)</f>
        <v>2871.7520943792988</v>
      </c>
      <c r="G8219" s="16">
        <f t="shared" ref="G8219:J8219" si="8213">F8219*(1+$D8219)</f>
        <v>3395.0681699279107</v>
      </c>
      <c r="H8219" s="16">
        <f t="shared" si="8213"/>
        <v>4013.7475309995348</v>
      </c>
      <c r="I8219" s="16">
        <f t="shared" si="8213"/>
        <v>4745.168119244845</v>
      </c>
      <c r="J8219" s="16">
        <f t="shared" si="8213"/>
        <v>5609.8746386000003</v>
      </c>
      <c r="K8219" s="16">
        <f>F8219*$E8219*(1-'Monte Carlo Inputs'!$C$11)+F8219*'Monte Carlo Inputs'!$C$12-F8219*'Monte Carlo Inputs'!$C$13-'Monte Carlo Inputs'!$C$14*(F8219-'Monte Carlo Inputs'!$C$17)</f>
        <v>1259.9751547397993</v>
      </c>
      <c r="L8219" s="16">
        <f>G8219*$E8219*(1-'Monte Carlo Inputs'!$C$11)+G8219*'Monte Carlo Inputs'!$C$12-G8219*'Monte Carlo Inputs'!$C$13-'Monte Carlo Inputs'!$C$14*(G8219-F8219)</f>
        <v>1489.5789755423402</v>
      </c>
      <c r="M8219" s="16">
        <f>H8219*$E8219*(1-'Monte Carlo Inputs'!$C$11)+H8219*'Monte Carlo Inputs'!$C$12-H8219*'Monte Carlo Inputs'!$C$13-'Monte Carlo Inputs'!$C$14*(H8219-G8219)</f>
        <v>1761.0232360780069</v>
      </c>
      <c r="N8219" s="16">
        <f>I8219*$E8219*(1-'Monte Carlo Inputs'!$C$11)+I8219*'Monte Carlo Inputs'!$C$12-I8219*'Monte Carlo Inputs'!$C$13-'Monte Carlo Inputs'!$C$14*(I8219-H8219)</f>
        <v>2081.9324714740546</v>
      </c>
      <c r="O8219" s="16">
        <f>J8219*$E8219*(1-'Monte Carlo Inputs'!$C$11)+J8219*'Monte Carlo Inputs'!$C$12-J8219*'Monte Carlo Inputs'!$C$13-'Monte Carlo Inputs'!$C$14*(J8219-I8219)</f>
        <v>2461.3206271095819</v>
      </c>
    </row>
    <row r="8220" spans="1:15">
      <c r="A8220">
        <v>8216</v>
      </c>
      <c r="B8220" s="39">
        <v>-0.40580930936683812</v>
      </c>
      <c r="C8220" s="39">
        <v>-0.59380035713743051</v>
      </c>
      <c r="D8220" s="29">
        <f>'Monte Carlo Inputs'!$C$6+'Monte Carlo Inputs'!$D$6*B8220</f>
        <v>0.10001985118569696</v>
      </c>
      <c r="E8220" s="29">
        <f>'Monte Carlo Inputs'!$C$7+'Monte Carlo Inputs'!$D$7*C8220</f>
        <v>0.56156860621078442</v>
      </c>
      <c r="F8220" s="16">
        <f>'Monte Carlo Inputs'!$C$17*(1+$D8220)</f>
        <v>2672.0582205151768</v>
      </c>
      <c r="G8220" s="16">
        <f t="shared" ref="G8220:J8220" si="8214">F8220*(1+$D8220)</f>
        <v>2939.317086090623</v>
      </c>
      <c r="H8220" s="16">
        <f t="shared" si="8214"/>
        <v>3233.3071436289833</v>
      </c>
      <c r="I8220" s="16">
        <f t="shared" si="8214"/>
        <v>3556.7020429724048</v>
      </c>
      <c r="J8220" s="16">
        <f t="shared" si="8214"/>
        <v>3912.4428520223687</v>
      </c>
      <c r="K8220" s="16">
        <f>F8220*$E8220*(1-'Monte Carlo Inputs'!$C$11)+F8220*'Monte Carlo Inputs'!$C$12-F8220*'Monte Carlo Inputs'!$C$13-'Monte Carlo Inputs'!$C$14*(F8220-'Monte Carlo Inputs'!$C$17)</f>
        <v>1174.129267592768</v>
      </c>
      <c r="L8220" s="16">
        <f>G8220*$E8220*(1-'Monte Carlo Inputs'!$C$11)+G8220*'Monte Carlo Inputs'!$C$12-G8220*'Monte Carlo Inputs'!$C$13-'Monte Carlo Inputs'!$C$14*(G8220-F8220)</f>
        <v>1291.5655022101678</v>
      </c>
      <c r="M8220" s="16">
        <f>H8220*$E8220*(1-'Monte Carlo Inputs'!$C$11)+H8220*'Monte Carlo Inputs'!$C$12-H8220*'Monte Carlo Inputs'!$C$13-'Monte Carlo Inputs'!$C$14*(H8220-G8220)</f>
        <v>1420.7476915378086</v>
      </c>
      <c r="N8220" s="16">
        <f>I8220*$E8220*(1-'Monte Carlo Inputs'!$C$11)+I8220*'Monte Carlo Inputs'!$C$12-I8220*'Monte Carlo Inputs'!$C$13-'Monte Carlo Inputs'!$C$14*(I8220-H8220)</f>
        <v>1562.8506642178427</v>
      </c>
      <c r="O8220" s="16">
        <f>J8220*$E8220*(1-'Monte Carlo Inputs'!$C$11)+J8220*'Monte Carlo Inputs'!$C$12-J8220*'Monte Carlo Inputs'!$C$13-'Monte Carlo Inputs'!$C$14*(J8220-I8220)</f>
        <v>1719.1667550783789</v>
      </c>
    </row>
    <row r="8221" spans="1:15">
      <c r="A8221">
        <v>8217</v>
      </c>
      <c r="B8221" s="39">
        <v>-0.75917452907990335</v>
      </c>
      <c r="C8221" s="39">
        <v>-1.2469357122161826</v>
      </c>
      <c r="D8221" s="29">
        <f>'Monte Carlo Inputs'!$C$6+'Monte Carlo Inputs'!$D$6*B8221</f>
        <v>7.7127351540597827E-2</v>
      </c>
      <c r="E8221" s="29">
        <f>'Monte Carlo Inputs'!$C$7+'Monte Carlo Inputs'!$D$7*C8221</f>
        <v>0.53819166302674204</v>
      </c>
      <c r="F8221" s="16">
        <f>'Monte Carlo Inputs'!$C$17*(1+$D8221)</f>
        <v>2616.4500496272667</v>
      </c>
      <c r="G8221" s="16">
        <f t="shared" ref="G8221:J8221" si="8215">F8221*(1+$D8221)</f>
        <v>2818.2499123932839</v>
      </c>
      <c r="H8221" s="16">
        <f t="shared" si="8215"/>
        <v>3035.6140641156999</v>
      </c>
      <c r="I8221" s="16">
        <f t="shared" si="8215"/>
        <v>3269.7429371803346</v>
      </c>
      <c r="J8221" s="16">
        <f t="shared" si="8215"/>
        <v>3521.9295501436295</v>
      </c>
      <c r="K8221" s="16">
        <f>F8221*$E8221*(1-'Monte Carlo Inputs'!$C$11)+F8221*'Monte Carlo Inputs'!$C$12-F8221*'Monte Carlo Inputs'!$C$13-'Monte Carlo Inputs'!$C$14*(F8221-'Monte Carlo Inputs'!$C$17)</f>
        <v>1105.3239648323558</v>
      </c>
      <c r="L8221" s="16">
        <f>G8221*$E8221*(1-'Monte Carlo Inputs'!$C$11)+G8221*'Monte Carlo Inputs'!$C$12-G8221*'Monte Carlo Inputs'!$C$13-'Monte Carlo Inputs'!$C$14*(G8221-F8221)</f>
        <v>1190.5746748342287</v>
      </c>
      <c r="M8221" s="16">
        <f>H8221*$E8221*(1-'Monte Carlo Inputs'!$C$11)+H8221*'Monte Carlo Inputs'!$C$12-H8221*'Monte Carlo Inputs'!$C$13-'Monte Carlo Inputs'!$C$14*(H8221-G8221)</f>
        <v>1282.4005463155013</v>
      </c>
      <c r="N8221" s="16">
        <f>I8221*$E8221*(1-'Monte Carlo Inputs'!$C$11)+I8221*'Monte Carlo Inputs'!$C$12-I8221*'Monte Carlo Inputs'!$C$13-'Monte Carlo Inputs'!$C$14*(I8221-H8221)</f>
        <v>1381.3087040670318</v>
      </c>
      <c r="O8221" s="16">
        <f>J8221*$E8221*(1-'Monte Carlo Inputs'!$C$11)+J8221*'Monte Carlo Inputs'!$C$12-J8221*'Monte Carlo Inputs'!$C$13-'Monte Carlo Inputs'!$C$14*(J8221-I8221)</f>
        <v>1487.8453860716975</v>
      </c>
    </row>
    <row r="8222" spans="1:15">
      <c r="A8222">
        <v>8218</v>
      </c>
      <c r="B8222" s="39">
        <v>1.6635133255784378</v>
      </c>
      <c r="C8222" s="39">
        <v>0.72476290884072114</v>
      </c>
      <c r="D8222" s="29">
        <f>'Monte Carlo Inputs'!$C$6+'Monte Carlo Inputs'!$D$6*B8222</f>
        <v>0.23407935971499333</v>
      </c>
      <c r="E8222" s="29">
        <f>'Monte Carlo Inputs'!$C$7+'Monte Carlo Inputs'!$D$7*C8222</f>
        <v>0.60876246627922326</v>
      </c>
      <c r="F8222" s="16">
        <f>'Monte Carlo Inputs'!$C$17*(1+$D8222)</f>
        <v>2997.7021726836906</v>
      </c>
      <c r="G8222" s="16">
        <f t="shared" ref="G8222:J8222" si="8216">F8222*(1+$D8222)</f>
        <v>3699.4023778817332</v>
      </c>
      <c r="H8222" s="16">
        <f t="shared" si="8216"/>
        <v>4565.3561178244126</v>
      </c>
      <c r="I8222" s="16">
        <f t="shared" si="8216"/>
        <v>5634.0117547556783</v>
      </c>
      <c r="J8222" s="16">
        <f t="shared" si="8216"/>
        <v>6952.8176189356336</v>
      </c>
      <c r="K8222" s="16">
        <f>F8222*$E8222*(1-'Monte Carlo Inputs'!$C$11)+F8222*'Monte Carlo Inputs'!$C$12-F8222*'Monte Carlo Inputs'!$C$13-'Monte Carlo Inputs'!$C$14*(F8222-'Monte Carlo Inputs'!$C$17)</f>
        <v>1422.8515484236104</v>
      </c>
      <c r="L8222" s="16">
        <f>G8222*$E8222*(1-'Monte Carlo Inputs'!$C$11)+G8222*'Monte Carlo Inputs'!$C$12-G8222*'Monte Carlo Inputs'!$C$13-'Monte Carlo Inputs'!$C$14*(G8222-F8222)</f>
        <v>1755.9117278480958</v>
      </c>
      <c r="M8222" s="16">
        <f>H8222*$E8222*(1-'Monte Carlo Inputs'!$C$11)+H8222*'Monte Carlo Inputs'!$C$12-H8222*'Monte Carlo Inputs'!$C$13-'Monte Carlo Inputs'!$C$14*(H8222-G8222)</f>
        <v>2166.9344208188259</v>
      </c>
      <c r="N8222" s="16">
        <f>I8222*$E8222*(1-'Monte Carlo Inputs'!$C$11)+I8222*'Monte Carlo Inputs'!$C$12-I8222*'Monte Carlo Inputs'!$C$13-'Monte Carlo Inputs'!$C$14*(I8222-H8222)</f>
        <v>2674.1690425884763</v>
      </c>
      <c r="O8222" s="16">
        <f>J8222*$E8222*(1-'Monte Carlo Inputs'!$C$11)+J8222*'Monte Carlo Inputs'!$C$12-J8222*'Monte Carlo Inputs'!$C$13-'Monte Carlo Inputs'!$C$14*(J8222-I8222)</f>
        <v>3300.1368198472428</v>
      </c>
    </row>
    <row r="8223" spans="1:15">
      <c r="A8223">
        <v>8219</v>
      </c>
      <c r="B8223" s="39">
        <v>0.86174606461102665</v>
      </c>
      <c r="C8223" s="39">
        <v>1.3970296864115983</v>
      </c>
      <c r="D8223" s="29">
        <f>'Monte Carlo Inputs'!$C$6+'Monte Carlo Inputs'!$D$6*B8223</f>
        <v>0.18213747151203857</v>
      </c>
      <c r="E8223" s="29">
        <f>'Monte Carlo Inputs'!$C$7+'Monte Carlo Inputs'!$D$7*C8223</f>
        <v>0.63282415906861267</v>
      </c>
      <c r="F8223" s="16">
        <f>'Monte Carlo Inputs'!$C$17*(1+$D8223)</f>
        <v>2871.5301320498934</v>
      </c>
      <c r="G8223" s="16">
        <f t="shared" ref="G8223:J8223" si="8217">F8223*(1+$D8223)</f>
        <v>3394.5433696720911</v>
      </c>
      <c r="H8223" s="16">
        <f t="shared" si="8217"/>
        <v>4012.8169159621207</v>
      </c>
      <c r="I8223" s="16">
        <f t="shared" si="8217"/>
        <v>4743.7012426761976</v>
      </c>
      <c r="J8223" s="16">
        <f t="shared" si="8217"/>
        <v>5607.7069926257554</v>
      </c>
      <c r="K8223" s="16">
        <f>F8223*$E8223*(1-'Monte Carlo Inputs'!$C$11)+F8223*'Monte Carlo Inputs'!$C$12-F8223*'Monte Carlo Inputs'!$C$13-'Monte Carlo Inputs'!$C$14*(F8223-'Monte Carlo Inputs'!$C$17)</f>
        <v>1410.4157599368928</v>
      </c>
      <c r="L8223" s="16">
        <f>G8223*$E8223*(1-'Monte Carlo Inputs'!$C$11)+G8223*'Monte Carlo Inputs'!$C$12-G8223*'Monte Carlo Inputs'!$C$13-'Monte Carlo Inputs'!$C$14*(G8223-F8223)</f>
        <v>1667.3053202325286</v>
      </c>
      <c r="M8223" s="16">
        <f>H8223*$E8223*(1-'Monte Carlo Inputs'!$C$11)+H8223*'Monte Carlo Inputs'!$C$12-H8223*'Monte Carlo Inputs'!$C$13-'Monte Carlo Inputs'!$C$14*(H8223-G8223)</f>
        <v>1970.984095498251</v>
      </c>
      <c r="N8223" s="16">
        <f>I8223*$E8223*(1-'Monte Carlo Inputs'!$C$11)+I8223*'Monte Carlo Inputs'!$C$12-I8223*'Monte Carlo Inputs'!$C$13-'Monte Carlo Inputs'!$C$14*(I8223-H8223)</f>
        <v>2329.9741550427443</v>
      </c>
      <c r="O8223" s="16">
        <f>J8223*$E8223*(1-'Monte Carlo Inputs'!$C$11)+J8223*'Monte Carlo Inputs'!$C$12-J8223*'Monte Carlo Inputs'!$C$13-'Monte Carlo Inputs'!$C$14*(J8223-I8223)</f>
        <v>2754.3497563306282</v>
      </c>
    </row>
    <row r="8224" spans="1:15">
      <c r="A8224">
        <v>8220</v>
      </c>
      <c r="B8224" s="39">
        <v>-0.76777864603219759</v>
      </c>
      <c r="C8224" s="39">
        <v>-0.16462974271159742</v>
      </c>
      <c r="D8224" s="29">
        <f>'Monte Carlo Inputs'!$C$6+'Monte Carlo Inputs'!$D$6*B8224</f>
        <v>7.6569940303473999E-2</v>
      </c>
      <c r="E8224" s="29">
        <f>'Monte Carlo Inputs'!$C$7+'Monte Carlo Inputs'!$D$7*C8224</f>
        <v>0.57692942995379493</v>
      </c>
      <c r="F8224" s="16">
        <f>'Monte Carlo Inputs'!$C$17*(1+$D8224)</f>
        <v>2615.0960419911694</v>
      </c>
      <c r="G8224" s="16">
        <f t="shared" ref="G8224:J8224" si="8218">F8224*(1+$D8224)</f>
        <v>2815.3337898142845</v>
      </c>
      <c r="H8224" s="16">
        <f t="shared" si="8218"/>
        <v>3030.9037300347177</v>
      </c>
      <c r="I8224" s="16">
        <f t="shared" si="8218"/>
        <v>3262.979847709053</v>
      </c>
      <c r="J8224" s="16">
        <f t="shared" si="8218"/>
        <v>3512.826019859574</v>
      </c>
      <c r="K8224" s="16">
        <f>F8224*$E8224*(1-'Monte Carlo Inputs'!$C$11)+F8224*'Monte Carlo Inputs'!$C$12-F8224*'Monte Carlo Inputs'!$C$13-'Monte Carlo Inputs'!$C$14*(F8224-'Monte Carlo Inputs'!$C$17)</f>
        <v>1176.8153614900493</v>
      </c>
      <c r="L8224" s="16">
        <f>G8224*$E8224*(1-'Monte Carlo Inputs'!$C$11)+G8224*'Monte Carlo Inputs'!$C$12-G8224*'Monte Carlo Inputs'!$C$13-'Monte Carlo Inputs'!$C$14*(G8224-F8224)</f>
        <v>1266.9240434675537</v>
      </c>
      <c r="M8224" s="16">
        <f>H8224*$E8224*(1-'Monte Carlo Inputs'!$C$11)+H8224*'Monte Carlo Inputs'!$C$12-H8224*'Monte Carlo Inputs'!$C$13-'Monte Carlo Inputs'!$C$14*(H8224-G8224)</f>
        <v>1363.9323418449003</v>
      </c>
      <c r="N8224" s="16">
        <f>I8224*$E8224*(1-'Monte Carlo Inputs'!$C$11)+I8224*'Monte Carlo Inputs'!$C$12-I8224*'Monte Carlo Inputs'!$C$13-'Monte Carlo Inputs'!$C$14*(I8224-H8224)</f>
        <v>1468.3685598379416</v>
      </c>
      <c r="O8224" s="16">
        <f>J8224*$E8224*(1-'Monte Carlo Inputs'!$C$11)+J8224*'Monte Carlo Inputs'!$C$12-J8224*'Monte Carlo Inputs'!$C$13-'Monte Carlo Inputs'!$C$14*(J8224-I8224)</f>
        <v>1580.8014528082308</v>
      </c>
    </row>
    <row r="8225" spans="1:15">
      <c r="A8225">
        <v>8221</v>
      </c>
      <c r="B8225" s="39">
        <v>-1.84039281741585E-2</v>
      </c>
      <c r="C8225" s="39">
        <v>0.56516525332136691</v>
      </c>
      <c r="D8225" s="29">
        <f>'Monte Carlo Inputs'!$C$6+'Monte Carlo Inputs'!$D$6*B8225</f>
        <v>0.12511761705712127</v>
      </c>
      <c r="E8225" s="29">
        <f>'Monte Carlo Inputs'!$C$7+'Monte Carlo Inputs'!$D$7*C8225</f>
        <v>0.60305016591702276</v>
      </c>
      <c r="F8225" s="16">
        <f>'Monte Carlo Inputs'!$C$17*(1+$D8225)</f>
        <v>2733.0232035934537</v>
      </c>
      <c r="G8225" s="16">
        <f t="shared" ref="G8225:J8225" si="8219">F8225*(1+$D8225)</f>
        <v>3074.9725541888865</v>
      </c>
      <c r="H8225" s="16">
        <f t="shared" si="8219"/>
        <v>3459.7057926850498</v>
      </c>
      <c r="I8225" s="16">
        <f t="shared" si="8219"/>
        <v>3892.5759371845224</v>
      </c>
      <c r="J8225" s="16">
        <f t="shared" si="8219"/>
        <v>4379.6057626589409</v>
      </c>
      <c r="K8225" s="16">
        <f>F8225*$E8225*(1-'Monte Carlo Inputs'!$C$11)+F8225*'Monte Carlo Inputs'!$C$12-F8225*'Monte Carlo Inputs'!$C$13-'Monte Carlo Inputs'!$C$14*(F8225-'Monte Carlo Inputs'!$C$17)</f>
        <v>1282.5180411800636</v>
      </c>
      <c r="L8225" s="16">
        <f>G8225*$E8225*(1-'Monte Carlo Inputs'!$C$11)+G8225*'Monte Carlo Inputs'!$C$12-G8225*'Monte Carlo Inputs'!$C$13-'Monte Carlo Inputs'!$C$14*(G8225-F8225)</f>
        <v>1442.9836423252802</v>
      </c>
      <c r="M8225" s="16">
        <f>H8225*$E8225*(1-'Monte Carlo Inputs'!$C$11)+H8225*'Monte Carlo Inputs'!$C$12-H8225*'Monte Carlo Inputs'!$C$13-'Monte Carlo Inputs'!$C$14*(H8225-G8225)</f>
        <v>1623.5263171054246</v>
      </c>
      <c r="N8225" s="16">
        <f>I8225*$E8225*(1-'Monte Carlo Inputs'!$C$11)+I8225*'Monte Carlo Inputs'!$C$12-I8225*'Monte Carlo Inputs'!$C$13-'Monte Carlo Inputs'!$C$14*(I8225-H8225)</f>
        <v>1826.6580611311795</v>
      </c>
      <c r="O8225" s="16">
        <f>J8225*$E8225*(1-'Monte Carlo Inputs'!$C$11)+J8225*'Monte Carlo Inputs'!$C$12-J8225*'Monte Carlo Inputs'!$C$13-'Monte Carlo Inputs'!$C$14*(J8225-I8225)</f>
        <v>2055.2051649180944</v>
      </c>
    </row>
    <row r="8226" spans="1:15">
      <c r="A8226">
        <v>8222</v>
      </c>
      <c r="B8226" s="39">
        <v>0.3969217986143857</v>
      </c>
      <c r="C8226" s="39">
        <v>1.2687522591535012</v>
      </c>
      <c r="D8226" s="29">
        <f>'Monte Carlo Inputs'!$C$6+'Monte Carlo Inputs'!$D$6*B8226</f>
        <v>0.15202418149158292</v>
      </c>
      <c r="E8226" s="29">
        <f>'Monte Carlo Inputs'!$C$7+'Monte Carlo Inputs'!$D$7*C8226</f>
        <v>0.62823286860257121</v>
      </c>
      <c r="F8226" s="16">
        <f>'Monte Carlo Inputs'!$C$17*(1+$D8226)</f>
        <v>2798.3819392612049</v>
      </c>
      <c r="G8226" s="16">
        <f t="shared" ref="G8226:J8226" si="8220">F8226*(1+$D8226)</f>
        <v>3223.8036630782185</v>
      </c>
      <c r="H8226" s="16">
        <f t="shared" si="8220"/>
        <v>3713.8997762472518</v>
      </c>
      <c r="I8226" s="16">
        <f t="shared" si="8220"/>
        <v>4278.5023498730134</v>
      </c>
      <c r="J8226" s="16">
        <f t="shared" si="8220"/>
        <v>4928.9381676222729</v>
      </c>
      <c r="K8226" s="16">
        <f>F8226*$E8226*(1-'Monte Carlo Inputs'!$C$11)+F8226*'Monte Carlo Inputs'!$C$12-F8226*'Monte Carlo Inputs'!$C$13-'Monte Carlo Inputs'!$C$14*(F8226-'Monte Carlo Inputs'!$C$17)</f>
        <v>1364.3076888251121</v>
      </c>
      <c r="L8226" s="16">
        <f>G8226*$E8226*(1-'Monte Carlo Inputs'!$C$11)+G8226*'Monte Carlo Inputs'!$C$12-G8226*'Monte Carlo Inputs'!$C$13-'Monte Carlo Inputs'!$C$14*(G8226-F8226)</f>
        <v>1571.7154485214237</v>
      </c>
      <c r="M8226" s="16">
        <f>H8226*$E8226*(1-'Monte Carlo Inputs'!$C$11)+H8226*'Monte Carlo Inputs'!$C$12-H8226*'Monte Carlo Inputs'!$C$13-'Monte Carlo Inputs'!$C$14*(H8226-G8226)</f>
        <v>1810.654203120569</v>
      </c>
      <c r="N8226" s="16">
        <f>I8226*$E8226*(1-'Monte Carlo Inputs'!$C$11)+I8226*'Monte Carlo Inputs'!$C$12-I8226*'Monte Carlo Inputs'!$C$13-'Monte Carlo Inputs'!$C$14*(I8226-H8226)</f>
        <v>2085.9174263142677</v>
      </c>
      <c r="O8226" s="16">
        <f>J8226*$E8226*(1-'Monte Carlo Inputs'!$C$11)+J8226*'Monte Carlo Inputs'!$C$12-J8226*'Monte Carlo Inputs'!$C$13-'Monte Carlo Inputs'!$C$14*(J8226-I8226)</f>
        <v>2403.0273157087245</v>
      </c>
    </row>
    <row r="8227" spans="1:15">
      <c r="A8227">
        <v>8223</v>
      </c>
      <c r="B8227" s="39">
        <v>0.99880190484524756</v>
      </c>
      <c r="C8227" s="39">
        <v>3.276726074798559E-2</v>
      </c>
      <c r="D8227" s="29">
        <f>'Monte Carlo Inputs'!$C$6+'Monte Carlo Inputs'!$D$6*B8227</f>
        <v>0.19101653090692861</v>
      </c>
      <c r="E8227" s="29">
        <f>'Monte Carlo Inputs'!$C$7+'Monte Carlo Inputs'!$D$7*C8227</f>
        <v>0.58399464009544855</v>
      </c>
      <c r="F8227" s="16">
        <f>'Monte Carlo Inputs'!$C$17*(1+$D8227)</f>
        <v>2893.0982552260202</v>
      </c>
      <c r="G8227" s="16">
        <f t="shared" ref="G8227:J8227" si="8221">F8227*(1+$D8227)</f>
        <v>3445.7278475121821</v>
      </c>
      <c r="H8227" s="16">
        <f t="shared" si="8221"/>
        <v>4103.9188273933569</v>
      </c>
      <c r="I8227" s="16">
        <f t="shared" si="8221"/>
        <v>4887.8351649256656</v>
      </c>
      <c r="J8227" s="16">
        <f t="shared" si="8221"/>
        <v>5821.4924817746605</v>
      </c>
      <c r="K8227" s="16">
        <f>F8227*$E8227*(1-'Monte Carlo Inputs'!$C$11)+F8227*'Monte Carlo Inputs'!$C$12-F8227*'Monte Carlo Inputs'!$C$13-'Monte Carlo Inputs'!$C$14*(F8227-'Monte Carlo Inputs'!$C$17)</f>
        <v>1320.7923455743992</v>
      </c>
      <c r="L8227" s="16">
        <f>G8227*$E8227*(1-'Monte Carlo Inputs'!$C$11)+G8227*'Monte Carlo Inputs'!$C$12-G8227*'Monte Carlo Inputs'!$C$13-'Monte Carlo Inputs'!$C$14*(G8227-F8227)</f>
        <v>1573.0855174744459</v>
      </c>
      <c r="M8227" s="16">
        <f>H8227*$E8227*(1-'Monte Carlo Inputs'!$C$11)+H8227*'Monte Carlo Inputs'!$C$12-H8227*'Monte Carlo Inputs'!$C$13-'Monte Carlo Inputs'!$C$14*(H8227-G8227)</f>
        <v>1873.5708558423451</v>
      </c>
      <c r="N8227" s="16">
        <f>I8227*$E8227*(1-'Monte Carlo Inputs'!$C$11)+I8227*'Monte Carlo Inputs'!$C$12-I8227*'Monte Carlo Inputs'!$C$13-'Monte Carlo Inputs'!$C$14*(I8227-H8227)</f>
        <v>2231.4538611336748</v>
      </c>
      <c r="O8227" s="16">
        <f>J8227*$E8227*(1-'Monte Carlo Inputs'!$C$11)+J8227*'Monte Carlo Inputs'!$C$12-J8227*'Monte Carlo Inputs'!$C$13-'Monte Carlo Inputs'!$C$14*(J8227-I8227)</f>
        <v>2657.6984365663002</v>
      </c>
    </row>
    <row r="8228" spans="1:15">
      <c r="A8228">
        <v>8224</v>
      </c>
      <c r="B8228" s="39">
        <v>0.59152916767254338</v>
      </c>
      <c r="C8228" s="39">
        <v>0.2424664948205309</v>
      </c>
      <c r="D8228" s="29">
        <f>'Monte Carlo Inputs'!$C$6+'Monte Carlo Inputs'!$D$6*B8228</f>
        <v>0.16463167334014425</v>
      </c>
      <c r="E8228" s="29">
        <f>'Monte Carlo Inputs'!$C$7+'Monte Carlo Inputs'!$D$7*C8228</f>
        <v>0.59150017021647538</v>
      </c>
      <c r="F8228" s="16">
        <f>'Monte Carlo Inputs'!$C$17*(1+$D8228)</f>
        <v>2829.006797710545</v>
      </c>
      <c r="G8228" s="16">
        <f t="shared" ref="G8228:J8228" si="8222">F8228*(1+$D8228)</f>
        <v>3294.7509207082753</v>
      </c>
      <c r="H8228" s="16">
        <f t="shared" si="8222"/>
        <v>3837.1712780234598</v>
      </c>
      <c r="I8228" s="16">
        <f t="shared" si="8222"/>
        <v>4468.8912064172018</v>
      </c>
      <c r="J8228" s="16">
        <f t="shared" si="8222"/>
        <v>5204.6122437047215</v>
      </c>
      <c r="K8228" s="16">
        <f>F8228*$E8228*(1-'Monte Carlo Inputs'!$C$11)+F8228*'Monte Carlo Inputs'!$C$12-F8228*'Monte Carlo Inputs'!$C$13-'Monte Carlo Inputs'!$C$14*(F8228-'Monte Carlo Inputs'!$C$17)</f>
        <v>1305.7394206149936</v>
      </c>
      <c r="L8228" s="16">
        <f>G8228*$E8228*(1-'Monte Carlo Inputs'!$C$11)+G8228*'Monte Carlo Inputs'!$C$12-G8228*'Monte Carlo Inputs'!$C$13-'Monte Carlo Inputs'!$C$14*(G8228-F8228)</f>
        <v>1520.7054863770306</v>
      </c>
      <c r="M8228" s="16">
        <f>H8228*$E8228*(1-'Monte Carlo Inputs'!$C$11)+H8228*'Monte Carlo Inputs'!$C$12-H8228*'Monte Carlo Inputs'!$C$13-'Monte Carlo Inputs'!$C$14*(H8228-G8228)</f>
        <v>1771.0617752568196</v>
      </c>
      <c r="N8228" s="16">
        <f>I8228*$E8228*(1-'Monte Carlo Inputs'!$C$11)+I8228*'Monte Carlo Inputs'!$C$12-I8228*'Monte Carlo Inputs'!$C$13-'Monte Carlo Inputs'!$C$14*(I8228-H8228)</f>
        <v>2062.6346389061155</v>
      </c>
      <c r="O8228" s="16">
        <f>J8228*$E8228*(1-'Monte Carlo Inputs'!$C$11)+J8228*'Monte Carlo Inputs'!$C$12-J8228*'Monte Carlo Inputs'!$C$13-'Monte Carlo Inputs'!$C$14*(J8228-I8228)</f>
        <v>2402.2096309985741</v>
      </c>
    </row>
    <row r="8229" spans="1:15">
      <c r="A8229">
        <v>8225</v>
      </c>
      <c r="B8229" s="39">
        <v>0.61585465451816868</v>
      </c>
      <c r="C8229" s="39">
        <v>1.8040358120234412</v>
      </c>
      <c r="D8229" s="29">
        <f>'Monte Carlo Inputs'!$C$6+'Monte Carlo Inputs'!$D$6*B8229</f>
        <v>0.16620758168628119</v>
      </c>
      <c r="E8229" s="29">
        <f>'Monte Carlo Inputs'!$C$7+'Monte Carlo Inputs'!$D$7*C8229</f>
        <v>0.64739167405612708</v>
      </c>
      <c r="F8229" s="16">
        <f>'Monte Carlo Inputs'!$C$17*(1+$D8229)</f>
        <v>2832.8348366741461</v>
      </c>
      <c r="G8229" s="16">
        <f t="shared" ref="G8229:J8229" si="8223">F8229*(1+$D8229)</f>
        <v>3303.6734641944072</v>
      </c>
      <c r="H8229" s="16">
        <f t="shared" si="8223"/>
        <v>3852.7690413592986</v>
      </c>
      <c r="I8229" s="16">
        <f t="shared" si="8223"/>
        <v>4493.1284665193989</v>
      </c>
      <c r="J8229" s="16">
        <f t="shared" si="8223"/>
        <v>5239.9204831453771</v>
      </c>
      <c r="K8229" s="16">
        <f>F8229*$E8229*(1-'Monte Carlo Inputs'!$C$11)+F8229*'Monte Carlo Inputs'!$C$12-F8229*'Monte Carlo Inputs'!$C$13-'Monte Carlo Inputs'!$C$14*(F8229-'Monte Carlo Inputs'!$C$17)</f>
        <v>1420.2257257716901</v>
      </c>
      <c r="L8229" s="16">
        <f>G8229*$E8229*(1-'Monte Carlo Inputs'!$C$11)+G8229*'Monte Carlo Inputs'!$C$12-G8229*'Monte Carlo Inputs'!$C$13-'Monte Carlo Inputs'!$C$14*(G8229-F8229)</f>
        <v>1656.2780091008465</v>
      </c>
      <c r="M8229" s="16">
        <f>H8229*$E8229*(1-'Monte Carlo Inputs'!$C$11)+H8229*'Monte Carlo Inputs'!$C$12-H8229*'Monte Carlo Inputs'!$C$13-'Monte Carlo Inputs'!$C$14*(H8229-G8229)</f>
        <v>1931.5639715936668</v>
      </c>
      <c r="N8229" s="16">
        <f>I8229*$E8229*(1-'Monte Carlo Inputs'!$C$11)+I8229*'Monte Carlo Inputs'!$C$12-I8229*'Monte Carlo Inputs'!$C$13-'Monte Carlo Inputs'!$C$14*(I8229-H8229)</f>
        <v>2252.6045481845981</v>
      </c>
      <c r="O8229" s="16">
        <f>J8229*$E8229*(1-'Monte Carlo Inputs'!$C$11)+J8229*'Monte Carlo Inputs'!$C$12-J8229*'Monte Carlo Inputs'!$C$13-'Monte Carlo Inputs'!$C$14*(J8229-I8229)</f>
        <v>2627.004502633878</v>
      </c>
    </row>
    <row r="8230" spans="1:15">
      <c r="A8230">
        <v>8226</v>
      </c>
      <c r="B8230" s="39">
        <v>-2.1085858645780933</v>
      </c>
      <c r="C8230" s="39">
        <v>0.50348919753040933</v>
      </c>
      <c r="D8230" s="29">
        <f>'Monte Carlo Inputs'!$C$6+'Monte Carlo Inputs'!$D$6*B8230</f>
        <v>-1.0293245608349322E-2</v>
      </c>
      <c r="E8230" s="29">
        <f>'Monte Carlo Inputs'!$C$7+'Monte Carlo Inputs'!$D$7*C8230</f>
        <v>0.60084266384133556</v>
      </c>
      <c r="F8230" s="16">
        <f>'Monte Carlo Inputs'!$C$17*(1+$D8230)</f>
        <v>2404.0966770927589</v>
      </c>
      <c r="G8230" s="16">
        <f t="shared" ref="G8230:J8230" si="8224">F8230*(1+$D8230)</f>
        <v>2379.3507195292268</v>
      </c>
      <c r="H8230" s="16">
        <f t="shared" si="8224"/>
        <v>2354.8594781847096</v>
      </c>
      <c r="I8230" s="16">
        <f t="shared" si="8224"/>
        <v>2330.620331202605</v>
      </c>
      <c r="J8230" s="16">
        <f t="shared" si="8224"/>
        <v>2306.630683713724</v>
      </c>
      <c r="K8230" s="16">
        <f>F8230*$E8230*(1-'Monte Carlo Inputs'!$C$11)+F8230*'Monte Carlo Inputs'!$C$12-F8230*'Monte Carlo Inputs'!$C$13-'Monte Carlo Inputs'!$C$14*(F8230-'Monte Carlo Inputs'!$C$17)</f>
        <v>1119.48648338476</v>
      </c>
      <c r="L8230" s="16">
        <f>G8230*$E8230*(1-'Monte Carlo Inputs'!$C$11)+G8230*'Monte Carlo Inputs'!$C$12-G8230*'Monte Carlo Inputs'!$C$13-'Monte Carlo Inputs'!$C$14*(G8230-F8230)</f>
        <v>1107.9633340560536</v>
      </c>
      <c r="M8230" s="16">
        <f>H8230*$E8230*(1-'Monte Carlo Inputs'!$C$11)+H8230*'Monte Carlo Inputs'!$C$12-H8230*'Monte Carlo Inputs'!$C$13-'Monte Carlo Inputs'!$C$14*(H8230-G8230)</f>
        <v>1096.5587953335687</v>
      </c>
      <c r="N8230" s="16">
        <f>I8230*$E8230*(1-'Monte Carlo Inputs'!$C$11)+I8230*'Monte Carlo Inputs'!$C$12-I8230*'Monte Carlo Inputs'!$C$13-'Monte Carlo Inputs'!$C$14*(I8230-H8230)</f>
        <v>1085.2716463292045</v>
      </c>
      <c r="O8230" s="16">
        <f>J8230*$E8230*(1-'Monte Carlo Inputs'!$C$11)+J8230*'Monte Carlo Inputs'!$C$12-J8230*'Monte Carlo Inputs'!$C$13-'Monte Carlo Inputs'!$C$14*(J8230-I8230)</f>
        <v>1074.1006787217607</v>
      </c>
    </row>
    <row r="8231" spans="1:15">
      <c r="A8231">
        <v>8227</v>
      </c>
      <c r="B8231" s="39">
        <v>-0.79864540353242242</v>
      </c>
      <c r="C8231" s="39">
        <v>0.18901558804933005</v>
      </c>
      <c r="D8231" s="29">
        <f>'Monte Carlo Inputs'!$C$6+'Monte Carlo Inputs'!$D$6*B8231</f>
        <v>7.4570260664110988E-2</v>
      </c>
      <c r="E8231" s="29">
        <f>'Monte Carlo Inputs'!$C$7+'Monte Carlo Inputs'!$D$7*C8231</f>
        <v>0.5895870616992136</v>
      </c>
      <c r="F8231" s="16">
        <f>'Monte Carlo Inputs'!$C$17*(1+$D8231)</f>
        <v>2610.2386201791924</v>
      </c>
      <c r="G8231" s="16">
        <f t="shared" ref="G8231:J8231" si="8225">F8231*(1+$D8231)</f>
        <v>2804.8847944814843</v>
      </c>
      <c r="H8231" s="16">
        <f t="shared" si="8225"/>
        <v>3014.0457847387697</v>
      </c>
      <c r="I8231" s="16">
        <f t="shared" si="8225"/>
        <v>3238.8039645603048</v>
      </c>
      <c r="J8231" s="16">
        <f t="shared" si="8225"/>
        <v>3480.3224204375229</v>
      </c>
      <c r="K8231" s="16">
        <f>F8231*$E8231*(1-'Monte Carlo Inputs'!$C$11)+F8231*'Monte Carlo Inputs'!$C$12-F8231*'Monte Carlo Inputs'!$C$13-'Monte Carlo Inputs'!$C$14*(F8231-'Monte Carlo Inputs'!$C$17)</f>
        <v>1198.0638194498338</v>
      </c>
      <c r="L8231" s="16">
        <f>G8231*$E8231*(1-'Monte Carlo Inputs'!$C$11)+G8231*'Monte Carlo Inputs'!$C$12-G8231*'Monte Carlo Inputs'!$C$13-'Monte Carlo Inputs'!$C$14*(G8231-F8231)</f>
        <v>1287.4037507584485</v>
      </c>
      <c r="M8231" s="16">
        <f>H8231*$E8231*(1-'Monte Carlo Inputs'!$C$11)+H8231*'Monte Carlo Inputs'!$C$12-H8231*'Monte Carlo Inputs'!$C$13-'Monte Carlo Inputs'!$C$14*(H8231-G8231)</f>
        <v>1383.4057840324601</v>
      </c>
      <c r="N8231" s="16">
        <f>I8231*$E8231*(1-'Monte Carlo Inputs'!$C$11)+I8231*'Monte Carlo Inputs'!$C$12-I8231*'Monte Carlo Inputs'!$C$13-'Monte Carlo Inputs'!$C$14*(I8231-H8231)</f>
        <v>1486.5667139519992</v>
      </c>
      <c r="O8231" s="16">
        <f>J8231*$E8231*(1-'Monte Carlo Inputs'!$C$11)+J8231*'Monte Carlo Inputs'!$C$12-J8231*'Monte Carlo Inputs'!$C$13-'Monte Carlo Inputs'!$C$14*(J8231-I8231)</f>
        <v>1597.4203813059908</v>
      </c>
    </row>
    <row r="8232" spans="1:15">
      <c r="A8232">
        <v>8228</v>
      </c>
      <c r="B8232" s="39">
        <v>-1.4501578074234187</v>
      </c>
      <c r="C8232" s="39">
        <v>-0.28893955637874447</v>
      </c>
      <c r="D8232" s="29">
        <f>'Monte Carlo Inputs'!$C$6+'Monte Carlo Inputs'!$D$6*B8232</f>
        <v>3.2362520222187496E-2</v>
      </c>
      <c r="E8232" s="29">
        <f>'Monte Carlo Inputs'!$C$7+'Monte Carlo Inputs'!$D$7*C8232</f>
        <v>0.57248014784294454</v>
      </c>
      <c r="F8232" s="16">
        <f>'Monte Carlo Inputs'!$C$17*(1+$D8232)</f>
        <v>2507.711797871716</v>
      </c>
      <c r="G8232" s="16">
        <f t="shared" ref="G8232:J8232" si="8226">F8232*(1+$D8232)</f>
        <v>2588.8676716417576</v>
      </c>
      <c r="H8232" s="16">
        <f t="shared" si="8226"/>
        <v>2672.6499540178315</v>
      </c>
      <c r="I8232" s="16">
        <f t="shared" si="8226"/>
        <v>2759.1436422015622</v>
      </c>
      <c r="J8232" s="16">
        <f t="shared" si="8226"/>
        <v>2848.4364841182305</v>
      </c>
      <c r="K8232" s="16">
        <f>F8232*$E8232*(1-'Monte Carlo Inputs'!$C$11)+F8232*'Monte Carlo Inputs'!$C$12-F8232*'Monte Carlo Inputs'!$C$13-'Monte Carlo Inputs'!$C$14*(F8232-'Monte Carlo Inputs'!$C$17)</f>
        <v>1118.8800499189731</v>
      </c>
      <c r="L8232" s="16">
        <f>G8232*$E8232*(1-'Monte Carlo Inputs'!$C$11)+G8232*'Monte Carlo Inputs'!$C$12-G8232*'Monte Carlo Inputs'!$C$13-'Monte Carlo Inputs'!$C$14*(G8232-F8232)</f>
        <v>1155.0898281606778</v>
      </c>
      <c r="M8232" s="16">
        <f>H8232*$E8232*(1-'Monte Carlo Inputs'!$C$11)+H8232*'Monte Carlo Inputs'!$C$12-H8232*'Monte Carlo Inputs'!$C$13-'Monte Carlo Inputs'!$C$14*(H8232-G8232)</f>
        <v>1192.4714460829707</v>
      </c>
      <c r="N8232" s="16">
        <f>I8232*$E8232*(1-'Monte Carlo Inputs'!$C$11)+I8232*'Monte Carlo Inputs'!$C$12-I8232*'Monte Carlo Inputs'!$C$13-'Monte Carlo Inputs'!$C$14*(I8232-H8232)</f>
        <v>1231.0628273712123</v>
      </c>
      <c r="O8232" s="16">
        <f>J8232*$E8232*(1-'Monte Carlo Inputs'!$C$11)+J8232*'Monte Carlo Inputs'!$C$12-J8232*'Monte Carlo Inputs'!$C$13-'Monte Carlo Inputs'!$C$14*(J8232-I8232)</f>
        <v>1270.9031230167964</v>
      </c>
    </row>
    <row r="8233" spans="1:15">
      <c r="A8233">
        <v>8229</v>
      </c>
      <c r="B8233" s="39">
        <v>-0.18197760711019936</v>
      </c>
      <c r="C8233" s="39">
        <v>0.91662824849781877</v>
      </c>
      <c r="D8233" s="29">
        <f>'Monte Carlo Inputs'!$C$6+'Monte Carlo Inputs'!$D$6*B8233</f>
        <v>0.11452061945211779</v>
      </c>
      <c r="E8233" s="29">
        <f>'Monte Carlo Inputs'!$C$7+'Monte Carlo Inputs'!$D$7*C8233</f>
        <v>0.61562968776597027</v>
      </c>
      <c r="F8233" s="16">
        <f>'Monte Carlo Inputs'!$C$17*(1+$D8233)</f>
        <v>2707.2820367111399</v>
      </c>
      <c r="G8233" s="16">
        <f t="shared" ref="G8233:J8233" si="8227">F8233*(1+$D8233)</f>
        <v>3017.3216525868907</v>
      </c>
      <c r="H8233" s="16">
        <f t="shared" si="8227"/>
        <v>3362.867197327429</v>
      </c>
      <c r="I8233" s="16">
        <f t="shared" si="8227"/>
        <v>3747.9848319005732</v>
      </c>
      <c r="J8233" s="16">
        <f t="shared" si="8227"/>
        <v>4177.2063765469684</v>
      </c>
      <c r="K8233" s="16">
        <f>F8233*$E8233*(1-'Monte Carlo Inputs'!$C$11)+F8233*'Monte Carlo Inputs'!$C$12-F8233*'Monte Carlo Inputs'!$C$13-'Monte Carlo Inputs'!$C$14*(F8233-'Monte Carlo Inputs'!$C$17)</f>
        <v>1294.2885857596864</v>
      </c>
      <c r="L8233" s="16">
        <f>G8233*$E8233*(1-'Monte Carlo Inputs'!$C$11)+G8233*'Monte Carlo Inputs'!$C$12-G8233*'Monte Carlo Inputs'!$C$13-'Monte Carlo Inputs'!$C$14*(G8233-F8233)</f>
        <v>1442.5113163506912</v>
      </c>
      <c r="M8233" s="16">
        <f>H8233*$E8233*(1-'Monte Carlo Inputs'!$C$11)+H8233*'Monte Carlo Inputs'!$C$12-H8233*'Monte Carlo Inputs'!$C$13-'Monte Carlo Inputs'!$C$14*(H8233-G8233)</f>
        <v>1607.7086058658622</v>
      </c>
      <c r="N8233" s="16">
        <f>I8233*$E8233*(1-'Monte Carlo Inputs'!$C$11)+I8233*'Monte Carlo Inputs'!$C$12-I8233*'Monte Carlo Inputs'!$C$13-'Monte Carlo Inputs'!$C$14*(I8233-H8233)</f>
        <v>1791.8243913081212</v>
      </c>
      <c r="O8233" s="16">
        <f>J8233*$E8233*(1-'Monte Carlo Inputs'!$C$11)+J8233*'Monte Carlo Inputs'!$C$12-J8233*'Monte Carlo Inputs'!$C$13-'Monte Carlo Inputs'!$C$14*(J8233-I8233)</f>
        <v>1997.0252305501413</v>
      </c>
    </row>
    <row r="8234" spans="1:15">
      <c r="A8234">
        <v>8230</v>
      </c>
      <c r="B8234" s="39">
        <v>-1.3575694760756956</v>
      </c>
      <c r="C8234" s="39">
        <v>-0.50799088801226744</v>
      </c>
      <c r="D8234" s="29">
        <f>'Monte Carlo Inputs'!$C$6+'Monte Carlo Inputs'!$D$6*B8234</f>
        <v>3.8360785541675324E-2</v>
      </c>
      <c r="E8234" s="29">
        <f>'Monte Carlo Inputs'!$C$7+'Monte Carlo Inputs'!$D$7*C8234</f>
        <v>0.56463988855493186</v>
      </c>
      <c r="F8234" s="16">
        <f>'Monte Carlo Inputs'!$C$17*(1+$D8234)</f>
        <v>2522.2821841592836</v>
      </c>
      <c r="G8234" s="16">
        <f t="shared" ref="G8234:J8234" si="8228">F8234*(1+$D8234)</f>
        <v>2619.0389101014061</v>
      </c>
      <c r="H8234" s="16">
        <f t="shared" si="8228"/>
        <v>2719.5073000571088</v>
      </c>
      <c r="I8234" s="16">
        <f t="shared" si="8228"/>
        <v>2823.8297363736197</v>
      </c>
      <c r="J8234" s="16">
        <f t="shared" si="8228"/>
        <v>2932.1540632968531</v>
      </c>
      <c r="K8234" s="16">
        <f>F8234*$E8234*(1-'Monte Carlo Inputs'!$C$11)+F8234*'Monte Carlo Inputs'!$C$12-F8234*'Monte Carlo Inputs'!$C$13-'Monte Carlo Inputs'!$C$14*(F8234-'Monte Carlo Inputs'!$C$17)</f>
        <v>1111.5459924256982</v>
      </c>
      <c r="L8234" s="16">
        <f>G8234*$E8234*(1-'Monte Carlo Inputs'!$C$11)+G8234*'Monte Carlo Inputs'!$C$12-G8234*'Monte Carlo Inputs'!$C$13-'Monte Carlo Inputs'!$C$14*(G8234-F8234)</f>
        <v>1154.1857698608492</v>
      </c>
      <c r="M8234" s="16">
        <f>H8234*$E8234*(1-'Monte Carlo Inputs'!$C$11)+H8234*'Monte Carlo Inputs'!$C$12-H8234*'Monte Carlo Inputs'!$C$13-'Monte Carlo Inputs'!$C$14*(H8234-G8234)</f>
        <v>1198.4612426537342</v>
      </c>
      <c r="N8234" s="16">
        <f>I8234*$E8234*(1-'Monte Carlo Inputs'!$C$11)+I8234*'Monte Carlo Inputs'!$C$12-I8234*'Monte Carlo Inputs'!$C$13-'Monte Carlo Inputs'!$C$14*(I8234-H8234)</f>
        <v>1244.4351573631839</v>
      </c>
      <c r="O8234" s="16">
        <f>J8234*$E8234*(1-'Monte Carlo Inputs'!$C$11)+J8234*'Monte Carlo Inputs'!$C$12-J8234*'Monte Carlo Inputs'!$C$13-'Monte Carlo Inputs'!$C$14*(J8234-I8234)</f>
        <v>1292.1726675553139</v>
      </c>
    </row>
    <row r="8235" spans="1:15">
      <c r="A8235">
        <v>8231</v>
      </c>
      <c r="B8235" s="39">
        <v>-1.0531132414742661</v>
      </c>
      <c r="C8235" s="39">
        <v>0.54244285830181582</v>
      </c>
      <c r="D8235" s="29">
        <f>'Monte Carlo Inputs'!$C$6+'Monte Carlo Inputs'!$D$6*B8235</f>
        <v>5.8084753418935389E-2</v>
      </c>
      <c r="E8235" s="29">
        <f>'Monte Carlo Inputs'!$C$7+'Monte Carlo Inputs'!$D$7*C8235</f>
        <v>0.60223688864877045</v>
      </c>
      <c r="F8235" s="16">
        <f>'Monte Carlo Inputs'!$C$17*(1+$D8235)</f>
        <v>2570.1936745299367</v>
      </c>
      <c r="G8235" s="16">
        <f t="shared" ref="G8235:J8235" si="8229">F8235*(1+$D8235)</f>
        <v>2719.4827403539157</v>
      </c>
      <c r="H8235" s="16">
        <f t="shared" si="8229"/>
        <v>2877.4432247544237</v>
      </c>
      <c r="I8235" s="16">
        <f t="shared" si="8229"/>
        <v>3044.5788049412708</v>
      </c>
      <c r="J8235" s="16">
        <f t="shared" si="8229"/>
        <v>3221.4224140908018</v>
      </c>
      <c r="K8235" s="16">
        <f>F8235*$E8235*(1-'Monte Carlo Inputs'!$C$11)+F8235*'Monte Carlo Inputs'!$C$12-F8235*'Monte Carlo Inputs'!$C$13-'Monte Carlo Inputs'!$C$14*(F8235-'Monte Carlo Inputs'!$C$17)</f>
        <v>1202.1940509823569</v>
      </c>
      <c r="L8235" s="16">
        <f>G8235*$E8235*(1-'Monte Carlo Inputs'!$C$11)+G8235*'Monte Carlo Inputs'!$C$12-G8235*'Monte Carlo Inputs'!$C$13-'Monte Carlo Inputs'!$C$14*(G8235-F8235)</f>
        <v>1272.023195995378</v>
      </c>
      <c r="M8235" s="16">
        <f>H8235*$E8235*(1-'Monte Carlo Inputs'!$C$11)+H8235*'Monte Carlo Inputs'!$C$12-H8235*'Monte Carlo Inputs'!$C$13-'Monte Carlo Inputs'!$C$14*(H8235-G8235)</f>
        <v>1345.9083496779353</v>
      </c>
      <c r="N8235" s="16">
        <f>I8235*$E8235*(1-'Monte Carlo Inputs'!$C$11)+I8235*'Monte Carlo Inputs'!$C$12-I8235*'Monte Carlo Inputs'!$C$13-'Monte Carlo Inputs'!$C$14*(I8235-H8235)</f>
        <v>1424.0851042934651</v>
      </c>
      <c r="O8235" s="16">
        <f>J8235*$E8235*(1-'Monte Carlo Inputs'!$C$11)+J8235*'Monte Carlo Inputs'!$C$12-J8235*'Monte Carlo Inputs'!$C$13-'Monte Carlo Inputs'!$C$14*(J8235-I8235)</f>
        <v>1506.8027364239297</v>
      </c>
    </row>
    <row r="8236" spans="1:15">
      <c r="A8236">
        <v>8232</v>
      </c>
      <c r="B8236" s="39">
        <v>0.92167770772793356</v>
      </c>
      <c r="C8236" s="39">
        <v>0.17181843491866877</v>
      </c>
      <c r="D8236" s="29">
        <f>'Monte Carlo Inputs'!$C$6+'Monte Carlo Inputs'!$D$6*B8236</f>
        <v>0.18602009787775181</v>
      </c>
      <c r="E8236" s="29">
        <f>'Monte Carlo Inputs'!$C$7+'Monte Carlo Inputs'!$D$7*C8236</f>
        <v>0.58897154323349787</v>
      </c>
      <c r="F8236" s="16">
        <f>'Monte Carlo Inputs'!$C$17*(1+$D8236)</f>
        <v>2880.9614197548472</v>
      </c>
      <c r="G8236" s="16">
        <f t="shared" ref="G8236:J8236" si="8230">F8236*(1+$D8236)</f>
        <v>3416.8781450396705</v>
      </c>
      <c r="H8236" s="16">
        <f t="shared" si="8230"/>
        <v>4052.4861520163008</v>
      </c>
      <c r="I8236" s="16">
        <f t="shared" si="8230"/>
        <v>4806.330022662607</v>
      </c>
      <c r="J8236" s="16">
        <f t="shared" si="8230"/>
        <v>5700.4040039110823</v>
      </c>
      <c r="K8236" s="16">
        <f>F8236*$E8236*(1-'Monte Carlo Inputs'!$C$11)+F8236*'Monte Carlo Inputs'!$C$12-F8236*'Monte Carlo Inputs'!$C$13-'Monte Carlo Inputs'!$C$14*(F8236-'Monte Carlo Inputs'!$C$17)</f>
        <v>1325.2833883886983</v>
      </c>
      <c r="L8236" s="16">
        <f>G8236*$E8236*(1-'Monte Carlo Inputs'!$C$11)+G8236*'Monte Carlo Inputs'!$C$12-G8236*'Monte Carlo Inputs'!$C$13-'Monte Carlo Inputs'!$C$14*(G8236-F8236)</f>
        <v>1571.8127340125225</v>
      </c>
      <c r="M8236" s="16">
        <f>H8236*$E8236*(1-'Monte Carlo Inputs'!$C$11)+H8236*'Monte Carlo Inputs'!$C$12-H8236*'Monte Carlo Inputs'!$C$13-'Monte Carlo Inputs'!$C$14*(H8236-G8236)</f>
        <v>1864.2014926390286</v>
      </c>
      <c r="N8236" s="16">
        <f>I8236*$E8236*(1-'Monte Carlo Inputs'!$C$11)+I8236*'Monte Carlo Inputs'!$C$12-I8236*'Monte Carlo Inputs'!$C$13-'Monte Carlo Inputs'!$C$14*(I8236-H8236)</f>
        <v>2210.9804367635911</v>
      </c>
      <c r="O8236" s="16">
        <f>J8236*$E8236*(1-'Monte Carlo Inputs'!$C$11)+J8236*'Monte Carlo Inputs'!$C$12-J8236*'Monte Carlo Inputs'!$C$13-'Monte Carlo Inputs'!$C$14*(J8236-I8236)</f>
        <v>2622.2672340161489</v>
      </c>
    </row>
    <row r="8237" spans="1:15">
      <c r="A8237">
        <v>8233</v>
      </c>
      <c r="B8237" s="39">
        <v>-0.47225495048140542</v>
      </c>
      <c r="C8237" s="39">
        <v>-0.58447593252551089</v>
      </c>
      <c r="D8237" s="29">
        <f>'Monte Carlo Inputs'!$C$6+'Monte Carlo Inputs'!$D$6*B8237</f>
        <v>9.5715220365298836E-2</v>
      </c>
      <c r="E8237" s="29">
        <f>'Monte Carlo Inputs'!$C$7+'Monte Carlo Inputs'!$D$7*C8237</f>
        <v>0.561902344910859</v>
      </c>
      <c r="F8237" s="16">
        <f>'Monte Carlo Inputs'!$C$17*(1+$D8237)</f>
        <v>2661.6018417893479</v>
      </c>
      <c r="G8237" s="16">
        <f t="shared" ref="G8237:J8237" si="8231">F8237*(1+$D8237)</f>
        <v>2916.3576486009006</v>
      </c>
      <c r="H8237" s="16">
        <f t="shared" si="8231"/>
        <v>3195.4974636007605</v>
      </c>
      <c r="I8237" s="16">
        <f t="shared" si="8231"/>
        <v>3501.3552075060611</v>
      </c>
      <c r="J8237" s="16">
        <f t="shared" si="8231"/>
        <v>3836.4881927696906</v>
      </c>
      <c r="K8237" s="16">
        <f>F8237*$E8237*(1-'Monte Carlo Inputs'!$C$11)+F8237*'Monte Carlo Inputs'!$C$12-F8237*'Monte Carlo Inputs'!$C$13-'Monte Carlo Inputs'!$C$14*(F8237-'Monte Carlo Inputs'!$C$17)</f>
        <v>1170.0073576998886</v>
      </c>
      <c r="L8237" s="16">
        <f>G8237*$E8237*(1-'Monte Carlo Inputs'!$C$11)+G8237*'Monte Carlo Inputs'!$C$12-G8237*'Monte Carlo Inputs'!$C$13-'Monte Carlo Inputs'!$C$14*(G8237-F8237)</f>
        <v>1281.9948697711548</v>
      </c>
      <c r="M8237" s="16">
        <f>H8237*$E8237*(1-'Monte Carlo Inputs'!$C$11)+H8237*'Monte Carlo Inputs'!$C$12-H8237*'Monte Carlo Inputs'!$C$13-'Monte Carlo Inputs'!$C$14*(H8237-G8237)</f>
        <v>1404.7012912384832</v>
      </c>
      <c r="N8237" s="16">
        <f>I8237*$E8237*(1-'Monte Carlo Inputs'!$C$11)+I8237*'Monte Carlo Inputs'!$C$12-I8237*'Monte Carlo Inputs'!$C$13-'Monte Carlo Inputs'!$C$14*(I8237-H8237)</f>
        <v>1539.1525848767949</v>
      </c>
      <c r="O8237" s="16">
        <f>J8237*$E8237*(1-'Monte Carlo Inputs'!$C$11)+J8237*'Monte Carlo Inputs'!$C$12-J8237*'Monte Carlo Inputs'!$C$13-'Monte Carlo Inputs'!$C$14*(J8237-I8237)</f>
        <v>1686.4729137140966</v>
      </c>
    </row>
    <row r="8238" spans="1:15">
      <c r="A8238">
        <v>8234</v>
      </c>
      <c r="B8238" s="39">
        <v>-0.44565909965302575</v>
      </c>
      <c r="C8238" s="39">
        <v>0.51065834420003409</v>
      </c>
      <c r="D8238" s="29">
        <f>'Monte Carlo Inputs'!$C$6+'Monte Carlo Inputs'!$D$6*B8238</f>
        <v>9.7438212532281701E-2</v>
      </c>
      <c r="E8238" s="29">
        <f>'Monte Carlo Inputs'!$C$7+'Monte Carlo Inputs'!$D$7*C8238</f>
        <v>0.60109926108885958</v>
      </c>
      <c r="F8238" s="16">
        <f>'Monte Carlo Inputs'!$C$17*(1+$D8238)</f>
        <v>2665.7871620621659</v>
      </c>
      <c r="G8238" s="16">
        <f t="shared" ref="G8238:J8238" si="8232">F8238*(1+$D8238)</f>
        <v>2925.5366981250072</v>
      </c>
      <c r="H8238" s="16">
        <f t="shared" si="8232"/>
        <v>3210.5957646879015</v>
      </c>
      <c r="I8238" s="16">
        <f t="shared" si="8232"/>
        <v>3523.4304771628044</v>
      </c>
      <c r="J8238" s="16">
        <f t="shared" si="8232"/>
        <v>3866.7472448393123</v>
      </c>
      <c r="K8238" s="16">
        <f>F8238*$E8238*(1-'Monte Carlo Inputs'!$C$11)+F8238*'Monte Carlo Inputs'!$C$12-F8238*'Monte Carlo Inputs'!$C$13-'Monte Carlo Inputs'!$C$14*(F8238-'Monte Carlo Inputs'!$C$17)</f>
        <v>1246.2639263583676</v>
      </c>
      <c r="L8238" s="16">
        <f>G8238*$E8238*(1-'Monte Carlo Inputs'!$C$11)+G8238*'Monte Carlo Inputs'!$C$12-G8238*'Monte Carlo Inputs'!$C$13-'Monte Carlo Inputs'!$C$14*(G8238-F8238)</f>
        <v>1367.6976556861898</v>
      </c>
      <c r="M8238" s="16">
        <f>H8238*$E8238*(1-'Monte Carlo Inputs'!$C$11)+H8238*'Monte Carlo Inputs'!$C$12-H8238*'Monte Carlo Inputs'!$C$13-'Monte Carlo Inputs'!$C$14*(H8238-G8238)</f>
        <v>1500.9636705408445</v>
      </c>
      <c r="N8238" s="16">
        <f>I8238*$E8238*(1-'Monte Carlo Inputs'!$C$11)+I8238*'Monte Carlo Inputs'!$C$12-I8238*'Monte Carlo Inputs'!$C$13-'Monte Carlo Inputs'!$C$14*(I8238-H8238)</f>
        <v>1647.2148876742369</v>
      </c>
      <c r="O8238" s="16">
        <f>J8238*$E8238*(1-'Monte Carlo Inputs'!$C$11)+J8238*'Monte Carlo Inputs'!$C$12-J8238*'Monte Carlo Inputs'!$C$13-'Monte Carlo Inputs'!$C$14*(J8238-I8238)</f>
        <v>1807.7165619857774</v>
      </c>
    </row>
    <row r="8239" spans="1:15">
      <c r="A8239">
        <v>8235</v>
      </c>
      <c r="B8239" s="39">
        <v>1.096163905718667</v>
      </c>
      <c r="C8239" s="39">
        <v>0.76385236471239693</v>
      </c>
      <c r="D8239" s="29">
        <f>'Monte Carlo Inputs'!$C$6+'Monte Carlo Inputs'!$D$6*B8239</f>
        <v>0.19732405481166021</v>
      </c>
      <c r="E8239" s="29">
        <f>'Monte Carlo Inputs'!$C$7+'Monte Carlo Inputs'!$D$7*C8239</f>
        <v>0.61016155144878526</v>
      </c>
      <c r="F8239" s="16">
        <f>'Monte Carlo Inputs'!$C$17*(1+$D8239)</f>
        <v>2908.4198615430041</v>
      </c>
      <c r="G8239" s="16">
        <f t="shared" ref="G8239:J8239" si="8233">F8239*(1+$D8239)</f>
        <v>3482.3210617174368</v>
      </c>
      <c r="H8239" s="16">
        <f t="shared" si="8233"/>
        <v>4169.4667737715672</v>
      </c>
      <c r="I8239" s="16">
        <f t="shared" si="8233"/>
        <v>4992.2028639746641</v>
      </c>
      <c r="J8239" s="16">
        <f t="shared" si="8233"/>
        <v>5977.2845755365279</v>
      </c>
      <c r="K8239" s="16">
        <f>F8239*$E8239*(1-'Monte Carlo Inputs'!$C$11)+F8239*'Monte Carlo Inputs'!$C$12-F8239*'Monte Carlo Inputs'!$C$13-'Monte Carlo Inputs'!$C$14*(F8239-'Monte Carlo Inputs'!$C$17)</f>
        <v>1382.156618030215</v>
      </c>
      <c r="L8239" s="16">
        <f>G8239*$E8239*(1-'Monte Carlo Inputs'!$C$11)+G8239*'Monte Carlo Inputs'!$C$12-G8239*'Monte Carlo Inputs'!$C$13-'Monte Carlo Inputs'!$C$14*(G8239-F8239)</f>
        <v>1654.8893662847079</v>
      </c>
      <c r="M8239" s="16">
        <f>H8239*$E8239*(1-'Monte Carlo Inputs'!$C$11)+H8239*'Monte Carlo Inputs'!$C$12-H8239*'Monte Carlo Inputs'!$C$13-'Monte Carlo Inputs'!$C$14*(H8239-G8239)</f>
        <v>1981.4388463047053</v>
      </c>
      <c r="N8239" s="16">
        <f>I8239*$E8239*(1-'Monte Carlo Inputs'!$C$11)+I8239*'Monte Carlo Inputs'!$C$12-I8239*'Monte Carlo Inputs'!$C$13-'Monte Carlo Inputs'!$C$14*(I8239-H8239)</f>
        <v>2372.4243938188879</v>
      </c>
      <c r="O8239" s="16">
        <f>J8239*$E8239*(1-'Monte Carlo Inputs'!$C$11)+J8239*'Monte Carlo Inputs'!$C$12-J8239*'Monte Carlo Inputs'!$C$13-'Monte Carlo Inputs'!$C$14*(J8239-I8239)</f>
        <v>2840.5607949413261</v>
      </c>
    </row>
    <row r="8240" spans="1:15">
      <c r="A8240">
        <v>8236</v>
      </c>
      <c r="B8240" s="39">
        <v>0.20164330363869457</v>
      </c>
      <c r="C8240" s="39">
        <v>8.6003132849599734E-2</v>
      </c>
      <c r="D8240" s="29">
        <f>'Monte Carlo Inputs'!$C$6+'Monte Carlo Inputs'!$D$6*B8240</f>
        <v>0.13937321125586899</v>
      </c>
      <c r="E8240" s="29">
        <f>'Monte Carlo Inputs'!$C$7+'Monte Carlo Inputs'!$D$7*C8240</f>
        <v>0.58590005211731389</v>
      </c>
      <c r="F8240" s="16">
        <f>'Monte Carlo Inputs'!$C$17*(1+$D8240)</f>
        <v>2767.6514674616319</v>
      </c>
      <c r="G8240" s="16">
        <f t="shared" ref="G8240:J8240" si="8234">F8240*(1+$D8240)</f>
        <v>3153.3879401187778</v>
      </c>
      <c r="H8240" s="16">
        <f t="shared" si="8234"/>
        <v>3592.8857436686617</v>
      </c>
      <c r="I8240" s="16">
        <f t="shared" si="8234"/>
        <v>4093.6377674391942</v>
      </c>
      <c r="J8240" s="16">
        <f t="shared" si="8234"/>
        <v>4664.1812088055012</v>
      </c>
      <c r="K8240" s="16">
        <f>F8240*$E8240*(1-'Monte Carlo Inputs'!$C$11)+F8240*'Monte Carlo Inputs'!$C$12-F8240*'Monte Carlo Inputs'!$C$13-'Monte Carlo Inputs'!$C$14*(F8240-'Monte Carlo Inputs'!$C$17)</f>
        <v>1265.5086886142878</v>
      </c>
      <c r="L8240" s="16">
        <f>G8240*$E8240*(1-'Monte Carlo Inputs'!$C$11)+G8240*'Monte Carlo Inputs'!$C$12-G8240*'Monte Carlo Inputs'!$C$13-'Monte Carlo Inputs'!$C$14*(G8240-F8240)</f>
        <v>1441.8866984186648</v>
      </c>
      <c r="M8240" s="16">
        <f>H8240*$E8240*(1-'Monte Carlo Inputs'!$C$11)+H8240*'Monte Carlo Inputs'!$C$12-H8240*'Monte Carlo Inputs'!$C$13-'Monte Carlo Inputs'!$C$14*(H8240-G8240)</f>
        <v>1642.8470778443971</v>
      </c>
      <c r="N8240" s="16">
        <f>I8240*$E8240*(1-'Monte Carlo Inputs'!$C$11)+I8240*'Monte Carlo Inputs'!$C$12-I8240*'Monte Carlo Inputs'!$C$13-'Monte Carlo Inputs'!$C$14*(I8240-H8240)</f>
        <v>1871.8159506858915</v>
      </c>
      <c r="O8240" s="16">
        <f>J8240*$E8240*(1-'Monte Carlo Inputs'!$C$11)+J8240*'Monte Carlo Inputs'!$C$12-J8240*'Monte Carlo Inputs'!$C$13-'Monte Carlo Inputs'!$C$14*(J8240-I8240)</f>
        <v>2132.6969506129417</v>
      </c>
    </row>
    <row r="8241" spans="1:15">
      <c r="A8241">
        <v>8237</v>
      </c>
      <c r="B8241" s="39">
        <v>0.41614893047777274</v>
      </c>
      <c r="C8241" s="39">
        <v>-0.29410045108204902</v>
      </c>
      <c r="D8241" s="29">
        <f>'Monte Carlo Inputs'!$C$6+'Monte Carlo Inputs'!$D$6*B8241</f>
        <v>0.15326979674968974</v>
      </c>
      <c r="E8241" s="29">
        <f>'Monte Carlo Inputs'!$C$7+'Monte Carlo Inputs'!$D$7*C8241</f>
        <v>0.57229542971167235</v>
      </c>
      <c r="F8241" s="16">
        <f>'Monte Carlo Inputs'!$C$17*(1+$D8241)</f>
        <v>2801.4076632846713</v>
      </c>
      <c r="G8241" s="16">
        <f t="shared" ref="G8241:J8241" si="8235">F8241*(1+$D8241)</f>
        <v>3230.778846449336</v>
      </c>
      <c r="H8241" s="16">
        <f t="shared" si="8235"/>
        <v>3725.9596635878224</v>
      </c>
      <c r="I8241" s="16">
        <f t="shared" si="8235"/>
        <v>4297.0367439234697</v>
      </c>
      <c r="J8241" s="16">
        <f t="shared" si="8235"/>
        <v>4955.6426922905684</v>
      </c>
      <c r="K8241" s="16">
        <f>F8241*$E8241*(1-'Monte Carlo Inputs'!$C$11)+F8241*'Monte Carlo Inputs'!$C$12-F8241*'Monte Carlo Inputs'!$C$13-'Monte Carlo Inputs'!$C$14*(F8241-'Monte Carlo Inputs'!$C$17)</f>
        <v>1254.320823079395</v>
      </c>
      <c r="L8241" s="16">
        <f>G8241*$E8241*(1-'Monte Carlo Inputs'!$C$11)+G8241*'Monte Carlo Inputs'!$C$12-G8241*'Monte Carlo Inputs'!$C$13-'Monte Carlo Inputs'!$C$14*(G8241-F8241)</f>
        <v>1446.5703206916774</v>
      </c>
      <c r="M8241" s="16">
        <f>H8241*$E8241*(1-'Monte Carlo Inputs'!$C$11)+H8241*'Monte Carlo Inputs'!$C$12-H8241*'Monte Carlo Inputs'!$C$13-'Monte Carlo Inputs'!$C$14*(H8241-G8241)</f>
        <v>1668.2858597282241</v>
      </c>
      <c r="N8241" s="16">
        <f>I8241*$E8241*(1-'Monte Carlo Inputs'!$C$11)+I8241*'Monte Carlo Inputs'!$C$12-I8241*'Monte Carlo Inputs'!$C$13-'Monte Carlo Inputs'!$C$14*(I8241-H8241)</f>
        <v>1923.98369436915</v>
      </c>
      <c r="O8241" s="16">
        <f>J8241*$E8241*(1-'Monte Carlo Inputs'!$C$11)+J8241*'Monte Carlo Inputs'!$C$12-J8241*'Monte Carlo Inputs'!$C$13-'Monte Carlo Inputs'!$C$14*(J8241-I8241)</f>
        <v>2218.8722841548274</v>
      </c>
    </row>
    <row r="8242" spans="1:15">
      <c r="A8242">
        <v>8238</v>
      </c>
      <c r="B8242" s="39">
        <v>-1.1597784503209201</v>
      </c>
      <c r="C8242" s="39">
        <v>-2.0639864645555628</v>
      </c>
      <c r="D8242" s="29">
        <f>'Monte Carlo Inputs'!$C$6+'Monte Carlo Inputs'!$D$6*B8242</f>
        <v>5.1174528191763241E-2</v>
      </c>
      <c r="E8242" s="29">
        <f>'Monte Carlo Inputs'!$C$7+'Monte Carlo Inputs'!$D$7*C8242</f>
        <v>0.50894787938006769</v>
      </c>
      <c r="F8242" s="16">
        <f>'Monte Carlo Inputs'!$C$17*(1+$D8242)</f>
        <v>2553.4080464306126</v>
      </c>
      <c r="G8242" s="16">
        <f t="shared" ref="G8242:J8242" si="8236">F8242*(1+$D8242)</f>
        <v>2684.0774984877512</v>
      </c>
      <c r="H8242" s="16">
        <f t="shared" si="8236"/>
        <v>2821.43389810299</v>
      </c>
      <c r="I8242" s="16">
        <f t="shared" si="8236"/>
        <v>2965.8194466626583</v>
      </c>
      <c r="J8242" s="16">
        <f t="shared" si="8236"/>
        <v>3117.5938575475761</v>
      </c>
      <c r="K8242" s="16">
        <f>F8242*$E8242*(1-'Monte Carlo Inputs'!$C$11)+F8242*'Monte Carlo Inputs'!$C$12-F8242*'Monte Carlo Inputs'!$C$13-'Monte Carlo Inputs'!$C$14*(F8242-'Monte Carlo Inputs'!$C$17)</f>
        <v>1024.5765314316222</v>
      </c>
      <c r="L8242" s="16">
        <f>G8242*$E8242*(1-'Monte Carlo Inputs'!$C$11)+G8242*'Monte Carlo Inputs'!$C$12-G8242*'Monte Carlo Inputs'!$C$13-'Monte Carlo Inputs'!$C$14*(G8242-F8242)</f>
        <v>1077.0087520239888</v>
      </c>
      <c r="M8242" s="16">
        <f>H8242*$E8242*(1-'Monte Carlo Inputs'!$C$11)+H8242*'Monte Carlo Inputs'!$C$12-H8242*'Monte Carlo Inputs'!$C$13-'Monte Carlo Inputs'!$C$14*(H8242-G8242)</f>
        <v>1132.1241667672164</v>
      </c>
      <c r="N8242" s="16">
        <f>I8242*$E8242*(1-'Monte Carlo Inputs'!$C$11)+I8242*'Monte Carlo Inputs'!$C$12-I8242*'Monte Carlo Inputs'!$C$13-'Monte Carlo Inputs'!$C$14*(I8242-H8242)</f>
        <v>1190.0600868560218</v>
      </c>
      <c r="O8242" s="16">
        <f>J8242*$E8242*(1-'Monte Carlo Inputs'!$C$11)+J8242*'Monte Carlo Inputs'!$C$12-J8242*'Monte Carlo Inputs'!$C$13-'Monte Carlo Inputs'!$C$14*(J8242-I8242)</f>
        <v>1250.9608503207276</v>
      </c>
    </row>
    <row r="8243" spans="1:15">
      <c r="A8243">
        <v>8239</v>
      </c>
      <c r="B8243" s="39">
        <v>0.22360992444756117</v>
      </c>
      <c r="C8243" s="39">
        <v>0.86381885065454689</v>
      </c>
      <c r="D8243" s="29">
        <f>'Monte Carlo Inputs'!$C$6+'Monte Carlo Inputs'!$D$6*B8243</f>
        <v>0.14079630224224093</v>
      </c>
      <c r="E8243" s="29">
        <f>'Monte Carlo Inputs'!$C$7+'Monte Carlo Inputs'!$D$7*C8243</f>
        <v>0.61373954006019071</v>
      </c>
      <c r="F8243" s="16">
        <f>'Monte Carlo Inputs'!$C$17*(1+$D8243)</f>
        <v>2771.1082977766278</v>
      </c>
      <c r="G8243" s="16">
        <f t="shared" ref="G8243:J8243" si="8237">F8243*(1+$D8243)</f>
        <v>3161.2700992163677</v>
      </c>
      <c r="H8243" s="16">
        <f t="shared" si="8237"/>
        <v>3606.3652395749946</v>
      </c>
      <c r="I8243" s="16">
        <f t="shared" si="8237"/>
        <v>4114.1281298421072</v>
      </c>
      <c r="J8243" s="16">
        <f t="shared" si="8237"/>
        <v>4693.3821574746617</v>
      </c>
      <c r="K8243" s="16">
        <f>F8243*$E8243*(1-'Monte Carlo Inputs'!$C$11)+F8243*'Monte Carlo Inputs'!$C$12-F8243*'Monte Carlo Inputs'!$C$13-'Monte Carlo Inputs'!$C$14*(F8243-'Monte Carlo Inputs'!$C$17)</f>
        <v>1322.0353677219766</v>
      </c>
      <c r="L8243" s="16">
        <f>G8243*$E8243*(1-'Monte Carlo Inputs'!$C$11)+G8243*'Monte Carlo Inputs'!$C$12-G8243*'Monte Carlo Inputs'!$C$13-'Monte Carlo Inputs'!$C$14*(G8243-F8243)</f>
        <v>1508.1730589306924</v>
      </c>
      <c r="M8243" s="16">
        <f>H8243*$E8243*(1-'Monte Carlo Inputs'!$C$11)+H8243*'Monte Carlo Inputs'!$C$12-H8243*'Monte Carlo Inputs'!$C$13-'Monte Carlo Inputs'!$C$14*(H8243-G8243)</f>
        <v>1720.5182487695031</v>
      </c>
      <c r="N8243" s="16">
        <f>I8243*$E8243*(1-'Monte Carlo Inputs'!$C$11)+I8243*'Monte Carlo Inputs'!$C$12-I8243*'Monte Carlo Inputs'!$C$13-'Monte Carlo Inputs'!$C$14*(I8243-H8243)</f>
        <v>1962.760856136545</v>
      </c>
      <c r="O8243" s="16">
        <f>J8243*$E8243*(1-'Monte Carlo Inputs'!$C$11)+J8243*'Monte Carlo Inputs'!$C$12-J8243*'Monte Carlo Inputs'!$C$13-'Monte Carlo Inputs'!$C$14*(J8243-I8243)</f>
        <v>2239.1103268663855</v>
      </c>
    </row>
    <row r="8244" spans="1:15">
      <c r="A8244">
        <v>8240</v>
      </c>
      <c r="B8244" s="39">
        <v>-0.33469338803651921</v>
      </c>
      <c r="C8244" s="39">
        <v>0.83051837411207852</v>
      </c>
      <c r="D8244" s="29">
        <f>'Monte Carlo Inputs'!$C$6+'Monte Carlo Inputs'!$D$6*B8244</f>
        <v>0.10462704259275504</v>
      </c>
      <c r="E8244" s="29">
        <f>'Monte Carlo Inputs'!$C$7+'Monte Carlo Inputs'!$D$7*C8244</f>
        <v>0.61254765335235661</v>
      </c>
      <c r="F8244" s="16">
        <f>'Monte Carlo Inputs'!$C$17*(1+$D8244)</f>
        <v>2683.2495491620621</v>
      </c>
      <c r="G8244" s="16">
        <f t="shared" ref="G8244:J8244" si="8238">F8244*(1+$D8244)</f>
        <v>2963.990014029232</v>
      </c>
      <c r="H8244" s="16">
        <f t="shared" si="8238"/>
        <v>3274.1035234715696</v>
      </c>
      <c r="I8244" s="16">
        <f t="shared" si="8238"/>
        <v>3616.6632922749191</v>
      </c>
      <c r="J8244" s="16">
        <f t="shared" si="8238"/>
        <v>3995.0640765994208</v>
      </c>
      <c r="K8244" s="16">
        <f>F8244*$E8244*(1-'Monte Carlo Inputs'!$C$11)+F8244*'Monte Carlo Inputs'!$C$12-F8244*'Monte Carlo Inputs'!$C$13-'Monte Carlo Inputs'!$C$14*(F8244-'Monte Carlo Inputs'!$C$17)</f>
        <v>1276.5531247042529</v>
      </c>
      <c r="L8244" s="16">
        <f>G8244*$E8244*(1-'Monte Carlo Inputs'!$C$11)+G8244*'Monte Carlo Inputs'!$C$12-G8244*'Monte Carlo Inputs'!$C$13-'Monte Carlo Inputs'!$C$14*(G8244-F8244)</f>
        <v>1410.1151028545992</v>
      </c>
      <c r="M8244" s="16">
        <f>H8244*$E8244*(1-'Monte Carlo Inputs'!$C$11)+H8244*'Monte Carlo Inputs'!$C$12-H8244*'Monte Carlo Inputs'!$C$13-'Monte Carlo Inputs'!$C$14*(H8244-G8244)</f>
        <v>1557.6512757816549</v>
      </c>
      <c r="N8244" s="16">
        <f>I8244*$E8244*(1-'Monte Carlo Inputs'!$C$11)+I8244*'Monte Carlo Inputs'!$C$12-I8244*'Monte Carlo Inputs'!$C$13-'Monte Carlo Inputs'!$C$14*(I8244-H8244)</f>
        <v>1720.6237221575213</v>
      </c>
      <c r="O8244" s="16">
        <f>J8244*$E8244*(1-'Monte Carlo Inputs'!$C$11)+J8244*'Monte Carlo Inputs'!$C$12-J8244*'Monte Carlo Inputs'!$C$13-'Monte Carlo Inputs'!$C$14*(J8244-I8244)</f>
        <v>1900.6474936218015</v>
      </c>
    </row>
    <row r="8245" spans="1:15">
      <c r="A8245">
        <v>8241</v>
      </c>
      <c r="B8245" s="39">
        <v>4.6948108822875437E-2</v>
      </c>
      <c r="C8245" s="39">
        <v>-0.67884409555235703</v>
      </c>
      <c r="D8245" s="29">
        <f>'Monte Carlo Inputs'!$C$6+'Monte Carlo Inputs'!$D$6*B8245</f>
        <v>0.12935139955834174</v>
      </c>
      <c r="E8245" s="29">
        <f>'Monte Carlo Inputs'!$C$7+'Monte Carlo Inputs'!$D$7*C8245</f>
        <v>0.55852473080942211</v>
      </c>
      <c r="F8245" s="16">
        <f>'Monte Carlo Inputs'!$C$17*(1+$D8245)</f>
        <v>2743.3074846671684</v>
      </c>
      <c r="G8245" s="16">
        <f t="shared" ref="G8245:J8245" si="8239">F8245*(1+$D8245)</f>
        <v>3098.1581472277408</v>
      </c>
      <c r="H8245" s="16">
        <f t="shared" si="8239"/>
        <v>3498.9092396247279</v>
      </c>
      <c r="I8245" s="16">
        <f t="shared" si="8239"/>
        <v>3951.4980466978</v>
      </c>
      <c r="J8245" s="16">
        <f t="shared" si="8239"/>
        <v>4462.6298493902141</v>
      </c>
      <c r="K8245" s="16">
        <f>F8245*$E8245*(1-'Monte Carlo Inputs'!$C$11)+F8245*'Monte Carlo Inputs'!$C$12-F8245*'Monte Carlo Inputs'!$C$13-'Monte Carlo Inputs'!$C$14*(F8245-'Monte Carlo Inputs'!$C$17)</f>
        <v>1200.5808598031372</v>
      </c>
      <c r="L8245" s="16">
        <f>G8245*$E8245*(1-'Monte Carlo Inputs'!$C$11)+G8245*'Monte Carlo Inputs'!$C$12-G8245*'Monte Carlo Inputs'!$C$13-'Monte Carlo Inputs'!$C$14*(G8245-F8245)</f>
        <v>1355.8776743016303</v>
      </c>
      <c r="M8245" s="16">
        <f>H8245*$E8245*(1-'Monte Carlo Inputs'!$C$11)+H8245*'Monte Carlo Inputs'!$C$12-H8245*'Monte Carlo Inputs'!$C$13-'Monte Carlo Inputs'!$C$14*(H8245-G8245)</f>
        <v>1531.2623491024553</v>
      </c>
      <c r="N8245" s="16">
        <f>I8245*$E8245*(1-'Monte Carlo Inputs'!$C$11)+I8245*'Monte Carlo Inputs'!$C$12-I8245*'Monte Carlo Inputs'!$C$13-'Monte Carlo Inputs'!$C$14*(I8245-H8245)</f>
        <v>1729.3332770498523</v>
      </c>
      <c r="O8245" s="16">
        <f>J8245*$E8245*(1-'Monte Carlo Inputs'!$C$11)+J8245*'Monte Carlo Inputs'!$C$12-J8245*'Monte Carlo Inputs'!$C$13-'Monte Carlo Inputs'!$C$14*(J8245-I8245)</f>
        <v>1953.0249567390645</v>
      </c>
    </row>
    <row r="8246" spans="1:15">
      <c r="A8246">
        <v>8242</v>
      </c>
      <c r="B8246" s="39">
        <v>2.2707083791469129</v>
      </c>
      <c r="C8246" s="39">
        <v>0.55648317219941434</v>
      </c>
      <c r="D8246" s="29">
        <f>'Monte Carlo Inputs'!$C$6+'Monte Carlo Inputs'!$D$6*B8246</f>
        <v>0.27341603399099967</v>
      </c>
      <c r="E8246" s="29">
        <f>'Monte Carlo Inputs'!$C$7+'Monte Carlo Inputs'!$D$7*C8246</f>
        <v>0.60273941789897578</v>
      </c>
      <c r="F8246" s="16">
        <f>'Monte Carlo Inputs'!$C$17*(1+$D8246)</f>
        <v>3093.254888167538</v>
      </c>
      <c r="G8246" s="16">
        <f t="shared" ref="G8246:J8246" si="8240">F8246*(1+$D8246)</f>
        <v>3939.0003718135795</v>
      </c>
      <c r="H8246" s="16">
        <f t="shared" si="8240"/>
        <v>5015.9862313639214</v>
      </c>
      <c r="I8246" s="16">
        <f t="shared" si="8240"/>
        <v>6387.4372932969054</v>
      </c>
      <c r="J8246" s="16">
        <f t="shared" si="8240"/>
        <v>8133.8650653963514</v>
      </c>
      <c r="K8246" s="16">
        <f>F8246*$E8246*(1-'Monte Carlo Inputs'!$C$11)+F8246*'Monte Carlo Inputs'!$C$12-F8246*'Monte Carlo Inputs'!$C$13-'Monte Carlo Inputs'!$C$14*(F8246-'Monte Carlo Inputs'!$C$17)</f>
        <v>1456.2461748491007</v>
      </c>
      <c r="L8246" s="16">
        <f>G8246*$E8246*(1-'Monte Carlo Inputs'!$C$11)+G8246*'Monte Carlo Inputs'!$C$12-G8246*'Monte Carlo Inputs'!$C$13-'Monte Carlo Inputs'!$C$14*(G8246-F8246)</f>
        <v>1854.4072284909057</v>
      </c>
      <c r="M8246" s="16">
        <f>H8246*$E8246*(1-'Monte Carlo Inputs'!$C$11)+H8246*'Monte Carlo Inputs'!$C$12-H8246*'Monte Carlo Inputs'!$C$13-'Monte Carlo Inputs'!$C$14*(H8246-G8246)</f>
        <v>2361.4318983091302</v>
      </c>
      <c r="N8246" s="16">
        <f>I8246*$E8246*(1-'Monte Carlo Inputs'!$C$11)+I8246*'Monte Carlo Inputs'!$C$12-I8246*'Monte Carlo Inputs'!$C$13-'Monte Carlo Inputs'!$C$14*(I8246-H8246)</f>
        <v>3007.0852424846507</v>
      </c>
      <c r="O8246" s="16">
        <f>J8246*$E8246*(1-'Monte Carlo Inputs'!$C$11)+J8246*'Monte Carlo Inputs'!$C$12-J8246*'Monte Carlo Inputs'!$C$13-'Monte Carlo Inputs'!$C$14*(J8246-I8246)</f>
        <v>3829.2705633576675</v>
      </c>
    </row>
    <row r="8247" spans="1:15">
      <c r="A8247">
        <v>8243</v>
      </c>
      <c r="B8247" s="39">
        <v>-5.7156383218550488E-2</v>
      </c>
      <c r="C8247" s="39">
        <v>0.91352370392341942</v>
      </c>
      <c r="D8247" s="29">
        <f>'Monte Carlo Inputs'!$C$6+'Monte Carlo Inputs'!$D$6*B8247</f>
        <v>0.12260706844095912</v>
      </c>
      <c r="E8247" s="29">
        <f>'Monte Carlo Inputs'!$C$7+'Monte Carlo Inputs'!$D$7*C8247</f>
        <v>0.61551857027468193</v>
      </c>
      <c r="F8247" s="16">
        <f>'Monte Carlo Inputs'!$C$17*(1+$D8247)</f>
        <v>2726.9248299499341</v>
      </c>
      <c r="G8247" s="16">
        <f t="shared" ref="G8247:J8247" si="8241">F8247*(1+$D8247)</f>
        <v>3061.2650892089564</v>
      </c>
      <c r="H8247" s="16">
        <f t="shared" si="8241"/>
        <v>3436.5978275175175</v>
      </c>
      <c r="I8247" s="16">
        <f t="shared" si="8241"/>
        <v>3857.9490125600091</v>
      </c>
      <c r="J8247" s="16">
        <f t="shared" si="8241"/>
        <v>4330.9608311846841</v>
      </c>
      <c r="K8247" s="16">
        <f>F8247*$E8247*(1-'Monte Carlo Inputs'!$C$11)+F8247*'Monte Carlo Inputs'!$C$12-F8247*'Monte Carlo Inputs'!$C$13-'Monte Carlo Inputs'!$C$14*(F8247-'Monte Carlo Inputs'!$C$17)</f>
        <v>1303.7591826702178</v>
      </c>
      <c r="L8247" s="16">
        <f>G8247*$E8247*(1-'Monte Carlo Inputs'!$C$11)+G8247*'Monte Carlo Inputs'!$C$12-G8247*'Monte Carlo Inputs'!$C$13-'Monte Carlo Inputs'!$C$14*(G8247-F8247)</f>
        <v>1463.6092740103941</v>
      </c>
      <c r="M8247" s="16">
        <f>H8247*$E8247*(1-'Monte Carlo Inputs'!$C$11)+H8247*'Monte Carlo Inputs'!$C$12-H8247*'Monte Carlo Inputs'!$C$13-'Monte Carlo Inputs'!$C$14*(H8247-G8247)</f>
        <v>1643.0581164398091</v>
      </c>
      <c r="N8247" s="16">
        <f>I8247*$E8247*(1-'Monte Carlo Inputs'!$C$11)+I8247*'Monte Carlo Inputs'!$C$12-I8247*'Monte Carlo Inputs'!$C$13-'Monte Carlo Inputs'!$C$14*(I8247-H8247)</f>
        <v>1844.508655374618</v>
      </c>
      <c r="O8247" s="16">
        <f>J8247*$E8247*(1-'Monte Carlo Inputs'!$C$11)+J8247*'Monte Carlo Inputs'!$C$12-J8247*'Monte Carlo Inputs'!$C$13-'Monte Carlo Inputs'!$C$14*(J8247-I8247)</f>
        <v>2070.6584543240747</v>
      </c>
    </row>
    <row r="8248" spans="1:15">
      <c r="A8248">
        <v>8244</v>
      </c>
      <c r="B8248" s="39">
        <v>0.47641477760757928</v>
      </c>
      <c r="C8248" s="39">
        <v>0.185463491188815</v>
      </c>
      <c r="D8248" s="29">
        <f>'Monte Carlo Inputs'!$C$6+'Monte Carlo Inputs'!$D$6*B8248</f>
        <v>0.15717407427069469</v>
      </c>
      <c r="E8248" s="29">
        <f>'Monte Carlo Inputs'!$C$7+'Monte Carlo Inputs'!$D$7*C8248</f>
        <v>0.58945992546956871</v>
      </c>
      <c r="F8248" s="16">
        <f>'Monte Carlo Inputs'!$C$17*(1+$D8248)</f>
        <v>2810.8915438109448</v>
      </c>
      <c r="G8248" s="16">
        <f t="shared" ref="G8248:J8248" si="8242">F8248*(1+$D8248)</f>
        <v>3252.6908200847538</v>
      </c>
      <c r="H8248" s="16">
        <f t="shared" si="8242"/>
        <v>3763.9294886203616</v>
      </c>
      <c r="I8248" s="16">
        <f t="shared" si="8242"/>
        <v>4355.5216216144363</v>
      </c>
      <c r="J8248" s="16">
        <f t="shared" si="8242"/>
        <v>5040.0967004576796</v>
      </c>
      <c r="K8248" s="16">
        <f>F8248*$E8248*(1-'Monte Carlo Inputs'!$C$11)+F8248*'Monte Carlo Inputs'!$C$12-F8248*'Monte Carlo Inputs'!$C$13-'Monte Carlo Inputs'!$C$14*(F8248-'Monte Carlo Inputs'!$C$17)</f>
        <v>1293.0366996359269</v>
      </c>
      <c r="L8248" s="16">
        <f>G8248*$E8248*(1-'Monte Carlo Inputs'!$C$11)+G8248*'Monte Carlo Inputs'!$C$12-G8248*'Monte Carlo Inputs'!$C$13-'Monte Carlo Inputs'!$C$14*(G8248-F8248)</f>
        <v>1496.2685458992382</v>
      </c>
      <c r="M8248" s="16">
        <f>H8248*$E8248*(1-'Monte Carlo Inputs'!$C$11)+H8248*'Monte Carlo Inputs'!$C$12-H8248*'Monte Carlo Inputs'!$C$13-'Monte Carlo Inputs'!$C$14*(H8248-G8248)</f>
        <v>1731.4431694613093</v>
      </c>
      <c r="N8248" s="16">
        <f>I8248*$E8248*(1-'Monte Carlo Inputs'!$C$11)+I8248*'Monte Carlo Inputs'!$C$12-I8248*'Monte Carlo Inputs'!$C$13-'Monte Carlo Inputs'!$C$14*(I8248-H8248)</f>
        <v>2003.5811467737085</v>
      </c>
      <c r="O8248" s="16">
        <f>J8248*$E8248*(1-'Monte Carlo Inputs'!$C$11)+J8248*'Monte Carlo Inputs'!$C$12-J8248*'Monte Carlo Inputs'!$C$13-'Monte Carlo Inputs'!$C$14*(J8248-I8248)</f>
        <v>2318.4921587440822</v>
      </c>
    </row>
    <row r="8249" spans="1:15">
      <c r="A8249">
        <v>8245</v>
      </c>
      <c r="B8249" s="39">
        <v>0.10305373781816392</v>
      </c>
      <c r="C8249" s="39">
        <v>1.0318670134375465</v>
      </c>
      <c r="D8249" s="29">
        <f>'Monte Carlo Inputs'!$C$6+'Monte Carlo Inputs'!$D$6*B8249</f>
        <v>0.13298616048049938</v>
      </c>
      <c r="E8249" s="29">
        <f>'Monte Carlo Inputs'!$C$7+'Monte Carlo Inputs'!$D$7*C8249</f>
        <v>0.61975429997636033</v>
      </c>
      <c r="F8249" s="16">
        <f>'Monte Carlo Inputs'!$C$17*(1+$D8249)</f>
        <v>2752.1366824231814</v>
      </c>
      <c r="G8249" s="16">
        <f t="shared" ref="G8249:J8249" si="8243">F8249*(1+$D8249)</f>
        <v>3118.1327729361797</v>
      </c>
      <c r="H8249" s="16">
        <f t="shared" si="8243"/>
        <v>3532.8012782773749</v>
      </c>
      <c r="I8249" s="16">
        <f t="shared" si="8243"/>
        <v>4002.6149560160834</v>
      </c>
      <c r="J8249" s="16">
        <f t="shared" si="8243"/>
        <v>4534.9073508984857</v>
      </c>
      <c r="K8249" s="16">
        <f>F8249*$E8249*(1-'Monte Carlo Inputs'!$C$11)+F8249*'Monte Carlo Inputs'!$C$12-F8249*'Monte Carlo Inputs'!$C$13-'Monte Carlo Inputs'!$C$14*(F8249-'Monte Carlo Inputs'!$C$17)</f>
        <v>1324.4846268373235</v>
      </c>
      <c r="L8249" s="16">
        <f>G8249*$E8249*(1-'Monte Carlo Inputs'!$C$11)+G8249*'Monte Carlo Inputs'!$C$12-G8249*'Monte Carlo Inputs'!$C$13-'Monte Carlo Inputs'!$C$14*(G8249-F8249)</f>
        <v>1500.6227519758663</v>
      </c>
      <c r="M8249" s="16">
        <f>H8249*$E8249*(1-'Monte Carlo Inputs'!$C$11)+H8249*'Monte Carlo Inputs'!$C$12-H8249*'Monte Carlo Inputs'!$C$13-'Monte Carlo Inputs'!$C$14*(H8249-G8249)</f>
        <v>1700.1848100908173</v>
      </c>
      <c r="N8249" s="16">
        <f>I8249*$E8249*(1-'Monte Carlo Inputs'!$C$11)+I8249*'Monte Carlo Inputs'!$C$12-I8249*'Monte Carlo Inputs'!$C$13-'Monte Carlo Inputs'!$C$14*(I8249-H8249)</f>
        <v>1926.2858600920622</v>
      </c>
      <c r="O8249" s="16">
        <f>J8249*$E8249*(1-'Monte Carlo Inputs'!$C$11)+J8249*'Monte Carlo Inputs'!$C$12-J8249*'Monte Carlo Inputs'!$C$13-'Monte Carlo Inputs'!$C$14*(J8249-I8249)</f>
        <v>2182.4552206135822</v>
      </c>
    </row>
    <row r="8250" spans="1:15">
      <c r="A8250">
        <v>8246</v>
      </c>
      <c r="B8250" s="39">
        <v>1.2509151382416854</v>
      </c>
      <c r="C8250" s="39">
        <v>-1.184291111593299</v>
      </c>
      <c r="D8250" s="29">
        <f>'Monte Carlo Inputs'!$C$6+'Monte Carlo Inputs'!$D$6*B8250</f>
        <v>0.20734949686984722</v>
      </c>
      <c r="E8250" s="29">
        <f>'Monte Carlo Inputs'!$C$7+'Monte Carlo Inputs'!$D$7*C8250</f>
        <v>0.54043383114420918</v>
      </c>
      <c r="F8250" s="16">
        <f>'Monte Carlo Inputs'!$C$17*(1+$D8250)</f>
        <v>2932.7726628465466</v>
      </c>
      <c r="G8250" s="16">
        <f t="shared" ref="G8250:J8250" si="8244">F8250*(1+$D8250)</f>
        <v>3540.8815989214204</v>
      </c>
      <c r="H8250" s="16">
        <f t="shared" si="8244"/>
        <v>4275.0816169334776</v>
      </c>
      <c r="I8250" s="16">
        <f t="shared" si="8244"/>
        <v>5161.5176392821677</v>
      </c>
      <c r="J8250" s="16">
        <f t="shared" si="8244"/>
        <v>6231.7557248721669</v>
      </c>
      <c r="K8250" s="16">
        <f>F8250*$E8250*(1-'Monte Carlo Inputs'!$C$11)+F8250*'Monte Carlo Inputs'!$C$12-F8250*'Monte Carlo Inputs'!$C$13-'Monte Carlo Inputs'!$C$14*(F8250-'Monte Carlo Inputs'!$C$17)</f>
        <v>1248.5571345567291</v>
      </c>
      <c r="L8250" s="16">
        <f>G8250*$E8250*(1-'Monte Carlo Inputs'!$C$11)+G8250*'Monte Carlo Inputs'!$C$12-G8250*'Monte Carlo Inputs'!$C$13-'Monte Carlo Inputs'!$C$14*(G8250-F8250)</f>
        <v>1507.4448282203252</v>
      </c>
      <c r="M8250" s="16">
        <f>H8250*$E8250*(1-'Monte Carlo Inputs'!$C$11)+H8250*'Monte Carlo Inputs'!$C$12-H8250*'Monte Carlo Inputs'!$C$13-'Monte Carlo Inputs'!$C$14*(H8250-G8250)</f>
        <v>1820.0127549108629</v>
      </c>
      <c r="N8250" s="16">
        <f>I8250*$E8250*(1-'Monte Carlo Inputs'!$C$11)+I8250*'Monte Carlo Inputs'!$C$12-I8250*'Monte Carlo Inputs'!$C$13-'Monte Carlo Inputs'!$C$14*(I8250-H8250)</f>
        <v>2197.3914839383351</v>
      </c>
      <c r="O8250" s="16">
        <f>J8250*$E8250*(1-'Monte Carlo Inputs'!$C$11)+J8250*'Monte Carlo Inputs'!$C$12-J8250*'Monte Carlo Inputs'!$C$13-'Monte Carlo Inputs'!$C$14*(J8250-I8250)</f>
        <v>2653.019502559036</v>
      </c>
    </row>
    <row r="8251" spans="1:15">
      <c r="A8251">
        <v>8247</v>
      </c>
      <c r="B8251" s="39">
        <v>-0.21411764185526369</v>
      </c>
      <c r="C8251" s="39">
        <v>0.62705493218766961</v>
      </c>
      <c r="D8251" s="29">
        <f>'Monte Carlo Inputs'!$C$6+'Monte Carlo Inputs'!$D$6*B8251</f>
        <v>0.1124384515053337</v>
      </c>
      <c r="E8251" s="29">
        <f>'Monte Carlo Inputs'!$C$7+'Monte Carlo Inputs'!$D$7*C8251</f>
        <v>0.60526531396449257</v>
      </c>
      <c r="F8251" s="16">
        <f>'Monte Carlo Inputs'!$C$17*(1+$D8251)</f>
        <v>2702.224242551606</v>
      </c>
      <c r="G8251" s="16">
        <f t="shared" ref="G8251:J8251" si="8245">F8251*(1+$D8251)</f>
        <v>3006.0581520042815</v>
      </c>
      <c r="H8251" s="16">
        <f t="shared" si="8245"/>
        <v>3344.0546757506277</v>
      </c>
      <c r="I8251" s="16">
        <f t="shared" si="8245"/>
        <v>3720.0550052411986</v>
      </c>
      <c r="J8251" s="16">
        <f t="shared" si="8245"/>
        <v>4138.3322295451844</v>
      </c>
      <c r="K8251" s="16">
        <f>F8251*$E8251*(1-'Monte Carlo Inputs'!$C$11)+F8251*'Monte Carlo Inputs'!$C$12-F8251*'Monte Carlo Inputs'!$C$13-'Monte Carlo Inputs'!$C$14*(F8251-'Monte Carlo Inputs'!$C$17)</f>
        <v>1271.8655690712171</v>
      </c>
      <c r="L8251" s="16">
        <f>G8251*$E8251*(1-'Monte Carlo Inputs'!$C$11)+G8251*'Monte Carlo Inputs'!$C$12-G8251*'Monte Carlo Inputs'!$C$13-'Monte Carlo Inputs'!$C$14*(G8251-F8251)</f>
        <v>1414.8721641805348</v>
      </c>
      <c r="M8251" s="16">
        <f>H8251*$E8251*(1-'Monte Carlo Inputs'!$C$11)+H8251*'Monte Carlo Inputs'!$C$12-H8251*'Monte Carlo Inputs'!$C$13-'Monte Carlo Inputs'!$C$14*(H8251-G8251)</f>
        <v>1573.9581993989941</v>
      </c>
      <c r="N8251" s="16">
        <f>I8251*$E8251*(1-'Monte Carlo Inputs'!$C$11)+I8251*'Monte Carlo Inputs'!$C$12-I8251*'Monte Carlo Inputs'!$C$13-'Monte Carlo Inputs'!$C$14*(I8251-H8251)</f>
        <v>1750.9316220735402</v>
      </c>
      <c r="O8251" s="16">
        <f>J8251*$E8251*(1-'Monte Carlo Inputs'!$C$11)+J8251*'Monte Carlo Inputs'!$C$12-J8251*'Monte Carlo Inputs'!$C$13-'Monte Carlo Inputs'!$C$14*(J8251-I8251)</f>
        <v>1947.803662351211</v>
      </c>
    </row>
    <row r="8252" spans="1:15">
      <c r="A8252">
        <v>8248</v>
      </c>
      <c r="B8252" s="39">
        <v>0.38268776555742318</v>
      </c>
      <c r="C8252" s="39">
        <v>-3.9685684620473227E-3</v>
      </c>
      <c r="D8252" s="29">
        <f>'Monte Carlo Inputs'!$C$6+'Monte Carlo Inputs'!$D$6*B8252</f>
        <v>0.15110204037942299</v>
      </c>
      <c r="E8252" s="29">
        <f>'Monte Carlo Inputs'!$C$7+'Monte Carlo Inputs'!$D$7*C8252</f>
        <v>0.5826797956522809</v>
      </c>
      <c r="F8252" s="16">
        <f>'Monte Carlo Inputs'!$C$17*(1+$D8252)</f>
        <v>2796.141966285657</v>
      </c>
      <c r="G8252" s="16">
        <f t="shared" ref="G8252:J8252" si="8246">F8252*(1+$D8252)</f>
        <v>3218.6447225819516</v>
      </c>
      <c r="H8252" s="16">
        <f t="shared" si="8246"/>
        <v>3704.9885074205463</v>
      </c>
      <c r="I8252" s="16">
        <f t="shared" si="8246"/>
        <v>4264.8198304741036</v>
      </c>
      <c r="J8252" s="16">
        <f t="shared" si="8246"/>
        <v>4909.2428087093658</v>
      </c>
      <c r="K8252" s="16">
        <f>F8252*$E8252*(1-'Monte Carlo Inputs'!$C$11)+F8252*'Monte Carlo Inputs'!$C$12-F8252*'Monte Carlo Inputs'!$C$13-'Monte Carlo Inputs'!$C$14*(F8252-'Monte Carlo Inputs'!$C$17)</f>
        <v>1272.5479350180372</v>
      </c>
      <c r="L8252" s="16">
        <f>G8252*$E8252*(1-'Monte Carlo Inputs'!$C$11)+G8252*'Monte Carlo Inputs'!$C$12-G8252*'Monte Carlo Inputs'!$C$13-'Monte Carlo Inputs'!$C$14*(G8252-F8252)</f>
        <v>1464.8325244798839</v>
      </c>
      <c r="M8252" s="16">
        <f>H8252*$E8252*(1-'Monte Carlo Inputs'!$C$11)+H8252*'Monte Carlo Inputs'!$C$12-H8252*'Monte Carlo Inputs'!$C$13-'Monte Carlo Inputs'!$C$14*(H8252-G8252)</f>
        <v>1686.1717077429353</v>
      </c>
      <c r="N8252" s="16">
        <f>I8252*$E8252*(1-'Monte Carlo Inputs'!$C$11)+I8252*'Monte Carlo Inputs'!$C$12-I8252*'Monte Carlo Inputs'!$C$13-'Monte Carlo Inputs'!$C$14*(I8252-H8252)</f>
        <v>1940.955693212949</v>
      </c>
      <c r="O8252" s="16">
        <f>J8252*$E8252*(1-'Monte Carlo Inputs'!$C$11)+J8252*'Monte Carlo Inputs'!$C$12-J8252*'Monte Carlo Inputs'!$C$13-'Monte Carlo Inputs'!$C$14*(J8252-I8252)</f>
        <v>2234.2380587434832</v>
      </c>
    </row>
    <row r="8253" spans="1:15">
      <c r="A8253">
        <v>8249</v>
      </c>
      <c r="B8253" s="39">
        <v>-0.66998413347850072</v>
      </c>
      <c r="C8253" s="39">
        <v>0.26871082247948558</v>
      </c>
      <c r="D8253" s="29">
        <f>'Monte Carlo Inputs'!$C$6+'Monte Carlo Inputs'!$D$6*B8253</f>
        <v>8.2905484151694381E-2</v>
      </c>
      <c r="E8253" s="29">
        <f>'Monte Carlo Inputs'!$C$7+'Monte Carlo Inputs'!$D$7*C8253</f>
        <v>0.59243950408014712</v>
      </c>
      <c r="F8253" s="16">
        <f>'Monte Carlo Inputs'!$C$17*(1+$D8253)</f>
        <v>2630.4857115528812</v>
      </c>
      <c r="G8253" s="16">
        <f t="shared" ref="G8253:J8253" si="8247">F8253*(1+$D8253)</f>
        <v>2848.5674030232867</v>
      </c>
      <c r="H8253" s="16">
        <f t="shared" si="8247"/>
        <v>3084.7292627096667</v>
      </c>
      <c r="I8253" s="16">
        <f t="shared" si="8247"/>
        <v>3340.4702357115107</v>
      </c>
      <c r="J8253" s="16">
        <f t="shared" si="8247"/>
        <v>3617.4135378974979</v>
      </c>
      <c r="K8253" s="16">
        <f>F8253*$E8253*(1-'Monte Carlo Inputs'!$C$11)+F8253*'Monte Carlo Inputs'!$C$12-F8253*'Monte Carlo Inputs'!$C$13-'Monte Carlo Inputs'!$C$14*(F8253-'Monte Carlo Inputs'!$C$17)</f>
        <v>1213.0119685385716</v>
      </c>
      <c r="L8253" s="16">
        <f>G8253*$E8253*(1-'Monte Carlo Inputs'!$C$11)+G8253*'Monte Carlo Inputs'!$C$12-G8253*'Monte Carlo Inputs'!$C$13-'Monte Carlo Inputs'!$C$14*(G8253-F8253)</f>
        <v>1313.5773130720618</v>
      </c>
      <c r="M8253" s="16">
        <f>H8253*$E8253*(1-'Monte Carlo Inputs'!$C$11)+H8253*'Monte Carlo Inputs'!$C$12-H8253*'Monte Carlo Inputs'!$C$13-'Monte Carlo Inputs'!$C$14*(H8253-G8253)</f>
        <v>1422.4800761829824</v>
      </c>
      <c r="N8253" s="16">
        <f>I8253*$E8253*(1-'Monte Carlo Inputs'!$C$11)+I8253*'Monte Carlo Inputs'!$C$12-I8253*'Monte Carlo Inputs'!$C$13-'Monte Carlo Inputs'!$C$14*(I8253-H8253)</f>
        <v>1540.4114755950718</v>
      </c>
      <c r="O8253" s="16">
        <f>J8253*$E8253*(1-'Monte Carlo Inputs'!$C$11)+J8253*'Monte Carlo Inputs'!$C$12-J8253*'Monte Carlo Inputs'!$C$13-'Monte Carlo Inputs'!$C$14*(J8253-I8253)</f>
        <v>1668.1200347721069</v>
      </c>
    </row>
    <row r="8254" spans="1:15">
      <c r="A8254">
        <v>8250</v>
      </c>
      <c r="B8254" s="39">
        <v>-0.7806482601836896</v>
      </c>
      <c r="C8254" s="39">
        <v>-0.53685167769933806</v>
      </c>
      <c r="D8254" s="29">
        <f>'Monte Carlo Inputs'!$C$6+'Monte Carlo Inputs'!$D$6*B8254</f>
        <v>7.5736192042581696E-2</v>
      </c>
      <c r="E8254" s="29">
        <f>'Monte Carlo Inputs'!$C$7+'Monte Carlo Inputs'!$D$7*C8254</f>
        <v>0.56360690659259427</v>
      </c>
      <c r="F8254" s="16">
        <f>'Monte Carlo Inputs'!$C$17*(1+$D8254)</f>
        <v>2613.0707840906352</v>
      </c>
      <c r="G8254" s="16">
        <f t="shared" ref="G8254:J8254" si="8248">F8254*(1+$D8254)</f>
        <v>2810.9748148153831</v>
      </c>
      <c r="H8254" s="16">
        <f t="shared" si="8248"/>
        <v>3023.8673432171013</v>
      </c>
      <c r="I8254" s="16">
        <f t="shared" si="8248"/>
        <v>3252.8835410342826</v>
      </c>
      <c r="J8254" s="16">
        <f t="shared" si="8248"/>
        <v>3499.2445535902079</v>
      </c>
      <c r="K8254" s="16">
        <f>F8254*$E8254*(1-'Monte Carlo Inputs'!$C$11)+F8254*'Monte Carlo Inputs'!$C$12-F8254*'Monte Carlo Inputs'!$C$13-'Monte Carlo Inputs'!$C$14*(F8254-'Monte Carlo Inputs'!$C$17)</f>
        <v>1151.1006655013875</v>
      </c>
      <c r="L8254" s="16">
        <f>G8254*$E8254*(1-'Monte Carlo Inputs'!$C$11)+G8254*'Monte Carlo Inputs'!$C$12-G8254*'Monte Carlo Inputs'!$C$13-'Monte Carlo Inputs'!$C$14*(G8254-F8254)</f>
        <v>1238.2806465641443</v>
      </c>
      <c r="M8254" s="16">
        <f>H8254*$E8254*(1-'Monte Carlo Inputs'!$C$11)+H8254*'Monte Carlo Inputs'!$C$12-H8254*'Monte Carlo Inputs'!$C$13-'Monte Carlo Inputs'!$C$14*(H8254-G8254)</f>
        <v>1332.0633074149387</v>
      </c>
      <c r="N8254" s="16">
        <f>I8254*$E8254*(1-'Monte Carlo Inputs'!$C$11)+I8254*'Monte Carlo Inputs'!$C$12-I8254*'Monte Carlo Inputs'!$C$13-'Monte Carlo Inputs'!$C$14*(I8254-H8254)</f>
        <v>1432.9487098781926</v>
      </c>
      <c r="O8254" s="16">
        <f>J8254*$E8254*(1-'Monte Carlo Inputs'!$C$11)+J8254*'Monte Carlo Inputs'!$C$12-J8254*'Monte Carlo Inputs'!$C$13-'Monte Carlo Inputs'!$C$14*(J8254-I8254)</f>
        <v>1541.4747885566971</v>
      </c>
    </row>
    <row r="8255" spans="1:15">
      <c r="A8255">
        <v>8251</v>
      </c>
      <c r="B8255" s="39">
        <v>-0.33434111279298934</v>
      </c>
      <c r="C8255" s="39">
        <v>-4.0418793477707028E-2</v>
      </c>
      <c r="D8255" s="29">
        <f>'Monte Carlo Inputs'!$C$6+'Monte Carlo Inputs'!$D$6*B8255</f>
        <v>0.10464986447911395</v>
      </c>
      <c r="E8255" s="29">
        <f>'Monte Carlo Inputs'!$C$7+'Monte Carlo Inputs'!$D$7*C8255</f>
        <v>0.581375173520573</v>
      </c>
      <c r="F8255" s="16">
        <f>'Monte Carlo Inputs'!$C$17*(1+$D8255)</f>
        <v>2683.3049858062159</v>
      </c>
      <c r="G8255" s="16">
        <f t="shared" ref="G8255:J8255" si="8249">F8255*(1+$D8255)</f>
        <v>2964.1124889269668</v>
      </c>
      <c r="H8255" s="16">
        <f t="shared" si="8249"/>
        <v>3274.3064591940229</v>
      </c>
      <c r="I8255" s="16">
        <f t="shared" si="8249"/>
        <v>3616.9621864117644</v>
      </c>
      <c r="J8255" s="16">
        <f t="shared" si="8249"/>
        <v>3995.4767890458347</v>
      </c>
      <c r="K8255" s="16">
        <f>F8255*$E8255*(1-'Monte Carlo Inputs'!$C$11)+F8255*'Monte Carlo Inputs'!$C$12-F8255*'Monte Carlo Inputs'!$C$13-'Monte Carlo Inputs'!$C$14*(F8255-'Monte Carlo Inputs'!$C$17)</f>
        <v>1217.0606187376732</v>
      </c>
      <c r="L8255" s="16">
        <f>G8255*$E8255*(1-'Monte Carlo Inputs'!$C$11)+G8255*'Monte Carlo Inputs'!$C$12-G8255*'Monte Carlo Inputs'!$C$13-'Monte Carlo Inputs'!$C$14*(G8255-F8255)</f>
        <v>1344.4258475514373</v>
      </c>
      <c r="M8255" s="16">
        <f>H8255*$E8255*(1-'Monte Carlo Inputs'!$C$11)+H8255*'Monte Carlo Inputs'!$C$12-H8255*'Monte Carlo Inputs'!$C$13-'Monte Carlo Inputs'!$C$14*(H8255-G8255)</f>
        <v>1485.1198302999128</v>
      </c>
      <c r="N8255" s="16">
        <f>I8255*$E8255*(1-'Monte Carlo Inputs'!$C$11)+I8255*'Monte Carlo Inputs'!$C$12-I8255*'Monte Carlo Inputs'!$C$13-'Monte Carlo Inputs'!$C$14*(I8255-H8255)</f>
        <v>1640.5374192760435</v>
      </c>
      <c r="O8255" s="16">
        <f>J8255*$E8255*(1-'Monte Carlo Inputs'!$C$11)+J8255*'Monte Carlo Inputs'!$C$12-J8255*'Monte Carlo Inputs'!$C$13-'Monte Carlo Inputs'!$C$14*(J8255-I8255)</f>
        <v>1812.2194378761967</v>
      </c>
    </row>
    <row r="8256" spans="1:15">
      <c r="A8256">
        <v>8252</v>
      </c>
      <c r="B8256" s="39">
        <v>-0.15434160516272852</v>
      </c>
      <c r="C8256" s="39">
        <v>-0.77331056883407623</v>
      </c>
      <c r="D8256" s="29">
        <f>'Monte Carlo Inputs'!$C$6+'Monte Carlo Inputs'!$D$6*B8256</f>
        <v>0.11631099702602887</v>
      </c>
      <c r="E8256" s="29">
        <f>'Monte Carlo Inputs'!$C$7+'Monte Carlo Inputs'!$D$7*C8256</f>
        <v>0.5551435979989997</v>
      </c>
      <c r="F8256" s="16">
        <f>'Monte Carlo Inputs'!$C$17*(1+$D8256)</f>
        <v>2711.6310428759271</v>
      </c>
      <c r="G8256" s="16">
        <f t="shared" ref="G8256:J8256" si="8250">F8256*(1+$D8256)</f>
        <v>3027.0235530395562</v>
      </c>
      <c r="H8256" s="16">
        <f t="shared" si="8250"/>
        <v>3379.0996805148588</v>
      </c>
      <c r="I8256" s="16">
        <f t="shared" si="8250"/>
        <v>3772.1261334058772</v>
      </c>
      <c r="J8256" s="16">
        <f t="shared" si="8250"/>
        <v>4210.8658848902533</v>
      </c>
      <c r="K8256" s="16">
        <f>F8256*$E8256*(1-'Monte Carlo Inputs'!$C$11)+F8256*'Monte Carlo Inputs'!$C$12-F8256*'Monte Carlo Inputs'!$C$13-'Monte Carlo Inputs'!$C$14*(F8256-'Monte Carlo Inputs'!$C$17)</f>
        <v>1179.7238201685898</v>
      </c>
      <c r="L8256" s="16">
        <f>G8256*$E8256*(1-'Monte Carlo Inputs'!$C$11)+G8256*'Monte Carlo Inputs'!$C$12-G8256*'Monte Carlo Inputs'!$C$13-'Monte Carlo Inputs'!$C$14*(G8256-F8256)</f>
        <v>1316.9386739077538</v>
      </c>
      <c r="M8256" s="16">
        <f>H8256*$E8256*(1-'Monte Carlo Inputs'!$C$11)+H8256*'Monte Carlo Inputs'!$C$12-H8256*'Monte Carlo Inputs'!$C$13-'Monte Carlo Inputs'!$C$14*(H8256-G8256)</f>
        <v>1470.1131240921004</v>
      </c>
      <c r="N8256" s="16">
        <f>I8256*$E8256*(1-'Monte Carlo Inputs'!$C$11)+I8256*'Monte Carlo Inputs'!$C$12-I8256*'Monte Carlo Inputs'!$C$13-'Monte Carlo Inputs'!$C$14*(I8256-H8256)</f>
        <v>1641.1034472963024</v>
      </c>
      <c r="O8256" s="16">
        <f>J8256*$E8256*(1-'Monte Carlo Inputs'!$C$11)+J8256*'Monte Carlo Inputs'!$C$12-J8256*'Monte Carlo Inputs'!$C$13-'Monte Carlo Inputs'!$C$14*(J8256-I8256)</f>
        <v>1831.9818254741886</v>
      </c>
    </row>
    <row r="8257" spans="1:15">
      <c r="A8257">
        <v>8253</v>
      </c>
      <c r="B8257" s="39">
        <v>1.0810438799632345</v>
      </c>
      <c r="C8257" s="39">
        <v>-2.1358710182592016</v>
      </c>
      <c r="D8257" s="29">
        <f>'Monte Carlo Inputs'!$C$6+'Monte Carlo Inputs'!$D$6*B8257</f>
        <v>0.19634451532975764</v>
      </c>
      <c r="E8257" s="29">
        <f>'Monte Carlo Inputs'!$C$7+'Monte Carlo Inputs'!$D$7*C8257</f>
        <v>0.5063749959575532</v>
      </c>
      <c r="F8257" s="16">
        <f>'Monte Carlo Inputs'!$C$17*(1+$D8257)</f>
        <v>2906.0404621875145</v>
      </c>
      <c r="G8257" s="16">
        <f t="shared" ref="G8257:J8257" si="8251">F8257*(1+$D8257)</f>
        <v>3476.6255682643869</v>
      </c>
      <c r="H8257" s="16">
        <f t="shared" si="8251"/>
        <v>4159.241930448301</v>
      </c>
      <c r="I8257" s="16">
        <f t="shared" si="8251"/>
        <v>4975.8862714213783</v>
      </c>
      <c r="J8257" s="16">
        <f t="shared" si="8251"/>
        <v>5952.8742497196035</v>
      </c>
      <c r="K8257" s="16">
        <f>F8257*$E8257*(1-'Monte Carlo Inputs'!$C$11)+F8257*'Monte Carlo Inputs'!$C$12-F8257*'Monte Carlo Inputs'!$C$13-'Monte Carlo Inputs'!$C$14*(F8257-'Monte Carlo Inputs'!$C$17)</f>
        <v>1166.376474501229</v>
      </c>
      <c r="L8257" s="16">
        <f>G8257*$E8257*(1-'Monte Carlo Inputs'!$C$11)+G8257*'Monte Carlo Inputs'!$C$12-G8257*'Monte Carlo Inputs'!$C$13-'Monte Carlo Inputs'!$C$14*(G8257-F8257)</f>
        <v>1395.3880980792042</v>
      </c>
      <c r="M8257" s="16">
        <f>H8257*$E8257*(1-'Monte Carlo Inputs'!$C$11)+H8257*'Monte Carlo Inputs'!$C$12-H8257*'Monte Carlo Inputs'!$C$13-'Monte Carlo Inputs'!$C$14*(H8257-G8257)</f>
        <v>1669.3648978934777</v>
      </c>
      <c r="N8257" s="16">
        <f>I8257*$E8257*(1-'Monte Carlo Inputs'!$C$11)+I8257*'Monte Carlo Inputs'!$C$12-I8257*'Monte Carlo Inputs'!$C$13-'Monte Carlo Inputs'!$C$14*(I8257-H8257)</f>
        <v>1997.1355396788827</v>
      </c>
      <c r="O8257" s="16">
        <f>J8257*$E8257*(1-'Monte Carlo Inputs'!$C$11)+J8257*'Monte Carlo Inputs'!$C$12-J8257*'Monte Carlo Inputs'!$C$13-'Monte Carlo Inputs'!$C$14*(J8257-I8257)</f>
        <v>2389.2621492649673</v>
      </c>
    </row>
    <row r="8258" spans="1:15">
      <c r="A8258">
        <v>8254</v>
      </c>
      <c r="B8258" s="39">
        <v>-1.2625689689002957</v>
      </c>
      <c r="C8258" s="39">
        <v>-0.51061285809003476</v>
      </c>
      <c r="D8258" s="29">
        <f>'Monte Carlo Inputs'!$C$6+'Monte Carlo Inputs'!$D$6*B8258</f>
        <v>4.4515321855585988E-2</v>
      </c>
      <c r="E8258" s="29">
        <f>'Monte Carlo Inputs'!$C$7+'Monte Carlo Inputs'!$D$7*C8258</f>
        <v>0.56454604331280611</v>
      </c>
      <c r="F8258" s="16">
        <f>'Monte Carlo Inputs'!$C$17*(1+$D8258)</f>
        <v>2537.2321683194045</v>
      </c>
      <c r="G8258" s="16">
        <f t="shared" ref="G8258:J8258" si="8252">F8258*(1+$D8258)</f>
        <v>2650.1778749144892</v>
      </c>
      <c r="H8258" s="16">
        <f t="shared" si="8252"/>
        <v>2768.1513959908607</v>
      </c>
      <c r="I8258" s="16">
        <f t="shared" si="8252"/>
        <v>2891.3765463283835</v>
      </c>
      <c r="J8258" s="16">
        <f t="shared" si="8252"/>
        <v>3020.0871038938844</v>
      </c>
      <c r="K8258" s="16">
        <f>F8258*$E8258*(1-'Monte Carlo Inputs'!$C$11)+F8258*'Monte Carlo Inputs'!$C$12-F8258*'Monte Carlo Inputs'!$C$13-'Monte Carlo Inputs'!$C$14*(F8258-'Monte Carlo Inputs'!$C$17)</f>
        <v>1118.2062345264737</v>
      </c>
      <c r="L8258" s="16">
        <f>G8258*$E8258*(1-'Monte Carlo Inputs'!$C$11)+G8258*'Monte Carlo Inputs'!$C$12-G8258*'Monte Carlo Inputs'!$C$13-'Monte Carlo Inputs'!$C$14*(G8258-F8258)</f>
        <v>1167.9835449573427</v>
      </c>
      <c r="M8258" s="16">
        <f>H8258*$E8258*(1-'Monte Carlo Inputs'!$C$11)+H8258*'Monte Carlo Inputs'!$C$12-H8258*'Monte Carlo Inputs'!$C$13-'Monte Carlo Inputs'!$C$14*(H8258-G8258)</f>
        <v>1219.9767083831471</v>
      </c>
      <c r="N8258" s="16">
        <f>I8258*$E8258*(1-'Monte Carlo Inputs'!$C$11)+I8258*'Monte Carlo Inputs'!$C$12-I8258*'Monte Carlo Inputs'!$C$13-'Monte Carlo Inputs'!$C$14*(I8258-H8258)</f>
        <v>1274.2843642131415</v>
      </c>
      <c r="O8258" s="16">
        <f>J8258*$E8258*(1-'Monte Carlo Inputs'!$C$11)+J8258*'Monte Carlo Inputs'!$C$12-J8258*'Monte Carlo Inputs'!$C$13-'Monte Carlo Inputs'!$C$14*(J8258-I8258)</f>
        <v>1331.0095428216302</v>
      </c>
    </row>
    <row r="8259" spans="1:15">
      <c r="A8259">
        <v>8255</v>
      </c>
      <c r="B8259" s="39">
        <v>3.7330785322114729E-2</v>
      </c>
      <c r="C8259" s="39">
        <v>-0.20381013668767259</v>
      </c>
      <c r="D8259" s="29">
        <f>'Monte Carlo Inputs'!$C$6+'Monte Carlo Inputs'!$D$6*B8259</f>
        <v>0.12872834849800607</v>
      </c>
      <c r="E8259" s="29">
        <f>'Monte Carlo Inputs'!$C$7+'Monte Carlo Inputs'!$D$7*C8259</f>
        <v>0.5755270899383832</v>
      </c>
      <c r="F8259" s="16">
        <f>'Monte Carlo Inputs'!$C$17*(1+$D8259)</f>
        <v>2741.794031336507</v>
      </c>
      <c r="G8259" s="16">
        <f t="shared" ref="G8259:J8259" si="8253">F8259*(1+$D8259)</f>
        <v>3094.7406489121463</v>
      </c>
      <c r="H8259" s="16">
        <f t="shared" si="8253"/>
        <v>3493.1215016762549</v>
      </c>
      <c r="I8259" s="16">
        <f t="shared" si="8253"/>
        <v>3942.7852636899147</v>
      </c>
      <c r="J8259" s="16">
        <f t="shared" si="8253"/>
        <v>4450.3334991669935</v>
      </c>
      <c r="K8259" s="16">
        <f>F8259*$E8259*(1-'Monte Carlo Inputs'!$C$11)+F8259*'Monte Carlo Inputs'!$C$12-F8259*'Monte Carlo Inputs'!$C$13-'Monte Carlo Inputs'!$C$14*(F8259-'Monte Carlo Inputs'!$C$17)</f>
        <v>1233.067425026557</v>
      </c>
      <c r="L8259" s="16">
        <f>G8259*$E8259*(1-'Monte Carlo Inputs'!$C$11)+G8259*'Monte Carlo Inputs'!$C$12-G8259*'Monte Carlo Inputs'!$C$13-'Monte Carlo Inputs'!$C$14*(G8259-F8259)</f>
        <v>1391.7981582369148</v>
      </c>
      <c r="M8259" s="16">
        <f>H8259*$E8259*(1-'Monte Carlo Inputs'!$C$11)+H8259*'Monte Carlo Inputs'!$C$12-H8259*'Monte Carlo Inputs'!$C$13-'Monte Carlo Inputs'!$C$14*(H8259-G8259)</f>
        <v>1570.9620365893197</v>
      </c>
      <c r="N8259" s="16">
        <f>I8259*$E8259*(1-'Monte Carlo Inputs'!$C$11)+I8259*'Monte Carlo Inputs'!$C$12-I8259*'Monte Carlo Inputs'!$C$13-'Monte Carlo Inputs'!$C$14*(I8259-H8259)</f>
        <v>1773.1893851125274</v>
      </c>
      <c r="O8259" s="16">
        <f>J8259*$E8259*(1-'Monte Carlo Inputs'!$C$11)+J8259*'Monte Carlo Inputs'!$C$12-J8259*'Monte Carlo Inputs'!$C$13-'Monte Carlo Inputs'!$C$14*(J8259-I8259)</f>
        <v>2001.4491262322581</v>
      </c>
    </row>
    <row r="8260" spans="1:15">
      <c r="A8260">
        <v>8256</v>
      </c>
      <c r="B8260" s="39">
        <v>8.9133142737078397E-2</v>
      </c>
      <c r="C8260" s="39">
        <v>-1.4239261817600104</v>
      </c>
      <c r="D8260" s="29">
        <f>'Monte Carlo Inputs'!$C$6+'Monte Carlo Inputs'!$D$6*B8260</f>
        <v>0.13208432521156124</v>
      </c>
      <c r="E8260" s="29">
        <f>'Monte Carlo Inputs'!$C$7+'Monte Carlo Inputs'!$D$7*C8260</f>
        <v>0.53185684112731479</v>
      </c>
      <c r="F8260" s="16">
        <f>'Monte Carlo Inputs'!$C$17*(1+$D8260)</f>
        <v>2749.946034371404</v>
      </c>
      <c r="G8260" s="16">
        <f t="shared" ref="G8260:J8260" si="8254">F8260*(1+$D8260)</f>
        <v>3113.1708006895601</v>
      </c>
      <c r="H8260" s="16">
        <f t="shared" si="8254"/>
        <v>3524.3718651669769</v>
      </c>
      <c r="I8260" s="16">
        <f t="shared" si="8254"/>
        <v>3989.8861447721688</v>
      </c>
      <c r="J8260" s="16">
        <f t="shared" si="8254"/>
        <v>4516.8875638753589</v>
      </c>
      <c r="K8260" s="16">
        <f>F8260*$E8260*(1-'Monte Carlo Inputs'!$C$11)+F8260*'Monte Carlo Inputs'!$C$12-F8260*'Monte Carlo Inputs'!$C$13-'Monte Carlo Inputs'!$C$14*(F8260-'Monte Carlo Inputs'!$C$17)</f>
        <v>1151.4012997226343</v>
      </c>
      <c r="L8260" s="16">
        <f>G8260*$E8260*(1-'Monte Carlo Inputs'!$C$11)+G8260*'Monte Carlo Inputs'!$C$12-G8260*'Monte Carlo Inputs'!$C$13-'Monte Carlo Inputs'!$C$14*(G8260-F8260)</f>
        <v>1303.4833634442132</v>
      </c>
      <c r="M8260" s="16">
        <f>H8260*$E8260*(1-'Monte Carlo Inputs'!$C$11)+H8260*'Monte Carlo Inputs'!$C$12-H8260*'Monte Carlo Inputs'!$C$13-'Monte Carlo Inputs'!$C$14*(H8260-G8260)</f>
        <v>1475.6530839292382</v>
      </c>
      <c r="N8260" s="16">
        <f>I8260*$E8260*(1-'Monte Carlo Inputs'!$C$11)+I8260*'Monte Carlo Inputs'!$C$12-I8260*'Monte Carlo Inputs'!$C$13-'Monte Carlo Inputs'!$C$14*(I8260-H8260)</f>
        <v>1670.5637257663914</v>
      </c>
      <c r="O8260" s="16">
        <f>J8260*$E8260*(1-'Monte Carlo Inputs'!$C$11)+J8260*'Monte Carlo Inputs'!$C$12-J8260*'Monte Carlo Inputs'!$C$13-'Monte Carlo Inputs'!$C$14*(J8260-I8260)</f>
        <v>1891.219008207157</v>
      </c>
    </row>
    <row r="8261" spans="1:15">
      <c r="A8261">
        <v>8257</v>
      </c>
      <c r="B8261" s="39">
        <v>0.74968343203228716</v>
      </c>
      <c r="C8261" s="39">
        <v>0.24065240163485935</v>
      </c>
      <c r="D8261" s="29">
        <f>'Monte Carlo Inputs'!$C$6+'Monte Carlo Inputs'!$D$6*B8261</f>
        <v>0.1748775782531016</v>
      </c>
      <c r="E8261" s="29">
        <f>'Monte Carlo Inputs'!$C$7+'Monte Carlo Inputs'!$D$7*C8261</f>
        <v>0.59143524040827822</v>
      </c>
      <c r="F8261" s="16">
        <f>'Monte Carlo Inputs'!$C$17*(1+$D8261)</f>
        <v>2853.8951253346095</v>
      </c>
      <c r="G8261" s="16">
        <f t="shared" ref="G8261:J8261" si="8255">F8261*(1+$D8261)</f>
        <v>3352.9773934414579</v>
      </c>
      <c r="H8261" s="16">
        <f t="shared" si="8255"/>
        <v>3939.3379599438972</v>
      </c>
      <c r="I8261" s="16">
        <f t="shared" si="8255"/>
        <v>4628.2398422993992</v>
      </c>
      <c r="J8261" s="16">
        <f t="shared" si="8255"/>
        <v>5437.6152174952349</v>
      </c>
      <c r="K8261" s="16">
        <f>F8261*$E8261*(1-'Monte Carlo Inputs'!$C$11)+F8261*'Monte Carlo Inputs'!$C$12-F8261*'Monte Carlo Inputs'!$C$13-'Monte Carlo Inputs'!$C$14*(F8261-'Monte Carlo Inputs'!$C$17)</f>
        <v>1317.4531097211959</v>
      </c>
      <c r="L8261" s="16">
        <f>G8261*$E8261*(1-'Monte Carlo Inputs'!$C$11)+G8261*'Monte Carlo Inputs'!$C$12-G8261*'Monte Carlo Inputs'!$C$13-'Monte Carlo Inputs'!$C$14*(G8261-F8261)</f>
        <v>1547.8461190112562</v>
      </c>
      <c r="M8261" s="16">
        <f>H8261*$E8261*(1-'Monte Carlo Inputs'!$C$11)+H8261*'Monte Carlo Inputs'!$C$12-H8261*'Monte Carlo Inputs'!$C$13-'Monte Carlo Inputs'!$C$14*(H8261-G8261)</f>
        <v>1818.5296998124068</v>
      </c>
      <c r="N8261" s="16">
        <f>I8261*$E8261*(1-'Monte Carlo Inputs'!$C$11)+I8261*'Monte Carlo Inputs'!$C$12-I8261*'Monte Carlo Inputs'!$C$13-'Monte Carlo Inputs'!$C$14*(I8261-H8261)</f>
        <v>2136.5497696969401</v>
      </c>
      <c r="O8261" s="16">
        <f>J8261*$E8261*(1-'Monte Carlo Inputs'!$C$11)+J8261*'Monte Carlo Inputs'!$C$12-J8261*'Monte Carlo Inputs'!$C$13-'Monte Carlo Inputs'!$C$14*(J8261-I8261)</f>
        <v>2510.184419238763</v>
      </c>
    </row>
    <row r="8262" spans="1:15">
      <c r="A8262">
        <v>8258</v>
      </c>
      <c r="B8262" s="39">
        <v>0.84867397910057396</v>
      </c>
      <c r="C8262" s="39">
        <v>-1.2154804052136938</v>
      </c>
      <c r="D8262" s="29">
        <f>'Monte Carlo Inputs'!$C$6+'Monte Carlo Inputs'!$D$6*B8262</f>
        <v>0.18129060629663413</v>
      </c>
      <c r="E8262" s="29">
        <f>'Monte Carlo Inputs'!$C$7+'Monte Carlo Inputs'!$D$7*C8262</f>
        <v>0.53931750764519037</v>
      </c>
      <c r="F8262" s="16">
        <f>'Monte Carlo Inputs'!$C$17*(1+$D8262)</f>
        <v>2869.4730117551544</v>
      </c>
      <c r="G8262" s="16">
        <f t="shared" ref="G8262:J8262" si="8256">F8262*(1+$D8262)</f>
        <v>3389.6815138080751</v>
      </c>
      <c r="H8262" s="16">
        <f t="shared" si="8256"/>
        <v>4004.1989305988336</v>
      </c>
      <c r="I8262" s="16">
        <f t="shared" si="8256"/>
        <v>4730.1225824594303</v>
      </c>
      <c r="J8262" s="16">
        <f t="shared" si="8256"/>
        <v>5587.6493732909012</v>
      </c>
      <c r="K8262" s="16">
        <f>F8262*$E8262*(1-'Monte Carlo Inputs'!$C$11)+F8262*'Monte Carlo Inputs'!$C$12-F8262*'Monte Carlo Inputs'!$C$13-'Monte Carlo Inputs'!$C$14*(F8262-'Monte Carlo Inputs'!$C$17)</f>
        <v>1218.4505957936294</v>
      </c>
      <c r="L8262" s="16">
        <f>G8262*$E8262*(1-'Monte Carlo Inputs'!$C$11)+G8262*'Monte Carlo Inputs'!$C$12-G8262*'Monte Carlo Inputs'!$C$13-'Monte Carlo Inputs'!$C$14*(G8262-F8262)</f>
        <v>1439.3442430475516</v>
      </c>
      <c r="M8262" s="16">
        <f>H8262*$E8262*(1-'Monte Carlo Inputs'!$C$11)+H8262*'Monte Carlo Inputs'!$C$12-H8262*'Monte Carlo Inputs'!$C$13-'Monte Carlo Inputs'!$C$14*(H8262-G8262)</f>
        <v>1700.2838335392121</v>
      </c>
      <c r="N8262" s="16">
        <f>I8262*$E8262*(1-'Monte Carlo Inputs'!$C$11)+I8262*'Monte Carlo Inputs'!$C$12-I8262*'Monte Carlo Inputs'!$C$13-'Monte Carlo Inputs'!$C$14*(I8262-H8262)</f>
        <v>2008.5293205979012</v>
      </c>
      <c r="O8262" s="16">
        <f>J8262*$E8262*(1-'Monte Carlo Inputs'!$C$11)+J8262*'Monte Carlo Inputs'!$C$12-J8262*'Monte Carlo Inputs'!$C$13-'Monte Carlo Inputs'!$C$14*(J8262-I8262)</f>
        <v>2372.6568188936612</v>
      </c>
    </row>
    <row r="8263" spans="1:15">
      <c r="A8263">
        <v>8259</v>
      </c>
      <c r="B8263" s="39">
        <v>-1.7394531001465576</v>
      </c>
      <c r="C8263" s="39">
        <v>1.1428914874670024</v>
      </c>
      <c r="D8263" s="29">
        <f>'Monte Carlo Inputs'!$C$6+'Monte Carlo Inputs'!$D$6*B8263</f>
        <v>1.362074254703606E-2</v>
      </c>
      <c r="E8263" s="29">
        <f>'Monte Carlo Inputs'!$C$7+'Monte Carlo Inputs'!$D$7*C8263</f>
        <v>0.62372807478619563</v>
      </c>
      <c r="F8263" s="16">
        <f>'Monte Carlo Inputs'!$C$17*(1+$D8263)</f>
        <v>2462.1861457210057</v>
      </c>
      <c r="G8263" s="16">
        <f t="shared" ref="G8263:J8263" si="8257">F8263*(1+$D8263)</f>
        <v>2495.7229493147506</v>
      </c>
      <c r="H8263" s="16">
        <f t="shared" si="8257"/>
        <v>2529.7165490760963</v>
      </c>
      <c r="I8263" s="16">
        <f t="shared" si="8257"/>
        <v>2564.1731669080382</v>
      </c>
      <c r="J8263" s="16">
        <f t="shared" si="8257"/>
        <v>2599.0991094605106</v>
      </c>
      <c r="K8263" s="16">
        <f>F8263*$E8263*(1-'Monte Carlo Inputs'!$C$11)+F8263*'Monte Carlo Inputs'!$C$12-F8263*'Monte Carlo Inputs'!$C$13-'Monte Carlo Inputs'!$C$14*(F8263-'Monte Carlo Inputs'!$C$17)</f>
        <v>1187.6160309257032</v>
      </c>
      <c r="L8263" s="16">
        <f>G8263*$E8263*(1-'Monte Carlo Inputs'!$C$11)+G8263*'Monte Carlo Inputs'!$C$12-G8263*'Monte Carlo Inputs'!$C$13-'Monte Carlo Inputs'!$C$14*(G8263-F8263)</f>
        <v>1203.7922431276747</v>
      </c>
      <c r="M8263" s="16">
        <f>H8263*$E8263*(1-'Monte Carlo Inputs'!$C$11)+H8263*'Monte Carlo Inputs'!$C$12-H8263*'Monte Carlo Inputs'!$C$13-'Monte Carlo Inputs'!$C$14*(H8263-G8263)</f>
        <v>1220.1887873514358</v>
      </c>
      <c r="N8263" s="16">
        <f>I8263*$E8263*(1-'Monte Carlo Inputs'!$C$11)+I8263*'Monte Carlo Inputs'!$C$12-I8263*'Monte Carlo Inputs'!$C$13-'Monte Carlo Inputs'!$C$14*(I8263-H8263)</f>
        <v>1236.8086646827303</v>
      </c>
      <c r="O8263" s="16">
        <f>J8263*$E8263*(1-'Monte Carlo Inputs'!$C$11)+J8263*'Monte Carlo Inputs'!$C$12-J8263*'Monte Carlo Inputs'!$C$13-'Monte Carlo Inputs'!$C$14*(J8263-I8263)</f>
        <v>1253.6549170843166</v>
      </c>
    </row>
    <row r="8264" spans="1:15">
      <c r="A8264">
        <v>8260</v>
      </c>
      <c r="B8264" s="39">
        <v>-1.159647806332458</v>
      </c>
      <c r="C8264" s="39">
        <v>-0.61152818758807537</v>
      </c>
      <c r="D8264" s="29">
        <f>'Monte Carlo Inputs'!$C$6+'Monte Carlo Inputs'!$D$6*B8264</f>
        <v>5.1182991864169747E-2</v>
      </c>
      <c r="E8264" s="29">
        <f>'Monte Carlo Inputs'!$C$7+'Monte Carlo Inputs'!$D$7*C8264</f>
        <v>0.56093409380535653</v>
      </c>
      <c r="F8264" s="16">
        <f>'Monte Carlo Inputs'!$C$17*(1+$D8264)</f>
        <v>2553.428605537255</v>
      </c>
      <c r="G8264" s="16">
        <f t="shared" ref="G8264:J8264" si="8258">F8264*(1+$D8264)</f>
        <v>2684.1207210802067</v>
      </c>
      <c r="H8264" s="16">
        <f t="shared" si="8258"/>
        <v>2821.5020501097042</v>
      </c>
      <c r="I8264" s="16">
        <f t="shared" si="8258"/>
        <v>2965.9149665852074</v>
      </c>
      <c r="J8264" s="16">
        <f t="shared" si="8258"/>
        <v>3117.7193681897575</v>
      </c>
      <c r="K8264" s="16">
        <f>F8264*$E8264*(1-'Monte Carlo Inputs'!$C$11)+F8264*'Monte Carlo Inputs'!$C$12-F8264*'Monte Carlo Inputs'!$C$13-'Monte Carlo Inputs'!$C$14*(F8264-'Monte Carlo Inputs'!$C$17)</f>
        <v>1119.0415135225626</v>
      </c>
      <c r="L8264" s="16">
        <f>G8264*$E8264*(1-'Monte Carlo Inputs'!$C$11)+G8264*'Monte Carlo Inputs'!$C$12-G8264*'Monte Carlo Inputs'!$C$13-'Monte Carlo Inputs'!$C$14*(G8264-F8264)</f>
        <v>1176.3174062048561</v>
      </c>
      <c r="M8264" s="16">
        <f>H8264*$E8264*(1-'Monte Carlo Inputs'!$C$11)+H8264*'Monte Carlo Inputs'!$C$12-H8264*'Monte Carlo Inputs'!$C$13-'Monte Carlo Inputs'!$C$14*(H8264-G8264)</f>
        <v>1236.5248504363205</v>
      </c>
      <c r="N8264" s="16">
        <f>I8264*$E8264*(1-'Monte Carlo Inputs'!$C$11)+I8264*'Monte Carlo Inputs'!$C$12-I8264*'Monte Carlo Inputs'!$C$13-'Monte Carlo Inputs'!$C$14*(I8264-H8264)</f>
        <v>1299.8138917960464</v>
      </c>
      <c r="O8264" s="16">
        <f>J8264*$E8264*(1-'Monte Carlo Inputs'!$C$11)+J8264*'Monte Carlo Inputs'!$C$12-J8264*'Monte Carlo Inputs'!$C$13-'Monte Carlo Inputs'!$C$14*(J8264-I8264)</f>
        <v>1366.3422556447783</v>
      </c>
    </row>
    <row r="8265" spans="1:15">
      <c r="A8265">
        <v>8261</v>
      </c>
      <c r="B8265" s="39">
        <v>1.0517721875357366</v>
      </c>
      <c r="C8265" s="39">
        <v>-2.0827297040427304</v>
      </c>
      <c r="D8265" s="29">
        <f>'Monte Carlo Inputs'!$C$6+'Monte Carlo Inputs'!$D$6*B8265</f>
        <v>0.19444817077991181</v>
      </c>
      <c r="E8265" s="29">
        <f>'Monte Carlo Inputs'!$C$7+'Monte Carlo Inputs'!$D$7*C8265</f>
        <v>0.50827702357480575</v>
      </c>
      <c r="F8265" s="16">
        <f>'Monte Carlo Inputs'!$C$17*(1+$D8265)</f>
        <v>2901.4340516414841</v>
      </c>
      <c r="G8265" s="16">
        <f t="shared" ref="G8265:J8265" si="8259">F8265*(1+$D8265)</f>
        <v>3465.6125956217184</v>
      </c>
      <c r="H8265" s="16">
        <f t="shared" si="8259"/>
        <v>4139.4946254721835</v>
      </c>
      <c r="I8265" s="16">
        <f t="shared" si="8259"/>
        <v>4944.4117833485252</v>
      </c>
      <c r="J8265" s="16">
        <f t="shared" si="8259"/>
        <v>5905.8436102032874</v>
      </c>
      <c r="K8265" s="16">
        <f>F8265*$E8265*(1-'Monte Carlo Inputs'!$C$11)+F8265*'Monte Carlo Inputs'!$C$12-F8265*'Monte Carlo Inputs'!$C$13-'Monte Carlo Inputs'!$C$14*(F8265-'Monte Carlo Inputs'!$C$17)</f>
        <v>1168.3899790433277</v>
      </c>
      <c r="L8265" s="16">
        <f>G8265*$E8265*(1-'Monte Carlo Inputs'!$C$11)+G8265*'Monte Carlo Inputs'!$C$12-G8265*'Monte Carlo Inputs'!$C$13-'Monte Carlo Inputs'!$C$14*(G8265-F8265)</f>
        <v>1395.5812732258821</v>
      </c>
      <c r="M8265" s="16">
        <f>H8265*$E8265*(1-'Monte Carlo Inputs'!$C$11)+H8265*'Monte Carlo Inputs'!$C$12-H8265*'Monte Carlo Inputs'!$C$13-'Monte Carlo Inputs'!$C$14*(H8265-G8265)</f>
        <v>1666.9494989793552</v>
      </c>
      <c r="N8265" s="16">
        <f>I8265*$E8265*(1-'Monte Carlo Inputs'!$C$11)+I8265*'Monte Carlo Inputs'!$C$12-I8265*'Monte Carlo Inputs'!$C$13-'Monte Carlo Inputs'!$C$14*(I8265-H8265)</f>
        <v>1991.0847798383811</v>
      </c>
      <c r="O8265" s="16">
        <f>J8265*$E8265*(1-'Monte Carlo Inputs'!$C$11)+J8265*'Monte Carlo Inputs'!$C$12-J8265*'Monte Carlo Inputs'!$C$13-'Monte Carlo Inputs'!$C$14*(J8265-I8265)</f>
        <v>2378.2475731456775</v>
      </c>
    </row>
    <row r="8266" spans="1:15">
      <c r="A8266">
        <v>8262</v>
      </c>
      <c r="B8266" s="39">
        <v>0.68591592454190542</v>
      </c>
      <c r="C8266" s="39">
        <v>-0.30431862227757861</v>
      </c>
      <c r="D8266" s="29">
        <f>'Monte Carlo Inputs'!$C$6+'Monte Carlo Inputs'!$D$6*B8266</f>
        <v>0.17074644830268434</v>
      </c>
      <c r="E8266" s="29">
        <f>'Monte Carlo Inputs'!$C$7+'Monte Carlo Inputs'!$D$7*C8266</f>
        <v>0.57192970213985239</v>
      </c>
      <c r="F8266" s="16">
        <f>'Monte Carlo Inputs'!$C$17*(1+$D8266)</f>
        <v>2843.8601975720512</v>
      </c>
      <c r="G8266" s="16">
        <f t="shared" ref="G8266:J8266" si="8260">F8266*(1+$D8266)</f>
        <v>3329.4392257768491</v>
      </c>
      <c r="H8266" s="16">
        <f t="shared" si="8260"/>
        <v>3897.9291484178852</v>
      </c>
      <c r="I8266" s="16">
        <f t="shared" si="8260"/>
        <v>4563.4867062457461</v>
      </c>
      <c r="J8266" s="16">
        <f t="shared" si="8260"/>
        <v>5342.685853213723</v>
      </c>
      <c r="K8266" s="16">
        <f>F8266*$E8266*(1-'Monte Carlo Inputs'!$C$11)+F8266*'Monte Carlo Inputs'!$C$12-F8266*'Monte Carlo Inputs'!$C$13-'Monte Carlo Inputs'!$C$14*(F8266-'Monte Carlo Inputs'!$C$17)</f>
        <v>1273.2057849544096</v>
      </c>
      <c r="L8266" s="16">
        <f>G8266*$E8266*(1-'Monte Carlo Inputs'!$C$11)+G8266*'Monte Carlo Inputs'!$C$12-G8266*'Monte Carlo Inputs'!$C$13-'Monte Carlo Inputs'!$C$14*(G8266-F8266)</f>
        <v>1490.6011506938062</v>
      </c>
      <c r="M8266" s="16">
        <f>H8266*$E8266*(1-'Monte Carlo Inputs'!$C$11)+H8266*'Monte Carlo Inputs'!$C$12-H8266*'Monte Carlo Inputs'!$C$13-'Monte Carlo Inputs'!$C$14*(H8266-G8266)</f>
        <v>1745.116003010668</v>
      </c>
      <c r="N8266" s="16">
        <f>I8266*$E8266*(1-'Monte Carlo Inputs'!$C$11)+I8266*'Monte Carlo Inputs'!$C$12-I8266*'Monte Carlo Inputs'!$C$13-'Monte Carlo Inputs'!$C$14*(I8266-H8266)</f>
        <v>2043.0883624009164</v>
      </c>
      <c r="O8266" s="16">
        <f>J8266*$E8266*(1-'Monte Carlo Inputs'!$C$11)+J8266*'Monte Carlo Inputs'!$C$12-J8266*'Monte Carlo Inputs'!$C$13-'Monte Carlo Inputs'!$C$14*(J8266-I8266)</f>
        <v>2391.9384438494203</v>
      </c>
    </row>
    <row r="8267" spans="1:15">
      <c r="A8267">
        <v>8263</v>
      </c>
      <c r="B8267" s="39">
        <v>1.9660224187659825</v>
      </c>
      <c r="C8267" s="39">
        <v>1.5580060456958715</v>
      </c>
      <c r="D8267" s="29">
        <f>'Monte Carlo Inputs'!$C$6+'Monte Carlo Inputs'!$D$6*B8267</f>
        <v>0.25367718350211765</v>
      </c>
      <c r="E8267" s="29">
        <f>'Monte Carlo Inputs'!$C$7+'Monte Carlo Inputs'!$D$7*C8267</f>
        <v>0.63858580583248858</v>
      </c>
      <c r="F8267" s="16">
        <f>'Monte Carlo Inputs'!$C$17*(1+$D8267)</f>
        <v>3045.3072464449942</v>
      </c>
      <c r="G8267" s="16">
        <f t="shared" ref="G8267:J8267" si="8261">F8267*(1+$D8267)</f>
        <v>3817.8322116217496</v>
      </c>
      <c r="H8267" s="16">
        <f t="shared" si="8261"/>
        <v>4786.329134149616</v>
      </c>
      <c r="I8267" s="16">
        <f t="shared" si="8261"/>
        <v>6000.5116282148201</v>
      </c>
      <c r="J8267" s="16">
        <f t="shared" si="8261"/>
        <v>7522.7045176320617</v>
      </c>
      <c r="K8267" s="16">
        <f>F8267*$E8267*(1-'Monte Carlo Inputs'!$C$11)+F8267*'Monte Carlo Inputs'!$C$12-F8267*'Monte Carlo Inputs'!$C$13-'Monte Carlo Inputs'!$C$14*(F8267-'Monte Carlo Inputs'!$C$17)</f>
        <v>1510.7197736946516</v>
      </c>
      <c r="L8267" s="16">
        <f>G8267*$E8267*(1-'Monte Carlo Inputs'!$C$11)+G8267*'Monte Carlo Inputs'!$C$12-G8267*'Monte Carlo Inputs'!$C$13-'Monte Carlo Inputs'!$C$14*(G8267-F8267)</f>
        <v>1893.9549109464674</v>
      </c>
      <c r="M8267" s="16">
        <f>H8267*$E8267*(1-'Monte Carlo Inputs'!$C$11)+H8267*'Monte Carlo Inputs'!$C$12-H8267*'Monte Carlo Inputs'!$C$13-'Monte Carlo Inputs'!$C$14*(H8267-G8267)</f>
        <v>2374.4080584353715</v>
      </c>
      <c r="N8267" s="16">
        <f>I8267*$E8267*(1-'Monte Carlo Inputs'!$C$11)+I8267*'Monte Carlo Inputs'!$C$12-I8267*'Monte Carlo Inputs'!$C$13-'Monte Carlo Inputs'!$C$14*(I8267-H8267)</f>
        <v>2976.7412071839885</v>
      </c>
      <c r="O8267" s="16">
        <f>J8267*$E8267*(1-'Monte Carlo Inputs'!$C$11)+J8267*'Monte Carlo Inputs'!$C$12-J8267*'Monte Carlo Inputs'!$C$13-'Monte Carlo Inputs'!$C$14*(J8267-I8267)</f>
        <v>3731.8725326371159</v>
      </c>
    </row>
    <row r="8268" spans="1:15">
      <c r="A8268">
        <v>8264</v>
      </c>
      <c r="B8268" s="39">
        <v>0.11482705013151126</v>
      </c>
      <c r="C8268" s="39">
        <v>0.5096728166819865</v>
      </c>
      <c r="D8268" s="29">
        <f>'Monte Carlo Inputs'!$C$6+'Monte Carlo Inputs'!$D$6*B8268</f>
        <v>0.13374888565241586</v>
      </c>
      <c r="E8268" s="29">
        <f>'Monte Carlo Inputs'!$C$7+'Monte Carlo Inputs'!$D$7*C8268</f>
        <v>0.60106398720479171</v>
      </c>
      <c r="F8268" s="16">
        <f>'Monte Carlo Inputs'!$C$17*(1+$D8268)</f>
        <v>2753.9894181382838</v>
      </c>
      <c r="G8268" s="16">
        <f t="shared" ref="G8268:J8268" si="8262">F8268*(1+$D8268)</f>
        <v>3122.3324339128244</v>
      </c>
      <c r="H8268" s="16">
        <f t="shared" si="8262"/>
        <v>3539.9409175850601</v>
      </c>
      <c r="I8268" s="16">
        <f t="shared" si="8262"/>
        <v>4013.4040705874522</v>
      </c>
      <c r="J8268" s="16">
        <f t="shared" si="8262"/>
        <v>4550.1923927013931</v>
      </c>
      <c r="K8268" s="16">
        <f>F8268*$E8268*(1-'Monte Carlo Inputs'!$C$11)+F8268*'Monte Carlo Inputs'!$C$12-F8268*'Monte Carlo Inputs'!$C$13-'Monte Carlo Inputs'!$C$14*(F8268-'Monte Carlo Inputs'!$C$17)</f>
        <v>1288.7769356266481</v>
      </c>
      <c r="L8268" s="16">
        <f>G8268*$E8268*(1-'Monte Carlo Inputs'!$C$11)+G8268*'Monte Carlo Inputs'!$C$12-G8268*'Monte Carlo Inputs'!$C$13-'Monte Carlo Inputs'!$C$14*(G8268-F8268)</f>
        <v>1461.1494146212474</v>
      </c>
      <c r="M8268" s="16">
        <f>H8268*$E8268*(1-'Monte Carlo Inputs'!$C$11)+H8268*'Monte Carlo Inputs'!$C$12-H8268*'Monte Carlo Inputs'!$C$13-'Monte Carlo Inputs'!$C$14*(H8268-G8268)</f>
        <v>1656.5765205985192</v>
      </c>
      <c r="N8268" s="16">
        <f>I8268*$E8268*(1-'Monte Carlo Inputs'!$C$11)+I8268*'Monte Carlo Inputs'!$C$12-I8268*'Monte Carlo Inputs'!$C$13-'Monte Carlo Inputs'!$C$14*(I8268-H8268)</f>
        <v>1878.1417842265273</v>
      </c>
      <c r="O8268" s="16">
        <f>J8268*$E8268*(1-'Monte Carlo Inputs'!$C$11)+J8268*'Monte Carlo Inputs'!$C$12-J8268*'Monte Carlo Inputs'!$C$13-'Monte Carlo Inputs'!$C$14*(J8268-I8268)</f>
        <v>2129.341154964065</v>
      </c>
    </row>
    <row r="8269" spans="1:15">
      <c r="A8269">
        <v>8265</v>
      </c>
      <c r="B8269" s="39">
        <v>-0.80020141070360407</v>
      </c>
      <c r="C8269" s="39">
        <v>-4.4296872047624128E-2</v>
      </c>
      <c r="D8269" s="29">
        <f>'Monte Carlo Inputs'!$C$6+'Monte Carlo Inputs'!$D$6*B8269</f>
        <v>7.4469455911331486E-2</v>
      </c>
      <c r="E8269" s="29">
        <f>'Monte Carlo Inputs'!$C$7+'Monte Carlo Inputs'!$D$7*C8269</f>
        <v>0.58123636979223814</v>
      </c>
      <c r="F8269" s="16">
        <f>'Monte Carlo Inputs'!$C$17*(1+$D8269)</f>
        <v>2609.9937553542159</v>
      </c>
      <c r="G8269" s="16">
        <f t="shared" ref="G8269:J8269" si="8263">F8269*(1+$D8269)</f>
        <v>2804.358570247417</v>
      </c>
      <c r="H8269" s="16">
        <f t="shared" si="8263"/>
        <v>3013.1976271540216</v>
      </c>
      <c r="I8269" s="16">
        <f t="shared" si="8263"/>
        <v>3237.5888150014966</v>
      </c>
      <c r="J8269" s="16">
        <f t="shared" si="8263"/>
        <v>3478.6902925192703</v>
      </c>
      <c r="K8269" s="16">
        <f>F8269*$E8269*(1-'Monte Carlo Inputs'!$C$11)+F8269*'Monte Carlo Inputs'!$C$12-F8269*'Monte Carlo Inputs'!$C$13-'Monte Carlo Inputs'!$C$14*(F8269-'Monte Carlo Inputs'!$C$17)</f>
        <v>1182.4386944992693</v>
      </c>
      <c r="L8269" s="16">
        <f>G8269*$E8269*(1-'Monte Carlo Inputs'!$C$11)+G8269*'Monte Carlo Inputs'!$C$12-G8269*'Monte Carlo Inputs'!$C$13-'Monte Carlo Inputs'!$C$14*(G8269-F8269)</f>
        <v>1270.4942607271346</v>
      </c>
      <c r="M8269" s="16">
        <f>H8269*$E8269*(1-'Monte Carlo Inputs'!$C$11)+H8269*'Monte Carlo Inputs'!$C$12-H8269*'Monte Carlo Inputs'!$C$13-'Monte Carlo Inputs'!$C$14*(H8269-G8269)</f>
        <v>1365.1072770619539</v>
      </c>
      <c r="N8269" s="16">
        <f>I8269*$E8269*(1-'Monte Carlo Inputs'!$C$11)+I8269*'Monte Carlo Inputs'!$C$12-I8269*'Monte Carlo Inputs'!$C$13-'Monte Carlo Inputs'!$C$14*(I8269-H8269)</f>
        <v>1466.7660732453569</v>
      </c>
      <c r="O8269" s="16">
        <f>J8269*$E8269*(1-'Monte Carlo Inputs'!$C$11)+J8269*'Monte Carlo Inputs'!$C$12-J8269*'Monte Carlo Inputs'!$C$13-'Monte Carlo Inputs'!$C$14*(J8269-I8269)</f>
        <v>1575.9953446691386</v>
      </c>
    </row>
    <row r="8270" spans="1:15">
      <c r="A8270">
        <v>8266</v>
      </c>
      <c r="B8270" s="39">
        <v>0.44127477239851054</v>
      </c>
      <c r="C8270" s="39">
        <v>0.48789130412693021</v>
      </c>
      <c r="D8270" s="29">
        <f>'Monte Carlo Inputs'!$C$6+'Monte Carlo Inputs'!$D$6*B8270</f>
        <v>0.15489755549663253</v>
      </c>
      <c r="E8270" s="29">
        <f>'Monte Carlo Inputs'!$C$7+'Monte Carlo Inputs'!$D$7*C8270</f>
        <v>0.60028438589014432</v>
      </c>
      <c r="F8270" s="16">
        <f>'Monte Carlo Inputs'!$C$17*(1+$D8270)</f>
        <v>2805.3616520568703</v>
      </c>
      <c r="G8270" s="16">
        <f t="shared" ref="G8270:J8270" si="8264">F8270*(1+$D8270)</f>
        <v>3239.9053142444741</v>
      </c>
      <c r="H8270" s="16">
        <f t="shared" si="8264"/>
        <v>3741.7587274614921</v>
      </c>
      <c r="I8270" s="16">
        <f t="shared" si="8264"/>
        <v>4321.3480076034675</v>
      </c>
      <c r="J8270" s="16">
        <f t="shared" si="8264"/>
        <v>4990.7142504314879</v>
      </c>
      <c r="K8270" s="16">
        <f>F8270*$E8270*(1-'Monte Carlo Inputs'!$C$11)+F8270*'Monte Carlo Inputs'!$C$12-F8270*'Monte Carlo Inputs'!$C$13-'Monte Carlo Inputs'!$C$14*(F8270-'Monte Carlo Inputs'!$C$17)</f>
        <v>1312.0207898046228</v>
      </c>
      <c r="L8270" s="16">
        <f>G8270*$E8270*(1-'Monte Carlo Inputs'!$C$11)+G8270*'Monte Carlo Inputs'!$C$12-G8270*'Monte Carlo Inputs'!$C$13-'Monte Carlo Inputs'!$C$14*(G8270-F8270)</f>
        <v>1515.2496029061203</v>
      </c>
      <c r="M8270" s="16">
        <f>H8270*$E8270*(1-'Monte Carlo Inputs'!$C$11)+H8270*'Monte Carlo Inputs'!$C$12-H8270*'Monte Carlo Inputs'!$C$13-'Monte Carlo Inputs'!$C$14*(H8270-G8270)</f>
        <v>1749.9580623635213</v>
      </c>
      <c r="N8270" s="16">
        <f>I8270*$E8270*(1-'Monte Carlo Inputs'!$C$11)+I8270*'Monte Carlo Inputs'!$C$12-I8270*'Monte Carlo Inputs'!$C$13-'Monte Carlo Inputs'!$C$14*(I8270-H8270)</f>
        <v>2021.0222884452544</v>
      </c>
      <c r="O8270" s="16">
        <f>J8270*$E8270*(1-'Monte Carlo Inputs'!$C$11)+J8270*'Monte Carlo Inputs'!$C$12-J8270*'Monte Carlo Inputs'!$C$13-'Monte Carlo Inputs'!$C$14*(J8270-I8270)</f>
        <v>2334.0737005296351</v>
      </c>
    </row>
    <row r="8271" spans="1:15">
      <c r="A8271">
        <v>8267</v>
      </c>
      <c r="B8271" s="39">
        <v>-1.5925568634036764</v>
      </c>
      <c r="C8271" s="39">
        <v>6.2348289966335443E-3</v>
      </c>
      <c r="D8271" s="29">
        <f>'Monte Carlo Inputs'!$C$6+'Monte Carlo Inputs'!$D$6*B8271</f>
        <v>2.3137304619085586E-2</v>
      </c>
      <c r="E8271" s="29">
        <f>'Monte Carlo Inputs'!$C$7+'Monte Carlo Inputs'!$D$7*C8271</f>
        <v>0.58304499444426328</v>
      </c>
      <c r="F8271" s="16">
        <f>'Monte Carlo Inputs'!$C$17*(1+$D8271)</f>
        <v>2485.3028266502215</v>
      </c>
      <c r="G8271" s="16">
        <f t="shared" ref="G8271:J8271" si="8265">F8271*(1+$D8271)</f>
        <v>2542.8060352211023</v>
      </c>
      <c r="H8271" s="16">
        <f t="shared" si="8265"/>
        <v>2601.6397130452624</v>
      </c>
      <c r="I8271" s="16">
        <f t="shared" si="8265"/>
        <v>2661.8346435951012</v>
      </c>
      <c r="J8271" s="16">
        <f t="shared" si="8265"/>
        <v>2723.4223225895967</v>
      </c>
      <c r="K8271" s="16">
        <f>F8271*$E8271*(1-'Monte Carlo Inputs'!$C$11)+F8271*'Monte Carlo Inputs'!$C$12-F8271*'Monte Carlo Inputs'!$C$13-'Monte Carlo Inputs'!$C$14*(F8271-'Monte Carlo Inputs'!$C$17)</f>
        <v>1127.2014968760507</v>
      </c>
      <c r="L8271" s="16">
        <f>G8271*$E8271*(1-'Monte Carlo Inputs'!$C$11)+G8271*'Monte Carlo Inputs'!$C$12-G8271*'Monte Carlo Inputs'!$C$13-'Monte Carlo Inputs'!$C$14*(G8271-F8271)</f>
        <v>1153.2819012763612</v>
      </c>
      <c r="M8271" s="16">
        <f>H8271*$E8271*(1-'Monte Carlo Inputs'!$C$11)+H8271*'Monte Carlo Inputs'!$C$12-H8271*'Monte Carlo Inputs'!$C$13-'Monte Carlo Inputs'!$C$14*(H8271-G8271)</f>
        <v>1179.9657359378705</v>
      </c>
      <c r="N8271" s="16">
        <f>I8271*$E8271*(1-'Monte Carlo Inputs'!$C$11)+I8271*'Monte Carlo Inputs'!$C$12-I8271*'Monte Carlo Inputs'!$C$13-'Monte Carlo Inputs'!$C$14*(I8271-H8271)</f>
        <v>1207.2669626103489</v>
      </c>
      <c r="O8271" s="16">
        <f>J8271*$E8271*(1-'Monte Carlo Inputs'!$C$11)+J8271*'Monte Carlo Inputs'!$C$12-J8271*'Monte Carlo Inputs'!$C$13-'Monte Carlo Inputs'!$C$14*(J8271-I8271)</f>
        <v>1235.1998660808229</v>
      </c>
    </row>
    <row r="8272" spans="1:15">
      <c r="A8272">
        <v>8268</v>
      </c>
      <c r="B8272" s="39">
        <v>-0.73607624247752357</v>
      </c>
      <c r="C8272" s="39">
        <v>0.940888081128475</v>
      </c>
      <c r="D8272" s="29">
        <f>'Monte Carlo Inputs'!$C$6+'Monte Carlo Inputs'!$D$6*B8272</f>
        <v>7.8623756643162096E-2</v>
      </c>
      <c r="E8272" s="29">
        <f>'Monte Carlo Inputs'!$C$7+'Monte Carlo Inputs'!$D$7*C8272</f>
        <v>0.61649799281889894</v>
      </c>
      <c r="F8272" s="16">
        <f>'Monte Carlo Inputs'!$C$17*(1+$D8272)</f>
        <v>2620.0849672619051</v>
      </c>
      <c r="G8272" s="16">
        <f t="shared" ref="G8272:J8272" si="8266">F8272*(1+$D8272)</f>
        <v>2826.0858901123124</v>
      </c>
      <c r="H8272" s="16">
        <f t="shared" si="8266"/>
        <v>3048.2833793891768</v>
      </c>
      <c r="I8272" s="16">
        <f t="shared" si="8266"/>
        <v>3287.9508699896669</v>
      </c>
      <c r="J8272" s="16">
        <f t="shared" si="8266"/>
        <v>3546.4619190464073</v>
      </c>
      <c r="K8272" s="16">
        <f>F8272*$E8272*(1-'Monte Carlo Inputs'!$C$11)+F8272*'Monte Carlo Inputs'!$C$12-F8272*'Monte Carlo Inputs'!$C$13-'Monte Carlo Inputs'!$C$14*(F8272-'Monte Carlo Inputs'!$C$17)</f>
        <v>1252.9090153651121</v>
      </c>
      <c r="L8272" s="16">
        <f>G8272*$E8272*(1-'Monte Carlo Inputs'!$C$11)+G8272*'Monte Carlo Inputs'!$C$12-G8272*'Monte Carlo Inputs'!$C$13-'Monte Carlo Inputs'!$C$14*(G8272-F8272)</f>
        <v>1351.4174288852023</v>
      </c>
      <c r="M8272" s="16">
        <f>H8272*$E8272*(1-'Monte Carlo Inputs'!$C$11)+H8272*'Monte Carlo Inputs'!$C$12-H8272*'Monte Carlo Inputs'!$C$13-'Monte Carlo Inputs'!$C$14*(H8272-G8272)</f>
        <v>1457.6709439372003</v>
      </c>
      <c r="N8272" s="16">
        <f>I8272*$E8272*(1-'Monte Carlo Inputs'!$C$11)+I8272*'Monte Carlo Inputs'!$C$12-I8272*'Monte Carlo Inputs'!$C$13-'Monte Carlo Inputs'!$C$14*(I8272-H8272)</f>
        <v>1572.278509499127</v>
      </c>
      <c r="O8272" s="16">
        <f>J8272*$E8272*(1-'Monte Carlo Inputs'!$C$11)+J8272*'Monte Carlo Inputs'!$C$12-J8272*'Monte Carlo Inputs'!$C$13-'Monte Carlo Inputs'!$C$14*(J8272-I8272)</f>
        <v>1695.8969524052598</v>
      </c>
    </row>
    <row r="8273" spans="1:15">
      <c r="A8273">
        <v>8269</v>
      </c>
      <c r="B8273" s="39">
        <v>-0.13960167918891117</v>
      </c>
      <c r="C8273" s="39">
        <v>-0.4253149028277925</v>
      </c>
      <c r="D8273" s="29">
        <f>'Monte Carlo Inputs'!$C$6+'Monte Carlo Inputs'!$D$6*B8273</f>
        <v>0.11726591202982692</v>
      </c>
      <c r="E8273" s="29">
        <f>'Monte Carlo Inputs'!$C$7+'Monte Carlo Inputs'!$D$7*C8273</f>
        <v>0.56759901761342413</v>
      </c>
      <c r="F8273" s="16">
        <f>'Monte Carlo Inputs'!$C$17*(1+$D8273)</f>
        <v>2713.9506269116532</v>
      </c>
      <c r="G8273" s="16">
        <f t="shared" ref="G8273:J8273" si="8267">F8273*(1+$D8273)</f>
        <v>3032.2045223803689</v>
      </c>
      <c r="H8273" s="16">
        <f t="shared" si="8267"/>
        <v>3387.7787511582687</v>
      </c>
      <c r="I8273" s="16">
        <f t="shared" si="8267"/>
        <v>3785.0497161681114</v>
      </c>
      <c r="J8273" s="16">
        <f t="shared" si="8267"/>
        <v>4228.9070232128024</v>
      </c>
      <c r="K8273" s="16">
        <f>F8273*$E8273*(1-'Monte Carlo Inputs'!$C$11)+F8273*'Monte Carlo Inputs'!$C$12-F8273*'Monte Carlo Inputs'!$C$13-'Monte Carlo Inputs'!$C$14*(F8273-'Monte Carlo Inputs'!$C$17)</f>
        <v>1204.8213971384898</v>
      </c>
      <c r="L8273" s="16">
        <f>G8273*$E8273*(1-'Monte Carlo Inputs'!$C$11)+G8273*'Monte Carlo Inputs'!$C$12-G8273*'Monte Carlo Inputs'!$C$13-'Monte Carlo Inputs'!$C$14*(G8273-F8273)</f>
        <v>1346.1058771069854</v>
      </c>
      <c r="M8273" s="16">
        <f>H8273*$E8273*(1-'Monte Carlo Inputs'!$C$11)+H8273*'Monte Carlo Inputs'!$C$12-H8273*'Monte Carlo Inputs'!$C$13-'Monte Carlo Inputs'!$C$14*(H8273-G8273)</f>
        <v>1503.958210474646</v>
      </c>
      <c r="N8273" s="16">
        <f>I8273*$E8273*(1-'Monte Carlo Inputs'!$C$11)+I8273*'Monte Carlo Inputs'!$C$12-I8273*'Monte Carlo Inputs'!$C$13-'Monte Carlo Inputs'!$C$14*(I8273-H8273)</f>
        <v>1680.3212416807021</v>
      </c>
      <c r="O8273" s="16">
        <f>J8273*$E8273*(1-'Monte Carlo Inputs'!$C$11)+J8273*'Monte Carlo Inputs'!$C$12-J8273*'Monte Carlo Inputs'!$C$13-'Monte Carlo Inputs'!$C$14*(J8273-I8273)</f>
        <v>1877.3656445894806</v>
      </c>
    </row>
    <row r="8274" spans="1:15">
      <c r="A8274">
        <v>8270</v>
      </c>
      <c r="B8274" s="39">
        <v>-0.98217831742250805</v>
      </c>
      <c r="C8274" s="39">
        <v>-2.428636335298429</v>
      </c>
      <c r="D8274" s="29">
        <f>'Monte Carlo Inputs'!$C$6+'Monte Carlo Inputs'!$D$6*B8274</f>
        <v>6.2680219053608224E-2</v>
      </c>
      <c r="E8274" s="29">
        <f>'Monte Carlo Inputs'!$C$7+'Monte Carlo Inputs'!$D$7*C8274</f>
        <v>0.49589637444446888</v>
      </c>
      <c r="F8274" s="16">
        <f>'Monte Carlo Inputs'!$C$17*(1+$D8274)</f>
        <v>2581.3565201031201</v>
      </c>
      <c r="G8274" s="16">
        <f t="shared" ref="G8274:J8274" si="8268">F8274*(1+$D8274)</f>
        <v>2743.1565122386437</v>
      </c>
      <c r="H8274" s="16">
        <f t="shared" si="8268"/>
        <v>2915.098163324094</v>
      </c>
      <c r="I8274" s="16">
        <f t="shared" si="8268"/>
        <v>3097.8171547640191</v>
      </c>
      <c r="J8274" s="16">
        <f t="shared" si="8268"/>
        <v>3291.9890126126529</v>
      </c>
      <c r="K8274" s="16">
        <f>F8274*$E8274*(1-'Monte Carlo Inputs'!$C$11)+F8274*'Monte Carlo Inputs'!$C$12-F8274*'Monte Carlo Inputs'!$C$13-'Monte Carlo Inputs'!$C$14*(F8274-'Monte Carlo Inputs'!$C$17)</f>
        <v>1012.2634837239829</v>
      </c>
      <c r="L8274" s="16">
        <f>G8274*$E8274*(1-'Monte Carlo Inputs'!$C$11)+G8274*'Monte Carlo Inputs'!$C$12-G8274*'Monte Carlo Inputs'!$C$13-'Monte Carlo Inputs'!$C$14*(G8274-F8274)</f>
        <v>1075.7123806237707</v>
      </c>
      <c r="M8274" s="16">
        <f>H8274*$E8274*(1-'Monte Carlo Inputs'!$C$11)+H8274*'Monte Carlo Inputs'!$C$12-H8274*'Monte Carlo Inputs'!$C$13-'Monte Carlo Inputs'!$C$14*(H8274-G8274)</f>
        <v>1143.1382682799472</v>
      </c>
      <c r="N8274" s="16">
        <f>I8274*$E8274*(1-'Monte Carlo Inputs'!$C$11)+I8274*'Monte Carlo Inputs'!$C$12-I8274*'Monte Carlo Inputs'!$C$13-'Monte Carlo Inputs'!$C$14*(I8274-H8274)</f>
        <v>1214.7904253442964</v>
      </c>
      <c r="O8274" s="16">
        <f>J8274*$E8274*(1-'Monte Carlo Inputs'!$C$11)+J8274*'Monte Carlo Inputs'!$C$12-J8274*'Monte Carlo Inputs'!$C$13-'Monte Carlo Inputs'!$C$14*(J8274-I8274)</f>
        <v>1290.9337553091027</v>
      </c>
    </row>
    <row r="8275" spans="1:15">
      <c r="A8275">
        <v>8271</v>
      </c>
      <c r="B8275" s="39">
        <v>-1.2195815066532292</v>
      </c>
      <c r="C8275" s="39">
        <v>-0.18530013624769531</v>
      </c>
      <c r="D8275" s="29">
        <f>'Monte Carlo Inputs'!$C$6+'Monte Carlo Inputs'!$D$6*B8275</f>
        <v>4.7300232224053398E-2</v>
      </c>
      <c r="E8275" s="29">
        <f>'Monte Carlo Inputs'!$C$7+'Monte Carlo Inputs'!$D$7*C8275</f>
        <v>0.57618959767932421</v>
      </c>
      <c r="F8275" s="16">
        <f>'Monte Carlo Inputs'!$C$17*(1+$D8275)</f>
        <v>2543.9969940954484</v>
      </c>
      <c r="G8275" s="16">
        <f t="shared" ref="G8275:J8275" si="8269">F8275*(1+$D8275)</f>
        <v>2664.3286426934569</v>
      </c>
      <c r="H8275" s="16">
        <f t="shared" si="8269"/>
        <v>2790.3520062140547</v>
      </c>
      <c r="I8275" s="16">
        <f t="shared" si="8269"/>
        <v>2922.3363040948329</v>
      </c>
      <c r="J8275" s="16">
        <f t="shared" si="8269"/>
        <v>3060.5634899153006</v>
      </c>
      <c r="K8275" s="16">
        <f>F8275*$E8275*(1-'Monte Carlo Inputs'!$C$11)+F8275*'Monte Carlo Inputs'!$C$12-F8275*'Monte Carlo Inputs'!$C$13-'Monte Carlo Inputs'!$C$14*(F8275-'Monte Carlo Inputs'!$C$17)</f>
        <v>1142.3738151758591</v>
      </c>
      <c r="L8275" s="16">
        <f>G8275*$E8275*(1-'Monte Carlo Inputs'!$C$11)+G8275*'Monte Carlo Inputs'!$C$12-G8275*'Monte Carlo Inputs'!$C$13-'Monte Carlo Inputs'!$C$14*(G8275-F8275)</f>
        <v>1196.4083619203552</v>
      </c>
      <c r="M8275" s="16">
        <f>H8275*$E8275*(1-'Monte Carlo Inputs'!$C$11)+H8275*'Monte Carlo Inputs'!$C$12-H8275*'Monte Carlo Inputs'!$C$13-'Monte Carlo Inputs'!$C$14*(H8275-G8275)</f>
        <v>1252.9987552739872</v>
      </c>
      <c r="N8275" s="16">
        <f>I8275*$E8275*(1-'Monte Carlo Inputs'!$C$11)+I8275*'Monte Carlo Inputs'!$C$12-I8275*'Monte Carlo Inputs'!$C$13-'Monte Carlo Inputs'!$C$14*(I8275-H8275)</f>
        <v>1312.2658873748967</v>
      </c>
      <c r="O8275" s="16">
        <f>J8275*$E8275*(1-'Monte Carlo Inputs'!$C$11)+J8275*'Monte Carlo Inputs'!$C$12-J8275*'Monte Carlo Inputs'!$C$13-'Monte Carlo Inputs'!$C$14*(J8275-I8275)</f>
        <v>1374.3363685874328</v>
      </c>
    </row>
    <row r="8276" spans="1:15">
      <c r="A8276">
        <v>8272</v>
      </c>
      <c r="B8276" s="39">
        <v>-0.78097008079816821</v>
      </c>
      <c r="C8276" s="39">
        <v>0.56044225939905268</v>
      </c>
      <c r="D8276" s="29">
        <f>'Monte Carlo Inputs'!$C$6+'Monte Carlo Inputs'!$D$6*B8276</f>
        <v>7.5715343136430954E-2</v>
      </c>
      <c r="E8276" s="29">
        <f>'Monte Carlo Inputs'!$C$7+'Monte Carlo Inputs'!$D$7*C8276</f>
        <v>0.60288112107858005</v>
      </c>
      <c r="F8276" s="16">
        <f>'Monte Carlo Inputs'!$C$17*(1+$D8276)</f>
        <v>2613.0201400127048</v>
      </c>
      <c r="G8276" s="16">
        <f t="shared" ref="G8276:J8276" si="8270">F8276*(1+$D8276)</f>
        <v>2810.8658565361716</v>
      </c>
      <c r="H8276" s="16">
        <f t="shared" si="8270"/>
        <v>3023.6915293742859</v>
      </c>
      <c r="I8276" s="16">
        <f t="shared" si="8270"/>
        <v>3252.63137105958</v>
      </c>
      <c r="J8276" s="16">
        <f t="shared" si="8270"/>
        <v>3498.9054714156764</v>
      </c>
      <c r="K8276" s="16">
        <f>F8276*$E8276*(1-'Monte Carlo Inputs'!$C$11)+F8276*'Monte Carlo Inputs'!$C$12-F8276*'Monte Carlo Inputs'!$C$13-'Monte Carlo Inputs'!$C$14*(F8276-'Monte Carlo Inputs'!$C$17)</f>
        <v>1224.10226356618</v>
      </c>
      <c r="L8276" s="16">
        <f>G8276*$E8276*(1-'Monte Carlo Inputs'!$C$11)+G8276*'Monte Carlo Inputs'!$C$12-G8276*'Monte Carlo Inputs'!$C$13-'Monte Carlo Inputs'!$C$14*(G8276-F8276)</f>
        <v>1316.7855864861751</v>
      </c>
      <c r="M8276" s="16">
        <f>H8276*$E8276*(1-'Monte Carlo Inputs'!$C$11)+H8276*'Monte Carlo Inputs'!$C$12-H8276*'Monte Carlo Inputs'!$C$13-'Monte Carlo Inputs'!$C$14*(H8276-G8276)</f>
        <v>1416.4864590040825</v>
      </c>
      <c r="N8276" s="16">
        <f>I8276*$E8276*(1-'Monte Carlo Inputs'!$C$11)+I8276*'Monte Carlo Inputs'!$C$12-I8276*'Monte Carlo Inputs'!$C$13-'Monte Carlo Inputs'!$C$14*(I8276-H8276)</f>
        <v>1523.736217295685</v>
      </c>
      <c r="O8276" s="16">
        <f>J8276*$E8276*(1-'Monte Carlo Inputs'!$C$11)+J8276*'Monte Carlo Inputs'!$C$12-J8276*'Monte Carlo Inputs'!$C$13-'Monte Carlo Inputs'!$C$14*(J8276-I8276)</f>
        <v>1639.106427837635</v>
      </c>
    </row>
    <row r="8277" spans="1:15">
      <c r="A8277">
        <v>8273</v>
      </c>
      <c r="B8277" s="39">
        <v>1.0375280464853198</v>
      </c>
      <c r="C8277" s="39">
        <v>0.56266890799083669</v>
      </c>
      <c r="D8277" s="29">
        <f>'Monte Carlo Inputs'!$C$6+'Monte Carlo Inputs'!$D$6*B8277</f>
        <v>0.19352537482900811</v>
      </c>
      <c r="E8277" s="29">
        <f>'Monte Carlo Inputs'!$C$7+'Monte Carlo Inputs'!$D$7*C8277</f>
        <v>0.60296081702095428</v>
      </c>
      <c r="F8277" s="16">
        <f>'Monte Carlo Inputs'!$C$17*(1+$D8277)</f>
        <v>2899.1924879971439</v>
      </c>
      <c r="G8277" s="16">
        <f t="shared" ref="G8277:J8277" si="8271">F8277*(1+$D8277)</f>
        <v>3460.2598009382355</v>
      </c>
      <c r="H8277" s="16">
        <f t="shared" si="8271"/>
        <v>4129.9078759205559</v>
      </c>
      <c r="I8277" s="16">
        <f t="shared" si="8271"/>
        <v>4929.149845617354</v>
      </c>
      <c r="J8277" s="16">
        <f t="shared" si="8271"/>
        <v>5883.0654170787993</v>
      </c>
      <c r="K8277" s="16">
        <f>F8277*$E8277*(1-'Monte Carlo Inputs'!$C$11)+F8277*'Monte Carlo Inputs'!$C$12-F8277*'Monte Carlo Inputs'!$C$13-'Monte Carlo Inputs'!$C$14*(F8277-'Monte Carlo Inputs'!$C$17)</f>
        <v>1362.7873163947877</v>
      </c>
      <c r="L8277" s="16">
        <f>G8277*$E8277*(1-'Monte Carlo Inputs'!$C$11)+G8277*'Monte Carlo Inputs'!$C$12-G8277*'Monte Carlo Inputs'!$C$13-'Monte Carlo Inputs'!$C$14*(G8277-F8277)</f>
        <v>1626.5212426123071</v>
      </c>
      <c r="M8277" s="16">
        <f>H8277*$E8277*(1-'Monte Carlo Inputs'!$C$11)+H8277*'Monte Carlo Inputs'!$C$12-H8277*'Monte Carlo Inputs'!$C$13-'Monte Carlo Inputs'!$C$14*(H8277-G8277)</f>
        <v>1941.2943757561973</v>
      </c>
      <c r="N8277" s="16">
        <f>I8277*$E8277*(1-'Monte Carlo Inputs'!$C$11)+I8277*'Monte Carlo Inputs'!$C$12-I8277*'Monte Carlo Inputs'!$C$13-'Monte Carlo Inputs'!$C$14*(I8277-H8277)</f>
        <v>2316.9840974778608</v>
      </c>
      <c r="O8277" s="16">
        <f>J8277*$E8277*(1-'Monte Carlo Inputs'!$C$11)+J8277*'Monte Carlo Inputs'!$C$12-J8277*'Monte Carlo Inputs'!$C$13-'Monte Carlo Inputs'!$C$14*(J8277-I8277)</f>
        <v>2765.3793134151147</v>
      </c>
    </row>
    <row r="8278" spans="1:15">
      <c r="A8278">
        <v>8274</v>
      </c>
      <c r="B8278" s="39">
        <v>0.69050439446302248</v>
      </c>
      <c r="C8278" s="39">
        <v>0.41087566002104015</v>
      </c>
      <c r="D8278" s="29">
        <f>'Monte Carlo Inputs'!$C$6+'Monte Carlo Inputs'!$D$6*B8278</f>
        <v>0.1710437088710165</v>
      </c>
      <c r="E8278" s="29">
        <f>'Monte Carlo Inputs'!$C$7+'Monte Carlo Inputs'!$D$7*C8278</f>
        <v>0.59752785108836692</v>
      </c>
      <c r="F8278" s="16">
        <f>'Monte Carlo Inputs'!$C$17*(1+$D8278)</f>
        <v>2844.582273218587</v>
      </c>
      <c r="G8278" s="16">
        <f t="shared" ref="G8278:J8278" si="8272">F8278*(1+$D8278)</f>
        <v>3331.1301754186416</v>
      </c>
      <c r="H8278" s="16">
        <f t="shared" si="8272"/>
        <v>3900.8990353544064</v>
      </c>
      <c r="I8278" s="16">
        <f t="shared" si="8272"/>
        <v>4568.123274292795</v>
      </c>
      <c r="J8278" s="16">
        <f t="shared" si="8272"/>
        <v>5349.4720217078466</v>
      </c>
      <c r="K8278" s="16">
        <f>F8278*$E8278*(1-'Monte Carlo Inputs'!$C$11)+F8278*'Monte Carlo Inputs'!$C$12-F8278*'Monte Carlo Inputs'!$C$13-'Monte Carlo Inputs'!$C$14*(F8278-'Monte Carlo Inputs'!$C$17)</f>
        <v>1325.3533327698333</v>
      </c>
      <c r="L8278" s="16">
        <f>G8278*$E8278*(1-'Monte Carlo Inputs'!$C$11)+G8278*'Monte Carlo Inputs'!$C$12-G8278*'Monte Carlo Inputs'!$C$13-'Monte Carlo Inputs'!$C$14*(G8278-F8278)</f>
        <v>1552.0466823713482</v>
      </c>
      <c r="M8278" s="16">
        <f>H8278*$E8278*(1-'Monte Carlo Inputs'!$C$11)+H8278*'Monte Carlo Inputs'!$C$12-H8278*'Monte Carlo Inputs'!$C$13-'Monte Carlo Inputs'!$C$14*(H8278-G8278)</f>
        <v>1817.5145032651003</v>
      </c>
      <c r="N8278" s="16">
        <f>I8278*$E8278*(1-'Monte Carlo Inputs'!$C$11)+I8278*'Monte Carlo Inputs'!$C$12-I8278*'Monte Carlo Inputs'!$C$13-'Monte Carlo Inputs'!$C$14*(I8278-H8278)</f>
        <v>2128.3889248304263</v>
      </c>
      <c r="O8278" s="16">
        <f>J8278*$E8278*(1-'Monte Carlo Inputs'!$C$11)+J8278*'Monte Carlo Inputs'!$C$12-J8278*'Monte Carlo Inputs'!$C$13-'Monte Carlo Inputs'!$C$14*(J8278-I8278)</f>
        <v>2492.436460453418</v>
      </c>
    </row>
    <row r="8279" spans="1:15">
      <c r="A8279">
        <v>8275</v>
      </c>
      <c r="B8279" s="39">
        <v>1.7596398327814389</v>
      </c>
      <c r="C8279" s="39">
        <v>0.58036679531403934</v>
      </c>
      <c r="D8279" s="29">
        <f>'Monte Carlo Inputs'!$C$6+'Monte Carlo Inputs'!$D$6*B8279</f>
        <v>0.24030684309271849</v>
      </c>
      <c r="E8279" s="29">
        <f>'Monte Carlo Inputs'!$C$7+'Monte Carlo Inputs'!$D$7*C8279</f>
        <v>0.60359425770551534</v>
      </c>
      <c r="F8279" s="16">
        <f>'Monte Carlo Inputs'!$C$17*(1+$D8279)</f>
        <v>3012.8293525565227</v>
      </c>
      <c r="G8279" s="16">
        <f t="shared" ref="G8279:J8279" si="8273">F8279*(1+$D8279)</f>
        <v>3736.8328630464594</v>
      </c>
      <c r="H8279" s="16">
        <f t="shared" si="8273"/>
        <v>4634.8193715302787</v>
      </c>
      <c r="I8279" s="16">
        <f t="shared" si="8273"/>
        <v>5748.5981830076971</v>
      </c>
      <c r="J8279" s="16">
        <f t="shared" si="8273"/>
        <v>7130.0256645748141</v>
      </c>
      <c r="K8279" s="16">
        <f>F8279*$E8279*(1-'Monte Carlo Inputs'!$C$11)+F8279*'Monte Carlo Inputs'!$C$12-F8279*'Monte Carlo Inputs'!$C$13-'Monte Carlo Inputs'!$C$14*(F8279-'Monte Carlo Inputs'!$C$17)</f>
        <v>1419.1572552271414</v>
      </c>
      <c r="L8279" s="16">
        <f>G8279*$E8279*(1-'Monte Carlo Inputs'!$C$11)+G8279*'Monte Carlo Inputs'!$C$12-G8279*'Monte Carlo Inputs'!$C$13-'Monte Carlo Inputs'!$C$14*(G8279-F8279)</f>
        <v>1760.1904550829026</v>
      </c>
      <c r="M8279" s="16">
        <f>H8279*$E8279*(1-'Monte Carlo Inputs'!$C$11)+H8279*'Monte Carlo Inputs'!$C$12-H8279*'Monte Carlo Inputs'!$C$13-'Monte Carlo Inputs'!$C$14*(H8279-G8279)</f>
        <v>2183.1762665858105</v>
      </c>
      <c r="N8279" s="16">
        <f>I8279*$E8279*(1-'Monte Carlo Inputs'!$C$11)+I8279*'Monte Carlo Inputs'!$C$12-I8279*'Monte Carlo Inputs'!$C$13-'Monte Carlo Inputs'!$C$14*(I8279-H8279)</f>
        <v>2707.808463123994</v>
      </c>
      <c r="O8279" s="16">
        <f>J8279*$E8279*(1-'Monte Carlo Inputs'!$C$11)+J8279*'Monte Carlo Inputs'!$C$12-J8279*'Monte Carlo Inputs'!$C$13-'Monte Carlo Inputs'!$C$14*(J8279-I8279)</f>
        <v>3358.5133665970661</v>
      </c>
    </row>
    <row r="8280" spans="1:15">
      <c r="A8280">
        <v>8276</v>
      </c>
      <c r="B8280" s="39">
        <v>-1.3756217516320188</v>
      </c>
      <c r="C8280" s="39">
        <v>1.2623110553810248</v>
      </c>
      <c r="D8280" s="29">
        <f>'Monte Carlo Inputs'!$C$6+'Monte Carlo Inputs'!$D$6*B8280</f>
        <v>3.7191282464655084E-2</v>
      </c>
      <c r="E8280" s="29">
        <f>'Monte Carlo Inputs'!$C$7+'Monte Carlo Inputs'!$D$7*C8280</f>
        <v>0.62800232580090665</v>
      </c>
      <c r="F8280" s="16">
        <f>'Monte Carlo Inputs'!$C$17*(1+$D8280)</f>
        <v>2519.4413442348941</v>
      </c>
      <c r="G8280" s="16">
        <f t="shared" ref="G8280:J8280" si="8274">F8280*(1+$D8280)</f>
        <v>2613.1425989214645</v>
      </c>
      <c r="H8280" s="16">
        <f t="shared" si="8274"/>
        <v>2710.3287234383756</v>
      </c>
      <c r="I8280" s="16">
        <f t="shared" si="8274"/>
        <v>2811.1293245638408</v>
      </c>
      <c r="J8280" s="16">
        <f t="shared" si="8274"/>
        <v>2915.6788293183699</v>
      </c>
      <c r="K8280" s="16">
        <f>F8280*$E8280*(1-'Monte Carlo Inputs'!$C$11)+F8280*'Monte Carlo Inputs'!$C$12-F8280*'Monte Carlo Inputs'!$C$13-'Monte Carlo Inputs'!$C$14*(F8280-'Monte Carlo Inputs'!$C$17)</f>
        <v>1223.842258408331</v>
      </c>
      <c r="L8280" s="16">
        <f>G8280*$E8280*(1-'Monte Carlo Inputs'!$C$11)+G8280*'Monte Carlo Inputs'!$C$12-G8280*'Monte Carlo Inputs'!$C$13-'Monte Carlo Inputs'!$C$14*(G8280-F8280)</f>
        <v>1269.3585215329763</v>
      </c>
      <c r="M8280" s="16">
        <f>H8280*$E8280*(1-'Monte Carlo Inputs'!$C$11)+H8280*'Monte Carlo Inputs'!$C$12-H8280*'Monte Carlo Inputs'!$C$13-'Monte Carlo Inputs'!$C$14*(H8280-G8280)</f>
        <v>1316.5675928562264</v>
      </c>
      <c r="N8280" s="16">
        <f>I8280*$E8280*(1-'Monte Carlo Inputs'!$C$11)+I8280*'Monte Carlo Inputs'!$C$12-I8280*'Monte Carlo Inputs'!$C$13-'Monte Carlo Inputs'!$C$14*(I8280-H8280)</f>
        <v>1365.5324300859536</v>
      </c>
      <c r="O8280" s="16">
        <f>J8280*$E8280*(1-'Monte Carlo Inputs'!$C$11)+J8280*'Monte Carlo Inputs'!$C$12-J8280*'Monte Carlo Inputs'!$C$13-'Monte Carlo Inputs'!$C$14*(J8280-I8280)</f>
        <v>1416.3183324079271</v>
      </c>
    </row>
    <row r="8281" spans="1:15">
      <c r="A8281">
        <v>8277</v>
      </c>
      <c r="B8281" s="39">
        <v>1.2542594807078338</v>
      </c>
      <c r="C8281" s="39">
        <v>-0.98890757223056158</v>
      </c>
      <c r="D8281" s="29">
        <f>'Monte Carlo Inputs'!$C$6+'Monte Carlo Inputs'!$D$6*B8281</f>
        <v>0.20756615757794283</v>
      </c>
      <c r="E8281" s="29">
        <f>'Monte Carlo Inputs'!$C$7+'Monte Carlo Inputs'!$D$7*C8281</f>
        <v>0.54742697561765319</v>
      </c>
      <c r="F8281" s="16">
        <f>'Monte Carlo Inputs'!$C$17*(1+$D8281)</f>
        <v>2933.2989533725813</v>
      </c>
      <c r="G8281" s="16">
        <f t="shared" ref="G8281:J8281" si="8275">F8281*(1+$D8281)</f>
        <v>3542.1525461515294</v>
      </c>
      <c r="H8281" s="16">
        <f t="shared" si="8275"/>
        <v>4277.3835397111288</v>
      </c>
      <c r="I8281" s="16">
        <f t="shared" si="8275"/>
        <v>5165.2236055361082</v>
      </c>
      <c r="J8281" s="16">
        <f t="shared" si="8275"/>
        <v>6237.349222368126</v>
      </c>
      <c r="K8281" s="16">
        <f>F8281*$E8281*(1-'Monte Carlo Inputs'!$C$11)+F8281*'Monte Carlo Inputs'!$C$12-F8281*'Monte Carlo Inputs'!$C$13-'Monte Carlo Inputs'!$C$14*(F8281-'Monte Carlo Inputs'!$C$17)</f>
        <v>1263.3849837044188</v>
      </c>
      <c r="L8281" s="16">
        <f>G8281*$E8281*(1-'Monte Carlo Inputs'!$C$11)+G8281*'Monte Carlo Inputs'!$C$12-G8281*'Monte Carlo Inputs'!$C$13-'Monte Carlo Inputs'!$C$14*(G8281-F8281)</f>
        <v>1525.620950313617</v>
      </c>
      <c r="M8281" s="16">
        <f>H8281*$E8281*(1-'Monte Carlo Inputs'!$C$11)+H8281*'Monte Carlo Inputs'!$C$12-H8281*'Monte Carlo Inputs'!$C$13-'Monte Carlo Inputs'!$C$14*(H8281-G8281)</f>
        <v>1842.2882288906239</v>
      </c>
      <c r="N8281" s="16">
        <f>I8281*$E8281*(1-'Monte Carlo Inputs'!$C$11)+I8281*'Monte Carlo Inputs'!$C$12-I8281*'Monte Carlo Inputs'!$C$13-'Monte Carlo Inputs'!$C$14*(I8281-H8281)</f>
        <v>2224.6849177125246</v>
      </c>
      <c r="O8281" s="16">
        <f>J8281*$E8281*(1-'Monte Carlo Inputs'!$C$11)+J8281*'Monte Carlo Inputs'!$C$12-J8281*'Monte Carlo Inputs'!$C$13-'Monte Carlo Inputs'!$C$14*(J8281-I8281)</f>
        <v>2686.4542179037148</v>
      </c>
    </row>
    <row r="8282" spans="1:15">
      <c r="A8282">
        <v>8278</v>
      </c>
      <c r="B8282" s="39">
        <v>-0.34308026594618191</v>
      </c>
      <c r="C8282" s="39">
        <v>0.18097204484039373</v>
      </c>
      <c r="D8282" s="29">
        <f>'Monte Carlo Inputs'!$C$6+'Monte Carlo Inputs'!$D$6*B8282</f>
        <v>0.10408370502340866</v>
      </c>
      <c r="E8282" s="29">
        <f>'Monte Carlo Inputs'!$C$7+'Monte Carlo Inputs'!$D$7*C8282</f>
        <v>0.58929916815443528</v>
      </c>
      <c r="F8282" s="16">
        <f>'Monte Carlo Inputs'!$C$17*(1+$D8282)</f>
        <v>2681.9297278723625</v>
      </c>
      <c r="G8282" s="16">
        <f t="shared" ref="G8282:J8282" si="8276">F8282*(1+$D8282)</f>
        <v>2961.0749105617401</v>
      </c>
      <c r="H8282" s="16">
        <f t="shared" si="8276"/>
        <v>3269.2745581048644</v>
      </c>
      <c r="I8282" s="16">
        <f t="shared" si="8276"/>
        <v>3609.5527668511859</v>
      </c>
      <c r="J8282" s="16">
        <f t="shared" si="8276"/>
        <v>3985.2483923025534</v>
      </c>
      <c r="K8282" s="16">
        <f>F8282*$E8282*(1-'Monte Carlo Inputs'!$C$11)+F8282*'Monte Carlo Inputs'!$C$12-F8282*'Monte Carlo Inputs'!$C$13-'Monte Carlo Inputs'!$C$14*(F8282-'Monte Carlo Inputs'!$C$17)</f>
        <v>1231.5380397491067</v>
      </c>
      <c r="L8282" s="16">
        <f>G8282*$E8282*(1-'Monte Carlo Inputs'!$C$11)+G8282*'Monte Carlo Inputs'!$C$12-G8282*'Monte Carlo Inputs'!$C$13-'Monte Carlo Inputs'!$C$14*(G8282-F8282)</f>
        <v>1359.7210818034596</v>
      </c>
      <c r="M8282" s="16">
        <f>H8282*$E8282*(1-'Monte Carlo Inputs'!$C$11)+H8282*'Monte Carlo Inputs'!$C$12-H8282*'Monte Carlo Inputs'!$C$13-'Monte Carlo Inputs'!$C$14*(H8282-G8282)</f>
        <v>1501.2458897960012</v>
      </c>
      <c r="N8282" s="16">
        <f>I8282*$E8282*(1-'Monte Carlo Inputs'!$C$11)+I8282*'Monte Carlo Inputs'!$C$12-I8282*'Monte Carlo Inputs'!$C$13-'Monte Carlo Inputs'!$C$14*(I8282-H8282)</f>
        <v>1657.5011241571328</v>
      </c>
      <c r="O8282" s="16">
        <f>J8282*$E8282*(1-'Monte Carlo Inputs'!$C$11)+J8282*'Monte Carlo Inputs'!$C$12-J8282*'Monte Carlo Inputs'!$C$13-'Monte Carlo Inputs'!$C$14*(J8282-I8282)</f>
        <v>1830.019982239872</v>
      </c>
    </row>
    <row r="8283" spans="1:15">
      <c r="A8283">
        <v>8279</v>
      </c>
      <c r="B8283" s="39">
        <v>0.76238638220711641</v>
      </c>
      <c r="C8283" s="39">
        <v>1.2086057892534767</v>
      </c>
      <c r="D8283" s="29">
        <f>'Monte Carlo Inputs'!$C$6+'Monte Carlo Inputs'!$D$6*B8283</f>
        <v>0.17570052931377794</v>
      </c>
      <c r="E8283" s="29">
        <f>'Monte Carlo Inputs'!$C$7+'Monte Carlo Inputs'!$D$7*C8283</f>
        <v>0.62608011328372304</v>
      </c>
      <c r="F8283" s="16">
        <f>'Monte Carlo Inputs'!$C$17*(1+$D8283)</f>
        <v>2855.8941557560984</v>
      </c>
      <c r="G8283" s="16">
        <f t="shared" ref="G8283:J8283" si="8277">F8283*(1+$D8283)</f>
        <v>3357.6762705865699</v>
      </c>
      <c r="H8283" s="16">
        <f t="shared" si="8277"/>
        <v>3947.6217685929419</v>
      </c>
      <c r="I8283" s="16">
        <f t="shared" si="8277"/>
        <v>4641.2210028653135</v>
      </c>
      <c r="J8283" s="16">
        <f t="shared" si="8277"/>
        <v>5456.6859897309723</v>
      </c>
      <c r="K8283" s="16">
        <f>F8283*$E8283*(1-'Monte Carlo Inputs'!$C$11)+F8283*'Monte Carlo Inputs'!$C$12-F8283*'Monte Carlo Inputs'!$C$13-'Monte Carlo Inputs'!$C$14*(F8283-'Monte Carlo Inputs'!$C$17)</f>
        <v>1388.8089773567531</v>
      </c>
      <c r="L8283" s="16">
        <f>G8283*$E8283*(1-'Monte Carlo Inputs'!$C$11)+G8283*'Monte Carlo Inputs'!$C$12-G8283*'Monte Carlo Inputs'!$C$13-'Monte Carlo Inputs'!$C$14*(G8283-F8283)</f>
        <v>1632.8234497940609</v>
      </c>
      <c r="M8283" s="16">
        <f>H8283*$E8283*(1-'Monte Carlo Inputs'!$C$11)+H8283*'Monte Carlo Inputs'!$C$12-H8283*'Monte Carlo Inputs'!$C$13-'Monte Carlo Inputs'!$C$14*(H8283-G8283)</f>
        <v>1919.7113941988266</v>
      </c>
      <c r="N8283" s="16">
        <f>I8283*$E8283*(1-'Monte Carlo Inputs'!$C$11)+I8283*'Monte Carlo Inputs'!$C$12-I8283*'Monte Carlo Inputs'!$C$13-'Monte Carlo Inputs'!$C$14*(I8283-H8283)</f>
        <v>2257.0057022892502</v>
      </c>
      <c r="O8283" s="16">
        <f>J8283*$E8283*(1-'Monte Carlo Inputs'!$C$11)+J8283*'Monte Carlo Inputs'!$C$12-J8283*'Monte Carlo Inputs'!$C$13-'Monte Carlo Inputs'!$C$14*(J8283-I8283)</f>
        <v>2653.5627988456868</v>
      </c>
    </row>
    <row r="8284" spans="1:15">
      <c r="A8284">
        <v>8280</v>
      </c>
      <c r="B8284" s="39">
        <v>-0.72364481986068463</v>
      </c>
      <c r="C8284" s="39">
        <v>1.0990680045888324</v>
      </c>
      <c r="D8284" s="29">
        <f>'Monte Carlo Inputs'!$C$6+'Monte Carlo Inputs'!$D$6*B8284</f>
        <v>7.9429116995477334E-2</v>
      </c>
      <c r="E8284" s="29">
        <f>'Monte Carlo Inputs'!$C$7+'Monte Carlo Inputs'!$D$7*C8284</f>
        <v>0.6221595498833502</v>
      </c>
      <c r="F8284" s="16">
        <f>'Monte Carlo Inputs'!$C$17*(1+$D8284)</f>
        <v>2622.0412680937143</v>
      </c>
      <c r="G8284" s="16">
        <f t="shared" ref="G8284:J8284" si="8278">F8284*(1+$D8284)</f>
        <v>2830.3076907440995</v>
      </c>
      <c r="H8284" s="16">
        <f t="shared" si="8278"/>
        <v>3055.116531445412</v>
      </c>
      <c r="I8284" s="16">
        <f t="shared" si="8278"/>
        <v>3297.7817398564061</v>
      </c>
      <c r="J8284" s="16">
        <f t="shared" si="8278"/>
        <v>3559.7216314970092</v>
      </c>
      <c r="K8284" s="16">
        <f>F8284*$E8284*(1-'Monte Carlo Inputs'!$C$11)+F8284*'Monte Carlo Inputs'!$C$12-F8284*'Monte Carlo Inputs'!$C$13-'Monte Carlo Inputs'!$C$14*(F8284-'Monte Carlo Inputs'!$C$17)</f>
        <v>1264.4380963292069</v>
      </c>
      <c r="L8284" s="16">
        <f>G8284*$E8284*(1-'Monte Carlo Inputs'!$C$11)+G8284*'Monte Carlo Inputs'!$C$12-G8284*'Monte Carlo Inputs'!$C$13-'Monte Carlo Inputs'!$C$14*(G8284-F8284)</f>
        <v>1364.8712978160779</v>
      </c>
      <c r="M8284" s="16">
        <f>H8284*$E8284*(1-'Monte Carlo Inputs'!$C$11)+H8284*'Monte Carlo Inputs'!$C$12-H8284*'Monte Carlo Inputs'!$C$13-'Monte Carlo Inputs'!$C$14*(H8284-G8284)</f>
        <v>1473.2818198140801</v>
      </c>
      <c r="N8284" s="16">
        <f>I8284*$E8284*(1-'Monte Carlo Inputs'!$C$11)+I8284*'Monte Carlo Inputs'!$C$12-I8284*'Monte Carlo Inputs'!$C$13-'Monte Carlo Inputs'!$C$14*(I8284-H8284)</f>
        <v>1590.3032938474023</v>
      </c>
      <c r="O8284" s="16">
        <f>J8284*$E8284*(1-'Monte Carlo Inputs'!$C$11)+J8284*'Monte Carlo Inputs'!$C$12-J8284*'Monte Carlo Inputs'!$C$13-'Monte Carlo Inputs'!$C$14*(J8284-I8284)</f>
        <v>1716.6196802327004</v>
      </c>
    </row>
    <row r="8285" spans="1:15">
      <c r="A8285">
        <v>8281</v>
      </c>
      <c r="B8285" s="39">
        <v>0.39917983342771218</v>
      </c>
      <c r="C8285" s="39">
        <v>0.10007659680178088</v>
      </c>
      <c r="D8285" s="29">
        <f>'Monte Carlo Inputs'!$C$6+'Monte Carlo Inputs'!$D$6*B8285</f>
        <v>0.15217046657647235</v>
      </c>
      <c r="E8285" s="29">
        <f>'Monte Carlo Inputs'!$C$7+'Monte Carlo Inputs'!$D$7*C8285</f>
        <v>0.5864037678703421</v>
      </c>
      <c r="F8285" s="16">
        <f>'Monte Carlo Inputs'!$C$17*(1+$D8285)</f>
        <v>2798.7372803609092</v>
      </c>
      <c r="G8285" s="16">
        <f t="shared" ref="G8285:J8285" si="8279">F8285*(1+$D8285)</f>
        <v>3224.6224381383959</v>
      </c>
      <c r="H8285" s="16">
        <f t="shared" si="8279"/>
        <v>3715.3147390828772</v>
      </c>
      <c r="I8285" s="16">
        <f t="shared" si="8279"/>
        <v>4280.6759164075629</v>
      </c>
      <c r="J8285" s="16">
        <f t="shared" si="8279"/>
        <v>4932.0683678699697</v>
      </c>
      <c r="K8285" s="16">
        <f>F8285*$E8285*(1-'Monte Carlo Inputs'!$C$11)+F8285*'Monte Carlo Inputs'!$C$12-F8285*'Monte Carlo Inputs'!$C$13-'Monte Carlo Inputs'!$C$14*(F8285-'Monte Carlo Inputs'!$C$17)</f>
        <v>1281.1831932680211</v>
      </c>
      <c r="L8285" s="16">
        <f>G8285*$E8285*(1-'Monte Carlo Inputs'!$C$11)+G8285*'Monte Carlo Inputs'!$C$12-G8285*'Monte Carlo Inputs'!$C$13-'Monte Carlo Inputs'!$C$14*(G8285-F8285)</f>
        <v>1476.1414375575507</v>
      </c>
      <c r="M8285" s="16">
        <f>H8285*$E8285*(1-'Monte Carlo Inputs'!$C$11)+H8285*'Monte Carlo Inputs'!$C$12-H8285*'Monte Carlo Inputs'!$C$13-'Monte Carlo Inputs'!$C$14*(H8285-G8285)</f>
        <v>1700.7665688435479</v>
      </c>
      <c r="N8285" s="16">
        <f>I8285*$E8285*(1-'Monte Carlo Inputs'!$C$11)+I8285*'Monte Carlo Inputs'!$C$12-I8285*'Monte Carlo Inputs'!$C$13-'Monte Carlo Inputs'!$C$14*(I8285-H8285)</f>
        <v>1959.5730111621365</v>
      </c>
      <c r="O8285" s="16">
        <f>J8285*$E8285*(1-'Monte Carlo Inputs'!$C$11)+J8285*'Monte Carlo Inputs'!$C$12-J8285*'Monte Carlo Inputs'!$C$13-'Monte Carlo Inputs'!$C$14*(J8285-I8285)</f>
        <v>2257.7621505613415</v>
      </c>
    </row>
    <row r="8286" spans="1:15">
      <c r="A8286">
        <v>8282</v>
      </c>
      <c r="B8286" s="39">
        <v>-1.6811943899808044</v>
      </c>
      <c r="C8286" s="39">
        <v>0.37082335058088972</v>
      </c>
      <c r="D8286" s="29">
        <f>'Monte Carlo Inputs'!$C$6+'Monte Carlo Inputs'!$D$6*B8286</f>
        <v>1.7394989211369352E-2</v>
      </c>
      <c r="E8286" s="29">
        <f>'Monte Carlo Inputs'!$C$7+'Monte Carlo Inputs'!$D$7*C8286</f>
        <v>0.5960943035780516</v>
      </c>
      <c r="F8286" s="16">
        <f>'Monte Carlo Inputs'!$C$17*(1+$D8286)</f>
        <v>2471.3541682933378</v>
      </c>
      <c r="G8286" s="16">
        <f t="shared" ref="G8286:J8286" si="8280">F8286*(1+$D8286)</f>
        <v>2514.3433473882733</v>
      </c>
      <c r="H8286" s="16">
        <f t="shared" si="8280"/>
        <v>2558.0803227897709</v>
      </c>
      <c r="I8286" s="16">
        <f t="shared" si="8280"/>
        <v>2602.5781024065154</v>
      </c>
      <c r="J8286" s="16">
        <f t="shared" si="8280"/>
        <v>2647.8499204196228</v>
      </c>
      <c r="K8286" s="16">
        <f>F8286*$E8286*(1-'Monte Carlo Inputs'!$C$11)+F8286*'Monte Carlo Inputs'!$C$12-F8286*'Monte Carlo Inputs'!$C$13-'Monte Carlo Inputs'!$C$14*(F8286-'Monte Carlo Inputs'!$C$17)</f>
        <v>1143.5944350743882</v>
      </c>
      <c r="L8286" s="16">
        <f>G8286*$E8286*(1-'Monte Carlo Inputs'!$C$11)+G8286*'Monte Carlo Inputs'!$C$12-G8286*'Monte Carlo Inputs'!$C$13-'Monte Carlo Inputs'!$C$14*(G8286-F8286)</f>
        <v>1163.4872479346895</v>
      </c>
      <c r="M8286" s="16">
        <f>H8286*$E8286*(1-'Monte Carlo Inputs'!$C$11)+H8286*'Monte Carlo Inputs'!$C$12-H8286*'Monte Carlo Inputs'!$C$13-'Monte Carlo Inputs'!$C$14*(H8286-G8286)</f>
        <v>1183.726096060079</v>
      </c>
      <c r="N8286" s="16">
        <f>I8286*$E8286*(1-'Monte Carlo Inputs'!$C$11)+I8286*'Monte Carlo Inputs'!$C$12-I8286*'Monte Carlo Inputs'!$C$13-'Monte Carlo Inputs'!$C$14*(I8286-H8286)</f>
        <v>1204.3169987302608</v>
      </c>
      <c r="O8286" s="16">
        <f>J8286*$E8286*(1-'Monte Carlo Inputs'!$C$11)+J8286*'Monte Carlo Inputs'!$C$12-J8286*'Monte Carlo Inputs'!$C$13-'Monte Carlo Inputs'!$C$14*(J8286-I8286)</f>
        <v>1225.2660799302421</v>
      </c>
    </row>
    <row r="8287" spans="1:15">
      <c r="A8287">
        <v>8283</v>
      </c>
      <c r="B8287" s="39">
        <v>0.17308113148421578</v>
      </c>
      <c r="C8287" s="39">
        <v>-0.82602086352598125</v>
      </c>
      <c r="D8287" s="29">
        <f>'Monte Carlo Inputs'!$C$6+'Monte Carlo Inputs'!$D$6*B8287</f>
        <v>0.13752283244258168</v>
      </c>
      <c r="E8287" s="29">
        <f>'Monte Carlo Inputs'!$C$7+'Monte Carlo Inputs'!$D$7*C8287</f>
        <v>0.55325699738146272</v>
      </c>
      <c r="F8287" s="16">
        <f>'Monte Carlo Inputs'!$C$17*(1+$D8287)</f>
        <v>2763.1567122862757</v>
      </c>
      <c r="G8287" s="16">
        <f t="shared" ref="G8287:J8287" si="8281">F8287*(1+$D8287)</f>
        <v>3143.1538498426162</v>
      </c>
      <c r="H8287" s="16">
        <f t="shared" si="8281"/>
        <v>3575.4092700757778</v>
      </c>
      <c r="I8287" s="16">
        <f t="shared" si="8281"/>
        <v>4067.1096800380624</v>
      </c>
      <c r="J8287" s="16">
        <f t="shared" si="8281"/>
        <v>4626.4301230915389</v>
      </c>
      <c r="K8287" s="16">
        <f>F8287*$E8287*(1-'Monte Carlo Inputs'!$C$11)+F8287*'Monte Carlo Inputs'!$C$12-F8287*'Monte Carlo Inputs'!$C$13-'Monte Carlo Inputs'!$C$14*(F8287-'Monte Carlo Inputs'!$C$17)</f>
        <v>1199.2049521864233</v>
      </c>
      <c r="L8287" s="16">
        <f>G8287*$E8287*(1-'Monte Carlo Inputs'!$C$11)+G8287*'Monte Carlo Inputs'!$C$12-G8287*'Monte Carlo Inputs'!$C$13-'Monte Carlo Inputs'!$C$14*(G8287-F8287)</f>
        <v>1364.1230138902708</v>
      </c>
      <c r="M8287" s="16">
        <f>H8287*$E8287*(1-'Monte Carlo Inputs'!$C$11)+H8287*'Monte Carlo Inputs'!$C$12-H8287*'Monte Carlo Inputs'!$C$13-'Monte Carlo Inputs'!$C$14*(H8287-G8287)</f>
        <v>1551.7210745605726</v>
      </c>
      <c r="N8287" s="16">
        <f>I8287*$E8287*(1-'Monte Carlo Inputs'!$C$11)+I8287*'Monte Carlo Inputs'!$C$12-I8287*'Monte Carlo Inputs'!$C$13-'Monte Carlo Inputs'!$C$14*(I8287-H8287)</f>
        <v>1765.1181518949888</v>
      </c>
      <c r="O8287" s="16">
        <f>J8287*$E8287*(1-'Monte Carlo Inputs'!$C$11)+J8287*'Monte Carlo Inputs'!$C$12-J8287*'Monte Carlo Inputs'!$C$13-'Monte Carlo Inputs'!$C$14*(J8287-I8287)</f>
        <v>2007.8621997394023</v>
      </c>
    </row>
    <row r="8288" spans="1:15">
      <c r="A8288">
        <v>8284</v>
      </c>
      <c r="B8288" s="39">
        <v>-0.8512039446402685</v>
      </c>
      <c r="C8288" s="39">
        <v>-0.37282648083416409</v>
      </c>
      <c r="D8288" s="29">
        <f>'Monte Carlo Inputs'!$C$6+'Monte Carlo Inputs'!$D$6*B8288</f>
        <v>7.1165295159482944E-2</v>
      </c>
      <c r="E8288" s="29">
        <f>'Monte Carlo Inputs'!$C$7+'Monte Carlo Inputs'!$D$7*C8288</f>
        <v>0.56947767698965268</v>
      </c>
      <c r="F8288" s="16">
        <f>'Monte Carlo Inputs'!$C$17*(1+$D8288)</f>
        <v>2601.9676184719006</v>
      </c>
      <c r="G8288" s="16">
        <f t="shared" ref="G8288:J8288" si="8282">F8288*(1+$D8288)</f>
        <v>2787.1374120358705</v>
      </c>
      <c r="H8288" s="16">
        <f t="shared" si="8282"/>
        <v>2985.484868613441</v>
      </c>
      <c r="I8288" s="16">
        <f t="shared" si="8282"/>
        <v>3197.9477804824869</v>
      </c>
      <c r="J8288" s="16">
        <f t="shared" si="8282"/>
        <v>3425.5306781851368</v>
      </c>
      <c r="K8288" s="16">
        <f>F8288*$E8288*(1-'Monte Carlo Inputs'!$C$11)+F8288*'Monte Carlo Inputs'!$C$12-F8288*'Monte Carlo Inputs'!$C$13-'Monte Carlo Inputs'!$C$14*(F8288-'Monte Carlo Inputs'!$C$17)</f>
        <v>1156.9061876045869</v>
      </c>
      <c r="L8288" s="16">
        <f>G8288*$E8288*(1-'Monte Carlo Inputs'!$C$11)+G8288*'Monte Carlo Inputs'!$C$12-G8288*'Monte Carlo Inputs'!$C$13-'Monte Carlo Inputs'!$C$14*(G8288-F8288)</f>
        <v>1239.2377579172996</v>
      </c>
      <c r="M8288" s="16">
        <f>H8288*$E8288*(1-'Monte Carlo Inputs'!$C$11)+H8288*'Monte Carlo Inputs'!$C$12-H8288*'Monte Carlo Inputs'!$C$13-'Monte Carlo Inputs'!$C$14*(H8288-G8288)</f>
        <v>1327.4284787322604</v>
      </c>
      <c r="N8288" s="16">
        <f>I8288*$E8288*(1-'Monte Carlo Inputs'!$C$11)+I8288*'Monte Carlo Inputs'!$C$12-I8288*'Monte Carlo Inputs'!$C$13-'Monte Carlo Inputs'!$C$14*(I8288-H8288)</f>
        <v>1421.8953182243449</v>
      </c>
      <c r="O8288" s="16">
        <f>J8288*$E8288*(1-'Monte Carlo Inputs'!$C$11)+J8288*'Monte Carlo Inputs'!$C$12-J8288*'Monte Carlo Inputs'!$C$13-'Monte Carlo Inputs'!$C$14*(J8288-I8288)</f>
        <v>1523.0849182316679</v>
      </c>
    </row>
    <row r="8289" spans="1:15">
      <c r="A8289">
        <v>8285</v>
      </c>
      <c r="B8289" s="39">
        <v>0.24335136039682931</v>
      </c>
      <c r="C8289" s="39">
        <v>-1.3046549131993372</v>
      </c>
      <c r="D8289" s="29">
        <f>'Monte Carlo Inputs'!$C$6+'Monte Carlo Inputs'!$D$6*B8289</f>
        <v>0.1420752363032369</v>
      </c>
      <c r="E8289" s="29">
        <f>'Monte Carlo Inputs'!$C$7+'Monte Carlo Inputs'!$D$7*C8289</f>
        <v>0.53612578422915513</v>
      </c>
      <c r="F8289" s="16">
        <f>'Monte Carlo Inputs'!$C$17*(1+$D8289)</f>
        <v>2774.2149565041932</v>
      </c>
      <c r="G8289" s="16">
        <f t="shared" ref="G8289:J8289" si="8283">F8289*(1+$D8289)</f>
        <v>3168.3622020055004</v>
      </c>
      <c r="H8289" s="16">
        <f t="shared" si="8283"/>
        <v>3618.5080105496759</v>
      </c>
      <c r="I8289" s="16">
        <f t="shared" si="8283"/>
        <v>4132.6083912136764</v>
      </c>
      <c r="J8289" s="16">
        <f t="shared" si="8283"/>
        <v>4719.749704944099</v>
      </c>
      <c r="K8289" s="16">
        <f>F8289*$E8289*(1-'Monte Carlo Inputs'!$C$11)+F8289*'Monte Carlo Inputs'!$C$12-F8289*'Monte Carlo Inputs'!$C$13-'Monte Carlo Inputs'!$C$14*(F8289-'Monte Carlo Inputs'!$C$17)</f>
        <v>1170.3491887931225</v>
      </c>
      <c r="L8289" s="16">
        <f>G8289*$E8289*(1-'Monte Carlo Inputs'!$C$11)+G8289*'Monte Carlo Inputs'!$C$12-G8289*'Monte Carlo Inputs'!$C$13-'Monte Carlo Inputs'!$C$14*(G8289-F8289)</f>
        <v>1336.6268263482068</v>
      </c>
      <c r="M8289" s="16">
        <f>H8289*$E8289*(1-'Monte Carlo Inputs'!$C$11)+H8289*'Monte Carlo Inputs'!$C$12-H8289*'Monte Carlo Inputs'!$C$13-'Monte Carlo Inputs'!$C$14*(H8289-G8289)</f>
        <v>1526.5283985508738</v>
      </c>
      <c r="N8289" s="16">
        <f>I8289*$E8289*(1-'Monte Carlo Inputs'!$C$11)+I8289*'Monte Carlo Inputs'!$C$12-I8289*'Monte Carlo Inputs'!$C$13-'Monte Carlo Inputs'!$C$14*(I8289-H8289)</f>
        <v>1743.4102814985911</v>
      </c>
      <c r="O8289" s="16">
        <f>J8289*$E8289*(1-'Monte Carlo Inputs'!$C$11)+J8289*'Monte Carlo Inputs'!$C$12-J8289*'Monte Carlo Inputs'!$C$13-'Monte Carlo Inputs'!$C$14*(J8289-I8289)</f>
        <v>1991.1057092159961</v>
      </c>
    </row>
    <row r="8290" spans="1:15">
      <c r="A8290">
        <v>8286</v>
      </c>
      <c r="B8290" s="39">
        <v>-1.0672492618841489</v>
      </c>
      <c r="C8290" s="39">
        <v>-1.1163786109917098</v>
      </c>
      <c r="D8290" s="29">
        <f>'Monte Carlo Inputs'!$C$6+'Monte Carlo Inputs'!$D$6*B8290</f>
        <v>5.7168961982304672E-2</v>
      </c>
      <c r="E8290" s="29">
        <f>'Monte Carlo Inputs'!$C$7+'Monte Carlo Inputs'!$D$7*C8290</f>
        <v>0.54286454731307765</v>
      </c>
      <c r="F8290" s="16">
        <f>'Monte Carlo Inputs'!$C$17*(1+$D8290)</f>
        <v>2567.9691255512166</v>
      </c>
      <c r="G8290" s="16">
        <f t="shared" ref="G8290:J8290" si="8284">F8290*(1+$D8290)</f>
        <v>2714.7772548615862</v>
      </c>
      <c r="H8290" s="16">
        <f t="shared" si="8284"/>
        <v>2869.9782525351934</v>
      </c>
      <c r="I8290" s="16">
        <f t="shared" si="8284"/>
        <v>3034.0519301444187</v>
      </c>
      <c r="J8290" s="16">
        <f t="shared" si="8284"/>
        <v>3207.5055295911829</v>
      </c>
      <c r="K8290" s="16">
        <f>F8290*$E8290*(1-'Monte Carlo Inputs'!$C$11)+F8290*'Monte Carlo Inputs'!$C$12-F8290*'Monte Carlo Inputs'!$C$13-'Monte Carlo Inputs'!$C$14*(F8290-'Monte Carlo Inputs'!$C$17)</f>
        <v>1092.6273464213969</v>
      </c>
      <c r="L8290" s="16">
        <f>G8290*$E8290*(1-'Monte Carlo Inputs'!$C$11)+G8290*'Monte Carlo Inputs'!$C$12-G8290*'Monte Carlo Inputs'!$C$13-'Monte Carlo Inputs'!$C$14*(G8290-F8290)</f>
        <v>1155.0917176497881</v>
      </c>
      <c r="M8290" s="16">
        <f>H8290*$E8290*(1-'Monte Carlo Inputs'!$C$11)+H8290*'Monte Carlo Inputs'!$C$12-H8290*'Monte Carlo Inputs'!$C$13-'Monte Carlo Inputs'!$C$14*(H8290-G8290)</f>
        <v>1221.1271121421837</v>
      </c>
      <c r="N8290" s="16">
        <f>I8290*$E8290*(1-'Monte Carlo Inputs'!$C$11)+I8290*'Monte Carlo Inputs'!$C$12-I8290*'Monte Carlo Inputs'!$C$13-'Monte Carlo Inputs'!$C$14*(I8290-H8290)</f>
        <v>1290.9376815918017</v>
      </c>
      <c r="O8290" s="16">
        <f>J8290*$E8290*(1-'Monte Carlo Inputs'!$C$11)+J8290*'Monte Carlo Inputs'!$C$12-J8290*'Monte Carlo Inputs'!$C$13-'Monte Carlo Inputs'!$C$14*(J8290-I8290)</f>
        <v>1364.739248832248</v>
      </c>
    </row>
    <row r="8291" spans="1:15">
      <c r="A8291">
        <v>8287</v>
      </c>
      <c r="B8291" s="39">
        <v>0.2564185907578807</v>
      </c>
      <c r="C8291" s="39">
        <v>-0.52594386797017911</v>
      </c>
      <c r="D8291" s="29">
        <f>'Monte Carlo Inputs'!$C$6+'Monte Carlo Inputs'!$D$6*B8291</f>
        <v>0.14292178698144373</v>
      </c>
      <c r="E8291" s="29">
        <f>'Monte Carlo Inputs'!$C$7+'Monte Carlo Inputs'!$D$7*C8291</f>
        <v>0.56399731762503669</v>
      </c>
      <c r="F8291" s="16">
        <f>'Monte Carlo Inputs'!$C$17*(1+$D8291)</f>
        <v>2776.2713127566253</v>
      </c>
      <c r="G8291" s="16">
        <f t="shared" ref="G8291:J8291" si="8285">F8291*(1+$D8291)</f>
        <v>3173.0609699211204</v>
      </c>
      <c r="H8291" s="16">
        <f t="shared" si="8285"/>
        <v>3626.5605139433196</v>
      </c>
      <c r="I8291" s="16">
        <f t="shared" si="8285"/>
        <v>4144.8750231924414</v>
      </c>
      <c r="J8291" s="16">
        <f t="shared" si="8285"/>
        <v>4737.2679683218576</v>
      </c>
      <c r="K8291" s="16">
        <f>F8291*$E8291*(1-'Monte Carlo Inputs'!$C$11)+F8291*'Monte Carlo Inputs'!$C$12-F8291*'Monte Carlo Inputs'!$C$13-'Monte Carlo Inputs'!$C$14*(F8291-'Monte Carlo Inputs'!$C$17)</f>
        <v>1226.3076488362015</v>
      </c>
      <c r="L8291" s="16">
        <f>G8291*$E8291*(1-'Monte Carlo Inputs'!$C$11)+G8291*'Monte Carlo Inputs'!$C$12-G8291*'Monte Carlo Inputs'!$C$13-'Monte Carlo Inputs'!$C$14*(G8291-F8291)</f>
        <v>1401.5737293968839</v>
      </c>
      <c r="M8291" s="16">
        <f>H8291*$E8291*(1-'Monte Carlo Inputs'!$C$11)+H8291*'Monte Carlo Inputs'!$C$12-H8291*'Monte Carlo Inputs'!$C$13-'Monte Carlo Inputs'!$C$14*(H8291-G8291)</f>
        <v>1601.8891513885328</v>
      </c>
      <c r="N8291" s="16">
        <f>I8291*$E8291*(1-'Monte Carlo Inputs'!$C$11)+I8291*'Monte Carlo Inputs'!$C$12-I8291*'Monte Carlo Inputs'!$C$13-'Monte Carlo Inputs'!$C$14*(I8291-H8291)</f>
        <v>1830.83401145117</v>
      </c>
      <c r="O8291" s="16">
        <f>J8291*$E8291*(1-'Monte Carlo Inputs'!$C$11)+J8291*'Monte Carlo Inputs'!$C$12-J8291*'Monte Carlo Inputs'!$C$13-'Monte Carlo Inputs'!$C$14*(J8291-I8291)</f>
        <v>2092.5000800341763</v>
      </c>
    </row>
    <row r="8292" spans="1:15">
      <c r="A8292">
        <v>8288</v>
      </c>
      <c r="B8292" s="39">
        <v>-0.72321737406310893</v>
      </c>
      <c r="C8292" s="39">
        <v>-1.2044117096385309</v>
      </c>
      <c r="D8292" s="29">
        <f>'Monte Carlo Inputs'!$C$6+'Monte Carlo Inputs'!$D$6*B8292</f>
        <v>7.9456808749570285E-2</v>
      </c>
      <c r="E8292" s="29">
        <f>'Monte Carlo Inputs'!$C$7+'Monte Carlo Inputs'!$D$7*C8292</f>
        <v>0.53971367708475604</v>
      </c>
      <c r="F8292" s="16">
        <f>'Monte Carlo Inputs'!$C$17*(1+$D8292)</f>
        <v>2622.108534133582</v>
      </c>
      <c r="G8292" s="16">
        <f t="shared" ref="G8292:J8292" si="8286">F8292*(1+$D8292)</f>
        <v>2830.4529104508506</v>
      </c>
      <c r="H8292" s="16">
        <f t="shared" si="8286"/>
        <v>3055.3516660312089</v>
      </c>
      <c r="I8292" s="16">
        <f t="shared" si="8286"/>
        <v>3298.120159021732</v>
      </c>
      <c r="J8292" s="16">
        <f t="shared" si="8286"/>
        <v>3560.1782617302242</v>
      </c>
      <c r="K8292" s="16">
        <f>F8292*$E8292*(1-'Monte Carlo Inputs'!$C$11)+F8292*'Monte Carlo Inputs'!$C$12-F8292*'Monte Carlo Inputs'!$C$13-'Monte Carlo Inputs'!$C$14*(F8292-'Monte Carlo Inputs'!$C$17)</f>
        <v>1110.6422725670052</v>
      </c>
      <c r="L8292" s="16">
        <f>G8292*$E8292*(1-'Monte Carlo Inputs'!$C$11)+G8292*'Monte Carlo Inputs'!$C$12-G8292*'Monte Carlo Inputs'!$C$13-'Monte Carlo Inputs'!$C$14*(G8292-F8292)</f>
        <v>1198.8903632075503</v>
      </c>
      <c r="M8292" s="16">
        <f>H8292*$E8292*(1-'Monte Carlo Inputs'!$C$11)+H8292*'Monte Carlo Inputs'!$C$12-H8292*'Monte Carlo Inputs'!$C$13-'Monte Carlo Inputs'!$C$14*(H8292-G8292)</f>
        <v>1294.1503655086356</v>
      </c>
      <c r="N8292" s="16">
        <f>I8292*$E8292*(1-'Monte Carlo Inputs'!$C$11)+I8292*'Monte Carlo Inputs'!$C$12-I8292*'Monte Carlo Inputs'!$C$13-'Monte Carlo Inputs'!$C$14*(I8292-H8292)</f>
        <v>1396.9794235940419</v>
      </c>
      <c r="O8292" s="16">
        <f>J8292*$E8292*(1-'Monte Carlo Inputs'!$C$11)+J8292*'Monte Carlo Inputs'!$C$12-J8292*'Monte Carlo Inputs'!$C$13-'Monte Carlo Inputs'!$C$14*(J8292-I8292)</f>
        <v>1507.9789504816383</v>
      </c>
    </row>
    <row r="8293" spans="1:15">
      <c r="A8293">
        <v>8289</v>
      </c>
      <c r="B8293" s="39">
        <v>1.1293032875526184E-2</v>
      </c>
      <c r="C8293" s="39">
        <v>-4.1237328387666312E-2</v>
      </c>
      <c r="D8293" s="29">
        <f>'Monte Carlo Inputs'!$C$6+'Monte Carlo Inputs'!$D$6*B8293</f>
        <v>0.12704151231439209</v>
      </c>
      <c r="E8293" s="29">
        <f>'Monte Carlo Inputs'!$C$7+'Monte Carlo Inputs'!$D$7*C8293</f>
        <v>0.5813458766161328</v>
      </c>
      <c r="F8293" s="16">
        <f>'Monte Carlo Inputs'!$C$17*(1+$D8293)</f>
        <v>2737.6965375628902</v>
      </c>
      <c r="G8293" s="16">
        <f t="shared" ref="G8293:J8293" si="8287">F8293*(1+$D8293)</f>
        <v>3085.4976459527543</v>
      </c>
      <c r="H8293" s="16">
        <f t="shared" si="8287"/>
        <v>3477.4839331370886</v>
      </c>
      <c r="I8293" s="16">
        <f t="shared" si="8287"/>
        <v>3919.2687510518244</v>
      </c>
      <c r="J8293" s="16">
        <f t="shared" si="8287"/>
        <v>4417.1785803519861</v>
      </c>
      <c r="K8293" s="16">
        <f>F8293*$E8293*(1-'Monte Carlo Inputs'!$C$11)+F8293*'Monte Carlo Inputs'!$C$12-F8293*'Monte Carlo Inputs'!$C$13-'Monte Carlo Inputs'!$C$14*(F8293-'Monte Carlo Inputs'!$C$17)</f>
        <v>1242.4992140995964</v>
      </c>
      <c r="L8293" s="16">
        <f>G8293*$E8293*(1-'Monte Carlo Inputs'!$C$11)+G8293*'Monte Carlo Inputs'!$C$12-G8293*'Monte Carlo Inputs'!$C$13-'Monte Carlo Inputs'!$C$14*(G8293-F8293)</f>
        <v>1400.3481933082526</v>
      </c>
      <c r="M8293" s="16">
        <f>H8293*$E8293*(1-'Monte Carlo Inputs'!$C$11)+H8293*'Monte Carlo Inputs'!$C$12-H8293*'Monte Carlo Inputs'!$C$13-'Monte Carlo Inputs'!$C$14*(H8293-G8293)</f>
        <v>1578.2505455528594</v>
      </c>
      <c r="N8293" s="16">
        <f>I8293*$E8293*(1-'Monte Carlo Inputs'!$C$11)+I8293*'Monte Carlo Inputs'!$C$12-I8293*'Monte Carlo Inputs'!$C$13-'Monte Carlo Inputs'!$C$14*(I8293-H8293)</f>
        <v>1778.7538816709091</v>
      </c>
      <c r="O8293" s="16">
        <f>J8293*$E8293*(1-'Monte Carlo Inputs'!$C$11)+J8293*'Monte Carlo Inputs'!$C$12-J8293*'Monte Carlo Inputs'!$C$13-'Monte Carlo Inputs'!$C$14*(J8293-I8293)</f>
        <v>2004.7294648334764</v>
      </c>
    </row>
    <row r="8294" spans="1:15">
      <c r="A8294">
        <v>8290</v>
      </c>
      <c r="B8294" s="39">
        <v>1.2348858727162044</v>
      </c>
      <c r="C8294" s="39">
        <v>1.097284002433782</v>
      </c>
      <c r="D8294" s="29">
        <f>'Monte Carlo Inputs'!$C$6+'Monte Carlo Inputs'!$D$6*B8294</f>
        <v>0.20631105297417679</v>
      </c>
      <c r="E8294" s="29">
        <f>'Monte Carlo Inputs'!$C$7+'Monte Carlo Inputs'!$D$7*C8294</f>
        <v>0.6220956970897531</v>
      </c>
      <c r="F8294" s="16">
        <f>'Monte Carlo Inputs'!$C$17*(1+$D8294)</f>
        <v>2930.2501787795732</v>
      </c>
      <c r="G8294" s="16">
        <f t="shared" ref="G8294:J8294" si="8288">F8294*(1+$D8294)</f>
        <v>3534.7931786413565</v>
      </c>
      <c r="H8294" s="16">
        <f t="shared" si="8288"/>
        <v>4264.0600813727915</v>
      </c>
      <c r="I8294" s="16">
        <f t="shared" si="8288"/>
        <v>5143.7828067059654</v>
      </c>
      <c r="J8294" s="16">
        <f t="shared" si="8288"/>
        <v>6205.0020538279396</v>
      </c>
      <c r="K8294" s="16">
        <f>F8294*$E8294*(1-'Monte Carlo Inputs'!$C$11)+F8294*'Monte Carlo Inputs'!$C$12-F8294*'Monte Carlo Inputs'!$C$13-'Monte Carlo Inputs'!$C$14*(F8294-'Monte Carlo Inputs'!$C$17)</f>
        <v>1417.7203266167096</v>
      </c>
      <c r="L8294" s="16">
        <f>G8294*$E8294*(1-'Monte Carlo Inputs'!$C$11)+G8294*'Monte Carlo Inputs'!$C$12-G8294*'Monte Carlo Inputs'!$C$13-'Monte Carlo Inputs'!$C$14*(G8294-F8294)</f>
        <v>1710.2117000238968</v>
      </c>
      <c r="M8294" s="16">
        <f>H8294*$E8294*(1-'Monte Carlo Inputs'!$C$11)+H8294*'Monte Carlo Inputs'!$C$12-H8294*'Monte Carlo Inputs'!$C$13-'Monte Carlo Inputs'!$C$14*(H8294-G8294)</f>
        <v>2063.0472766645835</v>
      </c>
      <c r="N8294" s="16">
        <f>I8294*$E8294*(1-'Monte Carlo Inputs'!$C$11)+I8294*'Monte Carlo Inputs'!$C$12-I8294*'Monte Carlo Inputs'!$C$13-'Monte Carlo Inputs'!$C$14*(I8294-H8294)</f>
        <v>2488.6767326487616</v>
      </c>
      <c r="O8294" s="16">
        <f>J8294*$E8294*(1-'Monte Carlo Inputs'!$C$11)+J8294*'Monte Carlo Inputs'!$C$12-J8294*'Monte Carlo Inputs'!$C$13-'Monte Carlo Inputs'!$C$14*(J8294-I8294)</f>
        <v>3002.1182498738613</v>
      </c>
    </row>
    <row r="8295" spans="1:15">
      <c r="A8295">
        <v>8291</v>
      </c>
      <c r="B8295" s="39">
        <v>6.82465511352498E-2</v>
      </c>
      <c r="C8295" s="39">
        <v>-0.96721271341761739</v>
      </c>
      <c r="D8295" s="29">
        <f>'Monte Carlo Inputs'!$C$6+'Monte Carlo Inputs'!$D$6*B8295</f>
        <v>0.13073120310401357</v>
      </c>
      <c r="E8295" s="29">
        <f>'Monte Carlo Inputs'!$C$7+'Monte Carlo Inputs'!$D$7*C8295</f>
        <v>0.54820347543183767</v>
      </c>
      <c r="F8295" s="16">
        <f>'Monte Carlo Inputs'!$C$17*(1+$D8295)</f>
        <v>2746.6591654599597</v>
      </c>
      <c r="G8295" s="16">
        <f t="shared" ref="G8295:J8295" si="8289">F8295*(1+$D8295)</f>
        <v>3105.733222677206</v>
      </c>
      <c r="H8295" s="16">
        <f t="shared" si="8289"/>
        <v>3511.7494633979022</v>
      </c>
      <c r="I8295" s="16">
        <f t="shared" si="8289"/>
        <v>3970.844695747784</v>
      </c>
      <c r="J8295" s="16">
        <f t="shared" si="8289"/>
        <v>4489.9580001620825</v>
      </c>
      <c r="K8295" s="16">
        <f>F8295*$E8295*(1-'Monte Carlo Inputs'!$C$11)+F8295*'Monte Carlo Inputs'!$C$12-F8295*'Monte Carlo Inputs'!$C$13-'Monte Carlo Inputs'!$C$14*(F8295-'Monte Carlo Inputs'!$C$17)</f>
        <v>1181.9250758873163</v>
      </c>
      <c r="L8295" s="16">
        <f>G8295*$E8295*(1-'Monte Carlo Inputs'!$C$11)+G8295*'Monte Carlo Inputs'!$C$12-G8295*'Monte Carlo Inputs'!$C$13-'Monte Carlo Inputs'!$C$14*(G8295-F8295)</f>
        <v>1336.4395630368681</v>
      </c>
      <c r="M8295" s="16">
        <f>H8295*$E8295*(1-'Monte Carlo Inputs'!$C$11)+H8295*'Monte Carlo Inputs'!$C$12-H8295*'Monte Carlo Inputs'!$C$13-'Monte Carlo Inputs'!$C$14*(H8295-G8295)</f>
        <v>1511.1539149884795</v>
      </c>
      <c r="N8295" s="16">
        <f>I8295*$E8295*(1-'Monte Carlo Inputs'!$C$11)+I8295*'Monte Carlo Inputs'!$C$12-I8295*'Monte Carlo Inputs'!$C$13-'Monte Carlo Inputs'!$C$14*(I8295-H8295)</f>
        <v>1708.7088843702636</v>
      </c>
      <c r="O8295" s="16">
        <f>J8295*$E8295*(1-'Monte Carlo Inputs'!$C$11)+J8295*'Monte Carlo Inputs'!$C$12-J8295*'Monte Carlo Inputs'!$C$13-'Monte Carlo Inputs'!$C$14*(J8295-I8295)</f>
        <v>1932.0904525785052</v>
      </c>
    </row>
    <row r="8296" spans="1:15">
      <c r="A8296">
        <v>8292</v>
      </c>
      <c r="B8296" s="39">
        <v>1.8074727617494073</v>
      </c>
      <c r="C8296" s="39">
        <v>1.5436094758857648</v>
      </c>
      <c r="D8296" s="29">
        <f>'Monte Carlo Inputs'!$C$6+'Monte Carlo Inputs'!$D$6*B8296</f>
        <v>0.24340566337365172</v>
      </c>
      <c r="E8296" s="29">
        <f>'Monte Carlo Inputs'!$C$7+'Monte Carlo Inputs'!$D$7*C8296</f>
        <v>0.63807052551290555</v>
      </c>
      <c r="F8296" s="16">
        <f>'Monte Carlo Inputs'!$C$17*(1+$D8296)</f>
        <v>3020.3566969009375</v>
      </c>
      <c r="G8296" s="16">
        <f t="shared" ref="G8296:J8296" si="8290">F8296*(1+$D8296)</f>
        <v>3755.5286223351618</v>
      </c>
      <c r="H8296" s="16">
        <f t="shared" si="8290"/>
        <v>4669.6455579733883</v>
      </c>
      <c r="I8296" s="16">
        <f t="shared" si="8290"/>
        <v>5806.263732731727</v>
      </c>
      <c r="J8296" s="16">
        <f t="shared" si="8290"/>
        <v>7219.5412083196679</v>
      </c>
      <c r="K8296" s="16">
        <f>F8296*$E8296*(1-'Monte Carlo Inputs'!$C$11)+F8296*'Monte Carlo Inputs'!$C$12-F8296*'Monte Carlo Inputs'!$C$13-'Monte Carlo Inputs'!$C$14*(F8296-'Monte Carlo Inputs'!$C$17)</f>
        <v>1496.901205999101</v>
      </c>
      <c r="L8296" s="16">
        <f>G8296*$E8296*(1-'Monte Carlo Inputs'!$C$11)+G8296*'Monte Carlo Inputs'!$C$12-G8296*'Monte Carlo Inputs'!$C$13-'Monte Carlo Inputs'!$C$14*(G8296-F8296)</f>
        <v>1861.2554370501314</v>
      </c>
      <c r="M8296" s="16">
        <f>H8296*$E8296*(1-'Monte Carlo Inputs'!$C$11)+H8296*'Monte Carlo Inputs'!$C$12-H8296*'Monte Carlo Inputs'!$C$13-'Monte Carlo Inputs'!$C$14*(H8296-G8296)</f>
        <v>2314.2955514131349</v>
      </c>
      <c r="N8296" s="16">
        <f>I8296*$E8296*(1-'Monte Carlo Inputs'!$C$11)+I8296*'Monte Carlo Inputs'!$C$12-I8296*'Monte Carlo Inputs'!$C$13-'Monte Carlo Inputs'!$C$14*(I8296-H8296)</f>
        <v>2877.6081953475405</v>
      </c>
      <c r="O8296" s="16">
        <f>J8296*$E8296*(1-'Monte Carlo Inputs'!$C$11)+J8296*'Monte Carlo Inputs'!$C$12-J8296*'Monte Carlo Inputs'!$C$13-'Monte Carlo Inputs'!$C$14*(J8296-I8296)</f>
        <v>3578.0343270655658</v>
      </c>
    </row>
    <row r="8297" spans="1:15">
      <c r="A8297">
        <v>8293</v>
      </c>
      <c r="B8297" s="39">
        <v>-1.5070671486576186</v>
      </c>
      <c r="C8297" s="39">
        <v>0.15879987645052557</v>
      </c>
      <c r="D8297" s="29">
        <f>'Monte Carlo Inputs'!$C$6+'Monte Carlo Inputs'!$D$6*B8297</f>
        <v>2.8675691407895512E-2</v>
      </c>
      <c r="E8297" s="29">
        <f>'Monte Carlo Inputs'!$C$7+'Monte Carlo Inputs'!$D$7*C8297</f>
        <v>0.58850558453247004</v>
      </c>
      <c r="F8297" s="16">
        <f>'Monte Carlo Inputs'!$C$17*(1+$D8297)</f>
        <v>2498.7561219989198</v>
      </c>
      <c r="G8297" s="16">
        <f t="shared" ref="G8297:J8297" si="8291">F8297*(1+$D8297)</f>
        <v>2570.4096814569507</v>
      </c>
      <c r="H8297" s="16">
        <f t="shared" si="8291"/>
        <v>2644.1179562742773</v>
      </c>
      <c r="I8297" s="16">
        <f t="shared" si="8291"/>
        <v>2719.9398668344743</v>
      </c>
      <c r="J8297" s="16">
        <f t="shared" si="8291"/>
        <v>2797.9360231038522</v>
      </c>
      <c r="K8297" s="16">
        <f>F8297*$E8297*(1-'Monte Carlo Inputs'!$C$11)+F8297*'Monte Carlo Inputs'!$C$12-F8297*'Monte Carlo Inputs'!$C$13-'Monte Carlo Inputs'!$C$14*(F8297-'Monte Carlo Inputs'!$C$17)</f>
        <v>1143.2328110247856</v>
      </c>
      <c r="L8297" s="16">
        <f>G8297*$E8297*(1-'Monte Carlo Inputs'!$C$11)+G8297*'Monte Carlo Inputs'!$C$12-G8297*'Monte Carlo Inputs'!$C$13-'Monte Carlo Inputs'!$C$14*(G8297-F8297)</f>
        <v>1176.0158023211131</v>
      </c>
      <c r="M8297" s="16">
        <f>H8297*$E8297*(1-'Monte Carlo Inputs'!$C$11)+H8297*'Monte Carlo Inputs'!$C$12-H8297*'Monte Carlo Inputs'!$C$13-'Monte Carlo Inputs'!$C$14*(H8297-G8297)</f>
        <v>1209.7388685592825</v>
      </c>
      <c r="N8297" s="16">
        <f>I8297*$E8297*(1-'Monte Carlo Inputs'!$C$11)+I8297*'Monte Carlo Inputs'!$C$12-I8297*'Monte Carlo Inputs'!$C$13-'Monte Carlo Inputs'!$C$14*(I8297-H8297)</f>
        <v>1244.4289670382252</v>
      </c>
      <c r="O8297" s="16">
        <f>J8297*$E8297*(1-'Monte Carlo Inputs'!$C$11)+J8297*'Monte Carlo Inputs'!$C$12-J8297*'Monte Carlo Inputs'!$C$13-'Monte Carlo Inputs'!$C$14*(J8297-I8297)</f>
        <v>1280.1138280760595</v>
      </c>
    </row>
    <row r="8298" spans="1:15">
      <c r="A8298">
        <v>8294</v>
      </c>
      <c r="B8298" s="39">
        <v>0.68840909461876165</v>
      </c>
      <c r="C8298" s="39">
        <v>0.71104736996260043</v>
      </c>
      <c r="D8298" s="29">
        <f>'Monte Carlo Inputs'!$C$6+'Monte Carlo Inputs'!$D$6*B8298</f>
        <v>0.17090796644854472</v>
      </c>
      <c r="E8298" s="29">
        <f>'Monte Carlo Inputs'!$C$7+'Monte Carlo Inputs'!$D$7*C8298</f>
        <v>0.6082715613380052</v>
      </c>
      <c r="F8298" s="16">
        <f>'Monte Carlo Inputs'!$C$17*(1+$D8298)</f>
        <v>2844.2525413001604</v>
      </c>
      <c r="G8298" s="16">
        <f t="shared" ref="G8298:J8298" si="8292">F8298*(1+$D8298)</f>
        <v>3330.3579591998759</v>
      </c>
      <c r="H8298" s="16">
        <f t="shared" si="8292"/>
        <v>3899.542665552452</v>
      </c>
      <c r="I8298" s="16">
        <f t="shared" si="8292"/>
        <v>4566.0055726013588</v>
      </c>
      <c r="J8298" s="16">
        <f t="shared" si="8292"/>
        <v>5346.3722998073799</v>
      </c>
      <c r="K8298" s="16">
        <f>F8298*$E8298*(1-'Monte Carlo Inputs'!$C$11)+F8298*'Monte Carlo Inputs'!$C$12-F8298*'Monte Carlo Inputs'!$C$13-'Monte Carlo Inputs'!$C$14*(F8298-'Monte Carlo Inputs'!$C$17)</f>
        <v>1346.9391085052748</v>
      </c>
      <c r="L8298" s="16">
        <f>G8298*$E8298*(1-'Monte Carlo Inputs'!$C$11)+G8298*'Monte Carlo Inputs'!$C$12-G8298*'Monte Carlo Inputs'!$C$13-'Monte Carlo Inputs'!$C$14*(G8298-F8298)</f>
        <v>1577.1417324699269</v>
      </c>
      <c r="M8298" s="16">
        <f>H8298*$E8298*(1-'Monte Carlo Inputs'!$C$11)+H8298*'Monte Carlo Inputs'!$C$12-H8298*'Monte Carlo Inputs'!$C$13-'Monte Carlo Inputs'!$C$14*(H8298-G8298)</f>
        <v>1846.6878187674968</v>
      </c>
      <c r="N8298" s="16">
        <f>I8298*$E8298*(1-'Monte Carlo Inputs'!$C$11)+I8298*'Monte Carlo Inputs'!$C$12-I8298*'Monte Carlo Inputs'!$C$13-'Monte Carlo Inputs'!$C$14*(I8298-H8298)</f>
        <v>2162.301478538348</v>
      </c>
      <c r="O8298" s="16">
        <f>J8298*$E8298*(1-'Monte Carlo Inputs'!$C$11)+J8298*'Monte Carlo Inputs'!$C$12-J8298*'Monte Carlo Inputs'!$C$13-'Monte Carlo Inputs'!$C$14*(J8298-I8298)</f>
        <v>2531.8560270840185</v>
      </c>
    </row>
    <row r="8299" spans="1:15">
      <c r="A8299">
        <v>8295</v>
      </c>
      <c r="B8299" s="39">
        <v>0.98207172434350121</v>
      </c>
      <c r="C8299" s="39">
        <v>3.8346478677501246E-2</v>
      </c>
      <c r="D8299" s="29">
        <f>'Monte Carlo Inputs'!$C$6+'Monte Carlo Inputs'!$D$6*B8299</f>
        <v>0.1899326787623693</v>
      </c>
      <c r="E8299" s="29">
        <f>'Monte Carlo Inputs'!$C$7+'Monte Carlo Inputs'!$D$7*C8299</f>
        <v>0.58419433080203098</v>
      </c>
      <c r="F8299" s="16">
        <f>'Monte Carlo Inputs'!$C$17*(1+$D8299)</f>
        <v>2890.4654699816715</v>
      </c>
      <c r="G8299" s="16">
        <f t="shared" ref="G8299:J8299" si="8293">F8299*(1+$D8299)</f>
        <v>3439.4593195654206</v>
      </c>
      <c r="H8299" s="16">
        <f t="shared" si="8293"/>
        <v>4092.7250416246766</v>
      </c>
      <c r="I8299" s="16">
        <f t="shared" si="8293"/>
        <v>4870.0672722182808</v>
      </c>
      <c r="J8299" s="16">
        <f t="shared" si="8293"/>
        <v>5795.0521949836429</v>
      </c>
      <c r="K8299" s="16">
        <f>F8299*$E8299*(1-'Monte Carlo Inputs'!$C$11)+F8299*'Monte Carlo Inputs'!$C$12-F8299*'Monte Carlo Inputs'!$C$13-'Monte Carlo Inputs'!$C$14*(F8299-'Monte Carlo Inputs'!$C$17)</f>
        <v>1319.964057466934</v>
      </c>
      <c r="L8299" s="16">
        <f>G8299*$E8299*(1-'Monte Carlo Inputs'!$C$11)+G8299*'Monte Carlo Inputs'!$C$12-G8299*'Monte Carlo Inputs'!$C$13-'Monte Carlo Inputs'!$C$14*(G8299-F8299)</f>
        <v>1570.6683667716745</v>
      </c>
      <c r="M8299" s="16">
        <f>H8299*$E8299*(1-'Monte Carlo Inputs'!$C$11)+H8299*'Monte Carlo Inputs'!$C$12-H8299*'Monte Carlo Inputs'!$C$13-'Monte Carlo Inputs'!$C$14*(H8299-G8299)</f>
        <v>1868.9896171199341</v>
      </c>
      <c r="N8299" s="16">
        <f>I8299*$E8299*(1-'Monte Carlo Inputs'!$C$11)+I8299*'Monte Carlo Inputs'!$C$12-I8299*'Monte Carlo Inputs'!$C$13-'Monte Carlo Inputs'!$C$14*(I8299-H8299)</f>
        <v>2223.9718216785782</v>
      </c>
      <c r="O8299" s="16">
        <f>J8299*$E8299*(1-'Monte Carlo Inputs'!$C$11)+J8299*'Monte Carlo Inputs'!$C$12-J8299*'Monte Carlo Inputs'!$C$13-'Monte Carlo Inputs'!$C$14*(J8299-I8299)</f>
        <v>2646.3767472620161</v>
      </c>
    </row>
    <row r="8300" spans="1:15">
      <c r="A8300">
        <v>8296</v>
      </c>
      <c r="B8300" s="39">
        <v>-0.80955462930005606</v>
      </c>
      <c r="C8300" s="39">
        <v>-0.61867287049348063</v>
      </c>
      <c r="D8300" s="29">
        <f>'Monte Carlo Inputs'!$C$6+'Monte Carlo Inputs'!$D$6*B8300</f>
        <v>7.3863514688328052E-2</v>
      </c>
      <c r="E8300" s="29">
        <f>'Monte Carlo Inputs'!$C$7+'Monte Carlo Inputs'!$D$7*C8300</f>
        <v>0.56067837216198058</v>
      </c>
      <c r="F8300" s="16">
        <f>'Monte Carlo Inputs'!$C$17*(1+$D8300)</f>
        <v>2608.5218635294177</v>
      </c>
      <c r="G8300" s="16">
        <f t="shared" ref="G8300:J8300" si="8294">F8300*(1+$D8300)</f>
        <v>2801.1964565110475</v>
      </c>
      <c r="H8300" s="16">
        <f t="shared" si="8294"/>
        <v>3008.1026721214434</v>
      </c>
      <c r="I8300" s="16">
        <f t="shared" si="8294"/>
        <v>3230.2917080276843</v>
      </c>
      <c r="J8300" s="16">
        <f t="shared" si="8294"/>
        <v>3468.8924070511712</v>
      </c>
      <c r="K8300" s="16">
        <f>F8300*$E8300*(1-'Monte Carlo Inputs'!$C$11)+F8300*'Monte Carlo Inputs'!$C$12-F8300*'Monte Carlo Inputs'!$C$13-'Monte Carlo Inputs'!$C$14*(F8300-'Monte Carlo Inputs'!$C$17)</f>
        <v>1143.5900934544311</v>
      </c>
      <c r="L8300" s="16">
        <f>G8300*$E8300*(1-'Monte Carlo Inputs'!$C$11)+G8300*'Monte Carlo Inputs'!$C$12-G8300*'Monte Carlo Inputs'!$C$13-'Monte Carlo Inputs'!$C$14*(G8300-F8300)</f>
        <v>1228.059677119729</v>
      </c>
      <c r="M8300" s="16">
        <f>H8300*$E8300*(1-'Monte Carlo Inputs'!$C$11)+H8300*'Monte Carlo Inputs'!$C$12-H8300*'Monte Carlo Inputs'!$C$13-'Monte Carlo Inputs'!$C$14*(H8300-G8300)</f>
        <v>1318.7684811188051</v>
      </c>
      <c r="N8300" s="16">
        <f>I8300*$E8300*(1-'Monte Carlo Inputs'!$C$11)+I8300*'Monte Carlo Inputs'!$C$12-I8300*'Monte Carlo Inputs'!$C$13-'Monte Carlo Inputs'!$C$14*(I8300-H8300)</f>
        <v>1416.1773561944283</v>
      </c>
      <c r="O8300" s="16">
        <f>J8300*$E8300*(1-'Monte Carlo Inputs'!$C$11)+J8300*'Monte Carlo Inputs'!$C$12-J8300*'Monte Carlo Inputs'!$C$13-'Monte Carlo Inputs'!$C$14*(J8300-I8300)</f>
        <v>1520.7811931449728</v>
      </c>
    </row>
    <row r="8301" spans="1:15">
      <c r="A8301">
        <v>8297</v>
      </c>
      <c r="B8301" s="39">
        <v>-0.50513204619320295</v>
      </c>
      <c r="C8301" s="39">
        <v>0.41701178168639003</v>
      </c>
      <c r="D8301" s="29">
        <f>'Monte Carlo Inputs'!$C$6+'Monte Carlo Inputs'!$D$6*B8301</f>
        <v>9.3585302478854424E-2</v>
      </c>
      <c r="E8301" s="29">
        <f>'Monte Carlo Inputs'!$C$7+'Monte Carlo Inputs'!$D$7*C8301</f>
        <v>0.59774747442742804</v>
      </c>
      <c r="F8301" s="16">
        <f>'Monte Carlo Inputs'!$C$17*(1+$D8301)</f>
        <v>2656.4280582513857</v>
      </c>
      <c r="G8301" s="16">
        <f t="shared" ref="G8301:J8301" si="8295">F8301*(1+$D8301)</f>
        <v>2905.0306815961576</v>
      </c>
      <c r="H8301" s="16">
        <f t="shared" si="8295"/>
        <v>3176.8988566436865</v>
      </c>
      <c r="I8301" s="16">
        <f t="shared" si="8295"/>
        <v>3474.2098970874126</v>
      </c>
      <c r="J8301" s="16">
        <f t="shared" si="8295"/>
        <v>3799.3448811813678</v>
      </c>
      <c r="K8301" s="16">
        <f>F8301*$E8301*(1-'Monte Carlo Inputs'!$C$11)+F8301*'Monte Carlo Inputs'!$C$12-F8301*'Monte Carlo Inputs'!$C$13-'Monte Carlo Inputs'!$C$14*(F8301-'Monte Carlo Inputs'!$C$17)</f>
        <v>1235.4098641552678</v>
      </c>
      <c r="L8301" s="16">
        <f>G8301*$E8301*(1-'Monte Carlo Inputs'!$C$11)+G8301*'Monte Carlo Inputs'!$C$12-G8301*'Monte Carlo Inputs'!$C$13-'Monte Carlo Inputs'!$C$14*(G8301-F8301)</f>
        <v>1351.0260699775993</v>
      </c>
      <c r="M8301" s="16">
        <f>H8301*$E8301*(1-'Monte Carlo Inputs'!$C$11)+H8301*'Monte Carlo Inputs'!$C$12-H8301*'Monte Carlo Inputs'!$C$13-'Monte Carlo Inputs'!$C$14*(H8301-G8301)</f>
        <v>1477.4622533932707</v>
      </c>
      <c r="N8301" s="16">
        <f>I8301*$E8301*(1-'Monte Carlo Inputs'!$C$11)+I8301*'Monte Carlo Inputs'!$C$12-I8301*'Monte Carlo Inputs'!$C$13-'Monte Carlo Inputs'!$C$14*(I8301-H8301)</f>
        <v>1615.7310052781695</v>
      </c>
      <c r="O8301" s="16">
        <f>J8301*$E8301*(1-'Monte Carlo Inputs'!$C$11)+J8301*'Monte Carlo Inputs'!$C$12-J8301*'Monte Carlo Inputs'!$C$13-'Monte Carlo Inputs'!$C$14*(J8301-I8301)</f>
        <v>1766.9396801315906</v>
      </c>
    </row>
    <row r="8302" spans="1:15">
      <c r="A8302">
        <v>8298</v>
      </c>
      <c r="B8302" s="39">
        <v>-0.27131887855369713</v>
      </c>
      <c r="C8302" s="39">
        <v>-2.5306203875454281</v>
      </c>
      <c r="D8302" s="29">
        <f>'Monte Carlo Inputs'!$C$6+'Monte Carlo Inputs'!$D$6*B8302</f>
        <v>0.10873271246321342</v>
      </c>
      <c r="E8302" s="29">
        <f>'Monte Carlo Inputs'!$C$7+'Monte Carlo Inputs'!$D$7*C8302</f>
        <v>0.49224617333911141</v>
      </c>
      <c r="F8302" s="16">
        <f>'Monte Carlo Inputs'!$C$17*(1+$D8302)</f>
        <v>2693.2226318443918</v>
      </c>
      <c r="G8302" s="16">
        <f t="shared" ref="G8302:J8302" si="8296">F8302*(1+$D8302)</f>
        <v>2986.0640338721469</v>
      </c>
      <c r="H8302" s="16">
        <f t="shared" si="8296"/>
        <v>3310.7468758639102</v>
      </c>
      <c r="I8302" s="16">
        <f t="shared" si="8296"/>
        <v>3670.7333639557028</v>
      </c>
      <c r="J8302" s="16">
        <f t="shared" si="8296"/>
        <v>4069.8621593478219</v>
      </c>
      <c r="K8302" s="16">
        <f>F8302*$E8302*(1-'Monte Carlo Inputs'!$C$11)+F8302*'Monte Carlo Inputs'!$C$12-F8302*'Monte Carlo Inputs'!$C$13-'Monte Carlo Inputs'!$C$14*(F8302-'Monte Carlo Inputs'!$C$17)</f>
        <v>1050.9004325949891</v>
      </c>
      <c r="L8302" s="16">
        <f>G8302*$E8302*(1-'Monte Carlo Inputs'!$C$11)+G8302*'Monte Carlo Inputs'!$C$12-G8302*'Monte Carlo Inputs'!$C$13-'Monte Carlo Inputs'!$C$14*(G8302-F8302)</f>
        <v>1165.1676871598065</v>
      </c>
      <c r="M8302" s="16">
        <f>H8302*$E8302*(1-'Monte Carlo Inputs'!$C$11)+H8302*'Monte Carlo Inputs'!$C$12-H8302*'Monte Carlo Inputs'!$C$13-'Monte Carlo Inputs'!$C$14*(H8302-G8302)</f>
        <v>1291.8595302591809</v>
      </c>
      <c r="N8302" s="16">
        <f>I8302*$E8302*(1-'Monte Carlo Inputs'!$C$11)+I8302*'Monte Carlo Inputs'!$C$12-I8302*'Monte Carlo Inputs'!$C$13-'Monte Carlo Inputs'!$C$14*(I8302-H8302)</f>
        <v>1432.3269211057145</v>
      </c>
      <c r="O8302" s="16">
        <f>J8302*$E8302*(1-'Monte Carlo Inputs'!$C$11)+J8302*'Monte Carlo Inputs'!$C$12-J8302*'Monte Carlo Inputs'!$C$13-'Monte Carlo Inputs'!$C$14*(J8302-I8302)</f>
        <v>1588.0677123716218</v>
      </c>
    </row>
    <row r="8303" spans="1:15">
      <c r="A8303">
        <v>8299</v>
      </c>
      <c r="B8303" s="39">
        <v>-1.4666554853915266</v>
      </c>
      <c r="C8303" s="39">
        <v>1.4068467916169876E-2</v>
      </c>
      <c r="D8303" s="29">
        <f>'Monte Carlo Inputs'!$C$6+'Monte Carlo Inputs'!$D$6*B8303</f>
        <v>3.1293730579175824E-2</v>
      </c>
      <c r="E8303" s="29">
        <f>'Monte Carlo Inputs'!$C$7+'Monte Carlo Inputs'!$D$7*C8303</f>
        <v>0.58332537511960469</v>
      </c>
      <c r="F8303" s="16">
        <f>'Monte Carlo Inputs'!$C$17*(1+$D8303)</f>
        <v>2505.1156009498764</v>
      </c>
      <c r="G8303" s="16">
        <f t="shared" ref="G8303:J8303" si="8297">F8303*(1+$D8303)</f>
        <v>2583.5100136356918</v>
      </c>
      <c r="H8303" s="16">
        <f t="shared" si="8297"/>
        <v>2664.3576799510101</v>
      </c>
      <c r="I8303" s="16">
        <f t="shared" si="8297"/>
        <v>2747.7353713539551</v>
      </c>
      <c r="J8303" s="16">
        <f t="shared" si="8297"/>
        <v>2833.7222617679772</v>
      </c>
      <c r="K8303" s="16">
        <f>F8303*$E8303*(1-'Monte Carlo Inputs'!$C$11)+F8303*'Monte Carlo Inputs'!$C$12-F8303*'Monte Carlo Inputs'!$C$13-'Monte Carlo Inputs'!$C$14*(F8303-'Monte Carlo Inputs'!$C$17)</f>
        <v>1137.011939786574</v>
      </c>
      <c r="L8303" s="16">
        <f>G8303*$E8303*(1-'Monte Carlo Inputs'!$C$11)+G8303*'Monte Carlo Inputs'!$C$12-G8303*'Monte Carlo Inputs'!$C$13-'Monte Carlo Inputs'!$C$14*(G8303-F8303)</f>
        <v>1172.593285095561</v>
      </c>
      <c r="M8303" s="16">
        <f>H8303*$E8303*(1-'Monte Carlo Inputs'!$C$11)+H8303*'Monte Carlo Inputs'!$C$12-H8303*'Monte Carlo Inputs'!$C$13-'Monte Carlo Inputs'!$C$14*(H8303-G8303)</f>
        <v>1209.2881034382922</v>
      </c>
      <c r="N8303" s="16">
        <f>I8303*$E8303*(1-'Monte Carlo Inputs'!$C$11)+I8303*'Monte Carlo Inputs'!$C$12-I8303*'Monte Carlo Inputs'!$C$13-'Monte Carlo Inputs'!$C$14*(I8303-H8303)</f>
        <v>1247.1312395398925</v>
      </c>
      <c r="O8303" s="16">
        <f>J8303*$E8303*(1-'Monte Carlo Inputs'!$C$11)+J8303*'Monte Carlo Inputs'!$C$12-J8303*'Monte Carlo Inputs'!$C$13-'Monte Carlo Inputs'!$C$14*(J8303-I8303)</f>
        <v>1286.1586285469273</v>
      </c>
    </row>
    <row r="8304" spans="1:15">
      <c r="A8304">
        <v>8300</v>
      </c>
      <c r="B8304" s="39">
        <v>-0.51737839260123553</v>
      </c>
      <c r="C8304" s="39">
        <v>0.91644666957218557</v>
      </c>
      <c r="D8304" s="29">
        <f>'Monte Carlo Inputs'!$C$6+'Monte Carlo Inputs'!$D$6*B8304</f>
        <v>9.279193214934861E-2</v>
      </c>
      <c r="E8304" s="29">
        <f>'Monte Carlo Inputs'!$C$7+'Monte Carlo Inputs'!$D$7*C8304</f>
        <v>0.61562318871459465</v>
      </c>
      <c r="F8304" s="16">
        <f>'Monte Carlo Inputs'!$C$17*(1+$D8304)</f>
        <v>2654.500882383983</v>
      </c>
      <c r="G8304" s="16">
        <f t="shared" ref="G8304:J8304" si="8298">F8304*(1+$D8304)</f>
        <v>2900.8171481525437</v>
      </c>
      <c r="H8304" s="16">
        <f t="shared" si="8298"/>
        <v>3169.9895761415814</v>
      </c>
      <c r="I8304" s="16">
        <f t="shared" si="8298"/>
        <v>3464.1390338050537</v>
      </c>
      <c r="J8304" s="16">
        <f t="shared" si="8298"/>
        <v>3785.5831879858024</v>
      </c>
      <c r="K8304" s="16">
        <f>F8304*$E8304*(1-'Monte Carlo Inputs'!$C$11)+F8304*'Monte Carlo Inputs'!$C$12-F8304*'Monte Carlo Inputs'!$C$13-'Monte Carlo Inputs'!$C$14*(F8304-'Monte Carlo Inputs'!$C$17)</f>
        <v>1268.2489858795873</v>
      </c>
      <c r="L8304" s="16">
        <f>G8304*$E8304*(1-'Monte Carlo Inputs'!$C$11)+G8304*'Monte Carlo Inputs'!$C$12-G8304*'Monte Carlo Inputs'!$C$13-'Monte Carlo Inputs'!$C$14*(G8304-F8304)</f>
        <v>1385.9322597258063</v>
      </c>
      <c r="M8304" s="16">
        <f>H8304*$E8304*(1-'Monte Carlo Inputs'!$C$11)+H8304*'Monte Carlo Inputs'!$C$12-H8304*'Monte Carlo Inputs'!$C$13-'Monte Carlo Inputs'!$C$14*(H8304-G8304)</f>
        <v>1514.535591933877</v>
      </c>
      <c r="N8304" s="16">
        <f>I8304*$E8304*(1-'Monte Carlo Inputs'!$C$11)+I8304*'Monte Carlo Inputs'!$C$12-I8304*'Monte Carlo Inputs'!$C$13-'Monte Carlo Inputs'!$C$14*(I8304-H8304)</f>
        <v>1655.0722758183788</v>
      </c>
      <c r="O8304" s="16">
        <f>J8304*$E8304*(1-'Monte Carlo Inputs'!$C$11)+J8304*'Monte Carlo Inputs'!$C$12-J8304*'Monte Carlo Inputs'!$C$13-'Monte Carlo Inputs'!$C$14*(J8304-I8304)</f>
        <v>1808.6496301383859</v>
      </c>
    </row>
    <row r="8305" spans="1:15">
      <c r="A8305">
        <v>8301</v>
      </c>
      <c r="B8305" s="39">
        <v>1.990835351120742E-2</v>
      </c>
      <c r="C8305" s="39">
        <v>-1.1710976968209841</v>
      </c>
      <c r="D8305" s="29">
        <f>'Monte Carlo Inputs'!$C$6+'Monte Carlo Inputs'!$D$6*B8305</f>
        <v>0.1275996493737068</v>
      </c>
      <c r="E8305" s="29">
        <f>'Monte Carlo Inputs'!$C$7+'Monte Carlo Inputs'!$D$7*C8305</f>
        <v>0.54090604828134259</v>
      </c>
      <c r="F8305" s="16">
        <f>'Monte Carlo Inputs'!$C$17*(1+$D8305)</f>
        <v>2739.0523082936716</v>
      </c>
      <c r="G8305" s="16">
        <f t="shared" ref="G8305:J8305" si="8299">F8305*(1+$D8305)</f>
        <v>3088.5544224481864</v>
      </c>
      <c r="H8305" s="16">
        <f t="shared" si="8299"/>
        <v>3482.6528838241866</v>
      </c>
      <c r="I8305" s="16">
        <f t="shared" si="8299"/>
        <v>3927.0381706904818</v>
      </c>
      <c r="J8305" s="16">
        <f t="shared" si="8299"/>
        <v>4428.1268643477506</v>
      </c>
      <c r="K8305" s="16">
        <f>F8305*$E8305*(1-'Monte Carlo Inputs'!$C$11)+F8305*'Monte Carlo Inputs'!$C$12-F8305*'Monte Carlo Inputs'!$C$13-'Monte Carlo Inputs'!$C$14*(F8305-'Monte Carlo Inputs'!$C$17)</f>
        <v>1164.3160195265627</v>
      </c>
      <c r="L8305" s="16">
        <f>G8305*$E8305*(1-'Monte Carlo Inputs'!$C$11)+G8305*'Monte Carlo Inputs'!$C$12-G8305*'Monte Carlo Inputs'!$C$13-'Monte Carlo Inputs'!$C$14*(G8305-F8305)</f>
        <v>1312.8823353783421</v>
      </c>
      <c r="M8305" s="16">
        <f>H8305*$E8305*(1-'Monte Carlo Inputs'!$C$11)+H8305*'Monte Carlo Inputs'!$C$12-H8305*'Monte Carlo Inputs'!$C$13-'Monte Carlo Inputs'!$C$14*(H8305-G8305)</f>
        <v>1480.4056610415521</v>
      </c>
      <c r="N8305" s="16">
        <f>I8305*$E8305*(1-'Monte Carlo Inputs'!$C$11)+I8305*'Monte Carlo Inputs'!$C$12-I8305*'Monte Carlo Inputs'!$C$13-'Monte Carlo Inputs'!$C$14*(I8305-H8305)</f>
        <v>1669.304904321305</v>
      </c>
      <c r="O8305" s="16">
        <f>J8305*$E8305*(1-'Monte Carlo Inputs'!$C$11)+J8305*'Monte Carlo Inputs'!$C$12-J8305*'Monte Carlo Inputs'!$C$13-'Monte Carlo Inputs'!$C$14*(J8305-I8305)</f>
        <v>1882.3076248105126</v>
      </c>
    </row>
    <row r="8306" spans="1:15">
      <c r="A8306">
        <v>8302</v>
      </c>
      <c r="B8306" s="39">
        <v>-1.6023742605886364</v>
      </c>
      <c r="C8306" s="39">
        <v>1.0643451475074888</v>
      </c>
      <c r="D8306" s="29">
        <f>'Monte Carlo Inputs'!$C$6+'Monte Carlo Inputs'!$D$6*B8306</f>
        <v>2.2501291935791548E-2</v>
      </c>
      <c r="E8306" s="29">
        <f>'Monte Carlo Inputs'!$C$7+'Monte Carlo Inputs'!$D$7*C8306</f>
        <v>0.62091675349992625</v>
      </c>
      <c r="F8306" s="16">
        <f>'Monte Carlo Inputs'!$C$17*(1+$D8306)</f>
        <v>2483.7578882412317</v>
      </c>
      <c r="G8306" s="16">
        <f t="shared" ref="G8306:J8306" si="8300">F8306*(1+$D8306)</f>
        <v>2539.6456495823732</v>
      </c>
      <c r="H8306" s="16">
        <f t="shared" si="8300"/>
        <v>2596.7909577570895</v>
      </c>
      <c r="I8306" s="16">
        <f t="shared" si="8300"/>
        <v>2655.2221091938059</v>
      </c>
      <c r="J8306" s="16">
        <f t="shared" si="8300"/>
        <v>2714.968037027144</v>
      </c>
      <c r="K8306" s="16">
        <f>F8306*$E8306*(1-'Monte Carlo Inputs'!$C$11)+F8306*'Monte Carlo Inputs'!$C$12-F8306*'Monte Carlo Inputs'!$C$13-'Monte Carlo Inputs'!$C$14*(F8306-'Monte Carlo Inputs'!$C$17)</f>
        <v>1193.4090897049102</v>
      </c>
      <c r="L8306" s="16">
        <f>G8306*$E8306*(1-'Monte Carlo Inputs'!$C$11)+G8306*'Monte Carlo Inputs'!$C$12-G8306*'Monte Carlo Inputs'!$C$13-'Monte Carlo Inputs'!$C$14*(G8306-F8306)</f>
        <v>1220.2623360311882</v>
      </c>
      <c r="M8306" s="16">
        <f>H8306*$E8306*(1-'Monte Carlo Inputs'!$C$11)+H8306*'Monte Carlo Inputs'!$C$12-H8306*'Monte Carlo Inputs'!$C$13-'Monte Carlo Inputs'!$C$14*(H8306-G8306)</f>
        <v>1247.7198150924771</v>
      </c>
      <c r="N8306" s="16">
        <f>I8306*$E8306*(1-'Monte Carlo Inputs'!$C$11)+I8306*'Monte Carlo Inputs'!$C$12-I8306*'Monte Carlo Inputs'!$C$13-'Monte Carlo Inputs'!$C$14*(I8306-H8306)</f>
        <v>1275.7951229059449</v>
      </c>
      <c r="O8306" s="16">
        <f>J8306*$E8306*(1-'Monte Carlo Inputs'!$C$11)+J8306*'Monte Carlo Inputs'!$C$12-J8306*'Monte Carlo Inputs'!$C$13-'Monte Carlo Inputs'!$C$14*(J8306-I8306)</f>
        <v>1304.5021614167106</v>
      </c>
    </row>
    <row r="8307" spans="1:15">
      <c r="A8307">
        <v>8303</v>
      </c>
      <c r="B8307" s="39">
        <v>0.61231619775907453</v>
      </c>
      <c r="C8307" s="39">
        <v>-0.14919614610747683</v>
      </c>
      <c r="D8307" s="29">
        <f>'Monte Carlo Inputs'!$C$6+'Monte Carlo Inputs'!$D$6*B8307</f>
        <v>0.16597834542990164</v>
      </c>
      <c r="E8307" s="29">
        <f>'Monte Carlo Inputs'!$C$7+'Monte Carlo Inputs'!$D$7*C8307</f>
        <v>0.5774818274134248</v>
      </c>
      <c r="F8307" s="16">
        <f>'Monte Carlo Inputs'!$C$17*(1+$D8307)</f>
        <v>2832.2779988837742</v>
      </c>
      <c r="G8307" s="16">
        <f t="shared" ref="G8307:J8307" si="8301">F8307*(1+$D8307)</f>
        <v>3302.3748149360154</v>
      </c>
      <c r="H8307" s="16">
        <f t="shared" si="8301"/>
        <v>3850.4975227084724</v>
      </c>
      <c r="I8307" s="16">
        <f t="shared" si="8301"/>
        <v>4489.596730609559</v>
      </c>
      <c r="J8307" s="16">
        <f t="shared" si="8301"/>
        <v>5234.7725676036289</v>
      </c>
      <c r="K8307" s="16">
        <f>F8307*$E8307*(1-'Monte Carlo Inputs'!$C$11)+F8307*'Monte Carlo Inputs'!$C$12-F8307*'Monte Carlo Inputs'!$C$13-'Monte Carlo Inputs'!$C$14*(F8307-'Monte Carlo Inputs'!$C$17)</f>
        <v>1279.0441560011859</v>
      </c>
      <c r="L8307" s="16">
        <f>G8307*$E8307*(1-'Monte Carlo Inputs'!$C$11)+G8307*'Monte Carlo Inputs'!$C$12-G8307*'Monte Carlo Inputs'!$C$13-'Monte Carlo Inputs'!$C$14*(G8307-F8307)</f>
        <v>1491.3377887460476</v>
      </c>
      <c r="M8307" s="16">
        <f>H8307*$E8307*(1-'Monte Carlo Inputs'!$C$11)+H8307*'Monte Carlo Inputs'!$C$12-H8307*'Monte Carlo Inputs'!$C$13-'Monte Carlo Inputs'!$C$14*(H8307-G8307)</f>
        <v>1738.8675673992045</v>
      </c>
      <c r="N8307" s="16">
        <f>I8307*$E8307*(1-'Monte Carlo Inputs'!$C$11)+I8307*'Monte Carlo Inputs'!$C$12-I8307*'Monte Carlo Inputs'!$C$13-'Monte Carlo Inputs'!$C$14*(I8307-H8307)</f>
        <v>2027.4819291578422</v>
      </c>
      <c r="O8307" s="16">
        <f>J8307*$E8307*(1-'Monte Carlo Inputs'!$C$11)+J8307*'Monte Carlo Inputs'!$C$12-J8307*'Monte Carlo Inputs'!$C$13-'Monte Carlo Inputs'!$C$14*(J8307-I8307)</f>
        <v>2364.0000251484853</v>
      </c>
    </row>
    <row r="8308" spans="1:15">
      <c r="A8308">
        <v>8304</v>
      </c>
      <c r="B8308" s="39">
        <v>-0.46463772597205799</v>
      </c>
      <c r="C8308" s="39">
        <v>1.5472858347347269</v>
      </c>
      <c r="D8308" s="29">
        <f>'Monte Carlo Inputs'!$C$6+'Monte Carlo Inputs'!$D$6*B8308</f>
        <v>9.6208696518720133E-2</v>
      </c>
      <c r="E8308" s="29">
        <f>'Monte Carlo Inputs'!$C$7+'Monte Carlo Inputs'!$D$7*C8308</f>
        <v>0.63820210931290666</v>
      </c>
      <c r="F8308" s="16">
        <f>'Monte Carlo Inputs'!$C$17*(1+$D8308)</f>
        <v>2662.8005447136234</v>
      </c>
      <c r="G8308" s="16">
        <f t="shared" ref="G8308:J8308" si="8302">F8308*(1+$D8308)</f>
        <v>2918.9851142098591</v>
      </c>
      <c r="H8308" s="16">
        <f t="shared" si="8302"/>
        <v>3199.8168672055372</v>
      </c>
      <c r="I8308" s="16">
        <f t="shared" si="8302"/>
        <v>3507.6670770979963</v>
      </c>
      <c r="J8308" s="16">
        <f t="shared" si="8302"/>
        <v>3845.1351544072236</v>
      </c>
      <c r="K8308" s="16">
        <f>F8308*$E8308*(1-'Monte Carlo Inputs'!$C$11)+F8308*'Monte Carlo Inputs'!$C$12-F8308*'Monte Carlo Inputs'!$C$13-'Monte Carlo Inputs'!$C$14*(F8308-'Monte Carlo Inputs'!$C$17)</f>
        <v>1315.1236807555636</v>
      </c>
      <c r="L8308" s="16">
        <f>G8308*$E8308*(1-'Monte Carlo Inputs'!$C$11)+G8308*'Monte Carlo Inputs'!$C$12-G8308*'Monte Carlo Inputs'!$C$13-'Monte Carlo Inputs'!$C$14*(G8308-F8308)</f>
        <v>1441.6500158419578</v>
      </c>
      <c r="M8308" s="16">
        <f>H8308*$E8308*(1-'Monte Carlo Inputs'!$C$11)+H8308*'Monte Carlo Inputs'!$C$12-H8308*'Monte Carlo Inputs'!$C$13-'Monte Carlo Inputs'!$C$14*(H8308-G8308)</f>
        <v>1580.3492847023047</v>
      </c>
      <c r="N8308" s="16">
        <f>I8308*$E8308*(1-'Monte Carlo Inputs'!$C$11)+I8308*'Monte Carlo Inputs'!$C$12-I8308*'Monte Carlo Inputs'!$C$13-'Monte Carlo Inputs'!$C$14*(I8308-H8308)</f>
        <v>1732.3926294278051</v>
      </c>
      <c r="O8308" s="16">
        <f>J8308*$E8308*(1-'Monte Carlo Inputs'!$C$11)+J8308*'Monte Carlo Inputs'!$C$12-J8308*'Monte Carlo Inputs'!$C$13-'Monte Carlo Inputs'!$C$14*(J8308-I8308)</f>
        <v>1899.0638661636929</v>
      </c>
    </row>
    <row r="8309" spans="1:15">
      <c r="A8309">
        <v>8305</v>
      </c>
      <c r="B8309" s="39">
        <v>1.4261503600776553</v>
      </c>
      <c r="C8309" s="39">
        <v>-5.0223396692122342E-2</v>
      </c>
      <c r="D8309" s="29">
        <f>'Monte Carlo Inputs'!$C$6+'Monte Carlo Inputs'!$D$6*B8309</f>
        <v>0.21870197874949071</v>
      </c>
      <c r="E8309" s="29">
        <f>'Monte Carlo Inputs'!$C$7+'Monte Carlo Inputs'!$D$7*C8309</f>
        <v>0.58102424832489463</v>
      </c>
      <c r="F8309" s="16">
        <f>'Monte Carlo Inputs'!$C$17*(1+$D8309)</f>
        <v>2960.3489765803879</v>
      </c>
      <c r="G8309" s="16">
        <f t="shared" ref="G8309:J8309" si="8303">F8309*(1+$D8309)</f>
        <v>3607.7831555475482</v>
      </c>
      <c r="H8309" s="16">
        <f t="shared" si="8303"/>
        <v>4396.8124705648779</v>
      </c>
      <c r="I8309" s="16">
        <f t="shared" si="8303"/>
        <v>5358.4040580678529</v>
      </c>
      <c r="J8309" s="16">
        <f t="shared" si="8303"/>
        <v>6530.2976285065924</v>
      </c>
      <c r="K8309" s="16">
        <f>F8309*$E8309*(1-'Monte Carlo Inputs'!$C$11)+F8309*'Monte Carlo Inputs'!$C$12-F8309*'Monte Carlo Inputs'!$C$13-'Monte Carlo Inputs'!$C$14*(F8309-'Monte Carlo Inputs'!$C$17)</f>
        <v>1346.1838687323861</v>
      </c>
      <c r="L8309" s="16">
        <f>G8309*$E8309*(1-'Monte Carlo Inputs'!$C$11)+G8309*'Monte Carlo Inputs'!$C$12-G8309*'Monte Carlo Inputs'!$C$13-'Monte Carlo Inputs'!$C$14*(G8309-F8309)</f>
        <v>1640.5969445848036</v>
      </c>
      <c r="M8309" s="16">
        <f>H8309*$E8309*(1-'Monte Carlo Inputs'!$C$11)+H8309*'Monte Carlo Inputs'!$C$12-H8309*'Monte Carlo Inputs'!$C$13-'Monte Carlo Inputs'!$C$14*(H8309-G8309)</f>
        <v>1999.3987426958686</v>
      </c>
      <c r="N8309" s="16">
        <f>I8309*$E8309*(1-'Monte Carlo Inputs'!$C$11)+I8309*'Monte Carlo Inputs'!$C$12-I8309*'Monte Carlo Inputs'!$C$13-'Monte Carlo Inputs'!$C$14*(I8309-H8309)</f>
        <v>2436.6712040326984</v>
      </c>
      <c r="O8309" s="16">
        <f>J8309*$E8309*(1-'Monte Carlo Inputs'!$C$11)+J8309*'Monte Carlo Inputs'!$C$12-J8309*'Monte Carlo Inputs'!$C$13-'Monte Carlo Inputs'!$C$14*(J8309-I8309)</f>
        <v>2969.5760179165532</v>
      </c>
    </row>
    <row r="8310" spans="1:15">
      <c r="A8310">
        <v>8306</v>
      </c>
      <c r="B8310" s="39">
        <v>-0.53923288965787231</v>
      </c>
      <c r="C8310" s="39">
        <v>-0.39714136191377042</v>
      </c>
      <c r="D8310" s="29">
        <f>'Monte Carlo Inputs'!$C$6+'Monte Carlo Inputs'!$D$6*B8310</f>
        <v>9.1376105015826173E-2</v>
      </c>
      <c r="E8310" s="29">
        <f>'Monte Carlo Inputs'!$C$7+'Monte Carlo Inputs'!$D$7*C8310</f>
        <v>0.56860740164916657</v>
      </c>
      <c r="F8310" s="16">
        <f>'Monte Carlo Inputs'!$C$17*(1+$D8310)</f>
        <v>2651.0616966939438</v>
      </c>
      <c r="G8310" s="16">
        <f t="shared" ref="G8310:J8310" si="8304">F8310*(1+$D8310)</f>
        <v>2893.305388694484</v>
      </c>
      <c r="H8310" s="16">
        <f t="shared" si="8304"/>
        <v>3157.6843657346867</v>
      </c>
      <c r="I8310" s="16">
        <f t="shared" si="8304"/>
        <v>3446.2212639448917</v>
      </c>
      <c r="J8310" s="16">
        <f t="shared" si="8304"/>
        <v>3761.1235400668934</v>
      </c>
      <c r="K8310" s="16">
        <f>F8310*$E8310*(1-'Monte Carlo Inputs'!$C$11)+F8310*'Monte Carlo Inputs'!$C$12-F8310*'Monte Carlo Inputs'!$C$13-'Monte Carlo Inputs'!$C$14*(F8310-'Monte Carlo Inputs'!$C$17)</f>
        <v>1177.8613651511446</v>
      </c>
      <c r="L8310" s="16">
        <f>G8310*$E8310*(1-'Monte Carlo Inputs'!$C$11)+G8310*'Monte Carlo Inputs'!$C$12-G8310*'Monte Carlo Inputs'!$C$13-'Monte Carlo Inputs'!$C$14*(G8310-F8310)</f>
        <v>1285.4897489472801</v>
      </c>
      <c r="M8310" s="16">
        <f>H8310*$E8310*(1-'Monte Carlo Inputs'!$C$11)+H8310*'Monte Carlo Inputs'!$C$12-H8310*'Monte Carlo Inputs'!$C$13-'Monte Carlo Inputs'!$C$14*(H8310-G8310)</f>
        <v>1402.9527952438548</v>
      </c>
      <c r="N8310" s="16">
        <f>I8310*$E8310*(1-'Monte Carlo Inputs'!$C$11)+I8310*'Monte Carlo Inputs'!$C$12-I8310*'Monte Carlo Inputs'!$C$13-'Monte Carlo Inputs'!$C$14*(I8310-H8310)</f>
        <v>1531.1491571943041</v>
      </c>
      <c r="O8310" s="16">
        <f>J8310*$E8310*(1-'Monte Carlo Inputs'!$C$11)+J8310*'Monte Carlo Inputs'!$C$12-J8310*'Monte Carlo Inputs'!$C$13-'Monte Carlo Inputs'!$C$14*(J8310-I8310)</f>
        <v>1671.0596033769846</v>
      </c>
    </row>
    <row r="8311" spans="1:15">
      <c r="A8311">
        <v>8307</v>
      </c>
      <c r="B8311" s="39">
        <v>-8.8777142138777757E-2</v>
      </c>
      <c r="C8311" s="39">
        <v>-0.82336591374194368</v>
      </c>
      <c r="D8311" s="29">
        <f>'Monte Carlo Inputs'!$C$6+'Monte Carlo Inputs'!$D$6*B8311</f>
        <v>0.12055854138742833</v>
      </c>
      <c r="E8311" s="29">
        <f>'Monte Carlo Inputs'!$C$7+'Monte Carlo Inputs'!$D$7*C8311</f>
        <v>0.55335202302932474</v>
      </c>
      <c r="F8311" s="16">
        <f>'Monte Carlo Inputs'!$C$17*(1+$D8311)</f>
        <v>2721.9487528842028</v>
      </c>
      <c r="G8311" s="16">
        <f t="shared" ref="G8311:J8311" si="8305">F8311*(1+$D8311)</f>
        <v>3050.1029242632521</v>
      </c>
      <c r="H8311" s="16">
        <f t="shared" si="8305"/>
        <v>3417.81888389396</v>
      </c>
      <c r="I8311" s="16">
        <f t="shared" si="8305"/>
        <v>3829.8661432626241</v>
      </c>
      <c r="J8311" s="16">
        <f t="shared" si="8305"/>
        <v>4291.5892192034617</v>
      </c>
      <c r="K8311" s="16">
        <f>F8311*$E8311*(1-'Monte Carlo Inputs'!$C$11)+F8311*'Monte Carlo Inputs'!$C$12-F8311*'Monte Carlo Inputs'!$C$13-'Monte Carlo Inputs'!$C$14*(F8311-'Monte Carlo Inputs'!$C$17)</f>
        <v>1180.8975494770375</v>
      </c>
      <c r="L8311" s="16">
        <f>G8311*$E8311*(1-'Monte Carlo Inputs'!$C$11)+G8311*'Monte Carlo Inputs'!$C$12-G8311*'Monte Carlo Inputs'!$C$13-'Monte Carlo Inputs'!$C$14*(G8311-F8311)</f>
        <v>1323.2648355699775</v>
      </c>
      <c r="M8311" s="16">
        <f>H8311*$E8311*(1-'Monte Carlo Inputs'!$C$11)+H8311*'Monte Carlo Inputs'!$C$12-H8311*'Monte Carlo Inputs'!$C$13-'Monte Carlo Inputs'!$C$14*(H8311-G8311)</f>
        <v>1482.7957140155695</v>
      </c>
      <c r="N8311" s="16">
        <f>I8311*$E8311*(1-'Monte Carlo Inputs'!$C$11)+I8311*'Monte Carlo Inputs'!$C$12-I8311*'Monte Carlo Inputs'!$C$13-'Monte Carlo Inputs'!$C$14*(I8311-H8311)</f>
        <v>1661.5594024728168</v>
      </c>
      <c r="O8311" s="16">
        <f>J8311*$E8311*(1-'Monte Carlo Inputs'!$C$11)+J8311*'Monte Carlo Inputs'!$C$12-J8311*'Monte Carlo Inputs'!$C$13-'Monte Carlo Inputs'!$C$14*(J8311-I8311)</f>
        <v>1861.8745804635062</v>
      </c>
    </row>
    <row r="8312" spans="1:15">
      <c r="A8312">
        <v>8308</v>
      </c>
      <c r="B8312" s="39">
        <v>0.7266337237481777</v>
      </c>
      <c r="C8312" s="39">
        <v>0.44369826220077785</v>
      </c>
      <c r="D8312" s="29">
        <f>'Monte Carlo Inputs'!$C$6+'Monte Carlo Inputs'!$D$6*B8312</f>
        <v>0.17338432026030287</v>
      </c>
      <c r="E8312" s="29">
        <f>'Monte Carlo Inputs'!$C$7+'Monte Carlo Inputs'!$D$7*C8312</f>
        <v>0.59870263377367361</v>
      </c>
      <c r="F8312" s="16">
        <f>'Monte Carlo Inputs'!$C$17*(1+$D8312)</f>
        <v>2850.2678523443024</v>
      </c>
      <c r="G8312" s="16">
        <f t="shared" ref="G8312:J8312" si="8306">F8312*(1+$D8312)</f>
        <v>3344.4596064828129</v>
      </c>
      <c r="H8312" s="16">
        <f t="shared" si="8306"/>
        <v>3924.3364619908757</v>
      </c>
      <c r="I8312" s="16">
        <f t="shared" si="8306"/>
        <v>4604.7548719258857</v>
      </c>
      <c r="J8312" s="16">
        <f t="shared" si="8306"/>
        <v>5403.1471653600738</v>
      </c>
      <c r="K8312" s="16">
        <f>F8312*$E8312*(1-'Monte Carlo Inputs'!$C$11)+F8312*'Monte Carlo Inputs'!$C$12-F8312*'Monte Carlo Inputs'!$C$13-'Monte Carlo Inputs'!$C$14*(F8312-'Monte Carlo Inputs'!$C$17)</f>
        <v>1330.4664215456844</v>
      </c>
      <c r="L8312" s="16">
        <f>G8312*$E8312*(1-'Monte Carlo Inputs'!$C$11)+G8312*'Monte Carlo Inputs'!$C$12-G8312*'Monte Carlo Inputs'!$C$13-'Monte Carlo Inputs'!$C$14*(G8312-F8312)</f>
        <v>1561.1484376745402</v>
      </c>
      <c r="M8312" s="16">
        <f>H8312*$E8312*(1-'Monte Carlo Inputs'!$C$11)+H8312*'Monte Carlo Inputs'!$C$12-H8312*'Monte Carlo Inputs'!$C$13-'Monte Carlo Inputs'!$C$14*(H8312-G8312)</f>
        <v>1831.8270983661746</v>
      </c>
      <c r="N8312" s="16">
        <f>I8312*$E8312*(1-'Monte Carlo Inputs'!$C$11)+I8312*'Monte Carlo Inputs'!$C$12-I8312*'Monte Carlo Inputs'!$C$13-'Monte Carlo Inputs'!$C$14*(I8312-H8312)</f>
        <v>2149.4371946507968</v>
      </c>
      <c r="O8312" s="16">
        <f>J8312*$E8312*(1-'Monte Carlo Inputs'!$C$11)+J8312*'Monte Carlo Inputs'!$C$12-J8312*'Monte Carlo Inputs'!$C$13-'Monte Carlo Inputs'!$C$14*(J8312-I8312)</f>
        <v>2522.1159015875378</v>
      </c>
    </row>
    <row r="8313" spans="1:15">
      <c r="A8313">
        <v>8309</v>
      </c>
      <c r="B8313" s="39">
        <v>1.962970392732007</v>
      </c>
      <c r="C8313" s="39">
        <v>-0.92095900194150804</v>
      </c>
      <c r="D8313" s="29">
        <f>'Monte Carlo Inputs'!$C$6+'Monte Carlo Inputs'!$D$6*B8313</f>
        <v>0.25347946029394131</v>
      </c>
      <c r="E8313" s="29">
        <f>'Monte Carlo Inputs'!$C$7+'Monte Carlo Inputs'!$D$7*C8313</f>
        <v>0.54985898278849843</v>
      </c>
      <c r="F8313" s="16">
        <f>'Monte Carlo Inputs'!$C$17*(1+$D8313)</f>
        <v>3044.826957000013</v>
      </c>
      <c r="G8313" s="16">
        <f t="shared" ref="G8313:J8313" si="8307">F8313*(1+$D8313)</f>
        <v>3816.6280507488195</v>
      </c>
      <c r="H8313" s="16">
        <f t="shared" si="8307"/>
        <v>4784.0648691953475</v>
      </c>
      <c r="I8313" s="16">
        <f t="shared" si="8307"/>
        <v>5996.7270502501888</v>
      </c>
      <c r="J8313" s="16">
        <f t="shared" si="8307"/>
        <v>7516.7741864776845</v>
      </c>
      <c r="K8313" s="16">
        <f>F8313*$E8313*(1-'Monte Carlo Inputs'!$C$11)+F8313*'Monte Carlo Inputs'!$C$12-F8313*'Monte Carlo Inputs'!$C$13-'Monte Carlo Inputs'!$C$14*(F8313-'Monte Carlo Inputs'!$C$17)</f>
        <v>1318.2380602230473</v>
      </c>
      <c r="L8313" s="16">
        <f>G8313*$E8313*(1-'Monte Carlo Inputs'!$C$11)+G8313*'Monte Carlo Inputs'!$C$12-G8313*'Monte Carlo Inputs'!$C$13-'Monte Carlo Inputs'!$C$14*(G8313-F8313)</f>
        <v>1652.3843322673172</v>
      </c>
      <c r="M8313" s="16">
        <f>H8313*$E8313*(1-'Monte Carlo Inputs'!$C$11)+H8313*'Monte Carlo Inputs'!$C$12-H8313*'Monte Carlo Inputs'!$C$13-'Monte Carlo Inputs'!$C$14*(H8313-G8313)</f>
        <v>2071.2298210086014</v>
      </c>
      <c r="N8313" s="16">
        <f>I8313*$E8313*(1-'Monte Carlo Inputs'!$C$11)+I8313*'Monte Carlo Inputs'!$C$12-I8313*'Monte Carlo Inputs'!$C$13-'Monte Carlo Inputs'!$C$14*(I8313-H8313)</f>
        <v>2596.2440381825782</v>
      </c>
      <c r="O8313" s="16">
        <f>J8313*$E8313*(1-'Monte Carlo Inputs'!$C$11)+J8313*'Monte Carlo Inputs'!$C$12-J8313*'Monte Carlo Inputs'!$C$13-'Monte Carlo Inputs'!$C$14*(J8313-I8313)</f>
        <v>3254.3385757724604</v>
      </c>
    </row>
    <row r="8314" spans="1:15">
      <c r="A8314">
        <v>8310</v>
      </c>
      <c r="B8314" s="39">
        <v>-1.5219919046782171</v>
      </c>
      <c r="C8314" s="39">
        <v>1.2074229444552045</v>
      </c>
      <c r="D8314" s="29">
        <f>'Monte Carlo Inputs'!$C$6+'Monte Carlo Inputs'!$D$6*B8314</f>
        <v>2.7708802328709453E-2</v>
      </c>
      <c r="E8314" s="29">
        <f>'Monte Carlo Inputs'!$C$7+'Monte Carlo Inputs'!$D$7*C8314</f>
        <v>0.62603777704295804</v>
      </c>
      <c r="F8314" s="16">
        <f>'Monte Carlo Inputs'!$C$17*(1+$D8314)</f>
        <v>2496.4074517366689</v>
      </c>
      <c r="G8314" s="16">
        <f t="shared" ref="G8314:J8314" si="8308">F8314*(1+$D8314)</f>
        <v>2565.5799123487577</v>
      </c>
      <c r="H8314" s="16">
        <f t="shared" si="8308"/>
        <v>2636.6690589985374</v>
      </c>
      <c r="I8314" s="16">
        <f t="shared" si="8308"/>
        <v>2709.7280007605523</v>
      </c>
      <c r="J8314" s="16">
        <f t="shared" si="8308"/>
        <v>2784.8113182981956</v>
      </c>
      <c r="K8314" s="16">
        <f>F8314*$E8314*(1-'Monte Carlo Inputs'!$C$11)+F8314*'Monte Carlo Inputs'!$C$12-F8314*'Monte Carlo Inputs'!$C$13-'Monte Carlo Inputs'!$C$14*(F8314-'Monte Carlo Inputs'!$C$17)</f>
        <v>1208.7912681367918</v>
      </c>
      <c r="L8314" s="16">
        <f>G8314*$E8314*(1-'Monte Carlo Inputs'!$C$11)+G8314*'Monte Carlo Inputs'!$C$12-G8314*'Monte Carlo Inputs'!$C$13-'Monte Carlo Inputs'!$C$14*(G8314-F8314)</f>
        <v>1242.2854264422645</v>
      </c>
      <c r="M8314" s="16">
        <f>H8314*$E8314*(1-'Monte Carlo Inputs'!$C$11)+H8314*'Monte Carlo Inputs'!$C$12-H8314*'Monte Carlo Inputs'!$C$13-'Monte Carlo Inputs'!$C$14*(H8314-G8314)</f>
        <v>1276.7076677593896</v>
      </c>
      <c r="N8314" s="16">
        <f>I8314*$E8314*(1-'Monte Carlo Inputs'!$C$11)+I8314*'Monte Carlo Inputs'!$C$12-I8314*'Monte Carlo Inputs'!$C$13-'Monte Carlo Inputs'!$C$14*(I8314-H8314)</f>
        <v>1312.083708156882</v>
      </c>
      <c r="O8314" s="16">
        <f>J8314*$E8314*(1-'Monte Carlo Inputs'!$C$11)+J8314*'Monte Carlo Inputs'!$C$12-J8314*'Monte Carlo Inputs'!$C$13-'Monte Carlo Inputs'!$C$14*(J8314-I8314)</f>
        <v>1348.4399762649214</v>
      </c>
    </row>
    <row r="8315" spans="1:15">
      <c r="A8315">
        <v>8311</v>
      </c>
      <c r="B8315" s="39">
        <v>-1.1460677703354667</v>
      </c>
      <c r="C8315" s="39">
        <v>-0.54980617227863704</v>
      </c>
      <c r="D8315" s="29">
        <f>'Monte Carlo Inputs'!$C$6+'Monte Carlo Inputs'!$D$6*B8315</f>
        <v>5.2062764269314749E-2</v>
      </c>
      <c r="E8315" s="29">
        <f>'Monte Carlo Inputs'!$C$7+'Monte Carlo Inputs'!$D$7*C8315</f>
        <v>0.56314324085867962</v>
      </c>
      <c r="F8315" s="16">
        <f>'Monte Carlo Inputs'!$C$17*(1+$D8315)</f>
        <v>2555.5656606865928</v>
      </c>
      <c r="G8315" s="16">
        <f t="shared" ref="G8315:J8315" si="8309">F8315*(1+$D8315)</f>
        <v>2688.6154732536747</v>
      </c>
      <c r="H8315" s="16">
        <f t="shared" si="8309"/>
        <v>2828.5922268485128</v>
      </c>
      <c r="I8315" s="16">
        <f t="shared" si="8309"/>
        <v>2975.8565571689433</v>
      </c>
      <c r="J8315" s="16">
        <f t="shared" si="8309"/>
        <v>3130.7878756041246</v>
      </c>
      <c r="K8315" s="16">
        <f>F8315*$E8315*(1-'Monte Carlo Inputs'!$C$11)+F8315*'Monte Carlo Inputs'!$C$12-F8315*'Monte Carlo Inputs'!$C$13-'Monte Carlo Inputs'!$C$14*(F8315-'Monte Carlo Inputs'!$C$17)</f>
        <v>1124.0294307018512</v>
      </c>
      <c r="L8315" s="16">
        <f>G8315*$E8315*(1-'Monte Carlo Inputs'!$C$11)+G8315*'Monte Carlo Inputs'!$C$12-G8315*'Monte Carlo Inputs'!$C$13-'Monte Carlo Inputs'!$C$14*(G8315-F8315)</f>
        <v>1182.5495099842537</v>
      </c>
      <c r="M8315" s="16">
        <f>H8315*$E8315*(1-'Monte Carlo Inputs'!$C$11)+H8315*'Monte Carlo Inputs'!$C$12-H8315*'Monte Carlo Inputs'!$C$13-'Monte Carlo Inputs'!$C$14*(H8315-G8315)</f>
        <v>1244.1163063593576</v>
      </c>
      <c r="N8315" s="16">
        <f>I8315*$E8315*(1-'Monte Carlo Inputs'!$C$11)+I8315*'Monte Carlo Inputs'!$C$12-I8315*'Monte Carlo Inputs'!$C$13-'Monte Carlo Inputs'!$C$14*(I8315-H8315)</f>
        <v>1308.8884403409554</v>
      </c>
      <c r="O8315" s="16">
        <f>J8315*$E8315*(1-'Monte Carlo Inputs'!$C$11)+J8315*'Monte Carlo Inputs'!$C$12-J8315*'Monte Carlo Inputs'!$C$13-'Monte Carlo Inputs'!$C$14*(J8315-I8315)</f>
        <v>1377.0327906652578</v>
      </c>
    </row>
    <row r="8316" spans="1:15">
      <c r="A8316">
        <v>8312</v>
      </c>
      <c r="B8316" s="39">
        <v>0.98100010116442582</v>
      </c>
      <c r="C8316" s="39">
        <v>1.0873571978422256</v>
      </c>
      <c r="D8316" s="29">
        <f>'Monte Carlo Inputs'!$C$6+'Monte Carlo Inputs'!$D$6*B8316</f>
        <v>0.18986325446173613</v>
      </c>
      <c r="E8316" s="29">
        <f>'Monte Carlo Inputs'!$C$7+'Monte Carlo Inputs'!$D$7*C8316</f>
        <v>0.62174039807687398</v>
      </c>
      <c r="F8316" s="16">
        <f>'Monte Carlo Inputs'!$C$17*(1+$D8316)</f>
        <v>2890.2968314130035</v>
      </c>
      <c r="G8316" s="16">
        <f t="shared" ref="G8316:J8316" si="8310">F8316*(1+$D8316)</f>
        <v>3439.0579941855199</v>
      </c>
      <c r="H8316" s="16">
        <f t="shared" si="8310"/>
        <v>4092.0087372442326</v>
      </c>
      <c r="I8316" s="16">
        <f t="shared" si="8310"/>
        <v>4868.9308333832814</v>
      </c>
      <c r="J8316" s="16">
        <f t="shared" si="8310"/>
        <v>5793.361887158524</v>
      </c>
      <c r="K8316" s="16">
        <f>F8316*$E8316*(1-'Monte Carlo Inputs'!$C$11)+F8316*'Monte Carlo Inputs'!$C$12-F8316*'Monte Carlo Inputs'!$C$13-'Monte Carlo Inputs'!$C$14*(F8316-'Monte Carlo Inputs'!$C$17)</f>
        <v>1397.1040666985391</v>
      </c>
      <c r="L8316" s="16">
        <f>G8316*$E8316*(1-'Monte Carlo Inputs'!$C$11)+G8316*'Monte Carlo Inputs'!$C$12-G8316*'Monte Carlo Inputs'!$C$13-'Monte Carlo Inputs'!$C$14*(G8316-F8316)</f>
        <v>1662.3627916236501</v>
      </c>
      <c r="M8316" s="16">
        <f>H8316*$E8316*(1-'Monte Carlo Inputs'!$C$11)+H8316*'Monte Carlo Inputs'!$C$12-H8316*'Monte Carlo Inputs'!$C$13-'Monte Carlo Inputs'!$C$14*(H8316-G8316)</f>
        <v>1977.9844013374134</v>
      </c>
      <c r="N8316" s="16">
        <f>I8316*$E8316*(1-'Monte Carlo Inputs'!$C$11)+I8316*'Monte Carlo Inputs'!$C$12-I8316*'Monte Carlo Inputs'!$C$13-'Monte Carlo Inputs'!$C$14*(I8316-H8316)</f>
        <v>2353.5309570498825</v>
      </c>
      <c r="O8316" s="16">
        <f>J8316*$E8316*(1-'Monte Carlo Inputs'!$C$11)+J8316*'Monte Carlo Inputs'!$C$12-J8316*'Monte Carlo Inputs'!$C$13-'Monte Carlo Inputs'!$C$14*(J8316-I8316)</f>
        <v>2800.3800040318179</v>
      </c>
    </row>
    <row r="8317" spans="1:15">
      <c r="A8317">
        <v>8313</v>
      </c>
      <c r="B8317" s="39">
        <v>-0.15581104677034285</v>
      </c>
      <c r="C8317" s="39">
        <v>-8.3107620529821513E-2</v>
      </c>
      <c r="D8317" s="29">
        <f>'Monte Carlo Inputs'!$C$6+'Monte Carlo Inputs'!$D$6*B8317</f>
        <v>0.11621580035809387</v>
      </c>
      <c r="E8317" s="29">
        <f>'Monte Carlo Inputs'!$C$7+'Monte Carlo Inputs'!$D$7*C8317</f>
        <v>0.57984726008451293</v>
      </c>
      <c r="F8317" s="16">
        <f>'Monte Carlo Inputs'!$C$17*(1+$D8317)</f>
        <v>2711.3998006498464</v>
      </c>
      <c r="G8317" s="16">
        <f t="shared" ref="G8317:J8317" si="8311">F8317*(1+$D8317)</f>
        <v>3026.5072985731449</v>
      </c>
      <c r="H8317" s="16">
        <f t="shared" si="8311"/>
        <v>3378.2352665664357</v>
      </c>
      <c r="I8317" s="16">
        <f t="shared" si="8311"/>
        <v>3770.839581868393</v>
      </c>
      <c r="J8317" s="16">
        <f t="shared" si="8311"/>
        <v>4209.0707218972084</v>
      </c>
      <c r="K8317" s="16">
        <f>F8317*$E8317*(1-'Monte Carlo Inputs'!$C$11)+F8317*'Monte Carlo Inputs'!$C$12-F8317*'Monte Carlo Inputs'!$C$13-'Monte Carlo Inputs'!$C$14*(F8317-'Monte Carlo Inputs'!$C$17)</f>
        <v>1227.281977387039</v>
      </c>
      <c r="L8317" s="16">
        <f>G8317*$E8317*(1-'Monte Carlo Inputs'!$C$11)+G8317*'Monte Carlo Inputs'!$C$12-G8317*'Monte Carlo Inputs'!$C$13-'Monte Carlo Inputs'!$C$14*(G8317-F8317)</f>
        <v>1369.911534654138</v>
      </c>
      <c r="M8317" s="16">
        <f>H8317*$E8317*(1-'Monte Carlo Inputs'!$C$11)+H8317*'Monte Carlo Inputs'!$C$12-H8317*'Monte Carlo Inputs'!$C$13-'Monte Carlo Inputs'!$C$14*(H8317-G8317)</f>
        <v>1529.1169000737534</v>
      </c>
      <c r="N8317" s="16">
        <f>I8317*$E8317*(1-'Monte Carlo Inputs'!$C$11)+I8317*'Monte Carlo Inputs'!$C$12-I8317*'Monte Carlo Inputs'!$C$13-'Monte Carlo Inputs'!$C$14*(I8317-H8317)</f>
        <v>1706.8244444569125</v>
      </c>
      <c r="O8317" s="16">
        <f>J8317*$E8317*(1-'Monte Carlo Inputs'!$C$11)+J8317*'Monte Carlo Inputs'!$C$12-J8317*'Monte Carlo Inputs'!$C$13-'Monte Carlo Inputs'!$C$14*(J8317-I8317)</f>
        <v>1905.1844133402315</v>
      </c>
    </row>
    <row r="8318" spans="1:15">
      <c r="A8318">
        <v>8314</v>
      </c>
      <c r="B8318" s="39">
        <v>8.2909393175744264E-2</v>
      </c>
      <c r="C8318" s="39">
        <v>-1.6577699496080911</v>
      </c>
      <c r="D8318" s="29">
        <f>'Monte Carlo Inputs'!$C$6+'Monte Carlo Inputs'!$D$6*B8318</f>
        <v>0.13168112428324205</v>
      </c>
      <c r="E8318" s="29">
        <f>'Monte Carlo Inputs'!$C$7+'Monte Carlo Inputs'!$D$7*C8318</f>
        <v>0.52348713271631031</v>
      </c>
      <c r="F8318" s="16">
        <f>'Monte Carlo Inputs'!$C$17*(1+$D8318)</f>
        <v>2748.9666189964237</v>
      </c>
      <c r="G8318" s="16">
        <f t="shared" ref="G8318:J8318" si="8312">F8318*(1+$D8318)</f>
        <v>3110.9536340029754</v>
      </c>
      <c r="H8318" s="16">
        <f t="shared" si="8312"/>
        <v>3520.6075061215247</v>
      </c>
      <c r="I8318" s="16">
        <f t="shared" si="8312"/>
        <v>3984.2050606876282</v>
      </c>
      <c r="J8318" s="16">
        <f t="shared" si="8312"/>
        <v>4508.8496624539575</v>
      </c>
      <c r="K8318" s="16">
        <f>F8318*$E8318*(1-'Monte Carlo Inputs'!$C$11)+F8318*'Monte Carlo Inputs'!$C$12-F8318*'Monte Carlo Inputs'!$C$13-'Monte Carlo Inputs'!$C$14*(F8318-'Monte Carlo Inputs'!$C$17)</f>
        <v>1134.6048081873539</v>
      </c>
      <c r="L8318" s="16">
        <f>G8318*$E8318*(1-'Monte Carlo Inputs'!$C$11)+G8318*'Monte Carlo Inputs'!$C$12-G8318*'Monte Carlo Inputs'!$C$13-'Monte Carlo Inputs'!$C$14*(G8318-F8318)</f>
        <v>1284.010844946637</v>
      </c>
      <c r="M8318" s="16">
        <f>H8318*$E8318*(1-'Monte Carlo Inputs'!$C$11)+H8318*'Monte Carlo Inputs'!$C$12-H8318*'Monte Carlo Inputs'!$C$13-'Monte Carlo Inputs'!$C$14*(H8318-G8318)</f>
        <v>1453.0908366010858</v>
      </c>
      <c r="N8318" s="16">
        <f>I8318*$E8318*(1-'Monte Carlo Inputs'!$C$11)+I8318*'Monte Carlo Inputs'!$C$12-I8318*'Monte Carlo Inputs'!$C$13-'Monte Carlo Inputs'!$C$14*(I8318-H8318)</f>
        <v>1644.4354716503938</v>
      </c>
      <c r="O8318" s="16">
        <f>J8318*$E8318*(1-'Monte Carlo Inputs'!$C$11)+J8318*'Monte Carlo Inputs'!$C$12-J8318*'Monte Carlo Inputs'!$C$13-'Monte Carlo Inputs'!$C$14*(J8318-I8318)</f>
        <v>1860.9765833685606</v>
      </c>
    </row>
    <row r="8319" spans="1:15">
      <c r="A8319">
        <v>8315</v>
      </c>
      <c r="B8319" s="39">
        <v>1.6388924457265228</v>
      </c>
      <c r="C8319" s="39">
        <v>0.17101112381178402</v>
      </c>
      <c r="D8319" s="29">
        <f>'Monte Carlo Inputs'!$C$6+'Monte Carlo Inputs'!$D$6*B8319</f>
        <v>0.23248431455539989</v>
      </c>
      <c r="E8319" s="29">
        <f>'Monte Carlo Inputs'!$C$7+'Monte Carlo Inputs'!$D$7*C8319</f>
        <v>0.58894264805008645</v>
      </c>
      <c r="F8319" s="16">
        <f>'Monte Carlo Inputs'!$C$17*(1+$D8319)</f>
        <v>2993.8276484865223</v>
      </c>
      <c r="G8319" s="16">
        <f t="shared" ref="G8319:J8319" si="8313">F8319*(1+$D8319)</f>
        <v>3689.845617241916</v>
      </c>
      <c r="H8319" s="16">
        <f t="shared" si="8313"/>
        <v>4547.6768463816488</v>
      </c>
      <c r="I8319" s="16">
        <f t="shared" si="8313"/>
        <v>5604.9403808321485</v>
      </c>
      <c r="J8319" s="16">
        <f t="shared" si="8313"/>
        <v>6908.0011033937926</v>
      </c>
      <c r="K8319" s="16">
        <f>F8319*$E8319*(1-'Monte Carlo Inputs'!$C$11)+F8319*'Monte Carlo Inputs'!$C$12-F8319*'Monte Carlo Inputs'!$C$13-'Monte Carlo Inputs'!$C$14*(F8319-'Monte Carlo Inputs'!$C$17)</f>
        <v>1378.737188799048</v>
      </c>
      <c r="L8319" s="16">
        <f>G8319*$E8319*(1-'Monte Carlo Inputs'!$C$11)+G8319*'Monte Carlo Inputs'!$C$12-G8319*'Monte Carlo Inputs'!$C$13-'Monte Carlo Inputs'!$C$14*(G8319-F8319)</f>
        <v>1699.2719590890338</v>
      </c>
      <c r="M8319" s="16">
        <f>H8319*$E8319*(1-'Monte Carlo Inputs'!$C$11)+H8319*'Monte Carlo Inputs'!$C$12-H8319*'Monte Carlo Inputs'!$C$13-'Monte Carlo Inputs'!$C$14*(H8319-G8319)</f>
        <v>2094.3260357410591</v>
      </c>
      <c r="N8319" s="16">
        <f>I8319*$E8319*(1-'Monte Carlo Inputs'!$C$11)+I8319*'Monte Carlo Inputs'!$C$12-I8319*'Monte Carlo Inputs'!$C$13-'Monte Carlo Inputs'!$C$14*(I8319-H8319)</f>
        <v>2581.2239886158472</v>
      </c>
      <c r="O8319" s="16">
        <f>J8319*$E8319*(1-'Monte Carlo Inputs'!$C$11)+J8319*'Monte Carlo Inputs'!$C$12-J8319*'Monte Carlo Inputs'!$C$13-'Monte Carlo Inputs'!$C$14*(J8319-I8319)</f>
        <v>3181.3180783231578</v>
      </c>
    </row>
    <row r="8320" spans="1:15">
      <c r="A8320">
        <v>8316</v>
      </c>
      <c r="B8320" s="39">
        <v>-0.46257588482875217</v>
      </c>
      <c r="C8320" s="39">
        <v>0.56361866811830763</v>
      </c>
      <c r="D8320" s="29">
        <f>'Monte Carlo Inputs'!$C$6+'Monte Carlo Inputs'!$D$6*B8320</f>
        <v>9.6342271344447769E-2</v>
      </c>
      <c r="E8320" s="29">
        <f>'Monte Carlo Inputs'!$C$7+'Monte Carlo Inputs'!$D$7*C8320</f>
        <v>0.6029948107228198</v>
      </c>
      <c r="F8320" s="16">
        <f>'Monte Carlo Inputs'!$C$17*(1+$D8320)</f>
        <v>2663.1250113227984</v>
      </c>
      <c r="G8320" s="16">
        <f t="shared" ref="G8320:J8320" si="8314">F8320*(1+$D8320)</f>
        <v>2919.6965237878449</v>
      </c>
      <c r="H8320" s="16">
        <f t="shared" si="8314"/>
        <v>3200.9867185260541</v>
      </c>
      <c r="I8320" s="16">
        <f t="shared" si="8314"/>
        <v>3509.3770495322647</v>
      </c>
      <c r="J8320" s="16">
        <f t="shared" si="8314"/>
        <v>3847.4784054882793</v>
      </c>
      <c r="K8320" s="16">
        <f>F8320*$E8320*(1-'Monte Carlo Inputs'!$C$11)+F8320*'Monte Carlo Inputs'!$C$12-F8320*'Monte Carlo Inputs'!$C$13-'Monte Carlo Inputs'!$C$14*(F8320-'Monte Carlo Inputs'!$C$17)</f>
        <v>1248.5707795299318</v>
      </c>
      <c r="L8320" s="16">
        <f>G8320*$E8320*(1-'Monte Carlo Inputs'!$C$11)+G8320*'Monte Carlo Inputs'!$C$12-G8320*'Monte Carlo Inputs'!$C$13-'Monte Carlo Inputs'!$C$14*(G8320-F8320)</f>
        <v>1368.8609243641529</v>
      </c>
      <c r="M8320" s="16">
        <f>H8320*$E8320*(1-'Monte Carlo Inputs'!$C$11)+H8320*'Monte Carlo Inputs'!$C$12-H8320*'Monte Carlo Inputs'!$C$13-'Monte Carlo Inputs'!$C$14*(H8320-G8320)</f>
        <v>1500.7400949720557</v>
      </c>
      <c r="N8320" s="16">
        <f>I8320*$E8320*(1-'Monte Carlo Inputs'!$C$11)+I8320*'Monte Carlo Inputs'!$C$12-I8320*'Monte Carlo Inputs'!$C$13-'Monte Carlo Inputs'!$C$14*(I8320-H8320)</f>
        <v>1645.324804419346</v>
      </c>
      <c r="O8320" s="16">
        <f>J8320*$E8320*(1-'Monte Carlo Inputs'!$C$11)+J8320*'Monte Carlo Inputs'!$C$12-J8320*'Monte Carlo Inputs'!$C$13-'Monte Carlo Inputs'!$C$14*(J8320-I8320)</f>
        <v>1803.8391331764649</v>
      </c>
    </row>
    <row r="8321" spans="1:15">
      <c r="A8321">
        <v>8317</v>
      </c>
      <c r="B8321" s="39">
        <v>-0.99943991477646077</v>
      </c>
      <c r="C8321" s="39">
        <v>0.68606555618926734</v>
      </c>
      <c r="D8321" s="29">
        <f>'Monte Carlo Inputs'!$C$6+'Monte Carlo Inputs'!$D$6*B8321</f>
        <v>6.1561939468480736E-2</v>
      </c>
      <c r="E8321" s="29">
        <f>'Monte Carlo Inputs'!$C$7+'Monte Carlo Inputs'!$D$7*C8321</f>
        <v>0.60737741522162614</v>
      </c>
      <c r="F8321" s="16">
        <f>'Monte Carlo Inputs'!$C$17*(1+$D8321)</f>
        <v>2578.640107162887</v>
      </c>
      <c r="G8321" s="16">
        <f t="shared" ref="G8321:J8321" si="8315">F8321*(1+$D8321)</f>
        <v>2737.3861933510452</v>
      </c>
      <c r="H8321" s="16">
        <f t="shared" si="8315"/>
        <v>2905.9049964879773</v>
      </c>
      <c r="I8321" s="16">
        <f t="shared" si="8315"/>
        <v>3084.7981439829259</v>
      </c>
      <c r="J8321" s="16">
        <f t="shared" si="8315"/>
        <v>3274.7043005952846</v>
      </c>
      <c r="K8321" s="16">
        <f>F8321*$E8321*(1-'Monte Carlo Inputs'!$C$11)+F8321*'Monte Carlo Inputs'!$C$12-F8321*'Monte Carlo Inputs'!$C$13-'Monte Carlo Inputs'!$C$14*(F8321-'Monte Carlo Inputs'!$C$17)</f>
        <v>1215.7109477936847</v>
      </c>
      <c r="L8321" s="16">
        <f>G8321*$E8321*(1-'Monte Carlo Inputs'!$C$11)+G8321*'Monte Carlo Inputs'!$C$12-G8321*'Monte Carlo Inputs'!$C$13-'Monte Carlo Inputs'!$C$14*(G8321-F8321)</f>
        <v>1290.5524715729289</v>
      </c>
      <c r="M8321" s="16">
        <f>H8321*$E8321*(1-'Monte Carlo Inputs'!$C$11)+H8321*'Monte Carlo Inputs'!$C$12-H8321*'Monte Carlo Inputs'!$C$13-'Monte Carlo Inputs'!$C$14*(H8321-G8321)</f>
        <v>1370.0013847087996</v>
      </c>
      <c r="N8321" s="16">
        <f>I8321*$E8321*(1-'Monte Carlo Inputs'!$C$11)+I8321*'Monte Carlo Inputs'!$C$12-I8321*'Monte Carlo Inputs'!$C$13-'Monte Carlo Inputs'!$C$14*(I8321-H8321)</f>
        <v>1454.3413270259778</v>
      </c>
      <c r="O8321" s="16">
        <f>J8321*$E8321*(1-'Monte Carlo Inputs'!$C$11)+J8321*'Monte Carlo Inputs'!$C$12-J8321*'Monte Carlo Inputs'!$C$13-'Monte Carlo Inputs'!$C$14*(J8321-I8321)</f>
        <v>1543.8733997668608</v>
      </c>
    </row>
    <row r="8322" spans="1:15">
      <c r="A8322">
        <v>8318</v>
      </c>
      <c r="B8322" s="39">
        <v>-1.6694476195630803</v>
      </c>
      <c r="C8322" s="39">
        <v>7.863380151672382E-2</v>
      </c>
      <c r="D8322" s="29">
        <f>'Monte Carlo Inputs'!$C$6+'Monte Carlo Inputs'!$D$6*B8322</f>
        <v>1.8155994886566162E-2</v>
      </c>
      <c r="E8322" s="29">
        <f>'Monte Carlo Inputs'!$C$7+'Monte Carlo Inputs'!$D$7*C8322</f>
        <v>0.58563628988405947</v>
      </c>
      <c r="F8322" s="16">
        <f>'Monte Carlo Inputs'!$C$17*(1+$D8322)</f>
        <v>2473.2027271789584</v>
      </c>
      <c r="G8322" s="16">
        <f t="shared" ref="G8322:J8322" si="8316">F8322*(1+$D8322)</f>
        <v>2518.1061832470609</v>
      </c>
      <c r="H8322" s="16">
        <f t="shared" si="8316"/>
        <v>2563.824906233925</v>
      </c>
      <c r="I8322" s="16">
        <f t="shared" si="8316"/>
        <v>2610.3736981215593</v>
      </c>
      <c r="J8322" s="16">
        <f t="shared" si="8316"/>
        <v>2657.7676296366812</v>
      </c>
      <c r="K8322" s="16">
        <f>F8322*$E8322*(1-'Monte Carlo Inputs'!$C$11)+F8322*'Monte Carlo Inputs'!$C$12-F8322*'Monte Carlo Inputs'!$C$13-'Monte Carlo Inputs'!$C$14*(F8322-'Monte Carlo Inputs'!$C$17)</f>
        <v>1126.0756093711313</v>
      </c>
      <c r="L8322" s="16">
        <f>G8322*$E8322*(1-'Monte Carlo Inputs'!$C$11)+G8322*'Monte Carlo Inputs'!$C$12-G8322*'Monte Carlo Inputs'!$C$13-'Monte Carlo Inputs'!$C$14*(G8322-F8322)</f>
        <v>1146.5206323767604</v>
      </c>
      <c r="M8322" s="16">
        <f>H8322*$E8322*(1-'Monte Carlo Inputs'!$C$11)+H8322*'Monte Carlo Inputs'!$C$12-H8322*'Monte Carlo Inputs'!$C$13-'Monte Carlo Inputs'!$C$14*(H8322-G8322)</f>
        <v>1167.3368551155354</v>
      </c>
      <c r="N8322" s="16">
        <f>I8322*$E8322*(1-'Monte Carlo Inputs'!$C$11)+I8322*'Monte Carlo Inputs'!$C$12-I8322*'Monte Carlo Inputs'!$C$13-'Monte Carlo Inputs'!$C$14*(I8322-H8322)</f>
        <v>1188.5310170879134</v>
      </c>
      <c r="O8322" s="16">
        <f>J8322*$E8322*(1-'Monte Carlo Inputs'!$C$11)+J8322*'Monte Carlo Inputs'!$C$12-J8322*'Monte Carlo Inputs'!$C$13-'Monte Carlo Inputs'!$C$14*(J8322-I8322)</f>
        <v>1210.1099801566868</v>
      </c>
    </row>
    <row r="8323" spans="1:15">
      <c r="A8323">
        <v>8319</v>
      </c>
      <c r="B8323" s="39">
        <v>0.21812262175889499</v>
      </c>
      <c r="C8323" s="39">
        <v>-1.3540604410408672</v>
      </c>
      <c r="D8323" s="29">
        <f>'Monte Carlo Inputs'!$C$6+'Monte Carlo Inputs'!$D$6*B8323</f>
        <v>0.14044081146996049</v>
      </c>
      <c r="E8323" s="29">
        <f>'Monte Carlo Inputs'!$C$7+'Monte Carlo Inputs'!$D$7*C8323</f>
        <v>0.53435746743486712</v>
      </c>
      <c r="F8323" s="16">
        <f>'Monte Carlo Inputs'!$C$17*(1+$D8323)</f>
        <v>2770.2447751416812</v>
      </c>
      <c r="G8323" s="16">
        <f t="shared" ref="G8323:J8323" si="8317">F8323*(1+$D8323)</f>
        <v>3159.3001993329972</v>
      </c>
      <c r="H8323" s="16">
        <f t="shared" si="8317"/>
        <v>3602.9948830045309</v>
      </c>
      <c r="I8323" s="16">
        <f t="shared" si="8317"/>
        <v>4109.0024080958028</v>
      </c>
      <c r="J8323" s="16">
        <f t="shared" si="8317"/>
        <v>4686.0740406207988</v>
      </c>
      <c r="K8323" s="16">
        <f>F8323*$E8323*(1-'Monte Carlo Inputs'!$C$11)+F8323*'Monte Carlo Inputs'!$C$12-F8323*'Monte Carlo Inputs'!$C$13-'Monte Carlo Inputs'!$C$14*(F8323-'Monte Carlo Inputs'!$C$17)</f>
        <v>1165.1302644541197</v>
      </c>
      <c r="L8323" s="16">
        <f>G8323*$E8323*(1-'Monte Carlo Inputs'!$C$11)+G8323*'Monte Carlo Inputs'!$C$12-G8323*'Monte Carlo Inputs'!$C$13-'Monte Carlo Inputs'!$C$14*(G8323-F8323)</f>
        <v>1328.7621042622659</v>
      </c>
      <c r="M8323" s="16">
        <f>H8323*$E8323*(1-'Monte Carlo Inputs'!$C$11)+H8323*'Monte Carlo Inputs'!$C$12-H8323*'Monte Carlo Inputs'!$C$13-'Monte Carlo Inputs'!$C$14*(H8323-G8323)</f>
        <v>1515.3745324353908</v>
      </c>
      <c r="N8323" s="16">
        <f>I8323*$E8323*(1-'Monte Carlo Inputs'!$C$11)+I8323*'Monte Carlo Inputs'!$C$12-I8323*'Monte Carlo Inputs'!$C$13-'Monte Carlo Inputs'!$C$14*(I8323-H8323)</f>
        <v>1728.194961451529</v>
      </c>
      <c r="O8323" s="16">
        <f>J8323*$E8323*(1-'Monte Carlo Inputs'!$C$11)+J8323*'Monte Carlo Inputs'!$C$12-J8323*'Monte Carlo Inputs'!$C$13-'Monte Carlo Inputs'!$C$14*(J8323-I8323)</f>
        <v>1970.9040642160787</v>
      </c>
    </row>
    <row r="8324" spans="1:15">
      <c r="A8324">
        <v>8320</v>
      </c>
      <c r="B8324" s="39">
        <v>-0.6384708341207449</v>
      </c>
      <c r="C8324" s="39">
        <v>0.87903183284933095</v>
      </c>
      <c r="D8324" s="29">
        <f>'Monte Carlo Inputs'!$C$6+'Monte Carlo Inputs'!$D$6*B8324</f>
        <v>8.4947049518396628E-2</v>
      </c>
      <c r="E8324" s="29">
        <f>'Monte Carlo Inputs'!$C$7+'Monte Carlo Inputs'!$D$7*C8324</f>
        <v>0.61428404131504077</v>
      </c>
      <c r="F8324" s="16">
        <f>'Monte Carlo Inputs'!$C$17*(1+$D8324)</f>
        <v>2635.4448779851377</v>
      </c>
      <c r="G8324" s="16">
        <f t="shared" ref="G8324:J8324" si="8318">F8324*(1+$D8324)</f>
        <v>2859.3181445383461</v>
      </c>
      <c r="H8324" s="16">
        <f t="shared" si="8318"/>
        <v>3102.2087845512947</v>
      </c>
      <c r="I8324" s="16">
        <f t="shared" si="8318"/>
        <v>3365.7322677889783</v>
      </c>
      <c r="J8324" s="16">
        <f t="shared" si="8318"/>
        <v>3651.6412934065138</v>
      </c>
      <c r="K8324" s="16">
        <f>F8324*$E8324*(1-'Monte Carlo Inputs'!$C$11)+F8324*'Monte Carlo Inputs'!$C$12-F8324*'Monte Carlo Inputs'!$C$13-'Monte Carlo Inputs'!$C$14*(F8324-'Monte Carlo Inputs'!$C$17)</f>
        <v>1256.3409013887533</v>
      </c>
      <c r="L8324" s="16">
        <f>G8324*$E8324*(1-'Monte Carlo Inputs'!$C$11)+G8324*'Monte Carlo Inputs'!$C$12-G8324*'Monte Carlo Inputs'!$C$13-'Monte Carlo Inputs'!$C$14*(G8324-F8324)</f>
        <v>1363.0633541510106</v>
      </c>
      <c r="M8324" s="16">
        <f>H8324*$E8324*(1-'Monte Carlo Inputs'!$C$11)+H8324*'Monte Carlo Inputs'!$C$12-H8324*'Monte Carlo Inputs'!$C$13-'Monte Carlo Inputs'!$C$14*(H8324-G8324)</f>
        <v>1478.8515643927883</v>
      </c>
      <c r="N8324" s="16">
        <f>I8324*$E8324*(1-'Monte Carlo Inputs'!$C$11)+I8324*'Monte Carlo Inputs'!$C$12-I8324*'Monte Carlo Inputs'!$C$13-'Monte Carlo Inputs'!$C$14*(I8324-H8324)</f>
        <v>1604.4756414636208</v>
      </c>
      <c r="O8324" s="16">
        <f>J8324*$E8324*(1-'Monte Carlo Inputs'!$C$11)+J8324*'Monte Carlo Inputs'!$C$12-J8324*'Monte Carlo Inputs'!$C$13-'Monte Carlo Inputs'!$C$14*(J8324-I8324)</f>
        <v>1740.7711132300922</v>
      </c>
    </row>
    <row r="8325" spans="1:15">
      <c r="A8325">
        <v>8321</v>
      </c>
      <c r="B8325" s="39">
        <v>-0.71670626581321961</v>
      </c>
      <c r="C8325" s="39">
        <v>-1.6286695719470701</v>
      </c>
      <c r="D8325" s="29">
        <f>'Monte Carlo Inputs'!$C$6+'Monte Carlo Inputs'!$D$6*B8325</f>
        <v>7.9878625994122043E-2</v>
      </c>
      <c r="E8325" s="29">
        <f>'Monte Carlo Inputs'!$C$7+'Monte Carlo Inputs'!$D$7*C8325</f>
        <v>0.52452868998300251</v>
      </c>
      <c r="F8325" s="16">
        <f>'Monte Carlo Inputs'!$C$17*(1+$D8325)</f>
        <v>2623.1331704023223</v>
      </c>
      <c r="G8325" s="16">
        <f t="shared" ref="G8325:J8325" si="8319">F8325*(1+$D8325)</f>
        <v>2832.6654438536648</v>
      </c>
      <c r="H8325" s="16">
        <f t="shared" si="8319"/>
        <v>3058.934867409725</v>
      </c>
      <c r="I8325" s="16">
        <f t="shared" si="8319"/>
        <v>3303.2783816239257</v>
      </c>
      <c r="J8325" s="16">
        <f t="shared" si="8319"/>
        <v>3567.1397200241317</v>
      </c>
      <c r="K8325" s="16">
        <f>F8325*$E8325*(1-'Monte Carlo Inputs'!$C$11)+F8325*'Monte Carlo Inputs'!$C$12-F8325*'Monte Carlo Inputs'!$C$13-'Monte Carlo Inputs'!$C$14*(F8325-'Monte Carlo Inputs'!$C$17)</f>
        <v>1082.7486369410117</v>
      </c>
      <c r="L8325" s="16">
        <f>G8325*$E8325*(1-'Monte Carlo Inputs'!$C$11)+G8325*'Monte Carlo Inputs'!$C$12-G8325*'Monte Carlo Inputs'!$C$13-'Monte Carlo Inputs'!$C$14*(G8325-F8325)</f>
        <v>1169.237110356868</v>
      </c>
      <c r="M8325" s="16">
        <f>H8325*$E8325*(1-'Monte Carlo Inputs'!$C$11)+H8325*'Monte Carlo Inputs'!$C$12-H8325*'Monte Carlo Inputs'!$C$13-'Monte Carlo Inputs'!$C$14*(H8325-G8325)</f>
        <v>1262.6341641935121</v>
      </c>
      <c r="N8325" s="16">
        <f>I8325*$E8325*(1-'Monte Carlo Inputs'!$C$11)+I8325*'Monte Carlo Inputs'!$C$12-I8325*'Monte Carlo Inputs'!$C$13-'Monte Carlo Inputs'!$C$14*(I8325-H8325)</f>
        <v>1363.4916463625266</v>
      </c>
      <c r="O8325" s="16">
        <f>J8325*$E8325*(1-'Monte Carlo Inputs'!$C$11)+J8325*'Monte Carlo Inputs'!$C$12-J8325*'Monte Carlo Inputs'!$C$13-'Monte Carlo Inputs'!$C$14*(J8325-I8325)</f>
        <v>1472.4054856284283</v>
      </c>
    </row>
    <row r="8326" spans="1:15">
      <c r="A8326">
        <v>8322</v>
      </c>
      <c r="B8326" s="39">
        <v>-5.0613918600384167E-2</v>
      </c>
      <c r="C8326" s="39">
        <v>0.23841493038546616</v>
      </c>
      <c r="D8326" s="29">
        <f>'Monte Carlo Inputs'!$C$6+'Monte Carlo Inputs'!$D$6*B8326</f>
        <v>0.12303091708421571</v>
      </c>
      <c r="E8326" s="29">
        <f>'Monte Carlo Inputs'!$C$7+'Monte Carlo Inputs'!$D$7*C8326</f>
        <v>0.59135515710262609</v>
      </c>
      <c r="F8326" s="16">
        <f>'Monte Carlo Inputs'!$C$17*(1+$D8326)</f>
        <v>2727.9544006892688</v>
      </c>
      <c r="G8326" s="16">
        <f t="shared" ref="G8326:J8326" si="8320">F8326*(1+$D8326)</f>
        <v>3063.5771323699914</v>
      </c>
      <c r="H8326" s="16">
        <f t="shared" si="8320"/>
        <v>3440.4918365237031</v>
      </c>
      <c r="I8326" s="16">
        <f t="shared" si="8320"/>
        <v>3863.7787023919718</v>
      </c>
      <c r="J8326" s="16">
        <f t="shared" si="8320"/>
        <v>4339.142939557717</v>
      </c>
      <c r="K8326" s="16">
        <f>F8326*$E8326*(1-'Monte Carlo Inputs'!$C$11)+F8326*'Monte Carlo Inputs'!$C$12-F8326*'Monte Carlo Inputs'!$C$13-'Monte Carlo Inputs'!$C$14*(F8326-'Monte Carlo Inputs'!$C$17)</f>
        <v>1257.3622605125095</v>
      </c>
      <c r="L8326" s="16">
        <f>G8326*$E8326*(1-'Monte Carlo Inputs'!$C$11)+G8326*'Monte Carlo Inputs'!$C$12-G8326*'Monte Carlo Inputs'!$C$13-'Monte Carlo Inputs'!$C$14*(G8326-F8326)</f>
        <v>1412.0566925304456</v>
      </c>
      <c r="M8326" s="16">
        <f>H8326*$E8326*(1-'Monte Carlo Inputs'!$C$11)+H8326*'Monte Carlo Inputs'!$C$12-H8326*'Monte Carlo Inputs'!$C$13-'Monte Carlo Inputs'!$C$14*(H8326-G8326)</f>
        <v>1585.7833223873708</v>
      </c>
      <c r="N8326" s="16">
        <f>I8326*$E8326*(1-'Monte Carlo Inputs'!$C$11)+I8326*'Monte Carlo Inputs'!$C$12-I8326*'Monte Carlo Inputs'!$C$13-'Monte Carlo Inputs'!$C$14*(I8326-H8326)</f>
        <v>1780.8836988375435</v>
      </c>
      <c r="O8326" s="16">
        <f>J8326*$E8326*(1-'Monte Carlo Inputs'!$C$11)+J8326*'Monte Carlo Inputs'!$C$12-J8326*'Monte Carlo Inputs'!$C$13-'Monte Carlo Inputs'!$C$14*(J8326-I8326)</f>
        <v>1999.9874535258568</v>
      </c>
    </row>
    <row r="8327" spans="1:15">
      <c r="A8327">
        <v>8323</v>
      </c>
      <c r="B8327" s="39">
        <v>-4.2886133243192799E-2</v>
      </c>
      <c r="C8327" s="39">
        <v>-1.0378852756815118</v>
      </c>
      <c r="D8327" s="29">
        <f>'Monte Carlo Inputs'!$C$6+'Monte Carlo Inputs'!$D$6*B8327</f>
        <v>0.12353155583890287</v>
      </c>
      <c r="E8327" s="29">
        <f>'Monte Carlo Inputs'!$C$7+'Monte Carlo Inputs'!$D$7*C8327</f>
        <v>0.54567397146322383</v>
      </c>
      <c r="F8327" s="16">
        <f>'Monte Carlo Inputs'!$C$17*(1+$D8327)</f>
        <v>2729.1705022882797</v>
      </c>
      <c r="G8327" s="16">
        <f t="shared" ref="G8327:J8327" si="8321">F8327*(1+$D8327)</f>
        <v>3066.3091805855911</v>
      </c>
      <c r="H8327" s="16">
        <f t="shared" si="8321"/>
        <v>3445.095124346441</v>
      </c>
      <c r="I8327" s="16">
        <f t="shared" si="8321"/>
        <v>3870.673085069976</v>
      </c>
      <c r="J8327" s="16">
        <f t="shared" si="8321"/>
        <v>4348.8233534124365</v>
      </c>
      <c r="K8327" s="16">
        <f>F8327*$E8327*(1-'Monte Carlo Inputs'!$C$11)+F8327*'Monte Carlo Inputs'!$C$12-F8327*'Monte Carlo Inputs'!$C$13-'Monte Carlo Inputs'!$C$14*(F8327-'Monte Carlo Inputs'!$C$17)</f>
        <v>1169.2278812309851</v>
      </c>
      <c r="L8327" s="16">
        <f>G8327*$E8327*(1-'Monte Carlo Inputs'!$C$11)+G8327*'Monte Carlo Inputs'!$C$12-G8327*'Monte Carlo Inputs'!$C$13-'Monte Carlo Inputs'!$C$14*(G8327-F8327)</f>
        <v>1313.6644205296725</v>
      </c>
      <c r="M8327" s="16">
        <f>H8327*$E8327*(1-'Monte Carlo Inputs'!$C$11)+H8327*'Monte Carlo Inputs'!$C$12-H8327*'Monte Carlo Inputs'!$C$13-'Monte Carlo Inputs'!$C$14*(H8327-G8327)</f>
        <v>1475.9434302479137</v>
      </c>
      <c r="N8327" s="16">
        <f>I8327*$E8327*(1-'Monte Carlo Inputs'!$C$11)+I8327*'Monte Carlo Inputs'!$C$12-I8327*'Monte Carlo Inputs'!$C$13-'Monte Carlo Inputs'!$C$14*(I8327-H8327)</f>
        <v>1658.2690185166462</v>
      </c>
      <c r="O8327" s="16">
        <f>J8327*$E8327*(1-'Monte Carlo Inputs'!$C$11)+J8327*'Monte Carlo Inputs'!$C$12-J8327*'Monte Carlo Inputs'!$C$13-'Monte Carlo Inputs'!$C$14*(J8327-I8327)</f>
        <v>1863.117570373458</v>
      </c>
    </row>
    <row r="8328" spans="1:15">
      <c r="A8328">
        <v>8324</v>
      </c>
      <c r="B8328" s="39">
        <v>-0.45410348414851714</v>
      </c>
      <c r="C8328" s="39">
        <v>1.1283349356597014</v>
      </c>
      <c r="D8328" s="29">
        <f>'Monte Carlo Inputs'!$C$6+'Monte Carlo Inputs'!$D$6*B8328</f>
        <v>9.6891149442079758E-2</v>
      </c>
      <c r="E8328" s="29">
        <f>'Monte Carlo Inputs'!$C$7+'Monte Carlo Inputs'!$D$7*C8328</f>
        <v>0.62320706840993878</v>
      </c>
      <c r="F8328" s="16">
        <f>'Monte Carlo Inputs'!$C$17*(1+$D8328)</f>
        <v>2664.4582911097559</v>
      </c>
      <c r="G8328" s="16">
        <f t="shared" ref="G8328:J8328" si="8322">F8328*(1+$D8328)</f>
        <v>2922.6207175758595</v>
      </c>
      <c r="H8328" s="16">
        <f t="shared" si="8322"/>
        <v>3205.79679828502</v>
      </c>
      <c r="I8328" s="16">
        <f t="shared" si="8322"/>
        <v>3516.4101349485945</v>
      </c>
      <c r="J8328" s="16">
        <f t="shared" si="8322"/>
        <v>3857.1191548335423</v>
      </c>
      <c r="K8328" s="16">
        <f>F8328*$E8328*(1-'Monte Carlo Inputs'!$C$11)+F8328*'Monte Carlo Inputs'!$C$12-F8328*'Monte Carlo Inputs'!$C$13-'Monte Carlo Inputs'!$C$14*(F8328-'Monte Carlo Inputs'!$C$17)</f>
        <v>1287.5378226413477</v>
      </c>
      <c r="L8328" s="16">
        <f>G8328*$E8328*(1-'Monte Carlo Inputs'!$C$11)+G8328*'Monte Carlo Inputs'!$C$12-G8328*'Monte Carlo Inputs'!$C$13-'Monte Carlo Inputs'!$C$14*(G8328-F8328)</f>
        <v>1412.2888422272206</v>
      </c>
      <c r="M8328" s="16">
        <f>H8328*$E8328*(1-'Monte Carlo Inputs'!$C$11)+H8328*'Monte Carlo Inputs'!$C$12-H8328*'Monte Carlo Inputs'!$C$13-'Monte Carlo Inputs'!$C$14*(H8328-G8328)</f>
        <v>1549.1271314948399</v>
      </c>
      <c r="N8328" s="16">
        <f>I8328*$E8328*(1-'Monte Carlo Inputs'!$C$11)+I8328*'Monte Carlo Inputs'!$C$12-I8328*'Monte Carlo Inputs'!$C$13-'Monte Carlo Inputs'!$C$14*(I8328-H8328)</f>
        <v>1699.2238398972863</v>
      </c>
      <c r="O8328" s="16">
        <f>J8328*$E8328*(1-'Monte Carlo Inputs'!$C$11)+J8328*'Monte Carlo Inputs'!$C$12-J8328*'Monte Carlo Inputs'!$C$13-'Monte Carlo Inputs'!$C$14*(J8328-I8328)</f>
        <v>1863.8635909043192</v>
      </c>
    </row>
    <row r="8329" spans="1:15">
      <c r="A8329">
        <v>8325</v>
      </c>
      <c r="B8329" s="39">
        <v>-0.38703549102715779</v>
      </c>
      <c r="C8329" s="39">
        <v>-1.1061989370429843</v>
      </c>
      <c r="D8329" s="29">
        <f>'Monte Carlo Inputs'!$C$6+'Monte Carlo Inputs'!$D$6*B8329</f>
        <v>0.101236098868554</v>
      </c>
      <c r="E8329" s="29">
        <f>'Monte Carlo Inputs'!$C$7+'Monte Carlo Inputs'!$D$7*C8329</f>
        <v>0.54322889699600485</v>
      </c>
      <c r="F8329" s="16">
        <f>'Monte Carlo Inputs'!$C$17*(1+$D8329)</f>
        <v>2675.0126077616046</v>
      </c>
      <c r="G8329" s="16">
        <f t="shared" ref="G8329:J8329" si="8323">F8329*(1+$D8329)</f>
        <v>2945.8204485955866</v>
      </c>
      <c r="H8329" s="16">
        <f t="shared" si="8323"/>
        <v>3244.0438187786172</v>
      </c>
      <c r="I8329" s="16">
        <f t="shared" si="8323"/>
        <v>3572.4581595504105</v>
      </c>
      <c r="J8329" s="16">
        <f t="shared" si="8323"/>
        <v>3934.1198869944278</v>
      </c>
      <c r="K8329" s="16">
        <f>F8329*$E8329*(1-'Monte Carlo Inputs'!$C$11)+F8329*'Monte Carlo Inputs'!$C$12-F8329*'Monte Carlo Inputs'!$C$13-'Monte Carlo Inputs'!$C$14*(F8329-'Monte Carlo Inputs'!$C$17)</f>
        <v>1140.563448196584</v>
      </c>
      <c r="L8329" s="16">
        <f>G8329*$E8329*(1-'Monte Carlo Inputs'!$C$11)+G8329*'Monte Carlo Inputs'!$C$12-G8329*'Monte Carlo Inputs'!$C$13-'Monte Carlo Inputs'!$C$14*(G8329-F8329)</f>
        <v>1256.0296422040722</v>
      </c>
      <c r="M8329" s="16">
        <f>H8329*$E8329*(1-'Monte Carlo Inputs'!$C$11)+H8329*'Monte Carlo Inputs'!$C$12-H8329*'Monte Carlo Inputs'!$C$13-'Monte Carlo Inputs'!$C$14*(H8329-G8329)</f>
        <v>1383.1851832440782</v>
      </c>
      <c r="N8329" s="16">
        <f>I8329*$E8329*(1-'Monte Carlo Inputs'!$C$11)+I8329*'Monte Carlo Inputs'!$C$12-I8329*'Monte Carlo Inputs'!$C$13-'Monte Carlo Inputs'!$C$14*(I8329-H8329)</f>
        <v>1523.2134552084945</v>
      </c>
      <c r="O8329" s="16">
        <f>J8329*$E8329*(1-'Monte Carlo Inputs'!$C$11)+J8329*'Monte Carlo Inputs'!$C$12-J8329*'Monte Carlo Inputs'!$C$13-'Monte Carlo Inputs'!$C$14*(J8329-I8329)</f>
        <v>1677.4176431578931</v>
      </c>
    </row>
    <row r="8330" spans="1:15">
      <c r="A8330">
        <v>8326</v>
      </c>
      <c r="B8330" s="39">
        <v>-1.2363277629640517</v>
      </c>
      <c r="C8330" s="39">
        <v>-1.2247221094198557</v>
      </c>
      <c r="D8330" s="29">
        <f>'Monte Carlo Inputs'!$C$6+'Monte Carlo Inputs'!$D$6*B8330</f>
        <v>4.6215338620309548E-2</v>
      </c>
      <c r="E8330" s="29">
        <f>'Monte Carlo Inputs'!$C$7+'Monte Carlo Inputs'!$D$7*C8330</f>
        <v>0.53898672966407024</v>
      </c>
      <c r="F8330" s="16">
        <f>'Monte Carlo Inputs'!$C$17*(1+$D8330)</f>
        <v>2541.361679042594</v>
      </c>
      <c r="G8330" s="16">
        <f t="shared" ref="G8330:J8330" si="8324">F8330*(1+$D8330)</f>
        <v>2658.8115695962256</v>
      </c>
      <c r="H8330" s="16">
        <f t="shared" si="8324"/>
        <v>2781.6894466127114</v>
      </c>
      <c r="I8330" s="16">
        <f t="shared" si="8324"/>
        <v>2910.246166324459</v>
      </c>
      <c r="J8330" s="16">
        <f t="shared" si="8324"/>
        <v>3044.7441783696013</v>
      </c>
      <c r="K8330" s="16">
        <f>F8330*$E8330*(1-'Monte Carlo Inputs'!$C$11)+F8330*'Monte Carlo Inputs'!$C$12-F8330*'Monte Carlo Inputs'!$C$13-'Monte Carlo Inputs'!$C$14*(F8330-'Monte Carlo Inputs'!$C$17)</f>
        <v>1073.8719072353883</v>
      </c>
      <c r="L8330" s="16">
        <f>G8330*$E8330*(1-'Monte Carlo Inputs'!$C$11)+G8330*'Monte Carlo Inputs'!$C$12-G8330*'Monte Carlo Inputs'!$C$13-'Monte Carlo Inputs'!$C$14*(G8330-F8330)</f>
        <v>1123.501261063109</v>
      </c>
      <c r="M8330" s="16">
        <f>H8330*$E8330*(1-'Monte Carlo Inputs'!$C$11)+H8330*'Monte Carlo Inputs'!$C$12-H8330*'Monte Carlo Inputs'!$C$13-'Monte Carlo Inputs'!$C$14*(H8330-G8330)</f>
        <v>1175.4242522834854</v>
      </c>
      <c r="N8330" s="16">
        <f>I8330*$E8330*(1-'Monte Carlo Inputs'!$C$11)+I8330*'Monte Carlo Inputs'!$C$12-I8330*'Monte Carlo Inputs'!$C$13-'Monte Carlo Inputs'!$C$14*(I8330-H8330)</f>
        <v>1229.7468821252905</v>
      </c>
      <c r="O8330" s="16">
        <f>J8330*$E8330*(1-'Monte Carlo Inputs'!$C$11)+J8330*'Monte Carlo Inputs'!$C$12-J8330*'Monte Carlo Inputs'!$C$13-'Monte Carlo Inputs'!$C$14*(J8330-I8330)</f>
        <v>1286.5800506999808</v>
      </c>
    </row>
    <row r="8331" spans="1:15">
      <c r="A8331">
        <v>8327</v>
      </c>
      <c r="B8331" s="39">
        <v>-0.25170379373149232</v>
      </c>
      <c r="C8331" s="39">
        <v>1.4616956394097131</v>
      </c>
      <c r="D8331" s="29">
        <f>'Monte Carlo Inputs'!$C$6+'Monte Carlo Inputs'!$D$6*B8331</f>
        <v>0.11000346096159573</v>
      </c>
      <c r="E8331" s="29">
        <f>'Monte Carlo Inputs'!$C$7+'Monte Carlo Inputs'!$D$7*C8331</f>
        <v>0.63513867519061407</v>
      </c>
      <c r="F8331" s="16">
        <f>'Monte Carlo Inputs'!$C$17*(1+$D8331)</f>
        <v>2696.3094070218121</v>
      </c>
      <c r="G8331" s="16">
        <f t="shared" ref="G8331:J8331" si="8325">F8331*(1+$D8331)</f>
        <v>2992.9127736175192</v>
      </c>
      <c r="H8331" s="16">
        <f t="shared" si="8325"/>
        <v>3322.1435370716149</v>
      </c>
      <c r="I8331" s="16">
        <f t="shared" si="8325"/>
        <v>3687.5908239606897</v>
      </c>
      <c r="J8331" s="16">
        <f t="shared" si="8325"/>
        <v>4093.2385772065877</v>
      </c>
      <c r="K8331" s="16">
        <f>F8331*$E8331*(1-'Monte Carlo Inputs'!$C$11)+F8331*'Monte Carlo Inputs'!$C$12-F8331*'Monte Carlo Inputs'!$C$13-'Monte Carlo Inputs'!$C$14*(F8331-'Monte Carlo Inputs'!$C$17)</f>
        <v>1326.3081429496892</v>
      </c>
      <c r="L8331" s="16">
        <f>G8331*$E8331*(1-'Monte Carlo Inputs'!$C$11)+G8331*'Monte Carlo Inputs'!$C$12-G8331*'Monte Carlo Inputs'!$C$13-'Monte Carlo Inputs'!$C$14*(G8331-F8331)</f>
        <v>1472.2066289757017</v>
      </c>
      <c r="M8331" s="16">
        <f>H8331*$E8331*(1-'Monte Carlo Inputs'!$C$11)+H8331*'Monte Carlo Inputs'!$C$12-H8331*'Monte Carlo Inputs'!$C$13-'Monte Carlo Inputs'!$C$14*(H8331-G8331)</f>
        <v>1634.1544534136326</v>
      </c>
      <c r="N8331" s="16">
        <f>I8331*$E8331*(1-'Monte Carlo Inputs'!$C$11)+I8331*'Monte Carlo Inputs'!$C$12-I8331*'Monte Carlo Inputs'!$C$13-'Monte Carlo Inputs'!$C$14*(I8331-H8331)</f>
        <v>1813.9170990349367</v>
      </c>
      <c r="O8331" s="16">
        <f>J8331*$E8331*(1-'Monte Carlo Inputs'!$C$11)+J8331*'Monte Carlo Inputs'!$C$12-J8331*'Monte Carlo Inputs'!$C$13-'Monte Carlo Inputs'!$C$14*(J8331-I8331)</f>
        <v>2013.4542578261976</v>
      </c>
    </row>
    <row r="8332" spans="1:15">
      <c r="A8332">
        <v>8328</v>
      </c>
      <c r="B8332" s="39">
        <v>9.3179873441976244E-2</v>
      </c>
      <c r="C8332" s="39">
        <v>0.65738875969008304</v>
      </c>
      <c r="D8332" s="29">
        <f>'Monte Carlo Inputs'!$C$6+'Monte Carlo Inputs'!$D$6*B8332</f>
        <v>0.13234648961274625</v>
      </c>
      <c r="E8332" s="29">
        <f>'Monte Carlo Inputs'!$C$7+'Monte Carlo Inputs'!$D$7*C8332</f>
        <v>0.60635101872165265</v>
      </c>
      <c r="F8332" s="16">
        <f>'Monte Carlo Inputs'!$C$17*(1+$D8332)</f>
        <v>2750.5828579183221</v>
      </c>
      <c r="G8332" s="16">
        <f t="shared" ref="G8332:J8332" si="8326">F8332*(1+$D8332)</f>
        <v>3114.6128435528071</v>
      </c>
      <c r="H8332" s="16">
        <f t="shared" si="8326"/>
        <v>3526.8209198997947</v>
      </c>
      <c r="I8332" s="16">
        <f t="shared" si="8326"/>
        <v>3993.5832881413289</v>
      </c>
      <c r="J8332" s="16">
        <f t="shared" si="8326"/>
        <v>4522.120017302962</v>
      </c>
      <c r="K8332" s="16">
        <f>F8332*$E8332*(1-'Monte Carlo Inputs'!$C$11)+F8332*'Monte Carlo Inputs'!$C$12-F8332*'Monte Carlo Inputs'!$C$13-'Monte Carlo Inputs'!$C$14*(F8332-'Monte Carlo Inputs'!$C$17)</f>
        <v>1297.4804008888377</v>
      </c>
      <c r="L8332" s="16">
        <f>G8332*$E8332*(1-'Monte Carlo Inputs'!$C$11)+G8332*'Monte Carlo Inputs'!$C$12-G8332*'Monte Carlo Inputs'!$C$13-'Monte Carlo Inputs'!$C$14*(G8332-F8332)</f>
        <v>1469.1973772878141</v>
      </c>
      <c r="M8332" s="16">
        <f>H8332*$E8332*(1-'Monte Carlo Inputs'!$C$11)+H8332*'Monte Carlo Inputs'!$C$12-H8332*'Monte Carlo Inputs'!$C$13-'Monte Carlo Inputs'!$C$14*(H8332-G8332)</f>
        <v>1663.6404927201097</v>
      </c>
      <c r="N8332" s="16">
        <f>I8332*$E8332*(1-'Monte Carlo Inputs'!$C$11)+I8332*'Monte Carlo Inputs'!$C$12-I8332*'Monte Carlo Inputs'!$C$13-'Monte Carlo Inputs'!$C$14*(I8332-H8332)</f>
        <v>1883.817471909236</v>
      </c>
      <c r="O8332" s="16">
        <f>J8332*$E8332*(1-'Monte Carlo Inputs'!$C$11)+J8332*'Monte Carlo Inputs'!$C$12-J8332*'Monte Carlo Inputs'!$C$13-'Monte Carlo Inputs'!$C$14*(J8332-I8332)</f>
        <v>2133.1341013875813</v>
      </c>
    </row>
    <row r="8333" spans="1:15">
      <c r="A8333">
        <v>8329</v>
      </c>
      <c r="B8333" s="39">
        <v>-2.3261893423695224</v>
      </c>
      <c r="C8333" s="39">
        <v>-0.49149341192554369</v>
      </c>
      <c r="D8333" s="29">
        <f>'Monte Carlo Inputs'!$C$6+'Monte Carlo Inputs'!$D$6*B8333</f>
        <v>-2.4390523043173351E-2</v>
      </c>
      <c r="E8333" s="29">
        <f>'Monte Carlo Inputs'!$C$7+'Monte Carlo Inputs'!$D$7*C8333</f>
        <v>0.56523036426285445</v>
      </c>
      <c r="F8333" s="16">
        <f>'Monte Carlo Inputs'!$C$17*(1+$D8333)</f>
        <v>2369.8529804758282</v>
      </c>
      <c r="G8333" s="16">
        <f t="shared" ref="G8333:J8333" si="8327">F8333*(1+$D8333)</f>
        <v>2312.0510267465993</v>
      </c>
      <c r="H8333" s="16">
        <f t="shared" si="8327"/>
        <v>2255.6588929017439</v>
      </c>
      <c r="I8333" s="16">
        <f t="shared" si="8327"/>
        <v>2200.6421926968851</v>
      </c>
      <c r="J8333" s="16">
        <f t="shared" si="8327"/>
        <v>2146.9673785861323</v>
      </c>
      <c r="K8333" s="16">
        <f>F8333*$E8333*(1-'Monte Carlo Inputs'!$C$11)+F8333*'Monte Carlo Inputs'!$C$12-F8333*'Monte Carlo Inputs'!$C$13-'Monte Carlo Inputs'!$C$14*(F8333-'Monte Carlo Inputs'!$C$17)</f>
        <v>1042.9067635594577</v>
      </c>
      <c r="L8333" s="16">
        <f>G8333*$E8333*(1-'Monte Carlo Inputs'!$C$11)+G8333*'Monte Carlo Inputs'!$C$12-G8333*'Monte Carlo Inputs'!$C$13-'Monte Carlo Inputs'!$C$14*(G8333-F8333)</f>
        <v>1017.4697221109793</v>
      </c>
      <c r="M8333" s="16">
        <f>H8333*$E8333*(1-'Monte Carlo Inputs'!$C$11)+H8333*'Monte Carlo Inputs'!$C$12-H8333*'Monte Carlo Inputs'!$C$13-'Monte Carlo Inputs'!$C$14*(H8333-G8333)</f>
        <v>992.65310340810026</v>
      </c>
      <c r="N8333" s="16">
        <f>I8333*$E8333*(1-'Monte Carlo Inputs'!$C$11)+I8333*'Monte Carlo Inputs'!$C$12-I8333*'Monte Carlo Inputs'!$C$13-'Monte Carlo Inputs'!$C$14*(I8333-H8333)</f>
        <v>968.44177501554771</v>
      </c>
      <c r="O8333" s="16">
        <f>J8333*$E8333*(1-'Monte Carlo Inputs'!$C$11)+J8333*'Monte Carlo Inputs'!$C$12-J8333*'Monte Carlo Inputs'!$C$13-'Monte Carlo Inputs'!$C$14*(J8333-I8333)</f>
        <v>944.82097358605938</v>
      </c>
    </row>
    <row r="8334" spans="1:15">
      <c r="A8334">
        <v>8330</v>
      </c>
      <c r="B8334" s="39">
        <v>-4.8848704493281617E-2</v>
      </c>
      <c r="C8334" s="39">
        <v>-0.29026891346987976</v>
      </c>
      <c r="D8334" s="29">
        <f>'Monte Carlo Inputs'!$C$6+'Monte Carlo Inputs'!$D$6*B8334</f>
        <v>0.12314527515078826</v>
      </c>
      <c r="E8334" s="29">
        <f>'Monte Carlo Inputs'!$C$7+'Monte Carlo Inputs'!$D$7*C8334</f>
        <v>0.57243256765156603</v>
      </c>
      <c r="F8334" s="16">
        <f>'Monte Carlo Inputs'!$C$17*(1+$D8334)</f>
        <v>2728.2321878687799</v>
      </c>
      <c r="G8334" s="16">
        <f t="shared" ref="G8334:J8334" si="8328">F8334*(1+$D8334)</f>
        <v>3064.2010913191175</v>
      </c>
      <c r="H8334" s="16">
        <f t="shared" si="8328"/>
        <v>3441.5429778269558</v>
      </c>
      <c r="I8334" s="16">
        <f t="shared" si="8328"/>
        <v>3865.3527347747195</v>
      </c>
      <c r="J8334" s="16">
        <f t="shared" si="8328"/>
        <v>4341.3526608534039</v>
      </c>
      <c r="K8334" s="16">
        <f>F8334*$E8334*(1-'Monte Carlo Inputs'!$C$11)+F8334*'Monte Carlo Inputs'!$C$12-F8334*'Monte Carlo Inputs'!$C$13-'Monte Carlo Inputs'!$C$14*(F8334-'Monte Carlo Inputs'!$C$17)</f>
        <v>1220.7593299437906</v>
      </c>
      <c r="L8334" s="16">
        <f>G8334*$E8334*(1-'Monte Carlo Inputs'!$C$11)+G8334*'Monte Carlo Inputs'!$C$12-G8334*'Monte Carlo Inputs'!$C$13-'Monte Carlo Inputs'!$C$14*(G8334-F8334)</f>
        <v>1371.0900735226103</v>
      </c>
      <c r="M8334" s="16">
        <f>H8334*$E8334*(1-'Monte Carlo Inputs'!$C$11)+H8334*'Monte Carlo Inputs'!$C$12-H8334*'Monte Carlo Inputs'!$C$13-'Monte Carlo Inputs'!$C$14*(H8334-G8334)</f>
        <v>1539.9333378830668</v>
      </c>
      <c r="N8334" s="16">
        <f>I8334*$E8334*(1-'Monte Carlo Inputs'!$C$11)+I8334*'Monte Carlo Inputs'!$C$12-I8334*'Monte Carlo Inputs'!$C$13-'Monte Carlo Inputs'!$C$14*(I8334-H8334)</f>
        <v>1729.5688524905486</v>
      </c>
      <c r="O8334" s="16">
        <f>J8334*$E8334*(1-'Monte Carlo Inputs'!$C$11)+J8334*'Monte Carlo Inputs'!$C$12-J8334*'Monte Carlo Inputs'!$C$13-'Monte Carlo Inputs'!$C$14*(J8334-I8334)</f>
        <v>1942.55708472273</v>
      </c>
    </row>
    <row r="8335" spans="1:15">
      <c r="A8335">
        <v>8331</v>
      </c>
      <c r="B8335" s="39">
        <v>-0.63909143123505874</v>
      </c>
      <c r="C8335" s="39">
        <v>-0.35470676844324328</v>
      </c>
      <c r="D8335" s="29">
        <f>'Monte Carlo Inputs'!$C$6+'Monte Carlo Inputs'!$D$6*B8335</f>
        <v>8.4906844601708137E-2</v>
      </c>
      <c r="E8335" s="29">
        <f>'Monte Carlo Inputs'!$C$7+'Monte Carlo Inputs'!$D$7*C8335</f>
        <v>0.57012621558701992</v>
      </c>
      <c r="F8335" s="16">
        <f>'Monte Carlo Inputs'!$C$17*(1+$D8335)</f>
        <v>2635.3472162220096</v>
      </c>
      <c r="G8335" s="16">
        <f t="shared" ref="G8335:J8335" si="8329">F8335*(1+$D8335)</f>
        <v>2859.1062327813156</v>
      </c>
      <c r="H8335" s="16">
        <f t="shared" si="8329"/>
        <v>3101.8639213878537</v>
      </c>
      <c r="I8335" s="16">
        <f t="shared" si="8329"/>
        <v>3365.233399336777</v>
      </c>
      <c r="J8335" s="16">
        <f t="shared" si="8329"/>
        <v>3650.9647486227423</v>
      </c>
      <c r="K8335" s="16">
        <f>F8335*$E8335*(1-'Monte Carlo Inputs'!$C$11)+F8335*'Monte Carlo Inputs'!$C$12-F8335*'Monte Carlo Inputs'!$C$13-'Monte Carlo Inputs'!$C$14*(F8335-'Monte Carlo Inputs'!$C$17)</f>
        <v>1173.4862229789774</v>
      </c>
      <c r="L8335" s="16">
        <f>G8335*$E8335*(1-'Monte Carlo Inputs'!$C$11)+G8335*'Monte Carlo Inputs'!$C$12-G8335*'Monte Carlo Inputs'!$C$13-'Monte Carlo Inputs'!$C$14*(G8335-F8335)</f>
        <v>1273.1232353556986</v>
      </c>
      <c r="M8335" s="16">
        <f>H8335*$E8335*(1-'Monte Carlo Inputs'!$C$11)+H8335*'Monte Carlo Inputs'!$C$12-H8335*'Monte Carlo Inputs'!$C$13-'Monte Carlo Inputs'!$C$14*(H8335-G8335)</f>
        <v>1381.2201120588688</v>
      </c>
      <c r="N8335" s="16">
        <f>I8335*$E8335*(1-'Monte Carlo Inputs'!$C$11)+I8335*'Monte Carlo Inputs'!$C$12-I8335*'Monte Carlo Inputs'!$C$13-'Monte Carlo Inputs'!$C$14*(I8335-H8335)</f>
        <v>1498.4951534742049</v>
      </c>
      <c r="O8335" s="16">
        <f>J8335*$E8335*(1-'Monte Carlo Inputs'!$C$11)+J8335*'Monte Carlo Inputs'!$C$12-J8335*'Monte Carlo Inputs'!$C$13-'Monte Carlo Inputs'!$C$14*(J8335-I8335)</f>
        <v>1625.7276486066517</v>
      </c>
    </row>
    <row r="8336" spans="1:15">
      <c r="A8336">
        <v>8332</v>
      </c>
      <c r="B8336" s="39">
        <v>3.221094835730701</v>
      </c>
      <c r="C8336" s="39">
        <v>0.85051777230724801</v>
      </c>
      <c r="D8336" s="29">
        <f>'Monte Carlo Inputs'!$C$6+'Monte Carlo Inputs'!$D$6*B8336</f>
        <v>0.33498610485908908</v>
      </c>
      <c r="E8336" s="29">
        <f>'Monte Carlo Inputs'!$C$7+'Monte Carlo Inputs'!$D$7*C8336</f>
        <v>0.61326346944114751</v>
      </c>
      <c r="F8336" s="16">
        <f>'Monte Carlo Inputs'!$C$17*(1+$D8336)</f>
        <v>3242.814747313214</v>
      </c>
      <c r="G8336" s="16">
        <f t="shared" ref="G8336:J8336" si="8330">F8336*(1+$D8336)</f>
        <v>4329.1126282952791</v>
      </c>
      <c r="H8336" s="16">
        <f t="shared" si="8330"/>
        <v>5779.3052051442091</v>
      </c>
      <c r="I8336" s="16">
        <f t="shared" si="8330"/>
        <v>7715.2921446073269</v>
      </c>
      <c r="J8336" s="16">
        <f t="shared" si="8330"/>
        <v>10299.807807979265</v>
      </c>
      <c r="K8336" s="16">
        <f>F8336*$E8336*(1-'Monte Carlo Inputs'!$C$11)+F8336*'Monte Carlo Inputs'!$C$12-F8336*'Monte Carlo Inputs'!$C$13-'Monte Carlo Inputs'!$C$14*(F8336-'Monte Carlo Inputs'!$C$17)</f>
        <v>1552.9092226227738</v>
      </c>
      <c r="L8336" s="16">
        <f>G8336*$E8336*(1-'Monte Carlo Inputs'!$C$11)+G8336*'Monte Carlo Inputs'!$C$12-G8336*'Monte Carlo Inputs'!$C$13-'Monte Carlo Inputs'!$C$14*(G8336-F8336)</f>
        <v>2073.1122343089332</v>
      </c>
      <c r="M8336" s="16">
        <f>H8336*$E8336*(1-'Monte Carlo Inputs'!$C$11)+H8336*'Monte Carlo Inputs'!$C$12-H8336*'Monte Carlo Inputs'!$C$13-'Monte Carlo Inputs'!$C$14*(H8336-G8336)</f>
        <v>2767.5760266158063</v>
      </c>
      <c r="N8336" s="16">
        <f>I8336*$E8336*(1-'Monte Carlo Inputs'!$C$11)+I8336*'Monte Carlo Inputs'!$C$12-I8336*'Monte Carlo Inputs'!$C$13-'Monte Carlo Inputs'!$C$14*(I8336-H8336)</f>
        <v>3694.6755396732306</v>
      </c>
      <c r="O8336" s="16">
        <f>J8336*$E8336*(1-'Monte Carlo Inputs'!$C$11)+J8336*'Monte Carlo Inputs'!$C$12-J8336*'Monte Carlo Inputs'!$C$13-'Monte Carlo Inputs'!$C$14*(J8336-I8336)</f>
        <v>4932.3405074265193</v>
      </c>
    </row>
    <row r="8337" spans="1:15">
      <c r="A8337">
        <v>8333</v>
      </c>
      <c r="B8337" s="39">
        <v>-3.4091312372231293E-2</v>
      </c>
      <c r="C8337" s="39">
        <v>1.2877094974754697</v>
      </c>
      <c r="D8337" s="29">
        <f>'Monte Carlo Inputs'!$C$6+'Monte Carlo Inputs'!$D$6*B8337</f>
        <v>0.12410132168578129</v>
      </c>
      <c r="E8337" s="29">
        <f>'Monte Carlo Inputs'!$C$7+'Monte Carlo Inputs'!$D$7*C8337</f>
        <v>0.62891138382875367</v>
      </c>
      <c r="F8337" s="16">
        <f>'Monte Carlo Inputs'!$C$17*(1+$D8337)</f>
        <v>2730.554520506932</v>
      </c>
      <c r="G8337" s="16">
        <f t="shared" ref="G8337:J8337" si="8331">F8337*(1+$D8337)</f>
        <v>3069.4199454369273</v>
      </c>
      <c r="H8337" s="16">
        <f t="shared" si="8331"/>
        <v>3450.339017474349</v>
      </c>
      <c r="I8337" s="16">
        <f t="shared" si="8331"/>
        <v>3878.5306498069358</v>
      </c>
      <c r="J8337" s="16">
        <f t="shared" si="8331"/>
        <v>4359.8614296467886</v>
      </c>
      <c r="K8337" s="16">
        <f>F8337*$E8337*(1-'Monte Carlo Inputs'!$C$11)+F8337*'Monte Carlo Inputs'!$C$12-F8337*'Monte Carlo Inputs'!$C$13-'Monte Carlo Inputs'!$C$14*(F8337-'Monte Carlo Inputs'!$C$17)</f>
        <v>1331.570850432435</v>
      </c>
      <c r="L8337" s="16">
        <f>G8337*$E8337*(1-'Monte Carlo Inputs'!$C$11)+G8337*'Monte Carlo Inputs'!$C$12-G8337*'Monte Carlo Inputs'!$C$13-'Monte Carlo Inputs'!$C$14*(G8337-F8337)</f>
        <v>1496.8205528893602</v>
      </c>
      <c r="M8337" s="16">
        <f>H8337*$E8337*(1-'Monte Carlo Inputs'!$C$11)+H8337*'Monte Carlo Inputs'!$C$12-H8337*'Monte Carlo Inputs'!$C$13-'Monte Carlo Inputs'!$C$14*(H8337-G8337)</f>
        <v>1682.5779618293718</v>
      </c>
      <c r="N8337" s="16">
        <f>I8337*$E8337*(1-'Monte Carlo Inputs'!$C$11)+I8337*'Monte Carlo Inputs'!$C$12-I8337*'Monte Carlo Inputs'!$C$13-'Monte Carlo Inputs'!$C$14*(I8337-H8337)</f>
        <v>1891.388110731765</v>
      </c>
      <c r="O8337" s="16">
        <f>J8337*$E8337*(1-'Monte Carlo Inputs'!$C$11)+J8337*'Monte Carlo Inputs'!$C$12-J8337*'Monte Carlo Inputs'!$C$13-'Monte Carlo Inputs'!$C$14*(J8337-I8337)</f>
        <v>2126.1118750943501</v>
      </c>
    </row>
    <row r="8338" spans="1:15">
      <c r="A8338">
        <v>8334</v>
      </c>
      <c r="B8338" s="39">
        <v>-1.4029832253922598</v>
      </c>
      <c r="C8338" s="39">
        <v>-0.44383614961970408</v>
      </c>
      <c r="D8338" s="29">
        <f>'Monte Carlo Inputs'!$C$6+'Monte Carlo Inputs'!$D$6*B8338</f>
        <v>3.541868999261065E-2</v>
      </c>
      <c r="E8338" s="29">
        <f>'Monte Carlo Inputs'!$C$7+'Monte Carlo Inputs'!$D$7*C8338</f>
        <v>0.56693610734438815</v>
      </c>
      <c r="F8338" s="16">
        <f>'Monte Carlo Inputs'!$C$17*(1+$D8338)</f>
        <v>2515.1355398610508</v>
      </c>
      <c r="G8338" s="16">
        <f t="shared" ref="G8338:J8338" si="8332">F8338*(1+$D8338)</f>
        <v>2604.2183458367867</v>
      </c>
      <c r="H8338" s="16">
        <f t="shared" si="8332"/>
        <v>2696.4563481010491</v>
      </c>
      <c r="I8338" s="16">
        <f t="shared" si="8332"/>
        <v>2791.9612995730467</v>
      </c>
      <c r="J8338" s="16">
        <f t="shared" si="8332"/>
        <v>2890.8489113139904</v>
      </c>
      <c r="K8338" s="16">
        <f>F8338*$E8338*(1-'Monte Carlo Inputs'!$C$11)+F8338*'Monte Carlo Inputs'!$C$12-F8338*'Monte Carlo Inputs'!$C$13-'Monte Carlo Inputs'!$C$14*(F8338-'Monte Carlo Inputs'!$C$17)</f>
        <v>1112.3907056936357</v>
      </c>
      <c r="L8338" s="16">
        <f>G8338*$E8338*(1-'Monte Carlo Inputs'!$C$11)+G8338*'Monte Carlo Inputs'!$C$12-G8338*'Monte Carlo Inputs'!$C$13-'Monte Carlo Inputs'!$C$14*(G8338-F8338)</f>
        <v>1151.79012724926</v>
      </c>
      <c r="M8338" s="16">
        <f>H8338*$E8338*(1-'Monte Carlo Inputs'!$C$11)+H8338*'Monte Carlo Inputs'!$C$12-H8338*'Monte Carlo Inputs'!$C$13-'Monte Carlo Inputs'!$C$14*(H8338-G8338)</f>
        <v>1192.5850247028511</v>
      </c>
      <c r="N8338" s="16">
        <f>I8338*$E8338*(1-'Monte Carlo Inputs'!$C$11)+I8338*'Monte Carlo Inputs'!$C$12-I8338*'Monte Carlo Inputs'!$C$13-'Monte Carlo Inputs'!$C$14*(I8338-H8338)</f>
        <v>1234.8248239826312</v>
      </c>
      <c r="O8338" s="16">
        <f>J8338*$E8338*(1-'Monte Carlo Inputs'!$C$11)+J8338*'Monte Carlo Inputs'!$C$12-J8338*'Monte Carlo Inputs'!$C$13-'Monte Carlo Inputs'!$C$14*(J8338-I8338)</f>
        <v>1278.5607016184517</v>
      </c>
    </row>
    <row r="8339" spans="1:15">
      <c r="A8339">
        <v>8335</v>
      </c>
      <c r="B8339" s="39">
        <v>-1.3539685702441802</v>
      </c>
      <c r="C8339" s="39">
        <v>0.69236695232375811</v>
      </c>
      <c r="D8339" s="29">
        <f>'Monte Carlo Inputs'!$C$6+'Monte Carlo Inputs'!$D$6*B8339</f>
        <v>3.8594067514182234E-2</v>
      </c>
      <c r="E8339" s="29">
        <f>'Monte Carlo Inputs'!$C$7+'Monte Carlo Inputs'!$D$7*C8339</f>
        <v>0.60760295404488951</v>
      </c>
      <c r="F8339" s="16">
        <f>'Monte Carlo Inputs'!$C$17*(1+$D8339)</f>
        <v>2522.8488493987006</v>
      </c>
      <c r="G8339" s="16">
        <f t="shared" ref="G8339:J8339" si="8333">F8339*(1+$D8339)</f>
        <v>2620.2158482204709</v>
      </c>
      <c r="H8339" s="16">
        <f t="shared" si="8333"/>
        <v>2721.3406355684219</v>
      </c>
      <c r="I8339" s="16">
        <f t="shared" si="8333"/>
        <v>2826.3682397866373</v>
      </c>
      <c r="J8339" s="16">
        <f t="shared" si="8333"/>
        <v>2935.4492864529034</v>
      </c>
      <c r="K8339" s="16">
        <f>F8339*$E8339*(1-'Monte Carlo Inputs'!$C$11)+F8339*'Monte Carlo Inputs'!$C$12-F8339*'Monte Carlo Inputs'!$C$13-'Monte Carlo Inputs'!$C$14*(F8339-'Monte Carlo Inputs'!$C$17)</f>
        <v>1188.9317852390363</v>
      </c>
      <c r="L8339" s="16">
        <f>G8339*$E8339*(1-'Monte Carlo Inputs'!$C$11)+G8339*'Monte Carlo Inputs'!$C$12-G8339*'Monte Carlo Inputs'!$C$13-'Monte Carlo Inputs'!$C$14*(G8339-F8339)</f>
        <v>1234.817498828309</v>
      </c>
      <c r="M8339" s="16">
        <f>H8339*$E8339*(1-'Monte Carlo Inputs'!$C$11)+H8339*'Monte Carlo Inputs'!$C$12-H8339*'Monte Carlo Inputs'!$C$13-'Monte Carlo Inputs'!$C$14*(H8339-G8339)</f>
        <v>1282.4741287457821</v>
      </c>
      <c r="N8339" s="16">
        <f>I8339*$E8339*(1-'Monte Carlo Inputs'!$C$11)+I8339*'Monte Carlo Inputs'!$C$12-I8339*'Monte Carlo Inputs'!$C$13-'Monte Carlo Inputs'!$C$14*(I8339-H8339)</f>
        <v>1331.9700218557887</v>
      </c>
      <c r="O8339" s="16">
        <f>J8339*$E8339*(1-'Monte Carlo Inputs'!$C$11)+J8339*'Monte Carlo Inputs'!$C$12-J8339*'Monte Carlo Inputs'!$C$13-'Monte Carlo Inputs'!$C$14*(J8339-I8339)</f>
        <v>1383.3761628061579</v>
      </c>
    </row>
    <row r="8340" spans="1:15">
      <c r="A8340">
        <v>8336</v>
      </c>
      <c r="B8340" s="39">
        <v>1.3798487884286259</v>
      </c>
      <c r="C8340" s="39">
        <v>-0.65522085317289891</v>
      </c>
      <c r="D8340" s="29">
        <f>'Monte Carlo Inputs'!$C$6+'Monte Carlo Inputs'!$D$6*B8340</f>
        <v>0.21570236629922285</v>
      </c>
      <c r="E8340" s="29">
        <f>'Monte Carlo Inputs'!$C$7+'Monte Carlo Inputs'!$D$7*C8340</f>
        <v>0.55937025109956295</v>
      </c>
      <c r="F8340" s="16">
        <f>'Monte Carlo Inputs'!$C$17*(1+$D8340)</f>
        <v>2953.0626179774426</v>
      </c>
      <c r="G8340" s="16">
        <f t="shared" ref="G8340:J8340" si="8334">F8340*(1+$D8340)</f>
        <v>3590.0452125049546</v>
      </c>
      <c r="H8340" s="16">
        <f t="shared" si="8334"/>
        <v>4364.4264599634698</v>
      </c>
      <c r="I8340" s="16">
        <f t="shared" si="8334"/>
        <v>5305.8435749165301</v>
      </c>
      <c r="J8340" s="16">
        <f t="shared" si="8334"/>
        <v>6450.326589239553</v>
      </c>
      <c r="K8340" s="16">
        <f>F8340*$E8340*(1-'Monte Carlo Inputs'!$C$11)+F8340*'Monte Carlo Inputs'!$C$12-F8340*'Monte Carlo Inputs'!$C$13-'Monte Carlo Inputs'!$C$14*(F8340-'Monte Carlo Inputs'!$C$17)</f>
        <v>1297.2682842094955</v>
      </c>
      <c r="L8340" s="16">
        <f>G8340*$E8340*(1-'Monte Carlo Inputs'!$C$11)+G8340*'Monte Carlo Inputs'!$C$12-G8340*'Monte Carlo Inputs'!$C$13-'Monte Carlo Inputs'!$C$14*(G8340-F8340)</f>
        <v>1577.0921228384163</v>
      </c>
      <c r="M8340" s="16">
        <f>H8340*$E8340*(1-'Monte Carlo Inputs'!$C$11)+H8340*'Monte Carlo Inputs'!$C$12-H8340*'Monte Carlo Inputs'!$C$13-'Monte Carlo Inputs'!$C$14*(H8340-G8340)</f>
        <v>1917.2746256065275</v>
      </c>
      <c r="N8340" s="16">
        <f>I8340*$E8340*(1-'Monte Carlo Inputs'!$C$11)+I8340*'Monte Carlo Inputs'!$C$12-I8340*'Monte Carlo Inputs'!$C$13-'Monte Carlo Inputs'!$C$14*(I8340-H8340)</f>
        <v>2330.8352991953116</v>
      </c>
      <c r="O8340" s="16">
        <f>J8340*$E8340*(1-'Monte Carlo Inputs'!$C$11)+J8340*'Monte Carlo Inputs'!$C$12-J8340*'Monte Carlo Inputs'!$C$13-'Monte Carlo Inputs'!$C$14*(J8340-I8340)</f>
        <v>2833.601988685497</v>
      </c>
    </row>
    <row r="8341" spans="1:15">
      <c r="A8341">
        <v>8337</v>
      </c>
      <c r="B8341" s="39">
        <v>-1.3619343723981314</v>
      </c>
      <c r="C8341" s="39">
        <v>-0.23699793616733048</v>
      </c>
      <c r="D8341" s="29">
        <f>'Monte Carlo Inputs'!$C$6+'Monte Carlo Inputs'!$D$6*B8341</f>
        <v>3.8078009020563824E-2</v>
      </c>
      <c r="E8341" s="29">
        <f>'Monte Carlo Inputs'!$C$7+'Monte Carlo Inputs'!$D$7*C8341</f>
        <v>0.57433923615462068</v>
      </c>
      <c r="F8341" s="16">
        <f>'Monte Carlo Inputs'!$C$17*(1+$D8341)</f>
        <v>2521.595291711852</v>
      </c>
      <c r="G8341" s="16">
        <f t="shared" ref="G8341:J8341" si="8335">F8341*(1+$D8341)</f>
        <v>2617.6126199758673</v>
      </c>
      <c r="H8341" s="16">
        <f t="shared" si="8335"/>
        <v>2717.2860969316503</v>
      </c>
      <c r="I8341" s="16">
        <f t="shared" si="8335"/>
        <v>2820.7549414420664</v>
      </c>
      <c r="J8341" s="16">
        <f t="shared" si="8335"/>
        <v>2928.1636735470975</v>
      </c>
      <c r="K8341" s="16">
        <f>F8341*$E8341*(1-'Monte Carlo Inputs'!$C$11)+F8341*'Monte Carlo Inputs'!$C$12-F8341*'Monte Carlo Inputs'!$C$13-'Monte Carlo Inputs'!$C$14*(F8341-'Monte Carlo Inputs'!$C$17)</f>
        <v>1128.6357284755679</v>
      </c>
      <c r="L8341" s="16">
        <f>G8341*$E8341*(1-'Monte Carlo Inputs'!$C$11)+G8341*'Monte Carlo Inputs'!$C$12-G8341*'Monte Carlo Inputs'!$C$13-'Monte Carlo Inputs'!$C$14*(G8341-F8341)</f>
        <v>1171.6119299253915</v>
      </c>
      <c r="M8341" s="16">
        <f>H8341*$E8341*(1-'Monte Carlo Inputs'!$C$11)+H8341*'Monte Carlo Inputs'!$C$12-H8341*'Monte Carlo Inputs'!$C$13-'Monte Carlo Inputs'!$C$14*(H8341-G8341)</f>
        <v>1216.2245795616909</v>
      </c>
      <c r="N8341" s="16">
        <f>I8341*$E8341*(1-'Monte Carlo Inputs'!$C$11)+I8341*'Monte Carlo Inputs'!$C$12-I8341*'Monte Carlo Inputs'!$C$13-'Monte Carlo Inputs'!$C$14*(I8341-H8341)</f>
        <v>1262.5359900732724</v>
      </c>
      <c r="O8341" s="16">
        <f>J8341*$E8341*(1-'Monte Carlo Inputs'!$C$11)+J8341*'Monte Carlo Inputs'!$C$12-J8341*'Monte Carlo Inputs'!$C$13-'Monte Carlo Inputs'!$C$14*(J8341-I8341)</f>
        <v>1310.610846892069</v>
      </c>
    </row>
    <row r="8342" spans="1:15">
      <c r="A8342">
        <v>8338</v>
      </c>
      <c r="B8342" s="39">
        <v>-0.4024318632439281</v>
      </c>
      <c r="C8342" s="39">
        <v>0.34596560776650065</v>
      </c>
      <c r="D8342" s="29">
        <f>'Monte Carlo Inputs'!$C$6+'Monte Carlo Inputs'!$D$6*B8342</f>
        <v>0.100238656489266</v>
      </c>
      <c r="E8342" s="29">
        <f>'Monte Carlo Inputs'!$C$7+'Monte Carlo Inputs'!$D$7*C8342</f>
        <v>0.59520459819472338</v>
      </c>
      <c r="F8342" s="16">
        <f>'Monte Carlo Inputs'!$C$17*(1+$D8342)</f>
        <v>2672.5897204780767</v>
      </c>
      <c r="G8342" s="16">
        <f t="shared" ref="G8342:J8342" si="8336">F8342*(1+$D8342)</f>
        <v>2940.4865234058225</v>
      </c>
      <c r="H8342" s="16">
        <f t="shared" si="8336"/>
        <v>3235.2369419368151</v>
      </c>
      <c r="I8342" s="16">
        <f t="shared" si="8336"/>
        <v>3559.5327464210031</v>
      </c>
      <c r="J8342" s="16">
        <f t="shared" si="8336"/>
        <v>3916.335526651792</v>
      </c>
      <c r="K8342" s="16">
        <f>F8342*$E8342*(1-'Monte Carlo Inputs'!$C$11)+F8342*'Monte Carlo Inputs'!$C$12-F8342*'Monte Carlo Inputs'!$C$13-'Monte Carlo Inputs'!$C$14*(F8342-'Monte Carlo Inputs'!$C$17)</f>
        <v>1238.3379208724864</v>
      </c>
      <c r="L8342" s="16">
        <f>G8342*$E8342*(1-'Monte Carlo Inputs'!$C$11)+G8342*'Monte Carlo Inputs'!$C$12-G8342*'Monte Carlo Inputs'!$C$13-'Monte Carlo Inputs'!$C$14*(G8342-F8342)</f>
        <v>1362.4672503404552</v>
      </c>
      <c r="M8342" s="16">
        <f>H8342*$E8342*(1-'Monte Carlo Inputs'!$C$11)+H8342*'Monte Carlo Inputs'!$C$12-H8342*'Monte Carlo Inputs'!$C$13-'Monte Carlo Inputs'!$C$14*(H8342-G8342)</f>
        <v>1499.0391370252073</v>
      </c>
      <c r="N8342" s="16">
        <f>I8342*$E8342*(1-'Monte Carlo Inputs'!$C$11)+I8342*'Monte Carlo Inputs'!$C$12-I8342*'Monte Carlo Inputs'!$C$13-'Monte Carlo Inputs'!$C$14*(I8342-H8342)</f>
        <v>1649.3008061454429</v>
      </c>
      <c r="O8342" s="16">
        <f>J8342*$E8342*(1-'Monte Carlo Inputs'!$C$11)+J8342*'Monte Carlo Inputs'!$C$12-J8342*'Monte Carlo Inputs'!$C$13-'Monte Carlo Inputs'!$C$14*(J8342-I8342)</f>
        <v>1814.6245031001256</v>
      </c>
    </row>
    <row r="8343" spans="1:15">
      <c r="A8343">
        <v>8339</v>
      </c>
      <c r="B8343" s="39">
        <v>-2.732534947531883</v>
      </c>
      <c r="C8343" s="39">
        <v>0.31881185072342288</v>
      </c>
      <c r="D8343" s="29">
        <f>'Monte Carlo Inputs'!$C$6+'Monte Carlo Inputs'!$D$6*B8343</f>
        <v>-5.071531706087673E-2</v>
      </c>
      <c r="E8343" s="29">
        <f>'Monte Carlo Inputs'!$C$7+'Monte Carlo Inputs'!$D$7*C8343</f>
        <v>0.59423271414236989</v>
      </c>
      <c r="F8343" s="16">
        <f>'Monte Carlo Inputs'!$C$17*(1+$D8343)</f>
        <v>2305.9074233274246</v>
      </c>
      <c r="G8343" s="16">
        <f t="shared" ref="G8343:J8343" si="8337">F8343*(1+$D8343)</f>
        <v>2188.9625972403451</v>
      </c>
      <c r="H8343" s="16">
        <f t="shared" si="8337"/>
        <v>2077.9486650869007</v>
      </c>
      <c r="I8343" s="16">
        <f t="shared" si="8337"/>
        <v>1972.5648397007931</v>
      </c>
      <c r="J8343" s="16">
        <f t="shared" si="8337"/>
        <v>1872.5255884322298</v>
      </c>
      <c r="K8343" s="16">
        <f>F8343*$E8343*(1-'Monte Carlo Inputs'!$C$11)+F8343*'Monte Carlo Inputs'!$C$12-F8343*'Monte Carlo Inputs'!$C$13-'Monte Carlo Inputs'!$C$14*(F8343-'Monte Carlo Inputs'!$C$17)</f>
        <v>1061.2550233659051</v>
      </c>
      <c r="L8343" s="16">
        <f>G8343*$E8343*(1-'Monte Carlo Inputs'!$C$11)+G8343*'Monte Carlo Inputs'!$C$12-G8343*'Monte Carlo Inputs'!$C$13-'Monte Carlo Inputs'!$C$14*(G8343-F8343)</f>
        <v>1007.4331383734554</v>
      </c>
      <c r="M8343" s="16">
        <f>H8343*$E8343*(1-'Monte Carlo Inputs'!$C$11)+H8343*'Monte Carlo Inputs'!$C$12-H8343*'Monte Carlo Inputs'!$C$13-'Monte Carlo Inputs'!$C$14*(H8343-G8343)</f>
        <v>956.34084734321164</v>
      </c>
      <c r="N8343" s="16">
        <f>I8343*$E8343*(1-'Monte Carlo Inputs'!$C$11)+I8343*'Monte Carlo Inputs'!$C$12-I8343*'Monte Carlo Inputs'!$C$13-'Monte Carlo Inputs'!$C$14*(I8343-H8343)</f>
        <v>907.839718051933</v>
      </c>
      <c r="O8343" s="16">
        <f>J8343*$E8343*(1-'Monte Carlo Inputs'!$C$11)+J8343*'Monte Carlo Inputs'!$C$12-J8343*'Monte Carlo Inputs'!$C$13-'Monte Carlo Inputs'!$C$14*(J8343-I8343)</f>
        <v>861.79833891047247</v>
      </c>
    </row>
    <row r="8344" spans="1:15">
      <c r="A8344">
        <v>8340</v>
      </c>
      <c r="B8344" s="39">
        <v>-0.58974539193639497</v>
      </c>
      <c r="C8344" s="39">
        <v>1.0128475616482979</v>
      </c>
      <c r="D8344" s="29">
        <f>'Monte Carlo Inputs'!$C$6+'Monte Carlo Inputs'!$D$6*B8344</f>
        <v>8.8103690595914899E-2</v>
      </c>
      <c r="E8344" s="29">
        <f>'Monte Carlo Inputs'!$C$7+'Monte Carlo Inputs'!$D$7*C8344</f>
        <v>0.61907355801313391</v>
      </c>
      <c r="F8344" s="16">
        <f>'Monte Carlo Inputs'!$C$17*(1+$D8344)</f>
        <v>2643.1126748265374</v>
      </c>
      <c r="G8344" s="16">
        <f t="shared" ref="G8344:J8344" si="8338">F8344*(1+$D8344)</f>
        <v>2875.9806561395958</v>
      </c>
      <c r="H8344" s="16">
        <f t="shared" si="8338"/>
        <v>3129.3651660279552</v>
      </c>
      <c r="I8344" s="16">
        <f t="shared" si="8338"/>
        <v>3405.0737863773161</v>
      </c>
      <c r="J8344" s="16">
        <f t="shared" si="8338"/>
        <v>3705.0733537085639</v>
      </c>
      <c r="K8344" s="16">
        <f>F8344*$E8344*(1-'Monte Carlo Inputs'!$C$11)+F8344*'Monte Carlo Inputs'!$C$12-F8344*'Monte Carlo Inputs'!$C$13-'Monte Carlo Inputs'!$C$14*(F8344-'Monte Carlo Inputs'!$C$17)</f>
        <v>1269.1226546612227</v>
      </c>
      <c r="L8344" s="16">
        <f>G8344*$E8344*(1-'Monte Carlo Inputs'!$C$11)+G8344*'Monte Carlo Inputs'!$C$12-G8344*'Monte Carlo Inputs'!$C$13-'Monte Carlo Inputs'!$C$14*(G8344-F8344)</f>
        <v>1380.9370443557611</v>
      </c>
      <c r="M8344" s="16">
        <f>H8344*$E8344*(1-'Monte Carlo Inputs'!$C$11)+H8344*'Monte Carlo Inputs'!$C$12-H8344*'Monte Carlo Inputs'!$C$13-'Monte Carlo Inputs'!$C$14*(H8344-G8344)</f>
        <v>1502.6026944441187</v>
      </c>
      <c r="N8344" s="16">
        <f>I8344*$E8344*(1-'Monte Carlo Inputs'!$C$11)+I8344*'Monte Carlo Inputs'!$C$12-I8344*'Monte Carlo Inputs'!$C$13-'Monte Carlo Inputs'!$C$14*(I8344-H8344)</f>
        <v>1634.9875373240111</v>
      </c>
      <c r="O8344" s="16">
        <f>J8344*$E8344*(1-'Monte Carlo Inputs'!$C$11)+J8344*'Monte Carlo Inputs'!$C$12-J8344*'Monte Carlo Inputs'!$C$13-'Monte Carlo Inputs'!$C$14*(J8344-I8344)</f>
        <v>1779.0359734405829</v>
      </c>
    </row>
    <row r="8345" spans="1:15">
      <c r="A8345">
        <v>8341</v>
      </c>
      <c r="B8345" s="39">
        <v>0.92779092240594119</v>
      </c>
      <c r="C8345" s="39">
        <v>1.2601000375887728</v>
      </c>
      <c r="D8345" s="29">
        <f>'Monte Carlo Inputs'!$C$6+'Monte Carlo Inputs'!$D$6*B8345</f>
        <v>0.18641613788689687</v>
      </c>
      <c r="E8345" s="29">
        <f>'Monte Carlo Inputs'!$C$7+'Monte Carlo Inputs'!$D$7*C8345</f>
        <v>0.62792318931425584</v>
      </c>
      <c r="F8345" s="16">
        <f>'Monte Carlo Inputs'!$C$17*(1+$D8345)</f>
        <v>2881.9234405410616</v>
      </c>
      <c r="G8345" s="16">
        <f t="shared" ref="G8345:J8345" si="8339">F8345*(1+$D8345)</f>
        <v>3419.1604780124444</v>
      </c>
      <c r="H8345" s="16">
        <f t="shared" si="8339"/>
        <v>4056.5471691390408</v>
      </c>
      <c r="I8345" s="16">
        <f t="shared" si="8339"/>
        <v>4812.7530255659658</v>
      </c>
      <c r="J8345" s="16">
        <f t="shared" si="8339"/>
        <v>5709.927857195451</v>
      </c>
      <c r="K8345" s="16">
        <f>F8345*$E8345*(1-'Monte Carlo Inputs'!$C$11)+F8345*'Monte Carlo Inputs'!$C$12-F8345*'Monte Carlo Inputs'!$C$13-'Monte Carlo Inputs'!$C$14*(F8345-'Monte Carlo Inputs'!$C$17)</f>
        <v>1405.6176340446334</v>
      </c>
      <c r="L8345" s="16">
        <f>G8345*$E8345*(1-'Monte Carlo Inputs'!$C$11)+G8345*'Monte Carlo Inputs'!$C$12-G8345*'Monte Carlo Inputs'!$C$13-'Monte Carlo Inputs'!$C$14*(G8345-F8345)</f>
        <v>1667.6474447289518</v>
      </c>
      <c r="M8345" s="16">
        <f>H8345*$E8345*(1-'Monte Carlo Inputs'!$C$11)+H8345*'Monte Carlo Inputs'!$C$12-H8345*'Monte Carlo Inputs'!$C$13-'Monte Carlo Inputs'!$C$14*(H8345-G8345)</f>
        <v>1978.5238407322752</v>
      </c>
      <c r="N8345" s="16">
        <f>I8345*$E8345*(1-'Monte Carlo Inputs'!$C$11)+I8345*'Monte Carlo Inputs'!$C$12-I8345*'Monte Carlo Inputs'!$C$13-'Monte Carlo Inputs'!$C$14*(I8345-H8345)</f>
        <v>2347.3526138387365</v>
      </c>
      <c r="O8345" s="16">
        <f>J8345*$E8345*(1-'Monte Carlo Inputs'!$C$11)+J8345*'Monte Carlo Inputs'!$C$12-J8345*'Monte Carlo Inputs'!$C$13-'Monte Carlo Inputs'!$C$14*(J8345-I8345)</f>
        <v>2784.9370223692654</v>
      </c>
    </row>
    <row r="8346" spans="1:15">
      <c r="A8346">
        <v>8342</v>
      </c>
      <c r="B8346" s="39">
        <v>1.2986856180267186</v>
      </c>
      <c r="C8346" s="39">
        <v>-0.64476238847761935</v>
      </c>
      <c r="D8346" s="29">
        <f>'Monte Carlo Inputs'!$C$6+'Monte Carlo Inputs'!$D$6*B8346</f>
        <v>0.2104442714274935</v>
      </c>
      <c r="E8346" s="29">
        <f>'Monte Carlo Inputs'!$C$7+'Monte Carlo Inputs'!$D$7*C8346</f>
        <v>0.55974457922783338</v>
      </c>
      <c r="F8346" s="16">
        <f>'Monte Carlo Inputs'!$C$17*(1+$D8346)</f>
        <v>2940.2901797245249</v>
      </c>
      <c r="G8346" s="16">
        <f t="shared" ref="G8346:J8346" si="8340">F8346*(1+$D8346)</f>
        <v>3559.0574043820661</v>
      </c>
      <c r="H8346" s="16">
        <f t="shared" si="8340"/>
        <v>4308.0406468158762</v>
      </c>
      <c r="I8346" s="16">
        <f t="shared" si="8340"/>
        <v>5214.6431220150707</v>
      </c>
      <c r="J8346" s="16">
        <f t="shared" si="8340"/>
        <v>6312.0348945819223</v>
      </c>
      <c r="K8346" s="16">
        <f>F8346*$E8346*(1-'Monte Carlo Inputs'!$C$11)+F8346*'Monte Carlo Inputs'!$C$12-F8346*'Monte Carlo Inputs'!$C$13-'Monte Carlo Inputs'!$C$14*(F8346-'Monte Carlo Inputs'!$C$17)</f>
        <v>1292.2644644126544</v>
      </c>
      <c r="L8346" s="16">
        <f>G8346*$E8346*(1-'Monte Carlo Inputs'!$C$11)+G8346*'Monte Carlo Inputs'!$C$12-G8346*'Monte Carlo Inputs'!$C$13-'Monte Carlo Inputs'!$C$14*(G8346-F8346)</f>
        <v>1564.2141181176157</v>
      </c>
      <c r="M8346" s="16">
        <f>H8346*$E8346*(1-'Monte Carlo Inputs'!$C$11)+H8346*'Monte Carlo Inputs'!$C$12-H8346*'Monte Carlo Inputs'!$C$13-'Monte Carlo Inputs'!$C$14*(H8346-G8346)</f>
        <v>1893.394018561477</v>
      </c>
      <c r="N8346" s="16">
        <f>I8346*$E8346*(1-'Monte Carlo Inputs'!$C$11)+I8346*'Monte Carlo Inputs'!$C$12-I8346*'Monte Carlo Inputs'!$C$13-'Monte Carlo Inputs'!$C$14*(I8346-H8346)</f>
        <v>2291.8479433228204</v>
      </c>
      <c r="O8346" s="16">
        <f>J8346*$E8346*(1-'Monte Carlo Inputs'!$C$11)+J8346*'Monte Carlo Inputs'!$C$12-J8346*'Monte Carlo Inputs'!$C$13-'Monte Carlo Inputs'!$C$14*(J8346-I8346)</f>
        <v>2774.1542139779913</v>
      </c>
    </row>
    <row r="8347" spans="1:15">
      <c r="A8347">
        <v>8343</v>
      </c>
      <c r="B8347" s="39">
        <v>-0.3770821401096256</v>
      </c>
      <c r="C8347" s="39">
        <v>-1.385554274033552</v>
      </c>
      <c r="D8347" s="29">
        <f>'Monte Carlo Inputs'!$C$6+'Monte Carlo Inputs'!$D$6*B8347</f>
        <v>0.10188091921202803</v>
      </c>
      <c r="E8347" s="29">
        <f>'Monte Carlo Inputs'!$C$7+'Monte Carlo Inputs'!$D$7*C8347</f>
        <v>0.53323024389874574</v>
      </c>
      <c r="F8347" s="16">
        <f>'Monte Carlo Inputs'!$C$17*(1+$D8347)</f>
        <v>2676.5789408579376</v>
      </c>
      <c r="G8347" s="16">
        <f t="shared" ref="G8347:J8347" si="8341">F8347*(1+$D8347)</f>
        <v>2949.2712636961005</v>
      </c>
      <c r="H8347" s="16">
        <f t="shared" si="8341"/>
        <v>3249.7457310470786</v>
      </c>
      <c r="I8347" s="16">
        <f t="shared" si="8341"/>
        <v>3580.832813331519</v>
      </c>
      <c r="J8347" s="16">
        <f t="shared" si="8341"/>
        <v>3945.6513518983265</v>
      </c>
      <c r="K8347" s="16">
        <f>F8347*$E8347*(1-'Monte Carlo Inputs'!$C$11)+F8347*'Monte Carlo Inputs'!$C$12-F8347*'Monte Carlo Inputs'!$C$13-'Monte Carlo Inputs'!$C$14*(F8347-'Monte Carlo Inputs'!$C$17)</f>
        <v>1122.2118903841356</v>
      </c>
      <c r="L8347" s="16">
        <f>G8347*$E8347*(1-'Monte Carlo Inputs'!$C$11)+G8347*'Monte Carlo Inputs'!$C$12-G8347*'Monte Carlo Inputs'!$C$13-'Monte Carlo Inputs'!$C$14*(G8347-F8347)</f>
        <v>1236.543869327139</v>
      </c>
      <c r="M8347" s="16">
        <f>H8347*$E8347*(1-'Monte Carlo Inputs'!$C$11)+H8347*'Monte Carlo Inputs'!$C$12-H8347*'Monte Carlo Inputs'!$C$13-'Monte Carlo Inputs'!$C$14*(H8347-G8347)</f>
        <v>1362.5240953801856</v>
      </c>
      <c r="N8347" s="16">
        <f>I8347*$E8347*(1-'Monte Carlo Inputs'!$C$11)+I8347*'Monte Carlo Inputs'!$C$12-I8347*'Monte Carlo Inputs'!$C$13-'Monte Carlo Inputs'!$C$14*(I8347-H8347)</f>
        <v>1501.3393026660558</v>
      </c>
      <c r="O8347" s="16">
        <f>J8347*$E8347*(1-'Monte Carlo Inputs'!$C$11)+J8347*'Monte Carlo Inputs'!$C$12-J8347*'Monte Carlo Inputs'!$C$13-'Monte Carlo Inputs'!$C$14*(J8347-I8347)</f>
        <v>1654.297130870819</v>
      </c>
    </row>
    <row r="8348" spans="1:15">
      <c r="A8348">
        <v>8344</v>
      </c>
      <c r="B8348" s="39">
        <v>7.2690347444674494E-2</v>
      </c>
      <c r="C8348" s="39">
        <v>0.18305716379499112</v>
      </c>
      <c r="D8348" s="29">
        <f>'Monte Carlo Inputs'!$C$6+'Monte Carlo Inputs'!$D$6*B8348</f>
        <v>0.13101909110136375</v>
      </c>
      <c r="E8348" s="29">
        <f>'Monte Carlo Inputs'!$C$7+'Monte Carlo Inputs'!$D$7*C8348</f>
        <v>0.58937379848481708</v>
      </c>
      <c r="F8348" s="16">
        <f>'Monte Carlo Inputs'!$C$17*(1+$D8348)</f>
        <v>2747.3584741943232</v>
      </c>
      <c r="G8348" s="16">
        <f t="shared" ref="G8348:J8348" si="8342">F8348*(1+$D8348)</f>
        <v>3107.3148844128932</v>
      </c>
      <c r="H8348" s="16">
        <f t="shared" si="8342"/>
        <v>3514.4324563344098</v>
      </c>
      <c r="I8348" s="16">
        <f t="shared" si="8342"/>
        <v>3974.8902025004777</v>
      </c>
      <c r="J8348" s="16">
        <f t="shared" si="8342"/>
        <v>4495.6767040598061</v>
      </c>
      <c r="K8348" s="16">
        <f>F8348*$E8348*(1-'Monte Carlo Inputs'!$C$11)+F8348*'Monte Carlo Inputs'!$C$12-F8348*'Monte Carlo Inputs'!$C$13-'Monte Carlo Inputs'!$C$14*(F8348-'Monte Carlo Inputs'!$C$17)</f>
        <v>1262.7221353611405</v>
      </c>
      <c r="L8348" s="16">
        <f>G8348*$E8348*(1-'Monte Carlo Inputs'!$C$11)+G8348*'Monte Carlo Inputs'!$C$12-G8348*'Monte Carlo Inputs'!$C$13-'Monte Carlo Inputs'!$C$14*(G8348-F8348)</f>
        <v>1428.1628418497307</v>
      </c>
      <c r="M8348" s="16">
        <f>H8348*$E8348*(1-'Monte Carlo Inputs'!$C$11)+H8348*'Monte Carlo Inputs'!$C$12-H8348*'Monte Carlo Inputs'!$C$13-'Monte Carlo Inputs'!$C$14*(H8348-G8348)</f>
        <v>1615.2794393336233</v>
      </c>
      <c r="N8348" s="16">
        <f>I8348*$E8348*(1-'Monte Carlo Inputs'!$C$11)+I8348*'Monte Carlo Inputs'!$C$12-I8348*'Monte Carlo Inputs'!$C$13-'Monte Carlo Inputs'!$C$14*(I8348-H8348)</f>
        <v>1826.9118833498349</v>
      </c>
      <c r="O8348" s="16">
        <f>J8348*$E8348*(1-'Monte Carlo Inputs'!$C$11)+J8348*'Monte Carlo Inputs'!$C$12-J8348*'Monte Carlo Inputs'!$C$13-'Monte Carlo Inputs'!$C$14*(J8348-I8348)</f>
        <v>2066.2722178286112</v>
      </c>
    </row>
    <row r="8349" spans="1:15">
      <c r="A8349">
        <v>8345</v>
      </c>
      <c r="B8349" s="39">
        <v>0.27167019627613126</v>
      </c>
      <c r="C8349" s="39">
        <v>2.0858620991620277E-2</v>
      </c>
      <c r="D8349" s="29">
        <f>'Monte Carlo Inputs'!$C$6+'Monte Carlo Inputs'!$D$6*B8349</f>
        <v>0.14390985075918974</v>
      </c>
      <c r="E8349" s="29">
        <f>'Monte Carlo Inputs'!$C$7+'Monte Carlo Inputs'!$D$7*C8349</f>
        <v>0.58356840747334493</v>
      </c>
      <c r="F8349" s="16">
        <f>'Monte Carlo Inputs'!$C$17*(1+$D8349)</f>
        <v>2778.6714184791485</v>
      </c>
      <c r="G8349" s="16">
        <f t="shared" ref="G8349:J8349" si="8343">F8349*(1+$D8349)</f>
        <v>3178.549607621309</v>
      </c>
      <c r="H8349" s="16">
        <f t="shared" si="8343"/>
        <v>3635.974207284773</v>
      </c>
      <c r="I8349" s="16">
        <f t="shared" si="8343"/>
        <v>4159.226712819388</v>
      </c>
      <c r="J8349" s="16">
        <f t="shared" si="8343"/>
        <v>4757.7804083348619</v>
      </c>
      <c r="K8349" s="16">
        <f>F8349*$E8349*(1-'Monte Carlo Inputs'!$C$11)+F8349*'Monte Carlo Inputs'!$C$12-F8349*'Monte Carlo Inputs'!$C$13-'Monte Carlo Inputs'!$C$14*(F8349-'Monte Carlo Inputs'!$C$17)</f>
        <v>1266.0995046701848</v>
      </c>
      <c r="L8349" s="16">
        <f>G8349*$E8349*(1-'Monte Carlo Inputs'!$C$11)+G8349*'Monte Carlo Inputs'!$C$12-G8349*'Monte Carlo Inputs'!$C$13-'Monte Carlo Inputs'!$C$14*(G8349-F8349)</f>
        <v>1448.3036954335553</v>
      </c>
      <c r="M8349" s="16">
        <f>H8349*$E8349*(1-'Monte Carlo Inputs'!$C$11)+H8349*'Monte Carlo Inputs'!$C$12-H8349*'Monte Carlo Inputs'!$C$13-'Monte Carlo Inputs'!$C$14*(H8349-G8349)</f>
        <v>1656.7288640973813</v>
      </c>
      <c r="N8349" s="16">
        <f>I8349*$E8349*(1-'Monte Carlo Inputs'!$C$11)+I8349*'Monte Carlo Inputs'!$C$12-I8349*'Monte Carlo Inputs'!$C$13-'Monte Carlo Inputs'!$C$14*(I8349-H8349)</f>
        <v>1895.1484676780774</v>
      </c>
      <c r="O8349" s="16">
        <f>J8349*$E8349*(1-'Monte Carlo Inputs'!$C$11)+J8349*'Monte Carlo Inputs'!$C$12-J8349*'Monte Carlo Inputs'!$C$13-'Monte Carlo Inputs'!$C$14*(J8349-I8349)</f>
        <v>2167.8790008281367</v>
      </c>
    </row>
    <row r="8350" spans="1:15">
      <c r="A8350">
        <v>8346</v>
      </c>
      <c r="B8350" s="39">
        <v>1.9490455292218705</v>
      </c>
      <c r="C8350" s="39">
        <v>1.1419884773519613</v>
      </c>
      <c r="D8350" s="29">
        <f>'Monte Carlo Inputs'!$C$6+'Monte Carlo Inputs'!$D$6*B8350</f>
        <v>0.25257734849804159</v>
      </c>
      <c r="E8350" s="29">
        <f>'Monte Carlo Inputs'!$C$7+'Monte Carlo Inputs'!$D$7*C8350</f>
        <v>0.62369575435523172</v>
      </c>
      <c r="F8350" s="16">
        <f>'Monte Carlo Inputs'!$C$17*(1+$D8350)</f>
        <v>3042.6356372365931</v>
      </c>
      <c r="G8350" s="16">
        <f t="shared" ref="G8350:J8350" si="8344">F8350*(1+$D8350)</f>
        <v>3811.1364789354607</v>
      </c>
      <c r="H8350" s="16">
        <f t="shared" si="8344"/>
        <v>4773.7432255491412</v>
      </c>
      <c r="I8350" s="16">
        <f t="shared" si="8344"/>
        <v>5979.482631868832</v>
      </c>
      <c r="J8350" s="16">
        <f t="shared" si="8344"/>
        <v>7489.7645004163533</v>
      </c>
      <c r="K8350" s="16">
        <f>F8350*$E8350*(1-'Monte Carlo Inputs'!$C$11)+F8350*'Monte Carlo Inputs'!$C$12-F8350*'Monte Carlo Inputs'!$C$13-'Monte Carlo Inputs'!$C$14*(F8350-'Monte Carlo Inputs'!$C$17)</f>
        <v>1477.1208967428681</v>
      </c>
      <c r="L8350" s="16">
        <f>G8350*$E8350*(1-'Monte Carlo Inputs'!$C$11)+G8350*'Monte Carlo Inputs'!$C$12-G8350*'Monte Carlo Inputs'!$C$13-'Monte Carlo Inputs'!$C$14*(G8350-F8350)</f>
        <v>1850.2081762532314</v>
      </c>
      <c r="M8350" s="16">
        <f>H8350*$E8350*(1-'Monte Carlo Inputs'!$C$11)+H8350*'Monte Carlo Inputs'!$C$12-H8350*'Monte Carlo Inputs'!$C$13-'Monte Carlo Inputs'!$C$14*(H8350-G8350)</f>
        <v>2317.5288515806692</v>
      </c>
      <c r="N8350" s="16">
        <f>I8350*$E8350*(1-'Monte Carlo Inputs'!$C$11)+I8350*'Monte Carlo Inputs'!$C$12-I8350*'Monte Carlo Inputs'!$C$13-'Monte Carlo Inputs'!$C$14*(I8350-H8350)</f>
        <v>2902.884143980626</v>
      </c>
      <c r="O8350" s="16">
        <f>J8350*$E8350*(1-'Monte Carlo Inputs'!$C$11)+J8350*'Monte Carlo Inputs'!$C$12-J8350*'Monte Carlo Inputs'!$C$13-'Monte Carlo Inputs'!$C$14*(J8350-I8350)</f>
        <v>3636.0869240642601</v>
      </c>
    </row>
    <row r="8351" spans="1:15">
      <c r="A8351">
        <v>8347</v>
      </c>
      <c r="B8351" s="39">
        <v>0.19617404658780935</v>
      </c>
      <c r="C8351" s="39">
        <v>-0.33971923164896489</v>
      </c>
      <c r="D8351" s="29">
        <f>'Monte Carlo Inputs'!$C$6+'Monte Carlo Inputs'!$D$6*B8351</f>
        <v>0.13901888955664229</v>
      </c>
      <c r="E8351" s="29">
        <f>'Monte Carlo Inputs'!$C$7+'Monte Carlo Inputs'!$D$7*C8351</f>
        <v>0.57066264772682707</v>
      </c>
      <c r="F8351" s="16">
        <f>'Monte Carlo Inputs'!$C$17*(1+$D8351)</f>
        <v>2766.7907846220401</v>
      </c>
      <c r="G8351" s="16">
        <f t="shared" ref="G8351:J8351" si="8345">F8351*(1+$D8351)</f>
        <v>3151.426967135747</v>
      </c>
      <c r="H8351" s="16">
        <f t="shared" si="8345"/>
        <v>3589.5348446258154</v>
      </c>
      <c r="I8351" s="16">
        <f t="shared" si="8345"/>
        <v>4088.5479927505703</v>
      </c>
      <c r="J8351" s="16">
        <f t="shared" si="8345"/>
        <v>4656.9333946017932</v>
      </c>
      <c r="K8351" s="16">
        <f>F8351*$E8351*(1-'Monte Carlo Inputs'!$C$11)+F8351*'Monte Carlo Inputs'!$C$12-F8351*'Monte Carlo Inputs'!$C$13-'Monte Carlo Inputs'!$C$14*(F8351-'Monte Carlo Inputs'!$C$17)</f>
        <v>1235.1034758641581</v>
      </c>
      <c r="L8351" s="16">
        <f>G8351*$E8351*(1-'Monte Carlo Inputs'!$C$11)+G8351*'Monte Carlo Inputs'!$C$12-G8351*'Monte Carlo Inputs'!$C$13-'Monte Carlo Inputs'!$C$14*(G8351-F8351)</f>
        <v>1406.8061895663427</v>
      </c>
      <c r="M8351" s="16">
        <f>H8351*$E8351*(1-'Monte Carlo Inputs'!$C$11)+H8351*'Monte Carlo Inputs'!$C$12-H8351*'Monte Carlo Inputs'!$C$13-'Monte Carlo Inputs'!$C$14*(H8351-G8351)</f>
        <v>1602.3788238612669</v>
      </c>
      <c r="N8351" s="16">
        <f>I8351*$E8351*(1-'Monte Carlo Inputs'!$C$11)+I8351*'Monte Carlo Inputs'!$C$12-I8351*'Monte Carlo Inputs'!$C$13-'Monte Carlo Inputs'!$C$14*(I8351-H8351)</f>
        <v>1825.1397486035385</v>
      </c>
      <c r="O8351" s="16">
        <f>J8351*$E8351*(1-'Monte Carlo Inputs'!$C$11)+J8351*'Monte Carlo Inputs'!$C$12-J8351*'Monte Carlo Inputs'!$C$13-'Monte Carlo Inputs'!$C$14*(J8351-I8351)</f>
        <v>2078.8686497400918</v>
      </c>
    </row>
    <row r="8352" spans="1:15">
      <c r="A8352">
        <v>8348</v>
      </c>
      <c r="B8352" s="39">
        <v>0.83562641480158129</v>
      </c>
      <c r="C8352" s="39">
        <v>0.35376511499115254</v>
      </c>
      <c r="D8352" s="29">
        <f>'Monte Carlo Inputs'!$C$6+'Monte Carlo Inputs'!$D$6*B8352</f>
        <v>0.1804453296694476</v>
      </c>
      <c r="E8352" s="29">
        <f>'Monte Carlo Inputs'!$C$7+'Monte Carlo Inputs'!$D$7*C8352</f>
        <v>0.59548375723248859</v>
      </c>
      <c r="F8352" s="16">
        <f>'Monte Carlo Inputs'!$C$17*(1+$D8352)</f>
        <v>2867.4197503000555</v>
      </c>
      <c r="G8352" s="16">
        <f t="shared" ref="G8352:J8352" si="8346">F8352*(1+$D8352)</f>
        <v>3384.8322524436339</v>
      </c>
      <c r="H8352" s="16">
        <f t="shared" si="8346"/>
        <v>3995.6094241116039</v>
      </c>
      <c r="I8352" s="16">
        <f t="shared" si="8346"/>
        <v>4716.5984838757731</v>
      </c>
      <c r="J8352" s="16">
        <f t="shared" si="8346"/>
        <v>5567.6866522171531</v>
      </c>
      <c r="K8352" s="16">
        <f>F8352*$E8352*(1-'Monte Carlo Inputs'!$C$11)+F8352*'Monte Carlo Inputs'!$C$12-F8352*'Monte Carlo Inputs'!$C$13-'Monte Carlo Inputs'!$C$14*(F8352-'Monte Carlo Inputs'!$C$17)</f>
        <v>1332.1500080987926</v>
      </c>
      <c r="L8352" s="16">
        <f>G8352*$E8352*(1-'Monte Carlo Inputs'!$C$11)+G8352*'Monte Carlo Inputs'!$C$12-G8352*'Monte Carlo Inputs'!$C$13-'Monte Carlo Inputs'!$C$14*(G8352-F8352)</f>
        <v>1572.5302554793366</v>
      </c>
      <c r="M8352" s="16">
        <f>H8352*$E8352*(1-'Monte Carlo Inputs'!$C$11)+H8352*'Monte Carlo Inputs'!$C$12-H8352*'Monte Carlo Inputs'!$C$13-'Monte Carlo Inputs'!$C$14*(H8352-G8352)</f>
        <v>1856.2859958444858</v>
      </c>
      <c r="N8352" s="16">
        <f>I8352*$E8352*(1-'Monte Carlo Inputs'!$C$11)+I8352*'Monte Carlo Inputs'!$C$12-I8352*'Monte Carlo Inputs'!$C$13-'Monte Carlo Inputs'!$C$14*(I8352-H8352)</f>
        <v>2191.2441343254227</v>
      </c>
      <c r="O8352" s="16">
        <f>J8352*$E8352*(1-'Monte Carlo Inputs'!$C$11)+J8352*'Monte Carlo Inputs'!$C$12-J8352*'Monte Carlo Inputs'!$C$13-'Monte Carlo Inputs'!$C$14*(J8352-I8352)</f>
        <v>2586.6439045300167</v>
      </c>
    </row>
    <row r="8353" spans="1:15">
      <c r="A8353">
        <v>8349</v>
      </c>
      <c r="B8353" s="39">
        <v>-1.3275609140104037</v>
      </c>
      <c r="C8353" s="39">
        <v>1.2615569002824918</v>
      </c>
      <c r="D8353" s="29">
        <f>'Monte Carlo Inputs'!$C$6+'Monte Carlo Inputs'!$D$6*B8353</f>
        <v>4.0304867636080238E-2</v>
      </c>
      <c r="E8353" s="29">
        <f>'Monte Carlo Inputs'!$C$7+'Monte Carlo Inputs'!$D$7*C8353</f>
        <v>0.62797533317104326</v>
      </c>
      <c r="F8353" s="16">
        <f>'Monte Carlo Inputs'!$C$17*(1+$D8353)</f>
        <v>2527.004553974803</v>
      </c>
      <c r="G8353" s="16">
        <f t="shared" ref="G8353:J8353" si="8347">F8353*(1+$D8353)</f>
        <v>2628.8551380385293</v>
      </c>
      <c r="H8353" s="16">
        <f t="shared" si="8347"/>
        <v>2734.8107964116016</v>
      </c>
      <c r="I8353" s="16">
        <f t="shared" si="8347"/>
        <v>2845.0369835706942</v>
      </c>
      <c r="J8353" s="16">
        <f t="shared" si="8347"/>
        <v>2959.705822613264</v>
      </c>
      <c r="K8353" s="16">
        <f>F8353*$E8353*(1-'Monte Carlo Inputs'!$C$11)+F8353*'Monte Carlo Inputs'!$C$12-F8353*'Monte Carlo Inputs'!$C$13-'Monte Carlo Inputs'!$C$14*(F8353-'Monte Carlo Inputs'!$C$17)</f>
        <v>1227.5898613869845</v>
      </c>
      <c r="L8353" s="16">
        <f>G8353*$E8353*(1-'Monte Carlo Inputs'!$C$11)+G8353*'Monte Carlo Inputs'!$C$12-G8353*'Monte Carlo Inputs'!$C$13-'Monte Carlo Inputs'!$C$14*(G8353-F8353)</f>
        <v>1277.0677082615809</v>
      </c>
      <c r="M8353" s="16">
        <f>H8353*$E8353*(1-'Monte Carlo Inputs'!$C$11)+H8353*'Monte Carlo Inputs'!$C$12-H8353*'Monte Carlo Inputs'!$C$13-'Monte Carlo Inputs'!$C$14*(H8353-G8353)</f>
        <v>1328.5397532053762</v>
      </c>
      <c r="N8353" s="16">
        <f>I8353*$E8353*(1-'Monte Carlo Inputs'!$C$11)+I8353*'Monte Carlo Inputs'!$C$12-I8353*'Monte Carlo Inputs'!$C$13-'Monte Carlo Inputs'!$C$14*(I8353-H8353)</f>
        <v>1382.0863721075896</v>
      </c>
      <c r="O8353" s="16">
        <f>J8353*$E8353*(1-'Monte Carlo Inputs'!$C$11)+J8353*'Monte Carlo Inputs'!$C$12-J8353*'Monte Carlo Inputs'!$C$13-'Monte Carlo Inputs'!$C$14*(J8353-I8353)</f>
        <v>1437.7911803970164</v>
      </c>
    </row>
    <row r="8354" spans="1:15">
      <c r="A8354">
        <v>8350</v>
      </c>
      <c r="B8354" s="39">
        <v>-1.2936222119261112</v>
      </c>
      <c r="C8354" s="39">
        <v>-1.2067263542803446</v>
      </c>
      <c r="D8354" s="29">
        <f>'Monte Carlo Inputs'!$C$6+'Monte Carlo Inputs'!$D$6*B8354</f>
        <v>4.2503560891887004E-2</v>
      </c>
      <c r="E8354" s="29">
        <f>'Monte Carlo Inputs'!$C$7+'Monte Carlo Inputs'!$D$7*C8354</f>
        <v>0.53963083159819314</v>
      </c>
      <c r="F8354" s="16">
        <f>'Monte Carlo Inputs'!$C$17*(1+$D8354)</f>
        <v>2532.3453997624833</v>
      </c>
      <c r="G8354" s="16">
        <f t="shared" ref="G8354:J8354" si="8348">F8354*(1+$D8354)</f>
        <v>2639.9790966605783</v>
      </c>
      <c r="H8354" s="16">
        <f t="shared" si="8348"/>
        <v>2752.1876089488005</v>
      </c>
      <c r="I8354" s="16">
        <f t="shared" si="8348"/>
        <v>2869.165382571653</v>
      </c>
      <c r="J8354" s="16">
        <f t="shared" si="8348"/>
        <v>2991.1151281186817</v>
      </c>
      <c r="K8354" s="16">
        <f>F8354*$E8354*(1-'Monte Carlo Inputs'!$C$11)+F8354*'Monte Carlo Inputs'!$C$12-F8354*'Monte Carlo Inputs'!$C$13-'Monte Carlo Inputs'!$C$14*(F8354-'Monte Carlo Inputs'!$C$17)</f>
        <v>1071.0781799815695</v>
      </c>
      <c r="L8354" s="16">
        <f>G8354*$E8354*(1-'Monte Carlo Inputs'!$C$11)+G8354*'Monte Carlo Inputs'!$C$12-G8354*'Monte Carlo Inputs'!$C$13-'Monte Carlo Inputs'!$C$14*(G8354-F8354)</f>
        <v>1116.6028166243877</v>
      </c>
      <c r="M8354" s="16">
        <f>H8354*$E8354*(1-'Monte Carlo Inputs'!$C$11)+H8354*'Monte Carlo Inputs'!$C$12-H8354*'Monte Carlo Inputs'!$C$13-'Monte Carlo Inputs'!$C$14*(H8354-G8354)</f>
        <v>1164.0624124328349</v>
      </c>
      <c r="N8354" s="16">
        <f>I8354*$E8354*(1-'Monte Carlo Inputs'!$C$11)+I8354*'Monte Carlo Inputs'!$C$12-I8354*'Monte Carlo Inputs'!$C$13-'Monte Carlo Inputs'!$C$14*(I8354-H8354)</f>
        <v>1213.5392100616311</v>
      </c>
      <c r="O8354" s="16">
        <f>J8354*$E8354*(1-'Monte Carlo Inputs'!$C$11)+J8354*'Monte Carlo Inputs'!$C$12-J8354*'Monte Carlo Inputs'!$C$13-'Monte Carlo Inputs'!$C$14*(J8354-I8354)</f>
        <v>1265.118947771178</v>
      </c>
    </row>
    <row r="8355" spans="1:15">
      <c r="A8355">
        <v>8351</v>
      </c>
      <c r="B8355" s="39">
        <v>-0.44278223129031674</v>
      </c>
      <c r="C8355" s="39">
        <v>-5.7716230544656452E-2</v>
      </c>
      <c r="D8355" s="29">
        <f>'Monte Carlo Inputs'!$C$6+'Monte Carlo Inputs'!$D$6*B8355</f>
        <v>9.7624588282633679E-2</v>
      </c>
      <c r="E8355" s="29">
        <f>'Monte Carlo Inputs'!$C$7+'Monte Carlo Inputs'!$D$7*C8355</f>
        <v>0.58075606570410077</v>
      </c>
      <c r="F8355" s="16">
        <f>'Monte Carlo Inputs'!$C$17*(1+$D8355)</f>
        <v>2666.2398873973457</v>
      </c>
      <c r="G8355" s="16">
        <f t="shared" ref="G8355:J8355" si="8349">F8355*(1+$D8355)</f>
        <v>2926.5304586672469</v>
      </c>
      <c r="H8355" s="16">
        <f t="shared" si="8349"/>
        <v>3212.2317897912239</v>
      </c>
      <c r="I8355" s="16">
        <f t="shared" si="8349"/>
        <v>3525.8245957379795</v>
      </c>
      <c r="J8355" s="16">
        <f t="shared" si="8349"/>
        <v>3870.0317702536831</v>
      </c>
      <c r="K8355" s="16">
        <f>F8355*$E8355*(1-'Monte Carlo Inputs'!$C$11)+F8355*'Monte Carlo Inputs'!$C$12-F8355*'Monte Carlo Inputs'!$C$13-'Monte Carlo Inputs'!$C$14*(F8355-'Monte Carlo Inputs'!$C$17)</f>
        <v>1207.8868840905864</v>
      </c>
      <c r="L8355" s="16">
        <f>G8355*$E8355*(1-'Monte Carlo Inputs'!$C$11)+G8355*'Monte Carlo Inputs'!$C$12-G8355*'Monte Carlo Inputs'!$C$13-'Monte Carlo Inputs'!$C$14*(G8355-F8355)</f>
        <v>1325.8063438419231</v>
      </c>
      <c r="M8355" s="16">
        <f>H8355*$E8355*(1-'Monte Carlo Inputs'!$C$11)+H8355*'Monte Carlo Inputs'!$C$12-H8355*'Monte Carlo Inputs'!$C$13-'Monte Carlo Inputs'!$C$14*(H8355-G8355)</f>
        <v>1455.2376423019948</v>
      </c>
      <c r="N8355" s="16">
        <f>I8355*$E8355*(1-'Monte Carlo Inputs'!$C$11)+I8355*'Monte Carlo Inputs'!$C$12-I8355*'Monte Carlo Inputs'!$C$13-'Monte Carlo Inputs'!$C$14*(I8355-H8355)</f>
        <v>1597.3046179851176</v>
      </c>
      <c r="O8355" s="16">
        <f>J8355*$E8355*(1-'Monte Carlo Inputs'!$C$11)+J8355*'Monte Carlo Inputs'!$C$12-J8355*'Monte Carlo Inputs'!$C$13-'Monte Carlo Inputs'!$C$14*(J8355-I8355)</f>
        <v>1753.240823677864</v>
      </c>
    </row>
    <row r="8356" spans="1:15">
      <c r="A8356">
        <v>8352</v>
      </c>
      <c r="B8356" s="39">
        <v>-1.7955047040236969</v>
      </c>
      <c r="C8356" s="39">
        <v>1.4837202731074937E-3</v>
      </c>
      <c r="D8356" s="29">
        <f>'Monte Carlo Inputs'!$C$6+'Monte Carlo Inputs'!$D$6*B8356</f>
        <v>9.989481601472186E-3</v>
      </c>
      <c r="E8356" s="29">
        <f>'Monte Carlo Inputs'!$C$7+'Monte Carlo Inputs'!$D$7*C8356</f>
        <v>0.58287494332418932</v>
      </c>
      <c r="F8356" s="16">
        <f>'Monte Carlo Inputs'!$C$17*(1+$D8356)</f>
        <v>2453.3654497581365</v>
      </c>
      <c r="G8356" s="16">
        <f t="shared" ref="G8356:J8356" si="8350">F8356*(1+$D8356)</f>
        <v>2477.8732987801832</v>
      </c>
      <c r="H8356" s="16">
        <f t="shared" si="8350"/>
        <v>2502.6259685091272</v>
      </c>
      <c r="I8356" s="16">
        <f t="shared" si="8350"/>
        <v>2527.6259045769161</v>
      </c>
      <c r="J8356" s="16">
        <f t="shared" si="8350"/>
        <v>2552.8755770460921</v>
      </c>
      <c r="K8356" s="16">
        <f>F8356*$E8356*(1-'Monte Carlo Inputs'!$C$11)+F8356*'Monte Carlo Inputs'!$C$12-F8356*'Monte Carlo Inputs'!$C$13-'Monte Carlo Inputs'!$C$14*(F8356-'Monte Carlo Inputs'!$C$17)</f>
        <v>1111.8962554184509</v>
      </c>
      <c r="L8356" s="16">
        <f>G8356*$E8356*(1-'Monte Carlo Inputs'!$C$11)+G8356*'Monte Carlo Inputs'!$C$12-G8356*'Monte Carlo Inputs'!$C$13-'Monte Carlo Inputs'!$C$14*(G8356-F8356)</f>
        <v>1123.0035226046996</v>
      </c>
      <c r="M8356" s="16">
        <f>H8356*$E8356*(1-'Monte Carlo Inputs'!$C$11)+H8356*'Monte Carlo Inputs'!$C$12-H8356*'Monte Carlo Inputs'!$C$13-'Monte Carlo Inputs'!$C$14*(H8356-G8356)</f>
        <v>1134.2217456321478</v>
      </c>
      <c r="N8356" s="16">
        <f>I8356*$E8356*(1-'Monte Carlo Inputs'!$C$11)+I8356*'Monte Carlo Inputs'!$C$12-I8356*'Monte Carlo Inputs'!$C$13-'Monte Carlo Inputs'!$C$14*(I8356-H8356)</f>
        <v>1145.5520328921302</v>
      </c>
      <c r="O8356" s="16">
        <f>J8356*$E8356*(1-'Monte Carlo Inputs'!$C$11)+J8356*'Monte Carlo Inputs'!$C$12-J8356*'Monte Carlo Inputs'!$C$13-'Monte Carlo Inputs'!$C$14*(J8356-I8356)</f>
        <v>1156.9955038482356</v>
      </c>
    </row>
    <row r="8357" spans="1:15">
      <c r="A8357">
        <v>8353</v>
      </c>
      <c r="B8357" s="39">
        <v>-0.66996255194919818</v>
      </c>
      <c r="C8357" s="39">
        <v>-0.65646791706217356</v>
      </c>
      <c r="D8357" s="29">
        <f>'Monte Carlo Inputs'!$C$6+'Monte Carlo Inputs'!$D$6*B8357</f>
        <v>8.2906882294817519E-2</v>
      </c>
      <c r="E8357" s="29">
        <f>'Monte Carlo Inputs'!$C$7+'Monte Carlo Inputs'!$D$7*C8357</f>
        <v>0.55932561633670752</v>
      </c>
      <c r="F8357" s="16">
        <f>'Monte Carlo Inputs'!$C$17*(1+$D8357)</f>
        <v>2630.4891077823418</v>
      </c>
      <c r="G8357" s="16">
        <f t="shared" ref="G8357:J8357" si="8351">F8357*(1+$D8357)</f>
        <v>2848.5747586190519</v>
      </c>
      <c r="H8357" s="16">
        <f t="shared" si="8351"/>
        <v>3084.7412108398698</v>
      </c>
      <c r="I8357" s="16">
        <f t="shared" si="8351"/>
        <v>3340.4874873169438</v>
      </c>
      <c r="J8357" s="16">
        <f t="shared" si="8351"/>
        <v>3617.4368902352408</v>
      </c>
      <c r="K8357" s="16">
        <f>F8357*$E8357*(1-'Monte Carlo Inputs'!$C$11)+F8357*'Monte Carlo Inputs'!$C$12-F8357*'Monte Carlo Inputs'!$C$13-'Monte Carlo Inputs'!$C$14*(F8357-'Monte Carlo Inputs'!$C$17)</f>
        <v>1151.0315027201643</v>
      </c>
      <c r="L8357" s="16">
        <f>G8357*$E8357*(1-'Monte Carlo Inputs'!$C$11)+G8357*'Monte Carlo Inputs'!$C$12-G8357*'Monte Carlo Inputs'!$C$13-'Monte Carlo Inputs'!$C$14*(G8357-F8357)</f>
        <v>1246.4599360338118</v>
      </c>
      <c r="M8357" s="16">
        <f>H8357*$E8357*(1-'Monte Carlo Inputs'!$C$11)+H8357*'Monte Carlo Inputs'!$C$12-H8357*'Monte Carlo Inputs'!$C$13-'Monte Carlo Inputs'!$C$14*(H8357-G8357)</f>
        <v>1349.8000432357728</v>
      </c>
      <c r="N8357" s="16">
        <f>I8357*$E8357*(1-'Monte Carlo Inputs'!$C$11)+I8357*'Monte Carlo Inputs'!$C$12-I8357*'Monte Carlo Inputs'!$C$13-'Monte Carlo Inputs'!$C$14*(I8357-H8357)</f>
        <v>1461.7077565418608</v>
      </c>
      <c r="O8357" s="16">
        <f>J8357*$E8357*(1-'Monte Carlo Inputs'!$C$11)+J8357*'Monte Carlo Inputs'!$C$12-J8357*'Monte Carlo Inputs'!$C$13-'Monte Carlo Inputs'!$C$14*(J8357-I8357)</f>
        <v>1582.8933894628985</v>
      </c>
    </row>
    <row r="8358" spans="1:15">
      <c r="A8358">
        <v>8354</v>
      </c>
      <c r="B8358" s="39">
        <v>-1.9503304561824448</v>
      </c>
      <c r="C8358" s="39">
        <v>-0.76804154990360007</v>
      </c>
      <c r="D8358" s="29">
        <f>'Monte Carlo Inputs'!$C$6+'Monte Carlo Inputs'!$D$6*B8358</f>
        <v>-4.0788155195925491E-5</v>
      </c>
      <c r="E8358" s="29">
        <f>'Monte Carlo Inputs'!$C$7+'Monte Carlo Inputs'!$D$7*C8358</f>
        <v>0.55533218609979018</v>
      </c>
      <c r="F8358" s="16">
        <f>'Monte Carlo Inputs'!$C$17*(1+$D8358)</f>
        <v>2429.0009214922138</v>
      </c>
      <c r="G8358" s="16">
        <f t="shared" ref="G8358:J8358" si="8352">F8358*(1+$D8358)</f>
        <v>2428.9018470256569</v>
      </c>
      <c r="H8358" s="16">
        <f t="shared" si="8352"/>
        <v>2428.8027766001646</v>
      </c>
      <c r="I8358" s="16">
        <f t="shared" si="8352"/>
        <v>2428.7037102155723</v>
      </c>
      <c r="J8358" s="16">
        <f t="shared" si="8352"/>
        <v>2428.6046478717153</v>
      </c>
      <c r="K8358" s="16">
        <f>F8358*$E8358*(1-'Monte Carlo Inputs'!$C$11)+F8358*'Monte Carlo Inputs'!$C$12-F8358*'Monte Carlo Inputs'!$C$13-'Monte Carlo Inputs'!$C$14*(F8358-'Monte Carlo Inputs'!$C$17)</f>
        <v>1052.8443261007801</v>
      </c>
      <c r="L8358" s="16">
        <f>G8358*$E8358*(1-'Monte Carlo Inputs'!$C$11)+G8358*'Monte Carlo Inputs'!$C$12-G8358*'Monte Carlo Inputs'!$C$13-'Monte Carlo Inputs'!$C$14*(G8358-F8358)</f>
        <v>1052.8013825230098</v>
      </c>
      <c r="M8358" s="16">
        <f>H8358*$E8358*(1-'Monte Carlo Inputs'!$C$11)+H8358*'Monte Carlo Inputs'!$C$12-H8358*'Monte Carlo Inputs'!$C$13-'Monte Carlo Inputs'!$C$14*(H8358-G8358)</f>
        <v>1052.7584406968288</v>
      </c>
      <c r="N8358" s="16">
        <f>I8358*$E8358*(1-'Monte Carlo Inputs'!$C$11)+I8358*'Monte Carlo Inputs'!$C$12-I8358*'Monte Carlo Inputs'!$C$13-'Monte Carlo Inputs'!$C$14*(I8358-H8358)</f>
        <v>1052.715500622166</v>
      </c>
      <c r="O8358" s="16">
        <f>J8358*$E8358*(1-'Monte Carlo Inputs'!$C$11)+J8358*'Monte Carlo Inputs'!$C$12-J8358*'Monte Carlo Inputs'!$C$13-'Monte Carlo Inputs'!$C$14*(J8358-I8358)</f>
        <v>1052.6725622989495</v>
      </c>
    </row>
    <row r="8359" spans="1:15">
      <c r="A8359">
        <v>8355</v>
      </c>
      <c r="B8359" s="39">
        <v>-1.3289649103656718</v>
      </c>
      <c r="C8359" s="39">
        <v>-0.62887504872538436</v>
      </c>
      <c r="D8359" s="29">
        <f>'Monte Carlo Inputs'!$C$6+'Monte Carlo Inputs'!$D$6*B8359</f>
        <v>4.0213910789532653E-2</v>
      </c>
      <c r="E8359" s="29">
        <f>'Monte Carlo Inputs'!$C$7+'Monte Carlo Inputs'!$D$7*C8359</f>
        <v>0.56031321700841841</v>
      </c>
      <c r="F8359" s="16">
        <f>'Monte Carlo Inputs'!$C$17*(1+$D8359)</f>
        <v>2526.7836106988543</v>
      </c>
      <c r="G8359" s="16">
        <f t="shared" ref="G8359:J8359" si="8353">F8359*(1+$D8359)</f>
        <v>2628.3954614039517</v>
      </c>
      <c r="H8359" s="16">
        <f t="shared" si="8353"/>
        <v>2734.093522008463</v>
      </c>
      <c r="I8359" s="16">
        <f t="shared" si="8353"/>
        <v>2844.0421149927506</v>
      </c>
      <c r="J8359" s="16">
        <f t="shared" si="8353"/>
        <v>2958.4121708867433</v>
      </c>
      <c r="K8359" s="16">
        <f>F8359*$E8359*(1-'Monte Carlo Inputs'!$C$11)+F8359*'Monte Carlo Inputs'!$C$12-F8359*'Monte Carlo Inputs'!$C$13-'Monte Carlo Inputs'!$C$14*(F8359-'Monte Carlo Inputs'!$C$17)</f>
        <v>1105.8230834957101</v>
      </c>
      <c r="L8359" s="16">
        <f>G8359*$E8359*(1-'Monte Carlo Inputs'!$C$11)+G8359*'Monte Carlo Inputs'!$C$12-G8359*'Monte Carlo Inputs'!$C$13-'Monte Carlo Inputs'!$C$14*(G8359-F8359)</f>
        <v>1150.2925543244128</v>
      </c>
      <c r="M8359" s="16">
        <f>H8359*$E8359*(1-'Monte Carlo Inputs'!$C$11)+H8359*'Monte Carlo Inputs'!$C$12-H8359*'Monte Carlo Inputs'!$C$13-'Monte Carlo Inputs'!$C$14*(H8359-G8359)</f>
        <v>1196.5503164858785</v>
      </c>
      <c r="N8359" s="16">
        <f>I8359*$E8359*(1-'Monte Carlo Inputs'!$C$11)+I8359*'Monte Carlo Inputs'!$C$12-I8359*'Monte Carlo Inputs'!$C$13-'Monte Carlo Inputs'!$C$14*(I8359-H8359)</f>
        <v>1244.6682841682286</v>
      </c>
      <c r="O8359" s="16">
        <f>J8359*$E8359*(1-'Monte Carlo Inputs'!$C$11)+J8359*'Monte Carlo Inputs'!$C$12-J8359*'Monte Carlo Inputs'!$C$13-'Monte Carlo Inputs'!$C$14*(J8359-I8359)</f>
        <v>1294.7212635103308</v>
      </c>
    </row>
    <row r="8360" spans="1:15">
      <c r="A8360">
        <v>8356</v>
      </c>
      <c r="B8360" s="39">
        <v>-0.89783744564112666</v>
      </c>
      <c r="C8360" s="39">
        <v>0.22012544841067688</v>
      </c>
      <c r="D8360" s="29">
        <f>'Monte Carlo Inputs'!$C$6+'Monte Carlo Inputs'!$D$6*B8360</f>
        <v>6.8144178916127868E-2</v>
      </c>
      <c r="E8360" s="29">
        <f>'Monte Carlo Inputs'!$C$7+'Monte Carlo Inputs'!$D$7*C8360</f>
        <v>0.59070054213244327</v>
      </c>
      <c r="F8360" s="16">
        <f>'Monte Carlo Inputs'!$C$17*(1+$D8360)</f>
        <v>2594.6290250051666</v>
      </c>
      <c r="G8360" s="16">
        <f t="shared" ref="G8360:J8360" si="8354">F8360*(1+$D8360)</f>
        <v>2771.4378895060972</v>
      </c>
      <c r="H8360" s="16">
        <f t="shared" si="8354"/>
        <v>2960.2952489035365</v>
      </c>
      <c r="I8360" s="16">
        <f t="shared" si="8354"/>
        <v>3162.0221379893824</v>
      </c>
      <c r="J8360" s="16">
        <f t="shared" si="8354"/>
        <v>3377.4955402972882</v>
      </c>
      <c r="K8360" s="16">
        <f>F8360*$E8360*(1-'Monte Carlo Inputs'!$C$11)+F8360*'Monte Carlo Inputs'!$C$12-F8360*'Monte Carlo Inputs'!$C$13-'Monte Carlo Inputs'!$C$14*(F8360-'Monte Carlo Inputs'!$C$17)</f>
        <v>1192.7114994543992</v>
      </c>
      <c r="L8360" s="16">
        <f>G8360*$E8360*(1-'Monte Carlo Inputs'!$C$11)+G8360*'Monte Carlo Inputs'!$C$12-G8360*'Monte Carlo Inputs'!$C$13-'Monte Carlo Inputs'!$C$14*(G8360-F8360)</f>
        <v>1273.9878452685432</v>
      </c>
      <c r="M8360" s="16">
        <f>H8360*$E8360*(1-'Monte Carlo Inputs'!$C$11)+H8360*'Monte Carlo Inputs'!$C$12-H8360*'Monte Carlo Inputs'!$C$13-'Monte Carlo Inputs'!$C$14*(H8360-G8360)</f>
        <v>1360.8027009334949</v>
      </c>
      <c r="N8360" s="16">
        <f>I8360*$E8360*(1-'Monte Carlo Inputs'!$C$11)+I8360*'Monte Carlo Inputs'!$C$12-I8360*'Monte Carlo Inputs'!$C$13-'Monte Carlo Inputs'!$C$14*(I8360-H8360)</f>
        <v>1453.5334836554568</v>
      </c>
      <c r="O8360" s="16">
        <f>J8360*$E8360*(1-'Monte Carlo Inputs'!$C$11)+J8360*'Monte Carlo Inputs'!$C$12-J8360*'Monte Carlo Inputs'!$C$13-'Monte Carlo Inputs'!$C$14*(J8360-I8360)</f>
        <v>1552.583329426257</v>
      </c>
    </row>
    <row r="8361" spans="1:15">
      <c r="A8361">
        <v>8357</v>
      </c>
      <c r="B8361" s="39">
        <v>1.8645673140184016</v>
      </c>
      <c r="C8361" s="39">
        <v>0.64606114838234485</v>
      </c>
      <c r="D8361" s="29">
        <f>'Monte Carlo Inputs'!$C$6+'Monte Carlo Inputs'!$D$6*B8361</f>
        <v>0.24710449094535325</v>
      </c>
      <c r="E8361" s="29">
        <f>'Monte Carlo Inputs'!$C$7+'Monte Carlo Inputs'!$D$7*C8361</f>
        <v>0.60594558220088734</v>
      </c>
      <c r="F8361" s="16">
        <f>'Monte Carlo Inputs'!$C$17*(1+$D8361)</f>
        <v>3029.341518955358</v>
      </c>
      <c r="G8361" s="16">
        <f t="shared" ref="G8361:J8361" si="8355">F8361*(1+$D8361)</f>
        <v>3777.9054128964449</v>
      </c>
      <c r="H8361" s="16">
        <f t="shared" si="8355"/>
        <v>4711.4428067899153</v>
      </c>
      <c r="I8361" s="16">
        <f t="shared" si="8355"/>
        <v>5875.6614831798834</v>
      </c>
      <c r="J8361" s="16">
        <f t="shared" si="8355"/>
        <v>7327.5638229482674</v>
      </c>
      <c r="K8361" s="16">
        <f>F8361*$E8361*(1-'Monte Carlo Inputs'!$C$11)+F8361*'Monte Carlo Inputs'!$C$12-F8361*'Monte Carlo Inputs'!$C$13-'Monte Carlo Inputs'!$C$14*(F8361-'Monte Carlo Inputs'!$C$17)</f>
        <v>1432.2267958573773</v>
      </c>
      <c r="L8361" s="16">
        <f>G8361*$E8361*(1-'Monte Carlo Inputs'!$C$11)+G8361*'Monte Carlo Inputs'!$C$12-G8361*'Monte Carlo Inputs'!$C$13-'Monte Carlo Inputs'!$C$14*(G8361-F8361)</f>
        <v>1786.1364691660087</v>
      </c>
      <c r="M8361" s="16">
        <f>H8361*$E8361*(1-'Monte Carlo Inputs'!$C$11)+H8361*'Monte Carlo Inputs'!$C$12-H8361*'Monte Carlo Inputs'!$C$13-'Monte Carlo Inputs'!$C$14*(H8361-G8361)</f>
        <v>2227.4988121382057</v>
      </c>
      <c r="N8361" s="16">
        <f>I8361*$E8361*(1-'Monte Carlo Inputs'!$C$11)+I8361*'Monte Carlo Inputs'!$C$12-I8361*'Monte Carlo Inputs'!$C$13-'Monte Carlo Inputs'!$C$14*(I8361-H8361)</f>
        <v>2777.9237721929958</v>
      </c>
      <c r="O8361" s="16">
        <f>J8361*$E8361*(1-'Monte Carlo Inputs'!$C$11)+J8361*'Monte Carlo Inputs'!$C$12-J8361*'Monte Carlo Inputs'!$C$13-'Monte Carlo Inputs'!$C$14*(J8361-I8361)</f>
        <v>3464.3612118057417</v>
      </c>
    </row>
    <row r="8362" spans="1:15">
      <c r="A8362">
        <v>8358</v>
      </c>
      <c r="B8362" s="39">
        <v>0.92224625819327999</v>
      </c>
      <c r="C8362" s="39">
        <v>-0.52256188854869523</v>
      </c>
      <c r="D8362" s="29">
        <f>'Monte Carlo Inputs'!$C$6+'Monte Carlo Inputs'!$D$6*B8362</f>
        <v>0.18605693099148252</v>
      </c>
      <c r="E8362" s="29">
        <f>'Monte Carlo Inputs'!$C$7+'Monte Carlo Inputs'!$D$7*C8362</f>
        <v>0.56411836503147528</v>
      </c>
      <c r="F8362" s="16">
        <f>'Monte Carlo Inputs'!$C$17*(1+$D8362)</f>
        <v>2881.0508910714107</v>
      </c>
      <c r="G8362" s="16">
        <f t="shared" ref="G8362:J8362" si="8356">F8362*(1+$D8362)</f>
        <v>3417.0903778944335</v>
      </c>
      <c r="H8362" s="16">
        <f t="shared" si="8356"/>
        <v>4052.8637265259972</v>
      </c>
      <c r="I8362" s="16">
        <f t="shared" si="8356"/>
        <v>4806.9271132101276</v>
      </c>
      <c r="J8362" s="16">
        <f t="shared" si="8356"/>
        <v>5701.2892193937505</v>
      </c>
      <c r="K8362" s="16">
        <f>F8362*$E8362*(1-'Monte Carlo Inputs'!$C$11)+F8362*'Monte Carlo Inputs'!$C$12-F8362*'Monte Carlo Inputs'!$C$13-'Monte Carlo Inputs'!$C$14*(F8362-'Monte Carlo Inputs'!$C$17)</f>
        <v>1274.3748522330411</v>
      </c>
      <c r="L8362" s="16">
        <f>G8362*$E8362*(1-'Monte Carlo Inputs'!$C$11)+G8362*'Monte Carlo Inputs'!$C$12-G8362*'Monte Carlo Inputs'!$C$13-'Monte Carlo Inputs'!$C$14*(G8362-F8362)</f>
        <v>1511.4811261722448</v>
      </c>
      <c r="M8362" s="16">
        <f>H8362*$E8362*(1-'Monte Carlo Inputs'!$C$11)+H8362*'Monte Carlo Inputs'!$C$12-H8362*'Monte Carlo Inputs'!$C$13-'Monte Carlo Inputs'!$C$14*(H8362-G8362)</f>
        <v>1792.7026657594024</v>
      </c>
      <c r="N8362" s="16">
        <f>I8362*$E8362*(1-'Monte Carlo Inputs'!$C$11)+I8362*'Monte Carlo Inputs'!$C$12-I8362*'Monte Carlo Inputs'!$C$13-'Monte Carlo Inputs'!$C$14*(I8362-H8362)</f>
        <v>2126.2474219308465</v>
      </c>
      <c r="O8362" s="16">
        <f>J8362*$E8362*(1-'Monte Carlo Inputs'!$C$11)+J8362*'Monte Carlo Inputs'!$C$12-J8362*'Monte Carlo Inputs'!$C$13-'Monte Carlo Inputs'!$C$14*(J8362-I8362)</f>
        <v>2521.8504917838513</v>
      </c>
    </row>
    <row r="8363" spans="1:15">
      <c r="A8363">
        <v>8359</v>
      </c>
      <c r="B8363" s="39">
        <v>-0.30937025273305113</v>
      </c>
      <c r="C8363" s="39">
        <v>1.9295898126226017</v>
      </c>
      <c r="D8363" s="29">
        <f>'Monte Carlo Inputs'!$C$6+'Monte Carlo Inputs'!$D$6*B8363</f>
        <v>0.10626758284291936</v>
      </c>
      <c r="E8363" s="29">
        <f>'Monte Carlo Inputs'!$C$7+'Monte Carlo Inputs'!$D$7*C8363</f>
        <v>0.65188548795811974</v>
      </c>
      <c r="F8363" s="16">
        <f>'Monte Carlo Inputs'!$C$17*(1+$D8363)</f>
        <v>2687.2345854837358</v>
      </c>
      <c r="G8363" s="16">
        <f t="shared" ref="G8363:J8363" si="8357">F8363*(1+$D8363)</f>
        <v>2972.8005094149867</v>
      </c>
      <c r="H8363" s="16">
        <f t="shared" si="8357"/>
        <v>3288.7128338247167</v>
      </c>
      <c r="I8363" s="16">
        <f t="shared" si="8357"/>
        <v>3638.1963973397569</v>
      </c>
      <c r="J8363" s="16">
        <f t="shared" si="8357"/>
        <v>4024.8187343928703</v>
      </c>
      <c r="K8363" s="16">
        <f>F8363*$E8363*(1-'Monte Carlo Inputs'!$C$11)+F8363*'Monte Carlo Inputs'!$C$12-F8363*'Monte Carlo Inputs'!$C$13-'Monte Carlo Inputs'!$C$14*(F8363-'Monte Carlo Inputs'!$C$17)</f>
        <v>1353.7298581896268</v>
      </c>
      <c r="L8363" s="16">
        <f>G8363*$E8363*(1-'Monte Carlo Inputs'!$C$11)+G8363*'Monte Carlo Inputs'!$C$12-G8363*'Monte Carlo Inputs'!$C$13-'Monte Carlo Inputs'!$C$14*(G8363-F8363)</f>
        <v>1497.5874580417267</v>
      </c>
      <c r="M8363" s="16">
        <f>H8363*$E8363*(1-'Monte Carlo Inputs'!$C$11)+H8363*'Monte Carlo Inputs'!$C$12-H8363*'Monte Carlo Inputs'!$C$13-'Monte Carlo Inputs'!$C$14*(H8363-G8363)</f>
        <v>1656.7324573036926</v>
      </c>
      <c r="N8363" s="16">
        <f>I8363*$E8363*(1-'Monte Carlo Inputs'!$C$11)+I8363*'Monte Carlo Inputs'!$C$12-I8363*'Monte Carlo Inputs'!$C$13-'Monte Carlo Inputs'!$C$14*(I8363-H8363)</f>
        <v>1832.7894109587662</v>
      </c>
      <c r="O8363" s="16">
        <f>J8363*$E8363*(1-'Monte Carlo Inputs'!$C$11)+J8363*'Monte Carlo Inputs'!$C$12-J8363*'Monte Carlo Inputs'!$C$13-'Monte Carlo Inputs'!$C$14*(J8363-I8363)</f>
        <v>2027.5555115214522</v>
      </c>
    </row>
    <row r="8364" spans="1:15">
      <c r="A8364">
        <v>8360</v>
      </c>
      <c r="B8364" s="39">
        <v>0.63319695114818508</v>
      </c>
      <c r="C8364" s="39">
        <v>-0.16008231874018211</v>
      </c>
      <c r="D8364" s="29">
        <f>'Monte Carlo Inputs'!$C$6+'Monte Carlo Inputs'!$D$6*B8364</f>
        <v>0.16733108931323507</v>
      </c>
      <c r="E8364" s="29">
        <f>'Monte Carlo Inputs'!$C$7+'Monte Carlo Inputs'!$D$7*C8364</f>
        <v>0.57709219081337315</v>
      </c>
      <c r="F8364" s="16">
        <f>'Monte Carlo Inputs'!$C$17*(1+$D8364)</f>
        <v>2835.5639490507801</v>
      </c>
      <c r="G8364" s="16">
        <f t="shared" ref="G8364:J8364" si="8358">F8364*(1+$D8364)</f>
        <v>3310.0419534627858</v>
      </c>
      <c r="H8364" s="16">
        <f t="shared" si="8358"/>
        <v>3863.9148792082224</v>
      </c>
      <c r="I8364" s="16">
        <f t="shared" si="8358"/>
        <v>4510.467964959752</v>
      </c>
      <c r="J8364" s="16">
        <f t="shared" si="8358"/>
        <v>5265.209482848918</v>
      </c>
      <c r="K8364" s="16">
        <f>F8364*$E8364*(1-'Monte Carlo Inputs'!$C$11)+F8364*'Monte Carlo Inputs'!$C$12-F8364*'Monte Carlo Inputs'!$C$13-'Monte Carlo Inputs'!$C$14*(F8364-'Monte Carlo Inputs'!$C$17)</f>
        <v>1279.7891452450533</v>
      </c>
      <c r="L8364" s="16">
        <f>G8364*$E8364*(1-'Monte Carlo Inputs'!$C$11)+G8364*'Monte Carlo Inputs'!$C$12-G8364*'Monte Carlo Inputs'!$C$13-'Monte Carlo Inputs'!$C$14*(G8364-F8364)</f>
        <v>1493.9376570101622</v>
      </c>
      <c r="M8364" s="16">
        <f>H8364*$E8364*(1-'Monte Carlo Inputs'!$C$11)+H8364*'Monte Carlo Inputs'!$C$12-H8364*'Monte Carlo Inputs'!$C$13-'Monte Carlo Inputs'!$C$14*(H8364-G8364)</f>
        <v>1743.919872523735</v>
      </c>
      <c r="N8364" s="16">
        <f>I8364*$E8364*(1-'Monte Carlo Inputs'!$C$11)+I8364*'Monte Carlo Inputs'!$C$12-I8364*'Monte Carlo Inputs'!$C$13-'Monte Carlo Inputs'!$C$14*(I8364-H8364)</f>
        <v>2035.7318844681297</v>
      </c>
      <c r="O8364" s="16">
        <f>J8364*$E8364*(1-'Monte Carlo Inputs'!$C$11)+J8364*'Monte Carlo Inputs'!$C$12-J8364*'Monte Carlo Inputs'!$C$13-'Monte Carlo Inputs'!$C$14*(J8364-I8364)</f>
        <v>2376.3731182458669</v>
      </c>
    </row>
    <row r="8365" spans="1:15">
      <c r="A8365">
        <v>8361</v>
      </c>
      <c r="B8365" s="39">
        <v>0.61733265429575457</v>
      </c>
      <c r="C8365" s="39">
        <v>0.43667346188766754</v>
      </c>
      <c r="D8365" s="29">
        <f>'Monte Carlo Inputs'!$C$6+'Monte Carlo Inputs'!$D$6*B8365</f>
        <v>0.16630333278881279</v>
      </c>
      <c r="E8365" s="29">
        <f>'Monte Carlo Inputs'!$C$7+'Monte Carlo Inputs'!$D$7*C8365</f>
        <v>0.59845120295382614</v>
      </c>
      <c r="F8365" s="16">
        <f>'Monte Carlo Inputs'!$C$17*(1+$D8365)</f>
        <v>2833.0674256773054</v>
      </c>
      <c r="G8365" s="16">
        <f t="shared" ref="G8365:J8365" si="8359">F8365*(1+$D8365)</f>
        <v>3304.2159805828637</v>
      </c>
      <c r="H8365" s="16">
        <f t="shared" si="8359"/>
        <v>3853.7181104078491</v>
      </c>
      <c r="I8365" s="16">
        <f t="shared" si="8359"/>
        <v>4494.60427579728</v>
      </c>
      <c r="J8365" s="16">
        <f t="shared" si="8359"/>
        <v>5242.071946429216</v>
      </c>
      <c r="K8365" s="16">
        <f>F8365*$E8365*(1-'Monte Carlo Inputs'!$C$11)+F8365*'Monte Carlo Inputs'!$C$12-F8365*'Monte Carlo Inputs'!$C$13-'Monte Carlo Inputs'!$C$14*(F8365-'Monte Carlo Inputs'!$C$17)</f>
        <v>1321.6848941247167</v>
      </c>
      <c r="L8365" s="16">
        <f>G8365*$E8365*(1-'Monte Carlo Inputs'!$C$11)+G8365*'Monte Carlo Inputs'!$C$12-G8365*'Monte Carlo Inputs'!$C$13-'Monte Carlo Inputs'!$C$14*(G8365-F8365)</f>
        <v>1541.4854969142864</v>
      </c>
      <c r="M8365" s="16">
        <f>H8365*$E8365*(1-'Monte Carlo Inputs'!$C$11)+H8365*'Monte Carlo Inputs'!$C$12-H8365*'Monte Carlo Inputs'!$C$13-'Monte Carlo Inputs'!$C$14*(H8365-G8365)</f>
        <v>1797.8396724967513</v>
      </c>
      <c r="N8365" s="16">
        <f>I8365*$E8365*(1-'Monte Carlo Inputs'!$C$11)+I8365*'Monte Carlo Inputs'!$C$12-I8365*'Monte Carlo Inputs'!$C$13-'Monte Carlo Inputs'!$C$14*(I8365-H8365)</f>
        <v>2096.8264018529089</v>
      </c>
      <c r="O8365" s="16">
        <f>J8365*$E8365*(1-'Monte Carlo Inputs'!$C$11)+J8365*'Monte Carlo Inputs'!$C$12-J8365*'Monte Carlo Inputs'!$C$13-'Monte Carlo Inputs'!$C$14*(J8365-I8365)</f>
        <v>2445.5356207606219</v>
      </c>
    </row>
    <row r="8366" spans="1:15">
      <c r="A8366">
        <v>8362</v>
      </c>
      <c r="B8366" s="39">
        <v>-0.23871164586416052</v>
      </c>
      <c r="C8366" s="39">
        <v>-1.274458974208984</v>
      </c>
      <c r="D8366" s="29">
        <f>'Monte Carlo Inputs'!$C$6+'Monte Carlo Inputs'!$D$6*B8366</f>
        <v>0.11084514747699042</v>
      </c>
      <c r="E8366" s="29">
        <f>'Monte Carlo Inputs'!$C$7+'Monte Carlo Inputs'!$D$7*C8366</f>
        <v>0.53720655369704162</v>
      </c>
      <c r="F8366" s="16">
        <f>'Monte Carlo Inputs'!$C$17*(1+$D8366)</f>
        <v>2698.3539477363579</v>
      </c>
      <c r="G8366" s="16">
        <f t="shared" ref="G8366:J8366" si="8360">F8366*(1+$D8366)</f>
        <v>2997.4533890183138</v>
      </c>
      <c r="H8366" s="16">
        <f t="shared" si="8360"/>
        <v>3329.7065519794537</v>
      </c>
      <c r="I8366" s="16">
        <f t="shared" si="8360"/>
        <v>3698.7883657887178</v>
      </c>
      <c r="J8366" s="16">
        <f t="shared" si="8360"/>
        <v>4108.7811076807448</v>
      </c>
      <c r="K8366" s="16">
        <f>F8366*$E8366*(1-'Monte Carlo Inputs'!$C$11)+F8366*'Monte Carlo Inputs'!$C$12-F8366*'Monte Carlo Inputs'!$C$13-'Monte Carlo Inputs'!$C$14*(F8366-'Monte Carlo Inputs'!$C$17)</f>
        <v>1139.3076108158023</v>
      </c>
      <c r="L8366" s="16">
        <f>G8366*$E8366*(1-'Monte Carlo Inputs'!$C$11)+G8366*'Monte Carlo Inputs'!$C$12-G8366*'Monte Carlo Inputs'!$C$13-'Monte Carlo Inputs'!$C$14*(G8366-F8366)</f>
        <v>1265.5943309583372</v>
      </c>
      <c r="M8366" s="16">
        <f>H8366*$E8366*(1-'Monte Carlo Inputs'!$C$11)+H8366*'Monte Carlo Inputs'!$C$12-H8366*'Monte Carlo Inputs'!$C$13-'Monte Carlo Inputs'!$C$14*(H8366-G8366)</f>
        <v>1405.8793212194576</v>
      </c>
      <c r="N8366" s="16">
        <f>I8366*$E8366*(1-'Monte Carlo Inputs'!$C$11)+I8366*'Monte Carlo Inputs'!$C$12-I8366*'Monte Carlo Inputs'!$C$13-'Monte Carlo Inputs'!$C$14*(I8366-H8366)</f>
        <v>1561.7142219148793</v>
      </c>
      <c r="O8366" s="16">
        <f>J8366*$E8366*(1-'Monte Carlo Inputs'!$C$11)+J8366*'Monte Carlo Inputs'!$C$12-J8366*'Monte Carlo Inputs'!$C$13-'Monte Carlo Inputs'!$C$14*(J8366-I8366)</f>
        <v>1734.8226651599473</v>
      </c>
    </row>
    <row r="8367" spans="1:15">
      <c r="A8367">
        <v>8363</v>
      </c>
      <c r="B8367" s="39">
        <v>1.4673609574049795</v>
      </c>
      <c r="C8367" s="39">
        <v>-4.7569347626258689E-2</v>
      </c>
      <c r="D8367" s="29">
        <f>'Monte Carlo Inputs'!$C$6+'Monte Carlo Inputs'!$D$6*B8367</f>
        <v>0.22137177626226273</v>
      </c>
      <c r="E8367" s="29">
        <f>'Monte Carlo Inputs'!$C$7+'Monte Carlo Inputs'!$D$7*C8367</f>
        <v>0.58111924173435858</v>
      </c>
      <c r="F8367" s="16">
        <f>'Monte Carlo Inputs'!$C$17*(1+$D8367)</f>
        <v>2966.8341817186629</v>
      </c>
      <c r="G8367" s="16">
        <f t="shared" ref="G8367:J8367" si="8361">F8367*(1+$D8367)</f>
        <v>3623.6075344013198</v>
      </c>
      <c r="H8367" s="16">
        <f t="shared" si="8361"/>
        <v>4425.7719707690576</v>
      </c>
      <c r="I8367" s="16">
        <f t="shared" si="8361"/>
        <v>5405.5129732699388</v>
      </c>
      <c r="J8367" s="16">
        <f t="shared" si="8361"/>
        <v>6602.1409817714102</v>
      </c>
      <c r="K8367" s="16">
        <f>F8367*$E8367*(1-'Monte Carlo Inputs'!$C$11)+F8367*'Monte Carlo Inputs'!$C$12-F8367*'Monte Carlo Inputs'!$C$13-'Monte Carlo Inputs'!$C$14*(F8367-'Monte Carlo Inputs'!$C$17)</f>
        <v>1349.4226872828249</v>
      </c>
      <c r="L8367" s="16">
        <f>G8367*$E8367*(1-'Monte Carlo Inputs'!$C$11)+G8367*'Monte Carlo Inputs'!$C$12-G8367*'Monte Carlo Inputs'!$C$13-'Monte Carlo Inputs'!$C$14*(G8367-F8367)</f>
        <v>1648.1467844952194</v>
      </c>
      <c r="M8367" s="16">
        <f>H8367*$E8367*(1-'Monte Carlo Inputs'!$C$11)+H8367*'Monte Carlo Inputs'!$C$12-H8367*'Monte Carlo Inputs'!$C$13-'Monte Carlo Inputs'!$C$14*(H8367-G8367)</f>
        <v>2012.9999657198625</v>
      </c>
      <c r="N8367" s="16">
        <f>I8367*$E8367*(1-'Monte Carlo Inputs'!$C$11)+I8367*'Monte Carlo Inputs'!$C$12-I8367*'Monte Carlo Inputs'!$C$13-'Monte Carlo Inputs'!$C$14*(I8367-H8367)</f>
        <v>2458.6213437471429</v>
      </c>
      <c r="O8367" s="16">
        <f>J8367*$E8367*(1-'Monte Carlo Inputs'!$C$11)+J8367*'Monte Carlo Inputs'!$C$12-J8367*'Monte Carlo Inputs'!$C$13-'Monte Carlo Inputs'!$C$14*(J8367-I8367)</f>
        <v>3002.8907177687583</v>
      </c>
    </row>
    <row r="8368" spans="1:15">
      <c r="A8368">
        <v>8364</v>
      </c>
      <c r="B8368" s="39">
        <v>0.93325567686399424</v>
      </c>
      <c r="C8368" s="39">
        <v>1.5501756218418408</v>
      </c>
      <c r="D8368" s="29">
        <f>'Monte Carlo Inputs'!$C$6+'Monte Carlo Inputs'!$D$6*B8368</f>
        <v>0.18677016788903777</v>
      </c>
      <c r="E8368" s="29">
        <f>'Monte Carlo Inputs'!$C$7+'Monte Carlo Inputs'!$D$7*C8368</f>
        <v>0.63830554023039054</v>
      </c>
      <c r="F8368" s="16">
        <f>'Monte Carlo Inputs'!$C$17*(1+$D8368)</f>
        <v>2882.7834148192624</v>
      </c>
      <c r="G8368" s="16">
        <f t="shared" ref="G8368:J8368" si="8362">F8368*(1+$D8368)</f>
        <v>3421.2013571927901</v>
      </c>
      <c r="H8368" s="16">
        <f t="shared" si="8362"/>
        <v>4060.1797090578916</v>
      </c>
      <c r="I8368" s="16">
        <f t="shared" si="8362"/>
        <v>4818.5001549782992</v>
      </c>
      <c r="J8368" s="16">
        <f t="shared" si="8362"/>
        <v>5718.4522378969514</v>
      </c>
      <c r="K8368" s="16">
        <f>F8368*$E8368*(1-'Monte Carlo Inputs'!$C$11)+F8368*'Monte Carlo Inputs'!$C$12-F8368*'Monte Carlo Inputs'!$C$13-'Monte Carlo Inputs'!$C$14*(F8368-'Monte Carlo Inputs'!$C$17)</f>
        <v>1427.3466562687265</v>
      </c>
      <c r="L8368" s="16">
        <f>G8368*$E8368*(1-'Monte Carlo Inputs'!$C$11)+G8368*'Monte Carlo Inputs'!$C$12-G8368*'Monte Carlo Inputs'!$C$13-'Monte Carlo Inputs'!$C$14*(G8368-F8368)</f>
        <v>1693.932430895894</v>
      </c>
      <c r="M8368" s="16">
        <f>H8368*$E8368*(1-'Monte Carlo Inputs'!$C$11)+H8368*'Monte Carlo Inputs'!$C$12-H8368*'Monte Carlo Inputs'!$C$13-'Monte Carlo Inputs'!$C$14*(H8368-G8368)</f>
        <v>2010.308475407006</v>
      </c>
      <c r="N8368" s="16">
        <f>I8368*$E8368*(1-'Monte Carlo Inputs'!$C$11)+I8368*'Monte Carlo Inputs'!$C$12-I8368*'Monte Carlo Inputs'!$C$13-'Monte Carlo Inputs'!$C$14*(I8368-H8368)</f>
        <v>2385.7741268675286</v>
      </c>
      <c r="O8368" s="16">
        <f>J8368*$E8368*(1-'Monte Carlo Inputs'!$C$11)+J8368*'Monte Carlo Inputs'!$C$12-J8368*'Monte Carlo Inputs'!$C$13-'Monte Carlo Inputs'!$C$14*(J8368-I8368)</f>
        <v>2831.3655610878991</v>
      </c>
    </row>
    <row r="8369" spans="1:15">
      <c r="A8369">
        <v>8365</v>
      </c>
      <c r="B8369" s="39">
        <v>0.28614275267505451</v>
      </c>
      <c r="C8369" s="39">
        <v>0.31852135229160222</v>
      </c>
      <c r="D8369" s="29">
        <f>'Monte Carlo Inputs'!$C$6+'Monte Carlo Inputs'!$D$6*B8369</f>
        <v>0.14484744442643027</v>
      </c>
      <c r="E8369" s="29">
        <f>'Monte Carlo Inputs'!$C$7+'Monte Carlo Inputs'!$D$7*C8369</f>
        <v>0.59422231665694369</v>
      </c>
      <c r="F8369" s="16">
        <f>'Monte Carlo Inputs'!$C$17*(1+$D8369)</f>
        <v>2780.9489272562423</v>
      </c>
      <c r="G8369" s="16">
        <f t="shared" ref="G8369:J8369" si="8363">F8369*(1+$D8369)</f>
        <v>3183.7622724497319</v>
      </c>
      <c r="H8369" s="16">
        <f t="shared" si="8363"/>
        <v>3644.9221012753596</v>
      </c>
      <c r="I8369" s="16">
        <f t="shared" si="8363"/>
        <v>4172.87975277851</v>
      </c>
      <c r="J8369" s="16">
        <f t="shared" si="8363"/>
        <v>4777.3107208672709</v>
      </c>
      <c r="K8369" s="16">
        <f>F8369*$E8369*(1-'Monte Carlo Inputs'!$C$11)+F8369*'Monte Carlo Inputs'!$C$12-F8369*'Monte Carlo Inputs'!$C$13-'Monte Carlo Inputs'!$C$14*(F8369-'Monte Carlo Inputs'!$C$17)</f>
        <v>1288.2530962165295</v>
      </c>
      <c r="L8369" s="16">
        <f>G8369*$E8369*(1-'Monte Carlo Inputs'!$C$11)+G8369*'Monte Carlo Inputs'!$C$12-G8369*'Monte Carlo Inputs'!$C$13-'Monte Carlo Inputs'!$C$14*(G8369-F8369)</f>
        <v>1474.8532649779302</v>
      </c>
      <c r="M8369" s="16">
        <f>H8369*$E8369*(1-'Monte Carlo Inputs'!$C$11)+H8369*'Monte Carlo Inputs'!$C$12-H8369*'Monte Carlo Inputs'!$C$13-'Monte Carlo Inputs'!$C$14*(H8369-G8369)</f>
        <v>1688.48199131396</v>
      </c>
      <c r="N8369" s="16">
        <f>I8369*$E8369*(1-'Monte Carlo Inputs'!$C$11)+I8369*'Monte Carlo Inputs'!$C$12-I8369*'Monte Carlo Inputs'!$C$13-'Monte Carlo Inputs'!$C$14*(I8369-H8369)</f>
        <v>1933.0542927158372</v>
      </c>
      <c r="O8369" s="16">
        <f>J8369*$E8369*(1-'Monte Carlo Inputs'!$C$11)+J8369*'Monte Carlo Inputs'!$C$12-J8369*'Monte Carlo Inputs'!$C$13-'Monte Carlo Inputs'!$C$14*(J8369-I8369)</f>
        <v>2213.052266953267</v>
      </c>
    </row>
    <row r="8370" spans="1:15">
      <c r="A8370">
        <v>8366</v>
      </c>
      <c r="B8370" s="39">
        <v>-0.16891966927476432</v>
      </c>
      <c r="C8370" s="39">
        <v>1.1816658879587878</v>
      </c>
      <c r="D8370" s="29">
        <f>'Monte Carlo Inputs'!$C$6+'Monte Carlo Inputs'!$D$6*B8370</f>
        <v>0.11536656812105062</v>
      </c>
      <c r="E8370" s="29">
        <f>'Monte Carlo Inputs'!$C$7+'Monte Carlo Inputs'!$D$7*C8370</f>
        <v>0.62511588353095804</v>
      </c>
      <c r="F8370" s="16">
        <f>'Monte Carlo Inputs'!$C$17*(1+$D8370)</f>
        <v>2709.3369306228442</v>
      </c>
      <c r="G8370" s="16">
        <f t="shared" ref="G8370:J8370" si="8364">F8370*(1+$D8370)</f>
        <v>3021.9038341924224</v>
      </c>
      <c r="H8370" s="16">
        <f t="shared" si="8364"/>
        <v>3370.5305087350462</v>
      </c>
      <c r="I8370" s="16">
        <f t="shared" si="8364"/>
        <v>3759.3770462751067</v>
      </c>
      <c r="J8370" s="16">
        <f t="shared" si="8364"/>
        <v>4193.0834743769174</v>
      </c>
      <c r="K8370" s="16">
        <f>F8370*$E8370*(1-'Monte Carlo Inputs'!$C$11)+F8370*'Monte Carlo Inputs'!$C$12-F8370*'Monte Carlo Inputs'!$C$13-'Monte Carlo Inputs'!$C$14*(F8370-'Monte Carlo Inputs'!$C$17)</f>
        <v>1313.5902434933137</v>
      </c>
      <c r="L8370" s="16">
        <f>G8370*$E8370*(1-'Monte Carlo Inputs'!$C$11)+G8370*'Monte Carlo Inputs'!$C$12-G8370*'Monte Carlo Inputs'!$C$13-'Monte Carlo Inputs'!$C$14*(G8370-F8370)</f>
        <v>1465.1346418024323</v>
      </c>
      <c r="M8370" s="16">
        <f>H8370*$E8370*(1-'Monte Carlo Inputs'!$C$11)+H8370*'Monte Carlo Inputs'!$C$12-H8370*'Monte Carlo Inputs'!$C$13-'Monte Carlo Inputs'!$C$14*(H8370-G8370)</f>
        <v>1634.1621972624437</v>
      </c>
      <c r="N8370" s="16">
        <f>I8370*$E8370*(1-'Monte Carlo Inputs'!$C$11)+I8370*'Monte Carlo Inputs'!$C$12-I8370*'Monte Carlo Inputs'!$C$13-'Monte Carlo Inputs'!$C$14*(I8370-H8370)</f>
        <v>1822.6898817137669</v>
      </c>
      <c r="O8370" s="16">
        <f>J8370*$E8370*(1-'Monte Carlo Inputs'!$C$11)+J8370*'Monte Carlo Inputs'!$C$12-J8370*'Monte Carlo Inputs'!$C$13-'Monte Carlo Inputs'!$C$14*(J8370-I8370)</f>
        <v>2032.9673581160475</v>
      </c>
    </row>
    <row r="8371" spans="1:15">
      <c r="A8371">
        <v>8367</v>
      </c>
      <c r="B8371" s="39">
        <v>0.5528848383620536</v>
      </c>
      <c r="C8371" s="39">
        <v>-0.60960336073586718</v>
      </c>
      <c r="D8371" s="29">
        <f>'Monte Carlo Inputs'!$C$6+'Monte Carlo Inputs'!$D$6*B8371</f>
        <v>0.16212812956822512</v>
      </c>
      <c r="E8371" s="29">
        <f>'Monte Carlo Inputs'!$C$7+'Monte Carlo Inputs'!$D$7*C8371</f>
        <v>0.5610029869798161</v>
      </c>
      <c r="F8371" s="16">
        <f>'Monte Carlo Inputs'!$C$17*(1+$D8371)</f>
        <v>2822.9254395341759</v>
      </c>
      <c r="G8371" s="16">
        <f t="shared" ref="G8371:J8371" si="8365">F8371*(1+$D8371)</f>
        <v>3280.6010609564114</v>
      </c>
      <c r="H8371" s="16">
        <f t="shared" si="8365"/>
        <v>3812.478774828809</v>
      </c>
      <c r="I8371" s="16">
        <f t="shared" si="8365"/>
        <v>4430.5888276103624</v>
      </c>
      <c r="J8371" s="16">
        <f t="shared" si="8365"/>
        <v>5148.9119071167061</v>
      </c>
      <c r="K8371" s="16">
        <f>F8371*$E8371*(1-'Monte Carlo Inputs'!$C$11)+F8371*'Monte Carlo Inputs'!$C$12-F8371*'Monte Carlo Inputs'!$C$13-'Monte Carlo Inputs'!$C$14*(F8371-'Monte Carlo Inputs'!$C$17)</f>
        <v>1241.5847797401764</v>
      </c>
      <c r="L8371" s="16">
        <f>G8371*$E8371*(1-'Monte Carlo Inputs'!$C$11)+G8371*'Monte Carlo Inputs'!$C$12-G8371*'Monte Carlo Inputs'!$C$13-'Monte Carlo Inputs'!$C$14*(G8371-F8371)</f>
        <v>1442.8805977798279</v>
      </c>
      <c r="M8371" s="16">
        <f>H8371*$E8371*(1-'Monte Carlo Inputs'!$C$11)+H8371*'Monte Carlo Inputs'!$C$12-H8371*'Monte Carlo Inputs'!$C$13-'Monte Carlo Inputs'!$C$14*(H8371-G8371)</f>
        <v>1676.8121302881541</v>
      </c>
      <c r="N8371" s="16">
        <f>I8371*$E8371*(1-'Monte Carlo Inputs'!$C$11)+I8371*'Monte Carlo Inputs'!$C$12-I8371*'Monte Carlo Inputs'!$C$13-'Monte Carlo Inputs'!$C$14*(I8371-H8371)</f>
        <v>1948.6705446090832</v>
      </c>
      <c r="O8371" s="16">
        <f>J8371*$E8371*(1-'Monte Carlo Inputs'!$C$11)+J8371*'Monte Carlo Inputs'!$C$12-J8371*'Monte Carlo Inputs'!$C$13-'Monte Carlo Inputs'!$C$14*(J8371-I8371)</f>
        <v>2264.6048551512481</v>
      </c>
    </row>
    <row r="8372" spans="1:15">
      <c r="A8372">
        <v>8368</v>
      </c>
      <c r="B8372" s="39">
        <v>2.4537820362642853</v>
      </c>
      <c r="C8372" s="39">
        <v>0.61587853240487389</v>
      </c>
      <c r="D8372" s="29">
        <f>'Monte Carlo Inputs'!$C$6+'Monte Carlo Inputs'!$D$6*B8372</f>
        <v>0.28527632299734157</v>
      </c>
      <c r="E8372" s="29">
        <f>'Monte Carlo Inputs'!$C$7+'Monte Carlo Inputs'!$D$7*C8372</f>
        <v>0.60486528958869823</v>
      </c>
      <c r="F8372" s="16">
        <f>'Monte Carlo Inputs'!$C$17*(1+$D8372)</f>
        <v>3122.0647161928432</v>
      </c>
      <c r="G8372" s="16">
        <f t="shared" ref="G8372:J8372" si="8366">F8372*(1+$D8372)</f>
        <v>4012.7158585880766</v>
      </c>
      <c r="H8372" s="16">
        <f t="shared" si="8366"/>
        <v>5157.4486839592037</v>
      </c>
      <c r="I8372" s="16">
        <f t="shared" si="8366"/>
        <v>6628.7466805665636</v>
      </c>
      <c r="J8372" s="16">
        <f t="shared" si="8366"/>
        <v>8519.771159679427</v>
      </c>
      <c r="K8372" s="16">
        <f>F8372*$E8372*(1-'Monte Carlo Inputs'!$C$11)+F8372*'Monte Carlo Inputs'!$C$12-F8372*'Monte Carlo Inputs'!$C$13-'Monte Carlo Inputs'!$C$14*(F8372-'Monte Carlo Inputs'!$C$17)</f>
        <v>1474.9113459860766</v>
      </c>
      <c r="L8372" s="16">
        <f>G8372*$E8372*(1-'Monte Carlo Inputs'!$C$11)+G8372*'Monte Carlo Inputs'!$C$12-G8372*'Monte Carlo Inputs'!$C$13-'Monte Carlo Inputs'!$C$14*(G8372-F8372)</f>
        <v>1895.6686315160446</v>
      </c>
      <c r="M8372" s="16">
        <f>H8372*$E8372*(1-'Monte Carlo Inputs'!$C$11)+H8372*'Monte Carlo Inputs'!$C$12-H8372*'Monte Carlo Inputs'!$C$13-'Monte Carlo Inputs'!$C$14*(H8372-G8372)</f>
        <v>2436.4580083363444</v>
      </c>
      <c r="N8372" s="16">
        <f>I8372*$E8372*(1-'Monte Carlo Inputs'!$C$11)+I8372*'Monte Carlo Inputs'!$C$12-I8372*'Monte Carlo Inputs'!$C$13-'Monte Carlo Inputs'!$C$14*(I8372-H8372)</f>
        <v>3131.5217900919624</v>
      </c>
      <c r="O8372" s="16">
        <f>J8372*$E8372*(1-'Monte Carlo Inputs'!$C$11)+J8372*'Monte Carlo Inputs'!$C$12-J8372*'Monte Carlo Inputs'!$C$13-'Monte Carlo Inputs'!$C$14*(J8372-I8372)</f>
        <v>4024.8708117554506</v>
      </c>
    </row>
    <row r="8373" spans="1:15">
      <c r="A8373">
        <v>8369</v>
      </c>
      <c r="B8373" s="39">
        <v>-0.33359603821714906</v>
      </c>
      <c r="C8373" s="39">
        <v>-0.13809800641425871</v>
      </c>
      <c r="D8373" s="29">
        <f>'Monte Carlo Inputs'!$C$6+'Monte Carlo Inputs'!$D$6*B8373</f>
        <v>0.10469813357440536</v>
      </c>
      <c r="E8373" s="29">
        <f>'Monte Carlo Inputs'!$C$7+'Monte Carlo Inputs'!$D$7*C8373</f>
        <v>0.57787905071337253</v>
      </c>
      <c r="F8373" s="16">
        <f>'Monte Carlo Inputs'!$C$17*(1+$D8373)</f>
        <v>2683.4222362655883</v>
      </c>
      <c r="G8373" s="16">
        <f t="shared" ref="G8373:J8373" si="8367">F8373*(1+$D8373)</f>
        <v>2964.3715359946523</v>
      </c>
      <c r="H8373" s="16">
        <f t="shared" si="8367"/>
        <v>3274.7357030343851</v>
      </c>
      <c r="I8373" s="16">
        <f t="shared" si="8367"/>
        <v>3617.5944190915529</v>
      </c>
      <c r="J8373" s="16">
        <f t="shared" si="8367"/>
        <v>3996.3498027996234</v>
      </c>
      <c r="K8373" s="16">
        <f>F8373*$E8373*(1-'Monte Carlo Inputs'!$C$11)+F8373*'Monte Carlo Inputs'!$C$12-F8373*'Monte Carlo Inputs'!$C$13-'Monte Carlo Inputs'!$C$14*(F8373-'Monte Carlo Inputs'!$C$17)</f>
        <v>1210.4399039894608</v>
      </c>
      <c r="L8373" s="16">
        <f>G8373*$E8373*(1-'Monte Carlo Inputs'!$C$11)+G8373*'Monte Carlo Inputs'!$C$12-G8373*'Monte Carlo Inputs'!$C$13-'Monte Carlo Inputs'!$C$14*(G8373-F8373)</f>
        <v>1337.1707027411398</v>
      </c>
      <c r="M8373" s="16">
        <f>H8373*$E8373*(1-'Monte Carlo Inputs'!$C$11)+H8373*'Monte Carlo Inputs'!$C$12-H8373*'Monte Carlo Inputs'!$C$13-'Monte Carlo Inputs'!$C$14*(H8373-G8373)</f>
        <v>1477.1699795885127</v>
      </c>
      <c r="N8373" s="16">
        <f>I8373*$E8373*(1-'Monte Carlo Inputs'!$C$11)+I8373*'Monte Carlo Inputs'!$C$12-I8373*'Monte Carlo Inputs'!$C$13-'Monte Carlo Inputs'!$C$14*(I8373-H8373)</f>
        <v>1631.8269194235722</v>
      </c>
      <c r="O8373" s="16">
        <f>J8373*$E8373*(1-'Monte Carlo Inputs'!$C$11)+J8373*'Monte Carlo Inputs'!$C$12-J8373*'Monte Carlo Inputs'!$C$13-'Monte Carlo Inputs'!$C$14*(J8373-I8373)</f>
        <v>1802.6761522036918</v>
      </c>
    </row>
    <row r="8374" spans="1:15">
      <c r="A8374">
        <v>8370</v>
      </c>
      <c r="B8374" s="39">
        <v>1.6738109444111366</v>
      </c>
      <c r="C8374" s="39">
        <v>0.90855247311967924</v>
      </c>
      <c r="D8374" s="29">
        <f>'Monte Carlo Inputs'!$C$6+'Monte Carlo Inputs'!$D$6*B8374</f>
        <v>0.23474648319608843</v>
      </c>
      <c r="E8374" s="29">
        <f>'Monte Carlo Inputs'!$C$7+'Monte Carlo Inputs'!$D$7*C8374</f>
        <v>0.61534064057121374</v>
      </c>
      <c r="F8374" s="16">
        <f>'Monte Carlo Inputs'!$C$17*(1+$D8374)</f>
        <v>2999.3226823316186</v>
      </c>
      <c r="G8374" s="16">
        <f t="shared" ref="G8374:J8374" si="8368">F8374*(1+$D8374)</f>
        <v>3703.4031339792245</v>
      </c>
      <c r="H8374" s="16">
        <f t="shared" si="8368"/>
        <v>4572.7639955382192</v>
      </c>
      <c r="I8374" s="16">
        <f t="shared" si="8368"/>
        <v>5646.2042619765098</v>
      </c>
      <c r="J8374" s="16">
        <f t="shared" si="8368"/>
        <v>6971.6308558822611</v>
      </c>
      <c r="K8374" s="16">
        <f>F8374*$E8374*(1-'Monte Carlo Inputs'!$C$11)+F8374*'Monte Carlo Inputs'!$C$12-F8374*'Monte Carlo Inputs'!$C$13-'Monte Carlo Inputs'!$C$14*(F8374-'Monte Carlo Inputs'!$C$17)</f>
        <v>1437.6821162458823</v>
      </c>
      <c r="L8374" s="16">
        <f>G8374*$E8374*(1-'Monte Carlo Inputs'!$C$11)+G8374*'Monte Carlo Inputs'!$C$12-G8374*'Monte Carlo Inputs'!$C$13-'Monte Carlo Inputs'!$C$14*(G8374-F8374)</f>
        <v>1775.1729369885131</v>
      </c>
      <c r="M8374" s="16">
        <f>H8374*$E8374*(1-'Monte Carlo Inputs'!$C$11)+H8374*'Monte Carlo Inputs'!$C$12-H8374*'Monte Carlo Inputs'!$C$13-'Monte Carlo Inputs'!$C$14*(H8374-G8374)</f>
        <v>2191.8885410114376</v>
      </c>
      <c r="N8374" s="16">
        <f>I8374*$E8374*(1-'Monte Carlo Inputs'!$C$11)+I8374*'Monte Carlo Inputs'!$C$12-I8374*'Monte Carlo Inputs'!$C$13-'Monte Carlo Inputs'!$C$14*(I8374-H8374)</f>
        <v>2706.4266675716772</v>
      </c>
      <c r="O8374" s="16">
        <f>J8374*$E8374*(1-'Monte Carlo Inputs'!$C$11)+J8374*'Monte Carlo Inputs'!$C$12-J8374*'Monte Carlo Inputs'!$C$13-'Monte Carlo Inputs'!$C$14*(J8374-I8374)</f>
        <v>3341.7508098122375</v>
      </c>
    </row>
    <row r="8375" spans="1:15">
      <c r="A8375">
        <v>8371</v>
      </c>
      <c r="B8375" s="39">
        <v>0.15959180368200868</v>
      </c>
      <c r="C8375" s="39">
        <v>-1.6422242792455705E-2</v>
      </c>
      <c r="D8375" s="29">
        <f>'Monte Carlo Inputs'!$C$6+'Monte Carlo Inputs'!$D$6*B8375</f>
        <v>0.13664893649952481</v>
      </c>
      <c r="E8375" s="29">
        <f>'Monte Carlo Inputs'!$C$7+'Monte Carlo Inputs'!$D$7*C8375</f>
        <v>0.58223405521733007</v>
      </c>
      <c r="F8375" s="16">
        <f>'Monte Carlo Inputs'!$C$17*(1+$D8375)</f>
        <v>2761.0339316509958</v>
      </c>
      <c r="G8375" s="16">
        <f t="shared" ref="G8375:J8375" si="8369">F8375*(1+$D8375)</f>
        <v>3138.3262820502059</v>
      </c>
      <c r="H8375" s="16">
        <f t="shared" si="8369"/>
        <v>3567.1752308808741</v>
      </c>
      <c r="I8375" s="16">
        <f t="shared" si="8369"/>
        <v>4054.6259324881921</v>
      </c>
      <c r="J8375" s="16">
        <f t="shared" si="8369"/>
        <v>4608.6862540660968</v>
      </c>
      <c r="K8375" s="16">
        <f>F8375*$E8375*(1-'Monte Carlo Inputs'!$C$11)+F8375*'Monte Carlo Inputs'!$C$12-F8375*'Monte Carlo Inputs'!$C$13-'Monte Carlo Inputs'!$C$14*(F8375-'Monte Carlo Inputs'!$C$17)</f>
        <v>1255.1829558187994</v>
      </c>
      <c r="L8375" s="16">
        <f>G8375*$E8375*(1-'Monte Carlo Inputs'!$C$11)+G8375*'Monte Carlo Inputs'!$C$12-G8375*'Monte Carlo Inputs'!$C$13-'Monte Carlo Inputs'!$C$14*(G8375-F8375)</f>
        <v>1426.7023718437686</v>
      </c>
      <c r="M8375" s="16">
        <f>H8375*$E8375*(1-'Monte Carlo Inputs'!$C$11)+H8375*'Monte Carlo Inputs'!$C$12-H8375*'Monte Carlo Inputs'!$C$13-'Monte Carlo Inputs'!$C$14*(H8375-G8375)</f>
        <v>1621.6597336575689</v>
      </c>
      <c r="N8375" s="16">
        <f>I8375*$E8375*(1-'Monte Carlo Inputs'!$C$11)+I8375*'Monte Carlo Inputs'!$C$12-I8375*'Monte Carlo Inputs'!$C$13-'Monte Carlo Inputs'!$C$14*(I8375-H8375)</f>
        <v>1843.2578116259785</v>
      </c>
      <c r="O8375" s="16">
        <f>J8375*$E8375*(1-'Monte Carlo Inputs'!$C$11)+J8375*'Monte Carlo Inputs'!$C$12-J8375*'Monte Carlo Inputs'!$C$13-'Monte Carlo Inputs'!$C$14*(J8375-I8375)</f>
        <v>2095.1370312791091</v>
      </c>
    </row>
    <row r="8376" spans="1:15">
      <c r="A8376">
        <v>8372</v>
      </c>
      <c r="B8376" s="39">
        <v>-0.33112845188678447</v>
      </c>
      <c r="C8376" s="39">
        <v>-1.7103280699480681</v>
      </c>
      <c r="D8376" s="29">
        <f>'Monte Carlo Inputs'!$C$6+'Monte Carlo Inputs'!$D$6*B8376</f>
        <v>0.10485799429651602</v>
      </c>
      <c r="E8376" s="29">
        <f>'Monte Carlo Inputs'!$C$7+'Monte Carlo Inputs'!$D$7*C8376</f>
        <v>0.5216059787051337</v>
      </c>
      <c r="F8376" s="16">
        <f>'Monte Carlo Inputs'!$C$17*(1+$D8376)</f>
        <v>2683.8105539456674</v>
      </c>
      <c r="G8376" s="16">
        <f t="shared" ref="G8376:J8376" si="8370">F8376*(1+$D8376)</f>
        <v>2965.2295457042314</v>
      </c>
      <c r="H8376" s="16">
        <f t="shared" si="8370"/>
        <v>3276.1575684955465</v>
      </c>
      <c r="I8376" s="16">
        <f t="shared" si="8370"/>
        <v>3619.6888801273403</v>
      </c>
      <c r="J8376" s="16">
        <f t="shared" si="8370"/>
        <v>3999.2421960748952</v>
      </c>
      <c r="K8376" s="16">
        <f>F8376*$E8376*(1-'Monte Carlo Inputs'!$C$11)+F8376*'Monte Carlo Inputs'!$C$12-F8376*'Monte Carlo Inputs'!$C$13-'Monte Carlo Inputs'!$C$14*(F8376-'Monte Carlo Inputs'!$C$17)</f>
        <v>1103.1547378881078</v>
      </c>
      <c r="L8376" s="16">
        <f>G8376*$E8376*(1-'Monte Carlo Inputs'!$C$11)+G8376*'Monte Carlo Inputs'!$C$12-G8376*'Monte Carlo Inputs'!$C$13-'Monte Carlo Inputs'!$C$14*(G8376-F8376)</f>
        <v>1218.8293311017533</v>
      </c>
      <c r="M8376" s="16">
        <f>H8376*$E8376*(1-'Monte Carlo Inputs'!$C$11)+H8376*'Monte Carlo Inputs'!$C$12-H8376*'Monte Carlo Inputs'!$C$13-'Monte Carlo Inputs'!$C$14*(H8376-G8376)</f>
        <v>1346.6333301508473</v>
      </c>
      <c r="N8376" s="16">
        <f>I8376*$E8376*(1-'Monte Carlo Inputs'!$C$11)+I8376*'Monte Carlo Inputs'!$C$12-I8376*'Monte Carlo Inputs'!$C$13-'Monte Carlo Inputs'!$C$14*(I8376-H8376)</f>
        <v>1487.8386002033035</v>
      </c>
      <c r="O8376" s="16">
        <f>J8376*$E8376*(1-'Monte Carlo Inputs'!$C$11)+J8376*'Monte Carlo Inputs'!$C$12-J8376*'Monte Carlo Inputs'!$C$13-'Monte Carlo Inputs'!$C$14*(J8376-I8376)</f>
        <v>1643.8503716575576</v>
      </c>
    </row>
    <row r="8377" spans="1:15">
      <c r="A8377">
        <v>8373</v>
      </c>
      <c r="B8377" s="39">
        <v>-0.78425609216721093</v>
      </c>
      <c r="C8377" s="39">
        <v>-1.6372923901985752</v>
      </c>
      <c r="D8377" s="29">
        <f>'Monte Carlo Inputs'!$C$6+'Monte Carlo Inputs'!$D$6*B8377</f>
        <v>7.5502461364533063E-2</v>
      </c>
      <c r="E8377" s="29">
        <f>'Monte Carlo Inputs'!$C$7+'Monte Carlo Inputs'!$D$7*C8377</f>
        <v>0.52422006309458757</v>
      </c>
      <c r="F8377" s="16">
        <f>'Monte Carlo Inputs'!$C$17*(1+$D8377)</f>
        <v>2612.5030289005877</v>
      </c>
      <c r="G8377" s="16">
        <f t="shared" ref="G8377:J8377" si="8371">F8377*(1+$D8377)</f>
        <v>2809.7534379048798</v>
      </c>
      <c r="H8377" s="16">
        <f t="shared" si="8371"/>
        <v>3021.8967382941569</v>
      </c>
      <c r="I8377" s="16">
        <f t="shared" si="8371"/>
        <v>3250.0573800248198</v>
      </c>
      <c r="J8377" s="16">
        <f t="shared" si="8371"/>
        <v>3495.4447117926593</v>
      </c>
      <c r="K8377" s="16">
        <f>F8377*$E8377*(1-'Monte Carlo Inputs'!$C$11)+F8377*'Monte Carlo Inputs'!$C$12-F8377*'Monte Carlo Inputs'!$C$13-'Monte Carlo Inputs'!$C$14*(F8377-'Monte Carlo Inputs'!$C$17)</f>
        <v>1077.622091279427</v>
      </c>
      <c r="L8377" s="16">
        <f>G8377*$E8377*(1-'Monte Carlo Inputs'!$C$11)+G8377*'Monte Carlo Inputs'!$C$12-G8377*'Monte Carlo Inputs'!$C$13-'Monte Carlo Inputs'!$C$14*(G8377-F8377)</f>
        <v>1158.9852115918193</v>
      </c>
      <c r="M8377" s="16">
        <f>H8377*$E8377*(1-'Monte Carlo Inputs'!$C$11)+H8377*'Monte Carlo Inputs'!$C$12-H8377*'Monte Carlo Inputs'!$C$13-'Monte Carlo Inputs'!$C$14*(H8377-G8377)</f>
        <v>1246.4914477520958</v>
      </c>
      <c r="N8377" s="16">
        <f>I8377*$E8377*(1-'Monte Carlo Inputs'!$C$11)+I8377*'Monte Carlo Inputs'!$C$12-I8377*'Monte Carlo Inputs'!$C$13-'Monte Carlo Inputs'!$C$14*(I8377-H8377)</f>
        <v>1340.6046201272188</v>
      </c>
      <c r="O8377" s="16">
        <f>J8377*$E8377*(1-'Monte Carlo Inputs'!$C$11)+J8377*'Monte Carlo Inputs'!$C$12-J8377*'Monte Carlo Inputs'!$C$13-'Monte Carlo Inputs'!$C$14*(J8377-I8377)</f>
        <v>1441.8235686634891</v>
      </c>
    </row>
    <row r="8378" spans="1:15">
      <c r="A8378">
        <v>8374</v>
      </c>
      <c r="B8378" s="39">
        <v>0.64757168204216164</v>
      </c>
      <c r="C8378" s="39">
        <v>-1.2019978015870789</v>
      </c>
      <c r="D8378" s="29">
        <f>'Monte Carlo Inputs'!$C$6+'Monte Carlo Inputs'!$D$6*B8378</f>
        <v>0.16826234542880852</v>
      </c>
      <c r="E8378" s="29">
        <f>'Monte Carlo Inputs'!$C$7+'Monte Carlo Inputs'!$D$7*C8378</f>
        <v>0.53980007539550656</v>
      </c>
      <c r="F8378" s="16">
        <f>'Monte Carlo Inputs'!$C$17*(1+$D8378)</f>
        <v>2837.8260632811193</v>
      </c>
      <c r="G8378" s="16">
        <f t="shared" ref="G8378:J8378" si="8372">F8378*(1+$D8378)</f>
        <v>3315.3253326078029</v>
      </c>
      <c r="H8378" s="16">
        <f t="shared" si="8372"/>
        <v>3873.1697489319367</v>
      </c>
      <c r="I8378" s="16">
        <f t="shared" si="8372"/>
        <v>4524.8783751311339</v>
      </c>
      <c r="J8378" s="16">
        <f t="shared" si="8372"/>
        <v>5286.2450233107947</v>
      </c>
      <c r="K8378" s="16">
        <f>F8378*$E8378*(1-'Monte Carlo Inputs'!$C$11)+F8378*'Monte Carlo Inputs'!$C$12-F8378*'Monte Carlo Inputs'!$C$13-'Monte Carlo Inputs'!$C$14*(F8378-'Monte Carlo Inputs'!$C$17)</f>
        <v>1205.5378656250066</v>
      </c>
      <c r="L8378" s="16">
        <f>G8378*$E8378*(1-'Monte Carlo Inputs'!$C$11)+G8378*'Monte Carlo Inputs'!$C$12-G8378*'Monte Carlo Inputs'!$C$13-'Monte Carlo Inputs'!$C$14*(G8378-F8378)</f>
        <v>1408.3844943983099</v>
      </c>
      <c r="M8378" s="16">
        <f>H8378*$E8378*(1-'Monte Carlo Inputs'!$C$11)+H8378*'Monte Carlo Inputs'!$C$12-H8378*'Monte Carlo Inputs'!$C$13-'Monte Carlo Inputs'!$C$14*(H8378-G8378)</f>
        <v>1645.3625726913363</v>
      </c>
      <c r="N8378" s="16">
        <f>I8378*$E8378*(1-'Monte Carlo Inputs'!$C$11)+I8378*'Monte Carlo Inputs'!$C$12-I8378*'Monte Carlo Inputs'!$C$13-'Monte Carlo Inputs'!$C$14*(I8378-H8378)</f>
        <v>1922.215138253159</v>
      </c>
      <c r="O8378" s="16">
        <f>J8378*$E8378*(1-'Monte Carlo Inputs'!$C$11)+J8378*'Monte Carlo Inputs'!$C$12-J8378*'Monte Carlo Inputs'!$C$13-'Monte Carlo Inputs'!$C$14*(J8378-I8378)</f>
        <v>2245.6515658343969</v>
      </c>
    </row>
    <row r="8379" spans="1:15">
      <c r="A8379">
        <v>8375</v>
      </c>
      <c r="B8379" s="39">
        <v>-0.18331385493778216</v>
      </c>
      <c r="C8379" s="39">
        <v>0.27845684191417536</v>
      </c>
      <c r="D8379" s="29">
        <f>'Monte Carlo Inputs'!$C$6+'Monte Carlo Inputs'!$D$6*B8379</f>
        <v>0.1144340516429159</v>
      </c>
      <c r="E8379" s="29">
        <f>'Monte Carlo Inputs'!$C$7+'Monte Carlo Inputs'!$D$7*C8379</f>
        <v>0.59278833245212803</v>
      </c>
      <c r="F8379" s="16">
        <f>'Monte Carlo Inputs'!$C$17*(1+$D8379)</f>
        <v>2707.0717548458074</v>
      </c>
      <c r="G8379" s="16">
        <f t="shared" ref="G8379:J8379" si="8373">F8379*(1+$D8379)</f>
        <v>3016.8529438409114</v>
      </c>
      <c r="H8379" s="16">
        <f t="shared" si="8373"/>
        <v>3362.0836494154851</v>
      </c>
      <c r="I8379" s="16">
        <f t="shared" si="8373"/>
        <v>3746.8205033804998</v>
      </c>
      <c r="J8379" s="16">
        <f t="shared" si="8373"/>
        <v>4175.5843543610799</v>
      </c>
      <c r="K8379" s="16">
        <f>F8379*$E8379*(1-'Monte Carlo Inputs'!$C$11)+F8379*'Monte Carlo Inputs'!$C$12-F8379*'Monte Carlo Inputs'!$C$13-'Monte Carlo Inputs'!$C$14*(F8379-'Monte Carlo Inputs'!$C$17)</f>
        <v>1250.1860613336385</v>
      </c>
      <c r="L8379" s="16">
        <f>G8379*$E8379*(1-'Monte Carlo Inputs'!$C$11)+G8379*'Monte Carlo Inputs'!$C$12-G8379*'Monte Carlo Inputs'!$C$13-'Monte Carlo Inputs'!$C$14*(G8379-F8379)</f>
        <v>1393.2499176395456</v>
      </c>
      <c r="M8379" s="16">
        <f>H8379*$E8379*(1-'Monte Carlo Inputs'!$C$11)+H8379*'Monte Carlo Inputs'!$C$12-H8379*'Monte Carlo Inputs'!$C$13-'Monte Carlo Inputs'!$C$14*(H8379-G8379)</f>
        <v>1552.6851506661976</v>
      </c>
      <c r="N8379" s="16">
        <f>I8379*$E8379*(1-'Monte Carlo Inputs'!$C$11)+I8379*'Monte Carlo Inputs'!$C$12-I8379*'Monte Carlo Inputs'!$C$13-'Monte Carlo Inputs'!$C$14*(I8379-H8379)</f>
        <v>1730.3652033827218</v>
      </c>
      <c r="O8379" s="16">
        <f>J8379*$E8379*(1-'Monte Carlo Inputs'!$C$11)+J8379*'Monte Carlo Inputs'!$C$12-J8379*'Monte Carlo Inputs'!$C$13-'Monte Carlo Inputs'!$C$14*(J8379-I8379)</f>
        <v>1928.3779044277251</v>
      </c>
    </row>
    <row r="8380" spans="1:15">
      <c r="A8380">
        <v>8376</v>
      </c>
      <c r="B8380" s="39">
        <v>0.44414687938545094</v>
      </c>
      <c r="C8380" s="39">
        <v>-1.181987109106087</v>
      </c>
      <c r="D8380" s="29">
        <f>'Monte Carlo Inputs'!$C$6+'Monte Carlo Inputs'!$D$6*B8380</f>
        <v>0.15508362278484106</v>
      </c>
      <c r="E8380" s="29">
        <f>'Monte Carlo Inputs'!$C$7+'Monte Carlo Inputs'!$D$7*C8380</f>
        <v>0.5405162957280365</v>
      </c>
      <c r="F8380" s="16">
        <f>'Monte Carlo Inputs'!$C$17*(1+$D8380)</f>
        <v>2805.8136281066581</v>
      </c>
      <c r="G8380" s="16">
        <f t="shared" ref="G8380:J8380" si="8374">F8380*(1+$D8380)</f>
        <v>3240.9493704125175</v>
      </c>
      <c r="H8380" s="16">
        <f t="shared" si="8374"/>
        <v>3743.5675400383407</v>
      </c>
      <c r="I8380" s="16">
        <f t="shared" si="8374"/>
        <v>4324.1335562872218</v>
      </c>
      <c r="J8380" s="16">
        <f t="shared" si="8374"/>
        <v>4994.7358536017427</v>
      </c>
      <c r="K8380" s="16">
        <f>F8380*$E8380*(1-'Monte Carlo Inputs'!$C$11)+F8380*'Monte Carlo Inputs'!$C$12-F8380*'Monte Carlo Inputs'!$C$13-'Monte Carlo Inputs'!$C$14*(F8380-'Monte Carlo Inputs'!$C$17)</f>
        <v>1192.9092660734814</v>
      </c>
      <c r="L8380" s="16">
        <f>G8380*$E8380*(1-'Monte Carlo Inputs'!$C$11)+G8380*'Monte Carlo Inputs'!$C$12-G8380*'Monte Carlo Inputs'!$C$13-'Monte Carlo Inputs'!$C$14*(G8380-F8380)</f>
        <v>1377.9099567097628</v>
      </c>
      <c r="M8380" s="16">
        <f>H8380*$E8380*(1-'Monte Carlo Inputs'!$C$11)+H8380*'Monte Carlo Inputs'!$C$12-H8380*'Monte Carlo Inputs'!$C$13-'Monte Carlo Inputs'!$C$14*(H8380-G8380)</f>
        <v>1591.6012246676164</v>
      </c>
      <c r="N8380" s="16">
        <f>I8380*$E8380*(1-'Monte Carlo Inputs'!$C$11)+I8380*'Monte Carlo Inputs'!$C$12-I8380*'Monte Carlo Inputs'!$C$13-'Monte Carlo Inputs'!$C$14*(I8380-H8380)</f>
        <v>1838.4325086178601</v>
      </c>
      <c r="O8380" s="16">
        <f>J8380*$E8380*(1-'Monte Carlo Inputs'!$C$11)+J8380*'Monte Carlo Inputs'!$C$12-J8380*'Monte Carlo Inputs'!$C$13-'Monte Carlo Inputs'!$C$14*(J8380-I8380)</f>
        <v>2123.5432822997413</v>
      </c>
    </row>
    <row r="8381" spans="1:15">
      <c r="A8381">
        <v>8377</v>
      </c>
      <c r="B8381" s="39">
        <v>1.4796586403629743</v>
      </c>
      <c r="C8381" s="39">
        <v>0.35211230367348978</v>
      </c>
      <c r="D8381" s="29">
        <f>'Monte Carlo Inputs'!$C$6+'Monte Carlo Inputs'!$D$6*B8381</f>
        <v>0.22216847239149706</v>
      </c>
      <c r="E8381" s="29">
        <f>'Monte Carlo Inputs'!$C$7+'Monte Carlo Inputs'!$D$7*C8381</f>
        <v>0.59542460000578745</v>
      </c>
      <c r="F8381" s="16">
        <f>'Monte Carlo Inputs'!$C$17*(1+$D8381)</f>
        <v>2968.7694362861857</v>
      </c>
      <c r="G8381" s="16">
        <f t="shared" ref="G8381:J8381" si="8375">F8381*(1+$D8381)</f>
        <v>3628.3364068284532</v>
      </c>
      <c r="H8381" s="16">
        <f t="shared" si="8375"/>
        <v>4434.4383636559833</v>
      </c>
      <c r="I8381" s="16">
        <f t="shared" si="8375"/>
        <v>5419.6307608236821</v>
      </c>
      <c r="J8381" s="16">
        <f t="shared" si="8375"/>
        <v>6623.7018478818463</v>
      </c>
      <c r="K8381" s="16">
        <f>F8381*$E8381*(1-'Monte Carlo Inputs'!$C$11)+F8381*'Monte Carlo Inputs'!$C$12-F8381*'Monte Carlo Inputs'!$C$13-'Monte Carlo Inputs'!$C$14*(F8381-'Monte Carlo Inputs'!$C$17)</f>
        <v>1380.5494893819478</v>
      </c>
      <c r="L8381" s="16">
        <f>G8381*$E8381*(1-'Monte Carlo Inputs'!$C$11)+G8381*'Monte Carlo Inputs'!$C$12-G8381*'Monte Carlo Inputs'!$C$13-'Monte Carlo Inputs'!$C$14*(G8381-F8381)</f>
        <v>1687.2640604987964</v>
      </c>
      <c r="M8381" s="16">
        <f>H8381*$E8381*(1-'Monte Carlo Inputs'!$C$11)+H8381*'Monte Carlo Inputs'!$C$12-H8381*'Monte Carlo Inputs'!$C$13-'Monte Carlo Inputs'!$C$14*(H8381-G8381)</f>
        <v>2062.1209393408881</v>
      </c>
      <c r="N8381" s="16">
        <f>I8381*$E8381*(1-'Monte Carlo Inputs'!$C$11)+I8381*'Monte Carlo Inputs'!$C$12-I8381*'Monte Carlo Inputs'!$C$13-'Monte Carlo Inputs'!$C$14*(I8381-H8381)</f>
        <v>2520.2591983207717</v>
      </c>
      <c r="O8381" s="16">
        <f>J8381*$E8381*(1-'Monte Carlo Inputs'!$C$11)+J8381*'Monte Carlo Inputs'!$C$12-J8381*'Monte Carlo Inputs'!$C$13-'Monte Carlo Inputs'!$C$14*(J8381-I8381)</f>
        <v>3080.1813344423167</v>
      </c>
    </row>
    <row r="8382" spans="1:15">
      <c r="A8382">
        <v>8378</v>
      </c>
      <c r="B8382" s="39">
        <v>-0.11979161342213604</v>
      </c>
      <c r="C8382" s="39">
        <v>0.31005543831300397</v>
      </c>
      <c r="D8382" s="29">
        <f>'Monte Carlo Inputs'!$C$6+'Monte Carlo Inputs'!$D$6*B8382</f>
        <v>0.11854929222186603</v>
      </c>
      <c r="E8382" s="29">
        <f>'Monte Carlo Inputs'!$C$7+'Monte Carlo Inputs'!$D$7*C8382</f>
        <v>0.59391930566765982</v>
      </c>
      <c r="F8382" s="16">
        <f>'Monte Carlo Inputs'!$C$17*(1+$D8382)</f>
        <v>2717.0680857361353</v>
      </c>
      <c r="G8382" s="16">
        <f t="shared" ref="G8382:J8382" si="8376">F8382*(1+$D8382)</f>
        <v>3039.1745842187747</v>
      </c>
      <c r="H8382" s="16">
        <f t="shared" si="8376"/>
        <v>3399.4665801165947</v>
      </c>
      <c r="I8382" s="16">
        <f t="shared" si="8376"/>
        <v>3802.4709371213044</v>
      </c>
      <c r="J8382" s="16">
        <f t="shared" si="8376"/>
        <v>4253.2511754112511</v>
      </c>
      <c r="K8382" s="16">
        <f>F8382*$E8382*(1-'Monte Carlo Inputs'!$C$11)+F8382*'Monte Carlo Inputs'!$C$12-F8382*'Monte Carlo Inputs'!$C$13-'Monte Carlo Inputs'!$C$14*(F8382-'Monte Carlo Inputs'!$C$17)</f>
        <v>1257.1395713044919</v>
      </c>
      <c r="L8382" s="16">
        <f>G8382*$E8382*(1-'Monte Carlo Inputs'!$C$11)+G8382*'Monte Carlo Inputs'!$C$12-G8382*'Monte Carlo Inputs'!$C$13-'Monte Carlo Inputs'!$C$14*(G8382-F8382)</f>
        <v>1406.1725777067395</v>
      </c>
      <c r="M8382" s="16">
        <f>H8382*$E8382*(1-'Monte Carlo Inputs'!$C$11)+H8382*'Monte Carlo Inputs'!$C$12-H8382*'Monte Carlo Inputs'!$C$13-'Monte Carlo Inputs'!$C$14*(H8382-G8382)</f>
        <v>1572.8733415356703</v>
      </c>
      <c r="N8382" s="16">
        <f>I8382*$E8382*(1-'Monte Carlo Inputs'!$C$11)+I8382*'Monte Carlo Inputs'!$C$12-I8382*'Monte Carlo Inputs'!$C$13-'Monte Carlo Inputs'!$C$14*(I8382-H8382)</f>
        <v>1759.3363629293658</v>
      </c>
      <c r="O8382" s="16">
        <f>J8382*$E8382*(1-'Monte Carlo Inputs'!$C$11)+J8382*'Monte Carlo Inputs'!$C$12-J8382*'Monte Carlo Inputs'!$C$13-'Monte Carlo Inputs'!$C$14*(J8382-I8382)</f>
        <v>1967.9044435348344</v>
      </c>
    </row>
    <row r="8383" spans="1:15">
      <c r="A8383">
        <v>8379</v>
      </c>
      <c r="B8383" s="39">
        <v>0.80576664119712216</v>
      </c>
      <c r="C8383" s="39">
        <v>0.19047028845972219</v>
      </c>
      <c r="D8383" s="29">
        <f>'Monte Carlo Inputs'!$C$6+'Monte Carlo Inputs'!$D$6*B8383</f>
        <v>0.17851088672342735</v>
      </c>
      <c r="E8383" s="29">
        <f>'Monte Carlo Inputs'!$C$7+'Monte Carlo Inputs'!$D$7*C8383</f>
        <v>0.58963912816381259</v>
      </c>
      <c r="F8383" s="16">
        <f>'Monte Carlo Inputs'!$C$17*(1+$D8383)</f>
        <v>2862.7207949398776</v>
      </c>
      <c r="G8383" s="16">
        <f t="shared" ref="G8383:J8383" si="8377">F8383*(1+$D8383)</f>
        <v>3373.7476224861898</v>
      </c>
      <c r="H8383" s="16">
        <f t="shared" si="8377"/>
        <v>3975.9983021572543</v>
      </c>
      <c r="I8383" s="16">
        <f t="shared" si="8377"/>
        <v>4685.7572846861876</v>
      </c>
      <c r="J8383" s="16">
        <f t="shared" si="8377"/>
        <v>5522.215972546278</v>
      </c>
      <c r="K8383" s="16">
        <f>F8383*$E8383*(1-'Monte Carlo Inputs'!$C$11)+F8383*'Monte Carlo Inputs'!$C$12-F8383*'Monte Carlo Inputs'!$C$13-'Monte Carlo Inputs'!$C$14*(F8383-'Monte Carlo Inputs'!$C$17)</f>
        <v>1317.994516787285</v>
      </c>
      <c r="L8383" s="16">
        <f>G8383*$E8383*(1-'Monte Carlo Inputs'!$C$11)+G8383*'Monte Carlo Inputs'!$C$12-G8383*'Monte Carlo Inputs'!$C$13-'Monte Carlo Inputs'!$C$14*(G8383-F8383)</f>
        <v>1553.2708866755984</v>
      </c>
      <c r="M8383" s="16">
        <f>H8383*$E8383*(1-'Monte Carlo Inputs'!$C$11)+H8383*'Monte Carlo Inputs'!$C$12-H8383*'Monte Carlo Inputs'!$C$13-'Monte Carlo Inputs'!$C$14*(H8383-G8383)</f>
        <v>1830.546649977744</v>
      </c>
      <c r="N8383" s="16">
        <f>I8383*$E8383*(1-'Monte Carlo Inputs'!$C$11)+I8383*'Monte Carlo Inputs'!$C$12-I8383*'Monte Carlo Inputs'!$C$13-'Monte Carlo Inputs'!$C$14*(I8383-H8383)</f>
        <v>2157.3191556538704</v>
      </c>
      <c r="O8383" s="16">
        <f>J8383*$E8383*(1-'Monte Carlo Inputs'!$C$11)+J8383*'Monte Carlo Inputs'!$C$12-J8383*'Monte Carlo Inputs'!$C$13-'Monte Carlo Inputs'!$C$14*(J8383-I8383)</f>
        <v>2542.4241110750781</v>
      </c>
    </row>
    <row r="8384" spans="1:15">
      <c r="A8384">
        <v>8380</v>
      </c>
      <c r="B8384" s="39">
        <v>-0.45136130776196143</v>
      </c>
      <c r="C8384" s="39">
        <v>0.95149118015052081</v>
      </c>
      <c r="D8384" s="29">
        <f>'Monte Carlo Inputs'!$C$6+'Monte Carlo Inputs'!$D$6*B8384</f>
        <v>9.7068799274191139E-2</v>
      </c>
      <c r="E8384" s="29">
        <f>'Monte Carlo Inputs'!$C$7+'Monte Carlo Inputs'!$D$7*C8384</f>
        <v>0.61687749768184308</v>
      </c>
      <c r="F8384" s="16">
        <f>'Monte Carlo Inputs'!$C$17*(1+$D8384)</f>
        <v>2664.8898203169383</v>
      </c>
      <c r="G8384" s="16">
        <f t="shared" ref="G8384:J8384" si="8378">F8384*(1+$D8384)</f>
        <v>2923.5674753731187</v>
      </c>
      <c r="H8384" s="16">
        <f t="shared" si="8378"/>
        <v>3207.354659804666</v>
      </c>
      <c r="I8384" s="16">
        <f t="shared" si="8378"/>
        <v>3518.6887254783869</v>
      </c>
      <c r="J8384" s="16">
        <f t="shared" si="8378"/>
        <v>3860.2436150802082</v>
      </c>
      <c r="K8384" s="16">
        <f>F8384*$E8384*(1-'Monte Carlo Inputs'!$C$11)+F8384*'Monte Carlo Inputs'!$C$12-F8384*'Monte Carlo Inputs'!$C$13-'Monte Carlo Inputs'!$C$14*(F8384-'Monte Carlo Inputs'!$C$17)</f>
        <v>1275.7504082188702</v>
      </c>
      <c r="L8384" s="16">
        <f>G8384*$E8384*(1-'Monte Carlo Inputs'!$C$11)+G8384*'Monte Carlo Inputs'!$C$12-G8384*'Monte Carlo Inputs'!$C$13-'Monte Carlo Inputs'!$C$14*(G8384-F8384)</f>
        <v>1399.5859685182352</v>
      </c>
      <c r="M8384" s="16">
        <f>H8384*$E8384*(1-'Monte Carlo Inputs'!$C$11)+H8384*'Monte Carlo Inputs'!$C$12-H8384*'Monte Carlo Inputs'!$C$13-'Monte Carlo Inputs'!$C$14*(H8384-G8384)</f>
        <v>1535.4420979633064</v>
      </c>
      <c r="N8384" s="16">
        <f>I8384*$E8384*(1-'Monte Carlo Inputs'!$C$11)+I8384*'Monte Carlo Inputs'!$C$12-I8384*'Monte Carlo Inputs'!$C$13-'Monte Carlo Inputs'!$C$14*(I8384-H8384)</f>
        <v>1684.4856187676501</v>
      </c>
      <c r="O8384" s="16">
        <f>J8384*$E8384*(1-'Monte Carlo Inputs'!$C$11)+J8384*'Monte Carlo Inputs'!$C$12-J8384*'Monte Carlo Inputs'!$C$13-'Monte Carlo Inputs'!$C$14*(J8384-I8384)</f>
        <v>1847.9966151760686</v>
      </c>
    </row>
    <row r="8385" spans="1:15">
      <c r="A8385">
        <v>8381</v>
      </c>
      <c r="B8385" s="39">
        <v>0.33806041806779125</v>
      </c>
      <c r="C8385" s="39">
        <v>0.405881910348246</v>
      </c>
      <c r="D8385" s="29">
        <f>'Monte Carlo Inputs'!$C$6+'Monte Carlo Inputs'!$D$6*B8385</f>
        <v>0.14821089128048878</v>
      </c>
      <c r="E8385" s="29">
        <f>'Monte Carlo Inputs'!$C$7+'Monte Carlo Inputs'!$D$7*C8385</f>
        <v>0.5973491153922077</v>
      </c>
      <c r="F8385" s="16">
        <f>'Monte Carlo Inputs'!$C$17*(1+$D8385)</f>
        <v>2789.1190760094355</v>
      </c>
      <c r="G8385" s="16">
        <f t="shared" ref="G8385:J8385" si="8379">F8385*(1+$D8385)</f>
        <v>3202.4969001522072</v>
      </c>
      <c r="H8385" s="16">
        <f t="shared" si="8379"/>
        <v>3677.1418200467679</v>
      </c>
      <c r="I8385" s="16">
        <f t="shared" si="8379"/>
        <v>4222.1342865606575</v>
      </c>
      <c r="J8385" s="16">
        <f t="shared" si="8379"/>
        <v>4847.9005722777229</v>
      </c>
      <c r="K8385" s="16">
        <f>F8385*$E8385*(1-'Monte Carlo Inputs'!$C$11)+F8385*'Monte Carlo Inputs'!$C$12-F8385*'Monte Carlo Inputs'!$C$13-'Monte Carlo Inputs'!$C$14*(F8385-'Monte Carlo Inputs'!$C$17)</f>
        <v>1298.3631250732992</v>
      </c>
      <c r="L8385" s="16">
        <f>G8385*$E8385*(1-'Monte Carlo Inputs'!$C$11)+G8385*'Monte Carlo Inputs'!$C$12-G8385*'Monte Carlo Inputs'!$C$13-'Monte Carlo Inputs'!$C$14*(G8385-F8385)</f>
        <v>1490.7946810461335</v>
      </c>
      <c r="M8385" s="16">
        <f>H8385*$E8385*(1-'Monte Carlo Inputs'!$C$11)+H8385*'Monte Carlo Inputs'!$C$12-H8385*'Monte Carlo Inputs'!$C$13-'Monte Carlo Inputs'!$C$14*(H8385-G8385)</f>
        <v>1711.7466894401928</v>
      </c>
      <c r="N8385" s="16">
        <f>I8385*$E8385*(1-'Monte Carlo Inputs'!$C$11)+I8385*'Monte Carlo Inputs'!$C$12-I8385*'Monte Carlo Inputs'!$C$13-'Monte Carlo Inputs'!$C$14*(I8385-H8385)</f>
        <v>1965.4461919285495</v>
      </c>
      <c r="O8385" s="16">
        <f>J8385*$E8385*(1-'Monte Carlo Inputs'!$C$11)+J8385*'Monte Carlo Inputs'!$C$12-J8385*'Monte Carlo Inputs'!$C$13-'Monte Carlo Inputs'!$C$14*(J8385-I8385)</f>
        <v>2256.7467237981223</v>
      </c>
    </row>
    <row r="8386" spans="1:15">
      <c r="A8386">
        <v>8382</v>
      </c>
      <c r="B8386" s="39">
        <v>8.2651386261536584E-3</v>
      </c>
      <c r="C8386" s="39">
        <v>-1.2125119984336994</v>
      </c>
      <c r="D8386" s="29">
        <f>'Monte Carlo Inputs'!$C$6+'Monte Carlo Inputs'!$D$6*B8386</f>
        <v>0.12684535246570794</v>
      </c>
      <c r="E8386" s="29">
        <f>'Monte Carlo Inputs'!$C$7+'Monte Carlo Inputs'!$D$7*C8386</f>
        <v>0.5394237525086838</v>
      </c>
      <c r="F8386" s="16">
        <f>'Monte Carlo Inputs'!$C$17*(1+$D8386)</f>
        <v>2737.2200456744517</v>
      </c>
      <c r="G8386" s="16">
        <f t="shared" ref="G8386:J8386" si="8380">F8386*(1+$D8386)</f>
        <v>3084.423687144229</v>
      </c>
      <c r="H8386" s="16">
        <f t="shared" si="8380"/>
        <v>3475.6684968936174</v>
      </c>
      <c r="I8386" s="16">
        <f t="shared" si="8380"/>
        <v>3916.5408924360459</v>
      </c>
      <c r="J8386" s="16">
        <f t="shared" si="8380"/>
        <v>4413.3359023834546</v>
      </c>
      <c r="K8386" s="16">
        <f>F8386*$E8386*(1-'Monte Carlo Inputs'!$C$11)+F8386*'Monte Carlo Inputs'!$C$12-F8386*'Monte Carlo Inputs'!$C$13-'Monte Carlo Inputs'!$C$14*(F8386-'Monte Carlo Inputs'!$C$17)</f>
        <v>1160.6228071688608</v>
      </c>
      <c r="L8386" s="16">
        <f>G8386*$E8386*(1-'Monte Carlo Inputs'!$C$11)+G8386*'Monte Carlo Inputs'!$C$12-G8386*'Monte Carlo Inputs'!$C$13-'Monte Carlo Inputs'!$C$14*(G8386-F8386)</f>
        <v>1307.8424162239346</v>
      </c>
      <c r="M8386" s="16">
        <f>H8386*$E8386*(1-'Monte Carlo Inputs'!$C$11)+H8386*'Monte Carlo Inputs'!$C$12-H8386*'Monte Carlo Inputs'!$C$13-'Monte Carlo Inputs'!$C$14*(H8386-G8386)</f>
        <v>1473.7361484794631</v>
      </c>
      <c r="N8386" s="16">
        <f>I8386*$E8386*(1-'Monte Carlo Inputs'!$C$11)+I8386*'Monte Carlo Inputs'!$C$12-I8386*'Monte Carlo Inputs'!$C$13-'Monte Carlo Inputs'!$C$14*(I8386-H8386)</f>
        <v>1660.6727296747954</v>
      </c>
      <c r="O8386" s="16">
        <f>J8386*$E8386*(1-'Monte Carlo Inputs'!$C$11)+J8386*'Monte Carlo Inputs'!$C$12-J8386*'Monte Carlo Inputs'!$C$13-'Monte Carlo Inputs'!$C$14*(J8386-I8386)</f>
        <v>1871.3213474005843</v>
      </c>
    </row>
    <row r="8387" spans="1:15">
      <c r="A8387">
        <v>8383</v>
      </c>
      <c r="B8387" s="39">
        <v>0.38929521086130314</v>
      </c>
      <c r="C8387" s="39">
        <v>1.3583915528872286</v>
      </c>
      <c r="D8387" s="29">
        <f>'Monte Carlo Inputs'!$C$6+'Monte Carlo Inputs'!$D$6*B8387</f>
        <v>0.15153009874746756</v>
      </c>
      <c r="E8387" s="29">
        <f>'Monte Carlo Inputs'!$C$7+'Monte Carlo Inputs'!$D$7*C8387</f>
        <v>0.63144122757499033</v>
      </c>
      <c r="F8387" s="16">
        <f>'Monte Carlo Inputs'!$C$17*(1+$D8387)</f>
        <v>2797.1817628674735</v>
      </c>
      <c r="G8387" s="16">
        <f t="shared" ref="G8387:J8387" si="8381">F8387*(1+$D8387)</f>
        <v>3221.0389916093968</v>
      </c>
      <c r="H8387" s="16">
        <f t="shared" si="8381"/>
        <v>3709.1233480774117</v>
      </c>
      <c r="I8387" s="16">
        <f t="shared" si="8381"/>
        <v>4271.1671752781194</v>
      </c>
      <c r="J8387" s="16">
        <f t="shared" si="8381"/>
        <v>4918.3775591149542</v>
      </c>
      <c r="K8387" s="16">
        <f>F8387*$E8387*(1-'Monte Carlo Inputs'!$C$11)+F8387*'Monte Carlo Inputs'!$C$12-F8387*'Monte Carlo Inputs'!$C$13-'Monte Carlo Inputs'!$C$14*(F8387-'Monte Carlo Inputs'!$C$17)</f>
        <v>1370.0910123556348</v>
      </c>
      <c r="L8387" s="16">
        <f>G8387*$E8387*(1-'Monte Carlo Inputs'!$C$11)+G8387*'Monte Carlo Inputs'!$C$12-G8387*'Monte Carlo Inputs'!$C$13-'Monte Carlo Inputs'!$C$14*(G8387-F8387)</f>
        <v>1577.7010387509019</v>
      </c>
      <c r="M8387" s="16">
        <f>H8387*$E8387*(1-'Monte Carlo Inputs'!$C$11)+H8387*'Monte Carlo Inputs'!$C$12-H8387*'Monte Carlo Inputs'!$C$13-'Monte Carlo Inputs'!$C$14*(H8387-G8387)</f>
        <v>1816.7702329468079</v>
      </c>
      <c r="N8387" s="16">
        <f>I8387*$E8387*(1-'Monte Carlo Inputs'!$C$11)+I8387*'Monte Carlo Inputs'!$C$12-I8387*'Monte Carlo Inputs'!$C$13-'Monte Carlo Inputs'!$C$14*(I8387-H8387)</f>
        <v>2092.0656057466977</v>
      </c>
      <c r="O8387" s="16">
        <f>J8387*$E8387*(1-'Monte Carlo Inputs'!$C$11)+J8387*'Monte Carlo Inputs'!$C$12-J8387*'Monte Carlo Inputs'!$C$13-'Monte Carlo Inputs'!$C$14*(J8387-I8387)</f>
        <v>2409.0765135716742</v>
      </c>
    </row>
    <row r="8388" spans="1:15">
      <c r="A8388">
        <v>8384</v>
      </c>
      <c r="B8388" s="39">
        <v>0.4605481079348403</v>
      </c>
      <c r="C8388" s="39">
        <v>0.46022916398616948</v>
      </c>
      <c r="D8388" s="29">
        <f>'Monte Carlo Inputs'!$C$6+'Monte Carlo Inputs'!$D$6*B8388</f>
        <v>0.15614616402489567</v>
      </c>
      <c r="E8388" s="29">
        <f>'Monte Carlo Inputs'!$C$7+'Monte Carlo Inputs'!$D$7*C8388</f>
        <v>0.59929430585023957</v>
      </c>
      <c r="F8388" s="16">
        <f>'Monte Carlo Inputs'!$C$17*(1+$D8388)</f>
        <v>2808.3946470328742</v>
      </c>
      <c r="G8388" s="16">
        <f t="shared" ref="G8388:J8388" si="8382">F8388*(1+$D8388)</f>
        <v>3246.9146982351081</v>
      </c>
      <c r="H8388" s="16">
        <f t="shared" si="8382"/>
        <v>3753.9079732805717</v>
      </c>
      <c r="I8388" s="16">
        <f t="shared" si="8382"/>
        <v>4340.0663034108029</v>
      </c>
      <c r="J8388" s="16">
        <f t="shared" si="8382"/>
        <v>5017.7510083021079</v>
      </c>
      <c r="K8388" s="16">
        <f>F8388*$E8388*(1-'Monte Carlo Inputs'!$C$11)+F8388*'Monte Carlo Inputs'!$C$12-F8388*'Monte Carlo Inputs'!$C$13-'Monte Carlo Inputs'!$C$14*(F8388-'Monte Carlo Inputs'!$C$17)</f>
        <v>1311.5047411223757</v>
      </c>
      <c r="L8388" s="16">
        <f>G8388*$E8388*(1-'Monte Carlo Inputs'!$C$11)+G8388*'Monte Carlo Inputs'!$C$12-G8388*'Monte Carlo Inputs'!$C$13-'Monte Carlo Inputs'!$C$14*(G8388-F8388)</f>
        <v>1516.2911755490984</v>
      </c>
      <c r="M8388" s="16">
        <f>H8388*$E8388*(1-'Monte Carlo Inputs'!$C$11)+H8388*'Monte Carlo Inputs'!$C$12-H8388*'Monte Carlo Inputs'!$C$13-'Monte Carlo Inputs'!$C$14*(H8388-G8388)</f>
        <v>1753.0542261558894</v>
      </c>
      <c r="N8388" s="16">
        <f>I8388*$E8388*(1-'Monte Carlo Inputs'!$C$11)+I8388*'Monte Carlo Inputs'!$C$12-I8388*'Monte Carlo Inputs'!$C$13-'Monte Carlo Inputs'!$C$14*(I8388-H8388)</f>
        <v>2026.7869188977636</v>
      </c>
      <c r="O8388" s="16">
        <f>J8388*$E8388*(1-'Monte Carlo Inputs'!$C$11)+J8388*'Monte Carlo Inputs'!$C$12-J8388*'Monte Carlo Inputs'!$C$13-'Monte Carlo Inputs'!$C$14*(J8388-I8388)</f>
        <v>2343.2619215794862</v>
      </c>
    </row>
    <row r="8389" spans="1:15">
      <c r="A8389">
        <v>8385</v>
      </c>
      <c r="B8389" s="39">
        <v>-0.16833935199515834</v>
      </c>
      <c r="C8389" s="39">
        <v>-0.88443410161278602</v>
      </c>
      <c r="D8389" s="29">
        <f>'Monte Carlo Inputs'!$C$6+'Monte Carlo Inputs'!$D$6*B8389</f>
        <v>0.11540416353898171</v>
      </c>
      <c r="E8389" s="29">
        <f>'Monte Carlo Inputs'!$C$7+'Monte Carlo Inputs'!$D$7*C8389</f>
        <v>0.55116627769015691</v>
      </c>
      <c r="F8389" s="16">
        <f>'Monte Carlo Inputs'!$C$17*(1+$D8389)</f>
        <v>2709.4282536525411</v>
      </c>
      <c r="G8389" s="16">
        <f t="shared" ref="G8389:J8389" si="8383">F8389*(1+$D8389)</f>
        <v>3022.1075549341967</v>
      </c>
      <c r="H8389" s="16">
        <f t="shared" si="8383"/>
        <v>3370.871349436215</v>
      </c>
      <c r="I8389" s="16">
        <f t="shared" si="8383"/>
        <v>3759.8839379154201</v>
      </c>
      <c r="J8389" s="16">
        <f t="shared" si="8383"/>
        <v>4193.7901987742016</v>
      </c>
      <c r="K8389" s="16">
        <f>F8389*$E8389*(1-'Monte Carlo Inputs'!$C$11)+F8389*'Monte Carlo Inputs'!$C$12-F8389*'Monte Carlo Inputs'!$C$13-'Monte Carlo Inputs'!$C$14*(F8389-'Monte Carlo Inputs'!$C$17)</f>
        <v>1171.0642951818791</v>
      </c>
      <c r="L8389" s="16">
        <f>G8389*$E8389*(1-'Monte Carlo Inputs'!$C$11)+G8389*'Monte Carlo Inputs'!$C$12-G8389*'Monte Carlo Inputs'!$C$13-'Monte Carlo Inputs'!$C$14*(G8389-F8389)</f>
        <v>1306.2099906177114</v>
      </c>
      <c r="M8389" s="16">
        <f>H8389*$E8389*(1-'Monte Carlo Inputs'!$C$11)+H8389*'Monte Carlo Inputs'!$C$12-H8389*'Monte Carlo Inputs'!$C$13-'Monte Carlo Inputs'!$C$14*(H8389-G8389)</f>
        <v>1456.9520619912093</v>
      </c>
      <c r="N8389" s="16">
        <f>I8389*$E8389*(1-'Monte Carlo Inputs'!$C$11)+I8389*'Monte Carlo Inputs'!$C$12-I8389*'Monte Carlo Inputs'!$C$13-'Monte Carlo Inputs'!$C$14*(I8389-H8389)</f>
        <v>1625.0903960216997</v>
      </c>
      <c r="O8389" s="16">
        <f>J8389*$E8389*(1-'Monte Carlo Inputs'!$C$11)+J8389*'Monte Carlo Inputs'!$C$12-J8389*'Monte Carlo Inputs'!$C$13-'Monte Carlo Inputs'!$C$14*(J8389-I8389)</f>
        <v>1812.6325938498162</v>
      </c>
    </row>
    <row r="8390" spans="1:15">
      <c r="A8390">
        <v>8386</v>
      </c>
      <c r="B8390" s="39">
        <v>-0.93034387430259358</v>
      </c>
      <c r="C8390" s="39">
        <v>-0.34311082346661725</v>
      </c>
      <c r="D8390" s="29">
        <f>'Monte Carlo Inputs'!$C$6+'Monte Carlo Inputs'!$D$6*B8390</f>
        <v>6.6038274415395365E-2</v>
      </c>
      <c r="E8390" s="29">
        <f>'Monte Carlo Inputs'!$C$7+'Monte Carlo Inputs'!$D$7*C8390</f>
        <v>0.57054125627464458</v>
      </c>
      <c r="F8390" s="16">
        <f>'Monte Carlo Inputs'!$C$17*(1+$D8390)</f>
        <v>2589.5135723824374</v>
      </c>
      <c r="G8390" s="16">
        <f t="shared" ref="G8390:J8390" si="8384">F8390*(1+$D8390)</f>
        <v>2760.5205802778196</v>
      </c>
      <c r="H8390" s="16">
        <f t="shared" si="8384"/>
        <v>2942.8205958875528</v>
      </c>
      <c r="I8390" s="16">
        <f t="shared" si="8384"/>
        <v>3137.1593899540521</v>
      </c>
      <c r="J8390" s="16">
        <f t="shared" si="8384"/>
        <v>3344.331982632672</v>
      </c>
      <c r="K8390" s="16">
        <f>F8390*$E8390*(1-'Monte Carlo Inputs'!$C$11)+F8390*'Monte Carlo Inputs'!$C$12-F8390*'Monte Carlo Inputs'!$C$13-'Monte Carlo Inputs'!$C$14*(F8390-'Monte Carlo Inputs'!$C$17)</f>
        <v>1153.1336549511389</v>
      </c>
      <c r="L8390" s="16">
        <f>G8390*$E8390*(1-'Monte Carlo Inputs'!$C$11)+G8390*'Monte Carlo Inputs'!$C$12-G8390*'Monte Carlo Inputs'!$C$13-'Monte Carlo Inputs'!$C$14*(G8390-F8390)</f>
        <v>1229.2846116944299</v>
      </c>
      <c r="M8390" s="16">
        <f>H8390*$E8390*(1-'Monte Carlo Inputs'!$C$11)+H8390*'Monte Carlo Inputs'!$C$12-H8390*'Monte Carlo Inputs'!$C$13-'Monte Carlo Inputs'!$C$14*(H8390-G8390)</f>
        <v>1310.4644462161298</v>
      </c>
      <c r="N8390" s="16">
        <f>I8390*$E8390*(1-'Monte Carlo Inputs'!$C$11)+I8390*'Monte Carlo Inputs'!$C$12-I8390*'Monte Carlo Inputs'!$C$13-'Monte Carlo Inputs'!$C$14*(I8390-H8390)</f>
        <v>1397.0052569269692</v>
      </c>
      <c r="O8390" s="16">
        <f>J8390*$E8390*(1-'Monte Carlo Inputs'!$C$11)+J8390*'Monte Carlo Inputs'!$C$12-J8390*'Monte Carlo Inputs'!$C$13-'Monte Carlo Inputs'!$C$14*(J8390-I8390)</f>
        <v>1489.2610734436623</v>
      </c>
    </row>
    <row r="8391" spans="1:15">
      <c r="A8391">
        <v>8387</v>
      </c>
      <c r="B8391" s="39">
        <v>0.73054183703363795</v>
      </c>
      <c r="C8391" s="39">
        <v>-1.920527009108549E-2</v>
      </c>
      <c r="D8391" s="29">
        <f>'Monte Carlo Inputs'!$C$6+'Monte Carlo Inputs'!$D$6*B8391</f>
        <v>0.17363750443636031</v>
      </c>
      <c r="E8391" s="29">
        <f>'Monte Carlo Inputs'!$C$7+'Monte Carlo Inputs'!$D$7*C8391</f>
        <v>0.58213444543425252</v>
      </c>
      <c r="F8391" s="16">
        <f>'Monte Carlo Inputs'!$C$17*(1+$D8391)</f>
        <v>2850.882862026363</v>
      </c>
      <c r="G8391" s="16">
        <f t="shared" ref="G8391:J8391" si="8385">F8391*(1+$D8391)</f>
        <v>3345.9030476290091</v>
      </c>
      <c r="H8391" s="16">
        <f t="shared" si="8385"/>
        <v>3926.8773029053223</v>
      </c>
      <c r="I8391" s="16">
        <f t="shared" si="8385"/>
        <v>4608.7304780095874</v>
      </c>
      <c r="J8391" s="16">
        <f t="shared" si="8385"/>
        <v>5408.9789368309657</v>
      </c>
      <c r="K8391" s="16">
        <f>F8391*$E8391*(1-'Monte Carlo Inputs'!$C$11)+F8391*'Monte Carlo Inputs'!$C$12-F8391*'Monte Carlo Inputs'!$C$13-'Monte Carlo Inputs'!$C$14*(F8391-'Monte Carlo Inputs'!$C$17)</f>
        <v>1297.1518695752225</v>
      </c>
      <c r="L8391" s="16">
        <f>G8391*$E8391*(1-'Monte Carlo Inputs'!$C$11)+G8391*'Monte Carlo Inputs'!$C$12-G8391*'Monte Carlo Inputs'!$C$13-'Monte Carlo Inputs'!$C$14*(G8391-F8391)</f>
        <v>1522.386083083223</v>
      </c>
      <c r="M8391" s="16">
        <f>H8391*$E8391*(1-'Monte Carlo Inputs'!$C$11)+H8391*'Monte Carlo Inputs'!$C$12-H8391*'Monte Carlo Inputs'!$C$13-'Monte Carlo Inputs'!$C$14*(H8391-G8391)</f>
        <v>1786.7294033384394</v>
      </c>
      <c r="N8391" s="16">
        <f>I8391*$E8391*(1-'Monte Carlo Inputs'!$C$11)+I8391*'Monte Carlo Inputs'!$C$12-I8391*'Monte Carlo Inputs'!$C$13-'Monte Carlo Inputs'!$C$14*(I8391-H8391)</f>
        <v>2096.9726380371931</v>
      </c>
      <c r="O8391" s="16">
        <f>J8391*$E8391*(1-'Monte Carlo Inputs'!$C$11)+J8391*'Monte Carlo Inputs'!$C$12-J8391*'Monte Carlo Inputs'!$C$13-'Monte Carlo Inputs'!$C$14*(J8391-I8391)</f>
        <v>2461.0857337773023</v>
      </c>
    </row>
    <row r="8392" spans="1:15">
      <c r="A8392">
        <v>8388</v>
      </c>
      <c r="B8392" s="39">
        <v>0.97410364348732115</v>
      </c>
      <c r="C8392" s="39">
        <v>-0.11760151804878512</v>
      </c>
      <c r="D8392" s="29">
        <f>'Monte Carlo Inputs'!$C$6+'Monte Carlo Inputs'!$D$6*B8392</f>
        <v>0.18941647264474307</v>
      </c>
      <c r="E8392" s="29">
        <f>'Monte Carlo Inputs'!$C$7+'Monte Carlo Inputs'!$D$7*C8392</f>
        <v>0.57861265859459698</v>
      </c>
      <c r="F8392" s="16">
        <f>'Monte Carlo Inputs'!$C$17*(1+$D8392)</f>
        <v>2889.211553701346</v>
      </c>
      <c r="G8392" s="16">
        <f t="shared" ref="G8392:J8392" si="8386">F8392*(1+$D8392)</f>
        <v>3436.4758149278928</v>
      </c>
      <c r="H8392" s="16">
        <f t="shared" si="8386"/>
        <v>4087.4009421205033</v>
      </c>
      <c r="I8392" s="16">
        <f t="shared" si="8386"/>
        <v>4861.622010861769</v>
      </c>
      <c r="J8392" s="16">
        <f t="shared" si="8386"/>
        <v>5782.4933034912483</v>
      </c>
      <c r="K8392" s="16">
        <f>F8392*$E8392*(1-'Monte Carlo Inputs'!$C$11)+F8392*'Monte Carlo Inputs'!$C$12-F8392*'Monte Carlo Inputs'!$C$13-'Monte Carlo Inputs'!$C$14*(F8392-'Monte Carlo Inputs'!$C$17)</f>
        <v>1307.8985006154942</v>
      </c>
      <c r="L8392" s="16">
        <f>G8392*$E8392*(1-'Monte Carlo Inputs'!$C$11)+G8392*'Monte Carlo Inputs'!$C$12-G8392*'Monte Carlo Inputs'!$C$13-'Monte Carlo Inputs'!$C$14*(G8392-F8392)</f>
        <v>1555.6360211794295</v>
      </c>
      <c r="M8392" s="16">
        <f>H8392*$E8392*(1-'Monte Carlo Inputs'!$C$11)+H8392*'Monte Carlo Inputs'!$C$12-H8392*'Monte Carlo Inputs'!$C$13-'Monte Carlo Inputs'!$C$14*(H8392-G8392)</f>
        <v>1850.2991090303397</v>
      </c>
      <c r="N8392" s="16">
        <f>I8392*$E8392*(1-'Monte Carlo Inputs'!$C$11)+I8392*'Monte Carlo Inputs'!$C$12-I8392*'Monte Carlo Inputs'!$C$13-'Monte Carlo Inputs'!$C$14*(I8392-H8392)</f>
        <v>2200.7762396005783</v>
      </c>
      <c r="O8392" s="16">
        <f>J8392*$E8392*(1-'Monte Carlo Inputs'!$C$11)+J8392*'Monte Carlo Inputs'!$C$12-J8392*'Monte Carlo Inputs'!$C$13-'Monte Carlo Inputs'!$C$14*(J8392-I8392)</f>
        <v>2617.6395119860813</v>
      </c>
    </row>
    <row r="8393" spans="1:15">
      <c r="A8393">
        <v>8389</v>
      </c>
      <c r="B8393" s="39">
        <v>1.0821692164297061</v>
      </c>
      <c r="C8393" s="39">
        <v>-8.7946328410932667E-2</v>
      </c>
      <c r="D8393" s="29">
        <f>'Monte Carlo Inputs'!$C$6+'Monte Carlo Inputs'!$D$6*B8393</f>
        <v>0.19641741940526408</v>
      </c>
      <c r="E8393" s="29">
        <f>'Monte Carlo Inputs'!$C$7+'Monte Carlo Inputs'!$D$7*C8393</f>
        <v>0.57967407362577761</v>
      </c>
      <c r="F8393" s="16">
        <f>'Monte Carlo Inputs'!$C$17*(1+$D8393)</f>
        <v>2906.2175534773273</v>
      </c>
      <c r="G8393" s="16">
        <f t="shared" ref="G8393:J8393" si="8387">F8393*(1+$D8393)</f>
        <v>3477.0493055616244</v>
      </c>
      <c r="H8393" s="16">
        <f t="shared" si="8387"/>
        <v>4160.0023573049048</v>
      </c>
      <c r="I8393" s="16">
        <f t="shared" si="8387"/>
        <v>4977.09928504655</v>
      </c>
      <c r="J8393" s="16">
        <f t="shared" si="8387"/>
        <v>5954.6882827391782</v>
      </c>
      <c r="K8393" s="16">
        <f>F8393*$E8393*(1-'Monte Carlo Inputs'!$C$11)+F8393*'Monte Carlo Inputs'!$C$12-F8393*'Monte Carlo Inputs'!$C$13-'Monte Carlo Inputs'!$C$14*(F8393-'Monte Carlo Inputs'!$C$17)</f>
        <v>1318.0315090064946</v>
      </c>
      <c r="L8393" s="16">
        <f>G8393*$E8393*(1-'Monte Carlo Inputs'!$C$11)+G8393*'Monte Carlo Inputs'!$C$12-G8393*'Monte Carlo Inputs'!$C$13-'Monte Carlo Inputs'!$C$14*(G8393-F8393)</f>
        <v>1576.9158567003767</v>
      </c>
      <c r="M8393" s="16">
        <f>H8393*$E8393*(1-'Monte Carlo Inputs'!$C$11)+H8393*'Monte Carlo Inputs'!$C$12-H8393*'Monte Carlo Inputs'!$C$13-'Monte Carlo Inputs'!$C$14*(H8393-G8393)</f>
        <v>1886.649599892706</v>
      </c>
      <c r="N8393" s="16">
        <f>I8393*$E8393*(1-'Monte Carlo Inputs'!$C$11)+I8393*'Monte Carlo Inputs'!$C$12-I8393*'Monte Carlo Inputs'!$C$13-'Monte Carlo Inputs'!$C$14*(I8393-H8393)</f>
        <v>2257.2204456256054</v>
      </c>
      <c r="O8393" s="16">
        <f>J8393*$E8393*(1-'Monte Carlo Inputs'!$C$11)+J8393*'Monte Carlo Inputs'!$C$12-J8393*'Monte Carlo Inputs'!$C$13-'Monte Carlo Inputs'!$C$14*(J8393-I8393)</f>
        <v>2700.5778605841874</v>
      </c>
    </row>
    <row r="8394" spans="1:15">
      <c r="A8394">
        <v>8390</v>
      </c>
      <c r="B8394" s="39">
        <v>-0.56333881551691101</v>
      </c>
      <c r="C8394" s="39">
        <v>-0.2806940787803982</v>
      </c>
      <c r="D8394" s="29">
        <f>'Monte Carlo Inputs'!$C$6+'Monte Carlo Inputs'!$D$6*B8394</f>
        <v>8.9814420762857158E-2</v>
      </c>
      <c r="E8394" s="29">
        <f>'Monte Carlo Inputs'!$C$7+'Monte Carlo Inputs'!$D$7*C8394</f>
        <v>0.57277526899944453</v>
      </c>
      <c r="F8394" s="16">
        <f>'Monte Carlo Inputs'!$C$17*(1+$D8394)</f>
        <v>2647.2682094750567</v>
      </c>
      <c r="G8394" s="16">
        <f t="shared" ref="G8394:J8394" si="8388">F8394*(1+$D8394)</f>
        <v>2885.0310703129844</v>
      </c>
      <c r="H8394" s="16">
        <f t="shared" si="8388"/>
        <v>3144.1484647759908</v>
      </c>
      <c r="I8394" s="16">
        <f t="shared" si="8388"/>
        <v>3426.5383379322725</v>
      </c>
      <c r="J8394" s="16">
        <f t="shared" si="8388"/>
        <v>3734.2908939753825</v>
      </c>
      <c r="K8394" s="16">
        <f>F8394*$E8394*(1-'Monte Carlo Inputs'!$C$11)+F8394*'Monte Carlo Inputs'!$C$12-F8394*'Monte Carlo Inputs'!$C$13-'Monte Carlo Inputs'!$C$14*(F8394-'Monte Carlo Inputs'!$C$17)</f>
        <v>1183.9687734172646</v>
      </c>
      <c r="L8394" s="16">
        <f>G8394*$E8394*(1-'Monte Carlo Inputs'!$C$11)+G8394*'Monte Carlo Inputs'!$C$12-G8394*'Monte Carlo Inputs'!$C$13-'Monte Carlo Inputs'!$C$14*(G8394-F8394)</f>
        <v>1290.306243003047</v>
      </c>
      <c r="M8394" s="16">
        <f>H8394*$E8394*(1-'Monte Carlo Inputs'!$C$11)+H8394*'Monte Carlo Inputs'!$C$12-H8394*'Monte Carlo Inputs'!$C$13-'Monte Carlo Inputs'!$C$14*(H8394-G8394)</f>
        <v>1406.1943508250638</v>
      </c>
      <c r="N8394" s="16">
        <f>I8394*$E8394*(1-'Monte Carlo Inputs'!$C$11)+I8394*'Monte Carlo Inputs'!$C$12-I8394*'Monte Carlo Inputs'!$C$13-'Monte Carlo Inputs'!$C$14*(I8394-H8394)</f>
        <v>1532.4908819244188</v>
      </c>
      <c r="O8394" s="16">
        <f>J8394*$E8394*(1-'Monte Carlo Inputs'!$C$11)+J8394*'Monte Carlo Inputs'!$C$12-J8394*'Monte Carlo Inputs'!$C$13-'Monte Carlo Inputs'!$C$14*(J8394-I8394)</f>
        <v>1670.1306628088203</v>
      </c>
    </row>
    <row r="8395" spans="1:15">
      <c r="A8395">
        <v>8391</v>
      </c>
      <c r="B8395" s="39">
        <v>-4.7540749847764838E-2</v>
      </c>
      <c r="C8395" s="39">
        <v>1.2833569611113895</v>
      </c>
      <c r="D8395" s="29">
        <f>'Monte Carlo Inputs'!$C$6+'Monte Carlo Inputs'!$D$6*B8395</f>
        <v>0.12323001000749716</v>
      </c>
      <c r="E8395" s="29">
        <f>'Monte Carlo Inputs'!$C$7+'Monte Carlo Inputs'!$D$7*C8395</f>
        <v>0.62875559836330852</v>
      </c>
      <c r="F8395" s="16">
        <f>'Monte Carlo Inputs'!$C$17*(1+$D8395)</f>
        <v>2728.4380173092118</v>
      </c>
      <c r="G8395" s="16">
        <f t="shared" ref="G8395:J8395" si="8389">F8395*(1+$D8395)</f>
        <v>3064.6634614870618</v>
      </c>
      <c r="H8395" s="16">
        <f t="shared" si="8389"/>
        <v>3442.3219705157235</v>
      </c>
      <c r="I8395" s="16">
        <f t="shared" si="8389"/>
        <v>3866.5193413914035</v>
      </c>
      <c r="J8395" s="16">
        <f t="shared" si="8389"/>
        <v>4342.9905585252482</v>
      </c>
      <c r="K8395" s="16">
        <f>F8395*$E8395*(1-'Monte Carlo Inputs'!$C$11)+F8395*'Monte Carlo Inputs'!$C$12-F8395*'Monte Carlo Inputs'!$C$13-'Monte Carlo Inputs'!$C$14*(F8395-'Monte Carlo Inputs'!$C$17)</f>
        <v>1330.2047074545712</v>
      </c>
      <c r="L8395" s="16">
        <f>G8395*$E8395*(1-'Monte Carlo Inputs'!$C$11)+G8395*'Monte Carlo Inputs'!$C$12-G8395*'Monte Carlo Inputs'!$C$13-'Monte Carlo Inputs'!$C$14*(G8395-F8395)</f>
        <v>1494.1258468662179</v>
      </c>
      <c r="M8395" s="16">
        <f>H8395*$E8395*(1-'Monte Carlo Inputs'!$C$11)+H8395*'Monte Carlo Inputs'!$C$12-H8395*'Monte Carlo Inputs'!$C$13-'Monte Carlo Inputs'!$C$14*(H8395-G8395)</f>
        <v>1678.2469899280024</v>
      </c>
      <c r="N8395" s="16">
        <f>I8395*$E8395*(1-'Monte Carlo Inputs'!$C$11)+I8395*'Monte Carlo Inputs'!$C$12-I8395*'Monte Carlo Inputs'!$C$13-'Monte Carlo Inputs'!$C$14*(I8395-H8395)</f>
        <v>1885.0573832918822</v>
      </c>
      <c r="O8395" s="16">
        <f>J8395*$E8395*(1-'Monte Carlo Inputs'!$C$11)+J8395*'Monte Carlo Inputs'!$C$12-J8395*'Monte Carlo Inputs'!$C$13-'Monte Carlo Inputs'!$C$14*(J8395-I8395)</f>
        <v>2117.3530234996479</v>
      </c>
    </row>
    <row r="8396" spans="1:15">
      <c r="A8396">
        <v>8392</v>
      </c>
      <c r="B8396" s="39">
        <v>3.0718405938399997</v>
      </c>
      <c r="C8396" s="39">
        <v>-1.9155738184016592E-2</v>
      </c>
      <c r="D8396" s="29">
        <f>'Monte Carlo Inputs'!$C$6+'Monte Carlo Inputs'!$D$6*B8396</f>
        <v>0.32531678119931606</v>
      </c>
      <c r="E8396" s="29">
        <f>'Monte Carlo Inputs'!$C$7+'Monte Carlo Inputs'!$D$7*C8396</f>
        <v>0.5821362182743971</v>
      </c>
      <c r="F8396" s="16">
        <f>'Monte Carlo Inputs'!$C$17*(1+$D8396)</f>
        <v>3219.3269932112589</v>
      </c>
      <c r="G8396" s="16">
        <f t="shared" ref="G8396:J8396" si="8390">F8396*(1+$D8396)</f>
        <v>4266.6280882708179</v>
      </c>
      <c r="H8396" s="16">
        <f t="shared" si="8390"/>
        <v>5654.6338045216717</v>
      </c>
      <c r="I8396" s="16">
        <f t="shared" si="8390"/>
        <v>7494.1810726695048</v>
      </c>
      <c r="J8396" s="16">
        <f t="shared" si="8390"/>
        <v>9932.1639369551867</v>
      </c>
      <c r="K8396" s="16">
        <f>F8396*$E8396*(1-'Monte Carlo Inputs'!$C$11)+F8396*'Monte Carlo Inputs'!$C$12-F8396*'Monte Carlo Inputs'!$C$13-'Monte Carlo Inputs'!$C$14*(F8396-'Monte Carlo Inputs'!$C$17)</f>
        <v>1470.0606589378615</v>
      </c>
      <c r="L8396" s="16">
        <f>G8396*$E8396*(1-'Monte Carlo Inputs'!$C$11)+G8396*'Monte Carlo Inputs'!$C$12-G8396*'Monte Carlo Inputs'!$C$13-'Monte Carlo Inputs'!$C$14*(G8396-F8396)</f>
        <v>1948.296060671272</v>
      </c>
      <c r="M8396" s="16">
        <f>H8396*$E8396*(1-'Monte Carlo Inputs'!$C$11)+H8396*'Monte Carlo Inputs'!$C$12-H8396*'Monte Carlo Inputs'!$C$13-'Monte Carlo Inputs'!$C$14*(H8396-G8396)</f>
        <v>2582.1094639521575</v>
      </c>
      <c r="N8396" s="16">
        <f>I8396*$E8396*(1-'Monte Carlo Inputs'!$C$11)+I8396*'Monte Carlo Inputs'!$C$12-I8396*'Monte Carlo Inputs'!$C$13-'Monte Carlo Inputs'!$C$14*(I8396-H8396)</f>
        <v>3422.1130034693651</v>
      </c>
      <c r="O8396" s="16">
        <f>J8396*$E8396*(1-'Monte Carlo Inputs'!$C$11)+J8396*'Monte Carlo Inputs'!$C$12-J8396*'Monte Carlo Inputs'!$C$13-'Monte Carlo Inputs'!$C$14*(J8396-I8396)</f>
        <v>4535.3837906583431</v>
      </c>
    </row>
    <row r="8397" spans="1:15">
      <c r="A8397">
        <v>8393</v>
      </c>
      <c r="B8397" s="39">
        <v>-0.13091772368497212</v>
      </c>
      <c r="C8397" s="39">
        <v>1.2060463028007034</v>
      </c>
      <c r="D8397" s="29">
        <f>'Monte Carlo Inputs'!$C$6+'Monte Carlo Inputs'!$D$6*B8397</f>
        <v>0.11782849554739384</v>
      </c>
      <c r="E8397" s="29">
        <f>'Monte Carlo Inputs'!$C$7+'Monte Carlo Inputs'!$D$7*C8397</f>
        <v>0.62598850444809417</v>
      </c>
      <c r="F8397" s="16">
        <f>'Monte Carlo Inputs'!$C$17*(1+$D8397)</f>
        <v>2715.3171985341746</v>
      </c>
      <c r="G8397" s="16">
        <f t="shared" ref="G8397:J8397" si="8391">F8397*(1+$D8397)</f>
        <v>3035.2589389714203</v>
      </c>
      <c r="H8397" s="16">
        <f t="shared" si="8391"/>
        <v>3392.8989333472018</v>
      </c>
      <c r="I8397" s="16">
        <f t="shared" si="8391"/>
        <v>3792.67911020786</v>
      </c>
      <c r="J8397" s="16">
        <f t="shared" si="8391"/>
        <v>4239.5647838576806</v>
      </c>
      <c r="K8397" s="16">
        <f>F8397*$E8397*(1-'Monte Carlo Inputs'!$C$11)+F8397*'Monte Carlo Inputs'!$C$12-F8397*'Monte Carlo Inputs'!$C$13-'Monte Carlo Inputs'!$C$14*(F8397-'Monte Carlo Inputs'!$C$17)</f>
        <v>1318.2656187897308</v>
      </c>
      <c r="L8397" s="16">
        <f>G8397*$E8397*(1-'Monte Carlo Inputs'!$C$11)+G8397*'Monte Carlo Inputs'!$C$12-G8397*'Monte Carlo Inputs'!$C$13-'Monte Carlo Inputs'!$C$14*(G8397-F8397)</f>
        <v>1473.5948733835787</v>
      </c>
      <c r="M8397" s="16">
        <f>H8397*$E8397*(1-'Monte Carlo Inputs'!$C$11)+H8397*'Monte Carlo Inputs'!$C$12-H8397*'Monte Carlo Inputs'!$C$13-'Monte Carlo Inputs'!$C$14*(H8397-G8397)</f>
        <v>1647.2263403607185</v>
      </c>
      <c r="N8397" s="16">
        <f>I8397*$E8397*(1-'Monte Carlo Inputs'!$C$11)+I8397*'Monte Carlo Inputs'!$C$12-I8397*'Monte Carlo Inputs'!$C$13-'Monte Carlo Inputs'!$C$14*(I8397-H8397)</f>
        <v>1841.3165418714614</v>
      </c>
      <c r="O8397" s="16">
        <f>J8397*$E8397*(1-'Monte Carlo Inputs'!$C$11)+J8397*'Monte Carlo Inputs'!$C$12-J8397*'Monte Carlo Inputs'!$C$13-'Monte Carlo Inputs'!$C$14*(J8397-I8397)</f>
        <v>2058.2760998267058</v>
      </c>
    </row>
    <row r="8398" spans="1:15">
      <c r="A8398">
        <v>8394</v>
      </c>
      <c r="B8398" s="39">
        <v>-0.51195885805774977</v>
      </c>
      <c r="C8398" s="39">
        <v>-0.82206650882701671</v>
      </c>
      <c r="D8398" s="29">
        <f>'Monte Carlo Inputs'!$C$6+'Monte Carlo Inputs'!$D$6*B8398</f>
        <v>9.3143032613378696E-2</v>
      </c>
      <c r="E8398" s="29">
        <f>'Monte Carlo Inputs'!$C$7+'Monte Carlo Inputs'!$D$7*C8398</f>
        <v>0.55339853117596405</v>
      </c>
      <c r="F8398" s="16">
        <f>'Monte Carlo Inputs'!$C$17*(1+$D8398)</f>
        <v>2655.3537405211587</v>
      </c>
      <c r="G8398" s="16">
        <f t="shared" ref="G8398:J8398" si="8392">F8398*(1+$D8398)</f>
        <v>2902.6814405745781</v>
      </c>
      <c r="H8398" s="16">
        <f t="shared" si="8392"/>
        <v>3173.0459926602648</v>
      </c>
      <c r="I8398" s="16">
        <f t="shared" si="8392"/>
        <v>3468.5931190383703</v>
      </c>
      <c r="J8398" s="16">
        <f t="shared" si="8392"/>
        <v>3791.6684010475019</v>
      </c>
      <c r="K8398" s="16">
        <f>F8398*$E8398*(1-'Monte Carlo Inputs'!$C$11)+F8398*'Monte Carlo Inputs'!$C$12-F8398*'Monte Carlo Inputs'!$C$13-'Monte Carlo Inputs'!$C$14*(F8398-'Monte Carlo Inputs'!$C$17)</f>
        <v>1151.0974082176531</v>
      </c>
      <c r="L8398" s="16">
        <f>G8398*$E8398*(1-'Monte Carlo Inputs'!$C$11)+G8398*'Monte Carlo Inputs'!$C$12-G8398*'Monte Carlo Inputs'!$C$13-'Monte Carlo Inputs'!$C$14*(G8398-F8398)</f>
        <v>1258.3141116524455</v>
      </c>
      <c r="M8398" s="16">
        <f>H8398*$E8398*(1-'Monte Carlo Inputs'!$C$11)+H8398*'Monte Carlo Inputs'!$C$12-H8398*'Monte Carlo Inputs'!$C$13-'Monte Carlo Inputs'!$C$14*(H8398-G8398)</f>
        <v>1375.5173039919639</v>
      </c>
      <c r="N8398" s="16">
        <f>I8398*$E8398*(1-'Monte Carlo Inputs'!$C$11)+I8398*'Monte Carlo Inputs'!$C$12-I8398*'Monte Carlo Inputs'!$C$13-'Monte Carlo Inputs'!$C$14*(I8398-H8398)</f>
        <v>1503.6371570979543</v>
      </c>
      <c r="O8398" s="16">
        <f>J8398*$E8398*(1-'Monte Carlo Inputs'!$C$11)+J8398*'Monte Carlo Inputs'!$C$12-J8398*'Monte Carlo Inputs'!$C$13-'Monte Carlo Inputs'!$C$14*(J8398-I8398)</f>
        <v>1643.690481860217</v>
      </c>
    </row>
    <row r="8399" spans="1:15">
      <c r="A8399">
        <v>8395</v>
      </c>
      <c r="B8399" s="39">
        <v>1.1412200468301801</v>
      </c>
      <c r="C8399" s="39">
        <v>-1.2846432238533201</v>
      </c>
      <c r="D8399" s="29">
        <f>'Monte Carlo Inputs'!$C$6+'Monte Carlo Inputs'!$D$6*B8399</f>
        <v>0.20024298298246998</v>
      </c>
      <c r="E8399" s="29">
        <f>'Monte Carlo Inputs'!$C$7+'Monte Carlo Inputs'!$D$7*C8399</f>
        <v>0.53684204024135984</v>
      </c>
      <c r="F8399" s="16">
        <f>'Monte Carlo Inputs'!$C$17*(1+$D8399)</f>
        <v>2915.5102299627179</v>
      </c>
      <c r="G8399" s="16">
        <f t="shared" ref="G8399:J8399" si="8393">F8399*(1+$D8399)</f>
        <v>3499.3206953263593</v>
      </c>
      <c r="H8399" s="16">
        <f t="shared" si="8393"/>
        <v>4200.0351097707999</v>
      </c>
      <c r="I8399" s="16">
        <f t="shared" si="8393"/>
        <v>5041.0626687824106</v>
      </c>
      <c r="J8399" s="16">
        <f t="shared" si="8393"/>
        <v>6050.500094980971</v>
      </c>
      <c r="K8399" s="16">
        <f>F8399*$E8399*(1-'Monte Carlo Inputs'!$C$11)+F8399*'Monte Carlo Inputs'!$C$12-F8399*'Monte Carlo Inputs'!$C$13-'Monte Carlo Inputs'!$C$14*(F8399-'Monte Carlo Inputs'!$C$17)</f>
        <v>1233.5168653228193</v>
      </c>
      <c r="L8399" s="16">
        <f>G8399*$E8399*(1-'Monte Carlo Inputs'!$C$11)+G8399*'Monte Carlo Inputs'!$C$12-G8399*'Monte Carlo Inputs'!$C$13-'Monte Carlo Inputs'!$C$14*(G8399-F8399)</f>
        <v>1480.5199619942464</v>
      </c>
      <c r="M8399" s="16">
        <f>H8399*$E8399*(1-'Monte Carlo Inputs'!$C$11)+H8399*'Monte Carlo Inputs'!$C$12-H8399*'Monte Carlo Inputs'!$C$13-'Monte Carlo Inputs'!$C$14*(H8399-G8399)</f>
        <v>1776.9836955490669</v>
      </c>
      <c r="N8399" s="16">
        <f>I8399*$E8399*(1-'Monte Carlo Inputs'!$C$11)+I8399*'Monte Carlo Inputs'!$C$12-I8399*'Monte Carlo Inputs'!$C$13-'Monte Carlo Inputs'!$C$14*(I8399-H8399)</f>
        <v>2132.8122114570251</v>
      </c>
      <c r="O8399" s="16">
        <f>J8399*$E8399*(1-'Monte Carlo Inputs'!$C$11)+J8399*'Monte Carlo Inputs'!$C$12-J8399*'Monte Carlo Inputs'!$C$13-'Monte Carlo Inputs'!$C$14*(J8399-I8399)</f>
        <v>2559.8928908206185</v>
      </c>
    </row>
    <row r="8400" spans="1:15">
      <c r="A8400">
        <v>8396</v>
      </c>
      <c r="B8400" s="39">
        <v>-1.4292956349133352</v>
      </c>
      <c r="C8400" s="39">
        <v>-0.74038280615143193</v>
      </c>
      <c r="D8400" s="29">
        <f>'Monte Carlo Inputs'!$C$6+'Monte Carlo Inputs'!$D$6*B8400</f>
        <v>3.3714060357266123E-2</v>
      </c>
      <c r="E8400" s="29">
        <f>'Monte Carlo Inputs'!$C$7+'Monte Carlo Inputs'!$D$7*C8400</f>
        <v>0.55632214457655715</v>
      </c>
      <c r="F8400" s="16">
        <f>'Monte Carlo Inputs'!$C$17*(1+$D8400)</f>
        <v>2510.9948240138356</v>
      </c>
      <c r="G8400" s="16">
        <f t="shared" ref="G8400:J8400" si="8394">F8400*(1+$D8400)</f>
        <v>2595.6506550674208</v>
      </c>
      <c r="H8400" s="16">
        <f t="shared" si="8394"/>
        <v>2683.1605779187412</v>
      </c>
      <c r="I8400" s="16">
        <f t="shared" si="8394"/>
        <v>2773.6208155909308</v>
      </c>
      <c r="J8400" s="16">
        <f t="shared" si="8394"/>
        <v>2867.130835175933</v>
      </c>
      <c r="K8400" s="16">
        <f>F8400*$E8400*(1-'Monte Carlo Inputs'!$C$11)+F8400*'Monte Carlo Inputs'!$C$12-F8400*'Monte Carlo Inputs'!$C$13-'Monte Carlo Inputs'!$C$14*(F8400-'Monte Carlo Inputs'!$C$17)</f>
        <v>1091.5277524950577</v>
      </c>
      <c r="L8400" s="16">
        <f>G8400*$E8400*(1-'Monte Carlo Inputs'!$C$11)+G8400*'Monte Carlo Inputs'!$C$12-G8400*'Monte Carlo Inputs'!$C$13-'Monte Carlo Inputs'!$C$14*(G8400-F8400)</f>
        <v>1128.3275850243069</v>
      </c>
      <c r="M8400" s="16">
        <f>H8400*$E8400*(1-'Monte Carlo Inputs'!$C$11)+H8400*'Monte Carlo Inputs'!$C$12-H8400*'Monte Carlo Inputs'!$C$13-'Monte Carlo Inputs'!$C$14*(H8400-G8400)</f>
        <v>1166.3680893285848</v>
      </c>
      <c r="N8400" s="16">
        <f>I8400*$E8400*(1-'Monte Carlo Inputs'!$C$11)+I8400*'Monte Carlo Inputs'!$C$12-I8400*'Monte Carlo Inputs'!$C$13-'Monte Carlo Inputs'!$C$14*(I8400-H8400)</f>
        <v>1205.6910934909979</v>
      </c>
      <c r="O8400" s="16">
        <f>J8400*$E8400*(1-'Monte Carlo Inputs'!$C$11)+J8400*'Monte Carlo Inputs'!$C$12-J8400*'Monte Carlo Inputs'!$C$13-'Monte Carlo Inputs'!$C$14*(J8400-I8400)</f>
        <v>1246.3398357891717</v>
      </c>
    </row>
    <row r="8401" spans="1:15">
      <c r="A8401">
        <v>8397</v>
      </c>
      <c r="B8401" s="39">
        <v>-1.1218882308648197</v>
      </c>
      <c r="C8401" s="39">
        <v>6.3945395595135526E-2</v>
      </c>
      <c r="D8401" s="29">
        <f>'Monte Carlo Inputs'!$C$6+'Monte Carlo Inputs'!$D$6*B8401</f>
        <v>5.3629217524674505E-2</v>
      </c>
      <c r="E8401" s="29">
        <f>'Monte Carlo Inputs'!$C$7+'Monte Carlo Inputs'!$D$7*C8401</f>
        <v>0.58511056420097851</v>
      </c>
      <c r="F8401" s="16">
        <f>'Monte Carlo Inputs'!$C$17*(1+$D8401)</f>
        <v>2559.3707322891869</v>
      </c>
      <c r="G8401" s="16">
        <f t="shared" ref="G8401:J8401" si="8395">F8401*(1+$D8401)</f>
        <v>2696.6277820174091</v>
      </c>
      <c r="H8401" s="16">
        <f t="shared" si="8395"/>
        <v>2841.2458199223011</v>
      </c>
      <c r="I8401" s="16">
        <f t="shared" si="8395"/>
        <v>2993.6196100399861</v>
      </c>
      <c r="J8401" s="16">
        <f t="shared" si="8395"/>
        <v>3154.1650872929517</v>
      </c>
      <c r="K8401" s="16">
        <f>F8401*$E8401*(1-'Monte Carlo Inputs'!$C$11)+F8401*'Monte Carlo Inputs'!$C$12-F8401*'Monte Carlo Inputs'!$C$13-'Monte Carlo Inputs'!$C$14*(F8401-'Monte Carlo Inputs'!$C$17)</f>
        <v>1165.7701012423131</v>
      </c>
      <c r="L8401" s="16">
        <f>G8401*$E8401*(1-'Monte Carlo Inputs'!$C$11)+G8401*'Monte Carlo Inputs'!$C$12-G8401*'Monte Carlo Inputs'!$C$13-'Monte Carlo Inputs'!$C$14*(G8401-F8401)</f>
        <v>1228.289439585599</v>
      </c>
      <c r="M8401" s="16">
        <f>H8401*$E8401*(1-'Monte Carlo Inputs'!$C$11)+H8401*'Monte Carlo Inputs'!$C$12-H8401*'Monte Carlo Inputs'!$C$13-'Monte Carlo Inputs'!$C$14*(H8401-G8401)</f>
        <v>1294.1616411243956</v>
      </c>
      <c r="N8401" s="16">
        <f>I8401*$E8401*(1-'Monte Carlo Inputs'!$C$11)+I8401*'Monte Carlo Inputs'!$C$12-I8401*'Monte Carlo Inputs'!$C$13-'Monte Carlo Inputs'!$C$14*(I8401-H8401)</f>
        <v>1363.566517288345</v>
      </c>
      <c r="O8401" s="16">
        <f>J8401*$E8401*(1-'Monte Carlo Inputs'!$C$11)+J8401*'Monte Carlo Inputs'!$C$12-J8401*'Monte Carlo Inputs'!$C$13-'Monte Carlo Inputs'!$C$14*(J8401-I8401)</f>
        <v>1436.6935226533647</v>
      </c>
    </row>
    <row r="8402" spans="1:15">
      <c r="A8402">
        <v>8398</v>
      </c>
      <c r="B8402" s="39">
        <v>1.3125045082414499</v>
      </c>
      <c r="C8402" s="39">
        <v>-2.3880771438187679E-2</v>
      </c>
      <c r="D8402" s="29">
        <f>'Monte Carlo Inputs'!$C$6+'Monte Carlo Inputs'!$D$6*B8402</f>
        <v>0.2113395178232573</v>
      </c>
      <c r="E8402" s="29">
        <f>'Monte Carlo Inputs'!$C$7+'Monte Carlo Inputs'!$D$7*C8402</f>
        <v>0.58196710044443034</v>
      </c>
      <c r="F8402" s="16">
        <f>'Monte Carlo Inputs'!$C$17*(1+$D8402)</f>
        <v>2942.464822744475</v>
      </c>
      <c r="G8402" s="16">
        <f t="shared" ref="G8402:J8402" si="8396">F8402*(1+$D8402)</f>
        <v>3564.3239195951887</v>
      </c>
      <c r="H8402" s="16">
        <f t="shared" si="8396"/>
        <v>4317.6064181283382</v>
      </c>
      <c r="I8402" s="16">
        <f t="shared" si="8396"/>
        <v>5230.0872766861821</v>
      </c>
      <c r="J8402" s="16">
        <f t="shared" si="8396"/>
        <v>6335.4113999145929</v>
      </c>
      <c r="K8402" s="16">
        <f>F8402*$E8402*(1-'Monte Carlo Inputs'!$C$11)+F8402*'Monte Carlo Inputs'!$C$12-F8402*'Monte Carlo Inputs'!$C$13-'Monte Carlo Inputs'!$C$14*(F8402-'Monte Carlo Inputs'!$C$17)</f>
        <v>1339.7793834779861</v>
      </c>
      <c r="L8402" s="16">
        <f>G8402*$E8402*(1-'Monte Carlo Inputs'!$C$11)+G8402*'Monte Carlo Inputs'!$C$12-G8402*'Monte Carlo Inputs'!$C$13-'Monte Carlo Inputs'!$C$14*(G8402-F8402)</f>
        <v>1622.9277123717645</v>
      </c>
      <c r="M8402" s="16">
        <f>H8402*$E8402*(1-'Monte Carlo Inputs'!$C$11)+H8402*'Monte Carlo Inputs'!$C$12-H8402*'Monte Carlo Inputs'!$C$13-'Monte Carlo Inputs'!$C$14*(H8402-G8402)</f>
        <v>1965.9164725664145</v>
      </c>
      <c r="N8402" s="16">
        <f>I8402*$E8402*(1-'Monte Carlo Inputs'!$C$11)+I8402*'Monte Carlo Inputs'!$C$12-I8402*'Monte Carlo Inputs'!$C$13-'Monte Carlo Inputs'!$C$14*(I8402-H8402)</f>
        <v>2381.3923119594001</v>
      </c>
      <c r="O8402" s="16">
        <f>J8402*$E8402*(1-'Monte Carlo Inputs'!$C$11)+J8402*'Monte Carlo Inputs'!$C$12-J8402*'Monte Carlo Inputs'!$C$13-'Monte Carlo Inputs'!$C$14*(J8402-I8402)</f>
        <v>2884.6746149169117</v>
      </c>
    </row>
    <row r="8403" spans="1:15">
      <c r="A8403">
        <v>8399</v>
      </c>
      <c r="B8403" s="39">
        <v>1.7030468075240743</v>
      </c>
      <c r="C8403" s="39">
        <v>0.26747882975851989</v>
      </c>
      <c r="D8403" s="29">
        <f>'Monte Carlo Inputs'!$C$6+'Monte Carlo Inputs'!$D$6*B8403</f>
        <v>0.23664050657077301</v>
      </c>
      <c r="E8403" s="29">
        <f>'Monte Carlo Inputs'!$C$7+'Monte Carlo Inputs'!$D$7*C8403</f>
        <v>0.59239540874276075</v>
      </c>
      <c r="F8403" s="16">
        <f>'Monte Carlo Inputs'!$C$17*(1+$D8403)</f>
        <v>3003.9234545110653</v>
      </c>
      <c r="G8403" s="16">
        <f t="shared" ref="G8403:J8403" si="8397">F8403*(1+$D8403)</f>
        <v>3714.7734224863902</v>
      </c>
      <c r="H8403" s="16">
        <f t="shared" si="8397"/>
        <v>4593.8392869792142</v>
      </c>
      <c r="I8403" s="16">
        <f t="shared" si="8397"/>
        <v>5680.9277429546946</v>
      </c>
      <c r="J8403" s="16">
        <f t="shared" si="8397"/>
        <v>7025.2653618394525</v>
      </c>
      <c r="K8403" s="16">
        <f>F8403*$E8403*(1-'Monte Carlo Inputs'!$C$11)+F8403*'Monte Carlo Inputs'!$C$12-F8403*'Monte Carlo Inputs'!$C$13-'Monte Carlo Inputs'!$C$14*(F8403-'Monte Carlo Inputs'!$C$17)</f>
        <v>1390.9042068032161</v>
      </c>
      <c r="L8403" s="16">
        <f>G8403*$E8403*(1-'Monte Carlo Inputs'!$C$11)+G8403*'Monte Carlo Inputs'!$C$12-G8403*'Monte Carlo Inputs'!$C$13-'Monte Carlo Inputs'!$C$14*(G8403-F8403)</f>
        <v>1720.0484828925485</v>
      </c>
      <c r="M8403" s="16">
        <f>H8403*$E8403*(1-'Monte Carlo Inputs'!$C$11)+H8403*'Monte Carlo Inputs'!$C$12-H8403*'Monte Carlo Inputs'!$C$13-'Monte Carlo Inputs'!$C$14*(H8403-G8403)</f>
        <v>2127.0816272105308</v>
      </c>
      <c r="N8403" s="16">
        <f>I8403*$E8403*(1-'Monte Carlo Inputs'!$C$11)+I8403*'Monte Carlo Inputs'!$C$12-I8403*'Monte Carlo Inputs'!$C$13-'Monte Carlo Inputs'!$C$14*(I8403-H8403)</f>
        <v>2630.4353009910155</v>
      </c>
      <c r="O8403" s="16">
        <f>J8403*$E8403*(1-'Monte Carlo Inputs'!$C$11)+J8403*'Monte Carlo Inputs'!$C$12-J8403*'Monte Carlo Inputs'!$C$13-'Monte Carlo Inputs'!$C$14*(J8403-I8403)</f>
        <v>3252.9028431191732</v>
      </c>
    </row>
    <row r="8404" spans="1:15">
      <c r="A8404">
        <v>8400</v>
      </c>
      <c r="B8404" s="39">
        <v>-0.98103399873396779</v>
      </c>
      <c r="C8404" s="39">
        <v>-8.6728425223660657E-2</v>
      </c>
      <c r="D8404" s="29">
        <f>'Monte Carlo Inputs'!$C$6+'Monte Carlo Inputs'!$D$6*B8404</f>
        <v>6.2754352878076167E-2</v>
      </c>
      <c r="E8404" s="29">
        <f>'Monte Carlo Inputs'!$C$7+'Monte Carlo Inputs'!$D$7*C8404</f>
        <v>0.57971766467224461</v>
      </c>
      <c r="F8404" s="16">
        <f>'Monte Carlo Inputs'!$C$17*(1+$D8404)</f>
        <v>2581.536598576135</v>
      </c>
      <c r="G8404" s="16">
        <f t="shared" ref="G8404:J8404" si="8398">F8404*(1+$D8404)</f>
        <v>2743.5392572508499</v>
      </c>
      <c r="H8404" s="16">
        <f t="shared" si="8398"/>
        <v>2915.7082879352247</v>
      </c>
      <c r="I8404" s="16">
        <f t="shared" si="8398"/>
        <v>3098.6816747258426</v>
      </c>
      <c r="J8404" s="16">
        <f t="shared" si="8398"/>
        <v>3293.1374379984159</v>
      </c>
      <c r="K8404" s="16">
        <f>F8404*$E8404*(1-'Monte Carlo Inputs'!$C$11)+F8404*'Monte Carlo Inputs'!$C$12-F8404*'Monte Carlo Inputs'!$C$13-'Monte Carlo Inputs'!$C$14*(F8404-'Monte Carlo Inputs'!$C$17)</f>
        <v>1166.3126193544904</v>
      </c>
      <c r="L8404" s="16">
        <f>G8404*$E8404*(1-'Monte Carlo Inputs'!$C$11)+G8404*'Monte Carlo Inputs'!$C$12-G8404*'Monte Carlo Inputs'!$C$13-'Monte Carlo Inputs'!$C$14*(G8404-F8404)</f>
        <v>1239.5038130356156</v>
      </c>
      <c r="M8404" s="16">
        <f>H8404*$E8404*(1-'Monte Carlo Inputs'!$C$11)+H8404*'Monte Carlo Inputs'!$C$12-H8404*'Monte Carlo Inputs'!$C$13-'Monte Carlo Inputs'!$C$14*(H8404-G8404)</f>
        <v>1317.2880727125732</v>
      </c>
      <c r="N8404" s="16">
        <f>I8404*$E8404*(1-'Monte Carlo Inputs'!$C$11)+I8404*'Monte Carlo Inputs'!$C$12-I8404*'Monte Carlo Inputs'!$C$13-'Monte Carlo Inputs'!$C$14*(I8404-H8404)</f>
        <v>1399.9536332696589</v>
      </c>
      <c r="O8404" s="16">
        <f>J8404*$E8404*(1-'Monte Carlo Inputs'!$C$11)+J8404*'Monte Carlo Inputs'!$C$12-J8404*'Monte Carlo Inputs'!$C$13-'Monte Carlo Inputs'!$C$14*(J8404-I8404)</f>
        <v>1487.8068175848077</v>
      </c>
    </row>
    <row r="8405" spans="1:15">
      <c r="A8405">
        <v>8401</v>
      </c>
      <c r="B8405" s="39">
        <v>-0.52335617962016678</v>
      </c>
      <c r="C8405" s="39">
        <v>-0.53579798101959741</v>
      </c>
      <c r="D8405" s="29">
        <f>'Monte Carlo Inputs'!$C$6+'Monte Carlo Inputs'!$D$6*B8405</f>
        <v>9.2404665719108298E-2</v>
      </c>
      <c r="E8405" s="29">
        <f>'Monte Carlo Inputs'!$C$7+'Monte Carlo Inputs'!$D$7*C8405</f>
        <v>0.56364462037921448</v>
      </c>
      <c r="F8405" s="16">
        <f>'Monte Carlo Inputs'!$C$17*(1+$D8405)</f>
        <v>2653.5601734982861</v>
      </c>
      <c r="G8405" s="16">
        <f t="shared" ref="G8405:J8405" si="8399">F8405*(1+$D8405)</f>
        <v>2898.7615142959339</v>
      </c>
      <c r="H8405" s="16">
        <f t="shared" si="8399"/>
        <v>3166.6206030238654</v>
      </c>
      <c r="I8405" s="16">
        <f t="shared" si="8399"/>
        <v>3459.2311213055268</v>
      </c>
      <c r="J8405" s="16">
        <f t="shared" si="8399"/>
        <v>3778.8802167148997</v>
      </c>
      <c r="K8405" s="16">
        <f>F8405*$E8405*(1-'Monte Carlo Inputs'!$C$11)+F8405*'Monte Carlo Inputs'!$C$12-F8405*'Monte Carlo Inputs'!$C$13-'Monte Carlo Inputs'!$C$14*(F8405-'Monte Carlo Inputs'!$C$17)</f>
        <v>1169.6390767000964</v>
      </c>
      <c r="L8405" s="16">
        <f>G8405*$E8405*(1-'Monte Carlo Inputs'!$C$11)+G8405*'Monte Carlo Inputs'!$C$12-G8405*'Monte Carlo Inputs'!$C$13-'Monte Carlo Inputs'!$C$14*(G8405-F8405)</f>
        <v>1277.7191845945756</v>
      </c>
      <c r="M8405" s="16">
        <f>H8405*$E8405*(1-'Monte Carlo Inputs'!$C$11)+H8405*'Monte Carlo Inputs'!$C$12-H8405*'Monte Carlo Inputs'!$C$13-'Monte Carlo Inputs'!$C$14*(H8405-G8405)</f>
        <v>1395.7863987299286</v>
      </c>
      <c r="N8405" s="16">
        <f>I8405*$E8405*(1-'Monte Carlo Inputs'!$C$11)+I8405*'Monte Carlo Inputs'!$C$12-I8405*'Monte Carlo Inputs'!$C$13-'Monte Carlo Inputs'!$C$14*(I8405-H8405)</f>
        <v>1524.7635743198457</v>
      </c>
      <c r="O8405" s="16">
        <f>J8405*$E8405*(1-'Monte Carlo Inputs'!$C$11)+J8405*'Monte Carlo Inputs'!$C$12-J8405*'Monte Carlo Inputs'!$C$13-'Monte Carlo Inputs'!$C$14*(J8405-I8405)</f>
        <v>1665.6588427055435</v>
      </c>
    </row>
    <row r="8406" spans="1:15">
      <c r="A8406">
        <v>8402</v>
      </c>
      <c r="B8406" s="39">
        <v>-0.9231235012313268</v>
      </c>
      <c r="C8406" s="39">
        <v>-1.2962340058250137</v>
      </c>
      <c r="D8406" s="29">
        <f>'Monte Carlo Inputs'!$C$6+'Monte Carlo Inputs'!$D$6*B8406</f>
        <v>6.6506040847263442E-2</v>
      </c>
      <c r="E8406" s="29">
        <f>'Monte Carlo Inputs'!$C$7+'Monte Carlo Inputs'!$D$7*C8406</f>
        <v>0.53642718434739545</v>
      </c>
      <c r="F8406" s="16">
        <f>'Monte Carlo Inputs'!$C$17*(1+$D8406)</f>
        <v>2590.6498238220884</v>
      </c>
      <c r="G8406" s="16">
        <f t="shared" ref="G8406:J8406" si="8400">F8406*(1+$D8406)</f>
        <v>2762.9436868261564</v>
      </c>
      <c r="H8406" s="16">
        <f t="shared" si="8400"/>
        <v>2946.6961325209058</v>
      </c>
      <c r="I8406" s="16">
        <f t="shared" si="8400"/>
        <v>3142.6692258748149</v>
      </c>
      <c r="J8406" s="16">
        <f t="shared" si="8400"/>
        <v>3351.6757137802833</v>
      </c>
      <c r="K8406" s="16">
        <f>F8406*$E8406*(1-'Monte Carlo Inputs'!$C$11)+F8406*'Monte Carlo Inputs'!$C$12-F8406*'Monte Carlo Inputs'!$C$13-'Monte Carlo Inputs'!$C$14*(F8406-'Monte Carlo Inputs'!$C$17)</f>
        <v>1090.7703759399617</v>
      </c>
      <c r="L8406" s="16">
        <f>G8406*$E8406*(1-'Monte Carlo Inputs'!$C$11)+G8406*'Monte Carlo Inputs'!$C$12-G8406*'Monte Carlo Inputs'!$C$13-'Monte Carlo Inputs'!$C$14*(G8406-F8406)</f>
        <v>1163.3131951172095</v>
      </c>
      <c r="M8406" s="16">
        <f>H8406*$E8406*(1-'Monte Carlo Inputs'!$C$11)+H8406*'Monte Carlo Inputs'!$C$12-H8406*'Monte Carlo Inputs'!$C$13-'Monte Carlo Inputs'!$C$14*(H8406-G8406)</f>
        <v>1240.6805499898358</v>
      </c>
      <c r="N8406" s="16">
        <f>I8406*$E8406*(1-'Monte Carlo Inputs'!$C$11)+I8406*'Monte Carlo Inputs'!$C$12-I8406*'Monte Carlo Inputs'!$C$13-'Monte Carlo Inputs'!$C$14*(I8406-H8406)</f>
        <v>1323.1933013258651</v>
      </c>
      <c r="O8406" s="16">
        <f>J8406*$E8406*(1-'Monte Carlo Inputs'!$C$11)+J8406*'Monte Carlo Inputs'!$C$12-J8406*'Monte Carlo Inputs'!$C$13-'Monte Carlo Inputs'!$C$14*(J8406-I8406)</f>
        <v>1411.1936490726682</v>
      </c>
    </row>
    <row r="8407" spans="1:15">
      <c r="A8407">
        <v>8403</v>
      </c>
      <c r="B8407" s="39">
        <v>-1.1489603787845011</v>
      </c>
      <c r="C8407" s="39">
        <v>-0.15060012819814614</v>
      </c>
      <c r="D8407" s="29">
        <f>'Monte Carlo Inputs'!$C$6+'Monte Carlo Inputs'!$D$6*B8407</f>
        <v>5.1875368809323807E-2</v>
      </c>
      <c r="E8407" s="29">
        <f>'Monte Carlo Inputs'!$C$7+'Monte Carlo Inputs'!$D$7*C8407</f>
        <v>0.57743157625291153</v>
      </c>
      <c r="F8407" s="16">
        <f>'Monte Carlo Inputs'!$C$17*(1+$D8407)</f>
        <v>2555.1104583747292</v>
      </c>
      <c r="G8407" s="16">
        <f t="shared" ref="G8407:J8407" si="8401">F8407*(1+$D8407)</f>
        <v>2687.6577557514788</v>
      </c>
      <c r="H8407" s="16">
        <f t="shared" si="8401"/>
        <v>2827.0809930643263</v>
      </c>
      <c r="I8407" s="16">
        <f t="shared" si="8401"/>
        <v>2973.7368622333679</v>
      </c>
      <c r="J8407" s="16">
        <f t="shared" si="8401"/>
        <v>3128.0005587036053</v>
      </c>
      <c r="K8407" s="16">
        <f>F8407*$E8407*(1-'Monte Carlo Inputs'!$C$11)+F8407*'Monte Carlo Inputs'!$C$12-F8407*'Monte Carlo Inputs'!$C$13-'Monte Carlo Inputs'!$C$14*(F8407-'Monte Carlo Inputs'!$C$17)</f>
        <v>1149.8002683566501</v>
      </c>
      <c r="L8407" s="16">
        <f>G8407*$E8407*(1-'Monte Carlo Inputs'!$C$11)+G8407*'Monte Carlo Inputs'!$C$12-G8407*'Monte Carlo Inputs'!$C$13-'Monte Carlo Inputs'!$C$14*(G8407-F8407)</f>
        <v>1209.4465813347108</v>
      </c>
      <c r="M8407" s="16">
        <f>H8407*$E8407*(1-'Monte Carlo Inputs'!$C$11)+H8407*'Monte Carlo Inputs'!$C$12-H8407*'Monte Carlo Inputs'!$C$13-'Monte Carlo Inputs'!$C$14*(H8407-G8407)</f>
        <v>1272.1870687966248</v>
      </c>
      <c r="N8407" s="16">
        <f>I8407*$E8407*(1-'Monte Carlo Inputs'!$C$11)+I8407*'Monte Carlo Inputs'!$C$12-I8407*'Monte Carlo Inputs'!$C$13-'Monte Carlo Inputs'!$C$14*(I8407-H8407)</f>
        <v>1338.1822421849026</v>
      </c>
      <c r="O8407" s="16">
        <f>J8407*$E8407*(1-'Monte Carlo Inputs'!$C$11)+J8407*'Monte Carlo Inputs'!$C$12-J8407*'Monte Carlo Inputs'!$C$13-'Monte Carlo Inputs'!$C$14*(J8407-I8407)</f>
        <v>1407.6009395323319</v>
      </c>
    </row>
    <row r="8408" spans="1:15">
      <c r="A8408">
        <v>8404</v>
      </c>
      <c r="B8408" s="39">
        <v>1.4843858045624141</v>
      </c>
      <c r="C8408" s="39">
        <v>1.0513439904284592</v>
      </c>
      <c r="D8408" s="29">
        <f>'Monte Carlo Inputs'!$C$6+'Monte Carlo Inputs'!$D$6*B8408</f>
        <v>0.22247471816420181</v>
      </c>
      <c r="E8408" s="29">
        <f>'Monte Carlo Inputs'!$C$7+'Monte Carlo Inputs'!$D$7*C8408</f>
        <v>0.62045141762735412</v>
      </c>
      <c r="F8408" s="16">
        <f>'Monte Carlo Inputs'!$C$17*(1+$D8408)</f>
        <v>2969.513337892663</v>
      </c>
      <c r="G8408" s="16">
        <f t="shared" ref="G8408:J8408" si="8402">F8408*(1+$D8408)</f>
        <v>3630.1549808251712</v>
      </c>
      <c r="H8408" s="16">
        <f t="shared" si="8402"/>
        <v>4437.7726870766246</v>
      </c>
      <c r="I8408" s="16">
        <f t="shared" si="8402"/>
        <v>5425.0649149107885</v>
      </c>
      <c r="J8408" s="16">
        <f t="shared" si="8402"/>
        <v>6632.0047028780655</v>
      </c>
      <c r="K8408" s="16">
        <f>F8408*$E8408*(1-'Monte Carlo Inputs'!$C$11)+F8408*'Monte Carlo Inputs'!$C$12-F8408*'Monte Carlo Inputs'!$C$13-'Monte Carlo Inputs'!$C$14*(F8408-'Monte Carlo Inputs'!$C$17)</f>
        <v>1433.787933790441</v>
      </c>
      <c r="L8408" s="16">
        <f>G8408*$E8408*(1-'Monte Carlo Inputs'!$C$11)+G8408*'Monte Carlo Inputs'!$C$12-G8408*'Monte Carlo Inputs'!$C$13-'Monte Carlo Inputs'!$C$14*(G8408-F8408)</f>
        <v>1752.7695002677024</v>
      </c>
      <c r="M8408" s="16">
        <f>H8408*$E8408*(1-'Monte Carlo Inputs'!$C$11)+H8408*'Monte Carlo Inputs'!$C$12-H8408*'Monte Carlo Inputs'!$C$13-'Monte Carlo Inputs'!$C$14*(H8408-G8408)</f>
        <v>2142.7164008465688</v>
      </c>
      <c r="N8408" s="16">
        <f>I8408*$E8408*(1-'Monte Carlo Inputs'!$C$11)+I8408*'Monte Carlo Inputs'!$C$12-I8408*'Monte Carlo Inputs'!$C$13-'Monte Carlo Inputs'!$C$14*(I8408-H8408)</f>
        <v>2619.4166282307215</v>
      </c>
      <c r="O8408" s="16">
        <f>J8408*$E8408*(1-'Monte Carlo Inputs'!$C$11)+J8408*'Monte Carlo Inputs'!$C$12-J8408*'Monte Carlo Inputs'!$C$13-'Monte Carlo Inputs'!$C$14*(J8408-I8408)</f>
        <v>3202.1706043509748</v>
      </c>
    </row>
    <row r="8409" spans="1:15">
      <c r="A8409">
        <v>8405</v>
      </c>
      <c r="B8409" s="39">
        <v>0.56274479805529065</v>
      </c>
      <c r="C8409" s="39">
        <v>1.3343232020110278</v>
      </c>
      <c r="D8409" s="29">
        <f>'Monte Carlo Inputs'!$C$6+'Monte Carlo Inputs'!$D$6*B8409</f>
        <v>0.16276689963156471</v>
      </c>
      <c r="E8409" s="29">
        <f>'Monte Carlo Inputs'!$C$7+'Monte Carlo Inputs'!$D$7*C8409</f>
        <v>0.63057977601431237</v>
      </c>
      <c r="F8409" s="16">
        <f>'Monte Carlo Inputs'!$C$17*(1+$D8409)</f>
        <v>2824.4770758950344</v>
      </c>
      <c r="G8409" s="16">
        <f t="shared" ref="G8409:J8409" si="8403">F8409*(1+$D8409)</f>
        <v>3284.2084526188969</v>
      </c>
      <c r="H8409" s="16">
        <f t="shared" si="8403"/>
        <v>3818.7688801954537</v>
      </c>
      <c r="I8409" s="16">
        <f t="shared" si="8403"/>
        <v>4440.3380512343701</v>
      </c>
      <c r="J8409" s="16">
        <f t="shared" si="8403"/>
        <v>5163.0781091498529</v>
      </c>
      <c r="K8409" s="16">
        <f>F8409*$E8409*(1-'Monte Carlo Inputs'!$C$11)+F8409*'Monte Carlo Inputs'!$C$12-F8409*'Monte Carlo Inputs'!$C$13-'Monte Carlo Inputs'!$C$14*(F8409-'Monte Carlo Inputs'!$C$17)</f>
        <v>1382.1265529102882</v>
      </c>
      <c r="L8409" s="16">
        <f>G8409*$E8409*(1-'Monte Carlo Inputs'!$C$11)+G8409*'Monte Carlo Inputs'!$C$12-G8409*'Monte Carlo Inputs'!$C$13-'Monte Carlo Inputs'!$C$14*(G8409-F8409)</f>
        <v>1607.0910068259577</v>
      </c>
      <c r="M8409" s="16">
        <f>H8409*$E8409*(1-'Monte Carlo Inputs'!$C$11)+H8409*'Monte Carlo Inputs'!$C$12-H8409*'Monte Carlo Inputs'!$C$13-'Monte Carlo Inputs'!$C$14*(H8409-G8409)</f>
        <v>1868.6722274327888</v>
      </c>
      <c r="N8409" s="16">
        <f>I8409*$E8409*(1-'Monte Carlo Inputs'!$C$11)+I8409*'Monte Carlo Inputs'!$C$12-I8409*'Monte Carlo Inputs'!$C$13-'Monte Carlo Inputs'!$C$14*(I8409-H8409)</f>
        <v>2172.8302123196345</v>
      </c>
      <c r="O8409" s="16">
        <f>J8409*$E8409*(1-'Monte Carlo Inputs'!$C$11)+J8409*'Monte Carlo Inputs'!$C$12-J8409*'Monte Carlo Inputs'!$C$13-'Monte Carlo Inputs'!$C$14*(J8409-I8409)</f>
        <v>2526.4950494046952</v>
      </c>
    </row>
    <row r="8410" spans="1:15">
      <c r="A8410">
        <v>8406</v>
      </c>
      <c r="B8410" s="39">
        <v>0.95540344265874955</v>
      </c>
      <c r="C8410" s="39">
        <v>0.65515950744002593</v>
      </c>
      <c r="D8410" s="29">
        <f>'Monte Carlo Inputs'!$C$6+'Monte Carlo Inputs'!$D$6*B8410</f>
        <v>0.18820499421690295</v>
      </c>
      <c r="E8410" s="29">
        <f>'Monte Carlo Inputs'!$C$7+'Monte Carlo Inputs'!$D$7*C8410</f>
        <v>0.60627122958945012</v>
      </c>
      <c r="F8410" s="16">
        <f>'Monte Carlo Inputs'!$C$17*(1+$D8410)</f>
        <v>2886.268751452279</v>
      </c>
      <c r="G8410" s="16">
        <f t="shared" ref="G8410:J8410" si="8404">F8410*(1+$D8410)</f>
        <v>3429.4789451277825</v>
      </c>
      <c r="H8410" s="16">
        <f t="shared" si="8404"/>
        <v>4074.9240101625469</v>
      </c>
      <c r="I8410" s="16">
        <f t="shared" si="8404"/>
        <v>4841.8450599295074</v>
      </c>
      <c r="J8410" s="16">
        <f t="shared" si="8404"/>
        <v>5753.1044814326797</v>
      </c>
      <c r="K8410" s="16">
        <f>F8410*$E8410*(1-'Monte Carlo Inputs'!$C$11)+F8410*'Monte Carlo Inputs'!$C$12-F8410*'Monte Carlo Inputs'!$C$13-'Monte Carlo Inputs'!$C$14*(F8410-'Monte Carlo Inputs'!$C$17)</f>
        <v>1363.3297936085901</v>
      </c>
      <c r="L8410" s="16">
        <f>G8410*$E8410*(1-'Monte Carlo Inputs'!$C$11)+G8410*'Monte Carlo Inputs'!$C$12-G8410*'Monte Carlo Inputs'!$C$13-'Monte Carlo Inputs'!$C$14*(G8410-F8410)</f>
        <v>1619.9152695304256</v>
      </c>
      <c r="M8410" s="16">
        <f>H8410*$E8410*(1-'Monte Carlo Inputs'!$C$11)+H8410*'Monte Carlo Inputs'!$C$12-H8410*'Monte Carlo Inputs'!$C$13-'Monte Carlo Inputs'!$C$14*(H8410-G8410)</f>
        <v>1924.7914134642724</v>
      </c>
      <c r="N8410" s="16">
        <f>I8410*$E8410*(1-'Monte Carlo Inputs'!$C$11)+I8410*'Monte Carlo Inputs'!$C$12-I8410*'Monte Carlo Inputs'!$C$13-'Monte Carlo Inputs'!$C$14*(I8410-H8410)</f>
        <v>2287.0467703040595</v>
      </c>
      <c r="O8410" s="16">
        <f>J8410*$E8410*(1-'Monte Carlo Inputs'!$C$11)+J8410*'Monte Carlo Inputs'!$C$12-J8410*'Monte Carlo Inputs'!$C$13-'Monte Carlo Inputs'!$C$14*(J8410-I8410)</f>
        <v>2717.4803944829214</v>
      </c>
    </row>
    <row r="8411" spans="1:15">
      <c r="A8411">
        <v>8407</v>
      </c>
      <c r="B8411" s="39">
        <v>0.15308904453901598</v>
      </c>
      <c r="C8411" s="39">
        <v>-1.5245141760443386</v>
      </c>
      <c r="D8411" s="29">
        <f>'Monte Carlo Inputs'!$C$6+'Monte Carlo Inputs'!$D$6*B8411</f>
        <v>0.13622766014557575</v>
      </c>
      <c r="E8411" s="29">
        <f>'Monte Carlo Inputs'!$C$7+'Monte Carlo Inputs'!$D$7*C8411</f>
        <v>0.52825660756302084</v>
      </c>
      <c r="F8411" s="16">
        <f>'Monte Carlo Inputs'!$C$17*(1+$D8411)</f>
        <v>2760.0106092596188</v>
      </c>
      <c r="G8411" s="16">
        <f t="shared" ref="G8411:J8411" si="8405">F8411*(1+$D8411)</f>
        <v>3136.000396536022</v>
      </c>
      <c r="H8411" s="16">
        <f t="shared" si="8405"/>
        <v>3563.2103927717221</v>
      </c>
      <c r="I8411" s="16">
        <f t="shared" si="8405"/>
        <v>4048.6182071854123</v>
      </c>
      <c r="J8411" s="16">
        <f t="shared" si="8405"/>
        <v>4600.1519923730575</v>
      </c>
      <c r="K8411" s="16">
        <f>F8411*$E8411*(1-'Monte Carlo Inputs'!$C$11)+F8411*'Monte Carlo Inputs'!$C$12-F8411*'Monte Carlo Inputs'!$C$13-'Monte Carlo Inputs'!$C$14*(F8411-'Monte Carlo Inputs'!$C$17)</f>
        <v>1148.693690068161</v>
      </c>
      <c r="L8411" s="16">
        <f>G8411*$E8411*(1-'Monte Carlo Inputs'!$C$11)+G8411*'Monte Carlo Inputs'!$C$12-G8411*'Monte Carlo Inputs'!$C$13-'Monte Carlo Inputs'!$C$14*(G8411-F8411)</f>
        <v>1305.1775436901341</v>
      </c>
      <c r="M8411" s="16">
        <f>H8411*$E8411*(1-'Monte Carlo Inputs'!$C$11)+H8411*'Monte Carlo Inputs'!$C$12-H8411*'Monte Carlo Inputs'!$C$13-'Monte Carlo Inputs'!$C$14*(H8411-G8411)</f>
        <v>1482.9788265415912</v>
      </c>
      <c r="N8411" s="16">
        <f>I8411*$E8411*(1-'Monte Carlo Inputs'!$C$11)+I8411*'Monte Carlo Inputs'!$C$12-I8411*'Monte Carlo Inputs'!$C$13-'Monte Carlo Inputs'!$C$14*(I8411-H8411)</f>
        <v>1685.0015621267839</v>
      </c>
      <c r="O8411" s="16">
        <f>J8411*$E8411*(1-'Monte Carlo Inputs'!$C$11)+J8411*'Monte Carlo Inputs'!$C$12-J8411*'Monte Carlo Inputs'!$C$13-'Monte Carlo Inputs'!$C$14*(J8411-I8411)</f>
        <v>1914.5453822769557</v>
      </c>
    </row>
    <row r="8412" spans="1:15">
      <c r="A8412">
        <v>8408</v>
      </c>
      <c r="B8412" s="39">
        <v>0.14772823101749982</v>
      </c>
      <c r="C8412" s="39">
        <v>-0.94284751527497157</v>
      </c>
      <c r="D8412" s="29">
        <f>'Monte Carlo Inputs'!$C$6+'Monte Carlo Inputs'!$D$6*B8412</f>
        <v>0.13588036387873204</v>
      </c>
      <c r="E8412" s="29">
        <f>'Monte Carlo Inputs'!$C$7+'Monte Carlo Inputs'!$D$7*C8412</f>
        <v>0.54907555171467781</v>
      </c>
      <c r="F8412" s="16">
        <f>'Monte Carlo Inputs'!$C$17*(1+$D8412)</f>
        <v>2759.1669918978282</v>
      </c>
      <c r="G8412" s="16">
        <f t="shared" ref="G8412:J8412" si="8406">F8412*(1+$D8412)</f>
        <v>3134.0836067590917</v>
      </c>
      <c r="H8412" s="16">
        <f t="shared" si="8406"/>
        <v>3559.944027671886</v>
      </c>
      <c r="I8412" s="16">
        <f t="shared" si="8406"/>
        <v>4043.6705175398606</v>
      </c>
      <c r="J8412" s="16">
        <f t="shared" si="8406"/>
        <v>4593.1259388688777</v>
      </c>
      <c r="K8412" s="16">
        <f>F8412*$E8412*(1-'Monte Carlo Inputs'!$C$11)+F8412*'Monte Carlo Inputs'!$C$12-F8412*'Monte Carlo Inputs'!$C$13-'Monte Carlo Inputs'!$C$14*(F8412-'Monte Carlo Inputs'!$C$17)</f>
        <v>1189.2049881607531</v>
      </c>
      <c r="L8412" s="16">
        <f>G8412*$E8412*(1-'Monte Carlo Inputs'!$C$11)+G8412*'Monte Carlo Inputs'!$C$12-G8412*'Monte Carlo Inputs'!$C$13-'Monte Carlo Inputs'!$C$14*(G8412-F8412)</f>
        <v>1350.7945946784394</v>
      </c>
      <c r="M8412" s="16">
        <f>H8412*$E8412*(1-'Monte Carlo Inputs'!$C$11)+H8412*'Monte Carlo Inputs'!$C$12-H8412*'Monte Carlo Inputs'!$C$13-'Monte Carlo Inputs'!$C$14*(H8412-G8412)</f>
        <v>1534.3410557287702</v>
      </c>
      <c r="N8412" s="16">
        <f>I8412*$E8412*(1-'Monte Carlo Inputs'!$C$11)+I8412*'Monte Carlo Inputs'!$C$12-I8412*'Monte Carlo Inputs'!$C$13-'Monte Carlo Inputs'!$C$14*(I8412-H8412)</f>
        <v>1742.8278766952733</v>
      </c>
      <c r="O8412" s="16">
        <f>J8412*$E8412*(1-'Monte Carlo Inputs'!$C$11)+J8412*'Monte Carlo Inputs'!$C$12-J8412*'Monte Carlo Inputs'!$C$13-'Monte Carlo Inputs'!$C$14*(J8412-I8412)</f>
        <v>1979.6439627586251</v>
      </c>
    </row>
    <row r="8413" spans="1:15">
      <c r="A8413">
        <v>8409</v>
      </c>
      <c r="B8413" s="39">
        <v>1.8823448905795728</v>
      </c>
      <c r="C8413" s="39">
        <v>-5.4380169325035282E-2</v>
      </c>
      <c r="D8413" s="29">
        <f>'Monte Carlo Inputs'!$C$6+'Monte Carlo Inputs'!$D$6*B8413</f>
        <v>0.24825619785484421</v>
      </c>
      <c r="E8413" s="29">
        <f>'Monte Carlo Inputs'!$C$7+'Monte Carlo Inputs'!$D$7*C8413</f>
        <v>0.580875469611703</v>
      </c>
      <c r="F8413" s="16">
        <f>'Monte Carlo Inputs'!$C$17*(1+$D8413)</f>
        <v>3032.1391302092024</v>
      </c>
      <c r="G8413" s="16">
        <f t="shared" ref="G8413:J8413" si="8407">F8413*(1+$D8413)</f>
        <v>3784.8864620418331</v>
      </c>
      <c r="H8413" s="16">
        <f t="shared" si="8407"/>
        <v>4724.5079844206111</v>
      </c>
      <c r="I8413" s="16">
        <f t="shared" si="8407"/>
        <v>5897.3963733677247</v>
      </c>
      <c r="J8413" s="16">
        <f t="shared" si="8407"/>
        <v>7361.4615742629421</v>
      </c>
      <c r="K8413" s="16">
        <f>F8413*$E8413*(1-'Monte Carlo Inputs'!$C$11)+F8413*'Monte Carlo Inputs'!$C$12-F8413*'Monte Carlo Inputs'!$C$13-'Monte Carlo Inputs'!$C$14*(F8413-'Monte Carlo Inputs'!$C$17)</f>
        <v>1379.4960822727105</v>
      </c>
      <c r="L8413" s="16">
        <f>G8413*$E8413*(1-'Monte Carlo Inputs'!$C$11)+G8413*'Monte Carlo Inputs'!$C$12-G8413*'Monte Carlo Inputs'!$C$13-'Monte Carlo Inputs'!$C$14*(G8413-F8413)</f>
        <v>1721.9645346133871</v>
      </c>
      <c r="M8413" s="16">
        <f>H8413*$E8413*(1-'Monte Carlo Inputs'!$C$11)+H8413*'Monte Carlo Inputs'!$C$12-H8413*'Monte Carlo Inputs'!$C$13-'Monte Carlo Inputs'!$C$14*(H8413-G8413)</f>
        <v>2149.452902817392</v>
      </c>
      <c r="N8413" s="16">
        <f>I8413*$E8413*(1-'Monte Carlo Inputs'!$C$11)+I8413*'Monte Carlo Inputs'!$C$12-I8413*'Monte Carlo Inputs'!$C$13-'Monte Carlo Inputs'!$C$14*(I8413-H8413)</f>
        <v>2683.0679079388956</v>
      </c>
      <c r="O8413" s="16">
        <f>J8413*$E8413*(1-'Monte Carlo Inputs'!$C$11)+J8413*'Monte Carlo Inputs'!$C$12-J8413*'Monte Carlo Inputs'!$C$13-'Monte Carlo Inputs'!$C$14*(J8413-I8413)</f>
        <v>3349.1561453501563</v>
      </c>
    </row>
    <row r="8414" spans="1:15">
      <c r="A8414">
        <v>8410</v>
      </c>
      <c r="B8414" s="39">
        <v>-2.0880877043227084</v>
      </c>
      <c r="C8414" s="39">
        <v>0.8038633894209084</v>
      </c>
      <c r="D8414" s="29">
        <f>'Monte Carlo Inputs'!$C$6+'Monte Carlo Inputs'!$D$6*B8414</f>
        <v>-8.9652877330592129E-3</v>
      </c>
      <c r="E8414" s="29">
        <f>'Monte Carlo Inputs'!$C$7+'Monte Carlo Inputs'!$D$7*C8414</f>
        <v>0.61159362130088113</v>
      </c>
      <c r="F8414" s="16">
        <f>'Monte Carlo Inputs'!$C$17*(1+$D8414)</f>
        <v>2407.3224195676262</v>
      </c>
      <c r="G8414" s="16">
        <f t="shared" ref="G8414:J8414" si="8408">F8414*(1+$D8414)</f>
        <v>2385.7400814099578</v>
      </c>
      <c r="H8414" s="16">
        <f t="shared" si="8408"/>
        <v>2364.3512351238255</v>
      </c>
      <c r="I8414" s="16">
        <f t="shared" si="8408"/>
        <v>2343.1541459989262</v>
      </c>
      <c r="J8414" s="16">
        <f t="shared" si="8408"/>
        <v>2322.1470948771353</v>
      </c>
      <c r="K8414" s="16">
        <f>F8414*$E8414*(1-'Monte Carlo Inputs'!$C$11)+F8414*'Monte Carlo Inputs'!$C$12-F8414*'Monte Carlo Inputs'!$C$13-'Monte Carlo Inputs'!$C$14*(F8414-'Monte Carlo Inputs'!$C$17)</f>
        <v>1139.4594501095305</v>
      </c>
      <c r="L8414" s="16">
        <f>G8414*$E8414*(1-'Monte Carlo Inputs'!$C$11)+G8414*'Monte Carlo Inputs'!$C$12-G8414*'Monte Carlo Inputs'!$C$13-'Monte Carlo Inputs'!$C$14*(G8414-F8414)</f>
        <v>1129.2438682791449</v>
      </c>
      <c r="M8414" s="16">
        <f>H8414*$E8414*(1-'Monte Carlo Inputs'!$C$11)+H8414*'Monte Carlo Inputs'!$C$12-H8414*'Monte Carlo Inputs'!$C$13-'Monte Carlo Inputs'!$C$14*(H8414-G8414)</f>
        <v>1119.1198720792295</v>
      </c>
      <c r="N8414" s="16">
        <f>I8414*$E8414*(1-'Monte Carlo Inputs'!$C$11)+I8414*'Monte Carlo Inputs'!$C$12-I8414*'Monte Carlo Inputs'!$C$13-'Monte Carlo Inputs'!$C$14*(I8414-H8414)</f>
        <v>1109.0866404182548</v>
      </c>
      <c r="O8414" s="16">
        <f>J8414*$E8414*(1-'Monte Carlo Inputs'!$C$11)+J8414*'Monte Carlo Inputs'!$C$12-J8414*'Monte Carlo Inputs'!$C$13-'Monte Carlo Inputs'!$C$14*(J8414-I8414)</f>
        <v>1099.1433595660133</v>
      </c>
    </row>
    <row r="8415" spans="1:15">
      <c r="A8415">
        <v>8411</v>
      </c>
      <c r="B8415" s="39">
        <v>-0.97229433995216563</v>
      </c>
      <c r="C8415" s="39">
        <v>-0.1405606759148805</v>
      </c>
      <c r="D8415" s="29">
        <f>'Monte Carlo Inputs'!$C$6+'Monte Carlo Inputs'!$D$6*B8415</f>
        <v>6.3320545090550157E-2</v>
      </c>
      <c r="E8415" s="29">
        <f>'Monte Carlo Inputs'!$C$7+'Monte Carlo Inputs'!$D$7*C8415</f>
        <v>0.57779090713861514</v>
      </c>
      <c r="F8415" s="16">
        <f>'Monte Carlo Inputs'!$C$17*(1+$D8415)</f>
        <v>2582.9119360794557</v>
      </c>
      <c r="G8415" s="16">
        <f t="shared" ref="G8415:J8415" si="8409">F8415*(1+$D8415)</f>
        <v>2746.4633277928947</v>
      </c>
      <c r="H8415" s="16">
        <f t="shared" si="8409"/>
        <v>2920.3708827799469</v>
      </c>
      <c r="I8415" s="16">
        <f t="shared" si="8409"/>
        <v>3105.2903589441439</v>
      </c>
      <c r="J8415" s="16">
        <f t="shared" si="8409"/>
        <v>3301.9190371369168</v>
      </c>
      <c r="K8415" s="16">
        <f>F8415*$E8415*(1-'Monte Carlo Inputs'!$C$11)+F8415*'Monte Carlo Inputs'!$C$12-F8415*'Monte Carlo Inputs'!$C$13-'Monte Carlo Inputs'!$C$14*(F8415-'Monte Carlo Inputs'!$C$17)</f>
        <v>1163.4144307376091</v>
      </c>
      <c r="L8415" s="16">
        <f>G8415*$E8415*(1-'Monte Carlo Inputs'!$C$11)+G8415*'Monte Carlo Inputs'!$C$12-G8415*'Monte Carlo Inputs'!$C$13-'Monte Carlo Inputs'!$C$14*(G8415-F8415)</f>
        <v>1237.0824666581264</v>
      </c>
      <c r="M8415" s="16">
        <f>H8415*$E8415*(1-'Monte Carlo Inputs'!$C$11)+H8415*'Monte Carlo Inputs'!$C$12-H8415*'Monte Carlo Inputs'!$C$13-'Monte Carlo Inputs'!$C$14*(H8415-G8415)</f>
        <v>1315.4152027688813</v>
      </c>
      <c r="N8415" s="16">
        <f>I8415*$E8415*(1-'Monte Carlo Inputs'!$C$11)+I8415*'Monte Carlo Inputs'!$C$12-I8415*'Monte Carlo Inputs'!$C$13-'Monte Carlo Inputs'!$C$14*(I8415-H8415)</f>
        <v>1398.7080104286033</v>
      </c>
      <c r="O8415" s="16">
        <f>J8415*$E8415*(1-'Monte Carlo Inputs'!$C$11)+J8415*'Monte Carlo Inputs'!$C$12-J8415*'Monte Carlo Inputs'!$C$13-'Monte Carlo Inputs'!$C$14*(J8415-I8415)</f>
        <v>1487.274964071461</v>
      </c>
    </row>
    <row r="8416" spans="1:15">
      <c r="A8416">
        <v>8412</v>
      </c>
      <c r="B8416" s="39">
        <v>-1.2351954819652562</v>
      </c>
      <c r="C8416" s="39">
        <v>1.8507071099394248</v>
      </c>
      <c r="D8416" s="29">
        <f>'Monte Carlo Inputs'!$C$6+'Monte Carlo Inputs'!$D$6*B8416</f>
        <v>4.6288692592112796E-2</v>
      </c>
      <c r="E8416" s="29">
        <f>'Monte Carlo Inputs'!$C$7+'Monte Carlo Inputs'!$D$7*C8416</f>
        <v>0.64906212761712889</v>
      </c>
      <c r="F8416" s="16">
        <f>'Monte Carlo Inputs'!$C$17*(1+$D8416)</f>
        <v>2541.539863175502</v>
      </c>
      <c r="G8416" s="16">
        <f t="shared" ref="G8416:J8416" si="8410">F8416*(1+$D8416)</f>
        <v>2659.1844206126334</v>
      </c>
      <c r="H8416" s="16">
        <f t="shared" si="8410"/>
        <v>2782.2745908041074</v>
      </c>
      <c r="I8416" s="16">
        <f t="shared" si="8410"/>
        <v>2911.0624440446854</v>
      </c>
      <c r="J8416" s="16">
        <f t="shared" si="8410"/>
        <v>3045.8117186335148</v>
      </c>
      <c r="K8416" s="16">
        <f>F8416*$E8416*(1-'Monte Carlo Inputs'!$C$11)+F8416*'Monte Carlo Inputs'!$C$12-F8416*'Monte Carlo Inputs'!$C$13-'Monte Carlo Inputs'!$C$14*(F8416-'Monte Carlo Inputs'!$C$17)</f>
        <v>1273.0204548291877</v>
      </c>
      <c r="L8416" s="16">
        <f>G8416*$E8416*(1-'Monte Carlo Inputs'!$C$11)+G8416*'Monte Carlo Inputs'!$C$12-G8416*'Monte Carlo Inputs'!$C$13-'Monte Carlo Inputs'!$C$14*(G8416-F8416)</f>
        <v>1331.9469073262478</v>
      </c>
      <c r="M8416" s="16">
        <f>H8416*$E8416*(1-'Monte Carlo Inputs'!$C$11)+H8416*'Monte Carlo Inputs'!$C$12-H8416*'Monte Carlo Inputs'!$C$13-'Monte Carlo Inputs'!$C$14*(H8416-G8416)</f>
        <v>1393.6009882684882</v>
      </c>
      <c r="N8416" s="16">
        <f>I8416*$E8416*(1-'Monte Carlo Inputs'!$C$11)+I8416*'Monte Carlo Inputs'!$C$12-I8416*'Monte Carlo Inputs'!$C$13-'Monte Carlo Inputs'!$C$14*(I8416-H8416)</f>
        <v>1458.1089560105127</v>
      </c>
      <c r="O8416" s="16">
        <f>J8416*$E8416*(1-'Monte Carlo Inputs'!$C$11)+J8416*'Monte Carlo Inputs'!$C$12-J8416*'Monte Carlo Inputs'!$C$13-'Monte Carlo Inputs'!$C$14*(J8416-I8416)</f>
        <v>1525.6029132410899</v>
      </c>
    </row>
    <row r="8417" spans="1:15">
      <c r="A8417">
        <v>8413</v>
      </c>
      <c r="B8417" s="39">
        <v>-0.33631961172223862</v>
      </c>
      <c r="C8417" s="39">
        <v>-0.63843088361891231</v>
      </c>
      <c r="D8417" s="29">
        <f>'Monte Carlo Inputs'!$C$6+'Monte Carlo Inputs'!$D$6*B8417</f>
        <v>0.10452168891596021</v>
      </c>
      <c r="E8417" s="29">
        <f>'Monte Carlo Inputs'!$C$7+'Monte Carlo Inputs'!$D$7*C8417</f>
        <v>0.55997119569898368</v>
      </c>
      <c r="F8417" s="16">
        <f>'Monte Carlo Inputs'!$C$17*(1+$D8417)</f>
        <v>2682.9936345457591</v>
      </c>
      <c r="G8417" s="16">
        <f t="shared" ref="G8417:J8417" si="8411">F8417*(1+$D8417)</f>
        <v>2963.4246605792523</v>
      </c>
      <c r="H8417" s="16">
        <f t="shared" si="8411"/>
        <v>3273.1668110782016</v>
      </c>
      <c r="I8417" s="16">
        <f t="shared" si="8411"/>
        <v>3615.2837342757625</v>
      </c>
      <c r="J8417" s="16">
        <f t="shared" si="8411"/>
        <v>3993.1592960926646</v>
      </c>
      <c r="K8417" s="16">
        <f>F8417*$E8417*(1-'Monte Carlo Inputs'!$C$11)+F8417*'Monte Carlo Inputs'!$C$12-F8417*'Monte Carlo Inputs'!$C$13-'Monte Carlo Inputs'!$C$14*(F8417-'Monte Carlo Inputs'!$C$17)</f>
        <v>1176.0513564839566</v>
      </c>
      <c r="L8417" s="16">
        <f>G8417*$E8417*(1-'Monte Carlo Inputs'!$C$11)+G8417*'Monte Carlo Inputs'!$C$12-G8417*'Monte Carlo Inputs'!$C$13-'Monte Carlo Inputs'!$C$14*(G8417-F8417)</f>
        <v>1298.9742305155658</v>
      </c>
      <c r="M8417" s="16">
        <f>H8417*$E8417*(1-'Monte Carlo Inputs'!$C$11)+H8417*'Monte Carlo Inputs'!$C$12-H8417*'Monte Carlo Inputs'!$C$13-'Monte Carlo Inputs'!$C$14*(H8417-G8417)</f>
        <v>1434.7452109473622</v>
      </c>
      <c r="N8417" s="16">
        <f>I8417*$E8417*(1-'Monte Carlo Inputs'!$C$11)+I8417*'Monte Carlo Inputs'!$C$12-I8417*'Monte Carlo Inputs'!$C$13-'Monte Carlo Inputs'!$C$14*(I8417-H8417)</f>
        <v>1584.7072035596661</v>
      </c>
      <c r="O8417" s="16">
        <f>J8417*$E8417*(1-'Monte Carlo Inputs'!$C$11)+J8417*'Monte Carlo Inputs'!$C$12-J8417*'Monte Carlo Inputs'!$C$13-'Monte Carlo Inputs'!$C$14*(J8417-I8417)</f>
        <v>1750.3434769130108</v>
      </c>
    </row>
    <row r="8418" spans="1:15">
      <c r="A8418">
        <v>8414</v>
      </c>
      <c r="B8418" s="39">
        <v>-0.30028447772725608</v>
      </c>
      <c r="C8418" s="39">
        <v>-0.17535360524795388</v>
      </c>
      <c r="D8418" s="29">
        <f>'Monte Carlo Inputs'!$C$6+'Monte Carlo Inputs'!$D$6*B8418</f>
        <v>0.10685619793430981</v>
      </c>
      <c r="E8418" s="29">
        <f>'Monte Carlo Inputs'!$C$7+'Monte Carlo Inputs'!$D$7*C8418</f>
        <v>0.57654560273746602</v>
      </c>
      <c r="F8418" s="16">
        <f>'Monte Carlo Inputs'!$C$17*(1+$D8418)</f>
        <v>2688.6643904022326</v>
      </c>
      <c r="G8418" s="16">
        <f t="shared" ref="G8418:J8418" si="8412">F8418*(1+$D8418)</f>
        <v>2975.9648446819842</v>
      </c>
      <c r="H8418" s="16">
        <f t="shared" si="8412"/>
        <v>3293.9651331708701</v>
      </c>
      <c r="I8418" s="16">
        <f t="shared" si="8412"/>
        <v>3645.945723429692</v>
      </c>
      <c r="J8418" s="16">
        <f t="shared" si="8412"/>
        <v>4035.5376213102459</v>
      </c>
      <c r="K8418" s="16">
        <f>F8418*$E8418*(1-'Monte Carlo Inputs'!$C$11)+F8418*'Monte Carlo Inputs'!$C$12-F8418*'Monte Carlo Inputs'!$C$13-'Monte Carlo Inputs'!$C$14*(F8418-'Monte Carlo Inputs'!$C$17)</f>
        <v>1210.3329591979143</v>
      </c>
      <c r="L8418" s="16">
        <f>G8418*$E8418*(1-'Monte Carlo Inputs'!$C$11)+G8418*'Monte Carlo Inputs'!$C$12-G8418*'Monte Carlo Inputs'!$C$13-'Monte Carlo Inputs'!$C$14*(G8418-F8418)</f>
        <v>1339.6645374523857</v>
      </c>
      <c r="M8418" s="16">
        <f>H8418*$E8418*(1-'Monte Carlo Inputs'!$C$11)+H8418*'Monte Carlo Inputs'!$C$12-H8418*'Monte Carlo Inputs'!$C$13-'Monte Carlo Inputs'!$C$14*(H8418-G8418)</f>
        <v>1482.8159964319736</v>
      </c>
      <c r="N8418" s="16">
        <f>I8418*$E8418*(1-'Monte Carlo Inputs'!$C$11)+I8418*'Monte Carlo Inputs'!$C$12-I8418*'Monte Carlo Inputs'!$C$13-'Monte Carlo Inputs'!$C$14*(I8418-H8418)</f>
        <v>1641.2640760468694</v>
      </c>
      <c r="O8418" s="16">
        <f>J8418*$E8418*(1-'Monte Carlo Inputs'!$C$11)+J8418*'Monte Carlo Inputs'!$C$12-J8418*'Monte Carlo Inputs'!$C$13-'Monte Carlo Inputs'!$C$14*(J8418-I8418)</f>
        <v>1816.6433150194059</v>
      </c>
    </row>
    <row r="8419" spans="1:15">
      <c r="A8419">
        <v>8415</v>
      </c>
      <c r="B8419" s="39">
        <v>-0.93637002277283521</v>
      </c>
      <c r="C8419" s="39">
        <v>-0.68210390444344471</v>
      </c>
      <c r="D8419" s="29">
        <f>'Monte Carlo Inputs'!$C$6+'Monte Carlo Inputs'!$D$6*B8419</f>
        <v>6.5647874924952193E-2</v>
      </c>
      <c r="E8419" s="29">
        <f>'Monte Carlo Inputs'!$C$7+'Monte Carlo Inputs'!$D$7*C8419</f>
        <v>0.5584080561161211</v>
      </c>
      <c r="F8419" s="16">
        <f>'Monte Carlo Inputs'!$C$17*(1+$D8419)</f>
        <v>2588.5652529802019</v>
      </c>
      <c r="G8419" s="16">
        <f t="shared" ref="G8419:J8419" si="8413">F8419*(1+$D8419)</f>
        <v>2758.4990609429237</v>
      </c>
      <c r="H8419" s="16">
        <f t="shared" si="8413"/>
        <v>2939.5886622763032</v>
      </c>
      <c r="I8419" s="16">
        <f t="shared" si="8413"/>
        <v>3132.5664111082256</v>
      </c>
      <c r="J8419" s="16">
        <f t="shared" si="8413"/>
        <v>3338.2127390587648</v>
      </c>
      <c r="K8419" s="16">
        <f>F8419*$E8419*(1-'Monte Carlo Inputs'!$C$11)+F8419*'Monte Carlo Inputs'!$C$12-F8419*'Monte Carlo Inputs'!$C$13-'Monte Carlo Inputs'!$C$14*(F8419-'Monte Carlo Inputs'!$C$17)</f>
        <v>1130.3476593590906</v>
      </c>
      <c r="L8419" s="16">
        <f>G8419*$E8419*(1-'Monte Carlo Inputs'!$C$11)+G8419*'Monte Carlo Inputs'!$C$12-G8419*'Monte Carlo Inputs'!$C$13-'Monte Carlo Inputs'!$C$14*(G8419-F8419)</f>
        <v>1204.5525811224086</v>
      </c>
      <c r="M8419" s="16">
        <f>H8419*$E8419*(1-'Monte Carlo Inputs'!$C$11)+H8419*'Monte Carlo Inputs'!$C$12-H8419*'Monte Carlo Inputs'!$C$13-'Monte Carlo Inputs'!$C$14*(H8419-G8419)</f>
        <v>1283.628898308461</v>
      </c>
      <c r="N8419" s="16">
        <f>I8419*$E8419*(1-'Monte Carlo Inputs'!$C$11)+I8419*'Monte Carlo Inputs'!$C$12-I8419*'Monte Carlo Inputs'!$C$13-'Monte Carlo Inputs'!$C$14*(I8419-H8419)</f>
        <v>1367.8964076746693</v>
      </c>
      <c r="O8419" s="16">
        <f>J8419*$E8419*(1-'Monte Carlo Inputs'!$C$11)+J8419*'Monte Carlo Inputs'!$C$12-J8419*'Monte Carlo Inputs'!$C$13-'Monte Carlo Inputs'!$C$14*(J8419-I8419)</f>
        <v>1457.6958999559872</v>
      </c>
    </row>
    <row r="8420" spans="1:15">
      <c r="A8420">
        <v>8416</v>
      </c>
      <c r="B8420" s="39">
        <v>1.5312034267467232</v>
      </c>
      <c r="C8420" s="39">
        <v>-0.3970073505176463</v>
      </c>
      <c r="D8420" s="29">
        <f>'Monte Carlo Inputs'!$C$6+'Monte Carlo Inputs'!$D$6*B8420</f>
        <v>0.22550776255976784</v>
      </c>
      <c r="E8420" s="29">
        <f>'Monte Carlo Inputs'!$C$7+'Monte Carlo Inputs'!$D$7*C8420</f>
        <v>0.56861219816916631</v>
      </c>
      <c r="F8420" s="16">
        <f>'Monte Carlo Inputs'!$C$17*(1+$D8420)</f>
        <v>2976.8809060339327</v>
      </c>
      <c r="G8420" s="16">
        <f t="shared" ref="G8420:J8420" si="8414">F8420*(1+$D8420)</f>
        <v>3648.1906585605393</v>
      </c>
      <c r="H8420" s="16">
        <f t="shared" si="8414"/>
        <v>4470.8859713639731</v>
      </c>
      <c r="I8420" s="16">
        <f t="shared" si="8414"/>
        <v>5479.1054634261172</v>
      </c>
      <c r="J8420" s="16">
        <f t="shared" si="8414"/>
        <v>6714.6862773123412</v>
      </c>
      <c r="K8420" s="16">
        <f>F8420*$E8420*(1-'Monte Carlo Inputs'!$C$11)+F8420*'Monte Carlo Inputs'!$C$12-F8420*'Monte Carlo Inputs'!$C$13-'Monte Carlo Inputs'!$C$14*(F8420-'Monte Carlo Inputs'!$C$17)</f>
        <v>1327.6369175471675</v>
      </c>
      <c r="L8420" s="16">
        <f>G8420*$E8420*(1-'Monte Carlo Inputs'!$C$11)+G8420*'Monte Carlo Inputs'!$C$12-G8420*'Monte Carlo Inputs'!$C$13-'Monte Carlo Inputs'!$C$14*(G8420-F8420)</f>
        <v>1627.0293483149762</v>
      </c>
      <c r="M8420" s="16">
        <f>H8420*$E8420*(1-'Monte Carlo Inputs'!$C$11)+H8420*'Monte Carlo Inputs'!$C$12-H8420*'Monte Carlo Inputs'!$C$13-'Monte Carlo Inputs'!$C$14*(H8420-G8420)</f>
        <v>1993.9370962725636</v>
      </c>
      <c r="N8420" s="16">
        <f>I8420*$E8420*(1-'Monte Carlo Inputs'!$C$11)+I8420*'Monte Carlo Inputs'!$C$12-I8420*'Monte Carlo Inputs'!$C$13-'Monte Carlo Inputs'!$C$14*(I8420-H8420)</f>
        <v>2443.5853895379105</v>
      </c>
      <c r="O8420" s="16">
        <f>J8420*$E8420*(1-'Monte Carlo Inputs'!$C$11)+J8420*'Monte Carlo Inputs'!$C$12-J8420*'Monte Carlo Inputs'!$C$13-'Monte Carlo Inputs'!$C$14*(J8420-I8420)</f>
        <v>2994.6328633563435</v>
      </c>
    </row>
    <row r="8421" spans="1:15">
      <c r="A8421">
        <v>8417</v>
      </c>
      <c r="B8421" s="39">
        <v>-0.88740904678554522</v>
      </c>
      <c r="C8421" s="39">
        <v>1.2221529349050499</v>
      </c>
      <c r="D8421" s="29">
        <f>'Monte Carlo Inputs'!$C$6+'Monte Carlo Inputs'!$D$6*B8421</f>
        <v>6.8819774882516976E-2</v>
      </c>
      <c r="E8421" s="29">
        <f>'Monte Carlo Inputs'!$C$7+'Monte Carlo Inputs'!$D$7*C8421</f>
        <v>0.62656499111454356</v>
      </c>
      <c r="F8421" s="16">
        <f>'Monte Carlo Inputs'!$C$17*(1+$D8421)</f>
        <v>2596.2701151671226</v>
      </c>
      <c r="G8421" s="16">
        <f t="shared" ref="G8421:J8421" si="8415">F8421*(1+$D8421)</f>
        <v>2774.9448400271303</v>
      </c>
      <c r="H8421" s="16">
        <f t="shared" si="8415"/>
        <v>2965.9159192291995</v>
      </c>
      <c r="I8421" s="16">
        <f t="shared" si="8415"/>
        <v>3170.0295851110263</v>
      </c>
      <c r="J8421" s="16">
        <f t="shared" si="8415"/>
        <v>3388.1903075292857</v>
      </c>
      <c r="K8421" s="16">
        <f>F8421*$E8421*(1-'Monte Carlo Inputs'!$C$11)+F8421*'Monte Carlo Inputs'!$C$12-F8421*'Monte Carlo Inputs'!$C$13-'Monte Carlo Inputs'!$C$14*(F8421-'Monte Carlo Inputs'!$C$17)</f>
        <v>1259.7489085829498</v>
      </c>
      <c r="L8421" s="16">
        <f>G8421*$E8421*(1-'Monte Carlo Inputs'!$C$11)+G8421*'Monte Carlo Inputs'!$C$12-G8421*'Monte Carlo Inputs'!$C$13-'Monte Carlo Inputs'!$C$14*(G8421-F8421)</f>
        <v>1346.4445448801246</v>
      </c>
      <c r="M8421" s="16">
        <f>H8421*$E8421*(1-'Monte Carlo Inputs'!$C$11)+H8421*'Monte Carlo Inputs'!$C$12-H8421*'Monte Carlo Inputs'!$C$13-'Monte Carlo Inputs'!$C$14*(H8421-G8421)</f>
        <v>1439.1065553505678</v>
      </c>
      <c r="N8421" s="16">
        <f>I8421*$E8421*(1-'Monte Carlo Inputs'!$C$11)+I8421*'Monte Carlo Inputs'!$C$12-I8421*'Monte Carlo Inputs'!$C$13-'Monte Carlo Inputs'!$C$14*(I8421-H8421)</f>
        <v>1538.1455445217482</v>
      </c>
      <c r="O8421" s="16">
        <f>J8421*$E8421*(1-'Monte Carlo Inputs'!$C$11)+J8421*'Monte Carlo Inputs'!$C$12-J8421*'Monte Carlo Inputs'!$C$13-'Monte Carlo Inputs'!$C$14*(J8421-I8421)</f>
        <v>1644.0003746322816</v>
      </c>
    </row>
    <row r="8422" spans="1:15">
      <c r="A8422">
        <v>8418</v>
      </c>
      <c r="B8422" s="39">
        <v>-0.88814050195690053</v>
      </c>
      <c r="C8422" s="39">
        <v>0.60975696644469879</v>
      </c>
      <c r="D8422" s="29">
        <f>'Monte Carlo Inputs'!$C$6+'Monte Carlo Inputs'!$D$6*B8422</f>
        <v>6.8772388110088567E-2</v>
      </c>
      <c r="E8422" s="29">
        <f>'Monte Carlo Inputs'!$C$7+'Monte Carlo Inputs'!$D$7*C8422</f>
        <v>0.60464618722571084</v>
      </c>
      <c r="F8422" s="16">
        <f>'Monte Carlo Inputs'!$C$17*(1+$D8422)</f>
        <v>2596.1550079582166</v>
      </c>
      <c r="G8422" s="16">
        <f t="shared" ref="G8422:J8422" si="8416">F8422*(1+$D8422)</f>
        <v>2774.6987877594693</v>
      </c>
      <c r="H8422" s="16">
        <f t="shared" si="8416"/>
        <v>2965.5214496798558</v>
      </c>
      <c r="I8422" s="16">
        <f t="shared" si="8416"/>
        <v>3169.4674417660312</v>
      </c>
      <c r="J8422" s="16">
        <f t="shared" si="8416"/>
        <v>3387.4392867734541</v>
      </c>
      <c r="K8422" s="16">
        <f>F8422*$E8422*(1-'Monte Carlo Inputs'!$C$11)+F8422*'Monte Carlo Inputs'!$C$12-F8422*'Monte Carlo Inputs'!$C$13-'Monte Carlo Inputs'!$C$14*(F8422-'Monte Carlo Inputs'!$C$17)</f>
        <v>1219.1994622204613</v>
      </c>
      <c r="L8422" s="16">
        <f>G8422*$E8422*(1-'Monte Carlo Inputs'!$C$11)+G8422*'Monte Carlo Inputs'!$C$12-G8422*'Monte Carlo Inputs'!$C$13-'Monte Carlo Inputs'!$C$14*(G8422-F8422)</f>
        <v>1303.0467208198982</v>
      </c>
      <c r="M8422" s="16">
        <f>H8422*$E8422*(1-'Monte Carlo Inputs'!$C$11)+H8422*'Monte Carlo Inputs'!$C$12-H8422*'Monte Carlo Inputs'!$C$13-'Monte Carlo Inputs'!$C$14*(H8422-G8422)</f>
        <v>1392.660355629703</v>
      </c>
      <c r="N8422" s="16">
        <f>I8422*$E8422*(1-'Monte Carlo Inputs'!$C$11)+I8422*'Monte Carlo Inputs'!$C$12-I8422*'Monte Carlo Inputs'!$C$13-'Monte Carlo Inputs'!$C$14*(I8422-H8422)</f>
        <v>1488.4369341126026</v>
      </c>
      <c r="O8422" s="16">
        <f>J8422*$E8422*(1-'Monte Carlo Inputs'!$C$11)+J8422*'Monte Carlo Inputs'!$C$12-J8422*'Monte Carlo Inputs'!$C$13-'Monte Carlo Inputs'!$C$14*(J8422-I8422)</f>
        <v>1590.8002966227848</v>
      </c>
    </row>
    <row r="8423" spans="1:15">
      <c r="A8423">
        <v>8419</v>
      </c>
      <c r="B8423" s="39">
        <v>-0.45923474535664838</v>
      </c>
      <c r="C8423" s="39">
        <v>0.85196280409789715</v>
      </c>
      <c r="D8423" s="29">
        <f>'Monte Carlo Inputs'!$C$6+'Monte Carlo Inputs'!$D$6*B8423</f>
        <v>9.6558724548986313E-2</v>
      </c>
      <c r="E8423" s="29">
        <f>'Monte Carlo Inputs'!$C$7+'Monte Carlo Inputs'!$D$7*C8423</f>
        <v>0.6133151898476551</v>
      </c>
      <c r="F8423" s="16">
        <f>'Monte Carlo Inputs'!$C$17*(1+$D8423)</f>
        <v>2663.6507978019431</v>
      </c>
      <c r="G8423" s="16">
        <f t="shared" ref="G8423:J8423" si="8417">F8423*(1+$D8423)</f>
        <v>2920.8495214815885</v>
      </c>
      <c r="H8423" s="16">
        <f t="shared" si="8417"/>
        <v>3202.8830258753674</v>
      </c>
      <c r="I8423" s="16">
        <f t="shared" si="8417"/>
        <v>3512.1493257334905</v>
      </c>
      <c r="J8423" s="16">
        <f t="shared" si="8417"/>
        <v>3851.2779850518987</v>
      </c>
      <c r="K8423" s="16">
        <f>F8423*$E8423*(1-'Monte Carlo Inputs'!$C$11)+F8423*'Monte Carlo Inputs'!$C$12-F8423*'Monte Carlo Inputs'!$C$13-'Monte Carlo Inputs'!$C$14*(F8423-'Monte Carlo Inputs'!$C$17)</f>
        <v>1268.3863894025937</v>
      </c>
      <c r="L8423" s="16">
        <f>G8423*$E8423*(1-'Monte Carlo Inputs'!$C$11)+G8423*'Monte Carlo Inputs'!$C$12-G8423*'Monte Carlo Inputs'!$C$13-'Monte Carlo Inputs'!$C$14*(G8423-F8423)</f>
        <v>1390.860161398602</v>
      </c>
      <c r="M8423" s="16">
        <f>H8423*$E8423*(1-'Monte Carlo Inputs'!$C$11)+H8423*'Monte Carlo Inputs'!$C$12-H8423*'Monte Carlo Inputs'!$C$13-'Monte Carlo Inputs'!$C$14*(H8423-G8423)</f>
        <v>1525.1598446092485</v>
      </c>
      <c r="N8423" s="16">
        <f>I8423*$E8423*(1-'Monte Carlo Inputs'!$C$11)+I8423*'Monte Carlo Inputs'!$C$12-I8423*'Monte Carlo Inputs'!$C$13-'Monte Carlo Inputs'!$C$14*(I8423-H8423)</f>
        <v>1672.4273339380472</v>
      </c>
      <c r="O8423" s="16">
        <f>J8423*$E8423*(1-'Monte Carlo Inputs'!$C$11)+J8423*'Monte Carlo Inputs'!$C$12-J8423*'Monte Carlo Inputs'!$C$13-'Monte Carlo Inputs'!$C$14*(J8423-I8423)</f>
        <v>1833.914784203967</v>
      </c>
    </row>
    <row r="8424" spans="1:15">
      <c r="A8424">
        <v>8420</v>
      </c>
      <c r="B8424" s="39">
        <v>-1.1004377603726003</v>
      </c>
      <c r="C8424" s="39">
        <v>1.1278421181792484</v>
      </c>
      <c r="D8424" s="29">
        <f>'Monte Carlo Inputs'!$C$6+'Monte Carlo Inputs'!$D$6*B8424</f>
        <v>5.5018870101487469E-2</v>
      </c>
      <c r="E8424" s="29">
        <f>'Monte Carlo Inputs'!$C$7+'Monte Carlo Inputs'!$D$7*C8424</f>
        <v>0.62318942954511369</v>
      </c>
      <c r="F8424" s="16">
        <f>'Monte Carlo Inputs'!$C$17*(1+$D8424)</f>
        <v>2562.7463373635237</v>
      </c>
      <c r="G8424" s="16">
        <f t="shared" ref="G8424:J8424" si="8418">F8424*(1+$D8424)</f>
        <v>2703.7457452019903</v>
      </c>
      <c r="H8424" s="16">
        <f t="shared" si="8418"/>
        <v>2852.502781144708</v>
      </c>
      <c r="I8424" s="16">
        <f t="shared" si="8418"/>
        <v>3009.4442611246404</v>
      </c>
      <c r="J8424" s="16">
        <f t="shared" si="8418"/>
        <v>3175.0204840051242</v>
      </c>
      <c r="K8424" s="16">
        <f>F8424*$E8424*(1-'Monte Carlo Inputs'!$C$11)+F8424*'Monte Carlo Inputs'!$C$12-F8424*'Monte Carlo Inputs'!$C$13-'Monte Carlo Inputs'!$C$14*(F8424-'Monte Carlo Inputs'!$C$17)</f>
        <v>1236.8012704577363</v>
      </c>
      <c r="L8424" s="16">
        <f>G8424*$E8424*(1-'Monte Carlo Inputs'!$C$11)+G8424*'Monte Carlo Inputs'!$C$12-G8424*'Monte Carlo Inputs'!$C$13-'Monte Carlo Inputs'!$C$14*(G8424-F8424)</f>
        <v>1304.8486788984051</v>
      </c>
      <c r="M8424" s="16">
        <f>H8424*$E8424*(1-'Monte Carlo Inputs'!$C$11)+H8424*'Monte Carlo Inputs'!$C$12-H8424*'Monte Carlo Inputs'!$C$13-'Monte Carlo Inputs'!$C$14*(H8424-G8424)</f>
        <v>1376.6399788648141</v>
      </c>
      <c r="N8424" s="16">
        <f>I8424*$E8424*(1-'Monte Carlo Inputs'!$C$11)+I8424*'Monte Carlo Inputs'!$C$12-I8424*'Monte Carlo Inputs'!$C$13-'Monte Carlo Inputs'!$C$14*(I8424-H8424)</f>
        <v>1452.3811550384917</v>
      </c>
      <c r="O8424" s="16">
        <f>J8424*$E8424*(1-'Monte Carlo Inputs'!$C$11)+J8424*'Monte Carlo Inputs'!$C$12-J8424*'Monte Carlo Inputs'!$C$13-'Monte Carlo Inputs'!$C$14*(J8424-I8424)</f>
        <v>1532.2895251454029</v>
      </c>
    </row>
    <row r="8425" spans="1:15">
      <c r="A8425">
        <v>8421</v>
      </c>
      <c r="B8425" s="39">
        <v>0.96895508703689703</v>
      </c>
      <c r="C8425" s="39">
        <v>1.3635889878035088</v>
      </c>
      <c r="D8425" s="29">
        <f>'Monte Carlo Inputs'!$C$6+'Monte Carlo Inputs'!$D$6*B8425</f>
        <v>0.18908292729240248</v>
      </c>
      <c r="E8425" s="29">
        <f>'Monte Carlo Inputs'!$C$7+'Monte Carlo Inputs'!$D$7*C8425</f>
        <v>0.63162725354923266</v>
      </c>
      <c r="F8425" s="16">
        <f>'Monte Carlo Inputs'!$C$17*(1+$D8425)</f>
        <v>2888.4013386859751</v>
      </c>
      <c r="G8425" s="16">
        <f t="shared" ref="G8425:J8425" si="8419">F8425*(1+$D8425)</f>
        <v>3434.5487190000131</v>
      </c>
      <c r="H8425" s="16">
        <f t="shared" si="8419"/>
        <v>4083.9632447169065</v>
      </c>
      <c r="I8425" s="16">
        <f t="shared" si="8419"/>
        <v>4856.1709699825569</v>
      </c>
      <c r="J8425" s="16">
        <f t="shared" si="8419"/>
        <v>5774.3899924192438</v>
      </c>
      <c r="K8425" s="16">
        <f>F8425*$E8425*(1-'Monte Carlo Inputs'!$C$11)+F8425*'Monte Carlo Inputs'!$C$12-F8425*'Monte Carlo Inputs'!$C$13-'Monte Carlo Inputs'!$C$14*(F8425-'Monte Carlo Inputs'!$C$17)</f>
        <v>1416.4816624715224</v>
      </c>
      <c r="L8425" s="16">
        <f>G8425*$E8425*(1-'Monte Carlo Inputs'!$C$11)+G8425*'Monte Carlo Inputs'!$C$12-G8425*'Monte Carlo Inputs'!$C$13-'Monte Carlo Inputs'!$C$14*(G8425-F8425)</f>
        <v>1684.3141616676467</v>
      </c>
      <c r="M8425" s="16">
        <f>H8425*$E8425*(1-'Monte Carlo Inputs'!$C$11)+H8425*'Monte Carlo Inputs'!$C$12-H8425*'Monte Carlo Inputs'!$C$13-'Monte Carlo Inputs'!$C$14*(H8425-G8425)</f>
        <v>2002.7892138358138</v>
      </c>
      <c r="N8425" s="16">
        <f>I8425*$E8425*(1-'Monte Carlo Inputs'!$C$11)+I8425*'Monte Carlo Inputs'!$C$12-I8425*'Monte Carlo Inputs'!$C$13-'Monte Carlo Inputs'!$C$14*(I8425-H8425)</f>
        <v>2381.4824611375393</v>
      </c>
      <c r="O8425" s="16">
        <f>J8425*$E8425*(1-'Monte Carlo Inputs'!$C$11)+J8425*'Monte Carlo Inputs'!$C$12-J8425*'Monte Carlo Inputs'!$C$13-'Monte Carlo Inputs'!$C$14*(J8425-I8425)</f>
        <v>2831.7801361849401</v>
      </c>
    </row>
    <row r="8426" spans="1:15">
      <c r="A8426">
        <v>8422</v>
      </c>
      <c r="B8426" s="39">
        <v>1.0779736508438502</v>
      </c>
      <c r="C8426" s="39">
        <v>1.06656465614193</v>
      </c>
      <c r="D8426" s="29">
        <f>'Monte Carlo Inputs'!$C$6+'Monte Carlo Inputs'!$D$6*B8426</f>
        <v>0.19614561284840151</v>
      </c>
      <c r="E8426" s="29">
        <f>'Monte Carlo Inputs'!$C$7+'Monte Carlo Inputs'!$D$7*C8426</f>
        <v>0.62099619388979388</v>
      </c>
      <c r="F8426" s="16">
        <f>'Monte Carlo Inputs'!$C$17*(1+$D8426)</f>
        <v>2905.5573081700527</v>
      </c>
      <c r="G8426" s="16">
        <f t="shared" ref="G8426:J8426" si="8420">F8426*(1+$D8426)</f>
        <v>3475.4696270472195</v>
      </c>
      <c r="H8426" s="16">
        <f t="shared" si="8420"/>
        <v>4157.1677469804017</v>
      </c>
      <c r="I8426" s="16">
        <f t="shared" si="8420"/>
        <v>4972.5779624254819</v>
      </c>
      <c r="J8426" s="16">
        <f t="shared" si="8420"/>
        <v>5947.9273143018845</v>
      </c>
      <c r="K8426" s="16">
        <f>F8426*$E8426*(1-'Monte Carlo Inputs'!$C$11)+F8426*'Monte Carlo Inputs'!$C$12-F8426*'Monte Carlo Inputs'!$C$13-'Monte Carlo Inputs'!$C$14*(F8426-'Monte Carlo Inputs'!$C$17)</f>
        <v>1403.1569802143279</v>
      </c>
      <c r="L8426" s="16">
        <f>G8426*$E8426*(1-'Monte Carlo Inputs'!$C$11)+G8426*'Monte Carlo Inputs'!$C$12-G8426*'Monte Carlo Inputs'!$C$13-'Monte Carlo Inputs'!$C$14*(G8426-F8426)</f>
        <v>1678.3800660209797</v>
      </c>
      <c r="M8426" s="16">
        <f>H8426*$E8426*(1-'Monte Carlo Inputs'!$C$11)+H8426*'Monte Carlo Inputs'!$C$12-H8426*'Monte Carlo Inputs'!$C$13-'Monte Carlo Inputs'!$C$14*(H8426-G8426)</f>
        <v>2007.586952663205</v>
      </c>
      <c r="N8426" s="16">
        <f>I8426*$E8426*(1-'Monte Carlo Inputs'!$C$11)+I8426*'Monte Carlo Inputs'!$C$12-I8426*'Monte Carlo Inputs'!$C$13-'Monte Carlo Inputs'!$C$14*(I8426-H8426)</f>
        <v>2401.3663258397846</v>
      </c>
      <c r="O8426" s="16">
        <f>J8426*$E8426*(1-'Monte Carlo Inputs'!$C$11)+J8426*'Monte Carlo Inputs'!$C$12-J8426*'Monte Carlo Inputs'!$C$13-'Monte Carlo Inputs'!$C$14*(J8426-I8426)</f>
        <v>2872.3837954951437</v>
      </c>
    </row>
    <row r="8427" spans="1:15">
      <c r="A8427">
        <v>8423</v>
      </c>
      <c r="B8427" s="39">
        <v>0.51641272400479454</v>
      </c>
      <c r="C8427" s="39">
        <v>0.44556075271731327</v>
      </c>
      <c r="D8427" s="29">
        <f>'Monte Carlo Inputs'!$C$6+'Monte Carlo Inputs'!$D$6*B8427</f>
        <v>0.15976531110618875</v>
      </c>
      <c r="E8427" s="29">
        <f>'Monte Carlo Inputs'!$C$7+'Monte Carlo Inputs'!$D$7*C8427</f>
        <v>0.59876929581339833</v>
      </c>
      <c r="F8427" s="16">
        <f>'Monte Carlo Inputs'!$C$17*(1+$D8427)</f>
        <v>2817.1859172080435</v>
      </c>
      <c r="G8427" s="16">
        <f t="shared" ref="G8427:J8427" si="8421">F8427*(1+$D8427)</f>
        <v>3267.2745017147604</v>
      </c>
      <c r="H8427" s="16">
        <f t="shared" si="8421"/>
        <v>3789.271628950537</v>
      </c>
      <c r="I8427" s="16">
        <f t="shared" si="8421"/>
        <v>4394.6657896156739</v>
      </c>
      <c r="J8427" s="16">
        <f t="shared" si="8421"/>
        <v>5096.7809367013469</v>
      </c>
      <c r="K8427" s="16">
        <f>F8427*$E8427*(1-'Monte Carlo Inputs'!$C$11)+F8427*'Monte Carlo Inputs'!$C$12-F8427*'Monte Carlo Inputs'!$C$13-'Monte Carlo Inputs'!$C$14*(F8427-'Monte Carlo Inputs'!$C$17)</f>
        <v>1314.6852315963604</v>
      </c>
      <c r="L8427" s="16">
        <f>G8427*$E8427*(1-'Monte Carlo Inputs'!$C$11)+G8427*'Monte Carlo Inputs'!$C$12-G8427*'Monte Carlo Inputs'!$C$13-'Monte Carlo Inputs'!$C$14*(G8427-F8427)</f>
        <v>1524.7263266290647</v>
      </c>
      <c r="M8427" s="16">
        <f>H8427*$E8427*(1-'Monte Carlo Inputs'!$C$11)+H8427*'Monte Carlo Inputs'!$C$12-H8427*'Monte Carlo Inputs'!$C$13-'Monte Carlo Inputs'!$C$14*(H8427-G8427)</f>
        <v>1768.3247025547535</v>
      </c>
      <c r="N8427" s="16">
        <f>I8427*$E8427*(1-'Monte Carlo Inputs'!$C$11)+I8427*'Monte Carlo Inputs'!$C$12-I8427*'Monte Carlo Inputs'!$C$13-'Monte Carlo Inputs'!$C$14*(I8427-H8427)</f>
        <v>2050.8416487951727</v>
      </c>
      <c r="O8427" s="16">
        <f>J8427*$E8427*(1-'Monte Carlo Inputs'!$C$11)+J8427*'Monte Carlo Inputs'!$C$12-J8427*'Monte Carlo Inputs'!$C$13-'Monte Carlo Inputs'!$C$14*(J8427-I8427)</f>
        <v>2378.4950028444619</v>
      </c>
    </row>
    <row r="8428" spans="1:15">
      <c r="A8428">
        <v>8424</v>
      </c>
      <c r="B8428" s="39">
        <v>1.037061889976612</v>
      </c>
      <c r="C8428" s="39">
        <v>-1.164608888805682</v>
      </c>
      <c r="D8428" s="29">
        <f>'Monte Carlo Inputs'!$C$6+'Monte Carlo Inputs'!$D$6*B8428</f>
        <v>0.19349517523064691</v>
      </c>
      <c r="E8428" s="29">
        <f>'Monte Carlo Inputs'!$C$7+'Monte Carlo Inputs'!$D$7*C8428</f>
        <v>0.54113829492842169</v>
      </c>
      <c r="F8428" s="16">
        <f>'Monte Carlo Inputs'!$C$17*(1+$D8428)</f>
        <v>2899.1191301527647</v>
      </c>
      <c r="G8428" s="16">
        <f t="shared" ref="G8428:J8428" si="8422">F8428*(1+$D8428)</f>
        <v>3460.0846942561943</v>
      </c>
      <c r="H8428" s="16">
        <f t="shared" si="8422"/>
        <v>4129.5943884841754</v>
      </c>
      <c r="I8428" s="16">
        <f t="shared" si="8422"/>
        <v>4928.650978315417</v>
      </c>
      <c r="J8428" s="16">
        <f t="shared" si="8422"/>
        <v>5882.3211630152573</v>
      </c>
      <c r="K8428" s="16">
        <f>F8428*$E8428*(1-'Monte Carlo Inputs'!$C$11)+F8428*'Monte Carlo Inputs'!$C$12-F8428*'Monte Carlo Inputs'!$C$13-'Monte Carlo Inputs'!$C$14*(F8428-'Monte Carlo Inputs'!$C$17)</f>
        <v>1235.2159545317472</v>
      </c>
      <c r="L8428" s="16">
        <f>G8428*$E8428*(1-'Monte Carlo Inputs'!$C$11)+G8428*'Monte Carlo Inputs'!$C$12-G8428*'Monte Carlo Inputs'!$C$13-'Monte Carlo Inputs'!$C$14*(G8428-F8428)</f>
        <v>1474.2242821015584</v>
      </c>
      <c r="M8428" s="16">
        <f>H8428*$E8428*(1-'Monte Carlo Inputs'!$C$11)+H8428*'Monte Carlo Inputs'!$C$12-H8428*'Monte Carlo Inputs'!$C$13-'Monte Carlo Inputs'!$C$14*(H8428-G8428)</f>
        <v>1759.4795678960741</v>
      </c>
      <c r="N8428" s="16">
        <f>I8428*$E8428*(1-'Monte Carlo Inputs'!$C$11)+I8428*'Monte Carlo Inputs'!$C$12-I8428*'Monte Carlo Inputs'!$C$13-'Monte Carlo Inputs'!$C$14*(I8428-H8428)</f>
        <v>2099.9303752008677</v>
      </c>
      <c r="O8428" s="16">
        <f>J8428*$E8428*(1-'Monte Carlo Inputs'!$C$11)+J8428*'Monte Carlo Inputs'!$C$12-J8428*'Monte Carlo Inputs'!$C$13-'Monte Carlo Inputs'!$C$14*(J8428-I8428)</f>
        <v>2506.2567711225179</v>
      </c>
    </row>
    <row r="8429" spans="1:15">
      <c r="A8429">
        <v>8425</v>
      </c>
      <c r="B8429" s="39">
        <v>0.58091019417360346</v>
      </c>
      <c r="C8429" s="39">
        <v>0.83451181913166494</v>
      </c>
      <c r="D8429" s="29">
        <f>'Monte Carlo Inputs'!$C$6+'Monte Carlo Inputs'!$D$6*B8429</f>
        <v>0.16394373113900404</v>
      </c>
      <c r="E8429" s="29">
        <f>'Monte Carlo Inputs'!$C$7+'Monte Carlo Inputs'!$D$7*C8429</f>
        <v>0.61269058626297856</v>
      </c>
      <c r="F8429" s="16">
        <f>'Monte Carlo Inputs'!$C$17*(1+$D8429)</f>
        <v>2827.3357173097547</v>
      </c>
      <c r="G8429" s="16">
        <f t="shared" ref="G8429:J8429" si="8423">F8429*(1+$D8429)</f>
        <v>3290.8596839880879</v>
      </c>
      <c r="H8429" s="16">
        <f t="shared" si="8423"/>
        <v>3830.3754992360186</v>
      </c>
      <c r="I8429" s="16">
        <f t="shared" si="8423"/>
        <v>4458.3415502441967</v>
      </c>
      <c r="J8429" s="16">
        <f t="shared" si="8423"/>
        <v>5189.2586986832812</v>
      </c>
      <c r="K8429" s="16">
        <f>F8429*$E8429*(1-'Monte Carlo Inputs'!$C$11)+F8429*'Monte Carlo Inputs'!$C$12-F8429*'Monte Carlo Inputs'!$C$13-'Monte Carlo Inputs'!$C$14*(F8429-'Monte Carlo Inputs'!$C$17)</f>
        <v>1347.5761377008373</v>
      </c>
      <c r="L8429" s="16">
        <f>G8429*$E8429*(1-'Monte Carlo Inputs'!$C$11)+G8429*'Monte Carlo Inputs'!$C$12-G8429*'Monte Carlo Inputs'!$C$13-'Monte Carlo Inputs'!$C$14*(G8429-F8429)</f>
        <v>1568.5027977094007</v>
      </c>
      <c r="M8429" s="16">
        <f>H8429*$E8429*(1-'Monte Carlo Inputs'!$C$11)+H8429*'Monte Carlo Inputs'!$C$12-H8429*'Monte Carlo Inputs'!$C$13-'Monte Carlo Inputs'!$C$14*(H8429-G8429)</f>
        <v>1825.6489986678462</v>
      </c>
      <c r="N8429" s="16">
        <f>I8429*$E8429*(1-'Monte Carlo Inputs'!$C$11)+I8429*'Monte Carlo Inputs'!$C$12-I8429*'Monte Carlo Inputs'!$C$13-'Monte Carlo Inputs'!$C$14*(I8429-H8429)</f>
        <v>2124.9527072596393</v>
      </c>
      <c r="O8429" s="16">
        <f>J8429*$E8429*(1-'Monte Carlo Inputs'!$C$11)+J8429*'Monte Carlo Inputs'!$C$12-J8429*'Monte Carlo Inputs'!$C$13-'Monte Carlo Inputs'!$C$14*(J8429-I8429)</f>
        <v>2473.3253825817128</v>
      </c>
    </row>
    <row r="8430" spans="1:15">
      <c r="A8430">
        <v>8426</v>
      </c>
      <c r="B8430" s="39">
        <v>0.69079505631701787</v>
      </c>
      <c r="C8430" s="39">
        <v>0.65024887778029772</v>
      </c>
      <c r="D8430" s="29">
        <f>'Monte Carlo Inputs'!$C$6+'Monte Carlo Inputs'!$D$6*B8430</f>
        <v>0.17106253918033454</v>
      </c>
      <c r="E8430" s="29">
        <f>'Monte Carlo Inputs'!$C$7+'Monte Carlo Inputs'!$D$7*C8430</f>
        <v>0.6060954689149427</v>
      </c>
      <c r="F8430" s="16">
        <f>'Monte Carlo Inputs'!$C$17*(1+$D8430)</f>
        <v>2844.6280139229511</v>
      </c>
      <c r="G8430" s="16">
        <f t="shared" ref="G8430:J8430" si="8424">F8430*(1+$D8430)</f>
        <v>3331.2373050081237</v>
      </c>
      <c r="H8430" s="16">
        <f t="shared" si="8424"/>
        <v>3901.0872170150683</v>
      </c>
      <c r="I8430" s="16">
        <f t="shared" si="8424"/>
        <v>4568.417101921611</v>
      </c>
      <c r="J8430" s="16">
        <f t="shared" si="8424"/>
        <v>5349.9021314111878</v>
      </c>
      <c r="K8430" s="16">
        <f>F8430*$E8430*(1-'Monte Carlo Inputs'!$C$11)+F8430*'Monte Carlo Inputs'!$C$12-F8430*'Monte Carlo Inputs'!$C$13-'Monte Carlo Inputs'!$C$14*(F8430-'Monte Carlo Inputs'!$C$17)</f>
        <v>1342.7175341228383</v>
      </c>
      <c r="L8430" s="16">
        <f>G8430*$E8430*(1-'Monte Carlo Inputs'!$C$11)+G8430*'Monte Carlo Inputs'!$C$12-G8430*'Monte Carlo Inputs'!$C$13-'Monte Carlo Inputs'!$C$14*(G8430-F8430)</f>
        <v>1572.4062049118488</v>
      </c>
      <c r="M8430" s="16">
        <f>H8430*$E8430*(1-'Monte Carlo Inputs'!$C$11)+H8430*'Monte Carlo Inputs'!$C$12-H8430*'Monte Carlo Inputs'!$C$13-'Monte Carlo Inputs'!$C$14*(H8430-G8430)</f>
        <v>1841.3860029469836</v>
      </c>
      <c r="N8430" s="16">
        <f>I8430*$E8430*(1-'Monte Carlo Inputs'!$C$11)+I8430*'Monte Carlo Inputs'!$C$12-I8430*'Monte Carlo Inputs'!$C$13-'Monte Carlo Inputs'!$C$14*(I8430-H8430)</f>
        <v>2156.3781682222211</v>
      </c>
      <c r="O8430" s="16">
        <f>J8430*$E8430*(1-'Monte Carlo Inputs'!$C$11)+J8430*'Monte Carlo Inputs'!$C$12-J8430*'Monte Carlo Inputs'!$C$13-'Monte Carlo Inputs'!$C$14*(J8430-I8430)</f>
        <v>2525.2536931113541</v>
      </c>
    </row>
    <row r="8431" spans="1:15">
      <c r="A8431">
        <v>8427</v>
      </c>
      <c r="B8431" s="39">
        <v>-1.3862152922583588E-2</v>
      </c>
      <c r="C8431" s="39">
        <v>0.40497237182517071</v>
      </c>
      <c r="D8431" s="29">
        <f>'Monte Carlo Inputs'!$C$6+'Monte Carlo Inputs'!$D$6*B8431</f>
        <v>0.12541185254645218</v>
      </c>
      <c r="E8431" s="29">
        <f>'Monte Carlo Inputs'!$C$7+'Monte Carlo Inputs'!$D$7*C8431</f>
        <v>0.59731656129723742</v>
      </c>
      <c r="F8431" s="16">
        <f>'Monte Carlo Inputs'!$C$17*(1+$D8431)</f>
        <v>2733.7379310205874</v>
      </c>
      <c r="G8431" s="16">
        <f t="shared" ref="G8431:J8431" si="8425">F8431*(1+$D8431)</f>
        <v>3076.5810693263847</v>
      </c>
      <c r="H8431" s="16">
        <f t="shared" si="8425"/>
        <v>3462.4208007399516</v>
      </c>
      <c r="I8431" s="16">
        <f t="shared" si="8425"/>
        <v>3896.6494076561194</v>
      </c>
      <c r="J8431" s="16">
        <f t="shared" si="8425"/>
        <v>4385.3354285943087</v>
      </c>
      <c r="K8431" s="16">
        <f>F8431*$E8431*(1-'Monte Carlo Inputs'!$C$11)+F8431*'Monte Carlo Inputs'!$C$12-F8431*'Monte Carlo Inputs'!$C$13-'Monte Carlo Inputs'!$C$14*(F8431-'Monte Carlo Inputs'!$C$17)</f>
        <v>1271.7107694062461</v>
      </c>
      <c r="L8431" s="16">
        <f>G8431*$E8431*(1-'Monte Carlo Inputs'!$C$11)+G8431*'Monte Carlo Inputs'!$C$12-G8431*'Monte Carlo Inputs'!$C$13-'Monte Carlo Inputs'!$C$14*(G8431-F8431)</f>
        <v>1431.1983729007575</v>
      </c>
      <c r="M8431" s="16">
        <f>H8431*$E8431*(1-'Monte Carlo Inputs'!$C$11)+H8431*'Monte Carlo Inputs'!$C$12-H8431*'Monte Carlo Inputs'!$C$13-'Monte Carlo Inputs'!$C$14*(H8431-G8431)</f>
        <v>1610.6876122077097</v>
      </c>
      <c r="N8431" s="16">
        <f>I8431*$E8431*(1-'Monte Carlo Inputs'!$C$11)+I8431*'Monte Carlo Inputs'!$C$12-I8431*'Monte Carlo Inputs'!$C$13-'Monte Carlo Inputs'!$C$14*(I8431-H8431)</f>
        <v>1812.6869295283004</v>
      </c>
      <c r="O8431" s="16">
        <f>J8431*$E8431*(1-'Monte Carlo Inputs'!$C$11)+J8431*'Monte Carlo Inputs'!$C$12-J8431*'Monte Carlo Inputs'!$C$13-'Monte Carlo Inputs'!$C$14*(J8431-I8431)</f>
        <v>2040.0193554471846</v>
      </c>
    </row>
    <row r="8432" spans="1:15">
      <c r="A8432">
        <v>8428</v>
      </c>
      <c r="B8432" s="39">
        <v>0.99604058782865679</v>
      </c>
      <c r="C8432" s="39">
        <v>-0.20392591059826121</v>
      </c>
      <c r="D8432" s="29">
        <f>'Monte Carlo Inputs'!$C$6+'Monte Carlo Inputs'!$D$6*B8432</f>
        <v>0.19083764106351492</v>
      </c>
      <c r="E8432" s="29">
        <f>'Monte Carlo Inputs'!$C$7+'Monte Carlo Inputs'!$D$7*C8432</f>
        <v>0.57552294617230315</v>
      </c>
      <c r="F8432" s="16">
        <f>'Monte Carlo Inputs'!$C$17*(1+$D8432)</f>
        <v>2892.6637139073846</v>
      </c>
      <c r="G8432" s="16">
        <f t="shared" ref="G8432:J8432" si="8426">F8432*(1+$D8432)</f>
        <v>3444.6928334594959</v>
      </c>
      <c r="H8432" s="16">
        <f t="shared" si="8426"/>
        <v>4102.0698879853007</v>
      </c>
      <c r="I8432" s="16">
        <f t="shared" si="8426"/>
        <v>4884.8992288860918</v>
      </c>
      <c r="J8432" s="16">
        <f t="shared" si="8426"/>
        <v>5817.1218745596962</v>
      </c>
      <c r="K8432" s="16">
        <f>F8432*$E8432*(1-'Monte Carlo Inputs'!$C$11)+F8432*'Monte Carlo Inputs'!$C$12-F8432*'Monte Carlo Inputs'!$C$13-'Monte Carlo Inputs'!$C$14*(F8432-'Monte Carlo Inputs'!$C$17)</f>
        <v>1303.1502075521682</v>
      </c>
      <c r="L8432" s="16">
        <f>G8432*$E8432*(1-'Monte Carlo Inputs'!$C$11)+G8432*'Monte Carlo Inputs'!$C$12-G8432*'Monte Carlo Inputs'!$C$13-'Monte Carlo Inputs'!$C$14*(G8432-F8432)</f>
        <v>1551.8403191128541</v>
      </c>
      <c r="M8432" s="16">
        <f>H8432*$E8432*(1-'Monte Carlo Inputs'!$C$11)+H8432*'Monte Carlo Inputs'!$C$12-H8432*'Monte Carlo Inputs'!$C$13-'Monte Carlo Inputs'!$C$14*(H8432-G8432)</f>
        <v>1847.989864919603</v>
      </c>
      <c r="N8432" s="16">
        <f>I8432*$E8432*(1-'Monte Carlo Inputs'!$C$11)+I8432*'Monte Carlo Inputs'!$C$12-I8432*'Monte Carlo Inputs'!$C$13-'Monte Carlo Inputs'!$C$14*(I8432-H8432)</f>
        <v>2200.6558914501434</v>
      </c>
      <c r="O8432" s="16">
        <f>J8432*$E8432*(1-'Monte Carlo Inputs'!$C$11)+J8432*'Monte Carlo Inputs'!$C$12-J8432*'Monte Carlo Inputs'!$C$13-'Monte Carlo Inputs'!$C$14*(J8432-I8432)</f>
        <v>2620.6238705670148</v>
      </c>
    </row>
    <row r="8433" spans="1:15">
      <c r="A8433">
        <v>8429</v>
      </c>
      <c r="B8433" s="39">
        <v>1.5483501427900613E-2</v>
      </c>
      <c r="C8433" s="39">
        <v>0.72816195049677579</v>
      </c>
      <c r="D8433" s="29">
        <f>'Monte Carlo Inputs'!$C$6+'Monte Carlo Inputs'!$D$6*B8433</f>
        <v>0.12731298866377905</v>
      </c>
      <c r="E8433" s="29">
        <f>'Monte Carlo Inputs'!$C$7+'Monte Carlo Inputs'!$D$7*C8433</f>
        <v>0.6088841243751385</v>
      </c>
      <c r="F8433" s="16">
        <f>'Monte Carlo Inputs'!$C$17*(1+$D8433)</f>
        <v>2738.3559807631864</v>
      </c>
      <c r="G8433" s="16">
        <f t="shared" ref="G8433:J8433" si="8427">F8433*(1+$D8433)</f>
        <v>3086.9842646994816</v>
      </c>
      <c r="H8433" s="16">
        <f t="shared" si="8427"/>
        <v>3479.9974573964314</v>
      </c>
      <c r="I8433" s="16">
        <f t="shared" si="8427"/>
        <v>3923.0463342399235</v>
      </c>
      <c r="J8433" s="16">
        <f t="shared" si="8427"/>
        <v>4422.5010877184914</v>
      </c>
      <c r="K8433" s="16">
        <f>F8433*$E8433*(1-'Monte Carlo Inputs'!$C$11)+F8433*'Monte Carlo Inputs'!$C$12-F8433*'Monte Carlo Inputs'!$C$13-'Monte Carlo Inputs'!$C$14*(F8433-'Monte Carlo Inputs'!$C$17)</f>
        <v>1296.4676966739332</v>
      </c>
      <c r="L8433" s="16">
        <f>G8433*$E8433*(1-'Monte Carlo Inputs'!$C$11)+G8433*'Monte Carlo Inputs'!$C$12-G8433*'Monte Carlo Inputs'!$C$13-'Monte Carlo Inputs'!$C$14*(G8433-F8433)</f>
        <v>1461.5248738435378</v>
      </c>
      <c r="M8433" s="16">
        <f>H8433*$E8433*(1-'Monte Carlo Inputs'!$C$11)+H8433*'Monte Carlo Inputs'!$C$12-H8433*'Monte Carlo Inputs'!$C$13-'Monte Carlo Inputs'!$C$14*(H8433-G8433)</f>
        <v>1647.5959735390113</v>
      </c>
      <c r="N8433" s="16">
        <f>I8433*$E8433*(1-'Monte Carlo Inputs'!$C$11)+I8433*'Monte Carlo Inputs'!$C$12-I8433*'Monte Carlo Inputs'!$C$13-'Monte Carlo Inputs'!$C$14*(I8433-H8433)</f>
        <v>1857.3563410406719</v>
      </c>
      <c r="O8433" s="16">
        <f>J8433*$E8433*(1-'Monte Carlo Inputs'!$C$11)+J8433*'Monte Carlo Inputs'!$C$12-J8433*'Monte Carlo Inputs'!$C$13-'Monte Carlo Inputs'!$C$14*(J8433-I8433)</f>
        <v>2093.8219278321808</v>
      </c>
    </row>
    <row r="8434" spans="1:15">
      <c r="A8434">
        <v>8430</v>
      </c>
      <c r="B8434" s="39">
        <v>-0.6325423730170241</v>
      </c>
      <c r="C8434" s="39">
        <v>-0.34074743236582095</v>
      </c>
      <c r="D8434" s="29">
        <f>'Monte Carlo Inputs'!$C$6+'Monte Carlo Inputs'!$D$6*B8434</f>
        <v>8.5331120406366645E-2</v>
      </c>
      <c r="E8434" s="29">
        <f>'Monte Carlo Inputs'!$C$7+'Monte Carlo Inputs'!$D$7*C8434</f>
        <v>0.5706258464886873</v>
      </c>
      <c r="F8434" s="16">
        <f>'Monte Carlo Inputs'!$C$17*(1+$D8434)</f>
        <v>2636.3778245791059</v>
      </c>
      <c r="G8434" s="16">
        <f t="shared" ref="G8434:J8434" si="8428">F8434*(1+$D8434)</f>
        <v>2861.3428981649408</v>
      </c>
      <c r="H8434" s="16">
        <f t="shared" si="8428"/>
        <v>3105.5044935321557</v>
      </c>
      <c r="I8434" s="16">
        <f t="shared" si="8428"/>
        <v>3370.5006713922608</v>
      </c>
      <c r="J8434" s="16">
        <f t="shared" si="8428"/>
        <v>3658.1092700125737</v>
      </c>
      <c r="K8434" s="16">
        <f>F8434*$E8434*(1-'Monte Carlo Inputs'!$C$11)+F8434*'Monte Carlo Inputs'!$C$12-F8434*'Monte Carlo Inputs'!$C$13-'Monte Carlo Inputs'!$C$14*(F8434-'Monte Carlo Inputs'!$C$17)</f>
        <v>1174.8983594372489</v>
      </c>
      <c r="L8434" s="16">
        <f>G8434*$E8434*(1-'Monte Carlo Inputs'!$C$11)+G8434*'Monte Carlo Inputs'!$C$12-G8434*'Monte Carlo Inputs'!$C$13-'Monte Carlo Inputs'!$C$14*(G8434-F8434)</f>
        <v>1275.1537528116316</v>
      </c>
      <c r="M8434" s="16">
        <f>H8434*$E8434*(1-'Monte Carlo Inputs'!$C$11)+H8434*'Monte Carlo Inputs'!$C$12-H8434*'Monte Carlo Inputs'!$C$13-'Monte Carlo Inputs'!$C$14*(H8434-G8434)</f>
        <v>1383.9640512294309</v>
      </c>
      <c r="N8434" s="16">
        <f>I8434*$E8434*(1-'Monte Carlo Inputs'!$C$11)+I8434*'Monte Carlo Inputs'!$C$12-I8434*'Monte Carlo Inputs'!$C$13-'Monte Carlo Inputs'!$C$14*(I8434-H8434)</f>
        <v>1502.0592543229727</v>
      </c>
      <c r="O8434" s="16">
        <f>J8434*$E8434*(1-'Monte Carlo Inputs'!$C$11)+J8434*'Monte Carlo Inputs'!$C$12-J8434*'Monte Carlo Inputs'!$C$13-'Monte Carlo Inputs'!$C$14*(J8434-I8434)</f>
        <v>1630.2316534111039</v>
      </c>
    </row>
    <row r="8435" spans="1:15">
      <c r="A8435">
        <v>8431</v>
      </c>
      <c r="B8435" s="39">
        <v>-1.0832236094868768</v>
      </c>
      <c r="C8435" s="39">
        <v>-1.2114262121268888</v>
      </c>
      <c r="D8435" s="29">
        <f>'Monte Carlo Inputs'!$C$6+'Monte Carlo Inputs'!$D$6*B8435</f>
        <v>5.6134075902901939E-2</v>
      </c>
      <c r="E8435" s="29">
        <f>'Monte Carlo Inputs'!$C$7+'Monte Carlo Inputs'!$D$7*C8435</f>
        <v>0.53946261484343105</v>
      </c>
      <c r="F8435" s="16">
        <f>'Monte Carlo Inputs'!$C$17*(1+$D8435)</f>
        <v>2565.4552837757392</v>
      </c>
      <c r="G8435" s="16">
        <f t="shared" ref="G8435:J8435" si="8429">F8435*(1+$D8435)</f>
        <v>2709.4647454007072</v>
      </c>
      <c r="H8435" s="16">
        <f t="shared" si="8429"/>
        <v>2861.5580450752673</v>
      </c>
      <c r="I8435" s="16">
        <f t="shared" si="8429"/>
        <v>3022.1889615780819</v>
      </c>
      <c r="J8435" s="16">
        <f t="shared" si="8429"/>
        <v>3191.8367461402181</v>
      </c>
      <c r="K8435" s="16">
        <f>F8435*$E8435*(1-'Monte Carlo Inputs'!$C$11)+F8435*'Monte Carlo Inputs'!$C$12-F8435*'Monte Carlo Inputs'!$C$13-'Monte Carlo Inputs'!$C$14*(F8435-'Monte Carlo Inputs'!$C$17)</f>
        <v>1085.3076295105136</v>
      </c>
      <c r="L8435" s="16">
        <f>G8435*$E8435*(1-'Monte Carlo Inputs'!$C$11)+G8435*'Monte Carlo Inputs'!$C$12-G8435*'Monte Carlo Inputs'!$C$13-'Monte Carlo Inputs'!$C$14*(G8435-F8435)</f>
        <v>1146.2303703634554</v>
      </c>
      <c r="M8435" s="16">
        <f>H8435*$E8435*(1-'Monte Carlo Inputs'!$C$11)+H8435*'Monte Carlo Inputs'!$C$12-H8435*'Monte Carlo Inputs'!$C$13-'Monte Carlo Inputs'!$C$14*(H8435-G8435)</f>
        <v>1210.5729529756488</v>
      </c>
      <c r="N8435" s="16">
        <f>I8435*$E8435*(1-'Monte Carlo Inputs'!$C$11)+I8435*'Monte Carlo Inputs'!$C$12-I8435*'Monte Carlo Inputs'!$C$13-'Monte Carlo Inputs'!$C$14*(I8435-H8435)</f>
        <v>1278.5273470039842</v>
      </c>
      <c r="O8435" s="16">
        <f>J8435*$E8435*(1-'Monte Carlo Inputs'!$C$11)+J8435*'Monte Carlo Inputs'!$C$12-J8435*'Monte Carlo Inputs'!$C$13-'Monte Carlo Inputs'!$C$14*(J8435-I8435)</f>
        <v>1350.2962981446417</v>
      </c>
    </row>
    <row r="8436" spans="1:15">
      <c r="A8436">
        <v>8432</v>
      </c>
      <c r="B8436" s="39">
        <v>0.64992880416784948</v>
      </c>
      <c r="C8436" s="39">
        <v>0.963095645367679</v>
      </c>
      <c r="D8436" s="29">
        <f>'Monte Carlo Inputs'!$C$6+'Monte Carlo Inputs'!$D$6*B8436</f>
        <v>0.16841504981060812</v>
      </c>
      <c r="E8436" s="29">
        <f>'Monte Carlo Inputs'!$C$7+'Monte Carlo Inputs'!$D$7*C8436</f>
        <v>0.61729284332490664</v>
      </c>
      <c r="F8436" s="16">
        <f>'Monte Carlo Inputs'!$C$17*(1+$D8436)</f>
        <v>2838.1969974949484</v>
      </c>
      <c r="G8436" s="16">
        <f t="shared" ref="G8436:J8436" si="8430">F8436*(1+$D8436)</f>
        <v>3316.1920862003785</v>
      </c>
      <c r="H8436" s="16">
        <f t="shared" si="8430"/>
        <v>3874.6887415793594</v>
      </c>
      <c r="I8436" s="16">
        <f t="shared" si="8430"/>
        <v>4527.2446389930492</v>
      </c>
      <c r="J8436" s="16">
        <f t="shared" si="8430"/>
        <v>5289.7007703738718</v>
      </c>
      <c r="K8436" s="16">
        <f>F8436*$E8436*(1-'Monte Carlo Inputs'!$C$11)+F8436*'Monte Carlo Inputs'!$C$12-F8436*'Monte Carlo Inputs'!$C$13-'Monte Carlo Inputs'!$C$14*(F8436-'Monte Carlo Inputs'!$C$17)</f>
        <v>1362.2039597527844</v>
      </c>
      <c r="L8436" s="16">
        <f>G8436*$E8436*(1-'Monte Carlo Inputs'!$C$11)+G8436*'Monte Carlo Inputs'!$C$12-G8436*'Monte Carlo Inputs'!$C$13-'Monte Carlo Inputs'!$C$14*(G8436-F8436)</f>
        <v>1591.6196074867576</v>
      </c>
      <c r="M8436" s="16">
        <f>H8436*$E8436*(1-'Monte Carlo Inputs'!$C$11)+H8436*'Monte Carlo Inputs'!$C$12-H8436*'Monte Carlo Inputs'!$C$13-'Monte Carlo Inputs'!$C$14*(H8436-G8436)</f>
        <v>1859.6723029611801</v>
      </c>
      <c r="N8436" s="16">
        <f>I8436*$E8436*(1-'Monte Carlo Inputs'!$C$11)+I8436*'Monte Carlo Inputs'!$C$12-I8436*'Monte Carlo Inputs'!$C$13-'Monte Carlo Inputs'!$C$14*(I8436-H8436)</f>
        <v>2172.8691064957952</v>
      </c>
      <c r="O8436" s="16">
        <f>J8436*$E8436*(1-'Monte Carlo Inputs'!$C$11)+J8436*'Monte Carlo Inputs'!$C$12-J8436*'Monte Carlo Inputs'!$C$13-'Monte Carlo Inputs'!$C$14*(J8436-I8436)</f>
        <v>2538.8129652982161</v>
      </c>
    </row>
    <row r="8437" spans="1:15">
      <c r="A8437">
        <v>8433</v>
      </c>
      <c r="B8437" s="39">
        <v>-0.32273340316961496</v>
      </c>
      <c r="C8437" s="39">
        <v>-0.79989690173247019</v>
      </c>
      <c r="D8437" s="29">
        <f>'Monte Carlo Inputs'!$C$6+'Monte Carlo Inputs'!$D$6*B8437</f>
        <v>0.1054018612054734</v>
      </c>
      <c r="E8437" s="29">
        <f>'Monte Carlo Inputs'!$C$7+'Monte Carlo Inputs'!$D$7*C8437</f>
        <v>0.5541920231243509</v>
      </c>
      <c r="F8437" s="16">
        <f>'Monte Carlo Inputs'!$C$17*(1+$D8437)</f>
        <v>2685.1316610542158</v>
      </c>
      <c r="G8437" s="16">
        <f t="shared" ref="G8437:J8437" si="8431">F8437*(1+$D8437)</f>
        <v>2968.1495357110748</v>
      </c>
      <c r="H8437" s="16">
        <f t="shared" si="8431"/>
        <v>3280.9980211111838</v>
      </c>
      <c r="I8437" s="16">
        <f t="shared" si="8431"/>
        <v>3626.821319147778</v>
      </c>
      <c r="J8437" s="16">
        <f t="shared" si="8431"/>
        <v>4009.0950364456444</v>
      </c>
      <c r="K8437" s="16">
        <f>F8437*$E8437*(1-'Monte Carlo Inputs'!$C$11)+F8437*'Monte Carlo Inputs'!$C$12-F8437*'Monte Carlo Inputs'!$C$13-'Monte Carlo Inputs'!$C$14*(F8437-'Monte Carlo Inputs'!$C$17)</f>
        <v>1165.9789022101052</v>
      </c>
      <c r="L8437" s="16">
        <f>G8437*$E8437*(1-'Monte Carlo Inputs'!$C$11)+G8437*'Monte Carlo Inputs'!$C$12-G8437*'Monte Carlo Inputs'!$C$13-'Monte Carlo Inputs'!$C$14*(G8437-F8437)</f>
        <v>1288.8752486293652</v>
      </c>
      <c r="M8437" s="16">
        <f>H8437*$E8437*(1-'Monte Carlo Inputs'!$C$11)+H8437*'Monte Carlo Inputs'!$C$12-H8437*'Monte Carlo Inputs'!$C$13-'Monte Carlo Inputs'!$C$14*(H8437-G8437)</f>
        <v>1424.7250986965678</v>
      </c>
      <c r="N8437" s="16">
        <f>I8437*$E8437*(1-'Monte Carlo Inputs'!$C$11)+I8437*'Monte Carlo Inputs'!$C$12-I8437*'Monte Carlo Inputs'!$C$13-'Monte Carlo Inputs'!$C$14*(I8437-H8437)</f>
        <v>1574.8937758053376</v>
      </c>
      <c r="O8437" s="16">
        <f>J8437*$E8437*(1-'Monte Carlo Inputs'!$C$11)+J8437*'Monte Carlo Inputs'!$C$12-J8437*'Monte Carlo Inputs'!$C$13-'Monte Carlo Inputs'!$C$14*(J8437-I8437)</f>
        <v>1740.8905109761361</v>
      </c>
    </row>
    <row r="8438" spans="1:15">
      <c r="A8438">
        <v>8434</v>
      </c>
      <c r="B8438" s="39">
        <v>-7.4405646566207684E-2</v>
      </c>
      <c r="C8438" s="39">
        <v>2.1482430986106649</v>
      </c>
      <c r="D8438" s="29">
        <f>'Monte Carlo Inputs'!$C$6+'Monte Carlo Inputs'!$D$6*B8438</f>
        <v>0.12148958790514094</v>
      </c>
      <c r="E8438" s="29">
        <f>'Monte Carlo Inputs'!$C$7+'Monte Carlo Inputs'!$D$7*C8438</f>
        <v>0.65971150044358817</v>
      </c>
      <c r="F8438" s="16">
        <f>'Monte Carlo Inputs'!$C$17*(1+$D8438)</f>
        <v>2724.2103579803784</v>
      </c>
      <c r="G8438" s="16">
        <f t="shared" ref="G8438:J8438" si="8432">F8438*(1+$D8438)</f>
        <v>3055.1735517383313</v>
      </c>
      <c r="H8438" s="16">
        <f t="shared" si="8432"/>
        <v>3426.3453275177071</v>
      </c>
      <c r="I8438" s="16">
        <f t="shared" si="8432"/>
        <v>3842.6106093785388</v>
      </c>
      <c r="J8438" s="16">
        <f t="shared" si="8432"/>
        <v>4309.4477887918601</v>
      </c>
      <c r="K8438" s="16">
        <f>F8438*$E8438*(1-'Monte Carlo Inputs'!$C$11)+F8438*'Monte Carlo Inputs'!$C$12-F8438*'Monte Carlo Inputs'!$C$13-'Monte Carlo Inputs'!$C$14*(F8438-'Monte Carlo Inputs'!$C$17)</f>
        <v>1388.0877201523695</v>
      </c>
      <c r="L8438" s="16">
        <f>G8438*$E8438*(1-'Monte Carlo Inputs'!$C$11)+G8438*'Monte Carlo Inputs'!$C$12-G8438*'Monte Carlo Inputs'!$C$13-'Monte Carlo Inputs'!$C$14*(G8438-F8438)</f>
        <v>1556.7259252498677</v>
      </c>
      <c r="M8438" s="16">
        <f>H8438*$E8438*(1-'Monte Carlo Inputs'!$C$11)+H8438*'Monte Carlo Inputs'!$C$12-H8438*'Monte Carlo Inputs'!$C$13-'Monte Carlo Inputs'!$C$14*(H8438-G8438)</f>
        <v>1745.8519163897236</v>
      </c>
      <c r="N8438" s="16">
        <f>I8438*$E8438*(1-'Monte Carlo Inputs'!$C$11)+I8438*'Monte Carlo Inputs'!$C$12-I8438*'Monte Carlo Inputs'!$C$13-'Monte Carlo Inputs'!$C$14*(I8438-H8438)</f>
        <v>1957.9547462553116</v>
      </c>
      <c r="O8438" s="16">
        <f>J8438*$E8438*(1-'Monte Carlo Inputs'!$C$11)+J8438*'Monte Carlo Inputs'!$C$12-J8438*'Monte Carlo Inputs'!$C$13-'Monte Carlo Inputs'!$C$14*(J8438-I8438)</f>
        <v>2195.8258615147843</v>
      </c>
    </row>
    <row r="8439" spans="1:15">
      <c r="A8439">
        <v>8435</v>
      </c>
      <c r="B8439" s="39">
        <v>0.25580911238517756</v>
      </c>
      <c r="C8439" s="39">
        <v>-0.84053670116410306</v>
      </c>
      <c r="D8439" s="29">
        <f>'Monte Carlo Inputs'!$C$6+'Monte Carlo Inputs'!$D$6*B8439</f>
        <v>0.14288230238405711</v>
      </c>
      <c r="E8439" s="29">
        <f>'Monte Carlo Inputs'!$C$7+'Monte Carlo Inputs'!$D$7*C8439</f>
        <v>0.5527374482419215</v>
      </c>
      <c r="F8439" s="16">
        <f>'Monte Carlo Inputs'!$C$17*(1+$D8439)</f>
        <v>2776.1754007211134</v>
      </c>
      <c r="G8439" s="16">
        <f t="shared" ref="G8439:J8439" si="8433">F8439*(1+$D8439)</f>
        <v>3172.8417337981282</v>
      </c>
      <c r="H8439" s="16">
        <f t="shared" si="8433"/>
        <v>3626.1846658234281</v>
      </c>
      <c r="I8439" s="16">
        <f t="shared" si="8433"/>
        <v>4144.3022797460417</v>
      </c>
      <c r="J8439" s="16">
        <f t="shared" si="8433"/>
        <v>4736.4497312516523</v>
      </c>
      <c r="K8439" s="16">
        <f>F8439*$E8439*(1-'Monte Carlo Inputs'!$C$11)+F8439*'Monte Carlo Inputs'!$C$12-F8439*'Monte Carlo Inputs'!$C$13-'Monte Carlo Inputs'!$C$14*(F8439-'Monte Carlo Inputs'!$C$17)</f>
        <v>1204.0205494442591</v>
      </c>
      <c r="L8439" s="16">
        <f>G8439*$E8439*(1-'Monte Carlo Inputs'!$C$11)+G8439*'Monte Carlo Inputs'!$C$12-G8439*'Monte Carlo Inputs'!$C$13-'Monte Carlo Inputs'!$C$14*(G8439-F8439)</f>
        <v>1376.0537776665724</v>
      </c>
      <c r="M8439" s="16">
        <f>H8439*$E8439*(1-'Monte Carlo Inputs'!$C$11)+H8439*'Monte Carlo Inputs'!$C$12-H8439*'Monte Carlo Inputs'!$C$13-'Monte Carlo Inputs'!$C$14*(H8439-G8439)</f>
        <v>1572.6675096238512</v>
      </c>
      <c r="N8439" s="16">
        <f>I8439*$E8439*(1-'Monte Carlo Inputs'!$C$11)+I8439*'Monte Carlo Inputs'!$C$12-I8439*'Monte Carlo Inputs'!$C$13-'Monte Carlo Inputs'!$C$14*(I8439-H8439)</f>
        <v>1797.3738642835083</v>
      </c>
      <c r="O8439" s="16">
        <f>J8439*$E8439*(1-'Monte Carlo Inputs'!$C$11)+J8439*'Monte Carlo Inputs'!$C$12-J8439*'Monte Carlo Inputs'!$C$13-'Monte Carlo Inputs'!$C$14*(J8439-I8439)</f>
        <v>2054.1867802572651</v>
      </c>
    </row>
    <row r="8440" spans="1:15">
      <c r="A8440">
        <v>8436</v>
      </c>
      <c r="B8440" s="39">
        <v>-0.47053605860099379</v>
      </c>
      <c r="C8440" s="39">
        <v>-4.0363077276227696E-3</v>
      </c>
      <c r="D8440" s="29">
        <f>'Monte Carlo Inputs'!$C$6+'Monte Carlo Inputs'!$D$6*B8440</f>
        <v>9.5826577481299774E-2</v>
      </c>
      <c r="E8440" s="29">
        <f>'Monte Carlo Inputs'!$C$7+'Monte Carlo Inputs'!$D$7*C8440</f>
        <v>0.58267737113651952</v>
      </c>
      <c r="F8440" s="16">
        <f>'Monte Carlo Inputs'!$C$17*(1+$D8440)</f>
        <v>2661.8723393598257</v>
      </c>
      <c r="G8440" s="16">
        <f t="shared" ref="G8440:J8440" si="8434">F8440*(1+$D8440)</f>
        <v>2916.9504553328188</v>
      </c>
      <c r="H8440" s="16">
        <f t="shared" si="8434"/>
        <v>3196.4718341498819</v>
      </c>
      <c r="I8440" s="16">
        <f t="shared" si="8434"/>
        <v>3502.7787900318381</v>
      </c>
      <c r="J8440" s="16">
        <f t="shared" si="8434"/>
        <v>3838.438093154678</v>
      </c>
      <c r="K8440" s="16">
        <f>F8440*$E8440*(1-'Monte Carlo Inputs'!$C$11)+F8440*'Monte Carlo Inputs'!$C$12-F8440*'Monte Carlo Inputs'!$C$13-'Monte Carlo Inputs'!$C$14*(F8440-'Monte Carlo Inputs'!$C$17)</f>
        <v>1209.4807265112104</v>
      </c>
      <c r="L8440" s="16">
        <f>G8440*$E8440*(1-'Monte Carlo Inputs'!$C$11)+G8440*'Monte Carlo Inputs'!$C$12-G8440*'Monte Carlo Inputs'!$C$13-'Monte Carlo Inputs'!$C$14*(G8440-F8440)</f>
        <v>1325.3811250623758</v>
      </c>
      <c r="M8440" s="16">
        <f>H8440*$E8440*(1-'Monte Carlo Inputs'!$C$11)+H8440*'Monte Carlo Inputs'!$C$12-H8440*'Monte Carlo Inputs'!$C$13-'Monte Carlo Inputs'!$C$14*(H8440-G8440)</f>
        <v>1452.3878621354179</v>
      </c>
      <c r="N8440" s="16">
        <f>I8440*$E8440*(1-'Monte Carlo Inputs'!$C$11)+I8440*'Monte Carlo Inputs'!$C$12-I8440*'Monte Carlo Inputs'!$C$13-'Monte Carlo Inputs'!$C$14*(I8440-H8440)</f>
        <v>1591.565220139237</v>
      </c>
      <c r="O8440" s="16">
        <f>J8440*$E8440*(1-'Monte Carlo Inputs'!$C$11)+J8440*'Monte Carlo Inputs'!$C$12-J8440*'Monte Carlo Inputs'!$C$13-'Monte Carlo Inputs'!$C$14*(J8440-I8440)</f>
        <v>1744.0794680234515</v>
      </c>
    </row>
    <row r="8441" spans="1:15">
      <c r="A8441">
        <v>8437</v>
      </c>
      <c r="B8441" s="39">
        <v>-1.1986221986402852</v>
      </c>
      <c r="C8441" s="39">
        <v>-0.34565235174136388</v>
      </c>
      <c r="D8441" s="29">
        <f>'Monte Carlo Inputs'!$C$6+'Monte Carlo Inputs'!$D$6*B8441</f>
        <v>4.8658065209533558E-2</v>
      </c>
      <c r="E8441" s="29">
        <f>'Monte Carlo Inputs'!$C$7+'Monte Carlo Inputs'!$D$7*C8441</f>
        <v>0.57045029019599436</v>
      </c>
      <c r="F8441" s="16">
        <f>'Monte Carlo Inputs'!$C$17*(1+$D8441)</f>
        <v>2547.2953062004785</v>
      </c>
      <c r="G8441" s="16">
        <f t="shared" ref="G8441:J8441" si="8435">F8441*(1+$D8441)</f>
        <v>2671.2417673175205</v>
      </c>
      <c r="H8441" s="16">
        <f t="shared" si="8435"/>
        <v>2801.2192234220861</v>
      </c>
      <c r="I8441" s="16">
        <f t="shared" si="8435"/>
        <v>2937.5211310615573</v>
      </c>
      <c r="J8441" s="16">
        <f t="shared" si="8435"/>
        <v>3080.4552258111335</v>
      </c>
      <c r="K8441" s="16">
        <f>F8441*$E8441*(1-'Monte Carlo Inputs'!$C$11)+F8441*'Monte Carlo Inputs'!$C$12-F8441*'Monte Carlo Inputs'!$C$13-'Monte Carlo Inputs'!$C$14*(F8441-'Monte Carlo Inputs'!$C$17)</f>
        <v>1133.5047134053075</v>
      </c>
      <c r="L8441" s="16">
        <f>G8441*$E8441*(1-'Monte Carlo Inputs'!$C$11)+G8441*'Monte Carlo Inputs'!$C$12-G8441*'Monte Carlo Inputs'!$C$13-'Monte Carlo Inputs'!$C$14*(G8441-F8441)</f>
        <v>1188.6588596654967</v>
      </c>
      <c r="M8441" s="16">
        <f>H8441*$E8441*(1-'Monte Carlo Inputs'!$C$11)+H8441*'Monte Carlo Inputs'!$C$12-H8441*'Monte Carlo Inputs'!$C$13-'Monte Carlo Inputs'!$C$14*(H8441-G8441)</f>
        <v>1246.49669997099</v>
      </c>
      <c r="N8441" s="16">
        <f>I8441*$E8441*(1-'Monte Carlo Inputs'!$C$11)+I8441*'Monte Carlo Inputs'!$C$12-I8441*'Monte Carlo Inputs'!$C$13-'Monte Carlo Inputs'!$C$14*(I8441-H8441)</f>
        <v>1307.1488176816472</v>
      </c>
      <c r="O8441" s="16">
        <f>J8441*$E8441*(1-'Monte Carlo Inputs'!$C$11)+J8441*'Monte Carlo Inputs'!$C$12-J8441*'Monte Carlo Inputs'!$C$13-'Monte Carlo Inputs'!$C$14*(J8441-I8441)</f>
        <v>1370.7521500909654</v>
      </c>
    </row>
    <row r="8442" spans="1:15">
      <c r="A8442">
        <v>8438</v>
      </c>
      <c r="B8442" s="39">
        <v>-0.48984180003532479</v>
      </c>
      <c r="C8442" s="39">
        <v>-0.36970659432407232</v>
      </c>
      <c r="D8442" s="29">
        <f>'Monte Carlo Inputs'!$C$6+'Monte Carlo Inputs'!$D$6*B8442</f>
        <v>9.4575869561339038E-2</v>
      </c>
      <c r="E8442" s="29">
        <f>'Monte Carlo Inputs'!$C$7+'Monte Carlo Inputs'!$D$7*C8442</f>
        <v>0.56958934359768421</v>
      </c>
      <c r="F8442" s="16">
        <f>'Monte Carlo Inputs'!$C$17*(1+$D8442)</f>
        <v>2658.8342447514492</v>
      </c>
      <c r="G8442" s="16">
        <f t="shared" ref="G8442:J8442" si="8436">F8442*(1+$D8442)</f>
        <v>2910.2958054682836</v>
      </c>
      <c r="H8442" s="16">
        <f t="shared" si="8436"/>
        <v>3185.5395619511642</v>
      </c>
      <c r="I8442" s="16">
        <f t="shared" si="8436"/>
        <v>3486.8147360447424</v>
      </c>
      <c r="J8442" s="16">
        <f t="shared" si="8436"/>
        <v>3816.5832717054645</v>
      </c>
      <c r="K8442" s="16">
        <f>F8442*$E8442*(1-'Monte Carlo Inputs'!$C$11)+F8442*'Monte Carlo Inputs'!$C$12-F8442*'Monte Carlo Inputs'!$C$13-'Monte Carlo Inputs'!$C$14*(F8442-'Monte Carlo Inputs'!$C$17)</f>
        <v>1183.2918685149914</v>
      </c>
      <c r="L8442" s="16">
        <f>G8442*$E8442*(1-'Monte Carlo Inputs'!$C$11)+G8442*'Monte Carlo Inputs'!$C$12-G8442*'Monte Carlo Inputs'!$C$13-'Monte Carlo Inputs'!$C$14*(G8442-F8442)</f>
        <v>1295.2027259246581</v>
      </c>
      <c r="M8442" s="16">
        <f>H8442*$E8442*(1-'Monte Carlo Inputs'!$C$11)+H8442*'Monte Carlo Inputs'!$C$12-H8442*'Monte Carlo Inputs'!$C$13-'Monte Carlo Inputs'!$C$14*(H8442-G8442)</f>
        <v>1417.6976499871996</v>
      </c>
      <c r="N8442" s="16">
        <f>I8442*$E8442*(1-'Monte Carlo Inputs'!$C$11)+I8442*'Monte Carlo Inputs'!$C$12-I8442*'Monte Carlo Inputs'!$C$13-'Monte Carlo Inputs'!$C$14*(I8442-H8442)</f>
        <v>1551.7776380098057</v>
      </c>
      <c r="O8442" s="16">
        <f>J8442*$E8442*(1-'Monte Carlo Inputs'!$C$11)+J8442*'Monte Carlo Inputs'!$C$12-J8442*'Monte Carlo Inputs'!$C$13-'Monte Carlo Inputs'!$C$14*(J8442-I8442)</f>
        <v>1698.5383574904236</v>
      </c>
    </row>
    <row r="8443" spans="1:15">
      <c r="A8443">
        <v>8439</v>
      </c>
      <c r="B8443" s="39">
        <v>-1.0608387111171422</v>
      </c>
      <c r="C8443" s="39">
        <v>0.74386878985528515</v>
      </c>
      <c r="D8443" s="29">
        <f>'Monte Carlo Inputs'!$C$6+'Monte Carlo Inputs'!$D$6*B8443</f>
        <v>5.7584264686056208E-2</v>
      </c>
      <c r="E8443" s="29">
        <f>'Monte Carlo Inputs'!$C$7+'Monte Carlo Inputs'!$D$7*C8443</f>
        <v>0.60944630170703384</v>
      </c>
      <c r="F8443" s="16">
        <f>'Monte Carlo Inputs'!$C$17*(1+$D8443)</f>
        <v>2568.9779373488996</v>
      </c>
      <c r="G8443" s="16">
        <f t="shared" ref="G8443:J8443" si="8437">F8443*(1+$D8443)</f>
        <v>2716.9106428658374</v>
      </c>
      <c r="H8443" s="16">
        <f t="shared" si="8437"/>
        <v>2873.3619444529872</v>
      </c>
      <c r="I8443" s="16">
        <f t="shared" si="8437"/>
        <v>3038.8223792012095</v>
      </c>
      <c r="J8443" s="16">
        <f t="shared" si="8437"/>
        <v>3213.8107314190433</v>
      </c>
      <c r="K8443" s="16">
        <f>F8443*$E8443*(1-'Monte Carlo Inputs'!$C$11)+F8443*'Monte Carlo Inputs'!$C$12-F8443*'Monte Carlo Inputs'!$C$13-'Monte Carlo Inputs'!$C$14*(F8443-'Monte Carlo Inputs'!$C$17)</f>
        <v>1214.7850540928052</v>
      </c>
      <c r="L8443" s="16">
        <f>G8443*$E8443*(1-'Monte Carlo Inputs'!$C$11)+G8443*'Monte Carlo Inputs'!$C$12-G8443*'Monte Carlo Inputs'!$C$13-'Monte Carlo Inputs'!$C$14*(G8443-F8443)</f>
        <v>1284.7375581843507</v>
      </c>
      <c r="M8443" s="16">
        <f>H8443*$E8443*(1-'Monte Carlo Inputs'!$C$11)+H8443*'Monte Carlo Inputs'!$C$12-H8443*'Monte Carlo Inputs'!$C$13-'Monte Carlo Inputs'!$C$14*(H8443-G8443)</f>
        <v>1358.7182257869561</v>
      </c>
      <c r="N8443" s="16">
        <f>I8443*$E8443*(1-'Monte Carlo Inputs'!$C$11)+I8443*'Monte Carlo Inputs'!$C$12-I8443*'Monte Carlo Inputs'!$C$13-'Monte Carlo Inputs'!$C$14*(I8443-H8443)</f>
        <v>1436.959015734441</v>
      </c>
      <c r="O8443" s="16">
        <f>J8443*$E8443*(1-'Monte Carlo Inputs'!$C$11)+J8443*'Monte Carlo Inputs'!$C$12-J8443*'Monte Carlo Inputs'!$C$13-'Monte Carlo Inputs'!$C$14*(J8443-I8443)</f>
        <v>1519.7052440395078</v>
      </c>
    </row>
    <row r="8444" spans="1:15">
      <c r="A8444">
        <v>8440</v>
      </c>
      <c r="B8444" s="39">
        <v>-2.0698895082668541E-2</v>
      </c>
      <c r="C8444" s="39">
        <v>-0.27723198251850534</v>
      </c>
      <c r="D8444" s="29">
        <f>'Monte Carlo Inputs'!$C$6+'Monte Carlo Inputs'!$D$6*B8444</f>
        <v>0.12496893935425836</v>
      </c>
      <c r="E8444" s="29">
        <f>'Monte Carlo Inputs'!$C$7+'Monte Carlo Inputs'!$D$7*C8444</f>
        <v>0.57289918393833528</v>
      </c>
      <c r="F8444" s="16">
        <f>'Monte Carlo Inputs'!$C$17*(1+$D8444)</f>
        <v>2732.6620505854294</v>
      </c>
      <c r="G8444" s="16">
        <f t="shared" ref="G8444:J8444" si="8438">F8444*(1+$D8444)</f>
        <v>3074.1599286607229</v>
      </c>
      <c r="H8444" s="16">
        <f t="shared" si="8438"/>
        <v>3458.3344343508161</v>
      </c>
      <c r="I8444" s="16">
        <f t="shared" si="8438"/>
        <v>3890.5188205439467</v>
      </c>
      <c r="J8444" s="16">
        <f t="shared" si="8438"/>
        <v>4376.712831085104</v>
      </c>
      <c r="K8444" s="16">
        <f>F8444*$E8444*(1-'Monte Carlo Inputs'!$C$11)+F8444*'Monte Carlo Inputs'!$C$12-F8444*'Monte Carlo Inputs'!$C$13-'Monte Carlo Inputs'!$C$14*(F8444-'Monte Carlo Inputs'!$C$17)</f>
        <v>1223.7149392631645</v>
      </c>
      <c r="L8444" s="16">
        <f>G8444*$E8444*(1-'Monte Carlo Inputs'!$C$11)+G8444*'Monte Carlo Inputs'!$C$12-G8444*'Monte Carlo Inputs'!$C$13-'Monte Carlo Inputs'!$C$14*(G8444-F8444)</f>
        <v>1376.6412972948431</v>
      </c>
      <c r="M8444" s="16">
        <f>H8444*$E8444*(1-'Monte Carlo Inputs'!$C$11)+H8444*'Monte Carlo Inputs'!$C$12-H8444*'Monte Carlo Inputs'!$C$13-'Monte Carlo Inputs'!$C$14*(H8444-G8444)</f>
        <v>1548.6787000890502</v>
      </c>
      <c r="N8444" s="16">
        <f>I8444*$E8444*(1-'Monte Carlo Inputs'!$C$11)+I8444*'Monte Carlo Inputs'!$C$12-I8444*'Monte Carlo Inputs'!$C$13-'Monte Carlo Inputs'!$C$14*(I8444-H8444)</f>
        <v>1742.2154346397101</v>
      </c>
      <c r="O8444" s="16">
        <f>J8444*$E8444*(1-'Monte Carlo Inputs'!$C$11)+J8444*'Monte Carlo Inputs'!$C$12-J8444*'Monte Carlo Inputs'!$C$13-'Monte Carlo Inputs'!$C$14*(J8444-I8444)</f>
        <v>1959.9382496332532</v>
      </c>
    </row>
    <row r="8445" spans="1:15">
      <c r="A8445">
        <v>8441</v>
      </c>
      <c r="B8445" s="39">
        <v>1.3164436431224089</v>
      </c>
      <c r="C8445" s="39">
        <v>-0.81609249414315788</v>
      </c>
      <c r="D8445" s="29">
        <f>'Monte Carlo Inputs'!$C$6+'Monte Carlo Inputs'!$D$6*B8445</f>
        <v>0.2115947117100172</v>
      </c>
      <c r="E8445" s="29">
        <f>'Monte Carlo Inputs'!$C$7+'Monte Carlo Inputs'!$D$7*C8445</f>
        <v>0.55361235240116535</v>
      </c>
      <c r="F8445" s="16">
        <f>'Monte Carlo Inputs'!$C$17*(1+$D8445)</f>
        <v>2943.0847142148032</v>
      </c>
      <c r="G8445" s="16">
        <f t="shared" ref="G8445:J8445" si="8439">F8445*(1+$D8445)</f>
        <v>3565.8258758572429</v>
      </c>
      <c r="H8445" s="16">
        <f t="shared" si="8439"/>
        <v>4320.3357740673755</v>
      </c>
      <c r="I8445" s="16">
        <f t="shared" si="8439"/>
        <v>5234.4959766716356</v>
      </c>
      <c r="J8445" s="16">
        <f t="shared" si="8439"/>
        <v>6342.0876438027153</v>
      </c>
      <c r="K8445" s="16">
        <f>F8445*$E8445*(1-'Monte Carlo Inputs'!$C$11)+F8445*'Monte Carlo Inputs'!$C$12-F8445*'Monte Carlo Inputs'!$C$13-'Monte Carlo Inputs'!$C$14*(F8445-'Monte Carlo Inputs'!$C$17)</f>
        <v>1280.6891397408992</v>
      </c>
      <c r="L8445" s="16">
        <f>G8445*$E8445*(1-'Monte Carlo Inputs'!$C$11)+G8445*'Monte Carlo Inputs'!$C$12-G8445*'Monte Carlo Inputs'!$C$13-'Monte Carlo Inputs'!$C$14*(G8445-F8445)</f>
        <v>1551.6761890545247</v>
      </c>
      <c r="M8445" s="16">
        <f>H8445*$E8445*(1-'Monte Carlo Inputs'!$C$11)+H8445*'Monte Carlo Inputs'!$C$12-H8445*'Monte Carlo Inputs'!$C$13-'Monte Carlo Inputs'!$C$14*(H8445-G8445)</f>
        <v>1880.0026649448148</v>
      </c>
      <c r="N8445" s="16">
        <f>I8445*$E8445*(1-'Monte Carlo Inputs'!$C$11)+I8445*'Monte Carlo Inputs'!$C$12-I8445*'Monte Carlo Inputs'!$C$13-'Monte Carlo Inputs'!$C$14*(I8445-H8445)</f>
        <v>2277.8012868478768</v>
      </c>
      <c r="O8445" s="16">
        <f>J8445*$E8445*(1-'Monte Carlo Inputs'!$C$11)+J8445*'Monte Carlo Inputs'!$C$12-J8445*'Monte Carlo Inputs'!$C$13-'Monte Carlo Inputs'!$C$14*(J8445-I8445)</f>
        <v>2759.7719934711595</v>
      </c>
    </row>
    <row r="8446" spans="1:15">
      <c r="A8446">
        <v>8442</v>
      </c>
      <c r="B8446" s="39">
        <v>0.76307110787915144</v>
      </c>
      <c r="C8446" s="39">
        <v>-0.4329603383557305</v>
      </c>
      <c r="D8446" s="29">
        <f>'Monte Carlo Inputs'!$C$6+'Monte Carlo Inputs'!$D$6*B8446</f>
        <v>0.17574488875078415</v>
      </c>
      <c r="E8446" s="29">
        <f>'Monte Carlo Inputs'!$C$7+'Monte Carlo Inputs'!$D$7*C8446</f>
        <v>0.56732537309155873</v>
      </c>
      <c r="F8446" s="16">
        <f>'Monte Carlo Inputs'!$C$17*(1+$D8446)</f>
        <v>2856.0019092645302</v>
      </c>
      <c r="G8446" s="16">
        <f t="shared" ref="G8446:J8446" si="8440">F8446*(1+$D8446)</f>
        <v>3357.9296470802524</v>
      </c>
      <c r="H8446" s="16">
        <f t="shared" si="8440"/>
        <v>3948.0686193393312</v>
      </c>
      <c r="I8446" s="16">
        <f t="shared" si="8440"/>
        <v>4641.9214996255841</v>
      </c>
      <c r="J8446" s="16">
        <f t="shared" si="8440"/>
        <v>5457.7154771671558</v>
      </c>
      <c r="K8446" s="16">
        <f>F8446*$E8446*(1-'Monte Carlo Inputs'!$C$11)+F8446*'Monte Carlo Inputs'!$C$12-F8446*'Monte Carlo Inputs'!$C$13-'Monte Carlo Inputs'!$C$14*(F8446-'Monte Carlo Inputs'!$C$17)</f>
        <v>1269.458356855496</v>
      </c>
      <c r="L8446" s="16">
        <f>G8446*$E8446*(1-'Monte Carlo Inputs'!$C$11)+G8446*'Monte Carlo Inputs'!$C$12-G8446*'Monte Carlo Inputs'!$C$13-'Monte Carlo Inputs'!$C$14*(G8446-F8446)</f>
        <v>1492.5591745548186</v>
      </c>
      <c r="M8446" s="16">
        <f>H8446*$E8446*(1-'Monte Carlo Inputs'!$C$11)+H8446*'Monte Carlo Inputs'!$C$12-H8446*'Monte Carlo Inputs'!$C$13-'Monte Carlo Inputs'!$C$14*(H8446-G8446)</f>
        <v>1754.8688206409172</v>
      </c>
      <c r="N8446" s="16">
        <f>I8446*$E8446*(1-'Monte Carlo Inputs'!$C$11)+I8446*'Monte Carlo Inputs'!$C$12-I8446*'Monte Carlo Inputs'!$C$13-'Monte Carlo Inputs'!$C$14*(I8446-H8446)</f>
        <v>2063.2780462966753</v>
      </c>
      <c r="O8446" s="16">
        <f>J8446*$E8446*(1-'Monte Carlo Inputs'!$C$11)+J8446*'Monte Carlo Inputs'!$C$12-J8446*'Monte Carlo Inputs'!$C$13-'Monte Carlo Inputs'!$C$14*(J8446-I8446)</f>
        <v>2425.88861700502</v>
      </c>
    </row>
    <row r="8447" spans="1:15">
      <c r="A8447">
        <v>8443</v>
      </c>
      <c r="B8447" s="39">
        <v>-1.2184243164969493</v>
      </c>
      <c r="C8447" s="39">
        <v>-0.87805827386735302</v>
      </c>
      <c r="D8447" s="29">
        <f>'Monte Carlo Inputs'!$C$6+'Monte Carlo Inputs'!$D$6*B8447</f>
        <v>4.7375199916865562E-2</v>
      </c>
      <c r="E8447" s="29">
        <f>'Monte Carlo Inputs'!$C$7+'Monte Carlo Inputs'!$D$7*C8447</f>
        <v>0.55139448056081342</v>
      </c>
      <c r="F8447" s="16">
        <f>'Monte Carlo Inputs'!$C$17*(1+$D8447)</f>
        <v>2544.1790981180584</v>
      </c>
      <c r="G8447" s="16">
        <f t="shared" ref="G8447:J8447" si="8441">F8447*(1+$D8447)</f>
        <v>2664.7100915157121</v>
      </c>
      <c r="H8447" s="16">
        <f t="shared" si="8441"/>
        <v>2790.9512648217578</v>
      </c>
      <c r="I8447" s="16">
        <f t="shared" si="8441"/>
        <v>2923.1731389509173</v>
      </c>
      <c r="J8447" s="16">
        <f t="shared" si="8441"/>
        <v>3061.6590508003283</v>
      </c>
      <c r="K8447" s="16">
        <f>F8447*$E8447*(1-'Monte Carlo Inputs'!$C$11)+F8447*'Monte Carlo Inputs'!$C$12-F8447*'Monte Carlo Inputs'!$C$13-'Monte Carlo Inputs'!$C$14*(F8447-'Monte Carlo Inputs'!$C$17)</f>
        <v>1097.5701842256988</v>
      </c>
      <c r="L8447" s="16">
        <f>G8447*$E8447*(1-'Monte Carlo Inputs'!$C$11)+G8447*'Monte Carlo Inputs'!$C$12-G8447*'Monte Carlo Inputs'!$C$13-'Monte Carlo Inputs'!$C$14*(G8447-F8447)</f>
        <v>1149.5677911261823</v>
      </c>
      <c r="M8447" s="16">
        <f>H8447*$E8447*(1-'Monte Carlo Inputs'!$C$11)+H8447*'Monte Carlo Inputs'!$C$12-H8447*'Monte Carlo Inputs'!$C$13-'Monte Carlo Inputs'!$C$14*(H8447-G8447)</f>
        <v>1204.0287950487743</v>
      </c>
      <c r="N8447" s="16">
        <f>I8447*$E8447*(1-'Monte Carlo Inputs'!$C$11)+I8447*'Monte Carlo Inputs'!$C$12-I8447*'Monte Carlo Inputs'!$C$13-'Monte Carlo Inputs'!$C$14*(I8447-H8447)</f>
        <v>1261.0698999198728</v>
      </c>
      <c r="O8447" s="16">
        <f>J8447*$E8447*(1-'Monte Carlo Inputs'!$C$11)+J8447*'Monte Carlo Inputs'!$C$12-J8447*'Monte Carlo Inputs'!$C$13-'Monte Carlo Inputs'!$C$14*(J8447-I8447)</f>
        <v>1320.8133385377182</v>
      </c>
    </row>
    <row r="8448" spans="1:15">
      <c r="A8448">
        <v>8444</v>
      </c>
      <c r="B8448" s="39">
        <v>-0.86856490079685422</v>
      </c>
      <c r="C8448" s="39">
        <v>-0.79704561296463883</v>
      </c>
      <c r="D8448" s="29">
        <f>'Monte Carlo Inputs'!$C$6+'Monte Carlo Inputs'!$D$6*B8448</f>
        <v>7.0040578689152505E-2</v>
      </c>
      <c r="E8448" s="29">
        <f>'Monte Carlo Inputs'!$C$7+'Monte Carlo Inputs'!$D$7*C8448</f>
        <v>0.55429407611384007</v>
      </c>
      <c r="F8448" s="16">
        <f>'Monte Carlo Inputs'!$C$17*(1+$D8448)</f>
        <v>2599.2355696938207</v>
      </c>
      <c r="G8448" s="16">
        <f t="shared" ref="G8448:J8448" si="8442">F8448*(1+$D8448)</f>
        <v>2781.2875331446048</v>
      </c>
      <c r="H8448" s="16">
        <f t="shared" si="8442"/>
        <v>2976.0905214669783</v>
      </c>
      <c r="I8448" s="16">
        <f t="shared" si="8442"/>
        <v>3184.5376238218269</v>
      </c>
      <c r="J8448" s="16">
        <f t="shared" si="8442"/>
        <v>3407.5844818516862</v>
      </c>
      <c r="K8448" s="16">
        <f>F8448*$E8448*(1-'Monte Carlo Inputs'!$C$11)+F8448*'Monte Carlo Inputs'!$C$12-F8448*'Monte Carlo Inputs'!$C$13-'Monte Carlo Inputs'!$C$14*(F8448-'Monte Carlo Inputs'!$C$17)</f>
        <v>1127.5659193690947</v>
      </c>
      <c r="L8448" s="16">
        <f>G8448*$E8448*(1-'Monte Carlo Inputs'!$C$11)+G8448*'Monte Carlo Inputs'!$C$12-G8448*'Monte Carlo Inputs'!$C$13-'Monte Carlo Inputs'!$C$14*(G8448-F8448)</f>
        <v>1206.5412888718722</v>
      </c>
      <c r="M8448" s="16">
        <f>H8448*$E8448*(1-'Monte Carlo Inputs'!$C$11)+H8448*'Monte Carlo Inputs'!$C$12-H8448*'Monte Carlo Inputs'!$C$13-'Monte Carlo Inputs'!$C$14*(H8448-G8448)</f>
        <v>1291.048138956814</v>
      </c>
      <c r="N8448" s="16">
        <f>I8448*$E8448*(1-'Monte Carlo Inputs'!$C$11)+I8448*'Monte Carlo Inputs'!$C$12-I8448*'Monte Carlo Inputs'!$C$13-'Monte Carlo Inputs'!$C$14*(I8448-H8448)</f>
        <v>1381.4738977249026</v>
      </c>
      <c r="O8448" s="16">
        <f>J8448*$E8448*(1-'Monte Carlo Inputs'!$C$11)+J8448*'Monte Carlo Inputs'!$C$12-J8448*'Monte Carlo Inputs'!$C$13-'Monte Carlo Inputs'!$C$14*(J8448-I8448)</f>
        <v>1478.2331289655137</v>
      </c>
    </row>
    <row r="8449" spans="1:15">
      <c r="A8449">
        <v>8445</v>
      </c>
      <c r="B8449" s="39">
        <v>-0.19971716806005504</v>
      </c>
      <c r="C8449" s="39">
        <v>0.66867049600939166</v>
      </c>
      <c r="D8449" s="29">
        <f>'Monte Carlo Inputs'!$C$6+'Monte Carlo Inputs'!$D$6*B8449</f>
        <v>0.1133713753553769</v>
      </c>
      <c r="E8449" s="29">
        <f>'Monte Carlo Inputs'!$C$7+'Monte Carlo Inputs'!$D$7*C8449</f>
        <v>0.60675481329027159</v>
      </c>
      <c r="F8449" s="16">
        <f>'Monte Carlo Inputs'!$C$17*(1+$D8449)</f>
        <v>2704.4904078757463</v>
      </c>
      <c r="G8449" s="16">
        <f t="shared" ref="G8449:J8449" si="8443">F8449*(1+$D8449)</f>
        <v>3011.1022050520437</v>
      </c>
      <c r="H8449" s="16">
        <f t="shared" si="8443"/>
        <v>3352.4750033744021</v>
      </c>
      <c r="I8449" s="16">
        <f t="shared" si="8443"/>
        <v>3732.54970535148</v>
      </c>
      <c r="J8449" s="16">
        <f t="shared" si="8443"/>
        <v>4155.7139990294845</v>
      </c>
      <c r="K8449" s="16">
        <f>F8449*$E8449*(1-'Monte Carlo Inputs'!$C$11)+F8449*'Monte Carlo Inputs'!$C$12-F8449*'Monte Carlo Inputs'!$C$13-'Monte Carlo Inputs'!$C$14*(F8449-'Monte Carlo Inputs'!$C$17)</f>
        <v>1275.8327982564094</v>
      </c>
      <c r="L8449" s="16">
        <f>G8449*$E8449*(1-'Monte Carlo Inputs'!$C$11)+G8449*'Monte Carlo Inputs'!$C$12-G8449*'Monte Carlo Inputs'!$C$13-'Monte Carlo Inputs'!$C$14*(G8449-F8449)</f>
        <v>1420.4757173182377</v>
      </c>
      <c r="M8449" s="16">
        <f>H8449*$E8449*(1-'Monte Carlo Inputs'!$C$11)+H8449*'Monte Carlo Inputs'!$C$12-H8449*'Monte Carlo Inputs'!$C$13-'Monte Carlo Inputs'!$C$14*(H8449-G8449)</f>
        <v>1581.5170030495219</v>
      </c>
      <c r="N8449" s="16">
        <f>I8449*$E8449*(1-'Monte Carlo Inputs'!$C$11)+I8449*'Monte Carlo Inputs'!$C$12-I8449*'Monte Carlo Inputs'!$C$13-'Monte Carlo Inputs'!$C$14*(I8449-H8449)</f>
        <v>1760.8157608331599</v>
      </c>
      <c r="O8449" s="16">
        <f>J8449*$E8449*(1-'Monte Carlo Inputs'!$C$11)+J8449*'Monte Carlo Inputs'!$C$12-J8449*'Monte Carlo Inputs'!$C$13-'Monte Carlo Inputs'!$C$14*(J8449-I8449)</f>
        <v>1960.4418653862399</v>
      </c>
    </row>
    <row r="8450" spans="1:15">
      <c r="A8450">
        <v>8446</v>
      </c>
      <c r="B8450" s="39">
        <v>-8.0692563341068335E-2</v>
      </c>
      <c r="C8450" s="39">
        <v>-0.74343607933368305</v>
      </c>
      <c r="D8450" s="29">
        <f>'Monte Carlo Inputs'!$C$6+'Monte Carlo Inputs'!$D$6*B8450</f>
        <v>0.1210822947364637</v>
      </c>
      <c r="E8450" s="29">
        <f>'Monte Carlo Inputs'!$C$7+'Monte Carlo Inputs'!$D$7*C8450</f>
        <v>0.5562128621848571</v>
      </c>
      <c r="F8450" s="16">
        <f>'Monte Carlo Inputs'!$C$17*(1+$D8450)</f>
        <v>2723.2210021443443</v>
      </c>
      <c r="G8450" s="16">
        <f t="shared" ref="G8450:J8450" si="8444">F8450*(1+$D8450)</f>
        <v>3052.9548501585136</v>
      </c>
      <c r="H8450" s="16">
        <f t="shared" si="8444"/>
        <v>3422.6136291425228</v>
      </c>
      <c r="I8450" s="16">
        <f t="shared" si="8444"/>
        <v>3837.0315413553949</v>
      </c>
      <c r="J8450" s="16">
        <f t="shared" si="8444"/>
        <v>4301.6281253588959</v>
      </c>
      <c r="K8450" s="16">
        <f>F8450*$E8450*(1-'Monte Carlo Inputs'!$C$11)+F8450*'Monte Carlo Inputs'!$C$12-F8450*'Monte Carlo Inputs'!$C$13-'Monte Carlo Inputs'!$C$14*(F8450-'Monte Carlo Inputs'!$C$17)</f>
        <v>1187.0121886073475</v>
      </c>
      <c r="L8450" s="16">
        <f>G8450*$E8450*(1-'Monte Carlo Inputs'!$C$11)+G8450*'Monte Carlo Inputs'!$C$12-G8450*'Monte Carlo Inputs'!$C$13-'Monte Carlo Inputs'!$C$14*(G8450-F8450)</f>
        <v>1330.7383482840769</v>
      </c>
      <c r="M8450" s="16">
        <f>H8450*$E8450*(1-'Monte Carlo Inputs'!$C$11)+H8450*'Monte Carlo Inputs'!$C$12-H8450*'Monte Carlo Inputs'!$C$13-'Monte Carlo Inputs'!$C$14*(H8450-G8450)</f>
        <v>1491.8672011881242</v>
      </c>
      <c r="N8450" s="16">
        <f>I8450*$E8450*(1-'Monte Carlo Inputs'!$C$11)+I8450*'Monte Carlo Inputs'!$C$12-I8450*'Monte Carlo Inputs'!$C$13-'Monte Carlo Inputs'!$C$14*(I8450-H8450)</f>
        <v>1672.5059053500477</v>
      </c>
      <c r="O8450" s="16">
        <f>J8450*$E8450*(1-'Monte Carlo Inputs'!$C$11)+J8450*'Monte Carlo Inputs'!$C$12-J8450*'Monte Carlo Inputs'!$C$13-'Monte Carlo Inputs'!$C$14*(J8450-I8450)</f>
        <v>1875.0167583301181</v>
      </c>
    </row>
    <row r="8451" spans="1:15">
      <c r="A8451">
        <v>8447</v>
      </c>
      <c r="B8451" s="39">
        <v>-0.21716770147135933</v>
      </c>
      <c r="C8451" s="39">
        <v>-0.59148525291435516</v>
      </c>
      <c r="D8451" s="29">
        <f>'Monte Carlo Inputs'!$C$6+'Monte Carlo Inputs'!$D$6*B8451</f>
        <v>0.11224085569005879</v>
      </c>
      <c r="E8451" s="29">
        <f>'Monte Carlo Inputs'!$C$7+'Monte Carlo Inputs'!$D$7*C8451</f>
        <v>0.56165146814662537</v>
      </c>
      <c r="F8451" s="16">
        <f>'Monte Carlo Inputs'!$C$17*(1+$D8451)</f>
        <v>2701.7442625567219</v>
      </c>
      <c r="G8451" s="16">
        <f t="shared" ref="G8451:J8451" si="8445">F8451*(1+$D8451)</f>
        <v>3004.9903504417948</v>
      </c>
      <c r="H8451" s="16">
        <f t="shared" si="8445"/>
        <v>3342.2730387157512</v>
      </c>
      <c r="I8451" s="16">
        <f t="shared" si="8445"/>
        <v>3717.4126245310199</v>
      </c>
      <c r="J8451" s="16">
        <f t="shared" si="8445"/>
        <v>4134.6581984614086</v>
      </c>
      <c r="K8451" s="16">
        <f>F8451*$E8451*(1-'Monte Carlo Inputs'!$C$11)+F8451*'Monte Carlo Inputs'!$C$12-F8451*'Monte Carlo Inputs'!$C$13-'Monte Carlo Inputs'!$C$14*(F8451-'Monte Carlo Inputs'!$C$17)</f>
        <v>1187.7853081177723</v>
      </c>
      <c r="L8451" s="16">
        <f>G8451*$E8451*(1-'Monte Carlo Inputs'!$C$11)+G8451*'Monte Carlo Inputs'!$C$12-G8451*'Monte Carlo Inputs'!$C$13-'Monte Carlo Inputs'!$C$14*(G8451-F8451)</f>
        <v>1321.1033474769913</v>
      </c>
      <c r="M8451" s="16">
        <f>H8451*$E8451*(1-'Monte Carlo Inputs'!$C$11)+H8451*'Monte Carlo Inputs'!$C$12-H8451*'Monte Carlo Inputs'!$C$13-'Monte Carlo Inputs'!$C$14*(H8451-G8451)</f>
        <v>1469.3851176528099</v>
      </c>
      <c r="N8451" s="16">
        <f>I8451*$E8451*(1-'Monte Carlo Inputs'!$C$11)+I8451*'Monte Carlo Inputs'!$C$12-I8451*'Monte Carlo Inputs'!$C$13-'Monte Carlo Inputs'!$C$14*(I8451-H8451)</f>
        <v>1634.3101605963986</v>
      </c>
      <c r="O8451" s="16">
        <f>J8451*$E8451*(1-'Monte Carlo Inputs'!$C$11)+J8451*'Monte Carlo Inputs'!$C$12-J8451*'Monte Carlo Inputs'!$C$13-'Monte Carlo Inputs'!$C$14*(J8451-I8451)</f>
        <v>1817.7465314846959</v>
      </c>
    </row>
    <row r="8452" spans="1:15">
      <c r="A8452">
        <v>8448</v>
      </c>
      <c r="B8452" s="39">
        <v>-1.9290953550415135</v>
      </c>
      <c r="C8452" s="39">
        <v>-0.78099458877181949</v>
      </c>
      <c r="D8452" s="29">
        <f>'Monte Carlo Inputs'!$C$6+'Monte Carlo Inputs'!$D$6*B8452</f>
        <v>1.334911880385245E-3</v>
      </c>
      <c r="E8452" s="29">
        <f>'Monte Carlo Inputs'!$C$7+'Monte Carlo Inputs'!$D$7*C8452</f>
        <v>0.55486857246851373</v>
      </c>
      <c r="F8452" s="16">
        <f>'Monte Carlo Inputs'!$C$17*(1+$D8452)</f>
        <v>2432.3426344486438</v>
      </c>
      <c r="G8452" s="16">
        <f t="shared" ref="G8452:J8452" si="8446">F8452*(1+$D8452)</f>
        <v>2435.5895975285366</v>
      </c>
      <c r="H8452" s="16">
        <f t="shared" si="8446"/>
        <v>2438.8408950180201</v>
      </c>
      <c r="I8452" s="16">
        <f t="shared" si="8446"/>
        <v>2442.0965327031486</v>
      </c>
      <c r="J8452" s="16">
        <f t="shared" si="8446"/>
        <v>2445.3565163777012</v>
      </c>
      <c r="K8452" s="16">
        <f>F8452*$E8452*(1-'Monte Carlo Inputs'!$C$11)+F8452*'Monte Carlo Inputs'!$C$12-F8452*'Monte Carlo Inputs'!$C$13-'Monte Carlo Inputs'!$C$14*(F8452-'Monte Carlo Inputs'!$C$17)</f>
        <v>1053.5463866734417</v>
      </c>
      <c r="L8452" s="16">
        <f>G8452*$E8452*(1-'Monte Carlo Inputs'!$C$11)+G8452*'Monte Carlo Inputs'!$C$12-G8452*'Monte Carlo Inputs'!$C$13-'Monte Carlo Inputs'!$C$14*(G8452-F8452)</f>
        <v>1054.9527782615489</v>
      </c>
      <c r="M8452" s="16">
        <f>H8452*$E8452*(1-'Monte Carlo Inputs'!$C$11)+H8452*'Monte Carlo Inputs'!$C$12-H8452*'Monte Carlo Inputs'!$C$13-'Monte Carlo Inputs'!$C$14*(H8452-G8452)</f>
        <v>1056.3610472584955</v>
      </c>
      <c r="N8452" s="16">
        <f>I8452*$E8452*(1-'Monte Carlo Inputs'!$C$11)+I8452*'Monte Carlo Inputs'!$C$12-I8452*'Monte Carlo Inputs'!$C$13-'Monte Carlo Inputs'!$C$14*(I8452-H8452)</f>
        <v>1057.7711961704572</v>
      </c>
      <c r="O8452" s="16">
        <f>J8452*$E8452*(1-'Monte Carlo Inputs'!$C$11)+J8452*'Monte Carlo Inputs'!$C$12-J8452*'Monte Carlo Inputs'!$C$13-'Monte Carlo Inputs'!$C$14*(J8452-I8452)</f>
        <v>1059.1832275069544</v>
      </c>
    </row>
    <row r="8453" spans="1:15">
      <c r="A8453">
        <v>8449</v>
      </c>
      <c r="B8453" s="39">
        <v>1.0774055395190101</v>
      </c>
      <c r="C8453" s="39">
        <v>1.3760082921208414</v>
      </c>
      <c r="D8453" s="29">
        <f>'Monte Carlo Inputs'!$C$6+'Monte Carlo Inputs'!$D$6*B8453</f>
        <v>0.19610880818405779</v>
      </c>
      <c r="E8453" s="29">
        <f>'Monte Carlo Inputs'!$C$7+'Monte Carlo Inputs'!$D$7*C8453</f>
        <v>0.63207176381675079</v>
      </c>
      <c r="F8453" s="16">
        <f>'Monte Carlo Inputs'!$C$17*(1+$D8453)</f>
        <v>2905.4679059598952</v>
      </c>
      <c r="G8453" s="16">
        <f t="shared" ref="G8453:J8453" si="8447">F8453*(1+$D8453)</f>
        <v>3475.2557542147206</v>
      </c>
      <c r="H8453" s="16">
        <f t="shared" si="8447"/>
        <v>4156.7840183085582</v>
      </c>
      <c r="I8453" s="16">
        <f t="shared" si="8447"/>
        <v>4971.965978017588</v>
      </c>
      <c r="J8453" s="16">
        <f t="shared" si="8447"/>
        <v>5947.0123002983009</v>
      </c>
      <c r="K8453" s="16">
        <f>F8453*$E8453*(1-'Monte Carlo Inputs'!$C$11)+F8453*'Monte Carlo Inputs'!$C$12-F8453*'Monte Carlo Inputs'!$C$13-'Monte Carlo Inputs'!$C$14*(F8453-'Monte Carlo Inputs'!$C$17)</f>
        <v>1426.0107698472007</v>
      </c>
      <c r="L8453" s="16">
        <f>G8453*$E8453*(1-'Monte Carlo Inputs'!$C$11)+G8453*'Monte Carlo Inputs'!$C$12-G8453*'Monte Carlo Inputs'!$C$13-'Monte Carlo Inputs'!$C$14*(G8453-F8453)</f>
        <v>1705.6640423795659</v>
      </c>
      <c r="M8453" s="16">
        <f>H8453*$E8453*(1-'Monte Carlo Inputs'!$C$11)+H8453*'Monte Carlo Inputs'!$C$12-H8453*'Monte Carlo Inputs'!$C$13-'Monte Carlo Inputs'!$C$14*(H8453-G8453)</f>
        <v>2040.1597848930251</v>
      </c>
      <c r="N8453" s="16">
        <f>I8453*$E8453*(1-'Monte Carlo Inputs'!$C$11)+I8453*'Monte Carlo Inputs'!$C$12-I8453*'Monte Carlo Inputs'!$C$13-'Monte Carlo Inputs'!$C$14*(I8453-H8453)</f>
        <v>2440.2530888134393</v>
      </c>
      <c r="O8453" s="16">
        <f>J8453*$E8453*(1-'Monte Carlo Inputs'!$C$11)+J8453*'Monte Carlo Inputs'!$C$12-J8453*'Monte Carlo Inputs'!$C$13-'Monte Carlo Inputs'!$C$14*(J8453-I8453)</f>
        <v>2918.8082137281085</v>
      </c>
    </row>
    <row r="8454" spans="1:15">
      <c r="A8454">
        <v>8450</v>
      </c>
      <c r="B8454" s="39">
        <v>0.77147906224074936</v>
      </c>
      <c r="C8454" s="39">
        <v>-1.6446531543164591</v>
      </c>
      <c r="D8454" s="29">
        <f>'Monte Carlo Inputs'!$C$6+'Monte Carlo Inputs'!$D$6*B8454</f>
        <v>0.17628959174219677</v>
      </c>
      <c r="E8454" s="29">
        <f>'Monte Carlo Inputs'!$C$7+'Monte Carlo Inputs'!$D$7*C8454</f>
        <v>0.52395660749807627</v>
      </c>
      <c r="F8454" s="16">
        <f>'Monte Carlo Inputs'!$C$17*(1+$D8454)</f>
        <v>2857.3250473009703</v>
      </c>
      <c r="G8454" s="16">
        <f t="shared" ref="G8454:J8454" si="8448">F8454*(1+$D8454)</f>
        <v>3361.0417133644114</v>
      </c>
      <c r="H8454" s="16">
        <f t="shared" si="8448"/>
        <v>3953.5583848419169</v>
      </c>
      <c r="I8454" s="16">
        <f t="shared" si="8448"/>
        <v>4650.5295784346372</v>
      </c>
      <c r="J8454" s="16">
        <f t="shared" si="8448"/>
        <v>5470.3695392018899</v>
      </c>
      <c r="K8454" s="16">
        <f>F8454*$E8454*(1-'Monte Carlo Inputs'!$C$11)+F8454*'Monte Carlo Inputs'!$C$12-F8454*'Monte Carlo Inputs'!$C$13-'Monte Carlo Inputs'!$C$14*(F8454-'Monte Carlo Inputs'!$C$17)</f>
        <v>1181.8881604203846</v>
      </c>
      <c r="L8454" s="16">
        <f>G8454*$E8454*(1-'Monte Carlo Inputs'!$C$11)+G8454*'Monte Carlo Inputs'!$C$12-G8454*'Monte Carlo Inputs'!$C$13-'Monte Carlo Inputs'!$C$14*(G8454-F8454)</f>
        <v>1390.2427417058298</v>
      </c>
      <c r="M8454" s="16">
        <f>H8454*$E8454*(1-'Monte Carlo Inputs'!$C$11)+H8454*'Monte Carlo Inputs'!$C$12-H8454*'Monte Carlo Inputs'!$C$13-'Monte Carlo Inputs'!$C$14*(H8454-G8454)</f>
        <v>1635.3280670637027</v>
      </c>
      <c r="N8454" s="16">
        <f>I8454*$E8454*(1-'Monte Carlo Inputs'!$C$11)+I8454*'Monte Carlo Inputs'!$C$12-I8454*'Monte Carlo Inputs'!$C$13-'Monte Carlo Inputs'!$C$14*(I8454-H8454)</f>
        <v>1923.6193843709186</v>
      </c>
      <c r="O8454" s="16">
        <f>J8454*$E8454*(1-'Monte Carlo Inputs'!$C$11)+J8454*'Monte Carlo Inputs'!$C$12-J8454*'Monte Carlo Inputs'!$C$13-'Monte Carlo Inputs'!$C$14*(J8454-I8454)</f>
        <v>2262.7334603090439</v>
      </c>
    </row>
    <row r="8455" spans="1:15">
      <c r="A8455">
        <v>8451</v>
      </c>
      <c r="B8455" s="39">
        <v>0.32989559887230541</v>
      </c>
      <c r="C8455" s="39">
        <v>0.73815180172252282</v>
      </c>
      <c r="D8455" s="29">
        <f>'Monte Carlo Inputs'!$C$6+'Monte Carlo Inputs'!$D$6*B8455</f>
        <v>0.14768193961771131</v>
      </c>
      <c r="E8455" s="29">
        <f>'Monte Carlo Inputs'!$C$7+'Monte Carlo Inputs'!$D$7*C8455</f>
        <v>0.6092416799456728</v>
      </c>
      <c r="F8455" s="16">
        <f>'Monte Carlo Inputs'!$C$17*(1+$D8455)</f>
        <v>2787.8341995253832</v>
      </c>
      <c r="G8455" s="16">
        <f t="shared" ref="G8455:J8455" si="8449">F8455*(1+$D8455)</f>
        <v>3199.5469614438816</v>
      </c>
      <c r="H8455" s="16">
        <f t="shared" si="8449"/>
        <v>3672.0622626078689</v>
      </c>
      <c r="I8455" s="16">
        <f t="shared" si="8449"/>
        <v>4214.3595399468004</v>
      </c>
      <c r="J8455" s="16">
        <f t="shared" si="8449"/>
        <v>4836.7443310525496</v>
      </c>
      <c r="K8455" s="16">
        <f>F8455*$E8455*(1-'Monte Carlo Inputs'!$C$11)+F8455*'Monte Carlo Inputs'!$C$12-F8455*'Monte Carlo Inputs'!$C$13-'Monte Carlo Inputs'!$C$14*(F8455-'Monte Carlo Inputs'!$C$17)</f>
        <v>1321.3380910476051</v>
      </c>
      <c r="L8455" s="16">
        <f>G8455*$E8455*(1-'Monte Carlo Inputs'!$C$11)+G8455*'Monte Carlo Inputs'!$C$12-G8455*'Monte Carlo Inputs'!$C$13-'Monte Carlo Inputs'!$C$14*(G8455-F8455)</f>
        <v>1516.4758632242795</v>
      </c>
      <c r="M8455" s="16">
        <f>H8455*$E8455*(1-'Monte Carlo Inputs'!$C$11)+H8455*'Monte Carlo Inputs'!$C$12-H8455*'Monte Carlo Inputs'!$C$13-'Monte Carlo Inputs'!$C$14*(H8455-G8455)</f>
        <v>1740.4319600886847</v>
      </c>
      <c r="N8455" s="16">
        <f>I8455*$E8455*(1-'Monte Carlo Inputs'!$C$11)+I8455*'Monte Carlo Inputs'!$C$12-I8455*'Monte Carlo Inputs'!$C$13-'Monte Carlo Inputs'!$C$14*(I8455-H8455)</f>
        <v>1997.4623277272369</v>
      </c>
      <c r="O8455" s="16">
        <f>J8455*$E8455*(1-'Monte Carlo Inputs'!$C$11)+J8455*'Monte Carlo Inputs'!$C$12-J8455*'Monte Carlo Inputs'!$C$13-'Monte Carlo Inputs'!$C$14*(J8455-I8455)</f>
        <v>2292.4514385993034</v>
      </c>
    </row>
    <row r="8456" spans="1:15">
      <c r="A8456">
        <v>8452</v>
      </c>
      <c r="B8456" s="39">
        <v>2.3592100509144953</v>
      </c>
      <c r="C8456" s="39">
        <v>2.2962962555753119</v>
      </c>
      <c r="D8456" s="29">
        <f>'Monte Carlo Inputs'!$C$6+'Monte Carlo Inputs'!$D$6*B8456</f>
        <v>0.27914954814718973</v>
      </c>
      <c r="E8456" s="29">
        <f>'Monte Carlo Inputs'!$C$7+'Monte Carlo Inputs'!$D$7*C8456</f>
        <v>0.6650106014823971</v>
      </c>
      <c r="F8456" s="16">
        <f>'Monte Carlo Inputs'!$C$17*(1+$D8456)</f>
        <v>3107.182167404339</v>
      </c>
      <c r="G8456" s="16">
        <f t="shared" ref="G8456:J8456" si="8450">F8456*(1+$D8456)</f>
        <v>3974.5506654462661</v>
      </c>
      <c r="H8456" s="16">
        <f t="shared" si="8450"/>
        <v>5084.0446877937038</v>
      </c>
      <c r="I8456" s="16">
        <f t="shared" si="8450"/>
        <v>6503.2534651514361</v>
      </c>
      <c r="J8456" s="16">
        <f t="shared" si="8450"/>
        <v>8318.6337314351058</v>
      </c>
      <c r="K8456" s="16">
        <f>F8456*$E8456*(1-'Monte Carlo Inputs'!$C$11)+F8456*'Monte Carlo Inputs'!$C$12-F8456*'Monte Carlo Inputs'!$C$13-'Monte Carlo Inputs'!$C$14*(F8456-'Monte Carlo Inputs'!$C$17)</f>
        <v>1600.6670024605232</v>
      </c>
      <c r="L8456" s="16">
        <f>G8456*$E8456*(1-'Monte Carlo Inputs'!$C$11)+G8456*'Monte Carlo Inputs'!$C$12-G8456*'Monte Carlo Inputs'!$C$13-'Monte Carlo Inputs'!$C$14*(G8456-F8456)</f>
        <v>2047.4924729314951</v>
      </c>
      <c r="M8456" s="16">
        <f>H8456*$E8456*(1-'Monte Carlo Inputs'!$C$11)+H8456*'Monte Carlo Inputs'!$C$12-H8456*'Monte Carlo Inputs'!$C$13-'Monte Carlo Inputs'!$C$14*(H8456-G8456)</f>
        <v>2619.0490715850942</v>
      </c>
      <c r="N8456" s="16">
        <f>I8456*$E8456*(1-'Monte Carlo Inputs'!$C$11)+I8456*'Monte Carlo Inputs'!$C$12-I8456*'Monte Carlo Inputs'!$C$13-'Monte Carlo Inputs'!$C$14*(I8456-H8456)</f>
        <v>3350.15543649339</v>
      </c>
      <c r="O8456" s="16">
        <f>J8456*$E8456*(1-'Monte Carlo Inputs'!$C$11)+J8456*'Monte Carlo Inputs'!$C$12-J8456*'Monte Carlo Inputs'!$C$13-'Monte Carlo Inputs'!$C$14*(J8456-I8456)</f>
        <v>4285.3498128133715</v>
      </c>
    </row>
    <row r="8457" spans="1:15">
      <c r="A8457">
        <v>8453</v>
      </c>
      <c r="B8457" s="39">
        <v>1.4524158987743614</v>
      </c>
      <c r="C8457" s="39">
        <v>2.9506959659527484E-2</v>
      </c>
      <c r="D8457" s="29">
        <f>'Monte Carlo Inputs'!$C$6+'Monte Carlo Inputs'!$D$6*B8457</f>
        <v>0.22040357189377618</v>
      </c>
      <c r="E8457" s="29">
        <f>'Monte Carlo Inputs'!$C$7+'Monte Carlo Inputs'!$D$7*C8457</f>
        <v>0.58387794778547775</v>
      </c>
      <c r="F8457" s="16">
        <f>'Monte Carlo Inputs'!$C$17*(1+$D8457)</f>
        <v>2964.4823164871723</v>
      </c>
      <c r="G8457" s="16">
        <f t="shared" ref="G8457:J8457" si="8451">F8457*(1+$D8457)</f>
        <v>3617.8648078568813</v>
      </c>
      <c r="H8457" s="16">
        <f t="shared" si="8451"/>
        <v>4415.2551341373282</v>
      </c>
      <c r="I8457" s="16">
        <f t="shared" si="8451"/>
        <v>5388.3931365235294</v>
      </c>
      <c r="J8457" s="16">
        <f t="shared" si="8451"/>
        <v>6576.0142305812233</v>
      </c>
      <c r="K8457" s="16">
        <f>F8457*$E8457*(1-'Monte Carlo Inputs'!$C$11)+F8457*'Monte Carlo Inputs'!$C$12-F8457*'Monte Carlo Inputs'!$C$13-'Monte Carlo Inputs'!$C$14*(F8457-'Monte Carlo Inputs'!$C$17)</f>
        <v>1354.1400356216432</v>
      </c>
      <c r="L8457" s="16">
        <f>G8457*$E8457*(1-'Monte Carlo Inputs'!$C$11)+G8457*'Monte Carlo Inputs'!$C$12-G8457*'Monte Carlo Inputs'!$C$13-'Monte Carlo Inputs'!$C$14*(G8457-F8457)</f>
        <v>1652.5973363170187</v>
      </c>
      <c r="M8457" s="16">
        <f>H8457*$E8457*(1-'Monte Carlo Inputs'!$C$11)+H8457*'Monte Carlo Inputs'!$C$12-H8457*'Monte Carlo Inputs'!$C$13-'Monte Carlo Inputs'!$C$14*(H8457-G8457)</f>
        <v>2016.8356921434302</v>
      </c>
      <c r="N8457" s="16">
        <f>I8457*$E8457*(1-'Monte Carlo Inputs'!$C$11)+I8457*'Monte Carlo Inputs'!$C$12-I8457*'Monte Carlo Inputs'!$C$13-'Monte Carlo Inputs'!$C$14*(I8457-H8457)</f>
        <v>2461.3534826146988</v>
      </c>
      <c r="O8457" s="16">
        <f>J8457*$E8457*(1-'Monte Carlo Inputs'!$C$11)+J8457*'Monte Carlo Inputs'!$C$12-J8457*'Monte Carlo Inputs'!$C$13-'Monte Carlo Inputs'!$C$14*(J8457-I8457)</f>
        <v>3003.8445818761634</v>
      </c>
    </row>
    <row r="8458" spans="1:15">
      <c r="A8458">
        <v>8454</v>
      </c>
      <c r="B8458" s="39">
        <v>2.0843042163789942</v>
      </c>
      <c r="C8458" s="39">
        <v>0.87282683079602263</v>
      </c>
      <c r="D8458" s="29">
        <f>'Monte Carlo Inputs'!$C$6+'Monte Carlo Inputs'!$D$6*B8458</f>
        <v>0.26133998068424069</v>
      </c>
      <c r="E8458" s="29">
        <f>'Monte Carlo Inputs'!$C$7+'Monte Carlo Inputs'!$D$7*C8458</f>
        <v>0.61406195261730123</v>
      </c>
      <c r="F8458" s="16">
        <f>'Monte Carlo Inputs'!$C$17*(1+$D8458)</f>
        <v>3063.9209470800897</v>
      </c>
      <c r="G8458" s="16">
        <f t="shared" ref="G8458:J8458" si="8452">F8458*(1+$D8458)</f>
        <v>3864.6459882080408</v>
      </c>
      <c r="H8458" s="16">
        <f t="shared" si="8452"/>
        <v>4874.6324961177588</v>
      </c>
      <c r="I8458" s="16">
        <f t="shared" si="8452"/>
        <v>6148.5688584959462</v>
      </c>
      <c r="J8458" s="16">
        <f t="shared" si="8452"/>
        <v>7755.4357252110003</v>
      </c>
      <c r="K8458" s="16">
        <f>F8458*$E8458*(1-'Monte Carlo Inputs'!$C$11)+F8458*'Monte Carlo Inputs'!$C$12-F8458*'Monte Carlo Inputs'!$C$13-'Monte Carlo Inputs'!$C$14*(F8458-'Monte Carlo Inputs'!$C$17)</f>
        <v>1466.7355806013463</v>
      </c>
      <c r="L8458" s="16">
        <f>G8458*$E8458*(1-'Monte Carlo Inputs'!$C$11)+G8458*'Monte Carlo Inputs'!$C$12-G8458*'Monte Carlo Inputs'!$C$13-'Monte Carlo Inputs'!$C$14*(G8458-F8458)</f>
        <v>1850.0522289045907</v>
      </c>
      <c r="M8458" s="16">
        <f>H8458*$E8458*(1-'Monte Carlo Inputs'!$C$11)+H8458*'Monte Carlo Inputs'!$C$12-H8458*'Monte Carlo Inputs'!$C$13-'Monte Carlo Inputs'!$C$14*(H8458-G8458)</f>
        <v>2333.5448426713529</v>
      </c>
      <c r="N8458" s="16">
        <f>I8458*$E8458*(1-'Monte Carlo Inputs'!$C$11)+I8458*'Monte Carlo Inputs'!$C$12-I8458*'Monte Carlo Inputs'!$C$13-'Monte Carlo Inputs'!$C$14*(I8458-H8458)</f>
        <v>2943.3934067808941</v>
      </c>
      <c r="O8458" s="16">
        <f>J8458*$E8458*(1-'Monte Carlo Inputs'!$C$11)+J8458*'Monte Carlo Inputs'!$C$12-J8458*'Monte Carlo Inputs'!$C$13-'Monte Carlo Inputs'!$C$14*(J8458-I8458)</f>
        <v>3712.619782855134</v>
      </c>
    </row>
    <row r="8459" spans="1:15">
      <c r="A8459">
        <v>8455</v>
      </c>
      <c r="B8459" s="39">
        <v>-8.0990936093630117E-2</v>
      </c>
      <c r="C8459" s="39">
        <v>-0.87041964325739141</v>
      </c>
      <c r="D8459" s="29">
        <f>'Monte Carlo Inputs'!$C$6+'Monte Carlo Inputs'!$D$6*B8459</f>
        <v>0.121062964882389</v>
      </c>
      <c r="E8459" s="29">
        <f>'Monte Carlo Inputs'!$C$7+'Monte Carlo Inputs'!$D$7*C8459</f>
        <v>0.55166788152186141</v>
      </c>
      <c r="F8459" s="16">
        <f>'Monte Carlo Inputs'!$C$17*(1+$D8459)</f>
        <v>2723.1740479958116</v>
      </c>
      <c r="G8459" s="16">
        <f t="shared" ref="G8459:J8459" si="8453">F8459*(1+$D8459)</f>
        <v>3052.8495721369618</v>
      </c>
      <c r="H8459" s="16">
        <f t="shared" si="8453"/>
        <v>3422.4365926797955</v>
      </c>
      <c r="I8459" s="16">
        <f t="shared" si="8453"/>
        <v>3836.7669137115931</v>
      </c>
      <c r="J8459" s="16">
        <f t="shared" si="8453"/>
        <v>4301.2572918481719</v>
      </c>
      <c r="K8459" s="16">
        <f>F8459*$E8459*(1-'Monte Carlo Inputs'!$C$11)+F8459*'Monte Carlo Inputs'!$C$12-F8459*'Monte Carlo Inputs'!$C$13-'Monte Carlo Inputs'!$C$14*(F8459-'Monte Carlo Inputs'!$C$17)</f>
        <v>1178.184041354059</v>
      </c>
      <c r="L8459" s="16">
        <f>G8459*$E8459*(1-'Monte Carlo Inputs'!$C$11)+G8459*'Monte Carlo Inputs'!$C$12-G8459*'Monte Carlo Inputs'!$C$13-'Monte Carlo Inputs'!$C$14*(G8459-F8459)</f>
        <v>1320.8184945774969</v>
      </c>
      <c r="M8459" s="16">
        <f>H8459*$E8459*(1-'Monte Carlo Inputs'!$C$11)+H8459*'Monte Carlo Inputs'!$C$12-H8459*'Monte Carlo Inputs'!$C$13-'Monte Carlo Inputs'!$C$14*(H8459-G8459)</f>
        <v>1480.7206976025425</v>
      </c>
      <c r="N8459" s="16">
        <f>I8459*$E8459*(1-'Monte Carlo Inputs'!$C$11)+I8459*'Monte Carlo Inputs'!$C$12-I8459*'Monte Carlo Inputs'!$C$13-'Monte Carlo Inputs'!$C$14*(I8459-H8459)</f>
        <v>1659.9811354170261</v>
      </c>
      <c r="O8459" s="16">
        <f>J8459*$E8459*(1-'Monte Carlo Inputs'!$C$11)+J8459*'Monte Carlo Inputs'!$C$12-J8459*'Monte Carlo Inputs'!$C$13-'Monte Carlo Inputs'!$C$14*(J8459-I8459)</f>
        <v>1860.9433733194458</v>
      </c>
    </row>
    <row r="8460" spans="1:15">
      <c r="A8460">
        <v>8456</v>
      </c>
      <c r="B8460" s="39">
        <v>0.88296763262522149</v>
      </c>
      <c r="C8460" s="39">
        <v>-0.25094316833477887</v>
      </c>
      <c r="D8460" s="29">
        <f>'Monte Carlo Inputs'!$C$6+'Monte Carlo Inputs'!$D$6*B8460</f>
        <v>0.18351229481419573</v>
      </c>
      <c r="E8460" s="29">
        <f>'Monte Carlo Inputs'!$C$7+'Monte Carlo Inputs'!$D$7*C8460</f>
        <v>0.57384011005842672</v>
      </c>
      <c r="F8460" s="16">
        <f>'Monte Carlo Inputs'!$C$17*(1+$D8460)</f>
        <v>2874.8697153331632</v>
      </c>
      <c r="G8460" s="16">
        <f t="shared" ref="G8460:J8460" si="8454">F8460*(1+$D8460)</f>
        <v>3402.4436540857851</v>
      </c>
      <c r="H8460" s="16">
        <f t="shared" si="8454"/>
        <v>4026.8338970230648</v>
      </c>
      <c r="I8460" s="16">
        <f t="shared" si="8454"/>
        <v>4765.8074263013577</v>
      </c>
      <c r="J8460" s="16">
        <f t="shared" si="8454"/>
        <v>5640.3916837444558</v>
      </c>
      <c r="K8460" s="16">
        <f>F8460*$E8460*(1-'Monte Carlo Inputs'!$C$11)+F8460*'Monte Carlo Inputs'!$C$12-F8460*'Monte Carlo Inputs'!$C$13-'Monte Carlo Inputs'!$C$14*(F8460-'Monte Carlo Inputs'!$C$17)</f>
        <v>1291.4409478485138</v>
      </c>
      <c r="L8460" s="16">
        <f>G8460*$E8460*(1-'Monte Carlo Inputs'!$C$11)+G8460*'Monte Carlo Inputs'!$C$12-G8460*'Monte Carlo Inputs'!$C$13-'Monte Carlo Inputs'!$C$14*(G8460-F8460)</f>
        <v>1528.4362398052144</v>
      </c>
      <c r="M8460" s="16">
        <f>H8460*$E8460*(1-'Monte Carlo Inputs'!$C$11)+H8460*'Monte Carlo Inputs'!$C$12-H8460*'Monte Carlo Inputs'!$C$13-'Monte Carlo Inputs'!$C$14*(H8460-G8460)</f>
        <v>1808.9230816490497</v>
      </c>
      <c r="N8460" s="16">
        <f>I8460*$E8460*(1-'Monte Carlo Inputs'!$C$11)+I8460*'Monte Carlo Inputs'!$C$12-I8460*'Monte Carlo Inputs'!$C$13-'Monte Carlo Inputs'!$C$14*(I8460-H8460)</f>
        <v>2140.882707504833</v>
      </c>
      <c r="O8460" s="16">
        <f>J8460*$E8460*(1-'Monte Carlo Inputs'!$C$11)+J8460*'Monte Carlo Inputs'!$C$12-J8460*'Monte Carlo Inputs'!$C$13-'Monte Carlo Inputs'!$C$14*(J8460-I8460)</f>
        <v>2533.7610060870738</v>
      </c>
    </row>
    <row r="8461" spans="1:15">
      <c r="A8461">
        <v>8457</v>
      </c>
      <c r="B8461" s="39">
        <v>1.2059439385845905</v>
      </c>
      <c r="C8461" s="39">
        <v>-0.17550238506667487</v>
      </c>
      <c r="D8461" s="29">
        <f>'Monte Carlo Inputs'!$C$6+'Monte Carlo Inputs'!$D$6*B8461</f>
        <v>0.20443607156719379</v>
      </c>
      <c r="E8461" s="29">
        <f>'Monte Carlo Inputs'!$C$7+'Monte Carlo Inputs'!$D$7*C8461</f>
        <v>0.57654027762783577</v>
      </c>
      <c r="F8461" s="16">
        <f>'Monte Carlo Inputs'!$C$17*(1+$D8461)</f>
        <v>2925.6956614438709</v>
      </c>
      <c r="G8461" s="16">
        <f t="shared" ref="G8461:J8461" si="8455">F8461*(1+$D8461)</f>
        <v>3523.8133890706386</v>
      </c>
      <c r="H8461" s="16">
        <f t="shared" si="8455"/>
        <v>4244.2079552681189</v>
      </c>
      <c r="I8461" s="16">
        <f t="shared" si="8455"/>
        <v>5111.8771565573652</v>
      </c>
      <c r="J8461" s="16">
        <f t="shared" si="8455"/>
        <v>6156.9292407780295</v>
      </c>
      <c r="K8461" s="16">
        <f>F8461*$E8461*(1-'Monte Carlo Inputs'!$C$11)+F8461*'Monte Carlo Inputs'!$C$12-F8461*'Monte Carlo Inputs'!$C$13-'Monte Carlo Inputs'!$C$14*(F8461-'Monte Carlo Inputs'!$C$17)</f>
        <v>1320.6140801226459</v>
      </c>
      <c r="L8461" s="16">
        <f>G8461*$E8461*(1-'Monte Carlo Inputs'!$C$11)+G8461*'Monte Carlo Inputs'!$C$12-G8461*'Monte Carlo Inputs'!$C$13-'Monte Carlo Inputs'!$C$14*(G8461-F8461)</f>
        <v>1590.5952347192431</v>
      </c>
      <c r="M8461" s="16">
        <f>H8461*$E8461*(1-'Monte Carlo Inputs'!$C$11)+H8461*'Monte Carlo Inputs'!$C$12-H8461*'Monte Carlo Inputs'!$C$13-'Monte Carlo Inputs'!$C$14*(H8461-G8461)</f>
        <v>1915.7702759587435</v>
      </c>
      <c r="N8461" s="16">
        <f>I8461*$E8461*(1-'Monte Carlo Inputs'!$C$11)+I8461*'Monte Carlo Inputs'!$C$12-I8461*'Monte Carlo Inputs'!$C$13-'Monte Carlo Inputs'!$C$14*(I8461-H8461)</f>
        <v>2307.4228252009475</v>
      </c>
      <c r="O8461" s="16">
        <f>J8461*$E8461*(1-'Monte Carlo Inputs'!$C$11)+J8461*'Monte Carlo Inputs'!$C$12-J8461*'Monte Carlo Inputs'!$C$13-'Monte Carlo Inputs'!$C$14*(J8461-I8461)</f>
        <v>2779.1432830295048</v>
      </c>
    </row>
    <row r="8462" spans="1:15">
      <c r="A8462">
        <v>8458</v>
      </c>
      <c r="B8462" s="39">
        <v>-1.5760484587804591</v>
      </c>
      <c r="C8462" s="39">
        <v>0.38079281331867215</v>
      </c>
      <c r="D8462" s="29">
        <f>'Monte Carlo Inputs'!$C$6+'Monte Carlo Inputs'!$D$6*B8462</f>
        <v>2.4206789180370447E-2</v>
      </c>
      <c r="E8462" s="29">
        <f>'Monte Carlo Inputs'!$C$7+'Monte Carlo Inputs'!$D$7*C8462</f>
        <v>0.59645112940624223</v>
      </c>
      <c r="F8462" s="16">
        <f>'Monte Carlo Inputs'!$C$17*(1+$D8462)</f>
        <v>2487.900711598038</v>
      </c>
      <c r="G8462" s="16">
        <f t="shared" ref="G8462:J8462" si="8456">F8462*(1+$D8462)</f>
        <v>2548.1247996253851</v>
      </c>
      <c r="H8462" s="16">
        <f t="shared" si="8456"/>
        <v>2609.80671945519</v>
      </c>
      <c r="I8462" s="16">
        <f t="shared" si="8456"/>
        <v>2672.9817605145558</v>
      </c>
      <c r="J8462" s="16">
        <f t="shared" si="8456"/>
        <v>2737.6860664743067</v>
      </c>
      <c r="K8462" s="16">
        <f>F8462*$E8462*(1-'Monte Carlo Inputs'!$C$11)+F8462*'Monte Carlo Inputs'!$C$12-F8462*'Monte Carlo Inputs'!$C$13-'Monte Carlo Inputs'!$C$14*(F8462-'Monte Carlo Inputs'!$C$17)</f>
        <v>1152.1555152083977</v>
      </c>
      <c r="L8462" s="16">
        <f>G8462*$E8462*(1-'Monte Carlo Inputs'!$C$11)+G8462*'Monte Carlo Inputs'!$C$12-G8462*'Monte Carlo Inputs'!$C$13-'Monte Carlo Inputs'!$C$14*(G8462-F8462)</f>
        <v>1180.0455008680485</v>
      </c>
      <c r="M8462" s="16">
        <f>H8462*$E8462*(1-'Monte Carlo Inputs'!$C$11)+H8462*'Monte Carlo Inputs'!$C$12-H8462*'Monte Carlo Inputs'!$C$13-'Monte Carlo Inputs'!$C$14*(H8462-G8462)</f>
        <v>1208.6106135308057</v>
      </c>
      <c r="N8462" s="16">
        <f>I8462*$E8462*(1-'Monte Carlo Inputs'!$C$11)+I8462*'Monte Carlo Inputs'!$C$12-I8462*'Monte Carlo Inputs'!$C$13-'Monte Carlo Inputs'!$C$14*(I8462-H8462)</f>
        <v>1237.8671958537038</v>
      </c>
      <c r="O8462" s="16">
        <f>J8462*$E8462*(1-'Monte Carlo Inputs'!$C$11)+J8462*'Monte Carlo Inputs'!$C$12-J8462*'Monte Carlo Inputs'!$C$13-'Monte Carlo Inputs'!$C$14*(J8462-I8462)</f>
        <v>1267.8319860970307</v>
      </c>
    </row>
    <row r="8463" spans="1:15">
      <c r="A8463">
        <v>8459</v>
      </c>
      <c r="B8463" s="39">
        <v>-0.61738925160924829</v>
      </c>
      <c r="C8463" s="39">
        <v>1.3318841635051322</v>
      </c>
      <c r="D8463" s="29">
        <f>'Monte Carlo Inputs'!$C$6+'Monte Carlo Inputs'!$D$6*B8463</f>
        <v>8.6312803965182455E-2</v>
      </c>
      <c r="E8463" s="29">
        <f>'Monte Carlo Inputs'!$C$7+'Monte Carlo Inputs'!$D$7*C8463</f>
        <v>0.63049247823731613</v>
      </c>
      <c r="F8463" s="16">
        <f>'Monte Carlo Inputs'!$C$17*(1+$D8463)</f>
        <v>2638.7624321118251</v>
      </c>
      <c r="G8463" s="16">
        <f t="shared" ref="G8463:J8463" si="8457">F8463*(1+$D8463)</f>
        <v>2866.5214166253809</v>
      </c>
      <c r="H8463" s="16">
        <f t="shared" si="8457"/>
        <v>3113.9389177205644</v>
      </c>
      <c r="I8463" s="16">
        <f t="shared" si="8457"/>
        <v>3382.7117170853317</v>
      </c>
      <c r="J8463" s="16">
        <f t="shared" si="8457"/>
        <v>3674.6830503928431</v>
      </c>
      <c r="K8463" s="16">
        <f>F8463*$E8463*(1-'Monte Carlo Inputs'!$C$11)+F8463*'Monte Carlo Inputs'!$C$12-F8463*'Monte Carlo Inputs'!$C$13-'Monte Carlo Inputs'!$C$14*(F8463-'Monte Carlo Inputs'!$C$17)</f>
        <v>1288.4078019605352</v>
      </c>
      <c r="L8463" s="16">
        <f>G8463*$E8463*(1-'Monte Carlo Inputs'!$C$11)+G8463*'Monte Carlo Inputs'!$C$12-G8463*'Monte Carlo Inputs'!$C$13-'Monte Carlo Inputs'!$C$14*(G8463-F8463)</f>
        <v>1399.6138919983664</v>
      </c>
      <c r="M8463" s="16">
        <f>H8463*$E8463*(1-'Monte Carlo Inputs'!$C$11)+H8463*'Monte Carlo Inputs'!$C$12-H8463*'Monte Carlo Inputs'!$C$13-'Monte Carlo Inputs'!$C$14*(H8463-G8463)</f>
        <v>1520.4184914853677</v>
      </c>
      <c r="N8463" s="16">
        <f>I8463*$E8463*(1-'Monte Carlo Inputs'!$C$11)+I8463*'Monte Carlo Inputs'!$C$12-I8463*'Monte Carlo Inputs'!$C$13-'Monte Carlo Inputs'!$C$14*(I8463-H8463)</f>
        <v>1651.6500746859824</v>
      </c>
      <c r="O8463" s="16">
        <f>J8463*$E8463*(1-'Monte Carlo Inputs'!$C$11)+J8463*'Monte Carlo Inputs'!$C$12-J8463*'Monte Carlo Inputs'!$C$13-'Monte Carlo Inputs'!$C$14*(J8463-I8463)</f>
        <v>1794.2086238014322</v>
      </c>
    </row>
    <row r="8464" spans="1:15">
      <c r="A8464">
        <v>8460</v>
      </c>
      <c r="B8464" s="39">
        <v>-1.1316274559623871</v>
      </c>
      <c r="C8464" s="39">
        <v>-9.4652086156111745E-2</v>
      </c>
      <c r="D8464" s="29">
        <f>'Monte Carlo Inputs'!$C$6+'Monte Carlo Inputs'!$D$6*B8464</f>
        <v>5.2998269161191977E-2</v>
      </c>
      <c r="E8464" s="29">
        <f>'Monte Carlo Inputs'!$C$7+'Monte Carlo Inputs'!$D$7*C8464</f>
        <v>0.57943406193969138</v>
      </c>
      <c r="F8464" s="16">
        <f>'Monte Carlo Inputs'!$C$17*(1+$D8464)</f>
        <v>2557.8380956194515</v>
      </c>
      <c r="G8464" s="16">
        <f t="shared" ref="G8464:J8464" si="8458">F8464*(1+$D8464)</f>
        <v>2693.3990874818414</v>
      </c>
      <c r="H8464" s="16">
        <f t="shared" si="8458"/>
        <v>2836.1445772787129</v>
      </c>
      <c r="I8464" s="16">
        <f t="shared" si="8458"/>
        <v>2986.4553309653847</v>
      </c>
      <c r="J8464" s="16">
        <f t="shared" si="8458"/>
        <v>3144.7322944337648</v>
      </c>
      <c r="K8464" s="16">
        <f>F8464*$E8464*(1-'Monte Carlo Inputs'!$C$11)+F8464*'Monte Carlo Inputs'!$C$12-F8464*'Monte Carlo Inputs'!$C$13-'Monte Carlo Inputs'!$C$14*(F8464-'Monte Carlo Inputs'!$C$17)</f>
        <v>1154.7158770119468</v>
      </c>
      <c r="L8464" s="16">
        <f>G8464*$E8464*(1-'Monte Carlo Inputs'!$C$11)+G8464*'Monte Carlo Inputs'!$C$12-G8464*'Monte Carlo Inputs'!$C$13-'Monte Carlo Inputs'!$C$14*(G8464-F8464)</f>
        <v>1215.9138198665273</v>
      </c>
      <c r="M8464" s="16">
        <f>H8464*$E8464*(1-'Monte Carlo Inputs'!$C$11)+H8464*'Monte Carlo Inputs'!$C$12-H8464*'Monte Carlo Inputs'!$C$13-'Monte Carlo Inputs'!$C$14*(H8464-G8464)</f>
        <v>1280.3551477686265</v>
      </c>
      <c r="N8464" s="16">
        <f>I8464*$E8464*(1-'Monte Carlo Inputs'!$C$11)+I8464*'Monte Carlo Inputs'!$C$12-I8464*'Monte Carlo Inputs'!$C$13-'Monte Carlo Inputs'!$C$14*(I8464-H8464)</f>
        <v>1348.2117545119856</v>
      </c>
      <c r="O8464" s="16">
        <f>J8464*$E8464*(1-'Monte Carlo Inputs'!$C$11)+J8464*'Monte Carlo Inputs'!$C$12-J8464*'Monte Carlo Inputs'!$C$13-'Monte Carlo Inputs'!$C$14*(J8464-I8464)</f>
        <v>1419.6646439638948</v>
      </c>
    </row>
    <row r="8465" spans="1:15">
      <c r="A8465">
        <v>8461</v>
      </c>
      <c r="B8465" s="39">
        <v>-0.16125693779499531</v>
      </c>
      <c r="C8465" s="39">
        <v>-1.2345891191848617</v>
      </c>
      <c r="D8465" s="29">
        <f>'Monte Carlo Inputs'!$C$6+'Monte Carlo Inputs'!$D$6*B8465</f>
        <v>0.11586299240928007</v>
      </c>
      <c r="E8465" s="29">
        <f>'Monte Carlo Inputs'!$C$7+'Monte Carlo Inputs'!$D$7*C8465</f>
        <v>0.53863357082053287</v>
      </c>
      <c r="F8465" s="16">
        <f>'Monte Carlo Inputs'!$C$17*(1+$D8465)</f>
        <v>2710.5427948613824</v>
      </c>
      <c r="G8465" s="16">
        <f t="shared" ref="G8465:J8465" si="8459">F8465*(1+$D8465)</f>
        <v>3024.5943941274354</v>
      </c>
      <c r="H8465" s="16">
        <f t="shared" si="8459"/>
        <v>3375.0329514553732</v>
      </c>
      <c r="I8465" s="16">
        <f t="shared" si="8459"/>
        <v>3766.0743686909168</v>
      </c>
      <c r="J8465" s="16">
        <f t="shared" si="8459"/>
        <v>4202.4230146833361</v>
      </c>
      <c r="K8465" s="16">
        <f>F8465*$E8465*(1-'Monte Carlo Inputs'!$C$11)+F8465*'Monte Carlo Inputs'!$C$12-F8465*'Monte Carlo Inputs'!$C$13-'Monte Carlo Inputs'!$C$14*(F8465-'Monte Carlo Inputs'!$C$17)</f>
        <v>1147.3903219946483</v>
      </c>
      <c r="L8465" s="16">
        <f>G8465*$E8465*(1-'Monte Carlo Inputs'!$C$11)+G8465*'Monte Carlo Inputs'!$C$12-G8465*'Monte Carlo Inputs'!$C$13-'Monte Carlo Inputs'!$C$14*(G8465-F8465)</f>
        <v>1280.3303981623953</v>
      </c>
      <c r="M8465" s="16">
        <f>H8465*$E8465*(1-'Monte Carlo Inputs'!$C$11)+H8465*'Monte Carlo Inputs'!$C$12-H8465*'Monte Carlo Inputs'!$C$13-'Monte Carlo Inputs'!$C$14*(H8465-G8465)</f>
        <v>1428.6733093660555</v>
      </c>
      <c r="N8465" s="16">
        <f>I8465*$E8465*(1-'Monte Carlo Inputs'!$C$11)+I8465*'Monte Carlo Inputs'!$C$12-I8465*'Monte Carlo Inputs'!$C$13-'Monte Carlo Inputs'!$C$14*(I8465-H8465)</f>
        <v>1594.2036741644756</v>
      </c>
      <c r="O8465" s="16">
        <f>J8465*$E8465*(1-'Monte Carlo Inputs'!$C$11)+J8465*'Monte Carlo Inputs'!$C$12-J8465*'Monte Carlo Inputs'!$C$13-'Monte Carlo Inputs'!$C$14*(J8465-I8465)</f>
        <v>1778.9128823630406</v>
      </c>
    </row>
    <row r="8466" spans="1:15">
      <c r="A8466">
        <v>8462</v>
      </c>
      <c r="B8466" s="39">
        <v>0.33359172434369183</v>
      </c>
      <c r="C8466" s="39">
        <v>0.88415488570267142</v>
      </c>
      <c r="D8466" s="29">
        <f>'Monte Carlo Inputs'!$C$6+'Monte Carlo Inputs'!$D$6*B8466</f>
        <v>0.14792139032287877</v>
      </c>
      <c r="E8466" s="29">
        <f>'Monte Carlo Inputs'!$C$7+'Monte Carlo Inputs'!$D$7*C8466</f>
        <v>0.61446740501530617</v>
      </c>
      <c r="F8466" s="16">
        <f>'Monte Carlo Inputs'!$C$17*(1+$D8466)</f>
        <v>2788.4158492333049</v>
      </c>
      <c r="G8466" s="16">
        <f t="shared" ref="G8466:J8466" si="8460">F8466*(1+$D8466)</f>
        <v>3200.8821984502456</v>
      </c>
      <c r="H8466" s="16">
        <f t="shared" si="8460"/>
        <v>3674.3611435047583</v>
      </c>
      <c r="I8466" s="16">
        <f t="shared" si="8460"/>
        <v>4217.8777524003444</v>
      </c>
      <c r="J8466" s="16">
        <f t="shared" si="8460"/>
        <v>4841.7920937473418</v>
      </c>
      <c r="K8466" s="16">
        <f>F8466*$E8466*(1-'Monte Carlo Inputs'!$C$11)+F8466*'Monte Carlo Inputs'!$C$12-F8466*'Monte Carlo Inputs'!$C$13-'Monte Carlo Inputs'!$C$14*(F8466-'Monte Carlo Inputs'!$C$17)</f>
        <v>1331.9909519510106</v>
      </c>
      <c r="L8466" s="16">
        <f>G8466*$E8466*(1-'Monte Carlo Inputs'!$C$11)+G8466*'Monte Carlo Inputs'!$C$12-G8466*'Monte Carlo Inputs'!$C$13-'Monte Carlo Inputs'!$C$14*(G8466-F8466)</f>
        <v>1529.0209054610987</v>
      </c>
      <c r="M8466" s="16">
        <f>H8466*$E8466*(1-'Monte Carlo Inputs'!$C$11)+H8466*'Monte Carlo Inputs'!$C$12-H8466*'Monte Carlo Inputs'!$C$13-'Monte Carlo Inputs'!$C$14*(H8466-G8466)</f>
        <v>1755.1958036296508</v>
      </c>
      <c r="N8466" s="16">
        <f>I8466*$E8466*(1-'Monte Carlo Inputs'!$C$11)+I8466*'Monte Carlo Inputs'!$C$12-I8466*'Monte Carlo Inputs'!$C$13-'Monte Carlo Inputs'!$C$14*(I8466-H8466)</f>
        <v>2014.8268071914313</v>
      </c>
      <c r="O8466" s="16">
        <f>J8466*$E8466*(1-'Monte Carlo Inputs'!$C$11)+J8466*'Monte Carlo Inputs'!$C$12-J8466*'Monte Carlo Inputs'!$C$13-'Monte Carlo Inputs'!$C$14*(J8466-I8466)</f>
        <v>2312.8627897709948</v>
      </c>
    </row>
    <row r="8467" spans="1:15">
      <c r="A8467">
        <v>8463</v>
      </c>
      <c r="B8467" s="39">
        <v>-1.2695220538446017</v>
      </c>
      <c r="C8467" s="39">
        <v>-2.1544071441774095</v>
      </c>
      <c r="D8467" s="29">
        <f>'Monte Carlo Inputs'!$C$6+'Monte Carlo Inputs'!$D$6*B8467</f>
        <v>4.4064871483732407E-2</v>
      </c>
      <c r="E8467" s="29">
        <f>'Monte Carlo Inputs'!$C$7+'Monte Carlo Inputs'!$D$7*C8467</f>
        <v>0.50571155313659322</v>
      </c>
      <c r="F8467" s="16">
        <f>'Monte Carlo Inputs'!$C$17*(1+$D8467)</f>
        <v>2536.1379793211349</v>
      </c>
      <c r="G8467" s="16">
        <f t="shared" ref="G8467:J8467" si="8461">F8467*(1+$D8467)</f>
        <v>2647.8925734449335</v>
      </c>
      <c r="H8467" s="16">
        <f t="shared" si="8461"/>
        <v>2764.5716193965141</v>
      </c>
      <c r="I8467" s="16">
        <f t="shared" si="8461"/>
        <v>2886.3921125127954</v>
      </c>
      <c r="J8467" s="16">
        <f t="shared" si="8461"/>
        <v>3013.5806100023306</v>
      </c>
      <c r="K8467" s="16">
        <f>F8467*$E8467*(1-'Monte Carlo Inputs'!$C$11)+F8467*'Monte Carlo Inputs'!$C$12-F8467*'Monte Carlo Inputs'!$C$13-'Monte Carlo Inputs'!$C$14*(F8467-'Monte Carlo Inputs'!$C$17)</f>
        <v>1011.5309304886292</v>
      </c>
      <c r="L8467" s="16">
        <f>G8467*$E8467*(1-'Monte Carlo Inputs'!$C$11)+G8467*'Monte Carlo Inputs'!$C$12-G8467*'Monte Carlo Inputs'!$C$13-'Monte Carlo Inputs'!$C$14*(G8467-F8467)</f>
        <v>1056.1039109424312</v>
      </c>
      <c r="M8467" s="16">
        <f>H8467*$E8467*(1-'Monte Carlo Inputs'!$C$11)+H8467*'Monte Carlo Inputs'!$C$12-H8467*'Monte Carlo Inputs'!$C$13-'Monte Carlo Inputs'!$C$14*(H8467-G8467)</f>
        <v>1102.6409940515766</v>
      </c>
      <c r="N8467" s="16">
        <f>I8467*$E8467*(1-'Monte Carlo Inputs'!$C$11)+I8467*'Monte Carlo Inputs'!$C$12-I8467*'Monte Carlo Inputs'!$C$13-'Monte Carlo Inputs'!$C$14*(I8467-H8467)</f>
        <v>1151.2287277471539</v>
      </c>
      <c r="O8467" s="16">
        <f>J8467*$E8467*(1-'Monte Carlo Inputs'!$C$11)+J8467*'Monte Carlo Inputs'!$C$12-J8467*'Monte Carlo Inputs'!$C$13-'Monte Carlo Inputs'!$C$14*(J8467-I8467)</f>
        <v>1201.9574736837133</v>
      </c>
    </row>
    <row r="8468" spans="1:15">
      <c r="A8468">
        <v>8464</v>
      </c>
      <c r="B8468" s="39">
        <v>-0.17209209288281058</v>
      </c>
      <c r="C8468" s="39">
        <v>1.3988853810200814</v>
      </c>
      <c r="D8468" s="29">
        <f>'Monte Carlo Inputs'!$C$6+'Monte Carlo Inputs'!$D$6*B8468</f>
        <v>0.11516104504670766</v>
      </c>
      <c r="E8468" s="29">
        <f>'Monte Carlo Inputs'!$C$7+'Monte Carlo Inputs'!$D$7*C8468</f>
        <v>0.63289057787000214</v>
      </c>
      <c r="F8468" s="16">
        <f>'Monte Carlo Inputs'!$C$17*(1+$D8468)</f>
        <v>2708.8376945229584</v>
      </c>
      <c r="G8468" s="16">
        <f t="shared" ref="G8468:J8468" si="8462">F8468*(1+$D8468)</f>
        <v>3020.790274286137</v>
      </c>
      <c r="H8468" s="16">
        <f t="shared" si="8462"/>
        <v>3368.6676391398596</v>
      </c>
      <c r="I8468" s="16">
        <f t="shared" si="8462"/>
        <v>3756.6069248782319</v>
      </c>
      <c r="J8468" s="16">
        <f t="shared" si="8462"/>
        <v>4189.2217041769081</v>
      </c>
      <c r="K8468" s="16">
        <f>F8468*$E8468*(1-'Monte Carlo Inputs'!$C$11)+F8468*'Monte Carlo Inputs'!$C$12-F8468*'Monte Carlo Inputs'!$C$13-'Monte Carlo Inputs'!$C$14*(F8468-'Monte Carlo Inputs'!$C$17)</f>
        <v>1328.3266940850613</v>
      </c>
      <c r="L8468" s="16">
        <f>G8468*$E8468*(1-'Monte Carlo Inputs'!$C$11)+G8468*'Monte Carlo Inputs'!$C$12-G8468*'Monte Carlo Inputs'!$C$13-'Monte Carlo Inputs'!$C$14*(G8468-F8468)</f>
        <v>1481.2981843393354</v>
      </c>
      <c r="M8468" s="16">
        <f>H8468*$E8468*(1-'Monte Carlo Inputs'!$C$11)+H8468*'Monte Carlo Inputs'!$C$12-H8468*'Monte Carlo Inputs'!$C$13-'Monte Carlo Inputs'!$C$14*(H8468-G8468)</f>
        <v>1651.886031273644</v>
      </c>
      <c r="N8468" s="16">
        <f>I8468*$E8468*(1-'Monte Carlo Inputs'!$C$11)+I8468*'Monte Carlo Inputs'!$C$12-I8468*'Monte Carlo Inputs'!$C$13-'Monte Carlo Inputs'!$C$14*(I8468-H8468)</f>
        <v>1842.1189529331755</v>
      </c>
      <c r="O8468" s="16">
        <f>J8468*$E8468*(1-'Monte Carlo Inputs'!$C$11)+J8468*'Monte Carlo Inputs'!$C$12-J8468*'Monte Carlo Inputs'!$C$13-'Monte Carlo Inputs'!$C$14*(J8468-I8468)</f>
        <v>2054.259296653307</v>
      </c>
    </row>
    <row r="8469" spans="1:15">
      <c r="A8469">
        <v>8465</v>
      </c>
      <c r="B8469" s="39">
        <v>-2.9374929881189147E-2</v>
      </c>
      <c r="C8469" s="39">
        <v>-9.5493646177219962E-2</v>
      </c>
      <c r="D8469" s="29">
        <f>'Monte Carlo Inputs'!$C$6+'Monte Carlo Inputs'!$D$6*B8469</f>
        <v>0.12440686897362702</v>
      </c>
      <c r="E8469" s="29">
        <f>'Monte Carlo Inputs'!$C$7+'Monte Carlo Inputs'!$D$7*C8469</f>
        <v>0.57940394092320302</v>
      </c>
      <c r="F8469" s="16">
        <f>'Monte Carlo Inputs'!$C$17*(1+$D8469)</f>
        <v>2731.2967254238379</v>
      </c>
      <c r="G8469" s="16">
        <f t="shared" ref="G8469:J8469" si="8463">F8469*(1+$D8469)</f>
        <v>3071.088799271738</v>
      </c>
      <c r="H8469" s="16">
        <f t="shared" si="8463"/>
        <v>3453.1533411291107</v>
      </c>
      <c r="I8469" s="16">
        <f t="shared" si="8463"/>
        <v>3882.7493363848025</v>
      </c>
      <c r="J8469" s="16">
        <f t="shared" si="8463"/>
        <v>4365.7900243338645</v>
      </c>
      <c r="K8469" s="16">
        <f>F8469*$E8469*(1-'Monte Carlo Inputs'!$C$11)+F8469*'Monte Carlo Inputs'!$C$12-F8469*'Monte Carlo Inputs'!$C$13-'Monte Carlo Inputs'!$C$14*(F8469-'Monte Carlo Inputs'!$C$17)</f>
        <v>1235.7252939906484</v>
      </c>
      <c r="L8469" s="16">
        <f>G8469*$E8469*(1-'Monte Carlo Inputs'!$C$11)+G8469*'Monte Carlo Inputs'!$C$12-G8469*'Monte Carlo Inputs'!$C$13-'Monte Carlo Inputs'!$C$14*(G8469-F8469)</f>
        <v>1389.4580087275394</v>
      </c>
      <c r="M8469" s="16">
        <f>H8469*$E8469*(1-'Monte Carlo Inputs'!$C$11)+H8469*'Monte Carlo Inputs'!$C$12-H8469*'Monte Carlo Inputs'!$C$13-'Monte Carlo Inputs'!$C$14*(H8469-G8469)</f>
        <v>1562.3161291636634</v>
      </c>
      <c r="N8469" s="16">
        <f>I8469*$E8469*(1-'Monte Carlo Inputs'!$C$11)+I8469*'Monte Carlo Inputs'!$C$12-I8469*'Monte Carlo Inputs'!$C$13-'Monte Carlo Inputs'!$C$14*(I8469-H8469)</f>
        <v>1756.6789871399117</v>
      </c>
      <c r="O8469" s="16">
        <f>J8469*$E8469*(1-'Monte Carlo Inputs'!$C$11)+J8469*'Monte Carlo Inputs'!$C$12-J8469*'Monte Carlo Inputs'!$C$13-'Monte Carlo Inputs'!$C$14*(J8469-I8469)</f>
        <v>1975.2219197217507</v>
      </c>
    </row>
    <row r="8470" spans="1:15">
      <c r="A8470">
        <v>8466</v>
      </c>
      <c r="B8470" s="39">
        <v>1.072968784188675</v>
      </c>
      <c r="C8470" s="39">
        <v>0.37485206229559609</v>
      </c>
      <c r="D8470" s="29">
        <f>'Monte Carlo Inputs'!$C$6+'Monte Carlo Inputs'!$D$6*B8470</f>
        <v>0.1958213763312355</v>
      </c>
      <c r="E8470" s="29">
        <f>'Monte Carlo Inputs'!$C$7+'Monte Carlo Inputs'!$D$7*C8470</f>
        <v>0.59623849875004353</v>
      </c>
      <c r="F8470" s="16">
        <f>'Monte Carlo Inputs'!$C$17*(1+$D8470)</f>
        <v>2904.7697052462045</v>
      </c>
      <c r="G8470" s="16">
        <f t="shared" ref="G8470:J8470" si="8464">F8470*(1+$D8470)</f>
        <v>3473.5857068527935</v>
      </c>
      <c r="H8470" s="16">
        <f t="shared" si="8464"/>
        <v>4153.7880407732155</v>
      </c>
      <c r="I8470" s="16">
        <f t="shared" si="8464"/>
        <v>4967.1885319056528</v>
      </c>
      <c r="J8470" s="16">
        <f t="shared" si="8464"/>
        <v>5939.870226720147</v>
      </c>
      <c r="K8470" s="16">
        <f>F8470*$E8470*(1-'Monte Carlo Inputs'!$C$11)+F8470*'Monte Carlo Inputs'!$C$12-F8470*'Monte Carlo Inputs'!$C$13-'Monte Carlo Inputs'!$C$14*(F8470-'Monte Carlo Inputs'!$C$17)</f>
        <v>1351.5925283515267</v>
      </c>
      <c r="L8470" s="16">
        <f>G8470*$E8470*(1-'Monte Carlo Inputs'!$C$11)+G8470*'Monte Carlo Inputs'!$C$12-G8470*'Monte Carlo Inputs'!$C$13-'Monte Carlo Inputs'!$C$14*(G8470-F8470)</f>
        <v>1616.2632374923373</v>
      </c>
      <c r="M8470" s="16">
        <f>H8470*$E8470*(1-'Monte Carlo Inputs'!$C$11)+H8470*'Monte Carlo Inputs'!$C$12-H8470*'Monte Carlo Inputs'!$C$13-'Monte Carlo Inputs'!$C$14*(H8470-G8470)</f>
        <v>1932.7621291716659</v>
      </c>
      <c r="N8470" s="16">
        <f>I8470*$E8470*(1-'Monte Carlo Inputs'!$C$11)+I8470*'Monte Carlo Inputs'!$C$12-I8470*'Monte Carlo Inputs'!$C$13-'Monte Carlo Inputs'!$C$14*(I8470-H8470)</f>
        <v>2311.2382694269504</v>
      </c>
      <c r="O8470" s="16">
        <f>J8470*$E8470*(1-'Monte Carlo Inputs'!$C$11)+J8470*'Monte Carlo Inputs'!$C$12-J8470*'Monte Carlo Inputs'!$C$13-'Monte Carlo Inputs'!$C$14*(J8470-I8470)</f>
        <v>2763.8281283755591</v>
      </c>
    </row>
    <row r="8471" spans="1:15">
      <c r="A8471">
        <v>8467</v>
      </c>
      <c r="B8471" s="39">
        <v>1.3958953557154816</v>
      </c>
      <c r="C8471" s="39">
        <v>-4.6777044846320198E-2</v>
      </c>
      <c r="D8471" s="29">
        <f>'Monte Carlo Inputs'!$C$6+'Monte Carlo Inputs'!$D$6*B8471</f>
        <v>0.21674193107647427</v>
      </c>
      <c r="E8471" s="29">
        <f>'Monte Carlo Inputs'!$C$7+'Monte Carlo Inputs'!$D$7*C8471</f>
        <v>0.58114759974151153</v>
      </c>
      <c r="F8471" s="16">
        <f>'Monte Carlo Inputs'!$C$17*(1+$D8471)</f>
        <v>2955.5878247778642</v>
      </c>
      <c r="G8471" s="16">
        <f t="shared" ref="G8471:J8471" si="8465">F8471*(1+$D8471)</f>
        <v>3596.1876373863342</v>
      </c>
      <c r="H8471" s="16">
        <f t="shared" si="8465"/>
        <v>4375.6322904267918</v>
      </c>
      <c r="I8471" s="16">
        <f t="shared" si="8465"/>
        <v>5324.01528273447</v>
      </c>
      <c r="J8471" s="16">
        <f t="shared" si="8465"/>
        <v>6477.9526361950002</v>
      </c>
      <c r="K8471" s="16">
        <f>F8471*$E8471*(1-'Monte Carlo Inputs'!$C$11)+F8471*'Monte Carlo Inputs'!$C$12-F8471*'Monte Carlo Inputs'!$C$13-'Monte Carlo Inputs'!$C$14*(F8471-'Monte Carlo Inputs'!$C$17)</f>
        <v>1344.2127227172934</v>
      </c>
      <c r="L8471" s="16">
        <f>G8471*$E8471*(1-'Monte Carlo Inputs'!$C$11)+G8471*'Monte Carlo Inputs'!$C$12-G8471*'Monte Carlo Inputs'!$C$13-'Monte Carlo Inputs'!$C$14*(G8471-F8471)</f>
        <v>1635.5599840166049</v>
      </c>
      <c r="M8471" s="16">
        <f>H8471*$E8471*(1-'Monte Carlo Inputs'!$C$11)+H8471*'Monte Carlo Inputs'!$C$12-H8471*'Monte Carlo Inputs'!$C$13-'Monte Carlo Inputs'!$C$14*(H8471-G8471)</f>
        <v>1990.0544133437706</v>
      </c>
      <c r="N8471" s="16">
        <f>I8471*$E8471*(1-'Monte Carlo Inputs'!$C$11)+I8471*'Monte Carlo Inputs'!$C$12-I8471*'Monte Carlo Inputs'!$C$13-'Monte Carlo Inputs'!$C$14*(I8471-H8471)</f>
        <v>2421.3826498391595</v>
      </c>
      <c r="O8471" s="16">
        <f>J8471*$E8471*(1-'Monte Carlo Inputs'!$C$11)+J8471*'Monte Carlo Inputs'!$C$12-J8471*'Monte Carlo Inputs'!$C$13-'Monte Carlo Inputs'!$C$14*(J8471-I8471)</f>
        <v>2946.1978012403688</v>
      </c>
    </row>
    <row r="8472" spans="1:15">
      <c r="A8472">
        <v>8468</v>
      </c>
      <c r="B8472" s="39">
        <v>0.50462938633811527</v>
      </c>
      <c r="C8472" s="39">
        <v>-0.53366029247582347</v>
      </c>
      <c r="D8472" s="29">
        <f>'Monte Carlo Inputs'!$C$6+'Monte Carlo Inputs'!$D$6*B8472</f>
        <v>0.1590019364493066</v>
      </c>
      <c r="E8472" s="29">
        <f>'Monte Carlo Inputs'!$C$7+'Monte Carlo Inputs'!$D$7*C8472</f>
        <v>0.5637211322740987</v>
      </c>
      <c r="F8472" s="16">
        <f>'Monte Carlo Inputs'!$C$17*(1+$D8472)</f>
        <v>2815.3316038290109</v>
      </c>
      <c r="G8472" s="16">
        <f t="shared" ref="G8472:J8472" si="8466">F8472*(1+$D8472)</f>
        <v>3262.9747805847555</v>
      </c>
      <c r="H8472" s="16">
        <f t="shared" si="8466"/>
        <v>3781.7940892829824</v>
      </c>
      <c r="I8472" s="16">
        <f t="shared" si="8466"/>
        <v>4383.1066727315183</v>
      </c>
      <c r="J8472" s="16">
        <f t="shared" si="8466"/>
        <v>5080.0291213597066</v>
      </c>
      <c r="K8472" s="16">
        <f>F8472*$E8472*(1-'Monte Carlo Inputs'!$C$11)+F8472*'Monte Carlo Inputs'!$C$12-F8472*'Monte Carlo Inputs'!$C$13-'Monte Carlo Inputs'!$C$14*(F8472-'Monte Carlo Inputs'!$C$17)</f>
        <v>1243.5806025790594</v>
      </c>
      <c r="L8472" s="16">
        <f>G8472*$E8472*(1-'Monte Carlo Inputs'!$C$11)+G8472*'Monte Carlo Inputs'!$C$12-G8472*'Monte Carlo Inputs'!$C$13-'Monte Carlo Inputs'!$C$14*(G8472-F8472)</f>
        <v>1441.3123265199251</v>
      </c>
      <c r="M8472" s="16">
        <f>H8472*$E8472*(1-'Monte Carlo Inputs'!$C$11)+H8472*'Monte Carlo Inputs'!$C$12-H8472*'Monte Carlo Inputs'!$C$13-'Monte Carlo Inputs'!$C$14*(H8472-G8472)</f>
        <v>1670.4837774648486</v>
      </c>
      <c r="N8472" s="16">
        <f>I8472*$E8472*(1-'Monte Carlo Inputs'!$C$11)+I8472*'Monte Carlo Inputs'!$C$12-I8472*'Monte Carlo Inputs'!$C$13-'Monte Carlo Inputs'!$C$14*(I8472-H8472)</f>
        <v>1936.0939328889121</v>
      </c>
      <c r="O8472" s="16">
        <f>J8472*$E8472*(1-'Monte Carlo Inputs'!$C$11)+J8472*'Monte Carlo Inputs'!$C$12-J8472*'Monte Carlo Inputs'!$C$13-'Monte Carlo Inputs'!$C$14*(J8472-I8472)</f>
        <v>2243.9366173660023</v>
      </c>
    </row>
    <row r="8473" spans="1:15">
      <c r="A8473">
        <v>8469</v>
      </c>
      <c r="B8473" s="39">
        <v>-0.39366078610198818</v>
      </c>
      <c r="C8473" s="39">
        <v>-0.12195451362310408</v>
      </c>
      <c r="D8473" s="29">
        <f>'Monte Carlo Inputs'!$C$6+'Monte Carlo Inputs'!$D$6*B8473</f>
        <v>0.10080688411654082</v>
      </c>
      <c r="E8473" s="29">
        <f>'Monte Carlo Inputs'!$C$7+'Monte Carlo Inputs'!$D$7*C8473</f>
        <v>0.5784568566931535</v>
      </c>
      <c r="F8473" s="16">
        <f>'Monte Carlo Inputs'!$C$17*(1+$D8473)</f>
        <v>2673.9700022074899</v>
      </c>
      <c r="G8473" s="16">
        <f t="shared" ref="G8473:J8473" si="8467">F8473*(1+$D8473)</f>
        <v>2943.5245863511268</v>
      </c>
      <c r="H8473" s="16">
        <f t="shared" si="8467"/>
        <v>3240.2521282216135</v>
      </c>
      <c r="I8473" s="16">
        <f t="shared" si="8467"/>
        <v>3566.8918490196243</v>
      </c>
      <c r="J8473" s="16">
        <f t="shared" si="8467"/>
        <v>3926.4591022999793</v>
      </c>
      <c r="K8473" s="16">
        <f>F8473*$E8473*(1-'Monte Carlo Inputs'!$C$11)+F8473*'Monte Carlo Inputs'!$C$12-F8473*'Monte Carlo Inputs'!$C$13-'Monte Carlo Inputs'!$C$14*(F8473-'Monte Carlo Inputs'!$C$17)</f>
        <v>1207.1321545925161</v>
      </c>
      <c r="L8473" s="16">
        <f>G8473*$E8473*(1-'Monte Carlo Inputs'!$C$11)+G8473*'Monte Carlo Inputs'!$C$12-G8473*'Monte Carlo Inputs'!$C$13-'Monte Carlo Inputs'!$C$14*(G8473-F8473)</f>
        <v>1328.8193858138743</v>
      </c>
      <c r="M8473" s="16">
        <f>H8473*$E8473*(1-'Monte Carlo Inputs'!$C$11)+H8473*'Monte Carlo Inputs'!$C$12-H8473*'Monte Carlo Inputs'!$C$13-'Monte Carlo Inputs'!$C$14*(H8473-G8473)</f>
        <v>1462.7735276514268</v>
      </c>
      <c r="N8473" s="16">
        <f>I8473*$E8473*(1-'Monte Carlo Inputs'!$C$11)+I8473*'Monte Carlo Inputs'!$C$12-I8473*'Monte Carlo Inputs'!$C$13-'Monte Carlo Inputs'!$C$14*(I8473-H8473)</f>
        <v>1610.2311691421271</v>
      </c>
      <c r="O8473" s="16">
        <f>J8473*$E8473*(1-'Monte Carlo Inputs'!$C$11)+J8473*'Monte Carlo Inputs'!$C$12-J8473*'Monte Carlo Inputs'!$C$13-'Monte Carlo Inputs'!$C$14*(J8473-I8473)</f>
        <v>1772.5535560106796</v>
      </c>
    </row>
    <row r="8474" spans="1:15">
      <c r="A8474">
        <v>8470</v>
      </c>
      <c r="B8474" s="39">
        <v>0.85939197791794741</v>
      </c>
      <c r="C8474" s="39">
        <v>-1.5945049934905635</v>
      </c>
      <c r="D8474" s="29">
        <f>'Monte Carlo Inputs'!$C$6+'Monte Carlo Inputs'!$D$6*B8474</f>
        <v>0.18198496377845458</v>
      </c>
      <c r="E8474" s="29">
        <f>'Monte Carlo Inputs'!$C$7+'Monte Carlo Inputs'!$D$7*C8474</f>
        <v>0.5257515045240837</v>
      </c>
      <c r="F8474" s="16">
        <f>'Monte Carlo Inputs'!$C$17*(1+$D8474)</f>
        <v>2871.1596755142441</v>
      </c>
      <c r="G8474" s="16">
        <f t="shared" ref="G8474:J8474" si="8468">F8474*(1+$D8474)</f>
        <v>3393.6675650648631</v>
      </c>
      <c r="H8474" s="16">
        <f t="shared" si="8468"/>
        <v>4011.264033969308</v>
      </c>
      <c r="I8474" s="16">
        <f t="shared" si="8468"/>
        <v>4741.2537738970295</v>
      </c>
      <c r="J8474" s="16">
        <f t="shared" si="8468"/>
        <v>5604.0906702041411</v>
      </c>
      <c r="K8474" s="16">
        <f>F8474*$E8474*(1-'Monte Carlo Inputs'!$C$11)+F8474*'Monte Carlo Inputs'!$C$12-F8474*'Monte Carlo Inputs'!$C$13-'Monte Carlo Inputs'!$C$14*(F8474-'Monte Carlo Inputs'!$C$17)</f>
        <v>1191.4748455712497</v>
      </c>
      <c r="L8474" s="16">
        <f>G8474*$E8474*(1-'Monte Carlo Inputs'!$C$11)+G8474*'Monte Carlo Inputs'!$C$12-G8474*'Monte Carlo Inputs'!$C$13-'Monte Carlo Inputs'!$C$14*(G8474-F8474)</f>
        <v>1408.3053521854731</v>
      </c>
      <c r="M8474" s="16">
        <f>H8474*$E8474*(1-'Monte Carlo Inputs'!$C$11)+H8474*'Monte Carlo Inputs'!$C$12-H8474*'Monte Carlo Inputs'!$C$13-'Monte Carlo Inputs'!$C$14*(H8474-G8474)</f>
        <v>1664.5957506919499</v>
      </c>
      <c r="N8474" s="16">
        <f>I8474*$E8474*(1-'Monte Carlo Inputs'!$C$11)+I8474*'Monte Carlo Inputs'!$C$12-I8474*'Monte Carlo Inputs'!$C$13-'Monte Carlo Inputs'!$C$14*(I8474-H8474)</f>
        <v>1967.5271480873937</v>
      </c>
      <c r="O8474" s="16">
        <f>J8474*$E8474*(1-'Monte Carlo Inputs'!$C$11)+J8474*'Monte Carlo Inputs'!$C$12-J8474*'Monte Carlo Inputs'!$C$13-'Monte Carlo Inputs'!$C$14*(J8474-I8474)</f>
        <v>2325.5875048652042</v>
      </c>
    </row>
    <row r="8475" spans="1:15">
      <c r="A8475">
        <v>8471</v>
      </c>
      <c r="B8475" s="39">
        <v>-0.1834829272744519</v>
      </c>
      <c r="C8475" s="39">
        <v>0.70568680741224066</v>
      </c>
      <c r="D8475" s="29">
        <f>'Monte Carlo Inputs'!$C$6+'Monte Carlo Inputs'!$D$6*B8475</f>
        <v>0.11442309841891057</v>
      </c>
      <c r="E8475" s="29">
        <f>'Monte Carlo Inputs'!$C$7+'Monte Carlo Inputs'!$D$7*C8475</f>
        <v>0.60807969671882667</v>
      </c>
      <c r="F8475" s="16">
        <f>'Monte Carlo Inputs'!$C$17*(1+$D8475)</f>
        <v>2707.045148369376</v>
      </c>
      <c r="G8475" s="16">
        <f t="shared" ref="G8475:J8475" si="8469">F8475*(1+$D8475)</f>
        <v>3016.7936418056793</v>
      </c>
      <c r="H8475" s="16">
        <f t="shared" si="8469"/>
        <v>3361.9845175915539</v>
      </c>
      <c r="I8475" s="16">
        <f t="shared" si="8469"/>
        <v>3746.6732029307855</v>
      </c>
      <c r="J8475" s="16">
        <f t="shared" si="8469"/>
        <v>4175.3791595732291</v>
      </c>
      <c r="K8475" s="16">
        <f>F8475*$E8475*(1-'Monte Carlo Inputs'!$C$11)+F8475*'Monte Carlo Inputs'!$C$12-F8475*'Monte Carlo Inputs'!$C$13-'Monte Carlo Inputs'!$C$14*(F8475-'Monte Carlo Inputs'!$C$17)</f>
        <v>1279.6285231262464</v>
      </c>
      <c r="L8475" s="16">
        <f>G8475*$E8475*(1-'Monte Carlo Inputs'!$C$11)+G8475*'Monte Carlo Inputs'!$C$12-G8475*'Monte Carlo Inputs'!$C$13-'Monte Carlo Inputs'!$C$14*(G8475-F8475)</f>
        <v>1426.0475835675657</v>
      </c>
      <c r="M8475" s="16">
        <f>H8475*$E8475*(1-'Monte Carlo Inputs'!$C$11)+H8475*'Monte Carlo Inputs'!$C$12-H8475*'Monte Carlo Inputs'!$C$13-'Monte Carlo Inputs'!$C$14*(H8475-G8475)</f>
        <v>1589.2203665721668</v>
      </c>
      <c r="N8475" s="16">
        <f>I8475*$E8475*(1-'Monte Carlo Inputs'!$C$11)+I8475*'Monte Carlo Inputs'!$C$12-I8475*'Monte Carlo Inputs'!$C$13-'Monte Carlo Inputs'!$C$14*(I8475-H8475)</f>
        <v>1771.0638849857908</v>
      </c>
      <c r="O8475" s="16">
        <f>J8475*$E8475*(1-'Monte Carlo Inputs'!$C$11)+J8475*'Monte Carlo Inputs'!$C$12-J8475*'Monte Carlo Inputs'!$C$13-'Monte Carlo Inputs'!$C$14*(J8475-I8475)</f>
        <v>1973.714502203698</v>
      </c>
    </row>
    <row r="8476" spans="1:15">
      <c r="A8476">
        <v>8472</v>
      </c>
      <c r="B8476" s="39">
        <v>0.92527493200062882</v>
      </c>
      <c r="C8476" s="39">
        <v>-0.62312333864859848</v>
      </c>
      <c r="D8476" s="29">
        <f>'Monte Carlo Inputs'!$C$6+'Monte Carlo Inputs'!$D$6*B8476</f>
        <v>0.18625314134324311</v>
      </c>
      <c r="E8476" s="29">
        <f>'Monte Carlo Inputs'!$C$7+'Monte Carlo Inputs'!$D$7*C8476</f>
        <v>0.56051908153348284</v>
      </c>
      <c r="F8476" s="16">
        <f>'Monte Carlo Inputs'!$C$17*(1+$D8476)</f>
        <v>2881.5275056368723</v>
      </c>
      <c r="G8476" s="16">
        <f t="shared" ref="G8476:J8476" si="8470">F8476*(1+$D8476)</f>
        <v>3418.2210554286994</v>
      </c>
      <c r="H8476" s="16">
        <f t="shared" si="8470"/>
        <v>4054.8754648079107</v>
      </c>
      <c r="I8476" s="16">
        <f t="shared" si="8470"/>
        <v>4810.108757884027</v>
      </c>
      <c r="J8476" s="16">
        <f t="shared" si="8470"/>
        <v>5706.0066242425719</v>
      </c>
      <c r="K8476" s="16">
        <f>F8476*$E8476*(1-'Monte Carlo Inputs'!$C$11)+F8476*'Monte Carlo Inputs'!$C$12-F8476*'Monte Carlo Inputs'!$C$13-'Monte Carlo Inputs'!$C$14*(F8476-'Monte Carlo Inputs'!$C$17)</f>
        <v>1267.2123761511027</v>
      </c>
      <c r="L8476" s="16">
        <f>G8476*$E8476*(1-'Monte Carlo Inputs'!$C$11)+G8476*'Monte Carlo Inputs'!$C$12-G8476*'Monte Carlo Inputs'!$C$13-'Monte Carlo Inputs'!$C$14*(G8476-F8476)</f>
        <v>1503.2346619582809</v>
      </c>
      <c r="M8476" s="16">
        <f>H8476*$E8476*(1-'Monte Carlo Inputs'!$C$11)+H8476*'Monte Carlo Inputs'!$C$12-H8476*'Monte Carlo Inputs'!$C$13-'Monte Carlo Inputs'!$C$14*(H8476-G8476)</f>
        <v>1783.2168399240586</v>
      </c>
      <c r="N8476" s="16">
        <f>I8476*$E8476*(1-'Monte Carlo Inputs'!$C$11)+I8476*'Monte Carlo Inputs'!$C$12-I8476*'Monte Carlo Inputs'!$C$13-'Monte Carlo Inputs'!$C$14*(I8476-H8476)</f>
        <v>2115.3465780560855</v>
      </c>
      <c r="O8476" s="16">
        <f>J8476*$E8476*(1-'Monte Carlo Inputs'!$C$11)+J8476*'Monte Carlo Inputs'!$C$12-J8476*'Monte Carlo Inputs'!$C$13-'Monte Carlo Inputs'!$C$14*(J8476-I8476)</f>
        <v>2509.3365232487113</v>
      </c>
    </row>
    <row r="8477" spans="1:15">
      <c r="A8477">
        <v>8473</v>
      </c>
      <c r="B8477" s="39">
        <v>-1.4763553661481681</v>
      </c>
      <c r="C8477" s="39">
        <v>0.10532029312664593</v>
      </c>
      <c r="D8477" s="29">
        <f>'Monte Carlo Inputs'!$C$6+'Monte Carlo Inputs'!$D$6*B8477</f>
        <v>3.0665331109190549E-2</v>
      </c>
      <c r="E8477" s="29">
        <f>'Monte Carlo Inputs'!$C$7+'Monte Carlo Inputs'!$D$7*C8477</f>
        <v>0.58659144962743515</v>
      </c>
      <c r="F8477" s="16">
        <f>'Monte Carlo Inputs'!$C$17*(1+$D8477)</f>
        <v>2503.589155797335</v>
      </c>
      <c r="G8477" s="16">
        <f t="shared" ref="G8477:J8477" si="8471">F8477*(1+$D8477)</f>
        <v>2580.362546221239</v>
      </c>
      <c r="H8477" s="16">
        <f t="shared" si="8471"/>
        <v>2659.4902180828672</v>
      </c>
      <c r="I8477" s="16">
        <f t="shared" si="8471"/>
        <v>2741.0443662020316</v>
      </c>
      <c r="J8477" s="16">
        <f t="shared" si="8471"/>
        <v>2825.099399276598</v>
      </c>
      <c r="K8477" s="16">
        <f>F8477*$E8477*(1-'Monte Carlo Inputs'!$C$11)+F8477*'Monte Carlo Inputs'!$C$12-F8477*'Monte Carlo Inputs'!$C$13-'Monte Carlo Inputs'!$C$14*(F8477-'Monte Carlo Inputs'!$C$17)</f>
        <v>1142.112778763536</v>
      </c>
      <c r="L8477" s="16">
        <f>G8477*$E8477*(1-'Monte Carlo Inputs'!$C$11)+G8477*'Monte Carlo Inputs'!$C$12-G8477*'Monte Carlo Inputs'!$C$13-'Monte Carlo Inputs'!$C$14*(G8477-F8477)</f>
        <v>1177.1360452883575</v>
      </c>
      <c r="M8477" s="16">
        <f>H8477*$E8477*(1-'Monte Carlo Inputs'!$C$11)+H8477*'Monte Carlo Inputs'!$C$12-H8477*'Monte Carlo Inputs'!$C$13-'Monte Carlo Inputs'!$C$14*(H8477-G8477)</f>
        <v>1213.2333118776878</v>
      </c>
      <c r="N8477" s="16">
        <f>I8477*$E8477*(1-'Monte Carlo Inputs'!$C$11)+I8477*'Monte Carlo Inputs'!$C$12-I8477*'Monte Carlo Inputs'!$C$13-'Monte Carlo Inputs'!$C$14*(I8477-H8477)</f>
        <v>1250.4375130991173</v>
      </c>
      <c r="O8477" s="16">
        <f>J8477*$E8477*(1-'Monte Carlo Inputs'!$C$11)+J8477*'Monte Carlo Inputs'!$C$12-J8477*'Monte Carlo Inputs'!$C$13-'Monte Carlo Inputs'!$C$14*(J8477-I8477)</f>
        <v>1288.7825934696543</v>
      </c>
    </row>
    <row r="8478" spans="1:15">
      <c r="A8478">
        <v>8474</v>
      </c>
      <c r="B8478" s="39">
        <v>3.0585562694630148</v>
      </c>
      <c r="C8478" s="39">
        <v>0.24598512213573692</v>
      </c>
      <c r="D8478" s="29">
        <f>'Monte Carlo Inputs'!$C$6+'Monte Carlo Inputs'!$D$6*B8478</f>
        <v>0.32445616624877727</v>
      </c>
      <c r="E8478" s="29">
        <f>'Monte Carlo Inputs'!$C$7+'Monte Carlo Inputs'!$D$7*C8478</f>
        <v>0.59162610850812314</v>
      </c>
      <c r="F8478" s="16">
        <f>'Monte Carlo Inputs'!$C$17*(1+$D8478)</f>
        <v>3217.2364734349053</v>
      </c>
      <c r="G8478" s="16">
        <f t="shared" ref="G8478:J8478" si="8472">F8478*(1+$D8478)</f>
        <v>4261.0886855213312</v>
      </c>
      <c r="H8478" s="16">
        <f t="shared" si="8472"/>
        <v>5643.6251844716244</v>
      </c>
      <c r="I8478" s="16">
        <f t="shared" si="8472"/>
        <v>7474.7341755703364</v>
      </c>
      <c r="J8478" s="16">
        <f t="shared" si="8472"/>
        <v>9899.9577699046022</v>
      </c>
      <c r="K8478" s="16">
        <f>F8478*$E8478*(1-'Monte Carlo Inputs'!$C$11)+F8478*'Monte Carlo Inputs'!$C$12-F8478*'Monte Carlo Inputs'!$C$13-'Monte Carlo Inputs'!$C$14*(F8478-'Monte Carlo Inputs'!$C$17)</f>
        <v>1490.8048043618614</v>
      </c>
      <c r="L8478" s="16">
        <f>G8478*$E8478*(1-'Monte Carlo Inputs'!$C$11)+G8478*'Monte Carlo Inputs'!$C$12-G8478*'Monte Carlo Inputs'!$C$13-'Monte Carlo Inputs'!$C$14*(G8478-F8478)</f>
        <v>1974.5056158103694</v>
      </c>
      <c r="M8478" s="16">
        <f>H8478*$E8478*(1-'Monte Carlo Inputs'!$C$11)+H8478*'Monte Carlo Inputs'!$C$12-H8478*'Monte Carlo Inputs'!$C$13-'Monte Carlo Inputs'!$C$14*(H8478-G8478)</f>
        <v>2615.1461381528834</v>
      </c>
      <c r="N8478" s="16">
        <f>I8478*$E8478*(1-'Monte Carlo Inputs'!$C$11)+I8478*'Monte Carlo Inputs'!$C$12-I8478*'Monte Carlo Inputs'!$C$13-'Monte Carlo Inputs'!$C$14*(I8478-H8478)</f>
        <v>3463.6464283182627</v>
      </c>
      <c r="O8478" s="16">
        <f>J8478*$E8478*(1-'Monte Carlo Inputs'!$C$11)+J8478*'Monte Carlo Inputs'!$C$12-J8478*'Monte Carlo Inputs'!$C$13-'Monte Carlo Inputs'!$C$14*(J8478-I8478)</f>
        <v>4587.4478696916758</v>
      </c>
    </row>
    <row r="8479" spans="1:15">
      <c r="A8479">
        <v>8475</v>
      </c>
      <c r="B8479" s="39">
        <v>0.69538811662015765</v>
      </c>
      <c r="C8479" s="39">
        <v>3.3694679907114149E-3</v>
      </c>
      <c r="D8479" s="29">
        <f>'Monte Carlo Inputs'!$C$6+'Monte Carlo Inputs'!$D$6*B8479</f>
        <v>0.17136009713310907</v>
      </c>
      <c r="E8479" s="29">
        <f>'Monte Carlo Inputs'!$C$7+'Monte Carlo Inputs'!$D$7*C8479</f>
        <v>0.582942437782897</v>
      </c>
      <c r="F8479" s="16">
        <f>'Monte Carlo Inputs'!$C$17*(1+$D8479)</f>
        <v>2845.3508119460357</v>
      </c>
      <c r="G8479" s="16">
        <f t="shared" ref="G8479:J8479" si="8473">F8479*(1+$D8479)</f>
        <v>3332.930403458879</v>
      </c>
      <c r="H8479" s="16">
        <f t="shared" si="8473"/>
        <v>3904.0616811334849</v>
      </c>
      <c r="I8479" s="16">
        <f t="shared" si="8473"/>
        <v>4573.0620700261679</v>
      </c>
      <c r="J8479" s="16">
        <f t="shared" si="8473"/>
        <v>5356.7024305415889</v>
      </c>
      <c r="K8479" s="16">
        <f>F8479*$E8479*(1-'Monte Carlo Inputs'!$C$11)+F8479*'Monte Carlo Inputs'!$C$12-F8479*'Monte Carlo Inputs'!$C$13-'Monte Carlo Inputs'!$C$14*(F8479-'Monte Carlo Inputs'!$C$17)</f>
        <v>1296.1916919980251</v>
      </c>
      <c r="L8479" s="16">
        <f>G8479*$E8479*(1-'Monte Carlo Inputs'!$C$11)+G8479*'Monte Carlo Inputs'!$C$12-G8479*'Monte Carlo Inputs'!$C$13-'Monte Carlo Inputs'!$C$14*(G8479-F8479)</f>
        <v>1518.3072262419357</v>
      </c>
      <c r="M8479" s="16">
        <f>H8479*$E8479*(1-'Monte Carlo Inputs'!$C$11)+H8479*'Monte Carlo Inputs'!$C$12-H8479*'Monte Carlo Inputs'!$C$13-'Monte Carlo Inputs'!$C$14*(H8479-G8479)</f>
        <v>1778.4845000086552</v>
      </c>
      <c r="N8479" s="16">
        <f>I8479*$E8479*(1-'Monte Carlo Inputs'!$C$11)+I8479*'Monte Carlo Inputs'!$C$12-I8479*'Monte Carlo Inputs'!$C$13-'Monte Carlo Inputs'!$C$14*(I8479-H8479)</f>
        <v>2083.2457766798675</v>
      </c>
      <c r="O8479" s="16">
        <f>J8479*$E8479*(1-'Monte Carlo Inputs'!$C$11)+J8479*'Monte Carlo Inputs'!$C$12-J8479*'Monte Carlo Inputs'!$C$13-'Monte Carlo Inputs'!$C$14*(J8479-I8479)</f>
        <v>2440.2309753238683</v>
      </c>
    </row>
    <row r="8480" spans="1:15">
      <c r="A8480">
        <v>8476</v>
      </c>
      <c r="B8480" s="39">
        <v>0.47738245189978568</v>
      </c>
      <c r="C8480" s="39">
        <v>-7.8742777280551721E-2</v>
      </c>
      <c r="D8480" s="29">
        <f>'Monte Carlo Inputs'!$C$6+'Monte Carlo Inputs'!$D$6*B8480</f>
        <v>0.15723676432097439</v>
      </c>
      <c r="E8480" s="29">
        <f>'Monte Carlo Inputs'!$C$7+'Monte Carlo Inputs'!$D$7*C8480</f>
        <v>0.5800034860365334</v>
      </c>
      <c r="F8480" s="16">
        <f>'Monte Carlo Inputs'!$C$17*(1+$D8480)</f>
        <v>2811.0438242120795</v>
      </c>
      <c r="G8480" s="16">
        <f t="shared" ref="G8480:J8480" si="8474">F8480*(1+$D8480)</f>
        <v>3253.0432594956451</v>
      </c>
      <c r="H8480" s="16">
        <f t="shared" si="8474"/>
        <v>3764.5412558148964</v>
      </c>
      <c r="I8480" s="16">
        <f t="shared" si="8474"/>
        <v>4356.4655420320487</v>
      </c>
      <c r="J8480" s="16">
        <f t="shared" si="8474"/>
        <v>5041.462087736988</v>
      </c>
      <c r="K8480" s="16">
        <f>F8480*$E8480*(1-'Monte Carlo Inputs'!$C$11)+F8480*'Monte Carlo Inputs'!$C$12-F8480*'Monte Carlo Inputs'!$C$13-'Monte Carlo Inputs'!$C$14*(F8480-'Monte Carlo Inputs'!$C$17)</f>
        <v>1274.1935896285127</v>
      </c>
      <c r="L8480" s="16">
        <f>G8480*$E8480*(1-'Monte Carlo Inputs'!$C$11)+G8480*'Monte Carlo Inputs'!$C$12-G8480*'Monte Carlo Inputs'!$C$13-'Monte Carlo Inputs'!$C$14*(G8480-F8480)</f>
        <v>1474.5436667802276</v>
      </c>
      <c r="M8480" s="16">
        <f>H8480*$E8480*(1-'Monte Carlo Inputs'!$C$11)+H8480*'Monte Carlo Inputs'!$C$12-H8480*'Monte Carlo Inputs'!$C$13-'Monte Carlo Inputs'!$C$14*(H8480-G8480)</f>
        <v>1706.3961417947355</v>
      </c>
      <c r="N8480" s="16">
        <f>I8480*$E8480*(1-'Monte Carlo Inputs'!$C$11)+I8480*'Monte Carlo Inputs'!$C$12-I8480*'Monte Carlo Inputs'!$C$13-'Monte Carlo Inputs'!$C$14*(I8480-H8480)</f>
        <v>1974.704349780335</v>
      </c>
      <c r="O8480" s="16">
        <f>J8480*$E8480*(1-'Monte Carlo Inputs'!$C$11)+J8480*'Monte Carlo Inputs'!$C$12-J8480*'Monte Carlo Inputs'!$C$13-'Monte Carlo Inputs'!$C$14*(J8480-I8480)</f>
        <v>2285.2004722303482</v>
      </c>
    </row>
    <row r="8481" spans="1:15">
      <c r="A8481">
        <v>8477</v>
      </c>
      <c r="B8481" s="39">
        <v>0.2617036457203199</v>
      </c>
      <c r="C8481" s="39">
        <v>-6.243881774629869E-2</v>
      </c>
      <c r="D8481" s="29">
        <f>'Monte Carlo Inputs'!$C$6+'Monte Carlo Inputs'!$D$6*B8481</f>
        <v>0.14326417528709026</v>
      </c>
      <c r="E8481" s="29">
        <f>'Monte Carlo Inputs'!$C$7+'Monte Carlo Inputs'!$D$7*C8481</f>
        <v>0.58058703542295609</v>
      </c>
      <c r="F8481" s="16">
        <f>'Monte Carlo Inputs'!$C$17*(1+$D8481)</f>
        <v>2777.1030081898712</v>
      </c>
      <c r="G8481" s="16">
        <f t="shared" ref="G8481:J8481" si="8475">F8481*(1+$D8481)</f>
        <v>3174.9623803454906</v>
      </c>
      <c r="H8481" s="16">
        <f t="shared" si="8475"/>
        <v>3629.8207473332241</v>
      </c>
      <c r="I8481" s="16">
        <f t="shared" si="8475"/>
        <v>4149.8440231398881</v>
      </c>
      <c r="J8481" s="16">
        <f t="shared" si="8475"/>
        <v>4744.368004685085</v>
      </c>
      <c r="K8481" s="16">
        <f>F8481*$E8481*(1-'Monte Carlo Inputs'!$C$11)+F8481*'Monte Carlo Inputs'!$C$12-F8481*'Monte Carlo Inputs'!$C$13-'Monte Carlo Inputs'!$C$14*(F8481-'Monte Carlo Inputs'!$C$17)</f>
        <v>1259.4703511889079</v>
      </c>
      <c r="L8481" s="16">
        <f>G8481*$E8481*(1-'Monte Carlo Inputs'!$C$11)+G8481*'Monte Carlo Inputs'!$C$12-G8481*'Monte Carlo Inputs'!$C$13-'Monte Carlo Inputs'!$C$14*(G8481-F8481)</f>
        <v>1439.907332350529</v>
      </c>
      <c r="M8481" s="16">
        <f>H8481*$E8481*(1-'Monte Carlo Inputs'!$C$11)+H8481*'Monte Carlo Inputs'!$C$12-H8481*'Monte Carlo Inputs'!$C$13-'Monte Carlo Inputs'!$C$14*(H8481-G8481)</f>
        <v>1646.1944688095612</v>
      </c>
      <c r="N8481" s="16">
        <f>I8481*$E8481*(1-'Monte Carlo Inputs'!$C$11)+I8481*'Monte Carlo Inputs'!$C$12-I8481*'Monte Carlo Inputs'!$C$13-'Monte Carlo Inputs'!$C$14*(I8481-H8481)</f>
        <v>1882.0351617457329</v>
      </c>
      <c r="O8481" s="16">
        <f>J8481*$E8481*(1-'Monte Carlo Inputs'!$C$11)+J8481*'Monte Carlo Inputs'!$C$12-J8481*'Monte Carlo Inputs'!$C$13-'Monte Carlo Inputs'!$C$14*(J8481-I8481)</f>
        <v>2151.6633770545404</v>
      </c>
    </row>
    <row r="8482" spans="1:15">
      <c r="A8482">
        <v>8478</v>
      </c>
      <c r="B8482" s="39">
        <v>-1.2318548977959192</v>
      </c>
      <c r="C8482" s="39">
        <v>-2.1216394015670237</v>
      </c>
      <c r="D8482" s="29">
        <f>'Monte Carlo Inputs'!$C$6+'Monte Carlo Inputs'!$D$6*B8482</f>
        <v>4.65051098217798E-2</v>
      </c>
      <c r="E8482" s="29">
        <f>'Monte Carlo Inputs'!$C$7+'Monte Carlo Inputs'!$D$7*C8482</f>
        <v>0.50688437229469852</v>
      </c>
      <c r="F8482" s="16">
        <f>'Monte Carlo Inputs'!$C$17*(1+$D8482)</f>
        <v>2542.0655622680861</v>
      </c>
      <c r="G8482" s="16">
        <f t="shared" ref="G8482:J8482" si="8476">F8482*(1+$D8482)</f>
        <v>2660.2846004155281</v>
      </c>
      <c r="H8482" s="16">
        <f t="shared" si="8476"/>
        <v>2784.0014279150423</v>
      </c>
      <c r="I8482" s="16">
        <f t="shared" si="8476"/>
        <v>2913.4717200642235</v>
      </c>
      <c r="J8482" s="16">
        <f t="shared" si="8476"/>
        <v>3048.9630423684603</v>
      </c>
      <c r="K8482" s="16">
        <f>F8482*$E8482*(1-'Monte Carlo Inputs'!$C$11)+F8482*'Monte Carlo Inputs'!$C$12-F8482*'Monte Carlo Inputs'!$C$13-'Monte Carlo Inputs'!$C$14*(F8482-'Monte Carlo Inputs'!$C$17)</f>
        <v>1016.1117741948351</v>
      </c>
      <c r="L8482" s="16">
        <f>G8482*$E8482*(1-'Monte Carlo Inputs'!$C$11)+G8482*'Monte Carlo Inputs'!$C$12-G8482*'Monte Carlo Inputs'!$C$13-'Monte Carlo Inputs'!$C$14*(G8482-F8482)</f>
        <v>1063.3661638449694</v>
      </c>
      <c r="M8482" s="16">
        <f>H8482*$E8482*(1-'Monte Carlo Inputs'!$C$11)+H8482*'Monte Carlo Inputs'!$C$12-H8482*'Monte Carlo Inputs'!$C$13-'Monte Carlo Inputs'!$C$14*(H8482-G8482)</f>
        <v>1112.8181240753447</v>
      </c>
      <c r="N8482" s="16">
        <f>I8482*$E8482*(1-'Monte Carlo Inputs'!$C$11)+I8482*'Monte Carlo Inputs'!$C$12-I8482*'Monte Carlo Inputs'!$C$13-'Monte Carlo Inputs'!$C$14*(I8482-H8482)</f>
        <v>1164.5698531471357</v>
      </c>
      <c r="O8482" s="16">
        <f>J8482*$E8482*(1-'Monte Carlo Inputs'!$C$11)+J8482*'Monte Carlo Inputs'!$C$12-J8482*'Monte Carlo Inputs'!$C$13-'Monte Carlo Inputs'!$C$14*(J8482-I8482)</f>
        <v>1218.7283020628774</v>
      </c>
    </row>
    <row r="8483" spans="1:15">
      <c r="A8483">
        <v>8479</v>
      </c>
      <c r="B8483" s="39">
        <v>-1.555707377233492</v>
      </c>
      <c r="C8483" s="39">
        <v>-1.0526911161511825</v>
      </c>
      <c r="D8483" s="29">
        <f>'Monte Carlo Inputs'!$C$6+'Monte Carlo Inputs'!$D$6*B8483</f>
        <v>2.5524570829829313E-2</v>
      </c>
      <c r="E8483" s="29">
        <f>'Monte Carlo Inputs'!$C$7+'Monte Carlo Inputs'!$D$7*C8483</f>
        <v>0.54514404257672255</v>
      </c>
      <c r="F8483" s="16">
        <f>'Monte Carlo Inputs'!$C$17*(1+$D8483)</f>
        <v>2491.1017350027387</v>
      </c>
      <c r="G8483" s="16">
        <f t="shared" ref="G8483:J8483" si="8477">F8483*(1+$D8483)</f>
        <v>2554.6860376821269</v>
      </c>
      <c r="H8483" s="16">
        <f t="shared" si="8477"/>
        <v>2619.8933023989202</v>
      </c>
      <c r="I8483" s="16">
        <f t="shared" si="8477"/>
        <v>2686.7649545625968</v>
      </c>
      <c r="J8483" s="16">
        <f t="shared" si="8477"/>
        <v>2755.3434769484329</v>
      </c>
      <c r="K8483" s="16">
        <f>F8483*$E8483*(1-'Monte Carlo Inputs'!$C$11)+F8483*'Monte Carlo Inputs'!$C$12-F8483*'Monte Carlo Inputs'!$C$13-'Monte Carlo Inputs'!$C$14*(F8483-'Monte Carlo Inputs'!$C$17)</f>
        <v>1062.7433248925406</v>
      </c>
      <c r="L8483" s="16">
        <f>G8483*$E8483*(1-'Monte Carlo Inputs'!$C$11)+G8483*'Monte Carlo Inputs'!$C$12-G8483*'Monte Carlo Inputs'!$C$13-'Monte Carlo Inputs'!$C$14*(G8483-F8483)</f>
        <v>1089.8693921626887</v>
      </c>
      <c r="M8483" s="16">
        <f>H8483*$E8483*(1-'Monte Carlo Inputs'!$C$11)+H8483*'Monte Carlo Inputs'!$C$12-H8483*'Monte Carlo Inputs'!$C$13-'Monte Carlo Inputs'!$C$14*(H8483-G8483)</f>
        <v>1117.6878406582084</v>
      </c>
      <c r="N8483" s="16">
        <f>I8483*$E8483*(1-'Monte Carlo Inputs'!$C$11)+I8483*'Monte Carlo Inputs'!$C$12-I8483*'Monte Carlo Inputs'!$C$13-'Monte Carlo Inputs'!$C$14*(I8483-H8483)</f>
        <v>1146.2163431127278</v>
      </c>
      <c r="O8483" s="16">
        <f>J8483*$E8483*(1-'Monte Carlo Inputs'!$C$11)+J8483*'Monte Carlo Inputs'!$C$12-J8483*'Monte Carlo Inputs'!$C$13-'Monte Carlo Inputs'!$C$14*(J8483-I8483)</f>
        <v>1175.4730233488162</v>
      </c>
    </row>
    <row r="8484" spans="1:15">
      <c r="A8484">
        <v>8480</v>
      </c>
      <c r="B8484" s="39">
        <v>0.56832387742335166</v>
      </c>
      <c r="C8484" s="39">
        <v>-0.69136581073699599</v>
      </c>
      <c r="D8484" s="29">
        <f>'Monte Carlo Inputs'!$C$6+'Monte Carlo Inputs'!$D$6*B8484</f>
        <v>0.16312833608690408</v>
      </c>
      <c r="E8484" s="29">
        <f>'Monte Carlo Inputs'!$C$7+'Monte Carlo Inputs'!$D$7*C8484</f>
        <v>0.55807655506428455</v>
      </c>
      <c r="F8484" s="16">
        <f>'Monte Carlo Inputs'!$C$17*(1+$D8484)</f>
        <v>2825.355041188699</v>
      </c>
      <c r="G8484" s="16">
        <f t="shared" ref="G8484:J8484" si="8478">F8484*(1+$D8484)</f>
        <v>3286.2505079125576</v>
      </c>
      <c r="H8484" s="16">
        <f t="shared" si="8478"/>
        <v>3822.3310852330765</v>
      </c>
      <c r="I8484" s="16">
        <f t="shared" si="8478"/>
        <v>4445.8615951403981</v>
      </c>
      <c r="J8484" s="16">
        <f t="shared" si="8478"/>
        <v>5171.1075996283198</v>
      </c>
      <c r="K8484" s="16">
        <f>F8484*$E8484*(1-'Monte Carlo Inputs'!$C$11)+F8484*'Monte Carlo Inputs'!$C$12-F8484*'Monte Carlo Inputs'!$C$13-'Monte Carlo Inputs'!$C$14*(F8484-'Monte Carlo Inputs'!$C$17)</f>
        <v>1236.8049837610356</v>
      </c>
      <c r="L8484" s="16">
        <f>G8484*$E8484*(1-'Monte Carlo Inputs'!$C$11)+G8484*'Monte Carlo Inputs'!$C$12-G8484*'Monte Carlo Inputs'!$C$13-'Monte Carlo Inputs'!$C$14*(G8484-F8484)</f>
        <v>1438.5629228259638</v>
      </c>
      <c r="M8484" s="16">
        <f>H8484*$E8484*(1-'Monte Carlo Inputs'!$C$11)+H8484*'Monte Carlo Inputs'!$C$12-H8484*'Monte Carlo Inputs'!$C$13-'Monte Carlo Inputs'!$C$14*(H8484-G8484)</f>
        <v>1673.2332987828765</v>
      </c>
      <c r="N8484" s="16">
        <f>I8484*$E8484*(1-'Monte Carlo Inputs'!$C$11)+I8484*'Monte Carlo Inputs'!$C$12-I8484*'Monte Carlo Inputs'!$C$13-'Monte Carlo Inputs'!$C$14*(I8484-H8484)</f>
        <v>1946.1850626985283</v>
      </c>
      <c r="O8484" s="16">
        <f>J8484*$E8484*(1-'Monte Carlo Inputs'!$C$11)+J8484*'Monte Carlo Inputs'!$C$12-J8484*'Monte Carlo Inputs'!$C$13-'Monte Carlo Inputs'!$C$14*(J8484-I8484)</f>
        <v>2263.6629936937261</v>
      </c>
    </row>
    <row r="8485" spans="1:15">
      <c r="A8485">
        <v>8481</v>
      </c>
      <c r="B8485" s="39">
        <v>8.1414217672630768E-2</v>
      </c>
      <c r="C8485" s="39">
        <v>0.62658986058829902</v>
      </c>
      <c r="D8485" s="29">
        <f>'Monte Carlo Inputs'!$C$6+'Monte Carlo Inputs'!$D$6*B8485</f>
        <v>0.13158426046426694</v>
      </c>
      <c r="E8485" s="29">
        <f>'Monte Carlo Inputs'!$C$7+'Monte Carlo Inputs'!$D$7*C8485</f>
        <v>0.60524866817695333</v>
      </c>
      <c r="F8485" s="16">
        <f>'Monte Carlo Inputs'!$C$17*(1+$D8485)</f>
        <v>2748.7313270937511</v>
      </c>
      <c r="G8485" s="16">
        <f t="shared" ref="G8485:J8485" si="8479">F8485*(1+$D8485)</f>
        <v>3110.4211059843456</v>
      </c>
      <c r="H8485" s="16">
        <f t="shared" si="8479"/>
        <v>3519.7035669477432</v>
      </c>
      <c r="I8485" s="16">
        <f t="shared" si="8479"/>
        <v>3982.8411578580044</v>
      </c>
      <c r="J8485" s="16">
        <f t="shared" si="8479"/>
        <v>4506.9203661613947</v>
      </c>
      <c r="K8485" s="16">
        <f>F8485*$E8485*(1-'Monte Carlo Inputs'!$C$11)+F8485*'Monte Carlo Inputs'!$C$12-F8485*'Monte Carlo Inputs'!$C$13-'Monte Carlo Inputs'!$C$14*(F8485-'Monte Carlo Inputs'!$C$17)</f>
        <v>1294.423489853245</v>
      </c>
      <c r="L8485" s="16">
        <f>G8485*$E8485*(1-'Monte Carlo Inputs'!$C$11)+G8485*'Monte Carlo Inputs'!$C$12-G8485*'Monte Carlo Inputs'!$C$13-'Monte Carlo Inputs'!$C$14*(G8485-F8485)</f>
        <v>1464.7492474931598</v>
      </c>
      <c r="M8485" s="16">
        <f>H8485*$E8485*(1-'Monte Carlo Inputs'!$C$11)+H8485*'Monte Carlo Inputs'!$C$12-H8485*'Monte Carlo Inputs'!$C$13-'Monte Carlo Inputs'!$C$14*(H8485-G8485)</f>
        <v>1657.4871939901388</v>
      </c>
      <c r="N8485" s="16">
        <f>I8485*$E8485*(1-'Monte Carlo Inputs'!$C$11)+I8485*'Monte Carlo Inputs'!$C$12-I8485*'Monte Carlo Inputs'!$C$13-'Monte Carlo Inputs'!$C$14*(I8485-H8485)</f>
        <v>1875.5864206403241</v>
      </c>
      <c r="O8485" s="16">
        <f>J8485*$E8485*(1-'Monte Carlo Inputs'!$C$11)+J8485*'Monte Carlo Inputs'!$C$12-J8485*'Monte Carlo Inputs'!$C$13-'Monte Carlo Inputs'!$C$14*(J8485-I8485)</f>
        <v>2122.3840727371025</v>
      </c>
    </row>
    <row r="8486" spans="1:15">
      <c r="A8486">
        <v>8482</v>
      </c>
      <c r="B8486" s="39">
        <v>1.3787551461043337</v>
      </c>
      <c r="C8486" s="39">
        <v>0.79290110196321462</v>
      </c>
      <c r="D8486" s="29">
        <f>'Monte Carlo Inputs'!$C$6+'Monte Carlo Inputs'!$D$6*B8486</f>
        <v>0.2156315155048491</v>
      </c>
      <c r="E8486" s="29">
        <f>'Monte Carlo Inputs'!$C$7+'Monte Carlo Inputs'!$D$7*C8486</f>
        <v>0.61120126040803868</v>
      </c>
      <c r="F8486" s="16">
        <f>'Monte Carlo Inputs'!$C$17*(1+$D8486)</f>
        <v>2952.8905143128295</v>
      </c>
      <c r="G8486" s="16">
        <f t="shared" ref="G8486:J8486" si="8480">F8486*(1+$D8486)</f>
        <v>3589.6267710339985</v>
      </c>
      <c r="H8486" s="16">
        <f t="shared" si="8480"/>
        <v>4363.6634317688377</v>
      </c>
      <c r="I8486" s="16">
        <f t="shared" si="8480"/>
        <v>5304.6067907142433</v>
      </c>
      <c r="J8486" s="16">
        <f t="shared" si="8480"/>
        <v>6448.4471921532695</v>
      </c>
      <c r="K8486" s="16">
        <f>F8486*$E8486*(1-'Monte Carlo Inputs'!$C$11)+F8486*'Monte Carlo Inputs'!$C$12-F8486*'Monte Carlo Inputs'!$C$13-'Monte Carlo Inputs'!$C$14*(F8486-'Monte Carlo Inputs'!$C$17)</f>
        <v>1406.0974855652889</v>
      </c>
      <c r="L8486" s="16">
        <f>G8486*$E8486*(1-'Monte Carlo Inputs'!$C$11)+G8486*'Monte Carlo Inputs'!$C$12-G8486*'Monte Carlo Inputs'!$C$13-'Monte Carlo Inputs'!$C$14*(G8486-F8486)</f>
        <v>1709.2964173252899</v>
      </c>
      <c r="M8486" s="16">
        <f>H8486*$E8486*(1-'Monte Carlo Inputs'!$C$11)+H8486*'Monte Carlo Inputs'!$C$12-H8486*'Monte Carlo Inputs'!$C$13-'Monte Carlo Inputs'!$C$14*(H8486-G8486)</f>
        <v>2077.8745942401511</v>
      </c>
      <c r="N8486" s="16">
        <f>I8486*$E8486*(1-'Monte Carlo Inputs'!$C$11)+I8486*'Monte Carlo Inputs'!$C$12-I8486*'Monte Carlo Inputs'!$C$13-'Monte Carlo Inputs'!$C$14*(I8486-H8486)</f>
        <v>2525.9298420251785</v>
      </c>
      <c r="O8486" s="16">
        <f>J8486*$E8486*(1-'Monte Carlo Inputs'!$C$11)+J8486*'Monte Carlo Inputs'!$C$12-J8486*'Monte Carlo Inputs'!$C$13-'Monte Carlo Inputs'!$C$14*(J8486-I8486)</f>
        <v>3070.5999219199921</v>
      </c>
    </row>
    <row r="8487" spans="1:15">
      <c r="A8487">
        <v>8483</v>
      </c>
      <c r="B8487" s="39">
        <v>0.47458201433863023</v>
      </c>
      <c r="C8487" s="39">
        <v>-1.3123992477652811</v>
      </c>
      <c r="D8487" s="29">
        <f>'Monte Carlo Inputs'!$C$6+'Monte Carlo Inputs'!$D$6*B8487</f>
        <v>0.15705534008254216</v>
      </c>
      <c r="E8487" s="29">
        <f>'Monte Carlo Inputs'!$C$7+'Monte Carlo Inputs'!$D$7*C8487</f>
        <v>0.53584859992464839</v>
      </c>
      <c r="F8487" s="16">
        <f>'Monte Carlo Inputs'!$C$17*(1+$D8487)</f>
        <v>2810.6031265945035</v>
      </c>
      <c r="G8487" s="16">
        <f t="shared" ref="G8487:J8487" si="8481">F8487*(1+$D8487)</f>
        <v>3252.0233564788591</v>
      </c>
      <c r="H8487" s="16">
        <f t="shared" si="8481"/>
        <v>3762.7709906870164</v>
      </c>
      <c r="I8487" s="16">
        <f t="shared" si="8481"/>
        <v>4353.734268282089</v>
      </c>
      <c r="J8487" s="16">
        <f t="shared" si="8481"/>
        <v>5037.5114844161499</v>
      </c>
      <c r="K8487" s="16">
        <f>F8487*$E8487*(1-'Monte Carlo Inputs'!$C$11)+F8487*'Monte Carlo Inputs'!$C$12-F8487*'Monte Carlo Inputs'!$C$13-'Monte Carlo Inputs'!$C$14*(F8487-'Monte Carlo Inputs'!$C$17)</f>
        <v>1185.6799047353866</v>
      </c>
      <c r="L8487" s="16">
        <f>G8487*$E8487*(1-'Monte Carlo Inputs'!$C$11)+G8487*'Monte Carlo Inputs'!$C$12-G8487*'Monte Carlo Inputs'!$C$13-'Monte Carlo Inputs'!$C$14*(G8487-F8487)</f>
        <v>1371.8972654026388</v>
      </c>
      <c r="M8487" s="16">
        <f>H8487*$E8487*(1-'Monte Carlo Inputs'!$C$11)+H8487*'Monte Carlo Inputs'!$C$12-H8487*'Monte Carlo Inputs'!$C$13-'Monte Carlo Inputs'!$C$14*(H8487-G8487)</f>
        <v>1587.36105697876</v>
      </c>
      <c r="N8487" s="16">
        <f>I8487*$E8487*(1-'Monte Carlo Inputs'!$C$11)+I8487*'Monte Carlo Inputs'!$C$12-I8487*'Monte Carlo Inputs'!$C$13-'Monte Carlo Inputs'!$C$14*(I8487-H8487)</f>
        <v>1836.6645876163423</v>
      </c>
      <c r="O8487" s="16">
        <f>J8487*$E8487*(1-'Monte Carlo Inputs'!$C$11)+J8487*'Monte Carlo Inputs'!$C$12-J8487*'Monte Carlo Inputs'!$C$13-'Monte Carlo Inputs'!$C$14*(J8487-I8487)</f>
        <v>2125.1225690419888</v>
      </c>
    </row>
    <row r="8488" spans="1:15">
      <c r="A8488">
        <v>8484</v>
      </c>
      <c r="B8488" s="39">
        <v>1.1097587214222693</v>
      </c>
      <c r="C8488" s="39">
        <v>-1.0814939632404588</v>
      </c>
      <c r="D8488" s="29">
        <f>'Monte Carlo Inputs'!$C$6+'Monte Carlo Inputs'!$D$6*B8488</f>
        <v>0.19820478470896763</v>
      </c>
      <c r="E8488" s="29">
        <f>'Monte Carlo Inputs'!$C$7+'Monte Carlo Inputs'!$D$7*C8488</f>
        <v>0.5441131344889748</v>
      </c>
      <c r="F8488" s="16">
        <f>'Monte Carlo Inputs'!$C$17*(1+$D8488)</f>
        <v>2910.5592425365535</v>
      </c>
      <c r="G8488" s="16">
        <f t="shared" ref="G8488:J8488" si="8482">F8488*(1+$D8488)</f>
        <v>3487.4460105862067</v>
      </c>
      <c r="H8488" s="16">
        <f t="shared" si="8482"/>
        <v>4178.674496298594</v>
      </c>
      <c r="I8488" s="16">
        <f t="shared" si="8482"/>
        <v>5006.9077752063104</v>
      </c>
      <c r="J8488" s="16">
        <f t="shared" si="8482"/>
        <v>5999.3008528487335</v>
      </c>
      <c r="K8488" s="16">
        <f>F8488*$E8488*(1-'Monte Carlo Inputs'!$C$11)+F8488*'Monte Carlo Inputs'!$C$12-F8488*'Monte Carlo Inputs'!$C$13-'Monte Carlo Inputs'!$C$14*(F8488-'Monte Carlo Inputs'!$C$17)</f>
        <v>1246.4119990935246</v>
      </c>
      <c r="L8488" s="16">
        <f>G8488*$E8488*(1-'Monte Carlo Inputs'!$C$11)+G8488*'Monte Carlo Inputs'!$C$12-G8488*'Monte Carlo Inputs'!$C$13-'Monte Carlo Inputs'!$C$14*(G8488-F8488)</f>
        <v>1493.4568210325303</v>
      </c>
      <c r="M8488" s="16">
        <f>H8488*$E8488*(1-'Monte Carlo Inputs'!$C$11)+H8488*'Monte Carlo Inputs'!$C$12-H8488*'Monte Carlo Inputs'!$C$13-'Monte Carlo Inputs'!$C$14*(H8488-G8488)</f>
        <v>1789.4671087174227</v>
      </c>
      <c r="N8488" s="16">
        <f>I8488*$E8488*(1-'Monte Carlo Inputs'!$C$11)+I8488*'Monte Carlo Inputs'!$C$12-I8488*'Monte Carlo Inputs'!$C$13-'Monte Carlo Inputs'!$C$14*(I8488-H8488)</f>
        <v>2144.148051744538</v>
      </c>
      <c r="O8488" s="16">
        <f>J8488*$E8488*(1-'Monte Carlo Inputs'!$C$11)+J8488*'Monte Carlo Inputs'!$C$12-J8488*'Monte Carlo Inputs'!$C$13-'Monte Carlo Inputs'!$C$14*(J8488-I8488)</f>
        <v>2569.1284547247169</v>
      </c>
    </row>
    <row r="8489" spans="1:15">
      <c r="A8489">
        <v>8485</v>
      </c>
      <c r="B8489" s="39">
        <v>0.70877211891865466</v>
      </c>
      <c r="C8489" s="39">
        <v>0.50087242791251541</v>
      </c>
      <c r="D8489" s="29">
        <f>'Monte Carlo Inputs'!$C$6+'Monte Carlo Inputs'!$D$6*B8489</f>
        <v>0.17222716964272713</v>
      </c>
      <c r="E8489" s="29">
        <f>'Monte Carlo Inputs'!$C$7+'Monte Carlo Inputs'!$D$7*C8489</f>
        <v>0.60074900473345294</v>
      </c>
      <c r="F8489" s="16">
        <f>'Monte Carlo Inputs'!$C$17*(1+$D8489)</f>
        <v>2847.4570177791488</v>
      </c>
      <c r="G8489" s="16">
        <f t="shared" ref="G8489:J8489" si="8483">F8489*(1+$D8489)</f>
        <v>3337.8664806305719</v>
      </c>
      <c r="H8489" s="16">
        <f t="shared" si="8483"/>
        <v>3912.7377772349059</v>
      </c>
      <c r="I8489" s="16">
        <f t="shared" si="8483"/>
        <v>4586.6175301622488</v>
      </c>
      <c r="J8489" s="16">
        <f t="shared" si="8483"/>
        <v>5376.5576856158086</v>
      </c>
      <c r="K8489" s="16">
        <f>F8489*$E8489*(1-'Monte Carlo Inputs'!$C$11)+F8489*'Monte Carlo Inputs'!$C$12-F8489*'Monte Carlo Inputs'!$C$13-'Monte Carlo Inputs'!$C$14*(F8489-'Monte Carlo Inputs'!$C$17)</f>
        <v>1333.260508202789</v>
      </c>
      <c r="L8489" s="16">
        <f>G8489*$E8489*(1-'Monte Carlo Inputs'!$C$11)+G8489*'Monte Carlo Inputs'!$C$12-G8489*'Monte Carlo Inputs'!$C$13-'Monte Carlo Inputs'!$C$14*(G8489-F8489)</f>
        <v>1562.8841919269794</v>
      </c>
      <c r="M8489" s="16">
        <f>H8489*$E8489*(1-'Monte Carlo Inputs'!$C$11)+H8489*'Monte Carlo Inputs'!$C$12-H8489*'Monte Carlo Inputs'!$C$13-'Monte Carlo Inputs'!$C$14*(H8489-G8489)</f>
        <v>1832.0553127819237</v>
      </c>
      <c r="N8489" s="16">
        <f>I8489*$E8489*(1-'Monte Carlo Inputs'!$C$11)+I8489*'Monte Carlo Inputs'!$C$12-I8489*'Monte Carlo Inputs'!$C$13-'Monte Carlo Inputs'!$C$14*(I8489-H8489)</f>
        <v>2147.5850139312752</v>
      </c>
      <c r="O8489" s="16">
        <f>J8489*$E8489*(1-'Monte Carlo Inputs'!$C$11)+J8489*'Monte Carlo Inputs'!$C$12-J8489*'Monte Carlo Inputs'!$C$13-'Monte Carlo Inputs'!$C$14*(J8489-I8489)</f>
        <v>2517.4575024477958</v>
      </c>
    </row>
    <row r="8490" spans="1:15">
      <c r="A8490">
        <v>8486</v>
      </c>
      <c r="B8490" s="39">
        <v>2.0283059828661205</v>
      </c>
      <c r="C8490" s="39">
        <v>0.46132523680949061</v>
      </c>
      <c r="D8490" s="29">
        <f>'Monte Carlo Inputs'!$C$6+'Monte Carlo Inputs'!$D$6*B8490</f>
        <v>0.25771217729753337</v>
      </c>
      <c r="E8490" s="29">
        <f>'Monte Carlo Inputs'!$C$7+'Monte Carlo Inputs'!$D$7*C8490</f>
        <v>0.59933353635876607</v>
      </c>
      <c r="F8490" s="16">
        <f>'Monte Carlo Inputs'!$C$17*(1+$D8490)</f>
        <v>3055.1086498734385</v>
      </c>
      <c r="G8490" s="16">
        <f t="shared" ref="G8490:J8490" si="8484">F8490*(1+$D8490)</f>
        <v>3842.4473519128496</v>
      </c>
      <c r="H8490" s="16">
        <f t="shared" si="8484"/>
        <v>4832.6928251254512</v>
      </c>
      <c r="I8490" s="16">
        <f t="shared" si="8484"/>
        <v>6078.1366152986984</v>
      </c>
      <c r="J8490" s="16">
        <f t="shared" si="8484"/>
        <v>7644.5464363391857</v>
      </c>
      <c r="K8490" s="16">
        <f>F8490*$E8490*(1-'Monte Carlo Inputs'!$C$11)+F8490*'Monte Carlo Inputs'!$C$12-F8490*'Monte Carlo Inputs'!$C$13-'Monte Carlo Inputs'!$C$14*(F8490-'Monte Carlo Inputs'!$C$17)</f>
        <v>1430.3813207381709</v>
      </c>
      <c r="L8490" s="16">
        <f>G8490*$E8490*(1-'Monte Carlo Inputs'!$C$11)+G8490*'Monte Carlo Inputs'!$C$12-G8490*'Monte Carlo Inputs'!$C$13-'Monte Carlo Inputs'!$C$14*(G8490-F8490)</f>
        <v>1799.0080052713261</v>
      </c>
      <c r="M8490" s="16">
        <f>H8490*$E8490*(1-'Monte Carlo Inputs'!$C$11)+H8490*'Monte Carlo Inputs'!$C$12-H8490*'Monte Carlo Inputs'!$C$13-'Monte Carlo Inputs'!$C$14*(H8490-G8490)</f>
        <v>2262.6342752854916</v>
      </c>
      <c r="N8490" s="16">
        <f>I8490*$E8490*(1-'Monte Carlo Inputs'!$C$11)+I8490*'Monte Carlo Inputs'!$C$12-I8490*'Monte Carlo Inputs'!$C$13-'Monte Carlo Inputs'!$C$14*(I8490-H8490)</f>
        <v>2845.742680797342</v>
      </c>
      <c r="O8490" s="16">
        <f>J8490*$E8490*(1-'Monte Carlo Inputs'!$C$11)+J8490*'Monte Carlo Inputs'!$C$12-J8490*'Monte Carlo Inputs'!$C$13-'Monte Carlo Inputs'!$C$14*(J8490-I8490)</f>
        <v>3579.1252230941441</v>
      </c>
    </row>
    <row r="8491" spans="1:15">
      <c r="A8491">
        <v>8487</v>
      </c>
      <c r="B8491" s="39">
        <v>0.2540899615809421</v>
      </c>
      <c r="C8491" s="39">
        <v>-0.20512388651937044</v>
      </c>
      <c r="D8491" s="29">
        <f>'Monte Carlo Inputs'!$C$6+'Monte Carlo Inputs'!$D$6*B8491</f>
        <v>0.14277092849387124</v>
      </c>
      <c r="E8491" s="29">
        <f>'Monte Carlo Inputs'!$C$7+'Monte Carlo Inputs'!$D$7*C8491</f>
        <v>0.57548006836018373</v>
      </c>
      <c r="F8491" s="16">
        <f>'Monte Carlo Inputs'!$C$17*(1+$D8491)</f>
        <v>2775.9048624044631</v>
      </c>
      <c r="G8491" s="16">
        <f t="shared" ref="G8491:J8491" si="8485">F8491*(1+$D8491)</f>
        <v>3172.2233770205999</v>
      </c>
      <c r="H8491" s="16">
        <f t="shared" si="8485"/>
        <v>3625.1246539477943</v>
      </c>
      <c r="I8491" s="16">
        <f t="shared" si="8485"/>
        <v>4142.6870666979439</v>
      </c>
      <c r="J8491" s="16">
        <f t="shared" si="8485"/>
        <v>4734.1423456699613</v>
      </c>
      <c r="K8491" s="16">
        <f>F8491*$E8491*(1-'Monte Carlo Inputs'!$C$11)+F8491*'Monte Carlo Inputs'!$C$12-F8491*'Monte Carlo Inputs'!$C$13-'Monte Carlo Inputs'!$C$14*(F8491-'Monte Carlo Inputs'!$C$17)</f>
        <v>1248.8218172272918</v>
      </c>
      <c r="L8491" s="16">
        <f>G8491*$E8491*(1-'Monte Carlo Inputs'!$C$11)+G8491*'Monte Carlo Inputs'!$C$12-G8491*'Monte Carlo Inputs'!$C$13-'Monte Carlo Inputs'!$C$14*(G8491-F8491)</f>
        <v>1427.1172675962357</v>
      </c>
      <c r="M8491" s="16">
        <f>H8491*$E8491*(1-'Monte Carlo Inputs'!$C$11)+H8491*'Monte Carlo Inputs'!$C$12-H8491*'Monte Carlo Inputs'!$C$13-'Monte Carlo Inputs'!$C$14*(H8491-G8491)</f>
        <v>1630.8681249605866</v>
      </c>
      <c r="N8491" s="16">
        <f>I8491*$E8491*(1-'Monte Carlo Inputs'!$C$11)+I8491*'Monte Carlo Inputs'!$C$12-I8491*'Monte Carlo Inputs'!$C$13-'Monte Carlo Inputs'!$C$14*(I8491-H8491)</f>
        <v>1863.7086814122679</v>
      </c>
      <c r="O8491" s="16">
        <f>J8491*$E8491*(1-'Monte Carlo Inputs'!$C$11)+J8491*'Monte Carlo Inputs'!$C$12-J8491*'Monte Carlo Inputs'!$C$13-'Monte Carlo Inputs'!$C$14*(J8491-I8491)</f>
        <v>2129.7921002995859</v>
      </c>
    </row>
    <row r="8492" spans="1:15">
      <c r="A8492">
        <v>8488</v>
      </c>
      <c r="B8492" s="39">
        <v>-1.0592601864107285</v>
      </c>
      <c r="C8492" s="39">
        <v>-1.5535211904985922</v>
      </c>
      <c r="D8492" s="29">
        <f>'Monte Carlo Inputs'!$C$6+'Monte Carlo Inputs'!$D$6*B8492</f>
        <v>5.7686528220398089E-2</v>
      </c>
      <c r="E8492" s="29">
        <f>'Monte Carlo Inputs'!$C$7+'Monte Carlo Inputs'!$D$7*C8492</f>
        <v>0.52721839194115483</v>
      </c>
      <c r="F8492" s="16">
        <f>'Monte Carlo Inputs'!$C$17*(1+$D8492)</f>
        <v>2569.2263457001691</v>
      </c>
      <c r="G8492" s="16">
        <f t="shared" ref="G8492:J8492" si="8486">F8492*(1+$D8492)</f>
        <v>2717.4360937959918</v>
      </c>
      <c r="H8492" s="16">
        <f t="shared" si="8486"/>
        <v>2874.1955477078823</v>
      </c>
      <c r="I8492" s="16">
        <f t="shared" si="8486"/>
        <v>3039.9979102816751</v>
      </c>
      <c r="J8492" s="16">
        <f t="shared" si="8486"/>
        <v>3215.3648355230898</v>
      </c>
      <c r="K8492" s="16">
        <f>F8492*$E8492*(1-'Monte Carlo Inputs'!$C$11)+F8492*'Monte Carlo Inputs'!$C$12-F8492*'Monte Carlo Inputs'!$C$13-'Monte Carlo Inputs'!$C$14*(F8492-'Monte Carlo Inputs'!$C$17)</f>
        <v>1064.5780279426001</v>
      </c>
      <c r="L8492" s="16">
        <f>G8492*$E8492*(1-'Monte Carlo Inputs'!$C$11)+G8492*'Monte Carlo Inputs'!$C$12-G8492*'Monte Carlo Inputs'!$C$13-'Monte Carlo Inputs'!$C$14*(G8492-F8492)</f>
        <v>1125.9898383943264</v>
      </c>
      <c r="M8492" s="16">
        <f>H8492*$E8492*(1-'Monte Carlo Inputs'!$C$11)+H8492*'Monte Carlo Inputs'!$C$12-H8492*'Monte Carlo Inputs'!$C$13-'Monte Carlo Inputs'!$C$14*(H8492-G8492)</f>
        <v>1190.9442829827419</v>
      </c>
      <c r="N8492" s="16">
        <f>I8492*$E8492*(1-'Monte Carlo Inputs'!$C$11)+I8492*'Monte Carlo Inputs'!$C$12-I8492*'Monte Carlo Inputs'!$C$13-'Monte Carlo Inputs'!$C$14*(I8492-H8492)</f>
        <v>1259.6457239719475</v>
      </c>
      <c r="O8492" s="16">
        <f>J8492*$E8492*(1-'Monte Carlo Inputs'!$C$11)+J8492*'Monte Carlo Inputs'!$C$12-J8492*'Monte Carlo Inputs'!$C$13-'Monte Carlo Inputs'!$C$14*(J8492-I8492)</f>
        <v>1332.3103125755588</v>
      </c>
    </row>
    <row r="8493" spans="1:15">
      <c r="A8493">
        <v>8489</v>
      </c>
      <c r="B8493" s="39">
        <v>1.5514889261628766</v>
      </c>
      <c r="C8493" s="39">
        <v>6.9805499934402659E-2</v>
      </c>
      <c r="D8493" s="29">
        <f>'Monte Carlo Inputs'!$C$6+'Monte Carlo Inputs'!$D$6*B8493</f>
        <v>0.22682194336274003</v>
      </c>
      <c r="E8493" s="29">
        <f>'Monte Carlo Inputs'!$C$7+'Monte Carlo Inputs'!$D$7*C8493</f>
        <v>0.58532030836063298</v>
      </c>
      <c r="F8493" s="16">
        <f>'Monte Carlo Inputs'!$C$17*(1+$D8493)</f>
        <v>2980.0731826224323</v>
      </c>
      <c r="G8493" s="16">
        <f t="shared" ref="G8493:J8493" si="8487">F8493*(1+$D8493)</f>
        <v>3656.0191732680382</v>
      </c>
      <c r="H8493" s="16">
        <f t="shared" si="8487"/>
        <v>4485.2845471201326</v>
      </c>
      <c r="I8493" s="16">
        <f t="shared" si="8487"/>
        <v>5502.6455046327883</v>
      </c>
      <c r="J8493" s="16">
        <f t="shared" si="8487"/>
        <v>6750.7662516298433</v>
      </c>
      <c r="K8493" s="16">
        <f>F8493*$E8493*(1-'Monte Carlo Inputs'!$C$11)+F8493*'Monte Carlo Inputs'!$C$12-F8493*'Monte Carlo Inputs'!$C$13-'Monte Carlo Inputs'!$C$14*(F8493-'Monte Carlo Inputs'!$C$17)</f>
        <v>1364.5344963496786</v>
      </c>
      <c r="L8493" s="16">
        <f>G8493*$E8493*(1-'Monte Carlo Inputs'!$C$11)+G8493*'Monte Carlo Inputs'!$C$12-G8493*'Monte Carlo Inputs'!$C$13-'Monte Carlo Inputs'!$C$14*(G8493-F8493)</f>
        <v>1674.0408625972107</v>
      </c>
      <c r="M8493" s="16">
        <f>H8493*$E8493*(1-'Monte Carlo Inputs'!$C$11)+H8493*'Monte Carlo Inputs'!$C$12-H8493*'Monte Carlo Inputs'!$C$13-'Monte Carlo Inputs'!$C$14*(H8493-G8493)</f>
        <v>2053.7500643201474</v>
      </c>
      <c r="N8493" s="16">
        <f>I8493*$E8493*(1-'Monte Carlo Inputs'!$C$11)+I8493*'Monte Carlo Inputs'!$C$12-I8493*'Monte Carlo Inputs'!$C$13-'Monte Carlo Inputs'!$C$14*(I8493-H8493)</f>
        <v>2519.5856450905962</v>
      </c>
      <c r="O8493" s="16">
        <f>J8493*$E8493*(1-'Monte Carlo Inputs'!$C$11)+J8493*'Monte Carlo Inputs'!$C$12-J8493*'Monte Carlo Inputs'!$C$13-'Monte Carlo Inputs'!$C$14*(J8493-I8493)</f>
        <v>3091.0829575789085</v>
      </c>
    </row>
    <row r="8494" spans="1:15">
      <c r="A8494">
        <v>8490</v>
      </c>
      <c r="B8494" s="39">
        <v>-0.33344697467219719</v>
      </c>
      <c r="C8494" s="39">
        <v>-2.0503615981929011</v>
      </c>
      <c r="D8494" s="29">
        <f>'Monte Carlo Inputs'!$C$6+'Monte Carlo Inputs'!$D$6*B8494</f>
        <v>0.10470779054390755</v>
      </c>
      <c r="E8494" s="29">
        <f>'Monte Carlo Inputs'!$C$7+'Monte Carlo Inputs'!$D$7*C8494</f>
        <v>0.50943553898136384</v>
      </c>
      <c r="F8494" s="16">
        <f>'Monte Carlo Inputs'!$C$17*(1+$D8494)</f>
        <v>2683.4456940102064</v>
      </c>
      <c r="G8494" s="16">
        <f t="shared" ref="G8494:J8494" si="8488">F8494*(1+$D8494)</f>
        <v>2964.4233636745776</v>
      </c>
      <c r="H8494" s="16">
        <f t="shared" si="8488"/>
        <v>3274.8215843216813</v>
      </c>
      <c r="I8494" s="16">
        <f t="shared" si="8488"/>
        <v>3617.7209168415034</v>
      </c>
      <c r="J8494" s="16">
        <f t="shared" si="8488"/>
        <v>3996.5244808484567</v>
      </c>
      <c r="K8494" s="16">
        <f>F8494*$E8494*(1-'Monte Carlo Inputs'!$C$11)+F8494*'Monte Carlo Inputs'!$C$12-F8494*'Monte Carlo Inputs'!$C$13-'Monte Carlo Inputs'!$C$14*(F8494-'Monte Carlo Inputs'!$C$17)</f>
        <v>1079.7601687058661</v>
      </c>
      <c r="L8494" s="16">
        <f>G8494*$E8494*(1-'Monte Carlo Inputs'!$C$11)+G8494*'Monte Carlo Inputs'!$C$12-G8494*'Monte Carlo Inputs'!$C$13-'Monte Carlo Inputs'!$C$14*(G8494-F8494)</f>
        <v>1192.8194702883743</v>
      </c>
      <c r="M8494" s="16">
        <f>H8494*$E8494*(1-'Monte Carlo Inputs'!$C$11)+H8494*'Monte Carlo Inputs'!$C$12-H8494*'Monte Carlo Inputs'!$C$13-'Monte Carlo Inputs'!$C$14*(H8494-G8494)</f>
        <v>1317.7169615400242</v>
      </c>
      <c r="N8494" s="16">
        <f>I8494*$E8494*(1-'Monte Carlo Inputs'!$C$11)+I8494*'Monte Carlo Inputs'!$C$12-I8494*'Monte Carlo Inputs'!$C$13-'Monte Carlo Inputs'!$C$14*(I8494-H8494)</f>
        <v>1455.6921931451109</v>
      </c>
      <c r="O8494" s="16">
        <f>J8494*$E8494*(1-'Monte Carlo Inputs'!$C$11)+J8494*'Monte Carlo Inputs'!$C$12-J8494*'Monte Carlo Inputs'!$C$13-'Monte Carlo Inputs'!$C$14*(J8494-I8494)</f>
        <v>1608.114506401351</v>
      </c>
    </row>
    <row r="8495" spans="1:15">
      <c r="A8495">
        <v>8491</v>
      </c>
      <c r="B8495" s="39">
        <v>-1.7032969867079435</v>
      </c>
      <c r="C8495" s="39">
        <v>0.67283944779547411</v>
      </c>
      <c r="D8495" s="29">
        <f>'Monte Carlo Inputs'!$C$6+'Monte Carlo Inputs'!$D$6*B8495</f>
        <v>1.5963089127533539E-2</v>
      </c>
      <c r="E8495" s="29">
        <f>'Monte Carlo Inputs'!$C$7+'Monte Carlo Inputs'!$D$7*C8495</f>
        <v>0.60690402791826936</v>
      </c>
      <c r="F8495" s="16">
        <f>'Monte Carlo Inputs'!$C$17*(1+$D8495)</f>
        <v>2467.8759397996919</v>
      </c>
      <c r="G8495" s="16">
        <f t="shared" ref="G8495:J8495" si="8489">F8495*(1+$D8495)</f>
        <v>2507.27086338241</v>
      </c>
      <c r="H8495" s="16">
        <f t="shared" si="8489"/>
        <v>2547.2946516414513</v>
      </c>
      <c r="I8495" s="16">
        <f t="shared" si="8489"/>
        <v>2587.9573431996932</v>
      </c>
      <c r="J8495" s="16">
        <f t="shared" si="8489"/>
        <v>2629.2691369274448</v>
      </c>
      <c r="K8495" s="16">
        <f>F8495*$E8495*(1-'Monte Carlo Inputs'!$C$11)+F8495*'Monte Carlo Inputs'!$C$12-F8495*'Monte Carlo Inputs'!$C$13-'Monte Carlo Inputs'!$C$14*(F8495-'Monte Carlo Inputs'!$C$17)</f>
        <v>1160.9102854625148</v>
      </c>
      <c r="L8495" s="16">
        <f>G8495*$E8495*(1-'Monte Carlo Inputs'!$C$11)+G8495*'Monte Carlo Inputs'!$C$12-G8495*'Monte Carlo Inputs'!$C$13-'Monte Carlo Inputs'!$C$14*(G8495-F8495)</f>
        <v>1179.4419998184233</v>
      </c>
      <c r="M8495" s="16">
        <f>H8495*$E8495*(1-'Monte Carlo Inputs'!$C$11)+H8495*'Monte Carlo Inputs'!$C$12-H8495*'Monte Carlo Inputs'!$C$13-'Monte Carlo Inputs'!$C$14*(H8495-G8495)</f>
        <v>1198.2695375822814</v>
      </c>
      <c r="N8495" s="16">
        <f>I8495*$E8495*(1-'Monte Carlo Inputs'!$C$11)+I8495*'Monte Carlo Inputs'!$C$12-I8495*'Monte Carlo Inputs'!$C$13-'Monte Carlo Inputs'!$C$14*(I8495-H8495)</f>
        <v>1217.3976210095157</v>
      </c>
      <c r="O8495" s="16">
        <f>J8495*$E8495*(1-'Monte Carlo Inputs'!$C$11)+J8495*'Monte Carlo Inputs'!$C$12-J8495*'Monte Carlo Inputs'!$C$13-'Monte Carlo Inputs'!$C$14*(J8495-I8495)</f>
        <v>1236.8310477373379</v>
      </c>
    </row>
    <row r="8496" spans="1:15">
      <c r="A8496">
        <v>8492</v>
      </c>
      <c r="B8496" s="39">
        <v>1.1309038714946196</v>
      </c>
      <c r="C8496" s="39">
        <v>1.7761856704862888</v>
      </c>
      <c r="D8496" s="29">
        <f>'Monte Carlo Inputs'!$C$6+'Monte Carlo Inputs'!$D$6*B8496</f>
        <v>0.19957465733231158</v>
      </c>
      <c r="E8496" s="29">
        <f>'Monte Carlo Inputs'!$C$7+'Monte Carlo Inputs'!$D$7*C8496</f>
        <v>0.64639486509253485</v>
      </c>
      <c r="F8496" s="16">
        <f>'Monte Carlo Inputs'!$C$17*(1+$D8496)</f>
        <v>2913.8868001259184</v>
      </c>
      <c r="G8496" s="16">
        <f t="shared" ref="G8496:J8496" si="8490">F8496*(1+$D8496)</f>
        <v>3495.4247597661947</v>
      </c>
      <c r="H8496" s="16">
        <f t="shared" si="8490"/>
        <v>4193.0229584274102</v>
      </c>
      <c r="I8496" s="16">
        <f t="shared" si="8490"/>
        <v>5029.8440785420762</v>
      </c>
      <c r="J8496" s="16">
        <f t="shared" si="8490"/>
        <v>6033.6734869520678</v>
      </c>
      <c r="K8496" s="16">
        <f>F8496*$E8496*(1-'Monte Carlo Inputs'!$C$11)+F8496*'Monte Carlo Inputs'!$C$12-F8496*'Monte Carlo Inputs'!$C$13-'Monte Carlo Inputs'!$C$14*(F8496-'Monte Carlo Inputs'!$C$17)</f>
        <v>1459.9589139229431</v>
      </c>
      <c r="L8496" s="16">
        <f>G8496*$E8496*(1-'Monte Carlo Inputs'!$C$11)+G8496*'Monte Carlo Inputs'!$C$12-G8496*'Monte Carlo Inputs'!$C$13-'Monte Carlo Inputs'!$C$14*(G8496-F8496)</f>
        <v>1751.3297138883684</v>
      </c>
      <c r="M8496" s="16">
        <f>H8496*$E8496*(1-'Monte Carlo Inputs'!$C$11)+H8496*'Monte Carlo Inputs'!$C$12-H8496*'Monte Carlo Inputs'!$C$13-'Monte Carlo Inputs'!$C$14*(H8496-G8496)</f>
        <v>2100.8507414135352</v>
      </c>
      <c r="N8496" s="16">
        <f>I8496*$E8496*(1-'Monte Carlo Inputs'!$C$11)+I8496*'Monte Carlo Inputs'!$C$12-I8496*'Monte Carlo Inputs'!$C$13-'Monte Carlo Inputs'!$C$14*(I8496-H8496)</f>
        <v>2520.1273082374742</v>
      </c>
      <c r="O8496" s="16">
        <f>J8496*$E8496*(1-'Monte Carlo Inputs'!$C$11)+J8496*'Monte Carlo Inputs'!$C$12-J8496*'Monte Carlo Inputs'!$C$13-'Monte Carlo Inputs'!$C$14*(J8496-I8496)</f>
        <v>3023.0808522127686</v>
      </c>
    </row>
    <row r="8497" spans="1:15">
      <c r="A8497">
        <v>8493</v>
      </c>
      <c r="B8497" s="39">
        <v>-8.5191493964603099E-2</v>
      </c>
      <c r="C8497" s="39">
        <v>1.9583414932619141</v>
      </c>
      <c r="D8497" s="29">
        <f>'Monte Carlo Inputs'!$C$6+'Monte Carlo Inputs'!$D$6*B8497</f>
        <v>0.12079083490409473</v>
      </c>
      <c r="E8497" s="29">
        <f>'Monte Carlo Inputs'!$C$7+'Monte Carlo Inputs'!$D$7*C8497</f>
        <v>0.65291456470235743</v>
      </c>
      <c r="F8497" s="16">
        <f>'Monte Carlo Inputs'!$C$17*(1+$D8497)</f>
        <v>2722.513017065537</v>
      </c>
      <c r="G8497" s="16">
        <f t="shared" ref="G8497:J8497" si="8491">F8497*(1+$D8497)</f>
        <v>3051.3676374341489</v>
      </c>
      <c r="H8497" s="16">
        <f t="shared" si="8491"/>
        <v>3419.9448819591548</v>
      </c>
      <c r="I8497" s="16">
        <f t="shared" si="8491"/>
        <v>3833.0428795769867</v>
      </c>
      <c r="J8497" s="16">
        <f t="shared" si="8491"/>
        <v>4296.0393292242861</v>
      </c>
      <c r="K8497" s="16">
        <f>F8497*$E8497*(1-'Monte Carlo Inputs'!$C$11)+F8497*'Monte Carlo Inputs'!$C$12-F8497*'Monte Carlo Inputs'!$C$13-'Monte Carlo Inputs'!$C$14*(F8497-'Monte Carlo Inputs'!$C$17)</f>
        <v>1374.0300112266564</v>
      </c>
      <c r="L8497" s="16">
        <f>G8497*$E8497*(1-'Monte Carlo Inputs'!$C$11)+G8497*'Monte Carlo Inputs'!$C$12-G8497*'Monte Carlo Inputs'!$C$13-'Monte Carlo Inputs'!$C$14*(G8497-F8497)</f>
        <v>1540.0002434660066</v>
      </c>
      <c r="M8497" s="16">
        <f>H8497*$E8497*(1-'Monte Carlo Inputs'!$C$11)+H8497*'Monte Carlo Inputs'!$C$12-H8497*'Monte Carlo Inputs'!$C$13-'Monte Carlo Inputs'!$C$14*(H8497-G8497)</f>
        <v>1726.0181586267745</v>
      </c>
      <c r="N8497" s="16">
        <f>I8497*$E8497*(1-'Monte Carlo Inputs'!$C$11)+I8497*'Monte Carlo Inputs'!$C$12-I8497*'Monte Carlo Inputs'!$C$13-'Monte Carlo Inputs'!$C$14*(I8497-H8497)</f>
        <v>1934.5053330669311</v>
      </c>
      <c r="O8497" s="16">
        <f>J8497*$E8497*(1-'Monte Carlo Inputs'!$C$11)+J8497*'Monte Carlo Inputs'!$C$12-J8497*'Monte Carlo Inputs'!$C$13-'Monte Carlo Inputs'!$C$14*(J8497-I8497)</f>
        <v>2168.1758473745094</v>
      </c>
    </row>
    <row r="8498" spans="1:15">
      <c r="A8498">
        <v>8494</v>
      </c>
      <c r="B8498" s="39">
        <v>-1.3300721966107292</v>
      </c>
      <c r="C8498" s="39">
        <v>-0.37327435888361826</v>
      </c>
      <c r="D8498" s="29">
        <f>'Monte Carlo Inputs'!$C$6+'Monte Carlo Inputs'!$D$6*B8498</f>
        <v>4.0142176084027162E-2</v>
      </c>
      <c r="E8498" s="29">
        <f>'Monte Carlo Inputs'!$C$7+'Monte Carlo Inputs'!$D$7*C8498</f>
        <v>0.56946164659161336</v>
      </c>
      <c r="F8498" s="16">
        <f>'Monte Carlo Inputs'!$C$17*(1+$D8498)</f>
        <v>2526.609359925711</v>
      </c>
      <c r="G8498" s="16">
        <f t="shared" ref="G8498:J8498" si="8492">F8498*(1+$D8498)</f>
        <v>2628.0329577474004</v>
      </c>
      <c r="H8498" s="16">
        <f t="shared" si="8492"/>
        <v>2733.5279194919235</v>
      </c>
      <c r="I8498" s="16">
        <f t="shared" si="8492"/>
        <v>2843.2576785667729</v>
      </c>
      <c r="J8498" s="16">
        <f t="shared" si="8492"/>
        <v>2957.3922289520629</v>
      </c>
      <c r="K8498" s="16">
        <f>F8498*$E8498*(1-'Monte Carlo Inputs'!$C$11)+F8498*'Monte Carlo Inputs'!$C$12-F8498*'Monte Carlo Inputs'!$C$13-'Monte Carlo Inputs'!$C$14*(F8498-'Monte Carlo Inputs'!$C$17)</f>
        <v>1122.1916772271391</v>
      </c>
      <c r="L8498" s="16">
        <f>G8498*$E8498*(1-'Monte Carlo Inputs'!$C$11)+G8498*'Monte Carlo Inputs'!$C$12-G8498*'Monte Carlo Inputs'!$C$13-'Monte Carlo Inputs'!$C$14*(G8498-F8498)</f>
        <v>1167.2388931344208</v>
      </c>
      <c r="M8498" s="16">
        <f>H8498*$E8498*(1-'Monte Carlo Inputs'!$C$11)+H8498*'Monte Carlo Inputs'!$C$12-H8498*'Monte Carlo Inputs'!$C$13-'Monte Carlo Inputs'!$C$14*(H8498-G8498)</f>
        <v>1214.0944023147479</v>
      </c>
      <c r="N8498" s="16">
        <f>I8498*$E8498*(1-'Monte Carlo Inputs'!$C$11)+I8498*'Monte Carlo Inputs'!$C$12-I8498*'Monte Carlo Inputs'!$C$13-'Monte Carlo Inputs'!$C$14*(I8498-H8498)</f>
        <v>1262.8307935950986</v>
      </c>
      <c r="O8498" s="16">
        <f>J8498*$E8498*(1-'Monte Carlo Inputs'!$C$11)+J8498*'Monte Carlo Inputs'!$C$12-J8498*'Monte Carlo Inputs'!$C$13-'Monte Carlo Inputs'!$C$14*(J8498-I8498)</f>
        <v>1313.523569675925</v>
      </c>
    </row>
    <row r="8499" spans="1:15">
      <c r="A8499">
        <v>8495</v>
      </c>
      <c r="B8499" s="39">
        <v>-0.84680876702141361</v>
      </c>
      <c r="C8499" s="39">
        <v>1.0364446171882391</v>
      </c>
      <c r="D8499" s="29">
        <f>'Monte Carlo Inputs'!$C$6+'Monte Carlo Inputs'!$D$6*B8499</f>
        <v>7.1450033431578547E-2</v>
      </c>
      <c r="E8499" s="29">
        <f>'Monte Carlo Inputs'!$C$7+'Monte Carlo Inputs'!$D$7*C8499</f>
        <v>0.61991814102701992</v>
      </c>
      <c r="F8499" s="16">
        <f>'Monte Carlo Inputs'!$C$17*(1+$D8499)</f>
        <v>2602.659276208648</v>
      </c>
      <c r="G8499" s="16">
        <f t="shared" ref="G8499:J8499" si="8493">F8499*(1+$D8499)</f>
        <v>2788.6193685047642</v>
      </c>
      <c r="H8499" s="16">
        <f t="shared" si="8493"/>
        <v>2987.8663156123771</v>
      </c>
      <c r="I8499" s="16">
        <f t="shared" si="8493"/>
        <v>3201.3494637519693</v>
      </c>
      <c r="J8499" s="16">
        <f t="shared" si="8493"/>
        <v>3430.0859899632137</v>
      </c>
      <c r="K8499" s="16">
        <f>F8499*$E8499*(1-'Monte Carlo Inputs'!$C$11)+F8499*'Monte Carlo Inputs'!$C$12-F8499*'Monte Carlo Inputs'!$C$13-'Monte Carlo Inputs'!$C$14*(F8499-'Monte Carlo Inputs'!$C$17)</f>
        <v>1250.6393848342047</v>
      </c>
      <c r="L8499" s="16">
        <f>G8499*$E8499*(1-'Monte Carlo Inputs'!$C$11)+G8499*'Monte Carlo Inputs'!$C$12-G8499*'Monte Carlo Inputs'!$C$13-'Monte Carlo Inputs'!$C$14*(G8499-F8499)</f>
        <v>1339.9976106914578</v>
      </c>
      <c r="M8499" s="16">
        <f>H8499*$E8499*(1-'Monte Carlo Inputs'!$C$11)+H8499*'Monte Carlo Inputs'!$C$12-H8499*'Monte Carlo Inputs'!$C$13-'Monte Carlo Inputs'!$C$14*(H8499-G8499)</f>
        <v>1435.7404847735979</v>
      </c>
      <c r="N8499" s="16">
        <f>I8499*$E8499*(1-'Monte Carlo Inputs'!$C$11)+I8499*'Monte Carlo Inputs'!$C$12-I8499*'Monte Carlo Inputs'!$C$13-'Monte Carlo Inputs'!$C$14*(I8499-H8499)</f>
        <v>1538.3241904097422</v>
      </c>
      <c r="O8499" s="16">
        <f>J8499*$E8499*(1-'Monte Carlo Inputs'!$C$11)+J8499*'Monte Carlo Inputs'!$C$12-J8499*'Monte Carlo Inputs'!$C$13-'Monte Carlo Inputs'!$C$14*(J8499-I8499)</f>
        <v>1648.2375052431244</v>
      </c>
    </row>
    <row r="8500" spans="1:15">
      <c r="A8500">
        <v>8496</v>
      </c>
      <c r="B8500" s="39">
        <v>0.54129838695596455</v>
      </c>
      <c r="C8500" s="39">
        <v>-1.6049841417557416</v>
      </c>
      <c r="D8500" s="29">
        <f>'Monte Carlo Inputs'!$C$6+'Monte Carlo Inputs'!$D$6*B8500</f>
        <v>0.16137751003946324</v>
      </c>
      <c r="E8500" s="29">
        <f>'Monte Carlo Inputs'!$C$7+'Monte Carlo Inputs'!$D$7*C8500</f>
        <v>0.52537643609193208</v>
      </c>
      <c r="F8500" s="16">
        <f>'Monte Carlo Inputs'!$C$17*(1+$D8500)</f>
        <v>2821.1021096368604</v>
      </c>
      <c r="G8500" s="16">
        <f t="shared" ref="G8500:J8500" si="8494">F8500*(1+$D8500)</f>
        <v>3276.3645436571337</v>
      </c>
      <c r="H8500" s="16">
        <f t="shared" si="8494"/>
        <v>3805.096095694104</v>
      </c>
      <c r="I8500" s="16">
        <f t="shared" si="8494"/>
        <v>4419.1530290781011</v>
      </c>
      <c r="J8500" s="16">
        <f t="shared" si="8494"/>
        <v>5132.3049413940762</v>
      </c>
      <c r="K8500" s="16">
        <f>F8500*$E8500*(1-'Monte Carlo Inputs'!$C$11)+F8500*'Monte Carlo Inputs'!$C$12-F8500*'Monte Carlo Inputs'!$C$13-'Monte Carlo Inputs'!$C$14*(F8500-'Monte Carlo Inputs'!$C$17)</f>
        <v>1169.2390777143205</v>
      </c>
      <c r="L8500" s="16">
        <f>G8500*$E8500*(1-'Monte Carlo Inputs'!$C$11)+G8500*'Monte Carlo Inputs'!$C$12-G8500*'Monte Carlo Inputs'!$C$13-'Monte Carlo Inputs'!$C$14*(G8500-F8500)</f>
        <v>1357.9279687166959</v>
      </c>
      <c r="M8500" s="16">
        <f>H8500*$E8500*(1-'Monte Carlo Inputs'!$C$11)+H8500*'Monte Carlo Inputs'!$C$12-H8500*'Monte Carlo Inputs'!$C$13-'Monte Carlo Inputs'!$C$14*(H8500-G8500)</f>
        <v>1577.0670031211421</v>
      </c>
      <c r="N8500" s="16">
        <f>I8500*$E8500*(1-'Monte Carlo Inputs'!$C$11)+I8500*'Monte Carlo Inputs'!$C$12-I8500*'Monte Carlo Inputs'!$C$13-'Monte Carlo Inputs'!$C$14*(I8500-H8500)</f>
        <v>1831.5701492502301</v>
      </c>
      <c r="O8500" s="16">
        <f>J8500*$E8500*(1-'Monte Carlo Inputs'!$C$11)+J8500*'Monte Carlo Inputs'!$C$12-J8500*'Monte Carlo Inputs'!$C$13-'Monte Carlo Inputs'!$C$14*(J8500-I8500)</f>
        <v>2127.1443793988401</v>
      </c>
    </row>
    <row r="8501" spans="1:15">
      <c r="A8501">
        <v>8497</v>
      </c>
      <c r="B8501" s="39">
        <v>-0.94704332021440241</v>
      </c>
      <c r="C8501" s="39">
        <v>0.5640187880458285</v>
      </c>
      <c r="D8501" s="29">
        <f>'Monte Carlo Inputs'!$C$6+'Monte Carlo Inputs'!$D$6*B8501</f>
        <v>6.4956413388099418E-2</v>
      </c>
      <c r="E8501" s="29">
        <f>'Monte Carlo Inputs'!$C$7+'Monte Carlo Inputs'!$D$7*C8501</f>
        <v>0.60300913176782178</v>
      </c>
      <c r="F8501" s="16">
        <f>'Monte Carlo Inputs'!$C$17*(1+$D8501)</f>
        <v>2586.8856237610325</v>
      </c>
      <c r="G8501" s="16">
        <f t="shared" ref="G8501:J8501" si="8495">F8501*(1+$D8501)</f>
        <v>2754.9204357257854</v>
      </c>
      <c r="H8501" s="16">
        <f t="shared" si="8495"/>
        <v>2933.8701864001123</v>
      </c>
      <c r="I8501" s="16">
        <f t="shared" si="8495"/>
        <v>3124.443871054938</v>
      </c>
      <c r="J8501" s="16">
        <f t="shared" si="8495"/>
        <v>3327.3965387510957</v>
      </c>
      <c r="K8501" s="16">
        <f>F8501*$E8501*(1-'Monte Carlo Inputs'!$C$11)+F8501*'Monte Carlo Inputs'!$C$12-F8501*'Monte Carlo Inputs'!$C$13-'Monte Carlo Inputs'!$C$14*(F8501-'Monte Carlo Inputs'!$C$17)</f>
        <v>1211.6875866794303</v>
      </c>
      <c r="L8501" s="16">
        <f>G8501*$E8501*(1-'Monte Carlo Inputs'!$C$11)+G8501*'Monte Carlo Inputs'!$C$12-G8501*'Monte Carlo Inputs'!$C$13-'Monte Carlo Inputs'!$C$14*(G8501-F8501)</f>
        <v>1290.3944664570081</v>
      </c>
      <c r="M8501" s="16">
        <f>H8501*$E8501*(1-'Monte Carlo Inputs'!$C$11)+H8501*'Monte Carlo Inputs'!$C$12-H8501*'Monte Carlo Inputs'!$C$13-'Monte Carlo Inputs'!$C$14*(H8501-G8501)</f>
        <v>1374.2138628539053</v>
      </c>
      <c r="N8501" s="16">
        <f>I8501*$E8501*(1-'Monte Carlo Inputs'!$C$11)+I8501*'Monte Carlo Inputs'!$C$12-I8501*'Monte Carlo Inputs'!$C$13-'Monte Carlo Inputs'!$C$14*(I8501-H8501)</f>
        <v>1463.4778666131003</v>
      </c>
      <c r="O8501" s="16">
        <f>J8501*$E8501*(1-'Monte Carlo Inputs'!$C$11)+J8501*'Monte Carlo Inputs'!$C$12-J8501*'Monte Carlo Inputs'!$C$13-'Monte Carlo Inputs'!$C$14*(J8501-I8501)</f>
        <v>1558.5401399011544</v>
      </c>
    </row>
    <row r="8502" spans="1:15">
      <c r="A8502">
        <v>8498</v>
      </c>
      <c r="B8502" s="39">
        <v>-0.72198364601652787</v>
      </c>
      <c r="C8502" s="39">
        <v>-1.6517607201797582</v>
      </c>
      <c r="D8502" s="29">
        <f>'Monte Carlo Inputs'!$C$6+'Monte Carlo Inputs'!$D$6*B8502</f>
        <v>7.9536734891966082E-2</v>
      </c>
      <c r="E8502" s="29">
        <f>'Monte Carlo Inputs'!$C$7+'Monte Carlo Inputs'!$D$7*C8502</f>
        <v>0.52370221434347031</v>
      </c>
      <c r="F8502" s="16">
        <f>'Monte Carlo Inputs'!$C$17*(1+$D8502)</f>
        <v>2622.3026827260751</v>
      </c>
      <c r="G8502" s="16">
        <f t="shared" ref="G8502:J8502" si="8496">F8502*(1+$D8502)</f>
        <v>2830.8720760085503</v>
      </c>
      <c r="H8502" s="16">
        <f t="shared" si="8496"/>
        <v>3056.0303978311117</v>
      </c>
      <c r="I8502" s="16">
        <f t="shared" si="8496"/>
        <v>3299.0970774051943</v>
      </c>
      <c r="J8502" s="16">
        <f t="shared" si="8496"/>
        <v>3561.4964870336312</v>
      </c>
      <c r="K8502" s="16">
        <f>F8502*$E8502*(1-'Monte Carlo Inputs'!$C$11)+F8502*'Monte Carlo Inputs'!$C$12-F8502*'Monte Carlo Inputs'!$C$13-'Monte Carlo Inputs'!$C$14*(F8502-'Monte Carlo Inputs'!$C$17)</f>
        <v>1080.8507746645489</v>
      </c>
      <c r="L8502" s="16">
        <f>G8502*$E8502*(1-'Monte Carlo Inputs'!$C$11)+G8502*'Monte Carlo Inputs'!$C$12-G8502*'Monte Carlo Inputs'!$C$13-'Monte Carlo Inputs'!$C$14*(G8502-F8502)</f>
        <v>1166.8181161868192</v>
      </c>
      <c r="M8502" s="16">
        <f>H8502*$E8502*(1-'Monte Carlo Inputs'!$C$11)+H8502*'Monte Carlo Inputs'!$C$12-H8502*'Monte Carlo Inputs'!$C$13-'Monte Carlo Inputs'!$C$14*(H8502-G8502)</f>
        <v>1259.6230193611134</v>
      </c>
      <c r="N8502" s="16">
        <f>I8502*$E8502*(1-'Monte Carlo Inputs'!$C$11)+I8502*'Monte Carlo Inputs'!$C$12-I8502*'Monte Carlo Inputs'!$C$13-'Monte Carlo Inputs'!$C$14*(I8502-H8502)</f>
        <v>1359.809321515856</v>
      </c>
      <c r="O8502" s="16">
        <f>J8502*$E8502*(1-'Monte Carlo Inputs'!$C$11)+J8502*'Monte Carlo Inputs'!$C$12-J8502*'Monte Carlo Inputs'!$C$13-'Monte Carlo Inputs'!$C$14*(J8502-I8502)</f>
        <v>1467.964115024887</v>
      </c>
    </row>
    <row r="8503" spans="1:15">
      <c r="A8503">
        <v>8499</v>
      </c>
      <c r="B8503" s="39">
        <v>0.10626890256481168</v>
      </c>
      <c r="C8503" s="39">
        <v>0.16877300588737942</v>
      </c>
      <c r="D8503" s="29">
        <f>'Monte Carlo Inputs'!$C$6+'Monte Carlo Inputs'!$D$6*B8503</f>
        <v>0.13319445250731896</v>
      </c>
      <c r="E8503" s="29">
        <f>'Monte Carlo Inputs'!$C$7+'Monte Carlo Inputs'!$D$7*C8503</f>
        <v>0.58886254159871898</v>
      </c>
      <c r="F8503" s="16">
        <f>'Monte Carlo Inputs'!$C$17*(1+$D8503)</f>
        <v>2752.6426445855291</v>
      </c>
      <c r="G8503" s="16">
        <f t="shared" ref="G8503:J8503" si="8497">F8503*(1+$D8503)</f>
        <v>3119.2793745793974</v>
      </c>
      <c r="H8503" s="16">
        <f t="shared" si="8497"/>
        <v>3534.7500830938725</v>
      </c>
      <c r="I8503" s="16">
        <f t="shared" si="8497"/>
        <v>4005.559185161761</v>
      </c>
      <c r="J8503" s="16">
        <f t="shared" si="8497"/>
        <v>4539.0774478150443</v>
      </c>
      <c r="K8503" s="16">
        <f>F8503*$E8503*(1-'Monte Carlo Inputs'!$C$11)+F8503*'Monte Carlo Inputs'!$C$12-F8503*'Monte Carlo Inputs'!$C$13-'Monte Carlo Inputs'!$C$14*(F8503-'Monte Carlo Inputs'!$C$17)</f>
        <v>1264.2277273911175</v>
      </c>
      <c r="L8503" s="16">
        <f>G8503*$E8503*(1-'Monte Carlo Inputs'!$C$11)+G8503*'Monte Carlo Inputs'!$C$12-G8503*'Monte Carlo Inputs'!$C$13-'Monte Carlo Inputs'!$C$14*(G8503-F8503)</f>
        <v>1432.6158473855496</v>
      </c>
      <c r="M8503" s="16">
        <f>H8503*$E8503*(1-'Monte Carlo Inputs'!$C$11)+H8503*'Monte Carlo Inputs'!$C$12-H8503*'Monte Carlo Inputs'!$C$13-'Monte Carlo Inputs'!$C$14*(H8503-G8503)</f>
        <v>1623.4323308313767</v>
      </c>
      <c r="N8503" s="16">
        <f>I8503*$E8503*(1-'Monte Carlo Inputs'!$C$11)+I8503*'Monte Carlo Inputs'!$C$12-I8503*'Monte Carlo Inputs'!$C$13-'Monte Carlo Inputs'!$C$14*(I8503-H8503)</f>
        <v>1839.6645113191423</v>
      </c>
      <c r="O8503" s="16">
        <f>J8503*$E8503*(1-'Monte Carlo Inputs'!$C$11)+J8503*'Monte Carlo Inputs'!$C$12-J8503*'Monte Carlo Inputs'!$C$13-'Monte Carlo Inputs'!$C$14*(J8503-I8503)</f>
        <v>2084.6976187014402</v>
      </c>
    </row>
    <row r="8504" spans="1:15">
      <c r="A8504">
        <v>8500</v>
      </c>
      <c r="B8504" s="39">
        <v>0.54211293768723823</v>
      </c>
      <c r="C8504" s="39">
        <v>-0.41252316075438877</v>
      </c>
      <c r="D8504" s="29">
        <f>'Monte Carlo Inputs'!$C$6+'Monte Carlo Inputs'!$D$6*B8504</f>
        <v>0.16143028009516297</v>
      </c>
      <c r="E8504" s="29">
        <f>'Monte Carlo Inputs'!$C$7+'Monte Carlo Inputs'!$D$7*C8504</f>
        <v>0.56805685812894602</v>
      </c>
      <c r="F8504" s="16">
        <f>'Monte Carlo Inputs'!$C$17*(1+$D8504)</f>
        <v>2821.2302933791611</v>
      </c>
      <c r="G8504" s="16">
        <f t="shared" ref="G8504:J8504" si="8498">F8504*(1+$D8504)</f>
        <v>3276.6622898523183</v>
      </c>
      <c r="H8504" s="16">
        <f t="shared" si="8498"/>
        <v>3805.6148010804363</v>
      </c>
      <c r="I8504" s="16">
        <f t="shared" si="8498"/>
        <v>4419.956264353149</v>
      </c>
      <c r="J8504" s="16">
        <f t="shared" si="8498"/>
        <v>5133.471042116048</v>
      </c>
      <c r="K8504" s="16">
        <f>F8504*$E8504*(1-'Monte Carlo Inputs'!$C$11)+F8504*'Monte Carlo Inputs'!$C$12-F8504*'Monte Carlo Inputs'!$C$13-'Monte Carlo Inputs'!$C$14*(F8504-'Monte Carlo Inputs'!$C$17)</f>
        <v>1254.9754921956514</v>
      </c>
      <c r="L8504" s="16">
        <f>G8504*$E8504*(1-'Monte Carlo Inputs'!$C$11)+G8504*'Monte Carlo Inputs'!$C$12-G8504*'Monte Carlo Inputs'!$C$13-'Monte Carlo Inputs'!$C$14*(G8504-F8504)</f>
        <v>1457.5665374133605</v>
      </c>
      <c r="M8504" s="16">
        <f>H8504*$E8504*(1-'Monte Carlo Inputs'!$C$11)+H8504*'Monte Carlo Inputs'!$C$12-H8504*'Monte Carlo Inputs'!$C$13-'Monte Carlo Inputs'!$C$14*(H8504-G8504)</f>
        <v>1692.8619118053366</v>
      </c>
      <c r="N8504" s="16">
        <f>I8504*$E8504*(1-'Monte Carlo Inputs'!$C$11)+I8504*'Monte Carlo Inputs'!$C$12-I8504*'Monte Carlo Inputs'!$C$13-'Monte Carlo Inputs'!$C$14*(I8504-H8504)</f>
        <v>1966.1410843905048</v>
      </c>
      <c r="O8504" s="16">
        <f>J8504*$E8504*(1-'Monte Carlo Inputs'!$C$11)+J8504*'Monte Carlo Inputs'!$C$12-J8504*'Monte Carlo Inputs'!$C$13-'Monte Carlo Inputs'!$C$14*(J8504-I8504)</f>
        <v>2283.5357903502713</v>
      </c>
    </row>
    <row r="8505" spans="1:15">
      <c r="A8505">
        <v>8501</v>
      </c>
      <c r="B8505" s="39">
        <v>0.56244155904533621</v>
      </c>
      <c r="C8505" s="39">
        <v>-1.2290595992917035</v>
      </c>
      <c r="D8505" s="29">
        <f>'Monte Carlo Inputs'!$C$6+'Monte Carlo Inputs'!$D$6*B8505</f>
        <v>0.16274725452066952</v>
      </c>
      <c r="E8505" s="29">
        <f>'Monte Carlo Inputs'!$C$7+'Monte Carlo Inputs'!$D$7*C8505</f>
        <v>0.53883148274089099</v>
      </c>
      <c r="F8505" s="16">
        <f>'Monte Carlo Inputs'!$C$17*(1+$D8505)</f>
        <v>2824.4293559561584</v>
      </c>
      <c r="G8505" s="16">
        <f t="shared" ref="G8505:J8505" si="8499">F8505*(1+$D8505)</f>
        <v>3284.0974792256056</v>
      </c>
      <c r="H8505" s="16">
        <f t="shared" si="8499"/>
        <v>3818.5753275478241</v>
      </c>
      <c r="I8505" s="16">
        <f t="shared" si="8499"/>
        <v>4440.0379782865984</v>
      </c>
      <c r="J8505" s="16">
        <f t="shared" si="8499"/>
        <v>5162.6419692202462</v>
      </c>
      <c r="K8505" s="16">
        <f>F8505*$E8505*(1-'Monte Carlo Inputs'!$C$11)+F8505*'Monte Carlo Inputs'!$C$12-F8505*'Monte Carlo Inputs'!$C$13-'Monte Carlo Inputs'!$C$14*(F8505-'Monte Carlo Inputs'!$C$17)</f>
        <v>1197.7079094033174</v>
      </c>
      <c r="L8505" s="16">
        <f>G8505*$E8505*(1-'Monte Carlo Inputs'!$C$11)+G8505*'Monte Carlo Inputs'!$C$12-G8505*'Monte Carlo Inputs'!$C$13-'Monte Carlo Inputs'!$C$14*(G8505-F8505)</f>
        <v>1392.6315833763979</v>
      </c>
      <c r="M8505" s="16">
        <f>H8505*$E8505*(1-'Monte Carlo Inputs'!$C$11)+H8505*'Monte Carlo Inputs'!$C$12-H8505*'Monte Carlo Inputs'!$C$13-'Monte Carlo Inputs'!$C$14*(H8505-G8505)</f>
        <v>1619.2785501296796</v>
      </c>
      <c r="N8505" s="16">
        <f>I8505*$E8505*(1-'Monte Carlo Inputs'!$C$11)+I8505*'Monte Carlo Inputs'!$C$12-I8505*'Monte Carlo Inputs'!$C$13-'Monte Carlo Inputs'!$C$14*(I8505-H8505)</f>
        <v>1882.8116884674948</v>
      </c>
      <c r="O8505" s="16">
        <f>J8505*$E8505*(1-'Monte Carlo Inputs'!$C$11)+J8505*'Monte Carlo Inputs'!$C$12-J8505*'Monte Carlo Inputs'!$C$13-'Monte Carlo Inputs'!$C$14*(J8505-I8505)</f>
        <v>2189.234121545006</v>
      </c>
    </row>
    <row r="8506" spans="1:15">
      <c r="A8506">
        <v>8502</v>
      </c>
      <c r="B8506" s="39">
        <v>-0.35833369707585494</v>
      </c>
      <c r="C8506" s="39">
        <v>4.5555349125395488E-2</v>
      </c>
      <c r="D8506" s="29">
        <f>'Monte Carlo Inputs'!$C$6+'Monte Carlo Inputs'!$D$6*B8506</f>
        <v>0.10309552297480148</v>
      </c>
      <c r="E8506" s="29">
        <f>'Monte Carlo Inputs'!$C$7+'Monte Carlo Inputs'!$D$7*C8506</f>
        <v>0.58445234983831673</v>
      </c>
      <c r="F8506" s="16">
        <f>'Monte Carlo Inputs'!$C$17*(1+$D8506)</f>
        <v>2679.5293348580904</v>
      </c>
      <c r="G8506" s="16">
        <f t="shared" ref="G8506:J8506" si="8500">F8506*(1+$D8506)</f>
        <v>2955.776812961607</v>
      </c>
      <c r="H8506" s="16">
        <f t="shared" si="8500"/>
        <v>3260.5041692906757</v>
      </c>
      <c r="I8506" s="16">
        <f t="shared" si="8500"/>
        <v>3596.6475517852182</v>
      </c>
      <c r="J8506" s="16">
        <f t="shared" si="8500"/>
        <v>3967.4458120925542</v>
      </c>
      <c r="K8506" s="16">
        <f>F8506*$E8506*(1-'Monte Carlo Inputs'!$C$11)+F8506*'Monte Carlo Inputs'!$C$12-F8506*'Monte Carlo Inputs'!$C$13-'Monte Carlo Inputs'!$C$14*(F8506-'Monte Carlo Inputs'!$C$17)</f>
        <v>1221.1580014639824</v>
      </c>
      <c r="L8506" s="16">
        <f>G8506*$E8506*(1-'Monte Carlo Inputs'!$C$11)+G8506*'Monte Carlo Inputs'!$C$12-G8506*'Monte Carlo Inputs'!$C$13-'Monte Carlo Inputs'!$C$14*(G8506-F8506)</f>
        <v>1347.0539242597749</v>
      </c>
      <c r="M8506" s="16">
        <f>H8506*$E8506*(1-'Monte Carlo Inputs'!$C$11)+H8506*'Monte Carlo Inputs'!$C$12-H8506*'Monte Carlo Inputs'!$C$13-'Monte Carlo Inputs'!$C$14*(H8506-G8506)</f>
        <v>1485.9291530565949</v>
      </c>
      <c r="N8506" s="16">
        <f>I8506*$E8506*(1-'Monte Carlo Inputs'!$C$11)+I8506*'Monte Carlo Inputs'!$C$12-I8506*'Monte Carlo Inputs'!$C$13-'Monte Carlo Inputs'!$C$14*(I8506-H8506)</f>
        <v>1639.1217961944681</v>
      </c>
      <c r="O8506" s="16">
        <f>J8506*$E8506*(1-'Monte Carlo Inputs'!$C$11)+J8506*'Monte Carlo Inputs'!$C$12-J8506*'Monte Carlo Inputs'!$C$13-'Monte Carlo Inputs'!$C$14*(J8506-I8506)</f>
        <v>1808.1079149925326</v>
      </c>
    </row>
    <row r="8507" spans="1:15">
      <c r="A8507">
        <v>8503</v>
      </c>
      <c r="B8507" s="39">
        <v>-0.83339990812175224</v>
      </c>
      <c r="C8507" s="39">
        <v>-1.5968340292168812</v>
      </c>
      <c r="D8507" s="29">
        <f>'Monte Carlo Inputs'!$C$6+'Monte Carlo Inputs'!$D$6*B8507</f>
        <v>7.2318716257383925E-2</v>
      </c>
      <c r="E8507" s="29">
        <f>'Monte Carlo Inputs'!$C$7+'Monte Carlo Inputs'!$D$7*C8507</f>
        <v>0.52566814395353068</v>
      </c>
      <c r="F8507" s="16">
        <f>'Monte Carlo Inputs'!$C$17*(1+$D8507)</f>
        <v>2604.7693936608116</v>
      </c>
      <c r="G8507" s="16">
        <f t="shared" ref="G8507:J8507" si="8501">F8507*(1+$D8507)</f>
        <v>2793.1429723568858</v>
      </c>
      <c r="H8507" s="16">
        <f t="shared" si="8501"/>
        <v>2995.1394864410695</v>
      </c>
      <c r="I8507" s="16">
        <f t="shared" si="8501"/>
        <v>3211.7441291122877</v>
      </c>
      <c r="J8507" s="16">
        <f t="shared" si="8501"/>
        <v>3444.0133414768779</v>
      </c>
      <c r="K8507" s="16">
        <f>F8507*$E8507*(1-'Monte Carlo Inputs'!$C$11)+F8507*'Monte Carlo Inputs'!$C$12-F8507*'Monte Carlo Inputs'!$C$13-'Monte Carlo Inputs'!$C$14*(F8507-'Monte Carlo Inputs'!$C$17)</f>
        <v>1076.9955242054541</v>
      </c>
      <c r="L8507" s="16">
        <f>G8507*$E8507*(1-'Monte Carlo Inputs'!$C$11)+G8507*'Monte Carlo Inputs'!$C$12-G8507*'Monte Carlo Inputs'!$C$13-'Monte Carlo Inputs'!$C$14*(G8507-F8507)</f>
        <v>1154.882457930941</v>
      </c>
      <c r="M8507" s="16">
        <f>H8507*$E8507*(1-'Monte Carlo Inputs'!$C$11)+H8507*'Monte Carlo Inputs'!$C$12-H8507*'Monte Carlo Inputs'!$C$13-'Monte Carlo Inputs'!$C$14*(H8507-G8507)</f>
        <v>1238.4020747166785</v>
      </c>
      <c r="N8507" s="16">
        <f>I8507*$E8507*(1-'Monte Carlo Inputs'!$C$11)+I8507*'Monte Carlo Inputs'!$C$12-I8507*'Monte Carlo Inputs'!$C$13-'Monte Carlo Inputs'!$C$14*(I8507-H8507)</f>
        <v>1327.9617229706696</v>
      </c>
      <c r="O8507" s="16">
        <f>J8507*$E8507*(1-'Monte Carlo Inputs'!$C$11)+J8507*'Monte Carlo Inputs'!$C$12-J8507*'Monte Carlo Inputs'!$C$13-'Monte Carlo Inputs'!$C$14*(J8507-I8507)</f>
        <v>1423.9982100148522</v>
      </c>
    </row>
    <row r="8508" spans="1:15">
      <c r="A8508">
        <v>8504</v>
      </c>
      <c r="B8508" s="39">
        <v>0.37445756958547632</v>
      </c>
      <c r="C8508" s="39">
        <v>-0.79949176705119773</v>
      </c>
      <c r="D8508" s="29">
        <f>'Monte Carlo Inputs'!$C$6+'Monte Carlo Inputs'!$D$6*B8508</f>
        <v>0.15056885333141673</v>
      </c>
      <c r="E8508" s="29">
        <f>'Monte Carlo Inputs'!$C$7+'Monte Carlo Inputs'!$D$7*C8508</f>
        <v>0.55420652365682455</v>
      </c>
      <c r="F8508" s="16">
        <f>'Monte Carlo Inputs'!$C$17*(1+$D8508)</f>
        <v>2794.8468016273446</v>
      </c>
      <c r="G8508" s="16">
        <f t="shared" ref="G8508:J8508" si="8502">F8508*(1+$D8508)</f>
        <v>3215.6636797853512</v>
      </c>
      <c r="H8508" s="16">
        <f t="shared" si="8502"/>
        <v>3699.8424727501156</v>
      </c>
      <c r="I8508" s="16">
        <f t="shared" si="8502"/>
        <v>4256.9235113789737</v>
      </c>
      <c r="J8508" s="16">
        <f t="shared" si="8502"/>
        <v>4897.8836032068539</v>
      </c>
      <c r="K8508" s="16">
        <f>F8508*$E8508*(1-'Monte Carlo Inputs'!$C$11)+F8508*'Monte Carlo Inputs'!$C$12-F8508*'Monte Carlo Inputs'!$C$13-'Monte Carlo Inputs'!$C$14*(F8508-'Monte Carlo Inputs'!$C$17)</f>
        <v>1215.3137638417015</v>
      </c>
      <c r="L8508" s="16">
        <f>G8508*$E8508*(1-'Monte Carlo Inputs'!$C$11)+G8508*'Monte Carlo Inputs'!$C$12-G8508*'Monte Carlo Inputs'!$C$13-'Monte Carlo Inputs'!$C$14*(G8508-F8508)</f>
        <v>1398.3021637012346</v>
      </c>
      <c r="M8508" s="16">
        <f>H8508*$E8508*(1-'Monte Carlo Inputs'!$C$11)+H8508*'Monte Carlo Inputs'!$C$12-H8508*'Monte Carlo Inputs'!$C$13-'Monte Carlo Inputs'!$C$14*(H8508-G8508)</f>
        <v>1608.8429171005689</v>
      </c>
      <c r="N8508" s="16">
        <f>I8508*$E8508*(1-'Monte Carlo Inputs'!$C$11)+I8508*'Monte Carlo Inputs'!$C$12-I8508*'Monte Carlo Inputs'!$C$13-'Monte Carlo Inputs'!$C$14*(I8508-H8508)</f>
        <v>1851.0845503187727</v>
      </c>
      <c r="O8508" s="16">
        <f>J8508*$E8508*(1-'Monte Carlo Inputs'!$C$11)+J8508*'Monte Carlo Inputs'!$C$12-J8508*'Monte Carlo Inputs'!$C$13-'Monte Carlo Inputs'!$C$14*(J8508-I8508)</f>
        <v>2129.8002284797717</v>
      </c>
    </row>
    <row r="8509" spans="1:15">
      <c r="A8509">
        <v>8505</v>
      </c>
      <c r="B8509" s="39">
        <v>0.80211809135107737</v>
      </c>
      <c r="C8509" s="39">
        <v>0.81572351347044347</v>
      </c>
      <c r="D8509" s="29">
        <f>'Monte Carlo Inputs'!$C$6+'Monte Carlo Inputs'!$D$6*B8509</f>
        <v>0.17827451816931916</v>
      </c>
      <c r="E8509" s="29">
        <f>'Monte Carlo Inputs'!$C$7+'Monte Carlo Inputs'!$D$7*C8509</f>
        <v>0.61201811745455859</v>
      </c>
      <c r="F8509" s="16">
        <f>'Monte Carlo Inputs'!$C$17*(1+$D8509)</f>
        <v>2862.1466320850932</v>
      </c>
      <c r="G8509" s="16">
        <f t="shared" ref="G8509:J8509" si="8503">F8509*(1+$D8509)</f>
        <v>3372.3944438500025</v>
      </c>
      <c r="H8509" s="16">
        <f t="shared" si="8503"/>
        <v>3973.6064384042502</v>
      </c>
      <c r="I8509" s="16">
        <f t="shared" si="8503"/>
        <v>4681.9992116052717</v>
      </c>
      <c r="J8509" s="16">
        <f t="shared" si="8503"/>
        <v>5516.6803651233331</v>
      </c>
      <c r="K8509" s="16">
        <f>F8509*$E8509*(1-'Monte Carlo Inputs'!$C$11)+F8509*'Monte Carlo Inputs'!$C$12-F8509*'Monte Carlo Inputs'!$C$13-'Monte Carlo Inputs'!$C$14*(F8509-'Monte Carlo Inputs'!$C$17)</f>
        <v>1363.2996468379354</v>
      </c>
      <c r="L8509" s="16">
        <f>G8509*$E8509*(1-'Monte Carlo Inputs'!$C$11)+G8509*'Monte Carlo Inputs'!$C$12-G8509*'Monte Carlo Inputs'!$C$13-'Monte Carlo Inputs'!$C$14*(G8509-F8509)</f>
        <v>1606.3412344983708</v>
      </c>
      <c r="M8509" s="16">
        <f>H8509*$E8509*(1-'Monte Carlo Inputs'!$C$11)+H8509*'Monte Carlo Inputs'!$C$12-H8509*'Monte Carlo Inputs'!$C$13-'Monte Carlo Inputs'!$C$14*(H8509-G8509)</f>
        <v>1892.7109440940771</v>
      </c>
      <c r="N8509" s="16">
        <f>I8509*$E8509*(1-'Monte Carlo Inputs'!$C$11)+I8509*'Monte Carlo Inputs'!$C$12-I8509*'Monte Carlo Inputs'!$C$13-'Monte Carlo Inputs'!$C$14*(I8509-H8509)</f>
        <v>2230.1330756862453</v>
      </c>
      <c r="O8509" s="16">
        <f>J8509*$E8509*(1-'Monte Carlo Inputs'!$C$11)+J8509*'Monte Carlo Inputs'!$C$12-J8509*'Monte Carlo Inputs'!$C$13-'Monte Carlo Inputs'!$C$14*(J8509-I8509)</f>
        <v>2627.7089752076727</v>
      </c>
    </row>
    <row r="8510" spans="1:15">
      <c r="A8510">
        <v>8506</v>
      </c>
      <c r="B8510" s="39">
        <v>-1.3297935193094488</v>
      </c>
      <c r="C8510" s="39">
        <v>0.19871638371803285</v>
      </c>
      <c r="D8510" s="29">
        <f>'Monte Carlo Inputs'!$C$6+'Monte Carlo Inputs'!$D$6*B8510</f>
        <v>4.0160229983122936E-2</v>
      </c>
      <c r="E8510" s="29">
        <f>'Monte Carlo Inputs'!$C$7+'Monte Carlo Inputs'!$D$7*C8510</f>
        <v>0.58993427142752475</v>
      </c>
      <c r="F8510" s="16">
        <f>'Monte Carlo Inputs'!$C$17*(1+$D8510)</f>
        <v>2526.6532146520044</v>
      </c>
      <c r="G8510" s="16">
        <f t="shared" ref="G8510:J8510" si="8504">F8510*(1+$D8510)</f>
        <v>2628.1241888400259</v>
      </c>
      <c r="H8510" s="16">
        <f t="shared" si="8504"/>
        <v>2733.6702606880499</v>
      </c>
      <c r="I8510" s="16">
        <f t="shared" si="8504"/>
        <v>2843.4550870553057</v>
      </c>
      <c r="J8510" s="16">
        <f t="shared" si="8504"/>
        <v>2957.6488972981278</v>
      </c>
      <c r="K8510" s="16">
        <f>F8510*$E8510*(1-'Monte Carlo Inputs'!$C$11)+F8510*'Monte Carlo Inputs'!$C$12-F8510*'Monte Carlo Inputs'!$C$13-'Monte Carlo Inputs'!$C$14*(F8510-'Monte Carlo Inputs'!$C$17)</f>
        <v>1159.0195607031578</v>
      </c>
      <c r="L8510" s="16">
        <f>G8510*$E8510*(1-'Monte Carlo Inputs'!$C$11)+G8510*'Monte Carlo Inputs'!$C$12-G8510*'Monte Carlo Inputs'!$C$13-'Monte Carlo Inputs'!$C$14*(G8510-F8510)</f>
        <v>1205.5660528159351</v>
      </c>
      <c r="M8510" s="16">
        <f>H8510*$E8510*(1-'Monte Carlo Inputs'!$C$11)+H8510*'Monte Carlo Inputs'!$C$12-H8510*'Monte Carlo Inputs'!$C$13-'Monte Carlo Inputs'!$C$14*(H8510-G8510)</f>
        <v>1253.9818627568688</v>
      </c>
      <c r="N8510" s="16">
        <f>I8510*$E8510*(1-'Monte Carlo Inputs'!$C$11)+I8510*'Monte Carlo Inputs'!$C$12-I8510*'Monte Carlo Inputs'!$C$13-'Monte Carlo Inputs'!$C$14*(I8510-H8510)</f>
        <v>1304.3420627598496</v>
      </c>
      <c r="O8510" s="16">
        <f>J8510*$E8510*(1-'Monte Carlo Inputs'!$C$11)+J8510*'Monte Carlo Inputs'!$C$12-J8510*'Monte Carlo Inputs'!$C$13-'Monte Carlo Inputs'!$C$14*(J8510-I8510)</f>
        <v>1356.7247399769462</v>
      </c>
    </row>
    <row r="8511" spans="1:15">
      <c r="A8511">
        <v>8507</v>
      </c>
      <c r="B8511" s="39">
        <v>-1.1883124020638602</v>
      </c>
      <c r="C8511" s="39">
        <v>0.73934531928981984</v>
      </c>
      <c r="D8511" s="29">
        <f>'Monte Carlo Inputs'!$C$6+'Monte Carlo Inputs'!$D$6*B8511</f>
        <v>4.9325977616585109E-2</v>
      </c>
      <c r="E8511" s="29">
        <f>'Monte Carlo Inputs'!$C$7+'Monte Carlo Inputs'!$D$7*C8511</f>
        <v>0.60928439818492119</v>
      </c>
      <c r="F8511" s="16">
        <f>'Monte Carlo Inputs'!$C$17*(1+$D8511)</f>
        <v>2548.9177322284472</v>
      </c>
      <c r="G8511" s="16">
        <f t="shared" ref="G8511:J8511" si="8505">F8511*(1+$D8511)</f>
        <v>2674.6455912348642</v>
      </c>
      <c r="H8511" s="16">
        <f t="shared" si="8505"/>
        <v>2806.5750998004132</v>
      </c>
      <c r="I8511" s="16">
        <f t="shared" si="8505"/>
        <v>2945.0121603524335</v>
      </c>
      <c r="J8511" s="16">
        <f t="shared" si="8505"/>
        <v>3090.2777642545484</v>
      </c>
      <c r="K8511" s="16">
        <f>F8511*$E8511*(1-'Monte Carlo Inputs'!$C$11)+F8511*'Monte Carlo Inputs'!$C$12-F8511*'Monte Carlo Inputs'!$C$13-'Monte Carlo Inputs'!$C$14*(F8511-'Monte Carlo Inputs'!$C$17)</f>
        <v>1204.6876233305125</v>
      </c>
      <c r="L8511" s="16">
        <f>G8511*$E8511*(1-'Monte Carlo Inputs'!$C$11)+G8511*'Monte Carlo Inputs'!$C$12-G8511*'Monte Carlo Inputs'!$C$13-'Monte Carlo Inputs'!$C$14*(G8511-F8511)</f>
        <v>1264.1100180738902</v>
      </c>
      <c r="M8511" s="16">
        <f>H8511*$E8511*(1-'Monte Carlo Inputs'!$C$11)+H8511*'Monte Carlo Inputs'!$C$12-H8511*'Monte Carlo Inputs'!$C$13-'Monte Carlo Inputs'!$C$14*(H8511-G8511)</f>
        <v>1326.463480530304</v>
      </c>
      <c r="N8511" s="16">
        <f>I8511*$E8511*(1-'Monte Carlo Inputs'!$C$11)+I8511*'Monte Carlo Inputs'!$C$12-I8511*'Monte Carlo Inputs'!$C$13-'Monte Carlo Inputs'!$C$14*(I8511-H8511)</f>
        <v>1391.8925884801595</v>
      </c>
      <c r="O8511" s="16">
        <f>J8511*$E8511*(1-'Monte Carlo Inputs'!$C$11)+J8511*'Monte Carlo Inputs'!$C$12-J8511*'Monte Carlo Inputs'!$C$13-'Monte Carlo Inputs'!$C$14*(J8511-I8511)</f>
        <v>1460.5490511442224</v>
      </c>
    </row>
    <row r="8512" spans="1:15">
      <c r="A8512">
        <v>8508</v>
      </c>
      <c r="B8512" s="39">
        <v>0.91425690582427721</v>
      </c>
      <c r="C8512" s="39">
        <v>-0.43651424758314361</v>
      </c>
      <c r="D8512" s="29">
        <f>'Monte Carlo Inputs'!$C$6+'Monte Carlo Inputs'!$D$6*B8512</f>
        <v>0.18553934681491732</v>
      </c>
      <c r="E8512" s="29">
        <f>'Monte Carlo Inputs'!$C$7+'Monte Carlo Inputs'!$D$7*C8512</f>
        <v>0.56719817199389277</v>
      </c>
      <c r="F8512" s="16">
        <f>'Monte Carlo Inputs'!$C$17*(1+$D8512)</f>
        <v>2879.7936273481164</v>
      </c>
      <c r="G8512" s="16">
        <f t="shared" ref="G8512:J8512" si="8506">F8512*(1+$D8512)</f>
        <v>3414.1086559280475</v>
      </c>
      <c r="H8512" s="16">
        <f t="shared" si="8506"/>
        <v>4047.5601459040927</v>
      </c>
      <c r="I8512" s="16">
        <f t="shared" si="8506"/>
        <v>4798.54181156923</v>
      </c>
      <c r="J8512" s="16">
        <f t="shared" si="8506"/>
        <v>5688.8601249518551</v>
      </c>
      <c r="K8512" s="16">
        <f>F8512*$E8512*(1-'Monte Carlo Inputs'!$C$11)+F8512*'Monte Carlo Inputs'!$C$12-F8512*'Monte Carlo Inputs'!$C$13-'Monte Carlo Inputs'!$C$14*(F8512-'Monte Carlo Inputs'!$C$17)</f>
        <v>1280.1120468207735</v>
      </c>
      <c r="L8512" s="16">
        <f>G8512*$E8512*(1-'Monte Carlo Inputs'!$C$11)+G8512*'Monte Carlo Inputs'!$C$12-G8512*'Monte Carlo Inputs'!$C$13-'Monte Carlo Inputs'!$C$14*(G8512-F8512)</f>
        <v>1517.6231998378064</v>
      </c>
      <c r="M8512" s="16">
        <f>H8512*$E8512*(1-'Monte Carlo Inputs'!$C$11)+H8512*'Monte Carlo Inputs'!$C$12-H8512*'Monte Carlo Inputs'!$C$13-'Monte Carlo Inputs'!$C$14*(H8512-G8512)</f>
        <v>1799.2020170468782</v>
      </c>
      <c r="N8512" s="16">
        <f>I8512*$E8512*(1-'Monte Carlo Inputs'!$C$11)+I8512*'Monte Carlo Inputs'!$C$12-I8512*'Monte Carlo Inputs'!$C$13-'Monte Carlo Inputs'!$C$14*(I8512-H8512)</f>
        <v>2133.0247840778375</v>
      </c>
      <c r="O8512" s="16">
        <f>J8512*$E8512*(1-'Monte Carlo Inputs'!$C$11)+J8512*'Monte Carlo Inputs'!$C$12-J8512*'Monte Carlo Inputs'!$C$13-'Monte Carlo Inputs'!$C$14*(J8512-I8512)</f>
        <v>2528.7848092556696</v>
      </c>
    </row>
    <row r="8513" spans="1:15">
      <c r="A8513">
        <v>8509</v>
      </c>
      <c r="B8513" s="39">
        <v>-0.20368537271354276</v>
      </c>
      <c r="C8513" s="39">
        <v>-0.59079407979141552</v>
      </c>
      <c r="D8513" s="29">
        <f>'Monte Carlo Inputs'!$C$6+'Monte Carlo Inputs'!$D$6*B8513</f>
        <v>0.11311429820529571</v>
      </c>
      <c r="E8513" s="29">
        <f>'Monte Carlo Inputs'!$C$7+'Monte Carlo Inputs'!$D$7*C8513</f>
        <v>0.56167620653308636</v>
      </c>
      <c r="F8513" s="16">
        <f>'Monte Carlo Inputs'!$C$17*(1+$D8513)</f>
        <v>2703.8659417704844</v>
      </c>
      <c r="G8513" s="16">
        <f t="shared" ref="G8513:J8513" si="8507">F8513*(1+$D8513)</f>
        <v>3009.7118402150536</v>
      </c>
      <c r="H8513" s="16">
        <f t="shared" si="8507"/>
        <v>3350.1532828211484</v>
      </c>
      <c r="I8513" s="16">
        <f t="shared" si="8507"/>
        <v>3729.1035202876301</v>
      </c>
      <c r="J8513" s="16">
        <f t="shared" si="8507"/>
        <v>4150.918447919863</v>
      </c>
      <c r="K8513" s="16">
        <f>F8513*$E8513*(1-'Monte Carlo Inputs'!$C$11)+F8513*'Monte Carlo Inputs'!$C$12-F8513*'Monte Carlo Inputs'!$C$13-'Monte Carlo Inputs'!$C$14*(F8513-'Monte Carlo Inputs'!$C$17)</f>
        <v>1188.797649880571</v>
      </c>
      <c r="L8513" s="16">
        <f>G8513*$E8513*(1-'Monte Carlo Inputs'!$C$11)+G8513*'Monte Carlo Inputs'!$C$12-G8513*'Monte Carlo Inputs'!$C$13-'Monte Carlo Inputs'!$C$14*(G8513-F8513)</f>
        <v>1323.2676617549166</v>
      </c>
      <c r="M8513" s="16">
        <f>H8513*$E8513*(1-'Monte Carlo Inputs'!$C$11)+H8513*'Monte Carlo Inputs'!$C$12-H8513*'Monte Carlo Inputs'!$C$13-'Monte Carlo Inputs'!$C$14*(H8513-G8513)</f>
        <v>1472.9481546520865</v>
      </c>
      <c r="N8513" s="16">
        <f>I8513*$E8513*(1-'Monte Carlo Inputs'!$C$11)+I8513*'Monte Carlo Inputs'!$C$12-I8513*'Monte Carlo Inputs'!$C$13-'Monte Carlo Inputs'!$C$14*(I8513-H8513)</f>
        <v>1639.5596514583426</v>
      </c>
      <c r="O8513" s="16">
        <f>J8513*$E8513*(1-'Monte Carlo Inputs'!$C$11)+J8513*'Monte Carlo Inputs'!$C$12-J8513*'Monte Carlo Inputs'!$C$13-'Monte Carlo Inputs'!$C$14*(J8513-I8513)</f>
        <v>1825.0172907987724</v>
      </c>
    </row>
    <row r="8514" spans="1:15">
      <c r="A8514">
        <v>8510</v>
      </c>
      <c r="B8514" s="39">
        <v>-1.1516238793482183</v>
      </c>
      <c r="C8514" s="39">
        <v>0.3698272815752951</v>
      </c>
      <c r="D8514" s="29">
        <f>'Monte Carlo Inputs'!$C$6+'Monte Carlo Inputs'!$D$6*B8514</f>
        <v>5.1702815931145438E-2</v>
      </c>
      <c r="E8514" s="29">
        <f>'Monte Carlo Inputs'!$C$7+'Monte Carlo Inputs'!$D$7*C8514</f>
        <v>0.59605865239431133</v>
      </c>
      <c r="F8514" s="16">
        <f>'Monte Carlo Inputs'!$C$17*(1+$D8514)</f>
        <v>2554.6913101783457</v>
      </c>
      <c r="G8514" s="16">
        <f t="shared" ref="G8514:J8514" si="8508">F8514*(1+$D8514)</f>
        <v>2686.7760447493933</v>
      </c>
      <c r="H8514" s="16">
        <f t="shared" si="8508"/>
        <v>2825.6899320392822</v>
      </c>
      <c r="I8514" s="16">
        <f t="shared" si="8508"/>
        <v>2971.7860584740001</v>
      </c>
      <c r="J8514" s="16">
        <f t="shared" si="8508"/>
        <v>3125.4357660420255</v>
      </c>
      <c r="K8514" s="16">
        <f>F8514*$E8514*(1-'Monte Carlo Inputs'!$C$11)+F8514*'Monte Carlo Inputs'!$C$12-F8514*'Monte Carlo Inputs'!$C$13-'Monte Carlo Inputs'!$C$14*(F8514-'Monte Carlo Inputs'!$C$17)</f>
        <v>1183.4661930282139</v>
      </c>
      <c r="L8514" s="16">
        <f>G8514*$E8514*(1-'Monte Carlo Inputs'!$C$11)+G8514*'Monte Carlo Inputs'!$C$12-G8514*'Monte Carlo Inputs'!$C$13-'Monte Carlo Inputs'!$C$14*(G8514-F8514)</f>
        <v>1244.654727767085</v>
      </c>
      <c r="M8514" s="16">
        <f>H8514*$E8514*(1-'Monte Carlo Inputs'!$C$11)+H8514*'Monte Carlo Inputs'!$C$12-H8514*'Monte Carlo Inputs'!$C$13-'Monte Carlo Inputs'!$C$14*(H8514-G8514)</f>
        <v>1309.0068820546562</v>
      </c>
      <c r="N8514" s="16">
        <f>I8514*$E8514*(1-'Monte Carlo Inputs'!$C$11)+I8514*'Monte Carlo Inputs'!$C$12-I8514*'Monte Carlo Inputs'!$C$13-'Monte Carlo Inputs'!$C$14*(I8514-H8514)</f>
        <v>1376.6862239301313</v>
      </c>
      <c r="O8514" s="16">
        <f>J8514*$E8514*(1-'Monte Carlo Inputs'!$C$11)+J8514*'Monte Carlo Inputs'!$C$12-J8514*'Monte Carlo Inputs'!$C$13-'Monte Carlo Inputs'!$C$14*(J8514-I8514)</f>
        <v>1447.864778360934</v>
      </c>
    </row>
    <row r="8515" spans="1:15">
      <c r="A8515">
        <v>8511</v>
      </c>
      <c r="B8515" s="39">
        <v>-0.42311762610411019</v>
      </c>
      <c r="C8515" s="39">
        <v>-0.37221758555406137</v>
      </c>
      <c r="D8515" s="29">
        <f>'Monte Carlo Inputs'!$C$6+'Monte Carlo Inputs'!$D$6*B8515</f>
        <v>9.8898544920504802E-2</v>
      </c>
      <c r="E8515" s="29">
        <f>'Monte Carlo Inputs'!$C$7+'Monte Carlo Inputs'!$D$7*C8515</f>
        <v>0.56949947049731886</v>
      </c>
      <c r="F8515" s="16">
        <f>'Monte Carlo Inputs'!$C$17*(1+$D8515)</f>
        <v>2669.3344554663986</v>
      </c>
      <c r="G8515" s="16">
        <f t="shared" ref="G8515:J8515" si="8509">F8515*(1+$D8515)</f>
        <v>2933.3277490181936</v>
      </c>
      <c r="H8515" s="16">
        <f t="shared" si="8509"/>
        <v>3223.4295951710328</v>
      </c>
      <c r="I8515" s="16">
        <f t="shared" si="8509"/>
        <v>3542.22209178714</v>
      </c>
      <c r="J8515" s="16">
        <f t="shared" si="8509"/>
        <v>3892.542702450155</v>
      </c>
      <c r="K8515" s="16">
        <f>F8515*$E8515*(1-'Monte Carlo Inputs'!$C$11)+F8515*'Monte Carlo Inputs'!$C$12-F8515*'Monte Carlo Inputs'!$C$13-'Monte Carlo Inputs'!$C$14*(F8515-'Monte Carlo Inputs'!$C$17)</f>
        <v>1187.9550033149987</v>
      </c>
      <c r="L8515" s="16">
        <f>G8515*$E8515*(1-'Monte Carlo Inputs'!$C$11)+G8515*'Monte Carlo Inputs'!$C$12-G8515*'Monte Carlo Inputs'!$C$13-'Monte Carlo Inputs'!$C$14*(G8515-F8515)</f>
        <v>1305.4420245738856</v>
      </c>
      <c r="M8515" s="16">
        <f>H8515*$E8515*(1-'Monte Carlo Inputs'!$C$11)+H8515*'Monte Carlo Inputs'!$C$12-H8515*'Monte Carlo Inputs'!$C$13-'Monte Carlo Inputs'!$C$14*(H8515-G8515)</f>
        <v>1434.5483412823212</v>
      </c>
      <c r="N8515" s="16">
        <f>I8515*$E8515*(1-'Monte Carlo Inputs'!$C$11)+I8515*'Monte Carlo Inputs'!$C$12-I8515*'Monte Carlo Inputs'!$C$13-'Monte Carlo Inputs'!$C$14*(I8515-H8515)</f>
        <v>1576.4230848532663</v>
      </c>
      <c r="O8515" s="16">
        <f>J8515*$E8515*(1-'Monte Carlo Inputs'!$C$11)+J8515*'Monte Carlo Inputs'!$C$12-J8515*'Monte Carlo Inputs'!$C$13-'Monte Carlo Inputs'!$C$14*(J8515-I8515)</f>
        <v>1732.3290341243478</v>
      </c>
    </row>
    <row r="8516" spans="1:15">
      <c r="A8516">
        <v>8512</v>
      </c>
      <c r="B8516" s="39">
        <v>0.12281966059522011</v>
      </c>
      <c r="C8516" s="39">
        <v>-1.7063583447121418</v>
      </c>
      <c r="D8516" s="29">
        <f>'Monte Carlo Inputs'!$C$6+'Monte Carlo Inputs'!$D$6*B8516</f>
        <v>0.13426668090219296</v>
      </c>
      <c r="E8516" s="29">
        <f>'Monte Carlo Inputs'!$C$7+'Monte Carlo Inputs'!$D$7*C8516</f>
        <v>0.52174806264007134</v>
      </c>
      <c r="F8516" s="16">
        <f>'Monte Carlo Inputs'!$C$17*(1+$D8516)</f>
        <v>2755.2471945795178</v>
      </c>
      <c r="G8516" s="16">
        <f t="shared" ref="G8516:J8516" si="8510">F8516*(1+$D8516)</f>
        <v>3125.1850904607886</v>
      </c>
      <c r="H8516" s="16">
        <f t="shared" si="8510"/>
        <v>3544.7933197619786</v>
      </c>
      <c r="I8516" s="16">
        <f t="shared" si="8510"/>
        <v>4020.7409532906859</v>
      </c>
      <c r="J8516" s="16">
        <f t="shared" si="8510"/>
        <v>4560.5924958565456</v>
      </c>
      <c r="K8516" s="16">
        <f>F8516*$E8516*(1-'Monte Carlo Inputs'!$C$11)+F8516*'Monte Carlo Inputs'!$C$12-F8516*'Monte Carlo Inputs'!$C$13-'Monte Carlo Inputs'!$C$14*(F8516-'Monte Carlo Inputs'!$C$17)</f>
        <v>1133.8805275869404</v>
      </c>
      <c r="L8516" s="16">
        <f>G8516*$E8516*(1-'Monte Carlo Inputs'!$C$11)+G8516*'Monte Carlo Inputs'!$C$12-G8516*'Monte Carlo Inputs'!$C$13-'Monte Carlo Inputs'!$C$14*(G8516-F8516)</f>
        <v>1286.1229025656664</v>
      </c>
      <c r="M8516" s="16">
        <f>H8516*$E8516*(1-'Monte Carlo Inputs'!$C$11)+H8516*'Monte Carlo Inputs'!$C$12-H8516*'Monte Carlo Inputs'!$C$13-'Monte Carlo Inputs'!$C$14*(H8516-G8516)</f>
        <v>1458.8063559254531</v>
      </c>
      <c r="N8516" s="16">
        <f>I8516*$E8516*(1-'Monte Carlo Inputs'!$C$11)+I8516*'Monte Carlo Inputs'!$C$12-I8516*'Monte Carlo Inputs'!$C$13-'Monte Carlo Inputs'!$C$14*(I8516-H8516)</f>
        <v>1654.6754434145871</v>
      </c>
      <c r="O8516" s="16">
        <f>J8516*$E8516*(1-'Monte Carlo Inputs'!$C$11)+J8516*'Monte Carlo Inputs'!$C$12-J8516*'Monte Carlo Inputs'!$C$13-'Monte Carlo Inputs'!$C$14*(J8516-I8516)</f>
        <v>1876.8432231722284</v>
      </c>
    </row>
    <row r="8517" spans="1:15">
      <c r="A8517">
        <v>8513</v>
      </c>
      <c r="B8517" s="39">
        <v>1.2875028401662056</v>
      </c>
      <c r="C8517" s="39">
        <v>-2.0602520659904475</v>
      </c>
      <c r="D8517" s="29">
        <f>'Monte Carlo Inputs'!$C$6+'Monte Carlo Inputs'!$D$6*B8517</f>
        <v>0.20971980358538134</v>
      </c>
      <c r="E8517" s="29">
        <f>'Monte Carlo Inputs'!$C$7+'Monte Carlo Inputs'!$D$7*C8517</f>
        <v>0.50908154053070731</v>
      </c>
      <c r="F8517" s="16">
        <f>'Monte Carlo Inputs'!$C$17*(1+$D8517)</f>
        <v>2938.5303748892502</v>
      </c>
      <c r="G8517" s="16">
        <f t="shared" ref="G8517:J8517" si="8511">F8517*(1+$D8517)</f>
        <v>3554.7983879407006</v>
      </c>
      <c r="H8517" s="16">
        <f t="shared" si="8511"/>
        <v>4300.3100076452547</v>
      </c>
      <c r="I8517" s="16">
        <f t="shared" si="8511"/>
        <v>5202.1701778048673</v>
      </c>
      <c r="J8517" s="16">
        <f t="shared" si="8511"/>
        <v>6293.1682857118321</v>
      </c>
      <c r="K8517" s="16">
        <f>F8517*$E8517*(1-'Monte Carlo Inputs'!$C$11)+F8517*'Monte Carlo Inputs'!$C$12-F8517*'Monte Carlo Inputs'!$C$13-'Monte Carlo Inputs'!$C$14*(F8517-'Monte Carlo Inputs'!$C$17)</f>
        <v>1185.5313017358797</v>
      </c>
      <c r="L8517" s="16">
        <f>G8517*$E8517*(1-'Monte Carlo Inputs'!$C$11)+G8517*'Monte Carlo Inputs'!$C$12-G8517*'Monte Carlo Inputs'!$C$13-'Monte Carlo Inputs'!$C$14*(G8517-F8517)</f>
        <v>1434.1606934802498</v>
      </c>
      <c r="M8517" s="16">
        <f>H8517*$E8517*(1-'Monte Carlo Inputs'!$C$11)+H8517*'Monte Carlo Inputs'!$C$12-H8517*'Monte Carlo Inputs'!$C$13-'Monte Carlo Inputs'!$C$14*(H8517-G8517)</f>
        <v>1734.9325924268023</v>
      </c>
      <c r="N8517" s="16">
        <f>I8517*$E8517*(1-'Monte Carlo Inputs'!$C$11)+I8517*'Monte Carlo Inputs'!$C$12-I8517*'Monte Carlo Inputs'!$C$13-'Monte Carlo Inputs'!$C$14*(I8517-H8517)</f>
        <v>2098.782314944428</v>
      </c>
      <c r="O8517" s="16">
        <f>J8517*$E8517*(1-'Monte Carlo Inputs'!$C$11)+J8517*'Monte Carlo Inputs'!$C$12-J8517*'Monte Carlo Inputs'!$C$13-'Monte Carlo Inputs'!$C$14*(J8517-I8517)</f>
        <v>2538.9385298030447</v>
      </c>
    </row>
    <row r="8518" spans="1:15">
      <c r="A8518">
        <v>8514</v>
      </c>
      <c r="B8518" s="39">
        <v>-0.6882922691212725</v>
      </c>
      <c r="C8518" s="39">
        <v>-0.49814109677370094</v>
      </c>
      <c r="D8518" s="29">
        <f>'Monte Carlo Inputs'!$C$6+'Monte Carlo Inputs'!$D$6*B8518</f>
        <v>8.1719405371657935E-2</v>
      </c>
      <c r="E8518" s="29">
        <f>'Monte Carlo Inputs'!$C$7+'Monte Carlo Inputs'!$D$7*C8518</f>
        <v>0.56499243111501241</v>
      </c>
      <c r="F8518" s="16">
        <f>'Monte Carlo Inputs'!$C$17*(1+$D8518)</f>
        <v>2627.6046075882946</v>
      </c>
      <c r="G8518" s="16">
        <f t="shared" ref="G8518:J8518" si="8512">F8518*(1+$D8518)</f>
        <v>2842.3308936722383</v>
      </c>
      <c r="H8518" s="16">
        <f t="shared" si="8512"/>
        <v>3074.6044841726266</v>
      </c>
      <c r="I8518" s="16">
        <f t="shared" si="8512"/>
        <v>3325.8593343722464</v>
      </c>
      <c r="J8518" s="16">
        <f t="shared" si="8512"/>
        <v>3597.6465815269244</v>
      </c>
      <c r="K8518" s="16">
        <f>F8518*$E8518*(1-'Monte Carlo Inputs'!$C$11)+F8518*'Monte Carlo Inputs'!$C$12-F8518*'Monte Carlo Inputs'!$C$13-'Monte Carlo Inputs'!$C$14*(F8518-'Monte Carlo Inputs'!$C$17)</f>
        <v>1160.3200990510056</v>
      </c>
      <c r="L8518" s="16">
        <f>G8518*$E8518*(1-'Monte Carlo Inputs'!$C$11)+G8518*'Monte Carlo Inputs'!$C$12-G8518*'Monte Carlo Inputs'!$C$13-'Monte Carlo Inputs'!$C$14*(G8518-F8518)</f>
        <v>1255.1407675862367</v>
      </c>
      <c r="M8518" s="16">
        <f>H8518*$E8518*(1-'Monte Carlo Inputs'!$C$11)+H8518*'Monte Carlo Inputs'!$C$12-H8518*'Monte Carlo Inputs'!$C$13-'Monte Carlo Inputs'!$C$14*(H8518-G8518)</f>
        <v>1357.7101247711103</v>
      </c>
      <c r="N8518" s="16">
        <f>I8518*$E8518*(1-'Monte Carlo Inputs'!$C$11)+I8518*'Monte Carlo Inputs'!$C$12-I8518*'Monte Carlo Inputs'!$C$13-'Monte Carlo Inputs'!$C$14*(I8518-H8518)</f>
        <v>1468.661388834485</v>
      </c>
      <c r="O8518" s="16">
        <f>J8518*$E8518*(1-'Monte Carlo Inputs'!$C$11)+J8518*'Monte Carlo Inputs'!$C$12-J8518*'Monte Carlo Inputs'!$C$13-'Monte Carlo Inputs'!$C$14*(J8518-I8518)</f>
        <v>1588.679524222352</v>
      </c>
    </row>
    <row r="8519" spans="1:15">
      <c r="A8519">
        <v>8515</v>
      </c>
      <c r="B8519" s="39">
        <v>-2.5424347029951319E-2</v>
      </c>
      <c r="C8519" s="39">
        <v>2.5021725743112317</v>
      </c>
      <c r="D8519" s="29">
        <f>'Monte Carlo Inputs'!$C$6+'Monte Carlo Inputs'!$D$6*B8519</f>
        <v>0.12466280450852016</v>
      </c>
      <c r="E8519" s="29">
        <f>'Monte Carlo Inputs'!$C$7+'Monte Carlo Inputs'!$D$7*C8519</f>
        <v>0.67237930227099418</v>
      </c>
      <c r="F8519" s="16">
        <f>'Monte Carlo Inputs'!$C$17*(1+$D8519)</f>
        <v>2731.9184184316464</v>
      </c>
      <c r="G8519" s="16">
        <f t="shared" ref="G8519:J8519" si="8513">F8519*(1+$D8519)</f>
        <v>3072.4870301618162</v>
      </c>
      <c r="H8519" s="16">
        <f t="shared" si="8513"/>
        <v>3455.5118801578419</v>
      </c>
      <c r="I8519" s="16">
        <f t="shared" si="8513"/>
        <v>3886.2856821508276</v>
      </c>
      <c r="J8519" s="16">
        <f t="shared" si="8513"/>
        <v>4370.7609544090565</v>
      </c>
      <c r="K8519" s="16">
        <f>F8519*$E8519*(1-'Monte Carlo Inputs'!$C$11)+F8519*'Monte Carlo Inputs'!$C$12-F8519*'Monte Carlo Inputs'!$C$13-'Monte Carlo Inputs'!$C$14*(F8519-'Monte Carlo Inputs'!$C$17)</f>
        <v>1416.756177968392</v>
      </c>
      <c r="L8519" s="16">
        <f>G8519*$E8519*(1-'Monte Carlo Inputs'!$C$11)+G8519*'Monte Carlo Inputs'!$C$12-G8519*'Monte Carlo Inputs'!$C$13-'Monte Carlo Inputs'!$C$14*(G8519-F8519)</f>
        <v>1593.3729764187037</v>
      </c>
      <c r="M8519" s="16">
        <f>H8519*$E8519*(1-'Monte Carlo Inputs'!$C$11)+H8519*'Monte Carlo Inputs'!$C$12-H8519*'Monte Carlo Inputs'!$C$13-'Monte Carlo Inputs'!$C$14*(H8519-G8519)</f>
        <v>1792.0073202871474</v>
      </c>
      <c r="N8519" s="16">
        <f>I8519*$E8519*(1-'Monte Carlo Inputs'!$C$11)+I8519*'Monte Carlo Inputs'!$C$12-I8519*'Monte Carlo Inputs'!$C$13-'Monte Carlo Inputs'!$C$14*(I8519-H8519)</f>
        <v>2015.4039785339407</v>
      </c>
      <c r="O8519" s="16">
        <f>J8519*$E8519*(1-'Monte Carlo Inputs'!$C$11)+J8519*'Monte Carlo Inputs'!$C$12-J8519*'Monte Carlo Inputs'!$C$13-'Monte Carlo Inputs'!$C$14*(J8519-I8519)</f>
        <v>2266.649890715611</v>
      </c>
    </row>
    <row r="8520" spans="1:15">
      <c r="A8520">
        <v>8516</v>
      </c>
      <c r="B8520" s="39">
        <v>0.66205751224709009</v>
      </c>
      <c r="C8520" s="39">
        <v>-0.25853113317038334</v>
      </c>
      <c r="D8520" s="29">
        <f>'Monte Carlo Inputs'!$C$6+'Monte Carlo Inputs'!$D$6*B8520</f>
        <v>0.1692007990295748</v>
      </c>
      <c r="E8520" s="29">
        <f>'Monte Carlo Inputs'!$C$7+'Monte Carlo Inputs'!$D$7*C8520</f>
        <v>0.57356852252076684</v>
      </c>
      <c r="F8520" s="16">
        <f>'Monte Carlo Inputs'!$C$17*(1+$D8520)</f>
        <v>2840.1056609227403</v>
      </c>
      <c r="G8520" s="16">
        <f t="shared" ref="G8520:J8520" si="8514">F8520*(1+$D8520)</f>
        <v>3320.6538080792866</v>
      </c>
      <c r="H8520" s="16">
        <f t="shared" si="8514"/>
        <v>3882.5110857069021</v>
      </c>
      <c r="I8520" s="16">
        <f t="shared" si="8514"/>
        <v>4539.435063649692</v>
      </c>
      <c r="J8520" s="16">
        <f t="shared" si="8514"/>
        <v>5307.5111035620885</v>
      </c>
      <c r="K8520" s="16">
        <f>F8520*$E8520*(1-'Monte Carlo Inputs'!$C$11)+F8520*'Monte Carlo Inputs'!$C$12-F8520*'Monte Carlo Inputs'!$C$13-'Monte Carlo Inputs'!$C$14*(F8520-'Monte Carlo Inputs'!$C$17)</f>
        <v>1274.7830684102178</v>
      </c>
      <c r="L8520" s="16">
        <f>G8520*$E8520*(1-'Monte Carlo Inputs'!$C$11)+G8520*'Monte Carlo Inputs'!$C$12-G8520*'Monte Carlo Inputs'!$C$13-'Monte Carlo Inputs'!$C$14*(G8520-F8520)</f>
        <v>1490.4773821745998</v>
      </c>
      <c r="M8520" s="16">
        <f>H8520*$E8520*(1-'Monte Carlo Inputs'!$C$11)+H8520*'Monte Carlo Inputs'!$C$12-H8520*'Monte Carlo Inputs'!$C$13-'Monte Carlo Inputs'!$C$14*(H8520-G8520)</f>
        <v>1742.6673461740509</v>
      </c>
      <c r="N8520" s="16">
        <f>I8520*$E8520*(1-'Monte Carlo Inputs'!$C$11)+I8520*'Monte Carlo Inputs'!$C$12-I8520*'Monte Carlo Inputs'!$C$13-'Monte Carlo Inputs'!$C$14*(I8520-H8520)</f>
        <v>2037.5280535894485</v>
      </c>
      <c r="O8520" s="16">
        <f>J8520*$E8520*(1-'Monte Carlo Inputs'!$C$11)+J8520*'Monte Carlo Inputs'!$C$12-J8520*'Monte Carlo Inputs'!$C$13-'Monte Carlo Inputs'!$C$14*(J8520-I8520)</f>
        <v>2382.279428301958</v>
      </c>
    </row>
    <row r="8521" spans="1:15">
      <c r="A8521">
        <v>8517</v>
      </c>
      <c r="B8521" s="39">
        <v>-0.43920982694123384</v>
      </c>
      <c r="C8521" s="39">
        <v>-0.30008277536105921</v>
      </c>
      <c r="D8521" s="29">
        <f>'Monte Carlo Inputs'!$C$6+'Monte Carlo Inputs'!$D$6*B8521</f>
        <v>9.785602380806524E-2</v>
      </c>
      <c r="E8521" s="29">
        <f>'Monte Carlo Inputs'!$C$7+'Monte Carlo Inputs'!$D$7*C8521</f>
        <v>0.5720813110704267</v>
      </c>
      <c r="F8521" s="16">
        <f>'Monte Carlo Inputs'!$C$17*(1+$D8521)</f>
        <v>2666.8020674321715</v>
      </c>
      <c r="G8521" s="16">
        <f t="shared" ref="G8521:J8521" si="8515">F8521*(1+$D8521)</f>
        <v>2927.7647140342115</v>
      </c>
      <c r="H8521" s="16">
        <f t="shared" si="8515"/>
        <v>3214.2641275951564</v>
      </c>
      <c r="I8521" s="16">
        <f t="shared" si="8515"/>
        <v>3528.7992345905182</v>
      </c>
      <c r="J8521" s="16">
        <f t="shared" si="8515"/>
        <v>3874.1134965044903</v>
      </c>
      <c r="K8521" s="16">
        <f>F8521*$E8521*(1-'Monte Carlo Inputs'!$C$11)+F8521*'Monte Carlo Inputs'!$C$12-F8521*'Monte Carlo Inputs'!$C$13-'Monte Carlo Inputs'!$C$14*(F8521-'Monte Carlo Inputs'!$C$17)</f>
        <v>1191.6887274667731</v>
      </c>
      <c r="L8521" s="16">
        <f>G8521*$E8521*(1-'Monte Carlo Inputs'!$C$11)+G8521*'Monte Carlo Inputs'!$C$12-G8521*'Monte Carlo Inputs'!$C$13-'Monte Carlo Inputs'!$C$14*(G8521-F8521)</f>
        <v>1308.3026479535642</v>
      </c>
      <c r="M8521" s="16">
        <f>H8521*$E8521*(1-'Monte Carlo Inputs'!$C$11)+H8521*'Monte Carlo Inputs'!$C$12-H8521*'Monte Carlo Inputs'!$C$13-'Monte Carlo Inputs'!$C$14*(H8521-G8521)</f>
        <v>1436.3279430198634</v>
      </c>
      <c r="N8521" s="16">
        <f>I8521*$E8521*(1-'Monte Carlo Inputs'!$C$11)+I8521*'Monte Carlo Inputs'!$C$12-I8521*'Monte Carlo Inputs'!$C$13-'Monte Carlo Inputs'!$C$14*(I8521-H8521)</f>
        <v>1576.8812844082042</v>
      </c>
      <c r="O8521" s="16">
        <f>J8521*$E8521*(1-'Monte Carlo Inputs'!$C$11)+J8521*'Monte Carlo Inputs'!$C$12-J8521*'Monte Carlo Inputs'!$C$13-'Monte Carlo Inputs'!$C$14*(J8521-I8521)</f>
        <v>1731.188616917746</v>
      </c>
    </row>
    <row r="8522" spans="1:15">
      <c r="A8522">
        <v>8518</v>
      </c>
      <c r="B8522" s="39">
        <v>0.80762631639476723</v>
      </c>
      <c r="C8522" s="39">
        <v>-0.2534719930800593</v>
      </c>
      <c r="D8522" s="29">
        <f>'Monte Carlo Inputs'!$C$6+'Monte Carlo Inputs'!$D$6*B8522</f>
        <v>0.1786313643806135</v>
      </c>
      <c r="E8522" s="29">
        <f>'Monte Carlo Inputs'!$C$7+'Monte Carlo Inputs'!$D$7*C8522</f>
        <v>0.5737495986629968</v>
      </c>
      <c r="F8522" s="16">
        <f>'Monte Carlo Inputs'!$C$17*(1+$D8522)</f>
        <v>2863.0134472169484</v>
      </c>
      <c r="G8522" s="16">
        <f t="shared" ref="G8522:J8522" si="8516">F8522*(1+$D8522)</f>
        <v>3374.4374455333555</v>
      </c>
      <c r="H8522" s="16">
        <f t="shared" si="8516"/>
        <v>3977.2178104460108</v>
      </c>
      <c r="I8522" s="16">
        <f t="shared" si="8516"/>
        <v>4687.6736543648576</v>
      </c>
      <c r="J8522" s="16">
        <f t="shared" si="8516"/>
        <v>5525.0391950151079</v>
      </c>
      <c r="K8522" s="16">
        <f>F8522*$E8522*(1-'Monte Carlo Inputs'!$C$11)+F8522*'Monte Carlo Inputs'!$C$12-F8522*'Monte Carlo Inputs'!$C$13-'Monte Carlo Inputs'!$C$14*(F8522-'Monte Carlo Inputs'!$C$17)</f>
        <v>1285.7625798683246</v>
      </c>
      <c r="L8522" s="16">
        <f>G8522*$E8522*(1-'Monte Carlo Inputs'!$C$11)+G8522*'Monte Carlo Inputs'!$C$12-G8522*'Monte Carlo Inputs'!$C$13-'Monte Carlo Inputs'!$C$14*(G8522-F8522)</f>
        <v>1515.4401037797409</v>
      </c>
      <c r="M8522" s="16">
        <f>H8522*$E8522*(1-'Monte Carlo Inputs'!$C$11)+H8522*'Monte Carlo Inputs'!$C$12-H8522*'Monte Carlo Inputs'!$C$13-'Monte Carlo Inputs'!$C$14*(H8522-G8522)</f>
        <v>1786.1452371550142</v>
      </c>
      <c r="N8522" s="16">
        <f>I8522*$E8522*(1-'Monte Carlo Inputs'!$C$11)+I8522*'Monte Carlo Inputs'!$C$12-I8522*'Monte Carlo Inputs'!$C$13-'Monte Carlo Inputs'!$C$14*(I8522-H8522)</f>
        <v>2105.206797849949</v>
      </c>
      <c r="O8522" s="16">
        <f>J8522*$E8522*(1-'Monte Carlo Inputs'!$C$11)+J8522*'Monte Carlo Inputs'!$C$12-J8522*'Monte Carlo Inputs'!$C$13-'Monte Carlo Inputs'!$C$14*(J8522-I8522)</f>
        <v>2481.2627604532277</v>
      </c>
    </row>
    <row r="8523" spans="1:15">
      <c r="A8523">
        <v>8519</v>
      </c>
      <c r="B8523" s="39">
        <v>0.54181468410645428</v>
      </c>
      <c r="C8523" s="39">
        <v>1.3293064457116419</v>
      </c>
      <c r="D8523" s="29">
        <f>'Monte Carlo Inputs'!$C$6+'Monte Carlo Inputs'!$D$6*B8523</f>
        <v>0.16141095796154215</v>
      </c>
      <c r="E8523" s="29">
        <f>'Monte Carlo Inputs'!$C$7+'Monte Carlo Inputs'!$D$7*C8523</f>
        <v>0.63040021686770209</v>
      </c>
      <c r="F8523" s="16">
        <f>'Monte Carlo Inputs'!$C$17*(1+$D8523)</f>
        <v>2821.1833579843824</v>
      </c>
      <c r="G8523" s="16">
        <f t="shared" ref="G8523:J8523" si="8517">F8523*(1+$D8523)</f>
        <v>3276.5532663818017</v>
      </c>
      <c r="H8523" s="16">
        <f t="shared" si="8517"/>
        <v>3805.4248679205084</v>
      </c>
      <c r="I8523" s="16">
        <f t="shared" si="8517"/>
        <v>4419.6621413022331</v>
      </c>
      <c r="J8523" s="16">
        <f t="shared" si="8517"/>
        <v>5133.0440413961869</v>
      </c>
      <c r="K8523" s="16">
        <f>F8523*$E8523*(1-'Monte Carlo Inputs'!$C$11)+F8523*'Monte Carlo Inputs'!$C$12-F8523*'Monte Carlo Inputs'!$C$13-'Monte Carlo Inputs'!$C$14*(F8523-'Monte Carlo Inputs'!$C$17)</f>
        <v>1380.1068622634054</v>
      </c>
      <c r="L8523" s="16">
        <f>G8523*$E8523*(1-'Monte Carlo Inputs'!$C$11)+G8523*'Monte Carlo Inputs'!$C$12-G8523*'Monte Carlo Inputs'!$C$13-'Monte Carlo Inputs'!$C$14*(G8523-F8523)</f>
        <v>1602.8712329906396</v>
      </c>
      <c r="M8523" s="16">
        <f>H8523*$E8523*(1-'Monte Carlo Inputs'!$C$11)+H8523*'Monte Carlo Inputs'!$C$12-H8523*'Monte Carlo Inputs'!$C$13-'Monte Carlo Inputs'!$C$14*(H8523-G8523)</f>
        <v>1861.5922141966573</v>
      </c>
      <c r="N8523" s="16">
        <f>I8523*$E8523*(1-'Monte Carlo Inputs'!$C$11)+I8523*'Monte Carlo Inputs'!$C$12-I8523*'Monte Carlo Inputs'!$C$13-'Monte Carlo Inputs'!$C$14*(I8523-H8523)</f>
        <v>2162.0735968238882</v>
      </c>
      <c r="O8523" s="16">
        <f>J8523*$E8523*(1-'Monte Carlo Inputs'!$C$11)+J8523*'Monte Carlo Inputs'!$C$12-J8523*'Monte Carlo Inputs'!$C$13-'Monte Carlo Inputs'!$C$14*(J8523-I8523)</f>
        <v>2511.0559672705886</v>
      </c>
    </row>
    <row r="8524" spans="1:15">
      <c r="A8524">
        <v>8520</v>
      </c>
      <c r="B8524" s="39">
        <v>-0.66563509902740903</v>
      </c>
      <c r="C8524" s="39">
        <v>0.20159730008356055</v>
      </c>
      <c r="D8524" s="29">
        <f>'Monte Carlo Inputs'!$C$6+'Monte Carlo Inputs'!$D$6*B8524</f>
        <v>8.3187233073416161E-2</v>
      </c>
      <c r="E8524" s="29">
        <f>'Monte Carlo Inputs'!$C$7+'Monte Carlo Inputs'!$D$7*C8524</f>
        <v>0.59003738484447765</v>
      </c>
      <c r="F8524" s="16">
        <f>'Monte Carlo Inputs'!$C$17*(1+$D8524)</f>
        <v>2631.1701078586357</v>
      </c>
      <c r="G8524" s="16">
        <f t="shared" ref="G8524:J8524" si="8518">F8524*(1+$D8524)</f>
        <v>2850.0498688768776</v>
      </c>
      <c r="H8524" s="16">
        <f t="shared" si="8518"/>
        <v>3087.1376315899979</v>
      </c>
      <c r="I8524" s="16">
        <f t="shared" si="8518"/>
        <v>3343.9480692787893</v>
      </c>
      <c r="J8524" s="16">
        <f t="shared" si="8518"/>
        <v>3622.1218567032843</v>
      </c>
      <c r="K8524" s="16">
        <f>F8524*$E8524*(1-'Monte Carlo Inputs'!$C$11)+F8524*'Monte Carlo Inputs'!$C$12-F8524*'Monte Carlo Inputs'!$C$13-'Monte Carlo Inputs'!$C$14*(F8524-'Monte Carlo Inputs'!$C$17)</f>
        <v>1208.8407477102705</v>
      </c>
      <c r="L8524" s="16">
        <f>G8524*$E8524*(1-'Monte Carlo Inputs'!$C$11)+G8524*'Monte Carlo Inputs'!$C$12-G8524*'Monte Carlo Inputs'!$C$13-'Monte Carlo Inputs'!$C$14*(G8524-F8524)</f>
        <v>1309.4008647386872</v>
      </c>
      <c r="M8524" s="16">
        <f>H8524*$E8524*(1-'Monte Carlo Inputs'!$C$11)+H8524*'Monte Carlo Inputs'!$C$12-H8524*'Monte Carlo Inputs'!$C$13-'Monte Carlo Inputs'!$C$14*(H8524-G8524)</f>
        <v>1418.3262996602375</v>
      </c>
      <c r="N8524" s="16">
        <f>I8524*$E8524*(1-'Monte Carlo Inputs'!$C$11)+I8524*'Monte Carlo Inputs'!$C$12-I8524*'Monte Carlo Inputs'!$C$13-'Monte Carlo Inputs'!$C$14*(I8524-H8524)</f>
        <v>1536.3129401242297</v>
      </c>
      <c r="O8524" s="16">
        <f>J8524*$E8524*(1-'Monte Carlo Inputs'!$C$11)+J8524*'Monte Carlo Inputs'!$C$12-J8524*'Monte Carlo Inputs'!$C$13-'Monte Carlo Inputs'!$C$14*(J8524-I8524)</f>
        <v>1664.1145627480494</v>
      </c>
    </row>
    <row r="8525" spans="1:15">
      <c r="A8525">
        <v>8521</v>
      </c>
      <c r="B8525" s="39">
        <v>-0.67793919688497672</v>
      </c>
      <c r="C8525" s="39">
        <v>-1.5876216922999613E-2</v>
      </c>
      <c r="D8525" s="29">
        <f>'Monte Carlo Inputs'!$C$6+'Monte Carlo Inputs'!$D$6*B8525</f>
        <v>8.2390121359743967E-2</v>
      </c>
      <c r="E8525" s="29">
        <f>'Monte Carlo Inputs'!$C$7+'Monte Carlo Inputs'!$D$7*C8525</f>
        <v>0.58225359851050518</v>
      </c>
      <c r="F8525" s="16">
        <f>'Monte Carlo Inputs'!$C$17*(1+$D8525)</f>
        <v>2629.2338437949547</v>
      </c>
      <c r="G8525" s="16">
        <f t="shared" ref="G8525:J8525" si="8519">F8525*(1+$D8525)</f>
        <v>2845.8567392683672</v>
      </c>
      <c r="H8525" s="16">
        <f t="shared" si="8519"/>
        <v>3080.3272213891332</v>
      </c>
      <c r="I8525" s="16">
        <f t="shared" si="8519"/>
        <v>3334.1157549871068</v>
      </c>
      <c r="J8525" s="16">
        <f t="shared" si="8519"/>
        <v>3608.8139566679292</v>
      </c>
      <c r="K8525" s="16">
        <f>F8525*$E8525*(1-'Monte Carlo Inputs'!$C$11)+F8525*'Monte Carlo Inputs'!$C$12-F8525*'Monte Carlo Inputs'!$C$13-'Monte Carlo Inputs'!$C$14*(F8525-'Monte Carlo Inputs'!$C$17)</f>
        <v>1193.3585790621837</v>
      </c>
      <c r="L8525" s="16">
        <f>G8525*$E8525*(1-'Monte Carlo Inputs'!$C$11)+G8525*'Monte Carlo Inputs'!$C$12-G8525*'Monte Carlo Inputs'!$C$13-'Monte Carlo Inputs'!$C$14*(G8525-F8525)</f>
        <v>1291.6795372168085</v>
      </c>
      <c r="M8525" s="16">
        <f>H8525*$E8525*(1-'Monte Carlo Inputs'!$C$11)+H8525*'Monte Carlo Inputs'!$C$12-H8525*'Monte Carlo Inputs'!$C$13-'Monte Carlo Inputs'!$C$14*(H8525-G8525)</f>
        <v>1398.1011710459993</v>
      </c>
      <c r="N8525" s="16">
        <f>I8525*$E8525*(1-'Monte Carlo Inputs'!$C$11)+I8525*'Monte Carlo Inputs'!$C$12-I8525*'Monte Carlo Inputs'!$C$13-'Monte Carlo Inputs'!$C$14*(I8525-H8525)</f>
        <v>1513.2908962016793</v>
      </c>
      <c r="O8525" s="16">
        <f>J8525*$E8525*(1-'Monte Carlo Inputs'!$C$11)+J8525*'Monte Carlo Inputs'!$C$12-J8525*'Monte Carlo Inputs'!$C$13-'Monte Carlo Inputs'!$C$14*(J8525-I8525)</f>
        <v>1637.9711167923317</v>
      </c>
    </row>
    <row r="8526" spans="1:15">
      <c r="A8526">
        <v>8522</v>
      </c>
      <c r="B8526" s="39">
        <v>0.24298525241100885</v>
      </c>
      <c r="C8526" s="39">
        <v>-0.48155643398699238</v>
      </c>
      <c r="D8526" s="29">
        <f>'Monte Carlo Inputs'!$C$6+'Monte Carlo Inputs'!$D$6*B8526</f>
        <v>0.14205151827308593</v>
      </c>
      <c r="E8526" s="29">
        <f>'Monte Carlo Inputs'!$C$7+'Monte Carlo Inputs'!$D$7*C8526</f>
        <v>0.56558602739896291</v>
      </c>
      <c r="F8526" s="16">
        <f>'Monte Carlo Inputs'!$C$17*(1+$D8526)</f>
        <v>2774.1573430371536</v>
      </c>
      <c r="G8526" s="16">
        <f t="shared" ref="G8526:J8526" si="8520">F8526*(1+$D8526)</f>
        <v>3168.2306055440113</v>
      </c>
      <c r="H8526" s="16">
        <f t="shared" si="8520"/>
        <v>3618.2825733007967</v>
      </c>
      <c r="I8526" s="16">
        <f t="shared" si="8520"/>
        <v>4132.2651063792227</v>
      </c>
      <c r="J8526" s="16">
        <f t="shared" si="8520"/>
        <v>4719.259638647286</v>
      </c>
      <c r="K8526" s="16">
        <f>F8526*$E8526*(1-'Monte Carlo Inputs'!$C$11)+F8526*'Monte Carlo Inputs'!$C$12-F8526*'Monte Carlo Inputs'!$C$13-'Monte Carlo Inputs'!$C$14*(F8526-'Monte Carlo Inputs'!$C$17)</f>
        <v>1228.4790184524795</v>
      </c>
      <c r="L8526" s="16">
        <f>G8526*$E8526*(1-'Monte Carlo Inputs'!$C$11)+G8526*'Monte Carlo Inputs'!$C$12-G8526*'Monte Carlo Inputs'!$C$13-'Monte Carlo Inputs'!$C$14*(G8526-F8526)</f>
        <v>1402.9863281902847</v>
      </c>
      <c r="M8526" s="16">
        <f>H8526*$E8526*(1-'Monte Carlo Inputs'!$C$11)+H8526*'Monte Carlo Inputs'!$C$12-H8526*'Monte Carlo Inputs'!$C$13-'Monte Carlo Inputs'!$C$14*(H8526-G8526)</f>
        <v>1602.2826662260968</v>
      </c>
      <c r="N8526" s="16">
        <f>I8526*$E8526*(1-'Monte Carlo Inputs'!$C$11)+I8526*'Monte Carlo Inputs'!$C$12-I8526*'Monte Carlo Inputs'!$C$13-'Monte Carlo Inputs'!$C$14*(I8526-H8526)</f>
        <v>1829.8893516661617</v>
      </c>
      <c r="O8526" s="16">
        <f>J8526*$E8526*(1-'Monte Carlo Inputs'!$C$11)+J8526*'Monte Carlo Inputs'!$C$12-J8526*'Monte Carlo Inputs'!$C$13-'Monte Carlo Inputs'!$C$14*(J8526-I8526)</f>
        <v>2089.827912342093</v>
      </c>
    </row>
    <row r="8527" spans="1:15">
      <c r="A8527">
        <v>8523</v>
      </c>
      <c r="B8527" s="39">
        <v>0.60888988898065166</v>
      </c>
      <c r="C8527" s="39">
        <v>3.9075135507306992E-2</v>
      </c>
      <c r="D8527" s="29">
        <f>'Monte Carlo Inputs'!$C$6+'Monte Carlo Inputs'!$D$6*B8527</f>
        <v>0.16575637459599293</v>
      </c>
      <c r="E8527" s="29">
        <f>'Monte Carlo Inputs'!$C$7+'Monte Carlo Inputs'!$D$7*C8527</f>
        <v>0.5842204108008836</v>
      </c>
      <c r="F8527" s="16">
        <f>'Monte Carlo Inputs'!$C$17*(1+$D8527)</f>
        <v>2831.7388095311267</v>
      </c>
      <c r="G8527" s="16">
        <f t="shared" ref="G8527:J8527" si="8521">F8527*(1+$D8527)</f>
        <v>3301.117568401779</v>
      </c>
      <c r="H8527" s="16">
        <f t="shared" si="8521"/>
        <v>3848.2988486551976</v>
      </c>
      <c r="I8527" s="16">
        <f t="shared" si="8521"/>
        <v>4486.1789141702166</v>
      </c>
      <c r="J8527" s="16">
        <f t="shared" si="8521"/>
        <v>5229.7916667720601</v>
      </c>
      <c r="K8527" s="16">
        <f>F8527*$E8527*(1-'Monte Carlo Inputs'!$C$11)+F8527*'Monte Carlo Inputs'!$C$12-F8527*'Monte Carlo Inputs'!$C$13-'Monte Carlo Inputs'!$C$14*(F8527-'Monte Carlo Inputs'!$C$17)</f>
        <v>1292.3710802016142</v>
      </c>
      <c r="L8527" s="16">
        <f>G8527*$E8527*(1-'Monte Carlo Inputs'!$C$11)+G8527*'Monte Carlo Inputs'!$C$12-G8527*'Monte Carlo Inputs'!$C$13-'Monte Carlo Inputs'!$C$14*(G8527-F8527)</f>
        <v>1506.5898250885409</v>
      </c>
      <c r="M8527" s="16">
        <f>H8527*$E8527*(1-'Monte Carlo Inputs'!$C$11)+H8527*'Monte Carlo Inputs'!$C$12-H8527*'Monte Carlo Inputs'!$C$13-'Monte Carlo Inputs'!$C$14*(H8527-G8527)</f>
        <v>1756.3166924984287</v>
      </c>
      <c r="N8527" s="16">
        <f>I8527*$E8527*(1-'Monte Carlo Inputs'!$C$11)+I8527*'Monte Carlo Inputs'!$C$12-I8527*'Monte Carlo Inputs'!$C$13-'Monte Carlo Inputs'!$C$14*(I8527-H8527)</f>
        <v>2047.4373800893936</v>
      </c>
      <c r="O8527" s="16">
        <f>J8527*$E8527*(1-'Monte Carlo Inputs'!$C$11)+J8527*'Monte Carlo Inputs'!$C$12-J8527*'Monte Carlo Inputs'!$C$13-'Monte Carlo Inputs'!$C$14*(J8527-I8527)</f>
        <v>2386.8131774253293</v>
      </c>
    </row>
    <row r="8528" spans="1:15">
      <c r="A8528">
        <v>8524</v>
      </c>
      <c r="B8528" s="39">
        <v>-3.1324799001305426</v>
      </c>
      <c r="C8528" s="39">
        <v>1.3299763969835869</v>
      </c>
      <c r="D8528" s="29">
        <f>'Monte Carlo Inputs'!$C$6+'Monte Carlo Inputs'!$D$6*B8528</f>
        <v>-7.6625449622475528E-2</v>
      </c>
      <c r="E8528" s="29">
        <f>'Monte Carlo Inputs'!$C$7+'Monte Carlo Inputs'!$D$7*C8528</f>
        <v>0.63042419568418862</v>
      </c>
      <c r="F8528" s="16">
        <f>'Monte Carlo Inputs'!$C$17*(1+$D8528)</f>
        <v>2242.969120322045</v>
      </c>
      <c r="G8528" s="16">
        <f t="shared" ref="G8528:J8528" si="8522">F8528*(1+$D8528)</f>
        <v>2071.10060298804</v>
      </c>
      <c r="H8528" s="16">
        <f t="shared" si="8522"/>
        <v>1912.4015880707013</v>
      </c>
      <c r="I8528" s="16">
        <f t="shared" si="8522"/>
        <v>1765.8629565260476</v>
      </c>
      <c r="J8528" s="16">
        <f t="shared" si="8522"/>
        <v>1630.5529135105653</v>
      </c>
      <c r="K8528" s="16">
        <f>F8528*$E8528*(1-'Monte Carlo Inputs'!$C$11)+F8528*'Monte Carlo Inputs'!$C$12-F8528*'Monte Carlo Inputs'!$C$13-'Monte Carlo Inputs'!$C$14*(F8528-'Monte Carlo Inputs'!$C$17)</f>
        <v>1088.9402188131828</v>
      </c>
      <c r="L8528" s="16">
        <f>G8528*$E8528*(1-'Monte Carlo Inputs'!$C$11)+G8528*'Monte Carlo Inputs'!$C$12-G8528*'Monte Carlo Inputs'!$C$13-'Monte Carlo Inputs'!$C$14*(G8528-F8528)</f>
        <v>1005.4996849346256</v>
      </c>
      <c r="M8528" s="16">
        <f>H8528*$E8528*(1-'Monte Carlo Inputs'!$C$11)+H8528*'Monte Carlo Inputs'!$C$12-H8528*'Monte Carlo Inputs'!$C$13-'Monte Carlo Inputs'!$C$14*(H8528-G8528)</f>
        <v>928.45281948125273</v>
      </c>
      <c r="N8528" s="16">
        <f>I8528*$E8528*(1-'Monte Carlo Inputs'!$C$11)+I8528*'Monte Carlo Inputs'!$C$12-I8528*'Monte Carlo Inputs'!$C$13-'Monte Carlo Inputs'!$C$14*(I8528-H8528)</f>
        <v>857.30970473524656</v>
      </c>
      <c r="O8528" s="16">
        <f>J8528*$E8528*(1-'Monte Carlo Inputs'!$C$11)+J8528*'Monte Carlo Inputs'!$C$12-J8528*'Monte Carlo Inputs'!$C$13-'Monte Carlo Inputs'!$C$14*(J8528-I8528)</f>
        <v>791.61796314419655</v>
      </c>
    </row>
    <row r="8529" spans="1:15">
      <c r="A8529">
        <v>8525</v>
      </c>
      <c r="B8529" s="39">
        <v>-0.5715258523232335</v>
      </c>
      <c r="C8529" s="39">
        <v>1.079143820503176</v>
      </c>
      <c r="D8529" s="29">
        <f>'Monte Carlo Inputs'!$C$6+'Monte Carlo Inputs'!$D$6*B8529</f>
        <v>8.9284029748893365E-2</v>
      </c>
      <c r="E8529" s="29">
        <f>'Monte Carlo Inputs'!$C$7+'Monte Carlo Inputs'!$D$7*C8529</f>
        <v>0.62144642584904852</v>
      </c>
      <c r="F8529" s="16">
        <f>'Monte Carlo Inputs'!$C$17*(1+$D8529)</f>
        <v>2645.9798366630371</v>
      </c>
      <c r="G8529" s="16">
        <f t="shared" ref="G8529:J8529" si="8523">F8529*(1+$D8529)</f>
        <v>2882.2235791146313</v>
      </c>
      <c r="H8529" s="16">
        <f t="shared" si="8523"/>
        <v>3139.5601148952637</v>
      </c>
      <c r="I8529" s="16">
        <f t="shared" si="8523"/>
        <v>3419.8726935920113</v>
      </c>
      <c r="J8529" s="16">
        <f t="shared" si="8523"/>
        <v>3725.2127089041082</v>
      </c>
      <c r="K8529" s="16">
        <f>F8529*$E8529*(1-'Monte Carlo Inputs'!$C$11)+F8529*'Monte Carlo Inputs'!$C$12-F8529*'Monte Carlo Inputs'!$C$13-'Monte Carlo Inputs'!$C$14*(F8529-'Monte Carlo Inputs'!$C$17)</f>
        <v>1275.0111836947265</v>
      </c>
      <c r="L8529" s="16">
        <f>G8529*$E8529*(1-'Monte Carlo Inputs'!$C$11)+G8529*'Monte Carlo Inputs'!$C$12-G8529*'Monte Carlo Inputs'!$C$13-'Monte Carlo Inputs'!$C$14*(G8529-F8529)</f>
        <v>1388.8493201498982</v>
      </c>
      <c r="M8529" s="16">
        <f>H8529*$E8529*(1-'Monte Carlo Inputs'!$C$11)+H8529*'Monte Carlo Inputs'!$C$12-H8529*'Monte Carlo Inputs'!$C$13-'Monte Carlo Inputs'!$C$14*(H8529-G8529)</f>
        <v>1512.8513841668916</v>
      </c>
      <c r="N8529" s="16">
        <f>I8529*$E8529*(1-'Monte Carlo Inputs'!$C$11)+I8529*'Monte Carlo Inputs'!$C$12-I8529*'Monte Carlo Inputs'!$C$13-'Monte Carlo Inputs'!$C$14*(I8529-H8529)</f>
        <v>1647.924852156503</v>
      </c>
      <c r="O8529" s="16">
        <f>J8529*$E8529*(1-'Monte Carlo Inputs'!$C$11)+J8529*'Monte Carlo Inputs'!$C$12-J8529*'Monte Carlo Inputs'!$C$13-'Monte Carlo Inputs'!$C$14*(J8529-I8529)</f>
        <v>1795.0582236803848</v>
      </c>
    </row>
    <row r="8530" spans="1:15">
      <c r="A8530">
        <v>8526</v>
      </c>
      <c r="B8530" s="39">
        <v>-0.23946149883854448</v>
      </c>
      <c r="C8530" s="39">
        <v>0.31685086313274818</v>
      </c>
      <c r="D8530" s="29">
        <f>'Monte Carlo Inputs'!$C$6+'Monte Carlo Inputs'!$D$6*B8530</f>
        <v>0.1107965688167479</v>
      </c>
      <c r="E8530" s="29">
        <f>'Monte Carlo Inputs'!$C$7+'Monte Carlo Inputs'!$D$7*C8530</f>
        <v>0.59416252670704672</v>
      </c>
      <c r="F8530" s="16">
        <f>'Monte Carlo Inputs'!$C$17*(1+$D8530)</f>
        <v>2698.2359453127624</v>
      </c>
      <c r="G8530" s="16">
        <f t="shared" ref="G8530:J8530" si="8524">F8530*(1+$D8530)</f>
        <v>2997.1912299114306</v>
      </c>
      <c r="H8530" s="16">
        <f t="shared" si="8524"/>
        <v>3329.2697342732654</v>
      </c>
      <c r="I8530" s="16">
        <f t="shared" si="8524"/>
        <v>3698.1413974961888</v>
      </c>
      <c r="J8530" s="16">
        <f t="shared" si="8524"/>
        <v>4107.8827753379392</v>
      </c>
      <c r="K8530" s="16">
        <f>F8530*$E8530*(1-'Monte Carlo Inputs'!$C$11)+F8530*'Monte Carlo Inputs'!$C$12-F8530*'Monte Carlo Inputs'!$C$13-'Monte Carlo Inputs'!$C$14*(F8530-'Monte Carlo Inputs'!$C$17)</f>
        <v>1248.6110198186921</v>
      </c>
      <c r="L8530" s="16">
        <f>G8530*$E8530*(1-'Monte Carlo Inputs'!$C$11)+G8530*'Monte Carlo Inputs'!$C$12-G8530*'Monte Carlo Inputs'!$C$13-'Monte Carlo Inputs'!$C$14*(G8530-F8530)</f>
        <v>1386.9528366013838</v>
      </c>
      <c r="M8530" s="16">
        <f>H8530*$E8530*(1-'Monte Carlo Inputs'!$C$11)+H8530*'Monte Carlo Inputs'!$C$12-H8530*'Monte Carlo Inputs'!$C$13-'Monte Carlo Inputs'!$C$14*(H8530-G8530)</f>
        <v>1540.6224520074725</v>
      </c>
      <c r="N8530" s="16">
        <f>I8530*$E8530*(1-'Monte Carlo Inputs'!$C$11)+I8530*'Monte Carlo Inputs'!$C$12-I8530*'Monte Carlo Inputs'!$C$13-'Monte Carlo Inputs'!$C$14*(I8530-H8530)</f>
        <v>1711.3181335319448</v>
      </c>
      <c r="O8530" s="16">
        <f>J8530*$E8530*(1-'Monte Carlo Inputs'!$C$11)+J8530*'Monte Carlo Inputs'!$C$12-J8530*'Monte Carlo Inputs'!$C$13-'Monte Carlo Inputs'!$C$14*(J8530-I8530)</f>
        <v>1900.9263108811658</v>
      </c>
    </row>
    <row r="8531" spans="1:15">
      <c r="A8531">
        <v>8527</v>
      </c>
      <c r="B8531" s="39">
        <v>1.8758179577534551E-2</v>
      </c>
      <c r="C8531" s="39">
        <v>-7.50489311018184E-2</v>
      </c>
      <c r="D8531" s="29">
        <f>'Monte Carlo Inputs'!$C$6+'Monte Carlo Inputs'!$D$6*B8531</f>
        <v>0.12752513622159242</v>
      </c>
      <c r="E8531" s="29">
        <f>'Monte Carlo Inputs'!$C$7+'Monte Carlo Inputs'!$D$7*C8531</f>
        <v>0.58013569574096813</v>
      </c>
      <c r="F8531" s="16">
        <f>'Monte Carlo Inputs'!$C$17*(1+$D8531)</f>
        <v>2738.8713083958705</v>
      </c>
      <c r="G8531" s="16">
        <f t="shared" ref="G8531:J8531" si="8525">F8531*(1+$D8531)</f>
        <v>3088.1462450924646</v>
      </c>
      <c r="H8531" s="16">
        <f t="shared" si="8525"/>
        <v>3481.9625156700799</v>
      </c>
      <c r="I8531" s="16">
        <f t="shared" si="8525"/>
        <v>3926.0002597993853</v>
      </c>
      <c r="J8531" s="16">
        <f t="shared" si="8525"/>
        <v>4426.6639777363089</v>
      </c>
      <c r="K8531" s="16">
        <f>F8531*$E8531*(1-'Monte Carlo Inputs'!$C$11)+F8531*'Monte Carlo Inputs'!$C$12-F8531*'Monte Carlo Inputs'!$C$13-'Monte Carlo Inputs'!$C$14*(F8531-'Monte Carlo Inputs'!$C$17)</f>
        <v>1240.6913253740101</v>
      </c>
      <c r="L8531" s="16">
        <f>G8531*$E8531*(1-'Monte Carlo Inputs'!$C$11)+G8531*'Monte Carlo Inputs'!$C$12-G8531*'Monte Carlo Inputs'!$C$13-'Monte Carlo Inputs'!$C$14*(G8531-F8531)</f>
        <v>1398.9106556512786</v>
      </c>
      <c r="M8531" s="16">
        <f>H8531*$E8531*(1-'Monte Carlo Inputs'!$C$11)+H8531*'Monte Carlo Inputs'!$C$12-H8531*'Monte Carlo Inputs'!$C$13-'Monte Carlo Inputs'!$C$14*(H8531-G8531)</f>
        <v>1577.3069275750452</v>
      </c>
      <c r="N8531" s="16">
        <f>I8531*$E8531*(1-'Monte Carlo Inputs'!$C$11)+I8531*'Monte Carlo Inputs'!$C$12-I8531*'Monte Carlo Inputs'!$C$13-'Monte Carlo Inputs'!$C$14*(I8531-H8531)</f>
        <v>1778.453208377314</v>
      </c>
      <c r="O8531" s="16">
        <f>J8531*$E8531*(1-'Monte Carlo Inputs'!$C$11)+J8531*'Monte Carlo Inputs'!$C$12-J8531*'Monte Carlo Inputs'!$C$13-'Monte Carlo Inputs'!$C$14*(J8531-I8531)</f>
        <v>2005.2506960393591</v>
      </c>
    </row>
    <row r="8532" spans="1:15">
      <c r="A8532">
        <v>8528</v>
      </c>
      <c r="B8532" s="39">
        <v>-0.8573801431013035</v>
      </c>
      <c r="C8532" s="39">
        <v>1.2042641077894409</v>
      </c>
      <c r="D8532" s="29">
        <f>'Monte Carlo Inputs'!$C$6+'Monte Carlo Inputs'!$D$6*B8532</f>
        <v>7.0765174793386593E-2</v>
      </c>
      <c r="E8532" s="29">
        <f>'Monte Carlo Inputs'!$C$7+'Monte Carlo Inputs'!$D$7*C8532</f>
        <v>0.62592471633557323</v>
      </c>
      <c r="F8532" s="16">
        <f>'Monte Carlo Inputs'!$C$17*(1+$D8532)</f>
        <v>2600.9956860906159</v>
      </c>
      <c r="G8532" s="16">
        <f t="shared" ref="G8532:J8532" si="8526">F8532*(1+$D8532)</f>
        <v>2785.0556004536629</v>
      </c>
      <c r="H8532" s="16">
        <f t="shared" si="8526"/>
        <v>2982.1405468290668</v>
      </c>
      <c r="I8532" s="16">
        <f t="shared" si="8526"/>
        <v>3193.1722438838715</v>
      </c>
      <c r="J8532" s="16">
        <f t="shared" si="8526"/>
        <v>3419.1376358677044</v>
      </c>
      <c r="K8532" s="16">
        <f>F8532*$E8532*(1-'Monte Carlo Inputs'!$C$11)+F8532*'Monte Carlo Inputs'!$C$12-F8532*'Monte Carlo Inputs'!$C$13-'Monte Carlo Inputs'!$C$14*(F8532-'Monte Carlo Inputs'!$C$17)</f>
        <v>1260.9309228338714</v>
      </c>
      <c r="L8532" s="16">
        <f>G8532*$E8532*(1-'Monte Carlo Inputs'!$C$11)+G8532*'Monte Carlo Inputs'!$C$12-G8532*'Monte Carlo Inputs'!$C$13-'Monte Carlo Inputs'!$C$14*(G8532-F8532)</f>
        <v>1350.1609199905968</v>
      </c>
      <c r="M8532" s="16">
        <f>H8532*$E8532*(1-'Monte Carlo Inputs'!$C$11)+H8532*'Monte Carlo Inputs'!$C$12-H8532*'Monte Carlo Inputs'!$C$13-'Monte Carlo Inputs'!$C$14*(H8532-G8532)</f>
        <v>1445.7052934929307</v>
      </c>
      <c r="N8532" s="16">
        <f>I8532*$E8532*(1-'Monte Carlo Inputs'!$C$11)+I8532*'Monte Carlo Inputs'!$C$12-I8532*'Monte Carlo Inputs'!$C$13-'Monte Carlo Inputs'!$C$14*(I8532-H8532)</f>
        <v>1548.0108812866824</v>
      </c>
      <c r="O8532" s="16">
        <f>J8532*$E8532*(1-'Monte Carlo Inputs'!$C$11)+J8532*'Monte Carlo Inputs'!$C$12-J8532*'Monte Carlo Inputs'!$C$13-'Monte Carlo Inputs'!$C$14*(J8532-I8532)</f>
        <v>1657.5561418829991</v>
      </c>
    </row>
    <row r="8533" spans="1:15">
      <c r="A8533">
        <v>8529</v>
      </c>
      <c r="B8533" s="39">
        <v>0.81417573185459347</v>
      </c>
      <c r="C8533" s="39">
        <v>0.71673386100580105</v>
      </c>
      <c r="D8533" s="29">
        <f>'Monte Carlo Inputs'!$C$6+'Monte Carlo Inputs'!$D$6*B8533</f>
        <v>0.17905566332891243</v>
      </c>
      <c r="E8533" s="29">
        <f>'Monte Carlo Inputs'!$C$7+'Monte Carlo Inputs'!$D$7*C8533</f>
        <v>0.60847509155115287</v>
      </c>
      <c r="F8533" s="16">
        <f>'Monte Carlo Inputs'!$C$17*(1+$D8533)</f>
        <v>2864.0441117922614</v>
      </c>
      <c r="G8533" s="16">
        <f t="shared" ref="G8533:J8533" si="8527">F8533*(1+$D8533)</f>
        <v>3376.8674300324906</v>
      </c>
      <c r="H8533" s="16">
        <f t="shared" si="8527"/>
        <v>3981.514667690758</v>
      </c>
      <c r="I8533" s="16">
        <f t="shared" si="8527"/>
        <v>4694.4274175679211</v>
      </c>
      <c r="J8533" s="16">
        <f t="shared" si="8527"/>
        <v>5534.9912327699785</v>
      </c>
      <c r="K8533" s="16">
        <f>F8533*$E8533*(1-'Monte Carlo Inputs'!$C$11)+F8533*'Monte Carlo Inputs'!$C$12-F8533*'Monte Carlo Inputs'!$C$13-'Monte Carlo Inputs'!$C$14*(F8533-'Monte Carlo Inputs'!$C$17)</f>
        <v>1357.0098474268409</v>
      </c>
      <c r="L8533" s="16">
        <f>G8533*$E8533*(1-'Monte Carlo Inputs'!$C$11)+G8533*'Monte Carlo Inputs'!$C$12-G8533*'Monte Carlo Inputs'!$C$13-'Monte Carlo Inputs'!$C$14*(G8533-F8533)</f>
        <v>1599.9901458017205</v>
      </c>
      <c r="M8533" s="16">
        <f>H8533*$E8533*(1-'Monte Carlo Inputs'!$C$11)+H8533*'Monte Carlo Inputs'!$C$12-H8533*'Monte Carlo Inputs'!$C$13-'Monte Carlo Inputs'!$C$14*(H8533-G8533)</f>
        <v>1886.4774426779707</v>
      </c>
      <c r="N8533" s="16">
        <f>I8533*$E8533*(1-'Monte Carlo Inputs'!$C$11)+I8533*'Monte Carlo Inputs'!$C$12-I8533*'Monte Carlo Inputs'!$C$13-'Monte Carlo Inputs'!$C$14*(I8533-H8533)</f>
        <v>2224.2619125317051</v>
      </c>
      <c r="O8533" s="16">
        <f>J8533*$E8533*(1-'Monte Carlo Inputs'!$C$11)+J8533*'Monte Carlo Inputs'!$C$12-J8533*'Monte Carlo Inputs'!$C$13-'Monte Carlo Inputs'!$C$14*(J8533-I8533)</f>
        <v>2622.5286046973051</v>
      </c>
    </row>
    <row r="8534" spans="1:15">
      <c r="A8534">
        <v>8530</v>
      </c>
      <c r="B8534" s="39">
        <v>-0.20838471743771145</v>
      </c>
      <c r="C8534" s="39">
        <v>1.4351281641092473</v>
      </c>
      <c r="D8534" s="29">
        <f>'Monte Carlo Inputs'!$C$6+'Monte Carlo Inputs'!$D$6*B8534</f>
        <v>0.11280985469634601</v>
      </c>
      <c r="E8534" s="29">
        <f>'Monte Carlo Inputs'!$C$7+'Monte Carlo Inputs'!$D$7*C8534</f>
        <v>0.63418777526487424</v>
      </c>
      <c r="F8534" s="16">
        <f>'Monte Carlo Inputs'!$C$17*(1+$D8534)</f>
        <v>2703.1264180428948</v>
      </c>
      <c r="G8534" s="16">
        <f t="shared" ref="G8534:J8534" si="8528">F8534*(1+$D8534)</f>
        <v>3008.0657164881682</v>
      </c>
      <c r="H8534" s="16">
        <f t="shared" si="8528"/>
        <v>3347.4051728822587</v>
      </c>
      <c r="I8534" s="16">
        <f t="shared" si="8528"/>
        <v>3725.0254640449034</v>
      </c>
      <c r="J8534" s="16">
        <f t="shared" si="8528"/>
        <v>4145.2450453839983</v>
      </c>
      <c r="K8534" s="16">
        <f>F8534*$E8534*(1-'Monte Carlo Inputs'!$C$11)+F8534*'Monte Carlo Inputs'!$C$12-F8534*'Monte Carlo Inputs'!$C$13-'Monte Carlo Inputs'!$C$14*(F8534-'Monte Carlo Inputs'!$C$17)</f>
        <v>1327.9353369786022</v>
      </c>
      <c r="L8534" s="16">
        <f>G8534*$E8534*(1-'Monte Carlo Inputs'!$C$11)+G8534*'Monte Carlo Inputs'!$C$12-G8534*'Monte Carlo Inputs'!$C$13-'Monte Carlo Inputs'!$C$14*(G8534-F8534)</f>
        <v>1477.7395293893014</v>
      </c>
      <c r="M8534" s="16">
        <f>H8534*$E8534*(1-'Monte Carlo Inputs'!$C$11)+H8534*'Monte Carlo Inputs'!$C$12-H8534*'Monte Carlo Inputs'!$C$13-'Monte Carlo Inputs'!$C$14*(H8534-G8534)</f>
        <v>1644.4431109787556</v>
      </c>
      <c r="N8534" s="16">
        <f>I8534*$E8534*(1-'Monte Carlo Inputs'!$C$11)+I8534*'Monte Carlo Inputs'!$C$12-I8534*'Monte Carlo Inputs'!$C$13-'Monte Carlo Inputs'!$C$14*(I8534-H8534)</f>
        <v>1829.952499384676</v>
      </c>
      <c r="O8534" s="16">
        <f>J8534*$E8534*(1-'Monte Carlo Inputs'!$C$11)+J8534*'Monte Carlo Inputs'!$C$12-J8534*'Monte Carlo Inputs'!$C$13-'Monte Carlo Inputs'!$C$14*(J8534-I8534)</f>
        <v>2036.3891749414765</v>
      </c>
    </row>
    <row r="8535" spans="1:15">
      <c r="A8535">
        <v>8531</v>
      </c>
      <c r="B8535" s="39">
        <v>-1.2334051231624226</v>
      </c>
      <c r="C8535" s="39">
        <v>0.27142559452203857</v>
      </c>
      <c r="D8535" s="29">
        <f>'Monte Carlo Inputs'!$C$6+'Monte Carlo Inputs'!$D$6*B8535</f>
        <v>4.640467963886219E-2</v>
      </c>
      <c r="E8535" s="29">
        <f>'Monte Carlo Inputs'!$C$7+'Monte Carlo Inputs'!$D$7*C8535</f>
        <v>0.5925366708791926</v>
      </c>
      <c r="F8535" s="16">
        <f>'Monte Carlo Inputs'!$C$17*(1+$D8535)</f>
        <v>2541.8216073107606</v>
      </c>
      <c r="G8535" s="16">
        <f t="shared" ref="G8535:J8535" si="8529">F8535*(1+$D8535)</f>
        <v>2659.7740246971543</v>
      </c>
      <c r="H8535" s="16">
        <f t="shared" si="8529"/>
        <v>2783.1999862249927</v>
      </c>
      <c r="I8535" s="16">
        <f t="shared" si="8529"/>
        <v>2912.3534899566494</v>
      </c>
      <c r="J8535" s="16">
        <f t="shared" si="8529"/>
        <v>3047.5003206532101</v>
      </c>
      <c r="K8535" s="16">
        <f>F8535*$E8535*(1-'Monte Carlo Inputs'!$C$11)+F8535*'Monte Carlo Inputs'!$C$12-F8535*'Monte Carlo Inputs'!$C$13-'Monte Carlo Inputs'!$C$14*(F8535-'Monte Carlo Inputs'!$C$17)</f>
        <v>1170.9289614349343</v>
      </c>
      <c r="L8535" s="16">
        <f>G8535*$E8535*(1-'Monte Carlo Inputs'!$C$11)+G8535*'Monte Carlo Inputs'!$C$12-G8535*'Monte Carlo Inputs'!$C$13-'Monte Carlo Inputs'!$C$14*(G8535-F8535)</f>
        <v>1225.2655447701882</v>
      </c>
      <c r="M8535" s="16">
        <f>H8535*$E8535*(1-'Monte Carlo Inputs'!$C$11)+H8535*'Monte Carlo Inputs'!$C$12-H8535*'Monte Carlo Inputs'!$C$13-'Monte Carlo Inputs'!$C$14*(H8535-G8535)</f>
        <v>1282.1235998477844</v>
      </c>
      <c r="N8535" s="16">
        <f>I8535*$E8535*(1-'Monte Carlo Inputs'!$C$11)+I8535*'Monte Carlo Inputs'!$C$12-I8535*'Monte Carlo Inputs'!$C$13-'Monte Carlo Inputs'!$C$14*(I8535-H8535)</f>
        <v>1341.6201347561455</v>
      </c>
      <c r="O8535" s="16">
        <f>J8535*$E8535*(1-'Monte Carlo Inputs'!$C$11)+J8535*'Monte Carlo Inputs'!$C$12-J8535*'Monte Carlo Inputs'!$C$13-'Monte Carlo Inputs'!$C$14*(J8535-I8535)</f>
        <v>1403.877587306552</v>
      </c>
    </row>
    <row r="8536" spans="1:15">
      <c r="A8536">
        <v>8532</v>
      </c>
      <c r="B8536" s="39">
        <v>-0.4636650374036414</v>
      </c>
      <c r="C8536" s="39">
        <v>1.7269056695890937E-2</v>
      </c>
      <c r="D8536" s="29">
        <f>'Monte Carlo Inputs'!$C$6+'Monte Carlo Inputs'!$D$6*B8536</f>
        <v>9.627171141510793E-2</v>
      </c>
      <c r="E8536" s="29">
        <f>'Monte Carlo Inputs'!$C$7+'Monte Carlo Inputs'!$D$7*C8536</f>
        <v>0.58343993021370155</v>
      </c>
      <c r="F8536" s="16">
        <f>'Monte Carlo Inputs'!$C$17*(1+$D8536)</f>
        <v>2662.953614198439</v>
      </c>
      <c r="G8536" s="16">
        <f t="shared" ref="G8536:J8536" si="8530">F8536*(1+$D8536)</f>
        <v>2919.3207160563697</v>
      </c>
      <c r="H8536" s="16">
        <f t="shared" si="8530"/>
        <v>3200.3687175606947</v>
      </c>
      <c r="I8536" s="16">
        <f t="shared" si="8530"/>
        <v>3508.4736911596369</v>
      </c>
      <c r="J8536" s="16">
        <f t="shared" si="8530"/>
        <v>3846.240457862456</v>
      </c>
      <c r="K8536" s="16">
        <f>F8536*$E8536*(1-'Monte Carlo Inputs'!$C$11)+F8536*'Monte Carlo Inputs'!$C$12-F8536*'Monte Carlo Inputs'!$C$13-'Monte Carlo Inputs'!$C$14*(F8536-'Monte Carlo Inputs'!$C$17)</f>
        <v>1211.4335311745217</v>
      </c>
      <c r="L8536" s="16">
        <f>G8536*$E8536*(1-'Monte Carlo Inputs'!$C$11)+G8536*'Monte Carlo Inputs'!$C$12-G8536*'Monte Carlo Inputs'!$C$13-'Monte Carlo Inputs'!$C$14*(G8536-F8536)</f>
        <v>1328.0603104863403</v>
      </c>
      <c r="M8536" s="16">
        <f>H8536*$E8536*(1-'Monte Carlo Inputs'!$C$11)+H8536*'Monte Carlo Inputs'!$C$12-H8536*'Monte Carlo Inputs'!$C$13-'Monte Carlo Inputs'!$C$14*(H8536-G8536)</f>
        <v>1455.9149494393398</v>
      </c>
      <c r="N8536" s="16">
        <f>I8536*$E8536*(1-'Monte Carlo Inputs'!$C$11)+I8536*'Monte Carlo Inputs'!$C$12-I8536*'Monte Carlo Inputs'!$C$13-'Monte Carlo Inputs'!$C$14*(I8536-H8536)</f>
        <v>1596.0783732967054</v>
      </c>
      <c r="O8536" s="16">
        <f>J8536*$E8536*(1-'Monte Carlo Inputs'!$C$11)+J8536*'Monte Carlo Inputs'!$C$12-J8536*'Monte Carlo Inputs'!$C$13-'Monte Carlo Inputs'!$C$14*(J8536-I8536)</f>
        <v>1749.7355698466206</v>
      </c>
    </row>
    <row r="8537" spans="1:15">
      <c r="A8537">
        <v>8533</v>
      </c>
      <c r="B8537" s="39">
        <v>0.86417172359389682</v>
      </c>
      <c r="C8537" s="39">
        <v>-6.4175061981092102E-2</v>
      </c>
      <c r="D8537" s="29">
        <f>'Monte Carlo Inputs'!$C$6+'Monte Carlo Inputs'!$D$6*B8537</f>
        <v>0.18229461600251667</v>
      </c>
      <c r="E8537" s="29">
        <f>'Monte Carlo Inputs'!$C$7+'Monte Carlo Inputs'!$D$7*C8537</f>
        <v>0.58052489197517798</v>
      </c>
      <c r="F8537" s="16">
        <f>'Monte Carlo Inputs'!$C$17*(1+$D8537)</f>
        <v>2871.9118517317138</v>
      </c>
      <c r="G8537" s="16">
        <f t="shared" ref="G8537:J8537" si="8531">F8537*(1+$D8537)</f>
        <v>3395.4459199362232</v>
      </c>
      <c r="H8537" s="16">
        <f t="shared" si="8531"/>
        <v>4014.4174300683089</v>
      </c>
      <c r="I8537" s="16">
        <f t="shared" si="8531"/>
        <v>4746.2241139564212</v>
      </c>
      <c r="J8537" s="16">
        <f t="shared" si="8531"/>
        <v>5611.4352162719924</v>
      </c>
      <c r="K8537" s="16">
        <f>F8537*$E8537*(1-'Monte Carlo Inputs'!$C$11)+F8537*'Monte Carlo Inputs'!$C$12-F8537*'Monte Carlo Inputs'!$C$13-'Monte Carlo Inputs'!$C$14*(F8537-'Monte Carlo Inputs'!$C$17)</f>
        <v>1303.7311827558601</v>
      </c>
      <c r="L8537" s="16">
        <f>G8537*$E8537*(1-'Monte Carlo Inputs'!$C$11)+G8537*'Monte Carlo Inputs'!$C$12-G8537*'Monte Carlo Inputs'!$C$13-'Monte Carlo Inputs'!$C$14*(G8537-F8537)</f>
        <v>1541.3943580868465</v>
      </c>
      <c r="M8537" s="16">
        <f>H8537*$E8537*(1-'Monte Carlo Inputs'!$C$11)+H8537*'Monte Carlo Inputs'!$C$12-H8537*'Monte Carlo Inputs'!$C$13-'Monte Carlo Inputs'!$C$14*(H8537-G8537)</f>
        <v>1822.3822507027339</v>
      </c>
      <c r="N8537" s="16">
        <f>I8537*$E8537*(1-'Monte Carlo Inputs'!$C$11)+I8537*'Monte Carlo Inputs'!$C$12-I8537*'Monte Carlo Inputs'!$C$13-'Monte Carlo Inputs'!$C$14*(I8537-H8537)</f>
        <v>2154.5927233043908</v>
      </c>
      <c r="O8537" s="16">
        <f>J8537*$E8537*(1-'Monte Carlo Inputs'!$C$11)+J8537*'Monte Carlo Inputs'!$C$12-J8537*'Monte Carlo Inputs'!$C$13-'Monte Carlo Inputs'!$C$14*(J8537-I8537)</f>
        <v>2547.3633764409815</v>
      </c>
    </row>
    <row r="8538" spans="1:15">
      <c r="A8538">
        <v>8534</v>
      </c>
      <c r="B8538" s="39">
        <v>2.2089911071976589</v>
      </c>
      <c r="C8538" s="39">
        <v>-0.39947623451370107</v>
      </c>
      <c r="D8538" s="29">
        <f>'Monte Carlo Inputs'!$C$6+'Monte Carlo Inputs'!$D$6*B8538</f>
        <v>0.26941772700611294</v>
      </c>
      <c r="E8538" s="29">
        <f>'Monte Carlo Inputs'!$C$7+'Monte Carlo Inputs'!$D$7*C8538</f>
        <v>0.56852383216592528</v>
      </c>
      <c r="F8538" s="16">
        <f>'Monte Carlo Inputs'!$C$17*(1+$D8538)</f>
        <v>3083.5426006705493</v>
      </c>
      <c r="G8538" s="16">
        <f t="shared" ref="G8538:J8538" si="8532">F8538*(1+$D8538)</f>
        <v>3914.3036392697268</v>
      </c>
      <c r="H8538" s="16">
        <f t="shared" si="8532"/>
        <v>4968.8864285735326</v>
      </c>
      <c r="I8538" s="16">
        <f t="shared" si="8532"/>
        <v>6307.5925159113358</v>
      </c>
      <c r="J8538" s="16">
        <f t="shared" si="8532"/>
        <v>8006.9697544289365</v>
      </c>
      <c r="K8538" s="16">
        <f>F8538*$E8538*(1-'Monte Carlo Inputs'!$C$11)+F8538*'Monte Carlo Inputs'!$C$12-F8538*'Monte Carlo Inputs'!$C$13-'Monte Carlo Inputs'!$C$14*(F8538-'Monte Carlo Inputs'!$C$17)</f>
        <v>1376.4712885600284</v>
      </c>
      <c r="L8538" s="16">
        <f>G8538*$E8538*(1-'Monte Carlo Inputs'!$C$11)+G8538*'Monte Carlo Inputs'!$C$12-G8538*'Monte Carlo Inputs'!$C$13-'Monte Carlo Inputs'!$C$14*(G8538-F8538)</f>
        <v>1747.3170544130464</v>
      </c>
      <c r="M8538" s="16">
        <f>H8538*$E8538*(1-'Monte Carlo Inputs'!$C$11)+H8538*'Monte Carlo Inputs'!$C$12-H8538*'Monte Carlo Inputs'!$C$13-'Monte Carlo Inputs'!$C$14*(H8538-G8538)</f>
        <v>2218.075243572026</v>
      </c>
      <c r="N8538" s="16">
        <f>I8538*$E8538*(1-'Monte Carlo Inputs'!$C$11)+I8538*'Monte Carlo Inputs'!$C$12-I8538*'Monte Carlo Inputs'!$C$13-'Monte Carlo Inputs'!$C$14*(I8538-H8538)</f>
        <v>2815.6640340237309</v>
      </c>
      <c r="O8538" s="16">
        <f>J8538*$E8538*(1-'Monte Carlo Inputs'!$C$11)+J8538*'Monte Carlo Inputs'!$C$12-J8538*'Monte Carlo Inputs'!$C$13-'Monte Carlo Inputs'!$C$14*(J8538-I8538)</f>
        <v>3574.2538380832675</v>
      </c>
    </row>
    <row r="8539" spans="1:15">
      <c r="A8539">
        <v>8535</v>
      </c>
      <c r="B8539" s="39">
        <v>-0.87796219859344149</v>
      </c>
      <c r="C8539" s="39">
        <v>0.54347333719768731</v>
      </c>
      <c r="D8539" s="29">
        <f>'Monte Carlo Inputs'!$C$6+'Monte Carlo Inputs'!$D$6*B8539</f>
        <v>6.9431781828363681E-2</v>
      </c>
      <c r="E8539" s="29">
        <f>'Monte Carlo Inputs'!$C$7+'Monte Carlo Inputs'!$D$7*C8539</f>
        <v>0.60227377142722338</v>
      </c>
      <c r="F8539" s="16">
        <f>'Monte Carlo Inputs'!$C$17*(1+$D8539)</f>
        <v>2597.7567412392787</v>
      </c>
      <c r="G8539" s="16">
        <f t="shared" ref="G8539:J8539" si="8533">F8539*(1+$D8539)</f>
        <v>2778.1236205401651</v>
      </c>
      <c r="H8539" s="16">
        <f t="shared" si="8533"/>
        <v>2971.0136936537333</v>
      </c>
      <c r="I8539" s="16">
        <f t="shared" si="8533"/>
        <v>3177.29646824058</v>
      </c>
      <c r="J8539" s="16">
        <f t="shared" si="8533"/>
        <v>3397.9018234274904</v>
      </c>
      <c r="K8539" s="16">
        <f>F8539*$E8539*(1-'Monte Carlo Inputs'!$C$11)+F8539*'Monte Carlo Inputs'!$C$12-F8539*'Monte Carlo Inputs'!$C$13-'Monte Carlo Inputs'!$C$14*(F8539-'Monte Carlo Inputs'!$C$17)</f>
        <v>1215.591391189138</v>
      </c>
      <c r="L8539" s="16">
        <f>G8539*$E8539*(1-'Monte Carlo Inputs'!$C$11)+G8539*'Monte Carlo Inputs'!$C$12-G8539*'Monte Carlo Inputs'!$C$13-'Monte Carlo Inputs'!$C$14*(G8539-F8539)</f>
        <v>1299.9920674546197</v>
      </c>
      <c r="M8539" s="16">
        <f>H8539*$E8539*(1-'Monte Carlo Inputs'!$C$11)+H8539*'Monte Carlo Inputs'!$C$12-H8539*'Monte Carlo Inputs'!$C$13-'Monte Carlo Inputs'!$C$14*(H8539-G8539)</f>
        <v>1390.2528330607317</v>
      </c>
      <c r="N8539" s="16">
        <f>I8539*$E8539*(1-'Monte Carlo Inputs'!$C$11)+I8539*'Monte Carlo Inputs'!$C$12-I8539*'Monte Carlo Inputs'!$C$13-'Monte Carlo Inputs'!$C$14*(I8539-H8539)</f>
        <v>1486.780564452069</v>
      </c>
      <c r="O8539" s="16">
        <f>J8539*$E8539*(1-'Monte Carlo Inputs'!$C$11)+J8539*'Monte Carlo Inputs'!$C$12-J8539*'Monte Carlo Inputs'!$C$13-'Monte Carlo Inputs'!$C$14*(J8539-I8539)</f>
        <v>1590.0103882297565</v>
      </c>
    </row>
    <row r="8540" spans="1:15">
      <c r="A8540">
        <v>8536</v>
      </c>
      <c r="B8540" s="39">
        <v>0.81202777999153752</v>
      </c>
      <c r="C8540" s="39">
        <v>0.80227395620517439</v>
      </c>
      <c r="D8540" s="29">
        <f>'Monte Carlo Inputs'!$C$6+'Monte Carlo Inputs'!$D$6*B8540</f>
        <v>0.17891650988505448</v>
      </c>
      <c r="E8540" s="29">
        <f>'Monte Carlo Inputs'!$C$7+'Monte Carlo Inputs'!$D$7*C8540</f>
        <v>0.61153673249568918</v>
      </c>
      <c r="F8540" s="16">
        <f>'Monte Carlo Inputs'!$C$17*(1+$D8540)</f>
        <v>2863.706094161786</v>
      </c>
      <c r="G8540" s="16">
        <f t="shared" ref="G8540:J8540" si="8534">F8540*(1+$D8540)</f>
        <v>3376.0703938657739</v>
      </c>
      <c r="H8540" s="16">
        <f t="shared" si="8534"/>
        <v>3980.1051258624993</v>
      </c>
      <c r="I8540" s="16">
        <f t="shared" si="8534"/>
        <v>4692.2116439574329</v>
      </c>
      <c r="J8540" s="16">
        <f t="shared" si="8534"/>
        <v>5531.7257749363107</v>
      </c>
      <c r="K8540" s="16">
        <f>F8540*$E8540*(1-'Monte Carlo Inputs'!$C$11)+F8540*'Monte Carlo Inputs'!$C$12-F8540*'Monte Carlo Inputs'!$C$13-'Monte Carlo Inputs'!$C$14*(F8540-'Monte Carlo Inputs'!$C$17)</f>
        <v>1363.0837020974748</v>
      </c>
      <c r="L8540" s="16">
        <f>G8540*$E8540*(1-'Monte Carlo Inputs'!$C$11)+G8540*'Monte Carlo Inputs'!$C$12-G8540*'Monte Carlo Inputs'!$C$13-'Monte Carlo Inputs'!$C$14*(G8540-F8540)</f>
        <v>1606.9618807579543</v>
      </c>
      <c r="M8540" s="16">
        <f>H8540*$E8540*(1-'Monte Carlo Inputs'!$C$11)+H8540*'Monte Carlo Inputs'!$C$12-H8540*'Monte Carlo Inputs'!$C$13-'Monte Carlo Inputs'!$C$14*(H8540-G8540)</f>
        <v>1894.4738919814906</v>
      </c>
      <c r="N8540" s="16">
        <f>I8540*$E8540*(1-'Monte Carlo Inputs'!$C$11)+I8540*'Monte Carlo Inputs'!$C$12-I8540*'Monte Carlo Inputs'!$C$13-'Monte Carlo Inputs'!$C$14*(I8540-H8540)</f>
        <v>2233.4265488031742</v>
      </c>
      <c r="O8540" s="16">
        <f>J8540*$E8540*(1-'Monte Carlo Inputs'!$C$11)+J8540*'Monte Carlo Inputs'!$C$12-J8540*'Monte Carlo Inputs'!$C$13-'Monte Carlo Inputs'!$C$14*(J8540-I8540)</f>
        <v>2633.0234319996603</v>
      </c>
    </row>
    <row r="8541" spans="1:15">
      <c r="A8541">
        <v>8537</v>
      </c>
      <c r="B8541" s="39">
        <v>-0.64048708982654401</v>
      </c>
      <c r="C8541" s="39">
        <v>-1.4563182491733002</v>
      </c>
      <c r="D8541" s="29">
        <f>'Monte Carlo Inputs'!$C$6+'Monte Carlo Inputs'!$D$6*B8541</f>
        <v>8.4816427910908168E-2</v>
      </c>
      <c r="E8541" s="29">
        <f>'Monte Carlo Inputs'!$C$7+'Monte Carlo Inputs'!$D$7*C8541</f>
        <v>0.53069746809131846</v>
      </c>
      <c r="F8541" s="16">
        <f>'Monte Carlo Inputs'!$C$17*(1+$D8541)</f>
        <v>2635.1275850383877</v>
      </c>
      <c r="G8541" s="16">
        <f t="shared" ref="G8541:J8541" si="8535">F8541*(1+$D8541)</f>
        <v>2858.6296938908417</v>
      </c>
      <c r="H8541" s="16">
        <f t="shared" si="8535"/>
        <v>3101.0884532467162</v>
      </c>
      <c r="I8541" s="16">
        <f t="shared" si="8535"/>
        <v>3364.1116984868663</v>
      </c>
      <c r="J8541" s="16">
        <f t="shared" si="8535"/>
        <v>3649.4436358458206</v>
      </c>
      <c r="K8541" s="16">
        <f>F8541*$E8541*(1-'Monte Carlo Inputs'!$C$11)+F8541*'Monte Carlo Inputs'!$C$12-F8541*'Monte Carlo Inputs'!$C$13-'Monte Carlo Inputs'!$C$14*(F8541-'Monte Carlo Inputs'!$C$17)</f>
        <v>1099.4527458085195</v>
      </c>
      <c r="L8541" s="16">
        <f>G8541*$E8541*(1-'Monte Carlo Inputs'!$C$11)+G8541*'Monte Carlo Inputs'!$C$12-G8541*'Monte Carlo Inputs'!$C$13-'Monte Carlo Inputs'!$C$14*(G8541-F8541)</f>
        <v>1192.704400364838</v>
      </c>
      <c r="M8541" s="16">
        <f>H8541*$E8541*(1-'Monte Carlo Inputs'!$C$11)+H8541*'Monte Carlo Inputs'!$C$12-H8541*'Monte Carlo Inputs'!$C$13-'Monte Carlo Inputs'!$C$14*(H8541-G8541)</f>
        <v>1293.8653271574051</v>
      </c>
      <c r="N8541" s="16">
        <f>I8541*$E8541*(1-'Monte Carlo Inputs'!$C$11)+I8541*'Monte Carlo Inputs'!$C$12-I8541*'Monte Carlo Inputs'!$C$13-'Monte Carlo Inputs'!$C$14*(I8541-H8541)</f>
        <v>1403.6063624046749</v>
      </c>
      <c r="O8541" s="16">
        <f>J8541*$E8541*(1-'Monte Carlo Inputs'!$C$11)+J8541*'Monte Carlo Inputs'!$C$12-J8541*'Monte Carlo Inputs'!$C$13-'Monte Carlo Inputs'!$C$14*(J8541-I8541)</f>
        <v>1522.6552402568634</v>
      </c>
    </row>
    <row r="8542" spans="1:15">
      <c r="A8542">
        <v>8538</v>
      </c>
      <c r="B8542" s="39">
        <v>0.54037124708773943</v>
      </c>
      <c r="C8542" s="39">
        <v>-0.92064182578819442</v>
      </c>
      <c r="D8542" s="29">
        <f>'Monte Carlo Inputs'!$C$6+'Monte Carlo Inputs'!$D$6*B8542</f>
        <v>0.16131744598131531</v>
      </c>
      <c r="E8542" s="29">
        <f>'Monte Carlo Inputs'!$C$7+'Monte Carlo Inputs'!$D$7*C8542</f>
        <v>0.54987033511976902</v>
      </c>
      <c r="F8542" s="16">
        <f>'Monte Carlo Inputs'!$C$17*(1+$D8542)</f>
        <v>2820.9562080332134</v>
      </c>
      <c r="G8542" s="16">
        <f t="shared" ref="G8542:J8542" si="8536">F8542*(1+$D8542)</f>
        <v>3276.0256587382678</v>
      </c>
      <c r="H8542" s="16">
        <f t="shared" si="8536"/>
        <v>3804.5057509751814</v>
      </c>
      <c r="I8542" s="16">
        <f t="shared" si="8536"/>
        <v>4418.2389019437242</v>
      </c>
      <c r="J8542" s="16">
        <f t="shared" si="8536"/>
        <v>5130.9779173405768</v>
      </c>
      <c r="K8542" s="16">
        <f>F8542*$E8542*(1-'Monte Carlo Inputs'!$C$11)+F8542*'Monte Carlo Inputs'!$C$12-F8542*'Monte Carlo Inputs'!$C$13-'Monte Carlo Inputs'!$C$14*(F8542-'Monte Carlo Inputs'!$C$17)</f>
        <v>1218.3435073795854</v>
      </c>
      <c r="L8542" s="16">
        <f>G8542*$E8542*(1-'Monte Carlo Inputs'!$C$11)+G8542*'Monte Carlo Inputs'!$C$12-G8542*'Monte Carlo Inputs'!$C$13-'Monte Carlo Inputs'!$C$14*(G8542-F8542)</f>
        <v>1414.8835703179782</v>
      </c>
      <c r="M8542" s="16">
        <f>H8542*$E8542*(1-'Monte Carlo Inputs'!$C$11)+H8542*'Monte Carlo Inputs'!$C$12-H8542*'Monte Carlo Inputs'!$C$13-'Monte Carlo Inputs'!$C$14*(H8542-G8542)</f>
        <v>1643.1289742425993</v>
      </c>
      <c r="N8542" s="16">
        <f>I8542*$E8542*(1-'Monte Carlo Inputs'!$C$11)+I8542*'Monte Carlo Inputs'!$C$12-I8542*'Monte Carlo Inputs'!$C$13-'Monte Carlo Inputs'!$C$14*(I8542-H8542)</f>
        <v>1908.194343785314</v>
      </c>
      <c r="O8542" s="16">
        <f>J8542*$E8542*(1-'Monte Carlo Inputs'!$C$11)+J8542*'Monte Carlo Inputs'!$C$12-J8542*'Monte Carlo Inputs'!$C$13-'Monte Carlo Inputs'!$C$14*(J8542-I8542)</f>
        <v>2216.0193817607528</v>
      </c>
    </row>
    <row r="8543" spans="1:15">
      <c r="A8543">
        <v>8539</v>
      </c>
      <c r="B8543" s="39">
        <v>0.42349455478171549</v>
      </c>
      <c r="C8543" s="39">
        <v>-1.1270350937189235</v>
      </c>
      <c r="D8543" s="29">
        <f>'Monte Carlo Inputs'!$C$6+'Monte Carlo Inputs'!$D$6*B8543</f>
        <v>0.15374567748834192</v>
      </c>
      <c r="E8543" s="29">
        <f>'Monte Carlo Inputs'!$C$7+'Monte Carlo Inputs'!$D$7*C8543</f>
        <v>0.54248313174688811</v>
      </c>
      <c r="F8543" s="16">
        <f>'Monte Carlo Inputs'!$C$17*(1+$D8543)</f>
        <v>2802.5636251869319</v>
      </c>
      <c r="G8543" s="16">
        <f t="shared" ref="G8543:J8543" si="8537">F8543*(1+$D8543)</f>
        <v>3233.4456684454804</v>
      </c>
      <c r="H8543" s="16">
        <f t="shared" si="8537"/>
        <v>3730.5739633623753</v>
      </c>
      <c r="I8543" s="16">
        <f t="shared" si="8537"/>
        <v>4304.1335847798928</v>
      </c>
      <c r="J8543" s="16">
        <f t="shared" si="8537"/>
        <v>4965.8755187722027</v>
      </c>
      <c r="K8543" s="16">
        <f>F8543*$E8543*(1-'Monte Carlo Inputs'!$C$11)+F8543*'Monte Carlo Inputs'!$C$12-F8543*'Monte Carlo Inputs'!$C$13-'Monte Carlo Inputs'!$C$14*(F8543-'Monte Carlo Inputs'!$C$17)</f>
        <v>1195.40266125883</v>
      </c>
      <c r="L8543" s="16">
        <f>G8543*$E8543*(1-'Monte Carlo Inputs'!$C$11)+G8543*'Monte Carlo Inputs'!$C$12-G8543*'Monte Carlo Inputs'!$C$13-'Monte Carlo Inputs'!$C$14*(G8543-F8543)</f>
        <v>1379.1906532854357</v>
      </c>
      <c r="M8543" s="16">
        <f>H8543*$E8543*(1-'Monte Carlo Inputs'!$C$11)+H8543*'Monte Carlo Inputs'!$C$12-H8543*'Monte Carlo Inputs'!$C$13-'Monte Carlo Inputs'!$C$14*(H8543-G8543)</f>
        <v>1591.2352546603938</v>
      </c>
      <c r="N8543" s="16">
        <f>I8543*$E8543*(1-'Monte Carlo Inputs'!$C$11)+I8543*'Monte Carlo Inputs'!$C$12-I8543*'Monte Carlo Inputs'!$C$13-'Monte Carlo Inputs'!$C$14*(I8543-H8543)</f>
        <v>1835.8807969314907</v>
      </c>
      <c r="O8543" s="16">
        <f>J8543*$E8543*(1-'Monte Carlo Inputs'!$C$11)+J8543*'Monte Carlo Inputs'!$C$12-J8543*'Monte Carlo Inputs'!$C$13-'Monte Carlo Inputs'!$C$14*(J8543-I8543)</f>
        <v>2118.1395338435595</v>
      </c>
    </row>
    <row r="8544" spans="1:15">
      <c r="A8544">
        <v>8540</v>
      </c>
      <c r="B8544" s="39">
        <v>-7.5428058487713751E-2</v>
      </c>
      <c r="C8544" s="39">
        <v>0.44463050110811853</v>
      </c>
      <c r="D8544" s="29">
        <f>'Monte Carlo Inputs'!$C$6+'Monte Carlo Inputs'!$D$6*B8544</f>
        <v>0.12142335171876915</v>
      </c>
      <c r="E8544" s="29">
        <f>'Monte Carlo Inputs'!$C$7+'Monte Carlo Inputs'!$D$7*C8544</f>
        <v>0.59873600035810581</v>
      </c>
      <c r="F8544" s="16">
        <f>'Monte Carlo Inputs'!$C$17*(1+$D8544)</f>
        <v>2724.0494636600624</v>
      </c>
      <c r="G8544" s="16">
        <f t="shared" ref="G8544:J8544" si="8538">F8544*(1+$D8544)</f>
        <v>3054.8126797853824</v>
      </c>
      <c r="H8544" s="16">
        <f t="shared" si="8538"/>
        <v>3425.7382742379182</v>
      </c>
      <c r="I8544" s="16">
        <f t="shared" si="8538"/>
        <v>3841.7028976071579</v>
      </c>
      <c r="J8544" s="16">
        <f t="shared" si="8538"/>
        <v>4308.1753397423263</v>
      </c>
      <c r="K8544" s="16">
        <f>F8544*$E8544*(1-'Monte Carlo Inputs'!$C$11)+F8544*'Monte Carlo Inputs'!$C$12-F8544*'Monte Carlo Inputs'!$C$13-'Monte Carlo Inputs'!$C$14*(F8544-'Monte Carlo Inputs'!$C$17)</f>
        <v>1269.8108500460992</v>
      </c>
      <c r="L8544" s="16">
        <f>G8544*$E8544*(1-'Monte Carlo Inputs'!$C$11)+G8544*'Monte Carlo Inputs'!$C$12-G8544*'Monte Carlo Inputs'!$C$13-'Monte Carlo Inputs'!$C$14*(G8544-F8544)</f>
        <v>1423.9955395075558</v>
      </c>
      <c r="M8544" s="16">
        <f>H8544*$E8544*(1-'Monte Carlo Inputs'!$C$11)+H8544*'Monte Carlo Inputs'!$C$12-H8544*'Monte Carlo Inputs'!$C$13-'Monte Carlo Inputs'!$C$14*(H8544-G8544)</f>
        <v>1596.9018507471396</v>
      </c>
      <c r="N8544" s="16">
        <f>I8544*$E8544*(1-'Monte Carlo Inputs'!$C$11)+I8544*'Monte Carlo Inputs'!$C$12-I8544*'Monte Carlo Inputs'!$C$13-'Monte Carlo Inputs'!$C$14*(I8544-H8544)</f>
        <v>1790.8030258307631</v>
      </c>
      <c r="O8544" s="16">
        <f>J8544*$E8544*(1-'Monte Carlo Inputs'!$C$11)+J8544*'Monte Carlo Inputs'!$C$12-J8544*'Monte Carlo Inputs'!$C$13-'Monte Carlo Inputs'!$C$14*(J8544-I8544)</f>
        <v>2008.2483314952483</v>
      </c>
    </row>
    <row r="8545" spans="1:15">
      <c r="A8545">
        <v>8541</v>
      </c>
      <c r="B8545" s="39">
        <v>1.8009546255360356</v>
      </c>
      <c r="C8545" s="39">
        <v>-2.2687940906465687</v>
      </c>
      <c r="D8545" s="29">
        <f>'Monte Carlo Inputs'!$C$6+'Monte Carlo Inputs'!$D$6*B8545</f>
        <v>0.24298339082777842</v>
      </c>
      <c r="E8545" s="29">
        <f>'Monte Carlo Inputs'!$C$7+'Monte Carlo Inputs'!$D$7*C8545</f>
        <v>0.50161742911189811</v>
      </c>
      <c r="F8545" s="16">
        <f>'Monte Carlo Inputs'!$C$17*(1+$D8545)</f>
        <v>3019.3309546597566</v>
      </c>
      <c r="G8545" s="16">
        <f t="shared" ref="G8545:J8545" si="8539">F8545*(1+$D8545)</f>
        <v>3752.9782280542572</v>
      </c>
      <c r="H8545" s="16">
        <f t="shared" si="8539"/>
        <v>4664.8896036097076</v>
      </c>
      <c r="I8545" s="16">
        <f t="shared" si="8539"/>
        <v>5798.3802973320453</v>
      </c>
      <c r="J8545" s="16">
        <f t="shared" si="8539"/>
        <v>7207.2904032867673</v>
      </c>
      <c r="K8545" s="16">
        <f>F8545*$E8545*(1-'Monte Carlo Inputs'!$C$11)+F8545*'Monte Carlo Inputs'!$C$12-F8545*'Monte Carlo Inputs'!$C$13-'Monte Carlo Inputs'!$C$14*(F8545-'Monte Carlo Inputs'!$C$17)</f>
        <v>1203.2130074952152</v>
      </c>
      <c r="L8545" s="16">
        <f>G8545*$E8545*(1-'Monte Carlo Inputs'!$C$11)+G8545*'Monte Carlo Inputs'!$C$12-G8545*'Monte Carlo Inputs'!$C$13-'Monte Carlo Inputs'!$C$14*(G8545-F8545)</f>
        <v>1495.5737839444914</v>
      </c>
      <c r="M8545" s="16">
        <f>H8545*$E8545*(1-'Monte Carlo Inputs'!$C$11)+H8545*'Monte Carlo Inputs'!$C$12-H8545*'Monte Carlo Inputs'!$C$13-'Monte Carlo Inputs'!$C$14*(H8545-G8545)</f>
        <v>1858.9733732004552</v>
      </c>
      <c r="N8545" s="16">
        <f>I8545*$E8545*(1-'Monte Carlo Inputs'!$C$11)+I8545*'Monte Carlo Inputs'!$C$12-I8545*'Monte Carlo Inputs'!$C$13-'Monte Carlo Inputs'!$C$14*(I8545-H8545)</f>
        <v>2310.6730268792548</v>
      </c>
      <c r="O8545" s="16">
        <f>J8545*$E8545*(1-'Monte Carlo Inputs'!$C$11)+J8545*'Monte Carlo Inputs'!$C$12-J8545*'Monte Carlo Inputs'!$C$13-'Monte Carlo Inputs'!$C$14*(J8545-I8545)</f>
        <v>2872.128194044662</v>
      </c>
    </row>
    <row r="8546" spans="1:15">
      <c r="A8546">
        <v>8542</v>
      </c>
      <c r="B8546" s="39">
        <v>-1.2972112347931626</v>
      </c>
      <c r="C8546" s="39">
        <v>0.21050300136422251</v>
      </c>
      <c r="D8546" s="29">
        <f>'Monte Carlo Inputs'!$C$6+'Monte Carlo Inputs'!$D$6*B8546</f>
        <v>4.227104874828401E-2</v>
      </c>
      <c r="E8546" s="29">
        <f>'Monte Carlo Inputs'!$C$7+'Monte Carlo Inputs'!$D$7*C8546</f>
        <v>0.59035613664872955</v>
      </c>
      <c r="F8546" s="16">
        <f>'Monte Carlo Inputs'!$C$17*(1+$D8546)</f>
        <v>2531.7806045144571</v>
      </c>
      <c r="G8546" s="16">
        <f t="shared" ref="G8546:J8546" si="8540">F8546*(1+$D8546)</f>
        <v>2638.8016258678476</v>
      </c>
      <c r="H8546" s="16">
        <f t="shared" si="8540"/>
        <v>2750.3465380319585</v>
      </c>
      <c r="I8546" s="16">
        <f t="shared" si="8540"/>
        <v>2866.6065706157815</v>
      </c>
      <c r="J8546" s="16">
        <f t="shared" si="8540"/>
        <v>2987.7810367044326</v>
      </c>
      <c r="K8546" s="16">
        <f>F8546*$E8546*(1-'Monte Carlo Inputs'!$C$11)+F8546*'Monte Carlo Inputs'!$C$12-F8546*'Monte Carlo Inputs'!$C$13-'Monte Carlo Inputs'!$C$14*(F8546-'Monte Carlo Inputs'!$C$17)</f>
        <v>1162.2142275728679</v>
      </c>
      <c r="L8546" s="16">
        <f>G8546*$E8546*(1-'Monte Carlo Inputs'!$C$11)+G8546*'Monte Carlo Inputs'!$C$12-G8546*'Monte Carlo Inputs'!$C$13-'Monte Carlo Inputs'!$C$14*(G8546-F8546)</f>
        <v>1211.3422418425496</v>
      </c>
      <c r="M8546" s="16">
        <f>H8546*$E8546*(1-'Monte Carlo Inputs'!$C$11)+H8546*'Monte Carlo Inputs'!$C$12-H8546*'Monte Carlo Inputs'!$C$13-'Monte Carlo Inputs'!$C$14*(H8546-G8546)</f>
        <v>1262.5469487983319</v>
      </c>
      <c r="N8546" s="16">
        <f>I8546*$E8546*(1-'Monte Carlo Inputs'!$C$11)+I8546*'Monte Carlo Inputs'!$C$12-I8546*'Monte Carlo Inputs'!$C$13-'Monte Carlo Inputs'!$C$14*(I8546-H8546)</f>
        <v>1315.9161324179834</v>
      </c>
      <c r="O8546" s="16">
        <f>J8546*$E8546*(1-'Monte Carlo Inputs'!$C$11)+J8546*'Monte Carlo Inputs'!$C$12-J8546*'Monte Carlo Inputs'!$C$13-'Monte Carlo Inputs'!$C$14*(J8546-I8546)</f>
        <v>1371.5412874000774</v>
      </c>
    </row>
    <row r="8547" spans="1:15">
      <c r="A8547">
        <v>8543</v>
      </c>
      <c r="B8547" s="39">
        <v>1.538813352905267</v>
      </c>
      <c r="C8547" s="39">
        <v>-0.36812991001717493</v>
      </c>
      <c r="D8547" s="29">
        <f>'Monte Carlo Inputs'!$C$6+'Monte Carlo Inputs'!$D$6*B8547</f>
        <v>0.22600076589502863</v>
      </c>
      <c r="E8547" s="29">
        <f>'Monte Carlo Inputs'!$C$7+'Monte Carlo Inputs'!$D$7*C8547</f>
        <v>0.56964577609544276</v>
      </c>
      <c r="F8547" s="16">
        <f>'Monte Carlo Inputs'!$C$17*(1+$D8547)</f>
        <v>2978.0784604356145</v>
      </c>
      <c r="G8547" s="16">
        <f t="shared" ref="G8547:J8547" si="8541">F8547*(1+$D8547)</f>
        <v>3651.1264733895514</v>
      </c>
      <c r="H8547" s="16">
        <f t="shared" si="8541"/>
        <v>4476.2838527552049</v>
      </c>
      <c r="I8547" s="16">
        <f t="shared" si="8541"/>
        <v>5487.9274318414309</v>
      </c>
      <c r="J8547" s="16">
        <f t="shared" si="8541"/>
        <v>6728.2032346139322</v>
      </c>
      <c r="K8547" s="16">
        <f>F8547*$E8547*(1-'Monte Carlo Inputs'!$C$11)+F8547*'Monte Carlo Inputs'!$C$12-F8547*'Monte Carlo Inputs'!$C$13-'Monte Carlo Inputs'!$C$14*(F8547-'Monte Carlo Inputs'!$C$17)</f>
        <v>1330.377663117948</v>
      </c>
      <c r="L8547" s="16">
        <f>G8547*$E8547*(1-'Monte Carlo Inputs'!$C$11)+G8547*'Monte Carlo Inputs'!$C$12-G8547*'Monte Carlo Inputs'!$C$13-'Monte Carlo Inputs'!$C$14*(G8547-F8547)</f>
        <v>1631.0440339122426</v>
      </c>
      <c r="M8547" s="16">
        <f>H8547*$E8547*(1-'Monte Carlo Inputs'!$C$11)+H8547*'Monte Carlo Inputs'!$C$12-H8547*'Monte Carlo Inputs'!$C$13-'Monte Carlo Inputs'!$C$14*(H8547-G8547)</f>
        <v>1999.6612347849264</v>
      </c>
      <c r="N8547" s="16">
        <f>I8547*$E8547*(1-'Monte Carlo Inputs'!$C$11)+I8547*'Monte Carlo Inputs'!$C$12-I8547*'Monte Carlo Inputs'!$C$13-'Monte Carlo Inputs'!$C$14*(I8547-H8547)</f>
        <v>2451.5862053769192</v>
      </c>
      <c r="O8547" s="16">
        <f>J8547*$E8547*(1-'Monte Carlo Inputs'!$C$11)+J8547*'Monte Carlo Inputs'!$C$12-J8547*'Monte Carlo Inputs'!$C$13-'Monte Carlo Inputs'!$C$14*(J8547-I8547)</f>
        <v>3005.6465654497897</v>
      </c>
    </row>
    <row r="8548" spans="1:15">
      <c r="A8548">
        <v>8544</v>
      </c>
      <c r="B8548" s="39">
        <v>0.2891878831901516</v>
      </c>
      <c r="C8548" s="39">
        <v>9.3053640912825683E-2</v>
      </c>
      <c r="D8548" s="29">
        <f>'Monte Carlo Inputs'!$C$6+'Monte Carlo Inputs'!$D$6*B8548</f>
        <v>0.14504472091360904</v>
      </c>
      <c r="E8548" s="29">
        <f>'Monte Carlo Inputs'!$C$7+'Monte Carlo Inputs'!$D$7*C8548</f>
        <v>0.58615240306590533</v>
      </c>
      <c r="F8548" s="16">
        <f>'Monte Carlo Inputs'!$C$17*(1+$D8548)</f>
        <v>2781.4281315712478</v>
      </c>
      <c r="G8548" s="16">
        <f t="shared" ref="G8548:J8548" si="8542">F8548*(1+$D8548)</f>
        <v>3184.8595986562605</v>
      </c>
      <c r="H8548" s="16">
        <f t="shared" si="8542"/>
        <v>3646.8066702923866</v>
      </c>
      <c r="I8548" s="16">
        <f t="shared" si="8542"/>
        <v>4175.7567260108335</v>
      </c>
      <c r="J8548" s="16">
        <f t="shared" si="8542"/>
        <v>4781.4281949382002</v>
      </c>
      <c r="K8548" s="16">
        <f>F8548*$E8548*(1-'Monte Carlo Inputs'!$C$11)+F8548*'Monte Carlo Inputs'!$C$12-F8548*'Monte Carlo Inputs'!$C$13-'Monte Carlo Inputs'!$C$14*(F8548-'Monte Carlo Inputs'!$C$17)</f>
        <v>1272.5102138306916</v>
      </c>
      <c r="L8548" s="16">
        <f>G8548*$E8548*(1-'Monte Carlo Inputs'!$C$11)+G8548*'Monte Carlo Inputs'!$C$12-G8548*'Monte Carlo Inputs'!$C$13-'Monte Carlo Inputs'!$C$14*(G8548-F8548)</f>
        <v>1457.0811026554813</v>
      </c>
      <c r="M8548" s="16">
        <f>H8548*$E8548*(1-'Monte Carlo Inputs'!$C$11)+H8548*'Monte Carlo Inputs'!$C$12-H8548*'Monte Carlo Inputs'!$C$13-'Monte Carlo Inputs'!$C$14*(H8548-G8548)</f>
        <v>1668.4230245386393</v>
      </c>
      <c r="N8548" s="16">
        <f>I8548*$E8548*(1-'Monte Carlo Inputs'!$C$11)+I8548*'Monte Carlo Inputs'!$C$12-I8548*'Monte Carlo Inputs'!$C$13-'Monte Carlo Inputs'!$C$14*(I8548-H8548)</f>
        <v>1910.4189764986857</v>
      </c>
      <c r="O8548" s="16">
        <f>J8548*$E8548*(1-'Monte Carlo Inputs'!$C$11)+J8548*'Monte Carlo Inputs'!$C$12-J8548*'Monte Carlo Inputs'!$C$13-'Monte Carlo Inputs'!$C$14*(J8548-I8548)</f>
        <v>2187.5151637729996</v>
      </c>
    </row>
    <row r="8549" spans="1:15">
      <c r="A8549">
        <v>8545</v>
      </c>
      <c r="B8549" s="39">
        <v>0.73906301621882875</v>
      </c>
      <c r="C8549" s="39">
        <v>0.62344675924513582</v>
      </c>
      <c r="D8549" s="29">
        <f>'Monte Carlo Inputs'!$C$6+'Monte Carlo Inputs'!$D$6*B8549</f>
        <v>0.1741895426127015</v>
      </c>
      <c r="E8549" s="29">
        <f>'Monte Carlo Inputs'!$C$7+'Monte Carlo Inputs'!$D$7*C8549</f>
        <v>0.60513617066636916</v>
      </c>
      <c r="F8549" s="16">
        <f>'Monte Carlo Inputs'!$C$17*(1+$D8549)</f>
        <v>2852.2238179605138</v>
      </c>
      <c r="G8549" s="16">
        <f t="shared" ref="G8549:J8549" si="8543">F8549*(1+$D8549)</f>
        <v>3349.0513802401092</v>
      </c>
      <c r="H8549" s="16">
        <f t="shared" si="8543"/>
        <v>3932.4211083505706</v>
      </c>
      <c r="I8549" s="16">
        <f t="shared" si="8543"/>
        <v>4617.40774257469</v>
      </c>
      <c r="J8549" s="16">
        <f t="shared" si="8543"/>
        <v>5421.7118853101219</v>
      </c>
      <c r="K8549" s="16">
        <f>F8549*$E8549*(1-'Monte Carlo Inputs'!$C$11)+F8549*'Monte Carlo Inputs'!$C$12-F8549*'Monte Carlo Inputs'!$C$13-'Monte Carlo Inputs'!$C$14*(F8549-'Monte Carlo Inputs'!$C$17)</f>
        <v>1344.4646689927313</v>
      </c>
      <c r="L8549" s="16">
        <f>G8549*$E8549*(1-'Monte Carlo Inputs'!$C$11)+G8549*'Monte Carlo Inputs'!$C$12-G8549*'Monte Carlo Inputs'!$C$13-'Monte Carlo Inputs'!$C$14*(G8549-F8549)</f>
        <v>1578.6563547435126</v>
      </c>
      <c r="M8549" s="16">
        <f>H8549*$E8549*(1-'Monte Carlo Inputs'!$C$11)+H8549*'Monte Carlo Inputs'!$C$12-H8549*'Monte Carlo Inputs'!$C$13-'Monte Carlo Inputs'!$C$14*(H8549-G8549)</f>
        <v>1853.6417831189199</v>
      </c>
      <c r="N8549" s="16">
        <f>I8549*$E8549*(1-'Monte Carlo Inputs'!$C$11)+I8549*'Monte Carlo Inputs'!$C$12-I8549*'Monte Carlo Inputs'!$C$13-'Monte Carlo Inputs'!$C$14*(I8549-H8549)</f>
        <v>2176.5267974881972</v>
      </c>
      <c r="O8549" s="16">
        <f>J8549*$E8549*(1-'Monte Carlo Inputs'!$C$11)+J8549*'Monte Carlo Inputs'!$C$12-J8549*'Monte Carlo Inputs'!$C$13-'Monte Carlo Inputs'!$C$14*(J8549-I8549)</f>
        <v>2555.6550048269542</v>
      </c>
    </row>
    <row r="8550" spans="1:15">
      <c r="A8550">
        <v>8546</v>
      </c>
      <c r="B8550" s="39">
        <v>-0.12052260086083048</v>
      </c>
      <c r="C8550" s="39">
        <v>0.18659590524636668</v>
      </c>
      <c r="D8550" s="29">
        <f>'Monte Carlo Inputs'!$C$6+'Monte Carlo Inputs'!$D$6*B8550</f>
        <v>0.1185019357511458</v>
      </c>
      <c r="E8550" s="29">
        <f>'Monte Carlo Inputs'!$C$7+'Monte Carlo Inputs'!$D$7*C8550</f>
        <v>0.58950045669924167</v>
      </c>
      <c r="F8550" s="16">
        <f>'Monte Carlo Inputs'!$C$17*(1+$D8550)</f>
        <v>2716.9530521331089</v>
      </c>
      <c r="G8550" s="16">
        <f t="shared" ref="G8550:J8550" si="8544">F8550*(1+$D8550)</f>
        <v>3038.9172481558662</v>
      </c>
      <c r="H8550" s="16">
        <f t="shared" si="8544"/>
        <v>3399.0348246498816</v>
      </c>
      <c r="I8550" s="16">
        <f t="shared" si="8544"/>
        <v>3801.8270310564494</v>
      </c>
      <c r="J8550" s="16">
        <f t="shared" si="8544"/>
        <v>4252.3508936276703</v>
      </c>
      <c r="K8550" s="16">
        <f>F8550*$E8550*(1-'Monte Carlo Inputs'!$C$11)+F8550*'Monte Carlo Inputs'!$C$12-F8550*'Monte Carlo Inputs'!$C$13-'Monte Carlo Inputs'!$C$14*(F8550-'Monte Carlo Inputs'!$C$17)</f>
        <v>1248.5416157457144</v>
      </c>
      <c r="L8550" s="16">
        <f>G8550*$E8550*(1-'Monte Carlo Inputs'!$C$11)+G8550*'Monte Carlo Inputs'!$C$12-G8550*'Monte Carlo Inputs'!$C$13-'Monte Carlo Inputs'!$C$14*(G8550-F8550)</f>
        <v>1396.4962140774446</v>
      </c>
      <c r="M8550" s="16">
        <f>H8550*$E8550*(1-'Monte Carlo Inputs'!$C$11)+H8550*'Monte Carlo Inputs'!$C$12-H8550*'Monte Carlo Inputs'!$C$13-'Monte Carlo Inputs'!$C$14*(H8550-G8550)</f>
        <v>1561.9837187147684</v>
      </c>
      <c r="N8550" s="16">
        <f>I8550*$E8550*(1-'Monte Carlo Inputs'!$C$11)+I8550*'Monte Carlo Inputs'!$C$12-I8550*'Monte Carlo Inputs'!$C$13-'Monte Carlo Inputs'!$C$14*(I8550-H8550)</f>
        <v>1747.0818129942422</v>
      </c>
      <c r="O8550" s="16">
        <f>J8550*$E8550*(1-'Monte Carlo Inputs'!$C$11)+J8550*'Monte Carlo Inputs'!$C$12-J8550*'Monte Carlo Inputs'!$C$13-'Monte Carlo Inputs'!$C$14*(J8550-I8550)</f>
        <v>1954.1143897496811</v>
      </c>
    </row>
    <row r="8551" spans="1:15">
      <c r="A8551">
        <v>8547</v>
      </c>
      <c r="B8551" s="39">
        <v>1.6014780221383087</v>
      </c>
      <c r="C8551" s="39">
        <v>0.82526855699922863</v>
      </c>
      <c r="D8551" s="29">
        <f>'Monte Carlo Inputs'!$C$6+'Monte Carlo Inputs'!$D$6*B8551</f>
        <v>0.23006044929947495</v>
      </c>
      <c r="E8551" s="29">
        <f>'Monte Carlo Inputs'!$C$7+'Monte Carlo Inputs'!$D$7*C8551</f>
        <v>0.61235975252074593</v>
      </c>
      <c r="F8551" s="16">
        <f>'Monte Carlo Inputs'!$C$17*(1+$D8551)</f>
        <v>2987.939837393355</v>
      </c>
      <c r="G8551" s="16">
        <f t="shared" ref="G8551:J8551" si="8545">F8551*(1+$D8551)</f>
        <v>3675.3466188638704</v>
      </c>
      <c r="H8551" s="16">
        <f t="shared" si="8545"/>
        <v>4520.898513330998</v>
      </c>
      <c r="I8551" s="16">
        <f t="shared" si="8545"/>
        <v>5560.9784565452555</v>
      </c>
      <c r="J8551" s="16">
        <f t="shared" si="8545"/>
        <v>6840.3396588027572</v>
      </c>
      <c r="K8551" s="16">
        <f>F8551*$E8551*(1-'Monte Carlo Inputs'!$C$11)+F8551*'Monte Carlo Inputs'!$C$12-F8551*'Monte Carlo Inputs'!$C$13-'Monte Carlo Inputs'!$C$14*(F8551-'Monte Carlo Inputs'!$C$17)</f>
        <v>1425.7335967228582</v>
      </c>
      <c r="L8551" s="16">
        <f>G8551*$E8551*(1-'Monte Carlo Inputs'!$C$11)+G8551*'Monte Carlo Inputs'!$C$12-G8551*'Monte Carlo Inputs'!$C$13-'Monte Carlo Inputs'!$C$14*(G8551-F8551)</f>
        <v>1753.7385085662754</v>
      </c>
      <c r="M8551" s="16">
        <f>H8551*$E8551*(1-'Monte Carlo Inputs'!$C$11)+H8551*'Monte Carlo Inputs'!$C$12-H8551*'Monte Carlo Inputs'!$C$13-'Monte Carlo Inputs'!$C$14*(H8551-G8551)</f>
        <v>2157.2043778008237</v>
      </c>
      <c r="N8551" s="16">
        <f>I8551*$E8551*(1-'Monte Carlo Inputs'!$C$11)+I8551*'Monte Carlo Inputs'!$C$12-I8551*'Monte Carlo Inputs'!$C$13-'Monte Carlo Inputs'!$C$14*(I8551-H8551)</f>
        <v>2653.4917861884751</v>
      </c>
      <c r="O8551" s="16">
        <f>J8551*$E8551*(1-'Monte Carlo Inputs'!$C$11)+J8551*'Monte Carlo Inputs'!$C$12-J8551*'Monte Carlo Inputs'!$C$13-'Monte Carlo Inputs'!$C$14*(J8551-I8551)</f>
        <v>3263.9552987314623</v>
      </c>
    </row>
    <row r="8552" spans="1:15">
      <c r="A8552">
        <v>8548</v>
      </c>
      <c r="B8552" s="39">
        <v>0.10281878410048702</v>
      </c>
      <c r="C8552" s="39">
        <v>0.52717599193853459</v>
      </c>
      <c r="D8552" s="29">
        <f>'Monte Carlo Inputs'!$C$6+'Monte Carlo Inputs'!$D$6*B8552</f>
        <v>0.1329709391808398</v>
      </c>
      <c r="E8552" s="29">
        <f>'Monte Carlo Inputs'!$C$7+'Monte Carlo Inputs'!$D$7*C8552</f>
        <v>0.60169045877815086</v>
      </c>
      <c r="F8552" s="16">
        <f>'Monte Carlo Inputs'!$C$17*(1+$D8552)</f>
        <v>2752.0997083641782</v>
      </c>
      <c r="G8552" s="16">
        <f t="shared" ref="G8552:J8552" si="8546">F8552*(1+$D8552)</f>
        <v>3118.0489913046781</v>
      </c>
      <c r="H8552" s="16">
        <f t="shared" si="8546"/>
        <v>3532.6588940903312</v>
      </c>
      <c r="I8552" s="16">
        <f t="shared" si="8546"/>
        <v>4002.3998650430694</v>
      </c>
      <c r="J8552" s="16">
        <f t="shared" si="8546"/>
        <v>4534.6027340751125</v>
      </c>
      <c r="K8552" s="16">
        <f>F8552*$E8552*(1-'Monte Carlo Inputs'!$C$11)+F8552*'Monte Carlo Inputs'!$C$12-F8552*'Monte Carlo Inputs'!$C$13-'Monte Carlo Inputs'!$C$14*(F8552-'Monte Carlo Inputs'!$C$17)</f>
        <v>1289.0915040268878</v>
      </c>
      <c r="L8552" s="16">
        <f>G8552*$E8552*(1-'Monte Carlo Inputs'!$C$11)+G8552*'Monte Carlo Inputs'!$C$12-G8552*'Monte Carlo Inputs'!$C$13-'Monte Carlo Inputs'!$C$14*(G8552-F8552)</f>
        <v>1460.5032120073845</v>
      </c>
      <c r="M8552" s="16">
        <f>H8552*$E8552*(1-'Monte Carlo Inputs'!$C$11)+H8552*'Monte Carlo Inputs'!$C$12-H8552*'Monte Carlo Inputs'!$C$13-'Monte Carlo Inputs'!$C$14*(H8552-G8552)</f>
        <v>1654.7076957846393</v>
      </c>
      <c r="N8552" s="16">
        <f>I8552*$E8552*(1-'Monte Carlo Inputs'!$C$11)+I8552*'Monte Carlo Inputs'!$C$12-I8552*'Monte Carlo Inputs'!$C$13-'Monte Carlo Inputs'!$C$14*(I8552-H8552)</f>
        <v>1874.7357321628863</v>
      </c>
      <c r="O8552" s="16">
        <f>J8552*$E8552*(1-'Monte Carlo Inputs'!$C$11)+J8552*'Monte Carlo Inputs'!$C$12-J8552*'Monte Carlo Inputs'!$C$13-'Monte Carlo Inputs'!$C$14*(J8552-I8552)</f>
        <v>2124.0211031844642</v>
      </c>
    </row>
    <row r="8553" spans="1:15">
      <c r="A8553">
        <v>8549</v>
      </c>
      <c r="B8553" s="39">
        <v>-0.19158208804157831</v>
      </c>
      <c r="C8553" s="39">
        <v>0.60902406364150485</v>
      </c>
      <c r="D8553" s="29">
        <f>'Monte Carlo Inputs'!$C$6+'Monte Carlo Inputs'!$D$6*B8553</f>
        <v>0.11389840038796799</v>
      </c>
      <c r="E8553" s="29">
        <f>'Monte Carlo Inputs'!$C$7+'Monte Carlo Inputs'!$D$7*C8553</f>
        <v>0.60461995525548218</v>
      </c>
      <c r="F8553" s="16">
        <f>'Monte Carlo Inputs'!$C$17*(1+$D8553)</f>
        <v>2705.7706043824132</v>
      </c>
      <c r="G8553" s="16">
        <f t="shared" ref="G8553:J8553" si="8547">F8553*(1+$D8553)</f>
        <v>3013.9535480383552</v>
      </c>
      <c r="H8553" s="16">
        <f t="shared" si="8547"/>
        <v>3357.2380360035645</v>
      </c>
      <c r="I8553" s="16">
        <f t="shared" si="8547"/>
        <v>3739.6220780260137</v>
      </c>
      <c r="J8553" s="16">
        <f t="shared" si="8547"/>
        <v>4165.5590507687057</v>
      </c>
      <c r="K8553" s="16">
        <f>F8553*$E8553*(1-'Monte Carlo Inputs'!$C$11)+F8553*'Monte Carlo Inputs'!$C$12-F8553*'Monte Carlo Inputs'!$C$13-'Monte Carlo Inputs'!$C$14*(F8553-'Monte Carlo Inputs'!$C$17)</f>
        <v>1272.3456449529128</v>
      </c>
      <c r="L8553" s="16">
        <f>G8553*$E8553*(1-'Monte Carlo Inputs'!$C$11)+G8553*'Monte Carlo Inputs'!$C$12-G8553*'Monte Carlo Inputs'!$C$13-'Monte Carlo Inputs'!$C$14*(G8553-F8553)</f>
        <v>1417.263778653647</v>
      </c>
      <c r="M8553" s="16">
        <f>H8553*$E8553*(1-'Monte Carlo Inputs'!$C$11)+H8553*'Monte Carlo Inputs'!$C$12-H8553*'Monte Carlo Inputs'!$C$13-'Monte Carlo Inputs'!$C$14*(H8553-G8553)</f>
        <v>1578.6878559701042</v>
      </c>
      <c r="N8553" s="16">
        <f>I8553*$E8553*(1-'Monte Carlo Inputs'!$C$11)+I8553*'Monte Carlo Inputs'!$C$12-I8553*'Monte Carlo Inputs'!$C$13-'Monte Carlo Inputs'!$C$14*(I8553-H8553)</f>
        <v>1758.49787747701</v>
      </c>
      <c r="O8553" s="16">
        <f>J8553*$E8553*(1-'Monte Carlo Inputs'!$C$11)+J8553*'Monte Carlo Inputs'!$C$12-J8553*'Monte Carlo Inputs'!$C$13-'Monte Carlo Inputs'!$C$14*(J8553-I8553)</f>
        <v>1958.7879728072785</v>
      </c>
    </row>
    <row r="8554" spans="1:15">
      <c r="A8554">
        <v>8550</v>
      </c>
      <c r="B8554" s="39">
        <v>0.55281696108031064</v>
      </c>
      <c r="C8554" s="39">
        <v>-0.56490068138977079</v>
      </c>
      <c r="D8554" s="29">
        <f>'Monte Carlo Inputs'!$C$6+'Monte Carlo Inputs'!$D$6*B8554</f>
        <v>0.16212373218964474</v>
      </c>
      <c r="E8554" s="29">
        <f>'Monte Carlo Inputs'!$C$7+'Monte Carlo Inputs'!$D$7*C8554</f>
        <v>0.5626029799783917</v>
      </c>
      <c r="F8554" s="16">
        <f>'Monte Carlo Inputs'!$C$17*(1+$D8554)</f>
        <v>2822.9147578618663</v>
      </c>
      <c r="G8554" s="16">
        <f t="shared" ref="G8554:J8554" si="8548">F8554*(1+$D8554)</f>
        <v>3280.5762340596593</v>
      </c>
      <c r="H8554" s="16">
        <f t="shared" si="8548"/>
        <v>3812.4354968580606</v>
      </c>
      <c r="I8554" s="16">
        <f t="shared" si="8548"/>
        <v>4430.5217683409719</v>
      </c>
      <c r="J8554" s="16">
        <f t="shared" si="8548"/>
        <v>5148.8144929718746</v>
      </c>
      <c r="K8554" s="16">
        <f>F8554*$E8554*(1-'Monte Carlo Inputs'!$C$11)+F8554*'Monte Carlo Inputs'!$C$12-F8554*'Monte Carlo Inputs'!$C$13-'Monte Carlo Inputs'!$C$14*(F8554-'Monte Carlo Inputs'!$C$17)</f>
        <v>1244.7938497112923</v>
      </c>
      <c r="L8554" s="16">
        <f>G8554*$E8554*(1-'Monte Carlo Inputs'!$C$11)+G8554*'Monte Carlo Inputs'!$C$12-G8554*'Monte Carlo Inputs'!$C$13-'Monte Carlo Inputs'!$C$14*(G8554-F8554)</f>
        <v>1446.604474433203</v>
      </c>
      <c r="M8554" s="16">
        <f>H8554*$E8554*(1-'Monte Carlo Inputs'!$C$11)+H8554*'Monte Carlo Inputs'!$C$12-H8554*'Monte Carlo Inputs'!$C$13-'Monte Carlo Inputs'!$C$14*(H8554-G8554)</f>
        <v>1681.133390830553</v>
      </c>
      <c r="N8554" s="16">
        <f>I8554*$E8554*(1-'Monte Carlo Inputs'!$C$11)+I8554*'Monte Carlo Inputs'!$C$12-I8554*'Monte Carlo Inputs'!$C$13-'Monte Carlo Inputs'!$C$14*(I8554-H8554)</f>
        <v>1953.6850104606349</v>
      </c>
      <c r="O8554" s="16">
        <f>J8554*$E8554*(1-'Monte Carlo Inputs'!$C$11)+J8554*'Monte Carlo Inputs'!$C$12-J8554*'Monte Carlo Inputs'!$C$13-'Monte Carlo Inputs'!$C$14*(J8554-I8554)</f>
        <v>2270.4237158794781</v>
      </c>
    </row>
    <row r="8555" spans="1:15">
      <c r="A8555">
        <v>8551</v>
      </c>
      <c r="B8555" s="39">
        <v>-0.2602925037929959</v>
      </c>
      <c r="C8555" s="39">
        <v>-1.6789675753810864</v>
      </c>
      <c r="D8555" s="29">
        <f>'Monte Carlo Inputs'!$C$6+'Monte Carlo Inputs'!$D$6*B8555</f>
        <v>0.1094470478482891</v>
      </c>
      <c r="E8555" s="29">
        <f>'Monte Carlo Inputs'!$C$7+'Monte Carlo Inputs'!$D$7*C8555</f>
        <v>0.52272842980813272</v>
      </c>
      <c r="F8555" s="16">
        <f>'Monte Carlo Inputs'!$C$17*(1+$D8555)</f>
        <v>2694.9578239282796</v>
      </c>
      <c r="G8555" s="16">
        <f t="shared" ref="G8555:J8555" si="8549">F8555*(1+$D8555)</f>
        <v>2989.9130018328792</v>
      </c>
      <c r="H8555" s="16">
        <f t="shared" si="8549"/>
        <v>3317.1501532067041</v>
      </c>
      <c r="I8555" s="16">
        <f t="shared" si="8549"/>
        <v>3680.2024447446779</v>
      </c>
      <c r="J8555" s="16">
        <f t="shared" si="8549"/>
        <v>4082.9897378060396</v>
      </c>
      <c r="K8555" s="16">
        <f>F8555*$E8555*(1-'Monte Carlo Inputs'!$C$11)+F8555*'Monte Carlo Inputs'!$C$12-F8555*'Monte Carlo Inputs'!$C$13-'Monte Carlo Inputs'!$C$14*(F8555-'Monte Carlo Inputs'!$C$17)</f>
        <v>1110.0583282807502</v>
      </c>
      <c r="L8555" s="16">
        <f>G8555*$E8555*(1-'Monte Carlo Inputs'!$C$11)+G8555*'Monte Carlo Inputs'!$C$12-G8555*'Monte Carlo Inputs'!$C$13-'Monte Carlo Inputs'!$C$14*(G8555-F8555)</f>
        <v>1231.5509352504851</v>
      </c>
      <c r="M8555" s="16">
        <f>H8555*$E8555*(1-'Monte Carlo Inputs'!$C$11)+H8555*'Monte Carlo Inputs'!$C$12-H8555*'Monte Carlo Inputs'!$C$13-'Monte Carlo Inputs'!$C$14*(H8555-G8555)</f>
        <v>1366.3405493884502</v>
      </c>
      <c r="N8555" s="16">
        <f>I8555*$E8555*(1-'Monte Carlo Inputs'!$C$11)+I8555*'Monte Carlo Inputs'!$C$12-I8555*'Monte Carlo Inputs'!$C$13-'Monte Carlo Inputs'!$C$14*(I8555-H8555)</f>
        <v>1515.8824888744255</v>
      </c>
      <c r="O8555" s="16">
        <f>J8555*$E8555*(1-'Monte Carlo Inputs'!$C$11)+J8555*'Monte Carlo Inputs'!$C$12-J8555*'Monte Carlo Inputs'!$C$13-'Monte Carlo Inputs'!$C$14*(J8555-I8555)</f>
        <v>1681.7913521666487</v>
      </c>
    </row>
    <row r="8556" spans="1:15">
      <c r="A8556">
        <v>8552</v>
      </c>
      <c r="B8556" s="39">
        <v>1.235991350201509</v>
      </c>
      <c r="C8556" s="39">
        <v>-0.35738636281674319</v>
      </c>
      <c r="D8556" s="29">
        <f>'Monte Carlo Inputs'!$C$6+'Monte Carlo Inputs'!$D$6*B8556</f>
        <v>0.20638267050054382</v>
      </c>
      <c r="E8556" s="29">
        <f>'Monte Carlo Inputs'!$C$7+'Monte Carlo Inputs'!$D$7*C8556</f>
        <v>0.57003030786293418</v>
      </c>
      <c r="F8556" s="16">
        <f>'Monte Carlo Inputs'!$C$17*(1+$D8556)</f>
        <v>2930.4241449128713</v>
      </c>
      <c r="G8556" s="16">
        <f t="shared" ref="G8556:J8556" si="8550">F8556*(1+$D8556)</f>
        <v>3535.2129056392623</v>
      </c>
      <c r="H8556" s="16">
        <f t="shared" si="8550"/>
        <v>4264.8195858930803</v>
      </c>
      <c r="I8556" s="16">
        <f t="shared" si="8550"/>
        <v>5145.0044412327179</v>
      </c>
      <c r="J8556" s="16">
        <f t="shared" si="8550"/>
        <v>6206.8441975514843</v>
      </c>
      <c r="K8556" s="16">
        <f>F8556*$E8556*(1-'Monte Carlo Inputs'!$C$11)+F8556*'Monte Carlo Inputs'!$C$12-F8556*'Monte Carlo Inputs'!$C$13-'Monte Carlo Inputs'!$C$14*(F8556-'Monte Carlo Inputs'!$C$17)</f>
        <v>1309.2395968459186</v>
      </c>
      <c r="L8556" s="16">
        <f>G8556*$E8556*(1-'Monte Carlo Inputs'!$C$11)+G8556*'Monte Carlo Inputs'!$C$12-G8556*'Monte Carlo Inputs'!$C$13-'Monte Carlo Inputs'!$C$14*(G8556-F8556)</f>
        <v>1579.4439611680345</v>
      </c>
      <c r="M8556" s="16">
        <f>H8556*$E8556*(1-'Monte Carlo Inputs'!$C$11)+H8556*'Monte Carlo Inputs'!$C$12-H8556*'Monte Carlo Inputs'!$C$13-'Monte Carlo Inputs'!$C$14*(H8556-G8556)</f>
        <v>1905.4138237798509</v>
      </c>
      <c r="N8556" s="16">
        <f>I8556*$E8556*(1-'Monte Carlo Inputs'!$C$11)+I8556*'Monte Carlo Inputs'!$C$12-I8556*'Monte Carlo Inputs'!$C$13-'Monte Carlo Inputs'!$C$14*(I8556-H8556)</f>
        <v>2298.6582171401888</v>
      </c>
      <c r="O8556" s="16">
        <f>J8556*$E8556*(1-'Monte Carlo Inputs'!$C$11)+J8556*'Monte Carlo Inputs'!$C$12-J8556*'Monte Carlo Inputs'!$C$13-'Monte Carlo Inputs'!$C$14*(J8556-I8556)</f>
        <v>2773.0614385616004</v>
      </c>
    </row>
    <row r="8557" spans="1:15">
      <c r="A8557">
        <v>8553</v>
      </c>
      <c r="B8557" s="39">
        <v>-0.63886978480690759</v>
      </c>
      <c r="C8557" s="39">
        <v>-1.3686580493777254</v>
      </c>
      <c r="D8557" s="29">
        <f>'Monte Carlo Inputs'!$C$6+'Monte Carlo Inputs'!$D$6*B8557</f>
        <v>8.4921203798637324E-2</v>
      </c>
      <c r="E8557" s="29">
        <f>'Monte Carlo Inputs'!$C$7+'Monte Carlo Inputs'!$D$7*C8557</f>
        <v>0.53383499156817249</v>
      </c>
      <c r="F8557" s="16">
        <f>'Monte Carlo Inputs'!$C$17*(1+$D8557)</f>
        <v>2635.3820961472702</v>
      </c>
      <c r="G8557" s="16">
        <f t="shared" ref="G8557:J8557" si="8551">F8557*(1+$D8557)</f>
        <v>2859.1819162214724</v>
      </c>
      <c r="H8557" s="16">
        <f t="shared" si="8551"/>
        <v>3101.9870864262944</v>
      </c>
      <c r="I8557" s="16">
        <f t="shared" si="8551"/>
        <v>3365.4115639734428</v>
      </c>
      <c r="J8557" s="16">
        <f t="shared" si="8551"/>
        <v>3651.2063652639222</v>
      </c>
      <c r="K8557" s="16">
        <f>F8557*$E8557*(1-'Monte Carlo Inputs'!$C$11)+F8557*'Monte Carlo Inputs'!$C$12-F8557*'Monte Carlo Inputs'!$C$13-'Monte Carlo Inputs'!$C$14*(F8557-'Monte Carlo Inputs'!$C$17)</f>
        <v>1105.4465621904062</v>
      </c>
      <c r="L8557" s="16">
        <f>G8557*$E8557*(1-'Monte Carlo Inputs'!$C$11)+G8557*'Monte Carlo Inputs'!$C$12-G8557*'Monte Carlo Inputs'!$C$13-'Monte Carlo Inputs'!$C$14*(G8557-F8557)</f>
        <v>1199.3224149866805</v>
      </c>
      <c r="M8557" s="16">
        <f>H8557*$E8557*(1-'Monte Carlo Inputs'!$C$11)+H8557*'Monte Carlo Inputs'!$C$12-H8557*'Monte Carlo Inputs'!$C$13-'Monte Carlo Inputs'!$C$14*(H8557-G8557)</f>
        <v>1301.1703182100384</v>
      </c>
      <c r="N8557" s="16">
        <f>I8557*$E8557*(1-'Monte Carlo Inputs'!$C$11)+I8557*'Monte Carlo Inputs'!$C$12-I8557*'Monte Carlo Inputs'!$C$13-'Monte Carlo Inputs'!$C$14*(I8557-H8557)</f>
        <v>1411.6672679794908</v>
      </c>
      <c r="O8557" s="16">
        <f>J8557*$E8557*(1-'Monte Carlo Inputs'!$C$11)+J8557*'Monte Carlo Inputs'!$C$12-J8557*'Monte Carlo Inputs'!$C$13-'Monte Carlo Inputs'!$C$14*(J8557-I8557)</f>
        <v>1531.5477517394424</v>
      </c>
    </row>
    <row r="8558" spans="1:15">
      <c r="A8558">
        <v>8554</v>
      </c>
      <c r="B8558" s="39">
        <v>-0.21619805536546913</v>
      </c>
      <c r="C8558" s="39">
        <v>0.44464731801631335</v>
      </c>
      <c r="D8558" s="29">
        <f>'Monte Carlo Inputs'!$C$6+'Monte Carlo Inputs'!$D$6*B8558</f>
        <v>0.11230367348280305</v>
      </c>
      <c r="E8558" s="29">
        <f>'Monte Carlo Inputs'!$C$7+'Monte Carlo Inputs'!$D$7*C8558</f>
        <v>0.59873660226688985</v>
      </c>
      <c r="F8558" s="16">
        <f>'Monte Carlo Inputs'!$C$17*(1+$D8558)</f>
        <v>2701.8968532570775</v>
      </c>
      <c r="G8558" s="16">
        <f t="shared" ref="G8558:J8558" si="8552">F8558*(1+$D8558)</f>
        <v>3005.3297952494736</v>
      </c>
      <c r="H8558" s="16">
        <f t="shared" si="8552"/>
        <v>3342.8393712833099</v>
      </c>
      <c r="I8558" s="16">
        <f t="shared" si="8552"/>
        <v>3718.2525125413695</v>
      </c>
      <c r="J8558" s="16">
        <f t="shared" si="8552"/>
        <v>4135.8259286364273</v>
      </c>
      <c r="K8558" s="16">
        <f>F8558*$E8558*(1-'Monte Carlo Inputs'!$C$11)+F8558*'Monte Carlo Inputs'!$C$12-F8558*'Monte Carlo Inputs'!$C$13-'Monte Carlo Inputs'!$C$14*(F8558-'Monte Carlo Inputs'!$C$17)</f>
        <v>1259.1544604856731</v>
      </c>
      <c r="L8558" s="16">
        <f>G8558*$E8558*(1-'Monte Carlo Inputs'!$C$11)+G8558*'Monte Carlo Inputs'!$C$12-G8558*'Monte Carlo Inputs'!$C$13-'Monte Carlo Inputs'!$C$14*(G8558-F8558)</f>
        <v>1400.562131880471</v>
      </c>
      <c r="M8558" s="16">
        <f>H8558*$E8558*(1-'Monte Carlo Inputs'!$C$11)+H8558*'Monte Carlo Inputs'!$C$12-H8558*'Monte Carlo Inputs'!$C$13-'Monte Carlo Inputs'!$C$14*(H8558-G8558)</f>
        <v>1557.8504042315537</v>
      </c>
      <c r="N8558" s="16">
        <f>I8558*$E8558*(1-'Monte Carlo Inputs'!$C$11)+I8558*'Monte Carlo Inputs'!$C$12-I8558*'Monte Carlo Inputs'!$C$13-'Monte Carlo Inputs'!$C$14*(I8558-H8558)</f>
        <v>1732.8027273634275</v>
      </c>
      <c r="O8558" s="16">
        <f>J8558*$E8558*(1-'Monte Carlo Inputs'!$C$11)+J8558*'Monte Carlo Inputs'!$C$12-J8558*'Monte Carlo Inputs'!$C$13-'Monte Carlo Inputs'!$C$14*(J8558-I8558)</f>
        <v>1927.40283906736</v>
      </c>
    </row>
    <row r="8559" spans="1:15">
      <c r="A8559">
        <v>8555</v>
      </c>
      <c r="B8559" s="39">
        <v>-2.2147369260359415</v>
      </c>
      <c r="C8559" s="39">
        <v>-0.94453921953736197</v>
      </c>
      <c r="D8559" s="29">
        <f>'Monte Carlo Inputs'!$C$6+'Monte Carlo Inputs'!$D$6*B8559</f>
        <v>-1.7170162184134335E-2</v>
      </c>
      <c r="E8559" s="29">
        <f>'Monte Carlo Inputs'!$C$7+'Monte Carlo Inputs'!$D$7*C8559</f>
        <v>0.54901500243631074</v>
      </c>
      <c r="F8559" s="16">
        <f>'Monte Carlo Inputs'!$C$17*(1+$D8559)</f>
        <v>2387.3919590385194</v>
      </c>
      <c r="G8559" s="16">
        <f t="shared" ref="G8559:J8559" si="8553">F8559*(1+$D8559)</f>
        <v>2346.4000519047299</v>
      </c>
      <c r="H8559" s="16">
        <f t="shared" si="8553"/>
        <v>2306.1119824646644</v>
      </c>
      <c r="I8559" s="16">
        <f t="shared" si="8553"/>
        <v>2266.5156657109706</v>
      </c>
      <c r="J8559" s="16">
        <f t="shared" si="8553"/>
        <v>2227.5992241378317</v>
      </c>
      <c r="K8559" s="16">
        <f>F8559*$E8559*(1-'Monte Carlo Inputs'!$C$11)+F8559*'Monte Carlo Inputs'!$C$12-F8559*'Monte Carlo Inputs'!$C$13-'Monte Carlo Inputs'!$C$14*(F8559-'Monte Carlo Inputs'!$C$17)</f>
        <v>1023.3798299460934</v>
      </c>
      <c r="L8559" s="16">
        <f>G8559*$E8559*(1-'Monte Carlo Inputs'!$C$11)+G8559*'Monte Carlo Inputs'!$C$12-G8559*'Monte Carlo Inputs'!$C$13-'Monte Carlo Inputs'!$C$14*(G8559-F8559)</f>
        <v>1005.808232289947</v>
      </c>
      <c r="M8559" s="16">
        <f>H8559*$E8559*(1-'Monte Carlo Inputs'!$C$11)+H8559*'Monte Carlo Inputs'!$C$12-H8559*'Monte Carlo Inputs'!$C$13-'Monte Carlo Inputs'!$C$14*(H8559-G8559)</f>
        <v>988.53834181539116</v>
      </c>
      <c r="N8559" s="16">
        <f>I8559*$E8559*(1-'Monte Carlo Inputs'!$C$11)+I8559*'Monte Carlo Inputs'!$C$12-I8559*'Monte Carlo Inputs'!$C$13-'Monte Carlo Inputs'!$C$14*(I8559-H8559)</f>
        <v>971.56497816118599</v>
      </c>
      <c r="O8559" s="16">
        <f>J8559*$E8559*(1-'Monte Carlo Inputs'!$C$11)+J8559*'Monte Carlo Inputs'!$C$12-J8559*'Monte Carlo Inputs'!$C$13-'Monte Carlo Inputs'!$C$14*(J8559-I8559)</f>
        <v>954.88304991373309</v>
      </c>
    </row>
    <row r="8560" spans="1:15">
      <c r="A8560">
        <v>8556</v>
      </c>
      <c r="B8560" s="39">
        <v>0.46178640406513705</v>
      </c>
      <c r="C8560" s="39">
        <v>0.485907074522266</v>
      </c>
      <c r="D8560" s="29">
        <f>'Monte Carlo Inputs'!$C$6+'Monte Carlo Inputs'!$D$6*B8560</f>
        <v>0.15622638610715481</v>
      </c>
      <c r="E8560" s="29">
        <f>'Monte Carlo Inputs'!$C$7+'Monte Carlo Inputs'!$D$7*C8560</f>
        <v>0.60021336657941249</v>
      </c>
      <c r="F8560" s="16">
        <f>'Monte Carlo Inputs'!$C$17*(1+$D8560)</f>
        <v>2808.5895144928904</v>
      </c>
      <c r="G8560" s="16">
        <f t="shared" ref="G8560:J8560" si="8554">F8560*(1+$D8560)</f>
        <v>3247.3653044005632</v>
      </c>
      <c r="H8560" s="16">
        <f t="shared" si="8554"/>
        <v>3754.6894502768241</v>
      </c>
      <c r="I8560" s="16">
        <f t="shared" si="8554"/>
        <v>4341.2710140482322</v>
      </c>
      <c r="J8560" s="16">
        <f t="shared" si="8554"/>
        <v>5019.4920956847309</v>
      </c>
      <c r="K8560" s="16">
        <f>F8560*$E8560*(1-'Monte Carlo Inputs'!$C$11)+F8560*'Monte Carlo Inputs'!$C$12-F8560*'Monte Carlo Inputs'!$C$13-'Monte Carlo Inputs'!$C$14*(F8560-'Monte Carlo Inputs'!$C$17)</f>
        <v>1313.4353267795634</v>
      </c>
      <c r="L8560" s="16">
        <f>G8560*$E8560*(1-'Monte Carlo Inputs'!$C$11)+G8560*'Monte Carlo Inputs'!$C$12-G8560*'Monte Carlo Inputs'!$C$13-'Monte Carlo Inputs'!$C$14*(G8560-F8560)</f>
        <v>1518.6285812678045</v>
      </c>
      <c r="M8560" s="16">
        <f>H8560*$E8560*(1-'Monte Carlo Inputs'!$C$11)+H8560*'Monte Carlo Inputs'!$C$12-H8560*'Monte Carlo Inputs'!$C$13-'Monte Carlo Inputs'!$C$14*(H8560-G8560)</f>
        <v>1755.8784363583093</v>
      </c>
      <c r="N8560" s="16">
        <f>I8560*$E8560*(1-'Monte Carlo Inputs'!$C$11)+I8560*'Monte Carlo Inputs'!$C$12-I8560*'Monte Carlo Inputs'!$C$13-'Monte Carlo Inputs'!$C$14*(I8560-H8560)</f>
        <v>2030.1929789140502</v>
      </c>
      <c r="O8560" s="16">
        <f>J8560*$E8560*(1-'Monte Carlo Inputs'!$C$11)+J8560*'Monte Carlo Inputs'!$C$12-J8560*'Monte Carlo Inputs'!$C$13-'Monte Carlo Inputs'!$C$14*(J8560-I8560)</f>
        <v>2347.3626911099109</v>
      </c>
    </row>
    <row r="8561" spans="1:15">
      <c r="A8561">
        <v>8557</v>
      </c>
      <c r="B8561" s="39">
        <v>-1.3859297276814655</v>
      </c>
      <c r="C8561" s="39">
        <v>0.98441814747662382</v>
      </c>
      <c r="D8561" s="29">
        <f>'Monte Carlo Inputs'!$C$6+'Monte Carlo Inputs'!$D$6*B8561</f>
        <v>3.6523487999072804E-2</v>
      </c>
      <c r="E8561" s="29">
        <f>'Monte Carlo Inputs'!$C$7+'Monte Carlo Inputs'!$D$7*C8561</f>
        <v>0.61805601579209346</v>
      </c>
      <c r="F8561" s="16">
        <f>'Monte Carlo Inputs'!$C$17*(1+$D8561)</f>
        <v>2517.8192046985482</v>
      </c>
      <c r="G8561" s="16">
        <f t="shared" ref="G8561:J8561" si="8555">F8561*(1+$D8561)</f>
        <v>2609.7787442051908</v>
      </c>
      <c r="H8561" s="16">
        <f t="shared" si="8555"/>
        <v>2705.0969668494045</v>
      </c>
      <c r="I8561" s="16">
        <f t="shared" si="8555"/>
        <v>2803.8965434544571</v>
      </c>
      <c r="J8561" s="16">
        <f t="shared" si="8555"/>
        <v>2906.3046252099575</v>
      </c>
      <c r="K8561" s="16">
        <f>F8561*$E8561*(1-'Monte Carlo Inputs'!$C$11)+F8561*'Monte Carlo Inputs'!$C$12-F8561*'Monte Carlo Inputs'!$C$13-'Monte Carlo Inputs'!$C$14*(F8561-'Monte Carlo Inputs'!$C$17)</f>
        <v>1205.2081397081813</v>
      </c>
      <c r="L8561" s="16">
        <f>G8561*$E8561*(1-'Monte Carlo Inputs'!$C$11)+G8561*'Monte Carlo Inputs'!$C$12-G8561*'Monte Carlo Inputs'!$C$13-'Monte Carlo Inputs'!$C$14*(G8561-F8561)</f>
        <v>1249.2265447351979</v>
      </c>
      <c r="M8561" s="16">
        <f>H8561*$E8561*(1-'Monte Carlo Inputs'!$C$11)+H8561*'Monte Carlo Inputs'!$C$12-H8561*'Monte Carlo Inputs'!$C$13-'Monte Carlo Inputs'!$C$14*(H8561-G8561)</f>
        <v>1294.852655449957</v>
      </c>
      <c r="N8561" s="16">
        <f>I8561*$E8561*(1-'Monte Carlo Inputs'!$C$11)+I8561*'Monte Carlo Inputs'!$C$12-I8561*'Monte Carlo Inputs'!$C$13-'Monte Carlo Inputs'!$C$14*(I8561-H8561)</f>
        <v>1342.1451908718514</v>
      </c>
      <c r="O8561" s="16">
        <f>J8561*$E8561*(1-'Monte Carlo Inputs'!$C$11)+J8561*'Monte Carlo Inputs'!$C$12-J8561*'Monte Carlo Inputs'!$C$13-'Monte Carlo Inputs'!$C$14*(J8561-I8561)</f>
        <v>1391.1650146436725</v>
      </c>
    </row>
    <row r="8562" spans="1:15">
      <c r="A8562">
        <v>8558</v>
      </c>
      <c r="B8562" s="39">
        <v>-0.31421954104187239</v>
      </c>
      <c r="C8562" s="39">
        <v>0.77207938814579324</v>
      </c>
      <c r="D8562" s="29">
        <f>'Monte Carlo Inputs'!$C$6+'Monte Carlo Inputs'!$D$6*B8562</f>
        <v>0.10595342535175818</v>
      </c>
      <c r="E8562" s="29">
        <f>'Monte Carlo Inputs'!$C$7+'Monte Carlo Inputs'!$D$7*C8562</f>
        <v>0.61045601209600153</v>
      </c>
      <c r="F8562" s="16">
        <f>'Monte Carlo Inputs'!$C$17*(1+$D8562)</f>
        <v>2686.4714655219564</v>
      </c>
      <c r="G8562" s="16">
        <f t="shared" ref="G8562:J8562" si="8556">F8562*(1+$D8562)</f>
        <v>2971.1123194037655</v>
      </c>
      <c r="H8562" s="16">
        <f t="shared" si="8556"/>
        <v>3285.9118467494018</v>
      </c>
      <c r="I8562" s="16">
        <f t="shared" si="8556"/>
        <v>3634.0654623164223</v>
      </c>
      <c r="J8562" s="16">
        <f t="shared" si="8556"/>
        <v>4019.1071460013682</v>
      </c>
      <c r="K8562" s="16">
        <f>F8562*$E8562*(1-'Monte Carlo Inputs'!$C$11)+F8562*'Monte Carlo Inputs'!$C$12-F8562*'Monte Carlo Inputs'!$C$13-'Monte Carlo Inputs'!$C$14*(F8562-'Monte Carlo Inputs'!$C$17)</f>
        <v>1274.1364181145152</v>
      </c>
      <c r="L8562" s="16">
        <f>G8562*$E8562*(1-'Monte Carlo Inputs'!$C$11)+G8562*'Monte Carlo Inputs'!$C$12-G8562*'Monte Carlo Inputs'!$C$13-'Monte Carlo Inputs'!$C$14*(G8562-F8562)</f>
        <v>1409.1355359791678</v>
      </c>
      <c r="M8562" s="16">
        <f>H8562*$E8562*(1-'Monte Carlo Inputs'!$C$11)+H8562*'Monte Carlo Inputs'!$C$12-H8562*'Monte Carlo Inputs'!$C$13-'Monte Carlo Inputs'!$C$14*(H8562-G8562)</f>
        <v>1558.4382728010467</v>
      </c>
      <c r="N8562" s="16">
        <f>I8562*$E8562*(1-'Monte Carlo Inputs'!$C$11)+I8562*'Monte Carlo Inputs'!$C$12-I8562*'Monte Carlo Inputs'!$C$13-'Monte Carlo Inputs'!$C$14*(I8562-H8562)</f>
        <v>1723.5601460035953</v>
      </c>
      <c r="O8562" s="16">
        <f>J8562*$E8562*(1-'Monte Carlo Inputs'!$C$11)+J8562*'Monte Carlo Inputs'!$C$12-J8562*'Monte Carlo Inputs'!$C$13-'Monte Carlo Inputs'!$C$14*(J8562-I8562)</f>
        <v>1906.1772472724526</v>
      </c>
    </row>
    <row r="8563" spans="1:15">
      <c r="A8563">
        <v>8559</v>
      </c>
      <c r="B8563" s="39">
        <v>-1.7207505384009845</v>
      </c>
      <c r="C8563" s="39">
        <v>-3.3027480489869738</v>
      </c>
      <c r="D8563" s="29">
        <f>'Monte Carlo Inputs'!$C$6+'Monte Carlo Inputs'!$D$6*B8563</f>
        <v>1.483237392510614E-2</v>
      </c>
      <c r="E8563" s="29">
        <f>'Monte Carlo Inputs'!$C$7+'Monte Carlo Inputs'!$D$7*C8563</f>
        <v>0.46461027163513735</v>
      </c>
      <c r="F8563" s="16">
        <f>'Monte Carlo Inputs'!$C$17*(1+$D8563)</f>
        <v>2465.1293195014759</v>
      </c>
      <c r="G8563" s="16">
        <f t="shared" ref="G8563:J8563" si="8557">F8563*(1+$D8563)</f>
        <v>2501.6930393420644</v>
      </c>
      <c r="H8563" s="16">
        <f t="shared" si="8557"/>
        <v>2538.7990859474212</v>
      </c>
      <c r="I8563" s="16">
        <f t="shared" si="8557"/>
        <v>2576.4555033109109</v>
      </c>
      <c r="J8563" s="16">
        <f t="shared" si="8557"/>
        <v>2614.6704547374161</v>
      </c>
      <c r="K8563" s="16">
        <f>F8563*$E8563*(1-'Monte Carlo Inputs'!$C$11)+F8563*'Monte Carlo Inputs'!$C$12-F8563*'Monte Carlo Inputs'!$C$13-'Monte Carlo Inputs'!$C$14*(F8563-'Monte Carlo Inputs'!$C$17)</f>
        <v>909.97266287501077</v>
      </c>
      <c r="L8563" s="16">
        <f>G8563*$E8563*(1-'Monte Carlo Inputs'!$C$11)+G8563*'Monte Carlo Inputs'!$C$12-G8563*'Monte Carlo Inputs'!$C$13-'Monte Carlo Inputs'!$C$14*(G8563-F8563)</f>
        <v>923.46971767239768</v>
      </c>
      <c r="M8563" s="16">
        <f>H8563*$E8563*(1-'Monte Carlo Inputs'!$C$11)+H8563*'Monte Carlo Inputs'!$C$12-H8563*'Monte Carlo Inputs'!$C$13-'Monte Carlo Inputs'!$C$14*(H8563-G8563)</f>
        <v>937.16696583342673</v>
      </c>
      <c r="N8563" s="16">
        <f>I8563*$E8563*(1-'Monte Carlo Inputs'!$C$11)+I8563*'Monte Carlo Inputs'!$C$12-I8563*'Monte Carlo Inputs'!$C$13-'Monte Carlo Inputs'!$C$14*(I8563-H8563)</f>
        <v>951.06737670092514</v>
      </c>
      <c r="O8563" s="16">
        <f>J8563*$E8563*(1-'Monte Carlo Inputs'!$C$11)+J8563*'Monte Carlo Inputs'!$C$12-J8563*'Monte Carlo Inputs'!$C$13-'Monte Carlo Inputs'!$C$14*(J8563-I8563)</f>
        <v>965.17396366012326</v>
      </c>
    </row>
    <row r="8564" spans="1:15">
      <c r="A8564">
        <v>8560</v>
      </c>
      <c r="B8564" s="39">
        <v>0.19777829709063041</v>
      </c>
      <c r="C8564" s="39">
        <v>0.60320438053581649</v>
      </c>
      <c r="D8564" s="29">
        <f>'Monte Carlo Inputs'!$C$6+'Monte Carlo Inputs'!$D$6*B8564</f>
        <v>0.13912281971733073</v>
      </c>
      <c r="E8564" s="29">
        <f>'Monte Carlo Inputs'!$C$7+'Monte Carlo Inputs'!$D$7*C8564</f>
        <v>0.60441165784782702</v>
      </c>
      <c r="F8564" s="16">
        <f>'Monte Carlo Inputs'!$C$17*(1+$D8564)</f>
        <v>2767.0432413753683</v>
      </c>
      <c r="G8564" s="16">
        <f t="shared" ref="G8564:J8564" si="8558">F8564*(1+$D8564)</f>
        <v>3152.0020993952921</v>
      </c>
      <c r="H8564" s="16">
        <f t="shared" si="8558"/>
        <v>3590.5175192181109</v>
      </c>
      <c r="I8564" s="16">
        <f t="shared" si="8558"/>
        <v>4090.0404407362093</v>
      </c>
      <c r="J8564" s="16">
        <f t="shared" si="8558"/>
        <v>4659.0583996093446</v>
      </c>
      <c r="K8564" s="16">
        <f>F8564*$E8564*(1-'Monte Carlo Inputs'!$C$11)+F8564*'Monte Carlo Inputs'!$C$12-F8564*'Monte Carlo Inputs'!$C$13-'Monte Carlo Inputs'!$C$14*(F8564-'Monte Carlo Inputs'!$C$17)</f>
        <v>1301.6701180103548</v>
      </c>
      <c r="L8564" s="16">
        <f>G8564*$E8564*(1-'Monte Carlo Inputs'!$C$11)+G8564*'Monte Carlo Inputs'!$C$12-G8564*'Monte Carlo Inputs'!$C$13-'Monte Carlo Inputs'!$C$14*(G8564-F8564)</f>
        <v>1482.762135169746</v>
      </c>
      <c r="M8564" s="16">
        <f>H8564*$E8564*(1-'Monte Carlo Inputs'!$C$11)+H8564*'Monte Carlo Inputs'!$C$12-H8564*'Monte Carlo Inputs'!$C$13-'Monte Carlo Inputs'!$C$14*(H8564-G8564)</f>
        <v>1689.048184384651</v>
      </c>
      <c r="N8564" s="16">
        <f>I8564*$E8564*(1-'Monte Carlo Inputs'!$C$11)+I8564*'Monte Carlo Inputs'!$C$12-I8564*'Monte Carlo Inputs'!$C$13-'Monte Carlo Inputs'!$C$14*(I8564-H8564)</f>
        <v>1924.0333304346811</v>
      </c>
      <c r="O8564" s="16">
        <f>J8564*$E8564*(1-'Monte Carlo Inputs'!$C$11)+J8564*'Monte Carlo Inputs'!$C$12-J8564*'Monte Carlo Inputs'!$C$13-'Monte Carlo Inputs'!$C$14*(J8564-I8564)</f>
        <v>2191.7102725948807</v>
      </c>
    </row>
    <row r="8565" spans="1:15">
      <c r="A8565">
        <v>8561</v>
      </c>
      <c r="B8565" s="39">
        <v>0.31923496393587281</v>
      </c>
      <c r="C8565" s="39">
        <v>-0.47643699530092504</v>
      </c>
      <c r="D8565" s="29">
        <f>'Monte Carlo Inputs'!$C$6+'Monte Carlo Inputs'!$D$6*B8565</f>
        <v>0.14699129841171774</v>
      </c>
      <c r="E8565" s="29">
        <f>'Monte Carlo Inputs'!$C$7+'Monte Carlo Inputs'!$D$7*C8565</f>
        <v>0.56576926174138176</v>
      </c>
      <c r="F8565" s="16">
        <f>'Monte Carlo Inputs'!$C$17*(1+$D8565)</f>
        <v>2786.1565629719039</v>
      </c>
      <c r="G8565" s="16">
        <f t="shared" ref="G8565:J8565" si="8559">F8565*(1+$D8565)</f>
        <v>3195.6973337414724</v>
      </c>
      <c r="H8565" s="16">
        <f t="shared" si="8559"/>
        <v>3665.4370341589956</v>
      </c>
      <c r="I8565" s="16">
        <f t="shared" si="8559"/>
        <v>4204.2243830564221</v>
      </c>
      <c r="J8565" s="16">
        <f t="shared" si="8559"/>
        <v>4822.2087839360884</v>
      </c>
      <c r="K8565" s="16">
        <f>F8565*$E8565*(1-'Monte Carlo Inputs'!$C$11)+F8565*'Monte Carlo Inputs'!$C$12-F8565*'Monte Carlo Inputs'!$C$13-'Monte Carlo Inputs'!$C$14*(F8565-'Monte Carlo Inputs'!$C$17)</f>
        <v>1234.332029876661</v>
      </c>
      <c r="L8565" s="16">
        <f>G8565*$E8565*(1-'Monte Carlo Inputs'!$C$11)+G8565*'Monte Carlo Inputs'!$C$12-G8565*'Monte Carlo Inputs'!$C$13-'Monte Carlo Inputs'!$C$14*(G8565-F8565)</f>
        <v>1415.7680976194024</v>
      </c>
      <c r="M8565" s="16">
        <f>H8565*$E8565*(1-'Monte Carlo Inputs'!$C$11)+H8565*'Monte Carlo Inputs'!$C$12-H8565*'Monte Carlo Inputs'!$C$13-'Monte Carlo Inputs'!$C$14*(H8565-G8565)</f>
        <v>1623.873688538366</v>
      </c>
      <c r="N8565" s="16">
        <f>I8565*$E8565*(1-'Monte Carlo Inputs'!$C$11)+I8565*'Monte Carlo Inputs'!$C$12-I8565*'Monte Carlo Inputs'!$C$13-'Monte Carlo Inputs'!$C$14*(I8565-H8565)</f>
        <v>1862.5689904732455</v>
      </c>
      <c r="O8565" s="16">
        <f>J8565*$E8565*(1-'Monte Carlo Inputs'!$C$11)+J8565*'Monte Carlo Inputs'!$C$12-J8565*'Monte Carlo Inputs'!$C$13-'Monte Carlo Inputs'!$C$14*(J8565-I8565)</f>
        <v>2136.3504247643104</v>
      </c>
    </row>
    <row r="8566" spans="1:15">
      <c r="A8566">
        <v>8562</v>
      </c>
      <c r="B8566" s="39">
        <v>0.36989993180276415</v>
      </c>
      <c r="C8566" s="39">
        <v>0.48468885995207878</v>
      </c>
      <c r="D8566" s="29">
        <f>'Monte Carlo Inputs'!$C$6+'Monte Carlo Inputs'!$D$6*B8566</f>
        <v>0.15027359019995193</v>
      </c>
      <c r="E8566" s="29">
        <f>'Monte Carlo Inputs'!$C$7+'Monte Carlo Inputs'!$D$7*C8566</f>
        <v>0.60016976438796499</v>
      </c>
      <c r="F8566" s="16">
        <f>'Monte Carlo Inputs'!$C$17*(1+$D8566)</f>
        <v>2794.1295779547036</v>
      </c>
      <c r="G8566" s="16">
        <f t="shared" ref="G8566:J8566" si="8560">F8566*(1+$D8566)</f>
        <v>3214.0134611178332</v>
      </c>
      <c r="H8566" s="16">
        <f t="shared" si="8560"/>
        <v>3696.9948028709837</v>
      </c>
      <c r="I8566" s="16">
        <f t="shared" si="8560"/>
        <v>4252.5554848489701</v>
      </c>
      <c r="J8566" s="16">
        <f t="shared" si="8560"/>
        <v>4891.6022650817222</v>
      </c>
      <c r="K8566" s="16">
        <f>F8566*$E8566*(1-'Monte Carlo Inputs'!$C$11)+F8566*'Monte Carlo Inputs'!$C$12-F8566*'Monte Carlo Inputs'!$C$13-'Monte Carlo Inputs'!$C$14*(F8566-'Monte Carlo Inputs'!$C$17)</f>
        <v>1306.3768075287023</v>
      </c>
      <c r="L8566" s="16">
        <f>G8566*$E8566*(1-'Monte Carlo Inputs'!$C$11)+G8566*'Monte Carlo Inputs'!$C$12-G8566*'Monte Carlo Inputs'!$C$13-'Monte Carlo Inputs'!$C$14*(G8566-F8566)</f>
        <v>1502.6907405499919</v>
      </c>
      <c r="M8566" s="16">
        <f>H8566*$E8566*(1-'Monte Carlo Inputs'!$C$11)+H8566*'Monte Carlo Inputs'!$C$12-H8566*'Monte Carlo Inputs'!$C$13-'Monte Carlo Inputs'!$C$14*(H8566-G8566)</f>
        <v>1728.5054730926638</v>
      </c>
      <c r="N8566" s="16">
        <f>I8566*$E8566*(1-'Monte Carlo Inputs'!$C$11)+I8566*'Monte Carlo Inputs'!$C$12-I8566*'Monte Carlo Inputs'!$C$13-'Monte Carlo Inputs'!$C$14*(I8566-H8566)</f>
        <v>1988.2541962145647</v>
      </c>
      <c r="O8566" s="16">
        <f>J8566*$E8566*(1-'Monte Carlo Inputs'!$C$11)+J8566*'Monte Carlo Inputs'!$C$12-J8566*'Monte Carlo Inputs'!$C$13-'Monte Carlo Inputs'!$C$14*(J8566-I8566)</f>
        <v>2287.0362925098475</v>
      </c>
    </row>
    <row r="8567" spans="1:15">
      <c r="A8567">
        <v>8563</v>
      </c>
      <c r="B8567" s="39">
        <v>0.42183567500732255</v>
      </c>
      <c r="C8567" s="39">
        <v>0.39961612445382466</v>
      </c>
      <c r="D8567" s="29">
        <f>'Monte Carlo Inputs'!$C$6+'Monte Carlo Inputs'!$D$6*B8567</f>
        <v>0.15363820821143517</v>
      </c>
      <c r="E8567" s="29">
        <f>'Monte Carlo Inputs'!$C$7+'Monte Carlo Inputs'!$D$7*C8567</f>
        <v>0.59712485112643443</v>
      </c>
      <c r="F8567" s="16">
        <f>'Monte Carlo Inputs'!$C$17*(1+$D8567)</f>
        <v>2802.3025715663975</v>
      </c>
      <c r="G8567" s="16">
        <f t="shared" ref="G8567:J8567" si="8561">F8567*(1+$D8567)</f>
        <v>3232.8433175281557</v>
      </c>
      <c r="H8567" s="16">
        <f t="shared" si="8561"/>
        <v>3729.5315722614932</v>
      </c>
      <c r="I8567" s="16">
        <f t="shared" si="8561"/>
        <v>4302.5301204917259</v>
      </c>
      <c r="J8567" s="16">
        <f t="shared" si="8561"/>
        <v>4963.5631389798045</v>
      </c>
      <c r="K8567" s="16">
        <f>F8567*$E8567*(1-'Monte Carlo Inputs'!$C$11)+F8567*'Monte Carlo Inputs'!$C$12-F8567*'Monte Carlo Inputs'!$C$13-'Monte Carlo Inputs'!$C$14*(F8567-'Monte Carlo Inputs'!$C$17)</f>
        <v>1304.2454577119497</v>
      </c>
      <c r="L8567" s="16">
        <f>G8567*$E8567*(1-'Monte Carlo Inputs'!$C$11)+G8567*'Monte Carlo Inputs'!$C$12-G8567*'Monte Carlo Inputs'!$C$13-'Monte Carlo Inputs'!$C$14*(G8567-F8567)</f>
        <v>1504.6273929027168</v>
      </c>
      <c r="M8567" s="16">
        <f>H8567*$E8567*(1-'Monte Carlo Inputs'!$C$11)+H8567*'Monte Carlo Inputs'!$C$12-H8567*'Monte Carlo Inputs'!$C$13-'Monte Carlo Inputs'!$C$14*(H8567-G8567)</f>
        <v>1735.795649574133</v>
      </c>
      <c r="N8567" s="16">
        <f>I8567*$E8567*(1-'Monte Carlo Inputs'!$C$11)+I8567*'Monte Carlo Inputs'!$C$12-I8567*'Monte Carlo Inputs'!$C$13-'Monte Carlo Inputs'!$C$14*(I8567-H8567)</f>
        <v>2002.4801829959069</v>
      </c>
      <c r="O8567" s="16">
        <f>J8567*$E8567*(1-'Monte Carlo Inputs'!$C$11)+J8567*'Monte Carlo Inputs'!$C$12-J8567*'Monte Carlo Inputs'!$C$13-'Monte Carlo Inputs'!$C$14*(J8567-I8567)</f>
        <v>2310.1376502903049</v>
      </c>
    </row>
    <row r="8568" spans="1:15">
      <c r="A8568">
        <v>8564</v>
      </c>
      <c r="B8568" s="39">
        <v>-0.1500209806452423</v>
      </c>
      <c r="C8568" s="39">
        <v>1.9008105784093208</v>
      </c>
      <c r="D8568" s="29">
        <f>'Monte Carlo Inputs'!$C$6+'Monte Carlo Inputs'!$D$6*B8568</f>
        <v>0.11659090543159713</v>
      </c>
      <c r="E8568" s="29">
        <f>'Monte Carlo Inputs'!$C$7+'Monte Carlo Inputs'!$D$7*C8568</f>
        <v>0.65085542501962979</v>
      </c>
      <c r="F8568" s="16">
        <f>'Monte Carlo Inputs'!$C$17*(1+$D8568)</f>
        <v>2712.3109683838934</v>
      </c>
      <c r="G8568" s="16">
        <f t="shared" ref="G8568:J8568" si="8562">F8568*(1+$D8568)</f>
        <v>3028.5417599998236</v>
      </c>
      <c r="H8568" s="16">
        <f t="shared" si="8562"/>
        <v>3381.642185935606</v>
      </c>
      <c r="I8568" s="16">
        <f t="shared" si="8562"/>
        <v>3775.9109102395241</v>
      </c>
      <c r="J8568" s="16">
        <f t="shared" si="8562"/>
        <v>4216.1477820933969</v>
      </c>
      <c r="K8568" s="16">
        <f>F8568*$E8568*(1-'Monte Carlo Inputs'!$C$11)+F8568*'Monte Carlo Inputs'!$C$12-F8568*'Monte Carlo Inputs'!$C$13-'Monte Carlo Inputs'!$C$14*(F8568-'Monte Carlo Inputs'!$C$17)</f>
        <v>1364.7543754088329</v>
      </c>
      <c r="L8568" s="16">
        <f>G8568*$E8568*(1-'Monte Carlo Inputs'!$C$11)+G8568*'Monte Carlo Inputs'!$C$12-G8568*'Monte Carlo Inputs'!$C$13-'Monte Carlo Inputs'!$C$14*(G8568-F8568)</f>
        <v>1523.8723237294826</v>
      </c>
      <c r="M8568" s="16">
        <f>H8568*$E8568*(1-'Monte Carlo Inputs'!$C$11)+H8568*'Monte Carlo Inputs'!$C$12-H8568*'Monte Carlo Inputs'!$C$13-'Monte Carlo Inputs'!$C$14*(H8568-G8568)</f>
        <v>1701.5419777152551</v>
      </c>
      <c r="N8568" s="16">
        <f>I8568*$E8568*(1-'Monte Carlo Inputs'!$C$11)+I8568*'Monte Carlo Inputs'!$C$12-I8568*'Monte Carlo Inputs'!$C$13-'Monte Carlo Inputs'!$C$14*(I8568-H8568)</f>
        <v>1899.9262975269471</v>
      </c>
      <c r="O8568" s="16">
        <f>J8568*$E8568*(1-'Monte Carlo Inputs'!$C$11)+J8568*'Monte Carlo Inputs'!$C$12-J8568*'Monte Carlo Inputs'!$C$13-'Monte Carlo Inputs'!$C$14*(J8568-I8568)</f>
        <v>2121.4404248089163</v>
      </c>
    </row>
    <row r="8569" spans="1:15">
      <c r="A8569">
        <v>8565</v>
      </c>
      <c r="B8569" s="39">
        <v>0.23630716878197161</v>
      </c>
      <c r="C8569" s="39">
        <v>0.29965137640637834</v>
      </c>
      <c r="D8569" s="29">
        <f>'Monte Carlo Inputs'!$C$6+'Monte Carlo Inputs'!$D$6*B8569</f>
        <v>0.14161888365434272</v>
      </c>
      <c r="E8569" s="29">
        <f>'Monte Carlo Inputs'!$C$7+'Monte Carlo Inputs'!$D$7*C8569</f>
        <v>0.59354692471755022</v>
      </c>
      <c r="F8569" s="16">
        <f>'Monte Carlo Inputs'!$C$17*(1+$D8569)</f>
        <v>2773.1064302847644</v>
      </c>
      <c r="G8569" s="16">
        <f t="shared" ref="G8569:J8569" si="8563">F8569*(1+$D8569)</f>
        <v>3165.8306671963724</v>
      </c>
      <c r="H8569" s="16">
        <f t="shared" si="8563"/>
        <v>3614.172072123406</v>
      </c>
      <c r="I8569" s="16">
        <f t="shared" si="8563"/>
        <v>4126.0070863122255</v>
      </c>
      <c r="J8569" s="16">
        <f t="shared" si="8563"/>
        <v>4710.3276038256708</v>
      </c>
      <c r="K8569" s="16">
        <f>F8569*$E8569*(1-'Monte Carlo Inputs'!$C$11)+F8569*'Monte Carlo Inputs'!$C$12-F8569*'Monte Carlo Inputs'!$C$13-'Monte Carlo Inputs'!$C$14*(F8569-'Monte Carlo Inputs'!$C$17)</f>
        <v>1283.1725566164384</v>
      </c>
      <c r="L8569" s="16">
        <f>G8569*$E8569*(1-'Monte Carlo Inputs'!$C$11)+G8569*'Monte Carlo Inputs'!$C$12-G8569*'Monte Carlo Inputs'!$C$13-'Monte Carlo Inputs'!$C$14*(G8569-F8569)</f>
        <v>1464.8940216203475</v>
      </c>
      <c r="M8569" s="16">
        <f>H8569*$E8569*(1-'Monte Carlo Inputs'!$C$11)+H8569*'Monte Carlo Inputs'!$C$12-H8569*'Monte Carlo Inputs'!$C$13-'Monte Carlo Inputs'!$C$14*(H8569-G8569)</f>
        <v>1672.3506776341419</v>
      </c>
      <c r="N8569" s="16">
        <f>I8569*$E8569*(1-'Monte Carlo Inputs'!$C$11)+I8569*'Monte Carlo Inputs'!$C$12-I8569*'Monte Carlo Inputs'!$C$13-'Monte Carlo Inputs'!$C$14*(I8569-H8569)</f>
        <v>1909.1871136792724</v>
      </c>
      <c r="O8569" s="16">
        <f>J8569*$E8569*(1-'Monte Carlo Inputs'!$C$11)+J8569*'Monte Carlo Inputs'!$C$12-J8569*'Monte Carlo Inputs'!$C$13-'Monte Carlo Inputs'!$C$14*(J8569-I8569)</f>
        <v>2179.5640614057879</v>
      </c>
    </row>
    <row r="8570" spans="1:15">
      <c r="A8570">
        <v>8566</v>
      </c>
      <c r="B8570" s="39">
        <v>-1.1017702396752274</v>
      </c>
      <c r="C8570" s="39">
        <v>-0.63497555139269746</v>
      </c>
      <c r="D8570" s="29">
        <f>'Monte Carlo Inputs'!$C$6+'Monte Carlo Inputs'!$D$6*B8570</f>
        <v>5.4932546433336824E-2</v>
      </c>
      <c r="E8570" s="29">
        <f>'Monte Carlo Inputs'!$C$7+'Monte Carlo Inputs'!$D$7*C8570</f>
        <v>0.56009486854031154</v>
      </c>
      <c r="F8570" s="16">
        <f>'Monte Carlo Inputs'!$C$17*(1+$D8570)</f>
        <v>2562.5366485412187</v>
      </c>
      <c r="G8570" s="16">
        <f t="shared" ref="G8570:J8570" si="8564">F8570*(1+$D8570)</f>
        <v>2703.3033119743363</v>
      </c>
      <c r="H8570" s="16">
        <f t="shared" si="8564"/>
        <v>2851.8026466827596</v>
      </c>
      <c r="I8570" s="16">
        <f t="shared" si="8564"/>
        <v>3008.4594279903731</v>
      </c>
      <c r="J8570" s="16">
        <f t="shared" si="8564"/>
        <v>3173.721765211264</v>
      </c>
      <c r="K8570" s="16">
        <f>F8570*$E8570*(1-'Monte Carlo Inputs'!$C$11)+F8570*'Monte Carlo Inputs'!$C$12-F8570*'Monte Carlo Inputs'!$C$13-'Monte Carlo Inputs'!$C$14*(F8570-'Monte Carlo Inputs'!$C$17)</f>
        <v>1121.6480967187226</v>
      </c>
      <c r="L8570" s="16">
        <f>G8570*$E8570*(1-'Monte Carlo Inputs'!$C$11)+G8570*'Monte Carlo Inputs'!$C$12-G8570*'Monte Carlo Inputs'!$C$13-'Monte Carlo Inputs'!$C$14*(G8570-F8570)</f>
        <v>1183.2630828735876</v>
      </c>
      <c r="M8570" s="16">
        <f>H8570*$E8570*(1-'Monte Carlo Inputs'!$C$11)+H8570*'Monte Carlo Inputs'!$C$12-H8570*'Monte Carlo Inputs'!$C$13-'Monte Carlo Inputs'!$C$14*(H8570-G8570)</f>
        <v>1248.262737116394</v>
      </c>
      <c r="N8570" s="16">
        <f>I8570*$E8570*(1-'Monte Carlo Inputs'!$C$11)+I8570*'Monte Carlo Inputs'!$C$12-I8570*'Monte Carlo Inputs'!$C$13-'Monte Carlo Inputs'!$C$14*(I8570-H8570)</f>
        <v>1316.8329878840445</v>
      </c>
      <c r="O8570" s="16">
        <f>J8570*$E8570*(1-'Monte Carlo Inputs'!$C$11)+J8570*'Monte Carlo Inputs'!$C$12-J8570*'Monte Carlo Inputs'!$C$13-'Monte Carlo Inputs'!$C$14*(J8570-I8570)</f>
        <v>1389.169977135934</v>
      </c>
    </row>
    <row r="8571" spans="1:15">
      <c r="A8571">
        <v>8567</v>
      </c>
      <c r="B8571" s="39">
        <v>1.2302277584887651</v>
      </c>
      <c r="C8571" s="39">
        <v>-0.2958589813446158</v>
      </c>
      <c r="D8571" s="29">
        <f>'Monte Carlo Inputs'!$C$6+'Monte Carlo Inputs'!$D$6*B8571</f>
        <v>0.20600928055190762</v>
      </c>
      <c r="E8571" s="29">
        <f>'Monte Carlo Inputs'!$C$7+'Monte Carlo Inputs'!$D$7*C8571</f>
        <v>0.57223248860503073</v>
      </c>
      <c r="F8571" s="16">
        <f>'Monte Carlo Inputs'!$C$17*(1+$D8571)</f>
        <v>2929.5171433886394</v>
      </c>
      <c r="G8571" s="16">
        <f t="shared" ref="G8571:J8571" si="8565">F8571*(1+$D8571)</f>
        <v>3533.0248624626124</v>
      </c>
      <c r="H8571" s="16">
        <f t="shared" si="8565"/>
        <v>4260.8607725505371</v>
      </c>
      <c r="I8571" s="16">
        <f t="shared" si="8565"/>
        <v>5138.6376348355188</v>
      </c>
      <c r="J8571" s="16">
        <f t="shared" si="8565"/>
        <v>6197.2446770049401</v>
      </c>
      <c r="K8571" s="16">
        <f>F8571*$E8571*(1-'Monte Carlo Inputs'!$C$11)+F8571*'Monte Carlo Inputs'!$C$12-F8571*'Monte Carlo Inputs'!$C$13-'Monte Carlo Inputs'!$C$14*(F8571-'Monte Carlo Inputs'!$C$17)</f>
        <v>1313.4123579938321</v>
      </c>
      <c r="L8571" s="16">
        <f>G8571*$E8571*(1-'Monte Carlo Inputs'!$C$11)+G8571*'Monte Carlo Inputs'!$C$12-G8571*'Monte Carlo Inputs'!$C$13-'Monte Carlo Inputs'!$C$14*(G8571-F8571)</f>
        <v>1583.9874929321259</v>
      </c>
      <c r="M8571" s="16">
        <f>H8571*$E8571*(1-'Monte Carlo Inputs'!$C$11)+H8571*'Monte Carlo Inputs'!$C$12-H8571*'Monte Carlo Inputs'!$C$13-'Monte Carlo Inputs'!$C$14*(H8571-G8571)</f>
        <v>1910.3036167542925</v>
      </c>
      <c r="N8571" s="16">
        <f>I8571*$E8571*(1-'Monte Carlo Inputs'!$C$11)+I8571*'Monte Carlo Inputs'!$C$12-I8571*'Monte Carlo Inputs'!$C$13-'Monte Carlo Inputs'!$C$14*(I8571-H8571)</f>
        <v>2303.8438904775521</v>
      </c>
      <c r="O8571" s="16">
        <f>J8571*$E8571*(1-'Monte Carlo Inputs'!$C$11)+J8571*'Monte Carlo Inputs'!$C$12-J8571*'Monte Carlo Inputs'!$C$13-'Monte Carlo Inputs'!$C$14*(J8571-I8571)</f>
        <v>2778.4571128587399</v>
      </c>
    </row>
    <row r="8572" spans="1:15">
      <c r="A8572">
        <v>8568</v>
      </c>
      <c r="B8572" s="39">
        <v>0.18041241168966476</v>
      </c>
      <c r="C8572" s="39">
        <v>0.23812144710491004</v>
      </c>
      <c r="D8572" s="29">
        <f>'Monte Carlo Inputs'!$C$6+'Monte Carlo Inputs'!$D$6*B8572</f>
        <v>0.13799778390961526</v>
      </c>
      <c r="E8572" s="29">
        <f>'Monte Carlo Inputs'!$C$7+'Monte Carlo Inputs'!$D$7*C8572</f>
        <v>0.59134465278384796</v>
      </c>
      <c r="F8572" s="16">
        <f>'Monte Carlo Inputs'!$C$17*(1+$D8572)</f>
        <v>2764.3104168948471</v>
      </c>
      <c r="G8572" s="16">
        <f t="shared" ref="G8572:J8572" si="8566">F8572*(1+$D8572)</f>
        <v>3145.7791284646009</v>
      </c>
      <c r="H8572" s="16">
        <f t="shared" si="8566"/>
        <v>3579.889676861837</v>
      </c>
      <c r="I8572" s="16">
        <f t="shared" si="8566"/>
        <v>4073.9065189096796</v>
      </c>
      <c r="J8572" s="16">
        <f t="shared" si="8566"/>
        <v>4636.0965903741508</v>
      </c>
      <c r="K8572" s="16">
        <f>F8572*$E8572*(1-'Monte Carlo Inputs'!$C$11)+F8572*'Monte Carlo Inputs'!$C$12-F8572*'Monte Carlo Inputs'!$C$13-'Monte Carlo Inputs'!$C$14*(F8572-'Monte Carlo Inputs'!$C$17)</f>
        <v>1274.6414141173689</v>
      </c>
      <c r="L8572" s="16">
        <f>G8572*$E8572*(1-'Monte Carlo Inputs'!$C$11)+G8572*'Monte Carlo Inputs'!$C$12-G8572*'Monte Carlo Inputs'!$C$13-'Monte Carlo Inputs'!$C$14*(G8572-F8572)</f>
        <v>1450.539104544984</v>
      </c>
      <c r="M8572" s="16">
        <f>H8572*$E8572*(1-'Monte Carlo Inputs'!$C$11)+H8572*'Monte Carlo Inputs'!$C$12-H8572*'Monte Carlo Inputs'!$C$13-'Monte Carlo Inputs'!$C$14*(H8572-G8572)</f>
        <v>1650.7102864464293</v>
      </c>
      <c r="N8572" s="16">
        <f>I8572*$E8572*(1-'Monte Carlo Inputs'!$C$11)+I8572*'Monte Carlo Inputs'!$C$12-I8572*'Monte Carlo Inputs'!$C$13-'Monte Carlo Inputs'!$C$14*(I8572-H8572)</f>
        <v>1878.5046478528427</v>
      </c>
      <c r="O8572" s="16">
        <f>J8572*$E8572*(1-'Monte Carlo Inputs'!$C$11)+J8572*'Monte Carlo Inputs'!$C$12-J8572*'Monte Carlo Inputs'!$C$13-'Monte Carlo Inputs'!$C$14*(J8572-I8572)</f>
        <v>2137.7341263204471</v>
      </c>
    </row>
    <row r="8573" spans="1:15">
      <c r="A8573">
        <v>8569</v>
      </c>
      <c r="B8573" s="39">
        <v>-0.80294604994302576</v>
      </c>
      <c r="C8573" s="39">
        <v>-1.1424285107893857</v>
      </c>
      <c r="D8573" s="29">
        <f>'Monte Carlo Inputs'!$C$6+'Monte Carlo Inputs'!$D$6*B8573</f>
        <v>7.4291646525151925E-2</v>
      </c>
      <c r="E8573" s="29">
        <f>'Monte Carlo Inputs'!$C$7+'Monte Carlo Inputs'!$D$7*C8573</f>
        <v>0.54193217238836267</v>
      </c>
      <c r="F8573" s="16">
        <f>'Monte Carlo Inputs'!$C$17*(1+$D8573)</f>
        <v>2609.5618385742468</v>
      </c>
      <c r="G8573" s="16">
        <f t="shared" ref="G8573:J8573" si="8567">F8573*(1+$D8573)</f>
        <v>2803.4304842711304</v>
      </c>
      <c r="H8573" s="16">
        <f t="shared" si="8567"/>
        <v>3011.7019508664366</v>
      </c>
      <c r="I8573" s="16">
        <f t="shared" si="8567"/>
        <v>3235.4462476393164</v>
      </c>
      <c r="J8573" s="16">
        <f t="shared" si="8567"/>
        <v>3475.8128766200657</v>
      </c>
      <c r="K8573" s="16">
        <f>F8573*$E8573*(1-'Monte Carlo Inputs'!$C$11)+F8573*'Monte Carlo Inputs'!$C$12-F8573*'Monte Carlo Inputs'!$C$13-'Monte Carlo Inputs'!$C$14*(F8573-'Monte Carlo Inputs'!$C$17)</f>
        <v>1109.2525545380172</v>
      </c>
      <c r="L8573" s="16">
        <f>G8573*$E8573*(1-'Monte Carlo Inputs'!$C$11)+G8573*'Monte Carlo Inputs'!$C$12-G8573*'Monte Carlo Inputs'!$C$13-'Monte Carlo Inputs'!$C$14*(G8573-F8573)</f>
        <v>1191.6607532268774</v>
      </c>
      <c r="M8573" s="16">
        <f>H8573*$E8573*(1-'Monte Carlo Inputs'!$C$11)+H8573*'Monte Carlo Inputs'!$C$12-H8573*'Monte Carlo Inputs'!$C$13-'Monte Carlo Inputs'!$C$14*(H8573-G8573)</f>
        <v>1280.1911926835048</v>
      </c>
      <c r="N8573" s="16">
        <f>I8573*$E8573*(1-'Monte Carlo Inputs'!$C$11)+I8573*'Monte Carlo Inputs'!$C$12-I8573*'Monte Carlo Inputs'!$C$13-'Monte Carlo Inputs'!$C$14*(I8573-H8573)</f>
        <v>1375.2987042549603</v>
      </c>
      <c r="O8573" s="16">
        <f>J8573*$E8573*(1-'Monte Carlo Inputs'!$C$11)+J8573*'Monte Carlo Inputs'!$C$12-J8573*'Monte Carlo Inputs'!$C$13-'Monte Carlo Inputs'!$C$14*(J8573-I8573)</f>
        <v>1477.4719094579693</v>
      </c>
    </row>
    <row r="8574" spans="1:15">
      <c r="A8574">
        <v>8570</v>
      </c>
      <c r="B8574" s="39">
        <v>0.46451351624142984</v>
      </c>
      <c r="C8574" s="39">
        <v>-1.7716212825999795</v>
      </c>
      <c r="D8574" s="29">
        <f>'Monte Carlo Inputs'!$C$6+'Monte Carlo Inputs'!$D$6*B8574</f>
        <v>0.15640306001574894</v>
      </c>
      <c r="E8574" s="29">
        <f>'Monte Carlo Inputs'!$C$7+'Monte Carlo Inputs'!$D$7*C8574</f>
        <v>0.51941217930568384</v>
      </c>
      <c r="F8574" s="16">
        <f>'Monte Carlo Inputs'!$C$17*(1+$D8574)</f>
        <v>2809.0186730842561</v>
      </c>
      <c r="G8574" s="16">
        <f t="shared" ref="G8574:J8574" si="8568">F8574*(1+$D8574)</f>
        <v>3248.3577891960122</v>
      </c>
      <c r="H8574" s="16">
        <f t="shared" si="8568"/>
        <v>3756.4108874522612</v>
      </c>
      <c r="I8574" s="16">
        <f t="shared" si="8568"/>
        <v>4343.9250449262699</v>
      </c>
      <c r="J8574" s="16">
        <f t="shared" si="8568"/>
        <v>5023.3282144317882</v>
      </c>
      <c r="K8574" s="16">
        <f>F8574*$E8574*(1-'Monte Carlo Inputs'!$C$11)+F8574*'Monte Carlo Inputs'!$C$12-F8574*'Monte Carlo Inputs'!$C$13-'Monte Carlo Inputs'!$C$14*(F8574-'Monte Carlo Inputs'!$C$17)</f>
        <v>1152.1350527500883</v>
      </c>
      <c r="L8574" s="16">
        <f>G8574*$E8574*(1-'Monte Carlo Inputs'!$C$11)+G8574*'Monte Carlo Inputs'!$C$12-G8574*'Monte Carlo Inputs'!$C$13-'Monte Carlo Inputs'!$C$14*(G8574-F8574)</f>
        <v>1332.3325005516085</v>
      </c>
      <c r="M8574" s="16">
        <f>H8574*$E8574*(1-'Monte Carlo Inputs'!$C$11)+H8574*'Monte Carlo Inputs'!$C$12-H8574*'Monte Carlo Inputs'!$C$13-'Monte Carlo Inputs'!$C$14*(H8574-G8574)</f>
        <v>1540.7133805963144</v>
      </c>
      <c r="N8574" s="16">
        <f>I8574*$E8574*(1-'Monte Carlo Inputs'!$C$11)+I8574*'Monte Carlo Inputs'!$C$12-I8574*'Monte Carlo Inputs'!$C$13-'Monte Carlo Inputs'!$C$14*(I8574-H8574)</f>
        <v>1781.6856679287873</v>
      </c>
      <c r="O8574" s="16">
        <f>J8574*$E8574*(1-'Monte Carlo Inputs'!$C$11)+J8574*'Monte Carlo Inputs'!$C$12-J8574*'Monte Carlo Inputs'!$C$13-'Monte Carlo Inputs'!$C$14*(J8574-I8574)</f>
        <v>2060.346758379053</v>
      </c>
    </row>
    <row r="8575" spans="1:15">
      <c r="A8575">
        <v>8571</v>
      </c>
      <c r="B8575" s="39">
        <v>0.13645102313064553</v>
      </c>
      <c r="C8575" s="39">
        <v>1.7693477493986318</v>
      </c>
      <c r="D8575" s="29">
        <f>'Monte Carlo Inputs'!$C$6+'Monte Carlo Inputs'!$D$6*B8575</f>
        <v>0.1351497784584772</v>
      </c>
      <c r="E8575" s="29">
        <f>'Monte Carlo Inputs'!$C$7+'Monte Carlo Inputs'!$D$7*C8575</f>
        <v>0.64615012303176567</v>
      </c>
      <c r="F8575" s="16">
        <f>'Monte Carlo Inputs'!$C$17*(1+$D8575)</f>
        <v>2757.3923268534872</v>
      </c>
      <c r="G8575" s="16">
        <f t="shared" ref="G8575:J8575" si="8569">F8575*(1+$D8575)</f>
        <v>3130.0532889508409</v>
      </c>
      <c r="H8575" s="16">
        <f t="shared" si="8569"/>
        <v>3553.0792975157751</v>
      </c>
      <c r="I8575" s="16">
        <f t="shared" si="8569"/>
        <v>4033.2771774204339</v>
      </c>
      <c r="J8575" s="16">
        <f t="shared" si="8569"/>
        <v>4578.3736944104376</v>
      </c>
      <c r="K8575" s="16">
        <f>F8575*$E8575*(1-'Monte Carlo Inputs'!$C$11)+F8575*'Monte Carlo Inputs'!$C$12-F8575*'Monte Carlo Inputs'!$C$13-'Monte Carlo Inputs'!$C$14*(F8575-'Monte Carlo Inputs'!$C$17)</f>
        <v>1378.8825809622015</v>
      </c>
      <c r="L8575" s="16">
        <f>G8575*$E8575*(1-'Monte Carlo Inputs'!$C$11)+G8575*'Monte Carlo Inputs'!$C$12-G8575*'Monte Carlo Inputs'!$C$13-'Monte Carlo Inputs'!$C$14*(G8575-F8575)</f>
        <v>1565.238256299496</v>
      </c>
      <c r="M8575" s="16">
        <f>H8575*$E8575*(1-'Monte Carlo Inputs'!$C$11)+H8575*'Monte Carlo Inputs'!$C$12-H8575*'Monte Carlo Inputs'!$C$13-'Monte Carlo Inputs'!$C$14*(H8575-G8575)</f>
        <v>1776.779859873106</v>
      </c>
      <c r="N8575" s="16">
        <f>I8575*$E8575*(1-'Monte Carlo Inputs'!$C$11)+I8575*'Monte Carlo Inputs'!$C$12-I8575*'Monte Carlo Inputs'!$C$13-'Monte Carlo Inputs'!$C$14*(I8575-H8575)</f>
        <v>2016.91126430444</v>
      </c>
      <c r="O8575" s="16">
        <f>J8575*$E8575*(1-'Monte Carlo Inputs'!$C$11)+J8575*'Monte Carlo Inputs'!$C$12-J8575*'Monte Carlo Inputs'!$C$13-'Monte Carlo Inputs'!$C$14*(J8575-I8575)</f>
        <v>2289.496374845593</v>
      </c>
    </row>
    <row r="8576" spans="1:15">
      <c r="A8576">
        <v>8572</v>
      </c>
      <c r="B8576" s="39">
        <v>0.5178978905641205</v>
      </c>
      <c r="C8576" s="39">
        <v>1.6496018364790894</v>
      </c>
      <c r="D8576" s="29">
        <f>'Monte Carlo Inputs'!$C$6+'Monte Carlo Inputs'!$D$6*B8576</f>
        <v>0.15986152650327817</v>
      </c>
      <c r="E8576" s="29">
        <f>'Monte Carlo Inputs'!$C$7+'Monte Carlo Inputs'!$D$7*C8576</f>
        <v>0.64186419151531315</v>
      </c>
      <c r="F8576" s="16">
        <f>'Monte Carlo Inputs'!$C$17*(1+$D8576)</f>
        <v>2817.4196340291132</v>
      </c>
      <c r="G8576" s="16">
        <f t="shared" ref="G8576:J8576" si="8570">F8576*(1+$D8576)</f>
        <v>3267.8166375253145</v>
      </c>
      <c r="H8576" s="16">
        <f t="shared" si="8570"/>
        <v>3790.2147935329208</v>
      </c>
      <c r="I8576" s="16">
        <f t="shared" si="8570"/>
        <v>4396.1243162024002</v>
      </c>
      <c r="J8576" s="16">
        <f t="shared" si="8570"/>
        <v>5098.8954600886955</v>
      </c>
      <c r="K8576" s="16">
        <f>F8576*$E8576*(1-'Monte Carlo Inputs'!$C$11)+F8576*'Monte Carlo Inputs'!$C$12-F8576*'Monte Carlo Inputs'!$C$13-'Monte Carlo Inputs'!$C$14*(F8576-'Monte Carlo Inputs'!$C$17)</f>
        <v>1401.1943206395931</v>
      </c>
      <c r="L8576" s="16">
        <f>G8576*$E8576*(1-'Monte Carlo Inputs'!$C$11)+G8576*'Monte Carlo Inputs'!$C$12-G8576*'Monte Carlo Inputs'!$C$13-'Monte Carlo Inputs'!$C$14*(G8576-F8576)</f>
        <v>1625.1913836647623</v>
      </c>
      <c r="M8576" s="16">
        <f>H8576*$E8576*(1-'Monte Carlo Inputs'!$C$11)+H8576*'Monte Carlo Inputs'!$C$12-H8576*'Monte Carlo Inputs'!$C$13-'Monte Carlo Inputs'!$C$14*(H8576-G8576)</f>
        <v>1884.9969591173856</v>
      </c>
      <c r="N8576" s="16">
        <f>I8576*$E8576*(1-'Monte Carlo Inputs'!$C$11)+I8576*'Monte Carlo Inputs'!$C$12-I8576*'Monte Carlo Inputs'!$C$13-'Monte Carlo Inputs'!$C$14*(I8576-H8576)</f>
        <v>2186.3354504559279</v>
      </c>
      <c r="O8576" s="16">
        <f>J8576*$E8576*(1-'Monte Carlo Inputs'!$C$11)+J8576*'Monte Carlo Inputs'!$C$12-J8576*'Monte Carlo Inputs'!$C$13-'Monte Carlo Inputs'!$C$14*(J8576-I8576)</f>
        <v>2535.8463730140447</v>
      </c>
    </row>
    <row r="8577" spans="1:15">
      <c r="A8577">
        <v>8573</v>
      </c>
      <c r="B8577" s="39">
        <v>0.10062543505236612</v>
      </c>
      <c r="C8577" s="39">
        <v>-0.57174696571704076</v>
      </c>
      <c r="D8577" s="29">
        <f>'Monte Carlo Inputs'!$C$6+'Monte Carlo Inputs'!$D$6*B8577</f>
        <v>0.13282884471453535</v>
      </c>
      <c r="E8577" s="29">
        <f>'Monte Carlo Inputs'!$C$7+'Monte Carlo Inputs'!$D$7*C8577</f>
        <v>0.56235793858154204</v>
      </c>
      <c r="F8577" s="16">
        <f>'Monte Carlo Inputs'!$C$17*(1+$D8577)</f>
        <v>2751.7545466960783</v>
      </c>
      <c r="G8577" s="16">
        <f t="shared" ref="G8577:J8577" si="8571">F8577*(1+$D8577)</f>
        <v>3117.2669240716882</v>
      </c>
      <c r="H8577" s="16">
        <f t="shared" si="8571"/>
        <v>3531.3298882629638</v>
      </c>
      <c r="I8577" s="16">
        <f t="shared" si="8571"/>
        <v>4000.3923576268426</v>
      </c>
      <c r="J8577" s="16">
        <f t="shared" si="8571"/>
        <v>4531.7598528952722</v>
      </c>
      <c r="K8577" s="16">
        <f>F8577*$E8577*(1-'Monte Carlo Inputs'!$C$11)+F8577*'Monte Carlo Inputs'!$C$12-F8577*'Monte Carlo Inputs'!$C$13-'Monte Carlo Inputs'!$C$14*(F8577-'Monte Carlo Inputs'!$C$17)</f>
        <v>1211.9087211776737</v>
      </c>
      <c r="L8577" s="16">
        <f>G8577*$E8577*(1-'Monte Carlo Inputs'!$C$11)+G8577*'Monte Carlo Inputs'!$C$12-G8577*'Monte Carlo Inputs'!$C$13-'Monte Carlo Inputs'!$C$14*(G8577-F8577)</f>
        <v>1372.8851565111743</v>
      </c>
      <c r="M8577" s="16">
        <f>H8577*$E8577*(1-'Monte Carlo Inputs'!$C$11)+H8577*'Monte Carlo Inputs'!$C$12-H8577*'Monte Carlo Inputs'!$C$13-'Monte Carlo Inputs'!$C$14*(H8577-G8577)</f>
        <v>1555.2439057762874</v>
      </c>
      <c r="N8577" s="16">
        <f>I8577*$E8577*(1-'Monte Carlo Inputs'!$C$11)+I8577*'Monte Carlo Inputs'!$C$12-I8577*'Monte Carlo Inputs'!$C$13-'Monte Carlo Inputs'!$C$14*(I8577-H8577)</f>
        <v>1761.8251570298735</v>
      </c>
      <c r="O8577" s="16">
        <f>J8577*$E8577*(1-'Monte Carlo Inputs'!$C$11)+J8577*'Monte Carlo Inputs'!$C$12-J8577*'Monte Carlo Inputs'!$C$13-'Monte Carlo Inputs'!$C$14*(J8577-I8577)</f>
        <v>1995.8463572271562</v>
      </c>
    </row>
    <row r="8578" spans="1:15">
      <c r="A8578">
        <v>8574</v>
      </c>
      <c r="B8578" s="39">
        <v>0.27244047969411045</v>
      </c>
      <c r="C8578" s="39">
        <v>-0.26110520772012091</v>
      </c>
      <c r="D8578" s="29">
        <f>'Monte Carlo Inputs'!$C$6+'Monte Carlo Inputs'!$D$6*B8578</f>
        <v>0.14395975299033473</v>
      </c>
      <c r="E8578" s="29">
        <f>'Monte Carlo Inputs'!$C$7+'Monte Carlo Inputs'!$D$7*C8578</f>
        <v>0.5734763915497012</v>
      </c>
      <c r="F8578" s="16">
        <f>'Monte Carlo Inputs'!$C$17*(1+$D8578)</f>
        <v>2778.7926359888224</v>
      </c>
      <c r="G8578" s="16">
        <f t="shared" ref="G8578:J8578" si="8572">F8578*(1+$D8578)</f>
        <v>3178.8269374771344</v>
      </c>
      <c r="H8578" s="16">
        <f t="shared" si="8572"/>
        <v>3636.4500781953648</v>
      </c>
      <c r="I8578" s="16">
        <f t="shared" si="8572"/>
        <v>4159.9525332140529</v>
      </c>
      <c r="J8578" s="16">
        <f t="shared" si="8572"/>
        <v>4758.8182723470654</v>
      </c>
      <c r="K8578" s="16">
        <f>F8578*$E8578*(1-'Monte Carlo Inputs'!$C$11)+F8578*'Monte Carlo Inputs'!$C$12-F8578*'Monte Carlo Inputs'!$C$13-'Monte Carlo Inputs'!$C$14*(F8578-'Monte Carlo Inputs'!$C$17)</f>
        <v>1246.2014295429458</v>
      </c>
      <c r="L8578" s="16">
        <f>G8578*$E8578*(1-'Monte Carlo Inputs'!$C$11)+G8578*'Monte Carlo Inputs'!$C$12-G8578*'Monte Carlo Inputs'!$C$13-'Monte Carlo Inputs'!$C$14*(G8578-F8578)</f>
        <v>1425.6042795161504</v>
      </c>
      <c r="M8578" s="16">
        <f>H8578*$E8578*(1-'Monte Carlo Inputs'!$C$11)+H8578*'Monte Carlo Inputs'!$C$12-H8578*'Monte Carlo Inputs'!$C$13-'Monte Carlo Inputs'!$C$14*(H8578-G8578)</f>
        <v>1630.8339194572595</v>
      </c>
      <c r="N8578" s="16">
        <f>I8578*$E8578*(1-'Monte Carlo Inputs'!$C$11)+I8578*'Monte Carlo Inputs'!$C$12-I8578*'Monte Carlo Inputs'!$C$13-'Monte Carlo Inputs'!$C$14*(I8578-H8578)</f>
        <v>1865.6083676705859</v>
      </c>
      <c r="O8578" s="16">
        <f>J8578*$E8578*(1-'Monte Carlo Inputs'!$C$11)+J8578*'Monte Carlo Inputs'!$C$12-J8578*'Monte Carlo Inputs'!$C$13-'Monte Carlo Inputs'!$C$14*(J8578-I8578)</f>
        <v>2134.1808874571452</v>
      </c>
    </row>
    <row r="8579" spans="1:15">
      <c r="A8579">
        <v>8575</v>
      </c>
      <c r="B8579" s="39">
        <v>2.4998424314339198</v>
      </c>
      <c r="C8579" s="39">
        <v>0.82675470674903773</v>
      </c>
      <c r="D8579" s="29">
        <f>'Monte Carlo Inputs'!$C$6+'Monte Carlo Inputs'!$D$6*B8579</f>
        <v>0.28826031101101818</v>
      </c>
      <c r="E8579" s="29">
        <f>'Monte Carlo Inputs'!$C$7+'Monte Carlo Inputs'!$D$7*C8579</f>
        <v>0.61241294461637219</v>
      </c>
      <c r="F8579" s="16">
        <f>'Monte Carlo Inputs'!$C$17*(1+$D8579)</f>
        <v>3129.313121476865</v>
      </c>
      <c r="G8579" s="16">
        <f t="shared" ref="G8579:J8579" si="8573">F8579*(1+$D8579)</f>
        <v>4031.3698951246465</v>
      </c>
      <c r="H8579" s="16">
        <f t="shared" si="8573"/>
        <v>5193.4538348937331</v>
      </c>
      <c r="I8579" s="16">
        <f t="shared" si="8573"/>
        <v>6690.5204525615663</v>
      </c>
      <c r="J8579" s="16">
        <f t="shared" si="8573"/>
        <v>8619.1319590425428</v>
      </c>
      <c r="K8579" s="16">
        <f>F8579*$E8579*(1-'Monte Carlo Inputs'!$C$11)+F8579*'Monte Carlo Inputs'!$C$12-F8579*'Monte Carlo Inputs'!$C$13-'Monte Carlo Inputs'!$C$14*(F8579-'Monte Carlo Inputs'!$C$17)</f>
        <v>1495.2367699764823</v>
      </c>
      <c r="L8579" s="16">
        <f>G8579*$E8579*(1-'Monte Carlo Inputs'!$C$11)+G8579*'Monte Carlo Inputs'!$C$12-G8579*'Monte Carlo Inputs'!$C$13-'Monte Carlo Inputs'!$C$14*(G8579-F8579)</f>
        <v>1926.2541863250137</v>
      </c>
      <c r="M8579" s="16">
        <f>H8579*$E8579*(1-'Monte Carlo Inputs'!$C$11)+H8579*'Monte Carlo Inputs'!$C$12-H8579*'Monte Carlo Inputs'!$C$13-'Monte Carlo Inputs'!$C$14*(H8579-G8579)</f>
        <v>2481.5168171613377</v>
      </c>
      <c r="N8579" s="16">
        <f>I8579*$E8579*(1-'Monte Carlo Inputs'!$C$11)+I8579*'Monte Carlo Inputs'!$C$12-I8579*'Monte Carlo Inputs'!$C$13-'Monte Carlo Inputs'!$C$14*(I8579-H8579)</f>
        <v>3196.8396266553377</v>
      </c>
      <c r="O8579" s="16">
        <f>J8579*$E8579*(1-'Monte Carlo Inputs'!$C$11)+J8579*'Monte Carlo Inputs'!$C$12-J8579*'Monte Carlo Inputs'!$C$13-'Monte Carlo Inputs'!$C$14*(J8579-I8579)</f>
        <v>4118.3616116873527</v>
      </c>
    </row>
    <row r="8580" spans="1:15">
      <c r="A8580">
        <v>8576</v>
      </c>
      <c r="B8580" s="39">
        <v>0.28764461253568679</v>
      </c>
      <c r="C8580" s="39">
        <v>-0.89700529915992122</v>
      </c>
      <c r="D8580" s="29">
        <f>'Monte Carlo Inputs'!$C$6+'Monte Carlo Inputs'!$D$6*B8580</f>
        <v>0.14494474128647336</v>
      </c>
      <c r="E8580" s="29">
        <f>'Monte Carlo Inputs'!$C$7+'Monte Carlo Inputs'!$D$7*C8580</f>
        <v>0.55071633087816829</v>
      </c>
      <c r="F8580" s="16">
        <f>'Monte Carlo Inputs'!$C$17*(1+$D8580)</f>
        <v>2781.1852710589728</v>
      </c>
      <c r="G8580" s="16">
        <f t="shared" ref="G8580:J8580" si="8574">F8580*(1+$D8580)</f>
        <v>3184.3034506423655</v>
      </c>
      <c r="H8580" s="16">
        <f t="shared" si="8574"/>
        <v>3645.8514904733474</v>
      </c>
      <c r="I8580" s="16">
        <f t="shared" si="8574"/>
        <v>4174.2984915289098</v>
      </c>
      <c r="J8580" s="16">
        <f t="shared" si="8574"/>
        <v>4779.3411064360835</v>
      </c>
      <c r="K8580" s="16">
        <f>F8580*$E8580*(1-'Monte Carlo Inputs'!$C$11)+F8580*'Monte Carlo Inputs'!$C$12-F8580*'Monte Carlo Inputs'!$C$13-'Monte Carlo Inputs'!$C$14*(F8580-'Monte Carlo Inputs'!$C$17)</f>
        <v>1202.2669769461829</v>
      </c>
      <c r="L8580" s="16">
        <f>G8580*$E8580*(1-'Monte Carlo Inputs'!$C$11)+G8580*'Monte Carlo Inputs'!$C$12-G8580*'Monte Carlo Inputs'!$C$13-'Monte Carlo Inputs'!$C$14*(G8580-F8580)</f>
        <v>1376.5292528769173</v>
      </c>
      <c r="M8580" s="16">
        <f>H8580*$E8580*(1-'Monte Carlo Inputs'!$C$11)+H8580*'Monte Carlo Inputs'!$C$12-H8580*'Monte Carlo Inputs'!$C$13-'Monte Carlo Inputs'!$C$14*(H8580-G8580)</f>
        <v>1576.0499293084247</v>
      </c>
      <c r="N8580" s="16">
        <f>I8580*$E8580*(1-'Monte Carlo Inputs'!$C$11)+I8580*'Monte Carlo Inputs'!$C$12-I8580*'Monte Carlo Inputs'!$C$13-'Monte Carlo Inputs'!$C$14*(I8580-H8580)</f>
        <v>1804.4900785665986</v>
      </c>
      <c r="O8580" s="16">
        <f>J8580*$E8580*(1-'Monte Carlo Inputs'!$C$11)+J8580*'Monte Carlo Inputs'!$C$12-J8580*'Monte Carlo Inputs'!$C$13-'Monte Carlo Inputs'!$C$14*(J8580-I8580)</f>
        <v>2066.0414261584419</v>
      </c>
    </row>
    <row r="8581" spans="1:15">
      <c r="A8581">
        <v>8577</v>
      </c>
      <c r="B8581" s="39">
        <v>2.2344856069024579</v>
      </c>
      <c r="C8581" s="39">
        <v>1.1665358332527904</v>
      </c>
      <c r="D8581" s="29">
        <f>'Monte Carlo Inputs'!$C$6+'Monte Carlo Inputs'!$D$6*B8581</f>
        <v>0.27106936896996559</v>
      </c>
      <c r="E8581" s="29">
        <f>'Monte Carlo Inputs'!$C$7+'Monte Carlo Inputs'!$D$7*C8581</f>
        <v>0.62457435040695353</v>
      </c>
      <c r="F8581" s="16">
        <f>'Monte Carlo Inputs'!$C$17*(1+$D8581)</f>
        <v>3087.5546041649436</v>
      </c>
      <c r="G8581" s="16">
        <f t="shared" ref="G8581:J8581" si="8575">F8581*(1+$D8581)</f>
        <v>3924.4960823762462</v>
      </c>
      <c r="H8581" s="16">
        <f t="shared" si="8575"/>
        <v>4988.3067589510765</v>
      </c>
      <c r="I8581" s="16">
        <f t="shared" si="8575"/>
        <v>6340.4839243285587</v>
      </c>
      <c r="J8581" s="16">
        <f t="shared" si="8575"/>
        <v>8059.1949006605118</v>
      </c>
      <c r="K8581" s="16">
        <f>F8581*$E8581*(1-'Monte Carlo Inputs'!$C$11)+F8581*'Monte Carlo Inputs'!$C$12-F8581*'Monte Carlo Inputs'!$C$13-'Monte Carlo Inputs'!$C$14*(F8581-'Monte Carlo Inputs'!$C$17)</f>
        <v>1501.4593470032485</v>
      </c>
      <c r="L8581" s="16">
        <f>G8581*$E8581*(1-'Monte Carlo Inputs'!$C$11)+G8581*'Monte Carlo Inputs'!$C$12-G8581*'Monte Carlo Inputs'!$C$13-'Monte Carlo Inputs'!$C$14*(G8581-F8581)</f>
        <v>1908.4589847294753</v>
      </c>
      <c r="M8581" s="16">
        <f>H8581*$E8581*(1-'Monte Carlo Inputs'!$C$11)+H8581*'Monte Carlo Inputs'!$C$12-H8581*'Monte Carlo Inputs'!$C$13-'Monte Carlo Inputs'!$C$14*(H8581-G8581)</f>
        <v>2425.7837574251548</v>
      </c>
      <c r="N8581" s="16">
        <f>I8581*$E8581*(1-'Monte Carlo Inputs'!$C$11)+I8581*'Monte Carlo Inputs'!$C$12-I8581*'Monte Carlo Inputs'!$C$13-'Monte Carlo Inputs'!$C$14*(I8581-H8581)</f>
        <v>3083.3394298079834</v>
      </c>
      <c r="O8581" s="16">
        <f>J8581*$E8581*(1-'Monte Carlo Inputs'!$C$11)+J8581*'Monte Carlo Inputs'!$C$12-J8581*'Monte Carlo Inputs'!$C$13-'Monte Carlo Inputs'!$C$14*(J8581-I8581)</f>
        <v>3919.1383033662482</v>
      </c>
    </row>
    <row r="8582" spans="1:15">
      <c r="A8582">
        <v>8578</v>
      </c>
      <c r="B8582" s="39">
        <v>1.2182953547858151</v>
      </c>
      <c r="C8582" s="39">
        <v>-2.1129381177861295</v>
      </c>
      <c r="D8582" s="29">
        <f>'Monte Carlo Inputs'!$C$6+'Monte Carlo Inputs'!$D$6*B8582</f>
        <v>0.20523624876412508</v>
      </c>
      <c r="E8582" s="29">
        <f>'Monte Carlo Inputs'!$C$7+'Monte Carlo Inputs'!$D$7*C8582</f>
        <v>0.50719580761203742</v>
      </c>
      <c r="F8582" s="16">
        <f>'Monte Carlo Inputs'!$C$17*(1+$D8582)</f>
        <v>2927.6393718729364</v>
      </c>
      <c r="G8582" s="16">
        <f t="shared" ref="G8582:J8582" si="8576">F8582*(1+$D8582)</f>
        <v>3528.4970942902974</v>
      </c>
      <c r="H8582" s="16">
        <f t="shared" si="8576"/>
        <v>4252.6726016975535</v>
      </c>
      <c r="I8582" s="16">
        <f t="shared" si="8576"/>
        <v>5125.4751736919316</v>
      </c>
      <c r="J8582" s="16">
        <f t="shared" si="8576"/>
        <v>6177.4084714741157</v>
      </c>
      <c r="K8582" s="16">
        <f>F8582*$E8582*(1-'Monte Carlo Inputs'!$C$11)+F8582*'Monte Carlo Inputs'!$C$12-F8582*'Monte Carlo Inputs'!$C$13-'Monte Carlo Inputs'!$C$14*(F8582-'Monte Carlo Inputs'!$C$17)</f>
        <v>1177.0580616626216</v>
      </c>
      <c r="L8582" s="16">
        <f>G8582*$E8582*(1-'Monte Carlo Inputs'!$C$11)+G8582*'Monte Carlo Inputs'!$C$12-G8582*'Monte Carlo Inputs'!$C$13-'Monte Carlo Inputs'!$C$14*(G8582-F8582)</f>
        <v>1418.6330428158303</v>
      </c>
      <c r="M8582" s="16">
        <f>H8582*$E8582*(1-'Monte Carlo Inputs'!$C$11)+H8582*'Monte Carlo Inputs'!$C$12-H8582*'Monte Carlo Inputs'!$C$13-'Monte Carlo Inputs'!$C$14*(H8582-G8582)</f>
        <v>1709.7879668961875</v>
      </c>
      <c r="N8582" s="16">
        <f>I8582*$E8582*(1-'Monte Carlo Inputs'!$C$11)+I8582*'Monte Carlo Inputs'!$C$12-I8582*'Monte Carlo Inputs'!$C$13-'Monte Carlo Inputs'!$C$14*(I8582-H8582)</f>
        <v>2060.6984354040014</v>
      </c>
      <c r="O8582" s="16">
        <f>J8582*$E8582*(1-'Monte Carlo Inputs'!$C$11)+J8582*'Monte Carlo Inputs'!$C$12-J8582*'Monte Carlo Inputs'!$C$13-'Monte Carlo Inputs'!$C$14*(J8582-I8582)</f>
        <v>2483.6284521204207</v>
      </c>
    </row>
    <row r="8583" spans="1:15">
      <c r="A8583">
        <v>8579</v>
      </c>
      <c r="B8583" s="39">
        <v>-0.63230513801037358</v>
      </c>
      <c r="C8583" s="39">
        <v>-0.15202648528495888</v>
      </c>
      <c r="D8583" s="29">
        <f>'Monte Carlo Inputs'!$C$6+'Monte Carlo Inputs'!$D$6*B8583</f>
        <v>8.5346489497614392E-2</v>
      </c>
      <c r="E8583" s="29">
        <f>'Monte Carlo Inputs'!$C$7+'Monte Carlo Inputs'!$D$7*C8583</f>
        <v>0.57738052424918929</v>
      </c>
      <c r="F8583" s="16">
        <f>'Monte Carlo Inputs'!$C$17*(1+$D8583)</f>
        <v>2636.4151576386553</v>
      </c>
      <c r="G8583" s="16">
        <f t="shared" ref="G8583:J8583" si="8577">F8583*(1+$D8583)</f>
        <v>2861.4239362014141</v>
      </c>
      <c r="H8583" s="16">
        <f t="shared" si="8577"/>
        <v>3105.6364241206506</v>
      </c>
      <c r="I8583" s="16">
        <f t="shared" si="8577"/>
        <v>3370.6915905752726</v>
      </c>
      <c r="J8583" s="16">
        <f t="shared" si="8577"/>
        <v>3658.3682850100022</v>
      </c>
      <c r="K8583" s="16">
        <f>F8583*$E8583*(1-'Monte Carlo Inputs'!$C$11)+F8583*'Monte Carlo Inputs'!$C$12-F8583*'Monte Carlo Inputs'!$C$13-'Monte Carlo Inputs'!$C$14*(F8583-'Monte Carlo Inputs'!$C$17)</f>
        <v>1187.5873625042168</v>
      </c>
      <c r="L8583" s="16">
        <f>G8583*$E8583*(1-'Monte Carlo Inputs'!$C$11)+G8583*'Monte Carlo Inputs'!$C$12-G8583*'Monte Carlo Inputs'!$C$13-'Monte Carlo Inputs'!$C$14*(G8583-F8583)</f>
        <v>1288.9437748656821</v>
      </c>
      <c r="M8583" s="16">
        <f>H8583*$E8583*(1-'Monte Carlo Inputs'!$C$11)+H8583*'Monte Carlo Inputs'!$C$12-H8583*'Monte Carlo Inputs'!$C$13-'Monte Carlo Inputs'!$C$14*(H8583-G8583)</f>
        <v>1398.9506012102718</v>
      </c>
      <c r="N8583" s="16">
        <f>I8583*$E8583*(1-'Monte Carlo Inputs'!$C$11)+I8583*'Monte Carlo Inputs'!$C$12-I8583*'Monte Carlo Inputs'!$C$13-'Monte Carlo Inputs'!$C$14*(I8583-H8583)</f>
        <v>1518.3461240041456</v>
      </c>
      <c r="O8583" s="16">
        <f>J8583*$E8583*(1-'Monte Carlo Inputs'!$C$11)+J8583*'Monte Carlo Inputs'!$C$12-J8583*'Monte Carlo Inputs'!$C$13-'Monte Carlo Inputs'!$C$14*(J8583-I8583)</f>
        <v>1647.931635530209</v>
      </c>
    </row>
    <row r="8584" spans="1:15">
      <c r="A8584">
        <v>8580</v>
      </c>
      <c r="B8584" s="39">
        <v>-0.66006223777479123</v>
      </c>
      <c r="C8584" s="39">
        <v>0.59576466439516329</v>
      </c>
      <c r="D8584" s="29">
        <f>'Monte Carlo Inputs'!$C$6+'Monte Carlo Inputs'!$D$6*B8584</f>
        <v>8.3548266692829345E-2</v>
      </c>
      <c r="E8584" s="29">
        <f>'Monte Carlo Inputs'!$C$7+'Monte Carlo Inputs'!$D$7*C8584</f>
        <v>0.60414537640987842</v>
      </c>
      <c r="F8584" s="16">
        <f>'Monte Carlo Inputs'!$C$17*(1+$D8584)</f>
        <v>2632.0470946235523</v>
      </c>
      <c r="G8584" s="16">
        <f t="shared" ref="G8584:J8584" si="8578">F8584*(1+$D8584)</f>
        <v>2851.9500672332474</v>
      </c>
      <c r="H8584" s="16">
        <f t="shared" si="8578"/>
        <v>3090.2255520450835</v>
      </c>
      <c r="I8584" s="16">
        <f t="shared" si="8578"/>
        <v>3348.4085406083418</v>
      </c>
      <c r="J8584" s="16">
        <f t="shared" si="8578"/>
        <v>3628.162270355635</v>
      </c>
      <c r="K8584" s="16">
        <f>F8584*$E8584*(1-'Monte Carlo Inputs'!$C$11)+F8584*'Monte Carlo Inputs'!$C$12-F8584*'Monte Carlo Inputs'!$C$13-'Monte Carlo Inputs'!$C$14*(F8584-'Monte Carlo Inputs'!$C$17)</f>
        <v>1235.6800048581938</v>
      </c>
      <c r="L8584" s="16">
        <f>G8584*$E8584*(1-'Monte Carlo Inputs'!$C$11)+G8584*'Monte Carlo Inputs'!$C$12-G8584*'Monte Carlo Inputs'!$C$13-'Monte Carlo Inputs'!$C$14*(G8584-F8584)</f>
        <v>1338.9189274510832</v>
      </c>
      <c r="M8584" s="16">
        <f>H8584*$E8584*(1-'Monte Carlo Inputs'!$C$11)+H8584*'Monte Carlo Inputs'!$C$12-H8584*'Monte Carlo Inputs'!$C$13-'Monte Carlo Inputs'!$C$14*(H8584-G8584)</f>
        <v>1450.7832830818431</v>
      </c>
      <c r="N8584" s="16">
        <f>I8584*$E8584*(1-'Monte Carlo Inputs'!$C$11)+I8584*'Monte Carlo Inputs'!$C$12-I8584*'Monte Carlo Inputs'!$C$13-'Monte Carlo Inputs'!$C$14*(I8584-H8584)</f>
        <v>1571.9937117302636</v>
      </c>
      <c r="O8584" s="16">
        <f>J8584*$E8584*(1-'Monte Carlo Inputs'!$C$11)+J8584*'Monte Carlo Inputs'!$C$12-J8584*'Monte Carlo Inputs'!$C$13-'Monte Carlo Inputs'!$C$14*(J8584-I8584)</f>
        <v>1703.3310615973542</v>
      </c>
    </row>
    <row r="8585" spans="1:15">
      <c r="A8585">
        <v>8581</v>
      </c>
      <c r="B8585" s="39">
        <v>-0.2594109924945589</v>
      </c>
      <c r="C8585" s="39">
        <v>-0.15582487788715824</v>
      </c>
      <c r="D8585" s="29">
        <f>'Monte Carlo Inputs'!$C$6+'Monte Carlo Inputs'!$D$6*B8585</f>
        <v>0.10950415589390548</v>
      </c>
      <c r="E8585" s="29">
        <f>'Monte Carlo Inputs'!$C$7+'Monte Carlo Inputs'!$D$7*C8585</f>
        <v>0.57724457263156237</v>
      </c>
      <c r="F8585" s="16">
        <f>'Monte Carlo Inputs'!$C$17*(1+$D8585)</f>
        <v>2695.0965450818858</v>
      </c>
      <c r="G8585" s="16">
        <f t="shared" ref="G8585:J8585" si="8579">F8585*(1+$D8585)</f>
        <v>2990.2208173036584</v>
      </c>
      <c r="H8585" s="16">
        <f t="shared" si="8579"/>
        <v>3317.6624238388795</v>
      </c>
      <c r="I8585" s="16">
        <f t="shared" si="8579"/>
        <v>3680.960247102284</v>
      </c>
      <c r="J8585" s="16">
        <f t="shared" si="8579"/>
        <v>4084.0406918402409</v>
      </c>
      <c r="K8585" s="16">
        <f>F8585*$E8585*(1-'Monte Carlo Inputs'!$C$11)+F8585*'Monte Carlo Inputs'!$C$12-F8585*'Monte Carlo Inputs'!$C$13-'Monte Carlo Inputs'!$C$14*(F8585-'Monte Carlo Inputs'!$C$17)</f>
        <v>1214.6663381842143</v>
      </c>
      <c r="L8585" s="16">
        <f>G8585*$E8585*(1-'Monte Carlo Inputs'!$C$11)+G8585*'Monte Carlo Inputs'!$C$12-G8585*'Monte Carlo Inputs'!$C$13-'Monte Carlo Inputs'!$C$14*(G8585-F8585)</f>
        <v>1347.6773502398173</v>
      </c>
      <c r="M8585" s="16">
        <f>H8585*$E8585*(1-'Monte Carlo Inputs'!$C$11)+H8585*'Monte Carlo Inputs'!$C$12-H8585*'Monte Carlo Inputs'!$C$13-'Monte Carlo Inputs'!$C$14*(H8585-G8585)</f>
        <v>1495.2536208951642</v>
      </c>
      <c r="N8585" s="16">
        <f>I8585*$E8585*(1-'Monte Carlo Inputs'!$C$11)+I8585*'Monte Carlo Inputs'!$C$12-I8585*'Monte Carlo Inputs'!$C$13-'Monte Carlo Inputs'!$C$14*(I8585-H8585)</f>
        <v>1658.9901064985941</v>
      </c>
      <c r="O8585" s="16">
        <f>J8585*$E8585*(1-'Monte Carlo Inputs'!$C$11)+J8585*'Monte Carlo Inputs'!$C$12-J8585*'Monte Carlo Inputs'!$C$13-'Monte Carlo Inputs'!$C$14*(J8585-I8585)</f>
        <v>1840.656417747063</v>
      </c>
    </row>
    <row r="8586" spans="1:15">
      <c r="A8586">
        <v>8582</v>
      </c>
      <c r="B8586" s="39">
        <v>0.84462294832041485</v>
      </c>
      <c r="C8586" s="39">
        <v>-3.6238073771869002E-2</v>
      </c>
      <c r="D8586" s="29">
        <f>'Monte Carlo Inputs'!$C$6+'Monte Carlo Inputs'!$D$6*B8586</f>
        <v>0.18102816331831165</v>
      </c>
      <c r="E8586" s="29">
        <f>'Monte Carlo Inputs'!$C$7+'Monte Carlo Inputs'!$D$7*C8586</f>
        <v>0.5815248093445593</v>
      </c>
      <c r="F8586" s="16">
        <f>'Monte Carlo Inputs'!$C$17*(1+$D8586)</f>
        <v>2868.8355115165114</v>
      </c>
      <c r="G8586" s="16">
        <f t="shared" ref="G8586:J8586" si="8580">F8586*(1+$D8586)</f>
        <v>3388.1755350286949</v>
      </c>
      <c r="H8586" s="16">
        <f t="shared" si="8580"/>
        <v>4001.5307291349777</v>
      </c>
      <c r="I8586" s="16">
        <f t="shared" si="8580"/>
        <v>4725.9204874920679</v>
      </c>
      <c r="J8586" s="16">
        <f t="shared" si="8580"/>
        <v>5581.4451933311375</v>
      </c>
      <c r="K8586" s="16">
        <f>F8586*$E8586*(1-'Monte Carlo Inputs'!$C$11)+F8586*'Monte Carlo Inputs'!$C$12-F8586*'Monte Carlo Inputs'!$C$13-'Monte Carlo Inputs'!$C$14*(F8586-'Monte Carlo Inputs'!$C$17)</f>
        <v>1304.3322480096663</v>
      </c>
      <c r="L8586" s="16">
        <f>G8586*$E8586*(1-'Monte Carlo Inputs'!$C$11)+G8586*'Monte Carlo Inputs'!$C$12-G8586*'Monte Carlo Inputs'!$C$13-'Monte Carlo Inputs'!$C$14*(G8586-F8586)</f>
        <v>1540.4531192237009</v>
      </c>
      <c r="M8586" s="16">
        <f>H8586*$E8586*(1-'Monte Carlo Inputs'!$C$11)+H8586*'Monte Carlo Inputs'!$C$12-H8586*'Monte Carlo Inputs'!$C$13-'Monte Carlo Inputs'!$C$14*(H8586-G8586)</f>
        <v>1819.3185180747314</v>
      </c>
      <c r="N8586" s="16">
        <f>I8586*$E8586*(1-'Monte Carlo Inputs'!$C$11)+I8586*'Monte Carlo Inputs'!$C$12-I8586*'Monte Carlo Inputs'!$C$13-'Monte Carlo Inputs'!$C$14*(I8586-H8586)</f>
        <v>2148.6664078927934</v>
      </c>
      <c r="O8586" s="16">
        <f>J8586*$E8586*(1-'Monte Carlo Inputs'!$C$11)+J8586*'Monte Carlo Inputs'!$C$12-J8586*'Monte Carlo Inputs'!$C$13-'Monte Carlo Inputs'!$C$14*(J8586-I8586)</f>
        <v>2537.6355412973799</v>
      </c>
    </row>
    <row r="8587" spans="1:15">
      <c r="A8587">
        <v>8583</v>
      </c>
      <c r="B8587" s="39">
        <v>0.2170018681533343</v>
      </c>
      <c r="C8587" s="39">
        <v>-1.3958810507224857</v>
      </c>
      <c r="D8587" s="29">
        <f>'Monte Carlo Inputs'!$C$6+'Monte Carlo Inputs'!$D$6*B8587</f>
        <v>0.14036820429164687</v>
      </c>
      <c r="E8587" s="29">
        <f>'Monte Carlo Inputs'!$C$7+'Monte Carlo Inputs'!$D$7*C8587</f>
        <v>0.53286062913198373</v>
      </c>
      <c r="F8587" s="16">
        <f>'Monte Carlo Inputs'!$C$17*(1+$D8587)</f>
        <v>2770.0684050448394</v>
      </c>
      <c r="G8587" s="16">
        <f t="shared" ref="G8587:J8587" si="8581">F8587*(1+$D8587)</f>
        <v>3158.8979328260098</v>
      </c>
      <c r="H8587" s="16">
        <f t="shared" si="8581"/>
        <v>3602.3067631973918</v>
      </c>
      <c r="I8587" s="16">
        <f t="shared" si="8581"/>
        <v>4107.9560948550643</v>
      </c>
      <c r="J8587" s="16">
        <f t="shared" si="8581"/>
        <v>4684.5825151987956</v>
      </c>
      <c r="K8587" s="16">
        <f>F8587*$E8587*(1-'Monte Carlo Inputs'!$C$11)+F8587*'Monte Carlo Inputs'!$C$12-F8587*'Monte Carlo Inputs'!$C$13-'Monte Carlo Inputs'!$C$14*(F8587-'Monte Carlo Inputs'!$C$17)</f>
        <v>1162.103065869916</v>
      </c>
      <c r="L8587" s="16">
        <f>G8587*$E8587*(1-'Monte Carlo Inputs'!$C$11)+G8587*'Monte Carlo Inputs'!$C$12-G8587*'Monte Carlo Inputs'!$C$13-'Monte Carlo Inputs'!$C$14*(G8587-F8587)</f>
        <v>1325.225386427893</v>
      </c>
      <c r="M8587" s="16">
        <f>H8587*$E8587*(1-'Monte Carlo Inputs'!$C$11)+H8587*'Monte Carlo Inputs'!$C$12-H8587*'Monte Carlo Inputs'!$C$13-'Monte Carlo Inputs'!$C$14*(H8587-G8587)</f>
        <v>1511.2448942024803</v>
      </c>
      <c r="N8587" s="16">
        <f>I8587*$E8587*(1-'Monte Carlo Inputs'!$C$11)+I8587*'Monte Carlo Inputs'!$C$12-I8587*'Monte Carlo Inputs'!$C$13-'Monte Carlo Inputs'!$C$14*(I8587-H8587)</f>
        <v>1723.3756262466022</v>
      </c>
      <c r="O8587" s="16">
        <f>J8587*$E8587*(1-'Monte Carlo Inputs'!$C$11)+J8587*'Monte Carlo Inputs'!$C$12-J8587*'Monte Carlo Inputs'!$C$13-'Monte Carlo Inputs'!$C$14*(J8587-I8587)</f>
        <v>1965.2827682228299</v>
      </c>
    </row>
    <row r="8588" spans="1:15">
      <c r="A8588">
        <v>8584</v>
      </c>
      <c r="B8588" s="39">
        <v>0.20075067211131908</v>
      </c>
      <c r="C8588" s="39">
        <v>-0.33125584674218828</v>
      </c>
      <c r="D8588" s="29">
        <f>'Monte Carlo Inputs'!$C$6+'Monte Carlo Inputs'!$D$6*B8588</f>
        <v>0.13931538279459529</v>
      </c>
      <c r="E8588" s="29">
        <f>'Monte Carlo Inputs'!$C$7+'Monte Carlo Inputs'!$D$7*C8588</f>
        <v>0.57096556819587219</v>
      </c>
      <c r="F8588" s="16">
        <f>'Monte Carlo Inputs'!$C$17*(1+$D8588)</f>
        <v>2767.5109963463515</v>
      </c>
      <c r="G8588" s="16">
        <f t="shared" ref="G8588:J8588" si="8582">F8588*(1+$D8588)</f>
        <v>3153.067850190595</v>
      </c>
      <c r="H8588" s="16">
        <f t="shared" si="8582"/>
        <v>3592.3387047172291</v>
      </c>
      <c r="I8588" s="16">
        <f t="shared" si="8582"/>
        <v>4092.8067464927503</v>
      </c>
      <c r="J8588" s="16">
        <f t="shared" si="8582"/>
        <v>4662.9976850846897</v>
      </c>
      <c r="K8588" s="16">
        <f>F8588*$E8588*(1-'Monte Carlo Inputs'!$C$11)+F8588*'Monte Carlo Inputs'!$C$12-F8588*'Monte Carlo Inputs'!$C$13-'Monte Carlo Inputs'!$C$14*(F8588-'Monte Carlo Inputs'!$C$17)</f>
        <v>1236.0321173137634</v>
      </c>
      <c r="L8588" s="16">
        <f>G8588*$E8588*(1-'Monte Carlo Inputs'!$C$11)+G8588*'Monte Carlo Inputs'!$C$12-G8588*'Monte Carlo Inputs'!$C$13-'Monte Carlo Inputs'!$C$14*(G8588-F8588)</f>
        <v>1408.2304048837441</v>
      </c>
      <c r="M8588" s="16">
        <f>H8588*$E8588*(1-'Monte Carlo Inputs'!$C$11)+H8588*'Monte Carlo Inputs'!$C$12-H8588*'Monte Carlo Inputs'!$C$13-'Monte Carlo Inputs'!$C$14*(H8588-G8588)</f>
        <v>1604.4185628031107</v>
      </c>
      <c r="N8588" s="16">
        <f>I8588*$E8588*(1-'Monte Carlo Inputs'!$C$11)+I8588*'Monte Carlo Inputs'!$C$12-I8588*'Monte Carlo Inputs'!$C$13-'Monte Carlo Inputs'!$C$14*(I8588-H8588)</f>
        <v>1827.9387490427805</v>
      </c>
      <c r="O8588" s="16">
        <f>J8588*$E8588*(1-'Monte Carlo Inputs'!$C$11)+J8588*'Monte Carlo Inputs'!$C$12-J8588*'Monte Carlo Inputs'!$C$13-'Monte Carlo Inputs'!$C$14*(J8588-I8588)</f>
        <v>2082.5987355907496</v>
      </c>
    </row>
    <row r="8589" spans="1:15">
      <c r="A8589">
        <v>8585</v>
      </c>
      <c r="B8589" s="39">
        <v>-0.70671510057907949</v>
      </c>
      <c r="C8589" s="39">
        <v>1.5805254614276081</v>
      </c>
      <c r="D8589" s="29">
        <f>'Monte Carlo Inputs'!$C$6+'Monte Carlo Inputs'!$D$6*B8589</f>
        <v>8.0525896109620132E-2</v>
      </c>
      <c r="E8589" s="29">
        <f>'Monte Carlo Inputs'!$C$7+'Monte Carlo Inputs'!$D$7*C8589</f>
        <v>0.63939181809013945</v>
      </c>
      <c r="F8589" s="16">
        <f>'Monte Carlo Inputs'!$C$17*(1+$D8589)</f>
        <v>2624.7054542398782</v>
      </c>
      <c r="G8589" s="16">
        <f t="shared" ref="G8589:J8589" si="8583">F8589*(1+$D8589)</f>
        <v>2836.0622129663516</v>
      </c>
      <c r="H8589" s="16">
        <f t="shared" si="8583"/>
        <v>3064.4386640880989</v>
      </c>
      <c r="I8589" s="16">
        <f t="shared" si="8583"/>
        <v>3311.2053335867599</v>
      </c>
      <c r="J8589" s="16">
        <f t="shared" si="8583"/>
        <v>3577.8431102767872</v>
      </c>
      <c r="K8589" s="16">
        <f>F8589*$E8589*(1-'Monte Carlo Inputs'!$C$11)+F8589*'Monte Carlo Inputs'!$C$12-F8589*'Monte Carlo Inputs'!$C$13-'Monte Carlo Inputs'!$C$14*(F8589-'Monte Carlo Inputs'!$C$17)</f>
        <v>1297.9484179572187</v>
      </c>
      <c r="L8589" s="16">
        <f>G8589*$E8589*(1-'Monte Carlo Inputs'!$C$11)+G8589*'Monte Carlo Inputs'!$C$12-G8589*'Monte Carlo Inputs'!$C$13-'Monte Carlo Inputs'!$C$14*(G8589-F8589)</f>
        <v>1402.4668774172872</v>
      </c>
      <c r="M8589" s="16">
        <f>H8589*$E8589*(1-'Monte Carlo Inputs'!$C$11)+H8589*'Monte Carlo Inputs'!$C$12-H8589*'Monte Carlo Inputs'!$C$13-'Monte Carlo Inputs'!$C$14*(H8589-G8589)</f>
        <v>1515.4017794853753</v>
      </c>
      <c r="N8589" s="16">
        <f>I8589*$E8589*(1-'Monte Carlo Inputs'!$C$11)+I8589*'Monte Carlo Inputs'!$C$12-I8589*'Monte Carlo Inputs'!$C$13-'Monte Carlo Inputs'!$C$14*(I8589-H8589)</f>
        <v>1637.4308657445476</v>
      </c>
      <c r="O8589" s="16">
        <f>J8589*$E8589*(1-'Monte Carlo Inputs'!$C$11)+J8589*'Monte Carlo Inputs'!$C$12-J8589*'Monte Carlo Inputs'!$C$13-'Monte Carlo Inputs'!$C$14*(J8589-I8589)</f>
        <v>1769.2864535261783</v>
      </c>
    </row>
    <row r="8590" spans="1:15">
      <c r="A8590">
        <v>8586</v>
      </c>
      <c r="B8590" s="39">
        <v>0.8302826769094368</v>
      </c>
      <c r="C8590" s="39">
        <v>0.64214647191932239</v>
      </c>
      <c r="D8590" s="29">
        <f>'Monte Carlo Inputs'!$C$6+'Monte Carlo Inputs'!$D$6*B8590</f>
        <v>0.18009913963439333</v>
      </c>
      <c r="E8590" s="29">
        <f>'Monte Carlo Inputs'!$C$7+'Monte Carlo Inputs'!$D$7*C8590</f>
        <v>0.60580546856510209</v>
      </c>
      <c r="F8590" s="16">
        <f>'Monte Carlo Inputs'!$C$17*(1+$D8590)</f>
        <v>2866.5788200859056</v>
      </c>
      <c r="G8590" s="16">
        <f t="shared" ref="G8590:J8590" si="8584">F8590*(1+$D8590)</f>
        <v>3382.8471992775517</v>
      </c>
      <c r="H8590" s="16">
        <f t="shared" si="8584"/>
        <v>3992.095069382056</v>
      </c>
      <c r="I8590" s="16">
        <f t="shared" si="8584"/>
        <v>4711.067956716468</v>
      </c>
      <c r="J8590" s="16">
        <f t="shared" si="8584"/>
        <v>5559.5272424802633</v>
      </c>
      <c r="K8590" s="16">
        <f>F8590*$E8590*(1-'Monte Carlo Inputs'!$C$11)+F8590*'Monte Carlo Inputs'!$C$12-F8590*'Monte Carlo Inputs'!$C$13-'Monte Carlo Inputs'!$C$14*(F8590-'Monte Carlo Inputs'!$C$17)</f>
        <v>1352.8014085480331</v>
      </c>
      <c r="L8590" s="16">
        <f>G8590*$E8590*(1-'Monte Carlo Inputs'!$C$11)+G8590*'Monte Carlo Inputs'!$C$12-G8590*'Monte Carlo Inputs'!$C$13-'Monte Carlo Inputs'!$C$14*(G8590-F8590)</f>
        <v>1596.4397783237293</v>
      </c>
      <c r="M8590" s="16">
        <f>H8590*$E8590*(1-'Monte Carlo Inputs'!$C$11)+H8590*'Monte Carlo Inputs'!$C$12-H8590*'Monte Carlo Inputs'!$C$13-'Monte Carlo Inputs'!$C$14*(H8590-G8590)</f>
        <v>1883.9572088779546</v>
      </c>
      <c r="N8590" s="16">
        <f>I8590*$E8590*(1-'Monte Carlo Inputs'!$C$11)+I8590*'Monte Carlo Inputs'!$C$12-I8590*'Monte Carlo Inputs'!$C$13-'Monte Carlo Inputs'!$C$14*(I8590-H8590)</f>
        <v>2223.2562813048871</v>
      </c>
      <c r="O8590" s="16">
        <f>J8590*$E8590*(1-'Monte Carlo Inputs'!$C$11)+J8590*'Monte Carlo Inputs'!$C$12-J8590*'Monte Carlo Inputs'!$C$13-'Monte Carlo Inputs'!$C$14*(J8590-I8590)</f>
        <v>2623.6628247546582</v>
      </c>
    </row>
    <row r="8591" spans="1:15">
      <c r="A8591">
        <v>8587</v>
      </c>
      <c r="B8591" s="39">
        <v>-0.34911434943885972</v>
      </c>
      <c r="C8591" s="39">
        <v>0.46374102025002345</v>
      </c>
      <c r="D8591" s="29">
        <f>'Monte Carlo Inputs'!$C$6+'Monte Carlo Inputs'!$D$6*B8591</f>
        <v>0.10369279146851271</v>
      </c>
      <c r="E8591" s="29">
        <f>'Monte Carlo Inputs'!$C$7+'Monte Carlo Inputs'!$D$7*C8591</f>
        <v>0.5994200017932203</v>
      </c>
      <c r="F8591" s="16">
        <f>'Monte Carlo Inputs'!$C$17*(1+$D8591)</f>
        <v>2680.9801597561645</v>
      </c>
      <c r="G8591" s="16">
        <f t="shared" ref="G8591:J8591" si="8585">F8591*(1+$D8591)</f>
        <v>2958.9784763929802</v>
      </c>
      <c r="H8591" s="16">
        <f t="shared" si="8585"/>
        <v>3265.8032145054149</v>
      </c>
      <c r="I8591" s="16">
        <f t="shared" si="8585"/>
        <v>3604.4434662043232</v>
      </c>
      <c r="J8591" s="16">
        <f t="shared" si="8585"/>
        <v>3978.198270905491</v>
      </c>
      <c r="K8591" s="16">
        <f>F8591*$E8591*(1-'Monte Carlo Inputs'!$C$11)+F8591*'Monte Carlo Inputs'!$C$12-F8591*'Monte Carlo Inputs'!$C$13-'Monte Carlo Inputs'!$C$14*(F8591-'Monte Carlo Inputs'!$C$17)</f>
        <v>1250.3952305642413</v>
      </c>
      <c r="L8591" s="16">
        <f>G8591*$E8591*(1-'Monte Carlo Inputs'!$C$11)+G8591*'Monte Carlo Inputs'!$C$12-G8591*'Monte Carlo Inputs'!$C$13-'Monte Carlo Inputs'!$C$14*(G8591-F8591)</f>
        <v>1380.052202460362</v>
      </c>
      <c r="M8591" s="16">
        <f>H8591*$E8591*(1-'Monte Carlo Inputs'!$C$11)+H8591*'Monte Carlo Inputs'!$C$12-H8591*'Monte Carlo Inputs'!$C$13-'Monte Carlo Inputs'!$C$14*(H8591-G8591)</f>
        <v>1523.1536677057456</v>
      </c>
      <c r="N8591" s="16">
        <f>I8591*$E8591*(1-'Monte Carlo Inputs'!$C$11)+I8591*'Monte Carlo Inputs'!$C$12-I8591*'Monte Carlo Inputs'!$C$13-'Monte Carlo Inputs'!$C$14*(I8591-H8591)</f>
        <v>1681.093723345658</v>
      </c>
      <c r="O8591" s="16">
        <f>J8591*$E8591*(1-'Monte Carlo Inputs'!$C$11)+J8591*'Monte Carlo Inputs'!$C$12-J8591*'Monte Carlo Inputs'!$C$13-'Monte Carlo Inputs'!$C$14*(J8591-I8591)</f>
        <v>1855.4110242395645</v>
      </c>
    </row>
    <row r="8592" spans="1:15">
      <c r="A8592">
        <v>8588</v>
      </c>
      <c r="B8592" s="39">
        <v>-1.2127313076322184</v>
      </c>
      <c r="C8592" s="39">
        <v>0.38336935942356642</v>
      </c>
      <c r="D8592" s="29">
        <f>'Monte Carlo Inputs'!$C$6+'Monte Carlo Inputs'!$D$6*B8592</f>
        <v>4.7744017208848133E-2</v>
      </c>
      <c r="E8592" s="29">
        <f>'Monte Carlo Inputs'!$C$7+'Monte Carlo Inputs'!$D$7*C8592</f>
        <v>0.59654334883891691</v>
      </c>
      <c r="F8592" s="16">
        <f>'Monte Carlo Inputs'!$C$17*(1+$D8592)</f>
        <v>2545.0749922020132</v>
      </c>
      <c r="G8592" s="16">
        <f t="shared" ref="G8592:J8592" si="8586">F8592*(1+$D8592)</f>
        <v>2666.587096427515</v>
      </c>
      <c r="H8592" s="16">
        <f t="shared" si="8586"/>
        <v>2793.9006766482426</v>
      </c>
      <c r="I8592" s="16">
        <f t="shared" si="8586"/>
        <v>2927.2927186339489</v>
      </c>
      <c r="J8592" s="16">
        <f t="shared" si="8586"/>
        <v>3067.053432567744</v>
      </c>
      <c r="K8592" s="16">
        <f>F8592*$E8592*(1-'Monte Carlo Inputs'!$C$11)+F8592*'Monte Carlo Inputs'!$C$12-F8592*'Monte Carlo Inputs'!$C$13-'Monte Carlo Inputs'!$C$14*(F8592-'Monte Carlo Inputs'!$C$17)</f>
        <v>1179.7359234872326</v>
      </c>
      <c r="L8592" s="16">
        <f>G8592*$E8592*(1-'Monte Carlo Inputs'!$C$11)+G8592*'Monte Carlo Inputs'!$C$12-G8592*'Monte Carlo Inputs'!$C$13-'Monte Carlo Inputs'!$C$14*(G8592-F8592)</f>
        <v>1236.0612557201032</v>
      </c>
      <c r="M8592" s="16">
        <f>H8592*$E8592*(1-'Monte Carlo Inputs'!$C$11)+H8592*'Monte Carlo Inputs'!$C$12-H8592*'Monte Carlo Inputs'!$C$13-'Monte Carlo Inputs'!$C$14*(H8592-G8592)</f>
        <v>1295.075785584394</v>
      </c>
      <c r="N8592" s="16">
        <f>I8592*$E8592*(1-'Monte Carlo Inputs'!$C$11)+I8592*'Monte Carlo Inputs'!$C$12-I8592*'Monte Carlo Inputs'!$C$13-'Monte Carlo Inputs'!$C$14*(I8592-H8592)</f>
        <v>1356.9079061780981</v>
      </c>
      <c r="O8592" s="16">
        <f>J8592*$E8592*(1-'Monte Carlo Inputs'!$C$11)+J8592*'Monte Carlo Inputs'!$C$12-J8592*'Monte Carlo Inputs'!$C$13-'Monte Carlo Inputs'!$C$14*(J8592-I8592)</f>
        <v>1421.6921406014874</v>
      </c>
    </row>
    <row r="8593" spans="1:15">
      <c r="A8593">
        <v>8589</v>
      </c>
      <c r="B8593" s="39">
        <v>0.87504787709033294</v>
      </c>
      <c r="C8593" s="39">
        <v>1.0186798023555532</v>
      </c>
      <c r="D8593" s="29">
        <f>'Monte Carlo Inputs'!$C$6+'Monte Carlo Inputs'!$D$6*B8593</f>
        <v>0.1829992194161163</v>
      </c>
      <c r="E8593" s="29">
        <f>'Monte Carlo Inputs'!$C$7+'Monte Carlo Inputs'!$D$7*C8593</f>
        <v>0.61928230488097524</v>
      </c>
      <c r="F8593" s="16">
        <f>'Monte Carlo Inputs'!$C$17*(1+$D8593)</f>
        <v>2873.6234038836888</v>
      </c>
      <c r="G8593" s="16">
        <f t="shared" ref="G8593:J8593" si="8587">F8593*(1+$D8593)</f>
        <v>3399.494243690287</v>
      </c>
      <c r="H8593" s="16">
        <f t="shared" si="8587"/>
        <v>4021.5990366951901</v>
      </c>
      <c r="I8593" s="16">
        <f t="shared" si="8587"/>
        <v>4757.5485212150152</v>
      </c>
      <c r="J8593" s="16">
        <f t="shared" si="8587"/>
        <v>5628.1761869316615</v>
      </c>
      <c r="K8593" s="16">
        <f>F8593*$E8593*(1-'Monte Carlo Inputs'!$C$11)+F8593*'Monte Carlo Inputs'!$C$12-F8593*'Monte Carlo Inputs'!$C$13-'Monte Carlo Inputs'!$C$14*(F8593-'Monte Carlo Inputs'!$C$17)</f>
        <v>1383.7833122073398</v>
      </c>
      <c r="L8593" s="16">
        <f>G8593*$E8593*(1-'Monte Carlo Inputs'!$C$11)+G8593*'Monte Carlo Inputs'!$C$12-G8593*'Monte Carlo Inputs'!$C$13-'Monte Carlo Inputs'!$C$14*(G8593-F8593)</f>
        <v>1637.0145781823308</v>
      </c>
      <c r="M8593" s="16">
        <f>H8593*$E8593*(1-'Monte Carlo Inputs'!$C$11)+H8593*'Monte Carlo Inputs'!$C$12-H8593*'Monte Carlo Inputs'!$C$13-'Monte Carlo Inputs'!$C$14*(H8593-G8593)</f>
        <v>1936.5869681625004</v>
      </c>
      <c r="N8593" s="16">
        <f>I8593*$E8593*(1-'Monte Carlo Inputs'!$C$11)+I8593*'Monte Carlo Inputs'!$C$12-I8593*'Monte Carlo Inputs'!$C$13-'Monte Carlo Inputs'!$C$14*(I8593-H8593)</f>
        <v>2290.9808716676603</v>
      </c>
      <c r="O8593" s="16">
        <f>J8593*$E8593*(1-'Monte Carlo Inputs'!$C$11)+J8593*'Monte Carlo Inputs'!$C$12-J8593*'Monte Carlo Inputs'!$C$13-'Monte Carlo Inputs'!$C$14*(J8593-I8593)</f>
        <v>2710.2285828800964</v>
      </c>
    </row>
    <row r="8594" spans="1:15">
      <c r="A8594">
        <v>8590</v>
      </c>
      <c r="B8594" s="39">
        <v>-0.4091794043582021</v>
      </c>
      <c r="C8594" s="39">
        <v>-0.48328197579827298</v>
      </c>
      <c r="D8594" s="29">
        <f>'Monte Carlo Inputs'!$C$6+'Monte Carlo Inputs'!$D$6*B8594</f>
        <v>9.98015221196491E-2</v>
      </c>
      <c r="E8594" s="29">
        <f>'Monte Carlo Inputs'!$C$7+'Monte Carlo Inputs'!$D$7*C8594</f>
        <v>0.56552426701105807</v>
      </c>
      <c r="F8594" s="16">
        <f>'Monte Carlo Inputs'!$C$17*(1+$D8594)</f>
        <v>2671.52787738084</v>
      </c>
      <c r="G8594" s="16">
        <f t="shared" ref="G8594:J8594" si="8588">F8594*(1+$D8594)</f>
        <v>2938.150425928523</v>
      </c>
      <c r="H8594" s="16">
        <f t="shared" si="8588"/>
        <v>3231.3823106526847</v>
      </c>
      <c r="I8594" s="16">
        <f t="shared" si="8588"/>
        <v>3553.8791838063316</v>
      </c>
      <c r="J8594" s="16">
        <f t="shared" si="8588"/>
        <v>3908.56173577954</v>
      </c>
      <c r="K8594" s="16">
        <f>F8594*$E8594*(1-'Monte Carlo Inputs'!$C$11)+F8594*'Monte Carlo Inputs'!$C$12-F8594*'Monte Carlo Inputs'!$C$13-'Monte Carlo Inputs'!$C$14*(F8594-'Monte Carlo Inputs'!$C$17)</f>
        <v>1181.4078082568194</v>
      </c>
      <c r="L8594" s="16">
        <f>G8594*$E8594*(1-'Monte Carlo Inputs'!$C$11)+G8594*'Monte Carlo Inputs'!$C$12-G8594*'Monte Carlo Inputs'!$C$13-'Monte Carlo Inputs'!$C$14*(G8594-F8594)</f>
        <v>1299.3141057648882</v>
      </c>
      <c r="M8594" s="16">
        <f>H8594*$E8594*(1-'Monte Carlo Inputs'!$C$11)+H8594*'Monte Carlo Inputs'!$C$12-H8594*'Monte Carlo Inputs'!$C$13-'Monte Carlo Inputs'!$C$14*(H8594-G8594)</f>
        <v>1428.9876312317549</v>
      </c>
      <c r="N8594" s="16">
        <f>I8594*$E8594*(1-'Monte Carlo Inputs'!$C$11)+I8594*'Monte Carlo Inputs'!$C$12-I8594*'Monte Carlo Inputs'!$C$13-'Monte Carlo Inputs'!$C$14*(I8594-H8594)</f>
        <v>1571.602771918836</v>
      </c>
      <c r="O8594" s="16">
        <f>J8594*$E8594*(1-'Monte Carlo Inputs'!$C$11)+J8594*'Monte Carlo Inputs'!$C$12-J8594*'Monte Carlo Inputs'!$C$13-'Monte Carlo Inputs'!$C$14*(J8594-I8594)</f>
        <v>1728.4511207237954</v>
      </c>
    </row>
    <row r="8595" spans="1:15">
      <c r="A8595">
        <v>8591</v>
      </c>
      <c r="B8595" s="39">
        <v>-0.8290308686186959</v>
      </c>
      <c r="C8595" s="39">
        <v>0.91102965045337359</v>
      </c>
      <c r="D8595" s="29">
        <f>'Monte Carlo Inputs'!$C$6+'Monte Carlo Inputs'!$D$6*B8595</f>
        <v>7.2601761191331743E-2</v>
      </c>
      <c r="E8595" s="29">
        <f>'Monte Carlo Inputs'!$C$7+'Monte Carlo Inputs'!$D$7*C8595</f>
        <v>0.61542930340861224</v>
      </c>
      <c r="F8595" s="16">
        <f>'Monte Carlo Inputs'!$C$17*(1+$D8595)</f>
        <v>2605.456938109864</v>
      </c>
      <c r="G8595" s="16">
        <f t="shared" ref="G8595:J8595" si="8589">F8595*(1+$D8595)</f>
        <v>2794.6177005248146</v>
      </c>
      <c r="H8595" s="16">
        <f t="shared" si="8589"/>
        <v>2997.5118674393857</v>
      </c>
      <c r="I8595" s="16">
        <f t="shared" si="8589"/>
        <v>3215.1365082074026</v>
      </c>
      <c r="J8595" s="16">
        <f t="shared" si="8589"/>
        <v>3448.5610811738084</v>
      </c>
      <c r="K8595" s="16">
        <f>F8595*$E8595*(1-'Monte Carlo Inputs'!$C$11)+F8595*'Monte Carlo Inputs'!$C$12-F8595*'Monte Carlo Inputs'!$C$13-'Monte Carlo Inputs'!$C$14*(F8595-'Monte Carlo Inputs'!$C$17)</f>
        <v>1243.7053151698774</v>
      </c>
      <c r="L8595" s="16">
        <f>G8595*$E8595*(1-'Monte Carlo Inputs'!$C$11)+G8595*'Monte Carlo Inputs'!$C$12-G8595*'Monte Carlo Inputs'!$C$13-'Monte Carlo Inputs'!$C$14*(G8595-F8595)</f>
        <v>1334.0005114542307</v>
      </c>
      <c r="M8595" s="16">
        <f>H8595*$E8595*(1-'Monte Carlo Inputs'!$C$11)+H8595*'Monte Carlo Inputs'!$C$12-H8595*'Monte Carlo Inputs'!$C$13-'Monte Carlo Inputs'!$C$14*(H8595-G8595)</f>
        <v>1430.8512980159448</v>
      </c>
      <c r="N8595" s="16">
        <f>I8595*$E8595*(1-'Monte Carlo Inputs'!$C$11)+I8595*'Monte Carlo Inputs'!$C$12-I8595*'Monte Carlo Inputs'!$C$13-'Monte Carlo Inputs'!$C$14*(I8595-H8595)</f>
        <v>1534.7336222548051</v>
      </c>
      <c r="O8595" s="16">
        <f>J8595*$E8595*(1-'Monte Carlo Inputs'!$C$11)+J8595*'Monte Carlo Inputs'!$C$12-J8595*'Monte Carlo Inputs'!$C$13-'Monte Carlo Inputs'!$C$14*(J8595-I8595)</f>
        <v>1646.1579861900561</v>
      </c>
    </row>
    <row r="8596" spans="1:15">
      <c r="A8596">
        <v>8592</v>
      </c>
      <c r="B8596" s="39">
        <v>-0.81038531114105883</v>
      </c>
      <c r="C8596" s="39">
        <v>0.28953900053989284</v>
      </c>
      <c r="D8596" s="29">
        <f>'Monte Carlo Inputs'!$C$6+'Monte Carlo Inputs'!$D$6*B8596</f>
        <v>7.3809699590832639E-2</v>
      </c>
      <c r="E8596" s="29">
        <f>'Monte Carlo Inputs'!$C$7+'Monte Carlo Inputs'!$D$7*C8596</f>
        <v>0.59318498375960282</v>
      </c>
      <c r="F8596" s="16">
        <f>'Monte Carlo Inputs'!$C$17*(1+$D8596)</f>
        <v>2608.3911412760917</v>
      </c>
      <c r="G8596" s="16">
        <f t="shared" ref="G8596:J8596" si="8590">F8596*(1+$D8596)</f>
        <v>2800.9157078290691</v>
      </c>
      <c r="H8596" s="16">
        <f t="shared" si="8590"/>
        <v>3007.6504548031771</v>
      </c>
      <c r="I8596" s="16">
        <f t="shared" si="8590"/>
        <v>3229.6442313464308</v>
      </c>
      <c r="J8596" s="16">
        <f t="shared" si="8590"/>
        <v>3468.0233018473764</v>
      </c>
      <c r="K8596" s="16">
        <f>F8596*$E8596*(1-'Monte Carlo Inputs'!$C$11)+F8596*'Monte Carlo Inputs'!$C$12-F8596*'Monte Carlo Inputs'!$C$13-'Monte Carlo Inputs'!$C$14*(F8596-'Monte Carlo Inputs'!$C$17)</f>
        <v>1203.8649932127541</v>
      </c>
      <c r="L8596" s="16">
        <f>G8596*$E8596*(1-'Monte Carlo Inputs'!$C$11)+G8596*'Monte Carlo Inputs'!$C$12-G8596*'Monte Carlo Inputs'!$C$13-'Monte Carlo Inputs'!$C$14*(G8596-F8596)</f>
        <v>1292.7219067097071</v>
      </c>
      <c r="M8596" s="16">
        <f>H8596*$E8596*(1-'Monte Carlo Inputs'!$C$11)+H8596*'Monte Carlo Inputs'!$C$12-H8596*'Monte Carlo Inputs'!$C$13-'Monte Carlo Inputs'!$C$14*(H8596-G8596)</f>
        <v>1388.1373222984391</v>
      </c>
      <c r="N8596" s="16">
        <f>I8596*$E8596*(1-'Monte Carlo Inputs'!$C$11)+I8596*'Monte Carlo Inputs'!$C$12-I8596*'Monte Carlo Inputs'!$C$13-'Monte Carlo Inputs'!$C$14*(I8596-H8596)</f>
        <v>1490.5953210481098</v>
      </c>
      <c r="O8596" s="16">
        <f>J8596*$E8596*(1-'Monte Carlo Inputs'!$C$11)+J8596*'Monte Carlo Inputs'!$C$12-J8596*'Monte Carlo Inputs'!$C$13-'Monte Carlo Inputs'!$C$14*(J8596-I8596)</f>
        <v>1600.6157139061713</v>
      </c>
    </row>
    <row r="8597" spans="1:15">
      <c r="A8597">
        <v>8593</v>
      </c>
      <c r="B8597" s="39">
        <v>1.2619613589597047</v>
      </c>
      <c r="C8597" s="39">
        <v>-0.21324696755693484</v>
      </c>
      <c r="D8597" s="29">
        <f>'Monte Carlo Inputs'!$C$6+'Monte Carlo Inputs'!$D$6*B8597</f>
        <v>0.20806511796032207</v>
      </c>
      <c r="E8597" s="29">
        <f>'Monte Carlo Inputs'!$C$7+'Monte Carlo Inputs'!$D$7*C8597</f>
        <v>0.57518932800687428</v>
      </c>
      <c r="F8597" s="16">
        <f>'Monte Carlo Inputs'!$C$17*(1+$D8597)</f>
        <v>2934.5109780374187</v>
      </c>
      <c r="G8597" s="16">
        <f t="shared" ref="G8597:J8597" si="8591">F8597*(1+$D8597)</f>
        <v>3545.0803508386343</v>
      </c>
      <c r="H8597" s="16">
        <f t="shared" si="8591"/>
        <v>4282.6879122146947</v>
      </c>
      <c r="I8597" s="16">
        <f t="shared" si="8591"/>
        <v>5173.7658778568912</v>
      </c>
      <c r="J8597" s="16">
        <f t="shared" si="8591"/>
        <v>6250.2460855322752</v>
      </c>
      <c r="K8597" s="16">
        <f>F8597*$E8597*(1-'Monte Carlo Inputs'!$C$11)+F8597*'Monte Carlo Inputs'!$C$12-F8597*'Monte Carlo Inputs'!$C$13-'Monte Carlo Inputs'!$C$14*(F8597-'Monte Carlo Inputs'!$C$17)</f>
        <v>1321.8949279048493</v>
      </c>
      <c r="L8597" s="16">
        <f>G8597*$E8597*(1-'Monte Carlo Inputs'!$C$11)+G8597*'Monte Carlo Inputs'!$C$12-G8597*'Monte Carlo Inputs'!$C$13-'Monte Carlo Inputs'!$C$14*(G8597-F8597)</f>
        <v>1596.9351520105233</v>
      </c>
      <c r="M8597" s="16">
        <f>H8597*$E8597*(1-'Monte Carlo Inputs'!$C$11)+H8597*'Monte Carlo Inputs'!$C$12-H8597*'Monte Carlo Inputs'!$C$13-'Monte Carlo Inputs'!$C$14*(H8597-G8597)</f>
        <v>1929.2016527885776</v>
      </c>
      <c r="N8597" s="16">
        <f>I8597*$E8597*(1-'Monte Carlo Inputs'!$C$11)+I8597*'Monte Carlo Inputs'!$C$12-I8597*'Monte Carlo Inputs'!$C$13-'Monte Carlo Inputs'!$C$14*(I8597-H8597)</f>
        <v>2330.6012222452814</v>
      </c>
      <c r="O8597" s="16">
        <f>J8597*$E8597*(1-'Monte Carlo Inputs'!$C$11)+J8597*'Monte Carlo Inputs'!$C$12-J8597*'Monte Carlo Inputs'!$C$13-'Monte Carlo Inputs'!$C$14*(J8597-I8597)</f>
        <v>2815.5180404702169</v>
      </c>
    </row>
    <row r="8598" spans="1:15">
      <c r="A8598">
        <v>8594</v>
      </c>
      <c r="B8598" s="39">
        <v>-0.1966271518729083</v>
      </c>
      <c r="C8598" s="39">
        <v>0.59103773015334893</v>
      </c>
      <c r="D8598" s="29">
        <f>'Monte Carlo Inputs'!$C$6+'Monte Carlo Inputs'!$D$6*B8598</f>
        <v>0.11357155972701667</v>
      </c>
      <c r="E8598" s="29">
        <f>'Monte Carlo Inputs'!$C$7+'Monte Carlo Inputs'!$D$7*C8598</f>
        <v>0.60397619053998741</v>
      </c>
      <c r="F8598" s="16">
        <f>'Monte Carlo Inputs'!$C$17*(1+$D8598)</f>
        <v>2704.9766757328966</v>
      </c>
      <c r="G8598" s="16">
        <f t="shared" ref="G8598:J8598" si="8592">F8598*(1+$D8598)</f>
        <v>3012.1850958210821</v>
      </c>
      <c r="H8598" s="16">
        <f t="shared" si="8592"/>
        <v>3354.2836553399552</v>
      </c>
      <c r="I8598" s="16">
        <f t="shared" si="8592"/>
        <v>3735.2348818437526</v>
      </c>
      <c r="J8598" s="16">
        <f t="shared" si="8592"/>
        <v>4159.4513333215064</v>
      </c>
      <c r="K8598" s="16">
        <f>F8598*$E8598*(1-'Monte Carlo Inputs'!$C$11)+F8598*'Monte Carlo Inputs'!$C$12-F8598*'Monte Carlo Inputs'!$C$13-'Monte Carlo Inputs'!$C$14*(F8598-'Monte Carlo Inputs'!$C$17)</f>
        <v>1270.7212535214346</v>
      </c>
      <c r="L8598" s="16">
        <f>G8598*$E8598*(1-'Monte Carlo Inputs'!$C$11)+G8598*'Monte Carlo Inputs'!$C$12-G8598*'Monte Carlo Inputs'!$C$13-'Monte Carlo Inputs'!$C$14*(G8598-F8598)</f>
        <v>1415.0390482621335</v>
      </c>
      <c r="M8598" s="16">
        <f>H8598*$E8598*(1-'Monte Carlo Inputs'!$C$11)+H8598*'Monte Carlo Inputs'!$C$12-H8598*'Monte Carlo Inputs'!$C$13-'Monte Carlo Inputs'!$C$14*(H8598-G8598)</f>
        <v>1575.7472400478971</v>
      </c>
      <c r="N8598" s="16">
        <f>I8598*$E8598*(1-'Monte Carlo Inputs'!$C$11)+I8598*'Monte Carlo Inputs'!$C$12-I8598*'Monte Carlo Inputs'!$C$13-'Monte Carlo Inputs'!$C$14*(I8598-H8598)</f>
        <v>1754.7073118356786</v>
      </c>
      <c r="O8598" s="16">
        <f>J8598*$E8598*(1-'Monte Carlo Inputs'!$C$11)+J8598*'Monte Carlo Inputs'!$C$12-J8598*'Monte Carlo Inputs'!$C$13-'Monte Carlo Inputs'!$C$14*(J8598-I8598)</f>
        <v>1953.9921581052572</v>
      </c>
    </row>
    <row r="8599" spans="1:15">
      <c r="A8599">
        <v>8595</v>
      </c>
      <c r="B8599" s="39">
        <v>0.40405954185864568</v>
      </c>
      <c r="C8599" s="39">
        <v>0.59420818740483383</v>
      </c>
      <c r="D8599" s="29">
        <f>'Monte Carlo Inputs'!$C$6+'Monte Carlo Inputs'!$D$6*B8599</f>
        <v>0.15248659481233562</v>
      </c>
      <c r="E8599" s="29">
        <f>'Monte Carlo Inputs'!$C$7+'Monte Carlo Inputs'!$D$7*C8599</f>
        <v>0.60408966716999846</v>
      </c>
      <c r="F8599" s="16">
        <f>'Monte Carlo Inputs'!$C$17*(1+$D8599)</f>
        <v>2799.5051874586447</v>
      </c>
      <c r="G8599" s="16">
        <f t="shared" ref="G8599:J8599" si="8593">F8599*(1+$D8599)</f>
        <v>3226.3922006536823</v>
      </c>
      <c r="H8599" s="16">
        <f t="shared" si="8593"/>
        <v>3718.3737608604397</v>
      </c>
      <c r="I8599" s="16">
        <f t="shared" si="8593"/>
        <v>4285.3759138935857</v>
      </c>
      <c r="J8599" s="16">
        <f t="shared" si="8593"/>
        <v>4938.8382944940186</v>
      </c>
      <c r="K8599" s="16">
        <f>F8599*$E8599*(1-'Monte Carlo Inputs'!$C$11)+F8599*'Monte Carlo Inputs'!$C$12-F8599*'Monte Carlo Inputs'!$C$13-'Monte Carlo Inputs'!$C$14*(F8599-'Monte Carlo Inputs'!$C$17)</f>
        <v>1316.7771316697729</v>
      </c>
      <c r="L8599" s="16">
        <f>G8599*$E8599*(1-'Monte Carlo Inputs'!$C$11)+G8599*'Monte Carlo Inputs'!$C$12-G8599*'Monte Carlo Inputs'!$C$13-'Monte Carlo Inputs'!$C$14*(G8599-F8599)</f>
        <v>1517.5679926048508</v>
      </c>
      <c r="M8599" s="16">
        <f>H8599*$E8599*(1-'Monte Carlo Inputs'!$C$11)+H8599*'Monte Carlo Inputs'!$C$12-H8599*'Monte Carlo Inputs'!$C$13-'Monte Carlo Inputs'!$C$14*(H8599-G8599)</f>
        <v>1748.9767681933556</v>
      </c>
      <c r="N8599" s="16">
        <f>I8599*$E8599*(1-'Monte Carlo Inputs'!$C$11)+I8599*'Monte Carlo Inputs'!$C$12-I8599*'Monte Carlo Inputs'!$C$13-'Monte Carlo Inputs'!$C$14*(I8599-H8599)</f>
        <v>2015.6722799810441</v>
      </c>
      <c r="O8599" s="16">
        <f>J8599*$E8599*(1-'Monte Carlo Inputs'!$C$11)+J8599*'Monte Carlo Inputs'!$C$12-J8599*'Monte Carlo Inputs'!$C$13-'Monte Carlo Inputs'!$C$14*(J8599-I8599)</f>
        <v>2323.0352822129698</v>
      </c>
    </row>
    <row r="8600" spans="1:15">
      <c r="A8600">
        <v>8596</v>
      </c>
      <c r="B8600" s="39">
        <v>0.56715775872705709</v>
      </c>
      <c r="C8600" s="39">
        <v>-1.9879664887645696</v>
      </c>
      <c r="D8600" s="29">
        <f>'Monte Carlo Inputs'!$C$6+'Monte Carlo Inputs'!$D$6*B8600</f>
        <v>0.16305278996535102</v>
      </c>
      <c r="E8600" s="29">
        <f>'Monte Carlo Inputs'!$C$7+'Monte Carlo Inputs'!$D$7*C8600</f>
        <v>0.51166877733957872</v>
      </c>
      <c r="F8600" s="16">
        <f>'Monte Carlo Inputs'!$C$17*(1+$D8600)</f>
        <v>2825.171532104835</v>
      </c>
      <c r="G8600" s="16">
        <f t="shared" ref="G8600:J8600" si="8594">F8600*(1+$D8600)</f>
        <v>3285.823632545214</v>
      </c>
      <c r="H8600" s="16">
        <f t="shared" si="8594"/>
        <v>3821.5863431657958</v>
      </c>
      <c r="I8600" s="16">
        <f t="shared" si="8594"/>
        <v>4444.7066585124621</v>
      </c>
      <c r="J8600" s="16">
        <f t="shared" si="8594"/>
        <v>5169.4284797604923</v>
      </c>
      <c r="K8600" s="16">
        <f>F8600*$E8600*(1-'Monte Carlo Inputs'!$C$11)+F8600*'Monte Carlo Inputs'!$C$12-F8600*'Monte Carlo Inputs'!$C$13-'Monte Carlo Inputs'!$C$14*(F8600-'Monte Carlo Inputs'!$C$17)</f>
        <v>1143.4277115123255</v>
      </c>
      <c r="L8600" s="16">
        <f>G8600*$E8600*(1-'Monte Carlo Inputs'!$C$11)+G8600*'Monte Carlo Inputs'!$C$12-G8600*'Monte Carlo Inputs'!$C$13-'Monte Carlo Inputs'!$C$14*(G8600-F8600)</f>
        <v>1329.8667899981069</v>
      </c>
      <c r="M8600" s="16">
        <f>H8600*$E8600*(1-'Monte Carlo Inputs'!$C$11)+H8600*'Monte Carlo Inputs'!$C$12-H8600*'Monte Carlo Inputs'!$C$13-'Monte Carlo Inputs'!$C$14*(H8600-G8600)</f>
        <v>1546.7052803895638</v>
      </c>
      <c r="N8600" s="16">
        <f>I8600*$E8600*(1-'Monte Carlo Inputs'!$C$11)+I8600*'Monte Carlo Inputs'!$C$12-I8600*'Monte Carlo Inputs'!$C$13-'Monte Carlo Inputs'!$C$14*(I8600-H8600)</f>
        <v>1798.8998916112225</v>
      </c>
      <c r="O8600" s="16">
        <f>J8600*$E8600*(1-'Monte Carlo Inputs'!$C$11)+J8600*'Monte Carlo Inputs'!$C$12-J8600*'Monte Carlo Inputs'!$C$13-'Monte Carlo Inputs'!$C$14*(J8600-I8600)</f>
        <v>2092.2155378068005</v>
      </c>
    </row>
    <row r="8601" spans="1:15">
      <c r="A8601">
        <v>8597</v>
      </c>
      <c r="B8601" s="39">
        <v>0.27554418937129005</v>
      </c>
      <c r="C8601" s="39">
        <v>-1.2577408112888611</v>
      </c>
      <c r="D8601" s="29">
        <f>'Monte Carlo Inputs'!$C$6+'Monte Carlo Inputs'!$D$6*B8601</f>
        <v>0.14416082448441389</v>
      </c>
      <c r="E8601" s="29">
        <f>'Monte Carlo Inputs'!$C$7+'Monte Carlo Inputs'!$D$7*C8601</f>
        <v>0.53780492820193759</v>
      </c>
      <c r="F8601" s="16">
        <f>'Monte Carlo Inputs'!$C$17*(1+$D8601)</f>
        <v>2779.2810587550903</v>
      </c>
      <c r="G8601" s="16">
        <f t="shared" ref="G8601:J8601" si="8595">F8601*(1+$D8601)</f>
        <v>3179.9445076591387</v>
      </c>
      <c r="H8601" s="16">
        <f t="shared" si="8595"/>
        <v>3638.367929697964</v>
      </c>
      <c r="I8601" s="16">
        <f t="shared" si="8595"/>
        <v>4162.8780502208729</v>
      </c>
      <c r="J8601" s="16">
        <f t="shared" si="8595"/>
        <v>4763.0019821687838</v>
      </c>
      <c r="K8601" s="16">
        <f>F8601*$E8601*(1-'Monte Carlo Inputs'!$C$11)+F8601*'Monte Carlo Inputs'!$C$12-F8601*'Monte Carlo Inputs'!$C$13-'Monte Carlo Inputs'!$C$14*(F8601-'Monte Carlo Inputs'!$C$17)</f>
        <v>1175.8815483969101</v>
      </c>
      <c r="L8601" s="16">
        <f>G8601*$E8601*(1-'Monte Carlo Inputs'!$C$11)+G8601*'Monte Carlo Inputs'!$C$12-G8601*'Monte Carlo Inputs'!$C$13-'Monte Carlo Inputs'!$C$14*(G8601-F8601)</f>
        <v>1345.3976019098179</v>
      </c>
      <c r="M8601" s="16">
        <f>H8601*$E8601*(1-'Monte Carlo Inputs'!$C$11)+H8601*'Monte Carlo Inputs'!$C$12-H8601*'Monte Carlo Inputs'!$C$13-'Monte Carlo Inputs'!$C$14*(H8601-G8601)</f>
        <v>1539.3512294604905</v>
      </c>
      <c r="N8601" s="16">
        <f>I8601*$E8601*(1-'Monte Carlo Inputs'!$C$11)+I8601*'Monte Carlo Inputs'!$C$12-I8601*'Monte Carlo Inputs'!$C$13-'Monte Carlo Inputs'!$C$14*(I8601-H8601)</f>
        <v>1761.2653718706113</v>
      </c>
      <c r="O8601" s="16">
        <f>J8601*$E8601*(1-'Monte Carlo Inputs'!$C$11)+J8601*'Monte Carlo Inputs'!$C$12-J8601*'Monte Carlo Inputs'!$C$13-'Monte Carlo Inputs'!$C$14*(J8601-I8601)</f>
        <v>2015.1708400153266</v>
      </c>
    </row>
    <row r="8602" spans="1:15">
      <c r="A8602">
        <v>8598</v>
      </c>
      <c r="B8602" s="39">
        <v>-2.3801245128036681E-2</v>
      </c>
      <c r="C8602" s="39">
        <v>1.2978493626789135E-2</v>
      </c>
      <c r="D8602" s="29">
        <f>'Monte Carlo Inputs'!$C$6+'Monte Carlo Inputs'!$D$6*B8602</f>
        <v>0.12476795594290217</v>
      </c>
      <c r="E8602" s="29">
        <f>'Monte Carlo Inputs'!$C$7+'Monte Carlo Inputs'!$D$7*C8602</f>
        <v>0.58328636288908187</v>
      </c>
      <c r="F8602" s="16">
        <f>'Monte Carlo Inputs'!$C$17*(1+$D8602)</f>
        <v>2732.1738417809042</v>
      </c>
      <c r="G8602" s="16">
        <f t="shared" ref="G8602:J8602" si="8596">F8602*(1+$D8602)</f>
        <v>3073.061587300574</v>
      </c>
      <c r="H8602" s="16">
        <f t="shared" si="8596"/>
        <v>3456.4812000347174</v>
      </c>
      <c r="I8602" s="16">
        <f t="shared" si="8596"/>
        <v>3887.7392941181188</v>
      </c>
      <c r="J8602" s="16">
        <f t="shared" si="8596"/>
        <v>4372.8045790841379</v>
      </c>
      <c r="K8602" s="16">
        <f>F8602*$E8602*(1-'Monte Carlo Inputs'!$C$11)+F8602*'Monte Carlo Inputs'!$C$12-F8602*'Monte Carlo Inputs'!$C$13-'Monte Carlo Inputs'!$C$14*(F8602-'Monte Carlo Inputs'!$C$17)</f>
        <v>1243.6831828725688</v>
      </c>
      <c r="L8602" s="16">
        <f>G8602*$E8602*(1-'Monte Carlo Inputs'!$C$11)+G8602*'Monte Carlo Inputs'!$C$12-G8602*'Monte Carlo Inputs'!$C$13-'Monte Carlo Inputs'!$C$14*(G8602-F8602)</f>
        <v>1398.8549914401422</v>
      </c>
      <c r="M8602" s="16">
        <f>H8602*$E8602*(1-'Monte Carlo Inputs'!$C$11)+H8602*'Monte Carlo Inputs'!$C$12-H8602*'Monte Carlo Inputs'!$C$13-'Monte Carlo Inputs'!$C$14*(H8602-G8602)</f>
        <v>1573.3872693826547</v>
      </c>
      <c r="N8602" s="16">
        <f>I8602*$E8602*(1-'Monte Carlo Inputs'!$C$11)+I8602*'Monte Carlo Inputs'!$C$12-I8602*'Monte Carlo Inputs'!$C$13-'Monte Carlo Inputs'!$C$14*(I8602-H8602)</f>
        <v>1769.695582890113</v>
      </c>
      <c r="O8602" s="16">
        <f>J8602*$E8602*(1-'Monte Carlo Inputs'!$C$11)+J8602*'Monte Carlo Inputs'!$C$12-J8602*'Monte Carlo Inputs'!$C$13-'Monte Carlo Inputs'!$C$14*(J8602-I8602)</f>
        <v>1990.4968834084953</v>
      </c>
    </row>
    <row r="8603" spans="1:15">
      <c r="A8603">
        <v>8599</v>
      </c>
      <c r="B8603" s="39">
        <v>-1.3962797356717269</v>
      </c>
      <c r="C8603" s="39">
        <v>0.11362447133896002</v>
      </c>
      <c r="D8603" s="29">
        <f>'Monte Carlo Inputs'!$C$6+'Monte Carlo Inputs'!$D$6*B8603</f>
        <v>3.585297052585848E-2</v>
      </c>
      <c r="E8603" s="29">
        <f>'Monte Carlo Inputs'!$C$7+'Monte Carlo Inputs'!$D$7*C8603</f>
        <v>0.58688867178934978</v>
      </c>
      <c r="F8603" s="16">
        <f>'Monte Carlo Inputs'!$C$17*(1+$D8603)</f>
        <v>2516.1904507043632</v>
      </c>
      <c r="G8603" s="16">
        <f t="shared" ref="G8603:J8603" si="8597">F8603*(1+$D8603)</f>
        <v>2606.4033527709134</v>
      </c>
      <c r="H8603" s="16">
        <f t="shared" si="8597"/>
        <v>2699.8506553563079</v>
      </c>
      <c r="I8603" s="16">
        <f t="shared" si="8597"/>
        <v>2796.6483213270176</v>
      </c>
      <c r="J8603" s="16">
        <f t="shared" si="8597"/>
        <v>2896.9164711627468</v>
      </c>
      <c r="K8603" s="16">
        <f>F8603*$E8603*(1-'Monte Carlo Inputs'!$C$11)+F8603*'Monte Carlo Inputs'!$C$12-F8603*'Monte Carlo Inputs'!$C$13-'Monte Carlo Inputs'!$C$14*(F8603-'Monte Carlo Inputs'!$C$17)</f>
        <v>1148.5984849653566</v>
      </c>
      <c r="L8603" s="16">
        <f>G8603*$E8603*(1-'Monte Carlo Inputs'!$C$11)+G8603*'Monte Carlo Inputs'!$C$12-G8603*'Monte Carlo Inputs'!$C$13-'Monte Carlo Inputs'!$C$14*(G8603-F8603)</f>
        <v>1189.7791525928656</v>
      </c>
      <c r="M8603" s="16">
        <f>H8603*$E8603*(1-'Monte Carlo Inputs'!$C$11)+H8603*'Monte Carlo Inputs'!$C$12-H8603*'Monte Carlo Inputs'!$C$13-'Monte Carlo Inputs'!$C$14*(H8603-G8603)</f>
        <v>1232.4362694830581</v>
      </c>
      <c r="N8603" s="16">
        <f>I8603*$E8603*(1-'Monte Carlo Inputs'!$C$11)+I8603*'Monte Carlo Inputs'!$C$12-I8603*'Monte Carlo Inputs'!$C$13-'Monte Carlo Inputs'!$C$14*(I8603-H8603)</f>
        <v>1276.6227707278338</v>
      </c>
      <c r="O8603" s="16">
        <f>J8603*$E8603*(1-'Monte Carlo Inputs'!$C$11)+J8603*'Monte Carlo Inputs'!$C$12-J8603*'Monte Carlo Inputs'!$C$13-'Monte Carlo Inputs'!$C$14*(J8603-I8603)</f>
        <v>1322.3934892993784</v>
      </c>
    </row>
    <row r="8604" spans="1:15">
      <c r="A8604">
        <v>8600</v>
      </c>
      <c r="B8604" s="39">
        <v>-2.1084027117373321</v>
      </c>
      <c r="C8604" s="39">
        <v>-1.5557435777875239</v>
      </c>
      <c r="D8604" s="29">
        <f>'Monte Carlo Inputs'!$C$6+'Monte Carlo Inputs'!$D$6*B8604</f>
        <v>-1.0281380189490263E-2</v>
      </c>
      <c r="E8604" s="29">
        <f>'Monte Carlo Inputs'!$C$7+'Monte Carlo Inputs'!$D$7*C8604</f>
        <v>0.52713884851882697</v>
      </c>
      <c r="F8604" s="16">
        <f>'Monte Carlo Inputs'!$C$17*(1+$D8604)</f>
        <v>2404.1254993817092</v>
      </c>
      <c r="G8604" s="16">
        <f t="shared" ref="G8604:J8604" si="8598">F8604*(1+$D8604)</f>
        <v>2379.4077710993174</v>
      </c>
      <c r="H8604" s="16">
        <f t="shared" si="8598"/>
        <v>2354.9441751788177</v>
      </c>
      <c r="I8604" s="16">
        <f t="shared" si="8598"/>
        <v>2330.7320987887783</v>
      </c>
      <c r="J8604" s="16">
        <f t="shared" si="8598"/>
        <v>2306.7689559612822</v>
      </c>
      <c r="K8604" s="16">
        <f>F8604*$E8604*(1-'Monte Carlo Inputs'!$C$11)+F8604*'Monte Carlo Inputs'!$C$12-F8604*'Monte Carlo Inputs'!$C$13-'Monte Carlo Inputs'!$C$14*(F8604-'Monte Carlo Inputs'!$C$17)</f>
        <v>993.41446970877985</v>
      </c>
      <c r="L8604" s="16">
        <f>G8604*$E8604*(1-'Monte Carlo Inputs'!$C$11)+G8604*'Monte Carlo Inputs'!$C$12-G8604*'Monte Carlo Inputs'!$C$13-'Monte Carlo Inputs'!$C$14*(G8604-F8604)</f>
        <v>983.20079785996279</v>
      </c>
      <c r="M8604" s="16">
        <f>H8604*$E8604*(1-'Monte Carlo Inputs'!$C$11)+H8604*'Monte Carlo Inputs'!$C$12-H8604*'Monte Carlo Inputs'!$C$13-'Monte Carlo Inputs'!$C$14*(H8604-G8604)</f>
        <v>973.09213665455422</v>
      </c>
      <c r="N8604" s="16">
        <f>I8604*$E8604*(1-'Monte Carlo Inputs'!$C$11)+I8604*'Monte Carlo Inputs'!$C$12-I8604*'Monte Carlo Inputs'!$C$13-'Monte Carlo Inputs'!$C$14*(I8604-H8604)</f>
        <v>963.08740643820522</v>
      </c>
      <c r="O8604" s="16">
        <f>J8604*$E8604*(1-'Monte Carlo Inputs'!$C$11)+J8604*'Monte Carlo Inputs'!$C$12-J8604*'Monte Carlo Inputs'!$C$13-'Monte Carlo Inputs'!$C$14*(J8604-I8604)</f>
        <v>953.18553865690387</v>
      </c>
    </row>
    <row r="8605" spans="1:15">
      <c r="A8605">
        <v>8601</v>
      </c>
      <c r="B8605" s="39">
        <v>0.14537006045113929</v>
      </c>
      <c r="C8605" s="39">
        <v>-0.57114817235404702</v>
      </c>
      <c r="D8605" s="29">
        <f>'Monte Carlo Inputs'!$C$6+'Monte Carlo Inputs'!$D$6*B8605</f>
        <v>0.13572759157449305</v>
      </c>
      <c r="E8605" s="29">
        <f>'Monte Carlo Inputs'!$C$7+'Monte Carlo Inputs'!$D$7*C8605</f>
        <v>0.56237937052258891</v>
      </c>
      <c r="F8605" s="16">
        <f>'Monte Carlo Inputs'!$C$17*(1+$D8605)</f>
        <v>2758.7958926936017</v>
      </c>
      <c r="G8605" s="16">
        <f t="shared" ref="G8605:J8605" si="8599">F8605*(1+$D8605)</f>
        <v>3133.2406148545078</v>
      </c>
      <c r="H8605" s="16">
        <f t="shared" si="8599"/>
        <v>3558.507817332094</v>
      </c>
      <c r="I8605" s="16">
        <f t="shared" si="8599"/>
        <v>4041.4955129775853</v>
      </c>
      <c r="J8605" s="16">
        <f t="shared" si="8599"/>
        <v>4590.0379653131531</v>
      </c>
      <c r="K8605" s="16">
        <f>F8605*$E8605*(1-'Monte Carlo Inputs'!$C$11)+F8605*'Monte Carlo Inputs'!$C$12-F8605*'Monte Carlo Inputs'!$C$13-'Monte Carlo Inputs'!$C$14*(F8605-'Monte Carlo Inputs'!$C$17)</f>
        <v>1215.1560921006308</v>
      </c>
      <c r="L8605" s="16">
        <f>G8605*$E8605*(1-'Monte Carlo Inputs'!$C$11)+G8605*'Monte Carlo Inputs'!$C$12-G8605*'Monte Carlo Inputs'!$C$13-'Monte Carlo Inputs'!$C$14*(G8605-F8605)</f>
        <v>1380.086301868522</v>
      </c>
      <c r="M8605" s="16">
        <f>H8605*$E8605*(1-'Monte Carlo Inputs'!$C$11)+H8605*'Monte Carlo Inputs'!$C$12-H8605*'Monte Carlo Inputs'!$C$13-'Monte Carlo Inputs'!$C$14*(H8605-G8605)</f>
        <v>1567.4020917860855</v>
      </c>
      <c r="N8605" s="16">
        <f>I8605*$E8605*(1-'Monte Carlo Inputs'!$C$11)+I8605*'Monte Carlo Inputs'!$C$12-I8605*'Monte Carlo Inputs'!$C$13-'Monte Carlo Inputs'!$C$14*(I8605-H8605)</f>
        <v>1780.1418027330333</v>
      </c>
      <c r="O8605" s="16">
        <f>J8605*$E8605*(1-'Monte Carlo Inputs'!$C$11)+J8605*'Monte Carlo Inputs'!$C$12-J8605*'Monte Carlo Inputs'!$C$13-'Monte Carlo Inputs'!$C$14*(J8605-I8605)</f>
        <v>2021.7561622790645</v>
      </c>
    </row>
    <row r="8606" spans="1:15">
      <c r="A8606">
        <v>8602</v>
      </c>
      <c r="B8606" s="39">
        <v>-1.2703902152418936</v>
      </c>
      <c r="C8606" s="39">
        <v>-4.3802942042715121E-2</v>
      </c>
      <c r="D8606" s="29">
        <f>'Monte Carlo Inputs'!$C$6+'Monte Carlo Inputs'!$D$6*B8606</f>
        <v>4.4008628301408101E-2</v>
      </c>
      <c r="E8606" s="29">
        <f>'Monte Carlo Inputs'!$C$7+'Monte Carlo Inputs'!$D$7*C8606</f>
        <v>0.5812540484764066</v>
      </c>
      <c r="F8606" s="16">
        <f>'Monte Carlo Inputs'!$C$17*(1+$D8606)</f>
        <v>2536.0013590069507</v>
      </c>
      <c r="G8606" s="16">
        <f t="shared" ref="G8606:J8606" si="8600">F8606*(1+$D8606)</f>
        <v>2647.6073001873533</v>
      </c>
      <c r="H8606" s="16">
        <f t="shared" si="8600"/>
        <v>2764.1248657493929</v>
      </c>
      <c r="I8606" s="16">
        <f t="shared" si="8600"/>
        <v>2885.7702095448376</v>
      </c>
      <c r="J8606" s="16">
        <f t="shared" si="8600"/>
        <v>3012.768998059973</v>
      </c>
      <c r="K8606" s="16">
        <f>F8606*$E8606*(1-'Monte Carlo Inputs'!$C$11)+F8606*'Monte Carlo Inputs'!$C$12-F8606*'Monte Carlo Inputs'!$C$13-'Monte Carlo Inputs'!$C$14*(F8606-'Monte Carlo Inputs'!$C$17)</f>
        <v>1147.7944750925699</v>
      </c>
      <c r="L8606" s="16">
        <f>G8606*$E8606*(1-'Monte Carlo Inputs'!$C$11)+G8606*'Monte Carlo Inputs'!$C$12-G8606*'Monte Carlo Inputs'!$C$13-'Monte Carlo Inputs'!$C$14*(G8606-F8606)</f>
        <v>1198.3073355133288</v>
      </c>
      <c r="M8606" s="16">
        <f>H8606*$E8606*(1-'Monte Carlo Inputs'!$C$11)+H8606*'Monte Carlo Inputs'!$C$12-H8606*'Monte Carlo Inputs'!$C$13-'Monte Carlo Inputs'!$C$14*(H8606-G8606)</f>
        <v>1251.0431976327854</v>
      </c>
      <c r="N8606" s="16">
        <f>I8606*$E8606*(1-'Monte Carlo Inputs'!$C$11)+I8606*'Monte Carlo Inputs'!$C$12-I8606*'Monte Carlo Inputs'!$C$13-'Monte Carlo Inputs'!$C$14*(I8606-H8606)</f>
        <v>1306.0998927064118</v>
      </c>
      <c r="O8606" s="16">
        <f>J8606*$E8606*(1-'Monte Carlo Inputs'!$C$11)+J8606*'Monte Carlo Inputs'!$C$12-J8606*'Monte Carlo Inputs'!$C$13-'Monte Carlo Inputs'!$C$14*(J8606-I8606)</f>
        <v>1363.5795574090373</v>
      </c>
    </row>
    <row r="8607" spans="1:15">
      <c r="A8607">
        <v>8603</v>
      </c>
      <c r="B8607" s="39">
        <v>-0.36652590879597829</v>
      </c>
      <c r="C8607" s="39">
        <v>1.2207768599729931</v>
      </c>
      <c r="D8607" s="29">
        <f>'Monte Carlo Inputs'!$C$6+'Monte Carlo Inputs'!$D$6*B8607</f>
        <v>0.10256479670794424</v>
      </c>
      <c r="E8607" s="29">
        <f>'Monte Carlo Inputs'!$C$7+'Monte Carlo Inputs'!$D$7*C8607</f>
        <v>0.62651573880374223</v>
      </c>
      <c r="F8607" s="16">
        <f>'Monte Carlo Inputs'!$C$17*(1+$D8607)</f>
        <v>2678.2401476832674</v>
      </c>
      <c r="G8607" s="16">
        <f t="shared" ref="G8607:J8607" si="8601">F8607*(1+$D8607)</f>
        <v>2952.9333039654562</v>
      </c>
      <c r="H8607" s="16">
        <f t="shared" si="8601"/>
        <v>3255.8003079787909</v>
      </c>
      <c r="I8607" s="16">
        <f t="shared" si="8601"/>
        <v>3589.7308046882977</v>
      </c>
      <c r="J8607" s="16">
        <f t="shared" si="8601"/>
        <v>3957.9108149073977</v>
      </c>
      <c r="K8607" s="16">
        <f>F8607*$E8607*(1-'Monte Carlo Inputs'!$C$11)+F8607*'Monte Carlo Inputs'!$C$12-F8607*'Monte Carlo Inputs'!$C$13-'Monte Carlo Inputs'!$C$14*(F8607-'Monte Carlo Inputs'!$C$17)</f>
        <v>1300.7137539712994</v>
      </c>
      <c r="L8607" s="16">
        <f>G8607*$E8607*(1-'Monte Carlo Inputs'!$C$11)+G8607*'Monte Carlo Inputs'!$C$12-G8607*'Monte Carlo Inputs'!$C$13-'Monte Carlo Inputs'!$C$14*(G8607-F8607)</f>
        <v>1434.1211957225926</v>
      </c>
      <c r="M8607" s="16">
        <f>H8607*$E8607*(1-'Monte Carlo Inputs'!$C$11)+H8607*'Monte Carlo Inputs'!$C$12-H8607*'Monte Carlo Inputs'!$C$13-'Monte Carlo Inputs'!$C$14*(H8607-G8607)</f>
        <v>1581.2115446164339</v>
      </c>
      <c r="N8607" s="16">
        <f>I8607*$E8607*(1-'Monte Carlo Inputs'!$C$11)+I8607*'Monte Carlo Inputs'!$C$12-I8607*'Monte Carlo Inputs'!$C$13-'Monte Carlo Inputs'!$C$14*(I8607-H8607)</f>
        <v>1743.3881852422728</v>
      </c>
      <c r="O8607" s="16">
        <f>J8607*$E8607*(1-'Monte Carlo Inputs'!$C$11)+J8607*'Monte Carlo Inputs'!$C$12-J8607*'Monte Carlo Inputs'!$C$13-'Monte Carlo Inputs'!$C$14*(J8607-I8607)</f>
        <v>1922.1984400446779</v>
      </c>
    </row>
    <row r="8608" spans="1:15">
      <c r="A8608">
        <v>8604</v>
      </c>
      <c r="B8608" s="39">
        <v>1.3168547044591867</v>
      </c>
      <c r="C8608" s="39">
        <v>-1.2769313553006885</v>
      </c>
      <c r="D8608" s="29">
        <f>'Monte Carlo Inputs'!$C$6+'Monte Carlo Inputs'!$D$6*B8608</f>
        <v>0.21162134200915628</v>
      </c>
      <c r="E8608" s="29">
        <f>'Monte Carlo Inputs'!$C$7+'Monte Carlo Inputs'!$D$7*C8608</f>
        <v>0.53711806252616767</v>
      </c>
      <c r="F8608" s="16">
        <f>'Monte Carlo Inputs'!$C$17*(1+$D8608)</f>
        <v>2943.1494018744415</v>
      </c>
      <c r="G8608" s="16">
        <f t="shared" ref="G8608:J8608" si="8602">F8608*(1+$D8608)</f>
        <v>3565.982628032556</v>
      </c>
      <c r="H8608" s="16">
        <f t="shared" si="8602"/>
        <v>4320.620657358143</v>
      </c>
      <c r="I8608" s="16">
        <f t="shared" si="8602"/>
        <v>5234.9561991807559</v>
      </c>
      <c r="J8608" s="16">
        <f t="shared" si="8602"/>
        <v>6342.784655410539</v>
      </c>
      <c r="K8608" s="16">
        <f>F8608*$E8608*(1-'Monte Carlo Inputs'!$C$11)+F8608*'Monte Carlo Inputs'!$C$12-F8608*'Monte Carlo Inputs'!$C$13-'Monte Carlo Inputs'!$C$14*(F8608-'Monte Carlo Inputs'!$C$17)</f>
        <v>1246.1747560730585</v>
      </c>
      <c r="L8608" s="16">
        <f>G8608*$E8608*(1-'Monte Carlo Inputs'!$C$11)+G8608*'Monte Carlo Inputs'!$C$12-G8608*'Monte Carlo Inputs'!$C$13-'Monte Carlo Inputs'!$C$14*(G8608-F8608)</f>
        <v>1509.8919303311718</v>
      </c>
      <c r="M8608" s="16">
        <f>H8608*$E8608*(1-'Monte Carlo Inputs'!$C$11)+H8608*'Monte Carlo Inputs'!$C$12-H8608*'Monte Carlo Inputs'!$C$13-'Monte Carlo Inputs'!$C$14*(H8608-G8608)</f>
        <v>1829.4172869166503</v>
      </c>
      <c r="N8608" s="16">
        <f>I8608*$E8608*(1-'Monte Carlo Inputs'!$C$11)+I8608*'Monte Carlo Inputs'!$C$12-I8608*'Monte Carlo Inputs'!$C$13-'Monte Carlo Inputs'!$C$14*(I8608-H8608)</f>
        <v>2216.5610282687012</v>
      </c>
      <c r="O8608" s="16">
        <f>J8608*$E8608*(1-'Monte Carlo Inputs'!$C$11)+J8608*'Monte Carlo Inputs'!$C$12-J8608*'Monte Carlo Inputs'!$C$13-'Monte Carlo Inputs'!$C$14*(J8608-I8608)</f>
        <v>2685.6326477161188</v>
      </c>
    </row>
    <row r="8609" spans="1:15">
      <c r="A8609">
        <v>8605</v>
      </c>
      <c r="B8609" s="39">
        <v>-0.29732489157953484</v>
      </c>
      <c r="C8609" s="39">
        <v>0.5207554030595678</v>
      </c>
      <c r="D8609" s="29">
        <f>'Monte Carlo Inputs'!$C$6+'Monte Carlo Inputs'!$D$6*B8609</f>
        <v>0.10704793249407028</v>
      </c>
      <c r="E8609" s="29">
        <f>'Monte Carlo Inputs'!$C$7+'Monte Carlo Inputs'!$D$7*C8609</f>
        <v>0.6014606538223104</v>
      </c>
      <c r="F8609" s="16">
        <f>'Monte Carlo Inputs'!$C$17*(1+$D8609)</f>
        <v>2689.1301328213467</v>
      </c>
      <c r="G8609" s="16">
        <f t="shared" ref="G8609:J8609" si="8603">F8609*(1+$D8609)</f>
        <v>2976.9959537473765</v>
      </c>
      <c r="H8609" s="16">
        <f t="shared" si="8603"/>
        <v>3295.6772156392462</v>
      </c>
      <c r="I8609" s="16">
        <f t="shared" si="8603"/>
        <v>3648.4726477412419</v>
      </c>
      <c r="J8609" s="16">
        <f t="shared" si="8603"/>
        <v>4039.0341014431083</v>
      </c>
      <c r="K8609" s="16">
        <f>F8609*$E8609*(1-'Monte Carlo Inputs'!$C$11)+F8609*'Monte Carlo Inputs'!$C$12-F8609*'Monte Carlo Inputs'!$C$13-'Monte Carlo Inputs'!$C$14*(F8609-'Monte Carlo Inputs'!$C$17)</f>
        <v>1258.2249353703007</v>
      </c>
      <c r="L8609" s="16">
        <f>G8609*$E8609*(1-'Monte Carlo Inputs'!$C$11)+G8609*'Monte Carlo Inputs'!$C$12-G8609*'Monte Carlo Inputs'!$C$13-'Monte Carlo Inputs'!$C$14*(G8609-F8609)</f>
        <v>1392.9153133141767</v>
      </c>
      <c r="M8609" s="16">
        <f>H8609*$E8609*(1-'Monte Carlo Inputs'!$C$11)+H8609*'Monte Carlo Inputs'!$C$12-H8609*'Monte Carlo Inputs'!$C$13-'Monte Carlo Inputs'!$C$14*(H8609-G8609)</f>
        <v>1542.0240177437897</v>
      </c>
      <c r="N8609" s="16">
        <f>I8609*$E8609*(1-'Monte Carlo Inputs'!$C$11)+I8609*'Monte Carlo Inputs'!$C$12-I8609*'Monte Carlo Inputs'!$C$13-'Monte Carlo Inputs'!$C$14*(I8609-H8609)</f>
        <v>1707.0945006994621</v>
      </c>
      <c r="O8609" s="16">
        <f>J8609*$E8609*(1-'Monte Carlo Inputs'!$C$11)+J8609*'Monte Carlo Inputs'!$C$12-J8609*'Monte Carlo Inputs'!$C$13-'Monte Carlo Inputs'!$C$14*(J8609-I8609)</f>
        <v>1889.8354375713368</v>
      </c>
    </row>
    <row r="8610" spans="1:15">
      <c r="A8610">
        <v>8606</v>
      </c>
      <c r="B8610" s="39">
        <v>-2.2225422339809917</v>
      </c>
      <c r="C8610" s="39">
        <v>2.3608935716723404E-2</v>
      </c>
      <c r="D8610" s="29">
        <f>'Monte Carlo Inputs'!$C$6+'Monte Carlo Inputs'!$D$6*B8610</f>
        <v>-1.7675823181294847E-2</v>
      </c>
      <c r="E8610" s="29">
        <f>'Monte Carlo Inputs'!$C$7+'Monte Carlo Inputs'!$D$7*C8610</f>
        <v>0.58366684641186972</v>
      </c>
      <c r="F8610" s="16">
        <f>'Monte Carlo Inputs'!$C$17*(1+$D8610)</f>
        <v>2386.1636579103174</v>
      </c>
      <c r="G8610" s="16">
        <f t="shared" ref="G8610:J8610" si="8604">F8610*(1+$D8610)</f>
        <v>2343.9862510114631</v>
      </c>
      <c r="H8610" s="16">
        <f t="shared" si="8604"/>
        <v>2302.5543644991985</v>
      </c>
      <c r="I8610" s="16">
        <f t="shared" si="8604"/>
        <v>2261.8548206869923</v>
      </c>
      <c r="J8610" s="16">
        <f t="shared" si="8604"/>
        <v>2221.8746748147696</v>
      </c>
      <c r="K8610" s="16">
        <f>F8610*$E8610*(1-'Monte Carlo Inputs'!$C$11)+F8610*'Monte Carlo Inputs'!$C$12-F8610*'Monte Carlo Inputs'!$C$13-'Monte Carlo Inputs'!$C$14*(F8610-'Monte Carlo Inputs'!$C$17)</f>
        <v>1081.6687535546937</v>
      </c>
      <c r="L8610" s="16">
        <f>G8610*$E8610*(1-'Monte Carlo Inputs'!$C$11)+G8610*'Monte Carlo Inputs'!$C$12-G8610*'Monte Carlo Inputs'!$C$13-'Monte Carlo Inputs'!$C$14*(G8610-F8610)</f>
        <v>1062.5493679261294</v>
      </c>
      <c r="M8610" s="16">
        <f>H8610*$E8610*(1-'Monte Carlo Inputs'!$C$11)+H8610*'Monte Carlo Inputs'!$C$12-H8610*'Monte Carlo Inputs'!$C$13-'Monte Carlo Inputs'!$C$14*(H8610-G8610)</f>
        <v>1043.7679331772708</v>
      </c>
      <c r="N8610" s="16">
        <f>I8610*$E8610*(1-'Monte Carlo Inputs'!$C$11)+I8610*'Monte Carlo Inputs'!$C$12-I8610*'Monte Carlo Inputs'!$C$13-'Monte Carlo Inputs'!$C$14*(I8610-H8610)</f>
        <v>1025.3184757481238</v>
      </c>
      <c r="O8610" s="16">
        <f>J8610*$E8610*(1-'Monte Carlo Inputs'!$C$11)+J8610*'Monte Carlo Inputs'!$C$12-J8610*'Monte Carlo Inputs'!$C$13-'Monte Carlo Inputs'!$C$14*(J8610-I8610)</f>
        <v>1007.1951276662852</v>
      </c>
    </row>
    <row r="8611" spans="1:15">
      <c r="A8611">
        <v>8607</v>
      </c>
      <c r="B8611" s="39">
        <v>0.4943053739310741</v>
      </c>
      <c r="C8611" s="39">
        <v>6.1255466206581601E-2</v>
      </c>
      <c r="D8611" s="29">
        <f>'Monte Carlo Inputs'!$C$6+'Monte Carlo Inputs'!$D$6*B8611</f>
        <v>0.15833310308037432</v>
      </c>
      <c r="E8611" s="29">
        <f>'Monte Carlo Inputs'!$C$7+'Monte Carlo Inputs'!$D$7*C8611</f>
        <v>0.58501428656725929</v>
      </c>
      <c r="F8611" s="16">
        <f>'Monte Carlo Inputs'!$C$17*(1+$D8611)</f>
        <v>2813.7069406925375</v>
      </c>
      <c r="G8611" s="16">
        <f t="shared" ref="G8611:J8611" si="8605">F8611*(1+$D8611)</f>
        <v>3259.2098917711737</v>
      </c>
      <c r="H8611" s="16">
        <f t="shared" si="8605"/>
        <v>3775.2507075255544</v>
      </c>
      <c r="I8611" s="16">
        <f t="shared" si="8605"/>
        <v>4372.9978669544544</v>
      </c>
      <c r="J8611" s="16">
        <f t="shared" si="8605"/>
        <v>5065.3881889932109</v>
      </c>
      <c r="K8611" s="16">
        <f>F8611*$E8611*(1-'Monte Carlo Inputs'!$C$11)+F8611*'Monte Carlo Inputs'!$C$12-F8611*'Monte Carlo Inputs'!$C$13-'Monte Carlo Inputs'!$C$14*(F8611-'Monte Carlo Inputs'!$C$17)</f>
        <v>1285.4717225794204</v>
      </c>
      <c r="L8611" s="16">
        <f>G8611*$E8611*(1-'Monte Carlo Inputs'!$C$11)+G8611*'Monte Carlo Inputs'!$C$12-G8611*'Monte Carlo Inputs'!$C$13-'Monte Carlo Inputs'!$C$14*(G8611-F8611)</f>
        <v>1489.0044493374944</v>
      </c>
      <c r="M8611" s="16">
        <f>H8611*$E8611*(1-'Monte Carlo Inputs'!$C$11)+H8611*'Monte Carlo Inputs'!$C$12-H8611*'Monte Carlo Inputs'!$C$13-'Monte Carlo Inputs'!$C$14*(H8611-G8611)</f>
        <v>1724.7631443015837</v>
      </c>
      <c r="N8611" s="16">
        <f>I8611*$E8611*(1-'Monte Carlo Inputs'!$C$11)+I8611*'Monte Carlo Inputs'!$C$12-I8611*'Monte Carlo Inputs'!$C$13-'Monte Carlo Inputs'!$C$14*(I8611-H8611)</f>
        <v>1997.8502450175172</v>
      </c>
      <c r="O8611" s="16">
        <f>J8611*$E8611*(1-'Monte Carlo Inputs'!$C$11)+J8611*'Monte Carlo Inputs'!$C$12-J8611*'Monte Carlo Inputs'!$C$13-'Monte Carlo Inputs'!$C$14*(J8611-I8611)</f>
        <v>2314.1760738010262</v>
      </c>
    </row>
    <row r="8612" spans="1:15">
      <c r="A8612">
        <v>8608</v>
      </c>
      <c r="B8612" s="39">
        <v>3.683799624279574E-2</v>
      </c>
      <c r="C8612" s="39">
        <v>-0.78921465865249762</v>
      </c>
      <c r="D8612" s="29">
        <f>'Monte Carlo Inputs'!$C$6+'Monte Carlo Inputs'!$D$6*B8612</f>
        <v>0.12869642352861441</v>
      </c>
      <c r="E8612" s="29">
        <f>'Monte Carlo Inputs'!$C$7+'Monte Carlo Inputs'!$D$7*C8612</f>
        <v>0.55457436070203192</v>
      </c>
      <c r="F8612" s="16">
        <f>'Monte Carlo Inputs'!$C$17*(1+$D8612)</f>
        <v>2741.7164823933576</v>
      </c>
      <c r="G8612" s="16">
        <f t="shared" ref="G8612:J8612" si="8606">F8612*(1+$D8612)</f>
        <v>3094.5655880068357</v>
      </c>
      <c r="H8612" s="16">
        <f t="shared" si="8606"/>
        <v>3492.8251115580388</v>
      </c>
      <c r="I8612" s="16">
        <f t="shared" si="8606"/>
        <v>3942.3392114264916</v>
      </c>
      <c r="J8612" s="16">
        <f t="shared" si="8606"/>
        <v>4449.704168273699</v>
      </c>
      <c r="K8612" s="16">
        <f>F8612*$E8612*(1-'Monte Carlo Inputs'!$C$11)+F8612*'Monte Carlo Inputs'!$C$12-F8612*'Monte Carlo Inputs'!$C$13-'Monte Carlo Inputs'!$C$14*(F8612-'Monte Carlo Inputs'!$C$17)</f>
        <v>1192.1540558541856</v>
      </c>
      <c r="L8612" s="16">
        <f>G8612*$E8612*(1-'Monte Carlo Inputs'!$C$11)+G8612*'Monte Carlo Inputs'!$C$12-G8612*'Monte Carlo Inputs'!$C$13-'Monte Carlo Inputs'!$C$14*(G8612-F8612)</f>
        <v>1345.5800191377512</v>
      </c>
      <c r="M8612" s="16">
        <f>H8612*$E8612*(1-'Monte Carlo Inputs'!$C$11)+H8612*'Monte Carlo Inputs'!$C$12-H8612*'Monte Carlo Inputs'!$C$13-'Monte Carlo Inputs'!$C$14*(H8612-G8612)</f>
        <v>1518.7513551723443</v>
      </c>
      <c r="N8612" s="16">
        <f>I8612*$E8612*(1-'Monte Carlo Inputs'!$C$11)+I8612*'Monte Carlo Inputs'!$C$12-I8612*'Monte Carlo Inputs'!$C$13-'Monte Carlo Inputs'!$C$14*(I8612-H8612)</f>
        <v>1714.209222812261</v>
      </c>
      <c r="O8612" s="16">
        <f>J8612*$E8612*(1-'Monte Carlo Inputs'!$C$11)+J8612*'Monte Carlo Inputs'!$C$12-J8612*'Monte Carlo Inputs'!$C$13-'Monte Carlo Inputs'!$C$14*(J8612-I8612)</f>
        <v>1934.8218189679649</v>
      </c>
    </row>
    <row r="8613" spans="1:15">
      <c r="A8613">
        <v>8609</v>
      </c>
      <c r="B8613" s="39">
        <v>1.1095993253686147</v>
      </c>
      <c r="C8613" s="39">
        <v>2.9604138355657523E-2</v>
      </c>
      <c r="D8613" s="29">
        <f>'Monte Carlo Inputs'!$C$6+'Monte Carlo Inputs'!$D$6*B8613</f>
        <v>0.1981944583556704</v>
      </c>
      <c r="E8613" s="29">
        <f>'Monte Carlo Inputs'!$C$7+'Monte Carlo Inputs'!$D$7*C8613</f>
        <v>0.58388142599384674</v>
      </c>
      <c r="F8613" s="16">
        <f>'Monte Carlo Inputs'!$C$17*(1+$D8613)</f>
        <v>2910.5341587917592</v>
      </c>
      <c r="G8613" s="16">
        <f t="shared" ref="G8613:J8613" si="8607">F8613*(1+$D8613)</f>
        <v>3487.3858999191684</v>
      </c>
      <c r="H8613" s="16">
        <f t="shared" si="8607"/>
        <v>4178.56645943085</v>
      </c>
      <c r="I8613" s="16">
        <f t="shared" si="8607"/>
        <v>5006.7351755609179</v>
      </c>
      <c r="J8613" s="16">
        <f t="shared" si="8607"/>
        <v>5999.042341811496</v>
      </c>
      <c r="K8613" s="16">
        <f>F8613*$E8613*(1-'Monte Carlo Inputs'!$C$11)+F8613*'Monte Carlo Inputs'!$C$12-F8613*'Monte Carlo Inputs'!$C$13-'Monte Carlo Inputs'!$C$14*(F8613-'Monte Carlo Inputs'!$C$17)</f>
        <v>1328.7633326722191</v>
      </c>
      <c r="L8613" s="16">
        <f>G8613*$E8613*(1-'Monte Carlo Inputs'!$C$11)+G8613*'Monte Carlo Inputs'!$C$12-G8613*'Monte Carlo Inputs'!$C$13-'Monte Carlo Inputs'!$C$14*(G8613-F8613)</f>
        <v>1592.1168616740649</v>
      </c>
      <c r="M8613" s="16">
        <f>H8613*$E8613*(1-'Monte Carlo Inputs'!$C$11)+H8613*'Monte Carlo Inputs'!$C$12-H8613*'Monte Carlo Inputs'!$C$13-'Monte Carlo Inputs'!$C$14*(H8613-G8613)</f>
        <v>1907.6656007124861</v>
      </c>
      <c r="N8613" s="16">
        <f>I8613*$E8613*(1-'Monte Carlo Inputs'!$C$11)+I8613*'Monte Carlo Inputs'!$C$12-I8613*'Monte Carlo Inputs'!$C$13-'Monte Carlo Inputs'!$C$14*(I8613-H8613)</f>
        <v>2285.7543511694416</v>
      </c>
      <c r="O8613" s="16">
        <f>J8613*$E8613*(1-'Monte Carlo Inputs'!$C$11)+J8613*'Monte Carlo Inputs'!$C$12-J8613*'Monte Carlo Inputs'!$C$13-'Monte Carlo Inputs'!$C$14*(J8613-I8613)</f>
        <v>2738.7781967335859</v>
      </c>
    </row>
    <row r="8614" spans="1:15">
      <c r="A8614">
        <v>8610</v>
      </c>
      <c r="B8614" s="39">
        <v>1.0498452291688996</v>
      </c>
      <c r="C8614" s="39">
        <v>-0.12756494979228525</v>
      </c>
      <c r="D8614" s="29">
        <f>'Monte Carlo Inputs'!$C$6+'Monte Carlo Inputs'!$D$6*B8614</f>
        <v>0.19432333423327952</v>
      </c>
      <c r="E8614" s="29">
        <f>'Monte Carlo Inputs'!$C$7+'Monte Carlo Inputs'!$D$7*C8614</f>
        <v>0.5782560486270385</v>
      </c>
      <c r="F8614" s="16">
        <f>'Monte Carlo Inputs'!$C$17*(1+$D8614)</f>
        <v>2901.1308111860599</v>
      </c>
      <c r="G8614" s="16">
        <f t="shared" ref="G8614:J8614" si="8608">F8614*(1+$D8614)</f>
        <v>3464.888223462634</v>
      </c>
      <c r="H8614" s="16">
        <f t="shared" si="8608"/>
        <v>4138.1968557915179</v>
      </c>
      <c r="I8614" s="16">
        <f t="shared" si="8608"/>
        <v>4942.3450665225992</v>
      </c>
      <c r="J8614" s="16">
        <f t="shared" si="8608"/>
        <v>5902.7580387806702</v>
      </c>
      <c r="K8614" s="16">
        <f>F8614*$E8614*(1-'Monte Carlo Inputs'!$C$11)+F8614*'Monte Carlo Inputs'!$C$12-F8614*'Monte Carlo Inputs'!$C$13-'Monte Carlo Inputs'!$C$14*(F8614-'Monte Carlo Inputs'!$C$17)</f>
        <v>1312.7259672886069</v>
      </c>
      <c r="L8614" s="16">
        <f>G8614*$E8614*(1-'Monte Carlo Inputs'!$C$11)+G8614*'Monte Carlo Inputs'!$C$12-G8614*'Monte Carlo Inputs'!$C$13-'Monte Carlo Inputs'!$C$14*(G8614-F8614)</f>
        <v>1567.8192541867361</v>
      </c>
      <c r="M8614" s="16">
        <f>H8614*$E8614*(1-'Monte Carlo Inputs'!$C$11)+H8614*'Monte Carlo Inputs'!$C$12-H8614*'Monte Carlo Inputs'!$C$13-'Monte Carlo Inputs'!$C$14*(H8614-G8614)</f>
        <v>1872.4831191354363</v>
      </c>
      <c r="N8614" s="16">
        <f>I8614*$E8614*(1-'Monte Carlo Inputs'!$C$11)+I8614*'Monte Carlo Inputs'!$C$12-I8614*'Monte Carlo Inputs'!$C$13-'Monte Carlo Inputs'!$C$14*(I8614-H8614)</f>
        <v>2236.3502821413654</v>
      </c>
      <c r="O8614" s="16">
        <f>J8614*$E8614*(1-'Monte Carlo Inputs'!$C$11)+J8614*'Monte Carlo Inputs'!$C$12-J8614*'Monte Carlo Inputs'!$C$13-'Monte Carlo Inputs'!$C$14*(J8614-I8614)</f>
        <v>2670.9253254806108</v>
      </c>
    </row>
    <row r="8615" spans="1:15">
      <c r="A8615">
        <v>8611</v>
      </c>
      <c r="B8615" s="39">
        <v>-0.16892704992382393</v>
      </c>
      <c r="C8615" s="39">
        <v>3.1849040828571921E-2</v>
      </c>
      <c r="D8615" s="29">
        <f>'Monte Carlo Inputs'!$C$6+'Monte Carlo Inputs'!$D$6*B8615</f>
        <v>0.11536608997125955</v>
      </c>
      <c r="E8615" s="29">
        <f>'Monte Carlo Inputs'!$C$7+'Monte Carlo Inputs'!$D$7*C8615</f>
        <v>0.58396177527697002</v>
      </c>
      <c r="F8615" s="16">
        <f>'Monte Carlo Inputs'!$C$17*(1+$D8615)</f>
        <v>2709.3357691491874</v>
      </c>
      <c r="G8615" s="16">
        <f t="shared" ref="G8615:J8615" si="8609">F8615*(1+$D8615)</f>
        <v>3021.9012432552045</v>
      </c>
      <c r="H8615" s="16">
        <f t="shared" si="8609"/>
        <v>3370.5261739688458</v>
      </c>
      <c r="I8615" s="16">
        <f t="shared" si="8609"/>
        <v>3759.3705998054211</v>
      </c>
      <c r="J8615" s="16">
        <f t="shared" si="8609"/>
        <v>4193.0744866578816</v>
      </c>
      <c r="K8615" s="16">
        <f>F8615*$E8615*(1-'Monte Carlo Inputs'!$C$11)+F8615*'Monte Carlo Inputs'!$C$12-F8615*'Monte Carlo Inputs'!$C$13-'Monte Carlo Inputs'!$C$14*(F8615-'Monte Carlo Inputs'!$C$17)</f>
        <v>1234.249054917962</v>
      </c>
      <c r="L8615" s="16">
        <f>G8615*$E8615*(1-'Monte Carlo Inputs'!$C$11)+G8615*'Monte Carlo Inputs'!$C$12-G8615*'Monte Carlo Inputs'!$C$13-'Monte Carlo Inputs'!$C$14*(G8615-F8615)</f>
        <v>1376.6395424345703</v>
      </c>
      <c r="M8615" s="16">
        <f>H8615*$E8615*(1-'Monte Carlo Inputs'!$C$11)+H8615*'Monte Carlo Inputs'!$C$12-H8615*'Monte Carlo Inputs'!$C$13-'Monte Carlo Inputs'!$C$14*(H8615-G8615)</f>
        <v>1535.4570637450704</v>
      </c>
      <c r="N8615" s="16">
        <f>I8615*$E8615*(1-'Monte Carlo Inputs'!$C$11)+I8615*'Monte Carlo Inputs'!$C$12-I8615*'Monte Carlo Inputs'!$C$13-'Monte Carlo Inputs'!$C$14*(I8615-H8615)</f>
        <v>1712.59674150809</v>
      </c>
      <c r="O8615" s="16">
        <f>J8615*$E8615*(1-'Monte Carlo Inputs'!$C$11)+J8615*'Monte Carlo Inputs'!$C$12-J8615*'Monte Carlo Inputs'!$C$13-'Monte Carlo Inputs'!$C$14*(J8615-I8615)</f>
        <v>1910.1723312733986</v>
      </c>
    </row>
    <row r="8616" spans="1:15">
      <c r="A8616">
        <v>8612</v>
      </c>
      <c r="B8616" s="39">
        <v>0.57058294832755518</v>
      </c>
      <c r="C8616" s="39">
        <v>9.8821702656384763E-2</v>
      </c>
      <c r="D8616" s="29">
        <f>'Monte Carlo Inputs'!$C$6+'Monte Carlo Inputs'!$D$6*B8616</f>
        <v>0.16327468829416072</v>
      </c>
      <c r="E8616" s="29">
        <f>'Monte Carlo Inputs'!$C$7+'Monte Carlo Inputs'!$D$7*C8616</f>
        <v>0.58635885284788802</v>
      </c>
      <c r="F8616" s="16">
        <f>'Monte Carlo Inputs'!$C$17*(1+$D8616)</f>
        <v>2825.7105453353461</v>
      </c>
      <c r="G8616" s="16">
        <f t="shared" ref="G8616:J8616" si="8610">F8616*(1+$D8616)</f>
        <v>3287.0775538344974</v>
      </c>
      <c r="H8616" s="16">
        <f t="shared" si="8610"/>
        <v>3823.7741168355574</v>
      </c>
      <c r="I8616" s="16">
        <f t="shared" si="8610"/>
        <v>4448.0996438691627</v>
      </c>
      <c r="J8616" s="16">
        <f t="shared" si="8610"/>
        <v>5174.3617267232676</v>
      </c>
      <c r="K8616" s="16">
        <f>F8616*$E8616*(1-'Monte Carlo Inputs'!$C$11)+F8616*'Monte Carlo Inputs'!$C$12-F8616*'Monte Carlo Inputs'!$C$13-'Monte Carlo Inputs'!$C$14*(F8616-'Monte Carlo Inputs'!$C$17)</f>
        <v>1293.8329321658921</v>
      </c>
      <c r="L8616" s="16">
        <f>G8616*$E8616*(1-'Monte Carlo Inputs'!$C$11)+G8616*'Monte Carlo Inputs'!$C$12-G8616*'Monte Carlo Inputs'!$C$13-'Monte Carlo Inputs'!$C$14*(G8616-F8616)</f>
        <v>1505.0831008699979</v>
      </c>
      <c r="M8616" s="16">
        <f>H8616*$E8616*(1-'Monte Carlo Inputs'!$C$11)+H8616*'Monte Carlo Inputs'!$C$12-H8616*'Monte Carlo Inputs'!$C$13-'Monte Carlo Inputs'!$C$14*(H8616-G8616)</f>
        <v>1750.8250750213556</v>
      </c>
      <c r="N8616" s="16">
        <f>I8616*$E8616*(1-'Monte Carlo Inputs'!$C$11)+I8616*'Monte Carlo Inputs'!$C$12-I8616*'Monte Carlo Inputs'!$C$13-'Monte Carlo Inputs'!$C$14*(I8616-H8616)</f>
        <v>2036.6904934030681</v>
      </c>
      <c r="O8616" s="16">
        <f>J8616*$E8616*(1-'Monte Carlo Inputs'!$C$11)+J8616*'Monte Carlo Inputs'!$C$12-J8616*'Monte Carlo Inputs'!$C$13-'Monte Carlo Inputs'!$C$14*(J8616-I8616)</f>
        <v>2369.2304988651345</v>
      </c>
    </row>
    <row r="8617" spans="1:15">
      <c r="A8617">
        <v>8613</v>
      </c>
      <c r="B8617" s="39">
        <v>-1.575869275980722</v>
      </c>
      <c r="C8617" s="39">
        <v>-1.0174072118593538</v>
      </c>
      <c r="D8617" s="29">
        <f>'Monte Carlo Inputs'!$C$6+'Monte Carlo Inputs'!$D$6*B8617</f>
        <v>2.4218397403111561E-2</v>
      </c>
      <c r="E8617" s="29">
        <f>'Monte Carlo Inputs'!$C$7+'Monte Carlo Inputs'!$D$7*C8617</f>
        <v>0.54640691989537848</v>
      </c>
      <c r="F8617" s="16">
        <f>'Monte Carlo Inputs'!$C$17*(1+$D8617)</f>
        <v>2487.9289091318988</v>
      </c>
      <c r="G8617" s="16">
        <f t="shared" ref="G8617:J8617" si="8611">F8617*(1+$D8617)</f>
        <v>2548.1825601639448</v>
      </c>
      <c r="H8617" s="16">
        <f t="shared" si="8611"/>
        <v>2609.8954580616737</v>
      </c>
      <c r="I8617" s="16">
        <f t="shared" si="8611"/>
        <v>2673.1029434455872</v>
      </c>
      <c r="J8617" s="16">
        <f t="shared" si="8611"/>
        <v>2737.8412128293799</v>
      </c>
      <c r="K8617" s="16">
        <f>F8617*$E8617*(1-'Monte Carlo Inputs'!$C$11)+F8617*'Monte Carlo Inputs'!$C$12-F8617*'Monte Carlo Inputs'!$C$13-'Monte Carlo Inputs'!$C$14*(F8617-'Monte Carlo Inputs'!$C$17)</f>
        <v>1063.5736096596256</v>
      </c>
      <c r="L8617" s="16">
        <f>G8617*$E8617*(1-'Monte Carlo Inputs'!$C$11)+G8617*'Monte Carlo Inputs'!$C$12-G8617*'Monte Carlo Inputs'!$C$13-'Monte Carlo Inputs'!$C$14*(G8617-F8617)</f>
        <v>1089.331658005824</v>
      </c>
      <c r="M8617" s="16">
        <f>H8617*$E8617*(1-'Monte Carlo Inputs'!$C$11)+H8617*'Monte Carlo Inputs'!$C$12-H8617*'Monte Carlo Inputs'!$C$13-'Monte Carlo Inputs'!$C$14*(H8617-G8617)</f>
        <v>1115.7135250031997</v>
      </c>
      <c r="N8617" s="16">
        <f>I8617*$E8617*(1-'Monte Carlo Inputs'!$C$11)+I8617*'Monte Carlo Inputs'!$C$12-I8617*'Monte Carlo Inputs'!$C$13-'Monte Carlo Inputs'!$C$14*(I8617-H8617)</f>
        <v>1142.7343185397535</v>
      </c>
      <c r="O8617" s="16">
        <f>J8617*$E8617*(1-'Monte Carlo Inputs'!$C$11)+J8617*'Monte Carlo Inputs'!$C$12-J8617*'Monte Carlo Inputs'!$C$13-'Monte Carlo Inputs'!$C$14*(J8617-I8617)</f>
        <v>1170.4095123923234</v>
      </c>
    </row>
    <row r="8618" spans="1:15">
      <c r="A8618">
        <v>8614</v>
      </c>
      <c r="B8618" s="39">
        <v>-1.3695742194224985</v>
      </c>
      <c r="C8618" s="39">
        <v>1.9551384932322904</v>
      </c>
      <c r="D8618" s="29">
        <f>'Monte Carlo Inputs'!$C$6+'Monte Carlo Inputs'!$D$6*B8618</f>
        <v>3.7583067284543664E-2</v>
      </c>
      <c r="E8618" s="29">
        <f>'Monte Carlo Inputs'!$C$7+'Monte Carlo Inputs'!$D$7*C8618</f>
        <v>0.65279992330508996</v>
      </c>
      <c r="F8618" s="16">
        <f>'Monte Carlo Inputs'!$C$17*(1+$D8618)</f>
        <v>2520.3930287408853</v>
      </c>
      <c r="G8618" s="16">
        <f t="shared" ref="G8618:J8618" si="8612">F8618*(1+$D8618)</f>
        <v>2615.1171295235486</v>
      </c>
      <c r="H8618" s="16">
        <f t="shared" si="8612"/>
        <v>2713.4012525593948</v>
      </c>
      <c r="I8618" s="16">
        <f t="shared" si="8612"/>
        <v>2815.3791944042996</v>
      </c>
      <c r="J8618" s="16">
        <f t="shared" si="8612"/>
        <v>2921.1897800991005</v>
      </c>
      <c r="K8618" s="16">
        <f>F8618*$E8618*(1-'Monte Carlo Inputs'!$C$11)+F8618*'Monte Carlo Inputs'!$C$12-F8618*'Monte Carlo Inputs'!$C$13-'Monte Carlo Inputs'!$C$14*(F8618-'Monte Carlo Inputs'!$C$17)</f>
        <v>1268.7930266388016</v>
      </c>
      <c r="L8618" s="16">
        <f>G8618*$E8618*(1-'Monte Carlo Inputs'!$C$11)+G8618*'Monte Carlo Inputs'!$C$12-G8618*'Monte Carlo Inputs'!$C$13-'Monte Carlo Inputs'!$C$14*(G8618-F8618)</f>
        <v>1316.4781603291274</v>
      </c>
      <c r="M8618" s="16">
        <f>H8618*$E8618*(1-'Monte Carlo Inputs'!$C$11)+H8618*'Monte Carlo Inputs'!$C$12-H8618*'Monte Carlo Inputs'!$C$13-'Monte Carlo Inputs'!$C$14*(H8618-G8618)</f>
        <v>1365.9554476074095</v>
      </c>
      <c r="N8618" s="16">
        <f>I8618*$E8618*(1-'Monte Carlo Inputs'!$C$11)+I8618*'Monte Carlo Inputs'!$C$12-I8618*'Monte Carlo Inputs'!$C$13-'Monte Carlo Inputs'!$C$14*(I8618-H8618)</f>
        <v>1417.2922431025277</v>
      </c>
      <c r="O8618" s="16">
        <f>J8618*$E8618*(1-'Monte Carlo Inputs'!$C$11)+J8618*'Monte Carlo Inputs'!$C$12-J8618*'Monte Carlo Inputs'!$C$13-'Monte Carlo Inputs'!$C$14*(J8618-I8618)</f>
        <v>1470.5584328369116</v>
      </c>
    </row>
    <row r="8619" spans="1:15">
      <c r="A8619">
        <v>8615</v>
      </c>
      <c r="B8619" s="39">
        <v>0.17346508735974031</v>
      </c>
      <c r="C8619" s="39">
        <v>0.24996805411002573</v>
      </c>
      <c r="D8619" s="29">
        <f>'Monte Carlo Inputs'!$C$6+'Monte Carlo Inputs'!$D$6*B8619</f>
        <v>0.13754770673482616</v>
      </c>
      <c r="E8619" s="29">
        <f>'Monte Carlo Inputs'!$C$7+'Monte Carlo Inputs'!$D$7*C8619</f>
        <v>0.59176866513707427</v>
      </c>
      <c r="F8619" s="16">
        <f>'Monte Carlo Inputs'!$C$17*(1+$D8619)</f>
        <v>2763.2171344295666</v>
      </c>
      <c r="G8619" s="16">
        <f t="shared" ref="G8619:J8619" si="8613">F8619*(1+$D8619)</f>
        <v>3143.2913144807312</v>
      </c>
      <c r="H8619" s="16">
        <f t="shared" si="8613"/>
        <v>3575.6438263870527</v>
      </c>
      <c r="I8619" s="16">
        <f t="shared" si="8613"/>
        <v>4067.4654348071304</v>
      </c>
      <c r="J8619" s="16">
        <f t="shared" si="8613"/>
        <v>4626.935977588023</v>
      </c>
      <c r="K8619" s="16">
        <f>F8619*$E8619*(1-'Monte Carlo Inputs'!$C$11)+F8619*'Monte Carlo Inputs'!$C$12-F8619*'Monte Carlo Inputs'!$C$13-'Monte Carlo Inputs'!$C$14*(F8619-'Monte Carlo Inputs'!$C$17)</f>
        <v>1274.9548958603777</v>
      </c>
      <c r="L8619" s="16">
        <f>G8619*$E8619*(1-'Monte Carlo Inputs'!$C$11)+G8619*'Monte Carlo Inputs'!$C$12-G8619*'Monte Carlo Inputs'!$C$13-'Monte Carlo Inputs'!$C$14*(G8619-F8619)</f>
        <v>1450.3220179763118</v>
      </c>
      <c r="M8619" s="16">
        <f>H8619*$E8619*(1-'Monte Carlo Inputs'!$C$11)+H8619*'Monte Carlo Inputs'!$C$12-H8619*'Monte Carlo Inputs'!$C$13-'Monte Carlo Inputs'!$C$14*(H8619-G8619)</f>
        <v>1649.8104855759789</v>
      </c>
      <c r="N8619" s="16">
        <f>I8619*$E8619*(1-'Monte Carlo Inputs'!$C$11)+I8619*'Monte Carlo Inputs'!$C$12-I8619*'Monte Carlo Inputs'!$C$13-'Monte Carlo Inputs'!$C$14*(I8619-H8619)</f>
        <v>1876.7381344140244</v>
      </c>
      <c r="O8619" s="16">
        <f>J8619*$E8619*(1-'Monte Carlo Inputs'!$C$11)+J8619*'Monte Carlo Inputs'!$C$12-J8619*'Monte Carlo Inputs'!$C$13-'Monte Carlo Inputs'!$C$14*(J8619-I8619)</f>
        <v>2134.8791609444693</v>
      </c>
    </row>
    <row r="8620" spans="1:15">
      <c r="A8620">
        <v>8616</v>
      </c>
      <c r="B8620" s="39">
        <v>1.5958008522576403</v>
      </c>
      <c r="C8620" s="39">
        <v>-8.6928160481591674E-2</v>
      </c>
      <c r="D8620" s="29">
        <f>'Monte Carlo Inputs'!$C$6+'Monte Carlo Inputs'!$D$6*B8620</f>
        <v>0.2296926581241468</v>
      </c>
      <c r="E8620" s="29">
        <f>'Monte Carlo Inputs'!$C$7+'Monte Carlo Inputs'!$D$7*C8620</f>
        <v>0.57971051577157617</v>
      </c>
      <c r="F8620" s="16">
        <f>'Monte Carlo Inputs'!$C$17*(1+$D8620)</f>
        <v>2987.0464358493655</v>
      </c>
      <c r="G8620" s="16">
        <f t="shared" ref="G8620:J8620" si="8614">F8620*(1+$D8620)</f>
        <v>3673.1490716398648</v>
      </c>
      <c r="H8620" s="16">
        <f t="shared" si="8614"/>
        <v>4516.8444455910676</v>
      </c>
      <c r="I8620" s="16">
        <f t="shared" si="8614"/>
        <v>5554.3304526321681</v>
      </c>
      <c r="J8620" s="16">
        <f t="shared" si="8614"/>
        <v>6830.1193783971457</v>
      </c>
      <c r="K8620" s="16">
        <f>F8620*$E8620*(1-'Monte Carlo Inputs'!$C$11)+F8620*'Monte Carlo Inputs'!$C$12-F8620*'Monte Carlo Inputs'!$C$13-'Monte Carlo Inputs'!$C$14*(F8620-'Monte Carlo Inputs'!$C$17)</f>
        <v>1355.8991126705976</v>
      </c>
      <c r="L8620" s="16">
        <f>G8620*$E8620*(1-'Monte Carlo Inputs'!$C$11)+G8620*'Monte Carlo Inputs'!$C$12-G8620*'Monte Carlo Inputs'!$C$13-'Monte Carlo Inputs'!$C$14*(G8620-F8620)</f>
        <v>1667.3391840080794</v>
      </c>
      <c r="M8620" s="16">
        <f>H8620*$E8620*(1-'Monte Carlo Inputs'!$C$11)+H8620*'Monte Carlo Inputs'!$C$12-H8620*'Monte Carlo Inputs'!$C$13-'Monte Carlo Inputs'!$C$14*(H8620-G8620)</f>
        <v>2050.3147531774403</v>
      </c>
      <c r="N8620" s="16">
        <f>I8620*$E8620*(1-'Monte Carlo Inputs'!$C$11)+I8620*'Monte Carlo Inputs'!$C$12-I8620*'Monte Carlo Inputs'!$C$13-'Monte Carlo Inputs'!$C$14*(I8620-H8620)</f>
        <v>2521.2569988259211</v>
      </c>
      <c r="O8620" s="16">
        <f>J8620*$E8620*(1-'Monte Carlo Inputs'!$C$11)+J8620*'Monte Carlo Inputs'!$C$12-J8620*'Monte Carlo Inputs'!$C$13-'Monte Carlo Inputs'!$C$14*(J8620-I8620)</f>
        <v>3100.3712207003559</v>
      </c>
    </row>
    <row r="8621" spans="1:15">
      <c r="A8621">
        <v>8617</v>
      </c>
      <c r="B8621" s="39">
        <v>-1.4936342619166587</v>
      </c>
      <c r="C8621" s="39">
        <v>-1.0580991975387253</v>
      </c>
      <c r="D8621" s="29">
        <f>'Monte Carlo Inputs'!$C$6+'Monte Carlo Inputs'!$D$6*B8621</f>
        <v>2.9545930859304403E-2</v>
      </c>
      <c r="E8621" s="29">
        <f>'Monte Carlo Inputs'!$C$7+'Monte Carlo Inputs'!$D$7*C8621</f>
        <v>0.54495047716895795</v>
      </c>
      <c r="F8621" s="16">
        <f>'Monte Carlo Inputs'!$C$17*(1+$D8621)</f>
        <v>2500.8700206503368</v>
      </c>
      <c r="G8621" s="16">
        <f t="shared" ref="G8621:J8621" si="8615">F8621*(1+$D8621)</f>
        <v>2574.7605533685787</v>
      </c>
      <c r="H8621" s="16">
        <f t="shared" si="8615"/>
        <v>2650.8342506576714</v>
      </c>
      <c r="I8621" s="16">
        <f t="shared" si="8615"/>
        <v>2729.1556161470789</v>
      </c>
      <c r="J8621" s="16">
        <f t="shared" si="8615"/>
        <v>2809.791059286043</v>
      </c>
      <c r="K8621" s="16">
        <f>F8621*$E8621*(1-'Monte Carlo Inputs'!$C$11)+F8621*'Monte Carlo Inputs'!$C$12-F8621*'Monte Carlo Inputs'!$C$13-'Monte Carlo Inputs'!$C$14*(F8621-'Monte Carlo Inputs'!$C$17)</f>
        <v>1066.7258451943935</v>
      </c>
      <c r="L8621" s="16">
        <f>G8621*$E8621*(1-'Monte Carlo Inputs'!$C$11)+G8621*'Monte Carlo Inputs'!$C$12-G8621*'Monte Carlo Inputs'!$C$13-'Monte Carlo Inputs'!$C$14*(G8621-F8621)</f>
        <v>1098.2432532623404</v>
      </c>
      <c r="M8621" s="16">
        <f>H8621*$E8621*(1-'Monte Carlo Inputs'!$C$11)+H8621*'Monte Carlo Inputs'!$C$12-H8621*'Monte Carlo Inputs'!$C$13-'Monte Carlo Inputs'!$C$14*(H8621-G8621)</f>
        <v>1130.6918724899269</v>
      </c>
      <c r="N8621" s="16">
        <f>I8621*$E8621*(1-'Monte Carlo Inputs'!$C$11)+I8621*'Monte Carlo Inputs'!$C$12-I8621*'Monte Carlo Inputs'!$C$13-'Monte Carlo Inputs'!$C$14*(I8621-H8621)</f>
        <v>1164.0992163776921</v>
      </c>
      <c r="O8621" s="16">
        <f>J8621*$E8621*(1-'Monte Carlo Inputs'!$C$11)+J8621*'Monte Carlo Inputs'!$C$12-J8621*'Monte Carlo Inputs'!$C$13-'Monte Carlo Inputs'!$C$14*(J8621-I8621)</f>
        <v>1198.4936113381577</v>
      </c>
    </row>
    <row r="8622" spans="1:15">
      <c r="A8622">
        <v>8618</v>
      </c>
      <c r="B8622" s="39">
        <v>-0.3499884167662064</v>
      </c>
      <c r="C8622" s="39">
        <v>-1.0566771316648778</v>
      </c>
      <c r="D8622" s="29">
        <f>'Monte Carlo Inputs'!$C$6+'Monte Carlo Inputs'!$D$6*B8622</f>
        <v>0.10363616567495747</v>
      </c>
      <c r="E8622" s="29">
        <f>'Monte Carlo Inputs'!$C$7+'Monte Carlo Inputs'!$D$7*C8622</f>
        <v>0.54500137558209449</v>
      </c>
      <c r="F8622" s="16">
        <f>'Monte Carlo Inputs'!$C$17*(1+$D8622)</f>
        <v>2680.8426100410393</v>
      </c>
      <c r="G8622" s="16">
        <f t="shared" ref="G8622:J8622" si="8616">F8622*(1+$D8622)</f>
        <v>2958.6748589237377</v>
      </c>
      <c r="H8622" s="16">
        <f t="shared" si="8616"/>
        <v>3265.3005767814893</v>
      </c>
      <c r="I8622" s="16">
        <f t="shared" si="8616"/>
        <v>3603.7038083353495</v>
      </c>
      <c r="J8622" s="16">
        <f t="shared" si="8616"/>
        <v>3977.1778532594667</v>
      </c>
      <c r="K8622" s="16">
        <f>F8622*$E8622*(1-'Monte Carlo Inputs'!$C$11)+F8622*'Monte Carlo Inputs'!$C$12-F8622*'Monte Carlo Inputs'!$C$13-'Monte Carlo Inputs'!$C$14*(F8622-'Monte Carlo Inputs'!$C$17)</f>
        <v>1146.5191805166039</v>
      </c>
      <c r="L8622" s="16">
        <f>G8622*$E8622*(1-'Monte Carlo Inputs'!$C$11)+G8622*'Monte Carlo Inputs'!$C$12-G8622*'Monte Carlo Inputs'!$C$13-'Monte Carlo Inputs'!$C$14*(G8622-F8622)</f>
        <v>1265.3400322581392</v>
      </c>
      <c r="M8622" s="16">
        <f>H8622*$E8622*(1-'Monte Carlo Inputs'!$C$11)+H8622*'Monte Carlo Inputs'!$C$12-H8622*'Monte Carlo Inputs'!$C$13-'Monte Carlo Inputs'!$C$14*(H8622-G8622)</f>
        <v>1396.4750214763997</v>
      </c>
      <c r="N8622" s="16">
        <f>I8622*$E8622*(1-'Monte Carlo Inputs'!$C$11)+I8622*'Monte Carlo Inputs'!$C$12-I8622*'Monte Carlo Inputs'!$C$13-'Monte Carlo Inputs'!$C$14*(I8622-H8622)</f>
        <v>1541.2003381630673</v>
      </c>
      <c r="O8622" s="16">
        <f>J8622*$E8622*(1-'Monte Carlo Inputs'!$C$11)+J8622*'Monte Carlo Inputs'!$C$12-J8622*'Monte Carlo Inputs'!$C$13-'Monte Carlo Inputs'!$C$14*(J8622-I8622)</f>
        <v>1700.9244317472355</v>
      </c>
    </row>
    <row r="8623" spans="1:15">
      <c r="A8623">
        <v>8619</v>
      </c>
      <c r="B8623" s="39">
        <v>-1.3069314765584621</v>
      </c>
      <c r="C8623" s="39">
        <v>-1.0924406433907641</v>
      </c>
      <c r="D8623" s="29">
        <f>'Monte Carlo Inputs'!$C$6+'Monte Carlo Inputs'!$D$6*B8623</f>
        <v>4.1641330205686389E-2</v>
      </c>
      <c r="E8623" s="29">
        <f>'Monte Carlo Inputs'!$C$7+'Monte Carlo Inputs'!$D$7*C8623</f>
        <v>0.54372133221102781</v>
      </c>
      <c r="F8623" s="16">
        <f>'Monte Carlo Inputs'!$C$17*(1+$D8623)</f>
        <v>2530.2509552026331</v>
      </c>
      <c r="G8623" s="16">
        <f t="shared" ref="G8623:J8623" si="8617">F8623*(1+$D8623)</f>
        <v>2635.6139707314792</v>
      </c>
      <c r="H8623" s="16">
        <f t="shared" si="8617"/>
        <v>2745.3644423814289</v>
      </c>
      <c r="I8623" s="16">
        <f t="shared" si="8617"/>
        <v>2859.6850696615843</v>
      </c>
      <c r="J8623" s="16">
        <f t="shared" si="8617"/>
        <v>2978.7661599316334</v>
      </c>
      <c r="K8623" s="16">
        <f>F8623*$E8623*(1-'Monte Carlo Inputs'!$C$11)+F8623*'Monte Carlo Inputs'!$C$12-F8623*'Monte Carlo Inputs'!$C$13-'Monte Carlo Inputs'!$C$14*(F8623-'Monte Carlo Inputs'!$C$17)</f>
        <v>1077.5234133714384</v>
      </c>
      <c r="L8623" s="16">
        <f>G8623*$E8623*(1-'Monte Carlo Inputs'!$C$11)+G8623*'Monte Carlo Inputs'!$C$12-G8623*'Monte Carlo Inputs'!$C$13-'Monte Carlo Inputs'!$C$14*(G8623-F8623)</f>
        <v>1122.3929216319968</v>
      </c>
      <c r="M8623" s="16">
        <f>H8623*$E8623*(1-'Monte Carlo Inputs'!$C$11)+H8623*'Monte Carlo Inputs'!$C$12-H8623*'Monte Carlo Inputs'!$C$13-'Monte Carlo Inputs'!$C$14*(H8623-G8623)</f>
        <v>1169.1308559022</v>
      </c>
      <c r="N8623" s="16">
        <f>I8623*$E8623*(1-'Monte Carlo Inputs'!$C$11)+I8623*'Monte Carlo Inputs'!$C$12-I8623*'Monte Carlo Inputs'!$C$13-'Monte Carlo Inputs'!$C$14*(I8623-H8623)</f>
        <v>1217.8150199264801</v>
      </c>
      <c r="O8623" s="16">
        <f>J8623*$E8623*(1-'Monte Carlo Inputs'!$C$11)+J8623*'Monte Carlo Inputs'!$C$12-J8623*'Monte Carlo Inputs'!$C$13-'Monte Carlo Inputs'!$C$14*(J8623-I8623)</f>
        <v>1268.526457300683</v>
      </c>
    </row>
    <row r="8624" spans="1:15">
      <c r="A8624">
        <v>8620</v>
      </c>
      <c r="B8624" s="39">
        <v>-1.3966665499086235</v>
      </c>
      <c r="C8624" s="39">
        <v>-0.8650215179492311</v>
      </c>
      <c r="D8624" s="29">
        <f>'Monte Carlo Inputs'!$C$6+'Monte Carlo Inputs'!$D$6*B8624</f>
        <v>3.582791105682509E-2</v>
      </c>
      <c r="E8624" s="29">
        <f>'Monte Carlo Inputs'!$C$7+'Monte Carlo Inputs'!$D$7*C8624</f>
        <v>0.5518610905828133</v>
      </c>
      <c r="F8624" s="16">
        <f>'Monte Carlo Inputs'!$C$17*(1+$D8624)</f>
        <v>2516.1295787481345</v>
      </c>
      <c r="G8624" s="16">
        <f t="shared" ref="G8624:J8624" si="8618">F8624*(1+$D8624)</f>
        <v>2606.2772455029694</v>
      </c>
      <c r="H8624" s="16">
        <f t="shared" si="8618"/>
        <v>2699.6547148442769</v>
      </c>
      <c r="I8624" s="16">
        <f t="shared" si="8618"/>
        <v>2796.3777038518565</v>
      </c>
      <c r="J8624" s="16">
        <f t="shared" si="8618"/>
        <v>2896.5660755067497</v>
      </c>
      <c r="K8624" s="16">
        <f>F8624*$E8624*(1-'Monte Carlo Inputs'!$C$11)+F8624*'Monte Carlo Inputs'!$C$12-F8624*'Monte Carlo Inputs'!$C$13-'Monte Carlo Inputs'!$C$14*(F8624-'Monte Carlo Inputs'!$C$17)</f>
        <v>1085.8559802739067</v>
      </c>
      <c r="L8624" s="16">
        <f>G8624*$E8624*(1-'Monte Carlo Inputs'!$C$11)+G8624*'Monte Carlo Inputs'!$C$12-G8624*'Monte Carlo Inputs'!$C$13-'Monte Carlo Inputs'!$C$14*(G8624-F8624)</f>
        <v>1124.7599317556817</v>
      </c>
      <c r="M8624" s="16">
        <f>H8624*$E8624*(1-'Monte Carlo Inputs'!$C$11)+H8624*'Monte Carlo Inputs'!$C$12-H8624*'Monte Carlo Inputs'!$C$13-'Monte Carlo Inputs'!$C$14*(H8624-G8624)</f>
        <v>1165.0577305509048</v>
      </c>
      <c r="N8624" s="16">
        <f>I8624*$E8624*(1-'Monte Carlo Inputs'!$C$11)+I8624*'Monte Carlo Inputs'!$C$12-I8624*'Monte Carlo Inputs'!$C$13-'Monte Carlo Inputs'!$C$14*(I8624-H8624)</f>
        <v>1206.7993152971494</v>
      </c>
      <c r="O8624" s="16">
        <f>J8624*$E8624*(1-'Monte Carlo Inputs'!$C$11)+J8624*'Monte Carlo Inputs'!$C$12-J8624*'Monte Carlo Inputs'!$C$13-'Monte Carlo Inputs'!$C$14*(J8624-I8624)</f>
        <v>1250.0364138290531</v>
      </c>
    </row>
    <row r="8625" spans="1:15">
      <c r="A8625">
        <v>8621</v>
      </c>
      <c r="B8625" s="39">
        <v>0.74165467862530532</v>
      </c>
      <c r="C8625" s="39">
        <v>1.7957158913531477</v>
      </c>
      <c r="D8625" s="29">
        <f>'Monte Carlo Inputs'!$C$6+'Monte Carlo Inputs'!$D$6*B8625</f>
        <v>0.17435744150996324</v>
      </c>
      <c r="E8625" s="29">
        <f>'Monte Carlo Inputs'!$C$7+'Monte Carlo Inputs'!$D$7*C8625</f>
        <v>0.64709388844202309</v>
      </c>
      <c r="F8625" s="16">
        <f>'Monte Carlo Inputs'!$C$17*(1+$D8625)</f>
        <v>2852.6316611718526</v>
      </c>
      <c r="G8625" s="16">
        <f t="shared" ref="G8625:J8625" si="8619">F8625*(1+$D8625)</f>
        <v>3350.0092191840936</v>
      </c>
      <c r="H8625" s="16">
        <f t="shared" si="8619"/>
        <v>3934.108255675822</v>
      </c>
      <c r="I8625" s="16">
        <f t="shared" si="8619"/>
        <v>4620.0493057586827</v>
      </c>
      <c r="J8625" s="16">
        <f t="shared" si="8619"/>
        <v>5425.5892823606491</v>
      </c>
      <c r="K8625" s="16">
        <f>F8625*$E8625*(1-'Monte Carlo Inputs'!$C$11)+F8625*'Monte Carlo Inputs'!$C$12-F8625*'Monte Carlo Inputs'!$C$13-'Monte Carlo Inputs'!$C$14*(F8625-'Monte Carlo Inputs'!$C$17)</f>
        <v>1429.830856947448</v>
      </c>
      <c r="L8625" s="16">
        <f>G8625*$E8625*(1-'Monte Carlo Inputs'!$C$11)+G8625*'Monte Carlo Inputs'!$C$12-G8625*'Monte Carlo Inputs'!$C$13-'Monte Carlo Inputs'!$C$14*(G8625-F8625)</f>
        <v>1679.1325069568034</v>
      </c>
      <c r="M8625" s="16">
        <f>H8625*$E8625*(1-'Monte Carlo Inputs'!$C$11)+H8625*'Monte Carlo Inputs'!$C$12-H8625*'Monte Carlo Inputs'!$C$13-'Monte Carlo Inputs'!$C$14*(H8625-G8625)</f>
        <v>1971.9017548260019</v>
      </c>
      <c r="N8625" s="16">
        <f>I8625*$E8625*(1-'Monte Carlo Inputs'!$C$11)+I8625*'Monte Carlo Inputs'!$C$12-I8625*'Monte Carlo Inputs'!$C$13-'Monte Carlo Inputs'!$C$14*(I8625-H8625)</f>
        <v>2315.7174997064708</v>
      </c>
      <c r="O8625" s="16">
        <f>J8625*$E8625*(1-'Monte Carlo Inputs'!$C$11)+J8625*'Monte Carlo Inputs'!$C$12-J8625*'Monte Carlo Inputs'!$C$13-'Monte Carlo Inputs'!$C$14*(J8625-I8625)</f>
        <v>2719.4800782151406</v>
      </c>
    </row>
    <row r="8626" spans="1:15">
      <c r="A8626">
        <v>8622</v>
      </c>
      <c r="B8626" s="39">
        <v>-0.65504438160116629</v>
      </c>
      <c r="C8626" s="39">
        <v>-4.216936836674799E-3</v>
      </c>
      <c r="D8626" s="29">
        <f>'Monte Carlo Inputs'!$C$6+'Monte Carlo Inputs'!$D$6*B8626</f>
        <v>8.3873344726165908E-2</v>
      </c>
      <c r="E8626" s="29">
        <f>'Monte Carlo Inputs'!$C$7+'Monte Carlo Inputs'!$D$7*C8626</f>
        <v>0.58267090608086625</v>
      </c>
      <c r="F8626" s="16">
        <f>'Monte Carlo Inputs'!$C$17*(1+$D8626)</f>
        <v>2632.8367416743299</v>
      </c>
      <c r="G8626" s="16">
        <f t="shared" ref="G8626:J8626" si="8620">F8626*(1+$D8626)</f>
        <v>2853.6615653164963</v>
      </c>
      <c r="H8626" s="16">
        <f t="shared" si="8620"/>
        <v>3093.0077055160968</v>
      </c>
      <c r="I8626" s="16">
        <f t="shared" si="8620"/>
        <v>3352.428607041536</v>
      </c>
      <c r="J8626" s="16">
        <f t="shared" si="8620"/>
        <v>3633.608007269791</v>
      </c>
      <c r="K8626" s="16">
        <f>F8626*$E8626*(1-'Monte Carlo Inputs'!$C$11)+F8626*'Monte Carlo Inputs'!$C$12-F8626*'Monte Carlo Inputs'!$C$13-'Monte Carlo Inputs'!$C$14*(F8626-'Monte Carlo Inputs'!$C$17)</f>
        <v>1195.8314720831015</v>
      </c>
      <c r="L8626" s="16">
        <f>G8626*$E8626*(1-'Monte Carlo Inputs'!$C$11)+G8626*'Monte Carlo Inputs'!$C$12-G8626*'Monte Carlo Inputs'!$C$13-'Monte Carlo Inputs'!$C$14*(G8626-F8626)</f>
        <v>1296.1298573755257</v>
      </c>
      <c r="M8626" s="16">
        <f>H8626*$E8626*(1-'Monte Carlo Inputs'!$C$11)+H8626*'Monte Carlo Inputs'!$C$12-H8626*'Monte Carlo Inputs'!$C$13-'Monte Carlo Inputs'!$C$14*(H8626-G8626)</f>
        <v>1404.840603713059</v>
      </c>
      <c r="N8626" s="16">
        <f>I8626*$E8626*(1-'Monte Carlo Inputs'!$C$11)+I8626*'Monte Carlo Inputs'!$C$12-I8626*'Monte Carlo Inputs'!$C$13-'Monte Carlo Inputs'!$C$14*(I8626-H8626)</f>
        <v>1522.6692839535997</v>
      </c>
      <c r="O8626" s="16">
        <f>J8626*$E8626*(1-'Monte Carlo Inputs'!$C$11)+J8626*'Monte Carlo Inputs'!$C$12-J8626*'Monte Carlo Inputs'!$C$13-'Monte Carlo Inputs'!$C$14*(J8626-I8626)</f>
        <v>1650.3806497105843</v>
      </c>
    </row>
    <row r="8627" spans="1:15">
      <c r="A8627">
        <v>8623</v>
      </c>
      <c r="B8627" s="39">
        <v>0.29485879560504313</v>
      </c>
      <c r="C8627" s="39">
        <v>-1.6533609024214069</v>
      </c>
      <c r="D8627" s="29">
        <f>'Monte Carlo Inputs'!$C$6+'Monte Carlo Inputs'!$D$6*B8627</f>
        <v>0.14541210670372925</v>
      </c>
      <c r="E8627" s="29">
        <f>'Monte Carlo Inputs'!$C$7+'Monte Carlo Inputs'!$D$7*C8627</f>
        <v>0.52364494081041735</v>
      </c>
      <c r="F8627" s="16">
        <f>'Monte Carlo Inputs'!$C$17*(1+$D8627)</f>
        <v>2782.3205483940292</v>
      </c>
      <c r="G8627" s="16">
        <f t="shared" ref="G8627:J8627" si="8621">F8627*(1+$D8627)</f>
        <v>3186.9036408610805</v>
      </c>
      <c r="H8627" s="16">
        <f t="shared" si="8621"/>
        <v>3650.3180131404752</v>
      </c>
      <c r="I8627" s="16">
        <f t="shared" si="8621"/>
        <v>4181.118445569803</v>
      </c>
      <c r="J8627" s="16">
        <f t="shared" si="8621"/>
        <v>4789.1036871179303</v>
      </c>
      <c r="K8627" s="16">
        <f>F8627*$E8627*(1-'Monte Carlo Inputs'!$C$11)+F8627*'Monte Carlo Inputs'!$C$12-F8627*'Monte Carlo Inputs'!$C$13-'Monte Carlo Inputs'!$C$14*(F8627-'Monte Carlo Inputs'!$C$17)</f>
        <v>1149.1777660085515</v>
      </c>
      <c r="L8627" s="16">
        <f>G8627*$E8627*(1-'Monte Carlo Inputs'!$C$11)+G8627*'Monte Carlo Inputs'!$C$12-G8627*'Monte Carlo Inputs'!$C$13-'Monte Carlo Inputs'!$C$14*(G8627-F8627)</f>
        <v>1316.2821259409404</v>
      </c>
      <c r="M8627" s="16">
        <f>H8627*$E8627*(1-'Monte Carlo Inputs'!$C$11)+H8627*'Monte Carlo Inputs'!$C$12-H8627*'Monte Carlo Inputs'!$C$13-'Monte Carlo Inputs'!$C$14*(H8627-G8627)</f>
        <v>1507.6854828904759</v>
      </c>
      <c r="N8627" s="16">
        <f>I8627*$E8627*(1-'Monte Carlo Inputs'!$C$11)+I8627*'Monte Carlo Inputs'!$C$12-I8627*'Monte Carlo Inputs'!$C$13-'Monte Carlo Inputs'!$C$14*(I8627-H8627)</f>
        <v>1726.9212052042089</v>
      </c>
      <c r="O8627" s="16">
        <f>J8627*$E8627*(1-'Monte Carlo Inputs'!$C$11)+J8627*'Monte Carlo Inputs'!$C$12-J8627*'Monte Carlo Inputs'!$C$13-'Monte Carlo Inputs'!$C$14*(J8627-I8627)</f>
        <v>1978.0364557642963</v>
      </c>
    </row>
    <row r="8628" spans="1:15">
      <c r="A8628">
        <v>8624</v>
      </c>
      <c r="B8628" s="39">
        <v>0.33252365728717309</v>
      </c>
      <c r="C8628" s="39">
        <v>1.611859337644121</v>
      </c>
      <c r="D8628" s="29">
        <f>'Monte Carlo Inputs'!$C$6+'Monte Carlo Inputs'!$D$6*B8628</f>
        <v>0.14785219640296737</v>
      </c>
      <c r="E8628" s="29">
        <f>'Monte Carlo Inputs'!$C$7+'Monte Carlo Inputs'!$D$7*C8628</f>
        <v>0.64051331647229481</v>
      </c>
      <c r="F8628" s="16">
        <f>'Monte Carlo Inputs'!$C$17*(1+$D8628)</f>
        <v>2788.2477702824485</v>
      </c>
      <c r="G8628" s="16">
        <f t="shared" ref="G8628:J8628" si="8622">F8628*(1+$D8628)</f>
        <v>3200.4963272343848</v>
      </c>
      <c r="H8628" s="16">
        <f t="shared" si="8622"/>
        <v>3673.6967387956188</v>
      </c>
      <c r="I8628" s="16">
        <f t="shared" si="8622"/>
        <v>4216.8608705449687</v>
      </c>
      <c r="J8628" s="16">
        <f t="shared" si="8622"/>
        <v>4840.3330121807712</v>
      </c>
      <c r="K8628" s="16">
        <f>F8628*$E8628*(1-'Monte Carlo Inputs'!$C$11)+F8628*'Monte Carlo Inputs'!$C$12-F8628*'Monte Carlo Inputs'!$C$13-'Monte Carlo Inputs'!$C$14*(F8628-'Monte Carlo Inputs'!$C$17)</f>
        <v>1383.5843905043778</v>
      </c>
      <c r="L8628" s="16">
        <f>G8628*$E8628*(1-'Monte Carlo Inputs'!$C$11)+G8628*'Monte Carlo Inputs'!$C$12-G8628*'Monte Carlo Inputs'!$C$13-'Monte Carlo Inputs'!$C$14*(G8628-F8628)</f>
        <v>1588.1503815493111</v>
      </c>
      <c r="M8628" s="16">
        <f>H8628*$E8628*(1-'Monte Carlo Inputs'!$C$11)+H8628*'Monte Carlo Inputs'!$C$12-H8628*'Monte Carlo Inputs'!$C$13-'Monte Carlo Inputs'!$C$14*(H8628-G8628)</f>
        <v>1822.9619036795873</v>
      </c>
      <c r="N8628" s="16">
        <f>I8628*$E8628*(1-'Monte Carlo Inputs'!$C$11)+I8628*'Monte Carlo Inputs'!$C$12-I8628*'Monte Carlo Inputs'!$C$13-'Monte Carlo Inputs'!$C$14*(I8628-H8628)</f>
        <v>2092.4908250975482</v>
      </c>
      <c r="O8628" s="16">
        <f>J8628*$E8628*(1-'Monte Carlo Inputs'!$C$11)+J8628*'Monte Carlo Inputs'!$C$12-J8628*'Monte Carlo Inputs'!$C$13-'Monte Carlo Inputs'!$C$14*(J8628-I8628)</f>
        <v>2401.8701895412783</v>
      </c>
    </row>
    <row r="8629" spans="1:15">
      <c r="A8629">
        <v>8625</v>
      </c>
      <c r="B8629" s="39">
        <v>0.62376380417253119</v>
      </c>
      <c r="C8629" s="39">
        <v>1.6570247482727127</v>
      </c>
      <c r="D8629" s="29">
        <f>'Monte Carlo Inputs'!$C$6+'Monte Carlo Inputs'!$D$6*B8629</f>
        <v>0.16671996999037789</v>
      </c>
      <c r="E8629" s="29">
        <f>'Monte Carlo Inputs'!$C$7+'Monte Carlo Inputs'!$D$7*C8629</f>
        <v>0.64212987149406542</v>
      </c>
      <c r="F8629" s="16">
        <f>'Monte Carlo Inputs'!$C$17*(1+$D8629)</f>
        <v>2834.0794791036274</v>
      </c>
      <c r="G8629" s="16">
        <f t="shared" ref="G8629:J8629" si="8623">F8629*(1+$D8629)</f>
        <v>3306.57712481013</v>
      </c>
      <c r="H8629" s="16">
        <f t="shared" si="8623"/>
        <v>3857.8495638293448</v>
      </c>
      <c r="I8629" s="16">
        <f t="shared" si="8623"/>
        <v>4501.0301273383657</v>
      </c>
      <c r="J8629" s="16">
        <f t="shared" si="8623"/>
        <v>5251.4417350940048</v>
      </c>
      <c r="K8629" s="16">
        <f>F8629*$E8629*(1-'Monte Carlo Inputs'!$C$11)+F8629*'Monte Carlo Inputs'!$C$12-F8629*'Monte Carlo Inputs'!$C$13-'Monte Carlo Inputs'!$C$14*(F8629-'Monte Carlo Inputs'!$C$17)</f>
        <v>1410.2563727858058</v>
      </c>
      <c r="L8629" s="16">
        <f>G8629*$E8629*(1-'Monte Carlo Inputs'!$C$11)+G8629*'Monte Carlo Inputs'!$C$12-G8629*'Monte Carlo Inputs'!$C$13-'Monte Carlo Inputs'!$C$14*(G8629-F8629)</f>
        <v>1645.3742729353949</v>
      </c>
      <c r="M8629" s="16">
        <f>H8629*$E8629*(1-'Monte Carlo Inputs'!$C$11)+H8629*'Monte Carlo Inputs'!$C$12-H8629*'Monte Carlo Inputs'!$C$13-'Monte Carlo Inputs'!$C$14*(H8629-G8629)</f>
        <v>1919.6910223421237</v>
      </c>
      <c r="N8629" s="16">
        <f>I8629*$E8629*(1-'Monte Carlo Inputs'!$C$11)+I8629*'Monte Carlo Inputs'!$C$12-I8629*'Monte Carlo Inputs'!$C$13-'Monte Carlo Inputs'!$C$14*(I8629-H8629)</f>
        <v>2239.7418519778003</v>
      </c>
      <c r="O8629" s="16">
        <f>J8629*$E8629*(1-'Monte Carlo Inputs'!$C$11)+J8629*'Monte Carlo Inputs'!$C$12-J8629*'Monte Carlo Inputs'!$C$13-'Monte Carlo Inputs'!$C$14*(J8629-I8629)</f>
        <v>2613.1515463257329</v>
      </c>
    </row>
    <row r="8630" spans="1:15">
      <c r="A8630">
        <v>8626</v>
      </c>
      <c r="B8630" s="39">
        <v>1.9854811340432199</v>
      </c>
      <c r="C8630" s="39">
        <v>1.3809106191248524</v>
      </c>
      <c r="D8630" s="29">
        <f>'Monte Carlo Inputs'!$C$6+'Monte Carlo Inputs'!$D$6*B8630</f>
        <v>0.2549378017172888</v>
      </c>
      <c r="E8630" s="29">
        <f>'Monte Carlo Inputs'!$C$7+'Monte Carlo Inputs'!$D$7*C8630</f>
        <v>0.63224722732358929</v>
      </c>
      <c r="F8630" s="16">
        <f>'Monte Carlo Inputs'!$C$17*(1+$D8630)</f>
        <v>3048.3694141514666</v>
      </c>
      <c r="G8630" s="16">
        <f t="shared" ref="G8630:J8630" si="8624">F8630*(1+$D8630)</f>
        <v>3825.514011417461</v>
      </c>
      <c r="H8630" s="16">
        <f t="shared" si="8624"/>
        <v>4800.7821439269155</v>
      </c>
      <c r="I8630" s="16">
        <f t="shared" si="8624"/>
        <v>6024.6829902232557</v>
      </c>
      <c r="J8630" s="16">
        <f t="shared" si="8624"/>
        <v>7560.6024277943143</v>
      </c>
      <c r="K8630" s="16">
        <f>F8630*$E8630*(1-'Monte Carlo Inputs'!$C$11)+F8630*'Monte Carlo Inputs'!$C$12-F8630*'Monte Carlo Inputs'!$C$13-'Monte Carlo Inputs'!$C$14*(F8630-'Monte Carlo Inputs'!$C$17)</f>
        <v>1498.5305546290781</v>
      </c>
      <c r="L8630" s="16">
        <f>G8630*$E8630*(1-'Monte Carlo Inputs'!$C$11)+G8630*'Monte Carlo Inputs'!$C$12-G8630*'Monte Carlo Inputs'!$C$13-'Monte Carlo Inputs'!$C$14*(G8630-F8630)</f>
        <v>1880.5626400324045</v>
      </c>
      <c r="M8630" s="16">
        <f>H8630*$E8630*(1-'Monte Carlo Inputs'!$C$11)+H8630*'Monte Carlo Inputs'!$C$12-H8630*'Monte Carlo Inputs'!$C$13-'Monte Carlo Inputs'!$C$14*(H8630-G8630)</f>
        <v>2359.9891454739268</v>
      </c>
      <c r="N8630" s="16">
        <f>I8630*$E8630*(1-'Monte Carlo Inputs'!$C$11)+I8630*'Monte Carlo Inputs'!$C$12-I8630*'Monte Carlo Inputs'!$C$13-'Monte Carlo Inputs'!$C$14*(I8630-H8630)</f>
        <v>2961.6395902977119</v>
      </c>
      <c r="O8630" s="16">
        <f>J8630*$E8630*(1-'Monte Carlo Inputs'!$C$11)+J8630*'Monte Carlo Inputs'!$C$12-J8630*'Monte Carlo Inputs'!$C$13-'Monte Carlo Inputs'!$C$14*(J8630-I8630)</f>
        <v>3716.6734769271029</v>
      </c>
    </row>
    <row r="8631" spans="1:15">
      <c r="A8631">
        <v>8627</v>
      </c>
      <c r="B8631" s="39">
        <v>-4.6847445221668317E-2</v>
      </c>
      <c r="C8631" s="39">
        <v>-2.4560279515317962</v>
      </c>
      <c r="D8631" s="29">
        <f>'Monte Carlo Inputs'!$C$6+'Monte Carlo Inputs'!$D$6*B8631</f>
        <v>0.12327492522558157</v>
      </c>
      <c r="E8631" s="29">
        <f>'Monte Carlo Inputs'!$C$7+'Monte Carlo Inputs'!$D$7*C8631</f>
        <v>0.49491597696418044</v>
      </c>
      <c r="F8631" s="16">
        <f>'Monte Carlo Inputs'!$C$17*(1+$D8631)</f>
        <v>2728.5471208654608</v>
      </c>
      <c r="G8631" s="16">
        <f t="shared" ref="G8631:J8631" si="8625">F8631*(1+$D8631)</f>
        <v>3064.9085631646262</v>
      </c>
      <c r="H8631" s="16">
        <f t="shared" si="8625"/>
        <v>3442.7349371119903</v>
      </c>
      <c r="I8631" s="16">
        <f t="shared" si="8625"/>
        <v>3867.1378290559683</v>
      </c>
      <c r="J8631" s="16">
        <f t="shared" si="8625"/>
        <v>4343.8589557698606</v>
      </c>
      <c r="K8631" s="16">
        <f>F8631*$E8631*(1-'Monte Carlo Inputs'!$C$11)+F8631*'Monte Carlo Inputs'!$C$12-F8631*'Monte Carlo Inputs'!$C$13-'Monte Carlo Inputs'!$C$14*(F8631-'Monte Carlo Inputs'!$C$17)</f>
        <v>1070.4017882633455</v>
      </c>
      <c r="L8631" s="16">
        <f>G8631*$E8631*(1-'Monte Carlo Inputs'!$C$11)+G8631*'Monte Carlo Inputs'!$C$12-G8631*'Monte Carlo Inputs'!$C$13-'Monte Carlo Inputs'!$C$14*(G8631-F8631)</f>
        <v>1202.3554886728382</v>
      </c>
      <c r="M8631" s="16">
        <f>H8631*$E8631*(1-'Monte Carlo Inputs'!$C$11)+H8631*'Monte Carlo Inputs'!$C$12-H8631*'Monte Carlo Inputs'!$C$13-'Monte Carlo Inputs'!$C$14*(H8631-G8631)</f>
        <v>1350.5757716335502</v>
      </c>
      <c r="N8631" s="16">
        <f>I8631*$E8631*(1-'Monte Carlo Inputs'!$C$11)+I8631*'Monte Carlo Inputs'!$C$12-I8631*'Monte Carlo Inputs'!$C$13-'Monte Carlo Inputs'!$C$14*(I8631-H8631)</f>
        <v>1517.0678988931579</v>
      </c>
      <c r="O8631" s="16">
        <f>J8631*$E8631*(1-'Monte Carlo Inputs'!$C$11)+J8631*'Monte Carlo Inputs'!$C$12-J8631*'Monte Carlo Inputs'!$C$13-'Monte Carlo Inputs'!$C$14*(J8631-I8631)</f>
        <v>1704.0843306913423</v>
      </c>
    </row>
    <row r="8632" spans="1:15">
      <c r="A8632">
        <v>8628</v>
      </c>
      <c r="B8632" s="39">
        <v>-2.0046554187703296</v>
      </c>
      <c r="C8632" s="39">
        <v>-9.3178734854315395E-2</v>
      </c>
      <c r="D8632" s="29">
        <f>'Monte Carlo Inputs'!$C$6+'Monte Carlo Inputs'!$D$6*B8632</f>
        <v>-3.5601899451429275E-3</v>
      </c>
      <c r="E8632" s="29">
        <f>'Monte Carlo Inputs'!$C$7+'Monte Carlo Inputs'!$D$7*C8632</f>
        <v>0.57948679595478392</v>
      </c>
      <c r="F8632" s="16">
        <f>'Monte Carlo Inputs'!$C$17*(1+$D8632)</f>
        <v>2420.4519426042534</v>
      </c>
      <c r="G8632" s="16">
        <f t="shared" ref="G8632:J8632" si="8626">F8632*(1+$D8632)</f>
        <v>2411.834673935492</v>
      </c>
      <c r="H8632" s="16">
        <f t="shared" si="8626"/>
        <v>2403.2480843799999</v>
      </c>
      <c r="I8632" s="16">
        <f t="shared" si="8626"/>
        <v>2394.6920647143061</v>
      </c>
      <c r="J8632" s="16">
        <f t="shared" si="8626"/>
        <v>2386.1665061037966</v>
      </c>
      <c r="K8632" s="16">
        <f>F8632*$E8632*(1-'Monte Carlo Inputs'!$C$11)+F8632*'Monte Carlo Inputs'!$C$12-F8632*'Monte Carlo Inputs'!$C$13-'Monte Carlo Inputs'!$C$14*(F8632-'Monte Carlo Inputs'!$C$17)</f>
        <v>1090.5976465040678</v>
      </c>
      <c r="L8632" s="16">
        <f>G8632*$E8632*(1-'Monte Carlo Inputs'!$C$11)+G8632*'Monte Carlo Inputs'!$C$12-G8632*'Monte Carlo Inputs'!$C$13-'Monte Carlo Inputs'!$C$14*(G8632-F8632)</f>
        <v>1086.7149117287877</v>
      </c>
      <c r="M8632" s="16">
        <f>H8632*$E8632*(1-'Monte Carlo Inputs'!$C$11)+H8632*'Monte Carlo Inputs'!$C$12-H8632*'Monte Carlo Inputs'!$C$13-'Monte Carlo Inputs'!$C$14*(H8632-G8632)</f>
        <v>1082.8460002268139</v>
      </c>
      <c r="N8632" s="16">
        <f>I8632*$E8632*(1-'Monte Carlo Inputs'!$C$11)+I8632*'Monte Carlo Inputs'!$C$12-I8632*'Monte Carlo Inputs'!$C$13-'Monte Carlo Inputs'!$C$14*(I8632-H8632)</f>
        <v>1078.9908627846678</v>
      </c>
      <c r="O8632" s="16">
        <f>J8632*$E8632*(1-'Monte Carlo Inputs'!$C$11)+J8632*'Monte Carlo Inputs'!$C$12-J8632*'Monte Carlo Inputs'!$C$13-'Monte Carlo Inputs'!$C$14*(J8632-I8632)</f>
        <v>1075.1494503640808</v>
      </c>
    </row>
    <row r="8633" spans="1:15">
      <c r="A8633">
        <v>8629</v>
      </c>
      <c r="B8633" s="39">
        <v>-0.4158602307121021</v>
      </c>
      <c r="C8633" s="39">
        <v>-1.2021526506474791</v>
      </c>
      <c r="D8633" s="29">
        <f>'Monte Carlo Inputs'!$C$6+'Monte Carlo Inputs'!$D$6*B8633</f>
        <v>9.9368709815541148E-2</v>
      </c>
      <c r="E8633" s="29">
        <f>'Monte Carlo Inputs'!$C$7+'Monte Carlo Inputs'!$D$7*C8633</f>
        <v>0.53979453305629788</v>
      </c>
      <c r="F8633" s="16">
        <f>'Monte Carlo Inputs'!$C$17*(1+$D8633)</f>
        <v>2670.4765330129312</v>
      </c>
      <c r="G8633" s="16">
        <f t="shared" ref="G8633:J8633" si="8627">F8633*(1+$D8633)</f>
        <v>2935.8383406911057</v>
      </c>
      <c r="H8633" s="16">
        <f t="shared" si="8627"/>
        <v>3227.5688088325801</v>
      </c>
      <c r="I8633" s="16">
        <f t="shared" si="8627"/>
        <v>3548.2881572071565</v>
      </c>
      <c r="J8633" s="16">
        <f t="shared" si="8627"/>
        <v>3900.8769734425955</v>
      </c>
      <c r="K8633" s="16">
        <f>F8633*$E8633*(1-'Monte Carlo Inputs'!$C$11)+F8633*'Monte Carlo Inputs'!$C$12-F8633*'Monte Carlo Inputs'!$C$13-'Monte Carlo Inputs'!$C$14*(F8633-'Monte Carlo Inputs'!$C$17)</f>
        <v>1132.0342079294414</v>
      </c>
      <c r="L8633" s="16">
        <f>G8633*$E8633*(1-'Monte Carlo Inputs'!$C$11)+G8633*'Monte Carlo Inputs'!$C$12-G8633*'Monte Carlo Inputs'!$C$13-'Monte Carlo Inputs'!$C$14*(G8633-F8633)</f>
        <v>1244.5229866384479</v>
      </c>
      <c r="M8633" s="16">
        <f>H8633*$E8633*(1-'Monte Carlo Inputs'!$C$11)+H8633*'Monte Carlo Inputs'!$C$12-H8633*'Monte Carlo Inputs'!$C$13-'Monte Carlo Inputs'!$C$14*(H8633-G8633)</f>
        <v>1368.1896301564946</v>
      </c>
      <c r="N8633" s="16">
        <f>I8633*$E8633*(1-'Monte Carlo Inputs'!$C$11)+I8633*'Monte Carlo Inputs'!$C$12-I8633*'Monte Carlo Inputs'!$C$13-'Monte Carlo Inputs'!$C$14*(I8633-H8633)</f>
        <v>1504.1448684881482</v>
      </c>
      <c r="O8633" s="16">
        <f>J8633*$E8633*(1-'Monte Carlo Inputs'!$C$11)+J8633*'Monte Carlo Inputs'!$C$12-J8633*'Monte Carlo Inputs'!$C$13-'Monte Carlo Inputs'!$C$14*(J8633-I8633)</f>
        <v>1653.6098034454822</v>
      </c>
    </row>
    <row r="8634" spans="1:15">
      <c r="A8634">
        <v>8630</v>
      </c>
      <c r="B8634" s="39">
        <v>-0.33515642053712813</v>
      </c>
      <c r="C8634" s="39">
        <v>-2.7452570338403905E-2</v>
      </c>
      <c r="D8634" s="29">
        <f>'Monte Carlo Inputs'!$C$6+'Monte Carlo Inputs'!$D$6*B8634</f>
        <v>0.10459704538090588</v>
      </c>
      <c r="E8634" s="29">
        <f>'Monte Carlo Inputs'!$C$7+'Monte Carlo Inputs'!$D$7*C8634</f>
        <v>0.58183925904171674</v>
      </c>
      <c r="F8634" s="16">
        <f>'Monte Carlo Inputs'!$C$17*(1+$D8634)</f>
        <v>2683.1766829347589</v>
      </c>
      <c r="G8634" s="16">
        <f t="shared" ref="G8634:J8634" si="8628">F8634*(1+$D8634)</f>
        <v>2963.8290362046746</v>
      </c>
      <c r="H8634" s="16">
        <f t="shared" si="8628"/>
        <v>3273.8367964058216</v>
      </c>
      <c r="I8634" s="16">
        <f t="shared" si="8628"/>
        <v>3616.2704523691609</v>
      </c>
      <c r="J8634" s="16">
        <f t="shared" si="8628"/>
        <v>3994.5216569852473</v>
      </c>
      <c r="K8634" s="16">
        <f>F8634*$E8634*(1-'Monte Carlo Inputs'!$C$11)+F8634*'Monte Carlo Inputs'!$C$12-F8634*'Monte Carlo Inputs'!$C$13-'Monte Carlo Inputs'!$C$14*(F8634-'Monte Carlo Inputs'!$C$17)</f>
        <v>1217.8865451053923</v>
      </c>
      <c r="L8634" s="16">
        <f>G8634*$E8634*(1-'Monte Carlo Inputs'!$C$11)+G8634*'Monte Carlo Inputs'!$C$12-G8634*'Monte Carlo Inputs'!$C$13-'Monte Carlo Inputs'!$C$14*(G8634-F8634)</f>
        <v>1345.2738793325759</v>
      </c>
      <c r="M8634" s="16">
        <f>H8634*$E8634*(1-'Monte Carlo Inputs'!$C$11)+H8634*'Monte Carlo Inputs'!$C$12-H8634*'Monte Carlo Inputs'!$C$13-'Monte Carlo Inputs'!$C$14*(H8634-G8634)</f>
        <v>1485.9855523388724</v>
      </c>
      <c r="N8634" s="16">
        <f>I8634*$E8634*(1-'Monte Carlo Inputs'!$C$11)+I8634*'Monte Carlo Inputs'!$C$12-I8634*'Monte Carlo Inputs'!$C$13-'Monte Carlo Inputs'!$C$14*(I8634-H8634)</f>
        <v>1641.4152505922318</v>
      </c>
      <c r="O8634" s="16">
        <f>J8634*$E8634*(1-'Monte Carlo Inputs'!$C$11)+J8634*'Monte Carlo Inputs'!$C$12-J8634*'Monte Carlo Inputs'!$C$13-'Monte Carlo Inputs'!$C$14*(J8634-I8634)</f>
        <v>1813.1024360473389</v>
      </c>
    </row>
    <row r="8635" spans="1:15">
      <c r="A8635">
        <v>8631</v>
      </c>
      <c r="B8635" s="39">
        <v>0.5326036838233521</v>
      </c>
      <c r="C8635" s="39">
        <v>1.4201091187631991</v>
      </c>
      <c r="D8635" s="29">
        <f>'Monte Carlo Inputs'!$C$6+'Monte Carlo Inputs'!$D$6*B8635</f>
        <v>0.1608142302448666</v>
      </c>
      <c r="E8635" s="29">
        <f>'Monte Carlo Inputs'!$C$7+'Monte Carlo Inputs'!$D$7*C8635</f>
        <v>0.63365021537471822</v>
      </c>
      <c r="F8635" s="16">
        <f>'Monte Carlo Inputs'!$C$17*(1+$D8635)</f>
        <v>2819.7338466878059</v>
      </c>
      <c r="G8635" s="16">
        <f t="shared" ref="G8635:J8635" si="8629">F8635*(1+$D8635)</f>
        <v>3273.187174738302</v>
      </c>
      <c r="H8635" s="16">
        <f t="shared" si="8629"/>
        <v>3799.5622506912114</v>
      </c>
      <c r="I8635" s="16">
        <f t="shared" si="8629"/>
        <v>4410.585929303571</v>
      </c>
      <c r="J8635" s="16">
        <f t="shared" si="8629"/>
        <v>5119.8709104533636</v>
      </c>
      <c r="K8635" s="16">
        <f>F8635*$E8635*(1-'Monte Carlo Inputs'!$C$11)+F8635*'Monte Carlo Inputs'!$C$12-F8635*'Monte Carlo Inputs'!$C$13-'Monte Carlo Inputs'!$C$14*(F8635-'Monte Carlo Inputs'!$C$17)</f>
        <v>1385.8977962982915</v>
      </c>
      <c r="L8635" s="16">
        <f>G8635*$E8635*(1-'Monte Carlo Inputs'!$C$11)+G8635*'Monte Carlo Inputs'!$C$12-G8635*'Monte Carlo Inputs'!$C$13-'Monte Carlo Inputs'!$C$14*(G8635-F8635)</f>
        <v>1608.7698836080579</v>
      </c>
      <c r="M8635" s="16">
        <f>H8635*$E8635*(1-'Monte Carlo Inputs'!$C$11)+H8635*'Monte Carlo Inputs'!$C$12-H8635*'Monte Carlo Inputs'!$C$13-'Monte Carlo Inputs'!$C$14*(H8635-G8635)</f>
        <v>1867.4829740816112</v>
      </c>
      <c r="N8635" s="16">
        <f>I8635*$E8635*(1-'Monte Carlo Inputs'!$C$11)+I8635*'Monte Carlo Inputs'!$C$12-I8635*'Monte Carlo Inputs'!$C$13-'Monte Carlo Inputs'!$C$14*(I8635-H8635)</f>
        <v>2167.8008110539399</v>
      </c>
      <c r="O8635" s="16">
        <f>J8635*$E8635*(1-'Monte Carlo Inputs'!$C$11)+J8635*'Monte Carlo Inputs'!$C$12-J8635*'Monte Carlo Inputs'!$C$13-'Monte Carlo Inputs'!$C$14*(J8635-I8635)</f>
        <v>2516.4140298077759</v>
      </c>
    </row>
    <row r="8636" spans="1:15">
      <c r="A8636">
        <v>8632</v>
      </c>
      <c r="B8636" s="39">
        <v>1.6116354914688089</v>
      </c>
      <c r="C8636" s="39">
        <v>0.15697174517212789</v>
      </c>
      <c r="D8636" s="29">
        <f>'Monte Carlo Inputs'!$C$6+'Monte Carlo Inputs'!$D$6*B8636</f>
        <v>0.23071849330061461</v>
      </c>
      <c r="E8636" s="29">
        <f>'Monte Carlo Inputs'!$C$7+'Monte Carlo Inputs'!$D$7*C8636</f>
        <v>0.58844015227452262</v>
      </c>
      <c r="F8636" s="16">
        <f>'Monte Carlo Inputs'!$C$17*(1+$D8636)</f>
        <v>2989.5382920765232</v>
      </c>
      <c r="G8636" s="16">
        <f t="shared" ref="G8636:J8636" si="8630">F8636*(1+$D8636)</f>
        <v>3679.2800624889114</v>
      </c>
      <c r="H8636" s="16">
        <f t="shared" si="8630"/>
        <v>4528.158014937344</v>
      </c>
      <c r="I8636" s="16">
        <f t="shared" si="8630"/>
        <v>5572.8878095707896</v>
      </c>
      <c r="J8636" s="16">
        <f t="shared" si="8630"/>
        <v>6858.6560883283246</v>
      </c>
      <c r="K8636" s="16">
        <f>F8636*$E8636*(1-'Monte Carlo Inputs'!$C$11)+F8636*'Monte Carlo Inputs'!$C$12-F8636*'Monte Carlo Inputs'!$C$13-'Monte Carlo Inputs'!$C$14*(F8636-'Monte Carlo Inputs'!$C$17)</f>
        <v>1375.6345382929471</v>
      </c>
      <c r="L8636" s="16">
        <f>G8636*$E8636*(1-'Monte Carlo Inputs'!$C$11)+G8636*'Monte Carlo Inputs'!$C$12-G8636*'Monte Carlo Inputs'!$C$13-'Monte Carlo Inputs'!$C$14*(G8636-F8636)</f>
        <v>1693.0188663001825</v>
      </c>
      <c r="M8636" s="16">
        <f>H8636*$E8636*(1-'Monte Carlo Inputs'!$C$11)+H8636*'Monte Carlo Inputs'!$C$12-H8636*'Monte Carlo Inputs'!$C$13-'Monte Carlo Inputs'!$C$14*(H8636-G8636)</f>
        <v>2083.6296282624753</v>
      </c>
      <c r="N8636" s="16">
        <f>I8636*$E8636*(1-'Monte Carlo Inputs'!$C$11)+I8636*'Monte Carlo Inputs'!$C$12-I8636*'Monte Carlo Inputs'!$C$13-'Monte Carlo Inputs'!$C$14*(I8636-H8636)</f>
        <v>2564.3615166917129</v>
      </c>
      <c r="O8636" s="16">
        <f>J8636*$E8636*(1-'Monte Carlo Inputs'!$C$11)+J8636*'Monte Carlo Inputs'!$C$12-J8636*'Monte Carlo Inputs'!$C$13-'Monte Carlo Inputs'!$C$14*(J8636-I8636)</f>
        <v>3156.0071421009038</v>
      </c>
    </row>
    <row r="8637" spans="1:15">
      <c r="A8637">
        <v>8633</v>
      </c>
      <c r="B8637" s="39">
        <v>-0.22672361743190789</v>
      </c>
      <c r="C8637" s="39">
        <v>0.75394116483998186</v>
      </c>
      <c r="D8637" s="29">
        <f>'Monte Carlo Inputs'!$C$6+'Monte Carlo Inputs'!$D$6*B8637</f>
        <v>0.11162178287097069</v>
      </c>
      <c r="E8637" s="29">
        <f>'Monte Carlo Inputs'!$C$7+'Monte Carlo Inputs'!$D$7*C8637</f>
        <v>0.60980681095816336</v>
      </c>
      <c r="F8637" s="16">
        <f>'Monte Carlo Inputs'!$C$17*(1+$D8637)</f>
        <v>2700.2404727718754</v>
      </c>
      <c r="G8637" s="16">
        <f t="shared" ref="G8637:J8637" si="8631">F8637*(1+$D8637)</f>
        <v>3001.6461285230248</v>
      </c>
      <c r="H8637" s="16">
        <f t="shared" si="8631"/>
        <v>3336.6952209365118</v>
      </c>
      <c r="I8637" s="16">
        <f t="shared" si="8631"/>
        <v>3709.1430903944924</v>
      </c>
      <c r="J8637" s="16">
        <f t="shared" si="8631"/>
        <v>4123.164255067868</v>
      </c>
      <c r="K8637" s="16">
        <f>F8637*$E8637*(1-'Monte Carlo Inputs'!$C$11)+F8637*'Monte Carlo Inputs'!$C$12-F8637*'Monte Carlo Inputs'!$C$13-'Monte Carlo Inputs'!$C$14*(F8637-'Monte Carlo Inputs'!$C$17)</f>
        <v>1279.6280830901742</v>
      </c>
      <c r="L8637" s="16">
        <f>G8637*$E8637*(1-'Monte Carlo Inputs'!$C$11)+G8637*'Monte Carlo Inputs'!$C$12-G8637*'Monte Carlo Inputs'!$C$13-'Monte Carlo Inputs'!$C$14*(G8637-F8637)</f>
        <v>1422.4624511364618</v>
      </c>
      <c r="M8637" s="16">
        <f>H8637*$E8637*(1-'Monte Carlo Inputs'!$C$11)+H8637*'Monte Carlo Inputs'!$C$12-H8637*'Monte Carlo Inputs'!$C$13-'Monte Carlo Inputs'!$C$14*(H8637-G8637)</f>
        <v>1581.2402459993248</v>
      </c>
      <c r="N8637" s="16">
        <f>I8637*$E8637*(1-'Monte Carlo Inputs'!$C$11)+I8637*'Monte Carlo Inputs'!$C$12-I8637*'Monte Carlo Inputs'!$C$13-'Monte Carlo Inputs'!$C$14*(I8637-H8637)</f>
        <v>1757.7411014051017</v>
      </c>
      <c r="O8637" s="16">
        <f>J8637*$E8637*(1-'Monte Carlo Inputs'!$C$11)+J8637*'Monte Carlo Inputs'!$C$12-J8637*'Monte Carlo Inputs'!$C$13-'Monte Carlo Inputs'!$C$14*(J8637-I8637)</f>
        <v>1953.9432969695231</v>
      </c>
    </row>
    <row r="8638" spans="1:15">
      <c r="A8638">
        <v>8634</v>
      </c>
      <c r="B8638" s="39">
        <v>-0.53261226060914757</v>
      </c>
      <c r="C8638" s="39">
        <v>3.0142472339567208</v>
      </c>
      <c r="D8638" s="29">
        <f>'Monte Carlo Inputs'!$C$6+'Monte Carlo Inputs'!$D$6*B8638</f>
        <v>9.1805017482852025E-2</v>
      </c>
      <c r="E8638" s="29">
        <f>'Monte Carlo Inputs'!$C$7+'Monte Carlo Inputs'!$D$7*C8638</f>
        <v>0.69070741777023414</v>
      </c>
      <c r="F8638" s="16">
        <f>'Monte Carlo Inputs'!$C$17*(1+$D8638)</f>
        <v>2652.1035679675961</v>
      </c>
      <c r="G8638" s="16">
        <f t="shared" ref="G8638:J8638" si="8632">F8638*(1+$D8638)</f>
        <v>2895.5799823911952</v>
      </c>
      <c r="H8638" s="16">
        <f t="shared" si="8632"/>
        <v>3161.408753297615</v>
      </c>
      <c r="I8638" s="16">
        <f t="shared" si="8632"/>
        <v>3451.6419391645436</v>
      </c>
      <c r="J8638" s="16">
        <f t="shared" si="8632"/>
        <v>3768.5199877340897</v>
      </c>
      <c r="K8638" s="16">
        <f>F8638*$E8638*(1-'Monte Carlo Inputs'!$C$11)+F8638*'Monte Carlo Inputs'!$C$12-F8638*'Monte Carlo Inputs'!$C$13-'Monte Carlo Inputs'!$C$14*(F8638-'Monte Carlo Inputs'!$C$17)</f>
        <v>1408.7632018324221</v>
      </c>
      <c r="L8638" s="16">
        <f>G8638*$E8638*(1-'Monte Carlo Inputs'!$C$11)+G8638*'Monte Carlo Inputs'!$C$12-G8638*'Monte Carlo Inputs'!$C$13-'Monte Carlo Inputs'!$C$14*(G8638-F8638)</f>
        <v>1538.0947322058462</v>
      </c>
      <c r="M8638" s="16">
        <f>H8638*$E8638*(1-'Monte Carlo Inputs'!$C$11)+H8638*'Monte Carlo Inputs'!$C$12-H8638*'Monte Carlo Inputs'!$C$13-'Monte Carlo Inputs'!$C$14*(H8638-G8638)</f>
        <v>1679.2995459862864</v>
      </c>
      <c r="N8638" s="16">
        <f>I8638*$E8638*(1-'Monte Carlo Inputs'!$C$11)+I8638*'Monte Carlo Inputs'!$C$12-I8638*'Monte Carlo Inputs'!$C$13-'Monte Carlo Inputs'!$C$14*(I8638-H8638)</f>
        <v>1833.467670164503</v>
      </c>
      <c r="O8638" s="16">
        <f>J8638*$E8638*(1-'Monte Carlo Inputs'!$C$11)+J8638*'Monte Carlo Inputs'!$C$12-J8638*'Monte Carlo Inputs'!$C$13-'Monte Carlo Inputs'!$C$14*(J8638-I8638)</f>
        <v>2001.7892016781989</v>
      </c>
    </row>
    <row r="8639" spans="1:15">
      <c r="A8639">
        <v>8635</v>
      </c>
      <c r="B8639" s="39">
        <v>-1.3312873187511407</v>
      </c>
      <c r="C8639" s="39">
        <v>-2.4112624191643787E-2</v>
      </c>
      <c r="D8639" s="29">
        <f>'Monte Carlo Inputs'!$C$6+'Monte Carlo Inputs'!$D$6*B8639</f>
        <v>4.0063455311250731E-2</v>
      </c>
      <c r="E8639" s="29">
        <f>'Monte Carlo Inputs'!$C$7+'Monte Carlo Inputs'!$D$7*C8639</f>
        <v>0.58195880199817041</v>
      </c>
      <c r="F8639" s="16">
        <f>'Monte Carlo Inputs'!$C$17*(1+$D8639)</f>
        <v>2526.4181392965593</v>
      </c>
      <c r="G8639" s="16">
        <f t="shared" ref="G8639:J8639" si="8633">F8639*(1+$D8639)</f>
        <v>2627.6351795178002</v>
      </c>
      <c r="H8639" s="16">
        <f t="shared" si="8633"/>
        <v>2732.9073241066817</v>
      </c>
      <c r="I8639" s="16">
        <f t="shared" si="8633"/>
        <v>2842.3970345558196</v>
      </c>
      <c r="J8639" s="16">
        <f t="shared" si="8633"/>
        <v>2956.2732811265782</v>
      </c>
      <c r="K8639" s="16">
        <f>F8639*$E8639*(1-'Monte Carlo Inputs'!$C$11)+F8639*'Monte Carlo Inputs'!$C$12-F8639*'Monte Carlo Inputs'!$C$13-'Monte Carlo Inputs'!$C$14*(F8639-'Monte Carlo Inputs'!$C$17)</f>
        <v>1144.5701896949863</v>
      </c>
      <c r="L8639" s="16">
        <f>G8639*$E8639*(1-'Monte Carlo Inputs'!$C$11)+G8639*'Monte Carlo Inputs'!$C$12-G8639*'Monte Carlo Inputs'!$C$13-'Monte Carlo Inputs'!$C$14*(G8639-F8639)</f>
        <v>1190.4256263404213</v>
      </c>
      <c r="M8639" s="16">
        <f>H8639*$E8639*(1-'Monte Carlo Inputs'!$C$11)+H8639*'Monte Carlo Inputs'!$C$12-H8639*'Monte Carlo Inputs'!$C$13-'Monte Carlo Inputs'!$C$14*(H8639-G8639)</f>
        <v>1238.1181902226781</v>
      </c>
      <c r="N8639" s="16">
        <f>I8639*$E8639*(1-'Monte Carlo Inputs'!$C$11)+I8639*'Monte Carlo Inputs'!$C$12-I8639*'Monte Carlo Inputs'!$C$13-'Monte Carlo Inputs'!$C$14*(I8639-H8639)</f>
        <v>1287.7214830067107</v>
      </c>
      <c r="O8639" s="16">
        <f>J8639*$E8639*(1-'Monte Carlo Inputs'!$C$11)+J8639*'Monte Carlo Inputs'!$C$12-J8639*'Monte Carlo Inputs'!$C$13-'Monte Carlo Inputs'!$C$14*(J8639-I8639)</f>
        <v>1339.312055094488</v>
      </c>
    </row>
    <row r="8640" spans="1:15">
      <c r="A8640">
        <v>8636</v>
      </c>
      <c r="B8640" s="39">
        <v>-0.21895956275337011</v>
      </c>
      <c r="C8640" s="39">
        <v>0.22287147108915867</v>
      </c>
      <c r="D8640" s="29">
        <f>'Monte Carlo Inputs'!$C$6+'Monte Carlo Inputs'!$D$6*B8640</f>
        <v>0.11212477130632741</v>
      </c>
      <c r="E8640" s="29">
        <f>'Monte Carlo Inputs'!$C$7+'Monte Carlo Inputs'!$D$7*C8640</f>
        <v>0.59079882745054435</v>
      </c>
      <c r="F8640" s="16">
        <f>'Monte Carlo Inputs'!$C$17*(1+$D8640)</f>
        <v>2701.4622819802003</v>
      </c>
      <c r="G8640" s="16">
        <f t="shared" ref="G8640:J8640" si="8634">F8640*(1+$D8640)</f>
        <v>3004.3631225398995</v>
      </c>
      <c r="H8640" s="16">
        <f t="shared" si="8634"/>
        <v>3341.2266505758494</v>
      </c>
      <c r="I8640" s="16">
        <f t="shared" si="8634"/>
        <v>3715.8609246542728</v>
      </c>
      <c r="J8640" s="16">
        <f t="shared" si="8634"/>
        <v>4132.5009810372512</v>
      </c>
      <c r="K8640" s="16">
        <f>F8640*$E8640*(1-'Monte Carlo Inputs'!$C$11)+F8640*'Monte Carlo Inputs'!$C$12-F8640*'Monte Carlo Inputs'!$C$13-'Monte Carlo Inputs'!$C$14*(F8640-'Monte Carlo Inputs'!$C$17)</f>
        <v>1243.6867019465094</v>
      </c>
      <c r="L8640" s="16">
        <f>G8640*$E8640*(1-'Monte Carlo Inputs'!$C$11)+G8640*'Monte Carlo Inputs'!$C$12-G8640*'Monte Carlo Inputs'!$C$13-'Monte Carlo Inputs'!$C$14*(G8640-F8640)</f>
        <v>1383.1347889789822</v>
      </c>
      <c r="M8640" s="16">
        <f>H8640*$E8640*(1-'Monte Carlo Inputs'!$C$11)+H8640*'Monte Carlo Inputs'!$C$12-H8640*'Monte Carlo Inputs'!$C$13-'Monte Carlo Inputs'!$C$14*(H8640-G8640)</f>
        <v>1538.218460879076</v>
      </c>
      <c r="N8640" s="16">
        <f>I8640*$E8640*(1-'Monte Carlo Inputs'!$C$11)+I8640*'Monte Carlo Inputs'!$C$12-I8640*'Monte Carlo Inputs'!$C$13-'Monte Carlo Inputs'!$C$14*(I8640-H8640)</f>
        <v>1710.690854024313</v>
      </c>
      <c r="O8640" s="16">
        <f>J8640*$E8640*(1-'Monte Carlo Inputs'!$C$11)+J8640*'Monte Carlo Inputs'!$C$12-J8640*'Monte Carlo Inputs'!$C$13-'Monte Carlo Inputs'!$C$14*(J8640-I8640)</f>
        <v>1902.5016748076152</v>
      </c>
    </row>
    <row r="8641" spans="1:15">
      <c r="A8641">
        <v>8637</v>
      </c>
      <c r="B8641" s="39">
        <v>0.42661196786452166</v>
      </c>
      <c r="C8641" s="39">
        <v>-0.67512854582642423</v>
      </c>
      <c r="D8641" s="29">
        <f>'Monte Carlo Inputs'!$C$6+'Monte Carlo Inputs'!$D$6*B8641</f>
        <v>0.15394763674723477</v>
      </c>
      <c r="E8641" s="29">
        <f>'Monte Carlo Inputs'!$C$7+'Monte Carlo Inputs'!$D$7*C8641</f>
        <v>0.55865771732464464</v>
      </c>
      <c r="F8641" s="16">
        <f>'Monte Carlo Inputs'!$C$17*(1+$D8641)</f>
        <v>2803.0542044227086</v>
      </c>
      <c r="G8641" s="16">
        <f t="shared" ref="G8641:J8641" si="8635">F8641*(1+$D8641)</f>
        <v>3234.5777748679848</v>
      </c>
      <c r="H8641" s="16">
        <f t="shared" si="8635"/>
        <v>3732.5333791840403</v>
      </c>
      <c r="I8641" s="16">
        <f t="shared" si="8635"/>
        <v>4307.1480719895935</v>
      </c>
      <c r="J8641" s="16">
        <f t="shared" si="8635"/>
        <v>4970.2233387928</v>
      </c>
      <c r="K8641" s="16">
        <f>F8641*$E8641*(1-'Monte Carlo Inputs'!$C$11)+F8641*'Monte Carlo Inputs'!$C$12-F8641*'Monte Carlo Inputs'!$C$13-'Monte Carlo Inputs'!$C$14*(F8641-'Monte Carlo Inputs'!$C$17)</f>
        <v>1227.8805106521522</v>
      </c>
      <c r="L8641" s="16">
        <f>G8641*$E8641*(1-'Monte Carlo Inputs'!$C$11)+G8641*'Monte Carlo Inputs'!$C$12-G8641*'Monte Carlo Inputs'!$C$13-'Monte Carlo Inputs'!$C$14*(G8641-F8641)</f>
        <v>1416.9098134750391</v>
      </c>
      <c r="M8641" s="16">
        <f>H8641*$E8641*(1-'Monte Carlo Inputs'!$C$11)+H8641*'Monte Carlo Inputs'!$C$12-H8641*'Monte Carlo Inputs'!$C$13-'Monte Carlo Inputs'!$C$14*(H8641-G8641)</f>
        <v>1635.0397307434864</v>
      </c>
      <c r="N8641" s="16">
        <f>I8641*$E8641*(1-'Monte Carlo Inputs'!$C$11)+I8641*'Monte Carlo Inputs'!$C$12-I8641*'Monte Carlo Inputs'!$C$13-'Monte Carlo Inputs'!$C$14*(I8641-H8641)</f>
        <v>1886.7502332792812</v>
      </c>
      <c r="O8641" s="16">
        <f>J8641*$E8641*(1-'Monte Carlo Inputs'!$C$11)+J8641*'Monte Carlo Inputs'!$C$12-J8641*'Monte Carlo Inputs'!$C$13-'Monte Carlo Inputs'!$C$14*(J8641-I8641)</f>
        <v>2177.2109728249211</v>
      </c>
    </row>
    <row r="8642" spans="1:15">
      <c r="A8642">
        <v>8638</v>
      </c>
      <c r="B8642" s="39">
        <v>0.53103888235923702</v>
      </c>
      <c r="C8642" s="39">
        <v>0.90103141795691644</v>
      </c>
      <c r="D8642" s="29">
        <f>'Monte Carlo Inputs'!$C$6+'Monte Carlo Inputs'!$D$6*B8642</f>
        <v>0.16071285576044225</v>
      </c>
      <c r="E8642" s="29">
        <f>'Monte Carlo Inputs'!$C$7+'Monte Carlo Inputs'!$D$7*C8642</f>
        <v>0.61507144785663048</v>
      </c>
      <c r="F8642" s="16">
        <f>'Monte Carlo Inputs'!$C$17*(1+$D8642)</f>
        <v>2819.4875979276908</v>
      </c>
      <c r="G8642" s="16">
        <f t="shared" ref="G8642:J8642" si="8636">F8642*(1+$D8642)</f>
        <v>3272.6155015717995</v>
      </c>
      <c r="H8642" s="16">
        <f t="shared" si="8636"/>
        <v>3798.5668846352955</v>
      </c>
      <c r="I8642" s="16">
        <f t="shared" si="8636"/>
        <v>4409.0454164620805</v>
      </c>
      <c r="J8642" s="16">
        <f t="shared" si="8636"/>
        <v>5117.6356965191899</v>
      </c>
      <c r="K8642" s="16">
        <f>F8642*$E8642*(1-'Monte Carlo Inputs'!$C$11)+F8642*'Monte Carlo Inputs'!$C$12-F8642*'Monte Carlo Inputs'!$C$13-'Monte Carlo Inputs'!$C$14*(F8642-'Monte Carlo Inputs'!$C$17)</f>
        <v>1348.4991587500983</v>
      </c>
      <c r="L8642" s="16">
        <f>G8642*$E8642*(1-'Monte Carlo Inputs'!$C$11)+G8642*'Monte Carlo Inputs'!$C$12-G8642*'Monte Carlo Inputs'!$C$13-'Monte Carlo Inputs'!$C$14*(G8642-F8642)</f>
        <v>1565.2203095433806</v>
      </c>
      <c r="M8642" s="16">
        <f>H8642*$E8642*(1-'Monte Carlo Inputs'!$C$11)+H8642*'Monte Carlo Inputs'!$C$12-H8642*'Monte Carlo Inputs'!$C$13-'Monte Carlo Inputs'!$C$14*(H8642-G8642)</f>
        <v>1816.7713353843403</v>
      </c>
      <c r="N8642" s="16">
        <f>I8642*$E8642*(1-'Monte Carlo Inputs'!$C$11)+I8642*'Monte Carlo Inputs'!$C$12-I8642*'Monte Carlo Inputs'!$C$13-'Monte Carlo Inputs'!$C$14*(I8642-H8642)</f>
        <v>2108.7498449576706</v>
      </c>
      <c r="O8642" s="16">
        <f>J8642*$E8642*(1-'Monte Carlo Inputs'!$C$11)+J8642*'Monte Carlo Inputs'!$C$12-J8642*'Monte Carlo Inputs'!$C$13-'Monte Carlo Inputs'!$C$14*(J8642-I8642)</f>
        <v>2447.6530546252075</v>
      </c>
    </row>
    <row r="8643" spans="1:15">
      <c r="A8643">
        <v>8639</v>
      </c>
      <c r="B8643" s="39">
        <v>-1.0627481638885012</v>
      </c>
      <c r="C8643" s="39">
        <v>0.32667684441903844</v>
      </c>
      <c r="D8643" s="29">
        <f>'Monte Carlo Inputs'!$C$6+'Monte Carlo Inputs'!$D$6*B8643</f>
        <v>5.7460562226243767E-2</v>
      </c>
      <c r="E8643" s="29">
        <f>'Monte Carlo Inputs'!$C$7+'Monte Carlo Inputs'!$D$7*C8643</f>
        <v>0.59451421706413876</v>
      </c>
      <c r="F8643" s="16">
        <f>'Monte Carlo Inputs'!$C$17*(1+$D8643)</f>
        <v>2568.6774517037693</v>
      </c>
      <c r="G8643" s="16">
        <f t="shared" ref="G8643:J8643" si="8637">F8643*(1+$D8643)</f>
        <v>2716.2751022565431</v>
      </c>
      <c r="H8643" s="16">
        <f t="shared" si="8637"/>
        <v>2872.3537967933521</v>
      </c>
      <c r="I8643" s="16">
        <f t="shared" si="8637"/>
        <v>3037.4008608697841</v>
      </c>
      <c r="J8643" s="16">
        <f t="shared" si="8637"/>
        <v>3211.9316220418391</v>
      </c>
      <c r="K8643" s="16">
        <f>F8643*$E8643*(1-'Monte Carlo Inputs'!$C$11)+F8643*'Monte Carlo Inputs'!$C$12-F8643*'Monte Carlo Inputs'!$C$13-'Monte Carlo Inputs'!$C$14*(F8643-'Monte Carlo Inputs'!$C$17)</f>
        <v>1187.3453120627744</v>
      </c>
      <c r="L8643" s="16">
        <f>G8643*$E8643*(1-'Monte Carlo Inputs'!$C$11)+G8643*'Monte Carlo Inputs'!$C$12-G8643*'Monte Carlo Inputs'!$C$13-'Monte Carlo Inputs'!$C$14*(G8643-F8643)</f>
        <v>1255.5708412505965</v>
      </c>
      <c r="M8643" s="16">
        <f>H8643*$E8643*(1-'Monte Carlo Inputs'!$C$11)+H8643*'Monte Carlo Inputs'!$C$12-H8643*'Monte Carlo Inputs'!$C$13-'Monte Carlo Inputs'!$C$14*(H8643-G8643)</f>
        <v>1327.7166477037333</v>
      </c>
      <c r="N8643" s="16">
        <f>I8643*$E8643*(1-'Monte Carlo Inputs'!$C$11)+I8643*'Monte Carlo Inputs'!$C$12-I8643*'Monte Carlo Inputs'!$C$13-'Monte Carlo Inputs'!$C$14*(I8643-H8643)</f>
        <v>1404.0079927579336</v>
      </c>
      <c r="O8643" s="16">
        <f>J8643*$E8643*(1-'Monte Carlo Inputs'!$C$11)+J8643*'Monte Carlo Inputs'!$C$12-J8643*'Monte Carlo Inputs'!$C$13-'Monte Carlo Inputs'!$C$14*(J8643-I8643)</f>
        <v>1484.6830813919448</v>
      </c>
    </row>
    <row r="8644" spans="1:15">
      <c r="A8644">
        <v>8640</v>
      </c>
      <c r="B8644" s="39">
        <v>-4.2443480616536459E-2</v>
      </c>
      <c r="C8644" s="39">
        <v>-1.010067998334006</v>
      </c>
      <c r="D8644" s="29">
        <f>'Monte Carlo Inputs'!$C$6+'Monte Carlo Inputs'!$D$6*B8644</f>
        <v>0.1235602327559658</v>
      </c>
      <c r="E8644" s="29">
        <f>'Monte Carlo Inputs'!$C$7+'Monte Carlo Inputs'!$D$7*C8644</f>
        <v>0.54666960415563715</v>
      </c>
      <c r="F8644" s="16">
        <f>'Monte Carlo Inputs'!$C$17*(1+$D8644)</f>
        <v>2729.2401613875168</v>
      </c>
      <c r="G8644" s="16">
        <f t="shared" ref="G8644:J8644" si="8638">F8644*(1+$D8644)</f>
        <v>3066.4657109754876</v>
      </c>
      <c r="H8644" s="16">
        <f t="shared" si="8638"/>
        <v>3445.3589279618068</v>
      </c>
      <c r="I8644" s="16">
        <f t="shared" si="8638"/>
        <v>3871.0682790286123</v>
      </c>
      <c r="J8644" s="16">
        <f t="shared" si="8638"/>
        <v>4349.3783765996232</v>
      </c>
      <c r="K8644" s="16">
        <f>F8644*$E8644*(1-'Monte Carlo Inputs'!$C$11)+F8644*'Monte Carlo Inputs'!$C$12-F8644*'Monte Carlo Inputs'!$C$13-'Monte Carlo Inputs'!$C$14*(F8644-'Monte Carlo Inputs'!$C$17)</f>
        <v>1171.1923360654359</v>
      </c>
      <c r="L8644" s="16">
        <f>G8644*$E8644*(1-'Monte Carlo Inputs'!$C$11)+G8644*'Monte Carlo Inputs'!$C$12-G8644*'Monte Carlo Inputs'!$C$13-'Monte Carlo Inputs'!$C$14*(G8644-F8644)</f>
        <v>1315.9051337116844</v>
      </c>
      <c r="M8644" s="16">
        <f>H8644*$E8644*(1-'Monte Carlo Inputs'!$C$11)+H8644*'Monte Carlo Inputs'!$C$12-H8644*'Monte Carlo Inputs'!$C$13-'Monte Carlo Inputs'!$C$14*(H8644-G8644)</f>
        <v>1478.4986783178704</v>
      </c>
      <c r="N8644" s="16">
        <f>I8644*$E8644*(1-'Monte Carlo Inputs'!$C$11)+I8644*'Monte Carlo Inputs'!$C$12-I8644*'Monte Carlo Inputs'!$C$13-'Monte Carlo Inputs'!$C$14*(I8644-H8644)</f>
        <v>1661.1823191402141</v>
      </c>
      <c r="O8644" s="16">
        <f>J8644*$E8644*(1-'Monte Carlo Inputs'!$C$11)+J8644*'Monte Carlo Inputs'!$C$12-J8644*'Monte Carlo Inputs'!$C$13-'Monte Carlo Inputs'!$C$14*(J8644-I8644)</f>
        <v>1866.4383931432737</v>
      </c>
    </row>
    <row r="8645" spans="1:15">
      <c r="A8645">
        <v>8641</v>
      </c>
      <c r="B8645" s="39">
        <v>0.9490222133663424</v>
      </c>
      <c r="C8645" s="39">
        <v>-2.3932594924345878</v>
      </c>
      <c r="D8645" s="29">
        <f>'Monte Carlo Inputs'!$C$6+'Monte Carlo Inputs'!$D$6*B8645</f>
        <v>0.1877915910828018</v>
      </c>
      <c r="E8645" s="29">
        <f>'Monte Carlo Inputs'!$C$7+'Monte Carlo Inputs'!$D$7*C8645</f>
        <v>0.49716257820947424</v>
      </c>
      <c r="F8645" s="16">
        <f>'Monte Carlo Inputs'!$C$17*(1+$D8645)</f>
        <v>2885.2645538992342</v>
      </c>
      <c r="G8645" s="16">
        <f t="shared" ref="G8645:J8645" si="8639">F8645*(1+$D8645)</f>
        <v>3427.0929751707818</v>
      </c>
      <c r="H8645" s="16">
        <f t="shared" si="8639"/>
        <v>4070.6722177667962</v>
      </c>
      <c r="I8645" s="16">
        <f t="shared" si="8639"/>
        <v>4835.1102303177804</v>
      </c>
      <c r="J8645" s="16">
        <f t="shared" si="8639"/>
        <v>5743.1032735298886</v>
      </c>
      <c r="K8645" s="16">
        <f>F8645*$E8645*(1-'Monte Carlo Inputs'!$C$11)+F8645*'Monte Carlo Inputs'!$C$12-F8645*'Monte Carlo Inputs'!$C$13-'Monte Carlo Inputs'!$C$14*(F8645-'Monte Carlo Inputs'!$C$17)</f>
        <v>1138.8328818250432</v>
      </c>
      <c r="L8645" s="16">
        <f>G8645*$E8645*(1-'Monte Carlo Inputs'!$C$11)+G8645*'Monte Carlo Inputs'!$C$12-G8645*'Monte Carlo Inputs'!$C$13-'Monte Carlo Inputs'!$C$14*(G8645-F8645)</f>
        <v>1352.6961206803805</v>
      </c>
      <c r="M8645" s="16">
        <f>H8645*$E8645*(1-'Monte Carlo Inputs'!$C$11)+H8645*'Monte Carlo Inputs'!$C$12-H8645*'Monte Carlo Inputs'!$C$13-'Monte Carlo Inputs'!$C$14*(H8645-G8645)</f>
        <v>1606.721077434483</v>
      </c>
      <c r="N8645" s="16">
        <f>I8645*$E8645*(1-'Monte Carlo Inputs'!$C$11)+I8645*'Monte Carlo Inputs'!$C$12-I8645*'Monte Carlo Inputs'!$C$13-'Monte Carlo Inputs'!$C$14*(I8645-H8645)</f>
        <v>1908.4497849921777</v>
      </c>
      <c r="O8645" s="16">
        <f>J8645*$E8645*(1-'Monte Carlo Inputs'!$C$11)+J8645*'Monte Carlo Inputs'!$C$12-J8645*'Monte Carlo Inputs'!$C$13-'Monte Carlo Inputs'!$C$14*(J8645-I8645)</f>
        <v>2266.8406066174903</v>
      </c>
    </row>
    <row r="8646" spans="1:15">
      <c r="A8646">
        <v>8642</v>
      </c>
      <c r="B8646" s="39">
        <v>-0.53278213602318447</v>
      </c>
      <c r="C8646" s="39">
        <v>-1.2578908972915861</v>
      </c>
      <c r="D8646" s="29">
        <f>'Monte Carlo Inputs'!$C$6+'Monte Carlo Inputs'!$D$6*B8646</f>
        <v>9.1794012232084249E-2</v>
      </c>
      <c r="E8646" s="29">
        <f>'Monte Carlo Inputs'!$C$7+'Monte Carlo Inputs'!$D$7*C8646</f>
        <v>0.53779955634152432</v>
      </c>
      <c r="F8646" s="16">
        <f>'Monte Carlo Inputs'!$C$17*(1+$D8646)</f>
        <v>2652.0768351129559</v>
      </c>
      <c r="G8646" s="16">
        <f t="shared" ref="G8646:J8646" si="8640">F8646*(1+$D8646)</f>
        <v>2895.5216085557418</v>
      </c>
      <c r="H8646" s="16">
        <f t="shared" si="8640"/>
        <v>3161.3131545097717</v>
      </c>
      <c r="I8646" s="16">
        <f t="shared" si="8640"/>
        <v>3451.5027728842902</v>
      </c>
      <c r="J8646" s="16">
        <f t="shared" si="8640"/>
        <v>3768.3300606375033</v>
      </c>
      <c r="K8646" s="16">
        <f>F8646*$E8646*(1-'Monte Carlo Inputs'!$C$11)+F8646*'Monte Carlo Inputs'!$C$12-F8646*'Monte Carlo Inputs'!$C$13-'Monte Carlo Inputs'!$C$14*(F8646-'Monte Carlo Inputs'!$C$17)</f>
        <v>1120.1890662888238</v>
      </c>
      <c r="L8646" s="16">
        <f>G8646*$E8646*(1-'Monte Carlo Inputs'!$C$11)+G8646*'Monte Carlo Inputs'!$C$12-G8646*'Monte Carlo Inputs'!$C$13-'Monte Carlo Inputs'!$C$14*(G8646-F8646)</f>
        <v>1223.0157151419874</v>
      </c>
      <c r="M8646" s="16">
        <f>H8646*$E8646*(1-'Monte Carlo Inputs'!$C$11)+H8646*'Monte Carlo Inputs'!$C$12-H8646*'Monte Carlo Inputs'!$C$13-'Monte Carlo Inputs'!$C$14*(H8646-G8646)</f>
        <v>1335.2812346577621</v>
      </c>
      <c r="N8646" s="16">
        <f>I8646*$E8646*(1-'Monte Carlo Inputs'!$C$11)+I8646*'Monte Carlo Inputs'!$C$12-I8646*'Monte Carlo Inputs'!$C$13-'Monte Carlo Inputs'!$C$14*(I8646-H8646)</f>
        <v>1457.8520566452094</v>
      </c>
      <c r="O8646" s="16">
        <f>J8646*$E8646*(1-'Monte Carlo Inputs'!$C$11)+J8646*'Monte Carlo Inputs'!$C$12-J8646*'Monte Carlo Inputs'!$C$13-'Monte Carlo Inputs'!$C$14*(J8646-I8646)</f>
        <v>1591.6741461654685</v>
      </c>
    </row>
    <row r="8647" spans="1:15">
      <c r="A8647">
        <v>8643</v>
      </c>
      <c r="B8647" s="39">
        <v>-1.7780189738169097</v>
      </c>
      <c r="C8647" s="39">
        <v>1.3597816599341896</v>
      </c>
      <c r="D8647" s="29">
        <f>'Monte Carlo Inputs'!$C$6+'Monte Carlo Inputs'!$D$6*B8647</f>
        <v>1.1122281464679487E-2</v>
      </c>
      <c r="E8647" s="29">
        <f>'Monte Carlo Inputs'!$C$7+'Monte Carlo Inputs'!$D$7*C8647</f>
        <v>0.63149098212158439</v>
      </c>
      <c r="F8647" s="16">
        <f>'Monte Carlo Inputs'!$C$17*(1+$D8647)</f>
        <v>2456.1171339058533</v>
      </c>
      <c r="G8647" s="16">
        <f t="shared" ref="G8647:J8647" si="8641">F8647*(1+$D8647)</f>
        <v>2483.4347599793759</v>
      </c>
      <c r="H8647" s="16">
        <f t="shared" si="8641"/>
        <v>2511.056220379035</v>
      </c>
      <c r="I8647" s="16">
        <f t="shared" si="8641"/>
        <v>2538.9848944357245</v>
      </c>
      <c r="J8647" s="16">
        <f t="shared" si="8641"/>
        <v>2567.2241990662078</v>
      </c>
      <c r="K8647" s="16">
        <f>F8647*$E8647*(1-'Monte Carlo Inputs'!$C$11)+F8647*'Monte Carlo Inputs'!$C$12-F8647*'Monte Carlo Inputs'!$C$13-'Monte Carlo Inputs'!$C$14*(F8647-'Monte Carlo Inputs'!$C$17)</f>
        <v>1198.1556060625742</v>
      </c>
      <c r="L8647" s="16">
        <f>G8647*$E8647*(1-'Monte Carlo Inputs'!$C$11)+G8647*'Monte Carlo Inputs'!$C$12-G8647*'Monte Carlo Inputs'!$C$13-'Monte Carlo Inputs'!$C$14*(G8647-F8647)</f>
        <v>1211.481829951686</v>
      </c>
      <c r="M8647" s="16">
        <f>H8647*$E8647*(1-'Monte Carlo Inputs'!$C$11)+H8647*'Monte Carlo Inputs'!$C$12-H8647*'Monte Carlo Inputs'!$C$13-'Monte Carlo Inputs'!$C$14*(H8647-G8647)</f>
        <v>1224.9562718537534</v>
      </c>
      <c r="N8647" s="16">
        <f>I8647*$E8647*(1-'Monte Carlo Inputs'!$C$11)+I8647*'Monte Carlo Inputs'!$C$12-I8647*'Monte Carlo Inputs'!$C$13-'Monte Carlo Inputs'!$C$14*(I8647-H8647)</f>
        <v>1238.5805802912353</v>
      </c>
      <c r="O8647" s="16">
        <f>J8647*$E8647*(1-'Monte Carlo Inputs'!$C$11)+J8647*'Monte Carlo Inputs'!$C$12-J8647*'Monte Carlo Inputs'!$C$13-'Monte Carlo Inputs'!$C$14*(J8647-I8647)</f>
        <v>1252.3564221219201</v>
      </c>
    </row>
    <row r="8648" spans="1:15">
      <c r="A8648">
        <v>8644</v>
      </c>
      <c r="B8648" s="39">
        <v>2.5350478746925999E-2</v>
      </c>
      <c r="C8648" s="39">
        <v>-0.10367411732833942</v>
      </c>
      <c r="D8648" s="29">
        <f>'Monte Carlo Inputs'!$C$6+'Monte Carlo Inputs'!$D$6*B8648</f>
        <v>0.12795221335872048</v>
      </c>
      <c r="E8648" s="29">
        <f>'Monte Carlo Inputs'!$C$7+'Monte Carlo Inputs'!$D$7*C8648</f>
        <v>0.57911114646975415</v>
      </c>
      <c r="F8648" s="16">
        <f>'Monte Carlo Inputs'!$C$17*(1+$D8648)</f>
        <v>2739.9087214696683</v>
      </c>
      <c r="G8648" s="16">
        <f t="shared" ref="G8648:J8648" si="8642">F8648*(1+$D8648)</f>
        <v>3090.4861067825746</v>
      </c>
      <c r="H8648" s="16">
        <f t="shared" si="8642"/>
        <v>3485.9206444997799</v>
      </c>
      <c r="I8648" s="16">
        <f t="shared" si="8642"/>
        <v>3931.9519065563845</v>
      </c>
      <c r="J8648" s="16">
        <f t="shared" si="8642"/>
        <v>4435.0538558203152</v>
      </c>
      <c r="K8648" s="16">
        <f>F8648*$E8648*(1-'Monte Carlo Inputs'!$C$11)+F8648*'Monte Carlo Inputs'!$C$12-F8648*'Monte Carlo Inputs'!$C$13-'Monte Carlo Inputs'!$C$14*(F8648-'Monte Carlo Inputs'!$C$17)</f>
        <v>1239.1791830745965</v>
      </c>
      <c r="L8648" s="16">
        <f>G8648*$E8648*(1-'Monte Carlo Inputs'!$C$11)+G8648*'Monte Carlo Inputs'!$C$12-G8648*'Monte Carlo Inputs'!$C$13-'Monte Carlo Inputs'!$C$14*(G8648-F8648)</f>
        <v>1397.7349022970423</v>
      </c>
      <c r="M8648" s="16">
        <f>H8648*$E8648*(1-'Monte Carlo Inputs'!$C$11)+H8648*'Monte Carlo Inputs'!$C$12-H8648*'Monte Carlo Inputs'!$C$13-'Monte Carlo Inputs'!$C$14*(H8648-G8648)</f>
        <v>1576.5781767346839</v>
      </c>
      <c r="N8648" s="16">
        <f>I8648*$E8648*(1-'Monte Carlo Inputs'!$C$11)+I8648*'Monte Carlo Inputs'!$C$12-I8648*'Monte Carlo Inputs'!$C$13-'Monte Carlo Inputs'!$C$14*(I8648-H8648)</f>
        <v>1778.3048439809429</v>
      </c>
      <c r="O8648" s="16">
        <f>J8648*$E8648*(1-'Monte Carlo Inputs'!$C$11)+J8648*'Monte Carlo Inputs'!$C$12-J8648*'Monte Carlo Inputs'!$C$13-'Monte Carlo Inputs'!$C$14*(J8648-I8648)</f>
        <v>2005.8428847948387</v>
      </c>
    </row>
    <row r="8649" spans="1:15">
      <c r="A8649">
        <v>8645</v>
      </c>
      <c r="B8649" s="39">
        <v>-1.0463798680094731</v>
      </c>
      <c r="C8649" s="39">
        <v>0.48060949090815119</v>
      </c>
      <c r="D8649" s="29">
        <f>'Monte Carlo Inputs'!$C$6+'Monte Carlo Inputs'!$D$6*B8649</f>
        <v>5.8520969948050103E-2</v>
      </c>
      <c r="E8649" s="29">
        <f>'Monte Carlo Inputs'!$C$7+'Monte Carlo Inputs'!$D$7*C8649</f>
        <v>0.60002375609485226</v>
      </c>
      <c r="F8649" s="16">
        <f>'Monte Carlo Inputs'!$C$17*(1+$D8649)</f>
        <v>2571.2532881008087</v>
      </c>
      <c r="G8649" s="16">
        <f t="shared" ref="G8649:J8649" si="8643">F8649*(1+$D8649)</f>
        <v>2721.7255245025808</v>
      </c>
      <c r="H8649" s="16">
        <f t="shared" si="8643"/>
        <v>2881.0035421288371</v>
      </c>
      <c r="I8649" s="16">
        <f t="shared" si="8643"/>
        <v>3049.6026638379844</v>
      </c>
      <c r="J8649" s="16">
        <f t="shared" si="8643"/>
        <v>3228.0683696819406</v>
      </c>
      <c r="K8649" s="16">
        <f>F8649*$E8649*(1-'Monte Carlo Inputs'!$C$11)+F8649*'Monte Carlo Inputs'!$C$12-F8649*'Monte Carlo Inputs'!$C$13-'Monte Carlo Inputs'!$C$14*(F8649-'Monte Carlo Inputs'!$C$17)</f>
        <v>1198.6572433381591</v>
      </c>
      <c r="L8649" s="16">
        <f>G8649*$E8649*(1-'Monte Carlo Inputs'!$C$11)+G8649*'Monte Carlo Inputs'!$C$12-G8649*'Monte Carlo Inputs'!$C$13-'Monte Carlo Inputs'!$C$14*(G8649-F8649)</f>
        <v>1268.8038278535637</v>
      </c>
      <c r="M8649" s="16">
        <f>H8649*$E8649*(1-'Monte Carlo Inputs'!$C$11)+H8649*'Monte Carlo Inputs'!$C$12-H8649*'Monte Carlo Inputs'!$C$13-'Monte Carlo Inputs'!$C$14*(H8649-G8649)</f>
        <v>1343.0554585333532</v>
      </c>
      <c r="N8649" s="16">
        <f>I8649*$E8649*(1-'Monte Carlo Inputs'!$C$11)+I8649*'Monte Carlo Inputs'!$C$12-I8649*'Monte Carlo Inputs'!$C$13-'Monte Carlo Inputs'!$C$14*(I8649-H8649)</f>
        <v>1421.6523666607477</v>
      </c>
      <c r="O8649" s="16">
        <f>J8649*$E8649*(1-'Monte Carlo Inputs'!$C$11)+J8649*'Monte Carlo Inputs'!$C$12-J8649*'Monte Carlo Inputs'!$C$13-'Monte Carlo Inputs'!$C$14*(J8649-I8649)</f>
        <v>1504.8488420866759</v>
      </c>
    </row>
    <row r="8650" spans="1:15">
      <c r="A8650">
        <v>8646</v>
      </c>
      <c r="B8650" s="39">
        <v>-1.5425592473971268</v>
      </c>
      <c r="C8650" s="39">
        <v>-1.5462147429227318</v>
      </c>
      <c r="D8650" s="29">
        <f>'Monte Carlo Inputs'!$C$6+'Monte Carlo Inputs'!$D$6*B8650</f>
        <v>2.6376362519620167E-2</v>
      </c>
      <c r="E8650" s="29">
        <f>'Monte Carlo Inputs'!$C$7+'Monte Carlo Inputs'!$D$7*C8650</f>
        <v>0.52747990344643458</v>
      </c>
      <c r="F8650" s="16">
        <f>'Monte Carlo Inputs'!$C$17*(1+$D8650)</f>
        <v>2493.1708221964095</v>
      </c>
      <c r="G8650" s="16">
        <f t="shared" ref="G8650:J8650" si="8644">F8650*(1+$D8650)</f>
        <v>2558.9315996260011</v>
      </c>
      <c r="H8650" s="16">
        <f t="shared" si="8644"/>
        <v>2626.4269071606477</v>
      </c>
      <c r="I8650" s="16">
        <f t="shared" si="8644"/>
        <v>2695.7024953952014</v>
      </c>
      <c r="J8650" s="16">
        <f t="shared" si="8644"/>
        <v>2766.8053216587896</v>
      </c>
      <c r="K8650" s="16">
        <f>F8650*$E8650*(1-'Monte Carlo Inputs'!$C$11)+F8650*'Monte Carlo Inputs'!$C$12-F8650*'Monte Carlo Inputs'!$C$13-'Monte Carlo Inputs'!$C$14*(F8650-'Monte Carlo Inputs'!$C$17)</f>
        <v>1032.3223763177728</v>
      </c>
      <c r="L8650" s="16">
        <f>G8650*$E8650*(1-'Monte Carlo Inputs'!$C$11)+G8650*'Monte Carlo Inputs'!$C$12-G8650*'Monte Carlo Inputs'!$C$13-'Monte Carlo Inputs'!$C$14*(G8650-F8650)</f>
        <v>1059.5512855526458</v>
      </c>
      <c r="M8650" s="16">
        <f>H8650*$E8650*(1-'Monte Carlo Inputs'!$C$11)+H8650*'Monte Carlo Inputs'!$C$12-H8650*'Monte Carlo Inputs'!$C$13-'Monte Carlo Inputs'!$C$14*(H8650-G8650)</f>
        <v>1087.498394368512</v>
      </c>
      <c r="N8650" s="16">
        <f>I8650*$E8650*(1-'Monte Carlo Inputs'!$C$11)+I8650*'Monte Carlo Inputs'!$C$12-I8650*'Monte Carlo Inputs'!$C$13-'Monte Carlo Inputs'!$C$14*(I8650-H8650)</f>
        <v>1116.1826462578806</v>
      </c>
      <c r="O8650" s="16">
        <f>J8650*$E8650*(1-'Monte Carlo Inputs'!$C$11)+J8650*'Monte Carlo Inputs'!$C$12-J8650*'Monte Carlo Inputs'!$C$13-'Monte Carlo Inputs'!$C$14*(J8650-I8650)</f>
        <v>1145.6234843736875</v>
      </c>
    </row>
    <row r="8651" spans="1:15">
      <c r="A8651">
        <v>8647</v>
      </c>
      <c r="B8651" s="39">
        <v>1.8693415714703949</v>
      </c>
      <c r="C8651" s="39">
        <v>2.2085620924262166</v>
      </c>
      <c r="D8651" s="29">
        <f>'Monte Carlo Inputs'!$C$6+'Monte Carlo Inputs'!$D$6*B8651</f>
        <v>0.24741378761895944</v>
      </c>
      <c r="E8651" s="29">
        <f>'Monte Carlo Inputs'!$C$7+'Monte Carlo Inputs'!$D$7*C8651</f>
        <v>0.66187043071796403</v>
      </c>
      <c r="F8651" s="16">
        <f>'Monte Carlo Inputs'!$C$17*(1+$D8651)</f>
        <v>3030.0928315052151</v>
      </c>
      <c r="G8651" s="16">
        <f t="shared" ref="G8651:J8651" si="8645">F8651*(1+$D8651)</f>
        <v>3779.7795757849781</v>
      </c>
      <c r="H8651" s="16">
        <f t="shared" si="8645"/>
        <v>4714.9491569947231</v>
      </c>
      <c r="I8651" s="16">
        <f t="shared" si="8645"/>
        <v>5881.4925863576073</v>
      </c>
      <c r="J8651" s="16">
        <f t="shared" si="8645"/>
        <v>7336.6549440011731</v>
      </c>
      <c r="K8651" s="16">
        <f>F8651*$E8651*(1-'Monte Carlo Inputs'!$C$11)+F8651*'Monte Carlo Inputs'!$C$12-F8651*'Monte Carlo Inputs'!$C$13-'Monte Carlo Inputs'!$C$14*(F8651-'Monte Carlo Inputs'!$C$17)</f>
        <v>1553.1734837067047</v>
      </c>
      <c r="L8651" s="16">
        <f>G8651*$E8651*(1-'Monte Carlo Inputs'!$C$11)+G8651*'Monte Carlo Inputs'!$C$12-G8651*'Monte Carlo Inputs'!$C$13-'Monte Carlo Inputs'!$C$14*(G8651-F8651)</f>
        <v>1937.4500181399153</v>
      </c>
      <c r="M8651" s="16">
        <f>H8651*$E8651*(1-'Monte Carlo Inputs'!$C$11)+H8651*'Monte Carlo Inputs'!$C$12-H8651*'Monte Carlo Inputs'!$C$13-'Monte Carlo Inputs'!$C$14*(H8651-G8651)</f>
        <v>2416.801865450333</v>
      </c>
      <c r="N8651" s="16">
        <f>I8651*$E8651*(1-'Monte Carlo Inputs'!$C$11)+I8651*'Monte Carlo Inputs'!$C$12-I8651*'Monte Carlo Inputs'!$C$13-'Monte Carlo Inputs'!$C$14*(I8651-H8651)</f>
        <v>3014.7519689059668</v>
      </c>
      <c r="O8651" s="16">
        <f>J8651*$E8651*(1-'Monte Carlo Inputs'!$C$11)+J8651*'Monte Carlo Inputs'!$C$12-J8651*'Monte Carlo Inputs'!$C$13-'Monte Carlo Inputs'!$C$14*(J8651-I8651)</f>
        <v>3760.643172264708</v>
      </c>
    </row>
    <row r="8652" spans="1:15">
      <c r="A8652">
        <v>8648</v>
      </c>
      <c r="B8652" s="39">
        <v>1.0499212111759111</v>
      </c>
      <c r="C8652" s="39">
        <v>1.0156808542423936</v>
      </c>
      <c r="D8652" s="29">
        <f>'Monte Carlo Inputs'!$C$6+'Monte Carlo Inputs'!$D$6*B8652</f>
        <v>0.19432825667038284</v>
      </c>
      <c r="E8652" s="29">
        <f>'Monte Carlo Inputs'!$C$7+'Monte Carlo Inputs'!$D$7*C8652</f>
        <v>0.61917496688570661</v>
      </c>
      <c r="F8652" s="16">
        <f>'Monte Carlo Inputs'!$C$17*(1+$D8652)</f>
        <v>2901.1427682780272</v>
      </c>
      <c r="G8652" s="16">
        <f t="shared" ref="G8652:J8652" si="8646">F8652*(1+$D8652)</f>
        <v>3464.9167847893846</v>
      </c>
      <c r="H8652" s="16">
        <f t="shared" si="8646"/>
        <v>4138.2480230854535</v>
      </c>
      <c r="I8652" s="16">
        <f t="shared" si="8646"/>
        <v>4942.4265470813079</v>
      </c>
      <c r="J8652" s="16">
        <f t="shared" si="8646"/>
        <v>5902.879681697038</v>
      </c>
      <c r="K8652" s="16">
        <f>F8652*$E8652*(1-'Monte Carlo Inputs'!$C$11)+F8652*'Monte Carlo Inputs'!$C$12-F8652*'Monte Carlo Inputs'!$C$13-'Monte Carlo Inputs'!$C$14*(F8652-'Monte Carlo Inputs'!$C$17)</f>
        <v>1397.2035390400247</v>
      </c>
      <c r="L8652" s="16">
        <f>G8652*$E8652*(1-'Monte Carlo Inputs'!$C$11)+G8652*'Monte Carlo Inputs'!$C$12-G8652*'Monte Carlo Inputs'!$C$13-'Monte Carlo Inputs'!$C$14*(G8652-F8652)</f>
        <v>1668.7196669953621</v>
      </c>
      <c r="M8652" s="16">
        <f>H8652*$E8652*(1-'Monte Carlo Inputs'!$C$11)+H8652*'Monte Carlo Inputs'!$C$12-H8652*'Monte Carlo Inputs'!$C$13-'Monte Carlo Inputs'!$C$14*(H8652-G8652)</f>
        <v>1992.9990507541522</v>
      </c>
      <c r="N8652" s="16">
        <f>I8652*$E8652*(1-'Monte Carlo Inputs'!$C$11)+I8652*'Monte Carlo Inputs'!$C$12-I8652*'Monte Carlo Inputs'!$C$13-'Monte Carlo Inputs'!$C$14*(I8652-H8652)</f>
        <v>2380.2950818329346</v>
      </c>
      <c r="O8652" s="16">
        <f>J8652*$E8652*(1-'Monte Carlo Inputs'!$C$11)+J8652*'Monte Carlo Inputs'!$C$12-J8652*'Monte Carlo Inputs'!$C$13-'Monte Carlo Inputs'!$C$14*(J8652-I8652)</f>
        <v>2842.853675446614</v>
      </c>
    </row>
    <row r="8653" spans="1:15">
      <c r="A8653">
        <v>8649</v>
      </c>
      <c r="B8653" s="39">
        <v>1.0869626830056824</v>
      </c>
      <c r="C8653" s="39">
        <v>2.1528539828410596</v>
      </c>
      <c r="D8653" s="29">
        <f>'Monte Carlo Inputs'!$C$6+'Monte Carlo Inputs'!$D$6*B8653</f>
        <v>0.19672796052750141</v>
      </c>
      <c r="E8653" s="29">
        <f>'Monte Carlo Inputs'!$C$7+'Monte Carlo Inputs'!$D$7*C8653</f>
        <v>0.65987653266523094</v>
      </c>
      <c r="F8653" s="16">
        <f>'Monte Carlo Inputs'!$C$17*(1+$D8653)</f>
        <v>2906.9718889173541</v>
      </c>
      <c r="G8653" s="16">
        <f t="shared" ref="G8653:J8653" si="8647">F8653*(1+$D8653)</f>
        <v>3478.8545399348436</v>
      </c>
      <c r="H8653" s="16">
        <f t="shared" si="8647"/>
        <v>4163.2424985480648</v>
      </c>
      <c r="I8653" s="16">
        <f t="shared" si="8647"/>
        <v>4982.2687044688446</v>
      </c>
      <c r="J8653" s="16">
        <f t="shared" si="8647"/>
        <v>5962.4202654989967</v>
      </c>
      <c r="K8653" s="16">
        <f>F8653*$E8653*(1-'Monte Carlo Inputs'!$C$11)+F8653*'Monte Carlo Inputs'!$C$12-F8653*'Monte Carlo Inputs'!$C$13-'Monte Carlo Inputs'!$C$14*(F8653-'Monte Carlo Inputs'!$C$17)</f>
        <v>1484.2848074041638</v>
      </c>
      <c r="L8653" s="16">
        <f>G8653*$E8653*(1-'Monte Carlo Inputs'!$C$11)+G8653*'Monte Carlo Inputs'!$C$12-G8653*'Monte Carlo Inputs'!$C$13-'Monte Carlo Inputs'!$C$14*(G8653-F8653)</f>
        <v>1776.2851304067399</v>
      </c>
      <c r="M8653" s="16">
        <f>H8653*$E8653*(1-'Monte Carlo Inputs'!$C$11)+H8653*'Monte Carlo Inputs'!$C$12-H8653*'Monte Carlo Inputs'!$C$13-'Monte Carlo Inputs'!$C$14*(H8653-G8653)</f>
        <v>2125.7300814269852</v>
      </c>
      <c r="N8653" s="16">
        <f>I8653*$E8653*(1-'Monte Carlo Inputs'!$C$11)+I8653*'Monte Carlo Inputs'!$C$12-I8653*'Monte Carlo Inputs'!$C$13-'Monte Carlo Inputs'!$C$14*(I8653-H8653)</f>
        <v>2543.9206249780755</v>
      </c>
      <c r="O8653" s="16">
        <f>J8653*$E8653*(1-'Monte Carlo Inputs'!$C$11)+J8653*'Monte Carlo Inputs'!$C$12-J8653*'Monte Carlo Inputs'!$C$13-'Monte Carlo Inputs'!$C$14*(J8653-I8653)</f>
        <v>3044.3809412738588</v>
      </c>
    </row>
    <row r="8654" spans="1:15">
      <c r="A8654">
        <v>8650</v>
      </c>
      <c r="B8654" s="39">
        <v>-0.30150834700339185</v>
      </c>
      <c r="C8654" s="39">
        <v>0.11763844998029918</v>
      </c>
      <c r="D8654" s="29">
        <f>'Monte Carlo Inputs'!$C$6+'Monte Carlo Inputs'!$D$6*B8654</f>
        <v>0.10677691048493283</v>
      </c>
      <c r="E8654" s="29">
        <f>'Monte Carlo Inputs'!$C$7+'Monte Carlo Inputs'!$D$7*C8654</f>
        <v>0.58703233963692669</v>
      </c>
      <c r="F8654" s="16">
        <f>'Monte Carlo Inputs'!$C$17*(1+$D8654)</f>
        <v>2688.4717932589506</v>
      </c>
      <c r="G8654" s="16">
        <f t="shared" ref="G8654:J8654" si="8648">F8654*(1+$D8654)</f>
        <v>2975.5385052690281</v>
      </c>
      <c r="H8654" s="16">
        <f t="shared" si="8648"/>
        <v>3293.2573138906096</v>
      </c>
      <c r="I8654" s="16">
        <f t="shared" si="8648"/>
        <v>3644.9011552997572</v>
      </c>
      <c r="J8654" s="16">
        <f t="shared" si="8648"/>
        <v>4034.0924396856276</v>
      </c>
      <c r="K8654" s="16">
        <f>F8654*$E8654*(1-'Monte Carlo Inputs'!$C$11)+F8654*'Monte Carlo Inputs'!$C$12-F8654*'Monte Carlo Inputs'!$C$13-'Monte Carlo Inputs'!$C$14*(F8654-'Monte Carlo Inputs'!$C$17)</f>
        <v>1230.3049326633563</v>
      </c>
      <c r="L8654" s="16">
        <f>G8654*$E8654*(1-'Monte Carlo Inputs'!$C$11)+G8654*'Monte Carlo Inputs'!$C$12-G8654*'Monte Carlo Inputs'!$C$13-'Monte Carlo Inputs'!$C$14*(G8654-F8654)</f>
        <v>1361.6730923275227</v>
      </c>
      <c r="M8654" s="16">
        <f>H8654*$E8654*(1-'Monte Carlo Inputs'!$C$11)+H8654*'Monte Carlo Inputs'!$C$12-H8654*'Monte Carlo Inputs'!$C$13-'Monte Carlo Inputs'!$C$14*(H8654-G8654)</f>
        <v>1507.0683382167201</v>
      </c>
      <c r="N8654" s="16">
        <f>I8654*$E8654*(1-'Monte Carlo Inputs'!$C$11)+I8654*'Monte Carlo Inputs'!$C$12-I8654*'Monte Carlo Inputs'!$C$13-'Monte Carlo Inputs'!$C$14*(I8654-H8654)</f>
        <v>1667.9884392611634</v>
      </c>
      <c r="O8654" s="16">
        <f>J8654*$E8654*(1-'Monte Carlo Inputs'!$C$11)+J8654*'Monte Carlo Inputs'!$C$12-J8654*'Monte Carlo Inputs'!$C$13-'Monte Carlo Inputs'!$C$14*(J8654-I8654)</f>
        <v>1846.0910915300551</v>
      </c>
    </row>
    <row r="8655" spans="1:15">
      <c r="A8655">
        <v>8651</v>
      </c>
      <c r="B8655" s="39">
        <v>1.1389842205206331</v>
      </c>
      <c r="C8655" s="39">
        <v>-0.39910678544727807</v>
      </c>
      <c r="D8655" s="29">
        <f>'Monte Carlo Inputs'!$C$6+'Monte Carlo Inputs'!$D$6*B8655</f>
        <v>0.20009813665877302</v>
      </c>
      <c r="E8655" s="29">
        <f>'Monte Carlo Inputs'!$C$7+'Monte Carlo Inputs'!$D$7*C8655</f>
        <v>0.56853705544310351</v>
      </c>
      <c r="F8655" s="16">
        <f>'Monte Carlo Inputs'!$C$17*(1+$D8655)</f>
        <v>2915.158383757826</v>
      </c>
      <c r="G8655" s="16">
        <f t="shared" ref="G8655:J8655" si="8649">F8655*(1+$D8655)</f>
        <v>3498.4761444129676</v>
      </c>
      <c r="H8655" s="16">
        <f t="shared" si="8649"/>
        <v>4198.5147020551713</v>
      </c>
      <c r="I8655" s="16">
        <f t="shared" si="8649"/>
        <v>5038.6296706708745</v>
      </c>
      <c r="J8655" s="16">
        <f t="shared" si="8649"/>
        <v>6046.8500790857242</v>
      </c>
      <c r="K8655" s="16">
        <f>F8655*$E8655*(1-'Monte Carlo Inputs'!$C$11)+F8655*'Monte Carlo Inputs'!$C$12-F8655*'Monte Carlo Inputs'!$C$13-'Monte Carlo Inputs'!$C$14*(F8655-'Monte Carlo Inputs'!$C$17)</f>
        <v>1299.1095862236502</v>
      </c>
      <c r="L8655" s="16">
        <f>G8655*$E8655*(1-'Monte Carlo Inputs'!$C$11)+G8655*'Monte Carlo Inputs'!$C$12-G8655*'Monte Carlo Inputs'!$C$13-'Monte Carlo Inputs'!$C$14*(G8655-F8655)</f>
        <v>1559.0589937425525</v>
      </c>
      <c r="M8655" s="16">
        <f>H8655*$E8655*(1-'Monte Carlo Inputs'!$C$11)+H8655*'Monte Carlo Inputs'!$C$12-H8655*'Monte Carlo Inputs'!$C$13-'Monte Carlo Inputs'!$C$14*(H8655-G8655)</f>
        <v>1871.0237933315391</v>
      </c>
      <c r="N8655" s="16">
        <f>I8655*$E8655*(1-'Monte Carlo Inputs'!$C$11)+I8655*'Monte Carlo Inputs'!$C$12-I8655*'Monte Carlo Inputs'!$C$13-'Monte Carlo Inputs'!$C$14*(I8655-H8655)</f>
        <v>2245.4121680214093</v>
      </c>
      <c r="O8655" s="16">
        <f>J8655*$E8655*(1-'Monte Carlo Inputs'!$C$11)+J8655*'Monte Carlo Inputs'!$C$12-J8655*'Monte Carlo Inputs'!$C$13-'Monte Carlo Inputs'!$C$14*(J8655-I8655)</f>
        <v>2694.7149588734292</v>
      </c>
    </row>
    <row r="8656" spans="1:15">
      <c r="A8656">
        <v>8652</v>
      </c>
      <c r="B8656" s="39">
        <v>-0.83632571566358327</v>
      </c>
      <c r="C8656" s="39">
        <v>-0.17481585150409351</v>
      </c>
      <c r="D8656" s="29">
        <f>'Monte Carlo Inputs'!$C$6+'Monte Carlo Inputs'!$D$6*B8656</f>
        <v>7.2129170019167882E-2</v>
      </c>
      <c r="E8656" s="29">
        <f>'Monte Carlo Inputs'!$C$7+'Monte Carlo Inputs'!$D$7*C8656</f>
        <v>0.57656484995570256</v>
      </c>
      <c r="F8656" s="16">
        <f>'Monte Carlo Inputs'!$C$17*(1+$D8656)</f>
        <v>2604.3089668935613</v>
      </c>
      <c r="G8656" s="16">
        <f t="shared" ref="G8656:J8656" si="8650">F8656*(1+$D8656)</f>
        <v>2792.1556111490709</v>
      </c>
      <c r="H8656" s="16">
        <f t="shared" si="8650"/>
        <v>2993.5514779456162</v>
      </c>
      <c r="I8656" s="16">
        <f t="shared" si="8650"/>
        <v>3209.4738614594871</v>
      </c>
      <c r="J8656" s="16">
        <f t="shared" si="8650"/>
        <v>3440.9705472847741</v>
      </c>
      <c r="K8656" s="16">
        <f>F8656*$E8656*(1-'Monte Carlo Inputs'!$C$11)+F8656*'Monte Carlo Inputs'!$C$12-F8656*'Monte Carlo Inputs'!$C$13-'Monte Carlo Inputs'!$C$14*(F8656-'Monte Carlo Inputs'!$C$17)</f>
        <v>1171.1174947828783</v>
      </c>
      <c r="L8656" s="16">
        <f>G8656*$E8656*(1-'Monte Carlo Inputs'!$C$11)+G8656*'Monte Carlo Inputs'!$C$12-G8656*'Monte Carlo Inputs'!$C$13-'Monte Carlo Inputs'!$C$14*(G8656-F8656)</f>
        <v>1255.5892276764946</v>
      </c>
      <c r="M8656" s="16">
        <f>H8656*$E8656*(1-'Monte Carlo Inputs'!$C$11)+H8656*'Monte Carlo Inputs'!$C$12-H8656*'Monte Carlo Inputs'!$C$13-'Monte Carlo Inputs'!$C$14*(H8656-G8656)</f>
        <v>1346.1538365538083</v>
      </c>
      <c r="N8656" s="16">
        <f>I8656*$E8656*(1-'Monte Carlo Inputs'!$C$11)+I8656*'Monte Carlo Inputs'!$C$12-I8656*'Monte Carlo Inputs'!$C$13-'Monte Carlo Inputs'!$C$14*(I8656-H8656)</f>
        <v>1443.2507955025533</v>
      </c>
      <c r="O8656" s="16">
        <f>J8656*$E8656*(1-'Monte Carlo Inputs'!$C$11)+J8656*'Monte Carlo Inputs'!$C$12-J8656*'Monte Carlo Inputs'!$C$13-'Monte Carlo Inputs'!$C$14*(J8656-I8656)</f>
        <v>1547.3512775116562</v>
      </c>
    </row>
    <row r="8657" spans="1:15">
      <c r="A8657">
        <v>8653</v>
      </c>
      <c r="B8657" s="39">
        <v>-0.52495430796268505</v>
      </c>
      <c r="C8657" s="39">
        <v>-0.13241570553736778</v>
      </c>
      <c r="D8657" s="29">
        <f>'Monte Carlo Inputs'!$C$6+'Monte Carlo Inputs'!$D$6*B8657</f>
        <v>9.2301132177964595E-2</v>
      </c>
      <c r="E8657" s="29">
        <f>'Monte Carlo Inputs'!$C$7+'Monte Carlo Inputs'!$D$7*C8657</f>
        <v>0.5780824309525846</v>
      </c>
      <c r="F8657" s="16">
        <f>'Monte Carlo Inputs'!$C$17*(1+$D8657)</f>
        <v>2653.3086801734939</v>
      </c>
      <c r="G8657" s="16">
        <f t="shared" ref="G8657:J8657" si="8651">F8657*(1+$D8657)</f>
        <v>2898.2120753711283</v>
      </c>
      <c r="H8657" s="16">
        <f t="shared" si="8651"/>
        <v>3165.7203312197316</v>
      </c>
      <c r="I8657" s="16">
        <f t="shared" si="8651"/>
        <v>3457.9199019501139</v>
      </c>
      <c r="J8657" s="16">
        <f t="shared" si="8651"/>
        <v>3777.0898238808254</v>
      </c>
      <c r="K8657" s="16">
        <f>F8657*$E8657*(1-'Monte Carlo Inputs'!$C$11)+F8657*'Monte Carlo Inputs'!$C$12-F8657*'Monte Carlo Inputs'!$C$13-'Monte Carlo Inputs'!$C$14*(F8657-'Monte Carlo Inputs'!$C$17)</f>
        <v>1196.7832820342076</v>
      </c>
      <c r="L8657" s="16">
        <f>G8657*$E8657*(1-'Monte Carlo Inputs'!$C$11)+G8657*'Monte Carlo Inputs'!$C$12-G8657*'Monte Carlo Inputs'!$C$13-'Monte Carlo Inputs'!$C$14*(G8657-F8657)</f>
        <v>1307.2477339376253</v>
      </c>
      <c r="M8657" s="16">
        <f>H8657*$E8657*(1-'Monte Carlo Inputs'!$C$11)+H8657*'Monte Carlo Inputs'!$C$12-H8657*'Monte Carlo Inputs'!$C$13-'Monte Carlo Inputs'!$C$14*(H8657-G8657)</f>
        <v>1427.9081798171467</v>
      </c>
      <c r="N8657" s="16">
        <f>I8657*$E8657*(1-'Monte Carlo Inputs'!$C$11)+I8657*'Monte Carlo Inputs'!$C$12-I8657*'Monte Carlo Inputs'!$C$13-'Monte Carlo Inputs'!$C$14*(I8657-H8657)</f>
        <v>1559.7057214604461</v>
      </c>
      <c r="O8657" s="16">
        <f>J8657*$E8657*(1-'Monte Carlo Inputs'!$C$11)+J8657*'Monte Carlo Inputs'!$C$12-J8657*'Monte Carlo Inputs'!$C$13-'Monte Carlo Inputs'!$C$14*(J8657-I8657)</f>
        <v>1703.668325415694</v>
      </c>
    </row>
    <row r="8658" spans="1:15">
      <c r="A8658">
        <v>8654</v>
      </c>
      <c r="B8658" s="39">
        <v>0.17610089827553227</v>
      </c>
      <c r="C8658" s="39">
        <v>-0.84319087308206808</v>
      </c>
      <c r="D8658" s="29">
        <f>'Monte Carlo Inputs'!$C$6+'Monte Carlo Inputs'!$D$6*B8658</f>
        <v>0.13771846576001634</v>
      </c>
      <c r="E8658" s="29">
        <f>'Monte Carlo Inputs'!$C$7+'Monte Carlo Inputs'!$D$7*C8658</f>
        <v>0.55264245043534976</v>
      </c>
      <c r="F8658" s="16">
        <f>'Monte Carlo Inputs'!$C$17*(1+$D8658)</f>
        <v>2763.6319251776563</v>
      </c>
      <c r="G8658" s="16">
        <f t="shared" ref="G8658:J8658" si="8652">F8658*(1+$D8658)</f>
        <v>3144.2350738385235</v>
      </c>
      <c r="H8658" s="16">
        <f t="shared" si="8652"/>
        <v>3577.2543041963968</v>
      </c>
      <c r="I8658" s="16">
        <f t="shared" si="8652"/>
        <v>4069.9082786037393</v>
      </c>
      <c r="J8658" s="16">
        <f t="shared" si="8652"/>
        <v>4630.4098025170351</v>
      </c>
      <c r="K8658" s="16">
        <f>F8658*$E8658*(1-'Monte Carlo Inputs'!$C$11)+F8658*'Monte Carlo Inputs'!$C$12-F8658*'Monte Carlo Inputs'!$C$13-'Monte Carlo Inputs'!$C$14*(F8658-'Monte Carlo Inputs'!$C$17)</f>
        <v>1198.2096742892627</v>
      </c>
      <c r="L8658" s="16">
        <f>G8658*$E8658*(1-'Monte Carlo Inputs'!$C$11)+G8658*'Monte Carlo Inputs'!$C$12-G8658*'Monte Carlo Inputs'!$C$13-'Monte Carlo Inputs'!$C$14*(G8658-F8658)</f>
        <v>1363.2252722911892</v>
      </c>
      <c r="M8658" s="16">
        <f>H8658*$E8658*(1-'Monte Carlo Inputs'!$C$11)+H8658*'Monte Carlo Inputs'!$C$12-H8658*'Monte Carlo Inputs'!$C$13-'Monte Carlo Inputs'!$C$14*(H8658-G8658)</f>
        <v>1550.9665652764122</v>
      </c>
      <c r="N8658" s="16">
        <f>I8658*$E8658*(1-'Monte Carlo Inputs'!$C$11)+I8658*'Monte Carlo Inputs'!$C$12-I8658*'Monte Carlo Inputs'!$C$13-'Monte Carlo Inputs'!$C$14*(I8658-H8658)</f>
        <v>1764.5633010913616</v>
      </c>
      <c r="O8658" s="16">
        <f>J8658*$E8658*(1-'Monte Carlo Inputs'!$C$11)+J8658*'Monte Carlo Inputs'!$C$12-J8658*'Monte Carlo Inputs'!$C$13-'Monte Carlo Inputs'!$C$14*(J8658-I8658)</f>
        <v>2007.5762516540938</v>
      </c>
    </row>
    <row r="8659" spans="1:15">
      <c r="A8659">
        <v>8655</v>
      </c>
      <c r="B8659" s="39">
        <v>-0.92449632664919723</v>
      </c>
      <c r="C8659" s="39">
        <v>-3.111706203263735</v>
      </c>
      <c r="D8659" s="29">
        <f>'Monte Carlo Inputs'!$C$6+'Monte Carlo Inputs'!$D$6*B8659</f>
        <v>6.6417103386420803E-2</v>
      </c>
      <c r="E8659" s="29">
        <f>'Monte Carlo Inputs'!$C$7+'Monte Carlo Inputs'!$D$7*C8659</f>
        <v>0.47144801872464881</v>
      </c>
      <c r="F8659" s="16">
        <f>'Monte Carlo Inputs'!$C$17*(1+$D8659)</f>
        <v>2590.433785835955</v>
      </c>
      <c r="G8659" s="16">
        <f t="shared" ref="G8659:J8659" si="8653">F8659*(1+$D8659)</f>
        <v>2762.4828944054989</v>
      </c>
      <c r="H8659" s="16">
        <f t="shared" si="8653"/>
        <v>2945.9590064064478</v>
      </c>
      <c r="I8659" s="16">
        <f t="shared" si="8653"/>
        <v>3141.6210703071019</v>
      </c>
      <c r="J8659" s="16">
        <f t="shared" si="8653"/>
        <v>3350.2784417346465</v>
      </c>
      <c r="K8659" s="16">
        <f>F8659*$E8659*(1-'Monte Carlo Inputs'!$C$11)+F8659*'Monte Carlo Inputs'!$C$12-F8659*'Monte Carlo Inputs'!$C$13-'Monte Carlo Inputs'!$C$14*(F8659-'Monte Carlo Inputs'!$C$17)</f>
        <v>970.90103463098876</v>
      </c>
      <c r="L8659" s="16">
        <f>G8659*$E8659*(1-'Monte Carlo Inputs'!$C$11)+G8659*'Monte Carlo Inputs'!$C$12-G8659*'Monte Carlo Inputs'!$C$13-'Monte Carlo Inputs'!$C$14*(G8659-F8659)</f>
        <v>1035.3854690260578</v>
      </c>
      <c r="M8659" s="16">
        <f>H8659*$E8659*(1-'Monte Carlo Inputs'!$C$11)+H8659*'Monte Carlo Inputs'!$C$12-H8659*'Monte Carlo Inputs'!$C$13-'Monte Carlo Inputs'!$C$14*(H8659-G8659)</f>
        <v>1104.1527727671594</v>
      </c>
      <c r="N8659" s="16">
        <f>I8659*$E8659*(1-'Monte Carlo Inputs'!$C$11)+I8659*'Monte Carlo Inputs'!$C$12-I8659*'Monte Carlo Inputs'!$C$13-'Monte Carlo Inputs'!$C$14*(I8659-H8659)</f>
        <v>1177.4874016304391</v>
      </c>
      <c r="O8659" s="16">
        <f>J8659*$E8659*(1-'Monte Carlo Inputs'!$C$11)+J8659*'Monte Carlo Inputs'!$C$12-J8659*'Monte Carlo Inputs'!$C$13-'Monte Carlo Inputs'!$C$14*(J8659-I8659)</f>
        <v>1255.6927041207355</v>
      </c>
    </row>
    <row r="8660" spans="1:15">
      <c r="A8660">
        <v>8656</v>
      </c>
      <c r="B8660" s="39">
        <v>0.84325741119810793</v>
      </c>
      <c r="C8660" s="39">
        <v>-0.36710122772838882</v>
      </c>
      <c r="D8660" s="29">
        <f>'Monte Carlo Inputs'!$C$6+'Monte Carlo Inputs'!$D$6*B8660</f>
        <v>0.1809396980242084</v>
      </c>
      <c r="E8660" s="29">
        <f>'Monte Carlo Inputs'!$C$7+'Monte Carlo Inputs'!$D$7*C8660</f>
        <v>0.56968259456994785</v>
      </c>
      <c r="F8660" s="16">
        <f>'Monte Carlo Inputs'!$C$17*(1+$D8660)</f>
        <v>2868.620620470605</v>
      </c>
      <c r="G8660" s="16">
        <f t="shared" ref="G8660:J8660" si="8654">F8660*(1+$D8660)</f>
        <v>3387.6679692845737</v>
      </c>
      <c r="H8660" s="16">
        <f t="shared" si="8654"/>
        <v>4000.6315886532079</v>
      </c>
      <c r="I8660" s="16">
        <f t="shared" si="8654"/>
        <v>4724.5046602102284</v>
      </c>
      <c r="J8660" s="16">
        <f t="shared" si="8654"/>
        <v>5579.3551067426324</v>
      </c>
      <c r="K8660" s="16">
        <f>F8660*$E8660*(1-'Monte Carlo Inputs'!$C$11)+F8660*'Monte Carlo Inputs'!$C$12-F8660*'Monte Carlo Inputs'!$C$13-'Monte Carlo Inputs'!$C$14*(F8660-'Monte Carlo Inputs'!$C$17)</f>
        <v>1280.0587749948718</v>
      </c>
      <c r="L8660" s="16">
        <f>G8660*$E8660*(1-'Monte Carlo Inputs'!$C$11)+G8660*'Monte Carlo Inputs'!$C$12-G8660*'Monte Carlo Inputs'!$C$13-'Monte Carlo Inputs'!$C$14*(G8660-F8660)</f>
        <v>1511.6722231956821</v>
      </c>
      <c r="M8660" s="16">
        <f>H8660*$E8660*(1-'Monte Carlo Inputs'!$C$11)+H8660*'Monte Carlo Inputs'!$C$12-H8660*'Monte Carlo Inputs'!$C$13-'Monte Carlo Inputs'!$C$14*(H8660-G8660)</f>
        <v>1785.1937387722928</v>
      </c>
      <c r="N8660" s="16">
        <f>I8660*$E8660*(1-'Monte Carlo Inputs'!$C$11)+I8660*'Monte Carlo Inputs'!$C$12-I8660*'Monte Carlo Inputs'!$C$13-'Monte Carlo Inputs'!$C$14*(I8660-H8660)</f>
        <v>2108.2061547804592</v>
      </c>
      <c r="O8660" s="16">
        <f>J8660*$E8660*(1-'Monte Carlo Inputs'!$C$11)+J8660*'Monte Carlo Inputs'!$C$12-J8660*'Monte Carlo Inputs'!$C$13-'Monte Carlo Inputs'!$C$14*(J8660-I8660)</f>
        <v>2489.6643397992125</v>
      </c>
    </row>
    <row r="8661" spans="1:15">
      <c r="A8661">
        <v>8657</v>
      </c>
      <c r="B8661" s="39">
        <v>1.9214611251799192</v>
      </c>
      <c r="C8661" s="39">
        <v>0.60129043796097814</v>
      </c>
      <c r="D8661" s="29">
        <f>'Monte Carlo Inputs'!$C$6+'Monte Carlo Inputs'!$D$6*B8661</f>
        <v>0.25079031365558196</v>
      </c>
      <c r="E8661" s="29">
        <f>'Monte Carlo Inputs'!$C$7+'Monte Carlo Inputs'!$D$7*C8661</f>
        <v>0.60434315424213247</v>
      </c>
      <c r="F8661" s="16">
        <f>'Monte Carlo Inputs'!$C$17*(1+$D8661)</f>
        <v>3038.2947509007749</v>
      </c>
      <c r="G8661" s="16">
        <f t="shared" ref="G8661:J8661" si="8655">F8661*(1+$D8661)</f>
        <v>3800.2696444572889</v>
      </c>
      <c r="H8661" s="16">
        <f t="shared" si="8655"/>
        <v>4753.3404605665191</v>
      </c>
      <c r="I8661" s="16">
        <f t="shared" si="8655"/>
        <v>5945.4322055837656</v>
      </c>
      <c r="J8661" s="16">
        <f t="shared" si="8655"/>
        <v>7436.4890132401169</v>
      </c>
      <c r="K8661" s="16">
        <f>F8661*$E8661*(1-'Monte Carlo Inputs'!$C$11)+F8661*'Monte Carlo Inputs'!$C$12-F8661*'Monte Carlo Inputs'!$C$13-'Monte Carlo Inputs'!$C$14*(F8661-'Monte Carlo Inputs'!$C$17)</f>
        <v>1433.1156980953197</v>
      </c>
      <c r="L8661" s="16">
        <f>G8661*$E8661*(1-'Monte Carlo Inputs'!$C$11)+G8661*'Monte Carlo Inputs'!$C$12-G8661*'Monte Carlo Inputs'!$C$13-'Monte Carlo Inputs'!$C$14*(G8661-F8661)</f>
        <v>1792.5272335253831</v>
      </c>
      <c r="M8661" s="16">
        <f>H8661*$E8661*(1-'Monte Carlo Inputs'!$C$11)+H8661*'Monte Carlo Inputs'!$C$12-H8661*'Monte Carlo Inputs'!$C$13-'Monte Carlo Inputs'!$C$14*(H8661-G8661)</f>
        <v>2242.0757006573867</v>
      </c>
      <c r="N8661" s="16">
        <f>I8661*$E8661*(1-'Monte Carlo Inputs'!$C$11)+I8661*'Monte Carlo Inputs'!$C$12-I8661*'Monte Carlo Inputs'!$C$13-'Monte Carlo Inputs'!$C$14*(I8661-H8661)</f>
        <v>2804.3665688648121</v>
      </c>
      <c r="O8661" s="16">
        <f>J8661*$E8661*(1-'Monte Carlo Inputs'!$C$11)+J8661*'Monte Carlo Inputs'!$C$12-J8661*'Monte Carlo Inputs'!$C$13-'Monte Carlo Inputs'!$C$14*(J8661-I8661)</f>
        <v>3507.6745402756469</v>
      </c>
    </row>
    <row r="8662" spans="1:15">
      <c r="A8662">
        <v>8658</v>
      </c>
      <c r="B8662" s="39">
        <v>1.389226967777317</v>
      </c>
      <c r="C8662" s="39">
        <v>1.6341169065502652</v>
      </c>
      <c r="D8662" s="29">
        <f>'Monte Carlo Inputs'!$C$6+'Monte Carlo Inputs'!$D$6*B8662</f>
        <v>0.21630992458576254</v>
      </c>
      <c r="E8662" s="29">
        <f>'Monte Carlo Inputs'!$C$7+'Monte Carlo Inputs'!$D$7*C8662</f>
        <v>0.64130995673941227</v>
      </c>
      <c r="F8662" s="16">
        <f>'Monte Carlo Inputs'!$C$17*(1+$D8662)</f>
        <v>2954.5384378112763</v>
      </c>
      <c r="G8662" s="16">
        <f t="shared" ref="G8662:J8662" si="8656">F8662*(1+$D8662)</f>
        <v>3593.6344244799698</v>
      </c>
      <c r="H8662" s="16">
        <f t="shared" si="8656"/>
        <v>4370.9732158280322</v>
      </c>
      <c r="I8662" s="16">
        <f t="shared" si="8656"/>
        <v>5316.4581025101816</v>
      </c>
      <c r="J8662" s="16">
        <f t="shared" si="8656"/>
        <v>6466.4607537275251</v>
      </c>
      <c r="K8662" s="16">
        <f>F8662*$E8662*(1-'Monte Carlo Inputs'!$C$11)+F8662*'Monte Carlo Inputs'!$C$12-F8662*'Monte Carlo Inputs'!$C$13-'Monte Carlo Inputs'!$C$14*(F8662-'Monte Carlo Inputs'!$C$17)</f>
        <v>1470.2045317160125</v>
      </c>
      <c r="L8662" s="16">
        <f>G8662*$E8662*(1-'Monte Carlo Inputs'!$C$11)+G8662*'Monte Carlo Inputs'!$C$12-G8662*'Monte Carlo Inputs'!$C$13-'Monte Carlo Inputs'!$C$14*(G8662-F8662)</f>
        <v>1788.2243630971498</v>
      </c>
      <c r="M8662" s="16">
        <f>H8662*$E8662*(1-'Monte Carlo Inputs'!$C$11)+H8662*'Monte Carlo Inputs'!$C$12-H8662*'Monte Carlo Inputs'!$C$13-'Monte Carlo Inputs'!$C$14*(H8662-G8662)</f>
        <v>2175.035040221117</v>
      </c>
      <c r="N8662" s="16">
        <f>I8662*$E8662*(1-'Monte Carlo Inputs'!$C$11)+I8662*'Monte Carlo Inputs'!$C$12-I8662*'Monte Carlo Inputs'!$C$13-'Monte Carlo Inputs'!$C$14*(I8662-H8662)</f>
        <v>2645.5167057427379</v>
      </c>
      <c r="O8662" s="16">
        <f>J8662*$E8662*(1-'Monte Carlo Inputs'!$C$11)+J8662*'Monte Carlo Inputs'!$C$12-J8662*'Monte Carlo Inputs'!$C$13-'Monte Carlo Inputs'!$C$14*(J8662-I8662)</f>
        <v>3217.7682248523247</v>
      </c>
    </row>
    <row r="8663" spans="1:15">
      <c r="A8663">
        <v>8659</v>
      </c>
      <c r="B8663" s="39">
        <v>0.78624641043714283</v>
      </c>
      <c r="C8663" s="39">
        <v>-0.40202242123913129</v>
      </c>
      <c r="D8663" s="29">
        <f>'Monte Carlo Inputs'!$C$6+'Monte Carlo Inputs'!$D$6*B8663</f>
        <v>0.17724628327403319</v>
      </c>
      <c r="E8663" s="29">
        <f>'Monte Carlo Inputs'!$C$7+'Monte Carlo Inputs'!$D$7*C8663</f>
        <v>0.56843269935256047</v>
      </c>
      <c r="F8663" s="16">
        <f>'Monte Carlo Inputs'!$C$17*(1+$D8663)</f>
        <v>2859.6489467009542</v>
      </c>
      <c r="G8663" s="16">
        <f t="shared" ref="G8663:J8663" si="8657">F8663*(1+$D8663)</f>
        <v>3366.5110939722022</v>
      </c>
      <c r="H8663" s="16">
        <f t="shared" si="8657"/>
        <v>3963.2126729795741</v>
      </c>
      <c r="I8663" s="16">
        <f t="shared" si="8657"/>
        <v>4665.6773890897493</v>
      </c>
      <c r="J8663" s="16">
        <f t="shared" si="8657"/>
        <v>5492.6513652616022</v>
      </c>
      <c r="K8663" s="16">
        <f>F8663*$E8663*(1-'Monte Carlo Inputs'!$C$11)+F8663*'Monte Carlo Inputs'!$C$12-F8663*'Monte Carlo Inputs'!$C$13-'Monte Carlo Inputs'!$C$14*(F8663-'Monte Carlo Inputs'!$C$17)</f>
        <v>1273.3846615017947</v>
      </c>
      <c r="L8663" s="16">
        <f>G8663*$E8663*(1-'Monte Carlo Inputs'!$C$11)+G8663*'Monte Carlo Inputs'!$C$12-G8663*'Monte Carlo Inputs'!$C$13-'Monte Carlo Inputs'!$C$14*(G8663-F8663)</f>
        <v>1499.0873599311503</v>
      </c>
      <c r="M8663" s="16">
        <f>H8663*$E8663*(1-'Monte Carlo Inputs'!$C$11)+H8663*'Monte Carlo Inputs'!$C$12-H8663*'Monte Carlo Inputs'!$C$13-'Monte Carlo Inputs'!$C$14*(H8663-G8663)</f>
        <v>1764.7950227820297</v>
      </c>
      <c r="N8663" s="16">
        <f>I8663*$E8663*(1-'Monte Carlo Inputs'!$C$11)+I8663*'Monte Carlo Inputs'!$C$12-I8663*'Monte Carlo Inputs'!$C$13-'Monte Carlo Inputs'!$C$14*(I8663-H8663)</f>
        <v>2077.5983813106564</v>
      </c>
      <c r="O8663" s="16">
        <f>J8663*$E8663*(1-'Monte Carlo Inputs'!$C$11)+J8663*'Monte Carlo Inputs'!$C$12-J8663*'Monte Carlo Inputs'!$C$13-'Monte Carlo Inputs'!$C$14*(J8663-I8663)</f>
        <v>2445.8449725341179</v>
      </c>
    </row>
    <row r="8664" spans="1:15">
      <c r="A8664">
        <v>8660</v>
      </c>
      <c r="B8664" s="39">
        <v>0.68177213920689728</v>
      </c>
      <c r="C8664" s="39">
        <v>0.97592514952726739</v>
      </c>
      <c r="D8664" s="29">
        <f>'Monte Carlo Inputs'!$C$6+'Monte Carlo Inputs'!$D$6*B8664</f>
        <v>0.17047799629037802</v>
      </c>
      <c r="E8664" s="29">
        <f>'Monte Carlo Inputs'!$C$7+'Monte Carlo Inputs'!$D$7*C8664</f>
        <v>0.61775203541653978</v>
      </c>
      <c r="F8664" s="16">
        <f>'Monte Carlo Inputs'!$C$17*(1+$D8664)</f>
        <v>2843.2081007889574</v>
      </c>
      <c r="G8664" s="16">
        <f t="shared" ref="G8664:J8664" si="8658">F8664*(1+$D8664)</f>
        <v>3327.91252084803</v>
      </c>
      <c r="H8664" s="16">
        <f t="shared" si="8658"/>
        <v>3895.2483792318631</v>
      </c>
      <c r="I8664" s="16">
        <f t="shared" si="8658"/>
        <v>4559.3025179766537</v>
      </c>
      <c r="J8664" s="16">
        <f t="shared" si="8658"/>
        <v>5336.5632757229887</v>
      </c>
      <c r="K8664" s="16">
        <f>F8664*$E8664*(1-'Monte Carlo Inputs'!$C$11)+F8664*'Monte Carlo Inputs'!$C$12-F8664*'Monte Carlo Inputs'!$C$13-'Monte Carlo Inputs'!$C$14*(F8664-'Monte Carlo Inputs'!$C$17)</f>
        <v>1365.6099687661729</v>
      </c>
      <c r="L8664" s="16">
        <f>G8664*$E8664*(1-'Monte Carlo Inputs'!$C$11)+G8664*'Monte Carlo Inputs'!$C$12-G8664*'Monte Carlo Inputs'!$C$13-'Monte Carlo Inputs'!$C$14*(G8664-F8664)</f>
        <v>1598.4164199555958</v>
      </c>
      <c r="M8664" s="16">
        <f>H8664*$E8664*(1-'Monte Carlo Inputs'!$C$11)+H8664*'Monte Carlo Inputs'!$C$12-H8664*'Monte Carlo Inputs'!$C$13-'Monte Carlo Inputs'!$C$14*(H8664-G8664)</f>
        <v>1870.9112484672648</v>
      </c>
      <c r="N8664" s="16">
        <f>I8664*$E8664*(1-'Monte Carlo Inputs'!$C$11)+I8664*'Monte Carlo Inputs'!$C$12-I8664*'Monte Carlo Inputs'!$C$13-'Monte Carlo Inputs'!$C$14*(I8664-H8664)</f>
        <v>2189.8604493430935</v>
      </c>
      <c r="O8664" s="16">
        <f>J8664*$E8664*(1-'Monte Carlo Inputs'!$C$11)+J8664*'Monte Carlo Inputs'!$C$12-J8664*'Monte Carlo Inputs'!$C$13-'Monte Carlo Inputs'!$C$14*(J8664-I8664)</f>
        <v>2563.1834709026507</v>
      </c>
    </row>
    <row r="8665" spans="1:15">
      <c r="A8665">
        <v>8661</v>
      </c>
      <c r="B8665" s="39">
        <v>-1.1712360228700562</v>
      </c>
      <c r="C8665" s="39">
        <v>-1.2059155125165866</v>
      </c>
      <c r="D8665" s="29">
        <f>'Monte Carlo Inputs'!$C$6+'Monte Carlo Inputs'!$D$6*B8665</f>
        <v>5.0432257982692352E-2</v>
      </c>
      <c r="E8665" s="29">
        <f>'Monte Carlo Inputs'!$C$7+'Monte Carlo Inputs'!$D$7*C8665</f>
        <v>0.53965985315045673</v>
      </c>
      <c r="F8665" s="16">
        <f>'Monte Carlo Inputs'!$C$17*(1+$D8665)</f>
        <v>2551.6049978657584</v>
      </c>
      <c r="G8665" s="16">
        <f t="shared" ref="G8665:J8665" si="8659">F8665*(1+$D8665)</f>
        <v>2680.2881993880515</v>
      </c>
      <c r="H8665" s="16">
        <f t="shared" si="8659"/>
        <v>2815.4611853275555</v>
      </c>
      <c r="I8665" s="16">
        <f t="shared" si="8659"/>
        <v>2957.4512501662516</v>
      </c>
      <c r="J8665" s="16">
        <f t="shared" si="8659"/>
        <v>3106.602194585872</v>
      </c>
      <c r="K8665" s="16">
        <f>F8665*$E8665*(1-'Monte Carlo Inputs'!$C$11)+F8665*'Monte Carlo Inputs'!$C$12-F8665*'Monte Carlo Inputs'!$C$13-'Monte Carlo Inputs'!$C$14*(F8665-'Monte Carlo Inputs'!$C$17)</f>
        <v>1079.5865879499952</v>
      </c>
      <c r="L8665" s="16">
        <f>G8665*$E8665*(1-'Monte Carlo Inputs'!$C$11)+G8665*'Monte Carlo Inputs'!$C$12-G8665*'Monte Carlo Inputs'!$C$13-'Monte Carlo Inputs'!$C$14*(G8665-F8665)</f>
        <v>1134.032577268144</v>
      </c>
      <c r="M8665" s="16">
        <f>H8665*$E8665*(1-'Monte Carlo Inputs'!$C$11)+H8665*'Monte Carlo Inputs'!$C$12-H8665*'Monte Carlo Inputs'!$C$13-'Monte Carlo Inputs'!$C$14*(H8665-G8665)</f>
        <v>1191.2244007657082</v>
      </c>
      <c r="N8665" s="16">
        <f>I8665*$E8665*(1-'Monte Carlo Inputs'!$C$11)+I8665*'Monte Carlo Inputs'!$C$12-I8665*'Monte Carlo Inputs'!$C$13-'Monte Carlo Inputs'!$C$14*(I8665-H8665)</f>
        <v>1251.3005370604026</v>
      </c>
      <c r="O8665" s="16">
        <f>J8665*$E8665*(1-'Monte Carlo Inputs'!$C$11)+J8665*'Monte Carlo Inputs'!$C$12-J8665*'Monte Carlo Inputs'!$C$13-'Monte Carlo Inputs'!$C$14*(J8665-I8665)</f>
        <v>1314.4064485593144</v>
      </c>
    </row>
    <row r="8666" spans="1:15">
      <c r="A8666">
        <v>8662</v>
      </c>
      <c r="B8666" s="39">
        <v>0.80286846462671446</v>
      </c>
      <c r="C8666" s="39">
        <v>-0.14413497150515073</v>
      </c>
      <c r="D8666" s="29">
        <f>'Monte Carlo Inputs'!$C$6+'Monte Carlo Inputs'!$D$6*B8666</f>
        <v>0.17832313053688653</v>
      </c>
      <c r="E8666" s="29">
        <f>'Monte Carlo Inputs'!$C$7+'Monte Carlo Inputs'!$D$7*C8666</f>
        <v>0.57766297637466701</v>
      </c>
      <c r="F8666" s="16">
        <f>'Monte Carlo Inputs'!$C$17*(1+$D8666)</f>
        <v>2862.2647163871511</v>
      </c>
      <c r="G8666" s="16">
        <f t="shared" ref="G8666:J8666" si="8660">F8666*(1+$D8666)</f>
        <v>3372.6727210385811</v>
      </c>
      <c r="H8666" s="16">
        <f t="shared" si="8660"/>
        <v>3974.0982789305399</v>
      </c>
      <c r="I8666" s="16">
        <f t="shared" si="8660"/>
        <v>4682.7719250906866</v>
      </c>
      <c r="J8666" s="16">
        <f t="shared" si="8660"/>
        <v>5517.8184743631</v>
      </c>
      <c r="K8666" s="16">
        <f>F8666*$E8666*(1-'Monte Carlo Inputs'!$C$11)+F8666*'Monte Carlo Inputs'!$C$12-F8666*'Monte Carlo Inputs'!$C$13-'Monte Carlo Inputs'!$C$14*(F8666-'Monte Carlo Inputs'!$C$17)</f>
        <v>1293.3860974803677</v>
      </c>
      <c r="L8666" s="16">
        <f>G8666*$E8666*(1-'Monte Carlo Inputs'!$C$11)+G8666*'Monte Carlo Inputs'!$C$12-G8666*'Monte Carlo Inputs'!$C$13-'Monte Carlo Inputs'!$C$14*(G8666-F8666)</f>
        <v>1524.0267553759531</v>
      </c>
      <c r="M8666" s="16">
        <f>H8666*$E8666*(1-'Monte Carlo Inputs'!$C$11)+H8666*'Monte Carlo Inputs'!$C$12-H8666*'Monte Carlo Inputs'!$C$13-'Monte Carlo Inputs'!$C$14*(H8666-G8666)</f>
        <v>1795.7959774165665</v>
      </c>
      <c r="N8666" s="16">
        <f>I8666*$E8666*(1-'Monte Carlo Inputs'!$C$11)+I8666*'Monte Carlo Inputs'!$C$12-I8666*'Monte Carlo Inputs'!$C$13-'Monte Carlo Inputs'!$C$14*(I8666-H8666)</f>
        <v>2116.0279379150365</v>
      </c>
      <c r="O8666" s="16">
        <f>J8666*$E8666*(1-'Monte Carlo Inputs'!$C$11)+J8666*'Monte Carlo Inputs'!$C$12-J8666*'Monte Carlo Inputs'!$C$13-'Monte Carlo Inputs'!$C$14*(J8666-I8666)</f>
        <v>2493.3646641075584</v>
      </c>
    </row>
    <row r="8667" spans="1:15">
      <c r="A8667">
        <v>8663</v>
      </c>
      <c r="B8667" s="39">
        <v>-0.52341351334171937</v>
      </c>
      <c r="C8667" s="39">
        <v>-1.3961426895196043</v>
      </c>
      <c r="D8667" s="29">
        <f>'Monte Carlo Inputs'!$C$6+'Monte Carlo Inputs'!$D$6*B8667</f>
        <v>9.2400951397134681E-2</v>
      </c>
      <c r="E8667" s="29">
        <f>'Monte Carlo Inputs'!$C$7+'Monte Carlo Inputs'!$D$7*C8667</f>
        <v>0.5328512645871808</v>
      </c>
      <c r="F8667" s="16">
        <f>'Monte Carlo Inputs'!$C$17*(1+$D8667)</f>
        <v>2653.5511510387801</v>
      </c>
      <c r="G8667" s="16">
        <f t="shared" ref="G8667:J8667" si="8661">F8667*(1+$D8667)</f>
        <v>2898.7418019757251</v>
      </c>
      <c r="H8667" s="16">
        <f t="shared" si="8661"/>
        <v>3166.5883023329266</v>
      </c>
      <c r="I8667" s="16">
        <f t="shared" si="8661"/>
        <v>3459.1840741515266</v>
      </c>
      <c r="J8667" s="16">
        <f t="shared" si="8661"/>
        <v>3778.8159736609441</v>
      </c>
      <c r="K8667" s="16">
        <f>F8667*$E8667*(1-'Monte Carlo Inputs'!$C$11)+F8667*'Monte Carlo Inputs'!$C$12-F8667*'Monte Carlo Inputs'!$C$13-'Monte Carlo Inputs'!$C$14*(F8667-'Monte Carlo Inputs'!$C$17)</f>
        <v>1111.4910850389012</v>
      </c>
      <c r="L8667" s="16">
        <f>G8667*$E8667*(1-'Monte Carlo Inputs'!$C$11)+G8667*'Monte Carlo Inputs'!$C$12-G8667*'Monte Carlo Inputs'!$C$13-'Monte Carlo Inputs'!$C$14*(G8667-F8667)</f>
        <v>1214.1939187659293</v>
      </c>
      <c r="M8667" s="16">
        <f>H8667*$E8667*(1-'Monte Carlo Inputs'!$C$11)+H8667*'Monte Carlo Inputs'!$C$12-H8667*'Monte Carlo Inputs'!$C$13-'Monte Carlo Inputs'!$C$14*(H8667-G8667)</f>
        <v>1326.3865920405165</v>
      </c>
      <c r="N8667" s="16">
        <f>I8667*$E8667*(1-'Monte Carlo Inputs'!$C$11)+I8667*'Monte Carlo Inputs'!$C$12-I8667*'Monte Carlo Inputs'!$C$13-'Monte Carlo Inputs'!$C$14*(I8667-H8667)</f>
        <v>1448.9459750654635</v>
      </c>
      <c r="O8667" s="16">
        <f>J8667*$E8667*(1-'Monte Carlo Inputs'!$C$11)+J8667*'Monte Carlo Inputs'!$C$12-J8667*'Monte Carlo Inputs'!$C$13-'Monte Carlo Inputs'!$C$14*(J8667-I8667)</f>
        <v>1582.8299616845611</v>
      </c>
    </row>
    <row r="8668" spans="1:15">
      <c r="A8668">
        <v>8664</v>
      </c>
      <c r="B8668" s="39">
        <v>0.49275579980999168</v>
      </c>
      <c r="C8668" s="39">
        <v>-1.6766135895033087E-2</v>
      </c>
      <c r="D8668" s="29">
        <f>'Monte Carlo Inputs'!$C$6+'Monte Carlo Inputs'!$D$6*B8668</f>
        <v>0.15823271508790088</v>
      </c>
      <c r="E8668" s="29">
        <f>'Monte Carlo Inputs'!$C$7+'Monte Carlo Inputs'!$D$7*C8668</f>
        <v>0.58222174663617943</v>
      </c>
      <c r="F8668" s="16">
        <f>'Monte Carlo Inputs'!$C$17*(1+$D8668)</f>
        <v>2813.4630882200204</v>
      </c>
      <c r="G8668" s="16">
        <f t="shared" ref="G8668:J8668" si="8662">F8668*(1+$D8668)</f>
        <v>3258.6449914686646</v>
      </c>
      <c r="H8668" s="16">
        <f t="shared" si="8662"/>
        <v>3774.269235976341</v>
      </c>
      <c r="I8668" s="16">
        <f t="shared" si="8662"/>
        <v>4371.4821046576144</v>
      </c>
      <c r="J8668" s="16">
        <f t="shared" si="8662"/>
        <v>5063.1935870357602</v>
      </c>
      <c r="K8668" s="16">
        <f>F8668*$E8668*(1-'Monte Carlo Inputs'!$C$11)+F8668*'Monte Carlo Inputs'!$C$12-F8668*'Monte Carlo Inputs'!$C$13-'Monte Carlo Inputs'!$C$14*(F8668-'Monte Carlo Inputs'!$C$17)</f>
        <v>1279.7661651744058</v>
      </c>
      <c r="L8668" s="16">
        <f>G8668*$E8668*(1-'Monte Carlo Inputs'!$C$11)+G8668*'Monte Carlo Inputs'!$C$12-G8668*'Monte Carlo Inputs'!$C$13-'Monte Carlo Inputs'!$C$14*(G8668-F8668)</f>
        <v>1482.2670401675828</v>
      </c>
      <c r="M8668" s="16">
        <f>H8668*$E8668*(1-'Monte Carlo Inputs'!$C$11)+H8668*'Monte Carlo Inputs'!$C$12-H8668*'Monte Carlo Inputs'!$C$13-'Monte Carlo Inputs'!$C$14*(H8668-G8668)</f>
        <v>1716.8101784186063</v>
      </c>
      <c r="N8668" s="16">
        <f>I8668*$E8668*(1-'Monte Carlo Inputs'!$C$11)+I8668*'Monte Carlo Inputs'!$C$12-I8668*'Monte Carlo Inputs'!$C$13-'Monte Carlo Inputs'!$C$14*(I8668-H8668)</f>
        <v>1988.4657142403262</v>
      </c>
      <c r="O8668" s="16">
        <f>J8668*$E8668*(1-'Monte Carlo Inputs'!$C$11)+J8668*'Monte Carlo Inputs'!$C$12-J8668*'Monte Carlo Inputs'!$C$13-'Monte Carlo Inputs'!$C$14*(J8668-I8668)</f>
        <v>2303.1060430637745</v>
      </c>
    </row>
    <row r="8669" spans="1:15">
      <c r="A8669">
        <v>8665</v>
      </c>
      <c r="B8669" s="39">
        <v>-0.91162214394320817</v>
      </c>
      <c r="C8669" s="39">
        <v>-0.95007965482122481</v>
      </c>
      <c r="D8669" s="29">
        <f>'Monte Carlo Inputs'!$C$6+'Monte Carlo Inputs'!$D$6*B8669</f>
        <v>6.7251147617675686E-2</v>
      </c>
      <c r="E8669" s="29">
        <f>'Monte Carlo Inputs'!$C$7+'Monte Carlo Inputs'!$D$7*C8669</f>
        <v>0.54881669983358283</v>
      </c>
      <c r="F8669" s="16">
        <f>'Monte Carlo Inputs'!$C$17*(1+$D8669)</f>
        <v>2592.459762678096</v>
      </c>
      <c r="G8669" s="16">
        <f t="shared" ref="G8669:J8669" si="8663">F8669*(1+$D8669)</f>
        <v>2766.8056568708448</v>
      </c>
      <c r="H8669" s="16">
        <f t="shared" si="8663"/>
        <v>2952.8765125304858</v>
      </c>
      <c r="I8669" s="16">
        <f t="shared" si="8663"/>
        <v>3151.4608467714406</v>
      </c>
      <c r="J8669" s="16">
        <f t="shared" si="8663"/>
        <v>3363.4002053889917</v>
      </c>
      <c r="K8669" s="16">
        <f>F8669*$E8669*(1-'Monte Carlo Inputs'!$C$11)+F8669*'Monte Carlo Inputs'!$C$12-F8669*'Monte Carlo Inputs'!$C$13-'Monte Carlo Inputs'!$C$14*(F8669-'Monte Carlo Inputs'!$C$17)</f>
        <v>1114.4161268236649</v>
      </c>
      <c r="L8669" s="16">
        <f>G8669*$E8669*(1-'Monte Carlo Inputs'!$C$11)+G8669*'Monte Carlo Inputs'!$C$12-G8669*'Monte Carlo Inputs'!$C$13-'Monte Carlo Inputs'!$C$14*(G8669-F8669)</f>
        <v>1189.3618902762012</v>
      </c>
      <c r="M8669" s="16">
        <f>H8669*$E8669*(1-'Monte Carlo Inputs'!$C$11)+H8669*'Monte Carlo Inputs'!$C$12-H8669*'Monte Carlo Inputs'!$C$13-'Monte Carlo Inputs'!$C$14*(H8669-G8669)</f>
        <v>1269.3478423300039</v>
      </c>
      <c r="N8669" s="16">
        <f>I8669*$E8669*(1-'Monte Carlo Inputs'!$C$11)+I8669*'Monte Carlo Inputs'!$C$12-I8669*'Monte Carlo Inputs'!$C$13-'Monte Carlo Inputs'!$C$14*(I8669-H8669)</f>
        <v>1354.7129414527171</v>
      </c>
      <c r="O8669" s="16">
        <f>J8669*$E8669*(1-'Monte Carlo Inputs'!$C$11)+J8669*'Monte Carlo Inputs'!$C$12-J8669*'Monte Carlo Inputs'!$C$13-'Monte Carlo Inputs'!$C$14*(J8669-I8669)</f>
        <v>1445.818941457929</v>
      </c>
    </row>
    <row r="8670" spans="1:15">
      <c r="A8670">
        <v>8666</v>
      </c>
      <c r="B8670" s="39">
        <v>-0.67856744849704043</v>
      </c>
      <c r="C8670" s="39">
        <v>-0.96526604789299164</v>
      </c>
      <c r="D8670" s="29">
        <f>'Monte Carlo Inputs'!$C$6+'Monte Carlo Inputs'!$D$6*B8670</f>
        <v>8.2349420552183222E-2</v>
      </c>
      <c r="E8670" s="29">
        <f>'Monte Carlo Inputs'!$C$7+'Monte Carlo Inputs'!$D$7*C8670</f>
        <v>0.54827315025347101</v>
      </c>
      <c r="F8670" s="16">
        <f>'Monte Carlo Inputs'!$C$17*(1+$D8670)</f>
        <v>2629.134977463309</v>
      </c>
      <c r="G8670" s="16">
        <f t="shared" ref="G8670:J8670" si="8664">F8670*(1+$D8670)</f>
        <v>2845.6427194108901</v>
      </c>
      <c r="H8670" s="16">
        <f t="shared" si="8664"/>
        <v>3079.9797484529158</v>
      </c>
      <c r="I8670" s="16">
        <f t="shared" si="8664"/>
        <v>3333.6142960504726</v>
      </c>
      <c r="J8670" s="16">
        <f t="shared" si="8664"/>
        <v>3608.1355016747034</v>
      </c>
      <c r="K8670" s="16">
        <f>F8670*$E8670*(1-'Monte Carlo Inputs'!$C$11)+F8670*'Monte Carlo Inputs'!$C$12-F8670*'Monte Carlo Inputs'!$C$13-'Monte Carlo Inputs'!$C$14*(F8670-'Monte Carlo Inputs'!$C$17)</f>
        <v>1129.7408169904438</v>
      </c>
      <c r="L8670" s="16">
        <f>G8670*$E8670*(1-'Monte Carlo Inputs'!$C$11)+G8670*'Monte Carlo Inputs'!$C$12-G8670*'Monte Carlo Inputs'!$C$13-'Monte Carlo Inputs'!$C$14*(G8670-F8670)</f>
        <v>1222.7743186437569</v>
      </c>
      <c r="M8670" s="16">
        <f>H8670*$E8670*(1-'Monte Carlo Inputs'!$C$11)+H8670*'Monte Carlo Inputs'!$C$12-H8670*'Monte Carlo Inputs'!$C$13-'Monte Carlo Inputs'!$C$14*(H8670-G8670)</f>
        <v>1323.469075250161</v>
      </c>
      <c r="N8670" s="16">
        <f>I8670*$E8670*(1-'Monte Carlo Inputs'!$C$11)+I8670*'Monte Carlo Inputs'!$C$12-I8670*'Monte Carlo Inputs'!$C$13-'Monte Carlo Inputs'!$C$14*(I8670-H8670)</f>
        <v>1432.4559867157457</v>
      </c>
      <c r="O8670" s="16">
        <f>J8670*$E8670*(1-'Monte Carlo Inputs'!$C$11)+J8670*'Monte Carlo Inputs'!$C$12-J8670*'Monte Carlo Inputs'!$C$13-'Monte Carlo Inputs'!$C$14*(J8670-I8670)</f>
        <v>1550.4179071882934</v>
      </c>
    </row>
    <row r="8671" spans="1:15">
      <c r="A8671">
        <v>8667</v>
      </c>
      <c r="B8671" s="39">
        <v>-0.10341394612161468</v>
      </c>
      <c r="C8671" s="39">
        <v>0.65971459358564555</v>
      </c>
      <c r="D8671" s="29">
        <f>'Monte Carlo Inputs'!$C$6+'Monte Carlo Inputs'!$D$6*B8671</f>
        <v>0.11961030706415632</v>
      </c>
      <c r="E8671" s="29">
        <f>'Monte Carlo Inputs'!$C$7+'Monte Carlo Inputs'!$D$7*C8671</f>
        <v>0.60643426469265893</v>
      </c>
      <c r="F8671" s="16">
        <f>'Monte Carlo Inputs'!$C$17*(1+$D8671)</f>
        <v>2719.6453968895426</v>
      </c>
      <c r="G8671" s="16">
        <f t="shared" ref="G8671:J8671" si="8665">F8671*(1+$D8671)</f>
        <v>3044.94301791712</v>
      </c>
      <c r="H8671" s="16">
        <f t="shared" si="8665"/>
        <v>3409.1495872830455</v>
      </c>
      <c r="I8671" s="16">
        <f t="shared" si="8665"/>
        <v>3816.9190162456125</v>
      </c>
      <c r="J8671" s="16">
        <f t="shared" si="8665"/>
        <v>4273.461871817768</v>
      </c>
      <c r="K8671" s="16">
        <f>F8671*$E8671*(1-'Monte Carlo Inputs'!$C$11)+F8671*'Monte Carlo Inputs'!$C$12-F8671*'Monte Carlo Inputs'!$C$13-'Monte Carlo Inputs'!$C$14*(F8671-'Monte Carlo Inputs'!$C$17)</f>
        <v>1282.5899526174426</v>
      </c>
      <c r="L8671" s="16">
        <f>G8671*$E8671*(1-'Monte Carlo Inputs'!$C$11)+G8671*'Monte Carlo Inputs'!$C$12-G8671*'Monte Carlo Inputs'!$C$13-'Monte Carlo Inputs'!$C$14*(G8671-F8671)</f>
        <v>1436.0009306874165</v>
      </c>
      <c r="M8671" s="16">
        <f>H8671*$E8671*(1-'Monte Carlo Inputs'!$C$11)+H8671*'Monte Carlo Inputs'!$C$12-H8671*'Monte Carlo Inputs'!$C$13-'Monte Carlo Inputs'!$C$14*(H8671-G8671)</f>
        <v>1607.7614429513524</v>
      </c>
      <c r="N8671" s="16">
        <f>I8671*$E8671*(1-'Monte Carlo Inputs'!$C$11)+I8671*'Monte Carlo Inputs'!$C$12-I8671*'Monte Carlo Inputs'!$C$13-'Monte Carlo Inputs'!$C$14*(I8671-H8671)</f>
        <v>1800.0662828286752</v>
      </c>
      <c r="O8671" s="16">
        <f>J8671*$E8671*(1-'Monte Carlo Inputs'!$C$11)+J8671*'Monte Carlo Inputs'!$C$12-J8671*'Monte Carlo Inputs'!$C$13-'Monte Carlo Inputs'!$C$14*(J8671-I8671)</f>
        <v>2015.3727636536473</v>
      </c>
    </row>
    <row r="8672" spans="1:15">
      <c r="A8672">
        <v>8668</v>
      </c>
      <c r="B8672" s="39">
        <v>1.9112414943537424</v>
      </c>
      <c r="C8672" s="39">
        <v>0.71817549326342978</v>
      </c>
      <c r="D8672" s="29">
        <f>'Monte Carlo Inputs'!$C$6+'Monte Carlo Inputs'!$D$6*B8672</f>
        <v>0.25012824256875776</v>
      </c>
      <c r="E8672" s="29">
        <f>'Monte Carlo Inputs'!$C$7+'Monte Carlo Inputs'!$D$7*C8672</f>
        <v>0.6085266902819777</v>
      </c>
      <c r="F8672" s="16">
        <f>'Monte Carlo Inputs'!$C$17*(1+$D8672)</f>
        <v>3036.6865140237696</v>
      </c>
      <c r="G8672" s="16">
        <f t="shared" ref="G8672:J8672" si="8666">F8672*(1+$D8672)</f>
        <v>3796.247575008782</v>
      </c>
      <c r="H8672" s="16">
        <f t="shared" si="8666"/>
        <v>4745.7963093016369</v>
      </c>
      <c r="I8672" s="16">
        <f t="shared" si="8666"/>
        <v>5932.8539997365515</v>
      </c>
      <c r="J8672" s="16">
        <f t="shared" si="8666"/>
        <v>7416.8283441076801</v>
      </c>
      <c r="K8672" s="16">
        <f>F8672*$E8672*(1-'Monte Carlo Inputs'!$C$11)+F8672*'Monte Carlo Inputs'!$C$12-F8672*'Monte Carlo Inputs'!$C$13-'Monte Carlo Inputs'!$C$14*(F8672-'Monte Carlo Inputs'!$C$17)</f>
        <v>1441.3754504147855</v>
      </c>
      <c r="L8672" s="16">
        <f>G8672*$E8672*(1-'Monte Carlo Inputs'!$C$11)+G8672*'Monte Carlo Inputs'!$C$12-G8672*'Monte Carlo Inputs'!$C$13-'Monte Carlo Inputs'!$C$14*(G8672-F8672)</f>
        <v>1801.9041587087875</v>
      </c>
      <c r="M8672" s="16">
        <f>H8672*$E8672*(1-'Monte Carlo Inputs'!$C$11)+H8672*'Monte Carlo Inputs'!$C$12-H8672*'Monte Carlo Inputs'!$C$13-'Monte Carlo Inputs'!$C$14*(H8672-G8672)</f>
        <v>2252.6112792039521</v>
      </c>
      <c r="N8672" s="16">
        <f>I8672*$E8672*(1-'Monte Carlo Inputs'!$C$11)+I8672*'Monte Carlo Inputs'!$C$12-I8672*'Monte Carlo Inputs'!$C$13-'Monte Carlo Inputs'!$C$14*(I8672-H8672)</f>
        <v>2816.0529796617975</v>
      </c>
      <c r="O8672" s="16">
        <f>J8672*$E8672*(1-'Monte Carlo Inputs'!$C$11)+J8672*'Monte Carlo Inputs'!$C$12-J8672*'Monte Carlo Inputs'!$C$13-'Monte Carlo Inputs'!$C$14*(J8672-I8672)</f>
        <v>3520.4273624451171</v>
      </c>
    </row>
    <row r="8673" spans="1:15">
      <c r="A8673">
        <v>8669</v>
      </c>
      <c r="B8673" s="39">
        <v>1.5505279853455762</v>
      </c>
      <c r="C8673" s="39">
        <v>2.1979490150719472</v>
      </c>
      <c r="D8673" s="29">
        <f>'Monte Carlo Inputs'!$C$6+'Monte Carlo Inputs'!$D$6*B8673</f>
        <v>0.22675968953556125</v>
      </c>
      <c r="E8673" s="29">
        <f>'Monte Carlo Inputs'!$C$7+'Monte Carlo Inputs'!$D$7*C8673</f>
        <v>0.66149056871173606</v>
      </c>
      <c r="F8673" s="16">
        <f>'Monte Carlo Inputs'!$C$17*(1+$D8673)</f>
        <v>2979.9219618508323</v>
      </c>
      <c r="G8673" s="16">
        <f t="shared" ref="G8673:J8673" si="8667">F8673*(1+$D8673)</f>
        <v>3655.6481407603278</v>
      </c>
      <c r="H8673" s="16">
        <f t="shared" si="8667"/>
        <v>4484.6017782103918</v>
      </c>
      <c r="I8673" s="16">
        <f t="shared" si="8667"/>
        <v>5501.5286851280061</v>
      </c>
      <c r="J8673" s="16">
        <f t="shared" si="8667"/>
        <v>6749.053621738617</v>
      </c>
      <c r="K8673" s="16">
        <f>F8673*$E8673*(1-'Monte Carlo Inputs'!$C$11)+F8673*'Monte Carlo Inputs'!$C$12-F8673*'Monte Carlo Inputs'!$C$13-'Monte Carlo Inputs'!$C$14*(F8673-'Monte Carlo Inputs'!$C$17)</f>
        <v>1525.9770601862633</v>
      </c>
      <c r="L8673" s="16">
        <f>G8673*$E8673*(1-'Monte Carlo Inputs'!$C$11)+G8673*'Monte Carlo Inputs'!$C$12-G8673*'Monte Carlo Inputs'!$C$13-'Monte Carlo Inputs'!$C$14*(G8673-F8673)</f>
        <v>1872.0071445924889</v>
      </c>
      <c r="M8673" s="16">
        <f>H8673*$E8673*(1-'Monte Carlo Inputs'!$C$11)+H8673*'Monte Carlo Inputs'!$C$12-H8673*'Monte Carlo Inputs'!$C$13-'Monte Carlo Inputs'!$C$14*(H8673-G8673)</f>
        <v>2296.5029035086345</v>
      </c>
      <c r="N8673" s="16">
        <f>I8673*$E8673*(1-'Monte Carlo Inputs'!$C$11)+I8673*'Monte Carlo Inputs'!$C$12-I8673*'Monte Carlo Inputs'!$C$13-'Monte Carlo Inputs'!$C$14*(I8673-H8673)</f>
        <v>2817.2571889257674</v>
      </c>
      <c r="O8673" s="16">
        <f>J8673*$E8673*(1-'Monte Carlo Inputs'!$C$11)+J8673*'Monte Carlo Inputs'!$C$12-J8673*'Monte Carlo Inputs'!$C$13-'Monte Carlo Inputs'!$C$14*(J8673-I8673)</f>
        <v>3456.0975544284024</v>
      </c>
    </row>
    <row r="8674" spans="1:15">
      <c r="A8674">
        <v>8670</v>
      </c>
      <c r="B8674" s="39">
        <v>0.52671043990764199</v>
      </c>
      <c r="C8674" s="39">
        <v>-0.51491857747994996</v>
      </c>
      <c r="D8674" s="29">
        <f>'Monte Carlo Inputs'!$C$6+'Monte Carlo Inputs'!$D$6*B8674</f>
        <v>0.16043244087590033</v>
      </c>
      <c r="E8674" s="29">
        <f>'Monte Carlo Inputs'!$C$7+'Monte Carlo Inputs'!$D$7*C8674</f>
        <v>0.5643919335149491</v>
      </c>
      <c r="F8674" s="16">
        <f>'Monte Carlo Inputs'!$C$17*(1+$D8674)</f>
        <v>2818.8064421316499</v>
      </c>
      <c r="G8674" s="16">
        <f t="shared" ref="G8674:J8674" si="8668">F8674*(1+$D8674)</f>
        <v>3271.0344399995429</v>
      </c>
      <c r="H8674" s="16">
        <f t="shared" si="8668"/>
        <v>3795.8144793978036</v>
      </c>
      <c r="I8674" s="16">
        <f t="shared" si="8668"/>
        <v>4404.7862614396781</v>
      </c>
      <c r="J8674" s="16">
        <f t="shared" si="8668"/>
        <v>5111.4568728990771</v>
      </c>
      <c r="K8674" s="16">
        <f>F8674*$E8674*(1-'Monte Carlo Inputs'!$C$11)+F8674*'Monte Carlo Inputs'!$C$12-F8674*'Monte Carlo Inputs'!$C$13-'Monte Carlo Inputs'!$C$14*(F8674-'Monte Carlo Inputs'!$C$17)</f>
        <v>1246.5112420833902</v>
      </c>
      <c r="L8674" s="16">
        <f>G8674*$E8674*(1-'Monte Carlo Inputs'!$C$11)+G8674*'Monte Carlo Inputs'!$C$12-G8674*'Monte Carlo Inputs'!$C$13-'Monte Carlo Inputs'!$C$14*(G8674-F8674)</f>
        <v>1446.4920832300788</v>
      </c>
      <c r="M8674" s="16">
        <f>H8674*$E8674*(1-'Monte Carlo Inputs'!$C$11)+H8674*'Monte Carlo Inputs'!$C$12-H8674*'Monte Carlo Inputs'!$C$13-'Monte Carlo Inputs'!$C$14*(H8674-G8674)</f>
        <v>1678.5563388503465</v>
      </c>
      <c r="N8674" s="16">
        <f>I8674*$E8674*(1-'Monte Carlo Inputs'!$C$11)+I8674*'Monte Carlo Inputs'!$C$12-I8674*'Monte Carlo Inputs'!$C$13-'Monte Carlo Inputs'!$C$14*(I8674-H8674)</f>
        <v>1947.8512294398224</v>
      </c>
      <c r="O8674" s="16">
        <f>J8674*$E8674*(1-'Monte Carlo Inputs'!$C$11)+J8674*'Monte Carlo Inputs'!$C$12-J8674*'Monte Carlo Inputs'!$C$13-'Monte Carlo Inputs'!$C$14*(J8674-I8674)</f>
        <v>2260.349756641976</v>
      </c>
    </row>
    <row r="8675" spans="1:15">
      <c r="A8675">
        <v>8671</v>
      </c>
      <c r="B8675" s="39">
        <v>1.9363816879442992</v>
      </c>
      <c r="C8675" s="39">
        <v>0.31875930648237105</v>
      </c>
      <c r="D8675" s="29">
        <f>'Monte Carlo Inputs'!$C$6+'Monte Carlo Inputs'!$D$6*B8675</f>
        <v>0.25175693107782177</v>
      </c>
      <c r="E8675" s="29">
        <f>'Monte Carlo Inputs'!$C$7+'Monte Carlo Inputs'!$D$7*C8675</f>
        <v>0.59423083348512451</v>
      </c>
      <c r="F8675" s="16">
        <f>'Monte Carlo Inputs'!$C$17*(1+$D8675)</f>
        <v>3040.6427612811376</v>
      </c>
      <c r="G8675" s="16">
        <f t="shared" ref="G8675:J8675" si="8669">F8675*(1+$D8675)</f>
        <v>3806.1456513652706</v>
      </c>
      <c r="H8675" s="16">
        <f t="shared" si="8669"/>
        <v>4764.3691997881879</v>
      </c>
      <c r="I8675" s="16">
        <f t="shared" si="8669"/>
        <v>5963.8321680485597</v>
      </c>
      <c r="J8675" s="16">
        <f t="shared" si="8669"/>
        <v>7465.2682521396573</v>
      </c>
      <c r="K8675" s="16">
        <f>F8675*$E8675*(1-'Monte Carlo Inputs'!$C$11)+F8675*'Monte Carlo Inputs'!$C$12-F8675*'Monte Carlo Inputs'!$C$13-'Monte Carlo Inputs'!$C$14*(F8675-'Monte Carlo Inputs'!$C$17)</f>
        <v>1412.3752699776192</v>
      </c>
      <c r="L8675" s="16">
        <f>G8675*$E8675*(1-'Monte Carlo Inputs'!$C$11)+G8675*'Monte Carlo Inputs'!$C$12-G8675*'Monte Carlo Inputs'!$C$13-'Monte Carlo Inputs'!$C$14*(G8675-F8675)</f>
        <v>1767.9505334773942</v>
      </c>
      <c r="M8675" s="16">
        <f>H8675*$E8675*(1-'Monte Carlo Inputs'!$C$11)+H8675*'Monte Carlo Inputs'!$C$12-H8675*'Monte Carlo Inputs'!$C$13-'Monte Carlo Inputs'!$C$14*(H8675-G8675)</f>
        <v>2213.0443340830616</v>
      </c>
      <c r="N8675" s="16">
        <f>I8675*$E8675*(1-'Monte Carlo Inputs'!$C$11)+I8675*'Monte Carlo Inputs'!$C$12-I8675*'Monte Carlo Inputs'!$C$13-'Monte Carlo Inputs'!$C$14*(I8675-H8675)</f>
        <v>2770.193583970974</v>
      </c>
      <c r="O8675" s="16">
        <f>J8675*$E8675*(1-'Monte Carlo Inputs'!$C$11)+J8675*'Monte Carlo Inputs'!$C$12-J8675*'Monte Carlo Inputs'!$C$13-'Monte Carlo Inputs'!$C$14*(J8675-I8675)</f>
        <v>3467.6090191629783</v>
      </c>
    </row>
    <row r="8676" spans="1:15">
      <c r="A8676">
        <v>8672</v>
      </c>
      <c r="B8676" s="39">
        <v>-0.71735491227353898</v>
      </c>
      <c r="C8676" s="39">
        <v>0.19194172610997551</v>
      </c>
      <c r="D8676" s="29">
        <f>'Monte Carlo Inputs'!$C$6+'Monte Carlo Inputs'!$D$6*B8676</f>
        <v>7.9836603921676116E-2</v>
      </c>
      <c r="E8676" s="29">
        <f>'Monte Carlo Inputs'!$C$7+'Monte Carlo Inputs'!$D$7*C8676</f>
        <v>0.589691793685716</v>
      </c>
      <c r="F8676" s="16">
        <f>'Monte Carlo Inputs'!$C$17*(1+$D8676)</f>
        <v>2623.0310945861438</v>
      </c>
      <c r="G8676" s="16">
        <f t="shared" ref="G8676:J8676" si="8670">F8676*(1+$D8676)</f>
        <v>2832.4449891588579</v>
      </c>
      <c r="H8676" s="16">
        <f t="shared" si="8670"/>
        <v>3058.5777778882693</v>
      </c>
      <c r="I8676" s="16">
        <f t="shared" si="8670"/>
        <v>3302.7642405051752</v>
      </c>
      <c r="J8676" s="16">
        <f t="shared" si="8670"/>
        <v>3566.4457210210621</v>
      </c>
      <c r="K8676" s="16">
        <f>F8676*$E8676*(1-'Monte Carlo Inputs'!$C$11)+F8676*'Monte Carlo Inputs'!$C$12-F8676*'Monte Carlo Inputs'!$C$13-'Monte Carlo Inputs'!$C$14*(F8676-'Monte Carlo Inputs'!$C$17)</f>
        <v>1204.3304353090928</v>
      </c>
      <c r="L8676" s="16">
        <f>G8676*$E8676*(1-'Monte Carlo Inputs'!$C$11)+G8676*'Monte Carlo Inputs'!$C$12-G8676*'Monte Carlo Inputs'!$C$13-'Monte Carlo Inputs'!$C$14*(G8676-F8676)</f>
        <v>1300.4800872636845</v>
      </c>
      <c r="M8676" s="16">
        <f>H8676*$E8676*(1-'Monte Carlo Inputs'!$C$11)+H8676*'Monte Carlo Inputs'!$C$12-H8676*'Monte Carlo Inputs'!$C$13-'Monte Carlo Inputs'!$C$14*(H8676-G8676)</f>
        <v>1404.3060008985819</v>
      </c>
      <c r="N8676" s="16">
        <f>I8676*$E8676*(1-'Monte Carlo Inputs'!$C$11)+I8676*'Monte Carlo Inputs'!$C$12-I8676*'Monte Carlo Inputs'!$C$13-'Monte Carlo Inputs'!$C$14*(I8676-H8676)</f>
        <v>1516.4210228771547</v>
      </c>
      <c r="O8676" s="16">
        <f>J8676*$E8676*(1-'Monte Carlo Inputs'!$C$11)+J8676*'Monte Carlo Inputs'!$C$12-J8676*'Monte Carlo Inputs'!$C$13-'Monte Carlo Inputs'!$C$14*(J8676-I8676)</f>
        <v>1637.486927459101</v>
      </c>
    </row>
    <row r="8677" spans="1:15">
      <c r="A8677">
        <v>8673</v>
      </c>
      <c r="B8677" s="39">
        <v>-1.3218033736078989</v>
      </c>
      <c r="C8677" s="39">
        <v>-0.63127881436215727</v>
      </c>
      <c r="D8677" s="29">
        <f>'Monte Carlo Inputs'!$C$6+'Monte Carlo Inputs'!$D$6*B8677</f>
        <v>4.0677865555139761E-2</v>
      </c>
      <c r="E8677" s="29">
        <f>'Monte Carlo Inputs'!$C$7+'Monte Carlo Inputs'!$D$7*C8677</f>
        <v>0.56022718171377128</v>
      </c>
      <c r="F8677" s="16">
        <f>'Monte Carlo Inputs'!$C$17*(1+$D8677)</f>
        <v>2527.9106032199907</v>
      </c>
      <c r="G8677" s="16">
        <f t="shared" ref="G8677:J8677" si="8671">F8677*(1+$D8677)</f>
        <v>2630.7406108731861</v>
      </c>
      <c r="H8677" s="16">
        <f t="shared" si="8671"/>
        <v>2737.7535237527322</v>
      </c>
      <c r="I8677" s="16">
        <f t="shared" si="8671"/>
        <v>2849.1194935150561</v>
      </c>
      <c r="J8677" s="16">
        <f t="shared" si="8671"/>
        <v>2965.0155932227899</v>
      </c>
      <c r="K8677" s="16">
        <f>F8677*$E8677*(1-'Monte Carlo Inputs'!$C$11)+F8677*'Monte Carlo Inputs'!$C$12-F8677*'Monte Carlo Inputs'!$C$13-'Monte Carlo Inputs'!$C$14*(F8677-'Monte Carlo Inputs'!$C$17)</f>
        <v>1106.1797034644696</v>
      </c>
      <c r="L8677" s="16">
        <f>G8677*$E8677*(1-'Monte Carlo Inputs'!$C$11)+G8677*'Monte Carlo Inputs'!$C$12-G8677*'Monte Carlo Inputs'!$C$13-'Monte Carlo Inputs'!$C$14*(G8677-F8677)</f>
        <v>1151.1767327218222</v>
      </c>
      <c r="M8677" s="16">
        <f>H8677*$E8677*(1-'Monte Carlo Inputs'!$C$11)+H8677*'Monte Carlo Inputs'!$C$12-H8677*'Monte Carlo Inputs'!$C$13-'Monte Carlo Inputs'!$C$14*(H8677-G8677)</f>
        <v>1198.0041450856856</v>
      </c>
      <c r="N8677" s="16">
        <f>I8677*$E8677*(1-'Monte Carlo Inputs'!$C$11)+I8677*'Monte Carlo Inputs'!$C$12-I8677*'Monte Carlo Inputs'!$C$13-'Monte Carlo Inputs'!$C$14*(I8677-H8677)</f>
        <v>1246.7363966339815</v>
      </c>
      <c r="O8677" s="16">
        <f>J8677*$E8677*(1-'Monte Carlo Inputs'!$C$11)+J8677*'Monte Carlo Inputs'!$C$12-J8677*'Monte Carlo Inputs'!$C$13-'Monte Carlo Inputs'!$C$14*(J8677-I8677)</f>
        <v>1297.4509721589577</v>
      </c>
    </row>
    <row r="8678" spans="1:15">
      <c r="A8678">
        <v>8674</v>
      </c>
      <c r="B8678" s="39">
        <v>-1.7231091583654143</v>
      </c>
      <c r="C8678" s="39">
        <v>-0.78827900179514532</v>
      </c>
      <c r="D8678" s="29">
        <f>'Monte Carlo Inputs'!$C$6+'Monte Carlo Inputs'!$D$6*B8678</f>
        <v>1.4679572506951635E-2</v>
      </c>
      <c r="E8678" s="29">
        <f>'Monte Carlo Inputs'!$C$7+'Monte Carlo Inputs'!$D$7*C8678</f>
        <v>0.55460784962132559</v>
      </c>
      <c r="F8678" s="16">
        <f>'Monte Carlo Inputs'!$C$17*(1+$D8678)</f>
        <v>2464.7581495766367</v>
      </c>
      <c r="G8678" s="16">
        <f t="shared" ref="G8678:J8678" si="8672">F8678*(1+$D8678)</f>
        <v>2500.9397455454473</v>
      </c>
      <c r="H8678" s="16">
        <f t="shared" si="8672"/>
        <v>2537.6524718756991</v>
      </c>
      <c r="I8678" s="16">
        <f t="shared" si="8672"/>
        <v>2574.9041253340438</v>
      </c>
      <c r="J8678" s="16">
        <f t="shared" si="8672"/>
        <v>2612.702617140334</v>
      </c>
      <c r="K8678" s="16">
        <f>F8678*$E8678*(1-'Monte Carlo Inputs'!$C$11)+F8678*'Monte Carlo Inputs'!$C$12-F8678*'Monte Carlo Inputs'!$C$13-'Monte Carlo Inputs'!$C$14*(F8678-'Monte Carlo Inputs'!$C$17)</f>
        <v>1067.6722659946306</v>
      </c>
      <c r="L8678" s="16">
        <f>G8678*$E8678*(1-'Monte Carlo Inputs'!$C$11)+G8678*'Monte Carlo Inputs'!$C$12-G8678*'Monte Carlo Inputs'!$C$13-'Monte Carlo Inputs'!$C$14*(G8678-F8678)</f>
        <v>1083.3452384369605</v>
      </c>
      <c r="M8678" s="16">
        <f>H8678*$E8678*(1-'Monte Carlo Inputs'!$C$11)+H8678*'Monte Carlo Inputs'!$C$12-H8678*'Monte Carlo Inputs'!$C$13-'Monte Carlo Inputs'!$C$14*(H8678-G8678)</f>
        <v>1099.248283414657</v>
      </c>
      <c r="N8678" s="16">
        <f>I8678*$E8678*(1-'Monte Carlo Inputs'!$C$11)+I8678*'Monte Carlo Inputs'!$C$12-I8678*'Monte Carlo Inputs'!$C$13-'Monte Carlo Inputs'!$C$14*(I8678-H8678)</f>
        <v>1115.3847782941843</v>
      </c>
      <c r="O8678" s="16">
        <f>J8678*$E8678*(1-'Monte Carlo Inputs'!$C$11)+J8678*'Monte Carlo Inputs'!$C$12-J8678*'Monte Carlo Inputs'!$C$13-'Monte Carlo Inputs'!$C$14*(J8678-I8678)</f>
        <v>1131.7581500203044</v>
      </c>
    </row>
    <row r="8679" spans="1:15">
      <c r="A8679">
        <v>8675</v>
      </c>
      <c r="B8679" s="39">
        <v>-1.569728271601621</v>
      </c>
      <c r="C8679" s="39">
        <v>-0.46414268016364429</v>
      </c>
      <c r="D8679" s="29">
        <f>'Monte Carlo Inputs'!$C$6+'Monte Carlo Inputs'!$D$6*B8679</f>
        <v>2.4616237747113939E-2</v>
      </c>
      <c r="E8679" s="29">
        <f>'Monte Carlo Inputs'!$C$7+'Monte Carlo Inputs'!$D$7*C8679</f>
        <v>0.56620929841098799</v>
      </c>
      <c r="F8679" s="16">
        <f>'Monte Carlo Inputs'!$C$17*(1+$D8679)</f>
        <v>2488.8953031115147</v>
      </c>
      <c r="G8679" s="16">
        <f t="shared" ref="G8679:J8679" si="8673">F8679*(1+$D8679)</f>
        <v>2550.1625416205829</v>
      </c>
      <c r="H8679" s="16">
        <f t="shared" si="8673"/>
        <v>2612.9379490388997</v>
      </c>
      <c r="I8679" s="16">
        <f t="shared" si="8673"/>
        <v>2677.2586508108975</v>
      </c>
      <c r="J8679" s="16">
        <f t="shared" si="8673"/>
        <v>2743.1626862697763</v>
      </c>
      <c r="K8679" s="16">
        <f>F8679*$E8679*(1-'Monte Carlo Inputs'!$C$11)+F8679*'Monte Carlo Inputs'!$C$12-F8679*'Monte Carlo Inputs'!$C$13-'Monte Carlo Inputs'!$C$14*(F8679-'Monte Carlo Inputs'!$C$17)</f>
        <v>1099.0731771881424</v>
      </c>
      <c r="L8679" s="16">
        <f>G8679*$E8679*(1-'Monte Carlo Inputs'!$C$11)+G8679*'Monte Carlo Inputs'!$C$12-G8679*'Monte Carlo Inputs'!$C$13-'Monte Carlo Inputs'!$C$14*(G8679-F8679)</f>
        <v>1126.1282238192819</v>
      </c>
      <c r="M8679" s="16">
        <f>H8679*$E8679*(1-'Monte Carlo Inputs'!$C$11)+H8679*'Monte Carlo Inputs'!$C$12-H8679*'Monte Carlo Inputs'!$C$13-'Monte Carlo Inputs'!$C$14*(H8679-G8679)</f>
        <v>1153.8492639105523</v>
      </c>
      <c r="N8679" s="16">
        <f>I8679*$E8679*(1-'Monte Carlo Inputs'!$C$11)+I8679*'Monte Carlo Inputs'!$C$12-I8679*'Monte Carlo Inputs'!$C$13-'Monte Carlo Inputs'!$C$14*(I8679-H8679)</f>
        <v>1182.2526917153068</v>
      </c>
      <c r="O8679" s="16">
        <f>J8679*$E8679*(1-'Monte Carlo Inputs'!$C$11)+J8679*'Monte Carlo Inputs'!$C$12-J8679*'Monte Carlo Inputs'!$C$13-'Monte Carlo Inputs'!$C$14*(J8679-I8679)</f>
        <v>1211.3553050517367</v>
      </c>
    </row>
    <row r="8680" spans="1:15">
      <c r="A8680">
        <v>8676</v>
      </c>
      <c r="B8680" s="39">
        <v>-0.83000960823468373</v>
      </c>
      <c r="C8680" s="39">
        <v>-1.3591619341754022</v>
      </c>
      <c r="D8680" s="29">
        <f>'Monte Carlo Inputs'!$C$6+'Monte Carlo Inputs'!$D$6*B8680</f>
        <v>7.2538354282384004E-2</v>
      </c>
      <c r="E8680" s="29">
        <f>'Monte Carlo Inputs'!$C$7+'Monte Carlo Inputs'!$D$7*C8680</f>
        <v>0.53417487539750075</v>
      </c>
      <c r="F8680" s="16">
        <f>'Monte Carlo Inputs'!$C$17*(1+$D8680)</f>
        <v>2605.3029163873398</v>
      </c>
      <c r="G8680" s="16">
        <f t="shared" ref="G8680:J8680" si="8674">F8680*(1+$D8680)</f>
        <v>2794.2873023491729</v>
      </c>
      <c r="H8680" s="16">
        <f t="shared" si="8674"/>
        <v>2996.9803046537445</v>
      </c>
      <c r="I8680" s="16">
        <f t="shared" si="8674"/>
        <v>3214.376323770045</v>
      </c>
      <c r="J8680" s="16">
        <f t="shared" si="8674"/>
        <v>3447.5418923405837</v>
      </c>
      <c r="K8680" s="16">
        <f>F8680*$E8680*(1-'Monte Carlo Inputs'!$C$11)+F8680*'Monte Carlo Inputs'!$C$12-F8680*'Monte Carlo Inputs'!$C$13-'Monte Carlo Inputs'!$C$14*(F8680-'Monte Carlo Inputs'!$C$17)</f>
        <v>1092.99477852009</v>
      </c>
      <c r="L8680" s="16">
        <f>G8680*$E8680*(1-'Monte Carlo Inputs'!$C$11)+G8680*'Monte Carlo Inputs'!$C$12-G8680*'Monte Carlo Inputs'!$C$13-'Monte Carlo Inputs'!$C$14*(G8680-F8680)</f>
        <v>1172.2788209931762</v>
      </c>
      <c r="M8680" s="16">
        <f>H8680*$E8680*(1-'Monte Carlo Inputs'!$C$11)+H8680*'Monte Carlo Inputs'!$C$12-H8680*'Monte Carlo Inputs'!$C$13-'Monte Carlo Inputs'!$C$14*(H8680-G8680)</f>
        <v>1257.3139974281146</v>
      </c>
      <c r="N8680" s="16">
        <f>I8680*$E8680*(1-'Monte Carlo Inputs'!$C$11)+I8680*'Monte Carlo Inputs'!$C$12-I8680*'Monte Carlo Inputs'!$C$13-'Monte Carlo Inputs'!$C$14*(I8680-H8680)</f>
        <v>1348.5174856177555</v>
      </c>
      <c r="O8680" s="16">
        <f>J8680*$E8680*(1-'Monte Carlo Inputs'!$C$11)+J8680*'Monte Carlo Inputs'!$C$12-J8680*'Monte Carlo Inputs'!$C$13-'Monte Carlo Inputs'!$C$14*(J8680-I8680)</f>
        <v>1446.336724745486</v>
      </c>
    </row>
    <row r="8681" spans="1:15">
      <c r="A8681">
        <v>8677</v>
      </c>
      <c r="B8681" s="39">
        <v>1.6781494780478057</v>
      </c>
      <c r="C8681" s="39">
        <v>0.39868776584608839</v>
      </c>
      <c r="D8681" s="29">
        <f>'Monte Carlo Inputs'!$C$6+'Monte Carlo Inputs'!$D$6*B8681</f>
        <v>0.23502755183045587</v>
      </c>
      <c r="E8681" s="29">
        <f>'Monte Carlo Inputs'!$C$7+'Monte Carlo Inputs'!$D$7*C8681</f>
        <v>0.59709162342522559</v>
      </c>
      <c r="F8681" s="16">
        <f>'Monte Carlo Inputs'!$C$17*(1+$D8681)</f>
        <v>3000.005426151361</v>
      </c>
      <c r="G8681" s="16">
        <f t="shared" ref="G8681:J8681" si="8675">F8681*(1+$D8681)</f>
        <v>3705.089356937799</v>
      </c>
      <c r="H8681" s="16">
        <f t="shared" si="8675"/>
        <v>4575.8874378119681</v>
      </c>
      <c r="I8681" s="16">
        <f t="shared" si="8675"/>
        <v>5651.3470597726528</v>
      </c>
      <c r="J8681" s="16">
        <f t="shared" si="8675"/>
        <v>6979.5693237752639</v>
      </c>
      <c r="K8681" s="16">
        <f>F8681*$E8681*(1-'Monte Carlo Inputs'!$C$11)+F8681*'Monte Carlo Inputs'!$C$12-F8681*'Monte Carlo Inputs'!$C$13-'Monte Carlo Inputs'!$C$14*(F8681-'Monte Carlo Inputs'!$C$17)</f>
        <v>1399.0620514972759</v>
      </c>
      <c r="L8681" s="16">
        <f>G8681*$E8681*(1-'Monte Carlo Inputs'!$C$11)+G8681*'Monte Carlo Inputs'!$C$12-G8681*'Monte Carlo Inputs'!$C$13-'Monte Carlo Inputs'!$C$14*(G8681-F8681)</f>
        <v>1727.8801803195759</v>
      </c>
      <c r="M8681" s="16">
        <f>H8681*$E8681*(1-'Monte Carlo Inputs'!$C$11)+H8681*'Monte Carlo Inputs'!$C$12-H8681*'Monte Carlo Inputs'!$C$13-'Monte Carlo Inputs'!$C$14*(H8681-G8681)</f>
        <v>2133.9796289564524</v>
      </c>
      <c r="N8681" s="16">
        <f>I8681*$E8681*(1-'Monte Carlo Inputs'!$C$11)+I8681*'Monte Carlo Inputs'!$C$12-I8681*'Monte Carlo Inputs'!$C$13-'Monte Carlo Inputs'!$C$14*(I8681-H8681)</f>
        <v>2635.5236368061519</v>
      </c>
      <c r="O8681" s="16">
        <f>J8681*$E8681*(1-'Monte Carlo Inputs'!$C$11)+J8681*'Monte Carlo Inputs'!$C$12-J8681*'Monte Carlo Inputs'!$C$13-'Monte Carlo Inputs'!$C$14*(J8681-I8681)</f>
        <v>3254.9443049560014</v>
      </c>
    </row>
    <row r="8682" spans="1:15">
      <c r="A8682">
        <v>8678</v>
      </c>
      <c r="B8682" s="39">
        <v>-2.1441580471693516E-2</v>
      </c>
      <c r="C8682" s="39">
        <v>-0.35708563353679185</v>
      </c>
      <c r="D8682" s="29">
        <f>'Monte Carlo Inputs'!$C$6+'Monte Carlo Inputs'!$D$6*B8682</f>
        <v>0.12492082504063554</v>
      </c>
      <c r="E8682" s="29">
        <f>'Monte Carlo Inputs'!$C$7+'Monte Carlo Inputs'!$D$7*C8682</f>
        <v>0.57004107152966343</v>
      </c>
      <c r="F8682" s="16">
        <f>'Monte Carlo Inputs'!$C$17*(1+$D8682)</f>
        <v>2732.5451761062081</v>
      </c>
      <c r="G8682" s="16">
        <f t="shared" ref="G8682:J8682" si="8676">F8682*(1+$D8682)</f>
        <v>3073.8969739662043</v>
      </c>
      <c r="H8682" s="16">
        <f t="shared" si="8676"/>
        <v>3457.8907200439753</v>
      </c>
      <c r="I8682" s="16">
        <f t="shared" si="8676"/>
        <v>3889.8532816922257</v>
      </c>
      <c r="J8682" s="16">
        <f t="shared" si="8676"/>
        <v>4375.776962928242</v>
      </c>
      <c r="K8682" s="16">
        <f>F8682*$E8682*(1-'Monte Carlo Inputs'!$C$11)+F8682*'Monte Carlo Inputs'!$C$12-F8682*'Monte Carlo Inputs'!$C$13-'Monte Carlo Inputs'!$C$14*(F8682-'Monte Carlo Inputs'!$C$17)</f>
        <v>1218.1035304682</v>
      </c>
      <c r="L8682" s="16">
        <f>G8682*$E8682*(1-'Monte Carlo Inputs'!$C$11)+G8682*'Monte Carlo Inputs'!$C$12-G8682*'Monte Carlo Inputs'!$C$13-'Monte Carlo Inputs'!$C$14*(G8682-F8682)</f>
        <v>1370.2700284791983</v>
      </c>
      <c r="M8682" s="16">
        <f>H8682*$E8682*(1-'Monte Carlo Inputs'!$C$11)+H8682*'Monte Carlo Inputs'!$C$12-H8682*'Monte Carlo Inputs'!$C$13-'Monte Carlo Inputs'!$C$14*(H8682-G8682)</f>
        <v>1541.4452909652748</v>
      </c>
      <c r="N8682" s="16">
        <f>I8682*$E8682*(1-'Monte Carlo Inputs'!$C$11)+I8682*'Monte Carlo Inputs'!$C$12-I8682*'Monte Carlo Inputs'!$C$13-'Monte Carlo Inputs'!$C$14*(I8682-H8682)</f>
        <v>1734.0039084676598</v>
      </c>
      <c r="O8682" s="16">
        <f>J8682*$E8682*(1-'Monte Carlo Inputs'!$C$11)+J8682*'Monte Carlo Inputs'!$C$12-J8682*'Monte Carlo Inputs'!$C$13-'Monte Carlo Inputs'!$C$14*(J8682-I8682)</f>
        <v>1950.6171073371261</v>
      </c>
    </row>
    <row r="8683" spans="1:15">
      <c r="A8683">
        <v>8679</v>
      </c>
      <c r="B8683" s="39">
        <v>-0.56225187563585488</v>
      </c>
      <c r="C8683" s="39">
        <v>1.5426701440801112</v>
      </c>
      <c r="D8683" s="29">
        <f>'Monte Carlo Inputs'!$C$6+'Monte Carlo Inputs'!$D$6*B8683</f>
        <v>8.9884837344493373E-2</v>
      </c>
      <c r="E8683" s="29">
        <f>'Monte Carlo Inputs'!$C$7+'Monte Carlo Inputs'!$D$7*C8683</f>
        <v>0.63803690506029798</v>
      </c>
      <c r="F8683" s="16">
        <f>'Monte Carlo Inputs'!$C$17*(1+$D8683)</f>
        <v>2647.4392583935091</v>
      </c>
      <c r="G8683" s="16">
        <f t="shared" ref="G8683:J8683" si="8677">F8683*(1+$D8683)</f>
        <v>2885.4039055136359</v>
      </c>
      <c r="H8683" s="16">
        <f t="shared" si="8677"/>
        <v>3144.7579662338949</v>
      </c>
      <c r="I8683" s="16">
        <f t="shared" si="8677"/>
        <v>3427.4240245166284</v>
      </c>
      <c r="J8683" s="16">
        <f t="shared" si="8677"/>
        <v>3735.4974754709142</v>
      </c>
      <c r="K8683" s="16">
        <f>F8683*$E8683*(1-'Monte Carlo Inputs'!$C$11)+F8683*'Monte Carlo Inputs'!$C$12-F8683*'Monte Carlo Inputs'!$C$13-'Monte Carlo Inputs'!$C$14*(F8683-'Monte Carlo Inputs'!$C$17)</f>
        <v>1306.9908065178622</v>
      </c>
      <c r="L8683" s="16">
        <f>G8683*$E8683*(1-'Monte Carlo Inputs'!$C$11)+G8683*'Monte Carlo Inputs'!$C$12-G8683*'Monte Carlo Inputs'!$C$13-'Monte Carlo Inputs'!$C$14*(G8683-F8683)</f>
        <v>1424.469462572469</v>
      </c>
      <c r="M8683" s="16">
        <f>H8683*$E8683*(1-'Monte Carlo Inputs'!$C$11)+H8683*'Monte Carlo Inputs'!$C$12-H8683*'Monte Carlo Inputs'!$C$13-'Monte Carlo Inputs'!$C$14*(H8683-G8683)</f>
        <v>1552.5076685179927</v>
      </c>
      <c r="N8683" s="16">
        <f>I8683*$E8683*(1-'Monte Carlo Inputs'!$C$11)+I8683*'Monte Carlo Inputs'!$C$12-I8683*'Monte Carlo Inputs'!$C$13-'Monte Carlo Inputs'!$C$14*(I8683-H8683)</f>
        <v>1692.0545677788114</v>
      </c>
      <c r="O8683" s="16">
        <f>J8683*$E8683*(1-'Monte Carlo Inputs'!$C$11)+J8683*'Monte Carlo Inputs'!$C$12-J8683*'Monte Carlo Inputs'!$C$13-'Monte Carlo Inputs'!$C$14*(J8683-I8683)</f>
        <v>1844.1446173816166</v>
      </c>
    </row>
    <row r="8684" spans="1:15">
      <c r="A8684">
        <v>8680</v>
      </c>
      <c r="B8684" s="39">
        <v>-2.3927689733268829</v>
      </c>
      <c r="C8684" s="39">
        <v>-1.0916312512470825</v>
      </c>
      <c r="D8684" s="29">
        <f>'Monte Carlo Inputs'!$C$6+'Monte Carlo Inputs'!$D$6*B8684</f>
        <v>-2.8703834294631109E-2</v>
      </c>
      <c r="E8684" s="29">
        <f>'Monte Carlo Inputs'!$C$7+'Monte Carlo Inputs'!$D$7*C8684</f>
        <v>0.54375030187866147</v>
      </c>
      <c r="F8684" s="16">
        <f>'Monte Carlo Inputs'!$C$17*(1+$D8684)</f>
        <v>2359.375516114912</v>
      </c>
      <c r="G8684" s="16">
        <f t="shared" ref="G8684:J8684" si="8678">F8684*(1+$D8684)</f>
        <v>2291.6523922615397</v>
      </c>
      <c r="H8684" s="16">
        <f t="shared" si="8678"/>
        <v>2225.8731817331695</v>
      </c>
      <c r="I8684" s="16">
        <f t="shared" si="8678"/>
        <v>2161.9820867638373</v>
      </c>
      <c r="J8684" s="16">
        <f t="shared" si="8678"/>
        <v>2099.9249111974073</v>
      </c>
      <c r="K8684" s="16">
        <f>F8684*$E8684*(1-'Monte Carlo Inputs'!$C$11)+F8684*'Monte Carlo Inputs'!$C$12-F8684*'Monte Carlo Inputs'!$C$13-'Monte Carlo Inputs'!$C$14*(F8684-'Monte Carlo Inputs'!$C$17)</f>
        <v>1002.0537005296337</v>
      </c>
      <c r="L8684" s="16">
        <f>G8684*$E8684*(1-'Monte Carlo Inputs'!$C$11)+G8684*'Monte Carlo Inputs'!$C$12-G8684*'Monte Carlo Inputs'!$C$13-'Monte Carlo Inputs'!$C$14*(G8684-F8684)</f>
        <v>973.29091715530944</v>
      </c>
      <c r="M8684" s="16">
        <f>H8684*$E8684*(1-'Monte Carlo Inputs'!$C$11)+H8684*'Monte Carlo Inputs'!$C$12-H8684*'Monte Carlo Inputs'!$C$13-'Monte Carlo Inputs'!$C$14*(H8684-G8684)</f>
        <v>945.35373594881389</v>
      </c>
      <c r="N8684" s="16">
        <f>I8684*$E8684*(1-'Monte Carlo Inputs'!$C$11)+I8684*'Monte Carlo Inputs'!$C$12-I8684*'Monte Carlo Inputs'!$C$13-'Monte Carlo Inputs'!$C$14*(I8684-H8684)</f>
        <v>918.21845896232855</v>
      </c>
      <c r="O8684" s="16">
        <f>J8684*$E8684*(1-'Monte Carlo Inputs'!$C$11)+J8684*'Monte Carlo Inputs'!$C$12-J8684*'Monte Carlo Inputs'!$C$13-'Monte Carlo Inputs'!$C$14*(J8684-I8684)</f>
        <v>891.86206847000221</v>
      </c>
    </row>
    <row r="8685" spans="1:15">
      <c r="A8685">
        <v>8681</v>
      </c>
      <c r="B8685" s="39">
        <v>-0.31738116848346365</v>
      </c>
      <c r="C8685" s="39">
        <v>-1.2794122530836682</v>
      </c>
      <c r="D8685" s="29">
        <f>'Monte Carlo Inputs'!$C$6+'Monte Carlo Inputs'!$D$6*B8685</f>
        <v>0.10574860169892858</v>
      </c>
      <c r="E8685" s="29">
        <f>'Monte Carlo Inputs'!$C$7+'Monte Carlo Inputs'!$D$7*C8685</f>
        <v>0.53702926652688954</v>
      </c>
      <c r="F8685" s="16">
        <f>'Monte Carlo Inputs'!$C$17*(1+$D8685)</f>
        <v>2685.973928386868</v>
      </c>
      <c r="G8685" s="16">
        <f t="shared" ref="G8685:J8685" si="8679">F8685*(1+$D8685)</f>
        <v>2970.0119155135576</v>
      </c>
      <c r="H8685" s="16">
        <f t="shared" si="8679"/>
        <v>3284.0865226082728</v>
      </c>
      <c r="I8685" s="16">
        <f t="shared" si="8679"/>
        <v>3631.3740802323946</v>
      </c>
      <c r="J8685" s="16">
        <f t="shared" si="8679"/>
        <v>4015.3868114627035</v>
      </c>
      <c r="K8685" s="16">
        <f>F8685*$E8685*(1-'Monte Carlo Inputs'!$C$11)+F8685*'Monte Carlo Inputs'!$C$12-F8685*'Monte Carlo Inputs'!$C$13-'Monte Carlo Inputs'!$C$14*(F8685-'Monte Carlo Inputs'!$C$17)</f>
        <v>1133.5548124738732</v>
      </c>
      <c r="L8685" s="16">
        <f>G8685*$E8685*(1-'Monte Carlo Inputs'!$C$11)+G8685*'Monte Carlo Inputs'!$C$12-G8685*'Monte Carlo Inputs'!$C$13-'Monte Carlo Inputs'!$C$14*(G8685-F8685)</f>
        <v>1253.4266488420767</v>
      </c>
      <c r="M8685" s="16">
        <f>H8685*$E8685*(1-'Monte Carlo Inputs'!$C$11)+H8685*'Monte Carlo Inputs'!$C$12-H8685*'Monte Carlo Inputs'!$C$13-'Monte Carlo Inputs'!$C$14*(H8685-G8685)</f>
        <v>1385.9747642893005</v>
      </c>
      <c r="N8685" s="16">
        <f>I8685*$E8685*(1-'Monte Carlo Inputs'!$C$11)+I8685*'Monte Carlo Inputs'!$C$12-I8685*'Monte Carlo Inputs'!$C$13-'Monte Carlo Inputs'!$C$14*(I8685-H8685)</f>
        <v>1532.5396576028959</v>
      </c>
      <c r="O8685" s="16">
        <f>J8685*$E8685*(1-'Monte Carlo Inputs'!$C$11)+J8685*'Monte Carlo Inputs'!$C$12-J8685*'Monte Carlo Inputs'!$C$13-'Monte Carlo Inputs'!$C$14*(J8685-I8685)</f>
        <v>1694.6035834425572</v>
      </c>
    </row>
    <row r="8686" spans="1:15">
      <c r="A8686">
        <v>8682</v>
      </c>
      <c r="B8686" s="39">
        <v>-1.653363710095942</v>
      </c>
      <c r="C8686" s="39">
        <v>-0.87459082682056</v>
      </c>
      <c r="D8686" s="29">
        <f>'Monte Carlo Inputs'!$C$6+'Monte Carlo Inputs'!$D$6*B8686</f>
        <v>1.9197978848845332E-2</v>
      </c>
      <c r="E8686" s="29">
        <f>'Monte Carlo Inputs'!$C$7+'Monte Carlo Inputs'!$D$7*C8686</f>
        <v>0.55151858701436285</v>
      </c>
      <c r="F8686" s="16">
        <f>'Monte Carlo Inputs'!$C$17*(1+$D8686)</f>
        <v>2475.7338104217301</v>
      </c>
      <c r="G8686" s="16">
        <f t="shared" ref="G8686:J8686" si="8680">F8686*(1+$D8686)</f>
        <v>2523.2628957495776</v>
      </c>
      <c r="H8686" s="16">
        <f t="shared" si="8680"/>
        <v>2571.7044434522541</v>
      </c>
      <c r="I8686" s="16">
        <f t="shared" si="8680"/>
        <v>2621.0759709631316</v>
      </c>
      <c r="J8686" s="16">
        <f t="shared" si="8680"/>
        <v>2671.395332014898</v>
      </c>
      <c r="K8686" s="16">
        <f>F8686*$E8686*(1-'Monte Carlo Inputs'!$C$11)+F8686*'Monte Carlo Inputs'!$C$12-F8686*'Monte Carlo Inputs'!$C$13-'Monte Carlo Inputs'!$C$14*(F8686-'Monte Carlo Inputs'!$C$17)</f>
        <v>1067.1657322398626</v>
      </c>
      <c r="L8686" s="16">
        <f>G8686*$E8686*(1-'Monte Carlo Inputs'!$C$11)+G8686*'Monte Carlo Inputs'!$C$12-G8686*'Monte Carlo Inputs'!$C$13-'Monte Carlo Inputs'!$C$14*(G8686-F8686)</f>
        <v>1087.6531573956161</v>
      </c>
      <c r="M8686" s="16">
        <f>H8686*$E8686*(1-'Monte Carlo Inputs'!$C$11)+H8686*'Monte Carlo Inputs'!$C$12-H8686*'Monte Carlo Inputs'!$C$13-'Monte Carlo Inputs'!$C$14*(H8686-G8686)</f>
        <v>1108.5338997061767</v>
      </c>
      <c r="N8686" s="16">
        <f>I8686*$E8686*(1-'Monte Carlo Inputs'!$C$11)+I8686*'Monte Carlo Inputs'!$C$12-I8686*'Monte Carlo Inputs'!$C$13-'Monte Carlo Inputs'!$C$14*(I8686-H8686)</f>
        <v>1129.8155100659637</v>
      </c>
      <c r="O8686" s="16">
        <f>J8686*$E8686*(1-'Monte Carlo Inputs'!$C$11)+J8686*'Monte Carlo Inputs'!$C$12-J8686*'Monte Carlo Inputs'!$C$13-'Monte Carlo Inputs'!$C$14*(J8686-I8686)</f>
        <v>1151.5056843313073</v>
      </c>
    </row>
    <row r="8687" spans="1:15">
      <c r="A8687">
        <v>8683</v>
      </c>
      <c r="B8687" s="39">
        <v>-0.38363338116351658</v>
      </c>
      <c r="C8687" s="39">
        <v>0.45505665537823686</v>
      </c>
      <c r="D8687" s="29">
        <f>'Monte Carlo Inputs'!$C$6+'Monte Carlo Inputs'!$D$6*B8687</f>
        <v>0.10145650199399243</v>
      </c>
      <c r="E8687" s="29">
        <f>'Monte Carlo Inputs'!$C$7+'Monte Carlo Inputs'!$D$7*C8687</f>
        <v>0.59910917203546998</v>
      </c>
      <c r="F8687" s="16">
        <f>'Monte Carlo Inputs'!$C$17*(1+$D8687)</f>
        <v>2675.5479889936073</v>
      </c>
      <c r="G8687" s="16">
        <f t="shared" ref="G8687:J8687" si="8681">F8687*(1+$D8687)</f>
        <v>2946.9997288739596</v>
      </c>
      <c r="H8687" s="16">
        <f t="shared" si="8681"/>
        <v>3245.9920127427554</v>
      </c>
      <c r="I8687" s="16">
        <f t="shared" si="8681"/>
        <v>3575.3190078560742</v>
      </c>
      <c r="J8687" s="16">
        <f t="shared" si="8681"/>
        <v>3938.0583679057827</v>
      </c>
      <c r="K8687" s="16">
        <f>F8687*$E8687*(1-'Monte Carlo Inputs'!$C$11)+F8687*'Monte Carlo Inputs'!$C$12-F8687*'Monte Carlo Inputs'!$C$13-'Monte Carlo Inputs'!$C$14*(F8687-'Monte Carlo Inputs'!$C$17)</f>
        <v>1247.1874148725221</v>
      </c>
      <c r="L8687" s="16">
        <f>G8687*$E8687*(1-'Monte Carlo Inputs'!$C$11)+G8687*'Monte Carlo Inputs'!$C$12-G8687*'Monte Carlo Inputs'!$C$13-'Monte Carlo Inputs'!$C$14*(G8687-F8687)</f>
        <v>1373.7226873164186</v>
      </c>
      <c r="M8687" s="16">
        <f>H8687*$E8687*(1-'Monte Carlo Inputs'!$C$11)+H8687*'Monte Carlo Inputs'!$C$12-H8687*'Monte Carlo Inputs'!$C$13-'Monte Carlo Inputs'!$C$14*(H8687-G8687)</f>
        <v>1513.0957858813297</v>
      </c>
      <c r="N8687" s="16">
        <f>I8687*$E8687*(1-'Monte Carlo Inputs'!$C$11)+I8687*'Monte Carlo Inputs'!$C$12-I8687*'Monte Carlo Inputs'!$C$13-'Monte Carlo Inputs'!$C$14*(I8687-H8687)</f>
        <v>1666.6091914986998</v>
      </c>
      <c r="O8687" s="16">
        <f>J8687*$E8687*(1-'Monte Carlo Inputs'!$C$11)+J8687*'Monte Carlo Inputs'!$C$12-J8687*'Monte Carlo Inputs'!$C$13-'Monte Carlo Inputs'!$C$14*(J8687-I8687)</f>
        <v>1835.6975302591939</v>
      </c>
    </row>
    <row r="8688" spans="1:15">
      <c r="A8688">
        <v>8684</v>
      </c>
      <c r="B8688" s="39">
        <v>-2.8690972816681596E-2</v>
      </c>
      <c r="C8688" s="39">
        <v>-0.10281257033713236</v>
      </c>
      <c r="D8688" s="29">
        <f>'Monte Carlo Inputs'!$C$6+'Monte Carlo Inputs'!$D$6*B8688</f>
        <v>0.1244511786169734</v>
      </c>
      <c r="E8688" s="29">
        <f>'Monte Carlo Inputs'!$C$7+'Monte Carlo Inputs'!$D$7*C8688</f>
        <v>0.57914198285750629</v>
      </c>
      <c r="F8688" s="16">
        <f>'Monte Carlo Inputs'!$C$17*(1+$D8688)</f>
        <v>2731.4043579784902</v>
      </c>
      <c r="G8688" s="16">
        <f t="shared" ref="G8688:J8688" si="8682">F8688*(1+$D8688)</f>
        <v>3071.3308496084505</v>
      </c>
      <c r="H8688" s="16">
        <f t="shared" si="8682"/>
        <v>3453.5615937648922</v>
      </c>
      <c r="I8688" s="16">
        <f t="shared" si="8682"/>
        <v>3883.361404535246</v>
      </c>
      <c r="J8688" s="16">
        <f t="shared" si="8682"/>
        <v>4366.6503083253219</v>
      </c>
      <c r="K8688" s="16">
        <f>F8688*$E8688*(1-'Monte Carlo Inputs'!$C$11)+F8688*'Monte Carlo Inputs'!$C$12-F8688*'Monte Carlo Inputs'!$C$13-'Monte Carlo Inputs'!$C$14*(F8688-'Monte Carlo Inputs'!$C$17)</f>
        <v>1235.2664549791391</v>
      </c>
      <c r="L8688" s="16">
        <f>G8688*$E8688*(1-'Monte Carlo Inputs'!$C$11)+G8688*'Monte Carlo Inputs'!$C$12-G8688*'Monte Carlo Inputs'!$C$13-'Monte Carlo Inputs'!$C$14*(G8688-F8688)</f>
        <v>1388.9968212073034</v>
      </c>
      <c r="M8688" s="16">
        <f>H8688*$E8688*(1-'Monte Carlo Inputs'!$C$11)+H8688*'Monte Carlo Inputs'!$C$12-H8688*'Monte Carlo Inputs'!$C$13-'Monte Carlo Inputs'!$C$14*(H8688-G8688)</f>
        <v>1561.8591127017819</v>
      </c>
      <c r="N8688" s="16">
        <f>I8688*$E8688*(1-'Monte Carlo Inputs'!$C$11)+I8688*'Monte Carlo Inputs'!$C$12-I8688*'Monte Carlo Inputs'!$C$13-'Monte Carlo Inputs'!$C$14*(I8688-H8688)</f>
        <v>1756.2343201111785</v>
      </c>
      <c r="O8688" s="16">
        <f>J8688*$E8688*(1-'Monte Carlo Inputs'!$C$11)+J8688*'Monte Carlo Inputs'!$C$12-J8688*'Monte Carlo Inputs'!$C$13-'Monte Carlo Inputs'!$C$14*(J8688-I8688)</f>
        <v>1974.7997511765934</v>
      </c>
    </row>
    <row r="8689" spans="1:15">
      <c r="A8689">
        <v>8685</v>
      </c>
      <c r="B8689" s="39">
        <v>0.22043911850176559</v>
      </c>
      <c r="C8689" s="39">
        <v>-0.31536260418743034</v>
      </c>
      <c r="D8689" s="29">
        <f>'Monte Carlo Inputs'!$C$6+'Monte Carlo Inputs'!$D$6*B8689</f>
        <v>0.14059088396692865</v>
      </c>
      <c r="E8689" s="29">
        <f>'Monte Carlo Inputs'!$C$7+'Monte Carlo Inputs'!$D$7*C8689</f>
        <v>0.57153441724886522</v>
      </c>
      <c r="F8689" s="16">
        <f>'Monte Carlo Inputs'!$C$17*(1+$D8689)</f>
        <v>2770.6093162440666</v>
      </c>
      <c r="G8689" s="16">
        <f t="shared" ref="G8689:J8689" si="8683">F8689*(1+$D8689)</f>
        <v>3160.1317291418272</v>
      </c>
      <c r="H8689" s="16">
        <f t="shared" si="8683"/>
        <v>3604.4174423938152</v>
      </c>
      <c r="I8689" s="16">
        <f t="shared" si="8683"/>
        <v>4111.1656768057774</v>
      </c>
      <c r="J8689" s="16">
        <f t="shared" si="8683"/>
        <v>4689.1580934423973</v>
      </c>
      <c r="K8689" s="16">
        <f>F8689*$E8689*(1-'Monte Carlo Inputs'!$C$11)+F8689*'Monte Carlo Inputs'!$C$12-F8689*'Monte Carlo Inputs'!$C$13-'Monte Carlo Inputs'!$C$14*(F8689-'Monte Carlo Inputs'!$C$17)</f>
        <v>1238.5829644732364</v>
      </c>
      <c r="L8689" s="16">
        <f>G8689*$E8689*(1-'Monte Carlo Inputs'!$C$11)+G8689*'Monte Carlo Inputs'!$C$12-G8689*'Monte Carlo Inputs'!$C$13-'Monte Carlo Inputs'!$C$14*(G8689-F8689)</f>
        <v>1412.7164383149079</v>
      </c>
      <c r="M8689" s="16">
        <f>H8689*$E8689*(1-'Monte Carlo Inputs'!$C$11)+H8689*'Monte Carlo Inputs'!$C$12-H8689*'Monte Carlo Inputs'!$C$13-'Monte Carlo Inputs'!$C$14*(H8689-G8689)</f>
        <v>1611.3314911722118</v>
      </c>
      <c r="N8689" s="16">
        <f>I8689*$E8689*(1-'Monte Carlo Inputs'!$C$11)+I8689*'Monte Carlo Inputs'!$C$12-I8689*'Monte Carlo Inputs'!$C$13-'Monte Carlo Inputs'!$C$14*(I8689-H8689)</f>
        <v>1837.870009879862</v>
      </c>
      <c r="O8689" s="16">
        <f>J8689*$E8689*(1-'Monte Carlo Inputs'!$C$11)+J8689*'Monte Carlo Inputs'!$C$12-J8689*'Monte Carlo Inputs'!$C$13-'Monte Carlo Inputs'!$C$14*(J8689-I8689)</f>
        <v>2096.2577791851795</v>
      </c>
    </row>
    <row r="8690" spans="1:15">
      <c r="A8690">
        <v>8686</v>
      </c>
      <c r="B8690" s="39">
        <v>2.2478240223086283</v>
      </c>
      <c r="C8690" s="39">
        <v>0.57670283622154439</v>
      </c>
      <c r="D8690" s="29">
        <f>'Monte Carlo Inputs'!$C$6+'Monte Carlo Inputs'!$D$6*B8690</f>
        <v>0.27193348816709506</v>
      </c>
      <c r="E8690" s="29">
        <f>'Monte Carlo Inputs'!$C$7+'Monte Carlo Inputs'!$D$7*C8690</f>
        <v>0.60346311771612737</v>
      </c>
      <c r="F8690" s="16">
        <f>'Monte Carlo Inputs'!$C$17*(1+$D8690)</f>
        <v>3089.653636106691</v>
      </c>
      <c r="G8690" s="16">
        <f t="shared" ref="G8690:J8690" si="8684">F8690*(1+$D8690)</f>
        <v>3929.8339266013318</v>
      </c>
      <c r="H8690" s="16">
        <f t="shared" si="8684"/>
        <v>4998.4873741794236</v>
      </c>
      <c r="I8690" s="16">
        <f t="shared" si="8684"/>
        <v>6357.7434813992177</v>
      </c>
      <c r="J8690" s="16">
        <f t="shared" si="8684"/>
        <v>8086.6268431677172</v>
      </c>
      <c r="K8690" s="16">
        <f>F8690*$E8690*(1-'Monte Carlo Inputs'!$C$11)+F8690*'Monte Carlo Inputs'!$C$12-F8690*'Monte Carlo Inputs'!$C$13-'Monte Carlo Inputs'!$C$14*(F8690-'Monte Carlo Inputs'!$C$17)</f>
        <v>1456.0944299443399</v>
      </c>
      <c r="L8690" s="16">
        <f>G8690*$E8690*(1-'Monte Carlo Inputs'!$C$11)+G8690*'Monte Carlo Inputs'!$C$12-G8690*'Monte Carlo Inputs'!$C$13-'Monte Carlo Inputs'!$C$14*(G8690-F8690)</f>
        <v>1852.055267379782</v>
      </c>
      <c r="M8690" s="16">
        <f>H8690*$E8690*(1-'Monte Carlo Inputs'!$C$11)+H8690*'Monte Carlo Inputs'!$C$12-H8690*'Monte Carlo Inputs'!$C$13-'Monte Carlo Inputs'!$C$14*(H8690-G8690)</f>
        <v>2355.691116516608</v>
      </c>
      <c r="N8690" s="16">
        <f>I8690*$E8690*(1-'Monte Carlo Inputs'!$C$11)+I8690*'Monte Carlo Inputs'!$C$12-I8690*'Monte Carlo Inputs'!$C$13-'Monte Carlo Inputs'!$C$14*(I8690-H8690)</f>
        <v>2996.2824188752074</v>
      </c>
      <c r="O8690" s="16">
        <f>J8690*$E8690*(1-'Monte Carlo Inputs'!$C$11)+J8690*'Monte Carlo Inputs'!$C$12-J8690*'Monte Carlo Inputs'!$C$13-'Monte Carlo Inputs'!$C$14*(J8690-I8690)</f>
        <v>3811.071948573684</v>
      </c>
    </row>
    <row r="8691" spans="1:15">
      <c r="A8691">
        <v>8687</v>
      </c>
      <c r="B8691" s="39">
        <v>1.0238323480228928</v>
      </c>
      <c r="C8691" s="39">
        <v>8.7661542805655857E-2</v>
      </c>
      <c r="D8691" s="29">
        <f>'Monte Carlo Inputs'!$C$6+'Monte Carlo Inputs'!$D$6*B8691</f>
        <v>0.19263810931814351</v>
      </c>
      <c r="E8691" s="29">
        <f>'Monte Carlo Inputs'!$C$7+'Monte Carlo Inputs'!$D$7*C8691</f>
        <v>0.58595940972981664</v>
      </c>
      <c r="F8691" s="16">
        <f>'Monte Carlo Inputs'!$C$17*(1+$D8691)</f>
        <v>2897.0372313447028</v>
      </c>
      <c r="G8691" s="16">
        <f t="shared" ref="G8691:J8691" si="8685">F8691*(1+$D8691)</f>
        <v>3455.1170062152155</v>
      </c>
      <c r="H8691" s="16">
        <f t="shared" si="8685"/>
        <v>4120.7042137654789</v>
      </c>
      <c r="I8691" s="16">
        <f t="shared" si="8685"/>
        <v>4914.508882564568</v>
      </c>
      <c r="J8691" s="16">
        <f t="shared" si="8685"/>
        <v>5861.2305819290286</v>
      </c>
      <c r="K8691" s="16">
        <f>F8691*$E8691*(1-'Monte Carlo Inputs'!$C$11)+F8691*'Monte Carlo Inputs'!$C$12-F8691*'Monte Carlo Inputs'!$C$13-'Monte Carlo Inputs'!$C$14*(F8691-'Monte Carlo Inputs'!$C$17)</f>
        <v>1326.6963372411419</v>
      </c>
      <c r="L8691" s="16">
        <f>G8691*$E8691*(1-'Monte Carlo Inputs'!$C$11)+G8691*'Monte Carlo Inputs'!$C$12-G8691*'Monte Carlo Inputs'!$C$13-'Monte Carlo Inputs'!$C$14*(G8691-F8691)</f>
        <v>1582.2686112865817</v>
      </c>
      <c r="M8691" s="16">
        <f>H8691*$E8691*(1-'Monte Carlo Inputs'!$C$11)+H8691*'Monte Carlo Inputs'!$C$12-H8691*'Monte Carlo Inputs'!$C$13-'Monte Carlo Inputs'!$C$14*(H8691-G8691)</f>
        <v>1887.0738449982737</v>
      </c>
      <c r="N8691" s="16">
        <f>I8691*$E8691*(1-'Monte Carlo Inputs'!$C$11)+I8691*'Monte Carlo Inputs'!$C$12-I8691*'Monte Carlo Inputs'!$C$13-'Monte Carlo Inputs'!$C$14*(I8691-H8691)</f>
        <v>2250.5961826424605</v>
      </c>
      <c r="O8691" s="16">
        <f>J8691*$E8691*(1-'Monte Carlo Inputs'!$C$11)+J8691*'Monte Carlo Inputs'!$C$12-J8691*'Monte Carlo Inputs'!$C$13-'Monte Carlo Inputs'!$C$14*(J8691-I8691)</f>
        <v>2684.1467761053354</v>
      </c>
    </row>
    <row r="8692" spans="1:15">
      <c r="A8692">
        <v>8688</v>
      </c>
      <c r="B8692" s="39">
        <v>1.1250308801096516</v>
      </c>
      <c r="C8692" s="39">
        <v>0.82439023285662438</v>
      </c>
      <c r="D8692" s="29">
        <f>'Monte Carlo Inputs'!$C$6+'Monte Carlo Inputs'!$D$6*B8692</f>
        <v>0.19919418000829758</v>
      </c>
      <c r="E8692" s="29">
        <f>'Monte Carlo Inputs'!$C$7+'Monte Carlo Inputs'!$D$7*C8692</f>
        <v>0.61232831564718027</v>
      </c>
      <c r="F8692" s="16">
        <f>'Monte Carlo Inputs'!$C$17*(1+$D8692)</f>
        <v>2912.962582658156</v>
      </c>
      <c r="G8692" s="16">
        <f t="shared" ref="G8692:J8692" si="8686">F8692*(1+$D8692)</f>
        <v>3493.2077757055999</v>
      </c>
      <c r="H8692" s="16">
        <f t="shared" si="8686"/>
        <v>4189.0344341858854</v>
      </c>
      <c r="I8692" s="16">
        <f t="shared" si="8686"/>
        <v>5023.4657133300652</v>
      </c>
      <c r="J8692" s="16">
        <f t="shared" si="8686"/>
        <v>6024.1108468966449</v>
      </c>
      <c r="K8692" s="16">
        <f>F8692*$E8692*(1-'Monte Carlo Inputs'!$C$11)+F8692*'Monte Carlo Inputs'!$C$12-F8692*'Monte Carlo Inputs'!$C$13-'Monte Carlo Inputs'!$C$14*(F8692-'Monte Carlo Inputs'!$C$17)</f>
        <v>1388.8702766576673</v>
      </c>
      <c r="L8692" s="16">
        <f>G8692*$E8692*(1-'Monte Carlo Inputs'!$C$11)+G8692*'Monte Carlo Inputs'!$C$12-G8692*'Monte Carlo Inputs'!$C$13-'Monte Carlo Inputs'!$C$14*(G8692-F8692)</f>
        <v>1665.5251525543888</v>
      </c>
      <c r="M8692" s="16">
        <f>H8692*$E8692*(1-'Monte Carlo Inputs'!$C$11)+H8692*'Monte Carlo Inputs'!$C$12-H8692*'Monte Carlo Inputs'!$C$13-'Monte Carlo Inputs'!$C$14*(H8692-G8692)</f>
        <v>1997.2880696006544</v>
      </c>
      <c r="N8692" s="16">
        <f>I8692*$E8692*(1-'Monte Carlo Inputs'!$C$11)+I8692*'Monte Carlo Inputs'!$C$12-I8692*'Monte Carlo Inputs'!$C$13-'Monte Carlo Inputs'!$C$14*(I8692-H8692)</f>
        <v>2395.136228865113</v>
      </c>
      <c r="O8692" s="16">
        <f>J8692*$E8692*(1-'Monte Carlo Inputs'!$C$11)+J8692*'Monte Carlo Inputs'!$C$12-J8692*'Monte Carlo Inputs'!$C$13-'Monte Carlo Inputs'!$C$14*(J8692-I8692)</f>
        <v>2872.2334259820641</v>
      </c>
    </row>
    <row r="8693" spans="1:15">
      <c r="A8693">
        <v>8689</v>
      </c>
      <c r="B8693" s="39">
        <v>0.44643225832978012</v>
      </c>
      <c r="C8693" s="39">
        <v>7.8920862206008455E-2</v>
      </c>
      <c r="D8693" s="29">
        <f>'Monte Carlo Inputs'!$C$6+'Monte Carlo Inputs'!$D$6*B8693</f>
        <v>0.15523167933866505</v>
      </c>
      <c r="E8693" s="29">
        <f>'Monte Carlo Inputs'!$C$7+'Monte Carlo Inputs'!$D$7*C8693</f>
        <v>0.58564656432621243</v>
      </c>
      <c r="F8693" s="16">
        <f>'Monte Carlo Inputs'!$C$17*(1+$D8693)</f>
        <v>2806.1732722815514</v>
      </c>
      <c r="G8693" s="16">
        <f t="shared" ref="G8693:J8693" si="8687">F8693*(1+$D8693)</f>
        <v>3241.7802618530932</v>
      </c>
      <c r="H8693" s="16">
        <f t="shared" si="8687"/>
        <v>3745.0072559474861</v>
      </c>
      <c r="I8693" s="16">
        <f t="shared" si="8687"/>
        <v>4326.3510214237003</v>
      </c>
      <c r="J8693" s="16">
        <f t="shared" si="8687"/>
        <v>4997.9377558878496</v>
      </c>
      <c r="K8693" s="16">
        <f>F8693*$E8693*(1-'Monte Carlo Inputs'!$C$11)+F8693*'Monte Carlo Inputs'!$C$12-F8693*'Monte Carlo Inputs'!$C$13-'Monte Carlo Inputs'!$C$14*(F8693-'Monte Carlo Inputs'!$C$17)</f>
        <v>1283.1833891759954</v>
      </c>
      <c r="L8693" s="16">
        <f>G8693*$E8693*(1-'Monte Carlo Inputs'!$C$11)+G8693*'Monte Carlo Inputs'!$C$12-G8693*'Monte Carlo Inputs'!$C$13-'Monte Carlo Inputs'!$C$14*(G8693-F8693)</f>
        <v>1482.3741015772648</v>
      </c>
      <c r="M8693" s="16">
        <f>H8693*$E8693*(1-'Monte Carlo Inputs'!$C$11)+H8693*'Monte Carlo Inputs'!$C$12-H8693*'Monte Carlo Inputs'!$C$13-'Monte Carlo Inputs'!$C$14*(H8693-G8693)</f>
        <v>1712.4855227732487</v>
      </c>
      <c r="N8693" s="16">
        <f>I8693*$E8693*(1-'Monte Carlo Inputs'!$C$11)+I8693*'Monte Carlo Inputs'!$C$12-I8693*'Monte Carlo Inputs'!$C$13-'Monte Carlo Inputs'!$C$14*(I8693-H8693)</f>
        <v>1978.3175263164919</v>
      </c>
      <c r="O8693" s="16">
        <f>J8693*$E8693*(1-'Monte Carlo Inputs'!$C$11)+J8693*'Monte Carlo Inputs'!$C$12-J8693*'Monte Carlo Inputs'!$C$13-'Monte Carlo Inputs'!$C$14*(J8693-I8693)</f>
        <v>2285.4150781917147</v>
      </c>
    </row>
    <row r="8694" spans="1:15">
      <c r="A8694">
        <v>8690</v>
      </c>
      <c r="B8694" s="39">
        <v>0.74352478372889097</v>
      </c>
      <c r="C8694" s="39">
        <v>1.9829952382131528</v>
      </c>
      <c r="D8694" s="29">
        <f>'Monte Carlo Inputs'!$C$6+'Monte Carlo Inputs'!$D$6*B8694</f>
        <v>0.17447859486075112</v>
      </c>
      <c r="E8694" s="29">
        <f>'Monte Carlo Inputs'!$C$7+'Monte Carlo Inputs'!$D$7*C8694</f>
        <v>0.65379696861835657</v>
      </c>
      <c r="F8694" s="16">
        <f>'Monte Carlo Inputs'!$C$17*(1+$D8694)</f>
        <v>2852.9259547762508</v>
      </c>
      <c r="G8694" s="16">
        <f t="shared" ref="G8694:J8694" si="8688">F8694*(1+$D8694)</f>
        <v>3350.7004666073776</v>
      </c>
      <c r="H8694" s="16">
        <f t="shared" si="8688"/>
        <v>3935.3259758202958</v>
      </c>
      <c r="I8694" s="16">
        <f t="shared" si="8688"/>
        <v>4621.9561224004347</v>
      </c>
      <c r="J8694" s="16">
        <f t="shared" si="8688"/>
        <v>5428.3885321449079</v>
      </c>
      <c r="K8694" s="16">
        <f>F8694*$E8694*(1-'Monte Carlo Inputs'!$C$11)+F8694*'Monte Carlo Inputs'!$C$12-F8694*'Monte Carlo Inputs'!$C$13-'Monte Carlo Inputs'!$C$14*(F8694-'Monte Carlo Inputs'!$C$17)</f>
        <v>1443.5902574679535</v>
      </c>
      <c r="L8694" s="16">
        <f>G8694*$E8694*(1-'Monte Carlo Inputs'!$C$11)+G8694*'Monte Carlo Inputs'!$C$12-G8694*'Monte Carlo Inputs'!$C$13-'Monte Carlo Inputs'!$C$14*(G8694-F8694)</f>
        <v>1695.4658571456323</v>
      </c>
      <c r="M8694" s="16">
        <f>H8694*$E8694*(1-'Monte Carlo Inputs'!$C$11)+H8694*'Monte Carlo Inputs'!$C$12-H8694*'Monte Carlo Inputs'!$C$13-'Monte Carlo Inputs'!$C$14*(H8694-G8694)</f>
        <v>1991.2883575347812</v>
      </c>
      <c r="N8694" s="16">
        <f>I8694*$E8694*(1-'Monte Carlo Inputs'!$C$11)+I8694*'Monte Carlo Inputs'!$C$12-I8694*'Monte Carlo Inputs'!$C$13-'Monte Carlo Inputs'!$C$14*(I8694-H8694)</f>
        <v>2338.7255521200223</v>
      </c>
      <c r="O8694" s="16">
        <f>J8694*$E8694*(1-'Monte Carlo Inputs'!$C$11)+J8694*'Monte Carlo Inputs'!$C$12-J8694*'Monte Carlo Inputs'!$C$13-'Monte Carlo Inputs'!$C$14*(J8694-I8694)</f>
        <v>2746.7831002188577</v>
      </c>
    </row>
    <row r="8695" spans="1:15">
      <c r="A8695">
        <v>8691</v>
      </c>
      <c r="B8695" s="39">
        <v>-1.9276681994812499</v>
      </c>
      <c r="C8695" s="39">
        <v>-0.4361249363832071</v>
      </c>
      <c r="D8695" s="29">
        <f>'Monte Carlo Inputs'!$C$6+'Monte Carlo Inputs'!$D$6*B8695</f>
        <v>1.4273690785876203E-3</v>
      </c>
      <c r="E8695" s="29">
        <f>'Monte Carlo Inputs'!$C$7+'Monte Carlo Inputs'!$D$7*C8695</f>
        <v>0.5672121061741987</v>
      </c>
      <c r="F8695" s="16">
        <f>'Monte Carlo Inputs'!$C$17*(1+$D8695)</f>
        <v>2432.5672222287972</v>
      </c>
      <c r="G8695" s="16">
        <f t="shared" ref="G8695:J8695" si="8689">F8695*(1+$D8695)</f>
        <v>2436.0393934633921</v>
      </c>
      <c r="H8695" s="16">
        <f t="shared" si="8689"/>
        <v>2439.5165207678428</v>
      </c>
      <c r="I8695" s="16">
        <f t="shared" si="8689"/>
        <v>2442.9986112162901</v>
      </c>
      <c r="J8695" s="16">
        <f t="shared" si="8689"/>
        <v>2446.4856718929727</v>
      </c>
      <c r="K8695" s="16">
        <f>F8695*$E8695*(1-'Monte Carlo Inputs'!$C$11)+F8695*'Monte Carlo Inputs'!$C$12-F8695*'Monte Carlo Inputs'!$C$13-'Monte Carlo Inputs'!$C$14*(F8695-'Monte Carlo Inputs'!$C$17)</f>
        <v>1075.0134556963608</v>
      </c>
      <c r="L8695" s="16">
        <f>G8695*$E8695*(1-'Monte Carlo Inputs'!$C$11)+G8695*'Monte Carlo Inputs'!$C$12-G8695*'Monte Carlo Inputs'!$C$13-'Monte Carlo Inputs'!$C$14*(G8695-F8695)</f>
        <v>1076.5478966620876</v>
      </c>
      <c r="M8695" s="16">
        <f>H8695*$E8695*(1-'Monte Carlo Inputs'!$C$11)+H8695*'Monte Carlo Inputs'!$C$12-H8695*'Monte Carlo Inputs'!$C$13-'Monte Carlo Inputs'!$C$14*(H8695-G8695)</f>
        <v>1078.0845278414013</v>
      </c>
      <c r="N8695" s="16">
        <f>I8695*$E8695*(1-'Monte Carlo Inputs'!$C$11)+I8695*'Monte Carlo Inputs'!$C$12-I8695*'Monte Carlo Inputs'!$C$13-'Monte Carlo Inputs'!$C$14*(I8695-H8695)</f>
        <v>1079.6233523605456</v>
      </c>
      <c r="O8695" s="16">
        <f>J8695*$E8695*(1-'Monte Carlo Inputs'!$C$11)+J8695*'Monte Carlo Inputs'!$C$12-J8695*'Monte Carlo Inputs'!$C$13-'Monte Carlo Inputs'!$C$14*(J8695-I8695)</f>
        <v>1081.1643733502265</v>
      </c>
    </row>
    <row r="8696" spans="1:15">
      <c r="A8696">
        <v>8692</v>
      </c>
      <c r="B8696" s="39">
        <v>-0.60536594969253577</v>
      </c>
      <c r="C8696" s="39">
        <v>-0.95204447349409038</v>
      </c>
      <c r="D8696" s="29">
        <f>'Monte Carlo Inputs'!$C$6+'Monte Carlo Inputs'!$D$6*B8696</f>
        <v>8.7091724525289516E-2</v>
      </c>
      <c r="E8696" s="29">
        <f>'Monte Carlo Inputs'!$C$7+'Monte Carlo Inputs'!$D$7*C8696</f>
        <v>0.54874637527662018</v>
      </c>
      <c r="F8696" s="16">
        <f>'Monte Carlo Inputs'!$C$17*(1+$D8696)</f>
        <v>2640.6545080443811</v>
      </c>
      <c r="G8696" s="16">
        <f t="shared" ref="G8696:J8696" si="8690">F8696*(1+$D8696)</f>
        <v>2870.6336630254464</v>
      </c>
      <c r="H8696" s="16">
        <f t="shared" si="8690"/>
        <v>3120.6420992186813</v>
      </c>
      <c r="I8696" s="16">
        <f t="shared" si="8690"/>
        <v>3392.424201265856</v>
      </c>
      <c r="J8696" s="16">
        <f t="shared" si="8690"/>
        <v>3687.8762752754274</v>
      </c>
      <c r="K8696" s="16">
        <f>F8696*$E8696*(1-'Monte Carlo Inputs'!$C$11)+F8696*'Monte Carlo Inputs'!$C$12-F8696*'Monte Carlo Inputs'!$C$13-'Monte Carlo Inputs'!$C$14*(F8696-'Monte Carlo Inputs'!$C$17)</f>
        <v>1135.7583798999124</v>
      </c>
      <c r="L8696" s="16">
        <f>G8696*$E8696*(1-'Monte Carlo Inputs'!$C$11)+G8696*'Monte Carlo Inputs'!$C$12-G8696*'Monte Carlo Inputs'!$C$13-'Monte Carlo Inputs'!$C$14*(G8696-F8696)</f>
        <v>1234.6735358494448</v>
      </c>
      <c r="M8696" s="16">
        <f>H8696*$E8696*(1-'Monte Carlo Inputs'!$C$11)+H8696*'Monte Carlo Inputs'!$C$12-H8696*'Monte Carlo Inputs'!$C$13-'Monte Carlo Inputs'!$C$14*(H8696-G8696)</f>
        <v>1342.2033833123098</v>
      </c>
      <c r="N8696" s="16">
        <f>I8696*$E8696*(1-'Monte Carlo Inputs'!$C$11)+I8696*'Monte Carlo Inputs'!$C$12-I8696*'Monte Carlo Inputs'!$C$13-'Monte Carlo Inputs'!$C$14*(I8696-H8696)</f>
        <v>1459.0981906286572</v>
      </c>
      <c r="O8696" s="16">
        <f>J8696*$E8696*(1-'Monte Carlo Inputs'!$C$11)+J8696*'Monte Carlo Inputs'!$C$12-J8696*'Monte Carlo Inputs'!$C$13-'Monte Carlo Inputs'!$C$14*(J8696-I8696)</f>
        <v>1586.1735683022364</v>
      </c>
    </row>
    <row r="8697" spans="1:15">
      <c r="A8697">
        <v>8693</v>
      </c>
      <c r="B8697" s="39">
        <v>0.15387365927296484</v>
      </c>
      <c r="C8697" s="39">
        <v>-0.7513989771902394</v>
      </c>
      <c r="D8697" s="29">
        <f>'Monte Carlo Inputs'!$C$6+'Monte Carlo Inputs'!$D$6*B8697</f>
        <v>0.13627849082023311</v>
      </c>
      <c r="E8697" s="29">
        <f>'Monte Carlo Inputs'!$C$7+'Monte Carlo Inputs'!$D$7*C8697</f>
        <v>0.55592785508896869</v>
      </c>
      <c r="F8697" s="16">
        <f>'Monte Carlo Inputs'!$C$17*(1+$D8697)</f>
        <v>2760.1340820514283</v>
      </c>
      <c r="G8697" s="16">
        <f t="shared" ref="G8697:J8697" si="8691">F8697*(1+$D8697)</f>
        <v>3136.2809892148862</v>
      </c>
      <c r="H8697" s="16">
        <f t="shared" si="8691"/>
        <v>3563.6886292132785</v>
      </c>
      <c r="I8697" s="16">
        <f t="shared" si="8691"/>
        <v>4049.3427373556892</v>
      </c>
      <c r="J8697" s="16">
        <f t="shared" si="8691"/>
        <v>4601.1810544163936</v>
      </c>
      <c r="K8697" s="16">
        <f>F8697*$E8697*(1-'Monte Carlo Inputs'!$C$11)+F8697*'Monte Carlo Inputs'!$C$12-F8697*'Monte Carlo Inputs'!$C$13-'Monte Carlo Inputs'!$C$14*(F8697-'Monte Carlo Inputs'!$C$17)</f>
        <v>1203.0942556501568</v>
      </c>
      <c r="L8697" s="16">
        <f>G8697*$E8697*(1-'Monte Carlo Inputs'!$C$11)+G8697*'Monte Carlo Inputs'!$C$12-G8697*'Monte Carlo Inputs'!$C$13-'Monte Carlo Inputs'!$C$14*(G8697-F8697)</f>
        <v>1367.0501251246521</v>
      </c>
      <c r="M8697" s="16">
        <f>H8697*$E8697*(1-'Monte Carlo Inputs'!$C$11)+H8697*'Monte Carlo Inputs'!$C$12-H8697*'Monte Carlo Inputs'!$C$13-'Monte Carlo Inputs'!$C$14*(H8697-G8697)</f>
        <v>1553.3496530522507</v>
      </c>
      <c r="N8697" s="16">
        <f>I8697*$E8697*(1-'Monte Carlo Inputs'!$C$11)+I8697*'Monte Carlo Inputs'!$C$12-I8697*'Monte Carlo Inputs'!$C$13-'Monte Carlo Inputs'!$C$14*(I8697-H8697)</f>
        <v>1765.0377994863438</v>
      </c>
      <c r="O8697" s="16">
        <f>J8697*$E8697*(1-'Monte Carlo Inputs'!$C$11)+J8697*'Monte Carlo Inputs'!$C$12-J8697*'Monte Carlo Inputs'!$C$13-'Monte Carlo Inputs'!$C$14*(J8697-I8697)</f>
        <v>2005.5744870410078</v>
      </c>
    </row>
    <row r="8698" spans="1:15">
      <c r="A8698">
        <v>8694</v>
      </c>
      <c r="B8698" s="39">
        <v>0.20882294699527013</v>
      </c>
      <c r="C8698" s="39">
        <v>0.5996530915507704</v>
      </c>
      <c r="D8698" s="29">
        <f>'Monte Carlo Inputs'!$C$6+'Monte Carlo Inputs'!$D$6*B8698</f>
        <v>0.13983833904384371</v>
      </c>
      <c r="E8698" s="29">
        <f>'Monte Carlo Inputs'!$C$7+'Monte Carlo Inputs'!$D$7*C8698</f>
        <v>0.60428455053356522</v>
      </c>
      <c r="F8698" s="16">
        <f>'Monte Carlo Inputs'!$C$17*(1+$D8698)</f>
        <v>2768.7813093714012</v>
      </c>
      <c r="G8698" s="16">
        <f t="shared" ref="G8698:J8698" si="8692">F8698*(1+$D8698)</f>
        <v>3155.9630888495371</v>
      </c>
      <c r="H8698" s="16">
        <f t="shared" si="8692"/>
        <v>3597.2877252779354</v>
      </c>
      <c r="I8698" s="16">
        <f t="shared" si="8692"/>
        <v>4100.3264658436092</v>
      </c>
      <c r="J8698" s="16">
        <f t="shared" si="8692"/>
        <v>4673.7093083646932</v>
      </c>
      <c r="K8698" s="16">
        <f>F8698*$E8698*(1-'Monte Carlo Inputs'!$C$11)+F8698*'Monte Carlo Inputs'!$C$12-F8698*'Monte Carlo Inputs'!$C$13-'Monte Carlo Inputs'!$C$14*(F8698-'Monte Carlo Inputs'!$C$17)</f>
        <v>1302.262890567134</v>
      </c>
      <c r="L8698" s="16">
        <f>G8698*$E8698*(1-'Monte Carlo Inputs'!$C$11)+G8698*'Monte Carlo Inputs'!$C$12-G8698*'Monte Carlo Inputs'!$C$13-'Monte Carlo Inputs'!$C$14*(G8698-F8698)</f>
        <v>1484.3691701824771</v>
      </c>
      <c r="M8698" s="16">
        <f>H8698*$E8698*(1-'Monte Carlo Inputs'!$C$11)+H8698*'Monte Carlo Inputs'!$C$12-H8698*'Monte Carlo Inputs'!$C$13-'Monte Carlo Inputs'!$C$14*(H8698-G8698)</f>
        <v>1691.9408894686835</v>
      </c>
      <c r="N8698" s="16">
        <f>I8698*$E8698*(1-'Monte Carlo Inputs'!$C$11)+I8698*'Monte Carlo Inputs'!$C$12-I8698*'Monte Carlo Inputs'!$C$13-'Monte Carlo Inputs'!$C$14*(I8698-H8698)</f>
        <v>1928.5390932123482</v>
      </c>
      <c r="O8698" s="16">
        <f>J8698*$E8698*(1-'Monte Carlo Inputs'!$C$11)+J8698*'Monte Carlo Inputs'!$C$12-J8698*'Monte Carlo Inputs'!$C$13-'Monte Carlo Inputs'!$C$14*(J8698-I8698)</f>
        <v>2198.2227967882836</v>
      </c>
    </row>
    <row r="8699" spans="1:15">
      <c r="A8699">
        <v>8695</v>
      </c>
      <c r="B8699" s="39">
        <v>5.7862600658245784E-2</v>
      </c>
      <c r="C8699" s="39">
        <v>0.26350153769182127</v>
      </c>
      <c r="D8699" s="29">
        <f>'Monte Carlo Inputs'!$C$6+'Monte Carlo Inputs'!$D$6*B8699</f>
        <v>0.1300584866923572</v>
      </c>
      <c r="E8699" s="29">
        <f>'Monte Carlo Inputs'!$C$7+'Monte Carlo Inputs'!$D$7*C8699</f>
        <v>0.59225305397671335</v>
      </c>
      <c r="F8699" s="16">
        <f>'Monte Carlo Inputs'!$C$17*(1+$D8699)</f>
        <v>2745.0250700244051</v>
      </c>
      <c r="G8699" s="16">
        <f t="shared" ref="G8699:J8699" si="8693">F8699*(1+$D8699)</f>
        <v>3102.0388765643606</v>
      </c>
      <c r="H8699" s="16">
        <f t="shared" si="8693"/>
        <v>3505.4853585111809</v>
      </c>
      <c r="I8699" s="16">
        <f t="shared" si="8693"/>
        <v>3961.40347936136</v>
      </c>
      <c r="J8699" s="16">
        <f t="shared" si="8693"/>
        <v>4476.6176210649364</v>
      </c>
      <c r="K8699" s="16">
        <f>F8699*$E8699*(1-'Monte Carlo Inputs'!$C$11)+F8699*'Monte Carlo Inputs'!$C$12-F8699*'Monte Carlo Inputs'!$C$13-'Monte Carlo Inputs'!$C$14*(F8699-'Monte Carlo Inputs'!$C$17)</f>
        <v>1267.2390964295362</v>
      </c>
      <c r="L8699" s="16">
        <f>G8699*$E8699*(1-'Monte Carlo Inputs'!$C$11)+G8699*'Monte Carlo Inputs'!$C$12-G8699*'Monte Carlo Inputs'!$C$13-'Monte Carlo Inputs'!$C$14*(G8699-F8699)</f>
        <v>1432.0542955885517</v>
      </c>
      <c r="M8699" s="16">
        <f>H8699*$E8699*(1-'Monte Carlo Inputs'!$C$11)+H8699*'Monte Carlo Inputs'!$C$12-H8699*'Monte Carlo Inputs'!$C$13-'Monte Carlo Inputs'!$C$14*(H8699-G8699)</f>
        <v>1618.305110134088</v>
      </c>
      <c r="N8699" s="16">
        <f>I8699*$E8699*(1-'Monte Carlo Inputs'!$C$11)+I8699*'Monte Carlo Inputs'!$C$12-I8699*'Monte Carlo Inputs'!$C$13-'Monte Carlo Inputs'!$C$14*(I8699-H8699)</f>
        <v>1828.7794237646358</v>
      </c>
      <c r="O8699" s="16">
        <f>J8699*$E8699*(1-'Monte Carlo Inputs'!$C$11)+J8699*'Monte Carlo Inputs'!$C$12-J8699*'Monte Carlo Inputs'!$C$13-'Monte Carlo Inputs'!$C$14*(J8699-I8699)</f>
        <v>2066.6277081135854</v>
      </c>
    </row>
    <row r="8700" spans="1:15">
      <c r="A8700">
        <v>8696</v>
      </c>
      <c r="B8700" s="39">
        <v>-1.3379938057104379</v>
      </c>
      <c r="C8700" s="39">
        <v>-1.7450085343133954</v>
      </c>
      <c r="D8700" s="29">
        <f>'Monte Carlo Inputs'!$C$6+'Monte Carlo Inputs'!$D$6*B8700</f>
        <v>3.9628980604146741E-2</v>
      </c>
      <c r="E8700" s="29">
        <f>'Monte Carlo Inputs'!$C$7+'Monte Carlo Inputs'!$D$7*C8700</f>
        <v>0.52036469963677467</v>
      </c>
      <c r="F8700" s="16">
        <f>'Monte Carlo Inputs'!$C$17*(1+$D8700)</f>
        <v>2525.3627567855333</v>
      </c>
      <c r="G8700" s="16">
        <f t="shared" ref="G8700:J8700" si="8694">F8700*(1+$D8700)</f>
        <v>2625.4403084926216</v>
      </c>
      <c r="H8700" s="16">
        <f t="shared" si="8694"/>
        <v>2729.4838315552211</v>
      </c>
      <c r="I8700" s="16">
        <f t="shared" si="8694"/>
        <v>2837.6504933752553</v>
      </c>
      <c r="J8700" s="16">
        <f t="shared" si="8694"/>
        <v>2950.1036897385707</v>
      </c>
      <c r="K8700" s="16">
        <f>F8700*$E8700*(1-'Monte Carlo Inputs'!$C$11)+F8700*'Monte Carlo Inputs'!$C$12-F8700*'Monte Carlo Inputs'!$C$13-'Monte Carlo Inputs'!$C$14*(F8700-'Monte Carlo Inputs'!$C$17)</f>
        <v>1033.3916714604138</v>
      </c>
      <c r="L8700" s="16">
        <f>G8700*$E8700*(1-'Monte Carlo Inputs'!$C$11)+G8700*'Monte Carlo Inputs'!$C$12-G8700*'Monte Carlo Inputs'!$C$13-'Monte Carlo Inputs'!$C$14*(G8700-F8700)</f>
        <v>1074.3439299652055</v>
      </c>
      <c r="M8700" s="16">
        <f>H8700*$E8700*(1-'Monte Carlo Inputs'!$C$11)+H8700*'Monte Carlo Inputs'!$C$12-H8700*'Monte Carlo Inputs'!$C$13-'Monte Carlo Inputs'!$C$14*(H8700-G8700)</f>
        <v>1116.9190847279797</v>
      </c>
      <c r="N8700" s="16">
        <f>I8700*$E8700*(1-'Monte Carlo Inputs'!$C$11)+I8700*'Monte Carlo Inputs'!$C$12-I8700*'Monte Carlo Inputs'!$C$13-'Monte Carlo Inputs'!$C$14*(I8700-H8700)</f>
        <v>1161.1814494730661</v>
      </c>
      <c r="O8700" s="16">
        <f>J8700*$E8700*(1-'Monte Carlo Inputs'!$C$11)+J8700*'Monte Carlo Inputs'!$C$12-J8700*'Monte Carlo Inputs'!$C$13-'Monte Carlo Inputs'!$C$14*(J8700-I8700)</f>
        <v>1207.1978866121292</v>
      </c>
    </row>
    <row r="8701" spans="1:15">
      <c r="A8701">
        <v>8697</v>
      </c>
      <c r="B8701" s="39">
        <v>-1.0729929342000042</v>
      </c>
      <c r="C8701" s="39">
        <v>-0.76922677702187447</v>
      </c>
      <c r="D8701" s="29">
        <f>'Monte Carlo Inputs'!$C$6+'Monte Carlo Inputs'!$D$6*B8701</f>
        <v>5.6796862496794887E-2</v>
      </c>
      <c r="E8701" s="29">
        <f>'Monte Carlo Inputs'!$C$7+'Monte Carlo Inputs'!$D$7*C8701</f>
        <v>0.55528976459131008</v>
      </c>
      <c r="F8701" s="16">
        <f>'Monte Carlo Inputs'!$C$17*(1+$D8701)</f>
        <v>2567.065258690965</v>
      </c>
      <c r="G8701" s="16">
        <f t="shared" ref="G8701:J8701" si="8695">F8701*(1+$D8701)</f>
        <v>2712.8665112091353</v>
      </c>
      <c r="H8701" s="16">
        <f t="shared" si="8695"/>
        <v>2866.9488174184403</v>
      </c>
      <c r="I8701" s="16">
        <f t="shared" si="8695"/>
        <v>3029.7825151867041</v>
      </c>
      <c r="J8701" s="16">
        <f t="shared" si="8695"/>
        <v>3201.8646560969569</v>
      </c>
      <c r="K8701" s="16">
        <f>F8701*$E8701*(1-'Monte Carlo Inputs'!$C$11)+F8701*'Monte Carlo Inputs'!$C$12-F8701*'Monte Carlo Inputs'!$C$13-'Monte Carlo Inputs'!$C$14*(F8701-'Monte Carlo Inputs'!$C$17)</f>
        <v>1114.9250126354775</v>
      </c>
      <c r="L8701" s="16">
        <f>G8701*$E8701*(1-'Monte Carlo Inputs'!$C$11)+G8701*'Monte Carlo Inputs'!$C$12-G8701*'Monte Carlo Inputs'!$C$13-'Monte Carlo Inputs'!$C$14*(G8701-F8701)</f>
        <v>1178.249255272372</v>
      </c>
      <c r="M8701" s="16">
        <f>H8701*$E8701*(1-'Monte Carlo Inputs'!$C$11)+H8701*'Monte Carlo Inputs'!$C$12-H8701*'Monte Carlo Inputs'!$C$13-'Monte Carlo Inputs'!$C$14*(H8701-G8701)</f>
        <v>1245.170116211028</v>
      </c>
      <c r="N8701" s="16">
        <f>I8701*$E8701*(1-'Monte Carlo Inputs'!$C$11)+I8701*'Monte Carlo Inputs'!$C$12-I8701*'Monte Carlo Inputs'!$C$13-'Monte Carlo Inputs'!$C$14*(I8701-H8701)</f>
        <v>1315.8918720865836</v>
      </c>
      <c r="O8701" s="16">
        <f>J8701*$E8701*(1-'Monte Carlo Inputs'!$C$11)+J8701*'Monte Carlo Inputs'!$C$12-J8701*'Monte Carlo Inputs'!$C$13-'Monte Carlo Inputs'!$C$14*(J8701-I8701)</f>
        <v>1390.6304018061358</v>
      </c>
    </row>
    <row r="8702" spans="1:15">
      <c r="A8702">
        <v>8698</v>
      </c>
      <c r="B8702" s="39">
        <v>-0.48652298051782822</v>
      </c>
      <c r="C8702" s="39">
        <v>-0.78718064209137972</v>
      </c>
      <c r="D8702" s="29">
        <f>'Monte Carlo Inputs'!$C$6+'Monte Carlo Inputs'!$D$6*B8702</f>
        <v>9.4790876784427186E-2</v>
      </c>
      <c r="E8702" s="29">
        <f>'Monte Carlo Inputs'!$C$7+'Monte Carlo Inputs'!$D$7*C8702</f>
        <v>0.5546471619816058</v>
      </c>
      <c r="F8702" s="16">
        <f>'Monte Carlo Inputs'!$C$17*(1+$D8702)</f>
        <v>2659.3565187970526</v>
      </c>
      <c r="G8702" s="16">
        <f t="shared" ref="G8702:J8702" si="8696">F8702*(1+$D8702)</f>
        <v>2911.4392548962073</v>
      </c>
      <c r="H8702" s="16">
        <f t="shared" si="8696"/>
        <v>3187.4171345724185</v>
      </c>
      <c r="I8702" s="16">
        <f t="shared" si="8696"/>
        <v>3489.5551994362445</v>
      </c>
      <c r="J8702" s="16">
        <f t="shared" si="8696"/>
        <v>3820.3331963784631</v>
      </c>
      <c r="K8702" s="16">
        <f>F8702*$E8702*(1-'Monte Carlo Inputs'!$C$11)+F8702*'Monte Carlo Inputs'!$C$12-F8702*'Monte Carlo Inputs'!$C$13-'Monte Carlo Inputs'!$C$14*(F8702-'Monte Carlo Inputs'!$C$17)</f>
        <v>1155.2568152539852</v>
      </c>
      <c r="L8702" s="16">
        <f>G8702*$E8702*(1-'Monte Carlo Inputs'!$C$11)+G8702*'Monte Carlo Inputs'!$C$12-G8702*'Monte Carlo Inputs'!$C$13-'Monte Carlo Inputs'!$C$14*(G8702-F8702)</f>
        <v>1264.7646216830956</v>
      </c>
      <c r="M8702" s="16">
        <f>H8702*$E8702*(1-'Monte Carlo Inputs'!$C$11)+H8702*'Monte Carlo Inputs'!$C$12-H8702*'Monte Carlo Inputs'!$C$13-'Monte Carlo Inputs'!$C$14*(H8702-G8702)</f>
        <v>1384.6527690983605</v>
      </c>
      <c r="N8702" s="16">
        <f>I8702*$E8702*(1-'Monte Carlo Inputs'!$C$11)+I8702*'Monte Carlo Inputs'!$C$12-I8702*'Monte Carlo Inputs'!$C$13-'Monte Carlo Inputs'!$C$14*(I8702-H8702)</f>
        <v>1515.9052191231792</v>
      </c>
      <c r="O8702" s="16">
        <f>J8702*$E8702*(1-'Monte Carlo Inputs'!$C$11)+J8702*'Monte Carlo Inputs'!$C$12-J8702*'Monte Carlo Inputs'!$C$13-'Monte Carlo Inputs'!$C$14*(J8702-I8702)</f>
        <v>1659.5992039659548</v>
      </c>
    </row>
    <row r="8703" spans="1:15">
      <c r="A8703">
        <v>8699</v>
      </c>
      <c r="B8703" s="39">
        <v>-0.17290144741656396</v>
      </c>
      <c r="C8703" s="39">
        <v>-1.13093062548198</v>
      </c>
      <c r="D8703" s="29">
        <f>'Monte Carlo Inputs'!$C$6+'Monte Carlo Inputs'!$D$6*B8703</f>
        <v>0.11510861162275113</v>
      </c>
      <c r="E8703" s="29">
        <f>'Monte Carlo Inputs'!$C$7+'Monte Carlo Inputs'!$D$7*C8703</f>
        <v>0.54234370333593396</v>
      </c>
      <c r="F8703" s="16">
        <f>'Monte Carlo Inputs'!$C$17*(1+$D8703)</f>
        <v>2708.7103284928253</v>
      </c>
      <c r="G8703" s="16">
        <f t="shared" ref="G8703:J8703" si="8697">F8703*(1+$D8703)</f>
        <v>3020.5062136938404</v>
      </c>
      <c r="H8703" s="16">
        <f t="shared" si="8697"/>
        <v>3368.1924903500312</v>
      </c>
      <c r="I8703" s="16">
        <f t="shared" si="8697"/>
        <v>3755.9004515923998</v>
      </c>
      <c r="J8703" s="16">
        <f t="shared" si="8697"/>
        <v>4188.2369379684651</v>
      </c>
      <c r="K8703" s="16">
        <f>F8703*$E8703*(1-'Monte Carlo Inputs'!$C$11)+F8703*'Monte Carlo Inputs'!$C$12-F8703*'Monte Carlo Inputs'!$C$13-'Monte Carlo Inputs'!$C$14*(F8703-'Monte Carlo Inputs'!$C$17)</f>
        <v>1153.7381756115101</v>
      </c>
      <c r="L8703" s="16">
        <f>G8703*$E8703*(1-'Monte Carlo Inputs'!$C$11)+G8703*'Monte Carlo Inputs'!$C$12-G8703*'Monte Carlo Inputs'!$C$13-'Monte Carlo Inputs'!$C$14*(G8703-F8703)</f>
        <v>1286.5433751823166</v>
      </c>
      <c r="M8703" s="16">
        <f>H8703*$E8703*(1-'Monte Carlo Inputs'!$C$11)+H8703*'Monte Carlo Inputs'!$C$12-H8703*'Monte Carlo Inputs'!$C$13-'Monte Carlo Inputs'!$C$14*(H8703-G8703)</f>
        <v>1434.6355968920013</v>
      </c>
      <c r="N8703" s="16">
        <f>I8703*$E8703*(1-'Monte Carlo Inputs'!$C$11)+I8703*'Monte Carlo Inputs'!$C$12-I8703*'Monte Carlo Inputs'!$C$13-'Monte Carlo Inputs'!$C$14*(I8703-H8703)</f>
        <v>1599.7745086348166</v>
      </c>
      <c r="O8703" s="16">
        <f>J8703*$E8703*(1-'Monte Carlo Inputs'!$C$11)+J8703*'Monte Carlo Inputs'!$C$12-J8703*'Monte Carlo Inputs'!$C$13-'Monte Carlo Inputs'!$C$14*(J8703-I8703)</f>
        <v>1783.9223312332392</v>
      </c>
    </row>
    <row r="8704" spans="1:15">
      <c r="A8704">
        <v>8700</v>
      </c>
      <c r="B8704" s="39">
        <v>2.2112795501817675E-2</v>
      </c>
      <c r="C8704" s="39">
        <v>0.21502065652107211</v>
      </c>
      <c r="D8704" s="29">
        <f>'Monte Carlo Inputs'!$C$6+'Monte Carlo Inputs'!$D$6*B8704</f>
        <v>0.1277424624879365</v>
      </c>
      <c r="E8704" s="29">
        <f>'Monte Carlo Inputs'!$C$7+'Monte Carlo Inputs'!$D$7*C8704</f>
        <v>0.5905178320264266</v>
      </c>
      <c r="F8704" s="16">
        <f>'Monte Carlo Inputs'!$C$17*(1+$D8704)</f>
        <v>2739.3992156294466</v>
      </c>
      <c r="G8704" s="16">
        <f t="shared" ref="G8704:J8704" si="8698">F8704*(1+$D8704)</f>
        <v>3089.3368171714737</v>
      </c>
      <c r="H8704" s="16">
        <f t="shared" si="8698"/>
        <v>3483.9763096516017</v>
      </c>
      <c r="I8704" s="16">
        <f t="shared" si="8698"/>
        <v>3929.0280226961304</v>
      </c>
      <c r="J8704" s="16">
        <f t="shared" si="8698"/>
        <v>4430.9317374994416</v>
      </c>
      <c r="K8704" s="16">
        <f>F8704*$E8704*(1-'Monte Carlo Inputs'!$C$11)+F8704*'Monte Carlo Inputs'!$C$12-F8704*'Monte Carlo Inputs'!$C$13-'Monte Carlo Inputs'!$C$14*(F8704-'Monte Carlo Inputs'!$C$17)</f>
        <v>1261.1760311638434</v>
      </c>
      <c r="L8704" s="16">
        <f>G8704*$E8704*(1-'Monte Carlo Inputs'!$C$11)+G8704*'Monte Carlo Inputs'!$C$12-G8704*'Monte Carlo Inputs'!$C$13-'Monte Carlo Inputs'!$C$14*(G8704-F8704)</f>
        <v>1422.2817630154759</v>
      </c>
      <c r="M8704" s="16">
        <f>H8704*$E8704*(1-'Monte Carlo Inputs'!$C$11)+H8704*'Monte Carlo Inputs'!$C$12-H8704*'Monte Carlo Inputs'!$C$13-'Monte Carlo Inputs'!$C$14*(H8704-G8704)</f>
        <v>1603.9675377747562</v>
      </c>
      <c r="N8704" s="16">
        <f>I8704*$E8704*(1-'Monte Carlo Inputs'!$C$11)+I8704*'Monte Carlo Inputs'!$C$12-I8704*'Monte Carlo Inputs'!$C$13-'Monte Carlo Inputs'!$C$14*(I8704-H8704)</f>
        <v>1808.8623008008155</v>
      </c>
      <c r="O8704" s="16">
        <f>J8704*$E8704*(1-'Monte Carlo Inputs'!$C$11)+J8704*'Monte Carlo Inputs'!$C$12-J8704*'Monte Carlo Inputs'!$C$13-'Monte Carlo Inputs'!$C$14*(J8704-I8704)</f>
        <v>2039.9308254067062</v>
      </c>
    </row>
    <row r="8705" spans="1:15">
      <c r="A8705">
        <v>8701</v>
      </c>
      <c r="B8705" s="39">
        <v>-0.13333504708004851</v>
      </c>
      <c r="C8705" s="39">
        <v>1.1935424277990672</v>
      </c>
      <c r="D8705" s="29">
        <f>'Monte Carlo Inputs'!$C$6+'Monte Carlo Inputs'!$D$6*B8705</f>
        <v>0.11767189107169357</v>
      </c>
      <c r="E8705" s="29">
        <f>'Monte Carlo Inputs'!$C$7+'Monte Carlo Inputs'!$D$7*C8705</f>
        <v>0.6255409672366713</v>
      </c>
      <c r="F8705" s="16">
        <f>'Monte Carlo Inputs'!$C$17*(1+$D8705)</f>
        <v>2714.9367906022512</v>
      </c>
      <c r="G8705" s="16">
        <f t="shared" ref="G8705:J8705" si="8699">F8705*(1+$D8705)</f>
        <v>3034.408536892533</v>
      </c>
      <c r="H8705" s="16">
        <f t="shared" si="8699"/>
        <v>3391.4731277127685</v>
      </c>
      <c r="I8705" s="16">
        <f t="shared" si="8699"/>
        <v>3790.5541841695613</v>
      </c>
      <c r="J8705" s="16">
        <f t="shared" si="8699"/>
        <v>4236.5958632305146</v>
      </c>
      <c r="K8705" s="16">
        <f>F8705*$E8705*(1-'Monte Carlo Inputs'!$C$11)+F8705*'Monte Carlo Inputs'!$C$12-F8705*'Monte Carlo Inputs'!$C$13-'Monte Carlo Inputs'!$C$14*(F8705-'Monte Carlo Inputs'!$C$17)</f>
        <v>1317.2106425339769</v>
      </c>
      <c r="L8705" s="16">
        <f>G8705*$E8705*(1-'Monte Carlo Inputs'!$C$11)+G8705*'Monte Carlo Inputs'!$C$12-G8705*'Monte Carlo Inputs'!$C$13-'Monte Carlo Inputs'!$C$14*(G8705-F8705)</f>
        <v>1472.2093097807106</v>
      </c>
      <c r="M8705" s="16">
        <f>H8705*$E8705*(1-'Monte Carlo Inputs'!$C$11)+H8705*'Monte Carlo Inputs'!$C$12-H8705*'Monte Carlo Inputs'!$C$13-'Monte Carlo Inputs'!$C$14*(H8705-G8705)</f>
        <v>1645.4469633159599</v>
      </c>
      <c r="N8705" s="16">
        <f>I8705*$E8705*(1-'Monte Carlo Inputs'!$C$11)+I8705*'Monte Carlo Inputs'!$C$12-I8705*'Monte Carlo Inputs'!$C$13-'Monte Carlo Inputs'!$C$14*(I8705-H8705)</f>
        <v>1839.0698191475242</v>
      </c>
      <c r="O8705" s="16">
        <f>J8705*$E8705*(1-'Monte Carlo Inputs'!$C$11)+J8705*'Monte Carlo Inputs'!$C$12-J8705*'Monte Carlo Inputs'!$C$13-'Monte Carlo Inputs'!$C$14*(J8705-I8705)</f>
        <v>2055.4766425794915</v>
      </c>
    </row>
    <row r="8706" spans="1:15">
      <c r="A8706">
        <v>8702</v>
      </c>
      <c r="B8706" s="39">
        <v>-0.13162999745717047</v>
      </c>
      <c r="C8706" s="39">
        <v>-0.26070254921472263</v>
      </c>
      <c r="D8706" s="29">
        <f>'Monte Carlo Inputs'!$C$6+'Monte Carlo Inputs'!$D$6*B8706</f>
        <v>0.1177823514274646</v>
      </c>
      <c r="E8706" s="29">
        <f>'Monte Carlo Inputs'!$C$7+'Monte Carlo Inputs'!$D$7*C8706</f>
        <v>0.57349080345518155</v>
      </c>
      <c r="F8706" s="16">
        <f>'Monte Carlo Inputs'!$C$17*(1+$D8706)</f>
        <v>2715.2051098524544</v>
      </c>
      <c r="G8706" s="16">
        <f t="shared" ref="G8706:J8706" si="8700">F8706*(1+$D8706)</f>
        <v>3035.0083522987434</v>
      </c>
      <c r="H8706" s="16">
        <f t="shared" si="8700"/>
        <v>3392.4787726344839</v>
      </c>
      <c r="I8706" s="16">
        <f t="shared" si="8700"/>
        <v>3792.0528996431322</v>
      </c>
      <c r="J8706" s="16">
        <f t="shared" si="8700"/>
        <v>4238.6898069004355</v>
      </c>
      <c r="K8706" s="16">
        <f>F8706*$E8706*(1-'Monte Carlo Inputs'!$C$11)+F8706*'Monte Carlo Inputs'!$C$12-F8706*'Monte Carlo Inputs'!$C$13-'Monte Carlo Inputs'!$C$14*(F8706-'Monte Carlo Inputs'!$C$17)</f>
        <v>1216.780453943157</v>
      </c>
      <c r="L8706" s="16">
        <f>G8706*$E8706*(1-'Monte Carlo Inputs'!$C$11)+G8706*'Monte Carlo Inputs'!$C$12-G8706*'Monte Carlo Inputs'!$C$13-'Monte Carlo Inputs'!$C$14*(G8706-F8706)</f>
        <v>1360.0957169795593</v>
      </c>
      <c r="M8706" s="16">
        <f>H8706*$E8706*(1-'Monte Carlo Inputs'!$C$11)+H8706*'Monte Carlo Inputs'!$C$12-H8706*'Monte Carlo Inputs'!$C$13-'Monte Carlo Inputs'!$C$14*(H8706-G8706)</f>
        <v>1520.2909886918349</v>
      </c>
      <c r="N8706" s="16">
        <f>I8706*$E8706*(1-'Monte Carlo Inputs'!$C$11)+I8706*'Monte Carlo Inputs'!$C$12-I8706*'Monte Carlo Inputs'!$C$13-'Monte Carlo Inputs'!$C$14*(I8706-H8706)</f>
        <v>1699.3544361939439</v>
      </c>
      <c r="O8706" s="16">
        <f>J8706*$E8706*(1-'Monte Carlo Inputs'!$C$11)+J8706*'Monte Carlo Inputs'!$C$12-J8706*'Monte Carlo Inputs'!$C$13-'Monte Carlo Inputs'!$C$14*(J8706-I8706)</f>
        <v>1899.5083975975604</v>
      </c>
    </row>
    <row r="8707" spans="1:15">
      <c r="A8707">
        <v>8703</v>
      </c>
      <c r="B8707" s="39">
        <v>-1.6940622460170731</v>
      </c>
      <c r="C8707" s="39">
        <v>0.86561884552589263</v>
      </c>
      <c r="D8707" s="29">
        <f>'Monte Carlo Inputs'!$C$6+'Monte Carlo Inputs'!$D$6*B8707</f>
        <v>1.6561354848647777E-2</v>
      </c>
      <c r="E8707" s="29">
        <f>'Monte Carlo Inputs'!$C$7+'Monte Carlo Inputs'!$D$7*C8707</f>
        <v>0.61380396526319314</v>
      </c>
      <c r="F8707" s="16">
        <f>'Monte Carlo Inputs'!$C$17*(1+$D8707)</f>
        <v>2469.3291870628509</v>
      </c>
      <c r="G8707" s="16">
        <f t="shared" ref="G8707:J8707" si="8701">F8707*(1+$D8707)</f>
        <v>2510.2246239679221</v>
      </c>
      <c r="H8707" s="16">
        <f t="shared" si="8701"/>
        <v>2551.7973447152685</v>
      </c>
      <c r="I8707" s="16">
        <f t="shared" si="8701"/>
        <v>2594.0585660429356</v>
      </c>
      <c r="J8707" s="16">
        <f t="shared" si="8701"/>
        <v>2637.0196904533473</v>
      </c>
      <c r="K8707" s="16">
        <f>F8707*$E8707*(1-'Monte Carlo Inputs'!$C$11)+F8707*'Monte Carlo Inputs'!$C$12-F8707*'Monte Carlo Inputs'!$C$13-'Monte Carlo Inputs'!$C$14*(F8707-'Monte Carlo Inputs'!$C$17)</f>
        <v>1173.7418203384884</v>
      </c>
      <c r="L8707" s="16">
        <f>G8707*$E8707*(1-'Monte Carlo Inputs'!$C$11)+G8707*'Monte Carlo Inputs'!$C$12-G8707*'Monte Carlo Inputs'!$C$13-'Monte Carlo Inputs'!$C$14*(G8707-F8707)</f>
        <v>1193.1805751258121</v>
      </c>
      <c r="M8707" s="16">
        <f>H8707*$E8707*(1-'Monte Carlo Inputs'!$C$11)+H8707*'Monte Carlo Inputs'!$C$12-H8707*'Monte Carlo Inputs'!$C$13-'Monte Carlo Inputs'!$C$14*(H8707-G8707)</f>
        <v>1212.9412620289843</v>
      </c>
      <c r="N8707" s="16">
        <f>I8707*$E8707*(1-'Monte Carlo Inputs'!$C$11)+I8707*'Monte Carlo Inputs'!$C$12-I8707*'Monte Carlo Inputs'!$C$13-'Monte Carlo Inputs'!$C$14*(I8707-H8707)</f>
        <v>1233.0292126800132</v>
      </c>
      <c r="O8707" s="16">
        <f>J8707*$E8707*(1-'Monte Carlo Inputs'!$C$11)+J8707*'Monte Carlo Inputs'!$C$12-J8707*'Monte Carlo Inputs'!$C$13-'Monte Carlo Inputs'!$C$14*(J8707-I8707)</f>
        <v>1253.4498470099556</v>
      </c>
    </row>
    <row r="8708" spans="1:15">
      <c r="A8708">
        <v>8704</v>
      </c>
      <c r="B8708" s="39">
        <v>-1.0133836707418431</v>
      </c>
      <c r="C8708" s="39">
        <v>0.4449009564378823</v>
      </c>
      <c r="D8708" s="29">
        <f>'Monte Carlo Inputs'!$C$6+'Monte Carlo Inputs'!$D$6*B8708</f>
        <v>6.065860373909554E-2</v>
      </c>
      <c r="E8708" s="29">
        <f>'Monte Carlo Inputs'!$C$7+'Monte Carlo Inputs'!$D$7*C8708</f>
        <v>0.59874568046319965</v>
      </c>
      <c r="F8708" s="16">
        <f>'Monte Carlo Inputs'!$C$17*(1+$D8708)</f>
        <v>2576.4458143426373</v>
      </c>
      <c r="G8708" s="16">
        <f t="shared" ref="G8708:J8708" si="8702">F8708*(1+$D8708)</f>
        <v>2732.7294200500983</v>
      </c>
      <c r="H8708" s="16">
        <f t="shared" si="8702"/>
        <v>2898.4929710670854</v>
      </c>
      <c r="I8708" s="16">
        <f t="shared" si="8702"/>
        <v>3074.311507639597</v>
      </c>
      <c r="J8708" s="16">
        <f t="shared" si="8702"/>
        <v>3260.7949511520487</v>
      </c>
      <c r="K8708" s="16">
        <f>F8708*$E8708*(1-'Monte Carlo Inputs'!$C$11)+F8708*'Monte Carlo Inputs'!$C$12-F8708*'Monte Carlo Inputs'!$C$13-'Monte Carlo Inputs'!$C$14*(F8708-'Monte Carlo Inputs'!$C$17)</f>
        <v>1198.8169747549539</v>
      </c>
      <c r="L8708" s="16">
        <f>G8708*$E8708*(1-'Monte Carlo Inputs'!$C$11)+G8708*'Monte Carlo Inputs'!$C$12-G8708*'Monte Carlo Inputs'!$C$13-'Monte Carlo Inputs'!$C$14*(G8708-F8708)</f>
        <v>1271.5355385823161</v>
      </c>
      <c r="M8708" s="16">
        <f>H8708*$E8708*(1-'Monte Carlo Inputs'!$C$11)+H8708*'Monte Carlo Inputs'!$C$12-H8708*'Monte Carlo Inputs'!$C$13-'Monte Carlo Inputs'!$C$14*(H8708-G8708)</f>
        <v>1348.6651089573581</v>
      </c>
      <c r="N8708" s="16">
        <f>I8708*$E8708*(1-'Monte Carlo Inputs'!$C$11)+I8708*'Monte Carlo Inputs'!$C$12-I8708*'Monte Carlo Inputs'!$C$13-'Monte Carlo Inputs'!$C$14*(I8708-H8708)</f>
        <v>1430.4732513783463</v>
      </c>
      <c r="O8708" s="16">
        <f>J8708*$E8708*(1-'Monte Carlo Inputs'!$C$11)+J8708*'Monte Carlo Inputs'!$C$12-J8708*'Monte Carlo Inputs'!$C$13-'Monte Carlo Inputs'!$C$14*(J8708-I8708)</f>
        <v>1517.2437614930811</v>
      </c>
    </row>
    <row r="8709" spans="1:15">
      <c r="A8709">
        <v>8705</v>
      </c>
      <c r="B8709" s="39">
        <v>0.61347441919387291</v>
      </c>
      <c r="C8709" s="39">
        <v>-2.0866492686791416</v>
      </c>
      <c r="D8709" s="29">
        <f>'Monte Carlo Inputs'!$C$6+'Monte Carlo Inputs'!$D$6*B8709</f>
        <v>0.16605337993331598</v>
      </c>
      <c r="E8709" s="29">
        <f>'Monte Carlo Inputs'!$C$7+'Monte Carlo Inputs'!$D$7*C8709</f>
        <v>0.5081367349820981</v>
      </c>
      <c r="F8709" s="16">
        <f>'Monte Carlo Inputs'!$C$17*(1+$D8709)</f>
        <v>2832.4602651960181</v>
      </c>
      <c r="G8709" s="16">
        <f t="shared" ref="G8709:J8709" si="8703">F8709*(1+$D8709)</f>
        <v>3302.7998657586331</v>
      </c>
      <c r="H8709" s="16">
        <f t="shared" si="8703"/>
        <v>3851.2409467111561</v>
      </c>
      <c r="I8709" s="16">
        <f t="shared" si="8703"/>
        <v>4490.7525228501272</v>
      </c>
      <c r="J8709" s="16">
        <f t="shared" si="8703"/>
        <v>5236.4571577134566</v>
      </c>
      <c r="K8709" s="16">
        <f>F8709*$E8709*(1-'Monte Carlo Inputs'!$C$11)+F8709*'Monte Carlo Inputs'!$C$12-F8709*'Monte Carlo Inputs'!$C$13-'Monte Carlo Inputs'!$C$14*(F8709-'Monte Carlo Inputs'!$C$17)</f>
        <v>1139.3638855076954</v>
      </c>
      <c r="L8709" s="16">
        <f>G8709*$E8709*(1-'Monte Carlo Inputs'!$C$11)+G8709*'Monte Carlo Inputs'!$C$12-G8709*'Monte Carlo Inputs'!$C$13-'Monte Carlo Inputs'!$C$14*(G8709-F8709)</f>
        <v>1328.5591096702042</v>
      </c>
      <c r="M8709" s="16">
        <f>H8709*$E8709*(1-'Monte Carlo Inputs'!$C$11)+H8709*'Monte Carlo Inputs'!$C$12-H8709*'Monte Carlo Inputs'!$C$13-'Monte Carlo Inputs'!$C$14*(H8709-G8709)</f>
        <v>1549.1708402721381</v>
      </c>
      <c r="N8709" s="16">
        <f>I8709*$E8709*(1-'Monte Carlo Inputs'!$C$11)+I8709*'Monte Carlo Inputs'!$C$12-I8709*'Monte Carlo Inputs'!$C$13-'Monte Carlo Inputs'!$C$14*(I8709-H8709)</f>
        <v>1806.4158943934619</v>
      </c>
      <c r="O8709" s="16">
        <f>J8709*$E8709*(1-'Monte Carlo Inputs'!$C$11)+J8709*'Monte Carlo Inputs'!$C$12-J8709*'Monte Carlo Inputs'!$C$13-'Monte Carlo Inputs'!$C$14*(J8709-I8709)</f>
        <v>2106.3773592227603</v>
      </c>
    </row>
    <row r="8710" spans="1:15">
      <c r="A8710">
        <v>8706</v>
      </c>
      <c r="B8710" s="39">
        <v>-0.82059750407358711</v>
      </c>
      <c r="C8710" s="39">
        <v>1.5827541958943776</v>
      </c>
      <c r="D8710" s="29">
        <f>'Monte Carlo Inputs'!$C$6+'Monte Carlo Inputs'!$D$6*B8710</f>
        <v>7.3148110362347113E-2</v>
      </c>
      <c r="E8710" s="29">
        <f>'Monte Carlo Inputs'!$C$7+'Monte Carlo Inputs'!$D$7*C8710</f>
        <v>0.63947158868990395</v>
      </c>
      <c r="F8710" s="16">
        <f>'Monte Carlo Inputs'!$C$17*(1+$D8710)</f>
        <v>2606.7840748811777</v>
      </c>
      <c r="G8710" s="16">
        <f t="shared" ref="G8710:J8710" si="8704">F8710*(1+$D8710)</f>
        <v>2797.4654040813948</v>
      </c>
      <c r="H8710" s="16">
        <f t="shared" si="8704"/>
        <v>3002.0947121939885</v>
      </c>
      <c r="I8710" s="16">
        <f t="shared" si="8704"/>
        <v>3221.6922675197729</v>
      </c>
      <c r="J8710" s="16">
        <f t="shared" si="8704"/>
        <v>3457.3529690578293</v>
      </c>
      <c r="K8710" s="16">
        <f>F8710*$E8710*(1-'Monte Carlo Inputs'!$C$11)+F8710*'Monte Carlo Inputs'!$C$12-F8710*'Monte Carlo Inputs'!$C$13-'Monte Carlo Inputs'!$C$14*(F8710-'Monte Carlo Inputs'!$C$17)</f>
        <v>1288.9560120812719</v>
      </c>
      <c r="L8710" s="16">
        <f>G8710*$E8710*(1-'Monte Carlo Inputs'!$C$11)+G8710*'Monte Carlo Inputs'!$C$12-G8710*'Monte Carlo Inputs'!$C$13-'Monte Carlo Inputs'!$C$14*(G8710-F8710)</f>
        <v>1383.2407087052036</v>
      </c>
      <c r="M8710" s="16">
        <f>H8710*$E8710*(1-'Monte Carlo Inputs'!$C$11)+H8710*'Monte Carlo Inputs'!$C$12-H8710*'Monte Carlo Inputs'!$C$13-'Monte Carlo Inputs'!$C$14*(H8710-G8710)</f>
        <v>1484.4221527232628</v>
      </c>
      <c r="N8710" s="16">
        <f>I8710*$E8710*(1-'Monte Carlo Inputs'!$C$11)+I8710*'Monte Carlo Inputs'!$C$12-I8710*'Monte Carlo Inputs'!$C$13-'Monte Carlo Inputs'!$C$14*(I8710-H8710)</f>
        <v>1593.0048281749771</v>
      </c>
      <c r="O8710" s="16">
        <f>J8710*$E8710*(1-'Monte Carlo Inputs'!$C$11)+J8710*'Monte Carlo Inputs'!$C$12-J8710*'Monte Carlo Inputs'!$C$13-'Monte Carlo Inputs'!$C$14*(J8710-I8710)</f>
        <v>1709.5301211540716</v>
      </c>
    </row>
    <row r="8711" spans="1:15">
      <c r="A8711">
        <v>8707</v>
      </c>
      <c r="B8711" s="39">
        <v>-0.95996708309347745</v>
      </c>
      <c r="C8711" s="39">
        <v>1.7346589680988078</v>
      </c>
      <c r="D8711" s="29">
        <f>'Monte Carlo Inputs'!$C$6+'Monte Carlo Inputs'!$D$6*B8711</f>
        <v>6.4119157142669247E-2</v>
      </c>
      <c r="E8711" s="29">
        <f>'Monte Carlo Inputs'!$C$7+'Monte Carlo Inputs'!$D$7*C8711</f>
        <v>0.64490854628467342</v>
      </c>
      <c r="F8711" s="16">
        <f>'Monte Carlo Inputs'!$C$17*(1+$D8711)</f>
        <v>2584.8518446152584</v>
      </c>
      <c r="G8711" s="16">
        <f t="shared" ref="G8711:J8711" si="8705">F8711*(1+$D8711)</f>
        <v>2750.5903662306628</v>
      </c>
      <c r="H8711" s="16">
        <f t="shared" si="8705"/>
        <v>2926.955902158119</v>
      </c>
      <c r="I8711" s="16">
        <f t="shared" si="8705"/>
        <v>3114.6298475982589</v>
      </c>
      <c r="J8711" s="16">
        <f t="shared" si="8705"/>
        <v>3314.3372882376602</v>
      </c>
      <c r="K8711" s="16">
        <f>F8711*$E8711*(1-'Monte Carlo Inputs'!$C$11)+F8711*'Monte Carlo Inputs'!$C$12-F8711*'Monte Carlo Inputs'!$C$13-'Monte Carlo Inputs'!$C$14*(F8711-'Monte Carlo Inputs'!$C$17)</f>
        <v>1287.7690097736347</v>
      </c>
      <c r="L8711" s="16">
        <f>G8711*$E8711*(1-'Monte Carlo Inputs'!$C$11)+G8711*'Monte Carlo Inputs'!$C$12-G8711*'Monte Carlo Inputs'!$C$13-'Monte Carlo Inputs'!$C$14*(G8711-F8711)</f>
        <v>1370.3396732747701</v>
      </c>
      <c r="M8711" s="16">
        <f>H8711*$E8711*(1-'Monte Carlo Inputs'!$C$11)+H8711*'Monte Carlo Inputs'!$C$12-H8711*'Monte Carlo Inputs'!$C$13-'Monte Carlo Inputs'!$C$14*(H8711-G8711)</f>
        <v>1458.2046981243091</v>
      </c>
      <c r="N8711" s="16">
        <f>I8711*$E8711*(1-'Monte Carlo Inputs'!$C$11)+I8711*'Monte Carlo Inputs'!$C$12-I8711*'Monte Carlo Inputs'!$C$13-'Monte Carlo Inputs'!$C$14*(I8711-H8711)</f>
        <v>1551.7035543095203</v>
      </c>
      <c r="O8711" s="16">
        <f>J8711*$E8711*(1-'Monte Carlo Inputs'!$C$11)+J8711*'Monte Carlo Inputs'!$C$12-J8711*'Monte Carlo Inputs'!$C$13-'Monte Carlo Inputs'!$C$14*(J8711-I8711)</f>
        <v>1651.1974783471314</v>
      </c>
    </row>
    <row r="8712" spans="1:15">
      <c r="A8712">
        <v>8708</v>
      </c>
      <c r="B8712" s="39">
        <v>0.51735553871622086</v>
      </c>
      <c r="C8712" s="39">
        <v>-0.82222061693145942</v>
      </c>
      <c r="D8712" s="29">
        <f>'Monte Carlo Inputs'!$C$6+'Monte Carlo Inputs'!$D$6*B8712</f>
        <v>0.15982639064724896</v>
      </c>
      <c r="E8712" s="29">
        <f>'Monte Carlo Inputs'!$C$7+'Monte Carlo Inputs'!$D$7*C8712</f>
        <v>0.55339301535696306</v>
      </c>
      <c r="F8712" s="16">
        <f>'Monte Carlo Inputs'!$C$17*(1+$D8712)</f>
        <v>2817.3342855212331</v>
      </c>
      <c r="G8712" s="16">
        <f t="shared" ref="G8712:J8712" si="8706">F8712*(1+$D8712)</f>
        <v>3267.6186556228381</v>
      </c>
      <c r="H8712" s="16">
        <f t="shared" si="8706"/>
        <v>3789.8703513626524</v>
      </c>
      <c r="I8712" s="16">
        <f t="shared" si="8706"/>
        <v>4395.5916506419662</v>
      </c>
      <c r="J8712" s="16">
        <f t="shared" si="8706"/>
        <v>5098.1231989232556</v>
      </c>
      <c r="K8712" s="16">
        <f>F8712*$E8712*(1-'Monte Carlo Inputs'!$C$11)+F8712*'Monte Carlo Inputs'!$C$12-F8712*'Monte Carlo Inputs'!$C$13-'Monte Carlo Inputs'!$C$14*(F8712-'Monte Carlo Inputs'!$C$17)</f>
        <v>1223.7890073087392</v>
      </c>
      <c r="L8712" s="16">
        <f>G8712*$E8712*(1-'Monte Carlo Inputs'!$C$11)+G8712*'Monte Carlo Inputs'!$C$12-G8712*'Monte Carlo Inputs'!$C$13-'Monte Carlo Inputs'!$C$14*(G8712-F8712)</f>
        <v>1419.3827872606746</v>
      </c>
      <c r="M8712" s="16">
        <f>H8712*$E8712*(1-'Monte Carlo Inputs'!$C$11)+H8712*'Monte Carlo Inputs'!$C$12-H8712*'Monte Carlo Inputs'!$C$13-'Monte Carlo Inputs'!$C$14*(H8712-G8712)</f>
        <v>1646.2376150953805</v>
      </c>
      <c r="N8712" s="16">
        <f>I8712*$E8712*(1-'Monte Carlo Inputs'!$C$11)+I8712*'Monte Carlo Inputs'!$C$12-I8712*'Monte Carlo Inputs'!$C$13-'Monte Carlo Inputs'!$C$14*(I8712-H8712)</f>
        <v>1909.3498312638103</v>
      </c>
      <c r="O8712" s="16">
        <f>J8712*$E8712*(1-'Monte Carlo Inputs'!$C$11)+J8712*'Monte Carlo Inputs'!$C$12-J8712*'Monte Carlo Inputs'!$C$13-'Monte Carlo Inputs'!$C$14*(J8712-I8712)</f>
        <v>2214.5143232776391</v>
      </c>
    </row>
    <row r="8713" spans="1:15">
      <c r="A8713">
        <v>8709</v>
      </c>
      <c r="B8713" s="39">
        <v>0.27072660741016963</v>
      </c>
      <c r="C8713" s="39">
        <v>0.2667070586755898</v>
      </c>
      <c r="D8713" s="29">
        <f>'Monte Carlo Inputs'!$C$6+'Monte Carlo Inputs'!$D$6*B8713</f>
        <v>0.14384872106511096</v>
      </c>
      <c r="E8713" s="29">
        <f>'Monte Carlo Inputs'!$C$7+'Monte Carlo Inputs'!$D$7*C8713</f>
        <v>0.59236778560367254</v>
      </c>
      <c r="F8713" s="16">
        <f>'Monte Carlo Inputs'!$C$17*(1+$D8713)</f>
        <v>2778.5229283392614</v>
      </c>
      <c r="G8713" s="16">
        <f t="shared" ref="G8713:J8713" si="8707">F8713*(1+$D8713)</f>
        <v>3178.2098980309511</v>
      </c>
      <c r="H8713" s="16">
        <f t="shared" si="8707"/>
        <v>3635.3913271391798</v>
      </c>
      <c r="I8713" s="16">
        <f t="shared" si="8707"/>
        <v>4158.3377201193471</v>
      </c>
      <c r="J8713" s="16">
        <f t="shared" si="8707"/>
        <v>4756.5092829153245</v>
      </c>
      <c r="K8713" s="16">
        <f>F8713*$E8713*(1-'Monte Carlo Inputs'!$C$11)+F8713*'Monte Carlo Inputs'!$C$12-F8713*'Monte Carlo Inputs'!$C$13-'Monte Carlo Inputs'!$C$14*(F8713-'Monte Carlo Inputs'!$C$17)</f>
        <v>1283.4271138468262</v>
      </c>
      <c r="L8713" s="16">
        <f>G8713*$E8713*(1-'Monte Carlo Inputs'!$C$11)+G8713*'Monte Carlo Inputs'!$C$12-G8713*'Monte Carlo Inputs'!$C$13-'Monte Carlo Inputs'!$C$14*(G8713-F8713)</f>
        <v>1468.0464627539786</v>
      </c>
      <c r="M8713" s="16">
        <f>H8713*$E8713*(1-'Monte Carlo Inputs'!$C$11)+H8713*'Monte Carlo Inputs'!$C$12-H8713*'Monte Carlo Inputs'!$C$13-'Monte Carlo Inputs'!$C$14*(H8713-G8713)</f>
        <v>1679.2230688852985</v>
      </c>
      <c r="N8713" s="16">
        <f>I8713*$E8713*(1-'Monte Carlo Inputs'!$C$11)+I8713*'Monte Carlo Inputs'!$C$12-I8713*'Monte Carlo Inputs'!$C$13-'Monte Carlo Inputs'!$C$14*(I8713-H8713)</f>
        <v>1920.7771597274791</v>
      </c>
      <c r="O8713" s="16">
        <f>J8713*$E8713*(1-'Monte Carlo Inputs'!$C$11)+J8713*'Monte Carlo Inputs'!$C$12-J8713*'Monte Carlo Inputs'!$C$13-'Monte Carlo Inputs'!$C$14*(J8713-I8713)</f>
        <v>2197.0784976053537</v>
      </c>
    </row>
    <row r="8714" spans="1:15">
      <c r="A8714">
        <v>8710</v>
      </c>
      <c r="B8714" s="39">
        <v>-0.9234389502843664</v>
      </c>
      <c r="C8714" s="39">
        <v>-1.1255457074730413</v>
      </c>
      <c r="D8714" s="29">
        <f>'Monte Carlo Inputs'!$C$6+'Monte Carlo Inputs'!$D$6*B8714</f>
        <v>6.6485604717922198E-2</v>
      </c>
      <c r="E8714" s="29">
        <f>'Monte Carlo Inputs'!$C$7+'Monte Carlo Inputs'!$D$7*C8714</f>
        <v>0.54253643968279808</v>
      </c>
      <c r="F8714" s="16">
        <f>'Monte Carlo Inputs'!$C$17*(1+$D8714)</f>
        <v>2590.6001824203049</v>
      </c>
      <c r="G8714" s="16">
        <f t="shared" ref="G8714:J8714" si="8708">F8714*(1+$D8714)</f>
        <v>2762.8378021308781</v>
      </c>
      <c r="H8714" s="16">
        <f t="shared" si="8708"/>
        <v>2946.5267441430842</v>
      </c>
      <c r="I8714" s="16">
        <f t="shared" si="8708"/>
        <v>3142.4283565449673</v>
      </c>
      <c r="J8714" s="16">
        <f t="shared" si="8708"/>
        <v>3351.3546061126053</v>
      </c>
      <c r="K8714" s="16">
        <f>F8714*$E8714*(1-'Monte Carlo Inputs'!$C$11)+F8714*'Monte Carlo Inputs'!$C$12-F8714*'Monte Carlo Inputs'!$C$13-'Monte Carlo Inputs'!$C$14*(F8714-'Monte Carlo Inputs'!$C$17)</f>
        <v>1102.0105038249301</v>
      </c>
      <c r="L8714" s="16">
        <f>G8714*$E8714*(1-'Monte Carlo Inputs'!$C$11)+G8714*'Monte Carlo Inputs'!$C$12-G8714*'Monte Carlo Inputs'!$C$13-'Monte Carlo Inputs'!$C$14*(G8714-F8714)</f>
        <v>1175.2783385772327</v>
      </c>
      <c r="M8714" s="16">
        <f>H8714*$E8714*(1-'Monte Carlo Inputs'!$C$11)+H8714*'Monte Carlo Inputs'!$C$12-H8714*'Monte Carlo Inputs'!$C$13-'Monte Carlo Inputs'!$C$14*(H8714-G8714)</f>
        <v>1253.417429629415</v>
      </c>
      <c r="N8714" s="16">
        <f>I8714*$E8714*(1-'Monte Carlo Inputs'!$C$11)+I8714*'Monte Carlo Inputs'!$C$12-I8714*'Monte Carlo Inputs'!$C$13-'Monte Carlo Inputs'!$C$14*(I8714-H8714)</f>
        <v>1336.75164540231</v>
      </c>
      <c r="O8714" s="16">
        <f>J8714*$E8714*(1-'Monte Carlo Inputs'!$C$11)+J8714*'Monte Carlo Inputs'!$C$12-J8714*'Monte Carlo Inputs'!$C$13-'Monte Carlo Inputs'!$C$14*(J8714-I8714)</f>
        <v>1425.6263869045599</v>
      </c>
    </row>
    <row r="8715" spans="1:15">
      <c r="A8715">
        <v>8711</v>
      </c>
      <c r="B8715" s="39">
        <v>0.28218341358699173</v>
      </c>
      <c r="C8715" s="39">
        <v>0.14505896044465727</v>
      </c>
      <c r="D8715" s="29">
        <f>'Monte Carlo Inputs'!$C$6+'Monte Carlo Inputs'!$D$6*B8715</f>
        <v>0.14459094162532862</v>
      </c>
      <c r="E8715" s="29">
        <f>'Monte Carlo Inputs'!$C$7+'Monte Carlo Inputs'!$D$7*C8715</f>
        <v>0.58801377129610466</v>
      </c>
      <c r="F8715" s="16">
        <f>'Monte Carlo Inputs'!$C$17*(1+$D8715)</f>
        <v>2780.3258563020863</v>
      </c>
      <c r="G8715" s="16">
        <f t="shared" ref="G8715:J8715" si="8709">F8715*(1+$D8715)</f>
        <v>3182.3357898900531</v>
      </c>
      <c r="H8715" s="16">
        <f t="shared" si="8709"/>
        <v>3642.4727183182399</v>
      </c>
      <c r="I8715" s="16">
        <f t="shared" si="8709"/>
        <v>4169.1412785044449</v>
      </c>
      <c r="J8715" s="16">
        <f t="shared" si="8709"/>
        <v>4771.961341732429</v>
      </c>
      <c r="K8715" s="16">
        <f>F8715*$E8715*(1-'Monte Carlo Inputs'!$C$11)+F8715*'Monte Carlo Inputs'!$C$12-F8715*'Monte Carlo Inputs'!$C$13-'Monte Carlo Inputs'!$C$14*(F8715-'Monte Carlo Inputs'!$C$17)</f>
        <v>1275.672322996511</v>
      </c>
      <c r="L8715" s="16">
        <f>G8715*$E8715*(1-'Monte Carlo Inputs'!$C$11)+G8715*'Monte Carlo Inputs'!$C$12-G8715*'Monte Carlo Inputs'!$C$13-'Monte Carlo Inputs'!$C$14*(G8715-F8715)</f>
        <v>1460.1229853839468</v>
      </c>
      <c r="M8715" s="16">
        <f>H8715*$E8715*(1-'Monte Carlo Inputs'!$C$11)+H8715*'Monte Carlo Inputs'!$C$12-H8715*'Monte Carlo Inputs'!$C$13-'Monte Carlo Inputs'!$C$14*(H8715-G8715)</f>
        <v>1671.2435427293974</v>
      </c>
      <c r="N8715" s="16">
        <f>I8715*$E8715*(1-'Monte Carlo Inputs'!$C$11)+I8715*'Monte Carlo Inputs'!$C$12-I8715*'Monte Carlo Inputs'!$C$13-'Monte Carlo Inputs'!$C$14*(I8715-H8715)</f>
        <v>1912.8902202578915</v>
      </c>
      <c r="O8715" s="16">
        <f>J8715*$E8715*(1-'Monte Carlo Inputs'!$C$11)+J8715*'Monte Carlo Inputs'!$C$12-J8715*'Monte Carlo Inputs'!$C$13-'Monte Carlo Inputs'!$C$14*(J8715-I8715)</f>
        <v>2189.4768184308623</v>
      </c>
    </row>
    <row r="8716" spans="1:15">
      <c r="A8716">
        <v>8712</v>
      </c>
      <c r="B8716" s="39">
        <v>-1.4907407611520391</v>
      </c>
      <c r="C8716" s="39">
        <v>0.23687790151958299</v>
      </c>
      <c r="D8716" s="29">
        <f>'Monte Carlo Inputs'!$C$6+'Monte Carlo Inputs'!$D$6*B8716</f>
        <v>2.9733384127288542E-2</v>
      </c>
      <c r="E8716" s="29">
        <f>'Monte Carlo Inputs'!$C$7+'Monte Carlo Inputs'!$D$7*C8716</f>
        <v>0.59130014394771024</v>
      </c>
      <c r="F8716" s="16">
        <f>'Monte Carlo Inputs'!$C$17*(1+$D8716)</f>
        <v>2501.3253633835966</v>
      </c>
      <c r="G8716" s="16">
        <f t="shared" ref="G8716:J8716" si="8710">F8716*(1+$D8716)</f>
        <v>2575.6982312404102</v>
      </c>
      <c r="H8716" s="16">
        <f t="shared" si="8710"/>
        <v>2652.2824561458588</v>
      </c>
      <c r="I8716" s="16">
        <f t="shared" si="8710"/>
        <v>2731.1437892285117</v>
      </c>
      <c r="J8716" s="16">
        <f t="shared" si="8710"/>
        <v>2812.349936620501</v>
      </c>
      <c r="K8716" s="16">
        <f>F8716*$E8716*(1-'Monte Carlo Inputs'!$C$11)+F8716*'Monte Carlo Inputs'!$C$12-F8716*'Monte Carlo Inputs'!$C$13-'Monte Carlo Inputs'!$C$14*(F8716-'Monte Carlo Inputs'!$C$17)</f>
        <v>1149.4241297074495</v>
      </c>
      <c r="L8716" s="16">
        <f>G8716*$E8716*(1-'Monte Carlo Inputs'!$C$11)+G8716*'Monte Carlo Inputs'!$C$12-G8716*'Monte Carlo Inputs'!$C$13-'Monte Carlo Inputs'!$C$14*(G8716-F8716)</f>
        <v>1183.6003988812151</v>
      </c>
      <c r="M8716" s="16">
        <f>H8716*$E8716*(1-'Monte Carlo Inputs'!$C$11)+H8716*'Monte Carlo Inputs'!$C$12-H8716*'Monte Carlo Inputs'!$C$13-'Monte Carlo Inputs'!$C$14*(H8716-G8716)</f>
        <v>1218.7928441943623</v>
      </c>
      <c r="N8716" s="16">
        <f>I8716*$E8716*(1-'Monte Carlo Inputs'!$C$11)+I8716*'Monte Carlo Inputs'!$C$12-I8716*'Monte Carlo Inputs'!$C$13-'Monte Carlo Inputs'!$C$14*(I8716-H8716)</f>
        <v>1255.0316800023836</v>
      </c>
      <c r="O8716" s="16">
        <f>J8716*$E8716*(1-'Monte Carlo Inputs'!$C$11)+J8716*'Monte Carlo Inputs'!$C$12-J8716*'Monte Carlo Inputs'!$C$13-'Monte Carlo Inputs'!$C$14*(J8716-I8716)</f>
        <v>1292.3480190358105</v>
      </c>
    </row>
    <row r="8717" spans="1:15">
      <c r="A8717">
        <v>8713</v>
      </c>
      <c r="B8717" s="39">
        <v>1.4546361356110051</v>
      </c>
      <c r="C8717" s="39">
        <v>0.435006713293004</v>
      </c>
      <c r="D8717" s="29">
        <f>'Monte Carlo Inputs'!$C$6+'Monte Carlo Inputs'!$D$6*B8717</f>
        <v>0.2205474082652113</v>
      </c>
      <c r="E8717" s="29">
        <f>'Monte Carlo Inputs'!$C$7+'Monte Carlo Inputs'!$D$7*C8717</f>
        <v>0.59839154688575913</v>
      </c>
      <c r="F8717" s="16">
        <f>'Monte Carlo Inputs'!$C$17*(1+$D8717)</f>
        <v>2964.8317094170252</v>
      </c>
      <c r="G8717" s="16">
        <f t="shared" ref="G8717:J8717" si="8711">F8717*(1+$D8717)</f>
        <v>3618.717658871466</v>
      </c>
      <c r="H8717" s="16">
        <f t="shared" si="8711"/>
        <v>4416.816459779121</v>
      </c>
      <c r="I8717" s="16">
        <f t="shared" si="8711"/>
        <v>5390.9338827665315</v>
      </c>
      <c r="J8717" s="16">
        <f t="shared" si="8711"/>
        <v>6579.8903787398021</v>
      </c>
      <c r="K8717" s="16">
        <f>F8717*$E8717*(1-'Monte Carlo Inputs'!$C$11)+F8717*'Monte Carlo Inputs'!$C$12-F8717*'Monte Carlo Inputs'!$C$13-'Monte Carlo Inputs'!$C$14*(F8717-'Monte Carlo Inputs'!$C$17)</f>
        <v>1384.9236917719916</v>
      </c>
      <c r="L8717" s="16">
        <f>G8717*$E8717*(1-'Monte Carlo Inputs'!$C$11)+G8717*'Monte Carlo Inputs'!$C$12-G8717*'Monte Carlo Inputs'!$C$13-'Monte Carlo Inputs'!$C$14*(G8717-F8717)</f>
        <v>1690.3650226373925</v>
      </c>
      <c r="M8717" s="16">
        <f>H8717*$E8717*(1-'Monte Carlo Inputs'!$C$11)+H8717*'Monte Carlo Inputs'!$C$12-H8717*'Monte Carlo Inputs'!$C$13-'Monte Carlo Inputs'!$C$14*(H8717-G8717)</f>
        <v>2063.1706474022344</v>
      </c>
      <c r="N8717" s="16">
        <f>I8717*$E8717*(1-'Monte Carlo Inputs'!$C$11)+I8717*'Monte Carlo Inputs'!$C$12-I8717*'Monte Carlo Inputs'!$C$13-'Monte Carlo Inputs'!$C$14*(I8717-H8717)</f>
        <v>2518.1975864956553</v>
      </c>
      <c r="O8717" s="16">
        <f>J8717*$E8717*(1-'Monte Carlo Inputs'!$C$11)+J8717*'Monte Carlo Inputs'!$C$12-J8717*'Monte Carlo Inputs'!$C$13-'Monte Carlo Inputs'!$C$14*(J8717-I8717)</f>
        <v>3073.5795376969822</v>
      </c>
    </row>
    <row r="8718" spans="1:15">
      <c r="A8718">
        <v>8714</v>
      </c>
      <c r="B8718" s="39">
        <v>0.32621671153655607</v>
      </c>
      <c r="C8718" s="39">
        <v>2.7528128300441481</v>
      </c>
      <c r="D8718" s="29">
        <f>'Monte Carlo Inputs'!$C$6+'Monte Carlo Inputs'!$D$6*B8718</f>
        <v>0.14744360567217929</v>
      </c>
      <c r="E8718" s="29">
        <f>'Monte Carlo Inputs'!$C$7+'Monte Carlo Inputs'!$D$7*C8718</f>
        <v>0.68135018858474417</v>
      </c>
      <c r="F8718" s="16">
        <f>'Monte Carlo Inputs'!$C$17*(1+$D8718)</f>
        <v>2787.2552625382909</v>
      </c>
      <c r="G8718" s="16">
        <f t="shared" ref="G8718:J8718" si="8712">F8718*(1+$D8718)</f>
        <v>3198.2182283756933</v>
      </c>
      <c r="H8718" s="16">
        <f t="shared" si="8712"/>
        <v>3669.775055693895</v>
      </c>
      <c r="I8718" s="16">
        <f t="shared" si="8712"/>
        <v>4210.8599219112257</v>
      </c>
      <c r="J8718" s="16">
        <f t="shared" si="8712"/>
        <v>4831.7242917782878</v>
      </c>
      <c r="K8718" s="16">
        <f>F8718*$E8718*(1-'Monte Carlo Inputs'!$C$11)+F8718*'Monte Carlo Inputs'!$C$12-F8718*'Monte Carlo Inputs'!$C$13-'Monte Carlo Inputs'!$C$14*(F8718-'Monte Carlo Inputs'!$C$17)</f>
        <v>1464.0706221745263</v>
      </c>
      <c r="L8718" s="16">
        <f>G8718*$E8718*(1-'Monte Carlo Inputs'!$C$11)+G8718*'Monte Carlo Inputs'!$C$12-G8718*'Monte Carlo Inputs'!$C$13-'Monte Carlo Inputs'!$C$14*(G8718-F8718)</f>
        <v>1679.9384736666493</v>
      </c>
      <c r="M8718" s="16">
        <f>H8718*$E8718*(1-'Monte Carlo Inputs'!$C$11)+H8718*'Monte Carlo Inputs'!$C$12-H8718*'Monte Carlo Inputs'!$C$13-'Monte Carlo Inputs'!$C$14*(H8718-G8718)</f>
        <v>1927.6346595314778</v>
      </c>
      <c r="N8718" s="16">
        <f>I8718*$E8718*(1-'Monte Carlo Inputs'!$C$11)+I8718*'Monte Carlo Inputs'!$C$12-I8718*'Monte Carlo Inputs'!$C$13-'Monte Carlo Inputs'!$C$14*(I8718-H8718)</f>
        <v>2211.8520641514624</v>
      </c>
      <c r="O8718" s="16">
        <f>J8718*$E8718*(1-'Monte Carlo Inputs'!$C$11)+J8718*'Monte Carlo Inputs'!$C$12-J8718*'Monte Carlo Inputs'!$C$13-'Monte Carlo Inputs'!$C$14*(J8718-I8718)</f>
        <v>2537.9755077034065</v>
      </c>
    </row>
    <row r="8719" spans="1:15">
      <c r="A8719">
        <v>8715</v>
      </c>
      <c r="B8719" s="39">
        <v>-0.34821071339641996</v>
      </c>
      <c r="C8719" s="39">
        <v>-1.6651229568701906</v>
      </c>
      <c r="D8719" s="29">
        <f>'Monte Carlo Inputs'!$C$6+'Monte Carlo Inputs'!$D$6*B8719</f>
        <v>0.1037513328490075</v>
      </c>
      <c r="E8719" s="29">
        <f>'Monte Carlo Inputs'!$C$7+'Monte Carlo Inputs'!$D$7*C8719</f>
        <v>0.52322395475226147</v>
      </c>
      <c r="F8719" s="16">
        <f>'Monte Carlo Inputs'!$C$17*(1+$D8719)</f>
        <v>2681.1223626235242</v>
      </c>
      <c r="G8719" s="16">
        <f t="shared" ref="G8719:J8719" si="8713">F8719*(1+$D8719)</f>
        <v>2959.2923812769945</v>
      </c>
      <c r="H8719" s="16">
        <f t="shared" si="8713"/>
        <v>3266.3229101243955</v>
      </c>
      <c r="I8719" s="16">
        <f t="shared" si="8713"/>
        <v>3605.2082655650502</v>
      </c>
      <c r="J8719" s="16">
        <f t="shared" si="8713"/>
        <v>3979.2534283156824</v>
      </c>
      <c r="K8719" s="16">
        <f>F8719*$E8719*(1-'Monte Carlo Inputs'!$C$11)+F8719*'Monte Carlo Inputs'!$C$12-F8719*'Monte Carlo Inputs'!$C$13-'Monte Carlo Inputs'!$C$14*(F8719-'Monte Carlo Inputs'!$C$17)</f>
        <v>1105.0957938474612</v>
      </c>
      <c r="L8719" s="16">
        <f>G8719*$E8719*(1-'Monte Carlo Inputs'!$C$11)+G8719*'Monte Carlo Inputs'!$C$12-G8719*'Monte Carlo Inputs'!$C$13-'Monte Carlo Inputs'!$C$14*(G8719-F8719)</f>
        <v>1219.7509553849668</v>
      </c>
      <c r="M8719" s="16">
        <f>H8719*$E8719*(1-'Monte Carlo Inputs'!$C$11)+H8719*'Monte Carlo Inputs'!$C$12-H8719*'Monte Carlo Inputs'!$C$13-'Monte Carlo Inputs'!$C$14*(H8719-G8719)</f>
        <v>1346.3017427500074</v>
      </c>
      <c r="N8719" s="16">
        <f>I8719*$E8719*(1-'Monte Carlo Inputs'!$C$11)+I8719*'Monte Carlo Inputs'!$C$12-I8719*'Monte Carlo Inputs'!$C$13-'Monte Carlo Inputs'!$C$14*(I8719-H8719)</f>
        <v>1485.9823429772621</v>
      </c>
      <c r="O8719" s="16">
        <f>J8719*$E8719*(1-'Monte Carlo Inputs'!$C$11)+J8719*'Monte Carlo Inputs'!$C$12-J8719*'Monte Carlo Inputs'!$C$13-'Monte Carlo Inputs'!$C$14*(J8719-I8719)</f>
        <v>1640.154991651244</v>
      </c>
    </row>
    <row r="8720" spans="1:15">
      <c r="A8720">
        <v>8716</v>
      </c>
      <c r="B8720" s="39">
        <v>-0.90931697577910275</v>
      </c>
      <c r="C8720" s="39">
        <v>1.3095084681470883</v>
      </c>
      <c r="D8720" s="29">
        <f>'Monte Carlo Inputs'!$C$6+'Monte Carlo Inputs'!$D$6*B8720</f>
        <v>6.7400486201199913E-2</v>
      </c>
      <c r="E8720" s="29">
        <f>'Monte Carlo Inputs'!$C$7+'Monte Carlo Inputs'!$D$7*C8720</f>
        <v>0.62969161000223894</v>
      </c>
      <c r="F8720" s="16">
        <f>'Monte Carlo Inputs'!$C$17*(1+$D8720)</f>
        <v>2592.8225210313349</v>
      </c>
      <c r="G8720" s="16">
        <f t="shared" ref="G8720:J8720" si="8714">F8720*(1+$D8720)</f>
        <v>2767.5800195822676</v>
      </c>
      <c r="H8720" s="16">
        <f t="shared" si="8714"/>
        <v>2954.1162585028387</v>
      </c>
      <c r="I8720" s="16">
        <f t="shared" si="8714"/>
        <v>3153.2251306207995</v>
      </c>
      <c r="J8720" s="16">
        <f t="shared" si="8714"/>
        <v>3365.7540375264834</v>
      </c>
      <c r="K8720" s="16">
        <f>F8720*$E8720*(1-'Monte Carlo Inputs'!$C$11)+F8720*'Monte Carlo Inputs'!$C$12-F8720*'Monte Carlo Inputs'!$C$13-'Monte Carlo Inputs'!$C$14*(F8720-'Monte Carlo Inputs'!$C$17)</f>
        <v>1263.7905696954967</v>
      </c>
      <c r="L8720" s="16">
        <f>G8720*$E8720*(1-'Monte Carlo Inputs'!$C$11)+G8720*'Monte Carlo Inputs'!$C$12-G8720*'Monte Carlo Inputs'!$C$13-'Monte Carlo Inputs'!$C$14*(G8720-F8720)</f>
        <v>1348.9706685494646</v>
      </c>
      <c r="M8720" s="16">
        <f>H8720*$E8720*(1-'Monte Carlo Inputs'!$C$11)+H8720*'Monte Carlo Inputs'!$C$12-H8720*'Monte Carlo Inputs'!$C$13-'Monte Carlo Inputs'!$C$14*(H8720-G8720)</f>
        <v>1439.8919474808563</v>
      </c>
      <c r="N8720" s="16">
        <f>I8720*$E8720*(1-'Monte Carlo Inputs'!$C$11)+I8720*'Monte Carlo Inputs'!$C$12-I8720*'Monte Carlo Inputs'!$C$13-'Monte Carlo Inputs'!$C$14*(I8720-H8720)</f>
        <v>1536.9413648182588</v>
      </c>
      <c r="O8720" s="16">
        <f>J8720*$E8720*(1-'Monte Carlo Inputs'!$C$11)+J8720*'Monte Carlo Inputs'!$C$12-J8720*'Monte Carlo Inputs'!$C$13-'Monte Carlo Inputs'!$C$14*(J8720-I8720)</f>
        <v>1640.5319600697446</v>
      </c>
    </row>
    <row r="8721" spans="1:15">
      <c r="A8721">
        <v>8717</v>
      </c>
      <c r="B8721" s="39">
        <v>1.8210012316549149</v>
      </c>
      <c r="C8721" s="39">
        <v>-0.45716304267713442</v>
      </c>
      <c r="D8721" s="29">
        <f>'Monte Carlo Inputs'!$C$6+'Monte Carlo Inputs'!$D$6*B8721</f>
        <v>0.2442820951083936</v>
      </c>
      <c r="E8721" s="29">
        <f>'Monte Carlo Inputs'!$C$7+'Monte Carlo Inputs'!$D$7*C8721</f>
        <v>0.56645911276830097</v>
      </c>
      <c r="F8721" s="16">
        <f>'Monte Carlo Inputs'!$C$17*(1+$D8721)</f>
        <v>3022.4856372277995</v>
      </c>
      <c r="G8721" s="16">
        <f t="shared" ref="G8721:J8721" si="8715">F8721*(1+$D8721)</f>
        <v>3760.8247611248348</v>
      </c>
      <c r="H8721" s="16">
        <f t="shared" si="8715"/>
        <v>4679.526913107934</v>
      </c>
      <c r="I8721" s="16">
        <f t="shared" si="8715"/>
        <v>5822.6515515580541</v>
      </c>
      <c r="J8721" s="16">
        <f t="shared" si="8715"/>
        <v>7245.0210716587944</v>
      </c>
      <c r="K8721" s="16">
        <f>F8721*$E8721*(1-'Monte Carlo Inputs'!$C$11)+F8721*'Monte Carlo Inputs'!$C$12-F8721*'Monte Carlo Inputs'!$C$13-'Monte Carlo Inputs'!$C$14*(F8721-'Monte Carlo Inputs'!$C$17)</f>
        <v>1343.9689683180043</v>
      </c>
      <c r="L8721" s="16">
        <f>G8721*$E8721*(1-'Monte Carlo Inputs'!$C$11)+G8721*'Monte Carlo Inputs'!$C$12-G8721*'Monte Carlo Inputs'!$C$13-'Monte Carlo Inputs'!$C$14*(G8721-F8721)</f>
        <v>1672.2765236593923</v>
      </c>
      <c r="M8721" s="16">
        <f>H8721*$E8721*(1-'Monte Carlo Inputs'!$C$11)+H8721*'Monte Carlo Inputs'!$C$12-H8721*'Monte Carlo Inputs'!$C$13-'Monte Carlo Inputs'!$C$14*(H8721-G8721)</f>
        <v>2080.7837364594902</v>
      </c>
      <c r="N8721" s="16">
        <f>I8721*$E8721*(1-'Monte Carlo Inputs'!$C$11)+I8721*'Monte Carlo Inputs'!$C$12-I8721*'Monte Carlo Inputs'!$C$13-'Monte Carlo Inputs'!$C$14*(I8721-H8721)</f>
        <v>2589.0819470692854</v>
      </c>
      <c r="O8721" s="16">
        <f>J8721*$E8721*(1-'Monte Carlo Inputs'!$C$11)+J8721*'Monte Carlo Inputs'!$C$12-J8721*'Monte Carlo Inputs'!$C$13-'Monte Carlo Inputs'!$C$14*(J8721-I8721)</f>
        <v>3221.5483095066907</v>
      </c>
    </row>
    <row r="8722" spans="1:15">
      <c r="A8722">
        <v>8718</v>
      </c>
      <c r="B8722" s="39">
        <v>-0.89153126740274602</v>
      </c>
      <c r="C8722" s="39">
        <v>-6.9997228676160787E-3</v>
      </c>
      <c r="D8722" s="29">
        <f>'Monte Carlo Inputs'!$C$6+'Monte Carlo Inputs'!$D$6*B8722</f>
        <v>6.8552719924213745E-2</v>
      </c>
      <c r="E8722" s="29">
        <f>'Monte Carlo Inputs'!$C$7+'Monte Carlo Inputs'!$D$7*C8722</f>
        <v>0.58257130493321319</v>
      </c>
      <c r="F8722" s="16">
        <f>'Monte Carlo Inputs'!$C$17*(1+$D8722)</f>
        <v>2595.621411967908</v>
      </c>
      <c r="G8722" s="16">
        <f t="shared" ref="G8722:J8722" si="8716">F8722*(1+$D8722)</f>
        <v>2773.5583196518364</v>
      </c>
      <c r="H8722" s="16">
        <f t="shared" si="8716"/>
        <v>2963.6932863324018</v>
      </c>
      <c r="I8722" s="16">
        <f t="shared" si="8716"/>
        <v>3166.8625221316197</v>
      </c>
      <c r="J8722" s="16">
        <f t="shared" si="8716"/>
        <v>3383.9595616497977</v>
      </c>
      <c r="K8722" s="16">
        <f>F8722*$E8722*(1-'Monte Carlo Inputs'!$C$11)+F8722*'Monte Carlo Inputs'!$C$12-F8722*'Monte Carlo Inputs'!$C$13-'Monte Carlo Inputs'!$C$14*(F8722-'Monte Carlo Inputs'!$C$17)</f>
        <v>1178.1687672552896</v>
      </c>
      <c r="L8722" s="16">
        <f>G8722*$E8722*(1-'Monte Carlo Inputs'!$C$11)+G8722*'Monte Carlo Inputs'!$C$12-G8722*'Monte Carlo Inputs'!$C$13-'Monte Carlo Inputs'!$C$14*(G8722-F8722)</f>
        <v>1258.9354407803978</v>
      </c>
      <c r="M8722" s="16">
        <f>H8722*$E8722*(1-'Monte Carlo Inputs'!$C$11)+H8722*'Monte Carlo Inputs'!$C$12-H8722*'Monte Carlo Inputs'!$C$13-'Monte Carlo Inputs'!$C$14*(H8722-G8722)</f>
        <v>1345.2388894548828</v>
      </c>
      <c r="N8722" s="16">
        <f>I8722*$E8722*(1-'Monte Carlo Inputs'!$C$11)+I8722*'Monte Carlo Inputs'!$C$12-I8722*'Monte Carlo Inputs'!$C$13-'Monte Carlo Inputs'!$C$14*(I8722-H8722)</f>
        <v>1437.4586742748438</v>
      </c>
      <c r="O8722" s="16">
        <f>J8722*$E8722*(1-'Monte Carlo Inputs'!$C$11)+J8722*'Monte Carlo Inputs'!$C$12-J8722*'Monte Carlo Inputs'!$C$13-'Monte Carlo Inputs'!$C$14*(J8722-I8722)</f>
        <v>1536.000376175039</v>
      </c>
    </row>
    <row r="8723" spans="1:15">
      <c r="A8723">
        <v>8719</v>
      </c>
      <c r="B8723" s="39">
        <v>1.2353555379309282</v>
      </c>
      <c r="C8723" s="39">
        <v>1.5379696570269856</v>
      </c>
      <c r="D8723" s="29">
        <f>'Monte Carlo Inputs'!$C$6+'Monte Carlo Inputs'!$D$6*B8723</f>
        <v>0.20634147988141488</v>
      </c>
      <c r="E8723" s="29">
        <f>'Monte Carlo Inputs'!$C$7+'Monte Carlo Inputs'!$D$7*C8723</f>
        <v>0.63786866578504853</v>
      </c>
      <c r="F8723" s="16">
        <f>'Monte Carlo Inputs'!$C$17*(1+$D8723)</f>
        <v>2930.3240887799457</v>
      </c>
      <c r="G8723" s="16">
        <f t="shared" ref="G8723:J8723" si="8717">F8723*(1+$D8723)</f>
        <v>3534.9714977909584</v>
      </c>
      <c r="H8723" s="16">
        <f t="shared" si="8717"/>
        <v>4264.3827479837664</v>
      </c>
      <c r="I8723" s="16">
        <f t="shared" si="8717"/>
        <v>5144.3017949835121</v>
      </c>
      <c r="J8723" s="16">
        <f t="shared" si="8717"/>
        <v>6205.7846403170288</v>
      </c>
      <c r="K8723" s="16">
        <f>F8723*$E8723*(1-'Monte Carlo Inputs'!$C$11)+F8723*'Monte Carlo Inputs'!$C$12-F8723*'Monte Carlo Inputs'!$C$13-'Monte Carlo Inputs'!$C$14*(F8723-'Monte Carlo Inputs'!$C$17)</f>
        <v>1450.6459559224206</v>
      </c>
      <c r="L8723" s="16">
        <f>G8723*$E8723*(1-'Monte Carlo Inputs'!$C$11)+G8723*'Monte Carlo Inputs'!$C$12-G8723*'Monte Carlo Inputs'!$C$13-'Monte Carlo Inputs'!$C$14*(G8723-F8723)</f>
        <v>1749.9743892514427</v>
      </c>
      <c r="M8723" s="16">
        <f>H8723*$E8723*(1-'Monte Carlo Inputs'!$C$11)+H8723*'Monte Carlo Inputs'!$C$12-H8723*'Monte Carlo Inputs'!$C$13-'Monte Carlo Inputs'!$C$14*(H8723-G8723)</f>
        <v>2111.0666944841601</v>
      </c>
      <c r="N8723" s="16">
        <f>I8723*$E8723*(1-'Monte Carlo Inputs'!$C$11)+I8723*'Monte Carlo Inputs'!$C$12-I8723*'Monte Carlo Inputs'!$C$13-'Monte Carlo Inputs'!$C$14*(I8723-H8723)</f>
        <v>2546.6673203523897</v>
      </c>
      <c r="O8723" s="16">
        <f>J8723*$E8723*(1-'Monte Carlo Inputs'!$C$11)+J8723*'Monte Carlo Inputs'!$C$12-J8723*'Monte Carlo Inputs'!$C$13-'Monte Carlo Inputs'!$C$14*(J8723-I8723)</f>
        <v>3072.1504239995384</v>
      </c>
    </row>
    <row r="8724" spans="1:15">
      <c r="A8724">
        <v>8720</v>
      </c>
      <c r="B8724" s="39">
        <v>-0.23000779817969463</v>
      </c>
      <c r="C8724" s="39">
        <v>8.2476389355989582E-2</v>
      </c>
      <c r="D8724" s="29">
        <f>'Monte Carlo Inputs'!$C$6+'Monte Carlo Inputs'!$D$6*B8724</f>
        <v>0.11140901969449227</v>
      </c>
      <c r="E8724" s="29">
        <f>'Monte Carlo Inputs'!$C$7+'Monte Carlo Inputs'!$D$7*C8724</f>
        <v>0.58577382333237105</v>
      </c>
      <c r="F8724" s="16">
        <f>'Monte Carlo Inputs'!$C$17*(1+$D8724)</f>
        <v>2699.7236497398917</v>
      </c>
      <c r="G8724" s="16">
        <f t="shared" ref="G8724:J8724" si="8718">F8724*(1+$D8724)</f>
        <v>3000.49721500345</v>
      </c>
      <c r="H8724" s="16">
        <f t="shared" si="8718"/>
        <v>3334.779668323039</v>
      </c>
      <c r="I8724" s="16">
        <f t="shared" si="8718"/>
        <v>3706.3042020680332</v>
      </c>
      <c r="J8724" s="16">
        <f t="shared" si="8718"/>
        <v>4119.2199199100105</v>
      </c>
      <c r="K8724" s="16">
        <f>F8724*$E8724*(1-'Monte Carlo Inputs'!$C$11)+F8724*'Monte Carlo Inputs'!$C$12-F8724*'Monte Carlo Inputs'!$C$13-'Monte Carlo Inputs'!$C$14*(F8724-'Monte Carlo Inputs'!$C$17)</f>
        <v>1233.2067840935572</v>
      </c>
      <c r="L8724" s="16">
        <f>G8724*$E8724*(1-'Monte Carlo Inputs'!$C$11)+G8724*'Monte Carlo Inputs'!$C$12-G8724*'Monte Carlo Inputs'!$C$13-'Monte Carlo Inputs'!$C$14*(G8724-F8724)</f>
        <v>1370.597142990018</v>
      </c>
      <c r="M8724" s="16">
        <f>H8724*$E8724*(1-'Monte Carlo Inputs'!$C$11)+H8724*'Monte Carlo Inputs'!$C$12-H8724*'Monte Carlo Inputs'!$C$13-'Monte Carlo Inputs'!$C$14*(H8724-G8724)</f>
        <v>1523.2940270866075</v>
      </c>
      <c r="N8724" s="16">
        <f>I8724*$E8724*(1-'Monte Carlo Inputs'!$C$11)+I8724*'Monte Carlo Inputs'!$C$12-I8724*'Monte Carlo Inputs'!$C$13-'Monte Carlo Inputs'!$C$14*(I8724-H8724)</f>
        <v>1693.0027213508019</v>
      </c>
      <c r="O8724" s="16">
        <f>J8724*$E8724*(1-'Monte Carlo Inputs'!$C$11)+J8724*'Monte Carlo Inputs'!$C$12-J8724*'Monte Carlo Inputs'!$C$13-'Monte Carlo Inputs'!$C$14*(J8724-I8724)</f>
        <v>1881.6184948766029</v>
      </c>
    </row>
    <row r="8725" spans="1:15">
      <c r="A8725">
        <v>8721</v>
      </c>
      <c r="B8725" s="39">
        <v>-0.1285098509820278</v>
      </c>
      <c r="C8725" s="39">
        <v>-0.93019593521857202</v>
      </c>
      <c r="D8725" s="29">
        <f>'Monte Carlo Inputs'!$C$6+'Monte Carlo Inputs'!$D$6*B8725</f>
        <v>0.1179844877671215</v>
      </c>
      <c r="E8725" s="29">
        <f>'Monte Carlo Inputs'!$C$7+'Monte Carlo Inputs'!$D$7*C8725</f>
        <v>0.54952837556790679</v>
      </c>
      <c r="F8725" s="16">
        <f>'Monte Carlo Inputs'!$C$17*(1+$D8725)</f>
        <v>2715.696119235115</v>
      </c>
      <c r="G8725" s="16">
        <f t="shared" ref="G8725:J8725" si="8719">F8725*(1+$D8725)</f>
        <v>3036.1061347942295</v>
      </c>
      <c r="H8725" s="16">
        <f t="shared" si="8719"/>
        <v>3394.3195619145417</v>
      </c>
      <c r="I8725" s="16">
        <f t="shared" si="8719"/>
        <v>3794.796616744949</v>
      </c>
      <c r="J8725" s="16">
        <f t="shared" si="8719"/>
        <v>4242.5237517520072</v>
      </c>
      <c r="K8725" s="16">
        <f>F8725*$E8725*(1-'Monte Carlo Inputs'!$C$11)+F8725*'Monte Carlo Inputs'!$C$12-F8725*'Monte Carlo Inputs'!$C$13-'Monte Carlo Inputs'!$C$14*(F8725-'Monte Carlo Inputs'!$C$17)</f>
        <v>1170.7024726898444</v>
      </c>
      <c r="L8725" s="16">
        <f>G8725*$E8725*(1-'Monte Carlo Inputs'!$C$11)+G8725*'Monte Carlo Inputs'!$C$12-G8725*'Monte Carlo Inputs'!$C$13-'Monte Carlo Inputs'!$C$14*(G8725-F8725)</f>
        <v>1308.8272042578581</v>
      </c>
      <c r="M8725" s="16">
        <f>H8725*$E8725*(1-'Monte Carlo Inputs'!$C$11)+H8725*'Monte Carlo Inputs'!$C$12-H8725*'Monte Carlo Inputs'!$C$13-'Monte Carlo Inputs'!$C$14*(H8725-G8725)</f>
        <v>1463.2485115278951</v>
      </c>
      <c r="N8725" s="16">
        <f>I8725*$E8725*(1-'Monte Carlo Inputs'!$C$11)+I8725*'Monte Carlo Inputs'!$C$12-I8725*'Monte Carlo Inputs'!$C$13-'Monte Carlo Inputs'!$C$14*(I8725-H8725)</f>
        <v>1635.8891376365168</v>
      </c>
      <c r="O8725" s="16">
        <f>J8725*$E8725*(1-'Monte Carlo Inputs'!$C$11)+J8725*'Monte Carlo Inputs'!$C$12-J8725*'Monte Carlo Inputs'!$C$13-'Monte Carlo Inputs'!$C$14*(J8725-I8725)</f>
        <v>1828.8986795843593</v>
      </c>
    </row>
    <row r="8726" spans="1:15">
      <c r="A8726">
        <v>8722</v>
      </c>
      <c r="B8726" s="39">
        <v>1.1756401901027895</v>
      </c>
      <c r="C8726" s="39">
        <v>-0.12088413933224748</v>
      </c>
      <c r="D8726" s="29">
        <f>'Monte Carlo Inputs'!$C$6+'Monte Carlo Inputs'!$D$6*B8726</f>
        <v>0.20247286604309578</v>
      </c>
      <c r="E8726" s="29">
        <f>'Monte Carlo Inputs'!$C$7+'Monte Carlo Inputs'!$D$7*C8726</f>
        <v>0.57849516740285312</v>
      </c>
      <c r="F8726" s="16">
        <f>'Monte Carlo Inputs'!$C$17*(1+$D8726)</f>
        <v>2920.9268389052841</v>
      </c>
      <c r="G8726" s="16">
        <f t="shared" ref="G8726:J8726" si="8720">F8726*(1+$D8726)</f>
        <v>3512.3352674806365</v>
      </c>
      <c r="H8726" s="16">
        <f t="shared" si="8720"/>
        <v>4223.4878555916839</v>
      </c>
      <c r="I8726" s="16">
        <f t="shared" si="8720"/>
        <v>5078.6295464115401</v>
      </c>
      <c r="J8726" s="16">
        <f t="shared" si="8720"/>
        <v>6106.9142262446312</v>
      </c>
      <c r="K8726" s="16">
        <f>F8726*$E8726*(1-'Monte Carlo Inputs'!$C$11)+F8726*'Monte Carlo Inputs'!$C$12-F8726*'Monte Carlo Inputs'!$C$13-'Monte Carlo Inputs'!$C$14*(F8726-'Monte Carlo Inputs'!$C$17)</f>
        <v>1322.4582799750417</v>
      </c>
      <c r="L8726" s="16">
        <f>G8726*$E8726*(1-'Monte Carlo Inputs'!$C$11)+G8726*'Monte Carlo Inputs'!$C$12-G8726*'Monte Carlo Inputs'!$C$13-'Monte Carlo Inputs'!$C$14*(G8726-F8726)</f>
        <v>1590.2201981440112</v>
      </c>
      <c r="M8726" s="16">
        <f>H8726*$E8726*(1-'Monte Carlo Inputs'!$C$11)+H8726*'Monte Carlo Inputs'!$C$12-H8726*'Monte Carlo Inputs'!$C$13-'Monte Carlo Inputs'!$C$14*(H8726-G8726)</f>
        <v>1912.1966393018486</v>
      </c>
      <c r="N8726" s="16">
        <f>I8726*$E8726*(1-'Monte Carlo Inputs'!$C$11)+I8726*'Monte Carlo Inputs'!$C$12-I8726*'Monte Carlo Inputs'!$C$13-'Monte Carlo Inputs'!$C$14*(I8726-H8726)</f>
        <v>2299.36457329927</v>
      </c>
      <c r="O8726" s="16">
        <f>J8726*$E8726*(1-'Monte Carlo Inputs'!$C$11)+J8726*'Monte Carlo Inputs'!$C$12-J8726*'Monte Carlo Inputs'!$C$13-'Monte Carlo Inputs'!$C$14*(J8726-I8726)</f>
        <v>2764.923508533132</v>
      </c>
    </row>
    <row r="8727" spans="1:15">
      <c r="A8727">
        <v>8723</v>
      </c>
      <c r="B8727" s="39">
        <v>-1.1682645524686699</v>
      </c>
      <c r="C8727" s="39">
        <v>-0.56329171841086734</v>
      </c>
      <c r="D8727" s="29">
        <f>'Monte Carlo Inputs'!$C$6+'Monte Carlo Inputs'!$D$6*B8727</f>
        <v>5.0624762454876668E-2</v>
      </c>
      <c r="E8727" s="29">
        <f>'Monte Carlo Inputs'!$C$7+'Monte Carlo Inputs'!$D$7*C8727</f>
        <v>0.56266056779055129</v>
      </c>
      <c r="F8727" s="16">
        <f>'Monte Carlo Inputs'!$C$17*(1+$D8727)</f>
        <v>2552.0726104791411</v>
      </c>
      <c r="G8727" s="16">
        <f t="shared" ref="G8727:J8727" si="8721">F8727*(1+$D8727)</f>
        <v>2681.2706801522445</v>
      </c>
      <c r="H8727" s="16">
        <f t="shared" si="8721"/>
        <v>2817.0093714121772</v>
      </c>
      <c r="I8727" s="16">
        <f t="shared" si="8721"/>
        <v>2959.61980167308</v>
      </c>
      <c r="J8727" s="16">
        <f t="shared" si="8721"/>
        <v>3109.4498510895287</v>
      </c>
      <c r="K8727" s="16">
        <f>F8727*$E8727*(1-'Monte Carlo Inputs'!$C$11)+F8727*'Monte Carlo Inputs'!$C$12-F8727*'Monte Carlo Inputs'!$C$13-'Monte Carlo Inputs'!$C$14*(F8727-'Monte Carlo Inputs'!$C$17)</f>
        <v>1121.5608762904624</v>
      </c>
      <c r="L8727" s="16">
        <f>G8727*$E8727*(1-'Monte Carlo Inputs'!$C$11)+G8727*'Monte Carlo Inputs'!$C$12-G8727*'Monte Carlo Inputs'!$C$13-'Monte Carlo Inputs'!$C$14*(G8727-F8727)</f>
        <v>1178.3396292313505</v>
      </c>
      <c r="M8727" s="16">
        <f>H8727*$E8727*(1-'Monte Carlo Inputs'!$C$11)+H8727*'Monte Carlo Inputs'!$C$12-H8727*'Monte Carlo Inputs'!$C$13-'Monte Carlo Inputs'!$C$14*(H8727-G8727)</f>
        <v>1237.9927930523547</v>
      </c>
      <c r="N8727" s="16">
        <f>I8727*$E8727*(1-'Monte Carlo Inputs'!$C$11)+I8727*'Monte Carlo Inputs'!$C$12-I8727*'Monte Carlo Inputs'!$C$13-'Monte Carlo Inputs'!$C$14*(I8727-H8727)</f>
        <v>1300.6658841214796</v>
      </c>
      <c r="O8727" s="16">
        <f>J8727*$E8727*(1-'Monte Carlo Inputs'!$C$11)+J8727*'Monte Carlo Inputs'!$C$12-J8727*'Monte Carlo Inputs'!$C$13-'Monte Carlo Inputs'!$C$14*(J8727-I8727)</f>
        <v>1366.5117855382916</v>
      </c>
    </row>
    <row r="8728" spans="1:15">
      <c r="A8728">
        <v>8724</v>
      </c>
      <c r="B8728" s="39">
        <v>0.92617892956186276</v>
      </c>
      <c r="C8728" s="39">
        <v>-1.0611646233486225</v>
      </c>
      <c r="D8728" s="29">
        <f>'Monte Carlo Inputs'!$C$6+'Monte Carlo Inputs'!$D$6*B8728</f>
        <v>0.18631170614446074</v>
      </c>
      <c r="E8728" s="29">
        <f>'Monte Carlo Inputs'!$C$7+'Monte Carlo Inputs'!$D$7*C8728</f>
        <v>0.54484075981185021</v>
      </c>
      <c r="F8728" s="16">
        <f>'Monte Carlo Inputs'!$C$17*(1+$D8728)</f>
        <v>2881.6697653955102</v>
      </c>
      <c r="G8728" s="16">
        <f t="shared" ref="G8728:J8728" si="8722">F8728*(1+$D8728)</f>
        <v>3418.5585759312557</v>
      </c>
      <c r="H8728" s="16">
        <f t="shared" si="8722"/>
        <v>4055.4760567677863</v>
      </c>
      <c r="I8728" s="16">
        <f t="shared" si="8722"/>
        <v>4811.0587201322023</v>
      </c>
      <c r="J8728" s="16">
        <f t="shared" si="8722"/>
        <v>5707.4152786412187</v>
      </c>
      <c r="K8728" s="16">
        <f>F8728*$E8728*(1-'Monte Carlo Inputs'!$C$11)+F8728*'Monte Carlo Inputs'!$C$12-F8728*'Monte Carlo Inputs'!$C$13-'Monte Carlo Inputs'!$C$14*(F8728-'Monte Carlo Inputs'!$C$17)</f>
        <v>1235.1282583006093</v>
      </c>
      <c r="L8728" s="16">
        <f>G8728*$E8728*(1-'Monte Carlo Inputs'!$C$11)+G8728*'Monte Carlo Inputs'!$C$12-G8728*'Monte Carlo Inputs'!$C$13-'Monte Carlo Inputs'!$C$14*(G8728-F8728)</f>
        <v>1465.2471114118321</v>
      </c>
      <c r="M8728" s="16">
        <f>H8728*$E8728*(1-'Monte Carlo Inputs'!$C$11)+H8728*'Monte Carlo Inputs'!$C$12-H8728*'Monte Carlo Inputs'!$C$13-'Monte Carlo Inputs'!$C$14*(H8728-G8728)</f>
        <v>1738.2398006622129</v>
      </c>
      <c r="N8728" s="16">
        <f>I8728*$E8728*(1-'Monte Carlo Inputs'!$C$11)+I8728*'Monte Carlo Inputs'!$C$12-I8728*'Monte Carlo Inputs'!$C$13-'Monte Carlo Inputs'!$C$14*(I8728-H8728)</f>
        <v>2062.0942236117971</v>
      </c>
      <c r="O8728" s="16">
        <f>J8728*$E8728*(1-'Monte Carlo Inputs'!$C$11)+J8728*'Monte Carlo Inputs'!$C$12-J8728*'Monte Carlo Inputs'!$C$13-'Monte Carlo Inputs'!$C$14*(J8728-I8728)</f>
        <v>2446.2865166435486</v>
      </c>
    </row>
    <row r="8729" spans="1:15">
      <c r="A8729">
        <v>8725</v>
      </c>
      <c r="B8729" s="39">
        <v>3.0773271768850984E-2</v>
      </c>
      <c r="C8729" s="39">
        <v>-0.17225813971910914</v>
      </c>
      <c r="D8729" s="29">
        <f>'Monte Carlo Inputs'!$C$6+'Monte Carlo Inputs'!$D$6*B8729</f>
        <v>0.12830352492082234</v>
      </c>
      <c r="E8729" s="29">
        <f>'Monte Carlo Inputs'!$C$7+'Monte Carlo Inputs'!$D$7*C8729</f>
        <v>0.57665639527263235</v>
      </c>
      <c r="F8729" s="16">
        <f>'Monte Carlo Inputs'!$C$17*(1+$D8729)</f>
        <v>2740.76209238517</v>
      </c>
      <c r="G8729" s="16">
        <f t="shared" ref="G8729:J8729" si="8723">F8729*(1+$D8729)</f>
        <v>3092.4115298075562</v>
      </c>
      <c r="H8729" s="16">
        <f t="shared" si="8723"/>
        <v>3489.1788295876586</v>
      </c>
      <c r="I8729" s="16">
        <f t="shared" si="8723"/>
        <v>3936.8527725028648</v>
      </c>
      <c r="J8729" s="16">
        <f t="shared" si="8723"/>
        <v>4441.9648603092946</v>
      </c>
      <c r="K8729" s="16">
        <f>F8729*$E8729*(1-'Monte Carlo Inputs'!$C$11)+F8729*'Monte Carlo Inputs'!$C$12-F8729*'Monte Carlo Inputs'!$C$13-'Monte Carlo Inputs'!$C$14*(F8729-'Monte Carlo Inputs'!$C$17)</f>
        <v>1234.7904354681289</v>
      </c>
      <c r="L8729" s="16">
        <f>G8729*$E8729*(1-'Monte Carlo Inputs'!$C$11)+G8729*'Monte Carlo Inputs'!$C$12-G8729*'Monte Carlo Inputs'!$C$13-'Monte Carlo Inputs'!$C$14*(G8729-F8729)</f>
        <v>1393.2184008772069</v>
      </c>
      <c r="M8729" s="16">
        <f>H8729*$E8729*(1-'Monte Carlo Inputs'!$C$11)+H8729*'Monte Carlo Inputs'!$C$12-H8729*'Monte Carlo Inputs'!$C$13-'Monte Carlo Inputs'!$C$14*(H8729-G8729)</f>
        <v>1571.9732326943042</v>
      </c>
      <c r="N8729" s="16">
        <f>I8729*$E8729*(1-'Monte Carlo Inputs'!$C$11)+I8729*'Monte Carlo Inputs'!$C$12-I8729*'Monte Carlo Inputs'!$C$13-'Monte Carlo Inputs'!$C$14*(I8729-H8729)</f>
        <v>1773.6629395301634</v>
      </c>
      <c r="O8729" s="16">
        <f>J8729*$E8729*(1-'Monte Carlo Inputs'!$C$11)+J8729*'Monte Carlo Inputs'!$C$12-J8729*'Monte Carlo Inputs'!$C$13-'Monte Carlo Inputs'!$C$14*(J8729-I8729)</f>
        <v>2001.2301466933111</v>
      </c>
    </row>
    <row r="8730" spans="1:15">
      <c r="A8730">
        <v>8726</v>
      </c>
      <c r="B8730" s="39">
        <v>-3.577949916506333E-2</v>
      </c>
      <c r="C8730" s="39">
        <v>-2.8588225210580007E-2</v>
      </c>
      <c r="D8730" s="29">
        <f>'Monte Carlo Inputs'!$C$6+'Monte Carlo Inputs'!$D$6*B8730</f>
        <v>0.12399195377575566</v>
      </c>
      <c r="E8730" s="29">
        <f>'Monte Carlo Inputs'!$C$7+'Monte Carlo Inputs'!$D$7*C8730</f>
        <v>0.58179861181719106</v>
      </c>
      <c r="F8730" s="16">
        <f>'Monte Carlo Inputs'!$C$17*(1+$D8730)</f>
        <v>2730.2888549166887</v>
      </c>
      <c r="G8730" s="16">
        <f t="shared" ref="G8730:J8730" si="8724">F8730*(1+$D8730)</f>
        <v>3068.8227044099795</v>
      </c>
      <c r="H8730" s="16">
        <f t="shared" si="8724"/>
        <v>3449.3320273211712</v>
      </c>
      <c r="I8730" s="16">
        <f t="shared" si="8724"/>
        <v>3877.0214446100113</v>
      </c>
      <c r="J8730" s="16">
        <f t="shared" si="8724"/>
        <v>4357.7409083577095</v>
      </c>
      <c r="K8730" s="16">
        <f>F8730*$E8730*(1-'Monte Carlo Inputs'!$C$11)+F8730*'Monte Carlo Inputs'!$C$12-F8730*'Monte Carlo Inputs'!$C$13-'Monte Carlo Inputs'!$C$14*(F8730-'Monte Carlo Inputs'!$C$17)</f>
        <v>1239.906641906663</v>
      </c>
      <c r="L8730" s="16">
        <f>G8730*$E8730*(1-'Monte Carlo Inputs'!$C$11)+G8730*'Monte Carlo Inputs'!$C$12-G8730*'Monte Carlo Inputs'!$C$13-'Monte Carlo Inputs'!$C$14*(G8730-F8730)</f>
        <v>1393.6450889362063</v>
      </c>
      <c r="M8730" s="16">
        <f>H8730*$E8730*(1-'Monte Carlo Inputs'!$C$11)+H8730*'Monte Carlo Inputs'!$C$12-H8730*'Monte Carlo Inputs'!$C$13-'Monte Carlo Inputs'!$C$14*(H8730-G8730)</f>
        <v>1566.4458663833932</v>
      </c>
      <c r="N8730" s="16">
        <f>I8730*$E8730*(1-'Monte Carlo Inputs'!$C$11)+I8730*'Monte Carlo Inputs'!$C$12-I8730*'Monte Carlo Inputs'!$C$13-'Monte Carlo Inputs'!$C$14*(I8730-H8730)</f>
        <v>1760.6725498402266</v>
      </c>
      <c r="O8730" s="16">
        <f>J8730*$E8730*(1-'Monte Carlo Inputs'!$C$11)+J8730*'Monte Carlo Inputs'!$C$12-J8730*'Monte Carlo Inputs'!$C$13-'Monte Carlo Inputs'!$C$14*(J8730-I8730)</f>
        <v>1978.9817792542578</v>
      </c>
    </row>
    <row r="8731" spans="1:15">
      <c r="A8731">
        <v>8727</v>
      </c>
      <c r="B8731" s="39">
        <v>0.43025578250728808</v>
      </c>
      <c r="C8731" s="39">
        <v>0.67822696265177351</v>
      </c>
      <c r="D8731" s="29">
        <f>'Monte Carlo Inputs'!$C$6+'Monte Carlo Inputs'!$D$6*B8731</f>
        <v>0.1541836985347646</v>
      </c>
      <c r="E8731" s="29">
        <f>'Monte Carlo Inputs'!$C$7+'Monte Carlo Inputs'!$D$7*C8731</f>
        <v>0.60709685721118634</v>
      </c>
      <c r="F8731" s="16">
        <f>'Monte Carlo Inputs'!$C$17*(1+$D8731)</f>
        <v>2803.6276221107973</v>
      </c>
      <c r="G8731" s="16">
        <f t="shared" ref="G8731:J8731" si="8725">F8731*(1+$D8731)</f>
        <v>3235.9012982020677</v>
      </c>
      <c r="H8731" s="16">
        <f t="shared" si="8725"/>
        <v>3734.8245284523086</v>
      </c>
      <c r="I8731" s="16">
        <f t="shared" si="8725"/>
        <v>4310.6735876274442</v>
      </c>
      <c r="J8731" s="16">
        <f t="shared" si="8725"/>
        <v>4975.3091845439667</v>
      </c>
      <c r="K8731" s="16">
        <f>F8731*$E8731*(1-'Monte Carlo Inputs'!$C$11)+F8731*'Monte Carlo Inputs'!$C$12-F8731*'Monte Carlo Inputs'!$C$13-'Monte Carlo Inputs'!$C$14*(F8731-'Monte Carlo Inputs'!$C$17)</f>
        <v>1324.7754274093331</v>
      </c>
      <c r="L8731" s="16">
        <f>G8731*$E8731*(1-'Monte Carlo Inputs'!$C$11)+G8731*'Monte Carlo Inputs'!$C$12-G8731*'Monte Carlo Inputs'!$C$13-'Monte Carlo Inputs'!$C$14*(G8731-F8731)</f>
        <v>1529.0342025352779</v>
      </c>
      <c r="M8731" s="16">
        <f>H8731*$E8731*(1-'Monte Carlo Inputs'!$C$11)+H8731*'Monte Carlo Inputs'!$C$12-H8731*'Monte Carlo Inputs'!$C$13-'Monte Carlo Inputs'!$C$14*(H8731-G8731)</f>
        <v>1764.7863510683214</v>
      </c>
      <c r="N8731" s="16">
        <f>I8731*$E8731*(1-'Monte Carlo Inputs'!$C$11)+I8731*'Monte Carlo Inputs'!$C$12-I8731*'Monte Carlo Inputs'!$C$13-'Monte Carlo Inputs'!$C$14*(I8731-H8731)</f>
        <v>2036.8876377997074</v>
      </c>
      <c r="O8731" s="16">
        <f>J8731*$E8731*(1-'Monte Carlo Inputs'!$C$11)+J8731*'Monte Carlo Inputs'!$C$12-J8731*'Monte Carlo Inputs'!$C$13-'Monte Carlo Inputs'!$C$14*(J8731-I8731)</f>
        <v>2350.9425072954064</v>
      </c>
    </row>
    <row r="8732" spans="1:15">
      <c r="A8732">
        <v>8728</v>
      </c>
      <c r="B8732" s="39">
        <v>0.9400588429379646</v>
      </c>
      <c r="C8732" s="39">
        <v>0.92750657890873822</v>
      </c>
      <c r="D8732" s="29">
        <f>'Monte Carlo Inputs'!$C$6+'Monte Carlo Inputs'!$D$6*B8732</f>
        <v>0.18721090587977829</v>
      </c>
      <c r="E8732" s="29">
        <f>'Monte Carlo Inputs'!$C$7+'Monte Carlo Inputs'!$D$7*C8732</f>
        <v>0.61601904367814975</v>
      </c>
      <c r="F8732" s="16">
        <f>'Monte Carlo Inputs'!$C$17*(1+$D8732)</f>
        <v>2883.8540114725697</v>
      </c>
      <c r="G8732" s="16">
        <f t="shared" ref="G8732:J8732" si="8726">F8732*(1+$D8732)</f>
        <v>3423.7429333853815</v>
      </c>
      <c r="H8732" s="16">
        <f t="shared" si="8726"/>
        <v>4064.704949443948</v>
      </c>
      <c r="I8732" s="16">
        <f t="shared" si="8726"/>
        <v>4825.6620451633671</v>
      </c>
      <c r="J8732" s="16">
        <f t="shared" si="8726"/>
        <v>5729.0786081080641</v>
      </c>
      <c r="K8732" s="16">
        <f>F8732*$E8732*(1-'Monte Carlo Inputs'!$C$11)+F8732*'Monte Carlo Inputs'!$C$12-F8732*'Monte Carlo Inputs'!$C$13-'Monte Carlo Inputs'!$C$14*(F8732-'Monte Carlo Inputs'!$C$17)</f>
        <v>1382.1583471671515</v>
      </c>
      <c r="L8732" s="16">
        <f>G8732*$E8732*(1-'Monte Carlo Inputs'!$C$11)+G8732*'Monte Carlo Inputs'!$C$12-G8732*'Monte Carlo Inputs'!$C$13-'Monte Carlo Inputs'!$C$14*(G8732-F8732)</f>
        <v>1640.913463409611</v>
      </c>
      <c r="M8732" s="16">
        <f>H8732*$E8732*(1-'Monte Carlo Inputs'!$C$11)+H8732*'Monte Carlo Inputs'!$C$12-H8732*'Monte Carlo Inputs'!$C$13-'Monte Carlo Inputs'!$C$14*(H8732-G8732)</f>
        <v>1948.1103593648484</v>
      </c>
      <c r="N8732" s="16">
        <f>I8732*$E8732*(1-'Monte Carlo Inputs'!$C$11)+I8732*'Monte Carlo Inputs'!$C$12-I8732*'Monte Carlo Inputs'!$C$13-'Monte Carlo Inputs'!$C$14*(I8732-H8732)</f>
        <v>2312.8178644953218</v>
      </c>
      <c r="O8732" s="16">
        <f>J8732*$E8732*(1-'Monte Carlo Inputs'!$C$11)+J8732*'Monte Carlo Inputs'!$C$12-J8732*'Monte Carlo Inputs'!$C$13-'Monte Carlo Inputs'!$C$14*(J8732-I8732)</f>
        <v>2745.8025920424252</v>
      </c>
    </row>
    <row r="8733" spans="1:15">
      <c r="A8733">
        <v>8729</v>
      </c>
      <c r="B8733" s="39">
        <v>7.4545510792362962E-2</v>
      </c>
      <c r="C8733" s="39">
        <v>-0.23287267638422335</v>
      </c>
      <c r="D8733" s="29">
        <f>'Monte Carlo Inputs'!$C$6+'Monte Carlo Inputs'!$D$6*B8733</f>
        <v>0.13113927646174822</v>
      </c>
      <c r="E8733" s="29">
        <f>'Monte Carlo Inputs'!$C$7+'Monte Carlo Inputs'!$D$7*C8733</f>
        <v>0.57448688696362871</v>
      </c>
      <c r="F8733" s="16">
        <f>'Monte Carlo Inputs'!$C$17*(1+$D8733)</f>
        <v>2747.650416453233</v>
      </c>
      <c r="G8733" s="16">
        <f t="shared" ref="G8733:J8733" si="8727">F8733*(1+$D8733)</f>
        <v>3107.9753040367314</v>
      </c>
      <c r="H8733" s="16">
        <f t="shared" si="8727"/>
        <v>3515.5529366690903</v>
      </c>
      <c r="I8733" s="16">
        <f t="shared" si="8727"/>
        <v>3976.5800051468491</v>
      </c>
      <c r="J8733" s="16">
        <f t="shared" si="8727"/>
        <v>4498.0658298140625</v>
      </c>
      <c r="K8733" s="16">
        <f>F8733*$E8733*(1-'Monte Carlo Inputs'!$C$11)+F8733*'Monte Carlo Inputs'!$C$12-F8733*'Monte Carlo Inputs'!$C$13-'Monte Carlo Inputs'!$C$14*(F8733-'Monte Carlo Inputs'!$C$17)</f>
        <v>1233.7544380623854</v>
      </c>
      <c r="L8733" s="16">
        <f>G8733*$E8733*(1-'Monte Carlo Inputs'!$C$11)+G8733*'Monte Carlo Inputs'!$C$12-G8733*'Monte Carlo Inputs'!$C$13-'Monte Carlo Inputs'!$C$14*(G8733-F8733)</f>
        <v>1395.5481024013573</v>
      </c>
      <c r="M8733" s="16">
        <f>H8733*$E8733*(1-'Monte Carlo Inputs'!$C$11)+H8733*'Monte Carlo Inputs'!$C$12-H8733*'Monte Carlo Inputs'!$C$13-'Monte Carlo Inputs'!$C$14*(H8733-G8733)</f>
        <v>1578.5592708178369</v>
      </c>
      <c r="N8733" s="16">
        <f>I8733*$E8733*(1-'Monte Carlo Inputs'!$C$11)+I8733*'Monte Carlo Inputs'!$C$12-I8733*'Monte Carlo Inputs'!$C$13-'Monte Carlo Inputs'!$C$14*(I8733-H8733)</f>
        <v>1785.5703914448736</v>
      </c>
      <c r="O8733" s="16">
        <f>J8733*$E8733*(1-'Monte Carlo Inputs'!$C$11)+J8733*'Monte Carlo Inputs'!$C$12-J8733*'Monte Carlo Inputs'!$C$13-'Monte Carlo Inputs'!$C$14*(J8733-I8733)</f>
        <v>2019.7288006504748</v>
      </c>
    </row>
    <row r="8734" spans="1:15">
      <c r="A8734">
        <v>8730</v>
      </c>
      <c r="B8734" s="39">
        <v>-0.82672471850369456</v>
      </c>
      <c r="C8734" s="39">
        <v>1.0471048017556055</v>
      </c>
      <c r="D8734" s="29">
        <f>'Monte Carlo Inputs'!$C$6+'Monte Carlo Inputs'!$D$6*B8734</f>
        <v>7.2751163389805279E-2</v>
      </c>
      <c r="E8734" s="29">
        <f>'Monte Carlo Inputs'!$C$7+'Monte Carlo Inputs'!$D$7*C8734</f>
        <v>0.62029968908903332</v>
      </c>
      <c r="F8734" s="16">
        <f>'Monte Carlo Inputs'!$C$17*(1+$D8734)</f>
        <v>2605.8198509901763</v>
      </c>
      <c r="G8734" s="16">
        <f t="shared" ref="G8734:J8734" si="8728">F8734*(1+$D8734)</f>
        <v>2795.3962767339608</v>
      </c>
      <c r="H8734" s="16">
        <f t="shared" si="8728"/>
        <v>2998.7646080018862</v>
      </c>
      <c r="I8734" s="16">
        <f t="shared" si="8728"/>
        <v>3216.9282219661968</v>
      </c>
      <c r="J8734" s="16">
        <f t="shared" si="8728"/>
        <v>3450.9634926557351</v>
      </c>
      <c r="K8734" s="16">
        <f>F8734*$E8734*(1-'Monte Carlo Inputs'!$C$11)+F8734*'Monte Carlo Inputs'!$C$12-F8734*'Monte Carlo Inputs'!$C$13-'Monte Carlo Inputs'!$C$14*(F8734-'Monte Carlo Inputs'!$C$17)</f>
        <v>1252.9150433244749</v>
      </c>
      <c r="L8734" s="16">
        <f>G8734*$E8734*(1-'Monte Carlo Inputs'!$C$11)+G8734*'Monte Carlo Inputs'!$C$12-G8734*'Monte Carlo Inputs'!$C$13-'Monte Carlo Inputs'!$C$14*(G8734-F8734)</f>
        <v>1344.066070354919</v>
      </c>
      <c r="M8734" s="16">
        <f>H8734*$E8734*(1-'Monte Carlo Inputs'!$C$11)+H8734*'Monte Carlo Inputs'!$C$12-H8734*'Monte Carlo Inputs'!$C$13-'Monte Carlo Inputs'!$C$14*(H8734-G8734)</f>
        <v>1441.8484406460029</v>
      </c>
      <c r="N8734" s="16">
        <f>I8734*$E8734*(1-'Monte Carlo Inputs'!$C$11)+I8734*'Monte Carlo Inputs'!$C$12-I8734*'Monte Carlo Inputs'!$C$13-'Monte Carlo Inputs'!$C$14*(I8734-H8734)</f>
        <v>1546.7445921347762</v>
      </c>
      <c r="O8734" s="16">
        <f>J8734*$E8734*(1-'Monte Carlo Inputs'!$C$11)+J8734*'Monte Carlo Inputs'!$C$12-J8734*'Monte Carlo Inputs'!$C$13-'Monte Carlo Inputs'!$C$14*(J8734-I8734)</f>
        <v>1659.272060679471</v>
      </c>
    </row>
    <row r="8735" spans="1:15">
      <c r="A8735">
        <v>8731</v>
      </c>
      <c r="B8735" s="39">
        <v>1.1476026398637285</v>
      </c>
      <c r="C8735" s="39">
        <v>1.1418964672983825</v>
      </c>
      <c r="D8735" s="29">
        <f>'Monte Carlo Inputs'!$C$6+'Monte Carlo Inputs'!$D$6*B8735</f>
        <v>0.20065647446551396</v>
      </c>
      <c r="E8735" s="29">
        <f>'Monte Carlo Inputs'!$C$7+'Monte Carlo Inputs'!$D$7*C8735</f>
        <v>0.62369246114230403</v>
      </c>
      <c r="F8735" s="16">
        <f>'Monte Carlo Inputs'!$C$17*(1+$D8735)</f>
        <v>2916.5146421241802</v>
      </c>
      <c r="G8735" s="16">
        <f t="shared" ref="G8735:J8735" si="8729">F8735*(1+$D8735)</f>
        <v>3501.7321879398683</v>
      </c>
      <c r="H8735" s="16">
        <f t="shared" si="8729"/>
        <v>4204.3774232942924</v>
      </c>
      <c r="I8735" s="16">
        <f t="shared" si="8729"/>
        <v>5048.0129743749267</v>
      </c>
      <c r="J8735" s="16">
        <f t="shared" si="8729"/>
        <v>6060.9294608691725</v>
      </c>
      <c r="K8735" s="16">
        <f>F8735*$E8735*(1-'Monte Carlo Inputs'!$C$11)+F8735*'Monte Carlo Inputs'!$C$12-F8735*'Monte Carlo Inputs'!$C$13-'Monte Carlo Inputs'!$C$14*(F8735-'Monte Carlo Inputs'!$C$17)</f>
        <v>1414.1976775702128</v>
      </c>
      <c r="L8735" s="16">
        <f>G8735*$E8735*(1-'Monte Carlo Inputs'!$C$11)+G8735*'Monte Carlo Inputs'!$C$12-G8735*'Monte Carlo Inputs'!$C$13-'Monte Carlo Inputs'!$C$14*(G8735-F8735)</f>
        <v>1697.9655977487691</v>
      </c>
      <c r="M8735" s="16">
        <f>H8735*$E8735*(1-'Monte Carlo Inputs'!$C$11)+H8735*'Monte Carlo Inputs'!$C$12-H8735*'Monte Carlo Inputs'!$C$13-'Monte Carlo Inputs'!$C$14*(H8735-G8735)</f>
        <v>2038.6733883567663</v>
      </c>
      <c r="N8735" s="16">
        <f>I8735*$E8735*(1-'Monte Carlo Inputs'!$C$11)+I8735*'Monte Carlo Inputs'!$C$12-I8735*'Monte Carlo Inputs'!$C$13-'Monte Carlo Inputs'!$C$14*(I8735-H8735)</f>
        <v>2447.7464030510987</v>
      </c>
      <c r="O8735" s="16">
        <f>J8735*$E8735*(1-'Monte Carlo Inputs'!$C$11)+J8735*'Monte Carlo Inputs'!$C$12-J8735*'Monte Carlo Inputs'!$C$13-'Monte Carlo Inputs'!$C$14*(J8735-I8735)</f>
        <v>2938.9025666729749</v>
      </c>
    </row>
    <row r="8736" spans="1:15">
      <c r="A8736">
        <v>8732</v>
      </c>
      <c r="B8736" s="39">
        <v>0.85982657354337211</v>
      </c>
      <c r="C8736" s="39">
        <v>0.71598502348727766</v>
      </c>
      <c r="D8736" s="29">
        <f>'Monte Carlo Inputs'!$C$6+'Monte Carlo Inputs'!$D$6*B8736</f>
        <v>0.18201311872876033</v>
      </c>
      <c r="E8736" s="29">
        <f>'Monte Carlo Inputs'!$C$7+'Monte Carlo Inputs'!$D$7*C8736</f>
        <v>0.60844828924748262</v>
      </c>
      <c r="F8736" s="16">
        <f>'Monte Carlo Inputs'!$C$17*(1+$D8736)</f>
        <v>2871.2280667040322</v>
      </c>
      <c r="G8736" s="16">
        <f t="shared" ref="G8736:J8736" si="8730">F8736*(1+$D8736)</f>
        <v>3393.8292417063822</v>
      </c>
      <c r="H8736" s="16">
        <f t="shared" si="8730"/>
        <v>4011.5506864222248</v>
      </c>
      <c r="I8736" s="16">
        <f t="shared" si="8730"/>
        <v>4741.7055377964334</v>
      </c>
      <c r="J8736" s="16">
        <f t="shared" si="8730"/>
        <v>5604.7581508241965</v>
      </c>
      <c r="K8736" s="16">
        <f>F8736*$E8736*(1-'Monte Carlo Inputs'!$C$11)+F8736*'Monte Carlo Inputs'!$C$12-F8736*'Monte Carlo Inputs'!$C$13-'Monte Carlo Inputs'!$C$14*(F8736-'Monte Carlo Inputs'!$C$17)</f>
        <v>1360.4610499786256</v>
      </c>
      <c r="L8736" s="16">
        <f>G8736*$E8736*(1-'Monte Carlo Inputs'!$C$11)+G8736*'Monte Carlo Inputs'!$C$12-G8736*'Monte Carlo Inputs'!$C$13-'Monte Carlo Inputs'!$C$14*(G8736-F8736)</f>
        <v>1608.0828085942387</v>
      </c>
      <c r="M8736" s="16">
        <f>H8736*$E8736*(1-'Monte Carlo Inputs'!$C$11)+H8736*'Monte Carlo Inputs'!$C$12-H8736*'Monte Carlo Inputs'!$C$13-'Monte Carlo Inputs'!$C$14*(H8736-G8736)</f>
        <v>1900.7749757605807</v>
      </c>
      <c r="N8736" s="16">
        <f>I8736*$E8736*(1-'Monte Carlo Inputs'!$C$11)+I8736*'Monte Carlo Inputs'!$C$12-I8736*'Monte Carlo Inputs'!$C$13-'Monte Carlo Inputs'!$C$14*(I8736-H8736)</f>
        <v>2246.7409571003482</v>
      </c>
      <c r="O8736" s="16">
        <f>J8736*$E8736*(1-'Monte Carlo Inputs'!$C$11)+J8736*'Monte Carlo Inputs'!$C$12-J8736*'Monte Carlo Inputs'!$C$13-'Monte Carlo Inputs'!$C$14*(J8736-I8736)</f>
        <v>2655.6772856778225</v>
      </c>
    </row>
    <row r="8737" spans="1:15">
      <c r="A8737">
        <v>8733</v>
      </c>
      <c r="B8737" s="39">
        <v>0.80113817479557625</v>
      </c>
      <c r="C8737" s="39">
        <v>-0.19071969220049695</v>
      </c>
      <c r="D8737" s="29">
        <f>'Monte Carlo Inputs'!$C$6+'Monte Carlo Inputs'!$D$6*B8737</f>
        <v>0.17821103501323138</v>
      </c>
      <c r="E8737" s="29">
        <f>'Monte Carlo Inputs'!$C$7+'Monte Carlo Inputs'!$D$7*C8737</f>
        <v>0.5759956215752805</v>
      </c>
      <c r="F8737" s="16">
        <f>'Monte Carlo Inputs'!$C$17*(1+$D8737)</f>
        <v>2861.9924251506404</v>
      </c>
      <c r="G8737" s="16">
        <f t="shared" ref="G8737:J8737" si="8731">F8737*(1+$D8737)</f>
        <v>3372.0310574367641</v>
      </c>
      <c r="H8737" s="16">
        <f t="shared" si="8731"/>
        <v>3972.9642022793305</v>
      </c>
      <c r="I8737" s="16">
        <f t="shared" si="8731"/>
        <v>4680.9902648380466</v>
      </c>
      <c r="J8737" s="16">
        <f t="shared" si="8731"/>
        <v>5515.1943848216952</v>
      </c>
      <c r="K8737" s="16">
        <f>F8737*$E8737*(1-'Monte Carlo Inputs'!$C$11)+F8737*'Monte Carlo Inputs'!$C$12-F8737*'Monte Carlo Inputs'!$C$13-'Monte Carlo Inputs'!$C$14*(F8737-'Monte Carlo Inputs'!$C$17)</f>
        <v>1289.8635861730529</v>
      </c>
      <c r="L8737" s="16">
        <f>G8737*$E8737*(1-'Monte Carlo Inputs'!$C$11)+G8737*'Monte Carlo Inputs'!$C$12-G8737*'Monte Carlo Inputs'!$C$13-'Monte Carlo Inputs'!$C$14*(G8737-F8737)</f>
        <v>1519.7315108908308</v>
      </c>
      <c r="M8737" s="16">
        <f>H8737*$E8737*(1-'Monte Carlo Inputs'!$C$11)+H8737*'Monte Carlo Inputs'!$C$12-H8737*'Monte Carlo Inputs'!$C$13-'Monte Carlo Inputs'!$C$14*(H8737-G8737)</f>
        <v>1790.5644363889073</v>
      </c>
      <c r="N8737" s="16">
        <f>I8737*$E8737*(1-'Monte Carlo Inputs'!$C$11)+I8737*'Monte Carlo Inputs'!$C$12-I8737*'Monte Carlo Inputs'!$C$13-'Monte Carlo Inputs'!$C$14*(I8737-H8737)</f>
        <v>2109.6627778556576</v>
      </c>
      <c r="O8737" s="16">
        <f>J8737*$E8737*(1-'Monte Carlo Inputs'!$C$11)+J8737*'Monte Carlo Inputs'!$C$12-J8737*'Monte Carlo Inputs'!$C$13-'Monte Carlo Inputs'!$C$14*(J8737-I8737)</f>
        <v>2485.6279650262036</v>
      </c>
    </row>
    <row r="8738" spans="1:15">
      <c r="A8738">
        <v>8734</v>
      </c>
      <c r="B8738" s="39">
        <v>9.9685570969114498E-2</v>
      </c>
      <c r="C8738" s="39">
        <v>-0.90603638179853985</v>
      </c>
      <c r="D8738" s="29">
        <f>'Monte Carlo Inputs'!$C$6+'Monte Carlo Inputs'!$D$6*B8738</f>
        <v>0.13276795632769933</v>
      </c>
      <c r="E8738" s="29">
        <f>'Monte Carlo Inputs'!$C$7+'Monte Carlo Inputs'!$D$7*C8738</f>
        <v>0.55039309143921933</v>
      </c>
      <c r="F8738" s="16">
        <f>'Monte Carlo Inputs'!$C$17*(1+$D8738)</f>
        <v>2751.6066427156147</v>
      </c>
      <c r="G8738" s="16">
        <f t="shared" ref="G8738:J8738" si="8732">F8738*(1+$D8738)</f>
        <v>3116.9318332866887</v>
      </c>
      <c r="H8738" s="16">
        <f t="shared" si="8732"/>
        <v>3530.7605028049115</v>
      </c>
      <c r="I8738" s="16">
        <f t="shared" si="8732"/>
        <v>3999.5323590448797</v>
      </c>
      <c r="J8738" s="16">
        <f t="shared" si="8732"/>
        <v>4530.5420966217707</v>
      </c>
      <c r="K8738" s="16">
        <f>F8738*$E8738*(1-'Monte Carlo Inputs'!$C$11)+F8738*'Monte Carlo Inputs'!$C$12-F8738*'Monte Carlo Inputs'!$C$13-'Monte Carlo Inputs'!$C$14*(F8738-'Monte Carlo Inputs'!$C$17)</f>
        <v>1188.4145919410414</v>
      </c>
      <c r="L8738" s="16">
        <f>G8738*$E8738*(1-'Monte Carlo Inputs'!$C$11)+G8738*'Monte Carlo Inputs'!$C$12-G8738*'Monte Carlo Inputs'!$C$13-'Monte Carlo Inputs'!$C$14*(G8738-F8738)</f>
        <v>1346.1979685830704</v>
      </c>
      <c r="M8738" s="16">
        <f>H8738*$E8738*(1-'Monte Carlo Inputs'!$C$11)+H8738*'Monte Carlo Inputs'!$C$12-H8738*'Monte Carlo Inputs'!$C$13-'Monte Carlo Inputs'!$C$14*(H8738-G8738)</f>
        <v>1524.9299216843449</v>
      </c>
      <c r="N8738" s="16">
        <f>I8738*$E8738*(1-'Monte Carlo Inputs'!$C$11)+I8738*'Monte Carlo Inputs'!$C$12-I8738*'Monte Carlo Inputs'!$C$13-'Monte Carlo Inputs'!$C$14*(I8738-H8738)</f>
        <v>1727.391750929334</v>
      </c>
      <c r="O8738" s="16">
        <f>J8738*$E8738*(1-'Monte Carlo Inputs'!$C$11)+J8738*'Monte Carlo Inputs'!$C$12-J8738*'Monte Carlo Inputs'!$C$13-'Monte Carlo Inputs'!$C$14*(J8738-I8738)</f>
        <v>1956.7340234775479</v>
      </c>
    </row>
    <row r="8739" spans="1:15">
      <c r="A8739">
        <v>8735</v>
      </c>
      <c r="B8739" s="39">
        <v>-0.1068661446664327</v>
      </c>
      <c r="C8739" s="39">
        <v>-1.176618093770327</v>
      </c>
      <c r="D8739" s="29">
        <f>'Monte Carlo Inputs'!$C$6+'Monte Carlo Inputs'!$D$6*B8739</f>
        <v>0.1193866589812289</v>
      </c>
      <c r="E8739" s="29">
        <f>'Monte Carlo Inputs'!$C$7+'Monte Carlo Inputs'!$D$7*C8739</f>
        <v>0.54070846288830776</v>
      </c>
      <c r="F8739" s="16">
        <f>'Monte Carlo Inputs'!$C$17*(1+$D8739)</f>
        <v>2719.1021333313038</v>
      </c>
      <c r="G8739" s="16">
        <f t="shared" ref="G8739:J8739" si="8733">F8739*(1+$D8739)</f>
        <v>3043.7266524584602</v>
      </c>
      <c r="H8739" s="16">
        <f t="shared" si="8733"/>
        <v>3407.1070083475956</v>
      </c>
      <c r="I8739" s="16">
        <f t="shared" si="8733"/>
        <v>3813.8701308657451</v>
      </c>
      <c r="J8739" s="16">
        <f t="shared" si="8733"/>
        <v>4269.1953435781088</v>
      </c>
      <c r="K8739" s="16">
        <f>F8739*$E8739*(1-'Monte Carlo Inputs'!$C$11)+F8739*'Monte Carlo Inputs'!$C$12-F8739*'Monte Carlo Inputs'!$C$13-'Monte Carlo Inputs'!$C$14*(F8739-'Monte Carlo Inputs'!$C$17)</f>
        <v>1155.1567153840267</v>
      </c>
      <c r="L8739" s="16">
        <f>G8739*$E8739*(1-'Monte Carlo Inputs'!$C$11)+G8739*'Monte Carlo Inputs'!$C$12-G8739*'Monte Carlo Inputs'!$C$13-'Monte Carlo Inputs'!$C$14*(G8739-F8739)</f>
        <v>1293.0670162334559</v>
      </c>
      <c r="M8739" s="16">
        <f>H8739*$E8739*(1-'Monte Carlo Inputs'!$C$11)+H8739*'Monte Carlo Inputs'!$C$12-H8739*'Monte Carlo Inputs'!$C$13-'Monte Carlo Inputs'!$C$14*(H8739-G8739)</f>
        <v>1447.4419671403946</v>
      </c>
      <c r="N8739" s="16">
        <f>I8739*$E8739*(1-'Monte Carlo Inputs'!$C$11)+I8739*'Monte Carlo Inputs'!$C$12-I8739*'Monte Carlo Inputs'!$C$13-'Monte Carlo Inputs'!$C$14*(I8739-H8739)</f>
        <v>1620.2472276665042</v>
      </c>
      <c r="O8739" s="16">
        <f>J8739*$E8739*(1-'Monte Carlo Inputs'!$C$11)+J8739*'Monte Carlo Inputs'!$C$12-J8739*'Monte Carlo Inputs'!$C$13-'Monte Carlo Inputs'!$C$14*(J8739-I8739)</f>
        <v>1813.6831309012071</v>
      </c>
    </row>
    <row r="8740" spans="1:15">
      <c r="A8740">
        <v>8736</v>
      </c>
      <c r="B8740" s="39">
        <v>-1.2283469331719226</v>
      </c>
      <c r="C8740" s="39">
        <v>1.3492952334598334</v>
      </c>
      <c r="D8740" s="29">
        <f>'Monte Carlo Inputs'!$C$6+'Monte Carlo Inputs'!$D$6*B8740</f>
        <v>4.6732370668150225E-2</v>
      </c>
      <c r="E8740" s="29">
        <f>'Monte Carlo Inputs'!$C$7+'Monte Carlo Inputs'!$D$7*C8740</f>
        <v>0.63111565318863283</v>
      </c>
      <c r="F8740" s="16">
        <f>'Monte Carlo Inputs'!$C$17*(1+$D8740)</f>
        <v>2542.6176015900041</v>
      </c>
      <c r="G8740" s="16">
        <f t="shared" ref="G8740:J8740" si="8734">F8740*(1+$D8740)</f>
        <v>2661.4401498148713</v>
      </c>
      <c r="H8740" s="16">
        <f t="shared" si="8734"/>
        <v>2785.815557407117</v>
      </c>
      <c r="I8740" s="16">
        <f t="shared" si="8734"/>
        <v>2916.0033226489659</v>
      </c>
      <c r="J8740" s="16">
        <f t="shared" si="8734"/>
        <v>3052.2750707925547</v>
      </c>
      <c r="K8740" s="16">
        <f>F8740*$E8740*(1-'Monte Carlo Inputs'!$C$11)+F8740*'Monte Carlo Inputs'!$C$12-F8740*'Monte Carlo Inputs'!$C$13-'Monte Carlo Inputs'!$C$14*(F8740-'Monte Carlo Inputs'!$C$17)</f>
        <v>1241.1077399376418</v>
      </c>
      <c r="L8740" s="16">
        <f>G8740*$E8740*(1-'Monte Carlo Inputs'!$C$11)+G8740*'Monte Carlo Inputs'!$C$12-G8740*'Monte Carlo Inputs'!$C$13-'Monte Carlo Inputs'!$C$14*(G8740-F8740)</f>
        <v>1299.1076468795181</v>
      </c>
      <c r="M8740" s="16">
        <f>H8740*$E8740*(1-'Monte Carlo Inputs'!$C$11)+H8740*'Monte Carlo Inputs'!$C$12-H8740*'Monte Carlo Inputs'!$C$13-'Monte Carlo Inputs'!$C$14*(H8740-G8740)</f>
        <v>1359.8180269713198</v>
      </c>
      <c r="N8740" s="16">
        <f>I8740*$E8740*(1-'Monte Carlo Inputs'!$C$11)+I8740*'Monte Carlo Inputs'!$C$12-I8740*'Monte Carlo Inputs'!$C$13-'Monte Carlo Inputs'!$C$14*(I8740-H8740)</f>
        <v>1423.3655470489764</v>
      </c>
      <c r="O8740" s="16">
        <f>J8740*$E8740*(1-'Monte Carlo Inputs'!$C$11)+J8740*'Monte Carlo Inputs'!$C$12-J8740*'Monte Carlo Inputs'!$C$13-'Monte Carlo Inputs'!$C$14*(J8740-I8740)</f>
        <v>1489.8827933899433</v>
      </c>
    </row>
    <row r="8741" spans="1:15">
      <c r="A8741">
        <v>8737</v>
      </c>
      <c r="B8741" s="39">
        <v>-1.0461349877405417</v>
      </c>
      <c r="C8741" s="39">
        <v>-0.22476816511180245</v>
      </c>
      <c r="D8741" s="29">
        <f>'Monte Carlo Inputs'!$C$6+'Monte Carlo Inputs'!$D$6*B8741</f>
        <v>5.853683433185719E-2</v>
      </c>
      <c r="E8741" s="29">
        <f>'Monte Carlo Inputs'!$C$7+'Monte Carlo Inputs'!$D$7*C8741</f>
        <v>0.57477696267010603</v>
      </c>
      <c r="F8741" s="16">
        <f>'Monte Carlo Inputs'!$C$17*(1+$D8741)</f>
        <v>2571.2918242755145</v>
      </c>
      <c r="G8741" s="16">
        <f t="shared" ref="G8741:J8741" si="8735">F8741*(1+$D8741)</f>
        <v>2721.8071078119888</v>
      </c>
      <c r="H8741" s="16">
        <f t="shared" si="8735"/>
        <v>2881.1330795652502</v>
      </c>
      <c r="I8741" s="16">
        <f t="shared" si="8735"/>
        <v>3049.7854893317945</v>
      </c>
      <c r="J8741" s="16">
        <f t="shared" si="8735"/>
        <v>3228.3102772685115</v>
      </c>
      <c r="K8741" s="16">
        <f>F8741*$E8741*(1-'Monte Carlo Inputs'!$C$11)+F8741*'Monte Carlo Inputs'!$C$12-F8741*'Monte Carlo Inputs'!$C$13-'Monte Carlo Inputs'!$C$14*(F8741-'Monte Carlo Inputs'!$C$17)</f>
        <v>1152.4827198901437</v>
      </c>
      <c r="L8741" s="16">
        <f>G8741*$E8741*(1-'Monte Carlo Inputs'!$C$11)+G8741*'Monte Carlo Inputs'!$C$12-G8741*'Monte Carlo Inputs'!$C$13-'Monte Carlo Inputs'!$C$14*(G8741-F8741)</f>
        <v>1219.9454099346808</v>
      </c>
      <c r="M8741" s="16">
        <f>H8741*$E8741*(1-'Monte Carlo Inputs'!$C$11)+H8741*'Monte Carlo Inputs'!$C$12-H8741*'Monte Carlo Inputs'!$C$13-'Monte Carlo Inputs'!$C$14*(H8741-G8741)</f>
        <v>1291.3571522899367</v>
      </c>
      <c r="N8741" s="16">
        <f>I8741*$E8741*(1-'Monte Carlo Inputs'!$C$11)+I8741*'Monte Carlo Inputs'!$C$12-I8741*'Monte Carlo Inputs'!$C$13-'Monte Carlo Inputs'!$C$14*(I8741-H8741)</f>
        <v>1366.9491119767913</v>
      </c>
      <c r="O8741" s="16">
        <f>J8741*$E8741*(1-'Monte Carlo Inputs'!$C$11)+J8741*'Monte Carlo Inputs'!$C$12-J8741*'Monte Carlo Inputs'!$C$13-'Monte Carlo Inputs'!$C$14*(J8741-I8741)</f>
        <v>1446.9659856846561</v>
      </c>
    </row>
    <row r="8742" spans="1:15">
      <c r="A8742">
        <v>8738</v>
      </c>
      <c r="B8742" s="39">
        <v>-0.27085826865928331</v>
      </c>
      <c r="C8742" s="39">
        <v>0.38732459199641289</v>
      </c>
      <c r="D8742" s="29">
        <f>'Monte Carlo Inputs'!$C$6+'Monte Carlo Inputs'!$D$6*B8742</f>
        <v>0.10876255272834466</v>
      </c>
      <c r="E8742" s="29">
        <f>'Monte Carlo Inputs'!$C$7+'Monte Carlo Inputs'!$D$7*C8742</f>
        <v>0.59668491405417612</v>
      </c>
      <c r="F8742" s="16">
        <f>'Monte Carlo Inputs'!$C$17*(1+$D8742)</f>
        <v>2693.2951168324225</v>
      </c>
      <c r="G8742" s="16">
        <f t="shared" ref="G8742:J8742" si="8736">F8742*(1+$D8742)</f>
        <v>2986.2247689899023</v>
      </c>
      <c r="H8742" s="16">
        <f t="shared" si="8736"/>
        <v>3311.0141978858555</v>
      </c>
      <c r="I8742" s="16">
        <f t="shared" si="8736"/>
        <v>3671.1285541677139</v>
      </c>
      <c r="J8742" s="16">
        <f t="shared" si="8736"/>
        <v>4070.4098671129118</v>
      </c>
      <c r="K8742" s="16">
        <f>F8742*$E8742*(1-'Monte Carlo Inputs'!$C$11)+F8742*'Monte Carlo Inputs'!$C$12-F8742*'Monte Carlo Inputs'!$C$13-'Monte Carlo Inputs'!$C$14*(F8742-'Monte Carlo Inputs'!$C$17)</f>
        <v>1251.0841784396118</v>
      </c>
      <c r="L8742" s="16">
        <f>G8742*$E8742*(1-'Monte Carlo Inputs'!$C$11)+G8742*'Monte Carlo Inputs'!$C$12-G8742*'Monte Carlo Inputs'!$C$13-'Monte Carlo Inputs'!$C$14*(G8742-F8742)</f>
        <v>1387.1552873647477</v>
      </c>
      <c r="M8742" s="16">
        <f>H8742*$E8742*(1-'Monte Carlo Inputs'!$C$11)+H8742*'Monte Carlo Inputs'!$C$12-H8742*'Monte Carlo Inputs'!$C$13-'Monte Carlo Inputs'!$C$14*(H8742-G8742)</f>
        <v>1538.0258374491584</v>
      </c>
      <c r="N8742" s="16">
        <f>I8742*$E8742*(1-'Monte Carlo Inputs'!$C$11)+I8742*'Monte Carlo Inputs'!$C$12-I8742*'Monte Carlo Inputs'!$C$13-'Monte Carlo Inputs'!$C$14*(I8742-H8742)</f>
        <v>1705.3054536922789</v>
      </c>
      <c r="O8742" s="16">
        <f>J8742*$E8742*(1-'Monte Carlo Inputs'!$C$11)+J8742*'Monte Carlo Inputs'!$C$12-J8742*'Monte Carlo Inputs'!$C$13-'Monte Carlo Inputs'!$C$14*(J8742-I8742)</f>
        <v>1890.7788280174193</v>
      </c>
    </row>
    <row r="8743" spans="1:15">
      <c r="A8743">
        <v>8739</v>
      </c>
      <c r="B8743" s="39">
        <v>-1.7533192195626357</v>
      </c>
      <c r="C8743" s="39">
        <v>-0.82391302849417225</v>
      </c>
      <c r="D8743" s="29">
        <f>'Monte Carlo Inputs'!$C$6+'Monte Carlo Inputs'!$D$6*B8743</f>
        <v>1.2722436443030616E-2</v>
      </c>
      <c r="E8743" s="29">
        <f>'Monte Carlo Inputs'!$C$7+'Monte Carlo Inputs'!$D$7*C8743</f>
        <v>0.5533324407629866</v>
      </c>
      <c r="F8743" s="16">
        <f>'Monte Carlo Inputs'!$C$17*(1+$D8743)</f>
        <v>2460.0040703637665</v>
      </c>
      <c r="G8743" s="16">
        <f t="shared" ref="G8743:J8743" si="8737">F8743*(1+$D8743)</f>
        <v>2491.3013157985665</v>
      </c>
      <c r="H8743" s="16">
        <f t="shared" si="8737"/>
        <v>2522.9967384492525</v>
      </c>
      <c r="I8743" s="16">
        <f t="shared" si="8737"/>
        <v>2555.0954041001469</v>
      </c>
      <c r="J8743" s="16">
        <f t="shared" si="8737"/>
        <v>2587.6024429846907</v>
      </c>
      <c r="K8743" s="16">
        <f>F8743*$E8743*(1-'Monte Carlo Inputs'!$C$11)+F8743*'Monte Carlo Inputs'!$C$12-F8743*'Monte Carlo Inputs'!$C$13-'Monte Carlo Inputs'!$C$14*(F8743-'Monte Carlo Inputs'!$C$17)</f>
        <v>1063.3018060939301</v>
      </c>
      <c r="L8743" s="16">
        <f>G8743*$E8743*(1-'Monte Carlo Inputs'!$C$11)+G8743*'Monte Carlo Inputs'!$C$12-G8743*'Monte Carlo Inputs'!$C$13-'Monte Carlo Inputs'!$C$14*(G8743-F8743)</f>
        <v>1076.8295957417199</v>
      </c>
      <c r="M8743" s="16">
        <f>H8743*$E8743*(1-'Monte Carlo Inputs'!$C$11)+H8743*'Monte Carlo Inputs'!$C$12-H8743*'Monte Carlo Inputs'!$C$13-'Monte Carlo Inputs'!$C$14*(H8743-G8743)</f>
        <v>1090.5294918335183</v>
      </c>
      <c r="N8743" s="16">
        <f>I8743*$E8743*(1-'Monte Carlo Inputs'!$C$11)+I8743*'Monte Carlo Inputs'!$C$12-I8743*'Monte Carlo Inputs'!$C$13-'Monte Carlo Inputs'!$C$14*(I8743-H8743)</f>
        <v>1104.403683982621</v>
      </c>
      <c r="O8743" s="16">
        <f>J8743*$E8743*(1-'Monte Carlo Inputs'!$C$11)+J8743*'Monte Carlo Inputs'!$C$12-J8743*'Monte Carlo Inputs'!$C$13-'Monte Carlo Inputs'!$C$14*(J8743-I8743)</f>
        <v>1118.4543896595387</v>
      </c>
    </row>
    <row r="8744" spans="1:15">
      <c r="A8744">
        <v>8740</v>
      </c>
      <c r="B8744" s="39">
        <v>0.59412987083269131</v>
      </c>
      <c r="C8744" s="39">
        <v>0.69216145386894079</v>
      </c>
      <c r="D8744" s="29">
        <f>'Monte Carlo Inputs'!$C$6+'Monte Carlo Inputs'!$D$6*B8744</f>
        <v>0.16480015793582414</v>
      </c>
      <c r="E8744" s="29">
        <f>'Monte Carlo Inputs'!$C$7+'Monte Carlo Inputs'!$D$7*C8744</f>
        <v>0.6075955988685614</v>
      </c>
      <c r="F8744" s="16">
        <f>'Monte Carlo Inputs'!$C$17*(1+$D8744)</f>
        <v>2829.4160636419106</v>
      </c>
      <c r="G8744" s="16">
        <f t="shared" ref="G8744:J8744" si="8738">F8744*(1+$D8744)</f>
        <v>3295.7042777962552</v>
      </c>
      <c r="H8744" s="16">
        <f t="shared" si="8738"/>
        <v>3838.8368632868487</v>
      </c>
      <c r="I8744" s="16">
        <f t="shared" si="8738"/>
        <v>4471.4777846463849</v>
      </c>
      <c r="J8744" s="16">
        <f t="shared" si="8738"/>
        <v>5208.3780297626372</v>
      </c>
      <c r="K8744" s="16">
        <f>F8744*$E8744*(1-'Monte Carlo Inputs'!$C$11)+F8744*'Monte Carlo Inputs'!$C$12-F8744*'Monte Carlo Inputs'!$C$13-'Monte Carlo Inputs'!$C$14*(F8744-'Monte Carlo Inputs'!$C$17)</f>
        <v>1338.3397197884717</v>
      </c>
      <c r="L8744" s="16">
        <f>G8744*$E8744*(1-'Monte Carlo Inputs'!$C$11)+G8744*'Monte Carlo Inputs'!$C$12-G8744*'Monte Carlo Inputs'!$C$13-'Monte Carlo Inputs'!$C$14*(G8744-F8744)</f>
        <v>1558.8983169813985</v>
      </c>
      <c r="M8744" s="16">
        <f>H8744*$E8744*(1-'Monte Carlo Inputs'!$C$11)+H8744*'Monte Carlo Inputs'!$C$12-H8744*'Monte Carlo Inputs'!$C$13-'Monte Carlo Inputs'!$C$14*(H8744-G8744)</f>
        <v>1815.8050058258232</v>
      </c>
      <c r="N8744" s="16">
        <f>I8744*$E8744*(1-'Monte Carlo Inputs'!$C$11)+I8744*'Monte Carlo Inputs'!$C$12-I8744*'Monte Carlo Inputs'!$C$13-'Monte Carlo Inputs'!$C$14*(I8744-H8744)</f>
        <v>2115.049957566579</v>
      </c>
      <c r="O8744" s="16">
        <f>J8744*$E8744*(1-'Monte Carlo Inputs'!$C$11)+J8744*'Monte Carlo Inputs'!$C$12-J8744*'Monte Carlo Inputs'!$C$13-'Monte Carlo Inputs'!$C$14*(J8744-I8744)</f>
        <v>2463.610524615709</v>
      </c>
    </row>
    <row r="8745" spans="1:15">
      <c r="A8745">
        <v>8741</v>
      </c>
      <c r="B8745" s="39">
        <v>-0.10343191613557924</v>
      </c>
      <c r="C8745" s="39">
        <v>0.38164020955451872</v>
      </c>
      <c r="D8745" s="29">
        <f>'Monte Carlo Inputs'!$C$6+'Monte Carlo Inputs'!$D$6*B8745</f>
        <v>0.11960914289033457</v>
      </c>
      <c r="E8745" s="29">
        <f>'Monte Carlo Inputs'!$C$7+'Monte Carlo Inputs'!$D$7*C8745</f>
        <v>0.59648145931183638</v>
      </c>
      <c r="F8745" s="16">
        <f>'Monte Carlo Inputs'!$C$17*(1+$D8745)</f>
        <v>2719.6425689949119</v>
      </c>
      <c r="G8745" s="16">
        <f t="shared" ref="G8745:J8745" si="8739">F8745*(1+$D8745)</f>
        <v>3044.9366856404608</v>
      </c>
      <c r="H8745" s="16">
        <f t="shared" si="8739"/>
        <v>3409.1389527652523</v>
      </c>
      <c r="I8745" s="16">
        <f t="shared" si="8739"/>
        <v>3816.9031408995565</v>
      </c>
      <c r="J8745" s="16">
        <f t="shared" si="8739"/>
        <v>4273.439654077978</v>
      </c>
      <c r="K8745" s="16">
        <f>F8745*$E8745*(1-'Monte Carlo Inputs'!$C$11)+F8745*'Monte Carlo Inputs'!$C$12-F8745*'Monte Carlo Inputs'!$C$13-'Monte Carlo Inputs'!$C$14*(F8745-'Monte Carlo Inputs'!$C$17)</f>
        <v>1263.3276649449838</v>
      </c>
      <c r="L8745" s="16">
        <f>G8745*$E8745*(1-'Monte Carlo Inputs'!$C$11)+G8745*'Monte Carlo Inputs'!$C$12-G8745*'Monte Carlo Inputs'!$C$13-'Monte Carlo Inputs'!$C$14*(G8745-F8745)</f>
        <v>1414.4332041387008</v>
      </c>
      <c r="M8745" s="16">
        <f>H8745*$E8745*(1-'Monte Carlo Inputs'!$C$11)+H8745*'Monte Carlo Inputs'!$C$12-H8745*'Monte Carlo Inputs'!$C$13-'Monte Carlo Inputs'!$C$14*(H8745-G8745)</f>
        <v>1583.6123473613604</v>
      </c>
      <c r="N8745" s="16">
        <f>I8745*$E8745*(1-'Monte Carlo Inputs'!$C$11)+I8745*'Monte Carlo Inputs'!$C$12-I8745*'Monte Carlo Inputs'!$C$13-'Monte Carlo Inputs'!$C$14*(I8745-H8745)</f>
        <v>1773.0268628998033</v>
      </c>
      <c r="O8745" s="16">
        <f>J8745*$E8745*(1-'Monte Carlo Inputs'!$C$11)+J8745*'Monte Carlo Inputs'!$C$12-J8745*'Monte Carlo Inputs'!$C$13-'Monte Carlo Inputs'!$C$14*(J8745-I8745)</f>
        <v>1985.0970862927873</v>
      </c>
    </row>
    <row r="8746" spans="1:15">
      <c r="A8746">
        <v>8742</v>
      </c>
      <c r="B8746" s="39">
        <v>7.3745995043665982E-2</v>
      </c>
      <c r="C8746" s="39">
        <v>-1.2846491528612864</v>
      </c>
      <c r="D8746" s="29">
        <f>'Monte Carlo Inputs'!$C$6+'Monte Carlo Inputs'!$D$6*B8746</f>
        <v>0.13108748043607213</v>
      </c>
      <c r="E8746" s="29">
        <f>'Monte Carlo Inputs'!$C$7+'Monte Carlo Inputs'!$D$7*C8746</f>
        <v>0.53684182803100966</v>
      </c>
      <c r="F8746" s="16">
        <f>'Monte Carlo Inputs'!$C$17*(1+$D8746)</f>
        <v>2747.5245987272633</v>
      </c>
      <c r="G8746" s="16">
        <f t="shared" ref="G8746:J8746" si="8740">F8746*(1+$D8746)</f>
        <v>3107.6906758105506</v>
      </c>
      <c r="H8746" s="16">
        <f t="shared" si="8740"/>
        <v>3515.0700164772302</v>
      </c>
      <c r="I8746" s="16">
        <f t="shared" si="8740"/>
        <v>3975.851688493613</v>
      </c>
      <c r="J8746" s="16">
        <f t="shared" si="8740"/>
        <v>4497.0360689257441</v>
      </c>
      <c r="K8746" s="16">
        <f>F8746*$E8746*(1-'Monte Carlo Inputs'!$C$11)+F8746*'Monte Carlo Inputs'!$C$12-F8746*'Monte Carlo Inputs'!$C$13-'Monte Carlo Inputs'!$C$14*(F8746-'Monte Carlo Inputs'!$C$17)</f>
        <v>1160.0975606893942</v>
      </c>
      <c r="L8746" s="16">
        <f>G8746*$E8746*(1-'Monte Carlo Inputs'!$C$11)+G8746*'Monte Carlo Inputs'!$C$12-G8746*'Monte Carlo Inputs'!$C$13-'Monte Carlo Inputs'!$C$14*(G8746-F8746)</f>
        <v>1312.1718269802004</v>
      </c>
      <c r="M8746" s="16">
        <f>H8746*$E8746*(1-'Monte Carlo Inputs'!$C$11)+H8746*'Monte Carlo Inputs'!$C$12-H8746*'Monte Carlo Inputs'!$C$13-'Monte Carlo Inputs'!$C$14*(H8746-G8746)</f>
        <v>1484.1811256782325</v>
      </c>
      <c r="N8746" s="16">
        <f>I8746*$E8746*(1-'Monte Carlo Inputs'!$C$11)+I8746*'Monte Carlo Inputs'!$C$12-I8746*'Monte Carlo Inputs'!$C$13-'Monte Carlo Inputs'!$C$14*(I8746-H8746)</f>
        <v>1678.7386899541657</v>
      </c>
      <c r="O8746" s="16">
        <f>J8746*$E8746*(1-'Monte Carlo Inputs'!$C$11)+J8746*'Monte Carlo Inputs'!$C$12-J8746*'Monte Carlo Inputs'!$C$13-'Monte Carlo Inputs'!$C$14*(J8746-I8746)</f>
        <v>1898.8003151308096</v>
      </c>
    </row>
    <row r="8747" spans="1:15">
      <c r="A8747">
        <v>8743</v>
      </c>
      <c r="B8747" s="39">
        <v>1.7903788464155983</v>
      </c>
      <c r="C8747" s="39">
        <v>-0.8419548511981374</v>
      </c>
      <c r="D8747" s="29">
        <f>'Monte Carlo Inputs'!$C$6+'Monte Carlo Inputs'!$D$6*B8747</f>
        <v>0.24229824694192048</v>
      </c>
      <c r="E8747" s="29">
        <f>'Monte Carlo Inputs'!$C$7+'Monte Carlo Inputs'!$D$7*C8747</f>
        <v>0.55268668998405912</v>
      </c>
      <c r="F8747" s="16">
        <f>'Monte Carlo Inputs'!$C$17*(1+$D8747)</f>
        <v>3017.6666716466198</v>
      </c>
      <c r="G8747" s="16">
        <f t="shared" ref="G8747:J8747" si="8741">F8747*(1+$D8747)</f>
        <v>3748.8420160416558</v>
      </c>
      <c r="H8747" s="16">
        <f t="shared" si="8741"/>
        <v>4657.1798645907647</v>
      </c>
      <c r="I8747" s="16">
        <f t="shared" si="8741"/>
        <v>5785.6063814743184</v>
      </c>
      <c r="J8747" s="16">
        <f t="shared" si="8741"/>
        <v>7187.4486652015348</v>
      </c>
      <c r="K8747" s="16">
        <f>F8747*$E8747*(1-'Monte Carlo Inputs'!$C$11)+F8747*'Monte Carlo Inputs'!$C$12-F8747*'Monte Carlo Inputs'!$C$13-'Monte Carlo Inputs'!$C$14*(F8747-'Monte Carlo Inputs'!$C$17)</f>
        <v>1312.1878690393796</v>
      </c>
      <c r="L8747" s="16">
        <f>G8747*$E8747*(1-'Monte Carlo Inputs'!$C$11)+G8747*'Monte Carlo Inputs'!$C$12-G8747*'Monte Carlo Inputs'!$C$13-'Monte Carlo Inputs'!$C$14*(G8747-F8747)</f>
        <v>1630.1286893660754</v>
      </c>
      <c r="M8747" s="16">
        <f>H8747*$E8747*(1-'Monte Carlo Inputs'!$C$11)+H8747*'Monte Carlo Inputs'!$C$12-H8747*'Monte Carlo Inputs'!$C$13-'Monte Carlo Inputs'!$C$14*(H8747-G8747)</f>
        <v>2025.1060130892067</v>
      </c>
      <c r="N8747" s="16">
        <f>I8747*$E8747*(1-'Monte Carlo Inputs'!$C$11)+I8747*'Monte Carlo Inputs'!$C$12-I8747*'Monte Carlo Inputs'!$C$13-'Monte Carlo Inputs'!$C$14*(I8747-H8747)</f>
        <v>2515.7856499322634</v>
      </c>
      <c r="O8747" s="16">
        <f>J8747*$E8747*(1-'Monte Carlo Inputs'!$C$11)+J8747*'Monte Carlo Inputs'!$C$12-J8747*'Monte Carlo Inputs'!$C$13-'Monte Carlo Inputs'!$C$14*(J8747-I8747)</f>
        <v>3125.3561025924919</v>
      </c>
    </row>
    <row r="8748" spans="1:15">
      <c r="A8748">
        <v>8744</v>
      </c>
      <c r="B8748" s="39">
        <v>0.13706218061495404</v>
      </c>
      <c r="C8748" s="39">
        <v>1.1152229234848268</v>
      </c>
      <c r="D8748" s="29">
        <f>'Monte Carlo Inputs'!$C$6+'Monte Carlo Inputs'!$D$6*B8748</f>
        <v>0.13518937183584465</v>
      </c>
      <c r="E8748" s="29">
        <f>'Monte Carlo Inputs'!$C$7+'Monte Carlo Inputs'!$D$7*C8748</f>
        <v>0.6227377648249206</v>
      </c>
      <c r="F8748" s="16">
        <f>'Monte Carlo Inputs'!$C$17*(1+$D8748)</f>
        <v>2757.4885031264503</v>
      </c>
      <c r="G8748" s="16">
        <f t="shared" ref="G8748:J8748" si="8742">F8748*(1+$D8748)</f>
        <v>3130.2716417086785</v>
      </c>
      <c r="H8748" s="16">
        <f t="shared" si="8742"/>
        <v>3553.4510986268328</v>
      </c>
      <c r="I8748" s="16">
        <f t="shared" si="8742"/>
        <v>4033.8399204995862</v>
      </c>
      <c r="J8748" s="16">
        <f t="shared" si="8742"/>
        <v>4579.1722054382781</v>
      </c>
      <c r="K8748" s="16">
        <f>F8748*$E8748*(1-'Monte Carlo Inputs'!$C$11)+F8748*'Monte Carlo Inputs'!$C$12-F8748*'Monte Carlo Inputs'!$C$13-'Monte Carlo Inputs'!$C$14*(F8748-'Monte Carlo Inputs'!$C$17)</f>
        <v>1332.9934310905198</v>
      </c>
      <c r="L8748" s="16">
        <f>G8748*$E8748*(1-'Monte Carlo Inputs'!$C$11)+G8748*'Monte Carlo Inputs'!$C$12-G8748*'Monte Carlo Inputs'!$C$13-'Monte Carlo Inputs'!$C$14*(G8748-F8748)</f>
        <v>1513.1999757009546</v>
      </c>
      <c r="M8748" s="16">
        <f>H8748*$E8748*(1-'Monte Carlo Inputs'!$C$11)+H8748*'Monte Carlo Inputs'!$C$12-H8748*'Monte Carlo Inputs'!$C$13-'Monte Carlo Inputs'!$C$14*(H8748-G8748)</f>
        <v>1717.768529877982</v>
      </c>
      <c r="N8748" s="16">
        <f>I8748*$E8748*(1-'Monte Carlo Inputs'!$C$11)+I8748*'Monte Carlo Inputs'!$C$12-I8748*'Monte Carlo Inputs'!$C$13-'Monte Carlo Inputs'!$C$14*(I8748-H8748)</f>
        <v>1949.9925783915687</v>
      </c>
      <c r="O8748" s="16">
        <f>J8748*$E8748*(1-'Monte Carlo Inputs'!$C$11)+J8748*'Monte Carlo Inputs'!$C$12-J8748*'Monte Carlo Inputs'!$C$13-'Monte Carlo Inputs'!$C$14*(J8748-I8748)</f>
        <v>2213.6108501488839</v>
      </c>
    </row>
    <row r="8749" spans="1:15">
      <c r="A8749">
        <v>8745</v>
      </c>
      <c r="B8749" s="39">
        <v>-1.9668664500334512</v>
      </c>
      <c r="C8749" s="39">
        <v>1.4034250466698124</v>
      </c>
      <c r="D8749" s="29">
        <f>'Monte Carlo Inputs'!$C$6+'Monte Carlo Inputs'!$D$6*B8749</f>
        <v>-1.1120600638260814E-3</v>
      </c>
      <c r="E8749" s="29">
        <f>'Monte Carlo Inputs'!$C$7+'Monte Carlo Inputs'!$D$7*C8749</f>
        <v>0.63305306104465053</v>
      </c>
      <c r="F8749" s="16">
        <f>'Monte Carlo Inputs'!$C$17*(1+$D8749)</f>
        <v>2426.3986948989605</v>
      </c>
      <c r="G8749" s="16">
        <f t="shared" ref="G8749:J8749" si="8743">F8749*(1+$D8749)</f>
        <v>2423.7003938114435</v>
      </c>
      <c r="H8749" s="16">
        <f t="shared" si="8743"/>
        <v>2421.0050933968059</v>
      </c>
      <c r="I8749" s="16">
        <f t="shared" si="8743"/>
        <v>2418.3127903181198</v>
      </c>
      <c r="J8749" s="16">
        <f t="shared" si="8743"/>
        <v>2415.6234812421671</v>
      </c>
      <c r="K8749" s="16">
        <f>F8749*$E8749*(1-'Monte Carlo Inputs'!$C$11)+F8749*'Monte Carlo Inputs'!$C$12-F8749*'Monte Carlo Inputs'!$C$13-'Monte Carlo Inputs'!$C$14*(F8749-'Monte Carlo Inputs'!$C$17)</f>
        <v>1185.8625229547577</v>
      </c>
      <c r="L8749" s="16">
        <f>G8749*$E8749*(1-'Monte Carlo Inputs'!$C$11)+G8749*'Monte Carlo Inputs'!$C$12-G8749*'Monte Carlo Inputs'!$C$13-'Monte Carlo Inputs'!$C$14*(G8749-F8749)</f>
        <v>1184.5437726017913</v>
      </c>
      <c r="M8749" s="16">
        <f>H8749*$E8749*(1-'Monte Carlo Inputs'!$C$11)+H8749*'Monte Carlo Inputs'!$C$12-H8749*'Monte Carlo Inputs'!$C$13-'Monte Carlo Inputs'!$C$14*(H8749-G8749)</f>
        <v>1183.226488778427</v>
      </c>
      <c r="N8749" s="16">
        <f>I8749*$E8749*(1-'Monte Carlo Inputs'!$C$11)+I8749*'Monte Carlo Inputs'!$C$12-I8749*'Monte Carlo Inputs'!$C$13-'Monte Carlo Inputs'!$C$14*(I8749-H8749)</f>
        <v>1181.9106698537953</v>
      </c>
      <c r="O8749" s="16">
        <f>J8749*$E8749*(1-'Monte Carlo Inputs'!$C$11)+J8749*'Monte Carlo Inputs'!$C$12-J8749*'Monte Carlo Inputs'!$C$13-'Monte Carlo Inputs'!$C$14*(J8749-I8749)</f>
        <v>1180.5963141988411</v>
      </c>
    </row>
    <row r="8750" spans="1:15">
      <c r="A8750">
        <v>8746</v>
      </c>
      <c r="B8750" s="39">
        <v>-0.18575903391581619</v>
      </c>
      <c r="C8750" s="39">
        <v>1.9117412764853765</v>
      </c>
      <c r="D8750" s="29">
        <f>'Monte Carlo Inputs'!$C$6+'Monte Carlo Inputs'!$D$6*B8750</f>
        <v>0.11427564256425134</v>
      </c>
      <c r="E8750" s="29">
        <f>'Monte Carlo Inputs'!$C$7+'Monte Carlo Inputs'!$D$7*C8750</f>
        <v>0.65124665526907033</v>
      </c>
      <c r="F8750" s="16">
        <f>'Monte Carlo Inputs'!$C$17*(1+$D8750)</f>
        <v>2706.6869633528231</v>
      </c>
      <c r="G8750" s="16">
        <f t="shared" ref="G8750:J8750" si="8744">F8750*(1+$D8750)</f>
        <v>3015.9953553102491</v>
      </c>
      <c r="H8750" s="16">
        <f t="shared" si="8744"/>
        <v>3360.650162509125</v>
      </c>
      <c r="I8750" s="16">
        <f t="shared" si="8744"/>
        <v>3744.6906192635106</v>
      </c>
      <c r="J8750" s="16">
        <f t="shared" si="8744"/>
        <v>4172.6175459841725</v>
      </c>
      <c r="K8750" s="16">
        <f>F8750*$E8750*(1-'Monte Carlo Inputs'!$C$11)+F8750*'Monte Carlo Inputs'!$C$12-F8750*'Monte Carlo Inputs'!$C$13-'Monte Carlo Inputs'!$C$14*(F8750-'Monte Carlo Inputs'!$C$17)</f>
        <v>1362.5936207882619</v>
      </c>
      <c r="L8750" s="16">
        <f>G8750*$E8750*(1-'Monte Carlo Inputs'!$C$11)+G8750*'Monte Carlo Inputs'!$C$12-G8750*'Monte Carlo Inputs'!$C$13-'Monte Carlo Inputs'!$C$14*(G8750-F8750)</f>
        <v>1518.3048823577901</v>
      </c>
      <c r="M8750" s="16">
        <f>H8750*$E8750*(1-'Monte Carlo Inputs'!$C$11)+H8750*'Monte Carlo Inputs'!$C$12-H8750*'Monte Carlo Inputs'!$C$13-'Monte Carlo Inputs'!$C$14*(H8750-G8750)</f>
        <v>1691.8101483976664</v>
      </c>
      <c r="N8750" s="16">
        <f>I8750*$E8750*(1-'Monte Carlo Inputs'!$C$11)+I8750*'Monte Carlo Inputs'!$C$12-I8750*'Monte Carlo Inputs'!$C$13-'Monte Carlo Inputs'!$C$14*(I8750-H8750)</f>
        <v>1885.142840202531</v>
      </c>
      <c r="O8750" s="16">
        <f>J8750*$E8750*(1-'Monte Carlo Inputs'!$C$11)+J8750*'Monte Carlo Inputs'!$C$12-J8750*'Monte Carlo Inputs'!$C$13-'Monte Carlo Inputs'!$C$14*(J8750-I8750)</f>
        <v>2100.5687495920729</v>
      </c>
    </row>
    <row r="8751" spans="1:15">
      <c r="A8751">
        <v>8747</v>
      </c>
      <c r="B8751" s="39">
        <v>0.15488396059677842</v>
      </c>
      <c r="C8751" s="39">
        <v>-0.68210091711672949</v>
      </c>
      <c r="D8751" s="29">
        <f>'Monte Carlo Inputs'!$C$6+'Monte Carlo Inputs'!$D$6*B8751</f>
        <v>0.1363439424306537</v>
      </c>
      <c r="E8751" s="29">
        <f>'Monte Carlo Inputs'!$C$7+'Monte Carlo Inputs'!$D$7*C8751</f>
        <v>0.55840816303816476</v>
      </c>
      <c r="F8751" s="16">
        <f>'Monte Carlo Inputs'!$C$17*(1+$D8751)</f>
        <v>2760.2930705583012</v>
      </c>
      <c r="G8751" s="16">
        <f t="shared" ref="G8751:J8751" si="8745">F8751*(1+$D8751)</f>
        <v>3136.6423100622342</v>
      </c>
      <c r="H8751" s="16">
        <f t="shared" si="8745"/>
        <v>3564.3044886109119</v>
      </c>
      <c r="I8751" s="16">
        <f t="shared" si="8745"/>
        <v>4050.2758146113983</v>
      </c>
      <c r="J8751" s="16">
        <f t="shared" si="8745"/>
        <v>4602.5063871070433</v>
      </c>
      <c r="K8751" s="16">
        <f>F8751*$E8751*(1-'Monte Carlo Inputs'!$C$11)+F8751*'Monte Carlo Inputs'!$C$12-F8751*'Monte Carlo Inputs'!$C$13-'Monte Carlo Inputs'!$C$14*(F8751-'Monte Carlo Inputs'!$C$17)</f>
        <v>1208.0375988471824</v>
      </c>
      <c r="L8751" s="16">
        <f>G8751*$E8751*(1-'Monte Carlo Inputs'!$C$11)+G8751*'Monte Carlo Inputs'!$C$12-G8751*'Monte Carlo Inputs'!$C$13-'Monte Carlo Inputs'!$C$14*(G8751-F8751)</f>
        <v>1372.7462076784675</v>
      </c>
      <c r="M8751" s="16">
        <f>H8751*$E8751*(1-'Monte Carlo Inputs'!$C$11)+H8751*'Monte Carlo Inputs'!$C$12-H8751*'Monte Carlo Inputs'!$C$13-'Monte Carlo Inputs'!$C$14*(H8751-G8751)</f>
        <v>1559.9118375900787</v>
      </c>
      <c r="N8751" s="16">
        <f>I8751*$E8751*(1-'Monte Carlo Inputs'!$C$11)+I8751*'Monte Carlo Inputs'!$C$12-I8751*'Monte Carlo Inputs'!$C$13-'Monte Carlo Inputs'!$C$14*(I8751-H8751)</f>
        <v>1772.596367371355</v>
      </c>
      <c r="O8751" s="16">
        <f>J8751*$E8751*(1-'Monte Carlo Inputs'!$C$11)+J8751*'Monte Carlo Inputs'!$C$12-J8751*'Monte Carlo Inputs'!$C$13-'Monte Carlo Inputs'!$C$14*(J8751-I8751)</f>
        <v>2014.2791444370209</v>
      </c>
    </row>
    <row r="8752" spans="1:15">
      <c r="A8752">
        <v>8748</v>
      </c>
      <c r="B8752" s="39">
        <v>0.72434327877660076</v>
      </c>
      <c r="C8752" s="39">
        <v>0.56504657924779855</v>
      </c>
      <c r="D8752" s="29">
        <f>'Monte Carlo Inputs'!$C$6+'Monte Carlo Inputs'!$D$6*B8752</f>
        <v>0.17323593550771879</v>
      </c>
      <c r="E8752" s="29">
        <f>'Monte Carlo Inputs'!$C$7+'Monte Carlo Inputs'!$D$7*C8752</f>
        <v>0.60304591834865329</v>
      </c>
      <c r="F8752" s="16">
        <f>'Monte Carlo Inputs'!$C$17*(1+$D8752)</f>
        <v>2849.9074109418002</v>
      </c>
      <c r="G8752" s="16">
        <f t="shared" ref="G8752:J8752" si="8746">F8752*(1+$D8752)</f>
        <v>3343.6137873866842</v>
      </c>
      <c r="H8752" s="16">
        <f t="shared" si="8746"/>
        <v>3922.8478498211234</v>
      </c>
      <c r="I8752" s="16">
        <f t="shared" si="8746"/>
        <v>4602.4260669393288</v>
      </c>
      <c r="J8752" s="16">
        <f t="shared" si="8746"/>
        <v>5399.7316522506744</v>
      </c>
      <c r="K8752" s="16">
        <f>F8752*$E8752*(1-'Monte Carlo Inputs'!$C$11)+F8752*'Monte Carlo Inputs'!$C$12-F8752*'Monte Carlo Inputs'!$C$13-'Monte Carlo Inputs'!$C$14*(F8752-'Monte Carlo Inputs'!$C$17)</f>
        <v>1339.1008450486934</v>
      </c>
      <c r="L8752" s="16">
        <f>G8752*$E8752*(1-'Monte Carlo Inputs'!$C$11)+G8752*'Monte Carlo Inputs'!$C$12-G8752*'Monte Carlo Inputs'!$C$13-'Monte Carlo Inputs'!$C$14*(G8752-F8752)</f>
        <v>1571.0812326798803</v>
      </c>
      <c r="M8752" s="16">
        <f>H8752*$E8752*(1-'Monte Carlo Inputs'!$C$11)+H8752*'Monte Carlo Inputs'!$C$12-H8752*'Monte Carlo Inputs'!$C$13-'Monte Carlo Inputs'!$C$14*(H8752-G8752)</f>
        <v>1843.2489597817998</v>
      </c>
      <c r="N8752" s="16">
        <f>I8752*$E8752*(1-'Monte Carlo Inputs'!$C$11)+I8752*'Monte Carlo Inputs'!$C$12-I8752*'Monte Carlo Inputs'!$C$13-'Monte Carlo Inputs'!$C$14*(I8752-H8752)</f>
        <v>2162.5659177032294</v>
      </c>
      <c r="O8752" s="16">
        <f>J8752*$E8752*(1-'Monte Carlo Inputs'!$C$11)+J8752*'Monte Carlo Inputs'!$C$12-J8752*'Monte Carlo Inputs'!$C$13-'Monte Carlo Inputs'!$C$14*(J8752-I8752)</f>
        <v>2537.2000475536565</v>
      </c>
    </row>
    <row r="8753" spans="1:15">
      <c r="A8753">
        <v>8749</v>
      </c>
      <c r="B8753" s="39">
        <v>0.12339034053418275</v>
      </c>
      <c r="C8753" s="39">
        <v>0.75498503652825999</v>
      </c>
      <c r="D8753" s="29">
        <f>'Monte Carlo Inputs'!$C$6+'Monte Carlo Inputs'!$D$6*B8753</f>
        <v>0.13430365197226821</v>
      </c>
      <c r="E8753" s="29">
        <f>'Monte Carlo Inputs'!$C$7+'Monte Carlo Inputs'!$D$7*C8753</f>
        <v>0.60984417308985406</v>
      </c>
      <c r="F8753" s="16">
        <f>'Monte Carlo Inputs'!$C$17*(1+$D8753)</f>
        <v>2755.337001005837</v>
      </c>
      <c r="G8753" s="16">
        <f t="shared" ref="G8753:J8753" si="8747">F8753*(1+$D8753)</f>
        <v>3125.3888226552381</v>
      </c>
      <c r="H8753" s="16">
        <f t="shared" si="8747"/>
        <v>3545.1399553711444</v>
      </c>
      <c r="I8753" s="16">
        <f t="shared" si="8747"/>
        <v>4021.2651981302934</v>
      </c>
      <c r="J8753" s="16">
        <f t="shared" si="8747"/>
        <v>4561.3357997881785</v>
      </c>
      <c r="K8753" s="16">
        <f>F8753*$E8753*(1-'Monte Carlo Inputs'!$C$11)+F8753*'Monte Carlo Inputs'!$C$12-F8753*'Monte Carlo Inputs'!$C$13-'Monte Carlo Inputs'!$C$14*(F8753-'Monte Carlo Inputs'!$C$17)</f>
        <v>1306.6421250636465</v>
      </c>
      <c r="L8753" s="16">
        <f>G8753*$E8753*(1-'Monte Carlo Inputs'!$C$11)+G8753*'Monte Carlo Inputs'!$C$12-G8753*'Monte Carlo Inputs'!$C$13-'Monte Carlo Inputs'!$C$14*(G8753-F8753)</f>
        <v>1482.1289342804996</v>
      </c>
      <c r="M8753" s="16">
        <f>H8753*$E8753*(1-'Monte Carlo Inputs'!$C$11)+H8753*'Monte Carlo Inputs'!$C$12-H8753*'Monte Carlo Inputs'!$C$13-'Monte Carlo Inputs'!$C$14*(H8753-G8753)</f>
        <v>1681.1842628481365</v>
      </c>
      <c r="N8753" s="16">
        <f>I8753*$E8753*(1-'Monte Carlo Inputs'!$C$11)+I8753*'Monte Carlo Inputs'!$C$12-I8753*'Monte Carlo Inputs'!$C$13-'Monte Carlo Inputs'!$C$14*(I8753-H8753)</f>
        <v>1906.9734489869472</v>
      </c>
      <c r="O8753" s="16">
        <f>J8753*$E8753*(1-'Monte Carlo Inputs'!$C$11)+J8753*'Monte Carlo Inputs'!$C$12-J8753*'Monte Carlo Inputs'!$C$13-'Monte Carlo Inputs'!$C$14*(J8753-I8753)</f>
        <v>2163.0869474000465</v>
      </c>
    </row>
    <row r="8754" spans="1:15">
      <c r="A8754">
        <v>8750</v>
      </c>
      <c r="B8754" s="39">
        <v>1.4088124415807067E-4</v>
      </c>
      <c r="C8754" s="39">
        <v>0.72947884122831241</v>
      </c>
      <c r="D8754" s="29">
        <f>'Monte Carlo Inputs'!$C$6+'Monte Carlo Inputs'!$D$6*B8754</f>
        <v>0.12631902856947091</v>
      </c>
      <c r="E8754" s="29">
        <f>'Monte Carlo Inputs'!$C$7+'Monte Carlo Inputs'!$D$7*C8754</f>
        <v>0.60893125837205253</v>
      </c>
      <c r="F8754" s="16">
        <f>'Monte Carlo Inputs'!$C$17*(1+$D8754)</f>
        <v>2735.9415522981021</v>
      </c>
      <c r="G8754" s="16">
        <f t="shared" ref="G8754:J8754" si="8748">F8754*(1+$D8754)</f>
        <v>3081.5430314072487</v>
      </c>
      <c r="H8754" s="16">
        <f t="shared" si="8748"/>
        <v>3470.8005536296346</v>
      </c>
      <c r="I8754" s="16">
        <f t="shared" si="8748"/>
        <v>3909.2287079225116</v>
      </c>
      <c r="J8754" s="16">
        <f t="shared" si="8748"/>
        <v>4403.0386807631712</v>
      </c>
      <c r="K8754" s="16">
        <f>F8754*$E8754*(1-'Monte Carlo Inputs'!$C$11)+F8754*'Monte Carlo Inputs'!$C$12-F8754*'Monte Carlo Inputs'!$C$13-'Monte Carlo Inputs'!$C$14*(F8754-'Monte Carlo Inputs'!$C$17)</f>
        <v>1295.3804498236582</v>
      </c>
      <c r="L8754" s="16">
        <f>G8754*$E8754*(1-'Monte Carlo Inputs'!$C$11)+G8754*'Monte Carlo Inputs'!$C$12-G8754*'Monte Carlo Inputs'!$C$13-'Monte Carlo Inputs'!$C$14*(G8754-F8754)</f>
        <v>1459.0116498732673</v>
      </c>
      <c r="M8754" s="16">
        <f>H8754*$E8754*(1-'Monte Carlo Inputs'!$C$11)+H8754*'Monte Carlo Inputs'!$C$12-H8754*'Monte Carlo Inputs'!$C$13-'Monte Carlo Inputs'!$C$14*(H8754-G8754)</f>
        <v>1643.3125841567992</v>
      </c>
      <c r="N8754" s="16">
        <f>I8754*$E8754*(1-'Monte Carlo Inputs'!$C$11)+I8754*'Monte Carlo Inputs'!$C$12-I8754*'Monte Carlo Inputs'!$C$13-'Monte Carlo Inputs'!$C$14*(I8754-H8754)</f>
        <v>1850.8942334234728</v>
      </c>
      <c r="O8754" s="16">
        <f>J8754*$E8754*(1-'Monte Carlo Inputs'!$C$11)+J8754*'Monte Carlo Inputs'!$C$12-J8754*'Monte Carlo Inputs'!$C$13-'Monte Carlo Inputs'!$C$14*(J8754-I8754)</f>
        <v>2084.6973949743615</v>
      </c>
    </row>
    <row r="8755" spans="1:15">
      <c r="A8755">
        <v>8751</v>
      </c>
      <c r="B8755" s="39">
        <v>0.35663084877559387</v>
      </c>
      <c r="C8755" s="39">
        <v>-0.66835220330465439</v>
      </c>
      <c r="D8755" s="29">
        <f>'Monte Carlo Inputs'!$C$6+'Monte Carlo Inputs'!$D$6*B8755</f>
        <v>0.14941396264878279</v>
      </c>
      <c r="E8755" s="29">
        <f>'Monte Carlo Inputs'!$C$7+'Monte Carlo Inputs'!$D$7*C8755</f>
        <v>0.55890025537268517</v>
      </c>
      <c r="F8755" s="16">
        <f>'Monte Carlo Inputs'!$C$17*(1+$D8755)</f>
        <v>2792.0414566701584</v>
      </c>
      <c r="G8755" s="16">
        <f t="shared" ref="G8755:J8755" si="8749">F8755*(1+$D8755)</f>
        <v>3209.2114345909263</v>
      </c>
      <c r="H8755" s="16">
        <f t="shared" si="8749"/>
        <v>3688.7124320109415</v>
      </c>
      <c r="I8755" s="16">
        <f t="shared" si="8749"/>
        <v>4239.8575735495251</v>
      </c>
      <c r="J8755" s="16">
        <f t="shared" si="8749"/>
        <v>4873.3514946800124</v>
      </c>
      <c r="K8755" s="16">
        <f>F8755*$E8755*(1-'Monte Carlo Inputs'!$C$11)+F8755*'Monte Carlo Inputs'!$C$12-F8755*'Monte Carlo Inputs'!$C$13-'Monte Carlo Inputs'!$C$14*(F8755-'Monte Carlo Inputs'!$C$17)</f>
        <v>1223.3782433759964</v>
      </c>
      <c r="L8755" s="16">
        <f>G8755*$E8755*(1-'Monte Carlo Inputs'!$C$11)+G8755*'Monte Carlo Inputs'!$C$12-G8755*'Monte Carlo Inputs'!$C$13-'Monte Carlo Inputs'!$C$14*(G8755-F8755)</f>
        <v>1406.1680345371108</v>
      </c>
      <c r="M8755" s="16">
        <f>H8755*$E8755*(1-'Monte Carlo Inputs'!$C$11)+H8755*'Monte Carlo Inputs'!$C$12-H8755*'Monte Carlo Inputs'!$C$13-'Monte Carlo Inputs'!$C$14*(H8755-G8755)</f>
        <v>1616.2691727273509</v>
      </c>
      <c r="N8755" s="16">
        <f>I8755*$E8755*(1-'Monte Carlo Inputs'!$C$11)+I8755*'Monte Carlo Inputs'!$C$12-I8755*'Monte Carlo Inputs'!$C$13-'Monte Carlo Inputs'!$C$14*(I8755-H8755)</f>
        <v>1857.7623545316144</v>
      </c>
      <c r="O8755" s="16">
        <f>J8755*$E8755*(1-'Monte Carlo Inputs'!$C$11)+J8755*'Monte Carlo Inputs'!$C$12-J8755*'Monte Carlo Inputs'!$C$13-'Monte Carlo Inputs'!$C$14*(J8755-I8755)</f>
        <v>2135.3379895819157</v>
      </c>
    </row>
    <row r="8756" spans="1:15">
      <c r="A8756">
        <v>8752</v>
      </c>
      <c r="B8756" s="39">
        <v>0.99968334835588324</v>
      </c>
      <c r="C8756" s="39">
        <v>0.74705659317520245</v>
      </c>
      <c r="D8756" s="29">
        <f>'Monte Carlo Inputs'!$C$6+'Monte Carlo Inputs'!$D$6*B8756</f>
        <v>0.19107363456096332</v>
      </c>
      <c r="E8756" s="29">
        <f>'Monte Carlo Inputs'!$C$7+'Monte Carlo Inputs'!$D$7*C8756</f>
        <v>0.60956039918546945</v>
      </c>
      <c r="F8756" s="16">
        <f>'Monte Carlo Inputs'!$C$17*(1+$D8756)</f>
        <v>2893.2369657120366</v>
      </c>
      <c r="G8756" s="16">
        <f t="shared" ref="G8756:J8756" si="8750">F8756*(1+$D8756)</f>
        <v>3446.0582683967687</v>
      </c>
      <c r="H8756" s="16">
        <f t="shared" si="8750"/>
        <v>4104.509146648199</v>
      </c>
      <c r="I8756" s="16">
        <f t="shared" si="8750"/>
        <v>4888.7726273869885</v>
      </c>
      <c r="J8756" s="16">
        <f t="shared" si="8750"/>
        <v>5822.8881818439704</v>
      </c>
      <c r="K8756" s="16">
        <f>F8756*$E8756*(1-'Monte Carlo Inputs'!$C$11)+F8756*'Monte Carlo Inputs'!$C$12-F8756*'Monte Carlo Inputs'!$C$13-'Monte Carlo Inputs'!$C$14*(F8756-'Monte Carlo Inputs'!$C$17)</f>
        <v>1373.4911170254506</v>
      </c>
      <c r="L8756" s="16">
        <f>G8756*$E8756*(1-'Monte Carlo Inputs'!$C$11)+G8756*'Monte Carlo Inputs'!$C$12-G8756*'Monte Carlo Inputs'!$C$13-'Monte Carlo Inputs'!$C$14*(G8756-F8756)</f>
        <v>1635.929056792701</v>
      </c>
      <c r="M8756" s="16">
        <f>H8756*$E8756*(1-'Monte Carlo Inputs'!$C$11)+H8756*'Monte Carlo Inputs'!$C$12-H8756*'Monte Carlo Inputs'!$C$13-'Monte Carlo Inputs'!$C$14*(H8756-G8756)</f>
        <v>1948.5119675579708</v>
      </c>
      <c r="N8756" s="16">
        <f>I8756*$E8756*(1-'Monte Carlo Inputs'!$C$11)+I8756*'Monte Carlo Inputs'!$C$12-I8756*'Monte Carlo Inputs'!$C$13-'Monte Carlo Inputs'!$C$14*(I8756-H8756)</f>
        <v>2320.821231184806</v>
      </c>
      <c r="O8756" s="16">
        <f>J8756*$E8756*(1-'Monte Carlo Inputs'!$C$11)+J8756*'Monte Carlo Inputs'!$C$12-J8756*'Monte Carlo Inputs'!$C$13-'Monte Carlo Inputs'!$C$14*(J8756-I8756)</f>
        <v>2764.2689789935366</v>
      </c>
    </row>
    <row r="8757" spans="1:15">
      <c r="A8757">
        <v>8753</v>
      </c>
      <c r="B8757" s="39">
        <v>0.28323236131832924</v>
      </c>
      <c r="C8757" s="39">
        <v>-0.21049324769738553</v>
      </c>
      <c r="D8757" s="29">
        <f>'Monte Carlo Inputs'!$C$6+'Monte Carlo Inputs'!$D$6*B8757</f>
        <v>0.14465889691415662</v>
      </c>
      <c r="E8757" s="29">
        <f>'Monte Carlo Inputs'!$C$7+'Monte Carlo Inputs'!$D$7*C8757</f>
        <v>0.57528788882156745</v>
      </c>
      <c r="F8757" s="16">
        <f>'Monte Carlo Inputs'!$C$17*(1+$D8757)</f>
        <v>2780.4909264941784</v>
      </c>
      <c r="G8757" s="16">
        <f t="shared" ref="G8757:J8757" si="8751">F8757*(1+$D8757)</f>
        <v>3182.7136768006476</v>
      </c>
      <c r="H8757" s="16">
        <f t="shared" si="8751"/>
        <v>3643.121526480229</v>
      </c>
      <c r="I8757" s="16">
        <f t="shared" si="8751"/>
        <v>4170.1314678250774</v>
      </c>
      <c r="J8757" s="16">
        <f t="shared" si="8751"/>
        <v>4773.3780859476665</v>
      </c>
      <c r="K8757" s="16">
        <f>F8757*$E8757*(1-'Monte Carlo Inputs'!$C$11)+F8757*'Monte Carlo Inputs'!$C$12-F8757*'Monte Carlo Inputs'!$C$13-'Monte Carlo Inputs'!$C$14*(F8757-'Monte Carlo Inputs'!$C$17)</f>
        <v>1250.5720342558823</v>
      </c>
      <c r="L8757" s="16">
        <f>G8757*$E8757*(1-'Monte Carlo Inputs'!$C$11)+G8757*'Monte Carlo Inputs'!$C$12-G8757*'Monte Carlo Inputs'!$C$13-'Monte Carlo Inputs'!$C$14*(G8757-F8757)</f>
        <v>1431.4784052430314</v>
      </c>
      <c r="M8757" s="16">
        <f>H8757*$E8757*(1-'Monte Carlo Inputs'!$C$11)+H8757*'Monte Carlo Inputs'!$C$12-H8757*'Monte Carlo Inputs'!$C$13-'Monte Carlo Inputs'!$C$14*(H8757-G8757)</f>
        <v>1638.554492301924</v>
      </c>
      <c r="N8757" s="16">
        <f>I8757*$E8757*(1-'Monte Carlo Inputs'!$C$11)+I8757*'Monte Carlo Inputs'!$C$12-I8757*'Monte Carlo Inputs'!$C$13-'Monte Carlo Inputs'!$C$14*(I8757-H8757)</f>
        <v>1875.5859776920568</v>
      </c>
      <c r="O8757" s="16">
        <f>J8757*$E8757*(1-'Monte Carlo Inputs'!$C$11)+J8757*'Monte Carlo Inputs'!$C$12-J8757*'Monte Carlo Inputs'!$C$13-'Monte Carlo Inputs'!$C$14*(J8757-I8757)</f>
        <v>2146.9061762926494</v>
      </c>
    </row>
    <row r="8758" spans="1:15">
      <c r="A8758">
        <v>8754</v>
      </c>
      <c r="B8758" s="39">
        <v>0.32294659799871944</v>
      </c>
      <c r="C8758" s="39">
        <v>-0.71583707679213882</v>
      </c>
      <c r="D8758" s="29">
        <f>'Monte Carlo Inputs'!$C$6+'Monte Carlo Inputs'!$D$6*B8758</f>
        <v>0.14723175382930367</v>
      </c>
      <c r="E8758" s="29">
        <f>'Monte Carlo Inputs'!$C$7+'Monte Carlo Inputs'!$D$7*C8758</f>
        <v>0.55720068241129717</v>
      </c>
      <c r="F8758" s="16">
        <f>'Monte Carlo Inputs'!$C$17*(1+$D8758)</f>
        <v>2786.7406532267623</v>
      </c>
      <c r="G8758" s="16">
        <f t="shared" ref="G8758:J8758" si="8752">F8758*(1+$D8758)</f>
        <v>3197.0373670687582</v>
      </c>
      <c r="H8758" s="16">
        <f t="shared" si="8752"/>
        <v>3667.742785680111</v>
      </c>
      <c r="I8758" s="16">
        <f t="shared" si="8752"/>
        <v>4207.7509886105699</v>
      </c>
      <c r="J8758" s="16">
        <f t="shared" si="8752"/>
        <v>4827.2655463406909</v>
      </c>
      <c r="K8758" s="16">
        <f>F8758*$E8758*(1-'Monte Carlo Inputs'!$C$11)+F8758*'Monte Carlo Inputs'!$C$12-F8758*'Monte Carlo Inputs'!$C$13-'Monte Carlo Inputs'!$C$14*(F8758-'Monte Carlo Inputs'!$C$17)</f>
        <v>1217.6080998923512</v>
      </c>
      <c r="L8758" s="16">
        <f>G8758*$E8758*(1-'Monte Carlo Inputs'!$C$11)+G8758*'Monte Carlo Inputs'!$C$12-G8758*'Monte Carlo Inputs'!$C$13-'Monte Carlo Inputs'!$C$14*(G8758-F8758)</f>
        <v>1396.8786759162683</v>
      </c>
      <c r="M8758" s="16">
        <f>H8758*$E8758*(1-'Monte Carlo Inputs'!$C$11)+H8758*'Monte Carlo Inputs'!$C$12-H8758*'Monte Carlo Inputs'!$C$13-'Monte Carlo Inputs'!$C$14*(H8758-G8758)</f>
        <v>1602.5435732581759</v>
      </c>
      <c r="N8758" s="16">
        <f>I8758*$E8758*(1-'Monte Carlo Inputs'!$C$11)+I8758*'Monte Carlo Inputs'!$C$12-I8758*'Monte Carlo Inputs'!$C$13-'Monte Carlo Inputs'!$C$14*(I8758-H8758)</f>
        <v>1838.4888741368566</v>
      </c>
      <c r="O8758" s="16">
        <f>J8758*$E8758*(1-'Monte Carlo Inputs'!$C$11)+J8758*'Monte Carlo Inputs'!$C$12-J8758*'Monte Carlo Inputs'!$C$13-'Monte Carlo Inputs'!$C$14*(J8758-I8758)</f>
        <v>2109.172815471688</v>
      </c>
    </row>
    <row r="8759" spans="1:15">
      <c r="A8759">
        <v>8755</v>
      </c>
      <c r="B8759" s="39">
        <v>-2.0357164510423562</v>
      </c>
      <c r="C8759" s="39">
        <v>2.5522162305994929</v>
      </c>
      <c r="D8759" s="29">
        <f>'Monte Carlo Inputs'!$C$6+'Monte Carlo Inputs'!$D$6*B8759</f>
        <v>-5.5724555292917533E-3</v>
      </c>
      <c r="E8759" s="29">
        <f>'Monte Carlo Inputs'!$C$7+'Monte Carlo Inputs'!$D$7*C8759</f>
        <v>0.6741704588829821</v>
      </c>
      <c r="F8759" s="16">
        <f>'Monte Carlo Inputs'!$C$17*(1+$D8759)</f>
        <v>2415.5639482737979</v>
      </c>
      <c r="G8759" s="16">
        <f t="shared" ref="G8759:J8759" si="8753">F8759*(1+$D8759)</f>
        <v>2402.1033255938819</v>
      </c>
      <c r="H8759" s="16">
        <f t="shared" si="8753"/>
        <v>2388.7177116352464</v>
      </c>
      <c r="I8759" s="16">
        <f t="shared" si="8753"/>
        <v>2375.4066884151275</v>
      </c>
      <c r="J8759" s="16">
        <f t="shared" si="8753"/>
        <v>2362.169840279952</v>
      </c>
      <c r="K8759" s="16">
        <f>F8759*$E8759*(1-'Monte Carlo Inputs'!$C$11)+F8759*'Monte Carlo Inputs'!$C$12-F8759*'Monte Carlo Inputs'!$C$13-'Monte Carlo Inputs'!$C$14*(F8759-'Monte Carlo Inputs'!$C$17)</f>
        <v>1251.0600366823446</v>
      </c>
      <c r="L8759" s="16">
        <f>G8759*$E8759*(1-'Monte Carlo Inputs'!$C$11)+G8759*'Monte Carlo Inputs'!$C$12-G8759*'Monte Carlo Inputs'!$C$13-'Monte Carlo Inputs'!$C$14*(G8759-F8759)</f>
        <v>1244.0885602634582</v>
      </c>
      <c r="M8759" s="16">
        <f>H8759*$E8759*(1-'Monte Carlo Inputs'!$C$11)+H8759*'Monte Carlo Inputs'!$C$12-H8759*'Monte Carlo Inputs'!$C$13-'Monte Carlo Inputs'!$C$14*(H8759-G8759)</f>
        <v>1237.1559320868896</v>
      </c>
      <c r="N8759" s="16">
        <f>I8759*$E8759*(1-'Monte Carlo Inputs'!$C$11)+I8759*'Monte Carlo Inputs'!$C$12-I8759*'Monte Carlo Inputs'!$C$13-'Monte Carlo Inputs'!$C$14*(I8759-H8759)</f>
        <v>1230.2619356725361</v>
      </c>
      <c r="O8759" s="16">
        <f>J8759*$E8759*(1-'Monte Carlo Inputs'!$C$11)+J8759*'Monte Carlo Inputs'!$C$12-J8759*'Monte Carlo Inputs'!$C$13-'Monte Carlo Inputs'!$C$14*(J8759-I8759)</f>
        <v>1223.4063557466204</v>
      </c>
    </row>
    <row r="8760" spans="1:15">
      <c r="A8760">
        <v>8756</v>
      </c>
      <c r="B8760" s="39">
        <v>-3.7064527600443195E-2</v>
      </c>
      <c r="C8760" s="39">
        <v>0.69088607624662901</v>
      </c>
      <c r="D8760" s="29">
        <f>'Monte Carlo Inputs'!$C$6+'Monte Carlo Inputs'!$D$6*B8760</f>
        <v>0.12390870417630509</v>
      </c>
      <c r="E8760" s="29">
        <f>'Monte Carlo Inputs'!$C$7+'Monte Carlo Inputs'!$D$7*C8760</f>
        <v>0.60754995070393036</v>
      </c>
      <c r="F8760" s="16">
        <f>'Monte Carlo Inputs'!$C$17*(1+$D8760)</f>
        <v>2730.0866333146632</v>
      </c>
      <c r="G8760" s="16">
        <f t="shared" ref="G8760:J8760" si="8754">F8760*(1+$D8760)</f>
        <v>3068.3681303377348</v>
      </c>
      <c r="H8760" s="16">
        <f t="shared" si="8754"/>
        <v>3448.5656493037559</v>
      </c>
      <c r="I8760" s="16">
        <f t="shared" si="8754"/>
        <v>3875.8729501759026</v>
      </c>
      <c r="J8760" s="16">
        <f t="shared" si="8754"/>
        <v>4356.127344984192</v>
      </c>
      <c r="K8760" s="16">
        <f>F8760*$E8760*(1-'Monte Carlo Inputs'!$C$11)+F8760*'Monte Carlo Inputs'!$C$12-F8760*'Monte Carlo Inputs'!$C$13-'Monte Carlo Inputs'!$C$14*(F8760-'Monte Carlo Inputs'!$C$17)</f>
        <v>1289.8377865985972</v>
      </c>
      <c r="L8760" s="16">
        <f>G8760*$E8760*(1-'Monte Carlo Inputs'!$C$11)+G8760*'Monte Carlo Inputs'!$C$12-G8760*'Monte Carlo Inputs'!$C$13-'Monte Carlo Inputs'!$C$14*(G8760-F8760)</f>
        <v>1449.6599153336633</v>
      </c>
      <c r="M8760" s="16">
        <f>H8760*$E8760*(1-'Monte Carlo Inputs'!$C$11)+H8760*'Monte Carlo Inputs'!$C$12-H8760*'Monte Carlo Inputs'!$C$13-'Monte Carlo Inputs'!$C$14*(H8760-G8760)</f>
        <v>1629.2853969389896</v>
      </c>
      <c r="N8760" s="16">
        <f>I8760*$E8760*(1-'Monte Carlo Inputs'!$C$11)+I8760*'Monte Carlo Inputs'!$C$12-I8760*'Monte Carlo Inputs'!$C$13-'Monte Carlo Inputs'!$C$14*(I8760-H8760)</f>
        <v>1831.1680392070768</v>
      </c>
      <c r="O8760" s="16">
        <f>J8760*$E8760*(1-'Monte Carlo Inputs'!$C$11)+J8760*'Monte Carlo Inputs'!$C$12-J8760*'Monte Carlo Inputs'!$C$13-'Monte Carlo Inputs'!$C$14*(J8760-I8760)</f>
        <v>2058.0656980742915</v>
      </c>
    </row>
    <row r="8761" spans="1:15">
      <c r="A8761">
        <v>8757</v>
      </c>
      <c r="B8761" s="39">
        <v>-0.36420852012098259</v>
      </c>
      <c r="C8761" s="39">
        <v>0.87316749138539673</v>
      </c>
      <c r="D8761" s="29">
        <f>'Monte Carlo Inputs'!$C$6+'Monte Carlo Inputs'!$D$6*B8761</f>
        <v>0.10271492698806342</v>
      </c>
      <c r="E8761" s="29">
        <f>'Monte Carlo Inputs'!$C$7+'Monte Carlo Inputs'!$D$7*C8761</f>
        <v>0.61407414550072259</v>
      </c>
      <c r="F8761" s="16">
        <f>'Monte Carlo Inputs'!$C$17*(1+$D8761)</f>
        <v>2678.604829146705</v>
      </c>
      <c r="G8761" s="16">
        <f t="shared" ref="G8761:J8761" si="8755">F8761*(1+$D8761)</f>
        <v>2953.737528602383</v>
      </c>
      <c r="H8761" s="16">
        <f t="shared" si="8755"/>
        <v>3257.1304631946796</v>
      </c>
      <c r="I8761" s="16">
        <f t="shared" si="8755"/>
        <v>3591.6863809123183</v>
      </c>
      <c r="J8761" s="16">
        <f t="shared" si="8755"/>
        <v>3960.6061852917487</v>
      </c>
      <c r="K8761" s="16">
        <f>F8761*$E8761*(1-'Monte Carlo Inputs'!$C$11)+F8761*'Monte Carlo Inputs'!$C$12-F8761*'Monte Carlo Inputs'!$C$13-'Monte Carlo Inputs'!$C$14*(F8761-'Monte Carlo Inputs'!$C$17)</f>
        <v>1277.1824463273838</v>
      </c>
      <c r="L8761" s="16">
        <f>G8761*$E8761*(1-'Monte Carlo Inputs'!$C$11)+G8761*'Monte Carlo Inputs'!$C$12-G8761*'Monte Carlo Inputs'!$C$13-'Monte Carlo Inputs'!$C$14*(G8761-F8761)</f>
        <v>1408.3681480523371</v>
      </c>
      <c r="M8761" s="16">
        <f>H8761*$E8761*(1-'Monte Carlo Inputs'!$C$11)+H8761*'Monte Carlo Inputs'!$C$12-H8761*'Monte Carlo Inputs'!$C$13-'Monte Carlo Inputs'!$C$14*(H8761-G8761)</f>
        <v>1553.0285795518471</v>
      </c>
      <c r="N8761" s="16">
        <f>I8761*$E8761*(1-'Monte Carlo Inputs'!$C$11)+I8761*'Monte Carlo Inputs'!$C$12-I8761*'Monte Carlo Inputs'!$C$13-'Monte Carlo Inputs'!$C$14*(I8761-H8761)</f>
        <v>1712.5477967108909</v>
      </c>
      <c r="O8761" s="16">
        <f>J8761*$E8761*(1-'Monte Carlo Inputs'!$C$11)+J8761*'Monte Carlo Inputs'!$C$12-J8761*'Monte Carlo Inputs'!$C$13-'Monte Carlo Inputs'!$C$14*(J8761-I8761)</f>
        <v>1888.452018613619</v>
      </c>
    </row>
    <row r="8762" spans="1:15">
      <c r="A8762">
        <v>8758</v>
      </c>
      <c r="B8762" s="39">
        <v>-0.82039005747992444</v>
      </c>
      <c r="C8762" s="39">
        <v>0.586588042553852</v>
      </c>
      <c r="D8762" s="29">
        <f>'Monte Carlo Inputs'!$C$6+'Monte Carlo Inputs'!$D$6*B8762</f>
        <v>7.3161549633692646E-2</v>
      </c>
      <c r="E8762" s="29">
        <f>'Monte Carlo Inputs'!$C$7+'Monte Carlo Inputs'!$D$7*C8762</f>
        <v>0.60381692784904395</v>
      </c>
      <c r="F8762" s="16">
        <f>'Monte Carlo Inputs'!$C$17*(1+$D8762)</f>
        <v>2606.8167202152031</v>
      </c>
      <c r="G8762" s="16">
        <f t="shared" ref="G8762:J8762" si="8756">F8762*(1+$D8762)</f>
        <v>2797.5354710771676</v>
      </c>
      <c r="H8762" s="16">
        <f t="shared" si="8756"/>
        <v>3002.2075012963955</v>
      </c>
      <c r="I8762" s="16">
        <f t="shared" si="8756"/>
        <v>3221.8536544131362</v>
      </c>
      <c r="J8762" s="16">
        <f t="shared" si="8756"/>
        <v>3457.5694604629766</v>
      </c>
      <c r="K8762" s="16">
        <f>F8762*$E8762*(1-'Monte Carlo Inputs'!$C$11)+F8762*'Monte Carlo Inputs'!$C$12-F8762*'Monte Carlo Inputs'!$C$13-'Monte Carlo Inputs'!$C$14*(F8762-'Monte Carlo Inputs'!$C$17)</f>
        <v>1222.8353876374354</v>
      </c>
      <c r="L8762" s="16">
        <f>G8762*$E8762*(1-'Monte Carlo Inputs'!$C$11)+G8762*'Monte Carlo Inputs'!$C$12-G8762*'Monte Carlo Inputs'!$C$13-'Monte Carlo Inputs'!$C$14*(G8762-F8762)</f>
        <v>1312.2999195439072</v>
      </c>
      <c r="M8762" s="16">
        <f>H8762*$E8762*(1-'Monte Carlo Inputs'!$C$11)+H8762*'Monte Carlo Inputs'!$C$12-H8762*'Monte Carlo Inputs'!$C$13-'Monte Carlo Inputs'!$C$14*(H8762-G8762)</f>
        <v>1408.3098152419097</v>
      </c>
      <c r="N8762" s="16">
        <f>I8762*$E8762*(1-'Monte Carlo Inputs'!$C$11)+I8762*'Monte Carlo Inputs'!$C$12-I8762*'Monte Carlo Inputs'!$C$13-'Monte Carlo Inputs'!$C$14*(I8762-H8762)</f>
        <v>1511.343943689347</v>
      </c>
      <c r="O8762" s="16">
        <f>J8762*$E8762*(1-'Monte Carlo Inputs'!$C$11)+J8762*'Monte Carlo Inputs'!$C$12-J8762*'Monte Carlo Inputs'!$C$13-'Monte Carlo Inputs'!$C$14*(J8762-I8762)</f>
        <v>1621.9162086391561</v>
      </c>
    </row>
    <row r="8763" spans="1:15">
      <c r="A8763">
        <v>8759</v>
      </c>
      <c r="B8763" s="39">
        <v>0.36747703926977809</v>
      </c>
      <c r="C8763" s="39">
        <v>0.85583838542092661</v>
      </c>
      <c r="D8763" s="29">
        <f>'Monte Carlo Inputs'!$C$6+'Monte Carlo Inputs'!$D$6*B8763</f>
        <v>0.15011662493184622</v>
      </c>
      <c r="E8763" s="29">
        <f>'Monte Carlo Inputs'!$C$7+'Monte Carlo Inputs'!$D$7*C8763</f>
        <v>0.61345390419482548</v>
      </c>
      <c r="F8763" s="16">
        <f>'Monte Carlo Inputs'!$C$17*(1+$D8763)</f>
        <v>2793.7482936219481</v>
      </c>
      <c r="G8763" s="16">
        <f t="shared" ref="G8763:J8763" si="8757">F8763*(1+$D8763)</f>
        <v>3213.1363583695793</v>
      </c>
      <c r="H8763" s="16">
        <f t="shared" si="8757"/>
        <v>3695.4815439338236</v>
      </c>
      <c r="I8763" s="16">
        <f t="shared" si="8757"/>
        <v>4250.2347608070968</v>
      </c>
      <c r="J8763" s="16">
        <f t="shared" si="8757"/>
        <v>4888.2656582674708</v>
      </c>
      <c r="K8763" s="16">
        <f>F8763*$E8763*(1-'Monte Carlo Inputs'!$C$11)+F8763*'Monte Carlo Inputs'!$C$12-F8763*'Monte Carlo Inputs'!$C$13-'Monte Carlo Inputs'!$C$14*(F8763-'Monte Carlo Inputs'!$C$17)</f>
        <v>1332.6012696694072</v>
      </c>
      <c r="L8763" s="16">
        <f>G8763*$E8763*(1-'Monte Carlo Inputs'!$C$11)+G8763*'Monte Carlo Inputs'!$C$12-G8763*'Monte Carlo Inputs'!$C$13-'Monte Carlo Inputs'!$C$14*(G8763-F8763)</f>
        <v>1532.6468746520713</v>
      </c>
      <c r="M8763" s="16">
        <f>H8763*$E8763*(1-'Monte Carlo Inputs'!$C$11)+H8763*'Monte Carlo Inputs'!$C$12-H8763*'Monte Carlo Inputs'!$C$13-'Monte Carlo Inputs'!$C$14*(H8763-G8763)</f>
        <v>1762.722650687183</v>
      </c>
      <c r="N8763" s="16">
        <f>I8763*$E8763*(1-'Monte Carlo Inputs'!$C$11)+I8763*'Monte Carlo Inputs'!$C$12-I8763*'Monte Carlo Inputs'!$C$13-'Monte Carlo Inputs'!$C$14*(I8763-H8763)</f>
        <v>2027.3366256992604</v>
      </c>
      <c r="O8763" s="16">
        <f>J8763*$E8763*(1-'Monte Carlo Inputs'!$C$11)+J8763*'Monte Carlo Inputs'!$C$12-J8763*'Monte Carlo Inputs'!$C$13-'Monte Carlo Inputs'!$C$14*(J8763-I8763)</f>
        <v>2331.6735575499511</v>
      </c>
    </row>
    <row r="8764" spans="1:15">
      <c r="A8764">
        <v>8760</v>
      </c>
      <c r="B8764" s="39">
        <v>0.7417856165069987</v>
      </c>
      <c r="C8764" s="39">
        <v>-0.53237533570332707</v>
      </c>
      <c r="D8764" s="29">
        <f>'Monte Carlo Inputs'!$C$6+'Monte Carlo Inputs'!$D$6*B8764</f>
        <v>0.17436592422202141</v>
      </c>
      <c r="E8764" s="29">
        <f>'Monte Carlo Inputs'!$C$7+'Monte Carlo Inputs'!$D$7*C8764</f>
        <v>0.56376712329453726</v>
      </c>
      <c r="F8764" s="16">
        <f>'Monte Carlo Inputs'!$C$17*(1+$D8764)</f>
        <v>2852.652266527713</v>
      </c>
      <c r="G8764" s="16">
        <f t="shared" ref="G8764:J8764" si="8758">F8764*(1+$D8764)</f>
        <v>3350.057615464862</v>
      </c>
      <c r="H8764" s="16">
        <f t="shared" si="8758"/>
        <v>3934.1935077824141</v>
      </c>
      <c r="I8764" s="16">
        <f t="shared" si="8758"/>
        <v>4620.1827948351711</v>
      </c>
      <c r="J8764" s="16">
        <f t="shared" si="8758"/>
        <v>5425.7852379312881</v>
      </c>
      <c r="K8764" s="16">
        <f>F8764*$E8764*(1-'Monte Carlo Inputs'!$C$11)+F8764*'Monte Carlo Inputs'!$C$12-F8764*'Monte Carlo Inputs'!$C$13-'Monte Carlo Inputs'!$C$14*(F8764-'Monte Carlo Inputs'!$C$17)</f>
        <v>1260.6989363432588</v>
      </c>
      <c r="L8764" s="16">
        <f>G8764*$E8764*(1-'Monte Carlo Inputs'!$C$11)+G8764*'Monte Carlo Inputs'!$C$12-G8764*'Monte Carlo Inputs'!$C$13-'Monte Carlo Inputs'!$C$14*(G8764-F8764)</f>
        <v>1480.5218715444705</v>
      </c>
      <c r="M8764" s="16">
        <f>H8764*$E8764*(1-'Monte Carlo Inputs'!$C$11)+H8764*'Monte Carlo Inputs'!$C$12-H8764*'Monte Carlo Inputs'!$C$13-'Monte Carlo Inputs'!$C$14*(H8764-G8764)</f>
        <v>1738.6744360072396</v>
      </c>
      <c r="N8764" s="16">
        <f>I8764*$E8764*(1-'Monte Carlo Inputs'!$C$11)+I8764*'Monte Carlo Inputs'!$C$12-I8764*'Monte Carlo Inputs'!$C$13-'Monte Carlo Inputs'!$C$14*(I8764-H8764)</f>
        <v>2041.8400109628435</v>
      </c>
      <c r="O8764" s="16">
        <f>J8764*$E8764*(1-'Monte Carlo Inputs'!$C$11)+J8764*'Monte Carlo Inputs'!$C$12-J8764*'Monte Carlo Inputs'!$C$13-'Monte Carlo Inputs'!$C$14*(J8764-I8764)</f>
        <v>2397.8673315878818</v>
      </c>
    </row>
    <row r="8765" spans="1:15">
      <c r="A8765">
        <v>8761</v>
      </c>
      <c r="B8765" s="39">
        <v>-1.5484895534715299</v>
      </c>
      <c r="C8765" s="39">
        <v>-0.96679933530156437</v>
      </c>
      <c r="D8765" s="29">
        <f>'Monte Carlo Inputs'!$C$6+'Monte Carlo Inputs'!$D$6*B8765</f>
        <v>2.599217210661392E-2</v>
      </c>
      <c r="E8765" s="29">
        <f>'Monte Carlo Inputs'!$C$7+'Monte Carlo Inputs'!$D$7*C8765</f>
        <v>0.54821827101235154</v>
      </c>
      <c r="F8765" s="16">
        <f>'Monte Carlo Inputs'!$C$17*(1+$D8765)</f>
        <v>2492.2375852641762</v>
      </c>
      <c r="G8765" s="16">
        <f t="shared" ref="G8765:J8765" si="8759">F8765*(1+$D8765)</f>
        <v>2557.0162535109343</v>
      </c>
      <c r="H8765" s="16">
        <f t="shared" si="8759"/>
        <v>2623.4786600515995</v>
      </c>
      <c r="I8765" s="16">
        <f t="shared" si="8759"/>
        <v>2691.6685689016895</v>
      </c>
      <c r="J8765" s="16">
        <f t="shared" si="8759"/>
        <v>2761.6308815985453</v>
      </c>
      <c r="K8765" s="16">
        <f>F8765*$E8765*(1-'Monte Carlo Inputs'!$C$11)+F8765*'Monte Carlo Inputs'!$C$12-F8765*'Monte Carlo Inputs'!$C$13-'Monte Carlo Inputs'!$C$14*(F8765-'Monte Carlo Inputs'!$C$17)</f>
        <v>1068.6983282321969</v>
      </c>
      <c r="L8765" s="16">
        <f>G8765*$E8765*(1-'Monte Carlo Inputs'!$C$11)+G8765*'Monte Carlo Inputs'!$C$12-G8765*'Monte Carlo Inputs'!$C$13-'Monte Carlo Inputs'!$C$14*(G8765-F8765)</f>
        <v>1096.4761191096591</v>
      </c>
      <c r="M8765" s="16">
        <f>H8765*$E8765*(1-'Monte Carlo Inputs'!$C$11)+H8765*'Monte Carlo Inputs'!$C$12-H8765*'Monte Carlo Inputs'!$C$13-'Monte Carlo Inputs'!$C$14*(H8765-G8765)</f>
        <v>1124.9759151083492</v>
      </c>
      <c r="N8765" s="16">
        <f>I8765*$E8765*(1-'Monte Carlo Inputs'!$C$11)+I8765*'Monte Carlo Inputs'!$C$12-I8765*'Monte Carlo Inputs'!$C$13-'Monte Carlo Inputs'!$C$14*(I8765-H8765)</f>
        <v>1154.216482709641</v>
      </c>
      <c r="O8765" s="16">
        <f>J8765*$E8765*(1-'Monte Carlo Inputs'!$C$11)+J8765*'Monte Carlo Inputs'!$C$12-J8765*'Monte Carlo Inputs'!$C$13-'Monte Carlo Inputs'!$C$14*(J8765-I8765)</f>
        <v>1184.2170761765201</v>
      </c>
    </row>
    <row r="8766" spans="1:15">
      <c r="A8766">
        <v>8762</v>
      </c>
      <c r="B8766" s="39">
        <v>-0.81191233020918407</v>
      </c>
      <c r="C8766" s="39">
        <v>-1.507775087318576</v>
      </c>
      <c r="D8766" s="29">
        <f>'Monte Carlo Inputs'!$C$6+'Monte Carlo Inputs'!$D$6*B8766</f>
        <v>7.371077281047915E-2</v>
      </c>
      <c r="E8766" s="29">
        <f>'Monte Carlo Inputs'!$C$7+'Monte Carlo Inputs'!$D$7*C8766</f>
        <v>0.528855731041871</v>
      </c>
      <c r="F8766" s="16">
        <f>'Monte Carlo Inputs'!$C$17*(1+$D8766)</f>
        <v>2608.1508382339352</v>
      </c>
      <c r="G8766" s="16">
        <f t="shared" ref="G8766:J8766" si="8760">F8766*(1+$D8766)</f>
        <v>2800.3996521264576</v>
      </c>
      <c r="H8766" s="16">
        <f t="shared" si="8760"/>
        <v>3006.8192746628956</v>
      </c>
      <c r="I8766" s="16">
        <f t="shared" si="8760"/>
        <v>3228.4542470997417</v>
      </c>
      <c r="J8766" s="16">
        <f t="shared" si="8760"/>
        <v>3466.4261046367369</v>
      </c>
      <c r="K8766" s="16">
        <f>F8766*$E8766*(1-'Monte Carlo Inputs'!$C$11)+F8766*'Monte Carlo Inputs'!$C$12-F8766*'Monte Carlo Inputs'!$C$13-'Monte Carlo Inputs'!$C$14*(F8766-'Monte Carlo Inputs'!$C$17)</f>
        <v>1084.3623246371287</v>
      </c>
      <c r="L8766" s="16">
        <f>G8766*$E8766*(1-'Monte Carlo Inputs'!$C$11)+G8766*'Monte Carlo Inputs'!$C$12-G8766*'Monte Carlo Inputs'!$C$13-'Monte Carlo Inputs'!$C$14*(G8766-F8766)</f>
        <v>1164.2915095926992</v>
      </c>
      <c r="M8766" s="16">
        <f>H8766*$E8766*(1-'Monte Carlo Inputs'!$C$11)+H8766*'Monte Carlo Inputs'!$C$12-H8766*'Monte Carlo Inputs'!$C$13-'Monte Carlo Inputs'!$C$14*(H8766-G8766)</f>
        <v>1250.1123365414567</v>
      </c>
      <c r="N8766" s="16">
        <f>I8766*$E8766*(1-'Monte Carlo Inputs'!$C$11)+I8766*'Monte Carlo Inputs'!$C$12-I8766*'Monte Carlo Inputs'!$C$13-'Monte Carlo Inputs'!$C$14*(I8766-H8766)</f>
        <v>1342.2590829678406</v>
      </c>
      <c r="O8766" s="16">
        <f>J8766*$E8766*(1-'Monte Carlo Inputs'!$C$11)+J8766*'Monte Carlo Inputs'!$C$12-J8766*'Monte Carlo Inputs'!$C$13-'Monte Carlo Inputs'!$C$14*(J8766-I8766)</f>
        <v>1441.1980372852852</v>
      </c>
    </row>
    <row r="8767" spans="1:15">
      <c r="A8767">
        <v>8763</v>
      </c>
      <c r="B8767" s="39">
        <v>0.8542800529852248</v>
      </c>
      <c r="C8767" s="39">
        <v>-0.46500951470981611</v>
      </c>
      <c r="D8767" s="29">
        <f>'Monte Carlo Inputs'!$C$6+'Monte Carlo Inputs'!$D$6*B8767</f>
        <v>0.18165379157140166</v>
      </c>
      <c r="E8767" s="29">
        <f>'Monte Carlo Inputs'!$C$7+'Monte Carlo Inputs'!$D$7*C8767</f>
        <v>0.56617827277169552</v>
      </c>
      <c r="F8767" s="16">
        <f>'Monte Carlo Inputs'!$C$17*(1+$D8767)</f>
        <v>2870.3552251060919</v>
      </c>
      <c r="G8767" s="16">
        <f t="shared" ref="G8767:J8767" si="8761">F8767*(1+$D8767)</f>
        <v>3391.7661349033974</v>
      </c>
      <c r="H8767" s="16">
        <f t="shared" si="8761"/>
        <v>4007.8933134320778</v>
      </c>
      <c r="I8767" s="16">
        <f t="shared" si="8761"/>
        <v>4735.9423300306826</v>
      </c>
      <c r="J8767" s="16">
        <f t="shared" si="8761"/>
        <v>5596.2442109442545</v>
      </c>
      <c r="K8767" s="16">
        <f>F8767*$E8767*(1-'Monte Carlo Inputs'!$C$11)+F8767*'Monte Carlo Inputs'!$C$12-F8767*'Monte Carlo Inputs'!$C$13-'Monte Carlo Inputs'!$C$14*(F8767-'Monte Carlo Inputs'!$C$17)</f>
        <v>1273.6999637086415</v>
      </c>
      <c r="L8767" s="16">
        <f>G8767*$E8767*(1-'Monte Carlo Inputs'!$C$11)+G8767*'Monte Carlo Inputs'!$C$12-G8767*'Monte Carlo Inputs'!$C$13-'Monte Carlo Inputs'!$C$14*(G8767-F8767)</f>
        <v>1505.0723914406728</v>
      </c>
      <c r="M8767" s="16">
        <f>H8767*$E8767*(1-'Monte Carlo Inputs'!$C$11)+H8767*'Monte Carlo Inputs'!$C$12-H8767*'Monte Carlo Inputs'!$C$13-'Monte Carlo Inputs'!$C$14*(H8767-G8767)</f>
        <v>1778.4744979353077</v>
      </c>
      <c r="N8767" s="16">
        <f>I8767*$E8767*(1-'Monte Carlo Inputs'!$C$11)+I8767*'Monte Carlo Inputs'!$C$12-I8767*'Monte Carlo Inputs'!$C$13-'Monte Carlo Inputs'!$C$14*(I8767-H8767)</f>
        <v>2101.5411336983011</v>
      </c>
      <c r="O8767" s="16">
        <f>J8767*$E8767*(1-'Monte Carlo Inputs'!$C$11)+J8767*'Monte Carlo Inputs'!$C$12-J8767*'Monte Carlo Inputs'!$C$13-'Monte Carlo Inputs'!$C$14*(J8767-I8767)</f>
        <v>2483.2940487778596</v>
      </c>
    </row>
    <row r="8768" spans="1:15">
      <c r="A8768">
        <v>8764</v>
      </c>
      <c r="B8768" s="39">
        <v>1.1336127878682791</v>
      </c>
      <c r="C8768" s="39">
        <v>0.86253356555037897</v>
      </c>
      <c r="D8768" s="29">
        <f>'Monte Carlo Inputs'!$C$6+'Monte Carlo Inputs'!$D$6*B8768</f>
        <v>0.19975015243953509</v>
      </c>
      <c r="E8768" s="29">
        <f>'Monte Carlo Inputs'!$C$7+'Monte Carlo Inputs'!$D$7*C8768</f>
        <v>0.6136935372881438</v>
      </c>
      <c r="F8768" s="16">
        <f>'Monte Carlo Inputs'!$C$17*(1+$D8768)</f>
        <v>2914.313095290875</v>
      </c>
      <c r="G8768" s="16">
        <f t="shared" ref="G8768:J8768" si="8762">F8768*(1+$D8768)</f>
        <v>3496.4475803317605</v>
      </c>
      <c r="H8768" s="16">
        <f t="shared" si="8762"/>
        <v>4194.8635174998735</v>
      </c>
      <c r="I8768" s="16">
        <f t="shared" si="8762"/>
        <v>5032.7881445835174</v>
      </c>
      <c r="J8768" s="16">
        <f t="shared" si="8762"/>
        <v>6038.0883436599597</v>
      </c>
      <c r="K8768" s="16">
        <f>F8768*$E8768*(1-'Monte Carlo Inputs'!$C$11)+F8768*'Monte Carlo Inputs'!$C$12-F8768*'Monte Carlo Inputs'!$C$13-'Monte Carlo Inputs'!$C$14*(F8768-'Monte Carlo Inputs'!$C$17)</f>
        <v>1392.3641896845586</v>
      </c>
      <c r="L8768" s="16">
        <f>G8768*$E8768*(1-'Monte Carlo Inputs'!$C$11)+G8768*'Monte Carlo Inputs'!$C$12-G8768*'Monte Carlo Inputs'!$C$13-'Monte Carlo Inputs'!$C$14*(G8768-F8768)</f>
        <v>1670.4891488253993</v>
      </c>
      <c r="M8768" s="16">
        <f>H8768*$E8768*(1-'Monte Carlo Inputs'!$C$11)+H8768*'Monte Carlo Inputs'!$C$12-H8768*'Monte Carlo Inputs'!$C$13-'Monte Carlo Inputs'!$C$14*(H8768-G8768)</f>
        <v>2004.1696109518623</v>
      </c>
      <c r="N8768" s="16">
        <f>I8768*$E8768*(1-'Monte Carlo Inputs'!$C$11)+I8768*'Monte Carlo Inputs'!$C$12-I8768*'Monte Carlo Inputs'!$C$13-'Monte Carlo Inputs'!$C$14*(I8768-H8768)</f>
        <v>2404.5027962541803</v>
      </c>
      <c r="O8768" s="16">
        <f>J8768*$E8768*(1-'Monte Carlo Inputs'!$C$11)+J8768*'Monte Carlo Inputs'!$C$12-J8768*'Monte Carlo Inputs'!$C$13-'Monte Carlo Inputs'!$C$14*(J8768-I8768)</f>
        <v>2884.802596347241</v>
      </c>
    </row>
    <row r="8769" spans="1:15">
      <c r="A8769">
        <v>8765</v>
      </c>
      <c r="B8769" s="39">
        <v>0.32577239225678623</v>
      </c>
      <c r="C8769" s="39">
        <v>-0.39581927534088246</v>
      </c>
      <c r="D8769" s="29">
        <f>'Monte Carlo Inputs'!$C$6+'Monte Carlo Inputs'!$D$6*B8769</f>
        <v>0.14741482078224954</v>
      </c>
      <c r="E8769" s="29">
        <f>'Monte Carlo Inputs'!$C$7+'Monte Carlo Inputs'!$D$7*C8769</f>
        <v>0.56865472161501807</v>
      </c>
      <c r="F8769" s="16">
        <f>'Monte Carlo Inputs'!$C$17*(1+$D8769)</f>
        <v>2787.1853411621632</v>
      </c>
      <c r="G8769" s="16">
        <f t="shared" ref="G8769:J8769" si="8763">F8769*(1+$D8769)</f>
        <v>3198.0577687164969</v>
      </c>
      <c r="H8769" s="16">
        <f t="shared" si="8763"/>
        <v>3669.4988815431207</v>
      </c>
      <c r="I8769" s="16">
        <f t="shared" si="8763"/>
        <v>4210.4374015264657</v>
      </c>
      <c r="J8769" s="16">
        <f t="shared" si="8763"/>
        <v>4831.1182764873702</v>
      </c>
      <c r="K8769" s="16">
        <f>F8769*$E8769*(1-'Monte Carlo Inputs'!$C$11)+F8769*'Monte Carlo Inputs'!$C$12-F8769*'Monte Carlo Inputs'!$C$13-'Monte Carlo Inputs'!$C$14*(F8769-'Monte Carlo Inputs'!$C$17)</f>
        <v>1240.5255304774871</v>
      </c>
      <c r="L8769" s="16">
        <f>G8769*$E8769*(1-'Monte Carlo Inputs'!$C$11)+G8769*'Monte Carlo Inputs'!$C$12-G8769*'Monte Carlo Inputs'!$C$13-'Monte Carlo Inputs'!$C$14*(G8769-F8769)</f>
        <v>1423.3973792286311</v>
      </c>
      <c r="M8769" s="16">
        <f>H8769*$E8769*(1-'Monte Carlo Inputs'!$C$11)+H8769*'Monte Carlo Inputs'!$C$12-H8769*'Monte Carlo Inputs'!$C$13-'Monte Carlo Inputs'!$C$14*(H8769-G8769)</f>
        <v>1633.2272487895436</v>
      </c>
      <c r="N8769" s="16">
        <f>I8769*$E8769*(1-'Monte Carlo Inputs'!$C$11)+I8769*'Monte Carlo Inputs'!$C$12-I8769*'Monte Carlo Inputs'!$C$13-'Monte Carlo Inputs'!$C$14*(I8769-H8769)</f>
        <v>1873.989150966541</v>
      </c>
      <c r="O8769" s="16">
        <f>J8769*$E8769*(1-'Monte Carlo Inputs'!$C$11)+J8769*'Monte Carlo Inputs'!$C$12-J8769*'Monte Carlo Inputs'!$C$13-'Monte Carlo Inputs'!$C$14*(J8769-I8769)</f>
        <v>2150.2429258041534</v>
      </c>
    </row>
    <row r="8770" spans="1:15">
      <c r="A8770">
        <v>8766</v>
      </c>
      <c r="B8770" s="39">
        <v>0.28270247008669902</v>
      </c>
      <c r="C8770" s="39">
        <v>-0.81413559345356645</v>
      </c>
      <c r="D8770" s="29">
        <f>'Monte Carlo Inputs'!$C$6+'Monte Carlo Inputs'!$D$6*B8770</f>
        <v>0.14462456830976855</v>
      </c>
      <c r="E8770" s="29">
        <f>'Monte Carlo Inputs'!$C$7+'Monte Carlo Inputs'!$D$7*C8770</f>
        <v>0.55368239355860949</v>
      </c>
      <c r="F8770" s="16">
        <f>'Monte Carlo Inputs'!$C$17*(1+$D8770)</f>
        <v>2780.4075388812589</v>
      </c>
      <c r="G8770" s="16">
        <f t="shared" ref="G8770:J8770" si="8764">F8770*(1+$D8770)</f>
        <v>3182.5227789171868</v>
      </c>
      <c r="H8770" s="16">
        <f t="shared" si="8764"/>
        <v>3642.7937619540894</v>
      </c>
      <c r="I8770" s="16">
        <f t="shared" si="8764"/>
        <v>4169.6312372182174</v>
      </c>
      <c r="J8770" s="16">
        <f t="shared" si="8764"/>
        <v>4772.6623549118276</v>
      </c>
      <c r="K8770" s="16">
        <f>F8770*$E8770*(1-'Monte Carlo Inputs'!$C$11)+F8770*'Monte Carlo Inputs'!$C$12-F8770*'Monte Carlo Inputs'!$C$13-'Monte Carlo Inputs'!$C$14*(F8770-'Monte Carlo Inputs'!$C$17)</f>
        <v>1207.7876328912271</v>
      </c>
      <c r="L8770" s="16">
        <f>G8770*$E8770*(1-'Monte Carlo Inputs'!$C$11)+G8770*'Monte Carlo Inputs'!$C$12-G8770*'Monte Carlo Inputs'!$C$13-'Monte Carlo Inputs'!$C$14*(G8770-F8770)</f>
        <v>1382.4633979079977</v>
      </c>
      <c r="M8770" s="16">
        <f>H8770*$E8770*(1-'Monte Carlo Inputs'!$C$11)+H8770*'Monte Carlo Inputs'!$C$12-H8770*'Monte Carlo Inputs'!$C$13-'Monte Carlo Inputs'!$C$14*(H8770-G8770)</f>
        <v>1582.4015700344978</v>
      </c>
      <c r="N8770" s="16">
        <f>I8770*$E8770*(1-'Monte Carlo Inputs'!$C$11)+I8770*'Monte Carlo Inputs'!$C$12-I8770*'Monte Carlo Inputs'!$C$13-'Monte Carlo Inputs'!$C$14*(I8770-H8770)</f>
        <v>1811.255713993437</v>
      </c>
      <c r="O8770" s="16">
        <f>J8770*$E8770*(1-'Monte Carlo Inputs'!$C$11)+J8770*'Monte Carlo Inputs'!$C$12-J8770*'Monte Carlo Inputs'!$C$13-'Monte Carlo Inputs'!$C$14*(J8770-I8770)</f>
        <v>2073.2077897283393</v>
      </c>
    </row>
    <row r="8771" spans="1:15">
      <c r="A8771">
        <v>8767</v>
      </c>
      <c r="B8771" s="39">
        <v>0.35747274636030479</v>
      </c>
      <c r="C8771" s="39">
        <v>0.65526848601530563</v>
      </c>
      <c r="D8771" s="29">
        <f>'Monte Carlo Inputs'!$C$6+'Monte Carlo Inputs'!$D$6*B8771</f>
        <v>0.14946850434978792</v>
      </c>
      <c r="E8771" s="29">
        <f>'Monte Carlo Inputs'!$C$7+'Monte Carlo Inputs'!$D$7*C8771</f>
        <v>0.60627513013769452</v>
      </c>
      <c r="F8771" s="16">
        <f>'Monte Carlo Inputs'!$C$17*(1+$D8771)</f>
        <v>2792.1739439160701</v>
      </c>
      <c r="G8771" s="16">
        <f t="shared" ref="G8771:J8771" si="8765">F8771*(1+$D8771)</f>
        <v>3209.5160071976534</v>
      </c>
      <c r="H8771" s="16">
        <f t="shared" si="8765"/>
        <v>3689.2375644801896</v>
      </c>
      <c r="I8771" s="16">
        <f t="shared" si="8765"/>
        <v>4240.6623854340978</v>
      </c>
      <c r="J8771" s="16">
        <f t="shared" si="8765"/>
        <v>4874.5078496373362</v>
      </c>
      <c r="K8771" s="16">
        <f>F8771*$E8771*(1-'Monte Carlo Inputs'!$C$11)+F8771*'Monte Carlo Inputs'!$C$12-F8771*'Monte Carlo Inputs'!$C$13-'Monte Carlo Inputs'!$C$14*(F8771-'Monte Carlo Inputs'!$C$17)</f>
        <v>1317.5643223352838</v>
      </c>
      <c r="L8771" s="16">
        <f>G8771*$E8771*(1-'Monte Carlo Inputs'!$C$11)+G8771*'Monte Carlo Inputs'!$C$12-G8771*'Monte Carlo Inputs'!$C$13-'Monte Carlo Inputs'!$C$14*(G8771-F8771)</f>
        <v>1514.4986909793804</v>
      </c>
      <c r="M8771" s="16">
        <f>H8771*$E8771*(1-'Monte Carlo Inputs'!$C$11)+H8771*'Monte Carlo Inputs'!$C$12-H8771*'Monte Carlo Inputs'!$C$13-'Monte Carlo Inputs'!$C$14*(H8771-G8771)</f>
        <v>1740.8685451597798</v>
      </c>
      <c r="N8771" s="16">
        <f>I8771*$E8771*(1-'Monte Carlo Inputs'!$C$11)+I8771*'Monte Carlo Inputs'!$C$12-I8771*'Monte Carlo Inputs'!$C$13-'Monte Carlo Inputs'!$C$14*(I8771-H8771)</f>
        <v>2001.0735628744042</v>
      </c>
      <c r="O8771" s="16">
        <f>J8771*$E8771*(1-'Monte Carlo Inputs'!$C$11)+J8771*'Monte Carlo Inputs'!$C$12-J8771*'Monte Carlo Inputs'!$C$13-'Monte Carlo Inputs'!$C$14*(J8771-I8771)</f>
        <v>2300.1710354111424</v>
      </c>
    </row>
    <row r="8772" spans="1:15">
      <c r="A8772">
        <v>8768</v>
      </c>
      <c r="B8772" s="39">
        <v>-1.117822640601958</v>
      </c>
      <c r="C8772" s="39">
        <v>-0.98508450584218998</v>
      </c>
      <c r="D8772" s="29">
        <f>'Monte Carlo Inputs'!$C$6+'Monte Carlo Inputs'!$D$6*B8772</f>
        <v>5.3892603728119354E-2</v>
      </c>
      <c r="E8772" s="29">
        <f>'Monte Carlo Inputs'!$C$7+'Monte Carlo Inputs'!$D$7*C8772</f>
        <v>0.54756381035650903</v>
      </c>
      <c r="F8772" s="16">
        <f>'Monte Carlo Inputs'!$C$17*(1+$D8772)</f>
        <v>2560.0105237159751</v>
      </c>
      <c r="G8772" s="16">
        <f t="shared" ref="G8772:J8772" si="8766">F8772*(1+$D8772)</f>
        <v>2697.9761564104151</v>
      </c>
      <c r="H8772" s="16">
        <f t="shared" si="8766"/>
        <v>2843.3771162757562</v>
      </c>
      <c r="I8772" s="16">
        <f t="shared" si="8766"/>
        <v>2996.6141124528081</v>
      </c>
      <c r="J8772" s="16">
        <f t="shared" si="8766"/>
        <v>3158.109449341317</v>
      </c>
      <c r="K8772" s="16">
        <f>F8772*$E8772*(1-'Monte Carlo Inputs'!$C$11)+F8772*'Monte Carlo Inputs'!$C$12-F8772*'Monte Carlo Inputs'!$C$13-'Monte Carlo Inputs'!$C$14*(F8772-'Monte Carlo Inputs'!$C$17)</f>
        <v>1097.6752366035341</v>
      </c>
      <c r="L8772" s="16">
        <f>G8772*$E8772*(1-'Monte Carlo Inputs'!$C$11)+G8772*'Monte Carlo Inputs'!$C$12-G8772*'Monte Carlo Inputs'!$C$13-'Monte Carlo Inputs'!$C$14*(G8772-F8772)</f>
        <v>1156.8318131519779</v>
      </c>
      <c r="M8772" s="16">
        <f>H8772*$E8772*(1-'Monte Carlo Inputs'!$C$11)+H8772*'Monte Carlo Inputs'!$C$12-H8772*'Monte Carlo Inputs'!$C$13-'Monte Carlo Inputs'!$C$14*(H8772-G8772)</f>
        <v>1219.1764916382592</v>
      </c>
      <c r="N8772" s="16">
        <f>I8772*$E8772*(1-'Monte Carlo Inputs'!$C$11)+I8772*'Monte Carlo Inputs'!$C$12-I8772*'Monte Carlo Inputs'!$C$13-'Monte Carlo Inputs'!$C$14*(I8772-H8772)</f>
        <v>1284.8810871767585</v>
      </c>
      <c r="O8772" s="16">
        <f>J8772*$E8772*(1-'Monte Carlo Inputs'!$C$11)+J8772*'Monte Carlo Inputs'!$C$12-J8772*'Monte Carlo Inputs'!$C$13-'Monte Carlo Inputs'!$C$14*(J8772-I8772)</f>
        <v>1354.1266744457307</v>
      </c>
    </row>
    <row r="8773" spans="1:15">
      <c r="A8773">
        <v>8769</v>
      </c>
      <c r="B8773" s="39">
        <v>-0.72358606428081751</v>
      </c>
      <c r="C8773" s="39">
        <v>-0.44313426591418115</v>
      </c>
      <c r="D8773" s="29">
        <f>'Monte Carlo Inputs'!$C$6+'Monte Carlo Inputs'!$D$6*B8773</f>
        <v>7.943292343147107E-2</v>
      </c>
      <c r="E8773" s="29">
        <f>'Monte Carlo Inputs'!$C$7+'Monte Carlo Inputs'!$D$7*C8773</f>
        <v>0.56696122908275093</v>
      </c>
      <c r="F8773" s="16">
        <f>'Monte Carlo Inputs'!$C$17*(1+$D8773)</f>
        <v>2622.0505143073865</v>
      </c>
      <c r="G8773" s="16">
        <f t="shared" ref="G8773:J8773" si="8767">F8773*(1+$D8773)</f>
        <v>2830.3276520438144</v>
      </c>
      <c r="H8773" s="16">
        <f t="shared" si="8767"/>
        <v>3055.1488517145858</v>
      </c>
      <c r="I8773" s="16">
        <f t="shared" si="8767"/>
        <v>3297.8282565245772</v>
      </c>
      <c r="J8773" s="16">
        <f t="shared" si="8767"/>
        <v>3559.7843959152356</v>
      </c>
      <c r="K8773" s="16">
        <f>F8773*$E8773*(1-'Monte Carlo Inputs'!$C$11)+F8773*'Monte Carlo Inputs'!$C$12-F8773*'Monte Carlo Inputs'!$C$13-'Monte Carlo Inputs'!$C$14*(F8773-'Monte Carlo Inputs'!$C$17)</f>
        <v>1161.4547476382024</v>
      </c>
      <c r="L8773" s="16">
        <f>G8773*$E8773*(1-'Monte Carlo Inputs'!$C$11)+G8773*'Monte Carlo Inputs'!$C$12-G8773*'Monte Carlo Inputs'!$C$13-'Monte Carlo Inputs'!$C$14*(G8773-F8773)</f>
        <v>1253.7124936764665</v>
      </c>
      <c r="M8773" s="16">
        <f>H8773*$E8773*(1-'Monte Carlo Inputs'!$C$11)+H8773*'Monte Carlo Inputs'!$C$12-H8773*'Monte Carlo Inputs'!$C$13-'Monte Carlo Inputs'!$C$14*(H8773-G8773)</f>
        <v>1353.2985421917476</v>
      </c>
      <c r="N8773" s="16">
        <f>I8773*$E8773*(1-'Monte Carlo Inputs'!$C$11)+I8773*'Monte Carlo Inputs'!$C$12-I8773*'Monte Carlo Inputs'!$C$13-'Monte Carlo Inputs'!$C$14*(I8773-H8773)</f>
        <v>1460.7950016735865</v>
      </c>
      <c r="O8773" s="16">
        <f>J8773*$E8773*(1-'Monte Carlo Inputs'!$C$11)+J8773*'Monte Carlo Inputs'!$C$12-J8773*'Monte Carlo Inputs'!$C$13-'Monte Carlo Inputs'!$C$14*(J8773-I8773)</f>
        <v>1576.8302191905998</v>
      </c>
    </row>
    <row r="8774" spans="1:15">
      <c r="A8774">
        <v>8770</v>
      </c>
      <c r="B8774" s="39">
        <v>-1.1569467715760935</v>
      </c>
      <c r="C8774" s="39">
        <v>-0.79609686636112154</v>
      </c>
      <c r="D8774" s="29">
        <f>'Monte Carlo Inputs'!$C$6+'Monte Carlo Inputs'!$D$6*B8774</f>
        <v>5.1357976366752323E-2</v>
      </c>
      <c r="E8774" s="29">
        <f>'Monte Carlo Inputs'!$C$7+'Monte Carlo Inputs'!$D$7*C8774</f>
        <v>0.55432803353977644</v>
      </c>
      <c r="F8774" s="16">
        <f>'Monte Carlo Inputs'!$C$17*(1+$D8774)</f>
        <v>2553.8536603924781</v>
      </c>
      <c r="G8774" s="16">
        <f t="shared" ref="G8774:J8774" si="8768">F8774*(1+$D8774)</f>
        <v>2685.0144163270588</v>
      </c>
      <c r="H8774" s="16">
        <f t="shared" si="8768"/>
        <v>2822.911323265173</v>
      </c>
      <c r="I8774" s="16">
        <f t="shared" si="8768"/>
        <v>2967.8903362908632</v>
      </c>
      <c r="J8774" s="16">
        <f t="shared" si="8768"/>
        <v>3120.3151780412018</v>
      </c>
      <c r="K8774" s="16">
        <f>F8774*$E8774*(1-'Monte Carlo Inputs'!$C$11)+F8774*'Monte Carlo Inputs'!$C$12-F8774*'Monte Carlo Inputs'!$C$13-'Monte Carlo Inputs'!$C$14*(F8774-'Monte Carlo Inputs'!$C$17)</f>
        <v>1107.2296866060613</v>
      </c>
      <c r="L8774" s="16">
        <f>G8774*$E8774*(1-'Monte Carlo Inputs'!$C$11)+G8774*'Monte Carlo Inputs'!$C$12-G8774*'Monte Carlo Inputs'!$C$13-'Monte Carlo Inputs'!$C$14*(G8774-F8774)</f>
        <v>1164.094762683342</v>
      </c>
      <c r="M8774" s="16">
        <f>H8774*$E8774*(1-'Monte Carlo Inputs'!$C$11)+H8774*'Monte Carlo Inputs'!$C$12-H8774*'Monte Carlo Inputs'!$C$13-'Monte Carlo Inputs'!$C$14*(H8774-G8774)</f>
        <v>1223.8803139938932</v>
      </c>
      <c r="N8774" s="16">
        <f>I8774*$E8774*(1-'Monte Carlo Inputs'!$C$11)+I8774*'Monte Carlo Inputs'!$C$12-I8774*'Monte Carlo Inputs'!$C$13-'Monte Carlo Inputs'!$C$14*(I8774-H8774)</f>
        <v>1286.7363302357248</v>
      </c>
      <c r="O8774" s="16">
        <f>J8774*$E8774*(1-'Monte Carlo Inputs'!$C$11)+J8774*'Monte Carlo Inputs'!$C$12-J8774*'Monte Carlo Inputs'!$C$13-'Monte Carlo Inputs'!$C$14*(J8774-I8774)</f>
        <v>1352.8205042742125</v>
      </c>
    </row>
    <row r="8775" spans="1:15">
      <c r="A8775">
        <v>8771</v>
      </c>
      <c r="B8775" s="39">
        <v>0.92001326179591536</v>
      </c>
      <c r="C8775" s="39">
        <v>-2.3565253412885033E-2</v>
      </c>
      <c r="D8775" s="29">
        <f>'Monte Carlo Inputs'!$C$6+'Monte Carlo Inputs'!$D$6*B8775</f>
        <v>0.18591226800151514</v>
      </c>
      <c r="E8775" s="29">
        <f>'Monte Carlo Inputs'!$C$7+'Monte Carlo Inputs'!$D$7*C8775</f>
        <v>0.58197839342817981</v>
      </c>
      <c r="F8775" s="16">
        <f>'Monte Carlo Inputs'!$C$17*(1+$D8775)</f>
        <v>2880.6994902024808</v>
      </c>
      <c r="G8775" s="16">
        <f t="shared" ref="G8775:J8775" si="8769">F8775*(1+$D8775)</f>
        <v>3416.2568658568321</v>
      </c>
      <c r="H8775" s="16">
        <f t="shared" si="8769"/>
        <v>4051.3809278640233</v>
      </c>
      <c r="I8775" s="16">
        <f t="shared" si="8769"/>
        <v>4804.5823447013063</v>
      </c>
      <c r="J8775" s="16">
        <f t="shared" si="8769"/>
        <v>5697.8131452047628</v>
      </c>
      <c r="K8775" s="16">
        <f>F8775*$E8775*(1-'Monte Carlo Inputs'!$C$11)+F8775*'Monte Carlo Inputs'!$C$12-F8775*'Monte Carlo Inputs'!$C$13-'Monte Carlo Inputs'!$C$14*(F8775-'Monte Carlo Inputs'!$C$17)</f>
        <v>1310.8244395251597</v>
      </c>
      <c r="L8775" s="16">
        <f>G8775*$E8775*(1-'Monte Carlo Inputs'!$C$11)+G8775*'Monte Carlo Inputs'!$C$12-G8775*'Monte Carlo Inputs'!$C$13-'Monte Carlo Inputs'!$C$14*(G8775-F8775)</f>
        <v>1554.522784029097</v>
      </c>
      <c r="M8775" s="16">
        <f>H8775*$E8775*(1-'Monte Carlo Inputs'!$C$11)+H8775*'Monte Carlo Inputs'!$C$12-H8775*'Monte Carlo Inputs'!$C$13-'Monte Carlo Inputs'!$C$14*(H8775-G8775)</f>
        <v>1843.5276404679757</v>
      </c>
      <c r="N8775" s="16">
        <f>I8775*$E8775*(1-'Monte Carlo Inputs'!$C$11)+I8775*'Monte Carlo Inputs'!$C$12-I8775*'Monte Carlo Inputs'!$C$13-'Monte Carlo Inputs'!$C$14*(I8775-H8775)</f>
        <v>2186.2620452308583</v>
      </c>
      <c r="O8775" s="16">
        <f>J8775*$E8775*(1-'Monte Carlo Inputs'!$C$11)+J8775*'Monte Carlo Inputs'!$C$12-J8775*'Monte Carlo Inputs'!$C$13-'Monte Carlo Inputs'!$C$14*(J8775-I8775)</f>
        <v>2592.7149805053587</v>
      </c>
    </row>
    <row r="8776" spans="1:15">
      <c r="A8776">
        <v>8772</v>
      </c>
      <c r="B8776" s="39">
        <v>-1.9057896816431965</v>
      </c>
      <c r="C8776" s="39">
        <v>0.13035724421811667</v>
      </c>
      <c r="D8776" s="29">
        <f>'Monte Carlo Inputs'!$C$6+'Monte Carlo Inputs'!$D$6*B8776</f>
        <v>2.8447523803444424E-3</v>
      </c>
      <c r="E8776" s="29">
        <f>'Monte Carlo Inputs'!$C$7+'Monte Carlo Inputs'!$D$7*C8776</f>
        <v>0.58748756921216705</v>
      </c>
      <c r="F8776" s="16">
        <f>'Monte Carlo Inputs'!$C$17*(1+$D8776)</f>
        <v>2436.0101880070952</v>
      </c>
      <c r="G8776" s="16">
        <f t="shared" ref="G8776:J8776" si="8770">F8776*(1+$D8776)</f>
        <v>2442.940033787972</v>
      </c>
      <c r="H8776" s="16">
        <f t="shared" si="8770"/>
        <v>2449.8895932641294</v>
      </c>
      <c r="I8776" s="16">
        <f t="shared" si="8770"/>
        <v>2456.8589225161491</v>
      </c>
      <c r="J8776" s="16">
        <f t="shared" si="8770"/>
        <v>2463.8480777841478</v>
      </c>
      <c r="K8776" s="16">
        <f>F8776*$E8776*(1-'Monte Carlo Inputs'!$C$11)+F8776*'Monte Carlo Inputs'!$C$12-F8776*'Monte Carlo Inputs'!$C$13-'Monte Carlo Inputs'!$C$14*(F8776-'Monte Carlo Inputs'!$C$17)</f>
        <v>1111.738095872269</v>
      </c>
      <c r="L8776" s="16">
        <f>G8776*$E8776*(1-'Monte Carlo Inputs'!$C$11)+G8776*'Monte Carlo Inputs'!$C$12-G8776*'Monte Carlo Inputs'!$C$13-'Monte Carlo Inputs'!$C$14*(G8776-F8776)</f>
        <v>1114.9007154668216</v>
      </c>
      <c r="M8776" s="16">
        <f>H8776*$E8776*(1-'Monte Carlo Inputs'!$C$11)+H8776*'Monte Carlo Inputs'!$C$12-H8776*'Monte Carlo Inputs'!$C$13-'Monte Carlo Inputs'!$C$14*(H8776-G8776)</f>
        <v>1118.0723319309936</v>
      </c>
      <c r="N8776" s="16">
        <f>I8776*$E8776*(1-'Monte Carlo Inputs'!$C$11)+I8776*'Monte Carlo Inputs'!$C$12-I8776*'Monte Carlo Inputs'!$C$13-'Monte Carlo Inputs'!$C$14*(I8776-H8776)</f>
        <v>1121.2529708586517</v>
      </c>
      <c r="O8776" s="16">
        <f>J8776*$E8776*(1-'Monte Carlo Inputs'!$C$11)+J8776*'Monte Carlo Inputs'!$C$12-J8776*'Monte Carlo Inputs'!$C$13-'Monte Carlo Inputs'!$C$14*(J8776-I8776)</f>
        <v>1124.4426579164704</v>
      </c>
    </row>
    <row r="8777" spans="1:15">
      <c r="A8777">
        <v>8773</v>
      </c>
      <c r="B8777" s="39">
        <v>-0.48389498539068398</v>
      </c>
      <c r="C8777" s="39">
        <v>-0.82043337021132301</v>
      </c>
      <c r="D8777" s="29">
        <f>'Monte Carlo Inputs'!$C$6+'Monte Carlo Inputs'!$D$6*B8777</f>
        <v>9.4961129469635766E-2</v>
      </c>
      <c r="E8777" s="29">
        <f>'Monte Carlo Inputs'!$C$7+'Monte Carlo Inputs'!$D$7*C8777</f>
        <v>0.55345698427964907</v>
      </c>
      <c r="F8777" s="16">
        <f>'Monte Carlo Inputs'!$C$17*(1+$D8777)</f>
        <v>2659.7700795946926</v>
      </c>
      <c r="G8777" s="16">
        <f t="shared" ref="G8777:J8777" si="8771">F8777*(1+$D8777)</f>
        <v>2912.3448504825474</v>
      </c>
      <c r="H8777" s="16">
        <f t="shared" si="8771"/>
        <v>3188.9044068894477</v>
      </c>
      <c r="I8777" s="16">
        <f t="shared" si="8771"/>
        <v>3491.7263711383684</v>
      </c>
      <c r="J8777" s="16">
        <f t="shared" si="8771"/>
        <v>3823.3046511405805</v>
      </c>
      <c r="K8777" s="16">
        <f>F8777*$E8777*(1-'Monte Carlo Inputs'!$C$11)+F8777*'Monte Carlo Inputs'!$C$12-F8777*'Monte Carlo Inputs'!$C$13-'Monte Carlo Inputs'!$C$14*(F8777-'Monte Carlo Inputs'!$C$17)</f>
        <v>1153.1902485651099</v>
      </c>
      <c r="L8777" s="16">
        <f>G8777*$E8777*(1-'Monte Carlo Inputs'!$C$11)+G8777*'Monte Carlo Inputs'!$C$12-G8777*'Monte Carlo Inputs'!$C$13-'Monte Carlo Inputs'!$C$14*(G8777-F8777)</f>
        <v>1262.6984970622225</v>
      </c>
      <c r="M8777" s="16">
        <f>H8777*$E8777*(1-'Monte Carlo Inputs'!$C$11)+H8777*'Monte Carlo Inputs'!$C$12-H8777*'Monte Carlo Inputs'!$C$13-'Monte Carlo Inputs'!$C$14*(H8777-G8777)</f>
        <v>1382.6057725228627</v>
      </c>
      <c r="N8777" s="16">
        <f>I8777*$E8777*(1-'Monte Carlo Inputs'!$C$11)+I8777*'Monte Carlo Inputs'!$C$12-I8777*'Monte Carlo Inputs'!$C$13-'Monte Carlo Inputs'!$C$14*(I8777-H8777)</f>
        <v>1513.8995782928719</v>
      </c>
      <c r="O8777" s="16">
        <f>J8777*$E8777*(1-'Monte Carlo Inputs'!$C$11)+J8777*'Monte Carlo Inputs'!$C$12-J8777*'Monte Carlo Inputs'!$C$13-'Monte Carlo Inputs'!$C$14*(J8777-I8777)</f>
        <v>1657.6611921511685</v>
      </c>
    </row>
    <row r="8778" spans="1:15">
      <c r="A8778">
        <v>8774</v>
      </c>
      <c r="B8778" s="39">
        <v>1.0453522850137742</v>
      </c>
      <c r="C8778" s="39">
        <v>1.9681574135844335</v>
      </c>
      <c r="D8778" s="29">
        <f>'Monte Carlo Inputs'!$C$6+'Monte Carlo Inputs'!$D$6*B8778</f>
        <v>0.19403226222975811</v>
      </c>
      <c r="E8778" s="29">
        <f>'Monte Carlo Inputs'!$C$7+'Monte Carlo Inputs'!$D$7*C8778</f>
        <v>0.65326589495862708</v>
      </c>
      <c r="F8778" s="16">
        <f>'Monte Carlo Inputs'!$C$17*(1+$D8778)</f>
        <v>2900.423768182306</v>
      </c>
      <c r="G8778" s="16">
        <f t="shared" ref="G8778:J8778" si="8772">F8778*(1+$D8778)</f>
        <v>3463.1995533476784</v>
      </c>
      <c r="H8778" s="16">
        <f t="shared" si="8772"/>
        <v>4135.1719972368164</v>
      </c>
      <c r="I8778" s="16">
        <f t="shared" si="8772"/>
        <v>4937.5287745698233</v>
      </c>
      <c r="J8778" s="16">
        <f t="shared" si="8772"/>
        <v>5895.5686525241317</v>
      </c>
      <c r="K8778" s="16">
        <f>F8778*$E8778*(1-'Monte Carlo Inputs'!$C$11)+F8778*'Monte Carlo Inputs'!$C$12-F8778*'Monte Carlo Inputs'!$C$13-'Monte Carlo Inputs'!$C$14*(F8778-'Monte Carlo Inputs'!$C$17)</f>
        <v>1467.2061928311236</v>
      </c>
      <c r="L8778" s="16">
        <f>G8778*$E8778*(1-'Monte Carlo Inputs'!$C$11)+G8778*'Monte Carlo Inputs'!$C$12-G8778*'Monte Carlo Inputs'!$C$13-'Monte Carlo Inputs'!$C$14*(G8778-F8778)</f>
        <v>1751.8915295836571</v>
      </c>
      <c r="M8778" s="16">
        <f>H8778*$E8778*(1-'Monte Carlo Inputs'!$C$11)+H8778*'Monte Carlo Inputs'!$C$12-H8778*'Monte Carlo Inputs'!$C$13-'Monte Carlo Inputs'!$C$14*(H8778-G8778)</f>
        <v>2091.8150062499253</v>
      </c>
      <c r="N8778" s="16">
        <f>I8778*$E8778*(1-'Monte Carlo Inputs'!$C$11)+I8778*'Monte Carlo Inputs'!$C$12-I8778*'Monte Carlo Inputs'!$C$13-'Monte Carlo Inputs'!$C$14*(I8778-H8778)</f>
        <v>2497.6946040787539</v>
      </c>
      <c r="O8778" s="16">
        <f>J8778*$E8778*(1-'Monte Carlo Inputs'!$C$11)+J8778*'Monte Carlo Inputs'!$C$12-J8778*'Monte Carlo Inputs'!$C$13-'Monte Carlo Inputs'!$C$14*(J8778-I8778)</f>
        <v>2982.3279384672146</v>
      </c>
    </row>
    <row r="8779" spans="1:15">
      <c r="A8779">
        <v>8775</v>
      </c>
      <c r="B8779" s="39">
        <v>1.1644452134509109</v>
      </c>
      <c r="C8779" s="39">
        <v>-0.4318497305502661</v>
      </c>
      <c r="D8779" s="29">
        <f>'Monte Carlo Inputs'!$C$6+'Monte Carlo Inputs'!$D$6*B8779</f>
        <v>0.20174760791147173</v>
      </c>
      <c r="E8779" s="29">
        <f>'Monte Carlo Inputs'!$C$7+'Monte Carlo Inputs'!$D$7*C8779</f>
        <v>0.5673651238344426</v>
      </c>
      <c r="F8779" s="16">
        <f>'Monte Carlo Inputs'!$C$17*(1+$D8779)</f>
        <v>2919.1651143777563</v>
      </c>
      <c r="G8779" s="16">
        <f t="shared" ref="G8779:J8779" si="8773">F8779*(1+$D8779)</f>
        <v>3508.0996933020865</v>
      </c>
      <c r="H8779" s="16">
        <f t="shared" si="8773"/>
        <v>4215.8504147407502</v>
      </c>
      <c r="I8779" s="16">
        <f t="shared" si="8773"/>
        <v>5066.3881512272828</v>
      </c>
      <c r="J8779" s="16">
        <f t="shared" si="8773"/>
        <v>6088.5198414884107</v>
      </c>
      <c r="K8779" s="16">
        <f>F8779*$E8779*(1-'Monte Carlo Inputs'!$C$11)+F8779*'Monte Carlo Inputs'!$C$12-F8779*'Monte Carlo Inputs'!$C$13-'Monte Carlo Inputs'!$C$14*(F8779-'Monte Carlo Inputs'!$C$17)</f>
        <v>1298.5167758067882</v>
      </c>
      <c r="L8779" s="16">
        <f>G8779*$E8779*(1-'Monte Carlo Inputs'!$C$11)+G8779*'Monte Carlo Inputs'!$C$12-G8779*'Monte Carlo Inputs'!$C$13-'Monte Carlo Inputs'!$C$14*(G8779-F8779)</f>
        <v>1560.4894291587245</v>
      </c>
      <c r="M8779" s="16">
        <f>H8779*$E8779*(1-'Monte Carlo Inputs'!$C$11)+H8779*'Monte Carlo Inputs'!$C$12-H8779*'Monte Carlo Inputs'!$C$13-'Monte Carlo Inputs'!$C$14*(H8779-G8779)</f>
        <v>1875.3144386626354</v>
      </c>
      <c r="N8779" s="16">
        <f>I8779*$E8779*(1-'Monte Carlo Inputs'!$C$11)+I8779*'Monte Carlo Inputs'!$C$12-I8779*'Monte Carlo Inputs'!$C$13-'Monte Carlo Inputs'!$C$14*(I8779-H8779)</f>
        <v>2253.6546407446667</v>
      </c>
      <c r="O8779" s="16">
        <f>J8779*$E8779*(1-'Monte Carlo Inputs'!$C$11)+J8779*'Monte Carlo Inputs'!$C$12-J8779*'Monte Carlo Inputs'!$C$13-'Monte Carlo Inputs'!$C$14*(J8779-I8779)</f>
        <v>2708.3240735734908</v>
      </c>
    </row>
    <row r="8780" spans="1:15">
      <c r="A8780">
        <v>8776</v>
      </c>
      <c r="B8780" s="39">
        <v>-1.1482180080875113</v>
      </c>
      <c r="C8780" s="39">
        <v>-1.5795379065713124</v>
      </c>
      <c r="D8780" s="29">
        <f>'Monte Carlo Inputs'!$C$6+'Monte Carlo Inputs'!$D$6*B8780</f>
        <v>5.1923462735860126E-2</v>
      </c>
      <c r="E8780" s="29">
        <f>'Monte Carlo Inputs'!$C$7+'Monte Carlo Inputs'!$D$7*C8780</f>
        <v>0.52628720472438872</v>
      </c>
      <c r="F8780" s="16">
        <f>'Monte Carlo Inputs'!$C$17*(1+$D8780)</f>
        <v>2555.2272833316783</v>
      </c>
      <c r="G8780" s="16">
        <f t="shared" ref="G8780:J8780" si="8774">F8780*(1+$D8780)</f>
        <v>2687.9035319594041</v>
      </c>
      <c r="H8780" s="16">
        <f t="shared" si="8774"/>
        <v>2827.4687908386854</v>
      </c>
      <c r="I8780" s="16">
        <f t="shared" si="8774"/>
        <v>2974.2807612366059</v>
      </c>
      <c r="J8780" s="16">
        <f t="shared" si="8774"/>
        <v>3128.7157175086609</v>
      </c>
      <c r="K8780" s="16">
        <f>F8780*$E8780*(1-'Monte Carlo Inputs'!$C$11)+F8780*'Monte Carlo Inputs'!$C$12-F8780*'Monte Carlo Inputs'!$C$13-'Monte Carlo Inputs'!$C$14*(F8780-'Monte Carlo Inputs'!$C$17)</f>
        <v>1056.8624248118101</v>
      </c>
      <c r="L8780" s="16">
        <f>G8780*$E8780*(1-'Monte Carlo Inputs'!$C$11)+G8780*'Monte Carlo Inputs'!$C$12-G8780*'Monte Carlo Inputs'!$C$13-'Monte Carlo Inputs'!$C$14*(G8780-F8780)</f>
        <v>1111.7383815434571</v>
      </c>
      <c r="M8780" s="16">
        <f>H8780*$E8780*(1-'Monte Carlo Inputs'!$C$11)+H8780*'Monte Carlo Inputs'!$C$12-H8780*'Monte Carlo Inputs'!$C$13-'Monte Carlo Inputs'!$C$14*(H8780-G8780)</f>
        <v>1169.4636879695545</v>
      </c>
      <c r="N8780" s="16">
        <f>I8780*$E8780*(1-'Monte Carlo Inputs'!$C$11)+I8780*'Monte Carlo Inputs'!$C$12-I8780*'Monte Carlo Inputs'!$C$13-'Monte Carlo Inputs'!$C$14*(I8780-H8780)</f>
        <v>1230.1862921927834</v>
      </c>
      <c r="O8780" s="16">
        <f>J8780*$E8780*(1-'Monte Carlo Inputs'!$C$11)+J8780*'Monte Carlo Inputs'!$C$12-J8780*'Monte Carlo Inputs'!$C$13-'Monte Carlo Inputs'!$C$14*(J8780-I8780)</f>
        <v>1294.0618242936216</v>
      </c>
    </row>
    <row r="8781" spans="1:15">
      <c r="A8781">
        <v>8777</v>
      </c>
      <c r="B8781" s="39">
        <v>0.89657116168865625</v>
      </c>
      <c r="C8781" s="39">
        <v>0.47865978357501543</v>
      </c>
      <c r="D8781" s="29">
        <f>'Monte Carlo Inputs'!$C$6+'Monte Carlo Inputs'!$D$6*B8781</f>
        <v>0.18439358919995802</v>
      </c>
      <c r="E8781" s="29">
        <f>'Monte Carlo Inputs'!$C$7+'Monte Carlo Inputs'!$D$7*C8781</f>
        <v>0.59995397240116943</v>
      </c>
      <c r="F8781" s="16">
        <f>'Monte Carlo Inputs'!$C$17*(1+$D8781)</f>
        <v>2877.0104675256184</v>
      </c>
      <c r="G8781" s="16">
        <f t="shared" ref="G8781:J8781" si="8775">F8781*(1+$D8781)</f>
        <v>3407.5127537985163</v>
      </c>
      <c r="H8781" s="16">
        <f t="shared" si="8775"/>
        <v>4035.8362607160575</v>
      </c>
      <c r="I8781" s="16">
        <f t="shared" si="8775"/>
        <v>4780.0185942528287</v>
      </c>
      <c r="J8781" s="16">
        <f t="shared" si="8775"/>
        <v>5661.4233792896457</v>
      </c>
      <c r="K8781" s="16">
        <f>F8781*$E8781*(1-'Monte Carlo Inputs'!$C$11)+F8781*'Monte Carlo Inputs'!$C$12-F8781*'Monte Carlo Inputs'!$C$13-'Monte Carlo Inputs'!$C$14*(F8781-'Monte Carlo Inputs'!$C$17)</f>
        <v>1345.8933137134054</v>
      </c>
      <c r="L8781" s="16">
        <f>G8781*$E8781*(1-'Monte Carlo Inputs'!$C$11)+G8781*'Monte Carlo Inputs'!$C$12-G8781*'Monte Carlo Inputs'!$C$13-'Monte Carlo Inputs'!$C$14*(G8781-F8781)</f>
        <v>1594.0674125092453</v>
      </c>
      <c r="M8781" s="16">
        <f>H8781*$E8781*(1-'Monte Carlo Inputs'!$C$11)+H8781*'Monte Carlo Inputs'!$C$12-H8781*'Monte Carlo Inputs'!$C$13-'Monte Carlo Inputs'!$C$14*(H8781-G8781)</f>
        <v>1888.0032241285148</v>
      </c>
      <c r="N8781" s="16">
        <f>I8781*$E8781*(1-'Monte Carlo Inputs'!$C$11)+I8781*'Monte Carlo Inputs'!$C$12-I8781*'Monte Carlo Inputs'!$C$13-'Monte Carlo Inputs'!$C$14*(I8781-H8781)</f>
        <v>2236.1389150466644</v>
      </c>
      <c r="O8781" s="16">
        <f>J8781*$E8781*(1-'Monte Carlo Inputs'!$C$11)+J8781*'Monte Carlo Inputs'!$C$12-J8781*'Monte Carlo Inputs'!$C$13-'Monte Carlo Inputs'!$C$14*(J8781-I8781)</f>
        <v>2648.468595541819</v>
      </c>
    </row>
    <row r="8782" spans="1:15">
      <c r="A8782">
        <v>8778</v>
      </c>
      <c r="B8782" s="39">
        <v>-0.37283031214674561</v>
      </c>
      <c r="C8782" s="39">
        <v>0.19577457111938293</v>
      </c>
      <c r="D8782" s="29">
        <f>'Monte Carlo Inputs'!$C$6+'Monte Carlo Inputs'!$D$6*B8782</f>
        <v>0.10215637068461578</v>
      </c>
      <c r="E8782" s="29">
        <f>'Monte Carlo Inputs'!$C$7+'Monte Carlo Inputs'!$D$7*C8782</f>
        <v>0.58982897841981663</v>
      </c>
      <c r="F8782" s="16">
        <f>'Monte Carlo Inputs'!$C$17*(1+$D8782)</f>
        <v>2677.2480400300005</v>
      </c>
      <c r="G8782" s="16">
        <f t="shared" ref="G8782:J8782" si="8776">F8782*(1+$D8782)</f>
        <v>2950.7459832219665</v>
      </c>
      <c r="H8782" s="16">
        <f t="shared" si="8776"/>
        <v>3252.1834836801308</v>
      </c>
      <c r="I8782" s="16">
        <f t="shared" si="8776"/>
        <v>3584.4147451733434</v>
      </c>
      <c r="J8782" s="16">
        <f t="shared" si="8776"/>
        <v>3950.5855465686741</v>
      </c>
      <c r="K8782" s="16">
        <f>F8782*$E8782*(1-'Monte Carlo Inputs'!$C$11)+F8782*'Monte Carlo Inputs'!$C$12-F8782*'Monte Carlo Inputs'!$C$13-'Monte Carlo Inputs'!$C$14*(F8782-'Monte Carlo Inputs'!$C$17)</f>
        <v>1230.32645195962</v>
      </c>
      <c r="L8782" s="16">
        <f>G8782*$E8782*(1-'Monte Carlo Inputs'!$C$11)+G8782*'Monte Carlo Inputs'!$C$12-G8782*'Monte Carlo Inputs'!$C$13-'Monte Carlo Inputs'!$C$14*(G8782-F8782)</f>
        <v>1356.0121370490954</v>
      </c>
      <c r="M8782" s="16">
        <f>H8782*$E8782*(1-'Monte Carlo Inputs'!$C$11)+H8782*'Monte Carlo Inputs'!$C$12-H8782*'Monte Carlo Inputs'!$C$13-'Monte Carlo Inputs'!$C$14*(H8782-G8782)</f>
        <v>1494.5374155743207</v>
      </c>
      <c r="N8782" s="16">
        <f>I8782*$E8782*(1-'Monte Carlo Inputs'!$C$11)+I8782*'Monte Carlo Inputs'!$C$12-I8782*'Monte Carlo Inputs'!$C$13-'Monte Carlo Inputs'!$C$14*(I8782-H8782)</f>
        <v>1647.2139338017585</v>
      </c>
      <c r="O8782" s="16">
        <f>J8782*$E8782*(1-'Monte Carlo Inputs'!$C$11)+J8782*'Monte Carlo Inputs'!$C$12-J8782*'Monte Carlo Inputs'!$C$13-'Monte Carlo Inputs'!$C$14*(J8782-I8782)</f>
        <v>1815.4873310200753</v>
      </c>
    </row>
    <row r="8783" spans="1:15">
      <c r="A8783">
        <v>8779</v>
      </c>
      <c r="B8783" s="39">
        <v>-0.18350559677335104</v>
      </c>
      <c r="C8783" s="39">
        <v>0.69323609743908765</v>
      </c>
      <c r="D8783" s="29">
        <f>'Monte Carlo Inputs'!$C$6+'Monte Carlo Inputs'!$D$6*B8783</f>
        <v>0.11442162979249645</v>
      </c>
      <c r="E8783" s="29">
        <f>'Monte Carlo Inputs'!$C$7+'Monte Carlo Inputs'!$D$7*C8783</f>
        <v>0.60763406238379924</v>
      </c>
      <c r="F8783" s="16">
        <f>'Monte Carlo Inputs'!$C$17*(1+$D8783)</f>
        <v>2707.0415809289534</v>
      </c>
      <c r="G8783" s="16">
        <f t="shared" ref="G8783:J8783" si="8777">F8783*(1+$D8783)</f>
        <v>3016.7856905349004</v>
      </c>
      <c r="H8783" s="16">
        <f t="shared" si="8777"/>
        <v>3361.9712259805856</v>
      </c>
      <c r="I8783" s="16">
        <f t="shared" si="8777"/>
        <v>3746.6534529727619</v>
      </c>
      <c r="J8783" s="16">
        <f t="shared" si="8777"/>
        <v>4175.3516473295895</v>
      </c>
      <c r="K8783" s="16">
        <f>F8783*$E8783*(1-'Monte Carlo Inputs'!$C$11)+F8783*'Monte Carlo Inputs'!$C$12-F8783*'Monte Carlo Inputs'!$C$13-'Monte Carlo Inputs'!$C$14*(F8783-'Monte Carlo Inputs'!$C$17)</f>
        <v>1278.7683764816879</v>
      </c>
      <c r="L8783" s="16">
        <f>G8783*$E8783*(1-'Monte Carlo Inputs'!$C$11)+G8783*'Monte Carlo Inputs'!$C$12-G8783*'Monte Carlo Inputs'!$C$13-'Monte Carlo Inputs'!$C$14*(G8783-F8783)</f>
        <v>1425.0871382458272</v>
      </c>
      <c r="M8783" s="16">
        <f>H8783*$E8783*(1-'Monte Carlo Inputs'!$C$11)+H8783*'Monte Carlo Inputs'!$C$12-H8783*'Monte Carlo Inputs'!$C$13-'Monte Carlo Inputs'!$C$14*(H8783-G8783)</f>
        <v>1588.1479312002398</v>
      </c>
      <c r="N8783" s="16">
        <f>I8783*$E8783*(1-'Monte Carlo Inputs'!$C$11)+I8783*'Monte Carlo Inputs'!$C$12-I8783*'Monte Carlo Inputs'!$C$13-'Monte Carlo Inputs'!$C$14*(I8783-H8783)</f>
        <v>1769.8664058397526</v>
      </c>
      <c r="O8783" s="16">
        <f>J8783*$E8783*(1-'Monte Carlo Inputs'!$C$11)+J8783*'Monte Carlo Inputs'!$C$12-J8783*'Monte Carlo Inputs'!$C$13-'Monte Carlo Inputs'!$C$14*(J8783-I8783)</f>
        <v>1972.3774045109249</v>
      </c>
    </row>
    <row r="8784" spans="1:15">
      <c r="A8784">
        <v>8780</v>
      </c>
      <c r="B8784" s="39">
        <v>-0.53772226275617763</v>
      </c>
      <c r="C8784" s="39">
        <v>9.5208360174023246E-2</v>
      </c>
      <c r="D8784" s="29">
        <f>'Monte Carlo Inputs'!$C$6+'Monte Carlo Inputs'!$D$6*B8784</f>
        <v>9.1473969842022149E-2</v>
      </c>
      <c r="E8784" s="29">
        <f>'Monte Carlo Inputs'!$C$7+'Monte Carlo Inputs'!$D$7*C8784</f>
        <v>0.58622952452220811</v>
      </c>
      <c r="F8784" s="16">
        <f>'Monte Carlo Inputs'!$C$17*(1+$D8784)</f>
        <v>2651.2994201432566</v>
      </c>
      <c r="G8784" s="16">
        <f t="shared" ref="G8784:J8784" si="8778">F8784*(1+$D8784)</f>
        <v>2893.8243033436115</v>
      </c>
      <c r="H8784" s="16">
        <f t="shared" si="8778"/>
        <v>3158.5339003957756</v>
      </c>
      <c r="I8784" s="16">
        <f t="shared" si="8778"/>
        <v>3447.4575351455833</v>
      </c>
      <c r="J8784" s="16">
        <f t="shared" si="8778"/>
        <v>3762.8101617471425</v>
      </c>
      <c r="K8784" s="16">
        <f>F8784*$E8784*(1-'Monte Carlo Inputs'!$C$11)+F8784*'Monte Carlo Inputs'!$C$12-F8784*'Monte Carlo Inputs'!$C$13-'Monte Carlo Inputs'!$C$14*(F8784-'Monte Carlo Inputs'!$C$17)</f>
        <v>1211.216414570747</v>
      </c>
      <c r="L8784" s="16">
        <f>G8784*$E8784*(1-'Monte Carlo Inputs'!$C$11)+G8784*'Monte Carlo Inputs'!$C$12-G8784*'Monte Carlo Inputs'!$C$13-'Monte Carlo Inputs'!$C$14*(G8784-F8784)</f>
        <v>1322.0111883493537</v>
      </c>
      <c r="M8784" s="16">
        <f>H8784*$E8784*(1-'Monte Carlo Inputs'!$C$11)+H8784*'Monte Carlo Inputs'!$C$12-H8784*'Monte Carlo Inputs'!$C$13-'Monte Carlo Inputs'!$C$14*(H8784-G8784)</f>
        <v>1442.9407999232383</v>
      </c>
      <c r="N8784" s="16">
        <f>I8784*$E8784*(1-'Monte Carlo Inputs'!$C$11)+I8784*'Monte Carlo Inputs'!$C$12-I8784*'Monte Carlo Inputs'!$C$13-'Monte Carlo Inputs'!$C$14*(I8784-H8784)</f>
        <v>1574.9323231392398</v>
      </c>
      <c r="O8784" s="16">
        <f>J8784*$E8784*(1-'Monte Carlo Inputs'!$C$11)+J8784*'Monte Carlo Inputs'!$C$12-J8784*'Monte Carlo Inputs'!$C$13-'Monte Carlo Inputs'!$C$14*(J8784-I8784)</f>
        <v>1718.997634969305</v>
      </c>
    </row>
    <row r="8785" spans="1:15">
      <c r="A8785">
        <v>8781</v>
      </c>
      <c r="B8785" s="39">
        <v>-0.42453933062685612</v>
      </c>
      <c r="C8785" s="39">
        <v>0.26246077797304967</v>
      </c>
      <c r="D8785" s="29">
        <f>'Monte Carlo Inputs'!$C$6+'Monte Carlo Inputs'!$D$6*B8785</f>
        <v>9.8806440863662914E-2</v>
      </c>
      <c r="E8785" s="29">
        <f>'Monte Carlo Inputs'!$C$7+'Monte Carlo Inputs'!$D$7*C8785</f>
        <v>0.59221580322826617</v>
      </c>
      <c r="F8785" s="16">
        <f>'Monte Carlo Inputs'!$C$17*(1+$D8785)</f>
        <v>2669.1107255019238</v>
      </c>
      <c r="G8785" s="16">
        <f t="shared" ref="G8785:J8785" si="8779">F8785*(1+$D8785)</f>
        <v>2932.8360565597977</v>
      </c>
      <c r="H8785" s="16">
        <f t="shared" si="8779"/>
        <v>3222.6191489450916</v>
      </c>
      <c r="I8785" s="16">
        <f t="shared" si="8779"/>
        <v>3541.0346773114425</v>
      </c>
      <c r="J8785" s="16">
        <f t="shared" si="8779"/>
        <v>3890.9117107513948</v>
      </c>
      <c r="K8785" s="16">
        <f>F8785*$E8785*(1-'Monte Carlo Inputs'!$C$11)+F8785*'Monte Carlo Inputs'!$C$12-F8785*'Monte Carlo Inputs'!$C$13-'Monte Carlo Inputs'!$C$14*(F8785-'Monte Carlo Inputs'!$C$17)</f>
        <v>1230.9964097063062</v>
      </c>
      <c r="L8785" s="16">
        <f>G8785*$E8785*(1-'Monte Carlo Inputs'!$C$11)+G8785*'Monte Carlo Inputs'!$C$12-G8785*'Monte Carlo Inputs'!$C$13-'Monte Carlo Inputs'!$C$14*(G8785-F8785)</f>
        <v>1352.6267836653335</v>
      </c>
      <c r="M8785" s="16">
        <f>H8785*$E8785*(1-'Monte Carlo Inputs'!$C$11)+H8785*'Monte Carlo Inputs'!$C$12-H8785*'Monte Carlo Inputs'!$C$13-'Monte Carlo Inputs'!$C$14*(H8785-G8785)</f>
        <v>1486.275021976169</v>
      </c>
      <c r="N8785" s="16">
        <f>I8785*$E8785*(1-'Monte Carlo Inputs'!$C$11)+I8785*'Monte Carlo Inputs'!$C$12-I8785*'Monte Carlo Inputs'!$C$13-'Monte Carlo Inputs'!$C$14*(I8785-H8785)</f>
        <v>1633.1285670421964</v>
      </c>
      <c r="O8785" s="16">
        <f>J8785*$E8785*(1-'Monte Carlo Inputs'!$C$11)+J8785*'Monte Carlo Inputs'!$C$12-J8785*'Monte Carlo Inputs'!$C$13-'Monte Carlo Inputs'!$C$14*(J8785-I8785)</f>
        <v>1794.4921882244096</v>
      </c>
    </row>
    <row r="8786" spans="1:15">
      <c r="A8786">
        <v>8782</v>
      </c>
      <c r="B8786" s="39">
        <v>0.28545675738808929</v>
      </c>
      <c r="C8786" s="39">
        <v>1.0626910692773262</v>
      </c>
      <c r="D8786" s="29">
        <f>'Monte Carlo Inputs'!$C$6+'Monte Carlo Inputs'!$D$6*B8786</f>
        <v>0.14480300273837693</v>
      </c>
      <c r="E8786" s="29">
        <f>'Monte Carlo Inputs'!$C$7+'Monte Carlo Inputs'!$D$7*C8786</f>
        <v>0.62085755092804307</v>
      </c>
      <c r="F8786" s="16">
        <f>'Monte Carlo Inputs'!$C$17*(1+$D8786)</f>
        <v>2780.8409739517915</v>
      </c>
      <c r="G8786" s="16">
        <f t="shared" ref="G8786:J8786" si="8780">F8786*(1+$D8786)</f>
        <v>3183.5150971179232</v>
      </c>
      <c r="H8786" s="16">
        <f t="shared" si="8780"/>
        <v>3644.497642443554</v>
      </c>
      <c r="I8786" s="16">
        <f t="shared" si="8780"/>
        <v>4172.2318445423161</v>
      </c>
      <c r="J8786" s="16">
        <f t="shared" si="8780"/>
        <v>4776.3835437527205</v>
      </c>
      <c r="K8786" s="16">
        <f>F8786*$E8786*(1-'Monte Carlo Inputs'!$C$11)+F8786*'Monte Carlo Inputs'!$C$12-F8786*'Monte Carlo Inputs'!$C$13-'Monte Carlo Inputs'!$C$14*(F8786-'Monte Carlo Inputs'!$C$17)</f>
        <v>1340.9065500587446</v>
      </c>
      <c r="L8786" s="16">
        <f>G8786*$E8786*(1-'Monte Carlo Inputs'!$C$11)+G8786*'Monte Carlo Inputs'!$C$12-G8786*'Monte Carlo Inputs'!$C$13-'Monte Carlo Inputs'!$C$14*(G8786-F8786)</f>
        <v>1535.0738448988081</v>
      </c>
      <c r="M8786" s="16">
        <f>H8786*$E8786*(1-'Monte Carlo Inputs'!$C$11)+H8786*'Monte Carlo Inputs'!$C$12-H8786*'Monte Carlo Inputs'!$C$13-'Monte Carlo Inputs'!$C$14*(H8786-G8786)</f>
        <v>1757.3571470653014</v>
      </c>
      <c r="N8786" s="16">
        <f>I8786*$E8786*(1-'Monte Carlo Inputs'!$C$11)+I8786*'Monte Carlo Inputs'!$C$12-I8786*'Monte Carlo Inputs'!$C$13-'Monte Carlo Inputs'!$C$14*(I8786-H8786)</f>
        <v>2011.8277388441043</v>
      </c>
      <c r="O8786" s="16">
        <f>J8786*$E8786*(1-'Monte Carlo Inputs'!$C$11)+J8786*'Monte Carlo Inputs'!$C$12-J8786*'Monte Carlo Inputs'!$C$13-'Monte Carlo Inputs'!$C$14*(J8786-I8786)</f>
        <v>2303.1464364210892</v>
      </c>
    </row>
    <row r="8787" spans="1:15">
      <c r="A8787">
        <v>8783</v>
      </c>
      <c r="B8787" s="39">
        <v>1.5148509760684052</v>
      </c>
      <c r="C8787" s="39">
        <v>1.5823649280532246</v>
      </c>
      <c r="D8787" s="29">
        <f>'Monte Carlo Inputs'!$C$6+'Monte Carlo Inputs'!$D$6*B8787</f>
        <v>0.22444838135735673</v>
      </c>
      <c r="E8787" s="29">
        <f>'Monte Carlo Inputs'!$C$7+'Monte Carlo Inputs'!$D$7*C8787</f>
        <v>0.63945765606149041</v>
      </c>
      <c r="F8787" s="16">
        <f>'Monte Carlo Inputs'!$C$17*(1+$D8787)</f>
        <v>2974.307563155156</v>
      </c>
      <c r="G8787" s="16">
        <f t="shared" ref="G8787:J8787" si="8781">F8787*(1+$D8787)</f>
        <v>3641.886081364275</v>
      </c>
      <c r="H8787" s="16">
        <f t="shared" si="8781"/>
        <v>4459.3015174143738</v>
      </c>
      <c r="I8787" s="16">
        <f t="shared" si="8781"/>
        <v>5460.1845249824346</v>
      </c>
      <c r="J8787" s="16">
        <f t="shared" si="8781"/>
        <v>6685.7141035272298</v>
      </c>
      <c r="K8787" s="16">
        <f>F8787*$E8787*(1-'Monte Carlo Inputs'!$C$11)+F8787*'Monte Carlo Inputs'!$C$12-F8787*'Monte Carlo Inputs'!$C$13-'Monte Carlo Inputs'!$C$14*(F8787-'Monte Carlo Inputs'!$C$17)</f>
        <v>1476.394009251688</v>
      </c>
      <c r="L8787" s="16">
        <f>G8787*$E8787*(1-'Monte Carlo Inputs'!$C$11)+G8787*'Monte Carlo Inputs'!$C$12-G8787*'Monte Carlo Inputs'!$C$13-'Monte Carlo Inputs'!$C$14*(G8787-F8787)</f>
        <v>1807.7682548739283</v>
      </c>
      <c r="M8787" s="16">
        <f>H8787*$E8787*(1-'Monte Carlo Inputs'!$C$11)+H8787*'Monte Carlo Inputs'!$C$12-H8787*'Monte Carlo Inputs'!$C$13-'Monte Carlo Inputs'!$C$14*(H8787-G8787)</f>
        <v>2213.5189135495948</v>
      </c>
      <c r="N8787" s="16">
        <f>I8787*$E8787*(1-'Monte Carlo Inputs'!$C$11)+I8787*'Monte Carlo Inputs'!$C$12-I8787*'Monte Carlo Inputs'!$C$13-'Monte Carlo Inputs'!$C$14*(I8787-H8787)</f>
        <v>2710.3396507996963</v>
      </c>
      <c r="O8787" s="16">
        <f>J8787*$E8787*(1-'Monte Carlo Inputs'!$C$11)+J8787*'Monte Carlo Inputs'!$C$12-J8787*'Monte Carlo Inputs'!$C$13-'Monte Carlo Inputs'!$C$14*(J8787-I8787)</f>
        <v>3318.6709983503515</v>
      </c>
    </row>
    <row r="8788" spans="1:15">
      <c r="A8788">
        <v>8784</v>
      </c>
      <c r="B8788" s="39">
        <v>1.8017091161393739</v>
      </c>
      <c r="C8788" s="39">
        <v>-1.0374586452854702</v>
      </c>
      <c r="D8788" s="29">
        <f>'Monte Carlo Inputs'!$C$6+'Monte Carlo Inputs'!$D$6*B8788</f>
        <v>0.24303226993332022</v>
      </c>
      <c r="E8788" s="29">
        <f>'Monte Carlo Inputs'!$C$7+'Monte Carlo Inputs'!$D$7*C8788</f>
        <v>0.54568924136777164</v>
      </c>
      <c r="F8788" s="16">
        <f>'Monte Carlo Inputs'!$C$17*(1+$D8788)</f>
        <v>3019.4496868950287</v>
      </c>
      <c r="G8788" s="16">
        <f t="shared" ref="G8788:J8788" si="8782">F8788*(1+$D8788)</f>
        <v>3753.2733982505806</v>
      </c>
      <c r="H8788" s="16">
        <f t="shared" si="8782"/>
        <v>4665.439951907766</v>
      </c>
      <c r="I8788" s="16">
        <f t="shared" si="8782"/>
        <v>5799.2924136575111</v>
      </c>
      <c r="J8788" s="16">
        <f t="shared" si="8782"/>
        <v>7208.70761295578</v>
      </c>
      <c r="K8788" s="16">
        <f>F8788*$E8788*(1-'Monte Carlo Inputs'!$C$11)+F8788*'Monte Carlo Inputs'!$C$12-F8788*'Monte Carlo Inputs'!$C$13-'Monte Carlo Inputs'!$C$14*(F8788-'Monte Carlo Inputs'!$C$17)</f>
        <v>1297.9528152631765</v>
      </c>
      <c r="L8788" s="16">
        <f>G8788*$E8788*(1-'Monte Carlo Inputs'!$C$11)+G8788*'Monte Carlo Inputs'!$C$12-G8788*'Monte Carlo Inputs'!$C$13-'Monte Carlo Inputs'!$C$14*(G8788-F8788)</f>
        <v>1613.3972342229297</v>
      </c>
      <c r="M8788" s="16">
        <f>H8788*$E8788*(1-'Monte Carlo Inputs'!$C$11)+H8788*'Monte Carlo Inputs'!$C$12-H8788*'Monte Carlo Inputs'!$C$13-'Monte Carlo Inputs'!$C$14*(H8788-G8788)</f>
        <v>2005.5048263602691</v>
      </c>
      <c r="N8788" s="16">
        <f>I8788*$E8788*(1-'Monte Carlo Inputs'!$C$11)+I8788*'Monte Carlo Inputs'!$C$12-I8788*'Monte Carlo Inputs'!$C$13-'Monte Carlo Inputs'!$C$14*(I8788-H8788)</f>
        <v>2492.9072166728342</v>
      </c>
      <c r="O8788" s="16">
        <f>J8788*$E8788*(1-'Monte Carlo Inputs'!$C$11)+J8788*'Monte Carlo Inputs'!$C$12-J8788*'Monte Carlo Inputs'!$C$13-'Monte Carlo Inputs'!$C$14*(J8788-I8788)</f>
        <v>3098.7641162739887</v>
      </c>
    </row>
    <row r="8789" spans="1:15">
      <c r="A8789">
        <v>8785</v>
      </c>
      <c r="B8789" s="39">
        <v>1.1545111239520618</v>
      </c>
      <c r="C8789" s="39">
        <v>1.0649525717685593</v>
      </c>
      <c r="D8789" s="29">
        <f>'Monte Carlo Inputs'!$C$6+'Monte Carlo Inputs'!$D$6*B8789</f>
        <v>0.20110403540450159</v>
      </c>
      <c r="E8789" s="29">
        <f>'Monte Carlo Inputs'!$C$7+'Monte Carlo Inputs'!$D$7*C8789</f>
        <v>0.62093849435705362</v>
      </c>
      <c r="F8789" s="16">
        <f>'Monte Carlo Inputs'!$C$17*(1+$D8789)</f>
        <v>2917.6018124010752</v>
      </c>
      <c r="G8789" s="16">
        <f t="shared" ref="G8789:J8789" si="8783">F8789*(1+$D8789)</f>
        <v>3504.3433105784188</v>
      </c>
      <c r="H8789" s="16">
        <f t="shared" si="8783"/>
        <v>4209.0808917785089</v>
      </c>
      <c r="I8789" s="16">
        <f t="shared" si="8783"/>
        <v>5055.544044459145</v>
      </c>
      <c r="J8789" s="16">
        <f t="shared" si="8783"/>
        <v>6072.2343529650734</v>
      </c>
      <c r="K8789" s="16">
        <f>F8789*$E8789*(1-'Monte Carlo Inputs'!$C$11)+F8789*'Monte Carlo Inputs'!$C$12-F8789*'Monte Carlo Inputs'!$C$13-'Monte Carlo Inputs'!$C$14*(F8789-'Monte Carlo Inputs'!$C$17)</f>
        <v>1409.0225436674191</v>
      </c>
      <c r="L8789" s="16">
        <f>G8789*$E8789*(1-'Monte Carlo Inputs'!$C$11)+G8789*'Monte Carlo Inputs'!$C$12-G8789*'Monte Carlo Inputs'!$C$13-'Monte Carlo Inputs'!$C$14*(G8789-F8789)</f>
        <v>1692.3826631748527</v>
      </c>
      <c r="M8789" s="16">
        <f>H8789*$E8789*(1-'Monte Carlo Inputs'!$C$11)+H8789*'Monte Carlo Inputs'!$C$12-H8789*'Monte Carlo Inputs'!$C$13-'Monte Carlo Inputs'!$C$14*(H8789-G8789)</f>
        <v>2032.7276461879324</v>
      </c>
      <c r="N8789" s="16">
        <f>I8789*$E8789*(1-'Monte Carlo Inputs'!$C$11)+I8789*'Monte Carlo Inputs'!$C$12-I8789*'Monte Carlo Inputs'!$C$13-'Monte Carlo Inputs'!$C$14*(I8789-H8789)</f>
        <v>2441.51737871462</v>
      </c>
      <c r="O8789" s="16">
        <f>J8789*$E8789*(1-'Monte Carlo Inputs'!$C$11)+J8789*'Monte Carlo Inputs'!$C$12-J8789*'Monte Carlo Inputs'!$C$13-'Monte Carlo Inputs'!$C$14*(J8789-I8789)</f>
        <v>2932.5163760843498</v>
      </c>
    </row>
    <row r="8790" spans="1:15">
      <c r="A8790">
        <v>8786</v>
      </c>
      <c r="B8790" s="39">
        <v>0.32211817244742619</v>
      </c>
      <c r="C8790" s="39">
        <v>9.5495640259154274E-2</v>
      </c>
      <c r="D8790" s="29">
        <f>'Monte Carlo Inputs'!$C$6+'Monte Carlo Inputs'!$D$6*B8790</f>
        <v>0.14717808490383791</v>
      </c>
      <c r="E8790" s="29">
        <f>'Monte Carlo Inputs'!$C$7+'Monte Carlo Inputs'!$D$7*C8790</f>
        <v>0.5862398068169512</v>
      </c>
      <c r="F8790" s="16">
        <f>'Monte Carlo Inputs'!$C$17*(1+$D8790)</f>
        <v>2786.6102860399133</v>
      </c>
      <c r="G8790" s="16">
        <f t="shared" ref="G8790:J8790" si="8784">F8790*(1+$D8790)</f>
        <v>3196.738251312604</v>
      </c>
      <c r="H8790" s="16">
        <f t="shared" si="8784"/>
        <v>3667.228065079637</v>
      </c>
      <c r="I8790" s="16">
        <f t="shared" si="8784"/>
        <v>4206.9636686036656</v>
      </c>
      <c r="J8790" s="16">
        <f t="shared" si="8784"/>
        <v>4826.136524608778</v>
      </c>
      <c r="K8790" s="16">
        <f>F8790*$E8790*(1-'Monte Carlo Inputs'!$C$11)+F8790*'Monte Carlo Inputs'!$C$12-F8790*'Monte Carlo Inputs'!$C$13-'Monte Carlo Inputs'!$C$14*(F8790-'Monte Carlo Inputs'!$C$17)</f>
        <v>1275.1302401055443</v>
      </c>
      <c r="L8790" s="16">
        <f>G8790*$E8790*(1-'Monte Carlo Inputs'!$C$11)+G8790*'Monte Carlo Inputs'!$C$12-G8790*'Monte Carlo Inputs'!$C$13-'Monte Carlo Inputs'!$C$14*(G8790-F8790)</f>
        <v>1462.8014668472495</v>
      </c>
      <c r="M8790" s="16">
        <f>H8790*$E8790*(1-'Monte Carlo Inputs'!$C$11)+H8790*'Monte Carlo Inputs'!$C$12-H8790*'Monte Carlo Inputs'!$C$13-'Monte Carlo Inputs'!$C$14*(H8790-G8790)</f>
        <v>1678.0937853323528</v>
      </c>
      <c r="N8790" s="16">
        <f>I8790*$E8790*(1-'Monte Carlo Inputs'!$C$11)+I8790*'Monte Carlo Inputs'!$C$12-I8790*'Monte Carlo Inputs'!$C$13-'Monte Carlo Inputs'!$C$14*(I8790-H8790)</f>
        <v>1925.0724149466007</v>
      </c>
      <c r="O8790" s="16">
        <f>J8790*$E8790*(1-'Monte Carlo Inputs'!$C$11)+J8790*'Monte Carlo Inputs'!$C$12-J8790*'Monte Carlo Inputs'!$C$13-'Monte Carlo Inputs'!$C$14*(J8790-I8790)</f>
        <v>2208.4008862796481</v>
      </c>
    </row>
    <row r="8791" spans="1:15">
      <c r="A8791">
        <v>8787</v>
      </c>
      <c r="B8791" s="39">
        <v>1.8798978144538629</v>
      </c>
      <c r="C8791" s="39">
        <v>0.94611914553520837</v>
      </c>
      <c r="D8791" s="29">
        <f>'Monte Carlo Inputs'!$C$6+'Monte Carlo Inputs'!$D$6*B8791</f>
        <v>0.24809766587089618</v>
      </c>
      <c r="E8791" s="29">
        <f>'Monte Carlo Inputs'!$C$7+'Monte Carlo Inputs'!$D$7*C8791</f>
        <v>0.61668522245587598</v>
      </c>
      <c r="F8791" s="16">
        <f>'Monte Carlo Inputs'!$C$17*(1+$D8791)</f>
        <v>3031.7540401669944</v>
      </c>
      <c r="G8791" s="16">
        <f t="shared" ref="G8791:J8791" si="8785">F8791*(1+$D8791)</f>
        <v>3783.9251410270849</v>
      </c>
      <c r="H8791" s="16">
        <f t="shared" si="8785"/>
        <v>4722.7081363461066</v>
      </c>
      <c r="I8791" s="16">
        <f t="shared" si="8785"/>
        <v>5894.4010015630656</v>
      </c>
      <c r="J8791" s="16">
        <f t="shared" si="8785"/>
        <v>7356.7881317579349</v>
      </c>
      <c r="K8791" s="16">
        <f>F8791*$E8791*(1-'Monte Carlo Inputs'!$C$11)+F8791*'Monte Carlo Inputs'!$C$12-F8791*'Monte Carlo Inputs'!$C$13-'Monte Carlo Inputs'!$C$14*(F8791-'Monte Carlo Inputs'!$C$17)</f>
        <v>1456.5686099921163</v>
      </c>
      <c r="L8791" s="16">
        <f>G8791*$E8791*(1-'Monte Carlo Inputs'!$C$11)+G8791*'Monte Carlo Inputs'!$C$12-G8791*'Monte Carlo Inputs'!$C$13-'Monte Carlo Inputs'!$C$14*(G8791-F8791)</f>
        <v>1817.9398823119759</v>
      </c>
      <c r="M8791" s="16">
        <f>H8791*$E8791*(1-'Monte Carlo Inputs'!$C$11)+H8791*'Monte Carlo Inputs'!$C$12-H8791*'Monte Carlo Inputs'!$C$13-'Monte Carlo Inputs'!$C$14*(H8791-G8791)</f>
        <v>2268.9665238071889</v>
      </c>
      <c r="N8791" s="16">
        <f>I8791*$E8791*(1-'Monte Carlo Inputs'!$C$11)+I8791*'Monte Carlo Inputs'!$C$12-I8791*'Monte Carlo Inputs'!$C$13-'Monte Carlo Inputs'!$C$14*(I8791-H8791)</f>
        <v>2831.8918223029532</v>
      </c>
      <c r="O8791" s="16">
        <f>J8791*$E8791*(1-'Monte Carlo Inputs'!$C$11)+J8791*'Monte Carlo Inputs'!$C$12-J8791*'Monte Carlo Inputs'!$C$13-'Monte Carlo Inputs'!$C$14*(J8791-I8791)</f>
        <v>3534.4775734151949</v>
      </c>
    </row>
    <row r="8792" spans="1:15">
      <c r="A8792">
        <v>8788</v>
      </c>
      <c r="B8792" s="39">
        <v>-0.23268669236274336</v>
      </c>
      <c r="C8792" s="39">
        <v>-0.37580962281916475</v>
      </c>
      <c r="D8792" s="29">
        <f>'Monte Carlo Inputs'!$C$6+'Monte Carlo Inputs'!$D$6*B8792</f>
        <v>0.11123546955227821</v>
      </c>
      <c r="E8792" s="29">
        <f>'Monte Carlo Inputs'!$C$7+'Monte Carlo Inputs'!$D$7*C8792</f>
        <v>0.56937090472544893</v>
      </c>
      <c r="F8792" s="16">
        <f>'Monte Carlo Inputs'!$C$17*(1+$D8792)</f>
        <v>2699.3020790894393</v>
      </c>
      <c r="G8792" s="16">
        <f t="shared" ref="G8792:J8792" si="8786">F8792*(1+$D8792)</f>
        <v>2999.5602133203938</v>
      </c>
      <c r="H8792" s="16">
        <f t="shared" si="8786"/>
        <v>3333.2177020994195</v>
      </c>
      <c r="I8792" s="16">
        <f t="shared" si="8786"/>
        <v>3703.9897383124139</v>
      </c>
      <c r="J8792" s="16">
        <f t="shared" si="8786"/>
        <v>4116.0047760704156</v>
      </c>
      <c r="K8792" s="16">
        <f>F8792*$E8792*(1-'Monte Carlo Inputs'!$C$11)+F8792*'Monte Carlo Inputs'!$C$12-F8792*'Monte Carlo Inputs'!$C$13-'Monte Carlo Inputs'!$C$14*(F8792-'Monte Carlo Inputs'!$C$17)</f>
        <v>1201.5019397866515</v>
      </c>
      <c r="L8792" s="16">
        <f>G8792*$E8792*(1-'Monte Carlo Inputs'!$C$11)+G8792*'Monte Carlo Inputs'!$C$12-G8792*'Monte Carlo Inputs'!$C$13-'Monte Carlo Inputs'!$C$14*(G8792-F8792)</f>
        <v>1335.151572226793</v>
      </c>
      <c r="M8792" s="16">
        <f>H8792*$E8792*(1-'Monte Carlo Inputs'!$C$11)+H8792*'Monte Carlo Inputs'!$C$12-H8792*'Monte Carlo Inputs'!$C$13-'Monte Carlo Inputs'!$C$14*(H8792-G8792)</f>
        <v>1483.6677842869026</v>
      </c>
      <c r="N8792" s="16">
        <f>I8792*$E8792*(1-'Monte Carlo Inputs'!$C$11)+I8792*'Monte Carlo Inputs'!$C$12-I8792*'Monte Carlo Inputs'!$C$13-'Monte Carlo Inputs'!$C$14*(I8792-H8792)</f>
        <v>1648.704266931644</v>
      </c>
      <c r="O8792" s="16">
        <f>J8792*$E8792*(1-'Monte Carlo Inputs'!$C$11)+J8792*'Monte Carlo Inputs'!$C$12-J8792*'Monte Carlo Inputs'!$C$13-'Monte Carlo Inputs'!$C$14*(J8792-I8792)</f>
        <v>1832.0986602166304</v>
      </c>
    </row>
    <row r="8793" spans="1:15">
      <c r="A8793">
        <v>8789</v>
      </c>
      <c r="B8793" s="39">
        <v>0.50848024957854365</v>
      </c>
      <c r="C8793" s="39">
        <v>-0.69432940751431027</v>
      </c>
      <c r="D8793" s="29">
        <f>'Monte Carlo Inputs'!$C$6+'Monte Carlo Inputs'!$D$6*B8793</f>
        <v>0.15925141172431079</v>
      </c>
      <c r="E8793" s="29">
        <f>'Monte Carlo Inputs'!$C$7+'Monte Carlo Inputs'!$D$7*C8793</f>
        <v>0.55797048235983671</v>
      </c>
      <c r="F8793" s="16">
        <f>'Monte Carlo Inputs'!$C$17*(1+$D8793)</f>
        <v>2815.937604219524</v>
      </c>
      <c r="G8793" s="16">
        <f t="shared" ref="G8793:J8793" si="8787">F8793*(1+$D8793)</f>
        <v>3264.3796430190569</v>
      </c>
      <c r="H8793" s="16">
        <f t="shared" si="8787"/>
        <v>3784.2367095739437</v>
      </c>
      <c r="I8793" s="16">
        <f t="shared" si="8787"/>
        <v>4386.881747872555</v>
      </c>
      <c r="J8793" s="16">
        <f t="shared" si="8787"/>
        <v>5085.4988592888722</v>
      </c>
      <c r="K8793" s="16">
        <f>F8793*$E8793*(1-'Monte Carlo Inputs'!$C$11)+F8793*'Monte Carlo Inputs'!$C$12-F8793*'Monte Carlo Inputs'!$C$13-'Monte Carlo Inputs'!$C$14*(F8793-'Monte Carlo Inputs'!$C$17)</f>
        <v>1232.3342104881158</v>
      </c>
      <c r="L8793" s="16">
        <f>G8793*$E8793*(1-'Monte Carlo Inputs'!$C$11)+G8793*'Monte Carlo Inputs'!$C$12-G8793*'Monte Carlo Inputs'!$C$13-'Monte Carlo Inputs'!$C$14*(G8793-F8793)</f>
        <v>1428.5851732245123</v>
      </c>
      <c r="M8793" s="16">
        <f>H8793*$E8793*(1-'Monte Carlo Inputs'!$C$11)+H8793*'Monte Carlo Inputs'!$C$12-H8793*'Monte Carlo Inputs'!$C$13-'Monte Carlo Inputs'!$C$14*(H8793-G8793)</f>
        <v>1656.089378828935</v>
      </c>
      <c r="N8793" s="16">
        <f>I8793*$E8793*(1-'Monte Carlo Inputs'!$C$11)+I8793*'Monte Carlo Inputs'!$C$12-I8793*'Monte Carlo Inputs'!$C$13-'Monte Carlo Inputs'!$C$14*(I8793-H8793)</f>
        <v>1919.8239503490802</v>
      </c>
      <c r="O8793" s="16">
        <f>J8793*$E8793*(1-'Monte Carlo Inputs'!$C$11)+J8793*'Monte Carlo Inputs'!$C$12-J8793*'Monte Carlo Inputs'!$C$13-'Monte Carlo Inputs'!$C$14*(J8793-I8793)</f>
        <v>2225.5586247043143</v>
      </c>
    </row>
    <row r="8794" spans="1:15">
      <c r="A8794">
        <v>8790</v>
      </c>
      <c r="B8794" s="39">
        <v>0.38679644614940878</v>
      </c>
      <c r="C8794" s="39">
        <v>-0.10889971044003406</v>
      </c>
      <c r="D8794" s="29">
        <f>'Monte Carlo Inputs'!$C$6+'Monte Carlo Inputs'!$D$6*B8794</f>
        <v>0.15136821815738946</v>
      </c>
      <c r="E8794" s="29">
        <f>'Monte Carlo Inputs'!$C$7+'Monte Carlo Inputs'!$D$7*C8794</f>
        <v>0.57892411266072041</v>
      </c>
      <c r="F8794" s="16">
        <f>'Monte Carlo Inputs'!$C$17*(1+$D8794)</f>
        <v>2796.7885387261149</v>
      </c>
      <c r="G8794" s="16">
        <f t="shared" ref="G8794:J8794" si="8788">F8794*(1+$D8794)</f>
        <v>3220.1334363960959</v>
      </c>
      <c r="H8794" s="16">
        <f t="shared" si="8788"/>
        <v>3707.5592968924043</v>
      </c>
      <c r="I8794" s="16">
        <f t="shared" si="8788"/>
        <v>4268.7659413758711</v>
      </c>
      <c r="J8794" s="16">
        <f t="shared" si="8788"/>
        <v>4914.9214356528882</v>
      </c>
      <c r="K8794" s="16">
        <f>F8794*$E8794*(1-'Monte Carlo Inputs'!$C$11)+F8794*'Monte Carlo Inputs'!$C$12-F8794*'Monte Carlo Inputs'!$C$13-'Monte Carlo Inputs'!$C$14*(F8794-'Monte Carlo Inputs'!$C$17)</f>
        <v>1265.3773541524611</v>
      </c>
      <c r="L8794" s="16">
        <f>G8794*$E8794*(1-'Monte Carlo Inputs'!$C$11)+G8794*'Monte Carlo Inputs'!$C$12-G8794*'Monte Carlo Inputs'!$C$13-'Monte Carlo Inputs'!$C$14*(G8794-F8794)</f>
        <v>1456.915269547231</v>
      </c>
      <c r="M8794" s="16">
        <f>H8794*$E8794*(1-'Monte Carlo Inputs'!$C$11)+H8794*'Monte Carlo Inputs'!$C$12-H8794*'Monte Carlo Inputs'!$C$13-'Monte Carlo Inputs'!$C$14*(H8794-G8794)</f>
        <v>1677.4459379048883</v>
      </c>
      <c r="N8794" s="16">
        <f>I8794*$E8794*(1-'Monte Carlo Inputs'!$C$11)+I8794*'Monte Carlo Inputs'!$C$12-I8794*'Monte Carlo Inputs'!$C$13-'Monte Carlo Inputs'!$C$14*(I8794-H8794)</f>
        <v>1931.3579405809023</v>
      </c>
      <c r="O8794" s="16">
        <f>J8794*$E8794*(1-'Monte Carlo Inputs'!$C$11)+J8794*'Monte Carlo Inputs'!$C$12-J8794*'Monte Carlo Inputs'!$C$13-'Monte Carlo Inputs'!$C$14*(J8794-I8794)</f>
        <v>2223.7041506707587</v>
      </c>
    </row>
    <row r="8795" spans="1:15">
      <c r="A8795">
        <v>8791</v>
      </c>
      <c r="B8795" s="39">
        <v>-0.35989795168305144</v>
      </c>
      <c r="C8795" s="39">
        <v>-0.3218932720336683</v>
      </c>
      <c r="D8795" s="29">
        <f>'Monte Carlo Inputs'!$C$6+'Monte Carlo Inputs'!$D$6*B8795</f>
        <v>0.10299418391809079</v>
      </c>
      <c r="E8795" s="29">
        <f>'Monte Carlo Inputs'!$C$7+'Monte Carlo Inputs'!$D$7*C8795</f>
        <v>0.57130067235968074</v>
      </c>
      <c r="F8795" s="16">
        <f>'Monte Carlo Inputs'!$C$17*(1+$D8795)</f>
        <v>2679.2831721554348</v>
      </c>
      <c r="G8795" s="16">
        <f t="shared" ref="G8795:J8795" si="8789">F8795*(1+$D8795)</f>
        <v>2955.2337559570574</v>
      </c>
      <c r="H8795" s="16">
        <f t="shared" si="8789"/>
        <v>3259.6056449390489</v>
      </c>
      <c r="I8795" s="16">
        <f t="shared" si="8789"/>
        <v>3595.3260682343484</v>
      </c>
      <c r="J8795" s="16">
        <f t="shared" si="8789"/>
        <v>3965.6237425515833</v>
      </c>
      <c r="K8795" s="16">
        <f>F8795*$E8795*(1-'Monte Carlo Inputs'!$C$11)+F8795*'Monte Carlo Inputs'!$C$12-F8795*'Monte Carlo Inputs'!$C$13-'Monte Carlo Inputs'!$C$14*(F8795-'Monte Carlo Inputs'!$C$17)</f>
        <v>1195.9683269370353</v>
      </c>
      <c r="L8795" s="16">
        <f>G8795*$E8795*(1-'Monte Carlo Inputs'!$C$11)+G8795*'Monte Carlo Inputs'!$C$12-G8795*'Monte Carlo Inputs'!$C$13-'Monte Carlo Inputs'!$C$14*(G8795-F8795)</f>
        <v>1319.1461087617995</v>
      </c>
      <c r="M8795" s="16">
        <f>H8795*$E8795*(1-'Monte Carlo Inputs'!$C$11)+H8795*'Monte Carlo Inputs'!$C$12-H8795*'Monte Carlo Inputs'!$C$13-'Monte Carlo Inputs'!$C$14*(H8795-G8795)</f>
        <v>1455.0104857024464</v>
      </c>
      <c r="N8795" s="16">
        <f>I8795*$E8795*(1-'Monte Carlo Inputs'!$C$11)+I8795*'Monte Carlo Inputs'!$C$12-I8795*'Monte Carlo Inputs'!$C$13-'Monte Carlo Inputs'!$C$14*(I8795-H8795)</f>
        <v>1604.8681032696347</v>
      </c>
      <c r="O8795" s="16">
        <f>J8795*$E8795*(1-'Monte Carlo Inputs'!$C$11)+J8795*'Monte Carlo Inputs'!$C$12-J8795*'Monte Carlo Inputs'!$C$13-'Monte Carlo Inputs'!$C$14*(J8795-I8795)</f>
        <v>1770.160183862065</v>
      </c>
    </row>
    <row r="8796" spans="1:15">
      <c r="A8796">
        <v>8792</v>
      </c>
      <c r="B8796" s="39">
        <v>0.83211937328032526</v>
      </c>
      <c r="C8796" s="39">
        <v>1.0255709011130412</v>
      </c>
      <c r="D8796" s="29">
        <f>'Monte Carlo Inputs'!$C$6+'Monte Carlo Inputs'!$D$6*B8796</f>
        <v>0.18021812862559303</v>
      </c>
      <c r="E8796" s="29">
        <f>'Monte Carlo Inputs'!$C$7+'Monte Carlo Inputs'!$D$7*C8796</f>
        <v>0.61952895027059751</v>
      </c>
      <c r="F8796" s="16">
        <f>'Monte Carlo Inputs'!$C$17*(1+$D8796)</f>
        <v>2866.8678562444284</v>
      </c>
      <c r="G8796" s="16">
        <f t="shared" ref="G8796:J8796" si="8790">F8796*(1+$D8796)</f>
        <v>3383.529416313665</v>
      </c>
      <c r="H8796" s="16">
        <f t="shared" si="8790"/>
        <v>3993.3027558713588</v>
      </c>
      <c r="I8796" s="16">
        <f t="shared" si="8790"/>
        <v>4712.9683055699188</v>
      </c>
      <c r="J8796" s="16">
        <f t="shared" si="8790"/>
        <v>5562.3306338714619</v>
      </c>
      <c r="K8796" s="16">
        <f>F8796*$E8796*(1-'Monte Carlo Inputs'!$C$11)+F8796*'Monte Carlo Inputs'!$C$12-F8796*'Monte Carlo Inputs'!$C$13-'Monte Carlo Inputs'!$C$14*(F8796-'Monte Carlo Inputs'!$C$17)</f>
        <v>1380.9376265179103</v>
      </c>
      <c r="L8796" s="16">
        <f>G8796*$E8796*(1-'Monte Carlo Inputs'!$C$11)+G8796*'Monte Carlo Inputs'!$C$12-G8796*'Monte Carlo Inputs'!$C$13-'Monte Carlo Inputs'!$C$14*(G8796-F8796)</f>
        <v>1629.8076213176369</v>
      </c>
      <c r="M8796" s="16">
        <f>H8796*$E8796*(1-'Monte Carlo Inputs'!$C$11)+H8796*'Monte Carlo Inputs'!$C$12-H8796*'Monte Carlo Inputs'!$C$13-'Monte Carlo Inputs'!$C$14*(H8796-G8796)</f>
        <v>1923.5285008512299</v>
      </c>
      <c r="N8796" s="16">
        <f>I8796*$E8796*(1-'Monte Carlo Inputs'!$C$11)+I8796*'Monte Carlo Inputs'!$C$12-I8796*'Monte Carlo Inputs'!$C$13-'Monte Carlo Inputs'!$C$14*(I8796-H8796)</f>
        <v>2270.1832076326318</v>
      </c>
      <c r="O8796" s="16">
        <f>J8796*$E8796*(1-'Monte Carlo Inputs'!$C$11)+J8796*'Monte Carlo Inputs'!$C$12-J8796*'Monte Carlo Inputs'!$C$13-'Monte Carlo Inputs'!$C$14*(J8796-I8796)</f>
        <v>2679.3113769494307</v>
      </c>
    </row>
    <row r="8797" spans="1:15">
      <c r="A8797">
        <v>8793</v>
      </c>
      <c r="B8797" s="39">
        <v>-1.0212546865757892</v>
      </c>
      <c r="C8797" s="39">
        <v>1.390823686414969</v>
      </c>
      <c r="D8797" s="29">
        <f>'Monte Carlo Inputs'!$C$6+'Monte Carlo Inputs'!$D$6*B8797</f>
        <v>6.0148685905836524E-2</v>
      </c>
      <c r="E8797" s="29">
        <f>'Monte Carlo Inputs'!$C$7+'Monte Carlo Inputs'!$D$7*C8797</f>
        <v>0.63260203465260412</v>
      </c>
      <c r="F8797" s="16">
        <f>'Monte Carlo Inputs'!$C$17*(1+$D8797)</f>
        <v>2575.2071729338677</v>
      </c>
      <c r="G8797" s="16">
        <f t="shared" ref="G8797:J8797" si="8791">F8797*(1+$D8797)</f>
        <v>2730.1025003211239</v>
      </c>
      <c r="H8797" s="16">
        <f t="shared" si="8791"/>
        <v>2894.3145781036778</v>
      </c>
      <c r="I8797" s="16">
        <f t="shared" si="8791"/>
        <v>3068.4037965747193</v>
      </c>
      <c r="J8797" s="16">
        <f t="shared" si="8791"/>
        <v>3252.9642527671681</v>
      </c>
      <c r="K8797" s="16">
        <f>F8797*$E8797*(1-'Monte Carlo Inputs'!$C$11)+F8797*'Monte Carlo Inputs'!$C$12-F8797*'Monte Carlo Inputs'!$C$13-'Monte Carlo Inputs'!$C$14*(F8797-'Monte Carlo Inputs'!$C$17)</f>
        <v>1260.261070199027</v>
      </c>
      <c r="L8797" s="16">
        <f>G8797*$E8797*(1-'Monte Carlo Inputs'!$C$11)+G8797*'Monte Carlo Inputs'!$C$12-G8797*'Monte Carlo Inputs'!$C$13-'Monte Carlo Inputs'!$C$14*(G8797-F8797)</f>
        <v>1336.0641174697819</v>
      </c>
      <c r="M8797" s="16">
        <f>H8797*$E8797*(1-'Monte Carlo Inputs'!$C$11)+H8797*'Monte Carlo Inputs'!$C$12-H8797*'Monte Carlo Inputs'!$C$13-'Monte Carlo Inputs'!$C$14*(H8797-G8797)</f>
        <v>1416.4266184215301</v>
      </c>
      <c r="N8797" s="16">
        <f>I8797*$E8797*(1-'Monte Carlo Inputs'!$C$11)+I8797*'Monte Carlo Inputs'!$C$12-I8797*'Monte Carlo Inputs'!$C$13-'Monte Carlo Inputs'!$C$14*(I8797-H8797)</f>
        <v>1501.6228182016328</v>
      </c>
      <c r="O8797" s="16">
        <f>J8797*$E8797*(1-'Monte Carlo Inputs'!$C$11)+J8797*'Monte Carlo Inputs'!$C$12-J8797*'Monte Carlo Inputs'!$C$13-'Monte Carlo Inputs'!$C$14*(J8797-I8797)</f>
        <v>1591.9434574426793</v>
      </c>
    </row>
    <row r="8798" spans="1:15">
      <c r="A8798">
        <v>8794</v>
      </c>
      <c r="B8798" s="39">
        <v>2.1055639043954297</v>
      </c>
      <c r="C8798" s="39">
        <v>-0.34169899001690135</v>
      </c>
      <c r="D8798" s="29">
        <f>'Monte Carlo Inputs'!$C$6+'Monte Carlo Inputs'!$D$6*B8798</f>
        <v>0.26271727356203539</v>
      </c>
      <c r="E8798" s="29">
        <f>'Monte Carlo Inputs'!$C$7+'Monte Carlo Inputs'!$D$7*C8798</f>
        <v>0.57059178845006997</v>
      </c>
      <c r="F8798" s="16">
        <f>'Monte Carlo Inputs'!$C$17*(1+$D8798)</f>
        <v>3067.2665292095403</v>
      </c>
      <c r="G8798" s="16">
        <f t="shared" ref="G8798:J8798" si="8792">F8798*(1+$D8798)</f>
        <v>3873.0904290515577</v>
      </c>
      <c r="H8798" s="16">
        <f t="shared" si="8792"/>
        <v>4890.6181868311969</v>
      </c>
      <c r="I8798" s="16">
        <f t="shared" si="8792"/>
        <v>6175.4680629083941</v>
      </c>
      <c r="J8798" s="16">
        <f t="shared" si="8792"/>
        <v>7797.8701953651107</v>
      </c>
      <c r="K8798" s="16">
        <f>F8798*$E8798*(1-'Monte Carlo Inputs'!$C$11)+F8798*'Monte Carlo Inputs'!$C$12-F8798*'Monte Carlo Inputs'!$C$13-'Monte Carlo Inputs'!$C$14*(F8798-'Monte Carlo Inputs'!$C$17)</f>
        <v>1373.5043194543384</v>
      </c>
      <c r="L8798" s="16">
        <f>G8798*$E8798*(1-'Monte Carlo Inputs'!$C$11)+G8798*'Monte Carlo Inputs'!$C$12-G8798*'Monte Carlo Inputs'!$C$13-'Monte Carlo Inputs'!$C$14*(G8798-F8798)</f>
        <v>1734.3476294870609</v>
      </c>
      <c r="M8798" s="16">
        <f>H8798*$E8798*(1-'Monte Carlo Inputs'!$C$11)+H8798*'Monte Carlo Inputs'!$C$12-H8798*'Monte Carlo Inputs'!$C$13-'Monte Carlo Inputs'!$C$14*(H8798-G8798)</f>
        <v>2189.9907101146814</v>
      </c>
      <c r="N8798" s="16">
        <f>I8798*$E8798*(1-'Monte Carlo Inputs'!$C$11)+I8798*'Monte Carlo Inputs'!$C$12-I8798*'Monte Carlo Inputs'!$C$13-'Monte Carlo Inputs'!$C$14*(I8798-H8798)</f>
        <v>2765.3390986021959</v>
      </c>
      <c r="O8798" s="16">
        <f>J8798*$E8798*(1-'Monte Carlo Inputs'!$C$11)+J8798*'Monte Carlo Inputs'!$C$12-J8798*'Monte Carlo Inputs'!$C$13-'Monte Carlo Inputs'!$C$14*(J8798-I8798)</f>
        <v>3491.8414470614612</v>
      </c>
    </row>
    <row r="8799" spans="1:15">
      <c r="A8799">
        <v>8795</v>
      </c>
      <c r="B8799" s="39">
        <v>1.1934032986359568</v>
      </c>
      <c r="C8799" s="39">
        <v>-0.92669876811771978</v>
      </c>
      <c r="D8799" s="29">
        <f>'Monte Carlo Inputs'!$C$6+'Monte Carlo Inputs'!$D$6*B8799</f>
        <v>0.20362363565228817</v>
      </c>
      <c r="E8799" s="29">
        <f>'Monte Carlo Inputs'!$C$7+'Monte Carlo Inputs'!$D$7*C8799</f>
        <v>0.5496535457581071</v>
      </c>
      <c r="F8799" s="16">
        <f>'Monte Carlo Inputs'!$C$17*(1+$D8799)</f>
        <v>2923.722173362974</v>
      </c>
      <c r="G8799" s="16">
        <f t="shared" ref="G8799:J8799" si="8793">F8799*(1+$D8799)</f>
        <v>3519.0611119403525</v>
      </c>
      <c r="H8799" s="16">
        <f t="shared" si="8793"/>
        <v>4235.6251296362316</v>
      </c>
      <c r="I8799" s="16">
        <f t="shared" si="8793"/>
        <v>5098.098517792956</v>
      </c>
      <c r="J8799" s="16">
        <f t="shared" si="8793"/>
        <v>6136.1918728994997</v>
      </c>
      <c r="K8799" s="16">
        <f>F8799*$E8799*(1-'Monte Carlo Inputs'!$C$11)+F8799*'Monte Carlo Inputs'!$C$12-F8799*'Monte Carlo Inputs'!$C$13-'Monte Carlo Inputs'!$C$14*(F8799-'Monte Carlo Inputs'!$C$17)</f>
        <v>1263.7595261437148</v>
      </c>
      <c r="L8799" s="16">
        <f>G8799*$E8799*(1-'Monte Carlo Inputs'!$C$11)+G8799*'Monte Carlo Inputs'!$C$12-G8799*'Monte Carlo Inputs'!$C$13-'Monte Carlo Inputs'!$C$14*(G8799-F8799)</f>
        <v>1521.0908354473106</v>
      </c>
      <c r="M8799" s="16">
        <f>H8799*$E8799*(1-'Monte Carlo Inputs'!$C$11)+H8799*'Monte Carlo Inputs'!$C$12-H8799*'Monte Carlo Inputs'!$C$13-'Monte Carlo Inputs'!$C$14*(H8799-G8799)</f>
        <v>1830.8208815184689</v>
      </c>
      <c r="N8799" s="16">
        <f>I8799*$E8799*(1-'Monte Carlo Inputs'!$C$11)+I8799*'Monte Carlo Inputs'!$C$12-I8799*'Monte Carlo Inputs'!$C$13-'Monte Carlo Inputs'!$C$14*(I8799-H8799)</f>
        <v>2203.6192856413868</v>
      </c>
      <c r="O8799" s="16">
        <f>J8799*$E8799*(1-'Monte Carlo Inputs'!$C$11)+J8799*'Monte Carlo Inputs'!$C$12-J8799*'Monte Carlo Inputs'!$C$13-'Monte Carlo Inputs'!$C$14*(J8799-I8799)</f>
        <v>2652.3282561771844</v>
      </c>
    </row>
    <row r="8800" spans="1:15">
      <c r="A8800">
        <v>8796</v>
      </c>
      <c r="B8800" s="39">
        <v>0.14898023382588918</v>
      </c>
      <c r="C8800" s="39">
        <v>1.1222778666111686</v>
      </c>
      <c r="D8800" s="29">
        <f>'Monte Carlo Inputs'!$C$6+'Monte Carlo Inputs'!$D$6*B8800</f>
        <v>0.13596147393780914</v>
      </c>
      <c r="E8800" s="29">
        <f>'Monte Carlo Inputs'!$C$7+'Monte Carlo Inputs'!$D$7*C8800</f>
        <v>0.62299027451276512</v>
      </c>
      <c r="F8800" s="16">
        <f>'Monte Carlo Inputs'!$C$17*(1+$D8800)</f>
        <v>2759.3640163423329</v>
      </c>
      <c r="G8800" s="16">
        <f t="shared" ref="G8800:J8800" si="8794">F8800*(1+$D8800)</f>
        <v>3134.5312151351895</v>
      </c>
      <c r="H8800" s="16">
        <f t="shared" si="8794"/>
        <v>3560.7066992490422</v>
      </c>
      <c r="I8800" s="16">
        <f t="shared" si="8794"/>
        <v>4044.8256303391736</v>
      </c>
      <c r="J8800" s="16">
        <f t="shared" si="8794"/>
        <v>4594.766084861516</v>
      </c>
      <c r="K8800" s="16">
        <f>F8800*$E8800*(1-'Monte Carlo Inputs'!$C$11)+F8800*'Monte Carlo Inputs'!$C$12-F8800*'Monte Carlo Inputs'!$C$13-'Monte Carlo Inputs'!$C$14*(F8800-'Monte Carlo Inputs'!$C$17)</f>
        <v>1334.4235661536413</v>
      </c>
      <c r="L8800" s="16">
        <f>G8800*$E8800*(1-'Monte Carlo Inputs'!$C$11)+G8800*'Monte Carlo Inputs'!$C$12-G8800*'Monte Carlo Inputs'!$C$13-'Monte Carlo Inputs'!$C$14*(G8800-F8800)</f>
        <v>1515.8537610652386</v>
      </c>
      <c r="M8800" s="16">
        <f>H8800*$E8800*(1-'Monte Carlo Inputs'!$C$11)+H8800*'Monte Carlo Inputs'!$C$12-H8800*'Monte Carlo Inputs'!$C$13-'Monte Carlo Inputs'!$C$14*(H8800-G8800)</f>
        <v>1721.9514726938401</v>
      </c>
      <c r="N8800" s="16">
        <f>I8800*$E8800*(1-'Monte Carlo Inputs'!$C$11)+I8800*'Monte Carlo Inputs'!$C$12-I8800*'Monte Carlo Inputs'!$C$13-'Monte Carlo Inputs'!$C$14*(I8800-H8800)</f>
        <v>1956.0705329706757</v>
      </c>
      <c r="O8800" s="16">
        <f>J8800*$E8800*(1-'Monte Carlo Inputs'!$C$11)+J8800*'Monte Carlo Inputs'!$C$12-J8800*'Monte Carlo Inputs'!$C$13-'Monte Carlo Inputs'!$C$14*(J8800-I8800)</f>
        <v>2222.0207657596848</v>
      </c>
    </row>
    <row r="8801" spans="1:15">
      <c r="A8801">
        <v>8797</v>
      </c>
      <c r="B8801" s="39">
        <v>-2.6093962704112608</v>
      </c>
      <c r="C8801" s="39">
        <v>-0.34555363435331438</v>
      </c>
      <c r="D8801" s="29">
        <f>'Monte Carlo Inputs'!$C$6+'Monte Carlo Inputs'!$D$6*B8801</f>
        <v>-4.2737870597495786E-2</v>
      </c>
      <c r="E8801" s="29">
        <f>'Monte Carlo Inputs'!$C$7+'Monte Carlo Inputs'!$D$7*C8801</f>
        <v>0.5704538234770421</v>
      </c>
      <c r="F8801" s="16">
        <f>'Monte Carlo Inputs'!$C$17*(1+$D8801)</f>
        <v>2325.2854385316232</v>
      </c>
      <c r="G8801" s="16">
        <f t="shared" ref="G8801:J8801" si="8795">F8801*(1+$D8801)</f>
        <v>2225.9076903574173</v>
      </c>
      <c r="H8801" s="16">
        <f t="shared" si="8795"/>
        <v>2130.7771355249515</v>
      </c>
      <c r="I8801" s="16">
        <f t="shared" si="8795"/>
        <v>2039.7122580347834</v>
      </c>
      <c r="J8801" s="16">
        <f t="shared" si="8795"/>
        <v>1952.539299494767</v>
      </c>
      <c r="K8801" s="16">
        <f>F8801*$E8801*(1-'Monte Carlo Inputs'!$C$11)+F8801*'Monte Carlo Inputs'!$C$12-F8801*'Monte Carlo Inputs'!$C$13-'Monte Carlo Inputs'!$C$14*(F8801-'Monte Carlo Inputs'!$C$17)</f>
        <v>1031.1708248222903</v>
      </c>
      <c r="L8801" s="16">
        <f>G8801*$E8801*(1-'Monte Carlo Inputs'!$C$11)+G8801*'Monte Carlo Inputs'!$C$12-G8801*'Monte Carlo Inputs'!$C$13-'Monte Carlo Inputs'!$C$14*(G8801-F8801)</f>
        <v>987.10077954712222</v>
      </c>
      <c r="M8801" s="16">
        <f>H8801*$E8801*(1-'Monte Carlo Inputs'!$C$11)+H8801*'Monte Carlo Inputs'!$C$12-H8801*'Monte Carlo Inputs'!$C$13-'Monte Carlo Inputs'!$C$14*(H8801-G8801)</f>
        <v>944.91419416415033</v>
      </c>
      <c r="N8801" s="16">
        <f>I8801*$E8801*(1-'Monte Carlo Inputs'!$C$11)+I8801*'Monte Carlo Inputs'!$C$12-I8801*'Monte Carlo Inputs'!$C$13-'Monte Carlo Inputs'!$C$14*(I8801-H8801)</f>
        <v>904.53057360822584</v>
      </c>
      <c r="O8801" s="16">
        <f>J8801*$E8801*(1-'Monte Carlo Inputs'!$C$11)+J8801*'Monte Carlo Inputs'!$C$12-J8801*'Monte Carlo Inputs'!$C$13-'Monte Carlo Inputs'!$C$14*(J8801-I8801)</f>
        <v>865.87286300187895</v>
      </c>
    </row>
    <row r="8802" spans="1:15">
      <c r="A8802">
        <v>8798</v>
      </c>
      <c r="B8802" s="39">
        <v>1.0295179825986289</v>
      </c>
      <c r="C8802" s="39">
        <v>-0.94954565833647364</v>
      </c>
      <c r="D8802" s="29">
        <f>'Monte Carlo Inputs'!$C$6+'Monte Carlo Inputs'!$D$6*B8802</f>
        <v>0.19300644887236701</v>
      </c>
      <c r="E8802" s="29">
        <f>'Monte Carlo Inputs'!$C$7+'Monte Carlo Inputs'!$D$7*C8802</f>
        <v>0.54883581257244685</v>
      </c>
      <c r="F8802" s="16">
        <f>'Monte Carlo Inputs'!$C$17*(1+$D8802)</f>
        <v>2897.9319649558674</v>
      </c>
      <c r="G8802" s="16">
        <f t="shared" ref="G8802:J8802" si="8796">F8802*(1+$D8802)</f>
        <v>3457.2515225857205</v>
      </c>
      <c r="H8802" s="16">
        <f t="shared" si="8796"/>
        <v>4124.5233618185748</v>
      </c>
      <c r="I8802" s="16">
        <f t="shared" si="8796"/>
        <v>4920.5829691742947</v>
      </c>
      <c r="J8802" s="16">
        <f t="shared" si="8796"/>
        <v>5870.2872144364737</v>
      </c>
      <c r="K8802" s="16">
        <f>F8802*$E8802*(1-'Monte Carlo Inputs'!$C$11)+F8802*'Monte Carlo Inputs'!$C$12-F8802*'Monte Carlo Inputs'!$C$13-'Monte Carlo Inputs'!$C$14*(F8802-'Monte Carlo Inputs'!$C$17)</f>
        <v>1250.5664458687706</v>
      </c>
      <c r="L8802" s="16">
        <f>G8802*$E8802*(1-'Monte Carlo Inputs'!$C$11)+G8802*'Monte Carlo Inputs'!$C$12-G8802*'Monte Carlo Inputs'!$C$13-'Monte Carlo Inputs'!$C$14*(G8802-F8802)</f>
        <v>1491.9338346648397</v>
      </c>
      <c r="M8802" s="16">
        <f>H8802*$E8802*(1-'Monte Carlo Inputs'!$C$11)+H8802*'Monte Carlo Inputs'!$C$12-H8802*'Monte Carlo Inputs'!$C$13-'Monte Carlo Inputs'!$C$14*(H8802-G8802)</f>
        <v>1779.8866860460337</v>
      </c>
      <c r="N8802" s="16">
        <f>I8802*$E8802*(1-'Monte Carlo Inputs'!$C$11)+I8802*'Monte Carlo Inputs'!$C$12-I8802*'Monte Carlo Inputs'!$C$13-'Monte Carlo Inputs'!$C$14*(I8802-H8802)</f>
        <v>2123.4162947149844</v>
      </c>
      <c r="O8802" s="16">
        <f>J8802*$E8802*(1-'Monte Carlo Inputs'!$C$11)+J8802*'Monte Carlo Inputs'!$C$12-J8802*'Monte Carlo Inputs'!$C$13-'Monte Carlo Inputs'!$C$14*(J8802-I8802)</f>
        <v>2533.249333235643</v>
      </c>
    </row>
    <row r="8803" spans="1:15">
      <c r="A8803">
        <v>8799</v>
      </c>
      <c r="B8803" s="39">
        <v>-0.71927128139022867</v>
      </c>
      <c r="C8803" s="39">
        <v>-0.97829925796122941</v>
      </c>
      <c r="D8803" s="29">
        <f>'Monte Carlo Inputs'!$C$6+'Monte Carlo Inputs'!$D$6*B8803</f>
        <v>7.9712453391640015E-2</v>
      </c>
      <c r="E8803" s="29">
        <f>'Monte Carlo Inputs'!$C$7+'Monte Carlo Inputs'!$D$7*C8803</f>
        <v>0.54780666714410975</v>
      </c>
      <c r="F8803" s="16">
        <f>'Monte Carlo Inputs'!$C$17*(1+$D8803)</f>
        <v>2622.7295205336331</v>
      </c>
      <c r="G8803" s="16">
        <f t="shared" ref="G8803:J8803" si="8797">F8803*(1+$D8803)</f>
        <v>2831.7937251980488</v>
      </c>
      <c r="H8803" s="16">
        <f t="shared" si="8797"/>
        <v>3057.522950532637</v>
      </c>
      <c r="I8803" s="16">
        <f t="shared" si="8797"/>
        <v>3301.2456062208394</v>
      </c>
      <c r="J8803" s="16">
        <f t="shared" si="8797"/>
        <v>3564.3959927410742</v>
      </c>
      <c r="K8803" s="16">
        <f>F8803*$E8803*(1-'Monte Carlo Inputs'!$C$11)+F8803*'Monte Carlo Inputs'!$C$12-F8803*'Monte Carlo Inputs'!$C$13-'Monte Carlo Inputs'!$C$14*(F8803-'Monte Carlo Inputs'!$C$17)</f>
        <v>1126.018599777643</v>
      </c>
      <c r="L8803" s="16">
        <f>G8803*$E8803*(1-'Monte Carlo Inputs'!$C$11)+G8803*'Monte Carlo Inputs'!$C$12-G8803*'Monte Carlo Inputs'!$C$13-'Monte Carlo Inputs'!$C$14*(G8803-F8803)</f>
        <v>1215.7763049305381</v>
      </c>
      <c r="M8803" s="16">
        <f>H8803*$E8803*(1-'Monte Carlo Inputs'!$C$11)+H8803*'Monte Carlo Inputs'!$C$12-H8803*'Monte Carlo Inputs'!$C$13-'Monte Carlo Inputs'!$C$14*(H8803-G8803)</f>
        <v>1312.6888169719743</v>
      </c>
      <c r="N8803" s="16">
        <f>I8803*$E8803*(1-'Monte Carlo Inputs'!$C$11)+I8803*'Monte Carlo Inputs'!$C$12-I8803*'Monte Carlo Inputs'!$C$13-'Monte Carlo Inputs'!$C$14*(I8803-H8803)</f>
        <v>1417.3264631125799</v>
      </c>
      <c r="O8803" s="16">
        <f>J8803*$E8803*(1-'Monte Carlo Inputs'!$C$11)+J8803*'Monte Carlo Inputs'!$C$12-J8803*'Monte Carlo Inputs'!$C$13-'Monte Carlo Inputs'!$C$14*(J8803-I8803)</f>
        <v>1530.3050327441792</v>
      </c>
    </row>
    <row r="8804" spans="1:15">
      <c r="A8804">
        <v>8800</v>
      </c>
      <c r="B8804" s="39">
        <v>1.4259979464348462</v>
      </c>
      <c r="C8804" s="39">
        <v>0.44785522528096394</v>
      </c>
      <c r="D8804" s="29">
        <f>'Monte Carlo Inputs'!$C$6+'Monte Carlo Inputs'!$D$6*B8804</f>
        <v>0.2186921047464217</v>
      </c>
      <c r="E8804" s="29">
        <f>'Monte Carlo Inputs'!$C$7+'Monte Carlo Inputs'!$D$7*C8804</f>
        <v>0.59885141930333152</v>
      </c>
      <c r="F8804" s="16">
        <f>'Monte Carlo Inputs'!$C$17*(1+$D8804)</f>
        <v>2960.3249916395334</v>
      </c>
      <c r="G8804" s="16">
        <f t="shared" ref="G8804:J8804" si="8798">F8804*(1+$D8804)</f>
        <v>3607.724694794616</v>
      </c>
      <c r="H8804" s="16">
        <f t="shared" si="8798"/>
        <v>4396.7056016448923</v>
      </c>
      <c r="I8804" s="16">
        <f t="shared" si="8798"/>
        <v>5358.2304036189962</v>
      </c>
      <c r="J8804" s="16">
        <f t="shared" si="8798"/>
        <v>6530.0330883027027</v>
      </c>
      <c r="K8804" s="16">
        <f>F8804*$E8804*(1-'Monte Carlo Inputs'!$C$11)+F8804*'Monte Carlo Inputs'!$C$12-F8804*'Monte Carlo Inputs'!$C$13-'Monte Carlo Inputs'!$C$14*(F8804-'Monte Carlo Inputs'!$C$17)</f>
        <v>1383.7253450391461</v>
      </c>
      <c r="L8804" s="16">
        <f>G8804*$E8804*(1-'Monte Carlo Inputs'!$C$11)+G8804*'Monte Carlo Inputs'!$C$12-G8804*'Monte Carlo Inputs'!$C$13-'Monte Carlo Inputs'!$C$14*(G8804-F8804)</f>
        <v>1686.335153136725</v>
      </c>
      <c r="M8804" s="16">
        <f>H8804*$E8804*(1-'Monte Carlo Inputs'!$C$11)+H8804*'Monte Carlo Inputs'!$C$12-H8804*'Monte Carlo Inputs'!$C$13-'Monte Carlo Inputs'!$C$14*(H8804-G8804)</f>
        <v>2055.1233370840746</v>
      </c>
      <c r="N8804" s="16">
        <f>I8804*$E8804*(1-'Monte Carlo Inputs'!$C$11)+I8804*'Monte Carlo Inputs'!$C$12-I8804*'Monte Carlo Inputs'!$C$13-'Monte Carlo Inputs'!$C$14*(I8804-H8804)</f>
        <v>2504.5625851844807</v>
      </c>
      <c r="O8804" s="16">
        <f>J8804*$E8804*(1-'Monte Carlo Inputs'!$C$11)+J8804*'Monte Carlo Inputs'!$C$12-J8804*'Monte Carlo Inputs'!$C$13-'Monte Carlo Inputs'!$C$14*(J8804-I8804)</f>
        <v>3052.2906484076138</v>
      </c>
    </row>
    <row r="8805" spans="1:15">
      <c r="A8805">
        <v>8801</v>
      </c>
      <c r="B8805" s="39">
        <v>1.2096713340951988</v>
      </c>
      <c r="C8805" s="39">
        <v>0.43199334071138779</v>
      </c>
      <c r="D8805" s="29">
        <f>'Monte Carlo Inputs'!$C$6+'Monte Carlo Inputs'!$D$6*B8805</f>
        <v>0.20467754807830327</v>
      </c>
      <c r="E8805" s="29">
        <f>'Monte Carlo Inputs'!$C$7+'Monte Carlo Inputs'!$D$7*C8805</f>
        <v>0.59828369261162595</v>
      </c>
      <c r="F8805" s="16">
        <f>'Monte Carlo Inputs'!$C$17*(1+$D8805)</f>
        <v>2926.2822320370069</v>
      </c>
      <c r="G8805" s="16">
        <f t="shared" ref="G8805:J8805" si="8799">F8805*(1+$D8805)</f>
        <v>3525.2265042754457</v>
      </c>
      <c r="H8805" s="16">
        <f t="shared" si="8799"/>
        <v>4246.7612215911922</v>
      </c>
      <c r="I8805" s="16">
        <f t="shared" si="8799"/>
        <v>5115.9778957004974</v>
      </c>
      <c r="J8805" s="16">
        <f t="shared" si="8799"/>
        <v>6163.1037074152719</v>
      </c>
      <c r="K8805" s="16">
        <f>F8805*$E8805*(1-'Monte Carlo Inputs'!$C$11)+F8805*'Monte Carlo Inputs'!$C$12-F8805*'Monte Carlo Inputs'!$C$13-'Monte Carlo Inputs'!$C$14*(F8805-'Monte Carlo Inputs'!$C$17)</f>
        <v>1366.1625347048289</v>
      </c>
      <c r="L8805" s="16">
        <f>G8805*$E8805*(1-'Monte Carlo Inputs'!$C$11)+G8805*'Monte Carlo Inputs'!$C$12-G8805*'Monte Carlo Inputs'!$C$13-'Monte Carlo Inputs'!$C$14*(G8805-F8805)</f>
        <v>1645.7853325846531</v>
      </c>
      <c r="M8805" s="16">
        <f>H8805*$E8805*(1-'Monte Carlo Inputs'!$C$11)+H8805*'Monte Carlo Inputs'!$C$12-H8805*'Monte Carlo Inputs'!$C$13-'Monte Carlo Inputs'!$C$14*(H8805-G8805)</f>
        <v>1982.6406391213145</v>
      </c>
      <c r="N8805" s="16">
        <f>I8805*$E8805*(1-'Monte Carlo Inputs'!$C$11)+I8805*'Monte Carlo Inputs'!$C$12-I8805*'Monte Carlo Inputs'!$C$13-'Monte Carlo Inputs'!$C$14*(I8805-H8805)</f>
        <v>2388.4426638570653</v>
      </c>
      <c r="O8805" s="16">
        <f>J8805*$E8805*(1-'Monte Carlo Inputs'!$C$11)+J8805*'Monte Carlo Inputs'!$C$12-J8805*'Monte Carlo Inputs'!$C$13-'Monte Carlo Inputs'!$C$14*(J8805-I8805)</f>
        <v>2877.3032520209404</v>
      </c>
    </row>
    <row r="8806" spans="1:15">
      <c r="A8806">
        <v>8802</v>
      </c>
      <c r="B8806" s="39">
        <v>0.5116086237228934</v>
      </c>
      <c r="C8806" s="39">
        <v>0.30653893775593488</v>
      </c>
      <c r="D8806" s="29">
        <f>'Monte Carlo Inputs'!$C$6+'Monte Carlo Inputs'!$D$6*B8806</f>
        <v>0.15945408108732118</v>
      </c>
      <c r="E8806" s="29">
        <f>'Monte Carlo Inputs'!$C$7+'Monte Carlo Inputs'!$D$7*C8806</f>
        <v>0.59379344349668717</v>
      </c>
      <c r="F8806" s="16">
        <f>'Monte Carlo Inputs'!$C$17*(1+$D8806)</f>
        <v>2816.4299083692122</v>
      </c>
      <c r="G8806" s="16">
        <f t="shared" ref="G8806:J8806" si="8800">F8806*(1+$D8806)</f>
        <v>3265.5211513550726</v>
      </c>
      <c r="H8806" s="16">
        <f t="shared" si="8800"/>
        <v>3786.2218258156063</v>
      </c>
      <c r="I8806" s="16">
        <f t="shared" si="8800"/>
        <v>4389.9503478437928</v>
      </c>
      <c r="J8806" s="16">
        <f t="shared" si="8800"/>
        <v>5089.94584657819</v>
      </c>
      <c r="K8806" s="16">
        <f>F8806*$E8806*(1-'Monte Carlo Inputs'!$C$11)+F8806*'Monte Carlo Inputs'!$C$12-F8806*'Monte Carlo Inputs'!$C$13-'Monte Carlo Inputs'!$C$14*(F8806-'Monte Carlo Inputs'!$C$17)</f>
        <v>1304.3494163765506</v>
      </c>
      <c r="L8806" s="16">
        <f>G8806*$E8806*(1-'Monte Carlo Inputs'!$C$11)+G8806*'Monte Carlo Inputs'!$C$12-G8806*'Monte Carlo Inputs'!$C$13-'Monte Carlo Inputs'!$C$14*(G8806-F8806)</f>
        <v>1512.333253981657</v>
      </c>
      <c r="M8806" s="16">
        <f>H8806*$E8806*(1-'Monte Carlo Inputs'!$C$11)+H8806*'Monte Carlo Inputs'!$C$12-H8806*'Monte Carlo Inputs'!$C$13-'Monte Carlo Inputs'!$C$14*(H8806-G8806)</f>
        <v>1753.4809632931003</v>
      </c>
      <c r="N8806" s="16">
        <f>I8806*$E8806*(1-'Monte Carlo Inputs'!$C$11)+I8806*'Monte Carlo Inputs'!$C$12-I8806*'Monte Carlo Inputs'!$C$13-'Monte Carlo Inputs'!$C$14*(I8806-H8806)</f>
        <v>2033.0806589991123</v>
      </c>
      <c r="O8806" s="16">
        <f>J8806*$E8806*(1-'Monte Carlo Inputs'!$C$11)+J8806*'Monte Carlo Inputs'!$C$12-J8806*'Monte Carlo Inputs'!$C$13-'Monte Carlo Inputs'!$C$14*(J8806-I8806)</f>
        <v>2357.2636672562203</v>
      </c>
    </row>
    <row r="8807" spans="1:15">
      <c r="A8807">
        <v>8803</v>
      </c>
      <c r="B8807" s="39">
        <v>-1.4079880722543665</v>
      </c>
      <c r="C8807" s="39">
        <v>-1.0021503273875652</v>
      </c>
      <c r="D8807" s="29">
        <f>'Monte Carlo Inputs'!$C$6+'Monte Carlo Inputs'!$D$6*B8807</f>
        <v>3.5094454757723673E-2</v>
      </c>
      <c r="E8807" s="29">
        <f>'Monte Carlo Inputs'!$C$7+'Monte Carlo Inputs'!$D$7*C8807</f>
        <v>0.54695299249532148</v>
      </c>
      <c r="F8807" s="16">
        <f>'Monte Carlo Inputs'!$C$17*(1+$D8807)</f>
        <v>2514.3479400519868</v>
      </c>
      <c r="G8807" s="16">
        <f t="shared" ref="G8807:J8807" si="8801">F8807*(1+$D8807)</f>
        <v>2602.5876100793171</v>
      </c>
      <c r="H8807" s="16">
        <f t="shared" si="8801"/>
        <v>2693.9240032142579</v>
      </c>
      <c r="I8807" s="16">
        <f t="shared" si="8801"/>
        <v>2788.4657972658065</v>
      </c>
      <c r="J8807" s="16">
        <f t="shared" si="8801"/>
        <v>2886.3254840314112</v>
      </c>
      <c r="K8807" s="16">
        <f>F8807*$E8807*(1-'Monte Carlo Inputs'!$C$11)+F8807*'Monte Carlo Inputs'!$C$12-F8807*'Monte Carlo Inputs'!$C$13-'Monte Carlo Inputs'!$C$14*(F8807-'Monte Carlo Inputs'!$C$17)</f>
        <v>1076.2769805746648</v>
      </c>
      <c r="L8807" s="16">
        <f>G8807*$E8807*(1-'Monte Carlo Inputs'!$C$11)+G8807*'Monte Carlo Inputs'!$C$12-G8807*'Monte Carlo Inputs'!$C$13-'Monte Carlo Inputs'!$C$14*(G8807-F8807)</f>
        <v>1114.0483343762219</v>
      </c>
      <c r="M8807" s="16">
        <f>H8807*$E8807*(1-'Monte Carlo Inputs'!$C$11)+H8807*'Monte Carlo Inputs'!$C$12-H8807*'Monte Carlo Inputs'!$C$13-'Monte Carlo Inputs'!$C$14*(H8807-G8807)</f>
        <v>1153.1452532449057</v>
      </c>
      <c r="N8807" s="16">
        <f>I8807*$E8807*(1-'Monte Carlo Inputs'!$C$11)+I8807*'Monte Carlo Inputs'!$C$12-I8807*'Monte Carlo Inputs'!$C$13-'Monte Carlo Inputs'!$C$14*(I8807-H8807)</f>
        <v>1193.6142571639928</v>
      </c>
      <c r="O8807" s="16">
        <f>J8807*$E8807*(1-'Monte Carlo Inputs'!$C$11)+J8807*'Monte Carlo Inputs'!$C$12-J8807*'Monte Carlo Inputs'!$C$13-'Monte Carlo Inputs'!$C$14*(J8807-I8807)</f>
        <v>1235.5034987102083</v>
      </c>
    </row>
    <row r="8808" spans="1:15">
      <c r="A8808">
        <v>8804</v>
      </c>
      <c r="B8808" s="39">
        <v>0.25780208549263844</v>
      </c>
      <c r="C8808" s="39">
        <v>-1.2891414974144351</v>
      </c>
      <c r="D8808" s="29">
        <f>'Monte Carlo Inputs'!$C$6+'Monte Carlo Inputs'!$D$6*B8808</f>
        <v>0.14301141564594602</v>
      </c>
      <c r="E8808" s="29">
        <f>'Monte Carlo Inputs'!$C$7+'Monte Carlo Inputs'!$D$7*C8808</f>
        <v>0.53668103856743909</v>
      </c>
      <c r="F8808" s="16">
        <f>'Monte Carlo Inputs'!$C$17*(1+$D8808)</f>
        <v>2776.4890297455681</v>
      </c>
      <c r="G8808" s="16">
        <f t="shared" ref="G8808:J8808" si="8802">F8808*(1+$D8808)</f>
        <v>3173.5586564149212</v>
      </c>
      <c r="H8808" s="16">
        <f t="shared" si="8802"/>
        <v>3627.4137725042656</v>
      </c>
      <c r="I8808" s="16">
        <f t="shared" si="8802"/>
        <v>4146.1753512437026</v>
      </c>
      <c r="J8808" s="16">
        <f t="shared" si="8802"/>
        <v>4739.1257577413926</v>
      </c>
      <c r="K8808" s="16">
        <f>F8808*$E8808*(1-'Monte Carlo Inputs'!$C$11)+F8808*'Monte Carlo Inputs'!$C$12-F8808*'Monte Carlo Inputs'!$C$13-'Monte Carlo Inputs'!$C$14*(F8808-'Monte Carlo Inputs'!$C$17)</f>
        <v>1172.4389259003992</v>
      </c>
      <c r="L8808" s="16">
        <f>G8808*$E8808*(1-'Monte Carlo Inputs'!$C$11)+G8808*'Monte Carlo Inputs'!$C$12-G8808*'Monte Carlo Inputs'!$C$13-'Monte Carlo Inputs'!$C$14*(G8808-F8808)</f>
        <v>1340.1110764518278</v>
      </c>
      <c r="M8808" s="16">
        <f>H8808*$E8808*(1-'Monte Carlo Inputs'!$C$11)+H8808*'Monte Carlo Inputs'!$C$12-H8808*'Monte Carlo Inputs'!$C$13-'Monte Carlo Inputs'!$C$14*(H8808-G8808)</f>
        <v>1531.7622586180164</v>
      </c>
      <c r="N8808" s="16">
        <f>I8808*$E8808*(1-'Monte Carlo Inputs'!$C$11)+I8808*'Monte Carlo Inputs'!$C$12-I8808*'Monte Carlo Inputs'!$C$13-'Monte Carlo Inputs'!$C$14*(I8808-H8808)</f>
        <v>1750.8217476560105</v>
      </c>
      <c r="O8808" s="16">
        <f>J8808*$E8808*(1-'Monte Carlo Inputs'!$C$11)+J8808*'Monte Carlo Inputs'!$C$12-J8808*'Monte Carlo Inputs'!$C$13-'Monte Carlo Inputs'!$C$14*(J8808-I8808)</f>
        <v>2001.2092443320062</v>
      </c>
    </row>
    <row r="8809" spans="1:15">
      <c r="A8809">
        <v>8805</v>
      </c>
      <c r="B8809" s="39">
        <v>0.66220947904392535</v>
      </c>
      <c r="C8809" s="39">
        <v>1.5086295497037887</v>
      </c>
      <c r="D8809" s="29">
        <f>'Monte Carlo Inputs'!$C$6+'Monte Carlo Inputs'!$D$6*B8809</f>
        <v>0.16921064408406389</v>
      </c>
      <c r="E8809" s="29">
        <f>'Monte Carlo Inputs'!$C$7+'Monte Carlo Inputs'!$D$7*C8809</f>
        <v>0.63681852814271345</v>
      </c>
      <c r="F8809" s="16">
        <f>'Monte Carlo Inputs'!$C$17*(1+$D8809)</f>
        <v>2840.1295755446004</v>
      </c>
      <c r="G8809" s="16">
        <f t="shared" ref="G8809:J8809" si="8803">F8809*(1+$D8809)</f>
        <v>3320.7097303047012</v>
      </c>
      <c r="H8809" s="16">
        <f t="shared" si="8803"/>
        <v>3882.609162585778</v>
      </c>
      <c r="I8809" s="16">
        <f t="shared" si="8803"/>
        <v>4539.5879597136054</v>
      </c>
      <c r="J8809" s="16">
        <f t="shared" si="8803"/>
        <v>5307.7345622530065</v>
      </c>
      <c r="K8809" s="16">
        <f>F8809*$E8809*(1-'Monte Carlo Inputs'!$C$11)+F8809*'Monte Carlo Inputs'!$C$12-F8809*'Monte Carlo Inputs'!$C$13-'Monte Carlo Inputs'!$C$14*(F8809-'Monte Carlo Inputs'!$C$17)</f>
        <v>1402.6198574451855</v>
      </c>
      <c r="L8809" s="16">
        <f>G8809*$E8809*(1-'Monte Carlo Inputs'!$C$11)+G8809*'Monte Carlo Inputs'!$C$12-G8809*'Monte Carlo Inputs'!$C$13-'Monte Carlo Inputs'!$C$14*(G8809-F8809)</f>
        <v>1639.9580669285826</v>
      </c>
      <c r="M8809" s="16">
        <f>H8809*$E8809*(1-'Monte Carlo Inputs'!$C$11)+H8809*'Monte Carlo Inputs'!$C$12-H8809*'Monte Carlo Inputs'!$C$13-'Monte Carlo Inputs'!$C$14*(H8809-G8809)</f>
        <v>1917.4564277044249</v>
      </c>
      <c r="N8809" s="16">
        <f>I8809*$E8809*(1-'Monte Carlo Inputs'!$C$11)+I8809*'Monte Carlo Inputs'!$C$12-I8809*'Monte Carlo Inputs'!$C$13-'Monte Carlo Inputs'!$C$14*(I8809-H8809)</f>
        <v>2241.9104648394191</v>
      </c>
      <c r="O8809" s="16">
        <f>J8809*$E8809*(1-'Monte Carlo Inputs'!$C$11)+J8809*'Monte Carlo Inputs'!$C$12-J8809*'Monte Carlo Inputs'!$C$13-'Monte Carlo Inputs'!$C$14*(J8809-I8809)</f>
        <v>2621.2655785737006</v>
      </c>
    </row>
    <row r="8810" spans="1:15">
      <c r="A8810">
        <v>8806</v>
      </c>
      <c r="B8810" s="39">
        <v>-1.0580993073712202</v>
      </c>
      <c r="C8810" s="39">
        <v>-0.95110760658133398</v>
      </c>
      <c r="D8810" s="29">
        <f>'Monte Carlo Inputs'!$C$6+'Monte Carlo Inputs'!$D$6*B8810</f>
        <v>5.7761734894732172E-2</v>
      </c>
      <c r="E8810" s="29">
        <f>'Monte Carlo Inputs'!$C$7+'Monte Carlo Inputs'!$D$7*C8810</f>
        <v>0.54877990750607342</v>
      </c>
      <c r="F8810" s="16">
        <f>'Monte Carlo Inputs'!$C$17*(1+$D8810)</f>
        <v>2569.4090302327941</v>
      </c>
      <c r="G8810" s="16">
        <f t="shared" ref="G8810:J8810" si="8804">F8810*(1+$D8810)</f>
        <v>2717.8225534732314</v>
      </c>
      <c r="H8810" s="16">
        <f t="shared" si="8804"/>
        <v>2874.808699297876</v>
      </c>
      <c r="I8810" s="16">
        <f t="shared" si="8804"/>
        <v>3040.8626372597896</v>
      </c>
      <c r="J8810" s="16">
        <f t="shared" si="8804"/>
        <v>3216.5081387644855</v>
      </c>
      <c r="K8810" s="16">
        <f>F8810*$E8810*(1-'Monte Carlo Inputs'!$C$11)+F8810*'Monte Carlo Inputs'!$C$12-F8810*'Monte Carlo Inputs'!$C$13-'Monte Carlo Inputs'!$C$14*(F8810-'Monte Carlo Inputs'!$C$17)</f>
        <v>1104.0780186494428</v>
      </c>
      <c r="L8810" s="16">
        <f>G8810*$E8810*(1-'Monte Carlo Inputs'!$C$11)+G8810*'Monte Carlo Inputs'!$C$12-G8810*'Monte Carlo Inputs'!$C$13-'Monte Carlo Inputs'!$C$14*(G8810-F8810)</f>
        <v>1167.8514804657732</v>
      </c>
      <c r="M8810" s="16">
        <f>H8810*$E8810*(1-'Monte Carlo Inputs'!$C$11)+H8810*'Monte Carlo Inputs'!$C$12-H8810*'Monte Carlo Inputs'!$C$13-'Monte Carlo Inputs'!$C$14*(H8810-G8810)</f>
        <v>1235.3086080768576</v>
      </c>
      <c r="N8810" s="16">
        <f>I8810*$E8810*(1-'Monte Carlo Inputs'!$C$11)+I8810*'Monte Carlo Inputs'!$C$12-I8810*'Monte Carlo Inputs'!$C$13-'Monte Carlo Inputs'!$C$14*(I8810-H8810)</f>
        <v>1306.6621764097736</v>
      </c>
      <c r="O8810" s="16">
        <f>J8810*$E8810*(1-'Monte Carlo Inputs'!$C$11)+J8810*'Monte Carlo Inputs'!$C$12-J8810*'Monte Carlo Inputs'!$C$13-'Monte Carlo Inputs'!$C$14*(J8810-I8810)</f>
        <v>1382.1372506405287</v>
      </c>
    </row>
    <row r="8811" spans="1:15">
      <c r="A8811">
        <v>8807</v>
      </c>
      <c r="B8811" s="39">
        <v>1.0703421126761283</v>
      </c>
      <c r="C8811" s="39">
        <v>0.64956861431990887</v>
      </c>
      <c r="D8811" s="29">
        <f>'Monte Carlo Inputs'!$C$6+'Monte Carlo Inputs'!$D$6*B8811</f>
        <v>0.19565120939540181</v>
      </c>
      <c r="E8811" s="29">
        <f>'Monte Carlo Inputs'!$C$7+'Monte Carlo Inputs'!$D$7*C8811</f>
        <v>0.60607112100583005</v>
      </c>
      <c r="F8811" s="16">
        <f>'Monte Carlo Inputs'!$C$17*(1+$D8811)</f>
        <v>2904.3563527423707</v>
      </c>
      <c r="G8811" s="16">
        <f t="shared" ref="G8811:J8811" si="8805">F8811*(1+$D8811)</f>
        <v>3472.5971856716337</v>
      </c>
      <c r="H8811" s="16">
        <f t="shared" si="8805"/>
        <v>4152.0150247913571</v>
      </c>
      <c r="I8811" s="16">
        <f t="shared" si="8805"/>
        <v>4964.3617858196649</v>
      </c>
      <c r="J8811" s="16">
        <f t="shared" si="8805"/>
        <v>5935.6451730915987</v>
      </c>
      <c r="K8811" s="16">
        <f>F8811*$E8811*(1-'Monte Carlo Inputs'!$C$11)+F8811*'Monte Carlo Inputs'!$C$12-F8811*'Monte Carlo Inputs'!$C$13-'Monte Carlo Inputs'!$C$14*(F8811-'Monte Carlo Inputs'!$C$17)</f>
        <v>1371.7151046490737</v>
      </c>
      <c r="L8811" s="16">
        <f>G8811*$E8811*(1-'Monte Carlo Inputs'!$C$11)+G8811*'Monte Carlo Inputs'!$C$12-G8811*'Monte Carlo Inputs'!$C$13-'Monte Carlo Inputs'!$C$14*(G8811-F8811)</f>
        <v>1640.092823819605</v>
      </c>
      <c r="M8811" s="16">
        <f>H8811*$E8811*(1-'Monte Carlo Inputs'!$C$11)+H8811*'Monte Carlo Inputs'!$C$12-H8811*'Monte Carlo Inputs'!$C$13-'Monte Carlo Inputs'!$C$14*(H8811-G8811)</f>
        <v>1960.9789683206307</v>
      </c>
      <c r="N8811" s="16">
        <f>I8811*$E8811*(1-'Monte Carlo Inputs'!$C$11)+I8811*'Monte Carlo Inputs'!$C$12-I8811*'Monte Carlo Inputs'!$C$13-'Monte Carlo Inputs'!$C$14*(I8811-H8811)</f>
        <v>2344.6468750715089</v>
      </c>
      <c r="O8811" s="16">
        <f>J8811*$E8811*(1-'Monte Carlo Inputs'!$C$11)+J8811*'Monte Carlo Inputs'!$C$12-J8811*'Monte Carlo Inputs'!$C$13-'Monte Carlo Inputs'!$C$14*(J8811-I8811)</f>
        <v>2803.3798717843993</v>
      </c>
    </row>
    <row r="8812" spans="1:15">
      <c r="A8812">
        <v>8808</v>
      </c>
      <c r="B8812" s="39">
        <v>-0.89836808197552831</v>
      </c>
      <c r="C8812" s="39">
        <v>-1.0957366825655428</v>
      </c>
      <c r="D8812" s="29">
        <f>'Monte Carlo Inputs'!$C$6+'Monte Carlo Inputs'!$D$6*B8812</f>
        <v>6.8109802040817874E-2</v>
      </c>
      <c r="E8812" s="29">
        <f>'Monte Carlo Inputs'!$C$7+'Monte Carlo Inputs'!$D$7*C8812</f>
        <v>0.54360336076770899</v>
      </c>
      <c r="F8812" s="16">
        <f>'Monte Carlo Inputs'!$C$17*(1+$D8812)</f>
        <v>2594.5455201373511</v>
      </c>
      <c r="G8812" s="16">
        <f t="shared" ref="G8812:J8812" si="8806">F8812*(1+$D8812)</f>
        <v>2771.2595018997972</v>
      </c>
      <c r="H8812" s="16">
        <f t="shared" si="8806"/>
        <v>2960.009437977928</v>
      </c>
      <c r="I8812" s="16">
        <f t="shared" si="8806"/>
        <v>3161.6150948375575</v>
      </c>
      <c r="J8812" s="16">
        <f t="shared" si="8806"/>
        <v>3376.9520730762056</v>
      </c>
      <c r="K8812" s="16">
        <f>F8812*$E8812*(1-'Monte Carlo Inputs'!$C$11)+F8812*'Monte Carlo Inputs'!$C$12-F8812*'Monte Carlo Inputs'!$C$13-'Monte Carlo Inputs'!$C$14*(F8812-'Monte Carlo Inputs'!$C$17)</f>
        <v>1105.7205771698489</v>
      </c>
      <c r="L8812" s="16">
        <f>G8812*$E8812*(1-'Monte Carlo Inputs'!$C$11)+G8812*'Monte Carlo Inputs'!$C$12-G8812*'Monte Carlo Inputs'!$C$13-'Monte Carlo Inputs'!$C$14*(G8812-F8812)</f>
        <v>1181.0309867933463</v>
      </c>
      <c r="M8812" s="16">
        <f>H8812*$E8812*(1-'Monte Carlo Inputs'!$C$11)+H8812*'Monte Carlo Inputs'!$C$12-H8812*'Monte Carlo Inputs'!$C$13-'Monte Carlo Inputs'!$C$14*(H8812-G8812)</f>
        <v>1261.4707735079128</v>
      </c>
      <c r="N8812" s="16">
        <f>I8812*$E8812*(1-'Monte Carlo Inputs'!$C$11)+I8812*'Monte Carlo Inputs'!$C$12-I8812*'Monte Carlo Inputs'!$C$13-'Monte Carlo Inputs'!$C$14*(I8812-H8812)</f>
        <v>1347.3892981718143</v>
      </c>
      <c r="O8812" s="16">
        <f>J8812*$E8812*(1-'Monte Carlo Inputs'!$C$11)+J8812*'Monte Carlo Inputs'!$C$12-J8812*'Monte Carlo Inputs'!$C$13-'Monte Carlo Inputs'!$C$14*(J8812-I8812)</f>
        <v>1439.1597165422131</v>
      </c>
    </row>
    <row r="8813" spans="1:15">
      <c r="A8813">
        <v>8809</v>
      </c>
      <c r="B8813" s="39">
        <v>-0.72056995224239095</v>
      </c>
      <c r="C8813" s="39">
        <v>-6.8025759252567777E-2</v>
      </c>
      <c r="D8813" s="29">
        <f>'Monte Carlo Inputs'!$C$6+'Monte Carlo Inputs'!$D$6*B8813</f>
        <v>7.9628319978492096E-2</v>
      </c>
      <c r="E8813" s="29">
        <f>'Monte Carlo Inputs'!$C$7+'Monte Carlo Inputs'!$D$7*C8813</f>
        <v>0.58038706827503028</v>
      </c>
      <c r="F8813" s="16">
        <f>'Monte Carlo Inputs'!$C$17*(1+$D8813)</f>
        <v>2622.5251520597558</v>
      </c>
      <c r="G8813" s="16">
        <f t="shared" ref="G8813:J8813" si="8807">F8813*(1+$D8813)</f>
        <v>2831.3524240196139</v>
      </c>
      <c r="H8813" s="16">
        <f t="shared" si="8807"/>
        <v>3056.8082608113273</v>
      </c>
      <c r="I8813" s="16">
        <f t="shared" si="8807"/>
        <v>3300.2167671161096</v>
      </c>
      <c r="J8813" s="16">
        <f t="shared" si="8807"/>
        <v>3563.0074838464161</v>
      </c>
      <c r="K8813" s="16">
        <f>F8813*$E8813*(1-'Monte Carlo Inputs'!$C$11)+F8813*'Monte Carlo Inputs'!$C$12-F8813*'Monte Carlo Inputs'!$C$13-'Monte Carlo Inputs'!$C$14*(F8813-'Monte Carlo Inputs'!$C$17)</f>
        <v>1186.726566208838</v>
      </c>
      <c r="L8813" s="16">
        <f>G8813*$E8813*(1-'Monte Carlo Inputs'!$C$11)+G8813*'Monte Carlo Inputs'!$C$12-G8813*'Monte Carlo Inputs'!$C$13-'Monte Carlo Inputs'!$C$14*(G8813-F8813)</f>
        <v>1281.2236089498922</v>
      </c>
      <c r="M8813" s="16">
        <f>H8813*$E8813*(1-'Monte Carlo Inputs'!$C$11)+H8813*'Monte Carlo Inputs'!$C$12-H8813*'Monte Carlo Inputs'!$C$13-'Monte Carlo Inputs'!$C$14*(H8813-G8813)</f>
        <v>1383.245292447353</v>
      </c>
      <c r="N8813" s="16">
        <f>I8813*$E8813*(1-'Monte Carlo Inputs'!$C$11)+I8813*'Monte Carlo Inputs'!$C$12-I8813*'Monte Carlo Inputs'!$C$13-'Monte Carlo Inputs'!$C$14*(I8813-H8813)</f>
        <v>1493.3907912030938</v>
      </c>
      <c r="O8813" s="16">
        <f>J8813*$E8813*(1-'Monte Carlo Inputs'!$C$11)+J8813*'Monte Carlo Inputs'!$C$12-J8813*'Monte Carlo Inputs'!$C$13-'Monte Carlo Inputs'!$C$14*(J8813-I8813)</f>
        <v>1612.3069909779474</v>
      </c>
    </row>
    <row r="8814" spans="1:15">
      <c r="A8814">
        <v>8810</v>
      </c>
      <c r="B8814" s="39">
        <v>-0.40320239928634743</v>
      </c>
      <c r="C8814" s="39">
        <v>-1.926266742168242</v>
      </c>
      <c r="D8814" s="29">
        <f>'Monte Carlo Inputs'!$C$6+'Monte Carlo Inputs'!$D$6*B8814</f>
        <v>0.10018873789203693</v>
      </c>
      <c r="E8814" s="29">
        <f>'Monte Carlo Inputs'!$C$7+'Monte Carlo Inputs'!$D$7*C8814</f>
        <v>0.51387712735376267</v>
      </c>
      <c r="F8814" s="16">
        <f>'Monte Carlo Inputs'!$C$17*(1+$D8814)</f>
        <v>2672.4684632135472</v>
      </c>
      <c r="G8814" s="16">
        <f t="shared" ref="G8814:J8814" si="8808">F8814*(1+$D8814)</f>
        <v>2940.2197055991842</v>
      </c>
      <c r="H8814" s="16">
        <f t="shared" si="8808"/>
        <v>3234.7966070284629</v>
      </c>
      <c r="I8814" s="16">
        <f t="shared" si="8808"/>
        <v>3558.8867964240881</v>
      </c>
      <c r="J8814" s="16">
        <f t="shared" si="8808"/>
        <v>3915.4471728584522</v>
      </c>
      <c r="K8814" s="16">
        <f>F8814*$E8814*(1-'Monte Carlo Inputs'!$C$11)+F8814*'Monte Carlo Inputs'!$C$12-F8814*'Monte Carlo Inputs'!$C$13-'Monte Carlo Inputs'!$C$14*(F8814-'Monte Carlo Inputs'!$C$17)</f>
        <v>1083.6229703468223</v>
      </c>
      <c r="L8814" s="16">
        <f>G8814*$E8814*(1-'Monte Carlo Inputs'!$C$11)+G8814*'Monte Carlo Inputs'!$C$12-G8814*'Monte Carlo Inputs'!$C$13-'Monte Carlo Inputs'!$C$14*(G8814-F8814)</f>
        <v>1192.1897880966908</v>
      </c>
      <c r="M8814" s="16">
        <f>H8814*$E8814*(1-'Monte Carlo Inputs'!$C$11)+H8814*'Monte Carlo Inputs'!$C$12-H8814*'Monte Carlo Inputs'!$C$13-'Monte Carlo Inputs'!$C$14*(H8814-G8814)</f>
        <v>1311.6337782938733</v>
      </c>
      <c r="N8814" s="16">
        <f>I8814*$E8814*(1-'Monte Carlo Inputs'!$C$11)+I8814*'Monte Carlo Inputs'!$C$12-I8814*'Monte Carlo Inputs'!$C$13-'Monte Carlo Inputs'!$C$14*(I8814-H8814)</f>
        <v>1443.0447111177004</v>
      </c>
      <c r="O8814" s="16">
        <f>J8814*$E8814*(1-'Monte Carlo Inputs'!$C$11)+J8814*'Monte Carlo Inputs'!$C$12-J8814*'Monte Carlo Inputs'!$C$13-'Monte Carlo Inputs'!$C$14*(J8814-I8814)</f>
        <v>1587.6215394463618</v>
      </c>
    </row>
    <row r="8815" spans="1:15">
      <c r="A8815">
        <v>8811</v>
      </c>
      <c r="B8815" s="39">
        <v>-0.35582201337263053</v>
      </c>
      <c r="C8815" s="39">
        <v>-0.60907649489289206</v>
      </c>
      <c r="D8815" s="29">
        <f>'Monte Carlo Inputs'!$C$6+'Monte Carlo Inputs'!$D$6*B8815</f>
        <v>0.1032582405120038</v>
      </c>
      <c r="E8815" s="29">
        <f>'Monte Carlo Inputs'!$C$7+'Monte Carlo Inputs'!$D$7*C8815</f>
        <v>0.56102184449959525</v>
      </c>
      <c r="F8815" s="16">
        <f>'Monte Carlo Inputs'!$C$17*(1+$D8815)</f>
        <v>2679.9245920277085</v>
      </c>
      <c r="G8815" s="16">
        <f t="shared" ref="G8815:J8815" si="8809">F8815*(1+$D8815)</f>
        <v>2956.648890105339</v>
      </c>
      <c r="H8815" s="16">
        <f t="shared" si="8809"/>
        <v>3261.947252309385</v>
      </c>
      <c r="I8815" s="16">
        <f t="shared" si="8809"/>
        <v>3598.7701862258173</v>
      </c>
      <c r="J8815" s="16">
        <f t="shared" si="8809"/>
        <v>3970.372863662551</v>
      </c>
      <c r="K8815" s="16">
        <f>F8815*$E8815*(1-'Monte Carlo Inputs'!$C$11)+F8815*'Monte Carlo Inputs'!$C$12-F8815*'Monte Carlo Inputs'!$C$13-'Monte Carlo Inputs'!$C$14*(F8815-'Monte Carlo Inputs'!$C$17)</f>
        <v>1176.6630543212937</v>
      </c>
      <c r="L8815" s="16">
        <f>G8815*$E8815*(1-'Monte Carlo Inputs'!$C$11)+G8815*'Monte Carlo Inputs'!$C$12-G8815*'Monte Carlo Inputs'!$C$13-'Monte Carlo Inputs'!$C$14*(G8815-F8815)</f>
        <v>1298.1632109859909</v>
      </c>
      <c r="M8815" s="16">
        <f>H8815*$E8815*(1-'Monte Carlo Inputs'!$C$11)+H8815*'Monte Carlo Inputs'!$C$12-H8815*'Monte Carlo Inputs'!$C$13-'Monte Carlo Inputs'!$C$14*(H8815-G8815)</f>
        <v>1432.2092600498172</v>
      </c>
      <c r="N8815" s="16">
        <f>I8815*$E8815*(1-'Monte Carlo Inputs'!$C$11)+I8815*'Monte Carlo Inputs'!$C$12-I8815*'Monte Carlo Inputs'!$C$13-'Monte Carlo Inputs'!$C$14*(I8815-H8815)</f>
        <v>1580.0966682875603</v>
      </c>
      <c r="O8815" s="16">
        <f>J8815*$E8815*(1-'Monte Carlo Inputs'!$C$11)+J8815*'Monte Carlo Inputs'!$C$12-J8815*'Monte Carlo Inputs'!$C$13-'Monte Carlo Inputs'!$C$14*(J8815-I8815)</f>
        <v>1743.2546700938128</v>
      </c>
    </row>
    <row r="8816" spans="1:15">
      <c r="A8816">
        <v>8812</v>
      </c>
      <c r="B8816" s="39">
        <v>1.0919652677515412</v>
      </c>
      <c r="C8816" s="39">
        <v>0.47103638411646026</v>
      </c>
      <c r="D8816" s="29">
        <f>'Monte Carlo Inputs'!$C$6+'Monte Carlo Inputs'!$D$6*B8816</f>
        <v>0.19705204921289082</v>
      </c>
      <c r="E8816" s="29">
        <f>'Monte Carlo Inputs'!$C$7+'Monte Carlo Inputs'!$D$7*C8816</f>
        <v>0.59968111659168655</v>
      </c>
      <c r="F8816" s="16">
        <f>'Monte Carlo Inputs'!$C$17*(1+$D8816)</f>
        <v>2907.7591327430337</v>
      </c>
      <c r="G8816" s="16">
        <f t="shared" ref="G8816:J8816" si="8810">F8816*(1+$D8816)</f>
        <v>3480.7390284675466</v>
      </c>
      <c r="H8816" s="16">
        <f t="shared" si="8810"/>
        <v>4166.625786802364</v>
      </c>
      <c r="I8816" s="16">
        <f t="shared" si="8810"/>
        <v>4987.6679363950434</v>
      </c>
      <c r="J8816" s="16">
        <f t="shared" si="8810"/>
        <v>5970.4981240551169</v>
      </c>
      <c r="K8816" s="16">
        <f>F8816*$E8816*(1-'Monte Carlo Inputs'!$C$11)+F8816*'Monte Carlo Inputs'!$C$12-F8816*'Monte Carlo Inputs'!$C$13-'Monte Carlo Inputs'!$C$14*(F8816-'Monte Carlo Inputs'!$C$17)</f>
        <v>1360.1484815268607</v>
      </c>
      <c r="L8816" s="16">
        <f>G8816*$E8816*(1-'Monte Carlo Inputs'!$C$11)+G8816*'Monte Carlo Inputs'!$C$12-G8816*'Monte Carlo Inputs'!$C$13-'Monte Carlo Inputs'!$C$14*(G8816-F8816)</f>
        <v>1628.16852704553</v>
      </c>
      <c r="M8816" s="16">
        <f>H8816*$E8816*(1-'Monte Carlo Inputs'!$C$11)+H8816*'Monte Carlo Inputs'!$C$12-H8816*'Monte Carlo Inputs'!$C$13-'Monte Carlo Inputs'!$C$14*(H8816-G8816)</f>
        <v>1949.0024717637864</v>
      </c>
      <c r="N8816" s="16">
        <f>I8816*$E8816*(1-'Monte Carlo Inputs'!$C$11)+I8816*'Monte Carlo Inputs'!$C$12-I8816*'Monte Carlo Inputs'!$C$13-'Monte Carlo Inputs'!$C$14*(I8816-H8816)</f>
        <v>2333.0574027458301</v>
      </c>
      <c r="O8816" s="16">
        <f>J8816*$E8816*(1-'Monte Carlo Inputs'!$C$11)+J8816*'Monte Carlo Inputs'!$C$12-J8816*'Monte Carlo Inputs'!$C$13-'Monte Carlo Inputs'!$C$14*(J8816-I8816)</f>
        <v>2792.7911448881996</v>
      </c>
    </row>
    <row r="8817" spans="1:15">
      <c r="A8817">
        <v>8813</v>
      </c>
      <c r="B8817" s="39">
        <v>-1.0656671881978694</v>
      </c>
      <c r="C8817" s="39">
        <v>-0.60406418132310968</v>
      </c>
      <c r="D8817" s="29">
        <f>'Monte Carlo Inputs'!$C$6+'Monte Carlo Inputs'!$D$6*B8817</f>
        <v>5.727145543463448E-2</v>
      </c>
      <c r="E8817" s="29">
        <f>'Monte Carlo Inputs'!$C$7+'Monte Carlo Inputs'!$D$7*C8817</f>
        <v>0.56120124463255427</v>
      </c>
      <c r="F8817" s="16">
        <f>'Monte Carlo Inputs'!$C$17*(1+$D8817)</f>
        <v>2568.218092396271</v>
      </c>
      <c r="G8817" s="16">
        <f t="shared" ref="G8817:J8817" si="8811">F8817*(1+$D8817)</f>
        <v>2715.3036804213662</v>
      </c>
      <c r="H8817" s="16">
        <f t="shared" si="8811"/>
        <v>2870.8130741461177</v>
      </c>
      <c r="I8817" s="16">
        <f t="shared" si="8811"/>
        <v>3035.2287171832431</v>
      </c>
      <c r="J8817" s="16">
        <f t="shared" si="8811"/>
        <v>3209.0606833933261</v>
      </c>
      <c r="K8817" s="16">
        <f>F8817*$E8817*(1-'Monte Carlo Inputs'!$C$11)+F8817*'Monte Carlo Inputs'!$C$12-F8817*'Monte Carlo Inputs'!$C$13-'Monte Carlo Inputs'!$C$14*(F8817-'Monte Carlo Inputs'!$C$17)</f>
        <v>1126.2470778820054</v>
      </c>
      <c r="L8817" s="16">
        <f>G8817*$E8817*(1-'Monte Carlo Inputs'!$C$11)+G8817*'Monte Carlo Inputs'!$C$12-G8817*'Monte Carlo Inputs'!$C$13-'Monte Carlo Inputs'!$C$14*(G8817-F8817)</f>
        <v>1190.7488872113117</v>
      </c>
      <c r="M8817" s="16">
        <f>H8817*$E8817*(1-'Monte Carlo Inputs'!$C$11)+H8817*'Monte Carlo Inputs'!$C$12-H8817*'Monte Carlo Inputs'!$C$13-'Monte Carlo Inputs'!$C$14*(H8817-G8817)</f>
        <v>1258.9448090390749</v>
      </c>
      <c r="N8817" s="16">
        <f>I8817*$E8817*(1-'Monte Carlo Inputs'!$C$11)+I8817*'Monte Carlo Inputs'!$C$12-I8817*'Monte Carlo Inputs'!$C$13-'Monte Carlo Inputs'!$C$14*(I8817-H8817)</f>
        <v>1331.0464105646208</v>
      </c>
      <c r="O8817" s="16">
        <f>J8817*$E8817*(1-'Monte Carlo Inputs'!$C$11)+J8817*'Monte Carlo Inputs'!$C$12-J8817*'Monte Carlo Inputs'!$C$13-'Monte Carlo Inputs'!$C$14*(J8817-I8817)</f>
        <v>1407.2773757487028</v>
      </c>
    </row>
    <row r="8818" spans="1:15">
      <c r="A8818">
        <v>8814</v>
      </c>
      <c r="B8818" s="39">
        <v>-0.34279167836005303</v>
      </c>
      <c r="C8818" s="39">
        <v>7.790487840693229E-2</v>
      </c>
      <c r="D8818" s="29">
        <f>'Monte Carlo Inputs'!$C$6+'Monte Carlo Inputs'!$D$6*B8818</f>
        <v>0.10410240095284508</v>
      </c>
      <c r="E8818" s="29">
        <f>'Monte Carlo Inputs'!$C$7+'Monte Carlo Inputs'!$D$7*C8818</f>
        <v>0.58561020035454525</v>
      </c>
      <c r="F8818" s="16">
        <f>'Monte Carlo Inputs'!$C$17*(1+$D8818)</f>
        <v>2681.9751421545561</v>
      </c>
      <c r="G8818" s="16">
        <f t="shared" ref="G8818:J8818" si="8812">F8818*(1+$D8818)</f>
        <v>2961.1751937486933</v>
      </c>
      <c r="H8818" s="16">
        <f t="shared" si="8812"/>
        <v>3269.4406410599386</v>
      </c>
      <c r="I8818" s="16">
        <f t="shared" si="8812"/>
        <v>3609.7972615670869</v>
      </c>
      <c r="J8818" s="16">
        <f t="shared" si="8812"/>
        <v>3985.5858234492262</v>
      </c>
      <c r="K8818" s="16">
        <f>F8818*$E8818*(1-'Monte Carlo Inputs'!$C$11)+F8818*'Monte Carlo Inputs'!$C$12-F8818*'Monte Carlo Inputs'!$C$13-'Monte Carlo Inputs'!$C$14*(F8818-'Monte Carlo Inputs'!$C$17)</f>
        <v>1224.5194788724136</v>
      </c>
      <c r="L8818" s="16">
        <f>G8818*$E8818*(1-'Monte Carlo Inputs'!$C$11)+G8818*'Monte Carlo Inputs'!$C$12-G8818*'Monte Carlo Inputs'!$C$13-'Monte Carlo Inputs'!$C$14*(G8818-F8818)</f>
        <v>1351.9948966365582</v>
      </c>
      <c r="M8818" s="16">
        <f>H8818*$E8818*(1-'Monte Carlo Inputs'!$C$11)+H8818*'Monte Carlo Inputs'!$C$12-H8818*'Monte Carlo Inputs'!$C$13-'Monte Carlo Inputs'!$C$14*(H8818-G8818)</f>
        <v>1492.7408114524173</v>
      </c>
      <c r="N8818" s="16">
        <f>I8818*$E8818*(1-'Monte Carlo Inputs'!$C$11)+I8818*'Monte Carlo Inputs'!$C$12-I8818*'Monte Carlo Inputs'!$C$13-'Monte Carlo Inputs'!$C$14*(I8818-H8818)</f>
        <v>1648.1387139249123</v>
      </c>
      <c r="O8818" s="16">
        <f>J8818*$E8818*(1-'Monte Carlo Inputs'!$C$11)+J8818*'Monte Carlo Inputs'!$C$12-J8818*'Monte Carlo Inputs'!$C$13-'Monte Carlo Inputs'!$C$14*(J8818-I8818)</f>
        <v>1819.7139111478298</v>
      </c>
    </row>
    <row r="8819" spans="1:15">
      <c r="A8819">
        <v>8815</v>
      </c>
      <c r="B8819" s="39">
        <v>4.8504305213460774E-2</v>
      </c>
      <c r="C8819" s="39">
        <v>-3.702778149792469</v>
      </c>
      <c r="D8819" s="29">
        <f>'Monte Carlo Inputs'!$C$6+'Monte Carlo Inputs'!$D$6*B8819</f>
        <v>0.1294522165695578</v>
      </c>
      <c r="E8819" s="29">
        <f>'Monte Carlo Inputs'!$C$7+'Monte Carlo Inputs'!$D$7*C8819</f>
        <v>0.45029244170031579</v>
      </c>
      <c r="F8819" s="16">
        <f>'Monte Carlo Inputs'!$C$17*(1+$D8819)</f>
        <v>2743.5523792691133</v>
      </c>
      <c r="G8819" s="16">
        <f t="shared" ref="G8819:J8819" si="8813">F8819*(1+$D8819)</f>
        <v>3098.7113160401841</v>
      </c>
      <c r="H8819" s="16">
        <f t="shared" si="8813"/>
        <v>3499.8463644107574</v>
      </c>
      <c r="I8819" s="16">
        <f t="shared" si="8813"/>
        <v>3952.909233936638</v>
      </c>
      <c r="J8819" s="16">
        <f t="shared" si="8813"/>
        <v>4464.6220961680083</v>
      </c>
      <c r="K8819" s="16">
        <f>F8819*$E8819*(1-'Monte Carlo Inputs'!$C$11)+F8819*'Monte Carlo Inputs'!$C$12-F8819*'Monte Carlo Inputs'!$C$13-'Monte Carlo Inputs'!$C$14*(F8819-'Monte Carlo Inputs'!$C$17)</f>
        <v>989.39648684081874</v>
      </c>
      <c r="L8819" s="16">
        <f>G8819*$E8819*(1-'Monte Carlo Inputs'!$C$11)+G8819*'Monte Carlo Inputs'!$C$12-G8819*'Monte Carlo Inputs'!$C$13-'Monte Carlo Inputs'!$C$14*(G8819-F8819)</f>
        <v>1117.476055128496</v>
      </c>
      <c r="M8819" s="16">
        <f>H8819*$E8819*(1-'Monte Carlo Inputs'!$C$11)+H8819*'Monte Carlo Inputs'!$C$12-H8819*'Monte Carlo Inputs'!$C$13-'Monte Carlo Inputs'!$C$14*(H8819-G8819)</f>
        <v>1262.1358074282855</v>
      </c>
      <c r="N8819" s="16">
        <f>I8819*$E8819*(1-'Monte Carlo Inputs'!$C$11)+I8819*'Monte Carlo Inputs'!$C$12-I8819*'Monte Carlo Inputs'!$C$13-'Monte Carlo Inputs'!$C$14*(I8819-H8819)</f>
        <v>1425.522085311685</v>
      </c>
      <c r="O8819" s="16">
        <f>J8819*$E8819*(1-'Monte Carlo Inputs'!$C$11)+J8819*'Monte Carlo Inputs'!$C$12-J8819*'Monte Carlo Inputs'!$C$13-'Monte Carlo Inputs'!$C$14*(J8819-I8819)</f>
        <v>1610.0590790241413</v>
      </c>
    </row>
    <row r="8820" spans="1:15">
      <c r="A8820">
        <v>8816</v>
      </c>
      <c r="B8820" s="39">
        <v>0.41279373935881214</v>
      </c>
      <c r="C8820" s="39">
        <v>1.5798271859597504</v>
      </c>
      <c r="D8820" s="29">
        <f>'Monte Carlo Inputs'!$C$6+'Monte Carlo Inputs'!$D$6*B8820</f>
        <v>0.15305243321979164</v>
      </c>
      <c r="E8820" s="29">
        <f>'Monte Carlo Inputs'!$C$7+'Monte Carlo Inputs'!$D$7*C8820</f>
        <v>0.63936682549739132</v>
      </c>
      <c r="F8820" s="16">
        <f>'Monte Carlo Inputs'!$C$17*(1+$D8820)</f>
        <v>2800.8796655341962</v>
      </c>
      <c r="G8820" s="16">
        <f t="shared" ref="G8820:J8820" si="8814">F8820*(1+$D8820)</f>
        <v>3229.5611135000408</v>
      </c>
      <c r="H8820" s="16">
        <f t="shared" si="8814"/>
        <v>3723.8533001532414</v>
      </c>
      <c r="I8820" s="16">
        <f t="shared" si="8814"/>
        <v>4293.7981086952459</v>
      </c>
      <c r="J8820" s="16">
        <f t="shared" si="8814"/>
        <v>4950.9743569855927</v>
      </c>
      <c r="K8820" s="16">
        <f>F8820*$E8820*(1-'Monte Carlo Inputs'!$C$11)+F8820*'Monte Carlo Inputs'!$C$12-F8820*'Monte Carlo Inputs'!$C$13-'Monte Carlo Inputs'!$C$14*(F8820-'Monte Carlo Inputs'!$C$17)</f>
        <v>1387.7520776600195</v>
      </c>
      <c r="L8820" s="16">
        <f>G8820*$E8820*(1-'Monte Carlo Inputs'!$C$11)+G8820*'Monte Carlo Inputs'!$C$12-G8820*'Monte Carlo Inputs'!$C$13-'Monte Carlo Inputs'!$C$14*(G8820-F8820)</f>
        <v>1600.1509098517063</v>
      </c>
      <c r="M8820" s="16">
        <f>H8820*$E8820*(1-'Monte Carlo Inputs'!$C$11)+H8820*'Monte Carlo Inputs'!$C$12-H8820*'Monte Carlo Inputs'!$C$13-'Monte Carlo Inputs'!$C$14*(H8820-G8820)</f>
        <v>1845.0579001233737</v>
      </c>
      <c r="N8820" s="16">
        <f>I8820*$E8820*(1-'Monte Carlo Inputs'!$C$11)+I8820*'Monte Carlo Inputs'!$C$12-I8820*'Monte Carlo Inputs'!$C$13-'Monte Carlo Inputs'!$C$14*(I8820-H8820)</f>
        <v>2127.4485011686552</v>
      </c>
      <c r="O8820" s="16">
        <f>J8820*$E8820*(1-'Monte Carlo Inputs'!$C$11)+J8820*'Monte Carlo Inputs'!$C$12-J8820*'Monte Carlo Inputs'!$C$13-'Monte Carlo Inputs'!$C$14*(J8820-I8820)</f>
        <v>2453.0596708223165</v>
      </c>
    </row>
    <row r="8821" spans="1:15">
      <c r="A8821">
        <v>8817</v>
      </c>
      <c r="B8821" s="39">
        <v>-0.34777381279740988</v>
      </c>
      <c r="C8821" s="39">
        <v>-0.4701604357793997</v>
      </c>
      <c r="D8821" s="29">
        <f>'Monte Carlo Inputs'!$C$6+'Monte Carlo Inputs'!$D$6*B8821</f>
        <v>0.10377963712529113</v>
      </c>
      <c r="E8821" s="29">
        <f>'Monte Carlo Inputs'!$C$7+'Monte Carlo Inputs'!$D$7*C8821</f>
        <v>0.5659939116155388</v>
      </c>
      <c r="F8821" s="16">
        <f>'Monte Carlo Inputs'!$C$17*(1+$D8821)</f>
        <v>2681.1911165410447</v>
      </c>
      <c r="G8821" s="16">
        <f t="shared" ref="G8821:J8821" si="8815">F8821*(1+$D8821)</f>
        <v>2959.4441576792283</v>
      </c>
      <c r="H8821" s="16">
        <f t="shared" si="8815"/>
        <v>3266.5741984557412</v>
      </c>
      <c r="I8821" s="16">
        <f t="shared" si="8815"/>
        <v>3605.5780834143166</v>
      </c>
      <c r="J8821" s="16">
        <f t="shared" si="8815"/>
        <v>3979.7636685379566</v>
      </c>
      <c r="K8821" s="16">
        <f>F8821*$E8821*(1-'Monte Carlo Inputs'!$C$11)+F8821*'Monte Carlo Inputs'!$C$12-F8821*'Monte Carlo Inputs'!$C$13-'Monte Carlo Inputs'!$C$14*(F8821-'Monte Carlo Inputs'!$C$17)</f>
        <v>1186.7244108193993</v>
      </c>
      <c r="L8821" s="16">
        <f>G8821*$E8821*(1-'Monte Carlo Inputs'!$C$11)+G8821*'Monte Carlo Inputs'!$C$12-G8821*'Monte Carlo Inputs'!$C$13-'Monte Carlo Inputs'!$C$14*(G8821-F8821)</f>
        <v>1309.8822395419613</v>
      </c>
      <c r="M8821" s="16">
        <f>H8821*$E8821*(1-'Monte Carlo Inputs'!$C$11)+H8821*'Monte Carlo Inputs'!$C$12-H8821*'Monte Carlo Inputs'!$C$13-'Monte Carlo Inputs'!$C$14*(H8821-G8821)</f>
        <v>1445.8213430384892</v>
      </c>
      <c r="N8821" s="16">
        <f>I8821*$E8821*(1-'Monte Carlo Inputs'!$C$11)+I8821*'Monte Carlo Inputs'!$C$12-I8821*'Monte Carlo Inputs'!$C$13-'Monte Carlo Inputs'!$C$14*(I8821-H8821)</f>
        <v>1595.8681573670249</v>
      </c>
      <c r="O8821" s="16">
        <f>J8821*$E8821*(1-'Monte Carlo Inputs'!$C$11)+J8821*'Monte Carlo Inputs'!$C$12-J8821*'Monte Carlo Inputs'!$C$13-'Monte Carlo Inputs'!$C$14*(J8821-I8821)</f>
        <v>1761.4867756383819</v>
      </c>
    </row>
    <row r="8822" spans="1:15">
      <c r="A8822">
        <v>8818</v>
      </c>
      <c r="B8822" s="39">
        <v>-1.517236604337981</v>
      </c>
      <c r="C8822" s="39">
        <v>-0.81127055935022552</v>
      </c>
      <c r="D8822" s="29">
        <f>'Monte Carlo Inputs'!$C$6+'Monte Carlo Inputs'!$D$6*B8822</f>
        <v>2.8016870880106765E-2</v>
      </c>
      <c r="E8822" s="29">
        <f>'Monte Carlo Inputs'!$C$7+'Monte Carlo Inputs'!$D$7*C8822</f>
        <v>0.55378493851951738</v>
      </c>
      <c r="F8822" s="16">
        <f>'Monte Carlo Inputs'!$C$17*(1+$D8822)</f>
        <v>2497.1557810548675</v>
      </c>
      <c r="G8822" s="16">
        <f t="shared" ref="G8822:J8822" si="8816">F8822*(1+$D8822)</f>
        <v>2567.1182721401938</v>
      </c>
      <c r="H8822" s="16">
        <f t="shared" si="8816"/>
        <v>2639.0408933047083</v>
      </c>
      <c r="I8822" s="16">
        <f t="shared" si="8816"/>
        <v>2712.9785612597479</v>
      </c>
      <c r="J8822" s="16">
        <f t="shared" si="8816"/>
        <v>2788.9877313110601</v>
      </c>
      <c r="K8822" s="16">
        <f>F8822*$E8822*(1-'Monte Carlo Inputs'!$C$11)+F8822*'Monte Carlo Inputs'!$C$12-F8822*'Monte Carlo Inputs'!$C$13-'Monte Carlo Inputs'!$C$14*(F8822-'Monte Carlo Inputs'!$C$17)</f>
        <v>1080.7791215062707</v>
      </c>
      <c r="L8822" s="16">
        <f>G8822*$E8822*(1-'Monte Carlo Inputs'!$C$11)+G8822*'Monte Carlo Inputs'!$C$12-G8822*'Monte Carlo Inputs'!$C$13-'Monte Carlo Inputs'!$C$14*(G8822-F8822)</f>
        <v>1111.0591706034268</v>
      </c>
      <c r="M8822" s="16">
        <f>H8822*$E8822*(1-'Monte Carlo Inputs'!$C$11)+H8822*'Monte Carlo Inputs'!$C$12-H8822*'Monte Carlo Inputs'!$C$13-'Monte Carlo Inputs'!$C$14*(H8822-G8822)</f>
        <v>1142.1875719263817</v>
      </c>
      <c r="N8822" s="16">
        <f>I8822*$E8822*(1-'Monte Carlo Inputs'!$C$11)+I8822*'Monte Carlo Inputs'!$C$12-I8822*'Monte Carlo Inputs'!$C$13-'Monte Carlo Inputs'!$C$14*(I8822-H8822)</f>
        <v>1174.1880936499056</v>
      </c>
      <c r="O8822" s="16">
        <f>J8822*$E8822*(1-'Monte Carlo Inputs'!$C$11)+J8822*'Monte Carlo Inputs'!$C$12-J8822*'Monte Carlo Inputs'!$C$13-'Monte Carlo Inputs'!$C$14*(J8822-I8822)</f>
        <v>1207.0851698586541</v>
      </c>
    </row>
    <row r="8823" spans="1:15">
      <c r="A8823">
        <v>8819</v>
      </c>
      <c r="B8823" s="39">
        <v>-0.6804190758982982</v>
      </c>
      <c r="C8823" s="39">
        <v>-0.24208191872296719</v>
      </c>
      <c r="D8823" s="29">
        <f>'Monte Carlo Inputs'!$C$6+'Monte Carlo Inputs'!$D$6*B8823</f>
        <v>8.2229464265425378E-2</v>
      </c>
      <c r="E8823" s="29">
        <f>'Monte Carlo Inputs'!$C$7+'Monte Carlo Inputs'!$D$7*C8823</f>
        <v>0.57415727085381796</v>
      </c>
      <c r="F8823" s="16">
        <f>'Monte Carlo Inputs'!$C$17*(1+$D8823)</f>
        <v>2628.8435916471449</v>
      </c>
      <c r="G8823" s="16">
        <f t="shared" ref="G8823:J8823" si="8817">F8823*(1+$D8823)</f>
        <v>2845.0119918258861</v>
      </c>
      <c r="H8823" s="16">
        <f t="shared" si="8817"/>
        <v>3078.9558037424395</v>
      </c>
      <c r="I8823" s="16">
        <f t="shared" si="8817"/>
        <v>3332.1366899811023</v>
      </c>
      <c r="J8823" s="16">
        <f t="shared" si="8817"/>
        <v>3606.1365048574162</v>
      </c>
      <c r="K8823" s="16">
        <f>F8823*$E8823*(1-'Monte Carlo Inputs'!$C$11)+F8823*'Monte Carlo Inputs'!$C$12-F8823*'Monte Carlo Inputs'!$C$13-'Monte Carlo Inputs'!$C$14*(F8823-'Monte Carlo Inputs'!$C$17)</f>
        <v>1178.0303009694856</v>
      </c>
      <c r="L8823" s="16">
        <f>G8823*$E8823*(1-'Monte Carlo Inputs'!$C$11)+G8823*'Monte Carlo Inputs'!$C$12-G8823*'Monte Carlo Inputs'!$C$13-'Monte Carlo Inputs'!$C$14*(G8823-F8823)</f>
        <v>1274.8991015066442</v>
      </c>
      <c r="M8823" s="16">
        <f>H8823*$E8823*(1-'Monte Carlo Inputs'!$C$11)+H8823*'Monte Carlo Inputs'!$C$12-H8823*'Monte Carlo Inputs'!$C$13-'Monte Carlo Inputs'!$C$14*(H8823-G8823)</f>
        <v>1379.7333716160076</v>
      </c>
      <c r="N8823" s="16">
        <f>I8823*$E8823*(1-'Monte Carlo Inputs'!$C$11)+I8823*'Monte Carlo Inputs'!$C$12-I8823*'Monte Carlo Inputs'!$C$13-'Monte Carlo Inputs'!$C$14*(I8823-H8823)</f>
        <v>1493.188107593121</v>
      </c>
      <c r="O8823" s="16">
        <f>J8823*$E8823*(1-'Monte Carlo Inputs'!$C$11)+J8823*'Monte Carlo Inputs'!$C$12-J8823*'Monte Carlo Inputs'!$C$13-'Monte Carlo Inputs'!$C$14*(J8823-I8823)</f>
        <v>1615.9721657280077</v>
      </c>
    </row>
    <row r="8824" spans="1:15">
      <c r="A8824">
        <v>8820</v>
      </c>
      <c r="B8824" s="39">
        <v>-1.895609061904842</v>
      </c>
      <c r="C8824" s="39">
        <v>1.87679520562686</v>
      </c>
      <c r="D8824" s="29">
        <f>'Monte Carlo Inputs'!$C$6+'Monte Carlo Inputs'!$D$6*B8824</f>
        <v>3.504296163222731E-3</v>
      </c>
      <c r="E8824" s="29">
        <f>'Monte Carlo Inputs'!$C$7+'Monte Carlo Inputs'!$D$7*C8824</f>
        <v>0.6499958696446011</v>
      </c>
      <c r="F8824" s="16">
        <f>'Monte Carlo Inputs'!$C$17*(1+$D8824)</f>
        <v>2437.6122858100848</v>
      </c>
      <c r="G8824" s="16">
        <f t="shared" ref="G8824:J8824" si="8818">F8824*(1+$D8824)</f>
        <v>2446.154401190674</v>
      </c>
      <c r="H8824" s="16">
        <f t="shared" si="8818"/>
        <v>2454.7264506734168</v>
      </c>
      <c r="I8824" s="16">
        <f t="shared" si="8818"/>
        <v>2463.3285391562731</v>
      </c>
      <c r="J8824" s="16">
        <f t="shared" si="8818"/>
        <v>2471.9607719047958</v>
      </c>
      <c r="K8824" s="16">
        <f>F8824*$E8824*(1-'Monte Carlo Inputs'!$C$11)+F8824*'Monte Carlo Inputs'!$C$12-F8824*'Monte Carlo Inputs'!$C$13-'Monte Carlo Inputs'!$C$14*(F8824-'Monte Carlo Inputs'!$C$17)</f>
        <v>1220.9191360656214</v>
      </c>
      <c r="L8824" s="16">
        <f>G8824*$E8824*(1-'Monte Carlo Inputs'!$C$11)+G8824*'Monte Carlo Inputs'!$C$12-G8824*'Monte Carlo Inputs'!$C$13-'Monte Carlo Inputs'!$C$14*(G8824-F8824)</f>
        <v>1225.1975983097416</v>
      </c>
      <c r="M8824" s="16">
        <f>H8824*$E8824*(1-'Monte Carlo Inputs'!$C$11)+H8824*'Monte Carlo Inputs'!$C$12-H8824*'Monte Carlo Inputs'!$C$13-'Monte Carlo Inputs'!$C$14*(H8824-G8824)</f>
        <v>1229.4910535526881</v>
      </c>
      <c r="N8824" s="16">
        <f>I8824*$E8824*(1-'Monte Carlo Inputs'!$C$11)+I8824*'Monte Carlo Inputs'!$C$12-I8824*'Monte Carlo Inputs'!$C$13-'Monte Carlo Inputs'!$C$14*(I8824-H8824)</f>
        <v>1233.7995543343695</v>
      </c>
      <c r="O8824" s="16">
        <f>J8824*$E8824*(1-'Monte Carlo Inputs'!$C$11)+J8824*'Monte Carlo Inputs'!$C$12-J8824*'Monte Carlo Inputs'!$C$13-'Monte Carlo Inputs'!$C$14*(J8824-I8824)</f>
        <v>1238.1231533788095</v>
      </c>
    </row>
    <row r="8825" spans="1:15">
      <c r="A8825">
        <v>8821</v>
      </c>
      <c r="B8825" s="39">
        <v>4.4530141257095375E-2</v>
      </c>
      <c r="C8825" s="39">
        <v>0.26337948233447556</v>
      </c>
      <c r="D8825" s="29">
        <f>'Monte Carlo Inputs'!$C$6+'Monte Carlo Inputs'!$D$6*B8825</f>
        <v>0.12919475335052755</v>
      </c>
      <c r="E8825" s="29">
        <f>'Monte Carlo Inputs'!$C$7+'Monte Carlo Inputs'!$D$7*C8825</f>
        <v>0.59224868538583575</v>
      </c>
      <c r="F8825" s="16">
        <f>'Monte Carlo Inputs'!$C$17*(1+$D8825)</f>
        <v>2742.9269753637668</v>
      </c>
      <c r="G8825" s="16">
        <f t="shared" ref="G8825:J8825" si="8819">F8825*(1+$D8825)</f>
        <v>3097.2987494043973</v>
      </c>
      <c r="H8825" s="16">
        <f t="shared" si="8819"/>
        <v>3497.4534973865957</v>
      </c>
      <c r="I8825" s="16">
        <f t="shared" si="8819"/>
        <v>3949.3061393363969</v>
      </c>
      <c r="J8825" s="16">
        <f t="shared" si="8819"/>
        <v>4459.5357719136864</v>
      </c>
      <c r="K8825" s="16">
        <f>F8825*$E8825*(1-'Monte Carlo Inputs'!$C$11)+F8825*'Monte Carlo Inputs'!$C$12-F8825*'Monte Carlo Inputs'!$C$13-'Monte Carlo Inputs'!$C$14*(F8825-'Monte Carlo Inputs'!$C$17)</f>
        <v>1266.2308622188002</v>
      </c>
      <c r="L8825" s="16">
        <f>G8825*$E8825*(1-'Monte Carlo Inputs'!$C$11)+G8825*'Monte Carlo Inputs'!$C$12-G8825*'Monte Carlo Inputs'!$C$13-'Monte Carlo Inputs'!$C$14*(G8825-F8825)</f>
        <v>1429.8212461479843</v>
      </c>
      <c r="M8825" s="16">
        <f>H8825*$E8825*(1-'Monte Carlo Inputs'!$C$11)+H8825*'Monte Carlo Inputs'!$C$12-H8825*'Monte Carlo Inputs'!$C$13-'Monte Carlo Inputs'!$C$14*(H8825-G8825)</f>
        <v>1614.5466493794167</v>
      </c>
      <c r="N8825" s="16">
        <f>I8825*$E8825*(1-'Monte Carlo Inputs'!$C$11)+I8825*'Monte Carlo Inputs'!$C$12-I8825*'Monte Carlo Inputs'!$C$13-'Monte Carlo Inputs'!$C$14*(I8825-H8825)</f>
        <v>1823.1376055189114</v>
      </c>
      <c r="O8825" s="16">
        <f>J8825*$E8825*(1-'Monte Carlo Inputs'!$C$11)+J8825*'Monte Carlo Inputs'!$C$12-J8825*'Monte Carlo Inputs'!$C$13-'Monte Carlo Inputs'!$C$14*(J8825-I8825)</f>
        <v>2058.6774187879982</v>
      </c>
    </row>
    <row r="8826" spans="1:15">
      <c r="A8826">
        <v>8822</v>
      </c>
      <c r="B8826" s="39">
        <v>1.1658356620440291</v>
      </c>
      <c r="C8826" s="39">
        <v>0.7827238107520843</v>
      </c>
      <c r="D8826" s="29">
        <f>'Monte Carlo Inputs'!$C$6+'Monte Carlo Inputs'!$D$6*B8826</f>
        <v>0.20183768707645103</v>
      </c>
      <c r="E8826" s="29">
        <f>'Monte Carlo Inputs'!$C$7+'Monte Carlo Inputs'!$D$7*C8826</f>
        <v>0.61083699600777308</v>
      </c>
      <c r="F8826" s="16">
        <f>'Monte Carlo Inputs'!$C$17*(1+$D8826)</f>
        <v>2919.3839256774077</v>
      </c>
      <c r="G8826" s="16">
        <f t="shared" ref="G8826:J8826" si="8820">F8826*(1+$D8826)</f>
        <v>3508.6256249243056</v>
      </c>
      <c r="H8826" s="16">
        <f t="shared" si="8820"/>
        <v>4216.7985058761951</v>
      </c>
      <c r="I8826" s="16">
        <f t="shared" si="8820"/>
        <v>5067.907363169681</v>
      </c>
      <c r="J8826" s="16">
        <f t="shared" si="8820"/>
        <v>6090.8020636695655</v>
      </c>
      <c r="K8826" s="16">
        <f>F8826*$E8826*(1-'Monte Carlo Inputs'!$C$11)+F8826*'Monte Carlo Inputs'!$C$12-F8826*'Monte Carlo Inputs'!$C$13-'Monte Carlo Inputs'!$C$14*(F8826-'Monte Carlo Inputs'!$C$17)</f>
        <v>1388.9236698193788</v>
      </c>
      <c r="L8826" s="16">
        <f>G8826*$E8826*(1-'Monte Carlo Inputs'!$C$11)+G8826*'Monte Carlo Inputs'!$C$12-G8826*'Monte Carlo Inputs'!$C$13-'Monte Carlo Inputs'!$C$14*(G8826-F8826)</f>
        <v>1669.2608108614586</v>
      </c>
      <c r="M8826" s="16">
        <f>H8826*$E8826*(1-'Monte Carlo Inputs'!$C$11)+H8826*'Monte Carlo Inputs'!$C$12-H8826*'Monte Carlo Inputs'!$C$13-'Monte Carlo Inputs'!$C$14*(H8826-G8826)</f>
        <v>2006.1805520530966</v>
      </c>
      <c r="N8826" s="16">
        <f>I8826*$E8826*(1-'Monte Carlo Inputs'!$C$11)+I8826*'Monte Carlo Inputs'!$C$12-I8826*'Monte Carlo Inputs'!$C$13-'Monte Carlo Inputs'!$C$14*(I8826-H8826)</f>
        <v>2411.1033945372515</v>
      </c>
      <c r="O8826" s="16">
        <f>J8826*$E8826*(1-'Monte Carlo Inputs'!$C$11)+J8826*'Monte Carlo Inputs'!$C$12-J8826*'Monte Carlo Inputs'!$C$13-'Monte Carlo Inputs'!$C$14*(J8826-I8826)</f>
        <v>2897.75492699283</v>
      </c>
    </row>
    <row r="8827" spans="1:15">
      <c r="A8827">
        <v>8823</v>
      </c>
      <c r="B8827" s="39">
        <v>-0.28513060239863974</v>
      </c>
      <c r="C8827" s="39">
        <v>-0.54161180838166056</v>
      </c>
      <c r="D8827" s="29">
        <f>'Monte Carlo Inputs'!$C$6+'Monte Carlo Inputs'!$D$6*B8827</f>
        <v>0.10783793033531951</v>
      </c>
      <c r="E8827" s="29">
        <f>'Monte Carlo Inputs'!$C$7+'Monte Carlo Inputs'!$D$7*C8827</f>
        <v>0.56343653255964088</v>
      </c>
      <c r="F8827" s="16">
        <f>'Monte Carlo Inputs'!$C$17*(1+$D8827)</f>
        <v>2691.0491165775247</v>
      </c>
      <c r="G8827" s="16">
        <f t="shared" ref="G8827:J8827" si="8821">F8827*(1+$D8827)</f>
        <v>2981.2462837399348</v>
      </c>
      <c r="H8827" s="16">
        <f t="shared" si="8821"/>
        <v>3302.7377127983118</v>
      </c>
      <c r="I8827" s="16">
        <f t="shared" si="8821"/>
        <v>3658.8981121868883</v>
      </c>
      <c r="J8827" s="16">
        <f t="shared" si="8821"/>
        <v>4053.4661119129296</v>
      </c>
      <c r="K8827" s="16">
        <f>F8827*$E8827*(1-'Monte Carlo Inputs'!$C$11)+F8827*'Monte Carlo Inputs'!$C$12-F8827*'Monte Carlo Inputs'!$C$13-'Monte Carlo Inputs'!$C$14*(F8827-'Monte Carlo Inputs'!$C$17)</f>
        <v>1186.3403171237937</v>
      </c>
      <c r="L8827" s="16">
        <f>G8827*$E8827*(1-'Monte Carlo Inputs'!$C$11)+G8827*'Monte Carlo Inputs'!$C$12-G8827*'Monte Carlo Inputs'!$C$13-'Monte Carlo Inputs'!$C$14*(G8827-F8827)</f>
        <v>1314.2728015957705</v>
      </c>
      <c r="M8827" s="16">
        <f>H8827*$E8827*(1-'Monte Carlo Inputs'!$C$11)+H8827*'Monte Carlo Inputs'!$C$12-H8827*'Monte Carlo Inputs'!$C$13-'Monte Carlo Inputs'!$C$14*(H8827-G8827)</f>
        <v>1456.0012604158605</v>
      </c>
      <c r="N8827" s="16">
        <f>I8827*$E8827*(1-'Monte Carlo Inputs'!$C$11)+I8827*'Monte Carlo Inputs'!$C$12-I8827*'Monte Carlo Inputs'!$C$13-'Monte Carlo Inputs'!$C$14*(I8827-H8827)</f>
        <v>1613.0134229047228</v>
      </c>
      <c r="O8827" s="16">
        <f>J8827*$E8827*(1-'Monte Carlo Inputs'!$C$11)+J8827*'Monte Carlo Inputs'!$C$12-J8827*'Monte Carlo Inputs'!$C$13-'Monte Carlo Inputs'!$C$14*(J8827-I8827)</f>
        <v>1786.9574520338576</v>
      </c>
    </row>
    <row r="8828" spans="1:15">
      <c r="A8828">
        <v>8824</v>
      </c>
      <c r="B8828" s="39">
        <v>0.33782601287319314</v>
      </c>
      <c r="C8828" s="39">
        <v>-0.78243230674271258</v>
      </c>
      <c r="D8828" s="29">
        <f>'Monte Carlo Inputs'!$C$6+'Monte Carlo Inputs'!$D$6*B8828</f>
        <v>0.14819570551648376</v>
      </c>
      <c r="E8828" s="29">
        <f>'Monte Carlo Inputs'!$C$7+'Monte Carlo Inputs'!$D$7*C8828</f>
        <v>0.55481711383737564</v>
      </c>
      <c r="F8828" s="16">
        <f>'Monte Carlo Inputs'!$C$17*(1+$D8828)</f>
        <v>2789.0821882700911</v>
      </c>
      <c r="G8828" s="16">
        <f t="shared" ref="G8828:J8828" si="8822">F8828*(1+$D8828)</f>
        <v>3202.4121909042356</v>
      </c>
      <c r="H8828" s="16">
        <f t="shared" si="8822"/>
        <v>3676.9959248898772</v>
      </c>
      <c r="I8828" s="16">
        <f t="shared" si="8822"/>
        <v>4221.9109301601684</v>
      </c>
      <c r="J8828" s="16">
        <f t="shared" si="8822"/>
        <v>4847.5799990830092</v>
      </c>
      <c r="K8828" s="16">
        <f>F8828*$E8828*(1-'Monte Carlo Inputs'!$C$11)+F8828*'Monte Carlo Inputs'!$C$12-F8828*'Monte Carlo Inputs'!$C$13-'Monte Carlo Inputs'!$C$14*(F8828-'Monte Carlo Inputs'!$C$17)</f>
        <v>1213.9348841330514</v>
      </c>
      <c r="L8828" s="16">
        <f>G8828*$E8828*(1-'Monte Carlo Inputs'!$C$11)+G8828*'Monte Carlo Inputs'!$C$12-G8828*'Monte Carlo Inputs'!$C$13-'Monte Carlo Inputs'!$C$14*(G8828-F8828)</f>
        <v>1393.8348207382198</v>
      </c>
      <c r="M8828" s="16">
        <f>H8828*$E8828*(1-'Monte Carlo Inputs'!$C$11)+H8828*'Monte Carlo Inputs'!$C$12-H8828*'Monte Carlo Inputs'!$C$13-'Monte Carlo Inputs'!$C$14*(H8828-G8828)</f>
        <v>1600.3951553709624</v>
      </c>
      <c r="N8828" s="16">
        <f>I8828*$E8828*(1-'Monte Carlo Inputs'!$C$11)+I8828*'Monte Carlo Inputs'!$C$12-I8828*'Monte Carlo Inputs'!$C$13-'Monte Carlo Inputs'!$C$14*(I8828-H8828)</f>
        <v>1837.566844526325</v>
      </c>
      <c r="O8828" s="16">
        <f>J8828*$E8828*(1-'Monte Carlo Inputs'!$C$11)+J8828*'Monte Carlo Inputs'!$C$12-J8828*'Monte Carlo Inputs'!$C$13-'Monte Carlo Inputs'!$C$14*(J8828-I8828)</f>
        <v>2109.8863594846021</v>
      </c>
    </row>
    <row r="8829" spans="1:15">
      <c r="A8829">
        <v>8825</v>
      </c>
      <c r="B8829" s="39">
        <v>0.38600108426731061</v>
      </c>
      <c r="C8829" s="39">
        <v>2.8433177479714567E-2</v>
      </c>
      <c r="D8829" s="29">
        <f>'Monte Carlo Inputs'!$C$6+'Monte Carlo Inputs'!$D$6*B8829</f>
        <v>0.15131669123683275</v>
      </c>
      <c r="E8829" s="29">
        <f>'Monte Carlo Inputs'!$C$7+'Monte Carlo Inputs'!$D$7*C8829</f>
        <v>0.58383951510102061</v>
      </c>
      <c r="F8829" s="16">
        <f>'Monte Carlo Inputs'!$C$17*(1+$D8829)</f>
        <v>2796.6633746833904</v>
      </c>
      <c r="G8829" s="16">
        <f t="shared" ref="G8829:J8829" si="8823">F8829*(1+$D8829)</f>
        <v>3219.8452230437156</v>
      </c>
      <c r="H8829" s="16">
        <f t="shared" si="8823"/>
        <v>3707.061548489412</v>
      </c>
      <c r="I8829" s="16">
        <f t="shared" si="8823"/>
        <v>4268.001836218119</v>
      </c>
      <c r="J8829" s="16">
        <f t="shared" si="8823"/>
        <v>4913.8217522673713</v>
      </c>
      <c r="K8829" s="16">
        <f>F8829*$E8829*(1-'Monte Carlo Inputs'!$C$11)+F8829*'Monte Carlo Inputs'!$C$12-F8829*'Monte Carlo Inputs'!$C$13-'Monte Carlo Inputs'!$C$14*(F8829-'Monte Carlo Inputs'!$C$17)</f>
        <v>1275.1007025414451</v>
      </c>
      <c r="L8829" s="16">
        <f>G8829*$E8829*(1-'Monte Carlo Inputs'!$C$11)+G8829*'Monte Carlo Inputs'!$C$12-G8829*'Monte Carlo Inputs'!$C$13-'Monte Carlo Inputs'!$C$14*(G8829-F8829)</f>
        <v>1468.0447218437773</v>
      </c>
      <c r="M8829" s="16">
        <f>H8829*$E8829*(1-'Monte Carlo Inputs'!$C$11)+H8829*'Monte Carlo Inputs'!$C$12-H8829*'Monte Carlo Inputs'!$C$13-'Monte Carlo Inputs'!$C$14*(H8829-G8829)</f>
        <v>1690.1843917408744</v>
      </c>
      <c r="N8829" s="16">
        <f>I8829*$E8829*(1-'Monte Carlo Inputs'!$C$11)+I8829*'Monte Carlo Inputs'!$C$12-I8829*'Monte Carlo Inputs'!$C$13-'Monte Carlo Inputs'!$C$14*(I8829-H8829)</f>
        <v>1945.937501479242</v>
      </c>
      <c r="O8829" s="16">
        <f>J8829*$E8829*(1-'Monte Carlo Inputs'!$C$11)+J8829*'Monte Carlo Inputs'!$C$12-J8829*'Monte Carlo Inputs'!$C$13-'Monte Carlo Inputs'!$C$14*(J8829-I8829)</f>
        <v>2240.3903255567498</v>
      </c>
    </row>
    <row r="8830" spans="1:15">
      <c r="A8830">
        <v>8826</v>
      </c>
      <c r="B8830" s="39">
        <v>-1.3443205569773744</v>
      </c>
      <c r="C8830" s="39">
        <v>0.10037220792259507</v>
      </c>
      <c r="D8830" s="29">
        <f>'Monte Carlo Inputs'!$C$6+'Monte Carlo Inputs'!$D$6*B8830</f>
        <v>3.9219106787899111E-2</v>
      </c>
      <c r="E8830" s="29">
        <f>'Monte Carlo Inputs'!$C$7+'Monte Carlo Inputs'!$D$7*C8830</f>
        <v>0.58641434834852646</v>
      </c>
      <c r="F8830" s="16">
        <f>'Monte Carlo Inputs'!$C$17*(1+$D8830)</f>
        <v>2524.367132298486</v>
      </c>
      <c r="G8830" s="16">
        <f t="shared" ref="G8830:J8830" si="8824">F8830*(1+$D8830)</f>
        <v>2623.370556431963</v>
      </c>
      <c r="H8830" s="16">
        <f t="shared" si="8824"/>
        <v>2726.2568064288985</v>
      </c>
      <c r="I8830" s="16">
        <f t="shared" si="8824"/>
        <v>2833.1781632514703</v>
      </c>
      <c r="J8830" s="16">
        <f t="shared" si="8824"/>
        <v>2944.2928801851735</v>
      </c>
      <c r="K8830" s="16">
        <f>F8830*$E8830*(1-'Monte Carlo Inputs'!$C$11)+F8830*'Monte Carlo Inputs'!$C$12-F8830*'Monte Carlo Inputs'!$C$13-'Monte Carlo Inputs'!$C$14*(F8830-'Monte Carlo Inputs'!$C$17)</f>
        <v>1151.6113140030225</v>
      </c>
      <c r="L8830" s="16">
        <f>G8830*$E8830*(1-'Monte Carlo Inputs'!$C$11)+G8830*'Monte Carlo Inputs'!$C$12-G8830*'Monte Carlo Inputs'!$C$13-'Monte Carlo Inputs'!$C$14*(G8830-F8830)</f>
        <v>1196.7764811050597</v>
      </c>
      <c r="M8830" s="16">
        <f>H8830*$E8830*(1-'Monte Carlo Inputs'!$C$11)+H8830*'Monte Carlo Inputs'!$C$12-H8830*'Monte Carlo Inputs'!$C$13-'Monte Carlo Inputs'!$C$14*(H8830-G8830)</f>
        <v>1243.7129857187654</v>
      </c>
      <c r="N8830" s="16">
        <f>I8830*$E8830*(1-'Monte Carlo Inputs'!$C$11)+I8830*'Monte Carlo Inputs'!$C$12-I8830*'Monte Carlo Inputs'!$C$13-'Monte Carlo Inputs'!$C$14*(I8830-H8830)</f>
        <v>1292.4902981191667</v>
      </c>
      <c r="O8830" s="16">
        <f>J8830*$E8830*(1-'Monte Carlo Inputs'!$C$11)+J8830*'Monte Carlo Inputs'!$C$12-J8830*'Monte Carlo Inputs'!$C$13-'Monte Carlo Inputs'!$C$14*(J8830-I8830)</f>
        <v>1343.1806131434257</v>
      </c>
    </row>
    <row r="8831" spans="1:15">
      <c r="A8831">
        <v>8827</v>
      </c>
      <c r="B8831" s="39">
        <v>0.10866947213785769</v>
      </c>
      <c r="C8831" s="39">
        <v>1.1210771476779575</v>
      </c>
      <c r="D8831" s="29">
        <f>'Monte Carlo Inputs'!$C$6+'Monte Carlo Inputs'!$D$6*B8831</f>
        <v>0.13334997159927603</v>
      </c>
      <c r="E8831" s="29">
        <f>'Monte Carlo Inputs'!$C$7+'Monte Carlo Inputs'!$D$7*C8831</f>
        <v>0.62294729852308184</v>
      </c>
      <c r="F8831" s="16">
        <f>'Monte Carlo Inputs'!$C$17*(1+$D8831)</f>
        <v>2753.0204160118019</v>
      </c>
      <c r="G8831" s="16">
        <f t="shared" ref="G8831:J8831" si="8825">F8831*(1+$D8831)</f>
        <v>3120.1356102992031</v>
      </c>
      <c r="H8831" s="16">
        <f t="shared" si="8825"/>
        <v>3536.205605318492</v>
      </c>
      <c r="I8831" s="16">
        <f t="shared" si="8825"/>
        <v>4007.7585223569135</v>
      </c>
      <c r="J8831" s="16">
        <f t="shared" si="8825"/>
        <v>4542.1930074899647</v>
      </c>
      <c r="K8831" s="16">
        <f>F8831*$E8831*(1-'Monte Carlo Inputs'!$C$11)+F8831*'Monte Carlo Inputs'!$C$12-F8831*'Monte Carlo Inputs'!$C$13-'Monte Carlo Inputs'!$C$14*(F8831-'Monte Carlo Inputs'!$C$17)</f>
        <v>1331.1780101311435</v>
      </c>
      <c r="L8831" s="16">
        <f>G8831*$E8831*(1-'Monte Carlo Inputs'!$C$11)+G8831*'Monte Carlo Inputs'!$C$12-G8831*'Monte Carlo Inputs'!$C$13-'Monte Carlo Inputs'!$C$14*(G8831-F8831)</f>
        <v>1508.6905599757124</v>
      </c>
      <c r="M8831" s="16">
        <f>H8831*$E8831*(1-'Monte Carlo Inputs'!$C$11)+H8831*'Monte Carlo Inputs'!$C$12-H8831*'Monte Carlo Inputs'!$C$13-'Monte Carlo Inputs'!$C$14*(H8831-G8831)</f>
        <v>1709.8744033005698</v>
      </c>
      <c r="N8831" s="16">
        <f>I8831*$E8831*(1-'Monte Carlo Inputs'!$C$11)+I8831*'Monte Carlo Inputs'!$C$12-I8831*'Monte Carlo Inputs'!$C$13-'Monte Carlo Inputs'!$C$14*(I8831-H8831)</f>
        <v>1937.8861064190301</v>
      </c>
      <c r="O8831" s="16">
        <f>J8831*$E8831*(1-'Monte Carlo Inputs'!$C$11)+J8831*'Monte Carlo Inputs'!$C$12-J8831*'Monte Carlo Inputs'!$C$13-'Monte Carlo Inputs'!$C$14*(J8831-I8831)</f>
        <v>2196.3031636726391</v>
      </c>
    </row>
    <row r="8832" spans="1:15">
      <c r="A8832">
        <v>8828</v>
      </c>
      <c r="B8832" s="39">
        <v>-1.533768054079214</v>
      </c>
      <c r="C8832" s="39">
        <v>0.74965356170260189</v>
      </c>
      <c r="D8832" s="29">
        <f>'Monte Carlo Inputs'!$C$6+'Monte Carlo Inputs'!$D$6*B8832</f>
        <v>2.6945893358206185E-2</v>
      </c>
      <c r="E8832" s="29">
        <f>'Monte Carlo Inputs'!$C$7+'Monte Carlo Inputs'!$D$7*C8832</f>
        <v>0.60965334957506889</v>
      </c>
      <c r="F8832" s="16">
        <f>'Monte Carlo Inputs'!$C$17*(1+$D8832)</f>
        <v>2494.5542695564186</v>
      </c>
      <c r="G8832" s="16">
        <f t="shared" ref="G8832:J8832" si="8826">F8832*(1+$D8832)</f>
        <v>2561.7722628801434</v>
      </c>
      <c r="H8832" s="16">
        <f t="shared" si="8826"/>
        <v>2630.8015050837221</v>
      </c>
      <c r="I8832" s="16">
        <f t="shared" si="8826"/>
        <v>2701.690801886316</v>
      </c>
      <c r="J8832" s="16">
        <f t="shared" si="8826"/>
        <v>2774.4902741207907</v>
      </c>
      <c r="K8832" s="16">
        <f>F8832*$E8832*(1-'Monte Carlo Inputs'!$C$11)+F8832*'Monte Carlo Inputs'!$C$12-F8832*'Monte Carlo Inputs'!$C$13-'Monte Carlo Inputs'!$C$14*(F8832-'Monte Carlo Inputs'!$C$17)</f>
        <v>1178.7804034570136</v>
      </c>
      <c r="L8832" s="16">
        <f>G8832*$E8832*(1-'Monte Carlo Inputs'!$C$11)+G8832*'Monte Carlo Inputs'!$C$12-G8832*'Monte Carlo Inputs'!$C$13-'Monte Carlo Inputs'!$C$14*(G8832-F8832)</f>
        <v>1210.5436945013091</v>
      </c>
      <c r="M8832" s="16">
        <f>H8832*$E8832*(1-'Monte Carlo Inputs'!$C$11)+H8832*'Monte Carlo Inputs'!$C$12-H8832*'Monte Carlo Inputs'!$C$13-'Monte Carlo Inputs'!$C$14*(H8832-G8832)</f>
        <v>1243.1628757987903</v>
      </c>
      <c r="N8832" s="16">
        <f>I8832*$E8832*(1-'Monte Carlo Inputs'!$C$11)+I8832*'Monte Carlo Inputs'!$C$12-I8832*'Monte Carlo Inputs'!$C$13-'Monte Carlo Inputs'!$C$14*(I8832-H8832)</f>
        <v>1276.6610100769449</v>
      </c>
      <c r="O8832" s="16">
        <f>J8832*$E8832*(1-'Monte Carlo Inputs'!$C$11)+J8832*'Monte Carlo Inputs'!$C$12-J8832*'Monte Carlo Inputs'!$C$13-'Monte Carlo Inputs'!$C$14*(J8832-I8832)</f>
        <v>1311.0617815090579</v>
      </c>
    </row>
    <row r="8833" spans="1:15">
      <c r="A8833">
        <v>8829</v>
      </c>
      <c r="B8833" s="39">
        <v>-2.1360154041401063</v>
      </c>
      <c r="C8833" s="39">
        <v>1.7379066677928232</v>
      </c>
      <c r="D8833" s="29">
        <f>'Monte Carlo Inputs'!$C$6+'Monte Carlo Inputs'!$D$6*B8833</f>
        <v>-1.2070247672102241E-2</v>
      </c>
      <c r="E8833" s="29">
        <f>'Monte Carlo Inputs'!$C$7+'Monte Carlo Inputs'!$D$7*C8833</f>
        <v>0.64502478756702852</v>
      </c>
      <c r="F8833" s="16">
        <f>'Monte Carlo Inputs'!$C$17*(1+$D8833)</f>
        <v>2399.7801613796969</v>
      </c>
      <c r="G8833" s="16">
        <f t="shared" ref="G8833:J8833" si="8827">F8833*(1+$D8833)</f>
        <v>2370.8142204732467</v>
      </c>
      <c r="H8833" s="16">
        <f t="shared" si="8827"/>
        <v>2342.1979056475925</v>
      </c>
      <c r="I8833" s="16">
        <f t="shared" si="8827"/>
        <v>2313.926996829347</v>
      </c>
      <c r="J8833" s="16">
        <f t="shared" si="8827"/>
        <v>2285.9973248824531</v>
      </c>
      <c r="K8833" s="16">
        <f>F8833*$E8833*(1-'Monte Carlo Inputs'!$C$11)+F8833*'Monte Carlo Inputs'!$C$12-F8833*'Monte Carlo Inputs'!$C$13-'Monte Carlo Inputs'!$C$14*(F8833-'Monte Carlo Inputs'!$C$17)</f>
        <v>1192.8495816145551</v>
      </c>
      <c r="L8833" s="16">
        <f>G8833*$E8833*(1-'Monte Carlo Inputs'!$C$11)+G8833*'Monte Carlo Inputs'!$C$12-G8833*'Monte Carlo Inputs'!$C$13-'Monte Carlo Inputs'!$C$14*(G8833-F8833)</f>
        <v>1178.4515917289041</v>
      </c>
      <c r="M8833" s="16">
        <f>H8833*$E8833*(1-'Monte Carlo Inputs'!$C$11)+H8833*'Monte Carlo Inputs'!$C$12-H8833*'Monte Carlo Inputs'!$C$13-'Monte Carlo Inputs'!$C$14*(H8833-G8833)</f>
        <v>1164.227389147153</v>
      </c>
      <c r="N8833" s="16">
        <f>I8833*$E8833*(1-'Monte Carlo Inputs'!$C$11)+I8833*'Monte Carlo Inputs'!$C$12-I8833*'Monte Carlo Inputs'!$C$13-'Monte Carlo Inputs'!$C$14*(I8833-H8833)</f>
        <v>1150.1748762135021</v>
      </c>
      <c r="O8833" s="16">
        <f>J8833*$E8833*(1-'Monte Carlo Inputs'!$C$11)+J8833*'Monte Carlo Inputs'!$C$12-J8833*'Monte Carlo Inputs'!$C$13-'Monte Carlo Inputs'!$C$14*(J8833-I8833)</f>
        <v>1136.2919805913757</v>
      </c>
    </row>
    <row r="8834" spans="1:15">
      <c r="A8834">
        <v>8830</v>
      </c>
      <c r="B8834" s="39">
        <v>0.4891845937802563</v>
      </c>
      <c r="C8834" s="39">
        <v>1.9714693094734219E-2</v>
      </c>
      <c r="D8834" s="29">
        <f>'Monte Carlo Inputs'!$C$6+'Monte Carlo Inputs'!$D$6*B8834</f>
        <v>0.1580013571946858</v>
      </c>
      <c r="E8834" s="29">
        <f>'Monte Carlo Inputs'!$C$7+'Monte Carlo Inputs'!$D$7*C8834</f>
        <v>0.58352746414169976</v>
      </c>
      <c r="F8834" s="16">
        <f>'Monte Carlo Inputs'!$C$17*(1+$D8834)</f>
        <v>2812.9010967616118</v>
      </c>
      <c r="G8834" s="16">
        <f t="shared" ref="G8834:J8834" si="8828">F8834*(1+$D8834)</f>
        <v>3257.343287704367</v>
      </c>
      <c r="H8834" s="16">
        <f t="shared" si="8828"/>
        <v>3772.0079480106569</v>
      </c>
      <c r="I8834" s="16">
        <f t="shared" si="8828"/>
        <v>4367.9903231454828</v>
      </c>
      <c r="J8834" s="16">
        <f t="shared" si="8828"/>
        <v>5058.1387224157234</v>
      </c>
      <c r="K8834" s="16">
        <f>F8834*$E8834*(1-'Monte Carlo Inputs'!$C$11)+F8834*'Monte Carlo Inputs'!$C$12-F8834*'Monte Carlo Inputs'!$C$13-'Monte Carlo Inputs'!$C$14*(F8834-'Monte Carlo Inputs'!$C$17)</f>
        <v>1282.1159010868143</v>
      </c>
      <c r="L8834" s="16">
        <f>G8834*$E8834*(1-'Monte Carlo Inputs'!$C$11)+G8834*'Monte Carlo Inputs'!$C$12-G8834*'Monte Carlo Inputs'!$C$13-'Monte Carlo Inputs'!$C$14*(G8834-F8834)</f>
        <v>1484.6919535394186</v>
      </c>
      <c r="M8834" s="16">
        <f>H8834*$E8834*(1-'Monte Carlo Inputs'!$C$11)+H8834*'Monte Carlo Inputs'!$C$12-H8834*'Monte Carlo Inputs'!$C$13-'Monte Carlo Inputs'!$C$14*(H8834-G8834)</f>
        <v>1719.2752972146761</v>
      </c>
      <c r="N8834" s="16">
        <f>I8834*$E8834*(1-'Monte Carlo Inputs'!$C$11)+I8834*'Monte Carlo Inputs'!$C$12-I8834*'Monte Carlo Inputs'!$C$13-'Monte Carlo Inputs'!$C$14*(I8834-H8834)</f>
        <v>1990.9231275658919</v>
      </c>
      <c r="O8834" s="16">
        <f>J8834*$E8834*(1-'Monte Carlo Inputs'!$C$11)+J8834*'Monte Carlo Inputs'!$C$12-J8834*'Monte Carlo Inputs'!$C$13-'Monte Carlo Inputs'!$C$14*(J8834-I8834)</f>
        <v>2305.4916837915912</v>
      </c>
    </row>
    <row r="8835" spans="1:15">
      <c r="A8835">
        <v>8831</v>
      </c>
      <c r="B8835" s="39">
        <v>0.48661098280664639</v>
      </c>
      <c r="C8835" s="39">
        <v>0.23475155676563816</v>
      </c>
      <c r="D8835" s="29">
        <f>'Monte Carlo Inputs'!$C$6+'Monte Carlo Inputs'!$D$6*B8835</f>
        <v>0.15783462774590806</v>
      </c>
      <c r="E8835" s="29">
        <f>'Monte Carlo Inputs'!$C$7+'Monte Carlo Inputs'!$D$7*C8835</f>
        <v>0.5912240380684064</v>
      </c>
      <c r="F8835" s="16">
        <f>'Monte Carlo Inputs'!$C$17*(1+$D8835)</f>
        <v>2812.4960942575854</v>
      </c>
      <c r="G8835" s="16">
        <f t="shared" ref="G8835:J8835" si="8829">F8835*(1+$D8835)</f>
        <v>3256.4053683315515</v>
      </c>
      <c r="H8835" s="16">
        <f t="shared" si="8829"/>
        <v>3770.3788974319382</v>
      </c>
      <c r="I8835" s="16">
        <f t="shared" si="8829"/>
        <v>4365.4752471691354</v>
      </c>
      <c r="J8835" s="16">
        <f t="shared" si="8829"/>
        <v>5054.4984077400513</v>
      </c>
      <c r="K8835" s="16">
        <f>F8835*$E8835*(1-'Monte Carlo Inputs'!$C$11)+F8835*'Monte Carlo Inputs'!$C$12-F8835*'Monte Carlo Inputs'!$C$13-'Monte Carlo Inputs'!$C$14*(F8835-'Monte Carlo Inputs'!$C$17)</f>
        <v>1297.328564775245</v>
      </c>
      <c r="L8835" s="16">
        <f>G8835*$E8835*(1-'Monte Carlo Inputs'!$C$11)+G8835*'Monte Carlo Inputs'!$C$12-G8835*'Monte Carlo Inputs'!$C$13-'Monte Carlo Inputs'!$C$14*(G8835-F8835)</f>
        <v>1502.0919358606789</v>
      </c>
      <c r="M8835" s="16">
        <f>H8835*$E8835*(1-'Monte Carlo Inputs'!$C$11)+H8835*'Monte Carlo Inputs'!$C$12-H8835*'Monte Carlo Inputs'!$C$13-'Monte Carlo Inputs'!$C$14*(H8835-G8835)</f>
        <v>1739.1740573973793</v>
      </c>
      <c r="N8835" s="16">
        <f>I8835*$E8835*(1-'Monte Carlo Inputs'!$C$11)+I8835*'Monte Carlo Inputs'!$C$12-I8835*'Monte Carlo Inputs'!$C$13-'Monte Carlo Inputs'!$C$14*(I8835-H8835)</f>
        <v>2013.6759473320355</v>
      </c>
      <c r="O8835" s="16">
        <f>J8835*$E8835*(1-'Monte Carlo Inputs'!$C$11)+J8835*'Monte Carlo Inputs'!$C$12-J8835*'Monte Carlo Inputs'!$C$13-'Monte Carlo Inputs'!$C$14*(J8835-I8835)</f>
        <v>2331.5037408800758</v>
      </c>
    </row>
    <row r="8836" spans="1:15">
      <c r="A8836">
        <v>8832</v>
      </c>
      <c r="B8836" s="39">
        <v>-1.1716401466470734</v>
      </c>
      <c r="C8836" s="39">
        <v>2.7091330676308232</v>
      </c>
      <c r="D8836" s="29">
        <f>'Monte Carlo Inputs'!$C$6+'Monte Carlo Inputs'!$D$6*B8836</f>
        <v>5.0406077128137813E-2</v>
      </c>
      <c r="E8836" s="29">
        <f>'Monte Carlo Inputs'!$C$7+'Monte Carlo Inputs'!$D$7*C8836</f>
        <v>0.67978680770773492</v>
      </c>
      <c r="F8836" s="16">
        <f>'Monte Carlo Inputs'!$C$17*(1+$D8836)</f>
        <v>2551.5414019519599</v>
      </c>
      <c r="G8836" s="16">
        <f t="shared" ref="G8836:J8836" si="8830">F8836*(1+$D8836)</f>
        <v>2680.1545946543874</v>
      </c>
      <c r="H8836" s="16">
        <f t="shared" si="8830"/>
        <v>2815.2506738678694</v>
      </c>
      <c r="I8836" s="16">
        <f t="shared" si="8830"/>
        <v>2957.1564164698952</v>
      </c>
      <c r="J8836" s="16">
        <f t="shared" si="8830"/>
        <v>3106.2150708784443</v>
      </c>
      <c r="K8836" s="16">
        <f>F8836*$E8836*(1-'Monte Carlo Inputs'!$C$11)+F8836*'Monte Carlo Inputs'!$C$12-F8836*'Monte Carlo Inputs'!$C$13-'Monte Carlo Inputs'!$C$14*(F8836-'Monte Carlo Inputs'!$C$17)</f>
        <v>1333.9743027679347</v>
      </c>
      <c r="L8836" s="16">
        <f>G8836*$E8836*(1-'Monte Carlo Inputs'!$C$11)+G8836*'Monte Carlo Inputs'!$C$12-G8836*'Monte Carlo Inputs'!$C$13-'Monte Carlo Inputs'!$C$14*(G8836-F8836)</f>
        <v>1401.214714360209</v>
      </c>
      <c r="M8836" s="16">
        <f>H8836*$E8836*(1-'Monte Carlo Inputs'!$C$11)+H8836*'Monte Carlo Inputs'!$C$12-H8836*'Monte Carlo Inputs'!$C$13-'Monte Carlo Inputs'!$C$14*(H8836-G8836)</f>
        <v>1471.8444513253314</v>
      </c>
      <c r="N8836" s="16">
        <f>I8836*$E8836*(1-'Monte Carlo Inputs'!$C$11)+I8836*'Monte Carlo Inputs'!$C$12-I8836*'Monte Carlo Inputs'!$C$13-'Monte Carlo Inputs'!$C$14*(I8836-H8836)</f>
        <v>1546.0343562594576</v>
      </c>
      <c r="O8836" s="16">
        <f>J8836*$E8836*(1-'Monte Carlo Inputs'!$C$11)+J8836*'Monte Carlo Inputs'!$C$12-J8836*'Monte Carlo Inputs'!$C$13-'Monte Carlo Inputs'!$C$14*(J8836-I8836)</f>
        <v>1623.9638832638227</v>
      </c>
    </row>
    <row r="8837" spans="1:15">
      <c r="A8837">
        <v>8833</v>
      </c>
      <c r="B8837" s="39">
        <v>-9.7586299112983083E-2</v>
      </c>
      <c r="C8837" s="39">
        <v>0.12384964650343731</v>
      </c>
      <c r="D8837" s="29">
        <f>'Monte Carlo Inputs'!$C$6+'Monte Carlo Inputs'!$D$6*B8837</f>
        <v>0.11998784678689754</v>
      </c>
      <c r="E8837" s="29">
        <f>'Monte Carlo Inputs'!$C$7+'Monte Carlo Inputs'!$D$7*C8837</f>
        <v>0.58725465004639588</v>
      </c>
      <c r="F8837" s="16">
        <f>'Monte Carlo Inputs'!$C$17*(1+$D8837)</f>
        <v>2720.5624786300532</v>
      </c>
      <c r="G8837" s="16">
        <f t="shared" ref="G8837:J8837" si="8831">F8837*(1+$D8837)</f>
        <v>3046.9969124900981</v>
      </c>
      <c r="H8837" s="16">
        <f t="shared" si="8831"/>
        <v>3412.5995111861098</v>
      </c>
      <c r="I8837" s="16">
        <f t="shared" si="8831"/>
        <v>3822.0699784793501</v>
      </c>
      <c r="J8837" s="16">
        <f t="shared" si="8831"/>
        <v>4280.6719254659311</v>
      </c>
      <c r="K8837" s="16">
        <f>F8837*$E8837*(1-'Monte Carlo Inputs'!$C$11)+F8837*'Monte Carlo Inputs'!$C$12-F8837*'Monte Carlo Inputs'!$C$13-'Monte Carlo Inputs'!$C$14*(F8837-'Monte Carlo Inputs'!$C$17)</f>
        <v>1245.9067685949278</v>
      </c>
      <c r="L8837" s="16">
        <f>G8837*$E8837*(1-'Monte Carlo Inputs'!$C$11)+G8837*'Monte Carlo Inputs'!$C$12-G8837*'Monte Carlo Inputs'!$C$13-'Monte Carlo Inputs'!$C$14*(G8837-F8837)</f>
        <v>1395.4004390558546</v>
      </c>
      <c r="M8837" s="16">
        <f>H8837*$E8837*(1-'Monte Carlo Inputs'!$C$11)+H8837*'Monte Carlo Inputs'!$C$12-H8837*'Monte Carlo Inputs'!$C$13-'Monte Carlo Inputs'!$C$14*(H8837-G8837)</f>
        <v>1562.8315331436579</v>
      </c>
      <c r="N8837" s="16">
        <f>I8837*$E8837*(1-'Monte Carlo Inputs'!$C$11)+I8837*'Monte Carlo Inputs'!$C$12-I8837*'Monte Carlo Inputs'!$C$13-'Monte Carlo Inputs'!$C$14*(I8837-H8837)</f>
        <v>1750.3523236962312</v>
      </c>
      <c r="O8837" s="16">
        <f>J8837*$E8837*(1-'Monte Carlo Inputs'!$C$11)+J8837*'Monte Carlo Inputs'!$C$12-J8837*'Monte Carlo Inputs'!$C$13-'Monte Carlo Inputs'!$C$14*(J8837-I8837)</f>
        <v>1960.3733301349848</v>
      </c>
    </row>
    <row r="8838" spans="1:15">
      <c r="A8838">
        <v>8834</v>
      </c>
      <c r="B8838" s="39">
        <v>-0.24513632862998791</v>
      </c>
      <c r="C8838" s="39">
        <v>-1.275850888034354</v>
      </c>
      <c r="D8838" s="29">
        <f>'Monte Carlo Inputs'!$C$6+'Monte Carlo Inputs'!$D$6*B8838</f>
        <v>0.11042892924233788</v>
      </c>
      <c r="E8838" s="29">
        <f>'Monte Carlo Inputs'!$C$7+'Monte Carlo Inputs'!$D$7*C8838</f>
        <v>0.53715673448244894</v>
      </c>
      <c r="F8838" s="16">
        <f>'Monte Carlo Inputs'!$C$17*(1+$D8838)</f>
        <v>2697.3429120225633</v>
      </c>
      <c r="G8838" s="16">
        <f t="shared" ref="G8838:J8838" si="8832">F8838*(1+$D8838)</f>
        <v>2995.2076015966245</v>
      </c>
      <c r="H8838" s="16">
        <f t="shared" si="8832"/>
        <v>3325.9651698994508</v>
      </c>
      <c r="I8838" s="16">
        <f t="shared" si="8832"/>
        <v>3693.2479423087575</v>
      </c>
      <c r="J8838" s="16">
        <f t="shared" si="8832"/>
        <v>4101.0893580043812</v>
      </c>
      <c r="K8838" s="16">
        <f>F8838*$E8838*(1-'Monte Carlo Inputs'!$C$11)+F8838*'Monte Carlo Inputs'!$C$12-F8838*'Monte Carlo Inputs'!$C$13-'Monte Carlo Inputs'!$C$14*(F8838-'Monte Carlo Inputs'!$C$17)</f>
        <v>1138.7698499487763</v>
      </c>
      <c r="L8838" s="16">
        <f>G8838*$E8838*(1-'Monte Carlo Inputs'!$C$11)+G8838*'Monte Carlo Inputs'!$C$12-G8838*'Monte Carlo Inputs'!$C$13-'Monte Carlo Inputs'!$C$14*(G8838-F8838)</f>
        <v>1264.5229851320776</v>
      </c>
      <c r="M8838" s="16">
        <f>H8838*$E8838*(1-'Monte Carlo Inputs'!$C$11)+H8838*'Monte Carlo Inputs'!$C$12-H8838*'Monte Carlo Inputs'!$C$13-'Monte Carlo Inputs'!$C$14*(H8838-G8838)</f>
        <v>1404.1629043825376</v>
      </c>
      <c r="N8838" s="16">
        <f>I8838*$E8838*(1-'Monte Carlo Inputs'!$C$11)+I8838*'Monte Carlo Inputs'!$C$12-I8838*'Monte Carlo Inputs'!$C$13-'Monte Carlo Inputs'!$C$14*(I8838-H8838)</f>
        <v>1559.2231103953129</v>
      </c>
      <c r="O8838" s="16">
        <f>J8838*$E8838*(1-'Monte Carlo Inputs'!$C$11)+J8838*'Monte Carlo Inputs'!$C$12-J8838*'Monte Carlo Inputs'!$C$13-'Monte Carlo Inputs'!$C$14*(J8838-I8838)</f>
        <v>1731.4064489261746</v>
      </c>
    </row>
    <row r="8839" spans="1:15">
      <c r="A8839">
        <v>8835</v>
      </c>
      <c r="B8839" s="39">
        <v>3.4708757590175283E-2</v>
      </c>
      <c r="C8839" s="39">
        <v>1.3581421551373296</v>
      </c>
      <c r="D8839" s="29">
        <f>'Monte Carlo Inputs'!$C$6+'Monte Carlo Inputs'!$D$6*B8839</f>
        <v>0.12855848240600187</v>
      </c>
      <c r="E8839" s="29">
        <f>'Monte Carlo Inputs'!$C$7+'Monte Carlo Inputs'!$D$7*C8839</f>
        <v>0.63143230116029803</v>
      </c>
      <c r="F8839" s="16">
        <f>'Monte Carlo Inputs'!$C$17*(1+$D8839)</f>
        <v>2741.3814096124192</v>
      </c>
      <c r="G8839" s="16">
        <f t="shared" ref="G8839:J8839" si="8833">F8839*(1+$D8839)</f>
        <v>3093.8092433282177</v>
      </c>
      <c r="H8839" s="16">
        <f t="shared" si="8833"/>
        <v>3491.5446645041538</v>
      </c>
      <c r="I8839" s="16">
        <f t="shared" si="8833"/>
        <v>3940.4123478255806</v>
      </c>
      <c r="J8839" s="16">
        <f t="shared" si="8833"/>
        <v>4446.9857793159072</v>
      </c>
      <c r="K8839" s="16">
        <f>F8839*$E8839*(1-'Monte Carlo Inputs'!$C$11)+F8839*'Monte Carlo Inputs'!$C$12-F8839*'Monte Carlo Inputs'!$C$13-'Monte Carlo Inputs'!$C$14*(F8839-'Monte Carlo Inputs'!$C$17)</f>
        <v>1341.9296416274199</v>
      </c>
      <c r="L8839" s="16">
        <f>G8839*$E8839*(1-'Monte Carlo Inputs'!$C$11)+G8839*'Monte Carlo Inputs'!$C$12-G8839*'Monte Carlo Inputs'!$C$13-'Monte Carlo Inputs'!$C$14*(G8839-F8839)</f>
        <v>1514.4460798506707</v>
      </c>
      <c r="M8839" s="16">
        <f>H8839*$E8839*(1-'Monte Carlo Inputs'!$C$11)+H8839*'Monte Carlo Inputs'!$C$12-H8839*'Monte Carlo Inputs'!$C$13-'Monte Carlo Inputs'!$C$14*(H8839-G8839)</f>
        <v>1709.1409695619918</v>
      </c>
      <c r="N8839" s="16">
        <f>I8839*$E8839*(1-'Monte Carlo Inputs'!$C$11)+I8839*'Monte Carlo Inputs'!$C$12-I8839*'Monte Carlo Inputs'!$C$13-'Monte Carlo Inputs'!$C$14*(I8839-H8839)</f>
        <v>1928.8655388268035</v>
      </c>
      <c r="O8839" s="16">
        <f>J8839*$E8839*(1-'Monte Carlo Inputs'!$C$11)+J8839*'Monte Carlo Inputs'!$C$12-J8839*'Monte Carlo Inputs'!$C$13-'Monte Carlo Inputs'!$C$14*(J8839-I8839)</f>
        <v>2176.8375652636123</v>
      </c>
    </row>
    <row r="8840" spans="1:15">
      <c r="A8840">
        <v>8836</v>
      </c>
      <c r="B8840" s="39">
        <v>1.7621594029357406</v>
      </c>
      <c r="C8840" s="39">
        <v>-0.72094068956762758</v>
      </c>
      <c r="D8840" s="29">
        <f>'Monte Carlo Inputs'!$C$6+'Monte Carlo Inputs'!$D$6*B8840</f>
        <v>0.24047007154771471</v>
      </c>
      <c r="E8840" s="29">
        <f>'Monte Carlo Inputs'!$C$7+'Monte Carlo Inputs'!$D$7*C8840</f>
        <v>0.55701801450799315</v>
      </c>
      <c r="F8840" s="16">
        <f>'Monte Carlo Inputs'!$C$17*(1+$D8840)</f>
        <v>3013.2258507965539</v>
      </c>
      <c r="G8840" s="16">
        <f t="shared" ref="G8840:J8840" si="8834">F8840*(1+$D8840)</f>
        <v>3737.8164867270243</v>
      </c>
      <c r="H8840" s="16">
        <f t="shared" si="8834"/>
        <v>4636.6494847224994</v>
      </c>
      <c r="I8840" s="16">
        <f t="shared" si="8834"/>
        <v>5751.6249180553932</v>
      </c>
      <c r="J8840" s="16">
        <f t="shared" si="8834"/>
        <v>7134.7185736157917</v>
      </c>
      <c r="K8840" s="16">
        <f>F8840*$E8840*(1-'Monte Carlo Inputs'!$C$11)+F8840*'Monte Carlo Inputs'!$C$12-F8840*'Monte Carlo Inputs'!$C$13-'Monte Carlo Inputs'!$C$14*(F8840-'Monte Carlo Inputs'!$C$17)</f>
        <v>1319.4838436774273</v>
      </c>
      <c r="L8840" s="16">
        <f>G8840*$E8840*(1-'Monte Carlo Inputs'!$C$11)+G8840*'Monte Carlo Inputs'!$C$12-G8840*'Monte Carlo Inputs'!$C$13-'Monte Carlo Inputs'!$C$14*(G8840-F8840)</f>
        <v>1636.7802179725916</v>
      </c>
      <c r="M8840" s="16">
        <f>H8840*$E8840*(1-'Monte Carlo Inputs'!$C$11)+H8840*'Monte Carlo Inputs'!$C$12-H8840*'Monte Carlo Inputs'!$C$13-'Monte Carlo Inputs'!$C$14*(H8840-G8840)</f>
        <v>2030.3768740963453</v>
      </c>
      <c r="N8840" s="16">
        <f>I8840*$E8840*(1-'Monte Carlo Inputs'!$C$11)+I8840*'Monte Carlo Inputs'!$C$12-I8840*'Monte Carlo Inputs'!$C$13-'Monte Carlo Inputs'!$C$14*(I8840-H8840)</f>
        <v>2518.6217462791183</v>
      </c>
      <c r="O8840" s="16">
        <f>J8840*$E8840*(1-'Monte Carlo Inputs'!$C$11)+J8840*'Monte Carlo Inputs'!$C$12-J8840*'Monte Carlo Inputs'!$C$13-'Monte Carlo Inputs'!$C$14*(J8840-I8840)</f>
        <v>3124.2748978084878</v>
      </c>
    </row>
    <row r="8841" spans="1:15">
      <c r="A8841">
        <v>8837</v>
      </c>
      <c r="B8841" s="39">
        <v>-1.046061616441629</v>
      </c>
      <c r="C8841" s="39">
        <v>-2.3554954438615261</v>
      </c>
      <c r="D8841" s="29">
        <f>'Monte Carlo Inputs'!$C$6+'Monte Carlo Inputs'!$D$6*B8841</f>
        <v>5.8541587636202444E-2</v>
      </c>
      <c r="E8841" s="29">
        <f>'Monte Carlo Inputs'!$C$7+'Monte Carlo Inputs'!$D$7*C8841</f>
        <v>0.49851422455816319</v>
      </c>
      <c r="F8841" s="16">
        <f>'Monte Carlo Inputs'!$C$17*(1+$D8841)</f>
        <v>2571.3033705271</v>
      </c>
      <c r="G8841" s="16">
        <f t="shared" ref="G8841:J8841" si="8835">F8841*(1+$D8841)</f>
        <v>2721.8315521320751</v>
      </c>
      <c r="H8841" s="16">
        <f t="shared" si="8835"/>
        <v>2881.1718924721963</v>
      </c>
      <c r="I8841" s="16">
        <f t="shared" si="8835"/>
        <v>3049.8402693103208</v>
      </c>
      <c r="J8841" s="16">
        <f t="shared" si="8835"/>
        <v>3228.3827607125704</v>
      </c>
      <c r="K8841" s="16">
        <f>F8841*$E8841*(1-'Monte Carlo Inputs'!$C$11)+F8841*'Monte Carlo Inputs'!$C$12-F8841*'Monte Carlo Inputs'!$C$13-'Monte Carlo Inputs'!$C$14*(F8841-'Monte Carlo Inputs'!$C$17)</f>
        <v>1012.9524178940578</v>
      </c>
      <c r="L8841" s="16">
        <f>G8841*$E8841*(1-'Monte Carlo Inputs'!$C$11)+G8841*'Monte Carlo Inputs'!$C$12-G8841*'Monte Carlo Inputs'!$C$13-'Monte Carlo Inputs'!$C$14*(G8841-F8841)</f>
        <v>1072.2522606375062</v>
      </c>
      <c r="M8841" s="16">
        <f>H8841*$E8841*(1-'Monte Carlo Inputs'!$C$11)+H8841*'Monte Carlo Inputs'!$C$12-H8841*'Monte Carlo Inputs'!$C$13-'Monte Carlo Inputs'!$C$14*(H8841-G8841)</f>
        <v>1135.0236103217333</v>
      </c>
      <c r="N8841" s="16">
        <f>I8841*$E8841*(1-'Monte Carlo Inputs'!$C$11)+I8841*'Monte Carlo Inputs'!$C$12-I8841*'Monte Carlo Inputs'!$C$13-'Monte Carlo Inputs'!$C$14*(I8841-H8841)</f>
        <v>1201.4696944745417</v>
      </c>
      <c r="O8841" s="16">
        <f>J8841*$E8841*(1-'Monte Carlo Inputs'!$C$11)+J8841*'Monte Carlo Inputs'!$C$12-J8841*'Monte Carlo Inputs'!$C$13-'Monte Carlo Inputs'!$C$14*(J8841-I8841)</f>
        <v>1271.8056378858648</v>
      </c>
    </row>
    <row r="8842" spans="1:15">
      <c r="A8842">
        <v>8838</v>
      </c>
      <c r="B8842" s="39">
        <v>-0.68030931091306956</v>
      </c>
      <c r="C8842" s="39">
        <v>-0.67289826591434665</v>
      </c>
      <c r="D8842" s="29">
        <f>'Monte Carlo Inputs'!$C$6+'Monte Carlo Inputs'!$D$6*B8842</f>
        <v>8.223657530733107E-2</v>
      </c>
      <c r="E8842" s="29">
        <f>'Monte Carlo Inputs'!$C$7+'Monte Carlo Inputs'!$D$7*C8842</f>
        <v>0.55873754323880431</v>
      </c>
      <c r="F8842" s="16">
        <f>'Monte Carlo Inputs'!$C$17*(1+$D8842)</f>
        <v>2628.8608650790384</v>
      </c>
      <c r="G8842" s="16">
        <f t="shared" ref="G8842:J8842" si="8836">F8842*(1+$D8842)</f>
        <v>2845.0493795826064</v>
      </c>
      <c r="H8842" s="16">
        <f t="shared" si="8836"/>
        <v>3079.0164971397271</v>
      </c>
      <c r="I8842" s="16">
        <f t="shared" si="8836"/>
        <v>3332.2242691792731</v>
      </c>
      <c r="J8842" s="16">
        <f t="shared" si="8836"/>
        <v>3606.2549812325506</v>
      </c>
      <c r="K8842" s="16">
        <f>F8842*$E8842*(1-'Monte Carlo Inputs'!$C$11)+F8842*'Monte Carlo Inputs'!$C$12-F8842*'Monte Carlo Inputs'!$C$13-'Monte Carlo Inputs'!$C$14*(F8842-'Monte Carlo Inputs'!$C$17)</f>
        <v>1149.193756845747</v>
      </c>
      <c r="L8842" s="16">
        <f>G8842*$E8842*(1-'Monte Carlo Inputs'!$C$11)+G8842*'Monte Carlo Inputs'!$C$12-G8842*'Monte Carlo Inputs'!$C$13-'Monte Carlo Inputs'!$C$14*(G8842-F8842)</f>
        <v>1243.6995157733072</v>
      </c>
      <c r="M8842" s="16">
        <f>H8842*$E8842*(1-'Monte Carlo Inputs'!$C$11)+H8842*'Monte Carlo Inputs'!$C$12-H8842*'Monte Carlo Inputs'!$C$13-'Monte Carlo Inputs'!$C$14*(H8842-G8842)</f>
        <v>1345.9771046618901</v>
      </c>
      <c r="N8842" s="16">
        <f>I8842*$E8842*(1-'Monte Carlo Inputs'!$C$11)+I8842*'Monte Carlo Inputs'!$C$12-I8842*'Monte Carlo Inputs'!$C$13-'Monte Carlo Inputs'!$C$14*(I8842-H8842)</f>
        <v>1456.6656521913608</v>
      </c>
      <c r="O8842" s="16">
        <f>J8842*$E8842*(1-'Monte Carlo Inputs'!$C$11)+J8842*'Monte Carlo Inputs'!$C$12-J8842*'Monte Carlo Inputs'!$C$13-'Monte Carlo Inputs'!$C$14*(J8842-I8842)</f>
        <v>1576.4568467953984</v>
      </c>
    </row>
    <row r="8843" spans="1:15">
      <c r="A8843">
        <v>8839</v>
      </c>
      <c r="B8843" s="39">
        <v>0.44065212219067806</v>
      </c>
      <c r="C8843" s="39">
        <v>0.5990545110391996</v>
      </c>
      <c r="D8843" s="29">
        <f>'Monte Carlo Inputs'!$C$6+'Monte Carlo Inputs'!$D$6*B8843</f>
        <v>0.15485721757182658</v>
      </c>
      <c r="E8843" s="29">
        <f>'Monte Carlo Inputs'!$C$7+'Monte Carlo Inputs'!$D$7*C8843</f>
        <v>0.60426312621087119</v>
      </c>
      <c r="F8843" s="16">
        <f>'Monte Carlo Inputs'!$C$17*(1+$D8843)</f>
        <v>2805.2636672037243</v>
      </c>
      <c r="G8843" s="16">
        <f t="shared" ref="G8843:J8843" si="8837">F8843*(1+$D8843)</f>
        <v>3239.6789932622314</v>
      </c>
      <c r="H8843" s="16">
        <f t="shared" si="8837"/>
        <v>3741.366667984717</v>
      </c>
      <c r="I8843" s="16">
        <f t="shared" si="8837"/>
        <v>4320.7443001048059</v>
      </c>
      <c r="J8843" s="16">
        <f t="shared" si="8837"/>
        <v>4989.8427402583657</v>
      </c>
      <c r="K8843" s="16">
        <f>F8843*$E8843*(1-'Monte Carlo Inputs'!$C$11)+F8843*'Monte Carlo Inputs'!$C$12-F8843*'Monte Carlo Inputs'!$C$13-'Monte Carlo Inputs'!$C$14*(F8843-'Monte Carlo Inputs'!$C$17)</f>
        <v>1319.9157043660502</v>
      </c>
      <c r="L8843" s="16">
        <f>G8843*$E8843*(1-'Monte Carlo Inputs'!$C$11)+G8843*'Monte Carlo Inputs'!$C$12-G8843*'Monte Carlo Inputs'!$C$13-'Monte Carlo Inputs'!$C$14*(G8843-F8843)</f>
        <v>1524.3141777735343</v>
      </c>
      <c r="M8843" s="16">
        <f>H8843*$E8843*(1-'Monte Carlo Inputs'!$C$11)+H8843*'Monte Carlo Inputs'!$C$12-H8843*'Monte Carlo Inputs'!$C$13-'Monte Carlo Inputs'!$C$14*(H8843-G8843)</f>
        <v>1760.3652300488304</v>
      </c>
      <c r="N8843" s="16">
        <f>I8843*$E8843*(1-'Monte Carlo Inputs'!$C$11)+I8843*'Monte Carlo Inputs'!$C$12-I8843*'Monte Carlo Inputs'!$C$13-'Monte Carlo Inputs'!$C$14*(I8843-H8843)</f>
        <v>2032.970491484381</v>
      </c>
      <c r="O8843" s="16">
        <f>J8843*$E8843*(1-'Monte Carlo Inputs'!$C$11)+J8843*'Monte Carlo Inputs'!$C$12-J8843*'Monte Carlo Inputs'!$C$13-'Monte Carlo Inputs'!$C$14*(J8843-I8843)</f>
        <v>2347.7906452012812</v>
      </c>
    </row>
    <row r="8844" spans="1:15">
      <c r="A8844">
        <v>8840</v>
      </c>
      <c r="B8844" s="39">
        <v>-1.0358639344425542</v>
      </c>
      <c r="C8844" s="39">
        <v>0.46867069947746509</v>
      </c>
      <c r="D8844" s="29">
        <f>'Monte Carlo Inputs'!$C$6+'Monte Carlo Inputs'!$D$6*B8844</f>
        <v>5.9202236784792153E-2</v>
      </c>
      <c r="E8844" s="29">
        <f>'Monte Carlo Inputs'!$C$7+'Monte Carlo Inputs'!$D$7*C8844</f>
        <v>0.59959644428759662</v>
      </c>
      <c r="F8844" s="16">
        <f>'Monte Carlo Inputs'!$C$17*(1+$D8844)</f>
        <v>2572.9081533739391</v>
      </c>
      <c r="G8844" s="16">
        <f t="shared" ref="G8844:J8844" si="8838">F8844*(1+$D8844)</f>
        <v>2725.2300710955055</v>
      </c>
      <c r="H8844" s="16">
        <f t="shared" si="8838"/>
        <v>2886.5697870575377</v>
      </c>
      <c r="I8844" s="16">
        <f t="shared" si="8838"/>
        <v>3057.4611750867452</v>
      </c>
      <c r="J8844" s="16">
        <f t="shared" si="8838"/>
        <v>3238.4697155345398</v>
      </c>
      <c r="K8844" s="16">
        <f>F8844*$E8844*(1-'Monte Carlo Inputs'!$C$11)+F8844*'Monte Carlo Inputs'!$C$12-F8844*'Monte Carlo Inputs'!$C$13-'Monte Carlo Inputs'!$C$14*(F8844-'Monte Carlo Inputs'!$C$17)</f>
        <v>1198.672582253954</v>
      </c>
      <c r="L8844" s="16">
        <f>G8844*$E8844*(1-'Monte Carlo Inputs'!$C$11)+G8844*'Monte Carlo Inputs'!$C$12-G8844*'Monte Carlo Inputs'!$C$13-'Monte Carlo Inputs'!$C$14*(G8844-F8844)</f>
        <v>1269.6366802959913</v>
      </c>
      <c r="M8844" s="16">
        <f>H8844*$E8844*(1-'Monte Carlo Inputs'!$C$11)+H8844*'Monte Carlo Inputs'!$C$12-H8844*'Monte Carlo Inputs'!$C$13-'Monte Carlo Inputs'!$C$14*(H8844-G8844)</f>
        <v>1344.8020116735318</v>
      </c>
      <c r="N8844" s="16">
        <f>I8844*$E8844*(1-'Monte Carlo Inputs'!$C$11)+I8844*'Monte Carlo Inputs'!$C$12-I8844*'Monte Carlo Inputs'!$C$13-'Monte Carlo Inputs'!$C$14*(I8844-H8844)</f>
        <v>1424.4172987972931</v>
      </c>
      <c r="O8844" s="16">
        <f>J8844*$E8844*(1-'Monte Carlo Inputs'!$C$11)+J8844*'Monte Carlo Inputs'!$C$12-J8844*'Monte Carlo Inputs'!$C$13-'Monte Carlo Inputs'!$C$14*(J8844-I8844)</f>
        <v>1508.7459890010446</v>
      </c>
    </row>
    <row r="8845" spans="1:15">
      <c r="A8845">
        <v>8841</v>
      </c>
      <c r="B8845" s="39">
        <v>-0.16908588532466451</v>
      </c>
      <c r="C8845" s="39">
        <v>-1.8414260484514944E-2</v>
      </c>
      <c r="D8845" s="29">
        <f>'Monte Carlo Inputs'!$C$6+'Monte Carlo Inputs'!$D$6*B8845</f>
        <v>0.11535579993943262</v>
      </c>
      <c r="E8845" s="29">
        <f>'Monte Carlo Inputs'!$C$7+'Monte Carlo Inputs'!$D$7*C8845</f>
        <v>0.58216275715629762</v>
      </c>
      <c r="F8845" s="16">
        <f>'Monte Carlo Inputs'!$C$17*(1+$D8845)</f>
        <v>2709.3107736328761</v>
      </c>
      <c r="G8845" s="16">
        <f t="shared" ref="G8845:J8845" si="8839">F8845*(1+$D8845)</f>
        <v>3021.8454852098193</v>
      </c>
      <c r="H8845" s="16">
        <f t="shared" si="8839"/>
        <v>3370.4328884495608</v>
      </c>
      <c r="I8845" s="16">
        <f t="shared" si="8839"/>
        <v>3759.2318704388322</v>
      </c>
      <c r="J8845" s="16">
        <f t="shared" si="8839"/>
        <v>4192.8810700111126</v>
      </c>
      <c r="K8845" s="16">
        <f>F8845*$E8845*(1-'Monte Carlo Inputs'!$C$11)+F8845*'Monte Carlo Inputs'!$C$12-F8845*'Monte Carlo Inputs'!$C$13-'Monte Carlo Inputs'!$C$14*(F8845-'Monte Carlo Inputs'!$C$17)</f>
        <v>1230.7690147658811</v>
      </c>
      <c r="L8845" s="16">
        <f>G8845*$E8845*(1-'Monte Carlo Inputs'!$C$11)+G8845*'Monte Carlo Inputs'!$C$12-G8845*'Monte Carlo Inputs'!$C$13-'Monte Carlo Inputs'!$C$14*(G8845-F8845)</f>
        <v>1372.7453590048663</v>
      </c>
      <c r="M8845" s="16">
        <f>H8845*$E8845*(1-'Monte Carlo Inputs'!$C$11)+H8845*'Monte Carlo Inputs'!$C$12-H8845*'Monte Carlo Inputs'!$C$13-'Monte Carlo Inputs'!$C$14*(H8845-G8845)</f>
        <v>1531.0994980060163</v>
      </c>
      <c r="N8845" s="16">
        <f>I8845*$E8845*(1-'Monte Carlo Inputs'!$C$11)+I8845*'Monte Carlo Inputs'!$C$12-I8845*'Monte Carlo Inputs'!$C$13-'Monte Carlo Inputs'!$C$14*(I8845-H8845)</f>
        <v>1707.720705385364</v>
      </c>
      <c r="O8845" s="16">
        <f>J8845*$E8845*(1-'Monte Carlo Inputs'!$C$11)+J8845*'Monte Carlo Inputs'!$C$12-J8845*'Monte Carlo Inputs'!$C$13-'Monte Carlo Inputs'!$C$14*(J8845-I8845)</f>
        <v>1904.7161934282242</v>
      </c>
    </row>
    <row r="8846" spans="1:15">
      <c r="A8846">
        <v>8842</v>
      </c>
      <c r="B8846" s="39">
        <v>-2.0676615139883379</v>
      </c>
      <c r="C8846" s="39">
        <v>1.406827814051721</v>
      </c>
      <c r="D8846" s="29">
        <f>'Monte Carlo Inputs'!$C$6+'Monte Carlo Inputs'!$D$6*B8846</f>
        <v>-7.6419923749025676E-3</v>
      </c>
      <c r="E8846" s="29">
        <f>'Monte Carlo Inputs'!$C$7+'Monte Carlo Inputs'!$D$7*C8846</f>
        <v>0.63317485249130379</v>
      </c>
      <c r="F8846" s="16">
        <f>'Monte Carlo Inputs'!$C$17*(1+$D8846)</f>
        <v>2410.5368363221246</v>
      </c>
      <c r="G8846" s="16">
        <f t="shared" ref="G8846:J8846" si="8840">F8846*(1+$D8846)</f>
        <v>2392.1155321995293</v>
      </c>
      <c r="H8846" s="16">
        <f t="shared" si="8840"/>
        <v>2373.8350035425742</v>
      </c>
      <c r="I8846" s="16">
        <f t="shared" si="8840"/>
        <v>2355.694174546225</v>
      </c>
      <c r="J8846" s="16">
        <f t="shared" si="8840"/>
        <v>2337.6919776267405</v>
      </c>
      <c r="K8846" s="16">
        <f>F8846*$E8846*(1-'Monte Carlo Inputs'!$C$11)+F8846*'Monte Carlo Inputs'!$C$12-F8846*'Monte Carlo Inputs'!$C$13-'Monte Carlo Inputs'!$C$14*(F8846-'Monte Carlo Inputs'!$C$17)</f>
        <v>1178.0530091774285</v>
      </c>
      <c r="L8846" s="16">
        <f>G8846*$E8846*(1-'Monte Carlo Inputs'!$C$11)+G8846*'Monte Carlo Inputs'!$C$12-G8846*'Monte Carlo Inputs'!$C$13-'Monte Carlo Inputs'!$C$14*(G8846-F8846)</f>
        <v>1169.0503370640636</v>
      </c>
      <c r="M8846" s="16">
        <f>H8846*$E8846*(1-'Monte Carlo Inputs'!$C$11)+H8846*'Monte Carlo Inputs'!$C$12-H8846*'Monte Carlo Inputs'!$C$13-'Monte Carlo Inputs'!$C$14*(H8846-G8846)</f>
        <v>1160.1164633023427</v>
      </c>
      <c r="N8846" s="16">
        <f>I8846*$E8846*(1-'Monte Carlo Inputs'!$C$11)+I8846*'Monte Carlo Inputs'!$C$12-I8846*'Monte Carlo Inputs'!$C$13-'Monte Carlo Inputs'!$C$14*(I8846-H8846)</f>
        <v>1151.250862135787</v>
      </c>
      <c r="O8846" s="16">
        <f>J8846*$E8846*(1-'Monte Carlo Inputs'!$C$11)+J8846*'Monte Carlo Inputs'!$C$12-J8846*'Monte Carlo Inputs'!$C$13-'Monte Carlo Inputs'!$C$14*(J8846-I8846)</f>
        <v>1142.4530118257453</v>
      </c>
    </row>
    <row r="8847" spans="1:15">
      <c r="A8847">
        <v>8843</v>
      </c>
      <c r="B8847" s="39">
        <v>0.31039826517141128</v>
      </c>
      <c r="C8847" s="39">
        <v>0.12598075237100395</v>
      </c>
      <c r="D8847" s="29">
        <f>'Monte Carlo Inputs'!$C$6+'Monte Carlo Inputs'!$D$6*B8847</f>
        <v>0.1464188195370465</v>
      </c>
      <c r="E8847" s="29">
        <f>'Monte Carlo Inputs'!$C$7+'Monte Carlo Inputs'!$D$7*C8847</f>
        <v>0.58733092633491379</v>
      </c>
      <c r="F8847" s="16">
        <f>'Monte Carlo Inputs'!$C$17*(1+$D8847)</f>
        <v>2784.7659545374399</v>
      </c>
      <c r="G8847" s="16">
        <f t="shared" ref="G8847:J8847" si="8841">F8847*(1+$D8847)</f>
        <v>3192.508098287768</v>
      </c>
      <c r="H8847" s="16">
        <f t="shared" si="8841"/>
        <v>3659.9513654015241</v>
      </c>
      <c r="I8847" s="16">
        <f t="shared" si="8841"/>
        <v>4195.8371238866166</v>
      </c>
      <c r="J8847" s="16">
        <f t="shared" si="8841"/>
        <v>4810.1866425358112</v>
      </c>
      <c r="K8847" s="16">
        <f>F8847*$E8847*(1-'Monte Carlo Inputs'!$C$11)+F8847*'Monte Carlo Inputs'!$C$12-F8847*'Monte Carlo Inputs'!$C$13-'Monte Carlo Inputs'!$C$14*(F8847-'Monte Carlo Inputs'!$C$17)</f>
        <v>1276.4214617288087</v>
      </c>
      <c r="L8847" s="16">
        <f>G8847*$E8847*(1-'Monte Carlo Inputs'!$C$11)+G8847*'Monte Carlo Inputs'!$C$12-G8847*'Monte Carlo Inputs'!$C$13-'Monte Carlo Inputs'!$C$14*(G8847-F8847)</f>
        <v>1463.3135853868916</v>
      </c>
      <c r="M8847" s="16">
        <f>H8847*$E8847*(1-'Monte Carlo Inputs'!$C$11)+H8847*'Monte Carlo Inputs'!$C$12-H8847*'Monte Carlo Inputs'!$C$13-'Monte Carlo Inputs'!$C$14*(H8847-G8847)</f>
        <v>1677.5702331717637</v>
      </c>
      <c r="N8847" s="16">
        <f>I8847*$E8847*(1-'Monte Carlo Inputs'!$C$11)+I8847*'Monte Carlo Inputs'!$C$12-I8847*'Monte Carlo Inputs'!$C$13-'Monte Carlo Inputs'!$C$14*(I8847-H8847)</f>
        <v>1923.1980864032605</v>
      </c>
      <c r="O8847" s="16">
        <f>J8847*$E8847*(1-'Monte Carlo Inputs'!$C$11)+J8847*'Monte Carlo Inputs'!$C$12-J8847*'Monte Carlo Inputs'!$C$13-'Monte Carlo Inputs'!$C$14*(J8847-I8847)</f>
        <v>2204.7904799503331</v>
      </c>
    </row>
    <row r="8848" spans="1:15">
      <c r="A8848">
        <v>8844</v>
      </c>
      <c r="B8848" s="39">
        <v>1.4155487605287942</v>
      </c>
      <c r="C8848" s="39">
        <v>1.9595897357994363</v>
      </c>
      <c r="D8848" s="29">
        <f>'Monte Carlo Inputs'!$C$6+'Monte Carlo Inputs'!$D$6*B8848</f>
        <v>0.21801516210662228</v>
      </c>
      <c r="E8848" s="29">
        <f>'Monte Carlo Inputs'!$C$7+'Monte Carlo Inputs'!$D$7*C8848</f>
        <v>0.65295924165125119</v>
      </c>
      <c r="F8848" s="16">
        <f>'Monte Carlo Inputs'!$C$17*(1+$D8848)</f>
        <v>2958.6806302731966</v>
      </c>
      <c r="G8848" s="16">
        <f t="shared" ref="G8848:J8848" si="8842">F8848*(1+$D8848)</f>
        <v>3603.7178675039308</v>
      </c>
      <c r="H8848" s="16">
        <f t="shared" si="8842"/>
        <v>4389.3830025743309</v>
      </c>
      <c r="I8848" s="16">
        <f t="shared" si="8842"/>
        <v>5346.335049428626</v>
      </c>
      <c r="J8848" s="16">
        <f t="shared" si="8842"/>
        <v>6511.9171519061238</v>
      </c>
      <c r="K8848" s="16">
        <f>F8848*$E8848*(1-'Monte Carlo Inputs'!$C$11)+F8848*'Monte Carlo Inputs'!$C$12-F8848*'Monte Carlo Inputs'!$C$13-'Monte Carlo Inputs'!$C$14*(F8848-'Monte Carlo Inputs'!$C$17)</f>
        <v>1496.8482548195757</v>
      </c>
      <c r="L8848" s="16">
        <f>G8848*$E8848*(1-'Monte Carlo Inputs'!$C$11)+G8848*'Monte Carlo Inputs'!$C$12-G8848*'Monte Carlo Inputs'!$C$13-'Monte Carlo Inputs'!$C$14*(G8848-F8848)</f>
        <v>1823.1838697430799</v>
      </c>
      <c r="M8848" s="16">
        <f>H8848*$E8848*(1-'Monte Carlo Inputs'!$C$11)+H8848*'Monte Carlo Inputs'!$C$12-H8848*'Monte Carlo Inputs'!$C$13-'Monte Carlo Inputs'!$C$14*(H8848-G8848)</f>
        <v>2220.6655966552962</v>
      </c>
      <c r="N8848" s="16">
        <f>I8848*$E8848*(1-'Monte Carlo Inputs'!$C$11)+I8848*'Monte Carlo Inputs'!$C$12-I8848*'Monte Carlo Inputs'!$C$13-'Monte Carlo Inputs'!$C$14*(I8848-H8848)</f>
        <v>2704.8043666946996</v>
      </c>
      <c r="O8848" s="16">
        <f>J8848*$E8848*(1-'Monte Carlo Inputs'!$C$11)+J8848*'Monte Carlo Inputs'!$C$12-J8848*'Monte Carlo Inputs'!$C$13-'Monte Carlo Inputs'!$C$14*(J8848-I8848)</f>
        <v>3294.4927291663444</v>
      </c>
    </row>
    <row r="8849" spans="1:15">
      <c r="A8849">
        <v>8845</v>
      </c>
      <c r="B8849" s="39">
        <v>-0.49873643988012456</v>
      </c>
      <c r="C8849" s="39">
        <v>-0.29170659160351875</v>
      </c>
      <c r="D8849" s="29">
        <f>'Monte Carlo Inputs'!$C$6+'Monte Carlo Inputs'!$D$6*B8849</f>
        <v>9.3999637017412652E-2</v>
      </c>
      <c r="E8849" s="29">
        <f>'Monte Carlo Inputs'!$C$7+'Monte Carlo Inputs'!$D$7*C8849</f>
        <v>0.57238111044627815</v>
      </c>
      <c r="F8849" s="16">
        <f>'Monte Carlo Inputs'!$C$17*(1+$D8849)</f>
        <v>2657.4345182789975</v>
      </c>
      <c r="G8849" s="16">
        <f t="shared" ref="G8849:J8849" si="8843">F8849*(1+$D8849)</f>
        <v>2907.2323983947663</v>
      </c>
      <c r="H8849" s="16">
        <f t="shared" si="8843"/>
        <v>3180.5111885691367</v>
      </c>
      <c r="I8849" s="16">
        <f t="shared" si="8843"/>
        <v>3479.4780858244558</v>
      </c>
      <c r="J8849" s="16">
        <f t="shared" si="8843"/>
        <v>3806.547762901997</v>
      </c>
      <c r="K8849" s="16">
        <f>F8849*$E8849*(1-'Monte Carlo Inputs'!$C$11)+F8849*'Monte Carlo Inputs'!$C$12-F8849*'Monte Carlo Inputs'!$C$13-'Monte Carlo Inputs'!$C$14*(F8849-'Monte Carlo Inputs'!$C$17)</f>
        <v>1187.9266112113091</v>
      </c>
      <c r="L8849" s="16">
        <f>G8849*$E8849*(1-'Monte Carlo Inputs'!$C$11)+G8849*'Monte Carlo Inputs'!$C$12-G8849*'Monte Carlo Inputs'!$C$13-'Monte Carlo Inputs'!$C$14*(G8849-F8849)</f>
        <v>1299.5912814684978</v>
      </c>
      <c r="M8849" s="16">
        <f>H8849*$E8849*(1-'Monte Carlo Inputs'!$C$11)+H8849*'Monte Carlo Inputs'!$C$12-H8849*'Monte Carlo Inputs'!$C$13-'Monte Carlo Inputs'!$C$14*(H8849-G8849)</f>
        <v>1421.7523901975305</v>
      </c>
      <c r="N8849" s="16">
        <f>I8849*$E8849*(1-'Monte Carlo Inputs'!$C$11)+I8849*'Monte Carlo Inputs'!$C$12-I8849*'Monte Carlo Inputs'!$C$13-'Monte Carlo Inputs'!$C$14*(I8849-H8849)</f>
        <v>1555.3965988047378</v>
      </c>
      <c r="O8849" s="16">
        <f>J8849*$E8849*(1-'Monte Carlo Inputs'!$C$11)+J8849*'Monte Carlo Inputs'!$C$12-J8849*'Monte Carlo Inputs'!$C$13-'Monte Carlo Inputs'!$C$14*(J8849-I8849)</f>
        <v>1701.6033145105011</v>
      </c>
    </row>
    <row r="8850" spans="1:15">
      <c r="A8850">
        <v>8846</v>
      </c>
      <c r="B8850" s="39">
        <v>0.71464799753489627</v>
      </c>
      <c r="C8850" s="39">
        <v>-0.34106834780604506</v>
      </c>
      <c r="D8850" s="29">
        <f>'Monte Carlo Inputs'!$C$6+'Monte Carlo Inputs'!$D$6*B8850</f>
        <v>0.17260783401384489</v>
      </c>
      <c r="E8850" s="29">
        <f>'Monte Carlo Inputs'!$C$7+'Monte Carlo Inputs'!$D$7*C8850</f>
        <v>0.57061436032130308</v>
      </c>
      <c r="F8850" s="16">
        <f>'Monte Carlo Inputs'!$C$17*(1+$D8850)</f>
        <v>2848.3816896030307</v>
      </c>
      <c r="G8850" s="16">
        <f t="shared" ref="G8850:J8850" si="8844">F8850*(1+$D8850)</f>
        <v>3340.0346834901056</v>
      </c>
      <c r="H8850" s="16">
        <f t="shared" si="8844"/>
        <v>3916.5508357384506</v>
      </c>
      <c r="I8850" s="16">
        <f t="shared" si="8844"/>
        <v>4592.5781923003788</v>
      </c>
      <c r="J8850" s="16">
        <f t="shared" si="8844"/>
        <v>5385.293166612566</v>
      </c>
      <c r="K8850" s="16">
        <f>F8850*$E8850*(1-'Monte Carlo Inputs'!$C$11)+F8850*'Monte Carlo Inputs'!$C$12-F8850*'Monte Carlo Inputs'!$C$13-'Monte Carlo Inputs'!$C$14*(F8850-'Monte Carlo Inputs'!$C$17)</f>
        <v>1272.6288373558855</v>
      </c>
      <c r="L8850" s="16">
        <f>G8850*$E8850*(1-'Monte Carlo Inputs'!$C$11)+G8850*'Monte Carlo Inputs'!$C$12-G8850*'Monte Carlo Inputs'!$C$13-'Monte Carlo Inputs'!$C$14*(G8850-F8850)</f>
        <v>1492.2945444754423</v>
      </c>
      <c r="M8850" s="16">
        <f>H8850*$E8850*(1-'Monte Carlo Inputs'!$C$11)+H8850*'Monte Carlo Inputs'!$C$12-H8850*'Monte Carlo Inputs'!$C$13-'Monte Carlo Inputs'!$C$14*(H8850-G8850)</f>
        <v>1749.8762735080259</v>
      </c>
      <c r="N8850" s="16">
        <f>I8850*$E8850*(1-'Monte Carlo Inputs'!$C$11)+I8850*'Monte Carlo Inputs'!$C$12-I8850*'Monte Carlo Inputs'!$C$13-'Monte Carlo Inputs'!$C$14*(I8850-H8850)</f>
        <v>2051.9186268704643</v>
      </c>
      <c r="O8850" s="16">
        <f>J8850*$E8850*(1-'Monte Carlo Inputs'!$C$11)+J8850*'Monte Carlo Inputs'!$C$12-J8850*'Monte Carlo Inputs'!$C$13-'Monte Carlo Inputs'!$C$14*(J8850-I8850)</f>
        <v>2406.0958566272384</v>
      </c>
    </row>
    <row r="8851" spans="1:15">
      <c r="A8851">
        <v>8847</v>
      </c>
      <c r="B8851" s="39">
        <v>1.1128232076259477</v>
      </c>
      <c r="C8851" s="39">
        <v>0.39843187319600509</v>
      </c>
      <c r="D8851" s="29">
        <f>'Monte Carlo Inputs'!$C$6+'Monte Carlo Inputs'!$D$6*B8851</f>
        <v>0.19840331513985465</v>
      </c>
      <c r="E8851" s="29">
        <f>'Monte Carlo Inputs'!$C$7+'Monte Carlo Inputs'!$D$7*C8851</f>
        <v>0.59708246454583613</v>
      </c>
      <c r="F8851" s="16">
        <f>'Monte Carlo Inputs'!$C$17*(1+$D8851)</f>
        <v>2911.041492806221</v>
      </c>
      <c r="G8851" s="16">
        <f t="shared" ref="G8851:J8851" si="8845">F8851*(1+$D8851)</f>
        <v>3488.6017754886461</v>
      </c>
      <c r="H8851" s="16">
        <f t="shared" si="8845"/>
        <v>4180.7519329483757</v>
      </c>
      <c r="I8851" s="16">
        <f t="shared" si="8845"/>
        <v>5010.2269762226888</v>
      </c>
      <c r="J8851" s="16">
        <f t="shared" si="8845"/>
        <v>6004.2726179083993</v>
      </c>
      <c r="K8851" s="16">
        <f>F8851*$E8851*(1-'Monte Carlo Inputs'!$C$11)+F8851*'Monte Carlo Inputs'!$C$12-F8851*'Monte Carlo Inputs'!$C$13-'Monte Carlo Inputs'!$C$14*(F8851-'Monte Carlo Inputs'!$C$17)</f>
        <v>1356.3469249722921</v>
      </c>
      <c r="L8851" s="16">
        <f>G8851*$E8851*(1-'Monte Carlo Inputs'!$C$11)+G8851*'Monte Carlo Inputs'!$C$12-G8851*'Monte Carlo Inputs'!$C$13-'Monte Carlo Inputs'!$C$14*(G8851-F8851)</f>
        <v>1625.4506513665428</v>
      </c>
      <c r="M8851" s="16">
        <f>H8851*$E8851*(1-'Monte Carlo Inputs'!$C$11)+H8851*'Monte Carlo Inputs'!$C$12-H8851*'Monte Carlo Inputs'!$C$13-'Monte Carlo Inputs'!$C$14*(H8851-G8851)</f>
        <v>1947.9454491939005</v>
      </c>
      <c r="N8851" s="16">
        <f>I8851*$E8851*(1-'Monte Carlo Inputs'!$C$11)+I8851*'Monte Carlo Inputs'!$C$12-I8851*'Monte Carlo Inputs'!$C$13-'Monte Carlo Inputs'!$C$14*(I8851-H8851)</f>
        <v>2334.4242840255638</v>
      </c>
      <c r="O8851" s="16">
        <f>J8851*$E8851*(1-'Monte Carlo Inputs'!$C$11)+J8851*'Monte Carlo Inputs'!$C$12-J8851*'Monte Carlo Inputs'!$C$13-'Monte Carlo Inputs'!$C$14*(J8851-I8851)</f>
        <v>2797.5818009192171</v>
      </c>
    </row>
    <row r="8852" spans="1:15">
      <c r="A8852">
        <v>8848</v>
      </c>
      <c r="B8852" s="39">
        <v>-0.58949399764361476</v>
      </c>
      <c r="C8852" s="39">
        <v>0.10709221881441196</v>
      </c>
      <c r="D8852" s="29">
        <f>'Monte Carlo Inputs'!$C$6+'Monte Carlo Inputs'!$D$6*B8852</f>
        <v>8.8119976985851417E-2</v>
      </c>
      <c r="E8852" s="29">
        <f>'Monte Carlo Inputs'!$C$7+'Monte Carlo Inputs'!$D$7*C8852</f>
        <v>0.58665487018154716</v>
      </c>
      <c r="F8852" s="16">
        <f>'Monte Carlo Inputs'!$C$17*(1+$D8852)</f>
        <v>2643.1522360963322</v>
      </c>
      <c r="G8852" s="16">
        <f t="shared" ref="G8852:J8852" si="8846">F8852*(1+$D8852)</f>
        <v>2876.0667503112427</v>
      </c>
      <c r="H8852" s="16">
        <f t="shared" si="8846"/>
        <v>3129.5056861584417</v>
      </c>
      <c r="I8852" s="16">
        <f t="shared" si="8846"/>
        <v>3405.2776551998145</v>
      </c>
      <c r="J8852" s="16">
        <f t="shared" si="8846"/>
        <v>3705.350643806456</v>
      </c>
      <c r="K8852" s="16">
        <f>F8852*$E8852*(1-'Monte Carlo Inputs'!$C$11)+F8852*'Monte Carlo Inputs'!$C$12-F8852*'Monte Carlo Inputs'!$C$13-'Monte Carlo Inputs'!$C$14*(F8852-'Monte Carlo Inputs'!$C$17)</f>
        <v>1208.1693239538106</v>
      </c>
      <c r="L8852" s="16">
        <f>G8852*$E8852*(1-'Monte Carlo Inputs'!$C$11)+G8852*'Monte Carlo Inputs'!$C$12-G8852*'Monte Carlo Inputs'!$C$13-'Monte Carlo Inputs'!$C$14*(G8852-F8852)</f>
        <v>1314.6331769756323</v>
      </c>
      <c r="M8852" s="16">
        <f>H8852*$E8852*(1-'Monte Carlo Inputs'!$C$11)+H8852*'Monte Carlo Inputs'!$C$12-H8852*'Monte Carlo Inputs'!$C$13-'Monte Carlo Inputs'!$C$14*(H8852-G8852)</f>
        <v>1430.4786222755613</v>
      </c>
      <c r="N8852" s="16">
        <f>I8852*$E8852*(1-'Monte Carlo Inputs'!$C$11)+I8852*'Monte Carlo Inputs'!$C$12-I8852*'Monte Carlo Inputs'!$C$13-'Monte Carlo Inputs'!$C$14*(I8852-H8852)</f>
        <v>1556.5323655492361</v>
      </c>
      <c r="O8852" s="16">
        <f>J8852*$E8852*(1-'Monte Carlo Inputs'!$C$11)+J8852*'Monte Carlo Inputs'!$C$12-J8852*'Monte Carlo Inputs'!$C$13-'Monte Carlo Inputs'!$C$14*(J8852-I8852)</f>
        <v>1693.6939617791679</v>
      </c>
    </row>
    <row r="8853" spans="1:15">
      <c r="A8853">
        <v>8849</v>
      </c>
      <c r="B8853" s="39">
        <v>0.98971380557764621</v>
      </c>
      <c r="C8853" s="39">
        <v>1.3761475060545685</v>
      </c>
      <c r="D8853" s="29">
        <f>'Monte Carlo Inputs'!$C$6+'Monte Carlo Inputs'!$D$6*B8853</f>
        <v>0.19042776523998739</v>
      </c>
      <c r="E8853" s="29">
        <f>'Monte Carlo Inputs'!$C$7+'Monte Carlo Inputs'!$D$7*C8853</f>
        <v>0.63207674654535961</v>
      </c>
      <c r="F8853" s="16">
        <f>'Monte Carlo Inputs'!$C$17*(1+$D8853)</f>
        <v>2891.6680845444539</v>
      </c>
      <c r="G8853" s="16">
        <f t="shared" ref="G8853:J8853" si="8847">F8853*(1+$D8853)</f>
        <v>3442.3219757000493</v>
      </c>
      <c r="H8853" s="16">
        <f t="shared" si="8847"/>
        <v>4097.835656769108</v>
      </c>
      <c r="I8853" s="16">
        <f t="shared" si="8847"/>
        <v>4878.1773432083855</v>
      </c>
      <c r="J8853" s="16">
        <f t="shared" si="8847"/>
        <v>5807.1177531198982</v>
      </c>
      <c r="K8853" s="16">
        <f>F8853*$E8853*(1-'Monte Carlo Inputs'!$C$11)+F8853*'Monte Carlo Inputs'!$C$12-F8853*'Monte Carlo Inputs'!$C$13-'Monte Carlo Inputs'!$C$14*(F8853-'Monte Carlo Inputs'!$C$17)</f>
        <v>1419.0546313021264</v>
      </c>
      <c r="L8853" s="16">
        <f>G8853*$E8853*(1-'Monte Carlo Inputs'!$C$11)+G8853*'Monte Carlo Inputs'!$C$12-G8853*'Monte Carlo Inputs'!$C$13-'Monte Carlo Inputs'!$C$14*(G8853-F8853)</f>
        <v>1689.2820334944445</v>
      </c>
      <c r="M8853" s="16">
        <f>H8853*$E8853*(1-'Monte Carlo Inputs'!$C$11)+H8853*'Monte Carlo Inputs'!$C$12-H8853*'Monte Carlo Inputs'!$C$13-'Monte Carlo Inputs'!$C$14*(H8853-G8853)</f>
        <v>2010.9682359928531</v>
      </c>
      <c r="N8853" s="16">
        <f>I8853*$E8853*(1-'Monte Carlo Inputs'!$C$11)+I8853*'Monte Carlo Inputs'!$C$12-I8853*'Monte Carlo Inputs'!$C$13-'Monte Carlo Inputs'!$C$14*(I8853-H8853)</f>
        <v>2393.9124231415717</v>
      </c>
      <c r="O8853" s="16">
        <f>J8853*$E8853*(1-'Monte Carlo Inputs'!$C$11)+J8853*'Monte Carlo Inputs'!$C$12-J8853*'Monte Carlo Inputs'!$C$13-'Monte Carlo Inputs'!$C$14*(J8853-I8853)</f>
        <v>2849.7798160606649</v>
      </c>
    </row>
    <row r="8854" spans="1:15">
      <c r="A8854">
        <v>8850</v>
      </c>
      <c r="B8854" s="39">
        <v>1.1981994806330174</v>
      </c>
      <c r="C8854" s="39">
        <v>0.68681413344862052</v>
      </c>
      <c r="D8854" s="29">
        <f>'Monte Carlo Inputs'!$C$6+'Monte Carlo Inputs'!$D$6*B8854</f>
        <v>0.20393435269103549</v>
      </c>
      <c r="E8854" s="29">
        <f>'Monte Carlo Inputs'!$C$7+'Monte Carlo Inputs'!$D$7*C8854</f>
        <v>0.60740420821013108</v>
      </c>
      <c r="F8854" s="16">
        <f>'Monte Carlo Inputs'!$C$17*(1+$D8854)</f>
        <v>2924.476936121795</v>
      </c>
      <c r="G8854" s="16">
        <f t="shared" ref="G8854:J8854" si="8848">F8854*(1+$D8854)</f>
        <v>3520.8782470496562</v>
      </c>
      <c r="H8854" s="16">
        <f t="shared" si="8848"/>
        <v>4238.9062732656757</v>
      </c>
      <c r="I8854" s="16">
        <f t="shared" si="8848"/>
        <v>5103.3648802220814</v>
      </c>
      <c r="J8854" s="16">
        <f t="shared" si="8848"/>
        <v>6144.1162936163355</v>
      </c>
      <c r="K8854" s="16">
        <f>F8854*$E8854*(1-'Monte Carlo Inputs'!$C$11)+F8854*'Monte Carlo Inputs'!$C$12-F8854*'Monte Carlo Inputs'!$C$13-'Monte Carlo Inputs'!$C$14*(F8854-'Monte Carlo Inputs'!$C$17)</f>
        <v>1384.2741953815139</v>
      </c>
      <c r="L8854" s="16">
        <f>G8854*$E8854*(1-'Monte Carlo Inputs'!$C$11)+G8854*'Monte Carlo Inputs'!$C$12-G8854*'Monte Carlo Inputs'!$C$13-'Monte Carlo Inputs'!$C$14*(G8854-F8854)</f>
        <v>1666.5752573635468</v>
      </c>
      <c r="M8854" s="16">
        <f>H8854*$E8854*(1-'Monte Carlo Inputs'!$C$11)+H8854*'Monte Carlo Inputs'!$C$12-H8854*'Monte Carlo Inputs'!$C$13-'Monte Carlo Inputs'!$C$14*(H8854-G8854)</f>
        <v>2006.4472036848779</v>
      </c>
      <c r="N8854" s="16">
        <f>I8854*$E8854*(1-'Monte Carlo Inputs'!$C$11)+I8854*'Monte Carlo Inputs'!$C$12-I8854*'Monte Carlo Inputs'!$C$13-'Monte Carlo Inputs'!$C$14*(I8854-H8854)</f>
        <v>2415.6307153770917</v>
      </c>
      <c r="O8854" s="16">
        <f>J8854*$E8854*(1-'Monte Carlo Inputs'!$C$11)+J8854*'Monte Carlo Inputs'!$C$12-J8854*'Monte Carlo Inputs'!$C$13-'Monte Carlo Inputs'!$C$14*(J8854-I8854)</f>
        <v>2908.2608016581025</v>
      </c>
    </row>
    <row r="8855" spans="1:15">
      <c r="A8855">
        <v>8851</v>
      </c>
      <c r="B8855" s="39">
        <v>0.12346295699349157</v>
      </c>
      <c r="C8855" s="39">
        <v>-1.006175004684791</v>
      </c>
      <c r="D8855" s="29">
        <f>'Monte Carlo Inputs'!$C$6+'Monte Carlo Inputs'!$D$6*B8855</f>
        <v>0.13430835637489819</v>
      </c>
      <c r="E8855" s="29">
        <f>'Monte Carlo Inputs'!$C$7+'Monte Carlo Inputs'!$D$7*C8855</f>
        <v>0.54680894172272154</v>
      </c>
      <c r="F8855" s="16">
        <f>'Monte Carlo Inputs'!$C$17*(1+$D8855)</f>
        <v>2755.3484284702654</v>
      </c>
      <c r="G8855" s="16">
        <f t="shared" ref="G8855:J8855" si="8849">F8855*(1+$D8855)</f>
        <v>3125.4147471382653</v>
      </c>
      <c r="H8855" s="16">
        <f t="shared" si="8849"/>
        <v>3545.1840648162733</v>
      </c>
      <c r="I8855" s="16">
        <f t="shared" si="8849"/>
        <v>4021.3319096082273</v>
      </c>
      <c r="J8855" s="16">
        <f t="shared" si="8849"/>
        <v>4561.4303888256391</v>
      </c>
      <c r="K8855" s="16">
        <f>F8855*$E8855*(1-'Monte Carlo Inputs'!$C$11)+F8855*'Monte Carlo Inputs'!$C$12-F8855*'Monte Carlo Inputs'!$C$13-'Monte Carlo Inputs'!$C$14*(F8855-'Monte Carlo Inputs'!$C$17)</f>
        <v>1183.0588393486321</v>
      </c>
      <c r="L8855" s="16">
        <f>G8855*$E8855*(1-'Monte Carlo Inputs'!$C$11)+G8855*'Monte Carlo Inputs'!$C$12-G8855*'Monte Carlo Inputs'!$C$13-'Monte Carlo Inputs'!$C$14*(G8855-F8855)</f>
        <v>1341.9535275563412</v>
      </c>
      <c r="M8855" s="16">
        <f>H8855*$E8855*(1-'Monte Carlo Inputs'!$C$11)+H8855*'Monte Carlo Inputs'!$C$12-H8855*'Monte Carlo Inputs'!$C$13-'Monte Carlo Inputs'!$C$14*(H8855-G8855)</f>
        <v>1522.1891001739302</v>
      </c>
      <c r="N8855" s="16">
        <f>I8855*$E8855*(1-'Monte Carlo Inputs'!$C$11)+I8855*'Monte Carlo Inputs'!$C$12-I8855*'Monte Carlo Inputs'!$C$13-'Monte Carlo Inputs'!$C$14*(I8855-H8855)</f>
        <v>1726.6318163100757</v>
      </c>
      <c r="O8855" s="16">
        <f>J8855*$E8855*(1-'Monte Carlo Inputs'!$C$11)+J8855*'Monte Carlo Inputs'!$C$12-J8855*'Monte Carlo Inputs'!$C$13-'Monte Carlo Inputs'!$C$14*(J8855-I8855)</f>
        <v>1958.5328976232868</v>
      </c>
    </row>
    <row r="8856" spans="1:15">
      <c r="A8856">
        <v>8852</v>
      </c>
      <c r="B8856" s="39">
        <v>-2.0457094116919659</v>
      </c>
      <c r="C8856" s="39">
        <v>0.64067246710576986</v>
      </c>
      <c r="D8856" s="29">
        <f>'Monte Carlo Inputs'!$C$6+'Monte Carlo Inputs'!$D$6*B8856</f>
        <v>-6.2198419594289012E-3</v>
      </c>
      <c r="E8856" s="29">
        <f>'Monte Carlo Inputs'!$C$7+'Monte Carlo Inputs'!$D$7*C8856</f>
        <v>0.60575271115959428</v>
      </c>
      <c r="F8856" s="16">
        <f>'Monte Carlo Inputs'!$C$17*(1+$D8856)</f>
        <v>2413.9913818963514</v>
      </c>
      <c r="G8856" s="16">
        <f t="shared" ref="G8856:J8856" si="8850">F8856*(1+$D8856)</f>
        <v>2398.9767370095328</v>
      </c>
      <c r="H8856" s="16">
        <f t="shared" si="8850"/>
        <v>2384.055480840987</v>
      </c>
      <c r="I8856" s="16">
        <f t="shared" si="8850"/>
        <v>2369.2270325276459</v>
      </c>
      <c r="J8856" s="16">
        <f t="shared" si="8850"/>
        <v>2354.4908148193172</v>
      </c>
      <c r="K8856" s="16">
        <f>F8856*$E8856*(1-'Monte Carlo Inputs'!$C$11)+F8856*'Monte Carlo Inputs'!$C$12-F8856*'Monte Carlo Inputs'!$C$13-'Monte Carlo Inputs'!$C$14*(F8856-'Monte Carlo Inputs'!$C$17)</f>
        <v>1132.6957670359839</v>
      </c>
      <c r="L8856" s="16">
        <f>G8856*$E8856*(1-'Monte Carlo Inputs'!$C$11)+G8856*'Monte Carlo Inputs'!$C$12-G8856*'Monte Carlo Inputs'!$C$13-'Monte Carlo Inputs'!$C$14*(G8856-F8856)</f>
        <v>1125.6505783769062</v>
      </c>
      <c r="M8856" s="16">
        <f>H8856*$E8856*(1-'Monte Carlo Inputs'!$C$11)+H8856*'Monte Carlo Inputs'!$C$12-H8856*'Monte Carlo Inputs'!$C$13-'Monte Carlo Inputs'!$C$14*(H8856-G8856)</f>
        <v>1118.649209677862</v>
      </c>
      <c r="N8856" s="16">
        <f>I8856*$E8856*(1-'Monte Carlo Inputs'!$C$11)+I8856*'Monte Carlo Inputs'!$C$12-I8856*'Monte Carlo Inputs'!$C$13-'Monte Carlo Inputs'!$C$14*(I8856-H8856)</f>
        <v>1111.6913883856255</v>
      </c>
      <c r="O8856" s="16">
        <f>J8856*$E8856*(1-'Monte Carlo Inputs'!$C$11)+J8856*'Monte Carlo Inputs'!$C$12-J8856*'Monte Carlo Inputs'!$C$13-'Monte Carlo Inputs'!$C$14*(J8856-I8856)</f>
        <v>1104.7768436422089</v>
      </c>
    </row>
    <row r="8857" spans="1:15">
      <c r="A8857">
        <v>8853</v>
      </c>
      <c r="B8857" s="39">
        <v>-1.1136706800470022</v>
      </c>
      <c r="C8857" s="39">
        <v>-0.79636834283240598</v>
      </c>
      <c r="D8857" s="29">
        <f>'Monte Carlo Inputs'!$C$6+'Monte Carlo Inputs'!$D$6*B8857</f>
        <v>5.4161585365893355E-2</v>
      </c>
      <c r="E8857" s="29">
        <f>'Monte Carlo Inputs'!$C$7+'Monte Carlo Inputs'!$D$7*C8857</f>
        <v>0.55431831688610633</v>
      </c>
      <c r="F8857" s="16">
        <f>'Monte Carlo Inputs'!$C$17*(1+$D8857)</f>
        <v>2560.6639070122919</v>
      </c>
      <c r="G8857" s="16">
        <f t="shared" ref="G8857:J8857" si="8851">F8857*(1+$D8857)</f>
        <v>2699.3535238053005</v>
      </c>
      <c r="H8857" s="16">
        <f t="shared" si="8851"/>
        <v>2845.5547901176064</v>
      </c>
      <c r="I8857" s="16">
        <f t="shared" si="8851"/>
        <v>2999.6745487958883</v>
      </c>
      <c r="J8857" s="16">
        <f t="shared" si="8851"/>
        <v>3162.1416779403949</v>
      </c>
      <c r="K8857" s="16">
        <f>F8857*$E8857*(1-'Monte Carlo Inputs'!$C$11)+F8857*'Monte Carlo Inputs'!$C$12-F8857*'Monte Carlo Inputs'!$C$13-'Monte Carlo Inputs'!$C$14*(F8857-'Monte Carlo Inputs'!$C$17)</f>
        <v>1110.2731682969245</v>
      </c>
      <c r="L8857" s="16">
        <f>G8857*$E8857*(1-'Monte Carlo Inputs'!$C$11)+G8857*'Monte Carlo Inputs'!$C$12-G8857*'Monte Carlo Inputs'!$C$13-'Monte Carlo Inputs'!$C$14*(G8857-F8857)</f>
        <v>1170.4073232810997</v>
      </c>
      <c r="M8857" s="16">
        <f>H8857*$E8857*(1-'Monte Carlo Inputs'!$C$11)+H8857*'Monte Carlo Inputs'!$C$12-H8857*'Monte Carlo Inputs'!$C$13-'Monte Carlo Inputs'!$C$14*(H8857-G8857)</f>
        <v>1233.7984394338555</v>
      </c>
      <c r="N8857" s="16">
        <f>I8857*$E8857*(1-'Monte Carlo Inputs'!$C$11)+I8857*'Monte Carlo Inputs'!$C$12-I8857*'Monte Carlo Inputs'!$C$13-'Monte Carlo Inputs'!$C$14*(I8857-H8857)</f>
        <v>1300.6229189355586</v>
      </c>
      <c r="O8857" s="16">
        <f>J8857*$E8857*(1-'Monte Carlo Inputs'!$C$11)+J8857*'Monte Carlo Inputs'!$C$12-J8857*'Monte Carlo Inputs'!$C$13-'Monte Carlo Inputs'!$C$14*(J8857-I8857)</f>
        <v>1371.0667181883243</v>
      </c>
    </row>
    <row r="8858" spans="1:15">
      <c r="A8858">
        <v>8854</v>
      </c>
      <c r="B8858" s="39">
        <v>-0.45814664580861214</v>
      </c>
      <c r="C8858" s="39">
        <v>0.29729408377650823</v>
      </c>
      <c r="D8858" s="29">
        <f>'Monte Carlo Inputs'!$C$6+'Monte Carlo Inputs'!$D$6*B8858</f>
        <v>9.6629216258774506E-2</v>
      </c>
      <c r="E8858" s="29">
        <f>'Monte Carlo Inputs'!$C$7+'Monte Carlo Inputs'!$D$7*C8858</f>
        <v>0.59346255277925575</v>
      </c>
      <c r="F8858" s="16">
        <f>'Monte Carlo Inputs'!$C$17*(1+$D8858)</f>
        <v>2663.8220292141896</v>
      </c>
      <c r="G8858" s="16">
        <f t="shared" ref="G8858:J8858" si="8852">F8858*(1+$D8858)</f>
        <v>2921.225064150015</v>
      </c>
      <c r="H8858" s="16">
        <f t="shared" si="8852"/>
        <v>3203.5007526143195</v>
      </c>
      <c r="I8858" s="16">
        <f t="shared" si="8852"/>
        <v>3513.0525196238355</v>
      </c>
      <c r="J8858" s="16">
        <f t="shared" si="8852"/>
        <v>3852.516031271</v>
      </c>
      <c r="K8858" s="16">
        <f>F8858*$E8858*(1-'Monte Carlo Inputs'!$C$11)+F8858*'Monte Carlo Inputs'!$C$12-F8858*'Monte Carlo Inputs'!$C$13-'Monte Carlo Inputs'!$C$14*(F8858-'Monte Carlo Inputs'!$C$17)</f>
        <v>1230.8397917787875</v>
      </c>
      <c r="L8858" s="16">
        <f>G8858*$E8858*(1-'Monte Carlo Inputs'!$C$11)+G8858*'Monte Carlo Inputs'!$C$12-G8858*'Monte Carlo Inputs'!$C$13-'Monte Carlo Inputs'!$C$14*(G8858-F8858)</f>
        <v>1349.7748761984849</v>
      </c>
      <c r="M8858" s="16">
        <f>H8858*$E8858*(1-'Monte Carlo Inputs'!$C$11)+H8858*'Monte Carlo Inputs'!$C$12-H8858*'Monte Carlo Inputs'!$C$13-'Monte Carlo Inputs'!$C$14*(H8858-G8858)</f>
        <v>1480.2025646113291</v>
      </c>
      <c r="N8858" s="16">
        <f>I8858*$E8858*(1-'Monte Carlo Inputs'!$C$11)+I8858*'Monte Carlo Inputs'!$C$12-I8858*'Monte Carlo Inputs'!$C$13-'Monte Carlo Inputs'!$C$14*(I8858-H8858)</f>
        <v>1623.2333783339498</v>
      </c>
      <c r="O8858" s="16">
        <f>J8858*$E8858*(1-'Monte Carlo Inputs'!$C$11)+J8858*'Monte Carlo Inputs'!$C$12-J8858*'Monte Carlo Inputs'!$C$13-'Monte Carlo Inputs'!$C$14*(J8858-I8858)</f>
        <v>1780.0851474874421</v>
      </c>
    </row>
    <row r="8859" spans="1:15">
      <c r="A8859">
        <v>8855</v>
      </c>
      <c r="B8859" s="39">
        <v>0.1025263327317089</v>
      </c>
      <c r="C8859" s="39">
        <v>0.45547489171865774</v>
      </c>
      <c r="D8859" s="29">
        <f>'Monte Carlo Inputs'!$C$6+'Monte Carlo Inputs'!$D$6*B8859</f>
        <v>0.13295199293915422</v>
      </c>
      <c r="E8859" s="29">
        <f>'Monte Carlo Inputs'!$C$7+'Monte Carlo Inputs'!$D$7*C8859</f>
        <v>0.59912414150097437</v>
      </c>
      <c r="F8859" s="16">
        <f>'Monte Carlo Inputs'!$C$17*(1+$D8859)</f>
        <v>2752.0536860484999</v>
      </c>
      <c r="G8859" s="16">
        <f t="shared" ref="G8859:J8859" si="8853">F8859*(1+$D8859)</f>
        <v>3117.9447082841934</v>
      </c>
      <c r="H8859" s="16">
        <f t="shared" si="8853"/>
        <v>3532.4816711246672</v>
      </c>
      <c r="I8859" s="16">
        <f t="shared" si="8853"/>
        <v>4002.1321493217256</v>
      </c>
      <c r="J8859" s="16">
        <f t="shared" si="8853"/>
        <v>4534.2235945799102</v>
      </c>
      <c r="K8859" s="16">
        <f>F8859*$E8859*(1-'Monte Carlo Inputs'!$C$11)+F8859*'Monte Carlo Inputs'!$C$12-F8859*'Monte Carlo Inputs'!$C$13-'Monte Carlo Inputs'!$C$14*(F8859-'Monte Carlo Inputs'!$C$17)</f>
        <v>1284.0436796504393</v>
      </c>
      <c r="L8859" s="16">
        <f>G8859*$E8859*(1-'Monte Carlo Inputs'!$C$11)+G8859*'Monte Carlo Inputs'!$C$12-G8859*'Monte Carlo Inputs'!$C$13-'Monte Carlo Inputs'!$C$14*(G8859-F8859)</f>
        <v>1454.75984588089</v>
      </c>
      <c r="M8859" s="16">
        <f>H8859*$E8859*(1-'Monte Carlo Inputs'!$C$11)+H8859*'Monte Carlo Inputs'!$C$12-H8859*'Monte Carlo Inputs'!$C$13-'Monte Carlo Inputs'!$C$14*(H8859-G8859)</f>
        <v>1648.1730666386113</v>
      </c>
      <c r="N8859" s="16">
        <f>I8859*$E8859*(1-'Monte Carlo Inputs'!$C$11)+I8859*'Monte Carlo Inputs'!$C$12-I8859*'Monte Carlo Inputs'!$C$13-'Monte Carlo Inputs'!$C$14*(I8859-H8859)</f>
        <v>1867.3009605568523</v>
      </c>
      <c r="O8859" s="16">
        <f>J8859*$E8859*(1-'Monte Carlo Inputs'!$C$11)+J8859*'Monte Carlo Inputs'!$C$12-J8859*'Monte Carlo Inputs'!$C$13-'Monte Carlo Inputs'!$C$14*(J8859-I8859)</f>
        <v>2115.5623446800828</v>
      </c>
    </row>
    <row r="8860" spans="1:15">
      <c r="A8860">
        <v>8856</v>
      </c>
      <c r="B8860" s="39">
        <v>0.38727519447076175</v>
      </c>
      <c r="C8860" s="39">
        <v>-0.91170790535914636</v>
      </c>
      <c r="D8860" s="29">
        <f>'Monte Carlo Inputs'!$C$6+'Monte Carlo Inputs'!$D$6*B8860</f>
        <v>0.15139923350685017</v>
      </c>
      <c r="E8860" s="29">
        <f>'Monte Carlo Inputs'!$C$7+'Monte Carlo Inputs'!$D$7*C8860</f>
        <v>0.55019009694043386</v>
      </c>
      <c r="F8860" s="16">
        <f>'Monte Carlo Inputs'!$C$17*(1+$D8860)</f>
        <v>2796.8638781114901</v>
      </c>
      <c r="G8860" s="16">
        <f t="shared" ref="G8860:J8860" si="8854">F8860*(1+$D8860)</f>
        <v>3220.306925480566</v>
      </c>
      <c r="H8860" s="16">
        <f t="shared" si="8854"/>
        <v>3707.8589256551249</v>
      </c>
      <c r="I8860" s="16">
        <f t="shared" si="8854"/>
        <v>4269.2259249508434</v>
      </c>
      <c r="J8860" s="16">
        <f t="shared" si="8854"/>
        <v>4915.5834576559746</v>
      </c>
      <c r="K8860" s="16">
        <f>F8860*$E8860*(1-'Monte Carlo Inputs'!$C$11)+F8860*'Monte Carlo Inputs'!$C$12-F8860*'Monte Carlo Inputs'!$C$13-'Monte Carlo Inputs'!$C$14*(F8860-'Monte Carlo Inputs'!$C$17)</f>
        <v>1208.2268755882028</v>
      </c>
      <c r="L8860" s="16">
        <f>G8860*$E8860*(1-'Monte Carlo Inputs'!$C$11)+G8860*'Monte Carlo Inputs'!$C$12-G8860*'Monte Carlo Inputs'!$C$13-'Monte Carlo Inputs'!$C$14*(G8860-F8860)</f>
        <v>1391.1514984546336</v>
      </c>
      <c r="M8860" s="16">
        <f>H8860*$E8860*(1-'Monte Carlo Inputs'!$C$11)+H8860*'Monte Carlo Inputs'!$C$12-H8860*'Monte Carlo Inputs'!$C$13-'Monte Carlo Inputs'!$C$14*(H8860-G8860)</f>
        <v>1601.770769012571</v>
      </c>
      <c r="N8860" s="16">
        <f>I8860*$E8860*(1-'Monte Carlo Inputs'!$C$11)+I8860*'Monte Carlo Inputs'!$C$12-I8860*'Monte Carlo Inputs'!$C$13-'Monte Carlo Inputs'!$C$14*(I8860-H8860)</f>
        <v>1844.277635694752</v>
      </c>
      <c r="O8860" s="16">
        <f>J8860*$E8860*(1-'Monte Carlo Inputs'!$C$11)+J8860*'Monte Carlo Inputs'!$C$12-J8860*'Monte Carlo Inputs'!$C$13-'Monte Carlo Inputs'!$C$14*(J8860-I8860)</f>
        <v>2123.4998561127632</v>
      </c>
    </row>
    <row r="8861" spans="1:15">
      <c r="A8861">
        <v>8857</v>
      </c>
      <c r="B8861" s="39">
        <v>-1.2620438665677425</v>
      </c>
      <c r="C8861" s="39">
        <v>1.6441522095247827</v>
      </c>
      <c r="D8861" s="29">
        <f>'Monte Carlo Inputs'!$C$6+'Monte Carlo Inputs'!$D$6*B8861</f>
        <v>4.4549340214753805E-2</v>
      </c>
      <c r="E8861" s="29">
        <f>'Monte Carlo Inputs'!$C$7+'Monte Carlo Inputs'!$D$7*C8861</f>
        <v>0.64166913911354928</v>
      </c>
      <c r="F8861" s="16">
        <f>'Monte Carlo Inputs'!$C$17*(1+$D8861)</f>
        <v>2537.3148023156591</v>
      </c>
      <c r="G8861" s="16">
        <f t="shared" ref="G8861:J8861" si="8855">F8861*(1+$D8861)</f>
        <v>2650.3505026759503</v>
      </c>
      <c r="H8861" s="16">
        <f t="shared" si="8855"/>
        <v>2768.4218689080053</v>
      </c>
      <c r="I8861" s="16">
        <f t="shared" si="8855"/>
        <v>2891.7532366039527</v>
      </c>
      <c r="J8861" s="16">
        <f t="shared" si="8855"/>
        <v>3020.5789353585378</v>
      </c>
      <c r="K8861" s="16">
        <f>F8861*$E8861*(1-'Monte Carlo Inputs'!$C$11)+F8861*'Monte Carlo Inputs'!$C$12-F8861*'Monte Carlo Inputs'!$C$13-'Monte Carlo Inputs'!$C$14*(F8861-'Monte Carlo Inputs'!$C$17)</f>
        <v>1257.4885609088681</v>
      </c>
      <c r="L8861" s="16">
        <f>G8861*$E8861*(1-'Monte Carlo Inputs'!$C$11)+G8861*'Monte Carlo Inputs'!$C$12-G8861*'Monte Carlo Inputs'!$C$13-'Monte Carlo Inputs'!$C$14*(G8861-F8861)</f>
        <v>1313.5088466249583</v>
      </c>
      <c r="M8861" s="16">
        <f>H8861*$E8861*(1-'Monte Carlo Inputs'!$C$11)+H8861*'Monte Carlo Inputs'!$C$12-H8861*'Monte Carlo Inputs'!$C$13-'Monte Carlo Inputs'!$C$14*(H8861-G8861)</f>
        <v>1372.0247991083424</v>
      </c>
      <c r="N8861" s="16">
        <f>I8861*$E8861*(1-'Monte Carlo Inputs'!$C$11)+I8861*'Monte Carlo Inputs'!$C$12-I8861*'Monte Carlo Inputs'!$C$13-'Monte Carlo Inputs'!$C$14*(I8861-H8861)</f>
        <v>1433.1475986668993</v>
      </c>
      <c r="O8861" s="16">
        <f>J8861*$E8861*(1-'Monte Carlo Inputs'!$C$11)+J8861*'Monte Carlo Inputs'!$C$12-J8861*'Monte Carlo Inputs'!$C$13-'Monte Carlo Inputs'!$C$14*(J8861-I8861)</f>
        <v>1496.9933786178685</v>
      </c>
    </row>
    <row r="8862" spans="1:15">
      <c r="A8862">
        <v>8858</v>
      </c>
      <c r="B8862" s="39">
        <v>0.60266772326764229</v>
      </c>
      <c r="C8862" s="39">
        <v>0.93368124015246845</v>
      </c>
      <c r="D8862" s="29">
        <f>'Monte Carlo Inputs'!$C$6+'Monte Carlo Inputs'!$D$6*B8862</f>
        <v>0.1653532762760947</v>
      </c>
      <c r="E8862" s="29">
        <f>'Monte Carlo Inputs'!$C$7+'Monte Carlo Inputs'!$D$7*C8862</f>
        <v>0.61624004642123043</v>
      </c>
      <c r="F8862" s="16">
        <f>'Monte Carlo Inputs'!$C$17*(1+$D8862)</f>
        <v>2830.7596434022621</v>
      </c>
      <c r="G8862" s="16">
        <f t="shared" ref="G8862:J8862" si="8856">F8862*(1+$D8862)</f>
        <v>3298.8350247889757</v>
      </c>
      <c r="H8862" s="16">
        <f t="shared" si="8856"/>
        <v>3844.3082040321651</v>
      </c>
      <c r="I8862" s="16">
        <f t="shared" si="8856"/>
        <v>4479.9771605839533</v>
      </c>
      <c r="J8862" s="16">
        <f t="shared" si="8856"/>
        <v>5220.7560617285862</v>
      </c>
      <c r="K8862" s="16">
        <f>F8862*$E8862*(1-'Monte Carlo Inputs'!$C$11)+F8862*'Monte Carlo Inputs'!$C$12-F8862*'Monte Carlo Inputs'!$C$13-'Monte Carlo Inputs'!$C$14*(F8862-'Monte Carlo Inputs'!$C$17)</f>
        <v>1356.4070259576911</v>
      </c>
      <c r="L8862" s="16">
        <f>G8862*$E8862*(1-'Monte Carlo Inputs'!$C$11)+G8862*'Monte Carlo Inputs'!$C$12-G8862*'Monte Carlo Inputs'!$C$13-'Monte Carlo Inputs'!$C$14*(G8862-F8862)</f>
        <v>1580.6933716637088</v>
      </c>
      <c r="M8862" s="16">
        <f>H8862*$E8862*(1-'Monte Carlo Inputs'!$C$11)+H8862*'Monte Carlo Inputs'!$C$12-H8862*'Monte Carlo Inputs'!$C$13-'Monte Carlo Inputs'!$C$14*(H8862-G8862)</f>
        <v>1842.0661994562101</v>
      </c>
      <c r="N8862" s="16">
        <f>I8862*$E8862*(1-'Monte Carlo Inputs'!$C$11)+I8862*'Monte Carlo Inputs'!$C$12-I8862*'Monte Carlo Inputs'!$C$13-'Monte Carlo Inputs'!$C$14*(I8862-H8862)</f>
        <v>2146.6578806537486</v>
      </c>
      <c r="O8862" s="16">
        <f>J8862*$E8862*(1-'Monte Carlo Inputs'!$C$11)+J8862*'Monte Carlo Inputs'!$C$12-J8862*'Monte Carlo Inputs'!$C$13-'Monte Carlo Inputs'!$C$14*(J8862-I8862)</f>
        <v>2501.614794263744</v>
      </c>
    </row>
    <row r="8863" spans="1:15">
      <c r="A8863">
        <v>8859</v>
      </c>
      <c r="B8863" s="39">
        <v>-0.76693937138807966</v>
      </c>
      <c r="C8863" s="39">
        <v>-0.98350684133707322</v>
      </c>
      <c r="D8863" s="29">
        <f>'Monte Carlo Inputs'!$C$6+'Monte Carlo Inputs'!$D$6*B8863</f>
        <v>7.6624312079248122E-2</v>
      </c>
      <c r="E8863" s="29">
        <f>'Monte Carlo Inputs'!$C$7+'Monte Carlo Inputs'!$D$7*C8863</f>
        <v>0.54762027793740609</v>
      </c>
      <c r="F8863" s="16">
        <f>'Monte Carlo Inputs'!$C$17*(1+$D8863)</f>
        <v>2615.2281164717019</v>
      </c>
      <c r="G8863" s="16">
        <f t="shared" ref="G8863:J8863" si="8857">F8863*(1+$D8863)</f>
        <v>2815.6181718266535</v>
      </c>
      <c r="H8863" s="16">
        <f t="shared" si="8857"/>
        <v>3031.3629773207008</v>
      </c>
      <c r="I8863" s="16">
        <f t="shared" si="8857"/>
        <v>3263.6390801204006</v>
      </c>
      <c r="J8863" s="16">
        <f t="shared" si="8857"/>
        <v>3513.7131795095761</v>
      </c>
      <c r="K8863" s="16">
        <f>F8863*$E8863*(1-'Monte Carlo Inputs'!$C$11)+F8863*'Monte Carlo Inputs'!$C$12-F8863*'Monte Carlo Inputs'!$C$13-'Monte Carlo Inputs'!$C$14*(F8863-'Monte Carlo Inputs'!$C$17)</f>
        <v>1122.33469331435</v>
      </c>
      <c r="L8863" s="16">
        <f>G8863*$E8863*(1-'Monte Carlo Inputs'!$C$11)+G8863*'Monte Carlo Inputs'!$C$12-G8863*'Monte Carlo Inputs'!$C$13-'Monte Carlo Inputs'!$C$14*(G8863-F8863)</f>
        <v>1208.3328171122357</v>
      </c>
      <c r="M8863" s="16">
        <f>H8863*$E8863*(1-'Monte Carlo Inputs'!$C$11)+H8863*'Monte Carlo Inputs'!$C$12-H8863*'Monte Carlo Inputs'!$C$13-'Monte Carlo Inputs'!$C$14*(H8863-G8863)</f>
        <v>1300.9204879862407</v>
      </c>
      <c r="N8863" s="16">
        <f>I8863*$E8863*(1-'Monte Carlo Inputs'!$C$11)+I8863*'Monte Carlo Inputs'!$C$12-I8863*'Monte Carlo Inputs'!$C$13-'Monte Carlo Inputs'!$C$14*(I8863-H8863)</f>
        <v>1400.6026254479857</v>
      </c>
      <c r="O8863" s="16">
        <f>J8863*$E8863*(1-'Monte Carlo Inputs'!$C$11)+J8863*'Monte Carlo Inputs'!$C$12-J8863*'Monte Carlo Inputs'!$C$13-'Monte Carlo Inputs'!$C$14*(J8863-I8863)</f>
        <v>1507.9228381193261</v>
      </c>
    </row>
    <row r="8864" spans="1:15">
      <c r="A8864">
        <v>8860</v>
      </c>
      <c r="B8864" s="39">
        <v>1.0847222423294971</v>
      </c>
      <c r="C8864" s="39">
        <v>-0.49565511141384738</v>
      </c>
      <c r="D8864" s="29">
        <f>'Monte Carlo Inputs'!$C$6+'Monte Carlo Inputs'!$D$6*B8864</f>
        <v>0.19658281526553678</v>
      </c>
      <c r="E8864" s="29">
        <f>'Monte Carlo Inputs'!$C$7+'Monte Carlo Inputs'!$D$7*C8864</f>
        <v>0.56508140920823891</v>
      </c>
      <c r="F8864" s="16">
        <f>'Monte Carlo Inputs'!$C$17*(1+$D8864)</f>
        <v>2906.6193165615155</v>
      </c>
      <c r="G8864" s="16">
        <f t="shared" ref="G8864:J8864" si="8858">F8864*(1+$D8864)</f>
        <v>3478.0107247163683</v>
      </c>
      <c r="H8864" s="16">
        <f t="shared" si="8858"/>
        <v>4161.7278645048418</v>
      </c>
      <c r="I8864" s="16">
        <f t="shared" si="8858"/>
        <v>4979.8520444782334</v>
      </c>
      <c r="J8864" s="16">
        <f t="shared" si="8858"/>
        <v>5958.805378987603</v>
      </c>
      <c r="K8864" s="16">
        <f>F8864*$E8864*(1-'Monte Carlo Inputs'!$C$11)+F8864*'Monte Carlo Inputs'!$C$12-F8864*'Monte Carlo Inputs'!$C$13-'Monte Carlo Inputs'!$C$14*(F8864-'Monte Carlo Inputs'!$C$17)</f>
        <v>1288.0377471166214</v>
      </c>
      <c r="L8864" s="16">
        <f>G8864*$E8864*(1-'Monte Carlo Inputs'!$C$11)+G8864*'Monte Carlo Inputs'!$C$12-G8864*'Monte Carlo Inputs'!$C$13-'Monte Carlo Inputs'!$C$14*(G8864-F8864)</f>
        <v>1541.2438336130858</v>
      </c>
      <c r="M8864" s="16">
        <f>H8864*$E8864*(1-'Monte Carlo Inputs'!$C$11)+H8864*'Monte Carlo Inputs'!$C$12-H8864*'Monte Carlo Inputs'!$C$13-'Monte Carlo Inputs'!$C$14*(H8864-G8864)</f>
        <v>1844.225885435395</v>
      </c>
      <c r="N8864" s="16">
        <f>I8864*$E8864*(1-'Monte Carlo Inputs'!$C$11)+I8864*'Monte Carlo Inputs'!$C$12-I8864*'Monte Carlo Inputs'!$C$13-'Monte Carlo Inputs'!$C$14*(I8864-H8864)</f>
        <v>2206.7690019798624</v>
      </c>
      <c r="O8864" s="16">
        <f>J8864*$E8864*(1-'Monte Carlo Inputs'!$C$11)+J8864*'Monte Carlo Inputs'!$C$12-J8864*'Monte Carlo Inputs'!$C$13-'Monte Carlo Inputs'!$C$14*(J8864-I8864)</f>
        <v>2640.581865029782</v>
      </c>
    </row>
    <row r="8865" spans="1:15">
      <c r="A8865">
        <v>8861</v>
      </c>
      <c r="B8865" s="39">
        <v>-0.26687359756616175</v>
      </c>
      <c r="C8865" s="39">
        <v>-9.109181171664088E-2</v>
      </c>
      <c r="D8865" s="29">
        <f>'Monte Carlo Inputs'!$C$6+'Monte Carlo Inputs'!$D$6*B8865</f>
        <v>0.10902069664431691</v>
      </c>
      <c r="E8865" s="29">
        <f>'Monte Carlo Inputs'!$C$7+'Monte Carlo Inputs'!$D$7*C8865</f>
        <v>0.57956149086027253</v>
      </c>
      <c r="F8865" s="16">
        <f>'Monte Carlo Inputs'!$C$17*(1+$D8865)</f>
        <v>2693.922174218711</v>
      </c>
      <c r="G8865" s="16">
        <f t="shared" ref="G8865:J8865" si="8859">F8865*(1+$D8865)</f>
        <v>2987.6154463576081</v>
      </c>
      <c r="H8865" s="16">
        <f t="shared" si="8859"/>
        <v>3313.3273636248368</v>
      </c>
      <c r="I8865" s="16">
        <f t="shared" si="8859"/>
        <v>3674.5486210178947</v>
      </c>
      <c r="J8865" s="16">
        <f t="shared" si="8859"/>
        <v>4075.15047153468</v>
      </c>
      <c r="K8865" s="16">
        <f>F8865*$E8865*(1-'Monte Carlo Inputs'!$C$11)+F8865*'Monte Carlo Inputs'!$C$12-F8865*'Monte Carlo Inputs'!$C$13-'Monte Carlo Inputs'!$C$14*(F8865-'Monte Carlo Inputs'!$C$17)</f>
        <v>1218.5606641750514</v>
      </c>
      <c r="L8865" s="16">
        <f>G8865*$E8865*(1-'Monte Carlo Inputs'!$C$11)+G8865*'Monte Carlo Inputs'!$C$12-G8865*'Monte Carlo Inputs'!$C$13-'Monte Carlo Inputs'!$C$14*(G8865-F8865)</f>
        <v>1351.4089966867773</v>
      </c>
      <c r="M8865" s="16">
        <f>H8865*$E8865*(1-'Monte Carlo Inputs'!$C$11)+H8865*'Monte Carlo Inputs'!$C$12-H8865*'Monte Carlo Inputs'!$C$13-'Monte Carlo Inputs'!$C$14*(H8865-G8865)</f>
        <v>1498.7405469569671</v>
      </c>
      <c r="N8865" s="16">
        <f>I8865*$E8865*(1-'Monte Carlo Inputs'!$C$11)+I8865*'Monte Carlo Inputs'!$C$12-I8865*'Monte Carlo Inputs'!$C$13-'Monte Carlo Inputs'!$C$14*(I8865-H8865)</f>
        <v>1662.1342854753007</v>
      </c>
      <c r="O8865" s="16">
        <f>J8865*$E8865*(1-'Monte Carlo Inputs'!$C$11)+J8865*'Monte Carlo Inputs'!$C$12-J8865*'Monte Carlo Inputs'!$C$13-'Monte Carlo Inputs'!$C$14*(J8865-I8865)</f>
        <v>1843.341323194222</v>
      </c>
    </row>
    <row r="8866" spans="1:15">
      <c r="A8866">
        <v>8862</v>
      </c>
      <c r="B8866" s="39">
        <v>1.3608631457630729</v>
      </c>
      <c r="C8866" s="39">
        <v>-0.29592532594876475</v>
      </c>
      <c r="D8866" s="29">
        <f>'Monte Carlo Inputs'!$C$6+'Monte Carlo Inputs'!$D$6*B8866</f>
        <v>0.21447239573693586</v>
      </c>
      <c r="E8866" s="29">
        <f>'Monte Carlo Inputs'!$C$7+'Monte Carlo Inputs'!$D$7*C8866</f>
        <v>0.57223011400682577</v>
      </c>
      <c r="F8866" s="16">
        <f>'Monte Carlo Inputs'!$C$17*(1+$D8866)</f>
        <v>2950.0748964845916</v>
      </c>
      <c r="G8866" s="16">
        <f t="shared" ref="G8866:J8866" si="8860">F8866*(1+$D8866)</f>
        <v>3582.7845271370352</v>
      </c>
      <c r="H8866" s="16">
        <f t="shared" si="8860"/>
        <v>4351.1929080813397</v>
      </c>
      <c r="I8866" s="16">
        <f t="shared" si="8860"/>
        <v>5284.4036753911096</v>
      </c>
      <c r="J8866" s="16">
        <f t="shared" si="8860"/>
        <v>6417.7623916933098</v>
      </c>
      <c r="K8866" s="16">
        <f>F8866*$E8866*(1-'Monte Carlo Inputs'!$C$11)+F8866*'Monte Carlo Inputs'!$C$12-F8866*'Monte Carlo Inputs'!$C$13-'Monte Carlo Inputs'!$C$14*(F8866-'Monte Carlo Inputs'!$C$17)</f>
        <v>1322.9099370546869</v>
      </c>
      <c r="L8866" s="16">
        <f>G8866*$E8866*(1-'Monte Carlo Inputs'!$C$11)+G8866*'Monte Carlo Inputs'!$C$12-G8866*'Monte Carlo Inputs'!$C$13-'Monte Carlo Inputs'!$C$14*(G8866-F8866)</f>
        <v>1606.6376005990044</v>
      </c>
      <c r="M8866" s="16">
        <f>H8866*$E8866*(1-'Monte Carlo Inputs'!$C$11)+H8866*'Monte Carlo Inputs'!$C$12-H8866*'Monte Carlo Inputs'!$C$13-'Monte Carlo Inputs'!$C$14*(H8866-G8866)</f>
        <v>1951.2170158805152</v>
      </c>
      <c r="N8866" s="16">
        <f>I8866*$E8866*(1-'Monte Carlo Inputs'!$C$11)+I8866*'Monte Carlo Inputs'!$C$12-I8866*'Monte Carlo Inputs'!$C$13-'Monte Carlo Inputs'!$C$14*(I8866-H8866)</f>
        <v>2369.6992038790841</v>
      </c>
      <c r="O8866" s="16">
        <f>J8866*$E8866*(1-'Monte Carlo Inputs'!$C$11)+J8866*'Monte Carlo Inputs'!$C$12-J8866*'Monte Carlo Inputs'!$C$13-'Monte Carlo Inputs'!$C$14*(J8866-I8866)</f>
        <v>2877.9342693109402</v>
      </c>
    </row>
    <row r="8867" spans="1:15">
      <c r="A8867">
        <v>8863</v>
      </c>
      <c r="B8867" s="39">
        <v>-2.2327284571626298</v>
      </c>
      <c r="C8867" s="39">
        <v>-6.4685965743037144E-2</v>
      </c>
      <c r="D8867" s="29">
        <f>'Monte Carlo Inputs'!$C$6+'Monte Carlo Inputs'!$D$6*B8867</f>
        <v>-1.8335729979026383E-2</v>
      </c>
      <c r="E8867" s="29">
        <f>'Monte Carlo Inputs'!$C$7+'Monte Carlo Inputs'!$D$7*C8867</f>
        <v>0.58050660576831037</v>
      </c>
      <c r="F8867" s="16">
        <f>'Monte Carlo Inputs'!$C$17*(1+$D8867)</f>
        <v>2384.5606783079475</v>
      </c>
      <c r="G8867" s="16">
        <f t="shared" ref="G8867:J8867" si="8861">F8867*(1+$D8867)</f>
        <v>2340.8380175918892</v>
      </c>
      <c r="H8867" s="16">
        <f t="shared" si="8861"/>
        <v>2297.9170437766852</v>
      </c>
      <c r="I8867" s="16">
        <f t="shared" si="8861"/>
        <v>2255.7830573477936</v>
      </c>
      <c r="J8867" s="16">
        <f t="shared" si="8861"/>
        <v>2214.4216283170022</v>
      </c>
      <c r="K8867" s="16">
        <f>F8867*$E8867*(1-'Monte Carlo Inputs'!$C$11)+F8867*'Monte Carlo Inputs'!$C$12-F8867*'Monte Carlo Inputs'!$C$13-'Monte Carlo Inputs'!$C$14*(F8867-'Monte Carlo Inputs'!$C$17)</f>
        <v>1075.5524918594454</v>
      </c>
      <c r="L8867" s="16">
        <f>G8867*$E8867*(1-'Monte Carlo Inputs'!$C$11)+G8867*'Monte Carlo Inputs'!$C$12-G8867*'Monte Carlo Inputs'!$C$13-'Monte Carlo Inputs'!$C$14*(G8867-F8867)</f>
        <v>1055.8314517904419</v>
      </c>
      <c r="M8867" s="16">
        <f>H8867*$E8867*(1-'Monte Carlo Inputs'!$C$11)+H8867*'Monte Carlo Inputs'!$C$12-H8867*'Monte Carlo Inputs'!$C$13-'Monte Carlo Inputs'!$C$14*(H8867-G8867)</f>
        <v>1036.472011387049</v>
      </c>
      <c r="N8867" s="16">
        <f>I8867*$E8867*(1-'Monte Carlo Inputs'!$C$11)+I8867*'Monte Carlo Inputs'!$C$12-I8867*'Monte Carlo Inputs'!$C$13-'Monte Carlo Inputs'!$C$14*(I8867-H8867)</f>
        <v>1017.4675404554378</v>
      </c>
      <c r="O8867" s="16">
        <f>J8867*$E8867*(1-'Monte Carlo Inputs'!$C$11)+J8867*'Monte Carlo Inputs'!$C$12-J8867*'Monte Carlo Inputs'!$C$13-'Monte Carlo Inputs'!$C$14*(J8867-I8867)</f>
        <v>998.81153037122294</v>
      </c>
    </row>
    <row r="8868" spans="1:15">
      <c r="A8868">
        <v>8864</v>
      </c>
      <c r="B8868" s="39">
        <v>-0.94552272282757766</v>
      </c>
      <c r="C8868" s="39">
        <v>0.66945815794110208</v>
      </c>
      <c r="D8868" s="29">
        <f>'Monte Carlo Inputs'!$C$6+'Monte Carlo Inputs'!$D$6*B8868</f>
        <v>6.5054924144665932E-2</v>
      </c>
      <c r="E8868" s="29">
        <f>'Monte Carlo Inputs'!$C$7+'Monte Carlo Inputs'!$D$7*C8868</f>
        <v>0.60678300519273509</v>
      </c>
      <c r="F8868" s="16">
        <f>'Monte Carlo Inputs'!$C$17*(1+$D8868)</f>
        <v>2587.124916239808</v>
      </c>
      <c r="G8868" s="16">
        <f t="shared" ref="G8868:J8868" si="8862">F8868*(1+$D8868)</f>
        <v>2755.4301314185636</v>
      </c>
      <c r="H8868" s="16">
        <f t="shared" si="8862"/>
        <v>2934.6844296039249</v>
      </c>
      <c r="I8868" s="16">
        <f t="shared" si="8862"/>
        <v>3125.60010256034</v>
      </c>
      <c r="J8868" s="16">
        <f t="shared" si="8862"/>
        <v>3328.9357801389629</v>
      </c>
      <c r="K8868" s="16">
        <f>F8868*$E8868*(1-'Monte Carlo Inputs'!$C$11)+F8868*'Monte Carlo Inputs'!$C$12-F8868*'Monte Carlo Inputs'!$C$13-'Monte Carlo Inputs'!$C$14*(F8868-'Monte Carlo Inputs'!$C$17)</f>
        <v>1218.7508678418349</v>
      </c>
      <c r="L8868" s="16">
        <f>G8868*$E8868*(1-'Monte Carlo Inputs'!$C$11)+G8868*'Monte Carlo Inputs'!$C$12-G8868*'Monte Carlo Inputs'!$C$13-'Monte Carlo Inputs'!$C$14*(G8868-F8868)</f>
        <v>1298.0366131005308</v>
      </c>
      <c r="M8868" s="16">
        <f>H8868*$E8868*(1-'Monte Carlo Inputs'!$C$11)+H8868*'Monte Carlo Inputs'!$C$12-H8868*'Monte Carlo Inputs'!$C$13-'Monte Carlo Inputs'!$C$14*(H8868-G8868)</f>
        <v>1382.4802865027848</v>
      </c>
      <c r="N8868" s="16">
        <f>I8868*$E8868*(1-'Monte Carlo Inputs'!$C$11)+I8868*'Monte Carlo Inputs'!$C$12-I8868*'Monte Carlo Inputs'!$C$13-'Monte Carlo Inputs'!$C$14*(I8868-H8868)</f>
        <v>1472.4174366727193</v>
      </c>
      <c r="O8868" s="16">
        <f>J8868*$E8868*(1-'Monte Carlo Inputs'!$C$11)+J8868*'Monte Carlo Inputs'!$C$12-J8868*'Monte Carlo Inputs'!$C$13-'Monte Carlo Inputs'!$C$14*(J8868-I8868)</f>
        <v>1568.2054413247465</v>
      </c>
    </row>
    <row r="8869" spans="1:15">
      <c r="A8869">
        <v>8865</v>
      </c>
      <c r="B8869" s="39">
        <v>0.85514062709367078</v>
      </c>
      <c r="C8869" s="39">
        <v>-8.705377851003632E-4</v>
      </c>
      <c r="D8869" s="29">
        <f>'Monte Carlo Inputs'!$C$6+'Monte Carlo Inputs'!$D$6*B8869</f>
        <v>0.18170954321693195</v>
      </c>
      <c r="E8869" s="29">
        <f>'Monte Carlo Inputs'!$C$7+'Monte Carlo Inputs'!$D$7*C8869</f>
        <v>0.58279067999892398</v>
      </c>
      <c r="F8869" s="16">
        <f>'Monte Carlo Inputs'!$C$17*(1+$D8869)</f>
        <v>2870.4906514282497</v>
      </c>
      <c r="G8869" s="16">
        <f t="shared" ref="G8869:J8869" si="8863">F8869*(1+$D8869)</f>
        <v>3392.0861965077506</v>
      </c>
      <c r="H8869" s="16">
        <f t="shared" si="8863"/>
        <v>4008.4606298276344</v>
      </c>
      <c r="I8869" s="16">
        <f t="shared" si="8863"/>
        <v>4736.8361798766691</v>
      </c>
      <c r="J8869" s="16">
        <f t="shared" si="8863"/>
        <v>5597.5645184154955</v>
      </c>
      <c r="K8869" s="16">
        <f>F8869*$E8869*(1-'Monte Carlo Inputs'!$C$11)+F8869*'Monte Carlo Inputs'!$C$12-F8869*'Monte Carlo Inputs'!$C$13-'Monte Carlo Inputs'!$C$14*(F8869-'Monte Carlo Inputs'!$C$17)</f>
        <v>1307.6938813528229</v>
      </c>
      <c r="L8869" s="16">
        <f>G8869*$E8869*(1-'Monte Carlo Inputs'!$C$11)+G8869*'Monte Carlo Inputs'!$C$12-G8869*'Monte Carlo Inputs'!$C$13-'Monte Carlo Inputs'!$C$14*(G8869-F8869)</f>
        <v>1545.3143392010211</v>
      </c>
      <c r="M8869" s="16">
        <f>H8869*$E8869*(1-'Monte Carlo Inputs'!$C$11)+H8869*'Monte Carlo Inputs'!$C$12-H8869*'Monte Carlo Inputs'!$C$13-'Monte Carlo Inputs'!$C$14*(H8869-G8869)</f>
        <v>1826.112701903814</v>
      </c>
      <c r="N8869" s="16">
        <f>I8869*$E8869*(1-'Monte Carlo Inputs'!$C$11)+I8869*'Monte Carlo Inputs'!$C$12-I8869*'Monte Carlo Inputs'!$C$13-'Monte Carlo Inputs'!$C$14*(I8869-H8869)</f>
        <v>2157.9348068293939</v>
      </c>
      <c r="O8869" s="16">
        <f>J8869*$E8869*(1-'Monte Carlo Inputs'!$C$11)+J8869*'Monte Carlo Inputs'!$C$12-J8869*'Monte Carlo Inputs'!$C$13-'Monte Carlo Inputs'!$C$14*(J8869-I8869)</f>
        <v>2550.0521548702809</v>
      </c>
    </row>
    <row r="8870" spans="1:15">
      <c r="A8870">
        <v>8866</v>
      </c>
      <c r="B8870" s="39">
        <v>0.6644710541788591</v>
      </c>
      <c r="C8870" s="39">
        <v>0.35401107639654822</v>
      </c>
      <c r="D8870" s="29">
        <f>'Monte Carlo Inputs'!$C$6+'Monte Carlo Inputs'!$D$6*B8870</f>
        <v>0.16935715852602246</v>
      </c>
      <c r="E8870" s="29">
        <f>'Monte Carlo Inputs'!$C$7+'Monte Carlo Inputs'!$D$7*C8870</f>
        <v>0.59549256065394585</v>
      </c>
      <c r="F8870" s="16">
        <f>'Monte Carlo Inputs'!$C$17*(1+$D8870)</f>
        <v>2840.4854737755618</v>
      </c>
      <c r="G8870" s="16">
        <f t="shared" ref="G8870:J8870" si="8864">F8870*(1+$D8870)</f>
        <v>3321.5420224486338</v>
      </c>
      <c r="H8870" s="16">
        <f t="shared" si="8864"/>
        <v>3884.0689412953125</v>
      </c>
      <c r="I8870" s="16">
        <f t="shared" si="8864"/>
        <v>4541.8638207122631</v>
      </c>
      <c r="J8870" s="16">
        <f t="shared" si="8864"/>
        <v>5311.0609718002361</v>
      </c>
      <c r="K8870" s="16">
        <f>F8870*$E8870*(1-'Monte Carlo Inputs'!$C$11)+F8870*'Monte Carlo Inputs'!$C$12-F8870*'Monte Carlo Inputs'!$C$13-'Monte Carlo Inputs'!$C$14*(F8870-'Monte Carlo Inputs'!$C$17)</f>
        <v>1319.2721428523807</v>
      </c>
      <c r="L8870" s="16">
        <f>G8870*$E8870*(1-'Monte Carlo Inputs'!$C$11)+G8870*'Monte Carlo Inputs'!$C$12-G8870*'Monte Carlo Inputs'!$C$13-'Monte Carlo Inputs'!$C$14*(G8870-F8870)</f>
        <v>1542.700324288397</v>
      </c>
      <c r="M8870" s="16">
        <f>H8870*$E8870*(1-'Monte Carlo Inputs'!$C$11)+H8870*'Monte Carlo Inputs'!$C$12-H8870*'Monte Carlo Inputs'!$C$13-'Monte Carlo Inputs'!$C$14*(H8870-G8870)</f>
        <v>1803.9676676670533</v>
      </c>
      <c r="N8870" s="16">
        <f>I8870*$E8870*(1-'Monte Carlo Inputs'!$C$11)+I8870*'Monte Carlo Inputs'!$C$12-I8870*'Monte Carlo Inputs'!$C$13-'Monte Carlo Inputs'!$C$14*(I8870-H8870)</f>
        <v>2109.4825059359619</v>
      </c>
      <c r="O8870" s="16">
        <f>J8870*$E8870*(1-'Monte Carlo Inputs'!$C$11)+J8870*'Monte Carlo Inputs'!$C$12-J8870*'Monte Carlo Inputs'!$C$13-'Monte Carlo Inputs'!$C$14*(J8870-I8870)</f>
        <v>2466.7384691016291</v>
      </c>
    </row>
    <row r="8871" spans="1:15">
      <c r="A8871">
        <v>8867</v>
      </c>
      <c r="B8871" s="39">
        <v>-0.59295732281546443</v>
      </c>
      <c r="C8871" s="39">
        <v>1.5389878892258284</v>
      </c>
      <c r="D8871" s="29">
        <f>'Monte Carlo Inputs'!$C$6+'Monte Carlo Inputs'!$D$6*B8871</f>
        <v>8.7895608072771039E-2</v>
      </c>
      <c r="E8871" s="29">
        <f>'Monte Carlo Inputs'!$C$7+'Monte Carlo Inputs'!$D$7*C8871</f>
        <v>0.63790511023117358</v>
      </c>
      <c r="F8871" s="16">
        <f>'Monte Carlo Inputs'!$C$17*(1+$D8871)</f>
        <v>2642.6072215695685</v>
      </c>
      <c r="G8871" s="16">
        <f t="shared" ref="G8871:J8871" si="8865">F8871*(1+$D8871)</f>
        <v>2874.880790206922</v>
      </c>
      <c r="H8871" s="16">
        <f t="shared" si="8865"/>
        <v>3127.570185398888</v>
      </c>
      <c r="I8871" s="16">
        <f t="shared" si="8865"/>
        <v>3402.4698686347929</v>
      </c>
      <c r="J8871" s="16">
        <f t="shared" si="8865"/>
        <v>3701.5320266877297</v>
      </c>
      <c r="K8871" s="16">
        <f>F8871*$E8871*(1-'Monte Carlo Inputs'!$C$11)+F8871*'Monte Carlo Inputs'!$C$12-F8871*'Monte Carlo Inputs'!$C$13-'Monte Carlo Inputs'!$C$14*(F8871-'Monte Carlo Inputs'!$C$17)</f>
        <v>1304.2831715374662</v>
      </c>
      <c r="L8871" s="16">
        <f>G8871*$E8871*(1-'Monte Carlo Inputs'!$C$11)+G8871*'Monte Carlo Inputs'!$C$12-G8871*'Monte Carlo Inputs'!$C$13-'Monte Carlo Inputs'!$C$14*(G8871-F8871)</f>
        <v>1418.9239339988342</v>
      </c>
      <c r="M8871" s="16">
        <f>H8871*$E8871*(1-'Monte Carlo Inputs'!$C$11)+H8871*'Monte Carlo Inputs'!$C$12-H8871*'Monte Carlo Inputs'!$C$13-'Monte Carlo Inputs'!$C$14*(H8871-G8871)</f>
        <v>1543.6411159866705</v>
      </c>
      <c r="N8871" s="16">
        <f>I8871*$E8871*(1-'Monte Carlo Inputs'!$C$11)+I8871*'Monte Carlo Inputs'!$C$12-I8871*'Monte Carlo Inputs'!$C$13-'Monte Carlo Inputs'!$C$14*(I8871-H8871)</f>
        <v>1679.3203905224495</v>
      </c>
      <c r="O8871" s="16">
        <f>J8871*$E8871*(1-'Monte Carlo Inputs'!$C$11)+J8871*'Monte Carlo Inputs'!$C$12-J8871*'Monte Carlo Inputs'!$C$13-'Monte Carlo Inputs'!$C$14*(J8871-I8871)</f>
        <v>1826.9252773964238</v>
      </c>
    </row>
    <row r="8872" spans="1:15">
      <c r="A8872">
        <v>8868</v>
      </c>
      <c r="B8872" s="39">
        <v>-1.4375432635072007</v>
      </c>
      <c r="C8872" s="39">
        <v>-0.70120938410057876</v>
      </c>
      <c r="D8872" s="29">
        <f>'Monte Carlo Inputs'!$C$6+'Monte Carlo Inputs'!$D$6*B8872</f>
        <v>3.3179743949977109E-2</v>
      </c>
      <c r="E8872" s="29">
        <f>'Monte Carlo Inputs'!$C$7+'Monte Carlo Inputs'!$D$7*C8872</f>
        <v>0.5577242350536481</v>
      </c>
      <c r="F8872" s="16">
        <f>'Monte Carlo Inputs'!$C$17*(1+$D8872)</f>
        <v>2509.6969160288895</v>
      </c>
      <c r="G8872" s="16">
        <f t="shared" ref="G8872:J8872" si="8866">F8872*(1+$D8872)</f>
        <v>2592.968017094775</v>
      </c>
      <c r="H8872" s="16">
        <f t="shared" si="8866"/>
        <v>2679.002031972459</v>
      </c>
      <c r="I8872" s="16">
        <f t="shared" si="8866"/>
        <v>2767.8906334347735</v>
      </c>
      <c r="J8872" s="16">
        <f t="shared" si="8866"/>
        <v>2859.7285359336788</v>
      </c>
      <c r="K8872" s="16">
        <f>F8872*$E8872*(1-'Monte Carlo Inputs'!$C$11)+F8872*'Monte Carlo Inputs'!$C$12-F8872*'Monte Carlo Inputs'!$C$13-'Monte Carlo Inputs'!$C$14*(F8872-'Monte Carlo Inputs'!$C$17)</f>
        <v>1093.4464039345562</v>
      </c>
      <c r="L8872" s="16">
        <f>G8872*$E8872*(1-'Monte Carlo Inputs'!$C$11)+G8872*'Monte Carlo Inputs'!$C$12-G8872*'Monte Carlo Inputs'!$C$13-'Monte Carlo Inputs'!$C$14*(G8872-F8872)</f>
        <v>1129.726675640128</v>
      </c>
      <c r="M8872" s="16">
        <f>H8872*$E8872*(1-'Monte Carlo Inputs'!$C$11)+H8872*'Monte Carlo Inputs'!$C$12-H8872*'Monte Carlo Inputs'!$C$13-'Monte Carlo Inputs'!$C$14*(H8872-G8872)</f>
        <v>1167.210717471326</v>
      </c>
      <c r="N8872" s="16">
        <f>I8872*$E8872*(1-'Monte Carlo Inputs'!$C$11)+I8872*'Monte Carlo Inputs'!$C$12-I8872*'Monte Carlo Inputs'!$C$13-'Monte Carlo Inputs'!$C$14*(I8872-H8872)</f>
        <v>1205.9384702126936</v>
      </c>
      <c r="O8872" s="16">
        <f>J8872*$E8872*(1-'Monte Carlo Inputs'!$C$11)+J8872*'Monte Carlo Inputs'!$C$12-J8872*'Monte Carlo Inputs'!$C$13-'Monte Carlo Inputs'!$C$14*(J8872-I8872)</f>
        <v>1245.9511998737776</v>
      </c>
    </row>
    <row r="8873" spans="1:15">
      <c r="A8873">
        <v>8869</v>
      </c>
      <c r="B8873" s="39">
        <v>0.25168330667912497</v>
      </c>
      <c r="C8873" s="39">
        <v>-0.7917720013143823</v>
      </c>
      <c r="D8873" s="29">
        <f>'Monte Carlo Inputs'!$C$6+'Monte Carlo Inputs'!$D$6*B8873</f>
        <v>0.1426150151684725</v>
      </c>
      <c r="E8873" s="29">
        <f>'Monte Carlo Inputs'!$C$7+'Monte Carlo Inputs'!$D$7*C8873</f>
        <v>0.55448282859671227</v>
      </c>
      <c r="F8873" s="16">
        <f>'Monte Carlo Inputs'!$C$17*(1+$D8873)</f>
        <v>2775.526133345737</v>
      </c>
      <c r="G8873" s="16">
        <f t="shared" ref="G8873:J8873" si="8867">F8873*(1+$D8873)</f>
        <v>3171.3578349533309</v>
      </c>
      <c r="H8873" s="16">
        <f t="shared" si="8867"/>
        <v>3623.6410806898539</v>
      </c>
      <c r="I8873" s="16">
        <f t="shared" si="8867"/>
        <v>4140.4267083775376</v>
      </c>
      <c r="J8873" s="16">
        <f t="shared" si="8867"/>
        <v>4730.913726196748</v>
      </c>
      <c r="K8873" s="16">
        <f>F8873*$E8873*(1-'Monte Carlo Inputs'!$C$11)+F8873*'Monte Carlo Inputs'!$C$12-F8873*'Monte Carlo Inputs'!$C$13-'Monte Carlo Inputs'!$C$14*(F8873-'Monte Carlo Inputs'!$C$17)</f>
        <v>1207.1765485599399</v>
      </c>
      <c r="L8873" s="16">
        <f>G8873*$E8873*(1-'Monte Carlo Inputs'!$C$11)+G8873*'Monte Carlo Inputs'!$C$12-G8873*'Monte Carlo Inputs'!$C$13-'Monte Carlo Inputs'!$C$14*(G8873-F8873)</f>
        <v>1379.3380503438398</v>
      </c>
      <c r="M8873" s="16">
        <f>H8873*$E8873*(1-'Monte Carlo Inputs'!$C$11)+H8873*'Monte Carlo Inputs'!$C$12-H8873*'Monte Carlo Inputs'!$C$13-'Monte Carlo Inputs'!$C$14*(H8873-G8873)</f>
        <v>1576.0523673160776</v>
      </c>
      <c r="N8873" s="16">
        <f>I8873*$E8873*(1-'Monte Carlo Inputs'!$C$11)+I8873*'Monte Carlo Inputs'!$C$12-I8873*'Monte Carlo Inputs'!$C$13-'Monte Carlo Inputs'!$C$14*(I8873-H8873)</f>
        <v>1800.8210995871673</v>
      </c>
      <c r="O8873" s="16">
        <f>J8873*$E8873*(1-'Monte Carlo Inputs'!$C$11)+J8873*'Monte Carlo Inputs'!$C$12-J8873*'Monte Carlo Inputs'!$C$13-'Monte Carlo Inputs'!$C$14*(J8873-I8873)</f>
        <v>2057.6452280204962</v>
      </c>
    </row>
    <row r="8874" spans="1:15">
      <c r="A8874">
        <v>8870</v>
      </c>
      <c r="B8874" s="39">
        <v>1.1617871097580228</v>
      </c>
      <c r="C8874" s="39">
        <v>-1.3866241524386305</v>
      </c>
      <c r="D8874" s="29">
        <f>'Monte Carlo Inputs'!$C$6+'Monte Carlo Inputs'!$D$6*B8874</f>
        <v>0.20157540466550572</v>
      </c>
      <c r="E8874" s="29">
        <f>'Monte Carlo Inputs'!$C$7+'Monte Carlo Inputs'!$D$7*C8874</f>
        <v>0.53319195093773109</v>
      </c>
      <c r="F8874" s="16">
        <f>'Monte Carlo Inputs'!$C$17*(1+$D8874)</f>
        <v>2918.74681547298</v>
      </c>
      <c r="G8874" s="16">
        <f t="shared" ref="G8874:J8874" si="8868">F8874*(1+$D8874)</f>
        <v>3507.0943859181016</v>
      </c>
      <c r="H8874" s="16">
        <f t="shared" si="8868"/>
        <v>4214.0383559596658</v>
      </c>
      <c r="I8874" s="16">
        <f t="shared" si="8868"/>
        <v>5063.4848428381974</v>
      </c>
      <c r="J8874" s="16">
        <f t="shared" si="8868"/>
        <v>6084.1588490509612</v>
      </c>
      <c r="K8874" s="16">
        <f>F8874*$E8874*(1-'Monte Carlo Inputs'!$C$11)+F8874*'Monte Carlo Inputs'!$C$12-F8874*'Monte Carlo Inputs'!$C$13-'Monte Carlo Inputs'!$C$14*(F8874-'Monte Carlo Inputs'!$C$17)</f>
        <v>1227.3505535153652</v>
      </c>
      <c r="L8874" s="16">
        <f>G8874*$E8874*(1-'Monte Carlo Inputs'!$C$11)+G8874*'Monte Carlo Inputs'!$C$12-G8874*'Monte Carlo Inputs'!$C$13-'Monte Carlo Inputs'!$C$14*(G8874-F8874)</f>
        <v>1474.754238006657</v>
      </c>
      <c r="M8874" s="16">
        <f>H8874*$E8874*(1-'Monte Carlo Inputs'!$C$11)+H8874*'Monte Carlo Inputs'!$C$12-H8874*'Monte Carlo Inputs'!$C$13-'Monte Carlo Inputs'!$C$14*(H8874-G8874)</f>
        <v>1772.0284203150186</v>
      </c>
      <c r="N8874" s="16">
        <f>I8874*$E8874*(1-'Monte Carlo Inputs'!$C$11)+I8874*'Monte Carlo Inputs'!$C$12-I8874*'Monte Carlo Inputs'!$C$13-'Monte Carlo Inputs'!$C$14*(I8874-H8874)</f>
        <v>2129.2257662187953</v>
      </c>
      <c r="O8874" s="16">
        <f>J8874*$E8874*(1-'Monte Carlo Inputs'!$C$11)+J8874*'Monte Carlo Inputs'!$C$12-J8874*'Monte Carlo Inputs'!$C$13-'Monte Carlo Inputs'!$C$14*(J8874-I8874)</f>
        <v>2558.4253116685695</v>
      </c>
    </row>
    <row r="8875" spans="1:15">
      <c r="A8875">
        <v>8871</v>
      </c>
      <c r="B8875" s="39">
        <v>1.255273923172352</v>
      </c>
      <c r="C8875" s="39">
        <v>2.5164545326295533</v>
      </c>
      <c r="D8875" s="29">
        <f>'Monte Carlo Inputs'!$C$6+'Monte Carlo Inputs'!$D$6*B8875</f>
        <v>0.20763187746904532</v>
      </c>
      <c r="E8875" s="29">
        <f>'Monte Carlo Inputs'!$C$7+'Monte Carlo Inputs'!$D$7*C8875</f>
        <v>0.67289048042965316</v>
      </c>
      <c r="F8875" s="16">
        <f>'Monte Carlo Inputs'!$C$17*(1+$D8875)</f>
        <v>2933.4585935600585</v>
      </c>
      <c r="G8875" s="16">
        <f t="shared" ref="G8875:J8875" si="8869">F8875*(1+$D8875)</f>
        <v>3542.5381088186386</v>
      </c>
      <c r="H8875" s="16">
        <f t="shared" si="8869"/>
        <v>4278.0819473582942</v>
      </c>
      <c r="I8875" s="16">
        <f t="shared" si="8869"/>
        <v>5166.348134054726</v>
      </c>
      <c r="J8875" s="16">
        <f t="shared" si="8869"/>
        <v>6239.046696787208</v>
      </c>
      <c r="K8875" s="16">
        <f>F8875*$E8875*(1-'Monte Carlo Inputs'!$C$11)+F8875*'Monte Carlo Inputs'!$C$12-F8875*'Monte Carlo Inputs'!$C$13-'Monte Carlo Inputs'!$C$14*(F8875-'Monte Carlo Inputs'!$C$17)</f>
        <v>1525.3447274130942</v>
      </c>
      <c r="L8875" s="16">
        <f>G8875*$E8875*(1-'Monte Carlo Inputs'!$C$11)+G8875*'Monte Carlo Inputs'!$C$12-G8875*'Monte Carlo Inputs'!$C$13-'Monte Carlo Inputs'!$C$14*(G8875-F8875)</f>
        <v>1842.054916953384</v>
      </c>
      <c r="M8875" s="16">
        <f>H8875*$E8875*(1-'Monte Carlo Inputs'!$C$11)+H8875*'Monte Carlo Inputs'!$C$12-H8875*'Monte Carlo Inputs'!$C$13-'Monte Carlo Inputs'!$C$14*(H8875-G8875)</f>
        <v>2224.5242377615023</v>
      </c>
      <c r="N8875" s="16">
        <f>I8875*$E8875*(1-'Monte Carlo Inputs'!$C$11)+I8875*'Monte Carlo Inputs'!$C$12-I8875*'Monte Carlo Inputs'!$C$13-'Monte Carlo Inputs'!$C$14*(I8875-H8875)</f>
        <v>2686.4063817233191</v>
      </c>
      <c r="O8875" s="16">
        <f>J8875*$E8875*(1-'Monte Carlo Inputs'!$C$11)+J8875*'Monte Carlo Inputs'!$C$12-J8875*'Monte Carlo Inputs'!$C$13-'Monte Carlo Inputs'!$C$14*(J8875-I8875)</f>
        <v>3244.1899824053571</v>
      </c>
    </row>
    <row r="8876" spans="1:15">
      <c r="A8876">
        <v>8872</v>
      </c>
      <c r="B8876" s="39">
        <v>-0.22464526610007893</v>
      </c>
      <c r="C8876" s="39">
        <v>0.88565541772772294</v>
      </c>
      <c r="D8876" s="29">
        <f>'Monte Carlo Inputs'!$C$6+'Monte Carlo Inputs'!$D$6*B8876</f>
        <v>0.11175642729682822</v>
      </c>
      <c r="E8876" s="29">
        <f>'Monte Carlo Inputs'!$C$7+'Monte Carlo Inputs'!$D$7*C8876</f>
        <v>0.61452111187962255</v>
      </c>
      <c r="F8876" s="16">
        <f>'Monte Carlo Inputs'!$C$17*(1+$D8876)</f>
        <v>2700.5675375467263</v>
      </c>
      <c r="G8876" s="16">
        <f t="shared" ref="G8876:J8876" si="8870">F8876*(1+$D8876)</f>
        <v>3002.3733172167417</v>
      </c>
      <c r="H8876" s="16">
        <f t="shared" si="8870"/>
        <v>3337.9078325602118</v>
      </c>
      <c r="I8876" s="16">
        <f t="shared" si="8870"/>
        <v>3710.9404865732408</v>
      </c>
      <c r="J8876" s="16">
        <f t="shared" si="8870"/>
        <v>4125.6619372638197</v>
      </c>
      <c r="K8876" s="16">
        <f>F8876*$E8876*(1-'Monte Carlo Inputs'!$C$11)+F8876*'Monte Carlo Inputs'!$C$12-F8876*'Monte Carlo Inputs'!$C$13-'Monte Carlo Inputs'!$C$14*(F8876-'Monte Carlo Inputs'!$C$17)</f>
        <v>1288.8472509657349</v>
      </c>
      <c r="L8876" s="16">
        <f>G8876*$E8876*(1-'Monte Carlo Inputs'!$C$11)+G8876*'Monte Carlo Inputs'!$C$12-G8876*'Monte Carlo Inputs'!$C$13-'Monte Carlo Inputs'!$C$14*(G8876-F8876)</f>
        <v>1432.8842150650039</v>
      </c>
      <c r="M8876" s="16">
        <f>H8876*$E8876*(1-'Monte Carlo Inputs'!$C$11)+H8876*'Monte Carlo Inputs'!$C$12-H8876*'Monte Carlo Inputs'!$C$13-'Monte Carlo Inputs'!$C$14*(H8876-G8876)</f>
        <v>1593.0182356706889</v>
      </c>
      <c r="N8876" s="16">
        <f>I8876*$E8876*(1-'Monte Carlo Inputs'!$C$11)+I8876*'Monte Carlo Inputs'!$C$12-I8876*'Monte Carlo Inputs'!$C$13-'Monte Carlo Inputs'!$C$14*(I8876-H8876)</f>
        <v>1771.0482623079417</v>
      </c>
      <c r="O8876" s="16">
        <f>J8876*$E8876*(1-'Monte Carlo Inputs'!$C$11)+J8876*'Monte Carlo Inputs'!$C$12-J8876*'Monte Carlo Inputs'!$C$13-'Monte Carlo Inputs'!$C$14*(J8876-I8876)</f>
        <v>1968.9742886737336</v>
      </c>
    </row>
    <row r="8877" spans="1:15">
      <c r="A8877">
        <v>8873</v>
      </c>
      <c r="B8877" s="39">
        <v>-0.20137509048763297</v>
      </c>
      <c r="C8877" s="39">
        <v>-0.54707004561683248</v>
      </c>
      <c r="D8877" s="29">
        <f>'Monte Carlo Inputs'!$C$6+'Monte Carlo Inputs'!$D$6*B8877</f>
        <v>0.11326396809946261</v>
      </c>
      <c r="E8877" s="29">
        <f>'Monte Carlo Inputs'!$C$7+'Monte Carlo Inputs'!$D$7*C8877</f>
        <v>0.56324117197972512</v>
      </c>
      <c r="F8877" s="16">
        <f>'Monte Carlo Inputs'!$C$17*(1+$D8877)</f>
        <v>2704.2295049104055</v>
      </c>
      <c r="G8877" s="16">
        <f t="shared" ref="G8877:J8877" si="8871">F8877*(1+$D8877)</f>
        <v>3010.5212692882033</v>
      </c>
      <c r="H8877" s="16">
        <f t="shared" si="8871"/>
        <v>3351.5048542956165</v>
      </c>
      <c r="I8877" s="16">
        <f t="shared" si="8871"/>
        <v>3731.1095931977497</v>
      </c>
      <c r="J8877" s="16">
        <f t="shared" si="8871"/>
        <v>4153.7098711372992</v>
      </c>
      <c r="K8877" s="16">
        <f>F8877*$E8877*(1-'Monte Carlo Inputs'!$C$11)+F8877*'Monte Carlo Inputs'!$C$12-F8877*'Monte Carlo Inputs'!$C$13-'Monte Carlo Inputs'!$C$14*(F8877-'Monte Carlo Inputs'!$C$17)</f>
        <v>1191.9743669637423</v>
      </c>
      <c r="L8877" s="16">
        <f>G8877*$E8877*(1-'Monte Carlo Inputs'!$C$11)+G8877*'Monte Carlo Inputs'!$C$12-G8877*'Monte Carlo Inputs'!$C$13-'Monte Carlo Inputs'!$C$14*(G8877-F8877)</f>
        <v>1326.9821136389007</v>
      </c>
      <c r="M8877" s="16">
        <f>H8877*$E8877*(1-'Monte Carlo Inputs'!$C$11)+H8877*'Monte Carlo Inputs'!$C$12-H8877*'Monte Carlo Inputs'!$C$13-'Monte Carlo Inputs'!$C$14*(H8877-G8877)</f>
        <v>1477.2813734266547</v>
      </c>
      <c r="N8877" s="16">
        <f>I8877*$E8877*(1-'Monte Carlo Inputs'!$C$11)+I8877*'Monte Carlo Inputs'!$C$12-I8877*'Monte Carlo Inputs'!$C$13-'Monte Carlo Inputs'!$C$14*(I8877-H8877)</f>
        <v>1644.6041237803818</v>
      </c>
      <c r="O8877" s="16">
        <f>J8877*$E8877*(1-'Monte Carlo Inputs'!$C$11)+J8877*'Monte Carlo Inputs'!$C$12-J8877*'Monte Carlo Inputs'!$C$13-'Monte Carlo Inputs'!$C$14*(J8877-I8877)</f>
        <v>1830.878512792488</v>
      </c>
    </row>
    <row r="8878" spans="1:15">
      <c r="A8878">
        <v>8874</v>
      </c>
      <c r="B8878" s="39">
        <v>1.9223393265874065</v>
      </c>
      <c r="C8878" s="39">
        <v>-2.0725627708155079</v>
      </c>
      <c r="D8878" s="29">
        <f>'Monte Carlo Inputs'!$C$6+'Monte Carlo Inputs'!$D$6*B8878</f>
        <v>0.25084720727240584</v>
      </c>
      <c r="E8878" s="29">
        <f>'Monte Carlo Inputs'!$C$7+'Monte Carlo Inputs'!$D$7*C8878</f>
        <v>0.50864091724333949</v>
      </c>
      <c r="F8878" s="16">
        <f>'Monte Carlo Inputs'!$C$17*(1+$D8878)</f>
        <v>3038.4329511854012</v>
      </c>
      <c r="G8878" s="16">
        <f t="shared" ref="G8878:J8878" si="8872">F8878*(1+$D8878)</f>
        <v>3800.6153714747129</v>
      </c>
      <c r="H8878" s="16">
        <f t="shared" si="8872"/>
        <v>4753.9891233257213</v>
      </c>
      <c r="I8878" s="16">
        <f t="shared" si="8872"/>
        <v>5946.5140183153708</v>
      </c>
      <c r="J8878" s="16">
        <f t="shared" si="8872"/>
        <v>7438.1804528159928</v>
      </c>
      <c r="K8878" s="16">
        <f>F8878*$E8878*(1-'Monte Carlo Inputs'!$C$11)+F8878*'Monte Carlo Inputs'!$C$12-F8878*'Monte Carlo Inputs'!$C$13-'Monte Carlo Inputs'!$C$14*(F8878-'Monte Carlo Inputs'!$C$17)</f>
        <v>1226.2680854164862</v>
      </c>
      <c r="L8878" s="16">
        <f>G8878*$E8878*(1-'Monte Carlo Inputs'!$C$11)+G8878*'Monte Carlo Inputs'!$C$12-G8878*'Monte Carlo Inputs'!$C$13-'Monte Carlo Inputs'!$C$14*(G8878-F8878)</f>
        <v>1533.8740100104912</v>
      </c>
      <c r="M8878" s="16">
        <f>H8878*$E8878*(1-'Monte Carlo Inputs'!$C$11)+H8878*'Monte Carlo Inputs'!$C$12-H8878*'Monte Carlo Inputs'!$C$13-'Monte Carlo Inputs'!$C$14*(H8878-G8878)</f>
        <v>1918.6420217293492</v>
      </c>
      <c r="N8878" s="16">
        <f>I8878*$E8878*(1-'Monte Carlo Inputs'!$C$11)+I8878*'Monte Carlo Inputs'!$C$12-I8878*'Monte Carlo Inputs'!$C$13-'Monte Carlo Inputs'!$C$14*(I8878-H8878)</f>
        <v>2399.9280146356382</v>
      </c>
      <c r="O8878" s="16">
        <f>J8878*$E8878*(1-'Monte Carlo Inputs'!$C$11)+J8878*'Monte Carlo Inputs'!$C$12-J8878*'Monte Carlo Inputs'!$C$13-'Monte Carlo Inputs'!$C$14*(J8878-I8878)</f>
        <v>3001.9432547617985</v>
      </c>
    </row>
    <row r="8879" spans="1:15">
      <c r="A8879">
        <v>8875</v>
      </c>
      <c r="B8879" s="39">
        <v>0.86256288135862247</v>
      </c>
      <c r="C8879" s="39">
        <v>0.28616345093886064</v>
      </c>
      <c r="D8879" s="29">
        <f>'Monte Carlo Inputs'!$C$6+'Monte Carlo Inputs'!$D$6*B8879</f>
        <v>0.18219038836989923</v>
      </c>
      <c r="E8879" s="29">
        <f>'Monte Carlo Inputs'!$C$7+'Monte Carlo Inputs'!$D$7*C8879</f>
        <v>0.59306416648853544</v>
      </c>
      <c r="F8879" s="16">
        <f>'Monte Carlo Inputs'!$C$17*(1+$D8879)</f>
        <v>2871.6586723893224</v>
      </c>
      <c r="G8879" s="16">
        <f t="shared" ref="G8879:J8879" si="8873">F8879*(1+$D8879)</f>
        <v>3394.8472811777224</v>
      </c>
      <c r="H8879" s="16">
        <f t="shared" si="8873"/>
        <v>4013.3558257919881</v>
      </c>
      <c r="I8879" s="16">
        <f t="shared" si="8873"/>
        <v>4744.5506823596279</v>
      </c>
      <c r="J8879" s="16">
        <f t="shared" si="8873"/>
        <v>5608.962213819399</v>
      </c>
      <c r="K8879" s="16">
        <f>F8879*$E8879*(1-'Monte Carlo Inputs'!$C$11)+F8879*'Monte Carlo Inputs'!$C$12-F8879*'Monte Carlo Inputs'!$C$13-'Monte Carlo Inputs'!$C$14*(F8879-'Monte Carlo Inputs'!$C$17)</f>
        <v>1329.2353500820686</v>
      </c>
      <c r="L8879" s="16">
        <f>G8879*$E8879*(1-'Monte Carlo Inputs'!$C$11)+G8879*'Monte Carlo Inputs'!$C$12-G8879*'Monte Carlo Inputs'!$C$13-'Monte Carlo Inputs'!$C$14*(G8879-F8879)</f>
        <v>1571.4092547485197</v>
      </c>
      <c r="M8879" s="16">
        <f>H8879*$E8879*(1-'Monte Carlo Inputs'!$C$11)+H8879*'Monte Carlo Inputs'!$C$12-H8879*'Monte Carlo Inputs'!$C$13-'Monte Carlo Inputs'!$C$14*(H8879-G8879)</f>
        <v>1857.7049171592062</v>
      </c>
      <c r="N8879" s="16">
        <f>I8879*$E8879*(1-'Monte Carlo Inputs'!$C$11)+I8879*'Monte Carlo Inputs'!$C$12-I8879*'Monte Carlo Inputs'!$C$13-'Monte Carlo Inputs'!$C$14*(I8879-H8879)</f>
        <v>2196.1608974931132</v>
      </c>
      <c r="O8879" s="16">
        <f>J8879*$E8879*(1-'Monte Carlo Inputs'!$C$11)+J8879*'Monte Carlo Inputs'!$C$12-J8879*'Monte Carlo Inputs'!$C$13-'Monte Carlo Inputs'!$C$14*(J8879-I8879)</f>
        <v>2596.2803043301701</v>
      </c>
    </row>
    <row r="8880" spans="1:15">
      <c r="A8880">
        <v>8876</v>
      </c>
      <c r="B8880" s="39">
        <v>0.95367580166783605</v>
      </c>
      <c r="C8880" s="39">
        <v>-0.80268750390347687</v>
      </c>
      <c r="D8880" s="29">
        <f>'Monte Carlo Inputs'!$C$6+'Monte Carlo Inputs'!$D$6*B8880</f>
        <v>0.18809307029636699</v>
      </c>
      <c r="E8880" s="29">
        <f>'Monte Carlo Inputs'!$C$7+'Monte Carlo Inputs'!$D$7*C8880</f>
        <v>0.55409214222233938</v>
      </c>
      <c r="F8880" s="16">
        <f>'Monte Carlo Inputs'!$C$17*(1+$D8880)</f>
        <v>2885.9968770569058</v>
      </c>
      <c r="G8880" s="16">
        <f t="shared" ref="G8880:J8880" si="8874">F8880*(1+$D8880)</f>
        <v>3428.832890528266</v>
      </c>
      <c r="H8880" s="16">
        <f t="shared" si="8874"/>
        <v>4073.7725964408946</v>
      </c>
      <c r="I8880" s="16">
        <f t="shared" si="8874"/>
        <v>4840.020991794665</v>
      </c>
      <c r="J8880" s="16">
        <f t="shared" si="8874"/>
        <v>5750.3954004401912</v>
      </c>
      <c r="K8880" s="16">
        <f>F8880*$E8880*(1-'Monte Carlo Inputs'!$C$11)+F8880*'Monte Carlo Inputs'!$C$12-F8880*'Monte Carlo Inputs'!$C$13-'Monte Carlo Inputs'!$C$14*(F8880-'Monte Carlo Inputs'!$C$17)</f>
        <v>1256.0426877849011</v>
      </c>
      <c r="L8880" s="16">
        <f>G8880*$E8880*(1-'Monte Carlo Inputs'!$C$11)+G8880*'Monte Carlo Inputs'!$C$12-G8880*'Monte Carlo Inputs'!$C$13-'Monte Carlo Inputs'!$C$14*(G8880-F8880)</f>
        <v>1492.2956133536641</v>
      </c>
      <c r="M8880" s="16">
        <f>H8880*$E8880*(1-'Monte Carlo Inputs'!$C$11)+H8880*'Monte Carlo Inputs'!$C$12-H8880*'Monte Carlo Inputs'!$C$13-'Monte Carlo Inputs'!$C$14*(H8880-G8880)</f>
        <v>1772.9860770591547</v>
      </c>
      <c r="N8880" s="16">
        <f>I8880*$E8880*(1-'Monte Carlo Inputs'!$C$11)+I8880*'Monte Carlo Inputs'!$C$12-I8880*'Monte Carlo Inputs'!$C$13-'Monte Carlo Inputs'!$C$14*(I8880-H8880)</f>
        <v>2106.472471885922</v>
      </c>
      <c r="O8880" s="16">
        <f>J8880*$E8880*(1-'Monte Carlo Inputs'!$C$11)+J8880*'Monte Carlo Inputs'!$C$12-J8880*'Monte Carlo Inputs'!$C$13-'Monte Carlo Inputs'!$C$14*(J8880-I8880)</f>
        <v>2502.6853466177231</v>
      </c>
    </row>
    <row r="8881" spans="1:15">
      <c r="A8881">
        <v>8877</v>
      </c>
      <c r="B8881" s="39">
        <v>2.8324085856399703</v>
      </c>
      <c r="C8881" s="39">
        <v>-0.82446381358591281</v>
      </c>
      <c r="D8881" s="29">
        <f>'Monte Carlo Inputs'!$C$6+'Monte Carlo Inputs'!$D$6*B8881</f>
        <v>0.30980535886070759</v>
      </c>
      <c r="E8881" s="29">
        <f>'Monte Carlo Inputs'!$C$7+'Monte Carlo Inputs'!$D$7*C8881</f>
        <v>0.55331272712829194</v>
      </c>
      <c r="F8881" s="16">
        <f>'Monte Carlo Inputs'!$C$17*(1+$D8881)</f>
        <v>3181.6481972085458</v>
      </c>
      <c r="G8881" s="16">
        <f t="shared" ref="G8881:J8881" si="8875">F8881*(1+$D8881)</f>
        <v>4167.3398587132633</v>
      </c>
      <c r="H8881" s="16">
        <f t="shared" si="8875"/>
        <v>5458.4040791364569</v>
      </c>
      <c r="I8881" s="16">
        <f t="shared" si="8875"/>
        <v>7149.4469136800781</v>
      </c>
      <c r="J8881" s="16">
        <f t="shared" si="8875"/>
        <v>9364.3838804283132</v>
      </c>
      <c r="K8881" s="16">
        <f>F8881*$E8881*(1-'Monte Carlo Inputs'!$C$11)+F8881*'Monte Carlo Inputs'!$C$12-F8881*'Monte Carlo Inputs'!$C$13-'Monte Carlo Inputs'!$C$14*(F8881-'Monte Carlo Inputs'!$C$17)</f>
        <v>1387.1229089510198</v>
      </c>
      <c r="L8881" s="16">
        <f>G8881*$E8881*(1-'Monte Carlo Inputs'!$C$11)+G8881*'Monte Carlo Inputs'!$C$12-G8881*'Monte Carlo Inputs'!$C$13-'Monte Carlo Inputs'!$C$14*(G8881-F8881)</f>
        <v>1816.8610195424997</v>
      </c>
      <c r="M8881" s="16">
        <f>H8881*$E8881*(1-'Monte Carlo Inputs'!$C$11)+H8881*'Monte Carlo Inputs'!$C$12-H8881*'Monte Carlo Inputs'!$C$13-'Monte Carlo Inputs'!$C$14*(H8881-G8881)</f>
        <v>2379.734299701895</v>
      </c>
      <c r="N8881" s="16">
        <f>I8881*$E8881*(1-'Monte Carlo Inputs'!$C$11)+I8881*'Monte Carlo Inputs'!$C$12-I8881*'Monte Carlo Inputs'!$C$13-'Monte Carlo Inputs'!$C$14*(I8881-H8881)</f>
        <v>3116.9887384141753</v>
      </c>
      <c r="O8881" s="16">
        <f>J8881*$E8881*(1-'Monte Carlo Inputs'!$C$11)+J8881*'Monte Carlo Inputs'!$C$12-J8881*'Monte Carlo Inputs'!$C$13-'Monte Carlo Inputs'!$C$14*(J8881-I8881)</f>
        <v>4082.6485530833634</v>
      </c>
    </row>
    <row r="8882" spans="1:15">
      <c r="A8882">
        <v>8878</v>
      </c>
      <c r="B8882" s="39">
        <v>2.1193427002089784E-2</v>
      </c>
      <c r="C8882" s="39">
        <v>-0.2404579454421007</v>
      </c>
      <c r="D8882" s="29">
        <f>'Monte Carlo Inputs'!$C$6+'Monte Carlo Inputs'!$D$6*B8882</f>
        <v>0.12768290189204418</v>
      </c>
      <c r="E8882" s="29">
        <f>'Monte Carlo Inputs'!$C$7+'Monte Carlo Inputs'!$D$7*C8882</f>
        <v>0.57421539591292559</v>
      </c>
      <c r="F8882" s="16">
        <f>'Monte Carlo Inputs'!$C$17*(1+$D8882)</f>
        <v>2739.2545369859649</v>
      </c>
      <c r="G8882" s="16">
        <f t="shared" ref="G8882:J8882" si="8876">F8882*(1+$D8882)</f>
        <v>3089.0105052892809</v>
      </c>
      <c r="H8882" s="16">
        <f t="shared" si="8876"/>
        <v>3483.4243305796263</v>
      </c>
      <c r="I8882" s="16">
        <f t="shared" si="8876"/>
        <v>3928.1980576293845</v>
      </c>
      <c r="J8882" s="16">
        <f t="shared" si="8876"/>
        <v>4429.7617848341961</v>
      </c>
      <c r="K8882" s="16">
        <f>F8882*$E8882*(1-'Monte Carlo Inputs'!$C$11)+F8882*'Monte Carlo Inputs'!$C$12-F8882*'Monte Carlo Inputs'!$C$13-'Monte Carlo Inputs'!$C$14*(F8882-'Monte Carlo Inputs'!$C$17)</f>
        <v>1229.3308947047014</v>
      </c>
      <c r="L8882" s="16">
        <f>G8882*$E8882*(1-'Monte Carlo Inputs'!$C$11)+G8882*'Monte Carlo Inputs'!$C$12-G8882*'Monte Carlo Inputs'!$C$13-'Monte Carlo Inputs'!$C$14*(G8882-F8882)</f>
        <v>1386.2954307261407</v>
      </c>
      <c r="M8882" s="16">
        <f>H8882*$E8882*(1-'Monte Carlo Inputs'!$C$11)+H8882*'Monte Carlo Inputs'!$C$12-H8882*'Monte Carlo Inputs'!$C$13-'Monte Carlo Inputs'!$C$14*(H8882-G8882)</f>
        <v>1563.3016542009357</v>
      </c>
      <c r="N8882" s="16">
        <f>I8882*$E8882*(1-'Monte Carlo Inputs'!$C$11)+I8882*'Monte Carlo Inputs'!$C$12-I8882*'Monte Carlo Inputs'!$C$13-'Monte Carlo Inputs'!$C$14*(I8882-H8882)</f>
        <v>1762.9085459419443</v>
      </c>
      <c r="O8882" s="16">
        <f>J8882*$E8882*(1-'Monte Carlo Inputs'!$C$11)+J8882*'Monte Carlo Inputs'!$C$12-J8882*'Monte Carlo Inputs'!$C$13-'Monte Carlo Inputs'!$C$14*(J8882-I8882)</f>
        <v>1988.0018248580961</v>
      </c>
    </row>
    <row r="8883" spans="1:15">
      <c r="A8883">
        <v>8879</v>
      </c>
      <c r="B8883" s="39">
        <v>1.7439487120426771</v>
      </c>
      <c r="C8883" s="39">
        <v>-0.87676415527047524</v>
      </c>
      <c r="D8883" s="29">
        <f>'Monte Carlo Inputs'!$C$6+'Monte Carlo Inputs'!$D$6*B8883</f>
        <v>0.23929030565240395</v>
      </c>
      <c r="E8883" s="29">
        <f>'Monte Carlo Inputs'!$C$7+'Monte Carlo Inputs'!$D$7*C8883</f>
        <v>0.55144079950018388</v>
      </c>
      <c r="F8883" s="16">
        <f>'Monte Carlo Inputs'!$C$17*(1+$D8883)</f>
        <v>3010.3600814602546</v>
      </c>
      <c r="G8883" s="16">
        <f t="shared" ref="G8883:J8883" si="8877">F8883*(1+$D8883)</f>
        <v>3730.7100654766741</v>
      </c>
      <c r="H8883" s="16">
        <f t="shared" si="8877"/>
        <v>4623.4328173450867</v>
      </c>
      <c r="I8883" s="16">
        <f t="shared" si="8877"/>
        <v>5729.7754693709476</v>
      </c>
      <c r="J8883" s="16">
        <f t="shared" si="8877"/>
        <v>7100.8551927563676</v>
      </c>
      <c r="K8883" s="16">
        <f>F8883*$E8883*(1-'Monte Carlo Inputs'!$C$11)+F8883*'Monte Carlo Inputs'!$C$12-F8883*'Monte Carlo Inputs'!$C$13-'Monte Carlo Inputs'!$C$14*(F8883-'Monte Carlo Inputs'!$C$17)</f>
        <v>1306.2433002893943</v>
      </c>
      <c r="L8883" s="16">
        <f>G8883*$E8883*(1-'Monte Carlo Inputs'!$C$11)+G8883*'Monte Carlo Inputs'!$C$12-G8883*'Monte Carlo Inputs'!$C$13-'Monte Carlo Inputs'!$C$14*(G8883-F8883)</f>
        <v>1618.8146588720483</v>
      </c>
      <c r="M8883" s="16">
        <f>H8883*$E8883*(1-'Monte Carlo Inputs'!$C$11)+H8883*'Monte Carlo Inputs'!$C$12-H8883*'Monte Carlo Inputs'!$C$13-'Monte Carlo Inputs'!$C$14*(H8883-G8883)</f>
        <v>2006.1813133881326</v>
      </c>
      <c r="N8883" s="16">
        <f>I8883*$E8883*(1-'Monte Carlo Inputs'!$C$11)+I8883*'Monte Carlo Inputs'!$C$12-I8883*'Monte Carlo Inputs'!$C$13-'Monte Carlo Inputs'!$C$14*(I8883-H8883)</f>
        <v>2486.2410530629195</v>
      </c>
      <c r="O8883" s="16">
        <f>J8883*$E8883*(1-'Monte Carlo Inputs'!$C$11)+J8883*'Monte Carlo Inputs'!$C$12-J8883*'Monte Carlo Inputs'!$C$13-'Monte Carlo Inputs'!$C$14*(J8883-I8883)</f>
        <v>3081.1744345758998</v>
      </c>
    </row>
    <row r="8884" spans="1:15">
      <c r="A8884">
        <v>8880</v>
      </c>
      <c r="B8884" s="39">
        <v>1.3982518032157527</v>
      </c>
      <c r="C8884" s="39">
        <v>-0.15352201983658875</v>
      </c>
      <c r="D8884" s="29">
        <f>'Monte Carlo Inputs'!$C$6+'Monte Carlo Inputs'!$D$6*B8884</f>
        <v>0.21689459175317427</v>
      </c>
      <c r="E8884" s="29">
        <f>'Monte Carlo Inputs'!$C$7+'Monte Carlo Inputs'!$D$7*C8884</f>
        <v>0.57732699625384909</v>
      </c>
      <c r="F8884" s="16">
        <f>'Monte Carlo Inputs'!$C$17*(1+$D8884)</f>
        <v>2955.9586528276363</v>
      </c>
      <c r="G8884" s="16">
        <f t="shared" ref="G8884:J8884" si="8878">F8884*(1+$D8884)</f>
        <v>3597.0900980719498</v>
      </c>
      <c r="H8884" s="16">
        <f t="shared" si="8878"/>
        <v>4377.2794863926511</v>
      </c>
      <c r="I8884" s="16">
        <f t="shared" si="8878"/>
        <v>5326.6877335833296</v>
      </c>
      <c r="J8884" s="16">
        <f t="shared" si="8878"/>
        <v>6482.0174949555276</v>
      </c>
      <c r="K8884" s="16">
        <f>F8884*$E8884*(1-'Monte Carlo Inputs'!$C$11)+F8884*'Monte Carlo Inputs'!$C$12-F8884*'Monte Carlo Inputs'!$C$13-'Monte Carlo Inputs'!$C$14*(F8884-'Monte Carlo Inputs'!$C$17)</f>
        <v>1336.3503027289757</v>
      </c>
      <c r="L8884" s="16">
        <f>G8884*$E8884*(1-'Monte Carlo Inputs'!$C$11)+G8884*'Monte Carlo Inputs'!$C$12-G8884*'Monte Carlo Inputs'!$C$13-'Monte Carlo Inputs'!$C$14*(G8884-F8884)</f>
        <v>1626.1974560786077</v>
      </c>
      <c r="M8884" s="16">
        <f>H8884*$E8884*(1-'Monte Carlo Inputs'!$C$11)+H8884*'Monte Carlo Inputs'!$C$12-H8884*'Monte Carlo Inputs'!$C$13-'Monte Carlo Inputs'!$C$14*(H8884-G8884)</f>
        <v>1978.9108894248282</v>
      </c>
      <c r="N8884" s="16">
        <f>I8884*$E8884*(1-'Monte Carlo Inputs'!$C$11)+I8884*'Monte Carlo Inputs'!$C$12-I8884*'Monte Carlo Inputs'!$C$13-'Monte Carlo Inputs'!$C$14*(I8884-H8884)</f>
        <v>2408.1259589025376</v>
      </c>
      <c r="O8884" s="16">
        <f>J8884*$E8884*(1-'Monte Carlo Inputs'!$C$11)+J8884*'Monte Carlo Inputs'!$C$12-J8884*'Monte Carlo Inputs'!$C$13-'Monte Carlo Inputs'!$C$14*(J8884-I8884)</f>
        <v>2930.4354556489247</v>
      </c>
    </row>
    <row r="8885" spans="1:15">
      <c r="A8885">
        <v>8881</v>
      </c>
      <c r="B8885" s="39">
        <v>0.70312427014482959</v>
      </c>
      <c r="C8885" s="39">
        <v>-0.68430129567209297</v>
      </c>
      <c r="D8885" s="29">
        <f>'Monte Carlo Inputs'!$C$6+'Monte Carlo Inputs'!$D$6*B8885</f>
        <v>0.17186127801322451</v>
      </c>
      <c r="E8885" s="29">
        <f>'Monte Carlo Inputs'!$C$7+'Monte Carlo Inputs'!$D$7*C8885</f>
        <v>0.55832940734981906</v>
      </c>
      <c r="F8885" s="16">
        <f>'Monte Carlo Inputs'!$C$17*(1+$D8885)</f>
        <v>2846.568230421924</v>
      </c>
      <c r="G8885" s="16">
        <f t="shared" ref="G8885:J8885" si="8879">F8885*(1+$D8885)</f>
        <v>3335.7830844540786</v>
      </c>
      <c r="H8885" s="16">
        <f t="shared" si="8879"/>
        <v>3909.0750285232525</v>
      </c>
      <c r="I8885" s="16">
        <f t="shared" si="8879"/>
        <v>4580.8936587748403</v>
      </c>
      <c r="J8885" s="16">
        <f t="shared" si="8879"/>
        <v>5368.1718974145606</v>
      </c>
      <c r="K8885" s="16">
        <f>F8885*$E8885*(1-'Monte Carlo Inputs'!$C$11)+F8885*'Monte Carlo Inputs'!$C$12-F8885*'Monte Carlo Inputs'!$C$13-'Monte Carlo Inputs'!$C$14*(F8885-'Monte Carlo Inputs'!$C$17)</f>
        <v>1246.9089973942862</v>
      </c>
      <c r="L8885" s="16">
        <f>G8885*$E8885*(1-'Monte Carlo Inputs'!$C$11)+G8885*'Monte Carlo Inputs'!$C$12-G8885*'Monte Carlo Inputs'!$C$13-'Monte Carlo Inputs'!$C$14*(G8885-F8885)</f>
        <v>1461.2043712526565</v>
      </c>
      <c r="M8885" s="16">
        <f>H8885*$E8885*(1-'Monte Carlo Inputs'!$C$11)+H8885*'Monte Carlo Inputs'!$C$12-H8885*'Monte Carlo Inputs'!$C$13-'Monte Carlo Inputs'!$C$14*(H8885-G8885)</f>
        <v>1712.3288219346484</v>
      </c>
      <c r="N8885" s="16">
        <f>I8885*$E8885*(1-'Monte Carlo Inputs'!$C$11)+I8885*'Monte Carlo Inputs'!$C$12-I8885*'Monte Carlo Inputs'!$C$13-'Monte Carlo Inputs'!$C$14*(I8885-H8885)</f>
        <v>2006.6118416512161</v>
      </c>
      <c r="O8885" s="16">
        <f>J8885*$E8885*(1-'Monte Carlo Inputs'!$C$11)+J8885*'Monte Carlo Inputs'!$C$12-J8885*'Monte Carlo Inputs'!$C$13-'Monte Carlo Inputs'!$C$14*(J8885-I8885)</f>
        <v>2351.4707172338644</v>
      </c>
    </row>
    <row r="8886" spans="1:15">
      <c r="A8886">
        <v>8882</v>
      </c>
      <c r="B8886" s="39">
        <v>-0.45281110241346106</v>
      </c>
      <c r="C8886" s="39">
        <v>-1.0870809327862241</v>
      </c>
      <c r="D8886" s="29">
        <f>'Monte Carlo Inputs'!$C$6+'Monte Carlo Inputs'!$D$6*B8886</f>
        <v>9.6974875419512191E-2</v>
      </c>
      <c r="E8886" s="29">
        <f>'Monte Carlo Inputs'!$C$7+'Monte Carlo Inputs'!$D$7*C8886</f>
        <v>0.54391316633746267</v>
      </c>
      <c r="F8886" s="16">
        <f>'Monte Carlo Inputs'!$C$17*(1+$D8886)</f>
        <v>2664.6616698815374</v>
      </c>
      <c r="G8886" s="16">
        <f t="shared" ref="G8886:J8886" si="8880">F8886*(1+$D8886)</f>
        <v>2923.0669033534487</v>
      </c>
      <c r="H8886" s="16">
        <f t="shared" si="8880"/>
        <v>3206.5309521490485</v>
      </c>
      <c r="I8886" s="16">
        <f t="shared" si="8880"/>
        <v>3517.483891762512</v>
      </c>
      <c r="J8886" s="16">
        <f t="shared" si="8880"/>
        <v>3858.5914539563223</v>
      </c>
      <c r="K8886" s="16">
        <f>F8886*$E8886*(1-'Monte Carlo Inputs'!$C$11)+F8886*'Monte Carlo Inputs'!$C$12-F8886*'Monte Carlo Inputs'!$C$13-'Monte Carlo Inputs'!$C$14*(F8886-'Monte Carlo Inputs'!$C$17)</f>
        <v>1137.2899254065537</v>
      </c>
      <c r="L8886" s="16">
        <f>G8886*$E8886*(1-'Monte Carlo Inputs'!$C$11)+G8886*'Monte Carlo Inputs'!$C$12-G8886*'Monte Carlo Inputs'!$C$13-'Monte Carlo Inputs'!$C$14*(G8886-F8886)</f>
        <v>1247.5784742387207</v>
      </c>
      <c r="M8886" s="16">
        <f>H8886*$E8886*(1-'Monte Carlo Inputs'!$C$11)+H8886*'Monte Carlo Inputs'!$C$12-H8886*'Monte Carlo Inputs'!$C$13-'Monte Carlo Inputs'!$C$14*(H8886-G8886)</f>
        <v>1368.5622413540857</v>
      </c>
      <c r="N8886" s="16">
        <f>I8886*$E8886*(1-'Monte Carlo Inputs'!$C$11)+I8886*'Monte Carlo Inputs'!$C$12-I8886*'Monte Carlo Inputs'!$C$13-'Monte Carlo Inputs'!$C$14*(I8886-H8886)</f>
        <v>1501.2783942132462</v>
      </c>
      <c r="O8886" s="16">
        <f>J8886*$E8886*(1-'Monte Carlo Inputs'!$C$11)+J8886*'Monte Carlo Inputs'!$C$12-J8886*'Monte Carlo Inputs'!$C$13-'Monte Carlo Inputs'!$C$14*(J8886-I8886)</f>
        <v>1646.8646794620815</v>
      </c>
    </row>
    <row r="8887" spans="1:15">
      <c r="A8887">
        <v>8883</v>
      </c>
      <c r="B8887" s="39">
        <v>-1.7003006380301349</v>
      </c>
      <c r="C8887" s="39">
        <v>0.7027377883792274</v>
      </c>
      <c r="D8887" s="29">
        <f>'Monte Carlo Inputs'!$C$6+'Monte Carlo Inputs'!$D$6*B8887</f>
        <v>1.615720532012041E-2</v>
      </c>
      <c r="E8887" s="29">
        <f>'Monte Carlo Inputs'!$C$7+'Monte Carlo Inputs'!$D$7*C8887</f>
        <v>0.60797414577927422</v>
      </c>
      <c r="F8887" s="16">
        <f>'Monte Carlo Inputs'!$C$17*(1+$D8887)</f>
        <v>2468.347467443105</v>
      </c>
      <c r="G8887" s="16">
        <f t="shared" ref="G8887:J8887" si="8881">F8887*(1+$D8887)</f>
        <v>2508.2290642759826</v>
      </c>
      <c r="H8887" s="16">
        <f t="shared" si="8881"/>
        <v>2548.7550362573834</v>
      </c>
      <c r="I8887" s="16">
        <f t="shared" si="8881"/>
        <v>2589.9357946888849</v>
      </c>
      <c r="J8887" s="16">
        <f t="shared" si="8881"/>
        <v>2631.7819190896025</v>
      </c>
      <c r="K8887" s="16">
        <f>F8887*$E8887*(1-'Monte Carlo Inputs'!$C$11)+F8887*'Monte Carlo Inputs'!$C$12-F8887*'Monte Carlo Inputs'!$C$13-'Monte Carlo Inputs'!$C$14*(F8887-'Monte Carlo Inputs'!$C$17)</f>
        <v>1163.0194416675324</v>
      </c>
      <c r="L8887" s="16">
        <f>G8887*$E8887*(1-'Monte Carlo Inputs'!$C$11)+G8887*'Monte Carlo Inputs'!$C$12-G8887*'Monte Carlo Inputs'!$C$13-'Monte Carlo Inputs'!$C$14*(G8887-F8887)</f>
        <v>1181.8105855778465</v>
      </c>
      <c r="M8887" s="16">
        <f>H8887*$E8887*(1-'Monte Carlo Inputs'!$C$11)+H8887*'Monte Carlo Inputs'!$C$12-H8887*'Monte Carlo Inputs'!$C$13-'Monte Carlo Inputs'!$C$14*(H8887-G8887)</f>
        <v>1200.9053418585195</v>
      </c>
      <c r="N8887" s="16">
        <f>I8887*$E8887*(1-'Monte Carlo Inputs'!$C$11)+I8887*'Monte Carlo Inputs'!$C$12-I8887*'Monte Carlo Inputs'!$C$13-'Monte Carlo Inputs'!$C$14*(I8887-H8887)</f>
        <v>1220.3086160369571</v>
      </c>
      <c r="O8887" s="16">
        <f>J8887*$E8887*(1-'Monte Carlo Inputs'!$C$11)+J8887*'Monte Carlo Inputs'!$C$12-J8887*'Monte Carlo Inputs'!$C$13-'Monte Carlo Inputs'!$C$14*(J8887-I8887)</f>
        <v>1240.0253929001783</v>
      </c>
    </row>
    <row r="8888" spans="1:15">
      <c r="A8888">
        <v>8884</v>
      </c>
      <c r="B8888" s="39">
        <v>1.6466689173654705</v>
      </c>
      <c r="C8888" s="39">
        <v>-0.58616036231193591</v>
      </c>
      <c r="D8888" s="29">
        <f>'Monte Carlo Inputs'!$C$6+'Monte Carlo Inputs'!$D$6*B8888</f>
        <v>0.23298810741418574</v>
      </c>
      <c r="E8888" s="29">
        <f>'Monte Carlo Inputs'!$C$7+'Monte Carlo Inputs'!$D$7*C8888</f>
        <v>0.56184205599967307</v>
      </c>
      <c r="F8888" s="16">
        <f>'Monte Carlo Inputs'!$C$17*(1+$D8888)</f>
        <v>2995.051411719799</v>
      </c>
      <c r="G8888" s="16">
        <f t="shared" ref="G8888:J8888" si="8882">F8888*(1+$D8888)</f>
        <v>3692.8627717445802</v>
      </c>
      <c r="H8888" s="16">
        <f t="shared" si="8882"/>
        <v>4553.2558798736545</v>
      </c>
      <c r="I8888" s="16">
        <f t="shared" si="8882"/>
        <v>5614.1103498979301</v>
      </c>
      <c r="J8888" s="16">
        <f t="shared" si="8882"/>
        <v>6922.131295135041</v>
      </c>
      <c r="K8888" s="16">
        <f>F8888*$E8888*(1-'Monte Carlo Inputs'!$C$11)+F8888*'Monte Carlo Inputs'!$C$12-F8888*'Monte Carlo Inputs'!$C$13-'Monte Carlo Inputs'!$C$14*(F8888-'Monte Carlo Inputs'!$C$17)</f>
        <v>1321.560684308912</v>
      </c>
      <c r="L8888" s="16">
        <f>G8888*$E8888*(1-'Monte Carlo Inputs'!$C$11)+G8888*'Monte Carlo Inputs'!$C$12-G8888*'Monte Carlo Inputs'!$C$13-'Monte Carlo Inputs'!$C$14*(G8888-F8888)</f>
        <v>1629.4686069790419</v>
      </c>
      <c r="M8888" s="16">
        <f>H8888*$E8888*(1-'Monte Carlo Inputs'!$C$11)+H8888*'Monte Carlo Inputs'!$C$12-H8888*'Monte Carlo Inputs'!$C$13-'Monte Carlo Inputs'!$C$14*(H8888-G8888)</f>
        <v>2009.1154138099187</v>
      </c>
      <c r="N8888" s="16">
        <f>I8888*$E8888*(1-'Monte Carlo Inputs'!$C$11)+I8888*'Monte Carlo Inputs'!$C$12-I8888*'Monte Carlo Inputs'!$C$13-'Monte Carlo Inputs'!$C$14*(I8888-H8888)</f>
        <v>2477.2154116501601</v>
      </c>
      <c r="O8888" s="16">
        <f>J8888*$E8888*(1-'Monte Carlo Inputs'!$C$11)+J8888*'Monte Carlo Inputs'!$C$12-J8888*'Monte Carlo Inputs'!$C$13-'Monte Carlo Inputs'!$C$14*(J8888-I8888)</f>
        <v>3054.377142067784</v>
      </c>
    </row>
    <row r="8889" spans="1:15">
      <c r="A8889">
        <v>8885</v>
      </c>
      <c r="B8889" s="39">
        <v>-0.85005553158169822</v>
      </c>
      <c r="C8889" s="39">
        <v>0.95432944904473282</v>
      </c>
      <c r="D8889" s="29">
        <f>'Monte Carlo Inputs'!$C$6+'Monte Carlo Inputs'!$D$6*B8889</f>
        <v>7.1239694234629891E-2</v>
      </c>
      <c r="E8889" s="29">
        <f>'Monte Carlo Inputs'!$C$7+'Monte Carlo Inputs'!$D$7*C8889</f>
        <v>0.61697908466555962</v>
      </c>
      <c r="F8889" s="16">
        <f>'Monte Carlo Inputs'!$C$17*(1+$D8889)</f>
        <v>2602.1483412653397</v>
      </c>
      <c r="G8889" s="16">
        <f t="shared" ref="G8889:J8889" si="8883">F8889*(1+$D8889)</f>
        <v>2787.5245934502318</v>
      </c>
      <c r="H8889" s="16">
        <f t="shared" si="8883"/>
        <v>2986.1069931591373</v>
      </c>
      <c r="I8889" s="16">
        <f t="shared" si="8883"/>
        <v>3198.836342303684</v>
      </c>
      <c r="J8889" s="16">
        <f t="shared" si="8883"/>
        <v>3426.7204652360201</v>
      </c>
      <c r="K8889" s="16">
        <f>F8889*$E8889*(1-'Monte Carlo Inputs'!$C$11)+F8889*'Monte Carlo Inputs'!$C$12-F8889*'Monte Carlo Inputs'!$C$13-'Monte Carlo Inputs'!$C$14*(F8889-'Monte Carlo Inputs'!$C$17)</f>
        <v>1244.9438630020586</v>
      </c>
      <c r="L8889" s="16">
        <f>G8889*$E8889*(1-'Monte Carlo Inputs'!$C$11)+G8889*'Monte Carlo Inputs'!$C$12-G8889*'Monte Carlo Inputs'!$C$13-'Monte Carlo Inputs'!$C$14*(G8889-F8889)</f>
        <v>1333.6332831416041</v>
      </c>
      <c r="M8889" s="16">
        <f>H8889*$E8889*(1-'Monte Carlo Inputs'!$C$11)+H8889*'Monte Carlo Inputs'!$C$12-H8889*'Monte Carlo Inputs'!$C$13-'Monte Carlo Inputs'!$C$14*(H8889-G8889)</f>
        <v>1428.6409104537374</v>
      </c>
      <c r="N8889" s="16">
        <f>I8889*$E8889*(1-'Monte Carlo Inputs'!$C$11)+I8889*'Monte Carlo Inputs'!$C$12-I8889*'Monte Carlo Inputs'!$C$13-'Monte Carlo Inputs'!$C$14*(I8889-H8889)</f>
        <v>1530.4168520855446</v>
      </c>
      <c r="O8889" s="16">
        <f>J8889*$E8889*(1-'Monte Carlo Inputs'!$C$11)+J8889*'Monte Carlo Inputs'!$C$12-J8889*'Monte Carlo Inputs'!$C$13-'Monte Carlo Inputs'!$C$14*(J8889-I8889)</f>
        <v>1639.4432806796437</v>
      </c>
    </row>
    <row r="8890" spans="1:15">
      <c r="A8890">
        <v>8886</v>
      </c>
      <c r="B8890" s="39">
        <v>0.23867154058956599</v>
      </c>
      <c r="C8890" s="39">
        <v>0.15593209624796811</v>
      </c>
      <c r="D8890" s="29">
        <f>'Monte Carlo Inputs'!$C$6+'Monte Carlo Inputs'!$D$6*B8890</f>
        <v>0.141772057701325</v>
      </c>
      <c r="E8890" s="29">
        <f>'Monte Carlo Inputs'!$C$7+'Monte Carlo Inputs'!$D$7*C8890</f>
        <v>0.58840294128350445</v>
      </c>
      <c r="F8890" s="16">
        <f>'Monte Carlo Inputs'!$C$17*(1+$D8890)</f>
        <v>2773.4785053622891</v>
      </c>
      <c r="G8890" s="16">
        <f t="shared" ref="G8890:J8890" si="8884">F8890*(1+$D8890)</f>
        <v>3166.6802600578962</v>
      </c>
      <c r="H8890" s="16">
        <f t="shared" si="8884"/>
        <v>3615.6270366084714</v>
      </c>
      <c r="I8890" s="16">
        <f t="shared" si="8884"/>
        <v>4128.2219214689985</v>
      </c>
      <c r="J8890" s="16">
        <f t="shared" si="8884"/>
        <v>4713.4884379233763</v>
      </c>
      <c r="K8890" s="16">
        <f>F8890*$E8890*(1-'Monte Carlo Inputs'!$C$11)+F8890*'Monte Carlo Inputs'!$C$12-F8890*'Monte Carlo Inputs'!$C$13-'Monte Carlo Inputs'!$C$14*(F8890-'Monte Carlo Inputs'!$C$17)</f>
        <v>1273.1983678957411</v>
      </c>
      <c r="L8890" s="16">
        <f>G8890*$E8890*(1-'Monte Carlo Inputs'!$C$11)+G8890*'Monte Carlo Inputs'!$C$12-G8890*'Monte Carlo Inputs'!$C$13-'Monte Carlo Inputs'!$C$14*(G8890-F8890)</f>
        <v>1453.7023203742892</v>
      </c>
      <c r="M8890" s="16">
        <f>H8890*$E8890*(1-'Monte Carlo Inputs'!$C$11)+H8890*'Monte Carlo Inputs'!$C$12-H8890*'Monte Carlo Inputs'!$C$13-'Monte Carlo Inputs'!$C$14*(H8890-G8890)</f>
        <v>1659.796689618943</v>
      </c>
      <c r="N8890" s="16">
        <f>I8890*$E8890*(1-'Monte Carlo Inputs'!$C$11)+I8890*'Monte Carlo Inputs'!$C$12-I8890*'Monte Carlo Inputs'!$C$13-'Monte Carlo Inputs'!$C$14*(I8890-H8890)</f>
        <v>1895.1094816720677</v>
      </c>
      <c r="O8890" s="16">
        <f>J8890*$E8890*(1-'Monte Carlo Inputs'!$C$11)+J8890*'Monte Carlo Inputs'!$C$12-J8890*'Monte Carlo Inputs'!$C$13-'Monte Carlo Inputs'!$C$14*(J8890-I8890)</f>
        <v>2163.783052458009</v>
      </c>
    </row>
    <row r="8891" spans="1:15">
      <c r="A8891">
        <v>8887</v>
      </c>
      <c r="B8891" s="39">
        <v>-1.3275876623050546</v>
      </c>
      <c r="C8891" s="39">
        <v>1.7670582290721706</v>
      </c>
      <c r="D8891" s="29">
        <f>'Monte Carlo Inputs'!$C$6+'Monte Carlo Inputs'!$D$6*B8891</f>
        <v>4.0303134767955009E-2</v>
      </c>
      <c r="E8891" s="29">
        <f>'Monte Carlo Inputs'!$C$7+'Monte Carlo Inputs'!$D$7*C8891</f>
        <v>0.6460681767917188</v>
      </c>
      <c r="F8891" s="16">
        <f>'Monte Carlo Inputs'!$C$17*(1+$D8891)</f>
        <v>2527.0003446648398</v>
      </c>
      <c r="G8891" s="16">
        <f t="shared" ref="G8891:J8891" si="8885">F8891*(1+$D8891)</f>
        <v>2628.8463801145354</v>
      </c>
      <c r="H8891" s="16">
        <f t="shared" si="8885"/>
        <v>2734.7971300565423</v>
      </c>
      <c r="I8891" s="16">
        <f t="shared" si="8885"/>
        <v>2845.0180273522278</v>
      </c>
      <c r="J8891" s="16">
        <f t="shared" si="8885"/>
        <v>2959.6811723258661</v>
      </c>
      <c r="K8891" s="16">
        <f>F8891*$E8891*(1-'Monte Carlo Inputs'!$C$11)+F8891*'Monte Carlo Inputs'!$C$12-F8891*'Monte Carlo Inputs'!$C$13-'Monte Carlo Inputs'!$C$14*(F8891-'Monte Carlo Inputs'!$C$17)</f>
        <v>1260.1213117046891</v>
      </c>
      <c r="L8891" s="16">
        <f>G8891*$E8891*(1-'Monte Carlo Inputs'!$C$11)+G8891*'Monte Carlo Inputs'!$C$12-G8891*'Monte Carlo Inputs'!$C$13-'Monte Carlo Inputs'!$C$14*(G8891-F8891)</f>
        <v>1310.9081507542951</v>
      </c>
      <c r="M8891" s="16">
        <f>H8891*$E8891*(1-'Monte Carlo Inputs'!$C$11)+H8891*'Monte Carlo Inputs'!$C$12-H8891*'Monte Carlo Inputs'!$C$13-'Monte Carlo Inputs'!$C$14*(H8891-G8891)</f>
        <v>1363.7418586225565</v>
      </c>
      <c r="N8891" s="16">
        <f>I8891*$E8891*(1-'Monte Carlo Inputs'!$C$11)+I8891*'Monte Carlo Inputs'!$C$12-I8891*'Monte Carlo Inputs'!$C$13-'Monte Carlo Inputs'!$C$14*(I8891-H8891)</f>
        <v>1418.7049305393227</v>
      </c>
      <c r="O8891" s="16">
        <f>J8891*$E8891*(1-'Monte Carlo Inputs'!$C$11)+J8891*'Monte Carlo Inputs'!$C$12-J8891*'Monte Carlo Inputs'!$C$13-'Monte Carlo Inputs'!$C$14*(J8891-I8891)</f>
        <v>1475.8831865508116</v>
      </c>
    </row>
    <row r="8892" spans="1:15">
      <c r="A8892">
        <v>8888</v>
      </c>
      <c r="B8892" s="39">
        <v>0.33857236366804655</v>
      </c>
      <c r="C8892" s="39">
        <v>-1.0545638235901336</v>
      </c>
      <c r="D8892" s="29">
        <f>'Monte Carlo Inputs'!$C$6+'Monte Carlo Inputs'!$D$6*B8892</f>
        <v>0.14824405729066281</v>
      </c>
      <c r="E8892" s="29">
        <f>'Monte Carlo Inputs'!$C$7+'Monte Carlo Inputs'!$D$7*C8892</f>
        <v>0.54507701485412219</v>
      </c>
      <c r="F8892" s="16">
        <f>'Monte Carlo Inputs'!$C$17*(1+$D8892)</f>
        <v>2789.1996395647498</v>
      </c>
      <c r="G8892" s="16">
        <f t="shared" ref="G8892:J8892" si="8886">F8892*(1+$D8892)</f>
        <v>3202.6819107274828</v>
      </c>
      <c r="H8892" s="16">
        <f t="shared" si="8886"/>
        <v>3677.4604713851377</v>
      </c>
      <c r="I8892" s="16">
        <f t="shared" si="8886"/>
        <v>4222.6221321893045</v>
      </c>
      <c r="J8892" s="16">
        <f t="shared" si="8886"/>
        <v>4848.6007694703967</v>
      </c>
      <c r="K8892" s="16">
        <f>F8892*$E8892*(1-'Monte Carlo Inputs'!$C$11)+F8892*'Monte Carlo Inputs'!$C$12-F8892*'Monte Carlo Inputs'!$C$13-'Monte Carlo Inputs'!$C$14*(F8892-'Monte Carlo Inputs'!$C$17)</f>
        <v>1194.6563563549194</v>
      </c>
      <c r="L8892" s="16">
        <f>G8892*$E8892*(1-'Monte Carlo Inputs'!$C$11)+G8892*'Monte Carlo Inputs'!$C$12-G8892*'Monte Carlo Inputs'!$C$13-'Monte Carlo Inputs'!$C$14*(G8892-F8892)</f>
        <v>1371.7570616890525</v>
      </c>
      <c r="M8892" s="16">
        <f>H8892*$E8892*(1-'Monte Carlo Inputs'!$C$11)+H8892*'Monte Carlo Inputs'!$C$12-H8892*'Monte Carlo Inputs'!$C$13-'Monte Carlo Inputs'!$C$14*(H8892-G8892)</f>
        <v>1575.1118941309558</v>
      </c>
      <c r="N8892" s="16">
        <f>I8892*$E8892*(1-'Monte Carlo Inputs'!$C$11)+I8892*'Monte Carlo Inputs'!$C$12-I8892*'Monte Carlo Inputs'!$C$13-'Monte Carlo Inputs'!$C$14*(I8892-H8892)</f>
        <v>1808.61287200371</v>
      </c>
      <c r="O8892" s="16">
        <f>J8892*$E8892*(1-'Monte Carlo Inputs'!$C$11)+J8892*'Monte Carlo Inputs'!$C$12-J8892*'Monte Carlo Inputs'!$C$13-'Monte Carlo Inputs'!$C$14*(J8892-I8892)</f>
        <v>2076.7289822176585</v>
      </c>
    </row>
    <row r="8893" spans="1:15">
      <c r="A8893">
        <v>8889</v>
      </c>
      <c r="B8893" s="39">
        <v>0.20532416043985105</v>
      </c>
      <c r="C8893" s="39">
        <v>1.1645655438772125</v>
      </c>
      <c r="D8893" s="29">
        <f>'Monte Carlo Inputs'!$C$6+'Monte Carlo Inputs'!$D$6*B8893</f>
        <v>0.13961167279173423</v>
      </c>
      <c r="E8893" s="29">
        <f>'Monte Carlo Inputs'!$C$7+'Monte Carlo Inputs'!$D$7*C8893</f>
        <v>0.62450383004324816</v>
      </c>
      <c r="F8893" s="16">
        <f>'Monte Carlo Inputs'!$C$17*(1+$D8893)</f>
        <v>2768.2307143784019</v>
      </c>
      <c r="G8893" s="16">
        <f t="shared" ref="G8893:J8893" si="8887">F8893*(1+$D8893)</f>
        <v>3154.7080350862279</v>
      </c>
      <c r="H8893" s="16">
        <f t="shared" si="8887"/>
        <v>3595.1421010341414</v>
      </c>
      <c r="I8893" s="16">
        <f t="shared" si="8887"/>
        <v>4097.0659036835077</v>
      </c>
      <c r="J8893" s="16">
        <f t="shared" si="8887"/>
        <v>4669.0641280347409</v>
      </c>
      <c r="K8893" s="16">
        <f>F8893*$E8893*(1-'Monte Carlo Inputs'!$C$11)+F8893*'Monte Carlo Inputs'!$C$12-F8893*'Monte Carlo Inputs'!$C$13-'Monte Carlo Inputs'!$C$14*(F8893-'Monte Carlo Inputs'!$C$17)</f>
        <v>1341.8237317707765</v>
      </c>
      <c r="L8893" s="16">
        <f>G8893*$E8893*(1-'Monte Carlo Inputs'!$C$11)+G8893*'Monte Carlo Inputs'!$C$12-G8893*'Monte Carlo Inputs'!$C$13-'Monte Carlo Inputs'!$C$14*(G8893-F8893)</f>
        <v>1529.1579875549419</v>
      </c>
      <c r="M8893" s="16">
        <f>H8893*$E8893*(1-'Monte Carlo Inputs'!$C$11)+H8893*'Monte Carlo Inputs'!$C$12-H8893*'Monte Carlo Inputs'!$C$13-'Monte Carlo Inputs'!$C$14*(H8893-G8893)</f>
        <v>1742.6462921603293</v>
      </c>
      <c r="N8893" s="16">
        <f>I8893*$E8893*(1-'Monte Carlo Inputs'!$C$11)+I8893*'Monte Carlo Inputs'!$C$12-I8893*'Monte Carlo Inputs'!$C$13-'Monte Carlo Inputs'!$C$14*(I8893-H8893)</f>
        <v>1985.940056093146</v>
      </c>
      <c r="O8893" s="16">
        <f>J8893*$E8893*(1-'Monte Carlo Inputs'!$C$11)+J8893*'Monte Carlo Inputs'!$C$12-J8893*'Monte Carlo Inputs'!$C$13-'Monte Carlo Inputs'!$C$14*(J8893-I8893)</f>
        <v>2263.2004693884205</v>
      </c>
    </row>
    <row r="8894" spans="1:15">
      <c r="A8894">
        <v>8890</v>
      </c>
      <c r="B8894" s="39">
        <v>-8.3547705964097232E-2</v>
      </c>
      <c r="C8894" s="39">
        <v>1.1453867253225276</v>
      </c>
      <c r="D8894" s="29">
        <f>'Monte Carlo Inputs'!$C$6+'Monte Carlo Inputs'!$D$6*B8894</f>
        <v>0.12089732647179557</v>
      </c>
      <c r="E8894" s="29">
        <f>'Monte Carlo Inputs'!$C$7+'Monte Carlo Inputs'!$D$7*C8894</f>
        <v>0.62381738404365006</v>
      </c>
      <c r="F8894" s="16">
        <f>'Monte Carlo Inputs'!$C$17*(1+$D8894)</f>
        <v>2722.7716957326393</v>
      </c>
      <c r="G8894" s="16">
        <f t="shared" ref="G8894:J8894" si="8888">F8894*(1+$D8894)</f>
        <v>3051.9475143397926</v>
      </c>
      <c r="H8894" s="16">
        <f t="shared" si="8888"/>
        <v>3420.9198093557156</v>
      </c>
      <c r="I8894" s="16">
        <f t="shared" si="8888"/>
        <v>3834.4998683812264</v>
      </c>
      <c r="J8894" s="16">
        <f t="shared" si="8888"/>
        <v>4298.0806508249689</v>
      </c>
      <c r="K8894" s="16">
        <f>F8894*$E8894*(1-'Monte Carlo Inputs'!$C$11)+F8894*'Monte Carlo Inputs'!$C$12-F8894*'Monte Carlo Inputs'!$C$13-'Monte Carlo Inputs'!$C$14*(F8894-'Monte Carlo Inputs'!$C$17)</f>
        <v>1317.7900718005519</v>
      </c>
      <c r="L8894" s="16">
        <f>G8894*$E8894*(1-'Monte Carlo Inputs'!$C$11)+G8894*'Monte Carlo Inputs'!$C$12-G8894*'Monte Carlo Inputs'!$C$13-'Monte Carlo Inputs'!$C$14*(G8894-F8894)</f>
        <v>1477.1073683323141</v>
      </c>
      <c r="M8894" s="16">
        <f>H8894*$E8894*(1-'Monte Carlo Inputs'!$C$11)+H8894*'Monte Carlo Inputs'!$C$12-H8894*'Monte Carlo Inputs'!$C$13-'Monte Carlo Inputs'!$C$14*(H8894-G8894)</f>
        <v>1655.6857000754803</v>
      </c>
      <c r="N8894" s="16">
        <f>I8894*$E8894*(1-'Monte Carlo Inputs'!$C$11)+I8894*'Monte Carlo Inputs'!$C$12-I8894*'Monte Carlo Inputs'!$C$13-'Monte Carlo Inputs'!$C$14*(I8894-H8894)</f>
        <v>1855.8536746921893</v>
      </c>
      <c r="O8894" s="16">
        <f>J8894*$E8894*(1-'Monte Carlo Inputs'!$C$11)+J8894*'Monte Carlo Inputs'!$C$12-J8894*'Monte Carlo Inputs'!$C$13-'Monte Carlo Inputs'!$C$14*(J8894-I8894)</f>
        <v>2080.2214222853327</v>
      </c>
    </row>
    <row r="8895" spans="1:15">
      <c r="A8895">
        <v>8891</v>
      </c>
      <c r="B8895" s="39">
        <v>-0.80478180004610722</v>
      </c>
      <c r="C8895" s="39">
        <v>1.1816238727098765</v>
      </c>
      <c r="D8895" s="29">
        <f>'Monte Carlo Inputs'!$C$6+'Monte Carlo Inputs'!$D$6*B8895</f>
        <v>7.4172718837199475E-2</v>
      </c>
      <c r="E8895" s="29">
        <f>'Monte Carlo Inputs'!$C$7+'Monte Carlo Inputs'!$D$7*C8895</f>
        <v>0.62511437972615091</v>
      </c>
      <c r="F8895" s="16">
        <f>'Monte Carlo Inputs'!$C$17*(1+$D8895)</f>
        <v>2609.2729513274417</v>
      </c>
      <c r="G8895" s="16">
        <f t="shared" ref="G8895:J8895" si="8889">F8895*(1+$D8895)</f>
        <v>2802.8098203157615</v>
      </c>
      <c r="H8895" s="16">
        <f t="shared" si="8889"/>
        <v>3010.7018450721839</v>
      </c>
      <c r="I8895" s="16">
        <f t="shared" si="8889"/>
        <v>3234.0137865293605</v>
      </c>
      <c r="J8895" s="16">
        <f t="shared" si="8889"/>
        <v>3473.8893818332294</v>
      </c>
      <c r="K8895" s="16">
        <f>F8895*$E8895*(1-'Monte Carlo Inputs'!$C$11)+F8895*'Monte Carlo Inputs'!$C$12-F8895*'Monte Carlo Inputs'!$C$13-'Monte Carlo Inputs'!$C$14*(F8895-'Monte Carlo Inputs'!$C$17)</f>
        <v>1263.568683172623</v>
      </c>
      <c r="L8895" s="16">
        <f>G8895*$E8895*(1-'Monte Carlo Inputs'!$C$11)+G8895*'Monte Carlo Inputs'!$C$12-G8895*'Monte Carlo Inputs'!$C$13-'Monte Carlo Inputs'!$C$14*(G8895-F8895)</f>
        <v>1357.2910078410764</v>
      </c>
      <c r="M8895" s="16">
        <f>H8895*$E8895*(1-'Monte Carlo Inputs'!$C$11)+H8895*'Monte Carlo Inputs'!$C$12-H8895*'Monte Carlo Inputs'!$C$13-'Monte Carlo Inputs'!$C$14*(H8895-G8895)</f>
        <v>1457.9649721459316</v>
      </c>
      <c r="N8895" s="16">
        <f>I8895*$E8895*(1-'Monte Carlo Inputs'!$C$11)+I8895*'Monte Carlo Inputs'!$C$12-I8895*'Monte Carlo Inputs'!$C$13-'Monte Carlo Inputs'!$C$14*(I8895-H8895)</f>
        <v>1566.106198099397</v>
      </c>
      <c r="O8895" s="16">
        <f>J8895*$E8895*(1-'Monte Carlo Inputs'!$C$11)+J8895*'Monte Carlo Inputs'!$C$12-J8895*'Monte Carlo Inputs'!$C$13-'Monte Carlo Inputs'!$C$14*(J8895-I8895)</f>
        <v>1682.2685528002191</v>
      </c>
    </row>
    <row r="8896" spans="1:15">
      <c r="A8896">
        <v>8892</v>
      </c>
      <c r="B8896" s="39">
        <v>0.70285390836242434</v>
      </c>
      <c r="C8896" s="39">
        <v>-2.0047085961840865</v>
      </c>
      <c r="D8896" s="29">
        <f>'Monte Carlo Inputs'!$C$6+'Monte Carlo Inputs'!$D$6*B8896</f>
        <v>0.17184376282875677</v>
      </c>
      <c r="E8896" s="29">
        <f>'Monte Carlo Inputs'!$C$7+'Monte Carlo Inputs'!$D$7*C8896</f>
        <v>0.51106954581599973</v>
      </c>
      <c r="F8896" s="16">
        <f>'Monte Carlo Inputs'!$C$17*(1+$D8896)</f>
        <v>2846.5256842873337</v>
      </c>
      <c r="G8896" s="16">
        <f t="shared" ref="G8896:J8896" si="8890">F8896*(1+$D8896)</f>
        <v>3335.6833688639708</v>
      </c>
      <c r="H8896" s="16">
        <f t="shared" si="8890"/>
        <v>3908.8997505748594</v>
      </c>
      <c r="I8896" s="16">
        <f t="shared" si="8890"/>
        <v>4580.6197922340325</v>
      </c>
      <c r="J8896" s="16">
        <f t="shared" si="8890"/>
        <v>5367.7707334194065</v>
      </c>
      <c r="K8896" s="16">
        <f>F8896*$E8896*(1-'Monte Carlo Inputs'!$C$11)+F8896*'Monte Carlo Inputs'!$C$12-F8896*'Monte Carlo Inputs'!$C$13-'Monte Carlo Inputs'!$C$14*(F8896-'Monte Carlo Inputs'!$C$17)</f>
        <v>1151.1643827955436</v>
      </c>
      <c r="L8896" s="16">
        <f>G8896*$E8896*(1-'Monte Carlo Inputs'!$C$11)+G8896*'Monte Carlo Inputs'!$C$12-G8896*'Monte Carlo Inputs'!$C$13-'Monte Carlo Inputs'!$C$14*(G8896-F8896)</f>
        <v>1348.9848019695733</v>
      </c>
      <c r="M8896" s="16">
        <f>H8896*$E8896*(1-'Monte Carlo Inputs'!$C$11)+H8896*'Monte Carlo Inputs'!$C$12-H8896*'Monte Carlo Inputs'!$C$13-'Monte Carlo Inputs'!$C$14*(H8896-G8896)</f>
        <v>1580.79942633883</v>
      </c>
      <c r="N8896" s="16">
        <f>I8896*$E8896*(1-'Monte Carlo Inputs'!$C$11)+I8896*'Monte Carlo Inputs'!$C$12-I8896*'Monte Carlo Inputs'!$C$13-'Monte Carlo Inputs'!$C$14*(I8896-H8896)</f>
        <v>1852.4499480384347</v>
      </c>
      <c r="O8896" s="16">
        <f>J8896*$E8896*(1-'Monte Carlo Inputs'!$C$11)+J8896*'Monte Carlo Inputs'!$C$12-J8896*'Monte Carlo Inputs'!$C$13-'Monte Carlo Inputs'!$C$14*(J8896-I8896)</f>
        <v>2170.7819175612944</v>
      </c>
    </row>
    <row r="8897" spans="1:15">
      <c r="A8897">
        <v>8893</v>
      </c>
      <c r="B8897" s="39">
        <v>-0.23019053936090689</v>
      </c>
      <c r="C8897" s="39">
        <v>-1.0405040889198258</v>
      </c>
      <c r="D8897" s="29">
        <f>'Monte Carlo Inputs'!$C$6+'Monte Carlo Inputs'!$D$6*B8897</f>
        <v>0.11139718094468705</v>
      </c>
      <c r="E8897" s="29">
        <f>'Monte Carlo Inputs'!$C$7+'Monte Carlo Inputs'!$D$7*C8897</f>
        <v>0.5455802392103215</v>
      </c>
      <c r="F8897" s="16">
        <f>'Monte Carlo Inputs'!$C$17*(1+$D8897)</f>
        <v>2699.6948922327397</v>
      </c>
      <c r="G8897" s="16">
        <f t="shared" ref="G8897:J8897" si="8891">F8897*(1+$D8897)</f>
        <v>3000.4332926382376</v>
      </c>
      <c r="H8897" s="16">
        <f t="shared" si="8891"/>
        <v>3334.6731030507221</v>
      </c>
      <c r="I8897" s="16">
        <f t="shared" si="8891"/>
        <v>3706.1462861026444</v>
      </c>
      <c r="J8897" s="16">
        <f t="shared" si="8891"/>
        <v>4119.0005345431</v>
      </c>
      <c r="K8897" s="16">
        <f>F8897*$E8897*(1-'Monte Carlo Inputs'!$C$11)+F8897*'Monte Carlo Inputs'!$C$12-F8897*'Monte Carlo Inputs'!$C$13-'Monte Carlo Inputs'!$C$14*(F8897-'Monte Carlo Inputs'!$C$17)</f>
        <v>1155.9801269631414</v>
      </c>
      <c r="L8897" s="16">
        <f>G8897*$E8897*(1-'Monte Carlo Inputs'!$C$11)+G8897*'Monte Carlo Inputs'!$C$12-G8897*'Monte Carlo Inputs'!$C$13-'Monte Carlo Inputs'!$C$14*(G8897-F8897)</f>
        <v>1284.7530543349169</v>
      </c>
      <c r="M8897" s="16">
        <f>H8897*$E8897*(1-'Monte Carlo Inputs'!$C$11)+H8897*'Monte Carlo Inputs'!$C$12-H8897*'Monte Carlo Inputs'!$C$13-'Monte Carlo Inputs'!$C$14*(H8897-G8897)</f>
        <v>1427.8709227979027</v>
      </c>
      <c r="N8897" s="16">
        <f>I8897*$E8897*(1-'Monte Carlo Inputs'!$C$11)+I8897*'Monte Carlo Inputs'!$C$12-I8897*'Monte Carlo Inputs'!$C$13-'Monte Carlo Inputs'!$C$14*(I8897-H8897)</f>
        <v>1586.9317183504779</v>
      </c>
      <c r="O8897" s="16">
        <f>J8897*$E8897*(1-'Monte Carlo Inputs'!$C$11)+J8897*'Monte Carlo Inputs'!$C$12-J8897*'Monte Carlo Inputs'!$C$13-'Monte Carlo Inputs'!$C$14*(J8897-I8897)</f>
        <v>1763.7114381264291</v>
      </c>
    </row>
    <row r="8898" spans="1:15">
      <c r="A8898">
        <v>8894</v>
      </c>
      <c r="B8898" s="39">
        <v>0.75430898426458548</v>
      </c>
      <c r="C8898" s="39">
        <v>-0.32627567322318335</v>
      </c>
      <c r="D8898" s="29">
        <f>'Monte Carlo Inputs'!$C$6+'Monte Carlo Inputs'!$D$6*B8898</f>
        <v>0.1751772411710375</v>
      </c>
      <c r="E8898" s="29">
        <f>'Monte Carlo Inputs'!$C$7+'Monte Carlo Inputs'!$D$7*C8898</f>
        <v>0.57114381797594482</v>
      </c>
      <c r="F8898" s="16">
        <f>'Monte Carlo Inputs'!$C$17*(1+$D8898)</f>
        <v>2854.6230365285678</v>
      </c>
      <c r="G8898" s="16">
        <f t="shared" ref="G8898:J8898" si="8892">F8898*(1+$D8898)</f>
        <v>3354.6880246509322</v>
      </c>
      <c r="H8898" s="16">
        <f t="shared" si="8892"/>
        <v>3942.3530177988</v>
      </c>
      <c r="I8898" s="16">
        <f t="shared" si="8892"/>
        <v>4632.9635431791075</v>
      </c>
      <c r="J8898" s="16">
        <f t="shared" si="8892"/>
        <v>5444.5533151192185</v>
      </c>
      <c r="K8898" s="16">
        <f>F8898*$E8898*(1-'Monte Carlo Inputs'!$C$11)+F8898*'Monte Carlo Inputs'!$C$12-F8898*'Monte Carlo Inputs'!$C$13-'Monte Carlo Inputs'!$C$14*(F8898-'Monte Carlo Inputs'!$C$17)</f>
        <v>1276.5821083450435</v>
      </c>
      <c r="L8898" s="16">
        <f>G8898*$E8898*(1-'Monte Carlo Inputs'!$C$11)+G8898*'Monte Carlo Inputs'!$C$12-G8898*'Monte Carlo Inputs'!$C$13-'Monte Carlo Inputs'!$C$14*(G8898-F8898)</f>
        <v>1500.2102402132343</v>
      </c>
      <c r="M8898" s="16">
        <f>H8898*$E8898*(1-'Monte Carlo Inputs'!$C$11)+H8898*'Monte Carlo Inputs'!$C$12-H8898*'Monte Carlo Inputs'!$C$13-'Monte Carlo Inputs'!$C$14*(H8898-G8898)</f>
        <v>1763.0129312703282</v>
      </c>
      <c r="N8898" s="16">
        <f>I8898*$E8898*(1-'Monte Carlo Inputs'!$C$11)+I8898*'Monte Carlo Inputs'!$C$12-I8898*'Monte Carlo Inputs'!$C$13-'Monte Carlo Inputs'!$C$14*(I8898-H8898)</f>
        <v>2071.8526727191279</v>
      </c>
      <c r="O8898" s="16">
        <f>J8898*$E8898*(1-'Monte Carlo Inputs'!$C$11)+J8898*'Monte Carlo Inputs'!$C$12-J8898*'Monte Carlo Inputs'!$C$13-'Monte Carlo Inputs'!$C$14*(J8898-I8898)</f>
        <v>2434.794108038906</v>
      </c>
    </row>
    <row r="8899" spans="1:15">
      <c r="A8899">
        <v>8895</v>
      </c>
      <c r="B8899" s="39">
        <v>-0.83750027153628026</v>
      </c>
      <c r="C8899" s="39">
        <v>0.92558617471449423</v>
      </c>
      <c r="D8899" s="29">
        <f>'Monte Carlo Inputs'!$C$6+'Monte Carlo Inputs'!$D$6*B8899</f>
        <v>7.2053077301495516E-2</v>
      </c>
      <c r="E8899" s="29">
        <f>'Monte Carlo Inputs'!$C$7+'Monte Carlo Inputs'!$D$7*C8899</f>
        <v>0.61595030879893953</v>
      </c>
      <c r="F8899" s="16">
        <f>'Monte Carlo Inputs'!$C$17*(1+$D8899)</f>
        <v>2604.1241300730635</v>
      </c>
      <c r="G8899" s="16">
        <f t="shared" ref="G8899:J8899" si="8893">F8899*(1+$D8899)</f>
        <v>2791.7592873199078</v>
      </c>
      <c r="H8899" s="16">
        <f t="shared" si="8893"/>
        <v>2992.9141350563373</v>
      </c>
      <c r="I8899" s="16">
        <f t="shared" si="8893"/>
        <v>3208.5628085862904</v>
      </c>
      <c r="J8899" s="16">
        <f t="shared" si="8893"/>
        <v>3439.7496326600622</v>
      </c>
      <c r="K8899" s="16">
        <f>F8899*$E8899*(1-'Monte Carlo Inputs'!$C$11)+F8899*'Monte Carlo Inputs'!$C$12-F8899*'Monte Carlo Inputs'!$C$13-'Monte Carlo Inputs'!$C$14*(F8899-'Monte Carlo Inputs'!$C$17)</f>
        <v>1244.0137097069883</v>
      </c>
      <c r="L8899" s="16">
        <f>G8899*$E8899*(1-'Monte Carlo Inputs'!$C$11)+G8899*'Monte Carlo Inputs'!$C$12-G8899*'Monte Carlo Inputs'!$C$13-'Monte Carlo Inputs'!$C$14*(G8899-F8899)</f>
        <v>1333.6487256966261</v>
      </c>
      <c r="M8899" s="16">
        <f>H8899*$E8899*(1-'Monte Carlo Inputs'!$C$11)+H8899*'Monte Carlo Inputs'!$C$12-H8899*'Monte Carlo Inputs'!$C$13-'Monte Carlo Inputs'!$C$14*(H8899-G8899)</f>
        <v>1429.742220422286</v>
      </c>
      <c r="N8899" s="16">
        <f>I8899*$E8899*(1-'Monte Carlo Inputs'!$C$11)+I8899*'Monte Carlo Inputs'!$C$12-I8899*'Monte Carlo Inputs'!$C$13-'Monte Carlo Inputs'!$C$14*(I8899-H8899)</f>
        <v>1532.7595471515851</v>
      </c>
      <c r="O8899" s="16">
        <f>J8899*$E8899*(1-'Monte Carlo Inputs'!$C$11)+J8899*'Monte Carlo Inputs'!$C$12-J8899*'Monte Carlo Inputs'!$C$13-'Monte Carlo Inputs'!$C$14*(J8899-I8899)</f>
        <v>1643.1995892871039</v>
      </c>
    </row>
    <row r="8900" spans="1:15">
      <c r="A8900">
        <v>8896</v>
      </c>
      <c r="B8900" s="39">
        <v>2.3539880945066192</v>
      </c>
      <c r="C8900" s="39">
        <v>-0.22366238223091908</v>
      </c>
      <c r="D8900" s="29">
        <f>'Monte Carlo Inputs'!$C$6+'Monte Carlo Inputs'!$D$6*B8900</f>
        <v>0.27881124763388199</v>
      </c>
      <c r="E8900" s="29">
        <f>'Monte Carlo Inputs'!$C$7+'Monte Carlo Inputs'!$D$7*C8900</f>
        <v>0.57481654071986144</v>
      </c>
      <c r="F8900" s="16">
        <f>'Monte Carlo Inputs'!$C$17*(1+$D8900)</f>
        <v>3106.360401627463</v>
      </c>
      <c r="G8900" s="16">
        <f t="shared" ref="G8900:J8900" si="8894">F8900*(1+$D8900)</f>
        <v>3972.4486208057028</v>
      </c>
      <c r="H8900" s="16">
        <f t="shared" si="8894"/>
        <v>5080.0119769340345</v>
      </c>
      <c r="I8900" s="16">
        <f t="shared" si="8894"/>
        <v>6496.3764542180761</v>
      </c>
      <c r="J8900" s="16">
        <f t="shared" si="8894"/>
        <v>8307.6392785179924</v>
      </c>
      <c r="K8900" s="16">
        <f>F8900*$E8900*(1-'Monte Carlo Inputs'!$C$11)+F8900*'Monte Carlo Inputs'!$C$12-F8900*'Monte Carlo Inputs'!$C$13-'Monte Carlo Inputs'!$C$14*(F8900-'Monte Carlo Inputs'!$C$17)</f>
        <v>1400.8677334059682</v>
      </c>
      <c r="L8900" s="16">
        <f>G8900*$E8900*(1-'Monte Carlo Inputs'!$C$11)+G8900*'Monte Carlo Inputs'!$C$12-G8900*'Monte Carlo Inputs'!$C$13-'Monte Carlo Inputs'!$C$14*(G8900-F8900)</f>
        <v>1791.4454139269346</v>
      </c>
      <c r="M8900" s="16">
        <f>H8900*$E8900*(1-'Monte Carlo Inputs'!$C$11)+H8900*'Monte Carlo Inputs'!$C$12-H8900*'Monte Carlo Inputs'!$C$13-'Monte Carlo Inputs'!$C$14*(H8900-G8900)</f>
        <v>2290.9205448518992</v>
      </c>
      <c r="N8900" s="16">
        <f>I8900*$E8900*(1-'Monte Carlo Inputs'!$C$11)+I8900*'Monte Carlo Inputs'!$C$12-I8900*'Monte Carlo Inputs'!$C$13-'Monte Carlo Inputs'!$C$14*(I8900-H8900)</f>
        <v>2929.6549601921506</v>
      </c>
      <c r="O8900" s="16">
        <f>J8900*$E8900*(1-'Monte Carlo Inputs'!$C$11)+J8900*'Monte Carlo Inputs'!$C$12-J8900*'Monte Carlo Inputs'!$C$13-'Monte Carlo Inputs'!$C$14*(J8900-I8900)</f>
        <v>3746.4757147801142</v>
      </c>
    </row>
    <row r="8901" spans="1:15">
      <c r="A8901">
        <v>8897</v>
      </c>
      <c r="B8901" s="39">
        <v>-0.4159432658041492</v>
      </c>
      <c r="C8901" s="39">
        <v>1.0728595998297701</v>
      </c>
      <c r="D8901" s="29">
        <f>'Monte Carlo Inputs'!$C$6+'Monte Carlo Inputs'!$D$6*B8901</f>
        <v>9.9363330449635356E-2</v>
      </c>
      <c r="E8901" s="29">
        <f>'Monte Carlo Inputs'!$C$7+'Monte Carlo Inputs'!$D$7*C8901</f>
        <v>0.62122150176785174</v>
      </c>
      <c r="F8901" s="16">
        <f>'Monte Carlo Inputs'!$C$17*(1+$D8901)</f>
        <v>2670.4634659952094</v>
      </c>
      <c r="G8901" s="16">
        <f t="shared" ref="G8901:J8901" si="8895">F8901*(1+$D8901)</f>
        <v>2935.8096098205697</v>
      </c>
      <c r="H8901" s="16">
        <f t="shared" si="8895"/>
        <v>3227.5214302183858</v>
      </c>
      <c r="I8901" s="16">
        <f t="shared" si="8895"/>
        <v>3548.2187086224549</v>
      </c>
      <c r="J8901" s="16">
        <f t="shared" si="8895"/>
        <v>3900.781536674886</v>
      </c>
      <c r="K8901" s="16">
        <f>F8901*$E8901*(1-'Monte Carlo Inputs'!$C$11)+F8901*'Monte Carlo Inputs'!$C$12-F8901*'Monte Carlo Inputs'!$C$13-'Monte Carlo Inputs'!$C$14*(F8901-'Monte Carlo Inputs'!$C$17)</f>
        <v>1286.7584269983693</v>
      </c>
      <c r="L8901" s="16">
        <f>G8901*$E8901*(1-'Monte Carlo Inputs'!$C$11)+G8901*'Monte Carlo Inputs'!$C$12-G8901*'Monte Carlo Inputs'!$C$13-'Monte Carlo Inputs'!$C$14*(G8901-F8901)</f>
        <v>1414.6150297890611</v>
      </c>
      <c r="M8901" s="16">
        <f>H8901*$E8901*(1-'Monte Carlo Inputs'!$C$11)+H8901*'Monte Carlo Inputs'!$C$12-H8901*'Monte Carlo Inputs'!$C$13-'Monte Carlo Inputs'!$C$14*(H8901-G8901)</f>
        <v>1555.175890453012</v>
      </c>
      <c r="N8901" s="16">
        <f>I8901*$E8901*(1-'Monte Carlo Inputs'!$C$11)+I8901*'Monte Carlo Inputs'!$C$12-I8901*'Monte Carlo Inputs'!$C$13-'Monte Carlo Inputs'!$C$14*(I8901-H8901)</f>
        <v>1709.7033463634004</v>
      </c>
      <c r="O8901" s="16">
        <f>J8901*$E8901*(1-'Monte Carlo Inputs'!$C$11)+J8901*'Monte Carlo Inputs'!$C$12-J8901*'Monte Carlo Inputs'!$C$13-'Monte Carlo Inputs'!$C$14*(J8901-I8901)</f>
        <v>1879.5851649389547</v>
      </c>
    </row>
    <row r="8902" spans="1:15">
      <c r="A8902">
        <v>8898</v>
      </c>
      <c r="B8902" s="39">
        <v>-1.9335958481963216</v>
      </c>
      <c r="C8902" s="39">
        <v>-0.61670217278929762</v>
      </c>
      <c r="D8902" s="29">
        <f>'Monte Carlo Inputs'!$C$6+'Monte Carlo Inputs'!$D$6*B8902</f>
        <v>1.043350820604444E-3</v>
      </c>
      <c r="E8902" s="29">
        <f>'Monte Carlo Inputs'!$C$7+'Monte Carlo Inputs'!$D$7*C8902</f>
        <v>0.56074890714053494</v>
      </c>
      <c r="F8902" s="16">
        <f>'Monte Carlo Inputs'!$C$17*(1+$D8902)</f>
        <v>2431.6344034783306</v>
      </c>
      <c r="G8902" s="16">
        <f t="shared" ref="G8902:J8902" si="8896">F8902*(1+$D8902)</f>
        <v>2434.1714512286098</v>
      </c>
      <c r="H8902" s="16">
        <f t="shared" si="8896"/>
        <v>2436.7111460097412</v>
      </c>
      <c r="I8902" s="16">
        <f t="shared" si="8896"/>
        <v>2439.2534905835064</v>
      </c>
      <c r="J8902" s="16">
        <f t="shared" si="8896"/>
        <v>2441.7984877145691</v>
      </c>
      <c r="K8902" s="16">
        <f>F8902*$E8902*(1-'Monte Carlo Inputs'!$C$11)+F8902*'Monte Carlo Inputs'!$C$12-F8902*'Monte Carlo Inputs'!$C$13-'Monte Carlo Inputs'!$C$14*(F8902-'Monte Carlo Inputs'!$C$17)</f>
        <v>1063.402424490788</v>
      </c>
      <c r="L8902" s="16">
        <f>G8902*$E8902*(1-'Monte Carlo Inputs'!$C$11)+G8902*'Monte Carlo Inputs'!$C$12-G8902*'Monte Carlo Inputs'!$C$13-'Monte Carlo Inputs'!$C$14*(G8902-F8902)</f>
        <v>1064.5119262830135</v>
      </c>
      <c r="M8902" s="16">
        <f>H8902*$E8902*(1-'Monte Carlo Inputs'!$C$11)+H8902*'Monte Carlo Inputs'!$C$12-H8902*'Monte Carlo Inputs'!$C$13-'Monte Carlo Inputs'!$C$14*(H8902-G8902)</f>
        <v>1065.6225856748438</v>
      </c>
      <c r="N8902" s="16">
        <f>I8902*$E8902*(1-'Monte Carlo Inputs'!$C$11)+I8902*'Monte Carlo Inputs'!$C$12-I8902*'Monte Carlo Inputs'!$C$13-'Monte Carlo Inputs'!$C$14*(I8902-H8902)</f>
        <v>1066.7344038740625</v>
      </c>
      <c r="O8902" s="16">
        <f>J8902*$E8902*(1-'Monte Carlo Inputs'!$C$11)+J8902*'Monte Carlo Inputs'!$C$12-J8902*'Monte Carlo Inputs'!$C$13-'Monte Carlo Inputs'!$C$14*(J8902-I8902)</f>
        <v>1067.8473820897113</v>
      </c>
    </row>
    <row r="8903" spans="1:15">
      <c r="A8903">
        <v>8899</v>
      </c>
      <c r="B8903" s="39">
        <v>-0.14031926033518041</v>
      </c>
      <c r="C8903" s="39">
        <v>-0.30376531381834609</v>
      </c>
      <c r="D8903" s="29">
        <f>'Monte Carlo Inputs'!$C$6+'Monte Carlo Inputs'!$D$6*B8903</f>
        <v>0.11721942407566541</v>
      </c>
      <c r="E8903" s="29">
        <f>'Monte Carlo Inputs'!$C$7+'Monte Carlo Inputs'!$D$7*C8903</f>
        <v>0.57194950609061723</v>
      </c>
      <c r="F8903" s="16">
        <f>'Monte Carlo Inputs'!$C$17*(1+$D8903)</f>
        <v>2713.8377030221991</v>
      </c>
      <c r="G8903" s="16">
        <f t="shared" ref="G8903:J8903" si="8897">F8903*(1+$D8903)</f>
        <v>3031.9521956052881</v>
      </c>
      <c r="H8903" s="16">
        <f t="shared" si="8897"/>
        <v>3387.3558857990893</v>
      </c>
      <c r="I8903" s="16">
        <f t="shared" si="8897"/>
        <v>3784.4197918717741</v>
      </c>
      <c r="J8903" s="16">
        <f t="shared" si="8897"/>
        <v>4228.0273003355333</v>
      </c>
      <c r="K8903" s="16">
        <f>F8903*$E8903*(1-'Monte Carlo Inputs'!$C$11)+F8903*'Monte Carlo Inputs'!$C$12-F8903*'Monte Carlo Inputs'!$C$13-'Monte Carlo Inputs'!$C$14*(F8903-'Monte Carlo Inputs'!$C$17)</f>
        <v>1213.1707731295444</v>
      </c>
      <c r="L8903" s="16">
        <f>G8903*$E8903*(1-'Monte Carlo Inputs'!$C$11)+G8903*'Monte Carlo Inputs'!$C$12-G8903*'Monte Carlo Inputs'!$C$13-'Monte Carlo Inputs'!$C$14*(G8903-F8903)</f>
        <v>1355.3779524612191</v>
      </c>
      <c r="M8903" s="16">
        <f>H8903*$E8903*(1-'Monte Carlo Inputs'!$C$11)+H8903*'Monte Carlo Inputs'!$C$12-H8903*'Monte Carlo Inputs'!$C$13-'Monte Carlo Inputs'!$C$14*(H8903-G8903)</f>
        <v>1514.2545754535781</v>
      </c>
      <c r="N8903" s="16">
        <f>I8903*$E8903*(1-'Monte Carlo Inputs'!$C$11)+I8903*'Monte Carlo Inputs'!$C$12-I8903*'Monte Carlo Inputs'!$C$13-'Monte Carlo Inputs'!$C$14*(I8903-H8903)</f>
        <v>1691.7546246921877</v>
      </c>
      <c r="O8903" s="16">
        <f>J8903*$E8903*(1-'Monte Carlo Inputs'!$C$11)+J8903*'Monte Carlo Inputs'!$C$12-J8903*'Monte Carlo Inputs'!$C$13-'Monte Carlo Inputs'!$C$14*(J8903-I8903)</f>
        <v>1890.0611274759497</v>
      </c>
    </row>
    <row r="8904" spans="1:15">
      <c r="A8904">
        <v>8900</v>
      </c>
      <c r="B8904" s="39">
        <v>0.96644287954761576</v>
      </c>
      <c r="C8904" s="39">
        <v>-1.4149013088141782</v>
      </c>
      <c r="D8904" s="29">
        <f>'Monte Carlo Inputs'!$C$6+'Monte Carlo Inputs'!$D$6*B8904</f>
        <v>0.1889201758221149</v>
      </c>
      <c r="E8904" s="29">
        <f>'Monte Carlo Inputs'!$C$7+'Monte Carlo Inputs'!$D$7*C8904</f>
        <v>0.53217985830967585</v>
      </c>
      <c r="F8904" s="16">
        <f>'Monte Carlo Inputs'!$C$17*(1+$D8904)</f>
        <v>2888.0059990894997</v>
      </c>
      <c r="G8904" s="16">
        <f t="shared" ref="G8904:J8904" si="8898">F8904*(1+$D8904)</f>
        <v>3433.6086002128104</v>
      </c>
      <c r="H8904" s="16">
        <f t="shared" si="8898"/>
        <v>4082.2865406693404</v>
      </c>
      <c r="I8904" s="16">
        <f t="shared" si="8898"/>
        <v>4853.5128316888449</v>
      </c>
      <c r="J8904" s="16">
        <f t="shared" si="8898"/>
        <v>5770.4393292063924</v>
      </c>
      <c r="K8904" s="16">
        <f>F8904*$E8904*(1-'Monte Carlo Inputs'!$C$11)+F8904*'Monte Carlo Inputs'!$C$12-F8904*'Monte Carlo Inputs'!$C$13-'Monte Carlo Inputs'!$C$14*(F8904-'Monte Carlo Inputs'!$C$17)</f>
        <v>1211.9151042118183</v>
      </c>
      <c r="L8904" s="16">
        <f>G8904*$E8904*(1-'Monte Carlo Inputs'!$C$11)+G8904*'Monte Carlo Inputs'!$C$12-G8904*'Monte Carlo Inputs'!$C$13-'Monte Carlo Inputs'!$C$14*(G8904-F8904)</f>
        <v>1440.870318780992</v>
      </c>
      <c r="M8904" s="16">
        <f>H8904*$E8904*(1-'Monte Carlo Inputs'!$C$11)+H8904*'Monte Carlo Inputs'!$C$12-H8904*'Monte Carlo Inputs'!$C$13-'Monte Carlo Inputs'!$C$14*(H8904-G8904)</f>
        <v>1713.0797927419637</v>
      </c>
      <c r="N8904" s="16">
        <f>I8904*$E8904*(1-'Monte Carlo Inputs'!$C$11)+I8904*'Monte Carlo Inputs'!$C$12-I8904*'Monte Carlo Inputs'!$C$13-'Monte Carlo Inputs'!$C$14*(I8904-H8904)</f>
        <v>2036.7151283840874</v>
      </c>
      <c r="O8904" s="16">
        <f>J8904*$E8904*(1-'Monte Carlo Inputs'!$C$11)+J8904*'Monte Carlo Inputs'!$C$12-J8904*'Monte Carlo Inputs'!$C$13-'Monte Carlo Inputs'!$C$14*(J8904-I8904)</f>
        <v>2421.4917085379707</v>
      </c>
    </row>
    <row r="8905" spans="1:15">
      <c r="A8905">
        <v>8901</v>
      </c>
      <c r="B8905" s="39">
        <v>-1.2495481969298028</v>
      </c>
      <c r="C8905" s="39">
        <v>-2.6284407126785848E-2</v>
      </c>
      <c r="D8905" s="29">
        <f>'Monte Carlo Inputs'!$C$6+'Monte Carlo Inputs'!$D$6*B8905</f>
        <v>4.5358862761947588E-2</v>
      </c>
      <c r="E8905" s="29">
        <f>'Monte Carlo Inputs'!$C$7+'Monte Carlo Inputs'!$D$7*C8905</f>
        <v>0.58188106980087306</v>
      </c>
      <c r="F8905" s="16">
        <f>'Monte Carlo Inputs'!$C$17*(1+$D8905)</f>
        <v>2539.2812135350473</v>
      </c>
      <c r="G8905" s="16">
        <f t="shared" ref="G8905:J8905" si="8899">F8905*(1+$D8905)</f>
        <v>2654.4601216137753</v>
      </c>
      <c r="H8905" s="16">
        <f t="shared" si="8899"/>
        <v>2774.8634139771175</v>
      </c>
      <c r="I8905" s="16">
        <f t="shared" si="8899"/>
        <v>2900.7280627548553</v>
      </c>
      <c r="J8905" s="16">
        <f t="shared" si="8899"/>
        <v>3032.3017888630829</v>
      </c>
      <c r="K8905" s="16">
        <f>F8905*$E8905*(1-'Monte Carlo Inputs'!$C$11)+F8905*'Monte Carlo Inputs'!$C$12-F8905*'Monte Carlo Inputs'!$C$13-'Monte Carlo Inputs'!$C$14*(F8905-'Monte Carlo Inputs'!$C$17)</f>
        <v>1150.4645566427741</v>
      </c>
      <c r="L8905" s="16">
        <f>G8905*$E8905*(1-'Monte Carlo Inputs'!$C$11)+G8905*'Monte Carlo Inputs'!$C$12-G8905*'Monte Carlo Inputs'!$C$13-'Monte Carlo Inputs'!$C$14*(G8905-F8905)</f>
        <v>1202.6483205800189</v>
      </c>
      <c r="M8905" s="16">
        <f>H8905*$E8905*(1-'Monte Carlo Inputs'!$C$11)+H8905*'Monte Carlo Inputs'!$C$12-H8905*'Monte Carlo Inputs'!$C$13-'Monte Carlo Inputs'!$C$14*(H8905-G8905)</f>
        <v>1257.1990807040947</v>
      </c>
      <c r="N8905" s="16">
        <f>I8905*$E8905*(1-'Monte Carlo Inputs'!$C$11)+I8905*'Monte Carlo Inputs'!$C$12-I8905*'Monte Carlo Inputs'!$C$13-'Monte Carlo Inputs'!$C$14*(I8905-H8905)</f>
        <v>1314.2242012701984</v>
      </c>
      <c r="O8905" s="16">
        <f>J8905*$E8905*(1-'Monte Carlo Inputs'!$C$11)+J8905*'Monte Carlo Inputs'!$C$12-J8905*'Monte Carlo Inputs'!$C$13-'Monte Carlo Inputs'!$C$14*(J8905-I8905)</f>
        <v>1373.8359164540439</v>
      </c>
    </row>
    <row r="8906" spans="1:15">
      <c r="A8906">
        <v>8902</v>
      </c>
      <c r="B8906" s="39">
        <v>0.68671119526438751</v>
      </c>
      <c r="C8906" s="39">
        <v>1.0532562496979356</v>
      </c>
      <c r="D8906" s="29">
        <f>'Monte Carlo Inputs'!$C$6+'Monte Carlo Inputs'!$D$6*B8906</f>
        <v>0.17079796931753397</v>
      </c>
      <c r="E8906" s="29">
        <f>'Monte Carlo Inputs'!$C$7+'Monte Carlo Inputs'!$D$7*C8906</f>
        <v>0.62051986098438272</v>
      </c>
      <c r="F8906" s="16">
        <f>'Monte Carlo Inputs'!$C$17*(1+$D8906)</f>
        <v>2843.9853472692221</v>
      </c>
      <c r="G8906" s="16">
        <f t="shared" ref="G8906:J8906" si="8900">F8906*(1+$D8906)</f>
        <v>3329.7322693516267</v>
      </c>
      <c r="H8906" s="16">
        <f t="shared" si="8900"/>
        <v>3898.4437793279481</v>
      </c>
      <c r="I8906" s="16">
        <f t="shared" si="8900"/>
        <v>4564.2900603357339</v>
      </c>
      <c r="J8906" s="16">
        <f t="shared" si="8900"/>
        <v>5343.861534017281</v>
      </c>
      <c r="K8906" s="16">
        <f>F8906*$E8906*(1-'Monte Carlo Inputs'!$C$11)+F8906*'Monte Carlo Inputs'!$C$12-F8906*'Monte Carlo Inputs'!$C$13-'Monte Carlo Inputs'!$C$14*(F8906-'Monte Carlo Inputs'!$C$17)</f>
        <v>1371.5956744993091</v>
      </c>
      <c r="L8906" s="16">
        <f>G8906*$E8906*(1-'Monte Carlo Inputs'!$C$11)+G8906*'Monte Carlo Inputs'!$C$12-G8906*'Monte Carlo Inputs'!$C$13-'Monte Carlo Inputs'!$C$14*(G8906-F8906)</f>
        <v>1605.8614304285047</v>
      </c>
      <c r="M8906" s="16">
        <f>H8906*$E8906*(1-'Monte Carlo Inputs'!$C$11)+H8906*'Monte Carlo Inputs'!$C$12-H8906*'Monte Carlo Inputs'!$C$13-'Monte Carlo Inputs'!$C$14*(H8906-G8906)</f>
        <v>1880.1393017510434</v>
      </c>
      <c r="N8906" s="16">
        <f>I8906*$E8906*(1-'Monte Carlo Inputs'!$C$11)+I8906*'Monte Carlo Inputs'!$C$12-I8906*'Monte Carlo Inputs'!$C$13-'Monte Carlo Inputs'!$C$14*(I8906-H8906)</f>
        <v>2201.2632765242079</v>
      </c>
      <c r="O8906" s="16">
        <f>J8906*$E8906*(1-'Monte Carlo Inputs'!$C$11)+J8906*'Monte Carlo Inputs'!$C$12-J8906*'Monte Carlo Inputs'!$C$13-'Monte Carlo Inputs'!$C$14*(J8906-I8906)</f>
        <v>2577.2345740878031</v>
      </c>
    </row>
    <row r="8907" spans="1:15">
      <c r="A8907">
        <v>8903</v>
      </c>
      <c r="B8907" s="39">
        <v>-1.4564834077106783</v>
      </c>
      <c r="C8907" s="39">
        <v>-1.430904850527134</v>
      </c>
      <c r="D8907" s="29">
        <f>'Monte Carlo Inputs'!$C$6+'Monte Carlo Inputs'!$D$6*B8907</f>
        <v>3.1952720971291454E-2</v>
      </c>
      <c r="E8907" s="29">
        <f>'Monte Carlo Inputs'!$C$7+'Monte Carlo Inputs'!$D$7*C8907</f>
        <v>0.5316070614422912</v>
      </c>
      <c r="F8907" s="16">
        <f>'Monte Carlo Inputs'!$C$17*(1+$D8907)</f>
        <v>2506.7163545113644</v>
      </c>
      <c r="G8907" s="16">
        <f t="shared" ref="G8907:J8907" si="8901">F8907*(1+$D8907)</f>
        <v>2586.8127627412391</v>
      </c>
      <c r="H8907" s="16">
        <f t="shared" si="8901"/>
        <v>2669.4684691540856</v>
      </c>
      <c r="I8907" s="16">
        <f t="shared" si="8901"/>
        <v>2754.7652502906267</v>
      </c>
      <c r="J8907" s="16">
        <f t="shared" si="8901"/>
        <v>2842.7874956745732</v>
      </c>
      <c r="K8907" s="16">
        <f>F8907*$E8907*(1-'Monte Carlo Inputs'!$C$11)+F8907*'Monte Carlo Inputs'!$C$12-F8907*'Monte Carlo Inputs'!$C$13-'Monte Carlo Inputs'!$C$14*(F8907-'Monte Carlo Inputs'!$C$17)</f>
        <v>1045.5139355827407</v>
      </c>
      <c r="L8907" s="16">
        <f>G8907*$E8907*(1-'Monte Carlo Inputs'!$C$11)+G8907*'Monte Carlo Inputs'!$C$12-G8907*'Monte Carlo Inputs'!$C$13-'Monte Carlo Inputs'!$C$14*(G8907-F8907)</f>
        <v>1078.9209506380128</v>
      </c>
      <c r="M8907" s="16">
        <f>H8907*$E8907*(1-'Monte Carlo Inputs'!$C$11)+H8907*'Monte Carlo Inputs'!$C$12-H8907*'Monte Carlo Inputs'!$C$13-'Monte Carlo Inputs'!$C$14*(H8907-G8907)</f>
        <v>1113.3954107238299</v>
      </c>
      <c r="N8907" s="16">
        <f>I8907*$E8907*(1-'Monte Carlo Inputs'!$C$11)+I8907*'Monte Carlo Inputs'!$C$12-I8907*'Monte Carlo Inputs'!$C$13-'Monte Carlo Inputs'!$C$14*(I8907-H8907)</f>
        <v>1148.9714236134048</v>
      </c>
      <c r="O8907" s="16">
        <f>J8907*$E8907*(1-'Monte Carlo Inputs'!$C$11)+J8907*'Monte Carlo Inputs'!$C$12-J8907*'Monte Carlo Inputs'!$C$13-'Monte Carlo Inputs'!$C$14*(J8907-I8907)</f>
        <v>1185.6841869161115</v>
      </c>
    </row>
    <row r="8908" spans="1:15">
      <c r="A8908">
        <v>8904</v>
      </c>
      <c r="B8908" s="39">
        <v>0.60312894163485375</v>
      </c>
      <c r="C8908" s="39">
        <v>0.44880883824696438</v>
      </c>
      <c r="D8908" s="29">
        <f>'Monte Carlo Inputs'!$C$6+'Monte Carlo Inputs'!$D$6*B8908</f>
        <v>0.16538315596067787</v>
      </c>
      <c r="E8908" s="29">
        <f>'Monte Carlo Inputs'!$C$7+'Monte Carlo Inputs'!$D$7*C8908</f>
        <v>0.59888555090553675</v>
      </c>
      <c r="F8908" s="16">
        <f>'Monte Carlo Inputs'!$C$17*(1+$D8908)</f>
        <v>2830.8322241440833</v>
      </c>
      <c r="G8908" s="16">
        <f t="shared" ref="G8908:J8908" si="8902">F8908*(1+$D8908)</f>
        <v>3299.0041913682171</v>
      </c>
      <c r="H8908" s="16">
        <f t="shared" si="8902"/>
        <v>3844.6039160641972</v>
      </c>
      <c r="I8908" s="16">
        <f t="shared" si="8902"/>
        <v>4480.4366451216756</v>
      </c>
      <c r="J8908" s="16">
        <f t="shared" si="8902"/>
        <v>5221.4253975737702</v>
      </c>
      <c r="K8908" s="16">
        <f>F8908*$E8908*(1-'Monte Carlo Inputs'!$C$11)+F8908*'Monte Carlo Inputs'!$C$12-F8908*'Monte Carlo Inputs'!$C$13-'Monte Carlo Inputs'!$C$14*(F8908-'Monte Carlo Inputs'!$C$17)</f>
        <v>1321.4849252830734</v>
      </c>
      <c r="L8908" s="16">
        <f>G8908*$E8908*(1-'Monte Carlo Inputs'!$C$11)+G8908*'Monte Carlo Inputs'!$C$12-G8908*'Monte Carlo Inputs'!$C$13-'Monte Carlo Inputs'!$C$14*(G8908-F8908)</f>
        <v>1540.0362727808485</v>
      </c>
      <c r="M8908" s="16">
        <f>H8908*$E8908*(1-'Monte Carlo Inputs'!$C$11)+H8908*'Monte Carlo Inputs'!$C$12-H8908*'Monte Carlo Inputs'!$C$13-'Monte Carlo Inputs'!$C$14*(H8908-G8908)</f>
        <v>1794.7323318672647</v>
      </c>
      <c r="N8908" s="16">
        <f>I8908*$E8908*(1-'Monte Carlo Inputs'!$C$11)+I8908*'Monte Carlo Inputs'!$C$12-I8908*'Monte Carlo Inputs'!$C$13-'Monte Carlo Inputs'!$C$14*(I8908-H8908)</f>
        <v>2091.5508290161401</v>
      </c>
      <c r="O8908" s="16">
        <f>J8908*$E8908*(1-'Monte Carlo Inputs'!$C$11)+J8908*'Monte Carlo Inputs'!$C$12-J8908*'Monte Carlo Inputs'!$C$13-'Monte Carlo Inputs'!$C$14*(J8908-I8908)</f>
        <v>2437.4581059710013</v>
      </c>
    </row>
    <row r="8909" spans="1:15">
      <c r="A8909">
        <v>8905</v>
      </c>
      <c r="B8909" s="39">
        <v>-0.81410102540356999</v>
      </c>
      <c r="C8909" s="39">
        <v>-1.7607227084333781</v>
      </c>
      <c r="D8909" s="29">
        <f>'Monte Carlo Inputs'!$C$6+'Monte Carlo Inputs'!$D$6*B8909</f>
        <v>7.3568979840584164E-2</v>
      </c>
      <c r="E8909" s="29">
        <f>'Monte Carlo Inputs'!$C$7+'Monte Carlo Inputs'!$D$7*C8909</f>
        <v>0.5198022597799663</v>
      </c>
      <c r="F8909" s="16">
        <f>'Monte Carlo Inputs'!$C$17*(1+$D8909)</f>
        <v>2607.8064089307632</v>
      </c>
      <c r="G8909" s="16">
        <f t="shared" ref="G8909:J8909" si="8903">F8909*(1+$D8909)</f>
        <v>2799.6600660575364</v>
      </c>
      <c r="H8909" s="16">
        <f t="shared" si="8903"/>
        <v>3005.6282010178115</v>
      </c>
      <c r="I8909" s="16">
        <f t="shared" si="8903"/>
        <v>3226.7492015467819</v>
      </c>
      <c r="J8909" s="16">
        <f t="shared" si="8903"/>
        <v>3464.1378485059981</v>
      </c>
      <c r="K8909" s="16">
        <f>F8909*$E8909*(1-'Monte Carlo Inputs'!$C$11)+F8909*'Monte Carlo Inputs'!$C$12-F8909*'Monte Carlo Inputs'!$C$13-'Monte Carlo Inputs'!$C$14*(F8909-'Monte Carlo Inputs'!$C$17)</f>
        <v>1067.4137208076259</v>
      </c>
      <c r="L8909" s="16">
        <f>G8909*$E8909*(1-'Monte Carlo Inputs'!$C$11)+G8909*'Monte Carlo Inputs'!$C$12-G8909*'Monte Carlo Inputs'!$C$13-'Monte Carlo Inputs'!$C$14*(G8909-F8909)</f>
        <v>1145.9422593152854</v>
      </c>
      <c r="M8909" s="16">
        <f>H8909*$E8909*(1-'Monte Carlo Inputs'!$C$11)+H8909*'Monte Carlo Inputs'!$C$12-H8909*'Monte Carlo Inputs'!$C$13-'Monte Carlo Inputs'!$C$14*(H8909-G8909)</f>
        <v>1230.2480622893247</v>
      </c>
      <c r="N8909" s="16">
        <f>I8909*$E8909*(1-'Monte Carlo Inputs'!$C$11)+I8909*'Monte Carlo Inputs'!$C$12-I8909*'Monte Carlo Inputs'!$C$13-'Monte Carlo Inputs'!$C$14*(I8909-H8909)</f>
        <v>1320.7561571828055</v>
      </c>
      <c r="O8909" s="16">
        <f>J8909*$E8909*(1-'Monte Carlo Inputs'!$C$11)+J8909*'Monte Carlo Inputs'!$C$12-J8909*'Monte Carlo Inputs'!$C$13-'Monte Carlo Inputs'!$C$14*(J8909-I8909)</f>
        <v>1417.9228402849146</v>
      </c>
    </row>
    <row r="8910" spans="1:15">
      <c r="A8910">
        <v>8906</v>
      </c>
      <c r="B8910" s="39">
        <v>-1.2725633492569211</v>
      </c>
      <c r="C8910" s="39">
        <v>0.50984813457826761</v>
      </c>
      <c r="D8910" s="29">
        <f>'Monte Carlo Inputs'!$C$6+'Monte Carlo Inputs'!$D$6*B8910</f>
        <v>4.3867843450798957E-2</v>
      </c>
      <c r="E8910" s="29">
        <f>'Monte Carlo Inputs'!$C$7+'Monte Carlo Inputs'!$D$7*C8910</f>
        <v>0.60107026216214721</v>
      </c>
      <c r="F8910" s="16">
        <f>'Monte Carlo Inputs'!$C$17*(1+$D8910)</f>
        <v>2535.6593785263358</v>
      </c>
      <c r="G8910" s="16">
        <f t="shared" ref="G8910:J8910" si="8904">F8910*(1+$D8910)</f>
        <v>2646.8932871880788</v>
      </c>
      <c r="H8910" s="16">
        <f t="shared" si="8904"/>
        <v>2763.0067875414156</v>
      </c>
      <c r="I8910" s="16">
        <f t="shared" si="8904"/>
        <v>2884.2139367507771</v>
      </c>
      <c r="J8910" s="16">
        <f t="shared" si="8904"/>
        <v>3010.7381822067723</v>
      </c>
      <c r="K8910" s="16">
        <f>F8910*$E8910*(1-'Monte Carlo Inputs'!$C$11)+F8910*'Monte Carlo Inputs'!$C$12-F8910*'Monte Carlo Inputs'!$C$13-'Monte Carlo Inputs'!$C$14*(F8910-'Monte Carlo Inputs'!$C$17)</f>
        <v>1183.3887347394057</v>
      </c>
      <c r="L8910" s="16">
        <f>G8910*$E8910*(1-'Monte Carlo Inputs'!$C$11)+G8910*'Monte Carlo Inputs'!$C$12-G8910*'Monte Carlo Inputs'!$C$13-'Monte Carlo Inputs'!$C$14*(G8910-F8910)</f>
        <v>1235.3014464963924</v>
      </c>
      <c r="M8910" s="16">
        <f>H8910*$E8910*(1-'Monte Carlo Inputs'!$C$11)+H8910*'Monte Carlo Inputs'!$C$12-H8910*'Monte Carlo Inputs'!$C$13-'Monte Carlo Inputs'!$C$14*(H8910-G8910)</f>
        <v>1289.4914569658415</v>
      </c>
      <c r="N8910" s="16">
        <f>I8910*$E8910*(1-'Monte Carlo Inputs'!$C$11)+I8910*'Monte Carlo Inputs'!$C$12-I8910*'Monte Carlo Inputs'!$C$13-'Monte Carlo Inputs'!$C$14*(I8910-H8910)</f>
        <v>1346.0586663311619</v>
      </c>
      <c r="O8910" s="16">
        <f>J8910*$E8910*(1-'Monte Carlo Inputs'!$C$11)+J8910*'Monte Carlo Inputs'!$C$12-J8910*'Monte Carlo Inputs'!$C$13-'Monte Carlo Inputs'!$C$14*(J8910-I8910)</f>
        <v>1405.1073571813679</v>
      </c>
    </row>
    <row r="8911" spans="1:15">
      <c r="A8911">
        <v>8907</v>
      </c>
      <c r="B8911" s="39">
        <v>1.8712274062388436</v>
      </c>
      <c r="C8911" s="39">
        <v>0.484438494500748</v>
      </c>
      <c r="D8911" s="29">
        <f>'Monte Carlo Inputs'!$C$6+'Monte Carlo Inputs'!$D$6*B8911</f>
        <v>0.24753596000423966</v>
      </c>
      <c r="E8911" s="29">
        <f>'Monte Carlo Inputs'!$C$7+'Monte Carlo Inputs'!$D$7*C8911</f>
        <v>0.60016080333741784</v>
      </c>
      <c r="F8911" s="16">
        <f>'Monte Carlo Inputs'!$C$17*(1+$D8911)</f>
        <v>3030.389600446299</v>
      </c>
      <c r="G8911" s="16">
        <f t="shared" ref="G8911:J8911" si="8905">F8911*(1+$D8911)</f>
        <v>3780.5199993796382</v>
      </c>
      <c r="H8911" s="16">
        <f t="shared" si="8905"/>
        <v>4716.3346467413048</v>
      </c>
      <c r="I8911" s="16">
        <f t="shared" si="8905"/>
        <v>5883.7970712236702</v>
      </c>
      <c r="J8911" s="16">
        <f t="shared" si="8905"/>
        <v>7340.2484277191552</v>
      </c>
      <c r="K8911" s="16">
        <f>F8911*$E8911*(1-'Monte Carlo Inputs'!$C$11)+F8911*'Monte Carlo Inputs'!$C$12-F8911*'Monte Carlo Inputs'!$C$13-'Monte Carlo Inputs'!$C$14*(F8911-'Monte Carlo Inputs'!$C$17)</f>
        <v>1420.2624302691727</v>
      </c>
      <c r="L8911" s="16">
        <f>G8911*$E8911*(1-'Monte Carlo Inputs'!$C$11)+G8911*'Monte Carlo Inputs'!$C$12-G8911*'Monte Carlo Inputs'!$C$13-'Monte Carlo Inputs'!$C$14*(G8911-F8911)</f>
        <v>1771.828454403807</v>
      </c>
      <c r="M8911" s="16">
        <f>H8911*$E8911*(1-'Monte Carlo Inputs'!$C$11)+H8911*'Monte Carlo Inputs'!$C$12-H8911*'Monte Carlo Inputs'!$C$13-'Monte Carlo Inputs'!$C$14*(H8911-G8911)</f>
        <v>2210.4197118274819</v>
      </c>
      <c r="N8911" s="16">
        <f>I8911*$E8911*(1-'Monte Carlo Inputs'!$C$11)+I8911*'Monte Carlo Inputs'!$C$12-I8911*'Monte Carlo Inputs'!$C$13-'Monte Carlo Inputs'!$C$14*(I8911-H8911)</f>
        <v>2757.578077206992</v>
      </c>
      <c r="O8911" s="16">
        <f>J8911*$E8911*(1-'Monte Carlo Inputs'!$C$11)+J8911*'Monte Carlo Inputs'!$C$12-J8911*'Monte Carlo Inputs'!$C$13-'Monte Carlo Inputs'!$C$14*(J8911-I8911)</f>
        <v>3440.1778138350701</v>
      </c>
    </row>
    <row r="8912" spans="1:15">
      <c r="A8912">
        <v>8908</v>
      </c>
      <c r="B8912" s="39">
        <v>1.4720077433963286</v>
      </c>
      <c r="C8912" s="39">
        <v>0.31529753757591605</v>
      </c>
      <c r="D8912" s="29">
        <f>'Monte Carlo Inputs'!$C$6+'Monte Carlo Inputs'!$D$6*B8912</f>
        <v>0.22167281479328793</v>
      </c>
      <c r="E8912" s="29">
        <f>'Monte Carlo Inputs'!$C$7+'Monte Carlo Inputs'!$D$7*C8912</f>
        <v>0.59410693026290085</v>
      </c>
      <c r="F8912" s="16">
        <f>'Monte Carlo Inputs'!$C$17*(1+$D8912)</f>
        <v>2967.5654344143759</v>
      </c>
      <c r="G8912" s="16">
        <f t="shared" ref="G8912:J8912" si="8906">F8912*(1+$D8912)</f>
        <v>3625.3940173442766</v>
      </c>
      <c r="H8912" s="16">
        <f t="shared" si="8906"/>
        <v>4429.0453139037281</v>
      </c>
      <c r="I8912" s="16">
        <f t="shared" si="8906"/>
        <v>5410.8442554837884</v>
      </c>
      <c r="J8912" s="16">
        <f t="shared" si="8906"/>
        <v>6610.2813320049718</v>
      </c>
      <c r="K8912" s="16">
        <f>F8912*$E8912*(1-'Monte Carlo Inputs'!$C$11)+F8912*'Monte Carlo Inputs'!$C$12-F8912*'Monte Carlo Inputs'!$C$13-'Monte Carlo Inputs'!$C$14*(F8912-'Monte Carlo Inputs'!$C$17)</f>
        <v>1377.1906414671462</v>
      </c>
      <c r="L8912" s="16">
        <f>G8912*$E8912*(1-'Monte Carlo Inputs'!$C$11)+G8912*'Monte Carlo Inputs'!$C$12-G8912*'Monte Carlo Inputs'!$C$13-'Monte Carlo Inputs'!$C$14*(G8912-F8912)</f>
        <v>1682.4763674681421</v>
      </c>
      <c r="M8912" s="16">
        <f>H8912*$E8912*(1-'Monte Carlo Inputs'!$C$11)+H8912*'Monte Carlo Inputs'!$C$12-H8912*'Monte Carlo Inputs'!$C$13-'Monte Carlo Inputs'!$C$14*(H8912-G8912)</f>
        <v>2055.4356396679909</v>
      </c>
      <c r="N8912" s="16">
        <f>I8912*$E8912*(1-'Monte Carlo Inputs'!$C$11)+I8912*'Monte Carlo Inputs'!$C$12-I8912*'Monte Carlo Inputs'!$C$13-'Monte Carlo Inputs'!$C$14*(I8912-H8912)</f>
        <v>2511.0698435396366</v>
      </c>
      <c r="O8912" s="16">
        <f>J8912*$E8912*(1-'Monte Carlo Inputs'!$C$11)+J8912*'Monte Carlo Inputs'!$C$12-J8912*'Monte Carlo Inputs'!$C$13-'Monte Carlo Inputs'!$C$14*(J8912-I8912)</f>
        <v>3067.7057638996089</v>
      </c>
    </row>
    <row r="8913" spans="1:15">
      <c r="A8913">
        <v>8909</v>
      </c>
      <c r="B8913" s="39">
        <v>0.32523083276775744</v>
      </c>
      <c r="C8913" s="39">
        <v>8.2807879538615875E-2</v>
      </c>
      <c r="D8913" s="29">
        <f>'Monte Carlo Inputs'!$C$6+'Monte Carlo Inputs'!$D$6*B8913</f>
        <v>0.14737973625859307</v>
      </c>
      <c r="E8913" s="29">
        <f>'Monte Carlo Inputs'!$C$7+'Monte Carlo Inputs'!$D$7*C8913</f>
        <v>0.58578568798968145</v>
      </c>
      <c r="F8913" s="16">
        <f>'Monte Carlo Inputs'!$C$17*(1+$D8913)</f>
        <v>2787.1001173457489</v>
      </c>
      <c r="G8913" s="16">
        <f t="shared" ref="G8913:J8913" si="8907">F8913*(1+$D8913)</f>
        <v>3197.8621975664591</v>
      </c>
      <c r="H8913" s="16">
        <f t="shared" si="8907"/>
        <v>3669.162284835129</v>
      </c>
      <c r="I8913" s="16">
        <f t="shared" si="8907"/>
        <v>4209.9224546641071</v>
      </c>
      <c r="J8913" s="16">
        <f t="shared" si="8907"/>
        <v>4830.3797157016324</v>
      </c>
      <c r="K8913" s="16">
        <f>F8913*$E8913*(1-'Monte Carlo Inputs'!$C$11)+F8913*'Monte Carlo Inputs'!$C$12-F8913*'Monte Carlo Inputs'!$C$13-'Monte Carlo Inputs'!$C$14*(F8913-'Monte Carlo Inputs'!$C$17)</f>
        <v>1274.4609207758861</v>
      </c>
      <c r="L8913" s="16">
        <f>G8913*$E8913*(1-'Monte Carlo Inputs'!$C$11)+G8913*'Monte Carlo Inputs'!$C$12-G8913*'Monte Carlo Inputs'!$C$13-'Monte Carlo Inputs'!$C$14*(G8913-F8913)</f>
        <v>1462.2906351517197</v>
      </c>
      <c r="M8913" s="16">
        <f>H8913*$E8913*(1-'Monte Carlo Inputs'!$C$11)+H8913*'Monte Carlo Inputs'!$C$12-H8913*'Monte Carlo Inputs'!$C$13-'Monte Carlo Inputs'!$C$14*(H8913-G8913)</f>
        <v>1677.8026432937909</v>
      </c>
      <c r="N8913" s="16">
        <f>I8913*$E8913*(1-'Monte Carlo Inputs'!$C$11)+I8913*'Monte Carlo Inputs'!$C$12-I8913*'Monte Carlo Inputs'!$C$13-'Monte Carlo Inputs'!$C$14*(I8913-H8913)</f>
        <v>1925.0767543564</v>
      </c>
      <c r="O8913" s="16">
        <f>J8913*$E8913*(1-'Monte Carlo Inputs'!$C$11)+J8913*'Monte Carlo Inputs'!$C$12-J8913*'Monte Carlo Inputs'!$C$13-'Monte Carlo Inputs'!$C$14*(J8913-I8913)</f>
        <v>2208.7940586909949</v>
      </c>
    </row>
    <row r="8914" spans="1:15">
      <c r="A8914">
        <v>8910</v>
      </c>
      <c r="B8914" s="39">
        <v>-1.166609666241103</v>
      </c>
      <c r="C8914" s="39">
        <v>0.46109142005444786</v>
      </c>
      <c r="D8914" s="29">
        <f>'Monte Carlo Inputs'!$C$6+'Monte Carlo Inputs'!$D$6*B8914</f>
        <v>5.0731973012859768E-2</v>
      </c>
      <c r="E8914" s="29">
        <f>'Monte Carlo Inputs'!$C$7+'Monte Carlo Inputs'!$D$7*C8914</f>
        <v>0.59932516761719412</v>
      </c>
      <c r="F8914" s="16">
        <f>'Monte Carlo Inputs'!$C$17*(1+$D8914)</f>
        <v>2552.3330356455381</v>
      </c>
      <c r="G8914" s="16">
        <f t="shared" ref="G8914:J8914" si="8908">F8914*(1+$D8914)</f>
        <v>2681.8179263297379</v>
      </c>
      <c r="H8914" s="16">
        <f t="shared" si="8908"/>
        <v>2817.8718409937014</v>
      </c>
      <c r="I8914" s="16">
        <f t="shared" si="8908"/>
        <v>2960.8280391846911</v>
      </c>
      <c r="J8914" s="16">
        <f t="shared" si="8908"/>
        <v>3111.036687364327</v>
      </c>
      <c r="K8914" s="16">
        <f>F8914*$E8914*(1-'Monte Carlo Inputs'!$C$11)+F8914*'Monte Carlo Inputs'!$C$12-F8914*'Monte Carlo Inputs'!$C$13-'Monte Carlo Inputs'!$C$14*(F8914-'Monte Carlo Inputs'!$C$17)</f>
        <v>1188.2686794767812</v>
      </c>
      <c r="L8914" s="16">
        <f>G8914*$E8914*(1-'Monte Carlo Inputs'!$C$11)+G8914*'Monte Carlo Inputs'!$C$12-G8914*'Monte Carlo Inputs'!$C$13-'Monte Carlo Inputs'!$C$14*(G8914-F8914)</f>
        <v>1248.5518940560239</v>
      </c>
      <c r="M8914" s="16">
        <f>H8914*$E8914*(1-'Monte Carlo Inputs'!$C$11)+H8914*'Monte Carlo Inputs'!$C$12-H8914*'Monte Carlo Inputs'!$C$13-'Monte Carlo Inputs'!$C$14*(H8914-G8914)</f>
        <v>1311.8933950504288</v>
      </c>
      <c r="N8914" s="16">
        <f>I8914*$E8914*(1-'Monte Carlo Inputs'!$C$11)+I8914*'Monte Carlo Inputs'!$C$12-I8914*'Monte Carlo Inputs'!$C$13-'Monte Carlo Inputs'!$C$14*(I8914-H8914)</f>
        <v>1378.4483353638759</v>
      </c>
      <c r="O8914" s="16">
        <f>J8914*$E8914*(1-'Monte Carlo Inputs'!$C$11)+J8914*'Monte Carlo Inputs'!$C$12-J8914*'Monte Carlo Inputs'!$C$13-'Monte Carlo Inputs'!$C$14*(J8914-I8914)</f>
        <v>1448.3797391131775</v>
      </c>
    </row>
    <row r="8915" spans="1:15">
      <c r="A8915">
        <v>8911</v>
      </c>
      <c r="B8915" s="39">
        <v>-0.19320865462546161</v>
      </c>
      <c r="C8915" s="39">
        <v>-0.82456674656242257</v>
      </c>
      <c r="D8915" s="29">
        <f>'Monte Carlo Inputs'!$C$6+'Monte Carlo Inputs'!$D$6*B8915</f>
        <v>0.11379302449677384</v>
      </c>
      <c r="E8915" s="29">
        <f>'Monte Carlo Inputs'!$C$7+'Monte Carlo Inputs'!$D$7*C8915</f>
        <v>0.55330904296340189</v>
      </c>
      <c r="F8915" s="16">
        <f>'Monte Carlo Inputs'!$C$17*(1+$D8915)</f>
        <v>2705.5146358051134</v>
      </c>
      <c r="G8915" s="16">
        <f t="shared" ref="G8915:J8915" si="8909">F8915*(1+$D8915)</f>
        <v>3013.3833290336647</v>
      </c>
      <c r="H8915" s="16">
        <f t="shared" si="8909"/>
        <v>3356.2853320125623</v>
      </c>
      <c r="I8915" s="16">
        <f t="shared" si="8909"/>
        <v>3738.2071910164304</v>
      </c>
      <c r="J8915" s="16">
        <f t="shared" si="8909"/>
        <v>4163.589093477779</v>
      </c>
      <c r="K8915" s="16">
        <f>F8915*$E8915*(1-'Monte Carlo Inputs'!$C$11)+F8915*'Monte Carlo Inputs'!$C$12-F8915*'Monte Carlo Inputs'!$C$13-'Monte Carlo Inputs'!$C$14*(F8915-'Monte Carlo Inputs'!$C$17)</f>
        <v>1173.4391303481098</v>
      </c>
      <c r="L8915" s="16">
        <f>G8915*$E8915*(1-'Monte Carlo Inputs'!$C$11)+G8915*'Monte Carlo Inputs'!$C$12-G8915*'Monte Carlo Inputs'!$C$13-'Monte Carlo Inputs'!$C$14*(G8915-F8915)</f>
        <v>1306.9683180532852</v>
      </c>
      <c r="M8915" s="16">
        <f>H8915*$E8915*(1-'Monte Carlo Inputs'!$C$11)+H8915*'Monte Carlo Inputs'!$C$12-H8915*'Monte Carlo Inputs'!$C$13-'Monte Carlo Inputs'!$C$14*(H8915-G8915)</f>
        <v>1455.69219588603</v>
      </c>
      <c r="N8915" s="16">
        <f>I8915*$E8915*(1-'Monte Carlo Inputs'!$C$11)+I8915*'Monte Carlo Inputs'!$C$12-I8915*'Monte Carlo Inputs'!$C$13-'Monte Carlo Inputs'!$C$14*(I8915-H8915)</f>
        <v>1621.3398135922514</v>
      </c>
      <c r="O8915" s="16">
        <f>J8915*$E8915*(1-'Monte Carlo Inputs'!$C$11)+J8915*'Monte Carlo Inputs'!$C$12-J8915*'Monte Carlo Inputs'!$C$13-'Monte Carlo Inputs'!$C$14*(J8915-I8915)</f>
        <v>1805.8369747179493</v>
      </c>
    </row>
    <row r="8916" spans="1:15">
      <c r="A8916">
        <v>8912</v>
      </c>
      <c r="B8916" s="39">
        <v>-0.10227487801641084</v>
      </c>
      <c r="C8916" s="39">
        <v>-1.3169681265151574</v>
      </c>
      <c r="D8916" s="29">
        <f>'Monte Carlo Inputs'!$C$6+'Monte Carlo Inputs'!$D$6*B8916</f>
        <v>0.11968410073353697</v>
      </c>
      <c r="E8916" s="29">
        <f>'Monte Carlo Inputs'!$C$7+'Monte Carlo Inputs'!$D$7*C8916</f>
        <v>0.53568507115818353</v>
      </c>
      <c r="F8916" s="16">
        <f>'Monte Carlo Inputs'!$C$17*(1+$D8916)</f>
        <v>2719.824649091835</v>
      </c>
      <c r="G8916" s="16">
        <f t="shared" ref="G8916:J8916" si="8910">F8916*(1+$D8916)</f>
        <v>3045.3444163712988</v>
      </c>
      <c r="H8916" s="16">
        <f t="shared" si="8910"/>
        <v>3409.8237242685959</v>
      </c>
      <c r="I8916" s="16">
        <f t="shared" si="8910"/>
        <v>3817.9254103675626</v>
      </c>
      <c r="J8916" s="16">
        <f t="shared" si="8910"/>
        <v>4274.8703797751241</v>
      </c>
      <c r="K8916" s="16">
        <f>F8916*$E8916*(1-'Monte Carlo Inputs'!$C$11)+F8916*'Monte Carlo Inputs'!$C$12-F8916*'Monte Carlo Inputs'!$C$13-'Monte Carlo Inputs'!$C$14*(F8916-'Monte Carlo Inputs'!$C$17)</f>
        <v>1145.7524409949697</v>
      </c>
      <c r="L8916" s="16">
        <f>G8916*$E8916*(1-'Monte Carlo Inputs'!$C$11)+G8916*'Monte Carlo Inputs'!$C$12-G8916*'Monte Carlo Inputs'!$C$13-'Monte Carlo Inputs'!$C$14*(G8916-F8916)</f>
        <v>1282.8807915587076</v>
      </c>
      <c r="M8916" s="16">
        <f>H8916*$E8916*(1-'Monte Carlo Inputs'!$C$11)+H8916*'Monte Carlo Inputs'!$C$12-H8916*'Monte Carlo Inputs'!$C$13-'Monte Carlo Inputs'!$C$14*(H8916-G8916)</f>
        <v>1436.42122544474</v>
      </c>
      <c r="N8916" s="16">
        <f>I8916*$E8916*(1-'Monte Carlo Inputs'!$C$11)+I8916*'Monte Carlo Inputs'!$C$12-I8916*'Monte Carlo Inputs'!$C$13-'Monte Carlo Inputs'!$C$14*(I8916-H8916)</f>
        <v>1608.3380080866584</v>
      </c>
      <c r="O8916" s="16">
        <f>J8916*$E8916*(1-'Monte Carlo Inputs'!$C$11)+J8916*'Monte Carlo Inputs'!$C$12-J8916*'Monte Carlo Inputs'!$C$13-'Monte Carlo Inputs'!$C$14*(J8916-I8916)</f>
        <v>1800.830496260078</v>
      </c>
    </row>
    <row r="8917" spans="1:15">
      <c r="A8917">
        <v>8913</v>
      </c>
      <c r="B8917" s="39">
        <v>1.8167848625472685</v>
      </c>
      <c r="C8917" s="39">
        <v>-0.3612542478523767</v>
      </c>
      <c r="D8917" s="29">
        <f>'Monte Carlo Inputs'!$C$6+'Monte Carlo Inputs'!$D$6*B8917</f>
        <v>0.24400894081103863</v>
      </c>
      <c r="E8917" s="29">
        <f>'Monte Carlo Inputs'!$C$7+'Monte Carlo Inputs'!$D$7*C8917</f>
        <v>0.5698918689803697</v>
      </c>
      <c r="F8917" s="16">
        <f>'Monte Carlo Inputs'!$C$17*(1+$D8917)</f>
        <v>3021.8221181240942</v>
      </c>
      <c r="G8917" s="16">
        <f t="shared" ref="G8917:J8917" si="8911">F8917*(1+$D8917)</f>
        <v>3759.1737324869237</v>
      </c>
      <c r="H8917" s="16">
        <f t="shared" si="8911"/>
        <v>4676.4457332757365</v>
      </c>
      <c r="I8917" s="16">
        <f t="shared" si="8911"/>
        <v>5817.5403034126502</v>
      </c>
      <c r="J8917" s="16">
        <f t="shared" si="8911"/>
        <v>7237.0721509738996</v>
      </c>
      <c r="K8917" s="16">
        <f>F8917*$E8917*(1-'Monte Carlo Inputs'!$C$11)+F8917*'Monte Carlo Inputs'!$C$12-F8917*'Monte Carlo Inputs'!$C$13-'Monte Carlo Inputs'!$C$14*(F8917-'Monte Carlo Inputs'!$C$17)</f>
        <v>1351.0462652603401</v>
      </c>
      <c r="L8917" s="16">
        <f>G8917*$E8917*(1-'Monte Carlo Inputs'!$C$11)+G8917*'Monte Carlo Inputs'!$C$12-G8917*'Monte Carlo Inputs'!$C$13-'Monte Carlo Inputs'!$C$14*(G8917-F8917)</f>
        <v>1680.7136334332254</v>
      </c>
      <c r="M8917" s="16">
        <f>H8917*$E8917*(1-'Monte Carlo Inputs'!$C$11)+H8917*'Monte Carlo Inputs'!$C$12-H8917*'Monte Carlo Inputs'!$C$13-'Monte Carlo Inputs'!$C$14*(H8917-G8917)</f>
        <v>2090.8227869339385</v>
      </c>
      <c r="N8917" s="16">
        <f>I8917*$E8917*(1-'Monte Carlo Inputs'!$C$11)+I8917*'Monte Carlo Inputs'!$C$12-I8917*'Monte Carlo Inputs'!$C$13-'Monte Carlo Inputs'!$C$14*(I8917-H8917)</f>
        <v>2601.0022405972741</v>
      </c>
      <c r="O8917" s="16">
        <f>J8917*$E8917*(1-'Monte Carlo Inputs'!$C$11)+J8917*'Monte Carlo Inputs'!$C$12-J8917*'Monte Carlo Inputs'!$C$13-'Monte Carlo Inputs'!$C$14*(J8917-I8917)</f>
        <v>3235.6700423725529</v>
      </c>
    </row>
    <row r="8918" spans="1:15">
      <c r="A8918">
        <v>8914</v>
      </c>
      <c r="B8918" s="39">
        <v>-1.5371476979857754</v>
      </c>
      <c r="C8918" s="39">
        <v>-0.47323724353996438</v>
      </c>
      <c r="D8918" s="29">
        <f>'Monte Carlo Inputs'!$C$6+'Monte Carlo Inputs'!$D$6*B8918</f>
        <v>2.6726945672878408E-2</v>
      </c>
      <c r="E8918" s="29">
        <f>'Monte Carlo Inputs'!$C$7+'Monte Carlo Inputs'!$D$7*C8918</f>
        <v>0.56588378687700236</v>
      </c>
      <c r="F8918" s="16">
        <f>'Monte Carlo Inputs'!$C$17*(1+$D8918)</f>
        <v>2494.0224237339894</v>
      </c>
      <c r="G8918" s="16">
        <f t="shared" ref="G8918:J8918" si="8912">F8918*(1+$D8918)</f>
        <v>2560.6800255600683</v>
      </c>
      <c r="H8918" s="16">
        <f t="shared" si="8912"/>
        <v>2629.1191814888375</v>
      </c>
      <c r="I8918" s="16">
        <f t="shared" si="8912"/>
        <v>2699.3875070200124</v>
      </c>
      <c r="J8918" s="16">
        <f t="shared" si="8912"/>
        <v>2771.5338902701833</v>
      </c>
      <c r="K8918" s="16">
        <f>F8918*$E8918*(1-'Monte Carlo Inputs'!$C$11)+F8918*'Monte Carlo Inputs'!$C$12-F8918*'Monte Carlo Inputs'!$C$13-'Monte Carlo Inputs'!$C$14*(F8918-'Monte Carlo Inputs'!$C$17)</f>
        <v>1100.8434713891697</v>
      </c>
      <c r="L8918" s="16">
        <f>G8918*$E8918*(1-'Monte Carlo Inputs'!$C$11)+G8918*'Monte Carlo Inputs'!$C$12-G8918*'Monte Carlo Inputs'!$C$13-'Monte Carlo Inputs'!$C$14*(G8918-F8918)</f>
        <v>1130.2656550433308</v>
      </c>
      <c r="M8918" s="16">
        <f>H8918*$E8918*(1-'Monte Carlo Inputs'!$C$11)+H8918*'Monte Carlo Inputs'!$C$12-H8918*'Monte Carlo Inputs'!$C$13-'Monte Carlo Inputs'!$C$14*(H8918-G8918)</f>
        <v>1160.4742038015945</v>
      </c>
      <c r="N8918" s="16">
        <f>I8918*$E8918*(1-'Monte Carlo Inputs'!$C$11)+I8918*'Monte Carlo Inputs'!$C$12-I8918*'Monte Carlo Inputs'!$C$13-'Monte Carlo Inputs'!$C$14*(I8918-H8918)</f>
        <v>1191.4901348013764</v>
      </c>
      <c r="O8918" s="16">
        <f>J8918*$E8918*(1-'Monte Carlo Inputs'!$C$11)+J8918*'Monte Carlo Inputs'!$C$12-J8918*'Monte Carlo Inputs'!$C$13-'Monte Carlo Inputs'!$C$14*(J8918-I8918)</f>
        <v>1223.3350269039836</v>
      </c>
    </row>
    <row r="8919" spans="1:15">
      <c r="A8919">
        <v>8915</v>
      </c>
      <c r="B8919" s="39">
        <v>-0.15257539419057747</v>
      </c>
      <c r="C8919" s="39">
        <v>0.3730540947198</v>
      </c>
      <c r="D8919" s="29">
        <f>'Monte Carlo Inputs'!$C$6+'Monte Carlo Inputs'!$D$6*B8919</f>
        <v>0.11642541967375286</v>
      </c>
      <c r="E8919" s="29">
        <f>'Monte Carlo Inputs'!$C$7+'Monte Carlo Inputs'!$D$7*C8919</f>
        <v>0.59617414610776298</v>
      </c>
      <c r="F8919" s="16">
        <f>'Monte Carlo Inputs'!$C$17*(1+$D8919)</f>
        <v>2711.9089869295135</v>
      </c>
      <c r="G8919" s="16">
        <f t="shared" ref="G8919:J8919" si="8913">F8919*(1+$D8919)</f>
        <v>3027.644128849804</v>
      </c>
      <c r="H8919" s="16">
        <f t="shared" si="8913"/>
        <v>3380.1388671739164</v>
      </c>
      <c r="I8919" s="16">
        <f t="shared" si="8913"/>
        <v>3773.6729533402031</v>
      </c>
      <c r="J8919" s="16">
        <f t="shared" si="8913"/>
        <v>4213.024410644327</v>
      </c>
      <c r="K8919" s="16">
        <f>F8919*$E8919*(1-'Monte Carlo Inputs'!$C$11)+F8919*'Monte Carlo Inputs'!$C$12-F8919*'Monte Carlo Inputs'!$C$13-'Monte Carlo Inputs'!$C$14*(F8919-'Monte Carlo Inputs'!$C$17)</f>
        <v>1259.0264423729427</v>
      </c>
      <c r="L8919" s="16">
        <f>G8919*$E8919*(1-'Monte Carlo Inputs'!$C$11)+G8919*'Monte Carlo Inputs'!$C$12-G8919*'Monte Carlo Inputs'!$C$13-'Monte Carlo Inputs'!$C$14*(G8919-F8919)</f>
        <v>1405.6091243065644</v>
      </c>
      <c r="M8919" s="16">
        <f>H8919*$E8919*(1-'Monte Carlo Inputs'!$C$11)+H8919*'Monte Carlo Inputs'!$C$12-H8919*'Monte Carlo Inputs'!$C$13-'Monte Carlo Inputs'!$C$14*(H8919-G8919)</f>
        <v>1569.2577565012127</v>
      </c>
      <c r="N8919" s="16">
        <f>I8919*$E8919*(1-'Monte Carlo Inputs'!$C$11)+I8919*'Monte Carlo Inputs'!$C$12-I8919*'Monte Carlo Inputs'!$C$13-'Monte Carlo Inputs'!$C$14*(I8919-H8919)</f>
        <v>1751.9592493781579</v>
      </c>
      <c r="O8919" s="16">
        <f>J8919*$E8919*(1-'Monte Carlo Inputs'!$C$11)+J8919*'Monte Carlo Inputs'!$C$12-J8919*'Monte Carlo Inputs'!$C$13-'Monte Carlo Inputs'!$C$14*(J8919-I8919)</f>
        <v>1955.931840238323</v>
      </c>
    </row>
    <row r="8920" spans="1:15">
      <c r="A8920">
        <v>8916</v>
      </c>
      <c r="B8920" s="39">
        <v>1.2390666258511529</v>
      </c>
      <c r="C8920" s="39">
        <v>0.66632346493572381</v>
      </c>
      <c r="D8920" s="29">
        <f>'Monte Carlo Inputs'!$C$6+'Monte Carlo Inputs'!$D$6*B8920</f>
        <v>0.20658189991756237</v>
      </c>
      <c r="E8920" s="29">
        <f>'Monte Carlo Inputs'!$C$7+'Monte Carlo Inputs'!$D$7*C8920</f>
        <v>0.60667080863237999</v>
      </c>
      <c r="F8920" s="16">
        <f>'Monte Carlo Inputs'!$C$17*(1+$D8920)</f>
        <v>2930.9080930897512</v>
      </c>
      <c r="G8920" s="16">
        <f t="shared" ref="G8920:J8920" si="8914">F8920*(1+$D8920)</f>
        <v>3536.3806554439916</v>
      </c>
      <c r="H8920" s="16">
        <f t="shared" si="8914"/>
        <v>4266.9328900773262</v>
      </c>
      <c r="I8920" s="16">
        <f t="shared" si="8914"/>
        <v>5148.4039933302356</v>
      </c>
      <c r="J8920" s="16">
        <f t="shared" si="8914"/>
        <v>6211.9710718155611</v>
      </c>
      <c r="K8920" s="16">
        <f>F8920*$E8920*(1-'Monte Carlo Inputs'!$C$11)+F8920*'Monte Carlo Inputs'!$C$12-F8920*'Monte Carlo Inputs'!$C$13-'Monte Carlo Inputs'!$C$14*(F8920-'Monte Carlo Inputs'!$C$17)</f>
        <v>1385.8783259419174</v>
      </c>
      <c r="L8920" s="16">
        <f>G8920*$E8920*(1-'Monte Carlo Inputs'!$C$11)+G8920*'Monte Carlo Inputs'!$C$12-G8920*'Monte Carlo Inputs'!$C$13-'Monte Carlo Inputs'!$C$14*(G8920-F8920)</f>
        <v>1672.1757035695694</v>
      </c>
      <c r="M8920" s="16">
        <f>H8920*$E8920*(1-'Monte Carlo Inputs'!$C$11)+H8920*'Monte Carlo Inputs'!$C$12-H8920*'Monte Carlo Inputs'!$C$13-'Monte Carlo Inputs'!$C$14*(H8920-G8920)</f>
        <v>2017.6169374089575</v>
      </c>
      <c r="N8920" s="16">
        <f>I8920*$E8920*(1-'Monte Carlo Inputs'!$C$11)+I8920*'Monte Carlo Inputs'!$C$12-I8920*'Monte Carlo Inputs'!$C$13-'Monte Carlo Inputs'!$C$14*(I8920-H8920)</f>
        <v>2434.4200776447542</v>
      </c>
      <c r="O8920" s="16">
        <f>J8920*$E8920*(1-'Monte Carlo Inputs'!$C$11)+J8920*'Monte Carlo Inputs'!$C$12-J8920*'Monte Carlo Inputs'!$C$13-'Monte Carlo Inputs'!$C$14*(J8920-I8920)</f>
        <v>2937.3272024820672</v>
      </c>
    </row>
    <row r="8921" spans="1:15">
      <c r="A8921">
        <v>8917</v>
      </c>
      <c r="B8921" s="39">
        <v>1.804651363865853</v>
      </c>
      <c r="C8921" s="39">
        <v>-0.4837778320698507</v>
      </c>
      <c r="D8921" s="29">
        <f>'Monte Carlo Inputs'!$C$6+'Monte Carlo Inputs'!$D$6*B8921</f>
        <v>0.24322288123651781</v>
      </c>
      <c r="E8921" s="29">
        <f>'Monte Carlo Inputs'!$C$7+'Monte Carlo Inputs'!$D$7*C8921</f>
        <v>0.56550651938218155</v>
      </c>
      <c r="F8921" s="16">
        <f>'Monte Carlo Inputs'!$C$17*(1+$D8921)</f>
        <v>3019.9127008116257</v>
      </c>
      <c r="G8921" s="16">
        <f t="shared" ref="G8921:J8921" si="8915">F8921*(1+$D8921)</f>
        <v>3754.4245689857835</v>
      </c>
      <c r="H8921" s="16">
        <f t="shared" si="8915"/>
        <v>4667.5865300396772</v>
      </c>
      <c r="I8921" s="16">
        <f t="shared" si="8915"/>
        <v>5802.8503742966877</v>
      </c>
      <c r="J8921" s="16">
        <f t="shared" si="8915"/>
        <v>7214.2363617175342</v>
      </c>
      <c r="K8921" s="16">
        <f>F8921*$E8921*(1-'Monte Carlo Inputs'!$C$11)+F8921*'Monte Carlo Inputs'!$C$12-F8921*'Monte Carlo Inputs'!$C$13-'Monte Carlo Inputs'!$C$14*(F8921-'Monte Carlo Inputs'!$C$17)</f>
        <v>1340.7432137831699</v>
      </c>
      <c r="L8921" s="16">
        <f>G8921*$E8921*(1-'Monte Carlo Inputs'!$C$11)+G8921*'Monte Carlo Inputs'!$C$12-G8921*'Monte Carlo Inputs'!$C$13-'Monte Carlo Inputs'!$C$14*(G8921-F8921)</f>
        <v>1666.8426412378212</v>
      </c>
      <c r="M8921" s="16">
        <f>H8921*$E8921*(1-'Monte Carlo Inputs'!$C$11)+H8921*'Monte Carlo Inputs'!$C$12-H8921*'Monte Carlo Inputs'!$C$13-'Monte Carlo Inputs'!$C$14*(H8921-G8921)</f>
        <v>2072.2569110075715</v>
      </c>
      <c r="N8921" s="16">
        <f>I8921*$E8921*(1-'Monte Carlo Inputs'!$C$11)+I8921*'Monte Carlo Inputs'!$C$12-I8921*'Monte Carlo Inputs'!$C$13-'Monte Carlo Inputs'!$C$14*(I8921-H8921)</f>
        <v>2576.2772075651192</v>
      </c>
      <c r="O8921" s="16">
        <f>J8921*$E8921*(1-'Monte Carlo Inputs'!$C$11)+J8921*'Monte Carlo Inputs'!$C$12-J8921*'Monte Carlo Inputs'!$C$13-'Monte Carlo Inputs'!$C$14*(J8921-I8921)</f>
        <v>3202.8867728530786</v>
      </c>
    </row>
    <row r="8922" spans="1:15">
      <c r="A8922">
        <v>8918</v>
      </c>
      <c r="B8922" s="39">
        <v>-0.70431519828414579</v>
      </c>
      <c r="C8922" s="39">
        <v>-1.3984974802459411</v>
      </c>
      <c r="D8922" s="29">
        <f>'Monte Carlo Inputs'!$C$6+'Monte Carlo Inputs'!$D$6*B8922</f>
        <v>8.068137197246722E-2</v>
      </c>
      <c r="E8922" s="29">
        <f>'Monte Carlo Inputs'!$C$7+'Monte Carlo Inputs'!$D$7*C8922</f>
        <v>0.53276698219672092</v>
      </c>
      <c r="F8922" s="16">
        <f>'Monte Carlo Inputs'!$C$17*(1+$D8922)</f>
        <v>2625.0831206583207</v>
      </c>
      <c r="G8922" s="16">
        <f t="shared" ref="G8922:J8922" si="8916">F8922*(1+$D8922)</f>
        <v>2836.8784283748</v>
      </c>
      <c r="H8922" s="16">
        <f t="shared" si="8916"/>
        <v>3065.7616720951755</v>
      </c>
      <c r="I8922" s="16">
        <f t="shared" si="8916"/>
        <v>3313.1115299404196</v>
      </c>
      <c r="J8922" s="16">
        <f t="shared" si="8916"/>
        <v>3580.4179136738126</v>
      </c>
      <c r="K8922" s="16">
        <f>F8922*$E8922*(1-'Monte Carlo Inputs'!$C$11)+F8922*'Monte Carlo Inputs'!$C$12-F8922*'Monte Carlo Inputs'!$C$13-'Monte Carlo Inputs'!$C$14*(F8922-'Monte Carlo Inputs'!$C$17)</f>
        <v>1098.9724090959035</v>
      </c>
      <c r="L8922" s="16">
        <f>G8922*$E8922*(1-'Monte Carlo Inputs'!$C$11)+G8922*'Monte Carlo Inputs'!$C$12-G8922*'Monte Carlo Inputs'!$C$13-'Monte Carlo Inputs'!$C$14*(G8922-F8922)</f>
        <v>1187.6390108216485</v>
      </c>
      <c r="M8922" s="16">
        <f>H8922*$E8922*(1-'Monte Carlo Inputs'!$C$11)+H8922*'Monte Carlo Inputs'!$C$12-H8922*'Monte Carlo Inputs'!$C$13-'Monte Carlo Inputs'!$C$14*(H8922-G8922)</f>
        <v>1283.4593556227633</v>
      </c>
      <c r="N8922" s="16">
        <f>I8922*$E8922*(1-'Monte Carlo Inputs'!$C$11)+I8922*'Monte Carlo Inputs'!$C$12-I8922*'Monte Carlo Inputs'!$C$13-'Monte Carlo Inputs'!$C$14*(I8922-H8922)</f>
        <v>1387.0106173053064</v>
      </c>
      <c r="O8922" s="16">
        <f>J8922*$E8922*(1-'Monte Carlo Inputs'!$C$11)+J8922*'Monte Carlo Inputs'!$C$12-J8922*'Monte Carlo Inputs'!$C$13-'Monte Carlo Inputs'!$C$14*(J8922-I8922)</f>
        <v>1498.916536849877</v>
      </c>
    </row>
    <row r="8923" spans="1:15">
      <c r="A8923">
        <v>8919</v>
      </c>
      <c r="B8923" s="39">
        <v>1.2261808040284059</v>
      </c>
      <c r="C8923" s="39">
        <v>0.38121240048804739</v>
      </c>
      <c r="D8923" s="29">
        <f>'Monte Carlo Inputs'!$C$6+'Monte Carlo Inputs'!$D$6*B8923</f>
        <v>0.20574710165489357</v>
      </c>
      <c r="E8923" s="29">
        <f>'Monte Carlo Inputs'!$C$7+'Monte Carlo Inputs'!$D$7*C8923</f>
        <v>0.59646614722045632</v>
      </c>
      <c r="F8923" s="16">
        <f>'Monte Carlo Inputs'!$C$17*(1+$D8923)</f>
        <v>2928.8802846299022</v>
      </c>
      <c r="G8923" s="16">
        <f t="shared" ref="G8923:J8923" si="8917">F8923*(1+$D8923)</f>
        <v>3531.4889142866641</v>
      </c>
      <c r="H8923" s="16">
        <f t="shared" si="8917"/>
        <v>4258.0825229275315</v>
      </c>
      <c r="I8923" s="16">
        <f t="shared" si="8917"/>
        <v>5134.1706606272273</v>
      </c>
      <c r="J8923" s="16">
        <f t="shared" si="8917"/>
        <v>6190.511393452869</v>
      </c>
      <c r="K8923" s="16">
        <f>F8923*$E8923*(1-'Monte Carlo Inputs'!$C$11)+F8923*'Monte Carlo Inputs'!$C$12-F8923*'Monte Carlo Inputs'!$C$13-'Monte Carlo Inputs'!$C$14*(F8923-'Monte Carlo Inputs'!$C$17)</f>
        <v>1363.6236442151408</v>
      </c>
      <c r="L8923" s="16">
        <f>G8923*$E8923*(1-'Monte Carlo Inputs'!$C$11)+G8923*'Monte Carlo Inputs'!$C$12-G8923*'Monte Carlo Inputs'!$C$13-'Monte Carlo Inputs'!$C$14*(G8923-F8923)</f>
        <v>1644.1852567604897</v>
      </c>
      <c r="M8923" s="16">
        <f>H8923*$E8923*(1-'Monte Carlo Inputs'!$C$11)+H8923*'Monte Carlo Inputs'!$C$12-H8923*'Monte Carlo Inputs'!$C$13-'Monte Carlo Inputs'!$C$14*(H8923-G8923)</f>
        <v>1982.4716079226671</v>
      </c>
      <c r="N8923" s="16">
        <f>I8923*$E8923*(1-'Monte Carlo Inputs'!$C$11)+I8923*'Monte Carlo Inputs'!$C$12-I8923*'Monte Carlo Inputs'!$C$13-'Monte Carlo Inputs'!$C$14*(I8923-H8923)</f>
        <v>2390.3593953658724</v>
      </c>
      <c r="O8923" s="16">
        <f>J8923*$E8923*(1-'Monte Carlo Inputs'!$C$11)+J8923*'Monte Carlo Inputs'!$C$12-J8923*'Monte Carlo Inputs'!$C$13-'Monte Carlo Inputs'!$C$14*(J8923-I8923)</f>
        <v>2882.1689128759435</v>
      </c>
    </row>
    <row r="8924" spans="1:15">
      <c r="A8924">
        <v>8920</v>
      </c>
      <c r="B8924" s="39">
        <v>0.30832553203486929</v>
      </c>
      <c r="C8924" s="39">
        <v>7.2492737908646479E-2</v>
      </c>
      <c r="D8924" s="29">
        <f>'Monte Carlo Inputs'!$C$6+'Monte Carlo Inputs'!$D$6*B8924</f>
        <v>0.14628453908173966</v>
      </c>
      <c r="E8924" s="29">
        <f>'Monte Carlo Inputs'!$C$7+'Monte Carlo Inputs'!$D$7*C8924</f>
        <v>0.58541648966357029</v>
      </c>
      <c r="F8924" s="16">
        <f>'Monte Carlo Inputs'!$C$17*(1+$D8924)</f>
        <v>2784.4397738834546</v>
      </c>
      <c r="G8924" s="16">
        <f t="shared" ref="G8924:J8924" si="8918">F8924*(1+$D8924)</f>
        <v>3191.7602628068594</v>
      </c>
      <c r="H8924" s="16">
        <f t="shared" si="8918"/>
        <v>3658.6654417109735</v>
      </c>
      <c r="I8924" s="16">
        <f t="shared" si="8918"/>
        <v>4193.871629505953</v>
      </c>
      <c r="J8924" s="16">
        <f t="shared" si="8918"/>
        <v>4807.3702077962162</v>
      </c>
      <c r="K8924" s="16">
        <f>F8924*$E8924*(1-'Monte Carlo Inputs'!$C$11)+F8924*'Monte Carlo Inputs'!$C$12-F8924*'Monte Carlo Inputs'!$C$13-'Monte Carlo Inputs'!$C$14*(F8924-'Monte Carlo Inputs'!$C$17)</f>
        <v>1272.4740491650864</v>
      </c>
      <c r="L8924" s="16">
        <f>G8924*$E8924*(1-'Monte Carlo Inputs'!$C$11)+G8924*'Monte Carlo Inputs'!$C$12-G8924*'Monte Carlo Inputs'!$C$13-'Monte Carlo Inputs'!$C$14*(G8924-F8924)</f>
        <v>1458.6173289406761</v>
      </c>
      <c r="M8924" s="16">
        <f>H8924*$E8924*(1-'Monte Carlo Inputs'!$C$11)+H8924*'Monte Carlo Inputs'!$C$12-H8924*'Monte Carlo Inputs'!$C$13-'Monte Carlo Inputs'!$C$14*(H8924-G8924)</f>
        <v>1671.9904926014015</v>
      </c>
      <c r="N8924" s="16">
        <f>I8924*$E8924*(1-'Monte Carlo Inputs'!$C$11)+I8924*'Monte Carlo Inputs'!$C$12-I8924*'Monte Carlo Inputs'!$C$13-'Monte Carlo Inputs'!$C$14*(I8924-H8924)</f>
        <v>1916.5768511606484</v>
      </c>
      <c r="O8924" s="16">
        <f>J8924*$E8924*(1-'Monte Carlo Inputs'!$C$11)+J8924*'Monte Carlo Inputs'!$C$12-J8924*'Monte Carlo Inputs'!$C$13-'Monte Carlo Inputs'!$C$14*(J8924-I8924)</f>
        <v>2196.9424124474153</v>
      </c>
    </row>
    <row r="8925" spans="1:15">
      <c r="A8925">
        <v>8921</v>
      </c>
      <c r="B8925" s="39">
        <v>-0.76177291393229196</v>
      </c>
      <c r="C8925" s="39">
        <v>-0.95903169786987996</v>
      </c>
      <c r="D8925" s="29">
        <f>'Monte Carlo Inputs'!$C$6+'Monte Carlo Inputs'!$D$6*B8925</f>
        <v>7.6959017134740224E-2</v>
      </c>
      <c r="E8925" s="29">
        <f>'Monte Carlo Inputs'!$C$7+'Monte Carlo Inputs'!$D$7*C8925</f>
        <v>0.54849628937026573</v>
      </c>
      <c r="F8925" s="16">
        <f>'Monte Carlo Inputs'!$C$17*(1+$D8925)</f>
        <v>2616.0411485219979</v>
      </c>
      <c r="G8925" s="16">
        <f t="shared" ref="G8925:J8925" si="8919">F8925*(1+$D8925)</f>
        <v>2817.3691040962881</v>
      </c>
      <c r="H8925" s="16">
        <f t="shared" si="8919"/>
        <v>3034.191061253322</v>
      </c>
      <c r="I8925" s="16">
        <f t="shared" si="8919"/>
        <v>3267.699423126392</v>
      </c>
      <c r="J8925" s="16">
        <f t="shared" si="8919"/>
        <v>3519.178359021957</v>
      </c>
      <c r="K8925" s="16">
        <f>F8925*$E8925*(1-'Monte Carlo Inputs'!$C$11)+F8925*'Monte Carlo Inputs'!$C$12-F8925*'Monte Carlo Inputs'!$C$13-'Monte Carlo Inputs'!$C$14*(F8925-'Monte Carlo Inputs'!$C$17)</f>
        <v>1124.3269673918965</v>
      </c>
      <c r="L8925" s="16">
        <f>G8925*$E8925*(1-'Monte Carlo Inputs'!$C$11)+G8925*'Monte Carlo Inputs'!$C$12-G8925*'Monte Carlo Inputs'!$C$13-'Monte Carlo Inputs'!$C$14*(G8925-F8925)</f>
        <v>1210.8540657404601</v>
      </c>
      <c r="M8925" s="16">
        <f>H8925*$E8925*(1-'Monte Carlo Inputs'!$C$11)+H8925*'Monte Carlo Inputs'!$C$12-H8925*'Monte Carlo Inputs'!$C$13-'Monte Carlo Inputs'!$C$14*(H8925-G8925)</f>
        <v>1304.0402045334502</v>
      </c>
      <c r="N8925" s="16">
        <f>I8925*$E8925*(1-'Monte Carlo Inputs'!$C$11)+I8925*'Monte Carlo Inputs'!$C$12-I8925*'Monte Carlo Inputs'!$C$13-'Monte Carlo Inputs'!$C$14*(I8925-H8925)</f>
        <v>1404.3978569785297</v>
      </c>
      <c r="O8925" s="16">
        <f>J8925*$E8925*(1-'Monte Carlo Inputs'!$C$11)+J8925*'Monte Carlo Inputs'!$C$12-J8925*'Monte Carlo Inputs'!$C$13-'Monte Carlo Inputs'!$C$14*(J8925-I8925)</f>
        <v>1512.4789357177331</v>
      </c>
    </row>
    <row r="8926" spans="1:15">
      <c r="A8926">
        <v>8922</v>
      </c>
      <c r="B8926" s="39">
        <v>1.2619807110111083</v>
      </c>
      <c r="C8926" s="39">
        <v>-0.22989776697897615</v>
      </c>
      <c r="D8926" s="29">
        <f>'Monte Carlo Inputs'!$C$6+'Monte Carlo Inputs'!$D$6*B8926</f>
        <v>0.20806637166839848</v>
      </c>
      <c r="E8926" s="29">
        <f>'Monte Carlo Inputs'!$C$7+'Monte Carlo Inputs'!$D$7*C8926</f>
        <v>0.57459336456831411</v>
      </c>
      <c r="F8926" s="16">
        <f>'Monte Carlo Inputs'!$C$17*(1+$D8926)</f>
        <v>2934.514023419707</v>
      </c>
      <c r="G8926" s="16">
        <f t="shared" ref="G8926:J8926" si="8920">F8926*(1+$D8926)</f>
        <v>3545.0877088826787</v>
      </c>
      <c r="H8926" s="16">
        <f t="shared" si="8920"/>
        <v>4282.7012457161327</v>
      </c>
      <c r="I8926" s="16">
        <f t="shared" si="8920"/>
        <v>5173.7873548520183</v>
      </c>
      <c r="J8926" s="16">
        <f t="shared" si="8920"/>
        <v>6250.2785175599183</v>
      </c>
      <c r="K8926" s="16">
        <f>F8926*$E8926*(1-'Monte Carlo Inputs'!$C$11)+F8926*'Monte Carlo Inputs'!$C$12-F8926*'Monte Carlo Inputs'!$C$13-'Monte Carlo Inputs'!$C$14*(F8926-'Monte Carlo Inputs'!$C$17)</f>
        <v>1320.6518981561528</v>
      </c>
      <c r="L8926" s="16">
        <f>G8926*$E8926*(1-'Monte Carlo Inputs'!$C$11)+G8926*'Monte Carlo Inputs'!$C$12-G8926*'Monte Carlo Inputs'!$C$13-'Monte Carlo Inputs'!$C$14*(G8926-F8926)</f>
        <v>1595.4351468424868</v>
      </c>
      <c r="M8926" s="16">
        <f>H8926*$E8926*(1-'Monte Carlo Inputs'!$C$11)+H8926*'Monte Carlo Inputs'!$C$12-H8926*'Monte Carlo Inputs'!$C$13-'Monte Carlo Inputs'!$C$14*(H8926-G8926)</f>
        <v>1927.3915490782413</v>
      </c>
      <c r="N8926" s="16">
        <f>I8926*$E8926*(1-'Monte Carlo Inputs'!$C$11)+I8926*'Monte Carlo Inputs'!$C$12-I8926*'Monte Carlo Inputs'!$C$13-'Monte Carlo Inputs'!$C$14*(I8926-H8926)</f>
        <v>2328.4169154792844</v>
      </c>
      <c r="O8926" s="16">
        <f>J8926*$E8926*(1-'Monte Carlo Inputs'!$C$11)+J8926*'Monte Carlo Inputs'!$C$12-J8926*'Monte Carlo Inputs'!$C$13-'Monte Carlo Inputs'!$C$14*(J8926-I8926)</f>
        <v>2812.8821748143832</v>
      </c>
    </row>
    <row r="8927" spans="1:15">
      <c r="A8927">
        <v>8923</v>
      </c>
      <c r="B8927" s="39">
        <v>-1.0438018083225022</v>
      </c>
      <c r="C8927" s="39">
        <v>0.24987032509671292</v>
      </c>
      <c r="D8927" s="29">
        <f>'Monte Carlo Inputs'!$C$6+'Monte Carlo Inputs'!$D$6*B8927</f>
        <v>5.8687987603372682E-2</v>
      </c>
      <c r="E8927" s="29">
        <f>'Monte Carlo Inputs'!$C$7+'Monte Carlo Inputs'!$D$7*C8927</f>
        <v>0.59176516723181793</v>
      </c>
      <c r="F8927" s="16">
        <f>'Monte Carlo Inputs'!$C$17*(1+$D8927)</f>
        <v>2571.6589906873533</v>
      </c>
      <c r="G8927" s="16">
        <f t="shared" ref="G8927:J8927" si="8921">F8927*(1+$D8927)</f>
        <v>2722.5844816529147</v>
      </c>
      <c r="H8927" s="16">
        <f t="shared" si="8921"/>
        <v>2882.3674859612961</v>
      </c>
      <c r="I8927" s="16">
        <f t="shared" si="8921"/>
        <v>3051.5278332457574</v>
      </c>
      <c r="J8927" s="16">
        <f t="shared" si="8921"/>
        <v>3230.6158608946316</v>
      </c>
      <c r="K8927" s="16">
        <f>F8927*$E8927*(1-'Monte Carlo Inputs'!$C$11)+F8927*'Monte Carlo Inputs'!$C$12-F8927*'Monte Carlo Inputs'!$C$13-'Monte Carlo Inputs'!$C$14*(F8927-'Monte Carlo Inputs'!$C$17)</f>
        <v>1183.7402134061667</v>
      </c>
      <c r="L8927" s="16">
        <f>G8927*$E8927*(1-'Monte Carlo Inputs'!$C$11)+G8927*'Monte Carlo Inputs'!$C$12-G8927*'Monte Carlo Inputs'!$C$13-'Monte Carlo Inputs'!$C$14*(G8927-F8927)</f>
        <v>1253.2115443761616</v>
      </c>
      <c r="M8927" s="16">
        <f>H8927*$E8927*(1-'Monte Carlo Inputs'!$C$11)+H8927*'Monte Carlo Inputs'!$C$12-H8927*'Monte Carlo Inputs'!$C$13-'Monte Carlo Inputs'!$C$14*(H8927-G8927)</f>
        <v>1326.7600079569136</v>
      </c>
      <c r="N8927" s="16">
        <f>I8927*$E8927*(1-'Monte Carlo Inputs'!$C$11)+I8927*'Monte Carlo Inputs'!$C$12-I8927*'Monte Carlo Inputs'!$C$13-'Monte Carlo Inputs'!$C$14*(I8927-H8927)</f>
        <v>1404.6248828565397</v>
      </c>
      <c r="O8927" s="16">
        <f>J8927*$E8927*(1-'Monte Carlo Inputs'!$C$11)+J8927*'Monte Carlo Inputs'!$C$12-J8927*'Monte Carlo Inputs'!$C$13-'Monte Carlo Inputs'!$C$14*(J8927-I8927)</f>
        <v>1487.0594905690132</v>
      </c>
    </row>
    <row r="8928" spans="1:15">
      <c r="A8928">
        <v>8924</v>
      </c>
      <c r="B8928" s="39">
        <v>-0.5898566758878373</v>
      </c>
      <c r="C8928" s="39">
        <v>-0.24767845888912385</v>
      </c>
      <c r="D8928" s="29">
        <f>'Monte Carlo Inputs'!$C$6+'Monte Carlo Inputs'!$D$6*B8928</f>
        <v>8.8096481148926972E-2</v>
      </c>
      <c r="E8928" s="29">
        <f>'Monte Carlo Inputs'!$C$7+'Monte Carlo Inputs'!$D$7*C8928</f>
        <v>0.57395696015179565</v>
      </c>
      <c r="F8928" s="16">
        <f>'Monte Carlo Inputs'!$C$17*(1+$D8928)</f>
        <v>2643.0951623588585</v>
      </c>
      <c r="G8928" s="16">
        <f t="shared" ref="G8928:J8928" si="8922">F8928*(1+$D8928)</f>
        <v>2875.9425455044257</v>
      </c>
      <c r="H8928" s="16">
        <f t="shared" si="8922"/>
        <v>3129.302963749853</v>
      </c>
      <c r="I8928" s="16">
        <f t="shared" si="8922"/>
        <v>3404.983543305123</v>
      </c>
      <c r="J8928" s="16">
        <f t="shared" si="8922"/>
        <v>3704.9506118403092</v>
      </c>
      <c r="K8928" s="16">
        <f>F8928*$E8928*(1-'Monte Carlo Inputs'!$C$11)+F8928*'Monte Carlo Inputs'!$C$12-F8928*'Monte Carlo Inputs'!$C$13-'Monte Carlo Inputs'!$C$14*(F8928-'Monte Carlo Inputs'!$C$17)</f>
        <v>1184.2606948390421</v>
      </c>
      <c r="L8928" s="16">
        <f>G8928*$E8928*(1-'Monte Carlo Inputs'!$C$11)+G8928*'Monte Carlo Inputs'!$C$12-G8928*'Monte Carlo Inputs'!$C$13-'Monte Carlo Inputs'!$C$14*(G8928-F8928)</f>
        <v>1288.5898948173447</v>
      </c>
      <c r="M8928" s="16">
        <f>H8928*$E8928*(1-'Monte Carlo Inputs'!$C$11)+H8928*'Monte Carlo Inputs'!$C$12-H8928*'Monte Carlo Inputs'!$C$13-'Monte Carlo Inputs'!$C$14*(H8928-G8928)</f>
        <v>1402.1101301948183</v>
      </c>
      <c r="N8928" s="16">
        <f>I8928*$E8928*(1-'Monte Carlo Inputs'!$C$11)+I8928*'Monte Carlo Inputs'!$C$12-I8928*'Monte Carlo Inputs'!$C$13-'Monte Carlo Inputs'!$C$14*(I8928-H8928)</f>
        <v>1525.631098848246</v>
      </c>
      <c r="O8928" s="16">
        <f>J8928*$E8928*(1-'Monte Carlo Inputs'!$C$11)+J8928*'Monte Carlo Inputs'!$C$12-J8928*'Monte Carlo Inputs'!$C$13-'Monte Carlo Inputs'!$C$14*(J8928-I8928)</f>
        <v>1660.033830188147</v>
      </c>
    </row>
    <row r="8929" spans="1:15">
      <c r="A8929">
        <v>8925</v>
      </c>
      <c r="B8929" s="39">
        <v>0.90075766513909239</v>
      </c>
      <c r="C8929" s="39">
        <v>1.1809501479101758</v>
      </c>
      <c r="D8929" s="29">
        <f>'Monte Carlo Inputs'!$C$6+'Monte Carlo Inputs'!$D$6*B8929</f>
        <v>0.18466480867320198</v>
      </c>
      <c r="E8929" s="29">
        <f>'Monte Carlo Inputs'!$C$7+'Monte Carlo Inputs'!$D$7*C8929</f>
        <v>0.62509026584800631</v>
      </c>
      <c r="F8929" s="16">
        <f>'Monte Carlo Inputs'!$C$17*(1+$D8929)</f>
        <v>2877.6692867480751</v>
      </c>
      <c r="G8929" s="16">
        <f t="shared" ref="G8929:J8929" si="8923">F8929*(1+$D8929)</f>
        <v>3409.0735350101577</v>
      </c>
      <c r="H8929" s="16">
        <f t="shared" si="8923"/>
        <v>4038.6094471056845</v>
      </c>
      <c r="I8929" s="16">
        <f t="shared" si="8923"/>
        <v>4784.3984879612417</v>
      </c>
      <c r="J8929" s="16">
        <f t="shared" si="8923"/>
        <v>5667.9085193569608</v>
      </c>
      <c r="K8929" s="16">
        <f>F8929*$E8929*(1-'Monte Carlo Inputs'!$C$11)+F8929*'Monte Carlo Inputs'!$C$12-F8929*'Monte Carlo Inputs'!$C$13-'Monte Carlo Inputs'!$C$14*(F8929-'Monte Carlo Inputs'!$C$17)</f>
        <v>1397.6817232411124</v>
      </c>
      <c r="L8929" s="16">
        <f>G8929*$E8929*(1-'Monte Carlo Inputs'!$C$11)+G8929*'Monte Carlo Inputs'!$C$12-G8929*'Monte Carlo Inputs'!$C$13-'Monte Carlo Inputs'!$C$14*(G8929-F8929)</f>
        <v>1655.7843512494633</v>
      </c>
      <c r="M8929" s="16">
        <f>H8929*$E8929*(1-'Monte Carlo Inputs'!$C$11)+H8929*'Monte Carlo Inputs'!$C$12-H8929*'Monte Carlo Inputs'!$C$13-'Monte Carlo Inputs'!$C$14*(H8929-G8929)</f>
        <v>1961.5494516770275</v>
      </c>
      <c r="N8929" s="16">
        <f>I8929*$E8929*(1-'Monte Carlo Inputs'!$C$11)+I8929*'Monte Carlo Inputs'!$C$12-I8929*'Monte Carlo Inputs'!$C$13-'Monte Carlo Inputs'!$C$14*(I8929-H8929)</f>
        <v>2323.7786058739898</v>
      </c>
      <c r="O8929" s="16">
        <f>J8929*$E8929*(1-'Monte Carlo Inputs'!$C$11)+J8929*'Monte Carlo Inputs'!$C$12-J8929*'Monte Carlo Inputs'!$C$13-'Monte Carlo Inputs'!$C$14*(J8929-I8929)</f>
        <v>2752.8987375265897</v>
      </c>
    </row>
    <row r="8930" spans="1:15">
      <c r="A8930">
        <v>8926</v>
      </c>
      <c r="B8930" s="39">
        <v>1.4195099300023364</v>
      </c>
      <c r="C8930" s="39">
        <v>0.64337144206398644</v>
      </c>
      <c r="D8930" s="29">
        <f>'Monte Carlo Inputs'!$C$6+'Monte Carlo Inputs'!$D$6*B8930</f>
        <v>0.2182717834878688</v>
      </c>
      <c r="E8930" s="29">
        <f>'Monte Carlo Inputs'!$C$7+'Monte Carlo Inputs'!$D$7*C8930</f>
        <v>0.60584931255127017</v>
      </c>
      <c r="F8930" s="16">
        <f>'Monte Carlo Inputs'!$C$17*(1+$D8930)</f>
        <v>2959.3039892703828</v>
      </c>
      <c r="G8930" s="16">
        <f t="shared" ref="G8930:J8930" si="8924">F8930*(1+$D8930)</f>
        <v>3605.2365488911946</v>
      </c>
      <c r="H8930" s="16">
        <f t="shared" si="8924"/>
        <v>4392.157960313325</v>
      </c>
      <c r="I8930" s="16">
        <f t="shared" si="8924"/>
        <v>5350.8421116713553</v>
      </c>
      <c r="J8930" s="16">
        <f t="shared" si="8924"/>
        <v>6518.7799625478565</v>
      </c>
      <c r="K8930" s="16">
        <f>F8930*$E8930*(1-'Monte Carlo Inputs'!$C$11)+F8930*'Monte Carlo Inputs'!$C$12-F8930*'Monte Carlo Inputs'!$C$13-'Monte Carlo Inputs'!$C$14*(F8930-'Monte Carlo Inputs'!$C$17)</f>
        <v>1397.9699510240287</v>
      </c>
      <c r="L8930" s="16">
        <f>G8930*$E8930*(1-'Monte Carlo Inputs'!$C$11)+G8930*'Monte Carlo Inputs'!$C$12-G8930*'Monte Carlo Inputs'!$C$13-'Monte Carlo Inputs'!$C$14*(G8930-F8930)</f>
        <v>1703.1073454964921</v>
      </c>
      <c r="M8930" s="16">
        <f>H8930*$E8930*(1-'Monte Carlo Inputs'!$C$11)+H8930*'Monte Carlo Inputs'!$C$12-H8930*'Monte Carlo Inputs'!$C$13-'Monte Carlo Inputs'!$C$14*(H8930-G8930)</f>
        <v>2074.847623269301</v>
      </c>
      <c r="N8930" s="16">
        <f>I8930*$E8930*(1-'Monte Carlo Inputs'!$C$11)+I8930*'Monte Carlo Inputs'!$C$12-I8930*'Monte Carlo Inputs'!$C$13-'Monte Carlo Inputs'!$C$14*(I8930-H8930)</f>
        <v>2527.7283144658577</v>
      </c>
      <c r="O8930" s="16">
        <f>J8930*$E8930*(1-'Monte Carlo Inputs'!$C$11)+J8930*'Monte Carlo Inputs'!$C$12-J8930*'Monte Carlo Inputs'!$C$13-'Monte Carlo Inputs'!$C$14*(J8930-I8930)</f>
        <v>3079.4600818371059</v>
      </c>
    </row>
    <row r="8931" spans="1:15">
      <c r="A8931">
        <v>8927</v>
      </c>
      <c r="B8931" s="39">
        <v>-0.99655857952595761</v>
      </c>
      <c r="C8931" s="39">
        <v>1.5609283612553559</v>
      </c>
      <c r="D8931" s="29">
        <f>'Monte Carlo Inputs'!$C$6+'Monte Carlo Inputs'!$D$6*B8931</f>
        <v>6.1748604602794507E-2</v>
      </c>
      <c r="E8931" s="29">
        <f>'Monte Carlo Inputs'!$C$7+'Monte Carlo Inputs'!$D$7*C8931</f>
        <v>0.63869040100448271</v>
      </c>
      <c r="F8931" s="16">
        <f>'Monte Carlo Inputs'!$C$17*(1+$D8931)</f>
        <v>2579.0935354406483</v>
      </c>
      <c r="G8931" s="16">
        <f t="shared" ref="G8931:J8931" si="8925">F8931*(1+$D8931)</f>
        <v>2738.348962394196</v>
      </c>
      <c r="H8931" s="16">
        <f t="shared" si="8925"/>
        <v>2907.4381897375474</v>
      </c>
      <c r="I8931" s="16">
        <f t="shared" si="8925"/>
        <v>3086.9684409227157</v>
      </c>
      <c r="J8931" s="16">
        <f t="shared" si="8925"/>
        <v>3277.5844346025569</v>
      </c>
      <c r="K8931" s="16">
        <f>F8931*$E8931*(1-'Monte Carlo Inputs'!$C$11)+F8931*'Monte Carlo Inputs'!$C$12-F8931*'Monte Carlo Inputs'!$C$13-'Monte Carlo Inputs'!$C$14*(F8931-'Monte Carlo Inputs'!$C$17)</f>
        <v>1273.3978923875034</v>
      </c>
      <c r="L8931" s="16">
        <f>G8931*$E8931*(1-'Monte Carlo Inputs'!$C$11)+G8931*'Monte Carlo Inputs'!$C$12-G8931*'Monte Carlo Inputs'!$C$13-'Monte Carlo Inputs'!$C$14*(G8931-F8931)</f>
        <v>1352.0284353465711</v>
      </c>
      <c r="M8931" s="16">
        <f>H8931*$E8931*(1-'Monte Carlo Inputs'!$C$11)+H8931*'Monte Carlo Inputs'!$C$12-H8931*'Monte Carlo Inputs'!$C$13-'Monte Carlo Inputs'!$C$14*(H8931-G8931)</f>
        <v>1435.5143046125211</v>
      </c>
      <c r="N8931" s="16">
        <f>I8931*$E8931*(1-'Monte Carlo Inputs'!$C$11)+I8931*'Monte Carlo Inputs'!$C$12-I8931*'Monte Carlo Inputs'!$C$13-'Monte Carlo Inputs'!$C$14*(I8931-H8931)</f>
        <v>1524.1553098096952</v>
      </c>
      <c r="O8931" s="16">
        <f>J8931*$E8931*(1-'Monte Carlo Inputs'!$C$11)+J8931*'Monte Carlo Inputs'!$C$12-J8931*'Monte Carlo Inputs'!$C$13-'Monte Carlo Inputs'!$C$14*(J8931-I8931)</f>
        <v>1618.2697733883836</v>
      </c>
    </row>
    <row r="8932" spans="1:15">
      <c r="A8932">
        <v>8928</v>
      </c>
      <c r="B8932" s="39">
        <v>-1.0089472798167225</v>
      </c>
      <c r="C8932" s="39">
        <v>-5.399609418977972E-4</v>
      </c>
      <c r="D8932" s="29">
        <f>'Monte Carlo Inputs'!$C$6+'Monte Carlo Inputs'!$D$6*B8932</f>
        <v>6.0946011984200452E-2</v>
      </c>
      <c r="E8932" s="29">
        <f>'Monte Carlo Inputs'!$C$7+'Monte Carlo Inputs'!$D$7*C8932</f>
        <v>0.582802511966098</v>
      </c>
      <c r="F8932" s="16">
        <f>'Monte Carlo Inputs'!$C$17*(1+$D8932)</f>
        <v>2577.1439577108217</v>
      </c>
      <c r="G8932" s="16">
        <f t="shared" ref="G8932:J8932" si="8926">F8932*(1+$D8932)</f>
        <v>2734.2106042424753</v>
      </c>
      <c r="H8932" s="16">
        <f t="shared" si="8926"/>
        <v>2900.8498364959651</v>
      </c>
      <c r="I8932" s="16">
        <f t="shared" si="8926"/>
        <v>3077.6450653954139</v>
      </c>
      <c r="J8932" s="16">
        <f t="shared" si="8926"/>
        <v>3265.2152584341184</v>
      </c>
      <c r="K8932" s="16">
        <f>F8932*$E8932*(1-'Monte Carlo Inputs'!$C$11)+F8932*'Monte Carlo Inputs'!$C$12-F8932*'Monte Carlo Inputs'!$C$13-'Monte Carlo Inputs'!$C$14*(F8932-'Monte Carlo Inputs'!$C$17)</f>
        <v>1169.9158536809559</v>
      </c>
      <c r="L8932" s="16">
        <f>G8932*$E8932*(1-'Monte Carlo Inputs'!$C$11)+G8932*'Monte Carlo Inputs'!$C$12-G8932*'Monte Carlo Inputs'!$C$13-'Monte Carlo Inputs'!$C$14*(G8932-F8932)</f>
        <v>1241.2175593199017</v>
      </c>
      <c r="M8932" s="16">
        <f>H8932*$E8932*(1-'Monte Carlo Inputs'!$C$11)+H8932*'Monte Carlo Inputs'!$C$12-H8932*'Monte Carlo Inputs'!$C$13-'Monte Carlo Inputs'!$C$14*(H8932-G8932)</f>
        <v>1316.8648195652124</v>
      </c>
      <c r="N8932" s="16">
        <f>I8932*$E8932*(1-'Monte Carlo Inputs'!$C$11)+I8932*'Monte Carlo Inputs'!$C$12-I8932*'Monte Carlo Inputs'!$C$13-'Monte Carlo Inputs'!$C$14*(I8932-H8932)</f>
        <v>1397.1224786400055</v>
      </c>
      <c r="O8932" s="16">
        <f>J8932*$E8932*(1-'Monte Carlo Inputs'!$C$11)+J8932*'Monte Carlo Inputs'!$C$12-J8932*'Monte Carlo Inputs'!$C$13-'Monte Carlo Inputs'!$C$14*(J8932-I8932)</f>
        <v>1482.2715219665954</v>
      </c>
    </row>
    <row r="8933" spans="1:15">
      <c r="A8933">
        <v>8929</v>
      </c>
      <c r="B8933" s="39">
        <v>0.26337740027416801</v>
      </c>
      <c r="C8933" s="39">
        <v>-1.1548734476013296</v>
      </c>
      <c r="D8933" s="29">
        <f>'Monte Carlo Inputs'!$C$6+'Monte Carlo Inputs'!$D$6*B8933</f>
        <v>0.14337260821538203</v>
      </c>
      <c r="E8933" s="29">
        <f>'Monte Carlo Inputs'!$C$7+'Monte Carlo Inputs'!$D$7*C8933</f>
        <v>0.54148674468563673</v>
      </c>
      <c r="F8933" s="16">
        <f>'Monte Carlo Inputs'!$C$17*(1+$D8933)</f>
        <v>2777.366402615985</v>
      </c>
      <c r="G8933" s="16">
        <f t="shared" ref="G8933:J8933" si="8927">F8933*(1+$D8933)</f>
        <v>3175.5646677288119</v>
      </c>
      <c r="H8933" s="16">
        <f t="shared" si="8927"/>
        <v>3630.853656697705</v>
      </c>
      <c r="I8933" s="16">
        <f t="shared" si="8927"/>
        <v>4151.4186155068128</v>
      </c>
      <c r="J8933" s="16">
        <f t="shared" si="8927"/>
        <v>4746.6183302059153</v>
      </c>
      <c r="K8933" s="16">
        <f>F8933*$E8933*(1-'Monte Carlo Inputs'!$C$11)+F8933*'Monte Carlo Inputs'!$C$12-F8933*'Monte Carlo Inputs'!$C$13-'Monte Carlo Inputs'!$C$14*(F8933-'Monte Carlo Inputs'!$C$17)</f>
        <v>1182.3197979505487</v>
      </c>
      <c r="L8933" s="16">
        <f>G8933*$E8933*(1-'Monte Carlo Inputs'!$C$11)+G8933*'Monte Carlo Inputs'!$C$12-G8933*'Monte Carlo Inputs'!$C$13-'Monte Carlo Inputs'!$C$14*(G8933-F8933)</f>
        <v>1351.8320711274027</v>
      </c>
      <c r="M8933" s="16">
        <f>H8933*$E8933*(1-'Monte Carlo Inputs'!$C$11)+H8933*'Monte Carlo Inputs'!$C$12-H8933*'Monte Carlo Inputs'!$C$13-'Monte Carlo Inputs'!$C$14*(H8933-G8933)</f>
        <v>1545.6477610341406</v>
      </c>
      <c r="N8933" s="16">
        <f>I8933*$E8933*(1-'Monte Carlo Inputs'!$C$11)+I8933*'Monte Carlo Inputs'!$C$12-I8933*'Monte Carlo Inputs'!$C$13-'Monte Carlo Inputs'!$C$14*(I8933-H8933)</f>
        <v>1767.2513119158709</v>
      </c>
      <c r="O8933" s="16">
        <f>J8933*$E8933*(1-'Monte Carlo Inputs'!$C$11)+J8933*'Monte Carlo Inputs'!$C$12-J8933*'Monte Carlo Inputs'!$C$13-'Monte Carlo Inputs'!$C$14*(J8933-I8933)</f>
        <v>2020.6267418773048</v>
      </c>
    </row>
    <row r="8934" spans="1:15">
      <c r="A8934">
        <v>8930</v>
      </c>
      <c r="B8934" s="39">
        <v>-3.1098003454779168</v>
      </c>
      <c r="C8934" s="39">
        <v>-0.77962322726294653</v>
      </c>
      <c r="D8934" s="29">
        <f>'Monte Carlo Inputs'!$C$6+'Monte Carlo Inputs'!$D$6*B8934</f>
        <v>-7.5156171753935352E-2</v>
      </c>
      <c r="E8934" s="29">
        <f>'Monte Carlo Inputs'!$C$7+'Monte Carlo Inputs'!$D$7*C8934</f>
        <v>0.55491765607703136</v>
      </c>
      <c r="F8934" s="16">
        <f>'Monte Carlo Inputs'!$C$17*(1+$D8934)</f>
        <v>2246.5381431925161</v>
      </c>
      <c r="G8934" s="16">
        <f t="shared" ref="G8934:J8934" si="8928">F8934*(1+$D8934)</f>
        <v>2077.6969366509725</v>
      </c>
      <c r="H8934" s="16">
        <f t="shared" si="8928"/>
        <v>1921.5451888274067</v>
      </c>
      <c r="I8934" s="16">
        <f t="shared" si="8928"/>
        <v>1777.1292085829461</v>
      </c>
      <c r="J8934" s="16">
        <f t="shared" si="8928"/>
        <v>1643.5669805537511</v>
      </c>
      <c r="K8934" s="16">
        <f>F8934*$E8934*(1-'Monte Carlo Inputs'!$C$11)+F8934*'Monte Carlo Inputs'!$C$12-F8934*'Monte Carlo Inputs'!$C$13-'Monte Carlo Inputs'!$C$14*(F8934-'Monte Carlo Inputs'!$C$17)</f>
        <v>970.03479600890205</v>
      </c>
      <c r="L8934" s="16">
        <f>G8934*$E8934*(1-'Monte Carlo Inputs'!$C$11)+G8934*'Monte Carlo Inputs'!$C$12-G8934*'Monte Carlo Inputs'!$C$13-'Monte Carlo Inputs'!$C$14*(G8934-F8934)</f>
        <v>897.13069427276355</v>
      </c>
      <c r="M8934" s="16">
        <f>H8934*$E8934*(1-'Monte Carlo Inputs'!$C$11)+H8934*'Monte Carlo Inputs'!$C$12-H8934*'Monte Carlo Inputs'!$C$13-'Monte Carlo Inputs'!$C$14*(H8934-G8934)</f>
        <v>829.70578572827242</v>
      </c>
      <c r="N8934" s="16">
        <f>I8934*$E8934*(1-'Monte Carlo Inputs'!$C$11)+I8934*'Monte Carlo Inputs'!$C$12-I8934*'Monte Carlo Inputs'!$C$13-'Monte Carlo Inputs'!$C$14*(I8934-H8934)</f>
        <v>767.34827519084456</v>
      </c>
      <c r="O8934" s="16">
        <f>J8934*$E8934*(1-'Monte Carlo Inputs'!$C$11)+J8934*'Monte Carlo Inputs'!$C$12-J8934*'Monte Carlo Inputs'!$C$13-'Monte Carlo Inputs'!$C$14*(J8934-I8934)</f>
        <v>709.67731642551553</v>
      </c>
    </row>
    <row r="8935" spans="1:15">
      <c r="A8935">
        <v>8931</v>
      </c>
      <c r="B8935" s="39">
        <v>-2.6009631553045085</v>
      </c>
      <c r="C8935" s="39">
        <v>-0.75057036879587646</v>
      </c>
      <c r="D8935" s="29">
        <f>'Monte Carlo Inputs'!$C$6+'Monte Carlo Inputs'!$D$6*B8935</f>
        <v>-4.2191537586156513E-2</v>
      </c>
      <c r="E8935" s="29">
        <f>'Monte Carlo Inputs'!$C$7+'Monte Carlo Inputs'!$D$7*C8935</f>
        <v>0.55595751254236825</v>
      </c>
      <c r="F8935" s="16">
        <f>'Monte Carlo Inputs'!$C$17*(1+$D8935)</f>
        <v>2326.6125360494675</v>
      </c>
      <c r="G8935" s="16">
        <f t="shared" ref="G8935:J8935" si="8929">F8935*(1+$D8935)</f>
        <v>2228.4491757863134</v>
      </c>
      <c r="H8935" s="16">
        <f t="shared" si="8929"/>
        <v>2134.4274786272854</v>
      </c>
      <c r="I8935" s="16">
        <f t="shared" si="8929"/>
        <v>2044.3727014378569</v>
      </c>
      <c r="J8935" s="16">
        <f t="shared" si="8929"/>
        <v>1958.1174737650292</v>
      </c>
      <c r="K8935" s="16">
        <f>F8935*$E8935*(1-'Monte Carlo Inputs'!$C$11)+F8935*'Monte Carlo Inputs'!$C$12-F8935*'Monte Carlo Inputs'!$C$13-'Monte Carlo Inputs'!$C$14*(F8935-'Monte Carlo Inputs'!$C$17)</f>
        <v>1007.783142182263</v>
      </c>
      <c r="L8935" s="16">
        <f>G8935*$E8935*(1-'Monte Carlo Inputs'!$C$11)+G8935*'Monte Carlo Inputs'!$C$12-G8935*'Monte Carlo Inputs'!$C$13-'Monte Carlo Inputs'!$C$14*(G8935-F8935)</f>
        <v>965.26322186018501</v>
      </c>
      <c r="M8935" s="16">
        <f>H8935*$E8935*(1-'Monte Carlo Inputs'!$C$11)+H8935*'Monte Carlo Inputs'!$C$12-H8935*'Monte Carlo Inputs'!$C$13-'Monte Carlo Inputs'!$C$14*(H8935-G8935)</f>
        <v>924.5372823545365</v>
      </c>
      <c r="N8935" s="16">
        <f>I8935*$E8935*(1-'Monte Carlo Inputs'!$C$11)+I8935*'Monte Carlo Inputs'!$C$12-I8935*'Monte Carlo Inputs'!$C$13-'Monte Carlo Inputs'!$C$14*(I8935-H8935)</f>
        <v>885.52963285627186</v>
      </c>
      <c r="O8935" s="16">
        <f>J8935*$E8935*(1-'Monte Carlo Inputs'!$C$11)+J8935*'Monte Carlo Inputs'!$C$12-J8935*'Monte Carlo Inputs'!$C$13-'Monte Carlo Inputs'!$C$14*(J8935-I8935)</f>
        <v>848.1677760679612</v>
      </c>
    </row>
    <row r="8936" spans="1:15">
      <c r="A8936">
        <v>8932</v>
      </c>
      <c r="B8936" s="39">
        <v>-1.0099483818629791</v>
      </c>
      <c r="C8936" s="39">
        <v>0.16306843958331341</v>
      </c>
      <c r="D8936" s="29">
        <f>'Monte Carlo Inputs'!$C$6+'Monte Carlo Inputs'!$D$6*B8936</f>
        <v>6.0881156342048562E-2</v>
      </c>
      <c r="E8936" s="29">
        <f>'Monte Carlo Inputs'!$C$7+'Monte Carlo Inputs'!$D$7*C8936</f>
        <v>0.5886583644379777</v>
      </c>
      <c r="F8936" s="16">
        <f>'Monte Carlo Inputs'!$C$17*(1+$D8936)</f>
        <v>2576.9864168704707</v>
      </c>
      <c r="G8936" s="16">
        <f t="shared" ref="G8936:J8936" si="8930">F8936*(1+$D8936)</f>
        <v>2733.8763298072977</v>
      </c>
      <c r="H8936" s="16">
        <f t="shared" si="8930"/>
        <v>2900.317882062122</v>
      </c>
      <c r="I8936" s="16">
        <f t="shared" si="8930"/>
        <v>3076.8925884815853</v>
      </c>
      <c r="J8936" s="16">
        <f t="shared" si="8930"/>
        <v>3264.2173672086233</v>
      </c>
      <c r="K8936" s="16">
        <f>F8936*$E8936*(1-'Monte Carlo Inputs'!$C$11)+F8936*'Monte Carlo Inputs'!$C$12-F8936*'Monte Carlo Inputs'!$C$13-'Monte Carlo Inputs'!$C$14*(F8936-'Monte Carlo Inputs'!$C$17)</f>
        <v>1180.5798067985011</v>
      </c>
      <c r="L8936" s="16">
        <f>G8936*$E8936*(1-'Monte Carlo Inputs'!$C$11)+G8936*'Monte Carlo Inputs'!$C$12-G8936*'Monte Carlo Inputs'!$C$13-'Monte Carlo Inputs'!$C$14*(G8936-F8936)</f>
        <v>1252.4548705904665</v>
      </c>
      <c r="M8936" s="16">
        <f>H8936*$E8936*(1-'Monte Carlo Inputs'!$C$11)+H8936*'Monte Carlo Inputs'!$C$12-H8936*'Monte Carlo Inputs'!$C$13-'Monte Carlo Inputs'!$C$14*(H8936-G8936)</f>
        <v>1328.7057713782449</v>
      </c>
      <c r="N8936" s="16">
        <f>I8936*$E8936*(1-'Monte Carlo Inputs'!$C$11)+I8936*'Monte Carlo Inputs'!$C$12-I8936*'Monte Carlo Inputs'!$C$13-'Monte Carlo Inputs'!$C$14*(I8936-H8936)</f>
        <v>1409.5989151781062</v>
      </c>
      <c r="O8936" s="16">
        <f>J8936*$E8936*(1-'Monte Carlo Inputs'!$C$11)+J8936*'Monte Carlo Inputs'!$C$12-J8936*'Monte Carlo Inputs'!$C$13-'Monte Carlo Inputs'!$C$14*(J8936-I8936)</f>
        <v>1495.4169271126466</v>
      </c>
    </row>
    <row r="8937" spans="1:15">
      <c r="A8937">
        <v>8933</v>
      </c>
      <c r="B8937" s="39">
        <v>0.73936667766398478</v>
      </c>
      <c r="C8937" s="39">
        <v>0.36702695554555714</v>
      </c>
      <c r="D8937" s="29">
        <f>'Monte Carlo Inputs'!$C$6+'Monte Carlo Inputs'!$D$6*B8937</f>
        <v>0.17420921509074308</v>
      </c>
      <c r="E8937" s="29">
        <f>'Monte Carlo Inputs'!$C$7+'Monte Carlo Inputs'!$D$7*C8937</f>
        <v>0.59595842345710104</v>
      </c>
      <c r="F8937" s="16">
        <f>'Monte Carlo Inputs'!$C$17*(1+$D8937)</f>
        <v>2852.2716043769242</v>
      </c>
      <c r="G8937" s="16">
        <f t="shared" ref="G8937:J8937" si="8931">F8937*(1+$D8937)</f>
        <v>3349.1636018010427</v>
      </c>
      <c r="H8937" s="16">
        <f t="shared" si="8931"/>
        <v>3932.6187640812882</v>
      </c>
      <c r="I8937" s="16">
        <f t="shared" si="8931"/>
        <v>4617.7171922230173</v>
      </c>
      <c r="J8937" s="16">
        <f t="shared" si="8931"/>
        <v>5422.1660797912191</v>
      </c>
      <c r="K8937" s="16">
        <f>F8937*$E8937*(1-'Monte Carlo Inputs'!$C$11)+F8937*'Monte Carlo Inputs'!$C$12-F8937*'Monte Carlo Inputs'!$C$13-'Monte Carlo Inputs'!$C$14*(F8937-'Monte Carlo Inputs'!$C$17)</f>
        <v>1325.8607241152392</v>
      </c>
      <c r="L8937" s="16">
        <f>G8937*$E8937*(1-'Monte Carlo Inputs'!$C$11)+G8937*'Monte Carlo Inputs'!$C$12-G8937*'Monte Carlo Inputs'!$C$13-'Monte Carlo Inputs'!$C$14*(G8937-F8937)</f>
        <v>1556.837880182999</v>
      </c>
      <c r="M8937" s="16">
        <f>H8937*$E8937*(1-'Monte Carlo Inputs'!$C$11)+H8937*'Monte Carlo Inputs'!$C$12-H8937*'Monte Carlo Inputs'!$C$13-'Monte Carlo Inputs'!$C$14*(H8937-G8937)</f>
        <v>1828.0533853132158</v>
      </c>
      <c r="N8937" s="16">
        <f>I8937*$E8937*(1-'Monte Carlo Inputs'!$C$11)+I8937*'Monte Carlo Inputs'!$C$12-I8937*'Monte Carlo Inputs'!$C$13-'Monte Carlo Inputs'!$C$14*(I8937-H8937)</f>
        <v>2146.5171307126066</v>
      </c>
      <c r="O8937" s="16">
        <f>J8937*$E8937*(1-'Monte Carlo Inputs'!$C$11)+J8937*'Monte Carlo Inputs'!$C$12-J8937*'Monte Carlo Inputs'!$C$13-'Monte Carlo Inputs'!$C$14*(J8937-I8937)</f>
        <v>2520.460195232884</v>
      </c>
    </row>
    <row r="8938" spans="1:15">
      <c r="A8938">
        <v>8934</v>
      </c>
      <c r="B8938" s="39">
        <v>0.98884448335525199</v>
      </c>
      <c r="C8938" s="39">
        <v>-0.65520292387743084</v>
      </c>
      <c r="D8938" s="29">
        <f>'Monte Carlo Inputs'!$C$6+'Monte Carlo Inputs'!$D$6*B8938</f>
        <v>0.19037144685448304</v>
      </c>
      <c r="E8938" s="29">
        <f>'Monte Carlo Inputs'!$C$7+'Monte Carlo Inputs'!$D$7*C8938</f>
        <v>0.55937089282278041</v>
      </c>
      <c r="F8938" s="16">
        <f>'Monte Carlo Inputs'!$C$17*(1+$D8938)</f>
        <v>2891.5312815542252</v>
      </c>
      <c r="G8938" s="16">
        <f t="shared" ref="G8938:J8938" si="8932">F8938*(1+$D8938)</f>
        <v>3441.9962752487004</v>
      </c>
      <c r="H8938" s="16">
        <f t="shared" si="8932"/>
        <v>4097.2540862355372</v>
      </c>
      <c r="I8938" s="16">
        <f t="shared" si="8932"/>
        <v>4877.2542747626394</v>
      </c>
      <c r="J8938" s="16">
        <f t="shared" si="8932"/>
        <v>5805.7442277264154</v>
      </c>
      <c r="K8938" s="16">
        <f>F8938*$E8938*(1-'Monte Carlo Inputs'!$C$11)+F8938*'Monte Carlo Inputs'!$C$12-F8938*'Monte Carlo Inputs'!$C$13-'Monte Carlo Inputs'!$C$14*(F8938-'Monte Carlo Inputs'!$C$17)</f>
        <v>1269.3906759750855</v>
      </c>
      <c r="L8938" s="16">
        <f>G8938*$E8938*(1-'Monte Carlo Inputs'!$C$11)+G8938*'Monte Carlo Inputs'!$C$12-G8938*'Monte Carlo Inputs'!$C$13-'Monte Carlo Inputs'!$C$14*(G8938-F8938)</f>
        <v>1511.0464155840525</v>
      </c>
      <c r="M8938" s="16">
        <f>H8938*$E8938*(1-'Monte Carlo Inputs'!$C$11)+H8938*'Monte Carlo Inputs'!$C$12-H8938*'Monte Carlo Inputs'!$C$13-'Monte Carlo Inputs'!$C$14*(H8938-G8938)</f>
        <v>1798.7065079830693</v>
      </c>
      <c r="N8938" s="16">
        <f>I8938*$E8938*(1-'Monte Carlo Inputs'!$C$11)+I8938*'Monte Carlo Inputs'!$C$12-I8938*'Monte Carlo Inputs'!$C$13-'Monte Carlo Inputs'!$C$14*(I8938-H8938)</f>
        <v>2141.128868374381</v>
      </c>
      <c r="O8938" s="16">
        <f>J8938*$E8938*(1-'Monte Carlo Inputs'!$C$11)+J8938*'Monte Carlo Inputs'!$C$12-J8938*'Monte Carlo Inputs'!$C$13-'Monte Carlo Inputs'!$C$14*(J8938-I8938)</f>
        <v>2548.7386689487139</v>
      </c>
    </row>
    <row r="8939" spans="1:15">
      <c r="A8939">
        <v>8935</v>
      </c>
      <c r="B8939" s="39">
        <v>0.59180051134259837</v>
      </c>
      <c r="C8939" s="39">
        <v>-1.3515907122627271</v>
      </c>
      <c r="D8939" s="29">
        <f>'Monte Carlo Inputs'!$C$6+'Monte Carlo Inputs'!$D$6*B8939</f>
        <v>0.16464925213546394</v>
      </c>
      <c r="E8939" s="29">
        <f>'Monte Carlo Inputs'!$C$7+'Monte Carlo Inputs'!$D$7*C8939</f>
        <v>0.53444586367444846</v>
      </c>
      <c r="F8939" s="16">
        <f>'Monte Carlo Inputs'!$C$17*(1+$D8939)</f>
        <v>2829.0494983622557</v>
      </c>
      <c r="G8939" s="16">
        <f t="shared" ref="G8939:J8939" si="8933">F8939*(1+$D8939)</f>
        <v>3294.8503825218104</v>
      </c>
      <c r="H8939" s="16">
        <f t="shared" si="8933"/>
        <v>3837.3450339022734</v>
      </c>
      <c r="I8939" s="16">
        <f t="shared" si="8933"/>
        <v>4469.161023920019</v>
      </c>
      <c r="J8939" s="16">
        <f t="shared" si="8933"/>
        <v>5205.0050441814146</v>
      </c>
      <c r="K8939" s="16">
        <f>F8939*$E8939*(1-'Monte Carlo Inputs'!$C$11)+F8939*'Monte Carlo Inputs'!$C$12-F8939*'Monte Carlo Inputs'!$C$13-'Monte Carlo Inputs'!$C$14*(F8939-'Monte Carlo Inputs'!$C$17)</f>
        <v>1190.9051223356591</v>
      </c>
      <c r="L8939" s="16">
        <f>G8939*$E8939*(1-'Monte Carlo Inputs'!$C$11)+G8939*'Monte Carlo Inputs'!$C$12-G8939*'Monte Carlo Inputs'!$C$13-'Monte Carlo Inputs'!$C$14*(G8939-F8939)</f>
        <v>1386.9867600925186</v>
      </c>
      <c r="M8939" s="16">
        <f>H8939*$E8939*(1-'Monte Carlo Inputs'!$C$11)+H8939*'Monte Carlo Inputs'!$C$12-H8939*'Monte Carlo Inputs'!$C$13-'Monte Carlo Inputs'!$C$14*(H8939-G8939)</f>
        <v>1615.3530928635416</v>
      </c>
      <c r="N8939" s="16">
        <f>I8939*$E8939*(1-'Monte Carlo Inputs'!$C$11)+I8939*'Monte Carlo Inputs'!$C$12-I8939*'Monte Carlo Inputs'!$C$13-'Monte Carlo Inputs'!$C$14*(I8939-H8939)</f>
        <v>1881.3197715382323</v>
      </c>
      <c r="O8939" s="16">
        <f>J8939*$E8939*(1-'Monte Carlo Inputs'!$C$11)+J8939*'Monte Carlo Inputs'!$C$12-J8939*'Monte Carlo Inputs'!$C$13-'Monte Carlo Inputs'!$C$14*(J8939-I8939)</f>
        <v>2191.0776649496647</v>
      </c>
    </row>
    <row r="8940" spans="1:15">
      <c r="A8940">
        <v>8936</v>
      </c>
      <c r="B8940" s="39">
        <v>5.4468993957934343E-3</v>
      </c>
      <c r="C8940" s="39">
        <v>0.25819064866795682</v>
      </c>
      <c r="D8940" s="29">
        <f>'Monte Carlo Inputs'!$C$6+'Monte Carlo Inputs'!$D$6*B8940</f>
        <v>0.12666277495954245</v>
      </c>
      <c r="E8940" s="29">
        <f>'Monte Carlo Inputs'!$C$7+'Monte Carlo Inputs'!$D$7*C8940</f>
        <v>0.59206296726650498</v>
      </c>
      <c r="F8940" s="16">
        <f>'Monte Carlo Inputs'!$C$17*(1+$D8940)</f>
        <v>2736.7765466542246</v>
      </c>
      <c r="G8940" s="16">
        <f t="shared" ref="G8940:J8940" si="8934">F8940*(1+$D8940)</f>
        <v>3083.4242584976423</v>
      </c>
      <c r="H8940" s="16">
        <f t="shared" si="8934"/>
        <v>3473.9793314565231</v>
      </c>
      <c r="I8940" s="16">
        <f t="shared" si="8934"/>
        <v>3914.0031937309022</v>
      </c>
      <c r="J8940" s="16">
        <f t="shared" si="8934"/>
        <v>4409.7616994493692</v>
      </c>
      <c r="K8940" s="16">
        <f>F8940*$E8940*(1-'Monte Carlo Inputs'!$C$11)+F8940*'Monte Carlo Inputs'!$C$12-F8940*'Monte Carlo Inputs'!$C$13-'Monte Carlo Inputs'!$C$14*(F8940-'Monte Carlo Inputs'!$C$17)</f>
        <v>1262.9386326101471</v>
      </c>
      <c r="L8940" s="16">
        <f>G8940*$E8940*(1-'Monte Carlo Inputs'!$C$11)+G8940*'Monte Carlo Inputs'!$C$12-G8940*'Monte Carlo Inputs'!$C$13-'Monte Carlo Inputs'!$C$14*(G8940-F8940)</f>
        <v>1422.9059444201587</v>
      </c>
      <c r="M8940" s="16">
        <f>H8940*$E8940*(1-'Monte Carlo Inputs'!$C$11)+H8940*'Monte Carlo Inputs'!$C$12-H8940*'Monte Carlo Inputs'!$C$13-'Monte Carlo Inputs'!$C$14*(H8940-G8940)</f>
        <v>1603.1351598468443</v>
      </c>
      <c r="N8940" s="16">
        <f>I8940*$E8940*(1-'Monte Carlo Inputs'!$C$11)+I8940*'Monte Carlo Inputs'!$C$12-I8940*'Monte Carlo Inputs'!$C$13-'Monte Carlo Inputs'!$C$14*(I8940-H8940)</f>
        <v>1806.1927078282554</v>
      </c>
      <c r="O8940" s="16">
        <f>J8940*$E8940*(1-'Monte Carlo Inputs'!$C$11)+J8940*'Monte Carlo Inputs'!$C$12-J8940*'Monte Carlo Inputs'!$C$13-'Monte Carlo Inputs'!$C$14*(J8940-I8940)</f>
        <v>2034.9700883134719</v>
      </c>
    </row>
    <row r="8941" spans="1:15">
      <c r="A8941">
        <v>8937</v>
      </c>
      <c r="B8941" s="39">
        <v>-0.43218448352381922</v>
      </c>
      <c r="C8941" s="39">
        <v>0.87220193656880962</v>
      </c>
      <c r="D8941" s="29">
        <f>'Monte Carlo Inputs'!$C$6+'Monte Carlo Inputs'!$D$6*B8941</f>
        <v>9.8311155390682387E-2</v>
      </c>
      <c r="E8941" s="29">
        <f>'Monte Carlo Inputs'!$C$7+'Monte Carlo Inputs'!$D$7*C8941</f>
        <v>0.61403958647721713</v>
      </c>
      <c r="F8941" s="16">
        <f>'Monte Carlo Inputs'!$C$17*(1+$D8941)</f>
        <v>2667.9076275595071</v>
      </c>
      <c r="G8941" s="16">
        <f t="shared" ref="G8941:J8941" si="8935">F8941*(1+$D8941)</f>
        <v>2930.1927089004967</v>
      </c>
      <c r="H8941" s="16">
        <f t="shared" si="8935"/>
        <v>3218.2633396298579</v>
      </c>
      <c r="I8941" s="16">
        <f t="shared" si="8935"/>
        <v>3534.6545269003454</v>
      </c>
      <c r="J8941" s="16">
        <f t="shared" si="8935"/>
        <v>3882.1504973468241</v>
      </c>
      <c r="K8941" s="16">
        <f>F8941*$E8941*(1-'Monte Carlo Inputs'!$C$11)+F8941*'Monte Carlo Inputs'!$C$12-F8941*'Monte Carlo Inputs'!$C$13-'Monte Carlo Inputs'!$C$14*(F8941-'Monte Carlo Inputs'!$C$17)</f>
        <v>1271.8536996631462</v>
      </c>
      <c r="L8941" s="16">
        <f>G8941*$E8941*(1-'Monte Carlo Inputs'!$C$11)+G8941*'Monte Carlo Inputs'!$C$12-G8941*'Monte Carlo Inputs'!$C$13-'Monte Carlo Inputs'!$C$14*(G8941-F8941)</f>
        <v>1396.8911063649443</v>
      </c>
      <c r="M8941" s="16">
        <f>H8941*$E8941*(1-'Monte Carlo Inputs'!$C$11)+H8941*'Monte Carlo Inputs'!$C$12-H8941*'Monte Carlo Inputs'!$C$13-'Monte Carlo Inputs'!$C$14*(H8941-G8941)</f>
        <v>1534.2210849866503</v>
      </c>
      <c r="N8941" s="16">
        <f>I8941*$E8941*(1-'Monte Carlo Inputs'!$C$11)+I8941*'Monte Carlo Inputs'!$C$12-I8941*'Monte Carlo Inputs'!$C$13-'Monte Carlo Inputs'!$C$14*(I8941-H8941)</f>
        <v>1685.0521324764343</v>
      </c>
      <c r="O8941" s="16">
        <f>J8941*$E8941*(1-'Monte Carlo Inputs'!$C$11)+J8941*'Monte Carlo Inputs'!$C$12-J8941*'Monte Carlo Inputs'!$C$13-'Monte Carlo Inputs'!$C$14*(J8941-I8941)</f>
        <v>1850.711554513726</v>
      </c>
    </row>
    <row r="8942" spans="1:15">
      <c r="A8942">
        <v>8938</v>
      </c>
      <c r="B8942" s="39">
        <v>0.58324428616632873</v>
      </c>
      <c r="C8942" s="39">
        <v>0.6507471664266562</v>
      </c>
      <c r="D8942" s="29">
        <f>'Monte Carlo Inputs'!$C$6+'Monte Carlo Inputs'!$D$6*B8942</f>
        <v>0.16409494353098331</v>
      </c>
      <c r="E8942" s="29">
        <f>'Monte Carlo Inputs'!$C$7+'Monte Carlo Inputs'!$D$7*C8942</f>
        <v>0.60611330360308902</v>
      </c>
      <c r="F8942" s="16">
        <f>'Monte Carlo Inputs'!$C$17*(1+$D8942)</f>
        <v>2827.703027331112</v>
      </c>
      <c r="G8942" s="16">
        <f t="shared" ref="G8942:J8942" si="8936">F8942*(1+$D8942)</f>
        <v>3291.7147959234012</v>
      </c>
      <c r="H8942" s="16">
        <f t="shared" si="8936"/>
        <v>3831.8685494805541</v>
      </c>
      <c r="I8942" s="16">
        <f t="shared" si="8936"/>
        <v>4460.6588027257167</v>
      </c>
      <c r="J8942" s="16">
        <f t="shared" si="8936"/>
        <v>5192.6303570699765</v>
      </c>
      <c r="K8942" s="16">
        <f>F8942*$E8942*(1-'Monte Carlo Inputs'!$C$11)+F8942*'Monte Carlo Inputs'!$C$12-F8942*'Monte Carlo Inputs'!$C$13-'Monte Carlo Inputs'!$C$14*(F8942-'Monte Carlo Inputs'!$C$17)</f>
        <v>1334.5222323912801</v>
      </c>
      <c r="L8942" s="16">
        <f>G8942*$E8942*(1-'Monte Carlo Inputs'!$C$11)+G8942*'Monte Carlo Inputs'!$C$12-G8942*'Monte Carlo Inputs'!$C$13-'Monte Carlo Inputs'!$C$14*(G8942-F8942)</f>
        <v>1553.5105827563689</v>
      </c>
      <c r="M8942" s="16">
        <f>H8942*$E8942*(1-'Monte Carlo Inputs'!$C$11)+H8942*'Monte Carlo Inputs'!$C$12-H8942*'Monte Carlo Inputs'!$C$13-'Monte Carlo Inputs'!$C$14*(H8942-G8942)</f>
        <v>1808.4338141085602</v>
      </c>
      <c r="N8942" s="16">
        <f>I8942*$E8942*(1-'Monte Carlo Inputs'!$C$11)+I8942*'Monte Carlo Inputs'!$C$12-I8942*'Monte Carlo Inputs'!$C$13-'Monte Carlo Inputs'!$C$14*(I8942-H8942)</f>
        <v>2105.1886587142253</v>
      </c>
      <c r="O8942" s="16">
        <f>J8942*$E8942*(1-'Monte Carlo Inputs'!$C$11)+J8942*'Monte Carlo Inputs'!$C$12-J8942*'Monte Carlo Inputs'!$C$13-'Monte Carlo Inputs'!$C$14*(J8942-I8942)</f>
        <v>2450.6394727880024</v>
      </c>
    </row>
    <row r="8943" spans="1:15">
      <c r="A8943">
        <v>8939</v>
      </c>
      <c r="B8943" s="39">
        <v>-0.50312729437253467</v>
      </c>
      <c r="C8943" s="39">
        <v>-0.32443877611948385</v>
      </c>
      <c r="D8943" s="29">
        <f>'Monte Carlo Inputs'!$C$6+'Monte Carlo Inputs'!$D$6*B8943</f>
        <v>9.3715178815808098E-2</v>
      </c>
      <c r="E8943" s="29">
        <f>'Monte Carlo Inputs'!$C$7+'Monte Carlo Inputs'!$D$7*C8943</f>
        <v>0.57120956397927203</v>
      </c>
      <c r="F8943" s="16">
        <f>'Monte Carlo Inputs'!$C$17*(1+$D8943)</f>
        <v>2656.7435408614801</v>
      </c>
      <c r="G8943" s="16">
        <f t="shared" ref="G8943:J8943" si="8937">F8943*(1+$D8943)</f>
        <v>2905.720736861057</v>
      </c>
      <c r="H8943" s="16">
        <f t="shared" si="8937"/>
        <v>3178.030875304793</v>
      </c>
      <c r="I8943" s="16">
        <f t="shared" si="8937"/>
        <v>3475.8606070661408</v>
      </c>
      <c r="J8943" s="16">
        <f t="shared" si="8937"/>
        <v>3801.6015053961678</v>
      </c>
      <c r="K8943" s="16">
        <f>F8943*$E8943*(1-'Monte Carlo Inputs'!$C$11)+F8943*'Monte Carlo Inputs'!$C$12-F8943*'Monte Carlo Inputs'!$C$13-'Monte Carlo Inputs'!$C$14*(F8943-'Monte Carlo Inputs'!$C$17)</f>
        <v>1185.3923723921496</v>
      </c>
      <c r="L8943" s="16">
        <f>G8943*$E8943*(1-'Monte Carlo Inputs'!$C$11)+G8943*'Monte Carlo Inputs'!$C$12-G8943*'Monte Carlo Inputs'!$C$13-'Monte Carlo Inputs'!$C$14*(G8943-F8943)</f>
        <v>1296.4816305377753</v>
      </c>
      <c r="M8943" s="16">
        <f>H8943*$E8943*(1-'Monte Carlo Inputs'!$C$11)+H8943*'Monte Carlo Inputs'!$C$12-H8943*'Monte Carlo Inputs'!$C$13-'Monte Carlo Inputs'!$C$14*(H8943-G8943)</f>
        <v>1417.9816383750335</v>
      </c>
      <c r="N8943" s="16">
        <f>I8943*$E8943*(1-'Monte Carlo Inputs'!$C$11)+I8943*'Monte Carlo Inputs'!$C$12-I8943*'Monte Carlo Inputs'!$C$13-'Monte Carlo Inputs'!$C$14*(I8943-H8943)</f>
        <v>1550.8680411728822</v>
      </c>
      <c r="O8943" s="16">
        <f>J8943*$E8943*(1-'Monte Carlo Inputs'!$C$11)+J8943*'Monte Carlo Inputs'!$C$12-J8943*'Monte Carlo Inputs'!$C$13-'Monte Carlo Inputs'!$C$14*(J8943-I8943)</f>
        <v>1696.2079169711212</v>
      </c>
    </row>
    <row r="8944" spans="1:15">
      <c r="A8944">
        <v>8940</v>
      </c>
      <c r="B8944" s="39">
        <v>0.24873923404613368</v>
      </c>
      <c r="C8944" s="39">
        <v>-0.37332540813743442</v>
      </c>
      <c r="D8944" s="29">
        <f>'Monte Carlo Inputs'!$C$6+'Monte Carlo Inputs'!$D$6*B8944</f>
        <v>0.14242428564008081</v>
      </c>
      <c r="E8944" s="29">
        <f>'Monte Carlo Inputs'!$C$7+'Monte Carlo Inputs'!$D$7*C8944</f>
        <v>0.56945981944277391</v>
      </c>
      <c r="F8944" s="16">
        <f>'Monte Carlo Inputs'!$C$17*(1+$D8944)</f>
        <v>2775.0628322483208</v>
      </c>
      <c r="G8944" s="16">
        <f t="shared" ref="G8944:J8944" si="8938">F8944*(1+$D8944)</f>
        <v>3170.2991737376274</v>
      </c>
      <c r="H8944" s="16">
        <f t="shared" si="8938"/>
        <v>3621.8267688225474</v>
      </c>
      <c r="I8944" s="16">
        <f t="shared" si="8938"/>
        <v>4137.6628590842211</v>
      </c>
      <c r="J8944" s="16">
        <f t="shared" si="8938"/>
        <v>4726.9665360087856</v>
      </c>
      <c r="K8944" s="16">
        <f>F8944*$E8944*(1-'Monte Carlo Inputs'!$C$11)+F8944*'Monte Carlo Inputs'!$C$12-F8944*'Monte Carlo Inputs'!$C$13-'Monte Carlo Inputs'!$C$14*(F8944-'Monte Carlo Inputs'!$C$17)</f>
        <v>1236.5427090522805</v>
      </c>
      <c r="L8944" s="16">
        <f>G8944*$E8944*(1-'Monte Carlo Inputs'!$C$11)+G8944*'Monte Carlo Inputs'!$C$12-G8944*'Monte Carlo Inputs'!$C$13-'Monte Carlo Inputs'!$C$14*(G8944-F8944)</f>
        <v>1412.6564210525019</v>
      </c>
      <c r="M8944" s="16">
        <f>H8944*$E8944*(1-'Monte Carlo Inputs'!$C$11)+H8944*'Monte Carlo Inputs'!$C$12-H8944*'Monte Carlo Inputs'!$C$13-'Monte Carlo Inputs'!$C$14*(H8944-G8944)</f>
        <v>1613.8530026757778</v>
      </c>
      <c r="N8944" s="16">
        <f>I8944*$E8944*(1-'Monte Carlo Inputs'!$C$11)+I8944*'Monte Carlo Inputs'!$C$12-I8944*'Monte Carlo Inputs'!$C$13-'Monte Carlo Inputs'!$C$14*(I8944-H8944)</f>
        <v>1843.7048637099747</v>
      </c>
      <c r="O8944" s="16">
        <f>J8944*$E8944*(1-'Monte Carlo Inputs'!$C$11)+J8944*'Monte Carlo Inputs'!$C$12-J8944*'Monte Carlo Inputs'!$C$13-'Monte Carlo Inputs'!$C$14*(J8944-I8944)</f>
        <v>2106.2932118550102</v>
      </c>
    </row>
    <row r="8945" spans="1:15">
      <c r="A8945">
        <v>8941</v>
      </c>
      <c r="B8945" s="39">
        <v>-0.80948252615067506</v>
      </c>
      <c r="C8945" s="39">
        <v>1.5772360485441657</v>
      </c>
      <c r="D8945" s="29">
        <f>'Monte Carlo Inputs'!$C$6+'Monte Carlo Inputs'!$D$6*B8945</f>
        <v>7.3868185836560907E-2</v>
      </c>
      <c r="E8945" s="29">
        <f>'Monte Carlo Inputs'!$C$7+'Monte Carlo Inputs'!$D$7*C8945</f>
        <v>0.63927408381425455</v>
      </c>
      <c r="F8945" s="16">
        <f>'Monte Carlo Inputs'!$C$17*(1+$D8945)</f>
        <v>2608.5332102155903</v>
      </c>
      <c r="G8945" s="16">
        <f t="shared" ref="G8945:J8945" si="8939">F8945*(1+$D8945)</f>
        <v>2801.2208261486362</v>
      </c>
      <c r="H8945" s="16">
        <f t="shared" si="8939"/>
        <v>3008.1419267038282</v>
      </c>
      <c r="I8945" s="16">
        <f t="shared" si="8939"/>
        <v>3230.3479135683369</v>
      </c>
      <c r="J8945" s="16">
        <f t="shared" si="8939"/>
        <v>3468.9678535645494</v>
      </c>
      <c r="K8945" s="16">
        <f>F8945*$E8945*(1-'Monte Carlo Inputs'!$C$11)+F8945*'Monte Carlo Inputs'!$C$12-F8945*'Monte Carlo Inputs'!$C$13-'Monte Carlo Inputs'!$C$14*(F8945-'Monte Carlo Inputs'!$C$17)</f>
        <v>1289.4816152487529</v>
      </c>
      <c r="L8945" s="16">
        <f>G8945*$E8945*(1-'Monte Carlo Inputs'!$C$11)+G8945*'Monte Carlo Inputs'!$C$12-G8945*'Monte Carlo Inputs'!$C$13-'Monte Carlo Inputs'!$C$14*(G8945-F8945)</f>
        <v>1384.7332828367767</v>
      </c>
      <c r="M8945" s="16">
        <f>H8945*$E8945*(1-'Monte Carlo Inputs'!$C$11)+H8945*'Monte Carlo Inputs'!$C$12-H8945*'Monte Carlo Inputs'!$C$13-'Monte Carlo Inputs'!$C$14*(H8945-G8945)</f>
        <v>1487.0210183074344</v>
      </c>
      <c r="N8945" s="16">
        <f>I8945*$E8945*(1-'Monte Carlo Inputs'!$C$11)+I8945*'Monte Carlo Inputs'!$C$12-I8945*'Monte Carlo Inputs'!$C$13-'Monte Carlo Inputs'!$C$14*(I8945-H8945)</f>
        <v>1596.86456323064</v>
      </c>
      <c r="O8945" s="16">
        <f>J8945*$E8945*(1-'Monte Carlo Inputs'!$C$11)+J8945*'Monte Carlo Inputs'!$C$12-J8945*'Monte Carlo Inputs'!$C$13-'Monte Carlo Inputs'!$C$14*(J8945-I8945)</f>
        <v>1714.8220515431794</v>
      </c>
    </row>
    <row r="8946" spans="1:15">
      <c r="A8946">
        <v>8942</v>
      </c>
      <c r="B8946" s="39">
        <v>0.53869797759079996</v>
      </c>
      <c r="C8946" s="39">
        <v>-0.67795624672726873</v>
      </c>
      <c r="D8946" s="29">
        <f>'Monte Carlo Inputs'!$C$6+'Monte Carlo Inputs'!$D$6*B8946</f>
        <v>0.1612090444770701</v>
      </c>
      <c r="E8946" s="29">
        <f>'Monte Carlo Inputs'!$C$7+'Monte Carlo Inputs'!$D$7*C8946</f>
        <v>0.55855650858929373</v>
      </c>
      <c r="F8946" s="16">
        <f>'Monte Carlo Inputs'!$C$17*(1+$D8946)</f>
        <v>2820.6928899392515</v>
      </c>
      <c r="G8946" s="16">
        <f t="shared" ref="G8946:J8946" si="8940">F8946*(1+$D8946)</f>
        <v>3275.4140954896238</v>
      </c>
      <c r="H8946" s="16">
        <f t="shared" si="8940"/>
        <v>3803.440472090233</v>
      </c>
      <c r="I8946" s="16">
        <f t="shared" si="8940"/>
        <v>4416.5894763213164</v>
      </c>
      <c r="J8946" s="16">
        <f t="shared" si="8940"/>
        <v>5128.5836456465595</v>
      </c>
      <c r="K8946" s="16">
        <f>F8946*$E8946*(1-'Monte Carlo Inputs'!$C$11)+F8946*'Monte Carlo Inputs'!$C$12-F8946*'Monte Carlo Inputs'!$C$13-'Monte Carlo Inputs'!$C$14*(F8946-'Monte Carlo Inputs'!$C$17)</f>
        <v>1235.6602531920812</v>
      </c>
      <c r="L8946" s="16">
        <f>G8946*$E8946*(1-'Monte Carlo Inputs'!$C$11)+G8946*'Monte Carlo Inputs'!$C$12-G8946*'Monte Carlo Inputs'!$C$13-'Monte Carlo Inputs'!$C$14*(G8946-F8946)</f>
        <v>1434.859861907471</v>
      </c>
      <c r="M8946" s="16">
        <f>H8946*$E8946*(1-'Monte Carlo Inputs'!$C$11)+H8946*'Monte Carlo Inputs'!$C$12-H8946*'Monte Carlo Inputs'!$C$13-'Monte Carlo Inputs'!$C$14*(H8946-G8946)</f>
        <v>1666.1722492040753</v>
      </c>
      <c r="N8946" s="16">
        <f>I8946*$E8946*(1-'Monte Carlo Inputs'!$C$11)+I8946*'Monte Carlo Inputs'!$C$12-I8946*'Monte Carlo Inputs'!$C$13-'Monte Carlo Inputs'!$C$14*(I8946-H8946)</f>
        <v>1934.7742854324752</v>
      </c>
      <c r="O8946" s="16">
        <f>J8946*$E8946*(1-'Monte Carlo Inputs'!$C$11)+J8946*'Monte Carlo Inputs'!$C$12-J8946*'Monte Carlo Inputs'!$C$13-'Monte Carlo Inputs'!$C$14*(J8946-I8946)</f>
        <v>2246.6773992658509</v>
      </c>
    </row>
    <row r="8947" spans="1:15">
      <c r="A8947">
        <v>8943</v>
      </c>
      <c r="B8947" s="39">
        <v>0.86545515275816864</v>
      </c>
      <c r="C8947" s="39">
        <v>-1.9352179473807296</v>
      </c>
      <c r="D8947" s="29">
        <f>'Monte Carlo Inputs'!$C$6+'Monte Carlo Inputs'!$D$6*B8947</f>
        <v>0.1823777619943929</v>
      </c>
      <c r="E8947" s="29">
        <f>'Monte Carlo Inputs'!$C$7+'Monte Carlo Inputs'!$D$7*C8947</f>
        <v>0.51355674687817843</v>
      </c>
      <c r="F8947" s="16">
        <f>'Monte Carlo Inputs'!$C$17*(1+$D8947)</f>
        <v>2872.1138216605805</v>
      </c>
      <c r="G8947" s="16">
        <f t="shared" ref="G8947:J8947" si="8941">F8947*(1+$D8947)</f>
        <v>3395.9235126481999</v>
      </c>
      <c r="H8947" s="16">
        <f t="shared" si="8941"/>
        <v>4015.2644427891159</v>
      </c>
      <c r="I8947" s="16">
        <f t="shared" si="8941"/>
        <v>4747.5593856806581</v>
      </c>
      <c r="J8947" s="16">
        <f t="shared" si="8941"/>
        <v>5613.4086413765717</v>
      </c>
      <c r="K8947" s="16">
        <f>F8947*$E8947*(1-'Monte Carlo Inputs'!$C$11)+F8947*'Monte Carlo Inputs'!$C$12-F8947*'Monte Carlo Inputs'!$C$13-'Monte Carlo Inputs'!$C$14*(F8947-'Monte Carlo Inputs'!$C$17)</f>
        <v>1166.9616739148032</v>
      </c>
      <c r="L8947" s="16">
        <f>G8947*$E8947*(1-'Monte Carlo Inputs'!$C$11)+G8947*'Monte Carlo Inputs'!$C$12-G8947*'Monte Carlo Inputs'!$C$13-'Monte Carlo Inputs'!$C$14*(G8947-F8947)</f>
        <v>1379.7895323366156</v>
      </c>
      <c r="M8947" s="16">
        <f>H8947*$E8947*(1-'Monte Carlo Inputs'!$C$11)+H8947*'Monte Carlo Inputs'!$C$12-H8947*'Monte Carlo Inputs'!$C$13-'Monte Carlo Inputs'!$C$14*(H8947-G8947)</f>
        <v>1631.4324592674573</v>
      </c>
      <c r="N8947" s="16">
        <f>I8947*$E8947*(1-'Monte Carlo Inputs'!$C$11)+I8947*'Monte Carlo Inputs'!$C$12-I8947*'Monte Carlo Inputs'!$C$13-'Monte Carlo Inputs'!$C$14*(I8947-H8947)</f>
        <v>1928.9694600336647</v>
      </c>
      <c r="O8947" s="16">
        <f>J8947*$E8947*(1-'Monte Carlo Inputs'!$C$11)+J8947*'Monte Carlo Inputs'!$C$12-J8947*'Monte Carlo Inputs'!$C$13-'Monte Carlo Inputs'!$C$14*(J8947-I8947)</f>
        <v>2280.7705931101373</v>
      </c>
    </row>
    <row r="8948" spans="1:15">
      <c r="A8948">
        <v>8944</v>
      </c>
      <c r="B8948" s="39">
        <v>-0.1234981373012386</v>
      </c>
      <c r="C8948" s="39">
        <v>0.49602700265631738</v>
      </c>
      <c r="D8948" s="29">
        <f>'Monte Carlo Inputs'!$C$6+'Monte Carlo Inputs'!$D$6*B8948</f>
        <v>0.11830916786368553</v>
      </c>
      <c r="E8948" s="29">
        <f>'Monte Carlo Inputs'!$C$7+'Monte Carlo Inputs'!$D$7*C8948</f>
        <v>0.60057557784722504</v>
      </c>
      <c r="F8948" s="16">
        <f>'Monte Carlo Inputs'!$C$17*(1+$D8948)</f>
        <v>2716.4847996576791</v>
      </c>
      <c r="G8948" s="16">
        <f t="shared" ref="G8948:J8948" si="8942">F8948*(1+$D8948)</f>
        <v>3037.8698558195297</v>
      </c>
      <c r="H8948" s="16">
        <f t="shared" si="8942"/>
        <v>3397.2777105397126</v>
      </c>
      <c r="I8948" s="16">
        <f t="shared" si="8942"/>
        <v>3799.2068094755132</v>
      </c>
      <c r="J8948" s="16">
        <f t="shared" si="8942"/>
        <v>4248.6878056466094</v>
      </c>
      <c r="K8948" s="16">
        <f>F8948*$E8948*(1-'Monte Carlo Inputs'!$C$11)+F8948*'Monte Carlo Inputs'!$C$12-F8948*'Monte Carlo Inputs'!$C$13-'Monte Carlo Inputs'!$C$14*(F8948-'Monte Carlo Inputs'!$C$17)</f>
        <v>1269.727377208221</v>
      </c>
      <c r="L8948" s="16">
        <f>G8948*$E8948*(1-'Monte Carlo Inputs'!$C$11)+G8948*'Monte Carlo Inputs'!$C$12-G8948*'Monte Carlo Inputs'!$C$13-'Monte Carlo Inputs'!$C$14*(G8948-F8948)</f>
        <v>1419.9477666194657</v>
      </c>
      <c r="M8948" s="16">
        <f>H8948*$E8948*(1-'Monte Carlo Inputs'!$C$11)+H8948*'Monte Carlo Inputs'!$C$12-H8948*'Monte Carlo Inputs'!$C$13-'Monte Carlo Inputs'!$C$14*(H8948-G8948)</f>
        <v>1587.9406052981137</v>
      </c>
      <c r="N8948" s="16">
        <f>I8948*$E8948*(1-'Monte Carlo Inputs'!$C$11)+I8948*'Monte Carlo Inputs'!$C$12-I8948*'Monte Carlo Inputs'!$C$13-'Monte Carlo Inputs'!$C$14*(I8948-H8948)</f>
        <v>1775.8085369278904</v>
      </c>
      <c r="O8948" s="16">
        <f>J8948*$E8948*(1-'Monte Carlo Inputs'!$C$11)+J8948*'Monte Carlo Inputs'!$C$12-J8948*'Monte Carlo Inputs'!$C$13-'Monte Carlo Inputs'!$C$14*(J8948-I8948)</f>
        <v>1985.9029672170584</v>
      </c>
    </row>
    <row r="8949" spans="1:15">
      <c r="A8949">
        <v>8945</v>
      </c>
      <c r="B8949" s="39">
        <v>0.19817677968444616</v>
      </c>
      <c r="C8949" s="39">
        <v>-1.61739992064088</v>
      </c>
      <c r="D8949" s="29">
        <f>'Monte Carlo Inputs'!$C$6+'Monte Carlo Inputs'!$D$6*B8949</f>
        <v>0.13914863511207984</v>
      </c>
      <c r="E8949" s="29">
        <f>'Monte Carlo Inputs'!$C$7+'Monte Carlo Inputs'!$D$7*C8949</f>
        <v>0.52493205200626492</v>
      </c>
      <c r="F8949" s="16">
        <f>'Monte Carlo Inputs'!$C$17*(1+$D8949)</f>
        <v>2767.1059495507534</v>
      </c>
      <c r="G8949" s="16">
        <f t="shared" ref="G8949:J8949" si="8943">F8949*(1+$D8949)</f>
        <v>3152.1449656412565</v>
      </c>
      <c r="H8949" s="16">
        <f t="shared" si="8943"/>
        <v>3590.7616352856512</v>
      </c>
      <c r="I8949" s="16">
        <f t="shared" si="8943"/>
        <v>4090.4112158484695</v>
      </c>
      <c r="J8949" s="16">
        <f t="shared" si="8943"/>
        <v>4659.5863535809267</v>
      </c>
      <c r="K8949" s="16">
        <f>F8949*$E8949*(1-'Monte Carlo Inputs'!$C$11)+F8949*'Monte Carlo Inputs'!$C$12-F8949*'Monte Carlo Inputs'!$C$13-'Monte Carlo Inputs'!$C$14*(F8949-'Monte Carlo Inputs'!$C$17)</f>
        <v>1145.2053510537949</v>
      </c>
      <c r="L8949" s="16">
        <f>G8949*$E8949*(1-'Monte Carlo Inputs'!$C$11)+G8949*'Monte Carlo Inputs'!$C$12-G8949*'Monte Carlo Inputs'!$C$13-'Monte Carlo Inputs'!$C$14*(G8949-F8949)</f>
        <v>1304.5591125759806</v>
      </c>
      <c r="M8949" s="16">
        <f>H8949*$E8949*(1-'Monte Carlo Inputs'!$C$11)+H8949*'Monte Carlo Inputs'!$C$12-H8949*'Monte Carlo Inputs'!$C$13-'Monte Carlo Inputs'!$C$14*(H8949-G8949)</f>
        <v>1486.0867325139541</v>
      </c>
      <c r="N8949" s="16">
        <f>I8949*$E8949*(1-'Monte Carlo Inputs'!$C$11)+I8949*'Monte Carlo Inputs'!$C$12-I8949*'Monte Carlo Inputs'!$C$13-'Monte Carlo Inputs'!$C$14*(I8949-H8949)</f>
        <v>1692.8736730014416</v>
      </c>
      <c r="O8949" s="16">
        <f>J8949*$E8949*(1-'Monte Carlo Inputs'!$C$11)+J8949*'Monte Carlo Inputs'!$C$12-J8949*'Monte Carlo Inputs'!$C$13-'Monte Carlo Inputs'!$C$14*(J8949-I8949)</f>
        <v>1928.4347340167656</v>
      </c>
    </row>
    <row r="8950" spans="1:15">
      <c r="A8950">
        <v>8946</v>
      </c>
      <c r="B8950" s="39">
        <v>0.61941963871441341</v>
      </c>
      <c r="C8950" s="39">
        <v>-2.01934175171349</v>
      </c>
      <c r="D8950" s="29">
        <f>'Monte Carlo Inputs'!$C$6+'Monte Carlo Inputs'!$D$6*B8950</f>
        <v>0.16643853650269916</v>
      </c>
      <c r="E8950" s="29">
        <f>'Monte Carlo Inputs'!$C$7+'Monte Carlo Inputs'!$D$7*C8950</f>
        <v>0.51054579764840458</v>
      </c>
      <c r="F8950" s="16">
        <f>'Monte Carlo Inputs'!$C$17*(1+$D8950)</f>
        <v>2833.3958490187069</v>
      </c>
      <c r="G8950" s="16">
        <f t="shared" ref="G8950:J8950" si="8944">F8950*(1+$D8950)</f>
        <v>3304.9821074622037</v>
      </c>
      <c r="H8950" s="16">
        <f t="shared" si="8944"/>
        <v>3855.0584925958196</v>
      </c>
      <c r="I8950" s="16">
        <f t="shared" si="8944"/>
        <v>4496.6887862357698</v>
      </c>
      <c r="J8950" s="16">
        <f t="shared" si="8944"/>
        <v>5245.1110869249505</v>
      </c>
      <c r="K8950" s="16">
        <f>F8950*$E8950*(1-'Monte Carlo Inputs'!$C$11)+F8950*'Monte Carlo Inputs'!$C$12-F8950*'Monte Carlo Inputs'!$C$13-'Monte Carlo Inputs'!$C$14*(F8950-'Monte Carlo Inputs'!$C$17)</f>
        <v>1144.6107519764939</v>
      </c>
      <c r="L8950" s="16">
        <f>G8950*$E8950*(1-'Monte Carlo Inputs'!$C$11)+G8950*'Monte Carlo Inputs'!$C$12-G8950*'Monte Carlo Inputs'!$C$13-'Monte Carlo Inputs'!$C$14*(G8950-F8950)</f>
        <v>1335.1180904007158</v>
      </c>
      <c r="M8950" s="16">
        <f>H8950*$E8950*(1-'Monte Carlo Inputs'!$C$11)+H8950*'Monte Carlo Inputs'!$C$12-H8950*'Monte Carlo Inputs'!$C$13-'Monte Carlo Inputs'!$C$14*(H8950-G8950)</f>
        <v>1557.3331914252894</v>
      </c>
      <c r="N8950" s="16">
        <f>I8950*$E8950*(1-'Monte Carlo Inputs'!$C$11)+I8950*'Monte Carlo Inputs'!$C$12-I8950*'Monte Carlo Inputs'!$C$13-'Monte Carlo Inputs'!$C$14*(I8950-H8950)</f>
        <v>1816.5334486531924</v>
      </c>
      <c r="O8950" s="16">
        <f>J8950*$E8950*(1-'Monte Carlo Inputs'!$C$11)+J8950*'Monte Carlo Inputs'!$C$12-J8950*'Monte Carlo Inputs'!$C$13-'Monte Carlo Inputs'!$C$14*(J8950-I8950)</f>
        <v>2118.8746173552313</v>
      </c>
    </row>
    <row r="8951" spans="1:15">
      <c r="A8951">
        <v>8947</v>
      </c>
      <c r="B8951" s="39">
        <v>-0.62009721867474088</v>
      </c>
      <c r="C8951" s="39">
        <v>-0.66562755639437965</v>
      </c>
      <c r="D8951" s="29">
        <f>'Monte Carlo Inputs'!$C$6+'Monte Carlo Inputs'!$D$6*B8951</f>
        <v>8.6137370358173621E-2</v>
      </c>
      <c r="E8951" s="29">
        <f>'Monte Carlo Inputs'!$C$7+'Monte Carlo Inputs'!$D$7*C8951</f>
        <v>0.55899777561182518</v>
      </c>
      <c r="F8951" s="16">
        <f>'Monte Carlo Inputs'!$C$17*(1+$D8951)</f>
        <v>2638.3362863370398</v>
      </c>
      <c r="G8951" s="16">
        <f t="shared" ref="G8951:J8951" si="8945">F8951*(1+$D8951)</f>
        <v>2865.5956361626618</v>
      </c>
      <c r="H8951" s="16">
        <f t="shared" si="8945"/>
        <v>3112.4305087715711</v>
      </c>
      <c r="I8951" s="16">
        <f t="shared" si="8945"/>
        <v>3380.5270882197065</v>
      </c>
      <c r="J8951" s="16">
        <f t="shared" si="8945"/>
        <v>3671.7168020235254</v>
      </c>
      <c r="K8951" s="16">
        <f>F8951*$E8951*(1-'Monte Carlo Inputs'!$C$11)+F8951*'Monte Carlo Inputs'!$C$12-F8951*'Monte Carlo Inputs'!$C$13-'Monte Carlo Inputs'!$C$14*(F8951-'Monte Carlo Inputs'!$C$17)</f>
        <v>1153.9712147473331</v>
      </c>
      <c r="L8951" s="16">
        <f>G8951*$E8951*(1-'Monte Carlo Inputs'!$C$11)+G8951*'Monte Carlo Inputs'!$C$12-G8951*'Monte Carlo Inputs'!$C$13-'Monte Carlo Inputs'!$C$14*(G8951-F8951)</f>
        <v>1253.3712606546956</v>
      </c>
      <c r="M8951" s="16">
        <f>H8951*$E8951*(1-'Monte Carlo Inputs'!$C$11)+H8951*'Monte Carlo Inputs'!$C$12-H8951*'Monte Carlo Inputs'!$C$13-'Monte Carlo Inputs'!$C$14*(H8951-G8951)</f>
        <v>1361.3333651299999</v>
      </c>
      <c r="N8951" s="16">
        <f>I8951*$E8951*(1-'Monte Carlo Inputs'!$C$11)+I8951*'Monte Carlo Inputs'!$C$12-I8951*'Monte Carlo Inputs'!$C$13-'Monte Carlo Inputs'!$C$14*(I8951-H8951)</f>
        <v>1478.5950413831417</v>
      </c>
      <c r="O8951" s="16">
        <f>J8951*$E8951*(1-'Monte Carlo Inputs'!$C$11)+J8951*'Monte Carlo Inputs'!$C$12-J8951*'Monte Carlo Inputs'!$C$13-'Monte Carlo Inputs'!$C$14*(J8951-I8951)</f>
        <v>1605.9573300725201</v>
      </c>
    </row>
    <row r="8952" spans="1:15">
      <c r="A8952">
        <v>8948</v>
      </c>
      <c r="B8952" s="39">
        <v>-8.9158555950194215E-2</v>
      </c>
      <c r="C8952" s="39">
        <v>-0.5762787198883631</v>
      </c>
      <c r="D8952" s="29">
        <f>'Monte Carlo Inputs'!$C$6+'Monte Carlo Inputs'!$D$6*B8952</f>
        <v>0.12053383178089269</v>
      </c>
      <c r="E8952" s="29">
        <f>'Monte Carlo Inputs'!$C$7+'Monte Carlo Inputs'!$D$7*C8952</f>
        <v>0.56219573857359073</v>
      </c>
      <c r="F8952" s="16">
        <f>'Monte Carlo Inputs'!$C$17*(1+$D8952)</f>
        <v>2721.8887307789664</v>
      </c>
      <c r="G8952" s="16">
        <f t="shared" ref="G8952:J8952" si="8946">F8952*(1+$D8952)</f>
        <v>3049.9684091809859</v>
      </c>
      <c r="H8952" s="16">
        <f t="shared" si="8946"/>
        <v>3417.5927883502436</v>
      </c>
      <c r="I8952" s="16">
        <f t="shared" si="8946"/>
        <v>3829.5283425968437</v>
      </c>
      <c r="J8952" s="16">
        <f t="shared" si="8946"/>
        <v>4291.116067643572</v>
      </c>
      <c r="K8952" s="16">
        <f>F8952*$E8952*(1-'Monte Carlo Inputs'!$C$11)+F8952*'Monte Carlo Inputs'!$C$12-F8952*'Monte Carlo Inputs'!$C$13-'Monte Carlo Inputs'!$C$14*(F8952-'Monte Carlo Inputs'!$C$17)</f>
        <v>1197.9993203729241</v>
      </c>
      <c r="L8952" s="16">
        <f>G8952*$E8952*(1-'Monte Carlo Inputs'!$C$11)+G8952*'Monte Carlo Inputs'!$C$12-G8952*'Monte Carlo Inputs'!$C$13-'Monte Carlo Inputs'!$C$14*(G8952-F8952)</f>
        <v>1342.3987689283779</v>
      </c>
      <c r="M8952" s="16">
        <f>H8952*$E8952*(1-'Monte Carlo Inputs'!$C$11)+H8952*'Monte Carlo Inputs'!$C$12-H8952*'Monte Carlo Inputs'!$C$13-'Monte Carlo Inputs'!$C$14*(H8952-G8952)</f>
        <v>1504.2032363252683</v>
      </c>
      <c r="N8952" s="16">
        <f>I8952*$E8952*(1-'Monte Carlo Inputs'!$C$11)+I8952*'Monte Carlo Inputs'!$C$12-I8952*'Monte Carlo Inputs'!$C$13-'Monte Carlo Inputs'!$C$14*(I8952-H8952)</f>
        <v>1685.5106161767726</v>
      </c>
      <c r="O8952" s="16">
        <f>J8952*$E8952*(1-'Monte Carlo Inputs'!$C$11)+J8952*'Monte Carlo Inputs'!$C$12-J8952*'Monte Carlo Inputs'!$C$13-'Monte Carlo Inputs'!$C$14*(J8952-I8952)</f>
        <v>1888.6716692519321</v>
      </c>
    </row>
    <row r="8953" spans="1:15">
      <c r="A8953">
        <v>8949</v>
      </c>
      <c r="B8953" s="39">
        <v>-0.16547117640303852</v>
      </c>
      <c r="C8953" s="39">
        <v>0.61660445931466112</v>
      </c>
      <c r="D8953" s="29">
        <f>'Monte Carlo Inputs'!$C$6+'Monte Carlo Inputs'!$D$6*B8953</f>
        <v>0.11558997613473745</v>
      </c>
      <c r="E8953" s="29">
        <f>'Monte Carlo Inputs'!$C$7+'Monte Carlo Inputs'!$D$7*C8953</f>
        <v>0.60489127187857716</v>
      </c>
      <c r="F8953" s="16">
        <f>'Monte Carlo Inputs'!$C$17*(1+$D8953)</f>
        <v>2709.8796110288913</v>
      </c>
      <c r="G8953" s="16">
        <f t="shared" ref="G8953:J8953" si="8947">F8953*(1+$D8953)</f>
        <v>3023.1145305957325</v>
      </c>
      <c r="H8953" s="16">
        <f t="shared" si="8947"/>
        <v>3372.5562670398713</v>
      </c>
      <c r="I8953" s="16">
        <f t="shared" si="8947"/>
        <v>3762.3899654600691</v>
      </c>
      <c r="J8953" s="16">
        <f t="shared" si="8947"/>
        <v>4197.2845317771744</v>
      </c>
      <c r="K8953" s="16">
        <f>F8953*$E8953*(1-'Monte Carlo Inputs'!$C$11)+F8953*'Monte Carlo Inputs'!$C$12-F8953*'Monte Carlo Inputs'!$C$13-'Monte Carlo Inputs'!$C$14*(F8953-'Monte Carlo Inputs'!$C$17)</f>
        <v>1274.8628518548303</v>
      </c>
      <c r="L8953" s="16">
        <f>G8953*$E8953*(1-'Monte Carlo Inputs'!$C$11)+G8953*'Monte Carlo Inputs'!$C$12-G8953*'Monte Carlo Inputs'!$C$13-'Monte Carlo Inputs'!$C$14*(G8953-F8953)</f>
        <v>1422.2242184757936</v>
      </c>
      <c r="M8953" s="16">
        <f>H8953*$E8953*(1-'Monte Carlo Inputs'!$C$11)+H8953*'Monte Carlo Inputs'!$C$12-H8953*'Monte Carlo Inputs'!$C$13-'Monte Carlo Inputs'!$C$14*(H8953-G8953)</f>
        <v>1586.6190819476562</v>
      </c>
      <c r="N8953" s="16">
        <f>I8953*$E8953*(1-'Monte Carlo Inputs'!$C$11)+I8953*'Monte Carlo Inputs'!$C$12-I8953*'Monte Carlo Inputs'!$C$13-'Monte Carlo Inputs'!$C$14*(I8953-H8953)</f>
        <v>1770.0163437649051</v>
      </c>
      <c r="O8953" s="16">
        <f>J8953*$E8953*(1-'Monte Carlo Inputs'!$C$11)+J8953*'Monte Carlo Inputs'!$C$12-J8953*'Monte Carlo Inputs'!$C$13-'Monte Carlo Inputs'!$C$14*(J8953-I8953)</f>
        <v>1974.6124906987855</v>
      </c>
    </row>
    <row r="8954" spans="1:15">
      <c r="A8954">
        <v>8950</v>
      </c>
      <c r="B8954" s="39">
        <v>0.10600297302291364</v>
      </c>
      <c r="C8954" s="39">
        <v>-0.40144836598997824</v>
      </c>
      <c r="D8954" s="29">
        <f>'Monte Carlo Inputs'!$C$6+'Monte Carlo Inputs'!$D$6*B8954</f>
        <v>0.13317722446221461</v>
      </c>
      <c r="E8954" s="29">
        <f>'Monte Carlo Inputs'!$C$7+'Monte Carlo Inputs'!$D$7*C8954</f>
        <v>0.56845324586997004</v>
      </c>
      <c r="F8954" s="16">
        <f>'Monte Carlo Inputs'!$C$17*(1+$D8954)</f>
        <v>2752.6007959411663</v>
      </c>
      <c r="G8954" s="16">
        <f t="shared" ref="G8954:J8954" si="8948">F8954*(1+$D8954)</f>
        <v>3119.1845299970937</v>
      </c>
      <c r="H8954" s="16">
        <f t="shared" si="8948"/>
        <v>3534.5888682875843</v>
      </c>
      <c r="I8954" s="16">
        <f t="shared" si="8948"/>
        <v>4005.3156033811651</v>
      </c>
      <c r="J8954" s="16">
        <f t="shared" si="8948"/>
        <v>4538.7324185346697</v>
      </c>
      <c r="K8954" s="16">
        <f>F8954*$E8954*(1-'Monte Carlo Inputs'!$C$11)+F8954*'Monte Carlo Inputs'!$C$12-F8954*'Monte Carlo Inputs'!$C$13-'Monte Carlo Inputs'!$C$14*(F8954-'Monte Carlo Inputs'!$C$17)</f>
        <v>1224.232678741979</v>
      </c>
      <c r="L8954" s="16">
        <f>G8954*$E8954*(1-'Monte Carlo Inputs'!$C$11)+G8954*'Monte Carlo Inputs'!$C$12-G8954*'Monte Carlo Inputs'!$C$13-'Monte Carlo Inputs'!$C$14*(G8954-F8954)</f>
        <v>1387.2725889927781</v>
      </c>
      <c r="M8954" s="16">
        <f>H8954*$E8954*(1-'Monte Carlo Inputs'!$C$11)+H8954*'Monte Carlo Inputs'!$C$12-H8954*'Monte Carlo Inputs'!$C$13-'Monte Carlo Inputs'!$C$14*(H8954-G8954)</f>
        <v>1572.0257019673472</v>
      </c>
      <c r="N8954" s="16">
        <f>I8954*$E8954*(1-'Monte Carlo Inputs'!$C$11)+I8954*'Monte Carlo Inputs'!$C$12-I8954*'Monte Carlo Inputs'!$C$13-'Monte Carlo Inputs'!$C$14*(I8954-H8954)</f>
        <v>1781.3837217386229</v>
      </c>
      <c r="O8954" s="16">
        <f>J8954*$E8954*(1-'Monte Carlo Inputs'!$C$11)+J8954*'Monte Carlo Inputs'!$C$12-J8954*'Monte Carlo Inputs'!$C$13-'Monte Carlo Inputs'!$C$14*(J8954-I8954)</f>
        <v>2018.6234615019432</v>
      </c>
    </row>
    <row r="8955" spans="1:15">
      <c r="A8955">
        <v>8951</v>
      </c>
      <c r="B8955" s="39">
        <v>0.71164520470841719</v>
      </c>
      <c r="C8955" s="39">
        <v>-0.24897423185095316</v>
      </c>
      <c r="D8955" s="29">
        <f>'Monte Carlo Inputs'!$C$6+'Monte Carlo Inputs'!$D$6*B8955</f>
        <v>0.17241330034193936</v>
      </c>
      <c r="E8955" s="29">
        <f>'Monte Carlo Inputs'!$C$7+'Monte Carlo Inputs'!$D$7*C8955</f>
        <v>0.57391058199959089</v>
      </c>
      <c r="F8955" s="16">
        <f>'Monte Carlo Inputs'!$C$17*(1+$D8955)</f>
        <v>2847.9091478606056</v>
      </c>
      <c r="G8955" s="16">
        <f t="shared" ref="G8955:J8955" si="8949">F8955*(1+$D8955)</f>
        <v>3338.926563117253</v>
      </c>
      <c r="H8955" s="16">
        <f t="shared" si="8949"/>
        <v>3914.6019114636674</v>
      </c>
      <c r="I8955" s="16">
        <f t="shared" si="8949"/>
        <v>4589.5313465439831</v>
      </c>
      <c r="J8955" s="16">
        <f t="shared" si="8949"/>
        <v>5380.8275930244163</v>
      </c>
      <c r="K8955" s="16">
        <f>F8955*$E8955*(1-'Monte Carlo Inputs'!$C$11)+F8955*'Monte Carlo Inputs'!$C$12-F8955*'Monte Carlo Inputs'!$C$13-'Monte Carlo Inputs'!$C$14*(F8955-'Monte Carlo Inputs'!$C$17)</f>
        <v>1279.0907331122614</v>
      </c>
      <c r="L8955" s="16">
        <f>G8955*$E8955*(1-'Monte Carlo Inputs'!$C$11)+G8955*'Monte Carlo Inputs'!$C$12-G8955*'Monte Carlo Inputs'!$C$13-'Monte Carlo Inputs'!$C$14*(G8955-F8955)</f>
        <v>1499.6229878449369</v>
      </c>
      <c r="M8955" s="16">
        <f>H8955*$E8955*(1-'Monte Carlo Inputs'!$C$11)+H8955*'Monte Carlo Inputs'!$C$12-H8955*'Monte Carlo Inputs'!$C$13-'Monte Carlo Inputs'!$C$14*(H8955-G8955)</f>
        <v>1758.1779364479228</v>
      </c>
      <c r="N8955" s="16">
        <f>I8955*$E8955*(1-'Monte Carlo Inputs'!$C$11)+I8955*'Monte Carlo Inputs'!$C$12-I8955*'Monte Carlo Inputs'!$C$13-'Monte Carlo Inputs'!$C$14*(I8955-H8955)</f>
        <v>2061.3111970592895</v>
      </c>
      <c r="O8955" s="16">
        <f>J8955*$E8955*(1-'Monte Carlo Inputs'!$C$11)+J8955*'Monte Carlo Inputs'!$C$12-J8955*'Monte Carlo Inputs'!$C$13-'Monte Carlo Inputs'!$C$14*(J8955-I8955)</f>
        <v>2416.7086635760761</v>
      </c>
    </row>
    <row r="8956" spans="1:15">
      <c r="A8956">
        <v>8952</v>
      </c>
      <c r="B8956" s="39">
        <v>-0.29470774306419012</v>
      </c>
      <c r="C8956" s="39">
        <v>1.4134741595527329</v>
      </c>
      <c r="D8956" s="29">
        <f>'Monte Carlo Inputs'!$C$6+'Monte Carlo Inputs'!$D$6*B8956</f>
        <v>0.10721748248970187</v>
      </c>
      <c r="E8956" s="29">
        <f>'Monte Carlo Inputs'!$C$7+'Monte Carlo Inputs'!$D$7*C8956</f>
        <v>0.63341273770139161</v>
      </c>
      <c r="F8956" s="16">
        <f>'Monte Carlo Inputs'!$C$17*(1+$D8956)</f>
        <v>2689.5419867157352</v>
      </c>
      <c r="G8956" s="16">
        <f t="shared" ref="G8956:J8956" si="8950">F8956*(1+$D8956)</f>
        <v>2977.9079075817476</v>
      </c>
      <c r="H8956" s="16">
        <f t="shared" si="8950"/>
        <v>3297.1916965188384</v>
      </c>
      <c r="I8956" s="16">
        <f t="shared" si="8950"/>
        <v>3650.7082895055373</v>
      </c>
      <c r="J8956" s="16">
        <f t="shared" si="8950"/>
        <v>4042.1280416106069</v>
      </c>
      <c r="K8956" s="16">
        <f>F8956*$E8956*(1-'Monte Carlo Inputs'!$C$11)+F8956*'Monte Carlo Inputs'!$C$12-F8956*'Monte Carlo Inputs'!$C$13-'Monte Carlo Inputs'!$C$14*(F8956-'Monte Carlo Inputs'!$C$17)</f>
        <v>1319.5739532079645</v>
      </c>
      <c r="L8956" s="16">
        <f>G8956*$E8956*(1-'Monte Carlo Inputs'!$C$11)+G8956*'Monte Carlo Inputs'!$C$12-G8956*'Monte Carlo Inputs'!$C$13-'Monte Carlo Inputs'!$C$14*(G8956-F8956)</f>
        <v>1461.0553504299064</v>
      </c>
      <c r="M8956" s="16">
        <f>H8956*$E8956*(1-'Monte Carlo Inputs'!$C$11)+H8956*'Monte Carlo Inputs'!$C$12-H8956*'Monte Carlo Inputs'!$C$13-'Monte Carlo Inputs'!$C$14*(H8956-G8956)</f>
        <v>1617.7060268811101</v>
      </c>
      <c r="N8956" s="16">
        <f>I8956*$E8956*(1-'Monte Carlo Inputs'!$C$11)+I8956*'Monte Carlo Inputs'!$C$12-I8956*'Monte Carlo Inputs'!$C$13-'Monte Carlo Inputs'!$C$14*(I8956-H8956)</f>
        <v>1791.1523944917205</v>
      </c>
      <c r="O8956" s="16">
        <f>J8956*$E8956*(1-'Monte Carlo Inputs'!$C$11)+J8956*'Monte Carlo Inputs'!$C$12-J8956*'Monte Carlo Inputs'!$C$13-'Monte Carlo Inputs'!$C$14*(J8956-I8956)</f>
        <v>1983.1952449845246</v>
      </c>
    </row>
    <row r="8957" spans="1:15">
      <c r="A8957">
        <v>8953</v>
      </c>
      <c r="B8957" s="39">
        <v>0.16366734023313784</v>
      </c>
      <c r="C8957" s="39">
        <v>-0.34732269032115548</v>
      </c>
      <c r="D8957" s="29">
        <f>'Monte Carlo Inputs'!$C$6+'Monte Carlo Inputs'!$D$6*B8957</f>
        <v>0.13691296706576467</v>
      </c>
      <c r="E8957" s="29">
        <f>'Monte Carlo Inputs'!$C$7+'Monte Carlo Inputs'!$D$7*C8957</f>
        <v>0.57039050563560534</v>
      </c>
      <c r="F8957" s="16">
        <f>'Monte Carlo Inputs'!$C$17*(1+$D8957)</f>
        <v>2761.6752882994497</v>
      </c>
      <c r="G8957" s="16">
        <f t="shared" ref="G8957:J8957" si="8951">F8957*(1+$D8957)</f>
        <v>3139.7844460927286</v>
      </c>
      <c r="H8957" s="16">
        <f t="shared" si="8951"/>
        <v>3569.6616505542224</v>
      </c>
      <c r="I8957" s="16">
        <f t="shared" si="8951"/>
        <v>4058.394618552476</v>
      </c>
      <c r="J8957" s="16">
        <f t="shared" si="8951"/>
        <v>4614.0414673022278</v>
      </c>
      <c r="K8957" s="16">
        <f>F8957*$E8957*(1-'Monte Carlo Inputs'!$C$11)+F8957*'Monte Carlo Inputs'!$C$12-F8957*'Monte Carlo Inputs'!$C$13-'Monte Carlo Inputs'!$C$14*(F8957-'Monte Carlo Inputs'!$C$17)</f>
        <v>1232.2098204739636</v>
      </c>
      <c r="L8957" s="16">
        <f>G8957*$E8957*(1-'Monte Carlo Inputs'!$C$11)+G8957*'Monte Carlo Inputs'!$C$12-G8957*'Monte Carlo Inputs'!$C$13-'Monte Carlo Inputs'!$C$14*(G8957-F8957)</f>
        <v>1400.9153230426273</v>
      </c>
      <c r="M8957" s="16">
        <f>H8957*$E8957*(1-'Monte Carlo Inputs'!$C$11)+H8957*'Monte Carlo Inputs'!$C$12-H8957*'Monte Carlo Inputs'!$C$13-'Monte Carlo Inputs'!$C$14*(H8957-G8957)</f>
        <v>1592.7187965282876</v>
      </c>
      <c r="N8957" s="16">
        <f>I8957*$E8957*(1-'Monte Carlo Inputs'!$C$11)+I8957*'Monte Carlo Inputs'!$C$12-I8957*'Monte Carlo Inputs'!$C$13-'Monte Carlo Inputs'!$C$14*(I8957-H8957)</f>
        <v>1810.7826526623894</v>
      </c>
      <c r="O8957" s="16">
        <f>J8957*$E8957*(1-'Monte Carlo Inputs'!$C$11)+J8957*'Monte Carlo Inputs'!$C$12-J8957*'Monte Carlo Inputs'!$C$13-'Monte Carlo Inputs'!$C$14*(J8957-I8957)</f>
        <v>2058.7022783496136</v>
      </c>
    </row>
    <row r="8958" spans="1:15">
      <c r="A8958">
        <v>8954</v>
      </c>
      <c r="B8958" s="39">
        <v>0.37392516882554377</v>
      </c>
      <c r="C8958" s="39">
        <v>-0.7510151360653966</v>
      </c>
      <c r="D8958" s="29">
        <f>'Monte Carlo Inputs'!$C$6+'Monte Carlo Inputs'!$D$6*B8958</f>
        <v>0.15053436214912747</v>
      </c>
      <c r="E8958" s="29">
        <f>'Monte Carlo Inputs'!$C$7+'Monte Carlo Inputs'!$D$7*C8958</f>
        <v>0.5559415934849955</v>
      </c>
      <c r="F8958" s="16">
        <f>'Monte Carlo Inputs'!$C$17*(1+$D8958)</f>
        <v>2794.763019096446</v>
      </c>
      <c r="G8958" s="16">
        <f t="shared" ref="G8958:J8958" si="8952">F8958*(1+$D8958)</f>
        <v>3215.4708875340993</v>
      </c>
      <c r="H8958" s="16">
        <f t="shared" si="8952"/>
        <v>3699.5097465981339</v>
      </c>
      <c r="I8958" s="16">
        <f t="shared" si="8952"/>
        <v>4256.4130865667648</v>
      </c>
      <c r="J8958" s="16">
        <f t="shared" si="8952"/>
        <v>4897.1495155962921</v>
      </c>
      <c r="K8958" s="16">
        <f>F8958*$E8958*(1-'Monte Carlo Inputs'!$C$11)+F8958*'Monte Carlo Inputs'!$C$12-F8958*'Monte Carlo Inputs'!$C$13-'Monte Carlo Inputs'!$C$14*(F8958-'Monte Carlo Inputs'!$C$17)</f>
        <v>1218.726606404246</v>
      </c>
      <c r="L8958" s="16">
        <f>G8958*$E8958*(1-'Monte Carlo Inputs'!$C$11)+G8958*'Monte Carlo Inputs'!$C$12-G8958*'Monte Carlo Inputs'!$C$13-'Monte Carlo Inputs'!$C$14*(G8958-F8958)</f>
        <v>1402.1868387334798</v>
      </c>
      <c r="M8958" s="16">
        <f>H8958*$E8958*(1-'Monte Carlo Inputs'!$C$11)+H8958*'Monte Carlo Inputs'!$C$12-H8958*'Monte Carlo Inputs'!$C$13-'Monte Carlo Inputs'!$C$14*(H8958-G8958)</f>
        <v>1613.2641401161261</v>
      </c>
      <c r="N8958" s="16">
        <f>I8958*$E8958*(1-'Monte Carlo Inputs'!$C$11)+I8958*'Monte Carlo Inputs'!$C$12-I8958*'Monte Carlo Inputs'!$C$13-'Monte Carlo Inputs'!$C$14*(I8958-H8958)</f>
        <v>1856.1158284265673</v>
      </c>
      <c r="O8958" s="16">
        <f>J8958*$E8958*(1-'Monte Carlo Inputs'!$C$11)+J8958*'Monte Carlo Inputs'!$C$12-J8958*'Monte Carlo Inputs'!$C$13-'Monte Carlo Inputs'!$C$14*(J8958-I8958)</f>
        <v>2135.5250407336603</v>
      </c>
    </row>
    <row r="8959" spans="1:15">
      <c r="A8959">
        <v>8955</v>
      </c>
      <c r="B8959" s="39">
        <v>3.2678761993221069E-2</v>
      </c>
      <c r="C8959" s="39">
        <v>-1.8728861072929663</v>
      </c>
      <c r="D8959" s="29">
        <f>'Monte Carlo Inputs'!$C$6+'Monte Carlo Inputs'!$D$6*B8959</f>
        <v>0.12842697067001224</v>
      </c>
      <c r="E8959" s="29">
        <f>'Monte Carlo Inputs'!$C$7+'Monte Carlo Inputs'!$D$7*C8959</f>
        <v>0.51578772070765788</v>
      </c>
      <c r="F8959" s="16">
        <f>'Monte Carlo Inputs'!$C$17*(1+$D8959)</f>
        <v>2741.0619544545275</v>
      </c>
      <c r="G8959" s="16">
        <f t="shared" ref="G8959:J8959" si="8953">F8959*(1+$D8959)</f>
        <v>3093.0882376839459</v>
      </c>
      <c r="H8959" s="16">
        <f t="shared" si="8953"/>
        <v>3490.3241900647422</v>
      </c>
      <c r="I8959" s="16">
        <f t="shared" si="8953"/>
        <v>3938.5759524510213</v>
      </c>
      <c r="J8959" s="16">
        <f t="shared" si="8953"/>
        <v>4444.3953307780639</v>
      </c>
      <c r="K8959" s="16">
        <f>F8959*$E8959*(1-'Monte Carlo Inputs'!$C$11)+F8959*'Monte Carlo Inputs'!$C$12-F8959*'Monte Carlo Inputs'!$C$13-'Monte Carlo Inputs'!$C$14*(F8959-'Monte Carlo Inputs'!$C$17)</f>
        <v>1116.2077161556954</v>
      </c>
      <c r="L8959" s="16">
        <f>G8959*$E8959*(1-'Monte Carlo Inputs'!$C$11)+G8959*'Monte Carlo Inputs'!$C$12-G8959*'Monte Carlo Inputs'!$C$13-'Monte Carlo Inputs'!$C$14*(G8959-F8959)</f>
        <v>1259.5588917800642</v>
      </c>
      <c r="M8959" s="16">
        <f>H8959*$E8959*(1-'Monte Carlo Inputs'!$C$11)+H8959*'Monte Carlo Inputs'!$C$12-H8959*'Monte Carlo Inputs'!$C$13-'Monte Carlo Inputs'!$C$14*(H8959-G8959)</f>
        <v>1421.3202246318558</v>
      </c>
      <c r="N8959" s="16">
        <f>I8959*$E8959*(1-'Monte Carlo Inputs'!$C$11)+I8959*'Monte Carlo Inputs'!$C$12-I8959*'Monte Carlo Inputs'!$C$13-'Monte Carlo Inputs'!$C$14*(I8959-H8959)</f>
        <v>1603.8560754333464</v>
      </c>
      <c r="O8959" s="16">
        <f>J8959*$E8959*(1-'Monte Carlo Inputs'!$C$11)+J8959*'Monte Carlo Inputs'!$C$12-J8959*'Monte Carlo Inputs'!$C$13-'Monte Carlo Inputs'!$C$14*(J8959-I8959)</f>
        <v>1809.8344525919458</v>
      </c>
    </row>
    <row r="8960" spans="1:15">
      <c r="A8960">
        <v>8956</v>
      </c>
      <c r="B8960" s="39">
        <v>0.57208314901853552</v>
      </c>
      <c r="C8960" s="39">
        <v>-1.8093264400457572</v>
      </c>
      <c r="D8960" s="29">
        <f>'Monte Carlo Inputs'!$C$6+'Monte Carlo Inputs'!$D$6*B8960</f>
        <v>0.16337187766614739</v>
      </c>
      <c r="E8960" s="29">
        <f>'Monte Carlo Inputs'!$C$7+'Monte Carlo Inputs'!$D$7*C8960</f>
        <v>0.51806264078123965</v>
      </c>
      <c r="F8960" s="16">
        <f>'Monte Carlo Inputs'!$C$17*(1+$D8960)</f>
        <v>2825.9466280388392</v>
      </c>
      <c r="G8960" s="16">
        <f t="shared" ref="G8960:J8960" si="8954">F8960*(1+$D8960)</f>
        <v>3287.6268348458625</v>
      </c>
      <c r="H8960" s="16">
        <f t="shared" si="8954"/>
        <v>3824.7326039202444</v>
      </c>
      <c r="I8960" s="16">
        <f t="shared" si="8954"/>
        <v>4449.586350993628</v>
      </c>
      <c r="J8960" s="16">
        <f t="shared" si="8954"/>
        <v>5176.5236279931187</v>
      </c>
      <c r="K8960" s="16">
        <f>F8960*$E8960*(1-'Monte Carlo Inputs'!$C$11)+F8960*'Monte Carlo Inputs'!$C$12-F8960*'Monte Carlo Inputs'!$C$13-'Monte Carlo Inputs'!$C$14*(F8960-'Monte Carlo Inputs'!$C$17)</f>
        <v>1156.609798885981</v>
      </c>
      <c r="L8960" s="16">
        <f>G8960*$E8960*(1-'Monte Carlo Inputs'!$C$11)+G8960*'Monte Carlo Inputs'!$C$12-G8960*'Monte Carlo Inputs'!$C$13-'Monte Carlo Inputs'!$C$14*(G8960-F8960)</f>
        <v>1345.5673134570486</v>
      </c>
      <c r="M8960" s="16">
        <f>H8960*$E8960*(1-'Monte Carlo Inputs'!$C$11)+H8960*'Monte Carlo Inputs'!$C$12-H8960*'Monte Carlo Inputs'!$C$13-'Monte Carlo Inputs'!$C$14*(H8960-G8960)</f>
        <v>1565.3951719827205</v>
      </c>
      <c r="N8960" s="16">
        <f>I8960*$E8960*(1-'Monte Carlo Inputs'!$C$11)+I8960*'Monte Carlo Inputs'!$C$12-I8960*'Monte Carlo Inputs'!$C$13-'Monte Carlo Inputs'!$C$14*(I8960-H8960)</f>
        <v>1821.1367205190593</v>
      </c>
      <c r="O8960" s="16">
        <f>J8960*$E8960*(1-'Monte Carlo Inputs'!$C$11)+J8960*'Monte Carlo Inputs'!$C$12-J8960*'Monte Carlo Inputs'!$C$13-'Monte Carlo Inputs'!$C$14*(J8960-I8960)</f>
        <v>2118.659246037028</v>
      </c>
    </row>
    <row r="8961" spans="1:15">
      <c r="A8961">
        <v>8957</v>
      </c>
      <c r="B8961" s="39">
        <v>-0.59468384470532132</v>
      </c>
      <c r="C8961" s="39">
        <v>-0.95925407194352397</v>
      </c>
      <c r="D8961" s="29">
        <f>'Monte Carlo Inputs'!$C$6+'Monte Carlo Inputs'!$D$6*B8961</f>
        <v>8.7783756652354217E-2</v>
      </c>
      <c r="E8961" s="29">
        <f>'Monte Carlo Inputs'!$C$7+'Monte Carlo Inputs'!$D$7*C8961</f>
        <v>0.54848833018378973</v>
      </c>
      <c r="F8961" s="16">
        <f>'Monte Carlo Inputs'!$C$17*(1+$D8961)</f>
        <v>2642.3355232842341</v>
      </c>
      <c r="G8961" s="16">
        <f t="shared" ref="G8961:J8961" si="8955">F8961*(1+$D8961)</f>
        <v>2874.2896618540885</v>
      </c>
      <c r="H8961" s="16">
        <f t="shared" si="8955"/>
        <v>3126.6056060786655</v>
      </c>
      <c r="I8961" s="16">
        <f t="shared" si="8955"/>
        <v>3401.0707917505615</v>
      </c>
      <c r="J8961" s="16">
        <f t="shared" si="8955"/>
        <v>3699.6295624910226</v>
      </c>
      <c r="K8961" s="16">
        <f>F8961*$E8961*(1-'Monte Carlo Inputs'!$C$11)+F8961*'Monte Carlo Inputs'!$C$12-F8961*'Monte Carlo Inputs'!$C$13-'Monte Carlo Inputs'!$C$14*(F8961-'Monte Carlo Inputs'!$C$17)</f>
        <v>1136.0221346664325</v>
      </c>
      <c r="L8961" s="16">
        <f>G8961*$E8961*(1-'Monte Carlo Inputs'!$C$11)+G8961*'Monte Carlo Inputs'!$C$12-G8961*'Monte Carlo Inputs'!$C$13-'Monte Carlo Inputs'!$C$14*(G8961-F8961)</f>
        <v>1235.7464252876787</v>
      </c>
      <c r="M8961" s="16">
        <f>H8961*$E8961*(1-'Monte Carlo Inputs'!$C$11)+H8961*'Monte Carlo Inputs'!$C$12-H8961*'Monte Carlo Inputs'!$C$13-'Monte Carlo Inputs'!$C$14*(H8961-G8961)</f>
        <v>1344.2248887691489</v>
      </c>
      <c r="N8961" s="16">
        <f>I8961*$E8961*(1-'Monte Carlo Inputs'!$C$11)+I8961*'Monte Carlo Inputs'!$C$12-I8961*'Monte Carlo Inputs'!$C$13-'Monte Carlo Inputs'!$C$14*(I8961-H8961)</f>
        <v>1462.225999290898</v>
      </c>
      <c r="O8961" s="16">
        <f>J8961*$E8961*(1-'Monte Carlo Inputs'!$C$11)+J8961*'Monte Carlo Inputs'!$C$12-J8961*'Monte Carlo Inputs'!$C$13-'Monte Carlo Inputs'!$C$14*(J8961-I8961)</f>
        <v>1590.5856905833957</v>
      </c>
    </row>
    <row r="8962" spans="1:15">
      <c r="A8962">
        <v>8958</v>
      </c>
      <c r="B8962" s="39">
        <v>-2.2862660026991222</v>
      </c>
      <c r="C8962" s="39">
        <v>-1.3122454135601891</v>
      </c>
      <c r="D8962" s="29">
        <f>'Monte Carlo Inputs'!$C$6+'Monte Carlo Inputs'!$D$6*B8962</f>
        <v>-2.1804119548290812E-2</v>
      </c>
      <c r="E8962" s="29">
        <f>'Monte Carlo Inputs'!$C$7+'Monte Carlo Inputs'!$D$7*C8962</f>
        <v>0.53585410594027627</v>
      </c>
      <c r="F8962" s="16">
        <f>'Monte Carlo Inputs'!$C$17*(1+$D8962)</f>
        <v>2376.1356132052474</v>
      </c>
      <c r="G8962" s="16">
        <f t="shared" ref="G8962:J8962" si="8956">F8962*(1+$D8962)</f>
        <v>2324.3260682319692</v>
      </c>
      <c r="H8962" s="16">
        <f t="shared" si="8956"/>
        <v>2273.6461847710307</v>
      </c>
      <c r="I8962" s="16">
        <f t="shared" si="8956"/>
        <v>2224.0713315477678</v>
      </c>
      <c r="J8962" s="16">
        <f t="shared" si="8956"/>
        <v>2175.5774143507742</v>
      </c>
      <c r="K8962" s="16">
        <f>F8962*$E8962*(1-'Monte Carlo Inputs'!$C$11)+F8962*'Monte Carlo Inputs'!$C$12-F8962*'Monte Carlo Inputs'!$C$13-'Monte Carlo Inputs'!$C$14*(F8962-'Monte Carlo Inputs'!$C$17)</f>
        <v>996.1103244748931</v>
      </c>
      <c r="L8962" s="16">
        <f>G8962*$E8962*(1-'Monte Carlo Inputs'!$C$11)+G8962*'Monte Carlo Inputs'!$C$12-G8962*'Monte Carlo Inputs'!$C$13-'Monte Carlo Inputs'!$C$14*(G8962-F8962)</f>
        <v>974.391015876756</v>
      </c>
      <c r="M8962" s="16">
        <f>H8962*$E8962*(1-'Monte Carlo Inputs'!$C$11)+H8962*'Monte Carlo Inputs'!$C$12-H8962*'Monte Carlo Inputs'!$C$13-'Monte Carlo Inputs'!$C$14*(H8962-G8962)</f>
        <v>953.1452776797986</v>
      </c>
      <c r="N8962" s="16">
        <f>I8962*$E8962*(1-'Monte Carlo Inputs'!$C$11)+I8962*'Monte Carlo Inputs'!$C$12-I8962*'Monte Carlo Inputs'!$C$13-'Monte Carlo Inputs'!$C$14*(I8962-H8962)</f>
        <v>932.36278409837939</v>
      </c>
      <c r="O8962" s="16">
        <f>J8962*$E8962*(1-'Monte Carlo Inputs'!$C$11)+J8962*'Monte Carlo Inputs'!$C$12-J8962*'Monte Carlo Inputs'!$C$13-'Monte Carlo Inputs'!$C$14*(J8962-I8962)</f>
        <v>912.03343449152135</v>
      </c>
    </row>
    <row r="8963" spans="1:15">
      <c r="A8963">
        <v>8959</v>
      </c>
      <c r="B8963" s="39">
        <v>-7.7431932320416577E-2</v>
      </c>
      <c r="C8963" s="39">
        <v>-1.4077367287968283</v>
      </c>
      <c r="D8963" s="29">
        <f>'Monte Carlo Inputs'!$C$6+'Monte Carlo Inputs'!$D$6*B8963</f>
        <v>0.12129353226160464</v>
      </c>
      <c r="E8963" s="29">
        <f>'Monte Carlo Inputs'!$C$7+'Monte Carlo Inputs'!$D$7*C8963</f>
        <v>0.53243629210812315</v>
      </c>
      <c r="F8963" s="16">
        <f>'Monte Carlo Inputs'!$C$17*(1+$D8963)</f>
        <v>2723.7341192166641</v>
      </c>
      <c r="G8963" s="16">
        <f t="shared" ref="G8963:J8963" si="8957">F8963*(1+$D8963)</f>
        <v>3054.1054514779039</v>
      </c>
      <c r="H8963" s="16">
        <f t="shared" si="8957"/>
        <v>3424.5486895870818</v>
      </c>
      <c r="I8963" s="16">
        <f t="shared" si="8957"/>
        <v>3839.9242965489484</v>
      </c>
      <c r="J8963" s="16">
        <f t="shared" si="8957"/>
        <v>4305.6822780945276</v>
      </c>
      <c r="K8963" s="16">
        <f>F8963*$E8963*(1-'Monte Carlo Inputs'!$C$11)+F8963*'Monte Carlo Inputs'!$C$12-F8963*'Monte Carlo Inputs'!$C$13-'Monte Carlo Inputs'!$C$14*(F8963-'Monte Carlo Inputs'!$C$17)</f>
        <v>1141.1612992217265</v>
      </c>
      <c r="L8963" s="16">
        <f>G8963*$E8963*(1-'Monte Carlo Inputs'!$C$11)+G8963*'Monte Carlo Inputs'!$C$12-G8963*'Monte Carlo Inputs'!$C$13-'Monte Carlo Inputs'!$C$14*(G8963-F8963)</f>
        <v>1279.5767840845715</v>
      </c>
      <c r="M8963" s="16">
        <f>H8963*$E8963*(1-'Monte Carlo Inputs'!$C$11)+H8963*'Monte Carlo Inputs'!$C$12-H8963*'Monte Carlo Inputs'!$C$13-'Monte Carlo Inputs'!$C$14*(H8963-G8963)</f>
        <v>1434.7811720261341</v>
      </c>
      <c r="N8963" s="16">
        <f>I8963*$E8963*(1-'Monte Carlo Inputs'!$C$11)+I8963*'Monte Carlo Inputs'!$C$12-I8963*'Monte Carlo Inputs'!$C$13-'Monte Carlo Inputs'!$C$14*(I8963-H8963)</f>
        <v>1608.8108484036291</v>
      </c>
      <c r="O8963" s="16">
        <f>J8963*$E8963*(1-'Monte Carlo Inputs'!$C$11)+J8963*'Monte Carlo Inputs'!$C$12-J8963*'Monte Carlo Inputs'!$C$13-'Monte Carlo Inputs'!$C$14*(J8963-I8963)</f>
        <v>1803.9491989472942</v>
      </c>
    </row>
    <row r="8964" spans="1:15">
      <c r="A8964">
        <v>8960</v>
      </c>
      <c r="B8964" s="39">
        <v>-0.44043566807887841</v>
      </c>
      <c r="C8964" s="39">
        <v>-0.89591629301577236</v>
      </c>
      <c r="D8964" s="29">
        <f>'Monte Carlo Inputs'!$C$6+'Monte Carlo Inputs'!$D$6*B8964</f>
        <v>9.7776608613125385E-2</v>
      </c>
      <c r="E8964" s="29">
        <f>'Monte Carlo Inputs'!$C$7+'Monte Carlo Inputs'!$D$7*C8964</f>
        <v>0.55075530845695175</v>
      </c>
      <c r="F8964" s="16">
        <f>'Monte Carlo Inputs'!$C$17*(1+$D8964)</f>
        <v>2666.609159982143</v>
      </c>
      <c r="G8964" s="16">
        <f t="shared" ref="G8964:J8964" si="8958">F8964*(1+$D8964)</f>
        <v>2927.341160141892</v>
      </c>
      <c r="H8964" s="16">
        <f t="shared" si="8958"/>
        <v>3213.566651034178</v>
      </c>
      <c r="I8964" s="16">
        <f t="shared" si="8958"/>
        <v>3527.7782997245386</v>
      </c>
      <c r="J8964" s="16">
        <f t="shared" si="8958"/>
        <v>3872.7124978105812</v>
      </c>
      <c r="K8964" s="16">
        <f>F8964*$E8964*(1-'Monte Carlo Inputs'!$C$11)+F8964*'Monte Carlo Inputs'!$C$12-F8964*'Monte Carlo Inputs'!$C$13-'Monte Carlo Inputs'!$C$14*(F8964-'Monte Carlo Inputs'!$C$17)</f>
        <v>1151.133761290773</v>
      </c>
      <c r="L8964" s="16">
        <f>G8964*$E8964*(1-'Monte Carlo Inputs'!$C$11)+G8964*'Monte Carlo Inputs'!$C$12-G8964*'Monte Carlo Inputs'!$C$13-'Monte Carlo Inputs'!$C$14*(G8964-F8964)</f>
        <v>1263.6877165298558</v>
      </c>
      <c r="M8964" s="16">
        <f>H8964*$E8964*(1-'Monte Carlo Inputs'!$C$11)+H8964*'Monte Carlo Inputs'!$C$12-H8964*'Monte Carlo Inputs'!$C$13-'Monte Carlo Inputs'!$C$14*(H8964-G8964)</f>
        <v>1387.2468157982096</v>
      </c>
      <c r="N8964" s="16">
        <f>I8964*$E8964*(1-'Monte Carlo Inputs'!$C$11)+I8964*'Monte Carlo Inputs'!$C$12-I8964*'Monte Carlo Inputs'!$C$13-'Monte Carlo Inputs'!$C$14*(I8964-H8964)</f>
        <v>1522.8871047563155</v>
      </c>
      <c r="O8964" s="16">
        <f>J8964*$E8964*(1-'Monte Carlo Inputs'!$C$11)+J8964*'Monte Carlo Inputs'!$C$12-J8964*'Monte Carlo Inputs'!$C$13-'Monte Carlo Inputs'!$C$14*(J8964-I8964)</f>
        <v>1671.7898411600493</v>
      </c>
    </row>
    <row r="8965" spans="1:15">
      <c r="A8965">
        <v>8961</v>
      </c>
      <c r="B8965" s="39">
        <v>-5.6857619508908407E-2</v>
      </c>
      <c r="C8965" s="39">
        <v>-6.9636506877309287E-3</v>
      </c>
      <c r="D8965" s="29">
        <f>'Monte Carlo Inputs'!$C$6+'Monte Carlo Inputs'!$D$6*B8965</f>
        <v>0.12262642362289385</v>
      </c>
      <c r="E8965" s="29">
        <f>'Monte Carlo Inputs'!$C$7+'Monte Carlo Inputs'!$D$7*C8965</f>
        <v>0.58257259602439837</v>
      </c>
      <c r="F8965" s="16">
        <f>'Monte Carlo Inputs'!$C$17*(1+$D8965)</f>
        <v>2726.9718456223718</v>
      </c>
      <c r="G8965" s="16">
        <f t="shared" ref="G8965:J8965" si="8959">F8965*(1+$D8965)</f>
        <v>3061.3706503713652</v>
      </c>
      <c r="H8965" s="16">
        <f t="shared" si="8959"/>
        <v>3436.7755846104978</v>
      </c>
      <c r="I8965" s="16">
        <f t="shared" si="8959"/>
        <v>3858.2150833457631</v>
      </c>
      <c r="J8965" s="16">
        <f t="shared" si="8959"/>
        <v>4331.3342005843588</v>
      </c>
      <c r="K8965" s="16">
        <f>F8965*$E8965*(1-'Monte Carlo Inputs'!$C$11)+F8965*'Monte Carlo Inputs'!$C$12-F8965*'Monte Carlo Inputs'!$C$13-'Monte Carlo Inputs'!$C$14*(F8965-'Monte Carlo Inputs'!$C$17)</f>
        <v>1239.8526867361556</v>
      </c>
      <c r="L8965" s="16">
        <f>G8965*$E8965*(1-'Monte Carlo Inputs'!$C$11)+G8965*'Monte Carlo Inputs'!$C$12-G8965*'Monte Carlo Inputs'!$C$13-'Monte Carlo Inputs'!$C$14*(G8965-F8965)</f>
        <v>1391.8913875298463</v>
      </c>
      <c r="M8965" s="16">
        <f>H8965*$E8965*(1-'Monte Carlo Inputs'!$C$11)+H8965*'Monte Carlo Inputs'!$C$12-H8965*'Monte Carlo Inputs'!$C$13-'Monte Carlo Inputs'!$C$14*(H8965-G8965)</f>
        <v>1562.5740504541384</v>
      </c>
      <c r="N8965" s="16">
        <f>I8965*$E8965*(1-'Monte Carlo Inputs'!$C$11)+I8965*'Monte Carlo Inputs'!$C$12-I8965*'Monte Carlo Inputs'!$C$13-'Monte Carlo Inputs'!$C$14*(I8965-H8965)</f>
        <v>1754.1869179072689</v>
      </c>
      <c r="O8965" s="16">
        <f>J8965*$E8965*(1-'Monte Carlo Inputs'!$C$11)+J8965*'Monte Carlo Inputs'!$C$12-J8965*'Monte Carlo Inputs'!$C$13-'Monte Carlo Inputs'!$C$14*(J8965-I8965)</f>
        <v>1969.2965860163035</v>
      </c>
    </row>
    <row r="8966" spans="1:15">
      <c r="A8966">
        <v>8962</v>
      </c>
      <c r="B8966" s="39">
        <v>1.419928433268032</v>
      </c>
      <c r="C8966" s="39">
        <v>1.1313883412343946</v>
      </c>
      <c r="D8966" s="29">
        <f>'Monte Carlo Inputs'!$C$6+'Monte Carlo Inputs'!$D$6*B8966</f>
        <v>0.21829889590676838</v>
      </c>
      <c r="E8966" s="29">
        <f>'Monte Carlo Inputs'!$C$7+'Monte Carlo Inputs'!$D$7*C8966</f>
        <v>0.62331635554021336</v>
      </c>
      <c r="F8966" s="16">
        <f>'Monte Carlo Inputs'!$C$17*(1+$D8966)</f>
        <v>2959.3698480471317</v>
      </c>
      <c r="G8966" s="16">
        <f t="shared" ref="G8966:J8966" si="8960">F8966*(1+$D8966)</f>
        <v>3605.3970184556015</v>
      </c>
      <c r="H8966" s="16">
        <f t="shared" si="8960"/>
        <v>4392.451206890014</v>
      </c>
      <c r="I8966" s="16">
        <f t="shared" si="8960"/>
        <v>5351.3184556784563</v>
      </c>
      <c r="J8966" s="16">
        <f t="shared" si="8960"/>
        <v>6519.5053661985767</v>
      </c>
      <c r="K8966" s="16">
        <f>F8966*$E8966*(1-'Monte Carlo Inputs'!$C$11)+F8966*'Monte Carlo Inputs'!$C$12-F8966*'Monte Carlo Inputs'!$C$13-'Monte Carlo Inputs'!$C$14*(F8966-'Monte Carlo Inputs'!$C$17)</f>
        <v>1434.7842052420931</v>
      </c>
      <c r="L8966" s="16">
        <f>G8966*$E8966*(1-'Monte Carlo Inputs'!$C$11)+G8966*'Monte Carlo Inputs'!$C$12-G8966*'Monte Carlo Inputs'!$C$13-'Monte Carlo Inputs'!$C$14*(G8966-F8966)</f>
        <v>1747.9960131109126</v>
      </c>
      <c r="M8966" s="16">
        <f>H8966*$E8966*(1-'Monte Carlo Inputs'!$C$11)+H8966*'Monte Carlo Inputs'!$C$12-H8966*'Monte Carlo Inputs'!$C$13-'Monte Carlo Inputs'!$C$14*(H8966-G8966)</f>
        <v>2129.5816128224578</v>
      </c>
      <c r="N8966" s="16">
        <f>I8966*$E8966*(1-'Monte Carlo Inputs'!$C$11)+I8966*'Monte Carlo Inputs'!$C$12-I8966*'Monte Carlo Inputs'!$C$13-'Monte Carlo Inputs'!$C$14*(I8966-H8966)</f>
        <v>2594.4669276449554</v>
      </c>
      <c r="O8966" s="16">
        <f>J8966*$E8966*(1-'Monte Carlo Inputs'!$C$11)+J8966*'Monte Carlo Inputs'!$C$12-J8966*'Monte Carlo Inputs'!$C$13-'Monte Carlo Inputs'!$C$14*(J8966-I8966)</f>
        <v>3160.8361934164755</v>
      </c>
    </row>
    <row r="8967" spans="1:15">
      <c r="A8967">
        <v>8963</v>
      </c>
      <c r="B8967" s="39">
        <v>-4.3210365685209633E-2</v>
      </c>
      <c r="C8967" s="39">
        <v>-0.23585554289035571</v>
      </c>
      <c r="D8967" s="29">
        <f>'Monte Carlo Inputs'!$C$6+'Monte Carlo Inputs'!$D$6*B8967</f>
        <v>0.12351055068432136</v>
      </c>
      <c r="E8967" s="29">
        <f>'Monte Carlo Inputs'!$C$7+'Monte Carlo Inputs'!$D$7*C8967</f>
        <v>0.57438012455933196</v>
      </c>
      <c r="F8967" s="16">
        <f>'Monte Carlo Inputs'!$C$17*(1+$D8967)</f>
        <v>2729.119478667285</v>
      </c>
      <c r="G8967" s="16">
        <f t="shared" ref="G8967:J8967" si="8961">F8967*(1+$D8967)</f>
        <v>3066.1945283607893</v>
      </c>
      <c r="H8967" s="16">
        <f t="shared" si="8961"/>
        <v>3444.9019030638829</v>
      </c>
      <c r="I8967" s="16">
        <f t="shared" si="8961"/>
        <v>3870.3836341647693</v>
      </c>
      <c r="J8967" s="16">
        <f t="shared" si="8961"/>
        <v>4348.4168481800443</v>
      </c>
      <c r="K8967" s="16">
        <f>F8967*$E8967*(1-'Monte Carlo Inputs'!$C$11)+F8967*'Monte Carlo Inputs'!$C$12-F8967*'Monte Carlo Inputs'!$C$13-'Monte Carlo Inputs'!$C$14*(F8967-'Monte Carlo Inputs'!$C$17)</f>
        <v>1224.9516883222861</v>
      </c>
      <c r="L8967" s="16">
        <f>G8967*$E8967*(1-'Monte Carlo Inputs'!$C$11)+G8967*'Monte Carlo Inputs'!$C$12-G8967*'Monte Carlo Inputs'!$C$13-'Monte Carlo Inputs'!$C$14*(G8967-F8967)</f>
        <v>1376.2461459086608</v>
      </c>
      <c r="M8967" s="16">
        <f>H8967*$E8967*(1-'Monte Carlo Inputs'!$C$11)+H8967*'Monte Carlo Inputs'!$C$12-H8967*'Monte Carlo Inputs'!$C$13-'Monte Carlo Inputs'!$C$14*(H8967-G8967)</f>
        <v>1546.2270652670143</v>
      </c>
      <c r="N8967" s="16">
        <f>I8967*$E8967*(1-'Monte Carlo Inputs'!$C$11)+I8967*'Monte Carlo Inputs'!$C$12-I8967*'Monte Carlo Inputs'!$C$13-'Monte Carlo Inputs'!$C$14*(I8967-H8967)</f>
        <v>1737.202421581145</v>
      </c>
      <c r="O8967" s="16">
        <f>J8967*$E8967*(1-'Monte Carlo Inputs'!$C$11)+J8967*'Monte Carlo Inputs'!$C$12-J8967*'Monte Carlo Inputs'!$C$13-'Monte Carlo Inputs'!$C$14*(J8967-I8967)</f>
        <v>1951.7652493207686</v>
      </c>
    </row>
    <row r="8968" spans="1:15">
      <c r="A8968">
        <v>8964</v>
      </c>
      <c r="B8968" s="39">
        <v>-0.91359147577253197</v>
      </c>
      <c r="C8968" s="39">
        <v>0.64817596002175093</v>
      </c>
      <c r="D8968" s="29">
        <f>'Monte Carlo Inputs'!$C$6+'Monte Carlo Inputs'!$D$6*B8968</f>
        <v>6.712356593818701E-2</v>
      </c>
      <c r="E8968" s="29">
        <f>'Monte Carlo Inputs'!$C$7+'Monte Carlo Inputs'!$D$7*C8968</f>
        <v>0.60602127528832317</v>
      </c>
      <c r="F8968" s="16">
        <f>'Monte Carlo Inputs'!$C$17*(1+$D8968)</f>
        <v>2592.1498540204507</v>
      </c>
      <c r="G8968" s="16">
        <f t="shared" ref="G8968:J8968" si="8962">F8968*(1+$D8968)</f>
        <v>2766.1441956684544</v>
      </c>
      <c r="H8968" s="16">
        <f t="shared" si="8962"/>
        <v>2951.8176579809392</v>
      </c>
      <c r="I8968" s="16">
        <f t="shared" si="8962"/>
        <v>3149.9541851839276</v>
      </c>
      <c r="J8968" s="16">
        <f t="shared" si="8962"/>
        <v>3361.3903426353891</v>
      </c>
      <c r="K8968" s="16">
        <f>F8968*$E8968*(1-'Monte Carlo Inputs'!$C$11)+F8968*'Monte Carlo Inputs'!$C$12-F8968*'Monte Carlo Inputs'!$C$13-'Monte Carlo Inputs'!$C$14*(F8968-'Monte Carlo Inputs'!$C$17)</f>
        <v>1219.7921076991893</v>
      </c>
      <c r="L8968" s="16">
        <f>G8968*$E8968*(1-'Monte Carlo Inputs'!$C$11)+G8968*'Monte Carlo Inputs'!$C$12-G8968*'Monte Carlo Inputs'!$C$13-'Monte Carlo Inputs'!$C$14*(G8968-F8968)</f>
        <v>1301.6689036712164</v>
      </c>
      <c r="M8968" s="16">
        <f>H8968*$E8968*(1-'Monte Carlo Inputs'!$C$11)+H8968*'Monte Carlo Inputs'!$C$12-H8968*'Monte Carlo Inputs'!$C$13-'Monte Carlo Inputs'!$C$14*(H8968-G8968)</f>
        <v>1389.0415621564787</v>
      </c>
      <c r="N8968" s="16">
        <f>I8968*$E8968*(1-'Monte Carlo Inputs'!$C$11)+I8968*'Monte Carlo Inputs'!$C$12-I8968*'Monte Carlo Inputs'!$C$13-'Monte Carlo Inputs'!$C$14*(I8968-H8968)</f>
        <v>1482.2789850447712</v>
      </c>
      <c r="O8968" s="16">
        <f>J8968*$E8968*(1-'Monte Carlo Inputs'!$C$11)+J8968*'Monte Carlo Inputs'!$C$12-J8968*'Monte Carlo Inputs'!$C$13-'Monte Carlo Inputs'!$C$14*(J8968-I8968)</f>
        <v>1581.7748362362133</v>
      </c>
    </row>
    <row r="8969" spans="1:15">
      <c r="A8969">
        <v>8965</v>
      </c>
      <c r="B8969" s="39">
        <v>-0.69464210191931253</v>
      </c>
      <c r="C8969" s="39">
        <v>-6.3014702904069214E-2</v>
      </c>
      <c r="D8969" s="29">
        <f>'Monte Carlo Inputs'!$C$6+'Monte Carlo Inputs'!$D$6*B8969</f>
        <v>8.130803623580013E-2</v>
      </c>
      <c r="E8969" s="29">
        <f>'Monte Carlo Inputs'!$C$7+'Monte Carlo Inputs'!$D$7*C8969</f>
        <v>0.58056642340967424</v>
      </c>
      <c r="F8969" s="16">
        <f>'Monte Carlo Inputs'!$C$17*(1+$D8969)</f>
        <v>2626.6053508203822</v>
      </c>
      <c r="G8969" s="16">
        <f t="shared" ref="G8969:J8969" si="8963">F8969*(1+$D8969)</f>
        <v>2840.1694738620322</v>
      </c>
      <c r="H8969" s="16">
        <f t="shared" si="8963"/>
        <v>3071.0980763586194</v>
      </c>
      <c r="I8969" s="16">
        <f t="shared" si="8963"/>
        <v>3320.8030300348819</v>
      </c>
      <c r="J8969" s="16">
        <f t="shared" si="8963"/>
        <v>3590.8110031329129</v>
      </c>
      <c r="K8969" s="16">
        <f>F8969*$E8969*(1-'Monte Carlo Inputs'!$C$11)+F8969*'Monte Carlo Inputs'!$C$12-F8969*'Monte Carlo Inputs'!$C$13-'Monte Carlo Inputs'!$C$14*(F8969-'Monte Carlo Inputs'!$C$17)</f>
        <v>1188.9714812643865</v>
      </c>
      <c r="L8969" s="16">
        <f>G8969*$E8969*(1-'Monte Carlo Inputs'!$C$11)+G8969*'Monte Carlo Inputs'!$C$12-G8969*'Monte Carlo Inputs'!$C$13-'Monte Carlo Inputs'!$C$14*(G8969-F8969)</f>
        <v>1285.6444175463641</v>
      </c>
      <c r="M8969" s="16">
        <f>H8969*$E8969*(1-'Monte Carlo Inputs'!$C$11)+H8969*'Monte Carlo Inputs'!$C$12-H8969*'Monte Carlo Inputs'!$C$13-'Monte Carlo Inputs'!$C$14*(H8969-G8969)</f>
        <v>1390.1776404345778</v>
      </c>
      <c r="N8969" s="16">
        <f>I8969*$E8969*(1-'Monte Carlo Inputs'!$C$11)+I8969*'Monte Carlo Inputs'!$C$12-I8969*'Monte Carlo Inputs'!$C$13-'Monte Carlo Inputs'!$C$14*(I8969-H8969)</f>
        <v>1503.2102543972314</v>
      </c>
      <c r="O8969" s="16">
        <f>J8969*$E8969*(1-'Monte Carlo Inputs'!$C$11)+J8969*'Monte Carlo Inputs'!$C$12-J8969*'Monte Carlo Inputs'!$C$13-'Monte Carlo Inputs'!$C$14*(J8969-I8969)</f>
        <v>1625.4333282317878</v>
      </c>
    </row>
    <row r="8970" spans="1:15">
      <c r="A8970">
        <v>8966</v>
      </c>
      <c r="B8970" s="39">
        <v>0.44634561514643734</v>
      </c>
      <c r="C8970" s="39">
        <v>-0.28158189176057319</v>
      </c>
      <c r="D8970" s="29">
        <f>'Monte Carlo Inputs'!$C$6+'Monte Carlo Inputs'!$D$6*B8970</f>
        <v>0.15522606622528187</v>
      </c>
      <c r="E8970" s="29">
        <f>'Monte Carlo Inputs'!$C$7+'Monte Carlo Inputs'!$D$7*C8970</f>
        <v>0.57274349250252976</v>
      </c>
      <c r="F8970" s="16">
        <f>'Monte Carlo Inputs'!$C$17*(1+$D8970)</f>
        <v>2806.1596374678325</v>
      </c>
      <c r="G8970" s="16">
        <f t="shared" ref="G8970:J8970" si="8964">F8970*(1+$D8970)</f>
        <v>3241.7487591921267</v>
      </c>
      <c r="H8970" s="16">
        <f t="shared" si="8964"/>
        <v>3744.9526667722089</v>
      </c>
      <c r="I8970" s="16">
        <f t="shared" si="8964"/>
        <v>4326.2669374351372</v>
      </c>
      <c r="J8970" s="16">
        <f t="shared" si="8964"/>
        <v>4997.8163355736906</v>
      </c>
      <c r="K8970" s="16">
        <f>F8970*$E8970*(1-'Monte Carlo Inputs'!$C$11)+F8970*'Monte Carlo Inputs'!$C$12-F8970*'Monte Carlo Inputs'!$C$13-'Monte Carlo Inputs'!$C$14*(F8970-'Monte Carlo Inputs'!$C$17)</f>
        <v>1257.4122626619401</v>
      </c>
      <c r="L8970" s="16">
        <f>G8970*$E8970*(1-'Monte Carlo Inputs'!$C$11)+G8970*'Monte Carlo Inputs'!$C$12-G8970*'Monte Carlo Inputs'!$C$13-'Monte Carlo Inputs'!$C$14*(G8970-F8970)</f>
        <v>1452.5954218183836</v>
      </c>
      <c r="M8970" s="16">
        <f>H8970*$E8970*(1-'Monte Carlo Inputs'!$C$11)+H8970*'Monte Carlo Inputs'!$C$12-H8970*'Monte Carlo Inputs'!$C$13-'Monte Carlo Inputs'!$C$14*(H8970-G8970)</f>
        <v>1678.0760949641053</v>
      </c>
      <c r="N8970" s="16">
        <f>I8970*$E8970*(1-'Monte Carlo Inputs'!$C$11)+I8970*'Monte Carlo Inputs'!$C$12-I8970*'Monte Carlo Inputs'!$C$13-'Monte Carlo Inputs'!$C$14*(I8970-H8970)</f>
        <v>1938.5572460120657</v>
      </c>
      <c r="O8970" s="16">
        <f>J8970*$E8970*(1-'Monte Carlo Inputs'!$C$11)+J8970*'Monte Carlo Inputs'!$C$12-J8970*'Monte Carlo Inputs'!$C$13-'Monte Carlo Inputs'!$C$14*(J8970-I8970)</f>
        <v>2239.4718614630342</v>
      </c>
    </row>
    <row r="8971" spans="1:15">
      <c r="A8971">
        <v>8967</v>
      </c>
      <c r="B8971" s="39">
        <v>2.3439940543590217E-2</v>
      </c>
      <c r="C8971" s="39">
        <v>0.49323583199586768</v>
      </c>
      <c r="D8971" s="29">
        <f>'Monte Carlo Inputs'!$C$6+'Monte Carlo Inputs'!$D$6*B8971</f>
        <v>0.12782844058001483</v>
      </c>
      <c r="E8971" s="29">
        <f>'Monte Carlo Inputs'!$C$7+'Monte Carlo Inputs'!$D$7*C8971</f>
        <v>0.60047567659790679</v>
      </c>
      <c r="F8971" s="16">
        <f>'Monte Carlo Inputs'!$C$17*(1+$D8971)</f>
        <v>2739.6080650129143</v>
      </c>
      <c r="G8971" s="16">
        <f t="shared" ref="G8971:J8971" si="8965">F8971*(1+$D8971)</f>
        <v>3089.8078917639468</v>
      </c>
      <c r="H8971" s="16">
        <f t="shared" si="8965"/>
        <v>3484.773216259955</v>
      </c>
      <c r="I8971" s="16">
        <f t="shared" si="8965"/>
        <v>3930.2263422694678</v>
      </c>
      <c r="J8971" s="16">
        <f t="shared" si="8965"/>
        <v>4432.621046728269</v>
      </c>
      <c r="K8971" s="16">
        <f>F8971*$E8971*(1-'Monte Carlo Inputs'!$C$11)+F8971*'Monte Carlo Inputs'!$C$12-F8971*'Monte Carlo Inputs'!$C$13-'Monte Carlo Inputs'!$C$14*(F8971-'Monte Carlo Inputs'!$C$17)</f>
        <v>1280.6874204371127</v>
      </c>
      <c r="L8971" s="16">
        <f>G8971*$E8971*(1-'Monte Carlo Inputs'!$C$11)+G8971*'Monte Carlo Inputs'!$C$12-G8971*'Monte Carlo Inputs'!$C$13-'Monte Carlo Inputs'!$C$14*(G8971-F8971)</f>
        <v>1444.3956962620307</v>
      </c>
      <c r="M8971" s="16">
        <f>H8971*$E8971*(1-'Monte Carlo Inputs'!$C$11)+H8971*'Monte Carlo Inputs'!$C$12-H8971*'Monte Carlo Inputs'!$C$13-'Monte Carlo Inputs'!$C$14*(H8971-G8971)</f>
        <v>1629.0305456956908</v>
      </c>
      <c r="N8971" s="16">
        <f>I8971*$E8971*(1-'Monte Carlo Inputs'!$C$11)+I8971*'Monte Carlo Inputs'!$C$12-I8971*'Monte Carlo Inputs'!$C$13-'Monte Carlo Inputs'!$C$14*(I8971-H8971)</f>
        <v>1837.2669800091815</v>
      </c>
      <c r="O8971" s="16">
        <f>J8971*$E8971*(1-'Monte Carlo Inputs'!$C$11)+J8971*'Monte Carlo Inputs'!$C$12-J8971*'Monte Carlo Inputs'!$C$13-'Monte Carlo Inputs'!$C$14*(J8971-I8971)</f>
        <v>2072.1219529929076</v>
      </c>
    </row>
    <row r="8972" spans="1:15">
      <c r="A8972">
        <v>8968</v>
      </c>
      <c r="B8972" s="39">
        <v>0.75308707510985473</v>
      </c>
      <c r="C8972" s="39">
        <v>-0.72149654609852176</v>
      </c>
      <c r="D8972" s="29">
        <f>'Monte Carlo Inputs'!$C$6+'Monte Carlo Inputs'!$D$6*B8972</f>
        <v>0.17509808070664962</v>
      </c>
      <c r="E8972" s="29">
        <f>'Monte Carlo Inputs'!$C$7+'Monte Carlo Inputs'!$D$7*C8972</f>
        <v>0.55699811935694965</v>
      </c>
      <c r="F8972" s="16">
        <f>'Monte Carlo Inputs'!$C$17*(1+$D8972)</f>
        <v>2854.430747844523</v>
      </c>
      <c r="G8972" s="16">
        <f t="shared" ref="G8972:J8972" si="8966">F8972*(1+$D8972)</f>
        <v>3354.2360933021455</v>
      </c>
      <c r="H8972" s="16">
        <f t="shared" si="8966"/>
        <v>3941.5563954763215</v>
      </c>
      <c r="I8972" s="16">
        <f t="shared" si="8966"/>
        <v>4631.7153553212456</v>
      </c>
      <c r="J8972" s="16">
        <f t="shared" si="8966"/>
        <v>5442.7198244175133</v>
      </c>
      <c r="K8972" s="16">
        <f>F8972*$E8972*(1-'Monte Carlo Inputs'!$C$11)+F8972*'Monte Carlo Inputs'!$C$12-F8972*'Monte Carlo Inputs'!$C$13-'Monte Carlo Inputs'!$C$14*(F8972-'Monte Carlo Inputs'!$C$17)</f>
        <v>1247.7615362222632</v>
      </c>
      <c r="L8972" s="16">
        <f>G8972*$E8972*(1-'Monte Carlo Inputs'!$C$11)+G8972*'Monte Carlo Inputs'!$C$12-G8972*'Monte Carlo Inputs'!$C$13-'Monte Carlo Inputs'!$C$14*(G8972-F8972)</f>
        <v>1466.2421863943623</v>
      </c>
      <c r="M8972" s="16">
        <f>H8972*$E8972*(1-'Monte Carlo Inputs'!$C$11)+H8972*'Monte Carlo Inputs'!$C$12-H8972*'Monte Carlo Inputs'!$C$13-'Monte Carlo Inputs'!$C$14*(H8972-G8972)</f>
        <v>1722.9783790831364</v>
      </c>
      <c r="N8972" s="16">
        <f>I8972*$E8972*(1-'Monte Carlo Inputs'!$C$11)+I8972*'Monte Carlo Inputs'!$C$12-I8972*'Monte Carlo Inputs'!$C$13-'Monte Carlo Inputs'!$C$14*(I8972-H8972)</f>
        <v>2024.6685863596479</v>
      </c>
      <c r="O8972" s="16">
        <f>J8972*$E8972*(1-'Monte Carlo Inputs'!$C$11)+J8972*'Monte Carlo Inputs'!$C$12-J8972*'Monte Carlo Inputs'!$C$13-'Monte Carlo Inputs'!$C$14*(J8972-I8972)</f>
        <v>2379.1841698982676</v>
      </c>
    </row>
    <row r="8973" spans="1:15">
      <c r="A8973">
        <v>8969</v>
      </c>
      <c r="B8973" s="39">
        <v>-0.13995000490104917</v>
      </c>
      <c r="C8973" s="39">
        <v>0.53614751902676228</v>
      </c>
      <c r="D8973" s="29">
        <f>'Monte Carlo Inputs'!$C$6+'Monte Carlo Inputs'!$D$6*B8973</f>
        <v>0.1172433460108849</v>
      </c>
      <c r="E8973" s="29">
        <f>'Monte Carlo Inputs'!$C$7+'Monte Carlo Inputs'!$D$7*C8973</f>
        <v>0.60201156661190192</v>
      </c>
      <c r="F8973" s="16">
        <f>'Monte Carlo Inputs'!$C$17*(1+$D8973)</f>
        <v>2713.8958117950406</v>
      </c>
      <c r="G8973" s="16">
        <f t="shared" ref="G8973:J8973" si="8967">F8973*(1+$D8973)</f>
        <v>3032.0820374948175</v>
      </c>
      <c r="H8973" s="16">
        <f t="shared" si="8967"/>
        <v>3387.573480950211</v>
      </c>
      <c r="I8973" s="16">
        <f t="shared" si="8967"/>
        <v>3784.7439307145542</v>
      </c>
      <c r="J8973" s="16">
        <f t="shared" si="8967"/>
        <v>4228.4799729459173</v>
      </c>
      <c r="K8973" s="16">
        <f>F8973*$E8973*(1-'Monte Carlo Inputs'!$C$11)+F8973*'Monte Carlo Inputs'!$C$12-F8973*'Monte Carlo Inputs'!$C$13-'Monte Carlo Inputs'!$C$14*(F8973-'Monte Carlo Inputs'!$C$17)</f>
        <v>1271.251523213278</v>
      </c>
      <c r="L8973" s="16">
        <f>G8973*$E8973*(1-'Monte Carlo Inputs'!$C$11)+G8973*'Monte Carlo Inputs'!$C$12-G8973*'Monte Carlo Inputs'!$C$13-'Monte Carlo Inputs'!$C$14*(G8973-F8973)</f>
        <v>1420.2973054162367</v>
      </c>
      <c r="M8973" s="16">
        <f>H8973*$E8973*(1-'Monte Carlo Inputs'!$C$11)+H8973*'Monte Carlo Inputs'!$C$12-H8973*'Monte Carlo Inputs'!$C$13-'Monte Carlo Inputs'!$C$14*(H8973-G8973)</f>
        <v>1586.8177138334797</v>
      </c>
      <c r="N8973" s="16">
        <f>I8973*$E8973*(1-'Monte Carlo Inputs'!$C$11)+I8973*'Monte Carlo Inputs'!$C$12-I8973*'Monte Carlo Inputs'!$C$13-'Monte Carlo Inputs'!$C$14*(I8973-H8973)</f>
        <v>1772.8615321126595</v>
      </c>
      <c r="O8973" s="16">
        <f>J8973*$E8973*(1-'Monte Carlo Inputs'!$C$11)+J8973*'Monte Carlo Inputs'!$C$12-J8973*'Monte Carlo Inputs'!$C$13-'Monte Carlo Inputs'!$C$14*(J8973-I8973)</f>
        <v>1980.7177501515318</v>
      </c>
    </row>
    <row r="8974" spans="1:15">
      <c r="A8974">
        <v>8970</v>
      </c>
      <c r="B8974" s="39">
        <v>1.2587493343511611</v>
      </c>
      <c r="C8974" s="39">
        <v>-1.5757268193296134</v>
      </c>
      <c r="D8974" s="29">
        <f>'Monte Carlo Inputs'!$C$6+'Monte Carlo Inputs'!$D$6*B8974</f>
        <v>0.20785702936498479</v>
      </c>
      <c r="E8974" s="29">
        <f>'Monte Carlo Inputs'!$C$7+'Monte Carlo Inputs'!$D$7*C8974</f>
        <v>0.52642361070704735</v>
      </c>
      <c r="F8974" s="16">
        <f>'Monte Carlo Inputs'!$C$17*(1+$D8974)</f>
        <v>2934.0055100304853</v>
      </c>
      <c r="G8974" s="16">
        <f t="shared" ref="G8974:J8974" si="8968">F8974*(1+$D8974)</f>
        <v>3543.8591794859194</v>
      </c>
      <c r="H8974" s="16">
        <f t="shared" si="8968"/>
        <v>4280.4752210216957</v>
      </c>
      <c r="I8974" s="16">
        <f t="shared" si="8968"/>
        <v>5170.2020847336926</v>
      </c>
      <c r="J8974" s="16">
        <f t="shared" si="8968"/>
        <v>6244.8649312830894</v>
      </c>
      <c r="K8974" s="16">
        <f>F8974*$E8974*(1-'Monte Carlo Inputs'!$C$11)+F8974*'Monte Carlo Inputs'!$C$12-F8974*'Monte Carlo Inputs'!$C$13-'Monte Carlo Inputs'!$C$14*(F8974-'Monte Carlo Inputs'!$C$17)</f>
        <v>1219.8491392583828</v>
      </c>
      <c r="L8974" s="16">
        <f>G8974*$E8974*(1-'Monte Carlo Inputs'!$C$11)+G8974*'Monte Carlo Inputs'!$C$12-G8974*'Monte Carlo Inputs'!$C$13-'Monte Carlo Inputs'!$C$14*(G8974-F8974)</f>
        <v>1473.4033576180639</v>
      </c>
      <c r="M8974" s="16">
        <f>H8974*$E8974*(1-'Monte Carlo Inputs'!$C$11)+H8974*'Monte Carlo Inputs'!$C$12-H8974*'Monte Carlo Inputs'!$C$13-'Monte Carlo Inputs'!$C$14*(H8974-G8974)</f>
        <v>1779.6606025889491</v>
      </c>
      <c r="N8974" s="16">
        <f>I8974*$E8974*(1-'Monte Carlo Inputs'!$C$11)+I8974*'Monte Carlo Inputs'!$C$12-I8974*'Monte Carlo Inputs'!$C$13-'Monte Carlo Inputs'!$C$14*(I8974-H8974)</f>
        <v>2149.5755687209876</v>
      </c>
      <c r="O8974" s="16">
        <f>J8974*$E8974*(1-'Monte Carlo Inputs'!$C$11)+J8974*'Monte Carlo Inputs'!$C$12-J8974*'Monte Carlo Inputs'!$C$13-'Monte Carlo Inputs'!$C$14*(J8974-I8974)</f>
        <v>2596.3799608308791</v>
      </c>
    </row>
    <row r="8975" spans="1:15">
      <c r="A8975">
        <v>8971</v>
      </c>
      <c r="B8975" s="39">
        <v>-0.56008338161325888</v>
      </c>
      <c r="C8975" s="39">
        <v>-0.23999524888200169</v>
      </c>
      <c r="D8975" s="29">
        <f>'Monte Carlo Inputs'!$C$6+'Monte Carlo Inputs'!$D$6*B8975</f>
        <v>9.0025321596687136E-2</v>
      </c>
      <c r="E8975" s="29">
        <f>'Monte Carlo Inputs'!$C$7+'Monte Carlo Inputs'!$D$7*C8975</f>
        <v>0.57423195669334082</v>
      </c>
      <c r="F8975" s="16">
        <f>'Monte Carlo Inputs'!$C$17*(1+$D8975)</f>
        <v>2647.7805086905128</v>
      </c>
      <c r="G8975" s="16">
        <f t="shared" ref="G8975:J8975" si="8969">F8975*(1+$D8975)</f>
        <v>2886.1478005028157</v>
      </c>
      <c r="H8975" s="16">
        <f t="shared" si="8969"/>
        <v>3145.9741844186528</v>
      </c>
      <c r="I8975" s="16">
        <f t="shared" si="8969"/>
        <v>3429.1915221058175</v>
      </c>
      <c r="J8975" s="16">
        <f t="shared" si="8969"/>
        <v>3737.9055917000264</v>
      </c>
      <c r="K8975" s="16">
        <f>F8975*$E8975*(1-'Monte Carlo Inputs'!$C$11)+F8975*'Monte Carlo Inputs'!$C$12-F8975*'Monte Carlo Inputs'!$C$13-'Monte Carlo Inputs'!$C$14*(F8975-'Monte Carlo Inputs'!$C$17)</f>
        <v>1186.9503048447052</v>
      </c>
      <c r="L8975" s="16">
        <f>G8975*$E8975*(1-'Monte Carlo Inputs'!$C$11)+G8975*'Monte Carlo Inputs'!$C$12-G8975*'Monte Carlo Inputs'!$C$13-'Monte Carlo Inputs'!$C$14*(G8975-F8975)</f>
        <v>1293.8058877576354</v>
      </c>
      <c r="M8975" s="16">
        <f>H8975*$E8975*(1-'Monte Carlo Inputs'!$C$11)+H8975*'Monte Carlo Inputs'!$C$12-H8975*'Monte Carlo Inputs'!$C$13-'Monte Carlo Inputs'!$C$14*(H8975-G8975)</f>
        <v>1410.2811788867039</v>
      </c>
      <c r="N8975" s="16">
        <f>I8975*$E8975*(1-'Monte Carlo Inputs'!$C$11)+I8975*'Monte Carlo Inputs'!$C$12-I8975*'Monte Carlo Inputs'!$C$13-'Monte Carlo Inputs'!$C$14*(I8975-H8975)</f>
        <v>1537.2421955577342</v>
      </c>
      <c r="O8975" s="16">
        <f>J8975*$E8975*(1-'Monte Carlo Inputs'!$C$11)+J8975*'Monte Carlo Inputs'!$C$12-J8975*'Monte Carlo Inputs'!$C$13-'Monte Carlo Inputs'!$C$14*(J8975-I8975)</f>
        <v>1675.6329185848165</v>
      </c>
    </row>
    <row r="8976" spans="1:15">
      <c r="A8976">
        <v>8972</v>
      </c>
      <c r="B8976" s="39">
        <v>-0.70606515751462195</v>
      </c>
      <c r="C8976" s="39">
        <v>1.1037704437203488</v>
      </c>
      <c r="D8976" s="29">
        <f>'Monte Carlo Inputs'!$C$6+'Monte Carlo Inputs'!$D$6*B8976</f>
        <v>8.0568002181588702E-2</v>
      </c>
      <c r="E8976" s="29">
        <f>'Monte Carlo Inputs'!$C$7+'Monte Carlo Inputs'!$D$7*C8976</f>
        <v>0.62232785902715793</v>
      </c>
      <c r="F8976" s="16">
        <f>'Monte Carlo Inputs'!$C$17*(1+$D8976)</f>
        <v>2624.8077340992972</v>
      </c>
      <c r="G8976" s="16">
        <f t="shared" ref="G8976:J8976" si="8970">F8976*(1+$D8976)</f>
        <v>2836.2832493464603</v>
      </c>
      <c r="H8976" s="16">
        <f t="shared" si="8970"/>
        <v>3064.7969243674092</v>
      </c>
      <c r="I8976" s="16">
        <f t="shared" si="8970"/>
        <v>3311.721489655969</v>
      </c>
      <c r="J8976" s="16">
        <f t="shared" si="8970"/>
        <v>3578.5402738593853</v>
      </c>
      <c r="K8976" s="16">
        <f>F8976*$E8976*(1-'Monte Carlo Inputs'!$C$11)+F8976*'Monte Carlo Inputs'!$C$12-F8976*'Monte Carlo Inputs'!$C$13-'Monte Carlo Inputs'!$C$14*(F8976-'Monte Carlo Inputs'!$C$17)</f>
        <v>1266.1295022672073</v>
      </c>
      <c r="L8976" s="16">
        <f>G8976*$E8976*(1-'Monte Carlo Inputs'!$C$11)+G8976*'Monte Carlo Inputs'!$C$12-G8976*'Monte Carlo Inputs'!$C$13-'Monte Carlo Inputs'!$C$14*(G8976-F8976)</f>
        <v>1368.1390267680454</v>
      </c>
      <c r="M8976" s="16">
        <f>H8976*$E8976*(1-'Monte Carlo Inputs'!$C$11)+H8976*'Monte Carlo Inputs'!$C$12-H8976*'Monte Carlo Inputs'!$C$13-'Monte Carlo Inputs'!$C$14*(H8976-G8976)</f>
        <v>1478.3672548614099</v>
      </c>
      <c r="N8976" s="16">
        <f>I8976*$E8976*(1-'Monte Carlo Inputs'!$C$11)+I8976*'Monte Carlo Inputs'!$C$12-I8976*'Monte Carlo Inputs'!$C$13-'Monte Carlo Inputs'!$C$14*(I8976-H8976)</f>
        <v>1597.4763510762732</v>
      </c>
      <c r="O8976" s="16">
        <f>J8976*$E8976*(1-'Monte Carlo Inputs'!$C$11)+J8976*'Monte Carlo Inputs'!$C$12-J8976*'Monte Carlo Inputs'!$C$13-'Monte Carlo Inputs'!$C$14*(J8976-I8976)</f>
        <v>1726.181829214823</v>
      </c>
    </row>
    <row r="8977" spans="1:15">
      <c r="A8977">
        <v>8973</v>
      </c>
      <c r="B8977" s="39">
        <v>0.22964129911452075</v>
      </c>
      <c r="C8977" s="39">
        <v>1.4967810235368162</v>
      </c>
      <c r="D8977" s="29">
        <f>'Monte Carlo Inputs'!$C$6+'Monte Carlo Inputs'!$D$6*B8977</f>
        <v>0.14118704030790272</v>
      </c>
      <c r="E8977" s="29">
        <f>'Monte Carlo Inputs'!$C$7+'Monte Carlo Inputs'!$D$7*C8977</f>
        <v>0.63639444709907356</v>
      </c>
      <c r="F8977" s="16">
        <f>'Monte Carlo Inputs'!$C$17*(1+$D8977)</f>
        <v>2772.0574396119268</v>
      </c>
      <c r="G8977" s="16">
        <f t="shared" ref="G8977:J8977" si="8971">F8977*(1+$D8977)</f>
        <v>3163.4360250742375</v>
      </c>
      <c r="H8977" s="16">
        <f t="shared" si="8971"/>
        <v>3610.0721946578656</v>
      </c>
      <c r="I8977" s="16">
        <f t="shared" si="8971"/>
        <v>4119.7676031194642</v>
      </c>
      <c r="J8977" s="16">
        <f t="shared" si="8971"/>
        <v>4701.4253977602839</v>
      </c>
      <c r="K8977" s="16">
        <f>F8977*$E8977*(1-'Monte Carlo Inputs'!$C$11)+F8977*'Monte Carlo Inputs'!$C$12-F8977*'Monte Carlo Inputs'!$C$13-'Monte Carlo Inputs'!$C$14*(F8977-'Monte Carlo Inputs'!$C$17)</f>
        <v>1367.1894187089467</v>
      </c>
      <c r="L8977" s="16">
        <f>G8977*$E8977*(1-'Monte Carlo Inputs'!$C$11)+G8977*'Monte Carlo Inputs'!$C$12-G8977*'Monte Carlo Inputs'!$C$13-'Monte Carlo Inputs'!$C$14*(G8977-F8977)</f>
        <v>1560.2188462767451</v>
      </c>
      <c r="M8977" s="16">
        <f>H8977*$E8977*(1-'Monte Carlo Inputs'!$C$11)+H8977*'Monte Carlo Inputs'!$C$12-H8977*'Monte Carlo Inputs'!$C$13-'Monte Carlo Inputs'!$C$14*(H8977-G8977)</f>
        <v>1780.5015274151692</v>
      </c>
      <c r="N8977" s="16">
        <f>I8977*$E8977*(1-'Monte Carlo Inputs'!$C$11)+I8977*'Monte Carlo Inputs'!$C$12-I8977*'Monte Carlo Inputs'!$C$13-'Monte Carlo Inputs'!$C$14*(I8977-H8977)</f>
        <v>2031.8852683346174</v>
      </c>
      <c r="O8977" s="16">
        <f>J8977*$E8977*(1-'Monte Carlo Inputs'!$C$11)+J8977*'Monte Carlo Inputs'!$C$12-J8977*'Monte Carlo Inputs'!$C$13-'Monte Carlo Inputs'!$C$14*(J8977-I8977)</f>
        <v>2318.761135616011</v>
      </c>
    </row>
    <row r="8978" spans="1:15">
      <c r="A8978">
        <v>8974</v>
      </c>
      <c r="B8978" s="39">
        <v>1.4314810615389577</v>
      </c>
      <c r="C8978" s="39">
        <v>0.44966324461143659</v>
      </c>
      <c r="D8978" s="29">
        <f>'Monte Carlo Inputs'!$C$6+'Monte Carlo Inputs'!$D$6*B8978</f>
        <v>0.21904732422919038</v>
      </c>
      <c r="E8978" s="29">
        <f>'Monte Carlo Inputs'!$C$7+'Monte Carlo Inputs'!$D$7*C8978</f>
        <v>0.59891613171682356</v>
      </c>
      <c r="F8978" s="16">
        <f>'Monte Carlo Inputs'!$C$17*(1+$D8978)</f>
        <v>2961.1878552851267</v>
      </c>
      <c r="G8978" s="16">
        <f t="shared" ref="G8978:J8978" si="8972">F8978*(1+$D8978)</f>
        <v>3609.8281315253089</v>
      </c>
      <c r="H8978" s="16">
        <f t="shared" si="8972"/>
        <v>4400.5513246631854</v>
      </c>
      <c r="I8978" s="16">
        <f t="shared" si="8972"/>
        <v>5364.4803174638755</v>
      </c>
      <c r="J8978" s="16">
        <f t="shared" si="8972"/>
        <v>6539.5553768844948</v>
      </c>
      <c r="K8978" s="16">
        <f>F8978*$E8978*(1-'Monte Carlo Inputs'!$C$11)+F8978*'Monte Carlo Inputs'!$C$12-F8978*'Monte Carlo Inputs'!$C$13-'Monte Carlo Inputs'!$C$14*(F8978-'Monte Carlo Inputs'!$C$17)</f>
        <v>1384.2768923437354</v>
      </c>
      <c r="L8978" s="16">
        <f>G8978*$E8978*(1-'Monte Carlo Inputs'!$C$11)+G8978*'Monte Carlo Inputs'!$C$12-G8978*'Monte Carlo Inputs'!$C$13-'Monte Carlo Inputs'!$C$14*(G8978-F8978)</f>
        <v>1687.49904160393</v>
      </c>
      <c r="M8978" s="16">
        <f>H8978*$E8978*(1-'Monte Carlo Inputs'!$C$11)+H8978*'Monte Carlo Inputs'!$C$12-H8978*'Monte Carlo Inputs'!$C$13-'Monte Carlo Inputs'!$C$14*(H8978-G8978)</f>
        <v>2057.141191306594</v>
      </c>
      <c r="N8978" s="16">
        <f>I8978*$E8978*(1-'Monte Carlo Inputs'!$C$11)+I8978*'Monte Carlo Inputs'!$C$12-I8978*'Monte Carlo Inputs'!$C$13-'Monte Carlo Inputs'!$C$14*(I8978-H8978)</f>
        <v>2507.7524648239523</v>
      </c>
      <c r="O8978" s="16">
        <f>J8978*$E8978*(1-'Monte Carlo Inputs'!$C$11)+J8978*'Monte Carlo Inputs'!$C$12-J8978*'Monte Carlo Inputs'!$C$13-'Monte Carlo Inputs'!$C$14*(J8978-I8978)</f>
        <v>3057.0689320727961</v>
      </c>
    </row>
    <row r="8979" spans="1:15">
      <c r="A8979">
        <v>8975</v>
      </c>
      <c r="B8979" s="39">
        <v>1.3133284955858824</v>
      </c>
      <c r="C8979" s="39">
        <v>-0.97965471762735357</v>
      </c>
      <c r="D8979" s="29">
        <f>'Monte Carlo Inputs'!$C$6+'Monte Carlo Inputs'!$D$6*B8979</f>
        <v>0.21139289922283394</v>
      </c>
      <c r="E8979" s="29">
        <f>'Monte Carlo Inputs'!$C$7+'Monte Carlo Inputs'!$D$7*C8979</f>
        <v>0.54775815269246231</v>
      </c>
      <c r="F8979" s="16">
        <f>'Monte Carlo Inputs'!$C$17*(1+$D8979)</f>
        <v>2942.5944915021864</v>
      </c>
      <c r="G8979" s="16">
        <f t="shared" ref="G8979:J8979" si="8973">F8979*(1+$D8979)</f>
        <v>3564.6380722979748</v>
      </c>
      <c r="H8979" s="16">
        <f t="shared" si="8973"/>
        <v>4318.1772490811381</v>
      </c>
      <c r="I8979" s="16">
        <f t="shared" si="8973"/>
        <v>5231.0092571224814</v>
      </c>
      <c r="J8979" s="16">
        <f t="shared" si="8973"/>
        <v>6336.8074698470855</v>
      </c>
      <c r="K8979" s="16">
        <f>F8979*$E8979*(1-'Monte Carlo Inputs'!$C$11)+F8979*'Monte Carlo Inputs'!$C$12-F8979*'Monte Carlo Inputs'!$C$13-'Monte Carlo Inputs'!$C$14*(F8979-'Monte Carlo Inputs'!$C$17)</f>
        <v>1268.2110968670572</v>
      </c>
      <c r="L8979" s="16">
        <f>G8979*$E8979*(1-'Monte Carlo Inputs'!$C$11)+G8979*'Monte Carlo Inputs'!$C$12-G8979*'Monte Carlo Inputs'!$C$13-'Monte Carlo Inputs'!$C$14*(G8979-F8979)</f>
        <v>1536.3019174603548</v>
      </c>
      <c r="M8979" s="16">
        <f>H8979*$E8979*(1-'Monte Carlo Inputs'!$C$11)+H8979*'Monte Carlo Inputs'!$C$12-H8979*'Monte Carlo Inputs'!$C$13-'Monte Carlo Inputs'!$C$14*(H8979-G8979)</f>
        <v>1861.0652338738987</v>
      </c>
      <c r="N8979" s="16">
        <f>I8979*$E8979*(1-'Monte Carlo Inputs'!$C$11)+I8979*'Monte Carlo Inputs'!$C$12-I8979*'Monte Carlo Inputs'!$C$13-'Monte Carlo Inputs'!$C$14*(I8979-H8979)</f>
        <v>2254.4812093053238</v>
      </c>
      <c r="O8979" s="16">
        <f>J8979*$E8979*(1-'Monte Carlo Inputs'!$C$11)+J8979*'Monte Carlo Inputs'!$C$12-J8979*'Monte Carlo Inputs'!$C$13-'Monte Carlo Inputs'!$C$14*(J8979-I8979)</f>
        <v>2731.0625283837767</v>
      </c>
    </row>
    <row r="8980" spans="1:15">
      <c r="A8980">
        <v>8976</v>
      </c>
      <c r="B8980" s="39">
        <v>0.62843271252980992</v>
      </c>
      <c r="C8980" s="39">
        <v>0.44817978097637534</v>
      </c>
      <c r="D8980" s="29">
        <f>'Monte Carlo Inputs'!$C$6+'Monte Carlo Inputs'!$D$6*B8980</f>
        <v>0.1670224417022198</v>
      </c>
      <c r="E8980" s="29">
        <f>'Monte Carlo Inputs'!$C$7+'Monte Carlo Inputs'!$D$7*C8980</f>
        <v>0.59886303576229771</v>
      </c>
      <c r="F8980" s="16">
        <f>'Monte Carlo Inputs'!$C$17*(1+$D8980)</f>
        <v>2834.8142131388627</v>
      </c>
      <c r="G8980" s="16">
        <f t="shared" ref="G8980:J8980" si="8974">F8980*(1+$D8980)</f>
        <v>3308.2918047894727</v>
      </c>
      <c r="H8980" s="16">
        <f t="shared" si="8974"/>
        <v>3860.8507798888545</v>
      </c>
      <c r="I8980" s="16">
        <f t="shared" si="8974"/>
        <v>4505.6995041938108</v>
      </c>
      <c r="J8980" s="16">
        <f t="shared" si="8974"/>
        <v>5258.2524369607427</v>
      </c>
      <c r="K8980" s="16">
        <f>F8980*$E8980*(1-'Monte Carlo Inputs'!$C$11)+F8980*'Monte Carlo Inputs'!$C$12-F8980*'Monte Carlo Inputs'!$C$13-'Monte Carlo Inputs'!$C$14*(F8980-'Monte Carlo Inputs'!$C$17)</f>
        <v>1323.3556535822454</v>
      </c>
      <c r="L8980" s="16">
        <f>G8980*$E8980*(1-'Monte Carlo Inputs'!$C$11)+G8980*'Monte Carlo Inputs'!$C$12-G8980*'Monte Carlo Inputs'!$C$13-'Monte Carlo Inputs'!$C$14*(G8980-F8980)</f>
        <v>1544.3857460839888</v>
      </c>
      <c r="M8980" s="16">
        <f>H8980*$E8980*(1-'Monte Carlo Inputs'!$C$11)+H8980*'Monte Carlo Inputs'!$C$12-H8980*'Monte Carlo Inputs'!$C$13-'Monte Carlo Inputs'!$C$14*(H8980-G8980)</f>
        <v>1802.3328243250414</v>
      </c>
      <c r="N8980" s="16">
        <f>I8980*$E8980*(1-'Monte Carlo Inputs'!$C$11)+I8980*'Monte Carlo Inputs'!$C$12-I8980*'Monte Carlo Inputs'!$C$13-'Monte Carlo Inputs'!$C$14*(I8980-H8980)</f>
        <v>2103.3628534038685</v>
      </c>
      <c r="O8980" s="16">
        <f>J8980*$E8980*(1-'Monte Carlo Inputs'!$C$11)+J8980*'Monte Carlo Inputs'!$C$12-J8980*'Monte Carlo Inputs'!$C$13-'Monte Carlo Inputs'!$C$14*(J8980-I8980)</f>
        <v>2454.6716529651303</v>
      </c>
    </row>
    <row r="8981" spans="1:15">
      <c r="A8981">
        <v>8977</v>
      </c>
      <c r="B8981" s="39">
        <v>-0.48895437524119217</v>
      </c>
      <c r="C8981" s="39">
        <v>0.90921278434915198</v>
      </c>
      <c r="D8981" s="29">
        <f>'Monte Carlo Inputs'!$C$6+'Monte Carlo Inputs'!$D$6*B8981</f>
        <v>9.4633360708320707E-2</v>
      </c>
      <c r="E8981" s="29">
        <f>'Monte Carlo Inputs'!$C$7+'Monte Carlo Inputs'!$D$7*C8981</f>
        <v>0.61536427435244323</v>
      </c>
      <c r="F8981" s="16">
        <f>'Monte Carlo Inputs'!$C$17*(1+$D8981)</f>
        <v>2658.9738964965823</v>
      </c>
      <c r="G8981" s="16">
        <f t="shared" ref="G8981:J8981" si="8975">F8981*(1+$D8981)</f>
        <v>2910.6015323577526</v>
      </c>
      <c r="H8981" s="16">
        <f t="shared" si="8975"/>
        <v>3186.0415370475548</v>
      </c>
      <c r="I8981" s="16">
        <f t="shared" si="8975"/>
        <v>3487.5473550546685</v>
      </c>
      <c r="J8981" s="16">
        <f t="shared" si="8975"/>
        <v>3817.5856818929069</v>
      </c>
      <c r="K8981" s="16">
        <f>F8981*$E8981*(1-'Monte Carlo Inputs'!$C$11)+F8981*'Monte Carlo Inputs'!$C$12-F8981*'Monte Carlo Inputs'!$C$13-'Monte Carlo Inputs'!$C$14*(F8981-'Monte Carlo Inputs'!$C$17)</f>
        <v>1269.9648078393286</v>
      </c>
      <c r="L8981" s="16">
        <f>G8981*$E8981*(1-'Monte Carlo Inputs'!$C$11)+G8981*'Monte Carlo Inputs'!$C$12-G8981*'Monte Carlo Inputs'!$C$13-'Monte Carlo Inputs'!$C$14*(G8981-F8981)</f>
        <v>1390.1458455864611</v>
      </c>
      <c r="M8981" s="16">
        <f>H8981*$E8981*(1-'Monte Carlo Inputs'!$C$11)+H8981*'Monte Carlo Inputs'!$C$12-H8981*'Monte Carlo Inputs'!$C$13-'Monte Carlo Inputs'!$C$14*(H8981-G8981)</f>
        <v>1521.7000188290178</v>
      </c>
      <c r="N8981" s="16">
        <f>I8981*$E8981*(1-'Monte Carlo Inputs'!$C$11)+I8981*'Monte Carlo Inputs'!$C$12-I8981*'Monte Carlo Inputs'!$C$13-'Monte Carlo Inputs'!$C$14*(I8981-H8981)</f>
        <v>1665.703605600723</v>
      </c>
      <c r="O8981" s="16">
        <f>J8981*$E8981*(1-'Monte Carlo Inputs'!$C$11)+J8981*'Monte Carlo Inputs'!$C$12-J8981*'Monte Carlo Inputs'!$C$13-'Monte Carlo Inputs'!$C$14*(J8981-I8981)</f>
        <v>1823.3347357426867</v>
      </c>
    </row>
    <row r="8982" spans="1:15">
      <c r="A8982">
        <v>8978</v>
      </c>
      <c r="B8982" s="39">
        <v>-0.70535216712859738</v>
      </c>
      <c r="C8982" s="39">
        <v>0.12679757654153298</v>
      </c>
      <c r="D8982" s="29">
        <f>'Monte Carlo Inputs'!$C$6+'Monte Carlo Inputs'!$D$6*B8982</f>
        <v>8.0614192726805006E-2</v>
      </c>
      <c r="E8982" s="29">
        <f>'Monte Carlo Inputs'!$C$7+'Monte Carlo Inputs'!$D$7*C8982</f>
        <v>0.58736016200877117</v>
      </c>
      <c r="F8982" s="16">
        <f>'Monte Carlo Inputs'!$C$17*(1+$D8982)</f>
        <v>2624.9199355526821</v>
      </c>
      <c r="G8982" s="16">
        <f t="shared" ref="G8982:J8982" si="8976">F8982*(1+$D8982)</f>
        <v>2836.5257371297585</v>
      </c>
      <c r="H8982" s="16">
        <f t="shared" si="8976"/>
        <v>3065.189969577279</v>
      </c>
      <c r="I8982" s="16">
        <f t="shared" si="8976"/>
        <v>3312.2877845290514</v>
      </c>
      <c r="J8982" s="16">
        <f t="shared" si="8976"/>
        <v>3579.3051903577179</v>
      </c>
      <c r="K8982" s="16">
        <f>F8982*$E8982*(1-'Monte Carlo Inputs'!$C$11)+F8982*'Monte Carlo Inputs'!$C$12-F8982*'Monte Carlo Inputs'!$C$13-'Monte Carlo Inputs'!$C$14*(F8982-'Monte Carlo Inputs'!$C$17)</f>
        <v>1200.8719208597593</v>
      </c>
      <c r="L8982" s="16">
        <f>G8982*$E8982*(1-'Monte Carlo Inputs'!$C$11)+G8982*'Monte Carlo Inputs'!$C$12-G8982*'Monte Carlo Inputs'!$C$13-'Monte Carlo Inputs'!$C$14*(G8982-F8982)</f>
        <v>1297.6792413281564</v>
      </c>
      <c r="M8982" s="16">
        <f>H8982*$E8982*(1-'Monte Carlo Inputs'!$C$11)+H8982*'Monte Carlo Inputs'!$C$12-H8982*'Monte Carlo Inputs'!$C$13-'Monte Carlo Inputs'!$C$14*(H8982-G8982)</f>
        <v>1402.2906057861585</v>
      </c>
      <c r="N8982" s="16">
        <f>I8982*$E8982*(1-'Monte Carlo Inputs'!$C$11)+I8982*'Monte Carlo Inputs'!$C$12-I8982*'Monte Carlo Inputs'!$C$13-'Monte Carlo Inputs'!$C$14*(I8982-H8982)</f>
        <v>1515.3351309399916</v>
      </c>
      <c r="O8982" s="16">
        <f>J8982*$E8982*(1-'Monte Carlo Inputs'!$C$11)+J8982*'Monte Carlo Inputs'!$C$12-J8982*'Monte Carlo Inputs'!$C$13-'Monte Carlo Inputs'!$C$14*(J8982-I8982)</f>
        <v>1637.4926492312864</v>
      </c>
    </row>
    <row r="8983" spans="1:15">
      <c r="A8983">
        <v>8979</v>
      </c>
      <c r="B8983" s="39">
        <v>2.5548409372312566</v>
      </c>
      <c r="C8983" s="39">
        <v>0.48317340097049033</v>
      </c>
      <c r="D8983" s="29">
        <f>'Monte Carlo Inputs'!$C$6+'Monte Carlo Inputs'!$D$6*B8983</f>
        <v>0.2918233477905543</v>
      </c>
      <c r="E8983" s="29">
        <f>'Monte Carlo Inputs'!$C$7+'Monte Carlo Inputs'!$D$7*C8983</f>
        <v>0.60011552325979012</v>
      </c>
      <c r="F8983" s="16">
        <f>'Monte Carlo Inputs'!$C$17*(1+$D8983)</f>
        <v>3137.9680941180359</v>
      </c>
      <c r="G8983" s="16">
        <f t="shared" ref="G8983:J8983" si="8977">F8983*(1+$D8983)</f>
        <v>4053.7004486035062</v>
      </c>
      <c r="H8983" s="16">
        <f t="shared" si="8977"/>
        <v>5236.6648844550527</v>
      </c>
      <c r="I8983" s="16">
        <f t="shared" si="8977"/>
        <v>6764.8459622939627</v>
      </c>
      <c r="J8983" s="16">
        <f t="shared" si="8977"/>
        <v>8738.9859582980007</v>
      </c>
      <c r="K8983" s="16">
        <f>F8983*$E8983*(1-'Monte Carlo Inputs'!$C$11)+F8983*'Monte Carlo Inputs'!$C$12-F8983*'Monte Carlo Inputs'!$C$13-'Monte Carlo Inputs'!$C$14*(F8983-'Monte Carlo Inputs'!$C$17)</f>
        <v>1472.0260468558924</v>
      </c>
      <c r="L8983" s="16">
        <f>G8983*$E8983*(1-'Monte Carlo Inputs'!$C$11)+G8983*'Monte Carlo Inputs'!$C$12-G8983*'Monte Carlo Inputs'!$C$13-'Monte Carlo Inputs'!$C$14*(G8983-F8983)</f>
        <v>1901.5976158842739</v>
      </c>
      <c r="M8983" s="16">
        <f>H8983*$E8983*(1-'Monte Carlo Inputs'!$C$11)+H8983*'Monte Carlo Inputs'!$C$12-H8983*'Monte Carlo Inputs'!$C$13-'Monte Carlo Inputs'!$C$14*(H8983-G8983)</f>
        <v>2456.5281983021591</v>
      </c>
      <c r="N8983" s="16">
        <f>I8983*$E8983*(1-'Monte Carlo Inputs'!$C$11)+I8983*'Monte Carlo Inputs'!$C$12-I8983*'Monte Carlo Inputs'!$C$13-'Monte Carlo Inputs'!$C$14*(I8983-H8983)</f>
        <v>3173.4004810725942</v>
      </c>
      <c r="O8983" s="16">
        <f>J8983*$E8983*(1-'Monte Carlo Inputs'!$C$11)+J8983*'Monte Carlo Inputs'!$C$12-J8983*'Monte Carlo Inputs'!$C$13-'Monte Carlo Inputs'!$C$14*(J8983-I8983)</f>
        <v>4099.4728333393541</v>
      </c>
    </row>
    <row r="8984" spans="1:15">
      <c r="A8984">
        <v>8980</v>
      </c>
      <c r="B8984" s="39">
        <v>7.8794205647922208E-2</v>
      </c>
      <c r="C8984" s="39">
        <v>-0.25315414542943498</v>
      </c>
      <c r="D8984" s="29">
        <f>'Monte Carlo Inputs'!$C$6+'Monte Carlo Inputs'!$D$6*B8984</f>
        <v>0.13141452495833769</v>
      </c>
      <c r="E8984" s="29">
        <f>'Monte Carlo Inputs'!$C$7+'Monte Carlo Inputs'!$D$7*C8984</f>
        <v>0.57376097502841938</v>
      </c>
      <c r="F8984" s="16">
        <f>'Monte Carlo Inputs'!$C$17*(1+$D8984)</f>
        <v>2748.3190225762983</v>
      </c>
      <c r="G8984" s="16">
        <f t="shared" ref="G8984:J8984" si="8978">F8984*(1+$D8984)</f>
        <v>3109.4880613621253</v>
      </c>
      <c r="H8984" s="16">
        <f t="shared" si="8978"/>
        <v>3518.1199578096512</v>
      </c>
      <c r="I8984" s="16">
        <f t="shared" si="8978"/>
        <v>3980.4520208116533</v>
      </c>
      <c r="J8984" s="16">
        <f t="shared" si="8978"/>
        <v>4503.5412322460716</v>
      </c>
      <c r="K8984" s="16">
        <f>F8984*$E8984*(1-'Monte Carlo Inputs'!$C$11)+F8984*'Monte Carlo Inputs'!$C$12-F8984*'Monte Carlo Inputs'!$C$13-'Monte Carlo Inputs'!$C$14*(F8984-'Monte Carlo Inputs'!$C$17)</f>
        <v>1232.6449504259524</v>
      </c>
      <c r="L8984" s="16">
        <f>G8984*$E8984*(1-'Monte Carlo Inputs'!$C$11)+G8984*'Monte Carlo Inputs'!$C$12-G8984*'Monte Carlo Inputs'!$C$13-'Monte Carlo Inputs'!$C$14*(G8984-F8984)</f>
        <v>1394.6324010284727</v>
      </c>
      <c r="M8984" s="16">
        <f>H8984*$E8984*(1-'Monte Carlo Inputs'!$C$11)+H8984*'Monte Carlo Inputs'!$C$12-H8984*'Monte Carlo Inputs'!$C$13-'Monte Carlo Inputs'!$C$14*(H8984-G8984)</f>
        <v>1577.907355501135</v>
      </c>
      <c r="N8984" s="16">
        <f>I8984*$E8984*(1-'Monte Carlo Inputs'!$C$11)+I8984*'Monte Carlo Inputs'!$C$12-I8984*'Monte Carlo Inputs'!$C$13-'Monte Carlo Inputs'!$C$14*(I8984-H8984)</f>
        <v>1785.2673010525837</v>
      </c>
      <c r="O8984" s="16">
        <f>J8984*$E8984*(1-'Monte Carlo Inputs'!$C$11)+J8984*'Monte Carlo Inputs'!$C$12-J8984*'Monte Carlo Inputs'!$C$13-'Monte Carlo Inputs'!$C$14*(J8984-I8984)</f>
        <v>2019.8773553440624</v>
      </c>
    </row>
    <row r="8985" spans="1:15">
      <c r="A8985">
        <v>8981</v>
      </c>
      <c r="B8985" s="39">
        <v>2.7132613948979731E-3</v>
      </c>
      <c r="C8985" s="39">
        <v>-0.19045849404354701</v>
      </c>
      <c r="D8985" s="29">
        <f>'Monte Carlo Inputs'!$C$6+'Monte Carlo Inputs'!$D$6*B8985</f>
        <v>0.12648567828031596</v>
      </c>
      <c r="E8985" s="29">
        <f>'Monte Carlo Inputs'!$C$7+'Monte Carlo Inputs'!$D$7*C8985</f>
        <v>0.57600497034874276</v>
      </c>
      <c r="F8985" s="16">
        <f>'Monte Carlo Inputs'!$C$17*(1+$D8985)</f>
        <v>2736.3463611107159</v>
      </c>
      <c r="G8985" s="16">
        <f t="shared" ref="G8985:J8985" si="8979">F8985*(1+$D8985)</f>
        <v>3082.4549866056791</v>
      </c>
      <c r="H8985" s="16">
        <f t="shared" si="8979"/>
        <v>3472.3413963550406</v>
      </c>
      <c r="I8985" s="16">
        <f t="shared" si="8979"/>
        <v>3911.542853093827</v>
      </c>
      <c r="J8985" s="16">
        <f t="shared" si="8979"/>
        <v>4406.2970039899219</v>
      </c>
      <c r="K8985" s="16">
        <f>F8985*$E8985*(1-'Monte Carlo Inputs'!$C$11)+F8985*'Monte Carlo Inputs'!$C$12-F8985*'Monte Carlo Inputs'!$C$13-'Monte Carlo Inputs'!$C$14*(F8985-'Monte Carlo Inputs'!$C$17)</f>
        <v>1231.4670223703292</v>
      </c>
      <c r="L8985" s="16">
        <f>G8985*$E8985*(1-'Monte Carlo Inputs'!$C$11)+G8985*'Monte Carlo Inputs'!$C$12-G8985*'Monte Carlo Inputs'!$C$13-'Monte Carlo Inputs'!$C$14*(G8985-F8985)</f>
        <v>1387.2299639746814</v>
      </c>
      <c r="M8985" s="16">
        <f>H8985*$E8985*(1-'Monte Carlo Inputs'!$C$11)+H8985*'Monte Carlo Inputs'!$C$12-H8985*'Monte Carlo Inputs'!$C$13-'Monte Carlo Inputs'!$C$14*(H8985-G8985)</f>
        <v>1562.6946868987968</v>
      </c>
      <c r="N8985" s="16">
        <f>I8985*$E8985*(1-'Monte Carlo Inputs'!$C$11)+I8985*'Monte Carlo Inputs'!$C$12-I8985*'Monte Carlo Inputs'!$C$13-'Monte Carlo Inputs'!$C$14*(I8985-H8985)</f>
        <v>1760.3531843162373</v>
      </c>
      <c r="O8985" s="16">
        <f>J8985*$E8985*(1-'Monte Carlo Inputs'!$C$11)+J8985*'Monte Carlo Inputs'!$C$12-J8985*'Monte Carlo Inputs'!$C$13-'Monte Carlo Inputs'!$C$14*(J8985-I8985)</f>
        <v>1983.0126508473904</v>
      </c>
    </row>
    <row r="8986" spans="1:15">
      <c r="A8986">
        <v>8982</v>
      </c>
      <c r="B8986" s="39">
        <v>-2.5888986360698505</v>
      </c>
      <c r="C8986" s="39">
        <v>1.2430959883808952</v>
      </c>
      <c r="D8986" s="29">
        <f>'Monte Carlo Inputs'!$C$6+'Monte Carlo Inputs'!$D$6*B8986</f>
        <v>-4.1409946793146468E-2</v>
      </c>
      <c r="E8986" s="29">
        <f>'Monte Carlo Inputs'!$C$7+'Monte Carlo Inputs'!$D$7*C8986</f>
        <v>0.62731458240124727</v>
      </c>
      <c r="F8986" s="16">
        <f>'Monte Carlo Inputs'!$C$17*(1+$D8986)</f>
        <v>2328.5110982447682</v>
      </c>
      <c r="G8986" s="16">
        <f t="shared" ref="G8986:J8986" si="8980">F8986*(1+$D8986)</f>
        <v>2232.0875775592012</v>
      </c>
      <c r="H8986" s="16">
        <f t="shared" si="8980"/>
        <v>2139.6569497348314</v>
      </c>
      <c r="I8986" s="16">
        <f t="shared" si="8980"/>
        <v>2051.0538692907262</v>
      </c>
      <c r="J8986" s="16">
        <f t="shared" si="8980"/>
        <v>1966.1198376935201</v>
      </c>
      <c r="K8986" s="16">
        <f>F8986*$E8986*(1-'Monte Carlo Inputs'!$C$11)+F8986*'Monte Carlo Inputs'!$C$12-F8986*'Monte Carlo Inputs'!$C$13-'Monte Carlo Inputs'!$C$14*(F8986-'Monte Carlo Inputs'!$C$17)</f>
        <v>1126.8706825510958</v>
      </c>
      <c r="L8986" s="16">
        <f>G8986*$E8986*(1-'Monte Carlo Inputs'!$C$11)+G8986*'Monte Carlo Inputs'!$C$12-G8986*'Monte Carlo Inputs'!$C$13-'Monte Carlo Inputs'!$C$14*(G8986-F8986)</f>
        <v>1080.2070275438982</v>
      </c>
      <c r="M8986" s="16">
        <f>H8986*$E8986*(1-'Monte Carlo Inputs'!$C$11)+H8986*'Monte Carlo Inputs'!$C$12-H8986*'Monte Carlo Inputs'!$C$13-'Monte Carlo Inputs'!$C$14*(H8986-G8986)</f>
        <v>1035.4757120077227</v>
      </c>
      <c r="N8986" s="16">
        <f>I8986*$E8986*(1-'Monte Carlo Inputs'!$C$11)+I8986*'Monte Carlo Inputs'!$C$12-I8986*'Monte Carlo Inputs'!$C$13-'Monte Carlo Inputs'!$C$14*(I8986-H8986)</f>
        <v>992.59671786788738</v>
      </c>
      <c r="O8986" s="16">
        <f>J8986*$E8986*(1-'Monte Carlo Inputs'!$C$11)+J8986*'Monte Carlo Inputs'!$C$12-J8986*'Monte Carlo Inputs'!$C$13-'Monte Carlo Inputs'!$C$14*(J8986-I8986)</f>
        <v>951.49334059392652</v>
      </c>
    </row>
    <row r="8987" spans="1:15">
      <c r="A8987">
        <v>8983</v>
      </c>
      <c r="B8987" s="39">
        <v>0.6715398459855163</v>
      </c>
      <c r="C8987" s="39">
        <v>0.37226932714196553</v>
      </c>
      <c r="D8987" s="29">
        <f>'Monte Carlo Inputs'!$C$6+'Monte Carlo Inputs'!$D$6*B8987</f>
        <v>0.16981510487981638</v>
      </c>
      <c r="E8987" s="29">
        <f>'Monte Carlo Inputs'!$C$7+'Monte Carlo Inputs'!$D$7*C8987</f>
        <v>0.59614605779967023</v>
      </c>
      <c r="F8987" s="16">
        <f>'Monte Carlo Inputs'!$C$17*(1+$D8987)</f>
        <v>2841.5978712635624</v>
      </c>
      <c r="G8987" s="16">
        <f t="shared" ref="G8987:J8987" si="8981">F8987*(1+$D8987)</f>
        <v>3324.1441117984473</v>
      </c>
      <c r="H8987" s="16">
        <f t="shared" si="8981"/>
        <v>3888.633992779125</v>
      </c>
      <c r="I8987" s="16">
        <f t="shared" si="8981"/>
        <v>4548.9827821021318</v>
      </c>
      <c r="J8987" s="16">
        <f t="shared" si="8981"/>
        <v>5321.4687703412847</v>
      </c>
      <c r="K8987" s="16">
        <f>F8987*$E8987*(1-'Monte Carlo Inputs'!$C$11)+F8987*'Monte Carlo Inputs'!$C$12-F8987*'Monte Carlo Inputs'!$C$13-'Monte Carlo Inputs'!$C$14*(F8987-'Monte Carlo Inputs'!$C$17)</f>
        <v>1321.1261203784966</v>
      </c>
      <c r="L8987" s="16">
        <f>G8987*$E8987*(1-'Monte Carlo Inputs'!$C$11)+G8987*'Monte Carlo Inputs'!$C$12-G8987*'Monte Carlo Inputs'!$C$13-'Monte Carlo Inputs'!$C$14*(G8987-F8987)</f>
        <v>1545.4732910700363</v>
      </c>
      <c r="M8987" s="16">
        <f>H8987*$E8987*(1-'Monte Carlo Inputs'!$C$11)+H8987*'Monte Carlo Inputs'!$C$12-H8987*'Monte Carlo Inputs'!$C$13-'Monte Carlo Inputs'!$C$14*(H8987-G8987)</f>
        <v>1807.9180000820493</v>
      </c>
      <c r="N8987" s="16">
        <f>I8987*$E8987*(1-'Monte Carlo Inputs'!$C$11)+I8987*'Monte Carlo Inputs'!$C$12-I8987*'Monte Carlo Inputs'!$C$13-'Monte Carlo Inputs'!$C$14*(I8987-H8987)</f>
        <v>2114.9297848800911</v>
      </c>
      <c r="O8987" s="16">
        <f>J8987*$E8987*(1-'Monte Carlo Inputs'!$C$11)+J8987*'Monte Carlo Inputs'!$C$12-J8987*'Monte Carlo Inputs'!$C$13-'Monte Carlo Inputs'!$C$14*(J8987-I8987)</f>
        <v>2474.0768081129513</v>
      </c>
    </row>
    <row r="8988" spans="1:15">
      <c r="A8988">
        <v>8984</v>
      </c>
      <c r="B8988" s="39">
        <v>-0.97865348100054561</v>
      </c>
      <c r="C8988" s="39">
        <v>0.93656631912983779</v>
      </c>
      <c r="D8988" s="29">
        <f>'Monte Carlo Inputs'!$C$6+'Monte Carlo Inputs'!$D$6*B8988</f>
        <v>6.290857292670396E-2</v>
      </c>
      <c r="E8988" s="29">
        <f>'Monte Carlo Inputs'!$C$7+'Monte Carlo Inputs'!$D$7*C8988</f>
        <v>0.61634330882589272</v>
      </c>
      <c r="F8988" s="16">
        <f>'Monte Carlo Inputs'!$C$17*(1+$D8988)</f>
        <v>2581.9112144962573</v>
      </c>
      <c r="G8988" s="16">
        <f t="shared" ref="G8988:J8988" si="8982">F8988*(1+$D8988)</f>
        <v>2744.3355644236703</v>
      </c>
      <c r="H8988" s="16">
        <f t="shared" si="8982"/>
        <v>2916.9777984135644</v>
      </c>
      <c r="I8988" s="16">
        <f t="shared" si="8982"/>
        <v>3100.4807089706405</v>
      </c>
      <c r="J8988" s="16">
        <f t="shared" si="8982"/>
        <v>3295.5275257587591</v>
      </c>
      <c r="K8988" s="16">
        <f>F8988*$E8988*(1-'Monte Carlo Inputs'!$C$11)+F8988*'Monte Carlo Inputs'!$C$12-F8988*'Monte Carlo Inputs'!$C$13-'Monte Carlo Inputs'!$C$14*(F8988-'Monte Carlo Inputs'!$C$17)</f>
        <v>1233.7770859146819</v>
      </c>
      <c r="L8988" s="16">
        <f>G8988*$E8988*(1-'Monte Carlo Inputs'!$C$11)+G8988*'Monte Carlo Inputs'!$C$12-G8988*'Monte Carlo Inputs'!$C$13-'Monte Carlo Inputs'!$C$14*(G8988-F8988)</f>
        <v>1311.3922416992425</v>
      </c>
      <c r="M8988" s="16">
        <f>H8988*$E8988*(1-'Monte Carlo Inputs'!$C$11)+H8988*'Monte Carlo Inputs'!$C$12-H8988*'Monte Carlo Inputs'!$C$13-'Monte Carlo Inputs'!$C$14*(H8988-G8988)</f>
        <v>1393.890056171693</v>
      </c>
      <c r="N8988" s="16">
        <f>I8988*$E8988*(1-'Monte Carlo Inputs'!$C$11)+I8988*'Monte Carlo Inputs'!$C$12-I8988*'Monte Carlo Inputs'!$C$13-'Monte Carlo Inputs'!$C$14*(I8988-H8988)</f>
        <v>1481.5776904221775</v>
      </c>
      <c r="O8988" s="16">
        <f>J8988*$E8988*(1-'Monte Carlo Inputs'!$C$11)+J8988*'Monte Carlo Inputs'!$C$12-J8988*'Monte Carlo Inputs'!$C$13-'Monte Carlo Inputs'!$C$14*(J8988-I8988)</f>
        <v>1574.7816286066789</v>
      </c>
    </row>
    <row r="8989" spans="1:15">
      <c r="A8989">
        <v>8985</v>
      </c>
      <c r="B8989" s="39">
        <v>0.72877695326868308</v>
      </c>
      <c r="C8989" s="39">
        <v>-0.1977344943613264</v>
      </c>
      <c r="D8989" s="29">
        <f>'Monte Carlo Inputs'!$C$6+'Monte Carlo Inputs'!$D$6*B8989</f>
        <v>0.17352316777075502</v>
      </c>
      <c r="E8989" s="29">
        <f>'Monte Carlo Inputs'!$C$7+'Monte Carlo Inputs'!$D$7*C8989</f>
        <v>0.57574454860811397</v>
      </c>
      <c r="F8989" s="16">
        <f>'Monte Carlo Inputs'!$C$17*(1+$D8989)</f>
        <v>2850.6051268319411</v>
      </c>
      <c r="G8989" s="16">
        <f t="shared" ref="G8989:J8989" si="8983">F8989*(1+$D8989)</f>
        <v>3345.251158503374</v>
      </c>
      <c r="H8989" s="16">
        <f t="shared" si="8983"/>
        <v>3925.7297365156674</v>
      </c>
      <c r="I8989" s="16">
        <f t="shared" si="8983"/>
        <v>4606.9347962077172</v>
      </c>
      <c r="J8989" s="16">
        <f t="shared" si="8983"/>
        <v>5406.3447157589981</v>
      </c>
      <c r="K8989" s="16">
        <f>F8989*$E8989*(1-'Monte Carlo Inputs'!$C$11)+F8989*'Monte Carlo Inputs'!$C$12-F8989*'Monte Carlo Inputs'!$C$13-'Monte Carlo Inputs'!$C$14*(F8989-'Monte Carlo Inputs'!$C$17)</f>
        <v>1284.0601780500183</v>
      </c>
      <c r="L8989" s="16">
        <f>G8989*$E8989*(1-'Monte Carlo Inputs'!$C$11)+G8989*'Monte Carlo Inputs'!$C$12-G8989*'Monte Carlo Inputs'!$C$13-'Monte Carlo Inputs'!$C$14*(G8989-F8989)</f>
        <v>1506.8743677535369</v>
      </c>
      <c r="M8989" s="16">
        <f>H8989*$E8989*(1-'Monte Carlo Inputs'!$C$11)+H8989*'Monte Carlo Inputs'!$C$12-H8989*'Monte Carlo Inputs'!$C$13-'Monte Carlo Inputs'!$C$14*(H8989-G8989)</f>
        <v>1768.3519814786844</v>
      </c>
      <c r="N8989" s="16">
        <f>I8989*$E8989*(1-'Monte Carlo Inputs'!$C$11)+I8989*'Monte Carlo Inputs'!$C$12-I8989*'Monte Carlo Inputs'!$C$13-'Monte Carlo Inputs'!$C$14*(I8989-H8989)</f>
        <v>2075.202019038557</v>
      </c>
      <c r="O8989" s="16">
        <f>J8989*$E8989*(1-'Monte Carlo Inputs'!$C$11)+J8989*'Monte Carlo Inputs'!$C$12-J8989*'Monte Carlo Inputs'!$C$13-'Monte Carlo Inputs'!$C$14*(J8989-I8989)</f>
        <v>2435.297647146394</v>
      </c>
    </row>
    <row r="8990" spans="1:15">
      <c r="A8990">
        <v>8986</v>
      </c>
      <c r="B8990" s="39">
        <v>0.57179798453277175</v>
      </c>
      <c r="C8990" s="39">
        <v>0.4040726172084852</v>
      </c>
      <c r="D8990" s="29">
        <f>'Monte Carlo Inputs'!$C$6+'Monte Carlo Inputs'!$D$6*B8990</f>
        <v>0.16335340349969024</v>
      </c>
      <c r="E8990" s="29">
        <f>'Monte Carlo Inputs'!$C$7+'Monte Carlo Inputs'!$D$7*C8990</f>
        <v>0.59728435738668462</v>
      </c>
      <c r="F8990" s="16">
        <f>'Monte Carlo Inputs'!$C$17*(1+$D8990)</f>
        <v>2825.9017524410979</v>
      </c>
      <c r="G8990" s="16">
        <f t="shared" ref="G8990:J8990" si="8984">F8990*(1+$D8990)</f>
        <v>3287.52242165809</v>
      </c>
      <c r="H8990" s="16">
        <f t="shared" si="8984"/>
        <v>3824.5503983174826</v>
      </c>
      <c r="I8990" s="16">
        <f t="shared" si="8984"/>
        <v>4449.3037227387395</v>
      </c>
      <c r="J8990" s="16">
        <f t="shared" si="8984"/>
        <v>5176.1126290519542</v>
      </c>
      <c r="K8990" s="16">
        <f>F8990*$E8990*(1-'Monte Carlo Inputs'!$C$11)+F8990*'Monte Carlo Inputs'!$C$12-F8990*'Monte Carlo Inputs'!$C$13-'Monte Carlo Inputs'!$C$14*(F8990-'Monte Carlo Inputs'!$C$17)</f>
        <v>1315.8926302870627</v>
      </c>
      <c r="L8990" s="16">
        <f>G8990*$E8990*(1-'Monte Carlo Inputs'!$C$11)+G8990*'Monte Carlo Inputs'!$C$12-G8990*'Monte Carlo Inputs'!$C$13-'Monte Carlo Inputs'!$C$14*(G8990-F8990)</f>
        <v>1530.8481700846137</v>
      </c>
      <c r="M8990" s="16">
        <f>H8990*$E8990*(1-'Monte Carlo Inputs'!$C$11)+H8990*'Monte Carlo Inputs'!$C$12-H8990*'Monte Carlo Inputs'!$C$13-'Monte Carlo Inputs'!$C$14*(H8990-G8990)</f>
        <v>1780.917428909208</v>
      </c>
      <c r="N8990" s="16">
        <f>I8990*$E8990*(1-'Monte Carlo Inputs'!$C$11)+I8990*'Monte Carlo Inputs'!$C$12-I8990*'Monte Carlo Inputs'!$C$13-'Monte Carlo Inputs'!$C$14*(I8990-H8990)</f>
        <v>2071.8363522734453</v>
      </c>
      <c r="O8990" s="16">
        <f>J8990*$E8990*(1-'Monte Carlo Inputs'!$C$11)+J8990*'Monte Carlo Inputs'!$C$12-J8990*'Monte Carlo Inputs'!$C$13-'Monte Carlo Inputs'!$C$14*(J8990-I8990)</f>
        <v>2410.277871911695</v>
      </c>
    </row>
    <row r="8991" spans="1:15">
      <c r="A8991">
        <v>8987</v>
      </c>
      <c r="B8991" s="39">
        <v>1.2232339438248629</v>
      </c>
      <c r="C8991" s="39">
        <v>0.60972292397836236</v>
      </c>
      <c r="D8991" s="29">
        <f>'Monte Carlo Inputs'!$C$6+'Monte Carlo Inputs'!$D$6*B8991</f>
        <v>0.20555619153584295</v>
      </c>
      <c r="E8991" s="29">
        <f>'Monte Carlo Inputs'!$C$7+'Monte Carlo Inputs'!$D$7*C8991</f>
        <v>0.6046449687817923</v>
      </c>
      <c r="F8991" s="16">
        <f>'Monte Carlo Inputs'!$C$17*(1+$D8991)</f>
        <v>2928.4165448597169</v>
      </c>
      <c r="G8991" s="16">
        <f t="shared" ref="G8991:J8991" si="8985">F8991*(1+$D8991)</f>
        <v>3530.3706970516323</v>
      </c>
      <c r="H8991" s="16">
        <f t="shared" si="8985"/>
        <v>4256.0602522473055</v>
      </c>
      <c r="I8991" s="16">
        <f t="shared" si="8985"/>
        <v>5130.9197886463407</v>
      </c>
      <c r="J8991" s="16">
        <f t="shared" si="8985"/>
        <v>6185.6121194763755</v>
      </c>
      <c r="K8991" s="16">
        <f>F8991*$E8991*(1-'Monte Carlo Inputs'!$C$11)+F8991*'Monte Carlo Inputs'!$C$12-F8991*'Monte Carlo Inputs'!$C$13-'Monte Carlo Inputs'!$C$14*(F8991-'Monte Carlo Inputs'!$C$17)</f>
        <v>1380.4441733790939</v>
      </c>
      <c r="L8991" s="16">
        <f>G8991*$E8991*(1-'Monte Carlo Inputs'!$C$11)+G8991*'Monte Carlo Inputs'!$C$12-G8991*'Monte Carlo Inputs'!$C$13-'Monte Carlo Inputs'!$C$14*(G8991-F8991)</f>
        <v>1664.2030202867459</v>
      </c>
      <c r="M8991" s="16">
        <f>H8991*$E8991*(1-'Monte Carlo Inputs'!$C$11)+H8991*'Monte Carlo Inputs'!$C$12-H8991*'Monte Carlo Inputs'!$C$13-'Monte Carlo Inputs'!$C$14*(H8991-G8991)</f>
        <v>2006.2902550793365</v>
      </c>
      <c r="N8991" s="16">
        <f>I8991*$E8991*(1-'Monte Carlo Inputs'!$C$11)+I8991*'Monte Carlo Inputs'!$C$12-I8991*'Monte Carlo Inputs'!$C$13-'Monte Carlo Inputs'!$C$14*(I8991-H8991)</f>
        <v>2418.6956390289201</v>
      </c>
      <c r="O8991" s="16">
        <f>J8991*$E8991*(1-'Monte Carlo Inputs'!$C$11)+J8991*'Monte Carlo Inputs'!$C$12-J8991*'Monte Carlo Inputs'!$C$13-'Monte Carlo Inputs'!$C$14*(J8991-I8991)</f>
        <v>2915.8735030720563</v>
      </c>
    </row>
    <row r="8992" spans="1:15">
      <c r="A8992">
        <v>8988</v>
      </c>
      <c r="B8992" s="39">
        <v>1.4150152630804214</v>
      </c>
      <c r="C8992" s="39">
        <v>1.2474220919039132</v>
      </c>
      <c r="D8992" s="29">
        <f>'Monte Carlo Inputs'!$C$6+'Monte Carlo Inputs'!$D$6*B8992</f>
        <v>0.21798059987619833</v>
      </c>
      <c r="E8992" s="29">
        <f>'Monte Carlo Inputs'!$C$7+'Monte Carlo Inputs'!$D$7*C8992</f>
        <v>0.6274694217855793</v>
      </c>
      <c r="F8992" s="16">
        <f>'Monte Carlo Inputs'!$C$17*(1+$D8992)</f>
        <v>2958.5966751592737</v>
      </c>
      <c r="G8992" s="16">
        <f t="shared" ref="G8992:J8992" si="8986">F8992*(1+$D8992)</f>
        <v>3603.5133532022182</v>
      </c>
      <c r="H8992" s="16">
        <f t="shared" si="8986"/>
        <v>4389.0093555951289</v>
      </c>
      <c r="I8992" s="16">
        <f t="shared" si="8986"/>
        <v>5345.7282477900017</v>
      </c>
      <c r="J8992" s="16">
        <f t="shared" si="8986"/>
        <v>6510.9932980184049</v>
      </c>
      <c r="K8992" s="16">
        <f>F8992*$E8992*(1-'Monte Carlo Inputs'!$C$11)+F8992*'Monte Carlo Inputs'!$C$12-F8992*'Monte Carlo Inputs'!$C$13-'Monte Carlo Inputs'!$C$14*(F8992-'Monte Carlo Inputs'!$C$17)</f>
        <v>1443.1419856585057</v>
      </c>
      <c r="L8992" s="16">
        <f>G8992*$E8992*(1-'Monte Carlo Inputs'!$C$11)+G8992*'Monte Carlo Inputs'!$C$12-G8992*'Monte Carlo Inputs'!$C$13-'Monte Carlo Inputs'!$C$14*(G8992-F8992)</f>
        <v>1757.7189413988754</v>
      </c>
      <c r="M8992" s="16">
        <f>H8992*$E8992*(1-'Monte Carlo Inputs'!$C$11)+H8992*'Monte Carlo Inputs'!$C$12-H8992*'Monte Carlo Inputs'!$C$13-'Monte Carlo Inputs'!$C$14*(H8992-G8992)</f>
        <v>2140.8675706587583</v>
      </c>
      <c r="N8992" s="16">
        <f>I8992*$E8992*(1-'Monte Carlo Inputs'!$C$11)+I8992*'Monte Carlo Inputs'!$C$12-I8992*'Monte Carlo Inputs'!$C$13-'Monte Carlo Inputs'!$C$14*(I8992-H8992)</f>
        <v>2607.5351679664532</v>
      </c>
      <c r="O8992" s="16">
        <f>J8992*$E8992*(1-'Monte Carlo Inputs'!$C$11)+J8992*'Monte Carlo Inputs'!$C$12-J8992*'Monte Carlo Inputs'!$C$13-'Monte Carlo Inputs'!$C$14*(J8992-I8992)</f>
        <v>3175.9272480780651</v>
      </c>
    </row>
    <row r="8993" spans="1:15">
      <c r="A8993">
        <v>8989</v>
      </c>
      <c r="B8993" s="39">
        <v>-0.32300165955370497</v>
      </c>
      <c r="C8993" s="39">
        <v>0.32537500245949269</v>
      </c>
      <c r="D8993" s="29">
        <f>'Monte Carlo Inputs'!$C$6+'Monte Carlo Inputs'!$D$6*B8993</f>
        <v>0.10538448241764997</v>
      </c>
      <c r="E8993" s="29">
        <f>'Monte Carlo Inputs'!$C$7+'Monte Carlo Inputs'!$D$7*C8993</f>
        <v>0.59446762169108747</v>
      </c>
      <c r="F8993" s="16">
        <f>'Monte Carlo Inputs'!$C$17*(1+$D8993)</f>
        <v>2685.0894462407141</v>
      </c>
      <c r="G8993" s="16">
        <f t="shared" ref="G8993:J8993" si="8987">F8993*(1+$D8993)</f>
        <v>2968.0562077778864</v>
      </c>
      <c r="H8993" s="16">
        <f t="shared" si="8987"/>
        <v>3280.8432750210518</v>
      </c>
      <c r="I8993" s="16">
        <f t="shared" si="8987"/>
        <v>3626.5932454525728</v>
      </c>
      <c r="J8993" s="16">
        <f t="shared" si="8987"/>
        <v>4008.7798975639375</v>
      </c>
      <c r="K8993" s="16">
        <f>F8993*$E8993*(1-'Monte Carlo Inputs'!$C$11)+F8993*'Monte Carlo Inputs'!$C$12-F8993*'Monte Carlo Inputs'!$C$13-'Monte Carlo Inputs'!$C$14*(F8993-'Monte Carlo Inputs'!$C$17)</f>
        <v>1242.9119923863789</v>
      </c>
      <c r="L8993" s="16">
        <f>G8993*$E8993*(1-'Monte Carlo Inputs'!$C$11)+G8993*'Monte Carlo Inputs'!$C$12-G8993*'Monte Carlo Inputs'!$C$13-'Monte Carlo Inputs'!$C$14*(G8993-F8993)</f>
        <v>1373.8956293947078</v>
      </c>
      <c r="M8993" s="16">
        <f>H8993*$E8993*(1-'Monte Carlo Inputs'!$C$11)+H8993*'Monte Carlo Inputs'!$C$12-H8993*'Monte Carlo Inputs'!$C$13-'Monte Carlo Inputs'!$C$14*(H8993-G8993)</f>
        <v>1518.6829091943405</v>
      </c>
      <c r="N8993" s="16">
        <f>I8993*$E8993*(1-'Monte Carlo Inputs'!$C$11)+I8993*'Monte Carlo Inputs'!$C$12-I8993*'Monte Carlo Inputs'!$C$13-'Monte Carlo Inputs'!$C$14*(I8993-H8993)</f>
        <v>1678.7285215363167</v>
      </c>
      <c r="O8993" s="16">
        <f>J8993*$E8993*(1-'Monte Carlo Inputs'!$C$11)+J8993*'Monte Carlo Inputs'!$C$12-J8993*'Monte Carlo Inputs'!$C$13-'Monte Carlo Inputs'!$C$14*(J8993-I8993)</f>
        <v>1855.6404578981685</v>
      </c>
    </row>
    <row r="8994" spans="1:15">
      <c r="A8994">
        <v>8990</v>
      </c>
      <c r="B8994" s="39">
        <v>0.38391693053654041</v>
      </c>
      <c r="C8994" s="39">
        <v>-0.78592447414801703</v>
      </c>
      <c r="D8994" s="29">
        <f>'Monte Carlo Inputs'!$C$6+'Monte Carlo Inputs'!$D$6*B8994</f>
        <v>0.15118167090692952</v>
      </c>
      <c r="E8994" s="29">
        <f>'Monte Carlo Inputs'!$C$7+'Monte Carlo Inputs'!$D$7*C8994</f>
        <v>0.55469212259568557</v>
      </c>
      <c r="F8994" s="16">
        <f>'Monte Carlo Inputs'!$C$17*(1+$D8994)</f>
        <v>2796.3353968000229</v>
      </c>
      <c r="G8994" s="16">
        <f t="shared" ref="G8994:J8994" si="8988">F8994*(1+$D8994)</f>
        <v>3219.0900545044424</v>
      </c>
      <c r="H8994" s="16">
        <f t="shared" si="8988"/>
        <v>3705.7574677443031</v>
      </c>
      <c r="I8994" s="16">
        <f t="shared" si="8988"/>
        <v>4266.0000736937191</v>
      </c>
      <c r="J8994" s="16">
        <f t="shared" si="8988"/>
        <v>4910.9410929238202</v>
      </c>
      <c r="K8994" s="16">
        <f>F8994*$E8994*(1-'Monte Carlo Inputs'!$C$11)+F8994*'Monte Carlo Inputs'!$C$12-F8994*'Monte Carlo Inputs'!$C$13-'Monte Carlo Inputs'!$C$14*(F8994-'Monte Carlo Inputs'!$C$17)</f>
        <v>1216.9489976917937</v>
      </c>
      <c r="L8994" s="16">
        <f>G8994*$E8994*(1-'Monte Carlo Inputs'!$C$11)+G8994*'Monte Carlo Inputs'!$C$12-G8994*'Monte Carlo Inputs'!$C$13-'Monte Carlo Inputs'!$C$14*(G8994-F8994)</f>
        <v>1400.9293805713523</v>
      </c>
      <c r="M8994" s="16">
        <f>H8994*$E8994*(1-'Monte Carlo Inputs'!$C$11)+H8994*'Monte Carlo Inputs'!$C$12-H8994*'Monte Carlo Inputs'!$C$13-'Monte Carlo Inputs'!$C$14*(H8994-G8994)</f>
        <v>1612.7242251487394</v>
      </c>
      <c r="N8994" s="16">
        <f>I8994*$E8994*(1-'Monte Carlo Inputs'!$C$11)+I8994*'Monte Carlo Inputs'!$C$12-I8994*'Monte Carlo Inputs'!$C$13-'Monte Carlo Inputs'!$C$14*(I8994-H8994)</f>
        <v>1856.5385682188094</v>
      </c>
      <c r="O8994" s="16">
        <f>J8994*$E8994*(1-'Monte Carlo Inputs'!$C$11)+J8994*'Monte Carlo Inputs'!$C$12-J8994*'Monte Carlo Inputs'!$C$13-'Monte Carlo Inputs'!$C$14*(J8994-I8994)</f>
        <v>2137.213171065287</v>
      </c>
    </row>
    <row r="8995" spans="1:15">
      <c r="A8995">
        <v>8991</v>
      </c>
      <c r="B8995" s="39">
        <v>9.5978324981908558E-2</v>
      </c>
      <c r="C8995" s="39">
        <v>0.19703975882216476</v>
      </c>
      <c r="D8995" s="29">
        <f>'Monte Carlo Inputs'!$C$6+'Monte Carlo Inputs'!$D$6*B8995</f>
        <v>0.13252778518828917</v>
      </c>
      <c r="E8995" s="29">
        <f>'Monte Carlo Inputs'!$C$7+'Monte Carlo Inputs'!$D$7*C8995</f>
        <v>0.58987426186805614</v>
      </c>
      <c r="F8995" s="16">
        <f>'Monte Carlo Inputs'!$C$17*(1+$D8995)</f>
        <v>2751.0232430008737</v>
      </c>
      <c r="G8995" s="16">
        <f t="shared" ref="G8995:J8995" si="8989">F8995*(1+$D8995)</f>
        <v>3115.610260397284</v>
      </c>
      <c r="H8995" s="16">
        <f t="shared" si="8989"/>
        <v>3528.5151877176449</v>
      </c>
      <c r="I8995" s="16">
        <f t="shared" si="8989"/>
        <v>3996.1414905491047</v>
      </c>
      <c r="J8995" s="16">
        <f t="shared" si="8989"/>
        <v>4525.7412715906057</v>
      </c>
      <c r="K8995" s="16">
        <f>F8995*$E8995*(1-'Monte Carlo Inputs'!$C$11)+F8995*'Monte Carlo Inputs'!$C$12-F8995*'Monte Carlo Inputs'!$C$13-'Monte Carlo Inputs'!$C$14*(F8995-'Monte Carlo Inputs'!$C$17)</f>
        <v>1265.4405132025806</v>
      </c>
      <c r="L8995" s="16">
        <f>G8995*$E8995*(1-'Monte Carlo Inputs'!$C$11)+G8995*'Monte Carlo Inputs'!$C$12-G8995*'Monte Carlo Inputs'!$C$13-'Monte Carlo Inputs'!$C$14*(G8995-F8995)</f>
        <v>1433.1465417048507</v>
      </c>
      <c r="M8995" s="16">
        <f>H8995*$E8995*(1-'Monte Carlo Inputs'!$C$11)+H8995*'Monte Carlo Inputs'!$C$12-H8995*'Monte Carlo Inputs'!$C$13-'Monte Carlo Inputs'!$C$14*(H8995-G8995)</f>
        <v>1623.0782787272508</v>
      </c>
      <c r="N8995" s="16">
        <f>I8995*$E8995*(1-'Monte Carlo Inputs'!$C$11)+I8995*'Monte Carlo Inputs'!$C$12-I8995*'Monte Carlo Inputs'!$C$13-'Monte Carlo Inputs'!$C$14*(I8995-H8995)</f>
        <v>1838.1812481941938</v>
      </c>
      <c r="O8995" s="16">
        <f>J8995*$E8995*(1-'Monte Carlo Inputs'!$C$11)+J8995*'Monte Carlo Inputs'!$C$12-J8995*'Monte Carlo Inputs'!$C$13-'Monte Carlo Inputs'!$C$14*(J8995-I8995)</f>
        <v>2081.7913377920145</v>
      </c>
    </row>
    <row r="8996" spans="1:15">
      <c r="A8996">
        <v>8992</v>
      </c>
      <c r="B8996" s="39">
        <v>-0.51591659823286562</v>
      </c>
      <c r="C8996" s="39">
        <v>-1.6206025834980862</v>
      </c>
      <c r="D8996" s="29">
        <f>'Monte Carlo Inputs'!$C$6+'Monte Carlo Inputs'!$D$6*B8996</f>
        <v>9.2886633396648183E-2</v>
      </c>
      <c r="E8996" s="29">
        <f>'Monte Carlo Inputs'!$C$7+'Monte Carlo Inputs'!$D$7*C8996</f>
        <v>0.52481742267703269</v>
      </c>
      <c r="F8996" s="16">
        <f>'Monte Carlo Inputs'!$C$17*(1+$D8996)</f>
        <v>2654.7309211837987</v>
      </c>
      <c r="G8996" s="16">
        <f t="shared" ref="G8996:J8996" si="8990">F8996*(1+$D8996)</f>
        <v>2901.3199390265445</v>
      </c>
      <c r="H8996" s="16">
        <f t="shared" si="8990"/>
        <v>3170.8137805692891</v>
      </c>
      <c r="I8996" s="16">
        <f t="shared" si="8990"/>
        <v>3465.3399977740692</v>
      </c>
      <c r="J8996" s="16">
        <f t="shared" si="8990"/>
        <v>3787.2237637420512</v>
      </c>
      <c r="K8996" s="16">
        <f>F8996*$E8996*(1-'Monte Carlo Inputs'!$C$11)+F8996*'Monte Carlo Inputs'!$C$12-F8996*'Monte Carlo Inputs'!$C$13-'Monte Carlo Inputs'!$C$14*(F8996-'Monte Carlo Inputs'!$C$17)</f>
        <v>1096.8271501501679</v>
      </c>
      <c r="L8996" s="16">
        <f>G8996*$E8996*(1-'Monte Carlo Inputs'!$C$11)+G8996*'Monte Carlo Inputs'!$C$12-G8996*'Monte Carlo Inputs'!$C$13-'Monte Carlo Inputs'!$C$14*(G8996-F8996)</f>
        <v>1198.707731545657</v>
      </c>
      <c r="M8996" s="16">
        <f>H8996*$E8996*(1-'Monte Carlo Inputs'!$C$11)+H8996*'Monte Carlo Inputs'!$C$12-H8996*'Monte Carlo Inputs'!$C$13-'Monte Carlo Inputs'!$C$14*(H8996-G8996)</f>
        <v>1310.0516571554665</v>
      </c>
      <c r="N8996" s="16">
        <f>I8996*$E8996*(1-'Monte Carlo Inputs'!$C$11)+I8996*'Monte Carlo Inputs'!$C$12-I8996*'Monte Carlo Inputs'!$C$13-'Monte Carlo Inputs'!$C$14*(I8996-H8996)</f>
        <v>1431.7379451643378</v>
      </c>
      <c r="O8996" s="16">
        <f>J8996*$E8996*(1-'Monte Carlo Inputs'!$C$11)+J8996*'Monte Carlo Inputs'!$C$12-J8996*'Monte Carlo Inputs'!$C$13-'Monte Carlo Inputs'!$C$14*(J8996-I8996)</f>
        <v>1564.7272627968882</v>
      </c>
    </row>
    <row r="8997" spans="1:15">
      <c r="A8997">
        <v>8993</v>
      </c>
      <c r="B8997" s="39">
        <v>0.60694355267437172</v>
      </c>
      <c r="C8997" s="39">
        <v>-0.54457403229091905</v>
      </c>
      <c r="D8997" s="29">
        <f>'Monte Carlo Inputs'!$C$6+'Monte Carlo Inputs'!$D$6*B8997</f>
        <v>0.16563028266414709</v>
      </c>
      <c r="E8997" s="29">
        <f>'Monte Carlo Inputs'!$C$7+'Monte Carlo Inputs'!$D$7*C8997</f>
        <v>0.56333050899272363</v>
      </c>
      <c r="F8997" s="16">
        <f>'Monte Carlo Inputs'!$C$17*(1+$D8997)</f>
        <v>2831.4325196194804</v>
      </c>
      <c r="G8997" s="16">
        <f t="shared" ref="G8997:J8997" si="8991">F8997*(1+$D8997)</f>
        <v>3300.4034881885132</v>
      </c>
      <c r="H8997" s="16">
        <f t="shared" si="8991"/>
        <v>3847.050250842914</v>
      </c>
      <c r="I8997" s="16">
        <f t="shared" si="8991"/>
        <v>4484.2382713132038</v>
      </c>
      <c r="J8997" s="16">
        <f t="shared" si="8991"/>
        <v>5226.9639237241963</v>
      </c>
      <c r="K8997" s="16">
        <f>F8997*$E8997*(1-'Monte Carlo Inputs'!$C$11)+F8997*'Monte Carlo Inputs'!$C$12-F8997*'Monte Carlo Inputs'!$C$13-'Monte Carlo Inputs'!$C$14*(F8997-'Monte Carlo Inputs'!$C$17)</f>
        <v>1250.1385182549907</v>
      </c>
      <c r="L8997" s="16">
        <f>G8997*$E8997*(1-'Monte Carlo Inputs'!$C$11)+G8997*'Monte Carlo Inputs'!$C$12-G8997*'Monte Carlo Inputs'!$C$13-'Monte Carlo Inputs'!$C$14*(G8997-F8997)</f>
        <v>1457.1993144029027</v>
      </c>
      <c r="M8997" s="16">
        <f>H8997*$E8997*(1-'Monte Carlo Inputs'!$C$11)+H8997*'Monte Carlo Inputs'!$C$12-H8997*'Monte Carlo Inputs'!$C$13-'Monte Carlo Inputs'!$C$14*(H8997-G8997)</f>
        <v>1698.5556487454571</v>
      </c>
      <c r="N8997" s="16">
        <f>I8997*$E8997*(1-'Monte Carlo Inputs'!$C$11)+I8997*'Monte Carlo Inputs'!$C$12-I8997*'Monte Carlo Inputs'!$C$13-'Monte Carlo Inputs'!$C$14*(I8997-H8997)</f>
        <v>1979.8879009679504</v>
      </c>
      <c r="O8997" s="16">
        <f>J8997*$E8997*(1-'Monte Carlo Inputs'!$C$11)+J8997*'Monte Carlo Inputs'!$C$12-J8997*'Monte Carlo Inputs'!$C$13-'Monte Carlo Inputs'!$C$14*(J8997-I8997)</f>
        <v>2307.8172936485976</v>
      </c>
    </row>
    <row r="8998" spans="1:15">
      <c r="A8998">
        <v>8994</v>
      </c>
      <c r="B8998" s="39">
        <v>2.3966981620273171</v>
      </c>
      <c r="C8998" s="39">
        <v>-0.38536460218393748</v>
      </c>
      <c r="D8998" s="29">
        <f>'Monte Carlo Inputs'!$C$6+'Monte Carlo Inputs'!$D$6*B8998</f>
        <v>0.28157818719390337</v>
      </c>
      <c r="E8998" s="29">
        <f>'Monte Carlo Inputs'!$C$7+'Monte Carlo Inputs'!$D$7*C8998</f>
        <v>0.56902891403699807</v>
      </c>
      <c r="F8998" s="16">
        <f>'Monte Carlo Inputs'!$C$17*(1+$D8998)</f>
        <v>3113.0815745127111</v>
      </c>
      <c r="G8998" s="16">
        <f t="shared" ref="G8998:J8998" si="8992">F8998*(1+$D8998)</f>
        <v>3989.6574408507427</v>
      </c>
      <c r="H8998" s="16">
        <f t="shared" si="8992"/>
        <v>5113.0579505701626</v>
      </c>
      <c r="I8998" s="16">
        <f t="shared" si="8992"/>
        <v>6552.7835393090836</v>
      </c>
      <c r="J8998" s="16">
        <f t="shared" si="8992"/>
        <v>8397.9044493817855</v>
      </c>
      <c r="K8998" s="16">
        <f>F8998*$E8998*(1-'Monte Carlo Inputs'!$C$11)+F8998*'Monte Carlo Inputs'!$C$12-F8998*'Monte Carlo Inputs'!$C$13-'Monte Carlo Inputs'!$C$14*(F8998-'Monte Carlo Inputs'!$C$17)</f>
        <v>1391.1662061429899</v>
      </c>
      <c r="L8998" s="16">
        <f>G8998*$E8998*(1-'Monte Carlo Inputs'!$C$11)+G8998*'Monte Carlo Inputs'!$C$12-G8998*'Monte Carlo Inputs'!$C$13-'Monte Carlo Inputs'!$C$14*(G8998-F8998)</f>
        <v>1782.888264554153</v>
      </c>
      <c r="M8998" s="16">
        <f>H8998*$E8998*(1-'Monte Carlo Inputs'!$C$11)+H8998*'Monte Carlo Inputs'!$C$12-H8998*'Monte Carlo Inputs'!$C$13-'Monte Carlo Inputs'!$C$14*(H8998-G8998)</f>
        <v>2284.9107100565952</v>
      </c>
      <c r="N8998" s="16">
        <f>I8998*$E8998*(1-'Monte Carlo Inputs'!$C$11)+I8998*'Monte Carlo Inputs'!$C$12-I8998*'Monte Carlo Inputs'!$C$13-'Monte Carlo Inputs'!$C$14*(I8998-H8998)</f>
        <v>2928.291725694266</v>
      </c>
      <c r="O8998" s="16">
        <f>J8998*$E8998*(1-'Monte Carlo Inputs'!$C$11)+J8998*'Monte Carlo Inputs'!$C$12-J8998*'Monte Carlo Inputs'!$C$13-'Monte Carlo Inputs'!$C$14*(J8998-I8998)</f>
        <v>3752.8348013901646</v>
      </c>
    </row>
    <row r="8999" spans="1:15">
      <c r="A8999">
        <v>8995</v>
      </c>
      <c r="B8999" s="39">
        <v>1.3539791389640825</v>
      </c>
      <c r="C8999" s="39">
        <v>-1.1555273594952429</v>
      </c>
      <c r="D8999" s="29">
        <f>'Monte Carlo Inputs'!$C$6+'Monte Carlo Inputs'!$D$6*B8999</f>
        <v>0.21402642054070486</v>
      </c>
      <c r="E8999" s="29">
        <f>'Monte Carlo Inputs'!$C$7+'Monte Carlo Inputs'!$D$7*C8999</f>
        <v>0.5414633399486668</v>
      </c>
      <c r="F8999" s="16">
        <f>'Monte Carlo Inputs'!$C$17*(1+$D8999)</f>
        <v>2948.9915781354271</v>
      </c>
      <c r="G8999" s="16">
        <f t="shared" ref="G8999:J8999" si="8993">F8999*(1+$D8999)</f>
        <v>3580.1536898084373</v>
      </c>
      <c r="H8999" s="16">
        <f t="shared" si="8993"/>
        <v>4346.4011690237348</v>
      </c>
      <c r="I8999" s="16">
        <f t="shared" si="8993"/>
        <v>5276.6458534638205</v>
      </c>
      <c r="J8999" s="16">
        <f t="shared" si="8993"/>
        <v>6405.987477941635</v>
      </c>
      <c r="K8999" s="16">
        <f>F8999*$E8999*(1-'Monte Carlo Inputs'!$C$11)+F8999*'Monte Carlo Inputs'!$C$12-F8999*'Monte Carlo Inputs'!$C$13-'Monte Carlo Inputs'!$C$14*(F8999-'Monte Carlo Inputs'!$C$17)</f>
        <v>1257.84748336078</v>
      </c>
      <c r="L8999" s="16">
        <f>G8999*$E8999*(1-'Monte Carlo Inputs'!$C$11)+G8999*'Monte Carlo Inputs'!$C$12-G8999*'Monte Carlo Inputs'!$C$13-'Monte Carlo Inputs'!$C$14*(G8999-F8999)</f>
        <v>1527.0600778106216</v>
      </c>
      <c r="M8999" s="16">
        <f>H8999*$E8999*(1-'Monte Carlo Inputs'!$C$11)+H8999*'Monte Carlo Inputs'!$C$12-H8999*'Monte Carlo Inputs'!$C$13-'Monte Carlo Inputs'!$C$14*(H8999-G8999)</f>
        <v>1853.8912802150394</v>
      </c>
      <c r="N8999" s="16">
        <f>I8999*$E8999*(1-'Monte Carlo Inputs'!$C$11)+I8999*'Monte Carlo Inputs'!$C$12-I8999*'Monte Carlo Inputs'!$C$13-'Monte Carlo Inputs'!$C$14*(I8999-H8999)</f>
        <v>2250.6729949910891</v>
      </c>
      <c r="O8999" s="16">
        <f>J8999*$E8999*(1-'Monte Carlo Inputs'!$C$11)+J8999*'Monte Carlo Inputs'!$C$12-J8999*'Monte Carlo Inputs'!$C$13-'Monte Carlo Inputs'!$C$14*(J8999-I8999)</f>
        <v>2732.3764799166606</v>
      </c>
    </row>
    <row r="9000" spans="1:15">
      <c r="A9000">
        <v>8996</v>
      </c>
      <c r="B9000" s="39">
        <v>-0.37549340182453478</v>
      </c>
      <c r="C9000" s="39">
        <v>2.3488804920418036</v>
      </c>
      <c r="D9000" s="29">
        <f>'Monte Carlo Inputs'!$C$6+'Monte Carlo Inputs'!$D$6*B9000</f>
        <v>0.10198384442537282</v>
      </c>
      <c r="E9000" s="29">
        <f>'Monte Carlo Inputs'!$C$7+'Monte Carlo Inputs'!$D$7*C9000</f>
        <v>0.66689269023887732</v>
      </c>
      <c r="F9000" s="16">
        <f>'Monte Carlo Inputs'!$C$17*(1+$D9000)</f>
        <v>2676.8289564936736</v>
      </c>
      <c r="G9000" s="16">
        <f t="shared" ref="G9000:J9000" si="8994">F9000*(1+$D9000)</f>
        <v>2949.8222643460576</v>
      </c>
      <c r="H9000" s="16">
        <f t="shared" si="8994"/>
        <v>3250.6564792356271</v>
      </c>
      <c r="I9000" s="16">
        <f t="shared" si="8994"/>
        <v>3582.1709238943236</v>
      </c>
      <c r="J9000" s="16">
        <f t="shared" si="8994"/>
        <v>3947.4944861018566</v>
      </c>
      <c r="K9000" s="16">
        <f>F9000*$E9000*(1-'Monte Carlo Inputs'!$C$11)+F9000*'Monte Carlo Inputs'!$C$12-F9000*'Monte Carlo Inputs'!$C$13-'Monte Carlo Inputs'!$C$14*(F9000-'Monte Carlo Inputs'!$C$17)</f>
        <v>1376.9153158738006</v>
      </c>
      <c r="L9000" s="16">
        <f>G9000*$E9000*(1-'Monte Carlo Inputs'!$C$11)+G9000*'Monte Carlo Inputs'!$C$12-G9000*'Monte Carlo Inputs'!$C$13-'Monte Carlo Inputs'!$C$14*(G9000-F9000)</f>
        <v>1517.3384332347878</v>
      </c>
      <c r="M9000" s="16">
        <f>H9000*$E9000*(1-'Monte Carlo Inputs'!$C$11)+H9000*'Monte Carlo Inputs'!$C$12-H9000*'Monte Carlo Inputs'!$C$13-'Monte Carlo Inputs'!$C$14*(H9000-G9000)</f>
        <v>1672.0824399504436</v>
      </c>
      <c r="N9000" s="16">
        <f>I9000*$E9000*(1-'Monte Carlo Inputs'!$C$11)+I9000*'Monte Carlo Inputs'!$C$12-I9000*'Monte Carlo Inputs'!$C$13-'Monte Carlo Inputs'!$C$14*(I9000-H9000)</f>
        <v>1842.6078353727471</v>
      </c>
      <c r="O9000" s="16">
        <f>J9000*$E9000*(1-'Monte Carlo Inputs'!$C$11)+J9000*'Monte Carlo Inputs'!$C$12-J9000*'Monte Carlo Inputs'!$C$13-'Monte Carlo Inputs'!$C$14*(J9000-I9000)</f>
        <v>2030.5240661923742</v>
      </c>
    </row>
    <row r="9001" spans="1:15">
      <c r="A9001">
        <v>8997</v>
      </c>
      <c r="B9001" s="39">
        <v>-0.83393331311961238</v>
      </c>
      <c r="C9001" s="39">
        <v>-0.48191153453282232</v>
      </c>
      <c r="D9001" s="29">
        <f>'Monte Carlo Inputs'!$C$6+'Monte Carlo Inputs'!$D$6*B9001</f>
        <v>7.2284160016296811E-2</v>
      </c>
      <c r="E9001" s="29">
        <f>'Monte Carlo Inputs'!$C$7+'Monte Carlo Inputs'!$D$7*C9001</f>
        <v>0.56557331768233221</v>
      </c>
      <c r="F9001" s="16">
        <f>'Monte Carlo Inputs'!$C$17*(1+$D9001)</f>
        <v>2604.685453095587</v>
      </c>
      <c r="G9001" s="16">
        <f t="shared" ref="G9001:J9001" si="8995">F9001*(1+$D9001)</f>
        <v>2792.9629531792693</v>
      </c>
      <c r="H9001" s="16">
        <f t="shared" si="8995"/>
        <v>2994.8499342064688</v>
      </c>
      <c r="I9001" s="16">
        <f t="shared" si="8995"/>
        <v>3211.3301460754456</v>
      </c>
      <c r="J9001" s="16">
        <f t="shared" si="8995"/>
        <v>3443.458448219521</v>
      </c>
      <c r="K9001" s="16">
        <f>F9001*$E9001*(1-'Monte Carlo Inputs'!$C$11)+F9001*'Monte Carlo Inputs'!$C$12-F9001*'Monte Carlo Inputs'!$C$13-'Monte Carlo Inputs'!$C$14*(F9001-'Monte Carlo Inputs'!$C$17)</f>
        <v>1150.9207117282162</v>
      </c>
      <c r="L9001" s="16">
        <f>G9001*$E9001*(1-'Monte Carlo Inputs'!$C$11)+G9001*'Monte Carlo Inputs'!$C$12-G9001*'Monte Carlo Inputs'!$C$13-'Monte Carlo Inputs'!$C$14*(G9001-F9001)</f>
        <v>1234.1140486208496</v>
      </c>
      <c r="M9001" s="16">
        <f>H9001*$E9001*(1-'Monte Carlo Inputs'!$C$11)+H9001*'Monte Carlo Inputs'!$C$12-H9001*'Monte Carlo Inputs'!$C$13-'Monte Carlo Inputs'!$C$14*(H9001-G9001)</f>
        <v>1323.3209459897189</v>
      </c>
      <c r="N9001" s="16">
        <f>I9001*$E9001*(1-'Monte Carlo Inputs'!$C$11)+I9001*'Monte Carlo Inputs'!$C$12-I9001*'Monte Carlo Inputs'!$C$13-'Monte Carlo Inputs'!$C$14*(I9001-H9001)</f>
        <v>1418.9760890025573</v>
      </c>
      <c r="O9001" s="16">
        <f>J9001*$E9001*(1-'Monte Carlo Inputs'!$C$11)+J9001*'Monte Carlo Inputs'!$C$12-J9001*'Monte Carlo Inputs'!$C$13-'Monte Carlo Inputs'!$C$14*(J9001-I9001)</f>
        <v>1521.5455836793171</v>
      </c>
    </row>
    <row r="9002" spans="1:15">
      <c r="A9002">
        <v>8998</v>
      </c>
      <c r="B9002" s="39">
        <v>0.95199358456887184</v>
      </c>
      <c r="C9002" s="39">
        <v>1.3108985814261176</v>
      </c>
      <c r="D9002" s="29">
        <f>'Monte Carlo Inputs'!$C$6+'Monte Carlo Inputs'!$D$6*B9002</f>
        <v>0.18798408912846287</v>
      </c>
      <c r="E9002" s="29">
        <f>'Monte Carlo Inputs'!$C$7+'Monte Carlo Inputs'!$D$7*C9002</f>
        <v>0.62974136477189047</v>
      </c>
      <c r="F9002" s="16">
        <f>'Monte Carlo Inputs'!$C$17*(1+$D9002)</f>
        <v>2885.7321509019498</v>
      </c>
      <c r="G9002" s="16">
        <f t="shared" ref="G9002:J9002" si="8996">F9002*(1+$D9002)</f>
        <v>3428.2038807579729</v>
      </c>
      <c r="H9002" s="16">
        <f t="shared" si="8996"/>
        <v>4072.6516646289224</v>
      </c>
      <c r="I9002" s="16">
        <f t="shared" si="8996"/>
        <v>4838.2453781417089</v>
      </c>
      <c r="J9002" s="16">
        <f t="shared" si="8996"/>
        <v>5747.7585285316736</v>
      </c>
      <c r="K9002" s="16">
        <f>F9002*$E9002*(1-'Monte Carlo Inputs'!$C$11)+F9002*'Monte Carlo Inputs'!$C$12-F9002*'Monte Carlo Inputs'!$C$13-'Monte Carlo Inputs'!$C$14*(F9002-'Monte Carlo Inputs'!$C$17)</f>
        <v>1411.2625525924652</v>
      </c>
      <c r="L9002" s="16">
        <f>G9002*$E9002*(1-'Monte Carlo Inputs'!$C$11)+G9002*'Monte Carlo Inputs'!$C$12-G9002*'Monte Carlo Inputs'!$C$13-'Monte Carlo Inputs'!$C$14*(G9002-F9002)</f>
        <v>1676.5574580626694</v>
      </c>
      <c r="M9002" s="16">
        <f>H9002*$E9002*(1-'Monte Carlo Inputs'!$C$11)+H9002*'Monte Carlo Inputs'!$C$12-H9002*'Monte Carlo Inputs'!$C$13-'Monte Carlo Inputs'!$C$14*(H9002-G9002)</f>
        <v>1991.7235846881115</v>
      </c>
      <c r="N9002" s="16">
        <f>I9002*$E9002*(1-'Monte Carlo Inputs'!$C$11)+I9002*'Monte Carlo Inputs'!$C$12-I9002*'Monte Carlo Inputs'!$C$13-'Monte Carlo Inputs'!$C$14*(I9002-H9002)</f>
        <v>2366.1359285513836</v>
      </c>
      <c r="O9002" s="16">
        <f>J9002*$E9002*(1-'Monte Carlo Inputs'!$C$11)+J9002*'Monte Carlo Inputs'!$C$12-J9002*'Monte Carlo Inputs'!$C$13-'Monte Carlo Inputs'!$C$14*(J9002-I9002)</f>
        <v>2810.9318358342452</v>
      </c>
    </row>
    <row r="9003" spans="1:15">
      <c r="A9003">
        <v>8999</v>
      </c>
      <c r="B9003" s="39">
        <v>2.1603183656752107</v>
      </c>
      <c r="C9003" s="39">
        <v>1.4434372586309656</v>
      </c>
      <c r="D9003" s="29">
        <f>'Monte Carlo Inputs'!$C$6+'Monte Carlo Inputs'!$D$6*B9003</f>
        <v>0.26626450010128788</v>
      </c>
      <c r="E9003" s="29">
        <f>'Monte Carlo Inputs'!$C$7+'Monte Carlo Inputs'!$D$7*C9003</f>
        <v>0.63448517339075217</v>
      </c>
      <c r="F9003" s="16">
        <f>'Monte Carlo Inputs'!$C$17*(1+$D9003)</f>
        <v>3075.8830971960392</v>
      </c>
      <c r="G9003" s="16">
        <f t="shared" ref="G9003:J9003" si="8997">F9003*(1+$D9003)</f>
        <v>3894.8815724409442</v>
      </c>
      <c r="H9003" s="16">
        <f t="shared" si="8997"/>
        <v>4931.9502672806511</v>
      </c>
      <c r="I9003" s="16">
        <f t="shared" si="8997"/>
        <v>6245.1535397225471</v>
      </c>
      <c r="J9003" s="16">
        <f t="shared" si="8997"/>
        <v>7908.0162250325602</v>
      </c>
      <c r="K9003" s="16">
        <f>F9003*$E9003*(1-'Monte Carlo Inputs'!$C$11)+F9003*'Monte Carlo Inputs'!$C$12-F9003*'Monte Carlo Inputs'!$C$13-'Monte Carlo Inputs'!$C$14*(F9003-'Monte Carlo Inputs'!$C$17)</f>
        <v>1517.3216055514172</v>
      </c>
      <c r="L9003" s="16">
        <f>G9003*$E9003*(1-'Monte Carlo Inputs'!$C$11)+G9003*'Monte Carlo Inputs'!$C$12-G9003*'Monte Carlo Inputs'!$C$13-'Monte Carlo Inputs'!$C$14*(G9003-F9003)</f>
        <v>1921.3304843464489</v>
      </c>
      <c r="M9003" s="16">
        <f>H9003*$E9003*(1-'Monte Carlo Inputs'!$C$11)+H9003*'Monte Carlo Inputs'!$C$12-H9003*'Monte Carlo Inputs'!$C$13-'Monte Carlo Inputs'!$C$14*(H9003-G9003)</f>
        <v>2432.9125852903217</v>
      </c>
      <c r="N9003" s="16">
        <f>I9003*$E9003*(1-'Monte Carlo Inputs'!$C$11)+I9003*'Monte Carlo Inputs'!$C$12-I9003*'Monte Carlo Inputs'!$C$13-'Monte Carlo Inputs'!$C$14*(I9003-H9003)</f>
        <v>3080.7108386027808</v>
      </c>
      <c r="O9003" s="16">
        <f>J9003*$E9003*(1-'Monte Carlo Inputs'!$C$11)+J9003*'Monte Carlo Inputs'!$C$12-J9003*'Monte Carlo Inputs'!$C$13-'Monte Carlo Inputs'!$C$14*(J9003-I9003)</f>
        <v>3900.9947699999711</v>
      </c>
    </row>
    <row r="9004" spans="1:15">
      <c r="A9004">
        <v>9000</v>
      </c>
      <c r="B9004" s="39">
        <v>-0.80020602413343433</v>
      </c>
      <c r="C9004" s="39">
        <v>-0.51418797710876551</v>
      </c>
      <c r="D9004" s="29">
        <f>'Monte Carlo Inputs'!$C$6+'Monte Carlo Inputs'!$D$6*B9004</f>
        <v>7.446915703375423E-2</v>
      </c>
      <c r="E9004" s="29">
        <f>'Monte Carlo Inputs'!$C$7+'Monte Carlo Inputs'!$D$7*C9004</f>
        <v>0.56441808307680419</v>
      </c>
      <c r="F9004" s="16">
        <f>'Monte Carlo Inputs'!$C$17*(1+$D9004)</f>
        <v>2609.9930293506927</v>
      </c>
      <c r="G9004" s="16">
        <f t="shared" ref="G9004:J9004" si="8998">F9004*(1+$D9004)</f>
        <v>2804.3570101104133</v>
      </c>
      <c r="H9004" s="16">
        <f t="shared" si="8998"/>
        <v>3013.195112675035</v>
      </c>
      <c r="I9004" s="16">
        <f t="shared" si="8998"/>
        <v>3237.5852126941727</v>
      </c>
      <c r="J9004" s="16">
        <f t="shared" si="8998"/>
        <v>3478.6854543084551</v>
      </c>
      <c r="K9004" s="16">
        <f>F9004*$E9004*(1-'Monte Carlo Inputs'!$C$11)+F9004*'Monte Carlo Inputs'!$C$12-F9004*'Monte Carlo Inputs'!$C$13-'Monte Carlo Inputs'!$C$14*(F9004-'Monte Carlo Inputs'!$C$17)</f>
        <v>1151.2034199241268</v>
      </c>
      <c r="L9004" s="16">
        <f>G9004*$E9004*(1-'Monte Carlo Inputs'!$C$11)+G9004*'Monte Carlo Inputs'!$C$12-G9004*'Monte Carlo Inputs'!$C$13-'Monte Carlo Inputs'!$C$14*(G9004-F9004)</f>
        <v>1236.9325681802516</v>
      </c>
      <c r="M9004" s="16">
        <f>H9004*$E9004*(1-'Monte Carlo Inputs'!$C$11)+H9004*'Monte Carlo Inputs'!$C$12-H9004*'Monte Carlo Inputs'!$C$13-'Monte Carlo Inputs'!$C$14*(H9004-G9004)</f>
        <v>1329.0458938402317</v>
      </c>
      <c r="N9004" s="16">
        <f>I9004*$E9004*(1-'Monte Carlo Inputs'!$C$11)+I9004*'Monte Carlo Inputs'!$C$12-I9004*'Monte Carlo Inputs'!$C$13-'Monte Carlo Inputs'!$C$14*(I9004-H9004)</f>
        <v>1428.0188212136857</v>
      </c>
      <c r="O9004" s="16">
        <f>J9004*$E9004*(1-'Monte Carlo Inputs'!$C$11)+J9004*'Monte Carlo Inputs'!$C$12-J9004*'Monte Carlo Inputs'!$C$13-'Monte Carlo Inputs'!$C$14*(J9004-I9004)</f>
        <v>1534.3621790578043</v>
      </c>
    </row>
    <row r="9005" spans="1:15">
      <c r="A9005">
        <v>9001</v>
      </c>
      <c r="B9005" s="39">
        <v>0.24530180322822448</v>
      </c>
      <c r="C9005" s="39">
        <v>0.45562403127187906</v>
      </c>
      <c r="D9005" s="29">
        <f>'Monte Carlo Inputs'!$C$6+'Monte Carlo Inputs'!$D$6*B9005</f>
        <v>0.14220159427321979</v>
      </c>
      <c r="E9005" s="29">
        <f>'Monte Carlo Inputs'!$C$7+'Monte Carlo Inputs'!$D$7*C9005</f>
        <v>0.59912947948617912</v>
      </c>
      <c r="F9005" s="16">
        <f>'Monte Carlo Inputs'!$C$17*(1+$D9005)</f>
        <v>2774.5218926490784</v>
      </c>
      <c r="G9005" s="16">
        <f t="shared" ref="G9005:J9005" si="8999">F9005*(1+$D9005)</f>
        <v>3169.0633291297286</v>
      </c>
      <c r="H9005" s="16">
        <f t="shared" si="8999"/>
        <v>3619.7091868847733</v>
      </c>
      <c r="I9005" s="16">
        <f t="shared" si="8999"/>
        <v>4134.4376040652078</v>
      </c>
      <c r="J9005" s="16">
        <f t="shared" si="8999"/>
        <v>4722.3612227864314</v>
      </c>
      <c r="K9005" s="16">
        <f>F9005*$E9005*(1-'Monte Carlo Inputs'!$C$11)+F9005*'Monte Carlo Inputs'!$C$12-F9005*'Monte Carlo Inputs'!$C$13-'Monte Carlo Inputs'!$C$14*(F9005-'Monte Carlo Inputs'!$C$17)</f>
        <v>1294.8698028766892</v>
      </c>
      <c r="L9005" s="16">
        <f>G9005*$E9005*(1-'Monte Carlo Inputs'!$C$11)+G9005*'Monte Carlo Inputs'!$C$12-G9005*'Monte Carlo Inputs'!$C$13-'Monte Carlo Inputs'!$C$14*(G9005-F9005)</f>
        <v>1479.0023532220041</v>
      </c>
      <c r="M9005" s="16">
        <f>H9005*$E9005*(1-'Monte Carlo Inputs'!$C$11)+H9005*'Monte Carlo Inputs'!$C$12-H9005*'Monte Carlo Inputs'!$C$13-'Monte Carlo Inputs'!$C$14*(H9005-G9005)</f>
        <v>1689.3188457840172</v>
      </c>
      <c r="N9005" s="16">
        <f>I9005*$E9005*(1-'Monte Carlo Inputs'!$C$11)+I9005*'Monte Carlo Inputs'!$C$12-I9005*'Monte Carlo Inputs'!$C$13-'Monte Carlo Inputs'!$C$14*(I9005-H9005)</f>
        <v>1929.5426788902996</v>
      </c>
      <c r="O9005" s="16">
        <f>J9005*$E9005*(1-'Monte Carlo Inputs'!$C$11)+J9005*'Monte Carlo Inputs'!$C$12-J9005*'Monte Carlo Inputs'!$C$13-'Monte Carlo Inputs'!$C$14*(J9005-I9005)</f>
        <v>2203.9267240467193</v>
      </c>
    </row>
    <row r="9006" spans="1:15">
      <c r="A9006">
        <v>9002</v>
      </c>
      <c r="B9006" s="39">
        <v>0.88156992290513625</v>
      </c>
      <c r="C9006" s="39">
        <v>0.77869810723921107</v>
      </c>
      <c r="D9006" s="29">
        <f>'Monte Carlo Inputs'!$C$6+'Monte Carlo Inputs'!$D$6*B9006</f>
        <v>0.1834217452425741</v>
      </c>
      <c r="E9006" s="29">
        <f>'Monte Carlo Inputs'!$C$7+'Monte Carlo Inputs'!$D$7*C9006</f>
        <v>0.61069290850498448</v>
      </c>
      <c r="F9006" s="16">
        <f>'Monte Carlo Inputs'!$C$17*(1+$D9006)</f>
        <v>2874.6497613687375</v>
      </c>
      <c r="G9006" s="16">
        <f t="shared" ref="G9006:J9006" si="9000">F9006*(1+$D9006)</f>
        <v>3401.9230375601405</v>
      </c>
      <c r="H9006" s="16">
        <f t="shared" si="9000"/>
        <v>4025.9096982903407</v>
      </c>
      <c r="I9006" s="16">
        <f t="shared" si="9000"/>
        <v>4764.3490813397602</v>
      </c>
      <c r="J9006" s="16">
        <f t="shared" si="9000"/>
        <v>5638.234304783954</v>
      </c>
      <c r="K9006" s="16">
        <f>F9006*$E9006*(1-'Monte Carlo Inputs'!$C$11)+F9006*'Monte Carlo Inputs'!$C$12-F9006*'Monte Carlo Inputs'!$C$13-'Monte Carlo Inputs'!$C$14*(F9006-'Monte Carlo Inputs'!$C$17)</f>
        <v>1366.7222842389037</v>
      </c>
      <c r="L9006" s="16">
        <f>G9006*$E9006*(1-'Monte Carlo Inputs'!$C$11)+G9006*'Monte Carlo Inputs'!$C$12-G9006*'Monte Carlo Inputs'!$C$13-'Monte Carlo Inputs'!$C$14*(G9006-F9006)</f>
        <v>1617.4088708759211</v>
      </c>
      <c r="M9006" s="16">
        <f>H9006*$E9006*(1-'Monte Carlo Inputs'!$C$11)+H9006*'Monte Carlo Inputs'!$C$12-H9006*'Monte Carlo Inputs'!$C$13-'Monte Carlo Inputs'!$C$14*(H9006-G9006)</f>
        <v>1914.0768287428036</v>
      </c>
      <c r="N9006" s="16">
        <f>I9006*$E9006*(1-'Monte Carlo Inputs'!$C$11)+I9006*'Monte Carlo Inputs'!$C$12-I9006*'Monte Carlo Inputs'!$C$13-'Monte Carlo Inputs'!$C$14*(I9006-H9006)</f>
        <v>2265.1601411991801</v>
      </c>
      <c r="O9006" s="16">
        <f>J9006*$E9006*(1-'Monte Carlo Inputs'!$C$11)+J9006*'Monte Carlo Inputs'!$C$12-J9006*'Monte Carlo Inputs'!$C$13-'Monte Carlo Inputs'!$C$14*(J9006-I9006)</f>
        <v>2680.6397675518501</v>
      </c>
    </row>
    <row r="9007" spans="1:15">
      <c r="A9007">
        <v>9003</v>
      </c>
      <c r="B9007" s="39">
        <v>2.1188940173996778</v>
      </c>
      <c r="C9007" s="39">
        <v>0.91814584882522521</v>
      </c>
      <c r="D9007" s="29">
        <f>'Monte Carlo Inputs'!$C$6+'Monte Carlo Inputs'!$D$6*B9007</f>
        <v>0.26358085489430877</v>
      </c>
      <c r="E9007" s="29">
        <f>'Monte Carlo Inputs'!$C$7+'Monte Carlo Inputs'!$D$7*C9007</f>
        <v>0.6156840055369408</v>
      </c>
      <c r="F9007" s="16">
        <f>'Monte Carlo Inputs'!$C$17*(1+$D9007)</f>
        <v>3069.3642546237661</v>
      </c>
      <c r="G9007" s="16">
        <f t="shared" ref="G9007:J9007" si="9001">F9007*(1+$D9007)</f>
        <v>3878.3899088395315</v>
      </c>
      <c r="H9007" s="16">
        <f t="shared" si="9001"/>
        <v>4900.659236624916</v>
      </c>
      <c r="I9007" s="16">
        <f t="shared" si="9001"/>
        <v>6192.3791877602025</v>
      </c>
      <c r="J9007" s="16">
        <f t="shared" si="9001"/>
        <v>7824.5717878997621</v>
      </c>
      <c r="K9007" s="16">
        <f>F9007*$E9007*(1-'Monte Carlo Inputs'!$C$11)+F9007*'Monte Carlo Inputs'!$C$12-F9007*'Monte Carlo Inputs'!$C$13-'Monte Carlo Inputs'!$C$14*(F9007-'Monte Carlo Inputs'!$C$17)</f>
        <v>1472.9563881784277</v>
      </c>
      <c r="L9007" s="16">
        <f>G9007*$E9007*(1-'Monte Carlo Inputs'!$C$11)+G9007*'Monte Carlo Inputs'!$C$12-G9007*'Monte Carlo Inputs'!$C$13-'Monte Carlo Inputs'!$C$14*(G9007-F9007)</f>
        <v>1861.1994921965313</v>
      </c>
      <c r="M9007" s="16">
        <f>H9007*$E9007*(1-'Monte Carlo Inputs'!$C$11)+H9007*'Monte Carlo Inputs'!$C$12-H9007*'Monte Carlo Inputs'!$C$13-'Monte Carlo Inputs'!$C$14*(H9007-G9007)</f>
        <v>2351.7760454785466</v>
      </c>
      <c r="N9007" s="16">
        <f>I9007*$E9007*(1-'Monte Carlo Inputs'!$C$11)+I9007*'Monte Carlo Inputs'!$C$12-I9007*'Monte Carlo Inputs'!$C$13-'Monte Carlo Inputs'!$C$14*(I9007-H9007)</f>
        <v>2971.659186065739</v>
      </c>
      <c r="O9007" s="16">
        <f>J9007*$E9007*(1-'Monte Carlo Inputs'!$C$11)+J9007*'Monte Carlo Inputs'!$C$12-J9007*'Monte Carlo Inputs'!$C$13-'Monte Carlo Inputs'!$C$14*(J9007-I9007)</f>
        <v>3754.9316547834728</v>
      </c>
    </row>
    <row r="9008" spans="1:15">
      <c r="A9008">
        <v>9004</v>
      </c>
      <c r="B9008" s="39">
        <v>0.18414347198617559</v>
      </c>
      <c r="C9008" s="39">
        <v>1.8663471297937235</v>
      </c>
      <c r="D9008" s="29">
        <f>'Monte Carlo Inputs'!$C$6+'Monte Carlo Inputs'!$D$6*B9008</f>
        <v>0.13823949784111955</v>
      </c>
      <c r="E9008" s="29">
        <f>'Monte Carlo Inputs'!$C$7+'Monte Carlo Inputs'!$D$7*C9008</f>
        <v>0.6496219133532527</v>
      </c>
      <c r="F9008" s="16">
        <f>'Monte Carlo Inputs'!$C$17*(1+$D9008)</f>
        <v>2764.8975642058635</v>
      </c>
      <c r="G9008" s="16">
        <f t="shared" ref="G9008:J9008" si="9002">F9008*(1+$D9008)</f>
        <v>3147.1156150638162</v>
      </c>
      <c r="H9008" s="16">
        <f t="shared" si="9002"/>
        <v>3582.1712973381841</v>
      </c>
      <c r="I9008" s="16">
        <f t="shared" si="9002"/>
        <v>4077.368858663086</v>
      </c>
      <c r="J9008" s="16">
        <f t="shared" si="9002"/>
        <v>4641.0222821976895</v>
      </c>
      <c r="K9008" s="16">
        <f>F9008*$E9008*(1-'Monte Carlo Inputs'!$C$11)+F9008*'Monte Carlo Inputs'!$C$12-F9008*'Monte Carlo Inputs'!$C$13-'Monte Carlo Inputs'!$C$14*(F9008-'Monte Carlo Inputs'!$C$17)</f>
        <v>1389.5770345552053</v>
      </c>
      <c r="L9008" s="16">
        <f>G9008*$E9008*(1-'Monte Carlo Inputs'!$C$11)+G9008*'Monte Carlo Inputs'!$C$12-G9008*'Monte Carlo Inputs'!$C$13-'Monte Carlo Inputs'!$C$14*(G9008-F9008)</f>
        <v>1581.6714660236685</v>
      </c>
      <c r="M9008" s="16">
        <f>H9008*$E9008*(1-'Monte Carlo Inputs'!$C$11)+H9008*'Monte Carlo Inputs'!$C$12-H9008*'Monte Carlo Inputs'!$C$13-'Monte Carlo Inputs'!$C$14*(H9008-G9008)</f>
        <v>1800.3209352364079</v>
      </c>
      <c r="N9008" s="16">
        <f>I9008*$E9008*(1-'Monte Carlo Inputs'!$C$11)+I9008*'Monte Carlo Inputs'!$C$12-I9008*'Monte Carlo Inputs'!$C$13-'Monte Carlo Inputs'!$C$14*(I9008-H9008)</f>
        <v>2049.1963972763433</v>
      </c>
      <c r="O9008" s="16">
        <f>J9008*$E9008*(1-'Monte Carlo Inputs'!$C$11)+J9008*'Monte Carlo Inputs'!$C$12-J9008*'Monte Carlo Inputs'!$C$13-'Monte Carlo Inputs'!$C$14*(J9008-I9008)</f>
        <v>2332.4762782136559</v>
      </c>
    </row>
    <row r="9009" spans="1:15">
      <c r="A9009">
        <v>9005</v>
      </c>
      <c r="B9009" s="39">
        <v>0.52797868423556638</v>
      </c>
      <c r="C9009" s="39">
        <v>2.0383006481199932</v>
      </c>
      <c r="D9009" s="29">
        <f>'Monte Carlo Inputs'!$C$6+'Monte Carlo Inputs'!$D$6*B9009</f>
        <v>0.16051460312958926</v>
      </c>
      <c r="E9009" s="29">
        <f>'Monte Carlo Inputs'!$C$7+'Monte Carlo Inputs'!$D$7*C9009</f>
        <v>0.655776453291953</v>
      </c>
      <c r="F9009" s="16">
        <f>'Monte Carlo Inputs'!$C$17*(1+$D9009)</f>
        <v>2819.0060224620856</v>
      </c>
      <c r="G9009" s="16">
        <f t="shared" ref="G9009:J9009" si="9003">F9009*(1+$D9009)</f>
        <v>3271.4976553775091</v>
      </c>
      <c r="H9009" s="16">
        <f t="shared" si="9003"/>
        <v>3796.6208031698116</v>
      </c>
      <c r="I9009" s="16">
        <f t="shared" si="9003"/>
        <v>4406.0338846241557</v>
      </c>
      <c r="J9009" s="16">
        <f t="shared" si="9003"/>
        <v>5113.2666649901239</v>
      </c>
      <c r="K9009" s="16">
        <f>F9009*$E9009*(1-'Monte Carlo Inputs'!$C$11)+F9009*'Monte Carlo Inputs'!$C$12-F9009*'Monte Carlo Inputs'!$C$13-'Monte Carlo Inputs'!$C$14*(F9009-'Monte Carlo Inputs'!$C$17)</f>
        <v>1429.9132170470953</v>
      </c>
      <c r="L9009" s="16">
        <f>G9009*$E9009*(1-'Monte Carlo Inputs'!$C$11)+G9009*'Monte Carlo Inputs'!$C$12-G9009*'Monte Carlo Inputs'!$C$13-'Monte Carlo Inputs'!$C$14*(G9009-F9009)</f>
        <v>1659.4351695911639</v>
      </c>
      <c r="M9009" s="16">
        <f>H9009*$E9009*(1-'Monte Carlo Inputs'!$C$11)+H9009*'Monte Carlo Inputs'!$C$12-H9009*'Monte Carlo Inputs'!$C$13-'Monte Carlo Inputs'!$C$14*(H9009-G9009)</f>
        <v>1925.798747257372</v>
      </c>
      <c r="N9009" s="16">
        <f>I9009*$E9009*(1-'Monte Carlo Inputs'!$C$11)+I9009*'Monte Carlo Inputs'!$C$12-I9009*'Monte Carlo Inputs'!$C$13-'Monte Carlo Inputs'!$C$14*(I9009-H9009)</f>
        <v>2234.9175688808491</v>
      </c>
      <c r="O9009" s="16">
        <f>J9009*$E9009*(1-'Monte Carlo Inputs'!$C$11)+J9009*'Monte Carlo Inputs'!$C$12-J9009*'Monte Carlo Inputs'!$C$13-'Monte Carlo Inputs'!$C$14*(J9009-I9009)</f>
        <v>2593.6544754771044</v>
      </c>
    </row>
    <row r="9010" spans="1:15">
      <c r="A9010">
        <v>9006</v>
      </c>
      <c r="B9010" s="39">
        <v>-1.7981840571777177</v>
      </c>
      <c r="C9010" s="39">
        <v>0.37677007942912039</v>
      </c>
      <c r="D9010" s="29">
        <f>'Monte Carlo Inputs'!$C$6+'Monte Carlo Inputs'!$D$6*B9010</f>
        <v>9.815901725169357E-3</v>
      </c>
      <c r="E9010" s="29">
        <f>'Monte Carlo Inputs'!$C$7+'Monte Carlo Inputs'!$D$7*C9010</f>
        <v>0.59630714819185948</v>
      </c>
      <c r="F9010" s="16">
        <f>'Monte Carlo Inputs'!$C$17*(1+$D9010)</f>
        <v>2452.9438068806094</v>
      </c>
      <c r="G9010" s="16">
        <f t="shared" ref="G9010:J9010" si="9004">F9010*(1+$D9010)</f>
        <v>2477.0216622263119</v>
      </c>
      <c r="H9010" s="16">
        <f t="shared" si="9004"/>
        <v>2501.335863433841</v>
      </c>
      <c r="I9010" s="16">
        <f t="shared" si="9004"/>
        <v>2525.888730450949</v>
      </c>
      <c r="J9010" s="16">
        <f t="shared" si="9004"/>
        <v>2550.6826059977684</v>
      </c>
      <c r="K9010" s="16">
        <f>F9010*$E9010*(1-'Monte Carlo Inputs'!$C$11)+F9010*'Monte Carlo Inputs'!$C$12-F9010*'Monte Carlo Inputs'!$C$13-'Monte Carlo Inputs'!$C$14*(F9010-'Monte Carlo Inputs'!$C$17)</f>
        <v>1135.1433881885803</v>
      </c>
      <c r="L9010" s="16">
        <f>G9010*$E9010*(1-'Monte Carlo Inputs'!$C$11)+G9010*'Monte Carlo Inputs'!$C$12-G9010*'Monte Carlo Inputs'!$C$13-'Monte Carlo Inputs'!$C$14*(G9010-F9010)</f>
        <v>1146.2858441310152</v>
      </c>
      <c r="M9010" s="16">
        <f>H9010*$E9010*(1-'Monte Carlo Inputs'!$C$11)+H9010*'Monte Carlo Inputs'!$C$12-H9010*'Monte Carlo Inputs'!$C$13-'Monte Carlo Inputs'!$C$14*(H9010-G9010)</f>
        <v>1157.5376733259577</v>
      </c>
      <c r="N9010" s="16">
        <f>I9010*$E9010*(1-'Monte Carlo Inputs'!$C$11)+I9010*'Monte Carlo Inputs'!$C$12-I9010*'Monte Carlo Inputs'!$C$13-'Monte Carlo Inputs'!$C$14*(I9010-H9010)</f>
        <v>1168.8999493705064</v>
      </c>
      <c r="O9010" s="16">
        <f>J9010*$E9010*(1-'Monte Carlo Inputs'!$C$11)+J9010*'Monte Carlo Inputs'!$C$12-J9010*'Monte Carlo Inputs'!$C$13-'Monte Carlo Inputs'!$C$14*(J9010-I9010)</f>
        <v>1180.3737564000828</v>
      </c>
    </row>
    <row r="9011" spans="1:15">
      <c r="A9011">
        <v>9007</v>
      </c>
      <c r="B9011" s="39">
        <v>0.67074306324774813</v>
      </c>
      <c r="C9011" s="39">
        <v>-0.49236830953051203</v>
      </c>
      <c r="D9011" s="29">
        <f>'Monte Carlo Inputs'!$C$6+'Monte Carlo Inputs'!$D$6*B9011</f>
        <v>0.16976348591019511</v>
      </c>
      <c r="E9011" s="29">
        <f>'Monte Carlo Inputs'!$C$7+'Monte Carlo Inputs'!$D$7*C9011</f>
        <v>0.5651990500315176</v>
      </c>
      <c r="F9011" s="16">
        <f>'Monte Carlo Inputs'!$C$17*(1+$D9011)</f>
        <v>2841.4724836244554</v>
      </c>
      <c r="G9011" s="16">
        <f t="shared" ref="G9011:J9011" si="9005">F9011*(1+$D9011)</f>
        <v>3323.8507575624426</v>
      </c>
      <c r="H9011" s="16">
        <f t="shared" si="9005"/>
        <v>3888.1192488114857</v>
      </c>
      <c r="I9011" s="16">
        <f t="shared" si="9005"/>
        <v>4548.1799261242522</v>
      </c>
      <c r="J9011" s="16">
        <f t="shared" si="9005"/>
        <v>5320.2948049298784</v>
      </c>
      <c r="K9011" s="16">
        <f>F9011*$E9011*(1-'Monte Carlo Inputs'!$C$11)+F9011*'Monte Carlo Inputs'!$C$12-F9011*'Monte Carlo Inputs'!$C$13-'Monte Carlo Inputs'!$C$14*(F9011-'Monte Carlo Inputs'!$C$17)</f>
        <v>1258.4938002524693</v>
      </c>
      <c r="L9011" s="16">
        <f>G9011*$E9011*(1-'Monte Carlo Inputs'!$C$11)+G9011*'Monte Carlo Inputs'!$C$12-G9011*'Monte Carlo Inputs'!$C$13-'Monte Carlo Inputs'!$C$14*(G9011-F9011)</f>
        <v>1472.1400947796972</v>
      </c>
      <c r="M9011" s="16">
        <f>H9011*$E9011*(1-'Monte Carlo Inputs'!$C$11)+H9011*'Monte Carlo Inputs'!$C$12-H9011*'Monte Carlo Inputs'!$C$13-'Monte Carlo Inputs'!$C$14*(H9011-G9011)</f>
        <v>1722.0557290176639</v>
      </c>
      <c r="N9011" s="16">
        <f>I9011*$E9011*(1-'Monte Carlo Inputs'!$C$11)+I9011*'Monte Carlo Inputs'!$C$12-I9011*'Monte Carlo Inputs'!$C$13-'Monte Carlo Inputs'!$C$14*(I9011-H9011)</f>
        <v>2014.397912507324</v>
      </c>
      <c r="O9011" s="16">
        <f>J9011*$E9011*(1-'Monte Carlo Inputs'!$C$11)+J9011*'Monte Carlo Inputs'!$C$12-J9011*'Monte Carlo Inputs'!$C$13-'Monte Carlo Inputs'!$C$14*(J9011-I9011)</f>
        <v>2356.3691241447877</v>
      </c>
    </row>
    <row r="9012" spans="1:15">
      <c r="A9012">
        <v>9008</v>
      </c>
      <c r="B9012" s="39">
        <v>-0.15856936544601141</v>
      </c>
      <c r="C9012" s="39">
        <v>0.25201774270924499</v>
      </c>
      <c r="D9012" s="29">
        <f>'Monte Carlo Inputs'!$C$6+'Monte Carlo Inputs'!$D$6*B9012</f>
        <v>0.11603710475993884</v>
      </c>
      <c r="E9012" s="29">
        <f>'Monte Carlo Inputs'!$C$7+'Monte Carlo Inputs'!$D$7*C9012</f>
        <v>0.59184202734837754</v>
      </c>
      <c r="F9012" s="16">
        <f>'Monte Carlo Inputs'!$C$17*(1+$D9012)</f>
        <v>2710.9657311723681</v>
      </c>
      <c r="G9012" s="16">
        <f t="shared" ref="G9012:J9012" si="9006">F9012*(1+$D9012)</f>
        <v>3025.5383457210205</v>
      </c>
      <c r="H9012" s="16">
        <f t="shared" si="9006"/>
        <v>3376.6130556986627</v>
      </c>
      <c r="I9012" s="16">
        <f t="shared" si="9006"/>
        <v>3768.4254585765457</v>
      </c>
      <c r="J9012" s="16">
        <f t="shared" si="9006"/>
        <v>4205.7026382934127</v>
      </c>
      <c r="K9012" s="16">
        <f>F9012*$E9012*(1-'Monte Carlo Inputs'!$C$11)+F9012*'Monte Carlo Inputs'!$C$12-F9012*'Monte Carlo Inputs'!$C$13-'Monte Carlo Inputs'!$C$14*(F9012-'Monte Carlo Inputs'!$C$17)</f>
        <v>1250.2174902022032</v>
      </c>
      <c r="L9012" s="16">
        <f>G9012*$E9012*(1-'Monte Carlo Inputs'!$C$11)+G9012*'Monte Carlo Inputs'!$C$12-G9012*'Monte Carlo Inputs'!$C$13-'Monte Carlo Inputs'!$C$14*(G9012-F9012)</f>
        <v>1395.2891080855043</v>
      </c>
      <c r="M9012" s="16">
        <f>H9012*$E9012*(1-'Monte Carlo Inputs'!$C$11)+H9012*'Monte Carlo Inputs'!$C$12-H9012*'Monte Carlo Inputs'!$C$13-'Monte Carlo Inputs'!$C$14*(H9012-G9012)</f>
        <v>1557.1944164908234</v>
      </c>
      <c r="N9012" s="16">
        <f>I9012*$E9012*(1-'Monte Carlo Inputs'!$C$11)+I9012*'Monte Carlo Inputs'!$C$12-I9012*'Monte Carlo Inputs'!$C$13-'Monte Carlo Inputs'!$C$14*(I9012-H9012)</f>
        <v>1737.8867481287612</v>
      </c>
      <c r="O9012" s="16">
        <f>J9012*$E9012*(1-'Monte Carlo Inputs'!$C$11)+J9012*'Monte Carlo Inputs'!$C$12-J9012*'Monte Carlo Inputs'!$C$13-'Monte Carlo Inputs'!$C$14*(J9012-I9012)</f>
        <v>1939.5460947822871</v>
      </c>
    </row>
    <row r="9013" spans="1:15">
      <c r="A9013">
        <v>9009</v>
      </c>
      <c r="B9013" s="39">
        <v>1.1737179389230037</v>
      </c>
      <c r="C9013" s="39">
        <v>-0.38390157231725686</v>
      </c>
      <c r="D9013" s="29">
        <f>'Monte Carlo Inputs'!$C$6+'Monte Carlo Inputs'!$D$6*B9013</f>
        <v>0.20234833444803169</v>
      </c>
      <c r="E9013" s="29">
        <f>'Monte Carlo Inputs'!$C$7+'Monte Carlo Inputs'!$D$7*C9013</f>
        <v>0.56908127862850877</v>
      </c>
      <c r="F9013" s="16">
        <f>'Monte Carlo Inputs'!$C$17*(1+$D9013)</f>
        <v>2920.624339207714</v>
      </c>
      <c r="G9013" s="16">
        <f t="shared" ref="G9013:J9013" si="9007">F9013*(1+$D9013)</f>
        <v>3511.6078097947779</v>
      </c>
      <c r="H9013" s="16">
        <f t="shared" si="9007"/>
        <v>4222.1758013414519</v>
      </c>
      <c r="I9013" s="16">
        <f t="shared" si="9007"/>
        <v>5076.5260424896778</v>
      </c>
      <c r="J9013" s="16">
        <f t="shared" si="9007"/>
        <v>6103.7526319695216</v>
      </c>
      <c r="K9013" s="16">
        <f>F9013*$E9013*(1-'Monte Carlo Inputs'!$C$11)+F9013*'Monte Carlo Inputs'!$C$12-F9013*'Monte Carlo Inputs'!$C$13-'Monte Carlo Inputs'!$C$14*(F9013-'Monte Carlo Inputs'!$C$17)</f>
        <v>1302.7528076186245</v>
      </c>
      <c r="L9013" s="16">
        <f>G9013*$E9013*(1-'Monte Carlo Inputs'!$C$11)+G9013*'Monte Carlo Inputs'!$C$12-G9013*'Monte Carlo Inputs'!$C$13-'Monte Carlo Inputs'!$C$14*(G9013-F9013)</f>
        <v>1566.3626684377502</v>
      </c>
      <c r="M9013" s="16">
        <f>H9013*$E9013*(1-'Monte Carlo Inputs'!$C$11)+H9013*'Monte Carlo Inputs'!$C$12-H9013*'Monte Carlo Inputs'!$C$13-'Monte Carlo Inputs'!$C$14*(H9013-G9013)</f>
        <v>1883.3135455377032</v>
      </c>
      <c r="N9013" s="16">
        <f>I9013*$E9013*(1-'Monte Carlo Inputs'!$C$11)+I9013*'Monte Carlo Inputs'!$C$12-I9013*'Monte Carlo Inputs'!$C$13-'Monte Carlo Inputs'!$C$14*(I9013-H9013)</f>
        <v>2264.3989047206746</v>
      </c>
      <c r="O9013" s="16">
        <f>J9013*$E9013*(1-'Monte Carlo Inputs'!$C$11)+J9013*'Monte Carlo Inputs'!$C$12-J9013*'Monte Carlo Inputs'!$C$13-'Monte Carlo Inputs'!$C$14*(J9013-I9013)</f>
        <v>2722.5962516168506</v>
      </c>
    </row>
    <row r="9014" spans="1:15">
      <c r="A9014">
        <v>9010</v>
      </c>
      <c r="B9014" s="39">
        <v>-1.4289784322426815</v>
      </c>
      <c r="C9014" s="39">
        <v>-7.779341688205473E-3</v>
      </c>
      <c r="D9014" s="29">
        <f>'Monte Carlo Inputs'!$C$6+'Monte Carlo Inputs'!$D$6*B9014</f>
        <v>3.373461009340388E-2</v>
      </c>
      <c r="E9014" s="29">
        <f>'Monte Carlo Inputs'!$C$7+'Monte Carlo Inputs'!$D$7*C9014</f>
        <v>0.58254340090882928</v>
      </c>
      <c r="F9014" s="16">
        <f>'Monte Carlo Inputs'!$C$17*(1+$D9014)</f>
        <v>2511.0447413778879</v>
      </c>
      <c r="G9014" s="16">
        <f t="shared" ref="G9014:J9014" si="9008">F9014*(1+$D9014)</f>
        <v>2595.7538566553635</v>
      </c>
      <c r="H9014" s="16">
        <f t="shared" si="9008"/>
        <v>2683.3206009080818</v>
      </c>
      <c r="I9014" s="16">
        <f t="shared" si="9008"/>
        <v>2773.8413751353141</v>
      </c>
      <c r="J9014" s="16">
        <f t="shared" si="9008"/>
        <v>2867.4158323864553</v>
      </c>
      <c r="K9014" s="16">
        <f>F9014*$E9014*(1-'Monte Carlo Inputs'!$C$11)+F9014*'Monte Carlo Inputs'!$C$12-F9014*'Monte Carlo Inputs'!$C$13-'Monte Carlo Inputs'!$C$14*(F9014-'Monte Carlo Inputs'!$C$17)</f>
        <v>1138.4021866346786</v>
      </c>
      <c r="L9014" s="16">
        <f>G9014*$E9014*(1-'Monte Carlo Inputs'!$C$11)+G9014*'Monte Carlo Inputs'!$C$12-G9014*'Monte Carlo Inputs'!$C$13-'Monte Carlo Inputs'!$C$14*(G9014-F9014)</f>
        <v>1176.8057405302777</v>
      </c>
      <c r="M9014" s="16">
        <f>H9014*$E9014*(1-'Monte Carlo Inputs'!$C$11)+H9014*'Monte Carlo Inputs'!$C$12-H9014*'Monte Carlo Inputs'!$C$13-'Monte Carlo Inputs'!$C$14*(H9014-G9014)</f>
        <v>1216.5048233427462</v>
      </c>
      <c r="N9014" s="16">
        <f>I9014*$E9014*(1-'Monte Carlo Inputs'!$C$11)+I9014*'Monte Carlo Inputs'!$C$12-I9014*'Monte Carlo Inputs'!$C$13-'Monte Carlo Inputs'!$C$14*(I9014-H9014)</f>
        <v>1257.543139234959</v>
      </c>
      <c r="O9014" s="16">
        <f>J9014*$E9014*(1-'Monte Carlo Inputs'!$C$11)+J9014*'Monte Carlo Inputs'!$C$12-J9014*'Monte Carlo Inputs'!$C$13-'Monte Carlo Inputs'!$C$14*(J9014-I9014)</f>
        <v>1299.9658667126853</v>
      </c>
    </row>
    <row r="9015" spans="1:15">
      <c r="A9015">
        <v>9011</v>
      </c>
      <c r="B9015" s="39">
        <v>-0.93061499620683696</v>
      </c>
      <c r="C9015" s="39">
        <v>-0.49306558913436521</v>
      </c>
      <c r="D9015" s="29">
        <f>'Monte Carlo Inputs'!$C$6+'Monte Carlo Inputs'!$D$6*B9015</f>
        <v>6.6020709987006779E-2</v>
      </c>
      <c r="E9015" s="29">
        <f>'Monte Carlo Inputs'!$C$7+'Monte Carlo Inputs'!$D$7*C9015</f>
        <v>0.56517409308261579</v>
      </c>
      <c r="F9015" s="16">
        <f>'Monte Carlo Inputs'!$C$17*(1+$D9015)</f>
        <v>2589.4709066294386</v>
      </c>
      <c r="G9015" s="16">
        <f t="shared" ref="G9015:J9015" si="9009">F9015*(1+$D9015)</f>
        <v>2760.429614375812</v>
      </c>
      <c r="H9015" s="16">
        <f t="shared" si="9009"/>
        <v>2942.675137386062</v>
      </c>
      <c r="I9015" s="16">
        <f t="shared" si="9009"/>
        <v>3136.9526392174025</v>
      </c>
      <c r="J9015" s="16">
        <f t="shared" si="9009"/>
        <v>3344.0564796541498</v>
      </c>
      <c r="K9015" s="16">
        <f>F9015*$E9015*(1-'Monte Carlo Inputs'!$C$11)+F9015*'Monte Carlo Inputs'!$C$12-F9015*'Monte Carlo Inputs'!$C$13-'Monte Carlo Inputs'!$C$14*(F9015-'Monte Carlo Inputs'!$C$17)</f>
        <v>1143.2244618260747</v>
      </c>
      <c r="L9015" s="16">
        <f>G9015*$E9015*(1-'Monte Carlo Inputs'!$C$11)+G9015*'Monte Carlo Inputs'!$C$12-G9015*'Monte Carlo Inputs'!$C$13-'Monte Carlo Inputs'!$C$14*(G9015-F9015)</f>
        <v>1218.7009524703462</v>
      </c>
      <c r="M9015" s="16">
        <f>H9015*$E9015*(1-'Monte Carlo Inputs'!$C$11)+H9015*'Monte Carlo Inputs'!$C$12-H9015*'Monte Carlo Inputs'!$C$13-'Monte Carlo Inputs'!$C$14*(H9015-G9015)</f>
        <v>1299.1604546142794</v>
      </c>
      <c r="N9015" s="16">
        <f>I9015*$E9015*(1-'Monte Carlo Inputs'!$C$11)+I9015*'Monte Carlo Inputs'!$C$12-I9015*'Monte Carlo Inputs'!$C$13-'Monte Carlo Inputs'!$C$14*(I9015-H9015)</f>
        <v>1384.9319502149565</v>
      </c>
      <c r="O9015" s="16">
        <f>J9015*$E9015*(1-'Monte Carlo Inputs'!$C$11)+J9015*'Monte Carlo Inputs'!$C$12-J9015*'Monte Carlo Inputs'!$C$13-'Monte Carlo Inputs'!$C$14*(J9015-I9015)</f>
        <v>1476.3661408518378</v>
      </c>
    </row>
    <row r="9016" spans="1:15">
      <c r="A9016">
        <v>9012</v>
      </c>
      <c r="B9016" s="39">
        <v>0.36480946593226526</v>
      </c>
      <c r="C9016" s="39">
        <v>-1.8394663816947705</v>
      </c>
      <c r="D9016" s="29">
        <f>'Monte Carlo Inputs'!$C$6+'Monte Carlo Inputs'!$D$6*B9016</f>
        <v>0.14994380820208464</v>
      </c>
      <c r="E9016" s="29">
        <f>'Monte Carlo Inputs'!$C$7+'Monte Carlo Inputs'!$D$7*C9016</f>
        <v>0.51698387556355463</v>
      </c>
      <c r="F9016" s="16">
        <f>'Monte Carlo Inputs'!$C$17*(1+$D9016)</f>
        <v>2793.3285045036846</v>
      </c>
      <c r="G9016" s="16">
        <f t="shared" ref="G9016:J9016" si="9010">F9016*(1+$D9016)</f>
        <v>3212.1708180284013</v>
      </c>
      <c r="H9016" s="16">
        <f t="shared" si="9010"/>
        <v>3693.8159430791857</v>
      </c>
      <c r="I9016" s="16">
        <f t="shared" si="9010"/>
        <v>4247.6807723820539</v>
      </c>
      <c r="J9016" s="16">
        <f t="shared" si="9010"/>
        <v>4884.5942034197915</v>
      </c>
      <c r="K9016" s="16">
        <f>F9016*$E9016*(1-'Monte Carlo Inputs'!$C$11)+F9016*'Monte Carlo Inputs'!$C$12-F9016*'Monte Carlo Inputs'!$C$13-'Monte Carlo Inputs'!$C$14*(F9016-'Monte Carlo Inputs'!$C$17)</f>
        <v>1140.6455561864234</v>
      </c>
      <c r="L9016" s="16">
        <f>G9016*$E9016*(1-'Monte Carlo Inputs'!$C$11)+G9016*'Monte Carlo Inputs'!$C$12-G9016*'Monte Carlo Inputs'!$C$13-'Monte Carlo Inputs'!$C$14*(G9016-F9016)</f>
        <v>1311.6782946898006</v>
      </c>
      <c r="M9016" s="16">
        <f>H9016*$E9016*(1-'Monte Carlo Inputs'!$C$11)+H9016*'Monte Carlo Inputs'!$C$12-H9016*'Monte Carlo Inputs'!$C$13-'Monte Carlo Inputs'!$C$14*(H9016-G9016)</f>
        <v>1508.356333331606</v>
      </c>
      <c r="N9016" s="16">
        <f>I9016*$E9016*(1-'Monte Carlo Inputs'!$C$11)+I9016*'Monte Carlo Inputs'!$C$12-I9016*'Monte Carlo Inputs'!$C$13-'Monte Carlo Inputs'!$C$14*(I9016-H9016)</f>
        <v>1734.5250260770799</v>
      </c>
      <c r="O9016" s="16">
        <f>J9016*$E9016*(1-'Monte Carlo Inputs'!$C$11)+J9016*'Monte Carlo Inputs'!$C$12-J9016*'Monte Carlo Inputs'!$C$13-'Monte Carlo Inputs'!$C$14*(J9016-I9016)</f>
        <v>1994.6063139088978</v>
      </c>
    </row>
    <row r="9017" spans="1:15">
      <c r="A9017">
        <v>9013</v>
      </c>
      <c r="B9017" s="39">
        <v>1.0759545969791742</v>
      </c>
      <c r="C9017" s="39">
        <v>0.49070273897044159</v>
      </c>
      <c r="D9017" s="29">
        <f>'Monte Carlo Inputs'!$C$6+'Monte Carlo Inputs'!$D$6*B9017</f>
        <v>0.19601480996429746</v>
      </c>
      <c r="E9017" s="29">
        <f>'Monte Carlo Inputs'!$C$7+'Monte Carlo Inputs'!$D$7*C9017</f>
        <v>0.60038501243269993</v>
      </c>
      <c r="F9017" s="16">
        <f>'Monte Carlo Inputs'!$C$17*(1+$D9017)</f>
        <v>2905.2395748842755</v>
      </c>
      <c r="G9017" s="16">
        <f t="shared" ref="G9017:J9017" si="9011">F9017*(1+$D9017)</f>
        <v>3474.7095580559735</v>
      </c>
      <c r="H9017" s="16">
        <f t="shared" si="9011"/>
        <v>4155.8040917594435</v>
      </c>
      <c r="I9017" s="16">
        <f t="shared" si="9011"/>
        <v>4970.4032410545205</v>
      </c>
      <c r="J9017" s="16">
        <f t="shared" si="9011"/>
        <v>5944.6758877957509</v>
      </c>
      <c r="K9017" s="16">
        <f>F9017*$E9017*(1-'Monte Carlo Inputs'!$C$11)+F9017*'Monte Carlo Inputs'!$C$12-F9017*'Monte Carlo Inputs'!$C$13-'Monte Carlo Inputs'!$C$14*(F9017-'Monte Carlo Inputs'!$C$17)</f>
        <v>1360.3897932005468</v>
      </c>
      <c r="L9017" s="16">
        <f>G9017*$E9017*(1-'Monte Carlo Inputs'!$C$11)+G9017*'Monte Carlo Inputs'!$C$12-G9017*'Monte Carlo Inputs'!$C$13-'Monte Carlo Inputs'!$C$14*(G9017-F9017)</f>
        <v>1627.0463399921221</v>
      </c>
      <c r="M9017" s="16">
        <f>H9017*$E9017*(1-'Monte Carlo Inputs'!$C$11)+H9017*'Monte Carlo Inputs'!$C$12-H9017*'Monte Carlo Inputs'!$C$13-'Monte Carlo Inputs'!$C$14*(H9017-G9017)</f>
        <v>1945.9715191287833</v>
      </c>
      <c r="N9017" s="16">
        <f>I9017*$E9017*(1-'Monte Carlo Inputs'!$C$11)+I9017*'Monte Carlo Inputs'!$C$12-I9017*'Monte Carlo Inputs'!$C$13-'Monte Carlo Inputs'!$C$14*(I9017-H9017)</f>
        <v>2327.4107566467469</v>
      </c>
      <c r="O9017" s="16">
        <f>J9017*$E9017*(1-'Monte Carlo Inputs'!$C$11)+J9017*'Monte Carlo Inputs'!$C$12-J9017*'Monte Carlo Inputs'!$C$13-'Monte Carlo Inputs'!$C$14*(J9017-I9017)</f>
        <v>2783.6177338197213</v>
      </c>
    </row>
    <row r="9018" spans="1:15">
      <c r="A9018">
        <v>9014</v>
      </c>
      <c r="B9018" s="39">
        <v>0.14599352991376791</v>
      </c>
      <c r="C9018" s="39">
        <v>-2.4074227552546397</v>
      </c>
      <c r="D9018" s="29">
        <f>'Monte Carlo Inputs'!$C$6+'Monte Carlo Inputs'!$D$6*B9018</f>
        <v>0.135767982574104</v>
      </c>
      <c r="E9018" s="29">
        <f>'Monte Carlo Inputs'!$C$7+'Monte Carlo Inputs'!$D$7*C9018</f>
        <v>0.49665564838601506</v>
      </c>
      <c r="F9018" s="16">
        <f>'Monte Carlo Inputs'!$C$17*(1+$D9018)</f>
        <v>2758.8940064707567</v>
      </c>
      <c r="G9018" s="16">
        <f t="shared" ref="G9018:J9018" si="9012">F9018*(1+$D9018)</f>
        <v>3133.4634798650786</v>
      </c>
      <c r="H9018" s="16">
        <f t="shared" si="9012"/>
        <v>3558.8874949959923</v>
      </c>
      <c r="I9018" s="16">
        <f t="shared" si="9012"/>
        <v>4042.0704703998049</v>
      </c>
      <c r="J9018" s="16">
        <f t="shared" si="9012"/>
        <v>4590.854223588346</v>
      </c>
      <c r="K9018" s="16">
        <f>F9018*$E9018*(1-'Monte Carlo Inputs'!$C$11)+F9018*'Monte Carlo Inputs'!$C$12-F9018*'Monte Carlo Inputs'!$C$13-'Monte Carlo Inputs'!$C$14*(F9018-'Monte Carlo Inputs'!$C$17)</f>
        <v>1086.1749251832055</v>
      </c>
      <c r="L9018" s="16">
        <f>G9018*$E9018*(1-'Monte Carlo Inputs'!$C$11)+G9018*'Monte Carlo Inputs'!$C$12-G9018*'Monte Carlo Inputs'!$C$13-'Monte Carlo Inputs'!$C$14*(G9018-F9018)</f>
        <v>1233.6427034979076</v>
      </c>
      <c r="M9018" s="16">
        <f>H9018*$E9018*(1-'Monte Carlo Inputs'!$C$11)+H9018*'Monte Carlo Inputs'!$C$12-H9018*'Monte Carlo Inputs'!$C$13-'Monte Carlo Inputs'!$C$14*(H9018-G9018)</f>
        <v>1401.1318845690821</v>
      </c>
      <c r="N9018" s="16">
        <f>I9018*$E9018*(1-'Monte Carlo Inputs'!$C$11)+I9018*'Monte Carlo Inputs'!$C$12-I9018*'Monte Carlo Inputs'!$C$13-'Monte Carlo Inputs'!$C$14*(I9018-H9018)</f>
        <v>1591.3607338572788</v>
      </c>
      <c r="O9018" s="16">
        <f>J9018*$E9018*(1-'Monte Carlo Inputs'!$C$11)+J9018*'Monte Carlo Inputs'!$C$12-J9018*'Monte Carlo Inputs'!$C$13-'Monte Carlo Inputs'!$C$14*(J9018-I9018)</f>
        <v>1807.416570240727</v>
      </c>
    </row>
    <row r="9019" spans="1:15">
      <c r="A9019">
        <v>9015</v>
      </c>
      <c r="B9019" s="39">
        <v>-1.7723875051617872</v>
      </c>
      <c r="C9019" s="39">
        <v>-0.35120044411401291</v>
      </c>
      <c r="D9019" s="29">
        <f>'Monte Carlo Inputs'!$C$6+'Monte Carlo Inputs'!$D$6*B9019</f>
        <v>1.1487111920527565E-2</v>
      </c>
      <c r="E9019" s="29">
        <f>'Monte Carlo Inputs'!$C$7+'Monte Carlo Inputs'!$D$7*C9019</f>
        <v>0.57025171353165249</v>
      </c>
      <c r="F9019" s="16">
        <f>'Monte Carlo Inputs'!$C$17*(1+$D9019)</f>
        <v>2457.0033435661539</v>
      </c>
      <c r="G9019" s="16">
        <f t="shared" ref="G9019:J9019" si="9013">F9019*(1+$D9019)</f>
        <v>2485.2272159628087</v>
      </c>
      <c r="H9019" s="16">
        <f t="shared" si="9013"/>
        <v>2513.7752991405146</v>
      </c>
      <c r="I9019" s="16">
        <f t="shared" si="9013"/>
        <v>2542.6513173447993</v>
      </c>
      <c r="J9019" s="16">
        <f t="shared" si="9013"/>
        <v>2571.8590376020156</v>
      </c>
      <c r="K9019" s="16">
        <f>F9019*$E9019*(1-'Monte Carlo Inputs'!$C$11)+F9019*'Monte Carlo Inputs'!$C$12-F9019*'Monte Carlo Inputs'!$C$13-'Monte Carlo Inputs'!$C$14*(F9019-'Monte Carlo Inputs'!$C$17)</f>
        <v>1091.5357109794115</v>
      </c>
      <c r="L9019" s="16">
        <f>G9019*$E9019*(1-'Monte Carlo Inputs'!$C$11)+G9019*'Monte Carlo Inputs'!$C$12-G9019*'Monte Carlo Inputs'!$C$13-'Monte Carlo Inputs'!$C$14*(G9019-F9019)</f>
        <v>1104.0743038566845</v>
      </c>
      <c r="M9019" s="16">
        <f>H9019*$E9019*(1-'Monte Carlo Inputs'!$C$11)+H9019*'Monte Carlo Inputs'!$C$12-H9019*'Monte Carlo Inputs'!$C$13-'Monte Carlo Inputs'!$C$14*(H9019-G9019)</f>
        <v>1116.756928953665</v>
      </c>
      <c r="N9019" s="16">
        <f>I9019*$E9019*(1-'Monte Carlo Inputs'!$C$11)+I9019*'Monte Carlo Inputs'!$C$12-I9019*'Monte Carlo Inputs'!$C$13-'Monte Carlo Inputs'!$C$14*(I9019-H9019)</f>
        <v>1129.5852407845803</v>
      </c>
      <c r="O9019" s="16">
        <f>J9019*$E9019*(1-'Monte Carlo Inputs'!$C$11)+J9019*'Monte Carlo Inputs'!$C$12-J9019*'Monte Carlo Inputs'!$C$13-'Monte Carlo Inputs'!$C$14*(J9019-I9019)</f>
        <v>1142.5609128692483</v>
      </c>
    </row>
    <row r="9020" spans="1:15">
      <c r="A9020">
        <v>9016</v>
      </c>
      <c r="B9020" s="39">
        <v>0.52903746443710231</v>
      </c>
      <c r="C9020" s="39">
        <v>0.94615842774981196</v>
      </c>
      <c r="D9020" s="29">
        <f>'Monte Carlo Inputs'!$C$6+'Monte Carlo Inputs'!$D$6*B9020</f>
        <v>0.16058319540759439</v>
      </c>
      <c r="E9020" s="29">
        <f>'Monte Carlo Inputs'!$C$7+'Monte Carlo Inputs'!$D$7*C9020</f>
        <v>0.61668662844024325</v>
      </c>
      <c r="F9020" s="16">
        <f>'Monte Carlo Inputs'!$C$17*(1+$D9020)</f>
        <v>2819.1726399645881</v>
      </c>
      <c r="G9020" s="16">
        <f t="shared" ref="G9020:J9020" si="9014">F9020*(1+$D9020)</f>
        <v>3271.8843908957656</v>
      </c>
      <c r="H9020" s="16">
        <f t="shared" si="9014"/>
        <v>3797.2940413900387</v>
      </c>
      <c r="I9020" s="16">
        <f t="shared" si="9014"/>
        <v>4407.0756524586695</v>
      </c>
      <c r="J9020" s="16">
        <f t="shared" si="9014"/>
        <v>5114.777943133492</v>
      </c>
      <c r="K9020" s="16">
        <f>F9020*$E9020*(1-'Monte Carlo Inputs'!$C$11)+F9020*'Monte Carlo Inputs'!$C$12-F9020*'Monte Carlo Inputs'!$C$13-'Monte Carlo Inputs'!$C$14*(F9020-'Monte Carlo Inputs'!$C$17)</f>
        <v>1351.5841011540265</v>
      </c>
      <c r="L9020" s="16">
        <f>G9020*$E9020*(1-'Monte Carlo Inputs'!$C$11)+G9020*'Monte Carlo Inputs'!$C$12-G9020*'Monte Carlo Inputs'!$C$13-'Monte Carlo Inputs'!$C$14*(G9020-F9020)</f>
        <v>1568.625794979441</v>
      </c>
      <c r="M9020" s="16">
        <f>H9020*$E9020*(1-'Monte Carlo Inputs'!$C$11)+H9020*'Monte Carlo Inputs'!$C$12-H9020*'Monte Carlo Inputs'!$C$13-'Monte Carlo Inputs'!$C$14*(H9020-G9020)</f>
        <v>1820.520737536018</v>
      </c>
      <c r="N9020" s="16">
        <f>I9020*$E9020*(1-'Monte Carlo Inputs'!$C$11)+I9020*'Monte Carlo Inputs'!$C$12-I9020*'Monte Carlo Inputs'!$C$13-'Monte Carlo Inputs'!$C$14*(I9020-H9020)</f>
        <v>2112.8657748753421</v>
      </c>
      <c r="O9020" s="16">
        <f>J9020*$E9020*(1-'Monte Carlo Inputs'!$C$11)+J9020*'Monte Carlo Inputs'!$C$12-J9020*'Monte Carlo Inputs'!$C$13-'Monte Carlo Inputs'!$C$14*(J9020-I9020)</f>
        <v>2452.1565124721678</v>
      </c>
    </row>
    <row r="9021" spans="1:15">
      <c r="A9021">
        <v>9017</v>
      </c>
      <c r="B9021" s="39">
        <v>-1.4046104973678548</v>
      </c>
      <c r="C9021" s="39">
        <v>0.26949180120038613</v>
      </c>
      <c r="D9021" s="29">
        <f>'Monte Carlo Inputs'!$C$6+'Monte Carlo Inputs'!$D$6*B9021</f>
        <v>3.5313268403145678E-2</v>
      </c>
      <c r="E9021" s="29">
        <f>'Monte Carlo Inputs'!$C$7+'Monte Carlo Inputs'!$D$7*C9021</f>
        <v>0.59246745677792179</v>
      </c>
      <c r="F9021" s="16">
        <f>'Monte Carlo Inputs'!$C$17*(1+$D9021)</f>
        <v>2514.8794602780813</v>
      </c>
      <c r="G9021" s="16">
        <f t="shared" ref="G9021:J9021" si="9015">F9021*(1+$D9021)</f>
        <v>2603.6880736604394</v>
      </c>
      <c r="H9021" s="16">
        <f t="shared" si="9015"/>
        <v>2695.6328094436799</v>
      </c>
      <c r="I9021" s="16">
        <f t="shared" si="9015"/>
        <v>2790.8244143598899</v>
      </c>
      <c r="J9021" s="16">
        <f t="shared" si="9015"/>
        <v>2889.3775459702324</v>
      </c>
      <c r="K9021" s="16">
        <f>F9021*$E9021*(1-'Monte Carlo Inputs'!$C$11)+F9021*'Monte Carlo Inputs'!$C$12-F9021*'Monte Carlo Inputs'!$C$13-'Monte Carlo Inputs'!$C$14*(F9021-'Monte Carlo Inputs'!$C$17)</f>
        <v>1157.9621737809523</v>
      </c>
      <c r="L9021" s="16">
        <f>G9021*$E9021*(1-'Monte Carlo Inputs'!$C$11)+G9021*'Monte Carlo Inputs'!$C$12-G9021*'Monte Carlo Inputs'!$C$13-'Monte Carlo Inputs'!$C$14*(G9021-F9021)</f>
        <v>1198.8536028243691</v>
      </c>
      <c r="M9021" s="16">
        <f>H9021*$E9021*(1-'Monte Carlo Inputs'!$C$11)+H9021*'Monte Carlo Inputs'!$C$12-H9021*'Monte Carlo Inputs'!$C$13-'Monte Carlo Inputs'!$C$14*(H9021-G9021)</f>
        <v>1241.1890418769844</v>
      </c>
      <c r="N9021" s="16">
        <f>I9021*$E9021*(1-'Monte Carlo Inputs'!$C$11)+I9021*'Monte Carlo Inputs'!$C$12-I9021*'Monte Carlo Inputs'!$C$13-'Monte Carlo Inputs'!$C$14*(I9021-H9021)</f>
        <v>1285.0194836518294</v>
      </c>
      <c r="O9021" s="16">
        <f>J9021*$E9021*(1-'Monte Carlo Inputs'!$C$11)+J9021*'Monte Carlo Inputs'!$C$12-J9021*'Monte Carlo Inputs'!$C$13-'Monte Carlo Inputs'!$C$14*(J9021-I9021)</f>
        <v>1330.3977215812981</v>
      </c>
    </row>
    <row r="9022" spans="1:15">
      <c r="A9022">
        <v>9018</v>
      </c>
      <c r="B9022" s="39">
        <v>-0.71981876174746917</v>
      </c>
      <c r="C9022" s="39">
        <v>-1.7438394285243479</v>
      </c>
      <c r="D9022" s="29">
        <f>'Monte Carlo Inputs'!$C$6+'Monte Carlo Inputs'!$D$6*B9022</f>
        <v>7.9676985288995389E-2</v>
      </c>
      <c r="E9022" s="29">
        <f>'Monte Carlo Inputs'!$C$7+'Monte Carlo Inputs'!$D$7*C9022</f>
        <v>0.52040654413255061</v>
      </c>
      <c r="F9022" s="16">
        <f>'Monte Carlo Inputs'!$C$17*(1+$D9022)</f>
        <v>2622.6433649654991</v>
      </c>
      <c r="G9022" s="16">
        <f t="shared" ref="G9022:J9022" si="9016">F9022*(1+$D9022)</f>
        <v>2831.6076817741364</v>
      </c>
      <c r="H9022" s="16">
        <f t="shared" si="9016"/>
        <v>3057.2216453790606</v>
      </c>
      <c r="I9022" s="16">
        <f t="shared" si="9016"/>
        <v>3300.8118494431264</v>
      </c>
      <c r="J9022" s="16">
        <f t="shared" si="9016"/>
        <v>3563.8105866129481</v>
      </c>
      <c r="K9022" s="16">
        <f>F9022*$E9022*(1-'Monte Carlo Inputs'!$C$11)+F9022*'Monte Carlo Inputs'!$C$12-F9022*'Monte Carlo Inputs'!$C$13-'Monte Carlo Inputs'!$C$14*(F9022-'Monte Carlo Inputs'!$C$17)</f>
        <v>1074.8460984910532</v>
      </c>
      <c r="L9022" s="16">
        <f>G9022*$E9022*(1-'Monte Carlo Inputs'!$C$11)+G9022*'Monte Carlo Inputs'!$C$12-G9022*'Monte Carlo Inputs'!$C$13-'Monte Carlo Inputs'!$C$14*(G9022-F9022)</f>
        <v>1160.4865952684588</v>
      </c>
      <c r="M9022" s="16">
        <f>H9022*$E9022*(1-'Monte Carlo Inputs'!$C$11)+H9022*'Monte Carlo Inputs'!$C$12-H9022*'Monte Carlo Inputs'!$C$13-'Monte Carlo Inputs'!$C$14*(H9022-G9022)</f>
        <v>1252.9506686477403</v>
      </c>
      <c r="N9022" s="16">
        <f>I9022*$E9022*(1-'Monte Carlo Inputs'!$C$11)+I9022*'Monte Carlo Inputs'!$C$12-I9022*'Monte Carlo Inputs'!$C$13-'Monte Carlo Inputs'!$C$14*(I9022-H9022)</f>
        <v>1352.7820006414233</v>
      </c>
      <c r="O9022" s="16">
        <f>J9022*$E9022*(1-'Monte Carlo Inputs'!$C$11)+J9022*'Monte Carlo Inputs'!$C$12-J9022*'Monte Carlo Inputs'!$C$13-'Monte Carlo Inputs'!$C$14*(J9022-I9022)</f>
        <v>1460.5675922057478</v>
      </c>
    </row>
    <row r="9023" spans="1:15">
      <c r="A9023">
        <v>9019</v>
      </c>
      <c r="B9023" s="39">
        <v>1.5097153319226368</v>
      </c>
      <c r="C9023" s="39">
        <v>2.7703196062811949E-2</v>
      </c>
      <c r="D9023" s="29">
        <f>'Monte Carlo Inputs'!$C$6+'Monte Carlo Inputs'!$D$6*B9023</f>
        <v>0.2241156725189492</v>
      </c>
      <c r="E9023" s="29">
        <f>'Monte Carlo Inputs'!$C$7+'Monte Carlo Inputs'!$D$7*C9023</f>
        <v>0.58381338769270374</v>
      </c>
      <c r="F9023" s="16">
        <f>'Monte Carlo Inputs'!$C$17*(1+$D9023)</f>
        <v>2973.4993801157802</v>
      </c>
      <c r="G9023" s="16">
        <f t="shared" ref="G9023:J9023" si="9017">F9023*(1+$D9023)</f>
        <v>3639.9071934251069</v>
      </c>
      <c r="H9023" s="16">
        <f t="shared" si="9017"/>
        <v>4455.6674419861356</v>
      </c>
      <c r="I9023" s="16">
        <f t="shared" si="9017"/>
        <v>5454.2523472676448</v>
      </c>
      <c r="J9023" s="16">
        <f t="shared" si="9017"/>
        <v>6676.6357801635904</v>
      </c>
      <c r="K9023" s="16">
        <f>F9023*$E9023*(1-'Monte Carlo Inputs'!$C$11)+F9023*'Monte Carlo Inputs'!$C$12-F9023*'Monte Carlo Inputs'!$C$13-'Monte Carlo Inputs'!$C$14*(F9023-'Monte Carlo Inputs'!$C$17)</f>
        <v>1358.2461808142602</v>
      </c>
      <c r="L9023" s="16">
        <f>G9023*$E9023*(1-'Monte Carlo Inputs'!$C$11)+G9023*'Monte Carlo Inputs'!$C$12-G9023*'Monte Carlo Inputs'!$C$13-'Monte Carlo Inputs'!$C$14*(G9023-F9023)</f>
        <v>1662.6504370737421</v>
      </c>
      <c r="M9023" s="16">
        <f>H9023*$E9023*(1-'Monte Carlo Inputs'!$C$11)+H9023*'Monte Carlo Inputs'!$C$12-H9023*'Monte Carlo Inputs'!$C$13-'Monte Carlo Inputs'!$C$14*(H9023-G9023)</f>
        <v>2035.276457942449</v>
      </c>
      <c r="N9023" s="16">
        <f>I9023*$E9023*(1-'Monte Carlo Inputs'!$C$11)+I9023*'Monte Carlo Inputs'!$C$12-I9023*'Monte Carlo Inputs'!$C$13-'Monte Carlo Inputs'!$C$14*(I9023-H9023)</f>
        <v>2491.4138100762057</v>
      </c>
      <c r="O9023" s="16">
        <f>J9023*$E9023*(1-'Monte Carlo Inputs'!$C$11)+J9023*'Monte Carlo Inputs'!$C$12-J9023*'Monte Carlo Inputs'!$C$13-'Monte Carlo Inputs'!$C$14*(J9023-I9023)</f>
        <v>3049.7786916444325</v>
      </c>
    </row>
    <row r="9024" spans="1:15">
      <c r="A9024">
        <v>9020</v>
      </c>
      <c r="B9024" s="39">
        <v>0.60359615341029227</v>
      </c>
      <c r="C9024" s="39">
        <v>0.50328703418017628</v>
      </c>
      <c r="D9024" s="29">
        <f>'Monte Carlo Inputs'!$C$6+'Monte Carlo Inputs'!$D$6*B9024</f>
        <v>0.16541342392369954</v>
      </c>
      <c r="E9024" s="29">
        <f>'Monte Carlo Inputs'!$C$7+'Monte Carlo Inputs'!$D$7*C9024</f>
        <v>0.60083542803467527</v>
      </c>
      <c r="F9024" s="16">
        <f>'Monte Carlo Inputs'!$C$17*(1+$D9024)</f>
        <v>2830.9057480530587</v>
      </c>
      <c r="G9024" s="16">
        <f t="shared" ref="G9024:J9024" si="9018">F9024*(1+$D9024)</f>
        <v>3299.1755606437969</v>
      </c>
      <c r="H9024" s="16">
        <f t="shared" si="9018"/>
        <v>3844.903486255278</v>
      </c>
      <c r="I9024" s="16">
        <f t="shared" si="9018"/>
        <v>4480.9021365729322</v>
      </c>
      <c r="J9024" s="16">
        <f t="shared" si="9018"/>
        <v>5222.1035012504817</v>
      </c>
      <c r="K9024" s="16">
        <f>F9024*$E9024*(1-'Monte Carlo Inputs'!$C$11)+F9024*'Monte Carlo Inputs'!$C$12-F9024*'Monte Carlo Inputs'!$C$13-'Monte Carlo Inputs'!$C$14*(F9024-'Monte Carlo Inputs'!$C$17)</f>
        <v>1325.4481304254798</v>
      </c>
      <c r="L9024" s="16">
        <f>G9024*$E9024*(1-'Monte Carlo Inputs'!$C$11)+G9024*'Monte Carlo Inputs'!$C$12-G9024*'Monte Carlo Inputs'!$C$13-'Monte Carlo Inputs'!$C$14*(G9024-F9024)</f>
        <v>1544.6950439124248</v>
      </c>
      <c r="M9024" s="16">
        <f>H9024*$E9024*(1-'Monte Carlo Inputs'!$C$11)+H9024*'Monte Carlo Inputs'!$C$12-H9024*'Monte Carlo Inputs'!$C$13-'Monte Carlo Inputs'!$C$14*(H9024-G9024)</f>
        <v>1800.2083400439481</v>
      </c>
      <c r="N9024" s="16">
        <f>I9024*$E9024*(1-'Monte Carlo Inputs'!$C$11)+I9024*'Monte Carlo Inputs'!$C$12-I9024*'Monte Carlo Inputs'!$C$13-'Monte Carlo Inputs'!$C$14*(I9024-H9024)</f>
        <v>2097.9869653466167</v>
      </c>
      <c r="O9024" s="16">
        <f>J9024*$E9024*(1-'Monte Carlo Inputs'!$C$11)+J9024*'Monte Carlo Inputs'!$C$12-J9024*'Monte Carlo Inputs'!$C$13-'Monte Carlo Inputs'!$C$14*(J9024-I9024)</f>
        <v>2445.0221726318932</v>
      </c>
    </row>
    <row r="9025" spans="1:15">
      <c r="A9025">
        <v>9021</v>
      </c>
      <c r="B9025" s="39">
        <v>-0.41788294414757848</v>
      </c>
      <c r="C9025" s="39">
        <v>0.48325591667388823</v>
      </c>
      <c r="D9025" s="29">
        <f>'Monte Carlo Inputs'!$C$6+'Monte Carlo Inputs'!$D$6*B9025</f>
        <v>9.9237669848898757E-2</v>
      </c>
      <c r="E9025" s="29">
        <f>'Monte Carlo Inputs'!$C$7+'Monte Carlo Inputs'!$D$7*C9025</f>
        <v>0.60011847665206197</v>
      </c>
      <c r="F9025" s="16">
        <f>'Monte Carlo Inputs'!$C$17*(1+$D9025)</f>
        <v>2670.1582238299607</v>
      </c>
      <c r="G9025" s="16">
        <f t="shared" ref="G9025:J9025" si="9019">F9025*(1+$D9025)</f>
        <v>2935.1385040907203</v>
      </c>
      <c r="H9025" s="16">
        <f t="shared" si="9019"/>
        <v>3226.4148099204658</v>
      </c>
      <c r="I9025" s="16">
        <f t="shared" si="9019"/>
        <v>3546.5966976229506</v>
      </c>
      <c r="J9025" s="16">
        <f t="shared" si="9019"/>
        <v>3898.5526897888517</v>
      </c>
      <c r="K9025" s="16">
        <f>F9025*$E9025*(1-'Monte Carlo Inputs'!$C$11)+F9025*'Monte Carlo Inputs'!$C$12-F9025*'Monte Carlo Inputs'!$C$13-'Monte Carlo Inputs'!$C$14*(F9025-'Monte Carlo Inputs'!$C$17)</f>
        <v>1246.5106772320858</v>
      </c>
      <c r="L9025" s="16">
        <f>G9025*$E9025*(1-'Monte Carlo Inputs'!$C$11)+G9025*'Monte Carlo Inputs'!$C$12-G9025*'Monte Carlo Inputs'!$C$13-'Monte Carlo Inputs'!$C$14*(G9025-F9025)</f>
        <v>1370.2114922823707</v>
      </c>
      <c r="M9025" s="16">
        <f>H9025*$E9025*(1-'Monte Carlo Inputs'!$C$11)+H9025*'Monte Carlo Inputs'!$C$12-H9025*'Monte Carlo Inputs'!$C$13-'Monte Carlo Inputs'!$C$14*(H9025-G9025)</f>
        <v>1506.1880879766557</v>
      </c>
      <c r="N9025" s="16">
        <f>I9025*$E9025*(1-'Monte Carlo Inputs'!$C$11)+I9025*'Monte Carlo Inputs'!$C$12-I9025*'Monte Carlo Inputs'!$C$13-'Monte Carlo Inputs'!$C$14*(I9025-H9025)</f>
        <v>1655.658684181627</v>
      </c>
      <c r="O9025" s="16">
        <f>J9025*$E9025*(1-'Monte Carlo Inputs'!$C$11)+J9025*'Monte Carlo Inputs'!$C$12-J9025*'Monte Carlo Inputs'!$C$13-'Monte Carlo Inputs'!$C$14*(J9025-I9025)</f>
        <v>1819.9623940649055</v>
      </c>
    </row>
    <row r="9026" spans="1:15">
      <c r="A9026">
        <v>9022</v>
      </c>
      <c r="B9026" s="39">
        <v>-0.6309642457406317</v>
      </c>
      <c r="C9026" s="39">
        <v>-0.61070966134283056</v>
      </c>
      <c r="D9026" s="29">
        <f>'Monte Carlo Inputs'!$C$6+'Monte Carlo Inputs'!$D$6*B9026</f>
        <v>8.5433358193503894E-2</v>
      </c>
      <c r="E9026" s="29">
        <f>'Monte Carlo Inputs'!$C$7+'Monte Carlo Inputs'!$D$7*C9026</f>
        <v>0.56096339039967025</v>
      </c>
      <c r="F9026" s="16">
        <f>'Monte Carlo Inputs'!$C$17*(1+$D9026)</f>
        <v>2636.6261703878404</v>
      </c>
      <c r="G9026" s="16">
        <f t="shared" ref="G9026:J9026" si="9020">F9026*(1+$D9026)</f>
        <v>2861.8819984249512</v>
      </c>
      <c r="H9026" s="16">
        <f t="shared" si="9020"/>
        <v>3106.3821883039309</v>
      </c>
      <c r="I9026" s="16">
        <f t="shared" si="9020"/>
        <v>3371.7708504832208</v>
      </c>
      <c r="J9026" s="16">
        <f t="shared" si="9020"/>
        <v>3659.8325572989688</v>
      </c>
      <c r="K9026" s="16">
        <f>F9026*$E9026*(1-'Monte Carlo Inputs'!$C$11)+F9026*'Monte Carlo Inputs'!$C$12-F9026*'Monte Carlo Inputs'!$C$13-'Monte Carlo Inputs'!$C$14*(F9026-'Monte Carlo Inputs'!$C$17)</f>
        <v>1156.8846324514045</v>
      </c>
      <c r="L9026" s="16">
        <f>G9026*$E9026*(1-'Monte Carlo Inputs'!$C$11)+G9026*'Monte Carlo Inputs'!$C$12-G9026*'Monte Carlo Inputs'!$C$13-'Monte Carlo Inputs'!$C$14*(G9026-F9026)</f>
        <v>1255.7211716441855</v>
      </c>
      <c r="M9026" s="16">
        <f>H9026*$E9026*(1-'Monte Carlo Inputs'!$C$11)+H9026*'Monte Carlo Inputs'!$C$12-H9026*'Monte Carlo Inputs'!$C$13-'Monte Carlo Inputs'!$C$14*(H9026-G9026)</f>
        <v>1363.0016482924295</v>
      </c>
      <c r="N9026" s="16">
        <f>I9026*$E9026*(1-'Monte Carlo Inputs'!$C$11)+I9026*'Monte Carlo Inputs'!$C$12-I9026*'Monte Carlo Inputs'!$C$13-'Monte Carlo Inputs'!$C$14*(I9026-H9026)</f>
        <v>1479.4474563293329</v>
      </c>
      <c r="O9026" s="16">
        <f>J9026*$E9026*(1-'Monte Carlo Inputs'!$C$11)+J9026*'Monte Carlo Inputs'!$C$12-J9026*'Monte Carlo Inputs'!$C$13-'Monte Carlo Inputs'!$C$14*(J9026-I9026)</f>
        <v>1605.8416207943847</v>
      </c>
    </row>
    <row r="9027" spans="1:15">
      <c r="A9027">
        <v>9023</v>
      </c>
      <c r="B9027" s="39">
        <v>0.19220124061377417</v>
      </c>
      <c r="C9027" s="39">
        <v>1.2864503246721892</v>
      </c>
      <c r="D9027" s="29">
        <f>'Monte Carlo Inputs'!$C$6+'Monte Carlo Inputs'!$D$6*B9027</f>
        <v>0.13876151431347461</v>
      </c>
      <c r="E9027" s="29">
        <f>'Monte Carlo Inputs'!$C$7+'Monte Carlo Inputs'!$D$7*C9027</f>
        <v>0.62886631566508389</v>
      </c>
      <c r="F9027" s="16">
        <f>'Monte Carlo Inputs'!$C$17*(1+$D9027)</f>
        <v>2766.1655944188615</v>
      </c>
      <c r="G9027" s="16">
        <f t="shared" ref="G9027:J9027" si="9021">F9027*(1+$D9027)</f>
        <v>3150.0029211422552</v>
      </c>
      <c r="H9027" s="16">
        <f t="shared" si="9021"/>
        <v>3587.102096571823</v>
      </c>
      <c r="I9027" s="16">
        <f t="shared" si="9021"/>
        <v>4084.8538154891689</v>
      </c>
      <c r="J9027" s="16">
        <f t="shared" si="9021"/>
        <v>4651.6743166756205</v>
      </c>
      <c r="K9027" s="16">
        <f>F9027*$E9027*(1-'Monte Carlo Inputs'!$C$11)+F9027*'Monte Carlo Inputs'!$C$12-F9027*'Monte Carlo Inputs'!$C$13-'Monte Carlo Inputs'!$C$14*(F9027-'Monte Carlo Inputs'!$C$17)</f>
        <v>1349.3791506632742</v>
      </c>
      <c r="L9027" s="16">
        <f>G9027*$E9027*(1-'Monte Carlo Inputs'!$C$11)+G9027*'Monte Carlo Inputs'!$C$12-G9027*'Monte Carlo Inputs'!$C$13-'Monte Carlo Inputs'!$C$14*(G9027-F9027)</f>
        <v>1536.6210449923403</v>
      </c>
      <c r="M9027" s="16">
        <f>H9027*$E9027*(1-'Monte Carlo Inputs'!$C$11)+H9027*'Monte Carlo Inputs'!$C$12-H9027*'Monte Carlo Inputs'!$C$13-'Monte Carlo Inputs'!$C$14*(H9027-G9027)</f>
        <v>1749.8449081214312</v>
      </c>
      <c r="N9027" s="16">
        <f>I9027*$E9027*(1-'Monte Carlo Inputs'!$C$11)+I9027*'Monte Carlo Inputs'!$C$12-I9027*'Monte Carlo Inputs'!$C$13-'Monte Carlo Inputs'!$C$14*(I9027-H9027)</f>
        <v>1992.6560373860837</v>
      </c>
      <c r="O9027" s="16">
        <f>J9027*$E9027*(1-'Monte Carlo Inputs'!$C$11)+J9027*'Monte Carlo Inputs'!$C$12-J9027*'Monte Carlo Inputs'!$C$13-'Monte Carlo Inputs'!$C$14*(J9027-I9027)</f>
        <v>2269.1600066396645</v>
      </c>
    </row>
    <row r="9028" spans="1:15">
      <c r="A9028">
        <v>9024</v>
      </c>
      <c r="B9028" s="39">
        <v>0.91799933397591182</v>
      </c>
      <c r="C9028" s="39">
        <v>-0.16389346565717156</v>
      </c>
      <c r="D9028" s="29">
        <f>'Monte Carlo Inputs'!$C$6+'Monte Carlo Inputs'!$D$6*B9028</f>
        <v>0.18578179720435484</v>
      </c>
      <c r="E9028" s="29">
        <f>'Monte Carlo Inputs'!$C$7+'Monte Carlo Inputs'!$D$7*C9028</f>
        <v>0.57695578269482362</v>
      </c>
      <c r="F9028" s="16">
        <f>'Monte Carlo Inputs'!$C$17*(1+$D9028)</f>
        <v>2880.3825635890989</v>
      </c>
      <c r="G9028" s="16">
        <f t="shared" ref="G9028:J9028" si="9022">F9028*(1+$D9028)</f>
        <v>3415.5052128887687</v>
      </c>
      <c r="H9028" s="16">
        <f t="shared" si="9022"/>
        <v>4050.0439097000872</v>
      </c>
      <c r="I9028" s="16">
        <f t="shared" si="9022"/>
        <v>4802.4683460007218</v>
      </c>
      <c r="J9028" s="16">
        <f t="shared" si="9022"/>
        <v>5694.6795463377621</v>
      </c>
      <c r="K9028" s="16">
        <f>F9028*$E9028*(1-'Monte Carlo Inputs'!$C$11)+F9028*'Monte Carlo Inputs'!$C$12-F9028*'Monte Carlo Inputs'!$C$13-'Monte Carlo Inputs'!$C$14*(F9028-'Monte Carlo Inputs'!$C$17)</f>
        <v>1300.3813901042679</v>
      </c>
      <c r="L9028" s="16">
        <f>G9028*$E9028*(1-'Monte Carlo Inputs'!$C$11)+G9028*'Monte Carlo Inputs'!$C$12-G9028*'Monte Carlo Inputs'!$C$13-'Monte Carlo Inputs'!$C$14*(G9028-F9028)</f>
        <v>1541.9685818089363</v>
      </c>
      <c r="M9028" s="16">
        <f>H9028*$E9028*(1-'Monte Carlo Inputs'!$C$11)+H9028*'Monte Carlo Inputs'!$C$12-H9028*'Monte Carlo Inputs'!$C$13-'Monte Carlo Inputs'!$C$14*(H9028-G9028)</f>
        <v>1828.4382761700508</v>
      </c>
      <c r="N9028" s="16">
        <f>I9028*$E9028*(1-'Monte Carlo Inputs'!$C$11)+I9028*'Monte Carlo Inputs'!$C$12-I9028*'Monte Carlo Inputs'!$C$13-'Monte Carlo Inputs'!$C$14*(I9028-H9028)</f>
        <v>2168.1288251941555</v>
      </c>
      <c r="O9028" s="16">
        <f>J9028*$E9028*(1-'Monte Carlo Inputs'!$C$11)+J9028*'Monte Carlo Inputs'!$C$12-J9028*'Monte Carlo Inputs'!$C$13-'Monte Carlo Inputs'!$C$14*(J9028-I9028)</f>
        <v>2570.9276949092928</v>
      </c>
    </row>
    <row r="9029" spans="1:15">
      <c r="A9029">
        <v>9025</v>
      </c>
      <c r="B9029" s="39">
        <v>-0.45196210237554929</v>
      </c>
      <c r="C9029" s="39">
        <v>-0.29911013964106964</v>
      </c>
      <c r="D9029" s="29">
        <f>'Monte Carlo Inputs'!$C$6+'Monte Carlo Inputs'!$D$6*B9029</f>
        <v>9.7029877247599206E-2</v>
      </c>
      <c r="E9029" s="29">
        <f>'Monte Carlo Inputs'!$C$7+'Monte Carlo Inputs'!$D$7*C9029</f>
        <v>0.57211612353278718</v>
      </c>
      <c r="F9029" s="16">
        <f>'Monte Carlo Inputs'!$C$17*(1+$D9029)</f>
        <v>2664.7952748221437</v>
      </c>
      <c r="G9029" s="16">
        <f t="shared" ref="G9029:J9029" si="9023">F9029*(1+$D9029)</f>
        <v>2923.3600332281189</v>
      </c>
      <c r="H9029" s="16">
        <f t="shared" si="9023"/>
        <v>3207.0132984027809</v>
      </c>
      <c r="I9029" s="16">
        <f t="shared" si="9023"/>
        <v>3518.1894050782212</v>
      </c>
      <c r="J9029" s="16">
        <f t="shared" si="9023"/>
        <v>3859.5588911867653</v>
      </c>
      <c r="K9029" s="16">
        <f>F9029*$E9029*(1-'Monte Carlo Inputs'!$C$11)+F9029*'Monte Carlo Inputs'!$C$12-F9029*'Monte Carlo Inputs'!$C$13-'Monte Carlo Inputs'!$C$14*(F9029-'Monte Carlo Inputs'!$C$17)</f>
        <v>1190.8273398744295</v>
      </c>
      <c r="L9029" s="16">
        <f>G9029*$E9029*(1-'Monte Carlo Inputs'!$C$11)+G9029*'Monte Carlo Inputs'!$C$12-G9029*'Monte Carlo Inputs'!$C$13-'Monte Carlo Inputs'!$C$14*(G9029-F9029)</f>
        <v>1306.3731704855311</v>
      </c>
      <c r="M9029" s="16">
        <f>H9029*$E9029*(1-'Monte Carlo Inputs'!$C$11)+H9029*'Monte Carlo Inputs'!$C$12-H9029*'Monte Carlo Inputs'!$C$13-'Monte Carlo Inputs'!$C$14*(H9029-G9029)</f>
        <v>1433.130398857299</v>
      </c>
      <c r="N9029" s="16">
        <f>I9029*$E9029*(1-'Monte Carlo Inputs'!$C$11)+I9029*'Monte Carlo Inputs'!$C$12-I9029*'Monte Carlo Inputs'!$C$13-'Monte Carlo Inputs'!$C$14*(I9029-H9029)</f>
        <v>1572.1868655382257</v>
      </c>
      <c r="O9029" s="16">
        <f>J9029*$E9029*(1-'Monte Carlo Inputs'!$C$11)+J9029*'Monte Carlo Inputs'!$C$12-J9029*'Monte Carlo Inputs'!$C$13-'Monte Carlo Inputs'!$C$14*(J9029-I9029)</f>
        <v>1724.7359641116875</v>
      </c>
    </row>
    <row r="9030" spans="1:15">
      <c r="A9030">
        <v>9026</v>
      </c>
      <c r="B9030" s="39">
        <v>-0.12816065944457164</v>
      </c>
      <c r="C9030" s="39">
        <v>0.78871366812529065</v>
      </c>
      <c r="D9030" s="29">
        <f>'Monte Carlo Inputs'!$C$6+'Monte Carlo Inputs'!$D$6*B9030</f>
        <v>0.11800710987790473</v>
      </c>
      <c r="E9030" s="29">
        <f>'Monte Carlo Inputs'!$C$7+'Monte Carlo Inputs'!$D$7*C9030</f>
        <v>0.61105138427263295</v>
      </c>
      <c r="F9030" s="16">
        <f>'Monte Carlo Inputs'!$C$17*(1+$D9030)</f>
        <v>2715.7510706044191</v>
      </c>
      <c r="G9030" s="16">
        <f t="shared" ref="G9030:J9030" si="9024">F9030*(1+$D9030)</f>
        <v>3036.2290055942722</v>
      </c>
      <c r="H9030" s="16">
        <f t="shared" si="9024"/>
        <v>3394.5256154719168</v>
      </c>
      <c r="I9030" s="16">
        <f t="shared" si="9024"/>
        <v>3795.1037727602734</v>
      </c>
      <c r="J9030" s="16">
        <f t="shared" si="9024"/>
        <v>4242.9530006704463</v>
      </c>
      <c r="K9030" s="16">
        <f>F9030*$E9030*(1-'Monte Carlo Inputs'!$C$11)+F9030*'Monte Carlo Inputs'!$C$12-F9030*'Monte Carlo Inputs'!$C$13-'Monte Carlo Inputs'!$C$14*(F9030-'Monte Carlo Inputs'!$C$17)</f>
        <v>1289.6174498314126</v>
      </c>
      <c r="L9030" s="16">
        <f>G9030*$E9030*(1-'Monte Carlo Inputs'!$C$11)+G9030*'Monte Carlo Inputs'!$C$12-G9030*'Monte Carlo Inputs'!$C$13-'Monte Carlo Inputs'!$C$14*(G9030-F9030)</f>
        <v>1441.8014779341313</v>
      </c>
      <c r="M9030" s="16">
        <f>H9030*$E9030*(1-'Monte Carlo Inputs'!$C$11)+H9030*'Monte Carlo Inputs'!$C$12-H9030*'Monte Carlo Inputs'!$C$13-'Monte Carlo Inputs'!$C$14*(H9030-G9030)</f>
        <v>1611.9443033628297</v>
      </c>
      <c r="N9030" s="16">
        <f>I9030*$E9030*(1-'Monte Carlo Inputs'!$C$11)+I9030*'Monte Carlo Inputs'!$C$12-I9030*'Monte Carlo Inputs'!$C$13-'Monte Carlo Inputs'!$C$14*(I9030-H9030)</f>
        <v>1802.1651918868297</v>
      </c>
      <c r="O9030" s="16">
        <f>J9030*$E9030*(1-'Monte Carlo Inputs'!$C$11)+J9030*'Monte Carlo Inputs'!$C$12-J9030*'Monte Carlo Inputs'!$C$13-'Monte Carlo Inputs'!$C$14*(J9030-I9030)</f>
        <v>2014.8334977039542</v>
      </c>
    </row>
    <row r="9031" spans="1:15">
      <c r="A9031">
        <v>9027</v>
      </c>
      <c r="B9031" s="39">
        <v>6.2881086053590395E-3</v>
      </c>
      <c r="C9031" s="39">
        <v>0.12901308322537908</v>
      </c>
      <c r="D9031" s="29">
        <f>'Monte Carlo Inputs'!$C$6+'Monte Carlo Inputs'!$D$6*B9031</f>
        <v>0.1267172720646822</v>
      </c>
      <c r="E9031" s="29">
        <f>'Monte Carlo Inputs'!$C$7+'Monte Carlo Inputs'!$D$7*C9031</f>
        <v>0.58743945916129769</v>
      </c>
      <c r="F9031" s="16">
        <f>'Monte Carlo Inputs'!$C$17*(1+$D9031)</f>
        <v>2736.9089255723197</v>
      </c>
      <c r="G9031" s="16">
        <f t="shared" ref="G9031:J9031" si="9025">F9031*(1+$D9031)</f>
        <v>3083.7225585103242</v>
      </c>
      <c r="H9031" s="16">
        <f t="shared" si="9025"/>
        <v>3474.4834689290747</v>
      </c>
      <c r="I9031" s="16">
        <f t="shared" si="9025"/>
        <v>3914.7605359456006</v>
      </c>
      <c r="J9031" s="16">
        <f t="shared" si="9025"/>
        <v>4410.8283118470999</v>
      </c>
      <c r="K9031" s="16">
        <f>F9031*$E9031*(1-'Monte Carlo Inputs'!$C$11)+F9031*'Monte Carlo Inputs'!$C$12-F9031*'Monte Carlo Inputs'!$C$13-'Monte Carlo Inputs'!$C$14*(F9031-'Monte Carlo Inputs'!$C$17)</f>
        <v>1253.9973597569469</v>
      </c>
      <c r="L9031" s="16">
        <f>G9031*$E9031*(1-'Monte Carlo Inputs'!$C$11)+G9031*'Monte Carlo Inputs'!$C$12-G9031*'Monte Carlo Inputs'!$C$13-'Monte Carlo Inputs'!$C$14*(G9031-F9031)</f>
        <v>1412.900484361661</v>
      </c>
      <c r="M9031" s="16">
        <f>H9031*$E9031*(1-'Monte Carlo Inputs'!$C$11)+H9031*'Monte Carlo Inputs'!$C$12-H9031*'Monte Carlo Inputs'!$C$13-'Monte Carlo Inputs'!$C$14*(H9031-G9031)</f>
        <v>1591.9393794388391</v>
      </c>
      <c r="N9031" s="16">
        <f>I9031*$E9031*(1-'Monte Carlo Inputs'!$C$11)+I9031*'Monte Carlo Inputs'!$C$12-I9031*'Monte Carlo Inputs'!$C$13-'Monte Carlo Inputs'!$C$14*(I9031-H9031)</f>
        <v>1793.6655948936716</v>
      </c>
      <c r="O9031" s="16">
        <f>J9031*$E9031*(1-'Monte Carlo Inputs'!$C$11)+J9031*'Monte Carlo Inputs'!$C$12-J9031*'Monte Carlo Inputs'!$C$13-'Monte Carlo Inputs'!$C$14*(J9031-I9031)</f>
        <v>2020.9540060748723</v>
      </c>
    </row>
    <row r="9032" spans="1:15">
      <c r="A9032">
        <v>9028</v>
      </c>
      <c r="B9032" s="39">
        <v>-0.58071014466228388</v>
      </c>
      <c r="C9032" s="39">
        <v>-0.73747987914471447</v>
      </c>
      <c r="D9032" s="29">
        <f>'Monte Carlo Inputs'!$C$6+'Monte Carlo Inputs'!$D$6*B9032</f>
        <v>8.8689032286259878E-2</v>
      </c>
      <c r="E9032" s="29">
        <f>'Monte Carlo Inputs'!$C$7+'Monte Carlo Inputs'!$D$7*C9032</f>
        <v>0.5564260457957696</v>
      </c>
      <c r="F9032" s="16">
        <f>'Monte Carlo Inputs'!$C$17*(1+$D9032)</f>
        <v>2644.5345283265542</v>
      </c>
      <c r="G9032" s="16">
        <f t="shared" ref="G9032:J9032" si="9026">F9032*(1+$D9032)</f>
        <v>2879.0757364914371</v>
      </c>
      <c r="H9032" s="16">
        <f t="shared" si="9026"/>
        <v>3134.4181774397134</v>
      </c>
      <c r="I9032" s="16">
        <f t="shared" si="9026"/>
        <v>3412.4066923773039</v>
      </c>
      <c r="J9032" s="16">
        <f t="shared" si="9026"/>
        <v>3715.0497396914038</v>
      </c>
      <c r="K9032" s="16">
        <f>F9032*$E9032*(1-'Monte Carlo Inputs'!$C$11)+F9032*'Monte Carlo Inputs'!$C$12-F9032*'Monte Carlo Inputs'!$C$13-'Monte Carlo Inputs'!$C$14*(F9032-'Monte Carlo Inputs'!$C$17)</f>
        <v>1151.9384742007385</v>
      </c>
      <c r="L9032" s="16">
        <f>G9032*$E9032*(1-'Monte Carlo Inputs'!$C$11)+G9032*'Monte Carlo Inputs'!$C$12-G9032*'Monte Carlo Inputs'!$C$13-'Monte Carlo Inputs'!$C$14*(G9032-F9032)</f>
        <v>1254.1027827309124</v>
      </c>
      <c r="M9032" s="16">
        <f>H9032*$E9032*(1-'Monte Carlo Inputs'!$C$11)+H9032*'Monte Carlo Inputs'!$C$12-H9032*'Monte Carlo Inputs'!$C$13-'Monte Carlo Inputs'!$C$14*(H9032-G9032)</f>
        <v>1365.3279449188228</v>
      </c>
      <c r="N9032" s="16">
        <f>I9032*$E9032*(1-'Monte Carlo Inputs'!$C$11)+I9032*'Monte Carlo Inputs'!$C$12-I9032*'Monte Carlo Inputs'!$C$13-'Monte Carlo Inputs'!$C$14*(I9032-H9032)</f>
        <v>1486.4175591070612</v>
      </c>
      <c r="O9032" s="16">
        <f>J9032*$E9032*(1-'Monte Carlo Inputs'!$C$11)+J9032*'Monte Carlo Inputs'!$C$12-J9032*'Monte Carlo Inputs'!$C$13-'Monte Carlo Inputs'!$C$14*(J9032-I9032)</f>
        <v>1618.2464939975707</v>
      </c>
    </row>
    <row r="9033" spans="1:15">
      <c r="A9033">
        <v>9029</v>
      </c>
      <c r="B9033" s="39">
        <v>1.5742205660322015</v>
      </c>
      <c r="C9033" s="39">
        <v>-0.55281826463023453</v>
      </c>
      <c r="D9033" s="29">
        <f>'Monte Carlo Inputs'!$C$6+'Monte Carlo Inputs'!$D$6*B9033</f>
        <v>0.22829459553281944</v>
      </c>
      <c r="E9033" s="29">
        <f>'Monte Carlo Inputs'!$C$7+'Monte Carlo Inputs'!$D$7*C9033</f>
        <v>0.56303543240638732</v>
      </c>
      <c r="F9033" s="16">
        <f>'Monte Carlo Inputs'!$C$17*(1+$D9033)</f>
        <v>2983.6504020087723</v>
      </c>
      <c r="G9033" s="16">
        <f t="shared" ref="G9033:J9033" si="9027">F9033*(1+$D9033)</f>
        <v>3664.8016637466994</v>
      </c>
      <c r="H9033" s="16">
        <f t="shared" si="9027"/>
        <v>4501.4560772797558</v>
      </c>
      <c r="I9033" s="16">
        <f t="shared" si="9027"/>
        <v>5529.11417175109</v>
      </c>
      <c r="J9033" s="16">
        <f t="shared" si="9027"/>
        <v>6791.3810552457853</v>
      </c>
      <c r="K9033" s="16">
        <f>F9033*$E9033*(1-'Monte Carlo Inputs'!$C$11)+F9033*'Monte Carlo Inputs'!$C$12-F9033*'Monte Carlo Inputs'!$C$13-'Monte Carlo Inputs'!$C$14*(F9033-'Monte Carlo Inputs'!$C$17)</f>
        <v>1318.9086442145958</v>
      </c>
      <c r="L9033" s="16">
        <f>G9033*$E9033*(1-'Monte Carlo Inputs'!$C$11)+G9033*'Monte Carlo Inputs'!$C$12-G9033*'Monte Carlo Inputs'!$C$13-'Monte Carlo Inputs'!$C$14*(G9033-F9033)</f>
        <v>1620.0083596903062</v>
      </c>
      <c r="M9033" s="16">
        <f>H9033*$E9033*(1-'Monte Carlo Inputs'!$C$11)+H9033*'Monte Carlo Inputs'!$C$12-H9033*'Monte Carlo Inputs'!$C$13-'Monte Carlo Inputs'!$C$14*(H9033-G9033)</f>
        <v>1989.847512925591</v>
      </c>
      <c r="N9033" s="16">
        <f>I9033*$E9033*(1-'Monte Carlo Inputs'!$C$11)+I9033*'Monte Carlo Inputs'!$C$12-I9033*'Monte Carlo Inputs'!$C$13-'Monte Carlo Inputs'!$C$14*(I9033-H9033)</f>
        <v>2444.1189460609262</v>
      </c>
      <c r="O9033" s="16">
        <f>J9033*$E9033*(1-'Monte Carlo Inputs'!$C$11)+J9033*'Monte Carlo Inputs'!$C$12-J9033*'Monte Carlo Inputs'!$C$13-'Monte Carlo Inputs'!$C$14*(J9033-I9033)</f>
        <v>3002.0980922860058</v>
      </c>
    </row>
    <row r="9034" spans="1:15">
      <c r="A9034">
        <v>9030</v>
      </c>
      <c r="B9034" s="39">
        <v>1.4281692230635992</v>
      </c>
      <c r="C9034" s="39">
        <v>1.2083832646081685</v>
      </c>
      <c r="D9034" s="29">
        <f>'Monte Carlo Inputs'!$C$6+'Monte Carlo Inputs'!$D$6*B9034</f>
        <v>0.21883276926765982</v>
      </c>
      <c r="E9034" s="29">
        <f>'Monte Carlo Inputs'!$C$7+'Monte Carlo Inputs'!$D$7*C9034</f>
        <v>0.62607214870800376</v>
      </c>
      <c r="F9034" s="16">
        <f>'Monte Carlo Inputs'!$C$17*(1+$D9034)</f>
        <v>2960.6666798280726</v>
      </c>
      <c r="G9034" s="16">
        <f t="shared" ref="G9034:J9034" si="9028">F9034*(1+$D9034)</f>
        <v>3608.5575682533372</v>
      </c>
      <c r="H9034" s="16">
        <f t="shared" si="9028"/>
        <v>4398.2282139759873</v>
      </c>
      <c r="I9034" s="16">
        <f t="shared" si="9028"/>
        <v>5360.7046739115058</v>
      </c>
      <c r="J9034" s="16">
        <f t="shared" si="9028"/>
        <v>6533.8025229296472</v>
      </c>
      <c r="K9034" s="16">
        <f>F9034*$E9034*(1-'Monte Carlo Inputs'!$C$11)+F9034*'Monte Carlo Inputs'!$C$12-F9034*'Monte Carlo Inputs'!$C$13-'Monte Carlo Inputs'!$C$14*(F9034-'Monte Carlo Inputs'!$C$17)</f>
        <v>1441.2365031299228</v>
      </c>
      <c r="L9034" s="16">
        <f>G9034*$E9034*(1-'Monte Carlo Inputs'!$C$11)+G9034*'Monte Carlo Inputs'!$C$12-G9034*'Monte Carlo Inputs'!$C$13-'Monte Carlo Inputs'!$C$14*(G9034-F9034)</f>
        <v>1756.626278279482</v>
      </c>
      <c r="M9034" s="16">
        <f>H9034*$E9034*(1-'Monte Carlo Inputs'!$C$11)+H9034*'Monte Carlo Inputs'!$C$12-H9034*'Monte Carlo Inputs'!$C$13-'Monte Carlo Inputs'!$C$14*(H9034-G9034)</f>
        <v>2141.0336713237239</v>
      </c>
      <c r="N9034" s="16">
        <f>I9034*$E9034*(1-'Monte Carlo Inputs'!$C$11)+I9034*'Monte Carlo Inputs'!$C$12-I9034*'Monte Carlo Inputs'!$C$13-'Monte Carlo Inputs'!$C$14*(I9034-H9034)</f>
        <v>2609.5619987147988</v>
      </c>
      <c r="O9034" s="16">
        <f>J9034*$E9034*(1-'Monte Carlo Inputs'!$C$11)+J9034*'Monte Carlo Inputs'!$C$12-J9034*'Monte Carlo Inputs'!$C$13-'Monte Carlo Inputs'!$C$14*(J9034-I9034)</f>
        <v>3180.6196774692071</v>
      </c>
    </row>
    <row r="9035" spans="1:15">
      <c r="A9035">
        <v>9031</v>
      </c>
      <c r="B9035" s="39">
        <v>-1.3796421671902968</v>
      </c>
      <c r="C9035" s="39">
        <v>0.27687162436887369</v>
      </c>
      <c r="D9035" s="29">
        <f>'Monte Carlo Inputs'!$C$6+'Monte Carlo Inputs'!$D$6*B9035</f>
        <v>3.6930822870426303E-2</v>
      </c>
      <c r="E9035" s="29">
        <f>'Monte Carlo Inputs'!$C$7+'Monte Carlo Inputs'!$D$7*C9035</f>
        <v>0.59273159453371238</v>
      </c>
      <c r="F9035" s="16">
        <f>'Monte Carlo Inputs'!$C$17*(1+$D9035)</f>
        <v>2518.8086618345533</v>
      </c>
      <c r="G9035" s="16">
        <f t="shared" ref="G9035:J9035" si="9029">F9035*(1+$D9035)</f>
        <v>2611.830338369261</v>
      </c>
      <c r="H9035" s="16">
        <f t="shared" si="9029"/>
        <v>2708.2873819631818</v>
      </c>
      <c r="I9035" s="16">
        <f t="shared" si="9029"/>
        <v>2808.3066635486748</v>
      </c>
      <c r="J9035" s="16">
        <f t="shared" si="9029"/>
        <v>2912.0197395060291</v>
      </c>
      <c r="K9035" s="16">
        <f>F9035*$E9035*(1-'Monte Carlo Inputs'!$C$11)+F9035*'Monte Carlo Inputs'!$C$12-F9035*'Monte Carlo Inputs'!$C$13-'Monte Carlo Inputs'!$C$14*(F9035-'Monte Carlo Inputs'!$C$17)</f>
        <v>1160.3083916308683</v>
      </c>
      <c r="L9035" s="16">
        <f>G9035*$E9035*(1-'Monte Carlo Inputs'!$C$11)+G9035*'Monte Carlo Inputs'!$C$12-G9035*'Monte Carlo Inputs'!$C$13-'Monte Carlo Inputs'!$C$14*(G9035-F9035)</f>
        <v>1203.1595353172575</v>
      </c>
      <c r="M9035" s="16">
        <f>H9035*$E9035*(1-'Monte Carlo Inputs'!$C$11)+H9035*'Monte Carlo Inputs'!$C$12-H9035*'Monte Carlo Inputs'!$C$13-'Monte Carlo Inputs'!$C$14*(H9035-G9035)</f>
        <v>1247.5932070009235</v>
      </c>
      <c r="N9035" s="16">
        <f>I9035*$E9035*(1-'Monte Carlo Inputs'!$C$11)+I9035*'Monte Carlo Inputs'!$C$12-I9035*'Monte Carlo Inputs'!$C$13-'Monte Carlo Inputs'!$C$14*(I9035-H9035)</f>
        <v>1293.6678507430217</v>
      </c>
      <c r="O9035" s="16">
        <f>J9035*$E9035*(1-'Monte Carlo Inputs'!$C$11)+J9035*'Monte Carlo Inputs'!$C$12-J9035*'Monte Carlo Inputs'!$C$13-'Monte Carlo Inputs'!$C$14*(J9035-I9035)</f>
        <v>1341.4440689919772</v>
      </c>
    </row>
    <row r="9036" spans="1:15">
      <c r="A9036">
        <v>9032</v>
      </c>
      <c r="B9036" s="39">
        <v>1.0218083063546766</v>
      </c>
      <c r="C9036" s="39">
        <v>0.65198530738252813</v>
      </c>
      <c r="D9036" s="29">
        <f>'Monte Carlo Inputs'!$C$6+'Monte Carlo Inputs'!$D$6*B9036</f>
        <v>0.19250698330294336</v>
      </c>
      <c r="E9036" s="29">
        <f>'Monte Carlo Inputs'!$C$7+'Monte Carlo Inputs'!$D$7*C9036</f>
        <v>0.60615761899737008</v>
      </c>
      <c r="F9036" s="16">
        <f>'Monte Carlo Inputs'!$C$17*(1+$D9036)</f>
        <v>2896.7187131411802</v>
      </c>
      <c r="G9036" s="16">
        <f t="shared" ref="G9036:J9036" si="9030">F9036*(1+$D9036)</f>
        <v>3454.3572940851727</v>
      </c>
      <c r="H9036" s="16">
        <f t="shared" si="9030"/>
        <v>4119.3451960200273</v>
      </c>
      <c r="I9036" s="16">
        <f t="shared" si="9030"/>
        <v>4912.347912889315</v>
      </c>
      <c r="J9036" s="16">
        <f t="shared" si="9030"/>
        <v>5858.0091905341469</v>
      </c>
      <c r="K9036" s="16">
        <f>F9036*$E9036*(1-'Monte Carlo Inputs'!$C$11)+F9036*'Monte Carlo Inputs'!$C$12-F9036*'Monte Carlo Inputs'!$C$13-'Monte Carlo Inputs'!$C$14*(F9036-'Monte Carlo Inputs'!$C$17)</f>
        <v>1368.1790893089935</v>
      </c>
      <c r="L9036" s="16">
        <f>G9036*$E9036*(1-'Monte Carlo Inputs'!$C$11)+G9036*'Monte Carlo Inputs'!$C$12-G9036*'Monte Carlo Inputs'!$C$13-'Monte Carlo Inputs'!$C$14*(G9036-F9036)</f>
        <v>1631.5631184100364</v>
      </c>
      <c r="M9036" s="16">
        <f>H9036*$E9036*(1-'Monte Carlo Inputs'!$C$11)+H9036*'Monte Carlo Inputs'!$C$12-H9036*'Monte Carlo Inputs'!$C$13-'Monte Carlo Inputs'!$C$14*(H9036-G9036)</f>
        <v>1945.650412403495</v>
      </c>
      <c r="N9036" s="16">
        <f>I9036*$E9036*(1-'Monte Carlo Inputs'!$C$11)+I9036*'Monte Carlo Inputs'!$C$12-I9036*'Monte Carlo Inputs'!$C$13-'Monte Carlo Inputs'!$C$14*(I9036-H9036)</f>
        <v>2320.2017038574199</v>
      </c>
      <c r="O9036" s="16">
        <f>J9036*$E9036*(1-'Monte Carlo Inputs'!$C$11)+J9036*'Monte Carlo Inputs'!$C$12-J9036*'Monte Carlo Inputs'!$C$13-'Monte Carlo Inputs'!$C$14*(J9036-I9036)</f>
        <v>2766.856734521361</v>
      </c>
    </row>
    <row r="9037" spans="1:15">
      <c r="A9037">
        <v>9033</v>
      </c>
      <c r="B9037" s="39">
        <v>2.8803716745235231</v>
      </c>
      <c r="C9037" s="39">
        <v>-0.52754671150841015</v>
      </c>
      <c r="D9037" s="29">
        <f>'Monte Carlo Inputs'!$C$6+'Monte Carlo Inputs'!$D$6*B9037</f>
        <v>0.31291261145375043</v>
      </c>
      <c r="E9037" s="29">
        <f>'Monte Carlo Inputs'!$C$7+'Monte Carlo Inputs'!$D$7*C9037</f>
        <v>0.56393994883917198</v>
      </c>
      <c r="F9037" s="16">
        <f>'Monte Carlo Inputs'!$C$17*(1+$D9037)</f>
        <v>3189.1960244823053</v>
      </c>
      <c r="G9037" s="16">
        <f t="shared" ref="G9037:J9037" si="9031">F9037*(1+$D9037)</f>
        <v>4187.1356809409826</v>
      </c>
      <c r="H9037" s="16">
        <f t="shared" si="9031"/>
        <v>5497.3432413754026</v>
      </c>
      <c r="I9037" s="16">
        <f t="shared" si="9031"/>
        <v>7217.5312710918042</v>
      </c>
      <c r="J9037" s="16">
        <f t="shared" si="9031"/>
        <v>9475.9878293782476</v>
      </c>
      <c r="K9037" s="16">
        <f>F9037*$E9037*(1-'Monte Carlo Inputs'!$C$11)+F9037*'Monte Carlo Inputs'!$C$12-F9037*'Monte Carlo Inputs'!$C$13-'Monte Carlo Inputs'!$C$14*(F9037-'Monte Carlo Inputs'!$C$17)</f>
        <v>1414.6270255391084</v>
      </c>
      <c r="L9037" s="16">
        <f>G9037*$E9037*(1-'Monte Carlo Inputs'!$C$11)+G9037*'Monte Carlo Inputs'!$C$12-G9037*'Monte Carlo Inputs'!$C$13-'Monte Carlo Inputs'!$C$14*(G9037-F9037)</f>
        <v>1857.2816623336028</v>
      </c>
      <c r="M9037" s="16">
        <f>H9037*$E9037*(1-'Monte Carlo Inputs'!$C$11)+H9037*'Monte Carlo Inputs'!$C$12-H9037*'Monte Carlo Inputs'!$C$13-'Monte Carlo Inputs'!$C$14*(H9037-G9037)</f>
        <v>2438.4485174995725</v>
      </c>
      <c r="N9037" s="16">
        <f>I9037*$E9037*(1-'Monte Carlo Inputs'!$C$11)+I9037*'Monte Carlo Inputs'!$C$12-I9037*'Monte Carlo Inputs'!$C$13-'Monte Carlo Inputs'!$C$14*(I9037-H9037)</f>
        <v>3201.4698110058894</v>
      </c>
      <c r="O9037" s="16">
        <f>J9037*$E9037*(1-'Monte Carlo Inputs'!$C$11)+J9037*'Monte Carlo Inputs'!$C$12-J9037*'Monte Carlo Inputs'!$C$13-'Monte Carlo Inputs'!$C$14*(J9037-I9037)</f>
        <v>4203.2500900580881</v>
      </c>
    </row>
    <row r="9038" spans="1:15">
      <c r="A9038">
        <v>9034</v>
      </c>
      <c r="B9038" s="39">
        <v>-0.77517239803821514</v>
      </c>
      <c r="C9038" s="39">
        <v>-0.66775459717882435</v>
      </c>
      <c r="D9038" s="29">
        <f>'Monte Carlo Inputs'!$C$6+'Monte Carlo Inputs'!$D$6*B9038</f>
        <v>7.6090941647887156E-2</v>
      </c>
      <c r="E9038" s="29">
        <f>'Monte Carlo Inputs'!$C$7+'Monte Carlo Inputs'!$D$7*C9038</f>
        <v>0.55892164482028028</v>
      </c>
      <c r="F9038" s="16">
        <f>'Monte Carlo Inputs'!$C$17*(1+$D9038)</f>
        <v>2613.9325063568831</v>
      </c>
      <c r="G9038" s="16">
        <f t="shared" ref="G9038:J9038" si="9032">F9038*(1+$D9038)</f>
        <v>2812.8290921696002</v>
      </c>
      <c r="H9038" s="16">
        <f t="shared" si="9032"/>
        <v>3026.859906487357</v>
      </c>
      <c r="I9038" s="16">
        <f t="shared" si="9032"/>
        <v>3257.176527008216</v>
      </c>
      <c r="J9038" s="16">
        <f t="shared" si="9032"/>
        <v>3505.0181560616661</v>
      </c>
      <c r="K9038" s="16">
        <f>F9038*$E9038*(1-'Monte Carlo Inputs'!$C$11)+F9038*'Monte Carlo Inputs'!$C$12-F9038*'Monte Carlo Inputs'!$C$13-'Monte Carlo Inputs'!$C$14*(F9038-'Monte Carlo Inputs'!$C$17)</f>
        <v>1142.7790913800259</v>
      </c>
      <c r="L9038" s="16">
        <f>G9038*$E9038*(1-'Monte Carlo Inputs'!$C$11)+G9038*'Monte Carlo Inputs'!$C$12-G9038*'Monte Carlo Inputs'!$C$13-'Monte Carlo Inputs'!$C$14*(G9038-F9038)</f>
        <v>1229.7342285386492</v>
      </c>
      <c r="M9038" s="16">
        <f>H9038*$E9038*(1-'Monte Carlo Inputs'!$C$11)+H9038*'Monte Carlo Inputs'!$C$12-H9038*'Monte Carlo Inputs'!$C$13-'Monte Carlo Inputs'!$C$14*(H9038-G9038)</f>
        <v>1323.3058639647929</v>
      </c>
      <c r="N9038" s="16">
        <f>I9038*$E9038*(1-'Monte Carlo Inputs'!$C$11)+I9038*'Monte Carlo Inputs'!$C$12-I9038*'Monte Carlo Inputs'!$C$13-'Monte Carlo Inputs'!$C$14*(I9038-H9038)</f>
        <v>1423.9974532420449</v>
      </c>
      <c r="O9038" s="16">
        <f>J9038*$E9038*(1-'Monte Carlo Inputs'!$C$11)+J9038*'Monte Carlo Inputs'!$C$12-J9038*'Monte Carlo Inputs'!$C$13-'Monte Carlo Inputs'!$C$14*(J9038-I9038)</f>
        <v>1532.3507603634255</v>
      </c>
    </row>
    <row r="9039" spans="1:15">
      <c r="A9039">
        <v>9035</v>
      </c>
      <c r="B9039" s="39">
        <v>-0.49732052181676634</v>
      </c>
      <c r="C9039" s="39">
        <v>-0.87238766120277977</v>
      </c>
      <c r="D9039" s="29">
        <f>'Monte Carlo Inputs'!$C$6+'Monte Carlo Inputs'!$D$6*B9039</f>
        <v>9.4091366202840809E-2</v>
      </c>
      <c r="E9039" s="29">
        <f>'Monte Carlo Inputs'!$C$7+'Monte Carlo Inputs'!$D$7*C9039</f>
        <v>0.551597442456916</v>
      </c>
      <c r="F9039" s="16">
        <f>'Monte Carlo Inputs'!$C$17*(1+$D9039)</f>
        <v>2657.6573376433212</v>
      </c>
      <c r="G9039" s="16">
        <f t="shared" ref="G9039:J9039" si="9033">F9039*(1+$D9039)</f>
        <v>2907.7199474411859</v>
      </c>
      <c r="H9039" s="16">
        <f t="shared" si="9033"/>
        <v>3181.3112898311797</v>
      </c>
      <c r="I9039" s="16">
        <f t="shared" si="9033"/>
        <v>3480.645215407917</v>
      </c>
      <c r="J9039" s="16">
        <f t="shared" si="9033"/>
        <v>3808.1438789930294</v>
      </c>
      <c r="K9039" s="16">
        <f>F9039*$E9039*(1-'Monte Carlo Inputs'!$C$11)+F9039*'Monte Carlo Inputs'!$C$12-F9039*'Monte Carlo Inputs'!$C$13-'Monte Carlo Inputs'!$C$14*(F9039-'Monte Carlo Inputs'!$C$17)</f>
        <v>1148.7252747692069</v>
      </c>
      <c r="L9039" s="16">
        <f>G9039*$E9039*(1-'Monte Carlo Inputs'!$C$11)+G9039*'Monte Carlo Inputs'!$C$12-G9039*'Monte Carlo Inputs'!$C$13-'Monte Carlo Inputs'!$C$14*(G9039-F9039)</f>
        <v>1256.8104052639751</v>
      </c>
      <c r="M9039" s="16">
        <f>H9039*$E9039*(1-'Monte Carlo Inputs'!$C$11)+H9039*'Monte Carlo Inputs'!$C$12-H9039*'Monte Carlo Inputs'!$C$13-'Monte Carlo Inputs'!$C$14*(H9039-G9039)</f>
        <v>1375.0654133532087</v>
      </c>
      <c r="N9039" s="16">
        <f>I9039*$E9039*(1-'Monte Carlo Inputs'!$C$11)+I9039*'Monte Carlo Inputs'!$C$12-I9039*'Monte Carlo Inputs'!$C$13-'Monte Carlo Inputs'!$C$14*(I9039-H9039)</f>
        <v>1504.4471967138861</v>
      </c>
      <c r="O9039" s="16">
        <f>J9039*$E9039*(1-'Monte Carlo Inputs'!$C$11)+J9039*'Monte Carlo Inputs'!$C$12-J9039*'Monte Carlo Inputs'!$C$13-'Monte Carlo Inputs'!$C$14*(J9039-I9039)</f>
        <v>1646.0026888327295</v>
      </c>
    </row>
    <row r="9040" spans="1:15">
      <c r="A9040">
        <v>9036</v>
      </c>
      <c r="B9040" s="39">
        <v>0.45347500189602352</v>
      </c>
      <c r="C9040" s="39">
        <v>-1.6505432784402241</v>
      </c>
      <c r="D9040" s="29">
        <f>'Monte Carlo Inputs'!$C$6+'Monte Carlo Inputs'!$D$6*B9040</f>
        <v>0.15568793817682028</v>
      </c>
      <c r="E9040" s="29">
        <f>'Monte Carlo Inputs'!$C$7+'Monte Carlo Inputs'!$D$7*C9040</f>
        <v>0.52374578887385459</v>
      </c>
      <c r="F9040" s="16">
        <f>'Monte Carlo Inputs'!$C$17*(1+$D9040)</f>
        <v>2807.2815706253145</v>
      </c>
      <c r="G9040" s="16">
        <f t="shared" ref="G9040:J9040" si="9034">F9040*(1+$D9040)</f>
        <v>3244.3414502377555</v>
      </c>
      <c r="H9040" s="16">
        <f t="shared" si="9034"/>
        <v>3749.446281366867</v>
      </c>
      <c r="I9040" s="16">
        <f t="shared" si="9034"/>
        <v>4333.1898422176209</v>
      </c>
      <c r="J9040" s="16">
        <f t="shared" si="9034"/>
        <v>5007.8152344812243</v>
      </c>
      <c r="K9040" s="16">
        <f>F9040*$E9040*(1-'Monte Carlo Inputs'!$C$11)+F9040*'Monte Carlo Inputs'!$C$12-F9040*'Monte Carlo Inputs'!$C$13-'Monte Carlo Inputs'!$C$14*(F9040-'Monte Carlo Inputs'!$C$17)</f>
        <v>1160.054146323534</v>
      </c>
      <c r="L9040" s="16">
        <f>G9040*$E9040*(1-'Monte Carlo Inputs'!$C$11)+G9040*'Monte Carlo Inputs'!$C$12-G9040*'Monte Carlo Inputs'!$C$13-'Monte Carlo Inputs'!$C$14*(G9040-F9040)</f>
        <v>1340.6605845381164</v>
      </c>
      <c r="M9040" s="16">
        <f>H9040*$E9040*(1-'Monte Carlo Inputs'!$C$11)+H9040*'Monte Carlo Inputs'!$C$12-H9040*'Monte Carlo Inputs'!$C$13-'Monte Carlo Inputs'!$C$14*(H9040-G9040)</f>
        <v>1549.3852667397869</v>
      </c>
      <c r="N9040" s="16">
        <f>I9040*$E9040*(1-'Monte Carlo Inputs'!$C$11)+I9040*'Monte Carlo Inputs'!$C$12-I9040*'Monte Carlo Inputs'!$C$13-'Monte Carlo Inputs'!$C$14*(I9040-H9040)</f>
        <v>1790.6058643600475</v>
      </c>
      <c r="O9040" s="16">
        <f>J9040*$E9040*(1-'Monte Carlo Inputs'!$C$11)+J9040*'Monte Carlo Inputs'!$C$12-J9040*'Monte Carlo Inputs'!$C$13-'Monte Carlo Inputs'!$C$14*(J9040-I9040)</f>
        <v>2069.381599469586</v>
      </c>
    </row>
    <row r="9041" spans="1:15">
      <c r="A9041">
        <v>9037</v>
      </c>
      <c r="B9041" s="39">
        <v>0.18011850351122366</v>
      </c>
      <c r="C9041" s="39">
        <v>1.0763498969430645</v>
      </c>
      <c r="D9041" s="29">
        <f>'Monte Carlo Inputs'!$C$6+'Monte Carlo Inputs'!$D$6*B9041</f>
        <v>0.13797874328961277</v>
      </c>
      <c r="E9041" s="29">
        <f>'Monte Carlo Inputs'!$C$7+'Monte Carlo Inputs'!$D$7*C9041</f>
        <v>0.62134642606827195</v>
      </c>
      <c r="F9041" s="16">
        <f>'Monte Carlo Inputs'!$C$17*(1+$D9041)</f>
        <v>2764.2641653247988</v>
      </c>
      <c r="G9041" s="16">
        <f t="shared" ref="G9041:J9041" si="9035">F9041*(1+$D9041)</f>
        <v>3145.6738609768245</v>
      </c>
      <c r="H9041" s="16">
        <f t="shared" si="9035"/>
        <v>3579.7099871133905</v>
      </c>
      <c r="I9041" s="16">
        <f t="shared" si="9035"/>
        <v>4073.6338724765719</v>
      </c>
      <c r="J9041" s="16">
        <f t="shared" si="9035"/>
        <v>4635.7087548228874</v>
      </c>
      <c r="K9041" s="16">
        <f>F9041*$E9041*(1-'Monte Carlo Inputs'!$C$11)+F9041*'Monte Carlo Inputs'!$C$12-F9041*'Monte Carlo Inputs'!$C$13-'Monte Carlo Inputs'!$C$14*(F9041-'Monte Carlo Inputs'!$C$17)</f>
        <v>1333.6321712917861</v>
      </c>
      <c r="L9041" s="16">
        <f>G9041*$E9041*(1-'Monte Carlo Inputs'!$C$11)+G9041*'Monte Carlo Inputs'!$C$12-G9041*'Monte Carlo Inputs'!$C$13-'Monte Carlo Inputs'!$C$14*(G9041-F9041)</f>
        <v>1517.6450622972241</v>
      </c>
      <c r="M9041" s="16">
        <f>H9041*$E9041*(1-'Monte Carlo Inputs'!$C$11)+H9041*'Monte Carlo Inputs'!$C$12-H9041*'Monte Carlo Inputs'!$C$13-'Monte Carlo Inputs'!$C$14*(H9041-G9041)</f>
        <v>1727.0478207526812</v>
      </c>
      <c r="N9041" s="16">
        <f>I9041*$E9041*(1-'Monte Carlo Inputs'!$C$11)+I9041*'Monte Carlo Inputs'!$C$12-I9041*'Monte Carlo Inputs'!$C$13-'Monte Carlo Inputs'!$C$14*(I9041-H9041)</f>
        <v>1965.3437086612005</v>
      </c>
      <c r="O9041" s="16">
        <f>J9041*$E9041*(1-'Monte Carlo Inputs'!$C$11)+J9041*'Monte Carlo Inputs'!$C$12-J9041*'Monte Carlo Inputs'!$C$13-'Monte Carlo Inputs'!$C$14*(J9041-I9041)</f>
        <v>2236.5193637144193</v>
      </c>
    </row>
    <row r="9042" spans="1:15">
      <c r="A9042">
        <v>9038</v>
      </c>
      <c r="B9042" s="39">
        <v>-0.31635182870464451</v>
      </c>
      <c r="C9042" s="39">
        <v>-0.97737129585298843</v>
      </c>
      <c r="D9042" s="29">
        <f>'Monte Carlo Inputs'!$C$6+'Monte Carlo Inputs'!$D$6*B9042</f>
        <v>0.10581528670131914</v>
      </c>
      <c r="E9042" s="29">
        <f>'Monte Carlo Inputs'!$C$7+'Monte Carlo Inputs'!$D$7*C9042</f>
        <v>0.54783988065385569</v>
      </c>
      <c r="F9042" s="16">
        <f>'Monte Carlo Inputs'!$C$17*(1+$D9042)</f>
        <v>2686.1359129261746</v>
      </c>
      <c r="G9042" s="16">
        <f t="shared" ref="G9042:J9042" si="9036">F9042*(1+$D9042)</f>
        <v>2970.3701546711673</v>
      </c>
      <c r="H9042" s="16">
        <f t="shared" si="9036"/>
        <v>3284.6807241967385</v>
      </c>
      <c r="I9042" s="16">
        <f t="shared" si="9036"/>
        <v>3632.250156749913</v>
      </c>
      <c r="J9042" s="16">
        <f t="shared" si="9036"/>
        <v>4016.5977484573164</v>
      </c>
      <c r="K9042" s="16">
        <f>F9042*$E9042*(1-'Monte Carlo Inputs'!$C$11)+F9042*'Monte Carlo Inputs'!$C$12-F9042*'Monte Carlo Inputs'!$C$13-'Monte Carlo Inputs'!$C$14*(F9042-'Monte Carlo Inputs'!$C$17)</f>
        <v>1154.2888428832891</v>
      </c>
      <c r="L9042" s="16">
        <f>G9042*$E9042*(1-'Monte Carlo Inputs'!$C$11)+G9042*'Monte Carlo Inputs'!$C$12-G9042*'Monte Carlo Inputs'!$C$13-'Monte Carlo Inputs'!$C$14*(G9042-F9042)</f>
        <v>1276.430247729118</v>
      </c>
      <c r="M9042" s="16">
        <f>H9042*$E9042*(1-'Monte Carlo Inputs'!$C$11)+H9042*'Monte Carlo Inputs'!$C$12-H9042*'Monte Carlo Inputs'!$C$13-'Monte Carlo Inputs'!$C$14*(H9042-G9042)</f>
        <v>1411.4960803468105</v>
      </c>
      <c r="N9042" s="16">
        <f>I9042*$E9042*(1-'Monte Carlo Inputs'!$C$11)+I9042*'Monte Carlo Inputs'!$C$12-I9042*'Monte Carlo Inputs'!$C$13-'Monte Carlo Inputs'!$C$14*(I9042-H9042)</f>
        <v>1560.8539427664964</v>
      </c>
      <c r="O9042" s="16">
        <f>J9042*$E9042*(1-'Monte Carlo Inputs'!$C$11)+J9042*'Monte Carlo Inputs'!$C$12-J9042*'Monte Carlo Inputs'!$C$13-'Monte Carlo Inputs'!$C$14*(J9042-I9042)</f>
        <v>1726.0161502192177</v>
      </c>
    </row>
    <row r="9043" spans="1:15">
      <c r="A9043">
        <v>9039</v>
      </c>
      <c r="B9043" s="39">
        <v>-1.3216366483403359</v>
      </c>
      <c r="C9043" s="39">
        <v>-0.849736546147697</v>
      </c>
      <c r="D9043" s="29">
        <f>'Monte Carlo Inputs'!$C$6+'Monte Carlo Inputs'!$D$6*B9043</f>
        <v>4.0688666726040545E-2</v>
      </c>
      <c r="E9043" s="29">
        <f>'Monte Carlo Inputs'!$C$7+'Monte Carlo Inputs'!$D$7*C9043</f>
        <v>0.55240816848113206</v>
      </c>
      <c r="F9043" s="16">
        <f>'Monte Carlo Inputs'!$C$17*(1+$D9043)</f>
        <v>2527.9368403442254</v>
      </c>
      <c r="G9043" s="16">
        <f t="shared" ref="G9043:J9043" si="9037">F9043*(1+$D9043)</f>
        <v>2630.7952199454712</v>
      </c>
      <c r="H9043" s="16">
        <f t="shared" si="9037"/>
        <v>2737.8387698742927</v>
      </c>
      <c r="I9043" s="16">
        <f t="shared" si="9037"/>
        <v>2849.2377791313402</v>
      </c>
      <c r="J9043" s="16">
        <f t="shared" si="9037"/>
        <v>2965.169465549659</v>
      </c>
      <c r="K9043" s="16">
        <f>F9043*$E9043*(1-'Monte Carlo Inputs'!$C$11)+F9043*'Monte Carlo Inputs'!$C$12-F9043*'Monte Carlo Inputs'!$C$13-'Monte Carlo Inputs'!$C$14*(F9043-'Monte Carlo Inputs'!$C$17)</f>
        <v>1092.126674197993</v>
      </c>
      <c r="L9043" s="16">
        <f>G9043*$E9043*(1-'Monte Carlo Inputs'!$C$11)+G9043*'Monte Carlo Inputs'!$C$12-G9043*'Monte Carlo Inputs'!$C$13-'Monte Carlo Inputs'!$C$14*(G9043-F9043)</f>
        <v>1136.5638524670544</v>
      </c>
      <c r="M9043" s="16">
        <f>H9043*$E9043*(1-'Monte Carlo Inputs'!$C$11)+H9043*'Monte Carlo Inputs'!$C$12-H9043*'Monte Carlo Inputs'!$C$13-'Monte Carlo Inputs'!$C$14*(H9043-G9043)</f>
        <v>1182.8091202729511</v>
      </c>
      <c r="N9043" s="16">
        <f>I9043*$E9043*(1-'Monte Carlo Inputs'!$C$11)+I9043*'Monte Carlo Inputs'!$C$12-I9043*'Monte Carlo Inputs'!$C$13-'Monte Carlo Inputs'!$C$14*(I9043-H9043)</f>
        <v>1230.9360463682578</v>
      </c>
      <c r="O9043" s="16">
        <f>J9043*$E9043*(1-'Monte Carlo Inputs'!$C$11)+J9043*'Monte Carlo Inputs'!$C$12-J9043*'Monte Carlo Inputs'!$C$13-'Monte Carlo Inputs'!$C$14*(J9043-I9043)</f>
        <v>1281.0211929200059</v>
      </c>
    </row>
    <row r="9044" spans="1:15">
      <c r="A9044">
        <v>9040</v>
      </c>
      <c r="B9044" s="39">
        <v>0.72412441738079036</v>
      </c>
      <c r="C9044" s="39">
        <v>-0.2869917327894132</v>
      </c>
      <c r="D9044" s="29">
        <f>'Monte Carlo Inputs'!$C$6+'Monte Carlo Inputs'!$D$6*B9044</f>
        <v>0.17322175673701243</v>
      </c>
      <c r="E9044" s="29">
        <f>'Monte Carlo Inputs'!$C$7+'Monte Carlo Inputs'!$D$7*C9044</f>
        <v>0.57254986411389253</v>
      </c>
      <c r="F9044" s="16">
        <f>'Monte Carlo Inputs'!$C$17*(1+$D9044)</f>
        <v>2849.8729692898773</v>
      </c>
      <c r="G9044" s="16">
        <f t="shared" ref="G9044:J9044" si="9038">F9044*(1+$D9044)</f>
        <v>3343.5329715075959</v>
      </c>
      <c r="H9044" s="16">
        <f t="shared" si="9038"/>
        <v>3922.7056265402653</v>
      </c>
      <c r="I9044" s="16">
        <f t="shared" si="9038"/>
        <v>4602.2035863317333</v>
      </c>
      <c r="J9044" s="16">
        <f t="shared" si="9038"/>
        <v>5399.4053764174951</v>
      </c>
      <c r="K9044" s="16">
        <f>F9044*$E9044*(1-'Monte Carlo Inputs'!$C$11)+F9044*'Monte Carlo Inputs'!$C$12-F9044*'Monte Carlo Inputs'!$C$13-'Monte Carlo Inputs'!$C$14*(F9044-'Monte Carlo Inputs'!$C$17)</f>
        <v>1277.2414398892115</v>
      </c>
      <c r="L9044" s="16">
        <f>G9044*$E9044*(1-'Monte Carlo Inputs'!$C$11)+G9044*'Monte Carlo Inputs'!$C$12-G9044*'Monte Carlo Inputs'!$C$13-'Monte Carlo Inputs'!$C$14*(G9044-F9044)</f>
        <v>1498.4874458841321</v>
      </c>
      <c r="M9044" s="16">
        <f>H9044*$E9044*(1-'Monte Carlo Inputs'!$C$11)+H9044*'Monte Carlo Inputs'!$C$12-H9044*'Monte Carlo Inputs'!$C$13-'Monte Carlo Inputs'!$C$14*(H9044-G9044)</f>
        <v>1758.0580737085402</v>
      </c>
      <c r="N9044" s="16">
        <f>I9044*$E9044*(1-'Monte Carlo Inputs'!$C$11)+I9044*'Monte Carlo Inputs'!$C$12-I9044*'Monte Carlo Inputs'!$C$13-'Monte Carlo Inputs'!$C$14*(I9044-H9044)</f>
        <v>2062.5919816820219</v>
      </c>
      <c r="O9044" s="16">
        <f>J9044*$E9044*(1-'Monte Carlo Inputs'!$C$11)+J9044*'Monte Carlo Inputs'!$C$12-J9044*'Monte Carlo Inputs'!$C$13-'Monte Carlo Inputs'!$C$14*(J9044-I9044)</f>
        <v>2419.8777881806573</v>
      </c>
    </row>
    <row r="9045" spans="1:15">
      <c r="A9045">
        <v>9041</v>
      </c>
      <c r="B9045" s="39">
        <v>1.3565006116761835</v>
      </c>
      <c r="C9045" s="39">
        <v>-1.9337582028396176</v>
      </c>
      <c r="D9045" s="29">
        <f>'Monte Carlo Inputs'!$C$6+'Monte Carlo Inputs'!$D$6*B9045</f>
        <v>0.21418977225147529</v>
      </c>
      <c r="E9045" s="29">
        <f>'Monte Carlo Inputs'!$C$7+'Monte Carlo Inputs'!$D$7*C9045</f>
        <v>0.513608993881706</v>
      </c>
      <c r="F9045" s="16">
        <f>'Monte Carlo Inputs'!$C$17*(1+$D9045)</f>
        <v>2949.3883757760595</v>
      </c>
      <c r="G9045" s="16">
        <f t="shared" ref="G9045:J9045" si="9039">F9045*(1+$D9045)</f>
        <v>3581.1172002646827</v>
      </c>
      <c r="H9045" s="16">
        <f t="shared" si="9039"/>
        <v>4348.1558777952159</v>
      </c>
      <c r="I9045" s="16">
        <f t="shared" si="9039"/>
        <v>5279.4863949740875</v>
      </c>
      <c r="J9045" s="16">
        <f t="shared" si="9039"/>
        <v>6410.2983835183504</v>
      </c>
      <c r="K9045" s="16">
        <f>F9045*$E9045*(1-'Monte Carlo Inputs'!$C$11)+F9045*'Monte Carlo Inputs'!$C$12-F9045*'Monte Carlo Inputs'!$C$13-'Monte Carlo Inputs'!$C$14*(F9045-'Monte Carlo Inputs'!$C$17)</f>
        <v>1199.5641463104162</v>
      </c>
      <c r="L9045" s="16">
        <f>G9045*$E9045*(1-'Monte Carlo Inputs'!$C$11)+G9045*'Monte Carlo Inputs'!$C$12-G9045*'Monte Carlo Inputs'!$C$13-'Monte Carlo Inputs'!$C$14*(G9045-F9045)</f>
        <v>1456.4985176096798</v>
      </c>
      <c r="M9045" s="16">
        <f>H9045*$E9045*(1-'Monte Carlo Inputs'!$C$11)+H9045*'Monte Carlo Inputs'!$C$12-H9045*'Monte Carlo Inputs'!$C$13-'Monte Carlo Inputs'!$C$14*(H9045-G9045)</f>
        <v>1768.4656033811084</v>
      </c>
      <c r="N9045" s="16">
        <f>I9045*$E9045*(1-'Monte Carlo Inputs'!$C$11)+I9045*'Monte Carlo Inputs'!$C$12-I9045*'Monte Carlo Inputs'!$C$13-'Monte Carlo Inputs'!$C$14*(I9045-H9045)</f>
        <v>2147.2528482038761</v>
      </c>
      <c r="O9045" s="16">
        <f>J9045*$E9045*(1-'Monte Carlo Inputs'!$C$11)+J9045*'Monte Carlo Inputs'!$C$12-J9045*'Monte Carlo Inputs'!$C$13-'Monte Carlo Inputs'!$C$14*(J9045-I9045)</f>
        <v>2607.172446726996</v>
      </c>
    </row>
    <row r="9046" spans="1:15">
      <c r="A9046">
        <v>9042</v>
      </c>
      <c r="B9046" s="39">
        <v>0.3329002481557049</v>
      </c>
      <c r="C9046" s="39">
        <v>1.0120942842950542</v>
      </c>
      <c r="D9046" s="29">
        <f>'Monte Carlo Inputs'!$C$6+'Monte Carlo Inputs'!$D$6*B9046</f>
        <v>0.14787659355878033</v>
      </c>
      <c r="E9046" s="29">
        <f>'Monte Carlo Inputs'!$C$7+'Monte Carlo Inputs'!$D$7*C9046</f>
        <v>0.61904659679942575</v>
      </c>
      <c r="F9046" s="16">
        <f>'Monte Carlo Inputs'!$C$17*(1+$D9046)</f>
        <v>2788.3070334136337</v>
      </c>
      <c r="G9046" s="16">
        <f t="shared" ref="G9046:J9046" si="9040">F9046*(1+$D9046)</f>
        <v>3200.6323793108299</v>
      </c>
      <c r="H9046" s="16">
        <f t="shared" si="9040"/>
        <v>3673.9309927972495</v>
      </c>
      <c r="I9046" s="16">
        <f t="shared" si="9040"/>
        <v>4217.2193929821342</v>
      </c>
      <c r="J9046" s="16">
        <f t="shared" si="9040"/>
        <v>4840.8474311063592</v>
      </c>
      <c r="K9046" s="16">
        <f>F9046*$E9046*(1-'Monte Carlo Inputs'!$C$11)+F9046*'Monte Carlo Inputs'!$C$12-F9046*'Monte Carlo Inputs'!$C$13-'Monte Carlo Inputs'!$C$14*(F9046-'Monte Carlo Inputs'!$C$17)</f>
        <v>1341.0228848652571</v>
      </c>
      <c r="L9046" s="16">
        <f>G9046*$E9046*(1-'Monte Carlo Inputs'!$C$11)+G9046*'Monte Carlo Inputs'!$C$12-G9046*'Monte Carlo Inputs'!$C$13-'Monte Carlo Inputs'!$C$14*(G9046-F9046)</f>
        <v>1539.3287809635001</v>
      </c>
      <c r="M9046" s="16">
        <f>H9046*$E9046*(1-'Monte Carlo Inputs'!$C$11)+H9046*'Monte Carlo Inputs'!$C$12-H9046*'Monte Carlo Inputs'!$C$13-'Monte Carlo Inputs'!$C$14*(H9046-G9046)</f>
        <v>1766.959477459372</v>
      </c>
      <c r="N9046" s="16">
        <f>I9046*$E9046*(1-'Monte Carlo Inputs'!$C$11)+I9046*'Monte Carlo Inputs'!$C$12-I9046*'Monte Carlo Inputs'!$C$13-'Monte Carlo Inputs'!$C$14*(I9046-H9046)</f>
        <v>2028.2514259424661</v>
      </c>
      <c r="O9046" s="16">
        <f>J9046*$E9046*(1-'Monte Carlo Inputs'!$C$11)+J9046*'Monte Carlo Inputs'!$C$12-J9046*'Monte Carlo Inputs'!$C$13-'Monte Carlo Inputs'!$C$14*(J9046-I9046)</f>
        <v>2328.1823376915772</v>
      </c>
    </row>
    <row r="9047" spans="1:15">
      <c r="A9047">
        <v>9043</v>
      </c>
      <c r="B9047" s="39">
        <v>-1.1367446577821587</v>
      </c>
      <c r="C9047" s="39">
        <v>0.22013467681840729</v>
      </c>
      <c r="D9047" s="29">
        <f>'Monte Carlo Inputs'!$C$6+'Monte Carlo Inputs'!$D$6*B9047</f>
        <v>5.2666755094985501E-2</v>
      </c>
      <c r="E9047" s="29">
        <f>'Monte Carlo Inputs'!$C$7+'Monte Carlo Inputs'!$D$7*C9047</f>
        <v>0.59070087243451852</v>
      </c>
      <c r="F9047" s="16">
        <f>'Monte Carlo Inputs'!$C$17*(1+$D9047)</f>
        <v>2557.0328148012295</v>
      </c>
      <c r="G9047" s="16">
        <f t="shared" ref="G9047:J9047" si="9041">F9047*(1+$D9047)</f>
        <v>2691.7034358282071</v>
      </c>
      <c r="H9047" s="16">
        <f t="shared" si="9041"/>
        <v>2833.4667214713022</v>
      </c>
      <c r="I9047" s="16">
        <f t="shared" si="9041"/>
        <v>2982.6962193608229</v>
      </c>
      <c r="J9047" s="16">
        <f t="shared" si="9041"/>
        <v>3139.7851506686384</v>
      </c>
      <c r="K9047" s="16">
        <f>F9047*$E9047*(1-'Monte Carlo Inputs'!$C$11)+F9047*'Monte Carlo Inputs'!$C$12-F9047*'Monte Carlo Inputs'!$C$13-'Monte Carlo Inputs'!$C$14*(F9047-'Monte Carlo Inputs'!$C$17)</f>
        <v>1174.8396576309242</v>
      </c>
      <c r="L9047" s="16">
        <f>G9047*$E9047*(1-'Monte Carlo Inputs'!$C$11)+G9047*'Monte Carlo Inputs'!$C$12-G9047*'Monte Carlo Inputs'!$C$13-'Monte Carlo Inputs'!$C$14*(G9047-F9047)</f>
        <v>1236.7146501552486</v>
      </c>
      <c r="M9047" s="16">
        <f>H9047*$E9047*(1-'Monte Carlo Inputs'!$C$11)+H9047*'Monte Carlo Inputs'!$C$12-H9047*'Monte Carlo Inputs'!$C$13-'Monte Carlo Inputs'!$C$14*(H9047-G9047)</f>
        <v>1301.8483977573558</v>
      </c>
      <c r="N9047" s="16">
        <f>I9047*$E9047*(1-'Monte Carlo Inputs'!$C$11)+I9047*'Monte Carlo Inputs'!$C$12-I9047*'Monte Carlo Inputs'!$C$13-'Monte Carlo Inputs'!$C$14*(I9047-H9047)</f>
        <v>1370.4125284928416</v>
      </c>
      <c r="O9047" s="16">
        <f>J9047*$E9047*(1-'Monte Carlo Inputs'!$C$11)+J9047*'Monte Carlo Inputs'!$C$12-J9047*'Monte Carlo Inputs'!$C$13-'Monte Carlo Inputs'!$C$14*(J9047-I9047)</f>
        <v>1442.5877095100741</v>
      </c>
    </row>
    <row r="9048" spans="1:15">
      <c r="A9048">
        <v>9044</v>
      </c>
      <c r="B9048" s="39">
        <v>-1.2546011913064936</v>
      </c>
      <c r="C9048" s="39">
        <v>-6.1113033443843189E-2</v>
      </c>
      <c r="D9048" s="29">
        <f>'Monte Carlo Inputs'!$C$6+'Monte Carlo Inputs'!$D$6*B9048</f>
        <v>4.5031508326587449E-2</v>
      </c>
      <c r="E9048" s="29">
        <f>'Monte Carlo Inputs'!$C$7+'Monte Carlo Inputs'!$D$7*C9048</f>
        <v>0.58063448773750592</v>
      </c>
      <c r="F9048" s="16">
        <f>'Monte Carlo Inputs'!$C$17*(1+$D9048)</f>
        <v>2538.4860368761142</v>
      </c>
      <c r="G9048" s="16">
        <f t="shared" ref="G9048:J9048" si="9042">F9048*(1+$D9048)</f>
        <v>2652.7978919826273</v>
      </c>
      <c r="H9048" s="16">
        <f t="shared" si="9042"/>
        <v>2772.2573823441967</v>
      </c>
      <c r="I9048" s="16">
        <f t="shared" si="9042"/>
        <v>2897.0963137406729</v>
      </c>
      <c r="J9048" s="16">
        <f t="shared" si="9042"/>
        <v>3027.5569305158119</v>
      </c>
      <c r="K9048" s="16">
        <f>F9048*$E9048*(1-'Monte Carlo Inputs'!$C$11)+F9048*'Monte Carlo Inputs'!$C$12-F9048*'Monte Carlo Inputs'!$C$13-'Monte Carlo Inputs'!$C$14*(F9048-'Monte Carlo Inputs'!$C$17)</f>
        <v>1147.8398128068118</v>
      </c>
      <c r="L9048" s="16">
        <f>G9048*$E9048*(1-'Monte Carlo Inputs'!$C$11)+G9048*'Monte Carlo Inputs'!$C$12-G9048*'Monte Carlo Inputs'!$C$13-'Monte Carlo Inputs'!$C$14*(G9048-F9048)</f>
        <v>1199.5287708948104</v>
      </c>
      <c r="M9048" s="16">
        <f>H9048*$E9048*(1-'Monte Carlo Inputs'!$C$11)+H9048*'Monte Carlo Inputs'!$C$12-H9048*'Monte Carlo Inputs'!$C$13-'Monte Carlo Inputs'!$C$14*(H9048-G9048)</f>
        <v>1253.5453607293414</v>
      </c>
      <c r="N9048" s="16">
        <f>I9048*$E9048*(1-'Monte Carlo Inputs'!$C$11)+I9048*'Monte Carlo Inputs'!$C$12-I9048*'Monte Carlo Inputs'!$C$13-'Monte Carlo Inputs'!$C$14*(I9048-H9048)</f>
        <v>1309.9943990787797</v>
      </c>
      <c r="O9048" s="16">
        <f>J9048*$E9048*(1-'Monte Carlo Inputs'!$C$11)+J9048*'Monte Carlo Inputs'!$C$12-J9048*'Monte Carlo Inputs'!$C$13-'Monte Carlo Inputs'!$C$14*(J9048-I9048)</f>
        <v>1368.9854227686785</v>
      </c>
    </row>
    <row r="9049" spans="1:15">
      <c r="A9049">
        <v>9045</v>
      </c>
      <c r="B9049" s="39">
        <v>-3.0181812793538803E-2</v>
      </c>
      <c r="C9049" s="39">
        <v>-1.7587175800593906</v>
      </c>
      <c r="D9049" s="29">
        <f>'Monte Carlo Inputs'!$C$6+'Monte Carlo Inputs'!$D$6*B9049</f>
        <v>0.12435459567180178</v>
      </c>
      <c r="E9049" s="29">
        <f>'Monte Carlo Inputs'!$C$7+'Monte Carlo Inputs'!$D$7*C9049</f>
        <v>0.51987402709697172</v>
      </c>
      <c r="F9049" s="16">
        <f>'Monte Carlo Inputs'!$C$17*(1+$D9049)</f>
        <v>2731.169748346374</v>
      </c>
      <c r="G9049" s="16">
        <f t="shared" ref="G9049:J9049" si="9043">F9049*(1+$D9049)</f>
        <v>3070.8032581130437</v>
      </c>
      <c r="H9049" s="16">
        <f t="shared" si="9043"/>
        <v>3452.6717556633425</v>
      </c>
      <c r="I9049" s="16">
        <f t="shared" si="9043"/>
        <v>3882.0273558263075</v>
      </c>
      <c r="J9049" s="16">
        <f t="shared" si="9043"/>
        <v>4364.7752980469613</v>
      </c>
      <c r="K9049" s="16">
        <f>F9049*$E9049*(1-'Monte Carlo Inputs'!$C$11)+F9049*'Monte Carlo Inputs'!$C$12-F9049*'Monte Carlo Inputs'!$C$13-'Monte Carlo Inputs'!$C$14*(F9049-'Monte Carlo Inputs'!$C$17)</f>
        <v>1119.9739215073591</v>
      </c>
      <c r="L9049" s="16">
        <f>G9049*$E9049*(1-'Monte Carlo Inputs'!$C$11)+G9049*'Monte Carlo Inputs'!$C$12-G9049*'Monte Carlo Inputs'!$C$13-'Monte Carlo Inputs'!$C$14*(G9049-F9049)</f>
        <v>1259.2478256793688</v>
      </c>
      <c r="M9049" s="16">
        <f>H9049*$E9049*(1-'Monte Carlo Inputs'!$C$11)+H9049*'Monte Carlo Inputs'!$C$12-H9049*'Monte Carlo Inputs'!$C$13-'Monte Carlo Inputs'!$C$14*(H9049-G9049)</f>
        <v>1415.8410798923221</v>
      </c>
      <c r="N9049" s="16">
        <f>I9049*$E9049*(1-'Monte Carlo Inputs'!$C$11)+I9049*'Monte Carlo Inputs'!$C$12-I9049*'Monte Carlo Inputs'!$C$13-'Monte Carlo Inputs'!$C$14*(I9049-H9049)</f>
        <v>1591.9074249178591</v>
      </c>
      <c r="O9049" s="16">
        <f>J9049*$E9049*(1-'Monte Carlo Inputs'!$C$11)+J9049*'Monte Carlo Inputs'!$C$12-J9049*'Monte Carlo Inputs'!$C$13-'Monte Carlo Inputs'!$C$14*(J9049-I9049)</f>
        <v>1789.8684290904584</v>
      </c>
    </row>
    <row r="9050" spans="1:15">
      <c r="A9050">
        <v>9046</v>
      </c>
      <c r="B9050" s="39">
        <v>0.4787476680496347</v>
      </c>
      <c r="C9050" s="39">
        <v>2.471179695904278</v>
      </c>
      <c r="D9050" s="29">
        <f>'Monte Carlo Inputs'!$C$6+'Monte Carlo Inputs'!$D$6*B9050</f>
        <v>0.15732520882111867</v>
      </c>
      <c r="E9050" s="29">
        <f>'Monte Carlo Inputs'!$C$7+'Monte Carlo Inputs'!$D$7*C9050</f>
        <v>0.67127000884200516</v>
      </c>
      <c r="F9050" s="16">
        <f>'Monte Carlo Inputs'!$C$17*(1+$D9050)</f>
        <v>2811.25866474738</v>
      </c>
      <c r="G9050" s="16">
        <f t="shared" ref="G9050:J9050" si="9044">F9050*(1+$D9050)</f>
        <v>3253.5405212289411</v>
      </c>
      <c r="H9050" s="16">
        <f t="shared" si="9044"/>
        <v>3765.4044631392558</v>
      </c>
      <c r="I9050" s="16">
        <f t="shared" si="9044"/>
        <v>4357.797506598612</v>
      </c>
      <c r="J9050" s="16">
        <f t="shared" si="9044"/>
        <v>5043.3889093243897</v>
      </c>
      <c r="K9050" s="16">
        <f>F9050*$E9050*(1-'Monte Carlo Inputs'!$C$11)+F9050*'Monte Carlo Inputs'!$C$12-F9050*'Monte Carlo Inputs'!$C$13-'Monte Carlo Inputs'!$C$14*(F9050-'Monte Carlo Inputs'!$C$17)</f>
        <v>1456.8650912925791</v>
      </c>
      <c r="L9050" s="16">
        <f>G9050*$E9050*(1-'Monte Carlo Inputs'!$C$11)+G9050*'Monte Carlo Inputs'!$C$12-G9050*'Monte Carlo Inputs'!$C$13-'Monte Carlo Inputs'!$C$14*(G9050-F9050)</f>
        <v>1686.0666960043823</v>
      </c>
      <c r="M9050" s="16">
        <f>H9050*$E9050*(1-'Monte Carlo Inputs'!$C$11)+H9050*'Monte Carlo Inputs'!$C$12-H9050*'Monte Carlo Inputs'!$C$13-'Monte Carlo Inputs'!$C$14*(H9050-G9050)</f>
        <v>1951.3274910396055</v>
      </c>
      <c r="N9050" s="16">
        <f>I9050*$E9050*(1-'Monte Carlo Inputs'!$C$11)+I9050*'Monte Carlo Inputs'!$C$12-I9050*'Monte Carlo Inputs'!$C$13-'Monte Carlo Inputs'!$C$14*(I9050-H9050)</f>
        <v>2258.3204960458015</v>
      </c>
      <c r="O9050" s="16">
        <f>J9050*$E9050*(1-'Monte Carlo Inputs'!$C$11)+J9050*'Monte Carlo Inputs'!$C$12-J9050*'Monte Carlo Inputs'!$C$13-'Monte Carlo Inputs'!$C$14*(J9050-I9050)</f>
        <v>2613.6112396712197</v>
      </c>
    </row>
    <row r="9051" spans="1:15">
      <c r="A9051">
        <v>9047</v>
      </c>
      <c r="B9051" s="39">
        <v>1.3772665185012589</v>
      </c>
      <c r="C9051" s="39">
        <v>-0.61091342861546971</v>
      </c>
      <c r="D9051" s="29">
        <f>'Monte Carlo Inputs'!$C$6+'Monte Carlo Inputs'!$D$6*B9051</f>
        <v>0.21553507588664689</v>
      </c>
      <c r="E9051" s="29">
        <f>'Monte Carlo Inputs'!$C$7+'Monte Carlo Inputs'!$D$7*C9051</f>
        <v>0.56095609718560946</v>
      </c>
      <c r="F9051" s="16">
        <f>'Monte Carlo Inputs'!$C$17*(1+$D9051)</f>
        <v>2952.6562528362542</v>
      </c>
      <c r="G9051" s="16">
        <f t="shared" ref="G9051:J9051" si="9045">F9051*(1+$D9051)</f>
        <v>3589.0572423584986</v>
      </c>
      <c r="H9051" s="16">
        <f t="shared" si="9045"/>
        <v>4362.6249674517567</v>
      </c>
      <c r="I9051" s="16">
        <f t="shared" si="9045"/>
        <v>5302.9236708764511</v>
      </c>
      <c r="J9051" s="16">
        <f t="shared" si="9045"/>
        <v>6445.8897266999029</v>
      </c>
      <c r="K9051" s="16">
        <f>F9051*$E9051*(1-'Monte Carlo Inputs'!$C$11)+F9051*'Monte Carlo Inputs'!$C$12-F9051*'Monte Carlo Inputs'!$C$13-'Monte Carlo Inputs'!$C$14*(F9051-'Monte Carlo Inputs'!$C$17)</f>
        <v>1300.4160774677814</v>
      </c>
      <c r="L9051" s="16">
        <f>G9051*$E9051*(1-'Monte Carlo Inputs'!$C$11)+G9051*'Monte Carlo Inputs'!$C$12-G9051*'Monte Carlo Inputs'!$C$13-'Monte Carlo Inputs'!$C$14*(G9051-F9051)</f>
        <v>1580.7013554090149</v>
      </c>
      <c r="M9051" s="16">
        <f>H9051*$E9051*(1-'Monte Carlo Inputs'!$C$11)+H9051*'Monte Carlo Inputs'!$C$12-H9051*'Monte Carlo Inputs'!$C$13-'Monte Carlo Inputs'!$C$14*(H9051-G9051)</f>
        <v>1921.3979420012226</v>
      </c>
      <c r="N9051" s="16">
        <f>I9051*$E9051*(1-'Monte Carlo Inputs'!$C$11)+I9051*'Monte Carlo Inputs'!$C$12-I9051*'Monte Carlo Inputs'!$C$13-'Monte Carlo Inputs'!$C$14*(I9051-H9051)</f>
        <v>2335.5265932389029</v>
      </c>
      <c r="O9051" s="16">
        <f>J9051*$E9051*(1-'Monte Carlo Inputs'!$C$11)+J9051*'Monte Carlo Inputs'!$C$12-J9051*'Monte Carlo Inputs'!$C$13-'Monte Carlo Inputs'!$C$14*(J9051-I9051)</f>
        <v>2838.9144947479317</v>
      </c>
    </row>
    <row r="9052" spans="1:15">
      <c r="A9052">
        <v>9048</v>
      </c>
      <c r="B9052" s="39">
        <v>1.6999140592858435</v>
      </c>
      <c r="C9052" s="39">
        <v>-0.23856064088462417</v>
      </c>
      <c r="D9052" s="29">
        <f>'Monte Carlo Inputs'!$C$6+'Monte Carlo Inputs'!$D$6*B9052</f>
        <v>0.23643755383538462</v>
      </c>
      <c r="E9052" s="29">
        <f>'Monte Carlo Inputs'!$C$7+'Monte Carlo Inputs'!$D$7*C9052</f>
        <v>0.57428330401267558</v>
      </c>
      <c r="F9052" s="16">
        <f>'Monte Carlo Inputs'!$C$17*(1+$D9052)</f>
        <v>3003.4304620215335</v>
      </c>
      <c r="G9052" s="16">
        <f t="shared" ref="G9052:J9052" si="9046">F9052*(1+$D9052)</f>
        <v>3713.5542135765841</v>
      </c>
      <c r="H9052" s="16">
        <f t="shared" si="9046"/>
        <v>4591.5778878697174</v>
      </c>
      <c r="I9052" s="16">
        <f t="shared" si="9046"/>
        <v>5677.1993319222756</v>
      </c>
      <c r="J9052" s="16">
        <f t="shared" si="9046"/>
        <v>7019.5024545978586</v>
      </c>
      <c r="K9052" s="16">
        <f>F9052*$E9052*(1-'Monte Carlo Inputs'!$C$11)+F9052*'Monte Carlo Inputs'!$C$12-F9052*'Monte Carlo Inputs'!$C$13-'Monte Carlo Inputs'!$C$14*(F9052-'Monte Carlo Inputs'!$C$17)</f>
        <v>1351.9607845600681</v>
      </c>
      <c r="L9052" s="16">
        <f>G9052*$E9052*(1-'Monte Carlo Inputs'!$C$11)+G9052*'Monte Carlo Inputs'!$C$12-G9052*'Monte Carlo Inputs'!$C$13-'Monte Carlo Inputs'!$C$14*(G9052-F9052)</f>
        <v>1671.6150853428178</v>
      </c>
      <c r="M9052" s="16">
        <f>H9052*$E9052*(1-'Monte Carlo Inputs'!$C$11)+H9052*'Monte Carlo Inputs'!$C$12-H9052*'Monte Carlo Inputs'!$C$13-'Monte Carlo Inputs'!$C$14*(H9052-G9052)</f>
        <v>2066.8476670756022</v>
      </c>
      <c r="N9052" s="16">
        <f>I9052*$E9052*(1-'Monte Carlo Inputs'!$C$11)+I9052*'Monte Carlo Inputs'!$C$12-I9052*'Monte Carlo Inputs'!$C$13-'Monte Carlo Inputs'!$C$14*(I9052-H9052)</f>
        <v>2555.5280736293284</v>
      </c>
      <c r="O9052" s="16">
        <f>J9052*$E9052*(1-'Monte Carlo Inputs'!$C$11)+J9052*'Monte Carlo Inputs'!$C$12-J9052*'Monte Carlo Inputs'!$C$13-'Monte Carlo Inputs'!$C$14*(J9052-I9052)</f>
        <v>3159.7508801159001</v>
      </c>
    </row>
    <row r="9053" spans="1:15">
      <c r="A9053">
        <v>9049</v>
      </c>
      <c r="B9053" s="39">
        <v>0.31672044649231568</v>
      </c>
      <c r="C9053" s="39">
        <v>-5.2969050751536198E-2</v>
      </c>
      <c r="D9053" s="29">
        <f>'Monte Carlo Inputs'!$C$6+'Monte Carlo Inputs'!$D$6*B9053</f>
        <v>0.14682839729278199</v>
      </c>
      <c r="E9053" s="29">
        <f>'Monte Carlo Inputs'!$C$7+'Monte Carlo Inputs'!$D$7*C9053</f>
        <v>0.58092597620036357</v>
      </c>
      <c r="F9053" s="16">
        <f>'Monte Carlo Inputs'!$C$17*(1+$D9053)</f>
        <v>2785.7608598638972</v>
      </c>
      <c r="G9053" s="16">
        <f t="shared" ref="G9053:J9053" si="9047">F9053*(1+$D9053)</f>
        <v>3194.7896621586756</v>
      </c>
      <c r="H9053" s="16">
        <f t="shared" si="9047"/>
        <v>3663.8755079409821</v>
      </c>
      <c r="I9053" s="16">
        <f t="shared" si="9047"/>
        <v>4201.8364766522336</v>
      </c>
      <c r="J9053" s="16">
        <f t="shared" si="9047"/>
        <v>4818.785392205431</v>
      </c>
      <c r="K9053" s="16">
        <f>F9053*$E9053*(1-'Monte Carlo Inputs'!$C$11)+F9053*'Monte Carlo Inputs'!$C$12-F9053*'Monte Carlo Inputs'!$C$13-'Monte Carlo Inputs'!$C$14*(F9053-'Monte Carlo Inputs'!$C$17)</f>
        <v>1264.1956774005353</v>
      </c>
      <c r="L9053" s="16">
        <f>G9053*$E9053*(1-'Monte Carlo Inputs'!$C$11)+G9053*'Monte Carlo Inputs'!$C$12-G9053*'Monte Carlo Inputs'!$C$13-'Monte Carlo Inputs'!$C$14*(G9053-F9053)</f>
        <v>1449.8155025777191</v>
      </c>
      <c r="M9053" s="16">
        <f>H9053*$E9053*(1-'Monte Carlo Inputs'!$C$11)+H9053*'Monte Carlo Inputs'!$C$12-H9053*'Monte Carlo Inputs'!$C$13-'Monte Carlo Inputs'!$C$14*(H9053-G9053)</f>
        <v>1662.6895891914348</v>
      </c>
      <c r="N9053" s="16">
        <f>I9053*$E9053*(1-'Monte Carlo Inputs'!$C$11)+I9053*'Monte Carlo Inputs'!$C$12-I9053*'Monte Carlo Inputs'!$C$13-'Monte Carlo Inputs'!$C$14*(I9053-H9053)</f>
        <v>1906.819636767807</v>
      </c>
      <c r="O9053" s="16">
        <f>J9053*$E9053*(1-'Monte Carlo Inputs'!$C$11)+J9053*'Monte Carlo Inputs'!$C$12-J9053*'Monte Carlo Inputs'!$C$13-'Monte Carlo Inputs'!$C$14*(J9053-I9053)</f>
        <v>2186.7949079608284</v>
      </c>
    </row>
    <row r="9054" spans="1:15">
      <c r="A9054">
        <v>9050</v>
      </c>
      <c r="B9054" s="39">
        <v>-0.37355763313589552</v>
      </c>
      <c r="C9054" s="39">
        <v>1.7033238474435499</v>
      </c>
      <c r="D9054" s="29">
        <f>'Monte Carlo Inputs'!$C$6+'Monte Carlo Inputs'!$D$6*B9054</f>
        <v>0.10210925174206816</v>
      </c>
      <c r="E9054" s="29">
        <f>'Monte Carlo Inputs'!$C$7+'Monte Carlo Inputs'!$D$7*C9054</f>
        <v>0.64378700336171413</v>
      </c>
      <c r="F9054" s="16">
        <f>'Monte Carlo Inputs'!$C$17*(1+$D9054)</f>
        <v>2677.1335834066581</v>
      </c>
      <c r="G9054" s="16">
        <f t="shared" ref="G9054:J9054" si="9048">F9054*(1+$D9054)</f>
        <v>2950.4936904218735</v>
      </c>
      <c r="H9054" s="16">
        <f t="shared" si="9048"/>
        <v>3251.7663934205439</v>
      </c>
      <c r="I9054" s="16">
        <f t="shared" si="9048"/>
        <v>3583.8018266927188</v>
      </c>
      <c r="J9054" s="16">
        <f t="shared" si="9048"/>
        <v>3949.7411496081691</v>
      </c>
      <c r="K9054" s="16">
        <f>F9054*$E9054*(1-'Monte Carlo Inputs'!$C$11)+F9054*'Monte Carlo Inputs'!$C$12-F9054*'Monte Carlo Inputs'!$C$13-'Monte Carlo Inputs'!$C$14*(F9054-'Monte Carlo Inputs'!$C$17)</f>
        <v>1333.0608626495298</v>
      </c>
      <c r="L9054" s="16">
        <f>G9054*$E9054*(1-'Monte Carlo Inputs'!$C$11)+G9054*'Monte Carlo Inputs'!$C$12-G9054*'Monte Carlo Inputs'!$C$13-'Monte Carlo Inputs'!$C$14*(G9054-F9054)</f>
        <v>1469.1787098613095</v>
      </c>
      <c r="M9054" s="16">
        <f>H9054*$E9054*(1-'Monte Carlo Inputs'!$C$11)+H9054*'Monte Carlo Inputs'!$C$12-H9054*'Monte Carlo Inputs'!$C$13-'Monte Carlo Inputs'!$C$14*(H9054-G9054)</f>
        <v>1619.1954486006243</v>
      </c>
      <c r="N9054" s="16">
        <f>I9054*$E9054*(1-'Monte Carlo Inputs'!$C$11)+I9054*'Monte Carlo Inputs'!$C$12-I9054*'Monte Carlo Inputs'!$C$13-'Monte Carlo Inputs'!$C$14*(I9054-H9054)</f>
        <v>1784.5302842813962</v>
      </c>
      <c r="O9054" s="16">
        <f>J9054*$E9054*(1-'Monte Carlo Inputs'!$C$11)+J9054*'Monte Carlo Inputs'!$C$12-J9054*'Monte Carlo Inputs'!$C$13-'Monte Carlo Inputs'!$C$14*(J9054-I9054)</f>
        <v>1966.7473363204294</v>
      </c>
    </row>
    <row r="9055" spans="1:15">
      <c r="A9055">
        <v>9051</v>
      </c>
      <c r="B9055" s="39">
        <v>0.93744127697506763</v>
      </c>
      <c r="C9055" s="39">
        <v>1.4929707892710171</v>
      </c>
      <c r="D9055" s="29">
        <f>'Monte Carlo Inputs'!$C$6+'Monte Carlo Inputs'!$D$6*B9055</f>
        <v>0.18704132884012142</v>
      </c>
      <c r="E9055" s="29">
        <f>'Monte Carlo Inputs'!$C$7+'Monte Carlo Inputs'!$D$7*C9055</f>
        <v>0.6362580716460271</v>
      </c>
      <c r="F9055" s="16">
        <f>'Monte Carlo Inputs'!$C$17*(1+$D9055)</f>
        <v>2883.4420918855394</v>
      </c>
      <c r="G9055" s="16">
        <f t="shared" ref="G9055:J9055" si="9049">F9055*(1+$D9055)</f>
        <v>3422.7649323853502</v>
      </c>
      <c r="H9055" s="16">
        <f t="shared" si="9049"/>
        <v>4062.9634336460745</v>
      </c>
      <c r="I9055" s="16">
        <f t="shared" si="9049"/>
        <v>4822.9055133040583</v>
      </c>
      <c r="J9055" s="16">
        <f t="shared" si="9049"/>
        <v>5724.9881693827974</v>
      </c>
      <c r="K9055" s="16">
        <f>F9055*$E9055*(1-'Monte Carlo Inputs'!$C$11)+F9055*'Monte Carlo Inputs'!$C$12-F9055*'Monte Carlo Inputs'!$C$13-'Monte Carlo Inputs'!$C$14*(F9055-'Monte Carlo Inputs'!$C$17)</f>
        <v>1423.4811352137253</v>
      </c>
      <c r="L9055" s="16">
        <f>G9055*$E9055*(1-'Monte Carlo Inputs'!$C$11)+G9055*'Monte Carlo Inputs'!$C$12-G9055*'Monte Carlo Inputs'!$C$13-'Monte Carlo Inputs'!$C$14*(G9055-F9055)</f>
        <v>1689.7309383229453</v>
      </c>
      <c r="M9055" s="16">
        <f>H9055*$E9055*(1-'Monte Carlo Inputs'!$C$11)+H9055*'Monte Carlo Inputs'!$C$12-H9055*'Monte Carlo Inputs'!$C$13-'Monte Carlo Inputs'!$C$14*(H9055-G9055)</f>
        <v>2005.7804584091339</v>
      </c>
      <c r="N9055" s="16">
        <f>I9055*$E9055*(1-'Monte Carlo Inputs'!$C$11)+I9055*'Monte Carlo Inputs'!$C$12-I9055*'Monte Carlo Inputs'!$C$13-'Monte Carlo Inputs'!$C$14*(I9055-H9055)</f>
        <v>2380.9443007115265</v>
      </c>
      <c r="O9055" s="16">
        <f>J9055*$E9055*(1-'Monte Carlo Inputs'!$C$11)+J9055*'Monte Carlo Inputs'!$C$12-J9055*'Monte Carlo Inputs'!$C$13-'Monte Carlo Inputs'!$C$14*(J9055-I9055)</f>
        <v>2826.2792866109239</v>
      </c>
    </row>
    <row r="9056" spans="1:15">
      <c r="A9056">
        <v>9052</v>
      </c>
      <c r="B9056" s="39">
        <v>-1.3340461385381099</v>
      </c>
      <c r="C9056" s="39">
        <v>0.95285762030885002</v>
      </c>
      <c r="D9056" s="29">
        <f>'Monte Carlo Inputs'!$C$6+'Monte Carlo Inputs'!$D$6*B9056</f>
        <v>3.9884727248977458E-2</v>
      </c>
      <c r="E9056" s="29">
        <f>'Monte Carlo Inputs'!$C$7+'Monte Carlo Inputs'!$D$7*C9056</f>
        <v>0.61692640514596564</v>
      </c>
      <c r="F9056" s="16">
        <f>'Monte Carlo Inputs'!$C$17*(1+$D9056)</f>
        <v>2525.9839909604916</v>
      </c>
      <c r="G9056" s="16">
        <f t="shared" ref="G9056:J9056" si="9050">F9056*(1+$D9056)</f>
        <v>2626.7321734752345</v>
      </c>
      <c r="H9056" s="16">
        <f t="shared" si="9050"/>
        <v>2731.498669770408</v>
      </c>
      <c r="I9056" s="16">
        <f t="shared" si="9050"/>
        <v>2840.4437491951458</v>
      </c>
      <c r="J9056" s="16">
        <f t="shared" si="9050"/>
        <v>2953.7340733978572</v>
      </c>
      <c r="K9056" s="16">
        <f>F9056*$E9056*(1-'Monte Carlo Inputs'!$C$11)+F9056*'Monte Carlo Inputs'!$C$12-F9056*'Monte Carlo Inputs'!$C$13-'Monte Carlo Inputs'!$C$14*(F9056-'Monte Carlo Inputs'!$C$17)</f>
        <v>1207.2180501053367</v>
      </c>
      <c r="L9056" s="16">
        <f>G9056*$E9056*(1-'Monte Carlo Inputs'!$C$11)+G9056*'Monte Carlo Inputs'!$C$12-G9056*'Monte Carlo Inputs'!$C$13-'Monte Carlo Inputs'!$C$14*(G9056-F9056)</f>
        <v>1255.3676127638307</v>
      </c>
      <c r="M9056" s="16">
        <f>H9056*$E9056*(1-'Monte Carlo Inputs'!$C$11)+H9056*'Monte Carlo Inputs'!$C$12-H9056*'Monte Carlo Inputs'!$C$13-'Monte Carlo Inputs'!$C$14*(H9056-G9056)</f>
        <v>1305.4376075961161</v>
      </c>
      <c r="N9056" s="16">
        <f>I9056*$E9056*(1-'Monte Carlo Inputs'!$C$11)+I9056*'Monte Carlo Inputs'!$C$12-I9056*'Monte Carlo Inputs'!$C$13-'Monte Carlo Inputs'!$C$14*(I9056-H9056)</f>
        <v>1357.5046305156447</v>
      </c>
      <c r="O9056" s="16">
        <f>J9056*$E9056*(1-'Monte Carlo Inputs'!$C$11)+J9056*'Monte Carlo Inputs'!$C$12-J9056*'Monte Carlo Inputs'!$C$13-'Monte Carlo Inputs'!$C$14*(J9056-I9056)</f>
        <v>1411.6483324429855</v>
      </c>
    </row>
    <row r="9057" spans="1:15">
      <c r="A9057">
        <v>9053</v>
      </c>
      <c r="B9057" s="39">
        <v>-1.9018252485168536</v>
      </c>
      <c r="C9057" s="39">
        <v>-0.71950138515145989</v>
      </c>
      <c r="D9057" s="29">
        <f>'Monte Carlo Inputs'!$C$6+'Monte Carlo Inputs'!$D$6*B9057</f>
        <v>3.1015851948798384E-3</v>
      </c>
      <c r="E9057" s="29">
        <f>'Monte Carlo Inputs'!$C$7+'Monte Carlo Inputs'!$D$7*C9057</f>
        <v>0.55706952992099246</v>
      </c>
      <c r="F9057" s="16">
        <f>'Monte Carlo Inputs'!$C$17*(1+$D9057)</f>
        <v>2436.634060596883</v>
      </c>
      <c r="G9057" s="16">
        <f t="shared" ref="G9057:J9057" si="9051">F9057*(1+$D9057)</f>
        <v>2444.1914887245703</v>
      </c>
      <c r="H9057" s="16">
        <f t="shared" si="9051"/>
        <v>2451.7723568594497</v>
      </c>
      <c r="I9057" s="16">
        <f t="shared" si="9051"/>
        <v>2459.3767377027007</v>
      </c>
      <c r="J9057" s="16">
        <f t="shared" si="9051"/>
        <v>2467.0047041809912</v>
      </c>
      <c r="K9057" s="16">
        <f>F9057*$E9057*(1-'Monte Carlo Inputs'!$C$11)+F9057*'Monte Carlo Inputs'!$C$12-F9057*'Monte Carlo Inputs'!$C$13-'Monte Carlo Inputs'!$C$14*(F9057-'Monte Carlo Inputs'!$C$17)</f>
        <v>1059.2931361076762</v>
      </c>
      <c r="L9057" s="16">
        <f>G9057*$E9057*(1-'Monte Carlo Inputs'!$C$11)+G9057*'Monte Carlo Inputs'!$C$12-G9057*'Monte Carlo Inputs'!$C$13-'Monte Carlo Inputs'!$C$14*(G9057-F9057)</f>
        <v>1062.5786240156656</v>
      </c>
      <c r="M9057" s="16">
        <f>H9057*$E9057*(1-'Monte Carlo Inputs'!$C$11)+H9057*'Monte Carlo Inputs'!$C$12-H9057*'Monte Carlo Inputs'!$C$13-'Monte Carlo Inputs'!$C$14*(H9057-G9057)</f>
        <v>1065.8743021443086</v>
      </c>
      <c r="N9057" s="16">
        <f>I9057*$E9057*(1-'Monte Carlo Inputs'!$C$11)+I9057*'Monte Carlo Inputs'!$C$12-I9057*'Monte Carlo Inputs'!$C$13-'Monte Carlo Inputs'!$C$14*(I9057-H9057)</f>
        <v>1069.1802020994423</v>
      </c>
      <c r="O9057" s="16">
        <f>J9057*$E9057*(1-'Monte Carlo Inputs'!$C$11)+J9057*'Monte Carlo Inputs'!$C$12-J9057*'Monte Carlo Inputs'!$C$13-'Monte Carlo Inputs'!$C$14*(J9057-I9057)</f>
        <v>1072.4963555849324</v>
      </c>
    </row>
    <row r="9058" spans="1:15">
      <c r="A9058">
        <v>9054</v>
      </c>
      <c r="B9058" s="39">
        <v>-0.55179174600351388</v>
      </c>
      <c r="C9058" s="39">
        <v>0.14040611115925331</v>
      </c>
      <c r="D9058" s="29">
        <f>'Monte Carlo Inputs'!$C$6+'Monte Carlo Inputs'!$D$6*B9058</f>
        <v>9.0562488965358873E-2</v>
      </c>
      <c r="E9058" s="29">
        <f>'Monte Carlo Inputs'!$C$7+'Monte Carlo Inputs'!$D$7*C9058</f>
        <v>0.58784723706618891</v>
      </c>
      <c r="F9058" s="16">
        <f>'Monte Carlo Inputs'!$C$17*(1+$D9058)</f>
        <v>2649.0853419457535</v>
      </c>
      <c r="G9058" s="16">
        <f t="shared" ref="G9058:J9058" si="9052">F9058*(1+$D9058)</f>
        <v>2888.9931039940097</v>
      </c>
      <c r="H9058" s="16">
        <f t="shared" si="9052"/>
        <v>3150.6275100954654</v>
      </c>
      <c r="I9058" s="16">
        <f t="shared" si="9052"/>
        <v>3435.9561792124423</v>
      </c>
      <c r="J9058" s="16">
        <f t="shared" si="9052"/>
        <v>3747.1249227778258</v>
      </c>
      <c r="K9058" s="16">
        <f>F9058*$E9058*(1-'Monte Carlo Inputs'!$C$11)+F9058*'Monte Carlo Inputs'!$C$12-F9058*'Monte Carlo Inputs'!$C$13-'Monte Carlo Inputs'!$C$14*(F9058-'Monte Carlo Inputs'!$C$17)</f>
        <v>1213.2203495200292</v>
      </c>
      <c r="L9058" s="16">
        <f>G9058*$E9058*(1-'Monte Carlo Inputs'!$C$11)+G9058*'Monte Carlo Inputs'!$C$12-G9058*'Monte Carlo Inputs'!$C$13-'Monte Carlo Inputs'!$C$14*(G9058-F9058)</f>
        <v>1323.0926040359857</v>
      </c>
      <c r="M9058" s="16">
        <f>H9058*$E9058*(1-'Monte Carlo Inputs'!$C$11)+H9058*'Monte Carlo Inputs'!$C$12-H9058*'Monte Carlo Inputs'!$C$13-'Monte Carlo Inputs'!$C$14*(H9058-G9058)</f>
        <v>1442.9151633891429</v>
      </c>
      <c r="N9058" s="16">
        <f>I9058*$E9058*(1-'Monte Carlo Inputs'!$C$11)+I9058*'Monte Carlo Inputs'!$C$12-I9058*'Monte Carlo Inputs'!$C$13-'Monte Carlo Inputs'!$C$14*(I9058-H9058)</f>
        <v>1573.589151951521</v>
      </c>
      <c r="O9058" s="16">
        <f>J9058*$E9058*(1-'Monte Carlo Inputs'!$C$11)+J9058*'Monte Carlo Inputs'!$C$12-J9058*'Monte Carlo Inputs'!$C$13-'Monte Carlo Inputs'!$C$14*(J9058-I9058)</f>
        <v>1716.0973021611394</v>
      </c>
    </row>
    <row r="9059" spans="1:15">
      <c r="A9059">
        <v>9055</v>
      </c>
      <c r="B9059" s="39">
        <v>0.10228972392723504</v>
      </c>
      <c r="C9059" s="39">
        <v>-1.0876418784624515</v>
      </c>
      <c r="D9059" s="29">
        <f>'Monte Carlo Inputs'!$C$6+'Monte Carlo Inputs'!$D$6*B9059</f>
        <v>0.1329366644159429</v>
      </c>
      <c r="E9059" s="29">
        <f>'Monte Carlo Inputs'!$C$7+'Monte Carlo Inputs'!$D$7*C9059</f>
        <v>0.54389308903633271</v>
      </c>
      <c r="F9059" s="16">
        <f>'Monte Carlo Inputs'!$C$17*(1+$D9059)</f>
        <v>2752.0164515327674</v>
      </c>
      <c r="G9059" s="16">
        <f t="shared" ref="G9059:J9059" si="9053">F9059*(1+$D9059)</f>
        <v>3117.860339017333</v>
      </c>
      <c r="H9059" s="16">
        <f t="shared" si="9053"/>
        <v>3532.3382926010581</v>
      </c>
      <c r="I9059" s="16">
        <f t="shared" si="9053"/>
        <v>4001.9155628081498</v>
      </c>
      <c r="J9059" s="16">
        <f t="shared" si="9053"/>
        <v>4533.9168690021161</v>
      </c>
      <c r="K9059" s="16">
        <f>F9059*$E9059*(1-'Monte Carlo Inputs'!$C$11)+F9059*'Monte Carlo Inputs'!$C$12-F9059*'Monte Carlo Inputs'!$C$13-'Monte Carlo Inputs'!$C$14*(F9059-'Monte Carlo Inputs'!$C$17)</f>
        <v>1175.8689526617004</v>
      </c>
      <c r="L9059" s="16">
        <f>G9059*$E9059*(1-'Monte Carlo Inputs'!$C$11)+G9059*'Monte Carlo Inputs'!$C$12-G9059*'Monte Carlo Inputs'!$C$13-'Monte Carlo Inputs'!$C$14*(G9059-F9059)</f>
        <v>1332.1850490188153</v>
      </c>
      <c r="M9059" s="16">
        <f>H9059*$E9059*(1-'Monte Carlo Inputs'!$C$11)+H9059*'Monte Carlo Inputs'!$C$12-H9059*'Monte Carlo Inputs'!$C$13-'Monte Carlo Inputs'!$C$14*(H9059-G9059)</f>
        <v>1509.281285820166</v>
      </c>
      <c r="N9059" s="16">
        <f>I9059*$E9059*(1-'Monte Carlo Inputs'!$C$11)+I9059*'Monte Carlo Inputs'!$C$12-I9059*'Monte Carlo Inputs'!$C$13-'Monte Carlo Inputs'!$C$14*(I9059-H9059)</f>
        <v>1709.9201056225045</v>
      </c>
      <c r="O9059" s="16">
        <f>J9059*$E9059*(1-'Monte Carlo Inputs'!$C$11)+J9059*'Monte Carlo Inputs'!$C$12-J9059*'Monte Carlo Inputs'!$C$13-'Monte Carlo Inputs'!$C$14*(J9059-I9059)</f>
        <v>1937.2311808817167</v>
      </c>
    </row>
    <row r="9060" spans="1:15">
      <c r="A9060">
        <v>9056</v>
      </c>
      <c r="B9060" s="39">
        <v>2.0897500101967759</v>
      </c>
      <c r="C9060" s="39">
        <v>0.72782584218698321</v>
      </c>
      <c r="D9060" s="29">
        <f>'Monte Carlo Inputs'!$C$6+'Monte Carlo Inputs'!$D$6*B9060</f>
        <v>0.26169278233558058</v>
      </c>
      <c r="E9060" s="29">
        <f>'Monte Carlo Inputs'!$C$7+'Monte Carlo Inputs'!$D$7*C9060</f>
        <v>0.60887209442636814</v>
      </c>
      <c r="F9060" s="16">
        <f>'Monte Carlo Inputs'!$C$17*(1+$D9060)</f>
        <v>3064.7779375713594</v>
      </c>
      <c r="G9060" s="16">
        <f t="shared" ref="G9060:J9060" si="9054">F9060*(1+$D9060)</f>
        <v>3866.8082032951106</v>
      </c>
      <c r="H9060" s="16">
        <f t="shared" si="9054"/>
        <v>4878.7240007734554</v>
      </c>
      <c r="I9060" s="16">
        <f t="shared" si="9054"/>
        <v>6155.4508587832361</v>
      </c>
      <c r="J9060" s="16">
        <f t="shared" si="9054"/>
        <v>7766.2879205481604</v>
      </c>
      <c r="K9060" s="16">
        <f>F9060*$E9060*(1-'Monte Carlo Inputs'!$C$11)+F9060*'Monte Carlo Inputs'!$C$12-F9060*'Monte Carlo Inputs'!$C$13-'Monte Carlo Inputs'!$C$14*(F9060-'Monte Carlo Inputs'!$C$17)</f>
        <v>1455.8391094230165</v>
      </c>
      <c r="L9060" s="16">
        <f>G9060*$E9060*(1-'Monte Carlo Inputs'!$C$11)+G9060*'Monte Carlo Inputs'!$C$12-G9060*'Monte Carlo Inputs'!$C$13-'Monte Carlo Inputs'!$C$14*(G9060-F9060)</f>
        <v>1836.8216966008795</v>
      </c>
      <c r="M9060" s="16">
        <f>H9060*$E9060*(1-'Monte Carlo Inputs'!$C$11)+H9060*'Monte Carlo Inputs'!$C$12-H9060*'Monte Carlo Inputs'!$C$13-'Monte Carlo Inputs'!$C$14*(H9060-G9060)</f>
        <v>2317.5046770387253</v>
      </c>
      <c r="N9060" s="16">
        <f>I9060*$E9060*(1-'Monte Carlo Inputs'!$C$11)+I9060*'Monte Carlo Inputs'!$C$12-I9060*'Monte Carlo Inputs'!$C$13-'Monte Carlo Inputs'!$C$14*(I9060-H9060)</f>
        <v>2923.9789240487098</v>
      </c>
      <c r="O9060" s="16">
        <f>J9060*$E9060*(1-'Monte Carlo Inputs'!$C$11)+J9060*'Monte Carlo Inputs'!$C$12-J9060*'Monte Carlo Inputs'!$C$13-'Monte Carlo Inputs'!$C$14*(J9060-I9060)</f>
        <v>3689.163104173615</v>
      </c>
    </row>
    <row r="9061" spans="1:15">
      <c r="A9061">
        <v>9057</v>
      </c>
      <c r="B9061" s="39">
        <v>2.1182208203344226</v>
      </c>
      <c r="C9061" s="39">
        <v>1.8200741530082231E-2</v>
      </c>
      <c r="D9061" s="29">
        <f>'Monte Carlo Inputs'!$C$6+'Monte Carlo Inputs'!$D$6*B9061</f>
        <v>0.26353724232941078</v>
      </c>
      <c r="E9061" s="29">
        <f>'Monte Carlo Inputs'!$C$7+'Monte Carlo Inputs'!$D$7*C9061</f>
        <v>0.58347327696681317</v>
      </c>
      <c r="F9061" s="16">
        <f>'Monte Carlo Inputs'!$C$17*(1+$D9061)</f>
        <v>3069.258315342372</v>
      </c>
      <c r="G9061" s="16">
        <f t="shared" ref="G9061:J9061" si="9055">F9061*(1+$D9061)</f>
        <v>3878.1221877643134</v>
      </c>
      <c r="H9061" s="16">
        <f t="shared" si="9055"/>
        <v>4900.1518145442215</v>
      </c>
      <c r="I9061" s="16">
        <f t="shared" si="9055"/>
        <v>6191.5243107446631</v>
      </c>
      <c r="J9061" s="16">
        <f t="shared" si="9055"/>
        <v>7823.2215534138168</v>
      </c>
      <c r="K9061" s="16">
        <f>F9061*$E9061*(1-'Monte Carlo Inputs'!$C$11)+F9061*'Monte Carlo Inputs'!$C$12-F9061*'Monte Carlo Inputs'!$C$13-'Monte Carlo Inputs'!$C$14*(F9061-'Monte Carlo Inputs'!$C$17)</f>
        <v>1402.5558629483846</v>
      </c>
      <c r="L9061" s="16">
        <f>G9061*$E9061*(1-'Monte Carlo Inputs'!$C$11)+G9061*'Monte Carlo Inputs'!$C$12-G9061*'Monte Carlo Inputs'!$C$13-'Monte Carlo Inputs'!$C$14*(G9061-F9061)</f>
        <v>1772.1815672827486</v>
      </c>
      <c r="M9061" s="16">
        <f>H9061*$E9061*(1-'Monte Carlo Inputs'!$C$11)+H9061*'Monte Carlo Inputs'!$C$12-H9061*'Monte Carlo Inputs'!$C$13-'Monte Carlo Inputs'!$C$14*(H9061-G9061)</f>
        <v>2239.2174104314572</v>
      </c>
      <c r="N9061" s="16">
        <f>I9061*$E9061*(1-'Monte Carlo Inputs'!$C$11)+I9061*'Monte Carlo Inputs'!$C$12-I9061*'Monte Carlo Inputs'!$C$13-'Monte Carlo Inputs'!$C$14*(I9061-H9061)</f>
        <v>2829.3345917525671</v>
      </c>
      <c r="O9061" s="16">
        <f>J9061*$E9061*(1-'Monte Carlo Inputs'!$C$11)+J9061*'Monte Carlo Inputs'!$C$12-J9061*'Monte Carlo Inputs'!$C$13-'Monte Carlo Inputs'!$C$14*(J9061-I9061)</f>
        <v>3574.9696276902473</v>
      </c>
    </row>
    <row r="9062" spans="1:15">
      <c r="A9062">
        <v>9058</v>
      </c>
      <c r="B9062" s="39">
        <v>-1.9037908249657465</v>
      </c>
      <c r="C9062" s="39">
        <v>-0.18135702325795119</v>
      </c>
      <c r="D9062" s="29">
        <f>'Monte Carlo Inputs'!$C$6+'Monte Carlo Inputs'!$D$6*B9062</f>
        <v>2.9742468048842563E-3</v>
      </c>
      <c r="E9062" s="29">
        <f>'Monte Carlo Inputs'!$C$7+'Monte Carlo Inputs'!$D$7*C9062</f>
        <v>0.57633072911190208</v>
      </c>
      <c r="F9062" s="16">
        <f>'Monte Carlo Inputs'!$C$17*(1+$D9062)</f>
        <v>2436.324742913745</v>
      </c>
      <c r="G9062" s="16">
        <f t="shared" ref="G9062:J9062" si="9056">F9062*(1+$D9062)</f>
        <v>2443.5709739960171</v>
      </c>
      <c r="H9062" s="16">
        <f t="shared" si="9056"/>
        <v>2450.8387571579328</v>
      </c>
      <c r="I9062" s="16">
        <f t="shared" si="9056"/>
        <v>2458.1281565006966</v>
      </c>
      <c r="J9062" s="16">
        <f t="shared" si="9056"/>
        <v>2465.4392363161651</v>
      </c>
      <c r="K9062" s="16">
        <f>F9062*$E9062*(1-'Monte Carlo Inputs'!$C$11)+F9062*'Monte Carlo Inputs'!$C$12-F9062*'Monte Carlo Inputs'!$C$13-'Monte Carlo Inputs'!$C$14*(F9062-'Monte Carlo Inputs'!$C$17)</f>
        <v>1092.5451542530263</v>
      </c>
      <c r="L9062" s="16">
        <f>G9062*$E9062*(1-'Monte Carlo Inputs'!$C$11)+G9062*'Monte Carlo Inputs'!$C$12-G9062*'Monte Carlo Inputs'!$C$13-'Monte Carlo Inputs'!$C$14*(G9062-F9062)</f>
        <v>1095.7946531872556</v>
      </c>
      <c r="M9062" s="16">
        <f>H9062*$E9062*(1-'Monte Carlo Inputs'!$C$11)+H9062*'Monte Carlo Inputs'!$C$12-H9062*'Monte Carlo Inputs'!$C$13-'Monte Carlo Inputs'!$C$14*(H9062-G9062)</f>
        <v>1099.0538169333072</v>
      </c>
      <c r="N9062" s="16">
        <f>I9062*$E9062*(1-'Monte Carlo Inputs'!$C$11)+I9062*'Monte Carlo Inputs'!$C$12-I9062*'Monte Carlo Inputs'!$C$13-'Monte Carlo Inputs'!$C$14*(I9062-H9062)</f>
        <v>1102.3226742367169</v>
      </c>
      <c r="O9062" s="16">
        <f>J9062*$E9062*(1-'Monte Carlo Inputs'!$C$11)+J9062*'Monte Carlo Inputs'!$C$12-J9062*'Monte Carlo Inputs'!$C$13-'Monte Carlo Inputs'!$C$14*(J9062-I9062)</f>
        <v>1105.6012539285171</v>
      </c>
    </row>
    <row r="9063" spans="1:15">
      <c r="A9063">
        <v>9059</v>
      </c>
      <c r="B9063" s="39">
        <v>0.56515164472704082</v>
      </c>
      <c r="C9063" s="39">
        <v>-6.2460406435275583E-2</v>
      </c>
      <c r="D9063" s="29">
        <f>'Monte Carlo Inputs'!$C$6+'Monte Carlo Inputs'!$D$6*B9063</f>
        <v>0.16292282538063413</v>
      </c>
      <c r="E9063" s="29">
        <f>'Monte Carlo Inputs'!$C$7+'Monte Carlo Inputs'!$D$7*C9063</f>
        <v>0.58058626272316005</v>
      </c>
      <c r="F9063" s="16">
        <f>'Monte Carlo Inputs'!$C$17*(1+$D9063)</f>
        <v>2824.8558351320985</v>
      </c>
      <c r="G9063" s="16">
        <f t="shared" ref="G9063:J9063" si="9057">F9063*(1+$D9063)</f>
        <v>3285.0893290847907</v>
      </c>
      <c r="H9063" s="16">
        <f t="shared" si="9057"/>
        <v>3820.3053642070563</v>
      </c>
      <c r="I9063" s="16">
        <f t="shared" si="9057"/>
        <v>4442.7203079604624</v>
      </c>
      <c r="J9063" s="16">
        <f t="shared" si="9057"/>
        <v>5166.540852909302</v>
      </c>
      <c r="K9063" s="16">
        <f>F9063*$E9063*(1-'Monte Carlo Inputs'!$C$11)+F9063*'Monte Carlo Inputs'!$C$12-F9063*'Monte Carlo Inputs'!$C$13-'Monte Carlo Inputs'!$C$14*(F9063-'Monte Carlo Inputs'!$C$17)</f>
        <v>1281.8258283256043</v>
      </c>
      <c r="L9063" s="16">
        <f>G9063*$E9063*(1-'Monte Carlo Inputs'!$C$11)+G9063*'Monte Carlo Inputs'!$C$12-G9063*'Monte Carlo Inputs'!$C$13-'Monte Carlo Inputs'!$C$14*(G9063-F9063)</f>
        <v>1490.6645139222833</v>
      </c>
      <c r="M9063" s="16">
        <f>H9063*$E9063*(1-'Monte Carlo Inputs'!$C$11)+H9063*'Monte Carlo Inputs'!$C$12-H9063*'Monte Carlo Inputs'!$C$13-'Monte Carlo Inputs'!$C$14*(H9063-G9063)</f>
        <v>1733.5277882251512</v>
      </c>
      <c r="N9063" s="16">
        <f>I9063*$E9063*(1-'Monte Carlo Inputs'!$C$11)+I9063*'Monte Carlo Inputs'!$C$12-I9063*'Monte Carlo Inputs'!$C$13-'Monte Carlo Inputs'!$C$14*(I9063-H9063)</f>
        <v>2015.9590333586343</v>
      </c>
      <c r="O9063" s="16">
        <f>J9063*$E9063*(1-'Monte Carlo Inputs'!$C$11)+J9063*'Monte Carlo Inputs'!$C$12-J9063*'Monte Carlo Inputs'!$C$13-'Monte Carlo Inputs'!$C$14*(J9063-I9063)</f>
        <v>2344.4047749250353</v>
      </c>
    </row>
    <row r="9064" spans="1:15">
      <c r="A9064">
        <v>9060</v>
      </c>
      <c r="B9064" s="39">
        <v>0.24179573618478747</v>
      </c>
      <c r="C9064" s="39">
        <v>-1.1609151939214473</v>
      </c>
      <c r="D9064" s="29">
        <f>'Monte Carlo Inputs'!$C$6+'Monte Carlo Inputs'!$D$6*B9064</f>
        <v>0.14197445636017689</v>
      </c>
      <c r="E9064" s="29">
        <f>'Monte Carlo Inputs'!$C$7+'Monte Carlo Inputs'!$D$7*C9064</f>
        <v>0.54127049921774173</v>
      </c>
      <c r="F9064" s="16">
        <f>'Monte Carlo Inputs'!$C$17*(1+$D9064)</f>
        <v>2773.9701519445057</v>
      </c>
      <c r="G9064" s="16">
        <f t="shared" ref="G9064:J9064" si="9058">F9064*(1+$D9064)</f>
        <v>3167.8030562261838</v>
      </c>
      <c r="H9064" s="16">
        <f t="shared" si="9058"/>
        <v>3617.5501729900029</v>
      </c>
      <c r="I9064" s="16">
        <f t="shared" si="9058"/>
        <v>4131.1498921559223</v>
      </c>
      <c r="J9064" s="16">
        <f t="shared" si="9058"/>
        <v>4717.6676522371627</v>
      </c>
      <c r="K9064" s="16">
        <f>F9064*$E9064*(1-'Monte Carlo Inputs'!$C$11)+F9064*'Monte Carlo Inputs'!$C$12-F9064*'Monte Carlo Inputs'!$C$13-'Monte Carlo Inputs'!$C$14*(F9064-'Monte Carlo Inputs'!$C$17)</f>
        <v>1180.3973831383084</v>
      </c>
      <c r="L9064" s="16">
        <f>G9064*$E9064*(1-'Monte Carlo Inputs'!$C$11)+G9064*'Monte Carlo Inputs'!$C$12-G9064*'Monte Carlo Inputs'!$C$13-'Monte Carlo Inputs'!$C$14*(G9064-F9064)</f>
        <v>1347.9836598983452</v>
      </c>
      <c r="M9064" s="16">
        <f>H9064*$E9064*(1-'Monte Carlo Inputs'!$C$11)+H9064*'Monte Carlo Inputs'!$C$12-H9064*'Monte Carlo Inputs'!$C$13-'Monte Carlo Inputs'!$C$14*(H9064-G9064)</f>
        <v>1539.3629071948144</v>
      </c>
      <c r="N9064" s="16">
        <f>I9064*$E9064*(1-'Monte Carlo Inputs'!$C$11)+I9064*'Monte Carlo Inputs'!$C$12-I9064*'Monte Carlo Inputs'!$C$13-'Monte Carlo Inputs'!$C$14*(I9064-H9064)</f>
        <v>1757.9131190848195</v>
      </c>
      <c r="O9064" s="16">
        <f>J9064*$E9064*(1-'Monte Carlo Inputs'!$C$11)+J9064*'Monte Carlo Inputs'!$C$12-J9064*'Monte Carlo Inputs'!$C$13-'Monte Carlo Inputs'!$C$14*(J9064-I9064)</f>
        <v>2007.4918784953097</v>
      </c>
    </row>
    <row r="9065" spans="1:15">
      <c r="A9065">
        <v>9061</v>
      </c>
      <c r="B9065" s="39">
        <v>-0.49281774989401922</v>
      </c>
      <c r="C9065" s="39">
        <v>-2.0172251988795402</v>
      </c>
      <c r="D9065" s="29">
        <f>'Monte Carlo Inputs'!$C$6+'Monte Carlo Inputs'!$D$6*B9065</f>
        <v>9.4383074890886431E-2</v>
      </c>
      <c r="E9065" s="29">
        <f>'Monte Carlo Inputs'!$C$7+'Monte Carlo Inputs'!$D$7*C9065</f>
        <v>0.51062155305646895</v>
      </c>
      <c r="F9065" s="16">
        <f>'Monte Carlo Inputs'!$C$17*(1+$D9065)</f>
        <v>2658.3659272174527</v>
      </c>
      <c r="G9065" s="16">
        <f t="shared" ref="G9065:J9065" si="9059">F9065*(1+$D9065)</f>
        <v>2909.2706776133987</v>
      </c>
      <c r="H9065" s="16">
        <f t="shared" si="9059"/>
        <v>3183.8565898564443</v>
      </c>
      <c r="I9065" s="16">
        <f t="shared" si="9059"/>
        <v>3484.3587648187076</v>
      </c>
      <c r="J9065" s="16">
        <f t="shared" si="9059"/>
        <v>3813.2232590653084</v>
      </c>
      <c r="K9065" s="16">
        <f>F9065*$E9065*(1-'Monte Carlo Inputs'!$C$11)+F9065*'Monte Carlo Inputs'!$C$12-F9065*'Monte Carlo Inputs'!$C$13-'Monte Carlo Inputs'!$C$14*(F9065-'Monte Carlo Inputs'!$C$17)</f>
        <v>1071.5315303353118</v>
      </c>
      <c r="L9065" s="16">
        <f>G9065*$E9065*(1-'Monte Carlo Inputs'!$C$11)+G9065*'Monte Carlo Inputs'!$C$12-G9065*'Monte Carlo Inputs'!$C$13-'Monte Carlo Inputs'!$C$14*(G9065-F9065)</f>
        <v>1172.6659710108959</v>
      </c>
      <c r="M9065" s="16">
        <f>H9065*$E9065*(1-'Monte Carlo Inputs'!$C$11)+H9065*'Monte Carlo Inputs'!$C$12-H9065*'Monte Carlo Inputs'!$C$13-'Monte Carlo Inputs'!$C$14*(H9065-G9065)</f>
        <v>1283.3457911748114</v>
      </c>
      <c r="N9065" s="16">
        <f>I9065*$E9065*(1-'Monte Carlo Inputs'!$C$11)+I9065*'Monte Carlo Inputs'!$C$12-I9065*'Monte Carlo Inputs'!$C$13-'Monte Carlo Inputs'!$C$14*(I9065-H9065)</f>
        <v>1404.4719130941678</v>
      </c>
      <c r="O9065" s="16">
        <f>J9065*$E9065*(1-'Monte Carlo Inputs'!$C$11)+J9065*'Monte Carlo Inputs'!$C$12-J9065*'Monte Carlo Inputs'!$C$13-'Monte Carlo Inputs'!$C$14*(J9065-I9065)</f>
        <v>1537.0302908498811</v>
      </c>
    </row>
    <row r="9066" spans="1:15">
      <c r="A9066">
        <v>9062</v>
      </c>
      <c r="B9066" s="39">
        <v>0.74202601550076619</v>
      </c>
      <c r="C9066" s="39">
        <v>-0.74555112228491116</v>
      </c>
      <c r="D9066" s="29">
        <f>'Monte Carlo Inputs'!$C$6+'Monte Carlo Inputs'!$D$6*B9066</f>
        <v>0.1743814982897918</v>
      </c>
      <c r="E9066" s="29">
        <f>'Monte Carlo Inputs'!$C$7+'Monte Carlo Inputs'!$D$7*C9066</f>
        <v>0.55613716081833608</v>
      </c>
      <c r="F9066" s="16">
        <f>'Monte Carlo Inputs'!$C$17*(1+$D9066)</f>
        <v>2852.6900974957334</v>
      </c>
      <c r="G9066" s="16">
        <f t="shared" ref="G9066:J9066" si="9060">F9066*(1+$D9066)</f>
        <v>3350.1464708534918</v>
      </c>
      <c r="H9066" s="16">
        <f t="shared" si="9060"/>
        <v>3934.350031931182</v>
      </c>
      <c r="I9066" s="16">
        <f t="shared" si="9060"/>
        <v>4620.4278852958314</v>
      </c>
      <c r="J9066" s="16">
        <f t="shared" si="9060"/>
        <v>5426.1450226736524</v>
      </c>
      <c r="K9066" s="16">
        <f>F9066*$E9066*(1-'Monte Carlo Inputs'!$C$11)+F9066*'Monte Carlo Inputs'!$C$12-F9066*'Monte Carlo Inputs'!$C$13-'Monte Carlo Inputs'!$C$14*(F9066-'Monte Carlo Inputs'!$C$17)</f>
        <v>1245.2281541754517</v>
      </c>
      <c r="L9066" s="16">
        <f>G9066*$E9066*(1-'Monte Carlo Inputs'!$C$11)+G9066*'Monte Carlo Inputs'!$C$12-G9066*'Monte Carlo Inputs'!$C$13-'Monte Carlo Inputs'!$C$14*(G9066-F9066)</f>
        <v>1462.3729054131986</v>
      </c>
      <c r="M9066" s="16">
        <f>H9066*$E9066*(1-'Monte Carlo Inputs'!$C$11)+H9066*'Monte Carlo Inputs'!$C$12-H9066*'Monte Carlo Inputs'!$C$13-'Monte Carlo Inputs'!$C$14*(H9066-G9066)</f>
        <v>1717.3836837175484</v>
      </c>
      <c r="N9066" s="16">
        <f>I9066*$E9066*(1-'Monte Carlo Inputs'!$C$11)+I9066*'Monte Carlo Inputs'!$C$12-I9066*'Monte Carlo Inputs'!$C$13-'Monte Carlo Inputs'!$C$14*(I9066-H9066)</f>
        <v>2016.8636236226564</v>
      </c>
      <c r="O9066" s="16">
        <f>J9066*$E9066*(1-'Monte Carlo Inputs'!$C$11)+J9066*'Monte Carlo Inputs'!$C$12-J9066*'Monte Carlo Inputs'!$C$13-'Monte Carlo Inputs'!$C$14*(J9066-I9066)</f>
        <v>2368.5673241561535</v>
      </c>
    </row>
    <row r="9067" spans="1:15">
      <c r="A9067">
        <v>9063</v>
      </c>
      <c r="B9067" s="39">
        <v>-0.14456512482748091</v>
      </c>
      <c r="C9067" s="39">
        <v>-2.0302058772781191</v>
      </c>
      <c r="D9067" s="29">
        <f>'Monte Carlo Inputs'!$C$6+'Monte Carlo Inputs'!$D$6*B9067</f>
        <v>0.11694435894202816</v>
      </c>
      <c r="E9067" s="29">
        <f>'Monte Carlo Inputs'!$C$7+'Monte Carlo Inputs'!$D$7*C9067</f>
        <v>0.51015695015439921</v>
      </c>
      <c r="F9067" s="16">
        <f>'Monte Carlo Inputs'!$C$17*(1+$D9067)</f>
        <v>2713.1695423060814</v>
      </c>
      <c r="G9067" s="16">
        <f t="shared" ref="G9067:J9067" si="9061">F9067*(1+$D9067)</f>
        <v>3030.4594151321025</v>
      </c>
      <c r="H9067" s="16">
        <f t="shared" si="9061"/>
        <v>3384.85454873456</v>
      </c>
      <c r="I9067" s="16">
        <f t="shared" si="9061"/>
        <v>3780.6941940483316</v>
      </c>
      <c r="J9067" s="16">
        <f t="shared" si="9061"/>
        <v>4222.8250529271618</v>
      </c>
      <c r="K9067" s="16">
        <f>F9067*$E9067*(1-'Monte Carlo Inputs'!$C$11)+F9067*'Monte Carlo Inputs'!$C$12-F9067*'Monte Carlo Inputs'!$C$13-'Monte Carlo Inputs'!$C$14*(F9067-'Monte Carlo Inputs'!$C$17)</f>
        <v>1093.5642160301427</v>
      </c>
      <c r="L9067" s="16">
        <f>G9067*$E9067*(1-'Monte Carlo Inputs'!$C$11)+G9067*'Monte Carlo Inputs'!$C$12-G9067*'Monte Carlo Inputs'!$C$13-'Monte Carlo Inputs'!$C$14*(G9067-F9067)</f>
        <v>1221.4503822357296</v>
      </c>
      <c r="M9067" s="16">
        <f>H9067*$E9067*(1-'Monte Carlo Inputs'!$C$11)+H9067*'Monte Carlo Inputs'!$C$12-H9067*'Monte Carlo Inputs'!$C$13-'Monte Carlo Inputs'!$C$14*(H9067-G9067)</f>
        <v>1364.2921141657828</v>
      </c>
      <c r="N9067" s="16">
        <f>I9067*$E9067*(1-'Monte Carlo Inputs'!$C$11)+I9067*'Monte Carlo Inputs'!$C$12-I9067*'Monte Carlo Inputs'!$C$13-'Monte Carlo Inputs'!$C$14*(I9067-H9067)</f>
        <v>1523.8383808665642</v>
      </c>
      <c r="O9067" s="16">
        <f>J9067*$E9067*(1-'Monte Carlo Inputs'!$C$11)+J9067*'Monte Carlo Inputs'!$C$12-J9067*'Monte Carlo Inputs'!$C$13-'Monte Carlo Inputs'!$C$14*(J9067-I9067)</f>
        <v>1702.042683448263</v>
      </c>
    </row>
    <row r="9068" spans="1:15">
      <c r="A9068">
        <v>9064</v>
      </c>
      <c r="B9068" s="39">
        <v>0.76501958888526744</v>
      </c>
      <c r="C9068" s="39">
        <v>0.52938424543437734</v>
      </c>
      <c r="D9068" s="29">
        <f>'Monte Carlo Inputs'!$C$6+'Monte Carlo Inputs'!$D$6*B9068</f>
        <v>0.17587111962539376</v>
      </c>
      <c r="E9068" s="29">
        <f>'Monte Carlo Inputs'!$C$7+'Monte Carlo Inputs'!$D$7*C9068</f>
        <v>0.60176949632543231</v>
      </c>
      <c r="F9068" s="16">
        <f>'Monte Carlo Inputs'!$C$17*(1+$D9068)</f>
        <v>2856.3085366820442</v>
      </c>
      <c r="G9068" s="16">
        <f t="shared" ref="G9068:J9068" si="9062">F9068*(1+$D9068)</f>
        <v>3358.6507170238851</v>
      </c>
      <c r="H9068" s="16">
        <f t="shared" si="9062"/>
        <v>3949.3403790575071</v>
      </c>
      <c r="I9068" s="16">
        <f t="shared" si="9062"/>
        <v>4643.9152933041278</v>
      </c>
      <c r="J9068" s="16">
        <f t="shared" si="9062"/>
        <v>5460.6458753830129</v>
      </c>
      <c r="K9068" s="16">
        <f>F9068*$E9068*(1-'Monte Carlo Inputs'!$C$11)+F9068*'Monte Carlo Inputs'!$C$12-F9068*'Monte Carlo Inputs'!$C$13-'Monte Carlo Inputs'!$C$14*(F9068-'Monte Carlo Inputs'!$C$17)</f>
        <v>1339.6057440601473</v>
      </c>
      <c r="L9068" s="16">
        <f>G9068*$E9068*(1-'Monte Carlo Inputs'!$C$11)+G9068*'Monte Carlo Inputs'!$C$12-G9068*'Monte Carlo Inputs'!$C$13-'Monte Carlo Inputs'!$C$14*(G9068-F9068)</f>
        <v>1575.2037061246142</v>
      </c>
      <c r="M9068" s="16">
        <f>H9068*$E9068*(1-'Monte Carlo Inputs'!$C$11)+H9068*'Monte Carlo Inputs'!$C$12-H9068*'Monte Carlo Inputs'!$C$13-'Monte Carlo Inputs'!$C$14*(H9068-G9068)</f>
        <v>1852.2365455588199</v>
      </c>
      <c r="N9068" s="16">
        <f>I9068*$E9068*(1-'Monte Carlo Inputs'!$C$11)+I9068*'Monte Carlo Inputs'!$C$12-I9068*'Monte Carlo Inputs'!$C$13-'Monte Carlo Inputs'!$C$14*(I9068-H9068)</f>
        <v>2177.9914606373204</v>
      </c>
      <c r="O9068" s="16">
        <f>J9068*$E9068*(1-'Monte Carlo Inputs'!$C$11)+J9068*'Monte Carlo Inputs'!$C$12-J9068*'Monte Carlo Inputs'!$C$13-'Monte Carlo Inputs'!$C$14*(J9068-I9068)</f>
        <v>2561.0372573541531</v>
      </c>
    </row>
    <row r="9069" spans="1:15">
      <c r="A9069">
        <v>9065</v>
      </c>
      <c r="B9069" s="39">
        <v>-0.86352912841834084</v>
      </c>
      <c r="C9069" s="39">
        <v>0.35363991781794418</v>
      </c>
      <c r="D9069" s="29">
        <f>'Monte Carlo Inputs'!$C$6+'Monte Carlo Inputs'!$D$6*B9069</f>
        <v>7.0366817410330351E-2</v>
      </c>
      <c r="E9069" s="29">
        <f>'Monte Carlo Inputs'!$C$7+'Monte Carlo Inputs'!$D$7*C9069</f>
        <v>0.59547927619011032</v>
      </c>
      <c r="F9069" s="16">
        <f>'Monte Carlo Inputs'!$C$17*(1+$D9069)</f>
        <v>2600.028036171434</v>
      </c>
      <c r="G9069" s="16">
        <f t="shared" ref="G9069:J9069" si="9063">F9069*(1+$D9069)</f>
        <v>2782.9837342544492</v>
      </c>
      <c r="H9069" s="16">
        <f t="shared" si="9063"/>
        <v>2978.8134425386515</v>
      </c>
      <c r="I9069" s="16">
        <f t="shared" si="9063"/>
        <v>3188.4230641492068</v>
      </c>
      <c r="J9069" s="16">
        <f t="shared" si="9063"/>
        <v>3412.7822477310806</v>
      </c>
      <c r="K9069" s="16">
        <f>F9069*$E9069*(1-'Monte Carlo Inputs'!$C$11)+F9069*'Monte Carlo Inputs'!$C$12-F9069*'Monte Carlo Inputs'!$C$13-'Monte Carlo Inputs'!$C$14*(F9069-'Monte Carlo Inputs'!$C$17)</f>
        <v>1204.1192583485463</v>
      </c>
      <c r="L9069" s="16">
        <f>G9069*$E9069*(1-'Monte Carlo Inputs'!$C$11)+G9069*'Monte Carlo Inputs'!$C$12-G9069*'Monte Carlo Inputs'!$C$13-'Monte Carlo Inputs'!$C$14*(G9069-F9069)</f>
        <v>1288.849298341021</v>
      </c>
      <c r="M9069" s="16">
        <f>H9069*$E9069*(1-'Monte Carlo Inputs'!$C$11)+H9069*'Monte Carlo Inputs'!$C$12-H9069*'Monte Carlo Inputs'!$C$13-'Monte Carlo Inputs'!$C$14*(H9069-G9069)</f>
        <v>1379.5415215868159</v>
      </c>
      <c r="N9069" s="16">
        <f>I9069*$E9069*(1-'Monte Carlo Inputs'!$C$11)+I9069*'Monte Carlo Inputs'!$C$12-I9069*'Monte Carlo Inputs'!$C$13-'Monte Carlo Inputs'!$C$14*(I9069-H9069)</f>
        <v>1476.6154679462852</v>
      </c>
      <c r="O9069" s="16">
        <f>J9069*$E9069*(1-'Monte Carlo Inputs'!$C$11)+J9069*'Monte Carlo Inputs'!$C$12-J9069*'Monte Carlo Inputs'!$C$13-'Monte Carlo Inputs'!$C$14*(J9069-I9069)</f>
        <v>1580.5201989645311</v>
      </c>
    </row>
    <row r="9070" spans="1:15">
      <c r="A9070">
        <v>9066</v>
      </c>
      <c r="B9070" s="39">
        <v>0.19983603630376784</v>
      </c>
      <c r="C9070" s="39">
        <v>-0.80126108034613608</v>
      </c>
      <c r="D9070" s="29">
        <f>'Monte Carlo Inputs'!$C$6+'Monte Carlo Inputs'!$D$6*B9070</f>
        <v>0.13925612880260149</v>
      </c>
      <c r="E9070" s="29">
        <f>'Monte Carlo Inputs'!$C$7+'Monte Carlo Inputs'!$D$7*C9070</f>
        <v>0.55414319660516675</v>
      </c>
      <c r="F9070" s="16">
        <f>'Monte Carlo Inputs'!$C$17*(1+$D9070)</f>
        <v>2767.3670624744</v>
      </c>
      <c r="G9070" s="16">
        <f t="shared" ref="G9070:J9070" si="9064">F9070*(1+$D9070)</f>
        <v>3152.7398865704122</v>
      </c>
      <c r="H9070" s="16">
        <f t="shared" si="9064"/>
        <v>3591.7782382957607</v>
      </c>
      <c r="I9070" s="16">
        <f t="shared" si="9064"/>
        <v>4091.9553712782563</v>
      </c>
      <c r="J9070" s="16">
        <f t="shared" si="9064"/>
        <v>4661.7852355154782</v>
      </c>
      <c r="K9070" s="16">
        <f>F9070*$E9070*(1-'Monte Carlo Inputs'!$C$11)+F9070*'Monte Carlo Inputs'!$C$12-F9070*'Monte Carlo Inputs'!$C$13-'Monte Carlo Inputs'!$C$14*(F9070-'Monte Carlo Inputs'!$C$17)</f>
        <v>1202.8393729737313</v>
      </c>
      <c r="L9070" s="16">
        <f>G9070*$E9070*(1-'Monte Carlo Inputs'!$C$11)+G9070*'Monte Carlo Inputs'!$C$12-G9070*'Monte Carlo Inputs'!$C$13-'Monte Carlo Inputs'!$C$14*(G9070-F9070)</f>
        <v>1370.3421276254014</v>
      </c>
      <c r="M9070" s="16">
        <f>H9070*$E9070*(1-'Monte Carlo Inputs'!$C$11)+H9070*'Monte Carlo Inputs'!$C$12-H9070*'Monte Carlo Inputs'!$C$13-'Monte Carlo Inputs'!$C$14*(H9070-G9070)</f>
        <v>1561.1706674536354</v>
      </c>
      <c r="N9070" s="16">
        <f>I9070*$E9070*(1-'Monte Carlo Inputs'!$C$11)+I9070*'Monte Carlo Inputs'!$C$12-I9070*'Monte Carlo Inputs'!$C$13-'Monte Carlo Inputs'!$C$14*(I9070-H9070)</f>
        <v>1778.5732510034022</v>
      </c>
      <c r="O9070" s="16">
        <f>J9070*$E9070*(1-'Monte Carlo Inputs'!$C$11)+J9070*'Monte Carlo Inputs'!$C$12-J9070*'Monte Carlo Inputs'!$C$13-'Monte Carlo Inputs'!$C$14*(J9070-I9070)</f>
        <v>2026.2504767299936</v>
      </c>
    </row>
    <row r="9071" spans="1:15">
      <c r="A9071">
        <v>9067</v>
      </c>
      <c r="B9071" s="39">
        <v>0.48955947890841622</v>
      </c>
      <c r="C9071" s="39">
        <v>-2.0470216791049687</v>
      </c>
      <c r="D9071" s="29">
        <f>'Monte Carlo Inputs'!$C$6+'Monte Carlo Inputs'!$D$6*B9071</f>
        <v>0.1580256438453933</v>
      </c>
      <c r="E9071" s="29">
        <f>'Monte Carlo Inputs'!$C$7+'Monte Carlo Inputs'!$D$7*C9071</f>
        <v>0.50955508096933122</v>
      </c>
      <c r="F9071" s="16">
        <f>'Monte Carlo Inputs'!$C$17*(1+$D9071)</f>
        <v>2812.9600914648454</v>
      </c>
      <c r="G9071" s="16">
        <f t="shared" ref="G9071:J9071" si="9065">F9071*(1+$D9071)</f>
        <v>3257.4799210299739</v>
      </c>
      <c r="H9071" s="16">
        <f t="shared" si="9065"/>
        <v>3772.2452828641763</v>
      </c>
      <c r="I9071" s="16">
        <f t="shared" si="9065"/>
        <v>4368.3567724315353</v>
      </c>
      <c r="J9071" s="16">
        <f t="shared" si="9065"/>
        <v>5058.669163941413</v>
      </c>
      <c r="K9071" s="16">
        <f>F9071*$E9071*(1-'Monte Carlo Inputs'!$C$11)+F9071*'Monte Carlo Inputs'!$C$12-F9071*'Monte Carlo Inputs'!$C$13-'Monte Carlo Inputs'!$C$14*(F9071-'Monte Carlo Inputs'!$C$17)</f>
        <v>1134.0785533528192</v>
      </c>
      <c r="L9071" s="16">
        <f>G9071*$E9071*(1-'Monte Carlo Inputs'!$C$11)+G9071*'Monte Carlo Inputs'!$C$12-G9071*'Monte Carlo Inputs'!$C$13-'Monte Carlo Inputs'!$C$14*(G9071-F9071)</f>
        <v>1313.2920469176509</v>
      </c>
      <c r="M9071" s="16">
        <f>H9071*$E9071*(1-'Monte Carlo Inputs'!$C$11)+H9071*'Monte Carlo Inputs'!$C$12-H9071*'Monte Carlo Inputs'!$C$13-'Monte Carlo Inputs'!$C$14*(H9071-G9071)</f>
        <v>1520.8258681888469</v>
      </c>
      <c r="N9071" s="16">
        <f>I9071*$E9071*(1-'Monte Carlo Inputs'!$C$11)+I9071*'Monte Carlo Inputs'!$C$12-I9071*'Monte Carlo Inputs'!$C$13-'Monte Carlo Inputs'!$C$14*(I9071-H9071)</f>
        <v>1761.1553551861186</v>
      </c>
      <c r="O9071" s="16">
        <f>J9071*$E9071*(1-'Monte Carlo Inputs'!$C$11)+J9071*'Monte Carlo Inputs'!$C$12-J9071*'Monte Carlo Inputs'!$C$13-'Monte Carlo Inputs'!$C$14*(J9071-I9071)</f>
        <v>2039.4630641011672</v>
      </c>
    </row>
    <row r="9072" spans="1:15">
      <c r="A9072">
        <v>9068</v>
      </c>
      <c r="B9072" s="39">
        <v>-9.2730057550636236E-2</v>
      </c>
      <c r="C9072" s="39">
        <v>0.11835221806920762</v>
      </c>
      <c r="D9072" s="29">
        <f>'Monte Carlo Inputs'!$C$6+'Monte Carlo Inputs'!$D$6*B9072</f>
        <v>0.12030245473935199</v>
      </c>
      <c r="E9072" s="29">
        <f>'Monte Carlo Inputs'!$C$7+'Monte Carlo Inputs'!$D$7*C9072</f>
        <v>0.58705788673973047</v>
      </c>
      <c r="F9072" s="16">
        <f>'Monte Carlo Inputs'!$C$17*(1+$D9072)</f>
        <v>2721.3266928073604</v>
      </c>
      <c r="G9072" s="16">
        <f t="shared" ref="G9072:J9072" si="9066">F9072*(1+$D9072)</f>
        <v>3048.7089740998085</v>
      </c>
      <c r="H9072" s="16">
        <f t="shared" si="9066"/>
        <v>3415.4761474699071</v>
      </c>
      <c r="I9072" s="16">
        <f t="shared" si="9066"/>
        <v>3826.3663121142422</v>
      </c>
      <c r="J9072" s="16">
        <f t="shared" si="9066"/>
        <v>4286.6875721935476</v>
      </c>
      <c r="K9072" s="16">
        <f>F9072*$E9072*(1-'Monte Carlo Inputs'!$C$11)+F9072*'Monte Carlo Inputs'!$C$12-F9072*'Monte Carlo Inputs'!$C$13-'Monte Carlo Inputs'!$C$14*(F9072-'Monte Carlo Inputs'!$C$17)</f>
        <v>1245.8871690420608</v>
      </c>
      <c r="L9072" s="16">
        <f>G9072*$E9072*(1-'Monte Carlo Inputs'!$C$11)+G9072*'Monte Carlo Inputs'!$C$12-G9072*'Monte Carlo Inputs'!$C$13-'Monte Carlo Inputs'!$C$14*(G9072-F9072)</f>
        <v>1395.770453806083</v>
      </c>
      <c r="M9072" s="16">
        <f>H9072*$E9072*(1-'Monte Carlo Inputs'!$C$11)+H9072*'Monte Carlo Inputs'!$C$12-H9072*'Monte Carlo Inputs'!$C$13-'Monte Carlo Inputs'!$C$14*(H9072-G9072)</f>
        <v>1563.6850656516142</v>
      </c>
      <c r="N9072" s="16">
        <f>I9072*$E9072*(1-'Monte Carlo Inputs'!$C$11)+I9072*'Monte Carlo Inputs'!$C$12-I9072*'Monte Carlo Inputs'!$C$13-'Monte Carlo Inputs'!$C$14*(I9072-H9072)</f>
        <v>1751.8002174887681</v>
      </c>
      <c r="O9072" s="16">
        <f>J9072*$E9072*(1-'Monte Carlo Inputs'!$C$11)+J9072*'Monte Carlo Inputs'!$C$12-J9072*'Monte Carlo Inputs'!$C$13-'Monte Carlo Inputs'!$C$14*(J9072-I9072)</f>
        <v>1962.5460838655979</v>
      </c>
    </row>
    <row r="9073" spans="1:15">
      <c r="A9073">
        <v>9069</v>
      </c>
      <c r="B9073" s="39">
        <v>2.3283673504297129</v>
      </c>
      <c r="C9073" s="39">
        <v>-0.34437970942485341</v>
      </c>
      <c r="D9073" s="29">
        <f>'Monte Carlo Inputs'!$C$6+'Monte Carlo Inputs'!$D$6*B9073</f>
        <v>0.27715142702345519</v>
      </c>
      <c r="E9073" s="29">
        <f>'Monte Carlo Inputs'!$C$7+'Monte Carlo Inputs'!$D$7*C9073</f>
        <v>0.57049584045888446</v>
      </c>
      <c r="F9073" s="16">
        <f>'Monte Carlo Inputs'!$C$17*(1+$D9073)</f>
        <v>3102.3285313826755</v>
      </c>
      <c r="G9073" s="16">
        <f t="shared" ref="G9073:J9073" si="9067">F9073*(1+$D9073)</f>
        <v>3962.143310950964</v>
      </c>
      <c r="H9073" s="16">
        <f t="shared" si="9067"/>
        <v>5060.2569836524608</v>
      </c>
      <c r="I9073" s="16">
        <f t="shared" si="9067"/>
        <v>6462.7144277771449</v>
      </c>
      <c r="J9073" s="16">
        <f t="shared" si="9067"/>
        <v>8253.864953880653</v>
      </c>
      <c r="K9073" s="16">
        <f>F9073*$E9073*(1-'Monte Carlo Inputs'!$C$11)+F9073*'Monte Carlo Inputs'!$C$12-F9073*'Monte Carlo Inputs'!$C$13-'Monte Carlo Inputs'!$C$14*(F9073-'Monte Carlo Inputs'!$C$17)</f>
        <v>1389.4585481575637</v>
      </c>
      <c r="L9073" s="16">
        <f>G9073*$E9073*(1-'Monte Carlo Inputs'!$C$11)+G9073*'Monte Carlo Inputs'!$C$12-G9073*'Monte Carlo Inputs'!$C$13-'Monte Carlo Inputs'!$C$14*(G9073-F9073)</f>
        <v>1774.5489675693705</v>
      </c>
      <c r="M9073" s="16">
        <f>H9073*$E9073*(1-'Monte Carlo Inputs'!$C$11)+H9073*'Monte Carlo Inputs'!$C$12-H9073*'Monte Carlo Inputs'!$C$13-'Monte Carlo Inputs'!$C$14*(H9073-G9073)</f>
        <v>2266.3677462542209</v>
      </c>
      <c r="N9073" s="16">
        <f>I9073*$E9073*(1-'Monte Carlo Inputs'!$C$11)+I9073*'Monte Carlo Inputs'!$C$12-I9073*'Monte Carlo Inputs'!$C$13-'Monte Carlo Inputs'!$C$14*(I9073-H9073)</f>
        <v>2894.4948012885102</v>
      </c>
      <c r="O9073" s="16">
        <f>J9073*$E9073*(1-'Monte Carlo Inputs'!$C$11)+J9073*'Monte Carlo Inputs'!$C$12-J9073*'Monte Carlo Inputs'!$C$13-'Monte Carlo Inputs'!$C$14*(J9073-I9073)</f>
        <v>3696.7081659775931</v>
      </c>
    </row>
    <row r="9074" spans="1:15">
      <c r="A9074">
        <v>9070</v>
      </c>
      <c r="B9074" s="39">
        <v>0.64671173316117736</v>
      </c>
      <c r="C9074" s="39">
        <v>-1.559105074880486</v>
      </c>
      <c r="D9074" s="29">
        <f>'Monte Carlo Inputs'!$C$6+'Monte Carlo Inputs'!$D$6*B9074</f>
        <v>0.16820663428816848</v>
      </c>
      <c r="E9074" s="29">
        <f>'Monte Carlo Inputs'!$C$7+'Monte Carlo Inputs'!$D$7*C9074</f>
        <v>0.52701853421346212</v>
      </c>
      <c r="F9074" s="16">
        <f>'Monte Carlo Inputs'!$C$17*(1+$D9074)</f>
        <v>2837.6907353493907</v>
      </c>
      <c r="G9074" s="16">
        <f t="shared" ref="G9074:J9074" si="9068">F9074*(1+$D9074)</f>
        <v>3315.0091430932298</v>
      </c>
      <c r="H9074" s="16">
        <f t="shared" si="9068"/>
        <v>3872.6156736874477</v>
      </c>
      <c r="I9074" s="16">
        <f t="shared" si="9068"/>
        <v>4524.0153220500215</v>
      </c>
      <c r="J9074" s="16">
        <f t="shared" si="9068"/>
        <v>5284.9847128401607</v>
      </c>
      <c r="K9074" s="16">
        <f>F9074*$E9074*(1-'Monte Carlo Inputs'!$C$11)+F9074*'Monte Carlo Inputs'!$C$12-F9074*'Monte Carlo Inputs'!$C$13-'Monte Carlo Inputs'!$C$14*(F9074-'Monte Carlo Inputs'!$C$17)</f>
        <v>1179.6696367709935</v>
      </c>
      <c r="L9074" s="16">
        <f>G9074*$E9074*(1-'Monte Carlo Inputs'!$C$11)+G9074*'Monte Carlo Inputs'!$C$12-G9074*'Monte Carlo Inputs'!$C$13-'Monte Carlo Inputs'!$C$14*(G9074-F9074)</f>
        <v>1378.0978959441888</v>
      </c>
      <c r="M9074" s="16">
        <f>H9074*$E9074*(1-'Monte Carlo Inputs'!$C$11)+H9074*'Monte Carlo Inputs'!$C$12-H9074*'Monte Carlo Inputs'!$C$13-'Monte Carlo Inputs'!$C$14*(H9074-G9074)</f>
        <v>1609.9031047405674</v>
      </c>
      <c r="N9074" s="16">
        <f>I9074*$E9074*(1-'Monte Carlo Inputs'!$C$11)+I9074*'Monte Carlo Inputs'!$C$12-I9074*'Monte Carlo Inputs'!$C$13-'Monte Carlo Inputs'!$C$14*(I9074-H9074)</f>
        <v>1880.699487519051</v>
      </c>
      <c r="O9074" s="16">
        <f>J9074*$E9074*(1-'Monte Carlo Inputs'!$C$11)+J9074*'Monte Carlo Inputs'!$C$12-J9074*'Monte Carlo Inputs'!$C$13-'Monte Carlo Inputs'!$C$14*(J9074-I9074)</f>
        <v>2197.0456184221143</v>
      </c>
    </row>
    <row r="9075" spans="1:15">
      <c r="A9075">
        <v>9071</v>
      </c>
      <c r="B9075" s="39">
        <v>0.3267185183242387</v>
      </c>
      <c r="C9075" s="39">
        <v>0.18734028826122037</v>
      </c>
      <c r="D9075" s="29">
        <f>'Monte Carlo Inputs'!$C$6+'Monte Carlo Inputs'!$D$6*B9075</f>
        <v>0.1474761148470162</v>
      </c>
      <c r="E9075" s="29">
        <f>'Monte Carlo Inputs'!$C$7+'Monte Carlo Inputs'!$D$7*C9075</f>
        <v>0.58952709956784477</v>
      </c>
      <c r="F9075" s="16">
        <f>'Monte Carlo Inputs'!$C$17*(1+$D9075)</f>
        <v>2787.3342305748874</v>
      </c>
      <c r="G9075" s="16">
        <f t="shared" ref="G9075:J9075" si="9069">F9075*(1+$D9075)</f>
        <v>3198.3994536801692</v>
      </c>
      <c r="H9075" s="16">
        <f t="shared" si="9069"/>
        <v>3670.0869788377399</v>
      </c>
      <c r="I9075" s="16">
        <f t="shared" si="9069"/>
        <v>4211.3371476273533</v>
      </c>
      <c r="J9075" s="16">
        <f t="shared" si="9069"/>
        <v>4832.4087884703504</v>
      </c>
      <c r="K9075" s="16">
        <f>F9075*$E9075*(1-'Monte Carlo Inputs'!$C$11)+F9075*'Monte Carlo Inputs'!$C$12-F9075*'Monte Carlo Inputs'!$C$13-'Monte Carlo Inputs'!$C$14*(F9075-'Monte Carlo Inputs'!$C$17)</f>
        <v>1281.9920800969646</v>
      </c>
      <c r="L9075" s="16">
        <f>G9075*$E9075*(1-'Monte Carlo Inputs'!$C$11)+G9075*'Monte Carlo Inputs'!$C$12-G9075*'Monte Carlo Inputs'!$C$13-'Monte Carlo Inputs'!$C$14*(G9075-F9075)</f>
        <v>1471.0552913343099</v>
      </c>
      <c r="M9075" s="16">
        <f>H9075*$E9075*(1-'Monte Carlo Inputs'!$C$11)+H9075*'Monte Carlo Inputs'!$C$12-H9075*'Monte Carlo Inputs'!$C$13-'Monte Carlo Inputs'!$C$14*(H9075-G9075)</f>
        <v>1688.0008104254393</v>
      </c>
      <c r="N9075" s="16">
        <f>I9075*$E9075*(1-'Monte Carlo Inputs'!$C$11)+I9075*'Monte Carlo Inputs'!$C$12-I9075*'Monte Carlo Inputs'!$C$13-'Monte Carlo Inputs'!$C$14*(I9075-H9075)</f>
        <v>1936.9406118055979</v>
      </c>
      <c r="O9075" s="16">
        <f>J9075*$E9075*(1-'Monte Carlo Inputs'!$C$11)+J9075*'Monte Carlo Inputs'!$C$12-J9075*'Monte Carlo Inputs'!$C$13-'Monte Carlo Inputs'!$C$14*(J9075-I9075)</f>
        <v>2222.59308792409</v>
      </c>
    </row>
    <row r="9076" spans="1:15">
      <c r="A9076">
        <v>9072</v>
      </c>
      <c r="B9076" s="39">
        <v>-0.19283927410098917</v>
      </c>
      <c r="C9076" s="39">
        <v>-0.2584376749286833</v>
      </c>
      <c r="D9076" s="29">
        <f>'Monte Carlo Inputs'!$C$6+'Monte Carlo Inputs'!$D$6*B9076</f>
        <v>0.1138169545358769</v>
      </c>
      <c r="E9076" s="29">
        <f>'Monte Carlo Inputs'!$C$7+'Monte Carlo Inputs'!$D$7*C9076</f>
        <v>0.57357186756707201</v>
      </c>
      <c r="F9076" s="16">
        <f>'Monte Carlo Inputs'!$C$17*(1+$D9076)</f>
        <v>2705.5727642630991</v>
      </c>
      <c r="G9076" s="16">
        <f t="shared" ref="G9076:J9076" si="9070">F9076*(1+$D9076)</f>
        <v>3013.5128165667393</v>
      </c>
      <c r="H9076" s="16">
        <f t="shared" si="9070"/>
        <v>3356.5016678031984</v>
      </c>
      <c r="I9076" s="16">
        <f t="shared" si="9070"/>
        <v>3738.5284655271503</v>
      </c>
      <c r="J9076" s="16">
        <f t="shared" si="9070"/>
        <v>4164.0363899191352</v>
      </c>
      <c r="K9076" s="16">
        <f>F9076*$E9076*(1-'Monte Carlo Inputs'!$C$11)+F9076*'Monte Carlo Inputs'!$C$12-F9076*'Monte Carlo Inputs'!$C$13-'Monte Carlo Inputs'!$C$14*(F9076-'Monte Carlo Inputs'!$C$17)</f>
        <v>1212.4754638962388</v>
      </c>
      <c r="L9076" s="16">
        <f>G9076*$E9076*(1-'Monte Carlo Inputs'!$C$11)+G9076*'Monte Carlo Inputs'!$C$12-G9076*'Monte Carlo Inputs'!$C$13-'Monte Carlo Inputs'!$C$14*(G9076-F9076)</f>
        <v>1350.4757286463832</v>
      </c>
      <c r="M9076" s="16">
        <f>H9076*$E9076*(1-'Monte Carlo Inputs'!$C$11)+H9076*'Monte Carlo Inputs'!$C$12-H9076*'Monte Carlo Inputs'!$C$13-'Monte Carlo Inputs'!$C$14*(H9076-G9076)</f>
        <v>1504.1827632555342</v>
      </c>
      <c r="N9076" s="16">
        <f>I9076*$E9076*(1-'Monte Carlo Inputs'!$C$11)+I9076*'Monte Carlo Inputs'!$C$12-I9076*'Monte Carlo Inputs'!$C$13-'Monte Carlo Inputs'!$C$14*(I9076-H9076)</f>
        <v>1675.3842644346391</v>
      </c>
      <c r="O9076" s="16">
        <f>J9076*$E9076*(1-'Monte Carlo Inputs'!$C$11)+J9076*'Monte Carlo Inputs'!$C$12-J9076*'Monte Carlo Inputs'!$C$13-'Monte Carlo Inputs'!$C$14*(J9076-I9076)</f>
        <v>1866.0713990899199</v>
      </c>
    </row>
    <row r="9077" spans="1:15">
      <c r="A9077">
        <v>9073</v>
      </c>
      <c r="B9077" s="39">
        <v>2.1906916802268159</v>
      </c>
      <c r="C9077" s="39">
        <v>-0.48479741971570944</v>
      </c>
      <c r="D9077" s="29">
        <f>'Monte Carlo Inputs'!$C$6+'Monte Carlo Inputs'!$D$6*B9077</f>
        <v>0.26823221241082906</v>
      </c>
      <c r="E9077" s="29">
        <f>'Monte Carlo Inputs'!$C$7+'Monte Carlo Inputs'!$D$7*C9077</f>
        <v>0.56547002642205757</v>
      </c>
      <c r="F9077" s="16">
        <f>'Monte Carlo Inputs'!$C$17*(1+$D9077)</f>
        <v>3080.6628671671456</v>
      </c>
      <c r="G9077" s="16">
        <f t="shared" ref="G9077:J9077" si="9071">F9077*(1+$D9077)</f>
        <v>3906.9958837192776</v>
      </c>
      <c r="H9077" s="16">
        <f t="shared" si="9071"/>
        <v>4954.9780334893021</v>
      </c>
      <c r="I9077" s="16">
        <f t="shared" si="9071"/>
        <v>6284.0627538591971</v>
      </c>
      <c r="J9077" s="16">
        <f t="shared" si="9071"/>
        <v>7969.6508092553377</v>
      </c>
      <c r="K9077" s="16">
        <f>F9077*$E9077*(1-'Monte Carlo Inputs'!$C$11)+F9077*'Monte Carlo Inputs'!$C$12-F9077*'Monte Carlo Inputs'!$C$13-'Monte Carlo Inputs'!$C$14*(F9077-'Monte Carlo Inputs'!$C$17)</f>
        <v>1368.4534688007946</v>
      </c>
      <c r="L9077" s="16">
        <f>G9077*$E9077*(1-'Monte Carlo Inputs'!$C$11)+G9077*'Monte Carlo Inputs'!$C$12-G9077*'Monte Carlo Inputs'!$C$13-'Monte Carlo Inputs'!$C$14*(G9077-F9077)</f>
        <v>1735.5167703185057</v>
      </c>
      <c r="M9077" s="16">
        <f>H9077*$E9077*(1-'Monte Carlo Inputs'!$C$11)+H9077*'Monte Carlo Inputs'!$C$12-H9077*'Monte Carlo Inputs'!$C$13-'Monte Carlo Inputs'!$C$14*(H9077-G9077)</f>
        <v>2201.0382732971352</v>
      </c>
      <c r="N9077" s="16">
        <f>I9077*$E9077*(1-'Monte Carlo Inputs'!$C$11)+I9077*'Monte Carlo Inputs'!$C$12-I9077*'Monte Carlo Inputs'!$C$13-'Monte Carlo Inputs'!$C$14*(I9077-H9077)</f>
        <v>2791.4276389445367</v>
      </c>
      <c r="O9077" s="16">
        <f>J9077*$E9077*(1-'Monte Carlo Inputs'!$C$11)+J9077*'Monte Carlo Inputs'!$C$12-J9077*'Monte Carlo Inputs'!$C$13-'Monte Carlo Inputs'!$C$14*(J9077-I9077)</f>
        <v>3540.1784503233671</v>
      </c>
    </row>
    <row r="9078" spans="1:15">
      <c r="A9078">
        <v>9074</v>
      </c>
      <c r="B9078" s="39">
        <v>-0.78820298268036271</v>
      </c>
      <c r="C9078" s="39">
        <v>-0.50887688258689501</v>
      </c>
      <c r="D9078" s="29">
        <f>'Monte Carlo Inputs'!$C$6+'Monte Carlo Inputs'!$D$6*B9078</f>
        <v>7.5246765034982191E-2</v>
      </c>
      <c r="E9078" s="29">
        <f>'Monte Carlo Inputs'!$C$7+'Monte Carlo Inputs'!$D$7*C9078</f>
        <v>0.56460817714217271</v>
      </c>
      <c r="F9078" s="16">
        <f>'Monte Carlo Inputs'!$C$17*(1+$D9078)</f>
        <v>2611.8819169464755</v>
      </c>
      <c r="G9078" s="16">
        <f t="shared" ref="G9078:J9078" si="9072">F9078*(1+$D9078)</f>
        <v>2808.4175818500657</v>
      </c>
      <c r="H9078" s="16">
        <f t="shared" si="9072"/>
        <v>3019.7419197516506</v>
      </c>
      <c r="I9078" s="16">
        <f t="shared" si="9072"/>
        <v>3246.9677304534889</v>
      </c>
      <c r="J9078" s="16">
        <f t="shared" si="9072"/>
        <v>3491.291548343092</v>
      </c>
      <c r="K9078" s="16">
        <f>F9078*$E9078*(1-'Monte Carlo Inputs'!$C$11)+F9078*'Monte Carlo Inputs'!$C$12-F9078*'Monte Carlo Inputs'!$C$13-'Monte Carlo Inputs'!$C$14*(F9078-'Monte Carlo Inputs'!$C$17)</f>
        <v>1152.4193296900683</v>
      </c>
      <c r="L9078" s="16">
        <f>G9078*$E9078*(1-'Monte Carlo Inputs'!$C$11)+G9078*'Monte Carlo Inputs'!$C$12-G9078*'Monte Carlo Inputs'!$C$13-'Monte Carlo Inputs'!$C$14*(G9078-F9078)</f>
        <v>1239.1351562130283</v>
      </c>
      <c r="M9078" s="16">
        <f>H9078*$E9078*(1-'Monte Carlo Inputs'!$C$11)+H9078*'Monte Carlo Inputs'!$C$12-H9078*'Monte Carlo Inputs'!$C$13-'Monte Carlo Inputs'!$C$14*(H9078-G9078)</f>
        <v>1332.3760681591759</v>
      </c>
      <c r="N9078" s="16">
        <f>I9078*$E9078*(1-'Monte Carlo Inputs'!$C$11)+I9078*'Monte Carlo Inputs'!$C$12-I9078*'Monte Carlo Inputs'!$C$13-'Monte Carlo Inputs'!$C$14*(I9078-H9078)</f>
        <v>1432.6330570981829</v>
      </c>
      <c r="O9078" s="16">
        <f>J9078*$E9078*(1-'Monte Carlo Inputs'!$C$11)+J9078*'Monte Carlo Inputs'!$C$12-J9078*'Monte Carlo Inputs'!$C$13-'Monte Carlo Inputs'!$C$14*(J9078-I9078)</f>
        <v>1540.4340601269985</v>
      </c>
    </row>
    <row r="9079" spans="1:15">
      <c r="A9079">
        <v>9075</v>
      </c>
      <c r="B9079" s="39">
        <v>1.1695666740752495</v>
      </c>
      <c r="C9079" s="39">
        <v>-0.42024270985168455</v>
      </c>
      <c r="D9079" s="29">
        <f>'Monte Carlo Inputs'!$C$6+'Monte Carlo Inputs'!$D$6*B9079</f>
        <v>0.20207939788112481</v>
      </c>
      <c r="E9079" s="29">
        <f>'Monte Carlo Inputs'!$C$7+'Monte Carlo Inputs'!$D$7*C9079</f>
        <v>0.56778056094299423</v>
      </c>
      <c r="F9079" s="16">
        <f>'Monte Carlo Inputs'!$C$17*(1+$D9079)</f>
        <v>2919.9710653930406</v>
      </c>
      <c r="G9079" s="16">
        <f t="shared" ref="G9079:J9079" si="9073">F9079*(1+$D9079)</f>
        <v>3510.0370601179729</v>
      </c>
      <c r="H9079" s="16">
        <f t="shared" si="9073"/>
        <v>4219.3432357670463</v>
      </c>
      <c r="I9079" s="16">
        <f t="shared" si="9073"/>
        <v>5071.985576304648</v>
      </c>
      <c r="J9079" s="16">
        <f t="shared" si="9073"/>
        <v>6096.9293676260413</v>
      </c>
      <c r="K9079" s="16">
        <f>F9079*$E9079*(1-'Monte Carlo Inputs'!$C$11)+F9079*'Monte Carlo Inputs'!$C$12-F9079*'Monte Carlo Inputs'!$C$13-'Monte Carlo Inputs'!$C$14*(F9079-'Monte Carlo Inputs'!$C$17)</f>
        <v>1299.7497090689055</v>
      </c>
      <c r="L9079" s="16">
        <f>G9079*$E9079*(1-'Monte Carlo Inputs'!$C$11)+G9079*'Monte Carlo Inputs'!$C$12-G9079*'Monte Carlo Inputs'!$C$13-'Monte Carlo Inputs'!$C$14*(G9079-F9079)</f>
        <v>1562.402347673717</v>
      </c>
      <c r="M9079" s="16">
        <f>H9079*$E9079*(1-'Monte Carlo Inputs'!$C$11)+H9079*'Monte Carlo Inputs'!$C$12-H9079*'Monte Carlo Inputs'!$C$13-'Monte Carlo Inputs'!$C$14*(H9079-G9079)</f>
        <v>1878.1316733396777</v>
      </c>
      <c r="N9079" s="16">
        <f>I9079*$E9079*(1-'Monte Carlo Inputs'!$C$11)+I9079*'Monte Carlo Inputs'!$C$12-I9079*'Monte Carlo Inputs'!$C$13-'Monte Carlo Inputs'!$C$14*(I9079-H9079)</f>
        <v>2257.6633910296287</v>
      </c>
      <c r="O9079" s="16">
        <f>J9079*$E9079*(1-'Monte Carlo Inputs'!$C$11)+J9079*'Monte Carlo Inputs'!$C$12-J9079*'Monte Carlo Inputs'!$C$13-'Monte Carlo Inputs'!$C$14*(J9079-I9079)</f>
        <v>2713.8906497071553</v>
      </c>
    </row>
    <row r="9080" spans="1:15">
      <c r="A9080">
        <v>9076</v>
      </c>
      <c r="B9080" s="39">
        <v>-0.76915582826350526</v>
      </c>
      <c r="C9080" s="39">
        <v>-0.14111074732087703</v>
      </c>
      <c r="D9080" s="29">
        <f>'Monte Carlo Inputs'!$C$6+'Monte Carlo Inputs'!$D$6*B9080</f>
        <v>7.6480720589753887E-2</v>
      </c>
      <c r="E9080" s="29">
        <f>'Monte Carlo Inputs'!$C$7+'Monte Carlo Inputs'!$D$7*C9080</f>
        <v>0.57777121904807593</v>
      </c>
      <c r="F9080" s="16">
        <f>'Monte Carlo Inputs'!$C$17*(1+$D9080)</f>
        <v>2614.8793183845719</v>
      </c>
      <c r="G9080" s="16">
        <f t="shared" ref="G9080:J9080" si="9074">F9080*(1+$D9080)</f>
        <v>2814.8671729098687</v>
      </c>
      <c r="H9080" s="16">
        <f t="shared" si="9074"/>
        <v>3030.1502426584589</v>
      </c>
      <c r="I9080" s="16">
        <f t="shared" si="9074"/>
        <v>3261.8983167121955</v>
      </c>
      <c r="J9080" s="16">
        <f t="shared" si="9074"/>
        <v>3511.3706504648499</v>
      </c>
      <c r="K9080" s="16">
        <f>F9080*$E9080*(1-'Monte Carlo Inputs'!$C$11)+F9080*'Monte Carlo Inputs'!$C$12-F9080*'Monte Carlo Inputs'!$C$13-'Monte Carlo Inputs'!$C$14*(F9080-'Monte Carlo Inputs'!$C$17)</f>
        <v>1178.2807575598974</v>
      </c>
      <c r="L9080" s="16">
        <f>G9080*$E9080*(1-'Monte Carlo Inputs'!$C$11)+G9080*'Monte Carlo Inputs'!$C$12-G9080*'Monte Carlo Inputs'!$C$13-'Monte Carlo Inputs'!$C$14*(G9080-F9080)</f>
        <v>1268.3965189551195</v>
      </c>
      <c r="M9080" s="16">
        <f>H9080*$E9080*(1-'Monte Carlo Inputs'!$C$11)+H9080*'Monte Carlo Inputs'!$C$12-H9080*'Monte Carlo Inputs'!$C$13-'Monte Carlo Inputs'!$C$14*(H9080-G9080)</f>
        <v>1365.4043987183427</v>
      </c>
      <c r="N9080" s="16">
        <f>I9080*$E9080*(1-'Monte Carlo Inputs'!$C$11)+I9080*'Monte Carlo Inputs'!$C$12-I9080*'Monte Carlo Inputs'!$C$13-'Monte Carlo Inputs'!$C$14*(I9080-H9080)</f>
        <v>1469.831511028741</v>
      </c>
      <c r="O9080" s="16">
        <f>J9080*$E9080*(1-'Monte Carlo Inputs'!$C$11)+J9080*'Monte Carlo Inputs'!$C$12-J9080*'Monte Carlo Inputs'!$C$13-'Monte Carlo Inputs'!$C$14*(J9080-I9080)</f>
        <v>1582.2452841377462</v>
      </c>
    </row>
    <row r="9081" spans="1:15">
      <c r="A9081">
        <v>9077</v>
      </c>
      <c r="B9081" s="39">
        <v>1.1605920677707398</v>
      </c>
      <c r="C9081" s="39">
        <v>-0.17669533383732808</v>
      </c>
      <c r="D9081" s="29">
        <f>'Monte Carlo Inputs'!$C$6+'Monte Carlo Inputs'!$D$6*B9081</f>
        <v>0.20149798477032765</v>
      </c>
      <c r="E9081" s="29">
        <f>'Monte Carlo Inputs'!$C$7+'Monte Carlo Inputs'!$D$7*C9081</f>
        <v>0.57649757974688942</v>
      </c>
      <c r="F9081" s="16">
        <f>'Monte Carlo Inputs'!$C$17*(1+$D9081)</f>
        <v>2918.5587548056037</v>
      </c>
      <c r="G9081" s="16">
        <f t="shared" ref="G9081:J9081" si="9075">F9081*(1+$D9081)</f>
        <v>3506.6424623327298</v>
      </c>
      <c r="H9081" s="16">
        <f t="shared" si="9075"/>
        <v>4213.2238518028353</v>
      </c>
      <c r="I9081" s="16">
        <f t="shared" si="9075"/>
        <v>5062.1799673273845</v>
      </c>
      <c r="J9081" s="16">
        <f t="shared" si="9075"/>
        <v>6082.1990292885757</v>
      </c>
      <c r="K9081" s="16">
        <f>F9081*$E9081*(1-'Monte Carlo Inputs'!$C$11)+F9081*'Monte Carlo Inputs'!$C$12-F9081*'Monte Carlo Inputs'!$C$13-'Monte Carlo Inputs'!$C$14*(F9081-'Monte Carlo Inputs'!$C$17)</f>
        <v>1317.2045840557921</v>
      </c>
      <c r="L9081" s="16">
        <f>G9081*$E9081*(1-'Monte Carlo Inputs'!$C$11)+G9081*'Monte Carlo Inputs'!$C$12-G9081*'Monte Carlo Inputs'!$C$13-'Monte Carlo Inputs'!$C$14*(G9081-F9081)</f>
        <v>1582.618653273272</v>
      </c>
      <c r="M9081" s="16">
        <f>H9081*$E9081*(1-'Monte Carlo Inputs'!$C$11)+H9081*'Monte Carlo Inputs'!$C$12-H9081*'Monte Carlo Inputs'!$C$13-'Monte Carlo Inputs'!$C$14*(H9081-G9081)</f>
        <v>1901.5131225677662</v>
      </c>
      <c r="N9081" s="16">
        <f>I9081*$E9081*(1-'Monte Carlo Inputs'!$C$11)+I9081*'Monte Carlo Inputs'!$C$12-I9081*'Monte Carlo Inputs'!$C$13-'Monte Carlo Inputs'!$C$14*(I9081-H9081)</f>
        <v>2284.664184779504</v>
      </c>
      <c r="O9081" s="16">
        <f>J9081*$E9081*(1-'Monte Carlo Inputs'!$C$11)+J9081*'Monte Carlo Inputs'!$C$12-J9081*'Monte Carlo Inputs'!$C$13-'Monte Carlo Inputs'!$C$14*(J9081-I9081)</f>
        <v>2745.0194138895181</v>
      </c>
    </row>
    <row r="9082" spans="1:15">
      <c r="A9082">
        <v>9078</v>
      </c>
      <c r="B9082" s="39">
        <v>0.91907117879742184</v>
      </c>
      <c r="C9082" s="39">
        <v>1.2674471646348917</v>
      </c>
      <c r="D9082" s="29">
        <f>'Monte Carlo Inputs'!$C$6+'Monte Carlo Inputs'!$D$6*B9082</f>
        <v>0.18585123586392621</v>
      </c>
      <c r="E9082" s="29">
        <f>'Monte Carlo Inputs'!$C$7+'Monte Carlo Inputs'!$D$7*C9082</f>
        <v>0.62818615681431156</v>
      </c>
      <c r="F9082" s="16">
        <f>'Monte Carlo Inputs'!$C$17*(1+$D9082)</f>
        <v>2880.5512370370634</v>
      </c>
      <c r="G9082" s="16">
        <f t="shared" ref="G9082:J9082" si="9076">F9082*(1+$D9082)</f>
        <v>3415.9052444097629</v>
      </c>
      <c r="H9082" s="16">
        <f t="shared" si="9076"/>
        <v>4050.7554556773839</v>
      </c>
      <c r="I9082" s="16">
        <f t="shared" si="9076"/>
        <v>4803.5933632975666</v>
      </c>
      <c r="J9082" s="16">
        <f t="shared" si="9076"/>
        <v>5696.3471264541731</v>
      </c>
      <c r="K9082" s="16">
        <f>F9082*$E9082*(1-'Monte Carlo Inputs'!$C$11)+F9082*'Monte Carlo Inputs'!$C$12-F9082*'Monte Carlo Inputs'!$C$13-'Monte Carlo Inputs'!$C$14*(F9082-'Monte Carlo Inputs'!$C$17)</f>
        <v>1405.4679829271965</v>
      </c>
      <c r="L9082" s="16">
        <f>G9082*$E9082*(1-'Monte Carlo Inputs'!$C$11)+G9082*'Monte Carlo Inputs'!$C$12-G9082*'Monte Carlo Inputs'!$C$13-'Monte Carlo Inputs'!$C$14*(G9082-F9082)</f>
        <v>1666.6759445213959</v>
      </c>
      <c r="M9082" s="16">
        <f>H9082*$E9082*(1-'Monte Carlo Inputs'!$C$11)+H9082*'Monte Carlo Inputs'!$C$12-H9082*'Monte Carlo Inputs'!$C$13-'Monte Carlo Inputs'!$C$14*(H9082-G9082)</f>
        <v>1976.429728595373</v>
      </c>
      <c r="N9082" s="16">
        <f>I9082*$E9082*(1-'Monte Carlo Inputs'!$C$11)+I9082*'Monte Carlo Inputs'!$C$12-I9082*'Monte Carlo Inputs'!$C$13-'Monte Carlo Inputs'!$C$14*(I9082-H9082)</f>
        <v>2343.7516362530273</v>
      </c>
      <c r="O9082" s="16">
        <f>J9082*$E9082*(1-'Monte Carlo Inputs'!$C$11)+J9082*'Monte Carlo Inputs'!$C$12-J9082*'Monte Carlo Inputs'!$C$13-'Monte Carlo Inputs'!$C$14*(J9082-I9082)</f>
        <v>2779.3407744087517</v>
      </c>
    </row>
    <row r="9083" spans="1:15">
      <c r="A9083">
        <v>9079</v>
      </c>
      <c r="B9083" s="39">
        <v>0.52535602868642006</v>
      </c>
      <c r="C9083" s="39">
        <v>-0.8492260834064751</v>
      </c>
      <c r="D9083" s="29">
        <f>'Monte Carlo Inputs'!$C$6+'Monte Carlo Inputs'!$D$6*B9083</f>
        <v>0.16034469636492013</v>
      </c>
      <c r="E9083" s="29">
        <f>'Monte Carlo Inputs'!$C$7+'Monte Carlo Inputs'!$D$7*C9083</f>
        <v>0.55242643890303811</v>
      </c>
      <c r="F9083" s="16">
        <f>'Monte Carlo Inputs'!$C$17*(1+$D9083)</f>
        <v>2818.5933019400281</v>
      </c>
      <c r="G9083" s="16">
        <f t="shared" ref="G9083:J9083" si="9077">F9083*(1+$D9083)</f>
        <v>3270.5397891158</v>
      </c>
      <c r="H9083" s="16">
        <f t="shared" si="9077"/>
        <v>3794.9534985509631</v>
      </c>
      <c r="I9083" s="16">
        <f t="shared" si="9077"/>
        <v>4403.4541649951088</v>
      </c>
      <c r="J9083" s="16">
        <f t="shared" si="9077"/>
        <v>5109.524686038093</v>
      </c>
      <c r="K9083" s="16">
        <f>F9083*$E9083*(1-'Monte Carlo Inputs'!$C$11)+F9083*'Monte Carlo Inputs'!$C$12-F9083*'Monte Carlo Inputs'!$C$13-'Monte Carlo Inputs'!$C$14*(F9083-'Monte Carlo Inputs'!$C$17)</f>
        <v>1222.4154942992727</v>
      </c>
      <c r="L9083" s="16">
        <f>G9083*$E9083*(1-'Monte Carlo Inputs'!$C$11)+G9083*'Monte Carlo Inputs'!$C$12-G9083*'Monte Carlo Inputs'!$C$13-'Monte Carlo Inputs'!$C$14*(G9083-F9083)</f>
        <v>1418.4233355644635</v>
      </c>
      <c r="M9083" s="16">
        <f>H9083*$E9083*(1-'Monte Carlo Inputs'!$C$11)+H9083*'Monte Carlo Inputs'!$C$12-H9083*'Monte Carlo Inputs'!$C$13-'Monte Carlo Inputs'!$C$14*(H9083-G9083)</f>
        <v>1645.8599946224647</v>
      </c>
      <c r="N9083" s="16">
        <f>I9083*$E9083*(1-'Monte Carlo Inputs'!$C$11)+I9083*'Monte Carlo Inputs'!$C$12-I9083*'Monte Carlo Inputs'!$C$13-'Monte Carlo Inputs'!$C$14*(I9083-H9083)</f>
        <v>1909.764915719373</v>
      </c>
      <c r="O9083" s="16">
        <f>J9083*$E9083*(1-'Monte Carlo Inputs'!$C$11)+J9083*'Monte Carlo Inputs'!$C$12-J9083*'Monte Carlo Inputs'!$C$13-'Monte Carlo Inputs'!$C$14*(J9083-I9083)</f>
        <v>2215.9855912587732</v>
      </c>
    </row>
    <row r="9084" spans="1:15">
      <c r="A9084">
        <v>9080</v>
      </c>
      <c r="B9084" s="39">
        <v>-7.566976258426289E-2</v>
      </c>
      <c r="C9084" s="39">
        <v>0.60047519313377462</v>
      </c>
      <c r="D9084" s="29">
        <f>'Monte Carlo Inputs'!$C$6+'Monte Carlo Inputs'!$D$6*B9084</f>
        <v>0.12140769310089793</v>
      </c>
      <c r="E9084" s="29">
        <f>'Monte Carlo Inputs'!$C$7+'Monte Carlo Inputs'!$D$7*C9084</f>
        <v>0.60431397509594409</v>
      </c>
      <c r="F9084" s="16">
        <f>'Monte Carlo Inputs'!$C$17*(1+$D9084)</f>
        <v>2724.0114273113913</v>
      </c>
      <c r="G9084" s="16">
        <f t="shared" ref="G9084:J9084" si="9078">F9084*(1+$D9084)</f>
        <v>3054.7273706817514</v>
      </c>
      <c r="H9084" s="16">
        <f t="shared" si="9078"/>
        <v>3425.5947738083942</v>
      </c>
      <c r="I9084" s="16">
        <f t="shared" si="9078"/>
        <v>3841.4883327949633</v>
      </c>
      <c r="J9084" s="16">
        <f t="shared" si="9078"/>
        <v>4307.8745693536139</v>
      </c>
      <c r="K9084" s="16">
        <f>F9084*$E9084*(1-'Monte Carlo Inputs'!$C$11)+F9084*'Monte Carlo Inputs'!$C$12-F9084*'Monte Carlo Inputs'!$C$13-'Monte Carlo Inputs'!$C$14*(F9084-'Monte Carlo Inputs'!$C$17)</f>
        <v>1280.6045242233261</v>
      </c>
      <c r="L9084" s="16">
        <f>G9084*$E9084*(1-'Monte Carlo Inputs'!$C$11)+G9084*'Monte Carlo Inputs'!$C$12-G9084*'Monte Carlo Inputs'!$C$13-'Monte Carlo Inputs'!$C$14*(G9084-F9084)</f>
        <v>1436.0797652838528</v>
      </c>
      <c r="M9084" s="16">
        <f>H9084*$E9084*(1-'Monte Carlo Inputs'!$C$11)+H9084*'Monte Carlo Inputs'!$C$12-H9084*'Monte Carlo Inputs'!$C$13-'Monte Carlo Inputs'!$C$14*(H9084-G9084)</f>
        <v>1610.4308966958442</v>
      </c>
      <c r="N9084" s="16">
        <f>I9084*$E9084*(1-'Monte Carlo Inputs'!$C$11)+I9084*'Monte Carlo Inputs'!$C$12-I9084*'Monte Carlo Inputs'!$C$13-'Monte Carlo Inputs'!$C$14*(I9084-H9084)</f>
        <v>1805.9495967620971</v>
      </c>
      <c r="O9084" s="16">
        <f>J9084*$E9084*(1-'Monte Carlo Inputs'!$C$11)+J9084*'Monte Carlo Inputs'!$C$12-J9084*'Monte Carlo Inputs'!$C$13-'Monte Carlo Inputs'!$C$14*(J9084-I9084)</f>
        <v>2025.2057711614802</v>
      </c>
    </row>
    <row r="9085" spans="1:15">
      <c r="A9085">
        <v>9081</v>
      </c>
      <c r="B9085" s="39">
        <v>2.3010785985000193</v>
      </c>
      <c r="C9085" s="39">
        <v>-2.1006226308471652</v>
      </c>
      <c r="D9085" s="29">
        <f>'Monte Carlo Inputs'!$C$6+'Monte Carlo Inputs'!$D$6*B9085</f>
        <v>0.275383545780437</v>
      </c>
      <c r="E9085" s="29">
        <f>'Monte Carlo Inputs'!$C$7+'Monte Carlo Inputs'!$D$7*C9085</f>
        <v>0.50763660206025907</v>
      </c>
      <c r="F9085" s="16">
        <f>'Monte Carlo Inputs'!$C$17*(1+$D9085)</f>
        <v>3098.0341710552598</v>
      </c>
      <c r="G9085" s="16">
        <f t="shared" ref="G9085:J9085" si="9079">F9085*(1+$D9085)</f>
        <v>3951.181806029414</v>
      </c>
      <c r="H9085" s="16">
        <f t="shared" si="9079"/>
        <v>5039.2722617969448</v>
      </c>
      <c r="I9085" s="16">
        <f t="shared" si="9079"/>
        <v>6427.0049254035903</v>
      </c>
      <c r="J9085" s="16">
        <f t="shared" si="9079"/>
        <v>8196.896330509564</v>
      </c>
      <c r="K9085" s="16">
        <f>F9085*$E9085*(1-'Monte Carlo Inputs'!$C$11)+F9085*'Monte Carlo Inputs'!$C$12-F9085*'Monte Carlo Inputs'!$C$13-'Monte Carlo Inputs'!$C$14*(F9085-'Monte Carlo Inputs'!$C$17)</f>
        <v>1248.9070540583414</v>
      </c>
      <c r="L9085" s="16">
        <f>G9085*$E9085*(1-'Monte Carlo Inputs'!$C$11)+G9085*'Monte Carlo Inputs'!$C$12-G9085*'Monte Carlo Inputs'!$C$13-'Monte Carlo Inputs'!$C$14*(G9085-F9085)</f>
        <v>1592.8355069551271</v>
      </c>
      <c r="M9085" s="16">
        <f>H9085*$E9085*(1-'Monte Carlo Inputs'!$C$11)+H9085*'Monte Carlo Inputs'!$C$12-H9085*'Monte Carlo Inputs'!$C$13-'Monte Carlo Inputs'!$C$14*(H9085-G9085)</f>
        <v>2031.4761967054103</v>
      </c>
      <c r="N9085" s="16">
        <f>I9085*$E9085*(1-'Monte Carlo Inputs'!$C$11)+I9085*'Monte Carlo Inputs'!$C$12-I9085*'Monte Carlo Inputs'!$C$13-'Monte Carlo Inputs'!$C$14*(I9085-H9085)</f>
        <v>2590.9113149227023</v>
      </c>
      <c r="O9085" s="16">
        <f>J9085*$E9085*(1-'Monte Carlo Inputs'!$C$11)+J9085*'Monte Carlo Inputs'!$C$12-J9085*'Monte Carlo Inputs'!$C$13-'Monte Carlo Inputs'!$C$14*(J9085-I9085)</f>
        <v>3304.405659628771</v>
      </c>
    </row>
    <row r="9086" spans="1:15">
      <c r="A9086">
        <v>9082</v>
      </c>
      <c r="B9086" s="39">
        <v>-0.21624435097115427</v>
      </c>
      <c r="C9086" s="39">
        <v>0.59419100515423073</v>
      </c>
      <c r="D9086" s="29">
        <f>'Monte Carlo Inputs'!$C$6+'Monte Carlo Inputs'!$D$6*B9086</f>
        <v>0.11230067425685326</v>
      </c>
      <c r="E9086" s="29">
        <f>'Monte Carlo Inputs'!$C$7+'Monte Carlo Inputs'!$D$7*C9086</f>
        <v>0.60408905218492226</v>
      </c>
      <c r="F9086" s="16">
        <f>'Monte Carlo Inputs'!$C$17*(1+$D9086)</f>
        <v>2701.8895678373228</v>
      </c>
      <c r="G9086" s="16">
        <f t="shared" ref="G9086:J9086" si="9080">F9086*(1+$D9086)</f>
        <v>3005.3135880730124</v>
      </c>
      <c r="H9086" s="16">
        <f t="shared" si="9080"/>
        <v>3342.8123303668949</v>
      </c>
      <c r="I9086" s="16">
        <f t="shared" si="9080"/>
        <v>3718.2124089812201</v>
      </c>
      <c r="J9086" s="16">
        <f t="shared" si="9080"/>
        <v>4135.7701695400101</v>
      </c>
      <c r="K9086" s="16">
        <f>F9086*$E9086*(1-'Monte Carlo Inputs'!$C$11)+F9086*'Monte Carlo Inputs'!$C$12-F9086*'Monte Carlo Inputs'!$C$13-'Monte Carlo Inputs'!$C$14*(F9086-'Monte Carlo Inputs'!$C$17)</f>
        <v>1269.4415319717962</v>
      </c>
      <c r="L9086" s="16">
        <f>G9086*$E9086*(1-'Monte Carlo Inputs'!$C$11)+G9086*'Monte Carlo Inputs'!$C$12-G9086*'Monte Carlo Inputs'!$C$13-'Monte Carlo Inputs'!$C$14*(G9086-F9086)</f>
        <v>1412.0006719418816</v>
      </c>
      <c r="M9086" s="16">
        <f>H9086*$E9086*(1-'Monte Carlo Inputs'!$C$11)+H9086*'Monte Carlo Inputs'!$C$12-H9086*'Monte Carlo Inputs'!$C$13-'Monte Carlo Inputs'!$C$14*(H9086-G9086)</f>
        <v>1570.569299452085</v>
      </c>
      <c r="N9086" s="16">
        <f>I9086*$E9086*(1-'Monte Carlo Inputs'!$C$11)+I9086*'Monte Carlo Inputs'!$C$12-I9086*'Monte Carlo Inputs'!$C$13-'Monte Carlo Inputs'!$C$14*(I9086-H9086)</f>
        <v>1746.9452907476675</v>
      </c>
      <c r="O9086" s="16">
        <f>J9086*$E9086*(1-'Monte Carlo Inputs'!$C$11)+J9086*'Monte Carlo Inputs'!$C$12-J9086*'Monte Carlo Inputs'!$C$13-'Monte Carlo Inputs'!$C$14*(J9086-I9086)</f>
        <v>1943.1284247884657</v>
      </c>
    </row>
    <row r="9087" spans="1:15">
      <c r="A9087">
        <v>9083</v>
      </c>
      <c r="B9087" s="39">
        <v>-1.8100673031137131</v>
      </c>
      <c r="C9087" s="39">
        <v>-0.25777027125158686</v>
      </c>
      <c r="D9087" s="29">
        <f>'Monte Carlo Inputs'!$C$6+'Monte Carlo Inputs'!$D$6*B9087</f>
        <v>9.0460545862989933E-3</v>
      </c>
      <c r="E9087" s="29">
        <f>'Monte Carlo Inputs'!$C$7+'Monte Carlo Inputs'!$D$7*C9087</f>
        <v>0.57359575520034589</v>
      </c>
      <c r="F9087" s="16">
        <f>'Monte Carlo Inputs'!$C$17*(1+$D9087)</f>
        <v>2451.073771195579</v>
      </c>
      <c r="G9087" s="16">
        <f t="shared" ref="G9087:J9087" si="9081">F9087*(1+$D9087)</f>
        <v>2473.2463183248597</v>
      </c>
      <c r="H9087" s="16">
        <f t="shared" si="9081"/>
        <v>2495.6194395257894</v>
      </c>
      <c r="I9087" s="16">
        <f t="shared" si="9081"/>
        <v>2518.1949492023682</v>
      </c>
      <c r="J9087" s="16">
        <f t="shared" si="9081"/>
        <v>2540.9746781717949</v>
      </c>
      <c r="K9087" s="16">
        <f>F9087*$E9087*(1-'Monte Carlo Inputs'!$C$11)+F9087*'Monte Carlo Inputs'!$C$12-F9087*'Monte Carlo Inputs'!$C$13-'Monte Carlo Inputs'!$C$14*(F9087-'Monte Carlo Inputs'!$C$17)</f>
        <v>1094.6356014597181</v>
      </c>
      <c r="L9087" s="16">
        <f>G9087*$E9087*(1-'Monte Carlo Inputs'!$C$11)+G9087*'Monte Carlo Inputs'!$C$12-G9087*'Monte Carlo Inputs'!$C$13-'Monte Carlo Inputs'!$C$14*(G9087-F9087)</f>
        <v>1104.5377348626287</v>
      </c>
      <c r="M9087" s="16">
        <f>H9087*$E9087*(1-'Monte Carlo Inputs'!$C$11)+H9087*'Monte Carlo Inputs'!$C$12-H9087*'Monte Carlo Inputs'!$C$13-'Monte Carlo Inputs'!$C$14*(H9087-G9087)</f>
        <v>1114.5294435048231</v>
      </c>
      <c r="N9087" s="16">
        <f>I9087*$E9087*(1-'Monte Carlo Inputs'!$C$11)+I9087*'Monte Carlo Inputs'!$C$12-I9087*'Monte Carlo Inputs'!$C$13-'Monte Carlo Inputs'!$C$14*(I9087-H9087)</f>
        <v>1124.6115376888049</v>
      </c>
      <c r="O9087" s="16">
        <f>J9087*$E9087*(1-'Monte Carlo Inputs'!$C$11)+J9087*'Monte Carlo Inputs'!$C$12-J9087*'Monte Carlo Inputs'!$C$13-'Monte Carlo Inputs'!$C$14*(J9087-I9087)</f>
        <v>1134.7848350471195</v>
      </c>
    </row>
    <row r="9088" spans="1:15">
      <c r="A9088">
        <v>9084</v>
      </c>
      <c r="B9088" s="39">
        <v>0.76622456420886287</v>
      </c>
      <c r="C9088" s="39">
        <v>-0.60603207656554114</v>
      </c>
      <c r="D9088" s="29">
        <f>'Monte Carlo Inputs'!$C$6+'Monte Carlo Inputs'!$D$6*B9088</f>
        <v>0.17594918304428414</v>
      </c>
      <c r="E9088" s="29">
        <f>'Monte Carlo Inputs'!$C$7+'Monte Carlo Inputs'!$D$7*C9088</f>
        <v>0.56113080995937858</v>
      </c>
      <c r="F9088" s="16">
        <f>'Monte Carlo Inputs'!$C$17*(1+$D9088)</f>
        <v>2856.4981605328708</v>
      </c>
      <c r="G9088" s="16">
        <f t="shared" ref="G9088:J9088" si="9082">F9088*(1+$D9088)</f>
        <v>3359.0966782461296</v>
      </c>
      <c r="H9088" s="16">
        <f t="shared" si="9082"/>
        <v>3950.1269945503045</v>
      </c>
      <c r="I9088" s="16">
        <f t="shared" si="9082"/>
        <v>4645.148612162604</v>
      </c>
      <c r="J9088" s="16">
        <f t="shared" si="9082"/>
        <v>5462.4587155919044</v>
      </c>
      <c r="K9088" s="16">
        <f>F9088*$E9088*(1-'Monte Carlo Inputs'!$C$11)+F9088*'Monte Carlo Inputs'!$C$12-F9088*'Monte Carlo Inputs'!$C$13-'Monte Carlo Inputs'!$C$14*(F9088-'Monte Carlo Inputs'!$C$17)</f>
        <v>1257.0948967452232</v>
      </c>
      <c r="L9088" s="16">
        <f>G9088*$E9088*(1-'Monte Carlo Inputs'!$C$11)+G9088*'Monte Carlo Inputs'!$C$12-G9088*'Monte Carlo Inputs'!$C$13-'Monte Carlo Inputs'!$C$14*(G9088-F9088)</f>
        <v>1478.2797168366842</v>
      </c>
      <c r="M9088" s="16">
        <f>H9088*$E9088*(1-'Monte Carlo Inputs'!$C$11)+H9088*'Monte Carlo Inputs'!$C$12-H9088*'Monte Carlo Inputs'!$C$13-'Monte Carlo Inputs'!$C$14*(H9088-G9088)</f>
        <v>1738.3818253250342</v>
      </c>
      <c r="N9088" s="16">
        <f>I9088*$E9088*(1-'Monte Carlo Inputs'!$C$11)+I9088*'Monte Carlo Inputs'!$C$12-I9088*'Monte Carlo Inputs'!$C$13-'Monte Carlo Inputs'!$C$14*(I9088-H9088)</f>
        <v>2044.2486873100058</v>
      </c>
      <c r="O9088" s="16">
        <f>J9088*$E9088*(1-'Monte Carlo Inputs'!$C$11)+J9088*'Monte Carlo Inputs'!$C$12-J9088*'Monte Carlo Inputs'!$C$13-'Monte Carlo Inputs'!$C$14*(J9088-I9088)</f>
        <v>2403.9325737815511</v>
      </c>
    </row>
    <row r="9089" spans="1:15">
      <c r="A9089">
        <v>9085</v>
      </c>
      <c r="B9089" s="39">
        <v>-0.80160038839764014</v>
      </c>
      <c r="C9089" s="39">
        <v>1.1803689321163362</v>
      </c>
      <c r="D9089" s="29">
        <f>'Monte Carlo Inputs'!$C$6+'Monte Carlo Inputs'!$D$6*B9089</f>
        <v>7.437882419497234E-2</v>
      </c>
      <c r="E9089" s="29">
        <f>'Monte Carlo Inputs'!$C$7+'Monte Carlo Inputs'!$D$7*C9089</f>
        <v>0.62506946304123034</v>
      </c>
      <c r="F9089" s="16">
        <f>'Monte Carlo Inputs'!$C$17*(1+$D9089)</f>
        <v>2609.7736018520077</v>
      </c>
      <c r="G9089" s="16">
        <f t="shared" ref="G9089:J9089" si="9083">F9089*(1+$D9089)</f>
        <v>2803.8854937728379</v>
      </c>
      <c r="H9089" s="16">
        <f t="shared" si="9083"/>
        <v>3012.435199977001</v>
      </c>
      <c r="I9089" s="16">
        <f t="shared" si="9083"/>
        <v>3236.4965881148369</v>
      </c>
      <c r="J9089" s="16">
        <f t="shared" si="9083"/>
        <v>3477.2233988498579</v>
      </c>
      <c r="K9089" s="16">
        <f>F9089*$E9089*(1-'Monte Carlo Inputs'!$C$11)+F9089*'Monte Carlo Inputs'!$C$12-F9089*'Monte Carlo Inputs'!$C$13-'Monte Carlo Inputs'!$C$14*(F9089-'Monte Carlo Inputs'!$C$17)</f>
        <v>1263.7355294616541</v>
      </c>
      <c r="L9089" s="16">
        <f>G9089*$E9089*(1-'Monte Carlo Inputs'!$C$11)+G9089*'Monte Carlo Inputs'!$C$12-G9089*'Monte Carlo Inputs'!$C$13-'Monte Carlo Inputs'!$C$14*(G9089-F9089)</f>
        <v>1357.7306922364228</v>
      </c>
      <c r="M9089" s="16">
        <f>H9089*$E9089*(1-'Monte Carlo Inputs'!$C$11)+H9089*'Monte Carlo Inputs'!$C$12-H9089*'Monte Carlo Inputs'!$C$13-'Monte Carlo Inputs'!$C$14*(H9089-G9089)</f>
        <v>1458.7171046983938</v>
      </c>
      <c r="N9089" s="16">
        <f>I9089*$E9089*(1-'Monte Carlo Inputs'!$C$11)+I9089*'Monte Carlo Inputs'!$C$12-I9089*'Monte Carlo Inputs'!$C$13-'Monte Carlo Inputs'!$C$14*(I9089-H9089)</f>
        <v>1567.2147677789549</v>
      </c>
      <c r="O9089" s="16">
        <f>J9089*$E9089*(1-'Monte Carlo Inputs'!$C$11)+J9089*'Monte Carlo Inputs'!$C$12-J9089*'Monte Carlo Inputs'!$C$13-'Monte Carlo Inputs'!$C$14*(J9089-I9089)</f>
        <v>1683.7823594673498</v>
      </c>
    </row>
    <row r="9090" spans="1:15">
      <c r="A9090">
        <v>9086</v>
      </c>
      <c r="B9090" s="39">
        <v>0.14758575933113749</v>
      </c>
      <c r="C9090" s="39">
        <v>-2.4029866010568952</v>
      </c>
      <c r="D9090" s="29">
        <f>'Monte Carlo Inputs'!$C$6+'Monte Carlo Inputs'!$D$6*B9090</f>
        <v>0.13587113395782435</v>
      </c>
      <c r="E9090" s="29">
        <f>'Monte Carlo Inputs'!$C$7+'Monte Carlo Inputs'!$D$7*C9090</f>
        <v>0.49681442669104775</v>
      </c>
      <c r="F9090" s="16">
        <f>'Monte Carlo Inputs'!$C$17*(1+$D9090)</f>
        <v>2759.1445714969514</v>
      </c>
      <c r="G9090" s="16">
        <f t="shared" ref="G9090:J9090" si="9084">F9090*(1+$D9090)</f>
        <v>3134.0326731798173</v>
      </c>
      <c r="H9090" s="16">
        <f t="shared" si="9084"/>
        <v>3559.8572463456303</v>
      </c>
      <c r="I9090" s="16">
        <f t="shared" si="9084"/>
        <v>4043.539087134589</v>
      </c>
      <c r="J9090" s="16">
        <f t="shared" si="9084"/>
        <v>4592.9393281063512</v>
      </c>
      <c r="K9090" s="16">
        <f>F9090*$E9090*(1-'Monte Carlo Inputs'!$C$11)+F9090*'Monte Carlo Inputs'!$C$12-F9090*'Monte Carlo Inputs'!$C$13-'Monte Carlo Inputs'!$C$14*(F9090-'Monte Carlo Inputs'!$C$17)</f>
        <v>1086.589005407807</v>
      </c>
      <c r="L9090" s="16">
        <f>G9090*$E9090*(1-'Monte Carlo Inputs'!$C$11)+G9090*'Monte Carlo Inputs'!$C$12-G9090*'Monte Carlo Inputs'!$C$13-'Monte Carlo Inputs'!$C$14*(G9090-F9090)</f>
        <v>1234.2250857186702</v>
      </c>
      <c r="M9090" s="16">
        <f>H9090*$E9090*(1-'Monte Carlo Inputs'!$C$11)+H9090*'Monte Carlo Inputs'!$C$12-H9090*'Monte Carlo Inputs'!$C$13-'Monte Carlo Inputs'!$C$14*(H9090-G9090)</f>
        <v>1401.9206476744587</v>
      </c>
      <c r="N9090" s="16">
        <f>I9090*$E9090*(1-'Monte Carlo Inputs'!$C$11)+I9090*'Monte Carlo Inputs'!$C$12-I9090*'Monte Carlo Inputs'!$C$13-'Monte Carlo Inputs'!$C$14*(I9090-H9090)</f>
        <v>1592.4011957928749</v>
      </c>
      <c r="O9090" s="16">
        <f>J9090*$E9090*(1-'Monte Carlo Inputs'!$C$11)+J9090*'Monte Carlo Inputs'!$C$12-J9090*'Monte Carlo Inputs'!$C$13-'Monte Carlo Inputs'!$C$14*(J9090-I9090)</f>
        <v>1808.7625519810485</v>
      </c>
    </row>
    <row r="9091" spans="1:15">
      <c r="A9091">
        <v>9087</v>
      </c>
      <c r="B9091" s="39">
        <v>-0.97519086204788918</v>
      </c>
      <c r="C9091" s="39">
        <v>-0.13902723980310791</v>
      </c>
      <c r="D9091" s="29">
        <f>'Monte Carlo Inputs'!$C$6+'Monte Carlo Inputs'!$D$6*B9091</f>
        <v>6.313289608790576E-2</v>
      </c>
      <c r="E9091" s="29">
        <f>'Monte Carlo Inputs'!$C$7+'Monte Carlo Inputs'!$D$7*C9091</f>
        <v>0.57784579170210193</v>
      </c>
      <c r="F9091" s="16">
        <f>'Monte Carlo Inputs'!$C$17*(1+$D9091)</f>
        <v>2582.4561178871327</v>
      </c>
      <c r="G9091" s="16">
        <f t="shared" ref="G9091:J9091" si="9085">F9091*(1+$D9091)</f>
        <v>2745.4940516292777</v>
      </c>
      <c r="H9091" s="16">
        <f t="shared" si="9085"/>
        <v>2918.8250423007526</v>
      </c>
      <c r="I9091" s="16">
        <f t="shared" si="9085"/>
        <v>3103.0989203951035</v>
      </c>
      <c r="J9091" s="16">
        <f t="shared" si="9085"/>
        <v>3299.0065420869005</v>
      </c>
      <c r="K9091" s="16">
        <f>F9091*$E9091*(1-'Monte Carlo Inputs'!$C$11)+F9091*'Monte Carlo Inputs'!$C$12-F9091*'Monte Carlo Inputs'!$C$13-'Monte Carlo Inputs'!$C$14*(F9091-'Monte Carlo Inputs'!$C$17)</f>
        <v>1163.3027878418352</v>
      </c>
      <c r="L9091" s="16">
        <f>G9091*$E9091*(1-'Monte Carlo Inputs'!$C$11)+G9091*'Monte Carlo Inputs'!$C$12-G9091*'Monte Carlo Inputs'!$C$13-'Monte Carlo Inputs'!$C$14*(G9091-F9091)</f>
        <v>1236.7454618654249</v>
      </c>
      <c r="M9091" s="16">
        <f>H9091*$E9091*(1-'Monte Carlo Inputs'!$C$11)+H9091*'Monte Carlo Inputs'!$C$12-H9091*'Monte Carlo Inputs'!$C$13-'Monte Carlo Inputs'!$C$14*(H9091-G9091)</f>
        <v>1314.8247845965641</v>
      </c>
      <c r="N9091" s="16">
        <f>I9091*$E9091*(1-'Monte Carlo Inputs'!$C$11)+I9091*'Monte Carlo Inputs'!$C$12-I9091*'Monte Carlo Inputs'!$C$13-'Monte Carlo Inputs'!$C$14*(I9091-H9091)</f>
        <v>1397.8334810963022</v>
      </c>
      <c r="O9091" s="16">
        <f>J9091*$E9091*(1-'Monte Carlo Inputs'!$C$11)+J9091*'Monte Carlo Inputs'!$C$12-J9091*'Monte Carlo Inputs'!$C$13-'Monte Carlo Inputs'!$C$14*(J9091-I9091)</f>
        <v>1486.0827570065505</v>
      </c>
    </row>
    <row r="9092" spans="1:15">
      <c r="A9092">
        <v>9088</v>
      </c>
      <c r="B9092" s="39">
        <v>0.44691680366241249</v>
      </c>
      <c r="C9092" s="39">
        <v>0.59778788730016974</v>
      </c>
      <c r="D9092" s="29">
        <f>'Monte Carlo Inputs'!$C$6+'Monte Carlo Inputs'!$D$6*B9092</f>
        <v>0.15526307024313588</v>
      </c>
      <c r="E9092" s="29">
        <f>'Monte Carlo Inputs'!$C$7+'Monte Carlo Inputs'!$D$7*C9092</f>
        <v>0.60421779136419262</v>
      </c>
      <c r="F9092" s="16">
        <f>'Monte Carlo Inputs'!$C$17*(1+$D9092)</f>
        <v>2806.2495239276018</v>
      </c>
      <c r="G9092" s="16">
        <f t="shared" ref="G9092:J9092" si="9086">F9092*(1+$D9092)</f>
        <v>3241.9564408809397</v>
      </c>
      <c r="H9092" s="16">
        <f t="shared" si="9086"/>
        <v>3745.3125514866238</v>
      </c>
      <c r="I9092" s="16">
        <f t="shared" si="9086"/>
        <v>4326.8212772505904</v>
      </c>
      <c r="J9092" s="16">
        <f t="shared" si="9086"/>
        <v>4998.6168331498438</v>
      </c>
      <c r="K9092" s="16">
        <f>F9092*$E9092*(1-'Monte Carlo Inputs'!$C$11)+F9092*'Monte Carlo Inputs'!$C$12-F9092*'Monte Carlo Inputs'!$C$13-'Monte Carlo Inputs'!$C$14*(F9092-'Monte Carlo Inputs'!$C$17)</f>
        <v>1320.3033471088522</v>
      </c>
      <c r="L9092" s="16">
        <f>G9092*$E9092*(1-'Monte Carlo Inputs'!$C$11)+G9092*'Monte Carlo Inputs'!$C$12-G9092*'Monte Carlo Inputs'!$C$13-'Monte Carlo Inputs'!$C$14*(G9092-F9092)</f>
        <v>1525.2976984332611</v>
      </c>
      <c r="M9092" s="16">
        <f>H9092*$E9092*(1-'Monte Carlo Inputs'!$C$11)+H9092*'Monte Carlo Inputs'!$C$12-H9092*'Monte Carlo Inputs'!$C$13-'Monte Carlo Inputs'!$C$14*(H9092-G9092)</f>
        <v>1762.120102126798</v>
      </c>
      <c r="N9092" s="16">
        <f>I9092*$E9092*(1-'Monte Carlo Inputs'!$C$11)+I9092*'Monte Carlo Inputs'!$C$12-I9092*'Monte Carlo Inputs'!$C$13-'Monte Carlo Inputs'!$C$14*(I9092-H9092)</f>
        <v>2035.7122793201529</v>
      </c>
      <c r="O9092" s="16">
        <f>J9092*$E9092*(1-'Monte Carlo Inputs'!$C$11)+J9092*'Monte Carlo Inputs'!$C$12-J9092*'Monte Carlo Inputs'!$C$13-'Monte Carlo Inputs'!$C$14*(J9092-I9092)</f>
        <v>2351.7832179390525</v>
      </c>
    </row>
    <row r="9093" spans="1:15">
      <c r="A9093">
        <v>9089</v>
      </c>
      <c r="B9093" s="39">
        <v>0.15665653732832116</v>
      </c>
      <c r="C9093" s="39">
        <v>0.37517975504207374</v>
      </c>
      <c r="D9093" s="29">
        <f>'Monte Carlo Inputs'!$C$6+'Monte Carlo Inputs'!$D$6*B9093</f>
        <v>0.13645877747930593</v>
      </c>
      <c r="E9093" s="29">
        <f>'Monte Carlo Inputs'!$C$7+'Monte Carlo Inputs'!$D$7*C9093</f>
        <v>0.59625022748996959</v>
      </c>
      <c r="F9093" s="16">
        <f>'Monte Carlo Inputs'!$C$17*(1+$D9093)</f>
        <v>2760.5720163749825</v>
      </c>
      <c r="G9093" s="16">
        <f t="shared" ref="G9093:J9093" si="9087">F9093*(1+$D9093)</f>
        <v>3137.2762988730951</v>
      </c>
      <c r="H9093" s="16">
        <f t="shared" si="9087"/>
        <v>3565.3851872321197</v>
      </c>
      <c r="I9093" s="16">
        <f t="shared" si="9087"/>
        <v>4051.9132911246415</v>
      </c>
      <c r="J9093" s="16">
        <f t="shared" si="9087"/>
        <v>4604.8324252836619</v>
      </c>
      <c r="K9093" s="16">
        <f>F9093*$E9093*(1-'Monte Carlo Inputs'!$C$11)+F9093*'Monte Carlo Inputs'!$C$12-F9093*'Monte Carlo Inputs'!$C$13-'Monte Carlo Inputs'!$C$14*(F9093-'Monte Carlo Inputs'!$C$17)</f>
        <v>1282.4988033790708</v>
      </c>
      <c r="L9093" s="16">
        <f>G9093*$E9093*(1-'Monte Carlo Inputs'!$C$11)+G9093*'Monte Carlo Inputs'!$C$12-G9093*'Monte Carlo Inputs'!$C$13-'Monte Carlo Inputs'!$C$14*(G9093-F9093)</f>
        <v>1457.5070222068516</v>
      </c>
      <c r="M9093" s="16">
        <f>H9093*$E9093*(1-'Monte Carlo Inputs'!$C$11)+H9093*'Monte Carlo Inputs'!$C$12-H9093*'Monte Carlo Inputs'!$C$13-'Monte Carlo Inputs'!$C$14*(H9093-G9093)</f>
        <v>1656.3966486247023</v>
      </c>
      <c r="N9093" s="16">
        <f>I9093*$E9093*(1-'Monte Carlo Inputs'!$C$11)+I9093*'Monte Carlo Inputs'!$C$12-I9093*'Monte Carlo Inputs'!$C$13-'Monte Carlo Inputs'!$C$14*(I9093-H9093)</f>
        <v>1882.4265103168486</v>
      </c>
      <c r="O9093" s="16">
        <f>J9093*$E9093*(1-'Monte Carlo Inputs'!$C$11)+J9093*'Monte Carlo Inputs'!$C$12-J9093*'Monte Carlo Inputs'!$C$13-'Monte Carlo Inputs'!$C$14*(J9093-I9093)</f>
        <v>2139.3001306093224</v>
      </c>
    </row>
    <row r="9094" spans="1:15">
      <c r="A9094">
        <v>9090</v>
      </c>
      <c r="B9094" s="39">
        <v>-0.51419429101507819</v>
      </c>
      <c r="C9094" s="39">
        <v>-0.30917352727118941</v>
      </c>
      <c r="D9094" s="29">
        <f>'Monte Carlo Inputs'!$C$6+'Monte Carlo Inputs'!$D$6*B9094</f>
        <v>9.2998211772708991E-2</v>
      </c>
      <c r="E9094" s="29">
        <f>'Monte Carlo Inputs'!$C$7+'Monte Carlo Inputs'!$D$7*C9094</f>
        <v>0.57175593595598706</v>
      </c>
      <c r="F9094" s="16">
        <f>'Monte Carlo Inputs'!$C$17*(1+$D9094)</f>
        <v>2655.0019562170878</v>
      </c>
      <c r="G9094" s="16">
        <f t="shared" ref="G9094:J9094" si="9088">F9094*(1+$D9094)</f>
        <v>2901.9123903983213</v>
      </c>
      <c r="H9094" s="16">
        <f t="shared" si="9088"/>
        <v>3171.785053426433</v>
      </c>
      <c r="I9094" s="16">
        <f t="shared" si="9088"/>
        <v>3466.7553915224976</v>
      </c>
      <c r="J9094" s="16">
        <f t="shared" si="9088"/>
        <v>3789.1574435874877</v>
      </c>
      <c r="K9094" s="16">
        <f>F9094*$E9094*(1-'Monte Carlo Inputs'!$C$11)+F9094*'Monte Carlo Inputs'!$C$12-F9094*'Monte Carlo Inputs'!$C$13-'Monte Carlo Inputs'!$C$14*(F9094-'Monte Carlo Inputs'!$C$17)</f>
        <v>1185.6208355496199</v>
      </c>
      <c r="L9094" s="16">
        <f>G9094*$E9094*(1-'Monte Carlo Inputs'!$C$11)+G9094*'Monte Carlo Inputs'!$C$12-G9094*'Monte Carlo Inputs'!$C$13-'Monte Carlo Inputs'!$C$14*(G9094-F9094)</f>
        <v>1295.8814530961997</v>
      </c>
      <c r="M9094" s="16">
        <f>H9094*$E9094*(1-'Monte Carlo Inputs'!$C$11)+H9094*'Monte Carlo Inputs'!$C$12-H9094*'Monte Carlo Inputs'!$C$13-'Monte Carlo Inputs'!$C$14*(H9094-G9094)</f>
        <v>1416.3961109035661</v>
      </c>
      <c r="N9094" s="16">
        <f>I9094*$E9094*(1-'Monte Carlo Inputs'!$C$11)+I9094*'Monte Carlo Inputs'!$C$12-I9094*'Monte Carlo Inputs'!$C$13-'Monte Carlo Inputs'!$C$14*(I9094-H9094)</f>
        <v>1548.1184163794171</v>
      </c>
      <c r="O9094" s="16">
        <f>J9094*$E9094*(1-'Monte Carlo Inputs'!$C$11)+J9094*'Monte Carlo Inputs'!$C$12-J9094*'Monte Carlo Inputs'!$C$13-'Monte Carlo Inputs'!$C$14*(J9094-I9094)</f>
        <v>1692.0906607151014</v>
      </c>
    </row>
    <row r="9095" spans="1:15">
      <c r="A9095">
        <v>9091</v>
      </c>
      <c r="B9095" s="39">
        <v>0.29231376361542599</v>
      </c>
      <c r="C9095" s="39">
        <v>-1.3207105372461363</v>
      </c>
      <c r="D9095" s="29">
        <f>'Monte Carlo Inputs'!$C$6+'Monte Carlo Inputs'!$D$6*B9095</f>
        <v>0.14524722872290707</v>
      </c>
      <c r="E9095" s="29">
        <f>'Monte Carlo Inputs'!$C$7+'Monte Carlo Inputs'!$D$7*C9095</f>
        <v>0.53555112323705334</v>
      </c>
      <c r="F9095" s="16">
        <f>'Monte Carlo Inputs'!$C$17*(1+$D9095)</f>
        <v>2781.9200432908142</v>
      </c>
      <c r="G9095" s="16">
        <f t="shared" ref="G9095:J9095" si="9089">F9095*(1+$D9095)</f>
        <v>3185.9862201075148</v>
      </c>
      <c r="H9095" s="16">
        <f t="shared" si="9089"/>
        <v>3648.7418893275017</v>
      </c>
      <c r="I9095" s="16">
        <f t="shared" si="9089"/>
        <v>4178.7115370775055</v>
      </c>
      <c r="J9095" s="16">
        <f t="shared" si="9089"/>
        <v>4785.657807470453</v>
      </c>
      <c r="K9095" s="16">
        <f>F9095*$E9095*(1-'Monte Carlo Inputs'!$C$11)+F9095*'Monte Carlo Inputs'!$C$12-F9095*'Monte Carlo Inputs'!$C$13-'Monte Carlo Inputs'!$C$14*(F9095-'Monte Carlo Inputs'!$C$17)</f>
        <v>1172.5752411813</v>
      </c>
      <c r="L9095" s="16">
        <f>G9095*$E9095*(1-'Monte Carlo Inputs'!$C$11)+G9095*'Monte Carlo Inputs'!$C$12-G9095*'Monte Carlo Inputs'!$C$13-'Monte Carlo Inputs'!$C$14*(G9095-F9095)</f>
        <v>1342.8885454319786</v>
      </c>
      <c r="M9095" s="16">
        <f>H9095*$E9095*(1-'Monte Carlo Inputs'!$C$11)+H9095*'Monte Carlo Inputs'!$C$12-H9095*'Monte Carlo Inputs'!$C$13-'Monte Carlo Inputs'!$C$14*(H9095-G9095)</f>
        <v>1537.9393851397097</v>
      </c>
      <c r="N9095" s="16">
        <f>I9095*$E9095*(1-'Monte Carlo Inputs'!$C$11)+I9095*'Monte Carlo Inputs'!$C$12-I9095*'Monte Carlo Inputs'!$C$13-'Monte Carlo Inputs'!$C$14*(I9095-H9095)</f>
        <v>1761.320818775064</v>
      </c>
      <c r="O9095" s="16">
        <f>J9095*$E9095*(1-'Monte Carlo Inputs'!$C$11)+J9095*'Monte Carlo Inputs'!$C$12-J9095*'Monte Carlo Inputs'!$C$13-'Monte Carlo Inputs'!$C$14*(J9095-I9095)</f>
        <v>2017.1477865941038</v>
      </c>
    </row>
    <row r="9096" spans="1:15">
      <c r="A9096">
        <v>9092</v>
      </c>
      <c r="B9096" s="39">
        <v>0.85954477467723667</v>
      </c>
      <c r="C9096" s="39">
        <v>1.6625313580665191</v>
      </c>
      <c r="D9096" s="29">
        <f>'Monte Carlo Inputs'!$C$6+'Monte Carlo Inputs'!$D$6*B9096</f>
        <v>0.18199486260143621</v>
      </c>
      <c r="E9096" s="29">
        <f>'Monte Carlo Inputs'!$C$7+'Monte Carlo Inputs'!$D$7*C9096</f>
        <v>0.64232696341886408</v>
      </c>
      <c r="F9096" s="16">
        <f>'Monte Carlo Inputs'!$C$17*(1+$D9096)</f>
        <v>2871.1837207451495</v>
      </c>
      <c r="G9096" s="16">
        <f t="shared" ref="G9096:J9096" si="9090">F9096*(1+$D9096)</f>
        <v>3393.7244075056433</v>
      </c>
      <c r="H9096" s="16">
        <f t="shared" si="9090"/>
        <v>4011.3648147567737</v>
      </c>
      <c r="I9096" s="16">
        <f t="shared" si="9090"/>
        <v>4741.4126030626685</v>
      </c>
      <c r="J9096" s="16">
        <f t="shared" si="9090"/>
        <v>5604.3253382937773</v>
      </c>
      <c r="K9096" s="16">
        <f>F9096*$E9096*(1-'Monte Carlo Inputs'!$C$11)+F9096*'Monte Carlo Inputs'!$C$12-F9096*'Monte Carlo Inputs'!$C$13-'Monte Carlo Inputs'!$C$14*(F9096-'Monte Carlo Inputs'!$C$17)</f>
        <v>1429.6554708233332</v>
      </c>
      <c r="L9096" s="16">
        <f>G9096*$E9096*(1-'Monte Carlo Inputs'!$C$11)+G9096*'Monte Carlo Inputs'!$C$12-G9096*'Monte Carlo Inputs'!$C$13-'Monte Carlo Inputs'!$C$14*(G9096-F9096)</f>
        <v>1689.8454218032173</v>
      </c>
      <c r="M9096" s="16">
        <f>H9096*$E9096*(1-'Monte Carlo Inputs'!$C$11)+H9096*'Monte Carlo Inputs'!$C$12-H9096*'Monte Carlo Inputs'!$C$13-'Monte Carlo Inputs'!$C$14*(H9096-G9096)</f>
        <v>1997.38860716196</v>
      </c>
      <c r="N9096" s="16">
        <f>I9096*$E9096*(1-'Monte Carlo Inputs'!$C$11)+I9096*'Monte Carlo Inputs'!$C$12-I9096*'Monte Carlo Inputs'!$C$13-'Monte Carlo Inputs'!$C$14*(I9096-H9096)</f>
        <v>2360.9030722840753</v>
      </c>
      <c r="O9096" s="16">
        <f>J9096*$E9096*(1-'Monte Carlo Inputs'!$C$11)+J9096*'Monte Carlo Inputs'!$C$12-J9096*'Monte Carlo Inputs'!$C$13-'Monte Carlo Inputs'!$C$14*(J9096-I9096)</f>
        <v>2790.5753025397244</v>
      </c>
    </row>
    <row r="9097" spans="1:15">
      <c r="A9097">
        <v>9093</v>
      </c>
      <c r="B9097" s="39">
        <v>-6.0917277851568743E-3</v>
      </c>
      <c r="C9097" s="39">
        <v>-0.3851229043298165</v>
      </c>
      <c r="D9097" s="29">
        <f>'Monte Carlo Inputs'!$C$6+'Monte Carlo Inputs'!$D$6*B9097</f>
        <v>0.1259152536871905</v>
      </c>
      <c r="E9097" s="29">
        <f>'Monte Carlo Inputs'!$C$7+'Monte Carlo Inputs'!$D$7*C9097</f>
        <v>0.56903756485793366</v>
      </c>
      <c r="F9097" s="16">
        <f>'Monte Carlo Inputs'!$C$17*(1+$D9097)</f>
        <v>2734.960742731555</v>
      </c>
      <c r="G9097" s="16">
        <f t="shared" ref="G9097:J9097" si="9091">F9097*(1+$D9097)</f>
        <v>3079.3340184771059</v>
      </c>
      <c r="H9097" s="16">
        <f t="shared" si="9091"/>
        <v>3467.0691426012468</v>
      </c>
      <c r="I9097" s="16">
        <f t="shared" si="9091"/>
        <v>3903.6260332429133</v>
      </c>
      <c r="J9097" s="16">
        <f t="shared" si="9091"/>
        <v>4395.1520955186161</v>
      </c>
      <c r="K9097" s="16">
        <f>F9097*$E9097*(1-'Monte Carlo Inputs'!$C$11)+F9097*'Monte Carlo Inputs'!$C$12-F9097*'Monte Carlo Inputs'!$C$13-'Monte Carlo Inputs'!$C$14*(F9097-'Monte Carlo Inputs'!$C$17)</f>
        <v>1217.2633803484398</v>
      </c>
      <c r="L9097" s="16">
        <f>G9097*$E9097*(1-'Monte Carlo Inputs'!$C$11)+G9097*'Monte Carlo Inputs'!$C$12-G9097*'Monte Carlo Inputs'!$C$13-'Monte Carlo Inputs'!$C$14*(G9097-F9097)</f>
        <v>1370.5354076891408</v>
      </c>
      <c r="M9097" s="16">
        <f>H9097*$E9097*(1-'Monte Carlo Inputs'!$C$11)+H9097*'Monte Carlo Inputs'!$C$12-H9097*'Monte Carlo Inputs'!$C$13-'Monte Carlo Inputs'!$C$14*(H9097-G9097)</f>
        <v>1543.1067212355961</v>
      </c>
      <c r="N9097" s="16">
        <f>I9097*$E9097*(1-'Monte Carlo Inputs'!$C$11)+I9097*'Monte Carlo Inputs'!$C$12-I9097*'Monte Carlo Inputs'!$C$13-'Monte Carlo Inputs'!$C$14*(I9097-H9097)</f>
        <v>1737.4073955063852</v>
      </c>
      <c r="O9097" s="16">
        <f>J9097*$E9097*(1-'Monte Carlo Inputs'!$C$11)+J9097*'Monte Carlo Inputs'!$C$12-J9097*'Monte Carlo Inputs'!$C$13-'Monte Carlo Inputs'!$C$14*(J9097-I9097)</f>
        <v>1956.1734884695729</v>
      </c>
    </row>
    <row r="9098" spans="1:15">
      <c r="A9098">
        <v>9094</v>
      </c>
      <c r="B9098" s="39">
        <v>1.1298824653394686</v>
      </c>
      <c r="C9098" s="39">
        <v>0.20971477854768952</v>
      </c>
      <c r="D9098" s="29">
        <f>'Monte Carlo Inputs'!$C$6+'Monte Carlo Inputs'!$D$6*B9098</f>
        <v>0.19950848630375567</v>
      </c>
      <c r="E9098" s="29">
        <f>'Monte Carlo Inputs'!$C$7+'Monte Carlo Inputs'!$D$7*C9098</f>
        <v>0.59032792467114303</v>
      </c>
      <c r="F9098" s="16">
        <f>'Monte Carlo Inputs'!$C$17*(1+$D9098)</f>
        <v>2913.7260640804534</v>
      </c>
      <c r="G9098" s="16">
        <f t="shared" ref="G9098:J9098" si="9092">F9098*(1+$D9098)</f>
        <v>3495.0391406289446</v>
      </c>
      <c r="H9098" s="16">
        <f t="shared" si="9092"/>
        <v>4192.3291091482042</v>
      </c>
      <c r="I9098" s="16">
        <f t="shared" si="9092"/>
        <v>5028.734343801535</v>
      </c>
      <c r="J9098" s="16">
        <f t="shared" si="9092"/>
        <v>6032.0095207570894</v>
      </c>
      <c r="K9098" s="16">
        <f>F9098*$E9098*(1-'Monte Carlo Inputs'!$C$11)+F9098*'Monte Carlo Inputs'!$C$12-F9098*'Monte Carlo Inputs'!$C$13-'Monte Carlo Inputs'!$C$14*(F9098-'Monte Carlo Inputs'!$C$17)</f>
        <v>1343.6309213127829</v>
      </c>
      <c r="L9098" s="16">
        <f>G9098*$E9098*(1-'Monte Carlo Inputs'!$C$11)+G9098*'Monte Carlo Inputs'!$C$12-G9098*'Monte Carlo Inputs'!$C$13-'Monte Carlo Inputs'!$C$14*(G9098-F9098)</f>
        <v>1611.6966925748168</v>
      </c>
      <c r="M9098" s="16">
        <f>H9098*$E9098*(1-'Monte Carlo Inputs'!$C$11)+H9098*'Monte Carlo Inputs'!$C$12-H9098*'Monte Carlo Inputs'!$C$13-'Monte Carlo Inputs'!$C$14*(H9098-G9098)</f>
        <v>1933.243860091188</v>
      </c>
      <c r="N9098" s="16">
        <f>I9098*$E9098*(1-'Monte Carlo Inputs'!$C$11)+I9098*'Monte Carlo Inputs'!$C$12-I9098*'Monte Carlo Inputs'!$C$13-'Monte Carlo Inputs'!$C$14*(I9098-H9098)</f>
        <v>2318.9424162740102</v>
      </c>
      <c r="O9098" s="16">
        <f>J9098*$E9098*(1-'Monte Carlo Inputs'!$C$11)+J9098*'Monte Carlo Inputs'!$C$12-J9098*'Monte Carlo Inputs'!$C$13-'Monte Carlo Inputs'!$C$14*(J9098-I9098)</f>
        <v>2781.5911075704121</v>
      </c>
    </row>
    <row r="9099" spans="1:15">
      <c r="A9099">
        <v>9095</v>
      </c>
      <c r="B9099" s="39">
        <v>-0.66100470813701606</v>
      </c>
      <c r="C9099" s="39">
        <v>-1.0633028857350817</v>
      </c>
      <c r="D9099" s="29">
        <f>'Monte Carlo Inputs'!$C$6+'Monte Carlo Inputs'!$D$6*B9099</f>
        <v>8.3487209460172809E-2</v>
      </c>
      <c r="E9099" s="29">
        <f>'Monte Carlo Inputs'!$C$7+'Monte Carlo Inputs'!$D$7*C9099</f>
        <v>0.54476422737805663</v>
      </c>
      <c r="F9099" s="16">
        <f>'Monte Carlo Inputs'!$C$17*(1+$D9099)</f>
        <v>2631.8987804997064</v>
      </c>
      <c r="G9099" s="16">
        <f t="shared" ref="G9099:J9099" si="9093">F9099*(1+$D9099)</f>
        <v>2851.6286652652589</v>
      </c>
      <c r="H9099" s="16">
        <f t="shared" si="9093"/>
        <v>3089.7031849448927</v>
      </c>
      <c r="I9099" s="16">
        <f t="shared" si="9093"/>
        <v>3347.6538819161501</v>
      </c>
      <c r="J9099" s="16">
        <f t="shared" si="9093"/>
        <v>3627.1401627558444</v>
      </c>
      <c r="K9099" s="16">
        <f>F9099*$E9099*(1-'Monte Carlo Inputs'!$C$11)+F9099*'Monte Carlo Inputs'!$C$12-F9099*'Monte Carlo Inputs'!$C$13-'Monte Carlo Inputs'!$C$14*(F9099-'Monte Carlo Inputs'!$C$17)</f>
        <v>1124.39976113286</v>
      </c>
      <c r="L9099" s="16">
        <f>G9099*$E9099*(1-'Monte Carlo Inputs'!$C$11)+G9099*'Monte Carlo Inputs'!$C$12-G9099*'Monte Carlo Inputs'!$C$13-'Monte Carlo Inputs'!$C$14*(G9099-F9099)</f>
        <v>1218.2727595075276</v>
      </c>
      <c r="M9099" s="16">
        <f>H9099*$E9099*(1-'Monte Carlo Inputs'!$C$11)+H9099*'Monte Carlo Inputs'!$C$12-H9099*'Monte Carlo Inputs'!$C$13-'Monte Carlo Inputs'!$C$14*(H9099-G9099)</f>
        <v>1319.9829525601554</v>
      </c>
      <c r="N9099" s="16">
        <f>I9099*$E9099*(1-'Monte Carlo Inputs'!$C$11)+I9099*'Monte Carlo Inputs'!$C$12-I9099*'Monte Carlo Inputs'!$C$13-'Monte Carlo Inputs'!$C$14*(I9099-H9099)</f>
        <v>1430.1846458044024</v>
      </c>
      <c r="O9099" s="16">
        <f>J9099*$E9099*(1-'Monte Carlo Inputs'!$C$11)+J9099*'Monte Carlo Inputs'!$C$12-J9099*'Monte Carlo Inputs'!$C$13-'Monte Carlo Inputs'!$C$14*(J9099-I9099)</f>
        <v>1549.5867708953976</v>
      </c>
    </row>
    <row r="9100" spans="1:15">
      <c r="A9100">
        <v>9096</v>
      </c>
      <c r="B9100" s="39">
        <v>4.8564129739950591E-3</v>
      </c>
      <c r="C9100" s="39">
        <v>-0.15664073272452272</v>
      </c>
      <c r="D9100" s="29">
        <f>'Monte Carlo Inputs'!$C$6+'Monte Carlo Inputs'!$D$6*B9100</f>
        <v>0.12662452074139266</v>
      </c>
      <c r="E9100" s="29">
        <f>'Monte Carlo Inputs'!$C$7+'Monte Carlo Inputs'!$D$7*C9100</f>
        <v>0.57721537165196268</v>
      </c>
      <c r="F9100" s="16">
        <f>'Monte Carlo Inputs'!$C$17*(1+$D9100)</f>
        <v>2736.6836233329177</v>
      </c>
      <c r="G9100" s="16">
        <f t="shared" ref="G9100:J9100" si="9094">F9100*(1+$D9100)</f>
        <v>3083.2148755582666</v>
      </c>
      <c r="H9100" s="16">
        <f t="shared" si="9094"/>
        <v>3473.6254815185648</v>
      </c>
      <c r="I9100" s="16">
        <f t="shared" si="9094"/>
        <v>3913.4716433509425</v>
      </c>
      <c r="J9100" s="16">
        <f t="shared" si="9094"/>
        <v>4409.0131146252861</v>
      </c>
      <c r="K9100" s="16">
        <f>F9100*$E9100*(1-'Monte Carlo Inputs'!$C$11)+F9100*'Monte Carlo Inputs'!$C$12-F9100*'Monte Carlo Inputs'!$C$13-'Monte Carlo Inputs'!$C$14*(F9100-'Monte Carlo Inputs'!$C$17)</f>
        <v>1233.9808983443934</v>
      </c>
      <c r="L9100" s="16">
        <f>G9100*$E9100*(1-'Monte Carlo Inputs'!$C$11)+G9100*'Monte Carlo Inputs'!$C$12-G9100*'Monte Carlo Inputs'!$C$13-'Monte Carlo Inputs'!$C$14*(G9100-F9100)</f>
        <v>1390.2331382012853</v>
      </c>
      <c r="M9100" s="16">
        <f>H9100*$E9100*(1-'Monte Carlo Inputs'!$C$11)+H9100*'Monte Carlo Inputs'!$C$12-H9100*'Monte Carlo Inputs'!$C$13-'Monte Carlo Inputs'!$C$14*(H9100-G9100)</f>
        <v>1566.2707430448256</v>
      </c>
      <c r="N9100" s="16">
        <f>I9100*$E9100*(1-'Monte Carlo Inputs'!$C$11)+I9100*'Monte Carlo Inputs'!$C$12-I9100*'Monte Carlo Inputs'!$C$13-'Monte Carlo Inputs'!$C$14*(I9100-H9100)</f>
        <v>1764.5990252341417</v>
      </c>
      <c r="O9100" s="16">
        <f>J9100*$E9100*(1-'Monte Carlo Inputs'!$C$11)+J9100*'Monte Carlo Inputs'!$C$12-J9100*'Monte Carlo Inputs'!$C$13-'Monte Carlo Inputs'!$C$14*(J9100-I9100)</f>
        <v>1988.0405311051434</v>
      </c>
    </row>
    <row r="9101" spans="1:15">
      <c r="A9101">
        <v>9097</v>
      </c>
      <c r="B9101" s="39">
        <v>-0.54937254251166023</v>
      </c>
      <c r="C9101" s="39">
        <v>-0.67868211439224768</v>
      </c>
      <c r="D9101" s="29">
        <f>'Monte Carlo Inputs'!$C$6+'Monte Carlo Inputs'!$D$6*B9101</f>
        <v>9.0719215241713003E-2</v>
      </c>
      <c r="E9101" s="29">
        <f>'Monte Carlo Inputs'!$C$7+'Monte Carlo Inputs'!$D$7*C9101</f>
        <v>0.55853052841989792</v>
      </c>
      <c r="F9101" s="16">
        <f>'Monte Carlo Inputs'!$C$17*(1+$D9101)</f>
        <v>2649.4660457436453</v>
      </c>
      <c r="G9101" s="16">
        <f t="shared" ref="G9101:J9101" si="9095">F9101*(1+$D9101)</f>
        <v>2889.8235262230728</v>
      </c>
      <c r="H9101" s="16">
        <f t="shared" si="9095"/>
        <v>3151.9860487090696</v>
      </c>
      <c r="I9101" s="16">
        <f t="shared" si="9095"/>
        <v>3437.931749500784</v>
      </c>
      <c r="J9101" s="16">
        <f t="shared" si="9095"/>
        <v>3749.8182198700642</v>
      </c>
      <c r="K9101" s="16">
        <f>F9101*$E9101*(1-'Monte Carlo Inputs'!$C$11)+F9101*'Monte Carlo Inputs'!$C$12-F9101*'Monte Carlo Inputs'!$C$13-'Monte Carlo Inputs'!$C$14*(F9101-'Monte Carlo Inputs'!$C$17)</f>
        <v>1158.1300966332592</v>
      </c>
      <c r="L9101" s="16">
        <f>G9101*$E9101*(1-'Monte Carlo Inputs'!$C$11)+G9101*'Monte Carlo Inputs'!$C$12-G9101*'Monte Carlo Inputs'!$C$13-'Monte Carlo Inputs'!$C$14*(G9101-F9101)</f>
        <v>1263.1947501476377</v>
      </c>
      <c r="M9101" s="16">
        <f>H9101*$E9101*(1-'Monte Carlo Inputs'!$C$11)+H9101*'Monte Carlo Inputs'!$C$12-H9101*'Monte Carlo Inputs'!$C$13-'Monte Carlo Inputs'!$C$14*(H9101-G9101)</f>
        <v>1377.7907865784828</v>
      </c>
      <c r="N9101" s="16">
        <f>I9101*$E9101*(1-'Monte Carlo Inputs'!$C$11)+I9101*'Monte Carlo Inputs'!$C$12-I9101*'Monte Carlo Inputs'!$C$13-'Monte Carlo Inputs'!$C$14*(I9101-H9101)</f>
        <v>1502.7828855041455</v>
      </c>
      <c r="O9101" s="16">
        <f>J9101*$E9101*(1-'Monte Carlo Inputs'!$C$11)+J9101*'Monte Carlo Inputs'!$C$12-J9101*'Monte Carlo Inputs'!$C$13-'Monte Carlo Inputs'!$C$14*(J9101-I9101)</f>
        <v>1639.1141695557583</v>
      </c>
    </row>
    <row r="9102" spans="1:15">
      <c r="A9102">
        <v>9098</v>
      </c>
      <c r="B9102" s="39">
        <v>-1.5953947237361348</v>
      </c>
      <c r="C9102" s="39">
        <v>-0.17170939297479343</v>
      </c>
      <c r="D9102" s="29">
        <f>'Monte Carlo Inputs'!$C$6+'Monte Carlo Inputs'!$D$6*B9102</f>
        <v>2.295345597459704E-2</v>
      </c>
      <c r="E9102" s="29">
        <f>'Monte Carlo Inputs'!$C$7+'Monte Carlo Inputs'!$D$7*C9102</f>
        <v>0.57667603595103778</v>
      </c>
      <c r="F9102" s="16">
        <f>'Monte Carlo Inputs'!$C$17*(1+$D9102)</f>
        <v>2484.8562399078937</v>
      </c>
      <c r="G9102" s="16">
        <f t="shared" ref="G9102:J9102" si="9096">F9102*(1+$D9102)</f>
        <v>2541.892278213822</v>
      </c>
      <c r="H9102" s="16">
        <f t="shared" si="9096"/>
        <v>2600.2374907139711</v>
      </c>
      <c r="I9102" s="16">
        <f t="shared" si="9096"/>
        <v>2659.9219274805705</v>
      </c>
      <c r="J9102" s="16">
        <f t="shared" si="9096"/>
        <v>2720.9763283388611</v>
      </c>
      <c r="K9102" s="16">
        <f>F9102*$E9102*(1-'Monte Carlo Inputs'!$C$11)+F9102*'Monte Carlo Inputs'!$C$12-F9102*'Monte Carlo Inputs'!$C$13-'Monte Carlo Inputs'!$C$14*(F9102-'Monte Carlo Inputs'!$C$17)</f>
        <v>1115.7303147468165</v>
      </c>
      <c r="L9102" s="16">
        <f>G9102*$E9102*(1-'Monte Carlo Inputs'!$C$11)+G9102*'Monte Carlo Inputs'!$C$12-G9102*'Monte Carlo Inputs'!$C$13-'Monte Carlo Inputs'!$C$14*(G9102-F9102)</f>
        <v>1141.3401814058805</v>
      </c>
      <c r="M9102" s="16">
        <f>H9102*$E9102*(1-'Monte Carlo Inputs'!$C$11)+H9102*'Monte Carlo Inputs'!$C$12-H9102*'Monte Carlo Inputs'!$C$13-'Monte Carlo Inputs'!$C$14*(H9102-G9102)</f>
        <v>1167.5378830118191</v>
      </c>
      <c r="N9102" s="16">
        <f>I9102*$E9102*(1-'Monte Carlo Inputs'!$C$11)+I9102*'Monte Carlo Inputs'!$C$12-I9102*'Monte Carlo Inputs'!$C$13-'Monte Carlo Inputs'!$C$14*(I9102-H9102)</f>
        <v>1194.3369124082051</v>
      </c>
      <c r="O9102" s="16">
        <f>J9102*$E9102*(1-'Monte Carlo Inputs'!$C$11)+J9102*'Monte Carlo Inputs'!$C$12-J9102*'Monte Carlo Inputs'!$C$13-'Monte Carlo Inputs'!$C$14*(J9102-I9102)</f>
        <v>1221.7510721460028</v>
      </c>
    </row>
    <row r="9103" spans="1:15">
      <c r="A9103">
        <v>9099</v>
      </c>
      <c r="B9103" s="39">
        <v>-2.199994527513256</v>
      </c>
      <c r="C9103" s="39">
        <v>1.8635146423187292</v>
      </c>
      <c r="D9103" s="29">
        <f>'Monte Carlo Inputs'!$C$6+'Monte Carlo Inputs'!$D$6*B9103</f>
        <v>-1.6215086998119882E-2</v>
      </c>
      <c r="E9103" s="29">
        <f>'Monte Carlo Inputs'!$C$7+'Monte Carlo Inputs'!$D$7*C9103</f>
        <v>0.64952053329740733</v>
      </c>
      <c r="F9103" s="16">
        <f>'Monte Carlo Inputs'!$C$17*(1+$D9103)</f>
        <v>2389.7119321728674</v>
      </c>
      <c r="G9103" s="16">
        <f t="shared" ref="G9103:J9103" si="9097">F9103*(1+$D9103)</f>
        <v>2350.9625452922392</v>
      </c>
      <c r="H9103" s="16">
        <f t="shared" si="9097"/>
        <v>2312.8414830910042</v>
      </c>
      <c r="I9103" s="16">
        <f t="shared" si="9097"/>
        <v>2275.338557229823</v>
      </c>
      <c r="J9103" s="16">
        <f t="shared" si="9097"/>
        <v>2238.4437445741646</v>
      </c>
      <c r="K9103" s="16">
        <f>F9103*$E9103*(1-'Monte Carlo Inputs'!$C$11)+F9103*'Monte Carlo Inputs'!$C$12-F9103*'Monte Carlo Inputs'!$C$13-'Monte Carlo Inputs'!$C$14*(F9103-'Monte Carlo Inputs'!$C$17)</f>
        <v>1195.3189760065791</v>
      </c>
      <c r="L9103" s="16">
        <f>G9103*$E9103*(1-'Monte Carlo Inputs'!$C$11)+G9103*'Monte Carlo Inputs'!$C$12-G9103*'Monte Carlo Inputs'!$C$13-'Monte Carlo Inputs'!$C$14*(G9103-F9103)</f>
        <v>1175.9367748201289</v>
      </c>
      <c r="M9103" s="16">
        <f>H9103*$E9103*(1-'Monte Carlo Inputs'!$C$11)+H9103*'Monte Carlo Inputs'!$C$12-H9103*'Monte Carlo Inputs'!$C$13-'Monte Carlo Inputs'!$C$14*(H9103-G9103)</f>
        <v>1156.8688577121318</v>
      </c>
      <c r="N9103" s="16">
        <f>I9103*$E9103*(1-'Monte Carlo Inputs'!$C$11)+I9103*'Monte Carlo Inputs'!$C$12-I9103*'Monte Carlo Inputs'!$C$13-'Monte Carlo Inputs'!$C$14*(I9103-H9103)</f>
        <v>1138.1101285389141</v>
      </c>
      <c r="O9103" s="16">
        <f>J9103*$E9103*(1-'Monte Carlo Inputs'!$C$11)+J9103*'Monte Carlo Inputs'!$C$12-J9103*'Monte Carlo Inputs'!$C$13-'Monte Carlo Inputs'!$C$14*(J9103-I9103)</f>
        <v>1119.655573791214</v>
      </c>
    </row>
    <row r="9104" spans="1:15">
      <c r="A9104">
        <v>9100</v>
      </c>
      <c r="B9104" s="39">
        <v>2.3703100772655752</v>
      </c>
      <c r="C9104" s="39">
        <v>1.0684352528462735</v>
      </c>
      <c r="D9104" s="29">
        <f>'Monte Carlo Inputs'!$C$6+'Monte Carlo Inputs'!$D$6*B9104</f>
        <v>0.27986865499508218</v>
      </c>
      <c r="E9104" s="29">
        <f>'Monte Carlo Inputs'!$C$7+'Monte Carlo Inputs'!$D$7*C9104</f>
        <v>0.62106314606523139</v>
      </c>
      <c r="F9104" s="16">
        <f>'Monte Carlo Inputs'!$C$17*(1+$D9104)</f>
        <v>3108.9289498485546</v>
      </c>
      <c r="G9104" s="16">
        <f t="shared" ref="G9104:J9104" si="9098">F9104*(1+$D9104)</f>
        <v>3979.020713517943</v>
      </c>
      <c r="H9104" s="16">
        <f t="shared" si="9098"/>
        <v>5092.6238888077824</v>
      </c>
      <c r="I9104" s="16">
        <f t="shared" si="9098"/>
        <v>6517.8896869642413</v>
      </c>
      <c r="J9104" s="16">
        <f t="shared" si="9098"/>
        <v>8342.0427070612404</v>
      </c>
      <c r="K9104" s="16">
        <f>F9104*$E9104*(1-'Monte Carlo Inputs'!$C$11)+F9104*'Monte Carlo Inputs'!$C$12-F9104*'Monte Carlo Inputs'!$C$13-'Monte Carlo Inputs'!$C$14*(F9104-'Monte Carlo Inputs'!$C$17)</f>
        <v>1504.367867369243</v>
      </c>
      <c r="L9104" s="16">
        <f>G9104*$E9104*(1-'Monte Carlo Inputs'!$C$11)+G9104*'Monte Carlo Inputs'!$C$12-G9104*'Monte Carlo Inputs'!$C$13-'Monte Carlo Inputs'!$C$14*(G9104-F9104)</f>
        <v>1925.3932790276931</v>
      </c>
      <c r="M9104" s="16">
        <f>H9104*$E9104*(1-'Monte Carlo Inputs'!$C$11)+H9104*'Monte Carlo Inputs'!$C$12-H9104*'Monte Carlo Inputs'!$C$13-'Monte Carlo Inputs'!$C$14*(H9104-G9104)</f>
        <v>2464.2505063657445</v>
      </c>
      <c r="N9104" s="16">
        <f>I9104*$E9104*(1-'Monte Carlo Inputs'!$C$11)+I9104*'Monte Carlo Inputs'!$C$12-I9104*'Monte Carlo Inputs'!$C$13-'Monte Carlo Inputs'!$C$14*(I9104-H9104)</f>
        <v>3153.9169811532756</v>
      </c>
      <c r="O9104" s="16">
        <f>J9104*$E9104*(1-'Monte Carlo Inputs'!$C$11)+J9104*'Monte Carlo Inputs'!$C$12-J9104*'Monte Carlo Inputs'!$C$13-'Monte Carlo Inputs'!$C$14*(J9104-I9104)</f>
        <v>4036.599484634793</v>
      </c>
    </row>
    <row r="9105" spans="1:15">
      <c r="A9105">
        <v>9101</v>
      </c>
      <c r="B9105" s="39">
        <v>0.4126465286995718</v>
      </c>
      <c r="C9105" s="39">
        <v>3.0197184020372327E-2</v>
      </c>
      <c r="D9105" s="29">
        <f>'Monte Carlo Inputs'!$C$6+'Monte Carlo Inputs'!$D$6*B9105</f>
        <v>0.15304289628809489</v>
      </c>
      <c r="E9105" s="29">
        <f>'Monte Carlo Inputs'!$C$7+'Monte Carlo Inputs'!$D$7*C9105</f>
        <v>0.58390265221395832</v>
      </c>
      <c r="F9105" s="16">
        <f>'Monte Carlo Inputs'!$C$17*(1+$D9105)</f>
        <v>2800.8564993734121</v>
      </c>
      <c r="G9105" s="16">
        <f t="shared" ref="G9105:J9105" si="9099">F9105*(1+$D9105)</f>
        <v>3229.507690124854</v>
      </c>
      <c r="H9105" s="16">
        <f t="shared" si="9099"/>
        <v>3723.7609006062371</v>
      </c>
      <c r="I9105" s="16">
        <f t="shared" si="9099"/>
        <v>4293.6560539193806</v>
      </c>
      <c r="J9105" s="16">
        <f t="shared" si="9099"/>
        <v>4950.7696120761157</v>
      </c>
      <c r="K9105" s="16">
        <f>F9105*$E9105*(1-'Monte Carlo Inputs'!$C$11)+F9105*'Monte Carlo Inputs'!$C$12-F9105*'Monte Carlo Inputs'!$C$13-'Monte Carlo Inputs'!$C$14*(F9105-'Monte Carlo Inputs'!$C$17)</f>
        <v>1277.1993871002874</v>
      </c>
      <c r="L9105" s="16">
        <f>G9105*$E9105*(1-'Monte Carlo Inputs'!$C$11)+G9105*'Monte Carlo Inputs'!$C$12-G9105*'Monte Carlo Inputs'!$C$13-'Monte Carlo Inputs'!$C$14*(G9105-F9105)</f>
        <v>1472.6656804394952</v>
      </c>
      <c r="M9105" s="16">
        <f>H9105*$E9105*(1-'Monte Carlo Inputs'!$C$11)+H9105*'Monte Carlo Inputs'!$C$12-H9105*'Monte Carlo Inputs'!$C$13-'Monte Carlo Inputs'!$C$14*(H9105-G9105)</f>
        <v>1698.0467014380336</v>
      </c>
      <c r="N9105" s="16">
        <f>I9105*$E9105*(1-'Monte Carlo Inputs'!$C$11)+I9105*'Monte Carlo Inputs'!$C$12-I9105*'Monte Carlo Inputs'!$C$13-'Monte Carlo Inputs'!$C$14*(I9105-H9105)</f>
        <v>1957.920686658556</v>
      </c>
      <c r="O9105" s="16">
        <f>J9105*$E9105*(1-'Monte Carlo Inputs'!$C$11)+J9105*'Monte Carlo Inputs'!$C$12-J9105*'Monte Carlo Inputs'!$C$13-'Monte Carlo Inputs'!$C$14*(J9105-I9105)</f>
        <v>2257.5665392471574</v>
      </c>
    </row>
    <row r="9106" spans="1:15">
      <c r="A9106">
        <v>9102</v>
      </c>
      <c r="B9106" s="39">
        <v>-4.0578577954874526E-3</v>
      </c>
      <c r="C9106" s="39">
        <v>0.4393479240727427</v>
      </c>
      <c r="D9106" s="29">
        <f>'Monte Carlo Inputs'!$C$6+'Monte Carlo Inputs'!$D$6*B9106</f>
        <v>0.12604701642279445</v>
      </c>
      <c r="E9106" s="29">
        <f>'Monte Carlo Inputs'!$C$7+'Monte Carlo Inputs'!$D$7*C9106</f>
        <v>0.59854692698723244</v>
      </c>
      <c r="F9106" s="16">
        <f>'Monte Carlo Inputs'!$C$17*(1+$D9106)</f>
        <v>2735.2808075926105</v>
      </c>
      <c r="G9106" s="16">
        <f t="shared" ref="G9106:J9106" si="9100">F9106*(1+$D9106)</f>
        <v>3080.054792468191</v>
      </c>
      <c r="H9106" s="16">
        <f t="shared" si="9100"/>
        <v>3468.2865094775357</v>
      </c>
      <c r="I9106" s="16">
        <f t="shared" si="9100"/>
        <v>3905.4536760966071</v>
      </c>
      <c r="J9106" s="16">
        <f t="shared" si="9100"/>
        <v>4397.7244597460194</v>
      </c>
      <c r="K9106" s="16">
        <f>F9106*$E9106*(1-'Monte Carlo Inputs'!$C$11)+F9106*'Monte Carlo Inputs'!$C$12-F9106*'Monte Carlo Inputs'!$C$13-'Monte Carlo Inputs'!$C$14*(F9106-'Monte Carlo Inputs'!$C$17)</f>
        <v>1274.8462086961056</v>
      </c>
      <c r="L9106" s="16">
        <f>G9106*$E9106*(1-'Monte Carlo Inputs'!$C$11)+G9106*'Monte Carlo Inputs'!$C$12-G9106*'Monte Carlo Inputs'!$C$13-'Monte Carlo Inputs'!$C$14*(G9106-F9106)</f>
        <v>1435.5367697001609</v>
      </c>
      <c r="M9106" s="16">
        <f>H9106*$E9106*(1-'Monte Carlo Inputs'!$C$11)+H9106*'Monte Carlo Inputs'!$C$12-H9106*'Monte Carlo Inputs'!$C$13-'Monte Carlo Inputs'!$C$14*(H9106-G9106)</f>
        <v>1616.4818964860824</v>
      </c>
      <c r="N9106" s="16">
        <f>I9106*$E9106*(1-'Monte Carlo Inputs'!$C$11)+I9106*'Monte Carlo Inputs'!$C$12-I9106*'Monte Carlo Inputs'!$C$13-'Monte Carlo Inputs'!$C$14*(I9106-H9106)</f>
        <v>1820.2346166396133</v>
      </c>
      <c r="O9106" s="16">
        <f>J9106*$E9106*(1-'Monte Carlo Inputs'!$C$11)+J9106*'Monte Carlo Inputs'!$C$12-J9106*'Monte Carlo Inputs'!$C$13-'Monte Carlo Inputs'!$C$14*(J9106-I9106)</f>
        <v>2049.669759256526</v>
      </c>
    </row>
    <row r="9107" spans="1:15">
      <c r="A9107">
        <v>9103</v>
      </c>
      <c r="B9107" s="39">
        <v>-1.6126301804241254</v>
      </c>
      <c r="C9107" s="39">
        <v>0.49782076604759778</v>
      </c>
      <c r="D9107" s="29">
        <f>'Monte Carlo Inputs'!$C$6+'Monte Carlo Inputs'!$D$6*B9107</f>
        <v>2.1836869892827779E-2</v>
      </c>
      <c r="E9107" s="29">
        <f>'Monte Carlo Inputs'!$C$7+'Monte Carlo Inputs'!$D$7*C9107</f>
        <v>0.60063978001383189</v>
      </c>
      <c r="F9107" s="16">
        <f>'Monte Carlo Inputs'!$C$17*(1+$D9107)</f>
        <v>2482.1439406566683</v>
      </c>
      <c r="G9107" s="16">
        <f t="shared" ref="G9107:J9107" si="9101">F9107*(1+$D9107)</f>
        <v>2536.3461949440589</v>
      </c>
      <c r="H9107" s="16">
        <f t="shared" si="9101"/>
        <v>2591.732056806221</v>
      </c>
      <c r="I9107" s="16">
        <f t="shared" si="9101"/>
        <v>2648.3273725277691</v>
      </c>
      <c r="J9107" s="16">
        <f t="shared" si="9101"/>
        <v>2706.1585527952725</v>
      </c>
      <c r="K9107" s="16">
        <f>F9107*$E9107*(1-'Monte Carlo Inputs'!$C$11)+F9107*'Monte Carlo Inputs'!$C$12-F9107*'Monte Carlo Inputs'!$C$13-'Monte Carlo Inputs'!$C$14*(F9107-'Monte Carlo Inputs'!$C$17)</f>
        <v>1156.7934184153812</v>
      </c>
      <c r="L9107" s="16">
        <f>G9107*$E9107*(1-'Monte Carlo Inputs'!$C$11)+G9107*'Monte Carlo Inputs'!$C$12-G9107*'Monte Carlo Inputs'!$C$13-'Monte Carlo Inputs'!$C$14*(G9107-F9107)</f>
        <v>1182.0541657861979</v>
      </c>
      <c r="M9107" s="16">
        <f>H9107*$E9107*(1-'Monte Carlo Inputs'!$C$11)+H9107*'Monte Carlo Inputs'!$C$12-H9107*'Monte Carlo Inputs'!$C$13-'Monte Carlo Inputs'!$C$14*(H9107-G9107)</f>
        <v>1207.8665288107456</v>
      </c>
      <c r="N9107" s="16">
        <f>I9107*$E9107*(1-'Monte Carlo Inputs'!$C$11)+I9107*'Monte Carlo Inputs'!$C$12-I9107*'Monte Carlo Inputs'!$C$13-'Monte Carlo Inputs'!$C$14*(I9107-H9107)</f>
        <v>1234.2425530482872</v>
      </c>
      <c r="O9107" s="16">
        <f>J9107*$E9107*(1-'Monte Carlo Inputs'!$C$11)+J9107*'Monte Carlo Inputs'!$C$12-J9107*'Monte Carlo Inputs'!$C$13-'Monte Carlo Inputs'!$C$14*(J9107-I9107)</f>
        <v>1261.1945470953945</v>
      </c>
    </row>
    <row r="9108" spans="1:15">
      <c r="A9108">
        <v>9104</v>
      </c>
      <c r="B9108" s="39">
        <v>1.1276693563365852</v>
      </c>
      <c r="C9108" s="39">
        <v>-0.10997400421308021</v>
      </c>
      <c r="D9108" s="29">
        <f>'Monte Carlo Inputs'!$C$6+'Monte Carlo Inputs'!$D$6*B9108</f>
        <v>0.19936511170366286</v>
      </c>
      <c r="E9108" s="29">
        <f>'Monte Carlo Inputs'!$C$7+'Monte Carlo Inputs'!$D$7*C9108</f>
        <v>0.57888566166537891</v>
      </c>
      <c r="F9108" s="16">
        <f>'Monte Carlo Inputs'!$C$17*(1+$D9108)</f>
        <v>2913.3777928393679</v>
      </c>
      <c r="G9108" s="16">
        <f t="shared" ref="G9108:J9108" si="9102">F9108*(1+$D9108)</f>
        <v>3494.203681943759</v>
      </c>
      <c r="H9108" s="16">
        <f t="shared" si="9102"/>
        <v>4190.8259893098266</v>
      </c>
      <c r="I9108" s="16">
        <f t="shared" si="9102"/>
        <v>5026.3304807991935</v>
      </c>
      <c r="J9108" s="16">
        <f t="shared" si="9102"/>
        <v>6028.4054185632494</v>
      </c>
      <c r="K9108" s="16">
        <f>F9108*$E9108*(1-'Monte Carlo Inputs'!$C$11)+F9108*'Monte Carlo Inputs'!$C$12-F9108*'Monte Carlo Inputs'!$C$13-'Monte Carlo Inputs'!$C$14*(F9108-'Monte Carlo Inputs'!$C$17)</f>
        <v>1319.7447130902738</v>
      </c>
      <c r="L9108" s="16">
        <f>G9108*$E9108*(1-'Monte Carlo Inputs'!$C$11)+G9108*'Monte Carlo Inputs'!$C$12-G9108*'Monte Carlo Inputs'!$C$13-'Monte Carlo Inputs'!$C$14*(G9108-F9108)</f>
        <v>1582.8557652358352</v>
      </c>
      <c r="M9108" s="16">
        <f>H9108*$E9108*(1-'Monte Carlo Inputs'!$C$11)+H9108*'Monte Carlo Inputs'!$C$12-H9108*'Monte Carlo Inputs'!$C$13-'Monte Carlo Inputs'!$C$14*(H9108-G9108)</f>
        <v>1898.421981682864</v>
      </c>
      <c r="N9108" s="16">
        <f>I9108*$E9108*(1-'Monte Carlo Inputs'!$C$11)+I9108*'Monte Carlo Inputs'!$C$12-I9108*'Monte Carlo Inputs'!$C$13-'Monte Carlo Inputs'!$C$14*(I9108-H9108)</f>
        <v>2276.9010921217568</v>
      </c>
      <c r="O9108" s="16">
        <f>J9108*$E9108*(1-'Monte Carlo Inputs'!$C$11)+J9108*'Monte Carlo Inputs'!$C$12-J9108*'Monte Carlo Inputs'!$C$13-'Monte Carlo Inputs'!$C$14*(J9108-I9108)</f>
        <v>2730.8357326908031</v>
      </c>
    </row>
    <row r="9109" spans="1:15">
      <c r="A9109">
        <v>9105</v>
      </c>
      <c r="B9109" s="39">
        <v>0.30710936358878643</v>
      </c>
      <c r="C9109" s="39">
        <v>-0.18420400194397391</v>
      </c>
      <c r="D9109" s="29">
        <f>'Monte Carlo Inputs'!$C$6+'Monte Carlo Inputs'!$D$6*B9109</f>
        <v>0.14620575052483828</v>
      </c>
      <c r="E9109" s="29">
        <f>'Monte Carlo Inputs'!$C$7+'Monte Carlo Inputs'!$D$7*C9109</f>
        <v>0.57622883038834993</v>
      </c>
      <c r="F9109" s="16">
        <f>'Monte Carlo Inputs'!$C$17*(1+$D9109)</f>
        <v>2784.2483885998849</v>
      </c>
      <c r="G9109" s="16">
        <f t="shared" ref="G9109:J9109" si="9103">F9109*(1+$D9109)</f>
        <v>3191.3215139027025</v>
      </c>
      <c r="H9109" s="16">
        <f t="shared" si="9103"/>
        <v>3657.9110710089099</v>
      </c>
      <c r="I9109" s="16">
        <f t="shared" si="9103"/>
        <v>4192.7187044988823</v>
      </c>
      <c r="J9109" s="16">
        <f t="shared" si="9103"/>
        <v>4805.7182894296684</v>
      </c>
      <c r="K9109" s="16">
        <f>F9109*$E9109*(1-'Monte Carlo Inputs'!$C$11)+F9109*'Monte Carlo Inputs'!$C$12-F9109*'Monte Carlo Inputs'!$C$13-'Monte Carlo Inputs'!$C$14*(F9109-'Monte Carlo Inputs'!$C$17)</f>
        <v>1254.1812330951982</v>
      </c>
      <c r="L9109" s="16">
        <f>G9109*$E9109*(1-'Monte Carlo Inputs'!$C$11)+G9109*'Monte Carlo Inputs'!$C$12-G9109*'Monte Carlo Inputs'!$C$13-'Monte Carlo Inputs'!$C$14*(G9109-F9109)</f>
        <v>1437.5497415740488</v>
      </c>
      <c r="M9109" s="16">
        <f>H9109*$E9109*(1-'Monte Carlo Inputs'!$C$11)+H9109*'Monte Carlo Inputs'!$C$12-H9109*'Monte Carlo Inputs'!$C$13-'Monte Carlo Inputs'!$C$14*(H9109-G9109)</f>
        <v>1647.7277804576697</v>
      </c>
      <c r="N9109" s="16">
        <f>I9109*$E9109*(1-'Monte Carlo Inputs'!$C$11)+I9109*'Monte Carlo Inputs'!$C$12-I9109*'Monte Carlo Inputs'!$C$13-'Monte Carlo Inputs'!$C$14*(I9109-H9109)</f>
        <v>1888.6350572601089</v>
      </c>
      <c r="O9109" s="16">
        <f>J9109*$E9109*(1-'Monte Carlo Inputs'!$C$11)+J9109*'Monte Carlo Inputs'!$C$12-J9109*'Monte Carlo Inputs'!$C$13-'Monte Carlo Inputs'!$C$14*(J9109-I9109)</f>
        <v>2164.7643632743439</v>
      </c>
    </row>
    <row r="9110" spans="1:15">
      <c r="A9110">
        <v>9106</v>
      </c>
      <c r="B9110" s="39">
        <v>2.1803282847703405</v>
      </c>
      <c r="C9110" s="39">
        <v>2.7001903581183009E-2</v>
      </c>
      <c r="D9110" s="29">
        <f>'Monte Carlo Inputs'!$C$6+'Monte Carlo Inputs'!$D$6*B9110</f>
        <v>0.26756082764069794</v>
      </c>
      <c r="E9110" s="29">
        <f>'Monte Carlo Inputs'!$C$7+'Monte Carlo Inputs'!$D$7*C9110</f>
        <v>0.58378828711535635</v>
      </c>
      <c r="F9110" s="16">
        <f>'Monte Carlo Inputs'!$C$17*(1+$D9110)</f>
        <v>3079.03200642202</v>
      </c>
      <c r="G9110" s="16">
        <f t="shared" ref="G9110:J9110" si="9104">F9110*(1+$D9110)</f>
        <v>3902.8603583924946</v>
      </c>
      <c r="H9110" s="16">
        <f t="shared" si="9104"/>
        <v>4947.1129060500616</v>
      </c>
      <c r="I9110" s="16">
        <f t="shared" si="9104"/>
        <v>6270.7665296247951</v>
      </c>
      <c r="J9110" s="16">
        <f t="shared" si="9104"/>
        <v>7948.5780122327924</v>
      </c>
      <c r="K9110" s="16">
        <f>F9110*$E9110*(1-'Monte Carlo Inputs'!$C$11)+F9110*'Monte Carlo Inputs'!$C$12-F9110*'Monte Carlo Inputs'!$C$13-'Monte Carlo Inputs'!$C$14*(F9110-'Monte Carlo Inputs'!$C$17)</f>
        <v>1407.8419789012614</v>
      </c>
      <c r="L9110" s="16">
        <f>G9110*$E9110*(1-'Monte Carlo Inputs'!$C$11)+G9110*'Monte Carlo Inputs'!$C$12-G9110*'Monte Carlo Inputs'!$C$13-'Monte Carlo Inputs'!$C$14*(G9110-F9110)</f>
        <v>1784.5253439634012</v>
      </c>
      <c r="M9110" s="16">
        <f>H9110*$E9110*(1-'Monte Carlo Inputs'!$C$11)+H9110*'Monte Carlo Inputs'!$C$12-H9110*'Monte Carlo Inputs'!$C$13-'Monte Carlo Inputs'!$C$14*(H9110-G9110)</f>
        <v>2261.99442194005</v>
      </c>
      <c r="N9110" s="16">
        <f>I9110*$E9110*(1-'Monte Carlo Inputs'!$C$11)+I9110*'Monte Carlo Inputs'!$C$12-I9110*'Monte Carlo Inputs'!$C$13-'Monte Carlo Inputs'!$C$14*(I9110-H9110)</f>
        <v>2867.2155215929724</v>
      </c>
      <c r="O9110" s="16">
        <f>J9110*$E9110*(1-'Monte Carlo Inputs'!$C$11)+J9110*'Monte Carlo Inputs'!$C$12-J9110*'Monte Carlo Inputs'!$C$13-'Monte Carlo Inputs'!$C$14*(J9110-I9110)</f>
        <v>3634.3700795746436</v>
      </c>
    </row>
    <row r="9111" spans="1:15">
      <c r="A9111">
        <v>9107</v>
      </c>
      <c r="B9111" s="39">
        <v>-1.1424187016966141</v>
      </c>
      <c r="C9111" s="39">
        <v>0.7502098298101163</v>
      </c>
      <c r="D9111" s="29">
        <f>'Monte Carlo Inputs'!$C$6+'Monte Carlo Inputs'!$D$6*B9111</f>
        <v>5.2299166433024319E-2</v>
      </c>
      <c r="E9111" s="29">
        <f>'Monte Carlo Inputs'!$C$7+'Monte Carlo Inputs'!$D$7*C9111</f>
        <v>0.60967325945721407</v>
      </c>
      <c r="F9111" s="16">
        <f>'Monte Carlo Inputs'!$C$17*(1+$D9111)</f>
        <v>2556.1399051824596</v>
      </c>
      <c r="G9111" s="16">
        <f t="shared" ref="G9111:J9111" si="9105">F9111*(1+$D9111)</f>
        <v>2689.8238915096922</v>
      </c>
      <c r="H9111" s="16">
        <f t="shared" si="9105"/>
        <v>2830.4994388872828</v>
      </c>
      <c r="I9111" s="16">
        <f t="shared" si="9105"/>
        <v>2978.5322001302311</v>
      </c>
      <c r="J9111" s="16">
        <f t="shared" si="9105"/>
        <v>3134.3069513909641</v>
      </c>
      <c r="K9111" s="16">
        <f>F9111*$E9111*(1-'Monte Carlo Inputs'!$C$11)+F9111*'Monte Carlo Inputs'!$C$12-F9111*'Monte Carlo Inputs'!$C$13-'Monte Carlo Inputs'!$C$14*(F9111-'Monte Carlo Inputs'!$C$17)</f>
        <v>1208.9236880048502</v>
      </c>
      <c r="L9111" s="16">
        <f>G9111*$E9111*(1-'Monte Carlo Inputs'!$C$11)+G9111*'Monte Carlo Inputs'!$C$12-G9111*'Monte Carlo Inputs'!$C$13-'Monte Carlo Inputs'!$C$14*(G9111-F9111)</f>
        <v>1272.1493891686412</v>
      </c>
      <c r="M9111" s="16">
        <f>H9111*$E9111*(1-'Monte Carlo Inputs'!$C$11)+H9111*'Monte Carlo Inputs'!$C$12-H9111*'Monte Carlo Inputs'!$C$13-'Monte Carlo Inputs'!$C$14*(H9111-G9111)</f>
        <v>1338.6817418004421</v>
      </c>
      <c r="N9111" s="16">
        <f>I9111*$E9111*(1-'Monte Carlo Inputs'!$C$11)+I9111*'Monte Carlo Inputs'!$C$12-I9111*'Monte Carlo Inputs'!$C$13-'Monte Carlo Inputs'!$C$14*(I9111-H9111)</f>
        <v>1408.6936810157147</v>
      </c>
      <c r="O9111" s="16">
        <f>J9111*$E9111*(1-'Monte Carlo Inputs'!$C$11)+J9111*'Monte Carlo Inputs'!$C$12-J9111*'Monte Carlo Inputs'!$C$13-'Monte Carlo Inputs'!$C$14*(J9111-I9111)</f>
        <v>1482.3671862923052</v>
      </c>
    </row>
    <row r="9112" spans="1:15">
      <c r="A9112">
        <v>9108</v>
      </c>
      <c r="B9112" s="39">
        <v>0.94995818815145239</v>
      </c>
      <c r="C9112" s="39">
        <v>0.2305217446141421</v>
      </c>
      <c r="D9112" s="29">
        <f>'Monte Carlo Inputs'!$C$6+'Monte Carlo Inputs'!$D$6*B9112</f>
        <v>0.18785222750438668</v>
      </c>
      <c r="E9112" s="29">
        <f>'Monte Carlo Inputs'!$C$7+'Monte Carlo Inputs'!$D$7*C9112</f>
        <v>0.59107264513342628</v>
      </c>
      <c r="F9112" s="16">
        <f>'Monte Carlo Inputs'!$C$17*(1+$D9112)</f>
        <v>2885.4118458309063</v>
      </c>
      <c r="G9112" s="16">
        <f t="shared" ref="G9112:J9112" si="9106">F9112*(1+$D9112)</f>
        <v>3427.4428883377864</v>
      </c>
      <c r="H9112" s="16">
        <f t="shared" si="9106"/>
        <v>4071.2956695561088</v>
      </c>
      <c r="I9112" s="16">
        <f t="shared" si="9106"/>
        <v>4836.0976299111881</v>
      </c>
      <c r="J9112" s="16">
        <f t="shared" si="9106"/>
        <v>5744.5693421186907</v>
      </c>
      <c r="K9112" s="16">
        <f>F9112*$E9112*(1-'Monte Carlo Inputs'!$C$11)+F9112*'Monte Carlo Inputs'!$C$12-F9112*'Monte Carlo Inputs'!$C$13-'Monte Carlo Inputs'!$C$14*(F9112-'Monte Carlo Inputs'!$C$17)</f>
        <v>1331.7074945883551</v>
      </c>
      <c r="L9112" s="16">
        <f>G9112*$E9112*(1-'Monte Carlo Inputs'!$C$11)+G9112*'Monte Carlo Inputs'!$C$12-G9112*'Monte Carlo Inputs'!$C$13-'Monte Carlo Inputs'!$C$14*(G9112-F9112)</f>
        <v>1581.8717138310635</v>
      </c>
      <c r="M9112" s="16">
        <f>H9112*$E9112*(1-'Monte Carlo Inputs'!$C$11)+H9112*'Monte Carlo Inputs'!$C$12-H9112*'Monte Carlo Inputs'!$C$13-'Monte Carlo Inputs'!$C$14*(H9112-G9112)</f>
        <v>1879.0298389004111</v>
      </c>
      <c r="N9112" s="16">
        <f>I9112*$E9112*(1-'Monte Carlo Inputs'!$C$11)+I9112*'Monte Carlo Inputs'!$C$12-I9112*'Monte Carlo Inputs'!$C$13-'Monte Carlo Inputs'!$C$14*(I9112-H9112)</f>
        <v>2232.0097796850628</v>
      </c>
      <c r="O9112" s="16">
        <f>J9112*$E9112*(1-'Monte Carlo Inputs'!$C$11)+J9112*'Monte Carlo Inputs'!$C$12-J9112*'Monte Carlo Inputs'!$C$13-'Monte Carlo Inputs'!$C$14*(J9112-I9112)</f>
        <v>2651.2977886104768</v>
      </c>
    </row>
    <row r="9113" spans="1:15">
      <c r="A9113">
        <v>9109</v>
      </c>
      <c r="B9113" s="39">
        <v>-0.37576259604324885</v>
      </c>
      <c r="C9113" s="39">
        <v>0.3159743526119248</v>
      </c>
      <c r="D9113" s="29">
        <f>'Monte Carlo Inputs'!$C$6+'Monte Carlo Inputs'!$D$6*B9113</f>
        <v>0.10196640488063954</v>
      </c>
      <c r="E9113" s="29">
        <f>'Monte Carlo Inputs'!$C$7+'Monte Carlo Inputs'!$D$7*C9113</f>
        <v>0.59413115474641687</v>
      </c>
      <c r="F9113" s="16">
        <f>'Monte Carlo Inputs'!$C$17*(1+$D9113)</f>
        <v>2676.7865940955617</v>
      </c>
      <c r="G9113" s="16">
        <f t="shared" ref="G9113:J9113" si="9107">F9113*(1+$D9113)</f>
        <v>2949.7288997281776</v>
      </c>
      <c r="H9113" s="16">
        <f t="shared" si="9107"/>
        <v>3250.5021510059842</v>
      </c>
      <c r="I9113" s="16">
        <f t="shared" si="9107"/>
        <v>3581.9441694008497</v>
      </c>
      <c r="J9113" s="16">
        <f t="shared" si="9107"/>
        <v>3947.1821388378225</v>
      </c>
      <c r="K9113" s="16">
        <f>F9113*$E9113*(1-'Monte Carlo Inputs'!$C$11)+F9113*'Monte Carlo Inputs'!$C$12-F9113*'Monte Carlo Inputs'!$C$13-'Monte Carlo Inputs'!$C$14*(F9113-'Monte Carlo Inputs'!$C$17)</f>
        <v>1238.3018575069154</v>
      </c>
      <c r="L9113" s="16">
        <f>G9113*$E9113*(1-'Monte Carlo Inputs'!$C$11)+G9113*'Monte Carlo Inputs'!$C$12-G9113*'Monte Carlo Inputs'!$C$13-'Monte Carlo Inputs'!$C$14*(G9113-F9113)</f>
        <v>1364.5670460739136</v>
      </c>
      <c r="M9113" s="16">
        <f>H9113*$E9113*(1-'Monte Carlo Inputs'!$C$11)+H9113*'Monte Carlo Inputs'!$C$12-H9113*'Monte Carlo Inputs'!$C$13-'Monte Carlo Inputs'!$C$14*(H9113-G9113)</f>
        <v>1503.7070419806646</v>
      </c>
      <c r="N9113" s="16">
        <f>I9113*$E9113*(1-'Monte Carlo Inputs'!$C$11)+I9113*'Monte Carlo Inputs'!$C$12-I9113*'Monte Carlo Inputs'!$C$13-'Monte Carlo Inputs'!$C$14*(I9113-H9113)</f>
        <v>1657.0346430451334</v>
      </c>
      <c r="O9113" s="16">
        <f>J9113*$E9113*(1-'Monte Carlo Inputs'!$C$11)+J9113*'Monte Carlo Inputs'!$C$12-J9113*'Monte Carlo Inputs'!$C$13-'Monte Carlo Inputs'!$C$14*(J9113-I9113)</f>
        <v>1825.9965083591194</v>
      </c>
    </row>
    <row r="9114" spans="1:15">
      <c r="A9114">
        <v>9110</v>
      </c>
      <c r="B9114" s="39">
        <v>1.4404946832708949</v>
      </c>
      <c r="C9114" s="39">
        <v>1.6401784435125633</v>
      </c>
      <c r="D9114" s="29">
        <f>'Monte Carlo Inputs'!$C$6+'Monte Carlo Inputs'!$D$6*B9114</f>
        <v>0.21963126492507151</v>
      </c>
      <c r="E9114" s="29">
        <f>'Monte Carlo Inputs'!$C$7+'Monte Carlo Inputs'!$D$7*C9114</f>
        <v>0.64152691055162558</v>
      </c>
      <c r="F9114" s="16">
        <f>'Monte Carlo Inputs'!$C$17*(1+$D9114)</f>
        <v>2962.606305629492</v>
      </c>
      <c r="G9114" s="16">
        <f t="shared" ref="G9114:J9114" si="9108">F9114*(1+$D9114)</f>
        <v>3613.2872760098903</v>
      </c>
      <c r="H9114" s="16">
        <f t="shared" si="9108"/>
        <v>4406.8781309776086</v>
      </c>
      <c r="I9114" s="16">
        <f t="shared" si="9108"/>
        <v>5374.7663492548563</v>
      </c>
      <c r="J9114" s="16">
        <f t="shared" si="9108"/>
        <v>6555.2330812184091</v>
      </c>
      <c r="K9114" s="16">
        <f>F9114*$E9114*(1-'Monte Carlo Inputs'!$C$11)+F9114*'Monte Carlo Inputs'!$C$12-F9114*'Monte Carlo Inputs'!$C$13-'Monte Carlo Inputs'!$C$14*(F9114-'Monte Carlo Inputs'!$C$17)</f>
        <v>1474.7877304915598</v>
      </c>
      <c r="L9114" s="16">
        <f>G9114*$E9114*(1-'Monte Carlo Inputs'!$C$11)+G9114*'Monte Carlo Inputs'!$C$12-G9114*'Monte Carlo Inputs'!$C$13-'Monte Carlo Inputs'!$C$14*(G9114-F9114)</f>
        <v>1798.6972252353967</v>
      </c>
      <c r="M9114" s="16">
        <f>H9114*$E9114*(1-'Monte Carlo Inputs'!$C$11)+H9114*'Monte Carlo Inputs'!$C$12-H9114*'Monte Carlo Inputs'!$C$13-'Monte Carlo Inputs'!$C$14*(H9114-G9114)</f>
        <v>2193.7473720310627</v>
      </c>
      <c r="N9114" s="16">
        <f>I9114*$E9114*(1-'Monte Carlo Inputs'!$C$11)+I9114*'Monte Carlo Inputs'!$C$12-I9114*'Monte Carlo Inputs'!$C$13-'Monte Carlo Inputs'!$C$14*(I9114-H9114)</f>
        <v>2675.5628822762969</v>
      </c>
      <c r="O9114" s="16">
        <f>J9114*$E9114*(1-'Monte Carlo Inputs'!$C$11)+J9114*'Monte Carlo Inputs'!$C$12-J9114*'Monte Carlo Inputs'!$C$13-'Monte Carlo Inputs'!$C$14*(J9114-I9114)</f>
        <v>3263.2001424972104</v>
      </c>
    </row>
    <row r="9115" spans="1:15">
      <c r="A9115">
        <v>9111</v>
      </c>
      <c r="B9115" s="39">
        <v>0.32223686134164631</v>
      </c>
      <c r="C9115" s="39">
        <v>-1.3185127409924962</v>
      </c>
      <c r="D9115" s="29">
        <f>'Monte Carlo Inputs'!$C$6+'Monte Carlo Inputs'!$D$6*B9115</f>
        <v>0.14718577407446715</v>
      </c>
      <c r="E9115" s="29">
        <f>'Monte Carlo Inputs'!$C$7+'Monte Carlo Inputs'!$D$7*C9115</f>
        <v>0.53562978649996185</v>
      </c>
      <c r="F9115" s="16">
        <f>'Monte Carlo Inputs'!$C$17*(1+$D9115)</f>
        <v>2786.6289638042886</v>
      </c>
      <c r="G9115" s="16">
        <f t="shared" ref="G9115:J9115" si="9109">F9115*(1+$D9115)</f>
        <v>3196.781104900153</v>
      </c>
      <c r="H9115" s="16">
        <f t="shared" si="9109"/>
        <v>3667.3018063715122</v>
      </c>
      <c r="I9115" s="16">
        <f t="shared" si="9109"/>
        <v>4207.0764615069947</v>
      </c>
      <c r="J9115" s="16">
        <f t="shared" si="9109"/>
        <v>4826.2982670843721</v>
      </c>
      <c r="K9115" s="16">
        <f>F9115*$E9115*(1-'Monte Carlo Inputs'!$C$11)+F9115*'Monte Carlo Inputs'!$C$12-F9115*'Monte Carlo Inputs'!$C$13-'Monte Carlo Inputs'!$C$14*(F9115-'Monte Carlo Inputs'!$C$17)</f>
        <v>1174.7849515421904</v>
      </c>
      <c r="L9115" s="16">
        <f>G9115*$E9115*(1-'Monte Carlo Inputs'!$C$11)+G9115*'Monte Carlo Inputs'!$C$12-G9115*'Monte Carlo Inputs'!$C$13-'Monte Carlo Inputs'!$C$14*(G9115-F9115)</f>
        <v>1347.6965840059629</v>
      </c>
      <c r="M9115" s="16">
        <f>H9115*$E9115*(1-'Monte Carlo Inputs'!$C$11)+H9115*'Monte Carlo Inputs'!$C$12-H9115*'Monte Carlo Inputs'!$C$13-'Monte Carlo Inputs'!$C$14*(H9115-G9115)</f>
        <v>1546.0583489403953</v>
      </c>
      <c r="N9115" s="16">
        <f>I9115*$E9115*(1-'Monte Carlo Inputs'!$C$11)+I9115*'Monte Carlo Inputs'!$C$12-I9115*'Monte Carlo Inputs'!$C$13-'Monte Carlo Inputs'!$C$14*(I9115-H9115)</f>
        <v>1773.6161437934802</v>
      </c>
      <c r="O9115" s="16">
        <f>J9115*$E9115*(1-'Monte Carlo Inputs'!$C$11)+J9115*'Monte Carlo Inputs'!$C$12-J9115*'Monte Carlo Inputs'!$C$13-'Monte Carlo Inputs'!$C$14*(J9115-I9115)</f>
        <v>2034.6672088286953</v>
      </c>
    </row>
    <row r="9116" spans="1:15">
      <c r="A9116">
        <v>9112</v>
      </c>
      <c r="B9116" s="39">
        <v>0.46561228987239961</v>
      </c>
      <c r="C9116" s="39">
        <v>-0.29410390018332111</v>
      </c>
      <c r="D9116" s="29">
        <f>'Monte Carlo Inputs'!$C$6+'Monte Carlo Inputs'!$D$6*B9116</f>
        <v>0.1564742432379615</v>
      </c>
      <c r="E9116" s="29">
        <f>'Monte Carlo Inputs'!$C$7+'Monte Carlo Inputs'!$D$7*C9116</f>
        <v>0.57229530626184855</v>
      </c>
      <c r="F9116" s="16">
        <f>'Monte Carlo Inputs'!$C$17*(1+$D9116)</f>
        <v>2809.1915842493327</v>
      </c>
      <c r="G9116" s="16">
        <f t="shared" ref="G9116:J9116" si="9110">F9116*(1+$D9116)</f>
        <v>3248.7577115051972</v>
      </c>
      <c r="H9116" s="16">
        <f t="shared" si="9110"/>
        <v>3757.1046158764648</v>
      </c>
      <c r="I9116" s="16">
        <f t="shared" si="9110"/>
        <v>4344.9947174115869</v>
      </c>
      <c r="J9116" s="16">
        <f t="shared" si="9110"/>
        <v>5024.8744776915055</v>
      </c>
      <c r="K9116" s="16">
        <f>F9116*$E9116*(1-'Monte Carlo Inputs'!$C$11)+F9116*'Monte Carlo Inputs'!$C$12-F9116*'Monte Carlo Inputs'!$C$13-'Monte Carlo Inputs'!$C$14*(F9116-'Monte Carlo Inputs'!$C$17)</f>
        <v>1257.9189448719846</v>
      </c>
      <c r="L9116" s="16">
        <f>G9116*$E9116*(1-'Monte Carlo Inputs'!$C$11)+G9116*'Monte Carlo Inputs'!$C$12-G9116*'Monte Carlo Inputs'!$C$13-'Monte Carlo Inputs'!$C$14*(G9116-F9116)</f>
        <v>1454.7508598255233</v>
      </c>
      <c r="M9116" s="16">
        <f>H9116*$E9116*(1-'Monte Carlo Inputs'!$C$11)+H9116*'Monte Carlo Inputs'!$C$12-H9116*'Monte Carlo Inputs'!$C$13-'Monte Carlo Inputs'!$C$14*(H9116-G9116)</f>
        <v>1682.381899716496</v>
      </c>
      <c r="N9116" s="16">
        <f>I9116*$E9116*(1-'Monte Carlo Inputs'!$C$11)+I9116*'Monte Carlo Inputs'!$C$12-I9116*'Monte Carlo Inputs'!$C$13-'Monte Carlo Inputs'!$C$14*(I9116-H9116)</f>
        <v>1945.6313343118788</v>
      </c>
      <c r="O9116" s="16">
        <f>J9116*$E9116*(1-'Monte Carlo Inputs'!$C$11)+J9116*'Monte Carlo Inputs'!$C$12-J9116*'Monte Carlo Inputs'!$C$13-'Monte Carlo Inputs'!$C$14*(J9116-I9116)</f>
        <v>2250.0725249683956</v>
      </c>
    </row>
    <row r="9117" spans="1:15">
      <c r="A9117">
        <v>9113</v>
      </c>
      <c r="B9117" s="39">
        <v>-1.0824590929598472</v>
      </c>
      <c r="C9117" s="39">
        <v>0.28264875138983403</v>
      </c>
      <c r="D9117" s="29">
        <f>'Monte Carlo Inputs'!$C$6+'Monte Carlo Inputs'!$D$6*B9117</f>
        <v>5.6183604530359699E-2</v>
      </c>
      <c r="E9117" s="29">
        <f>'Monte Carlo Inputs'!$C$7+'Monte Carlo Inputs'!$D$7*C9117</f>
        <v>0.59293836877902895</v>
      </c>
      <c r="F9117" s="16">
        <f>'Monte Carlo Inputs'!$C$17*(1+$D9117)</f>
        <v>2565.5755937646968</v>
      </c>
      <c r="G9117" s="16">
        <f t="shared" ref="G9117:J9117" si="9111">F9117*(1+$D9117)</f>
        <v>2709.7188783175152</v>
      </c>
      <c r="H9117" s="16">
        <f t="shared" si="9111"/>
        <v>2861.9606521653564</v>
      </c>
      <c r="I9117" s="16">
        <f t="shared" si="9111"/>
        <v>3022.7559176280647</v>
      </c>
      <c r="J9117" s="16">
        <f t="shared" si="9111"/>
        <v>3192.5852406958843</v>
      </c>
      <c r="K9117" s="16">
        <f>F9117*$E9117*(1-'Monte Carlo Inputs'!$C$11)+F9117*'Monte Carlo Inputs'!$C$12-F9117*'Monte Carlo Inputs'!$C$13-'Monte Carlo Inputs'!$C$14*(F9117-'Monte Carlo Inputs'!$C$17)</f>
        <v>1182.9854769674871</v>
      </c>
      <c r="L9117" s="16">
        <f>G9117*$E9117*(1-'Monte Carlo Inputs'!$C$11)+G9117*'Monte Carlo Inputs'!$C$12-G9117*'Monte Carlo Inputs'!$C$13-'Monte Carlo Inputs'!$C$14*(G9117-F9117)</f>
        <v>1249.4498651705869</v>
      </c>
      <c r="M9117" s="16">
        <f>H9117*$E9117*(1-'Monte Carlo Inputs'!$C$11)+H9117*'Monte Carlo Inputs'!$C$12-H9117*'Monte Carlo Inputs'!$C$13-'Monte Carlo Inputs'!$C$14*(H9117-G9117)</f>
        <v>1319.6484622758423</v>
      </c>
      <c r="N9117" s="16">
        <f>I9117*$E9117*(1-'Monte Carlo Inputs'!$C$11)+I9117*'Monte Carlo Inputs'!$C$12-I9117*'Monte Carlo Inputs'!$C$13-'Monte Carlo Inputs'!$C$14*(I9117-H9117)</f>
        <v>1393.7910695994456</v>
      </c>
      <c r="O9117" s="16">
        <f>J9117*$E9117*(1-'Monte Carlo Inputs'!$C$11)+J9117*'Monte Carlo Inputs'!$C$12-J9117*'Monte Carlo Inputs'!$C$13-'Monte Carlo Inputs'!$C$14*(J9117-I9117)</f>
        <v>1472.0992758517677</v>
      </c>
    </row>
    <row r="9118" spans="1:15">
      <c r="A9118">
        <v>9114</v>
      </c>
      <c r="B9118" s="39">
        <v>1.1115882544721394</v>
      </c>
      <c r="C9118" s="39">
        <v>4.1471280779355864E-2</v>
      </c>
      <c r="D9118" s="29">
        <f>'Monte Carlo Inputs'!$C$6+'Monte Carlo Inputs'!$D$6*B9118</f>
        <v>0.19832330962980976</v>
      </c>
      <c r="E9118" s="29">
        <f>'Monte Carlo Inputs'!$C$7+'Monte Carlo Inputs'!$D$7*C9118</f>
        <v>0.58430617334834001</v>
      </c>
      <c r="F9118" s="16">
        <f>'Monte Carlo Inputs'!$C$17*(1+$D9118)</f>
        <v>2910.8471514217713</v>
      </c>
      <c r="G9118" s="16">
        <f t="shared" ref="G9118:J9118" si="9112">F9118*(1+$D9118)</f>
        <v>3488.1359923182413</v>
      </c>
      <c r="H9118" s="16">
        <f t="shared" si="9112"/>
        <v>4179.9146667536561</v>
      </c>
      <c r="I9118" s="16">
        <f t="shared" si="9112"/>
        <v>5008.8891774344247</v>
      </c>
      <c r="J9118" s="16">
        <f t="shared" si="9112"/>
        <v>6002.2686566721559</v>
      </c>
      <c r="K9118" s="16">
        <f>F9118*$E9118*(1-'Monte Carlo Inputs'!$C$11)+F9118*'Monte Carlo Inputs'!$C$12-F9118*'Monte Carlo Inputs'!$C$13-'Monte Carlo Inputs'!$C$14*(F9118-'Monte Carlo Inputs'!$C$17)</f>
        <v>1329.7903748892847</v>
      </c>
      <c r="L9118" s="16">
        <f>G9118*$E9118*(1-'Monte Carlo Inputs'!$C$11)+G9118*'Monte Carlo Inputs'!$C$12-G9118*'Monte Carlo Inputs'!$C$13-'Monte Carlo Inputs'!$C$14*(G9118-F9118)</f>
        <v>1593.5188031511932</v>
      </c>
      <c r="M9118" s="16">
        <f>H9118*$E9118*(1-'Monte Carlo Inputs'!$C$11)+H9118*'Monte Carlo Inputs'!$C$12-H9118*'Monte Carlo Inputs'!$C$13-'Monte Carlo Inputs'!$C$14*(H9118-G9118)</f>
        <v>1909.5507261494713</v>
      </c>
      <c r="N9118" s="16">
        <f>I9118*$E9118*(1-'Monte Carlo Inputs'!$C$11)+I9118*'Monte Carlo Inputs'!$C$12-I9118*'Monte Carlo Inputs'!$C$13-'Monte Carlo Inputs'!$C$14*(I9118-H9118)</f>
        <v>2288.2591460654417</v>
      </c>
      <c r="O9118" s="16">
        <f>J9118*$E9118*(1-'Monte Carlo Inputs'!$C$11)+J9118*'Monte Carlo Inputs'!$C$12-J9118*'Monte Carlo Inputs'!$C$13-'Monte Carlo Inputs'!$C$14*(J9118-I9118)</f>
        <v>2742.074273203822</v>
      </c>
    </row>
    <row r="9119" spans="1:15">
      <c r="A9119">
        <v>9115</v>
      </c>
      <c r="B9119" s="39">
        <v>-0.5732028869565281</v>
      </c>
      <c r="C9119" s="39">
        <v>-2.4343737137021253</v>
      </c>
      <c r="D9119" s="29">
        <f>'Monte Carlo Inputs'!$C$6+'Monte Carlo Inputs'!$D$6*B9119</f>
        <v>8.9175384323124829E-2</v>
      </c>
      <c r="E9119" s="29">
        <f>'Monte Carlo Inputs'!$C$7+'Monte Carlo Inputs'!$D$7*C9119</f>
        <v>0.49569102287694827</v>
      </c>
      <c r="F9119" s="16">
        <f>'Monte Carlo Inputs'!$C$17*(1+$D9119)</f>
        <v>2645.715926059303</v>
      </c>
      <c r="G9119" s="16">
        <f t="shared" ref="G9119:J9119" si="9113">F9119*(1+$D9119)</f>
        <v>2881.6486605754535</v>
      </c>
      <c r="H9119" s="16">
        <f t="shared" si="9113"/>
        <v>3138.6207873664875</v>
      </c>
      <c r="I9119" s="16">
        <f t="shared" si="9113"/>
        <v>3418.5085023244428</v>
      </c>
      <c r="J9119" s="16">
        <f t="shared" si="9113"/>
        <v>3723.3553118310952</v>
      </c>
      <c r="K9119" s="16">
        <f>F9119*$E9119*(1-'Monte Carlo Inputs'!$C$11)+F9119*'Monte Carlo Inputs'!$C$12-F9119*'Monte Carlo Inputs'!$C$13-'Monte Carlo Inputs'!$C$14*(F9119-'Monte Carlo Inputs'!$C$17)</f>
        <v>1038.1302930645645</v>
      </c>
      <c r="L9119" s="16">
        <f>G9119*$E9119*(1-'Monte Carlo Inputs'!$C$11)+G9119*'Monte Carlo Inputs'!$C$12-G9119*'Monte Carlo Inputs'!$C$13-'Monte Carlo Inputs'!$C$14*(G9119-F9119)</f>
        <v>1130.7059609260752</v>
      </c>
      <c r="M9119" s="16">
        <f>H9119*$E9119*(1-'Monte Carlo Inputs'!$C$11)+H9119*'Monte Carlo Inputs'!$C$12-H9119*'Monte Carlo Inputs'!$C$13-'Monte Carlo Inputs'!$C$14*(H9119-G9119)</f>
        <v>1231.5370995481062</v>
      </c>
      <c r="N9119" s="16">
        <f>I9119*$E9119*(1-'Monte Carlo Inputs'!$C$11)+I9119*'Monte Carlo Inputs'!$C$12-I9119*'Monte Carlo Inputs'!$C$13-'Monte Carlo Inputs'!$C$14*(I9119-H9119)</f>
        <v>1341.3598937084951</v>
      </c>
      <c r="O9119" s="16">
        <f>J9119*$E9119*(1-'Monte Carlo Inputs'!$C$11)+J9119*'Monte Carlo Inputs'!$C$12-J9119*'Monte Carlo Inputs'!$C$13-'Monte Carlo Inputs'!$C$14*(J9119-I9119)</f>
        <v>1460.9761777455758</v>
      </c>
    </row>
    <row r="9120" spans="1:15">
      <c r="A9120">
        <v>9116</v>
      </c>
      <c r="B9120" s="39">
        <v>1.2238454380628168</v>
      </c>
      <c r="C9120" s="39">
        <v>-0.83774393634049082</v>
      </c>
      <c r="D9120" s="29">
        <f>'Monte Carlo Inputs'!$C$6+'Monte Carlo Inputs'!$D$6*B9120</f>
        <v>0.2055958067295417</v>
      </c>
      <c r="E9120" s="29">
        <f>'Monte Carlo Inputs'!$C$7+'Monte Carlo Inputs'!$D$7*C9120</f>
        <v>0.55283740654933866</v>
      </c>
      <c r="F9120" s="16">
        <f>'Monte Carlo Inputs'!$C$17*(1+$D9120)</f>
        <v>2928.5127741267297</v>
      </c>
      <c r="G9120" s="16">
        <f t="shared" ref="G9120:J9120" si="9114">F9120*(1+$D9120)</f>
        <v>3530.6027204410825</v>
      </c>
      <c r="H9120" s="16">
        <f t="shared" si="9114"/>
        <v>4256.4798349916809</v>
      </c>
      <c r="I9120" s="16">
        <f t="shared" si="9114"/>
        <v>5131.5942404948219</v>
      </c>
      <c r="J9120" s="16">
        <f t="shared" si="9114"/>
        <v>6186.6284981780236</v>
      </c>
      <c r="K9120" s="16">
        <f>F9120*$E9120*(1-'Monte Carlo Inputs'!$C$11)+F9120*'Monte Carlo Inputs'!$C$12-F9120*'Monte Carlo Inputs'!$C$13-'Monte Carlo Inputs'!$C$14*(F9120-'Monte Carlo Inputs'!$C$17)</f>
        <v>1272.5316436661412</v>
      </c>
      <c r="L9120" s="16">
        <f>G9120*$E9120*(1-'Monte Carlo Inputs'!$C$11)+G9120*'Monte Carlo Inputs'!$C$12-G9120*'Monte Carlo Inputs'!$C$13-'Monte Carlo Inputs'!$C$14*(G9120-F9120)</f>
        <v>1534.158813534551</v>
      </c>
      <c r="M9120" s="16">
        <f>H9120*$E9120*(1-'Monte Carlo Inputs'!$C$11)+H9120*'Monte Carlo Inputs'!$C$12-H9120*'Monte Carlo Inputs'!$C$13-'Monte Carlo Inputs'!$C$14*(H9120-G9120)</f>
        <v>1849.5754324544234</v>
      </c>
      <c r="N9120" s="16">
        <f>I9120*$E9120*(1-'Monte Carlo Inputs'!$C$11)+I9120*'Monte Carlo Inputs'!$C$12-I9120*'Monte Carlo Inputs'!$C$13-'Monte Carlo Inputs'!$C$14*(I9120-H9120)</f>
        <v>2229.8403855970314</v>
      </c>
      <c r="O9120" s="16">
        <f>J9120*$E9120*(1-'Monte Carlo Inputs'!$C$11)+J9120*'Monte Carlo Inputs'!$C$12-J9120*'Monte Carlo Inputs'!$C$13-'Monte Carlo Inputs'!$C$14*(J9120-I9120)</f>
        <v>2688.2862185519648</v>
      </c>
    </row>
    <row r="9121" spans="1:15">
      <c r="A9121">
        <v>9117</v>
      </c>
      <c r="B9121" s="39">
        <v>2.5889037826822732E-2</v>
      </c>
      <c r="C9121" s="39">
        <v>-0.64484580702100913</v>
      </c>
      <c r="D9121" s="29">
        <f>'Monte Carlo Inputs'!$C$6+'Monte Carlo Inputs'!$D$6*B9121</f>
        <v>0.12798710350313086</v>
      </c>
      <c r="E9121" s="29">
        <f>'Monte Carlo Inputs'!$C$7+'Monte Carlo Inputs'!$D$7*C9121</f>
        <v>0.55974159352121966</v>
      </c>
      <c r="F9121" s="16">
        <f>'Monte Carlo Inputs'!$C$17*(1+$D9121)</f>
        <v>2739.9934731194553</v>
      </c>
      <c r="G9121" s="16">
        <f t="shared" ref="G9121:J9121" si="9115">F9121*(1+$D9121)</f>
        <v>3090.6773013614979</v>
      </c>
      <c r="H9121" s="16">
        <f t="shared" si="9115"/>
        <v>3486.2441370256288</v>
      </c>
      <c r="I9121" s="16">
        <f t="shared" si="9115"/>
        <v>3932.4384262283111</v>
      </c>
      <c r="J9121" s="16">
        <f t="shared" si="9115"/>
        <v>4435.7398301056828</v>
      </c>
      <c r="K9121" s="16">
        <f>F9121*$E9121*(1-'Monte Carlo Inputs'!$C$11)+F9121*'Monte Carlo Inputs'!$C$12-F9121*'Monte Carlo Inputs'!$C$13-'Monte Carlo Inputs'!$C$14*(F9121-'Monte Carlo Inputs'!$C$17)</f>
        <v>1201.4538485636724</v>
      </c>
      <c r="L9121" s="16">
        <f>G9121*$E9121*(1-'Monte Carlo Inputs'!$C$11)+G9121*'Monte Carlo Inputs'!$C$12-G9121*'Monte Carlo Inputs'!$C$13-'Monte Carlo Inputs'!$C$14*(G9121-F9121)</f>
        <v>1355.2244466340262</v>
      </c>
      <c r="M9121" s="16">
        <f>H9121*$E9121*(1-'Monte Carlo Inputs'!$C$11)+H9121*'Monte Carlo Inputs'!$C$12-H9121*'Monte Carlo Inputs'!$C$13-'Monte Carlo Inputs'!$C$14*(H9121-G9121)</f>
        <v>1528.6756981553488</v>
      </c>
      <c r="N9121" s="16">
        <f>I9121*$E9121*(1-'Monte Carlo Inputs'!$C$11)+I9121*'Monte Carlo Inputs'!$C$12-I9121*'Monte Carlo Inputs'!$C$13-'Monte Carlo Inputs'!$C$14*(I9121-H9121)</f>
        <v>1724.3264729578777</v>
      </c>
      <c r="O9121" s="16">
        <f>J9121*$E9121*(1-'Monte Carlo Inputs'!$C$11)+J9121*'Monte Carlo Inputs'!$C$12-J9121*'Monte Carlo Inputs'!$C$13-'Monte Carlo Inputs'!$C$14*(J9121-I9121)</f>
        <v>1945.0180237255265</v>
      </c>
    </row>
    <row r="9122" spans="1:15">
      <c r="A9122">
        <v>9118</v>
      </c>
      <c r="B9122" s="39">
        <v>-0.82902995363372922</v>
      </c>
      <c r="C9122" s="39">
        <v>-1.9955927829477935</v>
      </c>
      <c r="D9122" s="29">
        <f>'Monte Carlo Inputs'!$C$6+'Monte Carlo Inputs'!$D$6*B9122</f>
        <v>7.2601820467943751E-2</v>
      </c>
      <c r="E9122" s="29">
        <f>'Monte Carlo Inputs'!$C$7+'Monte Carlo Inputs'!$D$7*C9122</f>
        <v>0.51139581792245381</v>
      </c>
      <c r="F9122" s="16">
        <f>'Monte Carlo Inputs'!$C$17*(1+$D9122)</f>
        <v>2605.4570820986823</v>
      </c>
      <c r="G9122" s="16">
        <f t="shared" ref="G9122:J9122" si="9116">F9122*(1+$D9122)</f>
        <v>2794.6180094101433</v>
      </c>
      <c r="H9122" s="16">
        <f t="shared" si="9116"/>
        <v>2997.5123644058208</v>
      </c>
      <c r="I9122" s="16">
        <f t="shared" si="9116"/>
        <v>3215.1372189368535</v>
      </c>
      <c r="J9122" s="16">
        <f t="shared" si="9116"/>
        <v>3448.5620340859109</v>
      </c>
      <c r="K9122" s="16">
        <f>F9122*$E9122*(1-'Monte Carlo Inputs'!$C$11)+F9122*'Monte Carlo Inputs'!$C$12-F9122*'Monte Carlo Inputs'!$C$13-'Monte Carlo Inputs'!$C$14*(F9122-'Monte Carlo Inputs'!$C$17)</f>
        <v>1050.8301056322202</v>
      </c>
      <c r="L9122" s="16">
        <f>G9122*$E9122*(1-'Monte Carlo Inputs'!$C$11)+G9122*'Monte Carlo Inputs'!$C$12-G9122*'Monte Carlo Inputs'!$C$13-'Monte Carlo Inputs'!$C$14*(G9122-F9122)</f>
        <v>1127.122284303641</v>
      </c>
      <c r="M9122" s="16">
        <f>H9122*$E9122*(1-'Monte Carlo Inputs'!$C$11)+H9122*'Monte Carlo Inputs'!$C$12-H9122*'Monte Carlo Inputs'!$C$13-'Monte Carlo Inputs'!$C$14*(H9122-G9122)</f>
        <v>1208.9534140340725</v>
      </c>
      <c r="N9122" s="16">
        <f>I9122*$E9122*(1-'Monte Carlo Inputs'!$C$11)+I9122*'Monte Carlo Inputs'!$C$12-I9122*'Monte Carlo Inputs'!$C$13-'Monte Carlo Inputs'!$C$14*(I9122-H9122)</f>
        <v>1296.7256327538819</v>
      </c>
      <c r="O9122" s="16">
        <f>J9122*$E9122*(1-'Monte Carlo Inputs'!$C$11)+J9122*'Monte Carlo Inputs'!$C$12-J9122*'Monte Carlo Inputs'!$C$13-'Monte Carlo Inputs'!$C$14*(J9122-I9122)</f>
        <v>1390.87027433926</v>
      </c>
    </row>
    <row r="9123" spans="1:15">
      <c r="A9123">
        <v>9119</v>
      </c>
      <c r="B9123" s="39">
        <v>0.69680069080760099</v>
      </c>
      <c r="C9123" s="39">
        <v>-0.75416600621437901</v>
      </c>
      <c r="D9123" s="29">
        <f>'Monte Carlo Inputs'!$C$6+'Monte Carlo Inputs'!$D$6*B9123</f>
        <v>0.17145160968805429</v>
      </c>
      <c r="E9123" s="29">
        <f>'Monte Carlo Inputs'!$C$7+'Monte Carlo Inputs'!$D$7*C9123</f>
        <v>0.55582881791423466</v>
      </c>
      <c r="F9123" s="16">
        <f>'Monte Carlo Inputs'!$C$17*(1+$D9123)</f>
        <v>2845.5731050932532</v>
      </c>
      <c r="G9123" s="16">
        <f t="shared" ref="G9123:J9123" si="9117">F9123*(1+$D9123)</f>
        <v>3333.4511944465262</v>
      </c>
      <c r="H9123" s="16">
        <f t="shared" si="9117"/>
        <v>3904.9767675509502</v>
      </c>
      <c r="I9123" s="16">
        <f t="shared" si="9117"/>
        <v>4574.4913201420159</v>
      </c>
      <c r="J9123" s="16">
        <f t="shared" si="9117"/>
        <v>5358.7952204843969</v>
      </c>
      <c r="K9123" s="16">
        <f>F9123*$E9123*(1-'Monte Carlo Inputs'!$C$11)+F9123*'Monte Carlo Inputs'!$C$12-F9123*'Monte Carlo Inputs'!$C$13-'Monte Carlo Inputs'!$C$14*(F9123-'Monte Carlo Inputs'!$C$17)</f>
        <v>1241.3955815931299</v>
      </c>
      <c r="L9123" s="16">
        <f>G9123*$E9123*(1-'Monte Carlo Inputs'!$C$11)+G9123*'Monte Carlo Inputs'!$C$12-G9123*'Monte Carlo Inputs'!$C$13-'Monte Carlo Inputs'!$C$14*(G9123-F9123)</f>
        <v>1454.2348523169103</v>
      </c>
      <c r="M9123" s="16">
        <f>H9123*$E9123*(1-'Monte Carlo Inputs'!$C$11)+H9123*'Monte Carlo Inputs'!$C$12-H9123*'Monte Carlo Inputs'!$C$13-'Monte Carlo Inputs'!$C$14*(H9123-G9123)</f>
        <v>1703.5657586111142</v>
      </c>
      <c r="N9123" s="16">
        <f>I9123*$E9123*(1-'Monte Carlo Inputs'!$C$11)+I9123*'Monte Carlo Inputs'!$C$12-I9123*'Monte Carlo Inputs'!$C$13-'Monte Carlo Inputs'!$C$14*(I9123-H9123)</f>
        <v>1995.6448501344414</v>
      </c>
      <c r="O9123" s="16">
        <f>J9123*$E9123*(1-'Monte Carlo Inputs'!$C$11)+J9123*'Monte Carlo Inputs'!$C$12-J9123*'Monte Carlo Inputs'!$C$13-'Monte Carlo Inputs'!$C$14*(J9123-I9123)</f>
        <v>2337.8013720556673</v>
      </c>
    </row>
    <row r="9124" spans="1:15">
      <c r="A9124">
        <v>9120</v>
      </c>
      <c r="B9124" s="39">
        <v>2.3685661903308195</v>
      </c>
      <c r="C9124" s="39">
        <v>-0.81352670357926271</v>
      </c>
      <c r="D9124" s="29">
        <f>'Monte Carlo Inputs'!$C$6+'Monte Carlo Inputs'!$D$6*B9124</f>
        <v>0.27975567859330897</v>
      </c>
      <c r="E9124" s="29">
        <f>'Monte Carlo Inputs'!$C$7+'Monte Carlo Inputs'!$D$7*C9124</f>
        <v>0.55370418687279199</v>
      </c>
      <c r="F9124" s="16">
        <f>'Monte Carlo Inputs'!$C$17*(1+$D9124)</f>
        <v>3108.654518871007</v>
      </c>
      <c r="G9124" s="16">
        <f t="shared" ref="G9124:J9124" si="9118">F9124*(1+$D9124)</f>
        <v>3978.3182733099216</v>
      </c>
      <c r="H9124" s="16">
        <f t="shared" si="9118"/>
        <v>5091.2754015198998</v>
      </c>
      <c r="I9124" s="16">
        <f t="shared" si="9118"/>
        <v>6515.5886063775206</v>
      </c>
      <c r="J9124" s="16">
        <f t="shared" si="9118"/>
        <v>8338.3615183894963</v>
      </c>
      <c r="K9124" s="16">
        <f>F9124*$E9124*(1-'Monte Carlo Inputs'!$C$11)+F9124*'Monte Carlo Inputs'!$C$12-F9124*'Monte Carlo Inputs'!$C$13-'Monte Carlo Inputs'!$C$14*(F9124-'Monte Carlo Inputs'!$C$17)</f>
        <v>1355.2311170024877</v>
      </c>
      <c r="L9124" s="16">
        <f>G9124*$E9124*(1-'Monte Carlo Inputs'!$C$11)+G9124*'Monte Carlo Inputs'!$C$12-G9124*'Monte Carlo Inputs'!$C$13-'Monte Carlo Inputs'!$C$14*(G9124-F9124)</f>
        <v>1734.3647177902865</v>
      </c>
      <c r="M9124" s="16">
        <f>H9124*$E9124*(1-'Monte Carlo Inputs'!$C$11)+H9124*'Monte Carlo Inputs'!$C$12-H9124*'Monte Carlo Inputs'!$C$13-'Monte Carlo Inputs'!$C$14*(H9124-G9124)</f>
        <v>2219.5630963440008</v>
      </c>
      <c r="N9124" s="16">
        <f>I9124*$E9124*(1-'Monte Carlo Inputs'!$C$11)+I9124*'Monte Carlo Inputs'!$C$12-I9124*'Monte Carlo Inputs'!$C$13-'Monte Carlo Inputs'!$C$14*(I9124-H9124)</f>
        <v>2840.4984765423824</v>
      </c>
      <c r="O9124" s="16">
        <f>J9124*$E9124*(1-'Monte Carlo Inputs'!$C$11)+J9124*'Monte Carlo Inputs'!$C$12-J9124*'Monte Carlo Inputs'!$C$13-'Monte Carlo Inputs'!$C$14*(J9124-I9124)</f>
        <v>3635.1440553907569</v>
      </c>
    </row>
    <row r="9125" spans="1:15">
      <c r="A9125">
        <v>9121</v>
      </c>
      <c r="B9125" s="39">
        <v>0.62780963973494486</v>
      </c>
      <c r="C9125" s="39">
        <v>0.46471019563456145</v>
      </c>
      <c r="D9125" s="29">
        <f>'Monte Carlo Inputs'!$C$6+'Monte Carlo Inputs'!$D$6*B9125</f>
        <v>0.16698207640043117</v>
      </c>
      <c r="E9125" s="29">
        <f>'Monte Carlo Inputs'!$C$7+'Monte Carlo Inputs'!$D$7*C9125</f>
        <v>0.5994546904036645</v>
      </c>
      <c r="F9125" s="16">
        <f>'Monte Carlo Inputs'!$C$17*(1+$D9125)</f>
        <v>2834.716161784288</v>
      </c>
      <c r="G9125" s="16">
        <f t="shared" ref="G9125:J9125" si="9119">F9125*(1+$D9125)</f>
        <v>3308.0629524848891</v>
      </c>
      <c r="H9125" s="16">
        <f t="shared" si="9119"/>
        <v>3860.4501731541573</v>
      </c>
      <c r="I9125" s="16">
        <f t="shared" si="9119"/>
        <v>4505.0761589078429</v>
      </c>
      <c r="J9125" s="16">
        <f t="shared" si="9119"/>
        <v>5257.3431302643539</v>
      </c>
      <c r="K9125" s="16">
        <f>F9125*$E9125*(1-'Monte Carlo Inputs'!$C$11)+F9125*'Monte Carlo Inputs'!$C$12-F9125*'Monte Carlo Inputs'!$C$13-'Monte Carlo Inputs'!$C$14*(F9125-'Monte Carlo Inputs'!$C$17)</f>
        <v>1324.5019036466106</v>
      </c>
      <c r="L9125" s="16">
        <f>G9125*$E9125*(1-'Monte Carlo Inputs'!$C$11)+G9125*'Monte Carlo Inputs'!$C$12-G9125*'Monte Carlo Inputs'!$C$13-'Monte Carlo Inputs'!$C$14*(G9125-F9125)</f>
        <v>1545.6699817138456</v>
      </c>
      <c r="M9125" s="16">
        <f>H9125*$E9125*(1-'Monte Carlo Inputs'!$C$11)+H9125*'Monte Carlo Inputs'!$C$12-H9125*'Monte Carlo Inputs'!$C$13-'Monte Carlo Inputs'!$C$14*(H9125-G9125)</f>
        <v>1803.7691646902397</v>
      </c>
      <c r="N9125" s="16">
        <f>I9125*$E9125*(1-'Monte Carlo Inputs'!$C$11)+I9125*'Monte Carlo Inputs'!$C$12-I9125*'Monte Carlo Inputs'!$C$13-'Monte Carlo Inputs'!$C$14*(I9125-H9125)</f>
        <v>2104.9662851572875</v>
      </c>
      <c r="O9125" s="16">
        <f>J9125*$E9125*(1-'Monte Carlo Inputs'!$C$11)+J9125*'Monte Carlo Inputs'!$C$12-J9125*'Monte Carlo Inputs'!$C$13-'Monte Carlo Inputs'!$C$14*(J9125-I9125)</f>
        <v>2456.4579262057537</v>
      </c>
    </row>
    <row r="9126" spans="1:15">
      <c r="A9126">
        <v>9122</v>
      </c>
      <c r="B9126" s="39">
        <v>-0.68987392355617061</v>
      </c>
      <c r="C9126" s="39">
        <v>1.677734169422864</v>
      </c>
      <c r="D9126" s="29">
        <f>'Monte Carlo Inputs'!$C$6+'Monte Carlo Inputs'!$D$6*B9126</f>
        <v>8.1616939080213141E-2</v>
      </c>
      <c r="E9126" s="29">
        <f>'Monte Carlo Inputs'!$C$7+'Monte Carlo Inputs'!$D$7*C9126</f>
        <v>0.64287110064027075</v>
      </c>
      <c r="F9126" s="16">
        <f>'Monte Carlo Inputs'!$C$17*(1+$D9126)</f>
        <v>2627.3557067197457</v>
      </c>
      <c r="G9126" s="16">
        <f t="shared" ref="G9126:J9126" si="9120">F9126*(1+$D9126)</f>
        <v>2841.7924373771411</v>
      </c>
      <c r="H9126" s="16">
        <f t="shared" si="9120"/>
        <v>3073.7308376171613</v>
      </c>
      <c r="I9126" s="16">
        <f t="shared" si="9120"/>
        <v>3324.5993401399332</v>
      </c>
      <c r="J9126" s="16">
        <f t="shared" si="9120"/>
        <v>3595.9429619502507</v>
      </c>
      <c r="K9126" s="16">
        <f>F9126*$E9126*(1-'Monte Carlo Inputs'!$C$11)+F9126*'Monte Carlo Inputs'!$C$12-F9126*'Monte Carlo Inputs'!$C$13-'Monte Carlo Inputs'!$C$14*(F9126-'Monte Carlo Inputs'!$C$17)</f>
        <v>1305.8048282397694</v>
      </c>
      <c r="L9126" s="16">
        <f>G9126*$E9126*(1-'Monte Carlo Inputs'!$C$11)+G9126*'Monte Carlo Inputs'!$C$12-G9126*'Monte Carlo Inputs'!$C$13-'Monte Carlo Inputs'!$C$14*(G9126-F9126)</f>
        <v>1412.3806213568623</v>
      </c>
      <c r="M9126" s="16">
        <f>H9126*$E9126*(1-'Monte Carlo Inputs'!$C$11)+H9126*'Monte Carlo Inputs'!$C$12-H9126*'Monte Carlo Inputs'!$C$13-'Monte Carlo Inputs'!$C$14*(H9126-G9126)</f>
        <v>1527.6548044882193</v>
      </c>
      <c r="N9126" s="16">
        <f>I9126*$E9126*(1-'Monte Carlo Inputs'!$C$11)+I9126*'Monte Carlo Inputs'!$C$12-I9126*'Monte Carlo Inputs'!$C$13-'Monte Carlo Inputs'!$C$14*(I9126-H9126)</f>
        <v>1652.337313601729</v>
      </c>
      <c r="O9126" s="16">
        <f>J9126*$E9126*(1-'Monte Carlo Inputs'!$C$11)+J9126*'Monte Carlo Inputs'!$C$12-J9126*'Monte Carlo Inputs'!$C$13-'Monte Carlo Inputs'!$C$14*(J9126-I9126)</f>
        <v>1787.1960274659241</v>
      </c>
    </row>
    <row r="9127" spans="1:15">
      <c r="A9127">
        <v>9123</v>
      </c>
      <c r="B9127" s="39">
        <v>0.39944895696082011</v>
      </c>
      <c r="C9127" s="39">
        <v>0.42732894292890233</v>
      </c>
      <c r="D9127" s="29">
        <f>'Monte Carlo Inputs'!$C$6+'Monte Carlo Inputs'!$D$6*B9127</f>
        <v>0.15218790154189188</v>
      </c>
      <c r="E9127" s="29">
        <f>'Monte Carlo Inputs'!$C$7+'Monte Carlo Inputs'!$D$7*C9127</f>
        <v>0.59811674503927192</v>
      </c>
      <c r="F9127" s="16">
        <f>'Monte Carlo Inputs'!$C$17*(1+$D9127)</f>
        <v>2798.7796316354102</v>
      </c>
      <c r="G9127" s="16">
        <f t="shared" ref="G9127:J9127" si="9121">F9127*(1+$D9127)</f>
        <v>3224.7200306521922</v>
      </c>
      <c r="H9127" s="16">
        <f t="shared" si="9121"/>
        <v>3715.4834051772546</v>
      </c>
      <c r="I9127" s="16">
        <f t="shared" si="9121"/>
        <v>4280.935027824904</v>
      </c>
      <c r="J9127" s="16">
        <f t="shared" si="9121"/>
        <v>4932.4415463467567</v>
      </c>
      <c r="K9127" s="16">
        <f>F9127*$E9127*(1-'Monte Carlo Inputs'!$C$11)+F9127*'Monte Carlo Inputs'!$C$12-F9127*'Monte Carlo Inputs'!$C$13-'Monte Carlo Inputs'!$C$14*(F9127-'Monte Carlo Inputs'!$C$17)</f>
        <v>1304.5300145902545</v>
      </c>
      <c r="L9127" s="16">
        <f>G9127*$E9127*(1-'Monte Carlo Inputs'!$C$11)+G9127*'Monte Carlo Inputs'!$C$12-G9127*'Monte Carlo Inputs'!$C$13-'Monte Carlo Inputs'!$C$14*(G9127-F9127)</f>
        <v>1503.0637000091583</v>
      </c>
      <c r="M9127" s="16">
        <f>H9127*$E9127*(1-'Monte Carlo Inputs'!$C$11)+H9127*'Monte Carlo Inputs'!$C$12-H9127*'Monte Carlo Inputs'!$C$13-'Monte Carlo Inputs'!$C$14*(H9127-G9127)</f>
        <v>1731.8118103973441</v>
      </c>
      <c r="N9127" s="16">
        <f>I9127*$E9127*(1-'Monte Carlo Inputs'!$C$11)+I9127*'Monte Carlo Inputs'!$C$12-I9127*'Monte Carlo Inputs'!$C$13-'Monte Carlo Inputs'!$C$14*(I9127-H9127)</f>
        <v>1995.3726156871808</v>
      </c>
      <c r="O9127" s="16">
        <f>J9127*$E9127*(1-'Monte Carlo Inputs'!$C$11)+J9127*'Monte Carlo Inputs'!$C$12-J9127*'Monte Carlo Inputs'!$C$13-'Monte Carlo Inputs'!$C$14*(J9127-I9127)</f>
        <v>2299.0441868627695</v>
      </c>
    </row>
    <row r="9128" spans="1:15">
      <c r="A9128">
        <v>9124</v>
      </c>
      <c r="B9128" s="39">
        <v>0.47799612060083718</v>
      </c>
      <c r="C9128" s="39">
        <v>-0.14772834233103621</v>
      </c>
      <c r="D9128" s="29">
        <f>'Monte Carlo Inputs'!$C$6+'Monte Carlo Inputs'!$D$6*B9128</f>
        <v>0.15727652038562737</v>
      </c>
      <c r="E9128" s="29">
        <f>'Monte Carlo Inputs'!$C$7+'Monte Carlo Inputs'!$D$7*C9128</f>
        <v>0.57753436287214766</v>
      </c>
      <c r="F9128" s="16">
        <f>'Monte Carlo Inputs'!$C$17*(1+$D9128)</f>
        <v>2811.1403956687282</v>
      </c>
      <c r="G9128" s="16">
        <f t="shared" ref="G9128:J9128" si="9122">F9128*(1+$D9128)</f>
        <v>3253.2667754149816</v>
      </c>
      <c r="H9128" s="16">
        <f t="shared" si="9122"/>
        <v>3764.9292537384204</v>
      </c>
      <c r="I9128" s="16">
        <f t="shared" si="9122"/>
        <v>4357.064226264456</v>
      </c>
      <c r="J9128" s="16">
        <f t="shared" si="9122"/>
        <v>5042.3281268680257</v>
      </c>
      <c r="K9128" s="16">
        <f>F9128*$E9128*(1-'Monte Carlo Inputs'!$C$11)+F9128*'Monte Carlo Inputs'!$C$12-F9128*'Monte Carlo Inputs'!$C$13-'Monte Carlo Inputs'!$C$14*(F9128-'Monte Carlo Inputs'!$C$17)</f>
        <v>1269.2996970558115</v>
      </c>
      <c r="L9128" s="16">
        <f>G9128*$E9128*(1-'Monte Carlo Inputs'!$C$11)+G9128*'Monte Carlo Inputs'!$C$12-G9128*'Monte Carlo Inputs'!$C$13-'Monte Carlo Inputs'!$C$14*(G9128-F9128)</f>
        <v>1468.9307367352803</v>
      </c>
      <c r="M9128" s="16">
        <f>H9128*$E9128*(1-'Monte Carlo Inputs'!$C$11)+H9128*'Monte Carlo Inputs'!$C$12-H9128*'Monte Carlo Inputs'!$C$13-'Monte Carlo Inputs'!$C$14*(H9128-G9128)</f>
        <v>1699.9590516965015</v>
      </c>
      <c r="N9128" s="16">
        <f>I9128*$E9128*(1-'Monte Carlo Inputs'!$C$11)+I9128*'Monte Carlo Inputs'!$C$12-I9128*'Monte Carlo Inputs'!$C$13-'Monte Carlo Inputs'!$C$14*(I9128-H9128)</f>
        <v>1967.3226961453781</v>
      </c>
      <c r="O9128" s="16">
        <f>J9128*$E9128*(1-'Monte Carlo Inputs'!$C$11)+J9128*'Monte Carlo Inputs'!$C$12-J9128*'Monte Carlo Inputs'!$C$13-'Monte Carlo Inputs'!$C$14*(J9128-I9128)</f>
        <v>2276.7363642707946</v>
      </c>
    </row>
    <row r="9129" spans="1:15">
      <c r="A9129">
        <v>9125</v>
      </c>
      <c r="B9129" s="39">
        <v>0.72871747986046631</v>
      </c>
      <c r="C9129" s="39">
        <v>3.1692548335512626E-2</v>
      </c>
      <c r="D9129" s="29">
        <f>'Monte Carlo Inputs'!$C$6+'Monte Carlo Inputs'!$D$6*B9129</f>
        <v>0.17351931483079222</v>
      </c>
      <c r="E9129" s="29">
        <f>'Monte Carlo Inputs'!$C$7+'Monte Carlo Inputs'!$D$7*C9129</f>
        <v>0.58395617411621437</v>
      </c>
      <c r="F9129" s="16">
        <f>'Monte Carlo Inputs'!$C$17*(1+$D9129)</f>
        <v>2850.5957676554781</v>
      </c>
      <c r="G9129" s="16">
        <f t="shared" ref="G9129:J9129" si="9123">F9129*(1+$D9129)</f>
        <v>3345.2291921186129</v>
      </c>
      <c r="H9129" s="16">
        <f t="shared" si="9123"/>
        <v>3925.6910694869994</v>
      </c>
      <c r="I9129" s="16">
        <f t="shared" si="9123"/>
        <v>4606.8742941017435</v>
      </c>
      <c r="J9129" s="16">
        <f t="shared" si="9123"/>
        <v>5406.255965125868</v>
      </c>
      <c r="K9129" s="16">
        <f>F9129*$E9129*(1-'Monte Carlo Inputs'!$C$11)+F9129*'Monte Carlo Inputs'!$C$12-F9129*'Monte Carlo Inputs'!$C$13-'Monte Carlo Inputs'!$C$14*(F9129-'Monte Carlo Inputs'!$C$17)</f>
        <v>1300.7123484356155</v>
      </c>
      <c r="L9129" s="16">
        <f>G9129*$E9129*(1-'Monte Carlo Inputs'!$C$11)+G9129*'Monte Carlo Inputs'!$C$12-G9129*'Monte Carlo Inputs'!$C$13-'Monte Carlo Inputs'!$C$14*(G9129-F9129)</f>
        <v>1526.4110639281141</v>
      </c>
      <c r="M9129" s="16">
        <f>H9129*$E9129*(1-'Monte Carlo Inputs'!$C$11)+H9129*'Monte Carlo Inputs'!$C$12-H9129*'Monte Carlo Inputs'!$C$13-'Monte Carlo Inputs'!$C$14*(H9129-G9129)</f>
        <v>1791.272865891061</v>
      </c>
      <c r="N9129" s="16">
        <f>I9129*$E9129*(1-'Monte Carlo Inputs'!$C$11)+I9129*'Monte Carlo Inputs'!$C$12-I9129*'Monte Carlo Inputs'!$C$13-'Monte Carlo Inputs'!$C$14*(I9129-H9129)</f>
        <v>2102.0933062554673</v>
      </c>
      <c r="O9129" s="16">
        <f>J9129*$E9129*(1-'Monte Carlo Inputs'!$C$11)+J9129*'Monte Carlo Inputs'!$C$12-J9129*'Monte Carlo Inputs'!$C$13-'Monte Carlo Inputs'!$C$14*(J9129-I9129)</f>
        <v>2466.8470964673106</v>
      </c>
    </row>
    <row r="9130" spans="1:15">
      <c r="A9130">
        <v>9126</v>
      </c>
      <c r="B9130" s="39">
        <v>-1.0606499396909239</v>
      </c>
      <c r="C9130" s="39">
        <v>7.835383730670524E-2</v>
      </c>
      <c r="D9130" s="29">
        <f>'Monte Carlo Inputs'!$C$6+'Monte Carlo Inputs'!$D$6*B9130</f>
        <v>5.7596494100742843E-2</v>
      </c>
      <c r="E9130" s="29">
        <f>'Monte Carlo Inputs'!$C$7+'Monte Carlo Inputs'!$D$7*C9130</f>
        <v>0.58562626943825102</v>
      </c>
      <c r="F9130" s="16">
        <f>'Monte Carlo Inputs'!$C$17*(1+$D9130)</f>
        <v>2569.0076438201145</v>
      </c>
      <c r="G9130" s="16">
        <f t="shared" ref="G9130:J9130" si="9124">F9130*(1+$D9130)</f>
        <v>2716.9734774221629</v>
      </c>
      <c r="H9130" s="16">
        <f t="shared" si="9124"/>
        <v>2873.4616242863831</v>
      </c>
      <c r="I9130" s="16">
        <f t="shared" si="9124"/>
        <v>3038.9629397783042</v>
      </c>
      <c r="J9130" s="16">
        <f t="shared" si="9124"/>
        <v>3213.9965508116211</v>
      </c>
      <c r="K9130" s="16">
        <f>F9130*$E9130*(1-'Monte Carlo Inputs'!$C$11)+F9130*'Monte Carlo Inputs'!$C$12-F9130*'Monte Carlo Inputs'!$C$13-'Monte Carlo Inputs'!$C$14*(F9130-'Monte Carlo Inputs'!$C$17)</f>
        <v>1171.2556806086807</v>
      </c>
      <c r="L9130" s="16">
        <f>G9130*$E9130*(1-'Monte Carlo Inputs'!$C$11)+G9130*'Monte Carlo Inputs'!$C$12-G9130*'Monte Carlo Inputs'!$C$13-'Monte Carlo Inputs'!$C$14*(G9130-F9130)</f>
        <v>1238.71590150732</v>
      </c>
      <c r="M9130" s="16">
        <f>H9130*$E9130*(1-'Monte Carlo Inputs'!$C$11)+H9130*'Monte Carlo Inputs'!$C$12-H9130*'Monte Carlo Inputs'!$C$13-'Monte Carlo Inputs'!$C$14*(H9130-G9130)</f>
        <v>1310.0615946209825</v>
      </c>
      <c r="N9130" s="16">
        <f>I9130*$E9130*(1-'Monte Carlo Inputs'!$C$11)+I9130*'Monte Carlo Inputs'!$C$12-I9130*'Monte Carlo Inputs'!$C$13-'Monte Carlo Inputs'!$C$14*(I9130-H9130)</f>
        <v>1385.5165495271797</v>
      </c>
      <c r="O9130" s="16">
        <f>J9130*$E9130*(1-'Monte Carlo Inputs'!$C$11)+J9130*'Monte Carlo Inputs'!$C$12-J9130*'Monte Carlo Inputs'!$C$13-'Monte Carlo Inputs'!$C$14*(J9130-I9130)</f>
        <v>1465.3174452985031</v>
      </c>
    </row>
    <row r="9131" spans="1:15">
      <c r="A9131">
        <v>9127</v>
      </c>
      <c r="B9131" s="39">
        <v>0.18623749519593005</v>
      </c>
      <c r="C9131" s="39">
        <v>-0.57609324153208874</v>
      </c>
      <c r="D9131" s="29">
        <f>'Monte Carlo Inputs'!$C$6+'Monte Carlo Inputs'!$D$6*B9131</f>
        <v>0.13837515755778623</v>
      </c>
      <c r="E9131" s="29">
        <f>'Monte Carlo Inputs'!$C$7+'Monte Carlo Inputs'!$D$7*C9131</f>
        <v>0.56220237719292554</v>
      </c>
      <c r="F9131" s="16">
        <f>'Monte Carlo Inputs'!$C$17*(1+$D9131)</f>
        <v>2765.227095223619</v>
      </c>
      <c r="G9131" s="16">
        <f t="shared" ref="G9131:J9131" si="9125">F9131*(1+$D9131)</f>
        <v>3147.8658302082472</v>
      </c>
      <c r="H9131" s="16">
        <f t="shared" si="9125"/>
        <v>3583.452260434085</v>
      </c>
      <c r="I9131" s="16">
        <f t="shared" si="9125"/>
        <v>4079.313031572457</v>
      </c>
      <c r="J9131" s="16">
        <f t="shared" si="9125"/>
        <v>4643.7886150438262</v>
      </c>
      <c r="K9131" s="16">
        <f>F9131*$E9131*(1-'Monte Carlo Inputs'!$C$11)+F9131*'Monte Carlo Inputs'!$C$12-F9131*'Monte Carlo Inputs'!$C$13-'Monte Carlo Inputs'!$C$14*(F9131-'Monte Carlo Inputs'!$C$17)</f>
        <v>1217.7354814698799</v>
      </c>
      <c r="L9131" s="16">
        <f>G9131*$E9131*(1-'Monte Carlo Inputs'!$C$11)+G9131*'Monte Carlo Inputs'!$C$12-G9131*'Monte Carlo Inputs'!$C$13-'Monte Carlo Inputs'!$C$14*(G9131-F9131)</f>
        <v>1386.2398205819813</v>
      </c>
      <c r="M9131" s="16">
        <f>H9131*$E9131*(1-'Monte Carlo Inputs'!$C$11)+H9131*'Monte Carlo Inputs'!$C$12-H9131*'Monte Carlo Inputs'!$C$13-'Monte Carlo Inputs'!$C$14*(H9131-G9131)</f>
        <v>1578.0609741678904</v>
      </c>
      <c r="N9131" s="16">
        <f>I9131*$E9131*(1-'Monte Carlo Inputs'!$C$11)+I9131*'Monte Carlo Inputs'!$C$12-I9131*'Monte Carlo Inputs'!$C$13-'Monte Carlo Inputs'!$C$14*(I9131-H9131)</f>
        <v>1796.4254101041658</v>
      </c>
      <c r="O9131" s="16">
        <f>J9131*$E9131*(1-'Monte Carlo Inputs'!$C$11)+J9131*'Monte Carlo Inputs'!$C$12-J9131*'Monte Carlo Inputs'!$C$13-'Monte Carlo Inputs'!$C$14*(J9131-I9131)</f>
        <v>2045.0060592681407</v>
      </c>
    </row>
    <row r="9132" spans="1:15">
      <c r="A9132">
        <v>9128</v>
      </c>
      <c r="B9132" s="39">
        <v>-1.0126299801710288E-2</v>
      </c>
      <c r="C9132" s="39">
        <v>-0.14306907891213444</v>
      </c>
      <c r="D9132" s="29">
        <f>'Monte Carlo Inputs'!$C$6+'Monte Carlo Inputs'!$D$6*B9132</f>
        <v>0.12565387697747335</v>
      </c>
      <c r="E9132" s="29">
        <f>'Monte Carlo Inputs'!$C$7+'Monte Carlo Inputs'!$D$7*C9132</f>
        <v>0.57770112667596907</v>
      </c>
      <c r="F9132" s="16">
        <f>'Monte Carlo Inputs'!$C$17*(1+$D9132)</f>
        <v>2734.3258325659808</v>
      </c>
      <c r="G9132" s="16">
        <f t="shared" ref="G9132:J9132" si="9126">F9132*(1+$D9132)</f>
        <v>3077.9044743475538</v>
      </c>
      <c r="H9132" s="16">
        <f t="shared" si="9126"/>
        <v>3464.6551045156361</v>
      </c>
      <c r="I9132" s="16">
        <f t="shared" si="9126"/>
        <v>3900.0024507878188</v>
      </c>
      <c r="J9132" s="16">
        <f t="shared" si="9126"/>
        <v>4390.0528789509563</v>
      </c>
      <c r="K9132" s="16">
        <f>F9132*$E9132*(1-'Monte Carlo Inputs'!$C$11)+F9132*'Monte Carlo Inputs'!$C$12-F9132*'Monte Carlo Inputs'!$C$13-'Monte Carlo Inputs'!$C$14*(F9132-'Monte Carlo Inputs'!$C$17)</f>
        <v>1233.8277993600661</v>
      </c>
      <c r="L9132" s="16">
        <f>G9132*$E9132*(1-'Monte Carlo Inputs'!$C$11)+G9132*'Monte Carlo Inputs'!$C$12-G9132*'Monte Carlo Inputs'!$C$13-'Monte Carlo Inputs'!$C$14*(G9132-F9132)</f>
        <v>1388.8630458722425</v>
      </c>
      <c r="M9132" s="16">
        <f>H9132*$E9132*(1-'Monte Carlo Inputs'!$C$11)+H9132*'Monte Carlo Inputs'!$C$12-H9132*'Monte Carlo Inputs'!$C$13-'Monte Carlo Inputs'!$C$14*(H9132-G9132)</f>
        <v>1563.3790721768323</v>
      </c>
      <c r="N9132" s="16">
        <f>I9132*$E9132*(1-'Monte Carlo Inputs'!$C$11)+I9132*'Monte Carlo Inputs'!$C$12-I9132*'Monte Carlo Inputs'!$C$13-'Monte Carlo Inputs'!$C$14*(I9132-H9132)</f>
        <v>1759.8237137812964</v>
      </c>
      <c r="O9132" s="16">
        <f>J9132*$E9132*(1-'Monte Carlo Inputs'!$C$11)+J9132*'Monte Carlo Inputs'!$C$12-J9132*'Monte Carlo Inputs'!$C$13-'Monte Carlo Inputs'!$C$14*(J9132-I9132)</f>
        <v>1980.9523862148114</v>
      </c>
    </row>
    <row r="9133" spans="1:15">
      <c r="A9133">
        <v>9129</v>
      </c>
      <c r="B9133" s="39">
        <v>0.41890805049421093</v>
      </c>
      <c r="C9133" s="39">
        <v>0.1941233544186915</v>
      </c>
      <c r="D9133" s="29">
        <f>'Monte Carlo Inputs'!$C$6+'Monte Carlo Inputs'!$D$6*B9133</f>
        <v>0.15344854426210305</v>
      </c>
      <c r="E9133" s="29">
        <f>'Monte Carlo Inputs'!$C$7+'Monte Carlo Inputs'!$D$7*C9133</f>
        <v>0.58976987826745697</v>
      </c>
      <c r="F9133" s="16">
        <f>'Monte Carlo Inputs'!$C$17*(1+$D9133)</f>
        <v>2801.8418588670747</v>
      </c>
      <c r="G9133" s="16">
        <f t="shared" ref="G9133:J9133" si="9127">F9133*(1+$D9133)</f>
        <v>3231.780413362852</v>
      </c>
      <c r="H9133" s="16">
        <f t="shared" si="9127"/>
        <v>3727.692413168159</v>
      </c>
      <c r="I9133" s="16">
        <f t="shared" si="9127"/>
        <v>4299.7013874256991</v>
      </c>
      <c r="J9133" s="16">
        <f t="shared" si="9127"/>
        <v>4959.4843060879166</v>
      </c>
      <c r="K9133" s="16">
        <f>F9133*$E9133*(1-'Monte Carlo Inputs'!$C$11)+F9133*'Monte Carlo Inputs'!$C$12-F9133*'Monte Carlo Inputs'!$C$13-'Monte Carlo Inputs'!$C$14*(F9133-'Monte Carlo Inputs'!$C$17)</f>
        <v>1289.3606174669426</v>
      </c>
      <c r="L9133" s="16">
        <f>G9133*$E9133*(1-'Monte Carlo Inputs'!$C$11)+G9133*'Monte Carlo Inputs'!$C$12-G9133*'Monte Carlo Inputs'!$C$13-'Monte Carlo Inputs'!$C$14*(G9133-F9133)</f>
        <v>1487.2111272461314</v>
      </c>
      <c r="M9133" s="16">
        <f>H9133*$E9133*(1-'Monte Carlo Inputs'!$C$11)+H9133*'Monte Carlo Inputs'!$C$12-H9133*'Monte Carlo Inputs'!$C$13-'Monte Carlo Inputs'!$C$14*(H9133-G9133)</f>
        <v>1715.4215097324516</v>
      </c>
      <c r="N9133" s="16">
        <f>I9133*$E9133*(1-'Monte Carlo Inputs'!$C$11)+I9133*'Monte Carlo Inputs'!$C$12-I9133*'Monte Carlo Inputs'!$C$13-'Monte Carlo Inputs'!$C$14*(I9133-H9133)</f>
        <v>1978.6504431967951</v>
      </c>
      <c r="O9133" s="16">
        <f>J9133*$E9133*(1-'Monte Carlo Inputs'!$C$11)+J9133*'Monte Carlo Inputs'!$C$12-J9133*'Monte Carlo Inputs'!$C$13-'Monte Carlo Inputs'!$C$14*(J9133-I9133)</f>
        <v>2282.2714733089083</v>
      </c>
    </row>
    <row r="9134" spans="1:15">
      <c r="A9134">
        <v>9130</v>
      </c>
      <c r="B9134" s="39">
        <v>0.72161264008630233</v>
      </c>
      <c r="C9134" s="39">
        <v>0.73990076362489987</v>
      </c>
      <c r="D9134" s="29">
        <f>'Monte Carlo Inputs'!$C$6+'Monte Carlo Inputs'!$D$6*B9134</f>
        <v>0.17305903313657056</v>
      </c>
      <c r="E9134" s="29">
        <f>'Monte Carlo Inputs'!$C$7+'Monte Carlo Inputs'!$D$7*C9134</f>
        <v>0.60930427858270109</v>
      </c>
      <c r="F9134" s="16">
        <f>'Monte Carlo Inputs'!$C$17*(1+$D9134)</f>
        <v>2849.4776973920443</v>
      </c>
      <c r="G9134" s="16">
        <f t="shared" ref="G9134:J9134" si="9128">F9134*(1+$D9134)</f>
        <v>3342.6055526469331</v>
      </c>
      <c r="H9134" s="16">
        <f t="shared" si="9128"/>
        <v>3921.0736377449439</v>
      </c>
      <c r="I9134" s="16">
        <f t="shared" si="9128"/>
        <v>4599.6508503503801</v>
      </c>
      <c r="J9134" s="16">
        <f t="shared" si="9128"/>
        <v>5395.661979277822</v>
      </c>
      <c r="K9134" s="16">
        <f>F9134*$E9134*(1-'Monte Carlo Inputs'!$C$11)+F9134*'Monte Carlo Inputs'!$C$12-F9134*'Monte Carlo Inputs'!$C$13-'Monte Carlo Inputs'!$C$14*(F9134-'Monte Carlo Inputs'!$C$17)</f>
        <v>1351.5823170405283</v>
      </c>
      <c r="L9134" s="16">
        <f>G9134*$E9134*(1-'Monte Carlo Inputs'!$C$11)+G9134*'Monte Carlo Inputs'!$C$12-G9134*'Monte Carlo Inputs'!$C$13-'Monte Carlo Inputs'!$C$14*(G9134-F9134)</f>
        <v>1585.4858460320481</v>
      </c>
      <c r="M9134" s="16">
        <f>H9134*$E9134*(1-'Monte Carlo Inputs'!$C$11)+H9134*'Monte Carlo Inputs'!$C$12-H9134*'Monte Carlo Inputs'!$C$13-'Monte Carlo Inputs'!$C$14*(H9134-G9134)</f>
        <v>1859.8684935980721</v>
      </c>
      <c r="N9134" s="16">
        <f>I9134*$E9134*(1-'Monte Carlo Inputs'!$C$11)+I9134*'Monte Carlo Inputs'!$C$12-I9134*'Monte Carlo Inputs'!$C$13-'Monte Carlo Inputs'!$C$14*(I9134-H9134)</f>
        <v>2181.7355368613244</v>
      </c>
      <c r="O9134" s="16">
        <f>J9134*$E9134*(1-'Monte Carlo Inputs'!$C$11)+J9134*'Monte Carlo Inputs'!$C$12-J9134*'Monte Carlo Inputs'!$C$13-'Monte Carlo Inputs'!$C$14*(J9134-I9134)</f>
        <v>2559.304579430242</v>
      </c>
    </row>
    <row r="9135" spans="1:15">
      <c r="A9135">
        <v>9131</v>
      </c>
      <c r="B9135" s="39">
        <v>-1.3060680404977081</v>
      </c>
      <c r="C9135" s="39">
        <v>-1.0957142562270472</v>
      </c>
      <c r="D9135" s="29">
        <f>'Monte Carlo Inputs'!$C$6+'Monte Carlo Inputs'!$D$6*B9135</f>
        <v>4.1697267260641685E-2</v>
      </c>
      <c r="E9135" s="29">
        <f>'Monte Carlo Inputs'!$C$7+'Monte Carlo Inputs'!$D$7*C9135</f>
        <v>0.54360416344855722</v>
      </c>
      <c r="F9135" s="16">
        <f>'Monte Carlo Inputs'!$C$17*(1+$D9135)</f>
        <v>2530.3868319028252</v>
      </c>
      <c r="G9135" s="16">
        <f t="shared" ref="G9135:J9135" si="9129">F9135*(1+$D9135)</f>
        <v>2635.8970479054856</v>
      </c>
      <c r="H9135" s="16">
        <f t="shared" si="9129"/>
        <v>2745.8067515835373</v>
      </c>
      <c r="I9135" s="16">
        <f t="shared" si="9129"/>
        <v>2860.2993895503905</v>
      </c>
      <c r="J9135" s="16">
        <f t="shared" si="9129"/>
        <v>2979.5660576419236</v>
      </c>
      <c r="K9135" s="16">
        <f>F9135*$E9135*(1-'Monte Carlo Inputs'!$C$11)+F9135*'Monte Carlo Inputs'!$C$12-F9135*'Monte Carlo Inputs'!$C$13-'Monte Carlo Inputs'!$C$14*(F9135-'Monte Carlo Inputs'!$C$17)</f>
        <v>1077.3724952252105</v>
      </c>
      <c r="L9135" s="16">
        <f>G9135*$E9135*(1-'Monte Carlo Inputs'!$C$11)+G9135*'Monte Carlo Inputs'!$C$12-G9135*'Monte Carlo Inputs'!$C$13-'Monte Carlo Inputs'!$C$14*(G9135-F9135)</f>
        <v>1122.2959840978806</v>
      </c>
      <c r="M9135" s="16">
        <f>H9135*$E9135*(1-'Monte Carlo Inputs'!$C$11)+H9135*'Monte Carlo Inputs'!$C$12-H9135*'Monte Carlo Inputs'!$C$13-'Monte Carlo Inputs'!$C$14*(H9135-G9135)</f>
        <v>1169.092659692355</v>
      </c>
      <c r="N9135" s="16">
        <f>I9135*$E9135*(1-'Monte Carlo Inputs'!$C$11)+I9135*'Monte Carlo Inputs'!$C$12-I9135*'Monte Carlo Inputs'!$C$13-'Monte Carlo Inputs'!$C$14*(I9135-H9135)</f>
        <v>1217.8406287760015</v>
      </c>
      <c r="O9135" s="16">
        <f>J9135*$E9135*(1-'Monte Carlo Inputs'!$C$11)+J9135*'Monte Carlo Inputs'!$C$12-J9135*'Monte Carlo Inputs'!$C$13-'Monte Carlo Inputs'!$C$14*(J9135-I9135)</f>
        <v>1268.6212549549425</v>
      </c>
    </row>
    <row r="9136" spans="1:15">
      <c r="A9136">
        <v>9132</v>
      </c>
      <c r="B9136" s="39">
        <v>0.17583417405297663</v>
      </c>
      <c r="C9136" s="39">
        <v>-0.70126245343102189</v>
      </c>
      <c r="D9136" s="29">
        <f>'Monte Carlo Inputs'!$C$6+'Monte Carlo Inputs'!$D$6*B9136</f>
        <v>0.13770118623212407</v>
      </c>
      <c r="E9136" s="29">
        <f>'Monte Carlo Inputs'!$C$7+'Monte Carlo Inputs'!$D$7*C9136</f>
        <v>0.55772233560246542</v>
      </c>
      <c r="F9136" s="16">
        <f>'Monte Carlo Inputs'!$C$17*(1+$D9136)</f>
        <v>2763.5899514764528</v>
      </c>
      <c r="G9136" s="16">
        <f t="shared" ref="G9136:J9136" si="9130">F9136*(1+$D9136)</f>
        <v>3144.1395660539383</v>
      </c>
      <c r="H9136" s="16">
        <f t="shared" si="9130"/>
        <v>3577.0913139789213</v>
      </c>
      <c r="I9136" s="16">
        <f t="shared" si="9130"/>
        <v>4069.6610311744462</v>
      </c>
      <c r="J9136" s="16">
        <f t="shared" si="9130"/>
        <v>4630.0581827298165</v>
      </c>
      <c r="K9136" s="16">
        <f>F9136*$E9136*(1-'Monte Carlo Inputs'!$C$11)+F9136*'Monte Carlo Inputs'!$C$12-F9136*'Monte Carlo Inputs'!$C$13-'Monte Carlo Inputs'!$C$14*(F9136-'Monte Carlo Inputs'!$C$17)</f>
        <v>1208.1804322505634</v>
      </c>
      <c r="L9136" s="16">
        <f>G9136*$E9136*(1-'Monte Carlo Inputs'!$C$11)+G9136*'Monte Carlo Inputs'!$C$12-G9136*'Monte Carlo Inputs'!$C$13-'Monte Carlo Inputs'!$C$14*(G9136-F9136)</f>
        <v>1374.5483109539064</v>
      </c>
      <c r="M9136" s="16">
        <f>H9136*$E9136*(1-'Monte Carlo Inputs'!$C$11)+H9136*'Monte Carlo Inputs'!$C$12-H9136*'Monte Carlo Inputs'!$C$13-'Monte Carlo Inputs'!$C$14*(H9136-G9136)</f>
        <v>1563.8252439056214</v>
      </c>
      <c r="N9136" s="16">
        <f>I9136*$E9136*(1-'Monte Carlo Inputs'!$C$11)+I9136*'Monte Carlo Inputs'!$C$12-I9136*'Monte Carlo Inputs'!$C$13-'Monte Carlo Inputs'!$C$14*(I9136-H9136)</f>
        <v>1779.1658350511668</v>
      </c>
      <c r="O9136" s="16">
        <f>J9136*$E9136*(1-'Monte Carlo Inputs'!$C$11)+J9136*'Monte Carlo Inputs'!$C$12-J9136*'Monte Carlo Inputs'!$C$13-'Monte Carlo Inputs'!$C$14*(J9136-I9136)</f>
        <v>2024.1590810413802</v>
      </c>
    </row>
    <row r="9137" spans="1:15">
      <c r="A9137">
        <v>9133</v>
      </c>
      <c r="B9137" s="39">
        <v>0.93029755835126238</v>
      </c>
      <c r="C9137" s="39">
        <v>-0.17427146623461459</v>
      </c>
      <c r="D9137" s="29">
        <f>'Monte Carlo Inputs'!$C$6+'Monte Carlo Inputs'!$D$6*B9137</f>
        <v>0.18657852840890482</v>
      </c>
      <c r="E9137" s="29">
        <f>'Monte Carlo Inputs'!$C$7+'Monte Carlo Inputs'!$D$7*C9137</f>
        <v>0.57658433452871782</v>
      </c>
      <c r="F9137" s="16">
        <f>'Monte Carlo Inputs'!$C$17*(1+$D9137)</f>
        <v>2882.3179033580709</v>
      </c>
      <c r="G9137" s="16">
        <f t="shared" ref="G9137:J9137" si="9131">F9137*(1+$D9137)</f>
        <v>3420.0965361732597</v>
      </c>
      <c r="H9137" s="16">
        <f t="shared" si="9131"/>
        <v>4058.2131149088591</v>
      </c>
      <c r="I9137" s="16">
        <f t="shared" si="9131"/>
        <v>4815.3885458582718</v>
      </c>
      <c r="J9137" s="16">
        <f t="shared" si="9131"/>
        <v>5713.8366544616038</v>
      </c>
      <c r="K9137" s="16">
        <f>F9137*$E9137*(1-'Monte Carlo Inputs'!$C$11)+F9137*'Monte Carlo Inputs'!$C$12-F9137*'Monte Carlo Inputs'!$C$13-'Monte Carlo Inputs'!$C$14*(F9137-'Monte Carlo Inputs'!$C$17)</f>
        <v>1300.5206486062527</v>
      </c>
      <c r="L9137" s="16">
        <f>G9137*$E9137*(1-'Monte Carlo Inputs'!$C$11)+G9137*'Monte Carlo Inputs'!$C$12-G9137*'Monte Carlo Inputs'!$C$13-'Monte Carlo Inputs'!$C$14*(G9137-F9137)</f>
        <v>1543.1698773886014</v>
      </c>
      <c r="M9137" s="16">
        <f>H9137*$E9137*(1-'Monte Carlo Inputs'!$C$11)+H9137*'Monte Carlo Inputs'!$C$12-H9137*'Monte Carlo Inputs'!$C$13-'Monte Carlo Inputs'!$C$14*(H9137-G9137)</f>
        <v>1831.0922421967173</v>
      </c>
      <c r="N9137" s="16">
        <f>I9137*$E9137*(1-'Monte Carlo Inputs'!$C$11)+I9137*'Monte Carlo Inputs'!$C$12-I9137*'Monte Carlo Inputs'!$C$13-'Monte Carlo Inputs'!$C$14*(I9137-H9137)</f>
        <v>2172.7347381267423</v>
      </c>
      <c r="O9137" s="16">
        <f>J9137*$E9137*(1-'Monte Carlo Inputs'!$C$11)+J9137*'Monte Carlo Inputs'!$C$12-J9137*'Monte Carlo Inputs'!$C$13-'Monte Carlo Inputs'!$C$14*(J9137-I9137)</f>
        <v>2578.1203881893371</v>
      </c>
    </row>
    <row r="9138" spans="1:15">
      <c r="A9138">
        <v>9134</v>
      </c>
      <c r="B9138" s="39">
        <v>-0.77014323931702755</v>
      </c>
      <c r="C9138" s="39">
        <v>-0.47929501095139504</v>
      </c>
      <c r="D9138" s="29">
        <f>'Monte Carlo Inputs'!$C$6+'Monte Carlo Inputs'!$D$6*B9138</f>
        <v>7.6416751908255809E-2</v>
      </c>
      <c r="E9138" s="29">
        <f>'Monte Carlo Inputs'!$C$7+'Monte Carlo Inputs'!$D$7*C9138</f>
        <v>0.56566696798410676</v>
      </c>
      <c r="F9138" s="16">
        <f>'Monte Carlo Inputs'!$C$17*(1+$D9138)</f>
        <v>2614.7239320603444</v>
      </c>
      <c r="G9138" s="16">
        <f t="shared" ref="G9138:J9138" si="9132">F9138*(1+$D9138)</f>
        <v>2814.5326420851784</v>
      </c>
      <c r="H9138" s="16">
        <f t="shared" si="9132"/>
        <v>3029.610084733089</v>
      </c>
      <c r="I9138" s="16">
        <f t="shared" si="9132"/>
        <v>3261.1230469568868</v>
      </c>
      <c r="J9138" s="16">
        <f t="shared" si="9132"/>
        <v>3510.3274777784859</v>
      </c>
      <c r="K9138" s="16">
        <f>F9138*$E9138*(1-'Monte Carlo Inputs'!$C$11)+F9138*'Monte Carlo Inputs'!$C$12-F9138*'Monte Carlo Inputs'!$C$13-'Monte Carlo Inputs'!$C$14*(F9138-'Monte Carlo Inputs'!$C$17)</f>
        <v>1155.6875483316883</v>
      </c>
      <c r="L9138" s="16">
        <f>G9138*$E9138*(1-'Monte Carlo Inputs'!$C$11)+G9138*'Monte Carlo Inputs'!$C$12-G9138*'Monte Carlo Inputs'!$C$13-'Monte Carlo Inputs'!$C$14*(G9138-F9138)</f>
        <v>1244.0014369960113</v>
      </c>
      <c r="M9138" s="16">
        <f>H9138*$E9138*(1-'Monte Carlo Inputs'!$C$11)+H9138*'Monte Carlo Inputs'!$C$12-H9138*'Monte Carlo Inputs'!$C$13-'Monte Carlo Inputs'!$C$14*(H9138-G9138)</f>
        <v>1339.0639861804491</v>
      </c>
      <c r="N9138" s="16">
        <f>I9138*$E9138*(1-'Monte Carlo Inputs'!$C$11)+I9138*'Monte Carlo Inputs'!$C$12-I9138*'Monte Carlo Inputs'!$C$13-'Monte Carlo Inputs'!$C$14*(I9138-H9138)</f>
        <v>1441.3909066016802</v>
      </c>
      <c r="O9138" s="16">
        <f>J9138*$E9138*(1-'Monte Carlo Inputs'!$C$11)+J9138*'Monte Carlo Inputs'!$C$12-J9138*'Monte Carlo Inputs'!$C$13-'Monte Carlo Inputs'!$C$14*(J9138-I9138)</f>
        <v>1551.5373179142764</v>
      </c>
    </row>
    <row r="9139" spans="1:15">
      <c r="A9139">
        <v>9135</v>
      </c>
      <c r="B9139" s="39">
        <v>0.56915040742278467</v>
      </c>
      <c r="C9139" s="39">
        <v>-0.15136187843603838</v>
      </c>
      <c r="D9139" s="29">
        <f>'Monte Carlo Inputs'!$C$6+'Monte Carlo Inputs'!$D$6*B9139</f>
        <v>0.16318188221047009</v>
      </c>
      <c r="E9139" s="29">
        <f>'Monte Carlo Inputs'!$C$7+'Monte Carlo Inputs'!$D$7*C9139</f>
        <v>0.57740431177872076</v>
      </c>
      <c r="F9139" s="16">
        <f>'Monte Carlo Inputs'!$C$17*(1+$D9139)</f>
        <v>2825.4851100774531</v>
      </c>
      <c r="G9139" s="16">
        <f t="shared" ref="G9139:J9139" si="9133">F9139*(1+$D9139)</f>
        <v>3286.5530884975492</v>
      </c>
      <c r="H9139" s="16">
        <f t="shared" si="9133"/>
        <v>3822.8590074632129</v>
      </c>
      <c r="I9139" s="16">
        <f t="shared" si="9133"/>
        <v>4446.6803357263097</v>
      </c>
      <c r="J9139" s="16">
        <f t="shared" si="9133"/>
        <v>5172.2980024984136</v>
      </c>
      <c r="K9139" s="16">
        <f>F9139*$E9139*(1-'Monte Carlo Inputs'!$C$11)+F9139*'Monte Carlo Inputs'!$C$12-F9139*'Monte Carlo Inputs'!$C$13-'Monte Carlo Inputs'!$C$14*(F9139-'Monte Carlo Inputs'!$C$17)</f>
        <v>1275.7230066477393</v>
      </c>
      <c r="L9139" s="16">
        <f>G9139*$E9139*(1-'Monte Carlo Inputs'!$C$11)+G9139*'Monte Carlo Inputs'!$C$12-G9139*'Monte Carlo Inputs'!$C$13-'Monte Carlo Inputs'!$C$14*(G9139-F9139)</f>
        <v>1483.8978880517175</v>
      </c>
      <c r="M9139" s="16">
        <f>H9139*$E9139*(1-'Monte Carlo Inputs'!$C$11)+H9139*'Monte Carlo Inputs'!$C$12-H9139*'Monte Carlo Inputs'!$C$13-'Monte Carlo Inputs'!$C$14*(H9139-G9139)</f>
        <v>1726.0431384321384</v>
      </c>
      <c r="N9139" s="16">
        <f>I9139*$E9139*(1-'Monte Carlo Inputs'!$C$11)+I9139*'Monte Carlo Inputs'!$C$12-I9139*'Monte Carlo Inputs'!$C$13-'Monte Carlo Inputs'!$C$14*(I9139-H9139)</f>
        <v>2007.7021065379615</v>
      </c>
      <c r="O9139" s="16">
        <f>J9139*$E9139*(1-'Monte Carlo Inputs'!$C$11)+J9139*'Monte Carlo Inputs'!$C$12-J9139*'Monte Carlo Inputs'!$C$13-'Monte Carlo Inputs'!$C$14*(J9139-I9139)</f>
        <v>2335.3227152007516</v>
      </c>
    </row>
    <row r="9140" spans="1:15">
      <c r="A9140">
        <v>9136</v>
      </c>
      <c r="B9140" s="39">
        <v>0.88914398601076938</v>
      </c>
      <c r="C9140" s="39">
        <v>0.15136097230030535</v>
      </c>
      <c r="D9140" s="29">
        <f>'Monte Carlo Inputs'!$C$6+'Monte Carlo Inputs'!$D$6*B9140</f>
        <v>0.18391242521695997</v>
      </c>
      <c r="E9140" s="29">
        <f>'Monte Carlo Inputs'!$C$7+'Monte Carlo Inputs'!$D$7*C9140</f>
        <v>0.58823933215718671</v>
      </c>
      <c r="F9140" s="16">
        <f>'Monte Carlo Inputs'!$C$17*(1+$D9140)</f>
        <v>2875.8416720945179</v>
      </c>
      <c r="G9140" s="16">
        <f t="shared" ref="G9140:J9140" si="9134">F9140*(1+$D9140)</f>
        <v>3404.7446885494178</v>
      </c>
      <c r="H9140" s="16">
        <f t="shared" si="9134"/>
        <v>4030.919541465104</v>
      </c>
      <c r="I9140" s="16">
        <f t="shared" si="9134"/>
        <v>4772.2557301903871</v>
      </c>
      <c r="J9140" s="16">
        <f t="shared" si="9134"/>
        <v>5649.9328552852348</v>
      </c>
      <c r="K9140" s="16">
        <f>F9140*$E9140*(1-'Monte Carlo Inputs'!$C$11)+F9140*'Monte Carlo Inputs'!$C$12-F9140*'Monte Carlo Inputs'!$C$13-'Monte Carlo Inputs'!$C$14*(F9140-'Monte Carlo Inputs'!$C$17)</f>
        <v>1321.3574917043707</v>
      </c>
      <c r="L9140" s="16">
        <f>G9140*$E9140*(1-'Monte Carlo Inputs'!$C$11)+G9140*'Monte Carlo Inputs'!$C$12-G9140*'Monte Carlo Inputs'!$C$13-'Monte Carlo Inputs'!$C$14*(G9140-F9140)</f>
        <v>1564.3715525823206</v>
      </c>
      <c r="M9140" s="16">
        <f>H9140*$E9140*(1-'Monte Carlo Inputs'!$C$11)+H9140*'Monte Carlo Inputs'!$C$12-H9140*'Monte Carlo Inputs'!$C$13-'Monte Carlo Inputs'!$C$14*(H9140-G9140)</f>
        <v>1852.0789187581561</v>
      </c>
      <c r="N9140" s="16">
        <f>I9140*$E9140*(1-'Monte Carlo Inputs'!$C$11)+I9140*'Monte Carlo Inputs'!$C$12-I9140*'Monte Carlo Inputs'!$C$13-'Monte Carlo Inputs'!$C$14*(I9140-H9140)</f>
        <v>2192.6992444001735</v>
      </c>
      <c r="O9140" s="16">
        <f>J9140*$E9140*(1-'Monte Carlo Inputs'!$C$11)+J9140*'Monte Carlo Inputs'!$C$12-J9140*'Monte Carlo Inputs'!$C$13-'Monte Carlo Inputs'!$C$14*(J9140-I9140)</f>
        <v>2595.9638802092045</v>
      </c>
    </row>
    <row r="9141" spans="1:15">
      <c r="A9141">
        <v>9137</v>
      </c>
      <c r="B9141" s="39">
        <v>0.1478379473126428</v>
      </c>
      <c r="C9141" s="39">
        <v>-2.0089506171404401</v>
      </c>
      <c r="D9141" s="29">
        <f>'Monte Carlo Inputs'!$C$6+'Monte Carlo Inputs'!$D$6*B9141</f>
        <v>0.13588747176628721</v>
      </c>
      <c r="E9141" s="29">
        <f>'Monte Carlo Inputs'!$C$7+'Monte Carlo Inputs'!$D$7*C9141</f>
        <v>0.51091771590492374</v>
      </c>
      <c r="F9141" s="16">
        <f>'Monte Carlo Inputs'!$C$17*(1+$D9141)</f>
        <v>2759.184257667489</v>
      </c>
      <c r="G9141" s="16">
        <f t="shared" ref="G9141:J9141" si="9135">F9141*(1+$D9141)</f>
        <v>3134.1228305792642</v>
      </c>
      <c r="H9141" s="16">
        <f t="shared" si="9135"/>
        <v>3560.0108582316802</v>
      </c>
      <c r="I9141" s="16">
        <f t="shared" si="9135"/>
        <v>4043.7717332173138</v>
      </c>
      <c r="J9141" s="16">
        <f t="shared" si="9135"/>
        <v>4593.2696504441919</v>
      </c>
      <c r="K9141" s="16">
        <f>F9141*$E9141*(1-'Monte Carlo Inputs'!$C$11)+F9141*'Monte Carlo Inputs'!$C$12-F9141*'Monte Carlo Inputs'!$C$13-'Monte Carlo Inputs'!$C$14*(F9141-'Monte Carlo Inputs'!$C$17)</f>
        <v>1114.2950707224275</v>
      </c>
      <c r="L9141" s="16">
        <f>G9141*$E9141*(1-'Monte Carlo Inputs'!$C$11)+G9141*'Monte Carlo Inputs'!$C$12-G9141*'Monte Carlo Inputs'!$C$13-'Monte Carlo Inputs'!$C$14*(G9141-F9141)</f>
        <v>1265.7138106845343</v>
      </c>
      <c r="M9141" s="16">
        <f>H9141*$E9141*(1-'Monte Carlo Inputs'!$C$11)+H9141*'Monte Carlo Inputs'!$C$12-H9141*'Monte Carlo Inputs'!$C$13-'Monte Carlo Inputs'!$C$14*(H9141-G9141)</f>
        <v>1437.7084603981289</v>
      </c>
      <c r="N9141" s="16">
        <f>I9141*$E9141*(1-'Monte Carlo Inputs'!$C$11)+I9141*'Monte Carlo Inputs'!$C$12-I9141*'Monte Carlo Inputs'!$C$13-'Monte Carlo Inputs'!$C$14*(I9141-H9141)</f>
        <v>1633.075028218632</v>
      </c>
      <c r="O9141" s="16">
        <f>J9141*$E9141*(1-'Monte Carlo Inputs'!$C$11)+J9141*'Monte Carlo Inputs'!$C$12-J9141*'Monte Carlo Inputs'!$C$13-'Monte Carlo Inputs'!$C$14*(J9141-I9141)</f>
        <v>1854.9894650079195</v>
      </c>
    </row>
    <row r="9142" spans="1:15">
      <c r="A9142">
        <v>9138</v>
      </c>
      <c r="B9142" s="39">
        <v>-0.68802885828291238</v>
      </c>
      <c r="C9142" s="39">
        <v>5.3849666214197556E-3</v>
      </c>
      <c r="D9142" s="29">
        <f>'Monte Carlo Inputs'!$C$6+'Monte Carlo Inputs'!$D$6*B9142</f>
        <v>8.1736470244450382E-2</v>
      </c>
      <c r="E9142" s="29">
        <f>'Monte Carlo Inputs'!$C$7+'Monte Carlo Inputs'!$D$7*C9142</f>
        <v>0.58301457627090136</v>
      </c>
      <c r="F9142" s="16">
        <f>'Monte Carlo Inputs'!$C$17*(1+$D9142)</f>
        <v>2627.6460598707945</v>
      </c>
      <c r="G9142" s="16">
        <f t="shared" ref="G9142:J9142" si="9136">F9142*(1+$D9142)</f>
        <v>2842.4205738563705</v>
      </c>
      <c r="H9142" s="16">
        <f t="shared" si="9136"/>
        <v>3074.7499985135951</v>
      </c>
      <c r="I9142" s="16">
        <f t="shared" si="9136"/>
        <v>3326.069210276225</v>
      </c>
      <c r="J9142" s="16">
        <f t="shared" si="9136"/>
        <v>3597.9303673129498</v>
      </c>
      <c r="K9142" s="16">
        <f>F9142*$E9142*(1-'Monte Carlo Inputs'!$C$11)+F9142*'Monte Carlo Inputs'!$C$12-F9142*'Monte Carlo Inputs'!$C$13-'Monte Carlo Inputs'!$C$14*(F9142-'Monte Carlo Inputs'!$C$17)</f>
        <v>1194.036171156125</v>
      </c>
      <c r="L9142" s="16">
        <f>G9142*$E9142*(1-'Monte Carlo Inputs'!$C$11)+G9142*'Monte Carlo Inputs'!$C$12-G9142*'Monte Carlo Inputs'!$C$13-'Monte Carlo Inputs'!$C$14*(G9142-F9142)</f>
        <v>1291.6324731306245</v>
      </c>
      <c r="M9142" s="16">
        <f>H9142*$E9142*(1-'Monte Carlo Inputs'!$C$11)+H9142*'Monte Carlo Inputs'!$C$12-H9142*'Monte Carlo Inputs'!$C$13-'Monte Carlo Inputs'!$C$14*(H9142-G9142)</f>
        <v>1397.2059523374317</v>
      </c>
      <c r="N9142" s="16">
        <f>I9142*$E9142*(1-'Monte Carlo Inputs'!$C$11)+I9142*'Monte Carlo Inputs'!$C$12-I9142*'Monte Carlo Inputs'!$C$13-'Monte Carlo Inputs'!$C$14*(I9142-H9142)</f>
        <v>1511.4086350860289</v>
      </c>
      <c r="O9142" s="16">
        <f>J9142*$E9142*(1-'Monte Carlo Inputs'!$C$11)+J9142*'Monte Carlo Inputs'!$C$12-J9142*'Monte Carlo Inputs'!$C$13-'Monte Carlo Inputs'!$C$14*(J9142-I9142)</f>
        <v>1634.9458420149433</v>
      </c>
    </row>
    <row r="9143" spans="1:15">
      <c r="A9143">
        <v>9139</v>
      </c>
      <c r="B9143" s="39">
        <v>1.0884501874204575</v>
      </c>
      <c r="C9143" s="39">
        <v>-0.87347331709914955</v>
      </c>
      <c r="D9143" s="29">
        <f>'Monte Carlo Inputs'!$C$6+'Monte Carlo Inputs'!$D$6*B9143</f>
        <v>0.1968243273807955</v>
      </c>
      <c r="E9143" s="29">
        <f>'Monte Carlo Inputs'!$C$7+'Monte Carlo Inputs'!$D$7*C9143</f>
        <v>0.5515585847898038</v>
      </c>
      <c r="F9143" s="16">
        <f>'Monte Carlo Inputs'!$C$17*(1+$D9143)</f>
        <v>2907.2059736406909</v>
      </c>
      <c r="G9143" s="16">
        <f t="shared" ref="G9143:J9143" si="9137">F9143*(1+$D9143)</f>
        <v>3479.4148339599506</v>
      </c>
      <c r="H9143" s="16">
        <f t="shared" si="9137"/>
        <v>4164.2483183328795</v>
      </c>
      <c r="I9143" s="16">
        <f t="shared" si="9137"/>
        <v>4983.8736926353577</v>
      </c>
      <c r="J9143" s="16">
        <f t="shared" si="9137"/>
        <v>5964.8212799391531</v>
      </c>
      <c r="K9143" s="16">
        <f>F9143*$E9143*(1-'Monte Carlo Inputs'!$C$11)+F9143*'Monte Carlo Inputs'!$C$12-F9143*'Monte Carlo Inputs'!$C$13-'Monte Carlo Inputs'!$C$14*(F9143-'Monte Carlo Inputs'!$C$17)</f>
        <v>1260.3314125410163</v>
      </c>
      <c r="L9143" s="16">
        <f>G9143*$E9143*(1-'Monte Carlo Inputs'!$C$11)+G9143*'Monte Carlo Inputs'!$C$12-G9143*'Monte Carlo Inputs'!$C$13-'Monte Carlo Inputs'!$C$14*(G9143-F9143)</f>
        <v>1508.3952950912899</v>
      </c>
      <c r="M9143" s="16">
        <f>H9143*$E9143*(1-'Monte Carlo Inputs'!$C$11)+H9143*'Monte Carlo Inputs'!$C$12-H9143*'Monte Carlo Inputs'!$C$13-'Monte Carlo Inputs'!$C$14*(H9143-G9143)</f>
        <v>1805.2841844719894</v>
      </c>
      <c r="N9143" s="16">
        <f>I9143*$E9143*(1-'Monte Carlo Inputs'!$C$11)+I9143*'Monte Carlo Inputs'!$C$12-I9143*'Monte Carlo Inputs'!$C$13-'Monte Carlo Inputs'!$C$14*(I9143-H9143)</f>
        <v>2160.6080298118768</v>
      </c>
      <c r="O9143" s="16">
        <f>J9143*$E9143*(1-'Monte Carlo Inputs'!$C$11)+J9143*'Monte Carlo Inputs'!$C$12-J9143*'Monte Carlo Inputs'!$C$13-'Monte Carlo Inputs'!$C$14*(J9143-I9143)</f>
        <v>2585.8682520131451</v>
      </c>
    </row>
    <row r="9144" spans="1:15">
      <c r="A9144">
        <v>9140</v>
      </c>
      <c r="B9144" s="39">
        <v>-1.093614928219951</v>
      </c>
      <c r="C9144" s="39">
        <v>-1.3517734525208485</v>
      </c>
      <c r="D9144" s="29">
        <f>'Monte Carlo Inputs'!$C$6+'Monte Carlo Inputs'!$D$6*B9144</f>
        <v>5.5460882144324972E-2</v>
      </c>
      <c r="E9144" s="29">
        <f>'Monte Carlo Inputs'!$C$7+'Monte Carlo Inputs'!$D$7*C9144</f>
        <v>0.53443932305679798</v>
      </c>
      <c r="F9144" s="16">
        <f>'Monte Carlo Inputs'!$C$17*(1+$D9144)</f>
        <v>2563.82002881678</v>
      </c>
      <c r="G9144" s="16">
        <f t="shared" ref="G9144:J9144" si="9138">F9144*(1+$D9144)</f>
        <v>2706.0117492742474</v>
      </c>
      <c r="H9144" s="16">
        <f t="shared" si="9138"/>
        <v>2856.0895479819051</v>
      </c>
      <c r="I9144" s="16">
        <f t="shared" si="9138"/>
        <v>3014.490793796168</v>
      </c>
      <c r="J9144" s="16">
        <f t="shared" si="9138"/>
        <v>3181.6771124360498</v>
      </c>
      <c r="K9144" s="16">
        <f>F9144*$E9144*(1-'Monte Carlo Inputs'!$C$11)+F9144*'Monte Carlo Inputs'!$C$12-F9144*'Monte Carlo Inputs'!$C$13-'Monte Carlo Inputs'!$C$14*(F9144-'Monte Carlo Inputs'!$C$17)</f>
        <v>1075.4256659435209</v>
      </c>
      <c r="L9144" s="16">
        <f>G9144*$E9144*(1-'Monte Carlo Inputs'!$C$11)+G9144*'Monte Carlo Inputs'!$C$12-G9144*'Monte Carlo Inputs'!$C$13-'Monte Carlo Inputs'!$C$14*(G9144-F9144)</f>
        <v>1135.0697220573968</v>
      </c>
      <c r="M9144" s="16">
        <f>H9144*$E9144*(1-'Monte Carlo Inputs'!$C$11)+H9144*'Monte Carlo Inputs'!$C$12-H9144*'Monte Carlo Inputs'!$C$13-'Monte Carlo Inputs'!$C$14*(H9144-G9144)</f>
        <v>1198.0216901380138</v>
      </c>
      <c r="N9144" s="16">
        <f>I9144*$E9144*(1-'Monte Carlo Inputs'!$C$11)+I9144*'Monte Carlo Inputs'!$C$12-I9144*'Monte Carlo Inputs'!$C$13-'Monte Carlo Inputs'!$C$14*(I9144-H9144)</f>
        <v>1264.4650299011034</v>
      </c>
      <c r="O9144" s="16">
        <f>J9144*$E9144*(1-'Monte Carlo Inputs'!$C$11)+J9144*'Monte Carlo Inputs'!$C$12-J9144*'Monte Carlo Inputs'!$C$13-'Monte Carlo Inputs'!$C$14*(J9144-I9144)</f>
        <v>1334.5933759000691</v>
      </c>
    </row>
    <row r="9145" spans="1:15">
      <c r="A9145">
        <v>9141</v>
      </c>
      <c r="B9145" s="39">
        <v>2.996965522633265</v>
      </c>
      <c r="C9145" s="39">
        <v>2.2732779779259557E-3</v>
      </c>
      <c r="D9145" s="29">
        <f>'Monte Carlo Inputs'!$C$6+'Monte Carlo Inputs'!$D$6*B9145</f>
        <v>0.32046605609847345</v>
      </c>
      <c r="E9145" s="29">
        <f>'Monte Carlo Inputs'!$C$7+'Monte Carlo Inputs'!$D$7*C9145</f>
        <v>0.58290320307993904</v>
      </c>
      <c r="F9145" s="16">
        <f>'Monte Carlo Inputs'!$C$17*(1+$D9145)</f>
        <v>3207.5440968688026</v>
      </c>
      <c r="G9145" s="16">
        <f t="shared" ref="G9145:J9145" si="9139">F9145*(1+$D9145)</f>
        <v>4235.453103354288</v>
      </c>
      <c r="H9145" s="16">
        <f t="shared" si="9139"/>
        <v>5592.7720551762768</v>
      </c>
      <c r="I9145" s="16">
        <f t="shared" si="9139"/>
        <v>7385.0656583563732</v>
      </c>
      <c r="J9145" s="16">
        <f t="shared" si="9139"/>
        <v>9751.7285239181165</v>
      </c>
      <c r="K9145" s="16">
        <f>F9145*$E9145*(1-'Monte Carlo Inputs'!$C$11)+F9145*'Monte Carlo Inputs'!$C$12-F9145*'Monte Carlo Inputs'!$C$13-'Monte Carlo Inputs'!$C$14*(F9145-'Monte Carlo Inputs'!$C$17)</f>
        <v>1466.2816936136464</v>
      </c>
      <c r="L9145" s="16">
        <f>G9145*$E9145*(1-'Monte Carlo Inputs'!$C$11)+G9145*'Monte Carlo Inputs'!$C$12-G9145*'Monte Carlo Inputs'!$C$13-'Monte Carlo Inputs'!$C$14*(G9145-F9145)</f>
        <v>1936.1752050954017</v>
      </c>
      <c r="M9145" s="16">
        <f>H9145*$E9145*(1-'Monte Carlo Inputs'!$C$11)+H9145*'Monte Carlo Inputs'!$C$12-H9145*'Monte Carlo Inputs'!$C$13-'Monte Carlo Inputs'!$C$14*(H9145-G9145)</f>
        <v>2556.6536369879777</v>
      </c>
      <c r="N9145" s="16">
        <f>I9145*$E9145*(1-'Monte Carlo Inputs'!$C$11)+I9145*'Monte Carlo Inputs'!$C$12-I9145*'Monte Carlo Inputs'!$C$13-'Monte Carlo Inputs'!$C$14*(I9145-H9145)</f>
        <v>3375.9743448433342</v>
      </c>
      <c r="O9145" s="16">
        <f>J9145*$E9145*(1-'Monte Carlo Inputs'!$C$11)+J9145*'Monte Carlo Inputs'!$C$12-J9145*'Monte Carlo Inputs'!$C$13-'Monte Carlo Inputs'!$C$14*(J9145-I9145)</f>
        <v>4457.8595286249056</v>
      </c>
    </row>
    <row r="9146" spans="1:15">
      <c r="A9146">
        <v>9142</v>
      </c>
      <c r="B9146" s="39">
        <v>-0.74625038066039528</v>
      </c>
      <c r="C9146" s="39">
        <v>0.49225821255622781</v>
      </c>
      <c r="D9146" s="29">
        <f>'Monte Carlo Inputs'!$C$6+'Monte Carlo Inputs'!$D$6*B9146</f>
        <v>7.7964632762974606E-2</v>
      </c>
      <c r="E9146" s="29">
        <f>'Monte Carlo Inputs'!$C$7+'Monte Carlo Inputs'!$D$7*C9146</f>
        <v>0.60044068575884357</v>
      </c>
      <c r="F9146" s="16">
        <f>'Monte Carlo Inputs'!$C$17*(1+$D9146)</f>
        <v>2618.483889444542</v>
      </c>
      <c r="G9146" s="16">
        <f t="shared" ref="G9146:J9146" si="9140">F9146*(1+$D9146)</f>
        <v>2822.6330242808513</v>
      </c>
      <c r="H9146" s="16">
        <f t="shared" si="9140"/>
        <v>3042.6985714435523</v>
      </c>
      <c r="I9146" s="16">
        <f t="shared" si="9140"/>
        <v>3279.9214481745762</v>
      </c>
      <c r="J9146" s="16">
        <f t="shared" si="9140"/>
        <v>3535.6393193729109</v>
      </c>
      <c r="K9146" s="16">
        <f>F9146*$E9146*(1-'Monte Carlo Inputs'!$C$11)+F9146*'Monte Carlo Inputs'!$C$12-F9146*'Monte Carlo Inputs'!$C$13-'Monte Carlo Inputs'!$C$14*(F9146-'Monte Carlo Inputs'!$C$17)</f>
        <v>1222.1998477440525</v>
      </c>
      <c r="L9146" s="16">
        <f>G9146*$E9146*(1-'Monte Carlo Inputs'!$C$11)+G9146*'Monte Carlo Inputs'!$C$12-G9146*'Monte Carlo Inputs'!$C$13-'Monte Carlo Inputs'!$C$14*(G9146-F9146)</f>
        <v>1317.4882100363809</v>
      </c>
      <c r="M9146" s="16">
        <f>H9146*$E9146*(1-'Monte Carlo Inputs'!$C$11)+H9146*'Monte Carlo Inputs'!$C$12-H9146*'Monte Carlo Inputs'!$C$13-'Monte Carlo Inputs'!$C$14*(H9146-G9146)</f>
        <v>1420.2056945014165</v>
      </c>
      <c r="N9146" s="16">
        <f>I9146*$E9146*(1-'Monte Carlo Inputs'!$C$11)+I9146*'Monte Carlo Inputs'!$C$12-I9146*'Monte Carlo Inputs'!$C$13-'Monte Carlo Inputs'!$C$14*(I9146-H9146)</f>
        <v>1530.9315099211049</v>
      </c>
      <c r="O9146" s="16">
        <f>J9146*$E9146*(1-'Monte Carlo Inputs'!$C$11)+J9146*'Monte Carlo Inputs'!$C$12-J9146*'Monte Carlo Inputs'!$C$13-'Monte Carlo Inputs'!$C$14*(J9146-I9146)</f>
        <v>1650.2900228773699</v>
      </c>
    </row>
    <row r="9147" spans="1:15">
      <c r="A9147">
        <v>9143</v>
      </c>
      <c r="B9147" s="39">
        <v>-0.67289361552355298</v>
      </c>
      <c r="C9147" s="39">
        <v>4.2779406078283254E-2</v>
      </c>
      <c r="D9147" s="29">
        <f>'Monte Carlo Inputs'!$C$6+'Monte Carlo Inputs'!$D$6*B9147</f>
        <v>8.2716995548492656E-2</v>
      </c>
      <c r="E9147" s="29">
        <f>'Monte Carlo Inputs'!$C$7+'Monte Carlo Inputs'!$D$7*C9147</f>
        <v>0.58435299361392945</v>
      </c>
      <c r="F9147" s="16">
        <f>'Monte Carlo Inputs'!$C$17*(1+$D9147)</f>
        <v>2630.0278538868438</v>
      </c>
      <c r="G9147" s="16">
        <f t="shared" ref="G9147:J9147" si="9141">F9147*(1+$D9147)</f>
        <v>2847.5758561692132</v>
      </c>
      <c r="H9147" s="16">
        <f t="shared" si="9141"/>
        <v>3083.1187755879569</v>
      </c>
      <c r="I9147" s="16">
        <f t="shared" si="9141"/>
        <v>3338.1450976237397</v>
      </c>
      <c r="J9147" s="16">
        <f t="shared" si="9141"/>
        <v>3614.2664308041049</v>
      </c>
      <c r="K9147" s="16">
        <f>F9147*$E9147*(1-'Monte Carlo Inputs'!$C$11)+F9147*'Monte Carlo Inputs'!$C$12-F9147*'Monte Carlo Inputs'!$C$13-'Monte Carlo Inputs'!$C$14*(F9147-'Monte Carlo Inputs'!$C$17)</f>
        <v>1197.660189766639</v>
      </c>
      <c r="L9147" s="16">
        <f>G9147*$E9147*(1-'Monte Carlo Inputs'!$C$11)+G9147*'Monte Carlo Inputs'!$C$12-G9147*'Monte Carlo Inputs'!$C$13-'Monte Carlo Inputs'!$C$14*(G9147-F9147)</f>
        <v>1296.7270423521727</v>
      </c>
      <c r="M9147" s="16">
        <f>H9147*$E9147*(1-'Monte Carlo Inputs'!$C$11)+H9147*'Monte Carlo Inputs'!$C$12-H9147*'Monte Carlo Inputs'!$C$13-'Monte Carlo Inputs'!$C$14*(H9147-G9147)</f>
        <v>1403.9884073420271</v>
      </c>
      <c r="N9147" s="16">
        <f>I9147*$E9147*(1-'Monte Carlo Inputs'!$C$11)+I9147*'Monte Carlo Inputs'!$C$12-I9147*'Monte Carlo Inputs'!$C$13-'Monte Carlo Inputs'!$C$14*(I9147-H9147)</f>
        <v>1520.122110182273</v>
      </c>
      <c r="O9147" s="16">
        <f>J9147*$E9147*(1-'Monte Carlo Inputs'!$C$11)+J9147*'Monte Carlo Inputs'!$C$12-J9147*'Monte Carlo Inputs'!$C$13-'Monte Carlo Inputs'!$C$14*(J9147-I9147)</f>
        <v>1645.8620440033849</v>
      </c>
    </row>
    <row r="9148" spans="1:15">
      <c r="A9148">
        <v>9144</v>
      </c>
      <c r="B9148" s="39">
        <v>0.12836387023318968</v>
      </c>
      <c r="C9148" s="39">
        <v>-0.30007656057962456</v>
      </c>
      <c r="D9148" s="29">
        <f>'Monte Carlo Inputs'!$C$6+'Monte Carlo Inputs'!$D$6*B9148</f>
        <v>0.13462585834832824</v>
      </c>
      <c r="E9148" s="29">
        <f>'Monte Carlo Inputs'!$C$7+'Monte Carlo Inputs'!$D$7*C9148</f>
        <v>0.57208153350914692</v>
      </c>
      <c r="F9148" s="16">
        <f>'Monte Carlo Inputs'!$C$17*(1+$D9148)</f>
        <v>2756.1196725139243</v>
      </c>
      <c r="G9148" s="16">
        <f t="shared" ref="G9148:J9148" si="9142">F9148*(1+$D9148)</f>
        <v>3127.1646491368247</v>
      </c>
      <c r="H9148" s="16">
        <f t="shared" si="9142"/>
        <v>3548.1618742234182</v>
      </c>
      <c r="I9148" s="16">
        <f t="shared" si="9142"/>
        <v>4025.8362120995589</v>
      </c>
      <c r="J9148" s="16">
        <f t="shared" si="9142"/>
        <v>4567.8178677232445</v>
      </c>
      <c r="K9148" s="16">
        <f>F9148*$E9148*(1-'Monte Carlo Inputs'!$C$11)+F9148*'Monte Carlo Inputs'!$C$12-F9148*'Monte Carlo Inputs'!$C$13-'Monte Carlo Inputs'!$C$14*(F9148-'Monte Carlo Inputs'!$C$17)</f>
        <v>1232.9654993680506</v>
      </c>
      <c r="L9148" s="16">
        <f>G9148*$E9148*(1-'Monte Carlo Inputs'!$C$11)+G9148*'Monte Carlo Inputs'!$C$12-G9148*'Monte Carlo Inputs'!$C$13-'Monte Carlo Inputs'!$C$14*(G9148-F9148)</f>
        <v>1398.9545380343498</v>
      </c>
      <c r="M9148" s="16">
        <f>H9148*$E9148*(1-'Monte Carlo Inputs'!$C$11)+H9148*'Monte Carlo Inputs'!$C$12-H9148*'Monte Carlo Inputs'!$C$13-'Monte Carlo Inputs'!$C$14*(H9148-G9148)</f>
        <v>1587.2899935075129</v>
      </c>
      <c r="N9148" s="16">
        <f>I9148*$E9148*(1-'Monte Carlo Inputs'!$C$11)+I9148*'Monte Carlo Inputs'!$C$12-I9148*'Monte Carlo Inputs'!$C$13-'Monte Carlo Inputs'!$C$14*(I9148-H9148)</f>
        <v>1800.9802713311742</v>
      </c>
      <c r="O9148" s="16">
        <f>J9148*$E9148*(1-'Monte Carlo Inputs'!$C$11)+J9148*'Monte Carlo Inputs'!$C$12-J9148*'Monte Carlo Inputs'!$C$13-'Monte Carlo Inputs'!$C$14*(J9148-I9148)</f>
        <v>2043.4387862275389</v>
      </c>
    </row>
    <row r="9149" spans="1:15">
      <c r="A9149">
        <v>9145</v>
      </c>
      <c r="B9149" s="39">
        <v>-0.25742731862985785</v>
      </c>
      <c r="C9149" s="39">
        <v>-1.1466705774266877</v>
      </c>
      <c r="D9149" s="29">
        <f>'Monte Carlo Inputs'!$C$6+'Monte Carlo Inputs'!$D$6*B9149</f>
        <v>0.1096326667113553</v>
      </c>
      <c r="E9149" s="29">
        <f>'Monte Carlo Inputs'!$C$7+'Monte Carlo Inputs'!$D$7*C9149</f>
        <v>0.54178034084227955</v>
      </c>
      <c r="F9149" s="16">
        <f>'Monte Carlo Inputs'!$C$17*(1+$D9149)</f>
        <v>2695.4087107085538</v>
      </c>
      <c r="G9149" s="16">
        <f t="shared" ref="G9149:J9149" si="9143">F9149*(1+$D9149)</f>
        <v>2990.9135555405487</v>
      </c>
      <c r="H9149" s="16">
        <f t="shared" si="9143"/>
        <v>3318.8153845376005</v>
      </c>
      <c r="I9149" s="16">
        <f t="shared" si="9143"/>
        <v>3682.6659654671303</v>
      </c>
      <c r="J9149" s="16">
        <f t="shared" si="9143"/>
        <v>4086.4064558684399</v>
      </c>
      <c r="K9149" s="16">
        <f>F9149*$E9149*(1-'Monte Carlo Inputs'!$C$11)+F9149*'Monte Carlo Inputs'!$C$12-F9149*'Monte Carlo Inputs'!$C$13-'Monte Carlo Inputs'!$C$14*(F9149-'Monte Carlo Inputs'!$C$17)</f>
        <v>1146.7920508531076</v>
      </c>
      <c r="L9149" s="16">
        <f>G9149*$E9149*(1-'Monte Carlo Inputs'!$C$11)+G9149*'Monte Carlo Inputs'!$C$12-G9149*'Monte Carlo Inputs'!$C$13-'Monte Carlo Inputs'!$C$14*(G9149-F9149)</f>
        <v>1272.5179215515182</v>
      </c>
      <c r="M9149" s="16">
        <f>H9149*$E9149*(1-'Monte Carlo Inputs'!$C$11)+H9149*'Monte Carlo Inputs'!$C$12-H9149*'Monte Carlo Inputs'!$C$13-'Monte Carlo Inputs'!$C$14*(H9149-G9149)</f>
        <v>1412.0274547292024</v>
      </c>
      <c r="N9149" s="16">
        <f>I9149*$E9149*(1-'Monte Carlo Inputs'!$C$11)+I9149*'Monte Carlo Inputs'!$C$12-I9149*'Monte Carlo Inputs'!$C$13-'Monte Carlo Inputs'!$C$14*(I9149-H9149)</f>
        <v>1566.8317900608129</v>
      </c>
      <c r="O9149" s="16">
        <f>J9149*$E9149*(1-'Monte Carlo Inputs'!$C$11)+J9149*'Monte Carlo Inputs'!$C$12-J9149*'Monte Carlo Inputs'!$C$13-'Monte Carlo Inputs'!$C$14*(J9149-I9149)</f>
        <v>1738.6077374933059</v>
      </c>
    </row>
    <row r="9150" spans="1:15">
      <c r="A9150">
        <v>9146</v>
      </c>
      <c r="B9150" s="39">
        <v>1.0320786455516913</v>
      </c>
      <c r="C9150" s="39">
        <v>-0.26947003100847927</v>
      </c>
      <c r="D9150" s="29">
        <f>'Monte Carlo Inputs'!$C$6+'Monte Carlo Inputs'!$D$6*B9150</f>
        <v>0.19317233949338455</v>
      </c>
      <c r="E9150" s="29">
        <f>'Monte Carlo Inputs'!$C$7+'Monte Carlo Inputs'!$D$7*C9150</f>
        <v>0.5731769987864157</v>
      </c>
      <c r="F9150" s="16">
        <f>'Monte Carlo Inputs'!$C$17*(1+$D9150)</f>
        <v>2898.3349298633811</v>
      </c>
      <c r="G9150" s="16">
        <f t="shared" ref="G9150:J9150" si="9144">F9150*(1+$D9150)</f>
        <v>3458.2130689004853</v>
      </c>
      <c r="H9150" s="16">
        <f t="shared" si="9144"/>
        <v>4126.2441778865896</v>
      </c>
      <c r="I9150" s="16">
        <f t="shared" si="9144"/>
        <v>4923.3204190499</v>
      </c>
      <c r="J9150" s="16">
        <f t="shared" si="9144"/>
        <v>5874.36974247332</v>
      </c>
      <c r="K9150" s="16">
        <f>F9150*$E9150*(1-'Monte Carlo Inputs'!$C$11)+F9150*'Monte Carlo Inputs'!$C$12-F9150*'Monte Carlo Inputs'!$C$13-'Monte Carlo Inputs'!$C$14*(F9150-'Monte Carlo Inputs'!$C$17)</f>
        <v>1300.9467065985921</v>
      </c>
      <c r="L9150" s="16">
        <f>G9150*$E9150*(1-'Monte Carlo Inputs'!$C$11)+G9150*'Monte Carlo Inputs'!$C$12-G9150*'Monte Carlo Inputs'!$C$13-'Monte Carlo Inputs'!$C$14*(G9150-F9150)</f>
        <v>1552.2536254684558</v>
      </c>
      <c r="M9150" s="16">
        <f>H9150*$E9150*(1-'Monte Carlo Inputs'!$C$11)+H9150*'Monte Carlo Inputs'!$C$12-H9150*'Monte Carlo Inputs'!$C$13-'Monte Carlo Inputs'!$C$14*(H9150-G9150)</f>
        <v>1852.1060897872856</v>
      </c>
      <c r="N9150" s="16">
        <f>I9150*$E9150*(1-'Monte Carlo Inputs'!$C$11)+I9150*'Monte Carlo Inputs'!$C$12-I9150*'Monte Carlo Inputs'!$C$13-'Monte Carlo Inputs'!$C$14*(I9150-H9150)</f>
        <v>2209.8817561414403</v>
      </c>
      <c r="O9150" s="16">
        <f>J9150*$E9150*(1-'Monte Carlo Inputs'!$C$11)+J9150*'Monte Carlo Inputs'!$C$12-J9150*'Monte Carlo Inputs'!$C$13-'Monte Carlo Inputs'!$C$14*(J9150-I9150)</f>
        <v>2636.7697849790316</v>
      </c>
    </row>
    <row r="9151" spans="1:15">
      <c r="A9151">
        <v>9147</v>
      </c>
      <c r="B9151" s="39">
        <v>-0.78992609588821838</v>
      </c>
      <c r="C9151" s="39">
        <v>1.4151936510650105</v>
      </c>
      <c r="D9151" s="29">
        <f>'Monte Carlo Inputs'!$C$6+'Monte Carlo Inputs'!$D$6*B9151</f>
        <v>7.5135134443461801E-2</v>
      </c>
      <c r="E9151" s="29">
        <f>'Monte Carlo Inputs'!$C$7+'Monte Carlo Inputs'!$D$7*C9151</f>
        <v>0.6334742815377119</v>
      </c>
      <c r="F9151" s="16">
        <f>'Monte Carlo Inputs'!$C$17*(1+$D9151)</f>
        <v>2611.6107550766137</v>
      </c>
      <c r="G9151" s="16">
        <f t="shared" ref="G9151:J9151" si="9145">F9151*(1+$D9151)</f>
        <v>2807.8344802732859</v>
      </c>
      <c r="H9151" s="16">
        <f t="shared" si="9145"/>
        <v>3018.8015014436069</v>
      </c>
      <c r="I9151" s="16">
        <f t="shared" si="9145"/>
        <v>3245.6195581126967</v>
      </c>
      <c r="J9151" s="16">
        <f t="shared" si="9145"/>
        <v>3489.4796199638236</v>
      </c>
      <c r="K9151" s="16">
        <f>F9151*$E9151*(1-'Monte Carlo Inputs'!$C$11)+F9151*'Monte Carlo Inputs'!$C$12-F9151*'Monte Carlo Inputs'!$C$13-'Monte Carlo Inputs'!$C$14*(F9151-'Monte Carlo Inputs'!$C$17)</f>
        <v>1280.272912719892</v>
      </c>
      <c r="L9151" s="16">
        <f>G9151*$E9151*(1-'Monte Carlo Inputs'!$C$11)+G9151*'Monte Carlo Inputs'!$C$12-G9151*'Monte Carlo Inputs'!$C$13-'Monte Carlo Inputs'!$C$14*(G9151-F9151)</f>
        <v>1376.4663901414228</v>
      </c>
      <c r="M9151" s="16">
        <f>H9151*$E9151*(1-'Monte Carlo Inputs'!$C$11)+H9151*'Monte Carlo Inputs'!$C$12-H9151*'Monte Carlo Inputs'!$C$13-'Monte Carlo Inputs'!$C$14*(H9151-G9151)</f>
        <v>1479.8873774216056</v>
      </c>
      <c r="N9151" s="16">
        <f>I9151*$E9151*(1-'Monte Carlo Inputs'!$C$11)+I9151*'Monte Carlo Inputs'!$C$12-I9151*'Monte Carlo Inputs'!$C$13-'Monte Carlo Inputs'!$C$14*(I9151-H9151)</f>
        <v>1591.07891448536</v>
      </c>
      <c r="O9151" s="16">
        <f>J9151*$E9151*(1-'Monte Carlo Inputs'!$C$11)+J9151*'Monte Carlo Inputs'!$C$12-J9151*'Monte Carlo Inputs'!$C$13-'Monte Carlo Inputs'!$C$14*(J9151-I9151)</f>
        <v>1710.624842635375</v>
      </c>
    </row>
    <row r="9152" spans="1:15">
      <c r="A9152">
        <v>9148</v>
      </c>
      <c r="B9152" s="39">
        <v>1.3237542286962791</v>
      </c>
      <c r="C9152" s="39">
        <v>1.0365178711456098</v>
      </c>
      <c r="D9152" s="29">
        <f>'Monte Carlo Inputs'!$C$6+'Monte Carlo Inputs'!$D$6*B9152</f>
        <v>0.21206832249092877</v>
      </c>
      <c r="E9152" s="29">
        <f>'Monte Carlo Inputs'!$C$7+'Monte Carlo Inputs'!$D$7*C9152</f>
        <v>0.61992076292397602</v>
      </c>
      <c r="F9152" s="16">
        <f>'Monte Carlo Inputs'!$C$17*(1+$D9152)</f>
        <v>2944.2351621627154</v>
      </c>
      <c r="G9152" s="16">
        <f t="shared" ref="G9152:J9152" si="9146">F9152*(1+$D9152)</f>
        <v>3568.6141740213702</v>
      </c>
      <c r="H9152" s="16">
        <f t="shared" si="9146"/>
        <v>4325.4041955234334</v>
      </c>
      <c r="I9152" s="16">
        <f t="shared" si="9146"/>
        <v>5242.6854073633131</v>
      </c>
      <c r="J9152" s="16">
        <f t="shared" si="9146"/>
        <v>6354.4929070505223</v>
      </c>
      <c r="K9152" s="16">
        <f>F9152*$E9152*(1-'Monte Carlo Inputs'!$C$11)+F9152*'Monte Carlo Inputs'!$C$12-F9152*'Monte Carlo Inputs'!$C$13-'Monte Carlo Inputs'!$C$14*(F9152-'Monte Carlo Inputs'!$C$17)</f>
        <v>1420.1243449312551</v>
      </c>
      <c r="L9152" s="16">
        <f>G9152*$E9152*(1-'Monte Carlo Inputs'!$C$11)+G9152*'Monte Carlo Inputs'!$C$12-G9152*'Monte Carlo Inputs'!$C$13-'Monte Carlo Inputs'!$C$14*(G9152-F9152)</f>
        <v>1721.2877324893557</v>
      </c>
      <c r="M9152" s="16">
        <f>H9152*$E9152*(1-'Monte Carlo Inputs'!$C$11)+H9152*'Monte Carlo Inputs'!$C$12-H9152*'Monte Carlo Inputs'!$C$13-'Monte Carlo Inputs'!$C$14*(H9152-G9152)</f>
        <v>2086.3183344425875</v>
      </c>
      <c r="N9152" s="16">
        <f>I9152*$E9152*(1-'Monte Carlo Inputs'!$C$11)+I9152*'Monte Carlo Inputs'!$C$12-I9152*'Monte Carlo Inputs'!$C$13-'Monte Carlo Inputs'!$C$14*(I9152-H9152)</f>
        <v>2528.7603638098958</v>
      </c>
      <c r="O9152" s="16">
        <f>J9152*$E9152*(1-'Monte Carlo Inputs'!$C$11)+J9152*'Monte Carlo Inputs'!$C$12-J9152*'Monte Carlo Inputs'!$C$13-'Monte Carlo Inputs'!$C$14*(J9152-I9152)</f>
        <v>3065.0303321446104</v>
      </c>
    </row>
    <row r="9153" spans="1:15">
      <c r="A9153">
        <v>9149</v>
      </c>
      <c r="B9153" s="39">
        <v>0.65047566152474146</v>
      </c>
      <c r="C9153" s="39">
        <v>-0.69841465279657755</v>
      </c>
      <c r="D9153" s="29">
        <f>'Monte Carlo Inputs'!$C$6+'Monte Carlo Inputs'!$D$6*B9153</f>
        <v>0.16845047755264436</v>
      </c>
      <c r="E9153" s="29">
        <f>'Monte Carlo Inputs'!$C$7+'Monte Carlo Inputs'!$D$7*C9153</f>
        <v>0.55782426374509808</v>
      </c>
      <c r="F9153" s="16">
        <f>'Monte Carlo Inputs'!$C$17*(1+$D9153)</f>
        <v>2838.2830550231288</v>
      </c>
      <c r="G9153" s="16">
        <f t="shared" ref="G9153:J9153" si="9147">F9153*(1+$D9153)</f>
        <v>3316.3931910713532</v>
      </c>
      <c r="H9153" s="16">
        <f t="shared" si="9147"/>
        <v>3875.0412078596605</v>
      </c>
      <c r="I9153" s="16">
        <f t="shared" si="9147"/>
        <v>4527.7937498597958</v>
      </c>
      <c r="J9153" s="16">
        <f t="shared" si="9147"/>
        <v>5290.5027692835565</v>
      </c>
      <c r="K9153" s="16">
        <f>F9153*$E9153*(1-'Monte Carlo Inputs'!$C$11)+F9153*'Monte Carlo Inputs'!$C$12-F9153*'Monte Carlo Inputs'!$C$13-'Monte Carlo Inputs'!$C$14*(F9153-'Monte Carlo Inputs'!$C$17)</f>
        <v>1242.1410334519021</v>
      </c>
      <c r="L9153" s="16">
        <f>G9153*$E9153*(1-'Monte Carlo Inputs'!$C$11)+G9153*'Monte Carlo Inputs'!$C$12-G9153*'Monte Carlo Inputs'!$C$13-'Monte Carlo Inputs'!$C$14*(G9153-F9153)</f>
        <v>1451.3802837246103</v>
      </c>
      <c r="M9153" s="16">
        <f>H9153*$E9153*(1-'Monte Carlo Inputs'!$C$11)+H9153*'Monte Carlo Inputs'!$C$12-H9153*'Monte Carlo Inputs'!$C$13-'Monte Carlo Inputs'!$C$14*(H9153-G9153)</f>
        <v>1695.8659856285133</v>
      </c>
      <c r="N9153" s="16">
        <f>I9153*$E9153*(1-'Monte Carlo Inputs'!$C$11)+I9153*'Monte Carlo Inputs'!$C$12-I9153*'Monte Carlo Inputs'!$C$13-'Monte Carlo Inputs'!$C$14*(I9153-H9153)</f>
        <v>1981.5354207729217</v>
      </c>
      <c r="O9153" s="16">
        <f>J9153*$E9153*(1-'Monte Carlo Inputs'!$C$11)+J9153*'Monte Carlo Inputs'!$C$12-J9153*'Monte Carlo Inputs'!$C$13-'Monte Carlo Inputs'!$C$14*(J9153-I9153)</f>
        <v>2315.3260086896007</v>
      </c>
    </row>
    <row r="9154" spans="1:15">
      <c r="A9154">
        <v>9150</v>
      </c>
      <c r="B9154" s="39">
        <v>6.2772065484253819E-2</v>
      </c>
      <c r="C9154" s="39">
        <v>-0.11088239438504945</v>
      </c>
      <c r="D9154" s="29">
        <f>'Monte Carlo Inputs'!$C$6+'Monte Carlo Inputs'!$D$6*B9154</f>
        <v>0.13037654267386628</v>
      </c>
      <c r="E9154" s="29">
        <f>'Monte Carlo Inputs'!$C$7+'Monte Carlo Inputs'!$D$7*C9154</f>
        <v>0.5788531486720554</v>
      </c>
      <c r="F9154" s="16">
        <f>'Monte Carlo Inputs'!$C$17*(1+$D9154)</f>
        <v>2745.7976598090891</v>
      </c>
      <c r="G9154" s="16">
        <f t="shared" ref="G9154:J9154" si="9148">F9154*(1+$D9154)</f>
        <v>3103.7852655769912</v>
      </c>
      <c r="H9154" s="16">
        <f t="shared" si="9148"/>
        <v>3508.4460577050072</v>
      </c>
      <c r="I9154" s="16">
        <f t="shared" si="9148"/>
        <v>3965.8651248663423</v>
      </c>
      <c r="J9154" s="16">
        <f t="shared" si="9148"/>
        <v>4482.9209085572775</v>
      </c>
      <c r="K9154" s="16">
        <f>F9154*$E9154*(1-'Monte Carlo Inputs'!$C$11)+F9154*'Monte Carlo Inputs'!$C$12-F9154*'Monte Carlo Inputs'!$C$13-'Monte Carlo Inputs'!$C$14*(F9154-'Monte Carlo Inputs'!$C$17)</f>
        <v>1241.4260101425371</v>
      </c>
      <c r="L9154" s="16">
        <f>G9154*$E9154*(1-'Monte Carlo Inputs'!$C$11)+G9154*'Monte Carlo Inputs'!$C$12-G9154*'Monte Carlo Inputs'!$C$13-'Monte Carlo Inputs'!$C$14*(G9154-F9154)</f>
        <v>1403.2788413303329</v>
      </c>
      <c r="M9154" s="16">
        <f>H9154*$E9154*(1-'Monte Carlo Inputs'!$C$11)+H9154*'Monte Carlo Inputs'!$C$12-H9154*'Monte Carlo Inputs'!$C$13-'Monte Carlo Inputs'!$C$14*(H9154-G9154)</f>
        <v>1586.2334850703708</v>
      </c>
      <c r="N9154" s="16">
        <f>I9154*$E9154*(1-'Monte Carlo Inputs'!$C$11)+I9154*'Monte Carlo Inputs'!$C$12-I9154*'Monte Carlo Inputs'!$C$13-'Monte Carlo Inputs'!$C$14*(I9154-H9154)</f>
        <v>1793.0411227273637</v>
      </c>
      <c r="O9154" s="16">
        <f>J9154*$E9154*(1-'Monte Carlo Inputs'!$C$11)+J9154*'Monte Carlo Inputs'!$C$12-J9154*'Monte Carlo Inputs'!$C$13-'Monte Carlo Inputs'!$C$14*(J9154-I9154)</f>
        <v>2026.811625180625</v>
      </c>
    </row>
    <row r="9155" spans="1:15">
      <c r="A9155">
        <v>9151</v>
      </c>
      <c r="B9155" s="39">
        <v>1.5134225941116024</v>
      </c>
      <c r="C9155" s="39">
        <v>-0.20137885105992329</v>
      </c>
      <c r="D9155" s="29">
        <f>'Monte Carlo Inputs'!$C$6+'Monte Carlo Inputs'!$D$6*B9155</f>
        <v>0.22435584470797815</v>
      </c>
      <c r="E9155" s="29">
        <f>'Monte Carlo Inputs'!$C$7+'Monte Carlo Inputs'!$D$7*C9155</f>
        <v>0.57561411022528408</v>
      </c>
      <c r="F9155" s="16">
        <f>'Monte Carlo Inputs'!$C$17*(1+$D9155)</f>
        <v>2974.0827823801501</v>
      </c>
      <c r="G9155" s="16">
        <f t="shared" ref="G9155:J9155" si="9149">F9155*(1+$D9155)</f>
        <v>3641.3356372525022</v>
      </c>
      <c r="H9155" s="16">
        <f t="shared" si="9149"/>
        <v>4458.2905700135507</v>
      </c>
      <c r="I9155" s="16">
        <f t="shared" si="9149"/>
        <v>5458.5341168025543</v>
      </c>
      <c r="J9155" s="16">
        <f t="shared" si="9149"/>
        <v>6683.1881494451081</v>
      </c>
      <c r="K9155" s="16">
        <f>F9155*$E9155*(1-'Monte Carlo Inputs'!$C$11)+F9155*'Monte Carlo Inputs'!$C$12-F9155*'Monte Carlo Inputs'!$C$13-'Monte Carlo Inputs'!$C$14*(F9155-'Monte Carlo Inputs'!$C$17)</f>
        <v>1341.1687149539944</v>
      </c>
      <c r="L9155" s="16">
        <f>G9155*$E9155*(1-'Monte Carlo Inputs'!$C$11)+G9155*'Monte Carlo Inputs'!$C$12-G9155*'Monte Carlo Inputs'!$C$13-'Monte Carlo Inputs'!$C$14*(G9155-F9155)</f>
        <v>1642.0677548934113</v>
      </c>
      <c r="M9155" s="16">
        <f>H9155*$E9155*(1-'Monte Carlo Inputs'!$C$11)+H9155*'Monte Carlo Inputs'!$C$12-H9155*'Monte Carlo Inputs'!$C$13-'Monte Carlo Inputs'!$C$14*(H9155-G9155)</f>
        <v>2010.4752531102556</v>
      </c>
      <c r="N9155" s="16">
        <f>I9155*$E9155*(1-'Monte Carlo Inputs'!$C$11)+I9155*'Monte Carlo Inputs'!$C$12-I9155*'Monte Carlo Inputs'!$C$13-'Monte Carlo Inputs'!$C$14*(I9155-H9155)</f>
        <v>2461.5371267862934</v>
      </c>
      <c r="O9155" s="16">
        <f>J9155*$E9155*(1-'Monte Carlo Inputs'!$C$11)+J9155*'Monte Carlo Inputs'!$C$12-J9155*'Monte Carlo Inputs'!$C$13-'Monte Carlo Inputs'!$C$14*(J9155-I9155)</f>
        <v>3013.7973681464809</v>
      </c>
    </row>
    <row r="9156" spans="1:15">
      <c r="A9156">
        <v>9152</v>
      </c>
      <c r="B9156" s="39">
        <v>0.9593674475848214</v>
      </c>
      <c r="C9156" s="39">
        <v>-2.0368702132883527</v>
      </c>
      <c r="D9156" s="29">
        <f>'Monte Carlo Inputs'!$C$6+'Monte Carlo Inputs'!$D$6*B9156</f>
        <v>0.18846179929080625</v>
      </c>
      <c r="E9156" s="29">
        <f>'Monte Carlo Inputs'!$C$7+'Monte Carlo Inputs'!$D$7*C9156</f>
        <v>0.50991842103013862</v>
      </c>
      <c r="F9156" s="16">
        <f>'Monte Carlo Inputs'!$C$17*(1+$D9156)</f>
        <v>2886.892556657298</v>
      </c>
      <c r="G9156" s="16">
        <f t="shared" ref="G9156:J9156" si="9150">F9156*(1+$D9156)</f>
        <v>3430.961522244168</v>
      </c>
      <c r="H9156" s="16">
        <f t="shared" si="9150"/>
        <v>4077.5667040238272</v>
      </c>
      <c r="I9156" s="16">
        <f t="shared" si="9150"/>
        <v>4846.0322617924403</v>
      </c>
      <c r="J9156" s="16">
        <f t="shared" si="9150"/>
        <v>5759.3242212711384</v>
      </c>
      <c r="K9156" s="16">
        <f>F9156*$E9156*(1-'Monte Carlo Inputs'!$C$11)+F9156*'Monte Carlo Inputs'!$C$12-F9156*'Monte Carlo Inputs'!$C$13-'Monte Carlo Inputs'!$C$14*(F9156-'Monte Carlo Inputs'!$C$17)</f>
        <v>1165.7019399239277</v>
      </c>
      <c r="L9156" s="16">
        <f>G9156*$E9156*(1-'Monte Carlo Inputs'!$C$11)+G9156*'Monte Carlo Inputs'!$C$12-G9156*'Monte Carlo Inputs'!$C$13-'Monte Carlo Inputs'!$C$14*(G9156-F9156)</f>
        <v>1385.3922249587742</v>
      </c>
      <c r="M9156" s="16">
        <f>H9156*$E9156*(1-'Monte Carlo Inputs'!$C$11)+H9156*'Monte Carlo Inputs'!$C$12-H9156*'Monte Carlo Inputs'!$C$13-'Monte Carlo Inputs'!$C$14*(H9156-G9156)</f>
        <v>1646.4857363979984</v>
      </c>
      <c r="N9156" s="16">
        <f>I9156*$E9156*(1-'Monte Carlo Inputs'!$C$11)+I9156*'Monte Carlo Inputs'!$C$12-I9156*'Monte Carlo Inputs'!$C$13-'Monte Carlo Inputs'!$C$14*(I9156-H9156)</f>
        <v>1956.7854007862131</v>
      </c>
      <c r="O9156" s="16">
        <f>J9156*$E9156*(1-'Monte Carlo Inputs'!$C$11)+J9156*'Monte Carlo Inputs'!$C$12-J9156*'Monte Carlo Inputs'!$C$13-'Monte Carlo Inputs'!$C$14*(J9156-I9156)</f>
        <v>2325.5646982443636</v>
      </c>
    </row>
    <row r="9157" spans="1:15">
      <c r="A9157">
        <v>9153</v>
      </c>
      <c r="B9157" s="39">
        <v>-1.8226333058168749</v>
      </c>
      <c r="C9157" s="39">
        <v>-1.1983444978508213</v>
      </c>
      <c r="D9157" s="29">
        <f>'Monte Carlo Inputs'!$C$6+'Monte Carlo Inputs'!$D$6*B9157</f>
        <v>8.2319755644415654E-3</v>
      </c>
      <c r="E9157" s="29">
        <f>'Monte Carlo Inputs'!$C$7+'Monte Carlo Inputs'!$D$7*C9157</f>
        <v>0.53993083400964759</v>
      </c>
      <c r="F9157" s="16">
        <f>'Monte Carlo Inputs'!$C$17*(1+$D9157)</f>
        <v>2449.0962918435853</v>
      </c>
      <c r="G9157" s="16">
        <f t="shared" ref="G9157:J9157" si="9151">F9157*(1+$D9157)</f>
        <v>2469.2571926730061</v>
      </c>
      <c r="H9157" s="16">
        <f t="shared" si="9151"/>
        <v>2489.5840575454117</v>
      </c>
      <c r="I9157" s="16">
        <f t="shared" si="9151"/>
        <v>2510.0782526727489</v>
      </c>
      <c r="J9157" s="16">
        <f t="shared" si="9151"/>
        <v>2530.7411555135873</v>
      </c>
      <c r="K9157" s="16">
        <f>F9157*$E9157*(1-'Monte Carlo Inputs'!$C$11)+F9157*'Monte Carlo Inputs'!$C$12-F9157*'Monte Carlo Inputs'!$C$13-'Monte Carlo Inputs'!$C$14*(F9157-'Monte Carlo Inputs'!$C$17)</f>
        <v>1035.0513915226786</v>
      </c>
      <c r="L9157" s="16">
        <f>G9157*$E9157*(1-'Monte Carlo Inputs'!$C$11)+G9157*'Monte Carlo Inputs'!$C$12-G9157*'Monte Carlo Inputs'!$C$13-'Monte Carlo Inputs'!$C$14*(G9157-F9157)</f>
        <v>1043.5719092856345</v>
      </c>
      <c r="M9157" s="16">
        <f>H9157*$E9157*(1-'Monte Carlo Inputs'!$C$11)+H9157*'Monte Carlo Inputs'!$C$12-H9157*'Monte Carlo Inputs'!$C$13-'Monte Carlo Inputs'!$C$14*(H9157-G9157)</f>
        <v>1052.1625677426116</v>
      </c>
      <c r="N9157" s="16">
        <f>I9157*$E9157*(1-'Monte Carlo Inputs'!$C$11)+I9157*'Monte Carlo Inputs'!$C$12-I9157*'Monte Carlo Inputs'!$C$13-'Monte Carlo Inputs'!$C$14*(I9157-H9157)</f>
        <v>1060.823944290089</v>
      </c>
      <c r="O9157" s="16">
        <f>J9157*$E9157*(1-'Monte Carlo Inputs'!$C$11)+J9157*'Monte Carlo Inputs'!$C$12-J9157*'Monte Carlo Inputs'!$C$13-'Monte Carlo Inputs'!$C$14*(J9157-I9157)</f>
        <v>1069.5566210776594</v>
      </c>
    </row>
    <row r="9158" spans="1:15">
      <c r="A9158">
        <v>9154</v>
      </c>
      <c r="B9158" s="39">
        <v>-1.5959603781612935E-3</v>
      </c>
      <c r="C9158" s="39">
        <v>-0.79128126765099371</v>
      </c>
      <c r="D9158" s="29">
        <f>'Monte Carlo Inputs'!$C$6+'Monte Carlo Inputs'!$D$6*B9158</f>
        <v>0.12620650859295815</v>
      </c>
      <c r="E9158" s="29">
        <f>'Monte Carlo Inputs'!$C$7+'Monte Carlo Inputs'!$D$7*C9158</f>
        <v>0.55450039287780406</v>
      </c>
      <c r="F9158" s="16">
        <f>'Monte Carlo Inputs'!$C$17*(1+$D9158)</f>
        <v>2735.668230023155</v>
      </c>
      <c r="G9158" s="16">
        <f t="shared" ref="G9158:J9158" si="9152">F9158*(1+$D9158)</f>
        <v>3080.9273660030553</v>
      </c>
      <c r="H9158" s="16">
        <f t="shared" si="9152"/>
        <v>3469.7604520948003</v>
      </c>
      <c r="I9158" s="16">
        <f t="shared" si="9152"/>
        <v>3907.6668044076091</v>
      </c>
      <c r="J9158" s="16">
        <f t="shared" si="9152"/>
        <v>4400.8397885364957</v>
      </c>
      <c r="K9158" s="16">
        <f>F9158*$E9158*(1-'Monte Carlo Inputs'!$C$11)+F9158*'Monte Carlo Inputs'!$C$12-F9158*'Monte Carlo Inputs'!$C$13-'Monte Carlo Inputs'!$C$14*(F9158-'Monte Carlo Inputs'!$C$17)</f>
        <v>1189.2903357319258</v>
      </c>
      <c r="L9158" s="16">
        <f>G9158*$E9158*(1-'Monte Carlo Inputs'!$C$11)+G9158*'Monte Carlo Inputs'!$C$12-G9158*'Monte Carlo Inputs'!$C$13-'Monte Carlo Inputs'!$C$14*(G9158-F9158)</f>
        <v>1339.3865167079991</v>
      </c>
      <c r="M9158" s="16">
        <f>H9158*$E9158*(1-'Monte Carlo Inputs'!$C$11)+H9158*'Monte Carlo Inputs'!$C$12-H9158*'Monte Carlo Inputs'!$C$13-'Monte Carlo Inputs'!$C$14*(H9158-G9158)</f>
        <v>1508.4258126381997</v>
      </c>
      <c r="N9158" s="16">
        <f>I9158*$E9158*(1-'Monte Carlo Inputs'!$C$11)+I9158*'Monte Carlo Inputs'!$C$12-I9158*'Monte Carlo Inputs'!$C$13-'Monte Carlo Inputs'!$C$14*(I9158-H9158)</f>
        <v>1698.7989679227626</v>
      </c>
      <c r="O9158" s="16">
        <f>J9158*$E9158*(1-'Monte Carlo Inputs'!$C$11)+J9158*'Monte Carlo Inputs'!$C$12-J9158*'Monte Carlo Inputs'!$C$13-'Monte Carlo Inputs'!$C$14*(J9158-I9158)</f>
        <v>1913.1984544656152</v>
      </c>
    </row>
    <row r="9159" spans="1:15">
      <c r="A9159">
        <v>9155</v>
      </c>
      <c r="B9159" s="39">
        <v>-1.714534819504119</v>
      </c>
      <c r="C9159" s="39">
        <v>-5.9228264813449033E-2</v>
      </c>
      <c r="D9159" s="29">
        <f>'Monte Carlo Inputs'!$C$6+'Monte Carlo Inputs'!$D$6*B9159</f>
        <v>1.523505459287551E-2</v>
      </c>
      <c r="E9159" s="29">
        <f>'Monte Carlo Inputs'!$C$7+'Monte Carlo Inputs'!$D$7*C9159</f>
        <v>0.58070194715284018</v>
      </c>
      <c r="F9159" s="16">
        <f>'Monte Carlo Inputs'!$C$17*(1+$D9159)</f>
        <v>2466.1074711115539</v>
      </c>
      <c r="G9159" s="16">
        <f t="shared" ref="G9159:J9159" si="9153">F9159*(1+$D9159)</f>
        <v>2503.6787530658362</v>
      </c>
      <c r="H9159" s="16">
        <f t="shared" si="9153"/>
        <v>2541.8224355518164</v>
      </c>
      <c r="I9159" s="16">
        <f t="shared" si="9153"/>
        <v>2580.5472391228441</v>
      </c>
      <c r="J9159" s="16">
        <f t="shared" si="9153"/>
        <v>2619.8620171903744</v>
      </c>
      <c r="K9159" s="16">
        <f>F9159*$E9159*(1-'Monte Carlo Inputs'!$C$11)+F9159*'Monte Carlo Inputs'!$C$12-F9159*'Monte Carlo Inputs'!$C$13-'Monte Carlo Inputs'!$C$14*(F9159-'Monte Carlo Inputs'!$C$17)</f>
        <v>1114.0693813263458</v>
      </c>
      <c r="L9159" s="16">
        <f>G9159*$E9159*(1-'Monte Carlo Inputs'!$C$11)+G9159*'Monte Carlo Inputs'!$C$12-G9159*'Monte Carlo Inputs'!$C$13-'Monte Carlo Inputs'!$C$14*(G9159-F9159)</f>
        <v>1131.0422891711037</v>
      </c>
      <c r="M9159" s="16">
        <f>H9159*$E9159*(1-'Monte Carlo Inputs'!$C$11)+H9159*'Monte Carlo Inputs'!$C$12-H9159*'Monte Carlo Inputs'!$C$13-'Monte Carlo Inputs'!$C$14*(H9159-G9159)</f>
        <v>1148.2737801934761</v>
      </c>
      <c r="N9159" s="16">
        <f>I9159*$E9159*(1-'Monte Carlo Inputs'!$C$11)+I9159*'Monte Carlo Inputs'!$C$12-I9159*'Monte Carlo Inputs'!$C$13-'Monte Carlo Inputs'!$C$14*(I9159-H9159)</f>
        <v>1165.7677939222913</v>
      </c>
      <c r="O9159" s="16">
        <f>J9159*$E9159*(1-'Monte Carlo Inputs'!$C$11)+J9159*'Monte Carlo Inputs'!$C$12-J9159*'Monte Carlo Inputs'!$C$13-'Monte Carlo Inputs'!$C$14*(J9159-I9159)</f>
        <v>1183.5283299053133</v>
      </c>
    </row>
    <row r="9160" spans="1:15">
      <c r="A9160">
        <v>9156</v>
      </c>
      <c r="B9160" s="39">
        <v>5.3187225114736142E-2</v>
      </c>
      <c r="C9160" s="39">
        <v>0.71805339738117746</v>
      </c>
      <c r="D9160" s="29">
        <f>'Monte Carlo Inputs'!$C$6+'Monte Carlo Inputs'!$D$6*B9160</f>
        <v>0.12975559600872566</v>
      </c>
      <c r="E9160" s="29">
        <f>'Monte Carlo Inputs'!$C$7+'Monte Carlo Inputs'!$D$7*C9160</f>
        <v>0.60852232024063757</v>
      </c>
      <c r="F9160" s="16">
        <f>'Monte Carlo Inputs'!$C$17*(1+$D9160)</f>
        <v>2744.2893182647963</v>
      </c>
      <c r="G9160" s="16">
        <f t="shared" ref="G9160:J9160" si="9154">F9160*(1+$D9160)</f>
        <v>3100.3762143766248</v>
      </c>
      <c r="H9160" s="16">
        <f t="shared" si="9154"/>
        <v>3502.6673779243406</v>
      </c>
      <c r="I9160" s="16">
        <f t="shared" si="9154"/>
        <v>3957.1580711672341</v>
      </c>
      <c r="J9160" s="16">
        <f t="shared" si="9154"/>
        <v>4470.621475192278</v>
      </c>
      <c r="K9160" s="16">
        <f>F9160*$E9160*(1-'Monte Carlo Inputs'!$C$11)+F9160*'Monte Carlo Inputs'!$C$12-F9160*'Monte Carlo Inputs'!$C$13-'Monte Carlo Inputs'!$C$14*(F9160-'Monte Carlo Inputs'!$C$17)</f>
        <v>1298.6585334248939</v>
      </c>
      <c r="L9160" s="16">
        <f>G9160*$E9160*(1-'Monte Carlo Inputs'!$C$11)+G9160*'Monte Carlo Inputs'!$C$12-G9160*'Monte Carlo Inputs'!$C$13-'Monte Carlo Inputs'!$C$14*(G9160-F9160)</f>
        <v>1467.1667454412586</v>
      </c>
      <c r="M9160" s="16">
        <f>H9160*$E9160*(1-'Monte Carlo Inputs'!$C$11)+H9160*'Monte Carlo Inputs'!$C$12-H9160*'Monte Carlo Inputs'!$C$13-'Monte Carlo Inputs'!$C$14*(H9160-G9160)</f>
        <v>1657.5398409401714</v>
      </c>
      <c r="N9160" s="16">
        <f>I9160*$E9160*(1-'Monte Carlo Inputs'!$C$11)+I9160*'Monte Carlo Inputs'!$C$12-I9160*'Monte Carlo Inputs'!$C$13-'Monte Carlo Inputs'!$C$14*(I9160-H9160)</f>
        <v>1872.6149109095718</v>
      </c>
      <c r="O9160" s="16">
        <f>J9160*$E9160*(1-'Monte Carlo Inputs'!$C$11)+J9160*'Monte Carlo Inputs'!$C$12-J9160*'Monte Carlo Inputs'!$C$13-'Monte Carlo Inputs'!$C$14*(J9160-I9160)</f>
        <v>2115.5971747694703</v>
      </c>
    </row>
    <row r="9161" spans="1:15">
      <c r="A9161">
        <v>9157</v>
      </c>
      <c r="B9161" s="39">
        <v>2.5150722964290679</v>
      </c>
      <c r="C9161" s="39">
        <v>-1.0629228042329748</v>
      </c>
      <c r="D9161" s="29">
        <f>'Monte Carlo Inputs'!$C$6+'Monte Carlo Inputs'!$D$6*B9161</f>
        <v>0.28924696634534741</v>
      </c>
      <c r="E9161" s="29">
        <f>'Monte Carlo Inputs'!$C$7+'Monte Carlo Inputs'!$D$7*C9161</f>
        <v>0.54477783121011225</v>
      </c>
      <c r="F9161" s="16">
        <f>'Monte Carlo Inputs'!$C$17*(1+$D9161)</f>
        <v>3131.7098059494838</v>
      </c>
      <c r="G9161" s="16">
        <f t="shared" ref="G9161:J9161" si="9155">F9161*(1+$D9161)</f>
        <v>4037.5473667943484</v>
      </c>
      <c r="H9161" s="16">
        <f t="shared" si="9155"/>
        <v>5205.3956941152592</v>
      </c>
      <c r="I9161" s="16">
        <f t="shared" si="9155"/>
        <v>6711.0406072652322</v>
      </c>
      <c r="J9161" s="16">
        <f t="shared" si="9155"/>
        <v>8652.1887439371385</v>
      </c>
      <c r="K9161" s="16">
        <f>F9161*$E9161*(1-'Monte Carlo Inputs'!$C$11)+F9161*'Monte Carlo Inputs'!$C$12-F9161*'Monte Carlo Inputs'!$C$13-'Monte Carlo Inputs'!$C$14*(F9161-'Monte Carlo Inputs'!$C$17)</f>
        <v>1345.6923171748645</v>
      </c>
      <c r="L9161" s="16">
        <f>G9161*$E9161*(1-'Monte Carlo Inputs'!$C$11)+G9161*'Monte Carlo Inputs'!$C$12-G9161*'Monte Carlo Inputs'!$C$13-'Monte Carlo Inputs'!$C$14*(G9161-F9161)</f>
        <v>1734.9297375519347</v>
      </c>
      <c r="M9161" s="16">
        <f>H9161*$E9161*(1-'Monte Carlo Inputs'!$C$11)+H9161*'Monte Carlo Inputs'!$C$12-H9161*'Monte Carlo Inputs'!$C$13-'Monte Carlo Inputs'!$C$14*(H9161-G9161)</f>
        <v>2236.7529009611621</v>
      </c>
      <c r="N9161" s="16">
        <f>I9161*$E9161*(1-'Monte Carlo Inputs'!$C$11)+I9161*'Monte Carlo Inputs'!$C$12-I9161*'Monte Carlo Inputs'!$C$13-'Monte Carlo Inputs'!$C$14*(I9161-H9161)</f>
        <v>2883.7268920283336</v>
      </c>
      <c r="O9161" s="16">
        <f>J9161*$E9161*(1-'Monte Carlo Inputs'!$C$11)+J9161*'Monte Carlo Inputs'!$C$12-J9161*'Monte Carlo Inputs'!$C$13-'Monte Carlo Inputs'!$C$14*(J9161-I9161)</f>
        <v>3717.8361473160257</v>
      </c>
    </row>
    <row r="9162" spans="1:15">
      <c r="A9162">
        <v>9158</v>
      </c>
      <c r="B9162" s="39">
        <v>1.6463435868441407</v>
      </c>
      <c r="C9162" s="39">
        <v>0.45678528451019351</v>
      </c>
      <c r="D9162" s="29">
        <f>'Monte Carlo Inputs'!$C$6+'Monte Carlo Inputs'!$D$6*B9162</f>
        <v>0.23296703112136291</v>
      </c>
      <c r="E9162" s="29">
        <f>'Monte Carlo Inputs'!$C$7+'Monte Carlo Inputs'!$D$7*C9162</f>
        <v>0.59917104292439038</v>
      </c>
      <c r="F9162" s="16">
        <f>'Monte Carlo Inputs'!$C$17*(1+$D9162)</f>
        <v>2995.0002152969032</v>
      </c>
      <c r="G9162" s="16">
        <f t="shared" ref="G9162:J9162" si="9156">F9162*(1+$D9162)</f>
        <v>3692.7365236624655</v>
      </c>
      <c r="H9162" s="16">
        <f t="shared" si="9156"/>
        <v>4553.0223882935325</v>
      </c>
      <c r="I9162" s="16">
        <f t="shared" si="9156"/>
        <v>5613.7264967233741</v>
      </c>
      <c r="J9162" s="16">
        <f t="shared" si="9156"/>
        <v>6921.5396921923484</v>
      </c>
      <c r="K9162" s="16">
        <f>F9162*$E9162*(1-'Monte Carlo Inputs'!$C$11)+F9162*'Monte Carlo Inputs'!$C$12-F9162*'Monte Carlo Inputs'!$C$13-'Monte Carlo Inputs'!$C$14*(F9162-'Monte Carlo Inputs'!$C$17)</f>
        <v>1401.0914965777351</v>
      </c>
      <c r="L9162" s="16">
        <f>G9162*$E9162*(1-'Monte Carlo Inputs'!$C$11)+G9162*'Monte Carlo Inputs'!$C$12-G9162*'Monte Carlo Inputs'!$C$13-'Monte Carlo Inputs'!$C$14*(G9162-F9162)</f>
        <v>1727.4996228648374</v>
      </c>
      <c r="M9162" s="16">
        <f>H9162*$E9162*(1-'Monte Carlo Inputs'!$C$11)+H9162*'Monte Carlo Inputs'!$C$12-H9162*'Monte Carlo Inputs'!$C$13-'Monte Carlo Inputs'!$C$14*(H9162-G9162)</f>
        <v>2129.9500812669326</v>
      </c>
      <c r="N9162" s="16">
        <f>I9162*$E9162*(1-'Monte Carlo Inputs'!$C$11)+I9162*'Monte Carlo Inputs'!$C$12-I9162*'Monte Carlo Inputs'!$C$13-'Monte Carlo Inputs'!$C$14*(I9162-H9162)</f>
        <v>2626.1582281363962</v>
      </c>
      <c r="O9162" s="16">
        <f>J9162*$E9162*(1-'Monte Carlo Inputs'!$C$11)+J9162*'Monte Carlo Inputs'!$C$12-J9162*'Monte Carlo Inputs'!$C$13-'Monte Carlo Inputs'!$C$14*(J9162-I9162)</f>
        <v>3237.9665138002706</v>
      </c>
    </row>
    <row r="9163" spans="1:15">
      <c r="A9163">
        <v>9159</v>
      </c>
      <c r="B9163" s="39">
        <v>1.0163324804539318</v>
      </c>
      <c r="C9163" s="39">
        <v>-1.0140722011159893</v>
      </c>
      <c r="D9163" s="29">
        <f>'Monte Carlo Inputs'!$C$6+'Monte Carlo Inputs'!$D$6*B9163</f>
        <v>0.1921522360457254</v>
      </c>
      <c r="E9163" s="29">
        <f>'Monte Carlo Inputs'!$C$7+'Monte Carlo Inputs'!$D$7*C9163</f>
        <v>0.54652628620445909</v>
      </c>
      <c r="F9163" s="16">
        <f>'Monte Carlo Inputs'!$C$17*(1+$D9163)</f>
        <v>2895.8569965786719</v>
      </c>
      <c r="G9163" s="16">
        <f t="shared" ref="G9163:J9163" si="9157">F9163*(1+$D9163)</f>
        <v>3452.3023937399221</v>
      </c>
      <c r="H9163" s="16">
        <f t="shared" si="9157"/>
        <v>4115.6700182030581</v>
      </c>
      <c r="I9163" s="16">
        <f t="shared" si="9157"/>
        <v>4906.5052150271267</v>
      </c>
      <c r="J9163" s="16">
        <f t="shared" si="9157"/>
        <v>5849.3011632646012</v>
      </c>
      <c r="K9163" s="16">
        <f>F9163*$E9163*(1-'Monte Carlo Inputs'!$C$11)+F9163*'Monte Carlo Inputs'!$C$12-F9163*'Monte Carlo Inputs'!$C$13-'Monte Carlo Inputs'!$C$14*(F9163-'Monte Carlo Inputs'!$C$17)</f>
        <v>1244.8828207626013</v>
      </c>
      <c r="L9163" s="16">
        <f>G9163*$E9163*(1-'Monte Carlo Inputs'!$C$11)+G9163*'Monte Carlo Inputs'!$C$12-G9163*'Monte Carlo Inputs'!$C$13-'Monte Carlo Inputs'!$C$14*(G9163-F9163)</f>
        <v>1484.0898383870451</v>
      </c>
      <c r="M9163" s="16">
        <f>H9163*$E9163*(1-'Monte Carlo Inputs'!$C$11)+H9163*'Monte Carlo Inputs'!$C$12-H9163*'Monte Carlo Inputs'!$C$13-'Monte Carlo Inputs'!$C$14*(H9163-G9163)</f>
        <v>1769.2610193258547</v>
      </c>
      <c r="N9163" s="16">
        <f>I9163*$E9163*(1-'Monte Carlo Inputs'!$C$11)+I9163*'Monte Carlo Inputs'!$C$12-I9163*'Monte Carlo Inputs'!$C$13-'Monte Carlo Inputs'!$C$14*(I9163-H9163)</f>
        <v>2109.228480337857</v>
      </c>
      <c r="O9163" s="16">
        <f>J9163*$E9163*(1-'Monte Carlo Inputs'!$C$11)+J9163*'Monte Carlo Inputs'!$C$12-J9163*'Monte Carlo Inputs'!$C$13-'Monte Carlo Inputs'!$C$14*(J9163-I9163)</f>
        <v>2514.5214491661036</v>
      </c>
    </row>
    <row r="9164" spans="1:15">
      <c r="A9164">
        <v>9160</v>
      </c>
      <c r="B9164" s="39">
        <v>-1.032175554586751</v>
      </c>
      <c r="C9164" s="39">
        <v>-2.3365096344829021E-2</v>
      </c>
      <c r="D9164" s="29">
        <f>'Monte Carlo Inputs'!$C$6+'Monte Carlo Inputs'!$D$6*B9164</f>
        <v>5.9441185696087182E-2</v>
      </c>
      <c r="E9164" s="29">
        <f>'Monte Carlo Inputs'!$C$7+'Monte Carlo Inputs'!$D$7*C9164</f>
        <v>0.58198555742622615</v>
      </c>
      <c r="F9164" s="16">
        <f>'Monte Carlo Inputs'!$C$17*(1+$D9164)</f>
        <v>2573.4885841743658</v>
      </c>
      <c r="G9164" s="16">
        <f t="shared" ref="G9164:J9164" si="9158">F9164*(1+$D9164)</f>
        <v>2726.4597969930351</v>
      </c>
      <c r="H9164" s="16">
        <f t="shared" si="9158"/>
        <v>2888.5238000790146</v>
      </c>
      <c r="I9164" s="16">
        <f t="shared" si="9158"/>
        <v>3060.2210796670788</v>
      </c>
      <c r="J9164" s="16">
        <f t="shared" si="9158"/>
        <v>3242.1242491346502</v>
      </c>
      <c r="K9164" s="16">
        <f>F9164*$E9164*(1-'Monte Carlo Inputs'!$C$11)+F9164*'Monte Carlo Inputs'!$C$12-F9164*'Monte Carlo Inputs'!$C$13-'Monte Carlo Inputs'!$C$14*(F9164-'Monte Carlo Inputs'!$C$17)</f>
        <v>1166.7026820414935</v>
      </c>
      <c r="L9164" s="16">
        <f>G9164*$E9164*(1-'Monte Carlo Inputs'!$C$11)+G9164*'Monte Carlo Inputs'!$C$12-G9164*'Monte Carlo Inputs'!$C$13-'Monte Carlo Inputs'!$C$14*(G9164-F9164)</f>
        <v>1236.0528728168454</v>
      </c>
      <c r="M9164" s="16">
        <f>H9164*$E9164*(1-'Monte Carlo Inputs'!$C$11)+H9164*'Monte Carlo Inputs'!$C$12-H9164*'Monte Carlo Inputs'!$C$13-'Monte Carlo Inputs'!$C$14*(H9164-G9164)</f>
        <v>1309.5253211601332</v>
      </c>
      <c r="N9164" s="16">
        <f>I9164*$E9164*(1-'Monte Carlo Inputs'!$C$11)+I9164*'Monte Carlo Inputs'!$C$12-I9164*'Monte Carlo Inputs'!$C$13-'Monte Carlo Inputs'!$C$14*(I9164-H9164)</f>
        <v>1387.3650589489409</v>
      </c>
      <c r="O9164" s="16">
        <f>J9164*$E9164*(1-'Monte Carlo Inputs'!$C$11)+J9164*'Monte Carlo Inputs'!$C$12-J9164*'Monte Carlo Inputs'!$C$13-'Monte Carlo Inputs'!$C$14*(J9164-I9164)</f>
        <v>1469.8316830461881</v>
      </c>
    </row>
    <row r="9165" spans="1:15">
      <c r="A9165">
        <v>9161</v>
      </c>
      <c r="B9165" s="39">
        <v>2.5875224127019477E-2</v>
      </c>
      <c r="C9165" s="39">
        <v>-0.68689747188214101</v>
      </c>
      <c r="D9165" s="29">
        <f>'Monte Carlo Inputs'!$C$6+'Monte Carlo Inputs'!$D$6*B9165</f>
        <v>0.12798620859299201</v>
      </c>
      <c r="E9165" s="29">
        <f>'Monte Carlo Inputs'!$C$7+'Monte Carlo Inputs'!$D$7*C9165</f>
        <v>0.55823648531874825</v>
      </c>
      <c r="F9165" s="16">
        <f>'Monte Carlo Inputs'!$C$17*(1+$D9165)</f>
        <v>2739.9912992932373</v>
      </c>
      <c r="G9165" s="16">
        <f t="shared" ref="G9165:J9165" si="9159">F9165*(1+$D9165)</f>
        <v>3090.6723972675645</v>
      </c>
      <c r="H9165" s="16">
        <f t="shared" si="9159"/>
        <v>3486.2358393968534</v>
      </c>
      <c r="I9165" s="16">
        <f t="shared" si="9159"/>
        <v>3932.4259467422635</v>
      </c>
      <c r="J9165" s="16">
        <f t="shared" si="9159"/>
        <v>4435.722234238513</v>
      </c>
      <c r="K9165" s="16">
        <f>F9165*$E9165*(1-'Monte Carlo Inputs'!$C$11)+F9165*'Monte Carlo Inputs'!$C$12-F9165*'Monte Carlo Inputs'!$C$13-'Monte Carlo Inputs'!$C$14*(F9165-'Monte Carlo Inputs'!$C$17)</f>
        <v>1198.5183475855538</v>
      </c>
      <c r="L9165" s="16">
        <f>G9165*$E9165*(1-'Monte Carlo Inputs'!$C$11)+G9165*'Monte Carlo Inputs'!$C$12-G9165*'Monte Carlo Inputs'!$C$13-'Monte Carlo Inputs'!$C$14*(G9165-F9165)</f>
        <v>1351.9121668221662</v>
      </c>
      <c r="M9165" s="16">
        <f>H9165*$E9165*(1-'Monte Carlo Inputs'!$C$11)+H9165*'Monte Carlo Inputs'!$C$12-H9165*'Monte Carlo Inputs'!$C$13-'Monte Carlo Inputs'!$C$14*(H9165-G9165)</f>
        <v>1524.938279404472</v>
      </c>
      <c r="N9165" s="16">
        <f>I9165*$E9165*(1-'Monte Carlo Inputs'!$C$11)+I9165*'Monte Carlo Inputs'!$C$12-I9165*'Monte Carlo Inputs'!$C$13-'Monte Carlo Inputs'!$C$14*(I9165-H9165)</f>
        <v>1720.1093481237708</v>
      </c>
      <c r="O9165" s="16">
        <f>J9165*$E9165*(1-'Monte Carlo Inputs'!$C$11)+J9165*'Monte Carlo Inputs'!$C$12-J9165*'Monte Carlo Inputs'!$C$13-'Monte Carlo Inputs'!$C$14*(J9165-I9165)</f>
        <v>1940.2596219554957</v>
      </c>
    </row>
    <row r="9166" spans="1:15">
      <c r="A9166">
        <v>9162</v>
      </c>
      <c r="B9166" s="39">
        <v>1.4448523556258668</v>
      </c>
      <c r="C9166" s="39">
        <v>-0.46478970506922318</v>
      </c>
      <c r="D9166" s="29">
        <f>'Monte Carlo Inputs'!$C$6+'Monte Carlo Inputs'!$D$6*B9166</f>
        <v>0.21991357344689111</v>
      </c>
      <c r="E9166" s="29">
        <f>'Monte Carlo Inputs'!$C$7+'Monte Carlo Inputs'!$D$7*C9166</f>
        <v>0.56618614017228786</v>
      </c>
      <c r="F9166" s="16">
        <f>'Monte Carlo Inputs'!$C$17*(1+$D9166)</f>
        <v>2963.2920612598436</v>
      </c>
      <c r="G9166" s="16">
        <f t="shared" ref="G9166:J9166" si="9160">F9166*(1+$D9166)</f>
        <v>3614.9602076182996</v>
      </c>
      <c r="H9166" s="16">
        <f t="shared" si="9160"/>
        <v>4409.9390247439551</v>
      </c>
      <c r="I9166" s="16">
        <f t="shared" si="9160"/>
        <v>5379.7444743582964</v>
      </c>
      <c r="J9166" s="16">
        <f t="shared" si="9160"/>
        <v>6562.8233059455961</v>
      </c>
      <c r="K9166" s="16">
        <f>F9166*$E9166*(1-'Monte Carlo Inputs'!$C$11)+F9166*'Monte Carlo Inputs'!$C$12-F9166*'Monte Carlo Inputs'!$C$13-'Monte Carlo Inputs'!$C$14*(F9166-'Monte Carlo Inputs'!$C$17)</f>
        <v>1316.2750675566824</v>
      </c>
      <c r="L9166" s="16">
        <f>G9166*$E9166*(1-'Monte Carlo Inputs'!$C$11)+G9166*'Monte Carlo Inputs'!$C$12-G9166*'Monte Carlo Inputs'!$C$13-'Monte Carlo Inputs'!$C$14*(G9166-F9166)</f>
        <v>1605.7418213021208</v>
      </c>
      <c r="M9166" s="16">
        <f>H9166*$E9166*(1-'Monte Carlo Inputs'!$C$11)+H9166*'Monte Carlo Inputs'!$C$12-H9166*'Monte Carlo Inputs'!$C$13-'Monte Carlo Inputs'!$C$14*(H9166-G9166)</f>
        <v>1958.8662432577889</v>
      </c>
      <c r="N9166" s="16">
        <f>I9166*$E9166*(1-'Monte Carlo Inputs'!$C$11)+I9166*'Monte Carlo Inputs'!$C$12-I9166*'Monte Carlo Inputs'!$C$13-'Monte Carlo Inputs'!$C$14*(I9166-H9166)</f>
        <v>2389.6475187170963</v>
      </c>
      <c r="O9166" s="16">
        <f>J9166*$E9166*(1-'Monte Carlo Inputs'!$C$11)+J9166*'Monte Carlo Inputs'!$C$12-J9166*'Monte Carlo Inputs'!$C$13-'Monte Carlo Inputs'!$C$14*(J9166-I9166)</f>
        <v>2915.16344383667</v>
      </c>
    </row>
    <row r="9167" spans="1:15">
      <c r="A9167">
        <v>9163</v>
      </c>
      <c r="B9167" s="39">
        <v>2.2769888591022416</v>
      </c>
      <c r="C9167" s="39">
        <v>-1.3266516107755999</v>
      </c>
      <c r="D9167" s="29">
        <f>'Monte Carlo Inputs'!$C$6+'Monte Carlo Inputs'!$D$6*B9167</f>
        <v>0.27382291015517102</v>
      </c>
      <c r="E9167" s="29">
        <f>'Monte Carlo Inputs'!$C$7+'Monte Carlo Inputs'!$D$7*C9167</f>
        <v>0.53533848103774417</v>
      </c>
      <c r="F9167" s="16">
        <f>'Monte Carlo Inputs'!$C$17*(1+$D9167)</f>
        <v>3094.2432310579266</v>
      </c>
      <c r="G9167" s="16">
        <f t="shared" ref="G9167:J9167" si="9161">F9167*(1+$D9167)</f>
        <v>3941.5179173141473</v>
      </c>
      <c r="H9167" s="16">
        <f t="shared" si="9161"/>
        <v>5020.7958238618558</v>
      </c>
      <c r="I9167" s="16">
        <f t="shared" si="9161"/>
        <v>6395.6047476466383</v>
      </c>
      <c r="J9167" s="16">
        <f t="shared" si="9161"/>
        <v>8146.8678518494689</v>
      </c>
      <c r="K9167" s="16">
        <f>F9167*$E9167*(1-'Monte Carlo Inputs'!$C$11)+F9167*'Monte Carlo Inputs'!$C$12-F9167*'Monte Carlo Inputs'!$C$13-'Monte Carlo Inputs'!$C$14*(F9167-'Monte Carlo Inputs'!$C$17)</f>
        <v>1308.3224355334187</v>
      </c>
      <c r="L9167" s="16">
        <f>G9167*$E9167*(1-'Monte Carlo Inputs'!$C$11)+G9167*'Monte Carlo Inputs'!$C$12-G9167*'Monte Carlo Inputs'!$C$13-'Monte Carlo Inputs'!$C$14*(G9167-F9167)</f>
        <v>1666.5710922524804</v>
      </c>
      <c r="M9167" s="16">
        <f>H9167*$E9167*(1-'Monte Carlo Inputs'!$C$11)+H9167*'Monte Carlo Inputs'!$C$12-H9167*'Monte Carlo Inputs'!$C$13-'Monte Carlo Inputs'!$C$14*(H9167-G9167)</f>
        <v>2122.9164387135361</v>
      </c>
      <c r="N9167" s="16">
        <f>I9167*$E9167*(1-'Monte Carlo Inputs'!$C$11)+I9167*'Monte Carlo Inputs'!$C$12-I9167*'Monte Carlo Inputs'!$C$13-'Monte Carlo Inputs'!$C$14*(I9167-H9167)</f>
        <v>2704.2195959783285</v>
      </c>
      <c r="O9167" s="16">
        <f>J9167*$E9167*(1-'Monte Carlo Inputs'!$C$11)+J9167*'Monte Carlo Inputs'!$C$12-J9167*'Monte Carlo Inputs'!$C$13-'Monte Carlo Inputs'!$C$14*(J9167-I9167)</f>
        <v>3444.6968754477548</v>
      </c>
    </row>
    <row r="9168" spans="1:15">
      <c r="A9168">
        <v>9164</v>
      </c>
      <c r="B9168" s="39">
        <v>0.72567458960513265</v>
      </c>
      <c r="C9168" s="39">
        <v>0.69007918237046784</v>
      </c>
      <c r="D9168" s="29">
        <f>'Monte Carlo Inputs'!$C$6+'Monte Carlo Inputs'!$D$6*B9168</f>
        <v>0.17332218347715514</v>
      </c>
      <c r="E9168" s="29">
        <f>'Monte Carlo Inputs'!$C$7+'Monte Carlo Inputs'!$D$7*C9168</f>
        <v>0.60752107045399151</v>
      </c>
      <c r="F9168" s="16">
        <f>'Monte Carlo Inputs'!$C$17*(1+$D9168)</f>
        <v>2850.1169158843581</v>
      </c>
      <c r="G9168" s="16">
        <f t="shared" ref="G9168:J9168" si="9162">F9168*(1+$D9168)</f>
        <v>3344.1054029106108</v>
      </c>
      <c r="H9168" s="16">
        <f t="shared" si="9162"/>
        <v>3923.71305312083</v>
      </c>
      <c r="I9168" s="16">
        <f t="shared" si="9162"/>
        <v>4603.7795668255476</v>
      </c>
      <c r="J9168" s="16">
        <f t="shared" si="9162"/>
        <v>5401.7166935952637</v>
      </c>
      <c r="K9168" s="16">
        <f>F9168*$E9168*(1-'Monte Carlo Inputs'!$C$11)+F9168*'Monte Carlo Inputs'!$C$12-F9168*'Monte Carlo Inputs'!$C$13-'Monte Carlo Inputs'!$C$14*(F9168-'Monte Carlo Inputs'!$C$17)</f>
        <v>1348.2781853871963</v>
      </c>
      <c r="L9168" s="16">
        <f>G9168*$E9168*(1-'Monte Carlo Inputs'!$C$11)+G9168*'Monte Carlo Inputs'!$C$12-G9168*'Monte Carlo Inputs'!$C$13-'Monte Carlo Inputs'!$C$14*(G9168-F9168)</f>
        <v>1581.9647044131216</v>
      </c>
      <c r="M9168" s="16">
        <f>H9168*$E9168*(1-'Monte Carlo Inputs'!$C$11)+H9168*'Monte Carlo Inputs'!$C$12-H9168*'Monte Carlo Inputs'!$C$13-'Monte Carlo Inputs'!$C$14*(H9168-G9168)</f>
        <v>1856.1542811657962</v>
      </c>
      <c r="N9168" s="16">
        <f>I9168*$E9168*(1-'Monte Carlo Inputs'!$C$11)+I9168*'Monte Carlo Inputs'!$C$12-I9168*'Monte Carlo Inputs'!$C$13-'Monte Carlo Inputs'!$C$14*(I9168-H9168)</f>
        <v>2177.8669940479222</v>
      </c>
      <c r="O9168" s="16">
        <f>J9168*$E9168*(1-'Monte Carlo Inputs'!$C$11)+J9168*'Monte Carlo Inputs'!$C$12-J9168*'Monte Carlo Inputs'!$C$13-'Monte Carlo Inputs'!$C$14*(J9168-I9168)</f>
        <v>2555.3396567791369</v>
      </c>
    </row>
    <row r="9169" spans="1:15">
      <c r="A9169">
        <v>9165</v>
      </c>
      <c r="B9169" s="39">
        <v>-0.17203054823347666</v>
      </c>
      <c r="C9169" s="39">
        <v>-1.5479425825743878</v>
      </c>
      <c r="D9169" s="29">
        <f>'Monte Carlo Inputs'!$C$6+'Monte Carlo Inputs'!$D$6*B9169</f>
        <v>0.11516503217046641</v>
      </c>
      <c r="E9169" s="29">
        <f>'Monte Carlo Inputs'!$C$7+'Monte Carlo Inputs'!$D$7*C9169</f>
        <v>0.5274180608144996</v>
      </c>
      <c r="F9169" s="16">
        <f>'Monte Carlo Inputs'!$C$17*(1+$D9169)</f>
        <v>2708.8473796452804</v>
      </c>
      <c r="G9169" s="16">
        <f t="shared" ref="G9169:J9169" si="9163">F9169*(1+$D9169)</f>
        <v>3020.811875267013</v>
      </c>
      <c r="H9169" s="16">
        <f t="shared" si="9163"/>
        <v>3368.7037720630656</v>
      </c>
      <c r="I9169" s="16">
        <f t="shared" si="9163"/>
        <v>3756.6606503454805</v>
      </c>
      <c r="J9169" s="16">
        <f t="shared" si="9163"/>
        <v>4189.2965949960435</v>
      </c>
      <c r="K9169" s="16">
        <f>F9169*$E9169*(1-'Monte Carlo Inputs'!$C$11)+F9169*'Monte Carlo Inputs'!$C$12-F9169*'Monte Carlo Inputs'!$C$13-'Monte Carlo Inputs'!$C$14*(F9169-'Monte Carlo Inputs'!$C$17)</f>
        <v>1125.028795887793</v>
      </c>
      <c r="L9169" s="16">
        <f>G9169*$E9169*(1-'Monte Carlo Inputs'!$C$11)+G9169*'Monte Carlo Inputs'!$C$12-G9169*'Monte Carlo Inputs'!$C$13-'Monte Carlo Inputs'!$C$14*(G9169-F9169)</f>
        <v>1254.5927733589122</v>
      </c>
      <c r="M9169" s="16">
        <f>H9169*$E9169*(1-'Monte Carlo Inputs'!$C$11)+H9169*'Monte Carlo Inputs'!$C$12-H9169*'Monte Carlo Inputs'!$C$13-'Monte Carlo Inputs'!$C$14*(H9169-G9169)</f>
        <v>1399.0779904636258</v>
      </c>
      <c r="N9169" s="16">
        <f>I9169*$E9169*(1-'Monte Carlo Inputs'!$C$11)+I9169*'Monte Carlo Inputs'!$C$12-I9169*'Monte Carlo Inputs'!$C$13-'Monte Carlo Inputs'!$C$14*(I9169-H9169)</f>
        <v>1560.2028522443609</v>
      </c>
      <c r="O9169" s="16">
        <f>J9169*$E9169*(1-'Monte Carlo Inputs'!$C$11)+J9169*'Monte Carlo Inputs'!$C$12-J9169*'Monte Carlo Inputs'!$C$13-'Monte Carlo Inputs'!$C$14*(J9169-I9169)</f>
        <v>1739.8836639155363</v>
      </c>
    </row>
    <row r="9170" spans="1:15">
      <c r="A9170">
        <v>9166</v>
      </c>
      <c r="B9170" s="39">
        <v>0.36645337996336291</v>
      </c>
      <c r="C9170" s="39">
        <v>0.33769862991958738</v>
      </c>
      <c r="D9170" s="29">
        <f>'Monte Carlo Inputs'!$C$6+'Monte Carlo Inputs'!$D$6*B9170</f>
        <v>0.15005030793458246</v>
      </c>
      <c r="E9170" s="29">
        <f>'Monte Carlo Inputs'!$C$7+'Monte Carlo Inputs'!$D$7*C9170</f>
        <v>0.59490870750387614</v>
      </c>
      <c r="F9170" s="16">
        <f>'Monte Carlo Inputs'!$C$17*(1+$D9170)</f>
        <v>2793.587203003895</v>
      </c>
      <c r="G9170" s="16">
        <f t="shared" ref="G9170:J9170" si="9164">F9170*(1+$D9170)</f>
        <v>3212.7658230567386</v>
      </c>
      <c r="H9170" s="16">
        <f t="shared" si="9164"/>
        <v>3694.8423241281048</v>
      </c>
      <c r="I9170" s="16">
        <f t="shared" si="9164"/>
        <v>4249.2545526332551</v>
      </c>
      <c r="J9170" s="16">
        <f t="shared" si="9164"/>
        <v>4886.8565067483014</v>
      </c>
      <c r="K9170" s="16">
        <f>F9170*$E9170*(1-'Monte Carlo Inputs'!$C$11)+F9170*'Monte Carlo Inputs'!$C$12-F9170*'Monte Carlo Inputs'!$C$13-'Monte Carlo Inputs'!$C$14*(F9170-'Monte Carlo Inputs'!$C$17)</f>
        <v>1295.6571727442879</v>
      </c>
      <c r="L9170" s="16">
        <f>G9170*$E9170*(1-'Monte Carlo Inputs'!$C$11)+G9170*'Monte Carlo Inputs'!$C$12-G9170*'Monte Carlo Inputs'!$C$13-'Monte Carlo Inputs'!$C$14*(G9170-F9170)</f>
        <v>1490.0709304922188</v>
      </c>
      <c r="M9170" s="16">
        <f>H9170*$E9170*(1-'Monte Carlo Inputs'!$C$11)+H9170*'Monte Carlo Inputs'!$C$12-H9170*'Monte Carlo Inputs'!$C$13-'Monte Carlo Inputs'!$C$14*(H9170-G9170)</f>
        <v>1713.6565324569463</v>
      </c>
      <c r="N9170" s="16">
        <f>I9170*$E9170*(1-'Monte Carlo Inputs'!$C$11)+I9170*'Monte Carlo Inputs'!$C$12-I9170*'Monte Carlo Inputs'!$C$13-'Monte Carlo Inputs'!$C$14*(I9170-H9170)</f>
        <v>1970.7912228462199</v>
      </c>
      <c r="O9170" s="16">
        <f>J9170*$E9170*(1-'Monte Carlo Inputs'!$C$11)+J9170*'Monte Carlo Inputs'!$C$12-J9170*'Monte Carlo Inputs'!$C$13-'Monte Carlo Inputs'!$C$14*(J9170-I9170)</f>
        <v>2266.5090527090674</v>
      </c>
    </row>
    <row r="9171" spans="1:15">
      <c r="A9171">
        <v>9167</v>
      </c>
      <c r="B9171" s="39">
        <v>0.67142329940743983</v>
      </c>
      <c r="C9171" s="39">
        <v>0.20554529996004819</v>
      </c>
      <c r="D9171" s="29">
        <f>'Monte Carlo Inputs'!$C$6+'Monte Carlo Inputs'!$D$6*B9171</f>
        <v>0.16980755449752516</v>
      </c>
      <c r="E9171" s="29">
        <f>'Monte Carlo Inputs'!$C$7+'Monte Carlo Inputs'!$D$7*C9171</f>
        <v>0.59017869118792632</v>
      </c>
      <c r="F9171" s="16">
        <f>'Monte Carlo Inputs'!$C$17*(1+$D9171)</f>
        <v>2841.5795306299392</v>
      </c>
      <c r="G9171" s="16">
        <f t="shared" ref="G9171:J9171" si="9165">F9171*(1+$D9171)</f>
        <v>3324.1012016364348</v>
      </c>
      <c r="H9171" s="16">
        <f t="shared" si="9165"/>
        <v>3888.5586975886031</v>
      </c>
      <c r="I9171" s="16">
        <f t="shared" si="9165"/>
        <v>4548.8653405462055</v>
      </c>
      <c r="J9171" s="16">
        <f t="shared" si="9165"/>
        <v>5321.2970397629088</v>
      </c>
      <c r="K9171" s="16">
        <f>F9171*$E9171*(1-'Monte Carlo Inputs'!$C$11)+F9171*'Monte Carlo Inputs'!$C$12-F9171*'Monte Carlo Inputs'!$C$13-'Monte Carlo Inputs'!$C$14*(F9171-'Monte Carlo Inputs'!$C$17)</f>
        <v>1309.0513663300137</v>
      </c>
      <c r="L9171" s="16">
        <f>G9171*$E9171*(1-'Monte Carlo Inputs'!$C$11)+G9171*'Monte Carlo Inputs'!$C$12-G9171*'Monte Carlo Inputs'!$C$13-'Monte Carlo Inputs'!$C$14*(G9171-F9171)</f>
        <v>1531.3381775581572</v>
      </c>
      <c r="M9171" s="16">
        <f>H9171*$E9171*(1-'Monte Carlo Inputs'!$C$11)+H9171*'Monte Carlo Inputs'!$C$12-H9171*'Monte Carlo Inputs'!$C$13-'Monte Carlo Inputs'!$C$14*(H9171-G9171)</f>
        <v>1791.3709685980052</v>
      </c>
      <c r="N9171" s="16">
        <f>I9171*$E9171*(1-'Monte Carlo Inputs'!$C$11)+I9171*'Monte Carlo Inputs'!$C$12-I9171*'Monte Carlo Inputs'!$C$13-'Monte Carlo Inputs'!$C$14*(I9171-H9171)</f>
        <v>2095.5592919734954</v>
      </c>
      <c r="O9171" s="16">
        <f>J9171*$E9171*(1-'Monte Carlo Inputs'!$C$11)+J9171*'Monte Carlo Inputs'!$C$12-J9171*'Monte Carlo Inputs'!$C$13-'Monte Carlo Inputs'!$C$14*(J9171-I9171)</f>
        <v>2451.4010906480803</v>
      </c>
    </row>
    <row r="9172" spans="1:15">
      <c r="A9172">
        <v>9168</v>
      </c>
      <c r="B9172" s="39">
        <v>-1.6181119596683065</v>
      </c>
      <c r="C9172" s="39">
        <v>0.68709294504971219</v>
      </c>
      <c r="D9172" s="29">
        <f>'Monte Carlo Inputs'!$C$6+'Monte Carlo Inputs'!$D$6*B9172</f>
        <v>2.1481736952738695E-2</v>
      </c>
      <c r="E9172" s="29">
        <f>'Monte Carlo Inputs'!$C$7+'Monte Carlo Inputs'!$D$7*C9172</f>
        <v>0.60741418740189745</v>
      </c>
      <c r="F9172" s="16">
        <f>'Monte Carlo Inputs'!$C$17*(1+$D9172)</f>
        <v>2481.2812872318977</v>
      </c>
      <c r="G9172" s="16">
        <f t="shared" ref="G9172:J9172" si="9166">F9172*(1+$D9172)</f>
        <v>2534.5835191499664</v>
      </c>
      <c r="H9172" s="16">
        <f t="shared" si="9166"/>
        <v>2589.0307755930926</v>
      </c>
      <c r="I9172" s="16">
        <f t="shared" si="9166"/>
        <v>2644.6476536769283</v>
      </c>
      <c r="J9172" s="16">
        <f t="shared" si="9166"/>
        <v>2701.4592789058938</v>
      </c>
      <c r="K9172" s="16">
        <f>F9172*$E9172*(1-'Monte Carlo Inputs'!$C$11)+F9172*'Monte Carlo Inputs'!$C$12-F9172*'Monte Carlo Inputs'!$C$13-'Monte Carlo Inputs'!$C$14*(F9172-'Monte Carlo Inputs'!$C$17)</f>
        <v>1168.3382113296541</v>
      </c>
      <c r="L9172" s="16">
        <f>G9172*$E9172*(1-'Monte Carlo Inputs'!$C$11)+G9172*'Monte Carlo Inputs'!$C$12-G9172*'Monte Carlo Inputs'!$C$13-'Monte Carlo Inputs'!$C$14*(G9172-F9172)</f>
        <v>1193.4361454572711</v>
      </c>
      <c r="M9172" s="16">
        <f>H9172*$E9172*(1-'Monte Carlo Inputs'!$C$11)+H9172*'Monte Carlo Inputs'!$C$12-H9172*'Monte Carlo Inputs'!$C$13-'Monte Carlo Inputs'!$C$14*(H9172-G9172)</f>
        <v>1219.0732268038746</v>
      </c>
      <c r="N9172" s="16">
        <f>I9172*$E9172*(1-'Monte Carlo Inputs'!$C$11)+I9172*'Monte Carlo Inputs'!$C$12-I9172*'Monte Carlo Inputs'!$C$13-'Monte Carlo Inputs'!$C$14*(I9172-H9172)</f>
        <v>1245.2610371882017</v>
      </c>
      <c r="O9172" s="16">
        <f>J9172*$E9172*(1-'Monte Carlo Inputs'!$C$11)+J9172*'Monte Carlo Inputs'!$C$12-J9172*'Monte Carlo Inputs'!$C$13-'Monte Carlo Inputs'!$C$14*(J9172-I9172)</f>
        <v>1272.0114072265733</v>
      </c>
    </row>
    <row r="9173" spans="1:15">
      <c r="A9173">
        <v>9169</v>
      </c>
      <c r="B9173" s="39">
        <v>-1.0481333242679995</v>
      </c>
      <c r="C9173" s="39">
        <v>-7.1119922624928694E-2</v>
      </c>
      <c r="D9173" s="29">
        <f>'Monte Carlo Inputs'!$C$6+'Monte Carlo Inputs'!$D$6*B9173</f>
        <v>5.840737360484291E-2</v>
      </c>
      <c r="E9173" s="29">
        <f>'Monte Carlo Inputs'!$C$7+'Monte Carlo Inputs'!$D$7*C9173</f>
        <v>0.58027632234649429</v>
      </c>
      <c r="F9173" s="16">
        <f>'Monte Carlo Inputs'!$C$17*(1+$D9173)</f>
        <v>2570.9773512235242</v>
      </c>
      <c r="G9173" s="16">
        <f t="shared" ref="G9173:J9173" si="9167">F9173*(1+$D9173)</f>
        <v>2721.1413859060262</v>
      </c>
      <c r="H9173" s="16">
        <f t="shared" si="9167"/>
        <v>2880.0761074642396</v>
      </c>
      <c r="I9173" s="16">
        <f t="shared" si="9167"/>
        <v>3048.2937886832851</v>
      </c>
      <c r="J9173" s="16">
        <f t="shared" si="9167"/>
        <v>3226.3366228562318</v>
      </c>
      <c r="K9173" s="16">
        <f>F9173*$E9173*(1-'Monte Carlo Inputs'!$C$11)+F9173*'Monte Carlo Inputs'!$C$12-F9173*'Monte Carlo Inputs'!$C$13-'Monte Carlo Inputs'!$C$14*(F9173-'Monte Carlo Inputs'!$C$17)</f>
        <v>1162.3975280767249</v>
      </c>
      <c r="L9173" s="16">
        <f>G9173*$E9173*(1-'Monte Carlo Inputs'!$C$11)+G9173*'Monte Carlo Inputs'!$C$12-G9173*'Monte Carlo Inputs'!$C$13-'Monte Carlo Inputs'!$C$14*(G9173-F9173)</f>
        <v>1230.2901147764478</v>
      </c>
      <c r="M9173" s="16">
        <f>H9173*$E9173*(1-'Monte Carlo Inputs'!$C$11)+H9173*'Monte Carlo Inputs'!$C$12-H9173*'Monte Carlo Inputs'!$C$13-'Monte Carlo Inputs'!$C$14*(H9173-G9173)</f>
        <v>1302.1481291525411</v>
      </c>
      <c r="N9173" s="16">
        <f>I9173*$E9173*(1-'Monte Carlo Inputs'!$C$11)+I9173*'Monte Carlo Inputs'!$C$12-I9173*'Monte Carlo Inputs'!$C$13-'Monte Carlo Inputs'!$C$14*(I9173-H9173)</f>
        <v>1378.2031814208003</v>
      </c>
      <c r="O9173" s="16">
        <f>J9173*$E9173*(1-'Monte Carlo Inputs'!$C$11)+J9173*'Monte Carlo Inputs'!$C$12-J9173*'Monte Carlo Inputs'!$C$13-'Monte Carlo Inputs'!$C$14*(J9173-I9173)</f>
        <v>1458.7004095414286</v>
      </c>
    </row>
    <row r="9174" spans="1:15">
      <c r="A9174">
        <v>9170</v>
      </c>
      <c r="B9174" s="39">
        <v>-2.6728691609152602</v>
      </c>
      <c r="C9174" s="39">
        <v>0.78850067107999233</v>
      </c>
      <c r="D9174" s="29">
        <f>'Monte Carlo Inputs'!$C$6+'Monte Carlo Inputs'!$D$6*B9174</f>
        <v>-4.6849914008321863E-2</v>
      </c>
      <c r="E9174" s="29">
        <f>'Monte Carlo Inputs'!$C$7+'Monte Carlo Inputs'!$D$7*C9174</f>
        <v>0.61104376070764355</v>
      </c>
      <c r="F9174" s="16">
        <f>'Monte Carlo Inputs'!$C$17*(1+$D9174)</f>
        <v>2315.2968738823856</v>
      </c>
      <c r="G9174" s="16">
        <f t="shared" ref="G9174:J9174" si="9168">F9174*(1+$D9174)</f>
        <v>2206.8254144372595</v>
      </c>
      <c r="H9174" s="16">
        <f t="shared" si="9168"/>
        <v>2103.4358335394945</v>
      </c>
      <c r="I9174" s="16">
        <f t="shared" si="9168"/>
        <v>2004.8900456161464</v>
      </c>
      <c r="J9174" s="16">
        <f t="shared" si="9168"/>
        <v>1910.9611193828896</v>
      </c>
      <c r="K9174" s="16">
        <f>F9174*$E9174*(1-'Monte Carlo Inputs'!$C$11)+F9174*'Monte Carlo Inputs'!$C$12-F9174*'Monte Carlo Inputs'!$C$13-'Monte Carlo Inputs'!$C$14*(F9174-'Monte Carlo Inputs'!$C$17)</f>
        <v>1093.4384165969786</v>
      </c>
      <c r="L9174" s="16">
        <f>G9174*$E9174*(1-'Monte Carlo Inputs'!$C$11)+G9174*'Monte Carlo Inputs'!$C$12-G9174*'Monte Carlo Inputs'!$C$13-'Monte Carlo Inputs'!$C$14*(G9174-F9174)</f>
        <v>1042.2109208060144</v>
      </c>
      <c r="M9174" s="16">
        <f>H9174*$E9174*(1-'Monte Carlo Inputs'!$C$11)+H9174*'Monte Carlo Inputs'!$C$12-H9174*'Monte Carlo Inputs'!$C$13-'Monte Carlo Inputs'!$C$14*(H9174-G9174)</f>
        <v>993.38342878771857</v>
      </c>
      <c r="N9174" s="16">
        <f>I9174*$E9174*(1-'Monte Carlo Inputs'!$C$11)+I9174*'Monte Carlo Inputs'!$C$12-I9174*'Monte Carlo Inputs'!$C$13-'Monte Carlo Inputs'!$C$14*(I9174-H9174)</f>
        <v>946.84350057172219</v>
      </c>
      <c r="O9174" s="16">
        <f>J9174*$E9174*(1-'Monte Carlo Inputs'!$C$11)+J9174*'Monte Carlo Inputs'!$C$12-J9174*'Monte Carlo Inputs'!$C$13-'Monte Carlo Inputs'!$C$14*(J9174-I9174)</f>
        <v>902.48396399059868</v>
      </c>
    </row>
    <row r="9175" spans="1:15">
      <c r="A9175">
        <v>9171</v>
      </c>
      <c r="B9175" s="39">
        <v>0.9502470813899816</v>
      </c>
      <c r="C9175" s="39">
        <v>-0.38249270957941278</v>
      </c>
      <c r="D9175" s="29">
        <f>'Monte Carlo Inputs'!$C$6+'Monte Carlo Inputs'!$D$6*B9175</f>
        <v>0.18787094323528364</v>
      </c>
      <c r="E9175" s="29">
        <f>'Monte Carlo Inputs'!$C$7+'Monte Carlo Inputs'!$D$7*C9175</f>
        <v>0.56913170447656714</v>
      </c>
      <c r="F9175" s="16">
        <f>'Monte Carlo Inputs'!$C$17*(1+$D9175)</f>
        <v>2885.4573082128281</v>
      </c>
      <c r="G9175" s="16">
        <f t="shared" ref="G9175:J9175" si="9169">F9175*(1+$D9175)</f>
        <v>3427.5508943719146</v>
      </c>
      <c r="H9175" s="16">
        <f t="shared" si="9169"/>
        <v>4071.4881138845062</v>
      </c>
      <c r="I9175" s="16">
        <f t="shared" si="9169"/>
        <v>4836.4024262112343</v>
      </c>
      <c r="J9175" s="16">
        <f t="shared" si="9169"/>
        <v>5745.0219118889536</v>
      </c>
      <c r="K9175" s="16">
        <f>F9175*$E9175*(1-'Monte Carlo Inputs'!$C$11)+F9175*'Monte Carlo Inputs'!$C$12-F9175*'Monte Carlo Inputs'!$C$13-'Monte Carlo Inputs'!$C$14*(F9175-'Monte Carlo Inputs'!$C$17)</f>
        <v>1286.67967878742</v>
      </c>
      <c r="L9175" s="16">
        <f>G9175*$E9175*(1-'Monte Carlo Inputs'!$C$11)+G9175*'Monte Carlo Inputs'!$C$12-G9175*'Monte Carlo Inputs'!$C$13-'Monte Carlo Inputs'!$C$14*(G9175-F9175)</f>
        <v>1528.4094036828842</v>
      </c>
      <c r="M9175" s="16">
        <f>H9175*$E9175*(1-'Monte Carlo Inputs'!$C$11)+H9175*'Monte Carlo Inputs'!$C$12-H9175*'Monte Carlo Inputs'!$C$13-'Monte Carlo Inputs'!$C$14*(H9175-G9175)</f>
        <v>1815.553120002465</v>
      </c>
      <c r="N9175" s="16">
        <f>I9175*$E9175*(1-'Monte Carlo Inputs'!$C$11)+I9175*'Monte Carlo Inputs'!$C$12-I9175*'Monte Carlo Inputs'!$C$13-'Monte Carlo Inputs'!$C$14*(I9175-H9175)</f>
        <v>2156.6427971510902</v>
      </c>
      <c r="O9175" s="16">
        <f>J9175*$E9175*(1-'Monte Carlo Inputs'!$C$11)+J9175*'Monte Carlo Inputs'!$C$12-J9175*'Monte Carlo Inputs'!$C$13-'Monte Carlo Inputs'!$C$14*(J9175-I9175)</f>
        <v>2561.8133136734455</v>
      </c>
    </row>
    <row r="9176" spans="1:15">
      <c r="A9176">
        <v>9172</v>
      </c>
      <c r="B9176" s="39">
        <v>-8.0118514697736148E-2</v>
      </c>
      <c r="C9176" s="39">
        <v>1.1829049691373916</v>
      </c>
      <c r="D9176" s="29">
        <f>'Monte Carlo Inputs'!$C$6+'Monte Carlo Inputs'!$D$6*B9176</f>
        <v>0.12111948404551461</v>
      </c>
      <c r="E9176" s="29">
        <f>'Monte Carlo Inputs'!$C$7+'Monte Carlo Inputs'!$D$7*C9176</f>
        <v>0.62516023257757969</v>
      </c>
      <c r="F9176" s="16">
        <f>'Monte Carlo Inputs'!$C$17*(1+$D9176)</f>
        <v>2723.3113386949599</v>
      </c>
      <c r="G9176" s="16">
        <f t="shared" ref="G9176:J9176" si="9170">F9176*(1+$D9176)</f>
        <v>3053.1574029329931</v>
      </c>
      <c r="H9176" s="16">
        <f t="shared" si="9170"/>
        <v>3422.9542522859806</v>
      </c>
      <c r="I9176" s="16">
        <f t="shared" si="9170"/>
        <v>3837.5407052342584</v>
      </c>
      <c r="J9176" s="16">
        <f t="shared" si="9170"/>
        <v>4302.3416554558917</v>
      </c>
      <c r="K9176" s="16">
        <f>F9176*$E9176*(1-'Monte Carlo Inputs'!$C$11)+F9176*'Monte Carlo Inputs'!$C$12-F9176*'Monte Carlo Inputs'!$C$13-'Monte Carlo Inputs'!$C$14*(F9176-'Monte Carlo Inputs'!$C$17)</f>
        <v>1320.6615422290602</v>
      </c>
      <c r="L9176" s="16">
        <f>G9176*$E9176*(1-'Monte Carlo Inputs'!$C$11)+G9176*'Monte Carlo Inputs'!$C$12-G9176*'Monte Carlo Inputs'!$C$13-'Monte Carlo Inputs'!$C$14*(G9176-F9176)</f>
        <v>1480.6193868225971</v>
      </c>
      <c r="M9176" s="16">
        <f>H9176*$E9176*(1-'Monte Carlo Inputs'!$C$11)+H9176*'Monte Carlo Inputs'!$C$12-H9176*'Monte Carlo Inputs'!$C$13-'Monte Carlo Inputs'!$C$14*(H9176-G9176)</f>
        <v>1659.951243022336</v>
      </c>
      <c r="N9176" s="16">
        <f>I9176*$E9176*(1-'Monte Carlo Inputs'!$C$11)+I9176*'Monte Carlo Inputs'!$C$12-I9176*'Monte Carlo Inputs'!$C$13-'Monte Carlo Inputs'!$C$14*(I9176-H9176)</f>
        <v>1861.0036811179127</v>
      </c>
      <c r="O9176" s="16">
        <f>J9176*$E9176*(1-'Monte Carlo Inputs'!$C$11)+J9176*'Monte Carlo Inputs'!$C$12-J9176*'Monte Carlo Inputs'!$C$13-'Monte Carlo Inputs'!$C$14*(J9176-I9176)</f>
        <v>2086.4074867817167</v>
      </c>
    </row>
    <row r="9177" spans="1:15">
      <c r="A9177">
        <v>9173</v>
      </c>
      <c r="B9177" s="39">
        <v>1.939299121248456</v>
      </c>
      <c r="C9177" s="39">
        <v>-0.22684715828067467</v>
      </c>
      <c r="D9177" s="29">
        <f>'Monte Carlo Inputs'!$C$6+'Monte Carlo Inputs'!$D$6*B9177</f>
        <v>0.25194593479735661</v>
      </c>
      <c r="E9177" s="29">
        <f>'Monte Carlo Inputs'!$C$7+'Monte Carlo Inputs'!$D$7*C9177</f>
        <v>0.57470255159312056</v>
      </c>
      <c r="F9177" s="16">
        <f>'Monte Carlo Inputs'!$C$17*(1+$D9177)</f>
        <v>3041.1018702162592</v>
      </c>
      <c r="G9177" s="16">
        <f t="shared" ref="G9177:J9177" si="9171">F9177*(1+$D9177)</f>
        <v>3807.2951237218836</v>
      </c>
      <c r="H9177" s="16">
        <f t="shared" si="9171"/>
        <v>4766.527652717411</v>
      </c>
      <c r="I9177" s="16">
        <f t="shared" si="9171"/>
        <v>5967.4349179187484</v>
      </c>
      <c r="J9177" s="16">
        <f t="shared" si="9171"/>
        <v>7470.9058866561736</v>
      </c>
      <c r="K9177" s="16">
        <f>F9177*$E9177*(1-'Monte Carlo Inputs'!$C$11)+F9177*'Monte Carlo Inputs'!$C$12-F9177*'Monte Carlo Inputs'!$C$13-'Monte Carlo Inputs'!$C$14*(F9177-'Monte Carlo Inputs'!$C$17)</f>
        <v>1370.3361326704489</v>
      </c>
      <c r="L9177" s="16">
        <f>G9177*$E9177*(1-'Monte Carlo Inputs'!$C$11)+G9177*'Monte Carlo Inputs'!$C$12-G9177*'Monte Carlo Inputs'!$C$13-'Monte Carlo Inputs'!$C$14*(G9177-F9177)</f>
        <v>1715.5867506026998</v>
      </c>
      <c r="M9177" s="16">
        <f>H9177*$E9177*(1-'Monte Carlo Inputs'!$C$11)+H9177*'Monte Carlo Inputs'!$C$12-H9177*'Monte Carlo Inputs'!$C$13-'Monte Carlo Inputs'!$C$14*(H9177-G9177)</f>
        <v>2147.8218582092559</v>
      </c>
      <c r="N9177" s="16">
        <f>I9177*$E9177*(1-'Monte Carlo Inputs'!$C$11)+I9177*'Monte Carlo Inputs'!$C$12-I9177*'Monte Carlo Inputs'!$C$13-'Monte Carlo Inputs'!$C$14*(I9177-H9177)</f>
        <v>2688.9568440539824</v>
      </c>
      <c r="O9177" s="16">
        <f>J9177*$E9177*(1-'Monte Carlo Inputs'!$C$11)+J9177*'Monte Carlo Inputs'!$C$12-J9177*'Monte Carlo Inputs'!$C$13-'Monte Carlo Inputs'!$C$14*(J9177-I9177)</f>
        <v>3366.4285897589129</v>
      </c>
    </row>
    <row r="9178" spans="1:15">
      <c r="A9178">
        <v>9174</v>
      </c>
      <c r="B9178" s="39">
        <v>0.73468884885773311</v>
      </c>
      <c r="C9178" s="39">
        <v>-0.32407576110413827</v>
      </c>
      <c r="D9178" s="29">
        <f>'Monte Carlo Inputs'!$C$6+'Monte Carlo Inputs'!$D$6*B9178</f>
        <v>0.1739061654743323</v>
      </c>
      <c r="E9178" s="29">
        <f>'Monte Carlo Inputs'!$C$7+'Monte Carlo Inputs'!$D$7*C9178</f>
        <v>0.57122255696965707</v>
      </c>
      <c r="F9178" s="16">
        <f>'Monte Carlo Inputs'!$C$17*(1+$D9178)</f>
        <v>2851.5354665537011</v>
      </c>
      <c r="G9178" s="16">
        <f t="shared" ref="G9178:J9178" si="9172">F9178*(1+$D9178)</f>
        <v>3347.4350652561166</v>
      </c>
      <c r="H9178" s="16">
        <f t="shared" si="9172"/>
        <v>3929.5746616291294</v>
      </c>
      <c r="I9178" s="16">
        <f t="shared" si="9172"/>
        <v>4612.9519229781481</v>
      </c>
      <c r="J9178" s="16">
        <f t="shared" si="9172"/>
        <v>5415.1727034207252</v>
      </c>
      <c r="K9178" s="16">
        <f>F9178*$E9178*(1-'Monte Carlo Inputs'!$C$11)+F9178*'Monte Carlo Inputs'!$C$12-F9178*'Monte Carlo Inputs'!$C$13-'Monte Carlo Inputs'!$C$14*(F9178-'Monte Carlo Inputs'!$C$17)</f>
        <v>1275.3170770399929</v>
      </c>
      <c r="L9178" s="16">
        <f>G9178*$E9178*(1-'Monte Carlo Inputs'!$C$11)+G9178*'Monte Carlo Inputs'!$C$12-G9178*'Monte Carlo Inputs'!$C$13-'Monte Carlo Inputs'!$C$14*(G9178-F9178)</f>
        <v>1497.1025796719516</v>
      </c>
      <c r="M9178" s="16">
        <f>H9178*$E9178*(1-'Monte Carlo Inputs'!$C$11)+H9178*'Monte Carlo Inputs'!$C$12-H9178*'Monte Carlo Inputs'!$C$13-'Monte Carlo Inputs'!$C$14*(H9178-G9178)</f>
        <v>1757.4579486244318</v>
      </c>
      <c r="N9178" s="16">
        <f>I9178*$E9178*(1-'Monte Carlo Inputs'!$C$11)+I9178*'Monte Carlo Inputs'!$C$12-I9178*'Monte Carlo Inputs'!$C$13-'Monte Carlo Inputs'!$C$14*(I9178-H9178)</f>
        <v>2063.090721452093</v>
      </c>
      <c r="O9178" s="16">
        <f>J9178*$E9178*(1-'Monte Carlo Inputs'!$C$11)+J9178*'Monte Carlo Inputs'!$C$12-J9178*'Monte Carlo Inputs'!$C$13-'Monte Carlo Inputs'!$C$14*(J9178-I9178)</f>
        <v>2421.8749178455005</v>
      </c>
    </row>
    <row r="9179" spans="1:15">
      <c r="A9179">
        <v>9175</v>
      </c>
      <c r="B9179" s="39">
        <v>-0.67928630632174936</v>
      </c>
      <c r="C9179" s="39">
        <v>1.5131131966412408</v>
      </c>
      <c r="D9179" s="29">
        <f>'Monte Carlo Inputs'!$C$6+'Monte Carlo Inputs'!$D$6*B9179</f>
        <v>8.2302849889370436E-2</v>
      </c>
      <c r="E9179" s="29">
        <f>'Monte Carlo Inputs'!$C$7+'Monte Carlo Inputs'!$D$7*C9179</f>
        <v>0.63697900630225435</v>
      </c>
      <c r="F9179" s="16">
        <f>'Monte Carlo Inputs'!$C$17*(1+$D9179)</f>
        <v>2629.0218526662702</v>
      </c>
      <c r="G9179" s="16">
        <f t="shared" ref="G9179:J9179" si="9173">F9179*(1+$D9179)</f>
        <v>2845.397843562137</v>
      </c>
      <c r="H9179" s="16">
        <f t="shared" si="9173"/>
        <v>3079.5821951563703</v>
      </c>
      <c r="I9179" s="16">
        <f t="shared" si="9173"/>
        <v>3333.0405862863031</v>
      </c>
      <c r="J9179" s="16">
        <f t="shared" si="9173"/>
        <v>3607.3593253346044</v>
      </c>
      <c r="K9179" s="16">
        <f>F9179*$E9179*(1-'Monte Carlo Inputs'!$C$11)+F9179*'Monte Carlo Inputs'!$C$12-F9179*'Monte Carlo Inputs'!$C$13-'Monte Carlo Inputs'!$C$14*(F9179-'Monte Carlo Inputs'!$C$17)</f>
        <v>1295.6361481783147</v>
      </c>
      <c r="L9179" s="16">
        <f>G9179*$E9179*(1-'Monte Carlo Inputs'!$C$11)+G9179*'Monte Carlo Inputs'!$C$12-G9179*'Monte Carlo Inputs'!$C$13-'Monte Carlo Inputs'!$C$14*(G9179-F9179)</f>
        <v>1402.2706955930764</v>
      </c>
      <c r="M9179" s="16">
        <f>H9179*$E9179*(1-'Monte Carlo Inputs'!$C$11)+H9179*'Monte Carlo Inputs'!$C$12-H9179*'Monte Carlo Inputs'!$C$13-'Monte Carlo Inputs'!$C$14*(H9179-G9179)</f>
        <v>1517.6815701567368</v>
      </c>
      <c r="N9179" s="16">
        <f>I9179*$E9179*(1-'Monte Carlo Inputs'!$C$11)+I9179*'Monte Carlo Inputs'!$C$12-I9179*'Monte Carlo Inputs'!$C$13-'Monte Carlo Inputs'!$C$14*(I9179-H9179)</f>
        <v>1642.5910886052106</v>
      </c>
      <c r="O9179" s="16">
        <f>J9179*$E9179*(1-'Monte Carlo Inputs'!$C$11)+J9179*'Monte Carlo Inputs'!$C$12-J9179*'Monte Carlo Inputs'!$C$13-'Monte Carlo Inputs'!$C$14*(J9179-I9179)</f>
        <v>1777.7810164003031</v>
      </c>
    </row>
    <row r="9180" spans="1:15">
      <c r="A9180">
        <v>9176</v>
      </c>
      <c r="B9180" s="39">
        <v>-0.70192989652006454</v>
      </c>
      <c r="C9180" s="39">
        <v>-0.21215142985161109</v>
      </c>
      <c r="D9180" s="29">
        <f>'Monte Carlo Inputs'!$C$6+'Monte Carlo Inputs'!$D$6*B9180</f>
        <v>8.0835901950918485E-2</v>
      </c>
      <c r="E9180" s="29">
        <f>'Monte Carlo Inputs'!$C$7+'Monte Carlo Inputs'!$D$7*C9180</f>
        <v>0.57522853936252083</v>
      </c>
      <c r="F9180" s="16">
        <f>'Monte Carlo Inputs'!$C$17*(1+$D9180)</f>
        <v>2625.4584894289765</v>
      </c>
      <c r="G9180" s="16">
        <f t="shared" ref="G9180:J9180" si="9174">F9180*(1+$D9180)</f>
        <v>2837.6897944566635</v>
      </c>
      <c r="H9180" s="16">
        <f t="shared" si="9174"/>
        <v>3067.0770084484843</v>
      </c>
      <c r="I9180" s="16">
        <f t="shared" si="9174"/>
        <v>3315.0069447793421</v>
      </c>
      <c r="J9180" s="16">
        <f t="shared" si="9174"/>
        <v>3582.9785211341386</v>
      </c>
      <c r="K9180" s="16">
        <f>F9180*$E9180*(1-'Monte Carlo Inputs'!$C$11)+F9180*'Monte Carlo Inputs'!$C$12-F9180*'Monte Carlo Inputs'!$C$13-'Monte Carlo Inputs'!$C$14*(F9180-'Monte Carlo Inputs'!$C$17)</f>
        <v>1178.4622933216169</v>
      </c>
      <c r="L9180" s="16">
        <f>G9180*$E9180*(1-'Monte Carlo Inputs'!$C$11)+G9180*'Monte Carlo Inputs'!$C$12-G9180*'Monte Carlo Inputs'!$C$13-'Monte Carlo Inputs'!$C$14*(G9180-F9180)</f>
        <v>1273.7243557174177</v>
      </c>
      <c r="M9180" s="16">
        <f>H9180*$E9180*(1-'Monte Carlo Inputs'!$C$11)+H9180*'Monte Carlo Inputs'!$C$12-H9180*'Monte Carlo Inputs'!$C$13-'Monte Carlo Inputs'!$C$14*(H9180-G9180)</f>
        <v>1376.6870128486873</v>
      </c>
      <c r="N9180" s="16">
        <f>I9180*$E9180*(1-'Monte Carlo Inputs'!$C$11)+I9180*'Monte Carlo Inputs'!$C$12-I9180*'Monte Carlo Inputs'!$C$13-'Monte Carlo Inputs'!$C$14*(I9180-H9180)</f>
        <v>1487.9727492364266</v>
      </c>
      <c r="O9180" s="16">
        <f>J9180*$E9180*(1-'Monte Carlo Inputs'!$C$11)+J9180*'Monte Carlo Inputs'!$C$12-J9180*'Monte Carlo Inputs'!$C$13-'Monte Carlo Inputs'!$C$14*(J9180-I9180)</f>
        <v>1608.2543684993414</v>
      </c>
    </row>
    <row r="9181" spans="1:15">
      <c r="A9181">
        <v>9177</v>
      </c>
      <c r="B9181" s="39">
        <v>-2.59274843914713</v>
      </c>
      <c r="C9181" s="39">
        <v>-8.9517491527859403E-3</v>
      </c>
      <c r="D9181" s="29">
        <f>'Monte Carlo Inputs'!$C$6+'Monte Carlo Inputs'!$D$6*B9181</f>
        <v>-4.1659353386279435E-2</v>
      </c>
      <c r="E9181" s="29">
        <f>'Monte Carlo Inputs'!$C$7+'Monte Carlo Inputs'!$D$7*C9181</f>
        <v>0.5825014382398741</v>
      </c>
      <c r="F9181" s="16">
        <f>'Monte Carlo Inputs'!$C$17*(1+$D9181)</f>
        <v>2327.9052646893888</v>
      </c>
      <c r="G9181" s="16">
        <f t="shared" ref="G9181:J9181" si="9175">F9181*(1+$D9181)</f>
        <v>2230.9262366179132</v>
      </c>
      <c r="H9181" s="16">
        <f t="shared" si="9175"/>
        <v>2137.987292147925</v>
      </c>
      <c r="I9181" s="16">
        <f t="shared" si="9175"/>
        <v>2048.9201240089601</v>
      </c>
      <c r="J9181" s="16">
        <f t="shared" si="9175"/>
        <v>1963.5634365026112</v>
      </c>
      <c r="K9181" s="16">
        <f>F9181*$E9181*(1-'Monte Carlo Inputs'!$C$11)+F9181*'Monte Carlo Inputs'!$C$12-F9181*'Monte Carlo Inputs'!$C$13-'Monte Carlo Inputs'!$C$14*(F9181-'Monte Carlo Inputs'!$C$17)</f>
        <v>1052.3350595966851</v>
      </c>
      <c r="L9181" s="16">
        <f>G9181*$E9181*(1-'Monte Carlo Inputs'!$C$11)+G9181*'Monte Carlo Inputs'!$C$12-G9181*'Monte Carlo Inputs'!$C$13-'Monte Carlo Inputs'!$C$14*(G9181-F9181)</f>
        <v>1008.4954614681754</v>
      </c>
      <c r="M9181" s="16">
        <f>H9181*$E9181*(1-'Monte Carlo Inputs'!$C$11)+H9181*'Monte Carlo Inputs'!$C$12-H9181*'Monte Carlo Inputs'!$C$13-'Monte Carlo Inputs'!$C$14*(H9181-G9181)</f>
        <v>966.48219265041382</v>
      </c>
      <c r="N9181" s="16">
        <f>I9181*$E9181*(1-'Monte Carlo Inputs'!$C$11)+I9181*'Monte Carlo Inputs'!$C$12-I9181*'Monte Carlo Inputs'!$C$13-'Monte Carlo Inputs'!$C$14*(I9181-H9181)</f>
        <v>926.21916944524389</v>
      </c>
      <c r="O9181" s="16">
        <f>J9181*$E9181*(1-'Monte Carlo Inputs'!$C$11)+J9181*'Monte Carlo Inputs'!$C$12-J9181*'Monte Carlo Inputs'!$C$13-'Monte Carlo Inputs'!$C$14*(J9181-I9181)</f>
        <v>887.63347775217824</v>
      </c>
    </row>
    <row r="9182" spans="1:15">
      <c r="A9182">
        <v>9178</v>
      </c>
      <c r="B9182" s="39">
        <v>-1.2202877263882193</v>
      </c>
      <c r="C9182" s="39">
        <v>-0.16489839626979566</v>
      </c>
      <c r="D9182" s="29">
        <f>'Monte Carlo Inputs'!$C$6+'Monte Carlo Inputs'!$D$6*B9182</f>
        <v>4.7254480310365485E-2</v>
      </c>
      <c r="E9182" s="29">
        <f>'Monte Carlo Inputs'!$C$7+'Monte Carlo Inputs'!$D$7*C9182</f>
        <v>0.57691981433749528</v>
      </c>
      <c r="F9182" s="16">
        <f>'Monte Carlo Inputs'!$C$17*(1+$D9182)</f>
        <v>2543.8858581219088</v>
      </c>
      <c r="G9182" s="16">
        <f t="shared" ref="G9182:J9182" si="9176">F9182*(1+$D9182)</f>
        <v>2664.0958623163474</v>
      </c>
      <c r="H9182" s="16">
        <f t="shared" si="9176"/>
        <v>2789.9863277871013</v>
      </c>
      <c r="I9182" s="16">
        <f t="shared" si="9176"/>
        <v>2921.8256817797055</v>
      </c>
      <c r="J9182" s="16">
        <f t="shared" si="9176"/>
        <v>3059.8950359296846</v>
      </c>
      <c r="K9182" s="16">
        <f>F9182*$E9182*(1-'Monte Carlo Inputs'!$C$11)+F9182*'Monte Carlo Inputs'!$C$12-F9182*'Monte Carlo Inputs'!$C$13-'Monte Carlo Inputs'!$C$14*(F9182-'Monte Carlo Inputs'!$C$17)</f>
        <v>1143.6439404887299</v>
      </c>
      <c r="L9182" s="16">
        <f>G9182*$E9182*(1-'Monte Carlo Inputs'!$C$11)+G9182*'Monte Carlo Inputs'!$C$12-G9182*'Monte Carlo Inputs'!$C$13-'Monte Carlo Inputs'!$C$14*(G9182-F9182)</f>
        <v>1197.6862405566235</v>
      </c>
      <c r="M9182" s="16">
        <f>H9182*$E9182*(1-'Monte Carlo Inputs'!$C$11)+H9182*'Monte Carlo Inputs'!$C$12-H9182*'Monte Carlo Inputs'!$C$13-'Monte Carlo Inputs'!$C$14*(H9182-G9182)</f>
        <v>1254.2822814290021</v>
      </c>
      <c r="N9182" s="16">
        <f>I9182*$E9182*(1-'Monte Carlo Inputs'!$C$11)+I9182*'Monte Carlo Inputs'!$C$12-I9182*'Monte Carlo Inputs'!$C$13-'Monte Carlo Inputs'!$C$14*(I9182-H9182)</f>
        <v>1313.5527388004289</v>
      </c>
      <c r="O9182" s="16">
        <f>J9182*$E9182*(1-'Monte Carlo Inputs'!$C$11)+J9182*'Monte Carlo Inputs'!$C$12-J9182*'Monte Carlo Inputs'!$C$13-'Monte Carlo Inputs'!$C$14*(J9182-I9182)</f>
        <v>1375.6239908327004</v>
      </c>
    </row>
    <row r="9183" spans="1:15">
      <c r="A9183">
        <v>9179</v>
      </c>
      <c r="B9183" s="39">
        <v>1.6090331987365138</v>
      </c>
      <c r="C9183" s="39">
        <v>-1.4561967184158855</v>
      </c>
      <c r="D9183" s="29">
        <f>'Monte Carlo Inputs'!$C$6+'Monte Carlo Inputs'!$D$6*B9183</f>
        <v>0.23054990572570025</v>
      </c>
      <c r="E9183" s="29">
        <f>'Monte Carlo Inputs'!$C$7+'Monte Carlo Inputs'!$D$7*C9183</f>
        <v>0.53070181790577753</v>
      </c>
      <c r="F9183" s="16">
        <f>'Monte Carlo Inputs'!$C$17*(1+$D9183)</f>
        <v>2989.1287759982993</v>
      </c>
      <c r="G9183" s="16">
        <f t="shared" ref="G9183:J9183" si="9177">F9183*(1+$D9183)</f>
        <v>3678.2721335066853</v>
      </c>
      <c r="H9183" s="16">
        <f t="shared" si="9177"/>
        <v>4526.2974271201219</v>
      </c>
      <c r="I9183" s="16">
        <f t="shared" si="9177"/>
        <v>5569.8348722291457</v>
      </c>
      <c r="J9183" s="16">
        <f t="shared" si="9177"/>
        <v>6853.9597769292932</v>
      </c>
      <c r="K9183" s="16">
        <f>F9183*$E9183*(1-'Monte Carlo Inputs'!$C$11)+F9183*'Monte Carlo Inputs'!$C$12-F9183*'Monte Carlo Inputs'!$C$13-'Monte Carlo Inputs'!$C$14*(F9183-'Monte Carlo Inputs'!$C$17)</f>
        <v>1252.6320364790547</v>
      </c>
      <c r="L9183" s="16">
        <f>G9183*$E9183*(1-'Monte Carlo Inputs'!$C$11)+G9183*'Monte Carlo Inputs'!$C$12-G9183*'Monte Carlo Inputs'!$C$13-'Monte Carlo Inputs'!$C$14*(G9183-F9183)</f>
        <v>1541.4262343982928</v>
      </c>
      <c r="M9183" s="16">
        <f>H9183*$E9183*(1-'Monte Carlo Inputs'!$C$11)+H9183*'Monte Carlo Inputs'!$C$12-H9183*'Monte Carlo Inputs'!$C$13-'Monte Carlo Inputs'!$C$14*(H9183-G9183)</f>
        <v>1896.8019074219403</v>
      </c>
      <c r="N9183" s="16">
        <f>I9183*$E9183*(1-'Monte Carlo Inputs'!$C$11)+I9183*'Monte Carlo Inputs'!$C$12-I9183*'Monte Carlo Inputs'!$C$13-'Monte Carlo Inputs'!$C$14*(I9183-H9183)</f>
        <v>2334.1094083583971</v>
      </c>
      <c r="O9183" s="16">
        <f>J9183*$E9183*(1-'Monte Carlo Inputs'!$C$11)+J9183*'Monte Carlo Inputs'!$C$12-J9183*'Monte Carlo Inputs'!$C$13-'Monte Carlo Inputs'!$C$14*(J9183-I9183)</f>
        <v>2872.2381124088956</v>
      </c>
    </row>
    <row r="9184" spans="1:15">
      <c r="A9184">
        <v>9180</v>
      </c>
      <c r="B9184" s="39">
        <v>-2.1240842017717596</v>
      </c>
      <c r="C9184" s="39">
        <v>-0.30619613818183766</v>
      </c>
      <c r="D9184" s="29">
        <f>'Monte Carlo Inputs'!$C$6+'Monte Carlo Inputs'!$D$6*B9184</f>
        <v>-1.1297293711877265E-2</v>
      </c>
      <c r="E9184" s="29">
        <f>'Monte Carlo Inputs'!$C$7+'Monte Carlo Inputs'!$D$7*C9184</f>
        <v>0.57186250231323188</v>
      </c>
      <c r="F9184" s="16">
        <f>'Monte Carlo Inputs'!$C$17*(1+$D9184)</f>
        <v>2401.6577438444792</v>
      </c>
      <c r="G9184" s="16">
        <f t="shared" ref="G9184:J9184" si="9178">F9184*(1+$D9184)</f>
        <v>2374.5255109168638</v>
      </c>
      <c r="H9184" s="16">
        <f t="shared" si="9178"/>
        <v>2347.6997987936907</v>
      </c>
      <c r="I9184" s="16">
        <f t="shared" si="9178"/>
        <v>2321.177144619403</v>
      </c>
      <c r="J9184" s="16">
        <f t="shared" si="9178"/>
        <v>2294.9541246593408</v>
      </c>
      <c r="K9184" s="16">
        <f>F9184*$E9184*(1-'Monte Carlo Inputs'!$C$11)+F9184*'Monte Carlo Inputs'!$C$12-F9184*'Monte Carlo Inputs'!$C$13-'Monte Carlo Inputs'!$C$14*(F9184-'Monte Carlo Inputs'!$C$17)</f>
        <v>1068.7836741424589</v>
      </c>
      <c r="L9184" s="16">
        <f>G9184*$E9184*(1-'Monte Carlo Inputs'!$C$11)+G9184*'Monte Carlo Inputs'!$C$12-G9184*'Monte Carlo Inputs'!$C$13-'Monte Carlo Inputs'!$C$14*(G9184-F9184)</f>
        <v>1056.7093110612125</v>
      </c>
      <c r="M9184" s="16">
        <f>H9184*$E9184*(1-'Monte Carlo Inputs'!$C$11)+H9184*'Monte Carlo Inputs'!$C$12-H9184*'Monte Carlo Inputs'!$C$13-'Monte Carlo Inputs'!$C$14*(H9184-G9184)</f>
        <v>1044.7713556060783</v>
      </c>
      <c r="N9184" s="16">
        <f>I9184*$E9184*(1-'Monte Carlo Inputs'!$C$11)+I9184*'Monte Carlo Inputs'!$C$12-I9184*'Monte Carlo Inputs'!$C$13-'Monte Carlo Inputs'!$C$14*(I9184-H9184)</f>
        <v>1032.9682667400402</v>
      </c>
      <c r="O9184" s="16">
        <f>J9184*$E9184*(1-'Monte Carlo Inputs'!$C$11)+J9184*'Monte Carlo Inputs'!$C$12-J9184*'Monte Carlo Inputs'!$C$13-'Monte Carlo Inputs'!$C$14*(J9184-I9184)</f>
        <v>1021.2985208356291</v>
      </c>
    </row>
    <row r="9185" spans="1:15">
      <c r="A9185">
        <v>9181</v>
      </c>
      <c r="B9185" s="39">
        <v>0.53710683291717487</v>
      </c>
      <c r="C9185" s="39">
        <v>2.9926598646416318E-2</v>
      </c>
      <c r="D9185" s="29">
        <f>'Monte Carlo Inputs'!$C$6+'Monte Carlo Inputs'!$D$6*B9185</f>
        <v>0.16110596336765631</v>
      </c>
      <c r="E9185" s="29">
        <f>'Monte Carlo Inputs'!$C$7+'Monte Carlo Inputs'!$D$7*C9185</f>
        <v>0.58389296745433816</v>
      </c>
      <c r="F9185" s="16">
        <f>'Monte Carlo Inputs'!$C$17*(1+$D9185)</f>
        <v>2820.4424956163743</v>
      </c>
      <c r="G9185" s="16">
        <f t="shared" ref="G9185:J9185" si="9179">F9185*(1+$D9185)</f>
        <v>3274.8326009957273</v>
      </c>
      <c r="H9185" s="16">
        <f t="shared" si="9179"/>
        <v>3802.4276620469518</v>
      </c>
      <c r="I9185" s="16">
        <f t="shared" si="9179"/>
        <v>4415.0214336768513</v>
      </c>
      <c r="J9185" s="16">
        <f t="shared" si="9179"/>
        <v>5126.3077150382114</v>
      </c>
      <c r="K9185" s="16">
        <f>F9185*$E9185*(1-'Monte Carlo Inputs'!$C$11)+F9185*'Monte Carlo Inputs'!$C$12-F9185*'Monte Carlo Inputs'!$C$13-'Monte Carlo Inputs'!$C$14*(F9185-'Monte Carlo Inputs'!$C$17)</f>
        <v>1286.3959771572563</v>
      </c>
      <c r="L9185" s="16">
        <f>G9185*$E9185*(1-'Monte Carlo Inputs'!$C$11)+G9185*'Monte Carlo Inputs'!$C$12-G9185*'Monte Carlo Inputs'!$C$13-'Monte Carlo Inputs'!$C$14*(G9185-F9185)</f>
        <v>1493.6420403294539</v>
      </c>
      <c r="M9185" s="16">
        <f>H9185*$E9185*(1-'Monte Carlo Inputs'!$C$11)+H9185*'Monte Carlo Inputs'!$C$12-H9185*'Monte Carlo Inputs'!$C$13-'Monte Carlo Inputs'!$C$14*(H9185-G9185)</f>
        <v>1734.2766801631624</v>
      </c>
      <c r="N9185" s="16">
        <f>I9185*$E9185*(1-'Monte Carlo Inputs'!$C$11)+I9185*'Monte Carlo Inputs'!$C$12-I9185*'Monte Carlo Inputs'!$C$13-'Monte Carlo Inputs'!$C$14*(I9185-H9185)</f>
        <v>2013.6789954669096</v>
      </c>
      <c r="O9185" s="16">
        <f>J9185*$E9185*(1-'Monte Carlo Inputs'!$C$11)+J9185*'Monte Carlo Inputs'!$C$12-J9185*'Monte Carlo Inputs'!$C$13-'Monte Carlo Inputs'!$C$14*(J9185-I9185)</f>
        <v>2338.0946899448204</v>
      </c>
    </row>
    <row r="9186" spans="1:15">
      <c r="A9186">
        <v>9182</v>
      </c>
      <c r="B9186" s="39">
        <v>0.5378587489590263</v>
      </c>
      <c r="C9186" s="39">
        <v>-2.0419140300937837</v>
      </c>
      <c r="D9186" s="29">
        <f>'Monte Carlo Inputs'!$C$6+'Monte Carlo Inputs'!$D$6*B9186</f>
        <v>0.16115467568217104</v>
      </c>
      <c r="E9186" s="29">
        <f>'Monte Carlo Inputs'!$C$7+'Monte Carlo Inputs'!$D$7*C9186</f>
        <v>0.50973789333710462</v>
      </c>
      <c r="F9186" s="16">
        <f>'Monte Carlo Inputs'!$C$17*(1+$D9186)</f>
        <v>2820.5608226995623</v>
      </c>
      <c r="G9186" s="16">
        <f t="shared" ref="G9186:J9186" si="9180">F9186*(1+$D9186)</f>
        <v>3275.1073873235482</v>
      </c>
      <c r="H9186" s="16">
        <f t="shared" si="9180"/>
        <v>3802.9062561519572</v>
      </c>
      <c r="I9186" s="16">
        <f t="shared" si="9180"/>
        <v>4415.7623805118255</v>
      </c>
      <c r="J9186" s="16">
        <f t="shared" si="9180"/>
        <v>5127.3831348327403</v>
      </c>
      <c r="K9186" s="16">
        <f>F9186*$E9186*(1-'Monte Carlo Inputs'!$C$11)+F9186*'Monte Carlo Inputs'!$C$12-F9186*'Monte Carlo Inputs'!$C$13-'Monte Carlo Inputs'!$C$14*(F9186-'Monte Carlo Inputs'!$C$17)</f>
        <v>1137.6198177465747</v>
      </c>
      <c r="L9186" s="16">
        <f>G9186*$E9186*(1-'Monte Carlo Inputs'!$C$11)+G9186*'Monte Carlo Inputs'!$C$12-G9186*'Monte Carlo Inputs'!$C$13-'Monte Carlo Inputs'!$C$14*(G9186-F9186)</f>
        <v>1320.9525705251347</v>
      </c>
      <c r="M9186" s="16">
        <f>H9186*$E9186*(1-'Monte Carlo Inputs'!$C$11)+H9186*'Monte Carlo Inputs'!$C$12-H9186*'Monte Carlo Inputs'!$C$13-'Monte Carlo Inputs'!$C$14*(H9186-G9186)</f>
        <v>1533.8302536196431</v>
      </c>
      <c r="N9186" s="16">
        <f>I9186*$E9186*(1-'Monte Carlo Inputs'!$C$11)+I9186*'Monte Carlo Inputs'!$C$12-I9186*'Monte Carlo Inputs'!$C$13-'Monte Carlo Inputs'!$C$14*(I9186-H9186)</f>
        <v>1781.0141706932188</v>
      </c>
      <c r="O9186" s="16">
        <f>J9186*$E9186*(1-'Monte Carlo Inputs'!$C$11)+J9186*'Monte Carlo Inputs'!$C$12-J9186*'Monte Carlo Inputs'!$C$13-'Monte Carlo Inputs'!$C$14*(J9186-I9186)</f>
        <v>2068.0329317566352</v>
      </c>
    </row>
    <row r="9187" spans="1:15">
      <c r="A9187">
        <v>9183</v>
      </c>
      <c r="B9187" s="39">
        <v>-0.92880434986599136</v>
      </c>
      <c r="C9187" s="39">
        <v>1.6399505767818567</v>
      </c>
      <c r="D9187" s="29">
        <f>'Monte Carlo Inputs'!$C$6+'Monte Carlo Inputs'!$D$6*B9187</f>
        <v>6.6138011346628028E-2</v>
      </c>
      <c r="E9187" s="29">
        <f>'Monte Carlo Inputs'!$C$7+'Monte Carlo Inputs'!$D$7*C9187</f>
        <v>0.64151875477261922</v>
      </c>
      <c r="F9187" s="16">
        <f>'Monte Carlo Inputs'!$C$17*(1+$D9187)</f>
        <v>2589.7558433620948</v>
      </c>
      <c r="G9187" s="16">
        <f t="shared" ref="G9187:J9187" si="9181">F9187*(1+$D9187)</f>
        <v>2761.0371447153734</v>
      </c>
      <c r="H9187" s="16">
        <f t="shared" si="9181"/>
        <v>2943.6466507210203</v>
      </c>
      <c r="I9187" s="16">
        <f t="shared" si="9181"/>
        <v>3138.333586306871</v>
      </c>
      <c r="J9187" s="16">
        <f t="shared" si="9181"/>
        <v>3345.896728647539</v>
      </c>
      <c r="K9187" s="16">
        <f>F9187*$E9187*(1-'Monte Carlo Inputs'!$C$11)+F9187*'Monte Carlo Inputs'!$C$12-F9187*'Monte Carlo Inputs'!$C$13-'Monte Carlo Inputs'!$C$14*(F9187-'Monte Carlo Inputs'!$C$17)</f>
        <v>1284.0427192705831</v>
      </c>
      <c r="L9187" s="16">
        <f>G9187*$E9187*(1-'Monte Carlo Inputs'!$C$11)+G9187*'Monte Carlo Inputs'!$C$12-G9187*'Monte Carlo Inputs'!$C$13-'Monte Carlo Inputs'!$C$14*(G9187-F9187)</f>
        <v>1368.9667512072558</v>
      </c>
      <c r="M9187" s="16">
        <f>H9187*$E9187*(1-'Monte Carlo Inputs'!$C$11)+H9187*'Monte Carlo Inputs'!$C$12-H9187*'Monte Carlo Inputs'!$C$13-'Monte Carlo Inputs'!$C$14*(H9187-G9187)</f>
        <v>1459.5074897317581</v>
      </c>
      <c r="N9187" s="16">
        <f>I9187*$E9187*(1-'Monte Carlo Inputs'!$C$11)+I9187*'Monte Carlo Inputs'!$C$12-I9187*'Monte Carlo Inputs'!$C$13-'Monte Carlo Inputs'!$C$14*(I9187-H9187)</f>
        <v>1556.0364126481259</v>
      </c>
      <c r="O9187" s="16">
        <f>J9187*$E9187*(1-'Monte Carlo Inputs'!$C$11)+J9187*'Monte Carlo Inputs'!$C$12-J9187*'Monte Carlo Inputs'!$C$13-'Monte Carlo Inputs'!$C$14*(J9187-I9187)</f>
        <v>1658.9495665636143</v>
      </c>
    </row>
    <row r="9188" spans="1:15">
      <c r="A9188">
        <v>9184</v>
      </c>
      <c r="B9188" s="39">
        <v>-0.18541969646039327</v>
      </c>
      <c r="C9188" s="39">
        <v>-0.87947103794458803</v>
      </c>
      <c r="D9188" s="29">
        <f>'Monte Carlo Inputs'!$C$6+'Monte Carlo Inputs'!$D$6*B9188</f>
        <v>0.11429762628575099</v>
      </c>
      <c r="E9188" s="29">
        <f>'Monte Carlo Inputs'!$C$7+'Monte Carlo Inputs'!$D$7*C9188</f>
        <v>0.55134391507647829</v>
      </c>
      <c r="F9188" s="16">
        <f>'Monte Carlo Inputs'!$C$17*(1+$D9188)</f>
        <v>2706.7403640107177</v>
      </c>
      <c r="G9188" s="16">
        <f t="shared" ref="G9188:J9188" si="9182">F9188*(1+$D9188)</f>
        <v>3016.1143625889722</v>
      </c>
      <c r="H9188" s="16">
        <f t="shared" si="9182"/>
        <v>3360.8490748392524</v>
      </c>
      <c r="I9188" s="16">
        <f t="shared" si="9182"/>
        <v>3744.986146398041</v>
      </c>
      <c r="J9188" s="16">
        <f t="shared" si="9182"/>
        <v>4173.0291734043585</v>
      </c>
      <c r="K9188" s="16">
        <f>F9188*$E9188*(1-'Monte Carlo Inputs'!$C$11)+F9188*'Monte Carlo Inputs'!$C$12-F9188*'Monte Carlo Inputs'!$C$13-'Monte Carlo Inputs'!$C$14*(F9188-'Monte Carlo Inputs'!$C$17)</f>
        <v>1170.2042810730368</v>
      </c>
      <c r="L9188" s="16">
        <f>G9188*$E9188*(1-'Monte Carlo Inputs'!$C$11)+G9188*'Monte Carlo Inputs'!$C$12-G9188*'Monte Carlo Inputs'!$C$13-'Monte Carlo Inputs'!$C$14*(G9188-F9188)</f>
        <v>1303.9558526691083</v>
      </c>
      <c r="M9188" s="16">
        <f>H9188*$E9188*(1-'Monte Carlo Inputs'!$C$11)+H9188*'Monte Carlo Inputs'!$C$12-H9188*'Monte Carlo Inputs'!$C$13-'Monte Carlo Inputs'!$C$14*(H9188-G9188)</f>
        <v>1452.9949114106</v>
      </c>
      <c r="N9188" s="16">
        <f>I9188*$E9188*(1-'Monte Carlo Inputs'!$C$11)+I9188*'Monte Carlo Inputs'!$C$12-I9188*'Monte Carlo Inputs'!$C$13-'Monte Carlo Inputs'!$C$14*(I9188-H9188)</f>
        <v>1619.0687807901061</v>
      </c>
      <c r="O9188" s="16">
        <f>J9188*$E9188*(1-'Monte Carlo Inputs'!$C$11)+J9188*'Monte Carlo Inputs'!$C$12-J9188*'Monte Carlo Inputs'!$C$13-'Monte Carlo Inputs'!$C$14*(J9188-I9188)</f>
        <v>1804.12449922778</v>
      </c>
    </row>
    <row r="9189" spans="1:15">
      <c r="A9189">
        <v>9185</v>
      </c>
      <c r="B9189" s="39">
        <v>-0.27236796590682222</v>
      </c>
      <c r="C9189" s="39">
        <v>-0.65880456969847134</v>
      </c>
      <c r="D9189" s="29">
        <f>'Monte Carlo Inputs'!$C$6+'Monte Carlo Inputs'!$D$6*B9189</f>
        <v>0.10866474812909305</v>
      </c>
      <c r="E9189" s="29">
        <f>'Monte Carlo Inputs'!$C$7+'Monte Carlo Inputs'!$D$7*C9189</f>
        <v>0.55924198314261564</v>
      </c>
      <c r="F9189" s="16">
        <f>'Monte Carlo Inputs'!$C$17*(1+$D9189)</f>
        <v>2693.0575396803802</v>
      </c>
      <c r="G9189" s="16">
        <f t="shared" ref="G9189:J9189" si="9183">F9189*(1+$D9189)</f>
        <v>2985.6979589269035</v>
      </c>
      <c r="H9189" s="16">
        <f t="shared" si="9183"/>
        <v>3310.1380756232425</v>
      </c>
      <c r="I9189" s="16">
        <f t="shared" si="9183"/>
        <v>3669.8333958833628</v>
      </c>
      <c r="J9189" s="16">
        <f t="shared" si="9183"/>
        <v>4068.6149175227624</v>
      </c>
      <c r="K9189" s="16">
        <f>F9189*$E9189*(1-'Monte Carlo Inputs'!$C$11)+F9189*'Monte Carlo Inputs'!$C$12-F9189*'Monte Carlo Inputs'!$C$13-'Monte Carlo Inputs'!$C$14*(F9189-'Monte Carlo Inputs'!$C$17)</f>
        <v>1179.2180696564203</v>
      </c>
      <c r="L9189" s="16">
        <f>G9189*$E9189*(1-'Monte Carlo Inputs'!$C$11)+G9189*'Monte Carlo Inputs'!$C$12-G9189*'Monte Carlo Inputs'!$C$13-'Monte Carlo Inputs'!$C$14*(G9189-F9189)</f>
        <v>1307.3575041849103</v>
      </c>
      <c r="M9189" s="16">
        <f>H9189*$E9189*(1-'Monte Carlo Inputs'!$C$11)+H9189*'Monte Carlo Inputs'!$C$12-H9189*'Monte Carlo Inputs'!$C$13-'Monte Carlo Inputs'!$C$14*(H9189-G9189)</f>
        <v>1449.4211780918431</v>
      </c>
      <c r="N9189" s="16">
        <f>I9189*$E9189*(1-'Monte Carlo Inputs'!$C$11)+I9189*'Monte Carlo Inputs'!$C$12-I9189*'Monte Carlo Inputs'!$C$13-'Monte Carlo Inputs'!$C$14*(I9189-H9189)</f>
        <v>1606.9221653421664</v>
      </c>
      <c r="O9189" s="16">
        <f>J9189*$E9189*(1-'Monte Carlo Inputs'!$C$11)+J9189*'Monte Carlo Inputs'!$C$12-J9189*'Monte Carlo Inputs'!$C$13-'Monte Carlo Inputs'!$C$14*(J9189-I9189)</f>
        <v>1781.5379577021301</v>
      </c>
    </row>
    <row r="9190" spans="1:15">
      <c r="A9190">
        <v>9186</v>
      </c>
      <c r="B9190" s="39">
        <v>-2.0199129670702294</v>
      </c>
      <c r="C9190" s="39">
        <v>-2.554409675586081</v>
      </c>
      <c r="D9190" s="29">
        <f>'Monte Carlo Inputs'!$C$6+'Monte Carlo Inputs'!$D$6*B9190</f>
        <v>-4.5486387215226687E-3</v>
      </c>
      <c r="E9190" s="29">
        <f>'Monte Carlo Inputs'!$C$7+'Monte Carlo Inputs'!$D$7*C9190</f>
        <v>0.49139470996235374</v>
      </c>
      <c r="F9190" s="16">
        <f>'Monte Carlo Inputs'!$C$17*(1+$D9190)</f>
        <v>2418.0509016815495</v>
      </c>
      <c r="G9190" s="16">
        <f t="shared" ref="G9190:J9190" si="9184">F9190*(1+$D9190)</f>
        <v>2407.052061719548</v>
      </c>
      <c r="H9190" s="16">
        <f t="shared" si="9184"/>
        <v>2396.1032515068896</v>
      </c>
      <c r="I9190" s="16">
        <f t="shared" si="9184"/>
        <v>2385.2042434763189</v>
      </c>
      <c r="J9190" s="16">
        <f t="shared" si="9184"/>
        <v>2374.3548110957022</v>
      </c>
      <c r="K9190" s="16">
        <f>F9190*$E9190*(1-'Monte Carlo Inputs'!$C$11)+F9190*'Monte Carlo Inputs'!$C$12-F9190*'Monte Carlo Inputs'!$C$13-'Monte Carlo Inputs'!$C$14*(F9190-'Monte Carlo Inputs'!$C$17)</f>
        <v>937.90240679399642</v>
      </c>
      <c r="L9190" s="16">
        <f>G9190*$E9190*(1-'Monte Carlo Inputs'!$C$11)+G9190*'Monte Carlo Inputs'!$C$12-G9190*'Monte Carlo Inputs'!$C$13-'Monte Carlo Inputs'!$C$14*(G9190-F9190)</f>
        <v>933.63622758944405</v>
      </c>
      <c r="M9190" s="16">
        <f>H9190*$E9190*(1-'Monte Carlo Inputs'!$C$11)+H9190*'Monte Carlo Inputs'!$C$12-H9190*'Monte Carlo Inputs'!$C$13-'Monte Carlo Inputs'!$C$14*(H9190-G9190)</f>
        <v>929.38945369281441</v>
      </c>
      <c r="N9190" s="16">
        <f>I9190*$E9190*(1-'Monte Carlo Inputs'!$C$11)+I9190*'Monte Carlo Inputs'!$C$12-I9190*'Monte Carlo Inputs'!$C$13-'Monte Carlo Inputs'!$C$14*(I9190-H9190)</f>
        <v>925.16199683637228</v>
      </c>
      <c r="O9190" s="16">
        <f>J9190*$E9190*(1-'Monte Carlo Inputs'!$C$11)+J9190*'Monte Carlo Inputs'!$C$12-J9190*'Monte Carlo Inputs'!$C$13-'Monte Carlo Inputs'!$C$14*(J9190-I9190)</f>
        <v>920.95376915388124</v>
      </c>
    </row>
    <row r="9191" spans="1:15">
      <c r="A9191">
        <v>9187</v>
      </c>
      <c r="B9191" s="39">
        <v>-1.0918190860843364</v>
      </c>
      <c r="C9191" s="39">
        <v>-0.65503420858395378</v>
      </c>
      <c r="D9191" s="29">
        <f>'Monte Carlo Inputs'!$C$6+'Monte Carlo Inputs'!$D$6*B9191</f>
        <v>5.5577224424659163E-2</v>
      </c>
      <c r="E9191" s="29">
        <f>'Monte Carlo Inputs'!$C$7+'Monte Carlo Inputs'!$D$7*C9191</f>
        <v>0.55937693146055922</v>
      </c>
      <c r="F9191" s="16">
        <f>'Monte Carlo Inputs'!$C$17*(1+$D9191)</f>
        <v>2564.1026358499398</v>
      </c>
      <c r="G9191" s="16">
        <f t="shared" ref="G9191:J9191" si="9185">F9191*(1+$D9191)</f>
        <v>2706.6083434904317</v>
      </c>
      <c r="H9191" s="16">
        <f t="shared" si="9185"/>
        <v>2857.0341228262541</v>
      </c>
      <c r="I9191" s="16">
        <f t="shared" si="9185"/>
        <v>3015.8201494594778</v>
      </c>
      <c r="J9191" s="16">
        <f t="shared" si="9185"/>
        <v>3183.4310627303962</v>
      </c>
      <c r="K9191" s="16">
        <f>F9191*$E9191*(1-'Monte Carlo Inputs'!$C$11)+F9191*'Monte Carlo Inputs'!$C$12-F9191*'Monte Carlo Inputs'!$C$13-'Monte Carlo Inputs'!$C$14*(F9191-'Monte Carlo Inputs'!$C$17)</f>
        <v>1121.0485201214872</v>
      </c>
      <c r="L9191" s="16">
        <f>G9191*$E9191*(1-'Monte Carlo Inputs'!$C$11)+G9191*'Monte Carlo Inputs'!$C$12-G9191*'Monte Carlo Inputs'!$C$13-'Monte Carlo Inputs'!$C$14*(G9191-F9191)</f>
        <v>1183.3532853152112</v>
      </c>
      <c r="M9191" s="16">
        <f>H9191*$E9191*(1-'Monte Carlo Inputs'!$C$11)+H9191*'Monte Carlo Inputs'!$C$12-H9191*'Monte Carlo Inputs'!$C$13-'Monte Carlo Inputs'!$C$14*(H9191-G9191)</f>
        <v>1249.120776426832</v>
      </c>
      <c r="N9191" s="16">
        <f>I9191*$E9191*(1-'Monte Carlo Inputs'!$C$11)+I9191*'Monte Carlo Inputs'!$C$12-I9191*'Monte Carlo Inputs'!$C$13-'Monte Carlo Inputs'!$C$14*(I9191-H9191)</f>
        <v>1318.5434421518107</v>
      </c>
      <c r="O9191" s="16">
        <f>J9191*$E9191*(1-'Monte Carlo Inputs'!$C$11)+J9191*'Monte Carlo Inputs'!$C$12-J9191*'Monte Carlo Inputs'!$C$13-'Monte Carlo Inputs'!$C$14*(J9191-I9191)</f>
        <v>1391.8244269499439</v>
      </c>
    </row>
    <row r="9192" spans="1:15">
      <c r="A9192">
        <v>9188</v>
      </c>
      <c r="B9192" s="39">
        <v>-0.76572521615192868</v>
      </c>
      <c r="C9192" s="39">
        <v>0.34098908947356937</v>
      </c>
      <c r="D9192" s="29">
        <f>'Monte Carlo Inputs'!$C$6+'Monte Carlo Inputs'!$D$6*B9192</f>
        <v>7.6702970211860191E-2</v>
      </c>
      <c r="E9192" s="29">
        <f>'Monte Carlo Inputs'!$C$7+'Monte Carlo Inputs'!$D$7*C9192</f>
        <v>0.59502647924206897</v>
      </c>
      <c r="F9192" s="16">
        <f>'Monte Carlo Inputs'!$C$17*(1+$D9192)</f>
        <v>2615.4191849416302</v>
      </c>
      <c r="G9192" s="16">
        <f t="shared" ref="G9192:J9192" si="9186">F9192*(1+$D9192)</f>
        <v>2816.0296047757356</v>
      </c>
      <c r="H9192" s="16">
        <f t="shared" si="9186"/>
        <v>3032.0274396665654</v>
      </c>
      <c r="I9192" s="16">
        <f t="shared" si="9186"/>
        <v>3264.5929500528528</v>
      </c>
      <c r="J9192" s="16">
        <f t="shared" si="9186"/>
        <v>3514.9969258546057</v>
      </c>
      <c r="K9192" s="16">
        <f>F9192*$E9192*(1-'Monte Carlo Inputs'!$C$11)+F9192*'Monte Carlo Inputs'!$C$12-F9192*'Monte Carlo Inputs'!$C$13-'Monte Carlo Inputs'!$C$14*(F9192-'Monte Carlo Inputs'!$C$17)</f>
        <v>1210.6455380316138</v>
      </c>
      <c r="L9192" s="16">
        <f>G9192*$E9192*(1-'Monte Carlo Inputs'!$C$11)+G9192*'Monte Carlo Inputs'!$C$12-G9192*'Monte Carlo Inputs'!$C$13-'Monte Carlo Inputs'!$C$14*(G9192-F9192)</f>
        <v>1303.5056466723743</v>
      </c>
      <c r="M9192" s="16">
        <f>H9192*$E9192*(1-'Monte Carlo Inputs'!$C$11)+H9192*'Monte Carlo Inputs'!$C$12-H9192*'Monte Carlo Inputs'!$C$13-'Monte Carlo Inputs'!$C$14*(H9192-G9192)</f>
        <v>1403.4884014600771</v>
      </c>
      <c r="N9192" s="16">
        <f>I9192*$E9192*(1-'Monte Carlo Inputs'!$C$11)+I9192*'Monte Carlo Inputs'!$C$12-I9192*'Monte Carlo Inputs'!$C$13-'Monte Carlo Inputs'!$C$14*(I9192-H9192)</f>
        <v>1511.1401305099607</v>
      </c>
      <c r="O9192" s="16">
        <f>J9192*$E9192*(1-'Monte Carlo Inputs'!$C$11)+J9192*'Monte Carlo Inputs'!$C$12-J9192*'Monte Carlo Inputs'!$C$13-'Monte Carlo Inputs'!$C$14*(J9192-I9192)</f>
        <v>1627.0490669264125</v>
      </c>
    </row>
    <row r="9193" spans="1:15">
      <c r="A9193">
        <v>9189</v>
      </c>
      <c r="B9193" s="39">
        <v>0.76560981121060856</v>
      </c>
      <c r="C9193" s="39">
        <v>1.6020258759200168</v>
      </c>
      <c r="D9193" s="29">
        <f>'Monte Carlo Inputs'!$C$6+'Monte Carlo Inputs'!$D$6*B9193</f>
        <v>0.17590935673425345</v>
      </c>
      <c r="E9193" s="29">
        <f>'Monte Carlo Inputs'!$C$7+'Monte Carlo Inputs'!$D$7*C9193</f>
        <v>0.64016135837625954</v>
      </c>
      <c r="F9193" s="16">
        <f>'Monte Carlo Inputs'!$C$17*(1+$D9193)</f>
        <v>2856.4014184431758</v>
      </c>
      <c r="G9193" s="16">
        <f t="shared" ref="G9193:J9193" si="9187">F9193*(1+$D9193)</f>
        <v>3358.8691545363245</v>
      </c>
      <c r="H9193" s="16">
        <f t="shared" si="9187"/>
        <v>3949.7256668653354</v>
      </c>
      <c r="I9193" s="16">
        <f t="shared" si="9187"/>
        <v>4644.5193682003874</v>
      </c>
      <c r="J9193" s="16">
        <f t="shared" si="9187"/>
        <v>5461.5337826002997</v>
      </c>
      <c r="K9193" s="16">
        <f>F9193*$E9193*(1-'Monte Carlo Inputs'!$C$11)+F9193*'Monte Carlo Inputs'!$C$12-F9193*'Monte Carlo Inputs'!$C$13-'Monte Carlo Inputs'!$C$14*(F9193-'Monte Carlo Inputs'!$C$17)</f>
        <v>1417.6835596807546</v>
      </c>
      <c r="L9193" s="16">
        <f>G9193*$E9193*(1-'Monte Carlo Inputs'!$C$11)+G9193*'Monte Carlo Inputs'!$C$12-G9193*'Monte Carlo Inputs'!$C$13-'Monte Carlo Inputs'!$C$14*(G9193-F9193)</f>
        <v>1667.0673627169231</v>
      </c>
      <c r="M9193" s="16">
        <f>H9193*$E9193*(1-'Monte Carlo Inputs'!$C$11)+H9193*'Monte Carlo Inputs'!$C$12-H9193*'Monte Carlo Inputs'!$C$13-'Monte Carlo Inputs'!$C$14*(H9193-G9193)</f>
        <v>1960.3201101251252</v>
      </c>
      <c r="N9193" s="16">
        <f>I9193*$E9193*(1-'Monte Carlo Inputs'!$C$11)+I9193*'Monte Carlo Inputs'!$C$12-I9193*'Monte Carlo Inputs'!$C$13-'Monte Carlo Inputs'!$C$14*(I9193-H9193)</f>
        <v>2305.1587596904574</v>
      </c>
      <c r="O9193" s="16">
        <f>J9193*$E9193*(1-'Monte Carlo Inputs'!$C$11)+J9193*'Monte Carlo Inputs'!$C$12-J9193*'Monte Carlo Inputs'!$C$13-'Monte Carlo Inputs'!$C$14*(J9193-I9193)</f>
        <v>2710.657754277936</v>
      </c>
    </row>
    <row r="9194" spans="1:15">
      <c r="A9194">
        <v>9190</v>
      </c>
      <c r="B9194" s="39">
        <v>-1.2331251986404794</v>
      </c>
      <c r="C9194" s="39">
        <v>0.51729465765638438</v>
      </c>
      <c r="D9194" s="29">
        <f>'Monte Carlo Inputs'!$C$6+'Monte Carlo Inputs'!$D$6*B9194</f>
        <v>4.6422814338209342E-2</v>
      </c>
      <c r="E9194" s="29">
        <f>'Monte Carlo Inputs'!$C$7+'Monte Carlo Inputs'!$D$7*C9194</f>
        <v>0.60133678723319439</v>
      </c>
      <c r="F9194" s="16">
        <f>'Monte Carlo Inputs'!$C$17*(1+$D9194)</f>
        <v>2541.8656583089446</v>
      </c>
      <c r="G9194" s="16">
        <f t="shared" ref="G9194:J9194" si="9188">F9194*(1+$D9194)</f>
        <v>2659.8662158372908</v>
      </c>
      <c r="H9194" s="16">
        <f t="shared" si="9188"/>
        <v>2783.3446913395805</v>
      </c>
      <c r="I9194" s="16">
        <f t="shared" si="9188"/>
        <v>2912.5553851848781</v>
      </c>
      <c r="J9194" s="16">
        <f t="shared" si="9188"/>
        <v>3047.7644030810675</v>
      </c>
      <c r="K9194" s="16">
        <f>F9194*$E9194*(1-'Monte Carlo Inputs'!$C$11)+F9194*'Monte Carlo Inputs'!$C$12-F9194*'Monte Carlo Inputs'!$C$13-'Monte Carlo Inputs'!$C$14*(F9194-'Monte Carlo Inputs'!$C$17)</f>
        <v>1186.8669338664972</v>
      </c>
      <c r="L9194" s="16">
        <f>G9194*$E9194*(1-'Monte Carlo Inputs'!$C$11)+G9194*'Monte Carlo Inputs'!$C$12-G9194*'Monte Carlo Inputs'!$C$13-'Monte Carlo Inputs'!$C$14*(G9194-F9194)</f>
        <v>1241.9646371815413</v>
      </c>
      <c r="M9194" s="16">
        <f>H9194*$E9194*(1-'Monte Carlo Inputs'!$C$11)+H9194*'Monte Carlo Inputs'!$C$12-H9194*'Monte Carlo Inputs'!$C$13-'Monte Carlo Inputs'!$C$14*(H9194-G9194)</f>
        <v>1299.6201309480414</v>
      </c>
      <c r="N9194" s="16">
        <f>I9194*$E9194*(1-'Monte Carlo Inputs'!$C$11)+I9194*'Monte Carlo Inputs'!$C$12-I9194*'Monte Carlo Inputs'!$C$13-'Monte Carlo Inputs'!$C$14*(I9194-H9194)</f>
        <v>1359.9521549972417</v>
      </c>
      <c r="O9194" s="16">
        <f>J9194*$E9194*(1-'Monte Carlo Inputs'!$C$11)+J9194*'Monte Carlo Inputs'!$C$12-J9194*'Monte Carlo Inputs'!$C$13-'Monte Carlo Inputs'!$C$14*(J9194-I9194)</f>
        <v>1423.0849613975261</v>
      </c>
    </row>
    <row r="9195" spans="1:15">
      <c r="A9195">
        <v>9191</v>
      </c>
      <c r="B9195" s="39">
        <v>-0.42366936857187698</v>
      </c>
      <c r="C9195" s="39">
        <v>-1.7370103918323596E-2</v>
      </c>
      <c r="D9195" s="29">
        <f>'Monte Carlo Inputs'!$C$6+'Monte Carlo Inputs'!$D$6*B9195</f>
        <v>9.886280070023945E-2</v>
      </c>
      <c r="E9195" s="29">
        <f>'Monte Carlo Inputs'!$C$7+'Monte Carlo Inputs'!$D$7*C9195</f>
        <v>0.58220012948430477</v>
      </c>
      <c r="F9195" s="16">
        <f>'Monte Carlo Inputs'!$C$17*(1+$D9195)</f>
        <v>2669.2476291809521</v>
      </c>
      <c r="G9195" s="16">
        <f t="shared" ref="G9195:J9195" si="9189">F9195*(1+$D9195)</f>
        <v>2933.1369255642553</v>
      </c>
      <c r="H9195" s="16">
        <f t="shared" si="9189"/>
        <v>3223.1150568628273</v>
      </c>
      <c r="I9195" s="16">
        <f t="shared" si="9189"/>
        <v>3541.7612383633978</v>
      </c>
      <c r="J9195" s="16">
        <f t="shared" si="9189"/>
        <v>3891.9096737995515</v>
      </c>
      <c r="K9195" s="16">
        <f>F9195*$E9195*(1-'Monte Carlo Inputs'!$C$11)+F9195*'Monte Carlo Inputs'!$C$12-F9195*'Monte Carlo Inputs'!$C$13-'Monte Carlo Inputs'!$C$14*(F9195-'Monte Carlo Inputs'!$C$17)</f>
        <v>1212.0382212213378</v>
      </c>
      <c r="L9195" s="16">
        <f>G9195*$E9195*(1-'Monte Carlo Inputs'!$C$11)+G9195*'Monte Carlo Inputs'!$C$12-G9195*'Monte Carlo Inputs'!$C$13-'Monte Carlo Inputs'!$C$14*(G9195-F9195)</f>
        <v>1331.8637143270155</v>
      </c>
      <c r="M9195" s="16">
        <f>H9195*$E9195*(1-'Monte Carlo Inputs'!$C$11)+H9195*'Monte Carlo Inputs'!$C$12-H9195*'Monte Carlo Inputs'!$C$13-'Monte Carlo Inputs'!$C$14*(H9195-G9195)</f>
        <v>1463.5354912764078</v>
      </c>
      <c r="N9195" s="16">
        <f>I9195*$E9195*(1-'Monte Carlo Inputs'!$C$11)+I9195*'Monte Carlo Inputs'!$C$12-I9195*'Monte Carlo Inputs'!$C$13-'Monte Carlo Inputs'!$C$14*(I9195-H9195)</f>
        <v>1608.2247088681941</v>
      </c>
      <c r="O9195" s="16">
        <f>J9195*$E9195*(1-'Monte Carlo Inputs'!$C$11)+J9195*'Monte Carlo Inputs'!$C$12-J9195*'Monte Carlo Inputs'!$C$13-'Monte Carlo Inputs'!$C$14*(J9195-I9195)</f>
        <v>1767.2183077422314</v>
      </c>
    </row>
    <row r="9196" spans="1:15">
      <c r="A9196">
        <v>9192</v>
      </c>
      <c r="B9196" s="39">
        <v>1.1063874050180655</v>
      </c>
      <c r="C9196" s="39">
        <v>-0.75071650907555521</v>
      </c>
      <c r="D9196" s="29">
        <f>'Monte Carlo Inputs'!$C$6+'Monte Carlo Inputs'!$D$6*B9196</f>
        <v>0.19798637651460876</v>
      </c>
      <c r="E9196" s="29">
        <f>'Monte Carlo Inputs'!$C$7+'Monte Carlo Inputs'!$D$7*C9196</f>
        <v>0.55595228190680646</v>
      </c>
      <c r="F9196" s="16">
        <f>'Monte Carlo Inputs'!$C$17*(1+$D9196)</f>
        <v>2910.0287071916368</v>
      </c>
      <c r="G9196" s="16">
        <f t="shared" ref="G9196:J9196" si="9190">F9196*(1+$D9196)</f>
        <v>3486.1747464820005</v>
      </c>
      <c r="H9196" s="16">
        <f t="shared" si="9190"/>
        <v>4176.3898524347069</v>
      </c>
      <c r="I9196" s="16">
        <f t="shared" si="9190"/>
        <v>5003.2581462306362</v>
      </c>
      <c r="J9196" s="16">
        <f t="shared" si="9190"/>
        <v>5993.835097370039</v>
      </c>
      <c r="K9196" s="16">
        <f>F9196*$E9196*(1-'Monte Carlo Inputs'!$C$11)+F9196*'Monte Carlo Inputs'!$C$12-F9196*'Monte Carlo Inputs'!$C$13-'Monte Carlo Inputs'!$C$14*(F9196-'Monte Carlo Inputs'!$C$17)</f>
        <v>1270.6926805276903</v>
      </c>
      <c r="L9196" s="16">
        <f>G9196*$E9196*(1-'Monte Carlo Inputs'!$C$11)+G9196*'Monte Carlo Inputs'!$C$12-G9196*'Monte Carlo Inputs'!$C$13-'Monte Carlo Inputs'!$C$14*(G9196-F9196)</f>
        <v>1522.2725200090031</v>
      </c>
      <c r="M9196" s="16">
        <f>H9196*$E9196*(1-'Monte Carlo Inputs'!$C$11)+H9196*'Monte Carlo Inputs'!$C$12-H9196*'Monte Carlo Inputs'!$C$13-'Monte Carlo Inputs'!$C$14*(H9196-G9196)</f>
        <v>1823.6617403133478</v>
      </c>
      <c r="N9196" s="16">
        <f>I9196*$E9196*(1-'Monte Carlo Inputs'!$C$11)+I9196*'Monte Carlo Inputs'!$C$12-I9196*'Monte Carlo Inputs'!$C$13-'Monte Carlo Inputs'!$C$14*(I9196-H9196)</f>
        <v>2184.7219202663132</v>
      </c>
      <c r="O9196" s="16">
        <f>J9196*$E9196*(1-'Monte Carlo Inputs'!$C$11)+J9196*'Monte Carlo Inputs'!$C$12-J9196*'Monte Carlo Inputs'!$C$13-'Monte Carlo Inputs'!$C$14*(J9196-I9196)</f>
        <v>2617.2670969518786</v>
      </c>
    </row>
    <row r="9197" spans="1:15">
      <c r="A9197">
        <v>9193</v>
      </c>
      <c r="B9197" s="39">
        <v>1.9969686128560111</v>
      </c>
      <c r="C9197" s="39">
        <v>0.96910048562341555</v>
      </c>
      <c r="D9197" s="29">
        <f>'Monte Carlo Inputs'!$C$6+'Monte Carlo Inputs'!$D$6*B9197</f>
        <v>0.25568200938112862</v>
      </c>
      <c r="E9197" s="29">
        <f>'Monte Carlo Inputs'!$C$7+'Monte Carlo Inputs'!$D$7*C9197</f>
        <v>0.61750776785532147</v>
      </c>
      <c r="F9197" s="16">
        <f>'Monte Carlo Inputs'!$C$17*(1+$D9197)</f>
        <v>3050.1771689876996</v>
      </c>
      <c r="G9197" s="16">
        <f t="shared" ref="G9197:J9197" si="9191">F9197*(1+$D9197)</f>
        <v>3830.0525965229167</v>
      </c>
      <c r="H9197" s="16">
        <f t="shared" si="9191"/>
        <v>4809.3281404373047</v>
      </c>
      <c r="I9197" s="16">
        <f t="shared" si="9191"/>
        <v>6038.986823157521</v>
      </c>
      <c r="J9197" s="16">
        <f t="shared" si="9191"/>
        <v>7583.0471087285941</v>
      </c>
      <c r="K9197" s="16">
        <f>F9197*$E9197*(1-'Monte Carlo Inputs'!$C$11)+F9197*'Monte Carlo Inputs'!$C$12-F9197*'Monte Carlo Inputs'!$C$13-'Monte Carlo Inputs'!$C$14*(F9197-'Monte Carlo Inputs'!$C$17)</f>
        <v>1467.4524914303815</v>
      </c>
      <c r="L9197" s="16">
        <f>G9197*$E9197*(1-'Monte Carlo Inputs'!$C$11)+G9197*'Monte Carlo Inputs'!$C$12-G9197*'Monte Carlo Inputs'!$C$13-'Monte Carlo Inputs'!$C$14*(G9197-F9197)</f>
        <v>1842.6536931106448</v>
      </c>
      <c r="M9197" s="16">
        <f>H9197*$E9197*(1-'Monte Carlo Inputs'!$C$11)+H9197*'Monte Carlo Inputs'!$C$12-H9197*'Monte Carlo Inputs'!$C$13-'Monte Carlo Inputs'!$C$14*(H9197-G9197)</f>
        <v>2313.7870919587317</v>
      </c>
      <c r="N9197" s="16">
        <f>I9197*$E9197*(1-'Monte Carlo Inputs'!$C$11)+I9197*'Monte Carlo Inputs'!$C$12-I9197*'Monte Carlo Inputs'!$C$13-'Monte Carlo Inputs'!$C$14*(I9197-H9197)</f>
        <v>2905.3808249108579</v>
      </c>
      <c r="O9197" s="16">
        <f>J9197*$E9197*(1-'Monte Carlo Inputs'!$C$11)+J9197*'Monte Carlo Inputs'!$C$12-J9197*'Monte Carlo Inputs'!$C$13-'Monte Carlo Inputs'!$C$14*(J9197-I9197)</f>
        <v>3648.2344322414674</v>
      </c>
    </row>
    <row r="9198" spans="1:15">
      <c r="A9198">
        <v>9194</v>
      </c>
      <c r="B9198" s="39">
        <v>-0.34895265946032805</v>
      </c>
      <c r="C9198" s="39">
        <v>-1.6305276167707543</v>
      </c>
      <c r="D9198" s="29">
        <f>'Monte Carlo Inputs'!$C$6+'Monte Carlo Inputs'!$D$6*B9198</f>
        <v>0.1037032664320056</v>
      </c>
      <c r="E9198" s="29">
        <f>'Monte Carlo Inputs'!$C$7+'Monte Carlo Inputs'!$D$7*C9198</f>
        <v>0.52446218706298919</v>
      </c>
      <c r="F9198" s="16">
        <f>'Monte Carlo Inputs'!$C$17*(1+$D9198)</f>
        <v>2681.0056044899852</v>
      </c>
      <c r="G9198" s="16">
        <f t="shared" ref="G9198:J9198" si="9192">F9198*(1+$D9198)</f>
        <v>2959.0346429981105</v>
      </c>
      <c r="H9198" s="16">
        <f t="shared" si="9192"/>
        <v>3265.8962009624784</v>
      </c>
      <c r="I9198" s="16">
        <f t="shared" si="9192"/>
        <v>3604.5803048301655</v>
      </c>
      <c r="J9198" s="16">
        <f t="shared" si="9192"/>
        <v>3978.3870565575285</v>
      </c>
      <c r="K9198" s="16">
        <f>F9198*$E9198*(1-'Monte Carlo Inputs'!$C$11)+F9198*'Monte Carlo Inputs'!$C$12-F9198*'Monte Carlo Inputs'!$C$13-'Monte Carlo Inputs'!$C$14*(F9198-'Monte Carlo Inputs'!$C$17)</f>
        <v>1107.4081102021187</v>
      </c>
      <c r="L9198" s="16">
        <f>G9198*$E9198*(1-'Monte Carlo Inputs'!$C$11)+G9198*'Monte Carlo Inputs'!$C$12-G9198*'Monte Carlo Inputs'!$C$13-'Monte Carlo Inputs'!$C$14*(G9198-F9198)</f>
        <v>1222.2499485033732</v>
      </c>
      <c r="M9198" s="16">
        <f>H9198*$E9198*(1-'Monte Carlo Inputs'!$C$11)+H9198*'Monte Carlo Inputs'!$C$12-H9198*'Monte Carlo Inputs'!$C$13-'Monte Carlo Inputs'!$C$14*(H9198-G9198)</f>
        <v>1349.0012605595234</v>
      </c>
      <c r="N9198" s="16">
        <f>I9198*$E9198*(1-'Monte Carlo Inputs'!$C$11)+I9198*'Monte Carlo Inputs'!$C$12-I9198*'Monte Carlo Inputs'!$C$13-'Monte Carlo Inputs'!$C$14*(I9198-H9198)</f>
        <v>1488.8970977004394</v>
      </c>
      <c r="O9198" s="16">
        <f>J9198*$E9198*(1-'Monte Carlo Inputs'!$C$11)+J9198*'Monte Carlo Inputs'!$C$12-J9198*'Monte Carlo Inputs'!$C$13-'Monte Carlo Inputs'!$C$14*(J9198-I9198)</f>
        <v>1643.3005901131082</v>
      </c>
    </row>
    <row r="9199" spans="1:15">
      <c r="A9199">
        <v>9195</v>
      </c>
      <c r="B9199" s="39">
        <v>1.6529616111187482</v>
      </c>
      <c r="C9199" s="39">
        <v>-3.3466666942760591E-2</v>
      </c>
      <c r="D9199" s="29">
        <f>'Monte Carlo Inputs'!$C$6+'Monte Carlo Inputs'!$D$6*B9199</f>
        <v>0.23339577484005919</v>
      </c>
      <c r="E9199" s="29">
        <f>'Monte Carlo Inputs'!$C$7+'Monte Carlo Inputs'!$D$7*C9199</f>
        <v>0.58162400320916963</v>
      </c>
      <c r="F9199" s="16">
        <f>'Monte Carlo Inputs'!$C$17*(1+$D9199)</f>
        <v>2996.0416766639883</v>
      </c>
      <c r="G9199" s="16">
        <f t="shared" ref="G9199:J9199" si="9193">F9199*(1+$D9199)</f>
        <v>3695.30514524209</v>
      </c>
      <c r="H9199" s="16">
        <f t="shared" si="9193"/>
        <v>4557.7737528863254</v>
      </c>
      <c r="I9199" s="16">
        <f t="shared" si="9193"/>
        <v>5621.5388894869138</v>
      </c>
      <c r="J9199" s="16">
        <f t="shared" si="9193"/>
        <v>6933.582314392238</v>
      </c>
      <c r="K9199" s="16">
        <f>F9199*$E9199*(1-'Monte Carlo Inputs'!$C$11)+F9199*'Monte Carlo Inputs'!$C$12-F9199*'Monte Carlo Inputs'!$C$13-'Monte Carlo Inputs'!$C$14*(F9199-'Monte Carlo Inputs'!$C$17)</f>
        <v>1364.1842839162537</v>
      </c>
      <c r="L9199" s="16">
        <f>G9199*$E9199*(1-'Monte Carlo Inputs'!$C$11)+G9199*'Monte Carlo Inputs'!$C$12-G9199*'Monte Carlo Inputs'!$C$13-'Monte Carlo Inputs'!$C$14*(G9199-F9199)</f>
        <v>1682.579131885519</v>
      </c>
      <c r="M9199" s="16">
        <f>H9199*$E9199*(1-'Monte Carlo Inputs'!$C$11)+H9199*'Monte Carlo Inputs'!$C$12-H9199*'Monte Carlo Inputs'!$C$13-'Monte Carlo Inputs'!$C$14*(H9199-G9199)</f>
        <v>2075.2859921016543</v>
      </c>
      <c r="N9199" s="16">
        <f>I9199*$E9199*(1-'Monte Carlo Inputs'!$C$11)+I9199*'Monte Carlo Inputs'!$C$12-I9199*'Monte Carlo Inputs'!$C$13-'Monte Carlo Inputs'!$C$14*(I9199-H9199)</f>
        <v>2559.6489742429408</v>
      </c>
      <c r="O9199" s="16">
        <f>J9199*$E9199*(1-'Monte Carlo Inputs'!$C$11)+J9199*'Monte Carlo Inputs'!$C$12-J9199*'Monte Carlo Inputs'!$C$13-'Monte Carlo Inputs'!$C$14*(J9199-I9199)</f>
        <v>3157.0602299049351</v>
      </c>
    </row>
    <row r="9200" spans="1:15">
      <c r="A9200">
        <v>9196</v>
      </c>
      <c r="B9200" s="39">
        <v>0.73438411528013792</v>
      </c>
      <c r="C9200" s="39">
        <v>2.01470654922371</v>
      </c>
      <c r="D9200" s="29">
        <f>'Monte Carlo Inputs'!$C$6+'Monte Carlo Inputs'!$D$6*B9200</f>
        <v>0.17388642353899808</v>
      </c>
      <c r="E9200" s="29">
        <f>'Monte Carlo Inputs'!$C$7+'Monte Carlo Inputs'!$D$7*C9200</f>
        <v>0.65493197610190634</v>
      </c>
      <c r="F9200" s="16">
        <f>'Monte Carlo Inputs'!$C$17*(1+$D9200)</f>
        <v>2851.4875114185807</v>
      </c>
      <c r="G9200" s="16">
        <f t="shared" ref="G9200:J9200" si="9194">F9200*(1+$D9200)</f>
        <v>3347.3224765452755</v>
      </c>
      <c r="H9200" s="16">
        <f t="shared" si="9194"/>
        <v>3929.3764104234351</v>
      </c>
      <c r="I9200" s="16">
        <f t="shared" si="9194"/>
        <v>4612.6416211704727</v>
      </c>
      <c r="J9200" s="16">
        <f t="shared" si="9194"/>
        <v>5414.7173757429318</v>
      </c>
      <c r="K9200" s="16">
        <f>F9200*$E9200*(1-'Monte Carlo Inputs'!$C$11)+F9200*'Monte Carlo Inputs'!$C$12-F9200*'Monte Carlo Inputs'!$C$13-'Monte Carlo Inputs'!$C$14*(F9200-'Monte Carlo Inputs'!$C$17)</f>
        <v>1445.1448466187608</v>
      </c>
      <c r="L9200" s="16">
        <f>G9200*$E9200*(1-'Monte Carlo Inputs'!$C$11)+G9200*'Monte Carlo Inputs'!$C$12-G9200*'Monte Carlo Inputs'!$C$13-'Monte Carlo Inputs'!$C$14*(G9200-F9200)</f>
        <v>1696.4359154931103</v>
      </c>
      <c r="M9200" s="16">
        <f>H9200*$E9200*(1-'Monte Carlo Inputs'!$C$11)+H9200*'Monte Carlo Inputs'!$C$12-H9200*'Monte Carlo Inputs'!$C$13-'Monte Carlo Inputs'!$C$14*(H9200-G9200)</f>
        <v>1991.4230896013137</v>
      </c>
      <c r="N9200" s="16">
        <f>I9200*$E9200*(1-'Monte Carlo Inputs'!$C$11)+I9200*'Monte Carlo Inputs'!$C$12-I9200*'Monte Carlo Inputs'!$C$13-'Monte Carlo Inputs'!$C$14*(I9200-H9200)</f>
        <v>2337.7045284050678</v>
      </c>
      <c r="O9200" s="16">
        <f>J9200*$E9200*(1-'Monte Carlo Inputs'!$C$11)+J9200*'Monte Carlo Inputs'!$C$12-J9200*'Monte Carlo Inputs'!$C$13-'Monte Carlo Inputs'!$C$14*(J9200-I9200)</f>
        <v>2744.1996081403449</v>
      </c>
    </row>
    <row r="9201" spans="1:15">
      <c r="A9201">
        <v>9197</v>
      </c>
      <c r="B9201" s="39">
        <v>1.2012289544954129</v>
      </c>
      <c r="C9201" s="39">
        <v>-0.48310715302588592</v>
      </c>
      <c r="D9201" s="29">
        <f>'Monte Carlo Inputs'!$C$6+'Monte Carlo Inputs'!$D$6*B9201</f>
        <v>0.20413061487375977</v>
      </c>
      <c r="E9201" s="29">
        <f>'Monte Carlo Inputs'!$C$7+'Monte Carlo Inputs'!$D$7*C9201</f>
        <v>0.5655305242469979</v>
      </c>
      <c r="F9201" s="16">
        <f>'Monte Carlo Inputs'!$C$17*(1+$D9201)</f>
        <v>2924.9536765898506</v>
      </c>
      <c r="G9201" s="16">
        <f t="shared" ref="G9201:J9201" si="9195">F9201*(1+$D9201)</f>
        <v>3522.0262690694012</v>
      </c>
      <c r="H9201" s="16">
        <f t="shared" si="9195"/>
        <v>4240.979656976072</v>
      </c>
      <c r="I9201" s="16">
        <f t="shared" si="9195"/>
        <v>5106.6934420217049</v>
      </c>
      <c r="J9201" s="16">
        <f t="shared" si="9195"/>
        <v>6149.1259143133921</v>
      </c>
      <c r="K9201" s="16">
        <f>F9201*$E9201*(1-'Monte Carlo Inputs'!$C$11)+F9201*'Monte Carlo Inputs'!$C$12-F9201*'Monte Carlo Inputs'!$C$13-'Monte Carlo Inputs'!$C$14*(F9201-'Monte Carlo Inputs'!$C$17)</f>
        <v>1297.354031978248</v>
      </c>
      <c r="L9201" s="16">
        <f>G9201*$E9201*(1-'Monte Carlo Inputs'!$C$11)+G9201*'Monte Carlo Inputs'!$C$12-G9201*'Monte Carlo Inputs'!$C$13-'Monte Carlo Inputs'!$C$14*(G9201-F9201)</f>
        <v>1562.1837082349191</v>
      </c>
      <c r="M9201" s="16">
        <f>H9201*$E9201*(1-'Monte Carlo Inputs'!$C$11)+H9201*'Monte Carlo Inputs'!$C$12-H9201*'Monte Carlo Inputs'!$C$13-'Monte Carlo Inputs'!$C$14*(H9201-G9201)</f>
        <v>1881.0732291426832</v>
      </c>
      <c r="N9201" s="16">
        <f>I9201*$E9201*(1-'Monte Carlo Inputs'!$C$11)+I9201*'Monte Carlo Inputs'!$C$12-I9201*'Monte Carlo Inputs'!$C$13-'Monte Carlo Inputs'!$C$14*(I9201-H9201)</f>
        <v>2265.0578640301483</v>
      </c>
      <c r="O9201" s="16">
        <f>J9201*$E9201*(1-'Monte Carlo Inputs'!$C$11)+J9201*'Monte Carlo Inputs'!$C$12-J9201*'Monte Carlo Inputs'!$C$13-'Monte Carlo Inputs'!$C$14*(J9201-I9201)</f>
        <v>2727.4255185392672</v>
      </c>
    </row>
    <row r="9202" spans="1:15">
      <c r="A9202">
        <v>9198</v>
      </c>
      <c r="B9202" s="39">
        <v>0.9467492731581002</v>
      </c>
      <c r="C9202" s="39">
        <v>-0.59789562217812986</v>
      </c>
      <c r="D9202" s="29">
        <f>'Monte Carlo Inputs'!$C$6+'Monte Carlo Inputs'!$D$6*B9202</f>
        <v>0.18764434036312777</v>
      </c>
      <c r="E9202" s="29">
        <f>'Monte Carlo Inputs'!$C$7+'Monte Carlo Inputs'!$D$7*C9202</f>
        <v>0.56142202897004012</v>
      </c>
      <c r="F9202" s="16">
        <f>'Monte Carlo Inputs'!$C$17*(1+$D9202)</f>
        <v>2884.9068671760742</v>
      </c>
      <c r="G9202" s="16">
        <f t="shared" ref="G9202:J9202" si="9196">F9202*(1+$D9202)</f>
        <v>3426.2433132763863</v>
      </c>
      <c r="H9202" s="16">
        <f t="shared" si="9196"/>
        <v>4069.1584797197115</v>
      </c>
      <c r="I9202" s="16">
        <f t="shared" si="9196"/>
        <v>4832.7130384797447</v>
      </c>
      <c r="J9202" s="16">
        <f t="shared" si="9196"/>
        <v>5739.5442887495637</v>
      </c>
      <c r="K9202" s="16">
        <f>F9202*$E9202*(1-'Monte Carlo Inputs'!$C$11)+F9202*'Monte Carlo Inputs'!$C$12-F9202*'Monte Carlo Inputs'!$C$13-'Monte Carlo Inputs'!$C$14*(F9202-'Monte Carlo Inputs'!$C$17)</f>
        <v>1270.5998672617191</v>
      </c>
      <c r="L9202" s="16">
        <f>G9202*$E9202*(1-'Monte Carlo Inputs'!$C$11)+G9202*'Monte Carlo Inputs'!$C$12-G9202*'Monte Carlo Inputs'!$C$13-'Monte Carlo Inputs'!$C$14*(G9202-F9202)</f>
        <v>1509.0207412195221</v>
      </c>
      <c r="M9202" s="16">
        <f>H9202*$E9202*(1-'Monte Carlo Inputs'!$C$11)+H9202*'Monte Carlo Inputs'!$C$12-H9202*'Monte Carlo Inputs'!$C$13-'Monte Carlo Inputs'!$C$14*(H9202-G9202)</f>
        <v>1792.1799427999379</v>
      </c>
      <c r="N9202" s="16">
        <f>I9202*$E9202*(1-'Monte Carlo Inputs'!$C$11)+I9202*'Monte Carlo Inputs'!$C$12-I9202*'Monte Carlo Inputs'!$C$13-'Monte Carlo Inputs'!$C$14*(I9202-H9202)</f>
        <v>2128.47236597866</v>
      </c>
      <c r="O9202" s="16">
        <f>J9202*$E9202*(1-'Monte Carlo Inputs'!$C$11)+J9202*'Monte Carlo Inputs'!$C$12-J9202*'Monte Carlo Inputs'!$C$13-'Monte Carlo Inputs'!$C$14*(J9202-I9202)</f>
        <v>2527.868159073872</v>
      </c>
    </row>
    <row r="9203" spans="1:15">
      <c r="A9203">
        <v>9199</v>
      </c>
      <c r="B9203" s="39">
        <v>-1.1511669180987596</v>
      </c>
      <c r="C9203" s="39">
        <v>1.2147689070506094</v>
      </c>
      <c r="D9203" s="29">
        <f>'Monte Carlo Inputs'!$C$6+'Monte Carlo Inputs'!$D$6*B9203</f>
        <v>5.1732419821561015E-2</v>
      </c>
      <c r="E9203" s="29">
        <f>'Monte Carlo Inputs'!$C$7+'Monte Carlo Inputs'!$D$7*C9203</f>
        <v>0.62630070286513184</v>
      </c>
      <c r="F9203" s="16">
        <f>'Monte Carlo Inputs'!$C$17*(1+$D9203)</f>
        <v>2554.7632209885542</v>
      </c>
      <c r="G9203" s="16">
        <f t="shared" ref="G9203:J9203" si="9197">F9203*(1+$D9203)</f>
        <v>2686.9273044814172</v>
      </c>
      <c r="H9203" s="16">
        <f t="shared" si="9197"/>
        <v>2825.9285558268652</v>
      </c>
      <c r="I9203" s="16">
        <f t="shared" si="9197"/>
        <v>2972.1206782626382</v>
      </c>
      <c r="J9203" s="16">
        <f t="shared" si="9197"/>
        <v>3125.8756729508636</v>
      </c>
      <c r="K9203" s="16">
        <f>F9203*$E9203*(1-'Monte Carlo Inputs'!$C$11)+F9203*'Monte Carlo Inputs'!$C$12-F9203*'Monte Carlo Inputs'!$C$13-'Monte Carlo Inputs'!$C$14*(F9203-'Monte Carlo Inputs'!$C$17)</f>
        <v>1238.4776963332076</v>
      </c>
      <c r="L9203" s="16">
        <f>G9203*$E9203*(1-'Monte Carlo Inputs'!$C$11)+G9203*'Monte Carlo Inputs'!$C$12-G9203*'Monte Carlo Inputs'!$C$13-'Monte Carlo Inputs'!$C$14*(G9203-F9203)</f>
        <v>1302.5471444595566</v>
      </c>
      <c r="M9203" s="16">
        <f>H9203*$E9203*(1-'Monte Carlo Inputs'!$C$11)+H9203*'Monte Carlo Inputs'!$C$12-H9203*'Monte Carlo Inputs'!$C$13-'Monte Carlo Inputs'!$C$14*(H9203-G9203)</f>
        <v>1369.9310601741142</v>
      </c>
      <c r="N9203" s="16">
        <f>I9203*$E9203*(1-'Monte Carlo Inputs'!$C$11)+I9203*'Monte Carlo Inputs'!$C$12-I9203*'Monte Carlo Inputs'!$C$13-'Monte Carlo Inputs'!$C$14*(I9203-H9203)</f>
        <v>1440.8009089056375</v>
      </c>
      <c r="O9203" s="16">
        <f>J9203*$E9203*(1-'Monte Carlo Inputs'!$C$11)+J9203*'Monte Carlo Inputs'!$C$12-J9203*'Monte Carlo Inputs'!$C$13-'Monte Carlo Inputs'!$C$14*(J9203-I9203)</f>
        <v>1515.3370264044306</v>
      </c>
    </row>
    <row r="9204" spans="1:15">
      <c r="A9204">
        <v>9200</v>
      </c>
      <c r="B9204" s="39">
        <v>1.0538285977115076</v>
      </c>
      <c r="C9204" s="39">
        <v>-0.37658773541178459</v>
      </c>
      <c r="D9204" s="29">
        <f>'Monte Carlo Inputs'!$C$6+'Monte Carlo Inputs'!$D$6*B9204</f>
        <v>0.19458139376449768</v>
      </c>
      <c r="E9204" s="29">
        <f>'Monte Carlo Inputs'!$C$7+'Monte Carlo Inputs'!$D$7*C9204</f>
        <v>0.56934305461179791</v>
      </c>
      <c r="F9204" s="16">
        <f>'Monte Carlo Inputs'!$C$17*(1+$D9204)</f>
        <v>2901.7576635933419</v>
      </c>
      <c r="G9204" s="16">
        <f t="shared" ref="G9204:J9204" si="9198">F9204*(1+$D9204)</f>
        <v>3466.3857141421472</v>
      </c>
      <c r="H9204" s="16">
        <f t="shared" si="9198"/>
        <v>4140.8798777252705</v>
      </c>
      <c r="I9204" s="16">
        <f t="shared" si="9198"/>
        <v>4946.6180557444168</v>
      </c>
      <c r="J9204" s="16">
        <f t="shared" si="9198"/>
        <v>5909.1378914517954</v>
      </c>
      <c r="K9204" s="16">
        <f>F9204*$E9204*(1-'Monte Carlo Inputs'!$C$11)+F9204*'Monte Carlo Inputs'!$C$12-F9204*'Monte Carlo Inputs'!$C$13-'Monte Carlo Inputs'!$C$14*(F9204-'Monte Carlo Inputs'!$C$17)</f>
        <v>1294.6147465894321</v>
      </c>
      <c r="L9204" s="16">
        <f>G9204*$E9204*(1-'Monte Carlo Inputs'!$C$11)+G9204*'Monte Carlo Inputs'!$C$12-G9204*'Monte Carlo Inputs'!$C$13-'Monte Carlo Inputs'!$C$14*(G9204-F9204)</f>
        <v>1546.5226883688758</v>
      </c>
      <c r="M9204" s="16">
        <f>H9204*$E9204*(1-'Monte Carlo Inputs'!$C$11)+H9204*'Monte Carlo Inputs'!$C$12-H9204*'Monte Carlo Inputs'!$C$13-'Monte Carlo Inputs'!$C$14*(H9204-G9204)</f>
        <v>1847.4472285601103</v>
      </c>
      <c r="N9204" s="16">
        <f>I9204*$E9204*(1-'Monte Carlo Inputs'!$C$11)+I9204*'Monte Carlo Inputs'!$C$12-I9204*'Monte Carlo Inputs'!$C$13-'Monte Carlo Inputs'!$C$14*(I9204-H9204)</f>
        <v>2206.9260851996951</v>
      </c>
      <c r="O9204" s="16">
        <f>J9204*$E9204*(1-'Monte Carlo Inputs'!$C$11)+J9204*'Monte Carlo Inputs'!$C$12-J9204*'Monte Carlo Inputs'!$C$13-'Monte Carlo Inputs'!$C$14*(J9204-I9204)</f>
        <v>2636.3528387930783</v>
      </c>
    </row>
    <row r="9205" spans="1:15">
      <c r="A9205">
        <v>9201</v>
      </c>
      <c r="B9205" s="39">
        <v>-1.1298606675364864</v>
      </c>
      <c r="C9205" s="39">
        <v>-1.4285840684684656</v>
      </c>
      <c r="D9205" s="29">
        <f>'Monte Carlo Inputs'!$C$6+'Monte Carlo Inputs'!$D$6*B9205</f>
        <v>5.3112729218822263E-2</v>
      </c>
      <c r="E9205" s="29">
        <f>'Monte Carlo Inputs'!$C$7+'Monte Carlo Inputs'!$D$7*C9205</f>
        <v>0.53169012659855042</v>
      </c>
      <c r="F9205" s="16">
        <f>'Monte Carlo Inputs'!$C$17*(1+$D9205)</f>
        <v>2558.1161305454416</v>
      </c>
      <c r="G9205" s="16">
        <f t="shared" ref="G9205:J9205" si="9199">F9205*(1+$D9205)</f>
        <v>2693.9846598974032</v>
      </c>
      <c r="H9205" s="16">
        <f t="shared" si="9199"/>
        <v>2837.0695376581948</v>
      </c>
      <c r="I9205" s="16">
        <f t="shared" si="9199"/>
        <v>2987.7540437868038</v>
      </c>
      <c r="J9205" s="16">
        <f t="shared" si="9199"/>
        <v>3146.4418152868934</v>
      </c>
      <c r="K9205" s="16">
        <f>F9205*$E9205*(1-'Monte Carlo Inputs'!$C$11)+F9205*'Monte Carlo Inputs'!$C$12-F9205*'Monte Carlo Inputs'!$C$13-'Monte Carlo Inputs'!$C$14*(F9205-'Monte Carlo Inputs'!$C$17)</f>
        <v>1067.9381778104316</v>
      </c>
      <c r="L9205" s="16">
        <f>G9205*$E9205*(1-'Monte Carlo Inputs'!$C$11)+G9205*'Monte Carlo Inputs'!$C$12-G9205*'Monte Carlo Inputs'!$C$13-'Monte Carlo Inputs'!$C$14*(G9205-F9205)</f>
        <v>1124.6592890709196</v>
      </c>
      <c r="M9205" s="16">
        <f>H9205*$E9205*(1-'Monte Carlo Inputs'!$C$11)+H9205*'Monte Carlo Inputs'!$C$12-H9205*'Monte Carlo Inputs'!$C$13-'Monte Carlo Inputs'!$C$14*(H9205-G9205)</f>
        <v>1184.3930133547765</v>
      </c>
      <c r="N9205" s="16">
        <f>I9205*$E9205*(1-'Monte Carlo Inputs'!$C$11)+I9205*'Monte Carlo Inputs'!$C$12-I9205*'Monte Carlo Inputs'!$C$13-'Monte Carlo Inputs'!$C$14*(I9205-H9205)</f>
        <v>1247.2993587617536</v>
      </c>
      <c r="O9205" s="16">
        <f>J9205*$E9205*(1-'Monte Carlo Inputs'!$C$11)+J9205*'Monte Carlo Inputs'!$C$12-J9205*'Monte Carlo Inputs'!$C$13-'Monte Carlo Inputs'!$C$14*(J9205-I9205)</f>
        <v>1313.5468318584769</v>
      </c>
    </row>
    <row r="9206" spans="1:15">
      <c r="A9206">
        <v>9202</v>
      </c>
      <c r="B9206" s="39">
        <v>-1.4290649620242379</v>
      </c>
      <c r="C9206" s="39">
        <v>1.2233964150026104</v>
      </c>
      <c r="D9206" s="29">
        <f>'Monte Carlo Inputs'!$C$6+'Monte Carlo Inputs'!$D$6*B9206</f>
        <v>3.3729004326670017E-2</v>
      </c>
      <c r="E9206" s="29">
        <f>'Monte Carlo Inputs'!$C$7+'Monte Carlo Inputs'!$D$7*C9206</f>
        <v>0.62660949760675089</v>
      </c>
      <c r="F9206" s="16">
        <f>'Monte Carlo Inputs'!$C$17*(1+$D9206)</f>
        <v>2511.0311244099144</v>
      </c>
      <c r="G9206" s="16">
        <f t="shared" ref="G9206:J9206" si="9200">F9206*(1+$D9206)</f>
        <v>2595.7257040695395</v>
      </c>
      <c r="H9206" s="16">
        <f t="shared" si="9200"/>
        <v>2683.2769475729497</v>
      </c>
      <c r="I9206" s="16">
        <f t="shared" si="9200"/>
        <v>2773.7812073472915</v>
      </c>
      <c r="J9206" s="16">
        <f t="shared" si="9200"/>
        <v>2867.3380856911444</v>
      </c>
      <c r="K9206" s="16">
        <f>F9206*$E9206*(1-'Monte Carlo Inputs'!$C$11)+F9206*'Monte Carlo Inputs'!$C$12-F9206*'Monte Carlo Inputs'!$C$13-'Monte Carlo Inputs'!$C$14*(F9206-'Monte Carlo Inputs'!$C$17)</f>
        <v>1217.1323053731865</v>
      </c>
      <c r="L9206" s="16">
        <f>G9206*$E9206*(1-'Monte Carlo Inputs'!$C$11)+G9206*'Monte Carlo Inputs'!$C$12-G9206*'Monte Carlo Inputs'!$C$13-'Monte Carlo Inputs'!$C$14*(G9206-F9206)</f>
        <v>1258.1849661672486</v>
      </c>
      <c r="M9206" s="16">
        <f>H9206*$E9206*(1-'Monte Carlo Inputs'!$C$11)+H9206*'Monte Carlo Inputs'!$C$12-H9206*'Monte Carlo Inputs'!$C$13-'Monte Carlo Inputs'!$C$14*(H9206-G9206)</f>
        <v>1300.6222923348546</v>
      </c>
      <c r="N9206" s="16">
        <f>I9206*$E9206*(1-'Monte Carlo Inputs'!$C$11)+I9206*'Monte Carlo Inputs'!$C$12-I9206*'Monte Carlo Inputs'!$C$13-'Monte Carlo Inputs'!$C$14*(I9206-H9206)</f>
        <v>1344.4909872603805</v>
      </c>
      <c r="O9206" s="16">
        <f>J9206*$E9206*(1-'Monte Carlo Inputs'!$C$11)+J9206*'Monte Carlo Inputs'!$C$12-J9206*'Monte Carlo Inputs'!$C$13-'Monte Carlo Inputs'!$C$14*(J9206-I9206)</f>
        <v>1389.839329586855</v>
      </c>
    </row>
    <row r="9207" spans="1:15">
      <c r="A9207">
        <v>9203</v>
      </c>
      <c r="B9207" s="39">
        <v>-1.0564223599876761</v>
      </c>
      <c r="C9207" s="39">
        <v>-0.44313096521043338</v>
      </c>
      <c r="D9207" s="29">
        <f>'Monte Carlo Inputs'!$C$6+'Monte Carlo Inputs'!$D$6*B9207</f>
        <v>5.7870374668091307E-2</v>
      </c>
      <c r="E9207" s="29">
        <f>'Monte Carlo Inputs'!$C$7+'Monte Carlo Inputs'!$D$7*C9207</f>
        <v>0.5669613472211481</v>
      </c>
      <c r="F9207" s="16">
        <f>'Monte Carlo Inputs'!$C$17*(1+$D9207)</f>
        <v>2569.6729271062609</v>
      </c>
      <c r="G9207" s="16">
        <f t="shared" ref="G9207:J9207" si="9201">F9207*(1+$D9207)</f>
        <v>2718.380862172351</v>
      </c>
      <c r="H9207" s="16">
        <f t="shared" si="9201"/>
        <v>2875.6945811568339</v>
      </c>
      <c r="I9207" s="16">
        <f t="shared" si="9201"/>
        <v>3042.11210399938</v>
      </c>
      <c r="J9207" s="16">
        <f t="shared" si="9201"/>
        <v>3218.1602712401595</v>
      </c>
      <c r="K9207" s="16">
        <f>F9207*$E9207*(1-'Monte Carlo Inputs'!$C$11)+F9207*'Monte Carlo Inputs'!$C$12-F9207*'Monte Carlo Inputs'!$C$13-'Monte Carlo Inputs'!$C$14*(F9207-'Monte Carlo Inputs'!$C$17)</f>
        <v>1137.4405425776499</v>
      </c>
      <c r="L9207" s="16">
        <f>G9207*$E9207*(1-'Monte Carlo Inputs'!$C$11)+G9207*'Monte Carlo Inputs'!$C$12-G9207*'Monte Carlo Inputs'!$C$13-'Monte Carlo Inputs'!$C$14*(G9207-F9207)</f>
        <v>1203.2646529392955</v>
      </c>
      <c r="M9207" s="16">
        <f>H9207*$E9207*(1-'Monte Carlo Inputs'!$C$11)+H9207*'Monte Carlo Inputs'!$C$12-H9207*'Monte Carlo Inputs'!$C$13-'Monte Carlo Inputs'!$C$14*(H9207-G9207)</f>
        <v>1272.8980292297631</v>
      </c>
      <c r="N9207" s="16">
        <f>I9207*$E9207*(1-'Monte Carlo Inputs'!$C$11)+I9207*'Monte Carlo Inputs'!$C$12-I9207*'Monte Carlo Inputs'!$C$13-'Monte Carlo Inputs'!$C$14*(I9207-H9207)</f>
        <v>1346.5611150955647</v>
      </c>
      <c r="O9207" s="16">
        <f>J9207*$E9207*(1-'Monte Carlo Inputs'!$C$11)+J9207*'Monte Carlo Inputs'!$C$12-J9207*'Monte Carlo Inputs'!$C$13-'Monte Carlo Inputs'!$C$14*(J9207-I9207)</f>
        <v>1424.4871113396277</v>
      </c>
    </row>
    <row r="9208" spans="1:15">
      <c r="A9208">
        <v>9204</v>
      </c>
      <c r="B9208" s="39">
        <v>-0.74661197203450613</v>
      </c>
      <c r="C9208" s="39">
        <v>0.4302207504351605</v>
      </c>
      <c r="D9208" s="29">
        <f>'Monte Carlo Inputs'!$C$6+'Monte Carlo Inputs'!$D$6*B9208</f>
        <v>7.7941207338111829E-2</v>
      </c>
      <c r="E9208" s="29">
        <f>'Monte Carlo Inputs'!$C$7+'Monte Carlo Inputs'!$D$7*C9208</f>
        <v>0.59822024827064246</v>
      </c>
      <c r="F9208" s="16">
        <f>'Monte Carlo Inputs'!$C$17*(1+$D9208)</f>
        <v>2618.426986745008</v>
      </c>
      <c r="G9208" s="16">
        <f t="shared" ref="G9208:J9208" si="9202">F9208*(1+$D9208)</f>
        <v>2822.510347418608</v>
      </c>
      <c r="H9208" s="16">
        <f t="shared" si="9202"/>
        <v>3042.5002116207279</v>
      </c>
      <c r="I9208" s="16">
        <f t="shared" si="9202"/>
        <v>3279.6363514409081</v>
      </c>
      <c r="J9208" s="16">
        <f t="shared" si="9202"/>
        <v>3535.2551683021725</v>
      </c>
      <c r="K9208" s="16">
        <f>F9208*$E9208*(1-'Monte Carlo Inputs'!$C$11)+F9208*'Monte Carlo Inputs'!$C$12-F9208*'Monte Carlo Inputs'!$C$13-'Monte Carlo Inputs'!$C$14*(F9208-'Monte Carlo Inputs'!$C$17)</f>
        <v>1218.0352792195804</v>
      </c>
      <c r="L9208" s="16">
        <f>G9208*$E9208*(1-'Monte Carlo Inputs'!$C$11)+G9208*'Monte Carlo Inputs'!$C$12-G9208*'Monte Carlo Inputs'!$C$13-'Monte Carlo Inputs'!$C$14*(G9208-F9208)</f>
        <v>1312.9704194623685</v>
      </c>
      <c r="M9208" s="16">
        <f>H9208*$E9208*(1-'Monte Carlo Inputs'!$C$11)+H9208*'Monte Carlo Inputs'!$C$12-H9208*'Monte Carlo Inputs'!$C$13-'Monte Carlo Inputs'!$C$14*(H9208-G9208)</f>
        <v>1415.3049191544926</v>
      </c>
      <c r="N9208" s="16">
        <f>I9208*$E9208*(1-'Monte Carlo Inputs'!$C$11)+I9208*'Monte Carlo Inputs'!$C$12-I9208*'Monte Carlo Inputs'!$C$13-'Monte Carlo Inputs'!$C$14*(I9208-H9208)</f>
        <v>1525.6154933049625</v>
      </c>
      <c r="O9208" s="16">
        <f>J9208*$E9208*(1-'Monte Carlo Inputs'!$C$11)+J9208*'Monte Carlo Inputs'!$C$12-J9208*'Monte Carlo Inputs'!$C$13-'Monte Carlo Inputs'!$C$14*(J9208-I9208)</f>
        <v>1644.5238067868802</v>
      </c>
    </row>
    <row r="9209" spans="1:15">
      <c r="A9209">
        <v>9205</v>
      </c>
      <c r="B9209" s="39">
        <v>-0.38378302507996043</v>
      </c>
      <c r="C9209" s="39">
        <v>1.4448370126630674</v>
      </c>
      <c r="D9209" s="29">
        <f>'Monte Carlo Inputs'!$C$6+'Monte Carlo Inputs'!$D$6*B9209</f>
        <v>0.1014468074255602</v>
      </c>
      <c r="E9209" s="29">
        <f>'Monte Carlo Inputs'!$C$7+'Monte Carlo Inputs'!$D$7*C9209</f>
        <v>0.6345352732210946</v>
      </c>
      <c r="F9209" s="16">
        <f>'Monte Carlo Inputs'!$C$17*(1+$D9209)</f>
        <v>2675.5244399174285</v>
      </c>
      <c r="G9209" s="16">
        <f t="shared" ref="G9209:J9209" si="9203">F9209*(1+$D9209)</f>
        <v>2946.9478525361114</v>
      </c>
      <c r="H9209" s="16">
        <f t="shared" si="9203"/>
        <v>3245.9063038255103</v>
      </c>
      <c r="I9209" s="16">
        <f t="shared" si="9203"/>
        <v>3575.1931355511083</v>
      </c>
      <c r="J9209" s="16">
        <f t="shared" si="9203"/>
        <v>3937.8850650825461</v>
      </c>
      <c r="K9209" s="16">
        <f>F9209*$E9209*(1-'Monte Carlo Inputs'!$C$11)+F9209*'Monte Carlo Inputs'!$C$12-F9209*'Monte Carlo Inputs'!$C$13-'Monte Carlo Inputs'!$C$14*(F9209-'Monte Carlo Inputs'!$C$17)</f>
        <v>1314.6213929489968</v>
      </c>
      <c r="L9209" s="16">
        <f>G9209*$E9209*(1-'Monte Carlo Inputs'!$C$11)+G9209*'Monte Carlo Inputs'!$C$12-G9209*'Monte Carlo Inputs'!$C$13-'Monte Carlo Inputs'!$C$14*(G9209-F9209)</f>
        <v>1447.9855362370151</v>
      </c>
      <c r="M9209" s="16">
        <f>H9209*$E9209*(1-'Monte Carlo Inputs'!$C$11)+H9209*'Monte Carlo Inputs'!$C$12-H9209*'Monte Carlo Inputs'!$C$13-'Monte Carlo Inputs'!$C$14*(H9209-G9209)</f>
        <v>1594.879046086648</v>
      </c>
      <c r="N9209" s="16">
        <f>I9209*$E9209*(1-'Monte Carlo Inputs'!$C$11)+I9209*'Monte Carlo Inputs'!$C$12-I9209*'Monte Carlo Inputs'!$C$13-'Monte Carlo Inputs'!$C$14*(I9209-H9209)</f>
        <v>1756.674433542061</v>
      </c>
      <c r="O9209" s="16">
        <f>J9209*$E9209*(1-'Monte Carlo Inputs'!$C$11)+J9209*'Monte Carlo Inputs'!$C$12-J9209*'Monte Carlo Inputs'!$C$13-'Monte Carlo Inputs'!$C$14*(J9209-I9209)</f>
        <v>1934.8834465110076</v>
      </c>
    </row>
    <row r="9210" spans="1:15">
      <c r="A9210">
        <v>9206</v>
      </c>
      <c r="B9210" s="39">
        <v>1.2013292468368839</v>
      </c>
      <c r="C9210" s="39">
        <v>-0.24641678809911005</v>
      </c>
      <c r="D9210" s="29">
        <f>'Monte Carlo Inputs'!$C$6+'Monte Carlo Inputs'!$D$6*B9210</f>
        <v>0.2041371122375733</v>
      </c>
      <c r="E9210" s="29">
        <f>'Monte Carlo Inputs'!$C$7+'Monte Carlo Inputs'!$D$7*C9210</f>
        <v>0.57400211772311027</v>
      </c>
      <c r="F9210" s="16">
        <f>'Monte Carlo Inputs'!$C$17*(1+$D9210)</f>
        <v>2924.9694593362897</v>
      </c>
      <c r="G9210" s="16">
        <f t="shared" ref="G9210:J9210" si="9204">F9210*(1+$D9210)</f>
        <v>3522.0642781482957</v>
      </c>
      <c r="H9210" s="16">
        <f t="shared" si="9204"/>
        <v>4241.0483090046018</v>
      </c>
      <c r="I9210" s="16">
        <f t="shared" si="9204"/>
        <v>5106.8036636648449</v>
      </c>
      <c r="J9210" s="16">
        <f t="shared" si="9204"/>
        <v>6149.2918163296454</v>
      </c>
      <c r="K9210" s="16">
        <f>F9210*$E9210*(1-'Monte Carlo Inputs'!$C$11)+F9210*'Monte Carlo Inputs'!$C$12-F9210*'Monte Carlo Inputs'!$C$13-'Monte Carlo Inputs'!$C$14*(F9210-'Monte Carlo Inputs'!$C$17)</f>
        <v>1314.9934292537423</v>
      </c>
      <c r="L9210" s="16">
        <f>G9210*$E9210*(1-'Monte Carlo Inputs'!$C$11)+G9210*'Monte Carlo Inputs'!$C$12-G9210*'Monte Carlo Inputs'!$C$13-'Monte Carlo Inputs'!$C$14*(G9210-F9210)</f>
        <v>1583.432390512985</v>
      </c>
      <c r="M9210" s="16">
        <f>H9210*$E9210*(1-'Monte Carlo Inputs'!$C$11)+H9210*'Monte Carlo Inputs'!$C$12-H9210*'Monte Carlo Inputs'!$C$13-'Monte Carlo Inputs'!$C$14*(H9210-G9210)</f>
        <v>1906.6697061357431</v>
      </c>
      <c r="N9210" s="16">
        <f>I9210*$E9210*(1-'Monte Carlo Inputs'!$C$11)+I9210*'Monte Carlo Inputs'!$C$12-I9210*'Monte Carlo Inputs'!$C$13-'Monte Carlo Inputs'!$C$14*(I9210-H9210)</f>
        <v>2295.8917539371564</v>
      </c>
      <c r="O9210" s="16">
        <f>J9210*$E9210*(1-'Monte Carlo Inputs'!$C$11)+J9210*'Monte Carlo Inputs'!$C$12-J9210*'Monte Carlo Inputs'!$C$13-'Monte Carlo Inputs'!$C$14*(J9210-I9210)</f>
        <v>2764.5684665959443</v>
      </c>
    </row>
    <row r="9211" spans="1:15">
      <c r="A9211">
        <v>9207</v>
      </c>
      <c r="B9211" s="39">
        <v>-1.0389086977061552</v>
      </c>
      <c r="C9211" s="39">
        <v>1.8543153749863732</v>
      </c>
      <c r="D9211" s="29">
        <f>'Monte Carlo Inputs'!$C$6+'Monte Carlo Inputs'!$D$6*B9211</f>
        <v>5.9004984089725002E-2</v>
      </c>
      <c r="E9211" s="29">
        <f>'Monte Carlo Inputs'!$C$7+'Monte Carlo Inputs'!$D$7*C9211</f>
        <v>0.64919127421184253</v>
      </c>
      <c r="F9211" s="16">
        <f>'Monte Carlo Inputs'!$C$17*(1+$D9211)</f>
        <v>2572.4290068523514</v>
      </c>
      <c r="G9211" s="16">
        <f t="shared" ref="G9211:J9211" si="9205">F9211*(1+$D9211)</f>
        <v>2724.215139473622</v>
      </c>
      <c r="H9211" s="16">
        <f t="shared" si="9205"/>
        <v>2884.9574104352514</v>
      </c>
      <c r="I9211" s="16">
        <f t="shared" si="9205"/>
        <v>3055.1842765375181</v>
      </c>
      <c r="J9211" s="16">
        <f t="shared" si="9205"/>
        <v>3235.4553761657926</v>
      </c>
      <c r="K9211" s="16">
        <f>F9211*$E9211*(1-'Monte Carlo Inputs'!$C$11)+F9211*'Monte Carlo Inputs'!$C$12-F9211*'Monte Carlo Inputs'!$C$13-'Monte Carlo Inputs'!$C$14*(F9211-'Monte Carlo Inputs'!$C$17)</f>
        <v>1289.2236800456487</v>
      </c>
      <c r="L9211" s="16">
        <f>G9211*$E9211*(1-'Monte Carlo Inputs'!$C$11)+G9211*'Monte Carlo Inputs'!$C$12-G9211*'Monte Carlo Inputs'!$C$13-'Monte Carlo Inputs'!$C$14*(G9211-F9211)</f>
        <v>1365.2943027748388</v>
      </c>
      <c r="M9211" s="16">
        <f>H9211*$E9211*(1-'Monte Carlo Inputs'!$C$11)+H9211*'Monte Carlo Inputs'!$C$12-H9211*'Monte Carlo Inputs'!$C$13-'Monte Carlo Inputs'!$C$14*(H9211-G9211)</f>
        <v>1445.8534713878605</v>
      </c>
      <c r="N9211" s="16">
        <f>I9211*$E9211*(1-'Monte Carlo Inputs'!$C$11)+I9211*'Monte Carlo Inputs'!$C$12-I9211*'Monte Carlo Inputs'!$C$13-'Monte Carlo Inputs'!$C$14*(I9211-H9211)</f>
        <v>1531.1660324631753</v>
      </c>
      <c r="O9211" s="16">
        <f>J9211*$E9211*(1-'Monte Carlo Inputs'!$C$11)+J9211*'Monte Carlo Inputs'!$C$12-J9211*'Monte Carlo Inputs'!$C$13-'Monte Carlo Inputs'!$C$14*(J9211-I9211)</f>
        <v>1621.5124598473926</v>
      </c>
    </row>
    <row r="9212" spans="1:15">
      <c r="A9212">
        <v>9208</v>
      </c>
      <c r="B9212" s="39">
        <v>7.8213228846264721E-2</v>
      </c>
      <c r="C9212" s="39">
        <v>-0.21824334680878524</v>
      </c>
      <c r="D9212" s="29">
        <f>'Monte Carlo Inputs'!$C$6+'Monte Carlo Inputs'!$D$6*B9212</f>
        <v>0.13137688681376716</v>
      </c>
      <c r="E9212" s="29">
        <f>'Monte Carlo Inputs'!$C$7+'Monte Carlo Inputs'!$D$7*C9212</f>
        <v>0.57501049819313321</v>
      </c>
      <c r="F9212" s="16">
        <f>'Monte Carlo Inputs'!$C$17*(1+$D9212)</f>
        <v>2748.2275957593224</v>
      </c>
      <c r="G9212" s="16">
        <f t="shared" ref="G9212:J9212" si="9206">F9212*(1+$D9212)</f>
        <v>3109.2811815458667</v>
      </c>
      <c r="H9212" s="16">
        <f t="shared" si="9206"/>
        <v>3517.7688634059946</v>
      </c>
      <c r="I9212" s="16">
        <f t="shared" si="9206"/>
        <v>3979.9223852106784</v>
      </c>
      <c r="J9212" s="16">
        <f t="shared" si="9206"/>
        <v>4502.7921979400799</v>
      </c>
      <c r="K9212" s="16">
        <f>F9212*$E9212*(1-'Monte Carlo Inputs'!$C$11)+F9212*'Monte Carlo Inputs'!$C$12-F9212*'Monte Carlo Inputs'!$C$13-'Monte Carlo Inputs'!$C$14*(F9212-'Monte Carlo Inputs'!$C$17)</f>
        <v>1235.0461135068367</v>
      </c>
      <c r="L9212" s="16">
        <f>G9212*$E9212*(1-'Monte Carlo Inputs'!$C$11)+G9212*'Monte Carlo Inputs'!$C$12-G9212*'Monte Carlo Inputs'!$C$13-'Monte Carlo Inputs'!$C$14*(G9212-F9212)</f>
        <v>1397.3026269708075</v>
      </c>
      <c r="M9212" s="16">
        <f>H9212*$E9212*(1-'Monte Carlo Inputs'!$C$11)+H9212*'Monte Carlo Inputs'!$C$12-H9212*'Monte Carlo Inputs'!$C$13-'Monte Carlo Inputs'!$C$14*(H9212-G9212)</f>
        <v>1580.8758960389312</v>
      </c>
      <c r="N9212" s="16">
        <f>I9212*$E9212*(1-'Monte Carlo Inputs'!$C$11)+I9212*'Monte Carlo Inputs'!$C$12-I9212*'Monte Carlo Inputs'!$C$13-'Monte Carlo Inputs'!$C$14*(I9212-H9212)</f>
        <v>1788.5664496994502</v>
      </c>
      <c r="O9212" s="16">
        <f>J9212*$E9212*(1-'Monte Carlo Inputs'!$C$11)+J9212*'Monte Carlo Inputs'!$C$12-J9212*'Monte Carlo Inputs'!$C$13-'Monte Carlo Inputs'!$C$14*(J9212-I9212)</f>
        <v>2023.5427417205165</v>
      </c>
    </row>
    <row r="9213" spans="1:15">
      <c r="A9213">
        <v>9209</v>
      </c>
      <c r="B9213" s="39">
        <v>-1.2184810461901834</v>
      </c>
      <c r="C9213" s="39">
        <v>-0.50643672135621232</v>
      </c>
      <c r="D9213" s="29">
        <f>'Monte Carlo Inputs'!$C$6+'Monte Carlo Inputs'!$D$6*B9213</f>
        <v>4.7371524726411665E-2</v>
      </c>
      <c r="E9213" s="29">
        <f>'Monte Carlo Inputs'!$C$7+'Monte Carlo Inputs'!$D$7*C9213</f>
        <v>0.56469551510360139</v>
      </c>
      <c r="F9213" s="16">
        <f>'Monte Carlo Inputs'!$C$17*(1+$D9213)</f>
        <v>2544.1701707129268</v>
      </c>
      <c r="G9213" s="16">
        <f t="shared" ref="G9213:J9213" si="9207">F9213*(1+$D9213)</f>
        <v>2664.6913908630531</v>
      </c>
      <c r="H9213" s="16">
        <f t="shared" si="9207"/>
        <v>2790.9218849735785</v>
      </c>
      <c r="I9213" s="16">
        <f t="shared" si="9207"/>
        <v>2923.1321100570881</v>
      </c>
      <c r="J9213" s="16">
        <f t="shared" si="9207"/>
        <v>3061.6053350872253</v>
      </c>
      <c r="K9213" s="16">
        <f>F9213*$E9213*(1-'Monte Carlo Inputs'!$C$11)+F9213*'Monte Carlo Inputs'!$C$12-F9213*'Monte Carlo Inputs'!$C$13-'Monte Carlo Inputs'!$C$14*(F9213-'Monte Carlo Inputs'!$C$17)</f>
        <v>1121.6458902223965</v>
      </c>
      <c r="L9213" s="16">
        <f>G9213*$E9213*(1-'Monte Carlo Inputs'!$C$11)+G9213*'Monte Carlo Inputs'!$C$12-G9213*'Monte Carlo Inputs'!$C$13-'Monte Carlo Inputs'!$C$14*(G9213-F9213)</f>
        <v>1174.7799662453447</v>
      </c>
      <c r="M9213" s="16">
        <f>H9213*$E9213*(1-'Monte Carlo Inputs'!$C$11)+H9213*'Monte Carlo Inputs'!$C$12-H9213*'Monte Carlo Inputs'!$C$13-'Monte Carlo Inputs'!$C$14*(H9213-G9213)</f>
        <v>1230.431084464429</v>
      </c>
      <c r="N9213" s="16">
        <f>I9213*$E9213*(1-'Monte Carlo Inputs'!$C$11)+I9213*'Monte Carlo Inputs'!$C$12-I9213*'Monte Carlo Inputs'!$C$13-'Monte Carlo Inputs'!$C$14*(I9213-H9213)</f>
        <v>1288.7184810062811</v>
      </c>
      <c r="O9213" s="16">
        <f>J9213*$E9213*(1-'Monte Carlo Inputs'!$C$11)+J9213*'Monte Carlo Inputs'!$C$12-J9213*'Monte Carlo Inputs'!$C$13-'Monte Carlo Inputs'!$C$14*(J9213-I9213)</f>
        <v>1349.7670403946538</v>
      </c>
    </row>
    <row r="9214" spans="1:15">
      <c r="A9214">
        <v>9210</v>
      </c>
      <c r="B9214" s="39">
        <v>2.0363854749364059</v>
      </c>
      <c r="C9214" s="39">
        <v>0.84726553158595086</v>
      </c>
      <c r="D9214" s="29">
        <f>'Monte Carlo Inputs'!$C$6+'Monte Carlo Inputs'!$D$6*B9214</f>
        <v>0.2582356011067633</v>
      </c>
      <c r="E9214" s="29">
        <f>'Monte Carlo Inputs'!$C$7+'Monte Carlo Inputs'!$D$7*C9214</f>
        <v>0.61314706562688237</v>
      </c>
      <c r="F9214" s="16">
        <f>'Monte Carlo Inputs'!$C$17*(1+$D9214)</f>
        <v>3056.3800986484389</v>
      </c>
      <c r="G9214" s="16">
        <f t="shared" ref="G9214:J9214" si="9208">F9214*(1+$D9214)</f>
        <v>3845.646250633667</v>
      </c>
      <c r="H9214" s="16">
        <f t="shared" si="9208"/>
        <v>4838.7290218100225</v>
      </c>
      <c r="I9214" s="16">
        <f t="shared" si="9208"/>
        <v>6088.2611193498742</v>
      </c>
      <c r="J9214" s="16">
        <f t="shared" si="9208"/>
        <v>7660.4668892001246</v>
      </c>
      <c r="K9214" s="16">
        <f>F9214*$E9214*(1-'Monte Carlo Inputs'!$C$11)+F9214*'Monte Carlo Inputs'!$C$12-F9214*'Monte Carlo Inputs'!$C$13-'Monte Carlo Inputs'!$C$14*(F9214-'Monte Carlo Inputs'!$C$17)</f>
        <v>1461.0357358961585</v>
      </c>
      <c r="L9214" s="16">
        <f>G9214*$E9214*(1-'Monte Carlo Inputs'!$C$11)+G9214*'Monte Carlo Inputs'!$C$12-G9214*'Monte Carlo Inputs'!$C$13-'Monte Carlo Inputs'!$C$14*(G9214-F9214)</f>
        <v>1838.3271773937652</v>
      </c>
      <c r="M9214" s="16">
        <f>H9214*$E9214*(1-'Monte Carlo Inputs'!$C$11)+H9214*'Monte Carlo Inputs'!$C$12-H9214*'Monte Carlo Inputs'!$C$13-'Monte Carlo Inputs'!$C$14*(H9214-G9214)</f>
        <v>2313.0487010789434</v>
      </c>
      <c r="N9214" s="16">
        <f>I9214*$E9214*(1-'Monte Carlo Inputs'!$C$11)+I9214*'Monte Carlo Inputs'!$C$12-I9214*'Monte Carlo Inputs'!$C$13-'Monte Carlo Inputs'!$C$14*(I9214-H9214)</f>
        <v>2910.3602227912829</v>
      </c>
      <c r="O9214" s="16">
        <f>J9214*$E9214*(1-'Monte Carlo Inputs'!$C$11)+J9214*'Monte Carlo Inputs'!$C$12-J9214*'Monte Carlo Inputs'!$C$13-'Monte Carlo Inputs'!$C$14*(J9214-I9214)</f>
        <v>3661.9188443610028</v>
      </c>
    </row>
    <row r="9215" spans="1:15">
      <c r="A9215">
        <v>9211</v>
      </c>
      <c r="B9215" s="39">
        <v>-1.0418282203268805</v>
      </c>
      <c r="C9215" s="39">
        <v>1.318629285722934</v>
      </c>
      <c r="D9215" s="29">
        <f>'Monte Carlo Inputs'!$C$6+'Monte Carlo Inputs'!$D$6*B9215</f>
        <v>5.8815845015389723E-2</v>
      </c>
      <c r="E9215" s="29">
        <f>'Monte Carlo Inputs'!$C$7+'Monte Carlo Inputs'!$D$7*C9215</f>
        <v>0.63001806122342086</v>
      </c>
      <c r="F9215" s="16">
        <f>'Monte Carlo Inputs'!$C$17*(1+$D9215)</f>
        <v>2571.9695691268835</v>
      </c>
      <c r="G9215" s="16">
        <f t="shared" ref="G9215:J9215" si="9209">F9215*(1+$D9215)</f>
        <v>2723.2421326889489</v>
      </c>
      <c r="H9215" s="16">
        <f t="shared" si="9209"/>
        <v>2883.4119199045617</v>
      </c>
      <c r="I9215" s="16">
        <f t="shared" si="9209"/>
        <v>3053.0022285011955</v>
      </c>
      <c r="J9215" s="16">
        <f t="shared" si="9209"/>
        <v>3232.5671344043612</v>
      </c>
      <c r="K9215" s="16">
        <f>F9215*$E9215*(1-'Monte Carlo Inputs'!$C$11)+F9215*'Monte Carlo Inputs'!$C$12-F9215*'Monte Carlo Inputs'!$C$13-'Monte Carlo Inputs'!$C$14*(F9215-'Monte Carlo Inputs'!$C$17)</f>
        <v>1253.8964054114681</v>
      </c>
      <c r="L9215" s="16">
        <f>G9215*$E9215*(1-'Monte Carlo Inputs'!$C$11)+G9215*'Monte Carlo Inputs'!$C$12-G9215*'Monte Carlo Inputs'!$C$13-'Monte Carlo Inputs'!$C$14*(G9215-F9215)</f>
        <v>1327.645382057503</v>
      </c>
      <c r="M9215" s="16">
        <f>H9215*$E9215*(1-'Monte Carlo Inputs'!$C$11)+H9215*'Monte Carlo Inputs'!$C$12-H9215*'Monte Carlo Inputs'!$C$13-'Monte Carlo Inputs'!$C$14*(H9215-G9215)</f>
        <v>1405.7319670839954</v>
      </c>
      <c r="N9215" s="16">
        <f>I9215*$E9215*(1-'Monte Carlo Inputs'!$C$11)+I9215*'Monte Carlo Inputs'!$C$12-I9215*'Monte Carlo Inputs'!$C$13-'Monte Carlo Inputs'!$C$14*(I9215-H9215)</f>
        <v>1488.4112805931863</v>
      </c>
      <c r="O9215" s="16">
        <f>J9215*$E9215*(1-'Monte Carlo Inputs'!$C$11)+J9215*'Monte Carlo Inputs'!$C$12-J9215*'Monte Carlo Inputs'!$C$13-'Monte Carlo Inputs'!$C$14*(J9215-I9215)</f>
        <v>1575.953447791713</v>
      </c>
    </row>
    <row r="9216" spans="1:15">
      <c r="A9216">
        <v>9212</v>
      </c>
      <c r="B9216" s="39">
        <v>0.21211097873950119</v>
      </c>
      <c r="C9216" s="39">
        <v>-0.66214121289922945</v>
      </c>
      <c r="D9216" s="29">
        <f>'Monte Carlo Inputs'!$C$6+'Monte Carlo Inputs'!$D$6*B9216</f>
        <v>0.14005135170422667</v>
      </c>
      <c r="E9216" s="29">
        <f>'Monte Carlo Inputs'!$C$7+'Monte Carlo Inputs'!$D$7*C9216</f>
        <v>0.55912255840481351</v>
      </c>
      <c r="F9216" s="16">
        <f>'Monte Carlo Inputs'!$C$17*(1+$D9216)</f>
        <v>2769.2987384247376</v>
      </c>
      <c r="G9216" s="16">
        <f t="shared" ref="G9216:J9216" si="9210">F9216*(1+$D9216)</f>
        <v>3157.142770013932</v>
      </c>
      <c r="H9216" s="16">
        <f t="shared" si="9210"/>
        <v>3599.3048824776101</v>
      </c>
      <c r="I9216" s="16">
        <f t="shared" si="9210"/>
        <v>4103.3923964642227</v>
      </c>
      <c r="J9216" s="16">
        <f t="shared" si="9210"/>
        <v>4678.0780481618831</v>
      </c>
      <c r="K9216" s="16">
        <f>F9216*$E9216*(1-'Monte Carlo Inputs'!$C$11)+F9216*'Monte Carlo Inputs'!$C$12-F9216*'Monte Carlo Inputs'!$C$13-'Monte Carlo Inputs'!$C$14*(F9216-'Monte Carlo Inputs'!$C$17)</f>
        <v>1213.5195248495202</v>
      </c>
      <c r="L9216" s="16">
        <f>G9216*$E9216*(1-'Monte Carlo Inputs'!$C$11)+G9216*'Monte Carlo Inputs'!$C$12-G9216*'Monte Carlo Inputs'!$C$13-'Monte Carlo Inputs'!$C$14*(G9216-F9216)</f>
        <v>1383.474574624167</v>
      </c>
      <c r="M9216" s="16">
        <f>H9216*$E9216*(1-'Monte Carlo Inputs'!$C$11)+H9216*'Monte Carlo Inputs'!$C$12-H9216*'Monte Carlo Inputs'!$C$13-'Monte Carlo Inputs'!$C$14*(H9216-G9216)</f>
        <v>1577.2320588487114</v>
      </c>
      <c r="N9216" s="16">
        <f>I9216*$E9216*(1-'Monte Carlo Inputs'!$C$11)+I9216*'Monte Carlo Inputs'!$C$12-I9216*'Monte Carlo Inputs'!$C$13-'Monte Carlo Inputs'!$C$14*(I9216-H9216)</f>
        <v>1798.1255406417142</v>
      </c>
      <c r="O9216" s="16">
        <f>J9216*$E9216*(1-'Monte Carlo Inputs'!$C$11)+J9216*'Monte Carlo Inputs'!$C$12-J9216*'Monte Carlo Inputs'!$C$13-'Monte Carlo Inputs'!$C$14*(J9216-I9216)</f>
        <v>2049.9554531424792</v>
      </c>
    </row>
    <row r="9217" spans="1:15">
      <c r="A9217">
        <v>9213</v>
      </c>
      <c r="B9217" s="39">
        <v>3.2143352494009909E-2</v>
      </c>
      <c r="C9217" s="39">
        <v>-1.4976532942465712</v>
      </c>
      <c r="D9217" s="29">
        <f>'Monte Carlo Inputs'!$C$6+'Monte Carlo Inputs'!$D$6*B9217</f>
        <v>0.12839228456881466</v>
      </c>
      <c r="E9217" s="29">
        <f>'Monte Carlo Inputs'!$C$7+'Monte Carlo Inputs'!$D$7*C9217</f>
        <v>0.5292180090593217</v>
      </c>
      <c r="F9217" s="16">
        <f>'Monte Carlo Inputs'!$C$17*(1+$D9217)</f>
        <v>2740.9776984461078</v>
      </c>
      <c r="G9217" s="16">
        <f t="shared" ref="G9217:J9217" si="9211">F9217*(1+$D9217)</f>
        <v>3092.8980871017748</v>
      </c>
      <c r="H9217" s="16">
        <f t="shared" si="9211"/>
        <v>3490.002338443288</v>
      </c>
      <c r="I9217" s="16">
        <f t="shared" si="9211"/>
        <v>3938.091711826527</v>
      </c>
      <c r="J9217" s="16">
        <f t="shared" si="9211"/>
        <v>4443.7123035494487</v>
      </c>
      <c r="K9217" s="16">
        <f>F9217*$E9217*(1-'Monte Carlo Inputs'!$C$11)+F9217*'Monte Carlo Inputs'!$C$12-F9217*'Monte Carlo Inputs'!$C$13-'Monte Carlo Inputs'!$C$14*(F9217-'Monte Carlo Inputs'!$C$17)</f>
        <v>1142.3666674872277</v>
      </c>
      <c r="L9217" s="16">
        <f>G9217*$E9217*(1-'Monte Carlo Inputs'!$C$11)+G9217*'Monte Carlo Inputs'!$C$12-G9217*'Monte Carlo Inputs'!$C$13-'Monte Carlo Inputs'!$C$14*(G9217-F9217)</f>
        <v>1289.0377337411762</v>
      </c>
      <c r="M9217" s="16">
        <f>H9217*$E9217*(1-'Monte Carlo Inputs'!$C$11)+H9217*'Monte Carlo Inputs'!$C$12-H9217*'Monte Carlo Inputs'!$C$13-'Monte Carlo Inputs'!$C$14*(H9217-G9217)</f>
        <v>1454.5402332716133</v>
      </c>
      <c r="N9217" s="16">
        <f>I9217*$E9217*(1-'Monte Carlo Inputs'!$C$11)+I9217*'Monte Carlo Inputs'!$C$12-I9217*'Monte Carlo Inputs'!$C$13-'Monte Carlo Inputs'!$C$14*(I9217-H9217)</f>
        <v>1641.2919768186123</v>
      </c>
      <c r="O9217" s="16">
        <f>J9217*$E9217*(1-'Monte Carlo Inputs'!$C$11)+J9217*'Monte Carlo Inputs'!$C$12-J9217*'Monte Carlo Inputs'!$C$13-'Monte Carlo Inputs'!$C$14*(J9217-I9217)</f>
        <v>1852.0212033668199</v>
      </c>
    </row>
    <row r="9218" spans="1:15">
      <c r="A9218">
        <v>9214</v>
      </c>
      <c r="B9218" s="39">
        <v>0.85991292596927849</v>
      </c>
      <c r="C9218" s="39">
        <v>0.14972579218802251</v>
      </c>
      <c r="D9218" s="29">
        <f>'Monte Carlo Inputs'!$C$6+'Monte Carlo Inputs'!$D$6*B9218</f>
        <v>0.18201871300564196</v>
      </c>
      <c r="E9218" s="29">
        <f>'Monte Carlo Inputs'!$C$7+'Monte Carlo Inputs'!$D$7*C9218</f>
        <v>0.58818080598449785</v>
      </c>
      <c r="F9218" s="16">
        <f>'Monte Carlo Inputs'!$C$17*(1+$D9218)</f>
        <v>2871.2416557620049</v>
      </c>
      <c r="G9218" s="16">
        <f t="shared" ref="G9218:J9218" si="9212">F9218*(1+$D9218)</f>
        <v>3393.8613666719934</v>
      </c>
      <c r="H9218" s="16">
        <f t="shared" si="9212"/>
        <v>4011.6076447531987</v>
      </c>
      <c r="I9218" s="16">
        <f t="shared" si="9212"/>
        <v>4741.7953053347701</v>
      </c>
      <c r="J9218" s="16">
        <f t="shared" si="9212"/>
        <v>5604.8907841479995</v>
      </c>
      <c r="K9218" s="16">
        <f>F9218*$E9218*(1-'Monte Carlo Inputs'!$C$11)+F9218*'Monte Carlo Inputs'!$C$12-F9218*'Monte Carlo Inputs'!$C$13-'Monte Carlo Inputs'!$C$14*(F9218-'Monte Carlo Inputs'!$C$17)</f>
        <v>1319.0592227050765</v>
      </c>
      <c r="L9218" s="16">
        <f>G9218*$E9218*(1-'Monte Carlo Inputs'!$C$11)+G9218*'Monte Carlo Inputs'!$C$12-G9218*'Monte Carlo Inputs'!$C$13-'Monte Carlo Inputs'!$C$14*(G9218-F9218)</f>
        <v>1559.1526848000769</v>
      </c>
      <c r="M9218" s="16">
        <f>H9218*$E9218*(1-'Monte Carlo Inputs'!$C$11)+H9218*'Monte Carlo Inputs'!$C$12-H9218*'Monte Carlo Inputs'!$C$13-'Monte Carlo Inputs'!$C$14*(H9218-G9218)</f>
        <v>1842.9476498666784</v>
      </c>
      <c r="N9218" s="16">
        <f>I9218*$E9218*(1-'Monte Carlo Inputs'!$C$11)+I9218*'Monte Carlo Inputs'!$C$12-I9218*'Monte Carlo Inputs'!$C$13-'Monte Carlo Inputs'!$C$14*(I9218-H9218)</f>
        <v>2178.3986092321829</v>
      </c>
      <c r="O9218" s="16">
        <f>J9218*$E9218*(1-'Monte Carlo Inputs'!$C$11)+J9218*'Monte Carlo Inputs'!$C$12-J9218*'Monte Carlo Inputs'!$C$13-'Monte Carlo Inputs'!$C$14*(J9218-I9218)</f>
        <v>2574.9079204979057</v>
      </c>
    </row>
    <row r="9219" spans="1:15">
      <c r="A9219">
        <v>9215</v>
      </c>
      <c r="B9219" s="39">
        <v>-0.49979806261585369</v>
      </c>
      <c r="C9219" s="39">
        <v>0.36978330829851086</v>
      </c>
      <c r="D9219" s="29">
        <f>'Monte Carlo Inputs'!$C$6+'Monte Carlo Inputs'!$D$6*B9219</f>
        <v>9.3930860587970497E-2</v>
      </c>
      <c r="E9219" s="29">
        <f>'Monte Carlo Inputs'!$C$7+'Monte Carlo Inputs'!$D$7*C9219</f>
        <v>0.59605707850800271</v>
      </c>
      <c r="F9219" s="16">
        <f>'Monte Carlo Inputs'!$C$17*(1+$D9219)</f>
        <v>2657.2674534542398</v>
      </c>
      <c r="G9219" s="16">
        <f t="shared" ref="G9219:J9219" si="9213">F9219*(1+$D9219)</f>
        <v>2906.8668721696013</v>
      </c>
      <c r="H9219" s="16">
        <f t="shared" si="9213"/>
        <v>3179.9113790871538</v>
      </c>
      <c r="I9219" s="16">
        <f t="shared" si="9213"/>
        <v>3478.6031915182903</v>
      </c>
      <c r="J9219" s="16">
        <f t="shared" si="9213"/>
        <v>3805.3513829416643</v>
      </c>
      <c r="K9219" s="16">
        <f>F9219*$E9219*(1-'Monte Carlo Inputs'!$C$11)+F9219*'Monte Carlo Inputs'!$C$12-F9219*'Monte Carlo Inputs'!$C$13-'Monte Carlo Inputs'!$C$14*(F9219-'Monte Carlo Inputs'!$C$17)</f>
        <v>1232.6168358324085</v>
      </c>
      <c r="L9219" s="16">
        <f>G9219*$E9219*(1-'Monte Carlo Inputs'!$C$11)+G9219*'Monte Carlo Inputs'!$C$12-G9219*'Monte Carlo Inputs'!$C$13-'Monte Carlo Inputs'!$C$14*(G9219-F9219)</f>
        <v>1348.3975959973679</v>
      </c>
      <c r="M9219" s="16">
        <f>H9219*$E9219*(1-'Monte Carlo Inputs'!$C$11)+H9219*'Monte Carlo Inputs'!$C$12-H9219*'Monte Carlo Inputs'!$C$13-'Monte Carlo Inputs'!$C$14*(H9219-G9219)</f>
        <v>1475.053742604151</v>
      </c>
      <c r="N9219" s="16">
        <f>I9219*$E9219*(1-'Monte Carlo Inputs'!$C$11)+I9219*'Monte Carlo Inputs'!$C$12-I9219*'Monte Carlo Inputs'!$C$13-'Monte Carlo Inputs'!$C$14*(I9219-H9219)</f>
        <v>1613.6068100604657</v>
      </c>
      <c r="O9219" s="16">
        <f>J9219*$E9219*(1-'Monte Carlo Inputs'!$C$11)+J9219*'Monte Carlo Inputs'!$C$12-J9219*'Monte Carlo Inputs'!$C$13-'Monte Carlo Inputs'!$C$14*(J9219-I9219)</f>
        <v>1765.174286380055</v>
      </c>
    </row>
    <row r="9220" spans="1:15">
      <c r="A9220">
        <v>9216</v>
      </c>
      <c r="B9220" s="39">
        <v>-0.73070804161610192</v>
      </c>
      <c r="C9220" s="39">
        <v>0.36063354637282063</v>
      </c>
      <c r="D9220" s="29">
        <f>'Monte Carlo Inputs'!$C$6+'Monte Carlo Inputs'!$D$6*B9220</f>
        <v>7.8971531493258279E-2</v>
      </c>
      <c r="E9220" s="29">
        <f>'Monte Carlo Inputs'!$C$7+'Monte Carlo Inputs'!$D$7*C9220</f>
        <v>0.59572959131408321</v>
      </c>
      <c r="F9220" s="16">
        <f>'Monte Carlo Inputs'!$C$17*(1+$D9220)</f>
        <v>2620.9297471502737</v>
      </c>
      <c r="G9220" s="16">
        <f t="shared" ref="G9220:J9220" si="9214">F9220*(1+$D9220)</f>
        <v>2827.9085832189689</v>
      </c>
      <c r="H9220" s="16">
        <f t="shared" si="9214"/>
        <v>3051.232854958701</v>
      </c>
      <c r="I9220" s="16">
        <f t="shared" si="9214"/>
        <v>3292.1933864573361</v>
      </c>
      <c r="J9220" s="16">
        <f t="shared" si="9214"/>
        <v>3552.182940157848</v>
      </c>
      <c r="K9220" s="16">
        <f>F9220*$E9220*(1-'Monte Carlo Inputs'!$C$11)+F9220*'Monte Carlo Inputs'!$C$12-F9220*'Monte Carlo Inputs'!$C$13-'Monte Carlo Inputs'!$C$14*(F9220-'Monte Carlo Inputs'!$C$17)</f>
        <v>1214.5933974921631</v>
      </c>
      <c r="L9220" s="16">
        <f>G9220*$E9220*(1-'Monte Carlo Inputs'!$C$11)+G9220*'Monte Carlo Inputs'!$C$12-G9220*'Monte Carlo Inputs'!$C$13-'Monte Carlo Inputs'!$C$14*(G9220-F9220)</f>
        <v>1310.5116982337188</v>
      </c>
      <c r="M9220" s="16">
        <f>H9220*$E9220*(1-'Monte Carlo Inputs'!$C$11)+H9220*'Monte Carlo Inputs'!$C$12-H9220*'Monte Carlo Inputs'!$C$13-'Monte Carlo Inputs'!$C$14*(H9220-G9220)</f>
        <v>1414.0048140830663</v>
      </c>
      <c r="N9220" s="16">
        <f>I9220*$E9220*(1-'Monte Carlo Inputs'!$C$11)+I9220*'Monte Carlo Inputs'!$C$12-I9220*'Monte Carlo Inputs'!$C$13-'Monte Carlo Inputs'!$C$14*(I9220-H9220)</f>
        <v>1525.6709397900461</v>
      </c>
      <c r="O9220" s="16">
        <f>J9220*$E9220*(1-'Monte Carlo Inputs'!$C$11)+J9220*'Monte Carlo Inputs'!$C$12-J9220*'Monte Carlo Inputs'!$C$13-'Monte Carlo Inputs'!$C$14*(J9220-I9220)</f>
        <v>1646.1555104600247</v>
      </c>
    </row>
    <row r="9221" spans="1:15">
      <c r="A9221">
        <v>9217</v>
      </c>
      <c r="B9221" s="39">
        <v>1.0134260855484076</v>
      </c>
      <c r="C9221" s="39">
        <v>0.53497060981144884</v>
      </c>
      <c r="D9221" s="29">
        <f>'Monte Carlo Inputs'!$C$6+'Monte Carlo Inputs'!$D$6*B9221</f>
        <v>0.19196394744053313</v>
      </c>
      <c r="E9221" s="29">
        <f>'Monte Carlo Inputs'!$C$7+'Monte Carlo Inputs'!$D$7*C9221</f>
        <v>0.60196944281681841</v>
      </c>
      <c r="F9221" s="16">
        <f>'Monte Carlo Inputs'!$C$17*(1+$D9221)</f>
        <v>2895.3996247277992</v>
      </c>
      <c r="G9221" s="16">
        <f t="shared" ref="G9221:J9221" si="9215">F9221*(1+$D9221)</f>
        <v>3451.2119661083852</v>
      </c>
      <c r="H9221" s="16">
        <f t="shared" si="9215"/>
        <v>4113.720238576554</v>
      </c>
      <c r="I9221" s="16">
        <f t="shared" si="9215"/>
        <v>4903.4062142397206</v>
      </c>
      <c r="J9221" s="16">
        <f t="shared" si="9215"/>
        <v>5844.6834270296176</v>
      </c>
      <c r="K9221" s="16">
        <f>F9221*$E9221*(1-'Monte Carlo Inputs'!$C$11)+F9221*'Monte Carlo Inputs'!$C$12-F9221*'Monte Carlo Inputs'!$C$13-'Monte Carlo Inputs'!$C$14*(F9221-'Monte Carlo Inputs'!$C$17)</f>
        <v>1358.9086634580165</v>
      </c>
      <c r="L9221" s="16">
        <f>G9221*$E9221*(1-'Monte Carlo Inputs'!$C$11)+G9221*'Monte Carlo Inputs'!$C$12-G9221*'Monte Carlo Inputs'!$C$13-'Monte Carlo Inputs'!$C$14*(G9221-F9221)</f>
        <v>1619.7701347065561</v>
      </c>
      <c r="M9221" s="16">
        <f>H9221*$E9221*(1-'Monte Carlo Inputs'!$C$11)+H9221*'Monte Carlo Inputs'!$C$12-H9221*'Monte Carlo Inputs'!$C$13-'Monte Carlo Inputs'!$C$14*(H9221-G9221)</f>
        <v>1930.7076037111106</v>
      </c>
      <c r="N9221" s="16">
        <f>I9221*$E9221*(1-'Monte Carlo Inputs'!$C$11)+I9221*'Monte Carlo Inputs'!$C$12-I9221*'Monte Carlo Inputs'!$C$13-'Monte Carlo Inputs'!$C$14*(I9221-H9221)</f>
        <v>2301.3338566729467</v>
      </c>
      <c r="O9221" s="16">
        <f>J9221*$E9221*(1-'Monte Carlo Inputs'!$C$11)+J9221*'Monte Carlo Inputs'!$C$12-J9221*'Monte Carlo Inputs'!$C$13-'Monte Carlo Inputs'!$C$14*(J9221-I9221)</f>
        <v>2743.1069881784324</v>
      </c>
    </row>
    <row r="9222" spans="1:15">
      <c r="A9222">
        <v>9218</v>
      </c>
      <c r="B9222" s="39">
        <v>-1.4874492670881332</v>
      </c>
      <c r="C9222" s="39">
        <v>0.35338656080780284</v>
      </c>
      <c r="D9222" s="29">
        <f>'Monte Carlo Inputs'!$C$6+'Monte Carlo Inputs'!$D$6*B9222</f>
        <v>2.9946621091444206E-2</v>
      </c>
      <c r="E9222" s="29">
        <f>'Monte Carlo Inputs'!$C$7+'Monte Carlo Inputs'!$D$7*C9222</f>
        <v>0.59547020806604489</v>
      </c>
      <c r="F9222" s="16">
        <f>'Monte Carlo Inputs'!$C$17*(1+$D9222)</f>
        <v>2501.8433372932277</v>
      </c>
      <c r="G9222" s="16">
        <f t="shared" ref="G9222:J9222" si="9216">F9222*(1+$D9222)</f>
        <v>2576.7650917453025</v>
      </c>
      <c r="H9222" s="16">
        <f t="shared" si="9216"/>
        <v>2653.9304995894599</v>
      </c>
      <c r="I9222" s="16">
        <f t="shared" si="9216"/>
        <v>2733.4067506636929</v>
      </c>
      <c r="J9222" s="16">
        <f t="shared" si="9216"/>
        <v>2815.2630469146147</v>
      </c>
      <c r="K9222" s="16">
        <f>F9222*$E9222*(1-'Monte Carlo Inputs'!$C$11)+F9222*'Monte Carlo Inputs'!$C$12-F9222*'Monte Carlo Inputs'!$C$13-'Monte Carlo Inputs'!$C$14*(F9222-'Monte Carlo Inputs'!$C$17)</f>
        <v>1157.0943175077464</v>
      </c>
      <c r="L9222" s="16">
        <f>G9222*$E9222*(1-'Monte Carlo Inputs'!$C$11)+G9222*'Monte Carlo Inputs'!$C$12-G9222*'Monte Carlo Inputs'!$C$13-'Monte Carlo Inputs'!$C$14*(G9222-F9222)</f>
        <v>1191.745382601214</v>
      </c>
      <c r="M9222" s="16">
        <f>H9222*$E9222*(1-'Monte Carlo Inputs'!$C$11)+H9222*'Monte Carlo Inputs'!$C$12-H9222*'Monte Carlo Inputs'!$C$13-'Monte Carlo Inputs'!$C$14*(H9222-G9222)</f>
        <v>1227.4341300114511</v>
      </c>
      <c r="N9222" s="16">
        <f>I9222*$E9222*(1-'Monte Carlo Inputs'!$C$11)+I9222*'Monte Carlo Inputs'!$C$12-I9222*'Monte Carlo Inputs'!$C$13-'Monte Carlo Inputs'!$C$14*(I9222-H9222)</f>
        <v>1264.1916348176103</v>
      </c>
      <c r="O9222" s="16">
        <f>J9222*$E9222*(1-'Monte Carlo Inputs'!$C$11)+J9222*'Monte Carlo Inputs'!$C$12-J9222*'Monte Carlo Inputs'!$C$13-'Monte Carlo Inputs'!$C$14*(J9222-I9222)</f>
        <v>1302.049902692467</v>
      </c>
    </row>
    <row r="9223" spans="1:15">
      <c r="A9223">
        <v>9219</v>
      </c>
      <c r="B9223" s="39">
        <v>5.4525380182746989E-2</v>
      </c>
      <c r="C9223" s="39">
        <v>-2.5578812192998172E-3</v>
      </c>
      <c r="D9223" s="29">
        <f>'Monte Carlo Inputs'!$C$6+'Monte Carlo Inputs'!$D$6*B9223</f>
        <v>0.12984228737706235</v>
      </c>
      <c r="E9223" s="29">
        <f>'Monte Carlo Inputs'!$C$7+'Monte Carlo Inputs'!$D$7*C9223</f>
        <v>0.58273028680280237</v>
      </c>
      <c r="F9223" s="16">
        <f>'Monte Carlo Inputs'!$C$17*(1+$D9223)</f>
        <v>2744.4999002676227</v>
      </c>
      <c r="G9223" s="16">
        <f t="shared" ref="G9223:J9223" si="9217">F9223*(1+$D9223)</f>
        <v>3100.8520450244905</v>
      </c>
      <c r="H9223" s="16">
        <f t="shared" si="9217"/>
        <v>3503.4737673683121</v>
      </c>
      <c r="I9223" s="16">
        <f t="shared" si="9217"/>
        <v>3958.3728150889478</v>
      </c>
      <c r="J9223" s="16">
        <f t="shared" si="9217"/>
        <v>4472.3369956912784</v>
      </c>
      <c r="K9223" s="16">
        <f>F9223*$E9223*(1-'Monte Carlo Inputs'!$C$11)+F9223*'Monte Carlo Inputs'!$C$12-F9223*'Monte Carlo Inputs'!$C$13-'Monte Carlo Inputs'!$C$14*(F9223-'Monte Carlo Inputs'!$C$17)</f>
        <v>1248.3917335346976</v>
      </c>
      <c r="L9223" s="16">
        <f>G9223*$E9223*(1-'Monte Carlo Inputs'!$C$11)+G9223*'Monte Carlo Inputs'!$C$12-G9223*'Monte Carlo Inputs'!$C$13-'Monte Carlo Inputs'!$C$14*(G9223-F9223)</f>
        <v>1410.4857717594582</v>
      </c>
      <c r="M9223" s="16">
        <f>H9223*$E9223*(1-'Monte Carlo Inputs'!$C$11)+H9223*'Monte Carlo Inputs'!$C$12-H9223*'Monte Carlo Inputs'!$C$13-'Monte Carlo Inputs'!$C$14*(H9223-G9223)</f>
        <v>1593.6264706775078</v>
      </c>
      <c r="N9223" s="16">
        <f>I9223*$E9223*(1-'Monte Carlo Inputs'!$C$11)+I9223*'Monte Carlo Inputs'!$C$12-I9223*'Monte Carlo Inputs'!$C$13-'Monte Carlo Inputs'!$C$14*(I9223-H9223)</f>
        <v>1800.5465768549107</v>
      </c>
      <c r="O9223" s="16">
        <f>J9223*$E9223*(1-'Monte Carlo Inputs'!$C$11)+J9223*'Monte Carlo Inputs'!$C$12-J9223*'Monte Carlo Inputs'!$C$13-'Monte Carlo Inputs'!$C$14*(J9223-I9223)</f>
        <v>2034.3336629226922</v>
      </c>
    </row>
    <row r="9224" spans="1:15">
      <c r="A9224">
        <v>9220</v>
      </c>
      <c r="B9224" s="39">
        <v>0.52913255185039565</v>
      </c>
      <c r="C9224" s="39">
        <v>-0.11027025565481328</v>
      </c>
      <c r="D9224" s="29">
        <f>'Monte Carlo Inputs'!$C$6+'Monte Carlo Inputs'!$D$6*B9224</f>
        <v>0.16058935557405571</v>
      </c>
      <c r="E9224" s="29">
        <f>'Monte Carlo Inputs'!$C$7+'Monte Carlo Inputs'!$D$7*C9224</f>
        <v>0.57887505826890417</v>
      </c>
      <c r="F9224" s="16">
        <f>'Monte Carlo Inputs'!$C$17*(1+$D9224)</f>
        <v>2819.1876036249391</v>
      </c>
      <c r="G9224" s="16">
        <f t="shared" ref="G9224:J9224" si="9218">F9224*(1+$D9224)</f>
        <v>3271.9191241334343</v>
      </c>
      <c r="H9224" s="16">
        <f t="shared" si="9218"/>
        <v>3797.3545077684512</v>
      </c>
      <c r="I9224" s="16">
        <f t="shared" si="9218"/>
        <v>4407.1692210572219</v>
      </c>
      <c r="J9224" s="16">
        <f t="shared" si="9218"/>
        <v>5114.9136861726138</v>
      </c>
      <c r="K9224" s="16">
        <f>F9224*$E9224*(1-'Monte Carlo Inputs'!$C$11)+F9224*'Monte Carlo Inputs'!$C$12-F9224*'Monte Carlo Inputs'!$C$13-'Monte Carlo Inputs'!$C$14*(F9224-'Monte Carlo Inputs'!$C$17)</f>
        <v>1275.739290239942</v>
      </c>
      <c r="L9224" s="16">
        <f>G9224*$E9224*(1-'Monte Carlo Inputs'!$C$11)+G9224*'Monte Carlo Inputs'!$C$12-G9224*'Monte Carlo Inputs'!$C$13-'Monte Carlo Inputs'!$C$14*(G9224-F9224)</f>
        <v>1480.6094407400776</v>
      </c>
      <c r="M9224" s="16">
        <f>H9224*$E9224*(1-'Monte Carlo Inputs'!$C$11)+H9224*'Monte Carlo Inputs'!$C$12-H9224*'Monte Carlo Inputs'!$C$13-'Monte Carlo Inputs'!$C$14*(H9224-G9224)</f>
        <v>1718.3795566853898</v>
      </c>
      <c r="N9224" s="16">
        <f>I9224*$E9224*(1-'Monte Carlo Inputs'!$C$11)+I9224*'Monte Carlo Inputs'!$C$12-I9224*'Monte Carlo Inputs'!$C$13-'Monte Carlo Inputs'!$C$14*(I9224-H9224)</f>
        <v>1994.3330223251273</v>
      </c>
      <c r="O9224" s="16">
        <f>J9224*$E9224*(1-'Monte Carlo Inputs'!$C$11)+J9224*'Monte Carlo Inputs'!$C$12-J9224*'Monte Carlo Inputs'!$C$13-'Monte Carlo Inputs'!$C$14*(J9224-I9224)</f>
        <v>2314.6016771803788</v>
      </c>
    </row>
    <row r="9225" spans="1:15">
      <c r="A9225">
        <v>9221</v>
      </c>
      <c r="B9225" s="39">
        <v>-0.69601331408852807</v>
      </c>
      <c r="C9225" s="39">
        <v>1.110497703562819</v>
      </c>
      <c r="D9225" s="29">
        <f>'Monte Carlo Inputs'!$C$6+'Monte Carlo Inputs'!$D$6*B9225</f>
        <v>8.1219203288056679E-2</v>
      </c>
      <c r="E9225" s="29">
        <f>'Monte Carlo Inputs'!$C$7+'Monte Carlo Inputs'!$D$7*C9225</f>
        <v>0.6225686403137608</v>
      </c>
      <c r="F9225" s="16">
        <f>'Monte Carlo Inputs'!$C$17*(1+$D9225)</f>
        <v>2626.3895667070192</v>
      </c>
      <c r="G9225" s="16">
        <f t="shared" ref="G9225:J9225" si="9219">F9225*(1+$D9225)</f>
        <v>2839.7028348390277</v>
      </c>
      <c r="H9225" s="16">
        <f t="shared" si="9219"/>
        <v>3070.3412366594898</v>
      </c>
      <c r="I9225" s="16">
        <f t="shared" si="9219"/>
        <v>3319.7119057234404</v>
      </c>
      <c r="J9225" s="16">
        <f t="shared" si="9219"/>
        <v>3589.3362618521746</v>
      </c>
      <c r="K9225" s="16">
        <f>F9225*$E9225*(1-'Monte Carlo Inputs'!$C$11)+F9225*'Monte Carlo Inputs'!$C$12-F9225*'Monte Carlo Inputs'!$C$13-'Monte Carlo Inputs'!$C$14*(F9225-'Monte Carlo Inputs'!$C$17)</f>
        <v>1267.367059849583</v>
      </c>
      <c r="L9225" s="16">
        <f>G9225*$E9225*(1-'Monte Carlo Inputs'!$C$11)+G9225*'Monte Carlo Inputs'!$C$12-G9225*'Monte Carlo Inputs'!$C$13-'Monte Carlo Inputs'!$C$14*(G9225-F9225)</f>
        <v>1370.3016027240928</v>
      </c>
      <c r="M9225" s="16">
        <f>H9225*$E9225*(1-'Monte Carlo Inputs'!$C$11)+H9225*'Monte Carlo Inputs'!$C$12-H9225*'Monte Carlo Inputs'!$C$13-'Monte Carlo Inputs'!$C$14*(H9225-G9225)</f>
        <v>1481.5964071616909</v>
      </c>
      <c r="N9225" s="16">
        <f>I9225*$E9225*(1-'Monte Carlo Inputs'!$C$11)+I9225*'Monte Carlo Inputs'!$C$12-I9225*'Monte Carlo Inputs'!$C$13-'Monte Carlo Inputs'!$C$14*(I9225-H9225)</f>
        <v>1601.9304869458108</v>
      </c>
      <c r="O9225" s="16">
        <f>J9225*$E9225*(1-'Monte Carlo Inputs'!$C$11)+J9225*'Monte Carlo Inputs'!$C$12-J9225*'Monte Carlo Inputs'!$C$13-'Monte Carlo Inputs'!$C$14*(J9225-I9225)</f>
        <v>1732.0380048183983</v>
      </c>
    </row>
    <row r="9226" spans="1:15">
      <c r="A9226">
        <v>9222</v>
      </c>
      <c r="B9226" s="39">
        <v>0.85215555311860602</v>
      </c>
      <c r="C9226" s="39">
        <v>-0.588145490180502</v>
      </c>
      <c r="D9226" s="29">
        <f>'Monte Carlo Inputs'!$C$6+'Monte Carlo Inputs'!$D$6*B9226</f>
        <v>0.18151615744747152</v>
      </c>
      <c r="E9226" s="29">
        <f>'Monte Carlo Inputs'!$C$7+'Monte Carlo Inputs'!$D$7*C9226</f>
        <v>0.56177100453838613</v>
      </c>
      <c r="F9226" s="16">
        <f>'Monte Carlo Inputs'!$C$17*(1+$D9226)</f>
        <v>2870.0208980556536</v>
      </c>
      <c r="G9226" s="16">
        <f t="shared" ref="G9226:J9226" si="9220">F9226*(1+$D9226)</f>
        <v>3390.9760632646571</v>
      </c>
      <c r="H9226" s="16">
        <f t="shared" si="9220"/>
        <v>4006.4930082648116</v>
      </c>
      <c r="I9226" s="16">
        <f t="shared" si="9220"/>
        <v>4733.7362239652011</v>
      </c>
      <c r="J9226" s="16">
        <f t="shared" si="9220"/>
        <v>5592.9858337092683</v>
      </c>
      <c r="K9226" s="16">
        <f>F9226*$E9226*(1-'Monte Carlo Inputs'!$C$11)+F9226*'Monte Carlo Inputs'!$C$12-F9226*'Monte Carlo Inputs'!$C$13-'Monte Carlo Inputs'!$C$14*(F9226-'Monte Carlo Inputs'!$C$17)</f>
        <v>1264.5462120630534</v>
      </c>
      <c r="L9226" s="16">
        <f>G9226*$E9226*(1-'Monte Carlo Inputs'!$C$11)+G9226*'Monte Carlo Inputs'!$C$12-G9226*'Monte Carlo Inputs'!$C$13-'Monte Carlo Inputs'!$C$14*(G9226-F9226)</f>
        <v>1494.0817813914944</v>
      </c>
      <c r="M9226" s="16">
        <f>H9226*$E9226*(1-'Monte Carlo Inputs'!$C$11)+H9226*'Monte Carlo Inputs'!$C$12-H9226*'Monte Carlo Inputs'!$C$13-'Monte Carlo Inputs'!$C$14*(H9226-G9226)</f>
        <v>1765.2817652619513</v>
      </c>
      <c r="N9226" s="16">
        <f>I9226*$E9226*(1-'Monte Carlo Inputs'!$C$11)+I9226*'Monte Carlo Inputs'!$C$12-I9226*'Monte Carlo Inputs'!$C$13-'Monte Carlo Inputs'!$C$14*(I9226-H9226)</f>
        <v>2085.70892810439</v>
      </c>
      <c r="O9226" s="16">
        <f>J9226*$E9226*(1-'Monte Carlo Inputs'!$C$11)+J9226*'Monte Carlo Inputs'!$C$12-J9226*'Monte Carlo Inputs'!$C$13-'Monte Carlo Inputs'!$C$14*(J9226-I9226)</f>
        <v>2464.2987982877844</v>
      </c>
    </row>
    <row r="9227" spans="1:15">
      <c r="A9227">
        <v>9223</v>
      </c>
      <c r="B9227" s="39">
        <v>-0.40598923101172785</v>
      </c>
      <c r="C9227" s="39">
        <v>5.6081626441780337E-2</v>
      </c>
      <c r="D9227" s="29">
        <f>'Monte Carlo Inputs'!$C$6+'Monte Carlo Inputs'!$D$6*B9227</f>
        <v>0.10000819509742906</v>
      </c>
      <c r="E9227" s="29">
        <f>'Monte Carlo Inputs'!$C$7+'Monte Carlo Inputs'!$D$7*C9227</f>
        <v>0.58482910510788089</v>
      </c>
      <c r="F9227" s="16">
        <f>'Monte Carlo Inputs'!$C$17*(1+$D9227)</f>
        <v>2672.029906711165</v>
      </c>
      <c r="G9227" s="16">
        <f t="shared" ref="G9227:J9227" si="9221">F9227*(1+$D9227)</f>
        <v>2939.2547949277</v>
      </c>
      <c r="H9227" s="16">
        <f t="shared" si="9221"/>
        <v>3233.2043618998832</v>
      </c>
      <c r="I9227" s="16">
        <f t="shared" si="9221"/>
        <v>3556.5512945146252</v>
      </c>
      <c r="J9227" s="16">
        <f t="shared" si="9221"/>
        <v>3912.2355702504574</v>
      </c>
      <c r="K9227" s="16">
        <f>F9227*$E9227*(1-'Monte Carlo Inputs'!$C$11)+F9227*'Monte Carlo Inputs'!$C$12-F9227*'Monte Carlo Inputs'!$C$13-'Monte Carlo Inputs'!$C$14*(F9227-'Monte Carlo Inputs'!$C$17)</f>
        <v>1218.3426163638703</v>
      </c>
      <c r="L9227" s="16">
        <f>G9227*$E9227*(1-'Monte Carlo Inputs'!$C$11)+G9227*'Monte Carlo Inputs'!$C$12-G9227*'Monte Carlo Inputs'!$C$13-'Monte Carlo Inputs'!$C$14*(G9227-F9227)</f>
        <v>1340.1868624367003</v>
      </c>
      <c r="M9227" s="16">
        <f>H9227*$E9227*(1-'Monte Carlo Inputs'!$C$11)+H9227*'Monte Carlo Inputs'!$C$12-H9227*'Monte Carlo Inputs'!$C$13-'Monte Carlo Inputs'!$C$14*(H9227-G9227)</f>
        <v>1474.2165316422811</v>
      </c>
      <c r="N9227" s="16">
        <f>I9227*$E9227*(1-'Monte Carlo Inputs'!$C$11)+I9227*'Monte Carlo Inputs'!$C$12-I9227*'Monte Carlo Inputs'!$C$13-'Monte Carlo Inputs'!$C$14*(I9227-H9227)</f>
        <v>1621.6502661546174</v>
      </c>
      <c r="O9227" s="16">
        <f>J9227*$E9227*(1-'Monte Carlo Inputs'!$C$11)+J9227*'Monte Carlo Inputs'!$C$12-J9227*'Monte Carlo Inputs'!$C$13-'Monte Carlo Inputs'!$C$14*(J9227-I9227)</f>
        <v>1783.8285823520059</v>
      </c>
    </row>
    <row r="9228" spans="1:15">
      <c r="A9228">
        <v>9224</v>
      </c>
      <c r="B9228" s="39">
        <v>0.96315083471180318</v>
      </c>
      <c r="C9228" s="39">
        <v>1.3634924068596423</v>
      </c>
      <c r="D9228" s="29">
        <f>'Monte Carlo Inputs'!$C$6+'Monte Carlo Inputs'!$D$6*B9228</f>
        <v>0.18870690317661606</v>
      </c>
      <c r="E9228" s="29">
        <f>'Monte Carlo Inputs'!$C$7+'Monte Carlo Inputs'!$D$7*C9228</f>
        <v>0.63162379673554181</v>
      </c>
      <c r="F9228" s="16">
        <f>'Monte Carlo Inputs'!$C$17*(1+$D9228)</f>
        <v>2887.4879385063182</v>
      </c>
      <c r="G9228" s="16">
        <f t="shared" ref="G9228:J9228" si="9222">F9228*(1+$D9228)</f>
        <v>3432.3768453416765</v>
      </c>
      <c r="H9228" s="16">
        <f t="shared" si="9222"/>
        <v>4080.090050361227</v>
      </c>
      <c r="I9228" s="16">
        <f t="shared" si="9222"/>
        <v>4850.0312084466177</v>
      </c>
      <c r="J9228" s="16">
        <f t="shared" si="9222"/>
        <v>5765.2655781025196</v>
      </c>
      <c r="K9228" s="16">
        <f>F9228*$E9228*(1-'Monte Carlo Inputs'!$C$11)+F9228*'Monte Carlo Inputs'!$C$12-F9228*'Monte Carlo Inputs'!$C$13-'Monte Carlo Inputs'!$C$14*(F9228-'Monte Carlo Inputs'!$C$17)</f>
        <v>1416.0137484257016</v>
      </c>
      <c r="L9228" s="16">
        <f>G9228*$E9228*(1-'Monte Carlo Inputs'!$C$11)+G9228*'Monte Carlo Inputs'!$C$12-G9228*'Monte Carlo Inputs'!$C$13-'Monte Carlo Inputs'!$C$14*(G9228-F9228)</f>
        <v>1683.2253177466273</v>
      </c>
      <c r="M9228" s="16">
        <f>H9228*$E9228*(1-'Monte Carlo Inputs'!$C$11)+H9228*'Monte Carlo Inputs'!$C$12-H9228*'Monte Carlo Inputs'!$C$13-'Monte Carlo Inputs'!$C$14*(H9228-G9228)</f>
        <v>2000.8615548070688</v>
      </c>
      <c r="N9228" s="16">
        <f>I9228*$E9228*(1-'Monte Carlo Inputs'!$C$11)+I9228*'Monte Carlo Inputs'!$C$12-I9228*'Monte Carlo Inputs'!$C$13-'Monte Carlo Inputs'!$C$14*(I9228-H9228)</f>
        <v>2378.4379424998606</v>
      </c>
      <c r="O9228" s="16">
        <f>J9228*$E9228*(1-'Monte Carlo Inputs'!$C$11)+J9228*'Monte Carlo Inputs'!$C$12-J9228*'Monte Carlo Inputs'!$C$13-'Monte Carlo Inputs'!$C$14*(J9228-I9228)</f>
        <v>2827.265601026771</v>
      </c>
    </row>
    <row r="9229" spans="1:15">
      <c r="A9229">
        <v>9225</v>
      </c>
      <c r="B9229" s="39">
        <v>0.30977666910915735</v>
      </c>
      <c r="C9229" s="39">
        <v>-1.1466491953872822</v>
      </c>
      <c r="D9229" s="29">
        <f>'Monte Carlo Inputs'!$C$6+'Monte Carlo Inputs'!$D$6*B9229</f>
        <v>0.14637854990426799</v>
      </c>
      <c r="E9229" s="29">
        <f>'Monte Carlo Inputs'!$C$7+'Monte Carlo Inputs'!$D$7*C9229</f>
        <v>0.54178110614569863</v>
      </c>
      <c r="F9229" s="16">
        <f>'Monte Carlo Inputs'!$C$17*(1+$D9229)</f>
        <v>2784.6681355724577</v>
      </c>
      <c r="G9229" s="16">
        <f t="shared" ref="G9229:J9229" si="9223">F9229*(1+$D9229)</f>
        <v>3192.2838192221757</v>
      </c>
      <c r="H9229" s="16">
        <f t="shared" si="9223"/>
        <v>3659.5656955627765</v>
      </c>
      <c r="I9229" s="16">
        <f t="shared" si="9223"/>
        <v>4195.2476153586595</v>
      </c>
      <c r="J9229" s="16">
        <f t="shared" si="9223"/>
        <v>4809.341877784198</v>
      </c>
      <c r="K9229" s="16">
        <f>F9229*$E9229*(1-'Monte Carlo Inputs'!$C$11)+F9229*'Monte Carlo Inputs'!$C$12-F9229*'Monte Carlo Inputs'!$C$13-'Monte Carlo Inputs'!$C$14*(F9229-'Monte Carlo Inputs'!$C$17)</f>
        <v>1186.1184620698116</v>
      </c>
      <c r="L9229" s="16">
        <f>G9229*$E9229*(1-'Monte Carlo Inputs'!$C$11)+G9229*'Monte Carlo Inputs'!$C$12-G9229*'Monte Carlo Inputs'!$C$13-'Monte Carlo Inputs'!$C$14*(G9229-F9229)</f>
        <v>1359.7407625622711</v>
      </c>
      <c r="M9229" s="16">
        <f>H9229*$E9229*(1-'Monte Carlo Inputs'!$C$11)+H9229*'Monte Carlo Inputs'!$C$12-H9229*'Monte Carlo Inputs'!$C$13-'Monte Carlo Inputs'!$C$14*(H9229-G9229)</f>
        <v>1558.77764363186</v>
      </c>
      <c r="N9229" s="16">
        <f>I9229*$E9229*(1-'Monte Carlo Inputs'!$C$11)+I9229*'Monte Carlo Inputs'!$C$12-I9229*'Monte Carlo Inputs'!$C$13-'Monte Carlo Inputs'!$C$14*(I9229-H9229)</f>
        <v>1786.9492547298833</v>
      </c>
      <c r="O9229" s="16">
        <f>J9229*$E9229*(1-'Monte Carlo Inputs'!$C$11)+J9229*'Monte Carlo Inputs'!$C$12-J9229*'Monte Carlo Inputs'!$C$13-'Monte Carlo Inputs'!$C$14*(J9229-I9229)</f>
        <v>2048.520295389756</v>
      </c>
    </row>
    <row r="9230" spans="1:15">
      <c r="A9230">
        <v>9226</v>
      </c>
      <c r="B9230" s="39">
        <v>0.20017772125288832</v>
      </c>
      <c r="C9230" s="39">
        <v>-0.38387120808384623</v>
      </c>
      <c r="D9230" s="29">
        <f>'Monte Carlo Inputs'!$C$6+'Monte Carlo Inputs'!$D$6*B9230</f>
        <v>0.13927826460471249</v>
      </c>
      <c r="E9230" s="29">
        <f>'Monte Carlo Inputs'!$C$7+'Monte Carlo Inputs'!$D$7*C9230</f>
        <v>0.56908236542155066</v>
      </c>
      <c r="F9230" s="16">
        <f>'Monte Carlo Inputs'!$C$17*(1+$D9230)</f>
        <v>2767.4208325513073</v>
      </c>
      <c r="G9230" s="16">
        <f t="shared" ref="G9230:J9230" si="9224">F9230*(1+$D9230)</f>
        <v>3152.8624035399816</v>
      </c>
      <c r="H9230" s="16">
        <f t="shared" si="9224"/>
        <v>3591.9876076424725</v>
      </c>
      <c r="I9230" s="16">
        <f t="shared" si="9224"/>
        <v>4092.2734081165486</v>
      </c>
      <c r="J9230" s="16">
        <f t="shared" si="9224"/>
        <v>4662.2381466870338</v>
      </c>
      <c r="K9230" s="16">
        <f>F9230*$E9230*(1-'Monte Carlo Inputs'!$C$11)+F9230*'Monte Carlo Inputs'!$C$12-F9230*'Monte Carlo Inputs'!$C$13-'Monte Carlo Inputs'!$C$14*(F9230-'Monte Carlo Inputs'!$C$17)</f>
        <v>1232.2820769675873</v>
      </c>
      <c r="L9230" s="16">
        <f>G9230*$E9230*(1-'Monte Carlo Inputs'!$C$11)+G9230*'Monte Carlo Inputs'!$C$12-G9230*'Monte Carlo Inputs'!$C$13-'Monte Carlo Inputs'!$C$14*(G9230-F9230)</f>
        <v>1403.9121861511233</v>
      </c>
      <c r="M9230" s="16">
        <f>H9230*$E9230*(1-'Monte Carlo Inputs'!$C$11)+H9230*'Monte Carlo Inputs'!$C$12-H9230*'Monte Carlo Inputs'!$C$13-'Monte Carlo Inputs'!$C$14*(H9230-G9230)</f>
        <v>1599.4466390956595</v>
      </c>
      <c r="N9230" s="16">
        <f>I9230*$E9230*(1-'Monte Carlo Inputs'!$C$11)+I9230*'Monte Carlo Inputs'!$C$12-I9230*'Monte Carlo Inputs'!$C$13-'Monte Carlo Inputs'!$C$14*(I9230-H9230)</f>
        <v>1822.2147913167428</v>
      </c>
      <c r="O9230" s="16">
        <f>J9230*$E9230*(1-'Monte Carlo Inputs'!$C$11)+J9230*'Monte Carlo Inputs'!$C$12-J9230*'Monte Carlo Inputs'!$C$13-'Monte Carlo Inputs'!$C$14*(J9230-I9230)</f>
        <v>2076.0097051883772</v>
      </c>
    </row>
    <row r="9231" spans="1:15">
      <c r="A9231">
        <v>9227</v>
      </c>
      <c r="B9231" s="39">
        <v>-8.6462815114192224E-2</v>
      </c>
      <c r="C9231" s="39">
        <v>0.55783730980992152</v>
      </c>
      <c r="D9231" s="29">
        <f>'Monte Carlo Inputs'!$C$6+'Monte Carlo Inputs'!$D$6*B9231</f>
        <v>0.12070847332083136</v>
      </c>
      <c r="E9231" s="29">
        <f>'Monte Carlo Inputs'!$C$7+'Monte Carlo Inputs'!$D$7*C9231</f>
        <v>0.60278788503176539</v>
      </c>
      <c r="F9231" s="16">
        <f>'Monte Carlo Inputs'!$C$17*(1+$D9231)</f>
        <v>2722.312952543632</v>
      </c>
      <c r="G9231" s="16">
        <f t="shared" ref="G9231:J9231" si="9225">F9231*(1+$D9231)</f>
        <v>3050.9191929466988</v>
      </c>
      <c r="H9231" s="16">
        <f t="shared" si="9225"/>
        <v>3419.190990952518</v>
      </c>
      <c r="I9231" s="16">
        <f t="shared" si="9225"/>
        <v>3831.9163154627372</v>
      </c>
      <c r="J9231" s="16">
        <f t="shared" si="9225"/>
        <v>4294.4610837954297</v>
      </c>
      <c r="K9231" s="16">
        <f>F9231*$E9231*(1-'Monte Carlo Inputs'!$C$11)+F9231*'Monte Carlo Inputs'!$C$12-F9231*'Monte Carlo Inputs'!$C$13-'Monte Carlo Inputs'!$C$14*(F9231-'Monte Carlo Inputs'!$C$17)</f>
        <v>1276.8244256698997</v>
      </c>
      <c r="L9231" s="16">
        <f>G9231*$E9231*(1-'Monte Carlo Inputs'!$C$11)+G9231*'Monte Carlo Inputs'!$C$12-G9231*'Monte Carlo Inputs'!$C$13-'Monte Carlo Inputs'!$C$14*(G9231-F9231)</f>
        <v>1430.9479527912608</v>
      </c>
      <c r="M9231" s="16">
        <f>H9231*$E9231*(1-'Monte Carlo Inputs'!$C$11)+H9231*'Monte Carlo Inputs'!$C$12-H9231*'Monte Carlo Inputs'!$C$13-'Monte Carlo Inputs'!$C$14*(H9231-G9231)</f>
        <v>1603.6754955742633</v>
      </c>
      <c r="N9231" s="16">
        <f>I9231*$E9231*(1-'Monte Carlo Inputs'!$C$11)+I9231*'Monte Carlo Inputs'!$C$12-I9231*'Monte Carlo Inputs'!$C$13-'Monte Carlo Inputs'!$C$14*(I9231-H9231)</f>
        <v>1797.2527163470604</v>
      </c>
      <c r="O9231" s="16">
        <f>J9231*$E9231*(1-'Monte Carlo Inputs'!$C$11)+J9231*'Monte Carlo Inputs'!$C$12-J9231*'Monte Carlo Inputs'!$C$13-'Monte Carlo Inputs'!$C$14*(J9231-I9231)</f>
        <v>2014.1963479090309</v>
      </c>
    </row>
    <row r="9232" spans="1:15">
      <c r="A9232">
        <v>9228</v>
      </c>
      <c r="B9232" s="39">
        <v>-1.091163756176353</v>
      </c>
      <c r="C9232" s="39">
        <v>0.73636687346973251</v>
      </c>
      <c r="D9232" s="29">
        <f>'Monte Carlo Inputs'!$C$6+'Monte Carlo Inputs'!$D$6*B9232</f>
        <v>5.5619679479228815E-2</v>
      </c>
      <c r="E9232" s="29">
        <f>'Monte Carlo Inputs'!$C$7+'Monte Carlo Inputs'!$D$7*C9232</f>
        <v>0.60917779400529515</v>
      </c>
      <c r="F9232" s="16">
        <f>'Monte Carlo Inputs'!$C$17*(1+$D9232)</f>
        <v>2564.205763422995</v>
      </c>
      <c r="G9232" s="16">
        <f t="shared" ref="G9232:J9232" si="9226">F9232*(1+$D9232)</f>
        <v>2706.8260661033733</v>
      </c>
      <c r="H9232" s="16">
        <f t="shared" si="9226"/>
        <v>2857.3788643060643</v>
      </c>
      <c r="I9232" s="16">
        <f t="shared" si="9226"/>
        <v>3016.3053608894902</v>
      </c>
      <c r="J9232" s="16">
        <f t="shared" si="9226"/>
        <v>3184.0712982736432</v>
      </c>
      <c r="K9232" s="16">
        <f>F9232*$E9232*(1-'Monte Carlo Inputs'!$C$11)+F9232*'Monte Carlo Inputs'!$C$12-F9232*'Monte Carlo Inputs'!$C$13-'Monte Carlo Inputs'!$C$14*(F9232-'Monte Carlo Inputs'!$C$17)</f>
        <v>1211.962883210781</v>
      </c>
      <c r="L9232" s="16">
        <f>G9232*$E9232*(1-'Monte Carlo Inputs'!$C$11)+G9232*'Monte Carlo Inputs'!$C$12-G9232*'Monte Carlo Inputs'!$C$13-'Monte Carlo Inputs'!$C$14*(G9232-F9232)</f>
        <v>1279.3718703156867</v>
      </c>
      <c r="M9232" s="16">
        <f>H9232*$E9232*(1-'Monte Carlo Inputs'!$C$11)+H9232*'Monte Carlo Inputs'!$C$12-H9232*'Monte Carlo Inputs'!$C$13-'Monte Carlo Inputs'!$C$14*(H9232-G9232)</f>
        <v>1350.5301236773867</v>
      </c>
      <c r="N9232" s="16">
        <f>I9232*$E9232*(1-'Monte Carlo Inputs'!$C$11)+I9232*'Monte Carlo Inputs'!$C$12-I9232*'Monte Carlo Inputs'!$C$13-'Monte Carlo Inputs'!$C$14*(I9232-H9232)</f>
        <v>1425.6461762833658</v>
      </c>
      <c r="O9232" s="16">
        <f>J9232*$E9232*(1-'Monte Carlo Inputs'!$C$11)+J9232*'Monte Carlo Inputs'!$C$12-J9232*'Monte Carlo Inputs'!$C$13-'Monte Carlo Inputs'!$C$14*(J9232-I9232)</f>
        <v>1504.9401596590351</v>
      </c>
    </row>
    <row r="9233" spans="1:15">
      <c r="A9233">
        <v>9229</v>
      </c>
      <c r="B9233" s="39">
        <v>2.9093759180437804</v>
      </c>
      <c r="C9233" s="39">
        <v>9.0254112472893819E-2</v>
      </c>
      <c r="D9233" s="29">
        <f>'Monte Carlo Inputs'!$C$6+'Monte Carlo Inputs'!$D$6*B9233</f>
        <v>0.31479162952755246</v>
      </c>
      <c r="E9233" s="29">
        <f>'Monte Carlo Inputs'!$C$7+'Monte Carlo Inputs'!$D$7*C9233</f>
        <v>0.58605220267593483</v>
      </c>
      <c r="F9233" s="16">
        <f>'Monte Carlo Inputs'!$C$17*(1+$D9233)</f>
        <v>3193.760347285378</v>
      </c>
      <c r="G9233" s="16">
        <f t="shared" ref="G9233:J9233" si="9227">F9233*(1+$D9233)</f>
        <v>4199.1293713278237</v>
      </c>
      <c r="H9233" s="16">
        <f t="shared" si="9227"/>
        <v>5520.9801487251161</v>
      </c>
      <c r="I9233" s="16">
        <f t="shared" si="9227"/>
        <v>7258.9384863315636</v>
      </c>
      <c r="J9233" s="16">
        <f t="shared" si="9227"/>
        <v>9543.9915610841399</v>
      </c>
      <c r="K9233" s="16">
        <f>F9233*$E9233*(1-'Monte Carlo Inputs'!$C$11)+F9233*'Monte Carlo Inputs'!$C$12-F9233*'Monte Carlo Inputs'!$C$13-'Monte Carlo Inputs'!$C$14*(F9233-'Monte Carlo Inputs'!$C$17)</f>
        <v>1466.9620651887431</v>
      </c>
      <c r="L9233" s="16">
        <f>G9233*$E9233*(1-'Monte Carlo Inputs'!$C$11)+G9233*'Monte Carlo Inputs'!$C$12-G9233*'Monte Carlo Inputs'!$C$13-'Monte Carlo Inputs'!$C$14*(G9233-F9233)</f>
        <v>1928.7494441446108</v>
      </c>
      <c r="M9233" s="16">
        <f>H9233*$E9233*(1-'Monte Carlo Inputs'!$C$11)+H9233*'Monte Carlo Inputs'!$C$12-H9233*'Monte Carlo Inputs'!$C$13-'Monte Carlo Inputs'!$C$14*(H9233-G9233)</f>
        <v>2535.9036246172545</v>
      </c>
      <c r="N9233" s="16">
        <f>I9233*$E9233*(1-'Monte Carlo Inputs'!$C$11)+I9233*'Monte Carlo Inputs'!$C$12-I9233*'Monte Carlo Inputs'!$C$13-'Monte Carlo Inputs'!$C$14*(I9233-H9233)</f>
        <v>3334.1848589353458</v>
      </c>
      <c r="O9233" s="16">
        <f>J9233*$E9233*(1-'Monte Carlo Inputs'!$C$11)+J9233*'Monte Carlo Inputs'!$C$12-J9233*'Monte Carlo Inputs'!$C$13-'Monte Carlo Inputs'!$C$14*(J9233-I9233)</f>
        <v>4383.7583438256952</v>
      </c>
    </row>
    <row r="9234" spans="1:15">
      <c r="A9234">
        <v>9230</v>
      </c>
      <c r="B9234" s="39">
        <v>-0.49500318869575549</v>
      </c>
      <c r="C9234" s="39">
        <v>0.21219367976648509</v>
      </c>
      <c r="D9234" s="29">
        <f>'Monte Carlo Inputs'!$C$6+'Monte Carlo Inputs'!$D$6*B9234</f>
        <v>9.4241492883936906E-2</v>
      </c>
      <c r="E9234" s="29">
        <f>'Monte Carlo Inputs'!$C$7+'Monte Carlo Inputs'!$D$7*C9234</f>
        <v>0.59041664920963266</v>
      </c>
      <c r="F9234" s="16">
        <f>'Monte Carlo Inputs'!$C$17*(1+$D9234)</f>
        <v>2658.0220103643719</v>
      </c>
      <c r="G9234" s="16">
        <f t="shared" ref="G9234:J9234" si="9228">F9234*(1+$D9234)</f>
        <v>2908.5179727394739</v>
      </c>
      <c r="H9234" s="16">
        <f t="shared" si="9228"/>
        <v>3182.621048570204</v>
      </c>
      <c r="I9234" s="16">
        <f t="shared" si="9228"/>
        <v>3482.5560074713012</v>
      </c>
      <c r="J9234" s="16">
        <f t="shared" si="9228"/>
        <v>3810.7572846673202</v>
      </c>
      <c r="K9234" s="16">
        <f>F9234*$E9234*(1-'Monte Carlo Inputs'!$C$11)+F9234*'Monte Carlo Inputs'!$C$12-F9234*'Monte Carlo Inputs'!$C$13-'Monte Carlo Inputs'!$C$14*(F9234-'Monte Carlo Inputs'!$C$17)</f>
        <v>1222.3102348249895</v>
      </c>
      <c r="L9234" s="16">
        <f>G9234*$E9234*(1-'Monte Carlo Inputs'!$C$11)+G9234*'Monte Carlo Inputs'!$C$12-G9234*'Monte Carlo Inputs'!$C$13-'Monte Carlo Inputs'!$C$14*(G9234-F9234)</f>
        <v>1337.5025761222125</v>
      </c>
      <c r="M9234" s="16">
        <f>H9234*$E9234*(1-'Monte Carlo Inputs'!$C$11)+H9234*'Monte Carlo Inputs'!$C$12-H9234*'Monte Carlo Inputs'!$C$13-'Monte Carlo Inputs'!$C$14*(H9234-G9234)</f>
        <v>1463.5508156320814</v>
      </c>
      <c r="N9234" s="16">
        <f>I9234*$E9234*(1-'Monte Carlo Inputs'!$C$11)+I9234*'Monte Carlo Inputs'!$C$12-I9234*'Monte Carlo Inputs'!$C$13-'Monte Carlo Inputs'!$C$14*(I9234-H9234)</f>
        <v>1601.4780294087525</v>
      </c>
      <c r="O9234" s="16">
        <f>J9234*$E9234*(1-'Monte Carlo Inputs'!$C$11)+J9234*'Monte Carlo Inputs'!$C$12-J9234*'Monte Carlo Inputs'!$C$13-'Monte Carlo Inputs'!$C$14*(J9234-I9234)</f>
        <v>1752.4037097210587</v>
      </c>
    </row>
    <row r="9235" spans="1:15">
      <c r="A9235">
        <v>9231</v>
      </c>
      <c r="B9235" s="39">
        <v>-0.28050420041571089</v>
      </c>
      <c r="C9235" s="39">
        <v>-0.37162488363493695</v>
      </c>
      <c r="D9235" s="29">
        <f>'Monte Carlo Inputs'!$C$6+'Monte Carlo Inputs'!$D$6*B9235</f>
        <v>0.10813764830371006</v>
      </c>
      <c r="E9235" s="29">
        <f>'Monte Carlo Inputs'!$C$7+'Monte Carlo Inputs'!$D$7*C9235</f>
        <v>0.56952068441412906</v>
      </c>
      <c r="F9235" s="16">
        <f>'Monte Carlo Inputs'!$C$17*(1+$D9235)</f>
        <v>2691.7771614945423</v>
      </c>
      <c r="G9235" s="16">
        <f t="shared" ref="G9235:J9235" si="9229">F9235*(1+$D9235)</f>
        <v>2982.8596134961977</v>
      </c>
      <c r="H9235" s="16">
        <f t="shared" si="9229"/>
        <v>3305.4190373197898</v>
      </c>
      <c r="I9235" s="16">
        <f t="shared" si="9229"/>
        <v>3662.859278673865</v>
      </c>
      <c r="J9235" s="16">
        <f t="shared" si="9229"/>
        <v>4058.9522671370801</v>
      </c>
      <c r="K9235" s="16">
        <f>F9235*$E9235*(1-'Monte Carlo Inputs'!$C$11)+F9235*'Monte Carlo Inputs'!$C$12-F9235*'Monte Carlo Inputs'!$C$13-'Monte Carlo Inputs'!$C$14*(F9235-'Monte Carlo Inputs'!$C$17)</f>
        <v>1198.3258507737337</v>
      </c>
      <c r="L9235" s="16">
        <f>G9235*$E9235*(1-'Monte Carlo Inputs'!$C$11)+G9235*'Monte Carlo Inputs'!$C$12-G9235*'Monte Carlo Inputs'!$C$13-'Monte Carlo Inputs'!$C$14*(G9235-F9235)</f>
        <v>1327.9099901779477</v>
      </c>
      <c r="M9235" s="16">
        <f>H9235*$E9235*(1-'Monte Carlo Inputs'!$C$11)+H9235*'Monte Carlo Inputs'!$C$12-H9235*'Monte Carlo Inputs'!$C$13-'Monte Carlo Inputs'!$C$14*(H9235-G9235)</f>
        <v>1471.5070536747933</v>
      </c>
      <c r="N9235" s="16">
        <f>I9235*$E9235*(1-'Monte Carlo Inputs'!$C$11)+I9235*'Monte Carlo Inputs'!$C$12-I9235*'Monte Carlo Inputs'!$C$13-'Monte Carlo Inputs'!$C$14*(I9235-H9235)</f>
        <v>1630.6323659215066</v>
      </c>
      <c r="O9235" s="16">
        <f>J9235*$E9235*(1-'Monte Carlo Inputs'!$C$11)+J9235*'Monte Carlo Inputs'!$C$12-J9235*'Monte Carlo Inputs'!$C$13-'Monte Carlo Inputs'!$C$14*(J9235-I9235)</f>
        <v>1806.9651152201729</v>
      </c>
    </row>
    <row r="9236" spans="1:15">
      <c r="A9236">
        <v>9232</v>
      </c>
      <c r="B9236" s="39">
        <v>-0.17554546407836116</v>
      </c>
      <c r="C9236" s="39">
        <v>-0.28845815591470569</v>
      </c>
      <c r="D9236" s="29">
        <f>'Monte Carlo Inputs'!$C$6+'Monte Carlo Inputs'!$D$6*B9236</f>
        <v>0.11493732099448561</v>
      </c>
      <c r="E9236" s="29">
        <f>'Monte Carlo Inputs'!$C$7+'Monte Carlo Inputs'!$D$7*C9236</f>
        <v>0.57249737807127188</v>
      </c>
      <c r="F9236" s="16">
        <f>'Monte Carlo Inputs'!$C$17*(1+$D9236)</f>
        <v>2708.2942464277053</v>
      </c>
      <c r="G9236" s="16">
        <f t="shared" ref="G9236:J9236" si="9230">F9236*(1+$D9236)</f>
        <v>3019.5783315768845</v>
      </c>
      <c r="H9236" s="16">
        <f t="shared" si="9230"/>
        <v>3366.6405755413298</v>
      </c>
      <c r="I9236" s="16">
        <f t="shared" si="9230"/>
        <v>3753.5932240453831</v>
      </c>
      <c r="J9236" s="16">
        <f t="shared" si="9230"/>
        <v>4185.0211733202132</v>
      </c>
      <c r="K9236" s="16">
        <f>F9236*$E9236*(1-'Monte Carlo Inputs'!$C$11)+F9236*'Monte Carlo Inputs'!$C$12-F9236*'Monte Carlo Inputs'!$C$13-'Monte Carlo Inputs'!$C$14*(F9236-'Monte Carlo Inputs'!$C$17)</f>
        <v>1211.6653270812947</v>
      </c>
      <c r="L9236" s="16">
        <f>G9236*$E9236*(1-'Monte Carlo Inputs'!$C$11)+G9236*'Monte Carlo Inputs'!$C$12-G9236*'Monte Carlo Inputs'!$C$13-'Monte Carlo Inputs'!$C$14*(G9236-F9236)</f>
        <v>1350.930893717926</v>
      </c>
      <c r="M9236" s="16">
        <f>H9236*$E9236*(1-'Monte Carlo Inputs'!$C$11)+H9236*'Monte Carlo Inputs'!$C$12-H9236*'Monte Carlo Inputs'!$C$13-'Monte Carlo Inputs'!$C$14*(H9236-G9236)</f>
        <v>1506.2032714905504</v>
      </c>
      <c r="N9236" s="16">
        <f>I9236*$E9236*(1-'Monte Carlo Inputs'!$C$11)+I9236*'Monte Carlo Inputs'!$C$12-I9236*'Monte Carlo Inputs'!$C$13-'Monte Carlo Inputs'!$C$14*(I9236-H9236)</f>
        <v>1679.3222403888042</v>
      </c>
      <c r="O9236" s="16">
        <f>J9236*$E9236*(1-'Monte Carlo Inputs'!$C$11)+J9236*'Monte Carlo Inputs'!$C$12-J9236*'Monte Carlo Inputs'!$C$13-'Monte Carlo Inputs'!$C$14*(J9236-I9236)</f>
        <v>1872.3390397855508</v>
      </c>
    </row>
    <row r="9237" spans="1:15">
      <c r="A9237">
        <v>9233</v>
      </c>
      <c r="B9237" s="39">
        <v>5.5970638950967849E-2</v>
      </c>
      <c r="C9237" s="39">
        <v>-3.5359447956527561E-2</v>
      </c>
      <c r="D9237" s="29">
        <f>'Monte Carlo Inputs'!$C$6+'Monte Carlo Inputs'!$D$6*B9237</f>
        <v>0.12993591737795898</v>
      </c>
      <c r="E9237" s="29">
        <f>'Monte Carlo Inputs'!$C$7+'Monte Carlo Inputs'!$D$7*C9237</f>
        <v>0.58155625701555969</v>
      </c>
      <c r="F9237" s="16">
        <f>'Monte Carlo Inputs'!$C$17*(1+$D9237)</f>
        <v>2744.7273369028007</v>
      </c>
      <c r="G9237" s="16">
        <f t="shared" ref="G9237:J9237" si="9231">F9237*(1+$D9237)</f>
        <v>3101.3660013756285</v>
      </c>
      <c r="H9237" s="16">
        <f t="shared" si="9231"/>
        <v>3504.3448378891835</v>
      </c>
      <c r="I9237" s="16">
        <f t="shared" si="9231"/>
        <v>3959.6850992090299</v>
      </c>
      <c r="J9237" s="16">
        <f t="shared" si="9231"/>
        <v>4474.1904151025901</v>
      </c>
      <c r="K9237" s="16">
        <f>F9237*$E9237*(1-'Monte Carlo Inputs'!$C$11)+F9237*'Monte Carlo Inputs'!$C$12-F9237*'Monte Carlo Inputs'!$C$13-'Monte Carlo Inputs'!$C$14*(F9237-'Monte Carlo Inputs'!$C$17)</f>
        <v>1246.2055951199407</v>
      </c>
      <c r="L9237" s="16">
        <f>G9237*$E9237*(1-'Monte Carlo Inputs'!$C$11)+G9237*'Monte Carlo Inputs'!$C$12-G9237*'Monte Carlo Inputs'!$C$13-'Monte Carlo Inputs'!$C$14*(G9237-F9237)</f>
        <v>1408.1324623633955</v>
      </c>
      <c r="M9237" s="16">
        <f>H9237*$E9237*(1-'Monte Carlo Inputs'!$C$11)+H9237*'Monte Carlo Inputs'!$C$12-H9237*'Monte Carlo Inputs'!$C$13-'Monte Carlo Inputs'!$C$14*(H9237-G9237)</f>
        <v>1591.0994456502676</v>
      </c>
      <c r="N9237" s="16">
        <f>I9237*$E9237*(1-'Monte Carlo Inputs'!$C$11)+I9237*'Monte Carlo Inputs'!$C$12-I9237*'Monte Carlo Inputs'!$C$13-'Monte Carlo Inputs'!$C$14*(I9237-H9237)</f>
        <v>1797.840411760397</v>
      </c>
      <c r="O9237" s="16">
        <f>J9237*$E9237*(1-'Monte Carlo Inputs'!$C$11)+J9237*'Monte Carlo Inputs'!$C$12-J9237*'Monte Carlo Inputs'!$C$13-'Monte Carlo Inputs'!$C$14*(J9237-I9237)</f>
        <v>2031.4444549616521</v>
      </c>
    </row>
    <row r="9238" spans="1:15">
      <c r="A9238">
        <v>9234</v>
      </c>
      <c r="B9238" s="39">
        <v>-0.44382758102862674</v>
      </c>
      <c r="C9238" s="39">
        <v>2.1057857284440074</v>
      </c>
      <c r="D9238" s="29">
        <f>'Monte Carlo Inputs'!$C$6+'Monte Carlo Inputs'!$D$6*B9238</f>
        <v>9.7556866087074368E-2</v>
      </c>
      <c r="E9238" s="29">
        <f>'Monte Carlo Inputs'!$C$7+'Monte Carlo Inputs'!$D$7*C9238</f>
        <v>0.65819187128492751</v>
      </c>
      <c r="F9238" s="16">
        <f>'Monte Carlo Inputs'!$C$17*(1+$D9238)</f>
        <v>2666.0753834121128</v>
      </c>
      <c r="G9238" s="16">
        <f t="shared" ref="G9238:J9238" si="9232">F9238*(1+$D9238)</f>
        <v>2926.169342569694</v>
      </c>
      <c r="H9238" s="16">
        <f t="shared" si="9232"/>
        <v>3211.6372532708683</v>
      </c>
      <c r="I9238" s="16">
        <f t="shared" si="9232"/>
        <v>3524.9545187084741</v>
      </c>
      <c r="J9238" s="16">
        <f t="shared" si="9232"/>
        <v>3868.8380346531449</v>
      </c>
      <c r="K9238" s="16">
        <f>F9238*$E9238*(1-'Monte Carlo Inputs'!$C$11)+F9238*'Monte Carlo Inputs'!$C$12-F9238*'Monte Carlo Inputs'!$C$13-'Monte Carlo Inputs'!$C$14*(F9238-'Monte Carlo Inputs'!$C$17)</f>
        <v>1354.7138878380902</v>
      </c>
      <c r="L9238" s="16">
        <f>G9238*$E9238*(1-'Monte Carlo Inputs'!$C$11)+G9238*'Monte Carlo Inputs'!$C$12-G9238*'Monte Carlo Inputs'!$C$13-'Monte Carlo Inputs'!$C$14*(G9238-F9238)</f>
        <v>1486.8755291802102</v>
      </c>
      <c r="M9238" s="16">
        <f>H9238*$E9238*(1-'Monte Carlo Inputs'!$C$11)+H9238*'Monte Carlo Inputs'!$C$12-H9238*'Monte Carlo Inputs'!$C$13-'Monte Carlo Inputs'!$C$14*(H9238-G9238)</f>
        <v>1631.9304460685921</v>
      </c>
      <c r="N9238" s="16">
        <f>I9238*$E9238*(1-'Monte Carlo Inputs'!$C$11)+I9238*'Monte Carlo Inputs'!$C$12-I9238*'Monte Carlo Inputs'!$C$13-'Monte Carlo Inputs'!$C$14*(I9238-H9238)</f>
        <v>1791.1364660591255</v>
      </c>
      <c r="O9238" s="16">
        <f>J9238*$E9238*(1-'Monte Carlo Inputs'!$C$11)+J9238*'Monte Carlo Inputs'!$C$12-J9238*'Monte Carlo Inputs'!$C$13-'Monte Carlo Inputs'!$C$14*(J9238-I9238)</f>
        <v>1965.8741264221317</v>
      </c>
    </row>
    <row r="9239" spans="1:15">
      <c r="A9239">
        <v>9235</v>
      </c>
      <c r="B9239" s="39">
        <v>-1.1315277974704707</v>
      </c>
      <c r="C9239" s="39">
        <v>2.6086572387836782E-2</v>
      </c>
      <c r="D9239" s="29">
        <f>'Monte Carlo Inputs'!$C$6+'Monte Carlo Inputs'!$D$6*B9239</f>
        <v>5.3004725461539476E-2</v>
      </c>
      <c r="E9239" s="29">
        <f>'Monte Carlo Inputs'!$C$7+'Monte Carlo Inputs'!$D$7*C9239</f>
        <v>0.5837555256898187</v>
      </c>
      <c r="F9239" s="16">
        <f>'Monte Carlo Inputs'!$C$17*(1+$D9239)</f>
        <v>2557.8537786186262</v>
      </c>
      <c r="G9239" s="16">
        <f t="shared" ref="G9239:J9239" si="9233">F9239*(1+$D9239)</f>
        <v>2693.432115925068</v>
      </c>
      <c r="H9239" s="16">
        <f t="shared" si="9233"/>
        <v>2836.1967457789697</v>
      </c>
      <c r="I9239" s="16">
        <f t="shared" si="9233"/>
        <v>2986.5285756438957</v>
      </c>
      <c r="J9239" s="16">
        <f t="shared" si="9233"/>
        <v>3144.8287028789432</v>
      </c>
      <c r="K9239" s="16">
        <f>F9239*$E9239*(1-'Monte Carlo Inputs'!$C$11)+F9239*'Monte Carlo Inputs'!$C$12-F9239*'Monte Carlo Inputs'!$C$13-'Monte Carlo Inputs'!$C$14*(F9239-'Monte Carlo Inputs'!$C$17)</f>
        <v>1162.5887021378876</v>
      </c>
      <c r="L9239" s="16">
        <f>G9239*$E9239*(1-'Monte Carlo Inputs'!$C$11)+G9239*'Monte Carlo Inputs'!$C$12-G9239*'Monte Carlo Inputs'!$C$13-'Monte Carlo Inputs'!$C$14*(G9239-F9239)</f>
        <v>1224.2113971193942</v>
      </c>
      <c r="M9239" s="16">
        <f>H9239*$E9239*(1-'Monte Carlo Inputs'!$C$11)+H9239*'Monte Carlo Inputs'!$C$12-H9239*'Monte Carlo Inputs'!$C$13-'Monte Carlo Inputs'!$C$14*(H9239-G9239)</f>
        <v>1289.1003861305953</v>
      </c>
      <c r="N9239" s="16">
        <f>I9239*$E9239*(1-'Monte Carlo Inputs'!$C$11)+I9239*'Monte Carlo Inputs'!$C$12-I9239*'Monte Carlo Inputs'!$C$13-'Monte Carlo Inputs'!$C$14*(I9239-H9239)</f>
        <v>1357.4287981898121</v>
      </c>
      <c r="O9239" s="16">
        <f>J9239*$E9239*(1-'Monte Carlo Inputs'!$C$11)+J9239*'Monte Carlo Inputs'!$C$12-J9239*'Monte Carlo Inputs'!$C$13-'Monte Carlo Inputs'!$C$14*(J9239-I9239)</f>
        <v>1429.3789389714505</v>
      </c>
    </row>
    <row r="9240" spans="1:15">
      <c r="A9240">
        <v>9236</v>
      </c>
      <c r="B9240" s="39">
        <v>1.2182419358880821</v>
      </c>
      <c r="C9240" s="39">
        <v>-1.9357725344387435</v>
      </c>
      <c r="D9240" s="29">
        <f>'Monte Carlo Inputs'!$C$6+'Monte Carlo Inputs'!$D$6*B9240</f>
        <v>0.2052327880610644</v>
      </c>
      <c r="E9240" s="29">
        <f>'Monte Carlo Inputs'!$C$7+'Monte Carlo Inputs'!$D$7*C9240</f>
        <v>0.51353689716395767</v>
      </c>
      <c r="F9240" s="16">
        <f>'Monte Carlo Inputs'!$C$17*(1+$D9240)</f>
        <v>2927.6309654791321</v>
      </c>
      <c r="G9240" s="16">
        <f t="shared" ref="G9240:J9240" si="9234">F9240*(1+$D9240)</f>
        <v>3528.4768309383203</v>
      </c>
      <c r="H9240" s="16">
        <f t="shared" si="9234"/>
        <v>4252.6359685606612</v>
      </c>
      <c r="I9240" s="16">
        <f t="shared" si="9234"/>
        <v>5125.4163049971312</v>
      </c>
      <c r="J9240" s="16">
        <f t="shared" si="9234"/>
        <v>6177.3197832453316</v>
      </c>
      <c r="K9240" s="16">
        <f>F9240*$E9240*(1-'Monte Carlo Inputs'!$C$11)+F9240*'Monte Carlo Inputs'!$C$12-F9240*'Monte Carlo Inputs'!$C$13-'Monte Carlo Inputs'!$C$14*(F9240-'Monte Carlo Inputs'!$C$17)</f>
        <v>1190.264470618155</v>
      </c>
      <c r="L9240" s="16">
        <f>G9240*$E9240*(1-'Monte Carlo Inputs'!$C$11)+G9240*'Monte Carlo Inputs'!$C$12-G9240*'Monte Carlo Inputs'!$C$13-'Monte Carlo Inputs'!$C$14*(G9240-F9240)</f>
        <v>1434.5457664531461</v>
      </c>
      <c r="M9240" s="16">
        <f>H9240*$E9240*(1-'Monte Carlo Inputs'!$C$11)+H9240*'Monte Carlo Inputs'!$C$12-H9240*'Monte Carlo Inputs'!$C$13-'Monte Carlo Inputs'!$C$14*(H9240-G9240)</f>
        <v>1728.9615937035223</v>
      </c>
      <c r="N9240" s="16">
        <f>I9240*$E9240*(1-'Monte Carlo Inputs'!$C$11)+I9240*'Monte Carlo Inputs'!$C$12-I9240*'Monte Carlo Inputs'!$C$13-'Monte Carlo Inputs'!$C$14*(I9240-H9240)</f>
        <v>2083.8012020297974</v>
      </c>
      <c r="O9240" s="16">
        <f>J9240*$E9240*(1-'Monte Carlo Inputs'!$C$11)+J9240*'Monte Carlo Inputs'!$C$12-J9240*'Monte Carlo Inputs'!$C$13-'Monte Carlo Inputs'!$C$14*(J9240-I9240)</f>
        <v>2511.4655324873697</v>
      </c>
    </row>
    <row r="9241" spans="1:15">
      <c r="A9241">
        <v>9237</v>
      </c>
      <c r="B9241" s="39">
        <v>0.10217212892549542</v>
      </c>
      <c r="C9241" s="39">
        <v>0.59582670727672526</v>
      </c>
      <c r="D9241" s="29">
        <f>'Monte Carlo Inputs'!$C$6+'Monte Carlo Inputs'!$D$6*B9241</f>
        <v>0.13292904611231421</v>
      </c>
      <c r="E9241" s="29">
        <f>'Monte Carlo Inputs'!$C$7+'Monte Carlo Inputs'!$D$7*C9241</f>
        <v>0.60414759704133858</v>
      </c>
      <c r="F9241" s="16">
        <f>'Monte Carlo Inputs'!$C$17*(1+$D9241)</f>
        <v>2751.9979459114229</v>
      </c>
      <c r="G9241" s="16">
        <f t="shared" ref="G9241:J9241" si="9235">F9241*(1+$D9241)</f>
        <v>3117.8184077644764</v>
      </c>
      <c r="H9241" s="16">
        <f t="shared" si="9235"/>
        <v>3532.2670346600225</v>
      </c>
      <c r="I9241" s="16">
        <f t="shared" si="9235"/>
        <v>4001.8079221913522</v>
      </c>
      <c r="J9241" s="16">
        <f t="shared" si="9235"/>
        <v>4533.7644320129511</v>
      </c>
      <c r="K9241" s="16">
        <f>F9241*$E9241*(1-'Monte Carlo Inputs'!$C$11)+F9241*'Monte Carlo Inputs'!$C$12-F9241*'Monte Carlo Inputs'!$C$13-'Monte Carlo Inputs'!$C$14*(F9241-'Monte Carlo Inputs'!$C$17)</f>
        <v>1293.854017625001</v>
      </c>
      <c r="L9241" s="16">
        <f>G9241*$E9241*(1-'Monte Carlo Inputs'!$C$11)+G9241*'Monte Carlo Inputs'!$C$12-G9241*'Monte Carlo Inputs'!$C$13-'Monte Carlo Inputs'!$C$14*(G9241-F9241)</f>
        <v>1465.8447979964774</v>
      </c>
      <c r="M9241" s="16">
        <f>H9241*$E9241*(1-'Monte Carlo Inputs'!$C$11)+H9241*'Monte Carlo Inputs'!$C$12-H9241*'Monte Carlo Inputs'!$C$13-'Monte Carlo Inputs'!$C$14*(H9241-G9241)</f>
        <v>1660.698148742847</v>
      </c>
      <c r="N9241" s="16">
        <f>I9241*$E9241*(1-'Monte Carlo Inputs'!$C$11)+I9241*'Monte Carlo Inputs'!$C$12-I9241*'Monte Carlo Inputs'!$C$13-'Monte Carlo Inputs'!$C$14*(I9241-H9241)</f>
        <v>1881.4531695357202</v>
      </c>
      <c r="O9241" s="16">
        <f>J9241*$E9241*(1-'Monte Carlo Inputs'!$C$11)+J9241*'Monte Carlo Inputs'!$C$12-J9241*'Monte Carlo Inputs'!$C$13-'Monte Carlo Inputs'!$C$14*(J9241-I9241)</f>
        <v>2131.5529446670935</v>
      </c>
    </row>
    <row r="9242" spans="1:15">
      <c r="A9242">
        <v>9238</v>
      </c>
      <c r="B9242" s="39">
        <v>-9.3943576821217525E-2</v>
      </c>
      <c r="C9242" s="39">
        <v>-1.3623318899014134</v>
      </c>
      <c r="D9242" s="29">
        <f>'Monte Carlo Inputs'!$C$6+'Monte Carlo Inputs'!$D$6*B9242</f>
        <v>0.12022383780729042</v>
      </c>
      <c r="E9242" s="29">
        <f>'Monte Carlo Inputs'!$C$7+'Monte Carlo Inputs'!$D$7*C9242</f>
        <v>0.53406141671802998</v>
      </c>
      <c r="F9242" s="16">
        <f>'Monte Carlo Inputs'!$C$17*(1+$D9242)</f>
        <v>2721.1357244176897</v>
      </c>
      <c r="G9242" s="16">
        <f t="shared" ref="G9242:J9242" si="9236">F9242*(1+$D9242)</f>
        <v>3048.2811044017058</v>
      </c>
      <c r="H9242" s="16">
        <f t="shared" si="9236"/>
        <v>3414.7571574883245</v>
      </c>
      <c r="I9242" s="16">
        <f t="shared" si="9236"/>
        <v>3825.292368141485</v>
      </c>
      <c r="J9242" s="16">
        <f t="shared" si="9236"/>
        <v>4285.183697374393</v>
      </c>
      <c r="K9242" s="16">
        <f>F9242*$E9242*(1-'Monte Carlo Inputs'!$C$11)+F9242*'Monte Carlo Inputs'!$C$12-F9242*'Monte Carlo Inputs'!$C$13-'Monte Carlo Inputs'!$C$14*(F9242-'Monte Carlo Inputs'!$C$17)</f>
        <v>1143.1805123226179</v>
      </c>
      <c r="L9242" s="16">
        <f>G9242*$E9242*(1-'Monte Carlo Inputs'!$C$11)+G9242*'Monte Carlo Inputs'!$C$12-G9242*'Monte Carlo Inputs'!$C$13-'Monte Carlo Inputs'!$C$14*(G9242-F9242)</f>
        <v>1280.6180608205475</v>
      </c>
      <c r="M9242" s="16">
        <f>H9242*$E9242*(1-'Monte Carlo Inputs'!$C$11)+H9242*'Monte Carlo Inputs'!$C$12-H9242*'Monte Carlo Inputs'!$C$13-'Monte Carlo Inputs'!$C$14*(H9242-G9242)</f>
        <v>1434.5788788577236</v>
      </c>
      <c r="N9242" s="16">
        <f>I9242*$E9242*(1-'Monte Carlo Inputs'!$C$11)+I9242*'Monte Carlo Inputs'!$C$12-I9242*'Monte Carlo Inputs'!$C$13-'Monte Carlo Inputs'!$C$14*(I9242-H9242)</f>
        <v>1607.049457311279</v>
      </c>
      <c r="O9242" s="16">
        <f>J9242*$E9242*(1-'Monte Carlo Inputs'!$C$11)+J9242*'Monte Carlo Inputs'!$C$12-J9242*'Monte Carlo Inputs'!$C$13-'Monte Carlo Inputs'!$C$14*(J9242-I9242)</f>
        <v>1800.2551106153642</v>
      </c>
    </row>
    <row r="9243" spans="1:15">
      <c r="A9243">
        <v>9239</v>
      </c>
      <c r="B9243" s="39">
        <v>1.3848714532554056</v>
      </c>
      <c r="C9243" s="39">
        <v>0.21744962177902655</v>
      </c>
      <c r="D9243" s="29">
        <f>'Monte Carlo Inputs'!$C$6+'Monte Carlo Inputs'!$D$6*B9243</f>
        <v>0.21602775585753276</v>
      </c>
      <c r="E9243" s="29">
        <f>'Monte Carlo Inputs'!$C$7+'Monte Carlo Inputs'!$D$7*C9243</f>
        <v>0.59060476926292704</v>
      </c>
      <c r="F9243" s="16">
        <f>'Monte Carlo Inputs'!$C$17*(1+$D9243)</f>
        <v>2953.8530217535331</v>
      </c>
      <c r="G9243" s="16">
        <f t="shared" ref="G9243:J9243" si="9237">F9243*(1+$D9243)</f>
        <v>3591.9672611759406</v>
      </c>
      <c r="H9243" s="16">
        <f t="shared" si="9237"/>
        <v>4367.9318877215073</v>
      </c>
      <c r="I9243" s="16">
        <f t="shared" si="9237"/>
        <v>5311.5264111645411</v>
      </c>
      <c r="J9243" s="16">
        <f t="shared" si="9237"/>
        <v>6458.9635419464321</v>
      </c>
      <c r="K9243" s="16">
        <f>F9243*$E9243*(1-'Monte Carlo Inputs'!$C$11)+F9243*'Monte Carlo Inputs'!$C$12-F9243*'Monte Carlo Inputs'!$C$13-'Monte Carlo Inputs'!$C$14*(F9243-'Monte Carlo Inputs'!$C$17)</f>
        <v>1363.277683208958</v>
      </c>
      <c r="L9243" s="16">
        <f>G9243*$E9243*(1-'Monte Carlo Inputs'!$C$11)+G9243*'Monte Carlo Inputs'!$C$12-G9243*'Monte Carlo Inputs'!$C$13-'Monte Carlo Inputs'!$C$14*(G9243-F9243)</f>
        <v>1657.7835017232455</v>
      </c>
      <c r="M9243" s="16">
        <f>H9243*$E9243*(1-'Monte Carlo Inputs'!$C$11)+H9243*'Monte Carlo Inputs'!$C$12-H9243*'Monte Carlo Inputs'!$C$13-'Monte Carlo Inputs'!$C$14*(H9243-G9243)</f>
        <v>2015.9107512981611</v>
      </c>
      <c r="N9243" s="16">
        <f>I9243*$E9243*(1-'Monte Carlo Inputs'!$C$11)+I9243*'Monte Carlo Inputs'!$C$12-I9243*'Monte Carlo Inputs'!$C$13-'Monte Carlo Inputs'!$C$14*(I9243-H9243)</f>
        <v>2451.4034269101753</v>
      </c>
      <c r="O9243" s="16">
        <f>J9243*$E9243*(1-'Monte Carlo Inputs'!$C$11)+J9243*'Monte Carlo Inputs'!$C$12-J9243*'Monte Carlo Inputs'!$C$13-'Monte Carlo Inputs'!$C$14*(J9243-I9243)</f>
        <v>2980.9746079270462</v>
      </c>
    </row>
    <row r="9244" spans="1:15">
      <c r="A9244">
        <v>9240</v>
      </c>
      <c r="B9244" s="39">
        <v>1.3919322099920468</v>
      </c>
      <c r="C9244" s="39">
        <v>0.77271651815764997</v>
      </c>
      <c r="D9244" s="29">
        <f>'Monte Carlo Inputs'!$C$6+'Monte Carlo Inputs'!$D$6*B9244</f>
        <v>0.21648518166536673</v>
      </c>
      <c r="E9244" s="29">
        <f>'Monte Carlo Inputs'!$C$7+'Monte Carlo Inputs'!$D$7*C9244</f>
        <v>0.61047881617783872</v>
      </c>
      <c r="F9244" s="16">
        <f>'Monte Carlo Inputs'!$C$17*(1+$D9244)</f>
        <v>2954.964154783343</v>
      </c>
      <c r="G9244" s="16">
        <f t="shared" ref="G9244:J9244" si="9238">F9244*(1+$D9244)</f>
        <v>3594.670106646262</v>
      </c>
      <c r="H9244" s="16">
        <f t="shared" si="9238"/>
        <v>4372.8629177106413</v>
      </c>
      <c r="I9244" s="16">
        <f t="shared" si="9238"/>
        <v>5319.5229408489749</v>
      </c>
      <c r="J9244" s="16">
        <f t="shared" si="9238"/>
        <v>6471.1208310717511</v>
      </c>
      <c r="K9244" s="16">
        <f>F9244*$E9244*(1-'Monte Carlo Inputs'!$C$11)+F9244*'Monte Carlo Inputs'!$C$12-F9244*'Monte Carlo Inputs'!$C$13-'Monte Carlo Inputs'!$C$14*(F9244-'Monte Carlo Inputs'!$C$17)</f>
        <v>1405.5944362389714</v>
      </c>
      <c r="L9244" s="16">
        <f>G9244*$E9244*(1-'Monte Carlo Inputs'!$C$11)+G9244*'Monte Carlo Inputs'!$C$12-G9244*'Monte Carlo Inputs'!$C$13-'Monte Carlo Inputs'!$C$14*(G9244-F9244)</f>
        <v>1709.8848031159939</v>
      </c>
      <c r="M9244" s="16">
        <f>H9244*$E9244*(1-'Monte Carlo Inputs'!$C$11)+H9244*'Monte Carlo Inputs'!$C$12-H9244*'Monte Carlo Inputs'!$C$13-'Monte Carlo Inputs'!$C$14*(H9244-G9244)</f>
        <v>2080.0495253454101</v>
      </c>
      <c r="N9244" s="16">
        <f>I9244*$E9244*(1-'Monte Carlo Inputs'!$C$11)+I9244*'Monte Carlo Inputs'!$C$12-I9244*'Monte Carlo Inputs'!$C$13-'Monte Carlo Inputs'!$C$14*(I9244-H9244)</f>
        <v>2530.349424712771</v>
      </c>
      <c r="O9244" s="16">
        <f>J9244*$E9244*(1-'Monte Carlo Inputs'!$C$11)+J9244*'Monte Carlo Inputs'!$C$12-J9244*'Monte Carlo Inputs'!$C$13-'Monte Carlo Inputs'!$C$14*(J9244-I9244)</f>
        <v>3078.1325795985708</v>
      </c>
    </row>
    <row r="9245" spans="1:15">
      <c r="A9245">
        <v>9241</v>
      </c>
      <c r="B9245" s="39">
        <v>-0.76113764852966592</v>
      </c>
      <c r="C9245" s="39">
        <v>0.80993379773605279</v>
      </c>
      <c r="D9245" s="29">
        <f>'Monte Carlo Inputs'!$C$6+'Monte Carlo Inputs'!$D$6*B9245</f>
        <v>7.7000172325440569E-2</v>
      </c>
      <c r="E9245" s="29">
        <f>'Monte Carlo Inputs'!$C$7+'Monte Carlo Inputs'!$D$7*C9245</f>
        <v>0.61181089263550359</v>
      </c>
      <c r="F9245" s="16">
        <f>'Monte Carlo Inputs'!$C$17*(1+$D9245)</f>
        <v>2616.1411185957281</v>
      </c>
      <c r="G9245" s="16">
        <f t="shared" ref="G9245:J9245" si="9239">F9245*(1+$D9245)</f>
        <v>2817.5844355552699</v>
      </c>
      <c r="H9245" s="16">
        <f t="shared" si="9239"/>
        <v>3034.5389226345046</v>
      </c>
      <c r="I9245" s="16">
        <f t="shared" si="9239"/>
        <v>3268.198942605618</v>
      </c>
      <c r="J9245" s="16">
        <f t="shared" si="9239"/>
        <v>3519.8508243800729</v>
      </c>
      <c r="K9245" s="16">
        <f>F9245*$E9245*(1-'Monte Carlo Inputs'!$C$11)+F9245*'Monte Carlo Inputs'!$C$12-F9245*'Monte Carlo Inputs'!$C$13-'Monte Carlo Inputs'!$C$14*(F9245-'Monte Carlo Inputs'!$C$17)</f>
        <v>1242.2364057633524</v>
      </c>
      <c r="L9245" s="16">
        <f>G9245*$E9245*(1-'Monte Carlo Inputs'!$C$11)+G9245*'Monte Carlo Inputs'!$C$12-G9245*'Monte Carlo Inputs'!$C$13-'Monte Carlo Inputs'!$C$14*(G9245-F9245)</f>
        <v>1337.8888230760665</v>
      </c>
      <c r="M9245" s="16">
        <f>H9245*$E9245*(1-'Monte Carlo Inputs'!$C$11)+H9245*'Monte Carlo Inputs'!$C$12-H9245*'Monte Carlo Inputs'!$C$13-'Monte Carlo Inputs'!$C$14*(H9245-G9245)</f>
        <v>1440.9064930052041</v>
      </c>
      <c r="N9245" s="16">
        <f>I9245*$E9245*(1-'Monte Carlo Inputs'!$C$11)+I9245*'Monte Carlo Inputs'!$C$12-I9245*'Monte Carlo Inputs'!$C$13-'Monte Carlo Inputs'!$C$14*(I9245-H9245)</f>
        <v>1551.8565412714506</v>
      </c>
      <c r="O9245" s="16">
        <f>J9245*$E9245*(1-'Monte Carlo Inputs'!$C$11)+J9245*'Monte Carlo Inputs'!$C$12-J9245*'Monte Carlo Inputs'!$C$13-'Monte Carlo Inputs'!$C$14*(J9245-I9245)</f>
        <v>1671.3497623737146</v>
      </c>
    </row>
    <row r="9246" spans="1:15">
      <c r="A9246">
        <v>9242</v>
      </c>
      <c r="B9246" s="39">
        <v>1.144864820869343</v>
      </c>
      <c r="C9246" s="39">
        <v>0.49150228805841967</v>
      </c>
      <c r="D9246" s="29">
        <f>'Monte Carlo Inputs'!$C$6+'Monte Carlo Inputs'!$D$6*B9246</f>
        <v>0.20047910692377285</v>
      </c>
      <c r="E9246" s="29">
        <f>'Monte Carlo Inputs'!$C$7+'Monte Carlo Inputs'!$D$7*C9246</f>
        <v>0.60041362979885105</v>
      </c>
      <c r="F9246" s="16">
        <f>'Monte Carlo Inputs'!$C$17*(1+$D9246)</f>
        <v>2916.0837986285369</v>
      </c>
      <c r="G9246" s="16">
        <f t="shared" ref="G9246:J9246" si="9240">F9246*(1+$D9246)</f>
        <v>3500.6976742924689</v>
      </c>
      <c r="H9246" s="16">
        <f t="shared" si="9240"/>
        <v>4202.514417644752</v>
      </c>
      <c r="I9246" s="16">
        <f t="shared" si="9240"/>
        <v>5045.0307549284507</v>
      </c>
      <c r="J9246" s="16">
        <f t="shared" si="9240"/>
        <v>6056.4540150794737</v>
      </c>
      <c r="K9246" s="16">
        <f>F9246*$E9246*(1-'Monte Carlo Inputs'!$C$11)+F9246*'Monte Carlo Inputs'!$C$12-F9246*'Monte Carlo Inputs'!$C$13-'Monte Carlo Inputs'!$C$14*(F9246-'Monte Carlo Inputs'!$C$17)</f>
        <v>1365.6790187390741</v>
      </c>
      <c r="L9246" s="16">
        <f>G9246*$E9246*(1-'Monte Carlo Inputs'!$C$11)+G9246*'Monte Carlo Inputs'!$C$12-G9246*'Monte Carlo Inputs'!$C$13-'Monte Carlo Inputs'!$C$14*(G9246-F9246)</f>
        <v>1639.4691287604182</v>
      </c>
      <c r="M9246" s="16">
        <f>H9246*$E9246*(1-'Monte Carlo Inputs'!$C$11)+H9246*'Monte Carlo Inputs'!$C$12-H9246*'Monte Carlo Inputs'!$C$13-'Monte Carlo Inputs'!$C$14*(H9246-G9246)</f>
        <v>1968.1484355234022</v>
      </c>
      <c r="N9246" s="16">
        <f>I9246*$E9246*(1-'Monte Carlo Inputs'!$C$11)+I9246*'Monte Carlo Inputs'!$C$12-I9246*'Monte Carlo Inputs'!$C$13-'Monte Carlo Inputs'!$C$14*(I9246-H9246)</f>
        <v>2362.7210761705551</v>
      </c>
      <c r="O9246" s="16">
        <f>J9246*$E9246*(1-'Monte Carlo Inputs'!$C$11)+J9246*'Monte Carlo Inputs'!$C$12-J9246*'Monte Carlo Inputs'!$C$13-'Monte Carlo Inputs'!$C$14*(J9246-I9246)</f>
        <v>2836.3972874312035</v>
      </c>
    </row>
    <row r="9247" spans="1:15">
      <c r="A9247">
        <v>9243</v>
      </c>
      <c r="B9247" s="39">
        <v>-0.66877952951774156</v>
      </c>
      <c r="C9247" s="39">
        <v>1.8439924804307055</v>
      </c>
      <c r="D9247" s="29">
        <f>'Monte Carlo Inputs'!$C$6+'Monte Carlo Inputs'!$D$6*B9247</f>
        <v>8.2983523512123097E-2</v>
      </c>
      <c r="E9247" s="29">
        <f>'Monte Carlo Inputs'!$C$7+'Monte Carlo Inputs'!$D$7*C9247</f>
        <v>0.64882179839393395</v>
      </c>
      <c r="F9247" s="16">
        <f>'Monte Carlo Inputs'!$C$17*(1+$D9247)</f>
        <v>2630.6752769632985</v>
      </c>
      <c r="G9247" s="16">
        <f t="shared" ref="G9247:J9247" si="9241">F9247*(1+$D9247)</f>
        <v>2848.9779806619431</v>
      </c>
      <c r="H9247" s="16">
        <f t="shared" si="9241"/>
        <v>3085.3962119057242</v>
      </c>
      <c r="I9247" s="16">
        <f t="shared" si="9241"/>
        <v>3341.4332610006181</v>
      </c>
      <c r="J9247" s="16">
        <f t="shared" si="9241"/>
        <v>3618.7171665790529</v>
      </c>
      <c r="K9247" s="16">
        <f>F9247*$E9247*(1-'Monte Carlo Inputs'!$C$11)+F9247*'Monte Carlo Inputs'!$C$12-F9247*'Monte Carlo Inputs'!$C$13-'Monte Carlo Inputs'!$C$14*(F9247-'Monte Carlo Inputs'!$C$17)</f>
        <v>1318.6453308496489</v>
      </c>
      <c r="L9247" s="16">
        <f>G9247*$E9247*(1-'Monte Carlo Inputs'!$C$11)+G9247*'Monte Carlo Inputs'!$C$12-G9247*'Monte Carlo Inputs'!$C$13-'Monte Carlo Inputs'!$C$14*(G9247-F9247)</f>
        <v>1428.0711666663622</v>
      </c>
      <c r="M9247" s="16">
        <f>H9247*$E9247*(1-'Monte Carlo Inputs'!$C$11)+H9247*'Monte Carlo Inputs'!$C$12-H9247*'Monte Carlo Inputs'!$C$13-'Monte Carlo Inputs'!$C$14*(H9247-G9247)</f>
        <v>1546.5775439024053</v>
      </c>
      <c r="N9247" s="16">
        <f>I9247*$E9247*(1-'Monte Carlo Inputs'!$C$11)+I9247*'Monte Carlo Inputs'!$C$12-I9247*'Monte Carlo Inputs'!$C$13-'Monte Carlo Inputs'!$C$14*(I9247-H9247)</f>
        <v>1674.9179978801517</v>
      </c>
      <c r="O9247" s="16">
        <f>J9247*$E9247*(1-'Monte Carlo Inputs'!$C$11)+J9247*'Monte Carlo Inputs'!$C$12-J9247*'Monte Carlo Inputs'!$C$13-'Monte Carlo Inputs'!$C$14*(J9247-I9247)</f>
        <v>1813.9085949381174</v>
      </c>
    </row>
    <row r="9248" spans="1:15">
      <c r="A9248">
        <v>9244</v>
      </c>
      <c r="B9248" s="39">
        <v>-0.51990465753426474</v>
      </c>
      <c r="C9248" s="39">
        <v>-3.0255675088067716E-2</v>
      </c>
      <c r="D9248" s="29">
        <f>'Monte Carlo Inputs'!$C$6+'Monte Carlo Inputs'!$D$6*B9248</f>
        <v>9.2628269978154293E-2</v>
      </c>
      <c r="E9248" s="29">
        <f>'Monte Carlo Inputs'!$C$7+'Monte Carlo Inputs'!$D$7*C9248</f>
        <v>0.58173893064889237</v>
      </c>
      <c r="F9248" s="16">
        <f>'Monte Carlo Inputs'!$C$17*(1+$D9248)</f>
        <v>2654.1033306039349</v>
      </c>
      <c r="G9248" s="16">
        <f t="shared" ref="G9248:J9248" si="9242">F9248*(1+$D9248)</f>
        <v>2899.9483304610344</v>
      </c>
      <c r="H9248" s="16">
        <f t="shared" si="9242"/>
        <v>3168.5655273376765</v>
      </c>
      <c r="I9248" s="16">
        <f t="shared" si="9242"/>
        <v>3462.0642704473835</v>
      </c>
      <c r="J9248" s="16">
        <f t="shared" si="9242"/>
        <v>3782.7492943721054</v>
      </c>
      <c r="K9248" s="16">
        <f>F9248*$E9248*(1-'Monte Carlo Inputs'!$C$11)+F9248*'Monte Carlo Inputs'!$C$12-F9248*'Monte Carlo Inputs'!$C$13-'Monte Carlo Inputs'!$C$14*(F9248-'Monte Carlo Inputs'!$C$17)</f>
        <v>1204.0595301225719</v>
      </c>
      <c r="L9248" s="16">
        <f>G9248*$E9248*(1-'Monte Carlo Inputs'!$C$11)+G9248*'Monte Carlo Inputs'!$C$12-G9248*'Monte Carlo Inputs'!$C$13-'Monte Carlo Inputs'!$C$14*(G9248-F9248)</f>
        <v>1315.5894813485352</v>
      </c>
      <c r="M9248" s="16">
        <f>H9248*$E9248*(1-'Monte Carlo Inputs'!$C$11)+H9248*'Monte Carlo Inputs'!$C$12-H9248*'Monte Carlo Inputs'!$C$13-'Monte Carlo Inputs'!$C$14*(H9248-G9248)</f>
        <v>1437.4502590073071</v>
      </c>
      <c r="N9248" s="16">
        <f>I9248*$E9248*(1-'Monte Carlo Inputs'!$C$11)+I9248*'Monte Carlo Inputs'!$C$12-I9248*'Monte Carlo Inputs'!$C$13-'Monte Carlo Inputs'!$C$14*(I9248-H9248)</f>
        <v>1570.5987896788038</v>
      </c>
      <c r="O9248" s="16">
        <f>J9248*$E9248*(1-'Monte Carlo Inputs'!$C$11)+J9248*'Monte Carlo Inputs'!$C$12-J9248*'Monte Carlo Inputs'!$C$13-'Monte Carlo Inputs'!$C$14*(J9248-I9248)</f>
        <v>1716.0806383965344</v>
      </c>
    </row>
    <row r="9249" spans="1:15">
      <c r="A9249">
        <v>9245</v>
      </c>
      <c r="B9249" s="39">
        <v>-0.55066870001006374</v>
      </c>
      <c r="C9249" s="39">
        <v>0.30804273176791347</v>
      </c>
      <c r="D9249" s="29">
        <f>'Monte Carlo Inputs'!$C$6+'Monte Carlo Inputs'!$D$6*B9249</f>
        <v>9.0635244654295566E-2</v>
      </c>
      <c r="E9249" s="29">
        <f>'Monte Carlo Inputs'!$C$7+'Monte Carlo Inputs'!$D$7*C9249</f>
        <v>0.59384726711365288</v>
      </c>
      <c r="F9249" s="16">
        <f>'Monte Carlo Inputs'!$C$17*(1+$D9249)</f>
        <v>2649.2620727897497</v>
      </c>
      <c r="G9249" s="16">
        <f t="shared" ref="G9249:J9249" si="9243">F9249*(1+$D9249)</f>
        <v>2889.3785889103947</v>
      </c>
      <c r="H9249" s="16">
        <f t="shared" si="9243"/>
        <v>3151.2581242151714</v>
      </c>
      <c r="I9249" s="16">
        <f t="shared" si="9243"/>
        <v>3436.8731752722497</v>
      </c>
      <c r="J9249" s="16">
        <f t="shared" si="9243"/>
        <v>3748.3750163588356</v>
      </c>
      <c r="K9249" s="16">
        <f>F9249*$E9249*(1-'Monte Carlo Inputs'!$C$11)+F9249*'Monte Carlo Inputs'!$C$12-F9249*'Monte Carlo Inputs'!$C$13-'Monte Carlo Inputs'!$C$14*(F9249-'Monte Carlo Inputs'!$C$17)</f>
        <v>1224.614922575433</v>
      </c>
      <c r="L9249" s="16">
        <f>G9249*$E9249*(1-'Monte Carlo Inputs'!$C$11)+G9249*'Monte Carlo Inputs'!$C$12-G9249*'Monte Carlo Inputs'!$C$13-'Monte Carlo Inputs'!$C$14*(G9249-F9249)</f>
        <v>1335.6081956903583</v>
      </c>
      <c r="M9249" s="16">
        <f>H9249*$E9249*(1-'Monte Carlo Inputs'!$C$11)+H9249*'Monte Carlo Inputs'!$C$12-H9249*'Monte Carlo Inputs'!$C$13-'Monte Carlo Inputs'!$C$14*(H9249-G9249)</f>
        <v>1456.6613712690362</v>
      </c>
      <c r="N9249" s="16">
        <f>I9249*$E9249*(1-'Monte Carlo Inputs'!$C$11)+I9249*'Monte Carlo Inputs'!$C$12-I9249*'Monte Carlo Inputs'!$C$13-'Monte Carlo Inputs'!$C$14*(I9249-H9249)</f>
        <v>1588.6862310324668</v>
      </c>
      <c r="O9249" s="16">
        <f>J9249*$E9249*(1-'Monte Carlo Inputs'!$C$11)+J9249*'Monte Carlo Inputs'!$C$12-J9249*'Monte Carlo Inputs'!$C$13-'Monte Carlo Inputs'!$C$14*(J9249-I9249)</f>
        <v>1732.6771962610057</v>
      </c>
    </row>
    <row r="9250" spans="1:15">
      <c r="A9250">
        <v>9246</v>
      </c>
      <c r="B9250" s="39">
        <v>-1.5494117130504937E-2</v>
      </c>
      <c r="C9250" s="39">
        <v>0.80733603639164875</v>
      </c>
      <c r="D9250" s="29">
        <f>'Monte Carlo Inputs'!$C$6+'Monte Carlo Inputs'!$D$6*B9250</f>
        <v>0.12530612697424959</v>
      </c>
      <c r="E9250" s="29">
        <f>'Monte Carlo Inputs'!$C$7+'Monte Carlo Inputs'!$D$7*C9250</f>
        <v>0.61171791386949181</v>
      </c>
      <c r="F9250" s="16">
        <f>'Monte Carlo Inputs'!$C$17*(1+$D9250)</f>
        <v>2733.48111303315</v>
      </c>
      <c r="G9250" s="16">
        <f t="shared" ref="G9250:J9250" si="9244">F9250*(1+$D9250)</f>
        <v>3076.0030444645945</v>
      </c>
      <c r="H9250" s="16">
        <f t="shared" si="9244"/>
        <v>3461.4450725274528</v>
      </c>
      <c r="I9250" s="16">
        <f t="shared" si="9244"/>
        <v>3895.1853482999682</v>
      </c>
      <c r="J9250" s="16">
        <f t="shared" si="9244"/>
        <v>4383.2759381422802</v>
      </c>
      <c r="K9250" s="16">
        <f>F9250*$E9250*(1-'Monte Carlo Inputs'!$C$11)+F9250*'Monte Carlo Inputs'!$C$12-F9250*'Monte Carlo Inputs'!$C$13-'Monte Carlo Inputs'!$C$14*(F9250-'Monte Carlo Inputs'!$C$17)</f>
        <v>1299.5991352932999</v>
      </c>
      <c r="L9250" s="16">
        <f>G9250*$E9250*(1-'Monte Carlo Inputs'!$C$11)+G9250*'Monte Carlo Inputs'!$C$12-G9250*'Monte Carlo Inputs'!$C$13-'Monte Carlo Inputs'!$C$14*(G9250-F9250)</f>
        <v>1462.4468695559867</v>
      </c>
      <c r="M9250" s="16">
        <f>H9250*$E9250*(1-'Monte Carlo Inputs'!$C$11)+H9250*'Monte Carlo Inputs'!$C$12-H9250*'Monte Carlo Inputs'!$C$13-'Monte Carlo Inputs'!$C$14*(H9250-G9250)</f>
        <v>1645.7004226856634</v>
      </c>
      <c r="N9250" s="16">
        <f>I9250*$E9250*(1-'Monte Carlo Inputs'!$C$11)+I9250*'Monte Carlo Inputs'!$C$12-I9250*'Monte Carlo Inputs'!$C$13-'Monte Carlo Inputs'!$C$14*(I9250-H9250)</f>
        <v>1851.9167688122889</v>
      </c>
      <c r="O9250" s="16">
        <f>J9250*$E9250*(1-'Monte Carlo Inputs'!$C$11)+J9250*'Monte Carlo Inputs'!$C$12-J9250*'Monte Carlo Inputs'!$C$13-'Monte Carlo Inputs'!$C$14*(J9250-I9250)</f>
        <v>2083.9732865908236</v>
      </c>
    </row>
    <row r="9251" spans="1:15">
      <c r="A9251">
        <v>9247</v>
      </c>
      <c r="B9251" s="39">
        <v>0.30179180200569605</v>
      </c>
      <c r="C9251" s="39">
        <v>-0.2113578897322535</v>
      </c>
      <c r="D9251" s="29">
        <f>'Monte Carlo Inputs'!$C$6+'Monte Carlo Inputs'!$D$6*B9251</f>
        <v>0.14586125630225311</v>
      </c>
      <c r="E9251" s="29">
        <f>'Monte Carlo Inputs'!$C$7+'Monte Carlo Inputs'!$D$7*C9251</f>
        <v>0.57525694165637953</v>
      </c>
      <c r="F9251" s="16">
        <f>'Monte Carlo Inputs'!$C$17*(1+$D9251)</f>
        <v>2783.4115776838039</v>
      </c>
      <c r="G9251" s="16">
        <f t="shared" ref="G9251:J9251" si="9245">F9251*(1+$D9251)</f>
        <v>3189.4034872110001</v>
      </c>
      <c r="H9251" s="16">
        <f t="shared" si="9245"/>
        <v>3654.6138867103841</v>
      </c>
      <c r="I9251" s="16">
        <f t="shared" si="9245"/>
        <v>4187.6804595256217</v>
      </c>
      <c r="J9251" s="16">
        <f t="shared" si="9245"/>
        <v>4798.5007923444264</v>
      </c>
      <c r="K9251" s="16">
        <f>F9251*$E9251*(1-'Monte Carlo Inputs'!$C$11)+F9251*'Monte Carlo Inputs'!$C$12-F9251*'Monte Carlo Inputs'!$C$13-'Monte Carlo Inputs'!$C$14*(F9251-'Monte Carlo Inputs'!$C$17)</f>
        <v>1251.8671246048568</v>
      </c>
      <c r="L9251" s="16">
        <f>G9251*$E9251*(1-'Monte Carlo Inputs'!$C$11)+G9251*'Monte Carlo Inputs'!$C$12-G9251*'Monte Carlo Inputs'!$C$13-'Monte Carlo Inputs'!$C$14*(G9251-F9251)</f>
        <v>1434.4660361232104</v>
      </c>
      <c r="M9251" s="16">
        <f>H9251*$E9251*(1-'Monte Carlo Inputs'!$C$11)+H9251*'Monte Carlo Inputs'!$C$12-H9251*'Monte Carlo Inputs'!$C$13-'Monte Carlo Inputs'!$C$14*(H9251-G9251)</f>
        <v>1643.6990542750555</v>
      </c>
      <c r="N9251" s="16">
        <f>I9251*$E9251*(1-'Monte Carlo Inputs'!$C$11)+I9251*'Monte Carlo Inputs'!$C$12-I9251*'Monte Carlo Inputs'!$C$13-'Monte Carlo Inputs'!$C$14*(I9251-H9251)</f>
        <v>1883.4510633144405</v>
      </c>
      <c r="O9251" s="16">
        <f>J9251*$E9251*(1-'Monte Carlo Inputs'!$C$11)+J9251*'Monte Carlo Inputs'!$C$12-J9251*'Monte Carlo Inputs'!$C$13-'Monte Carlo Inputs'!$C$14*(J9251-I9251)</f>
        <v>2158.1736015933002</v>
      </c>
    </row>
    <row r="9252" spans="1:15">
      <c r="A9252">
        <v>9248</v>
      </c>
      <c r="B9252" s="39">
        <v>0.61649988616014806</v>
      </c>
      <c r="C9252" s="39">
        <v>-1.3616641945358738</v>
      </c>
      <c r="D9252" s="29">
        <f>'Monte Carlo Inputs'!$C$6+'Monte Carlo Inputs'!$D$6*B9252</f>
        <v>0.16624938253229263</v>
      </c>
      <c r="E9252" s="29">
        <f>'Monte Carlo Inputs'!$C$7+'Monte Carlo Inputs'!$D$7*C9252</f>
        <v>0.53408531479138199</v>
      </c>
      <c r="F9252" s="16">
        <f>'Monte Carlo Inputs'!$C$17*(1+$D9252)</f>
        <v>2832.9363751091923</v>
      </c>
      <c r="G9252" s="16">
        <f t="shared" ref="G9252:J9252" si="9246">F9252*(1+$D9252)</f>
        <v>3303.9102982243667</v>
      </c>
      <c r="H9252" s="16">
        <f t="shared" si="9246"/>
        <v>3853.1833452462502</v>
      </c>
      <c r="I9252" s="16">
        <f t="shared" si="9246"/>
        <v>4493.7726971771526</v>
      </c>
      <c r="J9252" s="16">
        <f t="shared" si="9246"/>
        <v>5240.859633323329</v>
      </c>
      <c r="K9252" s="16">
        <f>F9252*$E9252*(1-'Monte Carlo Inputs'!$C$11)+F9252*'Monte Carlo Inputs'!$C$12-F9252*'Monte Carlo Inputs'!$C$13-'Monte Carlo Inputs'!$C$14*(F9252-'Monte Carlo Inputs'!$C$17)</f>
        <v>1191.8704629922613</v>
      </c>
      <c r="L9252" s="16">
        <f>G9252*$E9252*(1-'Monte Carlo Inputs'!$C$11)+G9252*'Monte Carlo Inputs'!$C$12-G9252*'Monte Carlo Inputs'!$C$13-'Monte Carlo Inputs'!$C$14*(G9252-F9252)</f>
        <v>1390.0181915232024</v>
      </c>
      <c r="M9252" s="16">
        <f>H9252*$E9252*(1-'Monte Carlo Inputs'!$C$11)+H9252*'Monte Carlo Inputs'!$C$12-H9252*'Monte Carlo Inputs'!$C$13-'Monte Carlo Inputs'!$C$14*(H9252-G9252)</f>
        <v>1621.1078575725887</v>
      </c>
      <c r="N9252" s="16">
        <f>I9252*$E9252*(1-'Monte Carlo Inputs'!$C$11)+I9252*'Monte Carlo Inputs'!$C$12-I9252*'Monte Carlo Inputs'!$C$13-'Monte Carlo Inputs'!$C$14*(I9252-H9252)</f>
        <v>1890.6160379122791</v>
      </c>
      <c r="O9252" s="16">
        <f>J9252*$E9252*(1-'Monte Carlo Inputs'!$C$11)+J9252*'Monte Carlo Inputs'!$C$12-J9252*'Monte Carlo Inputs'!$C$13-'Monte Carlo Inputs'!$C$14*(J9252-I9252)</f>
        <v>2204.929786820845</v>
      </c>
    </row>
    <row r="9253" spans="1:15">
      <c r="A9253">
        <v>9249</v>
      </c>
      <c r="B9253" s="39">
        <v>-6.4879260988627452E-2</v>
      </c>
      <c r="C9253" s="39">
        <v>-0.47229034896229222</v>
      </c>
      <c r="D9253" s="29">
        <f>'Monte Carlo Inputs'!$C$6+'Monte Carlo Inputs'!$D$6*B9253</f>
        <v>0.12210674762060733</v>
      </c>
      <c r="E9253" s="29">
        <f>'Monte Carlo Inputs'!$C$7+'Monte Carlo Inputs'!$D$7*C9253</f>
        <v>0.56591767801544923</v>
      </c>
      <c r="F9253" s="16">
        <f>'Monte Carlo Inputs'!$C$17*(1+$D9253)</f>
        <v>2725.7095006452173</v>
      </c>
      <c r="G9253" s="16">
        <f t="shared" ref="G9253:J9253" si="9247">F9253*(1+$D9253)</f>
        <v>3058.5370227275944</v>
      </c>
      <c r="H9253" s="16">
        <f t="shared" si="9247"/>
        <v>3432.005031050076</v>
      </c>
      <c r="I9253" s="16">
        <f t="shared" si="9247"/>
        <v>3851.0760032091621</v>
      </c>
      <c r="J9253" s="16">
        <f t="shared" si="9247"/>
        <v>4321.3183688008003</v>
      </c>
      <c r="K9253" s="16">
        <f>F9253*$E9253*(1-'Monte Carlo Inputs'!$C$11)+F9253*'Monte Carlo Inputs'!$C$12-F9253*'Monte Carlo Inputs'!$C$13-'Monte Carlo Inputs'!$C$14*(F9253-'Monte Carlo Inputs'!$C$17)</f>
        <v>1206.9569917194769</v>
      </c>
      <c r="L9253" s="16">
        <f>G9253*$E9253*(1-'Monte Carlo Inputs'!$C$11)+G9253*'Monte Carlo Inputs'!$C$12-G9253*'Monte Carlo Inputs'!$C$13-'Monte Carlo Inputs'!$C$14*(G9253-F9253)</f>
        <v>1354.3345844962944</v>
      </c>
      <c r="M9253" s="16">
        <f>H9253*$E9253*(1-'Monte Carlo Inputs'!$C$11)+H9253*'Monte Carlo Inputs'!$C$12-H9253*'Monte Carlo Inputs'!$C$13-'Monte Carlo Inputs'!$C$14*(H9253-G9253)</f>
        <v>1519.7079757992431</v>
      </c>
      <c r="N9253" s="16">
        <f>I9253*$E9253*(1-'Monte Carlo Inputs'!$C$11)+I9253*'Monte Carlo Inputs'!$C$12-I9253*'Monte Carlo Inputs'!$C$13-'Monte Carlo Inputs'!$C$14*(I9253-H9253)</f>
        <v>1705.2745740571854</v>
      </c>
      <c r="O9253" s="16">
        <f>J9253*$E9253*(1-'Monte Carlo Inputs'!$C$11)+J9253*'Monte Carlo Inputs'!$C$12-J9253*'Monte Carlo Inputs'!$C$13-'Monte Carlo Inputs'!$C$14*(J9253-I9253)</f>
        <v>1913.5001060954248</v>
      </c>
    </row>
    <row r="9254" spans="1:15">
      <c r="A9254">
        <v>9250</v>
      </c>
      <c r="B9254" s="39">
        <v>0.93749436252604956</v>
      </c>
      <c r="C9254" s="39">
        <v>1.7748451848598086</v>
      </c>
      <c r="D9254" s="29">
        <f>'Monte Carlo Inputs'!$C$6+'Monte Carlo Inputs'!$D$6*B9254</f>
        <v>0.18704476794756386</v>
      </c>
      <c r="E9254" s="29">
        <f>'Monte Carlo Inputs'!$C$7+'Monte Carlo Inputs'!$D$7*C9254</f>
        <v>0.64634688658993866</v>
      </c>
      <c r="F9254" s="16">
        <f>'Monte Carlo Inputs'!$C$17*(1+$D9254)</f>
        <v>2883.4504458214283</v>
      </c>
      <c r="G9254" s="16">
        <f t="shared" ref="G9254:J9254" si="9248">F9254*(1+$D9254)</f>
        <v>3422.7847653483973</v>
      </c>
      <c r="H9254" s="16">
        <f t="shared" si="9248"/>
        <v>4062.9987475174453</v>
      </c>
      <c r="I9254" s="16">
        <f t="shared" si="9248"/>
        <v>4822.9614054180893</v>
      </c>
      <c r="J9254" s="16">
        <f t="shared" si="9248"/>
        <v>5725.0711023145732</v>
      </c>
      <c r="K9254" s="16">
        <f>F9254*$E9254*(1-'Monte Carlo Inputs'!$C$11)+F9254*'Monte Carlo Inputs'!$C$12-F9254*'Monte Carlo Inputs'!$C$13-'Monte Carlo Inputs'!$C$14*(F9254-'Monte Carlo Inputs'!$C$17)</f>
        <v>1444.1854631318754</v>
      </c>
      <c r="L9254" s="16">
        <f>G9254*$E9254*(1-'Monte Carlo Inputs'!$C$11)+G9254*'Monte Carlo Inputs'!$C$12-G9254*'Monte Carlo Inputs'!$C$13-'Monte Carlo Inputs'!$C$14*(G9254-F9254)</f>
        <v>1714.3127979566223</v>
      </c>
      <c r="M9254" s="16">
        <f>H9254*$E9254*(1-'Monte Carlo Inputs'!$C$11)+H9254*'Monte Carlo Inputs'!$C$12-H9254*'Monte Carlo Inputs'!$C$13-'Monte Carlo Inputs'!$C$14*(H9254-G9254)</f>
        <v>2034.9660374399575</v>
      </c>
      <c r="N9254" s="16">
        <f>I9254*$E9254*(1-'Monte Carlo Inputs'!$C$11)+I9254*'Monte Carlo Inputs'!$C$12-I9254*'Monte Carlo Inputs'!$C$13-'Monte Carlo Inputs'!$C$14*(I9254-H9254)</f>
        <v>2415.5957876940888</v>
      </c>
      <c r="O9254" s="16">
        <f>J9254*$E9254*(1-'Monte Carlo Inputs'!$C$11)+J9254*'Monte Carlo Inputs'!$C$12-J9254*'Monte Carlo Inputs'!$C$13-'Monte Carlo Inputs'!$C$14*(J9254-I9254)</f>
        <v>2867.4203412584425</v>
      </c>
    </row>
    <row r="9255" spans="1:15">
      <c r="A9255">
        <v>9251</v>
      </c>
      <c r="B9255" s="39">
        <v>0.80573157918743565</v>
      </c>
      <c r="C9255" s="39">
        <v>-0.20517667366833661</v>
      </c>
      <c r="D9255" s="29">
        <f>'Monte Carlo Inputs'!$C$6+'Monte Carlo Inputs'!$D$6*B9255</f>
        <v>0.1785086152575345</v>
      </c>
      <c r="E9255" s="29">
        <f>'Monte Carlo Inputs'!$C$7+'Monte Carlo Inputs'!$D$7*C9255</f>
        <v>0.57547817900880716</v>
      </c>
      <c r="F9255" s="16">
        <f>'Monte Carlo Inputs'!$C$17*(1+$D9255)</f>
        <v>2862.7152773220778</v>
      </c>
      <c r="G9255" s="16">
        <f t="shared" ref="G9255:J9255" si="9249">F9255*(1+$D9255)</f>
        <v>3373.7346173534311</v>
      </c>
      <c r="H9255" s="16">
        <f t="shared" si="9249"/>
        <v>3975.9753121436001</v>
      </c>
      <c r="I9255" s="16">
        <f t="shared" si="9249"/>
        <v>4685.7211594124983</v>
      </c>
      <c r="J9255" s="16">
        <f t="shared" si="9249"/>
        <v>5522.1627550621524</v>
      </c>
      <c r="K9255" s="16">
        <f>F9255*$E9255*(1-'Monte Carlo Inputs'!$C$11)+F9255*'Monte Carlo Inputs'!$C$12-F9255*'Monte Carlo Inputs'!$C$13-'Monte Carlo Inputs'!$C$14*(F9255-'Monte Carlo Inputs'!$C$17)</f>
        <v>1289.145604560051</v>
      </c>
      <c r="L9255" s="16">
        <f>G9255*$E9255*(1-'Monte Carlo Inputs'!$C$11)+G9255*'Monte Carlo Inputs'!$C$12-G9255*'Monte Carlo Inputs'!$C$13-'Monte Carlo Inputs'!$C$14*(G9255-F9255)</f>
        <v>1519.269201295403</v>
      </c>
      <c r="M9255" s="16">
        <f>H9255*$E9255*(1-'Monte Carlo Inputs'!$C$11)+H9255*'Monte Carlo Inputs'!$C$12-H9255*'Monte Carlo Inputs'!$C$13-'Monte Carlo Inputs'!$C$14*(H9255-G9255)</f>
        <v>1790.4718426220661</v>
      </c>
      <c r="N9255" s="16">
        <f>I9255*$E9255*(1-'Monte Carlo Inputs'!$C$11)+I9255*'Monte Carlo Inputs'!$C$12-I9255*'Monte Carlo Inputs'!$C$13-'Monte Carlo Inputs'!$C$14*(I9255-H9255)</f>
        <v>2110.0864919061373</v>
      </c>
      <c r="O9255" s="16">
        <f>J9255*$E9255*(1-'Monte Carlo Inputs'!$C$11)+J9255*'Monte Carlo Inputs'!$C$12-J9255*'Monte Carlo Inputs'!$C$13-'Monte Carlo Inputs'!$C$14*(J9255-I9255)</f>
        <v>2486.7551096499305</v>
      </c>
    </row>
    <row r="9256" spans="1:15">
      <c r="A9256">
        <v>9252</v>
      </c>
      <c r="B9256" s="39">
        <v>1.3242965472662374</v>
      </c>
      <c r="C9256" s="39">
        <v>1.0862430082419576E-2</v>
      </c>
      <c r="D9256" s="29">
        <f>'Monte Carlo Inputs'!$C$6+'Monte Carlo Inputs'!$D$6*B9256</f>
        <v>0.2121034561910716</v>
      </c>
      <c r="E9256" s="29">
        <f>'Monte Carlo Inputs'!$C$7+'Monte Carlo Inputs'!$D$7*C9256</f>
        <v>0.58321062499361209</v>
      </c>
      <c r="F9256" s="16">
        <f>'Monte Carlo Inputs'!$C$17*(1+$D9256)</f>
        <v>2944.3205054337323</v>
      </c>
      <c r="G9256" s="16">
        <f t="shared" ref="G9256:J9256" si="9250">F9256*(1+$D9256)</f>
        <v>3568.8210607704696</v>
      </c>
      <c r="H9256" s="16">
        <f t="shared" si="9250"/>
        <v>4325.7803422873722</v>
      </c>
      <c r="I9256" s="16">
        <f t="shared" si="9250"/>
        <v>5243.2933036099203</v>
      </c>
      <c r="J9256" s="16">
        <f t="shared" si="9250"/>
        <v>6355.413935129086</v>
      </c>
      <c r="K9256" s="16">
        <f>F9256*$E9256*(1-'Monte Carlo Inputs'!$C$11)+F9256*'Monte Carlo Inputs'!$C$12-F9256*'Monte Carlo Inputs'!$C$13-'Monte Carlo Inputs'!$C$14*(F9256-'Monte Carlo Inputs'!$C$17)</f>
        <v>1343.2553108874683</v>
      </c>
      <c r="L9256" s="16">
        <f>G9256*$E9256*(1-'Monte Carlo Inputs'!$C$11)+G9256*'Monte Carlo Inputs'!$C$12-G9256*'Monte Carlo Inputs'!$C$13-'Monte Carlo Inputs'!$C$14*(G9256-F9256)</f>
        <v>1628.1644048737126</v>
      </c>
      <c r="M9256" s="16">
        <f>H9256*$E9256*(1-'Monte Carlo Inputs'!$C$11)+H9256*'Monte Carlo Inputs'!$C$12-H9256*'Monte Carlo Inputs'!$C$13-'Monte Carlo Inputs'!$C$14*(H9256-G9256)</f>
        <v>1973.5037023947066</v>
      </c>
      <c r="N9256" s="16">
        <f>I9256*$E9256*(1-'Monte Carlo Inputs'!$C$11)+I9256*'Monte Carlo Inputs'!$C$12-I9256*'Monte Carlo Inputs'!$C$13-'Monte Carlo Inputs'!$C$14*(I9256-H9256)</f>
        <v>2392.0906584784989</v>
      </c>
      <c r="O9256" s="16">
        <f>J9256*$E9256*(1-'Monte Carlo Inputs'!$C$11)+J9256*'Monte Carlo Inputs'!$C$12-J9256*'Monte Carlo Inputs'!$C$13-'Monte Carlo Inputs'!$C$14*(J9256-I9256)</f>
        <v>2899.4613546641654</v>
      </c>
    </row>
    <row r="9257" spans="1:15">
      <c r="A9257">
        <v>9253</v>
      </c>
      <c r="B9257" s="39">
        <v>1.4101077037891836E-2</v>
      </c>
      <c r="C9257" s="39">
        <v>0.13086170732352931</v>
      </c>
      <c r="D9257" s="29">
        <f>'Monte Carlo Inputs'!$C$6+'Monte Carlo Inputs'!$D$6*B9257</f>
        <v>0.12722342934075528</v>
      </c>
      <c r="E9257" s="29">
        <f>'Monte Carlo Inputs'!$C$7+'Monte Carlo Inputs'!$D$7*C9257</f>
        <v>0.58750562489581981</v>
      </c>
      <c r="F9257" s="16">
        <f>'Monte Carlo Inputs'!$C$17*(1+$D9257)</f>
        <v>2738.1384322116292</v>
      </c>
      <c r="G9257" s="16">
        <f t="shared" ref="G9257:J9257" si="9251">F9257*(1+$D9257)</f>
        <v>3086.4937935673115</v>
      </c>
      <c r="H9257" s="16">
        <f t="shared" si="9251"/>
        <v>3479.168118623902</v>
      </c>
      <c r="I9257" s="16">
        <f t="shared" si="9251"/>
        <v>3921.7998179282586</v>
      </c>
      <c r="J9257" s="16">
        <f t="shared" si="9251"/>
        <v>4420.7446399530409</v>
      </c>
      <c r="K9257" s="16">
        <f>F9257*$E9257*(1-'Monte Carlo Inputs'!$C$11)+F9257*'Monte Carlo Inputs'!$C$12-F9257*'Monte Carlo Inputs'!$C$13-'Monte Carlo Inputs'!$C$14*(F9257-'Monte Carlo Inputs'!$C$17)</f>
        <v>1254.707904489547</v>
      </c>
      <c r="L9257" s="16">
        <f>G9257*$E9257*(1-'Monte Carlo Inputs'!$C$11)+G9257*'Monte Carlo Inputs'!$C$12-G9257*'Monte Carlo Inputs'!$C$13-'Monte Carlo Inputs'!$C$14*(G9257-F9257)</f>
        <v>1414.33614691966</v>
      </c>
      <c r="M9257" s="16">
        <f>H9257*$E9257*(1-'Monte Carlo Inputs'!$C$11)+H9257*'Monte Carlo Inputs'!$C$12-H9257*'Monte Carlo Inputs'!$C$13-'Monte Carlo Inputs'!$C$14*(H9257-G9257)</f>
        <v>1594.2728417713695</v>
      </c>
      <c r="N9257" s="16">
        <f>I9257*$E9257*(1-'Monte Carlo Inputs'!$C$11)+I9257*'Monte Carlo Inputs'!$C$12-I9257*'Monte Carlo Inputs'!$C$13-'Monte Carlo Inputs'!$C$14*(I9257-H9257)</f>
        <v>1797.1017000063541</v>
      </c>
      <c r="O9257" s="16">
        <f>J9257*$E9257*(1-'Monte Carlo Inputs'!$C$11)+J9257*'Monte Carlo Inputs'!$C$12-J9257*'Monte Carlo Inputs'!$C$13-'Monte Carlo Inputs'!$C$14*(J9257-I9257)</f>
        <v>2025.735141155264</v>
      </c>
    </row>
    <row r="9258" spans="1:15">
      <c r="A9258">
        <v>9254</v>
      </c>
      <c r="B9258" s="39">
        <v>0.27992222239592229</v>
      </c>
      <c r="C9258" s="39">
        <v>-0.5150638200786577</v>
      </c>
      <c r="D9258" s="29">
        <f>'Monte Carlo Inputs'!$C$6+'Monte Carlo Inputs'!$D$6*B9258</f>
        <v>0.14444445205688414</v>
      </c>
      <c r="E9258" s="29">
        <f>'Monte Carlo Inputs'!$C$7+'Monte Carlo Inputs'!$D$7*C9258</f>
        <v>0.5643867350090781</v>
      </c>
      <c r="F9258" s="16">
        <f>'Monte Carlo Inputs'!$C$17*(1+$D9258)</f>
        <v>2779.9700184913777</v>
      </c>
      <c r="G9258" s="16">
        <f t="shared" ref="G9258:J9258" si="9252">F9258*(1+$D9258)</f>
        <v>3181.521264546931</v>
      </c>
      <c r="H9258" s="16">
        <f t="shared" si="9252"/>
        <v>3641.0743603117376</v>
      </c>
      <c r="I9258" s="16">
        <f t="shared" si="9252"/>
        <v>4167.0073511853361</v>
      </c>
      <c r="J9258" s="16">
        <f t="shared" si="9252"/>
        <v>4768.9084447443101</v>
      </c>
      <c r="K9258" s="16">
        <f>F9258*$E9258*(1-'Monte Carlo Inputs'!$C$11)+F9258*'Monte Carlo Inputs'!$C$12-F9258*'Monte Carlo Inputs'!$C$13-'Monte Carlo Inputs'!$C$14*(F9258-'Monte Carlo Inputs'!$C$17)</f>
        <v>1228.7659817695414</v>
      </c>
      <c r="L9258" s="16">
        <f>G9258*$E9258*(1-'Monte Carlo Inputs'!$C$11)+G9258*'Monte Carlo Inputs'!$C$12-G9258*'Monte Carlo Inputs'!$C$13-'Monte Carlo Inputs'!$C$14*(G9258-F9258)</f>
        <v>1406.2544107123824</v>
      </c>
      <c r="M9258" s="16">
        <f>H9258*$E9258*(1-'Monte Carlo Inputs'!$C$11)+H9258*'Monte Carlo Inputs'!$C$12-H9258*'Monte Carlo Inputs'!$C$13-'Monte Carlo Inputs'!$C$14*(H9258-G9258)</f>
        <v>1609.3800585203089</v>
      </c>
      <c r="N9258" s="16">
        <f>I9258*$E9258*(1-'Monte Carlo Inputs'!$C$11)+I9258*'Monte Carlo Inputs'!$C$12-I9258*'Monte Carlo Inputs'!$C$13-'Monte Carlo Inputs'!$C$14*(I9258-H9258)</f>
        <v>1841.8460792245507</v>
      </c>
      <c r="O9258" s="16">
        <f>J9258*$E9258*(1-'Monte Carlo Inputs'!$C$11)+J9258*'Monte Carlo Inputs'!$C$12-J9258*'Monte Carlo Inputs'!$C$13-'Monte Carlo Inputs'!$C$14*(J9258-I9258)</f>
        <v>2107.8905269112615</v>
      </c>
    </row>
    <row r="9259" spans="1:15">
      <c r="A9259">
        <v>9255</v>
      </c>
      <c r="B9259" s="39">
        <v>0.50883609076768954</v>
      </c>
      <c r="C9259" s="39">
        <v>0.74953540887319214</v>
      </c>
      <c r="D9259" s="29">
        <f>'Monte Carlo Inputs'!$C$6+'Monte Carlo Inputs'!$D$6*B9259</f>
        <v>0.15927446462777098</v>
      </c>
      <c r="E9259" s="29">
        <f>'Monte Carlo Inputs'!$C$7+'Monte Carlo Inputs'!$D$7*C9259</f>
        <v>0.60964912066300858</v>
      </c>
      <c r="F9259" s="16">
        <f>'Monte Carlo Inputs'!$C$17*(1+$D9259)</f>
        <v>2815.993602027319</v>
      </c>
      <c r="G9259" s="16">
        <f t="shared" ref="G9259:J9259" si="9253">F9259*(1+$D9259)</f>
        <v>3264.5094753854487</v>
      </c>
      <c r="H9259" s="16">
        <f t="shared" si="9253"/>
        <v>3784.462474349752</v>
      </c>
      <c r="I9259" s="16">
        <f t="shared" si="9253"/>
        <v>4387.2307088556981</v>
      </c>
      <c r="J9259" s="16">
        <f t="shared" si="9253"/>
        <v>5086.0045312072061</v>
      </c>
      <c r="K9259" s="16">
        <f>F9259*$E9259*(1-'Monte Carlo Inputs'!$C$11)+F9259*'Monte Carlo Inputs'!$C$12-F9259*'Monte Carlo Inputs'!$C$13-'Monte Carlo Inputs'!$C$14*(F9259-'Monte Carlo Inputs'!$C$17)</f>
        <v>1335.9124163653496</v>
      </c>
      <c r="L9259" s="16">
        <f>G9259*$E9259*(1-'Monte Carlo Inputs'!$C$11)+G9259*'Monte Carlo Inputs'!$C$12-G9259*'Monte Carlo Inputs'!$C$13-'Monte Carlo Inputs'!$C$14*(G9259-F9259)</f>
        <v>1548.6891512715322</v>
      </c>
      <c r="M9259" s="16">
        <f>H9259*$E9259*(1-'Monte Carlo Inputs'!$C$11)+H9259*'Monte Carlo Inputs'!$C$12-H9259*'Monte Carlo Inputs'!$C$13-'Monte Carlo Inputs'!$C$14*(H9259-G9259)</f>
        <v>1795.355786715143</v>
      </c>
      <c r="N9259" s="16">
        <f>I9259*$E9259*(1-'Monte Carlo Inputs'!$C$11)+I9259*'Monte Carlo Inputs'!$C$12-I9259*'Monte Carlo Inputs'!$C$13-'Monte Carlo Inputs'!$C$14*(I9259-H9259)</f>
        <v>2081.310118460568</v>
      </c>
      <c r="O9259" s="16">
        <f>J9259*$E9259*(1-'Monte Carlo Inputs'!$C$11)+J9259*'Monte Carlo Inputs'!$C$12-J9259*'Monte Carlo Inputs'!$C$13-'Monte Carlo Inputs'!$C$14*(J9259-I9259)</f>
        <v>2412.8096733027373</v>
      </c>
    </row>
    <row r="9260" spans="1:15">
      <c r="A9260">
        <v>9256</v>
      </c>
      <c r="B9260" s="39">
        <v>0.10313527632990958</v>
      </c>
      <c r="C9260" s="39">
        <v>-1.1711192581668719</v>
      </c>
      <c r="D9260" s="29">
        <f>'Monte Carlo Inputs'!$C$6+'Monte Carlo Inputs'!$D$6*B9260</f>
        <v>0.13299144289157741</v>
      </c>
      <c r="E9260" s="29">
        <f>'Monte Carlo Inputs'!$C$7+'Monte Carlo Inputs'!$D$7*C9260</f>
        <v>0.54090527656020715</v>
      </c>
      <c r="F9260" s="16">
        <f>'Monte Carlo Inputs'!$C$17*(1+$D9260)</f>
        <v>2752.1495139279314</v>
      </c>
      <c r="G9260" s="16">
        <f t="shared" ref="G9260:J9260" si="9254">F9260*(1+$D9260)</f>
        <v>3118.1618488385607</v>
      </c>
      <c r="H9260" s="16">
        <f t="shared" si="9254"/>
        <v>3532.8506922850697</v>
      </c>
      <c r="I9260" s="16">
        <f t="shared" si="9254"/>
        <v>4002.6896033725698</v>
      </c>
      <c r="J9260" s="16">
        <f t="shared" si="9254"/>
        <v>4535.0130691722043</v>
      </c>
      <c r="K9260" s="16">
        <f>F9260*$E9260*(1-'Monte Carlo Inputs'!$C$11)+F9260*'Monte Carlo Inputs'!$C$12-F9260*'Monte Carlo Inputs'!$C$13-'Monte Carlo Inputs'!$C$14*(F9260-'Monte Carlo Inputs'!$C$17)</f>
        <v>1170.0765769541852</v>
      </c>
      <c r="L9260" s="16">
        <f>G9260*$E9260*(1-'Monte Carlo Inputs'!$C$11)+G9260*'Monte Carlo Inputs'!$C$12-G9260*'Monte Carlo Inputs'!$C$13-'Monte Carlo Inputs'!$C$14*(G9260-F9260)</f>
        <v>1325.6867492169604</v>
      </c>
      <c r="M9260" s="16">
        <f>H9260*$E9260*(1-'Monte Carlo Inputs'!$C$11)+H9260*'Monte Carlo Inputs'!$C$12-H9260*'Monte Carlo Inputs'!$C$13-'Monte Carlo Inputs'!$C$14*(H9260-G9260)</f>
        <v>1501.9917428175688</v>
      </c>
      <c r="N9260" s="16">
        <f>I9260*$E9260*(1-'Monte Carlo Inputs'!$C$11)+I9260*'Monte Carlo Inputs'!$C$12-I9260*'Monte Carlo Inputs'!$C$13-'Monte Carlo Inputs'!$C$14*(I9260-H9260)</f>
        <v>1701.7437919061126</v>
      </c>
      <c r="O9260" s="16">
        <f>J9260*$E9260*(1-'Monte Carlo Inputs'!$C$11)+J9260*'Monte Carlo Inputs'!$C$12-J9260*'Monte Carlo Inputs'!$C$13-'Monte Carlo Inputs'!$C$14*(J9260-I9260)</f>
        <v>1928.0611542234908</v>
      </c>
    </row>
    <row r="9261" spans="1:15">
      <c r="A9261">
        <v>9257</v>
      </c>
      <c r="B9261" s="39">
        <v>-0.28513331656568341</v>
      </c>
      <c r="C9261" s="39">
        <v>-0.61408188949042886</v>
      </c>
      <c r="D9261" s="29">
        <f>'Monte Carlo Inputs'!$C$6+'Monte Carlo Inputs'!$D$6*B9261</f>
        <v>0.10783775450005158</v>
      </c>
      <c r="E9261" s="29">
        <f>'Monte Carlo Inputs'!$C$7+'Monte Carlo Inputs'!$D$7*C9261</f>
        <v>0.56084269200967041</v>
      </c>
      <c r="F9261" s="16">
        <f>'Monte Carlo Inputs'!$C$17*(1+$D9261)</f>
        <v>2691.0486894560754</v>
      </c>
      <c r="G9261" s="16">
        <f t="shared" ref="G9261:J9261" si="9255">F9261*(1+$D9261)</f>
        <v>2981.2453373773251</v>
      </c>
      <c r="H9261" s="16">
        <f t="shared" si="9255"/>
        <v>3302.7361401738444</v>
      </c>
      <c r="I9261" s="16">
        <f t="shared" si="9255"/>
        <v>3658.8957892363592</v>
      </c>
      <c r="J9261" s="16">
        <f t="shared" si="9255"/>
        <v>4053.462895097302</v>
      </c>
      <c r="K9261" s="16">
        <f>F9261*$E9261*(1-'Monte Carlo Inputs'!$C$11)+F9261*'Monte Carlo Inputs'!$C$12-F9261*'Monte Carlo Inputs'!$C$13-'Monte Carlo Inputs'!$C$14*(F9261-'Monte Carlo Inputs'!$C$17)</f>
        <v>1181.373234802898</v>
      </c>
      <c r="L9261" s="16">
        <f>G9261*$E9261*(1-'Monte Carlo Inputs'!$C$11)+G9261*'Monte Carlo Inputs'!$C$12-G9261*'Monte Carlo Inputs'!$C$13-'Monte Carlo Inputs'!$C$14*(G9261-F9261)</f>
        <v>1308.7698716705045</v>
      </c>
      <c r="M9261" s="16">
        <f>H9261*$E9261*(1-'Monte Carlo Inputs'!$C$11)+H9261*'Monte Carlo Inputs'!$C$12-H9261*'Monte Carlo Inputs'!$C$13-'Monte Carlo Inputs'!$C$14*(H9261-G9261)</f>
        <v>1449.9046757887725</v>
      </c>
      <c r="N9261" s="16">
        <f>I9261*$E9261*(1-'Monte Carlo Inputs'!$C$11)+I9261*'Monte Carlo Inputs'!$C$12-I9261*'Monte Carlo Inputs'!$C$13-'Monte Carlo Inputs'!$C$14*(I9261-H9261)</f>
        <v>1606.2591402649589</v>
      </c>
      <c r="O9261" s="16">
        <f>J9261*$E9261*(1-'Monte Carlo Inputs'!$C$11)+J9261*'Monte Carlo Inputs'!$C$12-J9261*'Monte Carlo Inputs'!$C$13-'Monte Carlo Inputs'!$C$14*(J9261-I9261)</f>
        <v>1779.4745190963154</v>
      </c>
    </row>
    <row r="9262" spans="1:15">
      <c r="A9262">
        <v>9258</v>
      </c>
      <c r="B9262" s="39">
        <v>0.63375156076928685</v>
      </c>
      <c r="C9262" s="39">
        <v>-0.22453540589066148</v>
      </c>
      <c r="D9262" s="29">
        <f>'Monte Carlo Inputs'!$C$6+'Monte Carlo Inputs'!$D$6*B9262</f>
        <v>0.16736701927987002</v>
      </c>
      <c r="E9262" s="29">
        <f>'Monte Carlo Inputs'!$C$7+'Monte Carlo Inputs'!$D$7*C9262</f>
        <v>0.57478529356054997</v>
      </c>
      <c r="F9262" s="16">
        <f>'Monte Carlo Inputs'!$C$17*(1+$D9262)</f>
        <v>2835.6512265327324</v>
      </c>
      <c r="G9262" s="16">
        <f t="shared" ref="G9262:J9262" si="9256">F9262*(1+$D9262)</f>
        <v>3310.2457200348231</v>
      </c>
      <c r="H9262" s="16">
        <f t="shared" si="9256"/>
        <v>3864.2716792809983</v>
      </c>
      <c r="I9262" s="16">
        <f t="shared" si="9256"/>
        <v>4511.0233119298764</v>
      </c>
      <c r="J9262" s="16">
        <f t="shared" si="9256"/>
        <v>5266.0198375495866</v>
      </c>
      <c r="K9262" s="16">
        <f>F9262*$E9262*(1-'Monte Carlo Inputs'!$C$11)+F9262*'Monte Carlo Inputs'!$C$12-F9262*'Monte Carlo Inputs'!$C$13-'Monte Carlo Inputs'!$C$14*(F9262-'Monte Carlo Inputs'!$C$17)</f>
        <v>1275.1749949338157</v>
      </c>
      <c r="L9262" s="16">
        <f>G9262*$E9262*(1-'Monte Carlo Inputs'!$C$11)+G9262*'Monte Carlo Inputs'!$C$12-G9262*'Monte Carlo Inputs'!$C$13-'Monte Carlo Inputs'!$C$14*(G9262-F9262)</f>
        <v>1488.5972328961113</v>
      </c>
      <c r="M9262" s="16">
        <f>H9262*$E9262*(1-'Monte Carlo Inputs'!$C$11)+H9262*'Monte Carlo Inputs'!$C$12-H9262*'Monte Carlo Inputs'!$C$13-'Monte Carlo Inputs'!$C$14*(H9262-G9262)</f>
        <v>1737.7393146741963</v>
      </c>
      <c r="N9262" s="16">
        <f>I9262*$E9262*(1-'Monte Carlo Inputs'!$C$11)+I9262*'Monte Carlo Inputs'!$C$12-I9262*'Monte Carlo Inputs'!$C$13-'Monte Carlo Inputs'!$C$14*(I9262-H9262)</f>
        <v>2028.5795640566605</v>
      </c>
      <c r="O9262" s="16">
        <f>J9262*$E9262*(1-'Monte Carlo Inputs'!$C$11)+J9262*'Monte Carlo Inputs'!$C$12-J9262*'Monte Carlo Inputs'!$C$13-'Monte Carlo Inputs'!$C$14*(J9262-I9262)</f>
        <v>2368.0968790648817</v>
      </c>
    </row>
    <row r="9263" spans="1:15">
      <c r="A9263">
        <v>9259</v>
      </c>
      <c r="B9263" s="39">
        <v>-0.37826137612188176</v>
      </c>
      <c r="C9263" s="39">
        <v>8.4740151238444569E-3</v>
      </c>
      <c r="D9263" s="29">
        <f>'Monte Carlo Inputs'!$C$6+'Monte Carlo Inputs'!$D$6*B9263</f>
        <v>0.10180452329503886</v>
      </c>
      <c r="E9263" s="29">
        <f>'Monte Carlo Inputs'!$C$7+'Monte Carlo Inputs'!$D$7*C9263</f>
        <v>0.58312513912861896</v>
      </c>
      <c r="F9263" s="16">
        <f>'Monte Carlo Inputs'!$C$17*(1+$D9263)</f>
        <v>2676.3933675359795</v>
      </c>
      <c r="G9263" s="16">
        <f t="shared" ref="G9263:J9263" si="9257">F9263*(1+$D9263)</f>
        <v>2948.8623184679836</v>
      </c>
      <c r="H9263" s="16">
        <f t="shared" si="9257"/>
        <v>3249.0698410623199</v>
      </c>
      <c r="I9263" s="16">
        <f t="shared" si="9257"/>
        <v>3579.839847383957</v>
      </c>
      <c r="J9263" s="16">
        <f t="shared" si="9257"/>
        <v>3944.2837365194655</v>
      </c>
      <c r="K9263" s="16">
        <f>F9263*$E9263*(1-'Monte Carlo Inputs'!$C$11)+F9263*'Monte Carlo Inputs'!$C$12-F9263*'Monte Carlo Inputs'!$C$13-'Monte Carlo Inputs'!$C$14*(F9263-'Monte Carlo Inputs'!$C$17)</f>
        <v>1217.1535659408128</v>
      </c>
      <c r="L9263" s="16">
        <f>G9263*$E9263*(1-'Monte Carlo Inputs'!$C$11)+G9263*'Monte Carlo Inputs'!$C$12-G9263*'Monte Carlo Inputs'!$C$13-'Monte Carlo Inputs'!$C$14*(G9263-F9263)</f>
        <v>1341.0653044982739</v>
      </c>
      <c r="M9263" s="16">
        <f>H9263*$E9263*(1-'Monte Carlo Inputs'!$C$11)+H9263*'Monte Carlo Inputs'!$C$12-H9263*'Monte Carlo Inputs'!$C$13-'Monte Carlo Inputs'!$C$14*(H9263-G9263)</f>
        <v>1477.5918185302369</v>
      </c>
      <c r="N9263" s="16">
        <f>I9263*$E9263*(1-'Monte Carlo Inputs'!$C$11)+I9263*'Monte Carlo Inputs'!$C$12-I9263*'Monte Carlo Inputs'!$C$13-'Monte Carlo Inputs'!$C$14*(I9263-H9263)</f>
        <v>1628.0173492403574</v>
      </c>
      <c r="O9263" s="16">
        <f>J9263*$E9263*(1-'Monte Carlo Inputs'!$C$11)+J9263*'Monte Carlo Inputs'!$C$12-J9263*'Monte Carlo Inputs'!$C$13-'Monte Carlo Inputs'!$C$14*(J9263-I9263)</f>
        <v>1793.7568793958249</v>
      </c>
    </row>
    <row r="9264" spans="1:15">
      <c r="A9264">
        <v>9260</v>
      </c>
      <c r="B9264" s="39">
        <v>-1.7927517846844223</v>
      </c>
      <c r="C9264" s="39">
        <v>-1.1851603030261997</v>
      </c>
      <c r="D9264" s="29">
        <f>'Monte Carlo Inputs'!$C$6+'Monte Carlo Inputs'!$D$6*B9264</f>
        <v>1.0167827407685098E-2</v>
      </c>
      <c r="E9264" s="29">
        <f>'Monte Carlo Inputs'!$C$7+'Monte Carlo Inputs'!$D$7*C9264</f>
        <v>0.54040272114750643</v>
      </c>
      <c r="F9264" s="16">
        <f>'Monte Carlo Inputs'!$C$17*(1+$D9264)</f>
        <v>2453.798669556008</v>
      </c>
      <c r="G9264" s="16">
        <f t="shared" ref="G9264:J9264" si="9258">F9264*(1+$D9264)</f>
        <v>2478.7484709212608</v>
      </c>
      <c r="H9264" s="16">
        <f t="shared" si="9258"/>
        <v>2503.9519575606514</v>
      </c>
      <c r="I9264" s="16">
        <f t="shared" si="9258"/>
        <v>2529.4117089022634</v>
      </c>
      <c r="J9264" s="16">
        <f t="shared" si="9258"/>
        <v>2555.1303306013592</v>
      </c>
      <c r="K9264" s="16">
        <f>F9264*$E9264*(1-'Monte Carlo Inputs'!$C$11)+F9264*'Monte Carlo Inputs'!$C$12-F9264*'Monte Carlo Inputs'!$C$13-'Monte Carlo Inputs'!$C$14*(F9264-'Monte Carlo Inputs'!$C$17)</f>
        <v>1037.9408644672887</v>
      </c>
      <c r="L9264" s="16">
        <f>G9264*$E9264*(1-'Monte Carlo Inputs'!$C$11)+G9264*'Monte Carlo Inputs'!$C$12-G9264*'Monte Carlo Inputs'!$C$13-'Monte Carlo Inputs'!$C$14*(G9264-F9264)</f>
        <v>1048.4944680365757</v>
      </c>
      <c r="M9264" s="16">
        <f>H9264*$E9264*(1-'Monte Carlo Inputs'!$C$11)+H9264*'Monte Carlo Inputs'!$C$12-H9264*'Monte Carlo Inputs'!$C$13-'Monte Carlo Inputs'!$C$14*(H9264-G9264)</f>
        <v>1059.1553788254841</v>
      </c>
      <c r="N9264" s="16">
        <f>I9264*$E9264*(1-'Monte Carlo Inputs'!$C$11)+I9264*'Monte Carlo Inputs'!$C$12-I9264*'Monte Carlo Inputs'!$C$13-'Monte Carlo Inputs'!$C$14*(I9264-H9264)</f>
        <v>1069.9246879153031</v>
      </c>
      <c r="O9264" s="16">
        <f>J9264*$E9264*(1-'Monte Carlo Inputs'!$C$11)+J9264*'Monte Carlo Inputs'!$C$12-J9264*'Monte Carlo Inputs'!$C$13-'Monte Carlo Inputs'!$C$14*(J9264-I9264)</f>
        <v>1080.8034974812469</v>
      </c>
    </row>
    <row r="9265" spans="1:15">
      <c r="A9265">
        <v>9261</v>
      </c>
      <c r="B9265" s="39">
        <v>-1.0044961619886303</v>
      </c>
      <c r="C9265" s="39">
        <v>0.64531263728410115</v>
      </c>
      <c r="D9265" s="29">
        <f>'Monte Carlo Inputs'!$C$6+'Monte Carlo Inputs'!$D$6*B9265</f>
        <v>6.123437430062377E-2</v>
      </c>
      <c r="E9265" s="29">
        <f>'Monte Carlo Inputs'!$C$7+'Monte Carlo Inputs'!$D$7*C9265</f>
        <v>0.60591879158041306</v>
      </c>
      <c r="F9265" s="16">
        <f>'Monte Carlo Inputs'!$C$17*(1+$D9265)</f>
        <v>2577.8444186136458</v>
      </c>
      <c r="G9265" s="16">
        <f t="shared" ref="G9265:J9265" si="9259">F9265*(1+$D9265)</f>
        <v>2735.6971086318076</v>
      </c>
      <c r="H9265" s="16">
        <f t="shared" si="9259"/>
        <v>2903.2158093549019</v>
      </c>
      <c r="I9265" s="16">
        <f t="shared" si="9259"/>
        <v>3080.9924129004285</v>
      </c>
      <c r="J9265" s="16">
        <f t="shared" si="9259"/>
        <v>3269.6550555293556</v>
      </c>
      <c r="K9265" s="16">
        <f>F9265*$E9265*(1-'Monte Carlo Inputs'!$C$11)+F9265*'Monte Carlo Inputs'!$C$12-F9265*'Monte Carlo Inputs'!$C$13-'Monte Carlo Inputs'!$C$14*(F9265-'Monte Carlo Inputs'!$C$17)</f>
        <v>1212.6476627160741</v>
      </c>
      <c r="L9265" s="16">
        <f>G9265*$E9265*(1-'Monte Carlo Inputs'!$C$11)+G9265*'Monte Carlo Inputs'!$C$12-G9265*'Monte Carlo Inputs'!$C$13-'Monte Carlo Inputs'!$C$14*(G9265-F9265)</f>
        <v>1286.9033835896071</v>
      </c>
      <c r="M9265" s="16">
        <f>H9265*$E9265*(1-'Monte Carlo Inputs'!$C$11)+H9265*'Monte Carlo Inputs'!$C$12-H9265*'Monte Carlo Inputs'!$C$13-'Monte Carlo Inputs'!$C$14*(H9265-G9265)</f>
        <v>1365.706107069072</v>
      </c>
      <c r="N9265" s="16">
        <f>I9265*$E9265*(1-'Monte Carlo Inputs'!$C$11)+I9265*'Monte Carlo Inputs'!$C$12-I9265*'Monte Carlo Inputs'!$C$13-'Monte Carlo Inputs'!$C$14*(I9265-H9265)</f>
        <v>1449.3342660139876</v>
      </c>
      <c r="O9265" s="16">
        <f>J9265*$E9265*(1-'Monte Carlo Inputs'!$C$11)+J9265*'Monte Carlo Inputs'!$C$12-J9265*'Monte Carlo Inputs'!$C$13-'Monte Carlo Inputs'!$C$14*(J9265-I9265)</f>
        <v>1538.0833429458078</v>
      </c>
    </row>
    <row r="9266" spans="1:15">
      <c r="A9266">
        <v>9262</v>
      </c>
      <c r="B9266" s="39">
        <v>-1.3153389467140346</v>
      </c>
      <c r="C9266" s="39">
        <v>0.34072645440716748</v>
      </c>
      <c r="D9266" s="29">
        <f>'Monte Carlo Inputs'!$C$6+'Monte Carlo Inputs'!$D$6*B9266</f>
        <v>4.1096658583196471E-2</v>
      </c>
      <c r="E9266" s="29">
        <f>'Monte Carlo Inputs'!$C$7+'Monte Carlo Inputs'!$D$7*C9266</f>
        <v>0.5950170790389141</v>
      </c>
      <c r="F9266" s="16">
        <f>'Monte Carlo Inputs'!$C$17*(1+$D9266)</f>
        <v>2528.9278933644428</v>
      </c>
      <c r="G9266" s="16">
        <f t="shared" ref="G9266:J9266" si="9260">F9266*(1+$D9266)</f>
        <v>2632.8583795795635</v>
      </c>
      <c r="H9266" s="16">
        <f t="shared" si="9260"/>
        <v>2741.0600615030526</v>
      </c>
      <c r="I9266" s="16">
        <f t="shared" si="9260"/>
        <v>2853.7084710066788</v>
      </c>
      <c r="J9266" s="16">
        <f t="shared" si="9260"/>
        <v>2970.9863537356159</v>
      </c>
      <c r="K9266" s="16">
        <f>F9266*$E9266*(1-'Monte Carlo Inputs'!$C$11)+F9266*'Monte Carlo Inputs'!$C$12-F9266*'Monte Carlo Inputs'!$C$13-'Monte Carlo Inputs'!$C$14*(F9266-'Monte Carlo Inputs'!$C$17)</f>
        <v>1169.2462530544824</v>
      </c>
      <c r="L9266" s="16">
        <f>G9266*$E9266*(1-'Monte Carlo Inputs'!$C$11)+G9266*'Monte Carlo Inputs'!$C$12-G9266*'Monte Carlo Inputs'!$C$13-'Monte Carlo Inputs'!$C$14*(G9266-F9266)</f>
        <v>1217.2983671159441</v>
      </c>
      <c r="M9266" s="16">
        <f>H9266*$E9266*(1-'Monte Carlo Inputs'!$C$11)+H9266*'Monte Carlo Inputs'!$C$12-H9266*'Monte Carlo Inputs'!$C$13-'Monte Carlo Inputs'!$C$14*(H9266-G9266)</f>
        <v>1267.3252625031905</v>
      </c>
      <c r="N9266" s="16">
        <f>I9266*$E9266*(1-'Monte Carlo Inputs'!$C$11)+I9266*'Monte Carlo Inputs'!$C$12-I9266*'Monte Carlo Inputs'!$C$13-'Monte Carlo Inputs'!$C$14*(I9266-H9266)</f>
        <v>1319.4080961301438</v>
      </c>
      <c r="O9266" s="16">
        <f>J9266*$E9266*(1-'Monte Carlo Inputs'!$C$11)+J9266*'Monte Carlo Inputs'!$C$12-J9266*'Monte Carlo Inputs'!$C$13-'Monte Carlo Inputs'!$C$14*(J9266-I9266)</f>
        <v>1373.6313601887096</v>
      </c>
    </row>
    <row r="9267" spans="1:15">
      <c r="A9267">
        <v>9263</v>
      </c>
      <c r="B9267" s="39">
        <v>-2.2431403757849537</v>
      </c>
      <c r="C9267" s="39">
        <v>0.34650981979052953</v>
      </c>
      <c r="D9267" s="29">
        <f>'Monte Carlo Inputs'!$C$6+'Monte Carlo Inputs'!$D$6*B9267</f>
        <v>-1.9010258285914933E-2</v>
      </c>
      <c r="E9267" s="29">
        <f>'Monte Carlo Inputs'!$C$7+'Monte Carlo Inputs'!$D$7*C9267</f>
        <v>0.59522407656695797</v>
      </c>
      <c r="F9267" s="16">
        <f>'Monte Carlo Inputs'!$C$17*(1+$D9267)</f>
        <v>2382.9221815976844</v>
      </c>
      <c r="G9267" s="16">
        <f t="shared" ref="G9267:J9267" si="9261">F9267*(1+$D9267)</f>
        <v>2337.6222154502766</v>
      </c>
      <c r="H9267" s="16">
        <f t="shared" si="9261"/>
        <v>2293.183413359674</v>
      </c>
      <c r="I9267" s="16">
        <f t="shared" si="9261"/>
        <v>2249.5894043747303</v>
      </c>
      <c r="J9267" s="16">
        <f t="shared" si="9261"/>
        <v>2206.8241287603091</v>
      </c>
      <c r="K9267" s="16">
        <f>F9267*$E9267*(1-'Monte Carlo Inputs'!$C$11)+F9267*'Monte Carlo Inputs'!$C$12-F9267*'Monte Carlo Inputs'!$C$13-'Monte Carlo Inputs'!$C$14*(F9267-'Monte Carlo Inputs'!$C$17)</f>
        <v>1099.7407557830638</v>
      </c>
      <c r="L9267" s="16">
        <f>G9267*$E9267*(1-'Monte Carlo Inputs'!$C$11)+G9267*'Monte Carlo Inputs'!$C$12-G9267*'Monte Carlo Inputs'!$C$13-'Monte Carlo Inputs'!$C$14*(G9267-F9267)</f>
        <v>1078.8343999680806</v>
      </c>
      <c r="M9267" s="16">
        <f>H9267*$E9267*(1-'Monte Carlo Inputs'!$C$11)+H9267*'Monte Carlo Inputs'!$C$12-H9267*'Monte Carlo Inputs'!$C$13-'Monte Carlo Inputs'!$C$14*(H9267-G9267)</f>
        <v>1058.325479376957</v>
      </c>
      <c r="N9267" s="16">
        <f>I9267*$E9267*(1-'Monte Carlo Inputs'!$C$11)+I9267*'Monte Carlo Inputs'!$C$12-I9267*'Monte Carlo Inputs'!$C$13-'Monte Carlo Inputs'!$C$14*(I9267-H9267)</f>
        <v>1038.2064386634365</v>
      </c>
      <c r="O9267" s="16">
        <f>J9267*$E9267*(1-'Monte Carlo Inputs'!$C$11)+J9267*'Monte Carlo Inputs'!$C$12-J9267*'Monte Carlo Inputs'!$C$13-'Monte Carlo Inputs'!$C$14*(J9267-I9267)</f>
        <v>1018.4698661103446</v>
      </c>
    </row>
    <row r="9268" spans="1:15">
      <c r="A9268">
        <v>9264</v>
      </c>
      <c r="B9268" s="39">
        <v>0.10593268217161024</v>
      </c>
      <c r="C9268" s="39">
        <v>-0.61681570875365255</v>
      </c>
      <c r="D9268" s="29">
        <f>'Monte Carlo Inputs'!$C$6+'Monte Carlo Inputs'!$D$6*B9268</f>
        <v>0.1331726707223479</v>
      </c>
      <c r="E9268" s="29">
        <f>'Monte Carlo Inputs'!$C$7+'Monte Carlo Inputs'!$D$7*C9268</f>
        <v>0.56074484347476117</v>
      </c>
      <c r="F9268" s="16">
        <f>'Monte Carlo Inputs'!$C$17*(1+$D9268)</f>
        <v>2752.5897344516557</v>
      </c>
      <c r="G9268" s="16">
        <f t="shared" ref="G9268:J9268" si="9262">F9268*(1+$D9268)</f>
        <v>3119.1594607915013</v>
      </c>
      <c r="H9268" s="16">
        <f t="shared" si="9262"/>
        <v>3534.5462565939843</v>
      </c>
      <c r="I9268" s="16">
        <f t="shared" si="9262"/>
        <v>4005.2512213762825</v>
      </c>
      <c r="J9268" s="16">
        <f t="shared" si="9262"/>
        <v>4538.6412234409081</v>
      </c>
      <c r="K9268" s="16">
        <f>F9268*$E9268*(1-'Monte Carlo Inputs'!$C$11)+F9268*'Monte Carlo Inputs'!$C$12-F9268*'Monte Carlo Inputs'!$C$13-'Monte Carlo Inputs'!$C$14*(F9268-'Monte Carlo Inputs'!$C$17)</f>
        <v>1209.1293889377796</v>
      </c>
      <c r="L9268" s="16">
        <f>G9268*$E9268*(1-'Monte Carlo Inputs'!$C$11)+G9268*'Monte Carlo Inputs'!$C$12-G9268*'Monte Carlo Inputs'!$C$13-'Monte Carlo Inputs'!$C$14*(G9268-F9268)</f>
        <v>1370.1523789115045</v>
      </c>
      <c r="M9268" s="16">
        <f>H9268*$E9268*(1-'Monte Carlo Inputs'!$C$11)+H9268*'Monte Carlo Inputs'!$C$12-H9268*'Monte Carlo Inputs'!$C$13-'Monte Carlo Inputs'!$C$14*(H9268-G9268)</f>
        <v>1552.6192305077277</v>
      </c>
      <c r="N9268" s="16">
        <f>I9268*$E9268*(1-'Monte Carlo Inputs'!$C$11)+I9268*'Monte Carlo Inputs'!$C$12-I9268*'Monte Carlo Inputs'!$C$13-'Monte Carlo Inputs'!$C$14*(I9268-H9268)</f>
        <v>1759.3856800493186</v>
      </c>
      <c r="O9268" s="16">
        <f>J9268*$E9268*(1-'Monte Carlo Inputs'!$C$11)+J9268*'Monte Carlo Inputs'!$C$12-J9268*'Monte Carlo Inputs'!$C$13-'Monte Carlo Inputs'!$C$14*(J9268-I9268)</f>
        <v>1993.6877698921405</v>
      </c>
    </row>
    <row r="9269" spans="1:15">
      <c r="A9269">
        <v>9265</v>
      </c>
      <c r="B9269" s="39">
        <v>1.5820501452808342</v>
      </c>
      <c r="C9269" s="39">
        <v>-1.2577244104113785</v>
      </c>
      <c r="D9269" s="29">
        <f>'Monte Carlo Inputs'!$C$6+'Monte Carlo Inputs'!$D$6*B9269</f>
        <v>0.22880182892810419</v>
      </c>
      <c r="E9269" s="29">
        <f>'Monte Carlo Inputs'!$C$7+'Monte Carlo Inputs'!$D$7*C9269</f>
        <v>0.5378055152201997</v>
      </c>
      <c r="F9269" s="16">
        <f>'Monte Carlo Inputs'!$C$17*(1+$D9269)</f>
        <v>2984.8825226492581</v>
      </c>
      <c r="G9269" s="16">
        <f t="shared" ref="G9269:J9269" si="9263">F9269*(1+$D9269)</f>
        <v>3667.8291029669417</v>
      </c>
      <c r="H9269" s="16">
        <f t="shared" si="9263"/>
        <v>4507.0351099215059</v>
      </c>
      <c r="I9269" s="16">
        <f t="shared" si="9263"/>
        <v>5538.2529861147259</v>
      </c>
      <c r="J9269" s="16">
        <f t="shared" si="9263"/>
        <v>6805.4153984043096</v>
      </c>
      <c r="K9269" s="16">
        <f>F9269*$E9269*(1-'Monte Carlo Inputs'!$C$11)+F9269*'Monte Carlo Inputs'!$C$12-F9269*'Monte Carlo Inputs'!$C$13-'Monte Carlo Inputs'!$C$14*(F9269-'Monte Carlo Inputs'!$C$17)</f>
        <v>1265.8827279026825</v>
      </c>
      <c r="L9269" s="16">
        <f>G9269*$E9269*(1-'Monte Carlo Inputs'!$C$11)+G9269*'Monte Carlo Inputs'!$C$12-G9269*'Monte Carlo Inputs'!$C$13-'Monte Carlo Inputs'!$C$14*(G9269-F9269)</f>
        <v>1555.5190112553141</v>
      </c>
      <c r="M9269" s="16">
        <f>H9269*$E9269*(1-'Monte Carlo Inputs'!$C$11)+H9269*'Monte Carlo Inputs'!$C$12-H9269*'Monte Carlo Inputs'!$C$13-'Monte Carlo Inputs'!$C$14*(H9269-G9269)</f>
        <v>1911.4246059629659</v>
      </c>
      <c r="N9269" s="16">
        <f>I9269*$E9269*(1-'Monte Carlo Inputs'!$C$11)+I9269*'Monte Carlo Inputs'!$C$12-I9269*'Monte Carlo Inputs'!$C$13-'Monte Carlo Inputs'!$C$14*(I9269-H9269)</f>
        <v>2348.7620516654738</v>
      </c>
      <c r="O9269" s="16">
        <f>J9269*$E9269*(1-'Monte Carlo Inputs'!$C$11)+J9269*'Monte Carlo Inputs'!$C$12-J9269*'Monte Carlo Inputs'!$C$13-'Monte Carlo Inputs'!$C$14*(J9269-I9269)</f>
        <v>2886.1631048034606</v>
      </c>
    </row>
    <row r="9270" spans="1:15">
      <c r="A9270">
        <v>9266</v>
      </c>
      <c r="B9270" s="39">
        <v>0.66642788203169467</v>
      </c>
      <c r="C9270" s="39">
        <v>1.3185457988592546</v>
      </c>
      <c r="D9270" s="29">
        <f>'Monte Carlo Inputs'!$C$6+'Monte Carlo Inputs'!$D$6*B9270</f>
        <v>0.16948393014481092</v>
      </c>
      <c r="E9270" s="29">
        <f>'Monte Carlo Inputs'!$C$7+'Monte Carlo Inputs'!$D$7*C9270</f>
        <v>0.6300150730714954</v>
      </c>
      <c r="F9270" s="16">
        <f>'Monte Carlo Inputs'!$C$17*(1+$D9270)</f>
        <v>2840.7934147147607</v>
      </c>
      <c r="G9270" s="16">
        <f t="shared" ref="G9270:J9270" si="9264">F9270*(1+$D9270)</f>
        <v>3322.2622473701163</v>
      </c>
      <c r="H9270" s="16">
        <f t="shared" si="9264"/>
        <v>3885.3323100261359</v>
      </c>
      <c r="I9270" s="16">
        <f t="shared" si="9264"/>
        <v>4543.8336998479826</v>
      </c>
      <c r="J9270" s="16">
        <f t="shared" si="9264"/>
        <v>5313.9404932226562</v>
      </c>
      <c r="K9270" s="16">
        <f>F9270*$E9270*(1-'Monte Carlo Inputs'!$C$11)+F9270*'Monte Carlo Inputs'!$C$12-F9270*'Monte Carlo Inputs'!$C$13-'Monte Carlo Inputs'!$C$14*(F9270-'Monte Carlo Inputs'!$C$17)</f>
        <v>1389.2044950627767</v>
      </c>
      <c r="L9270" s="16">
        <f>G9270*$E9270*(1-'Monte Carlo Inputs'!$C$11)+G9270*'Monte Carlo Inputs'!$C$12-G9270*'Monte Carlo Inputs'!$C$13-'Monte Carlo Inputs'!$C$14*(G9270-F9270)</f>
        <v>1624.6523326608542</v>
      </c>
      <c r="M9270" s="16">
        <f>H9270*$E9270*(1-'Monte Carlo Inputs'!$C$11)+H9270*'Monte Carlo Inputs'!$C$12-H9270*'Monte Carlo Inputs'!$C$13-'Monte Carlo Inputs'!$C$14*(H9270-G9270)</f>
        <v>1900.0047951191505</v>
      </c>
      <c r="N9270" s="16">
        <f>I9270*$E9270*(1-'Monte Carlo Inputs'!$C$11)+I9270*'Monte Carlo Inputs'!$C$12-I9270*'Monte Carlo Inputs'!$C$13-'Monte Carlo Inputs'!$C$14*(I9270-H9270)</f>
        <v>2222.0250750899304</v>
      </c>
      <c r="O9270" s="16">
        <f>J9270*$E9270*(1-'Monte Carlo Inputs'!$C$11)+J9270*'Monte Carlo Inputs'!$C$12-J9270*'Monte Carlo Inputs'!$C$13-'Monte Carlo Inputs'!$C$14*(J9270-I9270)</f>
        <v>2598.6226176964906</v>
      </c>
    </row>
    <row r="9271" spans="1:15">
      <c r="A9271">
        <v>9267</v>
      </c>
      <c r="B9271" s="39">
        <v>0.60913451288451048</v>
      </c>
      <c r="C9271" s="39">
        <v>0.49502451093439465</v>
      </c>
      <c r="D9271" s="29">
        <f>'Monte Carlo Inputs'!$C$6+'Monte Carlo Inputs'!$D$6*B9271</f>
        <v>0.16577222237138187</v>
      </c>
      <c r="E9271" s="29">
        <f>'Monte Carlo Inputs'!$C$7+'Monte Carlo Inputs'!$D$7*C9271</f>
        <v>0.6005396967823835</v>
      </c>
      <c r="F9271" s="16">
        <f>'Monte Carlo Inputs'!$C$17*(1+$D9271)</f>
        <v>2831.7773053623241</v>
      </c>
      <c r="G9271" s="16">
        <f t="shared" ref="G9271:J9271" si="9265">F9271*(1+$D9271)</f>
        <v>3301.2073225330796</v>
      </c>
      <c r="H9271" s="16">
        <f t="shared" si="9265"/>
        <v>3848.4557968980671</v>
      </c>
      <c r="I9271" s="16">
        <f t="shared" si="9265"/>
        <v>4486.4228670478869</v>
      </c>
      <c r="J9271" s="16">
        <f t="shared" si="9265"/>
        <v>5230.1471562162014</v>
      </c>
      <c r="K9271" s="16">
        <f>F9271*$E9271*(1-'Monte Carlo Inputs'!$C$11)+F9271*'Monte Carlo Inputs'!$C$12-F9271*'Monte Carlo Inputs'!$C$13-'Monte Carlo Inputs'!$C$14*(F9271-'Monte Carlo Inputs'!$C$17)</f>
        <v>1325.272832412179</v>
      </c>
      <c r="L9271" s="16">
        <f>G9271*$E9271*(1-'Monte Carlo Inputs'!$C$11)+G9271*'Monte Carlo Inputs'!$C$12-G9271*'Monte Carlo Inputs'!$C$13-'Monte Carlo Inputs'!$C$14*(G9271-F9271)</f>
        <v>1544.9662550895614</v>
      </c>
      <c r="M9271" s="16">
        <f>H9271*$E9271*(1-'Monte Carlo Inputs'!$C$11)+H9271*'Monte Carlo Inputs'!$C$12-H9271*'Monte Carlo Inputs'!$C$13-'Monte Carlo Inputs'!$C$14*(H9271-G9271)</f>
        <v>1801.0787446845493</v>
      </c>
      <c r="N9271" s="16">
        <f>I9271*$E9271*(1-'Monte Carlo Inputs'!$C$11)+I9271*'Monte Carlo Inputs'!$C$12-I9271*'Monte Carlo Inputs'!$C$13-'Monte Carlo Inputs'!$C$14*(I9271-H9271)</f>
        <v>2099.6475708567655</v>
      </c>
      <c r="O9271" s="16">
        <f>J9271*$E9271*(1-'Monte Carlo Inputs'!$C$11)+J9271*'Monte Carlo Inputs'!$C$12-J9271*'Monte Carlo Inputs'!$C$13-'Monte Carlo Inputs'!$C$14*(J9271-I9271)</f>
        <v>2447.7108148743646</v>
      </c>
    </row>
    <row r="9272" spans="1:15">
      <c r="A9272">
        <v>9268</v>
      </c>
      <c r="B9272" s="39">
        <v>-0.67032060766536683</v>
      </c>
      <c r="C9272" s="39">
        <v>0.23088304819934335</v>
      </c>
      <c r="D9272" s="29">
        <f>'Monte Carlo Inputs'!$C$6+'Monte Carlo Inputs'!$D$6*B9272</f>
        <v>8.2883685924891884E-2</v>
      </c>
      <c r="E9272" s="29">
        <f>'Monte Carlo Inputs'!$C$7+'Monte Carlo Inputs'!$D$7*C9272</f>
        <v>0.59108557686850649</v>
      </c>
      <c r="F9272" s="16">
        <f>'Monte Carlo Inputs'!$C$17*(1+$D9272)</f>
        <v>2630.432761480155</v>
      </c>
      <c r="G9272" s="16">
        <f t="shared" ref="G9272:J9272" si="9266">F9272*(1+$D9272)</f>
        <v>2848.4527243292218</v>
      </c>
      <c r="H9272" s="16">
        <f t="shared" si="9266"/>
        <v>3084.5429853044275</v>
      </c>
      <c r="I9272" s="16">
        <f t="shared" si="9266"/>
        <v>3340.2012773202277</v>
      </c>
      <c r="J9272" s="16">
        <f t="shared" si="9266"/>
        <v>3617.0494709155601</v>
      </c>
      <c r="K9272" s="16">
        <f>F9272*$E9272*(1-'Monte Carlo Inputs'!$C$11)+F9272*'Monte Carlo Inputs'!$C$12-F9272*'Monte Carlo Inputs'!$C$13-'Monte Carlo Inputs'!$C$14*(F9272-'Monte Carlo Inputs'!$C$17)</f>
        <v>1210.4525250619461</v>
      </c>
      <c r="L9272" s="16">
        <f>G9272*$E9272*(1-'Monte Carlo Inputs'!$C$11)+G9272*'Monte Carlo Inputs'!$C$12-G9272*'Monte Carlo Inputs'!$C$13-'Monte Carlo Inputs'!$C$14*(G9272-F9272)</f>
        <v>1310.7792919761725</v>
      </c>
      <c r="M9272" s="16">
        <f>H9272*$E9272*(1-'Monte Carlo Inputs'!$C$11)+H9272*'Monte Carlo Inputs'!$C$12-H9272*'Monte Carlo Inputs'!$C$13-'Monte Carlo Inputs'!$C$14*(H9272-G9272)</f>
        <v>1419.4215111291776</v>
      </c>
      <c r="N9272" s="16">
        <f>I9272*$E9272*(1-'Monte Carlo Inputs'!$C$11)+I9272*'Monte Carlo Inputs'!$C$12-I9272*'Monte Carlo Inputs'!$C$13-'Monte Carlo Inputs'!$C$14*(I9272-H9272)</f>
        <v>1537.0683978526438</v>
      </c>
      <c r="O9272" s="16">
        <f>J9272*$E9272*(1-'Monte Carlo Inputs'!$C$11)+J9272*'Monte Carlo Inputs'!$C$12-J9272*'Monte Carlo Inputs'!$C$13-'Monte Carlo Inputs'!$C$14*(J9272-I9272)</f>
        <v>1664.4662921853389</v>
      </c>
    </row>
    <row r="9273" spans="1:15">
      <c r="A9273">
        <v>9269</v>
      </c>
      <c r="B9273" s="39">
        <v>-1.1950498160279091</v>
      </c>
      <c r="C9273" s="39">
        <v>0.49111167394618738</v>
      </c>
      <c r="D9273" s="29">
        <f>'Monte Carlo Inputs'!$C$6+'Monte Carlo Inputs'!$D$6*B9273</f>
        <v>4.8889499326768934E-2</v>
      </c>
      <c r="E9273" s="29">
        <f>'Monte Carlo Inputs'!$C$7+'Monte Carlo Inputs'!$D$7*C9273</f>
        <v>0.60039964898486275</v>
      </c>
      <c r="F9273" s="16">
        <f>'Monte Carlo Inputs'!$C$17*(1+$D9273)</f>
        <v>2547.8574828146548</v>
      </c>
      <c r="G9273" s="16">
        <f t="shared" ref="G9273:J9273" si="9267">F9273*(1+$D9273)</f>
        <v>2672.4209595054253</v>
      </c>
      <c r="H9273" s="16">
        <f t="shared" si="9267"/>
        <v>2803.0742822060092</v>
      </c>
      <c r="I9273" s="16">
        <f t="shared" si="9267"/>
        <v>2940.1151804388032</v>
      </c>
      <c r="J9273" s="16">
        <f t="shared" si="9267"/>
        <v>3083.8559395734896</v>
      </c>
      <c r="K9273" s="16">
        <f>F9273*$E9273*(1-'Monte Carlo Inputs'!$C$11)+F9273*'Monte Carlo Inputs'!$C$12-F9273*'Monte Carlo Inputs'!$C$13-'Monte Carlo Inputs'!$C$14*(F9273-'Monte Carlo Inputs'!$C$17)</f>
        <v>1188.0616501446916</v>
      </c>
      <c r="L9273" s="16">
        <f>G9273*$E9273*(1-'Monte Carlo Inputs'!$C$11)+G9273*'Monte Carlo Inputs'!$C$12-G9273*'Monte Carlo Inputs'!$C$13-'Monte Carlo Inputs'!$C$14*(G9273-F9273)</f>
        <v>1246.1453893896007</v>
      </c>
      <c r="M9273" s="16">
        <f>H9273*$E9273*(1-'Monte Carlo Inputs'!$C$11)+H9273*'Monte Carlo Inputs'!$C$12-H9273*'Monte Carlo Inputs'!$C$13-'Monte Carlo Inputs'!$C$14*(H9273-G9273)</f>
        <v>1307.0688135652204</v>
      </c>
      <c r="N9273" s="16">
        <f>I9273*$E9273*(1-'Monte Carlo Inputs'!$C$11)+I9273*'Monte Carlo Inputs'!$C$12-I9273*'Monte Carlo Inputs'!$C$13-'Monte Carlo Inputs'!$C$14*(I9273-H9273)</f>
        <v>1370.9707534460576</v>
      </c>
      <c r="O9273" s="16">
        <f>J9273*$E9273*(1-'Monte Carlo Inputs'!$C$11)+J9273*'Monte Carlo Inputs'!$C$12-J9273*'Monte Carlo Inputs'!$C$13-'Monte Carlo Inputs'!$C$14*(J9273-I9273)</f>
        <v>1437.9968271736786</v>
      </c>
    </row>
    <row r="9274" spans="1:15">
      <c r="A9274">
        <v>9270</v>
      </c>
      <c r="B9274" s="39">
        <v>-0.13175412551404589</v>
      </c>
      <c r="C9274" s="39">
        <v>0.37233464260719401</v>
      </c>
      <c r="D9274" s="29">
        <f>'Monte Carlo Inputs'!$C$6+'Monte Carlo Inputs'!$D$6*B9274</f>
        <v>0.11777430988477888</v>
      </c>
      <c r="E9274" s="29">
        <f>'Monte Carlo Inputs'!$C$7+'Monte Carlo Inputs'!$D$7*C9274</f>
        <v>0.59614839556305699</v>
      </c>
      <c r="F9274" s="16">
        <f>'Monte Carlo Inputs'!$C$17*(1+$D9274)</f>
        <v>2715.1855761411171</v>
      </c>
      <c r="G9274" s="16">
        <f t="shared" ref="G9274:J9274" si="9268">F9274*(1+$D9274)</f>
        <v>3034.9646835802432</v>
      </c>
      <c r="H9274" s="16">
        <f t="shared" si="9268"/>
        <v>3392.4055547135831</v>
      </c>
      <c r="I9274" s="16">
        <f t="shared" si="9268"/>
        <v>3791.943777769266</v>
      </c>
      <c r="J9274" s="16">
        <f t="shared" si="9268"/>
        <v>4238.5373393179234</v>
      </c>
      <c r="K9274" s="16">
        <f>F9274*$E9274*(1-'Monte Carlo Inputs'!$C$11)+F9274*'Monte Carlo Inputs'!$C$12-F9274*'Monte Carlo Inputs'!$C$13-'Monte Carlo Inputs'!$C$14*(F9274-'Monte Carlo Inputs'!$C$17)</f>
        <v>1260.5470740244214</v>
      </c>
      <c r="L9274" s="16">
        <f>G9274*$E9274*(1-'Monte Carlo Inputs'!$C$11)+G9274*'Monte Carlo Inputs'!$C$12-G9274*'Monte Carlo Inputs'!$C$13-'Monte Carlo Inputs'!$C$14*(G9274-F9274)</f>
        <v>1409.0071357449249</v>
      </c>
      <c r="M9274" s="16">
        <f>H9274*$E9274*(1-'Monte Carlo Inputs'!$C$11)+H9274*'Monte Carlo Inputs'!$C$12-H9274*'Monte Carlo Inputs'!$C$13-'Monte Carlo Inputs'!$C$14*(H9274-G9274)</f>
        <v>1574.9519787800123</v>
      </c>
      <c r="N9274" s="16">
        <f>I9274*$E9274*(1-'Monte Carlo Inputs'!$C$11)+I9274*'Monte Carlo Inputs'!$C$12-I9274*'Monte Carlo Inputs'!$C$13-'Monte Carlo Inputs'!$C$14*(I9274-H9274)</f>
        <v>1760.4408611824952</v>
      </c>
      <c r="O9274" s="16">
        <f>J9274*$E9274*(1-'Monte Carlo Inputs'!$C$11)+J9274*'Monte Carlo Inputs'!$C$12-J9274*'Monte Carlo Inputs'!$C$13-'Monte Carlo Inputs'!$C$14*(J9274-I9274)</f>
        <v>1967.7755687012302</v>
      </c>
    </row>
    <row r="9275" spans="1:15">
      <c r="A9275">
        <v>9271</v>
      </c>
      <c r="B9275" s="39">
        <v>-1.6309052177446447E-2</v>
      </c>
      <c r="C9275" s="39">
        <v>0.81542106536071157</v>
      </c>
      <c r="D9275" s="29">
        <f>'Monte Carlo Inputs'!$C$6+'Monte Carlo Inputs'!$D$6*B9275</f>
        <v>0.12525333202094877</v>
      </c>
      <c r="E9275" s="29">
        <f>'Monte Carlo Inputs'!$C$7+'Monte Carlo Inputs'!$D$7*C9275</f>
        <v>0.61200729226767747</v>
      </c>
      <c r="F9275" s="16">
        <f>'Monte Carlo Inputs'!$C$17*(1+$D9275)</f>
        <v>2733.3528688120873</v>
      </c>
      <c r="G9275" s="16">
        <f t="shared" ref="G9275:J9275" si="9269">F9275*(1+$D9275)</f>
        <v>3075.7144232198207</v>
      </c>
      <c r="H9275" s="16">
        <f t="shared" si="9269"/>
        <v>3460.9579030729938</v>
      </c>
      <c r="I9275" s="16">
        <f t="shared" si="9269"/>
        <v>3894.4544124171221</v>
      </c>
      <c r="J9275" s="16">
        <f t="shared" si="9269"/>
        <v>4382.2478039760526</v>
      </c>
      <c r="K9275" s="16">
        <f>F9275*$E9275*(1-'Monte Carlo Inputs'!$C$11)+F9275*'Monte Carlo Inputs'!$C$12-F9275*'Monte Carlo Inputs'!$C$13-'Monte Carlo Inputs'!$C$14*(F9275-'Monte Carlo Inputs'!$C$17)</f>
        <v>1300.0990880352783</v>
      </c>
      <c r="L9275" s="16">
        <f>G9275*$E9275*(1-'Monte Carlo Inputs'!$C$11)+G9275*'Monte Carlo Inputs'!$C$12-G9275*'Monte Carlo Inputs'!$C$13-'Monte Carlo Inputs'!$C$14*(G9275-F9275)</f>
        <v>1462.940830769094</v>
      </c>
      <c r="M9275" s="16">
        <f>H9275*$E9275*(1-'Monte Carlo Inputs'!$C$11)+H9275*'Monte Carlo Inputs'!$C$12-H9275*'Monte Carlo Inputs'!$C$13-'Monte Carlo Inputs'!$C$14*(H9275-G9275)</f>
        <v>1646.179044372418</v>
      </c>
      <c r="N9275" s="16">
        <f>I9275*$E9275*(1-'Monte Carlo Inputs'!$C$11)+I9275*'Monte Carlo Inputs'!$C$12-I9275*'Monte Carlo Inputs'!$C$13-'Monte Carlo Inputs'!$C$14*(I9275-H9275)</f>
        <v>1852.3684547831244</v>
      </c>
      <c r="O9275" s="16">
        <f>J9275*$E9275*(1-'Monte Carlo Inputs'!$C$11)+J9275*'Monte Carlo Inputs'!$C$12-J9275*'Monte Carlo Inputs'!$C$13-'Monte Carlo Inputs'!$C$14*(J9275-I9275)</f>
        <v>2084.3837758752065</v>
      </c>
    </row>
    <row r="9276" spans="1:15">
      <c r="A9276">
        <v>9272</v>
      </c>
      <c r="B9276" s="39">
        <v>-1.6992652093882052</v>
      </c>
      <c r="C9276" s="39">
        <v>-0.72583127937610437</v>
      </c>
      <c r="D9276" s="29">
        <f>'Monte Carlo Inputs'!$C$6+'Monte Carlo Inputs'!$D$6*B9276</f>
        <v>1.6224284784922147E-2</v>
      </c>
      <c r="E9276" s="29">
        <f>'Monte Carlo Inputs'!$C$7+'Monte Carlo Inputs'!$D$7*C9276</f>
        <v>0.5568429710974655</v>
      </c>
      <c r="F9276" s="16">
        <f>'Monte Carlo Inputs'!$C$17*(1+$D9276)</f>
        <v>2468.5104101710544</v>
      </c>
      <c r="G9276" s="16">
        <f t="shared" ref="G9276:J9276" si="9270">F9276*(1+$D9276)</f>
        <v>2508.5602260602145</v>
      </c>
      <c r="H9276" s="16">
        <f t="shared" si="9270"/>
        <v>2549.2598215679441</v>
      </c>
      <c r="I9276" s="16">
        <f t="shared" si="9270"/>
        <v>2590.6197389038221</v>
      </c>
      <c r="J9276" s="16">
        <f t="shared" si="9270"/>
        <v>2632.6506913172384</v>
      </c>
      <c r="K9276" s="16">
        <f>F9276*$E9276*(1-'Monte Carlo Inputs'!$C$11)+F9276*'Monte Carlo Inputs'!$C$12-F9276*'Monte Carlo Inputs'!$C$13-'Monte Carlo Inputs'!$C$14*(F9276-'Monte Carlo Inputs'!$C$17)</f>
        <v>1073.2856914097763</v>
      </c>
      <c r="L9276" s="16">
        <f>G9276*$E9276*(1-'Monte Carlo Inputs'!$C$11)+G9276*'Monte Carlo Inputs'!$C$12-G9276*'Monte Carlo Inputs'!$C$13-'Monte Carlo Inputs'!$C$14*(G9276-F9276)</f>
        <v>1090.6989841227908</v>
      </c>
      <c r="M9276" s="16">
        <f>H9276*$E9276*(1-'Monte Carlo Inputs'!$C$11)+H9276*'Monte Carlo Inputs'!$C$12-H9276*'Monte Carlo Inputs'!$C$13-'Monte Carlo Inputs'!$C$14*(H9276-G9276)</f>
        <v>1108.394795055824</v>
      </c>
      <c r="N9276" s="16">
        <f>I9276*$E9276*(1-'Monte Carlo Inputs'!$C$11)+I9276*'Monte Carlo Inputs'!$C$12-I9276*'Monte Carlo Inputs'!$C$13-'Monte Carlo Inputs'!$C$14*(I9276-H9276)</f>
        <v>1126.377707864935</v>
      </c>
      <c r="O9276" s="16">
        <f>J9276*$E9276*(1-'Monte Carlo Inputs'!$C$11)+J9276*'Monte Carlo Inputs'!$C$12-J9276*'Monte Carlo Inputs'!$C$13-'Monte Carlo Inputs'!$C$14*(J9276-I9276)</f>
        <v>1144.652380572724</v>
      </c>
    </row>
    <row r="9277" spans="1:15">
      <c r="A9277">
        <v>9273</v>
      </c>
      <c r="B9277" s="39">
        <v>1.4884476954821102</v>
      </c>
      <c r="C9277" s="39">
        <v>-0.70938575352643418</v>
      </c>
      <c r="D9277" s="29">
        <f>'Monte Carlo Inputs'!$C$6+'Monte Carlo Inputs'!$D$6*B9277</f>
        <v>0.22273786470848558</v>
      </c>
      <c r="E9277" s="29">
        <f>'Monte Carlo Inputs'!$C$7+'Monte Carlo Inputs'!$D$7*C9277</f>
        <v>0.5574315874086635</v>
      </c>
      <c r="F9277" s="16">
        <f>'Monte Carlo Inputs'!$C$17*(1+$D9277)</f>
        <v>2970.1525471633831</v>
      </c>
      <c r="G9277" s="16">
        <f t="shared" ref="G9277:J9277" si="9271">F9277*(1+$D9277)</f>
        <v>3631.7179833770247</v>
      </c>
      <c r="H9277" s="16">
        <f t="shared" si="9271"/>
        <v>4440.6390922178307</v>
      </c>
      <c r="I9277" s="16">
        <f t="shared" si="9271"/>
        <v>5429.7375615594583</v>
      </c>
      <c r="J9277" s="16">
        <f t="shared" si="9271"/>
        <v>6639.1457119486722</v>
      </c>
      <c r="K9277" s="16">
        <f>F9277*$E9277*(1-'Monte Carlo Inputs'!$C$11)+F9277*'Monte Carlo Inputs'!$C$12-F9277*'Monte Carlo Inputs'!$C$13-'Monte Carlo Inputs'!$C$14*(F9277-'Monte Carlo Inputs'!$C$17)</f>
        <v>1300.9141476369375</v>
      </c>
      <c r="L9277" s="16">
        <f>G9277*$E9277*(1-'Monte Carlo Inputs'!$C$11)+G9277*'Monte Carlo Inputs'!$C$12-G9277*'Monte Carlo Inputs'!$C$13-'Monte Carlo Inputs'!$C$14*(G9277-F9277)</f>
        <v>1590.6769870506484</v>
      </c>
      <c r="M9277" s="16">
        <f>H9277*$E9277*(1-'Monte Carlo Inputs'!$C$11)+H9277*'Monte Carlo Inputs'!$C$12-H9277*'Monte Carlo Inputs'!$C$13-'Monte Carlo Inputs'!$C$14*(H9277-G9277)</f>
        <v>1944.9809825872373</v>
      </c>
      <c r="N9277" s="16">
        <f>I9277*$E9277*(1-'Monte Carlo Inputs'!$C$11)+I9277*'Monte Carlo Inputs'!$C$12-I9277*'Monte Carlo Inputs'!$C$13-'Monte Carlo Inputs'!$C$14*(I9277-H9277)</f>
        <v>2378.2018935473307</v>
      </c>
      <c r="O9277" s="16">
        <f>J9277*$E9277*(1-'Monte Carlo Inputs'!$C$11)+J9277*'Monte Carlo Inputs'!$C$12-J9277*'Monte Carlo Inputs'!$C$13-'Monte Carlo Inputs'!$C$14*(J9277-I9277)</f>
        <v>2907.9175051617408</v>
      </c>
    </row>
    <row r="9278" spans="1:15">
      <c r="A9278">
        <v>9274</v>
      </c>
      <c r="B9278" s="39">
        <v>-1.1812176140340287</v>
      </c>
      <c r="C9278" s="39">
        <v>0.10180363343832984</v>
      </c>
      <c r="D9278" s="29">
        <f>'Monte Carlo Inputs'!$C$6+'Monte Carlo Inputs'!$D$6*B9278</f>
        <v>4.9785608116119998E-2</v>
      </c>
      <c r="E9278" s="29">
        <f>'Monte Carlo Inputs'!$C$7+'Monte Carlo Inputs'!$D$7*C9278</f>
        <v>0.58646558176085561</v>
      </c>
      <c r="F9278" s="16">
        <f>'Monte Carlo Inputs'!$C$17*(1+$D9278)</f>
        <v>2550.0342206748678</v>
      </c>
      <c r="G9278" s="16">
        <f t="shared" ref="G9278:J9278" si="9272">F9278*(1+$D9278)</f>
        <v>2676.9892250680823</v>
      </c>
      <c r="H9278" s="16">
        <f t="shared" si="9272"/>
        <v>2810.2647615583978</v>
      </c>
      <c r="I9278" s="16">
        <f t="shared" si="9272"/>
        <v>2950.1755016798861</v>
      </c>
      <c r="J9278" s="16">
        <f t="shared" si="9272"/>
        <v>3097.0517830802987</v>
      </c>
      <c r="K9278" s="16">
        <f>F9278*$E9278*(1-'Monte Carlo Inputs'!$C$11)+F9278*'Monte Carlo Inputs'!$C$12-F9278*'Monte Carlo Inputs'!$C$13-'Monte Carlo Inputs'!$C$14*(F9278-'Monte Carlo Inputs'!$C$17)</f>
        <v>1163.8275864870755</v>
      </c>
      <c r="L9278" s="16">
        <f>G9278*$E9278*(1-'Monte Carlo Inputs'!$C$11)+G9278*'Monte Carlo Inputs'!$C$12-G9278*'Monte Carlo Inputs'!$C$13-'Monte Carlo Inputs'!$C$14*(G9278-F9278)</f>
        <v>1221.769450622651</v>
      </c>
      <c r="M9278" s="16">
        <f>H9278*$E9278*(1-'Monte Carlo Inputs'!$C$11)+H9278*'Monte Carlo Inputs'!$C$12-H9278*'Monte Carlo Inputs'!$C$13-'Monte Carlo Inputs'!$C$14*(H9278-G9278)</f>
        <v>1282.5959856995973</v>
      </c>
      <c r="N9278" s="16">
        <f>I9278*$E9278*(1-'Monte Carlo Inputs'!$C$11)+I9278*'Monte Carlo Inputs'!$C$12-I9278*'Monte Carlo Inputs'!$C$13-'Monte Carlo Inputs'!$C$14*(I9278-H9278)</f>
        <v>1346.4508068149464</v>
      </c>
      <c r="O9278" s="16">
        <f>J9278*$E9278*(1-'Monte Carlo Inputs'!$C$11)+J9278*'Monte Carlo Inputs'!$C$12-J9278*'Monte Carlo Inputs'!$C$13-'Monte Carlo Inputs'!$C$14*(J9278-I9278)</f>
        <v>1413.484679030669</v>
      </c>
    </row>
    <row r="9279" spans="1:15">
      <c r="A9279">
        <v>9275</v>
      </c>
      <c r="B9279" s="39">
        <v>0.47301794477534781</v>
      </c>
      <c r="C9279" s="39">
        <v>1.9307817861295495E-2</v>
      </c>
      <c r="D9279" s="29">
        <f>'Monte Carlo Inputs'!$C$6+'Monte Carlo Inputs'!$D$6*B9279</f>
        <v>0.15695401301376208</v>
      </c>
      <c r="E9279" s="29">
        <f>'Monte Carlo Inputs'!$C$7+'Monte Carlo Inputs'!$D$7*C9279</f>
        <v>0.58351290131158939</v>
      </c>
      <c r="F9279" s="16">
        <f>'Monte Carlo Inputs'!$C$17*(1+$D9279)</f>
        <v>2810.3569930117301</v>
      </c>
      <c r="G9279" s="16">
        <f t="shared" ref="G9279:J9279" si="9273">F9279*(1+$D9279)</f>
        <v>3251.4538010662104</v>
      </c>
      <c r="H9279" s="16">
        <f t="shared" si="9273"/>
        <v>3761.7825232724026</v>
      </c>
      <c r="I9279" s="16">
        <f t="shared" si="9273"/>
        <v>4352.2093863850423</v>
      </c>
      <c r="J9279" s="16">
        <f t="shared" si="9273"/>
        <v>5035.3061150543381</v>
      </c>
      <c r="K9279" s="16">
        <f>F9279*$E9279*(1-'Monte Carlo Inputs'!$C$11)+F9279*'Monte Carlo Inputs'!$C$12-F9279*'Monte Carlo Inputs'!$C$13-'Monte Carlo Inputs'!$C$14*(F9279-'Monte Carlo Inputs'!$C$17)</f>
        <v>1280.8903511579895</v>
      </c>
      <c r="L9279" s="16">
        <f>G9279*$E9279*(1-'Monte Carlo Inputs'!$C$11)+G9279*'Monte Carlo Inputs'!$C$12-G9279*'Monte Carlo Inputs'!$C$13-'Monte Carlo Inputs'!$C$14*(G9279-F9279)</f>
        <v>1481.931232002843</v>
      </c>
      <c r="M9279" s="16">
        <f>H9279*$E9279*(1-'Monte Carlo Inputs'!$C$11)+H9279*'Monte Carlo Inputs'!$C$12-H9279*'Monte Carlo Inputs'!$C$13-'Monte Carlo Inputs'!$C$14*(H9279-G9279)</f>
        <v>1714.5262858761175</v>
      </c>
      <c r="N9279" s="16">
        <f>I9279*$E9279*(1-'Monte Carlo Inputs'!$C$11)+I9279*'Monte Carlo Inputs'!$C$12-I9279*'Monte Carlo Inputs'!$C$13-'Monte Carlo Inputs'!$C$14*(I9279-H9279)</f>
        <v>1983.6280668619552</v>
      </c>
      <c r="O9279" s="16">
        <f>J9279*$E9279*(1-'Monte Carlo Inputs'!$C$11)+J9279*'Monte Carlo Inputs'!$C$12-J9279*'Monte Carlo Inputs'!$C$13-'Monte Carlo Inputs'!$C$14*(J9279-I9279)</f>
        <v>2294.9664522826706</v>
      </c>
    </row>
    <row r="9280" spans="1:15">
      <c r="A9280">
        <v>9276</v>
      </c>
      <c r="B9280" s="39">
        <v>-0.99404788335950278</v>
      </c>
      <c r="C9280" s="39">
        <v>-0.31952601739264186</v>
      </c>
      <c r="D9280" s="29">
        <f>'Monte Carlo Inputs'!$C$6+'Monte Carlo Inputs'!$D$6*B9280</f>
        <v>6.1911258163170918E-2</v>
      </c>
      <c r="E9280" s="29">
        <f>'Monte Carlo Inputs'!$C$7+'Monte Carlo Inputs'!$D$7*C9280</f>
        <v>0.57138540085709721</v>
      </c>
      <c r="F9280" s="16">
        <f>'Monte Carlo Inputs'!$C$17*(1+$D9280)</f>
        <v>2579.4886372041587</v>
      </c>
      <c r="G9280" s="16">
        <f t="shared" ref="G9280:J9280" si="9274">F9280*(1+$D9280)</f>
        <v>2739.1880241510712</v>
      </c>
      <c r="H9280" s="16">
        <f t="shared" si="9274"/>
        <v>2908.7746010717542</v>
      </c>
      <c r="I9280" s="16">
        <f t="shared" si="9274"/>
        <v>3088.8604963371822</v>
      </c>
      <c r="J9280" s="16">
        <f t="shared" si="9274"/>
        <v>3280.0957359559338</v>
      </c>
      <c r="K9280" s="16">
        <f>F9280*$E9280*(1-'Monte Carlo Inputs'!$C$11)+F9280*'Monte Carlo Inputs'!$C$12-F9280*'Monte Carlo Inputs'!$C$13-'Monte Carlo Inputs'!$C$14*(F9280-'Monte Carlo Inputs'!$C$17)</f>
        <v>1150.0612414713803</v>
      </c>
      <c r="L9280" s="16">
        <f>G9280*$E9280*(1-'Monte Carlo Inputs'!$C$11)+G9280*'Monte Carlo Inputs'!$C$12-G9280*'Monte Carlo Inputs'!$C$13-'Monte Carlo Inputs'!$C$14*(G9280-F9280)</f>
        <v>1221.2629798955718</v>
      </c>
      <c r="M9280" s="16">
        <f>H9280*$E9280*(1-'Monte Carlo Inputs'!$C$11)+H9280*'Monte Carlo Inputs'!$C$12-H9280*'Monte Carlo Inputs'!$C$13-'Monte Carlo Inputs'!$C$14*(H9280-G9280)</f>
        <v>1296.8729075290096</v>
      </c>
      <c r="N9280" s="16">
        <f>I9280*$E9280*(1-'Monte Carlo Inputs'!$C$11)+I9280*'Monte Carlo Inputs'!$C$12-I9280*'Monte Carlo Inputs'!$C$13-'Monte Carlo Inputs'!$C$14*(I9280-H9280)</f>
        <v>1377.1639409118604</v>
      </c>
      <c r="O9280" s="16">
        <f>J9280*$E9280*(1-'Monte Carlo Inputs'!$C$11)+J9280*'Monte Carlo Inputs'!$C$12-J9280*'Monte Carlo Inputs'!$C$13-'Monte Carlo Inputs'!$C$14*(J9280-I9280)</f>
        <v>1462.4258931906643</v>
      </c>
    </row>
    <row r="9281" spans="1:15">
      <c r="A9281">
        <v>9277</v>
      </c>
      <c r="B9281" s="39">
        <v>1.155527477713693</v>
      </c>
      <c r="C9281" s="39">
        <v>-1.1589458104318977</v>
      </c>
      <c r="D9281" s="29">
        <f>'Monte Carlo Inputs'!$C$6+'Monte Carlo Inputs'!$D$6*B9281</f>
        <v>0.20116987911754819</v>
      </c>
      <c r="E9281" s="29">
        <f>'Monte Carlo Inputs'!$C$7+'Monte Carlo Inputs'!$D$7*C9281</f>
        <v>0.54134098715808177</v>
      </c>
      <c r="F9281" s="16">
        <f>'Monte Carlo Inputs'!$C$17*(1+$D9281)</f>
        <v>2917.761753364437</v>
      </c>
      <c r="G9281" s="16">
        <f t="shared" ref="G9281:J9281" si="9275">F9281*(1+$D9281)</f>
        <v>3504.7275325825663</v>
      </c>
      <c r="H9281" s="16">
        <f t="shared" si="9275"/>
        <v>4209.7731466521445</v>
      </c>
      <c r="I9281" s="16">
        <f t="shared" si="9275"/>
        <v>5056.6527016764576</v>
      </c>
      <c r="J9281" s="16">
        <f t="shared" si="9275"/>
        <v>6073.8989144121342</v>
      </c>
      <c r="K9281" s="16">
        <f>F9281*$E9281*(1-'Monte Carlo Inputs'!$C$11)+F9281*'Monte Carlo Inputs'!$C$12-F9281*'Monte Carlo Inputs'!$C$13-'Monte Carlo Inputs'!$C$14*(F9281-'Monte Carlo Inputs'!$C$17)</f>
        <v>1243.8416205044277</v>
      </c>
      <c r="L9281" s="16">
        <f>G9281*$E9281*(1-'Monte Carlo Inputs'!$C$11)+G9281*'Monte Carlo Inputs'!$C$12-G9281*'Monte Carlo Inputs'!$C$13-'Monte Carlo Inputs'!$C$14*(G9281-F9281)</f>
        <v>1494.0650889426784</v>
      </c>
      <c r="M9281" s="16">
        <f>H9281*$E9281*(1-'Monte Carlo Inputs'!$C$11)+H9281*'Monte Carlo Inputs'!$C$12-H9281*'Monte Carlo Inputs'!$C$13-'Monte Carlo Inputs'!$C$14*(H9281-G9281)</f>
        <v>1794.6259822790264</v>
      </c>
      <c r="N9281" s="16">
        <f>I9281*$E9281*(1-'Monte Carlo Inputs'!$C$11)+I9281*'Monte Carlo Inputs'!$C$12-I9281*'Monte Carlo Inputs'!$C$13-'Monte Carlo Inputs'!$C$14*(I9281-H9281)</f>
        <v>2155.6506741953094</v>
      </c>
      <c r="O9281" s="16">
        <f>J9281*$E9281*(1-'Monte Carlo Inputs'!$C$11)+J9281*'Monte Carlo Inputs'!$C$12-J9281*'Monte Carlo Inputs'!$C$13-'Monte Carlo Inputs'!$C$14*(J9281-I9281)</f>
        <v>2589.3026597428411</v>
      </c>
    </row>
    <row r="9282" spans="1:15">
      <c r="A9282">
        <v>9278</v>
      </c>
      <c r="B9282" s="39">
        <v>-0.34394245184439454</v>
      </c>
      <c r="C9282" s="39">
        <v>1.8263576096476608</v>
      </c>
      <c r="D9282" s="29">
        <f>'Monte Carlo Inputs'!$C$6+'Monte Carlo Inputs'!$D$6*B9282</f>
        <v>0.10402784895929215</v>
      </c>
      <c r="E9282" s="29">
        <f>'Monte Carlo Inputs'!$C$7+'Monte Carlo Inputs'!$D$7*C9282</f>
        <v>0.64819061318990612</v>
      </c>
      <c r="F9282" s="16">
        <f>'Monte Carlo Inputs'!$C$17*(1+$D9282)</f>
        <v>2681.7940479070166</v>
      </c>
      <c r="G9282" s="16">
        <f t="shared" ref="G9282:J9282" si="9276">F9282*(1+$D9282)</f>
        <v>2960.7753140626164</v>
      </c>
      <c r="H9282" s="16">
        <f t="shared" si="9276"/>
        <v>3268.7784012363227</v>
      </c>
      <c r="I9282" s="16">
        <f t="shared" si="9276"/>
        <v>3608.8223870415309</v>
      </c>
      <c r="J9282" s="16">
        <f t="shared" si="9276"/>
        <v>3984.2404172415991</v>
      </c>
      <c r="K9282" s="16">
        <f>F9282*$E9282*(1-'Monte Carlo Inputs'!$C$11)+F9282*'Monte Carlo Inputs'!$C$12-F9282*'Monte Carlo Inputs'!$C$13-'Monte Carlo Inputs'!$C$14*(F9282-'Monte Carlo Inputs'!$C$17)</f>
        <v>1343.8557725830785</v>
      </c>
      <c r="L9282" s="16">
        <f>G9282*$E9282*(1-'Monte Carlo Inputs'!$C$11)+G9282*'Monte Carlo Inputs'!$C$12-G9282*'Monte Carlo Inputs'!$C$13-'Monte Carlo Inputs'!$C$14*(G9282-F9282)</f>
        <v>1483.6541979164238</v>
      </c>
      <c r="M9282" s="16">
        <f>H9282*$E9282*(1-'Monte Carlo Inputs'!$C$11)+H9282*'Monte Carlo Inputs'!$C$12-H9282*'Monte Carlo Inputs'!$C$13-'Monte Carlo Inputs'!$C$14*(H9282-G9282)</f>
        <v>1637.9955527250929</v>
      </c>
      <c r="N9282" s="16">
        <f>I9282*$E9282*(1-'Monte Carlo Inputs'!$C$11)+I9282*'Monte Carlo Inputs'!$C$12-I9282*'Monte Carlo Inputs'!$C$13-'Monte Carlo Inputs'!$C$14*(I9282-H9282)</f>
        <v>1808.3927066799711</v>
      </c>
      <c r="O9282" s="16">
        <f>J9282*$E9282*(1-'Monte Carlo Inputs'!$C$11)+J9282*'Monte Carlo Inputs'!$C$12-J9282*'Monte Carlo Inputs'!$C$13-'Monte Carlo Inputs'!$C$14*(J9282-I9282)</f>
        <v>1996.5159100295609</v>
      </c>
    </row>
    <row r="9283" spans="1:15">
      <c r="A9283">
        <v>9279</v>
      </c>
      <c r="B9283" s="39">
        <v>1.5407932961033184</v>
      </c>
      <c r="C9283" s="39">
        <v>-0.7426241938071998</v>
      </c>
      <c r="D9283" s="29">
        <f>'Monte Carlo Inputs'!$C$6+'Monte Carlo Inputs'!$D$6*B9283</f>
        <v>0.22612903502404907</v>
      </c>
      <c r="E9283" s="29">
        <f>'Monte Carlo Inputs'!$C$7+'Monte Carlo Inputs'!$D$7*C9283</f>
        <v>0.55624192109535242</v>
      </c>
      <c r="F9283" s="16">
        <f>'Monte Carlo Inputs'!$C$17*(1+$D9283)</f>
        <v>2978.3900389769178</v>
      </c>
      <c r="G9283" s="16">
        <f t="shared" ref="G9283:J9283" si="9277">F9283*(1+$D9283)</f>
        <v>3651.8905044160078</v>
      </c>
      <c r="H9283" s="16">
        <f t="shared" si="9277"/>
        <v>4477.6889801930874</v>
      </c>
      <c r="I9283" s="16">
        <f t="shared" si="9277"/>
        <v>5490.2244684219686</v>
      </c>
      <c r="J9283" s="16">
        <f t="shared" si="9277"/>
        <v>6731.7236295316507</v>
      </c>
      <c r="K9283" s="16">
        <f>F9283*$E9283*(1-'Monte Carlo Inputs'!$C$11)+F9283*'Monte Carlo Inputs'!$C$12-F9283*'Monte Carlo Inputs'!$C$13-'Monte Carlo Inputs'!$C$14*(F9283-'Monte Carlo Inputs'!$C$17)</f>
        <v>1302.1137584733256</v>
      </c>
      <c r="L9283" s="16">
        <f>G9283*$E9283*(1-'Monte Carlo Inputs'!$C$11)+G9283*'Monte Carlo Inputs'!$C$12-G9283*'Monte Carlo Inputs'!$C$13-'Monte Carlo Inputs'!$C$14*(G9283-F9283)</f>
        <v>1596.559486168436</v>
      </c>
      <c r="M9283" s="16">
        <f>H9283*$E9283*(1-'Monte Carlo Inputs'!$C$11)+H9283*'Monte Carlo Inputs'!$C$12-H9283*'Monte Carlo Inputs'!$C$13-'Monte Carlo Inputs'!$C$14*(H9283-G9283)</f>
        <v>1957.5879421341965</v>
      </c>
      <c r="N9283" s="16">
        <f>I9283*$E9283*(1-'Monte Carlo Inputs'!$C$11)+I9283*'Monte Carlo Inputs'!$C$12-I9283*'Monte Carlo Inputs'!$C$13-'Monte Carlo Inputs'!$C$14*(I9283-H9283)</f>
        <v>2400.2554144637165</v>
      </c>
      <c r="O9283" s="16">
        <f>J9283*$E9283*(1-'Monte Carlo Inputs'!$C$11)+J9283*'Monte Carlo Inputs'!$C$12-J9283*'Monte Carlo Inputs'!$C$13-'Monte Carlo Inputs'!$C$14*(J9283-I9283)</f>
        <v>2943.0228551476448</v>
      </c>
    </row>
    <row r="9284" spans="1:15">
      <c r="A9284">
        <v>9280</v>
      </c>
      <c r="B9284" s="39">
        <v>-0.28700393684508974</v>
      </c>
      <c r="C9284" s="39">
        <v>-0.80046078074373639</v>
      </c>
      <c r="D9284" s="29">
        <f>'Monte Carlo Inputs'!$C$6+'Monte Carlo Inputs'!$D$6*B9284</f>
        <v>0.10771656777398614</v>
      </c>
      <c r="E9284" s="29">
        <f>'Monte Carlo Inputs'!$C$7+'Monte Carlo Inputs'!$D$7*C9284</f>
        <v>0.55417184083364113</v>
      </c>
      <c r="F9284" s="16">
        <f>'Monte Carlo Inputs'!$C$17*(1+$D9284)</f>
        <v>2690.7543147797901</v>
      </c>
      <c r="G9284" s="16">
        <f t="shared" ref="G9284:J9284" si="9278">F9284*(1+$D9284)</f>
        <v>2980.593134290913</v>
      </c>
      <c r="H9284" s="16">
        <f t="shared" si="9278"/>
        <v>3301.6523966474379</v>
      </c>
      <c r="I9284" s="16">
        <f t="shared" si="9278"/>
        <v>3657.2950607970556</v>
      </c>
      <c r="J9284" s="16">
        <f t="shared" si="9278"/>
        <v>4051.2463320828665</v>
      </c>
      <c r="K9284" s="16">
        <f>F9284*$E9284*(1-'Monte Carlo Inputs'!$C$11)+F9284*'Monte Carlo Inputs'!$C$12-F9284*'Monte Carlo Inputs'!$C$13-'Monte Carlo Inputs'!$C$14*(F9284-'Monte Carlo Inputs'!$C$17)</f>
        <v>1168.4670824371351</v>
      </c>
      <c r="L9284" s="16">
        <f>G9284*$E9284*(1-'Monte Carlo Inputs'!$C$11)+G9284*'Monte Carlo Inputs'!$C$12-G9284*'Monte Carlo Inputs'!$C$13-'Monte Carlo Inputs'!$C$14*(G9284-F9284)</f>
        <v>1294.3303461141466</v>
      </c>
      <c r="M9284" s="16">
        <f>H9284*$E9284*(1-'Monte Carlo Inputs'!$C$11)+H9284*'Monte Carlo Inputs'!$C$12-H9284*'Monte Carlo Inputs'!$C$13-'Monte Carlo Inputs'!$C$14*(H9284-G9284)</f>
        <v>1433.751168563278</v>
      </c>
      <c r="N9284" s="16">
        <f>I9284*$E9284*(1-'Monte Carlo Inputs'!$C$11)+I9284*'Monte Carlo Inputs'!$C$12-I9284*'Monte Carlo Inputs'!$C$13-'Monte Carlo Inputs'!$C$14*(I9284-H9284)</f>
        <v>1588.1899234828563</v>
      </c>
      <c r="O9284" s="16">
        <f>J9284*$E9284*(1-'Monte Carlo Inputs'!$C$11)+J9284*'Monte Carlo Inputs'!$C$12-J9284*'Monte Carlo Inputs'!$C$13-'Monte Carlo Inputs'!$C$14*(J9284-I9284)</f>
        <v>1759.2642910136594</v>
      </c>
    </row>
    <row r="9285" spans="1:15">
      <c r="A9285">
        <v>9281</v>
      </c>
      <c r="B9285" s="39">
        <v>-0.18984293241838723</v>
      </c>
      <c r="C9285" s="39">
        <v>0.2083257031512542</v>
      </c>
      <c r="D9285" s="29">
        <f>'Monte Carlo Inputs'!$C$6+'Monte Carlo Inputs'!$D$6*B9285</f>
        <v>0.11401107027528458</v>
      </c>
      <c r="E9285" s="29">
        <f>'Monte Carlo Inputs'!$C$7+'Monte Carlo Inputs'!$D$7*C9285</f>
        <v>0.59027820704926215</v>
      </c>
      <c r="F9285" s="16">
        <f>'Monte Carlo Inputs'!$C$17*(1+$D9285)</f>
        <v>2706.0442908056943</v>
      </c>
      <c r="G9285" s="16">
        <f t="shared" ref="G9285:J9285" si="9279">F9285*(1+$D9285)</f>
        <v>3014.563296612775</v>
      </c>
      <c r="H9285" s="16">
        <f t="shared" si="9279"/>
        <v>3358.2568844721877</v>
      </c>
      <c r="I9285" s="16">
        <f t="shared" si="9279"/>
        <v>3741.1353461302047</v>
      </c>
      <c r="J9285" s="16">
        <f t="shared" si="9279"/>
        <v>4167.6661909872064</v>
      </c>
      <c r="K9285" s="16">
        <f>F9285*$E9285*(1-'Monte Carlo Inputs'!$C$11)+F9285*'Monte Carlo Inputs'!$C$12-F9285*'Monte Carlo Inputs'!$C$13-'Monte Carlo Inputs'!$C$14*(F9285-'Monte Carlo Inputs'!$C$17)</f>
        <v>1244.8627327556669</v>
      </c>
      <c r="L9285" s="16">
        <f>G9285*$E9285*(1-'Monte Carlo Inputs'!$C$11)+G9285*'Monte Carlo Inputs'!$C$12-G9285*'Monte Carlo Inputs'!$C$13-'Monte Carlo Inputs'!$C$14*(G9285-F9285)</f>
        <v>1386.7908652629558</v>
      </c>
      <c r="M9285" s="16">
        <f>H9285*$E9285*(1-'Monte Carlo Inputs'!$C$11)+H9285*'Monte Carlo Inputs'!$C$12-H9285*'Monte Carlo Inputs'!$C$13-'Monte Carlo Inputs'!$C$14*(H9285-G9285)</f>
        <v>1544.9003760595735</v>
      </c>
      <c r="N9285" s="16">
        <f>I9285*$E9285*(1-'Monte Carlo Inputs'!$C$11)+I9285*'Monte Carlo Inputs'!$C$12-I9285*'Monte Carlo Inputs'!$C$13-'Monte Carlo Inputs'!$C$14*(I9285-H9285)</f>
        <v>1721.0361214028151</v>
      </c>
      <c r="O9285" s="16">
        <f>J9285*$E9285*(1-'Monte Carlo Inputs'!$C$11)+J9285*'Monte Carlo Inputs'!$C$12-J9285*'Monte Carlo Inputs'!$C$13-'Monte Carlo Inputs'!$C$14*(J9285-I9285)</f>
        <v>1917.2532915863749</v>
      </c>
    </row>
    <row r="9286" spans="1:15">
      <c r="A9286">
        <v>9282</v>
      </c>
      <c r="B9286" s="39">
        <v>-1.0454989535358683</v>
      </c>
      <c r="C9286" s="39">
        <v>-0.90139299137937956</v>
      </c>
      <c r="D9286" s="29">
        <f>'Monte Carlo Inputs'!$C$6+'Monte Carlo Inputs'!$D$6*B9286</f>
        <v>5.8578039328819206E-2</v>
      </c>
      <c r="E9286" s="29">
        <f>'Monte Carlo Inputs'!$C$7+'Monte Carlo Inputs'!$D$7*C9286</f>
        <v>0.55055928711851609</v>
      </c>
      <c r="F9286" s="16">
        <f>'Monte Carlo Inputs'!$C$17*(1+$D9286)</f>
        <v>2571.3919153336351</v>
      </c>
      <c r="G9286" s="16">
        <f t="shared" ref="G9286:J9286" si="9280">F9286*(1+$D9286)</f>
        <v>2722.0190120798561</v>
      </c>
      <c r="H9286" s="16">
        <f t="shared" si="9280"/>
        <v>2881.4695488232633</v>
      </c>
      <c r="I9286" s="16">
        <f t="shared" si="9280"/>
        <v>3050.260385379027</v>
      </c>
      <c r="J9286" s="16">
        <f t="shared" si="9280"/>
        <v>3228.9386581968984</v>
      </c>
      <c r="K9286" s="16">
        <f>F9286*$E9286*(1-'Monte Carlo Inputs'!$C$11)+F9286*'Monte Carlo Inputs'!$C$12-F9286*'Monte Carlo Inputs'!$C$13-'Monte Carlo Inputs'!$C$14*(F9286-'Monte Carlo Inputs'!$C$17)</f>
        <v>1108.2172815913011</v>
      </c>
      <c r="L9286" s="16">
        <f>G9286*$E9286*(1-'Monte Carlo Inputs'!$C$11)+G9286*'Monte Carlo Inputs'!$C$12-G9286*'Monte Carlo Inputs'!$C$13-'Monte Carlo Inputs'!$C$14*(G9286-F9286)</f>
        <v>1173.1344770972332</v>
      </c>
      <c r="M9286" s="16">
        <f>H9286*$E9286*(1-'Monte Carlo Inputs'!$C$11)+H9286*'Monte Carlo Inputs'!$C$12-H9286*'Monte Carlo Inputs'!$C$13-'Monte Carlo Inputs'!$C$14*(H9286-G9286)</f>
        <v>1241.854394634629</v>
      </c>
      <c r="N9286" s="16">
        <f>I9286*$E9286*(1-'Monte Carlo Inputs'!$C$11)+I9286*'Monte Carlo Inputs'!$C$12-I9286*'Monte Carlo Inputs'!$C$13-'Monte Carlo Inputs'!$C$14*(I9286-H9286)</f>
        <v>1314.5997902042029</v>
      </c>
      <c r="O9286" s="16">
        <f>J9286*$E9286*(1-'Monte Carlo Inputs'!$C$11)+J9286*'Monte Carlo Inputs'!$C$12-J9286*'Monte Carlo Inputs'!$C$13-'Monte Carlo Inputs'!$C$14*(J9286-I9286)</f>
        <v>1391.6064684164417</v>
      </c>
    </row>
    <row r="9287" spans="1:15">
      <c r="A9287">
        <v>9283</v>
      </c>
      <c r="B9287" s="39">
        <v>0.75399701772154748</v>
      </c>
      <c r="C9287" s="39">
        <v>-0.74625473962745048</v>
      </c>
      <c r="D9287" s="29">
        <f>'Monte Carlo Inputs'!$C$6+'Monte Carlo Inputs'!$D$6*B9287</f>
        <v>0.17515703065348406</v>
      </c>
      <c r="E9287" s="29">
        <f>'Monte Carlo Inputs'!$C$7+'Monte Carlo Inputs'!$D$7*C9287</f>
        <v>0.55611197702984272</v>
      </c>
      <c r="F9287" s="16">
        <f>'Monte Carlo Inputs'!$C$17*(1+$D9287)</f>
        <v>2854.5739431603783</v>
      </c>
      <c r="G9287" s="16">
        <f t="shared" ref="G9287:J9287" si="9281">F9287*(1+$D9287)</f>
        <v>3354.5726388251574</v>
      </c>
      <c r="H9287" s="16">
        <f t="shared" si="9281"/>
        <v>3942.1496213531941</v>
      </c>
      <c r="I9287" s="16">
        <f t="shared" si="9281"/>
        <v>4632.6448434211761</v>
      </c>
      <c r="J9287" s="16">
        <f t="shared" si="9281"/>
        <v>5444.0851582670039</v>
      </c>
      <c r="K9287" s="16">
        <f>F9287*$E9287*(1-'Monte Carlo Inputs'!$C$11)+F9287*'Monte Carlo Inputs'!$C$12-F9287*'Monte Carlo Inputs'!$C$13-'Monte Carlo Inputs'!$C$14*(F9287-'Monte Carlo Inputs'!$C$17)</f>
        <v>1246.0262082778158</v>
      </c>
      <c r="L9287" s="16">
        <f>G9287*$E9287*(1-'Monte Carlo Inputs'!$C$11)+G9287*'Monte Carlo Inputs'!$C$12-G9287*'Monte Carlo Inputs'!$C$13-'Monte Carlo Inputs'!$C$14*(G9287-F9287)</f>
        <v>1464.276459036178</v>
      </c>
      <c r="M9287" s="16">
        <f>H9287*$E9287*(1-'Monte Carlo Inputs'!$C$11)+H9287*'Monte Carlo Inputs'!$C$12-H9287*'Monte Carlo Inputs'!$C$13-'Monte Carlo Inputs'!$C$14*(H9287-G9287)</f>
        <v>1720.7547756567528</v>
      </c>
      <c r="N9287" s="16">
        <f>I9287*$E9287*(1-'Monte Carlo Inputs'!$C$11)+I9287*'Monte Carlo Inputs'!$C$12-I9287*'Monte Carlo Inputs'!$C$13-'Monte Carlo Inputs'!$C$14*(I9287-H9287)</f>
        <v>2022.1570726435912</v>
      </c>
      <c r="O9287" s="16">
        <f>J9287*$E9287*(1-'Monte Carlo Inputs'!$C$11)+J9287*'Monte Carlo Inputs'!$C$12-J9287*'Monte Carlo Inputs'!$C$13-'Monte Carlo Inputs'!$C$14*(J9287-I9287)</f>
        <v>2376.3521010027853</v>
      </c>
    </row>
    <row r="9288" spans="1:15">
      <c r="A9288">
        <v>9284</v>
      </c>
      <c r="B9288" s="39">
        <v>0.52665414532798083</v>
      </c>
      <c r="C9288" s="39">
        <v>-0.11757505305575248</v>
      </c>
      <c r="D9288" s="29">
        <f>'Monte Carlo Inputs'!$C$6+'Monte Carlo Inputs'!$D$6*B9288</f>
        <v>0.16042879387395159</v>
      </c>
      <c r="E9288" s="29">
        <f>'Monte Carlo Inputs'!$C$7+'Monte Carlo Inputs'!$D$7*C9288</f>
        <v>0.57861360582648957</v>
      </c>
      <c r="F9288" s="16">
        <f>'Monte Carlo Inputs'!$C$17*(1+$D9288)</f>
        <v>2818.7975831992158</v>
      </c>
      <c r="G9288" s="16">
        <f t="shared" ref="G9288:J9288" si="9282">F9288*(1+$D9288)</f>
        <v>3271.0138796466754</v>
      </c>
      <c r="H9288" s="16">
        <f t="shared" si="9282"/>
        <v>3795.7786911033463</v>
      </c>
      <c r="I9288" s="16">
        <f t="shared" si="9282"/>
        <v>4404.7308883295027</v>
      </c>
      <c r="J9288" s="16">
        <f t="shared" si="9282"/>
        <v>5111.3765520835441</v>
      </c>
      <c r="K9288" s="16">
        <f>F9288*$E9288*(1-'Monte Carlo Inputs'!$C$11)+F9288*'Monte Carlo Inputs'!$C$12-F9288*'Monte Carlo Inputs'!$C$13-'Monte Carlo Inputs'!$C$14*(F9288-'Monte Carlo Inputs'!$C$17)</f>
        <v>1275.0327484946561</v>
      </c>
      <c r="L9288" s="16">
        <f>G9288*$E9288*(1-'Monte Carlo Inputs'!$C$11)+G9288*'Monte Carlo Inputs'!$C$12-G9288*'Monte Carlo Inputs'!$C$13-'Monte Carlo Inputs'!$C$14*(G9288-F9288)</f>
        <v>1479.5847144854431</v>
      </c>
      <c r="M9288" s="16">
        <f>H9288*$E9288*(1-'Monte Carlo Inputs'!$C$11)+H9288*'Monte Carlo Inputs'!$C$12-H9288*'Monte Carlo Inputs'!$C$13-'Monte Carlo Inputs'!$C$14*(H9288-G9288)</f>
        <v>1716.9527056646775</v>
      </c>
      <c r="N9288" s="16">
        <f>I9288*$E9288*(1-'Monte Carlo Inputs'!$C$11)+I9288*'Monte Carlo Inputs'!$C$12-I9288*'Monte Carlo Inputs'!$C$13-'Monte Carlo Inputs'!$C$14*(I9288-H9288)</f>
        <v>1992.4013573730799</v>
      </c>
      <c r="O9288" s="16">
        <f>J9288*$E9288*(1-'Monte Carlo Inputs'!$C$11)+J9288*'Monte Carlo Inputs'!$C$12-J9288*'Monte Carlo Inputs'!$C$13-'Monte Carlo Inputs'!$C$14*(J9288-I9288)</f>
        <v>2312.0399040492671</v>
      </c>
    </row>
    <row r="9289" spans="1:15">
      <c r="A9289">
        <v>9285</v>
      </c>
      <c r="B9289" s="39">
        <v>-0.22865076704619364</v>
      </c>
      <c r="C9289" s="39">
        <v>-0.33908032036516711</v>
      </c>
      <c r="D9289" s="29">
        <f>'Monte Carlo Inputs'!$C$6+'Monte Carlo Inputs'!$D$6*B9289</f>
        <v>0.11149693393451647</v>
      </c>
      <c r="E9289" s="29">
        <f>'Monte Carlo Inputs'!$C$7+'Monte Carlo Inputs'!$D$7*C9289</f>
        <v>0.57068551556373848</v>
      </c>
      <c r="F9289" s="16">
        <f>'Monte Carlo Inputs'!$C$17*(1+$D9289)</f>
        <v>2699.9372022203343</v>
      </c>
      <c r="G9289" s="16">
        <f t="shared" ref="G9289:J9289" si="9283">F9289*(1+$D9289)</f>
        <v>3000.9719220836378</v>
      </c>
      <c r="H9289" s="16">
        <f t="shared" si="9283"/>
        <v>3335.571090219536</v>
      </c>
      <c r="I9289" s="16">
        <f t="shared" si="9283"/>
        <v>3707.4770396996264</v>
      </c>
      <c r="J9289" s="16">
        <f t="shared" si="9283"/>
        <v>4120.8493622587521</v>
      </c>
      <c r="K9289" s="16">
        <f>F9289*$E9289*(1-'Monte Carlo Inputs'!$C$11)+F9289*'Monte Carlo Inputs'!$C$12-F9289*'Monte Carlo Inputs'!$C$13-'Monte Carlo Inputs'!$C$14*(F9289-'Monte Carlo Inputs'!$C$17)</f>
        <v>1204.3198579748514</v>
      </c>
      <c r="L9289" s="16">
        <f>G9289*$E9289*(1-'Monte Carlo Inputs'!$C$11)+G9289*'Monte Carlo Inputs'!$C$12-G9289*'Monte Carlo Inputs'!$C$13-'Monte Carlo Inputs'!$C$14*(G9289-F9289)</f>
        <v>1338.5978296154997</v>
      </c>
      <c r="M9289" s="16">
        <f>H9289*$E9289*(1-'Monte Carlo Inputs'!$C$11)+H9289*'Monte Carlo Inputs'!$C$12-H9289*'Monte Carlo Inputs'!$C$13-'Monte Carlo Inputs'!$C$14*(H9289-G9289)</f>
        <v>1487.8473833890259</v>
      </c>
      <c r="N9289" s="16">
        <f>I9289*$E9289*(1-'Monte Carlo Inputs'!$C$11)+I9289*'Monte Carlo Inputs'!$C$12-I9289*'Monte Carlo Inputs'!$C$13-'Monte Carlo Inputs'!$C$14*(I9289-H9289)</f>
        <v>1653.7378047993952</v>
      </c>
      <c r="O9289" s="16">
        <f>J9289*$E9289*(1-'Monte Carlo Inputs'!$C$11)+J9289*'Monte Carlo Inputs'!$C$12-J9289*'Monte Carlo Inputs'!$C$13-'Monte Carlo Inputs'!$C$14*(J9289-I9289)</f>
        <v>1838.1244995661257</v>
      </c>
    </row>
    <row r="9290" spans="1:15">
      <c r="A9290">
        <v>9286</v>
      </c>
      <c r="B9290" s="39">
        <v>-0.58324024766419913</v>
      </c>
      <c r="C9290" s="39">
        <v>-0.72214211398072614</v>
      </c>
      <c r="D9290" s="29">
        <f>'Monte Carlo Inputs'!$C$6+'Monte Carlo Inputs'!$D$6*B9290</f>
        <v>8.8525121468663176E-2</v>
      </c>
      <c r="E9290" s="29">
        <f>'Monte Carlo Inputs'!$C$7+'Monte Carlo Inputs'!$D$7*C9290</f>
        <v>0.55697501326785737</v>
      </c>
      <c r="F9290" s="16">
        <f>'Monte Carlo Inputs'!$C$17*(1+$D9290)</f>
        <v>2644.1363725595297</v>
      </c>
      <c r="G9290" s="16">
        <f t="shared" ref="G9290:J9290" si="9284">F9290*(1+$D9290)</f>
        <v>2878.2088661200723</v>
      </c>
      <c r="H9290" s="16">
        <f t="shared" si="9284"/>
        <v>3133.002655605535</v>
      </c>
      <c r="I9290" s="16">
        <f t="shared" si="9284"/>
        <v>3410.352096254659</v>
      </c>
      <c r="J9290" s="16">
        <f t="shared" si="9284"/>
        <v>3712.2539298265124</v>
      </c>
      <c r="K9290" s="16">
        <f>F9290*$E9290*(1-'Monte Carlo Inputs'!$C$11)+F9290*'Monte Carlo Inputs'!$C$12-F9290*'Monte Carlo Inputs'!$C$13-'Monte Carlo Inputs'!$C$14*(F9290-'Monte Carlo Inputs'!$C$17)</f>
        <v>1152.791790137559</v>
      </c>
      <c r="L9290" s="16">
        <f>G9290*$E9290*(1-'Monte Carlo Inputs'!$C$11)+G9290*'Monte Carlo Inputs'!$C$12-G9290*'Monte Carlo Inputs'!$C$13-'Monte Carlo Inputs'!$C$14*(G9290-F9290)</f>
        <v>1254.8428233875641</v>
      </c>
      <c r="M9290" s="16">
        <f>H9290*$E9290*(1-'Monte Carlo Inputs'!$C$11)+H9290*'Monte Carlo Inputs'!$C$12-H9290*'Monte Carlo Inputs'!$C$13-'Monte Carlo Inputs'!$C$14*(H9290-G9290)</f>
        <v>1365.9279367520282</v>
      </c>
      <c r="N9290" s="16">
        <f>I9290*$E9290*(1-'Monte Carlo Inputs'!$C$11)+I9290*'Monte Carlo Inputs'!$C$12-I9290*'Monte Carlo Inputs'!$C$13-'Monte Carlo Inputs'!$C$14*(I9290-H9290)</f>
        <v>1486.8468732704418</v>
      </c>
      <c r="O9290" s="16">
        <f>J9290*$E9290*(1-'Monte Carlo Inputs'!$C$11)+J9290*'Monte Carlo Inputs'!$C$12-J9290*'Monte Carlo Inputs'!$C$13-'Monte Carlo Inputs'!$C$14*(J9290-I9290)</f>
        <v>1618.4701733320094</v>
      </c>
    </row>
    <row r="9291" spans="1:15">
      <c r="A9291">
        <v>9287</v>
      </c>
      <c r="B9291" s="39">
        <v>-1.0471073917430775</v>
      </c>
      <c r="C9291" s="39">
        <v>-2.9042161122677248</v>
      </c>
      <c r="D9291" s="29">
        <f>'Monte Carlo Inputs'!$C$6+'Monte Carlo Inputs'!$D$6*B9291</f>
        <v>5.847383787085568E-2</v>
      </c>
      <c r="E9291" s="29">
        <f>'Monte Carlo Inputs'!$C$7+'Monte Carlo Inputs'!$D$7*C9291</f>
        <v>0.47887447945862738</v>
      </c>
      <c r="F9291" s="16">
        <f>'Monte Carlo Inputs'!$C$17*(1+$D9291)</f>
        <v>2571.1387995720956</v>
      </c>
      <c r="G9291" s="16">
        <f t="shared" ref="G9291:J9291" si="9285">F9291*(1+$D9291)</f>
        <v>2721.4831528817408</v>
      </c>
      <c r="H9291" s="16">
        <f t="shared" si="9285"/>
        <v>2880.6187175316127</v>
      </c>
      <c r="I9291" s="16">
        <f t="shared" si="9285"/>
        <v>3049.0595493883079</v>
      </c>
      <c r="J9291" s="16">
        <f t="shared" si="9285"/>
        <v>3227.3497631378236</v>
      </c>
      <c r="K9291" s="16">
        <f>F9291*$E9291*(1-'Monte Carlo Inputs'!$C$11)+F9291*'Monte Carlo Inputs'!$C$12-F9291*'Monte Carlo Inputs'!$C$13-'Monte Carlo Inputs'!$C$14*(F9291-'Monte Carlo Inputs'!$C$17)</f>
        <v>976.95302312333411</v>
      </c>
      <c r="L9291" s="16">
        <f>G9291*$E9291*(1-'Monte Carlo Inputs'!$C$11)+G9291*'Monte Carlo Inputs'!$C$12-G9291*'Monte Carlo Inputs'!$C$13-'Monte Carlo Inputs'!$C$14*(G9291-F9291)</f>
        <v>1034.0792158048905</v>
      </c>
      <c r="M9291" s="16">
        <f>H9291*$E9291*(1-'Monte Carlo Inputs'!$C$11)+H9291*'Monte Carlo Inputs'!$C$12-H9291*'Monte Carlo Inputs'!$C$13-'Monte Carlo Inputs'!$C$14*(H9291-G9291)</f>
        <v>1094.5457962154869</v>
      </c>
      <c r="N9291" s="16">
        <f>I9291*$E9291*(1-'Monte Carlo Inputs'!$C$11)+I9291*'Monte Carlo Inputs'!$C$12-I9291*'Monte Carlo Inputs'!$C$13-'Monte Carlo Inputs'!$C$14*(I9291-H9291)</f>
        <v>1158.5480896456177</v>
      </c>
      <c r="O9291" s="16">
        <f>J9291*$E9291*(1-'Monte Carlo Inputs'!$C$11)+J9291*'Monte Carlo Inputs'!$C$12-J9291*'Monte Carlo Inputs'!$C$13-'Monte Carlo Inputs'!$C$14*(J9291-I9291)</f>
        <v>1226.2928428051453</v>
      </c>
    </row>
    <row r="9292" spans="1:15">
      <c r="A9292">
        <v>9288</v>
      </c>
      <c r="B9292" s="39">
        <v>-1.1034231190806385</v>
      </c>
      <c r="C9292" s="39">
        <v>-0.10969200552612224</v>
      </c>
      <c r="D9292" s="29">
        <f>'Monte Carlo Inputs'!$C$6+'Monte Carlo Inputs'!$D$6*B9292</f>
        <v>5.4825465885815786E-2</v>
      </c>
      <c r="E9292" s="29">
        <f>'Monte Carlo Inputs'!$C$7+'Monte Carlo Inputs'!$D$7*C9292</f>
        <v>0.57889575492894485</v>
      </c>
      <c r="F9292" s="16">
        <f>'Monte Carlo Inputs'!$C$17*(1+$D9292)</f>
        <v>2562.2765391832354</v>
      </c>
      <c r="G9292" s="16">
        <f t="shared" ref="G9292:J9292" si="9286">F9292*(1+$D9292)</f>
        <v>2702.7545441722523</v>
      </c>
      <c r="H9292" s="16">
        <f t="shared" si="9286"/>
        <v>2850.9343212315016</v>
      </c>
      <c r="I9292" s="16">
        <f t="shared" si="9286"/>
        <v>3007.2381236028809</v>
      </c>
      <c r="J9292" s="16">
        <f t="shared" si="9286"/>
        <v>3172.1113547589953</v>
      </c>
      <c r="K9292" s="16">
        <f>F9292*$E9292*(1-'Monte Carlo Inputs'!$C$11)+F9292*'Monte Carlo Inputs'!$C$12-F9292*'Monte Carlo Inputs'!$C$13-'Monte Carlo Inputs'!$C$14*(F9292-'Monte Carlo Inputs'!$C$17)</f>
        <v>1155.8087698824586</v>
      </c>
      <c r="L9292" s="16">
        <f>G9292*$E9292*(1-'Monte Carlo Inputs'!$C$11)+G9292*'Monte Carlo Inputs'!$C$12-G9292*'Monte Carlo Inputs'!$C$13-'Monte Carlo Inputs'!$C$14*(G9292-F9292)</f>
        <v>1219.1765241661758</v>
      </c>
      <c r="M9292" s="16">
        <f>H9292*$E9292*(1-'Monte Carlo Inputs'!$C$11)+H9292*'Monte Carlo Inputs'!$C$12-H9292*'Monte Carlo Inputs'!$C$13-'Monte Carlo Inputs'!$C$14*(H9292-G9292)</f>
        <v>1286.018445100636</v>
      </c>
      <c r="N9292" s="16">
        <f>I9292*$E9292*(1-'Monte Carlo Inputs'!$C$11)+I9292*'Monte Carlo Inputs'!$C$12-I9292*'Monte Carlo Inputs'!$C$13-'Monte Carlo Inputs'!$C$14*(I9292-H9292)</f>
        <v>1356.5250054910312</v>
      </c>
      <c r="O9292" s="16">
        <f>J9292*$E9292*(1-'Monte Carlo Inputs'!$C$11)+J9292*'Monte Carlo Inputs'!$C$12-J9292*'Monte Carlo Inputs'!$C$13-'Monte Carlo Inputs'!$C$14*(J9292-I9292)</f>
        <v>1430.8971209028355</v>
      </c>
    </row>
    <row r="9293" spans="1:15">
      <c r="A9293">
        <v>9289</v>
      </c>
      <c r="B9293" s="39">
        <v>0.76543545162443682</v>
      </c>
      <c r="C9293" s="39">
        <v>0.50893524551176772</v>
      </c>
      <c r="D9293" s="29">
        <f>'Monte Carlo Inputs'!$C$6+'Monte Carlo Inputs'!$D$6*B9293</f>
        <v>0.1758980609797709</v>
      </c>
      <c r="E9293" s="29">
        <f>'Monte Carlo Inputs'!$C$7+'Monte Carlo Inputs'!$D$7*C9293</f>
        <v>0.60103758814492403</v>
      </c>
      <c r="F9293" s="16">
        <f>'Monte Carlo Inputs'!$C$17*(1+$D9293)</f>
        <v>2856.373979925962</v>
      </c>
      <c r="G9293" s="16">
        <f t="shared" ref="G9293:J9293" si="9287">F9293*(1+$D9293)</f>
        <v>3358.8046244280099</v>
      </c>
      <c r="H9293" s="16">
        <f t="shared" si="9287"/>
        <v>3949.6118450747845</v>
      </c>
      <c r="I9293" s="16">
        <f t="shared" si="9287"/>
        <v>4644.3409102461746</v>
      </c>
      <c r="J9293" s="16">
        <f t="shared" si="9287"/>
        <v>5461.271470887501</v>
      </c>
      <c r="K9293" s="16">
        <f>F9293*$E9293*(1-'Monte Carlo Inputs'!$C$11)+F9293*'Monte Carlo Inputs'!$C$12-F9293*'Monte Carlo Inputs'!$C$13-'Monte Carlo Inputs'!$C$14*(F9293-'Monte Carlo Inputs'!$C$17)</f>
        <v>1338.1497527299373</v>
      </c>
      <c r="L9293" s="16">
        <f>G9293*$E9293*(1-'Monte Carlo Inputs'!$C$11)+G9293*'Monte Carlo Inputs'!$C$12-G9293*'Monte Carlo Inputs'!$C$13-'Monte Carlo Inputs'!$C$14*(G9293-F9293)</f>
        <v>1573.5276995356935</v>
      </c>
      <c r="M9293" s="16">
        <f>H9293*$E9293*(1-'Monte Carlo Inputs'!$C$11)+H9293*'Monte Carlo Inputs'!$C$12-H9293*'Monte Carlo Inputs'!$C$13-'Monte Carlo Inputs'!$C$14*(H9293-G9293)</f>
        <v>1850.3081707819811</v>
      </c>
      <c r="N9293" s="16">
        <f>I9293*$E9293*(1-'Monte Carlo Inputs'!$C$11)+I9293*'Monte Carlo Inputs'!$C$12-I9293*'Monte Carlo Inputs'!$C$13-'Monte Carlo Inputs'!$C$14*(I9293-H9293)</f>
        <v>2175.7737902375588</v>
      </c>
      <c r="O9293" s="16">
        <f>J9293*$E9293*(1-'Monte Carlo Inputs'!$C$11)+J9293*'Monte Carlo Inputs'!$C$12-J9293*'Monte Carlo Inputs'!$C$13-'Monte Carlo Inputs'!$C$14*(J9293-I9293)</f>
        <v>2558.4881810709521</v>
      </c>
    </row>
    <row r="9294" spans="1:15">
      <c r="A9294">
        <v>9290</v>
      </c>
      <c r="B9294" s="39">
        <v>9.134679933042468E-2</v>
      </c>
      <c r="C9294" s="39">
        <v>-0.61447150375824688</v>
      </c>
      <c r="D9294" s="29">
        <f>'Monte Carlo Inputs'!$C$6+'Monte Carlo Inputs'!$D$6*B9294</f>
        <v>0.13222773528688983</v>
      </c>
      <c r="E9294" s="29">
        <f>'Monte Carlo Inputs'!$C$7+'Monte Carlo Inputs'!$D$7*C9294</f>
        <v>0.56082874698199481</v>
      </c>
      <c r="F9294" s="16">
        <f>'Monte Carlo Inputs'!$C$17*(1+$D9294)</f>
        <v>2750.2943917853845</v>
      </c>
      <c r="G9294" s="16">
        <f t="shared" ref="G9294:J9294" si="9288">F9294*(1+$D9294)</f>
        <v>3113.9595905834003</v>
      </c>
      <c r="H9294" s="16">
        <f t="shared" si="9288"/>
        <v>3525.7114150211341</v>
      </c>
      <c r="I9294" s="16">
        <f t="shared" si="9288"/>
        <v>3991.9082507045146</v>
      </c>
      <c r="J9294" s="16">
        <f t="shared" si="9288"/>
        <v>4519.7492381682232</v>
      </c>
      <c r="K9294" s="16">
        <f>F9294*$E9294*(1-'Monte Carlo Inputs'!$C$11)+F9294*'Monte Carlo Inputs'!$C$12-F9294*'Monte Carlo Inputs'!$C$13-'Monte Carlo Inputs'!$C$14*(F9294-'Monte Carlo Inputs'!$C$17)</f>
        <v>1208.2513604989051</v>
      </c>
      <c r="L9294" s="16">
        <f>G9294*$E9294*(1-'Monte Carlo Inputs'!$C$11)+G9294*'Monte Carlo Inputs'!$C$12-G9294*'Monte Carlo Inputs'!$C$13-'Monte Carlo Inputs'!$C$14*(G9294-F9294)</f>
        <v>1368.0157015549792</v>
      </c>
      <c r="M9294" s="16">
        <f>H9294*$E9294*(1-'Monte Carlo Inputs'!$C$11)+H9294*'Monte Carlo Inputs'!$C$12-H9294*'Monte Carlo Inputs'!$C$13-'Monte Carlo Inputs'!$C$14*(H9294-G9294)</f>
        <v>1548.9053196084999</v>
      </c>
      <c r="N9294" s="16">
        <f>I9294*$E9294*(1-'Monte Carlo Inputs'!$C$11)+I9294*'Monte Carlo Inputs'!$C$12-I9294*'Monte Carlo Inputs'!$C$13-'Monte Carlo Inputs'!$C$14*(I9294-H9294)</f>
        <v>1753.7135621941479</v>
      </c>
      <c r="O9294" s="16">
        <f>J9294*$E9294*(1-'Monte Carlo Inputs'!$C$11)+J9294*'Monte Carlo Inputs'!$C$12-J9294*'Monte Carlo Inputs'!$C$13-'Monte Carlo Inputs'!$C$14*(J9294-I9294)</f>
        <v>1985.6031348649842</v>
      </c>
    </row>
    <row r="9295" spans="1:15">
      <c r="A9295">
        <v>9291</v>
      </c>
      <c r="B9295" s="39">
        <v>0.86248384158825131</v>
      </c>
      <c r="C9295" s="39">
        <v>0.53865492338566501</v>
      </c>
      <c r="D9295" s="29">
        <f>'Monte Carlo Inputs'!$C$6+'Monte Carlo Inputs'!$D$6*B9295</f>
        <v>0.18218526783789937</v>
      </c>
      <c r="E9295" s="29">
        <f>'Monte Carlo Inputs'!$C$7+'Monte Carlo Inputs'!$D$7*C9295</f>
        <v>0.60210131133140254</v>
      </c>
      <c r="F9295" s="16">
        <f>'Monte Carlo Inputs'!$C$17*(1+$D9295)</f>
        <v>2871.6462341050419</v>
      </c>
      <c r="G9295" s="16">
        <f t="shared" ref="G9295:J9295" si="9289">F9295*(1+$D9295)</f>
        <v>3394.8178724011641</v>
      </c>
      <c r="H9295" s="16">
        <f t="shared" si="9289"/>
        <v>4013.3036757454583</v>
      </c>
      <c r="I9295" s="16">
        <f t="shared" si="9289"/>
        <v>4744.4684808259708</v>
      </c>
      <c r="J9295" s="16">
        <f t="shared" si="9289"/>
        <v>5608.8407417537219</v>
      </c>
      <c r="K9295" s="16">
        <f>F9295*$E9295*(1-'Monte Carlo Inputs'!$C$11)+F9295*'Monte Carlo Inputs'!$C$12-F9295*'Monte Carlo Inputs'!$C$13-'Monte Carlo Inputs'!$C$14*(F9295-'Monte Carlo Inputs'!$C$17)</f>
        <v>1347.695792421702</v>
      </c>
      <c r="L9295" s="16">
        <f>G9295*$E9295*(1-'Monte Carlo Inputs'!$C$11)+G9295*'Monte Carlo Inputs'!$C$12-G9295*'Monte Carlo Inputs'!$C$13-'Monte Carlo Inputs'!$C$14*(G9295-F9295)</f>
        <v>1593.2261113280597</v>
      </c>
      <c r="M9295" s="16">
        <f>H9295*$E9295*(1-'Monte Carlo Inputs'!$C$11)+H9295*'Monte Carlo Inputs'!$C$12-H9295*'Monte Carlo Inputs'!$C$13-'Monte Carlo Inputs'!$C$14*(H9295-G9295)</f>
        <v>1883.4884371466972</v>
      </c>
      <c r="N9295" s="16">
        <f>I9295*$E9295*(1-'Monte Carlo Inputs'!$C$11)+I9295*'Monte Carlo Inputs'!$C$12-I9295*'Monte Carlo Inputs'!$C$13-'Monte Carlo Inputs'!$C$14*(I9295-H9295)</f>
        <v>2226.6322825378552</v>
      </c>
      <c r="O9295" s="16">
        <f>J9295*$E9295*(1-'Monte Carlo Inputs'!$C$11)+J9295*'Monte Carlo Inputs'!$C$12-J9295*'Monte Carlo Inputs'!$C$13-'Monte Carlo Inputs'!$C$14*(J9295-I9295)</f>
        <v>2632.2918813085275</v>
      </c>
    </row>
    <row r="9296" spans="1:15">
      <c r="A9296">
        <v>9292</v>
      </c>
      <c r="B9296" s="39">
        <v>1.4476331301517311</v>
      </c>
      <c r="C9296" s="39">
        <v>0.46884014271947422</v>
      </c>
      <c r="D9296" s="29">
        <f>'Monte Carlo Inputs'!$C$6+'Monte Carlo Inputs'!$D$6*B9296</f>
        <v>0.22009372383038989</v>
      </c>
      <c r="E9296" s="29">
        <f>'Monte Carlo Inputs'!$C$7+'Monte Carlo Inputs'!$D$7*C9296</f>
        <v>0.59960250898002299</v>
      </c>
      <c r="F9296" s="16">
        <f>'Monte Carlo Inputs'!$C$17*(1+$D9296)</f>
        <v>2963.7296645564006</v>
      </c>
      <c r="G9296" s="16">
        <f t="shared" ref="G9296:J9296" si="9290">F9296*(1+$D9296)</f>
        <v>3616.0279628552112</v>
      </c>
      <c r="H9296" s="16">
        <f t="shared" si="9290"/>
        <v>4411.8930226748334</v>
      </c>
      <c r="I9296" s="16">
        <f t="shared" si="9290"/>
        <v>5382.9229871766529</v>
      </c>
      <c r="J9296" s="16">
        <f t="shared" si="9290"/>
        <v>6567.6705525165689</v>
      </c>
      <c r="K9296" s="16">
        <f>F9296*$E9296*(1-'Monte Carlo Inputs'!$C$11)+F9296*'Monte Carlo Inputs'!$C$12-F9296*'Monte Carlo Inputs'!$C$13-'Monte Carlo Inputs'!$C$14*(F9296-'Monte Carlo Inputs'!$C$17)</f>
        <v>1386.9475820886403</v>
      </c>
      <c r="L9296" s="16">
        <f>G9296*$E9296*(1-'Monte Carlo Inputs'!$C$11)+G9296*'Monte Carlo Inputs'!$C$12-G9296*'Monte Carlo Inputs'!$C$13-'Monte Carlo Inputs'!$C$14*(G9296-F9296)</f>
        <v>1692.2060401880842</v>
      </c>
      <c r="M9296" s="16">
        <f>H9296*$E9296*(1-'Monte Carlo Inputs'!$C$11)+H9296*'Monte Carlo Inputs'!$C$12-H9296*'Monte Carlo Inputs'!$C$13-'Monte Carlo Inputs'!$C$14*(H9296-G9296)</f>
        <v>2064.6499690613587</v>
      </c>
      <c r="N9296" s="16">
        <f>I9296*$E9296*(1-'Monte Carlo Inputs'!$C$11)+I9296*'Monte Carlo Inputs'!$C$12-I9296*'Monte Carlo Inputs'!$C$13-'Monte Carlo Inputs'!$C$14*(I9296-H9296)</f>
        <v>2519.066469158372</v>
      </c>
      <c r="O9296" s="16">
        <f>J9296*$E9296*(1-'Monte Carlo Inputs'!$C$11)+J9296*'Monte Carlo Inputs'!$C$12-J9296*'Monte Carlo Inputs'!$C$13-'Monte Carlo Inputs'!$C$14*(J9296-I9296)</f>
        <v>3073.4971889317103</v>
      </c>
    </row>
    <row r="9297" spans="1:15">
      <c r="A9297">
        <v>9293</v>
      </c>
      <c r="B9297" s="39">
        <v>2.1437367316968965</v>
      </c>
      <c r="C9297" s="39">
        <v>-0.17721157956424258</v>
      </c>
      <c r="D9297" s="29">
        <f>'Monte Carlo Inputs'!$C$6+'Monte Carlo Inputs'!$D$6*B9297</f>
        <v>0.26519027143138102</v>
      </c>
      <c r="E9297" s="29">
        <f>'Monte Carlo Inputs'!$C$7+'Monte Carlo Inputs'!$D$7*C9297</f>
        <v>0.57647910234104505</v>
      </c>
      <c r="F9297" s="16">
        <f>'Monte Carlo Inputs'!$C$17*(1+$D9297)</f>
        <v>3073.273688333968</v>
      </c>
      <c r="G9297" s="16">
        <f t="shared" ref="G9297:J9297" si="9291">F9297*(1+$D9297)</f>
        <v>3888.2759719261744</v>
      </c>
      <c r="H9297" s="16">
        <f t="shared" si="9291"/>
        <v>4919.408932321393</v>
      </c>
      <c r="I9297" s="16">
        <f t="shared" si="9291"/>
        <v>6223.9883223656634</v>
      </c>
      <c r="J9297" s="16">
        <f t="shared" si="9291"/>
        <v>7874.5294749595587</v>
      </c>
      <c r="K9297" s="16">
        <f>F9297*$E9297*(1-'Monte Carlo Inputs'!$C$11)+F9297*'Monte Carlo Inputs'!$C$12-F9297*'Monte Carlo Inputs'!$C$13-'Monte Carlo Inputs'!$C$14*(F9297-'Monte Carlo Inputs'!$C$17)</f>
        <v>1389.1487642541297</v>
      </c>
      <c r="L9297" s="16">
        <f>G9297*$E9297*(1-'Monte Carlo Inputs'!$C$11)+G9297*'Monte Carlo Inputs'!$C$12-G9297*'Monte Carlo Inputs'!$C$13-'Monte Carlo Inputs'!$C$14*(G9297-F9297)</f>
        <v>1757.5375021052498</v>
      </c>
      <c r="M9297" s="16">
        <f>H9297*$E9297*(1-'Monte Carlo Inputs'!$C$11)+H9297*'Monte Carlo Inputs'!$C$12-H9297*'Monte Carlo Inputs'!$C$13-'Monte Carlo Inputs'!$C$14*(H9297-G9297)</f>
        <v>2223.6193493393721</v>
      </c>
      <c r="N9297" s="16">
        <f>I9297*$E9297*(1-'Monte Carlo Inputs'!$C$11)+I9297*'Monte Carlo Inputs'!$C$12-I9297*'Monte Carlo Inputs'!$C$13-'Monte Carlo Inputs'!$C$14*(I9297-H9297)</f>
        <v>2813.3015681507509</v>
      </c>
      <c r="O9297" s="16">
        <f>J9297*$E9297*(1-'Monte Carlo Inputs'!$C$11)+J9297*'Monte Carlo Inputs'!$C$12-J9297*'Monte Carlo Inputs'!$C$13-'Monte Carlo Inputs'!$C$14*(J9297-I9297)</f>
        <v>3559.3617746269788</v>
      </c>
    </row>
    <row r="9298" spans="1:15">
      <c r="A9298">
        <v>9294</v>
      </c>
      <c r="B9298" s="39">
        <v>-0.25137641292695523</v>
      </c>
      <c r="C9298" s="39">
        <v>-1.0860230505945496</v>
      </c>
      <c r="D9298" s="29">
        <f>'Monte Carlo Inputs'!$C$6+'Monte Carlo Inputs'!$D$6*B9298</f>
        <v>0.11002467008047212</v>
      </c>
      <c r="E9298" s="29">
        <f>'Monte Carlo Inputs'!$C$7+'Monte Carlo Inputs'!$D$7*C9298</f>
        <v>0.54395102993142963</v>
      </c>
      <c r="F9298" s="16">
        <f>'Monte Carlo Inputs'!$C$17*(1+$D9298)</f>
        <v>2696.3609260924754</v>
      </c>
      <c r="G9298" s="16">
        <f t="shared" ref="G9298:J9298" si="9292">F9298*(1+$D9298)</f>
        <v>2993.0271474036763</v>
      </c>
      <c r="H9298" s="16">
        <f t="shared" si="9292"/>
        <v>3322.3339718386624</v>
      </c>
      <c r="I9298" s="16">
        <f t="shared" si="9292"/>
        <v>3687.8726709873558</v>
      </c>
      <c r="J9298" s="16">
        <f t="shared" si="9292"/>
        <v>4093.6296449115293</v>
      </c>
      <c r="K9298" s="16">
        <f>F9298*$E9298*(1-'Monte Carlo Inputs'!$C$11)+F9298*'Monte Carlo Inputs'!$C$12-F9298*'Monte Carlo Inputs'!$C$13-'Monte Carlo Inputs'!$C$14*(F9298-'Monte Carlo Inputs'!$C$17)</f>
        <v>1151.3763765432814</v>
      </c>
      <c r="L9298" s="16">
        <f>G9298*$E9298*(1-'Monte Carlo Inputs'!$C$11)+G9298*'Monte Carlo Inputs'!$C$12-G9298*'Monte Carlo Inputs'!$C$13-'Monte Carlo Inputs'!$C$14*(G9298-F9298)</f>
        <v>1278.0561825109055</v>
      </c>
      <c r="M9298" s="16">
        <f>H9298*$E9298*(1-'Monte Carlo Inputs'!$C$11)+H9298*'Monte Carlo Inputs'!$C$12-H9298*'Monte Carlo Inputs'!$C$13-'Monte Carlo Inputs'!$C$14*(H9298-G9298)</f>
        <v>1418.6738923359756</v>
      </c>
      <c r="N9298" s="16">
        <f>I9298*$E9298*(1-'Monte Carlo Inputs'!$C$11)+I9298*'Monte Carlo Inputs'!$C$12-I9298*'Monte Carlo Inputs'!$C$13-'Monte Carlo Inputs'!$C$14*(I9298-H9298)</f>
        <v>1574.7630192920203</v>
      </c>
      <c r="O9298" s="16">
        <f>J9298*$E9298*(1-'Monte Carlo Inputs'!$C$11)+J9298*'Monte Carlo Inputs'!$C$12-J9298*'Monte Carlo Inputs'!$C$13-'Monte Carlo Inputs'!$C$14*(J9298-I9298)</f>
        <v>1748.0258009445533</v>
      </c>
    </row>
    <row r="9299" spans="1:15">
      <c r="A9299">
        <v>9295</v>
      </c>
      <c r="B9299" s="39">
        <v>-0.41896430386406758</v>
      </c>
      <c r="C9299" s="39">
        <v>-1.1514823620299792</v>
      </c>
      <c r="D9299" s="29">
        <f>'Monte Carlo Inputs'!$C$6+'Monte Carlo Inputs'!$D$6*B9299</f>
        <v>9.9167614774021695E-2</v>
      </c>
      <c r="E9299" s="29">
        <f>'Monte Carlo Inputs'!$C$7+'Monte Carlo Inputs'!$D$7*C9299</f>
        <v>0.54160811801831155</v>
      </c>
      <c r="F9299" s="16">
        <f>'Monte Carlo Inputs'!$C$17*(1+$D9299)</f>
        <v>2669.9880530475766</v>
      </c>
      <c r="G9299" s="16">
        <f t="shared" ref="G9299:J9299" si="9293">F9299*(1+$D9299)</f>
        <v>2934.7643997434388</v>
      </c>
      <c r="H9299" s="16">
        <f t="shared" si="9293"/>
        <v>3225.7979851897094</v>
      </c>
      <c r="I9299" s="16">
        <f t="shared" si="9293"/>
        <v>3545.6926771238177</v>
      </c>
      <c r="J9299" s="16">
        <f t="shared" si="9293"/>
        <v>3897.310562635902</v>
      </c>
      <c r="K9299" s="16">
        <f>F9299*$E9299*(1-'Monte Carlo Inputs'!$C$11)+F9299*'Monte Carlo Inputs'!$C$12-F9299*'Monte Carlo Inputs'!$C$13-'Monte Carlo Inputs'!$C$14*(F9299-'Monte Carlo Inputs'!$C$17)</f>
        <v>1135.2653040506916</v>
      </c>
      <c r="L9299" s="16">
        <f>G9299*$E9299*(1-'Monte Carlo Inputs'!$C$11)+G9299*'Monte Carlo Inputs'!$C$12-G9299*'Monte Carlo Inputs'!$C$13-'Monte Carlo Inputs'!$C$14*(G9299-F9299)</f>
        <v>1247.8468563891033</v>
      </c>
      <c r="M9299" s="16">
        <f>H9299*$E9299*(1-'Monte Carlo Inputs'!$C$11)+H9299*'Monte Carlo Inputs'!$C$12-H9299*'Monte Carlo Inputs'!$C$13-'Monte Carlo Inputs'!$C$14*(H9299-G9299)</f>
        <v>1371.5928527404719</v>
      </c>
      <c r="N9299" s="16">
        <f>I9299*$E9299*(1-'Monte Carlo Inputs'!$C$11)+I9299*'Monte Carlo Inputs'!$C$12-I9299*'Monte Carlo Inputs'!$C$13-'Monte Carlo Inputs'!$C$14*(I9299-H9299)</f>
        <v>1507.6104443878405</v>
      </c>
      <c r="O9299" s="16">
        <f>J9299*$E9299*(1-'Monte Carlo Inputs'!$C$11)+J9299*'Monte Carlo Inputs'!$C$12-J9299*'Monte Carlo Inputs'!$C$13-'Monte Carlo Inputs'!$C$14*(J9299-I9299)</f>
        <v>1657.1165761661855</v>
      </c>
    </row>
    <row r="9300" spans="1:15">
      <c r="A9300">
        <v>9296</v>
      </c>
      <c r="B9300" s="39">
        <v>-1.3738666461625204</v>
      </c>
      <c r="C9300" s="39">
        <v>0.82653491419971936</v>
      </c>
      <c r="D9300" s="29">
        <f>'Monte Carlo Inputs'!$C$6+'Monte Carlo Inputs'!$D$6*B9300</f>
        <v>3.7304985650753103E-2</v>
      </c>
      <c r="E9300" s="29">
        <f>'Monte Carlo Inputs'!$C$7+'Monte Carlo Inputs'!$D$7*C9300</f>
        <v>0.61240507782750864</v>
      </c>
      <c r="F9300" s="16">
        <f>'Monte Carlo Inputs'!$C$17*(1+$D9300)</f>
        <v>2519.7175406442448</v>
      </c>
      <c r="G9300" s="16">
        <f t="shared" ref="G9300:J9300" si="9294">F9300*(1+$D9300)</f>
        <v>2613.7155673419288</v>
      </c>
      <c r="H9300" s="16">
        <f t="shared" si="9294"/>
        <v>2711.2201890767692</v>
      </c>
      <c r="I9300" s="16">
        <f t="shared" si="9294"/>
        <v>2812.36221932631</v>
      </c>
      <c r="J9300" s="16">
        <f t="shared" si="9294"/>
        <v>2917.2773515629979</v>
      </c>
      <c r="K9300" s="16">
        <f>F9300*$E9300*(1-'Monte Carlo Inputs'!$C$11)+F9300*'Monte Carlo Inputs'!$C$12-F9300*'Monte Carlo Inputs'!$C$13-'Monte Carlo Inputs'!$C$14*(F9300-'Monte Carlo Inputs'!$C$17)</f>
        <v>1196.0155969734742</v>
      </c>
      <c r="L9300" s="16">
        <f>G9300*$E9300*(1-'Monte Carlo Inputs'!$C$11)+G9300*'Monte Carlo Inputs'!$C$12-G9300*'Monte Carlo Inputs'!$C$13-'Monte Carlo Inputs'!$C$14*(G9300-F9300)</f>
        <v>1240.6329416566462</v>
      </c>
      <c r="M9300" s="16">
        <f>H9300*$E9300*(1-'Monte Carlo Inputs'!$C$11)+H9300*'Monte Carlo Inputs'!$C$12-H9300*'Monte Carlo Inputs'!$C$13-'Monte Carlo Inputs'!$C$14*(H9300-G9300)</f>
        <v>1286.9147357429988</v>
      </c>
      <c r="N9300" s="16">
        <f>I9300*$E9300*(1-'Monte Carlo Inputs'!$C$11)+I9300*'Monte Carlo Inputs'!$C$12-I9300*'Monte Carlo Inputs'!$C$13-'Monte Carlo Inputs'!$C$14*(I9300-H9300)</f>
        <v>1334.9230714936343</v>
      </c>
      <c r="O9300" s="16">
        <f>J9300*$E9300*(1-'Monte Carlo Inputs'!$C$11)+J9300*'Monte Carlo Inputs'!$C$12-J9300*'Monte Carlo Inputs'!$C$13-'Monte Carlo Inputs'!$C$14*(J9300-I9300)</f>
        <v>1384.7223575205633</v>
      </c>
    </row>
    <row r="9301" spans="1:15">
      <c r="A9301">
        <v>9297</v>
      </c>
      <c r="B9301" s="39">
        <v>-0.76743316529910521</v>
      </c>
      <c r="C9301" s="39">
        <v>-0.11110731870021856</v>
      </c>
      <c r="D9301" s="29">
        <f>'Monte Carlo Inputs'!$C$6+'Monte Carlo Inputs'!$D$6*B9301</f>
        <v>7.6592322012591071E-2</v>
      </c>
      <c r="E9301" s="29">
        <f>'Monte Carlo Inputs'!$C$7+'Monte Carlo Inputs'!$D$7*C9301</f>
        <v>0.57884509820763708</v>
      </c>
      <c r="F9301" s="16">
        <f>'Monte Carlo Inputs'!$C$17*(1+$D9301)</f>
        <v>2615.1504094007851</v>
      </c>
      <c r="G9301" s="16">
        <f t="shared" ref="G9301:J9301" si="9295">F9301*(1+$D9301)</f>
        <v>2815.4508516689693</v>
      </c>
      <c r="H9301" s="16">
        <f t="shared" si="9295"/>
        <v>3031.0927699106228</v>
      </c>
      <c r="I9301" s="16">
        <f t="shared" si="9295"/>
        <v>3263.2512033936537</v>
      </c>
      <c r="J9301" s="16">
        <f t="shared" si="9295"/>
        <v>3513.1911903719556</v>
      </c>
      <c r="K9301" s="16">
        <f>F9301*$E9301*(1-'Monte Carlo Inputs'!$C$11)+F9301*'Monte Carlo Inputs'!$C$12-F9301*'Monte Carlo Inputs'!$C$13-'Monte Carlo Inputs'!$C$14*(F9301-'Monte Carlo Inputs'!$C$17)</f>
        <v>1180.4054845483167</v>
      </c>
      <c r="L9301" s="16">
        <f>G9301*$E9301*(1-'Monte Carlo Inputs'!$C$11)+G9301*'Monte Carlo Inputs'!$C$12-G9301*'Monte Carlo Inputs'!$C$13-'Monte Carlo Inputs'!$C$14*(G9301-F9301)</f>
        <v>1270.8154815262701</v>
      </c>
      <c r="M9301" s="16">
        <f>H9301*$E9301*(1-'Monte Carlo Inputs'!$C$11)+H9301*'Monte Carlo Inputs'!$C$12-H9301*'Monte Carlo Inputs'!$C$13-'Monte Carlo Inputs'!$C$14*(H9301-G9301)</f>
        <v>1368.150190105916</v>
      </c>
      <c r="N9301" s="16">
        <f>I9301*$E9301*(1-'Monte Carlo Inputs'!$C$11)+I9301*'Monte Carlo Inputs'!$C$12-I9301*'Monte Carlo Inputs'!$C$13-'Monte Carlo Inputs'!$C$14*(I9301-H9301)</f>
        <v>1472.939990028096</v>
      </c>
      <c r="O9301" s="16">
        <f>J9301*$E9301*(1-'Monte Carlo Inputs'!$C$11)+J9301*'Monte Carlo Inputs'!$C$12-J9301*'Monte Carlo Inputs'!$C$13-'Monte Carlo Inputs'!$C$14*(J9301-I9301)</f>
        <v>1585.7558840495506</v>
      </c>
    </row>
    <row r="9302" spans="1:15">
      <c r="A9302">
        <v>9298</v>
      </c>
      <c r="B9302" s="39">
        <v>-0.59837500800472754</v>
      </c>
      <c r="C9302" s="39">
        <v>0.84711948242049817</v>
      </c>
      <c r="D9302" s="29">
        <f>'Monte Carlo Inputs'!$C$6+'Monte Carlo Inputs'!$D$6*B9302</f>
        <v>8.7544627417761547E-2</v>
      </c>
      <c r="E9302" s="29">
        <f>'Monte Carlo Inputs'!$C$7+'Monte Carlo Inputs'!$D$7*C9302</f>
        <v>0.61314183825247015</v>
      </c>
      <c r="F9302" s="16">
        <f>'Monte Carlo Inputs'!$C$17*(1+$D9302)</f>
        <v>2641.7546544604852</v>
      </c>
      <c r="G9302" s="16">
        <f t="shared" ref="G9302:J9302" si="9296">F9302*(1+$D9302)</f>
        <v>2873.0260814143658</v>
      </c>
      <c r="H9302" s="16">
        <f t="shared" si="9296"/>
        <v>3124.5440792732979</v>
      </c>
      <c r="I9302" s="16">
        <f t="shared" si="9296"/>
        <v>3398.0811265436519</v>
      </c>
      <c r="J9302" s="16">
        <f t="shared" si="9296"/>
        <v>3695.5648727022435</v>
      </c>
      <c r="K9302" s="16">
        <f>F9302*$E9302*(1-'Monte Carlo Inputs'!$C$11)+F9302*'Monte Carlo Inputs'!$C$12-F9302*'Monte Carlo Inputs'!$C$13-'Monte Carlo Inputs'!$C$14*(F9302-'Monte Carlo Inputs'!$C$17)</f>
        <v>1257.2992074193869</v>
      </c>
      <c r="L9302" s="16">
        <f>G9302*$E9302*(1-'Monte Carlo Inputs'!$C$11)+G9302*'Monte Carlo Inputs'!$C$12-G9302*'Monte Carlo Inputs'!$C$13-'Monte Carlo Inputs'!$C$14*(G9302-F9302)</f>
        <v>1367.368998085564</v>
      </c>
      <c r="M9302" s="16">
        <f>H9302*$E9302*(1-'Monte Carlo Inputs'!$C$11)+H9302*'Monte Carlo Inputs'!$C$12-H9302*'Monte Carlo Inputs'!$C$13-'Monte Carlo Inputs'!$C$14*(H9302-G9302)</f>
        <v>1487.0748075655629</v>
      </c>
      <c r="N9302" s="16">
        <f>I9302*$E9302*(1-'Monte Carlo Inputs'!$C$11)+I9302*'Monte Carlo Inputs'!$C$12-I9302*'Monte Carlo Inputs'!$C$13-'Monte Carlo Inputs'!$C$14*(I9302-H9302)</f>
        <v>1617.2602175362294</v>
      </c>
      <c r="O9302" s="16">
        <f>J9302*$E9302*(1-'Monte Carlo Inputs'!$C$11)+J9302*'Monte Carlo Inputs'!$C$12-J9302*'Monte Carlo Inputs'!$C$13-'Monte Carlo Inputs'!$C$14*(J9302-I9302)</f>
        <v>1758.842660718007</v>
      </c>
    </row>
    <row r="9303" spans="1:15">
      <c r="A9303">
        <v>9299</v>
      </c>
      <c r="B9303" s="39">
        <v>2.2076553795766634</v>
      </c>
      <c r="C9303" s="39">
        <v>-0.37639203926132742</v>
      </c>
      <c r="D9303" s="29">
        <f>'Monte Carlo Inputs'!$C$6+'Monte Carlo Inputs'!$D$6*B9303</f>
        <v>0.26933119289810303</v>
      </c>
      <c r="E9303" s="29">
        <f>'Monte Carlo Inputs'!$C$7+'Monte Carlo Inputs'!$D$7*C9303</f>
        <v>0.56935005894521051</v>
      </c>
      <c r="F9303" s="16">
        <f>'Monte Carlo Inputs'!$C$17*(1+$D9303)</f>
        <v>3083.3324006687826</v>
      </c>
      <c r="G9303" s="16">
        <f t="shared" ref="G9303:J9303" si="9297">F9303*(1+$D9303)</f>
        <v>3913.7699942422778</v>
      </c>
      <c r="H9303" s="16">
        <f t="shared" si="9297"/>
        <v>4967.8703355203525</v>
      </c>
      <c r="I9303" s="16">
        <f t="shared" si="9297"/>
        <v>6305.8727791491483</v>
      </c>
      <c r="J9303" s="16">
        <f t="shared" si="9297"/>
        <v>8004.2410170210642</v>
      </c>
      <c r="K9303" s="16">
        <f>F9303*$E9303*(1-'Monte Carlo Inputs'!$C$11)+F9303*'Monte Carlo Inputs'!$C$12-F9303*'Monte Carlo Inputs'!$C$13-'Monte Carlo Inputs'!$C$14*(F9303-'Monte Carlo Inputs'!$C$17)</f>
        <v>1378.1874359557983</v>
      </c>
      <c r="L9303" s="16">
        <f>G9303*$E9303*(1-'Monte Carlo Inputs'!$C$11)+G9303*'Monte Carlo Inputs'!$C$12-G9303*'Monte Carlo Inputs'!$C$13-'Monte Carlo Inputs'!$C$14*(G9303-F9303)</f>
        <v>1749.3763021189516</v>
      </c>
      <c r="M9303" s="16">
        <f>H9303*$E9303*(1-'Monte Carlo Inputs'!$C$11)+H9303*'Monte Carlo Inputs'!$C$12-H9303*'Monte Carlo Inputs'!$C$13-'Monte Carlo Inputs'!$C$14*(H9303-G9303)</f>
        <v>2220.5379083963207</v>
      </c>
      <c r="N9303" s="16">
        <f>I9303*$E9303*(1-'Monte Carlo Inputs'!$C$11)+I9303*'Monte Carlo Inputs'!$C$12-I9303*'Monte Carlo Inputs'!$C$13-'Monte Carlo Inputs'!$C$14*(I9303-H9303)</f>
        <v>2818.5980321401607</v>
      </c>
      <c r="O9303" s="16">
        <f>J9303*$E9303*(1-'Monte Carlo Inputs'!$C$11)+J9303*'Monte Carlo Inputs'!$C$12-J9303*'Monte Carlo Inputs'!$C$13-'Monte Carlo Inputs'!$C$14*(J9303-I9303)</f>
        <v>3577.7344024367167</v>
      </c>
    </row>
    <row r="9304" spans="1:15">
      <c r="A9304">
        <v>9300</v>
      </c>
      <c r="B9304" s="39">
        <v>-0.79590522259392948</v>
      </c>
      <c r="C9304" s="39">
        <v>1.6676063642104574E-3</v>
      </c>
      <c r="D9304" s="29">
        <f>'Monte Carlo Inputs'!$C$6+'Monte Carlo Inputs'!$D$6*B9304</f>
        <v>7.474778122262235E-2</v>
      </c>
      <c r="E9304" s="29">
        <f>'Monte Carlo Inputs'!$C$7+'Monte Carlo Inputs'!$D$7*C9304</f>
        <v>0.58288152495335799</v>
      </c>
      <c r="F9304" s="16">
        <f>'Monte Carlo Inputs'!$C$17*(1+$D9304)</f>
        <v>2610.6698353678721</v>
      </c>
      <c r="G9304" s="16">
        <f t="shared" ref="G9304:J9304" si="9298">F9304*(1+$D9304)</f>
        <v>2805.8116130664489</v>
      </c>
      <c r="H9304" s="16">
        <f t="shared" si="9298"/>
        <v>3015.5398056718327</v>
      </c>
      <c r="I9304" s="16">
        <f t="shared" si="9298"/>
        <v>3240.9447153342999</v>
      </c>
      <c r="J9304" s="16">
        <f t="shared" si="9298"/>
        <v>3483.1981418707219</v>
      </c>
      <c r="K9304" s="16">
        <f>F9304*$E9304*(1-'Monte Carlo Inputs'!$C$11)+F9304*'Monte Carlo Inputs'!$C$12-F9304*'Monte Carlo Inputs'!$C$13-'Monte Carlo Inputs'!$C$14*(F9304-'Monte Carlo Inputs'!$C$17)</f>
        <v>1185.8117112703028</v>
      </c>
      <c r="L9304" s="16">
        <f>G9304*$E9304*(1-'Monte Carlo Inputs'!$C$11)+G9304*'Monte Carlo Inputs'!$C$12-G9304*'Monte Carlo Inputs'!$C$13-'Monte Carlo Inputs'!$C$14*(G9304-F9304)</f>
        <v>1274.4485056355584</v>
      </c>
      <c r="M9304" s="16">
        <f>H9304*$E9304*(1-'Monte Carlo Inputs'!$C$11)+H9304*'Monte Carlo Inputs'!$C$12-H9304*'Monte Carlo Inputs'!$C$13-'Monte Carlo Inputs'!$C$14*(H9304-G9304)</f>
        <v>1369.710703714303</v>
      </c>
      <c r="N9304" s="16">
        <f>I9304*$E9304*(1-'Monte Carlo Inputs'!$C$11)+I9304*'Monte Carlo Inputs'!$C$12-I9304*'Monte Carlo Inputs'!$C$13-'Monte Carlo Inputs'!$C$14*(I9304-H9304)</f>
        <v>1472.0935397338237</v>
      </c>
      <c r="O9304" s="16">
        <f>J9304*$E9304*(1-'Monte Carlo Inputs'!$C$11)+J9304*'Monte Carlo Inputs'!$C$12-J9304*'Monte Carlo Inputs'!$C$13-'Monte Carlo Inputs'!$C$14*(J9304-I9304)</f>
        <v>1582.1292655810832</v>
      </c>
    </row>
    <row r="9305" spans="1:15">
      <c r="A9305">
        <v>9301</v>
      </c>
      <c r="B9305" s="39">
        <v>-2.008179307924753</v>
      </c>
      <c r="C9305" s="39">
        <v>-1.1750007186918039</v>
      </c>
      <c r="D9305" s="29">
        <f>'Monte Carlo Inputs'!$C$6+'Monte Carlo Inputs'!$D$6*B9305</f>
        <v>-3.788482450224534E-3</v>
      </c>
      <c r="E9305" s="29">
        <f>'Monte Carlo Inputs'!$C$7+'Monte Carlo Inputs'!$D$7*C9305</f>
        <v>0.54076635178533949</v>
      </c>
      <c r="F9305" s="16">
        <f>'Monte Carlo Inputs'!$C$17*(1+$D9305)</f>
        <v>2419.89739728016</v>
      </c>
      <c r="G9305" s="16">
        <f t="shared" ref="G9305:J9305" si="9299">F9305*(1+$D9305)</f>
        <v>2410.72965845922</v>
      </c>
      <c r="H9305" s="16">
        <f t="shared" si="9299"/>
        <v>2401.5966514559113</v>
      </c>
      <c r="I9305" s="16">
        <f t="shared" si="9299"/>
        <v>2392.4982446893528</v>
      </c>
      <c r="J9305" s="16">
        <f t="shared" si="9299"/>
        <v>2383.4343070771542</v>
      </c>
      <c r="K9305" s="16">
        <f>F9305*$E9305*(1-'Monte Carlo Inputs'!$C$11)+F9305*'Monte Carlo Inputs'!$C$12-F9305*'Monte Carlo Inputs'!$C$13-'Monte Carlo Inputs'!$C$14*(F9305-'Monte Carlo Inputs'!$C$17)</f>
        <v>1023.6644108555782</v>
      </c>
      <c r="L9305" s="16">
        <f>G9305*$E9305*(1-'Monte Carlo Inputs'!$C$11)+G9305*'Monte Carlo Inputs'!$C$12-G9305*'Monte Carlo Inputs'!$C$13-'Monte Carlo Inputs'!$C$14*(G9305-F9305)</f>
        <v>1019.7862762001323</v>
      </c>
      <c r="M9305" s="16">
        <f>H9305*$E9305*(1-'Monte Carlo Inputs'!$C$11)+H9305*'Monte Carlo Inputs'!$C$12-H9305*'Monte Carlo Inputs'!$C$13-'Monte Carlo Inputs'!$C$14*(H9305-G9305)</f>
        <v>1015.9228337897684</v>
      </c>
      <c r="N9305" s="16">
        <f>I9305*$E9305*(1-'Monte Carlo Inputs'!$C$11)+I9305*'Monte Carlo Inputs'!$C$12-I9305*'Monte Carlo Inputs'!$C$13-'Monte Carlo Inputs'!$C$14*(I9305-H9305)</f>
        <v>1012.0740279631736</v>
      </c>
      <c r="O9305" s="16">
        <f>J9305*$E9305*(1-'Monte Carlo Inputs'!$C$11)+J9305*'Monte Carlo Inputs'!$C$12-J9305*'Monte Carlo Inputs'!$C$13-'Monte Carlo Inputs'!$C$14*(J9305-I9305)</f>
        <v>1008.2398032699069</v>
      </c>
    </row>
    <row r="9306" spans="1:15">
      <c r="A9306">
        <v>9302</v>
      </c>
      <c r="B9306" s="39">
        <v>-0.60002605284593902</v>
      </c>
      <c r="C9306" s="39">
        <v>-0.9572921719315326</v>
      </c>
      <c r="D9306" s="29">
        <f>'Monte Carlo Inputs'!$C$6+'Monte Carlo Inputs'!$D$6*B9306</f>
        <v>8.7437665721100594E-2</v>
      </c>
      <c r="E9306" s="29">
        <f>'Monte Carlo Inputs'!$C$7+'Monte Carlo Inputs'!$D$7*C9306</f>
        <v>0.54855855027638833</v>
      </c>
      <c r="F9306" s="16">
        <f>'Monte Carlo Inputs'!$C$17*(1+$D9306)</f>
        <v>2641.4948338031259</v>
      </c>
      <c r="G9306" s="16">
        <f t="shared" ref="G9306:J9306" si="9300">F9306*(1+$D9306)</f>
        <v>2872.4609760852181</v>
      </c>
      <c r="H9306" s="16">
        <f t="shared" si="9300"/>
        <v>3123.6222587090642</v>
      </c>
      <c r="I9306" s="16">
        <f t="shared" si="9300"/>
        <v>3396.7444976050569</v>
      </c>
      <c r="J9306" s="16">
        <f t="shared" si="9300"/>
        <v>3693.747907526636</v>
      </c>
      <c r="K9306" s="16">
        <f>F9306*$E9306*(1-'Monte Carlo Inputs'!$C$11)+F9306*'Monte Carlo Inputs'!$C$12-F9306*'Monte Carlo Inputs'!$C$13-'Monte Carlo Inputs'!$C$14*(F9306-'Monte Carlo Inputs'!$C$17)</f>
        <v>1135.7797273760491</v>
      </c>
      <c r="L9306" s="16">
        <f>G9306*$E9306*(1-'Monte Carlo Inputs'!$C$11)+G9306*'Monte Carlo Inputs'!$C$12-G9306*'Monte Carlo Inputs'!$C$13-'Monte Carlo Inputs'!$C$14*(G9306-F9306)</f>
        <v>1235.089655511159</v>
      </c>
      <c r="M9306" s="16">
        <f>H9306*$E9306*(1-'Monte Carlo Inputs'!$C$11)+H9306*'Monte Carlo Inputs'!$C$12-H9306*'Monte Carlo Inputs'!$C$13-'Monte Carlo Inputs'!$C$14*(H9306-G9306)</f>
        <v>1343.0830119453333</v>
      </c>
      <c r="N9306" s="16">
        <f>I9306*$E9306*(1-'Monte Carlo Inputs'!$C$11)+I9306*'Monte Carlo Inputs'!$C$12-I9306*'Monte Carlo Inputs'!$C$13-'Monte Carlo Inputs'!$C$14*(I9306-H9306)</f>
        <v>1460.5190553794987</v>
      </c>
      <c r="O9306" s="16">
        <f>J9306*$E9306*(1-'Monte Carlo Inputs'!$C$11)+J9306*'Monte Carlo Inputs'!$C$12-J9306*'Monte Carlo Inputs'!$C$13-'Monte Carlo Inputs'!$C$14*(J9306-I9306)</f>
        <v>1588.2234323230687</v>
      </c>
    </row>
    <row r="9307" spans="1:15">
      <c r="A9307">
        <v>9303</v>
      </c>
      <c r="B9307" s="39">
        <v>0.44148623600103193</v>
      </c>
      <c r="C9307" s="39">
        <v>0.74511184420226151</v>
      </c>
      <c r="D9307" s="29">
        <f>'Monte Carlo Inputs'!$C$6+'Monte Carlo Inputs'!$D$6*B9307</f>
        <v>0.15491125500687183</v>
      </c>
      <c r="E9307" s="29">
        <f>'Monte Carlo Inputs'!$C$7+'Monte Carlo Inputs'!$D$7*C9307</f>
        <v>0.60949079296082687</v>
      </c>
      <c r="F9307" s="16">
        <f>'Monte Carlo Inputs'!$C$17*(1+$D9307)</f>
        <v>2805.3949295371926</v>
      </c>
      <c r="G9307" s="16">
        <f t="shared" ref="G9307:J9307" si="9301">F9307*(1+$D9307)</f>
        <v>3239.9821788617141</v>
      </c>
      <c r="H9307" s="16">
        <f t="shared" si="9301"/>
        <v>3741.8918843890815</v>
      </c>
      <c r="I9307" s="16">
        <f t="shared" si="9301"/>
        <v>4321.5530522998224</v>
      </c>
      <c r="J9307" s="16">
        <f t="shared" si="9301"/>
        <v>4991.0102592103658</v>
      </c>
      <c r="K9307" s="16">
        <f>F9307*$E9307*(1-'Monte Carlo Inputs'!$C$11)+F9307*'Monte Carlo Inputs'!$C$12-F9307*'Monte Carlo Inputs'!$C$13-'Monte Carlo Inputs'!$C$14*(F9307-'Monte Carlo Inputs'!$C$17)</f>
        <v>1330.4150660270568</v>
      </c>
      <c r="L9307" s="16">
        <f>G9307*$E9307*(1-'Monte Carlo Inputs'!$C$11)+G9307*'Monte Carlo Inputs'!$C$12-G9307*'Monte Carlo Inputs'!$C$13-'Monte Carlo Inputs'!$C$14*(G9307-F9307)</f>
        <v>1536.5113335853582</v>
      </c>
      <c r="M9307" s="16">
        <f>H9307*$E9307*(1-'Monte Carlo Inputs'!$C$11)+H9307*'Monte Carlo Inputs'!$C$12-H9307*'Monte Carlo Inputs'!$C$13-'Monte Carlo Inputs'!$C$14*(H9307-G9307)</f>
        <v>1774.5342326033488</v>
      </c>
      <c r="N9307" s="16">
        <f>I9307*$E9307*(1-'Monte Carlo Inputs'!$C$11)+I9307*'Monte Carlo Inputs'!$C$12-I9307*'Monte Carlo Inputs'!$C$13-'Monte Carlo Inputs'!$C$14*(I9307-H9307)</f>
        <v>2049.4295576285895</v>
      </c>
      <c r="O9307" s="16">
        <f>J9307*$E9307*(1-'Monte Carlo Inputs'!$C$11)+J9307*'Monte Carlo Inputs'!$C$12-J9307*'Monte Carlo Inputs'!$C$13-'Monte Carlo Inputs'!$C$14*(J9307-I9307)</f>
        <v>2366.9092624490127</v>
      </c>
    </row>
    <row r="9308" spans="1:15">
      <c r="A9308">
        <v>9304</v>
      </c>
      <c r="B9308" s="39">
        <v>0.14445093754831606</v>
      </c>
      <c r="C9308" s="39">
        <v>0.32752022347852788</v>
      </c>
      <c r="D9308" s="29">
        <f>'Monte Carlo Inputs'!$C$6+'Monte Carlo Inputs'!$D$6*B9308</f>
        <v>0.1356680468894112</v>
      </c>
      <c r="E9308" s="29">
        <f>'Monte Carlo Inputs'!$C$7+'Monte Carlo Inputs'!$D$7*C9308</f>
        <v>0.59454440318743307</v>
      </c>
      <c r="F9308" s="16">
        <f>'Monte Carlo Inputs'!$C$17*(1+$D9308)</f>
        <v>2758.6512526990691</v>
      </c>
      <c r="G9308" s="16">
        <f t="shared" ref="G9308:J9308" si="9302">F9308*(1+$D9308)</f>
        <v>3132.9120802017792</v>
      </c>
      <c r="H9308" s="16">
        <f t="shared" si="9302"/>
        <v>3557.9481431989966</v>
      </c>
      <c r="I9308" s="16">
        <f t="shared" si="9302"/>
        <v>4040.6480187206112</v>
      </c>
      <c r="J9308" s="16">
        <f t="shared" si="9302"/>
        <v>4588.8348435880052</v>
      </c>
      <c r="K9308" s="16">
        <f>F9308*$E9308*(1-'Monte Carlo Inputs'!$C$11)+F9308*'Monte Carlo Inputs'!$C$12-F9308*'Monte Carlo Inputs'!$C$13-'Monte Carlo Inputs'!$C$14*(F9308-'Monte Carlo Inputs'!$C$17)</f>
        <v>1278.2296256049071</v>
      </c>
      <c r="L9308" s="16">
        <f>G9308*$E9308*(1-'Monte Carlo Inputs'!$C$11)+G9308*'Monte Carlo Inputs'!$C$12-G9308*'Monte Carlo Inputs'!$C$13-'Monte Carlo Inputs'!$C$14*(G9308-F9308)</f>
        <v>1451.6445423869079</v>
      </c>
      <c r="M9308" s="16">
        <f>H9308*$E9308*(1-'Monte Carlo Inputs'!$C$11)+H9308*'Monte Carlo Inputs'!$C$12-H9308*'Monte Carlo Inputs'!$C$13-'Monte Carlo Inputs'!$C$14*(H9308-G9308)</f>
        <v>1648.5863222302128</v>
      </c>
      <c r="N9308" s="16">
        <f>I9308*$E9308*(1-'Monte Carlo Inputs'!$C$11)+I9308*'Monte Carlo Inputs'!$C$12-I9308*'Monte Carlo Inputs'!$C$13-'Monte Carlo Inputs'!$C$14*(I9308-H9308)</f>
        <v>1872.2468086957829</v>
      </c>
      <c r="O9308" s="16">
        <f>J9308*$E9308*(1-'Monte Carlo Inputs'!$C$11)+J9308*'Monte Carlo Inputs'!$C$12-J9308*'Monte Carlo Inputs'!$C$13-'Monte Carlo Inputs'!$C$14*(J9308-I9308)</f>
        <v>2126.2508765264729</v>
      </c>
    </row>
    <row r="9309" spans="1:15">
      <c r="A9309">
        <v>9305</v>
      </c>
      <c r="B9309" s="39">
        <v>1.6159804511176945</v>
      </c>
      <c r="C9309" s="39">
        <v>-1.1890708875616911</v>
      </c>
      <c r="D9309" s="29">
        <f>'Monte Carlo Inputs'!$C$6+'Monte Carlo Inputs'!$D$6*B9309</f>
        <v>0.23099997823934415</v>
      </c>
      <c r="E9309" s="29">
        <f>'Monte Carlo Inputs'!$C$7+'Monte Carlo Inputs'!$D$7*C9309</f>
        <v>0.54026275396950607</v>
      </c>
      <c r="F9309" s="16">
        <f>'Monte Carlo Inputs'!$C$17*(1+$D9309)</f>
        <v>2990.2220471411915</v>
      </c>
      <c r="G9309" s="16">
        <f t="shared" ref="G9309:J9309" si="9303">F9309*(1+$D9309)</f>
        <v>3680.9632749616139</v>
      </c>
      <c r="H9309" s="16">
        <f t="shared" si="9303"/>
        <v>4531.2657113775713</v>
      </c>
      <c r="I9309" s="16">
        <f t="shared" si="9303"/>
        <v>5577.9879921024767</v>
      </c>
      <c r="J9309" s="16">
        <f t="shared" si="9303"/>
        <v>6866.5030968974716</v>
      </c>
      <c r="K9309" s="16">
        <f>F9309*$E9309*(1-'Monte Carlo Inputs'!$C$11)+F9309*'Monte Carlo Inputs'!$C$12-F9309*'Monte Carlo Inputs'!$C$13-'Monte Carlo Inputs'!$C$14*(F9309-'Monte Carlo Inputs'!$C$17)</f>
        <v>1273.4484701258332</v>
      </c>
      <c r="L9309" s="16">
        <f>G9309*$E9309*(1-'Monte Carlo Inputs'!$C$11)+G9309*'Monte Carlo Inputs'!$C$12-G9309*'Monte Carlo Inputs'!$C$13-'Monte Carlo Inputs'!$C$14*(G9309-F9309)</f>
        <v>1567.6150390138266</v>
      </c>
      <c r="M9309" s="16">
        <f>H9309*$E9309*(1-'Monte Carlo Inputs'!$C$11)+H9309*'Monte Carlo Inputs'!$C$12-H9309*'Monte Carlo Inputs'!$C$13-'Monte Carlo Inputs'!$C$14*(H9309-G9309)</f>
        <v>1929.734078913689</v>
      </c>
      <c r="N9309" s="16">
        <f>I9309*$E9309*(1-'Monte Carlo Inputs'!$C$11)+I9309*'Monte Carlo Inputs'!$C$12-I9309*'Monte Carlo Inputs'!$C$13-'Monte Carlo Inputs'!$C$14*(I9309-H9309)</f>
        <v>2375.5026091504724</v>
      </c>
      <c r="O9309" s="16">
        <f>J9309*$E9309*(1-'Monte Carlo Inputs'!$C$11)+J9309*'Monte Carlo Inputs'!$C$12-J9309*'Monte Carlo Inputs'!$C$13-'Monte Carlo Inputs'!$C$14*(J9309-I9309)</f>
        <v>2924.2436601717359</v>
      </c>
    </row>
    <row r="9310" spans="1:15">
      <c r="A9310">
        <v>9306</v>
      </c>
      <c r="B9310" s="39">
        <v>1.2618856846368576</v>
      </c>
      <c r="C9310" s="39">
        <v>-1.1853456314065141</v>
      </c>
      <c r="D9310" s="29">
        <f>'Monte Carlo Inputs'!$C$6+'Monte Carlo Inputs'!$D$6*B9310</f>
        <v>0.2080602154563056</v>
      </c>
      <c r="E9310" s="29">
        <f>'Monte Carlo Inputs'!$C$7+'Monte Carlo Inputs'!$D$7*C9310</f>
        <v>0.54039608789609328</v>
      </c>
      <c r="F9310" s="16">
        <f>'Monte Carlo Inputs'!$C$17*(1+$D9310)</f>
        <v>2934.4990693649124</v>
      </c>
      <c r="G9310" s="16">
        <f t="shared" ref="G9310:J9310" si="9304">F9310*(1+$D9310)</f>
        <v>3545.0515779933044</v>
      </c>
      <c r="H9310" s="16">
        <f t="shared" si="9304"/>
        <v>4282.6357731143071</v>
      </c>
      <c r="I9310" s="16">
        <f t="shared" si="9304"/>
        <v>5173.6818947893516</v>
      </c>
      <c r="J9310" s="16">
        <f t="shared" si="9304"/>
        <v>6250.1192645216115</v>
      </c>
      <c r="K9310" s="16">
        <f>F9310*$E9310*(1-'Monte Carlo Inputs'!$C$11)+F9310*'Monte Carlo Inputs'!$C$12-F9310*'Monte Carlo Inputs'!$C$13-'Monte Carlo Inputs'!$C$14*(F9310-'Monte Carlo Inputs'!$C$17)</f>
        <v>1249.2372687500592</v>
      </c>
      <c r="L9310" s="16">
        <f>G9310*$E9310*(1-'Monte Carlo Inputs'!$C$11)+G9310*'Monte Carlo Inputs'!$C$12-G9310*'Monte Carlo Inputs'!$C$13-'Monte Carlo Inputs'!$C$14*(G9310-F9310)</f>
        <v>1509.1538440422437</v>
      </c>
      <c r="M9310" s="16">
        <f>H9310*$E9310*(1-'Monte Carlo Inputs'!$C$11)+H9310*'Monte Carlo Inputs'!$C$12-H9310*'Monte Carlo Inputs'!$C$13-'Monte Carlo Inputs'!$C$14*(H9310-G9310)</f>
        <v>1823.1487179903845</v>
      </c>
      <c r="N9310" s="16">
        <f>I9310*$E9310*(1-'Monte Carlo Inputs'!$C$11)+I9310*'Monte Carlo Inputs'!$C$12-I9310*'Monte Carlo Inputs'!$C$13-'Monte Carlo Inputs'!$C$14*(I9310-H9310)</f>
        <v>2202.4734330643514</v>
      </c>
      <c r="O9310" s="16">
        <f>J9310*$E9310*(1-'Monte Carlo Inputs'!$C$11)+J9310*'Monte Carlo Inputs'!$C$12-J9310*'Monte Carlo Inputs'!$C$13-'Monte Carlo Inputs'!$C$14*(J9310-I9310)</f>
        <v>2660.7205300845089</v>
      </c>
    </row>
    <row r="9311" spans="1:15">
      <c r="A9311">
        <v>9307</v>
      </c>
      <c r="B9311" s="39">
        <v>0.40069291538687118</v>
      </c>
      <c r="C9311" s="39">
        <v>5.1507049168964224E-2</v>
      </c>
      <c r="D9311" s="29">
        <f>'Monte Carlo Inputs'!$C$6+'Monte Carlo Inputs'!$D$6*B9311</f>
        <v>0.15226849045171728</v>
      </c>
      <c r="E9311" s="29">
        <f>'Monte Carlo Inputs'!$C$7+'Monte Carlo Inputs'!$D$7*C9311</f>
        <v>0.58466537238055871</v>
      </c>
      <c r="F9311" s="16">
        <f>'Monte Carlo Inputs'!$C$17*(1+$D9311)</f>
        <v>2798.9753901562667</v>
      </c>
      <c r="G9311" s="16">
        <f t="shared" ref="G9311:J9311" si="9305">F9311*(1+$D9311)</f>
        <v>3225.1711476268679</v>
      </c>
      <c r="H9311" s="16">
        <f t="shared" si="9305"/>
        <v>3716.2630897244439</v>
      </c>
      <c r="I9311" s="16">
        <f t="shared" si="9305"/>
        <v>4282.1328605182198</v>
      </c>
      <c r="J9311" s="16">
        <f t="shared" si="9305"/>
        <v>4934.1667671030236</v>
      </c>
      <c r="K9311" s="16">
        <f>F9311*$E9311*(1-'Monte Carlo Inputs'!$C$11)+F9311*'Monte Carlo Inputs'!$C$12-F9311*'Monte Carlo Inputs'!$C$13-'Monte Carlo Inputs'!$C$14*(F9311-'Monte Carlo Inputs'!$C$17)</f>
        <v>1277.8333379324833</v>
      </c>
      <c r="L9311" s="16">
        <f>G9311*$E9311*(1-'Monte Carlo Inputs'!$C$11)+G9311*'Monte Carlo Inputs'!$C$12-G9311*'Monte Carlo Inputs'!$C$13-'Monte Carlo Inputs'!$C$14*(G9311-F9311)</f>
        <v>1472.4070913483417</v>
      </c>
      <c r="M9311" s="16">
        <f>H9311*$E9311*(1-'Monte Carlo Inputs'!$C$11)+H9311*'Monte Carlo Inputs'!$C$12-H9311*'Monte Carlo Inputs'!$C$13-'Monte Carlo Inputs'!$C$14*(H9311-G9311)</f>
        <v>1696.6082964783577</v>
      </c>
      <c r="N9311" s="16">
        <f>I9311*$E9311*(1-'Monte Carlo Inputs'!$C$11)+I9311*'Monte Carlo Inputs'!$C$12-I9311*'Monte Carlo Inputs'!$C$13-'Monte Carlo Inputs'!$C$14*(I9311-H9311)</f>
        <v>1954.9482806709768</v>
      </c>
      <c r="O9311" s="16">
        <f>J9311*$E9311*(1-'Monte Carlo Inputs'!$C$11)+J9311*'Monte Carlo Inputs'!$C$12-J9311*'Monte Carlo Inputs'!$C$13-'Monte Carlo Inputs'!$C$14*(J9311-I9311)</f>
        <v>2252.6253042799267</v>
      </c>
    </row>
    <row r="9312" spans="1:15">
      <c r="A9312">
        <v>9308</v>
      </c>
      <c r="B9312" s="39">
        <v>-2.4829446419001444</v>
      </c>
      <c r="C9312" s="39">
        <v>-0.30592862148734357</v>
      </c>
      <c r="D9312" s="29">
        <f>'Monte Carlo Inputs'!$C$6+'Monte Carlo Inputs'!$D$6*B9312</f>
        <v>-3.454579707321534E-2</v>
      </c>
      <c r="E9312" s="29">
        <f>'Monte Carlo Inputs'!$C$7+'Monte Carlo Inputs'!$D$7*C9312</f>
        <v>0.57187207723904065</v>
      </c>
      <c r="F9312" s="16">
        <f>'Monte Carlo Inputs'!$C$17*(1+$D9312)</f>
        <v>2345.1848043294531</v>
      </c>
      <c r="G9312" s="16">
        <f t="shared" ref="G9312:J9312" si="9306">F9312*(1+$D9312)</f>
        <v>2264.1685259798996</v>
      </c>
      <c r="H9312" s="16">
        <f t="shared" si="9306"/>
        <v>2185.951019541837</v>
      </c>
      <c r="I9312" s="16">
        <f t="shared" si="9306"/>
        <v>2110.4355992087567</v>
      </c>
      <c r="J9312" s="16">
        <f t="shared" si="9306"/>
        <v>2037.5289192624014</v>
      </c>
      <c r="K9312" s="16">
        <f>F9312*$E9312*(1-'Monte Carlo Inputs'!$C$11)+F9312*'Monte Carlo Inputs'!$C$12-F9312*'Monte Carlo Inputs'!$C$13-'Monte Carlo Inputs'!$C$14*(F9312-'Monte Carlo Inputs'!$C$17)</f>
        <v>1042.7106115065171</v>
      </c>
      <c r="L9312" s="16">
        <f>G9312*$E9312*(1-'Monte Carlo Inputs'!$C$11)+G9312*'Monte Carlo Inputs'!$C$12-G9312*'Monte Carlo Inputs'!$C$13-'Monte Carlo Inputs'!$C$14*(G9312-F9312)</f>
        <v>1006.6893423153247</v>
      </c>
      <c r="M9312" s="16">
        <f>H9312*$E9312*(1-'Monte Carlo Inputs'!$C$11)+H9312*'Monte Carlo Inputs'!$C$12-H9312*'Monte Carlo Inputs'!$C$13-'Monte Carlo Inputs'!$C$14*(H9312-G9312)</f>
        <v>971.91245657993102</v>
      </c>
      <c r="N9312" s="16">
        <f>I9312*$E9312*(1-'Monte Carlo Inputs'!$C$11)+I9312*'Monte Carlo Inputs'!$C$12-I9312*'Monte Carlo Inputs'!$C$13-'Monte Carlo Inputs'!$C$14*(I9312-H9312)</f>
        <v>938.33696608199045</v>
      </c>
      <c r="O9312" s="16">
        <f>J9312*$E9312*(1-'Monte Carlo Inputs'!$C$11)+J9312*'Monte Carlo Inputs'!$C$12-J9312*'Monte Carlo Inputs'!$C$13-'Monte Carlo Inputs'!$C$14*(J9312-I9312)</f>
        <v>905.92136766542558</v>
      </c>
    </row>
    <row r="9313" spans="1:15">
      <c r="A9313">
        <v>9309</v>
      </c>
      <c r="B9313" s="39">
        <v>-0.95800874845920658</v>
      </c>
      <c r="C9313" s="39">
        <v>1.396749306262054</v>
      </c>
      <c r="D9313" s="29">
        <f>'Monte Carlo Inputs'!$C$6+'Monte Carlo Inputs'!$D$6*B9313</f>
        <v>6.4246026377158233E-2</v>
      </c>
      <c r="E9313" s="29">
        <f>'Monte Carlo Inputs'!$C$7+'Monte Carlo Inputs'!$D$7*C9313</f>
        <v>0.63281412373554602</v>
      </c>
      <c r="F9313" s="16">
        <f>'Monte Carlo Inputs'!$C$17*(1+$D9313)</f>
        <v>2585.1600226727555</v>
      </c>
      <c r="G9313" s="16">
        <f t="shared" ref="G9313:J9313" si="9307">F9313*(1+$D9313)</f>
        <v>2751.2462816785646</v>
      </c>
      <c r="H9313" s="16">
        <f t="shared" si="9307"/>
        <v>2928.0029228613444</v>
      </c>
      <c r="I9313" s="16">
        <f t="shared" si="9307"/>
        <v>3116.1154758758908</v>
      </c>
      <c r="J9313" s="16">
        <f t="shared" si="9307"/>
        <v>3316.3135129332841</v>
      </c>
      <c r="K9313" s="16">
        <f>F9313*$E9313*(1-'Monte Carlo Inputs'!$C$11)+F9313*'Monte Carlo Inputs'!$C$12-F9313*'Monte Carlo Inputs'!$C$13-'Monte Carlo Inputs'!$C$14*(F9313-'Monte Carlo Inputs'!$C$17)</f>
        <v>1265.6793425487629</v>
      </c>
      <c r="L9313" s="16">
        <f>G9313*$E9313*(1-'Monte Carlo Inputs'!$C$11)+G9313*'Monte Carlo Inputs'!$C$12-G9313*'Monte Carlo Inputs'!$C$13-'Monte Carlo Inputs'!$C$14*(G9313-F9313)</f>
        <v>1346.9942109751748</v>
      </c>
      <c r="M9313" s="16">
        <f>H9313*$E9313*(1-'Monte Carlo Inputs'!$C$11)+H9313*'Monte Carlo Inputs'!$C$12-H9313*'Monte Carlo Inputs'!$C$13-'Monte Carlo Inputs'!$C$14*(H9313-G9313)</f>
        <v>1433.5332365833656</v>
      </c>
      <c r="N9313" s="16">
        <f>I9313*$E9313*(1-'Monte Carlo Inputs'!$C$11)+I9313*'Monte Carlo Inputs'!$C$12-I9313*'Monte Carlo Inputs'!$C$13-'Monte Carlo Inputs'!$C$14*(I9313-H9313)</f>
        <v>1525.6320507134335</v>
      </c>
      <c r="O9313" s="16">
        <f>J9313*$E9313*(1-'Monte Carlo Inputs'!$C$11)+J9313*'Monte Carlo Inputs'!$C$12-J9313*'Monte Carlo Inputs'!$C$13-'Monte Carlo Inputs'!$C$14*(J9313-I9313)</f>
        <v>1623.6478476854068</v>
      </c>
    </row>
    <row r="9314" spans="1:15">
      <c r="A9314">
        <v>9310</v>
      </c>
      <c r="B9314" s="39">
        <v>1.2885766623033017</v>
      </c>
      <c r="C9314" s="39">
        <v>-1.0328028376150369</v>
      </c>
      <c r="D9314" s="29">
        <f>'Monte Carlo Inputs'!$C$6+'Monte Carlo Inputs'!$D$6*B9314</f>
        <v>0.20978937034385386</v>
      </c>
      <c r="E9314" s="29">
        <f>'Monte Carlo Inputs'!$C$7+'Monte Carlo Inputs'!$D$7*C9314</f>
        <v>0.54585588148385356</v>
      </c>
      <c r="F9314" s="16">
        <f>'Monte Carlo Inputs'!$C$17*(1+$D9314)</f>
        <v>2938.6993595022559</v>
      </c>
      <c r="G9314" s="16">
        <f t="shared" ref="G9314:J9314" si="9308">F9314*(1+$D9314)</f>
        <v>3555.2072477621205</v>
      </c>
      <c r="H9314" s="16">
        <f t="shared" si="9308"/>
        <v>4301.0519377120409</v>
      </c>
      <c r="I9314" s="16">
        <f t="shared" si="9308"/>
        <v>5203.3669155408625</v>
      </c>
      <c r="J9314" s="16">
        <f t="shared" si="9308"/>
        <v>6294.9779844202203</v>
      </c>
      <c r="K9314" s="16">
        <f>F9314*$E9314*(1-'Monte Carlo Inputs'!$C$11)+F9314*'Monte Carlo Inputs'!$C$12-F9314*'Monte Carlo Inputs'!$C$13-'Monte Carlo Inputs'!$C$14*(F9314-'Monte Carlo Inputs'!$C$17)</f>
        <v>1262.5006177203309</v>
      </c>
      <c r="L9314" s="16">
        <f>G9314*$E9314*(1-'Monte Carlo Inputs'!$C$11)+G9314*'Monte Carlo Inputs'!$C$12-G9314*'Monte Carlo Inputs'!$C$13-'Monte Carlo Inputs'!$C$14*(G9314-F9314)</f>
        <v>1527.3598273706059</v>
      </c>
      <c r="M9314" s="16">
        <f>H9314*$E9314*(1-'Monte Carlo Inputs'!$C$11)+H9314*'Monte Carlo Inputs'!$C$12-H9314*'Monte Carlo Inputs'!$C$13-'Monte Carlo Inputs'!$C$14*(H9314-G9314)</f>
        <v>1847.783683843182</v>
      </c>
      <c r="N9314" s="16">
        <f>I9314*$E9314*(1-'Monte Carlo Inputs'!$C$11)+I9314*'Monte Carlo Inputs'!$C$12-I9314*'Monte Carlo Inputs'!$C$13-'Monte Carlo Inputs'!$C$14*(I9314-H9314)</f>
        <v>2235.42905940829</v>
      </c>
      <c r="O9314" s="16">
        <f>J9314*$E9314*(1-'Monte Carlo Inputs'!$C$11)+J9314*'Monte Carlo Inputs'!$C$12-J9314*'Monte Carlo Inputs'!$C$13-'Monte Carlo Inputs'!$C$14*(J9314-I9314)</f>
        <v>2704.398314229908</v>
      </c>
    </row>
    <row r="9315" spans="1:15">
      <c r="A9315">
        <v>9311</v>
      </c>
      <c r="B9315" s="39">
        <v>1.3545039998747259</v>
      </c>
      <c r="C9315" s="39">
        <v>-0.87927878396480263</v>
      </c>
      <c r="D9315" s="29">
        <f>'Monte Carlo Inputs'!$C$6+'Monte Carlo Inputs'!$D$6*B9315</f>
        <v>0.21406042325953606</v>
      </c>
      <c r="E9315" s="29">
        <f>'Monte Carlo Inputs'!$C$7+'Monte Carlo Inputs'!$D$7*C9315</f>
        <v>0.55135079620812644</v>
      </c>
      <c r="F9315" s="16">
        <f>'Monte Carlo Inputs'!$C$17*(1+$D9315)</f>
        <v>2949.0741741397392</v>
      </c>
      <c r="G9315" s="16">
        <f t="shared" ref="G9315:J9315" si="9309">F9315*(1+$D9315)</f>
        <v>3580.3542400798583</v>
      </c>
      <c r="H9315" s="16">
        <f t="shared" si="9309"/>
        <v>4346.7663841304275</v>
      </c>
      <c r="I9315" s="16">
        <f t="shared" si="9309"/>
        <v>5277.2370361277099</v>
      </c>
      <c r="J9315" s="16">
        <f t="shared" si="9309"/>
        <v>6406.8846297221071</v>
      </c>
      <c r="K9315" s="16">
        <f>F9315*$E9315*(1-'Monte Carlo Inputs'!$C$11)+F9315*'Monte Carlo Inputs'!$C$12-F9315*'Monte Carlo Inputs'!$C$13-'Monte Carlo Inputs'!$C$14*(F9315-'Monte Carlo Inputs'!$C$17)</f>
        <v>1278.6325003107797</v>
      </c>
      <c r="L9315" s="16">
        <f>G9315*$E9315*(1-'Monte Carlo Inputs'!$C$11)+G9315*'Monte Carlo Inputs'!$C$12-G9315*'Monte Carlo Inputs'!$C$13-'Monte Carlo Inputs'!$C$14*(G9315-F9315)</f>
        <v>1552.3371145207038</v>
      </c>
      <c r="M9315" s="16">
        <f>H9315*$E9315*(1-'Monte Carlo Inputs'!$C$11)+H9315*'Monte Carlo Inputs'!$C$12-H9315*'Monte Carlo Inputs'!$C$13-'Monte Carlo Inputs'!$C$14*(H9315-G9315)</f>
        <v>1884.6310542964927</v>
      </c>
      <c r="N9315" s="16">
        <f>I9315*$E9315*(1-'Monte Carlo Inputs'!$C$11)+I9315*'Monte Carlo Inputs'!$C$12-I9315*'Monte Carlo Inputs'!$C$13-'Monte Carlo Inputs'!$C$14*(I9315-H9315)</f>
        <v>2288.0559754672654</v>
      </c>
      <c r="O9315" s="16">
        <f>J9315*$E9315*(1-'Monte Carlo Inputs'!$C$11)+J9315*'Monte Carlo Inputs'!$C$12-J9315*'Monte Carlo Inputs'!$C$13-'Monte Carlo Inputs'!$C$14*(J9315-I9315)</f>
        <v>2777.8382060172994</v>
      </c>
    </row>
    <row r="9316" spans="1:15">
      <c r="A9316">
        <v>9312</v>
      </c>
      <c r="B9316" s="39">
        <v>1.2051495944207009</v>
      </c>
      <c r="C9316" s="39">
        <v>-0.28724268774418832</v>
      </c>
      <c r="D9316" s="29">
        <f>'Monte Carlo Inputs'!$C$6+'Monte Carlo Inputs'!$D$6*B9316</f>
        <v>0.2043846105787448</v>
      </c>
      <c r="E9316" s="29">
        <f>'Monte Carlo Inputs'!$C$7+'Monte Carlo Inputs'!$D$7*C9316</f>
        <v>0.57254088196390795</v>
      </c>
      <c r="F9316" s="16">
        <f>'Monte Carlo Inputs'!$C$17*(1+$D9316)</f>
        <v>2925.5706575568292</v>
      </c>
      <c r="G9316" s="16">
        <f t="shared" ref="G9316:J9316" si="9310">F9316*(1+$D9316)</f>
        <v>3523.5122771221841</v>
      </c>
      <c r="H9316" s="16">
        <f t="shared" si="9310"/>
        <v>4243.6639617512283</v>
      </c>
      <c r="I9316" s="16">
        <f t="shared" si="9310"/>
        <v>5111.0035680008068</v>
      </c>
      <c r="J9316" s="16">
        <f t="shared" si="9310"/>
        <v>6155.6140419132271</v>
      </c>
      <c r="K9316" s="16">
        <f>F9316*$E9316*(1-'Monte Carlo Inputs'!$C$11)+F9316*'Monte Carlo Inputs'!$C$12-F9316*'Monte Carlo Inputs'!$C$13-'Monte Carlo Inputs'!$C$14*(F9316-'Monte Carlo Inputs'!$C$17)</f>
        <v>1312.2301444791576</v>
      </c>
      <c r="L9316" s="16">
        <f>G9316*$E9316*(1-'Monte Carlo Inputs'!$C$11)+G9316*'Monte Carlo Inputs'!$C$12-G9316*'Monte Carlo Inputs'!$C$13-'Monte Carlo Inputs'!$C$14*(G9316-F9316)</f>
        <v>1580.4297915482202</v>
      </c>
      <c r="M9316" s="16">
        <f>H9316*$E9316*(1-'Monte Carlo Inputs'!$C$11)+H9316*'Monte Carlo Inputs'!$C$12-H9316*'Monte Carlo Inputs'!$C$13-'Monte Carlo Inputs'!$C$14*(H9316-G9316)</f>
        <v>1903.4453190408503</v>
      </c>
      <c r="N9316" s="16">
        <f>I9316*$E9316*(1-'Monte Carlo Inputs'!$C$11)+I9316*'Monte Carlo Inputs'!$C$12-I9316*'Monte Carlo Inputs'!$C$13-'Monte Carlo Inputs'!$C$14*(I9316-H9316)</f>
        <v>2292.4802493309494</v>
      </c>
      <c r="O9316" s="16">
        <f>J9316*$E9316*(1-'Monte Carlo Inputs'!$C$11)+J9316*'Monte Carlo Inputs'!$C$12-J9316*'Monte Carlo Inputs'!$C$13-'Monte Carlo Inputs'!$C$14*(J9316-I9316)</f>
        <v>2761.027932349919</v>
      </c>
    </row>
    <row r="9317" spans="1:15">
      <c r="A9317">
        <v>9313</v>
      </c>
      <c r="B9317" s="39">
        <v>0.33396828436642406</v>
      </c>
      <c r="C9317" s="39">
        <v>1.431710407396884E-2</v>
      </c>
      <c r="D9317" s="29">
        <f>'Monte Carlo Inputs'!$C$6+'Monte Carlo Inputs'!$D$6*B9317</f>
        <v>0.14794578548036982</v>
      </c>
      <c r="E9317" s="29">
        <f>'Monte Carlo Inputs'!$C$7+'Monte Carlo Inputs'!$D$7*C9317</f>
        <v>0.58333427427548279</v>
      </c>
      <c r="F9317" s="16">
        <f>'Monte Carlo Inputs'!$C$17*(1+$D9317)</f>
        <v>2788.4751075103668</v>
      </c>
      <c r="G9317" s="16">
        <f t="shared" ref="G9317:J9317" si="9311">F9317*(1+$D9317)</f>
        <v>3201.0182475834467</v>
      </c>
      <c r="H9317" s="16">
        <f t="shared" si="9311"/>
        <v>3674.5954065591768</v>
      </c>
      <c r="I9317" s="16">
        <f t="shared" si="9311"/>
        <v>4218.236310305133</v>
      </c>
      <c r="J9317" s="16">
        <f t="shared" si="9311"/>
        <v>4842.3065945750432</v>
      </c>
      <c r="K9317" s="16">
        <f>F9317*$E9317*(1-'Monte Carlo Inputs'!$C$11)+F9317*'Monte Carlo Inputs'!$C$12-F9317*'Monte Carlo Inputs'!$C$13-'Monte Carlo Inputs'!$C$14*(F9317-'Monte Carlo Inputs'!$C$17)</f>
        <v>1270.2456489572435</v>
      </c>
      <c r="L9317" s="16">
        <f>G9317*$E9317*(1-'Monte Carlo Inputs'!$C$11)+G9317*'Monte Carlo Inputs'!$C$12-G9317*'Monte Carlo Inputs'!$C$13-'Monte Carlo Inputs'!$C$14*(G9317-F9317)</f>
        <v>1458.1731392452448</v>
      </c>
      <c r="M9317" s="16">
        <f>H9317*$E9317*(1-'Monte Carlo Inputs'!$C$11)+H9317*'Monte Carlo Inputs'!$C$12-H9317*'Monte Carlo Inputs'!$C$13-'Monte Carlo Inputs'!$C$14*(H9317-G9317)</f>
        <v>1673.9037096972595</v>
      </c>
      <c r="N9317" s="16">
        <f>I9317*$E9317*(1-'Monte Carlo Inputs'!$C$11)+I9317*'Monte Carlo Inputs'!$C$12-I9317*'Monte Carlo Inputs'!$C$13-'Monte Carlo Inputs'!$C$14*(I9317-H9317)</f>
        <v>1921.5507088469253</v>
      </c>
      <c r="O9317" s="16">
        <f>J9317*$E9317*(1-'Monte Carlo Inputs'!$C$11)+J9317*'Monte Carlo Inputs'!$C$12-J9317*'Monte Carlo Inputs'!$C$13-'Monte Carlo Inputs'!$C$14*(J9317-I9317)</f>
        <v>2205.8360378076454</v>
      </c>
    </row>
    <row r="9318" spans="1:15">
      <c r="A9318">
        <v>9314</v>
      </c>
      <c r="B9318" s="39">
        <v>-0.68026271634279223</v>
      </c>
      <c r="C9318" s="39">
        <v>-1.0193819058557605</v>
      </c>
      <c r="D9318" s="29">
        <f>'Monte Carlo Inputs'!$C$6+'Monte Carlo Inputs'!$D$6*B9318</f>
        <v>8.223959390147681E-2</v>
      </c>
      <c r="E9318" s="29">
        <f>'Monte Carlo Inputs'!$C$7+'Monte Carlo Inputs'!$D$7*C9318</f>
        <v>0.54633624188200669</v>
      </c>
      <c r="F9318" s="16">
        <f>'Monte Carlo Inputs'!$C$17*(1+$D9318)</f>
        <v>2628.8681975460777</v>
      </c>
      <c r="G9318" s="16">
        <f t="shared" ref="G9318:J9318" si="9312">F9318*(1+$D9318)</f>
        <v>2845.0652505327744</v>
      </c>
      <c r="H9318" s="16">
        <f t="shared" si="9312"/>
        <v>3079.042261359793</v>
      </c>
      <c r="I9318" s="16">
        <f t="shared" si="9312"/>
        <v>3332.2614465395072</v>
      </c>
      <c r="J9318" s="16">
        <f t="shared" si="9312"/>
        <v>3606.3052746764643</v>
      </c>
      <c r="K9318" s="16">
        <f>F9318*$E9318*(1-'Monte Carlo Inputs'!$C$11)+F9318*'Monte Carlo Inputs'!$C$12-F9318*'Monte Carlo Inputs'!$C$13-'Monte Carlo Inputs'!$C$14*(F9318-'Monte Carlo Inputs'!$C$17)</f>
        <v>1125.9988072257415</v>
      </c>
      <c r="L9318" s="16">
        <f>G9318*$E9318*(1-'Monte Carlo Inputs'!$C$11)+G9318*'Monte Carlo Inputs'!$C$12-G9318*'Monte Carlo Inputs'!$C$13-'Monte Carlo Inputs'!$C$14*(G9318-F9318)</f>
        <v>1218.6004918655333</v>
      </c>
      <c r="M9318" s="16">
        <f>H9318*$E9318*(1-'Monte Carlo Inputs'!$C$11)+H9318*'Monte Carlo Inputs'!$C$12-H9318*'Monte Carlo Inputs'!$C$13-'Monte Carlo Inputs'!$C$14*(H9318-G9318)</f>
        <v>1318.8177014446949</v>
      </c>
      <c r="N9318" s="16">
        <f>I9318*$E9318*(1-'Monte Carlo Inputs'!$C$11)+I9318*'Monte Carlo Inputs'!$C$12-I9318*'Monte Carlo Inputs'!$C$13-'Monte Carlo Inputs'!$C$14*(I9318-H9318)</f>
        <v>1427.2767336415857</v>
      </c>
      <c r="O9318" s="16">
        <f>J9318*$E9318*(1-'Monte Carlo Inputs'!$C$11)+J9318*'Monte Carlo Inputs'!$C$12-J9318*'Monte Carlo Inputs'!$C$13-'Monte Carlo Inputs'!$C$14*(J9318-I9318)</f>
        <v>1544.6553926012959</v>
      </c>
    </row>
    <row r="9319" spans="1:15">
      <c r="A9319">
        <v>9315</v>
      </c>
      <c r="B9319" s="39">
        <v>-0.89561382883566987</v>
      </c>
      <c r="C9319" s="39">
        <v>0.8648012693013275</v>
      </c>
      <c r="D9319" s="29">
        <f>'Monte Carlo Inputs'!$C$6+'Monte Carlo Inputs'!$D$6*B9319</f>
        <v>6.8288234256297153E-2</v>
      </c>
      <c r="E9319" s="29">
        <f>'Monte Carlo Inputs'!$C$7+'Monte Carlo Inputs'!$D$7*C9319</f>
        <v>0.61377470267190681</v>
      </c>
      <c r="F9319" s="16">
        <f>'Monte Carlo Inputs'!$C$17*(1+$D9319)</f>
        <v>2594.9789498319719</v>
      </c>
      <c r="G9319" s="16">
        <f t="shared" ref="G9319:J9319" si="9313">F9319*(1+$D9319)</f>
        <v>2772.1854802482576</v>
      </c>
      <c r="H9319" s="16">
        <f t="shared" si="9313"/>
        <v>2961.4931317253563</v>
      </c>
      <c r="I9319" s="16">
        <f t="shared" si="9313"/>
        <v>3163.7282684530323</v>
      </c>
      <c r="J9319" s="16">
        <f t="shared" si="9313"/>
        <v>3379.7736855724224</v>
      </c>
      <c r="K9319" s="16">
        <f>F9319*$E9319*(1-'Monte Carlo Inputs'!$C$11)+F9319*'Monte Carlo Inputs'!$C$12-F9319*'Monte Carlo Inputs'!$C$13-'Monte Carlo Inputs'!$C$14*(F9319-'Monte Carlo Inputs'!$C$17)</f>
        <v>1235.4846786364906</v>
      </c>
      <c r="L9319" s="16">
        <f>G9319*$E9319*(1-'Monte Carlo Inputs'!$C$11)+G9319*'Monte Carlo Inputs'!$C$12-G9319*'Monte Carlo Inputs'!$C$13-'Monte Carlo Inputs'!$C$14*(G9319-F9319)</f>
        <v>1319.8537457912851</v>
      </c>
      <c r="M9319" s="16">
        <f>H9319*$E9319*(1-'Monte Carlo Inputs'!$C$11)+H9319*'Monte Carlo Inputs'!$C$12-H9319*'Monte Carlo Inputs'!$C$13-'Monte Carlo Inputs'!$C$14*(H9319-G9319)</f>
        <v>1409.9842275679318</v>
      </c>
      <c r="N9319" s="16">
        <f>I9319*$E9319*(1-'Monte Carlo Inputs'!$C$11)+I9319*'Monte Carlo Inputs'!$C$12-I9319*'Monte Carlo Inputs'!$C$13-'Monte Carlo Inputs'!$C$14*(I9319-H9319)</f>
        <v>1506.2695607977748</v>
      </c>
      <c r="O9319" s="16">
        <f>J9319*$E9319*(1-'Monte Carlo Inputs'!$C$11)+J9319*'Monte Carlo Inputs'!$C$12-J9319*'Monte Carlo Inputs'!$C$13-'Monte Carlo Inputs'!$C$14*(J9319-I9319)</f>
        <v>1609.1300494186626</v>
      </c>
    </row>
    <row r="9320" spans="1:15">
      <c r="A9320">
        <v>9316</v>
      </c>
      <c r="B9320" s="39">
        <v>-1.335159423279223</v>
      </c>
      <c r="C9320" s="39">
        <v>-1.0450813662212279</v>
      </c>
      <c r="D9320" s="29">
        <f>'Monte Carlo Inputs'!$C$6+'Monte Carlo Inputs'!$D$6*B9320</f>
        <v>3.981260393542238E-2</v>
      </c>
      <c r="E9320" s="29">
        <f>'Monte Carlo Inputs'!$C$7+'Monte Carlo Inputs'!$D$7*C9320</f>
        <v>0.54541640984389617</v>
      </c>
      <c r="F9320" s="16">
        <f>'Monte Carlo Inputs'!$C$17*(1+$D9320)</f>
        <v>2525.8087962195345</v>
      </c>
      <c r="G9320" s="16">
        <f t="shared" ref="G9320:J9320" si="9314">F9320*(1+$D9320)</f>
        <v>2626.3678214400288</v>
      </c>
      <c r="H9320" s="16">
        <f t="shared" si="9314"/>
        <v>2730.9303633037584</v>
      </c>
      <c r="I9320" s="16">
        <f t="shared" si="9314"/>
        <v>2839.6558122331899</v>
      </c>
      <c r="J9320" s="16">
        <f t="shared" si="9314"/>
        <v>2952.70990439855</v>
      </c>
      <c r="K9320" s="16">
        <f>F9320*$E9320*(1-'Monte Carlo Inputs'!$C$11)+F9320*'Monte Carlo Inputs'!$C$12-F9320*'Monte Carlo Inputs'!$C$13-'Monte Carlo Inputs'!$C$14*(F9320-'Monte Carlo Inputs'!$C$17)</f>
        <v>1078.6067613251798</v>
      </c>
      <c r="L9320" s="16">
        <f>G9320*$E9320*(1-'Monte Carlo Inputs'!$C$11)+G9320*'Monte Carlo Inputs'!$C$12-G9320*'Monte Carlo Inputs'!$C$13-'Monte Carlo Inputs'!$C$14*(G9320-F9320)</f>
        <v>1121.5489051158879</v>
      </c>
      <c r="M9320" s="16">
        <f>H9320*$E9320*(1-'Monte Carlo Inputs'!$C$11)+H9320*'Monte Carlo Inputs'!$C$12-H9320*'Monte Carlo Inputs'!$C$13-'Monte Carlo Inputs'!$C$14*(H9320-G9320)</f>
        <v>1166.2006874694732</v>
      </c>
      <c r="N9320" s="16">
        <f>I9320*$E9320*(1-'Monte Carlo Inputs'!$C$11)+I9320*'Monte Carlo Inputs'!$C$12-I9320*'Monte Carlo Inputs'!$C$13-'Monte Carlo Inputs'!$C$14*(I9320-H9320)</f>
        <v>1212.6301735489126</v>
      </c>
      <c r="O9320" s="16">
        <f>J9320*$E9320*(1-'Monte Carlo Inputs'!$C$11)+J9320*'Monte Carlo Inputs'!$C$12-J9320*'Monte Carlo Inputs'!$C$13-'Monte Carlo Inputs'!$C$14*(J9320-I9320)</f>
        <v>1260.9081383685575</v>
      </c>
    </row>
    <row r="9321" spans="1:15">
      <c r="A9321">
        <v>9317</v>
      </c>
      <c r="B9321" s="39">
        <v>-4.7143028794388267E-2</v>
      </c>
      <c r="C9321" s="39">
        <v>-0.14673765278914244</v>
      </c>
      <c r="D9321" s="29">
        <f>'Monte Carlo Inputs'!$C$6+'Monte Carlo Inputs'!$D$6*B9321</f>
        <v>0.12325577606642243</v>
      </c>
      <c r="E9321" s="29">
        <f>'Monte Carlo Inputs'!$C$7+'Monte Carlo Inputs'!$D$7*C9321</f>
        <v>0.57756982151476099</v>
      </c>
      <c r="F9321" s="16">
        <f>'Monte Carlo Inputs'!$C$17*(1+$D9321)</f>
        <v>2728.500605642947</v>
      </c>
      <c r="G9321" s="16">
        <f t="shared" ref="G9321:J9321" si="9315">F9321*(1+$D9321)</f>
        <v>3064.8040652891718</v>
      </c>
      <c r="H9321" s="16">
        <f t="shared" si="9315"/>
        <v>3442.5588688479147</v>
      </c>
      <c r="I9321" s="16">
        <f t="shared" si="9315"/>
        <v>3866.8741338821096</v>
      </c>
      <c r="J9321" s="16">
        <f t="shared" si="9315"/>
        <v>4343.4887062049238</v>
      </c>
      <c r="K9321" s="16">
        <f>F9321*$E9321*(1-'Monte Carlo Inputs'!$C$11)+F9321*'Monte Carlo Inputs'!$C$12-F9321*'Monte Carlo Inputs'!$C$13-'Monte Carlo Inputs'!$C$14*(F9321-'Monte Carlo Inputs'!$C$17)</f>
        <v>1230.8575607010937</v>
      </c>
      <c r="L9321" s="16">
        <f>G9321*$E9321*(1-'Monte Carlo Inputs'!$C$11)+G9321*'Monte Carlo Inputs'!$C$12-G9321*'Monte Carlo Inputs'!$C$13-'Monte Carlo Inputs'!$C$14*(G9321-F9321)</f>
        <v>1382.5678645725309</v>
      </c>
      <c r="M9321" s="16">
        <f>H9321*$E9321*(1-'Monte Carlo Inputs'!$C$11)+H9321*'Monte Carlo Inputs'!$C$12-H9321*'Monte Carlo Inputs'!$C$13-'Monte Carlo Inputs'!$C$14*(H9321-G9321)</f>
        <v>1552.9773396849143</v>
      </c>
      <c r="N9321" s="16">
        <f>I9321*$E9321*(1-'Monte Carlo Inputs'!$C$11)+I9321*'Monte Carlo Inputs'!$C$12-I9321*'Monte Carlo Inputs'!$C$13-'Monte Carlo Inputs'!$C$14*(I9321-H9321)</f>
        <v>1744.3907669013465</v>
      </c>
      <c r="O9321" s="16">
        <f>J9321*$E9321*(1-'Monte Carlo Inputs'!$C$11)+J9321*'Monte Carlo Inputs'!$C$12-J9321*'Monte Carlo Inputs'!$C$13-'Monte Carlo Inputs'!$C$14*(J9321-I9321)</f>
        <v>1959.3970046388738</v>
      </c>
    </row>
    <row r="9322" spans="1:15">
      <c r="A9322">
        <v>9318</v>
      </c>
      <c r="B9322" s="39">
        <v>-0.30835887634199693</v>
      </c>
      <c r="C9322" s="39">
        <v>0.72570759474371993</v>
      </c>
      <c r="D9322" s="29">
        <f>'Monte Carlo Inputs'!$C$6+'Monte Carlo Inputs'!$D$6*B9322</f>
        <v>0.10633310410076151</v>
      </c>
      <c r="E9322" s="29">
        <f>'Monte Carlo Inputs'!$C$7+'Monte Carlo Inputs'!$D$7*C9322</f>
        <v>0.60879627836504813</v>
      </c>
      <c r="F9322" s="16">
        <f>'Monte Carlo Inputs'!$C$17*(1+$D9322)</f>
        <v>2687.3937431711602</v>
      </c>
      <c r="G9322" s="16">
        <f t="shared" ref="G9322:J9322" si="9316">F9322*(1+$D9322)</f>
        <v>2973.1526618235143</v>
      </c>
      <c r="H9322" s="16">
        <f t="shared" si="9316"/>
        <v>3289.2972133206504</v>
      </c>
      <c r="I9322" s="16">
        <f t="shared" si="9316"/>
        <v>3639.0583963230201</v>
      </c>
      <c r="J9322" s="16">
        <f t="shared" si="9316"/>
        <v>4026.0107716079865</v>
      </c>
      <c r="K9322" s="16">
        <f>F9322*$E9322*(1-'Monte Carlo Inputs'!$C$11)+F9322*'Monte Carlo Inputs'!$C$12-F9322*'Monte Carlo Inputs'!$C$13-'Monte Carlo Inputs'!$C$14*(F9322-'Monte Carlo Inputs'!$C$17)</f>
        <v>1271.4139436501571</v>
      </c>
      <c r="L9322" s="16">
        <f>G9322*$E9322*(1-'Monte Carlo Inputs'!$C$11)+G9322*'Monte Carlo Inputs'!$C$12-G9322*'Monte Carlo Inputs'!$C$13-'Monte Carlo Inputs'!$C$14*(G9322-F9322)</f>
        <v>1406.6073348754687</v>
      </c>
      <c r="M9322" s="16">
        <f>H9322*$E9322*(1-'Monte Carlo Inputs'!$C$11)+H9322*'Monte Carlo Inputs'!$C$12-H9322*'Monte Carlo Inputs'!$C$13-'Monte Carlo Inputs'!$C$14*(H9322-G9322)</f>
        <v>1556.1762590436765</v>
      </c>
      <c r="N9322" s="16">
        <f>I9322*$E9322*(1-'Monte Carlo Inputs'!$C$11)+I9322*'Monte Carlo Inputs'!$C$12-I9322*'Monte Carlo Inputs'!$C$13-'Monte Carlo Inputs'!$C$14*(I9322-H9322)</f>
        <v>1721.6493111957016</v>
      </c>
      <c r="O9322" s="16">
        <f>J9322*$E9322*(1-'Monte Carlo Inputs'!$C$11)+J9322*'Monte Carlo Inputs'!$C$12-J9322*'Monte Carlo Inputs'!$C$13-'Monte Carlo Inputs'!$C$14*(J9322-I9322)</f>
        <v>1904.7176266280787</v>
      </c>
    </row>
    <row r="9323" spans="1:15">
      <c r="A9323">
        <v>9319</v>
      </c>
      <c r="B9323" s="39">
        <v>-1.8959244054469977</v>
      </c>
      <c r="C9323" s="39">
        <v>0.68154093310495023</v>
      </c>
      <c r="D9323" s="29">
        <f>'Monte Carlo Inputs'!$C$6+'Monte Carlo Inputs'!$D$6*B9323</f>
        <v>3.4838668693246283E-3</v>
      </c>
      <c r="E9323" s="29">
        <f>'Monte Carlo Inputs'!$C$7+'Monte Carlo Inputs'!$D$7*C9323</f>
        <v>0.60721547044869539</v>
      </c>
      <c r="F9323" s="16">
        <f>'Monte Carlo Inputs'!$C$17*(1+$D9323)</f>
        <v>2437.5626610122767</v>
      </c>
      <c r="G9323" s="16">
        <f t="shared" ref="G9323:J9323" si="9317">F9323*(1+$D9323)</f>
        <v>2446.0548048088804</v>
      </c>
      <c r="H9323" s="16">
        <f t="shared" si="9317"/>
        <v>2454.5765341039064</v>
      </c>
      <c r="I9323" s="16">
        <f t="shared" si="9317"/>
        <v>2463.1279519692926</v>
      </c>
      <c r="J9323" s="16">
        <f t="shared" si="9317"/>
        <v>2471.709161836066</v>
      </c>
      <c r="K9323" s="16">
        <f>F9323*$E9323*(1-'Monte Carlo Inputs'!$C$11)+F9323*'Monte Carlo Inputs'!$C$12-F9323*'Monte Carlo Inputs'!$C$13-'Monte Carlo Inputs'!$C$14*(F9323-'Monte Carlo Inputs'!$C$17)</f>
        <v>1146.6906814198919</v>
      </c>
      <c r="L9323" s="16">
        <f>G9323*$E9323*(1-'Monte Carlo Inputs'!$C$11)+G9323*'Monte Carlo Inputs'!$C$12-G9323*'Monte Carlo Inputs'!$C$13-'Monte Carlo Inputs'!$C$14*(G9323-F9323)</f>
        <v>1150.685599094254</v>
      </c>
      <c r="M9323" s="16">
        <f>H9323*$E9323*(1-'Monte Carlo Inputs'!$C$11)+H9323*'Monte Carlo Inputs'!$C$12-H9323*'Monte Carlo Inputs'!$C$13-'Monte Carlo Inputs'!$C$14*(H9323-G9323)</f>
        <v>1154.6944345299473</v>
      </c>
      <c r="N9323" s="16">
        <f>I9323*$E9323*(1-'Monte Carlo Inputs'!$C$11)+I9323*'Monte Carlo Inputs'!$C$12-I9323*'Monte Carlo Inputs'!$C$13-'Monte Carlo Inputs'!$C$14*(I9323-H9323)</f>
        <v>1158.7172362145998</v>
      </c>
      <c r="O9323" s="16">
        <f>J9323*$E9323*(1-'Monte Carlo Inputs'!$C$11)+J9323*'Monte Carlo Inputs'!$C$12-J9323*'Monte Carlo Inputs'!$C$13-'Monte Carlo Inputs'!$C$14*(J9323-I9323)</f>
        <v>1162.7540528047637</v>
      </c>
    </row>
    <row r="9324" spans="1:15">
      <c r="A9324">
        <v>9320</v>
      </c>
      <c r="B9324" s="39">
        <v>-0.27075253561528495</v>
      </c>
      <c r="C9324" s="39">
        <v>0.62543495921678172</v>
      </c>
      <c r="D9324" s="29">
        <f>'Monte Carlo Inputs'!$C$6+'Monte Carlo Inputs'!$D$6*B9324</f>
        <v>0.10876940256397413</v>
      </c>
      <c r="E9324" s="29">
        <f>'Monte Carlo Inputs'!$C$7+'Monte Carlo Inputs'!$D$7*C9324</f>
        <v>0.60520733208400534</v>
      </c>
      <c r="F9324" s="16">
        <f>'Monte Carlo Inputs'!$C$17*(1+$D9324)</f>
        <v>2693.3117557681499</v>
      </c>
      <c r="G9324" s="16">
        <f t="shared" ref="G9324:J9324" si="9318">F9324*(1+$D9324)</f>
        <v>2986.2616663615795</v>
      </c>
      <c r="H9324" s="16">
        <f t="shared" si="9318"/>
        <v>3311.0755637114262</v>
      </c>
      <c r="I9324" s="16">
        <f t="shared" si="9318"/>
        <v>3671.2192746204914</v>
      </c>
      <c r="J9324" s="16">
        <f t="shared" si="9318"/>
        <v>4070.5356018023085</v>
      </c>
      <c r="K9324" s="16">
        <f>F9324*$E9324*(1-'Monte Carlo Inputs'!$C$11)+F9324*'Monte Carlo Inputs'!$C$12-F9324*'Monte Carlo Inputs'!$C$13-'Monte Carlo Inputs'!$C$14*(F9324-'Monte Carlo Inputs'!$C$17)</f>
        <v>1267.4252717396414</v>
      </c>
      <c r="L9324" s="16">
        <f>G9324*$E9324*(1-'Monte Carlo Inputs'!$C$11)+G9324*'Monte Carlo Inputs'!$C$12-G9324*'Monte Carlo Inputs'!$C$13-'Monte Carlo Inputs'!$C$14*(G9324-F9324)</f>
        <v>1405.2823613412447</v>
      </c>
      <c r="M9324" s="16">
        <f>H9324*$E9324*(1-'Monte Carlo Inputs'!$C$11)+H9324*'Monte Carlo Inputs'!$C$12-H9324*'Monte Carlo Inputs'!$C$13-'Monte Carlo Inputs'!$C$14*(H9324-G9324)</f>
        <v>1558.1340842180225</v>
      </c>
      <c r="N9324" s="16">
        <f>I9324*$E9324*(1-'Monte Carlo Inputs'!$C$11)+I9324*'Monte Carlo Inputs'!$C$12-I9324*'Monte Carlo Inputs'!$C$13-'Monte Carlo Inputs'!$C$14*(I9324-H9324)</f>
        <v>1727.6113976729819</v>
      </c>
      <c r="O9324" s="16">
        <f>J9324*$E9324*(1-'Monte Carlo Inputs'!$C$11)+J9324*'Monte Carlo Inputs'!$C$12-J9324*'Monte Carlo Inputs'!$C$13-'Monte Carlo Inputs'!$C$14*(J9324-I9324)</f>
        <v>1915.5226572605841</v>
      </c>
    </row>
    <row r="9325" spans="1:15">
      <c r="A9325">
        <v>9321</v>
      </c>
      <c r="B9325" s="39">
        <v>0.17144639045013962</v>
      </c>
      <c r="C9325" s="39">
        <v>-0.77587450887404985</v>
      </c>
      <c r="D9325" s="29">
        <f>'Monte Carlo Inputs'!$C$6+'Monte Carlo Inputs'!$D$6*B9325</f>
        <v>0.13741692697578786</v>
      </c>
      <c r="E9325" s="29">
        <f>'Monte Carlo Inputs'!$C$7+'Monte Carlo Inputs'!$D$7*C9325</f>
        <v>0.5550518297611059</v>
      </c>
      <c r="F9325" s="16">
        <f>'Monte Carlo Inputs'!$C$17*(1+$D9325)</f>
        <v>2762.8994573168866</v>
      </c>
      <c r="G9325" s="16">
        <f t="shared" ref="G9325:J9325" si="9319">F9325*(1+$D9325)</f>
        <v>3142.5686102844452</v>
      </c>
      <c r="H9325" s="16">
        <f t="shared" si="9319"/>
        <v>3574.4107315203059</v>
      </c>
      <c r="I9325" s="16">
        <f t="shared" si="9319"/>
        <v>4065.5952699951044</v>
      </c>
      <c r="J9325" s="16">
        <f t="shared" si="9319"/>
        <v>4624.2768783251304</v>
      </c>
      <c r="K9325" s="16">
        <f>F9325*$E9325*(1-'Monte Carlo Inputs'!$C$11)+F9325*'Monte Carlo Inputs'!$C$12-F9325*'Monte Carlo Inputs'!$C$13-'Monte Carlo Inputs'!$C$14*(F9325-'Monte Carlo Inputs'!$C$17)</f>
        <v>1202.6181619872991</v>
      </c>
      <c r="L9325" s="16">
        <f>G9325*$E9325*(1-'Monte Carlo Inputs'!$C$11)+G9325*'Monte Carlo Inputs'!$C$12-G9325*'Monte Carlo Inputs'!$C$13-'Monte Carlo Inputs'!$C$14*(G9325-F9325)</f>
        <v>1367.8782541328637</v>
      </c>
      <c r="M9325" s="16">
        <f>H9325*$E9325*(1-'Monte Carlo Inputs'!$C$11)+H9325*'Monte Carlo Inputs'!$C$12-H9325*'Monte Carlo Inputs'!$C$13-'Monte Carlo Inputs'!$C$14*(H9325-G9325)</f>
        <v>1555.8478802928078</v>
      </c>
      <c r="N9325" s="16">
        <f>I9325*$E9325*(1-'Monte Carlo Inputs'!$C$11)+I9325*'Monte Carlo Inputs'!$C$12-I9325*'Monte Carlo Inputs'!$C$13-'Monte Carlo Inputs'!$C$14*(I9325-H9325)</f>
        <v>1769.647714844439</v>
      </c>
      <c r="O9325" s="16">
        <f>J9325*$E9325*(1-'Monte Carlo Inputs'!$C$11)+J9325*'Monte Carlo Inputs'!$C$12-J9325*'Monte Carlo Inputs'!$C$13-'Monte Carlo Inputs'!$C$14*(J9325-I9325)</f>
        <v>2012.8272656480872</v>
      </c>
    </row>
    <row r="9326" spans="1:15">
      <c r="A9326">
        <v>9322</v>
      </c>
      <c r="B9326" s="39">
        <v>1.0610947059105531</v>
      </c>
      <c r="C9326" s="39">
        <v>1.1831869176908103</v>
      </c>
      <c r="D9326" s="29">
        <f>'Monte Carlo Inputs'!$C$6+'Monte Carlo Inputs'!$D$6*B9326</f>
        <v>0.19505212311217646</v>
      </c>
      <c r="E9326" s="29">
        <f>'Monte Carlo Inputs'!$C$7+'Monte Carlo Inputs'!$D$7*C9326</f>
        <v>0.62517032404677186</v>
      </c>
      <c r="F9326" s="16">
        <f>'Monte Carlo Inputs'!$C$17*(1+$D9326)</f>
        <v>2902.9011122517882</v>
      </c>
      <c r="G9326" s="16">
        <f t="shared" ref="G9326:J9326" si="9320">F9326*(1+$D9326)</f>
        <v>3469.1181373811978</v>
      </c>
      <c r="H9326" s="16">
        <f t="shared" si="9320"/>
        <v>4145.7769954043597</v>
      </c>
      <c r="I9326" s="16">
        <f t="shared" si="9320"/>
        <v>4954.4196003075995</v>
      </c>
      <c r="J9326" s="16">
        <f t="shared" si="9320"/>
        <v>5920.7896621361779</v>
      </c>
      <c r="K9326" s="16">
        <f>F9326*$E9326*(1-'Monte Carlo Inputs'!$C$11)+F9326*'Monte Carlo Inputs'!$C$12-F9326*'Monte Carlo Inputs'!$C$13-'Monte Carlo Inputs'!$C$14*(F9326-'Monte Carlo Inputs'!$C$17)</f>
        <v>1410.45921248737</v>
      </c>
      <c r="L9326" s="16">
        <f>G9326*$E9326*(1-'Monte Carlo Inputs'!$C$11)+G9326*'Monte Carlo Inputs'!$C$12-G9326*'Monte Carlo Inputs'!$C$13-'Monte Carlo Inputs'!$C$14*(G9326-F9326)</f>
        <v>1685.57227644616</v>
      </c>
      <c r="M9326" s="16">
        <f>H9326*$E9326*(1-'Monte Carlo Inputs'!$C$11)+H9326*'Monte Carlo Inputs'!$C$12-H9326*'Monte Carlo Inputs'!$C$13-'Monte Carlo Inputs'!$C$14*(H9326-G9326)</f>
        <v>2014.3467276260083</v>
      </c>
      <c r="N9326" s="16">
        <f>I9326*$E9326*(1-'Monte Carlo Inputs'!$C$11)+I9326*'Monte Carlo Inputs'!$C$12-I9326*'Monte Carlo Inputs'!$C$13-'Monte Carlo Inputs'!$C$14*(I9326-H9326)</f>
        <v>2407.2493335335257</v>
      </c>
      <c r="O9326" s="16">
        <f>J9326*$E9326*(1-'Monte Carlo Inputs'!$C$11)+J9326*'Monte Carlo Inputs'!$C$12-J9326*'Monte Carlo Inputs'!$C$13-'Monte Carlo Inputs'!$C$14*(J9326-I9326)</f>
        <v>2876.7884268996117</v>
      </c>
    </row>
    <row r="9327" spans="1:15">
      <c r="A9327">
        <v>9323</v>
      </c>
      <c r="B9327" s="39">
        <v>0.93263943951682837</v>
      </c>
      <c r="C9327" s="39">
        <v>1.7494914126380825</v>
      </c>
      <c r="D9327" s="29">
        <f>'Monte Carlo Inputs'!$C$6+'Monte Carlo Inputs'!$D$6*B9327</f>
        <v>0.18673024541658068</v>
      </c>
      <c r="E9327" s="29">
        <f>'Monte Carlo Inputs'!$C$7+'Monte Carlo Inputs'!$D$7*C9327</f>
        <v>0.64543942738087934</v>
      </c>
      <c r="F9327" s="16">
        <f>'Monte Carlo Inputs'!$C$17*(1+$D9327)</f>
        <v>2882.6864391414165</v>
      </c>
      <c r="G9327" s="16">
        <f t="shared" ref="G9327:J9327" si="9321">F9327*(1+$D9327)</f>
        <v>3420.9711853813424</v>
      </c>
      <c r="H9327" s="16">
        <f t="shared" si="9321"/>
        <v>4059.7699743906514</v>
      </c>
      <c r="I9327" s="16">
        <f t="shared" si="9321"/>
        <v>4817.851818043483</v>
      </c>
      <c r="J9327" s="16">
        <f t="shared" si="9321"/>
        <v>5717.4904704074625</v>
      </c>
      <c r="K9327" s="16">
        <f>F9327*$E9327*(1-'Monte Carlo Inputs'!$C$11)+F9327*'Monte Carlo Inputs'!$C$12-F9327*'Monte Carlo Inputs'!$C$13-'Monte Carlo Inputs'!$C$14*(F9327-'Monte Carlo Inputs'!$C$17)</f>
        <v>1441.930600123472</v>
      </c>
      <c r="L9327" s="16">
        <f>G9327*$E9327*(1-'Monte Carlo Inputs'!$C$11)+G9327*'Monte Carlo Inputs'!$C$12-G9327*'Monte Carlo Inputs'!$C$13-'Monte Carlo Inputs'!$C$14*(G9327-F9327)</f>
        <v>1711.1826549582054</v>
      </c>
      <c r="M9327" s="16">
        <f>H9327*$E9327*(1-'Monte Carlo Inputs'!$C$11)+H9327*'Monte Carlo Inputs'!$C$12-H9327*'Monte Carlo Inputs'!$C$13-'Monte Carlo Inputs'!$C$14*(H9327-G9327)</f>
        <v>2030.7122120711472</v>
      </c>
      <c r="N9327" s="16">
        <f>I9327*$E9327*(1-'Monte Carlo Inputs'!$C$11)+I9327*'Monte Carlo Inputs'!$C$12-I9327*'Monte Carlo Inputs'!$C$13-'Monte Carlo Inputs'!$C$14*(I9327-H9327)</f>
        <v>2409.9076018016399</v>
      </c>
      <c r="O9327" s="16">
        <f>J9327*$E9327*(1-'Monte Carlo Inputs'!$C$11)+J9327*'Monte Carlo Inputs'!$C$12-J9327*'Monte Carlo Inputs'!$C$13-'Monte Carlo Inputs'!$C$14*(J9327-I9327)</f>
        <v>2859.9102397173433</v>
      </c>
    </row>
    <row r="9328" spans="1:15">
      <c r="A9328">
        <v>9324</v>
      </c>
      <c r="B9328" s="39">
        <v>0.17085286416610093</v>
      </c>
      <c r="C9328" s="39">
        <v>0.74743319971897815</v>
      </c>
      <c r="D9328" s="29">
        <f>'Monte Carlo Inputs'!$C$6+'Monte Carlo Inputs'!$D$6*B9328</f>
        <v>0.13737847582245208</v>
      </c>
      <c r="E9328" s="29">
        <f>'Monte Carlo Inputs'!$C$7+'Monte Carlo Inputs'!$D$7*C9328</f>
        <v>0.60957387864222845</v>
      </c>
      <c r="F9328" s="16">
        <f>'Monte Carlo Inputs'!$C$17*(1+$D9328)</f>
        <v>2762.8060556203186</v>
      </c>
      <c r="G9328" s="16">
        <f t="shared" ref="G9328:J9328" si="9322">F9328*(1+$D9328)</f>
        <v>3142.356140534479</v>
      </c>
      <c r="H9328" s="16">
        <f t="shared" si="9322"/>
        <v>3574.0482376124287</v>
      </c>
      <c r="I9328" s="16">
        <f t="shared" si="9322"/>
        <v>4065.0455370115451</v>
      </c>
      <c r="J9328" s="16">
        <f t="shared" si="9322"/>
        <v>4623.4952970350523</v>
      </c>
      <c r="K9328" s="16">
        <f>F9328*$E9328*(1-'Monte Carlo Inputs'!$C$11)+F9328*'Monte Carlo Inputs'!$C$12-F9328*'Monte Carlo Inputs'!$C$13-'Monte Carlo Inputs'!$C$14*(F9328-'Monte Carlo Inputs'!$C$17)</f>
        <v>1309.7631175120384</v>
      </c>
      <c r="L9328" s="16">
        <f>G9328*$E9328*(1-'Monte Carlo Inputs'!$C$11)+G9328*'Monte Carlo Inputs'!$C$12-G9328*'Monte Carlo Inputs'!$C$13-'Monte Carlo Inputs'!$C$14*(G9328-F9328)</f>
        <v>1489.6963782843056</v>
      </c>
      <c r="M9328" s="16">
        <f>H9328*$E9328*(1-'Monte Carlo Inputs'!$C$11)+H9328*'Monte Carlo Inputs'!$C$12-H9328*'Monte Carlo Inputs'!$C$13-'Monte Carlo Inputs'!$C$14*(H9328-G9328)</f>
        <v>1694.3485961712306</v>
      </c>
      <c r="N9328" s="16">
        <f>I9328*$E9328*(1-'Monte Carlo Inputs'!$C$11)+I9328*'Monte Carlo Inputs'!$C$12-I9328*'Monte Carlo Inputs'!$C$13-'Monte Carlo Inputs'!$C$14*(I9328-H9328)</f>
        <v>1927.1156238251453</v>
      </c>
      <c r="O9328" s="16">
        <f>J9328*$E9328*(1-'Monte Carlo Inputs'!$C$11)+J9328*'Monte Carlo Inputs'!$C$12-J9328*'Monte Carlo Inputs'!$C$13-'Monte Carlo Inputs'!$C$14*(J9328-I9328)</f>
        <v>2191.8598309598779</v>
      </c>
    </row>
    <row r="9329" spans="1:15">
      <c r="A9329">
        <v>9325</v>
      </c>
      <c r="B9329" s="39">
        <v>-1.1686488573196163</v>
      </c>
      <c r="C9329" s="39">
        <v>0.50996799009576943</v>
      </c>
      <c r="D9329" s="29">
        <f>'Monte Carlo Inputs'!$C$6+'Monte Carlo Inputs'!$D$6*B9329</f>
        <v>5.0599865554522283E-2</v>
      </c>
      <c r="E9329" s="29">
        <f>'Monte Carlo Inputs'!$C$7+'Monte Carlo Inputs'!$D$7*C9329</f>
        <v>0.60107455201661786</v>
      </c>
      <c r="F9329" s="16">
        <f>'Monte Carlo Inputs'!$C$17*(1+$D9329)</f>
        <v>2552.0121334184905</v>
      </c>
      <c r="G9329" s="16">
        <f t="shared" ref="G9329:J9329" si="9323">F9329*(1+$D9329)</f>
        <v>2681.1436042629757</v>
      </c>
      <c r="H9329" s="16">
        <f t="shared" si="9323"/>
        <v>2816.8091101710497</v>
      </c>
      <c r="I9329" s="16">
        <f t="shared" si="9323"/>
        <v>2959.3392724384585</v>
      </c>
      <c r="J9329" s="16">
        <f t="shared" si="9323"/>
        <v>3109.0814417540623</v>
      </c>
      <c r="K9329" s="16">
        <f>F9329*$E9329*(1-'Monte Carlo Inputs'!$C$11)+F9329*'Monte Carlo Inputs'!$C$12-F9329*'Monte Carlo Inputs'!$C$13-'Monte Carlo Inputs'!$C$14*(F9329-'Monte Carlo Inputs'!$C$17)</f>
        <v>1191.290942457548</v>
      </c>
      <c r="L9329" s="16">
        <f>G9329*$E9329*(1-'Monte Carlo Inputs'!$C$11)+G9329*'Monte Carlo Inputs'!$C$12-G9329*'Monte Carlo Inputs'!$C$13-'Monte Carlo Inputs'!$C$14*(G9329-F9329)</f>
        <v>1251.57010398222</v>
      </c>
      <c r="M9329" s="16">
        <f>H9329*$E9329*(1-'Monte Carlo Inputs'!$C$11)+H9329*'Monte Carlo Inputs'!$C$12-H9329*'Monte Carlo Inputs'!$C$13-'Monte Carlo Inputs'!$C$14*(H9329-G9329)</f>
        <v>1314.8993829757799</v>
      </c>
      <c r="N9329" s="16">
        <f>I9329*$E9329*(1-'Monte Carlo Inputs'!$C$11)+I9329*'Monte Carlo Inputs'!$C$12-I9329*'Monte Carlo Inputs'!$C$13-'Monte Carlo Inputs'!$C$14*(I9329-H9329)</f>
        <v>1381.4331149720786</v>
      </c>
      <c r="O9329" s="16">
        <f>J9329*$E9329*(1-'Monte Carlo Inputs'!$C$11)+J9329*'Monte Carlo Inputs'!$C$12-J9329*'Monte Carlo Inputs'!$C$13-'Monte Carlo Inputs'!$C$14*(J9329-I9329)</f>
        <v>1451.3334448622309</v>
      </c>
    </row>
    <row r="9330" spans="1:15">
      <c r="A9330">
        <v>9326</v>
      </c>
      <c r="B9330" s="39">
        <v>1.537347793344802E-2</v>
      </c>
      <c r="C9330" s="39">
        <v>2.3079689389539979</v>
      </c>
      <c r="D9330" s="29">
        <f>'Monte Carlo Inputs'!$C$6+'Monte Carlo Inputs'!$D$6*B9330</f>
        <v>0.12730586087454798</v>
      </c>
      <c r="E9330" s="29">
        <f>'Monte Carlo Inputs'!$C$7+'Monte Carlo Inputs'!$D$7*C9330</f>
        <v>0.6654283887818091</v>
      </c>
      <c r="F9330" s="16">
        <f>'Monte Carlo Inputs'!$C$17*(1+$D9330)</f>
        <v>2738.3386666503648</v>
      </c>
      <c r="G9330" s="16">
        <f t="shared" ref="G9330:J9330" si="9324">F9330*(1+$D9330)</f>
        <v>3086.9452279743509</v>
      </c>
      <c r="H9330" s="16">
        <f t="shared" si="9324"/>
        <v>3479.9314476942031</v>
      </c>
      <c r="I9330" s="16">
        <f t="shared" si="9324"/>
        <v>3922.9471164273255</v>
      </c>
      <c r="J9330" s="16">
        <f t="shared" si="9324"/>
        <v>4422.3612762494313</v>
      </c>
      <c r="K9330" s="16">
        <f>F9330*$E9330*(1-'Monte Carlo Inputs'!$C$11)+F9330*'Monte Carlo Inputs'!$C$12-F9330*'Monte Carlo Inputs'!$C$13-'Monte Carlo Inputs'!$C$14*(F9330-'Monte Carlo Inputs'!$C$17)</f>
        <v>1406.6373258088945</v>
      </c>
      <c r="L9330" s="16">
        <f>G9330*$E9330*(1-'Monte Carlo Inputs'!$C$11)+G9330*'Monte Carlo Inputs'!$C$12-G9330*'Monte Carlo Inputs'!$C$13-'Monte Carlo Inputs'!$C$14*(G9330-F9330)</f>
        <v>1585.7105015092677</v>
      </c>
      <c r="M9330" s="16">
        <f>H9330*$E9330*(1-'Monte Carlo Inputs'!$C$11)+H9330*'Monte Carlo Inputs'!$C$12-H9330*'Monte Carlo Inputs'!$C$13-'Monte Carlo Inputs'!$C$14*(H9330-G9330)</f>
        <v>1787.5807420017159</v>
      </c>
      <c r="N9330" s="16">
        <f>I9330*$E9330*(1-'Monte Carlo Inputs'!$C$11)+I9330*'Monte Carlo Inputs'!$C$12-I9330*'Monte Carlo Inputs'!$C$13-'Monte Carlo Inputs'!$C$14*(I9330-H9330)</f>
        <v>2015.1502472450077</v>
      </c>
      <c r="O9330" s="16">
        <f>J9330*$E9330*(1-'Monte Carlo Inputs'!$C$11)+J9330*'Monte Carlo Inputs'!$C$12-J9330*'Monte Carlo Inputs'!$C$13-'Monte Carlo Inputs'!$C$14*(J9330-I9330)</f>
        <v>2271.6906842620915</v>
      </c>
    </row>
    <row r="9331" spans="1:15">
      <c r="A9331">
        <v>9327</v>
      </c>
      <c r="B9331" s="39">
        <v>1.9709800648737217</v>
      </c>
      <c r="C9331" s="39">
        <v>0.38137765534265039</v>
      </c>
      <c r="D9331" s="29">
        <f>'Monte Carlo Inputs'!$C$6+'Monte Carlo Inputs'!$D$6*B9331</f>
        <v>0.25399836087167915</v>
      </c>
      <c r="E9331" s="29">
        <f>'Monte Carlo Inputs'!$C$7+'Monte Carlo Inputs'!$D$7*C9331</f>
        <v>0.59647206200261738</v>
      </c>
      <c r="F9331" s="16">
        <f>'Monte Carlo Inputs'!$C$17*(1+$D9331)</f>
        <v>3046.0874183933961</v>
      </c>
      <c r="G9331" s="16">
        <f t="shared" ref="G9331:J9331" si="9325">F9331*(1+$D9331)</f>
        <v>3819.7886297371633</v>
      </c>
      <c r="H9331" s="16">
        <f t="shared" si="9325"/>
        <v>4790.0086805666806</v>
      </c>
      <c r="I9331" s="16">
        <f t="shared" si="9325"/>
        <v>6006.6630339917319</v>
      </c>
      <c r="J9331" s="16">
        <f t="shared" si="9325"/>
        <v>7532.3455989341392</v>
      </c>
      <c r="K9331" s="16">
        <f>F9331*$E9331*(1-'Monte Carlo Inputs'!$C$11)+F9331*'Monte Carlo Inputs'!$C$12-F9331*'Monte Carlo Inputs'!$C$13-'Monte Carlo Inputs'!$C$14*(F9331-'Monte Carlo Inputs'!$C$17)</f>
        <v>1419.8351156920603</v>
      </c>
      <c r="L9331" s="16">
        <f>G9331*$E9331*(1-'Monte Carlo Inputs'!$C$11)+G9331*'Monte Carlo Inputs'!$C$12-G9331*'Monte Carlo Inputs'!$C$13-'Monte Carlo Inputs'!$C$14*(G9331-F9331)</f>
        <v>1780.4709077858945</v>
      </c>
      <c r="M9331" s="16">
        <f>H9331*$E9331*(1-'Monte Carlo Inputs'!$C$11)+H9331*'Monte Carlo Inputs'!$C$12-H9331*'Monte Carlo Inputs'!$C$13-'Monte Carlo Inputs'!$C$14*(H9331-G9331)</f>
        <v>2232.7075999432222</v>
      </c>
      <c r="N9331" s="16">
        <f>I9331*$E9331*(1-'Monte Carlo Inputs'!$C$11)+I9331*'Monte Carlo Inputs'!$C$12-I9331*'Monte Carlo Inputs'!$C$13-'Monte Carlo Inputs'!$C$14*(I9331-H9331)</f>
        <v>2799.8116706345418</v>
      </c>
      <c r="O9331" s="16">
        <f>J9331*$E9331*(1-'Monte Carlo Inputs'!$C$11)+J9331*'Monte Carlo Inputs'!$C$12-J9331*'Monte Carlo Inputs'!$C$13-'Monte Carlo Inputs'!$C$14*(J9331-I9331)</f>
        <v>3510.9592457251133</v>
      </c>
    </row>
    <row r="9332" spans="1:15">
      <c r="A9332">
        <v>9328</v>
      </c>
      <c r="B9332" s="39">
        <v>1.2724515251593815</v>
      </c>
      <c r="C9332" s="39">
        <v>-0.10818342907207362</v>
      </c>
      <c r="D9332" s="29">
        <f>'Monte Carlo Inputs'!$C$6+'Monte Carlo Inputs'!$D$6*B9332</f>
        <v>0.20874471547758233</v>
      </c>
      <c r="E9332" s="29">
        <f>'Monte Carlo Inputs'!$C$7+'Monte Carlo Inputs'!$D$7*C9332</f>
        <v>0.57894974971850999</v>
      </c>
      <c r="F9332" s="16">
        <f>'Monte Carlo Inputs'!$C$17*(1+$D9332)</f>
        <v>2936.1617883665958</v>
      </c>
      <c r="G9332" s="16">
        <f t="shared" ref="G9332:J9332" si="9326">F9332*(1+$D9332)</f>
        <v>3549.0700454753301</v>
      </c>
      <c r="H9332" s="16">
        <f t="shared" si="9326"/>
        <v>4289.9196623280877</v>
      </c>
      <c r="I9332" s="16">
        <f t="shared" si="9326"/>
        <v>5185.4177216624503</v>
      </c>
      <c r="J9332" s="16">
        <f t="shared" si="9326"/>
        <v>6267.8462686032917</v>
      </c>
      <c r="K9332" s="16">
        <f>F9332*$E9332*(1-'Monte Carlo Inputs'!$C$11)+F9332*'Monte Carlo Inputs'!$C$12-F9332*'Monte Carlo Inputs'!$C$13-'Monte Carlo Inputs'!$C$14*(F9332-'Monte Carlo Inputs'!$C$17)</f>
        <v>1330.5180927438171</v>
      </c>
      <c r="L9332" s="16">
        <f>G9332*$E9332*(1-'Monte Carlo Inputs'!$C$11)+G9332*'Monte Carlo Inputs'!$C$12-G9332*'Monte Carlo Inputs'!$C$13-'Monte Carlo Inputs'!$C$14*(G9332-F9332)</f>
        <v>1608.2567134514006</v>
      </c>
      <c r="M9332" s="16">
        <f>H9332*$E9332*(1-'Monte Carlo Inputs'!$C$11)+H9332*'Monte Carlo Inputs'!$C$12-H9332*'Monte Carlo Inputs'!$C$13-'Monte Carlo Inputs'!$C$14*(H9332-G9332)</f>
        <v>1943.9718035157248</v>
      </c>
      <c r="N9332" s="16">
        <f>I9332*$E9332*(1-'Monte Carlo Inputs'!$C$11)+I9332*'Monte Carlo Inputs'!$C$12-I9332*'Monte Carlo Inputs'!$C$13-'Monte Carlo Inputs'!$C$14*(I9332-H9332)</f>
        <v>2349.7656445370571</v>
      </c>
      <c r="O9332" s="16">
        <f>J9332*$E9332*(1-'Monte Carlo Inputs'!$C$11)+J9332*'Monte Carlo Inputs'!$C$12-J9332*'Monte Carlo Inputs'!$C$13-'Monte Carlo Inputs'!$C$14*(J9332-I9332)</f>
        <v>2840.2668054449432</v>
      </c>
    </row>
    <row r="9333" spans="1:15">
      <c r="A9333">
        <v>9329</v>
      </c>
      <c r="B9333" s="39">
        <v>0.92809713333536203</v>
      </c>
      <c r="C9333" s="39">
        <v>0.47731401563097248</v>
      </c>
      <c r="D9333" s="29">
        <f>'Monte Carlo Inputs'!$C$6+'Monte Carlo Inputs'!$D$6*B9333</f>
        <v>0.18643597553135657</v>
      </c>
      <c r="E9333" s="29">
        <f>'Monte Carlo Inputs'!$C$7+'Monte Carlo Inputs'!$D$7*C9333</f>
        <v>0.59990580483448952</v>
      </c>
      <c r="F9333" s="16">
        <f>'Monte Carlo Inputs'!$C$17*(1+$D9333)</f>
        <v>2881.9716281632186</v>
      </c>
      <c r="G9333" s="16">
        <f t="shared" ref="G9333:J9333" si="9327">F9333*(1+$D9333)</f>
        <v>3419.27482011352</v>
      </c>
      <c r="H9333" s="16">
        <f t="shared" si="9327"/>
        <v>4056.7506568111876</v>
      </c>
      <c r="I9333" s="16">
        <f t="shared" si="9327"/>
        <v>4813.0749230012525</v>
      </c>
      <c r="J9333" s="16">
        <f t="shared" si="9327"/>
        <v>5710.4052415765</v>
      </c>
      <c r="K9333" s="16">
        <f>F9333*$E9333*(1-'Monte Carlo Inputs'!$C$11)+F9333*'Monte Carlo Inputs'!$C$12-F9333*'Monte Carlo Inputs'!$C$13-'Monte Carlo Inputs'!$C$14*(F9333-'Monte Carlo Inputs'!$C$17)</f>
        <v>1348.1856323893312</v>
      </c>
      <c r="L9333" s="16">
        <f>G9333*$E9333*(1-'Monte Carlo Inputs'!$C$11)+G9333*'Monte Carlo Inputs'!$C$12-G9333*'Monte Carlo Inputs'!$C$13-'Monte Carlo Inputs'!$C$14*(G9333-F9333)</f>
        <v>1599.5359359611948</v>
      </c>
      <c r="M9333" s="16">
        <f>H9333*$E9333*(1-'Monte Carlo Inputs'!$C$11)+H9333*'Monte Carlo Inputs'!$C$12-H9333*'Monte Carlo Inputs'!$C$13-'Monte Carlo Inputs'!$C$14*(H9333-G9333)</f>
        <v>1897.7469785795818</v>
      </c>
      <c r="N9333" s="16">
        <f>I9333*$E9333*(1-'Monte Carlo Inputs'!$C$11)+I9333*'Monte Carlo Inputs'!$C$12-I9333*'Monte Carlo Inputs'!$C$13-'Monte Carlo Inputs'!$C$14*(I9333-H9333)</f>
        <v>2251.5552878427502</v>
      </c>
      <c r="O9333" s="16">
        <f>J9333*$E9333*(1-'Monte Carlo Inputs'!$C$11)+J9333*'Monte Carlo Inputs'!$C$12-J9333*'Monte Carlo Inputs'!$C$13-'Monte Carlo Inputs'!$C$14*(J9333-I9333)</f>
        <v>2671.3261943944972</v>
      </c>
    </row>
    <row r="9334" spans="1:15">
      <c r="A9334">
        <v>9330</v>
      </c>
      <c r="B9334" s="39">
        <v>0.6159727893262319</v>
      </c>
      <c r="C9334" s="39">
        <v>0.10127643317455332</v>
      </c>
      <c r="D9334" s="29">
        <f>'Monte Carlo Inputs'!$C$6+'Monte Carlo Inputs'!$D$6*B9334</f>
        <v>0.16621523496085605</v>
      </c>
      <c r="E9334" s="29">
        <f>'Monte Carlo Inputs'!$C$7+'Monte Carlo Inputs'!$D$7*C9334</f>
        <v>0.58644671227152689</v>
      </c>
      <c r="F9334" s="16">
        <f>'Monte Carlo Inputs'!$C$17*(1+$D9334)</f>
        <v>2832.8534272434158</v>
      </c>
      <c r="G9334" s="16">
        <f t="shared" ref="G9334:J9334" si="9328">F9334*(1+$D9334)</f>
        <v>3303.7168252623464</v>
      </c>
      <c r="H9334" s="16">
        <f t="shared" si="9328"/>
        <v>3852.8448936174609</v>
      </c>
      <c r="I9334" s="16">
        <f t="shared" si="9328"/>
        <v>4493.246412877822</v>
      </c>
      <c r="J9334" s="16">
        <f t="shared" si="9328"/>
        <v>5240.0924211313331</v>
      </c>
      <c r="K9334" s="16">
        <f>F9334*$E9334*(1-'Monte Carlo Inputs'!$C$11)+F9334*'Monte Carlo Inputs'!$C$12-F9334*'Monte Carlo Inputs'!$C$13-'Monte Carlo Inputs'!$C$14*(F9334-'Monte Carlo Inputs'!$C$17)</f>
        <v>1297.3835451184427</v>
      </c>
      <c r="L9334" s="16">
        <f>G9334*$E9334*(1-'Monte Carlo Inputs'!$C$11)+G9334*'Monte Carlo Inputs'!$C$12-G9334*'Monte Carlo Inputs'!$C$13-'Monte Carlo Inputs'!$C$14*(G9334-F9334)</f>
        <v>1513.0284559046527</v>
      </c>
      <c r="M9334" s="16">
        <f>H9334*$E9334*(1-'Monte Carlo Inputs'!$C$11)+H9334*'Monte Carlo Inputs'!$C$12-H9334*'Monte Carlo Inputs'!$C$13-'Monte Carlo Inputs'!$C$14*(H9334-G9334)</f>
        <v>1764.5168362053059</v>
      </c>
      <c r="N9334" s="16">
        <f>I9334*$E9334*(1-'Monte Carlo Inputs'!$C$11)+I9334*'Monte Carlo Inputs'!$C$12-I9334*'Monte Carlo Inputs'!$C$13-'Monte Carlo Inputs'!$C$14*(I9334-H9334)</f>
        <v>2057.8064167275579</v>
      </c>
      <c r="O9334" s="16">
        <f>J9334*$E9334*(1-'Monte Carlo Inputs'!$C$11)+J9334*'Monte Carlo Inputs'!$C$12-J9334*'Monte Carlo Inputs'!$C$13-'Monte Carlo Inputs'!$C$14*(J9334-I9334)</f>
        <v>2399.8451937878863</v>
      </c>
    </row>
    <row r="9335" spans="1:15">
      <c r="A9335">
        <v>9331</v>
      </c>
      <c r="B9335" s="39">
        <v>2.8825636647615651E-3</v>
      </c>
      <c r="C9335" s="39">
        <v>-0.82276985705063421</v>
      </c>
      <c r="D9335" s="29">
        <f>'Monte Carlo Inputs'!$C$6+'Monte Carlo Inputs'!$D$6*B9335</f>
        <v>0.12649664640037009</v>
      </c>
      <c r="E9335" s="29">
        <f>'Monte Carlo Inputs'!$C$7+'Monte Carlo Inputs'!$D$7*C9335</f>
        <v>0.55337335701974322</v>
      </c>
      <c r="F9335" s="16">
        <f>'Monte Carlo Inputs'!$C$17*(1+$D9335)</f>
        <v>2736.3730037711393</v>
      </c>
      <c r="G9335" s="16">
        <f t="shared" ref="G9335:J9335" si="9329">F9335*(1+$D9335)</f>
        <v>3082.5150120486956</v>
      </c>
      <c r="H9335" s="16">
        <f t="shared" si="9329"/>
        <v>3472.4428235516521</v>
      </c>
      <c r="I9335" s="16">
        <f t="shared" si="9329"/>
        <v>3911.6951955479681</v>
      </c>
      <c r="J9335" s="16">
        <f t="shared" si="9329"/>
        <v>4406.5115195252256</v>
      </c>
      <c r="K9335" s="16">
        <f>F9335*$E9335*(1-'Monte Carlo Inputs'!$C$11)+F9335*'Monte Carlo Inputs'!$C$12-F9335*'Monte Carlo Inputs'!$C$13-'Monte Carlo Inputs'!$C$14*(F9335-'Monte Carlo Inputs'!$C$17)</f>
        <v>1187.4127313994472</v>
      </c>
      <c r="L9335" s="16">
        <f>G9335*$E9335*(1-'Monte Carlo Inputs'!$C$11)+G9335*'Monte Carlo Inputs'!$C$12-G9335*'Monte Carlo Inputs'!$C$13-'Monte Carlo Inputs'!$C$14*(G9335-F9335)</f>
        <v>1337.6164598145808</v>
      </c>
      <c r="M9335" s="16">
        <f>H9335*$E9335*(1-'Monte Carlo Inputs'!$C$11)+H9335*'Monte Carlo Inputs'!$C$12-H9335*'Monte Carlo Inputs'!$C$13-'Monte Carlo Inputs'!$C$14*(H9335-G9335)</f>
        <v>1506.8204561510606</v>
      </c>
      <c r="N9335" s="16">
        <f>I9335*$E9335*(1-'Monte Carlo Inputs'!$C$11)+I9335*'Monte Carlo Inputs'!$C$12-I9335*'Monte Carlo Inputs'!$C$13-'Monte Carlo Inputs'!$C$14*(I9335-H9335)</f>
        <v>1697.428190581646</v>
      </c>
      <c r="O9335" s="16">
        <f>J9335*$E9335*(1-'Monte Carlo Inputs'!$C$11)+J9335*'Monte Carlo Inputs'!$C$12-J9335*'Monte Carlo Inputs'!$C$13-'Monte Carlo Inputs'!$C$14*(J9335-I9335)</f>
        <v>1912.1471641956716</v>
      </c>
    </row>
    <row r="9336" spans="1:15">
      <c r="A9336">
        <v>9332</v>
      </c>
      <c r="B9336" s="39">
        <v>-1.120663451591436</v>
      </c>
      <c r="C9336" s="39">
        <v>-1.286592993917189</v>
      </c>
      <c r="D9336" s="29">
        <f>'Monte Carlo Inputs'!$C$6+'Monte Carlo Inputs'!$D$6*B9336</f>
        <v>5.3708563927537895E-2</v>
      </c>
      <c r="E9336" s="29">
        <f>'Monte Carlo Inputs'!$C$7+'Monte Carlo Inputs'!$D$7*C9336</f>
        <v>0.53677225430242603</v>
      </c>
      <c r="F9336" s="16">
        <f>'Monte Carlo Inputs'!$C$17*(1+$D9336)</f>
        <v>2559.5634726363828</v>
      </c>
      <c r="G9336" s="16">
        <f t="shared" ref="G9336:J9336" si="9330">F9336*(1+$D9336)</f>
        <v>2697.033951033065</v>
      </c>
      <c r="H9336" s="16">
        <f t="shared" si="9330"/>
        <v>2841.8877714068644</v>
      </c>
      <c r="I9336" s="16">
        <f t="shared" si="9330"/>
        <v>2994.5214824523582</v>
      </c>
      <c r="J9336" s="16">
        <f t="shared" si="9330"/>
        <v>3155.3529309250362</v>
      </c>
      <c r="K9336" s="16">
        <f>F9336*$E9336*(1-'Monte Carlo Inputs'!$C$11)+F9336*'Monte Carlo Inputs'!$C$12-F9336*'Monte Carlo Inputs'!$C$13-'Monte Carlo Inputs'!$C$14*(F9336-'Monte Carlo Inputs'!$C$17)</f>
        <v>1077.8216020065295</v>
      </c>
      <c r="L9336" s="16">
        <f>G9336*$E9336*(1-'Monte Carlo Inputs'!$C$11)+G9336*'Monte Carlo Inputs'!$C$12-G9336*'Monte Carlo Inputs'!$C$13-'Monte Carlo Inputs'!$C$14*(G9336-F9336)</f>
        <v>1135.7098524203786</v>
      </c>
      <c r="M9336" s="16">
        <f>H9336*$E9336*(1-'Monte Carlo Inputs'!$C$11)+H9336*'Monte Carlo Inputs'!$C$12-H9336*'Monte Carlo Inputs'!$C$13-'Monte Carlo Inputs'!$C$14*(H9336-G9336)</f>
        <v>1196.7071976322331</v>
      </c>
      <c r="N9336" s="16">
        <f>I9336*$E9336*(1-'Monte Carlo Inputs'!$C$11)+I9336*'Monte Carlo Inputs'!$C$12-I9336*'Monte Carlo Inputs'!$C$13-'Monte Carlo Inputs'!$C$14*(I9336-H9336)</f>
        <v>1260.9806226588087</v>
      </c>
      <c r="O9336" s="16">
        <f>J9336*$E9336*(1-'Monte Carlo Inputs'!$C$11)+J9336*'Monte Carlo Inputs'!$C$12-J9336*'Monte Carlo Inputs'!$C$13-'Monte Carlo Inputs'!$C$14*(J9336-I9336)</f>
        <v>1328.7060810422661</v>
      </c>
    </row>
    <row r="9337" spans="1:15">
      <c r="A9337">
        <v>9333</v>
      </c>
      <c r="B9337" s="39">
        <v>-1.8357107368336321</v>
      </c>
      <c r="C9337" s="39">
        <v>-1.0899723366261826</v>
      </c>
      <c r="D9337" s="29">
        <f>'Monte Carlo Inputs'!$C$6+'Monte Carlo Inputs'!$D$6*B9337</f>
        <v>7.3847640444368035E-3</v>
      </c>
      <c r="E9337" s="29">
        <f>'Monte Carlo Inputs'!$C$7+'Monte Carlo Inputs'!$D$7*C9337</f>
        <v>0.54380967755406839</v>
      </c>
      <c r="F9337" s="16">
        <f>'Monte Carlo Inputs'!$C$17*(1+$D9337)</f>
        <v>2447.0383303403419</v>
      </c>
      <c r="G9337" s="16">
        <f t="shared" ref="G9337:J9337" si="9331">F9337*(1+$D9337)</f>
        <v>2465.109131017598</v>
      </c>
      <c r="H9337" s="16">
        <f t="shared" si="9331"/>
        <v>2483.3133802939496</v>
      </c>
      <c r="I9337" s="16">
        <f t="shared" si="9331"/>
        <v>2501.6520636558134</v>
      </c>
      <c r="J9337" s="16">
        <f t="shared" si="9331"/>
        <v>2520.1261738671901</v>
      </c>
      <c r="K9337" s="16">
        <f>F9337*$E9337*(1-'Monte Carlo Inputs'!$C$11)+F9337*'Monte Carlo Inputs'!$C$12-F9337*'Monte Carlo Inputs'!$C$13-'Monte Carlo Inputs'!$C$14*(F9337-'Monte Carlo Inputs'!$C$17)</f>
        <v>1040.9014497775256</v>
      </c>
      <c r="L9337" s="16">
        <f>G9337*$E9337*(1-'Monte Carlo Inputs'!$C$11)+G9337*'Monte Carlo Inputs'!$C$12-G9337*'Monte Carlo Inputs'!$C$13-'Monte Carlo Inputs'!$C$14*(G9337-F9337)</f>
        <v>1048.5882613776448</v>
      </c>
      <c r="M9337" s="16">
        <f>H9337*$E9337*(1-'Monte Carlo Inputs'!$C$11)+H9337*'Monte Carlo Inputs'!$C$12-H9337*'Monte Carlo Inputs'!$C$13-'Monte Carlo Inputs'!$C$14*(H9337-G9337)</f>
        <v>1056.3318382676853</v>
      </c>
      <c r="N9337" s="16">
        <f>I9337*$E9337*(1-'Monte Carlo Inputs'!$C$11)+I9337*'Monte Carlo Inputs'!$C$12-I9337*'Monte Carlo Inputs'!$C$13-'Monte Carlo Inputs'!$C$14*(I9337-H9337)</f>
        <v>1064.1325996459182</v>
      </c>
      <c r="O9337" s="16">
        <f>J9337*$E9337*(1-'Monte Carlo Inputs'!$C$11)+J9337*'Monte Carlo Inputs'!$C$12-J9337*'Monte Carlo Inputs'!$C$13-'Monte Carlo Inputs'!$C$14*(J9337-I9337)</f>
        <v>1071.9909678062963</v>
      </c>
    </row>
    <row r="9338" spans="1:15">
      <c r="A9338">
        <v>9334</v>
      </c>
      <c r="B9338" s="39">
        <v>8.724986443478068E-2</v>
      </c>
      <c r="C9338" s="39">
        <v>-0.68327088116422663</v>
      </c>
      <c r="D9338" s="29">
        <f>'Monte Carlo Inputs'!$C$6+'Monte Carlo Inputs'!$D$6*B9338</f>
        <v>0.13196231844501535</v>
      </c>
      <c r="E9338" s="29">
        <f>'Monte Carlo Inputs'!$C$7+'Monte Carlo Inputs'!$D$7*C9338</f>
        <v>0.55836628782370412</v>
      </c>
      <c r="F9338" s="16">
        <f>'Monte Carlo Inputs'!$C$17*(1+$D9338)</f>
        <v>2749.6496677347873</v>
      </c>
      <c r="G9338" s="16">
        <f t="shared" ref="G9338:J9338" si="9332">F9338*(1+$D9338)</f>
        <v>3112.4998128006359</v>
      </c>
      <c r="H9338" s="16">
        <f t="shared" si="9332"/>
        <v>3523.2325042574844</v>
      </c>
      <c r="I9338" s="16">
        <f t="shared" si="9332"/>
        <v>3988.1664339401395</v>
      </c>
      <c r="J9338" s="16">
        <f t="shared" si="9332"/>
        <v>4514.4541229074694</v>
      </c>
      <c r="K9338" s="16">
        <f>F9338*$E9338*(1-'Monte Carlo Inputs'!$C$11)+F9338*'Monte Carlo Inputs'!$C$12-F9338*'Monte Carlo Inputs'!$C$13-'Monte Carlo Inputs'!$C$14*(F9338-'Monte Carlo Inputs'!$C$17)</f>
        <v>1203.1405865175614</v>
      </c>
      <c r="L9338" s="16">
        <f>G9338*$E9338*(1-'Monte Carlo Inputs'!$C$11)+G9338*'Monte Carlo Inputs'!$C$12-G9338*'Monte Carlo Inputs'!$C$13-'Monte Carlo Inputs'!$C$14*(G9338-F9338)</f>
        <v>1361.9098077297142</v>
      </c>
      <c r="M9338" s="16">
        <f>H9338*$E9338*(1-'Monte Carlo Inputs'!$C$11)+H9338*'Monte Carlo Inputs'!$C$12-H9338*'Monte Carlo Inputs'!$C$13-'Monte Carlo Inputs'!$C$14*(H9338-G9338)</f>
        <v>1541.6305834707327</v>
      </c>
      <c r="N9338" s="16">
        <f>I9338*$E9338*(1-'Monte Carlo Inputs'!$C$11)+I9338*'Monte Carlo Inputs'!$C$12-I9338*'Monte Carlo Inputs'!$C$13-'Monte Carlo Inputs'!$C$14*(I9338-H9338)</f>
        <v>1745.0677294512723</v>
      </c>
      <c r="O9338" s="16">
        <f>J9338*$E9338*(1-'Monte Carlo Inputs'!$C$11)+J9338*'Monte Carlo Inputs'!$C$12-J9338*'Monte Carlo Inputs'!$C$13-'Monte Carlo Inputs'!$C$14*(J9338-I9338)</f>
        <v>1975.3509128732408</v>
      </c>
    </row>
    <row r="9339" spans="1:15">
      <c r="A9339">
        <v>9335</v>
      </c>
      <c r="B9339" s="39">
        <v>-1.6102805668496445</v>
      </c>
      <c r="C9339" s="39">
        <v>0.43591432453541851</v>
      </c>
      <c r="D9339" s="29">
        <f>'Monte Carlo Inputs'!$C$6+'Monte Carlo Inputs'!$D$6*B9339</f>
        <v>2.1989087838792012E-2</v>
      </c>
      <c r="E9339" s="29">
        <f>'Monte Carlo Inputs'!$C$7+'Monte Carlo Inputs'!$D$7*C9339</f>
        <v>0.59842403199972849</v>
      </c>
      <c r="F9339" s="16">
        <f>'Monte Carlo Inputs'!$C$17*(1+$D9339)</f>
        <v>2482.5136932692103</v>
      </c>
      <c r="G9339" s="16">
        <f t="shared" ref="G9339:J9339" si="9333">F9339*(1+$D9339)</f>
        <v>2537.1019049315109</v>
      </c>
      <c r="H9339" s="16">
        <f t="shared" si="9333"/>
        <v>2592.8904615750166</v>
      </c>
      <c r="I9339" s="16">
        <f t="shared" si="9333"/>
        <v>2649.9057576909559</v>
      </c>
      <c r="J9339" s="16">
        <f t="shared" si="9333"/>
        <v>2708.1747681613433</v>
      </c>
      <c r="K9339" s="16">
        <f>F9339*$E9339*(1-'Monte Carlo Inputs'!$C$11)+F9339*'Monte Carlo Inputs'!$C$12-F9339*'Monte Carlo Inputs'!$C$13-'Monte Carlo Inputs'!$C$14*(F9339-'Monte Carlo Inputs'!$C$17)</f>
        <v>1153.0577096419506</v>
      </c>
      <c r="L9339" s="16">
        <f>G9339*$E9339*(1-'Monte Carlo Inputs'!$C$11)+G9339*'Monte Carlo Inputs'!$C$12-G9339*'Monte Carlo Inputs'!$C$13-'Monte Carlo Inputs'!$C$14*(G9339-F9339)</f>
        <v>1178.4123969024638</v>
      </c>
      <c r="M9339" s="16">
        <f>H9339*$E9339*(1-'Monte Carlo Inputs'!$C$11)+H9339*'Monte Carlo Inputs'!$C$12-H9339*'Monte Carlo Inputs'!$C$13-'Monte Carlo Inputs'!$C$14*(H9339-G9339)</f>
        <v>1204.3246106082734</v>
      </c>
      <c r="N9339" s="16">
        <f>I9339*$E9339*(1-'Monte Carlo Inputs'!$C$11)+I9339*'Monte Carlo Inputs'!$C$12-I9339*'Monte Carlo Inputs'!$C$13-'Monte Carlo Inputs'!$C$14*(I9339-H9339)</f>
        <v>1230.806610257358</v>
      </c>
      <c r="O9339" s="16">
        <f>J9339*$E9339*(1-'Monte Carlo Inputs'!$C$11)+J9339*'Monte Carlo Inputs'!$C$12-J9339*'Monte Carlo Inputs'!$C$13-'Monte Carlo Inputs'!$C$14*(J9339-I9339)</f>
        <v>1257.8709249228734</v>
      </c>
    </row>
    <row r="9340" spans="1:15">
      <c r="A9340">
        <v>9336</v>
      </c>
      <c r="B9340" s="39">
        <v>-1.5328224850296533E-2</v>
      </c>
      <c r="C9340" s="39">
        <v>-0.67789162670692971</v>
      </c>
      <c r="D9340" s="29">
        <f>'Monte Carlo Inputs'!$C$6+'Monte Carlo Inputs'!$D$6*B9340</f>
        <v>0.12531687418069193</v>
      </c>
      <c r="E9340" s="29">
        <f>'Monte Carlo Inputs'!$C$7+'Monte Carlo Inputs'!$D$7*C9340</f>
        <v>0.55855882146139946</v>
      </c>
      <c r="F9340" s="16">
        <f>'Monte Carlo Inputs'!$C$17*(1+$D9340)</f>
        <v>2733.5072190723195</v>
      </c>
      <c r="G9340" s="16">
        <f t="shared" ref="G9340:J9340" si="9334">F9340*(1+$D9340)</f>
        <v>3076.0617993168189</v>
      </c>
      <c r="H9340" s="16">
        <f t="shared" si="9334"/>
        <v>3461.5442487938381</v>
      </c>
      <c r="I9340" s="16">
        <f t="shared" si="9334"/>
        <v>3895.3341538908335</v>
      </c>
      <c r="J9340" s="16">
        <f t="shared" si="9334"/>
        <v>4383.4852539457233</v>
      </c>
      <c r="K9340" s="16">
        <f>F9340*$E9340*(1-'Monte Carlo Inputs'!$C$11)+F9340*'Monte Carlo Inputs'!$C$12-F9340*'Monte Carlo Inputs'!$C$13-'Monte Carlo Inputs'!$C$14*(F9340-'Monte Carlo Inputs'!$C$17)</f>
        <v>1196.2127116960937</v>
      </c>
      <c r="L9340" s="16">
        <f>G9340*$E9340*(1-'Monte Carlo Inputs'!$C$11)+G9340*'Monte Carlo Inputs'!$C$12-G9340*'Monte Carlo Inputs'!$C$13-'Monte Carlo Inputs'!$C$14*(G9340-F9340)</f>
        <v>1346.1183495810576</v>
      </c>
      <c r="M9340" s="16">
        <f>H9340*$E9340*(1-'Monte Carlo Inputs'!$C$11)+H9340*'Monte Carlo Inputs'!$C$12-H9340*'Monte Carlo Inputs'!$C$13-'Monte Carlo Inputs'!$C$14*(H9340-G9340)</f>
        <v>1514.8096934278278</v>
      </c>
      <c r="N9340" s="16">
        <f>I9340*$E9340*(1-'Monte Carlo Inputs'!$C$11)+I9340*'Monte Carlo Inputs'!$C$12-I9340*'Monte Carlo Inputs'!$C$13-'Monte Carlo Inputs'!$C$14*(I9340-H9340)</f>
        <v>1704.6409091868159</v>
      </c>
      <c r="O9340" s="16">
        <f>J9340*$E9340*(1-'Monte Carlo Inputs'!$C$11)+J9340*'Monte Carlo Inputs'!$C$12-J9340*'Monte Carlo Inputs'!$C$13-'Monte Carlo Inputs'!$C$14*(J9340-I9340)</f>
        <v>1918.2611795266405</v>
      </c>
    </row>
    <row r="9341" spans="1:15">
      <c r="A9341">
        <v>9337</v>
      </c>
      <c r="B9341" s="39">
        <v>2.8524024251961853E-2</v>
      </c>
      <c r="C9341" s="39">
        <v>-0.75019089915647419</v>
      </c>
      <c r="D9341" s="29">
        <f>'Monte Carlo Inputs'!$C$6+'Monte Carlo Inputs'!$D$6*B9341</f>
        <v>0.12815780911431501</v>
      </c>
      <c r="E9341" s="29">
        <f>'Monte Carlo Inputs'!$C$7+'Monte Carlo Inputs'!$D$7*C9341</f>
        <v>0.5559710944747065</v>
      </c>
      <c r="F9341" s="16">
        <f>'Monte Carlo Inputs'!$C$17*(1+$D9341)</f>
        <v>2740.4081341195829</v>
      </c>
      <c r="G9341" s="16">
        <f t="shared" ref="G9341:J9341" si="9335">F9341*(1+$D9341)</f>
        <v>3091.6128366673966</v>
      </c>
      <c r="H9341" s="16">
        <f t="shared" si="9335"/>
        <v>3487.8271644443826</v>
      </c>
      <c r="I9341" s="16">
        <f t="shared" si="9335"/>
        <v>3934.8194524089681</v>
      </c>
      <c r="J9341" s="16">
        <f t="shared" si="9335"/>
        <v>4439.0972926900904</v>
      </c>
      <c r="K9341" s="16">
        <f>F9341*$E9341*(1-'Monte Carlo Inputs'!$C$11)+F9341*'Monte Carlo Inputs'!$C$12-F9341*'Monte Carlo Inputs'!$C$13-'Monte Carlo Inputs'!$C$14*(F9341-'Monte Carlo Inputs'!$C$17)</f>
        <v>1194.289359415621</v>
      </c>
      <c r="L9341" s="16">
        <f>G9341*$E9341*(1-'Monte Carlo Inputs'!$C$11)+G9341*'Monte Carlo Inputs'!$C$12-G9341*'Monte Carlo Inputs'!$C$13-'Monte Carlo Inputs'!$C$14*(G9341-F9341)</f>
        <v>1347.3468671668659</v>
      </c>
      <c r="M9341" s="16">
        <f>H9341*$E9341*(1-'Monte Carlo Inputs'!$C$11)+H9341*'Monte Carlo Inputs'!$C$12-H9341*'Monte Carlo Inputs'!$C$13-'Monte Carlo Inputs'!$C$14*(H9341-G9341)</f>
        <v>1520.0198897800071</v>
      </c>
      <c r="N9341" s="16">
        <f>I9341*$E9341*(1-'Monte Carlo Inputs'!$C$11)+I9341*'Monte Carlo Inputs'!$C$12-I9341*'Monte Carlo Inputs'!$C$13-'Monte Carlo Inputs'!$C$14*(I9341-H9341)</f>
        <v>1714.8223086643955</v>
      </c>
      <c r="O9341" s="16">
        <f>J9341*$E9341*(1-'Monte Carlo Inputs'!$C$11)+J9341*'Monte Carlo Inputs'!$C$12-J9341*'Monte Carlo Inputs'!$C$13-'Monte Carlo Inputs'!$C$14*(J9341-I9341)</f>
        <v>1934.5901787631763</v>
      </c>
    </row>
    <row r="9342" spans="1:15">
      <c r="A9342">
        <v>9338</v>
      </c>
      <c r="B9342" s="39">
        <v>0.75230602059696272</v>
      </c>
      <c r="C9342" s="39">
        <v>-0.37044735533148831</v>
      </c>
      <c r="D9342" s="29">
        <f>'Monte Carlo Inputs'!$C$6+'Monte Carlo Inputs'!$D$6*B9342</f>
        <v>0.17504748067823225</v>
      </c>
      <c r="E9342" s="29">
        <f>'Monte Carlo Inputs'!$C$7+'Monte Carlo Inputs'!$D$7*C9342</f>
        <v>0.56956283036754174</v>
      </c>
      <c r="F9342" s="16">
        <f>'Monte Carlo Inputs'!$C$17*(1+$D9342)</f>
        <v>2854.3078353154947</v>
      </c>
      <c r="G9342" s="16">
        <f t="shared" ref="G9342:J9342" si="9336">F9342*(1+$D9342)</f>
        <v>3353.9472309676107</v>
      </c>
      <c r="H9342" s="16">
        <f t="shared" si="9336"/>
        <v>3941.0472440762242</v>
      </c>
      <c r="I9342" s="16">
        <f t="shared" si="9336"/>
        <v>4630.9176353856574</v>
      </c>
      <c r="J9342" s="16">
        <f t="shared" si="9336"/>
        <v>5441.5481006883138</v>
      </c>
      <c r="K9342" s="16">
        <f>F9342*$E9342*(1-'Monte Carlo Inputs'!$C$11)+F9342*'Monte Carlo Inputs'!$C$12-F9342*'Monte Carlo Inputs'!$C$13-'Monte Carlo Inputs'!$C$14*(F9342-'Monte Carlo Inputs'!$C$17)</f>
        <v>1273.2255921003668</v>
      </c>
      <c r="L9342" s="16">
        <f>G9342*$E9342*(1-'Monte Carlo Inputs'!$C$11)+G9342*'Monte Carlo Inputs'!$C$12-G9342*'Monte Carlo Inputs'!$C$13-'Monte Carlo Inputs'!$C$14*(G9342-F9342)</f>
        <v>1496.1005243325865</v>
      </c>
      <c r="M9342" s="16">
        <f>H9342*$E9342*(1-'Monte Carlo Inputs'!$C$11)+H9342*'Monte Carlo Inputs'!$C$12-H9342*'Monte Carlo Inputs'!$C$13-'Monte Carlo Inputs'!$C$14*(H9342-G9342)</f>
        <v>1757.9891519583882</v>
      </c>
      <c r="N9342" s="16">
        <f>I9342*$E9342*(1-'Monte Carlo Inputs'!$C$11)+I9342*'Monte Carlo Inputs'!$C$12-I9342*'Monte Carlo Inputs'!$C$13-'Monte Carlo Inputs'!$C$14*(I9342-H9342)</f>
        <v>2065.7207240683661</v>
      </c>
      <c r="O9342" s="16">
        <f>J9342*$E9342*(1-'Monte Carlo Inputs'!$C$11)+J9342*'Monte Carlo Inputs'!$C$12-J9342*'Monte Carlo Inputs'!$C$13-'Monte Carlo Inputs'!$C$14*(J9342-I9342)</f>
        <v>2427.3199326013478</v>
      </c>
    </row>
    <row r="9343" spans="1:15">
      <c r="A9343">
        <v>9339</v>
      </c>
      <c r="B9343" s="39">
        <v>-0.70326590404623246</v>
      </c>
      <c r="C9343" s="39">
        <v>-1.3678528237345375</v>
      </c>
      <c r="D9343" s="29">
        <f>'Monte Carlo Inputs'!$C$6+'Monte Carlo Inputs'!$D$6*B9343</f>
        <v>8.0749349709462792E-2</v>
      </c>
      <c r="E9343" s="29">
        <f>'Monte Carlo Inputs'!$C$7+'Monte Carlo Inputs'!$D$7*C9343</f>
        <v>0.53386381210891454</v>
      </c>
      <c r="F9343" s="16">
        <f>'Monte Carlo Inputs'!$C$17*(1+$D9343)</f>
        <v>2625.2482453792563</v>
      </c>
      <c r="G9343" s="16">
        <f t="shared" ref="G9343:J9343" si="9337">F9343*(1+$D9343)</f>
        <v>2837.2353340195391</v>
      </c>
      <c r="H9343" s="16">
        <f t="shared" si="9337"/>
        <v>3066.3402422143272</v>
      </c>
      <c r="I9343" s="16">
        <f t="shared" si="9337"/>
        <v>3313.9452227610905</v>
      </c>
      <c r="J9343" s="16">
        <f t="shared" si="9337"/>
        <v>3581.544144471829</v>
      </c>
      <c r="K9343" s="16">
        <f>F9343*$E9343*(1-'Monte Carlo Inputs'!$C$11)+F9343*'Monte Carlo Inputs'!$C$12-F9343*'Monte Carlo Inputs'!$C$13-'Monte Carlo Inputs'!$C$14*(F9343-'Monte Carlo Inputs'!$C$17)</f>
        <v>1101.0930384200037</v>
      </c>
      <c r="L9343" s="16">
        <f>G9343*$E9343*(1-'Monte Carlo Inputs'!$C$11)+G9343*'Monte Carlo Inputs'!$C$12-G9343*'Monte Carlo Inputs'!$C$13-'Monte Carlo Inputs'!$C$14*(G9343-F9343)</f>
        <v>1190.0055852420353</v>
      </c>
      <c r="M9343" s="16">
        <f>H9343*$E9343*(1-'Monte Carlo Inputs'!$C$11)+H9343*'Monte Carlo Inputs'!$C$12-H9343*'Monte Carlo Inputs'!$C$13-'Monte Carlo Inputs'!$C$14*(H9343-G9343)</f>
        <v>1286.0977624009581</v>
      </c>
      <c r="N9343" s="16">
        <f>I9343*$E9343*(1-'Monte Carlo Inputs'!$C$11)+I9343*'Monte Carlo Inputs'!$C$12-I9343*'Monte Carlo Inputs'!$C$13-'Monte Carlo Inputs'!$C$14*(I9343-H9343)</f>
        <v>1389.9493203776306</v>
      </c>
      <c r="O9343" s="16">
        <f>J9343*$E9343*(1-'Monte Carlo Inputs'!$C$11)+J9343*'Monte Carlo Inputs'!$C$12-J9343*'Monte Carlo Inputs'!$C$13-'Monte Carlo Inputs'!$C$14*(J9343-I9343)</f>
        <v>1502.1868241272339</v>
      </c>
    </row>
    <row r="9344" spans="1:15">
      <c r="A9344">
        <v>9340</v>
      </c>
      <c r="B9344" s="39">
        <v>0.12111874552603728</v>
      </c>
      <c r="C9344" s="39">
        <v>-0.49999031083028656</v>
      </c>
      <c r="D9344" s="29">
        <f>'Monte Carlo Inputs'!$C$6+'Monte Carlo Inputs'!$D$6*B9344</f>
        <v>0.13415648840036942</v>
      </c>
      <c r="E9344" s="29">
        <f>'Monte Carlo Inputs'!$C$7+'Monte Carlo Inputs'!$D$7*C9344</f>
        <v>0.56492624426476801</v>
      </c>
      <c r="F9344" s="16">
        <f>'Monte Carlo Inputs'!$C$17*(1+$D9344)</f>
        <v>2754.9795259733378</v>
      </c>
      <c r="G9344" s="16">
        <f t="shared" ref="G9344:J9344" si="9338">F9344*(1+$D9344)</f>
        <v>3124.5779047928349</v>
      </c>
      <c r="H9344" s="16">
        <f t="shared" si="9338"/>
        <v>3543.7603042332257</v>
      </c>
      <c r="I9344" s="16">
        <f t="shared" si="9338"/>
        <v>4019.17874238178</v>
      </c>
      <c r="J9344" s="16">
        <f t="shared" si="9338"/>
        <v>4558.3776487131327</v>
      </c>
      <c r="K9344" s="16">
        <f>F9344*$E9344*(1-'Monte Carlo Inputs'!$C$11)+F9344*'Monte Carlo Inputs'!$C$12-F9344*'Monte Carlo Inputs'!$C$13-'Monte Carlo Inputs'!$C$14*(F9344-'Monte Carlo Inputs'!$C$17)</f>
        <v>1218.4115946353932</v>
      </c>
      <c r="L9344" s="16">
        <f>G9344*$E9344*(1-'Monte Carlo Inputs'!$C$11)+G9344*'Monte Carlo Inputs'!$C$12-G9344*'Monte Carlo Inputs'!$C$13-'Monte Carlo Inputs'!$C$14*(G9344-F9344)</f>
        <v>1381.8694155979717</v>
      </c>
      <c r="M9344" s="16">
        <f>H9344*$E9344*(1-'Monte Carlo Inputs'!$C$11)+H9344*'Monte Carlo Inputs'!$C$12-H9344*'Monte Carlo Inputs'!$C$13-'Monte Carlo Inputs'!$C$14*(H9344-G9344)</f>
        <v>1567.2561638224668</v>
      </c>
      <c r="N9344" s="16">
        <f>I9344*$E9344*(1-'Monte Carlo Inputs'!$C$11)+I9344*'Monte Carlo Inputs'!$C$12-I9344*'Monte Carlo Inputs'!$C$13-'Monte Carlo Inputs'!$C$14*(I9344-H9344)</f>
        <v>1777.5137471847233</v>
      </c>
      <c r="O9344" s="16">
        <f>J9344*$E9344*(1-'Monte Carlo Inputs'!$C$11)+J9344*'Monte Carlo Inputs'!$C$12-J9344*'Monte Carlo Inputs'!$C$13-'Monte Carlo Inputs'!$C$14*(J9344-I9344)</f>
        <v>2015.9787495904075</v>
      </c>
    </row>
    <row r="9345" spans="1:15">
      <c r="A9345">
        <v>9341</v>
      </c>
      <c r="B9345" s="39">
        <v>-0.78093500324315568</v>
      </c>
      <c r="C9345" s="39">
        <v>-0.2682302897418723</v>
      </c>
      <c r="D9345" s="29">
        <f>'Monte Carlo Inputs'!$C$6+'Monte Carlo Inputs'!$D$6*B9345</f>
        <v>7.5717615609416061E-2</v>
      </c>
      <c r="E9345" s="29">
        <f>'Monte Carlo Inputs'!$C$7+'Monte Carlo Inputs'!$D$7*C9345</f>
        <v>0.5732213714588289</v>
      </c>
      <c r="F9345" s="16">
        <f>'Monte Carlo Inputs'!$C$17*(1+$D9345)</f>
        <v>2613.025660076833</v>
      </c>
      <c r="G9345" s="16">
        <f t="shared" ref="G9345:J9345" si="9339">F9345*(1+$D9345)</f>
        <v>2810.8777325840715</v>
      </c>
      <c r="H9345" s="16">
        <f t="shared" si="9339"/>
        <v>3023.7106922649396</v>
      </c>
      <c r="I9345" s="16">
        <f t="shared" si="9339"/>
        <v>3252.6588561759377</v>
      </c>
      <c r="J9345" s="16">
        <f t="shared" si="9339"/>
        <v>3498.9424291564305</v>
      </c>
      <c r="K9345" s="16">
        <f>F9345*$E9345*(1-'Monte Carlo Inputs'!$C$11)+F9345*'Monte Carlo Inputs'!$C$12-F9345*'Monte Carlo Inputs'!$C$13-'Monte Carlo Inputs'!$C$14*(F9345-'Monte Carlo Inputs'!$C$17)</f>
        <v>1168.9568230250504</v>
      </c>
      <c r="L9345" s="16">
        <f>G9345*$E9345*(1-'Monte Carlo Inputs'!$C$11)+G9345*'Monte Carlo Inputs'!$C$12-G9345*'Monte Carlo Inputs'!$C$13-'Monte Carlo Inputs'!$C$14*(G9345-F9345)</f>
        <v>1257.4674464148654</v>
      </c>
      <c r="M9345" s="16">
        <f>H9345*$E9345*(1-'Monte Carlo Inputs'!$C$11)+H9345*'Monte Carlo Inputs'!$C$12-H9345*'Monte Carlo Inputs'!$C$13-'Monte Carlo Inputs'!$C$14*(H9345-G9345)</f>
        <v>1352.6798831638603</v>
      </c>
      <c r="N9345" s="16">
        <f>I9345*$E9345*(1-'Monte Carlo Inputs'!$C$11)+I9345*'Monte Carlo Inputs'!$C$12-I9345*'Monte Carlo Inputs'!$C$13-'Monte Carlo Inputs'!$C$14*(I9345-H9345)</f>
        <v>1455.1015785998516</v>
      </c>
      <c r="O9345" s="16">
        <f>J9345*$E9345*(1-'Monte Carlo Inputs'!$C$11)+J9345*'Monte Carlo Inputs'!$C$12-J9345*'Monte Carlo Inputs'!$C$13-'Monte Carlo Inputs'!$C$14*(J9345-I9345)</f>
        <v>1565.2784006009297</v>
      </c>
    </row>
    <row r="9346" spans="1:15">
      <c r="A9346">
        <v>9342</v>
      </c>
      <c r="B9346" s="39">
        <v>0.1149927117190262</v>
      </c>
      <c r="C9346" s="39">
        <v>-1.2327651915151818</v>
      </c>
      <c r="D9346" s="29">
        <f>'Monte Carlo Inputs'!$C$6+'Monte Carlo Inputs'!$D$6*B9346</f>
        <v>0.13375961791360577</v>
      </c>
      <c r="E9346" s="29">
        <f>'Monte Carlo Inputs'!$C$7+'Monte Carlo Inputs'!$D$7*C9346</f>
        <v>0.53869885262341555</v>
      </c>
      <c r="F9346" s="16">
        <f>'Monte Carlo Inputs'!$C$17*(1+$D9346)</f>
        <v>2754.0154878739404</v>
      </c>
      <c r="G9346" s="16">
        <f t="shared" ref="G9346:J9346" si="9340">F9346*(1+$D9346)</f>
        <v>3122.3915472601111</v>
      </c>
      <c r="H9346" s="16">
        <f t="shared" si="9340"/>
        <v>3540.0414475982961</v>
      </c>
      <c r="I9346" s="16">
        <f t="shared" si="9340"/>
        <v>4013.5560390273722</v>
      </c>
      <c r="J9346" s="16">
        <f t="shared" si="9340"/>
        <v>4550.4077612825185</v>
      </c>
      <c r="K9346" s="16">
        <f>F9346*$E9346*(1-'Monte Carlo Inputs'!$C$11)+F9346*'Monte Carlo Inputs'!$C$12-F9346*'Monte Carlo Inputs'!$C$13-'Monte Carlo Inputs'!$C$14*(F9346-'Monte Carlo Inputs'!$C$17)</f>
        <v>1166.5736124998662</v>
      </c>
      <c r="L9346" s="16">
        <f>G9346*$E9346*(1-'Monte Carlo Inputs'!$C$11)+G9346*'Monte Carlo Inputs'!$C$12-G9346*'Monte Carlo Inputs'!$C$13-'Monte Carlo Inputs'!$C$14*(G9346-F9346)</f>
        <v>1322.6140531759429</v>
      </c>
      <c r="M9346" s="16">
        <f>H9346*$E9346*(1-'Monte Carlo Inputs'!$C$11)+H9346*'Monte Carlo Inputs'!$C$12-H9346*'Monte Carlo Inputs'!$C$13-'Monte Carlo Inputs'!$C$14*(H9346-G9346)</f>
        <v>1499.526403575923</v>
      </c>
      <c r="N9346" s="16">
        <f>I9346*$E9346*(1-'Monte Carlo Inputs'!$C$11)+I9346*'Monte Carlo Inputs'!$C$12-I9346*'Monte Carlo Inputs'!$C$13-'Monte Carlo Inputs'!$C$14*(I9346-H9346)</f>
        <v>1700.1024823696016</v>
      </c>
      <c r="O9346" s="16">
        <f>J9346*$E9346*(1-'Monte Carlo Inputs'!$C$11)+J9346*'Monte Carlo Inputs'!$C$12-J9346*'Monte Carlo Inputs'!$C$13-'Monte Carlo Inputs'!$C$14*(J9346-I9346)</f>
        <v>1927.5075408253322</v>
      </c>
    </row>
    <row r="9347" spans="1:15">
      <c r="A9347">
        <v>9343</v>
      </c>
      <c r="B9347" s="39">
        <v>-0.12459885829387772</v>
      </c>
      <c r="C9347" s="39">
        <v>-0.48464494198323177</v>
      </c>
      <c r="D9347" s="29">
        <f>'Monte Carlo Inputs'!$C$6+'Monte Carlo Inputs'!$D$6*B9347</f>
        <v>0.11823785848311377</v>
      </c>
      <c r="E9347" s="29">
        <f>'Monte Carlo Inputs'!$C$7+'Monte Carlo Inputs'!$D$7*C9347</f>
        <v>0.56547548388697855</v>
      </c>
      <c r="F9347" s="16">
        <f>'Monte Carlo Inputs'!$C$17*(1+$D9347)</f>
        <v>2716.3115820413323</v>
      </c>
      <c r="G9347" s="16">
        <f t="shared" ref="G9347:J9347" si="9341">F9347*(1+$D9347)</f>
        <v>3037.4824464747785</v>
      </c>
      <c r="H9347" s="16">
        <f t="shared" si="9341"/>
        <v>3396.6278661260058</v>
      </c>
      <c r="I9347" s="16">
        <f t="shared" si="9341"/>
        <v>3798.2378710808134</v>
      </c>
      <c r="J9347" s="16">
        <f t="shared" si="9341"/>
        <v>4247.33338296687</v>
      </c>
      <c r="K9347" s="16">
        <f>F9347*$E9347*(1-'Monte Carlo Inputs'!$C$11)+F9347*'Monte Carlo Inputs'!$C$12-F9347*'Monte Carlo Inputs'!$C$13-'Monte Carlo Inputs'!$C$14*(F9347-'Monte Carlo Inputs'!$C$17)</f>
        <v>1201.8004539045319</v>
      </c>
      <c r="L9347" s="16">
        <f>G9347*$E9347*(1-'Monte Carlo Inputs'!$C$11)+G9347*'Monte Carlo Inputs'!$C$12-G9347*'Monte Carlo Inputs'!$C$13-'Monte Carlo Inputs'!$C$14*(G9347-F9347)</f>
        <v>1343.8987658982383</v>
      </c>
      <c r="M9347" s="16">
        <f>H9347*$E9347*(1-'Monte Carlo Inputs'!$C$11)+H9347*'Monte Carlo Inputs'!$C$12-H9347*'Monte Carlo Inputs'!$C$13-'Monte Carlo Inputs'!$C$14*(H9347-G9347)</f>
        <v>1502.7984779961457</v>
      </c>
      <c r="N9347" s="16">
        <f>I9347*$E9347*(1-'Monte Carlo Inputs'!$C$11)+I9347*'Monte Carlo Inputs'!$C$12-I9347*'Monte Carlo Inputs'!$C$13-'Monte Carlo Inputs'!$C$14*(I9347-H9347)</f>
        <v>1680.4861517660929</v>
      </c>
      <c r="O9347" s="16">
        <f>J9347*$E9347*(1-'Monte Carlo Inputs'!$C$11)+J9347*'Monte Carlo Inputs'!$C$12-J9347*'Monte Carlo Inputs'!$C$13-'Monte Carlo Inputs'!$C$14*(J9347-I9347)</f>
        <v>1879.1832355614447</v>
      </c>
    </row>
    <row r="9348" spans="1:15">
      <c r="A9348">
        <v>9344</v>
      </c>
      <c r="B9348" s="39">
        <v>0.99769738828617982</v>
      </c>
      <c r="C9348" s="39">
        <v>-0.71036687957996614</v>
      </c>
      <c r="D9348" s="29">
        <f>'Monte Carlo Inputs'!$C$6+'Monte Carlo Inputs'!$D$6*B9348</f>
        <v>0.19094497563344415</v>
      </c>
      <c r="E9348" s="29">
        <f>'Monte Carlo Inputs'!$C$7+'Monte Carlo Inputs'!$D$7*C9348</f>
        <v>0.55739647106129153</v>
      </c>
      <c r="F9348" s="16">
        <f>'Monte Carlo Inputs'!$C$17*(1+$D9348)</f>
        <v>2892.9244403111998</v>
      </c>
      <c r="G9348" s="16">
        <f t="shared" ref="G9348:J9348" si="9342">F9348*(1+$D9348)</f>
        <v>3445.3138270758172</v>
      </c>
      <c r="H9348" s="16">
        <f t="shared" si="9342"/>
        <v>4103.1791918363779</v>
      </c>
      <c r="I9348" s="16">
        <f t="shared" si="9342"/>
        <v>4886.6606426412309</v>
      </c>
      <c r="J9348" s="16">
        <f t="shared" si="9342"/>
        <v>5819.743939979272</v>
      </c>
      <c r="K9348" s="16">
        <f>F9348*$E9348*(1-'Monte Carlo Inputs'!$C$11)+F9348*'Monte Carlo Inputs'!$C$12-F9348*'Monte Carlo Inputs'!$C$13-'Monte Carlo Inputs'!$C$14*(F9348-'Monte Carlo Inputs'!$C$17)</f>
        <v>1265.9574953157146</v>
      </c>
      <c r="L9348" s="16">
        <f>G9348*$E9348*(1-'Monte Carlo Inputs'!$C$11)+G9348*'Monte Carlo Inputs'!$C$12-G9348*'Monte Carlo Inputs'!$C$13-'Monte Carlo Inputs'!$C$14*(G9348-F9348)</f>
        <v>1507.6857184117498</v>
      </c>
      <c r="M9348" s="16">
        <f>H9348*$E9348*(1-'Monte Carlo Inputs'!$C$11)+H9348*'Monte Carlo Inputs'!$C$12-H9348*'Monte Carlo Inputs'!$C$13-'Monte Carlo Inputs'!$C$14*(H9348-G9348)</f>
        <v>1795.5707311767731</v>
      </c>
      <c r="N9348" s="16">
        <f>I9348*$E9348*(1-'Monte Carlo Inputs'!$C$11)+I9348*'Monte Carlo Inputs'!$C$12-I9348*'Monte Carlo Inputs'!$C$13-'Monte Carlo Inputs'!$C$14*(I9348-H9348)</f>
        <v>2138.425940689448</v>
      </c>
      <c r="O9348" s="16">
        <f>J9348*$E9348*(1-'Monte Carlo Inputs'!$C$11)+J9348*'Monte Carlo Inputs'!$C$12-J9348*'Monte Carlo Inputs'!$C$13-'Monte Carlo Inputs'!$C$14*(J9348-I9348)</f>
        <v>2546.7476298283204</v>
      </c>
    </row>
    <row r="9349" spans="1:15">
      <c r="A9349">
        <v>9345</v>
      </c>
      <c r="B9349" s="39">
        <v>-0.9452752620728252</v>
      </c>
      <c r="C9349" s="39">
        <v>1.1225773436288331</v>
      </c>
      <c r="D9349" s="29">
        <f>'Monte Carlo Inputs'!$C$6+'Monte Carlo Inputs'!$D$6*B9349</f>
        <v>6.507095570330361E-2</v>
      </c>
      <c r="E9349" s="29">
        <f>'Monte Carlo Inputs'!$C$7+'Monte Carlo Inputs'!$D$7*C9349</f>
        <v>0.62300099335867121</v>
      </c>
      <c r="F9349" s="16">
        <f>'Monte Carlo Inputs'!$C$17*(1+$D9349)</f>
        <v>2587.163858498895</v>
      </c>
      <c r="G9349" s="16">
        <f t="shared" ref="G9349:J9349" si="9343">F9349*(1+$D9349)</f>
        <v>2755.5130833324647</v>
      </c>
      <c r="H9349" s="16">
        <f t="shared" si="9343"/>
        <v>2934.8169531178651</v>
      </c>
      <c r="I9349" s="16">
        <f t="shared" si="9343"/>
        <v>3125.7882970715018</v>
      </c>
      <c r="J9349" s="16">
        <f t="shared" si="9343"/>
        <v>3329.1863288881464</v>
      </c>
      <c r="K9349" s="16">
        <f>F9349*$E9349*(1-'Monte Carlo Inputs'!$C$11)+F9349*'Monte Carlo Inputs'!$C$12-F9349*'Monte Carlo Inputs'!$C$13-'Monte Carlo Inputs'!$C$14*(F9349-'Monte Carlo Inputs'!$C$17)</f>
        <v>1248.626430148184</v>
      </c>
      <c r="L9349" s="16">
        <f>G9349*$E9349*(1-'Monte Carlo Inputs'!$C$11)+G9349*'Monte Carlo Inputs'!$C$12-G9349*'Monte Carlo Inputs'!$C$13-'Monte Carlo Inputs'!$C$14*(G9349-F9349)</f>
        <v>1329.8757452743305</v>
      </c>
      <c r="M9349" s="16">
        <f>H9349*$E9349*(1-'Monte Carlo Inputs'!$C$11)+H9349*'Monte Carlo Inputs'!$C$12-H9349*'Monte Carlo Inputs'!$C$13-'Monte Carlo Inputs'!$C$14*(H9349-G9349)</f>
        <v>1416.4120309859745</v>
      </c>
      <c r="N9349" s="16">
        <f>I9349*$E9349*(1-'Monte Carlo Inputs'!$C$11)+I9349*'Monte Carlo Inputs'!$C$12-I9349*'Monte Carlo Inputs'!$C$13-'Monte Carlo Inputs'!$C$14*(I9349-H9349)</f>
        <v>1508.579315511889</v>
      </c>
      <c r="O9349" s="16">
        <f>J9349*$E9349*(1-'Monte Carlo Inputs'!$C$11)+J9349*'Monte Carlo Inputs'!$C$12-J9349*'Monte Carlo Inputs'!$C$13-'Monte Carlo Inputs'!$C$14*(J9349-I9349)</f>
        <v>1606.7440133264831</v>
      </c>
    </row>
    <row r="9350" spans="1:15">
      <c r="A9350">
        <v>9346</v>
      </c>
      <c r="B9350" s="39">
        <v>-1.6007033197022209</v>
      </c>
      <c r="C9350" s="39">
        <v>-0.4272351589656419</v>
      </c>
      <c r="D9350" s="29">
        <f>'Monte Carlo Inputs'!$C$6+'Monte Carlo Inputs'!$D$6*B9350</f>
        <v>2.260954258275763E-2</v>
      </c>
      <c r="E9350" s="29">
        <f>'Monte Carlo Inputs'!$C$7+'Monte Carlo Inputs'!$D$7*C9350</f>
        <v>0.56753028803343086</v>
      </c>
      <c r="F9350" s="16">
        <f>'Monte Carlo Inputs'!$C$17*(1+$D9350)</f>
        <v>2484.0208398877771</v>
      </c>
      <c r="G9350" s="16">
        <f t="shared" ref="G9350:J9350" si="9344">F9350*(1+$D9350)</f>
        <v>2540.1834148436774</v>
      </c>
      <c r="H9350" s="16">
        <f t="shared" si="9344"/>
        <v>2597.6157999296006</v>
      </c>
      <c r="I9350" s="16">
        <f t="shared" si="9344"/>
        <v>2656.3467049717533</v>
      </c>
      <c r="J9350" s="16">
        <f t="shared" si="9344"/>
        <v>2716.4054889123804</v>
      </c>
      <c r="K9350" s="16">
        <f>F9350*$E9350*(1-'Monte Carlo Inputs'!$C$11)+F9350*'Monte Carlo Inputs'!$C$12-F9350*'Monte Carlo Inputs'!$C$13-'Monte Carlo Inputs'!$C$14*(F9350-'Monte Carlo Inputs'!$C$17)</f>
        <v>1099.1758407620152</v>
      </c>
      <c r="L9350" s="16">
        <f>G9350*$E9350*(1-'Monte Carlo Inputs'!$C$11)+G9350*'Monte Carlo Inputs'!$C$12-G9350*'Monte Carlo Inputs'!$C$13-'Monte Carlo Inputs'!$C$14*(G9350-F9350)</f>
        <v>1124.0277037396622</v>
      </c>
      <c r="M9350" s="16">
        <f>H9350*$E9350*(1-'Monte Carlo Inputs'!$C$11)+H9350*'Monte Carlo Inputs'!$C$12-H9350*'Monte Carlo Inputs'!$C$13-'Monte Carlo Inputs'!$C$14*(H9350-G9350)</f>
        <v>1149.4414559715638</v>
      </c>
      <c r="N9350" s="16">
        <f>I9350*$E9350*(1-'Monte Carlo Inputs'!$C$11)+I9350*'Monte Carlo Inputs'!$C$12-I9350*'Monte Carlo Inputs'!$C$13-'Monte Carlo Inputs'!$C$14*(I9350-H9350)</f>
        <v>1175.4298015167399</v>
      </c>
      <c r="O9350" s="16">
        <f>J9350*$E9350*(1-'Monte Carlo Inputs'!$C$11)+J9350*'Monte Carlo Inputs'!$C$12-J9350*'Monte Carlo Inputs'!$C$13-'Monte Carlo Inputs'!$C$14*(J9350-I9350)</f>
        <v>1202.0057316671753</v>
      </c>
    </row>
    <row r="9351" spans="1:15">
      <c r="A9351">
        <v>9347</v>
      </c>
      <c r="B9351" s="39">
        <v>0.37438057042144579</v>
      </c>
      <c r="C9351" s="39">
        <v>4.0333292621668793E-2</v>
      </c>
      <c r="D9351" s="29">
        <f>'Monte Carlo Inputs'!$C$6+'Monte Carlo Inputs'!$D$6*B9351</f>
        <v>0.15056386499856192</v>
      </c>
      <c r="E9351" s="29">
        <f>'Monte Carlo Inputs'!$C$7+'Monte Carlo Inputs'!$D$7*C9351</f>
        <v>0.584265442611136</v>
      </c>
      <c r="F9351" s="16">
        <f>'Monte Carlo Inputs'!$C$17*(1+$D9351)</f>
        <v>2794.8346844680073</v>
      </c>
      <c r="G9351" s="16">
        <f t="shared" ref="G9351:J9351" si="9345">F9351*(1+$D9351)</f>
        <v>3215.6357965935467</v>
      </c>
      <c r="H9351" s="16">
        <f t="shared" si="9345"/>
        <v>3699.7943505564003</v>
      </c>
      <c r="I9351" s="16">
        <f t="shared" si="9345"/>
        <v>4256.8496876760164</v>
      </c>
      <c r="J9351" s="16">
        <f t="shared" si="9345"/>
        <v>4897.7774293704388</v>
      </c>
      <c r="K9351" s="16">
        <f>F9351*$E9351*(1-'Monte Carlo Inputs'!$C$11)+F9351*'Monte Carlo Inputs'!$C$12-F9351*'Monte Carlo Inputs'!$C$13-'Monte Carlo Inputs'!$C$14*(F9351-'Monte Carlo Inputs'!$C$17)</f>
        <v>1275.0873642173467</v>
      </c>
      <c r="L9351" s="16">
        <f>G9351*$E9351*(1-'Monte Carlo Inputs'!$C$11)+G9351*'Monte Carlo Inputs'!$C$12-G9351*'Monte Carlo Inputs'!$C$13-'Monte Carlo Inputs'!$C$14*(G9351-F9351)</f>
        <v>1467.0694459847396</v>
      </c>
      <c r="M9351" s="16">
        <f>H9351*$E9351*(1-'Monte Carlo Inputs'!$C$11)+H9351*'Monte Carlo Inputs'!$C$12-H9351*'Monte Carlo Inputs'!$C$13-'Monte Carlo Inputs'!$C$14*(H9351-G9351)</f>
        <v>1687.9570919935006</v>
      </c>
      <c r="N9351" s="16">
        <f>I9351*$E9351*(1-'Monte Carlo Inputs'!$C$11)+I9351*'Monte Carlo Inputs'!$C$12-I9351*'Monte Carlo Inputs'!$C$13-'Monte Carlo Inputs'!$C$14*(I9351-H9351)</f>
        <v>1942.1024357157753</v>
      </c>
      <c r="O9351" s="16">
        <f>J9351*$E9351*(1-'Monte Carlo Inputs'!$C$11)+J9351*'Monte Carlo Inputs'!$C$12-J9351*'Monte Carlo Inputs'!$C$13-'Monte Carlo Inputs'!$C$14*(J9351-I9351)</f>
        <v>2234.5128846602643</v>
      </c>
    </row>
    <row r="9352" spans="1:15">
      <c r="A9352">
        <v>9348</v>
      </c>
      <c r="B9352" s="39">
        <v>-0.17869723052644909</v>
      </c>
      <c r="C9352" s="39">
        <v>7.0516037390726552E-2</v>
      </c>
      <c r="D9352" s="29">
        <f>'Monte Carlo Inputs'!$C$6+'Monte Carlo Inputs'!$D$6*B9352</f>
        <v>0.11473313617869398</v>
      </c>
      <c r="E9352" s="29">
        <f>'Monte Carlo Inputs'!$C$7+'Monte Carlo Inputs'!$D$7*C9352</f>
        <v>0.5853457398330183</v>
      </c>
      <c r="F9352" s="16">
        <f>'Monte Carlo Inputs'!$C$17*(1+$D9352)</f>
        <v>2707.7982610916661</v>
      </c>
      <c r="G9352" s="16">
        <f t="shared" ref="G9352:J9352" si="9346">F9352*(1+$D9352)</f>
        <v>3018.4724477259274</v>
      </c>
      <c r="H9352" s="16">
        <f t="shared" si="9346"/>
        <v>3364.7912581225023</v>
      </c>
      <c r="I9352" s="16">
        <f t="shared" si="9346"/>
        <v>3750.8443117535508</v>
      </c>
      <c r="J9352" s="16">
        <f t="shared" si="9346"/>
        <v>4181.1904429590513</v>
      </c>
      <c r="K9352" s="16">
        <f>F9352*$E9352*(1-'Monte Carlo Inputs'!$C$11)+F9352*'Monte Carlo Inputs'!$C$12-F9352*'Monte Carlo Inputs'!$C$13-'Monte Carlo Inputs'!$C$14*(F9352-'Monte Carlo Inputs'!$C$17)</f>
        <v>1236.192146444635</v>
      </c>
      <c r="L9352" s="16">
        <f>G9352*$E9352*(1-'Monte Carlo Inputs'!$C$11)+G9352*'Monte Carlo Inputs'!$C$12-G9352*'Monte Carlo Inputs'!$C$13-'Monte Carlo Inputs'!$C$14*(G9352-F9352)</f>
        <v>1378.0243483256993</v>
      </c>
      <c r="M9352" s="16">
        <f>H9352*$E9352*(1-'Monte Carlo Inputs'!$C$11)+H9352*'Monte Carlo Inputs'!$C$12-H9352*'Monte Carlo Inputs'!$C$13-'Monte Carlo Inputs'!$C$14*(H9352-G9352)</f>
        <v>1536.1294035397077</v>
      </c>
      <c r="N9352" s="16">
        <f>I9352*$E9352*(1-'Monte Carlo Inputs'!$C$11)+I9352*'Monte Carlo Inputs'!$C$12-I9352*'Monte Carlo Inputs'!$C$13-'Monte Carlo Inputs'!$C$14*(I9352-H9352)</f>
        <v>1712.3743475841254</v>
      </c>
      <c r="O9352" s="16">
        <f>J9352*$E9352*(1-'Monte Carlo Inputs'!$C$11)+J9352*'Monte Carlo Inputs'!$C$12-J9352*'Monte Carlo Inputs'!$C$13-'Monte Carlo Inputs'!$C$14*(J9352-I9352)</f>
        <v>1908.8404267943979</v>
      </c>
    </row>
    <row r="9353" spans="1:15">
      <c r="A9353">
        <v>9349</v>
      </c>
      <c r="B9353" s="39">
        <v>-0.16806898713296492</v>
      </c>
      <c r="C9353" s="39">
        <v>-4.5904629701812458E-2</v>
      </c>
      <c r="D9353" s="29">
        <f>'Monte Carlo Inputs'!$C$6+'Monte Carlo Inputs'!$D$6*B9353</f>
        <v>0.11542167892297121</v>
      </c>
      <c r="E9353" s="29">
        <f>'Monte Carlo Inputs'!$C$7+'Monte Carlo Inputs'!$D$7*C9353</f>
        <v>0.5811788251209179</v>
      </c>
      <c r="F9353" s="16">
        <f>'Monte Carlo Inputs'!$C$17*(1+$D9353)</f>
        <v>2709.4708002717898</v>
      </c>
      <c r="G9353" s="16">
        <f t="shared" ref="G9353:J9353" si="9347">F9353*(1+$D9353)</f>
        <v>3022.2024690319263</v>
      </c>
      <c r="H9353" s="16">
        <f t="shared" si="9347"/>
        <v>3371.03015205274</v>
      </c>
      <c r="I9353" s="16">
        <f t="shared" si="9347"/>
        <v>3760.1201119026259</v>
      </c>
      <c r="J9353" s="16">
        <f t="shared" si="9347"/>
        <v>4194.1194881704569</v>
      </c>
      <c r="K9353" s="16">
        <f>F9353*$E9353*(1-'Monte Carlo Inputs'!$C$11)+F9353*'Monte Carlo Inputs'!$C$12-F9353*'Monte Carlo Inputs'!$C$13-'Monte Carlo Inputs'!$C$14*(F9353-'Monte Carlo Inputs'!$C$17)</f>
        <v>1228.9471082283123</v>
      </c>
      <c r="L9353" s="16">
        <f>G9353*$E9353*(1-'Monte Carlo Inputs'!$C$11)+G9353*'Monte Carlo Inputs'!$C$12-G9353*'Monte Carlo Inputs'!$C$13-'Monte Carlo Inputs'!$C$14*(G9353-F9353)</f>
        <v>1370.7942467675546</v>
      </c>
      <c r="M9353" s="16">
        <f>H9353*$E9353*(1-'Monte Carlo Inputs'!$C$11)+H9353*'Monte Carlo Inputs'!$C$12-H9353*'Monte Carlo Inputs'!$C$13-'Monte Carlo Inputs'!$C$14*(H9353-G9353)</f>
        <v>1529.0136201874152</v>
      </c>
      <c r="N9353" s="16">
        <f>I9353*$E9353*(1-'Monte Carlo Inputs'!$C$11)+I9353*'Monte Carlo Inputs'!$C$12-I9353*'Monte Carlo Inputs'!$C$13-'Monte Carlo Inputs'!$C$14*(I9353-H9353)</f>
        <v>1705.494939325537</v>
      </c>
      <c r="O9353" s="16">
        <f>J9353*$E9353*(1-'Monte Carlo Inputs'!$C$11)+J9353*'Monte Carlo Inputs'!$C$12-J9353*'Monte Carlo Inputs'!$C$13-'Monte Carlo Inputs'!$C$14*(J9353-I9353)</f>
        <v>1902.346028617121</v>
      </c>
    </row>
    <row r="9354" spans="1:15">
      <c r="A9354">
        <v>9350</v>
      </c>
      <c r="B9354" s="39">
        <v>0.45865790791242667</v>
      </c>
      <c r="C9354" s="39">
        <v>0.11865335027083083</v>
      </c>
      <c r="D9354" s="29">
        <f>'Monte Carlo Inputs'!$C$6+'Monte Carlo Inputs'!$D$6*B9354</f>
        <v>0.1560237088399247</v>
      </c>
      <c r="E9354" s="29">
        <f>'Monte Carlo Inputs'!$C$7+'Monte Carlo Inputs'!$D$7*C9354</f>
        <v>0.58706866482778453</v>
      </c>
      <c r="F9354" s="16">
        <f>'Monte Carlo Inputs'!$C$17*(1+$D9354)</f>
        <v>2808.0971911430615</v>
      </c>
      <c r="G9354" s="16">
        <f t="shared" ref="G9354:J9354" si="9348">F9354*(1+$D9354)</f>
        <v>3246.2269296881773</v>
      </c>
      <c r="H9354" s="16">
        <f t="shared" si="9348"/>
        <v>3752.7152949941683</v>
      </c>
      <c r="I9354" s="16">
        <f t="shared" si="9348"/>
        <v>4338.2278535394707</v>
      </c>
      <c r="J9354" s="16">
        <f t="shared" si="9348"/>
        <v>5015.0942530413649</v>
      </c>
      <c r="K9354" s="16">
        <f>F9354*$E9354*(1-'Monte Carlo Inputs'!$C$11)+F9354*'Monte Carlo Inputs'!$C$12-F9354*'Monte Carlo Inputs'!$C$13-'Monte Carlo Inputs'!$C$14*(F9354-'Monte Carlo Inputs'!$C$17)</f>
        <v>1286.9326538694002</v>
      </c>
      <c r="L9354" s="16">
        <f>G9354*$E9354*(1-'Monte Carlo Inputs'!$C$11)+G9354*'Monte Carlo Inputs'!$C$12-G9354*'Monte Carlo Inputs'!$C$13-'Monte Carlo Inputs'!$C$14*(G9354-F9354)</f>
        <v>1487.7246595533109</v>
      </c>
      <c r="M9354" s="16">
        <f>H9354*$E9354*(1-'Monte Carlo Inputs'!$C$11)+H9354*'Monte Carlo Inputs'!$C$12-H9354*'Monte Carlo Inputs'!$C$13-'Monte Carlo Inputs'!$C$14*(H9354-G9354)</f>
        <v>1719.8449786694327</v>
      </c>
      <c r="N9354" s="16">
        <f>I9354*$E9354*(1-'Monte Carlo Inputs'!$C$11)+I9354*'Monte Carlo Inputs'!$C$12-I9354*'Monte Carlo Inputs'!$C$13-'Monte Carlo Inputs'!$C$14*(I9354-H9354)</f>
        <v>1988.1815708711592</v>
      </c>
      <c r="O9354" s="16">
        <f>J9354*$E9354*(1-'Monte Carlo Inputs'!$C$11)+J9354*'Monte Carlo Inputs'!$C$12-J9354*'Monte Carlo Inputs'!$C$13-'Monte Carlo Inputs'!$C$14*(J9354-I9354)</f>
        <v>2298.3850334056647</v>
      </c>
    </row>
    <row r="9355" spans="1:15">
      <c r="A9355">
        <v>9351</v>
      </c>
      <c r="B9355" s="39">
        <v>-0.14413691577455345</v>
      </c>
      <c r="C9355" s="39">
        <v>-0.62663465034080912</v>
      </c>
      <c r="D9355" s="29">
        <f>'Monte Carlo Inputs'!$C$6+'Monte Carlo Inputs'!$D$6*B9355</f>
        <v>0.11697210014304429</v>
      </c>
      <c r="E9355" s="29">
        <f>'Monte Carlo Inputs'!$C$7+'Monte Carlo Inputs'!$D$7*C9355</f>
        <v>0.56039340508174584</v>
      </c>
      <c r="F9355" s="16">
        <f>'Monte Carlo Inputs'!$C$17*(1+$D9355)</f>
        <v>2713.2369284574697</v>
      </c>
      <c r="G9355" s="16">
        <f t="shared" ref="G9355:J9355" si="9349">F9355*(1+$D9355)</f>
        <v>3030.6099501648032</v>
      </c>
      <c r="H9355" s="16">
        <f t="shared" si="9349"/>
        <v>3385.1067607499872</v>
      </c>
      <c r="I9355" s="16">
        <f t="shared" si="9349"/>
        <v>3781.069807763331</v>
      </c>
      <c r="J9355" s="16">
        <f t="shared" si="9349"/>
        <v>4223.3494839648647</v>
      </c>
      <c r="K9355" s="16">
        <f>F9355*$E9355*(1-'Monte Carlo Inputs'!$C$11)+F9355*'Monte Carlo Inputs'!$C$12-F9355*'Monte Carlo Inputs'!$C$13-'Monte Carlo Inputs'!$C$14*(F9355-'Monte Carlo Inputs'!$C$17)</f>
        <v>1190.5822187451545</v>
      </c>
      <c r="L9355" s="16">
        <f>G9355*$E9355*(1-'Monte Carlo Inputs'!$C$11)+G9355*'Monte Carlo Inputs'!$C$12-G9355*'Monte Carlo Inputs'!$C$13-'Monte Carlo Inputs'!$C$14*(G9355-F9355)</f>
        <v>1329.847121264741</v>
      </c>
      <c r="M9355" s="16">
        <f>H9355*$E9355*(1-'Monte Carlo Inputs'!$C$11)+H9355*'Monte Carlo Inputs'!$C$12-H9355*'Monte Carlo Inputs'!$C$13-'Monte Carlo Inputs'!$C$14*(H9355-G9355)</f>
        <v>1485.4021319082594</v>
      </c>
      <c r="N9355" s="16">
        <f>I9355*$E9355*(1-'Monte Carlo Inputs'!$C$11)+I9355*'Monte Carlo Inputs'!$C$12-I9355*'Monte Carlo Inputs'!$C$13-'Monte Carlo Inputs'!$C$14*(I9355-H9355)</f>
        <v>1659.1527388345239</v>
      </c>
      <c r="O9355" s="16">
        <f>J9355*$E9355*(1-'Monte Carlo Inputs'!$C$11)+J9355*'Monte Carlo Inputs'!$C$12-J9355*'Monte Carlo Inputs'!$C$13-'Monte Carlo Inputs'!$C$14*(J9355-I9355)</f>
        <v>1853.2273191540821</v>
      </c>
    </row>
    <row r="9356" spans="1:15">
      <c r="A9356">
        <v>9352</v>
      </c>
      <c r="B9356" s="39">
        <v>-0.15636637234840309</v>
      </c>
      <c r="C9356" s="39">
        <v>0.99761803181843445</v>
      </c>
      <c r="D9356" s="29">
        <f>'Monte Carlo Inputs'!$C$6+'Monte Carlo Inputs'!$D$6*B9356</f>
        <v>0.11617982400872655</v>
      </c>
      <c r="E9356" s="29">
        <f>'Monte Carlo Inputs'!$C$7+'Monte Carlo Inputs'!$D$7*C9356</f>
        <v>0.61852846448729115</v>
      </c>
      <c r="F9356" s="16">
        <f>'Monte Carlo Inputs'!$C$17*(1+$D9356)</f>
        <v>2711.3124104995982</v>
      </c>
      <c r="G9356" s="16">
        <f t="shared" ref="G9356:J9356" si="9350">F9356*(1+$D9356)</f>
        <v>3026.3122091841178</v>
      </c>
      <c r="H9356" s="16">
        <f t="shared" si="9350"/>
        <v>3377.9086290425894</v>
      </c>
      <c r="I9356" s="16">
        <f t="shared" si="9350"/>
        <v>3770.3534590823165</v>
      </c>
      <c r="J9356" s="16">
        <f t="shared" si="9350"/>
        <v>4208.3924604091935</v>
      </c>
      <c r="K9356" s="16">
        <f>F9356*$E9356*(1-'Monte Carlo Inputs'!$C$11)+F9356*'Monte Carlo Inputs'!$C$12-F9356*'Monte Carlo Inputs'!$C$13-'Monte Carlo Inputs'!$C$14*(F9356-'Monte Carlo Inputs'!$C$17)</f>
        <v>1301.8686354664094</v>
      </c>
      <c r="L9356" s="16">
        <f>G9356*$E9356*(1-'Monte Carlo Inputs'!$C$11)+G9356*'Monte Carlo Inputs'!$C$12-G9356*'Monte Carlo Inputs'!$C$13-'Monte Carlo Inputs'!$C$14*(G9356-F9356)</f>
        <v>1453.1195044173776</v>
      </c>
      <c r="M9356" s="16">
        <f>H9356*$E9356*(1-'Monte Carlo Inputs'!$C$11)+H9356*'Monte Carlo Inputs'!$C$12-H9356*'Monte Carlo Inputs'!$C$13-'Monte Carlo Inputs'!$C$14*(H9356-G9356)</f>
        <v>1621.9426727042364</v>
      </c>
      <c r="N9356" s="16">
        <f>I9356*$E9356*(1-'Monte Carlo Inputs'!$C$11)+I9356*'Monte Carlo Inputs'!$C$12-I9356*'Monte Carlo Inputs'!$C$13-'Monte Carlo Inputs'!$C$14*(I9356-H9356)</f>
        <v>1810.3796869712585</v>
      </c>
      <c r="O9356" s="16">
        <f>J9356*$E9356*(1-'Monte Carlo Inputs'!$C$11)+J9356*'Monte Carlo Inputs'!$C$12-J9356*'Monte Carlo Inputs'!$C$13-'Monte Carlo Inputs'!$C$14*(J9356-I9356)</f>
        <v>2020.709280392553</v>
      </c>
    </row>
    <row r="9357" spans="1:15">
      <c r="A9357">
        <v>9353</v>
      </c>
      <c r="B9357" s="39">
        <v>1.0147129692953416</v>
      </c>
      <c r="C9357" s="39">
        <v>0.41364697131358347</v>
      </c>
      <c r="D9357" s="29">
        <f>'Monte Carlo Inputs'!$C$6+'Monte Carlo Inputs'!$D$6*B9357</f>
        <v>0.19204731723494553</v>
      </c>
      <c r="E9357" s="29">
        <f>'Monte Carlo Inputs'!$C$7+'Monte Carlo Inputs'!$D$7*C9357</f>
        <v>0.59762704153354396</v>
      </c>
      <c r="F9357" s="16">
        <f>'Monte Carlo Inputs'!$C$17*(1+$D9357)</f>
        <v>2895.6021382954063</v>
      </c>
      <c r="G9357" s="16">
        <f t="shared" ref="G9357:J9357" si="9351">F9357*(1+$D9357)</f>
        <v>3451.6947607348106</v>
      </c>
      <c r="H9357" s="16">
        <f t="shared" si="9351"/>
        <v>4114.5834794478478</v>
      </c>
      <c r="I9357" s="16">
        <f t="shared" si="9351"/>
        <v>4904.7781982150345</v>
      </c>
      <c r="J9357" s="16">
        <f t="shared" si="9351"/>
        <v>5846.7276928146821</v>
      </c>
      <c r="K9357" s="16">
        <f>F9357*$E9357*(1-'Monte Carlo Inputs'!$C$11)+F9357*'Monte Carlo Inputs'!$C$12-F9357*'Monte Carlo Inputs'!$C$13-'Monte Carlo Inputs'!$C$14*(F9357-'Monte Carlo Inputs'!$C$17)</f>
        <v>1350.0593333789357</v>
      </c>
      <c r="L9357" s="16">
        <f>G9357*$E9357*(1-'Monte Carlo Inputs'!$C$11)+G9357*'Monte Carlo Inputs'!$C$12-G9357*'Monte Carlo Inputs'!$C$13-'Monte Carlo Inputs'!$C$14*(G9357-F9357)</f>
        <v>1609.3346064623588</v>
      </c>
      <c r="M9357" s="16">
        <f>H9357*$E9357*(1-'Monte Carlo Inputs'!$C$11)+H9357*'Monte Carlo Inputs'!$C$12-H9357*'Monte Carlo Inputs'!$C$13-'Monte Carlo Inputs'!$C$14*(H9357-G9357)</f>
        <v>1918.4030001668114</v>
      </c>
      <c r="N9357" s="16">
        <f>I9357*$E9357*(1-'Monte Carlo Inputs'!$C$11)+I9357*'Monte Carlo Inputs'!$C$12-I9357*'Monte Carlo Inputs'!$C$13-'Monte Carlo Inputs'!$C$14*(I9357-H9357)</f>
        <v>2286.8271497243181</v>
      </c>
      <c r="O9357" s="16">
        <f>J9357*$E9357*(1-'Monte Carlo Inputs'!$C$11)+J9357*'Monte Carlo Inputs'!$C$12-J9357*'Monte Carlo Inputs'!$C$13-'Monte Carlo Inputs'!$C$14*(J9357-I9357)</f>
        <v>2726.0061688089108</v>
      </c>
    </row>
    <row r="9358" spans="1:15">
      <c r="A9358">
        <v>9354</v>
      </c>
      <c r="B9358" s="39">
        <v>0.1233065602796883</v>
      </c>
      <c r="C9358" s="39">
        <v>-0.13802442820402874</v>
      </c>
      <c r="D9358" s="29">
        <f>'Monte Carlo Inputs'!$C$6+'Monte Carlo Inputs'!$D$6*B9358</f>
        <v>0.13429822433157443</v>
      </c>
      <c r="E9358" s="29">
        <f>'Monte Carlo Inputs'!$C$7+'Monte Carlo Inputs'!$D$7*C9358</f>
        <v>0.57788168421594865</v>
      </c>
      <c r="F9358" s="16">
        <f>'Monte Carlo Inputs'!$C$17*(1+$D9358)</f>
        <v>2755.3238167238278</v>
      </c>
      <c r="G9358" s="16">
        <f t="shared" ref="G9358:J9358" si="9352">F9358*(1+$D9358)</f>
        <v>3125.3589127683344</v>
      </c>
      <c r="H9358" s="16">
        <f t="shared" si="9352"/>
        <v>3545.0890651519817</v>
      </c>
      <c r="I9358" s="16">
        <f t="shared" si="9352"/>
        <v>4021.1882316991741</v>
      </c>
      <c r="J9358" s="16">
        <f t="shared" si="9352"/>
        <v>4561.2266709193973</v>
      </c>
      <c r="K9358" s="16">
        <f>F9358*$E9358*(1-'Monte Carlo Inputs'!$C$11)+F9358*'Monte Carlo Inputs'!$C$12-F9358*'Monte Carlo Inputs'!$C$13-'Monte Carlo Inputs'!$C$14*(F9358-'Monte Carlo Inputs'!$C$17)</f>
        <v>1243.9695683344542</v>
      </c>
      <c r="L9358" s="16">
        <f>G9358*$E9358*(1-'Monte Carlo Inputs'!$C$11)+G9358*'Monte Carlo Inputs'!$C$12-G9358*'Monte Carlo Inputs'!$C$13-'Monte Carlo Inputs'!$C$14*(G9358-F9358)</f>
        <v>1411.0324724842865</v>
      </c>
      <c r="M9358" s="16">
        <f>H9358*$E9358*(1-'Monte Carlo Inputs'!$C$11)+H9358*'Monte Carlo Inputs'!$C$12-H9358*'Monte Carlo Inputs'!$C$13-'Monte Carlo Inputs'!$C$14*(H9358-G9358)</f>
        <v>1600.5316280131169</v>
      </c>
      <c r="N9358" s="16">
        <f>I9358*$E9358*(1-'Monte Carlo Inputs'!$C$11)+I9358*'Monte Carlo Inputs'!$C$12-I9358*'Monte Carlo Inputs'!$C$13-'Monte Carlo Inputs'!$C$14*(I9358-H9358)</f>
        <v>1815.4801836418028</v>
      </c>
      <c r="O9358" s="16">
        <f>J9358*$E9358*(1-'Monte Carlo Inputs'!$C$11)+J9358*'Monte Carlo Inputs'!$C$12-J9358*'Monte Carlo Inputs'!$C$13-'Monte Carlo Inputs'!$C$14*(J9358-I9358)</f>
        <v>2059.295948614058</v>
      </c>
    </row>
    <row r="9359" spans="1:15">
      <c r="A9359">
        <v>9355</v>
      </c>
      <c r="B9359" s="39">
        <v>-1.1420253519441144</v>
      </c>
      <c r="C9359" s="39">
        <v>1.6807463214918061E-2</v>
      </c>
      <c r="D9359" s="29">
        <f>'Monte Carlo Inputs'!$C$6+'Monte Carlo Inputs'!$D$6*B9359</f>
        <v>5.2324649300514253E-2</v>
      </c>
      <c r="E9359" s="29">
        <f>'Monte Carlo Inputs'!$C$7+'Monte Carlo Inputs'!$D$7*C9359</f>
        <v>0.58342340891456357</v>
      </c>
      <c r="F9359" s="16">
        <f>'Monte Carlo Inputs'!$C$17*(1+$D9359)</f>
        <v>2556.2018056158795</v>
      </c>
      <c r="G9359" s="16">
        <f t="shared" ref="G9359:J9359" si="9353">F9359*(1+$D9359)</f>
        <v>2689.9541686360717</v>
      </c>
      <c r="H9359" s="16">
        <f t="shared" si="9353"/>
        <v>2830.7050771444106</v>
      </c>
      <c r="I9359" s="16">
        <f t="shared" si="9353"/>
        <v>2978.8207275791769</v>
      </c>
      <c r="J9359" s="16">
        <f t="shared" si="9353"/>
        <v>3134.6864774788601</v>
      </c>
      <c r="K9359" s="16">
        <f>F9359*$E9359*(1-'Monte Carlo Inputs'!$C$11)+F9359*'Monte Carlo Inputs'!$C$12-F9359*'Monte Carlo Inputs'!$C$13-'Monte Carlo Inputs'!$C$14*(F9359-'Monte Carlo Inputs'!$C$17)</f>
        <v>1161.2074577034782</v>
      </c>
      <c r="L9359" s="16">
        <f>G9359*$E9359*(1-'Monte Carlo Inputs'!$C$11)+G9359*'Monte Carlo Inputs'!$C$12-G9359*'Monte Carlo Inputs'!$C$13-'Monte Carlo Inputs'!$C$14*(G9359-F9359)</f>
        <v>1221.9672306929544</v>
      </c>
      <c r="M9359" s="16">
        <f>H9359*$E9359*(1-'Monte Carlo Inputs'!$C$11)+H9359*'Monte Carlo Inputs'!$C$12-H9359*'Monte Carlo Inputs'!$C$13-'Monte Carlo Inputs'!$C$14*(H9359-G9359)</f>
        <v>1285.9062374956841</v>
      </c>
      <c r="N9359" s="16">
        <f>I9359*$E9359*(1-'Monte Carlo Inputs'!$C$11)+I9359*'Monte Carlo Inputs'!$C$12-I9359*'Monte Carlo Inputs'!$C$13-'Monte Carlo Inputs'!$C$14*(I9359-H9359)</f>
        <v>1353.1908304059898</v>
      </c>
      <c r="O9359" s="16">
        <f>J9359*$E9359*(1-'Monte Carlo Inputs'!$C$11)+J9359*'Monte Carlo Inputs'!$C$12-J9359*'Monte Carlo Inputs'!$C$13-'Monte Carlo Inputs'!$C$14*(J9359-I9359)</f>
        <v>1423.9960660436545</v>
      </c>
    </row>
    <row r="9360" spans="1:15">
      <c r="A9360">
        <v>9356</v>
      </c>
      <c r="B9360" s="39">
        <v>0.94821253342218903</v>
      </c>
      <c r="C9360" s="39">
        <v>0.19971534068544511</v>
      </c>
      <c r="D9360" s="29">
        <f>'Monte Carlo Inputs'!$C$6+'Monte Carlo Inputs'!$D$6*B9360</f>
        <v>0.18773913657737756</v>
      </c>
      <c r="E9360" s="29">
        <f>'Monte Carlo Inputs'!$C$7+'Monte Carlo Inputs'!$D$7*C9360</f>
        <v>0.58997002597685189</v>
      </c>
      <c r="F9360" s="16">
        <f>'Monte Carlo Inputs'!$C$17*(1+$D9360)</f>
        <v>2885.1371366601084</v>
      </c>
      <c r="G9360" s="16">
        <f t="shared" ref="G9360:J9360" si="9354">F9360*(1+$D9360)</f>
        <v>3426.7902916040043</v>
      </c>
      <c r="H9360" s="16">
        <f t="shared" si="9354"/>
        <v>4070.1329421814798</v>
      </c>
      <c r="I9360" s="16">
        <f t="shared" si="9354"/>
        <v>4834.2561865017724</v>
      </c>
      <c r="J9360" s="16">
        <f t="shared" si="9354"/>
        <v>5741.8352689494604</v>
      </c>
      <c r="K9360" s="16">
        <f>F9360*$E9360*(1-'Monte Carlo Inputs'!$C$11)+F9360*'Monte Carlo Inputs'!$C$12-F9360*'Monte Carlo Inputs'!$C$13-'Monte Carlo Inputs'!$C$14*(F9360-'Monte Carlo Inputs'!$C$17)</f>
        <v>1329.3131693835455</v>
      </c>
      <c r="L9360" s="16">
        <f>G9360*$E9360*(1-'Monte Carlo Inputs'!$C$11)+G9360*'Monte Carlo Inputs'!$C$12-G9360*'Monte Carlo Inputs'!$C$13-'Monte Carlo Inputs'!$C$14*(G9360-F9360)</f>
        <v>1578.8772760445497</v>
      </c>
      <c r="M9360" s="16">
        <f>H9360*$E9360*(1-'Monte Carlo Inputs'!$C$11)+H9360*'Monte Carlo Inputs'!$C$12-H9360*'Monte Carlo Inputs'!$C$13-'Monte Carlo Inputs'!$C$14*(H9360-G9360)</f>
        <v>1875.2943326107954</v>
      </c>
      <c r="N9360" s="16">
        <f>I9360*$E9360*(1-'Monte Carlo Inputs'!$C$11)+I9360*'Monte Carlo Inputs'!$C$12-I9360*'Monte Carlo Inputs'!$C$13-'Monte Carlo Inputs'!$C$14*(I9360-H9360)</f>
        <v>2227.360471443596</v>
      </c>
      <c r="O9360" s="16">
        <f>J9360*$E9360*(1-'Monte Carlo Inputs'!$C$11)+J9360*'Monte Carlo Inputs'!$C$12-J9360*'Monte Carlo Inputs'!$C$13-'Monte Carlo Inputs'!$C$14*(J9360-I9360)</f>
        <v>2645.5232031989967</v>
      </c>
    </row>
    <row r="9361" spans="1:15">
      <c r="A9361">
        <v>9357</v>
      </c>
      <c r="B9361" s="39">
        <v>0.57704621663920674</v>
      </c>
      <c r="C9361" s="39">
        <v>-0.53040628485047492</v>
      </c>
      <c r="D9361" s="29">
        <f>'Monte Carlo Inputs'!$C$6+'Monte Carlo Inputs'!$D$6*B9361</f>
        <v>0.16369340626434128</v>
      </c>
      <c r="E9361" s="29">
        <f>'Monte Carlo Inputs'!$C$7+'Monte Carlo Inputs'!$D$7*C9361</f>
        <v>0.5638375993291842</v>
      </c>
      <c r="F9361" s="16">
        <f>'Monte Carlo Inputs'!$C$17*(1+$D9361)</f>
        <v>2826.7276531567122</v>
      </c>
      <c r="G9361" s="16">
        <f t="shared" ref="G9361:J9361" si="9355">F9361*(1+$D9361)</f>
        <v>3289.4443312835419</v>
      </c>
      <c r="H9361" s="16">
        <f t="shared" si="9355"/>
        <v>3827.9046785882733</v>
      </c>
      <c r="I9361" s="16">
        <f t="shared" si="9355"/>
        <v>4454.5074342815969</v>
      </c>
      <c r="J9361" s="16">
        <f t="shared" si="9355"/>
        <v>5183.6809294289833</v>
      </c>
      <c r="K9361" s="16">
        <f>F9361*$E9361*(1-'Monte Carlo Inputs'!$C$11)+F9361*'Monte Carlo Inputs'!$C$12-F9361*'Monte Carlo Inputs'!$C$13-'Monte Carlo Inputs'!$C$14*(F9361-'Monte Carlo Inputs'!$C$17)</f>
        <v>1249.0135285188219</v>
      </c>
      <c r="L9361" s="16">
        <f>G9361*$E9361*(1-'Monte Carlo Inputs'!$C$11)+G9361*'Monte Carlo Inputs'!$C$12-G9361*'Monte Carlo Inputs'!$C$13-'Monte Carlo Inputs'!$C$14*(G9361-F9361)</f>
        <v>1453.4688074723119</v>
      </c>
      <c r="M9361" s="16">
        <f>H9361*$E9361*(1-'Monte Carlo Inputs'!$C$11)+H9361*'Monte Carlo Inputs'!$C$12-H9361*'Monte Carlo Inputs'!$C$13-'Monte Carlo Inputs'!$C$14*(H9361-G9361)</f>
        <v>1691.392067466425</v>
      </c>
      <c r="N9361" s="16">
        <f>I9361*$E9361*(1-'Monte Carlo Inputs'!$C$11)+I9361*'Monte Carlo Inputs'!$C$12-I9361*'Monte Carlo Inputs'!$C$13-'Monte Carlo Inputs'!$C$14*(I9361-H9361)</f>
        <v>1968.2617963184905</v>
      </c>
      <c r="O9361" s="16">
        <f>J9361*$E9361*(1-'Monte Carlo Inputs'!$C$11)+J9361*'Monte Carlo Inputs'!$C$12-J9361*'Monte Carlo Inputs'!$C$13-'Monte Carlo Inputs'!$C$14*(J9361-I9361)</f>
        <v>2290.4532741778353</v>
      </c>
    </row>
    <row r="9362" spans="1:15">
      <c r="A9362">
        <v>9358</v>
      </c>
      <c r="B9362" s="39">
        <v>0.22324566403961579</v>
      </c>
      <c r="C9362" s="39">
        <v>0.62454994672326636</v>
      </c>
      <c r="D9362" s="29">
        <f>'Monte Carlo Inputs'!$C$6+'Monte Carlo Inputs'!$D$6*B9362</f>
        <v>0.14077270390603119</v>
      </c>
      <c r="E9362" s="29">
        <f>'Monte Carlo Inputs'!$C$7+'Monte Carlo Inputs'!$D$7*C9362</f>
        <v>0.60517565582177701</v>
      </c>
      <c r="F9362" s="16">
        <f>'Monte Carlo Inputs'!$C$17*(1+$D9362)</f>
        <v>2771.0509750581405</v>
      </c>
      <c r="G9362" s="16">
        <f t="shared" ref="G9362:J9362" si="9356">F9362*(1+$D9362)</f>
        <v>3161.1393134785189</v>
      </c>
      <c r="H9362" s="16">
        <f t="shared" si="9356"/>
        <v>3606.1414420605452</v>
      </c>
      <c r="I9362" s="16">
        <f t="shared" si="9356"/>
        <v>4113.7877235270025</v>
      </c>
      <c r="J9362" s="16">
        <f t="shared" si="9356"/>
        <v>4692.8967446633351</v>
      </c>
      <c r="K9362" s="16">
        <f>F9362*$E9362*(1-'Monte Carlo Inputs'!$C$11)+F9362*'Monte Carlo Inputs'!$C$12-F9362*'Monte Carlo Inputs'!$C$13-'Monte Carlo Inputs'!$C$14*(F9362-'Monte Carlo Inputs'!$C$17)</f>
        <v>1305.1208662930674</v>
      </c>
      <c r="L9362" s="16">
        <f>G9362*$E9362*(1-'Monte Carlo Inputs'!$C$11)+G9362*'Monte Carlo Inputs'!$C$12-G9362*'Monte Carlo Inputs'!$C$13-'Monte Carlo Inputs'!$C$14*(G9362-F9362)</f>
        <v>1488.8462595653245</v>
      </c>
      <c r="M9362" s="16">
        <f>H9362*$E9362*(1-'Monte Carlo Inputs'!$C$11)+H9362*'Monte Carlo Inputs'!$C$12-H9362*'Monte Carlo Inputs'!$C$13-'Monte Carlo Inputs'!$C$14*(H9362-G9362)</f>
        <v>1698.435173224716</v>
      </c>
      <c r="N9362" s="16">
        <f>I9362*$E9362*(1-'Monte Carlo Inputs'!$C$11)+I9362*'Monte Carlo Inputs'!$C$12-I9362*'Monte Carlo Inputs'!$C$13-'Monte Carlo Inputs'!$C$14*(I9362-H9362)</f>
        <v>1937.5284849686675</v>
      </c>
      <c r="O9362" s="16">
        <f>J9362*$E9362*(1-'Monte Carlo Inputs'!$C$11)+J9362*'Monte Carlo Inputs'!$C$12-J9362*'Monte Carlo Inputs'!$C$13-'Monte Carlo Inputs'!$C$14*(J9362-I9362)</f>
        <v>2210.2796086926628</v>
      </c>
    </row>
    <row r="9363" spans="1:15">
      <c r="A9363">
        <v>9359</v>
      </c>
      <c r="B9363" s="39">
        <v>-0.55050312032619986</v>
      </c>
      <c r="C9363" s="39">
        <v>-0.11856744658123287</v>
      </c>
      <c r="D9363" s="29">
        <f>'Monte Carlo Inputs'!$C$6+'Monte Carlo Inputs'!$D$6*B9363</f>
        <v>9.0645971609419132E-2</v>
      </c>
      <c r="E9363" s="29">
        <f>'Monte Carlo Inputs'!$C$7+'Monte Carlo Inputs'!$D$7*C9363</f>
        <v>0.57857808619509765</v>
      </c>
      <c r="F9363" s="16">
        <f>'Monte Carlo Inputs'!$C$17*(1+$D9363)</f>
        <v>2649.2881296364408</v>
      </c>
      <c r="G9363" s="16">
        <f t="shared" ref="G9363:J9363" si="9357">F9363*(1+$D9363)</f>
        <v>2889.4354262206371</v>
      </c>
      <c r="H9363" s="16">
        <f t="shared" si="9357"/>
        <v>3151.351107833083</v>
      </c>
      <c r="I9363" s="16">
        <f t="shared" si="9357"/>
        <v>3437.0083908850324</v>
      </c>
      <c r="J9363" s="16">
        <f t="shared" si="9357"/>
        <v>3748.5593559065328</v>
      </c>
      <c r="K9363" s="16">
        <f>F9363*$E9363*(1-'Monte Carlo Inputs'!$C$11)+F9363*'Monte Carlo Inputs'!$C$12-F9363*'Monte Carlo Inputs'!$C$13-'Monte Carlo Inputs'!$C$14*(F9363-'Monte Carlo Inputs'!$C$17)</f>
        <v>1195.8424871906282</v>
      </c>
      <c r="L9363" s="16">
        <f>G9363*$E9363*(1-'Monte Carlo Inputs'!$C$11)+G9363*'Monte Carlo Inputs'!$C$12-G9363*'Monte Carlo Inputs'!$C$13-'Monte Carlo Inputs'!$C$14*(G9363-F9363)</f>
        <v>1304.2407913338473</v>
      </c>
      <c r="M9363" s="16">
        <f>H9363*$E9363*(1-'Monte Carlo Inputs'!$C$11)+H9363*'Monte Carlo Inputs'!$C$12-H9363*'Monte Carlo Inputs'!$C$13-'Monte Carlo Inputs'!$C$14*(H9363-G9363)</f>
        <v>1422.4649650769413</v>
      </c>
      <c r="N9363" s="16">
        <f>I9363*$E9363*(1-'Monte Carlo Inputs'!$C$11)+I9363*'Monte Carlo Inputs'!$C$12-I9363*'Monte Carlo Inputs'!$C$13-'Monte Carlo Inputs'!$C$14*(I9363-H9363)</f>
        <v>1551.4056839166994</v>
      </c>
      <c r="O9363" s="16">
        <f>J9363*$E9363*(1-'Monte Carlo Inputs'!$C$11)+J9363*'Monte Carlo Inputs'!$C$12-J9363*'Monte Carlo Inputs'!$C$13-'Monte Carlo Inputs'!$C$14*(J9363-I9363)</f>
        <v>1692.0343594957042</v>
      </c>
    </row>
    <row r="9364" spans="1:15">
      <c r="A9364">
        <v>9360</v>
      </c>
      <c r="B9364" s="39">
        <v>1.1140182329503081</v>
      </c>
      <c r="C9364" s="39">
        <v>1.0673759323435754</v>
      </c>
      <c r="D9364" s="29">
        <f>'Monte Carlo Inputs'!$C$6+'Monte Carlo Inputs'!$D$6*B9364</f>
        <v>0.19848073395553781</v>
      </c>
      <c r="E9364" s="29">
        <f>'Monte Carlo Inputs'!$C$7+'Monte Carlo Inputs'!$D$7*C9364</f>
        <v>0.62102523099140683</v>
      </c>
      <c r="F9364" s="16">
        <f>'Monte Carlo Inputs'!$C$17*(1+$D9364)</f>
        <v>2911.2295508513976</v>
      </c>
      <c r="G9364" s="16">
        <f t="shared" ref="G9364:J9364" si="9358">F9364*(1+$D9364)</f>
        <v>3489.052528817434</v>
      </c>
      <c r="H9364" s="16">
        <f t="shared" si="9358"/>
        <v>4181.5622355465439</v>
      </c>
      <c r="I9364" s="16">
        <f t="shared" si="9358"/>
        <v>5011.5217771385815</v>
      </c>
      <c r="J9364" s="16">
        <f t="shared" si="9358"/>
        <v>6006.2122976992086</v>
      </c>
      <c r="K9364" s="16">
        <f>F9364*$E9364*(1-'Monte Carlo Inputs'!$C$11)+F9364*'Monte Carlo Inputs'!$C$12-F9364*'Monte Carlo Inputs'!$C$13-'Monte Carlo Inputs'!$C$14*(F9364-'Monte Carlo Inputs'!$C$17)</f>
        <v>1406.0358760108575</v>
      </c>
      <c r="L9364" s="16">
        <f>G9364*$E9364*(1-'Monte Carlo Inputs'!$C$11)+G9364*'Monte Carlo Inputs'!$C$12-G9364*'Monte Carlo Inputs'!$C$13-'Monte Carlo Inputs'!$C$14*(G9364-F9364)</f>
        <v>1685.1069086493101</v>
      </c>
      <c r="M9364" s="16">
        <f>H9364*$E9364*(1-'Monte Carlo Inputs'!$C$11)+H9364*'Monte Carlo Inputs'!$C$12-H9364*'Monte Carlo Inputs'!$C$13-'Monte Carlo Inputs'!$C$14*(H9364-G9364)</f>
        <v>2019.568164671573</v>
      </c>
      <c r="N9364" s="16">
        <f>I9364*$E9364*(1-'Monte Carlo Inputs'!$C$11)+I9364*'Monte Carlo Inputs'!$C$12-I9364*'Monte Carlo Inputs'!$C$13-'Monte Carlo Inputs'!$C$14*(I9364-H9364)</f>
        <v>2420.4135362688253</v>
      </c>
      <c r="O9364" s="16">
        <f>J9364*$E9364*(1-'Monte Carlo Inputs'!$C$11)+J9364*'Monte Carlo Inputs'!$C$12-J9364*'Monte Carlo Inputs'!$C$13-'Monte Carlo Inputs'!$C$14*(J9364-I9364)</f>
        <v>2900.8189914233808</v>
      </c>
    </row>
    <row r="9365" spans="1:15">
      <c r="A9365">
        <v>9361</v>
      </c>
      <c r="B9365" s="39">
        <v>1.9188087103410141</v>
      </c>
      <c r="C9365" s="39">
        <v>-0.24884020313454985</v>
      </c>
      <c r="D9365" s="29">
        <f>'Monte Carlo Inputs'!$C$6+'Monte Carlo Inputs'!$D$6*B9365</f>
        <v>0.25061847895773703</v>
      </c>
      <c r="E9365" s="29">
        <f>'Monte Carlo Inputs'!$C$7+'Monte Carlo Inputs'!$D$7*C9365</f>
        <v>0.57391537913951607</v>
      </c>
      <c r="F9365" s="16">
        <f>'Monte Carlo Inputs'!$C$17*(1+$D9365)</f>
        <v>3037.8773472362395</v>
      </c>
      <c r="G9365" s="16">
        <f t="shared" ref="G9365:J9365" si="9359">F9365*(1+$D9365)</f>
        <v>3799.2255472607512</v>
      </c>
      <c r="H9365" s="16">
        <f t="shared" si="9359"/>
        <v>4751.3816751326167</v>
      </c>
      <c r="I9365" s="16">
        <f t="shared" si="9359"/>
        <v>5942.1657235020175</v>
      </c>
      <c r="J9365" s="16">
        <f t="shared" si="9359"/>
        <v>7431.3822588408939</v>
      </c>
      <c r="K9365" s="16">
        <f>F9365*$E9365*(1-'Monte Carlo Inputs'!$C$11)+F9365*'Monte Carlo Inputs'!$C$12-F9365*'Monte Carlo Inputs'!$C$13-'Monte Carlo Inputs'!$C$14*(F9365-'Monte Carlo Inputs'!$C$17)</f>
        <v>1367.1383614015399</v>
      </c>
      <c r="L9365" s="16">
        <f>G9365*$E9365*(1-'Monte Carlo Inputs'!$C$11)+G9365*'Monte Carlo Inputs'!$C$12-G9365*'Monte Carlo Inputs'!$C$13-'Monte Carlo Inputs'!$C$14*(G9365-F9365)</f>
        <v>1709.7684980607667</v>
      </c>
      <c r="M9365" s="16">
        <f>H9365*$E9365*(1-'Monte Carlo Inputs'!$C$11)+H9365*'Monte Carlo Inputs'!$C$12-H9365*'Monte Carlo Inputs'!$C$13-'Monte Carlo Inputs'!$C$14*(H9365-G9365)</f>
        <v>2138.268078414611</v>
      </c>
      <c r="N9365" s="16">
        <f>I9365*$E9365*(1-'Monte Carlo Inputs'!$C$11)+I9365*'Monte Carlo Inputs'!$C$12-I9365*'Monte Carlo Inputs'!$C$13-'Monte Carlo Inputs'!$C$14*(I9365-H9365)</f>
        <v>2674.1575718307636</v>
      </c>
      <c r="O9365" s="16">
        <f>J9365*$E9365*(1-'Monte Carlo Inputs'!$C$11)+J9365*'Monte Carlo Inputs'!$C$12-J9365*'Monte Carlo Inputs'!$C$13-'Monte Carlo Inputs'!$C$14*(J9365-I9365)</f>
        <v>3344.3508749763046</v>
      </c>
    </row>
    <row r="9366" spans="1:15">
      <c r="A9366">
        <v>9362</v>
      </c>
      <c r="B9366" s="39">
        <v>1.4131443989864161</v>
      </c>
      <c r="C9366" s="39">
        <v>-6.5409074437459361E-3</v>
      </c>
      <c r="D9366" s="29">
        <f>'Monte Carlo Inputs'!$C$6+'Monte Carlo Inputs'!$D$6*B9366</f>
        <v>0.21785939735478771</v>
      </c>
      <c r="E9366" s="29">
        <f>'Monte Carlo Inputs'!$C$7+'Monte Carlo Inputs'!$D$7*C9366</f>
        <v>0.58258772680046067</v>
      </c>
      <c r="F9366" s="16">
        <f>'Monte Carlo Inputs'!$C$17*(1+$D9366)</f>
        <v>2958.3022621145155</v>
      </c>
      <c r="G9366" s="16">
        <f t="shared" ref="G9366:J9366" si="9360">F9366*(1+$D9366)</f>
        <v>3602.7962101320891</v>
      </c>
      <c r="H9366" s="16">
        <f t="shared" si="9360"/>
        <v>4387.6992212635796</v>
      </c>
      <c r="I9366" s="16">
        <f t="shared" si="9360"/>
        <v>5343.6007293821349</v>
      </c>
      <c r="J9366" s="16">
        <f t="shared" si="9360"/>
        <v>6507.7543639899313</v>
      </c>
      <c r="K9366" s="16">
        <f>F9366*$E9366*(1-'Monte Carlo Inputs'!$C$11)+F9366*'Monte Carlo Inputs'!$C$12-F9366*'Monte Carlo Inputs'!$C$13-'Monte Carlo Inputs'!$C$14*(F9366-'Monte Carlo Inputs'!$C$17)</f>
        <v>1348.5161939533368</v>
      </c>
      <c r="L9366" s="16">
        <f>G9366*$E9366*(1-'Monte Carlo Inputs'!$C$11)+G9366*'Monte Carlo Inputs'!$C$12-G9366*'Monte Carlo Inputs'!$C$13-'Monte Carlo Inputs'!$C$14*(G9366-F9366)</f>
        <v>1642.3031192911826</v>
      </c>
      <c r="M9366" s="16">
        <f>H9366*$E9366*(1-'Monte Carlo Inputs'!$C$11)+H9366*'Monte Carlo Inputs'!$C$12-H9366*'Monte Carlo Inputs'!$C$13-'Monte Carlo Inputs'!$C$14*(H9366-G9366)</f>
        <v>2000.0942871338482</v>
      </c>
      <c r="N9366" s="16">
        <f>I9366*$E9366*(1-'Monte Carlo Inputs'!$C$11)+I9366*'Monte Carlo Inputs'!$C$12-I9366*'Monte Carlo Inputs'!$C$13-'Monte Carlo Inputs'!$C$14*(I9366-H9366)</f>
        <v>2435.8336231815824</v>
      </c>
      <c r="O9366" s="16">
        <f>J9366*$E9366*(1-'Monte Carlo Inputs'!$C$11)+J9366*'Monte Carlo Inputs'!$C$12-J9366*'Monte Carlo Inputs'!$C$13-'Monte Carlo Inputs'!$C$14*(J9366-I9366)</f>
        <v>2966.5028683844507</v>
      </c>
    </row>
    <row r="9367" spans="1:15">
      <c r="A9367">
        <v>9363</v>
      </c>
      <c r="B9367" s="39">
        <v>-0.27447783460888081</v>
      </c>
      <c r="C9367" s="39">
        <v>0.62684536610078567</v>
      </c>
      <c r="D9367" s="29">
        <f>'Monte Carlo Inputs'!$C$6+'Monte Carlo Inputs'!$D$6*B9367</f>
        <v>0.10852806187414045</v>
      </c>
      <c r="E9367" s="29">
        <f>'Monte Carlo Inputs'!$C$7+'Monte Carlo Inputs'!$D$7*C9367</f>
        <v>0.60525781319995986</v>
      </c>
      <c r="F9367" s="16">
        <f>'Monte Carlo Inputs'!$C$17*(1+$D9367)</f>
        <v>2692.7255150984747</v>
      </c>
      <c r="G9367" s="16">
        <f t="shared" ref="G9367:J9367" si="9361">F9367*(1+$D9367)</f>
        <v>2984.9617964111585</v>
      </c>
      <c r="H9367" s="16">
        <f t="shared" si="9361"/>
        <v>3308.9139149440143</v>
      </c>
      <c r="I9367" s="16">
        <f t="shared" si="9361"/>
        <v>3668.0239290412624</v>
      </c>
      <c r="J9367" s="16">
        <f t="shared" si="9361"/>
        <v>4066.10745696808</v>
      </c>
      <c r="K9367" s="16">
        <f>F9367*$E9367*(1-'Monte Carlo Inputs'!$C$11)+F9367*'Monte Carlo Inputs'!$C$12-F9367*'Monte Carlo Inputs'!$C$13-'Monte Carlo Inputs'!$C$14*(F9367-'Monte Carlo Inputs'!$C$17)</f>
        <v>1267.2372591770386</v>
      </c>
      <c r="L9367" s="16">
        <f>G9367*$E9367*(1-'Monte Carlo Inputs'!$C$11)+G9367*'Monte Carlo Inputs'!$C$12-G9367*'Monte Carlo Inputs'!$C$13-'Monte Carlo Inputs'!$C$14*(G9367-F9367)</f>
        <v>1404.7680628502201</v>
      </c>
      <c r="M9367" s="16">
        <f>H9367*$E9367*(1-'Monte Carlo Inputs'!$C$11)+H9367*'Monte Carlo Inputs'!$C$12-H9367*'Monte Carlo Inputs'!$C$13-'Monte Carlo Inputs'!$C$14*(H9367-G9367)</f>
        <v>1557.2248180940453</v>
      </c>
      <c r="N9367" s="16">
        <f>I9367*$E9367*(1-'Monte Carlo Inputs'!$C$11)+I9367*'Monte Carlo Inputs'!$C$12-I9367*'Monte Carlo Inputs'!$C$13-'Monte Carlo Inputs'!$C$14*(I9367-H9367)</f>
        <v>1726.227409504103</v>
      </c>
      <c r="O9367" s="16">
        <f>J9367*$E9367*(1-'Monte Carlo Inputs'!$C$11)+J9367*'Monte Carlo Inputs'!$C$12-J9367*'Monte Carlo Inputs'!$C$13-'Monte Carlo Inputs'!$C$14*(J9367-I9367)</f>
        <v>1913.5715246116015</v>
      </c>
    </row>
    <row r="9368" spans="1:15">
      <c r="A9368">
        <v>9364</v>
      </c>
      <c r="B9368" s="39">
        <v>0.2315584410552107</v>
      </c>
      <c r="C9368" s="39">
        <v>-1.6763440880791938</v>
      </c>
      <c r="D9368" s="29">
        <f>'Monte Carlo Inputs'!$C$6+'Monte Carlo Inputs'!$D$6*B9368</f>
        <v>0.14131124090475966</v>
      </c>
      <c r="E9368" s="29">
        <f>'Monte Carlo Inputs'!$C$7+'Monte Carlo Inputs'!$D$7*C9368</f>
        <v>0.52282232935456441</v>
      </c>
      <c r="F9368" s="16">
        <f>'Monte Carlo Inputs'!$C$17*(1+$D9368)</f>
        <v>2772.3591352817521</v>
      </c>
      <c r="G9368" s="16">
        <f t="shared" ref="G9368:J9368" si="9362">F9368*(1+$D9368)</f>
        <v>3164.124644922063</v>
      </c>
      <c r="H9368" s="16">
        <f t="shared" si="9362"/>
        <v>3611.251024873332</v>
      </c>
      <c r="I9368" s="16">
        <f t="shared" si="9362"/>
        <v>4121.5613884167678</v>
      </c>
      <c r="J9368" s="16">
        <f t="shared" si="9362"/>
        <v>4703.9843426790858</v>
      </c>
      <c r="K9368" s="16">
        <f>F9368*$E9368*(1-'Monte Carlo Inputs'!$C$11)+F9368*'Monte Carlo Inputs'!$C$12-F9368*'Monte Carlo Inputs'!$C$13-'Monte Carlo Inputs'!$C$14*(F9368-'Monte Carlo Inputs'!$C$17)</f>
        <v>1143.2948341216729</v>
      </c>
      <c r="L9368" s="16">
        <f>G9368*$E9368*(1-'Monte Carlo Inputs'!$C$11)+G9368*'Monte Carlo Inputs'!$C$12-G9368*'Monte Carlo Inputs'!$C$13-'Monte Carlo Inputs'!$C$14*(G9368-F9368)</f>
        <v>1304.8552458514082</v>
      </c>
      <c r="M9368" s="16">
        <f>H9368*$E9368*(1-'Monte Carlo Inputs'!$C$11)+H9368*'Monte Carlo Inputs'!$C$12-H9368*'Monte Carlo Inputs'!$C$13-'Monte Carlo Inputs'!$C$14*(H9368-G9368)</f>
        <v>1489.2459598437561</v>
      </c>
      <c r="N9368" s="16">
        <f>I9368*$E9368*(1-'Monte Carlo Inputs'!$C$11)+I9368*'Monte Carlo Inputs'!$C$12-I9368*'Monte Carlo Inputs'!$C$13-'Monte Carlo Inputs'!$C$14*(I9368-H9368)</f>
        <v>1699.6931544416771</v>
      </c>
      <c r="O9368" s="16">
        <f>J9368*$E9368*(1-'Monte Carlo Inputs'!$C$11)+J9368*'Monte Carlo Inputs'!$C$12-J9368*'Monte Carlo Inputs'!$C$13-'Monte Carlo Inputs'!$C$14*(J9368-I9368)</f>
        <v>1939.8789032531558</v>
      </c>
    </row>
    <row r="9369" spans="1:15">
      <c r="A9369">
        <v>9365</v>
      </c>
      <c r="B9369" s="39">
        <v>1.3039308970901713</v>
      </c>
      <c r="C9369" s="39">
        <v>0.25215604532319436</v>
      </c>
      <c r="D9369" s="29">
        <f>'Monte Carlo Inputs'!$C$6+'Monte Carlo Inputs'!$D$6*B9369</f>
        <v>0.21078408288147882</v>
      </c>
      <c r="E9369" s="29">
        <f>'Monte Carlo Inputs'!$C$7+'Monte Carlo Inputs'!$D$7*C9369</f>
        <v>0.59184697745913695</v>
      </c>
      <c r="F9369" s="16">
        <f>'Monte Carlo Inputs'!$C$17*(1+$D9369)</f>
        <v>2941.1156157274008</v>
      </c>
      <c r="G9369" s="16">
        <f t="shared" ref="G9369:J9369" si="9363">F9369*(1+$D9369)</f>
        <v>3561.0559734368971</v>
      </c>
      <c r="H9369" s="16">
        <f t="shared" si="9363"/>
        <v>4311.6698908874059</v>
      </c>
      <c r="I9369" s="16">
        <f t="shared" si="9363"/>
        <v>5220.5012745257936</v>
      </c>
      <c r="J9369" s="16">
        <f t="shared" si="9363"/>
        <v>6320.8998478583044</v>
      </c>
      <c r="K9369" s="16">
        <f>F9369*$E9369*(1-'Monte Carlo Inputs'!$C$11)+F9369*'Monte Carlo Inputs'!$C$12-F9369*'Monte Carlo Inputs'!$C$13-'Monte Carlo Inputs'!$C$14*(F9369-'Monte Carlo Inputs'!$C$17)</f>
        <v>1359.8231744165655</v>
      </c>
      <c r="L9369" s="16">
        <f>G9369*$E9369*(1-'Monte Carlo Inputs'!$C$11)+G9369*'Monte Carlo Inputs'!$C$12-G9369*'Monte Carlo Inputs'!$C$13-'Monte Carlo Inputs'!$C$14*(G9369-F9369)</f>
        <v>1646.4522551169428</v>
      </c>
      <c r="M9369" s="16">
        <f>H9369*$E9369*(1-'Monte Carlo Inputs'!$C$11)+H9369*'Monte Carlo Inputs'!$C$12-H9369*'Monte Carlo Inputs'!$C$13-'Monte Carlo Inputs'!$C$14*(H9369-G9369)</f>
        <v>1993.4981837199105</v>
      </c>
      <c r="N9369" s="16">
        <f>I9369*$E9369*(1-'Monte Carlo Inputs'!$C$11)+I9369*'Monte Carlo Inputs'!$C$12-I9369*'Monte Carlo Inputs'!$C$13-'Monte Carlo Inputs'!$C$14*(I9369-H9369)</f>
        <v>2413.6958701012049</v>
      </c>
      <c r="O9369" s="16">
        <f>J9369*$E9369*(1-'Monte Carlo Inputs'!$C$11)+J9369*'Monte Carlo Inputs'!$C$12-J9369*'Monte Carlo Inputs'!$C$13-'Monte Carlo Inputs'!$C$14*(J9369-I9369)</f>
        <v>2922.4645404353005</v>
      </c>
    </row>
    <row r="9370" spans="1:15">
      <c r="A9370">
        <v>9366</v>
      </c>
      <c r="B9370" s="39">
        <v>1.3706831807627784</v>
      </c>
      <c r="C9370" s="39">
        <v>0.17063655829140564</v>
      </c>
      <c r="D9370" s="29">
        <f>'Monte Carlo Inputs'!$C$6+'Monte Carlo Inputs'!$D$6*B9370</f>
        <v>0.21510857930907168</v>
      </c>
      <c r="E9370" s="29">
        <f>'Monte Carlo Inputs'!$C$7+'Monte Carlo Inputs'!$D$7*C9370</f>
        <v>0.58892924164539484</v>
      </c>
      <c r="F9370" s="16">
        <f>'Monte Carlo Inputs'!$C$17*(1+$D9370)</f>
        <v>2951.6202499996666</v>
      </c>
      <c r="G9370" s="16">
        <f t="shared" ref="G9370:J9370" si="9364">F9370*(1+$D9370)</f>
        <v>3586.5390886369819</v>
      </c>
      <c r="H9370" s="16">
        <f t="shared" si="9364"/>
        <v>4358.0344166301356</v>
      </c>
      <c r="I9370" s="16">
        <f t="shared" si="9364"/>
        <v>5295.4850085714834</v>
      </c>
      <c r="J9370" s="16">
        <f t="shared" si="9364"/>
        <v>6434.5892655177822</v>
      </c>
      <c r="K9370" s="16">
        <f>F9370*$E9370*(1-'Monte Carlo Inputs'!$C$11)+F9370*'Monte Carlo Inputs'!$C$12-F9370*'Monte Carlo Inputs'!$C$13-'Monte Carlo Inputs'!$C$14*(F9370-'Monte Carlo Inputs'!$C$17)</f>
        <v>1358.6973232341691</v>
      </c>
      <c r="L9370" s="16">
        <f>G9370*$E9370*(1-'Monte Carlo Inputs'!$C$11)+G9370*'Monte Carlo Inputs'!$C$12-G9370*'Monte Carlo Inputs'!$C$13-'Monte Carlo Inputs'!$C$14*(G9370-F9370)</f>
        <v>1650.9647741461099</v>
      </c>
      <c r="M9370" s="16">
        <f>H9370*$E9370*(1-'Monte Carlo Inputs'!$C$11)+H9370*'Monte Carlo Inputs'!$C$12-H9370*'Monte Carlo Inputs'!$C$13-'Monte Carlo Inputs'!$C$14*(H9370-G9370)</f>
        <v>2006.1014612020019</v>
      </c>
      <c r="N9370" s="16">
        <f>I9370*$E9370*(1-'Monte Carlo Inputs'!$C$11)+I9370*'Monte Carlo Inputs'!$C$12-I9370*'Monte Carlo Inputs'!$C$13-'Monte Carlo Inputs'!$C$14*(I9370-H9370)</f>
        <v>2437.6310964710169</v>
      </c>
      <c r="O9370" s="16">
        <f>J9370*$E9370*(1-'Monte Carlo Inputs'!$C$11)+J9370*'Monte Carlo Inputs'!$C$12-J9370*'Monte Carlo Inputs'!$C$13-'Monte Carlo Inputs'!$C$14*(J9370-I9370)</f>
        <v>2961.9864585125129</v>
      </c>
    </row>
    <row r="9371" spans="1:15">
      <c r="A9371">
        <v>9367</v>
      </c>
      <c r="B9371" s="39">
        <v>0.17222386655074337</v>
      </c>
      <c r="C9371" s="39">
        <v>1.8166120618559004E-3</v>
      </c>
      <c r="D9371" s="29">
        <f>'Monte Carlo Inputs'!$C$6+'Monte Carlo Inputs'!$D$6*B9371</f>
        <v>0.13746729517945996</v>
      </c>
      <c r="E9371" s="29">
        <f>'Monte Carlo Inputs'!$C$7+'Monte Carlo Inputs'!$D$7*C9371</f>
        <v>0.58288685814761987</v>
      </c>
      <c r="F9371" s="16">
        <f>'Monte Carlo Inputs'!$C$17*(1+$D9371)</f>
        <v>2763.0218067204269</v>
      </c>
      <c r="G9371" s="16">
        <f t="shared" ref="G9371:J9371" si="9365">F9371*(1+$D9371)</f>
        <v>3142.8469410121488</v>
      </c>
      <c r="H9371" s="16">
        <f t="shared" si="9365"/>
        <v>3574.8856091561288</v>
      </c>
      <c r="I9371" s="16">
        <f t="shared" si="9365"/>
        <v>4066.315464422798</v>
      </c>
      <c r="J9371" s="16">
        <f t="shared" si="9365"/>
        <v>4625.3008526634094</v>
      </c>
      <c r="K9371" s="16">
        <f>F9371*$E9371*(1-'Monte Carlo Inputs'!$C$11)+F9371*'Monte Carlo Inputs'!$C$12-F9371*'Monte Carlo Inputs'!$C$13-'Monte Carlo Inputs'!$C$14*(F9371-'Monte Carlo Inputs'!$C$17)</f>
        <v>1257.3994441062464</v>
      </c>
      <c r="L9371" s="16">
        <f>G9371*$E9371*(1-'Monte Carlo Inputs'!$C$11)+G9371*'Monte Carlo Inputs'!$C$12-G9371*'Monte Carlo Inputs'!$C$13-'Monte Carlo Inputs'!$C$14*(G9371-F9371)</f>
        <v>1430.2507446476882</v>
      </c>
      <c r="M9371" s="16">
        <f>H9371*$E9371*(1-'Monte Carlo Inputs'!$C$11)+H9371*'Monte Carlo Inputs'!$C$12-H9371*'Monte Carlo Inputs'!$C$13-'Monte Carlo Inputs'!$C$14*(H9371-G9371)</f>
        <v>1626.8634459428149</v>
      </c>
      <c r="N9371" s="16">
        <f>I9371*$E9371*(1-'Monte Carlo Inputs'!$C$11)+I9371*'Monte Carlo Inputs'!$C$12-I9371*'Monte Carlo Inputs'!$C$13-'Monte Carlo Inputs'!$C$14*(I9371-H9371)</f>
        <v>1850.5039634829091</v>
      </c>
      <c r="O9371" s="16">
        <f>J9371*$E9371*(1-'Monte Carlo Inputs'!$C$11)+J9371*'Monte Carlo Inputs'!$C$12-J9371*'Monte Carlo Inputs'!$C$13-'Monte Carlo Inputs'!$C$14*(J9371-I9371)</f>
        <v>2104.8877380617751</v>
      </c>
    </row>
    <row r="9372" spans="1:15">
      <c r="A9372">
        <v>9368</v>
      </c>
      <c r="B9372" s="39">
        <v>1.1575048658350586</v>
      </c>
      <c r="C9372" s="39">
        <v>-1.0406608182227222</v>
      </c>
      <c r="D9372" s="29">
        <f>'Monte Carlo Inputs'!$C$6+'Monte Carlo Inputs'!$D$6*B9372</f>
        <v>0.20129798271784971</v>
      </c>
      <c r="E9372" s="29">
        <f>'Monte Carlo Inputs'!$C$7+'Monte Carlo Inputs'!$D$7*C9372</f>
        <v>0.54557462957369629</v>
      </c>
      <c r="F9372" s="16">
        <f>'Monte Carlo Inputs'!$C$17*(1+$D9372)</f>
        <v>2918.072929819929</v>
      </c>
      <c r="G9372" s="16">
        <f t="shared" ref="G9372:J9372" si="9366">F9372*(1+$D9372)</f>
        <v>3505.4751240162459</v>
      </c>
      <c r="H9372" s="16">
        <f t="shared" si="9366"/>
        <v>4211.1201949483202</v>
      </c>
      <c r="I9372" s="16">
        <f t="shared" si="9366"/>
        <v>5058.8101951738145</v>
      </c>
      <c r="J9372" s="16">
        <f t="shared" si="9366"/>
        <v>6077.1384824147945</v>
      </c>
      <c r="K9372" s="16">
        <f>F9372*$E9372*(1-'Monte Carlo Inputs'!$C$11)+F9372*'Monte Carlo Inputs'!$C$12-F9372*'Monte Carlo Inputs'!$C$13-'Monte Carlo Inputs'!$C$14*(F9372-'Monte Carlo Inputs'!$C$17)</f>
        <v>1252.7694463946445</v>
      </c>
      <c r="L9372" s="16">
        <f>G9372*$E9372*(1-'Monte Carlo Inputs'!$C$11)+G9372*'Monte Carlo Inputs'!$C$12-G9372*'Monte Carlo Inputs'!$C$13-'Monte Carlo Inputs'!$C$14*(G9372-F9372)</f>
        <v>1504.9494087644439</v>
      </c>
      <c r="M9372" s="16">
        <f>H9372*$E9372*(1-'Monte Carlo Inputs'!$C$11)+H9372*'Monte Carlo Inputs'!$C$12-H9372*'Monte Carlo Inputs'!$C$13-'Monte Carlo Inputs'!$C$14*(H9372-G9372)</f>
        <v>1807.8926888411472</v>
      </c>
      <c r="N9372" s="16">
        <f>I9372*$E9372*(1-'Monte Carlo Inputs'!$C$11)+I9372*'Monte Carlo Inputs'!$C$12-I9372*'Monte Carlo Inputs'!$C$13-'Monte Carlo Inputs'!$C$14*(I9372-H9372)</f>
        <v>2171.8178400752186</v>
      </c>
      <c r="O9372" s="16">
        <f>J9372*$E9372*(1-'Monte Carlo Inputs'!$C$11)+J9372*'Monte Carlo Inputs'!$C$12-J9372*'Monte Carlo Inputs'!$C$13-'Monte Carlo Inputs'!$C$14*(J9372-I9372)</f>
        <v>2609.0003901129985</v>
      </c>
    </row>
    <row r="9373" spans="1:15">
      <c r="A9373">
        <v>9369</v>
      </c>
      <c r="B9373" s="39">
        <v>-0.51538681615211568</v>
      </c>
      <c r="C9373" s="39">
        <v>-1.6918464475558324</v>
      </c>
      <c r="D9373" s="29">
        <f>'Monte Carlo Inputs'!$C$6+'Monte Carlo Inputs'!$D$6*B9373</f>
        <v>9.2920954929778699E-2</v>
      </c>
      <c r="E9373" s="29">
        <f>'Monte Carlo Inputs'!$C$7+'Monte Carlo Inputs'!$D$7*C9373</f>
        <v>0.5222674707423548</v>
      </c>
      <c r="F9373" s="16">
        <f>'Monte Carlo Inputs'!$C$17*(1+$D9373)</f>
        <v>2654.8142916199258</v>
      </c>
      <c r="G9373" s="16">
        <f t="shared" ref="G9373:J9373" si="9367">F9373*(1+$D9373)</f>
        <v>2901.5021707584733</v>
      </c>
      <c r="H9373" s="16">
        <f t="shared" si="9367"/>
        <v>3171.1125231961764</v>
      </c>
      <c r="I9373" s="16">
        <f t="shared" si="9367"/>
        <v>3465.775327041345</v>
      </c>
      <c r="J9373" s="16">
        <f t="shared" si="9367"/>
        <v>3787.8184800020927</v>
      </c>
      <c r="K9373" s="16">
        <f>F9373*$E9373*(1-'Monte Carlo Inputs'!$C$11)+F9373*'Monte Carlo Inputs'!$C$12-F9373*'Monte Carlo Inputs'!$C$13-'Monte Carlo Inputs'!$C$14*(F9373-'Monte Carlo Inputs'!$C$17)</f>
        <v>1092.0457744864673</v>
      </c>
      <c r="L9373" s="16">
        <f>G9373*$E9373*(1-'Monte Carlo Inputs'!$C$11)+G9373*'Monte Carlo Inputs'!$C$12-G9373*'Monte Carlo Inputs'!$C$13-'Monte Carlo Inputs'!$C$14*(G9373-F9373)</f>
        <v>1193.5197106787796</v>
      </c>
      <c r="M9373" s="16">
        <f>H9373*$E9373*(1-'Monte Carlo Inputs'!$C$11)+H9373*'Monte Carlo Inputs'!$C$12-H9373*'Monte Carlo Inputs'!$C$13-'Monte Carlo Inputs'!$C$14*(H9373-G9373)</f>
        <v>1304.4227019225648</v>
      </c>
      <c r="N9373" s="16">
        <f>I9373*$E9373*(1-'Monte Carlo Inputs'!$C$11)+I9373*'Monte Carlo Inputs'!$C$12-I9373*'Monte Carlo Inputs'!$C$13-'Monte Carlo Inputs'!$C$14*(I9373-H9373)</f>
        <v>1425.6309050172915</v>
      </c>
      <c r="O9373" s="16">
        <f>J9373*$E9373*(1-'Monte Carlo Inputs'!$C$11)+J9373*'Monte Carlo Inputs'!$C$12-J9373*'Monte Carlo Inputs'!$C$13-'Monte Carlo Inputs'!$C$14*(J9373-I9373)</f>
        <v>1558.1018900889028</v>
      </c>
    </row>
    <row r="9374" spans="1:15">
      <c r="A9374">
        <v>9370</v>
      </c>
      <c r="B9374" s="39">
        <v>0.89831940812104472</v>
      </c>
      <c r="C9374" s="39">
        <v>-1.2435454206225225</v>
      </c>
      <c r="D9374" s="29">
        <f>'Monte Carlo Inputs'!$C$6+'Monte Carlo Inputs'!$D$6*B9374</f>
        <v>0.18450684802850231</v>
      </c>
      <c r="E9374" s="29">
        <f>'Monte Carlo Inputs'!$C$7+'Monte Carlo Inputs'!$D$7*C9374</f>
        <v>0.53831300794146153</v>
      </c>
      <c r="F9374" s="16">
        <f>'Monte Carlo Inputs'!$C$17*(1+$D9374)</f>
        <v>2877.2855845460354</v>
      </c>
      <c r="G9374" s="16">
        <f t="shared" ref="G9374:J9374" si="9368">F9374*(1+$D9374)</f>
        <v>3408.1644786284714</v>
      </c>
      <c r="H9374" s="16">
        <f t="shared" si="9368"/>
        <v>4036.994164142915</v>
      </c>
      <c r="I9374" s="16">
        <f t="shared" si="9368"/>
        <v>4781.8472328783828</v>
      </c>
      <c r="J9374" s="16">
        <f t="shared" si="9368"/>
        <v>5664.130793570589</v>
      </c>
      <c r="K9374" s="16">
        <f>F9374*$E9374*(1-'Monte Carlo Inputs'!$C$11)+F9374*'Monte Carlo Inputs'!$C$12-F9374*'Monte Carlo Inputs'!$C$13-'Monte Carlo Inputs'!$C$14*(F9374-'Monte Carlo Inputs'!$C$17)</f>
        <v>1219.8222665851072</v>
      </c>
      <c r="L9374" s="16">
        <f>G9374*$E9374*(1-'Monte Carlo Inputs'!$C$11)+G9374*'Monte Carlo Inputs'!$C$12-G9374*'Monte Carlo Inputs'!$C$13-'Monte Carlo Inputs'!$C$14*(G9374-F9374)</f>
        <v>1444.8878281477089</v>
      </c>
      <c r="M9374" s="16">
        <f>H9374*$E9374*(1-'Monte Carlo Inputs'!$C$11)+H9374*'Monte Carlo Inputs'!$C$12-H9374*'Monte Carlo Inputs'!$C$13-'Monte Carlo Inputs'!$C$14*(H9374-G9374)</f>
        <v>1711.479527073991</v>
      </c>
      <c r="N9374" s="16">
        <f>I9374*$E9374*(1-'Monte Carlo Inputs'!$C$11)+I9374*'Monte Carlo Inputs'!$C$12-I9374*'Monte Carlo Inputs'!$C$13-'Monte Carlo Inputs'!$C$14*(I9374-H9374)</f>
        <v>2027.2592200797253</v>
      </c>
      <c r="O9374" s="16">
        <f>J9374*$E9374*(1-'Monte Carlo Inputs'!$C$11)+J9374*'Monte Carlo Inputs'!$C$12-J9374*'Monte Carlo Inputs'!$C$13-'Monte Carlo Inputs'!$C$14*(J9374-I9374)</f>
        <v>2401.302428913355</v>
      </c>
    </row>
    <row r="9375" spans="1:15">
      <c r="A9375">
        <v>9371</v>
      </c>
      <c r="B9375" s="39">
        <v>0.29499148058582431</v>
      </c>
      <c r="C9375" s="39">
        <v>-1.1183199846845535</v>
      </c>
      <c r="D9375" s="29">
        <f>'Monte Carlo Inputs'!$C$6+'Monte Carlo Inputs'!$D$6*B9375</f>
        <v>0.14542070260028611</v>
      </c>
      <c r="E9375" s="29">
        <f>'Monte Carlo Inputs'!$C$7+'Monte Carlo Inputs'!$D$7*C9375</f>
        <v>0.54279506189606008</v>
      </c>
      <c r="F9375" s="16">
        <f>'Monte Carlo Inputs'!$C$17*(1+$D9375)</f>
        <v>2782.3414286863554</v>
      </c>
      <c r="G9375" s="16">
        <f t="shared" ref="G9375:J9375" si="9369">F9375*(1+$D9375)</f>
        <v>3186.9514741198091</v>
      </c>
      <c r="H9375" s="16">
        <f t="shared" si="9369"/>
        <v>3650.4001966393289</v>
      </c>
      <c r="I9375" s="16">
        <f t="shared" si="9369"/>
        <v>4181.2439580068421</v>
      </c>
      <c r="J9375" s="16">
        <f t="shared" si="9369"/>
        <v>4789.2833921233978</v>
      </c>
      <c r="K9375" s="16">
        <f>F9375*$E9375*(1-'Monte Carlo Inputs'!$C$11)+F9375*'Monte Carlo Inputs'!$C$12-F9375*'Monte Carlo Inputs'!$C$13-'Monte Carlo Inputs'!$C$14*(F9375-'Monte Carlo Inputs'!$C$17)</f>
        <v>1187.1008562877889</v>
      </c>
      <c r="L9375" s="16">
        <f>G9375*$E9375*(1-'Monte Carlo Inputs'!$C$11)+G9375*'Monte Carlo Inputs'!$C$12-G9375*'Monte Carlo Inputs'!$C$13-'Monte Carlo Inputs'!$C$14*(G9375-F9375)</f>
        <v>1359.7298968665602</v>
      </c>
      <c r="M9375" s="16">
        <f>H9375*$E9375*(1-'Monte Carlo Inputs'!$C$11)+H9375*'Monte Carlo Inputs'!$C$12-H9375*'Monte Carlo Inputs'!$C$13-'Monte Carlo Inputs'!$C$14*(H9375-G9375)</f>
        <v>1557.4627738155098</v>
      </c>
      <c r="N9375" s="16">
        <f>I9375*$E9375*(1-'Monte Carlo Inputs'!$C$11)+I9375*'Monte Carlo Inputs'!$C$12-I9375*'Monte Carlo Inputs'!$C$13-'Monte Carlo Inputs'!$C$14*(I9375-H9375)</f>
        <v>1783.9501046575519</v>
      </c>
      <c r="O9375" s="16">
        <f>J9375*$E9375*(1-'Monte Carlo Inputs'!$C$11)+J9375*'Monte Carlo Inputs'!$C$12-J9375*'Monte Carlo Inputs'!$C$13-'Monte Carlo Inputs'!$C$14*(J9375-I9375)</f>
        <v>2043.3733822807064</v>
      </c>
    </row>
    <row r="9376" spans="1:15">
      <c r="A9376">
        <v>9372</v>
      </c>
      <c r="B9376" s="39">
        <v>0.1468690643864613</v>
      </c>
      <c r="C9376" s="39">
        <v>-1.0856985277330049</v>
      </c>
      <c r="D9376" s="29">
        <f>'Monte Carlo Inputs'!$C$6+'Monte Carlo Inputs'!$D$6*B9376</f>
        <v>0.13582470341556563</v>
      </c>
      <c r="E9376" s="29">
        <f>'Monte Carlo Inputs'!$C$7+'Monte Carlo Inputs'!$D$7*C9376</f>
        <v>0.54396264521520998</v>
      </c>
      <c r="F9376" s="16">
        <f>'Monte Carlo Inputs'!$C$17*(1+$D9376)</f>
        <v>2759.0317870667513</v>
      </c>
      <c r="G9376" s="16">
        <f t="shared" ref="G9376:J9376" si="9370">F9376*(1+$D9376)</f>
        <v>3133.7764612592114</v>
      </c>
      <c r="H9376" s="16">
        <f t="shared" si="9370"/>
        <v>3559.420719680425</v>
      </c>
      <c r="I9376" s="16">
        <f t="shared" si="9370"/>
        <v>4042.8779832622381</v>
      </c>
      <c r="J9376" s="16">
        <f t="shared" si="9370"/>
        <v>4592.0006862841519</v>
      </c>
      <c r="K9376" s="16">
        <f>F9376*$E9376*(1-'Monte Carlo Inputs'!$C$11)+F9376*'Monte Carlo Inputs'!$C$12-F9376*'Monte Carlo Inputs'!$C$13-'Monte Carlo Inputs'!$C$14*(F9376-'Monte Carlo Inputs'!$C$17)</f>
        <v>1179.1067918508663</v>
      </c>
      <c r="L9376" s="16">
        <f>G9376*$E9376*(1-'Monte Carlo Inputs'!$C$11)+G9376*'Monte Carlo Inputs'!$C$12-G9376*'Monte Carlo Inputs'!$C$13-'Monte Carlo Inputs'!$C$14*(G9376-F9376)</f>
        <v>1339.2586221492893</v>
      </c>
      <c r="M9376" s="16">
        <f>H9376*$E9376*(1-'Monte Carlo Inputs'!$C$11)+H9376*'Monte Carlo Inputs'!$C$12-H9376*'Monte Carlo Inputs'!$C$13-'Monte Carlo Inputs'!$C$14*(H9376-G9376)</f>
        <v>1521.1630272994562</v>
      </c>
      <c r="N9376" s="16">
        <f>I9376*$E9376*(1-'Monte Carlo Inputs'!$C$11)+I9376*'Monte Carlo Inputs'!$C$12-I9376*'Monte Carlo Inputs'!$C$13-'Monte Carlo Inputs'!$C$14*(I9376-H9376)</f>
        <v>1727.774544329129</v>
      </c>
      <c r="O9376" s="16">
        <f>J9376*$E9376*(1-'Monte Carlo Inputs'!$C$11)+J9376*'Monte Carlo Inputs'!$C$12-J9376*'Monte Carlo Inputs'!$C$13-'Monte Carlo Inputs'!$C$14*(J9376-I9376)</f>
        <v>1962.4490093815964</v>
      </c>
    </row>
    <row r="9377" spans="1:15">
      <c r="A9377">
        <v>9373</v>
      </c>
      <c r="B9377" s="39">
        <v>0.53905643145057269</v>
      </c>
      <c r="C9377" s="39">
        <v>0.27121972737270306</v>
      </c>
      <c r="D9377" s="29">
        <f>'Monte Carlo Inputs'!$C$6+'Monte Carlo Inputs'!$D$6*B9377</f>
        <v>0.16123226664042928</v>
      </c>
      <c r="E9377" s="29">
        <f>'Monte Carlo Inputs'!$C$7+'Monte Carlo Inputs'!$D$7*C9377</f>
        <v>0.59252930250659408</v>
      </c>
      <c r="F9377" s="16">
        <f>'Monte Carlo Inputs'!$C$17*(1+$D9377)</f>
        <v>2820.7492988962672</v>
      </c>
      <c r="G9377" s="16">
        <f t="shared" ref="G9377:J9377" si="9371">F9377*(1+$D9377)</f>
        <v>3275.5451019817142</v>
      </c>
      <c r="H9377" s="16">
        <f t="shared" si="9371"/>
        <v>3803.6686632571823</v>
      </c>
      <c r="I9377" s="16">
        <f t="shared" si="9371"/>
        <v>4416.9427833833097</v>
      </c>
      <c r="J9377" s="16">
        <f t="shared" si="9371"/>
        <v>5129.0964799692874</v>
      </c>
      <c r="K9377" s="16">
        <f>F9377*$E9377*(1-'Monte Carlo Inputs'!$C$11)+F9377*'Monte Carlo Inputs'!$C$12-F9377*'Monte Carlo Inputs'!$C$13-'Monte Carlo Inputs'!$C$14*(F9377-'Monte Carlo Inputs'!$C$17)</f>
        <v>1303.8749245856757</v>
      </c>
      <c r="L9377" s="16">
        <f>G9377*$E9377*(1-'Monte Carlo Inputs'!$C$11)+G9377*'Monte Carlo Inputs'!$C$12-G9377*'Monte Carlo Inputs'!$C$13-'Monte Carlo Inputs'!$C$14*(G9377-F9377)</f>
        <v>1514.1016340922424</v>
      </c>
      <c r="M9377" s="16">
        <f>H9377*$E9377*(1-'Monte Carlo Inputs'!$C$11)+H9377*'Monte Carlo Inputs'!$C$12-H9377*'Monte Carlo Inputs'!$C$13-'Monte Carlo Inputs'!$C$14*(H9377-G9377)</f>
        <v>1758.2236724809129</v>
      </c>
      <c r="N9377" s="16">
        <f>I9377*$E9377*(1-'Monte Carlo Inputs'!$C$11)+I9377*'Monte Carlo Inputs'!$C$12-I9377*'Monte Carlo Inputs'!$C$13-'Monte Carlo Inputs'!$C$14*(I9377-H9377)</f>
        <v>2041.7060604558706</v>
      </c>
      <c r="O9377" s="16">
        <f>J9377*$E9377*(1-'Monte Carlo Inputs'!$C$11)+J9377*'Monte Carlo Inputs'!$C$12-J9377*'Monte Carlo Inputs'!$C$13-'Monte Carlo Inputs'!$C$14*(J9377-I9377)</f>
        <v>2370.8949563966721</v>
      </c>
    </row>
    <row r="9378" spans="1:15">
      <c r="A9378">
        <v>9374</v>
      </c>
      <c r="B9378" s="39">
        <v>-0.7236088170000271</v>
      </c>
      <c r="C9378" s="39">
        <v>1.7105148407872972</v>
      </c>
      <c r="D9378" s="29">
        <f>'Monte Carlo Inputs'!$C$6+'Monte Carlo Inputs'!$D$6*B9378</f>
        <v>7.9431449413691818E-2</v>
      </c>
      <c r="E9378" s="29">
        <f>'Monte Carlo Inputs'!$C$7+'Monte Carlo Inputs'!$D$7*C9378</f>
        <v>0.64404438254280794</v>
      </c>
      <c r="F9378" s="16">
        <f>'Monte Carlo Inputs'!$C$17*(1+$D9378)</f>
        <v>2622.0469337707991</v>
      </c>
      <c r="G9378" s="16">
        <f t="shared" ref="G9378:J9378" si="9372">F9378*(1+$D9378)</f>
        <v>2830.3199221509403</v>
      </c>
      <c r="H9378" s="16">
        <f t="shared" si="9372"/>
        <v>3055.1363358718368</v>
      </c>
      <c r="I9378" s="16">
        <f t="shared" si="9372"/>
        <v>3297.8102431865723</v>
      </c>
      <c r="J9378" s="16">
        <f t="shared" si="9372"/>
        <v>3559.7600906942012</v>
      </c>
      <c r="K9378" s="16">
        <f>F9378*$E9378*(1-'Monte Carlo Inputs'!$C$11)+F9378*'Monte Carlo Inputs'!$C$12-F9378*'Monte Carlo Inputs'!$C$13-'Monte Carlo Inputs'!$C$14*(F9378-'Monte Carlo Inputs'!$C$17)</f>
        <v>1305.273154979101</v>
      </c>
      <c r="L9378" s="16">
        <f>G9378*$E9378*(1-'Monte Carlo Inputs'!$C$11)+G9378*'Monte Carlo Inputs'!$C$12-G9378*'Monte Carlo Inputs'!$C$13-'Monte Carlo Inputs'!$C$14*(G9378-F9378)</f>
        <v>1408.9528935598739</v>
      </c>
      <c r="M9378" s="16">
        <f>H9378*$E9378*(1-'Monte Carlo Inputs'!$C$11)+H9378*'Monte Carlo Inputs'!$C$12-H9378*'Monte Carlo Inputs'!$C$13-'Monte Carlo Inputs'!$C$14*(H9378-G9378)</f>
        <v>1520.8680640509497</v>
      </c>
      <c r="N9378" s="16">
        <f>I9378*$E9378*(1-'Monte Carlo Inputs'!$C$11)+I9378*'Monte Carlo Inputs'!$C$12-I9378*'Monte Carlo Inputs'!$C$13-'Monte Carlo Inputs'!$C$14*(I9378-H9378)</f>
        <v>1641.6728187455119</v>
      </c>
      <c r="O9378" s="16">
        <f>J9378*$E9378*(1-'Monte Carlo Inputs'!$C$11)+J9378*'Monte Carlo Inputs'!$C$12-J9378*'Monte Carlo Inputs'!$C$13-'Monte Carlo Inputs'!$C$14*(J9378-I9378)</f>
        <v>1772.0732702015291</v>
      </c>
    </row>
    <row r="9379" spans="1:15">
      <c r="A9379">
        <v>9375</v>
      </c>
      <c r="B9379" s="39">
        <v>-0.56577277199275233</v>
      </c>
      <c r="C9379" s="39">
        <v>-0.43164828846286318</v>
      </c>
      <c r="D9379" s="29">
        <f>'Monte Carlo Inputs'!$C$6+'Monte Carlo Inputs'!$D$6*B9379</f>
        <v>8.9656738725545651E-2</v>
      </c>
      <c r="E9379" s="29">
        <f>'Monte Carlo Inputs'!$C$7+'Monte Carlo Inputs'!$D$7*C9379</f>
        <v>0.56737233382574914</v>
      </c>
      <c r="F9379" s="16">
        <f>'Monte Carlo Inputs'!$C$17*(1+$D9379)</f>
        <v>2646.8851840382231</v>
      </c>
      <c r="G9379" s="16">
        <f t="shared" ref="G9379:J9379" si="9373">F9379*(1+$D9379)</f>
        <v>2884.1962774200556</v>
      </c>
      <c r="H9379" s="16">
        <f t="shared" si="9373"/>
        <v>3142.7839094978967</v>
      </c>
      <c r="I9379" s="16">
        <f t="shared" si="9373"/>
        <v>3424.5556653425983</v>
      </c>
      <c r="J9379" s="16">
        <f t="shared" si="9373"/>
        <v>3731.5901578813064</v>
      </c>
      <c r="K9379" s="16">
        <f>F9379*$E9379*(1-'Monte Carlo Inputs'!$C$11)+F9379*'Monte Carlo Inputs'!$C$12-F9379*'Monte Carlo Inputs'!$C$13-'Monte Carlo Inputs'!$C$14*(F9379-'Monte Carlo Inputs'!$C$17)</f>
        <v>1173.6154066778795</v>
      </c>
      <c r="L9379" s="16">
        <f>G9379*$E9379*(1-'Monte Carlo Inputs'!$C$11)+G9379*'Monte Carlo Inputs'!$C$12-G9379*'Monte Carlo Inputs'!$C$13-'Monte Carlo Inputs'!$C$14*(G9379-F9379)</f>
        <v>1278.8379365586729</v>
      </c>
      <c r="M9379" s="16">
        <f>H9379*$E9379*(1-'Monte Carlo Inputs'!$C$11)+H9379*'Monte Carlo Inputs'!$C$12-H9379*'Monte Carlo Inputs'!$C$13-'Monte Carlo Inputs'!$C$14*(H9379-G9379)</f>
        <v>1393.4943753090299</v>
      </c>
      <c r="N9379" s="16">
        <f>I9379*$E9379*(1-'Monte Carlo Inputs'!$C$11)+I9379*'Monte Carlo Inputs'!$C$12-I9379*'Monte Carlo Inputs'!$C$13-'Monte Carlo Inputs'!$C$14*(I9379-H9379)</f>
        <v>1518.4305364316288</v>
      </c>
      <c r="O9379" s="16">
        <f>J9379*$E9379*(1-'Monte Carlo Inputs'!$C$11)+J9379*'Monte Carlo Inputs'!$C$12-J9379*'Monte Carlo Inputs'!$C$13-'Monte Carlo Inputs'!$C$14*(J9379-I9379)</f>
        <v>1654.5680663093692</v>
      </c>
    </row>
    <row r="9380" spans="1:15">
      <c r="A9380">
        <v>9376</v>
      </c>
      <c r="B9380" s="39">
        <v>0.10866542291049446</v>
      </c>
      <c r="C9380" s="39">
        <v>0.94638905605495038</v>
      </c>
      <c r="D9380" s="29">
        <f>'Monte Carlo Inputs'!$C$6+'Monte Carlo Inputs'!$D$6*B9380</f>
        <v>0.13334970927313072</v>
      </c>
      <c r="E9380" s="29">
        <f>'Monte Carlo Inputs'!$C$7+'Monte Carlo Inputs'!$D$7*C9380</f>
        <v>0.61669488306119424</v>
      </c>
      <c r="F9380" s="16">
        <f>'Monte Carlo Inputs'!$C$17*(1+$D9380)</f>
        <v>2753.0197787953625</v>
      </c>
      <c r="G9380" s="16">
        <f t="shared" ref="G9380:J9380" si="9374">F9380*(1+$D9380)</f>
        <v>3120.1341659209029</v>
      </c>
      <c r="H9380" s="16">
        <f t="shared" si="9374"/>
        <v>3536.2031498396177</v>
      </c>
      <c r="I9380" s="16">
        <f t="shared" si="9374"/>
        <v>4007.7548118014602</v>
      </c>
      <c r="J9380" s="16">
        <f t="shared" si="9374"/>
        <v>4542.1877507931758</v>
      </c>
      <c r="K9380" s="16">
        <f>F9380*$E9380*(1-'Monte Carlo Inputs'!$C$11)+F9380*'Monte Carlo Inputs'!$C$12-F9380*'Monte Carlo Inputs'!$C$13-'Monte Carlo Inputs'!$C$14*(F9380-'Monte Carlo Inputs'!$C$17)</f>
        <v>1318.9293688227415</v>
      </c>
      <c r="L9380" s="16">
        <f>G9380*$E9380*(1-'Monte Carlo Inputs'!$C$11)+G9380*'Monte Carlo Inputs'!$C$12-G9380*'Monte Carlo Inputs'!$C$13-'Monte Carlo Inputs'!$C$14*(G9380-F9380)</f>
        <v>1494.8082167070477</v>
      </c>
      <c r="M9380" s="16">
        <f>H9380*$E9380*(1-'Monte Carlo Inputs'!$C$11)+H9380*'Monte Carlo Inputs'!$C$12-H9380*'Monte Carlo Inputs'!$C$13-'Monte Carlo Inputs'!$C$14*(H9380-G9380)</f>
        <v>1694.1404578240194</v>
      </c>
      <c r="N9380" s="16">
        <f>I9380*$E9380*(1-'Monte Carlo Inputs'!$C$11)+I9380*'Monte Carlo Inputs'!$C$12-I9380*'Monte Carlo Inputs'!$C$13-'Monte Carlo Inputs'!$C$14*(I9380-H9380)</f>
        <v>1920.0535953427011</v>
      </c>
      <c r="O9380" s="16">
        <f>J9380*$E9380*(1-'Monte Carlo Inputs'!$C$11)+J9380*'Monte Carlo Inputs'!$C$12-J9380*'Monte Carlo Inputs'!$C$13-'Monte Carlo Inputs'!$C$14*(J9380-I9380)</f>
        <v>2176.09218407048</v>
      </c>
    </row>
    <row r="9381" spans="1:15">
      <c r="A9381">
        <v>9377</v>
      </c>
      <c r="B9381" s="39">
        <v>-0.31436326485812044</v>
      </c>
      <c r="C9381" s="39">
        <v>-7.2864113108501898E-3</v>
      </c>
      <c r="D9381" s="29">
        <f>'Monte Carlo Inputs'!$C$6+'Monte Carlo Inputs'!$D$6*B9381</f>
        <v>0.10594411431255879</v>
      </c>
      <c r="E9381" s="29">
        <f>'Monte Carlo Inputs'!$C$7+'Monte Carlo Inputs'!$D$7*C9381</f>
        <v>0.58256104381444673</v>
      </c>
      <c r="F9381" s="16">
        <f>'Monte Carlo Inputs'!$C$17*(1+$D9381)</f>
        <v>2686.4488480766368</v>
      </c>
      <c r="G9381" s="16">
        <f t="shared" ref="G9381:J9381" si="9375">F9381*(1+$D9381)</f>
        <v>2971.0622919321099</v>
      </c>
      <c r="H9381" s="16">
        <f t="shared" si="9375"/>
        <v>3285.8288550182983</v>
      </c>
      <c r="I9381" s="16">
        <f t="shared" si="9375"/>
        <v>3633.9430828458612</v>
      </c>
      <c r="J9381" s="16">
        <f t="shared" si="9375"/>
        <v>4018.9379642202152</v>
      </c>
      <c r="K9381" s="16">
        <f>F9381*$E9381*(1-'Monte Carlo Inputs'!$C$11)+F9381*'Monte Carlo Inputs'!$C$12-F9381*'Monte Carlo Inputs'!$C$13-'Monte Carlo Inputs'!$C$14*(F9381-'Monte Carlo Inputs'!$C$17)</f>
        <v>1220.8011978145375</v>
      </c>
      <c r="L9381" s="16">
        <f>G9381*$E9381*(1-'Monte Carlo Inputs'!$C$11)+G9381*'Monte Carlo Inputs'!$C$12-G9381*'Monte Carlo Inputs'!$C$13-'Monte Carlo Inputs'!$C$14*(G9381-F9381)</f>
        <v>1350.1378994687097</v>
      </c>
      <c r="M9381" s="16">
        <f>H9381*$E9381*(1-'Monte Carlo Inputs'!$C$11)+H9381*'Monte Carlo Inputs'!$C$12-H9381*'Monte Carlo Inputs'!$C$13-'Monte Carlo Inputs'!$C$14*(H9381-G9381)</f>
        <v>1493.1770634277407</v>
      </c>
      <c r="N9381" s="16">
        <f>I9381*$E9381*(1-'Monte Carlo Inputs'!$C$11)+I9381*'Monte Carlo Inputs'!$C$12-I9381*'Monte Carlo Inputs'!$C$13-'Monte Carlo Inputs'!$C$14*(I9381-H9381)</f>
        <v>1651.3703849244203</v>
      </c>
      <c r="O9381" s="16">
        <f>J9381*$E9381*(1-'Monte Carlo Inputs'!$C$11)+J9381*'Monte Carlo Inputs'!$C$12-J9381*'Monte Carlo Inputs'!$C$13-'Monte Carlo Inputs'!$C$14*(J9381-I9381)</f>
        <v>1826.3233577572273</v>
      </c>
    </row>
    <row r="9382" spans="1:15">
      <c r="A9382">
        <v>9378</v>
      </c>
      <c r="B9382" s="39">
        <v>0.68204292576560854</v>
      </c>
      <c r="C9382" s="39">
        <v>-2.3922048981929609</v>
      </c>
      <c r="D9382" s="29">
        <f>'Monte Carlo Inputs'!$C$6+'Monte Carlo Inputs'!$D$6*B9382</f>
        <v>0.17049553899365885</v>
      </c>
      <c r="E9382" s="29">
        <f>'Monte Carlo Inputs'!$C$7+'Monte Carlo Inputs'!$D$7*C9382</f>
        <v>0.49720032412152299</v>
      </c>
      <c r="F9382" s="16">
        <f>'Monte Carlo Inputs'!$C$17*(1+$D9382)</f>
        <v>2843.250713769497</v>
      </c>
      <c r="G9382" s="16">
        <f t="shared" ref="G9382:J9382" si="9376">F9382*(1+$D9382)</f>
        <v>3328.0122767077328</v>
      </c>
      <c r="H9382" s="16">
        <f t="shared" si="9376"/>
        <v>3895.4235236025315</v>
      </c>
      <c r="I9382" s="16">
        <f t="shared" si="9376"/>
        <v>4559.5758568677229</v>
      </c>
      <c r="J9382" s="16">
        <f t="shared" si="9376"/>
        <v>5336.9632001668597</v>
      </c>
      <c r="K9382" s="16">
        <f>F9382*$E9382*(1-'Monte Carlo Inputs'!$C$11)+F9382*'Monte Carlo Inputs'!$C$12-F9382*'Monte Carlo Inputs'!$C$13-'Monte Carlo Inputs'!$C$14*(F9382-'Monte Carlo Inputs'!$C$17)</f>
        <v>1121.7331612058058</v>
      </c>
      <c r="L9382" s="16">
        <f>G9382*$E9382*(1-'Monte Carlo Inputs'!$C$11)+G9382*'Monte Carlo Inputs'!$C$12-G9382*'Monte Carlo Inputs'!$C$13-'Monte Carlo Inputs'!$C$14*(G9382-F9382)</f>
        <v>1312.9836611326502</v>
      </c>
      <c r="M9382" s="16">
        <f>H9382*$E9382*(1-'Monte Carlo Inputs'!$C$11)+H9382*'Monte Carlo Inputs'!$C$12-H9382*'Monte Carlo Inputs'!$C$13-'Monte Carlo Inputs'!$C$14*(H9382-G9382)</f>
        <v>1536.8415181273294</v>
      </c>
      <c r="N9382" s="16">
        <f>I9382*$E9382*(1-'Monte Carlo Inputs'!$C$11)+I9382*'Monte Carlo Inputs'!$C$12-I9382*'Monte Carlo Inputs'!$C$13-'Monte Carlo Inputs'!$C$14*(I9382-H9382)</f>
        <v>1798.8661411082815</v>
      </c>
      <c r="O9382" s="16">
        <f>J9382*$E9382*(1-'Monte Carlo Inputs'!$C$11)+J9382*'Monte Carlo Inputs'!$C$12-J9382*'Monte Carlo Inputs'!$C$13-'Monte Carlo Inputs'!$C$14*(J9382-I9382)</f>
        <v>2105.5647934139815</v>
      </c>
    </row>
    <row r="9383" spans="1:15">
      <c r="A9383">
        <v>9379</v>
      </c>
      <c r="B9383" s="39">
        <v>1.6817071085817703E-2</v>
      </c>
      <c r="C9383" s="39">
        <v>0.11075358490686942</v>
      </c>
      <c r="D9383" s="29">
        <f>'Monte Carlo Inputs'!$C$6+'Monte Carlo Inputs'!$D$6*B9383</f>
        <v>0.12739938296977604</v>
      </c>
      <c r="E9383" s="29">
        <f>'Monte Carlo Inputs'!$C$7+'Monte Carlo Inputs'!$D$7*C9383</f>
        <v>0.58678591736258523</v>
      </c>
      <c r="F9383" s="16">
        <f>'Monte Carlo Inputs'!$C$17*(1+$D9383)</f>
        <v>2738.5658411718832</v>
      </c>
      <c r="G9383" s="16">
        <f t="shared" ref="G9383:J9383" si="9377">F9383*(1+$D9383)</f>
        <v>3087.4574395592867</v>
      </c>
      <c r="H9383" s="16">
        <f t="shared" si="9377"/>
        <v>3480.7976123045842</v>
      </c>
      <c r="I9383" s="16">
        <f t="shared" si="9377"/>
        <v>3924.2490803548576</v>
      </c>
      <c r="J9383" s="16">
        <f t="shared" si="9377"/>
        <v>4424.1959918117773</v>
      </c>
      <c r="K9383" s="16">
        <f>F9383*$E9383*(1-'Monte Carlo Inputs'!$C$11)+F9383*'Monte Carlo Inputs'!$C$12-F9383*'Monte Carlo Inputs'!$C$13-'Monte Carlo Inputs'!$C$14*(F9383-'Monte Carlo Inputs'!$C$17)</f>
        <v>1253.5076273457721</v>
      </c>
      <c r="L9383" s="16">
        <f>G9383*$E9383*(1-'Monte Carlo Inputs'!$C$11)+G9383*'Monte Carlo Inputs'!$C$12-G9383*'Monte Carlo Inputs'!$C$13-'Monte Carlo Inputs'!$C$14*(G9383-F9383)</f>
        <v>1413.2037256175317</v>
      </c>
      <c r="M9383" s="16">
        <f>H9383*$E9383*(1-'Monte Carlo Inputs'!$C$11)+H9383*'Monte Carlo Inputs'!$C$12-H9383*'Monte Carlo Inputs'!$C$13-'Monte Carlo Inputs'!$C$14*(H9383-G9383)</f>
        <v>1593.2450082717939</v>
      </c>
      <c r="N9383" s="16">
        <f>I9383*$E9383*(1-'Monte Carlo Inputs'!$C$11)+I9383*'Monte Carlo Inputs'!$C$12-I9383*'Monte Carlo Inputs'!$C$13-'Monte Carlo Inputs'!$C$14*(I9383-H9383)</f>
        <v>1796.2234392452956</v>
      </c>
      <c r="O9383" s="16">
        <f>J9383*$E9383*(1-'Monte Carlo Inputs'!$C$11)+J9383*'Monte Carlo Inputs'!$C$12-J9383*'Monte Carlo Inputs'!$C$13-'Monte Carlo Inputs'!$C$14*(J9383-I9383)</f>
        <v>2025.0611970809957</v>
      </c>
    </row>
    <row r="9384" spans="1:15">
      <c r="A9384">
        <v>9380</v>
      </c>
      <c r="B9384" s="39">
        <v>1.3642117453617923</v>
      </c>
      <c r="C9384" s="39">
        <v>0.728318980018964</v>
      </c>
      <c r="D9384" s="29">
        <f>'Monte Carlo Inputs'!$C$6+'Monte Carlo Inputs'!$D$6*B9384</f>
        <v>0.2146893322401591</v>
      </c>
      <c r="E9384" s="29">
        <f>'Monte Carlo Inputs'!$C$7+'Monte Carlo Inputs'!$D$7*C9384</f>
        <v>0.60888974475717694</v>
      </c>
      <c r="F9384" s="16">
        <f>'Monte Carlo Inputs'!$C$17*(1+$D9384)</f>
        <v>2950.601856944571</v>
      </c>
      <c r="G9384" s="16">
        <f t="shared" ref="G9384:J9384" si="9378">F9384*(1+$D9384)</f>
        <v>3584.0645993185744</v>
      </c>
      <c r="H9384" s="16">
        <f t="shared" si="9378"/>
        <v>4353.5250348518721</v>
      </c>
      <c r="I9384" s="16">
        <f t="shared" si="9378"/>
        <v>5288.1804174750359</v>
      </c>
      <c r="J9384" s="16">
        <f t="shared" si="9378"/>
        <v>6423.4963400682373</v>
      </c>
      <c r="K9384" s="16">
        <f>F9384*$E9384*(1-'Monte Carlo Inputs'!$C$11)+F9384*'Monte Carlo Inputs'!$C$12-F9384*'Monte Carlo Inputs'!$C$13-'Monte Carlo Inputs'!$C$14*(F9384-'Monte Carlo Inputs'!$C$17)</f>
        <v>1400.1229337693949</v>
      </c>
      <c r="L9384" s="16">
        <f>G9384*$E9384*(1-'Monte Carlo Inputs'!$C$11)+G9384*'Monte Carlo Inputs'!$C$12-G9384*'Monte Carlo Inputs'!$C$13-'Monte Carlo Inputs'!$C$14*(G9384-F9384)</f>
        <v>1700.7143914744786</v>
      </c>
      <c r="M9384" s="16">
        <f>H9384*$E9384*(1-'Monte Carlo Inputs'!$C$11)+H9384*'Monte Carlo Inputs'!$C$12-H9384*'Monte Carlo Inputs'!$C$13-'Monte Carlo Inputs'!$C$14*(H9384-G9384)</f>
        <v>2065.8396285113631</v>
      </c>
      <c r="N9384" s="16">
        <f>I9384*$E9384*(1-'Monte Carlo Inputs'!$C$11)+I9384*'Monte Carlo Inputs'!$C$12-I9384*'Monte Carlo Inputs'!$C$13-'Monte Carlo Inputs'!$C$14*(I9384-H9384)</f>
        <v>2509.3533588717255</v>
      </c>
      <c r="O9384" s="16">
        <f>J9384*$E9384*(1-'Monte Carlo Inputs'!$C$11)+J9384*'Monte Carlo Inputs'!$C$12-J9384*'Monte Carlo Inputs'!$C$13-'Monte Carlo Inputs'!$C$14*(J9384-I9384)</f>
        <v>3048.0847558424966</v>
      </c>
    </row>
    <row r="9385" spans="1:15">
      <c r="A9385">
        <v>9381</v>
      </c>
      <c r="B9385" s="39">
        <v>-0.73056463711319675</v>
      </c>
      <c r="C9385" s="39">
        <v>-0.11721409713867915</v>
      </c>
      <c r="D9385" s="29">
        <f>'Monte Carlo Inputs'!$C$6+'Monte Carlo Inputs'!$D$6*B9385</f>
        <v>7.8980821845983221E-2</v>
      </c>
      <c r="E9385" s="29">
        <f>'Monte Carlo Inputs'!$C$7+'Monte Carlo Inputs'!$D$7*C9385</f>
        <v>0.57862652511787338</v>
      </c>
      <c r="F9385" s="16">
        <f>'Monte Carlo Inputs'!$C$17*(1+$D9385)</f>
        <v>2620.9523143460783</v>
      </c>
      <c r="G9385" s="16">
        <f t="shared" ref="G9385:J9385" si="9379">F9385*(1+$D9385)</f>
        <v>2827.9572821522638</v>
      </c>
      <c r="H9385" s="16">
        <f t="shared" si="9379"/>
        <v>3051.3116724419829</v>
      </c>
      <c r="I9385" s="16">
        <f t="shared" si="9379"/>
        <v>3292.3067760396925</v>
      </c>
      <c r="J9385" s="16">
        <f t="shared" si="9379"/>
        <v>3552.335870980407</v>
      </c>
      <c r="K9385" s="16">
        <f>F9385*$E9385*(1-'Monte Carlo Inputs'!$C$11)+F9385*'Monte Carlo Inputs'!$C$12-F9385*'Monte Carlo Inputs'!$C$13-'Monte Carlo Inputs'!$C$14*(F9385-'Monte Carlo Inputs'!$C$17)</f>
        <v>1182.7070038324157</v>
      </c>
      <c r="L9385" s="16">
        <f>G9385*$E9385*(1-'Monte Carlo Inputs'!$C$11)+G9385*'Monte Carlo Inputs'!$C$12-G9385*'Monte Carlo Inputs'!$C$13-'Monte Carlo Inputs'!$C$14*(G9385-F9385)</f>
        <v>1276.1181749981004</v>
      </c>
      <c r="M9385" s="16">
        <f>H9385*$E9385*(1-'Monte Carlo Inputs'!$C$11)+H9385*'Monte Carlo Inputs'!$C$12-H9385*'Monte Carlo Inputs'!$C$13-'Monte Carlo Inputs'!$C$14*(H9385-G9385)</f>
        <v>1376.9070372320468</v>
      </c>
      <c r="N9385" s="16">
        <f>I9385*$E9385*(1-'Monte Carlo Inputs'!$C$11)+I9385*'Monte Carlo Inputs'!$C$12-I9385*'Monte Carlo Inputs'!$C$13-'Monte Carlo Inputs'!$C$14*(I9385-H9385)</f>
        <v>1485.6562866381516</v>
      </c>
      <c r="O9385" s="16">
        <f>J9385*$E9385*(1-'Monte Carlo Inputs'!$C$11)+J9385*'Monte Carlo Inputs'!$C$12-J9385*'Monte Carlo Inputs'!$C$13-'Monte Carlo Inputs'!$C$14*(J9385-I9385)</f>
        <v>1602.9946411374847</v>
      </c>
    </row>
    <row r="9386" spans="1:15">
      <c r="A9386">
        <v>9382</v>
      </c>
      <c r="B9386" s="39">
        <v>1.4885109258682081</v>
      </c>
      <c r="C9386" s="39">
        <v>0.86771406602787338</v>
      </c>
      <c r="D9386" s="29">
        <f>'Monte Carlo Inputs'!$C$6+'Monte Carlo Inputs'!$D$6*B9386</f>
        <v>0.2227419610414311</v>
      </c>
      <c r="E9386" s="29">
        <f>'Monte Carlo Inputs'!$C$7+'Monte Carlo Inputs'!$D$7*C9386</f>
        <v>0.61387895714696117</v>
      </c>
      <c r="F9386" s="16">
        <f>'Monte Carlo Inputs'!$C$17*(1+$D9386)</f>
        <v>2970.162497565741</v>
      </c>
      <c r="G9386" s="16">
        <f t="shared" ref="G9386:J9386" si="9380">F9386*(1+$D9386)</f>
        <v>3631.7423168852492</v>
      </c>
      <c r="H9386" s="16">
        <f t="shared" si="9380"/>
        <v>4440.6837225454201</v>
      </c>
      <c r="I9386" s="16">
        <f t="shared" si="9380"/>
        <v>5429.8103232699495</v>
      </c>
      <c r="J9386" s="16">
        <f t="shared" si="9380"/>
        <v>6639.2569227581052</v>
      </c>
      <c r="K9386" s="16">
        <f>F9386*$E9386*(1-'Monte Carlo Inputs'!$C$11)+F9386*'Monte Carlo Inputs'!$C$12-F9386*'Monte Carlo Inputs'!$C$13-'Monte Carlo Inputs'!$C$14*(F9386-'Monte Carlo Inputs'!$C$17)</f>
        <v>1420.2194593692302</v>
      </c>
      <c r="L9386" s="16">
        <f>G9386*$E9386*(1-'Monte Carlo Inputs'!$C$11)+G9386*'Monte Carlo Inputs'!$C$12-G9386*'Monte Carlo Inputs'!$C$13-'Monte Carlo Inputs'!$C$14*(G9386-F9386)</f>
        <v>1736.5619268583334</v>
      </c>
      <c r="M9386" s="16">
        <f>H9386*$E9386*(1-'Monte Carlo Inputs'!$C$11)+H9386*'Monte Carlo Inputs'!$C$12-H9386*'Monte Carlo Inputs'!$C$13-'Monte Carlo Inputs'!$C$14*(H9386-G9386)</f>
        <v>2123.3671359166456</v>
      </c>
      <c r="N9386" s="16">
        <f>I9386*$E9386*(1-'Monte Carlo Inputs'!$C$11)+I9386*'Monte Carlo Inputs'!$C$12-I9386*'Monte Carlo Inputs'!$C$13-'Monte Carlo Inputs'!$C$14*(I9386-H9386)</f>
        <v>2596.3300957816459</v>
      </c>
      <c r="O9386" s="16">
        <f>J9386*$E9386*(1-'Monte Carlo Inputs'!$C$11)+J9386*'Monte Carlo Inputs'!$C$12-J9386*'Monte Carlo Inputs'!$C$13-'Monte Carlo Inputs'!$C$14*(J9386-I9386)</f>
        <v>3174.6417528269362</v>
      </c>
    </row>
    <row r="9387" spans="1:15">
      <c r="A9387">
        <v>9383</v>
      </c>
      <c r="B9387" s="39">
        <v>-1.2158377785825034</v>
      </c>
      <c r="C9387" s="39">
        <v>0.45953529970540019</v>
      </c>
      <c r="D9387" s="29">
        <f>'Monte Carlo Inputs'!$C$6+'Monte Carlo Inputs'!$D$6*B9387</f>
        <v>4.7542766827770283E-2</v>
      </c>
      <c r="E9387" s="29">
        <f>'Monte Carlo Inputs'!$C$7+'Monte Carlo Inputs'!$D$7*C9387</f>
        <v>0.59926947114217666</v>
      </c>
      <c r="F9387" s="16">
        <f>'Monte Carlo Inputs'!$C$17*(1+$D9387)</f>
        <v>2544.5861349013376</v>
      </c>
      <c r="G9387" s="16">
        <f t="shared" ref="G9387:J9387" si="9381">F9387*(1+$D9387)</f>
        <v>2665.5628001861292</v>
      </c>
      <c r="H9387" s="16">
        <f t="shared" si="9381"/>
        <v>2792.2910308601568</v>
      </c>
      <c r="I9387" s="16">
        <f t="shared" si="9381"/>
        <v>2925.0442722556159</v>
      </c>
      <c r="J9387" s="16">
        <f t="shared" si="9381"/>
        <v>3064.1089700523698</v>
      </c>
      <c r="K9387" s="16">
        <f>F9387*$E9387*(1-'Monte Carlo Inputs'!$C$11)+F9387*'Monte Carlo Inputs'!$C$12-F9387*'Monte Carlo Inputs'!$C$13-'Monte Carlo Inputs'!$C$14*(F9387-'Monte Carlo Inputs'!$C$17)</f>
        <v>1184.437576336866</v>
      </c>
      <c r="L9387" s="16">
        <f>G9387*$E9387*(1-'Monte Carlo Inputs'!$C$11)+G9387*'Monte Carlo Inputs'!$C$12-G9387*'Monte Carlo Inputs'!$C$13-'Monte Carlo Inputs'!$C$14*(G9387-F9387)</f>
        <v>1240.7490158506989</v>
      </c>
      <c r="M9387" s="16">
        <f>H9387*$E9387*(1-'Monte Carlo Inputs'!$C$11)+H9387*'Monte Carlo Inputs'!$C$12-H9387*'Monte Carlo Inputs'!$C$13-'Monte Carlo Inputs'!$C$14*(H9387-G9387)</f>
        <v>1299.7376570030744</v>
      </c>
      <c r="N9387" s="16">
        <f>I9387*$E9387*(1-'Monte Carlo Inputs'!$C$11)+I9387*'Monte Carlo Inputs'!$C$12-I9387*'Monte Carlo Inputs'!$C$13-'Monte Carlo Inputs'!$C$14*(I9387-H9387)</f>
        <v>1361.5307813672443</v>
      </c>
      <c r="O9387" s="16">
        <f>J9387*$E9387*(1-'Monte Carlo Inputs'!$C$11)+J9387*'Monte Carlo Inputs'!$C$12-J9387*'Monte Carlo Inputs'!$C$13-'Monte Carlo Inputs'!$C$14*(J9387-I9387)</f>
        <v>1426.2617218346193</v>
      </c>
    </row>
    <row r="9388" spans="1:15">
      <c r="A9388">
        <v>9384</v>
      </c>
      <c r="B9388" s="39">
        <v>-0.25858269810865442</v>
      </c>
      <c r="C9388" s="39">
        <v>0.50820249916865678</v>
      </c>
      <c r="D9388" s="29">
        <f>'Monte Carlo Inputs'!$C$6+'Monte Carlo Inputs'!$D$6*B9388</f>
        <v>0.10955781632192031</v>
      </c>
      <c r="E9388" s="29">
        <f>'Monte Carlo Inputs'!$C$7+'Monte Carlo Inputs'!$D$7*C9388</f>
        <v>0.60101136177469616</v>
      </c>
      <c r="F9388" s="16">
        <f>'Monte Carlo Inputs'!$C$17*(1+$D9388)</f>
        <v>2695.2268916275771</v>
      </c>
      <c r="G9388" s="16">
        <f t="shared" ref="G9388:J9388" si="9382">F9388*(1+$D9388)</f>
        <v>2990.5100643664118</v>
      </c>
      <c r="H9388" s="16">
        <f t="shared" si="9382"/>
        <v>3318.1438167071215</v>
      </c>
      <c r="I9388" s="16">
        <f t="shared" si="9382"/>
        <v>3681.6724075076363</v>
      </c>
      <c r="J9388" s="16">
        <f t="shared" si="9382"/>
        <v>4085.0283968868403</v>
      </c>
      <c r="K9388" s="16">
        <f>F9388*$E9388*(1-'Monte Carlo Inputs'!$C$11)+F9388*'Monte Carlo Inputs'!$C$12-F9388*'Monte Carlo Inputs'!$C$13-'Monte Carlo Inputs'!$C$14*(F9388-'Monte Carlo Inputs'!$C$17)</f>
        <v>1260.3082108451845</v>
      </c>
      <c r="L9388" s="16">
        <f>G9388*$E9388*(1-'Monte Carlo Inputs'!$C$11)+G9388*'Monte Carlo Inputs'!$C$12-G9388*'Monte Carlo Inputs'!$C$13-'Monte Carlo Inputs'!$C$14*(G9388-F9388)</f>
        <v>1398.3848263179696</v>
      </c>
      <c r="M9388" s="16">
        <f>H9388*$E9388*(1-'Monte Carlo Inputs'!$C$11)+H9388*'Monte Carlo Inputs'!$C$12-H9388*'Monte Carlo Inputs'!$C$13-'Monte Carlo Inputs'!$C$14*(H9388-G9388)</f>
        <v>1551.5888142670742</v>
      </c>
      <c r="N9388" s="16">
        <f>I9388*$E9388*(1-'Monte Carlo Inputs'!$C$11)+I9388*'Monte Carlo Inputs'!$C$12-I9388*'Monte Carlo Inputs'!$C$13-'Monte Carlo Inputs'!$C$14*(I9388-H9388)</f>
        <v>1721.5774965876926</v>
      </c>
      <c r="O9388" s="16">
        <f>J9388*$E9388*(1-'Monte Carlo Inputs'!$C$11)+J9388*'Monte Carlo Inputs'!$C$12-J9388*'Monte Carlo Inputs'!$C$13-'Monte Carlo Inputs'!$C$14*(J9388-I9388)</f>
        <v>1910.1897677427989</v>
      </c>
    </row>
    <row r="9389" spans="1:15">
      <c r="A9389">
        <v>9385</v>
      </c>
      <c r="B9389" s="39">
        <v>0.76411607362351908</v>
      </c>
      <c r="C9389" s="39">
        <v>1.7029874390953572</v>
      </c>
      <c r="D9389" s="29">
        <f>'Monte Carlo Inputs'!$C$6+'Monte Carlo Inputs'!$D$6*B9389</f>
        <v>0.17581258606958508</v>
      </c>
      <c r="E9389" s="29">
        <f>'Monte Carlo Inputs'!$C$7+'Monte Carlo Inputs'!$D$7*C9389</f>
        <v>0.64377496267400491</v>
      </c>
      <c r="F9389" s="16">
        <f>'Monte Carlo Inputs'!$C$17*(1+$D9389)</f>
        <v>2856.16635282163</v>
      </c>
      <c r="G9389" s="16">
        <f t="shared" ref="G9389:J9389" si="9383">F9389*(1+$D9389)</f>
        <v>3358.3163455561357</v>
      </c>
      <c r="H9389" s="16">
        <f t="shared" si="9383"/>
        <v>3948.7506271081184</v>
      </c>
      <c r="I9389" s="16">
        <f t="shared" si="9383"/>
        <v>4642.9906866038928</v>
      </c>
      <c r="J9389" s="16">
        <f t="shared" si="9383"/>
        <v>5459.2868863127223</v>
      </c>
      <c r="K9389" s="16">
        <f>F9389*$E9389*(1-'Monte Carlo Inputs'!$C$11)+F9389*'Monte Carlo Inputs'!$C$12-F9389*'Monte Carlo Inputs'!$C$13-'Monte Carlo Inputs'!$C$14*(F9389-'Monte Carlo Inputs'!$C$17)</f>
        <v>1424.9077260289298</v>
      </c>
      <c r="L9389" s="16">
        <f>G9389*$E9389*(1-'Monte Carlo Inputs'!$C$11)+G9389*'Monte Carlo Inputs'!$C$12-G9389*'Monte Carlo Inputs'!$C$13-'Monte Carlo Inputs'!$C$14*(G9389-F9389)</f>
        <v>1675.4244382526078</v>
      </c>
      <c r="M9389" s="16">
        <f>H9389*$E9389*(1-'Monte Carlo Inputs'!$C$11)+H9389*'Monte Carlo Inputs'!$C$12-H9389*'Monte Carlo Inputs'!$C$13-'Monte Carlo Inputs'!$C$14*(H9389-G9389)</f>
        <v>1969.9851415059807</v>
      </c>
      <c r="N9389" s="16">
        <f>I9389*$E9389*(1-'Monte Carlo Inputs'!$C$11)+I9389*'Monte Carlo Inputs'!$C$12-I9389*'Monte Carlo Inputs'!$C$13-'Monte Carlo Inputs'!$C$14*(I9389-H9389)</f>
        <v>2316.3333237528045</v>
      </c>
      <c r="O9389" s="16">
        <f>J9389*$E9389*(1-'Monte Carlo Inputs'!$C$11)+J9389*'Monte Carlo Inputs'!$C$12-J9389*'Monte Carlo Inputs'!$C$13-'Monte Carlo Inputs'!$C$14*(J9389-I9389)</f>
        <v>2723.5738756009437</v>
      </c>
    </row>
    <row r="9390" spans="1:15">
      <c r="A9390">
        <v>9386</v>
      </c>
      <c r="B9390" s="39">
        <v>-0.41075873838647586</v>
      </c>
      <c r="C9390" s="39">
        <v>-1.972895543009513</v>
      </c>
      <c r="D9390" s="29">
        <f>'Monte Carlo Inputs'!$C$6+'Monte Carlo Inputs'!$D$6*B9390</f>
        <v>9.9699206153999992E-2</v>
      </c>
      <c r="E9390" s="29">
        <f>'Monte Carlo Inputs'!$C$7+'Monte Carlo Inputs'!$D$7*C9390</f>
        <v>0.51220819484301994</v>
      </c>
      <c r="F9390" s="16">
        <f>'Monte Carlo Inputs'!$C$17*(1+$D9390)</f>
        <v>2671.2793416686818</v>
      </c>
      <c r="G9390" s="16">
        <f t="shared" ref="G9390:J9390" si="9384">F9390*(1+$D9390)</f>
        <v>2937.6037714486292</v>
      </c>
      <c r="H9390" s="16">
        <f t="shared" si="9384"/>
        <v>3230.4805354570544</v>
      </c>
      <c r="I9390" s="16">
        <f t="shared" si="9384"/>
        <v>3552.556880338072</v>
      </c>
      <c r="J9390" s="16">
        <f t="shared" si="9384"/>
        <v>3906.7439811247086</v>
      </c>
      <c r="K9390" s="16">
        <f>F9390*$E9390*(1-'Monte Carlo Inputs'!$C$11)+F9390*'Monte Carlo Inputs'!$C$12-F9390*'Monte Carlo Inputs'!$C$13-'Monte Carlo Inputs'!$C$14*(F9390-'Monte Carlo Inputs'!$C$17)</f>
        <v>1079.9503667145932</v>
      </c>
      <c r="L9390" s="16">
        <f>G9390*$E9390*(1-'Monte Carlo Inputs'!$C$11)+G9390*'Monte Carlo Inputs'!$C$12-G9390*'Monte Carlo Inputs'!$C$13-'Monte Carlo Inputs'!$C$14*(G9390-F9390)</f>
        <v>1187.6205609617593</v>
      </c>
      <c r="M9390" s="16">
        <f>H9390*$E9390*(1-'Monte Carlo Inputs'!$C$11)+H9390*'Monte Carlo Inputs'!$C$12-H9390*'Monte Carlo Inputs'!$C$13-'Monte Carlo Inputs'!$C$14*(H9390-G9390)</f>
        <v>1306.025388101815</v>
      </c>
      <c r="N9390" s="16">
        <f>I9390*$E9390*(1-'Monte Carlo Inputs'!$C$11)+I9390*'Monte Carlo Inputs'!$C$12-I9390*'Monte Carlo Inputs'!$C$13-'Monte Carlo Inputs'!$C$14*(I9390-H9390)</f>
        <v>1436.2350825125359</v>
      </c>
      <c r="O9390" s="16">
        <f>J9390*$E9390*(1-'Monte Carlo Inputs'!$C$11)+J9390*'Monte Carlo Inputs'!$C$12-J9390*'Monte Carlo Inputs'!$C$13-'Monte Carlo Inputs'!$C$14*(J9390-I9390)</f>
        <v>1579.4265800895605</v>
      </c>
    </row>
    <row r="9391" spans="1:15">
      <c r="A9391">
        <v>9387</v>
      </c>
      <c r="B9391" s="39">
        <v>9.745188751944564E-2</v>
      </c>
      <c r="C9391" s="39">
        <v>1.8979678863611855</v>
      </c>
      <c r="D9391" s="29">
        <f>'Monte Carlo Inputs'!$C$6+'Monte Carlo Inputs'!$D$6*B9391</f>
        <v>0.13262324882756582</v>
      </c>
      <c r="E9391" s="29">
        <f>'Monte Carlo Inputs'!$C$7+'Monte Carlo Inputs'!$D$7*C9391</f>
        <v>0.65075367972291254</v>
      </c>
      <c r="F9391" s="16">
        <f>'Monte Carlo Inputs'!$C$17*(1+$D9391)</f>
        <v>2751.2551337270406</v>
      </c>
      <c r="G9391" s="16">
        <f t="shared" ref="G9391:J9391" si="9385">F9391*(1+$D9391)</f>
        <v>3116.13552791544</v>
      </c>
      <c r="H9391" s="16">
        <f t="shared" si="9385"/>
        <v>3529.4075454145877</v>
      </c>
      <c r="I9391" s="16">
        <f t="shared" si="9385"/>
        <v>3997.4890405239948</v>
      </c>
      <c r="J9391" s="16">
        <f t="shared" si="9385"/>
        <v>4527.6490242308755</v>
      </c>
      <c r="K9391" s="16">
        <f>F9391*$E9391*(1-'Monte Carlo Inputs'!$C$11)+F9391*'Monte Carlo Inputs'!$C$12-F9391*'Monte Carlo Inputs'!$C$13-'Monte Carlo Inputs'!$C$14*(F9391-'Monte Carlo Inputs'!$C$17)</f>
        <v>1384.7354080603463</v>
      </c>
      <c r="L9391" s="16">
        <f>G9391*$E9391*(1-'Monte Carlo Inputs'!$C$11)+G9391*'Monte Carlo Inputs'!$C$12-G9391*'Monte Carlo Inputs'!$C$13-'Monte Carlo Inputs'!$C$14*(G9391-F9391)</f>
        <v>1568.3835166438751</v>
      </c>
      <c r="M9391" s="16">
        <f>H9391*$E9391*(1-'Monte Carlo Inputs'!$C$11)+H9391*'Monte Carlo Inputs'!$C$12-H9391*'Monte Carlo Inputs'!$C$13-'Monte Carlo Inputs'!$C$14*(H9391-G9391)</f>
        <v>1776.3876340287884</v>
      </c>
      <c r="N9391" s="16">
        <f>I9391*$E9391*(1-'Monte Carlo Inputs'!$C$11)+I9391*'Monte Carlo Inputs'!$C$12-I9391*'Monte Carlo Inputs'!$C$13-'Monte Carlo Inputs'!$C$14*(I9391-H9391)</f>
        <v>2011.977933230799</v>
      </c>
      <c r="O9391" s="16">
        <f>J9391*$E9391*(1-'Monte Carlo Inputs'!$C$11)+J9391*'Monte Carlo Inputs'!$C$12-J9391*'Monte Carlo Inputs'!$C$13-'Monte Carlo Inputs'!$C$14*(J9391-I9391)</f>
        <v>2278.812983305239</v>
      </c>
    </row>
    <row r="9392" spans="1:15">
      <c r="A9392">
        <v>9388</v>
      </c>
      <c r="B9392" s="39">
        <v>-0.52671524856746721</v>
      </c>
      <c r="C9392" s="39">
        <v>0.81457165867271042</v>
      </c>
      <c r="D9392" s="29">
        <f>'Monte Carlo Inputs'!$C$6+'Monte Carlo Inputs'!$D$6*B9392</f>
        <v>9.2187050967021553E-2</v>
      </c>
      <c r="E9392" s="29">
        <f>'Monte Carlo Inputs'!$C$7+'Monte Carlo Inputs'!$D$7*C9392</f>
        <v>0.61197689040421821</v>
      </c>
      <c r="F9392" s="16">
        <f>'Monte Carlo Inputs'!$C$17*(1+$D9392)</f>
        <v>2653.0315655039922</v>
      </c>
      <c r="G9392" s="16">
        <f t="shared" ref="G9392:J9392" si="9386">F9392*(1+$D9392)</f>
        <v>2897.6067216502256</v>
      </c>
      <c r="H9392" s="16">
        <f t="shared" si="9386"/>
        <v>3164.7285401813792</v>
      </c>
      <c r="I9392" s="16">
        <f t="shared" si="9386"/>
        <v>3456.4755314118675</v>
      </c>
      <c r="J9392" s="16">
        <f t="shared" si="9386"/>
        <v>3775.1178173923959</v>
      </c>
      <c r="K9392" s="16">
        <f>F9392*$E9392*(1-'Monte Carlo Inputs'!$C$11)+F9392*'Monte Carlo Inputs'!$C$12-F9392*'Monte Carlo Inputs'!$C$13-'Monte Carlo Inputs'!$C$14*(F9392-'Monte Carlo Inputs'!$C$17)</f>
        <v>1260.6408704492196</v>
      </c>
      <c r="L9392" s="16">
        <f>G9392*$E9392*(1-'Monte Carlo Inputs'!$C$11)+G9392*'Monte Carlo Inputs'!$C$12-G9392*'Monte Carlo Inputs'!$C$13-'Monte Carlo Inputs'!$C$14*(G9392-F9392)</f>
        <v>1376.8556346244322</v>
      </c>
      <c r="M9392" s="16">
        <f>H9392*$E9392*(1-'Monte Carlo Inputs'!$C$11)+H9392*'Monte Carlo Inputs'!$C$12-H9392*'Monte Carlo Inputs'!$C$13-'Monte Carlo Inputs'!$C$14*(H9392-G9392)</f>
        <v>1503.7838951877859</v>
      </c>
      <c r="N9392" s="16">
        <f>I9392*$E9392*(1-'Monte Carlo Inputs'!$C$11)+I9392*'Monte Carlo Inputs'!$C$12-I9392*'Monte Carlo Inputs'!$C$13-'Monte Carlo Inputs'!$C$14*(I9392-H9392)</f>
        <v>1642.4132977768481</v>
      </c>
      <c r="O9392" s="16">
        <f>J9392*$E9392*(1-'Monte Carlo Inputs'!$C$11)+J9392*'Monte Carlo Inputs'!$C$12-J9392*'Monte Carlo Inputs'!$C$13-'Monte Carlo Inputs'!$C$14*(J9392-I9392)</f>
        <v>1793.8225361679163</v>
      </c>
    </row>
    <row r="9393" spans="1:15">
      <c r="A9393">
        <v>9389</v>
      </c>
      <c r="B9393" s="39">
        <v>0.86648476863411661</v>
      </c>
      <c r="C9393" s="39">
        <v>-0.60222725125083876</v>
      </c>
      <c r="D9393" s="29">
        <f>'Monte Carlo Inputs'!$C$6+'Monte Carlo Inputs'!$D$6*B9393</f>
        <v>0.182444464883528</v>
      </c>
      <c r="E9393" s="29">
        <f>'Monte Carlo Inputs'!$C$7+'Monte Carlo Inputs'!$D$7*C9393</f>
        <v>0.56126699181588868</v>
      </c>
      <c r="F9393" s="16">
        <f>'Monte Carlo Inputs'!$C$17*(1+$D9393)</f>
        <v>2872.2758496485781</v>
      </c>
      <c r="G9393" s="16">
        <f t="shared" ref="G9393:J9393" si="9387">F9393*(1+$D9393)</f>
        <v>3396.3066800355937</v>
      </c>
      <c r="H9393" s="16">
        <f t="shared" si="9387"/>
        <v>4015.9440348550388</v>
      </c>
      <c r="I9393" s="16">
        <f t="shared" si="9387"/>
        <v>4748.6307952963625</v>
      </c>
      <c r="J9393" s="16">
        <f t="shared" si="9387"/>
        <v>5614.9921996736493</v>
      </c>
      <c r="K9393" s="16">
        <f>F9393*$E9393*(1-'Monte Carlo Inputs'!$C$11)+F9393*'Monte Carlo Inputs'!$C$12-F9393*'Monte Carlo Inputs'!$C$13-'Monte Carlo Inputs'!$C$14*(F9393-'Monte Carlo Inputs'!$C$17)</f>
        <v>1264.5416306786699</v>
      </c>
      <c r="L9393" s="16">
        <f>G9393*$E9393*(1-'Monte Carlo Inputs'!$C$11)+G9393*'Monte Carlo Inputs'!$C$12-G9393*'Monte Carlo Inputs'!$C$13-'Monte Carlo Inputs'!$C$14*(G9393-F9393)</f>
        <v>1495.2502518107835</v>
      </c>
      <c r="M9393" s="16">
        <f>H9393*$E9393*(1-'Monte Carlo Inputs'!$C$11)+H9393*'Monte Carlo Inputs'!$C$12-H9393*'Monte Carlo Inputs'!$C$13-'Monte Carlo Inputs'!$C$14*(H9393-G9393)</f>
        <v>1768.0503838693626</v>
      </c>
      <c r="N9393" s="16">
        <f>I9393*$E9393*(1-'Monte Carlo Inputs'!$C$11)+I9393*'Monte Carlo Inputs'!$C$12-I9393*'Monte Carlo Inputs'!$C$13-'Monte Carlo Inputs'!$C$14*(I9393-H9393)</f>
        <v>2090.6213900415241</v>
      </c>
      <c r="O9393" s="16">
        <f>J9393*$E9393*(1-'Monte Carlo Inputs'!$C$11)+J9393*'Monte Carlo Inputs'!$C$12-J9393*'Monte Carlo Inputs'!$C$13-'Monte Carlo Inputs'!$C$14*(J9393-I9393)</f>
        <v>2472.0436908217075</v>
      </c>
    </row>
    <row r="9394" spans="1:15">
      <c r="A9394">
        <v>9390</v>
      </c>
      <c r="B9394" s="39">
        <v>0.16674172957168162</v>
      </c>
      <c r="C9394" s="39">
        <v>0.47101533555863279</v>
      </c>
      <c r="D9394" s="29">
        <f>'Monte Carlo Inputs'!$C$6+'Monte Carlo Inputs'!$D$6*B9394</f>
        <v>0.13711213906378603</v>
      </c>
      <c r="E9394" s="29">
        <f>'Monte Carlo Inputs'!$C$7+'Monte Carlo Inputs'!$D$7*C9394</f>
        <v>0.5996803632242006</v>
      </c>
      <c r="F9394" s="16">
        <f>'Monte Carlo Inputs'!$C$17*(1+$D9394)</f>
        <v>2762.1590969998429</v>
      </c>
      <c r="G9394" s="16">
        <f t="shared" ref="G9394:J9394" si="9388">F9394*(1+$D9394)</f>
        <v>3140.8846392239866</v>
      </c>
      <c r="H9394" s="16">
        <f t="shared" si="9388"/>
        <v>3571.5380506605752</v>
      </c>
      <c r="I9394" s="16">
        <f t="shared" si="9388"/>
        <v>4061.2392725343511</v>
      </c>
      <c r="J9394" s="16">
        <f t="shared" si="9388"/>
        <v>4618.0844764413896</v>
      </c>
      <c r="K9394" s="16">
        <f>F9394*$E9394*(1-'Monte Carlo Inputs'!$C$11)+F9394*'Monte Carlo Inputs'!$C$12-F9394*'Monte Carlo Inputs'!$C$13-'Monte Carlo Inputs'!$C$14*(F9394-'Monte Carlo Inputs'!$C$17)</f>
        <v>1290.0013916505616</v>
      </c>
      <c r="L9394" s="16">
        <f>G9394*$E9394*(1-'Monte Carlo Inputs'!$C$11)+G9394*'Monte Carlo Inputs'!$C$12-G9394*'Monte Carlo Inputs'!$C$13-'Monte Carlo Inputs'!$C$14*(G9394-F9394)</f>
        <v>1466.8762418550309</v>
      </c>
      <c r="M9394" s="16">
        <f>H9394*$E9394*(1-'Monte Carlo Inputs'!$C$11)+H9394*'Monte Carlo Inputs'!$C$12-H9394*'Monte Carlo Inputs'!$C$13-'Monte Carlo Inputs'!$C$14*(H9394-G9394)</f>
        <v>1668.0027811176217</v>
      </c>
      <c r="N9394" s="16">
        <f>I9394*$E9394*(1-'Monte Carlo Inputs'!$C$11)+I9394*'Monte Carlo Inputs'!$C$12-I9394*'Monte Carlo Inputs'!$C$13-'Monte Carlo Inputs'!$C$14*(I9394-H9394)</f>
        <v>1896.7062104010026</v>
      </c>
      <c r="O9394" s="16">
        <f>J9394*$E9394*(1-'Monte Carlo Inputs'!$C$11)+J9394*'Monte Carlo Inputs'!$C$12-J9394*'Monte Carlo Inputs'!$C$13-'Monte Carlo Inputs'!$C$14*(J9394-I9394)</f>
        <v>2156.7676560846517</v>
      </c>
    </row>
    <row r="9395" spans="1:15">
      <c r="A9395">
        <v>9391</v>
      </c>
      <c r="B9395" s="39">
        <v>-1.5363341846830534E-2</v>
      </c>
      <c r="C9395" s="39">
        <v>3.8365610396090049E-3</v>
      </c>
      <c r="D9395" s="29">
        <f>'Monte Carlo Inputs'!$C$6+'Monte Carlo Inputs'!$D$6*B9395</f>
        <v>0.12531459915251755</v>
      </c>
      <c r="E9395" s="29">
        <f>'Monte Carlo Inputs'!$C$7+'Monte Carlo Inputs'!$D$7*C9395</f>
        <v>0.58295915592191794</v>
      </c>
      <c r="F9395" s="16">
        <f>'Monte Carlo Inputs'!$C$17*(1+$D9395)</f>
        <v>2733.5016928013806</v>
      </c>
      <c r="G9395" s="16">
        <f t="shared" ref="G9395:J9395" si="9389">F9395*(1+$D9395)</f>
        <v>3076.0493617175139</v>
      </c>
      <c r="H9395" s="16">
        <f t="shared" si="9389"/>
        <v>3461.5232544545015</v>
      </c>
      <c r="I9395" s="16">
        <f t="shared" si="9389"/>
        <v>3895.3026535435852</v>
      </c>
      <c r="J9395" s="16">
        <f t="shared" si="9389"/>
        <v>4383.4409441501375</v>
      </c>
      <c r="K9395" s="16">
        <f>F9395*$E9395*(1-'Monte Carlo Inputs'!$C$11)+F9395*'Monte Carlo Inputs'!$C$12-F9395*'Monte Carlo Inputs'!$C$13-'Monte Carlo Inputs'!$C$14*(F9395-'Monte Carlo Inputs'!$C$17)</f>
        <v>1243.6709640220024</v>
      </c>
      <c r="L9395" s="16">
        <f>G9395*$E9395*(1-'Monte Carlo Inputs'!$C$11)+G9395*'Monte Carlo Inputs'!$C$12-G9395*'Monte Carlo Inputs'!$C$13-'Monte Carlo Inputs'!$C$14*(G9395-F9395)</f>
        <v>1399.5210923560446</v>
      </c>
      <c r="M9395" s="16">
        <f>H9395*$E9395*(1-'Monte Carlo Inputs'!$C$11)+H9395*'Monte Carlo Inputs'!$C$12-H9395*'Monte Carlo Inputs'!$C$13-'Monte Carlo Inputs'!$C$14*(H9395-G9395)</f>
        <v>1574.9015170501361</v>
      </c>
      <c r="N9395" s="16">
        <f>I9395*$E9395*(1-'Monte Carlo Inputs'!$C$11)+I9395*'Monte Carlo Inputs'!$C$12-I9395*'Monte Carlo Inputs'!$C$13-'Monte Carlo Inputs'!$C$14*(I9395-H9395)</f>
        <v>1772.2596693639655</v>
      </c>
      <c r="O9395" s="16">
        <f>J9395*$E9395*(1-'Monte Carlo Inputs'!$C$11)+J9395*'Monte Carlo Inputs'!$C$12-J9395*'Monte Carlo Inputs'!$C$13-'Monte Carlo Inputs'!$C$14*(J9395-I9395)</f>
        <v>1994.3496794244841</v>
      </c>
    </row>
    <row r="9396" spans="1:15">
      <c r="A9396">
        <v>9392</v>
      </c>
      <c r="B9396" s="39">
        <v>8.9381382615497329E-2</v>
      </c>
      <c r="C9396" s="39">
        <v>-1.5183681872302075</v>
      </c>
      <c r="D9396" s="29">
        <f>'Monte Carlo Inputs'!$C$6+'Monte Carlo Inputs'!$D$6*B9396</f>
        <v>0.13210040724513891</v>
      </c>
      <c r="E9396" s="29">
        <f>'Monte Carlo Inputs'!$C$7+'Monte Carlo Inputs'!$D$7*C9396</f>
        <v>0.52847658406590114</v>
      </c>
      <c r="F9396" s="16">
        <f>'Monte Carlo Inputs'!$C$17*(1+$D9396)</f>
        <v>2749.9850992391671</v>
      </c>
      <c r="G9396" s="16">
        <f t="shared" ref="G9396:J9396" si="9390">F9396*(1+$D9396)</f>
        <v>3113.2592507667246</v>
      </c>
      <c r="H9396" s="16">
        <f t="shared" si="9390"/>
        <v>3524.5220656527044</v>
      </c>
      <c r="I9396" s="16">
        <f t="shared" si="9390"/>
        <v>3990.1128658699045</v>
      </c>
      <c r="J9396" s="16">
        <f t="shared" si="9390"/>
        <v>4517.2084004053868</v>
      </c>
      <c r="K9396" s="16">
        <f>F9396*$E9396*(1-'Monte Carlo Inputs'!$C$11)+F9396*'Monte Carlo Inputs'!$C$12-F9396*'Monte Carlo Inputs'!$C$13-'Monte Carlo Inputs'!$C$14*(F9396-'Monte Carlo Inputs'!$C$17)</f>
        <v>1144.8036958428991</v>
      </c>
      <c r="L9396" s="16">
        <f>G9396*$E9396*(1-'Monte Carlo Inputs'!$C$11)+G9396*'Monte Carlo Inputs'!$C$12-G9396*'Monte Carlo Inputs'!$C$13-'Monte Carlo Inputs'!$C$14*(G9396-F9396)</f>
        <v>1296.0327302794865</v>
      </c>
      <c r="M9396" s="16">
        <f>H9396*$E9396*(1-'Monte Carlo Inputs'!$C$11)+H9396*'Monte Carlo Inputs'!$C$12-H9396*'Monte Carlo Inputs'!$C$13-'Monte Carlo Inputs'!$C$14*(H9396-G9396)</f>
        <v>1467.2391817524353</v>
      </c>
      <c r="N9396" s="16">
        <f>I9396*$E9396*(1-'Monte Carlo Inputs'!$C$11)+I9396*'Monte Carlo Inputs'!$C$12-I9396*'Monte Carlo Inputs'!$C$13-'Monte Carlo Inputs'!$C$14*(I9396-H9396)</f>
        <v>1661.0620751879565</v>
      </c>
      <c r="O9396" s="16">
        <f>J9396*$E9396*(1-'Monte Carlo Inputs'!$C$11)+J9396*'Monte Carlo Inputs'!$C$12-J9396*'Monte Carlo Inputs'!$C$13-'Monte Carlo Inputs'!$C$14*(J9396-I9396)</f>
        <v>1880.4890517797407</v>
      </c>
    </row>
    <row r="9397" spans="1:15">
      <c r="A9397">
        <v>9393</v>
      </c>
      <c r="B9397" s="39">
        <v>-1.9964134573357328</v>
      </c>
      <c r="C9397" s="39">
        <v>2.3005846859858456</v>
      </c>
      <c r="D9397" s="29">
        <f>'Monte Carlo Inputs'!$C$6+'Monte Carlo Inputs'!$D$6*B9397</f>
        <v>-3.0262406804993092E-3</v>
      </c>
      <c r="E9397" s="29">
        <f>'Monte Carlo Inputs'!$C$7+'Monte Carlo Inputs'!$D$7*C9397</f>
        <v>0.66516409247515418</v>
      </c>
      <c r="F9397" s="16">
        <f>'Monte Carlo Inputs'!$C$17*(1+$D9397)</f>
        <v>2421.7489587629993</v>
      </c>
      <c r="G9397" s="16">
        <f t="shared" ref="G9397:J9397" si="9391">F9397*(1+$D9397)</f>
        <v>2414.420163546034</v>
      </c>
      <c r="H9397" s="16">
        <f t="shared" si="9391"/>
        <v>2407.1135470272934</v>
      </c>
      <c r="I9397" s="16">
        <f t="shared" si="9391"/>
        <v>2399.8290420886983</v>
      </c>
      <c r="J9397" s="16">
        <f t="shared" si="9391"/>
        <v>2392.5665818152861</v>
      </c>
      <c r="K9397" s="16">
        <f>F9397*$E9397*(1-'Monte Carlo Inputs'!$C$11)+F9397*'Monte Carlo Inputs'!$C$12-F9397*'Monte Carlo Inputs'!$C$13-'Monte Carlo Inputs'!$C$14*(F9397-'Monte Carlo Inputs'!$C$17)</f>
        <v>1238.847385358903</v>
      </c>
      <c r="L9397" s="16">
        <f>G9397*$E9397*(1-'Monte Carlo Inputs'!$C$11)+G9397*'Monte Carlo Inputs'!$C$12-G9397*'Monte Carlo Inputs'!$C$13-'Monte Carlo Inputs'!$C$14*(G9397-F9397)</f>
        <v>1235.0983350043994</v>
      </c>
      <c r="M9397" s="16">
        <f>H9397*$E9397*(1-'Monte Carlo Inputs'!$C$11)+H9397*'Monte Carlo Inputs'!$C$12-H9397*'Monte Carlo Inputs'!$C$13-'Monte Carlo Inputs'!$C$14*(H9397-G9397)</f>
        <v>1231.3606301785924</v>
      </c>
      <c r="N9397" s="16">
        <f>I9397*$E9397*(1-'Monte Carlo Inputs'!$C$11)+I9397*'Monte Carlo Inputs'!$C$12-I9397*'Monte Carlo Inputs'!$C$13-'Monte Carlo Inputs'!$C$14*(I9397-H9397)</f>
        <v>1227.6342365471805</v>
      </c>
      <c r="O9397" s="16">
        <f>J9397*$E9397*(1-'Monte Carlo Inputs'!$C$11)+J9397*'Monte Carlo Inputs'!$C$12-J9397*'Monte Carlo Inputs'!$C$13-'Monte Carlo Inputs'!$C$14*(J9397-I9397)</f>
        <v>1223.9191198797678</v>
      </c>
    </row>
    <row r="9398" spans="1:15">
      <c r="A9398">
        <v>9394</v>
      </c>
      <c r="B9398" s="39">
        <v>-0.20160218569899388</v>
      </c>
      <c r="C9398" s="39">
        <v>1.0229315429629835</v>
      </c>
      <c r="D9398" s="29">
        <f>'Monte Carlo Inputs'!$C$6+'Monte Carlo Inputs'!$D$6*B9398</f>
        <v>0.11324925590721657</v>
      </c>
      <c r="E9398" s="29">
        <f>'Monte Carlo Inputs'!$C$7+'Monte Carlo Inputs'!$D$7*C9398</f>
        <v>0.61943448267665013</v>
      </c>
      <c r="F9398" s="16">
        <f>'Monte Carlo Inputs'!$C$17*(1+$D9398)</f>
        <v>2704.1937675242198</v>
      </c>
      <c r="G9398" s="16">
        <f t="shared" ref="G9398:J9398" si="9392">F9398*(1+$D9398)</f>
        <v>3010.44169952527</v>
      </c>
      <c r="H9398" s="16">
        <f t="shared" si="9392"/>
        <v>3351.3719819485627</v>
      </c>
      <c r="I9398" s="16">
        <f t="shared" si="9392"/>
        <v>3730.9123651725308</v>
      </c>
      <c r="J9398" s="16">
        <f t="shared" si="9392"/>
        <v>4153.4354143833534</v>
      </c>
      <c r="K9398" s="16">
        <f>F9398*$E9398*(1-'Monte Carlo Inputs'!$C$11)+F9398*'Monte Carlo Inputs'!$C$12-F9398*'Monte Carlo Inputs'!$C$13-'Monte Carlo Inputs'!$C$14*(F9398-'Monte Carlo Inputs'!$C$17)</f>
        <v>1300.0870113845554</v>
      </c>
      <c r="L9398" s="16">
        <f>G9398*$E9398*(1-'Monte Carlo Inputs'!$C$11)+G9398*'Monte Carlo Inputs'!$C$12-G9398*'Monte Carlo Inputs'!$C$13-'Monte Carlo Inputs'!$C$14*(G9398-F9398)</f>
        <v>1447.3208980384934</v>
      </c>
      <c r="M9398" s="16">
        <f>H9398*$E9398*(1-'Monte Carlo Inputs'!$C$11)+H9398*'Monte Carlo Inputs'!$C$12-H9398*'Monte Carlo Inputs'!$C$13-'Monte Carlo Inputs'!$C$14*(H9398-G9398)</f>
        <v>1611.2289128003169</v>
      </c>
      <c r="N9398" s="16">
        <f>I9398*$E9398*(1-'Monte Carlo Inputs'!$C$11)+I9398*'Monte Carlo Inputs'!$C$12-I9398*'Monte Carlo Inputs'!$C$13-'Monte Carlo Inputs'!$C$14*(I9398-H9398)</f>
        <v>1793.6993882711463</v>
      </c>
      <c r="O9398" s="16">
        <f>J9398*$E9398*(1-'Monte Carlo Inputs'!$C$11)+J9398*'Monte Carlo Inputs'!$C$12-J9398*'Monte Carlo Inputs'!$C$13-'Monte Carlo Inputs'!$C$14*(J9398-I9398)</f>
        <v>1996.8345093140831</v>
      </c>
    </row>
    <row r="9399" spans="1:15">
      <c r="A9399">
        <v>9395</v>
      </c>
      <c r="B9399" s="39">
        <v>0.34876368281788717</v>
      </c>
      <c r="C9399" s="39">
        <v>-0.40826778729225011</v>
      </c>
      <c r="D9399" s="29">
        <f>'Monte Carlo Inputs'!$C$6+'Monte Carlo Inputs'!$D$6*B9399</f>
        <v>0.14890429422685666</v>
      </c>
      <c r="E9399" s="29">
        <f>'Monte Carlo Inputs'!$C$7+'Monte Carlo Inputs'!$D$7*C9399</f>
        <v>0.56820916595132587</v>
      </c>
      <c r="F9399" s="16">
        <f>'Monte Carlo Inputs'!$C$17*(1+$D9399)</f>
        <v>2790.8034211064578</v>
      </c>
      <c r="G9399" s="16">
        <f t="shared" ref="G9399:J9399" si="9393">F9399*(1+$D9399)</f>
        <v>3206.3660348522117</v>
      </c>
      <c r="H9399" s="16">
        <f t="shared" si="9393"/>
        <v>3683.8077063048449</v>
      </c>
      <c r="I9399" s="16">
        <f t="shared" si="9393"/>
        <v>4232.342492879623</v>
      </c>
      <c r="J9399" s="16">
        <f t="shared" si="9393"/>
        <v>4862.5564647081983</v>
      </c>
      <c r="K9399" s="16">
        <f>F9399*$E9399*(1-'Monte Carlo Inputs'!$C$11)+F9399*'Monte Carlo Inputs'!$C$12-F9399*'Monte Carlo Inputs'!$C$13-'Monte Carlo Inputs'!$C$14*(F9399-'Monte Carlo Inputs'!$C$17)</f>
        <v>1241.3039201316865</v>
      </c>
      <c r="L9399" s="16">
        <f>G9399*$E9399*(1-'Monte Carlo Inputs'!$C$11)+G9399*'Monte Carlo Inputs'!$C$12-G9399*'Monte Carlo Inputs'!$C$13-'Monte Carlo Inputs'!$C$14*(G9399-F9399)</f>
        <v>1426.1394042799254</v>
      </c>
      <c r="M9399" s="16">
        <f>H9399*$E9399*(1-'Monte Carlo Inputs'!$C$11)+H9399*'Monte Carlo Inputs'!$C$12-H9399*'Monte Carlo Inputs'!$C$13-'Monte Carlo Inputs'!$C$14*(H9399-G9399)</f>
        <v>1638.4976857433376</v>
      </c>
      <c r="N9399" s="16">
        <f>I9399*$E9399*(1-'Monte Carlo Inputs'!$C$11)+I9399*'Monte Carlo Inputs'!$C$12-I9399*'Monte Carlo Inputs'!$C$13-'Monte Carlo Inputs'!$C$14*(I9399-H9399)</f>
        <v>1882.4770272312869</v>
      </c>
      <c r="O9399" s="16">
        <f>J9399*$E9399*(1-'Monte Carlo Inputs'!$C$11)+J9399*'Monte Carlo Inputs'!$C$12-J9399*'Monte Carlo Inputs'!$C$13-'Monte Carlo Inputs'!$C$14*(J9399-I9399)</f>
        <v>2162.7859403694333</v>
      </c>
    </row>
    <row r="9400" spans="1:15">
      <c r="A9400">
        <v>9396</v>
      </c>
      <c r="B9400" s="39">
        <v>-1.530996331010489</v>
      </c>
      <c r="C9400" s="39">
        <v>-0.30001883089405085</v>
      </c>
      <c r="D9400" s="29">
        <f>'Monte Carlo Inputs'!$C$6+'Monte Carlo Inputs'!$D$6*B9400</f>
        <v>2.7125457349870735E-2</v>
      </c>
      <c r="E9400" s="29">
        <f>'Monte Carlo Inputs'!$C$7+'Monte Carlo Inputs'!$D$7*C9400</f>
        <v>0.57208359976320777</v>
      </c>
      <c r="F9400" s="16">
        <f>'Monte Carlo Inputs'!$C$17*(1+$D9400)</f>
        <v>2494.9904484485714</v>
      </c>
      <c r="G9400" s="16">
        <f t="shared" ref="G9400:J9400" si="9394">F9400*(1+$D9400)</f>
        <v>2562.6682054462981</v>
      </c>
      <c r="H9400" s="16">
        <f t="shared" si="9394"/>
        <v>2632.1817525550014</v>
      </c>
      <c r="I9400" s="16">
        <f t="shared" si="9394"/>
        <v>2703.5808864210398</v>
      </c>
      <c r="J9400" s="16">
        <f t="shared" si="9394"/>
        <v>2776.9167544475795</v>
      </c>
      <c r="K9400" s="16">
        <f>F9400*$E9400*(1-'Monte Carlo Inputs'!$C$11)+F9400*'Monte Carlo Inputs'!$C$12-F9400*'Monte Carlo Inputs'!$C$13-'Monte Carlo Inputs'!$C$14*(F9400-'Monte Carlo Inputs'!$C$17)</f>
        <v>1112.2935049119124</v>
      </c>
      <c r="L9400" s="16">
        <f>G9400*$E9400*(1-'Monte Carlo Inputs'!$C$11)+G9400*'Monte Carlo Inputs'!$C$12-G9400*'Monte Carlo Inputs'!$C$13-'Monte Carlo Inputs'!$C$14*(G9400-F9400)</f>
        <v>1142.4649749399387</v>
      </c>
      <c r="M9400" s="16">
        <f>H9400*$E9400*(1-'Monte Carlo Inputs'!$C$11)+H9400*'Monte Carlo Inputs'!$C$12-H9400*'Monte Carlo Inputs'!$C$13-'Monte Carlo Inputs'!$C$14*(H9400-G9400)</f>
        <v>1173.454859891393</v>
      </c>
      <c r="N9400" s="16">
        <f>I9400*$E9400*(1-'Monte Carlo Inputs'!$C$11)+I9400*'Monte Carlo Inputs'!$C$12-I9400*'Monte Carlo Inputs'!$C$13-'Monte Carlo Inputs'!$C$14*(I9400-H9400)</f>
        <v>1205.2853596453756</v>
      </c>
      <c r="O9400" s="16">
        <f>J9400*$E9400*(1-'Monte Carlo Inputs'!$C$11)+J9400*'Monte Carlo Inputs'!$C$12-J9400*'Monte Carlo Inputs'!$C$13-'Monte Carlo Inputs'!$C$14*(J9400-I9400)</f>
        <v>1237.9792762628597</v>
      </c>
    </row>
    <row r="9401" spans="1:15">
      <c r="A9401">
        <v>9397</v>
      </c>
      <c r="B9401" s="39">
        <v>-0.97959149855388117</v>
      </c>
      <c r="C9401" s="39">
        <v>0.43955844217427548</v>
      </c>
      <c r="D9401" s="29">
        <f>'Monte Carlo Inputs'!$C$6+'Monte Carlo Inputs'!$D$6*B9401</f>
        <v>6.2847804165917981E-2</v>
      </c>
      <c r="E9401" s="29">
        <f>'Monte Carlo Inputs'!$C$7+'Monte Carlo Inputs'!$D$7*C9401</f>
        <v>0.59855446182616046</v>
      </c>
      <c r="F9401" s="16">
        <f>'Monte Carlo Inputs'!$C$17*(1+$D9401)</f>
        <v>2581.7636010994315</v>
      </c>
      <c r="G9401" s="16">
        <f t="shared" ref="G9401:J9401" si="9395">F9401*(1+$D9401)</f>
        <v>2744.0217743040239</v>
      </c>
      <c r="H9401" s="16">
        <f t="shared" si="9395"/>
        <v>2916.4775174024981</v>
      </c>
      <c r="I9401" s="16">
        <f t="shared" si="9395"/>
        <v>3099.7717252705129</v>
      </c>
      <c r="J9401" s="16">
        <f t="shared" si="9395"/>
        <v>3294.5855716193637</v>
      </c>
      <c r="K9401" s="16">
        <f>F9401*$E9401*(1-'Monte Carlo Inputs'!$C$11)+F9401*'Monte Carlo Inputs'!$C$12-F9401*'Monte Carlo Inputs'!$C$13-'Monte Carlo Inputs'!$C$14*(F9401-'Monte Carlo Inputs'!$C$17)</f>
        <v>1201.0240904851544</v>
      </c>
      <c r="L9401" s="16">
        <f>G9401*$E9401*(1-'Monte Carlo Inputs'!$C$11)+G9401*'Monte Carlo Inputs'!$C$12-G9401*'Monte Carlo Inputs'!$C$13-'Monte Carlo Inputs'!$C$14*(G9401-F9401)</f>
        <v>1276.5058173225154</v>
      </c>
      <c r="M9401" s="16">
        <f>H9401*$E9401*(1-'Monte Carlo Inputs'!$C$11)+H9401*'Monte Carlo Inputs'!$C$12-H9401*'Monte Carlo Inputs'!$C$13-'Monte Carlo Inputs'!$C$14*(H9401-G9401)</f>
        <v>1356.7314049462559</v>
      </c>
      <c r="N9401" s="16">
        <f>I9401*$E9401*(1-'Monte Carlo Inputs'!$C$11)+I9401*'Monte Carlo Inputs'!$C$12-I9401*'Monte Carlo Inputs'!$C$13-'Monte Carlo Inputs'!$C$14*(I9401-H9401)</f>
        <v>1441.9989945900688</v>
      </c>
      <c r="O9401" s="16">
        <f>J9401*$E9401*(1-'Monte Carlo Inputs'!$C$11)+J9401*'Monte Carlo Inputs'!$C$12-J9401*'Monte Carlo Inputs'!$C$13-'Monte Carlo Inputs'!$C$14*(J9401-I9401)</f>
        <v>1532.6254650095163</v>
      </c>
    </row>
    <row r="9402" spans="1:15">
      <c r="A9402">
        <v>9398</v>
      </c>
      <c r="B9402" s="39">
        <v>-0.34458854003400313</v>
      </c>
      <c r="C9402" s="39">
        <v>-0.53732947940653653</v>
      </c>
      <c r="D9402" s="29">
        <f>'Monte Carlo Inputs'!$C$6+'Monte Carlo Inputs'!$D$6*B9402</f>
        <v>0.10398599262248762</v>
      </c>
      <c r="E9402" s="29">
        <f>'Monte Carlo Inputs'!$C$7+'Monte Carlo Inputs'!$D$7*C9402</f>
        <v>0.56358980517054513</v>
      </c>
      <c r="F9402" s="16">
        <f>'Monte Carlo Inputs'!$C$17*(1+$D9402)</f>
        <v>2681.692374679285</v>
      </c>
      <c r="G9402" s="16">
        <f t="shared" ref="G9402:J9402" si="9396">F9402*(1+$D9402)</f>
        <v>2960.5508181684663</v>
      </c>
      <c r="H9402" s="16">
        <f t="shared" si="9396"/>
        <v>3268.4066337050317</v>
      </c>
      <c r="I9402" s="16">
        <f t="shared" si="9396"/>
        <v>3608.2751418047724</v>
      </c>
      <c r="J9402" s="16">
        <f t="shared" si="9396"/>
        <v>3983.4852140803887</v>
      </c>
      <c r="K9402" s="16">
        <f>F9402*$E9402*(1-'Monte Carlo Inputs'!$C$11)+F9402*'Monte Carlo Inputs'!$C$12-F9402*'Monte Carlo Inputs'!$C$13-'Monte Carlo Inputs'!$C$14*(F9402-'Monte Carlo Inputs'!$C$17)</f>
        <v>1182.3663218038032</v>
      </c>
      <c r="L9402" s="16">
        <f>G9402*$E9402*(1-'Monte Carlo Inputs'!$C$11)+G9402*'Monte Carlo Inputs'!$C$12-G9402*'Monte Carlo Inputs'!$C$13-'Monte Carlo Inputs'!$C$14*(G9402-F9402)</f>
        <v>1305.3158574199713</v>
      </c>
      <c r="M9402" s="16">
        <f>H9402*$E9402*(1-'Monte Carlo Inputs'!$C$11)+H9402*'Monte Carlo Inputs'!$C$12-H9402*'Monte Carlo Inputs'!$C$13-'Monte Carlo Inputs'!$C$14*(H9402-G9402)</f>
        <v>1441.0504225396603</v>
      </c>
      <c r="N9402" s="16">
        <f>I9402*$E9402*(1-'Monte Carlo Inputs'!$C$11)+I9402*'Monte Carlo Inputs'!$C$12-I9402*'Monte Carlo Inputs'!$C$13-'Monte Carlo Inputs'!$C$14*(I9402-H9402)</f>
        <v>1590.899481146502</v>
      </c>
      <c r="O9402" s="16">
        <f>J9402*$E9402*(1-'Monte Carlo Inputs'!$C$11)+J9402*'Monte Carlo Inputs'!$C$12-J9402*'Monte Carlo Inputs'!$C$13-'Monte Carlo Inputs'!$C$14*(J9402-I9402)</f>
        <v>1756.3307428561213</v>
      </c>
    </row>
    <row r="9403" spans="1:15">
      <c r="A9403">
        <v>9399</v>
      </c>
      <c r="B9403" s="39">
        <v>0.30903483622861144</v>
      </c>
      <c r="C9403" s="39">
        <v>1.3516748273495711</v>
      </c>
      <c r="D9403" s="29">
        <f>'Monte Carlo Inputs'!$C$6+'Monte Carlo Inputs'!$D$6*B9403</f>
        <v>0.14633049081976496</v>
      </c>
      <c r="E9403" s="29">
        <f>'Monte Carlo Inputs'!$C$7+'Monte Carlo Inputs'!$D$7*C9403</f>
        <v>0.63120082333097616</v>
      </c>
      <c r="F9403" s="16">
        <f>'Monte Carlo Inputs'!$C$17*(1+$D9403)</f>
        <v>2784.5513952502915</v>
      </c>
      <c r="G9403" s="16">
        <f t="shared" ref="G9403:J9403" si="9397">F9403*(1+$D9403)</f>
        <v>3192.0161676301277</v>
      </c>
      <c r="H9403" s="16">
        <f t="shared" si="9397"/>
        <v>3659.1054601440692</v>
      </c>
      <c r="I9403" s="16">
        <f t="shared" si="9397"/>
        <v>4194.5441580882325</v>
      </c>
      <c r="J9403" s="16">
        <f t="shared" si="9397"/>
        <v>4808.3338635064611</v>
      </c>
      <c r="K9403" s="16">
        <f>F9403*$E9403*(1-'Monte Carlo Inputs'!$C$11)+F9403*'Monte Carlo Inputs'!$C$12-F9403*'Monte Carlo Inputs'!$C$13-'Monte Carlo Inputs'!$C$14*(F9403-'Monte Carlo Inputs'!$C$17)</f>
        <v>1363.24430901508</v>
      </c>
      <c r="L9403" s="16">
        <f>G9403*$E9403*(1-'Monte Carlo Inputs'!$C$11)+G9403*'Monte Carlo Inputs'!$C$12-G9403*'Monte Carlo Inputs'!$C$13-'Monte Carlo Inputs'!$C$14*(G9403-F9403)</f>
        <v>1562.7285178605077</v>
      </c>
      <c r="M9403" s="16">
        <f>H9403*$E9403*(1-'Monte Carlo Inputs'!$C$11)+H9403*'Monte Carlo Inputs'!$C$12-H9403*'Monte Carlo Inputs'!$C$13-'Monte Carlo Inputs'!$C$14*(H9403-G9403)</f>
        <v>1791.4033488970795</v>
      </c>
      <c r="N9403" s="16">
        <f>I9403*$E9403*(1-'Monte Carlo Inputs'!$C$11)+I9403*'Monte Carlo Inputs'!$C$12-I9403*'Monte Carlo Inputs'!$C$13-'Monte Carlo Inputs'!$C$14*(I9403-H9403)</f>
        <v>2053.5402801973601</v>
      </c>
      <c r="O9403" s="16">
        <f>J9403*$E9403*(1-'Monte Carlo Inputs'!$C$11)+J9403*'Monte Carlo Inputs'!$C$12-J9403*'Monte Carlo Inputs'!$C$13-'Monte Carlo Inputs'!$C$14*(J9403-I9403)</f>
        <v>2354.0358373167965</v>
      </c>
    </row>
    <row r="9404" spans="1:15">
      <c r="A9404">
        <v>9400</v>
      </c>
      <c r="B9404" s="39">
        <v>-2.9308173492195944</v>
      </c>
      <c r="C9404" s="39">
        <v>-1.4799683728046176</v>
      </c>
      <c r="D9404" s="29">
        <f>'Monte Carlo Inputs'!$C$6+'Monte Carlo Inputs'!$D$6*B9404</f>
        <v>-6.3560893130732099E-2</v>
      </c>
      <c r="E9404" s="29">
        <f>'Monte Carlo Inputs'!$C$7+'Monte Carlo Inputs'!$D$7*C9404</f>
        <v>0.52985098567059852</v>
      </c>
      <c r="F9404" s="16">
        <f>'Monte Carlo Inputs'!$C$17*(1+$D9404)</f>
        <v>2274.7042344961392</v>
      </c>
      <c r="G9404" s="16">
        <f t="shared" ref="G9404:J9404" si="9398">F9404*(1+$D9404)</f>
        <v>2130.1220017433061</v>
      </c>
      <c r="H9404" s="16">
        <f t="shared" si="9398"/>
        <v>1994.7295448350787</v>
      </c>
      <c r="I9404" s="16">
        <f t="shared" si="9398"/>
        <v>1867.9427534111023</v>
      </c>
      <c r="J9404" s="16">
        <f t="shared" si="9398"/>
        <v>1749.2146436872138</v>
      </c>
      <c r="K9404" s="16">
        <f>F9404*$E9404*(1-'Monte Carlo Inputs'!$C$11)+F9404*'Monte Carlo Inputs'!$C$12-F9404*'Monte Carlo Inputs'!$C$13-'Monte Carlo Inputs'!$C$14*(F9404-'Monte Carlo Inputs'!$C$17)</f>
        <v>942.13382064067764</v>
      </c>
      <c r="L9404" s="16">
        <f>G9404*$E9404*(1-'Monte Carlo Inputs'!$C$11)+G9404*'Monte Carlo Inputs'!$C$12-G9404*'Monte Carlo Inputs'!$C$13-'Monte Carlo Inputs'!$C$14*(G9404-F9404)</f>
        <v>882.25095355208714</v>
      </c>
      <c r="M9404" s="16">
        <f>H9404*$E9404*(1-'Monte Carlo Inputs'!$C$11)+H9404*'Monte Carlo Inputs'!$C$12-H9404*'Monte Carlo Inputs'!$C$13-'Monte Carlo Inputs'!$C$14*(H9404-G9404)</f>
        <v>826.17429497887645</v>
      </c>
      <c r="N9404" s="16">
        <f>I9404*$E9404*(1-'Monte Carlo Inputs'!$C$11)+I9404*'Monte Carlo Inputs'!$C$12-I9404*'Monte Carlo Inputs'!$C$13-'Monte Carlo Inputs'!$C$14*(I9404-H9404)</f>
        <v>773.66191890836603</v>
      </c>
      <c r="O9404" s="16">
        <f>J9404*$E9404*(1-'Monte Carlo Inputs'!$C$11)+J9404*'Monte Carlo Inputs'!$C$12-J9404*'Monte Carlo Inputs'!$C$13-'Monte Carlo Inputs'!$C$14*(J9404-I9404)</f>
        <v>724.48727636131446</v>
      </c>
    </row>
    <row r="9405" spans="1:15">
      <c r="A9405">
        <v>9401</v>
      </c>
      <c r="B9405" s="39">
        <v>0.24689736191732559</v>
      </c>
      <c r="C9405" s="39">
        <v>-0.64013467850538641</v>
      </c>
      <c r="D9405" s="29">
        <f>'Monte Carlo Inputs'!$C$6+'Monte Carlo Inputs'!$D$6*B9405</f>
        <v>0.14230496134130205</v>
      </c>
      <c r="E9405" s="29">
        <f>'Monte Carlo Inputs'!$C$7+'Monte Carlo Inputs'!$D$7*C9405</f>
        <v>0.55991021367443294</v>
      </c>
      <c r="F9405" s="16">
        <f>'Monte Carlo Inputs'!$C$17*(1+$D9405)</f>
        <v>2774.7729815941575</v>
      </c>
      <c r="G9405" s="16">
        <f t="shared" ref="G9405:J9405" si="9399">F9405*(1+$D9405)</f>
        <v>3169.6369434708035</v>
      </c>
      <c r="H9405" s="16">
        <f t="shared" si="9399"/>
        <v>3620.6920061773794</v>
      </c>
      <c r="I9405" s="16">
        <f t="shared" si="9399"/>
        <v>4135.9344421452133</v>
      </c>
      <c r="J9405" s="16">
        <f t="shared" si="9399"/>
        <v>4724.4984330448478</v>
      </c>
      <c r="K9405" s="16">
        <f>F9405*$E9405*(1-'Monte Carlo Inputs'!$C$11)+F9405*'Monte Carlo Inputs'!$C$12-F9405*'Monte Carlo Inputs'!$C$13-'Monte Carlo Inputs'!$C$14*(F9405-'Monte Carlo Inputs'!$C$17)</f>
        <v>1217.5540466071091</v>
      </c>
      <c r="L9405" s="16">
        <f>G9405*$E9405*(1-'Monte Carlo Inputs'!$C$11)+G9405*'Monte Carlo Inputs'!$C$12-G9405*'Monte Carlo Inputs'!$C$13-'Monte Carlo Inputs'!$C$14*(G9405-F9405)</f>
        <v>1390.8180281404796</v>
      </c>
      <c r="M9405" s="16">
        <f>H9405*$E9405*(1-'Monte Carlo Inputs'!$C$11)+H9405*'Monte Carlo Inputs'!$C$12-H9405*'Monte Carlo Inputs'!$C$13-'Monte Carlo Inputs'!$C$14*(H9405-G9405)</f>
        <v>1588.7383338677967</v>
      </c>
      <c r="N9405" s="16">
        <f>I9405*$E9405*(1-'Monte Carlo Inputs'!$C$11)+I9405*'Monte Carlo Inputs'!$C$12-I9405*'Monte Carlo Inputs'!$C$13-'Monte Carlo Inputs'!$C$14*(I9405-H9405)</f>
        <v>1814.8236810502983</v>
      </c>
      <c r="O9405" s="16">
        <f>J9405*$E9405*(1-'Monte Carlo Inputs'!$C$11)+J9405*'Monte Carlo Inputs'!$C$12-J9405*'Monte Carlo Inputs'!$C$13-'Monte Carlo Inputs'!$C$14*(J9405-I9405)</f>
        <v>2073.0820948234409</v>
      </c>
    </row>
    <row r="9406" spans="1:15">
      <c r="A9406">
        <v>9402</v>
      </c>
      <c r="B9406" s="39">
        <v>-1.9824354524264955</v>
      </c>
      <c r="C9406" s="39">
        <v>-0.92900239795302519</v>
      </c>
      <c r="D9406" s="29">
        <f>'Monte Carlo Inputs'!$C$6+'Monte Carlo Inputs'!$D$6*B9406</f>
        <v>-2.1206861590788162E-3</v>
      </c>
      <c r="E9406" s="29">
        <f>'Monte Carlo Inputs'!$C$7+'Monte Carlo Inputs'!$D$7*C9406</f>
        <v>0.54957109451219266</v>
      </c>
      <c r="F9406" s="16">
        <f>'Monte Carlo Inputs'!$C$17*(1+$D9406)</f>
        <v>2423.9486412509823</v>
      </c>
      <c r="G9406" s="16">
        <f t="shared" ref="G9406:J9406" si="9400">F9406*(1+$D9406)</f>
        <v>2418.8082069171637</v>
      </c>
      <c r="H9406" s="16">
        <f t="shared" si="9400"/>
        <v>2413.6786738312885</v>
      </c>
      <c r="I9406" s="16">
        <f t="shared" si="9400"/>
        <v>2408.560018875231</v>
      </c>
      <c r="J9406" s="16">
        <f t="shared" si="9400"/>
        <v>2403.4522189798918</v>
      </c>
      <c r="K9406" s="16">
        <f>F9406*$E9406*(1-'Monte Carlo Inputs'!$C$11)+F9406*'Monte Carlo Inputs'!$C$12-F9406*'Monte Carlo Inputs'!$C$13-'Monte Carlo Inputs'!$C$14*(F9406-'Monte Carlo Inputs'!$C$17)</f>
        <v>1040.6329044327633</v>
      </c>
      <c r="L9406" s="16">
        <f>G9406*$E9406*(1-'Monte Carlo Inputs'!$C$11)+G9406*'Monte Carlo Inputs'!$C$12-G9406*'Monte Carlo Inputs'!$C$13-'Monte Carlo Inputs'!$C$14*(G9406-F9406)</f>
        <v>1038.4260486356511</v>
      </c>
      <c r="M9406" s="16">
        <f>H9406*$E9406*(1-'Monte Carlo Inputs'!$C$11)+H9406*'Monte Carlo Inputs'!$C$12-H9406*'Monte Carlo Inputs'!$C$13-'Monte Carlo Inputs'!$C$14*(H9406-G9406)</f>
        <v>1036.2238728870825</v>
      </c>
      <c r="N9406" s="16">
        <f>I9406*$E9406*(1-'Monte Carlo Inputs'!$C$11)+I9406*'Monte Carlo Inputs'!$C$12-I9406*'Monte Carlo Inputs'!$C$13-'Monte Carlo Inputs'!$C$14*(I9406-H9406)</f>
        <v>1034.026367262144</v>
      </c>
      <c r="O9406" s="16">
        <f>J9406*$E9406*(1-'Monte Carlo Inputs'!$C$11)+J9406*'Monte Carlo Inputs'!$C$12-J9406*'Monte Carlo Inputs'!$C$13-'Monte Carlo Inputs'!$C$14*(J9406-I9406)</f>
        <v>1031.8335218569687</v>
      </c>
    </row>
    <row r="9407" spans="1:15">
      <c r="A9407">
        <v>9403</v>
      </c>
      <c r="B9407" s="39">
        <v>-0.35378464392486775</v>
      </c>
      <c r="C9407" s="39">
        <v>-0.83419283830822633</v>
      </c>
      <c r="D9407" s="29">
        <f>'Monte Carlo Inputs'!$C$6+'Monte Carlo Inputs'!$D$6*B9407</f>
        <v>0.10339022995736494</v>
      </c>
      <c r="E9407" s="29">
        <f>'Monte Carlo Inputs'!$C$7+'Monte Carlo Inputs'!$D$7*C9407</f>
        <v>0.55296450702904121</v>
      </c>
      <c r="F9407" s="16">
        <f>'Monte Carlo Inputs'!$C$17*(1+$D9407)</f>
        <v>2680.2452075894357</v>
      </c>
      <c r="G9407" s="16">
        <f t="shared" ref="G9407:J9407" si="9401">F9407*(1+$D9407)</f>
        <v>2957.3563759442332</v>
      </c>
      <c r="H9407" s="16">
        <f t="shared" si="9401"/>
        <v>3263.1181317189871</v>
      </c>
      <c r="I9407" s="16">
        <f t="shared" si="9401"/>
        <v>3600.4926657354604</v>
      </c>
      <c r="J9407" s="16">
        <f t="shared" si="9401"/>
        <v>3972.7484304056557</v>
      </c>
      <c r="K9407" s="16">
        <f>F9407*$E9407*(1-'Monte Carlo Inputs'!$C$11)+F9407*'Monte Carlo Inputs'!$C$12-F9407*'Monte Carlo Inputs'!$C$13-'Monte Carlo Inputs'!$C$14*(F9407-'Monte Carlo Inputs'!$C$17)</f>
        <v>1161.4418214820753</v>
      </c>
      <c r="L9407" s="16">
        <f>G9407*$E9407*(1-'Monte Carlo Inputs'!$C$11)+G9407*'Monte Carlo Inputs'!$C$12-G9407*'Monte Carlo Inputs'!$C$13-'Monte Carlo Inputs'!$C$14*(G9407-F9407)</f>
        <v>1281.5235584872078</v>
      </c>
      <c r="M9407" s="16">
        <f>H9407*$E9407*(1-'Monte Carlo Inputs'!$C$11)+H9407*'Monte Carlo Inputs'!$C$12-H9407*'Monte Carlo Inputs'!$C$13-'Monte Carlo Inputs'!$C$14*(H9407-G9407)</f>
        <v>1414.0205738949808</v>
      </c>
      <c r="N9407" s="16">
        <f>I9407*$E9407*(1-'Monte Carlo Inputs'!$C$11)+I9407*'Monte Carlo Inputs'!$C$12-I9407*'Monte Carlo Inputs'!$C$13-'Monte Carlo Inputs'!$C$14*(I9407-H9407)</f>
        <v>1560.2164861944282</v>
      </c>
      <c r="O9407" s="16">
        <f>J9407*$E9407*(1-'Monte Carlo Inputs'!$C$11)+J9407*'Monte Carlo Inputs'!$C$12-J9407*'Monte Carlo Inputs'!$C$13-'Monte Carlo Inputs'!$C$14*(J9407-I9407)</f>
        <v>1721.5276274853422</v>
      </c>
    </row>
    <row r="9408" spans="1:15">
      <c r="A9408">
        <v>9404</v>
      </c>
      <c r="B9408" s="39">
        <v>-1.0096206320989758</v>
      </c>
      <c r="C9408" s="39">
        <v>-0.82909713872699531</v>
      </c>
      <c r="D9408" s="29">
        <f>'Monte Carlo Inputs'!$C$6+'Monte Carlo Inputs'!$D$6*B9408</f>
        <v>6.090238936368611E-2</v>
      </c>
      <c r="E9408" s="29">
        <f>'Monte Carlo Inputs'!$C$7+'Monte Carlo Inputs'!$D$7*C9408</f>
        <v>0.55314689170423459</v>
      </c>
      <c r="F9408" s="16">
        <f>'Monte Carlo Inputs'!$C$17*(1+$D9408)</f>
        <v>2577.0379940033304</v>
      </c>
      <c r="G9408" s="16">
        <f t="shared" ref="G9408:J9408" si="9402">F9408*(1+$D9408)</f>
        <v>2733.9857653191339</v>
      </c>
      <c r="H9408" s="16">
        <f t="shared" si="9402"/>
        <v>2900.4920309133754</v>
      </c>
      <c r="I9408" s="16">
        <f t="shared" si="9402"/>
        <v>3077.1389259263306</v>
      </c>
      <c r="J9408" s="16">
        <f t="shared" si="9402"/>
        <v>3264.5440389192509</v>
      </c>
      <c r="K9408" s="16">
        <f>F9408*$E9408*(1-'Monte Carlo Inputs'!$C$11)+F9408*'Monte Carlo Inputs'!$C$12-F9408*'Monte Carlo Inputs'!$C$13-'Monte Carlo Inputs'!$C$14*(F9408-'Monte Carlo Inputs'!$C$17)</f>
        <v>1115.4850585303427</v>
      </c>
      <c r="L9408" s="16">
        <f>G9408*$E9408*(1-'Monte Carlo Inputs'!$C$11)+G9408*'Monte Carlo Inputs'!$C$12-G9408*'Monte Carlo Inputs'!$C$13-'Monte Carlo Inputs'!$C$14*(G9408-F9408)</f>
        <v>1183.4207638943319</v>
      </c>
      <c r="M9408" s="16">
        <f>H9408*$E9408*(1-'Monte Carlo Inputs'!$C$11)+H9408*'Monte Carlo Inputs'!$C$12-H9408*'Monte Carlo Inputs'!$C$13-'Monte Carlo Inputs'!$C$14*(H9408-G9408)</f>
        <v>1255.4939160380954</v>
      </c>
      <c r="N9408" s="16">
        <f>I9408*$E9408*(1-'Monte Carlo Inputs'!$C$11)+I9408*'Monte Carlo Inputs'!$C$12-I9408*'Monte Carlo Inputs'!$C$13-'Monte Carlo Inputs'!$C$14*(I9408-H9408)</f>
        <v>1331.9564953563868</v>
      </c>
      <c r="O9408" s="16">
        <f>J9408*$E9408*(1-'Monte Carlo Inputs'!$C$11)+J9408*'Monte Carlo Inputs'!$C$12-J9408*'Monte Carlo Inputs'!$C$13-'Monte Carlo Inputs'!$C$14*(J9408-I9408)</f>
        <v>1413.0758284520723</v>
      </c>
    </row>
    <row r="9409" spans="1:15">
      <c r="A9409">
        <v>9405</v>
      </c>
      <c r="B9409" s="39">
        <v>1.2653620923920157</v>
      </c>
      <c r="C9409" s="39">
        <v>0.25587971022927503</v>
      </c>
      <c r="D9409" s="29">
        <f>'Monte Carlo Inputs'!$C$6+'Monte Carlo Inputs'!$D$6*B9409</f>
        <v>0.20828543191469331</v>
      </c>
      <c r="E9409" s="29">
        <f>'Monte Carlo Inputs'!$C$7+'Monte Carlo Inputs'!$D$7*C9409</f>
        <v>0.59198025443192515</v>
      </c>
      <c r="F9409" s="16">
        <f>'Monte Carlo Inputs'!$C$17*(1+$D9409)</f>
        <v>2935.0461426639822</v>
      </c>
      <c r="G9409" s="16">
        <f t="shared" ref="G9409:J9409" si="9403">F9409*(1+$D9409)</f>
        <v>3546.3734961783048</v>
      </c>
      <c r="H9409" s="16">
        <f t="shared" si="9403"/>
        <v>4285.0314315606247</v>
      </c>
      <c r="I9409" s="16">
        <f t="shared" si="9403"/>
        <v>5177.5410540512667</v>
      </c>
      <c r="J9409" s="16">
        <f t="shared" si="9403"/>
        <v>6255.9474287503917</v>
      </c>
      <c r="K9409" s="16">
        <f>F9409*$E9409*(1-'Monte Carlo Inputs'!$C$11)+F9409*'Monte Carlo Inputs'!$C$12-F9409*'Monte Carlo Inputs'!$C$13-'Monte Carlo Inputs'!$C$14*(F9409-'Monte Carlo Inputs'!$C$17)</f>
        <v>1357.2112729667865</v>
      </c>
      <c r="L9409" s="16">
        <f>G9409*$E9409*(1-'Monte Carlo Inputs'!$C$11)+G9409*'Monte Carlo Inputs'!$C$12-G9409*'Monte Carlo Inputs'!$C$13-'Monte Carlo Inputs'!$C$14*(G9409-F9409)</f>
        <v>1639.8986091561642</v>
      </c>
      <c r="M9409" s="16">
        <f>H9409*$E9409*(1-'Monte Carlo Inputs'!$C$11)+H9409*'Monte Carlo Inputs'!$C$12-H9409*'Monte Carlo Inputs'!$C$13-'Monte Carlo Inputs'!$C$14*(H9409-G9409)</f>
        <v>1981.4655992605612</v>
      </c>
      <c r="N9409" s="16">
        <f>I9409*$E9409*(1-'Monte Carlo Inputs'!$C$11)+I9409*'Monte Carlo Inputs'!$C$12-I9409*'Monte Carlo Inputs'!$C$13-'Monte Carlo Inputs'!$C$14*(I9409-H9409)</f>
        <v>2394.1760174266551</v>
      </c>
      <c r="O9409" s="16">
        <f>J9409*$E9409*(1-'Monte Carlo Inputs'!$C$11)+J9409*'Monte Carlo Inputs'!$C$12-J9409*'Monte Carlo Inputs'!$C$13-'Monte Carlo Inputs'!$C$14*(J9409-I9409)</f>
        <v>2892.8480032961656</v>
      </c>
    </row>
    <row r="9410" spans="1:15">
      <c r="A9410">
        <v>9406</v>
      </c>
      <c r="B9410" s="39">
        <v>0.43293421201075832</v>
      </c>
      <c r="C9410" s="39">
        <v>0.36294188031852614</v>
      </c>
      <c r="D9410" s="29">
        <f>'Monte Carlo Inputs'!$C$6+'Monte Carlo Inputs'!$D$6*B9410</f>
        <v>0.15435721857306212</v>
      </c>
      <c r="E9410" s="29">
        <f>'Monte Carlo Inputs'!$C$7+'Monte Carlo Inputs'!$D$7*C9410</f>
        <v>0.59581221092895931</v>
      </c>
      <c r="F9410" s="16">
        <f>'Monte Carlo Inputs'!$C$17*(1+$D9410)</f>
        <v>2804.0491196358257</v>
      </c>
      <c r="G9410" s="16">
        <f t="shared" ref="G9410:J9410" si="9404">F9410*(1+$D9410)</f>
        <v>3236.8743424850554</v>
      </c>
      <c r="H9410" s="16">
        <f t="shared" si="9404"/>
        <v>3736.509262861558</v>
      </c>
      <c r="I9410" s="16">
        <f t="shared" si="9404"/>
        <v>4313.2664398493507</v>
      </c>
      <c r="J9410" s="16">
        <f t="shared" si="9404"/>
        <v>4979.0502504690303</v>
      </c>
      <c r="K9410" s="16">
        <f>F9410*$E9410*(1-'Monte Carlo Inputs'!$C$11)+F9410*'Monte Carlo Inputs'!$C$12-F9410*'Monte Carlo Inputs'!$C$13-'Monte Carlo Inputs'!$C$14*(F9410-'Monte Carlo Inputs'!$C$17)</f>
        <v>1302.4646214515976</v>
      </c>
      <c r="L9410" s="16">
        <f>G9410*$E9410*(1-'Monte Carlo Inputs'!$C$11)+G9410*'Monte Carlo Inputs'!$C$12-G9410*'Monte Carlo Inputs'!$C$13-'Monte Carlo Inputs'!$C$14*(G9410-F9410)</f>
        <v>1503.5094377086821</v>
      </c>
      <c r="M9410" s="16">
        <f>H9410*$E9410*(1-'Monte Carlo Inputs'!$C$11)+H9410*'Monte Carlo Inputs'!$C$12-H9410*'Monte Carlo Inputs'!$C$13-'Monte Carlo Inputs'!$C$14*(H9410-G9410)</f>
        <v>1735.586972611743</v>
      </c>
      <c r="N9410" s="16">
        <f>I9410*$E9410*(1-'Monte Carlo Inputs'!$C$11)+I9410*'Monte Carlo Inputs'!$C$12-I9410*'Monte Carlo Inputs'!$C$13-'Monte Carlo Inputs'!$C$14*(I9410-H9410)</f>
        <v>2003.4873502957332</v>
      </c>
      <c r="O9410" s="16">
        <f>J9410*$E9410*(1-'Monte Carlo Inputs'!$C$11)+J9410*'Monte Carlo Inputs'!$C$12-J9410*'Monte Carlo Inputs'!$C$13-'Monte Carlo Inputs'!$C$14*(J9410-I9410)</f>
        <v>2312.7400851336965</v>
      </c>
    </row>
    <row r="9411" spans="1:15">
      <c r="A9411">
        <v>9407</v>
      </c>
      <c r="B9411" s="39">
        <v>0.97598251877852704</v>
      </c>
      <c r="C9411" s="39">
        <v>-0.33694604020922375</v>
      </c>
      <c r="D9411" s="29">
        <f>'Monte Carlo Inputs'!$C$6+'Monte Carlo Inputs'!$D$6*B9411</f>
        <v>0.18953819416553125</v>
      </c>
      <c r="E9411" s="29">
        <f>'Monte Carlo Inputs'!$C$7+'Monte Carlo Inputs'!$D$7*C9411</f>
        <v>0.57076190546600958</v>
      </c>
      <c r="F9411" s="16">
        <f>'Monte Carlo Inputs'!$C$17*(1+$D9411)</f>
        <v>2889.5072274474924</v>
      </c>
      <c r="G9411" s="16">
        <f t="shared" ref="G9411:J9411" si="9405">F9411*(1+$D9411)</f>
        <v>3437.1792093661411</v>
      </c>
      <c r="H9411" s="16">
        <f t="shared" si="9405"/>
        <v>4088.6559497327075</v>
      </c>
      <c r="I9411" s="16">
        <f t="shared" si="9405"/>
        <v>4863.6124150092</v>
      </c>
      <c r="J9411" s="16">
        <f t="shared" si="9405"/>
        <v>5785.4527292711018</v>
      </c>
      <c r="K9411" s="16">
        <f>F9411*$E9411*(1-'Monte Carlo Inputs'!$C$11)+F9411*'Monte Carlo Inputs'!$C$12-F9411*'Monte Carlo Inputs'!$C$13-'Monte Carlo Inputs'!$C$14*(F9411-'Monte Carlo Inputs'!$C$17)</f>
        <v>1291.8946162527589</v>
      </c>
      <c r="L9411" s="16">
        <f>G9411*$E9411*(1-'Monte Carlo Inputs'!$C$11)+G9411*'Monte Carlo Inputs'!$C$12-G9411*'Monte Carlo Inputs'!$C$13-'Monte Carlo Inputs'!$C$14*(G9411-F9411)</f>
        <v>1536.7579888694788</v>
      </c>
      <c r="M9411" s="16">
        <f>H9411*$E9411*(1-'Monte Carlo Inputs'!$C$11)+H9411*'Monte Carlo Inputs'!$C$12-H9411*'Monte Carlo Inputs'!$C$13-'Monte Carlo Inputs'!$C$14*(H9411-G9411)</f>
        <v>1828.0323229492537</v>
      </c>
      <c r="N9411" s="16">
        <f>I9411*$E9411*(1-'Monte Carlo Inputs'!$C$11)+I9411*'Monte Carlo Inputs'!$C$12-I9411*'Monte Carlo Inputs'!$C$13-'Monte Carlo Inputs'!$C$14*(I9411-H9411)</f>
        <v>2174.5142683172758</v>
      </c>
      <c r="O9411" s="16">
        <f>J9411*$E9411*(1-'Monte Carlo Inputs'!$C$11)+J9411*'Monte Carlo Inputs'!$C$12-J9411*'Monte Carlo Inputs'!$C$13-'Monte Carlo Inputs'!$C$14*(J9411-I9411)</f>
        <v>2586.6677759213139</v>
      </c>
    </row>
    <row r="9412" spans="1:15">
      <c r="A9412">
        <v>9408</v>
      </c>
      <c r="B9412" s="39">
        <v>0.73344765181611582</v>
      </c>
      <c r="C9412" s="39">
        <v>0.83944431902861594</v>
      </c>
      <c r="D9412" s="29">
        <f>'Monte Carlo Inputs'!$C$6+'Monte Carlo Inputs'!$D$6*B9412</f>
        <v>0.1738257554587179</v>
      </c>
      <c r="E9412" s="29">
        <f>'Monte Carlo Inputs'!$C$7+'Monte Carlo Inputs'!$D$7*C9412</f>
        <v>0.61286712971442348</v>
      </c>
      <c r="F9412" s="16">
        <f>'Monte Carlo Inputs'!$C$17*(1+$D9412)</f>
        <v>2851.3401425847719</v>
      </c>
      <c r="G9412" s="16">
        <f t="shared" ref="G9412:J9412" si="9406">F9412*(1+$D9412)</f>
        <v>3346.9764969393382</v>
      </c>
      <c r="H9412" s="16">
        <f t="shared" si="9406"/>
        <v>3928.7672150223921</v>
      </c>
      <c r="I9412" s="16">
        <f t="shared" si="9406"/>
        <v>4611.6881441951027</v>
      </c>
      <c r="J9412" s="16">
        <f t="shared" si="9406"/>
        <v>5413.3183197998296</v>
      </c>
      <c r="K9412" s="16">
        <f>F9412*$E9412*(1-'Monte Carlo Inputs'!$C$11)+F9412*'Monte Carlo Inputs'!$C$12-F9412*'Monte Carlo Inputs'!$C$13-'Monte Carlo Inputs'!$C$14*(F9412-'Monte Carlo Inputs'!$C$17)</f>
        <v>1359.7211388624476</v>
      </c>
      <c r="L9412" s="16">
        <f>G9412*$E9412*(1-'Monte Carlo Inputs'!$C$11)+G9412*'Monte Carlo Inputs'!$C$12-G9412*'Monte Carlo Inputs'!$C$13-'Monte Carlo Inputs'!$C$14*(G9412-F9412)</f>
        <v>1596.0756930384009</v>
      </c>
      <c r="M9412" s="16">
        <f>H9412*$E9412*(1-'Monte Carlo Inputs'!$C$11)+H9412*'Monte Carlo Inputs'!$C$12-H9412*'Monte Carlo Inputs'!$C$13-'Monte Carlo Inputs'!$C$14*(H9412-G9412)</f>
        <v>1873.5147561500976</v>
      </c>
      <c r="N9412" s="16">
        <f>I9412*$E9412*(1-'Monte Carlo Inputs'!$C$11)+I9412*'Monte Carlo Inputs'!$C$12-I9412*'Monte Carlo Inputs'!$C$13-'Monte Carlo Inputs'!$C$14*(I9412-H9412)</f>
        <v>2199.179874000944</v>
      </c>
      <c r="O9412" s="16">
        <f>J9412*$E9412*(1-'Monte Carlo Inputs'!$C$11)+J9412*'Monte Carlo Inputs'!$C$12-J9412*'Monte Carlo Inputs'!$C$13-'Monte Carlo Inputs'!$C$14*(J9412-I9412)</f>
        <v>2581.453976988766</v>
      </c>
    </row>
    <row r="9413" spans="1:15">
      <c r="A9413">
        <v>9409</v>
      </c>
      <c r="B9413" s="39">
        <v>0.47931245726430782</v>
      </c>
      <c r="C9413" s="39">
        <v>-0.92680762408200679</v>
      </c>
      <c r="D9413" s="29">
        <f>'Monte Carlo Inputs'!$C$6+'Monte Carlo Inputs'!$D$6*B9413</f>
        <v>0.15736179826505703</v>
      </c>
      <c r="E9413" s="29">
        <f>'Monte Carlo Inputs'!$C$7+'Monte Carlo Inputs'!$D$7*C9413</f>
        <v>0.54964964959834084</v>
      </c>
      <c r="F9413" s="16">
        <f>'Monte Carlo Inputs'!$C$17*(1+$D9413)</f>
        <v>2811.3475441656506</v>
      </c>
      <c r="G9413" s="16">
        <f t="shared" ref="G9413:J9413" si="9407">F9413*(1+$D9413)</f>
        <v>3253.7462492636091</v>
      </c>
      <c r="H9413" s="16">
        <f t="shared" si="9407"/>
        <v>3765.7616101459153</v>
      </c>
      <c r="I9413" s="16">
        <f t="shared" si="9407"/>
        <v>4358.3486289559933</v>
      </c>
      <c r="J9413" s="16">
        <f t="shared" si="9407"/>
        <v>5044.1862066745543</v>
      </c>
      <c r="K9413" s="16">
        <f>F9413*$E9413*(1-'Monte Carlo Inputs'!$C$11)+F9413*'Monte Carlo Inputs'!$C$12-F9413*'Monte Carlo Inputs'!$C$13-'Monte Carlo Inputs'!$C$14*(F9413-'Monte Carlo Inputs'!$C$17)</f>
        <v>1213.6134421021961</v>
      </c>
      <c r="L9413" s="16">
        <f>G9413*$E9413*(1-'Monte Carlo Inputs'!$C$11)+G9413*'Monte Carlo Inputs'!$C$12-G9413*'Monte Carlo Inputs'!$C$13-'Monte Carlo Inputs'!$C$14*(G9413-F9413)</f>
        <v>1404.5898357500434</v>
      </c>
      <c r="M9413" s="16">
        <f>H9413*$E9413*(1-'Monte Carlo Inputs'!$C$11)+H9413*'Monte Carlo Inputs'!$C$12-H9413*'Monte Carlo Inputs'!$C$13-'Monte Carlo Inputs'!$C$14*(H9413-G9413)</f>
        <v>1625.6186181284913</v>
      </c>
      <c r="N9413" s="16">
        <f>I9413*$E9413*(1-'Monte Carlo Inputs'!$C$11)+I9413*'Monte Carlo Inputs'!$C$12-I9413*'Monte Carlo Inputs'!$C$13-'Monte Carlo Inputs'!$C$14*(I9413-H9413)</f>
        <v>1881.4288871703482</v>
      </c>
      <c r="O9413" s="16">
        <f>J9413*$E9413*(1-'Monte Carlo Inputs'!$C$11)+J9413*'Monte Carlo Inputs'!$C$12-J9413*'Monte Carlo Inputs'!$C$13-'Monte Carlo Inputs'!$C$14*(J9413-I9413)</f>
        <v>2177.4939201632992</v>
      </c>
    </row>
    <row r="9414" spans="1:15">
      <c r="A9414">
        <v>9410</v>
      </c>
      <c r="B9414" s="39">
        <v>0.8531613505671094</v>
      </c>
      <c r="C9414" s="39">
        <v>-1.1639889122360303</v>
      </c>
      <c r="D9414" s="29">
        <f>'Monte Carlo Inputs'!$C$6+'Monte Carlo Inputs'!$D$6*B9414</f>
        <v>0.18158131727772195</v>
      </c>
      <c r="E9414" s="29">
        <f>'Monte Carlo Inputs'!$C$7+'Monte Carlo Inputs'!$D$7*C9414</f>
        <v>0.54116048505628955</v>
      </c>
      <c r="F9414" s="16">
        <f>'Monte Carlo Inputs'!$C$17*(1+$D9414)</f>
        <v>2870.1791777993144</v>
      </c>
      <c r="G9414" s="16">
        <f t="shared" ref="G9414:J9414" si="9408">F9414*(1+$D9414)</f>
        <v>3391.3500937272024</v>
      </c>
      <c r="H9414" s="16">
        <f t="shared" si="9408"/>
        <v>4007.1559110961134</v>
      </c>
      <c r="I9414" s="16">
        <f t="shared" si="9408"/>
        <v>4734.7805599701551</v>
      </c>
      <c r="J9414" s="16">
        <f t="shared" si="9408"/>
        <v>5594.5282510704856</v>
      </c>
      <c r="K9414" s="16">
        <f>F9414*$E9414*(1-'Monte Carlo Inputs'!$C$11)+F9414*'Monte Carlo Inputs'!$C$12-F9414*'Monte Carlo Inputs'!$C$13-'Monte Carlo Inputs'!$C$14*(F9414-'Monte Carlo Inputs'!$C$17)</f>
        <v>1222.5244633008117</v>
      </c>
      <c r="L9414" s="16">
        <f>G9414*$E9414*(1-'Monte Carlo Inputs'!$C$11)+G9414*'Monte Carlo Inputs'!$C$12-G9414*'Monte Carlo Inputs'!$C$13-'Monte Carlo Inputs'!$C$14*(G9414-F9414)</f>
        <v>1444.5120657512132</v>
      </c>
      <c r="M9414" s="16">
        <f>H9414*$E9414*(1-'Monte Carlo Inputs'!$C$11)+H9414*'Monte Carlo Inputs'!$C$12-H9414*'Monte Carlo Inputs'!$C$13-'Monte Carlo Inputs'!$C$14*(H9414-G9414)</f>
        <v>1706.8084694738818</v>
      </c>
      <c r="N9414" s="16">
        <f>I9414*$E9414*(1-'Monte Carlo Inputs'!$C$11)+I9414*'Monte Carlo Inputs'!$C$12-I9414*'Monte Carlo Inputs'!$C$13-'Monte Carlo Inputs'!$C$14*(I9414-H9414)</f>
        <v>2016.7329997017212</v>
      </c>
      <c r="O9414" s="16">
        <f>J9414*$E9414*(1-'Monte Carlo Inputs'!$C$11)+J9414*'Monte Carlo Inputs'!$C$12-J9414*'Monte Carlo Inputs'!$C$13-'Monte Carlo Inputs'!$C$14*(J9414-I9414)</f>
        <v>2382.9340343850117</v>
      </c>
    </row>
    <row r="9415" spans="1:15">
      <c r="A9415">
        <v>9411</v>
      </c>
      <c r="B9415" s="39">
        <v>0.49847144352983092</v>
      </c>
      <c r="C9415" s="39">
        <v>-0.62412192242873654</v>
      </c>
      <c r="D9415" s="29">
        <f>'Monte Carlo Inputs'!$C$6+'Monte Carlo Inputs'!$D$6*B9415</f>
        <v>0.15860299876192566</v>
      </c>
      <c r="E9415" s="29">
        <f>'Monte Carlo Inputs'!$C$7+'Monte Carlo Inputs'!$D$7*C9415</f>
        <v>0.56048334034123026</v>
      </c>
      <c r="F9415" s="16">
        <f>'Monte Carlo Inputs'!$C$17*(1+$D9415)</f>
        <v>2814.3625442925941</v>
      </c>
      <c r="G9415" s="16">
        <f t="shared" ref="G9415:J9415" si="9409">F9415*(1+$D9415)</f>
        <v>3260.7288834206424</v>
      </c>
      <c r="H9415" s="16">
        <f t="shared" si="9409"/>
        <v>3777.890262480782</v>
      </c>
      <c r="I9415" s="16">
        <f t="shared" si="9409"/>
        <v>4377.0749871037124</v>
      </c>
      <c r="J9415" s="16">
        <f t="shared" si="9409"/>
        <v>5071.2922058641789</v>
      </c>
      <c r="K9415" s="16">
        <f>F9415*$E9415*(1-'Monte Carlo Inputs'!$C$11)+F9415*'Monte Carlo Inputs'!$C$12-F9415*'Monte Carlo Inputs'!$C$13-'Monte Carlo Inputs'!$C$14*(F9415-'Monte Carlo Inputs'!$C$17)</f>
        <v>1236.654454335943</v>
      </c>
      <c r="L9415" s="16">
        <f>G9415*$E9415*(1-'Monte Carlo Inputs'!$C$11)+G9415*'Monte Carlo Inputs'!$C$12-G9415*'Monte Carlo Inputs'!$C$13-'Monte Carlo Inputs'!$C$14*(G9415-F9415)</f>
        <v>1432.7915592259164</v>
      </c>
      <c r="M9415" s="16">
        <f>H9415*$E9415*(1-'Monte Carlo Inputs'!$C$11)+H9415*'Monte Carlo Inputs'!$C$12-H9415*'Monte Carlo Inputs'!$C$13-'Monte Carlo Inputs'!$C$14*(H9415-G9415)</f>
        <v>1660.0365971199219</v>
      </c>
      <c r="N9415" s="16">
        <f>I9415*$E9415*(1-'Monte Carlo Inputs'!$C$11)+I9415*'Monte Carlo Inputs'!$C$12-I9415*'Monte Carlo Inputs'!$C$13-'Monte Carlo Inputs'!$C$14*(I9415-H9415)</f>
        <v>1923.3233794776843</v>
      </c>
      <c r="O9415" s="16">
        <f>J9415*$E9415*(1-'Monte Carlo Inputs'!$C$11)+J9415*'Monte Carlo Inputs'!$C$12-J9415*'Monte Carlo Inputs'!$C$13-'Monte Carlo Inputs'!$C$14*(J9415-I9415)</f>
        <v>2228.368235051767</v>
      </c>
    </row>
    <row r="9416" spans="1:15">
      <c r="A9416">
        <v>9412</v>
      </c>
      <c r="B9416" s="39">
        <v>-0.33305275309480104</v>
      </c>
      <c r="C9416" s="39">
        <v>-0.62153457067677775</v>
      </c>
      <c r="D9416" s="29">
        <f>'Monte Carlo Inputs'!$C$6+'Monte Carlo Inputs'!$D$6*B9416</f>
        <v>0.10473332989191685</v>
      </c>
      <c r="E9416" s="29">
        <f>'Monte Carlo Inputs'!$C$7+'Monte Carlo Inputs'!$D$7*C9416</f>
        <v>0.56057594652834353</v>
      </c>
      <c r="F9416" s="16">
        <f>'Monte Carlo Inputs'!$C$17*(1+$D9416)</f>
        <v>2683.5077316404559</v>
      </c>
      <c r="G9416" s="16">
        <f t="shared" ref="G9416:J9416" si="9410">F9416*(1+$D9416)</f>
        <v>2964.5604321658652</v>
      </c>
      <c r="H9416" s="16">
        <f t="shared" si="9410"/>
        <v>3275.0487178924163</v>
      </c>
      <c r="I9416" s="16">
        <f t="shared" si="9410"/>
        <v>3618.0554756755423</v>
      </c>
      <c r="J9416" s="16">
        <f t="shared" si="9410"/>
        <v>3996.9864733767249</v>
      </c>
      <c r="K9416" s="16">
        <f>F9416*$E9416*(1-'Monte Carlo Inputs'!$C$11)+F9416*'Monte Carlo Inputs'!$C$12-F9416*'Monte Carlo Inputs'!$C$13-'Monte Carlo Inputs'!$C$14*(F9416-'Monte Carlo Inputs'!$C$17)</f>
        <v>1177.439284878456</v>
      </c>
      <c r="L9416" s="16">
        <f>G9416*$E9416*(1-'Monte Carlo Inputs'!$C$11)+G9416*'Monte Carlo Inputs'!$C$12-G9416*'Monte Carlo Inputs'!$C$13-'Monte Carlo Inputs'!$C$14*(G9416-F9416)</f>
        <v>1300.7564219293342</v>
      </c>
      <c r="M9416" s="16">
        <f>H9416*$E9416*(1-'Monte Carlo Inputs'!$C$11)+H9416*'Monte Carlo Inputs'!$C$12-H9416*'Monte Carlo Inputs'!$C$13-'Monte Carlo Inputs'!$C$14*(H9416-G9416)</f>
        <v>1436.9889733762882</v>
      </c>
      <c r="N9416" s="16">
        <f>I9416*$E9416*(1-'Monte Carlo Inputs'!$C$11)+I9416*'Monte Carlo Inputs'!$C$12-I9416*'Monte Carlo Inputs'!$C$13-'Monte Carlo Inputs'!$C$14*(I9416-H9416)</f>
        <v>1587.4896135759541</v>
      </c>
      <c r="O9416" s="16">
        <f>J9416*$E9416*(1-'Monte Carlo Inputs'!$C$11)+J9416*'Monte Carlo Inputs'!$C$12-J9416*'Monte Carlo Inputs'!$C$13-'Monte Carlo Inputs'!$C$14*(J9416-I9416)</f>
        <v>1753.7526869745959</v>
      </c>
    </row>
    <row r="9417" spans="1:15">
      <c r="A9417">
        <v>9413</v>
      </c>
      <c r="B9417" s="39">
        <v>0.29593890046063709</v>
      </c>
      <c r="C9417" s="39">
        <v>1.4074613335273023</v>
      </c>
      <c r="D9417" s="29">
        <f>'Monte Carlo Inputs'!$C$6+'Monte Carlo Inputs'!$D$6*B9417</f>
        <v>0.14548208048338826</v>
      </c>
      <c r="E9417" s="29">
        <f>'Monte Carlo Inputs'!$C$7+'Monte Carlo Inputs'!$D$7*C9417</f>
        <v>0.63319752734525481</v>
      </c>
      <c r="F9417" s="16">
        <f>'Monte Carlo Inputs'!$C$17*(1+$D9417)</f>
        <v>2782.4905217021987</v>
      </c>
      <c r="G9417" s="16">
        <f t="shared" ref="G9417:J9417" si="9411">F9417*(1+$D9417)</f>
        <v>3187.2930317247433</v>
      </c>
      <c r="H9417" s="16">
        <f t="shared" si="9411"/>
        <v>3650.9870530902649</v>
      </c>
      <c r="I9417" s="16">
        <f t="shared" si="9411"/>
        <v>4182.1402453917517</v>
      </c>
      <c r="J9417" s="16">
        <f t="shared" si="9411"/>
        <v>4790.5667091646519</v>
      </c>
      <c r="K9417" s="16">
        <f>F9417*$E9417*(1-'Monte Carlo Inputs'!$C$11)+F9417*'Monte Carlo Inputs'!$C$12-F9417*'Monte Carlo Inputs'!$C$13-'Monte Carlo Inputs'!$C$14*(F9417-'Monte Carlo Inputs'!$C$17)</f>
        <v>1366.1585859325462</v>
      </c>
      <c r="L9417" s="16">
        <f>G9417*$E9417*(1-'Monte Carlo Inputs'!$C$11)+G9417*'Monte Carlo Inputs'!$C$12-G9417*'Monte Carlo Inputs'!$C$13-'Monte Carlo Inputs'!$C$14*(G9417-F9417)</f>
        <v>1564.9101792842566</v>
      </c>
      <c r="M9417" s="16">
        <f>H9417*$E9417*(1-'Monte Carlo Inputs'!$C$11)+H9417*'Monte Carlo Inputs'!$C$12-H9417*'Monte Carlo Inputs'!$C$13-'Monte Carlo Inputs'!$C$14*(H9417-G9417)</f>
        <v>1792.5765679361627</v>
      </c>
      <c r="N9417" s="16">
        <f>I9417*$E9417*(1-'Monte Carlo Inputs'!$C$11)+I9417*'Monte Carlo Inputs'!$C$12-I9417*'Monte Carlo Inputs'!$C$13-'Monte Carlo Inputs'!$C$14*(I9417-H9417)</f>
        <v>2053.3643364652876</v>
      </c>
      <c r="O9417" s="16">
        <f>J9417*$E9417*(1-'Monte Carlo Inputs'!$C$11)+J9417*'Monte Carlo Inputs'!$C$12-J9417*'Monte Carlo Inputs'!$C$13-'Monte Carlo Inputs'!$C$14*(J9417-I9417)</f>
        <v>2352.0920521246499</v>
      </c>
    </row>
    <row r="9418" spans="1:15">
      <c r="A9418">
        <v>9414</v>
      </c>
      <c r="B9418" s="39">
        <v>0.33770000868679945</v>
      </c>
      <c r="C9418" s="39">
        <v>0.25824619535726473</v>
      </c>
      <c r="D9418" s="29">
        <f>'Monte Carlo Inputs'!$C$6+'Monte Carlo Inputs'!$D$6*B9418</f>
        <v>0.14818754243016008</v>
      </c>
      <c r="E9418" s="29">
        <f>'Monte Carlo Inputs'!$C$7+'Monte Carlo Inputs'!$D$7*C9418</f>
        <v>0.59206495538702231</v>
      </c>
      <c r="F9418" s="16">
        <f>'Monte Carlo Inputs'!$C$17*(1+$D9418)</f>
        <v>2789.0623593171022</v>
      </c>
      <c r="G9418" s="16">
        <f t="shared" ref="G9418:J9418" si="9412">F9418*(1+$D9418)</f>
        <v>3202.3666560287675</v>
      </c>
      <c r="H9418" s="16">
        <f t="shared" si="9412"/>
        <v>3676.9175007459598</v>
      </c>
      <c r="I9418" s="16">
        <f t="shared" si="9412"/>
        <v>4221.7908688999496</v>
      </c>
      <c r="J9418" s="16">
        <f t="shared" si="9412"/>
        <v>4847.407682416323</v>
      </c>
      <c r="K9418" s="16">
        <f>F9418*$E9418*(1-'Monte Carlo Inputs'!$C$11)+F9418*'Monte Carlo Inputs'!$C$12-F9418*'Monte Carlo Inputs'!$C$13-'Monte Carlo Inputs'!$C$14*(F9418-'Monte Carlo Inputs'!$C$17)</f>
        <v>1287.8488365410578</v>
      </c>
      <c r="L9418" s="16">
        <f>G9418*$E9418*(1-'Monte Carlo Inputs'!$C$11)+G9418*'Monte Carlo Inputs'!$C$12-G9418*'Monte Carlo Inputs'!$C$13-'Monte Carlo Inputs'!$C$14*(G9418-F9418)</f>
        <v>1478.6919906496182</v>
      </c>
      <c r="M9418" s="16">
        <f>H9418*$E9418*(1-'Monte Carlo Inputs'!$C$11)+H9418*'Monte Carlo Inputs'!$C$12-H9418*'Monte Carlo Inputs'!$C$13-'Monte Carlo Inputs'!$C$14*(H9418-G9418)</f>
        <v>1697.815722755146</v>
      </c>
      <c r="N9418" s="16">
        <f>I9418*$E9418*(1-'Monte Carlo Inputs'!$C$11)+I9418*'Monte Carlo Inputs'!$C$12-I9418*'Monte Carlo Inputs'!$C$13-'Monte Carlo Inputs'!$C$14*(I9418-H9418)</f>
        <v>1949.4108622095168</v>
      </c>
      <c r="O9418" s="16">
        <f>J9418*$E9418*(1-'Monte Carlo Inputs'!$C$11)+J9418*'Monte Carlo Inputs'!$C$12-J9418*'Monte Carlo Inputs'!$C$13-'Monte Carlo Inputs'!$C$14*(J9418-I9418)</f>
        <v>2238.2892670670049</v>
      </c>
    </row>
    <row r="9419" spans="1:15">
      <c r="A9419">
        <v>9415</v>
      </c>
      <c r="B9419" s="39">
        <v>-0.61748602242088979</v>
      </c>
      <c r="C9419" s="39">
        <v>-0.35449961495019539</v>
      </c>
      <c r="D9419" s="29">
        <f>'Monte Carlo Inputs'!$C$6+'Monte Carlo Inputs'!$D$6*B9419</f>
        <v>8.6306534741026897E-2</v>
      </c>
      <c r="E9419" s="29">
        <f>'Monte Carlo Inputs'!$C$7+'Monte Carlo Inputs'!$D$7*C9419</f>
        <v>0.57013363000028006</v>
      </c>
      <c r="F9419" s="16">
        <f>'Monte Carlo Inputs'!$C$17*(1+$D9419)</f>
        <v>2638.7472035394289</v>
      </c>
      <c r="G9419" s="16">
        <f t="shared" ref="G9419:J9419" si="9413">F9419*(1+$D9419)</f>
        <v>2866.4883307344926</v>
      </c>
      <c r="H9419" s="16">
        <f t="shared" si="9413"/>
        <v>3113.8850054357777</v>
      </c>
      <c r="I9419" s="16">
        <f t="shared" si="9413"/>
        <v>3382.6336298369838</v>
      </c>
      <c r="J9419" s="16">
        <f t="shared" si="9413"/>
        <v>3674.5770167266755</v>
      </c>
      <c r="K9419" s="16">
        <f>F9419*$E9419*(1-'Monte Carlo Inputs'!$C$11)+F9419*'Monte Carlo Inputs'!$C$12-F9419*'Monte Carlo Inputs'!$C$13-'Monte Carlo Inputs'!$C$14*(F9419-'Monte Carlo Inputs'!$C$17)</f>
        <v>1175.0666504868807</v>
      </c>
      <c r="L9419" s="16">
        <f>G9419*$E9419*(1-'Monte Carlo Inputs'!$C$11)+G9419*'Monte Carlo Inputs'!$C$12-G9419*'Monte Carlo Inputs'!$C$13-'Monte Carlo Inputs'!$C$14*(G9419-F9419)</f>
        <v>1276.4825811801488</v>
      </c>
      <c r="M9419" s="16">
        <f>H9419*$E9419*(1-'Monte Carlo Inputs'!$C$11)+H9419*'Monte Carlo Inputs'!$C$12-H9419*'Monte Carlo Inputs'!$C$13-'Monte Carlo Inputs'!$C$14*(H9419-G9419)</f>
        <v>1386.6513694190892</v>
      </c>
      <c r="N9419" s="16">
        <f>I9419*$E9419*(1-'Monte Carlo Inputs'!$C$11)+I9419*'Monte Carlo Inputs'!$C$12-I9419*'Monte Carlo Inputs'!$C$13-'Monte Carlo Inputs'!$C$14*(I9419-H9419)</f>
        <v>1506.3284440075504</v>
      </c>
      <c r="O9419" s="16">
        <f>J9419*$E9419*(1-'Monte Carlo Inputs'!$C$11)+J9419*'Monte Carlo Inputs'!$C$12-J9419*'Monte Carlo Inputs'!$C$13-'Monte Carlo Inputs'!$C$14*(J9419-I9419)</f>
        <v>1636.3344321916857</v>
      </c>
    </row>
    <row r="9420" spans="1:15">
      <c r="A9420">
        <v>9416</v>
      </c>
      <c r="B9420" s="39">
        <v>1.6059933050508211E-2</v>
      </c>
      <c r="C9420" s="39">
        <v>-0.90041482605892909</v>
      </c>
      <c r="D9420" s="29">
        <f>'Monte Carlo Inputs'!$C$6+'Monte Carlo Inputs'!$D$6*B9420</f>
        <v>0.12735033235234774</v>
      </c>
      <c r="E9420" s="29">
        <f>'Monte Carlo Inputs'!$C$7+'Monte Carlo Inputs'!$D$7*C9420</f>
        <v>0.55059429749568056</v>
      </c>
      <c r="F9420" s="16">
        <f>'Monte Carlo Inputs'!$C$17*(1+$D9420)</f>
        <v>2738.446692317088</v>
      </c>
      <c r="G9420" s="16">
        <f t="shared" ref="G9420:J9420" si="9414">F9420*(1+$D9420)</f>
        <v>3087.1887887128564</v>
      </c>
      <c r="H9420" s="16">
        <f t="shared" si="9414"/>
        <v>3480.3433069898806</v>
      </c>
      <c r="I9420" s="16">
        <f t="shared" si="9414"/>
        <v>3923.5661838353108</v>
      </c>
      <c r="J9420" s="16">
        <f t="shared" si="9414"/>
        <v>4423.2336413531702</v>
      </c>
      <c r="K9420" s="16">
        <f>F9420*$E9420*(1-'Monte Carlo Inputs'!$C$11)+F9420*'Monte Carlo Inputs'!$C$12-F9420*'Monte Carlo Inputs'!$C$13-'Monte Carlo Inputs'!$C$14*(F9420-'Monte Carlo Inputs'!$C$17)</f>
        <v>1182.9281507836959</v>
      </c>
      <c r="L9420" s="16">
        <f>G9420*$E9420*(1-'Monte Carlo Inputs'!$C$11)+G9420*'Monte Carlo Inputs'!$C$12-G9420*'Monte Carlo Inputs'!$C$13-'Monte Carlo Inputs'!$C$14*(G9420-F9420)</f>
        <v>1333.5744439349476</v>
      </c>
      <c r="M9420" s="16">
        <f>H9420*$E9420*(1-'Monte Carlo Inputs'!$C$11)+H9420*'Monte Carlo Inputs'!$C$12-H9420*'Monte Carlo Inputs'!$C$13-'Monte Carlo Inputs'!$C$14*(H9420-G9420)</f>
        <v>1503.4055925866603</v>
      </c>
      <c r="N9420" s="16">
        <f>I9420*$E9420*(1-'Monte Carlo Inputs'!$C$11)+I9420*'Monte Carlo Inputs'!$C$12-I9420*'Monte Carlo Inputs'!$C$13-'Monte Carlo Inputs'!$C$14*(I9420-H9420)</f>
        <v>1694.8647944629502</v>
      </c>
      <c r="O9420" s="16">
        <f>J9420*$E9420*(1-'Monte Carlo Inputs'!$C$11)+J9420*'Monte Carlo Inputs'!$C$12-J9420*'Monte Carlo Inputs'!$C$13-'Monte Carlo Inputs'!$C$14*(J9420-I9420)</f>
        <v>1910.7063893300999</v>
      </c>
    </row>
    <row r="9421" spans="1:15">
      <c r="A9421">
        <v>9417</v>
      </c>
      <c r="B9421" s="39">
        <v>1.569462794947089</v>
      </c>
      <c r="C9421" s="39">
        <v>1.5297783619875258</v>
      </c>
      <c r="D9421" s="29">
        <f>'Monte Carlo Inputs'!$C$6+'Monte Carlo Inputs'!$D$6*B9421</f>
        <v>0.22798636691607602</v>
      </c>
      <c r="E9421" s="29">
        <f>'Monte Carlo Inputs'!$C$7+'Monte Carlo Inputs'!$D$7*C9421</f>
        <v>0.63757548392427166</v>
      </c>
      <c r="F9421" s="16">
        <f>'Monte Carlo Inputs'!$C$17*(1+$D9421)</f>
        <v>2982.9016838758407</v>
      </c>
      <c r="G9421" s="16">
        <f t="shared" ref="G9421:J9421" si="9415">F9421*(1+$D9421)</f>
        <v>3662.962601650539</v>
      </c>
      <c r="H9421" s="16">
        <f t="shared" si="9415"/>
        <v>4498.068137350303</v>
      </c>
      <c r="I9421" s="16">
        <f t="shared" si="9415"/>
        <v>5523.5663501257595</v>
      </c>
      <c r="J9421" s="16">
        <f t="shared" si="9415"/>
        <v>6782.8641747108213</v>
      </c>
      <c r="K9421" s="16">
        <f>F9421*$E9421*(1-'Monte Carlo Inputs'!$C$11)+F9421*'Monte Carlo Inputs'!$C$12-F9421*'Monte Carlo Inputs'!$C$13-'Monte Carlo Inputs'!$C$14*(F9421-'Monte Carlo Inputs'!$C$17)</f>
        <v>1476.7826298176919</v>
      </c>
      <c r="L9421" s="16">
        <f>G9421*$E9421*(1-'Monte Carlo Inputs'!$C$11)+G9421*'Monte Carlo Inputs'!$C$12-G9421*'Monte Carlo Inputs'!$C$13-'Monte Carlo Inputs'!$C$14*(G9421-F9421)</f>
        <v>1813.468936314596</v>
      </c>
      <c r="M9421" s="16">
        <f>H9421*$E9421*(1-'Monte Carlo Inputs'!$C$11)+H9421*'Monte Carlo Inputs'!$C$12-H9421*'Monte Carlo Inputs'!$C$13-'Monte Carlo Inputs'!$C$14*(H9421-G9421)</f>
        <v>2226.9151306201215</v>
      </c>
      <c r="N9421" s="16">
        <f>I9421*$E9421*(1-'Monte Carlo Inputs'!$C$11)+I9421*'Monte Carlo Inputs'!$C$12-I9421*'Monte Carlo Inputs'!$C$13-'Monte Carlo Inputs'!$C$14*(I9421-H9421)</f>
        <v>2734.6214206806412</v>
      </c>
      <c r="O9421" s="16">
        <f>J9421*$E9421*(1-'Monte Carlo Inputs'!$C$11)+J9421*'Monte Carlo Inputs'!$C$12-J9421*'Monte Carlo Inputs'!$C$13-'Monte Carlo Inputs'!$C$14*(J9421-I9421)</f>
        <v>3358.0778232724988</v>
      </c>
    </row>
    <row r="9422" spans="1:15">
      <c r="A9422">
        <v>9418</v>
      </c>
      <c r="B9422" s="39">
        <v>0.78503759508097959</v>
      </c>
      <c r="C9422" s="39">
        <v>2.1728686945925491</v>
      </c>
      <c r="D9422" s="29">
        <f>'Monte Carlo Inputs'!$C$6+'Monte Carlo Inputs'!$D$6*B9422</f>
        <v>0.17716797108152474</v>
      </c>
      <c r="E9422" s="29">
        <f>'Monte Carlo Inputs'!$C$7+'Monte Carlo Inputs'!$D$7*C9422</f>
        <v>0.66059289685501388</v>
      </c>
      <c r="F9422" s="16">
        <f>'Monte Carlo Inputs'!$C$17*(1+$D9422)</f>
        <v>2859.4587185541322</v>
      </c>
      <c r="G9422" s="16">
        <f t="shared" ref="G9422:J9422" si="9416">F9422*(1+$D9422)</f>
        <v>3366.0632181117448</v>
      </c>
      <c r="H9422" s="16">
        <f t="shared" si="9416"/>
        <v>3962.4218089967508</v>
      </c>
      <c r="I9422" s="16">
        <f t="shared" si="9416"/>
        <v>4664.4360414658904</v>
      </c>
      <c r="J9422" s="16">
        <f t="shared" si="9416"/>
        <v>5490.8247111719411</v>
      </c>
      <c r="K9422" s="16">
        <f>F9422*$E9422*(1-'Monte Carlo Inputs'!$C$11)+F9422*'Monte Carlo Inputs'!$C$12-F9422*'Monte Carlo Inputs'!$C$13-'Monte Carlo Inputs'!$C$14*(F9422-'Monte Carlo Inputs'!$C$17)</f>
        <v>1460.8168702343064</v>
      </c>
      <c r="L9422" s="16">
        <f>G9422*$E9422*(1-'Monte Carlo Inputs'!$C$11)+G9422*'Monte Carlo Inputs'!$C$12-G9422*'Monte Carlo Inputs'!$C$13-'Monte Carlo Inputs'!$C$14*(G9422-F9422)</f>
        <v>1719.6268312553818</v>
      </c>
      <c r="M9422" s="16">
        <f>H9422*$E9422*(1-'Monte Carlo Inputs'!$C$11)+H9422*'Monte Carlo Inputs'!$C$12-H9422*'Monte Carlo Inputs'!$C$13-'Monte Carlo Inputs'!$C$14*(H9422-G9422)</f>
        <v>2024.2896279662496</v>
      </c>
      <c r="N9422" s="16">
        <f>I9422*$E9422*(1-'Monte Carlo Inputs'!$C$11)+I9422*'Monte Carlo Inputs'!$C$12-I9422*'Monte Carlo Inputs'!$C$13-'Monte Carlo Inputs'!$C$14*(I9422-H9422)</f>
        <v>2382.9289142344046</v>
      </c>
      <c r="O9422" s="16">
        <f>J9422*$E9422*(1-'Monte Carlo Inputs'!$C$11)+J9422*'Monte Carlo Inputs'!$C$12-J9422*'Monte Carlo Inputs'!$C$13-'Monte Carlo Inputs'!$C$14*(J9422-I9422)</f>
        <v>2805.1075952008146</v>
      </c>
    </row>
    <row r="9423" spans="1:15">
      <c r="A9423">
        <v>9419</v>
      </c>
      <c r="B9423" s="39">
        <v>0.36313498778298869</v>
      </c>
      <c r="C9423" s="39">
        <v>-2.5149356943216565</v>
      </c>
      <c r="D9423" s="29">
        <f>'Monte Carlo Inputs'!$C$6+'Monte Carlo Inputs'!$D$6*B9423</f>
        <v>0.14983532839620797</v>
      </c>
      <c r="E9423" s="29">
        <f>'Monte Carlo Inputs'!$C$7+'Monte Carlo Inputs'!$D$7*C9423</f>
        <v>0.49280755801917825</v>
      </c>
      <c r="F9423" s="16">
        <f>'Monte Carlo Inputs'!$C$17*(1+$D9423)</f>
        <v>2793.0649962072293</v>
      </c>
      <c r="G9423" s="16">
        <f t="shared" ref="G9423:J9423" si="9417">F9423*(1+$D9423)</f>
        <v>3211.5648071458927</v>
      </c>
      <c r="H9423" s="16">
        <f t="shared" si="9417"/>
        <v>3692.7706746903018</v>
      </c>
      <c r="I9423" s="16">
        <f t="shared" si="9417"/>
        <v>4246.0781814244092</v>
      </c>
      <c r="J9423" s="16">
        <f t="shared" si="9417"/>
        <v>4882.2907001341091</v>
      </c>
      <c r="K9423" s="16">
        <f>F9423*$E9423*(1-'Monte Carlo Inputs'!$C$11)+F9423*'Monte Carlo Inputs'!$C$12-F9423*'Monte Carlo Inputs'!$C$13-'Monte Carlo Inputs'!$C$14*(F9423-'Monte Carlo Inputs'!$C$17)</f>
        <v>1092.4844109997691</v>
      </c>
      <c r="L9423" s="16">
        <f>G9423*$E9423*(1-'Monte Carlo Inputs'!$C$11)+G9423*'Monte Carlo Inputs'!$C$12-G9423*'Monte Carlo Inputs'!$C$13-'Monte Carlo Inputs'!$C$14*(G9423-F9423)</f>
        <v>1256.1771714896572</v>
      </c>
      <c r="M9423" s="16">
        <f>H9423*$E9423*(1-'Monte Carlo Inputs'!$C$11)+H9423*'Monte Carlo Inputs'!$C$12-H9423*'Monte Carlo Inputs'!$C$13-'Monte Carlo Inputs'!$C$14*(H9423-G9423)</f>
        <v>1444.3968905036297</v>
      </c>
      <c r="N9423" s="16">
        <f>I9423*$E9423*(1-'Monte Carlo Inputs'!$C$11)+I9423*'Monte Carlo Inputs'!$C$12-I9423*'Monte Carlo Inputs'!$C$13-'Monte Carlo Inputs'!$C$14*(I9423-H9423)</f>
        <v>1660.8185729267025</v>
      </c>
      <c r="O9423" s="16">
        <f>J9423*$E9423*(1-'Monte Carlo Inputs'!$C$11)+J9423*'Monte Carlo Inputs'!$C$12-J9423*'Monte Carlo Inputs'!$C$13-'Monte Carlo Inputs'!$C$14*(J9423-I9423)</f>
        <v>1909.6678692076964</v>
      </c>
    </row>
    <row r="9424" spans="1:15">
      <c r="A9424">
        <v>9420</v>
      </c>
      <c r="B9424" s="39">
        <v>0.71447687203027532</v>
      </c>
      <c r="C9424" s="39">
        <v>-0.45109400004044059</v>
      </c>
      <c r="D9424" s="29">
        <f>'Monte Carlo Inputs'!$C$6+'Monte Carlo Inputs'!$D$6*B9424</f>
        <v>0.17259674777690004</v>
      </c>
      <c r="E9424" s="29">
        <f>'Monte Carlo Inputs'!$C$7+'Monte Carlo Inputs'!$D$7*C9424</f>
        <v>0.56667633522272221</v>
      </c>
      <c r="F9424" s="16">
        <f>'Monte Carlo Inputs'!$C$17*(1+$D9424)</f>
        <v>2848.354760024868</v>
      </c>
      <c r="G9424" s="16">
        <f t="shared" ref="G9424:J9424" si="9418">F9424*(1+$D9424)</f>
        <v>3339.9715281200124</v>
      </c>
      <c r="H9424" s="16">
        <f t="shared" si="9418"/>
        <v>3916.4397515409692</v>
      </c>
      <c r="I9424" s="16">
        <f t="shared" si="9418"/>
        <v>4592.4045155211106</v>
      </c>
      <c r="J9424" s="16">
        <f t="shared" si="9418"/>
        <v>5385.0385993760037</v>
      </c>
      <c r="K9424" s="16">
        <f>F9424*$E9424*(1-'Monte Carlo Inputs'!$C$11)+F9424*'Monte Carlo Inputs'!$C$12-F9424*'Monte Carlo Inputs'!$C$13-'Monte Carlo Inputs'!$C$14*(F9424-'Monte Carlo Inputs'!$C$17)</f>
        <v>1264.6347819502682</v>
      </c>
      <c r="L9424" s="16">
        <f>G9424*$E9424*(1-'Monte Carlo Inputs'!$C$11)+G9424*'Monte Carlo Inputs'!$C$12-G9424*'Monte Carlo Inputs'!$C$13-'Monte Carlo Inputs'!$C$14*(G9424-F9424)</f>
        <v>1482.9066324404334</v>
      </c>
      <c r="M9424" s="16">
        <f>H9424*$E9424*(1-'Monte Carlo Inputs'!$C$11)+H9424*'Monte Carlo Inputs'!$C$12-H9424*'Monte Carlo Inputs'!$C$13-'Monte Carlo Inputs'!$C$14*(H9424-G9424)</f>
        <v>1738.8514944564472</v>
      </c>
      <c r="N9424" s="16">
        <f>I9424*$E9424*(1-'Monte Carlo Inputs'!$C$11)+I9424*'Monte Carlo Inputs'!$C$12-I9424*'Monte Carlo Inputs'!$C$13-'Monte Carlo Inputs'!$C$14*(I9424-H9424)</f>
        <v>2038.9716072666317</v>
      </c>
      <c r="O9424" s="16">
        <f>J9424*$E9424*(1-'Monte Carlo Inputs'!$C$11)+J9424*'Monte Carlo Inputs'!$C$12-J9424*'Monte Carlo Inputs'!$C$13-'Monte Carlo Inputs'!$C$14*(J9424-I9424)</f>
        <v>2390.8914754902908</v>
      </c>
    </row>
    <row r="9425" spans="1:15">
      <c r="A9425">
        <v>9421</v>
      </c>
      <c r="B9425" s="39">
        <v>-0.37482445966788791</v>
      </c>
      <c r="C9425" s="39">
        <v>-0.69940942708219966</v>
      </c>
      <c r="D9425" s="29">
        <f>'Monte Carlo Inputs'!$C$6+'Monte Carlo Inputs'!$D$6*B9425</f>
        <v>0.10202718133922095</v>
      </c>
      <c r="E9425" s="29">
        <f>'Monte Carlo Inputs'!$C$7+'Monte Carlo Inputs'!$D$7*C9425</f>
        <v>0.55778865890182161</v>
      </c>
      <c r="F9425" s="16">
        <f>'Monte Carlo Inputs'!$C$17*(1+$D9425)</f>
        <v>2676.9342261911024</v>
      </c>
      <c r="G9425" s="16">
        <f t="shared" ref="G9425:J9425" si="9419">F9425*(1+$D9425)</f>
        <v>2950.0542799198693</v>
      </c>
      <c r="H9425" s="16">
        <f t="shared" si="9419"/>
        <v>3251.0400028977988</v>
      </c>
      <c r="I9425" s="16">
        <f t="shared" si="9419"/>
        <v>3582.7344508145143</v>
      </c>
      <c r="J9425" s="16">
        <f t="shared" si="9419"/>
        <v>3948.2707483180411</v>
      </c>
      <c r="K9425" s="16">
        <f>F9425*$E9425*(1-'Monte Carlo Inputs'!$C$11)+F9425*'Monte Carlo Inputs'!$C$12-F9425*'Monte Carlo Inputs'!$C$13-'Monte Carlo Inputs'!$C$14*(F9425-'Monte Carlo Inputs'!$C$17)</f>
        <v>1169.1459671402824</v>
      </c>
      <c r="L9425" s="16">
        <f>G9425*$E9425*(1-'Monte Carlo Inputs'!$C$11)+G9425*'Monte Carlo Inputs'!$C$12-G9425*'Monte Carlo Inputs'!$C$13-'Monte Carlo Inputs'!$C$14*(G9425-F9425)</f>
        <v>1288.430634741723</v>
      </c>
      <c r="M9425" s="16">
        <f>H9425*$E9425*(1-'Monte Carlo Inputs'!$C$11)+H9425*'Monte Carlo Inputs'!$C$12-H9425*'Monte Carlo Inputs'!$C$13-'Monte Carlo Inputs'!$C$14*(H9425-G9425)</f>
        <v>1419.8855807555242</v>
      </c>
      <c r="N9425" s="16">
        <f>I9425*$E9425*(1-'Monte Carlo Inputs'!$C$11)+I9425*'Monte Carlo Inputs'!$C$12-I9425*'Monte Carlo Inputs'!$C$13-'Monte Carlo Inputs'!$C$14*(I9425-H9425)</f>
        <v>1564.7525043842131</v>
      </c>
      <c r="O9425" s="16">
        <f>J9425*$E9425*(1-'Monte Carlo Inputs'!$C$11)+J9425*'Monte Carlo Inputs'!$C$12-J9425*'Monte Carlo Inputs'!$C$13-'Monte Carlo Inputs'!$C$14*(J9425-I9425)</f>
        <v>1724.3997919000217</v>
      </c>
    </row>
    <row r="9426" spans="1:15">
      <c r="A9426">
        <v>9422</v>
      </c>
      <c r="B9426" s="39">
        <v>-0.49948123087508722</v>
      </c>
      <c r="C9426" s="39">
        <v>0.54571275588875323</v>
      </c>
      <c r="D9426" s="29">
        <f>'Monte Carlo Inputs'!$C$6+'Monte Carlo Inputs'!$D$6*B9426</f>
        <v>9.3951386293694844E-2</v>
      </c>
      <c r="E9426" s="29">
        <f>'Monte Carlo Inputs'!$C$7+'Monte Carlo Inputs'!$D$7*C9426</f>
        <v>0.60235392443547697</v>
      </c>
      <c r="F9426" s="16">
        <f>'Monte Carlo Inputs'!$C$17*(1+$D9426)</f>
        <v>2657.317312446015</v>
      </c>
      <c r="G9426" s="16">
        <f t="shared" ref="G9426:J9426" si="9420">F9426*(1+$D9426)</f>
        <v>2906.9759577725536</v>
      </c>
      <c r="H9426" s="16">
        <f t="shared" si="9420"/>
        <v>3180.0903789277263</v>
      </c>
      <c r="I9426" s="16">
        <f t="shared" si="9420"/>
        <v>3478.8642785672278</v>
      </c>
      <c r="J9426" s="16">
        <f t="shared" si="9420"/>
        <v>3805.7084002662336</v>
      </c>
      <c r="K9426" s="16">
        <f>F9426*$E9426*(1-'Monte Carlo Inputs'!$C$11)+F9426*'Monte Carlo Inputs'!$C$12-F9426*'Monte Carlo Inputs'!$C$13-'Monte Carlo Inputs'!$C$14*(F9426-'Monte Carlo Inputs'!$C$17)</f>
        <v>1244.5472789287701</v>
      </c>
      <c r="L9426" s="16">
        <f>G9426*$E9426*(1-'Monte Carlo Inputs'!$C$11)+G9426*'Monte Carlo Inputs'!$C$12-G9426*'Monte Carlo Inputs'!$C$13-'Monte Carlo Inputs'!$C$14*(G9426-F9426)</f>
        <v>1361.4742210921738</v>
      </c>
      <c r="M9426" s="16">
        <f>H9426*$E9426*(1-'Monte Carlo Inputs'!$C$11)+H9426*'Monte Carlo Inputs'!$C$12-H9426*'Monte Carlo Inputs'!$C$13-'Monte Carlo Inputs'!$C$14*(H9426-G9426)</f>
        <v>1489.3866115669121</v>
      </c>
      <c r="N9426" s="16">
        <f>I9426*$E9426*(1-'Monte Carlo Inputs'!$C$11)+I9426*'Monte Carlo Inputs'!$C$12-I9426*'Monte Carlo Inputs'!$C$13-'Monte Carlo Inputs'!$C$14*(I9426-H9426)</f>
        <v>1629.316548450892</v>
      </c>
      <c r="O9426" s="16">
        <f>J9426*$E9426*(1-'Monte Carlo Inputs'!$C$11)+J9426*'Monte Carlo Inputs'!$C$12-J9426*'Monte Carlo Inputs'!$C$13-'Monte Carlo Inputs'!$C$14*(J9426-I9426)</f>
        <v>1782.3930968891111</v>
      </c>
    </row>
    <row r="9427" spans="1:15">
      <c r="A9427">
        <v>9423</v>
      </c>
      <c r="B9427" s="39">
        <v>0.3195390259733849</v>
      </c>
      <c r="C9427" s="39">
        <v>-0.17847026056228191</v>
      </c>
      <c r="D9427" s="29">
        <f>'Monte Carlo Inputs'!$C$6+'Monte Carlo Inputs'!$D$6*B9427</f>
        <v>0.14701099684183341</v>
      </c>
      <c r="E9427" s="29">
        <f>'Monte Carlo Inputs'!$C$7+'Monte Carlo Inputs'!$D$7*C9427</f>
        <v>0.57643405178001017</v>
      </c>
      <c r="F9427" s="16">
        <f>'Monte Carlo Inputs'!$C$17*(1+$D9427)</f>
        <v>2786.204412428498</v>
      </c>
      <c r="G9427" s="16">
        <f t="shared" ref="G9427:J9427" si="9421">F9427*(1+$D9427)</f>
        <v>3195.8071005047263</v>
      </c>
      <c r="H9427" s="16">
        <f t="shared" si="9421"/>
        <v>3665.6258880641353</v>
      </c>
      <c r="I9427" s="16">
        <f t="shared" si="9421"/>
        <v>4204.5132039176742</v>
      </c>
      <c r="J9427" s="16">
        <f t="shared" si="9421"/>
        <v>4822.6228812602621</v>
      </c>
      <c r="K9427" s="16">
        <f>F9427*$E9427*(1-'Monte Carlo Inputs'!$C$11)+F9427*'Monte Carlo Inputs'!$C$12-F9427*'Monte Carlo Inputs'!$C$13-'Monte Carlo Inputs'!$C$14*(F9427-'Monte Carlo Inputs'!$C$17)</f>
        <v>1255.4978123956778</v>
      </c>
      <c r="L9427" s="16">
        <f>G9427*$E9427*(1-'Monte Carlo Inputs'!$C$11)+G9427*'Monte Carlo Inputs'!$C$12-G9427*'Monte Carlo Inputs'!$C$13-'Monte Carlo Inputs'!$C$14*(G9427-F9427)</f>
        <v>1440.0697973287076</v>
      </c>
      <c r="M9427" s="16">
        <f>H9427*$E9427*(1-'Monte Carlo Inputs'!$C$11)+H9427*'Monte Carlo Inputs'!$C$12-H9427*'Monte Carlo Inputs'!$C$13-'Monte Carlo Inputs'!$C$14*(H9427-G9427)</f>
        <v>1651.7758937558178</v>
      </c>
      <c r="N9427" s="16">
        <f>I9427*$E9427*(1-'Monte Carlo Inputs'!$C$11)+I9427*'Monte Carlo Inputs'!$C$12-I9427*'Monte Carlo Inputs'!$C$13-'Monte Carlo Inputs'!$C$14*(I9427-H9427)</f>
        <v>1894.6051144561711</v>
      </c>
      <c r="O9427" s="16">
        <f>J9427*$E9427*(1-'Monte Carlo Inputs'!$C$11)+J9427*'Monte Carlo Inputs'!$C$12-J9427*'Monte Carlo Inputs'!$C$13-'Monte Carlo Inputs'!$C$14*(J9427-I9427)</f>
        <v>2173.1329009540082</v>
      </c>
    </row>
    <row r="9428" spans="1:15">
      <c r="A9428">
        <v>9424</v>
      </c>
      <c r="B9428" s="39">
        <v>-0.37545939537455719</v>
      </c>
      <c r="C9428" s="39">
        <v>1.2542438627579116</v>
      </c>
      <c r="D9428" s="29">
        <f>'Monte Carlo Inputs'!$C$6+'Monte Carlo Inputs'!$D$6*B9428</f>
        <v>0.10198604750762488</v>
      </c>
      <c r="E9428" s="29">
        <f>'Monte Carlo Inputs'!$C$7+'Monte Carlo Inputs'!$D$7*C9428</f>
        <v>0.6277135857991003</v>
      </c>
      <c r="F9428" s="16">
        <f>'Monte Carlo Inputs'!$C$17*(1+$D9428)</f>
        <v>2676.8343080007721</v>
      </c>
      <c r="G9428" s="16">
        <f t="shared" ref="G9428:J9428" si="9422">F9428*(1+$D9428)</f>
        <v>2949.8340589065788</v>
      </c>
      <c r="H9428" s="16">
        <f t="shared" si="9422"/>
        <v>3250.6759753778351</v>
      </c>
      <c r="I9428" s="16">
        <f t="shared" si="9422"/>
        <v>3582.1995698346136</v>
      </c>
      <c r="J9428" s="16">
        <f t="shared" si="9422"/>
        <v>3947.5339453455599</v>
      </c>
      <c r="K9428" s="16">
        <f>F9428*$E9428*(1-'Monte Carlo Inputs'!$C$11)+F9428*'Monte Carlo Inputs'!$C$12-F9428*'Monte Carlo Inputs'!$C$13-'Monte Carlo Inputs'!$C$14*(F9428-'Monte Carlo Inputs'!$C$17)</f>
        <v>1302.2912343812436</v>
      </c>
      <c r="L9428" s="16">
        <f>G9428*$E9428*(1-'Monte Carlo Inputs'!$C$11)+G9428*'Monte Carlo Inputs'!$C$12-G9428*'Monte Carlo Inputs'!$C$13-'Monte Carlo Inputs'!$C$14*(G9428-F9428)</f>
        <v>1435.1067700796127</v>
      </c>
      <c r="M9428" s="16">
        <f>H9428*$E9428*(1-'Monte Carlo Inputs'!$C$11)+H9428*'Monte Carlo Inputs'!$C$12-H9428*'Monte Carlo Inputs'!$C$13-'Monte Carlo Inputs'!$C$14*(H9428-G9428)</f>
        <v>1581.467637311466</v>
      </c>
      <c r="N9428" s="16">
        <f>I9428*$E9428*(1-'Monte Carlo Inputs'!$C$11)+I9428*'Monte Carlo Inputs'!$C$12-I9428*'Monte Carlo Inputs'!$C$13-'Monte Carlo Inputs'!$C$14*(I9428-H9428)</f>
        <v>1742.7552709020845</v>
      </c>
      <c r="O9428" s="16">
        <f>J9428*$E9428*(1-'Monte Carlo Inputs'!$C$11)+J9428*'Monte Carlo Inputs'!$C$12-J9428*'Monte Carlo Inputs'!$C$13-'Monte Carlo Inputs'!$C$14*(J9428-I9428)</f>
        <v>1920.4919927544681</v>
      </c>
    </row>
    <row r="9429" spans="1:15">
      <c r="A9429">
        <v>9425</v>
      </c>
      <c r="B9429" s="39">
        <v>0.87512063655339734</v>
      </c>
      <c r="C9429" s="39">
        <v>6.5791073687969784E-2</v>
      </c>
      <c r="D9429" s="29">
        <f>'Monte Carlo Inputs'!$C$6+'Monte Carlo Inputs'!$D$6*B9429</f>
        <v>0.18300393308313687</v>
      </c>
      <c r="E9429" s="29">
        <f>'Monte Carlo Inputs'!$C$7+'Monte Carlo Inputs'!$D$7*C9429</f>
        <v>0.58517662449242758</v>
      </c>
      <c r="F9429" s="16">
        <f>'Monte Carlo Inputs'!$C$17*(1+$D9429)</f>
        <v>2873.6348538522479</v>
      </c>
      <c r="G9429" s="16">
        <f t="shared" ref="G9429:J9429" si="9423">F9429*(1+$D9429)</f>
        <v>3399.5213343519945</v>
      </c>
      <c r="H9429" s="16">
        <f t="shared" si="9423"/>
        <v>4021.6471091384428</v>
      </c>
      <c r="I9429" s="16">
        <f t="shared" si="9423"/>
        <v>4757.6243475832052</v>
      </c>
      <c r="J9429" s="16">
        <f t="shared" si="9423"/>
        <v>5628.2883153230241</v>
      </c>
      <c r="K9429" s="16">
        <f>F9429*$E9429*(1-'Monte Carlo Inputs'!$C$11)+F9429*'Monte Carlo Inputs'!$C$12-F9429*'Monte Carlo Inputs'!$C$13-'Monte Carlo Inputs'!$C$14*(F9429-'Monte Carlo Inputs'!$C$17)</f>
        <v>1314.0496537258023</v>
      </c>
      <c r="L9429" s="16">
        <f>G9429*$E9429*(1-'Monte Carlo Inputs'!$C$11)+G9429*'Monte Carlo Inputs'!$C$12-G9429*'Monte Carlo Inputs'!$C$13-'Monte Carlo Inputs'!$C$14*(G9429-F9429)</f>
        <v>1554.5259086241576</v>
      </c>
      <c r="M9429" s="16">
        <f>H9429*$E9429*(1-'Monte Carlo Inputs'!$C$11)+H9429*'Monte Carlo Inputs'!$C$12-H9429*'Monte Carlo Inputs'!$C$13-'Monte Carlo Inputs'!$C$14*(H9429-G9429)</f>
        <v>1839.0102639820154</v>
      </c>
      <c r="N9429" s="16">
        <f>I9429*$E9429*(1-'Monte Carlo Inputs'!$C$11)+I9429*'Monte Carlo Inputs'!$C$12-I9429*'Monte Carlo Inputs'!$C$13-'Monte Carlo Inputs'!$C$14*(I9429-H9429)</f>
        <v>2175.5563752709822</v>
      </c>
      <c r="O9429" s="16">
        <f>J9429*$E9429*(1-'Monte Carlo Inputs'!$C$11)+J9429*'Monte Carlo Inputs'!$C$12-J9429*'Monte Carlo Inputs'!$C$13-'Monte Carlo Inputs'!$C$14*(J9429-I9429)</f>
        <v>2573.6917485896643</v>
      </c>
    </row>
    <row r="9430" spans="1:15">
      <c r="A9430">
        <v>9426</v>
      </c>
      <c r="B9430" s="39">
        <v>-1.3614291768620284</v>
      </c>
      <c r="C9430" s="39">
        <v>-0.77555323913213181</v>
      </c>
      <c r="D9430" s="29">
        <f>'Monte Carlo Inputs'!$C$6+'Monte Carlo Inputs'!$D$6*B9430</f>
        <v>3.8110737732915137E-2</v>
      </c>
      <c r="E9430" s="29">
        <f>'Monte Carlo Inputs'!$C$7+'Monte Carlo Inputs'!$D$7*C9430</f>
        <v>0.55506332860961427</v>
      </c>
      <c r="F9430" s="16">
        <f>'Monte Carlo Inputs'!$C$17*(1+$D9430)</f>
        <v>2521.6747930270244</v>
      </c>
      <c r="G9430" s="16">
        <f t="shared" ref="G9430:J9430" si="9424">F9430*(1+$D9430)</f>
        <v>2617.7776797117804</v>
      </c>
      <c r="H9430" s="16">
        <f t="shared" si="9424"/>
        <v>2717.5431183063552</v>
      </c>
      <c r="I9430" s="16">
        <f t="shared" si="9424"/>
        <v>2821.1106913660169</v>
      </c>
      <c r="J9430" s="16">
        <f t="shared" si="9424"/>
        <v>2928.6253010401897</v>
      </c>
      <c r="K9430" s="16">
        <f>F9430*$E9430*(1-'Monte Carlo Inputs'!$C$11)+F9430*'Monte Carlo Inputs'!$C$12-F9430*'Monte Carlo Inputs'!$C$13-'Monte Carlo Inputs'!$C$14*(F9430-'Monte Carlo Inputs'!$C$17)</f>
        <v>1094.0847586638329</v>
      </c>
      <c r="L9430" s="16">
        <f>G9430*$E9430*(1-'Monte Carlo Inputs'!$C$11)+G9430*'Monte Carlo Inputs'!$C$12-G9430*'Monte Carlo Inputs'!$C$13-'Monte Carlo Inputs'!$C$14*(G9430-F9430)</f>
        <v>1135.7811359588495</v>
      </c>
      <c r="M9430" s="16">
        <f>H9430*$E9430*(1-'Monte Carlo Inputs'!$C$11)+H9430*'Monte Carlo Inputs'!$C$12-H9430*'Monte Carlo Inputs'!$C$13-'Monte Carlo Inputs'!$C$14*(H9430-G9430)</f>
        <v>1179.06659295337</v>
      </c>
      <c r="N9430" s="16">
        <f>I9430*$E9430*(1-'Monte Carlo Inputs'!$C$11)+I9430*'Monte Carlo Inputs'!$C$12-I9430*'Monte Carlo Inputs'!$C$13-'Monte Carlo Inputs'!$C$14*(I9430-H9430)</f>
        <v>1224.0016906470576</v>
      </c>
      <c r="O9430" s="16">
        <f>J9430*$E9430*(1-'Monte Carlo Inputs'!$C$11)+J9430*'Monte Carlo Inputs'!$C$12-J9430*'Monte Carlo Inputs'!$C$13-'Monte Carlo Inputs'!$C$14*(J9430-I9430)</f>
        <v>1270.6492980639521</v>
      </c>
    </row>
    <row r="9431" spans="1:15">
      <c r="A9431">
        <v>9427</v>
      </c>
      <c r="B9431" s="39">
        <v>0.74324397022996291</v>
      </c>
      <c r="C9431" s="39">
        <v>-0.53536328656868082</v>
      </c>
      <c r="D9431" s="29">
        <f>'Monte Carlo Inputs'!$C$6+'Monte Carlo Inputs'!$D$6*B9431</f>
        <v>0.17446040256969947</v>
      </c>
      <c r="E9431" s="29">
        <f>'Monte Carlo Inputs'!$C$7+'Monte Carlo Inputs'!$D$7*C9431</f>
        <v>0.56366017891145814</v>
      </c>
      <c r="F9431" s="16">
        <f>'Monte Carlo Inputs'!$C$17*(1+$D9431)</f>
        <v>2852.8817638820574</v>
      </c>
      <c r="G9431" s="16">
        <f t="shared" ref="G9431:J9431" si="9425">F9431*(1+$D9431)</f>
        <v>3350.5966648926751</v>
      </c>
      <c r="H9431" s="16">
        <f t="shared" si="9425"/>
        <v>3935.1431078985433</v>
      </c>
      <c r="I9431" s="16">
        <f t="shared" si="9425"/>
        <v>4621.669758671901</v>
      </c>
      <c r="J9431" s="16">
        <f t="shared" si="9425"/>
        <v>5427.9681253140061</v>
      </c>
      <c r="K9431" s="16">
        <f>F9431*$E9431*(1-'Monte Carlo Inputs'!$C$11)+F9431*'Monte Carlo Inputs'!$C$12-F9431*'Monte Carlo Inputs'!$C$13-'Monte Carlo Inputs'!$C$14*(F9431-'Monte Carlo Inputs'!$C$17)</f>
        <v>1260.5865354775076</v>
      </c>
      <c r="L9431" s="16">
        <f>G9431*$E9431*(1-'Monte Carlo Inputs'!$C$11)+G9431*'Monte Carlo Inputs'!$C$12-G9431*'Monte Carlo Inputs'!$C$13-'Monte Carlo Inputs'!$C$14*(G9431-F9431)</f>
        <v>1480.5089699308562</v>
      </c>
      <c r="M9431" s="16">
        <f>H9431*$E9431*(1-'Monte Carlo Inputs'!$C$11)+H9431*'Monte Carlo Inputs'!$C$12-H9431*'Monte Carlo Inputs'!$C$13-'Monte Carlo Inputs'!$C$14*(H9431-G9431)</f>
        <v>1738.7991608330444</v>
      </c>
      <c r="N9431" s="16">
        <f>I9431*$E9431*(1-'Monte Carlo Inputs'!$C$11)+I9431*'Monte Carlo Inputs'!$C$12-I9431*'Monte Carlo Inputs'!$C$13-'Monte Carlo Inputs'!$C$14*(I9431-H9431)</f>
        <v>2042.150762419833</v>
      </c>
      <c r="O9431" s="16">
        <f>J9431*$E9431*(1-'Monte Carlo Inputs'!$C$11)+J9431*'Monte Carlo Inputs'!$C$12-J9431*'Monte Carlo Inputs'!$C$13-'Monte Carlo Inputs'!$C$14*(J9431-I9431)</f>
        <v>2398.4252065396158</v>
      </c>
    </row>
    <row r="9432" spans="1:15">
      <c r="A9432">
        <v>9428</v>
      </c>
      <c r="B9432" s="39">
        <v>-0.31503606782156029</v>
      </c>
      <c r="C9432" s="39">
        <v>-0.42433499634669969</v>
      </c>
      <c r="D9432" s="29">
        <f>'Monte Carlo Inputs'!$C$6+'Monte Carlo Inputs'!$D$6*B9432</f>
        <v>0.10590052727925009</v>
      </c>
      <c r="E9432" s="29">
        <f>'Monte Carlo Inputs'!$C$7+'Monte Carlo Inputs'!$D$7*C9432</f>
        <v>0.56763409031000378</v>
      </c>
      <c r="F9432" s="16">
        <f>'Monte Carlo Inputs'!$C$17*(1+$D9432)</f>
        <v>2686.342970814027</v>
      </c>
      <c r="G9432" s="16">
        <f t="shared" ref="G9432:J9432" si="9426">F9432*(1+$D9432)</f>
        <v>2970.8281078761397</v>
      </c>
      <c r="H9432" s="16">
        <f t="shared" si="9426"/>
        <v>3285.4403709562398</v>
      </c>
      <c r="I9432" s="16">
        <f t="shared" si="9426"/>
        <v>3633.3702385850406</v>
      </c>
      <c r="J9432" s="16">
        <f t="shared" si="9426"/>
        <v>4018.1460626519315</v>
      </c>
      <c r="K9432" s="16">
        <f>F9432*$E9432*(1-'Monte Carlo Inputs'!$C$11)+F9432*'Monte Carlo Inputs'!$C$12-F9432*'Monte Carlo Inputs'!$C$13-'Monte Carlo Inputs'!$C$14*(F9432-'Monte Carlo Inputs'!$C$17)</f>
        <v>1192.21817039658</v>
      </c>
      <c r="L9432" s="16">
        <f>G9432*$E9432*(1-'Monte Carlo Inputs'!$C$11)+G9432*'Monte Carlo Inputs'!$C$12-G9432*'Monte Carlo Inputs'!$C$13-'Monte Carlo Inputs'!$C$14*(G9432-F9432)</f>
        <v>1318.4747032734806</v>
      </c>
      <c r="M9432" s="16">
        <f>H9432*$E9432*(1-'Monte Carlo Inputs'!$C$11)+H9432*'Monte Carlo Inputs'!$C$12-H9432*'Monte Carlo Inputs'!$C$13-'Monte Carlo Inputs'!$C$14*(H9432-G9432)</f>
        <v>1458.1018695544954</v>
      </c>
      <c r="N9432" s="16">
        <f>I9432*$E9432*(1-'Monte Carlo Inputs'!$C$11)+I9432*'Monte Carlo Inputs'!$C$12-I9432*'Monte Carlo Inputs'!$C$13-'Monte Carlo Inputs'!$C$14*(I9432-H9432)</f>
        <v>1612.5156263671765</v>
      </c>
      <c r="O9432" s="16">
        <f>J9432*$E9432*(1-'Monte Carlo Inputs'!$C$11)+J9432*'Monte Carlo Inputs'!$C$12-J9432*'Monte Carlo Inputs'!$C$13-'Monte Carlo Inputs'!$C$14*(J9432-I9432)</f>
        <v>1783.2818814454911</v>
      </c>
    </row>
    <row r="9433" spans="1:15">
      <c r="A9433">
        <v>9429</v>
      </c>
      <c r="B9433" s="39">
        <v>1.2998912947123695</v>
      </c>
      <c r="C9433" s="39">
        <v>-1.5681174209065951</v>
      </c>
      <c r="D9433" s="29">
        <f>'Monte Carlo Inputs'!$C$6+'Monte Carlo Inputs'!$D$6*B9433</f>
        <v>0.21052238028359649</v>
      </c>
      <c r="E9433" s="29">
        <f>'Monte Carlo Inputs'!$C$7+'Monte Carlo Inputs'!$D$7*C9433</f>
        <v>0.52669596539312646</v>
      </c>
      <c r="F9433" s="16">
        <f>'Monte Carlo Inputs'!$C$17*(1+$D9433)</f>
        <v>2940.4799139468846</v>
      </c>
      <c r="G9433" s="16">
        <f t="shared" ref="G9433:J9433" si="9427">F9433*(1+$D9433)</f>
        <v>3559.5167446070877</v>
      </c>
      <c r="H9433" s="16">
        <f t="shared" si="9427"/>
        <v>4308.8746823410902</v>
      </c>
      <c r="I9433" s="16">
        <f t="shared" si="9427"/>
        <v>5215.9892368112623</v>
      </c>
      <c r="J9433" s="16">
        <f t="shared" si="9427"/>
        <v>6314.0717064783894</v>
      </c>
      <c r="K9433" s="16">
        <f>F9433*$E9433*(1-'Monte Carlo Inputs'!$C$11)+F9433*'Monte Carlo Inputs'!$C$12-F9433*'Monte Carlo Inputs'!$C$13-'Monte Carlo Inputs'!$C$14*(F9433-'Monte Carlo Inputs'!$C$17)</f>
        <v>1223.2006750931428</v>
      </c>
      <c r="L9433" s="16">
        <f>G9433*$E9433*(1-'Monte Carlo Inputs'!$C$11)+G9433*'Monte Carlo Inputs'!$C$12-G9433*'Monte Carlo Inputs'!$C$13-'Monte Carlo Inputs'!$C$14*(G9433-F9433)</f>
        <v>1480.7117927782531</v>
      </c>
      <c r="M9433" s="16">
        <f>H9433*$E9433*(1-'Monte Carlo Inputs'!$C$11)+H9433*'Monte Carlo Inputs'!$C$12-H9433*'Monte Carlo Inputs'!$C$13-'Monte Carlo Inputs'!$C$14*(H9433-G9433)</f>
        <v>1792.4347639079219</v>
      </c>
      <c r="N9433" s="16">
        <f>I9433*$E9433*(1-'Monte Carlo Inputs'!$C$11)+I9433*'Monte Carlo Inputs'!$C$12-I9433*'Monte Carlo Inputs'!$C$13-'Monte Carlo Inputs'!$C$14*(I9433-H9433)</f>
        <v>2169.7823969088845</v>
      </c>
      <c r="O9433" s="16">
        <f>J9433*$E9433*(1-'Monte Carlo Inputs'!$C$11)+J9433*'Monte Carlo Inputs'!$C$12-J9433*'Monte Carlo Inputs'!$C$13-'Monte Carlo Inputs'!$C$14*(J9433-I9433)</f>
        <v>2626.5701518035899</v>
      </c>
    </row>
    <row r="9434" spans="1:15">
      <c r="A9434">
        <v>9430</v>
      </c>
      <c r="B9434" s="39">
        <v>-0.38261655219080531</v>
      </c>
      <c r="C9434" s="39">
        <v>-0.3684292521867083</v>
      </c>
      <c r="D9434" s="29">
        <f>'Monte Carlo Inputs'!$C$6+'Monte Carlo Inputs'!$D$6*B9434</f>
        <v>0.10152237649323098</v>
      </c>
      <c r="E9434" s="29">
        <f>'Monte Carlo Inputs'!$C$7+'Monte Carlo Inputs'!$D$7*C9434</f>
        <v>0.56963506207600501</v>
      </c>
      <c r="F9434" s="16">
        <f>'Monte Carlo Inputs'!$C$17*(1+$D9434)</f>
        <v>2675.7080047397076</v>
      </c>
      <c r="G9434" s="16">
        <f t="shared" ref="G9434:J9434" si="9428">F9434*(1+$D9434)</f>
        <v>2947.3522401828441</v>
      </c>
      <c r="H9434" s="16">
        <f t="shared" si="9428"/>
        <v>3246.5744439688542</v>
      </c>
      <c r="I9434" s="16">
        <f t="shared" si="9428"/>
        <v>3576.1743969827621</v>
      </c>
      <c r="J9434" s="16">
        <f t="shared" si="9428"/>
        <v>3939.236120518699</v>
      </c>
      <c r="K9434" s="16">
        <f>F9434*$E9434*(1-'Monte Carlo Inputs'!$C$11)+F9434*'Monte Carlo Inputs'!$C$12-F9434*'Monte Carlo Inputs'!$C$13-'Monte Carlo Inputs'!$C$14*(F9434-'Monte Carlo Inputs'!$C$17)</f>
        <v>1191.1468628810771</v>
      </c>
      <c r="L9434" s="16">
        <f>G9434*$E9434*(1-'Monte Carlo Inputs'!$C$11)+G9434*'Monte Carlo Inputs'!$C$12-G9434*'Monte Carlo Inputs'!$C$13-'Monte Carlo Inputs'!$C$14*(G9434-F9434)</f>
        <v>1312.0749231532209</v>
      </c>
      <c r="M9434" s="16">
        <f>H9434*$E9434*(1-'Monte Carlo Inputs'!$C$11)+H9434*'Monte Carlo Inputs'!$C$12-H9434*'Monte Carlo Inputs'!$C$13-'Monte Carlo Inputs'!$C$14*(H9434-G9434)</f>
        <v>1445.279887488909</v>
      </c>
      <c r="N9434" s="16">
        <f>I9434*$E9434*(1-'Monte Carlo Inputs'!$C$11)+I9434*'Monte Carlo Inputs'!$C$12-I9434*'Monte Carlo Inputs'!$C$13-'Monte Carlo Inputs'!$C$14*(I9434-H9434)</f>
        <v>1592.0081363646527</v>
      </c>
      <c r="O9434" s="16">
        <f>J9434*$E9434*(1-'Monte Carlo Inputs'!$C$11)+J9434*'Monte Carlo Inputs'!$C$12-J9434*'Monte Carlo Inputs'!$C$13-'Monte Carlo Inputs'!$C$14*(J9434-I9434)</f>
        <v>1753.6325857649517</v>
      </c>
    </row>
    <row r="9435" spans="1:15">
      <c r="A9435">
        <v>9431</v>
      </c>
      <c r="B9435" s="39">
        <v>-0.31439578761542913</v>
      </c>
      <c r="C9435" s="39">
        <v>1.6352426169086764</v>
      </c>
      <c r="D9435" s="29">
        <f>'Monte Carlo Inputs'!$C$6+'Monte Carlo Inputs'!$D$6*B9435</f>
        <v>0.10594200735021894</v>
      </c>
      <c r="E9435" s="29">
        <f>'Monte Carlo Inputs'!$C$7+'Monte Carlo Inputs'!$D$7*C9435</f>
        <v>0.64135024803108043</v>
      </c>
      <c r="F9435" s="16">
        <f>'Monte Carlo Inputs'!$C$17*(1+$D9435)</f>
        <v>2686.4437300544168</v>
      </c>
      <c r="G9435" s="16">
        <f t="shared" ref="G9435:J9435" si="9429">F9435*(1+$D9435)</f>
        <v>2971.0509714497912</v>
      </c>
      <c r="H9435" s="16">
        <f t="shared" si="9429"/>
        <v>3285.8100753049998</v>
      </c>
      <c r="I9435" s="16">
        <f t="shared" si="9429"/>
        <v>3633.9153904543855</v>
      </c>
      <c r="J9435" s="16">
        <f t="shared" si="9429"/>
        <v>4018.8996814599773</v>
      </c>
      <c r="K9435" s="16">
        <f>F9435*$E9435*(1-'Monte Carlo Inputs'!$C$11)+F9435*'Monte Carlo Inputs'!$C$12-F9435*'Monte Carlo Inputs'!$C$13-'Monte Carlo Inputs'!$C$14*(F9435-'Monte Carlo Inputs'!$C$17)</f>
        <v>1333.1802952900082</v>
      </c>
      <c r="L9435" s="16">
        <f>G9435*$E9435*(1-'Monte Carlo Inputs'!$C$11)+G9435*'Monte Carlo Inputs'!$C$12-G9435*'Monte Carlo Inputs'!$C$13-'Monte Carlo Inputs'!$C$14*(G9435-F9435)</f>
        <v>1474.4200919327895</v>
      </c>
      <c r="M9435" s="16">
        <f>H9435*$E9435*(1-'Monte Carlo Inputs'!$C$11)+H9435*'Monte Carlo Inputs'!$C$12-H9435*'Monte Carlo Inputs'!$C$13-'Monte Carlo Inputs'!$C$14*(H9435-G9435)</f>
        <v>1630.6231161496435</v>
      </c>
      <c r="N9435" s="16">
        <f>I9435*$E9435*(1-'Monte Carlo Inputs'!$C$11)+I9435*'Monte Carlo Inputs'!$C$12-I9435*'Monte Carlo Inputs'!$C$13-'Monte Carlo Inputs'!$C$14*(I9435-H9435)</f>
        <v>1803.3746023062054</v>
      </c>
      <c r="O9435" s="16">
        <f>J9435*$E9435*(1-'Monte Carlo Inputs'!$C$11)+J9435*'Monte Carlo Inputs'!$C$12-J9435*'Monte Carlo Inputs'!$C$13-'Monte Carlo Inputs'!$C$14*(J9435-I9435)</f>
        <v>1994.4277276789278</v>
      </c>
    </row>
    <row r="9436" spans="1:15">
      <c r="A9436">
        <v>9432</v>
      </c>
      <c r="B9436" s="39">
        <v>1.1226737824350548</v>
      </c>
      <c r="C9436" s="39">
        <v>-0.47004236141707761</v>
      </c>
      <c r="D9436" s="29">
        <f>'Monte Carlo Inputs'!$C$6+'Monte Carlo Inputs'!$D$6*B9436</f>
        <v>0.19904147721054349</v>
      </c>
      <c r="E9436" s="29">
        <f>'Monte Carlo Inputs'!$C$7+'Monte Carlo Inputs'!$D$7*C9436</f>
        <v>0.56599813771911445</v>
      </c>
      <c r="F9436" s="16">
        <f>'Monte Carlo Inputs'!$C$17*(1+$D9436)</f>
        <v>2912.5916522921316</v>
      </c>
      <c r="G9436" s="16">
        <f t="shared" ref="G9436:J9436" si="9430">F9436*(1+$D9436)</f>
        <v>3492.3181972754551</v>
      </c>
      <c r="H9436" s="16">
        <f t="shared" si="9430"/>
        <v>4187.434370150424</v>
      </c>
      <c r="I9436" s="16">
        <f t="shared" si="9430"/>
        <v>5020.9074929073668</v>
      </c>
      <c r="J9436" s="16">
        <f t="shared" si="9430"/>
        <v>6020.2763372331356</v>
      </c>
      <c r="K9436" s="16">
        <f>F9436*$E9436*(1-'Monte Carlo Inputs'!$C$11)+F9436*'Monte Carlo Inputs'!$C$12-F9436*'Monte Carlo Inputs'!$C$13-'Monte Carlo Inputs'!$C$14*(F9436-'Monte Carlo Inputs'!$C$17)</f>
        <v>1292.6679339424265</v>
      </c>
      <c r="L9436" s="16">
        <f>G9436*$E9436*(1-'Monte Carlo Inputs'!$C$11)+G9436*'Monte Carlo Inputs'!$C$12-G9436*'Monte Carlo Inputs'!$C$13-'Monte Carlo Inputs'!$C$14*(G9436-F9436)</f>
        <v>1549.9624690570281</v>
      </c>
      <c r="M9436" s="16">
        <f>H9436*$E9436*(1-'Monte Carlo Inputs'!$C$11)+H9436*'Monte Carlo Inputs'!$C$12-H9436*'Monte Carlo Inputs'!$C$13-'Monte Carlo Inputs'!$C$14*(H9436-G9436)</f>
        <v>1858.4692885190407</v>
      </c>
      <c r="N9436" s="16">
        <f>I9436*$E9436*(1-'Monte Carlo Inputs'!$C$11)+I9436*'Monte Carlo Inputs'!$C$12-I9436*'Monte Carlo Inputs'!$C$13-'Monte Carlo Inputs'!$C$14*(I9436-H9436)</f>
        <v>2228.3817610562987</v>
      </c>
      <c r="O9436" s="16">
        <f>J9436*$E9436*(1-'Monte Carlo Inputs'!$C$11)+J9436*'Monte Carlo Inputs'!$C$12-J9436*'Monte Carlo Inputs'!$C$13-'Monte Carlo Inputs'!$C$14*(J9436-I9436)</f>
        <v>2671.9221585659761</v>
      </c>
    </row>
    <row r="9437" spans="1:15">
      <c r="A9437">
        <v>9433</v>
      </c>
      <c r="B9437" s="39">
        <v>0.85848441777839268</v>
      </c>
      <c r="C9437" s="39">
        <v>-0.98655469058196354</v>
      </c>
      <c r="D9437" s="29">
        <f>'Monte Carlo Inputs'!$C$6+'Monte Carlo Inputs'!$D$6*B9437</f>
        <v>0.18192616817828339</v>
      </c>
      <c r="E9437" s="29">
        <f>'Monte Carlo Inputs'!$C$7+'Monte Carlo Inputs'!$D$7*C9437</f>
        <v>0.54751118967862888</v>
      </c>
      <c r="F9437" s="16">
        <f>'Monte Carlo Inputs'!$C$17*(1+$D9437)</f>
        <v>2871.0168551218685</v>
      </c>
      <c r="G9437" s="16">
        <f t="shared" ref="G9437:J9437" si="9431">F9437*(1+$D9437)</f>
        <v>3393.3299503494559</v>
      </c>
      <c r="H9437" s="16">
        <f t="shared" si="9431"/>
        <v>4010.6654655811367</v>
      </c>
      <c r="I9437" s="16">
        <f t="shared" si="9431"/>
        <v>4740.310465579284</v>
      </c>
      <c r="J9437" s="16">
        <f t="shared" si="9431"/>
        <v>5602.6969845575377</v>
      </c>
      <c r="K9437" s="16">
        <f>F9437*$E9437*(1-'Monte Carlo Inputs'!$C$11)+F9437*'Monte Carlo Inputs'!$C$12-F9437*'Monte Carlo Inputs'!$C$13-'Monte Carlo Inputs'!$C$14*(F9437-'Monte Carlo Inputs'!$C$17)</f>
        <v>1235.8672454955174</v>
      </c>
      <c r="L9437" s="16">
        <f>G9437*$E9437*(1-'Monte Carlo Inputs'!$C$11)+G9437*'Monte Carlo Inputs'!$C$12-G9437*'Monte Carlo Inputs'!$C$13-'Monte Carlo Inputs'!$C$14*(G9437-F9437)</f>
        <v>1460.7038378455668</v>
      </c>
      <c r="M9437" s="16">
        <f>H9437*$E9437*(1-'Monte Carlo Inputs'!$C$11)+H9437*'Monte Carlo Inputs'!$C$12-H9437*'Monte Carlo Inputs'!$C$13-'Monte Carlo Inputs'!$C$14*(H9437-G9437)</f>
        <v>1726.4440899081233</v>
      </c>
      <c r="N9437" s="16">
        <f>I9437*$E9437*(1-'Monte Carlo Inputs'!$C$11)+I9437*'Monte Carlo Inputs'!$C$12-I9437*'Monte Carlo Inputs'!$C$13-'Monte Carlo Inputs'!$C$14*(I9437-H9437)</f>
        <v>2040.5294477591517</v>
      </c>
      <c r="O9437" s="16">
        <f>J9437*$E9437*(1-'Monte Carlo Inputs'!$C$11)+J9437*'Monte Carlo Inputs'!$C$12-J9437*'Monte Carlo Inputs'!$C$13-'Monte Carlo Inputs'!$C$14*(J9437-I9437)</f>
        <v>2411.7551512449231</v>
      </c>
    </row>
    <row r="9438" spans="1:15">
      <c r="A9438">
        <v>9434</v>
      </c>
      <c r="B9438" s="39">
        <v>1.2486752553534664</v>
      </c>
      <c r="C9438" s="39">
        <v>0.32915522423504168</v>
      </c>
      <c r="D9438" s="29">
        <f>'Monte Carlo Inputs'!$C$6+'Monte Carlo Inputs'!$D$6*B9438</f>
        <v>0.20720438774375594</v>
      </c>
      <c r="E9438" s="29">
        <f>'Monte Carlo Inputs'!$C$7+'Monte Carlo Inputs'!$D$7*C9438</f>
        <v>0.59460292294064154</v>
      </c>
      <c r="F9438" s="16">
        <f>'Monte Carlo Inputs'!$C$17*(1+$D9438)</f>
        <v>2932.4201782683581</v>
      </c>
      <c r="G9438" s="16">
        <f t="shared" ref="G9438:J9438" si="9432">F9438*(1+$D9438)</f>
        <v>3540.0305059138886</v>
      </c>
      <c r="H9438" s="16">
        <f t="shared" si="9432"/>
        <v>4273.5403594859945</v>
      </c>
      <c r="I9438" s="16">
        <f t="shared" si="9432"/>
        <v>5159.0366731715203</v>
      </c>
      <c r="J9438" s="16">
        <f t="shared" si="9432"/>
        <v>6228.0117083836085</v>
      </c>
      <c r="K9438" s="16">
        <f>F9438*$E9438*(1-'Monte Carlo Inputs'!$C$11)+F9438*'Monte Carlo Inputs'!$C$12-F9438*'Monte Carlo Inputs'!$C$13-'Monte Carlo Inputs'!$C$14*(F9438-'Monte Carlo Inputs'!$C$17)</f>
        <v>1361.4330957726411</v>
      </c>
      <c r="L9438" s="16">
        <f>G9438*$E9438*(1-'Monte Carlo Inputs'!$C$11)+G9438*'Monte Carlo Inputs'!$C$12-G9438*'Monte Carlo Inputs'!$C$13-'Monte Carlo Inputs'!$C$14*(G9438-F9438)</f>
        <v>1643.5280068362977</v>
      </c>
      <c r="M9438" s="16">
        <f>H9438*$E9438*(1-'Monte Carlo Inputs'!$C$11)+H9438*'Monte Carlo Inputs'!$C$12-H9438*'Monte Carlo Inputs'!$C$13-'Monte Carlo Inputs'!$C$14*(H9438-G9438)</f>
        <v>1984.0742212325279</v>
      </c>
      <c r="N9438" s="16">
        <f>I9438*$E9438*(1-'Monte Carlo Inputs'!$C$11)+I9438*'Monte Carlo Inputs'!$C$12-I9438*'Monte Carlo Inputs'!$C$13-'Monte Carlo Inputs'!$C$14*(I9438-H9438)</f>
        <v>2395.1831054811832</v>
      </c>
      <c r="O9438" s="16">
        <f>J9438*$E9438*(1-'Monte Carlo Inputs'!$C$11)+J9438*'Monte Carlo Inputs'!$C$12-J9438*'Monte Carlo Inputs'!$C$13-'Monte Carlo Inputs'!$C$14*(J9438-I9438)</f>
        <v>2891.4755543865995</v>
      </c>
    </row>
    <row r="9439" spans="1:15">
      <c r="A9439">
        <v>9435</v>
      </c>
      <c r="B9439" s="39">
        <v>0.41154371263176776</v>
      </c>
      <c r="C9439" s="39">
        <v>1.3527701027152583</v>
      </c>
      <c r="D9439" s="29">
        <f>'Monte Carlo Inputs'!$C$6+'Monte Carlo Inputs'!$D$6*B9439</f>
        <v>0.15297145117965633</v>
      </c>
      <c r="E9439" s="29">
        <f>'Monte Carlo Inputs'!$C$7+'Monte Carlo Inputs'!$D$7*C9439</f>
        <v>0.63124002529699352</v>
      </c>
      <c r="F9439" s="16">
        <f>'Monte Carlo Inputs'!$C$17*(1+$D9439)</f>
        <v>2800.6829520605033</v>
      </c>
      <c r="G9439" s="16">
        <f t="shared" ref="G9439:J9439" si="9433">F9439*(1+$D9439)</f>
        <v>3229.107487531322</v>
      </c>
      <c r="H9439" s="16">
        <f t="shared" si="9433"/>
        <v>3723.0687459140822</v>
      </c>
      <c r="I9439" s="16">
        <f t="shared" si="9433"/>
        <v>4292.5919748181823</v>
      </c>
      <c r="J9439" s="16">
        <f t="shared" si="9433"/>
        <v>4949.2359985282665</v>
      </c>
      <c r="K9439" s="16">
        <f>F9439*$E9439*(1-'Monte Carlo Inputs'!$C$11)+F9439*'Monte Carlo Inputs'!$C$12-F9439*'Monte Carlo Inputs'!$C$13-'Monte Carlo Inputs'!$C$14*(F9439-'Monte Carlo Inputs'!$C$17)</f>
        <v>1371.4559288825199</v>
      </c>
      <c r="L9439" s="16">
        <f>G9439*$E9439*(1-'Monte Carlo Inputs'!$C$11)+G9439*'Monte Carlo Inputs'!$C$12-G9439*'Monte Carlo Inputs'!$C$13-'Monte Carlo Inputs'!$C$14*(G9439-F9439)</f>
        <v>1581.2495325526224</v>
      </c>
      <c r="M9439" s="16">
        <f>H9439*$E9439*(1-'Monte Carlo Inputs'!$C$11)+H9439*'Monte Carlo Inputs'!$C$12-H9439*'Monte Carlo Inputs'!$C$13-'Monte Carlo Inputs'!$C$14*(H9439-G9439)</f>
        <v>1823.13556822435</v>
      </c>
      <c r="N9439" s="16">
        <f>I9439*$E9439*(1-'Monte Carlo Inputs'!$C$11)+I9439*'Monte Carlo Inputs'!$C$12-I9439*'Monte Carlo Inputs'!$C$13-'Monte Carlo Inputs'!$C$14*(I9439-H9439)</f>
        <v>2102.0232617928764</v>
      </c>
      <c r="O9439" s="16">
        <f>J9439*$E9439*(1-'Monte Carlo Inputs'!$C$11)+J9439*'Monte Carlo Inputs'!$C$12-J9439*'Monte Carlo Inputs'!$C$13-'Monte Carlo Inputs'!$C$14*(J9439-I9439)</f>
        <v>2423.5728105627268</v>
      </c>
    </row>
    <row r="9440" spans="1:15">
      <c r="A9440">
        <v>9436</v>
      </c>
      <c r="B9440" s="39">
        <v>-2.1759880946725807</v>
      </c>
      <c r="C9440" s="39">
        <v>-1.845337713038599E-2</v>
      </c>
      <c r="D9440" s="29">
        <f>'Monte Carlo Inputs'!$C$6+'Monte Carlo Inputs'!$D$6*B9440</f>
        <v>-1.4659848325418862E-2</v>
      </c>
      <c r="E9440" s="29">
        <f>'Monte Carlo Inputs'!$C$7+'Monte Carlo Inputs'!$D$7*C9440</f>
        <v>0.58216135709794681</v>
      </c>
      <c r="F9440" s="16">
        <f>'Monte Carlo Inputs'!$C$17*(1+$D9440)</f>
        <v>2393.4897624327255</v>
      </c>
      <c r="G9440" s="16">
        <f t="shared" ref="G9440:J9440" si="9434">F9440*(1+$D9440)</f>
        <v>2358.4015655470189</v>
      </c>
      <c r="H9440" s="16">
        <f t="shared" si="9434"/>
        <v>2323.827756305669</v>
      </c>
      <c r="I9440" s="16">
        <f t="shared" si="9434"/>
        <v>2289.7607938638293</v>
      </c>
      <c r="J9440" s="16">
        <f t="shared" si="9434"/>
        <v>2256.1932479242951</v>
      </c>
      <c r="K9440" s="16">
        <f>F9440*$E9440*(1-'Monte Carlo Inputs'!$C$11)+F9440*'Monte Carlo Inputs'!$C$12-F9440*'Monte Carlo Inputs'!$C$13-'Monte Carlo Inputs'!$C$14*(F9440-'Monte Carlo Inputs'!$C$17)</f>
        <v>1082.5506982199379</v>
      </c>
      <c r="L9440" s="16">
        <f>G9440*$E9440*(1-'Monte Carlo Inputs'!$C$11)+G9440*'Monte Carlo Inputs'!$C$12-G9440*'Monte Carlo Inputs'!$C$13-'Monte Carlo Inputs'!$C$14*(G9440-F9440)</f>
        <v>1066.6806691794575</v>
      </c>
      <c r="M9440" s="16">
        <f>H9440*$E9440*(1-'Monte Carlo Inputs'!$C$11)+H9440*'Monte Carlo Inputs'!$C$12-H9440*'Monte Carlo Inputs'!$C$13-'Monte Carlo Inputs'!$C$14*(H9440-G9440)</f>
        <v>1051.0432923576302</v>
      </c>
      <c r="N9440" s="16">
        <f>I9440*$E9440*(1-'Monte Carlo Inputs'!$C$11)+I9440*'Monte Carlo Inputs'!$C$12-I9440*'Monte Carlo Inputs'!$C$13-'Monte Carlo Inputs'!$C$14*(I9440-H9440)</f>
        <v>1035.6351571082182</v>
      </c>
      <c r="O9440" s="16">
        <f>J9440*$E9440*(1-'Monte Carlo Inputs'!$C$11)+J9440*'Monte Carlo Inputs'!$C$12-J9440*'Monte Carlo Inputs'!$C$13-'Monte Carlo Inputs'!$C$14*(J9440-I9440)</f>
        <v>1020.4529027845406</v>
      </c>
    </row>
    <row r="9441" spans="1:15">
      <c r="A9441">
        <v>9437</v>
      </c>
      <c r="B9441" s="39">
        <v>-0.47447807105891615</v>
      </c>
      <c r="C9441" s="39">
        <v>0.27128304098772882</v>
      </c>
      <c r="D9441" s="29">
        <f>'Monte Carlo Inputs'!$C$6+'Monte Carlo Inputs'!$D$6*B9441</f>
        <v>9.5571197172883343E-2</v>
      </c>
      <c r="E9441" s="29">
        <f>'Monte Carlo Inputs'!$C$7+'Monte Carlo Inputs'!$D$7*C9441</f>
        <v>0.59253156861999567</v>
      </c>
      <c r="F9441" s="16">
        <f>'Monte Carlo Inputs'!$C$17*(1+$D9441)</f>
        <v>2661.2519950526516</v>
      </c>
      <c r="G9441" s="16">
        <f t="shared" ref="G9441:J9441" si="9435">F9441*(1+$D9441)</f>
        <v>2915.5910341985582</v>
      </c>
      <c r="H9441" s="16">
        <f t="shared" si="9435"/>
        <v>3194.2375598034396</v>
      </c>
      <c r="I9441" s="16">
        <f t="shared" si="9435"/>
        <v>3499.514667448444</v>
      </c>
      <c r="J9441" s="16">
        <f t="shared" si="9435"/>
        <v>3833.9674737405567</v>
      </c>
      <c r="K9441" s="16">
        <f>F9441*$E9441*(1-'Monte Carlo Inputs'!$C$11)+F9441*'Monte Carlo Inputs'!$C$12-F9441*'Monte Carlo Inputs'!$C$13-'Monte Carlo Inputs'!$C$14*(F9441-'Monte Carlo Inputs'!$C$17)</f>
        <v>1227.8500192053843</v>
      </c>
      <c r="L9441" s="16">
        <f>G9441*$E9441*(1-'Monte Carlo Inputs'!$C$11)+G9441*'Monte Carlo Inputs'!$C$12-G9441*'Monte Carlo Inputs'!$C$13-'Monte Carlo Inputs'!$C$14*(G9441-F9441)</f>
        <v>1345.1971154895907</v>
      </c>
      <c r="M9441" s="16">
        <f>H9441*$E9441*(1-'Monte Carlo Inputs'!$C$11)+H9441*'Monte Carlo Inputs'!$C$12-H9441*'Monte Carlo Inputs'!$C$13-'Monte Carlo Inputs'!$C$14*(H9441-G9441)</f>
        <v>1473.7592142504404</v>
      </c>
      <c r="N9441" s="16">
        <f>I9441*$E9441*(1-'Monte Carlo Inputs'!$C$11)+I9441*'Monte Carlo Inputs'!$C$12-I9441*'Monte Carlo Inputs'!$C$13-'Monte Carlo Inputs'!$C$14*(I9441-H9441)</f>
        <v>1614.608146700923</v>
      </c>
      <c r="O9441" s="16">
        <f>J9441*$E9441*(1-'Monte Carlo Inputs'!$C$11)+J9441*'Monte Carlo Inputs'!$C$12-J9441*'Monte Carlo Inputs'!$C$13-'Monte Carlo Inputs'!$C$14*(J9441-I9441)</f>
        <v>1768.9181802462208</v>
      </c>
    </row>
    <row r="9442" spans="1:15">
      <c r="A9442">
        <v>9438</v>
      </c>
      <c r="B9442" s="39">
        <v>1.5076808240774091</v>
      </c>
      <c r="C9442" s="39">
        <v>0.52254051212736685</v>
      </c>
      <c r="D9442" s="29">
        <f>'Monte Carlo Inputs'!$C$6+'Monte Carlo Inputs'!$D$6*B9442</f>
        <v>0.22398386846035329</v>
      </c>
      <c r="E9442" s="29">
        <f>'Monte Carlo Inputs'!$C$7+'Monte Carlo Inputs'!$D$7*C9442</f>
        <v>0.60152454623439733</v>
      </c>
      <c r="F9442" s="16">
        <f>'Monte Carlo Inputs'!$C$17*(1+$D9442)</f>
        <v>2973.1792148770446</v>
      </c>
      <c r="G9442" s="16">
        <f t="shared" ref="G9442:J9442" si="9436">F9442*(1+$D9442)</f>
        <v>3639.1233970511207</v>
      </c>
      <c r="H9442" s="16">
        <f t="shared" si="9436"/>
        <v>4454.2283333272126</v>
      </c>
      <c r="I9442" s="16">
        <f t="shared" si="9436"/>
        <v>5451.9036264315537</v>
      </c>
      <c r="J9442" s="16">
        <f t="shared" si="9436"/>
        <v>6673.0420911527217</v>
      </c>
      <c r="K9442" s="16">
        <f>F9442*$E9442*(1-'Monte Carlo Inputs'!$C$11)+F9442*'Monte Carlo Inputs'!$C$12-F9442*'Monte Carlo Inputs'!$C$13-'Monte Carlo Inputs'!$C$14*(F9442-'Monte Carlo Inputs'!$C$17)</f>
        <v>1395.5658834071623</v>
      </c>
      <c r="L9442" s="16">
        <f>G9442*$E9442*(1-'Monte Carlo Inputs'!$C$11)+G9442*'Monte Carlo Inputs'!$C$12-G9442*'Monte Carlo Inputs'!$C$13-'Monte Carlo Inputs'!$C$14*(G9442-F9442)</f>
        <v>1708.1501286639889</v>
      </c>
      <c r="M9442" s="16">
        <f>H9442*$E9442*(1-'Monte Carlo Inputs'!$C$11)+H9442*'Monte Carlo Inputs'!$C$12-H9442*'Monte Carlo Inputs'!$C$13-'Monte Carlo Inputs'!$C$14*(H9442-G9442)</f>
        <v>2090.7482023931993</v>
      </c>
      <c r="N9442" s="16">
        <f>I9442*$E9442*(1-'Monte Carlo Inputs'!$C$11)+I9442*'Monte Carlo Inputs'!$C$12-I9442*'Monte Carlo Inputs'!$C$13-'Monte Carlo Inputs'!$C$14*(I9442-H9442)</f>
        <v>2559.0420727417577</v>
      </c>
      <c r="O9442" s="16">
        <f>J9442*$E9442*(1-'Monte Carlo Inputs'!$C$11)+J9442*'Monte Carlo Inputs'!$C$12-J9442*'Monte Carlo Inputs'!$C$13-'Monte Carlo Inputs'!$C$14*(J9442-I9442)</f>
        <v>3132.2262157472569</v>
      </c>
    </row>
    <row r="9443" spans="1:15">
      <c r="A9443">
        <v>9439</v>
      </c>
      <c r="B9443" s="39">
        <v>-1.4818220822282029</v>
      </c>
      <c r="C9443" s="39">
        <v>1.4709180860078483</v>
      </c>
      <c r="D9443" s="29">
        <f>'Monte Carlo Inputs'!$C$6+'Monte Carlo Inputs'!$D$6*B9443</f>
        <v>3.0311174024846829E-2</v>
      </c>
      <c r="E9443" s="29">
        <f>'Monte Carlo Inputs'!$C$7+'Monte Carlo Inputs'!$D$7*C9443</f>
        <v>0.63546876390571128</v>
      </c>
      <c r="F9443" s="16">
        <f>'Monte Carlo Inputs'!$C$17*(1+$D9443)</f>
        <v>2502.7288728237554</v>
      </c>
      <c r="G9443" s="16">
        <f t="shared" ref="G9443:J9443" si="9437">F9443*(1+$D9443)</f>
        <v>2578.589523224925</v>
      </c>
      <c r="H9443" s="16">
        <f t="shared" si="9437"/>
        <v>2656.749599002042</v>
      </c>
      <c r="I9443" s="16">
        <f t="shared" si="9437"/>
        <v>2737.2787984378347</v>
      </c>
      <c r="J9443" s="16">
        <f t="shared" si="9437"/>
        <v>2820.2489324518074</v>
      </c>
      <c r="K9443" s="16">
        <f>F9443*$E9443*(1-'Monte Carlo Inputs'!$C$11)+F9443*'Monte Carlo Inputs'!$C$12-F9443*'Monte Carlo Inputs'!$C$13-'Monte Carlo Inputs'!$C$14*(F9443-'Monte Carlo Inputs'!$C$17)</f>
        <v>1228.7506937382714</v>
      </c>
      <c r="L9443" s="16">
        <f>G9443*$E9443*(1-'Monte Carlo Inputs'!$C$11)+G9443*'Monte Carlo Inputs'!$C$12-G9443*'Monte Carlo Inputs'!$C$13-'Monte Carlo Inputs'!$C$14*(G9443-F9443)</f>
        <v>1265.9955698493234</v>
      </c>
      <c r="M9443" s="16">
        <f>H9443*$E9443*(1-'Monte Carlo Inputs'!$C$11)+H9443*'Monte Carlo Inputs'!$C$12-H9443*'Monte Carlo Inputs'!$C$13-'Monte Carlo Inputs'!$C$14*(H9443-G9443)</f>
        <v>1304.369381881711</v>
      </c>
      <c r="N9443" s="16">
        <f>I9443*$E9443*(1-'Monte Carlo Inputs'!$C$11)+I9443*'Monte Carlo Inputs'!$C$12-I9443*'Monte Carlo Inputs'!$C$13-'Monte Carlo Inputs'!$C$14*(I9443-H9443)</f>
        <v>1343.9063492086095</v>
      </c>
      <c r="O9443" s="16">
        <f>J9443*$E9443*(1-'Monte Carlo Inputs'!$C$11)+J9443*'Monte Carlo Inputs'!$C$12-J9443*'Monte Carlo Inputs'!$C$13-'Monte Carlo Inputs'!$C$14*(J9443-I9443)</f>
        <v>1384.641728432568</v>
      </c>
    </row>
    <row r="9444" spans="1:15">
      <c r="A9444">
        <v>9440</v>
      </c>
      <c r="B9444" s="39">
        <v>-0.80894920853600616</v>
      </c>
      <c r="C9444" s="39">
        <v>-0.71071773516482806</v>
      </c>
      <c r="D9444" s="29">
        <f>'Monte Carlo Inputs'!$C$6+'Monte Carlo Inputs'!$D$6*B9444</f>
        <v>7.3902736416593784E-2</v>
      </c>
      <c r="E9444" s="29">
        <f>'Monte Carlo Inputs'!$C$7+'Monte Carlo Inputs'!$D$7*C9444</f>
        <v>0.55738391327980064</v>
      </c>
      <c r="F9444" s="16">
        <f>'Monte Carlo Inputs'!$C$17*(1+$D9444)</f>
        <v>2608.6171370295483</v>
      </c>
      <c r="G9444" s="16">
        <f t="shared" ref="G9444:J9444" si="9438">F9444*(1+$D9444)</f>
        <v>2801.4010817192525</v>
      </c>
      <c r="H9444" s="16">
        <f t="shared" si="9438"/>
        <v>3008.4322874587115</v>
      </c>
      <c r="I9444" s="16">
        <f t="shared" si="9438"/>
        <v>3230.763665825943</v>
      </c>
      <c r="J9444" s="16">
        <f t="shared" si="9438"/>
        <v>3469.525941445786</v>
      </c>
      <c r="K9444" s="16">
        <f>F9444*$E9444*(1-'Monte Carlo Inputs'!$C$11)+F9444*'Monte Carlo Inputs'!$C$12-F9444*'Monte Carlo Inputs'!$C$13-'Monte Carlo Inputs'!$C$14*(F9444-'Monte Carlo Inputs'!$C$17)</f>
        <v>1137.5181031333254</v>
      </c>
      <c r="L9444" s="16">
        <f>G9444*$E9444*(1-'Monte Carlo Inputs'!$C$11)+G9444*'Monte Carlo Inputs'!$C$12-G9444*'Monte Carlo Inputs'!$C$13-'Monte Carlo Inputs'!$C$14*(G9444-F9444)</f>
        <v>1221.5838036782914</v>
      </c>
      <c r="M9444" s="16">
        <f>H9444*$E9444*(1-'Monte Carlo Inputs'!$C$11)+H9444*'Monte Carlo Inputs'!$C$12-H9444*'Monte Carlo Inputs'!$C$13-'Monte Carlo Inputs'!$C$14*(H9444-G9444)</f>
        <v>1311.8621895323083</v>
      </c>
      <c r="N9444" s="16">
        <f>I9444*$E9444*(1-'Monte Carlo Inputs'!$C$11)+I9444*'Monte Carlo Inputs'!$C$12-I9444*'Monte Carlo Inputs'!$C$13-'Monte Carlo Inputs'!$C$14*(I9444-H9444)</f>
        <v>1408.8123951402099</v>
      </c>
      <c r="O9444" s="16">
        <f>J9444*$E9444*(1-'Monte Carlo Inputs'!$C$11)+J9444*'Monte Carlo Inputs'!$C$12-J9444*'Monte Carlo Inputs'!$C$13-'Monte Carlo Inputs'!$C$14*(J9444-I9444)</f>
        <v>1512.9274862386874</v>
      </c>
    </row>
    <row r="9445" spans="1:15">
      <c r="A9445">
        <v>9441</v>
      </c>
      <c r="B9445" s="39">
        <v>-9.6436008846978075E-2</v>
      </c>
      <c r="C9445" s="39">
        <v>0.95198482458053602</v>
      </c>
      <c r="D9445" s="29">
        <f>'Monte Carlo Inputs'!$C$6+'Monte Carlo Inputs'!$D$6*B9445</f>
        <v>0.12006236747551445</v>
      </c>
      <c r="E9445" s="29">
        <f>'Monte Carlo Inputs'!$C$7+'Monte Carlo Inputs'!$D$7*C9445</f>
        <v>0.61689516614474882</v>
      </c>
      <c r="F9445" s="16">
        <f>'Monte Carlo Inputs'!$C$17*(1+$D9445)</f>
        <v>2720.7434968347725</v>
      </c>
      <c r="G9445" s="16">
        <f t="shared" ref="G9445:J9445" si="9439">F9445*(1+$D9445)</f>
        <v>3047.4024023583647</v>
      </c>
      <c r="H9445" s="16">
        <f t="shared" si="9439"/>
        <v>3413.28074943608</v>
      </c>
      <c r="I9445" s="16">
        <f t="shared" si="9439"/>
        <v>3823.0873170719738</v>
      </c>
      <c r="J9445" s="16">
        <f t="shared" si="9439"/>
        <v>4282.0962314252474</v>
      </c>
      <c r="K9445" s="16">
        <f>F9445*$E9445*(1-'Monte Carlo Inputs'!$C$11)+F9445*'Monte Carlo Inputs'!$C$12-F9445*'Monte Carlo Inputs'!$C$13-'Monte Carlo Inputs'!$C$14*(F9445-'Monte Carlo Inputs'!$C$17)</f>
        <v>1303.3766466568763</v>
      </c>
      <c r="L9445" s="16">
        <f>G9445*$E9445*(1-'Monte Carlo Inputs'!$C$11)+G9445*'Monte Carlo Inputs'!$C$12-G9445*'Monte Carlo Inputs'!$C$13-'Monte Carlo Inputs'!$C$14*(G9445-F9445)</f>
        <v>1459.8631325667977</v>
      </c>
      <c r="M9445" s="16">
        <f>H9445*$E9445*(1-'Monte Carlo Inputs'!$C$11)+H9445*'Monte Carlo Inputs'!$C$12-H9445*'Monte Carlo Inputs'!$C$13-'Monte Carlo Inputs'!$C$14*(H9445-G9445)</f>
        <v>1635.137756452988</v>
      </c>
      <c r="N9445" s="16">
        <f>I9445*$E9445*(1-'Monte Carlo Inputs'!$C$11)+I9445*'Monte Carlo Inputs'!$C$12-I9445*'Monte Carlo Inputs'!$C$13-'Monte Carlo Inputs'!$C$14*(I9445-H9445)</f>
        <v>1831.4562666413347</v>
      </c>
      <c r="O9445" s="16">
        <f>J9445*$E9445*(1-'Monte Carlo Inputs'!$C$11)+J9445*'Monte Carlo Inputs'!$C$12-J9445*'Monte Carlo Inputs'!$C$13-'Monte Carlo Inputs'!$C$14*(J9445-I9445)</f>
        <v>2051.3452419421606</v>
      </c>
    </row>
    <row r="9446" spans="1:15">
      <c r="A9446">
        <v>9442</v>
      </c>
      <c r="B9446" s="39">
        <v>-4.0019238953678061E-3</v>
      </c>
      <c r="C9446" s="39">
        <v>1.1902728216717025</v>
      </c>
      <c r="D9446" s="29">
        <f>'Monte Carlo Inputs'!$C$6+'Monte Carlo Inputs'!$D$6*B9446</f>
        <v>0.12605064005839073</v>
      </c>
      <c r="E9446" s="29">
        <f>'Monte Carlo Inputs'!$C$7+'Monte Carlo Inputs'!$D$7*C9446</f>
        <v>0.62542394188185124</v>
      </c>
      <c r="F9446" s="16">
        <f>'Monte Carlo Inputs'!$C$17*(1+$D9446)</f>
        <v>2735.2896097658372</v>
      </c>
      <c r="G9446" s="16">
        <f t="shared" ref="G9446:J9446" si="9440">F9446*(1+$D9446)</f>
        <v>3080.0746158218867</v>
      </c>
      <c r="H9446" s="16">
        <f t="shared" si="9440"/>
        <v>3468.3199925738377</v>
      </c>
      <c r="I9446" s="16">
        <f t="shared" si="9440"/>
        <v>3905.5039475650829</v>
      </c>
      <c r="J9446" s="16">
        <f t="shared" si="9440"/>
        <v>4397.7952199062329</v>
      </c>
      <c r="K9446" s="16">
        <f>F9446*$E9446*(1-'Monte Carlo Inputs'!$C$11)+F9446*'Monte Carlo Inputs'!$C$12-F9446*'Monte Carlo Inputs'!$C$13-'Monte Carlo Inputs'!$C$14*(F9446-'Monte Carlo Inputs'!$C$17)</f>
        <v>1327.1627459038468</v>
      </c>
      <c r="L9446" s="16">
        <f>G9446*$E9446*(1-'Monte Carlo Inputs'!$C$11)+G9446*'Monte Carlo Inputs'!$C$12-G9446*'Monte Carlo Inputs'!$C$13-'Monte Carlo Inputs'!$C$14*(G9446-F9446)</f>
        <v>1494.4524594866782</v>
      </c>
      <c r="M9446" s="16">
        <f>H9446*$E9446*(1-'Monte Carlo Inputs'!$C$11)+H9446*'Monte Carlo Inputs'!$C$12-H9446*'Monte Carlo Inputs'!$C$13-'Monte Carlo Inputs'!$C$14*(H9446-G9446)</f>
        <v>1682.8291485418101</v>
      </c>
      <c r="N9446" s="16">
        <f>I9446*$E9446*(1-'Monte Carlo Inputs'!$C$11)+I9446*'Monte Carlo Inputs'!$C$12-I9446*'Monte Carlo Inputs'!$C$13-'Monte Carlo Inputs'!$C$14*(I9446-H9446)</f>
        <v>1894.950839824422</v>
      </c>
      <c r="O9446" s="16">
        <f>J9446*$E9446*(1-'Monte Carlo Inputs'!$C$11)+J9446*'Monte Carlo Inputs'!$C$12-J9446*'Monte Carlo Inputs'!$C$13-'Monte Carlo Inputs'!$C$14*(J9446-I9446)</f>
        <v>2133.8106060634755</v>
      </c>
    </row>
    <row r="9447" spans="1:15">
      <c r="A9447">
        <v>9443</v>
      </c>
      <c r="B9447" s="39">
        <v>1.0353122698407369</v>
      </c>
      <c r="C9447" s="39">
        <v>-0.12738391338167093</v>
      </c>
      <c r="D9447" s="29">
        <f>'Monte Carlo Inputs'!$C$6+'Monte Carlo Inputs'!$D$6*B9447</f>
        <v>0.19338182740775672</v>
      </c>
      <c r="E9447" s="29">
        <f>'Monte Carlo Inputs'!$C$7+'Monte Carlo Inputs'!$D$7*C9447</f>
        <v>0.57826252826078106</v>
      </c>
      <c r="F9447" s="16">
        <f>'Monte Carlo Inputs'!$C$17*(1+$D9447)</f>
        <v>2898.8437969561824</v>
      </c>
      <c r="G9447" s="16">
        <f t="shared" ref="G9447:J9447" si="9441">F9447*(1+$D9447)</f>
        <v>3459.427507781209</v>
      </c>
      <c r="H9447" s="16">
        <f t="shared" si="9441"/>
        <v>4128.4179210206012</v>
      </c>
      <c r="I9447" s="16">
        <f t="shared" si="9441"/>
        <v>4926.7789228904967</v>
      </c>
      <c r="J9447" s="16">
        <f t="shared" si="9441"/>
        <v>5879.5284342330806</v>
      </c>
      <c r="K9447" s="16">
        <f>F9447*$E9447*(1-'Monte Carlo Inputs'!$C$11)+F9447*'Monte Carlo Inputs'!$C$12-F9447*'Monte Carlo Inputs'!$C$13-'Monte Carlo Inputs'!$C$14*(F9447-'Monte Carlo Inputs'!$C$17)</f>
        <v>1311.6723868014712</v>
      </c>
      <c r="L9447" s="16">
        <f>G9447*$E9447*(1-'Monte Carlo Inputs'!$C$11)+G9447*'Monte Carlo Inputs'!$C$12-G9447*'Monte Carlo Inputs'!$C$13-'Monte Carlo Inputs'!$C$14*(G9447-F9447)</f>
        <v>1565.3259899214338</v>
      </c>
      <c r="M9447" s="16">
        <f>H9447*$E9447*(1-'Monte Carlo Inputs'!$C$11)+H9447*'Monte Carlo Inputs'!$C$12-H9447*'Monte Carlo Inputs'!$C$13-'Monte Carlo Inputs'!$C$14*(H9447-G9447)</f>
        <v>1868.0315903412964</v>
      </c>
      <c r="N9447" s="16">
        <f>I9447*$E9447*(1-'Monte Carlo Inputs'!$C$11)+I9447*'Monte Carlo Inputs'!$C$12-I9447*'Monte Carlo Inputs'!$C$13-'Monte Carlo Inputs'!$C$14*(I9447-H9447)</f>
        <v>2229.2749529369144</v>
      </c>
      <c r="O9447" s="16">
        <f>J9447*$E9447*(1-'Monte Carlo Inputs'!$C$11)+J9447*'Monte Carlo Inputs'!$C$12-J9447*'Monte Carlo Inputs'!$C$13-'Monte Carlo Inputs'!$C$14*(J9447-I9447)</f>
        <v>2660.3762171301955</v>
      </c>
    </row>
    <row r="9448" spans="1:15">
      <c r="A9448">
        <v>9444</v>
      </c>
      <c r="B9448" s="39">
        <v>-0.66586870155660161</v>
      </c>
      <c r="C9448" s="39">
        <v>0.83301086113715173</v>
      </c>
      <c r="D9448" s="29">
        <f>'Monte Carlo Inputs'!$C$6+'Monte Carlo Inputs'!$D$6*B9448</f>
        <v>8.3172099309484965E-2</v>
      </c>
      <c r="E9448" s="29">
        <f>'Monte Carlo Inputs'!$C$7+'Monte Carlo Inputs'!$D$7*C9448</f>
        <v>0.6126368641524137</v>
      </c>
      <c r="F9448" s="16">
        <f>'Monte Carlo Inputs'!$C$17*(1+$D9448)</f>
        <v>2631.1333464326699</v>
      </c>
      <c r="G9448" s="16">
        <f t="shared" ref="G9448:J9448" si="9442">F9448*(1+$D9448)</f>
        <v>2849.9702304186653</v>
      </c>
      <c r="H9448" s="16">
        <f t="shared" si="9442"/>
        <v>3087.0082374521221</v>
      </c>
      <c r="I9448" s="16">
        <f t="shared" si="9442"/>
        <v>3343.7611931466877</v>
      </c>
      <c r="J9448" s="16">
        <f t="shared" si="9442"/>
        <v>3621.8688311702858</v>
      </c>
      <c r="K9448" s="16">
        <f>F9448*$E9448*(1-'Monte Carlo Inputs'!$C$11)+F9448*'Monte Carlo Inputs'!$C$12-F9448*'Monte Carlo Inputs'!$C$13-'Monte Carlo Inputs'!$C$14*(F9448-'Monte Carlo Inputs'!$C$17)</f>
        <v>1251.1350201428713</v>
      </c>
      <c r="L9448" s="16">
        <f>G9448*$E9448*(1-'Monte Carlo Inputs'!$C$11)+G9448*'Monte Carlo Inputs'!$C$12-G9448*'Monte Carlo Inputs'!$C$13-'Monte Carlo Inputs'!$C$14*(G9448-F9448)</f>
        <v>1355.1945462877684</v>
      </c>
      <c r="M9448" s="16">
        <f>H9448*$E9448*(1-'Monte Carlo Inputs'!$C$11)+H9448*'Monte Carlo Inputs'!$C$12-H9448*'Monte Carlo Inputs'!$C$13-'Monte Carlo Inputs'!$C$14*(H9448-G9448)</f>
        <v>1467.9089216752873</v>
      </c>
      <c r="N9448" s="16">
        <f>I9448*$E9448*(1-'Monte Carlo Inputs'!$C$11)+I9448*'Monte Carlo Inputs'!$C$12-I9448*'Monte Carlo Inputs'!$C$13-'Monte Carlo Inputs'!$C$14*(I9448-H9448)</f>
        <v>1589.9979882861433</v>
      </c>
      <c r="O9448" s="16">
        <f>J9448*$E9448*(1-'Monte Carlo Inputs'!$C$11)+J9448*'Monte Carlo Inputs'!$C$12-J9448*'Monte Carlo Inputs'!$C$13-'Monte Carlo Inputs'!$C$14*(J9448-I9448)</f>
        <v>1722.2414588697595</v>
      </c>
    </row>
    <row r="9449" spans="1:15">
      <c r="A9449">
        <v>9445</v>
      </c>
      <c r="B9449" s="39">
        <v>1.432239787384709</v>
      </c>
      <c r="C9449" s="39">
        <v>1.1010589736451073</v>
      </c>
      <c r="D9449" s="29">
        <f>'Monte Carlo Inputs'!$C$6+'Monte Carlo Inputs'!$D$6*B9449</f>
        <v>0.21909647771172241</v>
      </c>
      <c r="E9449" s="29">
        <f>'Monte Carlo Inputs'!$C$7+'Monte Carlo Inputs'!$D$7*C9449</f>
        <v>0.622230810411735</v>
      </c>
      <c r="F9449" s="16">
        <f>'Monte Carlo Inputs'!$C$17*(1+$D9449)</f>
        <v>2961.3072540095454</v>
      </c>
      <c r="G9449" s="16">
        <f t="shared" ref="G9449:J9449" si="9443">F9449*(1+$D9449)</f>
        <v>3610.1192427852097</v>
      </c>
      <c r="H9449" s="16">
        <f t="shared" si="9443"/>
        <v>4401.0836529987591</v>
      </c>
      <c r="I9449" s="16">
        <f t="shared" si="9443"/>
        <v>5365.3455794854272</v>
      </c>
      <c r="J9449" s="16">
        <f t="shared" si="9443"/>
        <v>6540.8738976568438</v>
      </c>
      <c r="K9449" s="16">
        <f>F9449*$E9449*(1-'Monte Carlo Inputs'!$C$11)+F9449*'Monte Carlo Inputs'!$C$12-F9449*'Monte Carlo Inputs'!$C$13-'Monte Carlo Inputs'!$C$14*(F9449-'Monte Carlo Inputs'!$C$17)</f>
        <v>1433.4627253910598</v>
      </c>
      <c r="L9449" s="16">
        <f>G9449*$E9449*(1-'Monte Carlo Inputs'!$C$11)+G9449*'Monte Carlo Inputs'!$C$12-G9449*'Monte Carlo Inputs'!$C$13-'Monte Carlo Inputs'!$C$14*(G9449-F9449)</f>
        <v>1747.529359455287</v>
      </c>
      <c r="M9449" s="16">
        <f>H9449*$E9449*(1-'Monte Carlo Inputs'!$C$11)+H9449*'Monte Carlo Inputs'!$C$12-H9449*'Monte Carlo Inputs'!$C$13-'Monte Carlo Inputs'!$C$14*(H9449-G9449)</f>
        <v>2130.4068868097625</v>
      </c>
      <c r="N9449" s="16">
        <f>I9449*$E9449*(1-'Monte Carlo Inputs'!$C$11)+I9449*'Monte Carlo Inputs'!$C$12-I9449*'Monte Carlo Inputs'!$C$13-'Monte Carlo Inputs'!$C$14*(I9449-H9449)</f>
        <v>2597.1715318025776</v>
      </c>
      <c r="O9449" s="16">
        <f>J9449*$E9449*(1-'Monte Carlo Inputs'!$C$11)+J9449*'Monte Carlo Inputs'!$C$12-J9449*'Monte Carlo Inputs'!$C$13-'Monte Carlo Inputs'!$C$14*(J9449-I9449)</f>
        <v>3166.2026664336804</v>
      </c>
    </row>
    <row r="9450" spans="1:15">
      <c r="A9450">
        <v>9446</v>
      </c>
      <c r="B9450" s="39">
        <v>-0.31909853859031889</v>
      </c>
      <c r="C9450" s="39">
        <v>-2.4940795413023988E-2</v>
      </c>
      <c r="D9450" s="29">
        <f>'Monte Carlo Inputs'!$C$6+'Monte Carlo Inputs'!$D$6*B9450</f>
        <v>0.10563734316988146</v>
      </c>
      <c r="E9450" s="29">
        <f>'Monte Carlo Inputs'!$C$7+'Monte Carlo Inputs'!$D$7*C9450</f>
        <v>0.58192916019201446</v>
      </c>
      <c r="F9450" s="16">
        <f>'Monte Carlo Inputs'!$C$17*(1+$D9450)</f>
        <v>2685.7036702939595</v>
      </c>
      <c r="G9450" s="16">
        <f t="shared" ref="G9450:J9450" si="9444">F9450*(1+$D9450)</f>
        <v>2969.4142705654126</v>
      </c>
      <c r="H9450" s="16">
        <f t="shared" si="9444"/>
        <v>3283.0953048786741</v>
      </c>
      <c r="I9450" s="16">
        <f t="shared" si="9444"/>
        <v>3629.9127702595688</v>
      </c>
      <c r="J9450" s="16">
        <f t="shared" si="9444"/>
        <v>4013.3671112482139</v>
      </c>
      <c r="K9450" s="16">
        <f>F9450*$E9450*(1-'Monte Carlo Inputs'!$C$11)+F9450*'Monte Carlo Inputs'!$C$12-F9450*'Monte Carlo Inputs'!$C$13-'Monte Carlo Inputs'!$C$14*(F9450-'Monte Carlo Inputs'!$C$17)</f>
        <v>1219.2436954179866</v>
      </c>
      <c r="L9450" s="16">
        <f>G9450*$E9450*(1-'Monte Carlo Inputs'!$C$11)+G9450*'Monte Carlo Inputs'!$C$12-G9450*'Monte Carlo Inputs'!$C$13-'Monte Carlo Inputs'!$C$14*(G9450-F9450)</f>
        <v>1348.0413600785705</v>
      </c>
      <c r="M9450" s="16">
        <f>H9450*$E9450*(1-'Monte Carlo Inputs'!$C$11)+H9450*'Monte Carlo Inputs'!$C$12-H9450*'Monte Carlo Inputs'!$C$13-'Monte Carlo Inputs'!$C$14*(H9450-G9450)</f>
        <v>1490.4448678403844</v>
      </c>
      <c r="N9450" s="16">
        <f>I9450*$E9450*(1-'Monte Carlo Inputs'!$C$11)+I9450*'Monte Carlo Inputs'!$C$12-I9450*'Monte Carlo Inputs'!$C$13-'Monte Carlo Inputs'!$C$14*(I9450-H9450)</f>
        <v>1647.8915038202276</v>
      </c>
      <c r="O9450" s="16">
        <f>J9450*$E9450*(1-'Monte Carlo Inputs'!$C$11)+J9450*'Monte Carlo Inputs'!$C$12-J9450*'Monte Carlo Inputs'!$C$13-'Monte Carlo Inputs'!$C$14*(J9450-I9450)</f>
        <v>1821.9703841160167</v>
      </c>
    </row>
    <row r="9451" spans="1:15">
      <c r="A9451">
        <v>9447</v>
      </c>
      <c r="B9451" s="39">
        <v>7.0068769298084921E-4</v>
      </c>
      <c r="C9451" s="39">
        <v>-0.16429797606562913</v>
      </c>
      <c r="D9451" s="29">
        <f>'Monte Carlo Inputs'!$C$6+'Monte Carlo Inputs'!$D$6*B9451</f>
        <v>0.12635529520867611</v>
      </c>
      <c r="E9451" s="29">
        <f>'Monte Carlo Inputs'!$C$7+'Monte Carlo Inputs'!$D$7*C9451</f>
        <v>0.57694130450624848</v>
      </c>
      <c r="F9451" s="16">
        <f>'Monte Carlo Inputs'!$C$17*(1+$D9451)</f>
        <v>2736.0296475913956</v>
      </c>
      <c r="G9451" s="16">
        <f t="shared" ref="G9451:J9451" si="9445">F9451*(1+$D9451)</f>
        <v>3081.7414814124968</v>
      </c>
      <c r="H9451" s="16">
        <f t="shared" si="9445"/>
        <v>3471.1358360531958</v>
      </c>
      <c r="I9451" s="16">
        <f t="shared" si="9445"/>
        <v>3909.7322293271122</v>
      </c>
      <c r="J9451" s="16">
        <f t="shared" si="9445"/>
        <v>4403.747599350615</v>
      </c>
      <c r="K9451" s="16">
        <f>F9451*$E9451*(1-'Monte Carlo Inputs'!$C$11)+F9451*'Monte Carlo Inputs'!$C$12-F9451*'Monte Carlo Inputs'!$C$13-'Monte Carlo Inputs'!$C$14*(F9451-'Monte Carlo Inputs'!$C$17)</f>
        <v>1233.1427102468681</v>
      </c>
      <c r="L9451" s="16">
        <f>G9451*$E9451*(1-'Monte Carlo Inputs'!$C$11)+G9451*'Monte Carlo Inputs'!$C$12-G9451*'Monte Carlo Inputs'!$C$13-'Monte Carlo Inputs'!$C$14*(G9451-F9451)</f>
        <v>1388.9568214345384</v>
      </c>
      <c r="M9451" s="16">
        <f>H9451*$E9451*(1-'Monte Carlo Inputs'!$C$11)+H9451*'Monte Carlo Inputs'!$C$12-H9451*'Monte Carlo Inputs'!$C$13-'Monte Carlo Inputs'!$C$14*(H9451-G9451)</f>
        <v>1564.4588706390039</v>
      </c>
      <c r="N9451" s="16">
        <f>I9451*$E9451*(1-'Monte Carlo Inputs'!$C$11)+I9451*'Monte Carlo Inputs'!$C$12-I9451*'Monte Carlo Inputs'!$C$13-'Monte Carlo Inputs'!$C$14*(I9451-H9451)</f>
        <v>1762.1365330804272</v>
      </c>
      <c r="O9451" s="16">
        <f>J9451*$E9451*(1-'Monte Carlo Inputs'!$C$11)+J9451*'Monte Carlo Inputs'!$C$12-J9451*'Monte Carlo Inputs'!$C$13-'Monte Carlo Inputs'!$C$14*(J9451-I9451)</f>
        <v>1984.7918149157979</v>
      </c>
    </row>
    <row r="9452" spans="1:15">
      <c r="A9452">
        <v>9448</v>
      </c>
      <c r="B9452" s="39">
        <v>0.4301735636778149</v>
      </c>
      <c r="C9452" s="39">
        <v>-1.0611155444736924</v>
      </c>
      <c r="D9452" s="29">
        <f>'Monte Carlo Inputs'!$C$6+'Monte Carlo Inputs'!$D$6*B9452</f>
        <v>0.15417837204981494</v>
      </c>
      <c r="E9452" s="29">
        <f>'Monte Carlo Inputs'!$C$7+'Monte Carlo Inputs'!$D$7*C9452</f>
        <v>0.54484251643712223</v>
      </c>
      <c r="F9452" s="16">
        <f>'Monte Carlo Inputs'!$C$17*(1+$D9452)</f>
        <v>2803.6146835462059</v>
      </c>
      <c r="G9452" s="16">
        <f t="shared" ref="G9452:J9452" si="9446">F9452*(1+$D9452)</f>
        <v>3235.8714313103169</v>
      </c>
      <c r="H9452" s="16">
        <f t="shared" si="9446"/>
        <v>3734.7728207522459</v>
      </c>
      <c r="I9452" s="16">
        <f t="shared" si="9446"/>
        <v>4310.5940142317222</v>
      </c>
      <c r="J9452" s="16">
        <f t="shared" si="9446"/>
        <v>4975.1943819136459</v>
      </c>
      <c r="K9452" s="16">
        <f>F9452*$E9452*(1-'Monte Carlo Inputs'!$C$11)+F9452*'Monte Carlo Inputs'!$C$12-F9452*'Monte Carlo Inputs'!$C$13-'Monte Carlo Inputs'!$C$14*(F9452-'Monte Carlo Inputs'!$C$17)</f>
        <v>1200.5731675692143</v>
      </c>
      <c r="L9452" s="16">
        <f>G9452*$E9452*(1-'Monte Carlo Inputs'!$C$11)+G9452*'Monte Carlo Inputs'!$C$12-G9452*'Monte Carlo Inputs'!$C$13-'Monte Carlo Inputs'!$C$14*(G9452-F9452)</f>
        <v>1385.6755840717253</v>
      </c>
      <c r="M9452" s="16">
        <f>H9452*$E9452*(1-'Monte Carlo Inputs'!$C$11)+H9452*'Monte Carlo Inputs'!$C$12-H9452*'Monte Carlo Inputs'!$C$13-'Monte Carlo Inputs'!$C$14*(H9452-G9452)</f>
        <v>1599.3167898130805</v>
      </c>
      <c r="N9452" s="16">
        <f>I9452*$E9452*(1-'Monte Carlo Inputs'!$C$11)+I9452*'Monte Carlo Inputs'!$C$12-I9452*'Monte Carlo Inputs'!$C$13-'Monte Carlo Inputs'!$C$14*(I9452-H9452)</f>
        <v>1845.8968488583969</v>
      </c>
      <c r="O9452" s="16">
        <f>J9452*$E9452*(1-'Monte Carlo Inputs'!$C$11)+J9452*'Monte Carlo Inputs'!$C$12-J9452*'Monte Carlo Inputs'!$C$13-'Monte Carlo Inputs'!$C$14*(J9452-I9452)</f>
        <v>2130.4942199872676</v>
      </c>
    </row>
    <row r="9453" spans="1:15">
      <c r="A9453">
        <v>9449</v>
      </c>
      <c r="B9453" s="39">
        <v>-6.4771336008313016E-2</v>
      </c>
      <c r="C9453" s="39">
        <v>-1.6615863014580567</v>
      </c>
      <c r="D9453" s="29">
        <f>'Monte Carlo Inputs'!$C$6+'Monte Carlo Inputs'!$D$6*B9453</f>
        <v>0.12211373945918033</v>
      </c>
      <c r="E9453" s="29">
        <f>'Monte Carlo Inputs'!$C$7+'Monte Carlo Inputs'!$D$7*C9453</f>
        <v>0.52335053830341682</v>
      </c>
      <c r="F9453" s="16">
        <f>'Monte Carlo Inputs'!$C$17*(1+$D9453)</f>
        <v>2725.7264845202953</v>
      </c>
      <c r="G9453" s="16">
        <f t="shared" ref="G9453:J9453" si="9447">F9453*(1+$D9453)</f>
        <v>3058.5751382879939</v>
      </c>
      <c r="H9453" s="16">
        <f t="shared" si="9447"/>
        <v>3432.0691858412201</v>
      </c>
      <c r="I9453" s="16">
        <f t="shared" si="9447"/>
        <v>3851.1719882069156</v>
      </c>
      <c r="J9453" s="16">
        <f t="shared" si="9447"/>
        <v>4321.4530009873079</v>
      </c>
      <c r="K9453" s="16">
        <f>F9453*$E9453*(1-'Monte Carlo Inputs'!$C$11)+F9453*'Monte Carlo Inputs'!$C$12-F9453*'Monte Carlo Inputs'!$C$13-'Monte Carlo Inputs'!$C$14*(F9453-'Monte Carlo Inputs'!$C$17)</f>
        <v>1124.4035195862896</v>
      </c>
      <c r="L9453" s="16">
        <f>G9453*$E9453*(1-'Monte Carlo Inputs'!$C$11)+G9453*'Monte Carlo Inputs'!$C$12-G9453*'Monte Carlo Inputs'!$C$13-'Monte Carlo Inputs'!$C$14*(G9453-F9453)</f>
        <v>1261.7086380240351</v>
      </c>
      <c r="M9453" s="16">
        <f>H9453*$E9453*(1-'Monte Carlo Inputs'!$C$11)+H9453*'Monte Carlo Inputs'!$C$12-H9453*'Monte Carlo Inputs'!$C$13-'Monte Carlo Inputs'!$C$14*(H9453-G9453)</f>
        <v>1415.7805979210989</v>
      </c>
      <c r="N9453" s="16">
        <f>I9453*$E9453*(1-'Monte Carlo Inputs'!$C$11)+I9453*'Monte Carlo Inputs'!$C$12-I9453*'Monte Carlo Inputs'!$C$13-'Monte Carlo Inputs'!$C$14*(I9453-H9453)</f>
        <v>1588.6668609869985</v>
      </c>
      <c r="O9453" s="16">
        <f>J9453*$E9453*(1-'Monte Carlo Inputs'!$C$11)+J9453*'Monte Carlo Inputs'!$C$12-J9453*'Monte Carlo Inputs'!$C$13-'Monte Carlo Inputs'!$C$14*(J9453-I9453)</f>
        <v>1782.6649121369985</v>
      </c>
    </row>
    <row r="9454" spans="1:15">
      <c r="A9454">
        <v>9450</v>
      </c>
      <c r="B9454" s="39">
        <v>1.2935893997743044</v>
      </c>
      <c r="C9454" s="39">
        <v>-0.57161455082948687</v>
      </c>
      <c r="D9454" s="29">
        <f>'Monte Carlo Inputs'!$C$6+'Monte Carlo Inputs'!$D$6*B9454</f>
        <v>0.21011411676589586</v>
      </c>
      <c r="E9454" s="29">
        <f>'Monte Carlo Inputs'!$C$7+'Monte Carlo Inputs'!$D$7*C9454</f>
        <v>0.56236267795949635</v>
      </c>
      <c r="F9454" s="16">
        <f>'Monte Carlo Inputs'!$C$17*(1+$D9454)</f>
        <v>2939.4882010360384</v>
      </c>
      <c r="G9454" s="16">
        <f t="shared" ref="G9454:J9454" si="9448">F9454*(1+$D9454)</f>
        <v>3557.1161681404978</v>
      </c>
      <c r="H9454" s="16">
        <f t="shared" si="9448"/>
        <v>4304.5164900430273</v>
      </c>
      <c r="I9454" s="16">
        <f t="shared" si="9448"/>
        <v>5208.9561704526523</v>
      </c>
      <c r="J9454" s="16">
        <f t="shared" si="9448"/>
        <v>6303.4313954795753</v>
      </c>
      <c r="K9454" s="16">
        <f>F9454*$E9454*(1-'Monte Carlo Inputs'!$C$11)+F9454*'Monte Carlo Inputs'!$C$12-F9454*'Monte Carlo Inputs'!$C$13-'Monte Carlo Inputs'!$C$14*(F9454-'Monte Carlo Inputs'!$C$17)</f>
        <v>1297.37706024873</v>
      </c>
      <c r="L9454" s="16">
        <f>G9454*$E9454*(1-'Monte Carlo Inputs'!$C$11)+G9454*'Monte Carlo Inputs'!$C$12-G9454*'Monte Carlo Inputs'!$C$13-'Monte Carlo Inputs'!$C$14*(G9454-F9454)</f>
        <v>1569.9742953752263</v>
      </c>
      <c r="M9454" s="16">
        <f>H9454*$E9454*(1-'Monte Carlo Inputs'!$C$11)+H9454*'Monte Carlo Inputs'!$C$12-H9454*'Monte Carlo Inputs'!$C$13-'Monte Carlo Inputs'!$C$14*(H9454-G9454)</f>
        <v>1899.8480577931523</v>
      </c>
      <c r="N9454" s="16">
        <f>I9454*$E9454*(1-'Monte Carlo Inputs'!$C$11)+I9454*'Monte Carlo Inputs'!$C$12-I9454*'Monte Carlo Inputs'!$C$13-'Monte Carlo Inputs'!$C$14*(I9454-H9454)</f>
        <v>2299.0329544457627</v>
      </c>
      <c r="O9454" s="16">
        <f>J9454*$E9454*(1-'Monte Carlo Inputs'!$C$11)+J9454*'Monte Carlo Inputs'!$C$12-J9454*'Monte Carlo Inputs'!$C$13-'Monte Carlo Inputs'!$C$14*(J9454-I9454)</f>
        <v>2782.0922330848234</v>
      </c>
    </row>
    <row r="9455" spans="1:15">
      <c r="A9455">
        <v>9451</v>
      </c>
      <c r="B9455" s="39">
        <v>0.71140466923885404</v>
      </c>
      <c r="C9455" s="39">
        <v>0.53806063330859977</v>
      </c>
      <c r="D9455" s="29">
        <f>'Monte Carlo Inputs'!$C$6+'Monte Carlo Inputs'!$D$6*B9455</f>
        <v>0.17239771743268736</v>
      </c>
      <c r="E9455" s="29">
        <f>'Monte Carlo Inputs'!$C$7+'Monte Carlo Inputs'!$D$7*C9455</f>
        <v>0.60208004057143161</v>
      </c>
      <c r="F9455" s="16">
        <f>'Monte Carlo Inputs'!$C$17*(1+$D9455)</f>
        <v>2847.8712954157413</v>
      </c>
      <c r="G9455" s="16">
        <f t="shared" ref="G9455:J9455" si="9449">F9455*(1+$D9455)</f>
        <v>3338.8378062874858</v>
      </c>
      <c r="H9455" s="16">
        <f t="shared" si="9449"/>
        <v>3914.4458229694096</v>
      </c>
      <c r="I9455" s="16">
        <f t="shared" si="9449"/>
        <v>4589.2873478632537</v>
      </c>
      <c r="J9455" s="16">
        <f t="shared" si="9449"/>
        <v>5380.4700112775899</v>
      </c>
      <c r="K9455" s="16">
        <f>F9455*$E9455*(1-'Monte Carlo Inputs'!$C$11)+F9455*'Monte Carlo Inputs'!$C$12-F9455*'Monte Carlo Inputs'!$C$13-'Monte Carlo Inputs'!$C$14*(F9455-'Monte Carlo Inputs'!$C$17)</f>
        <v>1336.1577113899461</v>
      </c>
      <c r="L9455" s="16">
        <f>G9455*$E9455*(1-'Monte Carlo Inputs'!$C$11)+G9455*'Monte Carlo Inputs'!$C$12-G9455*'Monte Carlo Inputs'!$C$13-'Monte Carlo Inputs'!$C$14*(G9455-F9455)</f>
        <v>1566.5082509636563</v>
      </c>
      <c r="M9455" s="16">
        <f>H9455*$E9455*(1-'Monte Carlo Inputs'!$C$11)+H9455*'Monte Carlo Inputs'!$C$12-H9455*'Monte Carlo Inputs'!$C$13-'Monte Carlo Inputs'!$C$14*(H9455-G9455)</f>
        <v>1836.5706977692621</v>
      </c>
      <c r="N9455" s="16">
        <f>I9455*$E9455*(1-'Monte Carlo Inputs'!$C$11)+I9455*'Monte Carlo Inputs'!$C$12-I9455*'Monte Carlo Inputs'!$C$13-'Monte Carlo Inputs'!$C$14*(I9455-H9455)</f>
        <v>2153.1912939684407</v>
      </c>
      <c r="O9455" s="16">
        <f>J9455*$E9455*(1-'Monte Carlo Inputs'!$C$11)+J9455*'Monte Carlo Inputs'!$C$12-J9455*'Monte Carlo Inputs'!$C$13-'Monte Carlo Inputs'!$C$14*(J9455-I9455)</f>
        <v>2524.3965582445353</v>
      </c>
    </row>
    <row r="9456" spans="1:15">
      <c r="A9456">
        <v>9452</v>
      </c>
      <c r="B9456" s="39">
        <v>-0.20509653976479728</v>
      </c>
      <c r="C9456" s="39">
        <v>5.227606070300464E-2</v>
      </c>
      <c r="D9456" s="29">
        <f>'Monte Carlo Inputs'!$C$6+'Monte Carlo Inputs'!$D$6*B9456</f>
        <v>0.1130228768106088</v>
      </c>
      <c r="E9456" s="29">
        <f>'Monte Carlo Inputs'!$C$7+'Monte Carlo Inputs'!$D$7*C9456</f>
        <v>0.5846928967502002</v>
      </c>
      <c r="F9456" s="16">
        <f>'Monte Carlo Inputs'!$C$17*(1+$D9456)</f>
        <v>2703.64387006065</v>
      </c>
      <c r="G9456" s="16">
        <f t="shared" ref="G9456:J9456" si="9450">F9456*(1+$D9456)</f>
        <v>3009.2174781262725</v>
      </c>
      <c r="H9456" s="16">
        <f t="shared" si="9450"/>
        <v>3349.3278944528688</v>
      </c>
      <c r="I9456" s="16">
        <f t="shared" si="9450"/>
        <v>3727.878568465951</v>
      </c>
      <c r="J9456" s="16">
        <f t="shared" si="9450"/>
        <v>4149.2141286745864</v>
      </c>
      <c r="K9456" s="16">
        <f>F9456*$E9456*(1-'Monte Carlo Inputs'!$C$11)+F9456*'Monte Carlo Inputs'!$C$12-F9456*'Monte Carlo Inputs'!$C$13-'Monte Carlo Inputs'!$C$14*(F9456-'Monte Carlo Inputs'!$C$17)</f>
        <v>1232.9771007366201</v>
      </c>
      <c r="L9456" s="16">
        <f>G9456*$E9456*(1-'Monte Carlo Inputs'!$C$11)+G9456*'Monte Carlo Inputs'!$C$12-G9456*'Monte Carlo Inputs'!$C$13-'Monte Carlo Inputs'!$C$14*(G9456-F9456)</f>
        <v>1372.3317197034769</v>
      </c>
      <c r="M9456" s="16">
        <f>H9456*$E9456*(1-'Monte Carlo Inputs'!$C$11)+H9456*'Monte Carlo Inputs'!$C$12-H9456*'Monte Carlo Inputs'!$C$13-'Monte Carlo Inputs'!$C$14*(H9456-G9456)</f>
        <v>1527.4365986028138</v>
      </c>
      <c r="N9456" s="16">
        <f>I9456*$E9456*(1-'Monte Carlo Inputs'!$C$11)+I9456*'Monte Carlo Inputs'!$C$12-I9456*'Monte Carlo Inputs'!$C$13-'Monte Carlo Inputs'!$C$14*(I9456-H9456)</f>
        <v>1700.071877122715</v>
      </c>
      <c r="O9456" s="16">
        <f>J9456*$E9456*(1-'Monte Carlo Inputs'!$C$11)+J9456*'Monte Carlo Inputs'!$C$12-J9456*'Monte Carlo Inputs'!$C$13-'Monte Carlo Inputs'!$C$14*(J9456-I9456)</f>
        <v>1892.2188914599358</v>
      </c>
    </row>
    <row r="9457" spans="1:15">
      <c r="A9457">
        <v>9453</v>
      </c>
      <c r="B9457" s="39">
        <v>-0.25023324313728945</v>
      </c>
      <c r="C9457" s="39">
        <v>-1.9583638956927083</v>
      </c>
      <c r="D9457" s="29">
        <f>'Monte Carlo Inputs'!$C$6+'Monte Carlo Inputs'!$D$6*B9457</f>
        <v>0.11009872947439171</v>
      </c>
      <c r="E9457" s="29">
        <f>'Monte Carlo Inputs'!$C$7+'Monte Carlo Inputs'!$D$7*C9457</f>
        <v>0.51272830984070605</v>
      </c>
      <c r="F9457" s="16">
        <f>'Monte Carlo Inputs'!$C$17*(1+$D9457)</f>
        <v>2696.5408237662455</v>
      </c>
      <c r="G9457" s="16">
        <f t="shared" ref="G9457:J9457" si="9451">F9457*(1+$D9457)</f>
        <v>2993.426542438739</v>
      </c>
      <c r="H9457" s="16">
        <f t="shared" si="9451"/>
        <v>3322.9990015361659</v>
      </c>
      <c r="I9457" s="16">
        <f t="shared" si="9451"/>
        <v>3688.8569696499703</v>
      </c>
      <c r="J9457" s="16">
        <f t="shared" si="9451"/>
        <v>4094.9954352211871</v>
      </c>
      <c r="K9457" s="16">
        <f>F9457*$E9457*(1-'Monte Carlo Inputs'!$C$11)+F9457*'Monte Carlo Inputs'!$C$12-F9457*'Monte Carlo Inputs'!$C$13-'Monte Carlo Inputs'!$C$14*(F9457-'Monte Carlo Inputs'!$C$17)</f>
        <v>1091.5461994936327</v>
      </c>
      <c r="L9457" s="16">
        <f>G9457*$E9457*(1-'Monte Carlo Inputs'!$C$11)+G9457*'Monte Carlo Inputs'!$C$12-G9457*'Monte Carlo Inputs'!$C$13-'Monte Carlo Inputs'!$C$14*(G9457-F9457)</f>
        <v>1211.7240492204826</v>
      </c>
      <c r="M9457" s="16">
        <f>H9457*$E9457*(1-'Monte Carlo Inputs'!$C$11)+H9457*'Monte Carlo Inputs'!$C$12-H9457*'Monte Carlo Inputs'!$C$13-'Monte Carlo Inputs'!$C$14*(H9457-G9457)</f>
        <v>1345.1333275132231</v>
      </c>
      <c r="N9457" s="16">
        <f>I9457*$E9457*(1-'Monte Carlo Inputs'!$C$11)+I9457*'Monte Carlo Inputs'!$C$12-I9457*'Monte Carlo Inputs'!$C$13-'Monte Carlo Inputs'!$C$14*(I9457-H9457)</f>
        <v>1493.2307978460899</v>
      </c>
      <c r="O9457" s="16">
        <f>J9457*$E9457*(1-'Monte Carlo Inputs'!$C$11)+J9457*'Monte Carlo Inputs'!$C$12-J9457*'Monte Carlo Inputs'!$C$13-'Monte Carlo Inputs'!$C$14*(J9457-I9457)</f>
        <v>1657.6336115009769</v>
      </c>
    </row>
    <row r="9458" spans="1:15">
      <c r="A9458">
        <v>9454</v>
      </c>
      <c r="B9458" s="39">
        <v>1.8946094060474263</v>
      </c>
      <c r="C9458" s="39">
        <v>0.6739338737666718</v>
      </c>
      <c r="D9458" s="29">
        <f>'Monte Carlo Inputs'!$C$6+'Monte Carlo Inputs'!$D$6*B9458</f>
        <v>0.24905074525320769</v>
      </c>
      <c r="E9458" s="29">
        <f>'Monte Carlo Inputs'!$C$7+'Monte Carlo Inputs'!$D$7*C9458</f>
        <v>0.60694319948285991</v>
      </c>
      <c r="F9458" s="16">
        <f>'Monte Carlo Inputs'!$C$17*(1+$D9458)</f>
        <v>3034.069165294567</v>
      </c>
      <c r="G9458" s="16">
        <f t="shared" ref="G9458:J9458" si="9452">F9458*(1+$D9458)</f>
        <v>3789.7063520609563</v>
      </c>
      <c r="H9458" s="16">
        <f t="shared" si="9452"/>
        <v>4733.5355433325522</v>
      </c>
      <c r="I9458" s="16">
        <f t="shared" si="9452"/>
        <v>5912.4260980820709</v>
      </c>
      <c r="J9458" s="16">
        <f t="shared" si="9452"/>
        <v>7384.9202240639252</v>
      </c>
      <c r="K9458" s="16">
        <f>F9458*$E9458*(1-'Monte Carlo Inputs'!$C$11)+F9458*'Monte Carlo Inputs'!$C$12-F9458*'Monte Carlo Inputs'!$C$13-'Monte Carlo Inputs'!$C$14*(F9458-'Monte Carlo Inputs'!$C$17)</f>
        <v>1436.6793218948576</v>
      </c>
      <c r="L9458" s="16">
        <f>G9458*$E9458*(1-'Monte Carlo Inputs'!$C$11)+G9458*'Monte Carlo Inputs'!$C$12-G9458*'Monte Carlo Inputs'!$C$13-'Monte Carlo Inputs'!$C$14*(G9458-F9458)</f>
        <v>1794.4853777026447</v>
      </c>
      <c r="M9458" s="16">
        <f>H9458*$E9458*(1-'Monte Carlo Inputs'!$C$11)+H9458*'Monte Carlo Inputs'!$C$12-H9458*'Monte Carlo Inputs'!$C$13-'Monte Carlo Inputs'!$C$14*(H9458-G9458)</f>
        <v>2241.4032983654715</v>
      </c>
      <c r="N9458" s="16">
        <f>I9458*$E9458*(1-'Monte Carlo Inputs'!$C$11)+I9458*'Monte Carlo Inputs'!$C$12-I9458*'Monte Carlo Inputs'!$C$13-'Monte Carlo Inputs'!$C$14*(I9458-H9458)</f>
        <v>2799.6264602363899</v>
      </c>
      <c r="O9458" s="16">
        <f>J9458*$E9458*(1-'Monte Carlo Inputs'!$C$11)+J9458*'Monte Carlo Inputs'!$C$12-J9458*'Monte Carlo Inputs'!$C$13-'Monte Carlo Inputs'!$C$14*(J9458-I9458)</f>
        <v>3496.8755165888624</v>
      </c>
    </row>
    <row r="9459" spans="1:15">
      <c r="A9459">
        <v>9455</v>
      </c>
      <c r="B9459" s="39">
        <v>9.8205337797782677E-2</v>
      </c>
      <c r="C9459" s="39">
        <v>1.391104169310277</v>
      </c>
      <c r="D9459" s="29">
        <f>'Monte Carlo Inputs'!$C$6+'Monte Carlo Inputs'!$D$6*B9459</f>
        <v>0.13267206053643585</v>
      </c>
      <c r="E9459" s="29">
        <f>'Monte Carlo Inputs'!$C$7+'Monte Carlo Inputs'!$D$7*C9459</f>
        <v>0.63261207366313499</v>
      </c>
      <c r="F9459" s="16">
        <f>'Monte Carlo Inputs'!$C$17*(1+$D9459)</f>
        <v>2751.3737022490564</v>
      </c>
      <c r="G9459" s="16">
        <f t="shared" ref="G9459:J9459" si="9453">F9459*(1+$D9459)</f>
        <v>3116.4041206322004</v>
      </c>
      <c r="H9459" s="16">
        <f t="shared" si="9453"/>
        <v>3529.8638767807133</v>
      </c>
      <c r="I9459" s="16">
        <f t="shared" si="9453"/>
        <v>3998.1781907263421</v>
      </c>
      <c r="J9459" s="16">
        <f t="shared" si="9453"/>
        <v>4528.6247296818447</v>
      </c>
      <c r="K9459" s="16">
        <f>F9459*$E9459*(1-'Monte Carlo Inputs'!$C$11)+F9459*'Monte Carlo Inputs'!$C$12-F9459*'Monte Carlo Inputs'!$C$13-'Monte Carlo Inputs'!$C$14*(F9459-'Monte Carlo Inputs'!$C$17)</f>
        <v>1349.2791415768252</v>
      </c>
      <c r="L9459" s="16">
        <f>G9459*$E9459*(1-'Monte Carlo Inputs'!$C$11)+G9459*'Monte Carlo Inputs'!$C$12-G9459*'Monte Carlo Inputs'!$C$13-'Monte Carlo Inputs'!$C$14*(G9459-F9459)</f>
        <v>1528.2907855286558</v>
      </c>
      <c r="M9459" s="16">
        <f>H9459*$E9459*(1-'Monte Carlo Inputs'!$C$11)+H9459*'Monte Carlo Inputs'!$C$12-H9459*'Monte Carlo Inputs'!$C$13-'Monte Carlo Inputs'!$C$14*(H9459-G9459)</f>
        <v>1731.0522731435904</v>
      </c>
      <c r="N9459" s="16">
        <f>I9459*$E9459*(1-'Monte Carlo Inputs'!$C$11)+I9459*'Monte Carlo Inputs'!$C$12-I9459*'Monte Carlo Inputs'!$C$13-'Monte Carlo Inputs'!$C$14*(I9459-H9459)</f>
        <v>1960.7145451178317</v>
      </c>
      <c r="O9459" s="16">
        <f>J9459*$E9459*(1-'Monte Carlo Inputs'!$C$11)+J9459*'Monte Carlo Inputs'!$C$12-J9459*'Monte Carlo Inputs'!$C$13-'Monte Carlo Inputs'!$C$14*(J9459-I9459)</f>
        <v>2220.8465839423748</v>
      </c>
    </row>
    <row r="9460" spans="1:15">
      <c r="A9460">
        <v>9456</v>
      </c>
      <c r="B9460" s="39">
        <v>-0.18363991771499336</v>
      </c>
      <c r="C9460" s="39">
        <v>-0.36720040604859477</v>
      </c>
      <c r="D9460" s="29">
        <f>'Monte Carlo Inputs'!$C$6+'Monte Carlo Inputs'!$D$6*B9460</f>
        <v>0.11441292791144722</v>
      </c>
      <c r="E9460" s="29">
        <f>'Monte Carlo Inputs'!$C$7+'Monte Carlo Inputs'!$D$7*C9460</f>
        <v>0.56967904479127107</v>
      </c>
      <c r="F9460" s="16">
        <f>'Monte Carlo Inputs'!$C$17*(1+$D9460)</f>
        <v>2707.0204431896968</v>
      </c>
      <c r="G9460" s="16">
        <f t="shared" ref="G9460:J9460" si="9454">F9460*(1+$D9460)</f>
        <v>3016.7385780111736</v>
      </c>
      <c r="H9460" s="16">
        <f t="shared" si="9454"/>
        <v>3361.8924714648479</v>
      </c>
      <c r="I9460" s="16">
        <f t="shared" si="9454"/>
        <v>3746.5364324485927</v>
      </c>
      <c r="J9460" s="16">
        <f t="shared" si="9454"/>
        <v>4175.1886352119436</v>
      </c>
      <c r="K9460" s="16">
        <f>F9460*$E9460*(1-'Monte Carlo Inputs'!$C$11)+F9460*'Monte Carlo Inputs'!$C$12-F9460*'Monte Carlo Inputs'!$C$13-'Monte Carlo Inputs'!$C$14*(F9460-'Monte Carlo Inputs'!$C$17)</f>
        <v>1205.6474931458124</v>
      </c>
      <c r="L9460" s="16">
        <f>G9460*$E9460*(1-'Monte Carlo Inputs'!$C$11)+G9460*'Monte Carlo Inputs'!$C$12-G9460*'Monte Carlo Inputs'!$C$13-'Monte Carlo Inputs'!$C$14*(G9460-F9460)</f>
        <v>1343.5891528657214</v>
      </c>
      <c r="M9460" s="16">
        <f>H9460*$E9460*(1-'Monte Carlo Inputs'!$C$11)+H9460*'Monte Carlo Inputs'!$C$12-H9460*'Monte Carlo Inputs'!$C$13-'Monte Carlo Inputs'!$C$14*(H9460-G9460)</f>
        <v>1497.3131217551497</v>
      </c>
      <c r="N9460" s="16">
        <f>I9460*$E9460*(1-'Monte Carlo Inputs'!$C$11)+I9460*'Monte Carlo Inputs'!$C$12-I9460*'Monte Carlo Inputs'!$C$13-'Monte Carlo Inputs'!$C$14*(I9460-H9460)</f>
        <v>1668.6251000153857</v>
      </c>
      <c r="O9460" s="16">
        <f>J9460*$E9460*(1-'Monte Carlo Inputs'!$C$11)+J9460*'Monte Carlo Inputs'!$C$12-J9460*'Monte Carlo Inputs'!$C$13-'Monte Carlo Inputs'!$C$14*(J9460-I9460)</f>
        <v>1859.5373832946771</v>
      </c>
    </row>
    <row r="9461" spans="1:15">
      <c r="A9461">
        <v>9457</v>
      </c>
      <c r="B9461" s="39">
        <v>1.0588665480952366</v>
      </c>
      <c r="C9461" s="39">
        <v>0.618981815421913</v>
      </c>
      <c r="D9461" s="29">
        <f>'Monte Carlo Inputs'!$C$6+'Monte Carlo Inputs'!$D$6*B9461</f>
        <v>0.19490777358610317</v>
      </c>
      <c r="E9461" s="29">
        <f>'Monte Carlo Inputs'!$C$7+'Monte Carlo Inputs'!$D$7*C9461</f>
        <v>0.60497636192647508</v>
      </c>
      <c r="F9461" s="16">
        <f>'Monte Carlo Inputs'!$C$17*(1+$D9461)</f>
        <v>2902.5504728180035</v>
      </c>
      <c r="G9461" s="16">
        <f t="shared" ref="G9461:J9461" si="9455">F9461*(1+$D9461)</f>
        <v>3468.2801231962517</v>
      </c>
      <c r="H9461" s="16">
        <f t="shared" si="9455"/>
        <v>4144.2748801813686</v>
      </c>
      <c r="I9461" s="16">
        <f t="shared" si="9455"/>
        <v>4952.0262702063337</v>
      </c>
      <c r="J9461" s="16">
        <f t="shared" si="9455"/>
        <v>5917.2146852721444</v>
      </c>
      <c r="K9461" s="16">
        <f>F9461*$E9461*(1-'Monte Carlo Inputs'!$C$11)+F9461*'Monte Carlo Inputs'!$C$12-F9461*'Monte Carlo Inputs'!$C$13-'Monte Carlo Inputs'!$C$14*(F9461-'Monte Carlo Inputs'!$C$17)</f>
        <v>1368.5757861916861</v>
      </c>
      <c r="L9461" s="16">
        <f>G9461*$E9461*(1-'Monte Carlo Inputs'!$C$11)+G9461*'Monte Carlo Inputs'!$C$12-G9461*'Monte Carlo Inputs'!$C$13-'Monte Carlo Inputs'!$C$14*(G9461-F9461)</f>
        <v>1635.3218456621585</v>
      </c>
      <c r="M9461" s="16">
        <f>H9461*$E9461*(1-'Monte Carlo Inputs'!$C$11)+H9461*'Monte Carlo Inputs'!$C$12-H9461*'Monte Carlo Inputs'!$C$13-'Monte Carlo Inputs'!$C$14*(H9461-G9461)</f>
        <v>1954.0587856968868</v>
      </c>
      <c r="N9461" s="16">
        <f>I9461*$E9461*(1-'Monte Carlo Inputs'!$C$11)+I9461*'Monte Carlo Inputs'!$C$12-I9461*'Monte Carlo Inputs'!$C$13-'Monte Carlo Inputs'!$C$14*(I9461-H9461)</f>
        <v>2334.9200330734311</v>
      </c>
      <c r="O9461" s="16">
        <f>J9461*$E9461*(1-'Monte Carlo Inputs'!$C$11)+J9461*'Monte Carlo Inputs'!$C$12-J9461*'Monte Carlo Inputs'!$C$13-'Monte Carlo Inputs'!$C$14*(J9461-I9461)</f>
        <v>2790.0140982213638</v>
      </c>
    </row>
    <row r="9462" spans="1:15">
      <c r="A9462">
        <v>9458</v>
      </c>
      <c r="B9462" s="39">
        <v>0.28237977933768688</v>
      </c>
      <c r="C9462" s="39">
        <v>0.19755979045487193</v>
      </c>
      <c r="D9462" s="29">
        <f>'Monte Carlo Inputs'!$C$6+'Monte Carlo Inputs'!$D$6*B9462</f>
        <v>0.14460366303260733</v>
      </c>
      <c r="E9462" s="29">
        <f>'Monte Carlo Inputs'!$C$7+'Monte Carlo Inputs'!$D$7*C9462</f>
        <v>0.58989287477859165</v>
      </c>
      <c r="F9462" s="16">
        <f>'Monte Carlo Inputs'!$C$17*(1+$D9462)</f>
        <v>2780.3567578725069</v>
      </c>
      <c r="G9462" s="16">
        <f t="shared" ref="G9462:J9462" si="9456">F9462*(1+$D9462)</f>
        <v>3182.4065295983355</v>
      </c>
      <c r="H9462" s="16">
        <f t="shared" si="9456"/>
        <v>3642.5941710371426</v>
      </c>
      <c r="I9462" s="16">
        <f t="shared" si="9456"/>
        <v>4169.3266311103371</v>
      </c>
      <c r="J9462" s="16">
        <f t="shared" si="9456"/>
        <v>4772.2265343482923</v>
      </c>
      <c r="K9462" s="16">
        <f>F9462*$E9462*(1-'Monte Carlo Inputs'!$C$11)+F9462*'Monte Carlo Inputs'!$C$12-F9462*'Monte Carlo Inputs'!$C$13-'Monte Carlo Inputs'!$C$14*(F9462-'Monte Carlo Inputs'!$C$17)</f>
        <v>1279.4046228761642</v>
      </c>
      <c r="L9462" s="16">
        <f>G9462*$E9462*(1-'Monte Carlo Inputs'!$C$11)+G9462*'Monte Carlo Inputs'!$C$12-G9462*'Monte Carlo Inputs'!$C$13-'Monte Carlo Inputs'!$C$14*(G9462-F9462)</f>
        <v>1464.4112178449093</v>
      </c>
      <c r="M9462" s="16">
        <f>H9462*$E9462*(1-'Monte Carlo Inputs'!$C$11)+H9462*'Monte Carlo Inputs'!$C$12-H9462*'Monte Carlo Inputs'!$C$13-'Monte Carlo Inputs'!$C$14*(H9462-G9462)</f>
        <v>1676.1704441313243</v>
      </c>
      <c r="N9462" s="16">
        <f>I9462*$E9462*(1-'Monte Carlo Inputs'!$C$11)+I9462*'Monte Carlo Inputs'!$C$12-I9462*'Monte Carlo Inputs'!$C$13-'Monte Carlo Inputs'!$C$14*(I9462-H9462)</f>
        <v>1918.5508302197061</v>
      </c>
      <c r="O9462" s="16">
        <f>J9462*$E9462*(1-'Monte Carlo Inputs'!$C$11)+J9462*'Monte Carlo Inputs'!$C$12-J9462*'Monte Carlo Inputs'!$C$13-'Monte Carlo Inputs'!$C$14*(J9462-I9462)</f>
        <v>2195.9803079837257</v>
      </c>
    </row>
    <row r="9463" spans="1:15">
      <c r="A9463">
        <v>9459</v>
      </c>
      <c r="B9463" s="39">
        <v>0.10252735595094709</v>
      </c>
      <c r="C9463" s="39">
        <v>-0.25496159537976798</v>
      </c>
      <c r="D9463" s="29">
        <f>'Monte Carlo Inputs'!$C$6+'Monte Carlo Inputs'!$D$6*B9463</f>
        <v>0.132952059227642</v>
      </c>
      <c r="E9463" s="29">
        <f>'Monte Carlo Inputs'!$C$7+'Monte Carlo Inputs'!$D$7*C9463</f>
        <v>0.57369628299411379</v>
      </c>
      <c r="F9463" s="16">
        <f>'Monte Carlo Inputs'!$C$17*(1+$D9463)</f>
        <v>2752.0538470698657</v>
      </c>
      <c r="G9463" s="16">
        <f t="shared" ref="G9463:J9463" si="9457">F9463*(1+$D9463)</f>
        <v>3117.9450731431589</v>
      </c>
      <c r="H9463" s="16">
        <f t="shared" si="9457"/>
        <v>3532.482291176223</v>
      </c>
      <c r="I9463" s="16">
        <f t="shared" si="9457"/>
        <v>4002.1330859732811</v>
      </c>
      <c r="J9463" s="16">
        <f t="shared" si="9457"/>
        <v>4534.2249210565069</v>
      </c>
      <c r="K9463" s="16">
        <f>F9463*$E9463*(1-'Monte Carlo Inputs'!$C$11)+F9463*'Monte Carlo Inputs'!$C$12-F9463*'Monte Carlo Inputs'!$C$13-'Monte Carlo Inputs'!$C$14*(F9463-'Monte Carlo Inputs'!$C$17)</f>
        <v>1234.2487027668517</v>
      </c>
      <c r="L9463" s="16">
        <f>G9463*$E9463*(1-'Monte Carlo Inputs'!$C$11)+G9463*'Monte Carlo Inputs'!$C$12-G9463*'Monte Carlo Inputs'!$C$13-'Monte Carlo Inputs'!$C$14*(G9463-F9463)</f>
        <v>1398.3446093987504</v>
      </c>
      <c r="M9463" s="16">
        <f>H9463*$E9463*(1-'Monte Carlo Inputs'!$C$11)+H9463*'Monte Carlo Inputs'!$C$12-H9463*'Monte Carlo Inputs'!$C$13-'Monte Carlo Inputs'!$C$14*(H9463-G9463)</f>
        <v>1584.2574047281871</v>
      </c>
      <c r="N9463" s="16">
        <f>I9463*$E9463*(1-'Monte Carlo Inputs'!$C$11)+I9463*'Monte Carlo Inputs'!$C$12-I9463*'Monte Carlo Inputs'!$C$13-'Monte Carlo Inputs'!$C$14*(I9463-H9463)</f>
        <v>1794.88768903344</v>
      </c>
      <c r="O9463" s="16">
        <f>J9463*$E9463*(1-'Monte Carlo Inputs'!$C$11)+J9463*'Monte Carlo Inputs'!$C$12-J9463*'Monte Carlo Inputs'!$C$13-'Monte Carlo Inputs'!$C$14*(J9463-I9463)</f>
        <v>2033.5217033727793</v>
      </c>
    </row>
    <row r="9464" spans="1:15">
      <c r="A9464">
        <v>9460</v>
      </c>
      <c r="B9464" s="39">
        <v>1.048418750841219</v>
      </c>
      <c r="C9464" s="39">
        <v>1.5662371374825474</v>
      </c>
      <c r="D9464" s="29">
        <f>'Monte Carlo Inputs'!$C$6+'Monte Carlo Inputs'!$D$6*B9464</f>
        <v>0.19423092090908001</v>
      </c>
      <c r="E9464" s="29">
        <f>'Monte Carlo Inputs'!$C$7+'Monte Carlo Inputs'!$D$7*C9464</f>
        <v>0.63888041209372304</v>
      </c>
      <c r="F9464" s="16">
        <f>'Monte Carlo Inputs'!$C$17*(1+$D9464)</f>
        <v>2900.9063299802465</v>
      </c>
      <c r="G9464" s="16">
        <f t="shared" ref="G9464:J9464" si="9458">F9464*(1+$D9464)</f>
        <v>3464.3520379232891</v>
      </c>
      <c r="H9464" s="16">
        <f t="shared" si="9458"/>
        <v>4137.2363246023779</v>
      </c>
      <c r="I9464" s="16">
        <f t="shared" si="9458"/>
        <v>4940.8155459483951</v>
      </c>
      <c r="J9464" s="16">
        <f t="shared" si="9458"/>
        <v>5900.4746994798506</v>
      </c>
      <c r="K9464" s="16">
        <f>F9464*$E9464*(1-'Monte Carlo Inputs'!$C$11)+F9464*'Monte Carlo Inputs'!$C$12-F9464*'Monte Carlo Inputs'!$C$13-'Monte Carlo Inputs'!$C$14*(F9464-'Monte Carlo Inputs'!$C$17)</f>
        <v>1437.7624645684616</v>
      </c>
      <c r="L9464" s="16">
        <f>G9464*$E9464*(1-'Monte Carlo Inputs'!$C$11)+G9464*'Monte Carlo Inputs'!$C$12-G9464*'Monte Carlo Inputs'!$C$13-'Monte Carlo Inputs'!$C$14*(G9464-F9464)</f>
        <v>1717.0203921101024</v>
      </c>
      <c r="M9464" s="16">
        <f>H9464*$E9464*(1-'Monte Carlo Inputs'!$C$11)+H9464*'Monte Carlo Inputs'!$C$12-H9464*'Monte Carlo Inputs'!$C$13-'Monte Carlo Inputs'!$C$14*(H9464-G9464)</f>
        <v>2050.5188440893176</v>
      </c>
      <c r="N9464" s="16">
        <f>I9464*$E9464*(1-'Monte Carlo Inputs'!$C$11)+I9464*'Monte Carlo Inputs'!$C$12-I9464*'Monte Carlo Inputs'!$C$13-'Monte Carlo Inputs'!$C$14*(I9464-H9464)</f>
        <v>2448.793007518208</v>
      </c>
      <c r="O9464" s="16">
        <f>J9464*$E9464*(1-'Monte Carlo Inputs'!$C$11)+J9464*'Monte Carlo Inputs'!$C$12-J9464*'Monte Carlo Inputs'!$C$13-'Monte Carlo Inputs'!$C$14*(J9464-I9464)</f>
        <v>2924.424328484185</v>
      </c>
    </row>
    <row r="9465" spans="1:15">
      <c r="A9465">
        <v>9461</v>
      </c>
      <c r="B9465" s="39">
        <v>-1.7355717183581849</v>
      </c>
      <c r="C9465" s="39">
        <v>-1.2688495956759742</v>
      </c>
      <c r="D9465" s="29">
        <f>'Monte Carlo Inputs'!$C$6+'Monte Carlo Inputs'!$D$6*B9465</f>
        <v>1.3872194943185756E-2</v>
      </c>
      <c r="E9465" s="29">
        <f>'Monte Carlo Inputs'!$C$7+'Monte Carlo Inputs'!$D$7*C9465</f>
        <v>0.5374073239083681</v>
      </c>
      <c r="F9465" s="16">
        <f>'Monte Carlo Inputs'!$C$17*(1+$D9465)</f>
        <v>2462.7969487364926</v>
      </c>
      <c r="G9465" s="16">
        <f t="shared" ref="G9465:J9465" si="9459">F9465*(1+$D9465)</f>
        <v>2496.9613481148481</v>
      </c>
      <c r="H9465" s="16">
        <f t="shared" si="9459"/>
        <v>2531.5996827014969</v>
      </c>
      <c r="I9465" s="16">
        <f t="shared" si="9459"/>
        <v>2566.7185270180394</v>
      </c>
      <c r="J9465" s="16">
        <f t="shared" si="9459"/>
        <v>2602.3245467891202</v>
      </c>
      <c r="K9465" s="16">
        <f>F9465*$E9465*(1-'Monte Carlo Inputs'!$C$11)+F9465*'Monte Carlo Inputs'!$C$12-F9465*'Monte Carlo Inputs'!$C$13-'Monte Carlo Inputs'!$C$14*(F9465-'Monte Carlo Inputs'!$C$17)</f>
        <v>1036.6470886756053</v>
      </c>
      <c r="L9465" s="16">
        <f>G9465*$E9465*(1-'Monte Carlo Inputs'!$C$11)+G9465*'Monte Carlo Inputs'!$C$12-G9465*'Monte Carlo Inputs'!$C$13-'Monte Carlo Inputs'!$C$14*(G9465-F9465)</f>
        <v>1051.0276591769994</v>
      </c>
      <c r="M9465" s="16">
        <f>H9465*$E9465*(1-'Monte Carlo Inputs'!$C$11)+H9465*'Monte Carlo Inputs'!$C$12-H9465*'Monte Carlo Inputs'!$C$13-'Monte Carlo Inputs'!$C$14*(H9465-G9465)</f>
        <v>1065.6077197557829</v>
      </c>
      <c r="N9465" s="16">
        <f>I9465*$E9465*(1-'Monte Carlo Inputs'!$C$11)+I9465*'Monte Carlo Inputs'!$C$12-I9465*'Monte Carlo Inputs'!$C$13-'Monte Carlo Inputs'!$C$14*(I9465-H9465)</f>
        <v>1080.3900377771986</v>
      </c>
      <c r="O9465" s="16">
        <f>J9465*$E9465*(1-'Monte Carlo Inputs'!$C$11)+J9465*'Monte Carlo Inputs'!$C$12-J9465*'Monte Carlo Inputs'!$C$13-'Monte Carlo Inputs'!$C$14*(J9465-I9465)</f>
        <v>1095.3774189959197</v>
      </c>
    </row>
    <row r="9466" spans="1:15">
      <c r="A9466">
        <v>9462</v>
      </c>
      <c r="B9466" s="39">
        <v>-0.15065897324615796</v>
      </c>
      <c r="C9466" s="39">
        <v>-4.6096471117396225E-2</v>
      </c>
      <c r="D9466" s="29">
        <f>'Monte Carlo Inputs'!$C$6+'Monte Carlo Inputs'!$D$6*B9466</f>
        <v>0.11654957356140941</v>
      </c>
      <c r="E9466" s="29">
        <f>'Monte Carlo Inputs'!$C$7+'Monte Carlo Inputs'!$D$7*C9466</f>
        <v>0.5811719587557187</v>
      </c>
      <c r="F9466" s="16">
        <f>'Monte Carlo Inputs'!$C$17*(1+$D9466)</f>
        <v>2712.2105691380202</v>
      </c>
      <c r="G9466" s="16">
        <f t="shared" ref="G9466:J9466" si="9460">F9466*(1+$D9466)</f>
        <v>3028.3175543798043</v>
      </c>
      <c r="H9466" s="16">
        <f t="shared" si="9460"/>
        <v>3381.2666739513011</v>
      </c>
      <c r="I9466" s="16">
        <f t="shared" si="9460"/>
        <v>3775.3518628977308</v>
      </c>
      <c r="J9466" s="16">
        <f t="shared" si="9460"/>
        <v>4215.3675125627342</v>
      </c>
      <c r="K9466" s="16">
        <f>F9466*$E9466*(1-'Monte Carlo Inputs'!$C$11)+F9466*'Monte Carlo Inputs'!$C$12-F9466*'Monte Carlo Inputs'!$C$13-'Monte Carlo Inputs'!$C$14*(F9466-'Monte Carlo Inputs'!$C$17)</f>
        <v>1230.2177217072822</v>
      </c>
      <c r="L9466" s="16">
        <f>G9466*$E9466*(1-'Monte Carlo Inputs'!$C$11)+G9466*'Monte Carlo Inputs'!$C$12-G9466*'Monte Carlo Inputs'!$C$13-'Monte Carlo Inputs'!$C$14*(G9466-F9466)</f>
        <v>1373.5990725599545</v>
      </c>
      <c r="M9466" s="16">
        <f>H9466*$E9466*(1-'Monte Carlo Inputs'!$C$11)+H9466*'Monte Carlo Inputs'!$C$12-H9466*'Monte Carlo Inputs'!$C$13-'Monte Carlo Inputs'!$C$14*(H9466-G9466)</f>
        <v>1533.6914587111648</v>
      </c>
      <c r="N9466" s="16">
        <f>I9466*$E9466*(1-'Monte Carlo Inputs'!$C$11)+I9466*'Monte Carlo Inputs'!$C$12-I9466*'Monte Carlo Inputs'!$C$13-'Monte Carlo Inputs'!$C$14*(I9466-H9466)</f>
        <v>1712.4425441987273</v>
      </c>
      <c r="O9466" s="16">
        <f>J9466*$E9466*(1-'Monte Carlo Inputs'!$C$11)+J9466*'Monte Carlo Inputs'!$C$12-J9466*'Monte Carlo Inputs'!$C$13-'Monte Carlo Inputs'!$C$14*(J9466-I9466)</f>
        <v>1912.0269924735039</v>
      </c>
    </row>
    <row r="9467" spans="1:15">
      <c r="A9467">
        <v>9463</v>
      </c>
      <c r="B9467" s="39">
        <v>0.37777709137630622</v>
      </c>
      <c r="C9467" s="39">
        <v>0.24657044515116949</v>
      </c>
      <c r="D9467" s="29">
        <f>'Monte Carlo Inputs'!$C$6+'Monte Carlo Inputs'!$D$6*B9467</f>
        <v>0.1507839060507539</v>
      </c>
      <c r="E9467" s="29">
        <f>'Monte Carlo Inputs'!$C$7+'Monte Carlo Inputs'!$D$7*C9467</f>
        <v>0.59164705832008735</v>
      </c>
      <c r="F9467" s="16">
        <f>'Monte Carlo Inputs'!$C$17*(1+$D9467)</f>
        <v>2795.3691861878865</v>
      </c>
      <c r="G9467" s="16">
        <f t="shared" ref="G9467:J9467" si="9461">F9467*(1+$D9467)</f>
        <v>3216.865870935213</v>
      </c>
      <c r="H9467" s="16">
        <f t="shared" si="9461"/>
        <v>3701.9174721961849</v>
      </c>
      <c r="I9467" s="16">
        <f t="shared" si="9461"/>
        <v>4260.1070485314585</v>
      </c>
      <c r="J9467" s="16">
        <f t="shared" si="9461"/>
        <v>4902.4626295033804</v>
      </c>
      <c r="K9467" s="16">
        <f>F9467*$E9467*(1-'Monte Carlo Inputs'!$C$11)+F9467*'Monte Carlo Inputs'!$C$12-F9467*'Monte Carlo Inputs'!$C$13-'Monte Carlo Inputs'!$C$14*(F9467-'Monte Carlo Inputs'!$C$17)</f>
        <v>1290.021848769017</v>
      </c>
      <c r="L9467" s="16">
        <f>G9467*$E9467*(1-'Monte Carlo Inputs'!$C$11)+G9467*'Monte Carlo Inputs'!$C$12-G9467*'Monte Carlo Inputs'!$C$13-'Monte Carlo Inputs'!$C$14*(G9467-F9467)</f>
        <v>1484.536382017224</v>
      </c>
      <c r="M9467" s="16">
        <f>H9467*$E9467*(1-'Monte Carlo Inputs'!$C$11)+H9467*'Monte Carlo Inputs'!$C$12-H9467*'Monte Carlo Inputs'!$C$13-'Monte Carlo Inputs'!$C$14*(H9467-G9467)</f>
        <v>1708.3805763722355</v>
      </c>
      <c r="N9467" s="16">
        <f>I9467*$E9467*(1-'Monte Carlo Inputs'!$C$11)+I9467*'Monte Carlo Inputs'!$C$12-I9467*'Monte Carlo Inputs'!$C$13-'Monte Carlo Inputs'!$C$14*(I9467-H9467)</f>
        <v>1965.9768726988791</v>
      </c>
      <c r="O9467" s="16">
        <f>J9467*$E9467*(1-'Monte Carlo Inputs'!$C$11)+J9467*'Monte Carlo Inputs'!$C$12-J9467*'Monte Carlo Inputs'!$C$13-'Monte Carlo Inputs'!$C$14*(J9467-I9467)</f>
        <v>2262.414544769862</v>
      </c>
    </row>
    <row r="9468" spans="1:15">
      <c r="A9468">
        <v>9464</v>
      </c>
      <c r="B9468" s="39">
        <v>-0.66116676336393965</v>
      </c>
      <c r="C9468" s="39">
        <v>1.7891105608339859</v>
      </c>
      <c r="D9468" s="29">
        <f>'Monte Carlo Inputs'!$C$6+'Monte Carlo Inputs'!$D$6*B9468</f>
        <v>8.3476710834337914E-2</v>
      </c>
      <c r="E9468" s="29">
        <f>'Monte Carlo Inputs'!$C$7+'Monte Carlo Inputs'!$D$7*C9468</f>
        <v>0.64685747123530235</v>
      </c>
      <c r="F9468" s="16">
        <f>'Monte Carlo Inputs'!$C$17*(1+$D9468)</f>
        <v>2631.8732782876905</v>
      </c>
      <c r="G9468" s="16">
        <f t="shared" ref="G9468:J9468" si="9462">F9468*(1+$D9468)</f>
        <v>2851.5734028919333</v>
      </c>
      <c r="H9468" s="16">
        <f t="shared" si="9462"/>
        <v>3089.6133712680321</v>
      </c>
      <c r="I9468" s="16">
        <f t="shared" si="9462"/>
        <v>3347.5241332512778</v>
      </c>
      <c r="J9468" s="16">
        <f t="shared" si="9462"/>
        <v>3626.9644373336623</v>
      </c>
      <c r="K9468" s="16">
        <f>F9468*$E9468*(1-'Monte Carlo Inputs'!$C$11)+F9468*'Monte Carlo Inputs'!$C$12-F9468*'Monte Carlo Inputs'!$C$13-'Monte Carlo Inputs'!$C$14*(F9468-'Monte Carlo Inputs'!$C$17)</f>
        <v>1315.5856484775466</v>
      </c>
      <c r="L9468" s="16">
        <f>G9468*$E9468*(1-'Monte Carlo Inputs'!$C$11)+G9468*'Monte Carlo Inputs'!$C$12-G9468*'Monte Carlo Inputs'!$C$13-'Monte Carlo Inputs'!$C$14*(G9468-F9468)</f>
        <v>1425.4064112333115</v>
      </c>
      <c r="M9468" s="16">
        <f>H9468*$E9468*(1-'Monte Carlo Inputs'!$C$11)+H9468*'Monte Carlo Inputs'!$C$12-H9468*'Monte Carlo Inputs'!$C$13-'Monte Carlo Inputs'!$C$14*(H9468-G9468)</f>
        <v>1544.3946500452462</v>
      </c>
      <c r="N9468" s="16">
        <f>I9468*$E9468*(1-'Monte Carlo Inputs'!$C$11)+I9468*'Monte Carlo Inputs'!$C$12-I9468*'Monte Carlo Inputs'!$C$13-'Monte Carlo Inputs'!$C$14*(I9468-H9468)</f>
        <v>1673.3156356611714</v>
      </c>
      <c r="O9468" s="16">
        <f>J9468*$E9468*(1-'Monte Carlo Inputs'!$C$11)+J9468*'Monte Carlo Inputs'!$C$12-J9468*'Monte Carlo Inputs'!$C$13-'Monte Carlo Inputs'!$C$14*(J9468-I9468)</f>
        <v>1812.9985211138357</v>
      </c>
    </row>
    <row r="9469" spans="1:15">
      <c r="A9469">
        <v>9465</v>
      </c>
      <c r="B9469" s="39">
        <v>-1.2667178432873665</v>
      </c>
      <c r="C9469" s="39">
        <v>0.2178143811376563</v>
      </c>
      <c r="D9469" s="29">
        <f>'Monte Carlo Inputs'!$C$6+'Monte Carlo Inputs'!$D$6*B9469</f>
        <v>4.4246540152874256E-2</v>
      </c>
      <c r="E9469" s="29">
        <f>'Monte Carlo Inputs'!$C$7+'Monte Carlo Inputs'!$D$7*C9469</f>
        <v>0.59061782468664004</v>
      </c>
      <c r="F9469" s="16">
        <f>'Monte Carlo Inputs'!$C$17*(1+$D9469)</f>
        <v>2536.5792706853472</v>
      </c>
      <c r="G9469" s="16">
        <f t="shared" ref="G9469:J9469" si="9463">F9469*(1+$D9469)</f>
        <v>2648.8141272366747</v>
      </c>
      <c r="H9469" s="16">
        <f t="shared" si="9463"/>
        <v>2766.0149878749526</v>
      </c>
      <c r="I9469" s="16">
        <f t="shared" si="9463"/>
        <v>2888.4015810994138</v>
      </c>
      <c r="J9469" s="16">
        <f t="shared" si="9463"/>
        <v>3016.2033576351541</v>
      </c>
      <c r="K9469" s="16">
        <f>F9469*$E9469*(1-'Monte Carlo Inputs'!$C$11)+F9469*'Monte Carlo Inputs'!$C$12-F9469*'Monte Carlo Inputs'!$C$13-'Monte Carlo Inputs'!$C$14*(F9469-'Monte Carlo Inputs'!$C$17)</f>
        <v>1164.9665727525432</v>
      </c>
      <c r="L9469" s="16">
        <f>G9469*$E9469*(1-'Monte Carlo Inputs'!$C$11)+G9469*'Monte Carlo Inputs'!$C$12-G9469*'Monte Carlo Inputs'!$C$13-'Monte Carlo Inputs'!$C$14*(G9469-F9469)</f>
        <v>1216.5123129905949</v>
      </c>
      <c r="M9469" s="16">
        <f>H9469*$E9469*(1-'Monte Carlo Inputs'!$C$11)+H9469*'Monte Carlo Inputs'!$C$12-H9469*'Monte Carlo Inputs'!$C$13-'Monte Carlo Inputs'!$C$14*(H9469-G9469)</f>
        <v>1270.338773893799</v>
      </c>
      <c r="N9469" s="16">
        <f>I9469*$E9469*(1-'Monte Carlo Inputs'!$C$11)+I9469*'Monte Carlo Inputs'!$C$12-I9469*'Monte Carlo Inputs'!$C$13-'Monte Carlo Inputs'!$C$14*(I9469-H9469)</f>
        <v>1326.5468694606443</v>
      </c>
      <c r="O9469" s="16">
        <f>J9469*$E9469*(1-'Monte Carlo Inputs'!$C$11)+J9469*'Monte Carlo Inputs'!$C$12-J9469*'Monte Carlo Inputs'!$C$13-'Monte Carlo Inputs'!$C$14*(J9469-I9469)</f>
        <v>1385.2419787849039</v>
      </c>
    </row>
    <row r="9470" spans="1:15">
      <c r="A9470">
        <v>9466</v>
      </c>
      <c r="B9470" s="39">
        <v>-0.41631955198631021</v>
      </c>
      <c r="C9470" s="39">
        <v>-0.80614486121113793</v>
      </c>
      <c r="D9470" s="29">
        <f>'Monte Carlo Inputs'!$C$6+'Monte Carlo Inputs'!$D$6*B9470</f>
        <v>9.933895303269949E-2</v>
      </c>
      <c r="E9470" s="29">
        <f>'Monte Carlo Inputs'!$C$7+'Monte Carlo Inputs'!$D$7*C9470</f>
        <v>0.55396839689953659</v>
      </c>
      <c r="F9470" s="16">
        <f>'Monte Carlo Inputs'!$C$17*(1+$D9470)</f>
        <v>2670.4042508117309</v>
      </c>
      <c r="G9470" s="16">
        <f t="shared" ref="G9470:J9470" si="9464">F9470*(1+$D9470)</f>
        <v>2935.6794132614386</v>
      </c>
      <c r="H9470" s="16">
        <f t="shared" si="9464"/>
        <v>3227.3067326144796</v>
      </c>
      <c r="I9470" s="16">
        <f t="shared" si="9464"/>
        <v>3547.9040045477846</v>
      </c>
      <c r="J9470" s="16">
        <f t="shared" si="9464"/>
        <v>3900.3490738200835</v>
      </c>
      <c r="K9470" s="16">
        <f>F9470*$E9470*(1-'Monte Carlo Inputs'!$C$11)+F9470*'Monte Carlo Inputs'!$C$12-F9470*'Monte Carlo Inputs'!$C$13-'Monte Carlo Inputs'!$C$14*(F9470-'Monte Carlo Inputs'!$C$17)</f>
        <v>1158.9354669101058</v>
      </c>
      <c r="L9470" s="16">
        <f>G9470*$E9470*(1-'Monte Carlo Inputs'!$C$11)+G9470*'Monte Carlo Inputs'!$C$12-G9470*'Monte Carlo Inputs'!$C$13-'Monte Carlo Inputs'!$C$14*(G9470-F9470)</f>
        <v>1274.0629028254186</v>
      </c>
      <c r="M9470" s="16">
        <f>H9470*$E9470*(1-'Monte Carlo Inputs'!$C$11)+H9470*'Monte Carlo Inputs'!$C$12-H9470*'Monte Carlo Inputs'!$C$13-'Monte Carlo Inputs'!$C$14*(H9470-G9470)</f>
        <v>1400.6269776898976</v>
      </c>
      <c r="N9470" s="16">
        <f>I9470*$E9470*(1-'Monte Carlo Inputs'!$C$11)+I9470*'Monte Carlo Inputs'!$C$12-I9470*'Monte Carlo Inputs'!$C$13-'Monte Carlo Inputs'!$C$14*(I9470-H9470)</f>
        <v>1539.7637952429664</v>
      </c>
      <c r="O9470" s="16">
        <f>J9470*$E9470*(1-'Monte Carlo Inputs'!$C$11)+J9470*'Monte Carlo Inputs'!$C$12-J9470*'Monte Carlo Inputs'!$C$13-'Monte Carlo Inputs'!$C$14*(J9470-I9470)</f>
        <v>1692.7223185800585</v>
      </c>
    </row>
    <row r="9471" spans="1:15">
      <c r="A9471">
        <v>9467</v>
      </c>
      <c r="B9471" s="39">
        <v>-0.98918610266874918</v>
      </c>
      <c r="C9471" s="39">
        <v>-0.85432698550508757</v>
      </c>
      <c r="D9471" s="29">
        <f>'Monte Carlo Inputs'!$C$6+'Monte Carlo Inputs'!$D$6*B9471</f>
        <v>6.2226224963887758E-2</v>
      </c>
      <c r="E9471" s="29">
        <f>'Monte Carlo Inputs'!$C$7+'Monte Carlo Inputs'!$D$7*C9471</f>
        <v>0.55224386801995951</v>
      </c>
      <c r="F9471" s="16">
        <f>'Monte Carlo Inputs'!$C$17*(1+$D9471)</f>
        <v>2580.2537230597804</v>
      </c>
      <c r="G9471" s="16">
        <f t="shared" ref="G9471:J9471" si="9465">F9471*(1+$D9471)</f>
        <v>2740.8131716948074</v>
      </c>
      <c r="H9471" s="16">
        <f t="shared" si="9465"/>
        <v>2911.3636287006752</v>
      </c>
      <c r="I9471" s="16">
        <f t="shared" si="9465"/>
        <v>3092.5267968118842</v>
      </c>
      <c r="J9471" s="16">
        <f t="shared" si="9465"/>
        <v>3284.963064977152</v>
      </c>
      <c r="K9471" s="16">
        <f>F9471*$E9471*(1-'Monte Carlo Inputs'!$C$11)+F9471*'Monte Carlo Inputs'!$C$12-F9471*'Monte Carlo Inputs'!$C$13-'Monte Carlo Inputs'!$C$14*(F9471-'Monte Carlo Inputs'!$C$17)</f>
        <v>1115.2698300973077</v>
      </c>
      <c r="L9471" s="16">
        <f>G9471*$E9471*(1-'Monte Carlo Inputs'!$C$11)+G9471*'Monte Carlo Inputs'!$C$12-G9471*'Monte Carlo Inputs'!$C$13-'Monte Carlo Inputs'!$C$14*(G9471-F9471)</f>
        <v>1184.6688614403795</v>
      </c>
      <c r="M9471" s="16">
        <f>H9471*$E9471*(1-'Monte Carlo Inputs'!$C$11)+H9471*'Monte Carlo Inputs'!$C$12-H9471*'Monte Carlo Inputs'!$C$13-'Monte Carlo Inputs'!$C$14*(H9471-G9471)</f>
        <v>1258.3863325200814</v>
      </c>
      <c r="N9471" s="16">
        <f>I9471*$E9471*(1-'Monte Carlo Inputs'!$C$11)+I9471*'Monte Carlo Inputs'!$C$12-I9471*'Monte Carlo Inputs'!$C$13-'Monte Carlo Inputs'!$C$14*(I9471-H9471)</f>
        <v>1336.6909635389577</v>
      </c>
      <c r="O9471" s="16">
        <f>J9471*$E9471*(1-'Monte Carlo Inputs'!$C$11)+J9471*'Monte Carlo Inputs'!$C$12-J9471*'Monte Carlo Inputs'!$C$13-'Monte Carlo Inputs'!$C$14*(J9471-I9471)</f>
        <v>1419.8681961433288</v>
      </c>
    </row>
    <row r="9472" spans="1:15">
      <c r="A9472">
        <v>9468</v>
      </c>
      <c r="B9472" s="39">
        <v>0.24964070414014855</v>
      </c>
      <c r="C9472" s="39">
        <v>0.53512111676054597</v>
      </c>
      <c r="D9472" s="29">
        <f>'Monte Carlo Inputs'!$C$6+'Monte Carlo Inputs'!$D$6*B9472</f>
        <v>0.14248268670123804</v>
      </c>
      <c r="E9472" s="29">
        <f>'Monte Carlo Inputs'!$C$7+'Monte Carlo Inputs'!$D$7*C9472</f>
        <v>0.60197482974369421</v>
      </c>
      <c r="F9472" s="16">
        <f>'Monte Carlo Inputs'!$C$17*(1+$D9472)</f>
        <v>2775.2046942659777</v>
      </c>
      <c r="G9472" s="16">
        <f t="shared" ref="G9472:J9472" si="9466">F9472*(1+$D9472)</f>
        <v>3170.6233152508821</v>
      </c>
      <c r="H9472" s="16">
        <f t="shared" si="9466"/>
        <v>3622.3822437254144</v>
      </c>
      <c r="I9472" s="16">
        <f t="shared" si="9466"/>
        <v>4138.5089980702705</v>
      </c>
      <c r="J9472" s="16">
        <f t="shared" si="9466"/>
        <v>4728.1748790525717</v>
      </c>
      <c r="K9472" s="16">
        <f>F9472*$E9472*(1-'Monte Carlo Inputs'!$C$11)+F9472*'Monte Carlo Inputs'!$C$12-F9472*'Monte Carlo Inputs'!$C$13-'Monte Carlo Inputs'!$C$14*(F9472-'Monte Carlo Inputs'!$C$17)</f>
        <v>1300.817374059272</v>
      </c>
      <c r="L9472" s="16">
        <f>G9472*$E9472*(1-'Monte Carlo Inputs'!$C$11)+G9472*'Monte Carlo Inputs'!$C$12-G9472*'Monte Carlo Inputs'!$C$13-'Monte Carlo Inputs'!$C$14*(G9472-F9472)</f>
        <v>1486.1613284228861</v>
      </c>
      <c r="M9472" s="16">
        <f>H9472*$E9472*(1-'Monte Carlo Inputs'!$C$11)+H9472*'Monte Carlo Inputs'!$C$12-H9472*'Monte Carlo Inputs'!$C$13-'Monte Carlo Inputs'!$C$14*(H9472-G9472)</f>
        <v>1697.91358736806</v>
      </c>
      <c r="N9472" s="16">
        <f>I9472*$E9472*(1-'Monte Carlo Inputs'!$C$11)+I9472*'Monte Carlo Inputs'!$C$12-I9472*'Monte Carlo Inputs'!$C$13-'Monte Carlo Inputs'!$C$14*(I9472-H9472)</f>
        <v>1939.8368770827988</v>
      </c>
      <c r="O9472" s="16">
        <f>J9472*$E9472*(1-'Monte Carlo Inputs'!$C$11)+J9472*'Monte Carlo Inputs'!$C$12-J9472*'Monte Carlo Inputs'!$C$13-'Monte Carlo Inputs'!$C$14*(J9472-I9472)</f>
        <v>2216.2300470916957</v>
      </c>
    </row>
    <row r="9473" spans="1:15">
      <c r="A9473">
        <v>9469</v>
      </c>
      <c r="B9473" s="39">
        <v>-0.13633321164689222</v>
      </c>
      <c r="C9473" s="39">
        <v>-1.1382151308374917</v>
      </c>
      <c r="D9473" s="29">
        <f>'Monte Carlo Inputs'!$C$6+'Monte Carlo Inputs'!$D$6*B9473</f>
        <v>0.11747765723810306</v>
      </c>
      <c r="E9473" s="29">
        <f>'Monte Carlo Inputs'!$C$7+'Monte Carlo Inputs'!$D$7*C9473</f>
        <v>0.54208297718400311</v>
      </c>
      <c r="F9473" s="16">
        <f>'Monte Carlo Inputs'!$C$17*(1+$D9473)</f>
        <v>2714.4649771970767</v>
      </c>
      <c r="G9473" s="16">
        <f t="shared" ref="G9473:J9473" si="9467">F9473*(1+$D9473)</f>
        <v>3033.3539633730702</v>
      </c>
      <c r="H9473" s="16">
        <f t="shared" si="9467"/>
        <v>3389.7052805640533</v>
      </c>
      <c r="I9473" s="16">
        <f t="shared" si="9467"/>
        <v>3787.9199156523455</v>
      </c>
      <c r="J9473" s="16">
        <f t="shared" si="9467"/>
        <v>4232.915873148736</v>
      </c>
      <c r="K9473" s="16">
        <f>F9473*$E9473*(1-'Monte Carlo Inputs'!$C$11)+F9473*'Monte Carlo Inputs'!$C$12-F9473*'Monte Carlo Inputs'!$C$13-'Monte Carlo Inputs'!$C$14*(F9473-'Monte Carlo Inputs'!$C$17)</f>
        <v>1155.7721966627532</v>
      </c>
      <c r="L9473" s="16">
        <f>G9473*$E9473*(1-'Monte Carlo Inputs'!$C$11)+G9473*'Monte Carlo Inputs'!$C$12-G9473*'Monte Carlo Inputs'!$C$13-'Monte Carlo Inputs'!$C$14*(G9473-F9473)</f>
        <v>1291.5496066276298</v>
      </c>
      <c r="M9473" s="16">
        <f>H9473*$E9473*(1-'Monte Carlo Inputs'!$C$11)+H9473*'Monte Carlo Inputs'!$C$12-H9473*'Monte Carlo Inputs'!$C$13-'Monte Carlo Inputs'!$C$14*(H9473-G9473)</f>
        <v>1443.2778286210373</v>
      </c>
      <c r="N9473" s="16">
        <f>I9473*$E9473*(1-'Monte Carlo Inputs'!$C$11)+I9473*'Monte Carlo Inputs'!$C$12-I9473*'Monte Carlo Inputs'!$C$13-'Monte Carlo Inputs'!$C$14*(I9473-H9473)</f>
        <v>1612.8307266711333</v>
      </c>
      <c r="O9473" s="16">
        <f>J9473*$E9473*(1-'Monte Carlo Inputs'!$C$11)+J9473*'Monte Carlo Inputs'!$C$12-J9473*'Monte Carlo Inputs'!$C$13-'Monte Carlo Inputs'!$C$14*(J9473-I9473)</f>
        <v>1802.302301962085</v>
      </c>
    </row>
    <row r="9474" spans="1:15">
      <c r="A9474">
        <v>9470</v>
      </c>
      <c r="B9474" s="39">
        <v>-0.75678775592883252</v>
      </c>
      <c r="C9474" s="39">
        <v>-1.9562165896646888</v>
      </c>
      <c r="D9474" s="29">
        <f>'Monte Carlo Inputs'!$C$6+'Monte Carlo Inputs'!$D$6*B9474</f>
        <v>7.7281976841747119E-2</v>
      </c>
      <c r="E9474" s="29">
        <f>'Monte Carlo Inputs'!$C$7+'Monte Carlo Inputs'!$D$7*C9474</f>
        <v>0.51280516596344605</v>
      </c>
      <c r="F9474" s="16">
        <f>'Monte Carlo Inputs'!$C$17*(1+$D9474)</f>
        <v>2616.8256499462886</v>
      </c>
      <c r="G9474" s="16">
        <f t="shared" ref="G9474:J9474" si="9468">F9474*(1+$D9474)</f>
        <v>2819.0591092243276</v>
      </c>
      <c r="H9474" s="16">
        <f t="shared" si="9468"/>
        <v>3036.9215700189184</v>
      </c>
      <c r="I9474" s="16">
        <f t="shared" si="9468"/>
        <v>3271.6208724633229</v>
      </c>
      <c r="J9474" s="16">
        <f t="shared" si="9468"/>
        <v>3524.4582009640103</v>
      </c>
      <c r="K9474" s="16">
        <f>F9474*$E9474*(1-'Monte Carlo Inputs'!$C$11)+F9474*'Monte Carlo Inputs'!$C$12-F9474*'Monte Carlo Inputs'!$C$13-'Monte Carlo Inputs'!$C$14*(F9474-'Monte Carlo Inputs'!$C$17)</f>
        <v>1058.2172357136487</v>
      </c>
      <c r="L9474" s="16">
        <f>G9474*$E9474*(1-'Monte Carlo Inputs'!$C$11)+G9474*'Monte Carlo Inputs'!$C$12-G9474*'Monte Carlo Inputs'!$C$13-'Monte Carlo Inputs'!$C$14*(G9474-F9474)</f>
        <v>1139.9983556176085</v>
      </c>
      <c r="M9474" s="16">
        <f>H9474*$E9474*(1-'Monte Carlo Inputs'!$C$11)+H9474*'Monte Carlo Inputs'!$C$12-H9474*'Monte Carlo Inputs'!$C$13-'Monte Carlo Inputs'!$C$14*(H9474-G9474)</f>
        <v>1228.0996821360779</v>
      </c>
      <c r="N9474" s="16">
        <f>I9474*$E9474*(1-'Monte Carlo Inputs'!$C$11)+I9474*'Monte Carlo Inputs'!$C$12-I9474*'Monte Carlo Inputs'!$C$13-'Monte Carlo Inputs'!$C$14*(I9474-H9474)</f>
        <v>1323.0096533302756</v>
      </c>
      <c r="O9474" s="16">
        <f>J9474*$E9474*(1-'Monte Carlo Inputs'!$C$11)+J9474*'Monte Carlo Inputs'!$C$12-J9474*'Monte Carlo Inputs'!$C$13-'Monte Carlo Inputs'!$C$14*(J9474-I9474)</f>
        <v>1425.254454720354</v>
      </c>
    </row>
    <row r="9475" spans="1:15">
      <c r="A9475">
        <v>9471</v>
      </c>
      <c r="B9475" s="39">
        <v>0.43255301238850918</v>
      </c>
      <c r="C9475" s="39">
        <v>0.36338809438093295</v>
      </c>
      <c r="D9475" s="29">
        <f>'Monte Carlo Inputs'!$C$6+'Monte Carlo Inputs'!$D$6*B9475</f>
        <v>0.15433252284261037</v>
      </c>
      <c r="E9475" s="29">
        <f>'Monte Carlo Inputs'!$C$7+'Monte Carlo Inputs'!$D$7*C9475</f>
        <v>0.59582818176977148</v>
      </c>
      <c r="F9475" s="16">
        <f>'Monte Carlo Inputs'!$C$17*(1+$D9475)</f>
        <v>2803.9891312369855</v>
      </c>
      <c r="G9475" s="16">
        <f t="shared" ref="G9475:J9475" si="9469">F9475*(1+$D9475)</f>
        <v>3236.7358478840488</v>
      </c>
      <c r="H9475" s="16">
        <f t="shared" si="9469"/>
        <v>3736.2694570631097</v>
      </c>
      <c r="I9475" s="16">
        <f t="shared" si="9469"/>
        <v>4312.8973483914497</v>
      </c>
      <c r="J9475" s="16">
        <f t="shared" si="9469"/>
        <v>4978.5176769299069</v>
      </c>
      <c r="K9475" s="16">
        <f>F9475*$E9475*(1-'Monte Carlo Inputs'!$C$11)+F9475*'Monte Carlo Inputs'!$C$12-F9475*'Monte Carlo Inputs'!$C$13-'Monte Carlo Inputs'!$C$14*(F9475-'Monte Carlo Inputs'!$C$17)</f>
        <v>1302.4677517491473</v>
      </c>
      <c r="L9475" s="16">
        <f>G9475*$E9475*(1-'Monte Carlo Inputs'!$C$11)+G9475*'Monte Carlo Inputs'!$C$12-G9475*'Monte Carlo Inputs'!$C$13-'Monte Carlo Inputs'!$C$14*(G9475-F9475)</f>
        <v>1503.4808857977362</v>
      </c>
      <c r="M9475" s="16">
        <f>H9475*$E9475*(1-'Monte Carlo Inputs'!$C$11)+H9475*'Monte Carlo Inputs'!$C$12-H9475*'Monte Carlo Inputs'!$C$13-'Monte Carlo Inputs'!$C$14*(H9475-G9475)</f>
        <v>1735.516883948543</v>
      </c>
      <c r="N9475" s="16">
        <f>I9475*$E9475*(1-'Monte Carlo Inputs'!$C$11)+I9475*'Monte Carlo Inputs'!$C$12-I9475*'Monte Carlo Inputs'!$C$13-'Monte Carlo Inputs'!$C$14*(I9475-H9475)</f>
        <v>2003.3635830842677</v>
      </c>
      <c r="O9475" s="16">
        <f>J9475*$E9475*(1-'Monte Carlo Inputs'!$C$11)+J9475*'Monte Carlo Inputs'!$C$12-J9475*'Monte Carlo Inputs'!$C$13-'Monte Carlo Inputs'!$C$14*(J9475-I9475)</f>
        <v>2312.5477390326746</v>
      </c>
    </row>
    <row r="9476" spans="1:15">
      <c r="A9476">
        <v>9472</v>
      </c>
      <c r="B9476" s="39">
        <v>0.63470759023431833</v>
      </c>
      <c r="C9476" s="39">
        <v>0.96737340196012145</v>
      </c>
      <c r="D9476" s="29">
        <f>'Monte Carlo Inputs'!$C$6+'Monte Carlo Inputs'!$D$6*B9476</f>
        <v>0.16742895492879073</v>
      </c>
      <c r="E9476" s="29">
        <f>'Monte Carlo Inputs'!$C$7+'Monte Carlo Inputs'!$D$7*C9476</f>
        <v>0.61744595228163224</v>
      </c>
      <c r="F9476" s="16">
        <f>'Monte Carlo Inputs'!$C$17*(1+$D9476)</f>
        <v>2835.8016744175261</v>
      </c>
      <c r="G9476" s="16">
        <f t="shared" ref="G9476:J9476" si="9470">F9476*(1+$D9476)</f>
        <v>3310.5969851505679</v>
      </c>
      <c r="H9476" s="16">
        <f t="shared" si="9470"/>
        <v>3864.886778564733</v>
      </c>
      <c r="I9476" s="16">
        <f t="shared" si="9470"/>
        <v>4511.9807328179277</v>
      </c>
      <c r="J9476" s="16">
        <f t="shared" si="9470"/>
        <v>5267.4169515724734</v>
      </c>
      <c r="K9476" s="16">
        <f>F9476*$E9476*(1-'Monte Carlo Inputs'!$C$11)+F9476*'Monte Carlo Inputs'!$C$12-F9476*'Monte Carlo Inputs'!$C$13-'Monte Carlo Inputs'!$C$14*(F9476-'Monte Carlo Inputs'!$C$17)</f>
        <v>1361.3289041811302</v>
      </c>
      <c r="L9476" s="16">
        <f>G9476*$E9476*(1-'Monte Carlo Inputs'!$C$11)+G9476*'Monte Carlo Inputs'!$C$12-G9476*'Monte Carlo Inputs'!$C$13-'Monte Carlo Inputs'!$C$14*(G9476-F9476)</f>
        <v>1589.2547799225331</v>
      </c>
      <c r="M9476" s="16">
        <f>H9476*$E9476*(1-'Monte Carlo Inputs'!$C$11)+H9476*'Monte Carlo Inputs'!$C$12-H9476*'Monte Carlo Inputs'!$C$13-'Monte Carlo Inputs'!$C$14*(H9476-G9476)</f>
        <v>1855.3420468405482</v>
      </c>
      <c r="N9476" s="16">
        <f>I9476*$E9476*(1-'Monte Carlo Inputs'!$C$11)+I9476*'Monte Carlo Inputs'!$C$12-I9476*'Monte Carlo Inputs'!$C$13-'Monte Carlo Inputs'!$C$14*(I9476-H9476)</f>
        <v>2165.9800267785049</v>
      </c>
      <c r="O9476" s="16">
        <f>J9476*$E9476*(1-'Monte Carlo Inputs'!$C$11)+J9476*'Monte Carlo Inputs'!$C$12-J9476*'Monte Carlo Inputs'!$C$13-'Monte Carlo Inputs'!$C$14*(J9476-I9476)</f>
        <v>2528.6277990586646</v>
      </c>
    </row>
    <row r="9477" spans="1:15">
      <c r="A9477">
        <v>9473</v>
      </c>
      <c r="B9477" s="39">
        <v>-0.50534974129077204</v>
      </c>
      <c r="C9477" s="39">
        <v>-0.4853706937625773</v>
      </c>
      <c r="D9477" s="29">
        <f>'Monte Carlo Inputs'!$C$6+'Monte Carlo Inputs'!$D$6*B9477</f>
        <v>9.3571199265901295E-2</v>
      </c>
      <c r="E9477" s="29">
        <f>'Monte Carlo Inputs'!$C$7+'Monte Carlo Inputs'!$D$7*C9477</f>
        <v>0.56544950786534753</v>
      </c>
      <c r="F9477" s="16">
        <f>'Monte Carlo Inputs'!$C$17*(1+$D9477)</f>
        <v>2656.3938001368015</v>
      </c>
      <c r="G9477" s="16">
        <f t="shared" ref="G9477:J9477" si="9471">F9477*(1+$D9477)</f>
        <v>2904.955753738107</v>
      </c>
      <c r="H9477" s="16">
        <f t="shared" si="9471"/>
        <v>3176.7759474297623</v>
      </c>
      <c r="I9477" s="16">
        <f t="shared" si="9471"/>
        <v>3474.0306826298352</v>
      </c>
      <c r="J9477" s="16">
        <f t="shared" si="9471"/>
        <v>3799.0998998900468</v>
      </c>
      <c r="K9477" s="16">
        <f>F9477*$E9477*(1-'Monte Carlo Inputs'!$C$11)+F9477*'Monte Carlo Inputs'!$C$12-F9477*'Monte Carlo Inputs'!$C$13-'Monte Carlo Inputs'!$C$14*(F9477-'Monte Carlo Inputs'!$C$17)</f>
        <v>1174.3432004106628</v>
      </c>
      <c r="L9477" s="16">
        <f>G9477*$E9477*(1-'Monte Carlo Inputs'!$C$11)+G9477*'Monte Carlo Inputs'!$C$12-G9477*'Monte Carlo Inputs'!$C$13-'Monte Carlo Inputs'!$C$14*(G9477-F9477)</f>
        <v>1284.2279020228448</v>
      </c>
      <c r="M9477" s="16">
        <f>H9477*$E9477*(1-'Monte Carlo Inputs'!$C$11)+H9477*'Monte Carlo Inputs'!$C$12-H9477*'Monte Carlo Inputs'!$C$13-'Monte Carlo Inputs'!$C$14*(H9477-G9477)</f>
        <v>1404.3946469458551</v>
      </c>
      <c r="N9477" s="16">
        <f>I9477*$E9477*(1-'Monte Carlo Inputs'!$C$11)+I9477*'Monte Carlo Inputs'!$C$12-I9477*'Monte Carlo Inputs'!$C$13-'Monte Carlo Inputs'!$C$14*(I9477-H9477)</f>
        <v>1535.8055383031908</v>
      </c>
      <c r="O9477" s="16">
        <f>J9477*$E9477*(1-'Monte Carlo Inputs'!$C$11)+J9477*'Monte Carlo Inputs'!$C$12-J9477*'Monte Carlo Inputs'!$C$13-'Monte Carlo Inputs'!$C$14*(J9477-I9477)</f>
        <v>1679.5127043614336</v>
      </c>
    </row>
    <row r="9478" spans="1:15">
      <c r="A9478">
        <v>9474</v>
      </c>
      <c r="B9478" s="39">
        <v>0.1134833017078262</v>
      </c>
      <c r="C9478" s="39">
        <v>0.60331123018731625</v>
      </c>
      <c r="D9478" s="29">
        <f>'Monte Carlo Inputs'!$C$6+'Monte Carlo Inputs'!$D$6*B9478</f>
        <v>0.13366183192274406</v>
      </c>
      <c r="E9478" s="29">
        <f>'Monte Carlo Inputs'!$C$7+'Monte Carlo Inputs'!$D$7*C9478</f>
        <v>0.60441548219788399</v>
      </c>
      <c r="F9478" s="16">
        <f>'Monte Carlo Inputs'!$C$17*(1+$D9478)</f>
        <v>2753.7779559235378</v>
      </c>
      <c r="G9478" s="16">
        <f t="shared" ref="G9478:J9478" si="9472">F9478*(1+$D9478)</f>
        <v>3121.8529622207475</v>
      </c>
      <c r="H9478" s="16">
        <f t="shared" si="9472"/>
        <v>3539.1255481446178</v>
      </c>
      <c r="I9478" s="16">
        <f t="shared" si="9472"/>
        <v>4012.1715523142134</v>
      </c>
      <c r="J9478" s="16">
        <f t="shared" si="9472"/>
        <v>4548.4457519848511</v>
      </c>
      <c r="K9478" s="16">
        <f>F9478*$E9478*(1-'Monte Carlo Inputs'!$C$11)+F9478*'Monte Carlo Inputs'!$C$12-F9478*'Monte Carlo Inputs'!$C$13-'Monte Carlo Inputs'!$C$14*(F9478-'Monte Carlo Inputs'!$C$17)</f>
        <v>1295.2421536273389</v>
      </c>
      <c r="L9478" s="16">
        <f>G9478*$E9478*(1-'Monte Carlo Inputs'!$C$11)+G9478*'Monte Carlo Inputs'!$C$12-G9478*'Monte Carlo Inputs'!$C$13-'Monte Carlo Inputs'!$C$14*(G9478-F9478)</f>
        <v>1468.3665926647295</v>
      </c>
      <c r="M9478" s="16">
        <f>H9478*$E9478*(1-'Monte Carlo Inputs'!$C$11)+H9478*'Monte Carlo Inputs'!$C$12-H9478*'Monte Carlo Inputs'!$C$13-'Monte Carlo Inputs'!$C$14*(H9478-G9478)</f>
        <v>1664.6311613744547</v>
      </c>
      <c r="N9478" s="16">
        <f>I9478*$E9478*(1-'Monte Carlo Inputs'!$C$11)+I9478*'Monte Carlo Inputs'!$C$12-I9478*'Monte Carlo Inputs'!$C$13-'Monte Carlo Inputs'!$C$14*(I9478-H9478)</f>
        <v>1887.12881187945</v>
      </c>
      <c r="O9478" s="16">
        <f>J9478*$E9478*(1-'Monte Carlo Inputs'!$C$11)+J9478*'Monte Carlo Inputs'!$C$12-J9478*'Monte Carlo Inputs'!$C$13-'Monte Carlo Inputs'!$C$14*(J9478-I9478)</f>
        <v>2139.3659059494485</v>
      </c>
    </row>
    <row r="9479" spans="1:15">
      <c r="A9479">
        <v>9475</v>
      </c>
      <c r="B9479" s="39">
        <v>-0.40905967071002253</v>
      </c>
      <c r="C9479" s="39">
        <v>-1.3816383356855169</v>
      </c>
      <c r="D9479" s="29">
        <f>'Monte Carlo Inputs'!$C$6+'Monte Carlo Inputs'!$D$6*B9479</f>
        <v>9.9809278973876814E-2</v>
      </c>
      <c r="E9479" s="29">
        <f>'Monte Carlo Inputs'!$C$7+'Monte Carlo Inputs'!$D$7*C9479</f>
        <v>0.53337040269976976</v>
      </c>
      <c r="F9479" s="16">
        <f>'Monte Carlo Inputs'!$C$17*(1+$D9479)</f>
        <v>2671.5467195554447</v>
      </c>
      <c r="G9479" s="16">
        <f t="shared" ref="G9479:J9479" si="9473">F9479*(1+$D9479)</f>
        <v>2938.1918713792998</v>
      </c>
      <c r="H9479" s="16">
        <f t="shared" si="9473"/>
        <v>3231.4506835485736</v>
      </c>
      <c r="I9479" s="16">
        <f t="shared" si="9473"/>
        <v>3553.9794463131984</v>
      </c>
      <c r="J9479" s="16">
        <f t="shared" si="9473"/>
        <v>3908.6995723376972</v>
      </c>
      <c r="K9479" s="16">
        <f>F9479*$E9479*(1-'Monte Carlo Inputs'!$C$11)+F9479*'Monte Carlo Inputs'!$C$12-F9479*'Monte Carlo Inputs'!$C$13-'Monte Carlo Inputs'!$C$14*(F9479-'Monte Carlo Inputs'!$C$17)</f>
        <v>1120.2919100800145</v>
      </c>
      <c r="L9479" s="16">
        <f>G9479*$E9479*(1-'Monte Carlo Inputs'!$C$11)+G9479*'Monte Carlo Inputs'!$C$12-G9479*'Monte Carlo Inputs'!$C$13-'Monte Carlo Inputs'!$C$14*(G9479-F9479)</f>
        <v>1232.1074378653677</v>
      </c>
      <c r="M9479" s="16">
        <f>H9479*$E9479*(1-'Monte Carlo Inputs'!$C$11)+H9479*'Monte Carlo Inputs'!$C$12-H9479*'Monte Carlo Inputs'!$C$13-'Monte Carlo Inputs'!$C$14*(H9479-G9479)</f>
        <v>1355.0831928570612</v>
      </c>
      <c r="N9479" s="16">
        <f>I9479*$E9479*(1-'Monte Carlo Inputs'!$C$11)+I9479*'Monte Carlo Inputs'!$C$12-I9479*'Monte Carlo Inputs'!$C$13-'Monte Carlo Inputs'!$C$14*(I9479-H9479)</f>
        <v>1490.3330692857435</v>
      </c>
      <c r="O9479" s="16">
        <f>J9479*$E9479*(1-'Monte Carlo Inputs'!$C$11)+J9479*'Monte Carlo Inputs'!$C$12-J9479*'Monte Carlo Inputs'!$C$13-'Monte Carlo Inputs'!$C$14*(J9479-I9479)</f>
        <v>1639.0821383620787</v>
      </c>
    </row>
    <row r="9480" spans="1:15">
      <c r="A9480">
        <v>9476</v>
      </c>
      <c r="B9480" s="39">
        <v>0.59106699597202894</v>
      </c>
      <c r="C9480" s="39">
        <v>0.12877694648504742</v>
      </c>
      <c r="D9480" s="29">
        <f>'Monte Carlo Inputs'!$C$6+'Monte Carlo Inputs'!$D$6*B9480</f>
        <v>0.16460173189458094</v>
      </c>
      <c r="E9480" s="29">
        <f>'Monte Carlo Inputs'!$C$7+'Monte Carlo Inputs'!$D$7*C9480</f>
        <v>0.58743100738308751</v>
      </c>
      <c r="F9480" s="16">
        <f>'Monte Carlo Inputs'!$C$17*(1+$D9480)</f>
        <v>2828.9340669451271</v>
      </c>
      <c r="G9480" s="16">
        <f t="shared" ref="G9480:J9480" si="9474">F9480*(1+$D9480)</f>
        <v>3294.5815137798754</v>
      </c>
      <c r="H9480" s="16">
        <f t="shared" si="9474"/>
        <v>3836.8753368159132</v>
      </c>
      <c r="I9480" s="16">
        <f t="shared" si="9474"/>
        <v>4468.4316623194163</v>
      </c>
      <c r="J9480" s="16">
        <f t="shared" si="9474"/>
        <v>5203.9432527897734</v>
      </c>
      <c r="K9480" s="16">
        <f>F9480*$E9480*(1-'Monte Carlo Inputs'!$C$11)+F9480*'Monte Carlo Inputs'!$C$12-F9480*'Monte Carlo Inputs'!$C$13-'Monte Carlo Inputs'!$C$14*(F9480-'Monte Carlo Inputs'!$C$17)</f>
        <v>1297.51360715599</v>
      </c>
      <c r="L9480" s="16">
        <f>G9480*$E9480*(1-'Monte Carlo Inputs'!$C$11)+G9480*'Monte Carlo Inputs'!$C$12-G9480*'Monte Carlo Inputs'!$C$13-'Monte Carlo Inputs'!$C$14*(G9480-F9480)</f>
        <v>1511.0865940506508</v>
      </c>
      <c r="M9480" s="16">
        <f>H9480*$E9480*(1-'Monte Carlo Inputs'!$C$11)+H9480*'Monte Carlo Inputs'!$C$12-H9480*'Monte Carlo Inputs'!$C$13-'Monte Carlo Inputs'!$C$14*(H9480-G9480)</f>
        <v>1759.8140644740718</v>
      </c>
      <c r="N9480" s="16">
        <f>I9480*$E9480*(1-'Monte Carlo Inputs'!$C$11)+I9480*'Monte Carlo Inputs'!$C$12-I9480*'Monte Carlo Inputs'!$C$13-'Monte Carlo Inputs'!$C$14*(I9480-H9480)</f>
        <v>2049.4825072989456</v>
      </c>
      <c r="O9480" s="16">
        <f>J9480*$E9480*(1-'Monte Carlo Inputs'!$C$11)+J9480*'Monte Carlo Inputs'!$C$12-J9480*'Monte Carlo Inputs'!$C$13-'Monte Carlo Inputs'!$C$14*(J9480-I9480)</f>
        <v>2386.8308774879997</v>
      </c>
    </row>
    <row r="9481" spans="1:15">
      <c r="A9481">
        <v>9477</v>
      </c>
      <c r="B9481" s="39">
        <v>-1.835145534321466</v>
      </c>
      <c r="C9481" s="39">
        <v>-0.22699775809062017</v>
      </c>
      <c r="D9481" s="29">
        <f>'Monte Carlo Inputs'!$C$6+'Monte Carlo Inputs'!$D$6*B9481</f>
        <v>7.4213802635420129E-3</v>
      </c>
      <c r="E9481" s="29">
        <f>'Monte Carlo Inputs'!$C$7+'Monte Carlo Inputs'!$D$7*C9481</f>
        <v>0.5746971613425802</v>
      </c>
      <c r="F9481" s="16">
        <f>'Monte Carlo Inputs'!$C$17*(1+$D9481)</f>
        <v>2447.1272747981707</v>
      </c>
      <c r="G9481" s="16">
        <f t="shared" ref="G9481:J9481" si="9475">F9481*(1+$D9481)</f>
        <v>2465.2883368577336</v>
      </c>
      <c r="H9481" s="16">
        <f t="shared" si="9475"/>
        <v>2483.5841790648301</v>
      </c>
      <c r="I9481" s="16">
        <f t="shared" si="9475"/>
        <v>2502.0158016741871</v>
      </c>
      <c r="J9481" s="16">
        <f t="shared" si="9475"/>
        <v>2520.5842123638022</v>
      </c>
      <c r="K9481" s="16">
        <f>F9481*$E9481*(1-'Monte Carlo Inputs'!$C$11)+F9481*'Monte Carlo Inputs'!$C$12-F9481*'Monte Carlo Inputs'!$C$13-'Monte Carlo Inputs'!$C$14*(F9481-'Monte Carlo Inputs'!$C$17)</f>
        <v>1094.7254439507267</v>
      </c>
      <c r="L9481" s="16">
        <f>G9481*$E9481*(1-'Monte Carlo Inputs'!$C$11)+G9481*'Monte Carlo Inputs'!$C$12-G9481*'Monte Carlo Inputs'!$C$13-'Monte Carlo Inputs'!$C$14*(G9481-F9481)</f>
        <v>1102.84981775446</v>
      </c>
      <c r="M9481" s="16">
        <f>H9481*$E9481*(1-'Monte Carlo Inputs'!$C$11)+H9481*'Monte Carlo Inputs'!$C$12-H9481*'Monte Carlo Inputs'!$C$13-'Monte Carlo Inputs'!$C$14*(H9481-G9481)</f>
        <v>1111.0344856255938</v>
      </c>
      <c r="N9481" s="16">
        <f>I9481*$E9481*(1-'Monte Carlo Inputs'!$C$11)+I9481*'Monte Carlo Inputs'!$C$12-I9481*'Monte Carlo Inputs'!$C$13-'Monte Carlo Inputs'!$C$14*(I9481-H9481)</f>
        <v>1119.2798950293302</v>
      </c>
      <c r="O9481" s="16">
        <f>J9481*$E9481*(1-'Monte Carlo Inputs'!$C$11)+J9481*'Monte Carlo Inputs'!$C$12-J9481*'Monte Carlo Inputs'!$C$13-'Monte Carlo Inputs'!$C$14*(J9481-I9481)</f>
        <v>1127.5864967516804</v>
      </c>
    </row>
    <row r="9482" spans="1:15">
      <c r="A9482">
        <v>9478</v>
      </c>
      <c r="B9482" s="39">
        <v>-0.82119982734180919</v>
      </c>
      <c r="C9482" s="39">
        <v>0.1784165004978808</v>
      </c>
      <c r="D9482" s="29">
        <f>'Monte Carlo Inputs'!$C$6+'Monte Carlo Inputs'!$D$6*B9482</f>
        <v>7.3109089303015906E-2</v>
      </c>
      <c r="E9482" s="29">
        <f>'Monte Carlo Inputs'!$C$7+'Monte Carlo Inputs'!$D$7*C9482</f>
        <v>0.58920770041434944</v>
      </c>
      <c r="F9482" s="16">
        <f>'Monte Carlo Inputs'!$C$17*(1+$D9482)</f>
        <v>2606.6892888259563</v>
      </c>
      <c r="G9482" s="16">
        <f t="shared" ref="G9482:J9482" si="9476">F9482*(1+$D9482)</f>
        <v>2797.2619688279483</v>
      </c>
      <c r="H9482" s="16">
        <f t="shared" si="9476"/>
        <v>3001.767243910921</v>
      </c>
      <c r="I9482" s="16">
        <f t="shared" si="9476"/>
        <v>3221.2237134128727</v>
      </c>
      <c r="J9482" s="16">
        <f t="shared" si="9476"/>
        <v>3456.7244455417672</v>
      </c>
      <c r="K9482" s="16">
        <f>F9482*$E9482*(1-'Monte Carlo Inputs'!$C$11)+F9482*'Monte Carlo Inputs'!$C$12-F9482*'Monte Carlo Inputs'!$C$13-'Monte Carlo Inputs'!$C$14*(F9482-'Monte Carlo Inputs'!$C$17)</f>
        <v>1195.6756964103361</v>
      </c>
      <c r="L9482" s="16">
        <f>G9482*$E9482*(1-'Monte Carlo Inputs'!$C$11)+G9482*'Monte Carlo Inputs'!$C$12-G9482*'Monte Carlo Inputs'!$C$13-'Monte Carlo Inputs'!$C$14*(G9482-F9482)</f>
        <v>1283.0904576766447</v>
      </c>
      <c r="M9482" s="16">
        <f>H9482*$E9482*(1-'Monte Carlo Inputs'!$C$11)+H9482*'Monte Carlo Inputs'!$C$12-H9482*'Monte Carlo Inputs'!$C$13-'Monte Carlo Inputs'!$C$14*(H9482-G9482)</f>
        <v>1376.8960325307744</v>
      </c>
      <c r="N9482" s="16">
        <f>I9482*$E9482*(1-'Monte Carlo Inputs'!$C$11)+I9482*'Monte Carlo Inputs'!$C$12-I9482*'Monte Carlo Inputs'!$C$13-'Monte Carlo Inputs'!$C$14*(I9482-H9482)</f>
        <v>1477.5596475340353</v>
      </c>
      <c r="O9482" s="16">
        <f>J9482*$E9482*(1-'Monte Carlo Inputs'!$C$11)+J9482*'Monte Carlo Inputs'!$C$12-J9482*'Monte Carlo Inputs'!$C$13-'Monte Carlo Inputs'!$C$14*(J9482-I9482)</f>
        <v>1585.582687756134</v>
      </c>
    </row>
    <row r="9483" spans="1:15">
      <c r="A9483">
        <v>9479</v>
      </c>
      <c r="B9483" s="39">
        <v>0.18229578355631881</v>
      </c>
      <c r="C9483" s="39">
        <v>0.37783286288496332</v>
      </c>
      <c r="D9483" s="29">
        <f>'Monte Carlo Inputs'!$C$6+'Monte Carlo Inputs'!$D$6*B9483</f>
        <v>0.13811979673765754</v>
      </c>
      <c r="E9483" s="29">
        <f>'Monte Carlo Inputs'!$C$7+'Monte Carlo Inputs'!$D$7*C9483</f>
        <v>0.59634518721129237</v>
      </c>
      <c r="F9483" s="16">
        <f>'Monte Carlo Inputs'!$C$17*(1+$D9483)</f>
        <v>2764.6067982554441</v>
      </c>
      <c r="G9483" s="16">
        <f t="shared" ref="G9483:J9483" si="9477">F9483*(1+$D9483)</f>
        <v>3146.453727290032</v>
      </c>
      <c r="H9483" s="16">
        <f t="shared" si="9477"/>
        <v>3581.0412765477763</v>
      </c>
      <c r="I9483" s="16">
        <f t="shared" si="9477"/>
        <v>4075.6539697737167</v>
      </c>
      <c r="J9483" s="16">
        <f t="shared" si="9477"/>
        <v>4638.5824676518896</v>
      </c>
      <c r="K9483" s="16">
        <f>F9483*$E9483*(1-'Monte Carlo Inputs'!$C$11)+F9483*'Monte Carlo Inputs'!$C$12-F9483*'Monte Carlo Inputs'!$C$13-'Monte Carlo Inputs'!$C$14*(F9483-'Monte Carlo Inputs'!$C$17)</f>
        <v>1284.6195933277615</v>
      </c>
      <c r="L9483" s="16">
        <f>G9483*$E9483*(1-'Monte Carlo Inputs'!$C$11)+G9483*'Monte Carlo Inputs'!$C$12-G9483*'Monte Carlo Inputs'!$C$13-'Monte Carlo Inputs'!$C$14*(G9483-F9483)</f>
        <v>1462.0509904434041</v>
      </c>
      <c r="M9483" s="16">
        <f>H9483*$E9483*(1-'Monte Carlo Inputs'!$C$11)+H9483*'Monte Carlo Inputs'!$C$12-H9483*'Monte Carlo Inputs'!$C$13-'Monte Carlo Inputs'!$C$14*(H9483-G9483)</f>
        <v>1663.989176063538</v>
      </c>
      <c r="N9483" s="16">
        <f>I9483*$E9483*(1-'Monte Carlo Inputs'!$C$11)+I9483*'Monte Carlo Inputs'!$C$12-I9483*'Monte Carlo Inputs'!$C$13-'Monte Carlo Inputs'!$C$14*(I9483-H9483)</f>
        <v>1893.8190228350961</v>
      </c>
      <c r="O9483" s="16">
        <f>J9483*$E9483*(1-'Monte Carlo Inputs'!$C$11)+J9483*'Monte Carlo Inputs'!$C$12-J9483*'Monte Carlo Inputs'!$C$13-'Monte Carlo Inputs'!$C$14*(J9483-I9483)</f>
        <v>2155.3929213269889</v>
      </c>
    </row>
    <row r="9484" spans="1:15">
      <c r="A9484">
        <v>9480</v>
      </c>
      <c r="B9484" s="39">
        <v>1.7595371881107615</v>
      </c>
      <c r="C9484" s="39">
        <v>0.49491469975774127</v>
      </c>
      <c r="D9484" s="29">
        <f>'Monte Carlo Inputs'!$C$6+'Monte Carlo Inputs'!$D$6*B9484</f>
        <v>0.24030019333502883</v>
      </c>
      <c r="E9484" s="29">
        <f>'Monte Carlo Inputs'!$C$7+'Monte Carlo Inputs'!$D$7*C9484</f>
        <v>0.60053576643376949</v>
      </c>
      <c r="F9484" s="16">
        <f>'Monte Carlo Inputs'!$C$17*(1+$D9484)</f>
        <v>3012.813199630119</v>
      </c>
      <c r="G9484" s="16">
        <f t="shared" ref="G9484:J9484" si="9478">F9484*(1+$D9484)</f>
        <v>3736.7927939835636</v>
      </c>
      <c r="H9484" s="16">
        <f t="shared" si="9478"/>
        <v>4634.7448248307564</v>
      </c>
      <c r="I9484" s="16">
        <f t="shared" si="9478"/>
        <v>5748.4749022961114</v>
      </c>
      <c r="J9484" s="16">
        <f t="shared" si="9478"/>
        <v>7129.8345326994277</v>
      </c>
      <c r="K9484" s="16">
        <f>F9484*$E9484*(1-'Monte Carlo Inputs'!$C$11)+F9484*'Monte Carlo Inputs'!$C$12-F9484*'Monte Carlo Inputs'!$C$13-'Monte Carlo Inputs'!$C$14*(F9484-'Monte Carlo Inputs'!$C$17)</f>
        <v>1412.5925224024018</v>
      </c>
      <c r="L9484" s="16">
        <f>G9484*$E9484*(1-'Monte Carlo Inputs'!$C$11)+G9484*'Monte Carlo Inputs'!$C$12-G9484*'Monte Carlo Inputs'!$C$13-'Monte Carlo Inputs'!$C$14*(G9484-F9484)</f>
        <v>1752.0387786393153</v>
      </c>
      <c r="M9484" s="16">
        <f>H9484*$E9484*(1-'Monte Carlo Inputs'!$C$11)+H9484*'Monte Carlo Inputs'!$C$12-H9484*'Monte Carlo Inputs'!$C$13-'Monte Carlo Inputs'!$C$14*(H9484-G9484)</f>
        <v>2173.0540358768103</v>
      </c>
      <c r="N9484" s="16">
        <f>I9484*$E9484*(1-'Monte Carlo Inputs'!$C$11)+I9484*'Monte Carlo Inputs'!$C$12-I9484*'Monte Carlo Inputs'!$C$13-'Monte Carlo Inputs'!$C$14*(I9484-H9484)</f>
        <v>2695.239340825472</v>
      </c>
      <c r="O9484" s="16">
        <f>J9484*$E9484*(1-'Monte Carlo Inputs'!$C$11)+J9484*'Monte Carlo Inputs'!$C$12-J9484*'Monte Carlo Inputs'!$C$13-'Monte Carlo Inputs'!$C$14*(J9484-I9484)</f>
        <v>3342.9058755100091</v>
      </c>
    </row>
    <row r="9485" spans="1:15">
      <c r="A9485">
        <v>9481</v>
      </c>
      <c r="B9485" s="39">
        <v>-1.1052673041989978</v>
      </c>
      <c r="C9485" s="39">
        <v>-0.32642625934905878</v>
      </c>
      <c r="D9485" s="29">
        <f>'Monte Carlo Inputs'!$C$6+'Monte Carlo Inputs'!$D$6*B9485</f>
        <v>5.4705991741750851E-2</v>
      </c>
      <c r="E9485" s="29">
        <f>'Monte Carlo Inputs'!$C$7+'Monte Carlo Inputs'!$D$7*C9485</f>
        <v>0.57113842821518312</v>
      </c>
      <c r="F9485" s="16">
        <f>'Monte Carlo Inputs'!$C$17*(1+$D9485)</f>
        <v>2561.9863245398874</v>
      </c>
      <c r="G9485" s="16">
        <f t="shared" ref="G9485:J9485" si="9479">F9485*(1+$D9485)</f>
        <v>2702.1423272526454</v>
      </c>
      <c r="H9485" s="16">
        <f t="shared" si="9479"/>
        <v>2849.9657030923645</v>
      </c>
      <c r="I9485" s="16">
        <f t="shared" si="9479"/>
        <v>3005.8759033100087</v>
      </c>
      <c r="J9485" s="16">
        <f t="shared" si="9479"/>
        <v>3170.3153256532141</v>
      </c>
      <c r="K9485" s="16">
        <f>F9485*$E9485*(1-'Monte Carlo Inputs'!$C$11)+F9485*'Monte Carlo Inputs'!$C$12-F9485*'Monte Carlo Inputs'!$C$13-'Monte Carlo Inputs'!$C$14*(F9485-'Monte Carlo Inputs'!$C$17)</f>
        <v>1141.5313253888996</v>
      </c>
      <c r="L9485" s="16">
        <f>G9485*$E9485*(1-'Monte Carlo Inputs'!$C$11)+G9485*'Monte Carlo Inputs'!$C$12-G9485*'Monte Carlo Inputs'!$C$13-'Monte Carlo Inputs'!$C$14*(G9485-F9485)</f>
        <v>1203.979928648575</v>
      </c>
      <c r="M9485" s="16">
        <f>H9485*$E9485*(1-'Monte Carlo Inputs'!$C$11)+H9485*'Monte Carlo Inputs'!$C$12-H9485*'Monte Carlo Inputs'!$C$13-'Monte Carlo Inputs'!$C$14*(H9485-G9485)</f>
        <v>1269.8448446824577</v>
      </c>
      <c r="N9485" s="16">
        <f>I9485*$E9485*(1-'Monte Carlo Inputs'!$C$11)+I9485*'Monte Carlo Inputs'!$C$12-I9485*'Monte Carlo Inputs'!$C$13-'Monte Carlo Inputs'!$C$14*(I9485-H9485)</f>
        <v>1339.3129662689614</v>
      </c>
      <c r="O9485" s="16">
        <f>J9485*$E9485*(1-'Monte Carlo Inputs'!$C$11)+J9485*'Monte Carlo Inputs'!$C$12-J9485*'Monte Carlo Inputs'!$C$13-'Monte Carlo Inputs'!$C$14*(J9485-I9485)</f>
        <v>1412.5814103412908</v>
      </c>
    </row>
    <row r="9486" spans="1:15">
      <c r="A9486">
        <v>9482</v>
      </c>
      <c r="B9486" s="39">
        <v>1.5570119733857838E-2</v>
      </c>
      <c r="C9486" s="39">
        <v>0.27269195145583797</v>
      </c>
      <c r="D9486" s="29">
        <f>'Monte Carlo Inputs'!$C$6+'Monte Carlo Inputs'!$D$6*B9486</f>
        <v>0.12731860016549956</v>
      </c>
      <c r="E9486" s="29">
        <f>'Monte Carlo Inputs'!$C$7+'Monte Carlo Inputs'!$D$7*C9486</f>
        <v>0.59258199617640994</v>
      </c>
      <c r="F9486" s="16">
        <f>'Monte Carlo Inputs'!$C$17*(1+$D9486)</f>
        <v>2738.3696116620154</v>
      </c>
      <c r="G9486" s="16">
        <f t="shared" ref="G9486:J9486" si="9480">F9486*(1+$D9486)</f>
        <v>3087.0149973545658</v>
      </c>
      <c r="H9486" s="16">
        <f t="shared" si="9480"/>
        <v>3480.0494255076524</v>
      </c>
      <c r="I9486" s="16">
        <f t="shared" si="9480"/>
        <v>3923.1244468700374</v>
      </c>
      <c r="J9486" s="16">
        <f t="shared" si="9480"/>
        <v>4422.61115972058</v>
      </c>
      <c r="K9486" s="16">
        <f>F9486*$E9486*(1-'Monte Carlo Inputs'!$C$11)+F9486*'Monte Carlo Inputs'!$C$12-F9486*'Monte Carlo Inputs'!$C$13-'Monte Carlo Inputs'!$C$14*(F9486-'Monte Carlo Inputs'!$C$17)</f>
        <v>1264.7088402334175</v>
      </c>
      <c r="L9486" s="16">
        <f>G9486*$E9486*(1-'Monte Carlo Inputs'!$C$11)+G9486*'Monte Carlo Inputs'!$C$12-G9486*'Monte Carlo Inputs'!$C$13-'Monte Carlo Inputs'!$C$14*(G9486-F9486)</f>
        <v>1425.7297993888685</v>
      </c>
      <c r="M9486" s="16">
        <f>H9486*$E9486*(1-'Monte Carlo Inputs'!$C$11)+H9486*'Monte Carlo Inputs'!$C$12-H9486*'Monte Carlo Inputs'!$C$13-'Monte Carlo Inputs'!$C$14*(H9486-G9486)</f>
        <v>1607.2517216612978</v>
      </c>
      <c r="N9486" s="16">
        <f>I9486*$E9486*(1-'Monte Carlo Inputs'!$C$11)+I9486*'Monte Carlo Inputs'!$C$12-I9486*'Monte Carlo Inputs'!$C$13-'Monte Carlo Inputs'!$C$14*(I9486-H9486)</f>
        <v>1811.8847609768034</v>
      </c>
      <c r="O9486" s="16">
        <f>J9486*$E9486*(1-'Monte Carlo Inputs'!$C$11)+J9486*'Monte Carlo Inputs'!$C$12-J9486*'Monte Carlo Inputs'!$C$13-'Monte Carlo Inputs'!$C$14*(J9486-I9486)</f>
        <v>2042.5713924055704</v>
      </c>
    </row>
    <row r="9487" spans="1:15">
      <c r="A9487">
        <v>9483</v>
      </c>
      <c r="B9487" s="39">
        <v>-0.3926129234575309</v>
      </c>
      <c r="C9487" s="39">
        <v>-0.12353230604029056</v>
      </c>
      <c r="D9487" s="29">
        <f>'Monte Carlo Inputs'!$C$6+'Monte Carlo Inputs'!$D$6*B9487</f>
        <v>0.10087476910883245</v>
      </c>
      <c r="E9487" s="29">
        <f>'Monte Carlo Inputs'!$C$7+'Monte Carlo Inputs'!$D$7*C9487</f>
        <v>0.57840038453404286</v>
      </c>
      <c r="F9487" s="16">
        <f>'Monte Carlo Inputs'!$C$17*(1+$D9487)</f>
        <v>2674.1349016422655</v>
      </c>
      <c r="G9487" s="16">
        <f t="shared" ref="G9487:J9487" si="9481">F9487*(1+$D9487)</f>
        <v>2943.8876424112996</v>
      </c>
      <c r="H9487" s="16">
        <f t="shared" si="9481"/>
        <v>3240.8516286218846</v>
      </c>
      <c r="I9487" s="16">
        <f t="shared" si="9481"/>
        <v>3567.7717883751011</v>
      </c>
      <c r="J9487" s="16">
        <f t="shared" si="9481"/>
        <v>3927.6699437604461</v>
      </c>
      <c r="K9487" s="16">
        <f>F9487*$E9487*(1-'Monte Carlo Inputs'!$C$11)+F9487*'Monte Carlo Inputs'!$C$12-F9487*'Monte Carlo Inputs'!$C$13-'Monte Carlo Inputs'!$C$14*(F9487-'Monte Carlo Inputs'!$C$17)</f>
        <v>1207.1016500287762</v>
      </c>
      <c r="L9487" s="16">
        <f>G9487*$E9487*(1-'Monte Carlo Inputs'!$C$11)+G9487*'Monte Carlo Inputs'!$C$12-G9487*'Monte Carlo Inputs'!$C$13-'Monte Carlo Inputs'!$C$14*(G9487-F9487)</f>
        <v>1328.8677502663197</v>
      </c>
      <c r="M9487" s="16">
        <f>H9487*$E9487*(1-'Monte Carlo Inputs'!$C$11)+H9487*'Monte Carlo Inputs'!$C$12-H9487*'Monte Carlo Inputs'!$C$13-'Monte Carlo Inputs'!$C$14*(H9487-G9487)</f>
        <v>1462.9169777506083</v>
      </c>
      <c r="N9487" s="16">
        <f>I9487*$E9487*(1-'Monte Carlo Inputs'!$C$11)+I9487*'Monte Carlo Inputs'!$C$12-I9487*'Monte Carlo Inputs'!$C$13-'Monte Carlo Inputs'!$C$14*(I9487-H9487)</f>
        <v>1610.4883901065923</v>
      </c>
      <c r="O9487" s="16">
        <f>J9487*$E9487*(1-'Monte Carlo Inputs'!$C$11)+J9487*'Monte Carlo Inputs'!$C$12-J9487*'Monte Carlo Inputs'!$C$13-'Monte Carlo Inputs'!$C$14*(J9487-I9487)</f>
        <v>1772.9460346110504</v>
      </c>
    </row>
    <row r="9488" spans="1:15">
      <c r="A9488">
        <v>9484</v>
      </c>
      <c r="B9488" s="39">
        <v>2.2919902528751588</v>
      </c>
      <c r="C9488" s="39">
        <v>1.5438526146732461</v>
      </c>
      <c r="D9488" s="29">
        <f>'Monte Carlo Inputs'!$C$6+'Monte Carlo Inputs'!$D$6*B9488</f>
        <v>0.2747947641534263</v>
      </c>
      <c r="E9488" s="29">
        <f>'Monte Carlo Inputs'!$C$7+'Monte Carlo Inputs'!$D$7*C9488</f>
        <v>0.63807922790755711</v>
      </c>
      <c r="F9488" s="16">
        <f>'Monte Carlo Inputs'!$C$17*(1+$D9488)</f>
        <v>3096.6039616050884</v>
      </c>
      <c r="G9488" s="16">
        <f t="shared" ref="G9488:J9488" si="9482">F9488*(1+$D9488)</f>
        <v>3947.5345169109241</v>
      </c>
      <c r="H9488" s="16">
        <f t="shared" si="9482"/>
        <v>5032.2963334729711</v>
      </c>
      <c r="I9488" s="16">
        <f t="shared" si="9482"/>
        <v>6415.1450175798282</v>
      </c>
      <c r="J9488" s="16">
        <f t="shared" si="9482"/>
        <v>8177.9932796957046</v>
      </c>
      <c r="K9488" s="16">
        <f>F9488*$E9488*(1-'Monte Carlo Inputs'!$C$11)+F9488*'Monte Carlo Inputs'!$C$12-F9488*'Monte Carlo Inputs'!$C$13-'Monte Carlo Inputs'!$C$14*(F9488-'Monte Carlo Inputs'!$C$17)</f>
        <v>1535.7367997726972</v>
      </c>
      <c r="L9488" s="16">
        <f>G9488*$E9488*(1-'Monte Carlo Inputs'!$C$11)+G9488*'Monte Carlo Inputs'!$C$12-G9488*'Monte Carlo Inputs'!$C$13-'Monte Carlo Inputs'!$C$14*(G9488-F9488)</f>
        <v>1957.749231467973</v>
      </c>
      <c r="M9488" s="16">
        <f>H9488*$E9488*(1-'Monte Carlo Inputs'!$C$11)+H9488*'Monte Carlo Inputs'!$C$12-H9488*'Monte Carlo Inputs'!$C$13-'Monte Carlo Inputs'!$C$14*(H9488-G9488)</f>
        <v>2495.7284698007666</v>
      </c>
      <c r="N9488" s="16">
        <f>I9488*$E9488*(1-'Monte Carlo Inputs'!$C$11)+I9488*'Monte Carlo Inputs'!$C$12-I9488*'Monte Carlo Inputs'!$C$13-'Monte Carlo Inputs'!$C$14*(I9488-H9488)</f>
        <v>3181.54158605066</v>
      </c>
      <c r="O9488" s="16">
        <f>J9488*$E9488*(1-'Monte Carlo Inputs'!$C$11)+J9488*'Monte Carlo Inputs'!$C$12-J9488*'Monte Carlo Inputs'!$C$13-'Monte Carlo Inputs'!$C$14*(J9488-I9488)</f>
        <v>4055.8125558337697</v>
      </c>
    </row>
    <row r="9489" spans="1:15">
      <c r="A9489">
        <v>9485</v>
      </c>
      <c r="B9489" s="39">
        <v>-2.0409583914258338</v>
      </c>
      <c r="C9489" s="39">
        <v>0.10110975247982848</v>
      </c>
      <c r="D9489" s="29">
        <f>'Monte Carlo Inputs'!$C$6+'Monte Carlo Inputs'!$D$6*B9489</f>
        <v>-5.9120506894091707E-3</v>
      </c>
      <c r="E9489" s="29">
        <f>'Monte Carlo Inputs'!$C$7+'Monte Carlo Inputs'!$D$7*C9489</f>
        <v>0.5864407464558653</v>
      </c>
      <c r="F9489" s="16">
        <f>'Monte Carlo Inputs'!$C$17*(1+$D9489)</f>
        <v>2414.7390376703565</v>
      </c>
      <c r="G9489" s="16">
        <f t="shared" ref="G9489:J9489" si="9483">F9489*(1+$D9489)</f>
        <v>2400.4629780779542</v>
      </c>
      <c r="H9489" s="16">
        <f t="shared" si="9483"/>
        <v>2386.2713192735073</v>
      </c>
      <c r="I9489" s="16">
        <f t="shared" si="9483"/>
        <v>2372.1635622752792</v>
      </c>
      <c r="J9489" s="16">
        <f t="shared" si="9483"/>
        <v>2358.1392110515385</v>
      </c>
      <c r="K9489" s="16">
        <f>F9489*$E9489*(1-'Monte Carlo Inputs'!$C$11)+F9489*'Monte Carlo Inputs'!$C$12-F9489*'Monte Carlo Inputs'!$C$13-'Monte Carlo Inputs'!$C$14*(F9489-'Monte Carlo Inputs'!$C$17)</f>
        <v>1099.8761555062576</v>
      </c>
      <c r="L9489" s="16">
        <f>G9489*$E9489*(1-'Monte Carlo Inputs'!$C$11)+G9489*'Monte Carlo Inputs'!$C$12-G9489*'Monte Carlo Inputs'!$C$13-'Monte Carlo Inputs'!$C$14*(G9489-F9489)</f>
        <v>1093.3736319228321</v>
      </c>
      <c r="M9489" s="16">
        <f>H9489*$E9489*(1-'Monte Carlo Inputs'!$C$11)+H9489*'Monte Carlo Inputs'!$C$12-H9489*'Monte Carlo Inputs'!$C$13-'Monte Carlo Inputs'!$C$14*(H9489-G9489)</f>
        <v>1086.9095515884408</v>
      </c>
      <c r="N9489" s="16">
        <f>I9489*$E9489*(1-'Monte Carlo Inputs'!$C$11)+I9489*'Monte Carlo Inputs'!$C$12-I9489*'Monte Carlo Inputs'!$C$13-'Monte Carlo Inputs'!$C$14*(I9489-H9489)</f>
        <v>1080.4836872246472</v>
      </c>
      <c r="O9489" s="16">
        <f>J9489*$E9489*(1-'Monte Carlo Inputs'!$C$11)+J9489*'Monte Carlo Inputs'!$C$12-J9489*'Monte Carlo Inputs'!$C$13-'Monte Carlo Inputs'!$C$14*(J9489-I9489)</f>
        <v>1074.0958128966952</v>
      </c>
    </row>
    <row r="9490" spans="1:15">
      <c r="A9490">
        <v>9486</v>
      </c>
      <c r="B9490" s="39">
        <v>9.5517708470509555E-2</v>
      </c>
      <c r="C9490" s="39">
        <v>-1.2982141597265433</v>
      </c>
      <c r="D9490" s="29">
        <f>'Monte Carlo Inputs'!$C$6+'Monte Carlo Inputs'!$D$6*B9490</f>
        <v>0.13249794449448152</v>
      </c>
      <c r="E9490" s="29">
        <f>'Monte Carlo Inputs'!$C$7+'Monte Carlo Inputs'!$D$7*C9490</f>
        <v>0.53635631091374691</v>
      </c>
      <c r="F9490" s="16">
        <f>'Monte Carlo Inputs'!$C$17*(1+$D9490)</f>
        <v>2750.9507569715456</v>
      </c>
      <c r="G9490" s="16">
        <f t="shared" ref="G9490:J9490" si="9484">F9490*(1+$D9490)</f>
        <v>3115.4460776758137</v>
      </c>
      <c r="H9490" s="16">
        <f t="shared" si="9484"/>
        <v>3528.2362791512542</v>
      </c>
      <c r="I9490" s="16">
        <f t="shared" si="9484"/>
        <v>3995.7203338296536</v>
      </c>
      <c r="J9490" s="16">
        <f t="shared" si="9484"/>
        <v>4525.1450648368864</v>
      </c>
      <c r="K9490" s="16">
        <f>F9490*$E9490*(1-'Monte Carlo Inputs'!$C$11)+F9490*'Monte Carlo Inputs'!$C$12-F9490*'Monte Carlo Inputs'!$C$13-'Monte Carlo Inputs'!$C$14*(F9490-'Monte Carlo Inputs'!$C$17)</f>
        <v>1160.6445773828793</v>
      </c>
      <c r="L9490" s="16">
        <f>G9490*$E9490*(1-'Monte Carlo Inputs'!$C$11)+G9490*'Monte Carlo Inputs'!$C$12-G9490*'Monte Carlo Inputs'!$C$13-'Monte Carlo Inputs'!$C$14*(G9490-F9490)</f>
        <v>1314.4275981747771</v>
      </c>
      <c r="M9490" s="16">
        <f>H9490*$E9490*(1-'Monte Carlo Inputs'!$C$11)+H9490*'Monte Carlo Inputs'!$C$12-H9490*'Monte Carlo Inputs'!$C$13-'Monte Carlo Inputs'!$C$14*(H9490-G9490)</f>
        <v>1488.5865531197537</v>
      </c>
      <c r="N9490" s="16">
        <f>I9490*$E9490*(1-'Monte Carlo Inputs'!$C$11)+I9490*'Monte Carlo Inputs'!$C$12-I9490*'Monte Carlo Inputs'!$C$13-'Monte Carlo Inputs'!$C$14*(I9490-H9490)</f>
        <v>1685.8212116102466</v>
      </c>
      <c r="O9490" s="16">
        <f>J9490*$E9490*(1-'Monte Carlo Inputs'!$C$11)+J9490*'Monte Carlo Inputs'!$C$12-J9490*'Monte Carlo Inputs'!$C$13-'Monte Carlo Inputs'!$C$14*(J9490-I9490)</f>
        <v>1909.1890569338009</v>
      </c>
    </row>
    <row r="9491" spans="1:15">
      <c r="A9491">
        <v>9487</v>
      </c>
      <c r="B9491" s="39">
        <v>-0.33054131962485966</v>
      </c>
      <c r="C9491" s="39">
        <v>0.18394926346590312</v>
      </c>
      <c r="D9491" s="29">
        <f>'Monte Carlo Inputs'!$C$6+'Monte Carlo Inputs'!$D$6*B9491</f>
        <v>0.10489603121794437</v>
      </c>
      <c r="E9491" s="29">
        <f>'Monte Carlo Inputs'!$C$7+'Monte Carlo Inputs'!$D$7*C9491</f>
        <v>0.58940572841045846</v>
      </c>
      <c r="F9491" s="16">
        <f>'Monte Carlo Inputs'!$C$17*(1+$D9491)</f>
        <v>2683.9029494315091</v>
      </c>
      <c r="G9491" s="16">
        <f t="shared" ref="G9491:J9491" si="9485">F9491*(1+$D9491)</f>
        <v>2965.4337170010094</v>
      </c>
      <c r="H9491" s="16">
        <f t="shared" si="9485"/>
        <v>3276.4959447542919</v>
      </c>
      <c r="I9491" s="16">
        <f t="shared" si="9485"/>
        <v>3620.1873656607063</v>
      </c>
      <c r="J9491" s="16">
        <f t="shared" si="9485"/>
        <v>3999.9306525838592</v>
      </c>
      <c r="K9491" s="16">
        <f>F9491*$E9491*(1-'Monte Carlo Inputs'!$C$11)+F9491*'Monte Carlo Inputs'!$C$12-F9491*'Monte Carlo Inputs'!$C$13-'Monte Carlo Inputs'!$C$14*(F9491-'Monte Carlo Inputs'!$C$17)</f>
        <v>1232.6776079038032</v>
      </c>
      <c r="L9491" s="16">
        <f>G9491*$E9491*(1-'Monte Carlo Inputs'!$C$11)+G9491*'Monte Carlo Inputs'!$C$12-G9491*'Monte Carlo Inputs'!$C$13-'Monte Carlo Inputs'!$C$14*(G9491-F9491)</f>
        <v>1361.9805967441409</v>
      </c>
      <c r="M9491" s="16">
        <f>H9491*$E9491*(1-'Monte Carlo Inputs'!$C$11)+H9491*'Monte Carlo Inputs'!$C$12-H9491*'Monte Carlo Inputs'!$C$13-'Monte Carlo Inputs'!$C$14*(H9491-G9491)</f>
        <v>1504.8469559384489</v>
      </c>
      <c r="N9491" s="16">
        <f>I9491*$E9491*(1-'Monte Carlo Inputs'!$C$11)+I9491*'Monte Carlo Inputs'!$C$12-I9491*'Monte Carlo Inputs'!$C$13-'Monte Carlo Inputs'!$C$14*(I9491-H9491)</f>
        <v>1662.6994292067973</v>
      </c>
      <c r="O9491" s="16">
        <f>J9491*$E9491*(1-'Monte Carlo Inputs'!$C$11)+J9491*'Monte Carlo Inputs'!$C$12-J9491*'Monte Carlo Inputs'!$C$13-'Monte Carlo Inputs'!$C$14*(J9491-I9491)</f>
        <v>1837.1100004389314</v>
      </c>
    </row>
    <row r="9492" spans="1:15">
      <c r="A9492">
        <v>9488</v>
      </c>
      <c r="B9492" s="39">
        <v>-0.35241953123001879</v>
      </c>
      <c r="C9492" s="39">
        <v>1.378582121642856</v>
      </c>
      <c r="D9492" s="29">
        <f>'Monte Carlo Inputs'!$C$6+'Monte Carlo Inputs'!$D$6*B9492</f>
        <v>0.10347866775525498</v>
      </c>
      <c r="E9492" s="29">
        <f>'Monte Carlo Inputs'!$C$7+'Monte Carlo Inputs'!$D$7*C9492</f>
        <v>0.63216388601781315</v>
      </c>
      <c r="F9492" s="16">
        <f>'Monte Carlo Inputs'!$C$17*(1+$D9492)</f>
        <v>2680.4600318442904</v>
      </c>
      <c r="G9492" s="16">
        <f t="shared" ref="G9492:J9492" si="9486">F9492*(1+$D9492)</f>
        <v>2957.8304649107463</v>
      </c>
      <c r="H9492" s="16">
        <f t="shared" si="9486"/>
        <v>3263.9028208656168</v>
      </c>
      <c r="I9492" s="16">
        <f t="shared" si="9486"/>
        <v>3601.6471364514096</v>
      </c>
      <c r="J9492" s="16">
        <f t="shared" si="9486"/>
        <v>3974.3407838559306</v>
      </c>
      <c r="K9492" s="16">
        <f>F9492*$E9492*(1-'Monte Carlo Inputs'!$C$11)+F9492*'Monte Carlo Inputs'!$C$12-F9492*'Monte Carlo Inputs'!$C$13-'Monte Carlo Inputs'!$C$14*(F9492-'Monte Carlo Inputs'!$C$17)</f>
        <v>1312.5985688575604</v>
      </c>
      <c r="L9492" s="16">
        <f>G9492*$E9492*(1-'Monte Carlo Inputs'!$C$11)+G9492*'Monte Carlo Inputs'!$C$12-G9492*'Monte Carlo Inputs'!$C$13-'Monte Carlo Inputs'!$C$14*(G9492-F9492)</f>
        <v>1448.4245200603953</v>
      </c>
      <c r="M9492" s="16">
        <f>H9492*$E9492*(1-'Monte Carlo Inputs'!$C$11)+H9492*'Monte Carlo Inputs'!$C$12-H9492*'Monte Carlo Inputs'!$C$13-'Monte Carlo Inputs'!$C$14*(H9492-G9492)</f>
        <v>1598.3055597402895</v>
      </c>
      <c r="N9492" s="16">
        <f>I9492*$E9492*(1-'Monte Carlo Inputs'!$C$11)+I9492*'Monte Carlo Inputs'!$C$12-I9492*'Monte Carlo Inputs'!$C$13-'Monte Carlo Inputs'!$C$14*(I9492-H9492)</f>
        <v>1763.6960897280319</v>
      </c>
      <c r="O9492" s="16">
        <f>J9492*$E9492*(1-'Monte Carlo Inputs'!$C$11)+J9492*'Monte Carlo Inputs'!$C$12-J9492*'Monte Carlo Inputs'!$C$13-'Monte Carlo Inputs'!$C$14*(J9492-I9492)</f>
        <v>1946.2010114182417</v>
      </c>
    </row>
    <row r="9493" spans="1:15">
      <c r="A9493">
        <v>9489</v>
      </c>
      <c r="B9493" s="39">
        <v>-0.69317096007460821</v>
      </c>
      <c r="C9493" s="39">
        <v>-1.4267649640659277</v>
      </c>
      <c r="D9493" s="29">
        <f>'Monte Carlo Inputs'!$C$6+'Monte Carlo Inputs'!$D$6*B9493</f>
        <v>8.1403343052314586E-2</v>
      </c>
      <c r="E9493" s="29">
        <f>'Monte Carlo Inputs'!$C$7+'Monte Carlo Inputs'!$D$7*C9493</f>
        <v>0.5317552357676274</v>
      </c>
      <c r="F9493" s="16">
        <f>'Monte Carlo Inputs'!$C$17*(1+$D9493)</f>
        <v>2626.8368606083782</v>
      </c>
      <c r="G9493" s="16">
        <f t="shared" ref="G9493:J9493" si="9487">F9493*(1+$D9493)</f>
        <v>2840.6701627149473</v>
      </c>
      <c r="H9493" s="16">
        <f t="shared" si="9487"/>
        <v>3071.9102104689068</v>
      </c>
      <c r="I9493" s="16">
        <f t="shared" si="9487"/>
        <v>3321.9739711576153</v>
      </c>
      <c r="J9493" s="16">
        <f t="shared" si="9487"/>
        <v>3592.3937579426188</v>
      </c>
      <c r="K9493" s="16">
        <f>F9493*$E9493*(1-'Monte Carlo Inputs'!$C$11)+F9493*'Monte Carlo Inputs'!$C$12-F9493*'Monte Carlo Inputs'!$C$13-'Monte Carlo Inputs'!$C$14*(F9493-'Monte Carlo Inputs'!$C$17)</f>
        <v>1097.8426612435469</v>
      </c>
      <c r="L9493" s="16">
        <f>G9493*$E9493*(1-'Monte Carlo Inputs'!$C$11)+G9493*'Monte Carlo Inputs'!$C$12-G9493*'Monte Carlo Inputs'!$C$13-'Monte Carlo Inputs'!$C$14*(G9493-F9493)</f>
        <v>1187.2107240142216</v>
      </c>
      <c r="M9493" s="16">
        <f>H9493*$E9493*(1-'Monte Carlo Inputs'!$C$11)+H9493*'Monte Carlo Inputs'!$C$12-H9493*'Monte Carlo Inputs'!$C$13-'Monte Carlo Inputs'!$C$14*(H9493-G9493)</f>
        <v>1283.8536458565379</v>
      </c>
      <c r="N9493" s="16">
        <f>I9493*$E9493*(1-'Monte Carlo Inputs'!$C$11)+I9493*'Monte Carlo Inputs'!$C$12-I9493*'Monte Carlo Inputs'!$C$13-'Monte Carlo Inputs'!$C$14*(I9493-H9493)</f>
        <v>1388.3636246191627</v>
      </c>
      <c r="O9493" s="16">
        <f>J9493*$E9493*(1-'Monte Carlo Inputs'!$C$11)+J9493*'Monte Carlo Inputs'!$C$12-J9493*'Monte Carlo Inputs'!$C$13-'Monte Carlo Inputs'!$C$14*(J9493-I9493)</f>
        <v>1501.3810650353912</v>
      </c>
    </row>
    <row r="9494" spans="1:15">
      <c r="A9494">
        <v>9490</v>
      </c>
      <c r="B9494" s="39">
        <v>-2.1435119269820695</v>
      </c>
      <c r="C9494" s="39">
        <v>-3.4859527707562954E-2</v>
      </c>
      <c r="D9494" s="29">
        <f>'Monte Carlo Inputs'!$C$6+'Monte Carlo Inputs'!$D$6*B9494</f>
        <v>-1.2555904258900658E-2</v>
      </c>
      <c r="E9494" s="29">
        <f>'Monte Carlo Inputs'!$C$7+'Monte Carlo Inputs'!$D$7*C9494</f>
        <v>0.581574150101833</v>
      </c>
      <c r="F9494" s="16">
        <f>'Monte Carlo Inputs'!$C$17*(1+$D9494)</f>
        <v>2398.6004529647048</v>
      </c>
      <c r="G9494" s="16">
        <f t="shared" ref="G9494:J9494" si="9488">F9494*(1+$D9494)</f>
        <v>2368.4838553219242</v>
      </c>
      <c r="H9494" s="16">
        <f t="shared" si="9488"/>
        <v>2338.7453987957501</v>
      </c>
      <c r="I9494" s="16">
        <f t="shared" si="9488"/>
        <v>2309.3803354825263</v>
      </c>
      <c r="J9494" s="16">
        <f t="shared" si="9488"/>
        <v>2280.3839770928198</v>
      </c>
      <c r="K9494" s="16">
        <f>F9494*$E9494*(1-'Monte Carlo Inputs'!$C$11)+F9494*'Monte Carlo Inputs'!$C$12-F9494*'Monte Carlo Inputs'!$C$13-'Monte Carlo Inputs'!$C$14*(F9494-'Monte Carlo Inputs'!$C$17)</f>
        <v>1083.9469256620262</v>
      </c>
      <c r="L9494" s="16">
        <f>G9494*$E9494*(1-'Monte Carlo Inputs'!$C$11)+G9494*'Monte Carlo Inputs'!$C$12-G9494*'Monte Carlo Inputs'!$C$13-'Monte Carlo Inputs'!$C$14*(G9494-F9494)</f>
        <v>1070.336991841684</v>
      </c>
      <c r="M9494" s="16">
        <f>H9494*$E9494*(1-'Monte Carlo Inputs'!$C$11)+H9494*'Monte Carlo Inputs'!$C$12-H9494*'Monte Carlo Inputs'!$C$13-'Monte Carlo Inputs'!$C$14*(H9494-G9494)</f>
        <v>1056.8979430473601</v>
      </c>
      <c r="N9494" s="16">
        <f>I9494*$E9494*(1-'Monte Carlo Inputs'!$C$11)+I9494*'Monte Carlo Inputs'!$C$12-I9494*'Monte Carlo Inputs'!$C$13-'Monte Carlo Inputs'!$C$14*(I9494-H9494)</f>
        <v>1043.6276336630285</v>
      </c>
      <c r="O9494" s="16">
        <f>J9494*$E9494*(1-'Monte Carlo Inputs'!$C$11)+J9494*'Monte Carlo Inputs'!$C$12-J9494*'Monte Carlo Inputs'!$C$13-'Monte Carlo Inputs'!$C$14*(J9494-I9494)</f>
        <v>1030.5239450128122</v>
      </c>
    </row>
    <row r="9495" spans="1:15">
      <c r="A9495">
        <v>9491</v>
      </c>
      <c r="B9495" s="39">
        <v>-0.8913477024739056</v>
      </c>
      <c r="C9495" s="39">
        <v>-1.3645334021656319</v>
      </c>
      <c r="D9495" s="29">
        <f>'Monte Carlo Inputs'!$C$6+'Monte Carlo Inputs'!$D$6*B9495</f>
        <v>6.8564612039888687E-2</v>
      </c>
      <c r="E9495" s="29">
        <f>'Monte Carlo Inputs'!$C$7+'Monte Carlo Inputs'!$D$7*C9495</f>
        <v>0.53398262045211142</v>
      </c>
      <c r="F9495" s="16">
        <f>'Monte Carlo Inputs'!$C$17*(1+$D9495)</f>
        <v>2595.6502991060938</v>
      </c>
      <c r="G9495" s="16">
        <f t="shared" ref="G9495:J9495" si="9489">F9495*(1+$D9495)</f>
        <v>2773.6200548555239</v>
      </c>
      <c r="H9495" s="16">
        <f t="shared" si="9489"/>
        <v>2963.7922378627477</v>
      </c>
      <c r="I9495" s="16">
        <f t="shared" si="9489"/>
        <v>3167.0035028186403</v>
      </c>
      <c r="J9495" s="16">
        <f t="shared" si="9489"/>
        <v>3384.1478693183685</v>
      </c>
      <c r="K9495" s="16">
        <f>F9495*$E9495*(1-'Monte Carlo Inputs'!$C$11)+F9495*'Monte Carlo Inputs'!$C$12-F9495*'Monte Carlo Inputs'!$C$13-'Monte Carlo Inputs'!$C$14*(F9495-'Monte Carlo Inputs'!$C$17)</f>
        <v>1088.4392835594858</v>
      </c>
      <c r="L9495" s="16">
        <f>G9495*$E9495*(1-'Monte Carlo Inputs'!$C$11)+G9495*'Monte Carlo Inputs'!$C$12-G9495*'Monte Carlo Inputs'!$C$13-'Monte Carlo Inputs'!$C$14*(G9495-F9495)</f>
        <v>1163.0677007657162</v>
      </c>
      <c r="M9495" s="16">
        <f>H9495*$E9495*(1-'Monte Carlo Inputs'!$C$11)+H9495*'Monte Carlo Inputs'!$C$12-H9495*'Monte Carlo Inputs'!$C$13-'Monte Carlo Inputs'!$C$14*(H9495-G9495)</f>
        <v>1242.8129864448426</v>
      </c>
      <c r="N9495" s="16">
        <f>I9495*$E9495*(1-'Monte Carlo Inputs'!$C$11)+I9495*'Monte Carlo Inputs'!$C$12-I9495*'Monte Carlo Inputs'!$C$13-'Monte Carlo Inputs'!$C$14*(I9495-H9495)</f>
        <v>1328.0259766985687</v>
      </c>
      <c r="O9495" s="16">
        <f>J9495*$E9495*(1-'Monte Carlo Inputs'!$C$11)+J9495*'Monte Carlo Inputs'!$C$12-J9495*'Monte Carlo Inputs'!$C$13-'Monte Carlo Inputs'!$C$14*(J9495-I9495)</f>
        <v>1419.0815625698003</v>
      </c>
    </row>
    <row r="9496" spans="1:15">
      <c r="A9496">
        <v>9492</v>
      </c>
      <c r="B9496" s="39">
        <v>0.22486411999669745</v>
      </c>
      <c r="C9496" s="39">
        <v>0.19794680594849923</v>
      </c>
      <c r="D9496" s="29">
        <f>'Monte Carlo Inputs'!$C$6+'Monte Carlo Inputs'!$D$6*B9496</f>
        <v>0.140877554356376</v>
      </c>
      <c r="E9496" s="29">
        <f>'Monte Carlo Inputs'!$C$7+'Monte Carlo Inputs'!$D$7*C9496</f>
        <v>0.58990672679124956</v>
      </c>
      <c r="F9496" s="16">
        <f>'Monte Carlo Inputs'!$C$17*(1+$D9496)</f>
        <v>2771.3056672870734</v>
      </c>
      <c r="G9496" s="16">
        <f t="shared" ref="G9496:J9496" si="9490">F9496*(1+$D9496)</f>
        <v>3161.7204320684414</v>
      </c>
      <c r="H9496" s="16">
        <f t="shared" si="9490"/>
        <v>3607.135874096828</v>
      </c>
      <c r="I9496" s="16">
        <f t="shared" si="9490"/>
        <v>4115.3003542707384</v>
      </c>
      <c r="J9496" s="16">
        <f t="shared" si="9490"/>
        <v>4695.0538036223279</v>
      </c>
      <c r="K9496" s="16">
        <f>F9496*$E9496*(1-'Monte Carlo Inputs'!$C$11)+F9496*'Monte Carlo Inputs'!$C$12-F9496*'Monte Carlo Inputs'!$C$13-'Monte Carlo Inputs'!$C$14*(F9496-'Monte Carlo Inputs'!$C$17)</f>
        <v>1275.1344437013795</v>
      </c>
      <c r="L9496" s="16">
        <f>G9496*$E9496*(1-'Monte Carlo Inputs'!$C$11)+G9496*'Monte Carlo Inputs'!$C$12-G9496*'Monte Carlo Inputs'!$C$13-'Monte Carlo Inputs'!$C$14*(G9496-F9496)</f>
        <v>1454.772265605608</v>
      </c>
      <c r="M9496" s="16">
        <f>H9496*$E9496*(1-'Monte Carlo Inputs'!$C$11)+H9496*'Monte Carlo Inputs'!$C$12-H9496*'Monte Carlo Inputs'!$C$13-'Monte Carlo Inputs'!$C$14*(H9496-G9496)</f>
        <v>1659.7170245296106</v>
      </c>
      <c r="N9496" s="16">
        <f>I9496*$E9496*(1-'Monte Carlo Inputs'!$C$11)+I9496*'Monte Carlo Inputs'!$C$12-I9496*'Monte Carlo Inputs'!$C$13-'Monte Carlo Inputs'!$C$14*(I9496-H9496)</f>
        <v>1893.5338998689836</v>
      </c>
      <c r="O9496" s="16">
        <f>J9496*$E9496*(1-'Monte Carlo Inputs'!$C$11)+J9496*'Monte Carlo Inputs'!$C$12-J9496*'Monte Carlo Inputs'!$C$13-'Monte Carlo Inputs'!$C$14*(J9496-I9496)</f>
        <v>2160.2903247734171</v>
      </c>
    </row>
    <row r="9497" spans="1:15">
      <c r="A9497">
        <v>9493</v>
      </c>
      <c r="B9497" s="39">
        <v>0.44097396409310241</v>
      </c>
      <c r="C9497" s="39">
        <v>-0.92458118991824323</v>
      </c>
      <c r="D9497" s="29">
        <f>'Monte Carlo Inputs'!$C$6+'Monte Carlo Inputs'!$D$6*B9497</f>
        <v>0.15487806785710087</v>
      </c>
      <c r="E9497" s="29">
        <f>'Monte Carlo Inputs'!$C$7+'Monte Carlo Inputs'!$D$7*C9497</f>
        <v>0.54972933786593281</v>
      </c>
      <c r="F9497" s="16">
        <f>'Monte Carlo Inputs'!$C$17*(1+$D9497)</f>
        <v>2805.3143146316843</v>
      </c>
      <c r="G9497" s="16">
        <f t="shared" ref="G9497:J9497" si="9491">F9497*(1+$D9497)</f>
        <v>3239.7959754137069</v>
      </c>
      <c r="H9497" s="16">
        <f t="shared" si="9491"/>
        <v>3741.5693163369933</v>
      </c>
      <c r="I9497" s="16">
        <f t="shared" si="9491"/>
        <v>4321.0563428046808</v>
      </c>
      <c r="J9497" s="16">
        <f t="shared" si="9491"/>
        <v>4990.2932002799407</v>
      </c>
      <c r="K9497" s="16">
        <f>F9497*$E9497*(1-'Monte Carlo Inputs'!$C$11)+F9497*'Monte Carlo Inputs'!$C$12-F9497*'Monte Carlo Inputs'!$C$13-'Monte Carlo Inputs'!$C$14*(F9497-'Monte Carlo Inputs'!$C$17)</f>
        <v>1211.0806799672605</v>
      </c>
      <c r="L9497" s="16">
        <f>G9497*$E9497*(1-'Monte Carlo Inputs'!$C$11)+G9497*'Monte Carlo Inputs'!$C$12-G9497*'Monte Carlo Inputs'!$C$13-'Monte Carlo Inputs'!$C$14*(G9497-F9497)</f>
        <v>1398.6505156996539</v>
      </c>
      <c r="M9497" s="16">
        <f>H9497*$E9497*(1-'Monte Carlo Inputs'!$C$11)+H9497*'Monte Carlo Inputs'!$C$12-H9497*'Monte Carlo Inputs'!$C$13-'Monte Carlo Inputs'!$C$14*(H9497-G9497)</f>
        <v>1615.2708051785542</v>
      </c>
      <c r="N9497" s="16">
        <f>I9497*$E9497*(1-'Monte Carlo Inputs'!$C$11)+I9497*'Monte Carlo Inputs'!$C$12-I9497*'Monte Carlo Inputs'!$C$13-'Monte Carlo Inputs'!$C$14*(I9497-H9497)</f>
        <v>1865.4408265505922</v>
      </c>
      <c r="O9497" s="16">
        <f>J9497*$E9497*(1-'Monte Carlo Inputs'!$C$11)+J9497*'Monte Carlo Inputs'!$C$12-J9497*'Monte Carlo Inputs'!$C$13-'Monte Carlo Inputs'!$C$14*(J9497-I9497)</f>
        <v>2154.3566974685014</v>
      </c>
    </row>
    <row r="9498" spans="1:15">
      <c r="A9498">
        <v>9494</v>
      </c>
      <c r="B9498" s="39">
        <v>-0.35309737164164567</v>
      </c>
      <c r="C9498" s="39">
        <v>-1.3234431782383729</v>
      </c>
      <c r="D9498" s="29">
        <f>'Monte Carlo Inputs'!$C$6+'Monte Carlo Inputs'!$D$6*B9498</f>
        <v>0.1034347543746591</v>
      </c>
      <c r="E9498" s="29">
        <f>'Monte Carlo Inputs'!$C$7+'Monte Carlo Inputs'!$D$7*C9498</f>
        <v>0.53545331687467956</v>
      </c>
      <c r="F9498" s="16">
        <f>'Monte Carlo Inputs'!$C$17*(1+$D9498)</f>
        <v>2680.3533618514853</v>
      </c>
      <c r="G9498" s="16">
        <f t="shared" ref="G9498:J9498" si="9492">F9498*(1+$D9498)</f>
        <v>2957.5950534718859</v>
      </c>
      <c r="H9498" s="16">
        <f t="shared" si="9492"/>
        <v>3263.5131713674573</v>
      </c>
      <c r="I9498" s="16">
        <f t="shared" si="9492"/>
        <v>3601.0738546463153</v>
      </c>
      <c r="J9498" s="16">
        <f t="shared" si="9492"/>
        <v>3973.5500442866642</v>
      </c>
      <c r="K9498" s="16">
        <f>F9498*$E9498*(1-'Monte Carlo Inputs'!$C$11)+F9498*'Monte Carlo Inputs'!$C$12-F9498*'Monte Carlo Inputs'!$C$13-'Monte Carlo Inputs'!$C$14*(F9498-'Monte Carlo Inputs'!$C$17)</f>
        <v>1128.0918121660357</v>
      </c>
      <c r="L9498" s="16">
        <f>G9498*$E9498*(1-'Monte Carlo Inputs'!$C$11)+G9498*'Monte Carlo Inputs'!$C$12-G9498*'Monte Carlo Inputs'!$C$13-'Monte Carlo Inputs'!$C$14*(G9498-F9498)</f>
        <v>1244.7757116694938</v>
      </c>
      <c r="M9498" s="16">
        <f>H9498*$E9498*(1-'Monte Carlo Inputs'!$C$11)+H9498*'Monte Carlo Inputs'!$C$12-H9498*'Monte Carlo Inputs'!$C$13-'Monte Carlo Inputs'!$C$14*(H9498-G9498)</f>
        <v>1373.5287816575694</v>
      </c>
      <c r="N9498" s="16">
        <f>I9498*$E9498*(1-'Monte Carlo Inputs'!$C$11)+I9498*'Monte Carlo Inputs'!$C$12-I9498*'Monte Carlo Inputs'!$C$13-'Monte Carlo Inputs'!$C$14*(I9498-H9498)</f>
        <v>1515.5993938148451</v>
      </c>
      <c r="O9498" s="16">
        <f>J9498*$E9498*(1-'Monte Carlo Inputs'!$C$11)+J9498*'Monte Carlo Inputs'!$C$12-J9498*'Monte Carlo Inputs'!$C$13-'Monte Carlo Inputs'!$C$14*(J9498-I9498)</f>
        <v>1672.3650448444662</v>
      </c>
    </row>
    <row r="9499" spans="1:15">
      <c r="A9499">
        <v>9495</v>
      </c>
      <c r="B9499" s="39">
        <v>2.1122610579198344</v>
      </c>
      <c r="C9499" s="39">
        <v>0.69882742930051867</v>
      </c>
      <c r="D9499" s="29">
        <f>'Monte Carlo Inputs'!$C$6+'Monte Carlo Inputs'!$D$6*B9499</f>
        <v>0.26315114360958874</v>
      </c>
      <c r="E9499" s="29">
        <f>'Monte Carlo Inputs'!$C$7+'Monte Carlo Inputs'!$D$7*C9499</f>
        <v>0.60783418667079647</v>
      </c>
      <c r="F9499" s="16">
        <f>'Monte Carlo Inputs'!$C$17*(1+$D9499)</f>
        <v>3068.3204429420525</v>
      </c>
      <c r="G9499" s="16">
        <f t="shared" ref="G9499:J9499" si="9493">F9499*(1+$D9499)</f>
        <v>3875.7524764629338</v>
      </c>
      <c r="H9499" s="16">
        <f t="shared" si="9493"/>
        <v>4895.6611729918504</v>
      </c>
      <c r="I9499" s="16">
        <f t="shared" si="9493"/>
        <v>6183.960009389717</v>
      </c>
      <c r="J9499" s="16">
        <f t="shared" si="9493"/>
        <v>7811.2761578965847</v>
      </c>
      <c r="K9499" s="16">
        <f>F9499*$E9499*(1-'Monte Carlo Inputs'!$C$11)+F9499*'Monte Carlo Inputs'!$C$12-F9499*'Monte Carlo Inputs'!$C$13-'Monte Carlo Inputs'!$C$14*(F9499-'Monte Carlo Inputs'!$C$17)</f>
        <v>1455.3028480173623</v>
      </c>
      <c r="L9499" s="16">
        <f>G9499*$E9499*(1-'Monte Carlo Inputs'!$C$11)+G9499*'Monte Carlo Inputs'!$C$12-G9499*'Monte Carlo Inputs'!$C$13-'Monte Carlo Inputs'!$C$14*(G9499-F9499)</f>
        <v>1838.2674567714228</v>
      </c>
      <c r="M9499" s="16">
        <f>H9499*$E9499*(1-'Monte Carlo Inputs'!$C$11)+H9499*'Monte Carlo Inputs'!$C$12-H9499*'Monte Carlo Inputs'!$C$13-'Monte Carlo Inputs'!$C$14*(H9499-G9499)</f>
        <v>2322.0096402811128</v>
      </c>
      <c r="N9499" s="16">
        <f>I9499*$E9499*(1-'Monte Carlo Inputs'!$C$11)+I9499*'Monte Carlo Inputs'!$C$12-I9499*'Monte Carlo Inputs'!$C$13-'Monte Carlo Inputs'!$C$14*(I9499-H9499)</f>
        <v>2933.0491325935782</v>
      </c>
      <c r="O9499" s="16">
        <f>J9499*$E9499*(1-'Monte Carlo Inputs'!$C$11)+J9499*'Monte Carlo Inputs'!$C$12-J9499*'Monte Carlo Inputs'!$C$13-'Monte Carlo Inputs'!$C$14*(J9499-I9499)</f>
        <v>3704.88436609869</v>
      </c>
    </row>
    <row r="9500" spans="1:15">
      <c r="A9500">
        <v>9496</v>
      </c>
      <c r="B9500" s="39">
        <v>-0.96307916754182199</v>
      </c>
      <c r="C9500" s="39">
        <v>-0.98111636989288065</v>
      </c>
      <c r="D9500" s="29">
        <f>'Monte Carlo Inputs'!$C$6+'Monte Carlo Inputs'!$D$6*B9500</f>
        <v>6.3917543095347057E-2</v>
      </c>
      <c r="E9500" s="29">
        <f>'Monte Carlo Inputs'!$C$7+'Monte Carlo Inputs'!$D$7*C9500</f>
        <v>0.54770583740788858</v>
      </c>
      <c r="F9500" s="16">
        <f>'Monte Carlo Inputs'!$C$17*(1+$D9500)</f>
        <v>2584.3621039329082</v>
      </c>
      <c r="G9500" s="16">
        <f t="shared" ref="G9500:J9500" si="9494">F9500*(1+$D9500)</f>
        <v>2749.5481800850221</v>
      </c>
      <c r="H9500" s="16">
        <f t="shared" si="9494"/>
        <v>2925.2925443783397</v>
      </c>
      <c r="I9500" s="16">
        <f t="shared" si="9494"/>
        <v>3112.2700566501398</v>
      </c>
      <c r="J9500" s="16">
        <f t="shared" si="9494"/>
        <v>3311.1987121204338</v>
      </c>
      <c r="K9500" s="16">
        <f>F9500*$E9500*(1-'Monte Carlo Inputs'!$C$11)+F9500*'Monte Carlo Inputs'!$C$12-F9500*'Monte Carlo Inputs'!$C$13-'Monte Carlo Inputs'!$C$14*(F9500-'Monte Carlo Inputs'!$C$17)</f>
        <v>1108.7651747830969</v>
      </c>
      <c r="L9500" s="16">
        <f>G9500*$E9500*(1-'Monte Carlo Inputs'!$C$11)+G9500*'Monte Carlo Inputs'!$C$12-G9500*'Monte Carlo Inputs'!$C$13-'Monte Carlo Inputs'!$C$14*(G9500-F9500)</f>
        <v>1179.6347206249156</v>
      </c>
      <c r="M9500" s="16">
        <f>H9500*$E9500*(1-'Monte Carlo Inputs'!$C$11)+H9500*'Monte Carlo Inputs'!$C$12-H9500*'Monte Carlo Inputs'!$C$13-'Monte Carlo Inputs'!$C$14*(H9500-G9500)</f>
        <v>1255.0340737172262</v>
      </c>
      <c r="N9500" s="16">
        <f>I9500*$E9500*(1-'Monte Carlo Inputs'!$C$11)+I9500*'Monte Carlo Inputs'!$C$12-I9500*'Monte Carlo Inputs'!$C$13-'Monte Carlo Inputs'!$C$14*(I9500-H9500)</f>
        <v>1335.2527682101763</v>
      </c>
      <c r="O9500" s="16">
        <f>J9500*$E9500*(1-'Monte Carlo Inputs'!$C$11)+J9500*'Monte Carlo Inputs'!$C$12-J9500*'Monte Carlo Inputs'!$C$13-'Monte Carlo Inputs'!$C$14*(J9500-I9500)</f>
        <v>1420.5988445654318</v>
      </c>
    </row>
    <row r="9501" spans="1:15">
      <c r="A9501">
        <v>9497</v>
      </c>
      <c r="B9501" s="39">
        <v>1.7848464428978572</v>
      </c>
      <c r="C9501" s="39">
        <v>-2.3834013382314585</v>
      </c>
      <c r="D9501" s="29">
        <f>'Monte Carlo Inputs'!$C$6+'Monte Carlo Inputs'!$D$6*B9501</f>
        <v>0.24193983434639316</v>
      </c>
      <c r="E9501" s="29">
        <f>'Monte Carlo Inputs'!$C$7+'Monte Carlo Inputs'!$D$7*C9501</f>
        <v>0.49751542009579086</v>
      </c>
      <c r="F9501" s="16">
        <f>'Monte Carlo Inputs'!$C$17*(1+$D9501)</f>
        <v>3016.7960516108242</v>
      </c>
      <c r="G9501" s="16">
        <f t="shared" ref="G9501:J9501" si="9495">F9501*(1+$D9501)</f>
        <v>3746.6791885943999</v>
      </c>
      <c r="H9501" s="16">
        <f t="shared" si="9495"/>
        <v>4653.1501308320076</v>
      </c>
      <c r="I9501" s="16">
        <f t="shared" si="9495"/>
        <v>5778.9325026744018</v>
      </c>
      <c r="J9501" s="16">
        <f t="shared" si="9495"/>
        <v>7177.0864750704341</v>
      </c>
      <c r="K9501" s="16">
        <f>F9501*$E9501*(1-'Monte Carlo Inputs'!$C$11)+F9501*'Monte Carlo Inputs'!$C$12-F9501*'Monte Carlo Inputs'!$C$13-'Monte Carlo Inputs'!$C$14*(F9501-'Monte Carlo Inputs'!$C$17)</f>
        <v>1193.3629905796311</v>
      </c>
      <c r="L9501" s="16">
        <f>G9501*$E9501*(1-'Monte Carlo Inputs'!$C$11)+G9501*'Monte Carlo Inputs'!$C$12-G9501*'Monte Carlo Inputs'!$C$13-'Monte Carlo Inputs'!$C$14*(G9501-F9501)</f>
        <v>1482.0850348355834</v>
      </c>
      <c r="M9501" s="16">
        <f>H9501*$E9501*(1-'Monte Carlo Inputs'!$C$11)+H9501*'Monte Carlo Inputs'!$C$12-H9501*'Monte Carlo Inputs'!$C$13-'Monte Carlo Inputs'!$C$14*(H9501-G9501)</f>
        <v>1840.6604426509728</v>
      </c>
      <c r="N9501" s="16">
        <f>I9501*$E9501*(1-'Monte Carlo Inputs'!$C$11)+I9501*'Monte Carlo Inputs'!$C$12-I9501*'Monte Carlo Inputs'!$C$13-'Monte Carlo Inputs'!$C$14*(I9501-H9501)</f>
        <v>2285.9895252339079</v>
      </c>
      <c r="O9501" s="16">
        <f>J9501*$E9501*(1-'Monte Carlo Inputs'!$C$11)+J9501*'Monte Carlo Inputs'!$C$12-J9501*'Monte Carlo Inputs'!$C$13-'Monte Carlo Inputs'!$C$14*(J9501-I9501)</f>
        <v>2839.0614522865899</v>
      </c>
    </row>
    <row r="9502" spans="1:15">
      <c r="A9502">
        <v>9498</v>
      </c>
      <c r="B9502" s="39">
        <v>1.2977928056102026</v>
      </c>
      <c r="C9502" s="39">
        <v>-1.8191232080948712</v>
      </c>
      <c r="D9502" s="29">
        <f>'Monte Carlo Inputs'!$C$6+'Monte Carlo Inputs'!$D$6*B9502</f>
        <v>0.21038643124745307</v>
      </c>
      <c r="E9502" s="29">
        <f>'Monte Carlo Inputs'!$C$7+'Monte Carlo Inputs'!$D$7*C9502</f>
        <v>0.5177119960208687</v>
      </c>
      <c r="F9502" s="16">
        <f>'Monte Carlo Inputs'!$C$17*(1+$D9502)</f>
        <v>2940.1496801431886</v>
      </c>
      <c r="G9502" s="16">
        <f t="shared" ref="G9502:J9502" si="9496">F9502*(1+$D9502)</f>
        <v>3558.7172786818546</v>
      </c>
      <c r="H9502" s="16">
        <f t="shared" si="9496"/>
        <v>4307.4231067623778</v>
      </c>
      <c r="I9502" s="16">
        <f t="shared" si="9496"/>
        <v>5213.6464820669316</v>
      </c>
      <c r="J9502" s="16">
        <f t="shared" si="9496"/>
        <v>6310.5269592148315</v>
      </c>
      <c r="K9502" s="16">
        <f>F9502*$E9502*(1-'Monte Carlo Inputs'!$C$11)+F9502*'Monte Carlo Inputs'!$C$12-F9502*'Monte Carlo Inputs'!$C$13-'Monte Carlo Inputs'!$C$14*(F9502-'Monte Carlo Inputs'!$C$17)</f>
        <v>1204.2630854927729</v>
      </c>
      <c r="L9502" s="16">
        <f>G9502*$E9502*(1-'Monte Carlo Inputs'!$C$11)+G9502*'Monte Carlo Inputs'!$C$12-G9502*'Monte Carlo Inputs'!$C$13-'Monte Carlo Inputs'!$C$14*(G9502-F9502)</f>
        <v>1457.6236983326444</v>
      </c>
      <c r="M9502" s="16">
        <f>H9502*$E9502*(1-'Monte Carlo Inputs'!$C$11)+H9502*'Monte Carlo Inputs'!$C$12-H9502*'Monte Carlo Inputs'!$C$13-'Monte Carlo Inputs'!$C$14*(H9502-G9502)</f>
        <v>1764.2879463265631</v>
      </c>
      <c r="N9502" s="16">
        <f>I9502*$E9502*(1-'Monte Carlo Inputs'!$C$11)+I9502*'Monte Carlo Inputs'!$C$12-I9502*'Monte Carlo Inputs'!$C$13-'Monte Carlo Inputs'!$C$14*(I9502-H9502)</f>
        <v>2135.4701910471072</v>
      </c>
      <c r="O9502" s="16">
        <f>J9502*$E9502*(1-'Monte Carlo Inputs'!$C$11)+J9502*'Monte Carlo Inputs'!$C$12-J9502*'Monte Carlo Inputs'!$C$13-'Monte Carlo Inputs'!$C$14*(J9502-I9502)</f>
        <v>2584.7441435768242</v>
      </c>
    </row>
    <row r="9503" spans="1:15">
      <c r="A9503">
        <v>9499</v>
      </c>
      <c r="B9503" s="39">
        <v>0.93793317675038923</v>
      </c>
      <c r="C9503" s="39">
        <v>1.8147975835990584</v>
      </c>
      <c r="D9503" s="29">
        <f>'Monte Carlo Inputs'!$C$6+'Monte Carlo Inputs'!$D$6*B9503</f>
        <v>0.18707319619662333</v>
      </c>
      <c r="E9503" s="29">
        <f>'Monte Carlo Inputs'!$C$7+'Monte Carlo Inputs'!$D$7*C9503</f>
        <v>0.64777685810829422</v>
      </c>
      <c r="F9503" s="16">
        <f>'Monte Carlo Inputs'!$C$17*(1+$D9503)</f>
        <v>2883.5195008812179</v>
      </c>
      <c r="G9503" s="16">
        <f t="shared" ref="G9503:J9503" si="9497">F9503*(1+$D9503)</f>
        <v>3422.948710206359</v>
      </c>
      <c r="H9503" s="16">
        <f t="shared" si="9497"/>
        <v>4063.2906658417714</v>
      </c>
      <c r="I9503" s="16">
        <f t="shared" si="9497"/>
        <v>4823.423437776697</v>
      </c>
      <c r="J9503" s="16">
        <f t="shared" si="9497"/>
        <v>5725.7566768912875</v>
      </c>
      <c r="K9503" s="16">
        <f>F9503*$E9503*(1-'Monte Carlo Inputs'!$C$11)+F9503*'Monte Carlo Inputs'!$C$12-F9503*'Monte Carlo Inputs'!$C$13-'Monte Carlo Inputs'!$C$14*(F9503-'Monte Carlo Inputs'!$C$17)</f>
        <v>1447.1550901005655</v>
      </c>
      <c r="L9503" s="16">
        <f>G9503*$E9503*(1-'Monte Carlo Inputs'!$C$11)+G9503*'Monte Carlo Inputs'!$C$12-G9503*'Monte Carlo Inputs'!$C$13-'Monte Carlo Inputs'!$C$14*(G9503-F9503)</f>
        <v>1717.8790181978904</v>
      </c>
      <c r="M9503" s="16">
        <f>H9503*$E9503*(1-'Monte Carlo Inputs'!$C$11)+H9503*'Monte Carlo Inputs'!$C$12-H9503*'Monte Carlo Inputs'!$C$13-'Monte Carlo Inputs'!$C$14*(H9503-G9503)</f>
        <v>2039.2481368112867</v>
      </c>
      <c r="N9503" s="16">
        <f>I9503*$E9503*(1-'Monte Carlo Inputs'!$C$11)+I9503*'Monte Carlo Inputs'!$C$12-I9503*'Monte Carlo Inputs'!$C$13-'Monte Carlo Inputs'!$C$14*(I9503-H9503)</f>
        <v>2420.7368036025832</v>
      </c>
      <c r="O9503" s="16">
        <f>J9503*$E9503*(1-'Monte Carlo Inputs'!$C$11)+J9503*'Monte Carlo Inputs'!$C$12-J9503*'Monte Carlo Inputs'!$C$13-'Monte Carlo Inputs'!$C$14*(J9503-I9503)</f>
        <v>2873.5917746033156</v>
      </c>
    </row>
    <row r="9504" spans="1:15">
      <c r="A9504">
        <v>9500</v>
      </c>
      <c r="B9504" s="39">
        <v>0.63971406274409703</v>
      </c>
      <c r="C9504" s="39">
        <v>0.43665045605310909</v>
      </c>
      <c r="D9504" s="29">
        <f>'Monte Carlo Inputs'!$C$6+'Monte Carlo Inputs'!$D$6*B9504</f>
        <v>0.16775329548003787</v>
      </c>
      <c r="E9504" s="29">
        <f>'Monte Carlo Inputs'!$C$7+'Monte Carlo Inputs'!$D$7*C9504</f>
        <v>0.59845037953172353</v>
      </c>
      <c r="F9504" s="16">
        <f>'Monte Carlo Inputs'!$C$17*(1+$D9504)</f>
        <v>2836.5895300505604</v>
      </c>
      <c r="G9504" s="16">
        <f t="shared" ref="G9504:J9504" si="9498">F9504*(1+$D9504)</f>
        <v>3312.4367716407137</v>
      </c>
      <c r="H9504" s="16">
        <f t="shared" si="9498"/>
        <v>3868.108956152701</v>
      </c>
      <c r="I9504" s="16">
        <f t="shared" si="9498"/>
        <v>4516.9969808231654</v>
      </c>
      <c r="J9504" s="16">
        <f t="shared" si="9498"/>
        <v>5274.7381100296325</v>
      </c>
      <c r="K9504" s="16">
        <f>F9504*$E9504*(1-'Monte Carlo Inputs'!$C$11)+F9504*'Monte Carlo Inputs'!$C$12-F9504*'Monte Carlo Inputs'!$C$13-'Monte Carlo Inputs'!$C$14*(F9504-'Monte Carlo Inputs'!$C$17)</f>
        <v>1323.3769909632906</v>
      </c>
      <c r="L9504" s="16">
        <f>G9504*$E9504*(1-'Monte Carlo Inputs'!$C$11)+G9504*'Monte Carlo Inputs'!$C$12-G9504*'Monte Carlo Inputs'!$C$13-'Monte Carlo Inputs'!$C$14*(G9504-F9504)</f>
        <v>1545.377842359839</v>
      </c>
      <c r="M9504" s="16">
        <f>H9504*$E9504*(1-'Monte Carlo Inputs'!$C$11)+H9504*'Monte Carlo Inputs'!$C$12-H9504*'Monte Carlo Inputs'!$C$13-'Monte Carlo Inputs'!$C$14*(H9504-G9504)</f>
        <v>1804.6200681775322</v>
      </c>
      <c r="N9504" s="16">
        <f>I9504*$E9504*(1-'Monte Carlo Inputs'!$C$11)+I9504*'Monte Carlo Inputs'!$C$12-I9504*'Monte Carlo Inputs'!$C$13-'Monte Carlo Inputs'!$C$14*(I9504-H9504)</f>
        <v>2107.3510317037235</v>
      </c>
      <c r="O9504" s="16">
        <f>J9504*$E9504*(1-'Monte Carlo Inputs'!$C$11)+J9504*'Monte Carlo Inputs'!$C$12-J9504*'Monte Carlo Inputs'!$C$13-'Monte Carlo Inputs'!$C$14*(J9504-I9504)</f>
        <v>2460.8661120052811</v>
      </c>
    </row>
    <row r="9505" spans="1:15">
      <c r="A9505">
        <v>9501</v>
      </c>
      <c r="B9505" s="39">
        <v>-5.2107930331139425E-2</v>
      </c>
      <c r="C9505" s="39">
        <v>-1.2835407752836143</v>
      </c>
      <c r="D9505" s="29">
        <f>'Monte Carlo Inputs'!$C$6+'Monte Carlo Inputs'!$D$6*B9505</f>
        <v>0.12293412865935641</v>
      </c>
      <c r="E9505" s="29">
        <f>'Monte Carlo Inputs'!$C$7+'Monte Carlo Inputs'!$D$7*C9505</f>
        <v>0.53688149894984483</v>
      </c>
      <c r="F9505" s="16">
        <f>'Monte Carlo Inputs'!$C$17*(1+$D9505)</f>
        <v>2727.719291926443</v>
      </c>
      <c r="G9505" s="16">
        <f t="shared" ref="G9505:J9505" si="9499">F9505*(1+$D9505)</f>
        <v>3063.0490863067366</v>
      </c>
      <c r="H9505" s="16">
        <f t="shared" si="9499"/>
        <v>3439.6023567726929</v>
      </c>
      <c r="I9505" s="16">
        <f t="shared" si="9499"/>
        <v>3862.4468754372124</v>
      </c>
      <c r="J9505" s="16">
        <f t="shared" si="9499"/>
        <v>4337.2734165621396</v>
      </c>
      <c r="K9505" s="16">
        <f>F9505*$E9505*(1-'Monte Carlo Inputs'!$C$11)+F9505*'Monte Carlo Inputs'!$C$12-F9505*'Monte Carlo Inputs'!$C$13-'Monte Carlo Inputs'!$C$14*(F9505-'Monte Carlo Inputs'!$C$17)</f>
        <v>1151.5185637312525</v>
      </c>
      <c r="L9505" s="16">
        <f>G9505*$E9505*(1-'Monte Carlo Inputs'!$C$11)+G9505*'Monte Carlo Inputs'!$C$12-G9505*'Monte Carlo Inputs'!$C$13-'Monte Carlo Inputs'!$C$14*(G9505-F9505)</f>
        <v>1293.0794949986273</v>
      </c>
      <c r="M9505" s="16">
        <f>H9505*$E9505*(1-'Monte Carlo Inputs'!$C$11)+H9505*'Monte Carlo Inputs'!$C$12-H9505*'Monte Carlo Inputs'!$C$13-'Monte Carlo Inputs'!$C$14*(H9505-G9505)</f>
        <v>1452.043096003564</v>
      </c>
      <c r="N9505" s="16">
        <f>I9505*$E9505*(1-'Monte Carlo Inputs'!$C$11)+I9505*'Monte Carlo Inputs'!$C$12-I9505*'Monte Carlo Inputs'!$C$13-'Monte Carlo Inputs'!$C$14*(I9505-H9505)</f>
        <v>1630.5487487865964</v>
      </c>
      <c r="O9505" s="16">
        <f>J9505*$E9505*(1-'Monte Carlo Inputs'!$C$11)+J9505*'Monte Carlo Inputs'!$C$12-J9505*'Monte Carlo Inputs'!$C$13-'Monte Carlo Inputs'!$C$14*(J9505-I9505)</f>
        <v>1830.9988384552803</v>
      </c>
    </row>
    <row r="9506" spans="1:15">
      <c r="A9506">
        <v>9502</v>
      </c>
      <c r="B9506" s="39">
        <v>-1.9612036114167208</v>
      </c>
      <c r="C9506" s="39">
        <v>1.3809308870675252</v>
      </c>
      <c r="D9506" s="29">
        <f>'Monte Carlo Inputs'!$C$6+'Monte Carlo Inputs'!$D$6*B9506</f>
        <v>-7.4519732863945198E-4</v>
      </c>
      <c r="E9506" s="29">
        <f>'Monte Carlo Inputs'!$C$7+'Monte Carlo Inputs'!$D$7*C9506</f>
        <v>0.63224795275139023</v>
      </c>
      <c r="F9506" s="16">
        <f>'Monte Carlo Inputs'!$C$17*(1+$D9506)</f>
        <v>2427.2898411690026</v>
      </c>
      <c r="G9506" s="16">
        <f t="shared" ref="G9506:J9506" si="9500">F9506*(1+$D9506)</f>
        <v>2425.48103126353</v>
      </c>
      <c r="H9506" s="16">
        <f t="shared" si="9500"/>
        <v>2423.6735692783668</v>
      </c>
      <c r="I9506" s="16">
        <f t="shared" si="9500"/>
        <v>2421.8674542090466</v>
      </c>
      <c r="J9506" s="16">
        <f t="shared" si="9500"/>
        <v>2420.0626850518511</v>
      </c>
      <c r="K9506" s="16">
        <f>F9506*$E9506*(1-'Monte Carlo Inputs'!$C$11)+F9506*'Monte Carlo Inputs'!$C$12-F9506*'Monte Carlo Inputs'!$C$13-'Monte Carlo Inputs'!$C$14*(F9506-'Monte Carlo Inputs'!$C$17)</f>
        <v>1184.9224331685778</v>
      </c>
      <c r="L9506" s="16">
        <f>G9506*$E9506*(1-'Monte Carlo Inputs'!$C$11)+G9506*'Monte Carlo Inputs'!$C$12-G9506*'Monte Carlo Inputs'!$C$13-'Monte Carlo Inputs'!$C$14*(G9506-F9506)</f>
        <v>1184.0394321367355</v>
      </c>
      <c r="M9506" s="16">
        <f>H9506*$E9506*(1-'Monte Carlo Inputs'!$C$11)+H9506*'Monte Carlo Inputs'!$C$12-H9506*'Monte Carlo Inputs'!$C$13-'Monte Carlo Inputs'!$C$14*(H9506-G9506)</f>
        <v>1183.1570891149033</v>
      </c>
      <c r="N9506" s="16">
        <f>I9506*$E9506*(1-'Monte Carlo Inputs'!$C$11)+I9506*'Monte Carlo Inputs'!$C$12-I9506*'Monte Carlo Inputs'!$C$13-'Monte Carlo Inputs'!$C$14*(I9506-H9506)</f>
        <v>1182.2754036127342</v>
      </c>
      <c r="O9506" s="16">
        <f>J9506*$E9506*(1-'Monte Carlo Inputs'!$C$11)+J9506*'Monte Carlo Inputs'!$C$12-J9506*'Monte Carlo Inputs'!$C$13-'Monte Carlo Inputs'!$C$14*(J9506-I9506)</f>
        <v>1181.394375140246</v>
      </c>
    </row>
    <row r="9507" spans="1:15">
      <c r="A9507">
        <v>9503</v>
      </c>
      <c r="B9507" s="39">
        <v>-0.37184334806882552</v>
      </c>
      <c r="C9507" s="39">
        <v>-1.184125722468824</v>
      </c>
      <c r="D9507" s="29">
        <f>'Monte Carlo Inputs'!$C$6+'Monte Carlo Inputs'!$D$6*B9507</f>
        <v>0.10222031040913608</v>
      </c>
      <c r="E9507" s="29">
        <f>'Monte Carlo Inputs'!$C$7+'Monte Carlo Inputs'!$D$7*C9507</f>
        <v>0.54043975073214157</v>
      </c>
      <c r="F9507" s="16">
        <f>'Monte Carlo Inputs'!$C$17*(1+$D9507)</f>
        <v>2677.4033560148332</v>
      </c>
      <c r="G9507" s="16">
        <f t="shared" ref="G9507:J9507" si="9501">F9507*(1+$D9507)</f>
        <v>2951.0883581571325</v>
      </c>
      <c r="H9507" s="16">
        <f t="shared" si="9501"/>
        <v>3252.7495261727427</v>
      </c>
      <c r="I9507" s="16">
        <f t="shared" si="9501"/>
        <v>3585.2465924212911</v>
      </c>
      <c r="J9507" s="16">
        <f t="shared" si="9501"/>
        <v>3951.7316119918933</v>
      </c>
      <c r="K9507" s="16">
        <f>F9507*$E9507*(1-'Monte Carlo Inputs'!$C$11)+F9507*'Monte Carlo Inputs'!$C$12-F9507*'Monte Carlo Inputs'!$C$13-'Monte Carlo Inputs'!$C$14*(F9507-'Monte Carlo Inputs'!$C$17)</f>
        <v>1136.3054084532323</v>
      </c>
      <c r="L9507" s="16">
        <f>G9507*$E9507*(1-'Monte Carlo Inputs'!$C$11)+G9507*'Monte Carlo Inputs'!$C$12-G9507*'Monte Carlo Inputs'!$C$13-'Monte Carlo Inputs'!$C$14*(G9507-F9507)</f>
        <v>1252.4589000249021</v>
      </c>
      <c r="M9507" s="16">
        <f>H9507*$E9507*(1-'Monte Carlo Inputs'!$C$11)+H9507*'Monte Carlo Inputs'!$C$12-H9507*'Monte Carlo Inputs'!$C$13-'Monte Carlo Inputs'!$C$14*(H9507-G9507)</f>
        <v>1380.4856375601328</v>
      </c>
      <c r="N9507" s="16">
        <f>I9507*$E9507*(1-'Monte Carlo Inputs'!$C$11)+I9507*'Monte Carlo Inputs'!$C$12-I9507*'Monte Carlo Inputs'!$C$13-'Monte Carlo Inputs'!$C$14*(I9507-H9507)</f>
        <v>1521.599307946884</v>
      </c>
      <c r="O9507" s="16">
        <f>J9507*$E9507*(1-'Monte Carlo Inputs'!$C$11)+J9507*'Monte Carlo Inputs'!$C$12-J9507*'Monte Carlo Inputs'!$C$13-'Monte Carlo Inputs'!$C$14*(J9507-I9507)</f>
        <v>1677.1376615235413</v>
      </c>
    </row>
    <row r="9508" spans="1:15">
      <c r="A9508">
        <v>9504</v>
      </c>
      <c r="B9508" s="39">
        <v>0.43015355697444169</v>
      </c>
      <c r="C9508" s="39">
        <v>-0.47558980446689753</v>
      </c>
      <c r="D9508" s="29">
        <f>'Monte Carlo Inputs'!$C$6+'Monte Carlo Inputs'!$D$6*B9508</f>
        <v>0.15417707593060365</v>
      </c>
      <c r="E9508" s="29">
        <f>'Monte Carlo Inputs'!$C$7+'Monte Carlo Inputs'!$D$7*C9508</f>
        <v>0.56579958429525845</v>
      </c>
      <c r="F9508" s="16">
        <f>'Monte Carlo Inputs'!$C$17*(1+$D9508)</f>
        <v>2803.6115351430294</v>
      </c>
      <c r="G9508" s="16">
        <f t="shared" ref="G9508:J9508" si="9502">F9508*(1+$D9508)</f>
        <v>3235.8641636766924</v>
      </c>
      <c r="H9508" s="16">
        <f t="shared" si="9502"/>
        <v>3734.7602385409928</v>
      </c>
      <c r="I9508" s="16">
        <f t="shared" si="9502"/>
        <v>4310.5746514211269</v>
      </c>
      <c r="J9508" s="16">
        <f t="shared" si="9502"/>
        <v>4975.1664467578166</v>
      </c>
      <c r="K9508" s="16">
        <f>F9508*$E9508*(1-'Monte Carlo Inputs'!$C$11)+F9508*'Monte Carlo Inputs'!$C$12-F9508*'Monte Carlo Inputs'!$C$13-'Monte Carlo Inputs'!$C$14*(F9508-'Monte Carlo Inputs'!$C$17)</f>
        <v>1242.3805883597558</v>
      </c>
      <c r="L9508" s="16">
        <f>G9508*$E9508*(1-'Monte Carlo Inputs'!$C$11)+G9508*'Monte Carlo Inputs'!$C$12-G9508*'Monte Carlo Inputs'!$C$13-'Monte Carlo Inputs'!$C$14*(G9508-F9508)</f>
        <v>1433.9271946660058</v>
      </c>
      <c r="M9508" s="16">
        <f>H9508*$E9508*(1-'Monte Carlo Inputs'!$C$11)+H9508*'Monte Carlo Inputs'!$C$12-H9508*'Monte Carlo Inputs'!$C$13-'Monte Carlo Inputs'!$C$14*(H9508-G9508)</f>
        <v>1655.0058966369838</v>
      </c>
      <c r="N9508" s="16">
        <f>I9508*$E9508*(1-'Monte Carlo Inputs'!$C$11)+I9508*'Monte Carlo Inputs'!$C$12-I9508*'Monte Carlo Inputs'!$C$13-'Monte Carlo Inputs'!$C$14*(I9508-H9508)</f>
        <v>1910.1698664283808</v>
      </c>
      <c r="O9508" s="16">
        <f>J9508*$E9508*(1-'Monte Carlo Inputs'!$C$11)+J9508*'Monte Carlo Inputs'!$C$12-J9508*'Monte Carlo Inputs'!$C$13-'Monte Carlo Inputs'!$C$14*(J9508-I9508)</f>
        <v>2204.6742709650603</v>
      </c>
    </row>
    <row r="9509" spans="1:15">
      <c r="A9509">
        <v>9505</v>
      </c>
      <c r="B9509" s="39">
        <v>0.31145268256476838</v>
      </c>
      <c r="C9509" s="39">
        <v>4.4728426703224224E-2</v>
      </c>
      <c r="D9509" s="29">
        <f>'Monte Carlo Inputs'!$C$6+'Monte Carlo Inputs'!$D$6*B9509</f>
        <v>0.14648712917380932</v>
      </c>
      <c r="E9509" s="29">
        <f>'Monte Carlo Inputs'!$C$7+'Monte Carlo Inputs'!$D$7*C9509</f>
        <v>0.58442275272903399</v>
      </c>
      <c r="F9509" s="16">
        <f>'Monte Carlo Inputs'!$C$17*(1+$D9509)</f>
        <v>2784.9318854761004</v>
      </c>
      <c r="G9509" s="16">
        <f t="shared" ref="G9509:J9509" si="9503">F9509*(1+$D9509)</f>
        <v>3192.8885623240981</v>
      </c>
      <c r="H9509" s="16">
        <f t="shared" si="9503"/>
        <v>3660.6056415908465</v>
      </c>
      <c r="I9509" s="16">
        <f t="shared" si="9503"/>
        <v>4196.8372530649394</v>
      </c>
      <c r="J9509" s="16">
        <f t="shared" si="9503"/>
        <v>4811.6198938761181</v>
      </c>
      <c r="K9509" s="16">
        <f>F9509*$E9509*(1-'Monte Carlo Inputs'!$C$11)+F9509*'Monte Carlo Inputs'!$C$12-F9509*'Monte Carlo Inputs'!$C$13-'Monte Carlo Inputs'!$C$14*(F9509-'Monte Carlo Inputs'!$C$17)</f>
        <v>1270.7368671706292</v>
      </c>
      <c r="L9509" s="16">
        <f>G9509*$E9509*(1-'Monte Carlo Inputs'!$C$11)+G9509*'Monte Carlo Inputs'!$C$12-G9509*'Monte Carlo Inputs'!$C$13-'Monte Carlo Inputs'!$C$14*(G9509-F9509)</f>
        <v>1456.8834627777746</v>
      </c>
      <c r="M9509" s="16">
        <f>H9509*$E9509*(1-'Monte Carlo Inputs'!$C$11)+H9509*'Monte Carlo Inputs'!$C$12-H9509*'Monte Carlo Inputs'!$C$13-'Monte Carlo Inputs'!$C$14*(H9509-G9509)</f>
        <v>1670.2981387808891</v>
      </c>
      <c r="N9509" s="16">
        <f>I9509*$E9509*(1-'Monte Carlo Inputs'!$C$11)+I9509*'Monte Carlo Inputs'!$C$12-I9509*'Monte Carlo Inputs'!$C$13-'Monte Carlo Inputs'!$C$14*(I9509-H9509)</f>
        <v>1914.9753179952581</v>
      </c>
      <c r="O9509" s="16">
        <f>J9509*$E9509*(1-'Monte Carlo Inputs'!$C$11)+J9509*'Monte Carlo Inputs'!$C$12-J9509*'Monte Carlo Inputs'!$C$13-'Monte Carlo Inputs'!$C$14*(J9509-I9509)</f>
        <v>2195.4945547670864</v>
      </c>
    </row>
    <row r="9510" spans="1:15">
      <c r="A9510">
        <v>9506</v>
      </c>
      <c r="B9510" s="39">
        <v>0.69429673447798235</v>
      </c>
      <c r="C9510" s="39">
        <v>0.37857526117996448</v>
      </c>
      <c r="D9510" s="29">
        <f>'Monte Carlo Inputs'!$C$6+'Monte Carlo Inputs'!$D$6*B9510</f>
        <v>0.17128939276293165</v>
      </c>
      <c r="E9510" s="29">
        <f>'Monte Carlo Inputs'!$C$7+'Monte Carlo Inputs'!$D$7*C9510</f>
        <v>0.59637175904303785</v>
      </c>
      <c r="F9510" s="16">
        <f>'Monte Carlo Inputs'!$C$17*(1+$D9510)</f>
        <v>2845.1790639604378</v>
      </c>
      <c r="G9510" s="16">
        <f t="shared" ref="G9510:J9510" si="9504">F9510*(1+$D9510)</f>
        <v>3332.5280581280276</v>
      </c>
      <c r="H9510" s="16">
        <f t="shared" si="9504"/>
        <v>3903.3547655702096</v>
      </c>
      <c r="I9510" s="16">
        <f t="shared" si="9504"/>
        <v>4571.9580331030265</v>
      </c>
      <c r="J9510" s="16">
        <f t="shared" si="9504"/>
        <v>5355.0859483308514</v>
      </c>
      <c r="K9510" s="16">
        <f>F9510*$E9510*(1-'Monte Carlo Inputs'!$C$11)+F9510*'Monte Carlo Inputs'!$C$12-F9510*'Monte Carlo Inputs'!$C$13-'Monte Carlo Inputs'!$C$14*(F9510-'Monte Carlo Inputs'!$C$17)</f>
        <v>1323.2993643888442</v>
      </c>
      <c r="L9510" s="16">
        <f>G9510*$E9510*(1-'Monte Carlo Inputs'!$C$11)+G9510*'Monte Carlo Inputs'!$C$12-G9510*'Monte Carlo Inputs'!$C$13-'Monte Carlo Inputs'!$C$14*(G9510-F9510)</f>
        <v>1549.9665089585828</v>
      </c>
      <c r="M9510" s="16">
        <f>H9510*$E9510*(1-'Monte Carlo Inputs'!$C$11)+H9510*'Monte Carlo Inputs'!$C$12-H9510*'Monte Carlo Inputs'!$C$13-'Monte Carlo Inputs'!$C$14*(H9510-G9510)</f>
        <v>1815.4593310809796</v>
      </c>
      <c r="N9510" s="16">
        <f>I9510*$E9510*(1-'Monte Carlo Inputs'!$C$11)+I9510*'Monte Carlo Inputs'!$C$12-I9510*'Monte Carlo Inputs'!$C$13-'Monte Carlo Inputs'!$C$14*(I9510-H9510)</f>
        <v>2126.4282574876383</v>
      </c>
      <c r="O9510" s="16">
        <f>J9510*$E9510*(1-'Monte Carlo Inputs'!$C$11)+J9510*'Monte Carlo Inputs'!$C$12-J9510*'Monte Carlo Inputs'!$C$13-'Monte Carlo Inputs'!$C$14*(J9510-I9510)</f>
        <v>2490.662862466635</v>
      </c>
    </row>
    <row r="9511" spans="1:15">
      <c r="A9511">
        <v>9507</v>
      </c>
      <c r="B9511" s="39">
        <v>0.67128182477365883</v>
      </c>
      <c r="C9511" s="39">
        <v>0.19979502836089863</v>
      </c>
      <c r="D9511" s="29">
        <f>'Monte Carlo Inputs'!$C$6+'Monte Carlo Inputs'!$D$6*B9511</f>
        <v>0.16979838916991807</v>
      </c>
      <c r="E9511" s="29">
        <f>'Monte Carlo Inputs'!$C$7+'Monte Carlo Inputs'!$D$7*C9511</f>
        <v>0.58997287814868282</v>
      </c>
      <c r="F9511" s="16">
        <f>'Monte Carlo Inputs'!$C$17*(1+$D9511)</f>
        <v>2841.5572671326486</v>
      </c>
      <c r="G9511" s="16">
        <f t="shared" ref="G9511:J9511" si="9505">F9511*(1+$D9511)</f>
        <v>3324.0491138258471</v>
      </c>
      <c r="H9511" s="16">
        <f t="shared" si="9505"/>
        <v>3888.4672988751699</v>
      </c>
      <c r="I9511" s="16">
        <f t="shared" si="9505"/>
        <v>4548.7227825640766</v>
      </c>
      <c r="J9511" s="16">
        <f t="shared" si="9505"/>
        <v>5321.0885838239647</v>
      </c>
      <c r="K9511" s="16">
        <f>F9511*$E9511*(1-'Monte Carlo Inputs'!$C$11)+F9511*'Monte Carlo Inputs'!$C$12-F9511*'Monte Carlo Inputs'!$C$13-'Monte Carlo Inputs'!$C$14*(F9511-'Monte Carlo Inputs'!$C$17)</f>
        <v>1308.6246420578229</v>
      </c>
      <c r="L9511" s="16">
        <f>G9511*$E9511*(1-'Monte Carlo Inputs'!$C$11)+G9511*'Monte Carlo Inputs'!$C$12-G9511*'Monte Carlo Inputs'!$C$13-'Monte Carlo Inputs'!$C$14*(G9511-F9511)</f>
        <v>1530.8269983073019</v>
      </c>
      <c r="M9511" s="16">
        <f>H9511*$E9511*(1-'Monte Carlo Inputs'!$C$11)+H9511*'Monte Carlo Inputs'!$C$12-H9511*'Monte Carlo Inputs'!$C$13-'Monte Carlo Inputs'!$C$14*(H9511-G9511)</f>
        <v>1790.7589567177031</v>
      </c>
      <c r="N9511" s="16">
        <f>I9511*$E9511*(1-'Monte Carlo Inputs'!$C$11)+I9511*'Monte Carlo Inputs'!$C$12-I9511*'Monte Carlo Inputs'!$C$13-'Monte Carlo Inputs'!$C$14*(I9511-H9511)</f>
        <v>2094.8269429599723</v>
      </c>
      <c r="O9511" s="16">
        <f>J9511*$E9511*(1-'Monte Carlo Inputs'!$C$11)+J9511*'Monte Carlo Inputs'!$C$12-J9511*'Monte Carlo Inputs'!$C$13-'Monte Carlo Inputs'!$C$14*(J9511-I9511)</f>
        <v>2450.5251834643195</v>
      </c>
    </row>
    <row r="9512" spans="1:15">
      <c r="A9512">
        <v>9508</v>
      </c>
      <c r="B9512" s="39">
        <v>-0.18034405912683449</v>
      </c>
      <c r="C9512" s="39">
        <v>1.0296930046071524</v>
      </c>
      <c r="D9512" s="29">
        <f>'Monte Carlo Inputs'!$C$6+'Monte Carlo Inputs'!$D$6*B9512</f>
        <v>0.11462644762801975</v>
      </c>
      <c r="E9512" s="29">
        <f>'Monte Carlo Inputs'!$C$7+'Monte Carlo Inputs'!$D$7*C9512</f>
        <v>0.61967648811008402</v>
      </c>
      <c r="F9512" s="16">
        <f>'Monte Carlo Inputs'!$C$17*(1+$D9512)</f>
        <v>2707.539103933223</v>
      </c>
      <c r="G9512" s="16">
        <f t="shared" ref="G9512:J9512" si="9506">F9512*(1+$D9512)</f>
        <v>3017.89469323104</v>
      </c>
      <c r="H9512" s="16">
        <f t="shared" si="9506"/>
        <v>3363.8252412315665</v>
      </c>
      <c r="I9512" s="16">
        <f t="shared" si="9506"/>
        <v>3749.408579075407</v>
      </c>
      <c r="J9512" s="16">
        <f t="shared" si="9506"/>
        <v>4179.1899652008415</v>
      </c>
      <c r="K9512" s="16">
        <f>F9512*$E9512*(1-'Monte Carlo Inputs'!$C$11)+F9512*'Monte Carlo Inputs'!$C$12-F9512*'Monte Carlo Inputs'!$C$13-'Monte Carlo Inputs'!$C$14*(F9512-'Monte Carlo Inputs'!$C$17)</f>
        <v>1302.2119638177087</v>
      </c>
      <c r="L9512" s="16">
        <f>G9512*$E9512*(1-'Monte Carlo Inputs'!$C$11)+G9512*'Monte Carlo Inputs'!$C$12-G9512*'Monte Carlo Inputs'!$C$13-'Monte Carlo Inputs'!$C$14*(G9512-F9512)</f>
        <v>1451.47989528884</v>
      </c>
      <c r="M9512" s="16">
        <f>H9512*$E9512*(1-'Monte Carlo Inputs'!$C$11)+H9512*'Monte Carlo Inputs'!$C$12-H9512*'Monte Carlo Inputs'!$C$13-'Monte Carlo Inputs'!$C$14*(H9512-G9512)</f>
        <v>1617.8578794892899</v>
      </c>
      <c r="N9512" s="16">
        <f>I9512*$E9512*(1-'Monte Carlo Inputs'!$C$11)+I9512*'Monte Carlo Inputs'!$C$12-I9512*'Monte Carlo Inputs'!$C$13-'Monte Carlo Inputs'!$C$14*(I9512-H9512)</f>
        <v>1803.3071809821477</v>
      </c>
      <c r="O9512" s="16">
        <f>J9512*$E9512*(1-'Monte Carlo Inputs'!$C$11)+J9512*'Monte Carlo Inputs'!$C$12-J9512*'Monte Carlo Inputs'!$C$13-'Monte Carlo Inputs'!$C$14*(J9512-I9512)</f>
        <v>2010.0138771202296</v>
      </c>
    </row>
    <row r="9513" spans="1:15">
      <c r="A9513">
        <v>9509</v>
      </c>
      <c r="B9513" s="39">
        <v>1.0411181982583575</v>
      </c>
      <c r="C9513" s="39">
        <v>-0.83849008687829585</v>
      </c>
      <c r="D9513" s="29">
        <f>'Monte Carlo Inputs'!$C$6+'Monte Carlo Inputs'!$D$6*B9513</f>
        <v>0.19375796010793528</v>
      </c>
      <c r="E9513" s="29">
        <f>'Monte Carlo Inputs'!$C$7+'Monte Carlo Inputs'!$D$7*C9513</f>
        <v>0.55281070041776359</v>
      </c>
      <c r="F9513" s="16">
        <f>'Monte Carlo Inputs'!$C$17*(1+$D9513)</f>
        <v>2899.7574608981863</v>
      </c>
      <c r="G9513" s="16">
        <f t="shared" ref="G9513:J9513" si="9507">F9513*(1+$D9513)</f>
        <v>3461.6085513295848</v>
      </c>
      <c r="H9513" s="16">
        <f t="shared" si="9507"/>
        <v>4132.3227629273906</v>
      </c>
      <c r="I9513" s="16">
        <f t="shared" si="9507"/>
        <v>4932.9931919797891</v>
      </c>
      <c r="J9513" s="16">
        <f t="shared" si="9507"/>
        <v>5888.7998900841258</v>
      </c>
      <c r="K9513" s="16">
        <f>F9513*$E9513*(1-'Monte Carlo Inputs'!$C$11)+F9513*'Monte Carlo Inputs'!$C$12-F9513*'Monte Carlo Inputs'!$C$13-'Monte Carlo Inputs'!$C$14*(F9513-'Monte Carlo Inputs'!$C$17)</f>
        <v>1259.5816078451633</v>
      </c>
      <c r="L9513" s="16">
        <f>G9513*$E9513*(1-'Monte Carlo Inputs'!$C$11)+G9513*'Monte Carlo Inputs'!$C$12-G9513*'Monte Carlo Inputs'!$C$13-'Monte Carlo Inputs'!$C$14*(G9513-F9513)</f>
        <v>1503.6355707707153</v>
      </c>
      <c r="M9513" s="16">
        <f>H9513*$E9513*(1-'Monte Carlo Inputs'!$C$11)+H9513*'Monte Carlo Inputs'!$C$12-H9513*'Monte Carlo Inputs'!$C$13-'Monte Carlo Inputs'!$C$14*(H9513-G9513)</f>
        <v>1794.9769317089808</v>
      </c>
      <c r="N9513" s="16">
        <f>I9513*$E9513*(1-'Monte Carlo Inputs'!$C$11)+I9513*'Monte Carlo Inputs'!$C$12-I9513*'Monte Carlo Inputs'!$C$13-'Monte Carlo Inputs'!$C$14*(I9513-H9513)</f>
        <v>2142.7680004377135</v>
      </c>
      <c r="O9513" s="16">
        <f>J9513*$E9513*(1-'Monte Carlo Inputs'!$C$11)+J9513*'Monte Carlo Inputs'!$C$12-J9513*'Monte Carlo Inputs'!$C$13-'Monte Carlo Inputs'!$C$14*(J9513-I9513)</f>
        <v>2557.9463571870842</v>
      </c>
    </row>
    <row r="9514" spans="1:15">
      <c r="A9514">
        <v>9510</v>
      </c>
      <c r="B9514" s="39">
        <v>0.91225811921562838</v>
      </c>
      <c r="C9514" s="39">
        <v>1.1208153004312875</v>
      </c>
      <c r="D9514" s="29">
        <f>'Monte Carlo Inputs'!$C$6+'Monte Carlo Inputs'!$D$6*B9514</f>
        <v>0.18540985692973203</v>
      </c>
      <c r="E9514" s="29">
        <f>'Monte Carlo Inputs'!$C$7+'Monte Carlo Inputs'!$D$7*C9514</f>
        <v>0.62293792651747726</v>
      </c>
      <c r="F9514" s="16">
        <f>'Monte Carlo Inputs'!$C$17*(1+$D9514)</f>
        <v>2879.4790834680125</v>
      </c>
      <c r="G9514" s="16">
        <f t="shared" ref="G9514:J9514" si="9508">F9514*(1+$D9514)</f>
        <v>3413.3628883659726</v>
      </c>
      <c r="H9514" s="16">
        <f t="shared" si="9508"/>
        <v>4046.2340131471642</v>
      </c>
      <c r="I9514" s="16">
        <f t="shared" si="9508"/>
        <v>4796.4456826289952</v>
      </c>
      <c r="J9514" s="16">
        <f t="shared" si="9508"/>
        <v>5685.7539904164678</v>
      </c>
      <c r="K9514" s="16">
        <f>F9514*$E9514*(1-'Monte Carlo Inputs'!$C$11)+F9514*'Monte Carlo Inputs'!$C$12-F9514*'Monte Carlo Inputs'!$C$13-'Monte Carlo Inputs'!$C$14*(F9514-'Monte Carlo Inputs'!$C$17)</f>
        <v>1394.1762928374499</v>
      </c>
      <c r="L9514" s="16">
        <f>G9514*$E9514*(1-'Monte Carlo Inputs'!$C$11)+G9514*'Monte Carlo Inputs'!$C$12-G9514*'Monte Carlo Inputs'!$C$13-'Monte Carlo Inputs'!$C$14*(G9514-F9514)</f>
        <v>1652.6703198272653</v>
      </c>
      <c r="M9514" s="16">
        <f>H9514*$E9514*(1-'Monte Carlo Inputs'!$C$11)+H9514*'Monte Carlo Inputs'!$C$12-H9514*'Monte Carlo Inputs'!$C$13-'Monte Carlo Inputs'!$C$14*(H9514-G9514)</f>
        <v>1959.0916873784531</v>
      </c>
      <c r="N9514" s="16">
        <f>I9514*$E9514*(1-'Monte Carlo Inputs'!$C$11)+I9514*'Monte Carlo Inputs'!$C$12-I9514*'Monte Carlo Inputs'!$C$13-'Monte Carlo Inputs'!$C$14*(I9514-H9514)</f>
        <v>2322.3265968475189</v>
      </c>
      <c r="O9514" s="16">
        <f>J9514*$E9514*(1-'Monte Carlo Inputs'!$C$11)+J9514*'Monte Carlo Inputs'!$C$12-J9514*'Monte Carlo Inputs'!$C$13-'Monte Carlo Inputs'!$C$14*(J9514-I9514)</f>
        <v>2752.9088389131293</v>
      </c>
    </row>
    <row r="9515" spans="1:15">
      <c r="A9515">
        <v>9511</v>
      </c>
      <c r="B9515" s="39">
        <v>0.30855267177274714</v>
      </c>
      <c r="C9515" s="39">
        <v>-0.35649584084294655</v>
      </c>
      <c r="D9515" s="29">
        <f>'Monte Carlo Inputs'!$C$6+'Monte Carlo Inputs'!$D$6*B9515</f>
        <v>0.14629925415860257</v>
      </c>
      <c r="E9515" s="29">
        <f>'Monte Carlo Inputs'!$C$7+'Monte Carlo Inputs'!$D$7*C9515</f>
        <v>0.57006218131982744</v>
      </c>
      <c r="F9515" s="16">
        <f>'Monte Carlo Inputs'!$C$17*(1+$D9515)</f>
        <v>2784.4755182766621</v>
      </c>
      <c r="G9515" s="16">
        <f t="shared" ref="G9515:J9515" si="9509">F9515*(1+$D9515)</f>
        <v>3191.8422098234259</v>
      </c>
      <c r="H9515" s="16">
        <f t="shared" si="9509"/>
        <v>3658.806344512539</v>
      </c>
      <c r="I9515" s="16">
        <f t="shared" si="9509"/>
        <v>4194.0869838254866</v>
      </c>
      <c r="J9515" s="16">
        <f t="shared" si="9509"/>
        <v>4807.6787814354584</v>
      </c>
      <c r="K9515" s="16">
        <f>F9515*$E9515*(1-'Monte Carlo Inputs'!$C$11)+F9515*'Monte Carlo Inputs'!$C$12-F9515*'Monte Carlo Inputs'!$C$13-'Monte Carlo Inputs'!$C$14*(F9515-'Monte Carlo Inputs'!$C$17)</f>
        <v>1242.068528800233</v>
      </c>
      <c r="L9515" s="16">
        <f>G9515*$E9515*(1-'Monte Carlo Inputs'!$C$11)+G9515*'Monte Carlo Inputs'!$C$12-G9515*'Monte Carlo Inputs'!$C$13-'Monte Carlo Inputs'!$C$14*(G9515-F9515)</f>
        <v>1423.7822281775798</v>
      </c>
      <c r="M9515" s="16">
        <f>H9515*$E9515*(1-'Monte Carlo Inputs'!$C$11)+H9515*'Monte Carlo Inputs'!$C$12-H9515*'Monte Carlo Inputs'!$C$13-'Monte Carlo Inputs'!$C$14*(H9515-G9515)</f>
        <v>1632.0805062442328</v>
      </c>
      <c r="N9515" s="16">
        <f>I9515*$E9515*(1-'Monte Carlo Inputs'!$C$11)+I9515*'Monte Carlo Inputs'!$C$12-I9515*'Monte Carlo Inputs'!$C$13-'Monte Carlo Inputs'!$C$14*(I9515-H9515)</f>
        <v>1870.8526670345586</v>
      </c>
      <c r="O9515" s="16">
        <f>J9515*$E9515*(1-'Monte Carlo Inputs'!$C$11)+J9515*'Monte Carlo Inputs'!$C$12-J9515*'Monte Carlo Inputs'!$C$13-'Monte Carlo Inputs'!$C$14*(J9515-I9515)</f>
        <v>2144.5570168623472</v>
      </c>
    </row>
    <row r="9516" spans="1:15">
      <c r="A9516">
        <v>9512</v>
      </c>
      <c r="B9516" s="39">
        <v>-0.4645074375267782</v>
      </c>
      <c r="C9516" s="39">
        <v>-2.4813452042137065</v>
      </c>
      <c r="D9516" s="29">
        <f>'Monte Carlo Inputs'!$C$6+'Monte Carlo Inputs'!$D$6*B9516</f>
        <v>9.6217137157529331E-2</v>
      </c>
      <c r="E9516" s="29">
        <f>'Monte Carlo Inputs'!$C$7+'Monte Carlo Inputs'!$D$7*C9516</f>
        <v>0.49400982485815992</v>
      </c>
      <c r="F9516" s="16">
        <f>'Monte Carlo Inputs'!$C$17*(1+$D9516)</f>
        <v>2662.821047869355</v>
      </c>
      <c r="G9516" s="16">
        <f t="shared" ref="G9516:J9516" si="9510">F9516*(1+$D9516)</f>
        <v>2919.0300658581568</v>
      </c>
      <c r="H9516" s="16">
        <f t="shared" si="9510"/>
        <v>3199.8907820717832</v>
      </c>
      <c r="I9516" s="16">
        <f t="shared" si="9510"/>
        <v>3507.7751123394978</v>
      </c>
      <c r="J9516" s="16">
        <f t="shared" si="9510"/>
        <v>3845.283191441235</v>
      </c>
      <c r="K9516" s="16">
        <f>F9516*$E9516*(1-'Monte Carlo Inputs'!$C$11)+F9516*'Monte Carlo Inputs'!$C$12-F9516*'Monte Carlo Inputs'!$C$13-'Monte Carlo Inputs'!$C$14*(F9516-'Monte Carlo Inputs'!$C$17)</f>
        <v>1041.9197734132185</v>
      </c>
      <c r="L9516" s="16">
        <f>G9516*$E9516*(1-'Monte Carlo Inputs'!$C$11)+G9516*'Monte Carlo Inputs'!$C$12-G9516*'Monte Carlo Inputs'!$C$13-'Monte Carlo Inputs'!$C$14*(G9516-F9516)</f>
        <v>1142.1703111588602</v>
      </c>
      <c r="M9516" s="16">
        <f>H9516*$E9516*(1-'Monte Carlo Inputs'!$C$11)+H9516*'Monte Carlo Inputs'!$C$12-H9516*'Monte Carlo Inputs'!$C$13-'Monte Carlo Inputs'!$C$14*(H9516-G9516)</f>
        <v>1252.0666686448903</v>
      </c>
      <c r="N9516" s="16">
        <f>I9516*$E9516*(1-'Monte Carlo Inputs'!$C$11)+I9516*'Monte Carlo Inputs'!$C$12-I9516*'Monte Carlo Inputs'!$C$13-'Monte Carlo Inputs'!$C$14*(I9516-H9516)</f>
        <v>1372.5369390322662</v>
      </c>
      <c r="O9516" s="16">
        <f>J9516*$E9516*(1-'Monte Carlo Inputs'!$C$11)+J9516*'Monte Carlo Inputs'!$C$12-J9516*'Monte Carlo Inputs'!$C$13-'Monte Carlo Inputs'!$C$14*(J9516-I9516)</f>
        <v>1504.5985139489096</v>
      </c>
    </row>
    <row r="9517" spans="1:15">
      <c r="A9517">
        <v>9513</v>
      </c>
      <c r="B9517" s="39">
        <v>-0.18524831282741724</v>
      </c>
      <c r="C9517" s="39">
        <v>0.60939486335776238</v>
      </c>
      <c r="D9517" s="29">
        <f>'Monte Carlo Inputs'!$C$6+'Monte Carlo Inputs'!$D$6*B9517</f>
        <v>0.11430872924534692</v>
      </c>
      <c r="E9517" s="29">
        <f>'Monte Carlo Inputs'!$C$7+'Monte Carlo Inputs'!$D$7*C9517</f>
        <v>0.60463322687495924</v>
      </c>
      <c r="F9517" s="16">
        <f>'Monte Carlo Inputs'!$C$17*(1+$D9517)</f>
        <v>2706.7673342098724</v>
      </c>
      <c r="G9517" s="16">
        <f t="shared" ref="G9517:J9517" si="9511">F9517*(1+$D9517)</f>
        <v>3016.1744685462181</v>
      </c>
      <c r="H9517" s="16">
        <f t="shared" si="9511"/>
        <v>3360.9495392279955</v>
      </c>
      <c r="I9517" s="16">
        <f t="shared" si="9511"/>
        <v>3745.1354101148818</v>
      </c>
      <c r="J9517" s="16">
        <f t="shared" si="9511"/>
        <v>4173.2370796968653</v>
      </c>
      <c r="K9517" s="16">
        <f>F9517*$E9517*(1-'Monte Carlo Inputs'!$C$11)+F9517*'Monte Carlo Inputs'!$C$12-F9517*'Monte Carlo Inputs'!$C$13-'Monte Carlo Inputs'!$C$14*(F9517-'Monte Carlo Inputs'!$C$17)</f>
        <v>1272.8549034834177</v>
      </c>
      <c r="L9517" s="16">
        <f>G9517*$E9517*(1-'Monte Carlo Inputs'!$C$11)+G9517*'Monte Carlo Inputs'!$C$12-G9517*'Monte Carlo Inputs'!$C$13-'Monte Carlo Inputs'!$C$14*(G9517-F9517)</f>
        <v>1418.353330014316</v>
      </c>
      <c r="M9517" s="16">
        <f>H9517*$E9517*(1-'Monte Carlo Inputs'!$C$11)+H9517*'Monte Carlo Inputs'!$C$12-H9517*'Monte Carlo Inputs'!$C$13-'Monte Carlo Inputs'!$C$14*(H9517-G9517)</f>
        <v>1580.4834967891586</v>
      </c>
      <c r="N9517" s="16">
        <f>I9517*$E9517*(1-'Monte Carlo Inputs'!$C$11)+I9517*'Monte Carlo Inputs'!$C$12-I9517*'Monte Carlo Inputs'!$C$13-'Monte Carlo Inputs'!$C$14*(I9517-H9517)</f>
        <v>1761.1465569003694</v>
      </c>
      <c r="O9517" s="16">
        <f>J9517*$E9517*(1-'Monte Carlo Inputs'!$C$11)+J9517*'Monte Carlo Inputs'!$C$12-J9517*'Monte Carlo Inputs'!$C$13-'Monte Carlo Inputs'!$C$14*(J9517-I9517)</f>
        <v>1962.4609818344686</v>
      </c>
    </row>
    <row r="9518" spans="1:15">
      <c r="A9518">
        <v>9514</v>
      </c>
      <c r="B9518" s="39">
        <v>0.92593083663885745</v>
      </c>
      <c r="C9518" s="39">
        <v>-2.6822378457502807</v>
      </c>
      <c r="D9518" s="29">
        <f>'Monte Carlo Inputs'!$C$6+'Monte Carlo Inputs'!$D$6*B9518</f>
        <v>0.18629563363127888</v>
      </c>
      <c r="E9518" s="29">
        <f>'Monte Carlo Inputs'!$C$7+'Monte Carlo Inputs'!$D$7*C9518</f>
        <v>0.48681949925294682</v>
      </c>
      <c r="F9518" s="16">
        <f>'Monte Carlo Inputs'!$C$17*(1+$D9518)</f>
        <v>2881.63072365374</v>
      </c>
      <c r="G9518" s="16">
        <f t="shared" ref="G9518:J9518" si="9512">F9518*(1+$D9518)</f>
        <v>3418.4659452081742</v>
      </c>
      <c r="H9518" s="16">
        <f t="shared" si="9512"/>
        <v>4055.3112245176794</v>
      </c>
      <c r="I9518" s="16">
        <f t="shared" si="9512"/>
        <v>4810.7979986612381</v>
      </c>
      <c r="J9518" s="16">
        <f t="shared" si="9512"/>
        <v>5707.0286600939216</v>
      </c>
      <c r="K9518" s="16">
        <f>F9518*$E9518*(1-'Monte Carlo Inputs'!$C$11)+F9518*'Monte Carlo Inputs'!$C$12-F9518*'Monte Carlo Inputs'!$C$13-'Monte Carlo Inputs'!$C$14*(F9518-'Monte Carlo Inputs'!$C$17)</f>
        <v>1116.1389120890155</v>
      </c>
      <c r="L9518" s="16">
        <f>G9518*$E9518*(1-'Monte Carlo Inputs'!$C$11)+G9518*'Monte Carlo Inputs'!$C$12-G9518*'Monte Carlo Inputs'!$C$13-'Monte Carlo Inputs'!$C$14*(G9518-F9518)</f>
        <v>1324.0707179371652</v>
      </c>
      <c r="M9518" s="16">
        <f>H9518*$E9518*(1-'Monte Carlo Inputs'!$C$11)+H9518*'Monte Carlo Inputs'!$C$12-H9518*'Monte Carlo Inputs'!$C$13-'Monte Carlo Inputs'!$C$14*(H9518-G9518)</f>
        <v>1570.7393113078913</v>
      </c>
      <c r="N9518" s="16">
        <f>I9518*$E9518*(1-'Monte Carlo Inputs'!$C$11)+I9518*'Monte Carlo Inputs'!$C$12-I9518*'Monte Carlo Inputs'!$C$13-'Monte Carlo Inputs'!$C$14*(I9518-H9518)</f>
        <v>1863.3611865775536</v>
      </c>
      <c r="O9518" s="16">
        <f>J9518*$E9518*(1-'Monte Carlo Inputs'!$C$11)+J9518*'Monte Carlo Inputs'!$C$12-J9518*'Monte Carlo Inputs'!$C$13-'Monte Carlo Inputs'!$C$14*(J9518-I9518)</f>
        <v>2210.4972395149507</v>
      </c>
    </row>
    <row r="9519" spans="1:15">
      <c r="A9519">
        <v>9515</v>
      </c>
      <c r="B9519" s="39">
        <v>-7.9446604771616913E-2</v>
      </c>
      <c r="C9519" s="39">
        <v>1.2354472447990608</v>
      </c>
      <c r="D9519" s="29">
        <f>'Monte Carlo Inputs'!$C$6+'Monte Carlo Inputs'!$D$6*B9519</f>
        <v>0.12116301322407302</v>
      </c>
      <c r="E9519" s="29">
        <f>'Monte Carlo Inputs'!$C$7+'Monte Carlo Inputs'!$D$7*C9519</f>
        <v>0.62704081947790913</v>
      </c>
      <c r="F9519" s="16">
        <f>'Monte Carlo Inputs'!$C$17*(1+$D9519)</f>
        <v>2723.4170754225961</v>
      </c>
      <c r="G9519" s="16">
        <f t="shared" ref="G9519:J9519" si="9513">F9519*(1+$D9519)</f>
        <v>3053.3944945466906</v>
      </c>
      <c r="H9519" s="16">
        <f t="shared" si="9513"/>
        <v>3423.3529720677629</v>
      </c>
      <c r="I9519" s="16">
        <f t="shared" si="9513"/>
        <v>3838.1367334930792</v>
      </c>
      <c r="J9519" s="16">
        <f t="shared" si="9513"/>
        <v>4303.1769452891022</v>
      </c>
      <c r="K9519" s="16">
        <f>F9519*$E9519*(1-'Monte Carlo Inputs'!$C$11)+F9519*'Monte Carlo Inputs'!$C$12-F9519*'Monte Carlo Inputs'!$C$13-'Monte Carlo Inputs'!$C$14*(F9519-'Monte Carlo Inputs'!$C$17)</f>
        <v>1324.3588085399476</v>
      </c>
      <c r="L9519" s="16">
        <f>G9519*$E9519*(1-'Monte Carlo Inputs'!$C$11)+G9519*'Monte Carlo Inputs'!$C$12-G9519*'Monte Carlo Inputs'!$C$13-'Monte Carlo Inputs'!$C$14*(G9519-F9519)</f>
        <v>1484.8221123724907</v>
      </c>
      <c r="M9519" s="16">
        <f>H9519*$E9519*(1-'Monte Carlo Inputs'!$C$11)+H9519*'Monte Carlo Inputs'!$C$12-H9519*'Monte Carlo Inputs'!$C$13-'Monte Carlo Inputs'!$C$14*(H9519-G9519)</f>
        <v>1664.7276336092746</v>
      </c>
      <c r="N9519" s="16">
        <f>I9519*$E9519*(1-'Monte Carlo Inputs'!$C$11)+I9519*'Monte Carlo Inputs'!$C$12-I9519*'Monte Carlo Inputs'!$C$13-'Monte Carlo Inputs'!$C$14*(I9519-H9519)</f>
        <v>1866.4310498947555</v>
      </c>
      <c r="O9519" s="16">
        <f>J9519*$E9519*(1-'Monte Carlo Inputs'!$C$11)+J9519*'Monte Carlo Inputs'!$C$12-J9519*'Monte Carlo Inputs'!$C$13-'Monte Carlo Inputs'!$C$14*(J9519-I9519)</f>
        <v>2092.5734598749741</v>
      </c>
    </row>
    <row r="9520" spans="1:15">
      <c r="A9520">
        <v>9516</v>
      </c>
      <c r="B9520" s="39">
        <v>0.12774221227923024</v>
      </c>
      <c r="C9520" s="39">
        <v>-0.78994367804207299</v>
      </c>
      <c r="D9520" s="29">
        <f>'Monte Carlo Inputs'!$C$6+'Monte Carlo Inputs'!$D$6*B9520</f>
        <v>0.1345855847059422</v>
      </c>
      <c r="E9520" s="29">
        <f>'Monte Carlo Inputs'!$C$7+'Monte Carlo Inputs'!$D$7*C9520</f>
        <v>0.55454826772648302</v>
      </c>
      <c r="F9520" s="16">
        <f>'Monte Carlo Inputs'!$C$17*(1+$D9520)</f>
        <v>2756.0218438092047</v>
      </c>
      <c r="G9520" s="16">
        <f t="shared" ref="G9520:J9520" si="9514">F9520*(1+$D9520)</f>
        <v>3126.9426551206157</v>
      </c>
      <c r="H9520" s="16">
        <f t="shared" si="9514"/>
        <v>3547.7840607019752</v>
      </c>
      <c r="I9520" s="16">
        <f t="shared" si="9514"/>
        <v>4025.2646529219728</v>
      </c>
      <c r="J9520" s="16">
        <f t="shared" si="9514"/>
        <v>4567.0072498316385</v>
      </c>
      <c r="K9520" s="16">
        <f>F9520*$E9520*(1-'Monte Carlo Inputs'!$C$11)+F9520*'Monte Carlo Inputs'!$C$12-F9520*'Monte Carlo Inputs'!$C$13-'Monte Carlo Inputs'!$C$14*(F9520-'Monte Carlo Inputs'!$C$17)</f>
        <v>1198.5356111650606</v>
      </c>
      <c r="L9520" s="16">
        <f>G9520*$E9520*(1-'Monte Carlo Inputs'!$C$11)+G9520*'Monte Carlo Inputs'!$C$12-G9520*'Monte Carlo Inputs'!$C$13-'Monte Carlo Inputs'!$C$14*(G9520-F9520)</f>
        <v>1359.8412271846039</v>
      </c>
      <c r="M9520" s="16">
        <f>H9520*$E9520*(1-'Monte Carlo Inputs'!$C$11)+H9520*'Monte Carlo Inputs'!$C$12-H9520*'Monte Carlo Inputs'!$C$13-'Monte Carlo Inputs'!$C$14*(H9520-G9520)</f>
        <v>1542.8562538524898</v>
      </c>
      <c r="N9520" s="16">
        <f>I9520*$E9520*(1-'Monte Carlo Inputs'!$C$11)+I9520*'Monte Carlo Inputs'!$C$12-I9520*'Monte Carlo Inputs'!$C$13-'Monte Carlo Inputs'!$C$14*(I9520-H9520)</f>
        <v>1750.502464894447</v>
      </c>
      <c r="O9520" s="16">
        <f>J9520*$E9520*(1-'Monte Carlo Inputs'!$C$11)+J9520*'Monte Carlo Inputs'!$C$12-J9520*'Monte Carlo Inputs'!$C$13-'Monte Carlo Inputs'!$C$14*(J9520-I9520)</f>
        <v>1986.0948626614593</v>
      </c>
    </row>
    <row r="9521" spans="1:15">
      <c r="A9521">
        <v>9517</v>
      </c>
      <c r="B9521" s="39">
        <v>-2.4965362852754653</v>
      </c>
      <c r="C9521" s="39">
        <v>-0.65348681122637675</v>
      </c>
      <c r="D9521" s="29">
        <f>'Monte Carlo Inputs'!$C$6+'Monte Carlo Inputs'!$D$6*B9521</f>
        <v>-3.5426321453624093E-2</v>
      </c>
      <c r="E9521" s="29">
        <f>'Monte Carlo Inputs'!$C$7+'Monte Carlo Inputs'!$D$7*C9521</f>
        <v>0.55943231572330043</v>
      </c>
      <c r="F9521" s="16">
        <f>'Monte Carlo Inputs'!$C$17*(1+$D9521)</f>
        <v>2343.0459225570021</v>
      </c>
      <c r="G9521" s="16">
        <f t="shared" ref="G9521:J9521" si="9515">F9521*(1+$D9521)</f>
        <v>2260.0404245238942</v>
      </c>
      <c r="H9521" s="16">
        <f t="shared" si="9515"/>
        <v>2179.9755059465256</v>
      </c>
      <c r="I9521" s="16">
        <f t="shared" si="9515"/>
        <v>2102.746992911837</v>
      </c>
      <c r="J9521" s="16">
        <f t="shared" si="9515"/>
        <v>2028.2544020053008</v>
      </c>
      <c r="K9521" s="16">
        <f>F9521*$E9521*(1-'Monte Carlo Inputs'!$C$11)+F9521*'Monte Carlo Inputs'!$C$12-F9521*'Monte Carlo Inputs'!$C$13-'Monte Carlo Inputs'!$C$14*(F9521-'Monte Carlo Inputs'!$C$17)</f>
        <v>1020.9823167729511</v>
      </c>
      <c r="L9521" s="16">
        <f>G9521*$E9521*(1-'Monte Carlo Inputs'!$C$11)+G9521*'Monte Carlo Inputs'!$C$12-G9521*'Monte Carlo Inputs'!$C$13-'Monte Carlo Inputs'!$C$14*(G9521-F9521)</f>
        <v>984.81266902048674</v>
      </c>
      <c r="M9521" s="16">
        <f>H9521*$E9521*(1-'Monte Carlo Inputs'!$C$11)+H9521*'Monte Carlo Inputs'!$C$12-H9521*'Monte Carlo Inputs'!$C$13-'Monte Carlo Inputs'!$C$14*(H9521-G9521)</f>
        <v>949.92437883616526</v>
      </c>
      <c r="N9521" s="16">
        <f>I9521*$E9521*(1-'Monte Carlo Inputs'!$C$11)+I9521*'Monte Carlo Inputs'!$C$12-I9521*'Monte Carlo Inputs'!$C$13-'Monte Carlo Inputs'!$C$14*(I9521-H9521)</f>
        <v>916.27205243488106</v>
      </c>
      <c r="O9521" s="16">
        <f>J9521*$E9521*(1-'Monte Carlo Inputs'!$C$11)+J9521*'Monte Carlo Inputs'!$C$12-J9521*'Monte Carlo Inputs'!$C$13-'Monte Carlo Inputs'!$C$14*(J9521-I9521)</f>
        <v>883.81190416635104</v>
      </c>
    </row>
    <row r="9522" spans="1:15">
      <c r="A9522">
        <v>9518</v>
      </c>
      <c r="B9522" s="39">
        <v>0.58150589145668041</v>
      </c>
      <c r="C9522" s="39">
        <v>-0.68724665038811572</v>
      </c>
      <c r="D9522" s="29">
        <f>'Monte Carlo Inputs'!$C$6+'Monte Carlo Inputs'!$D$6*B9522</f>
        <v>0.16398232293887754</v>
      </c>
      <c r="E9522" s="29">
        <f>'Monte Carlo Inputs'!$C$7+'Monte Carlo Inputs'!$D$7*C9522</f>
        <v>0.5582239875630659</v>
      </c>
      <c r="F9522" s="16">
        <f>'Monte Carlo Inputs'!$C$17*(1+$D9522)</f>
        <v>2827.4294606508279</v>
      </c>
      <c r="G9522" s="16">
        <f t="shared" ref="G9522:J9522" si="9516">F9522*(1+$D9522)</f>
        <v>3291.0779115541682</v>
      </c>
      <c r="H9522" s="16">
        <f t="shared" si="9516"/>
        <v>3830.7565124636503</v>
      </c>
      <c r="I9522" s="16">
        <f t="shared" si="9516"/>
        <v>4458.9328639906726</v>
      </c>
      <c r="J9522" s="16">
        <f t="shared" si="9516"/>
        <v>5190.1190328563653</v>
      </c>
      <c r="K9522" s="16">
        <f>F9522*$E9522*(1-'Monte Carlo Inputs'!$C$11)+F9522*'Monte Carlo Inputs'!$C$12-F9522*'Monte Carlo Inputs'!$C$13-'Monte Carlo Inputs'!$C$14*(F9522-'Monte Carlo Inputs'!$C$17)</f>
        <v>1238.0395853609646</v>
      </c>
      <c r="L9522" s="16">
        <f>G9522*$E9522*(1-'Monte Carlo Inputs'!$C$11)+G9522*'Monte Carlo Inputs'!$C$12-G9522*'Monte Carlo Inputs'!$C$13-'Monte Carlo Inputs'!$C$14*(G9522-F9522)</f>
        <v>1441.0561924587405</v>
      </c>
      <c r="M9522" s="16">
        <f>H9522*$E9522*(1-'Monte Carlo Inputs'!$C$11)+H9522*'Monte Carlo Inputs'!$C$12-H9522*'Monte Carlo Inputs'!$C$13-'Monte Carlo Inputs'!$C$14*(H9522-G9522)</f>
        <v>1677.3639343835789</v>
      </c>
      <c r="N9522" s="16">
        <f>I9522*$E9522*(1-'Monte Carlo Inputs'!$C$11)+I9522*'Monte Carlo Inputs'!$C$12-I9522*'Monte Carlo Inputs'!$C$13-'Monte Carlo Inputs'!$C$14*(I9522-H9522)</f>
        <v>1952.4219687576929</v>
      </c>
      <c r="O9522" s="16">
        <f>J9522*$E9522*(1-'Monte Carlo Inputs'!$C$11)+J9522*'Monte Carlo Inputs'!$C$12-J9522*'Monte Carlo Inputs'!$C$13-'Monte Carlo Inputs'!$C$14*(J9522-I9522)</f>
        <v>2272.584658551476</v>
      </c>
    </row>
    <row r="9523" spans="1:15">
      <c r="A9523">
        <v>9519</v>
      </c>
      <c r="B9523" s="39">
        <v>0.19338202253761863</v>
      </c>
      <c r="C9523" s="39">
        <v>0.81597340272680863</v>
      </c>
      <c r="D9523" s="29">
        <f>'Monte Carlo Inputs'!$C$6+'Monte Carlo Inputs'!$D$6*B9523</f>
        <v>0.13883801038118185</v>
      </c>
      <c r="E9523" s="29">
        <f>'Monte Carlo Inputs'!$C$7+'Monte Carlo Inputs'!$D$7*C9523</f>
        <v>0.61202706146119201</v>
      </c>
      <c r="F9523" s="16">
        <f>'Monte Carlo Inputs'!$C$17*(1+$D9523)</f>
        <v>2766.3514110169294</v>
      </c>
      <c r="G9523" s="16">
        <f t="shared" ref="G9523:J9523" si="9517">F9523*(1+$D9523)</f>
        <v>3150.426136937695</v>
      </c>
      <c r="H9523" s="16">
        <f t="shared" si="9517"/>
        <v>3587.8250336429974</v>
      </c>
      <c r="I9523" s="16">
        <f t="shared" si="9517"/>
        <v>4085.9515229097883</v>
      </c>
      <c r="J9523" s="16">
        <f t="shared" si="9517"/>
        <v>4653.2369028645435</v>
      </c>
      <c r="K9523" s="16">
        <f>F9523*$E9523*(1-'Monte Carlo Inputs'!$C$11)+F9523*'Monte Carlo Inputs'!$C$12-F9523*'Monte Carlo Inputs'!$C$13-'Monte Carlo Inputs'!$C$14*(F9523-'Monte Carlo Inputs'!$C$17)</f>
        <v>1316.3251127638089</v>
      </c>
      <c r="L9523" s="16">
        <f>G9523*$E9523*(1-'Monte Carlo Inputs'!$C$11)+G9523*'Monte Carlo Inputs'!$C$12-G9523*'Monte Carlo Inputs'!$C$13-'Monte Carlo Inputs'!$C$14*(G9523-F9523)</f>
        <v>1499.0810724347209</v>
      </c>
      <c r="M9523" s="16">
        <f>H9523*$E9523*(1-'Monte Carlo Inputs'!$C$11)+H9523*'Monte Carlo Inputs'!$C$12-H9523*'Monte Carlo Inputs'!$C$13-'Monte Carlo Inputs'!$C$14*(H9523-G9523)</f>
        <v>1707.2105059316461</v>
      </c>
      <c r="N9523" s="16">
        <f>I9523*$E9523*(1-'Monte Carlo Inputs'!$C$11)+I9523*'Monte Carlo Inputs'!$C$12-I9523*'Monte Carlo Inputs'!$C$13-'Monte Carlo Inputs'!$C$14*(I9523-H9523)</f>
        <v>1944.2362158770468</v>
      </c>
      <c r="O9523" s="16">
        <f>J9523*$E9523*(1-'Monte Carlo Inputs'!$C$11)+J9523*'Monte Carlo Inputs'!$C$12-J9523*'Monte Carlo Inputs'!$C$13-'Monte Carlo Inputs'!$C$14*(J9523-I9523)</f>
        <v>2214.1701038004539</v>
      </c>
    </row>
    <row r="9524" spans="1:15">
      <c r="A9524">
        <v>9520</v>
      </c>
      <c r="B9524" s="39">
        <v>-0.47719875234315279</v>
      </c>
      <c r="C9524" s="39">
        <v>-1.6905810901876239</v>
      </c>
      <c r="D9524" s="29">
        <f>'Monte Carlo Inputs'!$C$6+'Monte Carlo Inputs'!$D$6*B9524</f>
        <v>9.539493988478806E-2</v>
      </c>
      <c r="E9524" s="29">
        <f>'Monte Carlo Inputs'!$C$7+'Monte Carlo Inputs'!$D$7*C9524</f>
        <v>0.52231276026323914</v>
      </c>
      <c r="F9524" s="16">
        <f>'Monte Carlo Inputs'!$C$17*(1+$D9524)</f>
        <v>2660.8238484741387</v>
      </c>
      <c r="G9524" s="16">
        <f t="shared" ref="G9524:J9524" si="9518">F9524*(1+$D9524)</f>
        <v>2914.6529795433394</v>
      </c>
      <c r="H9524" s="16">
        <f t="shared" si="9518"/>
        <v>3192.6961253118943</v>
      </c>
      <c r="I9524" s="16">
        <f t="shared" si="9518"/>
        <v>3497.2631802564179</v>
      </c>
      <c r="J9524" s="16">
        <f t="shared" si="9518"/>
        <v>3830.8843910982614</v>
      </c>
      <c r="K9524" s="16">
        <f>F9524*$E9524*(1-'Monte Carlo Inputs'!$C$11)+F9524*'Monte Carlo Inputs'!$C$12-F9524*'Monte Carlo Inputs'!$C$13-'Monte Carlo Inputs'!$C$14*(F9524-'Monte Carlo Inputs'!$C$17)</f>
        <v>1094.6957043489615</v>
      </c>
      <c r="L9524" s="16">
        <f>G9524*$E9524*(1-'Monte Carlo Inputs'!$C$11)+G9524*'Monte Carlo Inputs'!$C$12-G9524*'Monte Carlo Inputs'!$C$13-'Monte Carlo Inputs'!$C$14*(G9524-F9524)</f>
        <v>1199.1241352574666</v>
      </c>
      <c r="M9524" s="16">
        <f>H9524*$E9524*(1-'Monte Carlo Inputs'!$C$11)+H9524*'Monte Carlo Inputs'!$C$12-H9524*'Monte Carlo Inputs'!$C$13-'Monte Carlo Inputs'!$C$14*(H9524-G9524)</f>
        <v>1313.5145100547509</v>
      </c>
      <c r="N9524" s="16">
        <f>I9524*$E9524*(1-'Monte Carlo Inputs'!$C$11)+I9524*'Monte Carlo Inputs'!$C$12-I9524*'Monte Carlo Inputs'!$C$13-'Monte Carlo Inputs'!$C$14*(I9524-H9524)</f>
        <v>1438.8171477792205</v>
      </c>
      <c r="O9524" s="16">
        <f>J9524*$E9524*(1-'Monte Carlo Inputs'!$C$11)+J9524*'Monte Carlo Inputs'!$C$12-J9524*'Monte Carlo Inputs'!$C$13-'Monte Carlo Inputs'!$C$14*(J9524-I9524)</f>
        <v>1576.0730230968215</v>
      </c>
    </row>
    <row r="9525" spans="1:15">
      <c r="A9525">
        <v>9521</v>
      </c>
      <c r="B9525" s="39">
        <v>1.407931858021759</v>
      </c>
      <c r="C9525" s="39">
        <v>-0.42837938001867176</v>
      </c>
      <c r="D9525" s="29">
        <f>'Monte Carlo Inputs'!$C$6+'Monte Carlo Inputs'!$D$6*B9525</f>
        <v>0.21752170681387828</v>
      </c>
      <c r="E9525" s="29">
        <f>'Monte Carlo Inputs'!$C$7+'Monte Carlo Inputs'!$D$7*C9525</f>
        <v>0.5674893342091758</v>
      </c>
      <c r="F9525" s="16">
        <f>'Monte Carlo Inputs'!$C$17*(1+$D9525)</f>
        <v>2957.4819780215921</v>
      </c>
      <c r="G9525" s="16">
        <f t="shared" ref="G9525:J9525" si="9519">F9525*(1+$D9525)</f>
        <v>3600.7985057521332</v>
      </c>
      <c r="H9525" s="16">
        <f t="shared" si="9519"/>
        <v>4384.0503426161995</v>
      </c>
      <c r="I9525" s="16">
        <f t="shared" si="9519"/>
        <v>5337.6764559000421</v>
      </c>
      <c r="J9525" s="16">
        <f t="shared" si="9519"/>
        <v>6498.7369490076717</v>
      </c>
      <c r="K9525" s="16">
        <f>F9525*$E9525*(1-'Monte Carlo Inputs'!$C$11)+F9525*'Monte Carlo Inputs'!$C$12-F9525*'Monte Carlo Inputs'!$C$13-'Monte Carlo Inputs'!$C$14*(F9525-'Monte Carlo Inputs'!$C$17)</f>
        <v>1316.356952375573</v>
      </c>
      <c r="L9525" s="16">
        <f>G9525*$E9525*(1-'Monte Carlo Inputs'!$C$11)+G9525*'Monte Carlo Inputs'!$C$12-G9525*'Monte Carlo Inputs'!$C$13-'Monte Carlo Inputs'!$C$14*(G9525-F9525)</f>
        <v>1602.6931634326224</v>
      </c>
      <c r="M9525" s="16">
        <f>H9525*$E9525*(1-'Monte Carlo Inputs'!$C$11)+H9525*'Monte Carlo Inputs'!$C$12-H9525*'Monte Carlo Inputs'!$C$13-'Monte Carlo Inputs'!$C$14*(H9525-G9525)</f>
        <v>1951.3137158414204</v>
      </c>
      <c r="N9525" s="16">
        <f>I9525*$E9525*(1-'Monte Carlo Inputs'!$C$11)+I9525*'Monte Carlo Inputs'!$C$12-I9525*'Monte Carlo Inputs'!$C$13-'Monte Carlo Inputs'!$C$14*(I9525-H9525)</f>
        <v>2375.766805840577</v>
      </c>
      <c r="O9525" s="16">
        <f>J9525*$E9525*(1-'Monte Carlo Inputs'!$C$11)+J9525*'Monte Carlo Inputs'!$C$12-J9525*'Monte Carlo Inputs'!$C$13-'Monte Carlo Inputs'!$C$14*(J9525-I9525)</f>
        <v>2892.547656438775</v>
      </c>
    </row>
    <row r="9526" spans="1:15">
      <c r="A9526">
        <v>9522</v>
      </c>
      <c r="B9526" s="39">
        <v>-0.39356650142499855</v>
      </c>
      <c r="C9526" s="39">
        <v>-0.41333574730473038</v>
      </c>
      <c r="D9526" s="29">
        <f>'Monte Carlo Inputs'!$C$6+'Monte Carlo Inputs'!$D$6*B9526</f>
        <v>0.10081299227833522</v>
      </c>
      <c r="E9526" s="29">
        <f>'Monte Carlo Inputs'!$C$7+'Monte Carlo Inputs'!$D$7*C9526</f>
        <v>0.56802777412748795</v>
      </c>
      <c r="F9526" s="16">
        <f>'Monte Carlo Inputs'!$C$17*(1+$D9526)</f>
        <v>2673.9848395433046</v>
      </c>
      <c r="G9526" s="16">
        <f t="shared" ref="G9526:J9526" si="9520">F9526*(1+$D9526)</f>
        <v>2943.5572525245689</v>
      </c>
      <c r="H9526" s="16">
        <f t="shared" si="9520"/>
        <v>3240.3060670941659</v>
      </c>
      <c r="I9526" s="16">
        <f t="shared" si="9520"/>
        <v>3566.9710176155727</v>
      </c>
      <c r="J9526" s="16">
        <f t="shared" si="9520"/>
        <v>3926.5680392714967</v>
      </c>
      <c r="K9526" s="16">
        <f>F9526*$E9526*(1-'Monte Carlo Inputs'!$C$11)+F9526*'Monte Carlo Inputs'!$C$12-F9526*'Monte Carlo Inputs'!$C$13-'Monte Carlo Inputs'!$C$14*(F9526-'Monte Carlo Inputs'!$C$17)</f>
        <v>1187.295292252051</v>
      </c>
      <c r="L9526" s="16">
        <f>G9526*$E9526*(1-'Monte Carlo Inputs'!$C$11)+G9526*'Monte Carlo Inputs'!$C$12-G9526*'Monte Carlo Inputs'!$C$13-'Monte Carlo Inputs'!$C$14*(G9526-F9526)</f>
        <v>1306.9900833819606</v>
      </c>
      <c r="M9526" s="16">
        <f>H9526*$E9526*(1-'Monte Carlo Inputs'!$C$11)+H9526*'Monte Carlo Inputs'!$C$12-H9526*'Monte Carlo Inputs'!$C$13-'Monte Carlo Inputs'!$C$14*(H9526-G9526)</f>
        <v>1438.7516645658068</v>
      </c>
      <c r="N9526" s="16">
        <f>I9526*$E9526*(1-'Monte Carlo Inputs'!$C$11)+I9526*'Monte Carlo Inputs'!$C$12-I9526*'Monte Carlo Inputs'!$C$13-'Monte Carlo Inputs'!$C$14*(I9526-H9526)</f>
        <v>1583.7965250161214</v>
      </c>
      <c r="O9526" s="16">
        <f>J9526*$E9526*(1-'Monte Carlo Inputs'!$C$11)+J9526*'Monte Carlo Inputs'!$C$12-J9526*'Monte Carlo Inputs'!$C$13-'Monte Carlo Inputs'!$C$14*(J9526-I9526)</f>
        <v>1743.463791863026</v>
      </c>
    </row>
    <row r="9527" spans="1:15">
      <c r="A9527">
        <v>9523</v>
      </c>
      <c r="B9527" s="39">
        <v>-0.96422482693252642</v>
      </c>
      <c r="C9527" s="39">
        <v>0.37718545597786207</v>
      </c>
      <c r="D9527" s="29">
        <f>'Monte Carlo Inputs'!$C$6+'Monte Carlo Inputs'!$D$6*B9527</f>
        <v>6.3843322414499054E-2</v>
      </c>
      <c r="E9527" s="29">
        <f>'Monte Carlo Inputs'!$C$7+'Monte Carlo Inputs'!$D$7*C9527</f>
        <v>0.59632201530003914</v>
      </c>
      <c r="F9527" s="16">
        <f>'Monte Carlo Inputs'!$C$17*(1+$D9527)</f>
        <v>2584.18181447706</v>
      </c>
      <c r="G9527" s="16">
        <f t="shared" ref="G9527:J9527" si="9521">F9527*(1+$D9527)</f>
        <v>2749.1645672364039</v>
      </c>
      <c r="H9527" s="16">
        <f t="shared" si="9521"/>
        <v>2924.6803670729942</v>
      </c>
      <c r="I9527" s="16">
        <f t="shared" si="9521"/>
        <v>3111.4016787073906</v>
      </c>
      <c r="J9527" s="16">
        <f t="shared" si="9521"/>
        <v>3310.04389924212</v>
      </c>
      <c r="K9527" s="16">
        <f>F9527*$E9527*(1-'Monte Carlo Inputs'!$C$11)+F9527*'Monte Carlo Inputs'!$C$12-F9527*'Monte Carlo Inputs'!$C$13-'Monte Carlo Inputs'!$C$14*(F9527-'Monte Carlo Inputs'!$C$17)</f>
        <v>1198.0820735353102</v>
      </c>
      <c r="L9527" s="16">
        <f>G9527*$E9527*(1-'Monte Carlo Inputs'!$C$11)+G9527*'Monte Carlo Inputs'!$C$12-G9527*'Monte Carlo Inputs'!$C$13-'Monte Carlo Inputs'!$C$14*(G9527-F9527)</f>
        <v>1274.5716136350563</v>
      </c>
      <c r="M9527" s="16">
        <f>H9527*$E9527*(1-'Monte Carlo Inputs'!$C$11)+H9527*'Monte Carlo Inputs'!$C$12-H9527*'Monte Carlo Inputs'!$C$13-'Monte Carlo Inputs'!$C$14*(H9527-G9527)</f>
        <v>1355.9445001047277</v>
      </c>
      <c r="N9527" s="16">
        <f>I9527*$E9527*(1-'Monte Carlo Inputs'!$C$11)+I9527*'Monte Carlo Inputs'!$C$12-I9527*'Monte Carlo Inputs'!$C$13-'Monte Carlo Inputs'!$C$14*(I9527-H9527)</f>
        <v>1442.5125020010805</v>
      </c>
      <c r="O9527" s="16">
        <f>J9527*$E9527*(1-'Monte Carlo Inputs'!$C$11)+J9527*'Monte Carlo Inputs'!$C$12-J9527*'Monte Carlo Inputs'!$C$13-'Monte Carlo Inputs'!$C$14*(J9527-I9527)</f>
        <v>1534.6072927532812</v>
      </c>
    </row>
    <row r="9528" spans="1:15">
      <c r="A9528">
        <v>9524</v>
      </c>
      <c r="B9528" s="39">
        <v>-0.61443882996246979</v>
      </c>
      <c r="C9528" s="39">
        <v>-3.0644226115674229</v>
      </c>
      <c r="D9528" s="29">
        <f>'Monte Carlo Inputs'!$C$6+'Monte Carlo Inputs'!$D$6*B9528</f>
        <v>8.6503944809650984E-2</v>
      </c>
      <c r="E9528" s="29">
        <f>'Monte Carlo Inputs'!$C$7+'Monte Carlo Inputs'!$D$7*C9528</f>
        <v>0.4731403874320339</v>
      </c>
      <c r="F9528" s="16">
        <f>'Monte Carlo Inputs'!$C$17*(1+$D9528)</f>
        <v>2639.2267323371234</v>
      </c>
      <c r="G9528" s="16">
        <f t="shared" ref="G9528:J9528" si="9522">F9528*(1+$D9528)</f>
        <v>2867.5302559313695</v>
      </c>
      <c r="H9528" s="16">
        <f t="shared" si="9522"/>
        <v>3115.5829349304609</v>
      </c>
      <c r="I9528" s="16">
        <f t="shared" si="9522"/>
        <v>3385.0931491835759</v>
      </c>
      <c r="J9528" s="16">
        <f t="shared" si="9522"/>
        <v>3677.9170601360793</v>
      </c>
      <c r="K9528" s="16">
        <f>F9528*$E9528*(1-'Monte Carlo Inputs'!$C$11)+F9528*'Monte Carlo Inputs'!$C$12-F9528*'Monte Carlo Inputs'!$C$13-'Monte Carlo Inputs'!$C$14*(F9528-'Monte Carlo Inputs'!$C$17)</f>
        <v>993.13402451291336</v>
      </c>
      <c r="L9528" s="16">
        <f>G9528*$E9528*(1-'Monte Carlo Inputs'!$C$11)+G9528*'Monte Carlo Inputs'!$C$12-G9528*'Monte Carlo Inputs'!$C$13-'Monte Carlo Inputs'!$C$14*(G9528-F9528)</f>
        <v>1079.0440353579652</v>
      </c>
      <c r="M9528" s="16">
        <f>H9528*$E9528*(1-'Monte Carlo Inputs'!$C$11)+H9528*'Monte Carlo Inputs'!$C$12-H9528*'Monte Carlo Inputs'!$C$13-'Monte Carlo Inputs'!$C$14*(H9528-G9528)</f>
        <v>1172.3856010397533</v>
      </c>
      <c r="N9528" s="16">
        <f>I9528*$E9528*(1-'Monte Carlo Inputs'!$C$11)+I9528*'Monte Carlo Inputs'!$C$12-I9528*'Monte Carlo Inputs'!$C$13-'Monte Carlo Inputs'!$C$14*(I9528-H9528)</f>
        <v>1273.8015803677256</v>
      </c>
      <c r="O9528" s="16">
        <f>J9528*$E9528*(1-'Monte Carlo Inputs'!$C$11)+J9528*'Monte Carlo Inputs'!$C$12-J9528*'Monte Carlo Inputs'!$C$13-'Monte Carlo Inputs'!$C$14*(J9528-I9528)</f>
        <v>1383.9904419743016</v>
      </c>
    </row>
    <row r="9529" spans="1:15">
      <c r="A9529">
        <v>9525</v>
      </c>
      <c r="B9529" s="39">
        <v>0.25117159805839862</v>
      </c>
      <c r="C9529" s="39">
        <v>0.55540305955544733</v>
      </c>
      <c r="D9529" s="29">
        <f>'Monte Carlo Inputs'!$C$6+'Monte Carlo Inputs'!$D$6*B9529</f>
        <v>0.14258186451083876</v>
      </c>
      <c r="E9529" s="29">
        <f>'Monte Carlo Inputs'!$C$7+'Monte Carlo Inputs'!$D$7*C9529</f>
        <v>0.60270075863529626</v>
      </c>
      <c r="F9529" s="16">
        <f>'Monte Carlo Inputs'!$C$17*(1+$D9529)</f>
        <v>2775.4456070832789</v>
      </c>
      <c r="G9529" s="16">
        <f t="shared" ref="G9529:J9529" si="9523">F9529*(1+$D9529)</f>
        <v>3171.1738165896295</v>
      </c>
      <c r="H9529" s="16">
        <f t="shared" si="9523"/>
        <v>3623.3256920469316</v>
      </c>
      <c r="I9529" s="16">
        <f t="shared" si="9523"/>
        <v>4139.946224949008</v>
      </c>
      <c r="J9529" s="16">
        <f t="shared" si="9523"/>
        <v>4730.227476676846</v>
      </c>
      <c r="K9529" s="16">
        <f>F9529*$E9529*(1-'Monte Carlo Inputs'!$C$11)+F9529*'Monte Carlo Inputs'!$C$12-F9529*'Monte Carlo Inputs'!$C$13-'Monte Carlo Inputs'!$C$14*(F9529-'Monte Carlo Inputs'!$C$17)</f>
        <v>1302.3674920671579</v>
      </c>
      <c r="L9529" s="16">
        <f>G9529*$E9529*(1-'Monte Carlo Inputs'!$C$11)+G9529*'Monte Carlo Inputs'!$C$12-G9529*'Monte Carlo Inputs'!$C$13-'Monte Carlo Inputs'!$C$14*(G9529-F9529)</f>
        <v>1488.0614773643983</v>
      </c>
      <c r="M9529" s="16">
        <f>H9529*$E9529*(1-'Monte Carlo Inputs'!$C$11)+H9529*'Monte Carlo Inputs'!$C$12-H9529*'Monte Carlo Inputs'!$C$13-'Monte Carlo Inputs'!$C$14*(H9529-G9529)</f>
        <v>1700.2320573137679</v>
      </c>
      <c r="N9529" s="16">
        <f>I9529*$E9529*(1-'Monte Carlo Inputs'!$C$11)+I9529*'Monte Carlo Inputs'!$C$12-I9529*'Monte Carlo Inputs'!$C$13-'Monte Carlo Inputs'!$C$14*(I9529-H9529)</f>
        <v>1942.6543141466641</v>
      </c>
      <c r="O9529" s="16">
        <f>J9529*$E9529*(1-'Monte Carlo Inputs'!$C$11)+J9529*'Monte Carlo Inputs'!$C$12-J9529*'Monte Carlo Inputs'!$C$13-'Monte Carlo Inputs'!$C$14*(J9529-I9529)</f>
        <v>2219.6415883577206</v>
      </c>
    </row>
    <row r="9530" spans="1:15">
      <c r="A9530">
        <v>9526</v>
      </c>
      <c r="B9530" s="39">
        <v>-5.4839922959905571E-2</v>
      </c>
      <c r="C9530" s="39">
        <v>-0.4356203518302591</v>
      </c>
      <c r="D9530" s="29">
        <f>'Monte Carlo Inputs'!$C$6+'Monte Carlo Inputs'!$D$6*B9530</f>
        <v>0.12275713857432419</v>
      </c>
      <c r="E9530" s="29">
        <f>'Monte Carlo Inputs'!$C$7+'Monte Carlo Inputs'!$D$7*C9530</f>
        <v>0.56723016620468714</v>
      </c>
      <c r="F9530" s="16">
        <f>'Monte Carlo Inputs'!$C$17*(1+$D9530)</f>
        <v>2727.2893653108913</v>
      </c>
      <c r="G9530" s="16">
        <f t="shared" ref="G9530:J9530" si="9524">F9530*(1+$D9530)</f>
        <v>3062.0836038606412</v>
      </c>
      <c r="H9530" s="16">
        <f t="shared" si="9524"/>
        <v>3437.9762251459283</v>
      </c>
      <c r="I9530" s="16">
        <f t="shared" si="9524"/>
        <v>3860.012349031399</v>
      </c>
      <c r="J9530" s="16">
        <f t="shared" si="9524"/>
        <v>4333.8564198600498</v>
      </c>
      <c r="K9530" s="16">
        <f>F9530*$E9530*(1-'Monte Carlo Inputs'!$C$11)+F9530*'Monte Carlo Inputs'!$C$12-F9530*'Monte Carlo Inputs'!$C$13-'Monte Carlo Inputs'!$C$14*(F9530-'Monte Carlo Inputs'!$C$17)</f>
        <v>1210.227266059042</v>
      </c>
      <c r="L9530" s="16">
        <f>G9530*$E9530*(1-'Monte Carlo Inputs'!$C$11)+G9530*'Monte Carlo Inputs'!$C$12-G9530*'Monte Carlo Inputs'!$C$13-'Monte Carlo Inputs'!$C$14*(G9530-F9530)</f>
        <v>1358.7913022650778</v>
      </c>
      <c r="M9530" s="16">
        <f>H9530*$E9530*(1-'Monte Carlo Inputs'!$C$11)+H9530*'Monte Carlo Inputs'!$C$12-H9530*'Monte Carlo Inputs'!$C$13-'Monte Carlo Inputs'!$C$14*(H9530-G9530)</f>
        <v>1525.5926344508182</v>
      </c>
      <c r="N9530" s="16">
        <f>I9530*$E9530*(1-'Monte Carlo Inputs'!$C$11)+I9530*'Monte Carlo Inputs'!$C$12-I9530*'Monte Carlo Inputs'!$C$13-'Monte Carlo Inputs'!$C$14*(I9530-H9530)</f>
        <v>1712.8700208860653</v>
      </c>
      <c r="O9530" s="16">
        <f>J9530*$E9530*(1-'Monte Carlo Inputs'!$C$11)+J9530*'Monte Carlo Inputs'!$C$12-J9530*'Monte Carlo Inputs'!$C$13-'Monte Carlo Inputs'!$C$14*(J9530-I9530)</f>
        <v>1923.137043399782</v>
      </c>
    </row>
    <row r="9531" spans="1:15">
      <c r="A9531">
        <v>9527</v>
      </c>
      <c r="B9531" s="39">
        <v>0.25009024541295483</v>
      </c>
      <c r="C9531" s="39">
        <v>4.973561042827683E-2</v>
      </c>
      <c r="D9531" s="29">
        <f>'Monte Carlo Inputs'!$C$6+'Monte Carlo Inputs'!$D$6*B9531</f>
        <v>0.14251180989405404</v>
      </c>
      <c r="E9531" s="29">
        <f>'Monte Carlo Inputs'!$C$7+'Monte Carlo Inputs'!$D$7*C9531</f>
        <v>0.58460196925519869</v>
      </c>
      <c r="F9531" s="16">
        <f>'Monte Carlo Inputs'!$C$17*(1+$D9531)</f>
        <v>2775.2754374136471</v>
      </c>
      <c r="G9531" s="16">
        <f t="shared" ref="G9531:J9531" si="9525">F9531*(1+$D9531)</f>
        <v>3170.7849629539787</v>
      </c>
      <c r="H9531" s="16">
        <f t="shared" si="9525"/>
        <v>3622.6592668094013</v>
      </c>
      <c r="I9531" s="16">
        <f t="shared" si="9525"/>
        <v>4138.9309955518756</v>
      </c>
      <c r="J9531" s="16">
        <f t="shared" si="9525"/>
        <v>4728.777542754573</v>
      </c>
      <c r="K9531" s="16">
        <f>F9531*$E9531*(1-'Monte Carlo Inputs'!$C$11)+F9531*'Monte Carlo Inputs'!$C$12-F9531*'Monte Carlo Inputs'!$C$13-'Monte Carlo Inputs'!$C$14*(F9531-'Monte Carlo Inputs'!$C$17)</f>
        <v>1266.5434512726549</v>
      </c>
      <c r="L9531" s="16">
        <f>G9531*$E9531*(1-'Monte Carlo Inputs'!$C$11)+G9531*'Monte Carlo Inputs'!$C$12-G9531*'Monte Carlo Inputs'!$C$13-'Monte Carlo Inputs'!$C$14*(G9531-F9531)</f>
        <v>1447.040850822983</v>
      </c>
      <c r="M9531" s="16">
        <f>H9531*$E9531*(1-'Monte Carlo Inputs'!$C$11)+H9531*'Monte Carlo Inputs'!$C$12-H9531*'Monte Carlo Inputs'!$C$13-'Monte Carlo Inputs'!$C$14*(H9531-G9531)</f>
        <v>1653.2612614643981</v>
      </c>
      <c r="N9531" s="16">
        <f>I9531*$E9531*(1-'Monte Carlo Inputs'!$C$11)+I9531*'Monte Carlo Inputs'!$C$12-I9531*'Monte Carlo Inputs'!$C$13-'Monte Carlo Inputs'!$C$14*(I9531-H9531)</f>
        <v>1888.8705160634161</v>
      </c>
      <c r="O9531" s="16">
        <f>J9531*$E9531*(1-'Monte Carlo Inputs'!$C$11)+J9531*'Monte Carlo Inputs'!$C$12-J9531*'Monte Carlo Inputs'!$C$13-'Monte Carlo Inputs'!$C$14*(J9531-I9531)</f>
        <v>2158.0568719631297</v>
      </c>
    </row>
    <row r="9532" spans="1:15">
      <c r="A9532">
        <v>9528</v>
      </c>
      <c r="B9532" s="39">
        <v>0.22228299868971105</v>
      </c>
      <c r="C9532" s="39">
        <v>0.5186999241304262</v>
      </c>
      <c r="D9532" s="29">
        <f>'Monte Carlo Inputs'!$C$6+'Monte Carlo Inputs'!$D$6*B9532</f>
        <v>0.14071033835630636</v>
      </c>
      <c r="E9532" s="29">
        <f>'Monte Carlo Inputs'!$C$7+'Monte Carlo Inputs'!$D$7*C9532</f>
        <v>0.60138708436420507</v>
      </c>
      <c r="F9532" s="16">
        <f>'Monte Carlo Inputs'!$C$17*(1+$D9532)</f>
        <v>2770.8994829013045</v>
      </c>
      <c r="G9532" s="16">
        <f t="shared" ref="G9532:J9532" si="9526">F9532*(1+$D9532)</f>
        <v>3160.7936866916616</v>
      </c>
      <c r="H9532" s="16">
        <f t="shared" si="9526"/>
        <v>3605.5500358205227</v>
      </c>
      <c r="I9532" s="16">
        <f t="shared" si="9526"/>
        <v>4112.8882013214215</v>
      </c>
      <c r="J9532" s="16">
        <f t="shared" si="9526"/>
        <v>4691.6140917510193</v>
      </c>
      <c r="K9532" s="16">
        <f>F9532*$E9532*(1-'Monte Carlo Inputs'!$C$11)+F9532*'Monte Carlo Inputs'!$C$12-F9532*'Monte Carlo Inputs'!$C$13-'Monte Carlo Inputs'!$C$14*(F9532-'Monte Carlo Inputs'!$C$17)</f>
        <v>1297.5773731515785</v>
      </c>
      <c r="L9532" s="16">
        <f>G9532*$E9532*(1-'Monte Carlo Inputs'!$C$11)+G9532*'Monte Carlo Inputs'!$C$12-G9532*'Monte Carlo Inputs'!$C$13-'Monte Carlo Inputs'!$C$14*(G9532-F9532)</f>
        <v>1480.1599243712244</v>
      </c>
      <c r="M9532" s="16">
        <f>H9532*$E9532*(1-'Monte Carlo Inputs'!$C$11)+H9532*'Monte Carlo Inputs'!$C$12-H9532*'Monte Carlo Inputs'!$C$13-'Monte Carlo Inputs'!$C$14*(H9532-G9532)</f>
        <v>1688.4337281509443</v>
      </c>
      <c r="N9532" s="16">
        <f>I9532*$E9532*(1-'Monte Carlo Inputs'!$C$11)+I9532*'Monte Carlo Inputs'!$C$12-I9532*'Monte Carlo Inputs'!$C$13-'Monte Carlo Inputs'!$C$14*(I9532-H9532)</f>
        <v>1926.0138093312637</v>
      </c>
      <c r="O9532" s="16">
        <f>J9532*$E9532*(1-'Monte Carlo Inputs'!$C$11)+J9532*'Monte Carlo Inputs'!$C$12-J9532*'Monte Carlo Inputs'!$C$13-'Monte Carlo Inputs'!$C$14*(J9532-I9532)</f>
        <v>2197.0238641211845</v>
      </c>
    </row>
    <row r="9533" spans="1:15">
      <c r="A9533">
        <v>9529</v>
      </c>
      <c r="B9533" s="39">
        <v>-0.76480670706743015</v>
      </c>
      <c r="C9533" s="39">
        <v>0.95031214784294316</v>
      </c>
      <c r="D9533" s="29">
        <f>'Monte Carlo Inputs'!$C$6+'Monte Carlo Inputs'!$D$6*B9533</f>
        <v>7.6762475131184102E-2</v>
      </c>
      <c r="E9533" s="29">
        <f>'Monte Carlo Inputs'!$C$7+'Monte Carlo Inputs'!$D$7*C9533</f>
        <v>0.61683529789729297</v>
      </c>
      <c r="F9533" s="16">
        <f>'Monte Carlo Inputs'!$C$17*(1+$D9533)</f>
        <v>2615.5637283411597</v>
      </c>
      <c r="G9533" s="16">
        <f t="shared" ref="G9533:J9533" si="9527">F9533*(1+$D9533)</f>
        <v>2816.3408739919755</v>
      </c>
      <c r="H9533" s="16">
        <f t="shared" si="9527"/>
        <v>3032.5301702927222</v>
      </c>
      <c r="I9533" s="16">
        <f t="shared" si="9527"/>
        <v>3265.3146920743829</v>
      </c>
      <c r="J9533" s="16">
        <f t="shared" si="9527"/>
        <v>3515.9683299202329</v>
      </c>
      <c r="K9533" s="16">
        <f>F9533*$E9533*(1-'Monte Carlo Inputs'!$C$11)+F9533*'Monte Carlo Inputs'!$C$12-F9533*'Monte Carlo Inputs'!$C$13-'Monte Carlo Inputs'!$C$14*(F9533-'Monte Carlo Inputs'!$C$17)</f>
        <v>1251.3044990030601</v>
      </c>
      <c r="L9533" s="16">
        <f>G9533*$E9533*(1-'Monte Carlo Inputs'!$C$11)+G9533*'Monte Carlo Inputs'!$C$12-G9533*'Monte Carlo Inputs'!$C$13-'Monte Carlo Inputs'!$C$14*(G9533-F9533)</f>
        <v>1347.3577294893214</v>
      </c>
      <c r="M9533" s="16">
        <f>H9533*$E9533*(1-'Monte Carlo Inputs'!$C$11)+H9533*'Monte Carlo Inputs'!$C$12-H9533*'Monte Carlo Inputs'!$C$13-'Monte Carlo Inputs'!$C$14*(H9533-G9533)</f>
        <v>1450.7842436920541</v>
      </c>
      <c r="N9533" s="16">
        <f>I9533*$E9533*(1-'Monte Carlo Inputs'!$C$11)+I9533*'Monte Carlo Inputs'!$C$12-I9533*'Monte Carlo Inputs'!$C$13-'Monte Carlo Inputs'!$C$14*(I9533-H9533)</f>
        <v>1562.1500331191792</v>
      </c>
      <c r="O9533" s="16">
        <f>J9533*$E9533*(1-'Monte Carlo Inputs'!$C$11)+J9533*'Monte Carlo Inputs'!$C$12-J9533*'Monte Carlo Inputs'!$C$13-'Monte Carlo Inputs'!$C$14*(J9533-I9533)</f>
        <v>1682.0645361876686</v>
      </c>
    </row>
    <row r="9534" spans="1:15">
      <c r="A9534">
        <v>9530</v>
      </c>
      <c r="B9534" s="39">
        <v>1.5038700658052142</v>
      </c>
      <c r="C9534" s="39">
        <v>2.1930366657470368</v>
      </c>
      <c r="D9534" s="29">
        <f>'Monte Carlo Inputs'!$C$6+'Monte Carlo Inputs'!$D$6*B9534</f>
        <v>0.22373699135551364</v>
      </c>
      <c r="E9534" s="29">
        <f>'Monte Carlo Inputs'!$C$7+'Monte Carlo Inputs'!$D$7*C9534</f>
        <v>0.66131474648717636</v>
      </c>
      <c r="F9534" s="16">
        <f>'Monte Carlo Inputs'!$C$17*(1+$D9534)</f>
        <v>2972.5795257016784</v>
      </c>
      <c r="G9534" s="16">
        <f t="shared" ref="G9534:J9534" si="9528">F9534*(1+$D9534)</f>
        <v>3637.6555253471715</v>
      </c>
      <c r="H9534" s="16">
        <f t="shared" si="9528"/>
        <v>4451.5336281761083</v>
      </c>
      <c r="I9534" s="16">
        <f t="shared" si="9528"/>
        <v>5447.5063690621246</v>
      </c>
      <c r="J9534" s="16">
        <f t="shared" si="9528"/>
        <v>6666.3150544660821</v>
      </c>
      <c r="K9534" s="16">
        <f>F9534*$E9534*(1-'Monte Carlo Inputs'!$C$11)+F9534*'Monte Carlo Inputs'!$C$12-F9534*'Monte Carlo Inputs'!$C$13-'Monte Carlo Inputs'!$C$14*(F9534-'Monte Carlo Inputs'!$C$17)</f>
        <v>1521.744865693965</v>
      </c>
      <c r="L9534" s="16">
        <f>G9534*$E9534*(1-'Monte Carlo Inputs'!$C$11)+G9534*'Monte Carlo Inputs'!$C$12-G9534*'Monte Carlo Inputs'!$C$13-'Monte Carlo Inputs'!$C$14*(G9534-F9534)</f>
        <v>1862.2154835550327</v>
      </c>
      <c r="M9534" s="16">
        <f>H9534*$E9534*(1-'Monte Carlo Inputs'!$C$11)+H9534*'Monte Carlo Inputs'!$C$12-H9534*'Monte Carlo Inputs'!$C$13-'Monte Carlo Inputs'!$C$14*(H9534-G9534)</f>
        <v>2278.8619731012882</v>
      </c>
      <c r="N9534" s="16">
        <f>I9534*$E9534*(1-'Monte Carlo Inputs'!$C$11)+I9534*'Monte Carlo Inputs'!$C$12-I9534*'Monte Carlo Inputs'!$C$13-'Monte Carlo Inputs'!$C$14*(I9534-H9534)</f>
        <v>2788.7276946774609</v>
      </c>
      <c r="O9534" s="16">
        <f>J9534*$E9534*(1-'Monte Carlo Inputs'!$C$11)+J9534*'Monte Carlo Inputs'!$C$12-J9534*'Monte Carlo Inputs'!$C$13-'Monte Carlo Inputs'!$C$14*(J9534-I9534)</f>
        <v>3412.6692387943931</v>
      </c>
    </row>
    <row r="9535" spans="1:15">
      <c r="A9535">
        <v>9531</v>
      </c>
      <c r="B9535" s="39">
        <v>-0.56459116164205791</v>
      </c>
      <c r="C9535" s="39">
        <v>-0.21555908861012185</v>
      </c>
      <c r="D9535" s="29">
        <f>'Monte Carlo Inputs'!$C$6+'Monte Carlo Inputs'!$D$6*B9535</f>
        <v>8.9733288462262473E-2</v>
      </c>
      <c r="E9535" s="29">
        <f>'Monte Carlo Inputs'!$C$7+'Monte Carlo Inputs'!$D$7*C9535</f>
        <v>0.57510657284429623</v>
      </c>
      <c r="F9535" s="16">
        <f>'Monte Carlo Inputs'!$C$17*(1+$D9535)</f>
        <v>2647.0711310036818</v>
      </c>
      <c r="G9535" s="16">
        <f t="shared" ref="G9535:J9535" si="9529">F9535*(1+$D9535)</f>
        <v>2884.6015283821621</v>
      </c>
      <c r="H9535" s="16">
        <f t="shared" si="9529"/>
        <v>3143.4463094271614</v>
      </c>
      <c r="I9535" s="16">
        <f t="shared" si="9529"/>
        <v>3425.5180838766228</v>
      </c>
      <c r="J9535" s="16">
        <f t="shared" si="9529"/>
        <v>3732.9010862298201</v>
      </c>
      <c r="K9535" s="16">
        <f>F9535*$E9535*(1-'Monte Carlo Inputs'!$C$11)+F9535*'Monte Carlo Inputs'!$C$12-F9535*'Monte Carlo Inputs'!$C$13-'Monte Carlo Inputs'!$C$14*(F9535-'Monte Carlo Inputs'!$C$17)</f>
        <v>1188.268808048271</v>
      </c>
      <c r="L9535" s="16">
        <f>G9535*$E9535*(1-'Monte Carlo Inputs'!$C$11)+G9535*'Monte Carlo Inputs'!$C$12-G9535*'Monte Carlo Inputs'!$C$13-'Monte Carlo Inputs'!$C$14*(G9535-F9535)</f>
        <v>1294.8960757715752</v>
      </c>
      <c r="M9535" s="16">
        <f>H9535*$E9535*(1-'Monte Carlo Inputs'!$C$11)+H9535*'Monte Carlo Inputs'!$C$12-H9535*'Monte Carlo Inputs'!$C$13-'Monte Carlo Inputs'!$C$14*(H9535-G9535)</f>
        <v>1411.0913588674375</v>
      </c>
      <c r="N9535" s="16">
        <f>I9535*$E9535*(1-'Monte Carlo Inputs'!$C$11)+I9535*'Monte Carlo Inputs'!$C$12-I9535*'Monte Carlo Inputs'!$C$13-'Monte Carlo Inputs'!$C$14*(I9535-H9535)</f>
        <v>1537.7132268192945</v>
      </c>
      <c r="O9535" s="16">
        <f>J9535*$E9535*(1-'Monte Carlo Inputs'!$C$11)+J9535*'Monte Carlo Inputs'!$C$12-J9535*'Monte Carlo Inputs'!$C$13-'Monte Carlo Inputs'!$C$14*(J9535-I9535)</f>
        <v>1675.6972913737068</v>
      </c>
    </row>
    <row r="9536" spans="1:15">
      <c r="A9536">
        <v>9532</v>
      </c>
      <c r="B9536" s="39">
        <v>1.3012580460539818</v>
      </c>
      <c r="C9536" s="39">
        <v>-0.10824815647076624</v>
      </c>
      <c r="D9536" s="29">
        <f>'Monte Carlo Inputs'!$C$6+'Monte Carlo Inputs'!$D$6*B9536</f>
        <v>0.21061092423998307</v>
      </c>
      <c r="E9536" s="29">
        <f>'Monte Carlo Inputs'!$C$7+'Monte Carlo Inputs'!$D$7*C9536</f>
        <v>0.57894743300313101</v>
      </c>
      <c r="F9536" s="16">
        <f>'Monte Carlo Inputs'!$C$17*(1+$D9536)</f>
        <v>2940.6949960713437</v>
      </c>
      <c r="G9536" s="16">
        <f t="shared" ref="G9536:J9536" si="9530">F9536*(1+$D9536)</f>
        <v>3560.037487101823</v>
      </c>
      <c r="H9536" s="16">
        <f t="shared" si="9530"/>
        <v>4309.8202725893252</v>
      </c>
      <c r="I9536" s="16">
        <f t="shared" si="9530"/>
        <v>5217.5155035075795</v>
      </c>
      <c r="J9536" s="16">
        <f t="shared" si="9530"/>
        <v>6316.3812659377518</v>
      </c>
      <c r="K9536" s="16">
        <f>F9536*$E9536*(1-'Monte Carlo Inputs'!$C$11)+F9536*'Monte Carlo Inputs'!$C$12-F9536*'Monte Carlo Inputs'!$C$13-'Monte Carlo Inputs'!$C$14*(F9536-'Monte Carlo Inputs'!$C$17)</f>
        <v>1332.6303313636797</v>
      </c>
      <c r="L9536" s="16">
        <f>G9536*$E9536*(1-'Monte Carlo Inputs'!$C$11)+G9536*'Monte Carlo Inputs'!$C$12-G9536*'Monte Carlo Inputs'!$C$13-'Monte Carlo Inputs'!$C$14*(G9536-F9536)</f>
        <v>1613.2968371224192</v>
      </c>
      <c r="M9536" s="16">
        <f>H9536*$E9536*(1-'Monte Carlo Inputs'!$C$11)+H9536*'Monte Carlo Inputs'!$C$12-H9536*'Monte Carlo Inputs'!$C$13-'Monte Carlo Inputs'!$C$14*(H9536-G9536)</f>
        <v>1953.0747750622133</v>
      </c>
      <c r="N9536" s="16">
        <f>I9536*$E9536*(1-'Monte Carlo Inputs'!$C$11)+I9536*'Monte Carlo Inputs'!$C$12-I9536*'Monte Carlo Inputs'!$C$13-'Monte Carlo Inputs'!$C$14*(I9536-H9536)</f>
        <v>2364.4136585478641</v>
      </c>
      <c r="O9536" s="16">
        <f>J9536*$E9536*(1-'Monte Carlo Inputs'!$C$11)+J9536*'Monte Carlo Inputs'!$C$12-J9536*'Monte Carlo Inputs'!$C$13-'Monte Carlo Inputs'!$C$14*(J9536-I9536)</f>
        <v>2862.3850044602696</v>
      </c>
    </row>
    <row r="9537" spans="1:15">
      <c r="A9537">
        <v>9533</v>
      </c>
      <c r="B9537" s="39">
        <v>7.5200258709910428E-2</v>
      </c>
      <c r="C9537" s="39">
        <v>-2.3557833929119711</v>
      </c>
      <c r="D9537" s="29">
        <f>'Monte Carlo Inputs'!$C$6+'Monte Carlo Inputs'!$D$6*B9537</f>
        <v>0.13118169381250577</v>
      </c>
      <c r="E9537" s="29">
        <f>'Monte Carlo Inputs'!$C$7+'Monte Carlo Inputs'!$D$7*C9537</f>
        <v>0.49850391831989299</v>
      </c>
      <c r="F9537" s="16">
        <f>'Monte Carlo Inputs'!$C$17*(1+$D9537)</f>
        <v>2747.7534524399584</v>
      </c>
      <c r="G9537" s="16">
        <f t="shared" ref="G9537:J9537" si="9531">F9537*(1+$D9537)</f>
        <v>3108.2084045101928</v>
      </c>
      <c r="H9537" s="16">
        <f t="shared" si="9531"/>
        <v>3515.9484477361066</v>
      </c>
      <c r="I9537" s="16">
        <f t="shared" si="9531"/>
        <v>3977.1765204675798</v>
      </c>
      <c r="J9537" s="16">
        <f t="shared" si="9531"/>
        <v>4498.9092730138454</v>
      </c>
      <c r="K9537" s="16">
        <f>F9537*$E9537*(1-'Monte Carlo Inputs'!$C$11)+F9537*'Monte Carlo Inputs'!$C$12-F9537*'Monte Carlo Inputs'!$C$13-'Monte Carlo Inputs'!$C$14*(F9537-'Monte Carlo Inputs'!$C$17)</f>
        <v>1085.2382532127449</v>
      </c>
      <c r="L9537" s="16">
        <f>G9537*$E9537*(1-'Monte Carlo Inputs'!$C$11)+G9537*'Monte Carlo Inputs'!$C$12-G9537*'Monte Carlo Inputs'!$C$13-'Monte Carlo Inputs'!$C$14*(G9537-F9537)</f>
        <v>1227.601645459318</v>
      </c>
      <c r="M9537" s="16">
        <f>H9537*$E9537*(1-'Monte Carlo Inputs'!$C$11)+H9537*'Monte Carlo Inputs'!$C$12-H9537*'Monte Carlo Inputs'!$C$13-'Monte Carlo Inputs'!$C$14*(H9537-G9537)</f>
        <v>1388.6405086376908</v>
      </c>
      <c r="N9537" s="16">
        <f>I9537*$E9537*(1-'Monte Carlo Inputs'!$C$11)+I9537*'Monte Carlo Inputs'!$C$12-I9537*'Monte Carlo Inputs'!$C$13-'Monte Carlo Inputs'!$C$14*(I9537-H9537)</f>
        <v>1570.8047226574427</v>
      </c>
      <c r="O9537" s="16">
        <f>J9537*$E9537*(1-'Monte Carlo Inputs'!$C$11)+J9537*'Monte Carlo Inputs'!$C$12-J9537*'Monte Carlo Inputs'!$C$13-'Monte Carlo Inputs'!$C$14*(J9537-I9537)</f>
        <v>1776.8655468243294</v>
      </c>
    </row>
    <row r="9538" spans="1:15">
      <c r="A9538">
        <v>9534</v>
      </c>
      <c r="B9538" s="39">
        <v>-2.4620141835494529</v>
      </c>
      <c r="C9538" s="39">
        <v>0.32326890185427609</v>
      </c>
      <c r="D9538" s="29">
        <f>'Monte Carlo Inputs'!$C$6+'Monte Carlo Inputs'!$D$6*B9538</f>
        <v>-3.3189833091377963E-2</v>
      </c>
      <c r="E9538" s="29">
        <f>'Monte Carlo Inputs'!$C$7+'Monte Carlo Inputs'!$D$7*C9538</f>
        <v>0.59439224038795457</v>
      </c>
      <c r="F9538" s="16">
        <f>'Monte Carlo Inputs'!$C$17*(1+$D9538)</f>
        <v>2348.4785764377339</v>
      </c>
      <c r="G9538" s="16">
        <f t="shared" ref="G9538:J9538" si="9532">F9538*(1+$D9538)</f>
        <v>2270.5329644670883</v>
      </c>
      <c r="H9538" s="16">
        <f t="shared" si="9532"/>
        <v>2195.1743543479538</v>
      </c>
      <c r="I9538" s="16">
        <f t="shared" si="9532"/>
        <v>2122.3168839206719</v>
      </c>
      <c r="J9538" s="16">
        <f t="shared" si="9532"/>
        <v>2051.8775407763314</v>
      </c>
      <c r="K9538" s="16">
        <f>F9538*$E9538*(1-'Monte Carlo Inputs'!$C$11)+F9538*'Monte Carlo Inputs'!$C$12-F9538*'Monte Carlo Inputs'!$C$13-'Monte Carlo Inputs'!$C$14*(F9538-'Monte Carlo Inputs'!$C$17)</f>
        <v>1081.8660335961497</v>
      </c>
      <c r="L9538" s="16">
        <f>G9538*$E9538*(1-'Monte Carlo Inputs'!$C$11)+G9538*'Monte Carlo Inputs'!$C$12-G9538*'Monte Carlo Inputs'!$C$13-'Monte Carlo Inputs'!$C$14*(G9538-F9538)</f>
        <v>1045.9590805138621</v>
      </c>
      <c r="M9538" s="16">
        <f>H9538*$E9538*(1-'Monte Carlo Inputs'!$C$11)+H9538*'Monte Carlo Inputs'!$C$12-H9538*'Monte Carlo Inputs'!$C$13-'Monte Carlo Inputs'!$C$14*(H9538-G9538)</f>
        <v>1011.2438732111958</v>
      </c>
      <c r="N9538" s="16">
        <f>I9538*$E9538*(1-'Monte Carlo Inputs'!$C$11)+I9538*'Monte Carlo Inputs'!$C$12-I9538*'Monte Carlo Inputs'!$C$13-'Monte Carlo Inputs'!$C$14*(I9538-H9538)</f>
        <v>977.68085784463767</v>
      </c>
      <c r="O9538" s="16">
        <f>J9538*$E9538*(1-'Monte Carlo Inputs'!$C$11)+J9538*'Monte Carlo Inputs'!$C$12-J9538*'Monte Carlo Inputs'!$C$13-'Monte Carlo Inputs'!$C$14*(J9538-I9538)</f>
        <v>945.23179335613906</v>
      </c>
    </row>
    <row r="9539" spans="1:15">
      <c r="A9539">
        <v>9535</v>
      </c>
      <c r="B9539" s="39">
        <v>0.16066650859712175</v>
      </c>
      <c r="C9539" s="39">
        <v>1.2134813174477472</v>
      </c>
      <c r="D9539" s="29">
        <f>'Monte Carlo Inputs'!$C$6+'Monte Carlo Inputs'!$D$6*B9539</f>
        <v>0.13671856044810635</v>
      </c>
      <c r="E9539" s="29">
        <f>'Monte Carlo Inputs'!$C$7+'Monte Carlo Inputs'!$D$7*C9539</f>
        <v>0.62625461761074097</v>
      </c>
      <c r="F9539" s="16">
        <f>'Monte Carlo Inputs'!$C$17*(1+$D9539)</f>
        <v>2761.2030551844955</v>
      </c>
      <c r="G9539" s="16">
        <f t="shared" ref="G9539:J9539" si="9533">F9539*(1+$D9539)</f>
        <v>3138.7107619942326</v>
      </c>
      <c r="H9539" s="16">
        <f t="shared" si="9533"/>
        <v>3567.8307790370627</v>
      </c>
      <c r="I9539" s="16">
        <f t="shared" si="9533"/>
        <v>4055.6194670694554</v>
      </c>
      <c r="J9539" s="16">
        <f t="shared" si="9533"/>
        <v>4610.0979223325076</v>
      </c>
      <c r="K9539" s="16">
        <f>F9539*$E9539*(1-'Monte Carlo Inputs'!$C$11)+F9539*'Monte Carlo Inputs'!$C$12-F9539*'Monte Carlo Inputs'!$C$13-'Monte Carlo Inputs'!$C$14*(F9539-'Monte Carlo Inputs'!$C$17)</f>
        <v>1341.7538348299142</v>
      </c>
      <c r="L9539" s="16">
        <f>G9539*$E9539*(1-'Monte Carlo Inputs'!$C$11)+G9539*'Monte Carlo Inputs'!$C$12-G9539*'Monte Carlo Inputs'!$C$13-'Monte Carlo Inputs'!$C$14*(G9539-F9539)</f>
        <v>1525.1964876035861</v>
      </c>
      <c r="M9539" s="16">
        <f>H9539*$E9539*(1-'Monte Carlo Inputs'!$C$11)+H9539*'Monte Carlo Inputs'!$C$12-H9539*'Monte Carlo Inputs'!$C$13-'Monte Carlo Inputs'!$C$14*(H9539-G9539)</f>
        <v>1733.7191557892563</v>
      </c>
      <c r="N9539" s="16">
        <f>I9539*$E9539*(1-'Monte Carlo Inputs'!$C$11)+I9539*'Monte Carlo Inputs'!$C$12-I9539*'Monte Carlo Inputs'!$C$13-'Monte Carlo Inputs'!$C$14*(I9539-H9539)</f>
        <v>1970.7507429900693</v>
      </c>
      <c r="O9539" s="16">
        <f>J9539*$E9539*(1-'Monte Carlo Inputs'!$C$11)+J9539*'Monte Carlo Inputs'!$C$12-J9539*'Monte Carlo Inputs'!$C$13-'Monte Carlo Inputs'!$C$14*(J9539-I9539)</f>
        <v>2240.1889475737071</v>
      </c>
    </row>
    <row r="9540" spans="1:15">
      <c r="A9540">
        <v>9536</v>
      </c>
      <c r="B9540" s="39">
        <v>0.10757228605117432</v>
      </c>
      <c r="C9540" s="39">
        <v>1.0696719747543257E-2</v>
      </c>
      <c r="D9540" s="29">
        <f>'Monte Carlo Inputs'!$C$6+'Monte Carlo Inputs'!$D$6*B9540</f>
        <v>0.13327889122492453</v>
      </c>
      <c r="E9540" s="29">
        <f>'Monte Carlo Inputs'!$C$7+'Monte Carlo Inputs'!$D$7*C9540</f>
        <v>0.58320469390895524</v>
      </c>
      <c r="F9540" s="16">
        <f>'Monte Carlo Inputs'!$C$17*(1+$D9540)</f>
        <v>2752.8477546744648</v>
      </c>
      <c r="G9540" s="16">
        <f t="shared" ref="G9540:J9540" si="9534">F9540*(1+$D9540)</f>
        <v>3119.7442511285003</v>
      </c>
      <c r="H9540" s="16">
        <f t="shared" si="9534"/>
        <v>3535.5403058242396</v>
      </c>
      <c r="I9540" s="16">
        <f t="shared" si="9534"/>
        <v>4006.753197665525</v>
      </c>
      <c r="J9540" s="16">
        <f t="shared" si="9534"/>
        <v>4540.768821262307</v>
      </c>
      <c r="K9540" s="16">
        <f>F9540*$E9540*(1-'Monte Carlo Inputs'!$C$11)+F9540*'Monte Carlo Inputs'!$C$12-F9540*'Monte Carlo Inputs'!$C$13-'Monte Carlo Inputs'!$C$14*(F9540-'Monte Carlo Inputs'!$C$17)</f>
        <v>1253.2420761554229</v>
      </c>
      <c r="L9540" s="16">
        <f>G9540*$E9540*(1-'Monte Carlo Inputs'!$C$11)+G9540*'Monte Carlo Inputs'!$C$12-G9540*'Monte Carlo Inputs'!$C$13-'Monte Carlo Inputs'!$C$14*(G9540-F9540)</f>
        <v>1420.2727905018398</v>
      </c>
      <c r="M9540" s="16">
        <f>H9540*$E9540*(1-'Monte Carlo Inputs'!$C$11)+H9540*'Monte Carlo Inputs'!$C$12-H9540*'Monte Carlo Inputs'!$C$13-'Monte Carlo Inputs'!$C$14*(H9540-G9540)</f>
        <v>1609.5651732568547</v>
      </c>
      <c r="N9540" s="16">
        <f>I9540*$E9540*(1-'Monte Carlo Inputs'!$C$11)+I9540*'Monte Carlo Inputs'!$C$12-I9540*'Monte Carlo Inputs'!$C$13-'Monte Carlo Inputs'!$C$14*(I9540-H9540)</f>
        <v>1824.0862349027818</v>
      </c>
      <c r="O9540" s="16">
        <f>J9540*$E9540*(1-'Monte Carlo Inputs'!$C$11)+J9540*'Monte Carlo Inputs'!$C$12-J9540*'Monte Carlo Inputs'!$C$13-'Monte Carlo Inputs'!$C$14*(J9540-I9540)</f>
        <v>2067.1984257892723</v>
      </c>
    </row>
    <row r="9541" spans="1:15">
      <c r="A9541">
        <v>9537</v>
      </c>
      <c r="B9541" s="39">
        <v>-0.25376173306065392</v>
      </c>
      <c r="C9541" s="39">
        <v>-0.30763559103305427</v>
      </c>
      <c r="D9541" s="29">
        <f>'Monte Carlo Inputs'!$C$6+'Monte Carlo Inputs'!$D$6*B9541</f>
        <v>0.10987013891195903</v>
      </c>
      <c r="E9541" s="29">
        <f>'Monte Carlo Inputs'!$C$7+'Monte Carlo Inputs'!$D$7*C9541</f>
        <v>0.57181098158746302</v>
      </c>
      <c r="F9541" s="16">
        <f>'Monte Carlo Inputs'!$C$17*(1+$D9541)</f>
        <v>2695.9855544310399</v>
      </c>
      <c r="G9541" s="16">
        <f t="shared" ref="G9541:J9541" si="9535">F9541*(1+$D9541)</f>
        <v>2992.1938618010131</v>
      </c>
      <c r="H9541" s="16">
        <f t="shared" si="9535"/>
        <v>3320.9466170486012</v>
      </c>
      <c r="I9541" s="16">
        <f t="shared" si="9535"/>
        <v>3685.819483182931</v>
      </c>
      <c r="J9541" s="16">
        <f t="shared" si="9535"/>
        <v>4090.7809818046444</v>
      </c>
      <c r="K9541" s="16">
        <f>F9541*$E9541*(1-'Monte Carlo Inputs'!$C$11)+F9541*'Monte Carlo Inputs'!$C$12-F9541*'Monte Carlo Inputs'!$C$13-'Monte Carlo Inputs'!$C$14*(F9541-'Monte Carlo Inputs'!$C$17)</f>
        <v>1204.6566917508135</v>
      </c>
      <c r="L9541" s="16">
        <f>G9541*$E9541*(1-'Monte Carlo Inputs'!$C$11)+G9541*'Monte Carlo Inputs'!$C$12-G9541*'Monte Carlo Inputs'!$C$13-'Monte Carlo Inputs'!$C$14*(G9541-F9541)</f>
        <v>1337.0124898146962</v>
      </c>
      <c r="M9541" s="16">
        <f>H9541*$E9541*(1-'Monte Carlo Inputs'!$C$11)+H9541*'Monte Carlo Inputs'!$C$12-H9541*'Monte Carlo Inputs'!$C$13-'Monte Carlo Inputs'!$C$14*(H9541-G9541)</f>
        <v>1483.910237797661</v>
      </c>
      <c r="N9541" s="16">
        <f>I9541*$E9541*(1-'Monte Carlo Inputs'!$C$11)+I9541*'Monte Carlo Inputs'!$C$12-I9541*'Monte Carlo Inputs'!$C$13-'Monte Carlo Inputs'!$C$14*(I9541-H9541)</f>
        <v>1646.9476617573678</v>
      </c>
      <c r="O9541" s="16">
        <f>J9541*$E9541*(1-'Monte Carlo Inputs'!$C$11)+J9541*'Monte Carlo Inputs'!$C$12-J9541*'Monte Carlo Inputs'!$C$13-'Monte Carlo Inputs'!$C$14*(J9541-I9541)</f>
        <v>1827.8980301353758</v>
      </c>
    </row>
    <row r="9542" spans="1:15">
      <c r="A9542">
        <v>9538</v>
      </c>
      <c r="B9542" s="39">
        <v>0.56621558838009034</v>
      </c>
      <c r="C9542" s="39">
        <v>-9.7755580691780194E-3</v>
      </c>
      <c r="D9542" s="29">
        <f>'Monte Carlo Inputs'!$C$6+'Monte Carlo Inputs'!$D$6*B9542</f>
        <v>0.16299175216895706</v>
      </c>
      <c r="E9542" s="29">
        <f>'Monte Carlo Inputs'!$C$7+'Monte Carlo Inputs'!$D$7*C9542</f>
        <v>0.58247195256882101</v>
      </c>
      <c r="F9542" s="16">
        <f>'Monte Carlo Inputs'!$C$17*(1+$D9542)</f>
        <v>2825.023265193614</v>
      </c>
      <c r="G9542" s="16">
        <f t="shared" ref="G9542:J9542" si="9536">F9542*(1+$D9542)</f>
        <v>3285.478757105589</v>
      </c>
      <c r="H9542" s="16">
        <f t="shared" si="9536"/>
        <v>3820.9846964401158</v>
      </c>
      <c r="I9542" s="16">
        <f t="shared" si="9536"/>
        <v>4443.7736871236602</v>
      </c>
      <c r="J9542" s="16">
        <f t="shared" si="9536"/>
        <v>5168.0721466302521</v>
      </c>
      <c r="K9542" s="16">
        <f>F9542*$E9542*(1-'Monte Carlo Inputs'!$C$11)+F9542*'Monte Carlo Inputs'!$C$12-F9542*'Monte Carlo Inputs'!$C$13-'Monte Carlo Inputs'!$C$14*(F9542-'Monte Carlo Inputs'!$C$17)</f>
        <v>1285.6948494676894</v>
      </c>
      <c r="L9542" s="16">
        <f>G9542*$E9542*(1-'Monte Carlo Inputs'!$C$11)+G9542*'Monte Carlo Inputs'!$C$12-G9542*'Monte Carlo Inputs'!$C$13-'Monte Carlo Inputs'!$C$14*(G9542-F9542)</f>
        <v>1495.2525057370315</v>
      </c>
      <c r="M9542" s="16">
        <f>H9542*$E9542*(1-'Monte Carlo Inputs'!$C$11)+H9542*'Monte Carlo Inputs'!$C$12-H9542*'Monte Carlo Inputs'!$C$13-'Monte Carlo Inputs'!$C$14*(H9542-G9542)</f>
        <v>1738.9663315821333</v>
      </c>
      <c r="N9542" s="16">
        <f>I9542*$E9542*(1-'Monte Carlo Inputs'!$C$11)+I9542*'Monte Carlo Inputs'!$C$12-I9542*'Monte Carlo Inputs'!$C$13-'Monte Carlo Inputs'!$C$14*(I9542-H9542)</f>
        <v>2022.4035009295292</v>
      </c>
      <c r="O9542" s="16">
        <f>J9542*$E9542*(1-'Monte Carlo Inputs'!$C$11)+J9542*'Monte Carlo Inputs'!$C$12-J9542*'Monte Carlo Inputs'!$C$13-'Monte Carlo Inputs'!$C$14*(J9542-I9542)</f>
        <v>2352.0385911386647</v>
      </c>
    </row>
    <row r="9543" spans="1:15">
      <c r="A9543">
        <v>9539</v>
      </c>
      <c r="B9543" s="39">
        <v>0.5139524486895688</v>
      </c>
      <c r="C9543" s="39">
        <v>0.65117703270102312</v>
      </c>
      <c r="D9543" s="29">
        <f>'Monte Carlo Inputs'!$C$6+'Monte Carlo Inputs'!$D$6*B9543</f>
        <v>0.15960592402268803</v>
      </c>
      <c r="E9543" s="29">
        <f>'Monte Carlo Inputs'!$C$7+'Monte Carlo Inputs'!$D$7*C9543</f>
        <v>0.6061286893258101</v>
      </c>
      <c r="F9543" s="16">
        <f>'Monte Carlo Inputs'!$C$17*(1+$D9543)</f>
        <v>2816.798750043512</v>
      </c>
      <c r="G9543" s="16">
        <f t="shared" ref="G9543:J9543" si="9537">F9543*(1+$D9543)</f>
        <v>3266.3765173301595</v>
      </c>
      <c r="H9543" s="16">
        <f t="shared" si="9537"/>
        <v>3787.7095595846495</v>
      </c>
      <c r="I9543" s="16">
        <f t="shared" si="9537"/>
        <v>4392.2504437717262</v>
      </c>
      <c r="J9543" s="16">
        <f t="shared" si="9537"/>
        <v>5093.279634388975</v>
      </c>
      <c r="K9543" s="16">
        <f>F9543*$E9543*(1-'Monte Carlo Inputs'!$C$11)+F9543*'Monte Carlo Inputs'!$C$12-F9543*'Monte Carlo Inputs'!$C$13-'Monte Carlo Inputs'!$C$14*(F9543-'Monte Carlo Inputs'!$C$17)</f>
        <v>1329.2498176519587</v>
      </c>
      <c r="L9543" s="16">
        <f>G9543*$E9543*(1-'Monte Carlo Inputs'!$C$11)+G9543*'Monte Carlo Inputs'!$C$12-G9543*'Monte Carlo Inputs'!$C$13-'Monte Carlo Inputs'!$C$14*(G9543-F9543)</f>
        <v>1541.405963055289</v>
      </c>
      <c r="M9543" s="16">
        <f>H9543*$E9543*(1-'Monte Carlo Inputs'!$C$11)+H9543*'Monte Carlo Inputs'!$C$12-H9543*'Monte Carlo Inputs'!$C$13-'Monte Carlo Inputs'!$C$14*(H9543-G9543)</f>
        <v>1787.4234860828101</v>
      </c>
      <c r="N9543" s="16">
        <f>I9543*$E9543*(1-'Monte Carlo Inputs'!$C$11)+I9543*'Monte Carlo Inputs'!$C$12-I9543*'Monte Carlo Inputs'!$C$13-'Monte Carlo Inputs'!$C$14*(I9543-H9543)</f>
        <v>2072.7068631989114</v>
      </c>
      <c r="O9543" s="16">
        <f>J9543*$E9543*(1-'Monte Carlo Inputs'!$C$11)+J9543*'Monte Carlo Inputs'!$C$12-J9543*'Monte Carlo Inputs'!$C$13-'Monte Carlo Inputs'!$C$14*(J9543-I9543)</f>
        <v>2403.5231573279411</v>
      </c>
    </row>
    <row r="9544" spans="1:15">
      <c r="A9544">
        <v>9540</v>
      </c>
      <c r="B9544" s="39">
        <v>-0.47650841521558102</v>
      </c>
      <c r="C9544" s="39">
        <v>-2.1612432028746764</v>
      </c>
      <c r="D9544" s="29">
        <f>'Monte Carlo Inputs'!$C$6+'Monte Carlo Inputs'!$D$6*B9544</f>
        <v>9.543966285571534E-2</v>
      </c>
      <c r="E9544" s="29">
        <f>'Monte Carlo Inputs'!$C$7+'Monte Carlo Inputs'!$D$7*C9544</f>
        <v>0.50546687773428012</v>
      </c>
      <c r="F9544" s="16">
        <f>'Monte Carlo Inputs'!$C$17*(1+$D9544)</f>
        <v>2660.9324850428184</v>
      </c>
      <c r="G9544" s="16">
        <f t="shared" ref="G9544:J9544" si="9538">F9544*(1+$D9544)</f>
        <v>2914.8909842971257</v>
      </c>
      <c r="H9544" s="16">
        <f t="shared" si="9538"/>
        <v>3193.0871970996072</v>
      </c>
      <c r="I9544" s="16">
        <f t="shared" si="9538"/>
        <v>3497.8343626596948</v>
      </c>
      <c r="J9544" s="16">
        <f t="shared" si="9538"/>
        <v>3831.6664949570718</v>
      </c>
      <c r="K9544" s="16">
        <f>F9544*$E9544*(1-'Monte Carlo Inputs'!$C$11)+F9544*'Monte Carlo Inputs'!$C$12-F9544*'Monte Carlo Inputs'!$C$13-'Monte Carlo Inputs'!$C$14*(F9544-'Monte Carlo Inputs'!$C$17)</f>
        <v>1062.8452608649945</v>
      </c>
      <c r="L9544" s="16">
        <f>G9544*$E9544*(1-'Monte Carlo Inputs'!$C$11)+G9544*'Monte Carlo Inputs'!$C$12-G9544*'Monte Carlo Inputs'!$C$13-'Monte Carlo Inputs'!$C$14*(G9544-F9544)</f>
        <v>1164.2828542297443</v>
      </c>
      <c r="M9544" s="16">
        <f>H9544*$E9544*(1-'Monte Carlo Inputs'!$C$11)+H9544*'Monte Carlo Inputs'!$C$12-H9544*'Monte Carlo Inputs'!$C$13-'Monte Carlo Inputs'!$C$14*(H9544-G9544)</f>
        <v>1275.4016173061211</v>
      </c>
      <c r="N9544" s="16">
        <f>I9544*$E9544*(1-'Monte Carlo Inputs'!$C$11)+I9544*'Monte Carlo Inputs'!$C$12-I9544*'Monte Carlo Inputs'!$C$13-'Monte Carlo Inputs'!$C$14*(I9544-H9544)</f>
        <v>1397.1255176674515</v>
      </c>
      <c r="O9544" s="16">
        <f>J9544*$E9544*(1-'Monte Carlo Inputs'!$C$11)+J9544*'Monte Carlo Inputs'!$C$12-J9544*'Monte Carlo Inputs'!$C$13-'Monte Carlo Inputs'!$C$14*(J9544-I9544)</f>
        <v>1530.4667060407494</v>
      </c>
    </row>
    <row r="9545" spans="1:15">
      <c r="A9545">
        <v>9541</v>
      </c>
      <c r="B9545" s="39">
        <v>0.40449712107190411</v>
      </c>
      <c r="C9545" s="39">
        <v>-1.2891881577625504</v>
      </c>
      <c r="D9545" s="29">
        <f>'Monte Carlo Inputs'!$C$6+'Monte Carlo Inputs'!$D$6*B9545</f>
        <v>0.15251494305213228</v>
      </c>
      <c r="E9545" s="29">
        <f>'Monte Carlo Inputs'!$C$7+'Monte Carlo Inputs'!$D$7*C9545</f>
        <v>0.53667936850579201</v>
      </c>
      <c r="F9545" s="16">
        <f>'Monte Carlo Inputs'!$C$17*(1+$D9545)</f>
        <v>2799.574048167935</v>
      </c>
      <c r="G9545" s="16">
        <f t="shared" ref="G9545:J9545" si="9539">F9545*(1+$D9545)</f>
        <v>3226.5509246944948</v>
      </c>
      <c r="H9545" s="16">
        <f t="shared" si="9539"/>
        <v>3718.6481552290802</v>
      </c>
      <c r="I9545" s="16">
        <f t="shared" si="9539"/>
        <v>4285.7975668547597</v>
      </c>
      <c r="J9545" s="16">
        <f t="shared" si="9539"/>
        <v>4939.4457386965805</v>
      </c>
      <c r="K9545" s="16">
        <f>F9545*$E9545*(1-'Monte Carlo Inputs'!$C$11)+F9545*'Monte Carlo Inputs'!$C$12-F9545*'Monte Carlo Inputs'!$C$13-'Monte Carlo Inputs'!$C$14*(F9545-'Monte Carlo Inputs'!$C$17)</f>
        <v>1182.5223673098553</v>
      </c>
      <c r="L9545" s="16">
        <f>G9545*$E9545*(1-'Monte Carlo Inputs'!$C$11)+G9545*'Monte Carlo Inputs'!$C$12-G9545*'Monte Carlo Inputs'!$C$13-'Monte Carlo Inputs'!$C$14*(G9545-F9545)</f>
        <v>1362.8746988179905</v>
      </c>
      <c r="M9545" s="16">
        <f>H9545*$E9545*(1-'Monte Carlo Inputs'!$C$11)+H9545*'Monte Carlo Inputs'!$C$12-H9545*'Monte Carlo Inputs'!$C$13-'Monte Carlo Inputs'!$C$14*(H9545-G9545)</f>
        <v>1570.7334558954083</v>
      </c>
      <c r="N9545" s="16">
        <f>I9545*$E9545*(1-'Monte Carlo Inputs'!$C$11)+I9545*'Monte Carlo Inputs'!$C$12-I9545*'Monte Carlo Inputs'!$C$13-'Monte Carlo Inputs'!$C$14*(I9545-H9545)</f>
        <v>1810.2937794713753</v>
      </c>
      <c r="O9545" s="16">
        <f>J9545*$E9545*(1-'Monte Carlo Inputs'!$C$11)+J9545*'Monte Carlo Inputs'!$C$12-J9545*'Monte Carlo Inputs'!$C$13-'Monte Carlo Inputs'!$C$14*(J9545-I9545)</f>
        <v>2086.3906321550812</v>
      </c>
    </row>
    <row r="9546" spans="1:15">
      <c r="A9546">
        <v>9542</v>
      </c>
      <c r="B9546" s="39">
        <v>0.60063375115964246</v>
      </c>
      <c r="C9546" s="39">
        <v>1.2952854941268066</v>
      </c>
      <c r="D9546" s="29">
        <f>'Monte Carlo Inputs'!$C$6+'Monte Carlo Inputs'!$D$6*B9546</f>
        <v>0.16522150692483159</v>
      </c>
      <c r="E9546" s="29">
        <f>'Monte Carlo Inputs'!$C$7+'Monte Carlo Inputs'!$D$7*C9546</f>
        <v>0.62918254300258136</v>
      </c>
      <c r="F9546" s="16">
        <f>'Monte Carlo Inputs'!$C$17*(1+$D9546)</f>
        <v>2830.4395624711087</v>
      </c>
      <c r="G9546" s="16">
        <f t="shared" ref="G9546:J9546" si="9540">F9546*(1+$D9546)</f>
        <v>3298.089052242246</v>
      </c>
      <c r="H9546" s="16">
        <f t="shared" si="9540"/>
        <v>3843.0042954259993</v>
      </c>
      <c r="I9546" s="16">
        <f t="shared" si="9540"/>
        <v>4477.9512562348837</v>
      </c>
      <c r="J9546" s="16">
        <f t="shared" si="9540"/>
        <v>5217.8051107259535</v>
      </c>
      <c r="K9546" s="16">
        <f>F9546*$E9546*(1-'Monte Carlo Inputs'!$C$11)+F9546*'Monte Carlo Inputs'!$C$12-F9546*'Monte Carlo Inputs'!$C$13-'Monte Carlo Inputs'!$C$14*(F9546-'Monte Carlo Inputs'!$C$17)</f>
        <v>1382.3160728115313</v>
      </c>
      <c r="L9546" s="16">
        <f>G9546*$E9546*(1-'Monte Carlo Inputs'!$C$11)+G9546*'Monte Carlo Inputs'!$C$12-G9546*'Monte Carlo Inputs'!$C$13-'Monte Carlo Inputs'!$C$14*(G9546-F9546)</f>
        <v>1610.7044174078671</v>
      </c>
      <c r="M9546" s="16">
        <f>H9546*$E9546*(1-'Monte Carlo Inputs'!$C$11)+H9546*'Monte Carlo Inputs'!$C$12-H9546*'Monte Carlo Inputs'!$C$13-'Monte Carlo Inputs'!$C$14*(H9546-G9546)</f>
        <v>1876.8274284624781</v>
      </c>
      <c r="N9546" s="16">
        <f>I9546*$E9546*(1-'Monte Carlo Inputs'!$C$11)+I9546*'Monte Carlo Inputs'!$C$12-I9546*'Monte Carlo Inputs'!$C$13-'Monte Carlo Inputs'!$C$14*(I9546-H9546)</f>
        <v>2186.9196844309049</v>
      </c>
      <c r="O9546" s="16">
        <f>J9546*$E9546*(1-'Monte Carlo Inputs'!$C$11)+J9546*'Monte Carlo Inputs'!$C$12-J9546*'Monte Carlo Inputs'!$C$13-'Monte Carlo Inputs'!$C$14*(J9546-I9546)</f>
        <v>2548.2458502161562</v>
      </c>
    </row>
    <row r="9547" spans="1:15">
      <c r="A9547">
        <v>9543</v>
      </c>
      <c r="B9547" s="39">
        <v>-1.3162531475750654</v>
      </c>
      <c r="C9547" s="39">
        <v>0.74295132582254486</v>
      </c>
      <c r="D9547" s="29">
        <f>'Monte Carlo Inputs'!$C$6+'Monte Carlo Inputs'!$D$6*B9547</f>
        <v>4.1037432768885454E-2</v>
      </c>
      <c r="E9547" s="29">
        <f>'Monte Carlo Inputs'!$C$7+'Monte Carlo Inputs'!$D$7*C9547</f>
        <v>0.60941346394316154</v>
      </c>
      <c r="F9547" s="16">
        <f>'Monte Carlo Inputs'!$C$17*(1+$D9547)</f>
        <v>2528.7840279388997</v>
      </c>
      <c r="G9547" s="16">
        <f t="shared" ref="G9547:J9547" si="9541">F9547*(1+$D9547)</f>
        <v>2632.5588324724736</v>
      </c>
      <c r="H9547" s="16">
        <f t="shared" si="9541"/>
        <v>2740.592288570198</v>
      </c>
      <c r="I9547" s="16">
        <f t="shared" si="9541"/>
        <v>2853.0591603593234</v>
      </c>
      <c r="J9547" s="16">
        <f t="shared" si="9541"/>
        <v>2970.1413838382218</v>
      </c>
      <c r="K9547" s="16">
        <f>F9547*$E9547*(1-'Monte Carlo Inputs'!$C$11)+F9547*'Monte Carlo Inputs'!$C$12-F9547*'Monte Carlo Inputs'!$C$13-'Monte Carlo Inputs'!$C$14*(F9547-'Monte Carlo Inputs'!$C$17)</f>
        <v>1195.0824856376905</v>
      </c>
      <c r="L9547" s="16">
        <f>G9547*$E9547*(1-'Monte Carlo Inputs'!$C$11)+G9547*'Monte Carlo Inputs'!$C$12-G9547*'Monte Carlo Inputs'!$C$13-'Monte Carlo Inputs'!$C$14*(G9547-F9547)</f>
        <v>1244.1256027953198</v>
      </c>
      <c r="M9547" s="16">
        <f>H9547*$E9547*(1-'Monte Carlo Inputs'!$C$11)+H9547*'Monte Carlo Inputs'!$C$12-H9547*'Monte Carlo Inputs'!$C$13-'Monte Carlo Inputs'!$C$14*(H9547-G9547)</f>
        <v>1295.1813235760817</v>
      </c>
      <c r="N9547" s="16">
        <f>I9547*$E9547*(1-'Monte Carlo Inputs'!$C$11)+I9547*'Monte Carlo Inputs'!$C$12-I9547*'Monte Carlo Inputs'!$C$13-'Monte Carlo Inputs'!$C$14*(I9547-H9547)</f>
        <v>1348.3322400658512</v>
      </c>
      <c r="O9547" s="16">
        <f>J9547*$E9547*(1-'Monte Carlo Inputs'!$C$11)+J9547*'Monte Carlo Inputs'!$C$12-J9547*'Monte Carlo Inputs'!$C$13-'Monte Carlo Inputs'!$C$14*(J9547-I9547)</f>
        <v>1403.6643337176745</v>
      </c>
    </row>
    <row r="9548" spans="1:15">
      <c r="A9548">
        <v>9544</v>
      </c>
      <c r="B9548" s="39">
        <v>-1.3208763464662601</v>
      </c>
      <c r="C9548" s="39">
        <v>-0.76214457097784538</v>
      </c>
      <c r="D9548" s="29">
        <f>'Monte Carlo Inputs'!$C$6+'Monte Carlo Inputs'!$D$6*B9548</f>
        <v>4.0737922310380689E-2</v>
      </c>
      <c r="E9548" s="29">
        <f>'Monte Carlo Inputs'!$C$7+'Monte Carlo Inputs'!$D$7*C9548</f>
        <v>0.55554325007027183</v>
      </c>
      <c r="F9548" s="16">
        <f>'Monte Carlo Inputs'!$C$17*(1+$D9548)</f>
        <v>2528.0564870841463</v>
      </c>
      <c r="G9548" s="16">
        <f t="shared" ref="G9548:J9548" si="9542">F9548*(1+$D9548)</f>
        <v>2631.0442558512345</v>
      </c>
      <c r="H9548" s="16">
        <f t="shared" si="9542"/>
        <v>2738.2275323412755</v>
      </c>
      <c r="I9548" s="16">
        <f t="shared" si="9542"/>
        <v>2849.7772328219398</v>
      </c>
      <c r="J9548" s="16">
        <f t="shared" si="9542"/>
        <v>2965.8712363345317</v>
      </c>
      <c r="K9548" s="16">
        <f>F9548*$E9548*(1-'Monte Carlo Inputs'!$C$11)+F9548*'Monte Carlo Inputs'!$C$12-F9548*'Monte Carlo Inputs'!$C$13-'Monte Carlo Inputs'!$C$14*(F9548-'Monte Carlo Inputs'!$C$17)</f>
        <v>1097.8199801409473</v>
      </c>
      <c r="L9548" s="16">
        <f>G9548*$E9548*(1-'Monte Carlo Inputs'!$C$11)+G9548*'Monte Carlo Inputs'!$C$12-G9548*'Monte Carlo Inputs'!$C$13-'Monte Carlo Inputs'!$C$14*(G9548-F9548)</f>
        <v>1142.542885202713</v>
      </c>
      <c r="M9548" s="16">
        <f>H9548*$E9548*(1-'Monte Carlo Inputs'!$C$11)+H9548*'Monte Carlo Inputs'!$C$12-H9548*'Monte Carlo Inputs'!$C$13-'Monte Carlo Inputs'!$C$14*(H9548-G9548)</f>
        <v>1189.0877084963793</v>
      </c>
      <c r="N9548" s="16">
        <f>I9548*$E9548*(1-'Monte Carlo Inputs'!$C$11)+I9548*'Monte Carlo Inputs'!$C$12-I9548*'Monte Carlo Inputs'!$C$13-'Monte Carlo Inputs'!$C$14*(I9548-H9548)</f>
        <v>1237.5286711853335</v>
      </c>
      <c r="O9548" s="16">
        <f>J9548*$E9548*(1-'Monte Carlo Inputs'!$C$11)+J9548*'Monte Carlo Inputs'!$C$12-J9548*'Monte Carlo Inputs'!$C$13-'Monte Carlo Inputs'!$C$14*(J9548-I9548)</f>
        <v>1287.9430180489501</v>
      </c>
    </row>
    <row r="9549" spans="1:15">
      <c r="A9549">
        <v>9545</v>
      </c>
      <c r="B9549" s="39">
        <v>0.72673504896198637</v>
      </c>
      <c r="C9549" s="39">
        <v>-0.90765368427603099</v>
      </c>
      <c r="D9549" s="29">
        <f>'Monte Carlo Inputs'!$C$6+'Monte Carlo Inputs'!$D$6*B9549</f>
        <v>0.17339088453797297</v>
      </c>
      <c r="E9549" s="29">
        <f>'Monte Carlo Inputs'!$C$7+'Monte Carlo Inputs'!$D$7*C9549</f>
        <v>0.5503352051407151</v>
      </c>
      <c r="F9549" s="16">
        <f>'Monte Carlo Inputs'!$C$17*(1+$D9549)</f>
        <v>2850.2837976311907</v>
      </c>
      <c r="G9549" s="16">
        <f t="shared" ref="G9549:J9549" si="9543">F9549*(1+$D9549)</f>
        <v>3344.4970264867156</v>
      </c>
      <c r="H9549" s="16">
        <f t="shared" si="9543"/>
        <v>3924.402324243868</v>
      </c>
      <c r="I9549" s="16">
        <f t="shared" si="9543"/>
        <v>4604.8579145273898</v>
      </c>
      <c r="J9549" s="16">
        <f t="shared" si="9543"/>
        <v>5403.2983014989795</v>
      </c>
      <c r="K9549" s="16">
        <f>F9549*$E9549*(1-'Monte Carlo Inputs'!$C$11)+F9549*'Monte Carlo Inputs'!$C$12-F9549*'Monte Carlo Inputs'!$C$13-'Monte Carlo Inputs'!$C$14*(F9549-'Monte Carlo Inputs'!$C$17)</f>
        <v>1232.3759911296443</v>
      </c>
      <c r="L9549" s="16">
        <f>G9549*$E9549*(1-'Monte Carlo Inputs'!$C$11)+G9549*'Monte Carlo Inputs'!$C$12-G9549*'Monte Carlo Inputs'!$C$13-'Monte Carlo Inputs'!$C$14*(G9549-F9549)</f>
        <v>1446.0587543149738</v>
      </c>
      <c r="M9549" s="16">
        <f>H9549*$E9549*(1-'Monte Carlo Inputs'!$C$11)+H9549*'Monte Carlo Inputs'!$C$12-H9549*'Monte Carlo Inputs'!$C$13-'Monte Carlo Inputs'!$C$14*(H9549-G9549)</f>
        <v>1696.7921608195268</v>
      </c>
      <c r="N9549" s="16">
        <f>I9549*$E9549*(1-'Monte Carlo Inputs'!$C$11)+I9549*'Monte Carlo Inputs'!$C$12-I9549*'Monte Carlo Inputs'!$C$13-'Monte Carlo Inputs'!$C$14*(I9549-H9549)</f>
        <v>1991.0004544611234</v>
      </c>
      <c r="O9549" s="16">
        <f>J9549*$E9549*(1-'Monte Carlo Inputs'!$C$11)+J9549*'Monte Carlo Inputs'!$C$12-J9549*'Monte Carlo Inputs'!$C$13-'Monte Carlo Inputs'!$C$14*(J9549-I9549)</f>
        <v>2336.2217843756443</v>
      </c>
    </row>
    <row r="9550" spans="1:15">
      <c r="A9550">
        <v>9546</v>
      </c>
      <c r="B9550" s="39">
        <v>-1.6529505953311916</v>
      </c>
      <c r="C9550" s="39">
        <v>0.4337340619057069</v>
      </c>
      <c r="D9550" s="29">
        <f>'Monte Carlo Inputs'!$C$6+'Monte Carlo Inputs'!$D$6*B9550</f>
        <v>1.9224742177769191E-2</v>
      </c>
      <c r="E9550" s="29">
        <f>'Monte Carlo Inputs'!$C$7+'Monte Carlo Inputs'!$D$7*C9550</f>
        <v>0.5983459962982085</v>
      </c>
      <c r="F9550" s="16">
        <f>'Monte Carlo Inputs'!$C$17*(1+$D9550)</f>
        <v>2475.7988212240193</v>
      </c>
      <c r="G9550" s="16">
        <f t="shared" ref="G9550:J9550" si="9544">F9550*(1+$D9550)</f>
        <v>2523.395415246076</v>
      </c>
      <c r="H9550" s="16">
        <f t="shared" si="9544"/>
        <v>2571.9070415167466</v>
      </c>
      <c r="I9550" s="16">
        <f t="shared" si="9544"/>
        <v>2621.3512912950951</v>
      </c>
      <c r="J9550" s="16">
        <f t="shared" si="9544"/>
        <v>2671.7460940276055</v>
      </c>
      <c r="K9550" s="16">
        <f>F9550*$E9550*(1-'Monte Carlo Inputs'!$C$11)+F9550*'Monte Carlo Inputs'!$C$12-F9550*'Monte Carlo Inputs'!$C$13-'Monte Carlo Inputs'!$C$14*(F9550-'Monte Carlo Inputs'!$C$17)</f>
        <v>1149.6912213659623</v>
      </c>
      <c r="L9550" s="16">
        <f>G9550*$E9550*(1-'Monte Carlo Inputs'!$C$11)+G9550*'Monte Carlo Inputs'!$C$12-G9550*'Monte Carlo Inputs'!$C$13-'Monte Carlo Inputs'!$C$14*(G9550-F9550)</f>
        <v>1171.7937386807673</v>
      </c>
      <c r="M9550" s="16">
        <f>H9550*$E9550*(1-'Monte Carlo Inputs'!$C$11)+H9550*'Monte Carlo Inputs'!$C$12-H9550*'Monte Carlo Inputs'!$C$13-'Monte Carlo Inputs'!$C$14*(H9550-G9550)</f>
        <v>1194.3211711924293</v>
      </c>
      <c r="N9550" s="16">
        <f>I9550*$E9550*(1-'Monte Carlo Inputs'!$C$11)+I9550*'Monte Carlo Inputs'!$C$12-I9550*'Monte Carlo Inputs'!$C$13-'Monte Carlo Inputs'!$C$14*(I9550-H9550)</f>
        <v>1217.2816877860553</v>
      </c>
      <c r="O9550" s="16">
        <f>J9550*$E9550*(1-'Monte Carlo Inputs'!$C$11)+J9550*'Monte Carlo Inputs'!$C$12-J9550*'Monte Carlo Inputs'!$C$13-'Monte Carlo Inputs'!$C$14*(J9550-I9550)</f>
        <v>1240.6836143914618</v>
      </c>
    </row>
    <row r="9551" spans="1:15">
      <c r="A9551">
        <v>9547</v>
      </c>
      <c r="B9551" s="39">
        <v>0.50816955396320329</v>
      </c>
      <c r="C9551" s="39">
        <v>-0.55283086095470313</v>
      </c>
      <c r="D9551" s="29">
        <f>'Monte Carlo Inputs'!$C$6+'Monte Carlo Inputs'!$D$6*B9551</f>
        <v>0.15923128354285115</v>
      </c>
      <c r="E9551" s="29">
        <f>'Monte Carlo Inputs'!$C$7+'Monte Carlo Inputs'!$D$7*C9551</f>
        <v>0.56303498156023557</v>
      </c>
      <c r="F9551" s="16">
        <f>'Monte Carlo Inputs'!$C$17*(1+$D9551)</f>
        <v>2815.8887108539402</v>
      </c>
      <c r="G9551" s="16">
        <f t="shared" ref="G9551:J9551" si="9545">F9551*(1+$D9551)</f>
        <v>3264.2662845970376</v>
      </c>
      <c r="H9551" s="16">
        <f t="shared" si="9545"/>
        <v>3784.0395949190774</v>
      </c>
      <c r="I9551" s="16">
        <f t="shared" si="9545"/>
        <v>4386.5770765950128</v>
      </c>
      <c r="J9551" s="16">
        <f t="shared" si="9545"/>
        <v>5085.057374860884</v>
      </c>
      <c r="K9551" s="16">
        <f>F9551*$E9551*(1-'Monte Carlo Inputs'!$C$11)+F9551*'Monte Carlo Inputs'!$C$12-F9551*'Monte Carlo Inputs'!$C$13-'Monte Carlo Inputs'!$C$14*(F9551-'Monte Carlo Inputs'!$C$17)</f>
        <v>1242.4598968061916</v>
      </c>
      <c r="L9551" s="16">
        <f>G9551*$E9551*(1-'Monte Carlo Inputs'!$C$11)+G9551*'Monte Carlo Inputs'!$C$12-G9551*'Monte Carlo Inputs'!$C$13-'Monte Carlo Inputs'!$C$14*(G9551-F9551)</f>
        <v>1440.2983809251598</v>
      </c>
      <c r="M9551" s="16">
        <f>H9551*$E9551*(1-'Monte Carlo Inputs'!$C$11)+H9551*'Monte Carlo Inputs'!$C$12-H9551*'Monte Carlo Inputs'!$C$13-'Monte Carlo Inputs'!$C$14*(H9551-G9551)</f>
        <v>1669.6389408045632</v>
      </c>
      <c r="N9551" s="16">
        <f>I9551*$E9551*(1-'Monte Carlo Inputs'!$C$11)+I9551*'Monte Carlo Inputs'!$C$12-I9551*'Monte Carlo Inputs'!$C$13-'Monte Carlo Inputs'!$C$14*(I9551-H9551)</f>
        <v>1935.4976924020004</v>
      </c>
      <c r="O9551" s="16">
        <f>J9551*$E9551*(1-'Monte Carlo Inputs'!$C$11)+J9551*'Monte Carlo Inputs'!$C$12-J9551*'Monte Carlo Inputs'!$C$13-'Monte Carlo Inputs'!$C$14*(J9551-I9551)</f>
        <v>2243.6894742573973</v>
      </c>
    </row>
    <row r="9552" spans="1:15">
      <c r="A9552">
        <v>9548</v>
      </c>
      <c r="B9552" s="39">
        <v>-3.8737416777310532E-2</v>
      </c>
      <c r="C9552" s="39">
        <v>0.16978935773799786</v>
      </c>
      <c r="D9552" s="29">
        <f>'Monte Carlo Inputs'!$C$6+'Monte Carlo Inputs'!$D$6*B9552</f>
        <v>0.12380032731080932</v>
      </c>
      <c r="E9552" s="29">
        <f>'Monte Carlo Inputs'!$C$7+'Monte Carlo Inputs'!$D$7*C9552</f>
        <v>0.58889891874364331</v>
      </c>
      <c r="F9552" s="16">
        <f>'Monte Carlo Inputs'!$C$17*(1+$D9552)</f>
        <v>2729.8233750706872</v>
      </c>
      <c r="G9552" s="16">
        <f t="shared" ref="G9552:J9552" si="9546">F9552*(1+$D9552)</f>
        <v>3067.7764024051362</v>
      </c>
      <c r="H9552" s="16">
        <f t="shared" si="9546"/>
        <v>3447.5681251392689</v>
      </c>
      <c r="I9552" s="16">
        <f t="shared" si="9546"/>
        <v>3874.3781874578235</v>
      </c>
      <c r="J9552" s="16">
        <f t="shared" si="9546"/>
        <v>4354.0274751909619</v>
      </c>
      <c r="K9552" s="16">
        <f>F9552*$E9552*(1-'Monte Carlo Inputs'!$C$11)+F9552*'Monte Carlo Inputs'!$C$12-F9552*'Monte Carlo Inputs'!$C$13-'Monte Carlo Inputs'!$C$14*(F9552-'Monte Carlo Inputs'!$C$17)</f>
        <v>1253.4804356526338</v>
      </c>
      <c r="L9552" s="16">
        <f>G9552*$E9552*(1-'Monte Carlo Inputs'!$C$11)+G9552*'Monte Carlo Inputs'!$C$12-G9552*'Monte Carlo Inputs'!$C$13-'Monte Carlo Inputs'!$C$14*(G9552-F9552)</f>
        <v>1408.6617238641254</v>
      </c>
      <c r="M9552" s="16">
        <f>H9552*$E9552*(1-'Monte Carlo Inputs'!$C$11)+H9552*'Monte Carlo Inputs'!$C$12-H9552*'Monte Carlo Inputs'!$C$13-'Monte Carlo Inputs'!$C$14*(H9552-G9552)</f>
        <v>1583.0545063487132</v>
      </c>
      <c r="N9552" s="16">
        <f>I9552*$E9552*(1-'Monte Carlo Inputs'!$C$11)+I9552*'Monte Carlo Inputs'!$C$12-I9552*'Monte Carlo Inputs'!$C$13-'Monte Carlo Inputs'!$C$14*(I9552-H9552)</f>
        <v>1779.0371723855353</v>
      </c>
      <c r="O9552" s="16">
        <f>J9552*$E9552*(1-'Monte Carlo Inputs'!$C$11)+J9552*'Monte Carlo Inputs'!$C$12-J9552*'Monte Carlo Inputs'!$C$13-'Monte Carlo Inputs'!$C$14*(J9552-I9552)</f>
        <v>1999.2825566249612</v>
      </c>
    </row>
    <row r="9553" spans="1:15">
      <c r="A9553">
        <v>9549</v>
      </c>
      <c r="B9553" s="39">
        <v>0.45942835258518328</v>
      </c>
      <c r="C9553" s="39">
        <v>1.4963165111912002</v>
      </c>
      <c r="D9553" s="29">
        <f>'Monte Carlo Inputs'!$C$6+'Monte Carlo Inputs'!$D$6*B9553</f>
        <v>0.15607362151783899</v>
      </c>
      <c r="E9553" s="29">
        <f>'Monte Carlo Inputs'!$C$7+'Monte Carlo Inputs'!$D$7*C9553</f>
        <v>0.63637782132827836</v>
      </c>
      <c r="F9553" s="16">
        <f>'Monte Carlo Inputs'!$C$17*(1+$D9553)</f>
        <v>2808.2184340289832</v>
      </c>
      <c r="G9553" s="16">
        <f t="shared" ref="G9553:J9553" si="9547">F9553*(1+$D9553)</f>
        <v>3246.5072550410414</v>
      </c>
      <c r="H9553" s="16">
        <f t="shared" si="9547"/>
        <v>3753.2013996192354</v>
      </c>
      <c r="I9553" s="16">
        <f t="shared" si="9547"/>
        <v>4338.9771343436323</v>
      </c>
      <c r="J9553" s="16">
        <f t="shared" si="9547"/>
        <v>5016.1770093837386</v>
      </c>
      <c r="K9553" s="16">
        <f>F9553*$E9553*(1-'Monte Carlo Inputs'!$C$11)+F9553*'Monte Carlo Inputs'!$C$12-F9553*'Monte Carlo Inputs'!$C$13-'Monte Carlo Inputs'!$C$14*(F9553-'Monte Carlo Inputs'!$C$17)</f>
        <v>1385.5221263427229</v>
      </c>
      <c r="L9553" s="16">
        <f>G9553*$E9553*(1-'Monte Carlo Inputs'!$C$11)+G9553*'Monte Carlo Inputs'!$C$12-G9553*'Monte Carlo Inputs'!$C$13-'Monte Carlo Inputs'!$C$14*(G9553-F9553)</f>
        <v>1601.7655822941285</v>
      </c>
      <c r="M9553" s="16">
        <f>H9553*$E9553*(1-'Monte Carlo Inputs'!$C$11)+H9553*'Monte Carlo Inputs'!$C$12-H9553*'Monte Carlo Inputs'!$C$13-'Monte Carlo Inputs'!$C$14*(H9553-G9553)</f>
        <v>1851.7589375454038</v>
      </c>
      <c r="N9553" s="16">
        <f>I9553*$E9553*(1-'Monte Carlo Inputs'!$C$11)+I9553*'Monte Carlo Inputs'!$C$12-I9553*'Monte Carlo Inputs'!$C$13-'Monte Carlo Inputs'!$C$14*(I9553-H9553)</f>
        <v>2140.7696611061406</v>
      </c>
      <c r="O9553" s="16">
        <f>J9553*$E9553*(1-'Monte Carlo Inputs'!$C$11)+J9553*'Monte Carlo Inputs'!$C$12-J9553*'Monte Carlo Inputs'!$C$13-'Monte Carlo Inputs'!$C$14*(J9553-I9553)</f>
        <v>2474.8873349504938</v>
      </c>
    </row>
    <row r="9554" spans="1:15">
      <c r="A9554">
        <v>9550</v>
      </c>
      <c r="B9554" s="39">
        <v>1.1054081167330494</v>
      </c>
      <c r="C9554" s="39">
        <v>-0.37593943358588006</v>
      </c>
      <c r="D9554" s="29">
        <f>'Monte Carlo Inputs'!$C$6+'Monte Carlo Inputs'!$D$6*B9554</f>
        <v>0.19792293406055123</v>
      </c>
      <c r="E9554" s="29">
        <f>'Monte Carlo Inputs'!$C$7+'Monte Carlo Inputs'!$D$7*C9554</f>
        <v>0.56936625855387879</v>
      </c>
      <c r="F9554" s="16">
        <f>'Monte Carlo Inputs'!$C$17*(1+$D9554)</f>
        <v>2909.8745991264855</v>
      </c>
      <c r="G9554" s="16">
        <f t="shared" ref="G9554:J9554" si="9548">F9554*(1+$D9554)</f>
        <v>3485.80551753387</v>
      </c>
      <c r="H9554" s="16">
        <f t="shared" si="9548"/>
        <v>4175.7263731286321</v>
      </c>
      <c r="I9554" s="16">
        <f t="shared" si="9548"/>
        <v>5002.1983887322749</v>
      </c>
      <c r="J9554" s="16">
        <f t="shared" si="9548"/>
        <v>5992.2481705831287</v>
      </c>
      <c r="K9554" s="16">
        <f>F9554*$E9554*(1-'Monte Carlo Inputs'!$C$11)+F9554*'Monte Carlo Inputs'!$C$12-F9554*'Monte Carlo Inputs'!$C$13-'Monte Carlo Inputs'!$C$14*(F9554-'Monte Carlo Inputs'!$C$17)</f>
        <v>1298.3980553844908</v>
      </c>
      <c r="L9554" s="16">
        <f>G9554*$E9554*(1-'Monte Carlo Inputs'!$C$11)+G9554*'Monte Carlo Inputs'!$C$12-G9554*'Monte Carlo Inputs'!$C$13-'Monte Carlo Inputs'!$C$14*(G9554-F9554)</f>
        <v>1555.3808080847034</v>
      </c>
      <c r="M9554" s="16">
        <f>H9554*$E9554*(1-'Monte Carlo Inputs'!$C$11)+H9554*'Monte Carlo Inputs'!$C$12-H9554*'Monte Carlo Inputs'!$C$13-'Monte Carlo Inputs'!$C$14*(H9554-G9554)</f>
        <v>1863.226341202299</v>
      </c>
      <c r="N9554" s="16">
        <f>I9554*$E9554*(1-'Monte Carlo Inputs'!$C$11)+I9554*'Monte Carlo Inputs'!$C$12-I9554*'Monte Carlo Inputs'!$C$13-'Monte Carlo Inputs'!$C$14*(I9554-H9554)</f>
        <v>2232.0015654719632</v>
      </c>
      <c r="O9554" s="16">
        <f>J9554*$E9554*(1-'Monte Carlo Inputs'!$C$11)+J9554*'Monte Carlo Inputs'!$C$12-J9554*'Monte Carlo Inputs'!$C$13-'Monte Carlo Inputs'!$C$14*(J9554-I9554)</f>
        <v>2673.7658641379185</v>
      </c>
    </row>
    <row r="9555" spans="1:15">
      <c r="A9555">
        <v>9551</v>
      </c>
      <c r="B9555" s="39">
        <v>-0.80994309196325043</v>
      </c>
      <c r="C9555" s="39">
        <v>-0.46014948757367752</v>
      </c>
      <c r="D9555" s="29">
        <f>'Monte Carlo Inputs'!$C$6+'Monte Carlo Inputs'!$D$6*B9555</f>
        <v>7.3838348427238382E-2</v>
      </c>
      <c r="E9555" s="29">
        <f>'Monte Carlo Inputs'!$C$7+'Monte Carlo Inputs'!$D$7*C9555</f>
        <v>0.56635222228667881</v>
      </c>
      <c r="F9555" s="16">
        <f>'Monte Carlo Inputs'!$C$17*(1+$D9555)</f>
        <v>2608.4607321646054</v>
      </c>
      <c r="G9555" s="16">
        <f t="shared" ref="G9555:J9555" si="9549">F9555*(1+$D9555)</f>
        <v>2801.065164564945</v>
      </c>
      <c r="H9555" s="16">
        <f t="shared" si="9549"/>
        <v>3007.8911901534916</v>
      </c>
      <c r="I9555" s="16">
        <f t="shared" si="9549"/>
        <v>3229.9889078832662</v>
      </c>
      <c r="J9555" s="16">
        <f t="shared" si="9549"/>
        <v>3468.4859542796662</v>
      </c>
      <c r="K9555" s="16">
        <f>F9555*$E9555*(1-'Monte Carlo Inputs'!$C$11)+F9555*'Monte Carlo Inputs'!$C$12-F9555*'Monte Carlo Inputs'!$C$13-'Monte Carlo Inputs'!$C$14*(F9555-'Monte Carlo Inputs'!$C$17)</f>
        <v>1154.0936309949736</v>
      </c>
      <c r="L9555" s="16">
        <f>G9555*$E9555*(1-'Monte Carlo Inputs'!$C$11)+G9555*'Monte Carlo Inputs'!$C$12-G9555*'Monte Carlo Inputs'!$C$13-'Monte Carlo Inputs'!$C$14*(G9555-F9555)</f>
        <v>1239.3099986380369</v>
      </c>
      <c r="M9555" s="16">
        <f>H9555*$E9555*(1-'Monte Carlo Inputs'!$C$11)+H9555*'Monte Carlo Inputs'!$C$12-H9555*'Monte Carlo Inputs'!$C$13-'Monte Carlo Inputs'!$C$14*(H9555-G9555)</f>
        <v>1330.818602126833</v>
      </c>
      <c r="N9555" s="16">
        <f>I9555*$E9555*(1-'Monte Carlo Inputs'!$C$11)+I9555*'Monte Carlo Inputs'!$C$12-I9555*'Monte Carlo Inputs'!$C$13-'Monte Carlo Inputs'!$C$14*(I9555-H9555)</f>
        <v>1429.0840497641245</v>
      </c>
      <c r="O9555" s="16">
        <f>J9555*$E9555*(1-'Monte Carlo Inputs'!$C$11)+J9555*'Monte Carlo Inputs'!$C$12-J9555*'Monte Carlo Inputs'!$C$13-'Monte Carlo Inputs'!$C$14*(J9555-I9555)</f>
        <v>1534.6052557624168</v>
      </c>
    </row>
    <row r="9556" spans="1:15">
      <c r="A9556">
        <v>9552</v>
      </c>
      <c r="B9556" s="39">
        <v>-1.0983653272610512</v>
      </c>
      <c r="C9556" s="39">
        <v>0.74196634357263946</v>
      </c>
      <c r="D9556" s="29">
        <f>'Monte Carlo Inputs'!$C$6+'Monte Carlo Inputs'!$D$6*B9556</f>
        <v>5.5153131119901097E-2</v>
      </c>
      <c r="E9556" s="29">
        <f>'Monte Carlo Inputs'!$C$7+'Monte Carlo Inputs'!$D$7*C9556</f>
        <v>0.60937820957526634</v>
      </c>
      <c r="F9556" s="16">
        <f>'Monte Carlo Inputs'!$C$17*(1+$D9556)</f>
        <v>2563.0724708033522</v>
      </c>
      <c r="G9556" s="16">
        <f t="shared" ref="G9556:J9556" si="9550">F9556*(1+$D9556)</f>
        <v>2704.4339428553785</v>
      </c>
      <c r="H9556" s="16">
        <f t="shared" si="9550"/>
        <v>2853.5919427107924</v>
      </c>
      <c r="I9556" s="16">
        <f t="shared" si="9550"/>
        <v>3010.9764732898143</v>
      </c>
      <c r="J9556" s="16">
        <f t="shared" si="9550"/>
        <v>3177.0412535201049</v>
      </c>
      <c r="K9556" s="16">
        <f>F9556*$E9556*(1-'Monte Carlo Inputs'!$C$11)+F9556*'Monte Carlo Inputs'!$C$12-F9556*'Monte Carlo Inputs'!$C$13-'Monte Carlo Inputs'!$C$14*(F9556-'Monte Carlo Inputs'!$C$17)</f>
        <v>1211.7747600313007</v>
      </c>
      <c r="L9556" s="16">
        <f>G9556*$E9556*(1-'Monte Carlo Inputs'!$C$11)+G9556*'Monte Carlo Inputs'!$C$12-G9556*'Monte Carlo Inputs'!$C$13-'Monte Carlo Inputs'!$C$14*(G9556-F9556)</f>
        <v>1278.607932259094</v>
      </c>
      <c r="M9556" s="16">
        <f>H9556*$E9556*(1-'Monte Carlo Inputs'!$C$11)+H9556*'Monte Carlo Inputs'!$C$12-H9556*'Monte Carlo Inputs'!$C$13-'Monte Carlo Inputs'!$C$14*(H9556-G9556)</f>
        <v>1349.1271631979253</v>
      </c>
      <c r="N9556" s="16">
        <f>I9556*$E9556*(1-'Monte Carlo Inputs'!$C$11)+I9556*'Monte Carlo Inputs'!$C$12-I9556*'Monte Carlo Inputs'!$C$13-'Monte Carlo Inputs'!$C$14*(I9556-H9556)</f>
        <v>1423.5357505272011</v>
      </c>
      <c r="O9556" s="16">
        <f>J9556*$E9556*(1-'Monte Carlo Inputs'!$C$11)+J9556*'Monte Carlo Inputs'!$C$12-J9556*'Monte Carlo Inputs'!$C$13-'Monte Carlo Inputs'!$C$14*(J9556-I9556)</f>
        <v>1502.0482044298944</v>
      </c>
    </row>
    <row r="9557" spans="1:15">
      <c r="A9557">
        <v>9553</v>
      </c>
      <c r="B9557" s="39">
        <v>-2.0782337641914399</v>
      </c>
      <c r="C9557" s="39">
        <v>-1.0110288350808341</v>
      </c>
      <c r="D9557" s="29">
        <f>'Monte Carlo Inputs'!$C$6+'Monte Carlo Inputs'!$D$6*B9557</f>
        <v>-8.3269076425085409E-3</v>
      </c>
      <c r="E9557" s="29">
        <f>'Monte Carlo Inputs'!$C$7+'Monte Carlo Inputs'!$D$7*C9557</f>
        <v>0.54663521400072501</v>
      </c>
      <c r="F9557" s="16">
        <f>'Monte Carlo Inputs'!$C$17*(1+$D9557)</f>
        <v>2408.8731086455828</v>
      </c>
      <c r="G9557" s="16">
        <f t="shared" ref="G9557:J9557" si="9551">F9557*(1+$D9557)</f>
        <v>2388.8146447473687</v>
      </c>
      <c r="H9557" s="16">
        <f t="shared" si="9551"/>
        <v>2368.9232058254856</v>
      </c>
      <c r="I9557" s="16">
        <f t="shared" si="9551"/>
        <v>2349.1974010783815</v>
      </c>
      <c r="J9557" s="16">
        <f t="shared" si="9551"/>
        <v>2329.6358512855809</v>
      </c>
      <c r="K9557" s="16">
        <f>F9557*$E9557*(1-'Monte Carlo Inputs'!$C$11)+F9557*'Monte Carlo Inputs'!$C$12-F9557*'Monte Carlo Inputs'!$C$13-'Monte Carlo Inputs'!$C$14*(F9557-'Monte Carlo Inputs'!$C$17)</f>
        <v>1028.8751638012254</v>
      </c>
      <c r="L9557" s="16">
        <f>G9557*$E9557*(1-'Monte Carlo Inputs'!$C$11)+G9557*'Monte Carlo Inputs'!$C$12-G9557*'Monte Carlo Inputs'!$C$13-'Monte Carlo Inputs'!$C$14*(G9557-F9557)</f>
        <v>1020.3078153365818</v>
      </c>
      <c r="M9557" s="16">
        <f>H9557*$E9557*(1-'Monte Carlo Inputs'!$C$11)+H9557*'Monte Carlo Inputs'!$C$12-H9557*'Monte Carlo Inputs'!$C$13-'Monte Carlo Inputs'!$C$14*(H9557-G9557)</f>
        <v>1011.8118063913446</v>
      </c>
      <c r="N9557" s="16">
        <f>I9557*$E9557*(1-'Monte Carlo Inputs'!$C$11)+I9557*'Monte Carlo Inputs'!$C$12-I9557*'Monte Carlo Inputs'!$C$13-'Monte Carlo Inputs'!$C$14*(I9557-H9557)</f>
        <v>1003.386542927924</v>
      </c>
      <c r="O9557" s="16">
        <f>J9557*$E9557*(1-'Monte Carlo Inputs'!$C$11)+J9557*'Monte Carlo Inputs'!$C$12-J9557*'Monte Carlo Inputs'!$C$13-'Monte Carlo Inputs'!$C$14*(J9557-I9557)</f>
        <v>995.0314358552273</v>
      </c>
    </row>
    <row r="9558" spans="1:15">
      <c r="A9558">
        <v>9554</v>
      </c>
      <c r="B9558" s="39">
        <v>0.76242330095695687</v>
      </c>
      <c r="C9558" s="39">
        <v>-1.2438791588380598</v>
      </c>
      <c r="D9558" s="29">
        <f>'Monte Carlo Inputs'!$C$6+'Monte Carlo Inputs'!$D$6*B9558</f>
        <v>0.17570292106718338</v>
      </c>
      <c r="E9558" s="29">
        <f>'Monte Carlo Inputs'!$C$7+'Monte Carlo Inputs'!$D$7*C9558</f>
        <v>0.53830106282282375</v>
      </c>
      <c r="F9558" s="16">
        <f>'Monte Carlo Inputs'!$C$17*(1+$D9558)</f>
        <v>2855.8999655642956</v>
      </c>
      <c r="G9558" s="16">
        <f t="shared" ref="G9558:J9558" si="9552">F9558*(1+$D9558)</f>
        <v>3357.6899317896109</v>
      </c>
      <c r="H9558" s="16">
        <f t="shared" si="9552"/>
        <v>3947.6458608429175</v>
      </c>
      <c r="I9558" s="16">
        <f t="shared" si="9552"/>
        <v>4641.2587699317937</v>
      </c>
      <c r="J9558" s="16">
        <f t="shared" si="9552"/>
        <v>5456.7414932374923</v>
      </c>
      <c r="K9558" s="16">
        <f>F9558*$E9558*(1-'Monte Carlo Inputs'!$C$11)+F9558*'Monte Carlo Inputs'!$C$12-F9558*'Monte Carlo Inputs'!$C$13-'Monte Carlo Inputs'!$C$14*(F9558-'Monte Carlo Inputs'!$C$17)</f>
        <v>1210.4289248346881</v>
      </c>
      <c r="L9558" s="16">
        <f>G9558*$E9558*(1-'Monte Carlo Inputs'!$C$11)+G9558*'Monte Carlo Inputs'!$C$12-G9558*'Monte Carlo Inputs'!$C$13-'Monte Carlo Inputs'!$C$14*(G9558-F9558)</f>
        <v>1423.1048226723528</v>
      </c>
      <c r="M9558" s="16">
        <f>H9558*$E9558*(1-'Monte Carlo Inputs'!$C$11)+H9558*'Monte Carlo Inputs'!$C$12-H9558*'Monte Carlo Inputs'!$C$13-'Monte Carlo Inputs'!$C$14*(H9558-G9558)</f>
        <v>1673.1484970006818</v>
      </c>
      <c r="N9558" s="16">
        <f>I9558*$E9558*(1-'Monte Carlo Inputs'!$C$11)+I9558*'Monte Carlo Inputs'!$C$12-I9558*'Monte Carlo Inputs'!$C$13-'Monte Carlo Inputs'!$C$14*(I9558-H9558)</f>
        <v>1967.1255753028688</v>
      </c>
      <c r="O9558" s="16">
        <f>J9558*$E9558*(1-'Monte Carlo Inputs'!$C$11)+J9558*'Monte Carlo Inputs'!$C$12-J9558*'Monte Carlo Inputs'!$C$13-'Monte Carlo Inputs'!$C$14*(J9558-I9558)</f>
        <v>2312.7552849895465</v>
      </c>
    </row>
    <row r="9559" spans="1:15">
      <c r="A9559">
        <v>9555</v>
      </c>
      <c r="B9559" s="39">
        <v>-0.53466934600941607</v>
      </c>
      <c r="C9559" s="39">
        <v>-1.4133478517166269</v>
      </c>
      <c r="D9559" s="29">
        <f>'Monte Carlo Inputs'!$C$6+'Monte Carlo Inputs'!$D$6*B9559</f>
        <v>9.1671750754355588E-2</v>
      </c>
      <c r="E9559" s="29">
        <f>'Monte Carlo Inputs'!$C$7+'Monte Carlo Inputs'!$D$7*C9559</f>
        <v>0.53223545946191164</v>
      </c>
      <c r="F9559" s="16">
        <f>'Monte Carlo Inputs'!$C$17*(1+$D9559)</f>
        <v>2651.7798497574058</v>
      </c>
      <c r="G9559" s="16">
        <f t="shared" ref="G9559:J9559" si="9553">F9559*(1+$D9559)</f>
        <v>2894.8731511997894</v>
      </c>
      <c r="H9559" s="16">
        <f t="shared" si="9553"/>
        <v>3160.2512411820526</v>
      </c>
      <c r="I9559" s="16">
        <f t="shared" si="9553"/>
        <v>3449.9570052848367</v>
      </c>
      <c r="J9559" s="16">
        <f t="shared" si="9553"/>
        <v>3766.2206039865514</v>
      </c>
      <c r="K9559" s="16">
        <f>F9559*$E9559*(1-'Monte Carlo Inputs'!$C$11)+F9559*'Monte Carlo Inputs'!$C$12-F9559*'Monte Carlo Inputs'!$C$13-'Monte Carlo Inputs'!$C$14*(F9559-'Monte Carlo Inputs'!$C$17)</f>
        <v>1109.5599754052657</v>
      </c>
      <c r="L9559" s="16">
        <f>G9559*$E9559*(1-'Monte Carlo Inputs'!$C$11)+G9559*'Monte Carlo Inputs'!$C$12-G9559*'Monte Carlo Inputs'!$C$13-'Monte Carlo Inputs'!$C$14*(G9559-F9559)</f>
        <v>1211.2752809176263</v>
      </c>
      <c r="M9559" s="16">
        <f>H9559*$E9559*(1-'Monte Carlo Inputs'!$C$11)+H9559*'Monte Carlo Inputs'!$C$12-H9559*'Monte Carlo Inputs'!$C$13-'Monte Carlo Inputs'!$C$14*(H9559-G9559)</f>
        <v>1322.3150065648192</v>
      </c>
      <c r="N9559" s="16">
        <f>I9559*$E9559*(1-'Monte Carlo Inputs'!$C$11)+I9559*'Monte Carlo Inputs'!$C$12-I9559*'Monte Carlo Inputs'!$C$13-'Monte Carlo Inputs'!$C$14*(I9559-H9559)</f>
        <v>1443.5339382653735</v>
      </c>
      <c r="O9559" s="16">
        <f>J9559*$E9559*(1-'Monte Carlo Inputs'!$C$11)+J9559*'Monte Carlo Inputs'!$C$12-J9559*'Monte Carlo Inputs'!$C$13-'Monte Carlo Inputs'!$C$14*(J9559-I9559)</f>
        <v>1575.8652216594903</v>
      </c>
    </row>
    <row r="9560" spans="1:15">
      <c r="A9560">
        <v>9556</v>
      </c>
      <c r="B9560" s="39">
        <v>2.0258291997473021</v>
      </c>
      <c r="C9560" s="39">
        <v>0.56396099470808636</v>
      </c>
      <c r="D9560" s="29">
        <f>'Monte Carlo Inputs'!$C$6+'Monte Carlo Inputs'!$D$6*B9560</f>
        <v>0.25755172076840871</v>
      </c>
      <c r="E9560" s="29">
        <f>'Monte Carlo Inputs'!$C$7+'Monte Carlo Inputs'!$D$7*C9560</f>
        <v>0.60300706323553011</v>
      </c>
      <c r="F9560" s="16">
        <f>'Monte Carlo Inputs'!$C$17*(1+$D9560)</f>
        <v>3054.7188849185422</v>
      </c>
      <c r="G9560" s="16">
        <f t="shared" ref="G9560:J9560" si="9554">F9560*(1+$D9560)</f>
        <v>3841.4669901930679</v>
      </c>
      <c r="H9560" s="16">
        <f t="shared" si="9554"/>
        <v>4830.8434237923329</v>
      </c>
      <c r="I9560" s="16">
        <f t="shared" si="9554"/>
        <v>6075.0354603528003</v>
      </c>
      <c r="J9560" s="16">
        <f t="shared" si="9554"/>
        <v>7639.6712968957663</v>
      </c>
      <c r="K9560" s="16">
        <f>F9560*$E9560*(1-'Monte Carlo Inputs'!$C$11)+F9560*'Monte Carlo Inputs'!$C$12-F9560*'Monte Carlo Inputs'!$C$13-'Monte Carlo Inputs'!$C$14*(F9560-'Monte Carlo Inputs'!$C$17)</f>
        <v>1438.1786229093891</v>
      </c>
      <c r="L9560" s="16">
        <f>G9560*$E9560*(1-'Monte Carlo Inputs'!$C$11)+G9560*'Monte Carlo Inputs'!$C$12-G9560*'Monte Carlo Inputs'!$C$13-'Monte Carlo Inputs'!$C$14*(G9560-F9560)</f>
        <v>1808.5840020120431</v>
      </c>
      <c r="M9560" s="16">
        <f>H9560*$E9560*(1-'Monte Carlo Inputs'!$C$11)+H9560*'Monte Carlo Inputs'!$C$12-H9560*'Monte Carlo Inputs'!$C$13-'Monte Carlo Inputs'!$C$14*(H9560-G9560)</f>
        <v>2274.3879238844602</v>
      </c>
      <c r="N9560" s="16">
        <f>I9560*$E9560*(1-'Monte Carlo Inputs'!$C$11)+I9560*'Monte Carlo Inputs'!$C$12-I9560*'Monte Carlo Inputs'!$C$13-'Monte Carlo Inputs'!$C$14*(I9560-H9560)</f>
        <v>2860.160447375792</v>
      </c>
      <c r="O9560" s="16">
        <f>J9560*$E9560*(1-'Monte Carlo Inputs'!$C$11)+J9560*'Monte Carlo Inputs'!$C$12-J9560*'Monte Carlo Inputs'!$C$13-'Monte Carlo Inputs'!$C$14*(J9560-I9560)</f>
        <v>3596.7996922711691</v>
      </c>
    </row>
    <row r="9561" spans="1:15">
      <c r="A9561">
        <v>9557</v>
      </c>
      <c r="B9561" s="39">
        <v>-1.3866335500990798E-2</v>
      </c>
      <c r="C9561" s="39">
        <v>0.85247365113050244</v>
      </c>
      <c r="D9561" s="29">
        <f>'Monte Carlo Inputs'!$C$6+'Monte Carlo Inputs'!$D$6*B9561</f>
        <v>0.1254115815812599</v>
      </c>
      <c r="E9561" s="29">
        <f>'Monte Carlo Inputs'!$C$7+'Monte Carlo Inputs'!$D$7*C9561</f>
        <v>0.6133334740240729</v>
      </c>
      <c r="F9561" s="16">
        <f>'Monte Carlo Inputs'!$C$17*(1+$D9561)</f>
        <v>2733.7372728190389</v>
      </c>
      <c r="G9561" s="16">
        <f t="shared" ref="G9561:J9561" si="9555">F9561*(1+$D9561)</f>
        <v>3076.579587830915</v>
      </c>
      <c r="H9561" s="16">
        <f t="shared" si="9555"/>
        <v>3462.4182998014112</v>
      </c>
      <c r="I9561" s="16">
        <f t="shared" si="9555"/>
        <v>3896.6456548754031</v>
      </c>
      <c r="J9561" s="16">
        <f t="shared" si="9555"/>
        <v>4385.330149315072</v>
      </c>
      <c r="K9561" s="16">
        <f>F9561*$E9561*(1-'Monte Carlo Inputs'!$C$11)+F9561*'Monte Carlo Inputs'!$C$12-F9561*'Monte Carlo Inputs'!$C$13-'Monte Carlo Inputs'!$C$14*(F9561-'Monte Carlo Inputs'!$C$17)</f>
        <v>1302.8674137335049</v>
      </c>
      <c r="L9561" s="16">
        <f>G9561*$E9561*(1-'Monte Carlo Inputs'!$C$11)+G9561*'Monte Carlo Inputs'!$C$12-G9561*'Monte Carlo Inputs'!$C$13-'Monte Carlo Inputs'!$C$14*(G9561-F9561)</f>
        <v>1466.2620766805098</v>
      </c>
      <c r="M9561" s="16">
        <f>H9561*$E9561*(1-'Monte Carlo Inputs'!$C$11)+H9561*'Monte Carlo Inputs'!$C$12-H9561*'Monte Carlo Inputs'!$C$13-'Monte Carlo Inputs'!$C$14*(H9561-G9561)</f>
        <v>1650.1483227296355</v>
      </c>
      <c r="N9561" s="16">
        <f>I9561*$E9561*(1-'Monte Carlo Inputs'!$C$11)+I9561*'Monte Carlo Inputs'!$C$12-I9561*'Monte Carlo Inputs'!$C$13-'Monte Carlo Inputs'!$C$14*(I9561-H9561)</f>
        <v>1857.096033726822</v>
      </c>
      <c r="O9561" s="16">
        <f>J9561*$E9561*(1-'Monte Carlo Inputs'!$C$11)+J9561*'Monte Carlo Inputs'!$C$12-J9561*'Monte Carlo Inputs'!$C$13-'Monte Carlo Inputs'!$C$14*(J9561-I9561)</f>
        <v>2089.997384464788</v>
      </c>
    </row>
    <row r="9562" spans="1:15">
      <c r="A9562">
        <v>9558</v>
      </c>
      <c r="B9562" s="39">
        <v>1.757715752963696</v>
      </c>
      <c r="C9562" s="39">
        <v>0.51073486827760872</v>
      </c>
      <c r="D9562" s="29">
        <f>'Monte Carlo Inputs'!$C$6+'Monte Carlo Inputs'!$D$6*B9562</f>
        <v>0.2401821930307215</v>
      </c>
      <c r="E9562" s="29">
        <f>'Monte Carlo Inputs'!$C$7+'Monte Carlo Inputs'!$D$7*C9562</f>
        <v>0.60110200002957037</v>
      </c>
      <c r="F9562" s="16">
        <f>'Monte Carlo Inputs'!$C$17*(1+$D9562)</f>
        <v>3012.5265650909259</v>
      </c>
      <c r="G9562" s="16">
        <f t="shared" ref="G9562:J9562" si="9556">F9562*(1+$D9562)</f>
        <v>3736.0818020577713</v>
      </c>
      <c r="H9562" s="16">
        <f t="shared" si="9556"/>
        <v>4633.4221226181771</v>
      </c>
      <c r="I9562" s="16">
        <f t="shared" si="9556"/>
        <v>5746.2876092656716</v>
      </c>
      <c r="J9562" s="16">
        <f t="shared" si="9556"/>
        <v>7126.4435690443624</v>
      </c>
      <c r="K9562" s="16">
        <f>F9562*$E9562*(1-'Monte Carlo Inputs'!$C$11)+F9562*'Monte Carlo Inputs'!$C$12-F9562*'Monte Carlo Inputs'!$C$13-'Monte Carlo Inputs'!$C$14*(F9562-'Monte Carlo Inputs'!$C$17)</f>
        <v>1413.6680532804589</v>
      </c>
      <c r="L9562" s="16">
        <f>G9562*$E9562*(1-'Monte Carlo Inputs'!$C$11)+G9562*'Monte Carlo Inputs'!$C$12-G9562*'Monte Carlo Inputs'!$C$13-'Monte Carlo Inputs'!$C$14*(G9562-F9562)</f>
        <v>1753.2059465348307</v>
      </c>
      <c r="M9562" s="16">
        <f>H9562*$E9562*(1-'Monte Carlo Inputs'!$C$11)+H9562*'Monte Carlo Inputs'!$C$12-H9562*'Monte Carlo Inputs'!$C$13-'Monte Carlo Inputs'!$C$14*(H9562-G9562)</f>
        <v>2174.2947956080684</v>
      </c>
      <c r="N9562" s="16">
        <f>I9562*$E9562*(1-'Monte Carlo Inputs'!$C$11)+I9562*'Monte Carlo Inputs'!$C$12-I9562*'Monte Carlo Inputs'!$C$13-'Monte Carlo Inputs'!$C$14*(I9562-H9562)</f>
        <v>2696.5216879124987</v>
      </c>
      <c r="O9562" s="16">
        <f>J9562*$E9562*(1-'Monte Carlo Inputs'!$C$11)+J9562*'Monte Carlo Inputs'!$C$12-J9562*'Monte Carlo Inputs'!$C$13-'Monte Carlo Inputs'!$C$14*(J9562-I9562)</f>
        <v>3344.1781804702255</v>
      </c>
    </row>
    <row r="9563" spans="1:15">
      <c r="A9563">
        <v>9559</v>
      </c>
      <c r="B9563" s="39">
        <v>0.45772899950292695</v>
      </c>
      <c r="C9563" s="39">
        <v>-0.77343682823605864</v>
      </c>
      <c r="D9563" s="29">
        <f>'Monte Carlo Inputs'!$C$6+'Monte Carlo Inputs'!$D$6*B9563</f>
        <v>0.15596353020816214</v>
      </c>
      <c r="E9563" s="29">
        <f>'Monte Carlo Inputs'!$C$7+'Monte Carlo Inputs'!$D$7*C9563</f>
        <v>0.55513907893745507</v>
      </c>
      <c r="F9563" s="16">
        <f>'Monte Carlo Inputs'!$C$17*(1+$D9563)</f>
        <v>2807.9510112286471</v>
      </c>
      <c r="G9563" s="16">
        <f t="shared" ref="G9563:J9563" si="9557">F9563*(1+$D9563)</f>
        <v>3245.8889635914456</v>
      </c>
      <c r="H9563" s="16">
        <f t="shared" si="9557"/>
        <v>3752.1292650168803</v>
      </c>
      <c r="I9563" s="16">
        <f t="shared" si="9557"/>
        <v>4337.3245909862699</v>
      </c>
      <c r="J9563" s="16">
        <f t="shared" si="9557"/>
        <v>5013.789045855161</v>
      </c>
      <c r="K9563" s="16">
        <f>F9563*$E9563*(1-'Monte Carlo Inputs'!$C$11)+F9563*'Monte Carlo Inputs'!$C$12-F9563*'Monte Carlo Inputs'!$C$13-'Monte Carlo Inputs'!$C$14*(F9563-'Monte Carlo Inputs'!$C$17)</f>
        <v>1223.066239134861</v>
      </c>
      <c r="L9563" s="16">
        <f>G9563*$E9563*(1-'Monte Carlo Inputs'!$C$11)+G9563*'Monte Carlo Inputs'!$C$12-G9563*'Monte Carlo Inputs'!$C$13-'Monte Carlo Inputs'!$C$14*(G9563-F9563)</f>
        <v>1413.8199674687544</v>
      </c>
      <c r="M9563" s="16">
        <f>H9563*$E9563*(1-'Monte Carlo Inputs'!$C$11)+H9563*'Monte Carlo Inputs'!$C$12-H9563*'Monte Carlo Inputs'!$C$13-'Monte Carlo Inputs'!$C$14*(H9563-G9563)</f>
        <v>1634.3243206739701</v>
      </c>
      <c r="N9563" s="16">
        <f>I9563*$E9563*(1-'Monte Carlo Inputs'!$C$11)+I9563*'Monte Carlo Inputs'!$C$12-I9563*'Monte Carlo Inputs'!$C$13-'Monte Carlo Inputs'!$C$14*(I9563-H9563)</f>
        <v>1889.2193112313391</v>
      </c>
      <c r="O9563" s="16">
        <f>J9563*$E9563*(1-'Monte Carlo Inputs'!$C$11)+J9563*'Monte Carlo Inputs'!$C$12-J9563*'Monte Carlo Inputs'!$C$13-'Monte Carlo Inputs'!$C$14*(J9563-I9563)</f>
        <v>2183.8686243484103</v>
      </c>
    </row>
    <row r="9564" spans="1:15">
      <c r="A9564">
        <v>9560</v>
      </c>
      <c r="B9564" s="39">
        <v>0.61857747887682391</v>
      </c>
      <c r="C9564" s="39">
        <v>-2.0711121183337835</v>
      </c>
      <c r="D9564" s="29">
        <f>'Monte Carlo Inputs'!$C$6+'Monte Carlo Inputs'!$D$6*B9564</f>
        <v>0.16638397781183878</v>
      </c>
      <c r="E9564" s="29">
        <f>'Monte Carlo Inputs'!$C$7+'Monte Carlo Inputs'!$D$7*C9564</f>
        <v>0.50869283882495564</v>
      </c>
      <c r="F9564" s="16">
        <f>'Monte Carlo Inputs'!$C$17*(1+$D9564)</f>
        <v>2833.2633205027382</v>
      </c>
      <c r="G9564" s="16">
        <f t="shared" ref="G9564:J9564" si="9558">F9564*(1+$D9564)</f>
        <v>3304.6729419563626</v>
      </c>
      <c r="H9564" s="16">
        <f t="shared" si="9558"/>
        <v>3854.5175714062138</v>
      </c>
      <c r="I9564" s="16">
        <f t="shared" si="9558"/>
        <v>4495.8475374824084</v>
      </c>
      <c r="J9564" s="16">
        <f t="shared" si="9558"/>
        <v>5243.8845344042911</v>
      </c>
      <c r="K9564" s="16">
        <f>F9564*$E9564*(1-'Monte Carlo Inputs'!$C$11)+F9564*'Monte Carlo Inputs'!$C$12-F9564*'Monte Carlo Inputs'!$C$13-'Monte Carlo Inputs'!$C$14*(F9564-'Monte Carlo Inputs'!$C$17)</f>
        <v>1140.8196077806858</v>
      </c>
      <c r="L9564" s="16">
        <f>G9564*$E9564*(1-'Monte Carlo Inputs'!$C$11)+G9564*'Monte Carlo Inputs'!$C$12-G9564*'Monte Carlo Inputs'!$C$13-'Monte Carlo Inputs'!$C$14*(G9564-F9564)</f>
        <v>1330.6337120889784</v>
      </c>
      <c r="M9564" s="16">
        <f>H9564*$E9564*(1-'Monte Carlo Inputs'!$C$11)+H9564*'Monte Carlo Inputs'!$C$12-H9564*'Monte Carlo Inputs'!$C$13-'Monte Carlo Inputs'!$C$14*(H9564-G9564)</f>
        <v>1552.0298421168754</v>
      </c>
      <c r="N9564" s="16">
        <f>I9564*$E9564*(1-'Monte Carlo Inputs'!$C$11)+I9564*'Monte Carlo Inputs'!$C$12-I9564*'Monte Carlo Inputs'!$C$13-'Monte Carlo Inputs'!$C$14*(I9564-H9564)</f>
        <v>1810.2627409309614</v>
      </c>
      <c r="O9564" s="16">
        <f>J9564*$E9564*(1-'Monte Carlo Inputs'!$C$11)+J9564*'Monte Carlo Inputs'!$C$12-J9564*'Monte Carlo Inputs'!$C$13-'Monte Carlo Inputs'!$C$14*(J9564-I9564)</f>
        <v>2111.4614566516166</v>
      </c>
    </row>
    <row r="9565" spans="1:15">
      <c r="A9565">
        <v>9561</v>
      </c>
      <c r="B9565" s="39">
        <v>0.53592325927279827</v>
      </c>
      <c r="C9565" s="39">
        <v>0.37124629500858242</v>
      </c>
      <c r="D9565" s="29">
        <f>'Monte Carlo Inputs'!$C$6+'Monte Carlo Inputs'!$D$6*B9565</f>
        <v>0.16102928644043682</v>
      </c>
      <c r="E9565" s="29">
        <f>'Monte Carlo Inputs'!$C$7+'Monte Carlo Inputs'!$D$7*C9565</f>
        <v>0.59610944155485734</v>
      </c>
      <c r="F9565" s="16">
        <f>'Monte Carlo Inputs'!$C$17*(1+$D9565)</f>
        <v>2820.2562396924654</v>
      </c>
      <c r="G9565" s="16">
        <f t="shared" ref="G9565:J9565" si="9559">F9565*(1+$D9565)</f>
        <v>3274.4000895493327</v>
      </c>
      <c r="H9565" s="16">
        <f t="shared" si="9559"/>
        <v>3801.6743994899639</v>
      </c>
      <c r="I9565" s="16">
        <f t="shared" si="9559"/>
        <v>4413.8553153187086</v>
      </c>
      <c r="J9565" s="16">
        <f t="shared" si="9559"/>
        <v>5124.6152871958093</v>
      </c>
      <c r="K9565" s="16">
        <f>F9565*$E9565*(1-'Monte Carlo Inputs'!$C$11)+F9565*'Monte Carlo Inputs'!$C$12-F9565*'Monte Carlo Inputs'!$C$13-'Monte Carlo Inputs'!$C$14*(F9565-'Monte Carlo Inputs'!$C$17)</f>
        <v>1310.8245818463267</v>
      </c>
      <c r="L9565" s="16">
        <f>G9565*$E9565*(1-'Monte Carlo Inputs'!$C$11)+G9565*'Monte Carlo Inputs'!$C$12-G9565*'Monte Carlo Inputs'!$C$13-'Monte Carlo Inputs'!$C$14*(G9565-F9565)</f>
        <v>1521.9057289096247</v>
      </c>
      <c r="M9565" s="16">
        <f>H9565*$E9565*(1-'Monte Carlo Inputs'!$C$11)+H9565*'Monte Carlo Inputs'!$C$12-H9565*'Monte Carlo Inputs'!$C$13-'Monte Carlo Inputs'!$C$14*(H9565-G9565)</f>
        <v>1766.9771224655542</v>
      </c>
      <c r="N9565" s="16">
        <f>I9565*$E9565*(1-'Monte Carlo Inputs'!$C$11)+I9565*'Monte Carlo Inputs'!$C$12-I9565*'Monte Carlo Inputs'!$C$13-'Monte Carlo Inputs'!$C$14*(I9565-H9565)</f>
        <v>2051.5121876527592</v>
      </c>
      <c r="O9565" s="16">
        <f>J9565*$E9565*(1-'Monte Carlo Inputs'!$C$11)+J9565*'Monte Carlo Inputs'!$C$12-J9565*'Monte Carlo Inputs'!$C$13-'Monte Carlo Inputs'!$C$14*(J9565-I9565)</f>
        <v>2381.8657313543417</v>
      </c>
    </row>
    <row r="9566" spans="1:15">
      <c r="A9566">
        <v>9562</v>
      </c>
      <c r="B9566" s="39">
        <v>0.31950108706578401</v>
      </c>
      <c r="C9566" s="39">
        <v>2.3258061978985465</v>
      </c>
      <c r="D9566" s="29">
        <f>'Monte Carlo Inputs'!$C$6+'Monte Carlo Inputs'!$D$6*B9566</f>
        <v>0.14700853899827571</v>
      </c>
      <c r="E9566" s="29">
        <f>'Monte Carlo Inputs'!$C$7+'Monte Carlo Inputs'!$D$7*C9566</f>
        <v>0.66606681783891553</v>
      </c>
      <c r="F9566" s="16">
        <f>'Monte Carlo Inputs'!$C$17*(1+$D9566)</f>
        <v>2786.1984420807121</v>
      </c>
      <c r="G9566" s="16">
        <f t="shared" ref="G9566:J9566" si="9560">F9566*(1+$D9566)</f>
        <v>3195.7934044102699</v>
      </c>
      <c r="H9566" s="16">
        <f t="shared" si="9560"/>
        <v>3665.6023237329496</v>
      </c>
      <c r="I9566" s="16">
        <f t="shared" si="9560"/>
        <v>4204.4771658936152</v>
      </c>
      <c r="J9566" s="16">
        <f t="shared" si="9560"/>
        <v>4822.5712113032469</v>
      </c>
      <c r="K9566" s="16">
        <f>F9566*$E9566*(1-'Monte Carlo Inputs'!$C$11)+F9566*'Monte Carlo Inputs'!$C$12-F9566*'Monte Carlo Inputs'!$C$13-'Monte Carlo Inputs'!$C$14*(F9566-'Monte Carlo Inputs'!$C$17)</f>
        <v>1433.1995005713668</v>
      </c>
      <c r="L9566" s="16">
        <f>G9566*$E9566*(1-'Monte Carlo Inputs'!$C$11)+G9566*'Monte Carlo Inputs'!$C$12-G9566*'Monte Carlo Inputs'!$C$13-'Monte Carlo Inputs'!$C$14*(G9566-F9566)</f>
        <v>1643.8920652434222</v>
      </c>
      <c r="M9566" s="16">
        <f>H9566*$E9566*(1-'Monte Carlo Inputs'!$C$11)+H9566*'Monte Carlo Inputs'!$C$12-H9566*'Monte Carlo Inputs'!$C$13-'Monte Carlo Inputs'!$C$14*(H9566-G9566)</f>
        <v>1885.5582360257158</v>
      </c>
      <c r="N9566" s="16">
        <f>I9566*$E9566*(1-'Monte Carlo Inputs'!$C$11)+I9566*'Monte Carlo Inputs'!$C$12-I9566*'Monte Carlo Inputs'!$C$13-'Monte Carlo Inputs'!$C$14*(I9566-H9566)</f>
        <v>2162.7513975000224</v>
      </c>
      <c r="O9566" s="16">
        <f>J9566*$E9566*(1-'Monte Carlo Inputs'!$C$11)+J9566*'Monte Carlo Inputs'!$C$12-J9566*'Monte Carlo Inputs'!$C$13-'Monte Carlo Inputs'!$C$14*(J9566-I9566)</f>
        <v>2480.6943206629794</v>
      </c>
    </row>
    <row r="9567" spans="1:15">
      <c r="A9567">
        <v>9563</v>
      </c>
      <c r="B9567" s="39">
        <v>0.78808901194915593</v>
      </c>
      <c r="C9567" s="39">
        <v>-0.46012156980142505</v>
      </c>
      <c r="D9567" s="29">
        <f>'Monte Carlo Inputs'!$C$6+'Monte Carlo Inputs'!$D$6*B9567</f>
        <v>0.17736565482535355</v>
      </c>
      <c r="E9567" s="29">
        <f>'Monte Carlo Inputs'!$C$7+'Monte Carlo Inputs'!$D$7*C9567</f>
        <v>0.56635322151627299</v>
      </c>
      <c r="F9567" s="16">
        <f>'Monte Carlo Inputs'!$C$17*(1+$D9567)</f>
        <v>2859.9389121362665</v>
      </c>
      <c r="G9567" s="16">
        <f t="shared" ref="G9567:J9567" si="9561">F9567*(1+$D9567)</f>
        <v>3367.1938500478245</v>
      </c>
      <c r="H9567" s="16">
        <f t="shared" si="9561"/>
        <v>3964.4183921854601</v>
      </c>
      <c r="I9567" s="16">
        <f t="shared" si="9561"/>
        <v>4667.5700563171094</v>
      </c>
      <c r="J9567" s="16">
        <f t="shared" si="9561"/>
        <v>5495.4366757990056</v>
      </c>
      <c r="K9567" s="16">
        <f>F9567*$E9567*(1-'Monte Carlo Inputs'!$C$11)+F9567*'Monte Carlo Inputs'!$C$12-F9567*'Monte Carlo Inputs'!$C$13-'Monte Carlo Inputs'!$C$14*(F9567-'Monte Carlo Inputs'!$C$17)</f>
        <v>1269.2860575976908</v>
      </c>
      <c r="L9567" s="16">
        <f>G9567*$E9567*(1-'Monte Carlo Inputs'!$C$11)+G9567*'Monte Carlo Inputs'!$C$12-G9567*'Monte Carlo Inputs'!$C$13-'Monte Carlo Inputs'!$C$14*(G9567-F9567)</f>
        <v>1494.4138103641965</v>
      </c>
      <c r="M9567" s="16">
        <f>H9567*$E9567*(1-'Monte Carlo Inputs'!$C$11)+H9567*'Monte Carlo Inputs'!$C$12-H9567*'Monte Carlo Inputs'!$C$13-'Monte Carlo Inputs'!$C$14*(H9567-G9567)</f>
        <v>1759.4714944194941</v>
      </c>
      <c r="N9567" s="16">
        <f>I9567*$E9567*(1-'Monte Carlo Inputs'!$C$11)+I9567*'Monte Carlo Inputs'!$C$12-I9567*'Monte Carlo Inputs'!$C$13-'Monte Carlo Inputs'!$C$14*(I9567-H9567)</f>
        <v>2071.5413081737511</v>
      </c>
      <c r="O9567" s="16">
        <f>J9567*$E9567*(1-'Monte Carlo Inputs'!$C$11)+J9567*'Monte Carlo Inputs'!$C$12-J9567*'Monte Carlo Inputs'!$C$13-'Monte Carlo Inputs'!$C$14*(J9567-I9567)</f>
        <v>2438.961588795758</v>
      </c>
    </row>
    <row r="9568" spans="1:15">
      <c r="A9568">
        <v>9564</v>
      </c>
      <c r="B9568" s="39">
        <v>0.95523050777001017</v>
      </c>
      <c r="C9568" s="39">
        <v>-0.79796942607333365</v>
      </c>
      <c r="D9568" s="29">
        <f>'Monte Carlo Inputs'!$C$6+'Monte Carlo Inputs'!$D$6*B9568</f>
        <v>0.18819379076037063</v>
      </c>
      <c r="E9568" s="29">
        <f>'Monte Carlo Inputs'!$C$7+'Monte Carlo Inputs'!$D$7*C9568</f>
        <v>0.55426101110459403</v>
      </c>
      <c r="F9568" s="16">
        <f>'Monte Carlo Inputs'!$C$17*(1+$D9568)</f>
        <v>2886.2415371360166</v>
      </c>
      <c r="G9568" s="16">
        <f t="shared" ref="G9568:J9568" si="9562">F9568*(1+$D9568)</f>
        <v>3429.4142730596823</v>
      </c>
      <c r="H9568" s="16">
        <f t="shared" si="9562"/>
        <v>4074.8087451945044</v>
      </c>
      <c r="I9568" s="16">
        <f t="shared" si="9562"/>
        <v>4841.6624495761671</v>
      </c>
      <c r="J9568" s="16">
        <f t="shared" si="9562"/>
        <v>5752.8332595440479</v>
      </c>
      <c r="K9568" s="16">
        <f>F9568*$E9568*(1-'Monte Carlo Inputs'!$C$11)+F9568*'Monte Carlo Inputs'!$C$12-F9568*'Monte Carlo Inputs'!$C$13-'Monte Carlo Inputs'!$C$14*(F9568-'Monte Carlo Inputs'!$C$17)</f>
        <v>1256.4994388599036</v>
      </c>
      <c r="L9568" s="16">
        <f>G9568*$E9568*(1-'Monte Carlo Inputs'!$C$11)+G9568*'Monte Carlo Inputs'!$C$12-G9568*'Monte Carlo Inputs'!$C$13-'Monte Carlo Inputs'!$C$14*(G9568-F9568)</f>
        <v>1492.9648313472276</v>
      </c>
      <c r="M9568" s="16">
        <f>H9568*$E9568*(1-'Monte Carlo Inputs'!$C$11)+H9568*'Monte Carlo Inputs'!$C$12-H9568*'Monte Carlo Inputs'!$C$13-'Monte Carlo Inputs'!$C$14*(H9568-G9568)</f>
        <v>1773.9315424303795</v>
      </c>
      <c r="N9568" s="16">
        <f>I9568*$E9568*(1-'Monte Carlo Inputs'!$C$11)+I9568*'Monte Carlo Inputs'!$C$12-I9568*'Monte Carlo Inputs'!$C$13-'Monte Carlo Inputs'!$C$14*(I9568-H9568)</f>
        <v>2107.7744439497437</v>
      </c>
      <c r="O9568" s="16">
        <f>J9568*$E9568*(1-'Monte Carlo Inputs'!$C$11)+J9568*'Monte Carlo Inputs'!$C$12-J9568*'Monte Carlo Inputs'!$C$13-'Monte Carlo Inputs'!$C$14*(J9568-I9568)</f>
        <v>2504.444506624478</v>
      </c>
    </row>
    <row r="9569" spans="1:15">
      <c r="A9569">
        <v>9565</v>
      </c>
      <c r="B9569" s="39">
        <v>-0.79081221622292852</v>
      </c>
      <c r="C9569" s="39">
        <v>-0.44987025402704545</v>
      </c>
      <c r="D9569" s="29">
        <f>'Monte Carlo Inputs'!$C$6+'Monte Carlo Inputs'!$D$6*B9569</f>
        <v>7.5077727804901448E-2</v>
      </c>
      <c r="E9569" s="29">
        <f>'Monte Carlo Inputs'!$C$7+'Monte Carlo Inputs'!$D$7*C9569</f>
        <v>0.56672013539492905</v>
      </c>
      <c r="F9569" s="16">
        <f>'Monte Carlo Inputs'!$C$17*(1+$D9569)</f>
        <v>2611.4713086108868</v>
      </c>
      <c r="G9569" s="16">
        <f t="shared" ref="G9569:J9569" si="9563">F9569*(1+$D9569)</f>
        <v>2807.5346406890849</v>
      </c>
      <c r="H9569" s="16">
        <f t="shared" si="9563"/>
        <v>3018.3179622455718</v>
      </c>
      <c r="I9569" s="16">
        <f t="shared" si="9563"/>
        <v>3244.9264166436901</v>
      </c>
      <c r="J9569" s="16">
        <f t="shared" si="9563"/>
        <v>3488.5481188993995</v>
      </c>
      <c r="K9569" s="16">
        <f>F9569*$E9569*(1-'Monte Carlo Inputs'!$C$11)+F9569*'Monte Carlo Inputs'!$C$12-F9569*'Monte Carlo Inputs'!$C$13-'Monte Carlo Inputs'!$C$14*(F9569-'Monte Carlo Inputs'!$C$17)</f>
        <v>1156.1563107681686</v>
      </c>
      <c r="L9569" s="16">
        <f>G9569*$E9569*(1-'Monte Carlo Inputs'!$C$11)+G9569*'Monte Carlo Inputs'!$C$12-G9569*'Monte Carlo Inputs'!$C$13-'Monte Carlo Inputs'!$C$14*(G9569-F9569)</f>
        <v>1242.9578995679406</v>
      </c>
      <c r="M9569" s="16">
        <f>H9569*$E9569*(1-'Monte Carlo Inputs'!$C$11)+H9569*'Monte Carlo Inputs'!$C$12-H9569*'Monte Carlo Inputs'!$C$13-'Monte Carlo Inputs'!$C$14*(H9569-G9569)</f>
        <v>1336.2763544246545</v>
      </c>
      <c r="N9569" s="16">
        <f>I9569*$E9569*(1-'Monte Carlo Inputs'!$C$11)+I9569*'Monte Carlo Inputs'!$C$12-I9569*'Monte Carlo Inputs'!$C$13-'Monte Carlo Inputs'!$C$14*(I9569-H9569)</f>
        <v>1436.6009468342747</v>
      </c>
      <c r="O9569" s="16">
        <f>J9569*$E9569*(1-'Monte Carlo Inputs'!$C$11)+J9569*'Monte Carlo Inputs'!$C$12-J9569*'Monte Carlo Inputs'!$C$13-'Monte Carlo Inputs'!$C$14*(J9569-I9569)</f>
        <v>1544.4576816849624</v>
      </c>
    </row>
    <row r="9570" spans="1:15">
      <c r="A9570">
        <v>9566</v>
      </c>
      <c r="B9570" s="39">
        <v>-1.4195149364718211</v>
      </c>
      <c r="C9570" s="39">
        <v>-0.54091040617371933</v>
      </c>
      <c r="D9570" s="29">
        <f>'Monte Carlo Inputs'!$C$6+'Monte Carlo Inputs'!$D$6*B9570</f>
        <v>3.4347695540103279E-2</v>
      </c>
      <c r="E9570" s="29">
        <f>'Monte Carlo Inputs'!$C$7+'Monte Carlo Inputs'!$D$7*C9570</f>
        <v>0.5634616370642993</v>
      </c>
      <c r="F9570" s="16">
        <f>'Monte Carlo Inputs'!$C$17*(1+$D9570)</f>
        <v>2512.5339872364652</v>
      </c>
      <c r="G9570" s="16">
        <f t="shared" ref="G9570:J9570" si="9564">F9570*(1+$D9570)</f>
        <v>2598.833739664225</v>
      </c>
      <c r="H9570" s="16">
        <f t="shared" si="9564"/>
        <v>2688.0976897135597</v>
      </c>
      <c r="I9570" s="16">
        <f t="shared" si="9564"/>
        <v>2780.4276507418958</v>
      </c>
      <c r="J9570" s="16">
        <f t="shared" si="9564"/>
        <v>2875.9289331608629</v>
      </c>
      <c r="K9570" s="16">
        <f>F9570*$E9570*(1-'Monte Carlo Inputs'!$C$11)+F9570*'Monte Carlo Inputs'!$C$12-F9570*'Monte Carlo Inputs'!$C$13-'Monte Carlo Inputs'!$C$14*(F9570-'Monte Carlo Inputs'!$C$17)</f>
        <v>1104.9861383206376</v>
      </c>
      <c r="L9570" s="16">
        <f>G9570*$E9570*(1-'Monte Carlo Inputs'!$C$11)+G9570*'Monte Carlo Inputs'!$C$12-G9570*'Monte Carlo Inputs'!$C$13-'Monte Carlo Inputs'!$C$14*(G9570-F9570)</f>
        <v>1142.9398657757094</v>
      </c>
      <c r="M9570" s="16">
        <f>H9570*$E9570*(1-'Monte Carlo Inputs'!$C$11)+H9570*'Monte Carlo Inputs'!$C$12-H9570*'Monte Carlo Inputs'!$C$13-'Monte Carlo Inputs'!$C$14*(H9570-G9570)</f>
        <v>1182.1972163060198</v>
      </c>
      <c r="N9570" s="16">
        <f>I9570*$E9570*(1-'Monte Carlo Inputs'!$C$11)+I9570*'Monte Carlo Inputs'!$C$12-I9570*'Monte Carlo Inputs'!$C$13-'Monte Carlo Inputs'!$C$14*(I9570-H9570)</f>
        <v>1222.8029663600564</v>
      </c>
      <c r="O9570" s="16">
        <f>J9570*$E9570*(1-'Monte Carlo Inputs'!$C$11)+J9570*'Monte Carlo Inputs'!$C$12-J9570*'Monte Carlo Inputs'!$C$13-'Monte Carlo Inputs'!$C$14*(J9570-I9570)</f>
        <v>1264.8034303541269</v>
      </c>
    </row>
    <row r="9571" spans="1:15">
      <c r="A9571">
        <v>9567</v>
      </c>
      <c r="B9571" s="39">
        <v>1.5289061744158905</v>
      </c>
      <c r="C9571" s="39">
        <v>0.57988428281698812</v>
      </c>
      <c r="D9571" s="29">
        <f>'Monte Carlo Inputs'!$C$6+'Monte Carlo Inputs'!$D$6*B9571</f>
        <v>0.2253589367975409</v>
      </c>
      <c r="E9571" s="29">
        <f>'Monte Carlo Inputs'!$C$7+'Monte Carlo Inputs'!$D$7*C9571</f>
        <v>0.60357698767543433</v>
      </c>
      <c r="F9571" s="16">
        <f>'Monte Carlo Inputs'!$C$17*(1+$D9571)</f>
        <v>2976.5193933749069</v>
      </c>
      <c r="G9571" s="16">
        <f t="shared" ref="G9571:J9571" si="9565">F9571*(1+$D9571)</f>
        <v>3647.3046392231372</v>
      </c>
      <c r="H9571" s="16">
        <f t="shared" si="9565"/>
        <v>4469.2573348952019</v>
      </c>
      <c r="I9571" s="16">
        <f t="shared" si="9565"/>
        <v>5476.4444161617957</v>
      </c>
      <c r="J9571" s="16">
        <f t="shared" si="9565"/>
        <v>6710.6101072188476</v>
      </c>
      <c r="K9571" s="16">
        <f>F9571*$E9571*(1-'Monte Carlo Inputs'!$C$11)+F9571*'Monte Carlo Inputs'!$C$12-F9571*'Monte Carlo Inputs'!$C$13-'Monte Carlo Inputs'!$C$14*(F9571-'Monte Carlo Inputs'!$C$17)</f>
        <v>1401.5265534560235</v>
      </c>
      <c r="L9571" s="16">
        <f>G9571*$E9571*(1-'Monte Carlo Inputs'!$C$11)+G9571*'Monte Carlo Inputs'!$C$12-G9571*'Monte Carlo Inputs'!$C$13-'Monte Carlo Inputs'!$C$14*(G9571-F9571)</f>
        <v>1717.3730874363946</v>
      </c>
      <c r="M9571" s="16">
        <f>H9571*$E9571*(1-'Monte Carlo Inputs'!$C$11)+H9571*'Monte Carlo Inputs'!$C$12-H9571*'Monte Carlo Inputs'!$C$13-'Monte Carlo Inputs'!$C$14*(H9571-G9571)</f>
        <v>2104.3984605057713</v>
      </c>
      <c r="N9571" s="16">
        <f>I9571*$E9571*(1-'Monte Carlo Inputs'!$C$11)+I9571*'Monte Carlo Inputs'!$C$12-I9571*'Monte Carlo Inputs'!$C$13-'Monte Carlo Inputs'!$C$14*(I9571-H9571)</f>
        <v>2578.6434601637338</v>
      </c>
      <c r="O9571" s="16">
        <f>J9571*$E9571*(1-'Monte Carlo Inputs'!$C$11)+J9571*'Monte Carlo Inputs'!$C$12-J9571*'Monte Carlo Inputs'!$C$13-'Monte Carlo Inputs'!$C$14*(J9571-I9571)</f>
        <v>3159.7638087261648</v>
      </c>
    </row>
    <row r="9572" spans="1:15">
      <c r="A9572">
        <v>9568</v>
      </c>
      <c r="B9572" s="39">
        <v>-2.7440870308747138</v>
      </c>
      <c r="C9572" s="39">
        <v>0.92078151449470802</v>
      </c>
      <c r="D9572" s="29">
        <f>'Monte Carlo Inputs'!$C$6+'Monte Carlo Inputs'!$D$6*B9572</f>
        <v>-5.1463710080542485E-2</v>
      </c>
      <c r="E9572" s="29">
        <f>'Monte Carlo Inputs'!$C$7+'Monte Carlo Inputs'!$D$7*C9572</f>
        <v>0.61577834097006123</v>
      </c>
      <c r="F9572" s="16">
        <f>'Monte Carlo Inputs'!$C$17*(1+$D9572)</f>
        <v>2304.0895018433544</v>
      </c>
      <c r="G9572" s="16">
        <f t="shared" ref="G9572:J9572" si="9566">F9572*(1+$D9572)</f>
        <v>2185.5125077208663</v>
      </c>
      <c r="H9572" s="16">
        <f t="shared" si="9566"/>
        <v>2073.0379256461201</v>
      </c>
      <c r="I9572" s="16">
        <f t="shared" si="9566"/>
        <v>1966.3517028546989</v>
      </c>
      <c r="J9572" s="16">
        <f t="shared" si="9566"/>
        <v>1865.1559489026035</v>
      </c>
      <c r="K9572" s="16">
        <f>F9572*$E9572*(1-'Monte Carlo Inputs'!$C$11)+F9572*'Monte Carlo Inputs'!$C$12-F9572*'Monte Carlo Inputs'!$C$13-'Monte Carlo Inputs'!$C$14*(F9572-'Monte Carlo Inputs'!$C$17)</f>
        <v>1095.7109116687166</v>
      </c>
      <c r="L9572" s="16">
        <f>G9572*$E9572*(1-'Monte Carlo Inputs'!$C$11)+G9572*'Monte Carlo Inputs'!$C$12-G9572*'Monte Carlo Inputs'!$C$13-'Monte Carlo Inputs'!$C$14*(G9572-F9572)</f>
        <v>1039.3215629785107</v>
      </c>
      <c r="M9572" s="16">
        <f>H9572*$E9572*(1-'Monte Carlo Inputs'!$C$11)+H9572*'Monte Carlo Inputs'!$C$12-H9572*'Monte Carlo Inputs'!$C$13-'Monte Carlo Inputs'!$C$14*(H9572-G9572)</f>
        <v>985.83421938092829</v>
      </c>
      <c r="N9572" s="16">
        <f>I9572*$E9572*(1-'Monte Carlo Inputs'!$C$11)+I9572*'Monte Carlo Inputs'!$C$12-I9572*'Monte Carlo Inputs'!$C$13-'Monte Carlo Inputs'!$C$14*(I9572-H9572)</f>
        <v>935.09953292723048</v>
      </c>
      <c r="O9572" s="16">
        <f>J9572*$E9572*(1-'Monte Carlo Inputs'!$C$11)+J9572*'Monte Carlo Inputs'!$C$12-J9572*'Monte Carlo Inputs'!$C$13-'Monte Carlo Inputs'!$C$14*(J9572-I9572)</f>
        <v>886.97584166821252</v>
      </c>
    </row>
    <row r="9573" spans="1:15">
      <c r="A9573">
        <v>9569</v>
      </c>
      <c r="B9573" s="39">
        <v>-1.1347609092906323</v>
      </c>
      <c r="C9573" s="39">
        <v>0.74117491773715394</v>
      </c>
      <c r="D9573" s="29">
        <f>'Monte Carlo Inputs'!$C$6+'Monte Carlo Inputs'!$D$6*B9573</f>
        <v>5.2795270747078002E-2</v>
      </c>
      <c r="E9573" s="29">
        <f>'Monte Carlo Inputs'!$C$7+'Monte Carlo Inputs'!$D$7*C9573</f>
        <v>0.60934988295560522</v>
      </c>
      <c r="F9573" s="16">
        <f>'Monte Carlo Inputs'!$C$17*(1+$D9573)</f>
        <v>2557.3449921717274</v>
      </c>
      <c r="G9573" s="16">
        <f t="shared" ref="G9573:J9573" si="9567">F9573*(1+$D9573)</f>
        <v>2692.3607134271178</v>
      </c>
      <c r="H9573" s="16">
        <f t="shared" si="9567"/>
        <v>2834.5046262412989</v>
      </c>
      <c r="I9573" s="16">
        <f t="shared" si="9567"/>
        <v>2984.1530654175535</v>
      </c>
      <c r="J9573" s="16">
        <f t="shared" si="9567"/>
        <v>3141.7022344569959</v>
      </c>
      <c r="K9573" s="16">
        <f>F9573*$E9573*(1-'Monte Carlo Inputs'!$C$11)+F9573*'Monte Carlo Inputs'!$C$12-F9573*'Monte Carlo Inputs'!$C$13-'Monte Carlo Inputs'!$C$14*(F9573-'Monte Carlo Inputs'!$C$17)</f>
        <v>1208.9243696619919</v>
      </c>
      <c r="L9573" s="16">
        <f>G9573*$E9573*(1-'Monte Carlo Inputs'!$C$11)+G9573*'Monte Carlo Inputs'!$C$12-G9573*'Monte Carlo Inputs'!$C$13-'Monte Carlo Inputs'!$C$14*(G9573-F9573)</f>
        <v>1272.7498590710375</v>
      </c>
      <c r="M9573" s="16">
        <f>H9573*$E9573*(1-'Monte Carlo Inputs'!$C$11)+H9573*'Monte Carlo Inputs'!$C$12-H9573*'Monte Carlo Inputs'!$C$13-'Monte Carlo Inputs'!$C$14*(H9573-G9573)</f>
        <v>1339.9450324739983</v>
      </c>
      <c r="N9573" s="16">
        <f>I9573*$E9573*(1-'Monte Carlo Inputs'!$C$11)+I9573*'Monte Carlo Inputs'!$C$12-I9573*'Monte Carlo Inputs'!$C$13-'Monte Carlo Inputs'!$C$14*(I9573-H9573)</f>
        <v>1410.6877932496654</v>
      </c>
      <c r="O9573" s="16">
        <f>J9573*$E9573*(1-'Monte Carlo Inputs'!$C$11)+J9573*'Monte Carlo Inputs'!$C$12-J9573*'Monte Carlo Inputs'!$C$13-'Monte Carlo Inputs'!$C$14*(J9573-I9573)</f>
        <v>1485.1654372338796</v>
      </c>
    </row>
    <row r="9574" spans="1:15">
      <c r="A9574">
        <v>9570</v>
      </c>
      <c r="B9574" s="39">
        <v>-0.80801152884984517</v>
      </c>
      <c r="C9574" s="39">
        <v>-0.56461394626573014</v>
      </c>
      <c r="D9574" s="29">
        <f>'Monte Carlo Inputs'!$C$6+'Monte Carlo Inputs'!$D$6*B9574</f>
        <v>7.396348328890931E-2</v>
      </c>
      <c r="E9574" s="29">
        <f>'Monte Carlo Inputs'!$C$7+'Monte Carlo Inputs'!$D$7*C9574</f>
        <v>0.56261324276795199</v>
      </c>
      <c r="F9574" s="16">
        <f>'Monte Carlo Inputs'!$C$17*(1+$D9574)</f>
        <v>2608.7646972570901</v>
      </c>
      <c r="G9574" s="16">
        <f t="shared" ref="G9574:J9574" si="9568">F9574*(1+$D9574)</f>
        <v>2801.7180213473616</v>
      </c>
      <c r="H9574" s="16">
        <f t="shared" si="9568"/>
        <v>3008.9428453995233</v>
      </c>
      <c r="I9574" s="16">
        <f t="shared" si="9568"/>
        <v>3231.4947392625145</v>
      </c>
      <c r="J9574" s="16">
        <f t="shared" si="9568"/>
        <v>3470.5073464081561</v>
      </c>
      <c r="K9574" s="16">
        <f>F9574*$E9574*(1-'Monte Carlo Inputs'!$C$11)+F9574*'Monte Carlo Inputs'!$C$12-F9574*'Monte Carlo Inputs'!$C$13-'Monte Carlo Inputs'!$C$14*(F9574-'Monte Carlo Inputs'!$C$17)</f>
        <v>1147.2920957501753</v>
      </c>
      <c r="L9574" s="16">
        <f>G9574*$E9574*(1-'Monte Carlo Inputs'!$C$11)+G9574*'Monte Carlo Inputs'!$C$12-G9574*'Monte Carlo Inputs'!$C$13-'Monte Carlo Inputs'!$C$14*(G9574-F9574)</f>
        <v>1232.1498155016909</v>
      </c>
      <c r="M9574" s="16">
        <f>H9574*$E9574*(1-'Monte Carlo Inputs'!$C$11)+H9574*'Monte Carlo Inputs'!$C$12-H9574*'Monte Carlo Inputs'!$C$13-'Monte Carlo Inputs'!$C$14*(H9574-G9574)</f>
        <v>1323.283907789983</v>
      </c>
      <c r="N9574" s="16">
        <f>I9574*$E9574*(1-'Monte Carlo Inputs'!$C$11)+I9574*'Monte Carlo Inputs'!$C$12-I9574*'Monte Carlo Inputs'!$C$13-'Monte Carlo Inputs'!$C$14*(I9574-H9574)</f>
        <v>1421.1585949902901</v>
      </c>
      <c r="O9574" s="16">
        <f>J9574*$E9574*(1-'Monte Carlo Inputs'!$C$11)+J9574*'Monte Carlo Inputs'!$C$12-J9574*'Monte Carlo Inputs'!$C$13-'Monte Carlo Inputs'!$C$14*(J9574-I9574)</f>
        <v>1526.2724349817445</v>
      </c>
    </row>
    <row r="9575" spans="1:15">
      <c r="A9575">
        <v>9571</v>
      </c>
      <c r="B9575" s="39">
        <v>0.68230758638136602</v>
      </c>
      <c r="C9575" s="39">
        <v>-0.54504810667088543</v>
      </c>
      <c r="D9575" s="29">
        <f>'Monte Carlo Inputs'!$C$6+'Monte Carlo Inputs'!$D$6*B9575</f>
        <v>0.17051268483233878</v>
      </c>
      <c r="E9575" s="29">
        <f>'Monte Carlo Inputs'!$C$7+'Monte Carlo Inputs'!$D$7*C9575</f>
        <v>0.56331354097872888</v>
      </c>
      <c r="F9575" s="16">
        <f>'Monte Carlo Inputs'!$C$17*(1+$D9575)</f>
        <v>2843.2923627262348</v>
      </c>
      <c r="G9575" s="16">
        <f t="shared" ref="G9575:J9575" si="9569">F9575*(1+$D9575)</f>
        <v>3328.1097772579692</v>
      </c>
      <c r="H9575" s="16">
        <f t="shared" si="9569"/>
        <v>3895.5947107949828</v>
      </c>
      <c r="I9575" s="16">
        <f t="shared" si="9569"/>
        <v>4559.8430239512936</v>
      </c>
      <c r="J9575" s="16">
        <f t="shared" si="9569"/>
        <v>5337.3541003792398</v>
      </c>
      <c r="K9575" s="16">
        <f>F9575*$E9575*(1-'Monte Carlo Inputs'!$C$11)+F9575*'Monte Carlo Inputs'!$C$12-F9575*'Monte Carlo Inputs'!$C$13-'Monte Carlo Inputs'!$C$14*(F9575-'Monte Carlo Inputs'!$C$17)</f>
        <v>1255.5111271850944</v>
      </c>
      <c r="L9575" s="16">
        <f>G9575*$E9575*(1-'Monte Carlo Inputs'!$C$11)+G9575*'Monte Carlo Inputs'!$C$12-G9575*'Monte Carlo Inputs'!$C$13-'Monte Carlo Inputs'!$C$14*(G9575-F9575)</f>
        <v>1469.5917003183008</v>
      </c>
      <c r="M9575" s="16">
        <f>H9575*$E9575*(1-'Monte Carlo Inputs'!$C$11)+H9575*'Monte Carlo Inputs'!$C$12-H9575*'Monte Carlo Inputs'!$C$13-'Monte Carlo Inputs'!$C$14*(H9575-G9575)</f>
        <v>1720.1757267468965</v>
      </c>
      <c r="N9575" s="16">
        <f>I9575*$E9575*(1-'Monte Carlo Inputs'!$C$11)+I9575*'Monte Carlo Inputs'!$C$12-I9575*'Monte Carlo Inputs'!$C$13-'Monte Carlo Inputs'!$C$14*(I9575-H9575)</f>
        <v>2013.487508297929</v>
      </c>
      <c r="O9575" s="16">
        <f>J9575*$E9575*(1-'Monte Carlo Inputs'!$C$11)+J9575*'Monte Carlo Inputs'!$C$12-J9575*'Monte Carlo Inputs'!$C$13-'Monte Carlo Inputs'!$C$14*(J9575-I9575)</f>
        <v>2356.8126692141846</v>
      </c>
    </row>
    <row r="9576" spans="1:15">
      <c r="A9576">
        <v>9572</v>
      </c>
      <c r="B9576" s="39">
        <v>0.86978261174518356</v>
      </c>
      <c r="C9576" s="39">
        <v>-0.55694656445702917</v>
      </c>
      <c r="D9576" s="29">
        <f>'Monte Carlo Inputs'!$C$6+'Monte Carlo Inputs'!$D$6*B9576</f>
        <v>0.18265811316592262</v>
      </c>
      <c r="E9576" s="29">
        <f>'Monte Carlo Inputs'!$C$7+'Monte Carlo Inputs'!$D$7*C9576</f>
        <v>0.56288767278849616</v>
      </c>
      <c r="F9576" s="16">
        <f>'Monte Carlo Inputs'!$C$17*(1+$D9576)</f>
        <v>2872.7948226913431</v>
      </c>
      <c r="G9576" s="16">
        <f t="shared" ref="G9576:J9576" si="9570">F9576*(1+$D9576)</f>
        <v>3397.5341045169753</v>
      </c>
      <c r="H9576" s="16">
        <f t="shared" si="9570"/>
        <v>4018.1212734649184</v>
      </c>
      <c r="I9576" s="16">
        <f t="shared" si="9570"/>
        <v>4752.063723747875</v>
      </c>
      <c r="J9576" s="16">
        <f t="shared" si="9570"/>
        <v>5620.0667171718896</v>
      </c>
      <c r="K9576" s="16">
        <f>F9576*$E9576*(1-'Monte Carlo Inputs'!$C$11)+F9576*'Monte Carlo Inputs'!$C$12-F9576*'Monte Carlo Inputs'!$C$13-'Monte Carlo Inputs'!$C$14*(F9576-'Monte Carlo Inputs'!$C$17)</f>
        <v>1268.0904716098405</v>
      </c>
      <c r="L9576" s="16">
        <f>G9576*$E9576*(1-'Monte Carlo Inputs'!$C$11)+G9576*'Monte Carlo Inputs'!$C$12-G9576*'Monte Carlo Inputs'!$C$13-'Monte Carlo Inputs'!$C$14*(G9576-F9576)</f>
        <v>1499.717484477779</v>
      </c>
      <c r="M9576" s="16">
        <f>H9576*$E9576*(1-'Monte Carlo Inputs'!$C$11)+H9576*'Monte Carlo Inputs'!$C$12-H9576*'Monte Carlo Inputs'!$C$13-'Monte Carlo Inputs'!$C$14*(H9576-G9576)</f>
        <v>1773.6530504744339</v>
      </c>
      <c r="N9576" s="16">
        <f>I9576*$E9576*(1-'Monte Carlo Inputs'!$C$11)+I9576*'Monte Carlo Inputs'!$C$12-I9576*'Monte Carlo Inputs'!$C$13-'Monte Carlo Inputs'!$C$14*(I9576-H9576)</f>
        <v>2097.6251700850771</v>
      </c>
      <c r="O9576" s="16">
        <f>J9576*$E9576*(1-'Monte Carlo Inputs'!$C$11)+J9576*'Monte Carlo Inputs'!$C$12-J9576*'Monte Carlo Inputs'!$C$13-'Monte Carlo Inputs'!$C$14*(J9576-I9576)</f>
        <v>2480.7734257821648</v>
      </c>
    </row>
    <row r="9577" spans="1:15">
      <c r="A9577">
        <v>9573</v>
      </c>
      <c r="B9577" s="39">
        <v>-0.55379471913132849</v>
      </c>
      <c r="C9577" s="39">
        <v>-7.3035082729306436E-2</v>
      </c>
      <c r="D9577" s="29">
        <f>'Monte Carlo Inputs'!$C$6+'Monte Carlo Inputs'!$D$6*B9577</f>
        <v>9.0432727859682233E-2</v>
      </c>
      <c r="E9577" s="29">
        <f>'Monte Carlo Inputs'!$C$7+'Monte Carlo Inputs'!$D$7*C9577</f>
        <v>0.58020777516312683</v>
      </c>
      <c r="F9577" s="16">
        <f>'Monte Carlo Inputs'!$C$17*(1+$D9577)</f>
        <v>2648.7701392439544</v>
      </c>
      <c r="G9577" s="16">
        <f t="shared" ref="G9577:J9577" si="9571">F9577*(1+$D9577)</f>
        <v>2888.3056484090553</v>
      </c>
      <c r="H9577" s="16">
        <f t="shared" si="9571"/>
        <v>3149.503007087214</v>
      </c>
      <c r="I9577" s="16">
        <f t="shared" si="9571"/>
        <v>3434.3211554203826</v>
      </c>
      <c r="J9577" s="16">
        <f t="shared" si="9571"/>
        <v>3744.8961858512635</v>
      </c>
      <c r="K9577" s="16">
        <f>F9577*$E9577*(1-'Monte Carlo Inputs'!$C$11)+F9577*'Monte Carlo Inputs'!$C$12-F9577*'Monte Carlo Inputs'!$C$13-'Monte Carlo Inputs'!$C$14*(F9577-'Monte Carlo Inputs'!$C$17)</f>
        <v>1198.6723408438015</v>
      </c>
      <c r="L9577" s="16">
        <f>G9577*$E9577*(1-'Monte Carlo Inputs'!$C$11)+G9577*'Monte Carlo Inputs'!$C$12-G9577*'Monte Carlo Inputs'!$C$13-'Monte Carlo Inputs'!$C$14*(G9577-F9577)</f>
        <v>1307.0715504362574</v>
      </c>
      <c r="M9577" s="16">
        <f>H9577*$E9577*(1-'Monte Carlo Inputs'!$C$11)+H9577*'Monte Carlo Inputs'!$C$12-H9577*'Monte Carlo Inputs'!$C$13-'Monte Carlo Inputs'!$C$14*(H9577-G9577)</f>
        <v>1425.2735962499921</v>
      </c>
      <c r="N9577" s="16">
        <f>I9577*$E9577*(1-'Monte Carlo Inputs'!$C$11)+I9577*'Monte Carlo Inputs'!$C$12-I9577*'Monte Carlo Inputs'!$C$13-'Monte Carlo Inputs'!$C$14*(I9577-H9577)</f>
        <v>1554.1649755052581</v>
      </c>
      <c r="O9577" s="16">
        <f>J9577*$E9577*(1-'Monte Carlo Inputs'!$C$11)+J9577*'Monte Carlo Inputs'!$C$12-J9577*'Monte Carlo Inputs'!$C$13-'Monte Carlo Inputs'!$C$14*(J9577-I9577)</f>
        <v>1694.7123537841749</v>
      </c>
    </row>
    <row r="9578" spans="1:15">
      <c r="A9578">
        <v>9574</v>
      </c>
      <c r="B9578" s="39">
        <v>-0.27293536645499111</v>
      </c>
      <c r="C9578" s="39">
        <v>0.82628411307836658</v>
      </c>
      <c r="D9578" s="29">
        <f>'Monte Carlo Inputs'!$C$6+'Monte Carlo Inputs'!$D$6*B9578</f>
        <v>0.10862798951188071</v>
      </c>
      <c r="E9578" s="29">
        <f>'Monte Carlo Inputs'!$C$7+'Monte Carlo Inputs'!$D$7*C9578</f>
        <v>0.61239610118351173</v>
      </c>
      <c r="F9578" s="16">
        <f>'Monte Carlo Inputs'!$C$17*(1+$D9578)</f>
        <v>2692.9682493233099</v>
      </c>
      <c r="G9578" s="16">
        <f t="shared" ref="G9578:J9578" si="9572">F9578*(1+$D9578)</f>
        <v>2985.4999760666301</v>
      </c>
      <c r="H9578" s="16">
        <f t="shared" si="9572"/>
        <v>3309.808836154516</v>
      </c>
      <c r="I9578" s="16">
        <f t="shared" si="9572"/>
        <v>3669.346715694639</v>
      </c>
      <c r="J9578" s="16">
        <f t="shared" si="9572"/>
        <v>4067.9404722425702</v>
      </c>
      <c r="K9578" s="16">
        <f>F9578*$E9578*(1-'Monte Carlo Inputs'!$C$11)+F9578*'Monte Carlo Inputs'!$C$12-F9578*'Monte Carlo Inputs'!$C$13-'Monte Carlo Inputs'!$C$14*(F9578-'Monte Carlo Inputs'!$C$17)</f>
        <v>1281.0338633577639</v>
      </c>
      <c r="L9578" s="16">
        <f>G9578*$E9578*(1-'Monte Carlo Inputs'!$C$11)+G9578*'Monte Carlo Inputs'!$C$12-G9578*'Monte Carlo Inputs'!$C$13-'Monte Carlo Inputs'!$C$14*(G9578-F9578)</f>
        <v>1420.1899964309546</v>
      </c>
      <c r="M9578" s="16">
        <f>H9578*$E9578*(1-'Monte Carlo Inputs'!$C$11)+H9578*'Monte Carlo Inputs'!$C$12-H9578*'Monte Carlo Inputs'!$C$13-'Monte Carlo Inputs'!$C$14*(H9578-G9578)</f>
        <v>1574.4623804681346</v>
      </c>
      <c r="N9578" s="16">
        <f>I9578*$E9578*(1-'Monte Carlo Inputs'!$C$11)+I9578*'Monte Carlo Inputs'!$C$12-I9578*'Monte Carlo Inputs'!$C$13-'Monte Carlo Inputs'!$C$14*(I9578-H9578)</f>
        <v>1745.4930634204777</v>
      </c>
      <c r="O9578" s="16">
        <f>J9578*$E9578*(1-'Monte Carlo Inputs'!$C$11)+J9578*'Monte Carlo Inputs'!$C$12-J9578*'Monte Carlo Inputs'!$C$13-'Monte Carlo Inputs'!$C$14*(J9578-I9578)</f>
        <v>1935.102465606778</v>
      </c>
    </row>
    <row r="9579" spans="1:15">
      <c r="A9579">
        <v>9575</v>
      </c>
      <c r="B9579" s="39">
        <v>-1.0598879705825857</v>
      </c>
      <c r="C9579" s="39">
        <v>0.86847306388825252</v>
      </c>
      <c r="D9579" s="29">
        <f>'Monte Carlo Inputs'!$C$6+'Monte Carlo Inputs'!$D$6*B9579</f>
        <v>5.7645857695599115E-2</v>
      </c>
      <c r="E9579" s="29">
        <f>'Monte Carlo Inputs'!$C$7+'Monte Carlo Inputs'!$D$7*C9579</f>
        <v>0.61390612310838233</v>
      </c>
      <c r="F9579" s="16">
        <f>'Monte Carlo Inputs'!$C$17*(1+$D9579)</f>
        <v>2569.1275529283803</v>
      </c>
      <c r="G9579" s="16">
        <f t="shared" ref="G9579:J9579" si="9573">F9579*(1+$D9579)</f>
        <v>2717.2271142463328</v>
      </c>
      <c r="H9579" s="16">
        <f t="shared" si="9573"/>
        <v>2873.8640018008005</v>
      </c>
      <c r="I9579" s="16">
        <f t="shared" si="9573"/>
        <v>3039.5303570851147</v>
      </c>
      <c r="J9579" s="16">
        <f t="shared" si="9573"/>
        <v>3214.7466915110967</v>
      </c>
      <c r="K9579" s="16">
        <f>F9579*$E9579*(1-'Monte Carlo Inputs'!$C$11)+F9579*'Monte Carlo Inputs'!$C$12-F9579*'Monte Carlo Inputs'!$C$13-'Monte Carlo Inputs'!$C$14*(F9579-'Monte Carlo Inputs'!$C$17)</f>
        <v>1223.0112713169899</v>
      </c>
      <c r="L9579" s="16">
        <f>G9579*$E9579*(1-'Monte Carlo Inputs'!$C$11)+G9579*'Monte Carlo Inputs'!$C$12-G9579*'Monte Carlo Inputs'!$C$13-'Monte Carlo Inputs'!$C$14*(G9579-F9579)</f>
        <v>1293.5128050234432</v>
      </c>
      <c r="M9579" s="16">
        <f>H9579*$E9579*(1-'Monte Carlo Inputs'!$C$11)+H9579*'Monte Carlo Inputs'!$C$12-H9579*'Monte Carlo Inputs'!$C$13-'Monte Carlo Inputs'!$C$14*(H9579-G9579)</f>
        <v>1368.0784601092598</v>
      </c>
      <c r="N9579" s="16">
        <f>I9579*$E9579*(1-'Monte Carlo Inputs'!$C$11)+I9579*'Monte Carlo Inputs'!$C$12-I9579*'Monte Carlo Inputs'!$C$13-'Monte Carlo Inputs'!$C$14*(I9579-H9579)</f>
        <v>1446.9425163371327</v>
      </c>
      <c r="O9579" s="16">
        <f>J9579*$E9579*(1-'Monte Carlo Inputs'!$C$11)+J9579*'Monte Carlo Inputs'!$C$12-J9579*'Monte Carlo Inputs'!$C$13-'Monte Carlo Inputs'!$C$14*(J9579-I9579)</f>
        <v>1530.3527587276151</v>
      </c>
    </row>
    <row r="9580" spans="1:15">
      <c r="A9580">
        <v>9576</v>
      </c>
      <c r="B9580" s="39">
        <v>-2.5553766776765894</v>
      </c>
      <c r="C9580" s="39">
        <v>0.22314838023829056</v>
      </c>
      <c r="D9580" s="29">
        <f>'Monte Carlo Inputs'!$C$6+'Monte Carlo Inputs'!$D$6*B9580</f>
        <v>-3.9238251963519793E-2</v>
      </c>
      <c r="E9580" s="29">
        <f>'Monte Carlo Inputs'!$C$7+'Monte Carlo Inputs'!$D$7*C9580</f>
        <v>0.59080873854997584</v>
      </c>
      <c r="F9580" s="16">
        <f>'Monte Carlo Inputs'!$C$17*(1+$D9580)</f>
        <v>2333.7863621554143</v>
      </c>
      <c r="G9580" s="16">
        <f t="shared" ref="G9580:J9580" si="9574">F9580*(1+$D9580)</f>
        <v>2242.212664848134</v>
      </c>
      <c r="H9580" s="16">
        <f t="shared" si="9574"/>
        <v>2154.2321593490278</v>
      </c>
      <c r="I9580" s="16">
        <f t="shared" si="9574"/>
        <v>2069.7038550925731</v>
      </c>
      <c r="J9580" s="16">
        <f t="shared" si="9574"/>
        <v>1988.4922937365825</v>
      </c>
      <c r="K9580" s="16">
        <f>F9580*$E9580*(1-'Monte Carlo Inputs'!$C$11)+F9580*'Monte Carlo Inputs'!$C$12-F9580*'Monte Carlo Inputs'!$C$13-'Monte Carlo Inputs'!$C$14*(F9580-'Monte Carlo Inputs'!$C$17)</f>
        <v>1068.8920942497334</v>
      </c>
      <c r="L9580" s="16">
        <f>G9580*$E9580*(1-'Monte Carlo Inputs'!$C$11)+G9580*'Monte Carlo Inputs'!$C$12-G9580*'Monte Carlo Inputs'!$C$13-'Monte Carlo Inputs'!$C$14*(G9580-F9580)</f>
        <v>1026.9506369337482</v>
      </c>
      <c r="M9580" s="16">
        <f>H9580*$E9580*(1-'Monte Carlo Inputs'!$C$11)+H9580*'Monte Carlo Inputs'!$C$12-H9580*'Monte Carlo Inputs'!$C$13-'Monte Carlo Inputs'!$C$14*(H9580-G9580)</f>
        <v>986.65488908764451</v>
      </c>
      <c r="N9580" s="16">
        <f>I9580*$E9580*(1-'Monte Carlo Inputs'!$C$11)+I9580*'Monte Carlo Inputs'!$C$12-I9580*'Monte Carlo Inputs'!$C$13-'Monte Carlo Inputs'!$C$14*(I9580-H9580)</f>
        <v>947.94027594858483</v>
      </c>
      <c r="O9580" s="16">
        <f>J9580*$E9580*(1-'Monte Carlo Inputs'!$C$11)+J9580*'Monte Carlo Inputs'!$C$12-J9580*'Monte Carlo Inputs'!$C$13-'Monte Carlo Inputs'!$C$14*(J9580-I9580)</f>
        <v>910.74475655454569</v>
      </c>
    </row>
    <row r="9581" spans="1:15">
      <c r="A9581">
        <v>9577</v>
      </c>
      <c r="B9581" s="39">
        <v>2.036694028103983E-2</v>
      </c>
      <c r="C9581" s="39">
        <v>-0.71141351831736366</v>
      </c>
      <c r="D9581" s="29">
        <f>'Monte Carlo Inputs'!$C$6+'Monte Carlo Inputs'!$D$6*B9581</f>
        <v>0.12762935857223562</v>
      </c>
      <c r="E9581" s="29">
        <f>'Monte Carlo Inputs'!$C$7+'Monte Carlo Inputs'!$D$7*C9581</f>
        <v>0.55735900989170695</v>
      </c>
      <c r="F9581" s="16">
        <f>'Monte Carlo Inputs'!$C$17*(1+$D9581)</f>
        <v>2739.1244749078182</v>
      </c>
      <c r="G9581" s="16">
        <f t="shared" ref="G9581:J9581" si="9575">F9581*(1+$D9581)</f>
        <v>3088.7171746898148</v>
      </c>
      <c r="H9581" s="16">
        <f t="shared" si="9575"/>
        <v>3482.9281665065237</v>
      </c>
      <c r="I9581" s="16">
        <f t="shared" si="9575"/>
        <v>3927.4520543509243</v>
      </c>
      <c r="J9581" s="16">
        <f t="shared" si="9575"/>
        <v>4428.7102408709425</v>
      </c>
      <c r="K9581" s="16">
        <f>F9581*$E9581*(1-'Monte Carlo Inputs'!$C$11)+F9581*'Monte Carlo Inputs'!$C$12-F9581*'Monte Carlo Inputs'!$C$13-'Monte Carlo Inputs'!$C$14*(F9581-'Monte Carlo Inputs'!$C$17)</f>
        <v>1196.4160256217206</v>
      </c>
      <c r="L9581" s="16">
        <f>G9581*$E9581*(1-'Monte Carlo Inputs'!$C$11)+G9581*'Monte Carlo Inputs'!$C$12-G9581*'Monte Carlo Inputs'!$C$13-'Monte Carlo Inputs'!$C$14*(G9581-F9581)</f>
        <v>1349.1138355573642</v>
      </c>
      <c r="M9581" s="16">
        <f>H9581*$E9581*(1-'Monte Carlo Inputs'!$C$11)+H9581*'Monte Carlo Inputs'!$C$12-H9581*'Monte Carlo Inputs'!$C$13-'Monte Carlo Inputs'!$C$14*(H9581-G9581)</f>
        <v>1521.3003690304793</v>
      </c>
      <c r="N9581" s="16">
        <f>I9581*$E9581*(1-'Monte Carlo Inputs'!$C$11)+I9581*'Monte Carlo Inputs'!$C$12-I9581*'Monte Carlo Inputs'!$C$13-'Monte Carlo Inputs'!$C$14*(I9581-H9581)</f>
        <v>1715.4629593255447</v>
      </c>
      <c r="O9581" s="16">
        <f>J9581*$E9581*(1-'Monte Carlo Inputs'!$C$11)+J9581*'Monte Carlo Inputs'!$C$12-J9581*'Monte Carlo Inputs'!$C$13-'Monte Carlo Inputs'!$C$14*(J9581-I9581)</f>
        <v>1934.4063964786935</v>
      </c>
    </row>
    <row r="9582" spans="1:15">
      <c r="A9582">
        <v>9578</v>
      </c>
      <c r="B9582" s="39">
        <v>-0.36957261914039169</v>
      </c>
      <c r="C9582" s="39">
        <v>-0.1202107764392627</v>
      </c>
      <c r="D9582" s="29">
        <f>'Monte Carlo Inputs'!$C$6+'Monte Carlo Inputs'!$D$6*B9582</f>
        <v>0.10236741787271299</v>
      </c>
      <c r="E9582" s="29">
        <f>'Monte Carlo Inputs'!$C$7+'Monte Carlo Inputs'!$D$7*C9582</f>
        <v>0.57851926832767542</v>
      </c>
      <c r="F9582" s="16">
        <f>'Monte Carlo Inputs'!$C$17*(1+$D9582)</f>
        <v>2677.7606947546074</v>
      </c>
      <c r="G9582" s="16">
        <f t="shared" ref="G9582:J9582" si="9576">F9582*(1+$D9582)</f>
        <v>2951.8761427576783</v>
      </c>
      <c r="H9582" s="16">
        <f t="shared" si="9576"/>
        <v>3254.0520813718458</v>
      </c>
      <c r="I9582" s="16">
        <f t="shared" si="9576"/>
        <v>3587.160990565209</v>
      </c>
      <c r="J9582" s="16">
        <f t="shared" si="9576"/>
        <v>3954.3693986630929</v>
      </c>
      <c r="K9582" s="16">
        <f>F9582*$E9582*(1-'Monte Carlo Inputs'!$C$11)+F9582*'Monte Carlo Inputs'!$C$12-F9582*'Monte Carlo Inputs'!$C$13-'Monte Carlo Inputs'!$C$14*(F9582-'Monte Carlo Inputs'!$C$17)</f>
        <v>1209.0200645825307</v>
      </c>
      <c r="L9582" s="16">
        <f>G9582*$E9582*(1-'Monte Carlo Inputs'!$C$11)+G9582*'Monte Carlo Inputs'!$C$12-G9582*'Monte Carlo Inputs'!$C$13-'Monte Carlo Inputs'!$C$14*(G9582-F9582)</f>
        <v>1332.7843267501451</v>
      </c>
      <c r="M9582" s="16">
        <f>H9582*$E9582*(1-'Monte Carlo Inputs'!$C$11)+H9582*'Monte Carlo Inputs'!$C$12-H9582*'Monte Carlo Inputs'!$C$13-'Monte Carlo Inputs'!$C$14*(H9582-G9582)</f>
        <v>1469.2180168607795</v>
      </c>
      <c r="N9582" s="16">
        <f>I9582*$E9582*(1-'Monte Carlo Inputs'!$C$11)+I9582*'Monte Carlo Inputs'!$C$12-I9582*'Monte Carlo Inputs'!$C$13-'Monte Carlo Inputs'!$C$14*(I9582-H9582)</f>
        <v>1619.6180715388857</v>
      </c>
      <c r="O9582" s="16">
        <f>J9582*$E9582*(1-'Monte Carlo Inputs'!$C$11)+J9582*'Monte Carlo Inputs'!$C$12-J9582*'Monte Carlo Inputs'!$C$13-'Monte Carlo Inputs'!$C$14*(J9582-I9582)</f>
        <v>1785.4141914623042</v>
      </c>
    </row>
    <row r="9583" spans="1:15">
      <c r="A9583">
        <v>9579</v>
      </c>
      <c r="B9583" s="39">
        <v>1.6549779828479412</v>
      </c>
      <c r="C9583" s="39">
        <v>-0.81776516031661284</v>
      </c>
      <c r="D9583" s="29">
        <f>'Monte Carlo Inputs'!$C$6+'Monte Carlo Inputs'!$D$6*B9583</f>
        <v>0.23352640396403584</v>
      </c>
      <c r="E9583" s="29">
        <f>'Monte Carlo Inputs'!$C$7+'Monte Carlo Inputs'!$D$7*C9583</f>
        <v>0.55355248453181993</v>
      </c>
      <c r="F9583" s="16">
        <f>'Monte Carlo Inputs'!$C$17*(1+$D9583)</f>
        <v>2996.35898786904</v>
      </c>
      <c r="G9583" s="16">
        <f t="shared" ref="G9583:J9583" si="9577">F9583*(1+$D9583)</f>
        <v>3696.0879272914153</v>
      </c>
      <c r="H9583" s="16">
        <f t="shared" si="9577"/>
        <v>4559.2220496866667</v>
      </c>
      <c r="I9583" s="16">
        <f t="shared" si="9577"/>
        <v>5623.9207798235348</v>
      </c>
      <c r="J9583" s="16">
        <f t="shared" si="9577"/>
        <v>6937.2547757143411</v>
      </c>
      <c r="K9583" s="16">
        <f>F9583*$E9583*(1-'Monte Carlo Inputs'!$C$11)+F9583*'Monte Carlo Inputs'!$C$12-F9583*'Monte Carlo Inputs'!$C$13-'Monte Carlo Inputs'!$C$14*(F9583-'Monte Carlo Inputs'!$C$17)</f>
        <v>1304.4809971491704</v>
      </c>
      <c r="L9583" s="16">
        <f>G9583*$E9583*(1-'Monte Carlo Inputs'!$C$11)+G9583*'Monte Carlo Inputs'!$C$12-G9583*'Monte Carlo Inputs'!$C$13-'Monte Carlo Inputs'!$C$14*(G9583-F9583)</f>
        <v>1609.1117534528362</v>
      </c>
      <c r="M9583" s="16">
        <f>H9583*$E9583*(1-'Monte Carlo Inputs'!$C$11)+H9583*'Monte Carlo Inputs'!$C$12-H9583*'Monte Carlo Inputs'!$C$13-'Monte Carlo Inputs'!$C$14*(H9583-G9583)</f>
        <v>1984.8818348129416</v>
      </c>
      <c r="N9583" s="16">
        <f>I9583*$E9583*(1-'Monte Carlo Inputs'!$C$11)+I9583*'Monte Carlo Inputs'!$C$12-I9583*'Monte Carlo Inputs'!$C$13-'Monte Carlo Inputs'!$C$14*(I9583-H9583)</f>
        <v>2448.4041519903449</v>
      </c>
      <c r="O9583" s="16">
        <f>J9583*$E9583*(1-'Monte Carlo Inputs'!$C$11)+J9583*'Monte Carlo Inputs'!$C$12-J9583*'Monte Carlo Inputs'!$C$13-'Monte Carlo Inputs'!$C$14*(J9583-I9583)</f>
        <v>3020.1711690552647</v>
      </c>
    </row>
    <row r="9584" spans="1:15">
      <c r="A9584">
        <v>9580</v>
      </c>
      <c r="B9584" s="39">
        <v>0.84190911165830806</v>
      </c>
      <c r="C9584" s="39">
        <v>0.17096388809935811</v>
      </c>
      <c r="D9584" s="29">
        <f>'Monte Carlo Inputs'!$C$6+'Monte Carlo Inputs'!$D$6*B9584</f>
        <v>0.18085234945390649</v>
      </c>
      <c r="E9584" s="29">
        <f>'Monte Carlo Inputs'!$C$7+'Monte Carlo Inputs'!$D$7*C9584</f>
        <v>0.58894095739506824</v>
      </c>
      <c r="F9584" s="16">
        <f>'Monte Carlo Inputs'!$C$17*(1+$D9584)</f>
        <v>2868.4084420584845</v>
      </c>
      <c r="G9584" s="16">
        <f t="shared" ref="G9584:J9584" si="9578">F9584*(1+$D9584)</f>
        <v>3387.1668479981809</v>
      </c>
      <c r="H9584" s="16">
        <f t="shared" si="9578"/>
        <v>3999.7439304510349</v>
      </c>
      <c r="I9584" s="16">
        <f t="shared" si="9578"/>
        <v>4723.1070174871065</v>
      </c>
      <c r="J9584" s="16">
        <f t="shared" si="9578"/>
        <v>5577.292018321883</v>
      </c>
      <c r="K9584" s="16">
        <f>F9584*$E9584*(1-'Monte Carlo Inputs'!$C$11)+F9584*'Monte Carlo Inputs'!$C$12-F9584*'Monte Carlo Inputs'!$C$13-'Monte Carlo Inputs'!$C$14*(F9584-'Monte Carlo Inputs'!$C$17)</f>
        <v>1319.2689842391101</v>
      </c>
      <c r="L9584" s="16">
        <f>G9584*$E9584*(1-'Monte Carlo Inputs'!$C$11)+G9584*'Monte Carlo Inputs'!$C$12-G9584*'Monte Carlo Inputs'!$C$13-'Monte Carlo Inputs'!$C$14*(G9584-F9584)</f>
        <v>1557.8618796004218</v>
      </c>
      <c r="M9584" s="16">
        <f>H9584*$E9584*(1-'Monte Carlo Inputs'!$C$11)+H9584*'Monte Carlo Inputs'!$C$12-H9584*'Monte Carlo Inputs'!$C$13-'Monte Carlo Inputs'!$C$14*(H9584-G9584)</f>
        <v>1839.6048606508373</v>
      </c>
      <c r="N9584" s="16">
        <f>I9584*$E9584*(1-'Monte Carlo Inputs'!$C$11)+I9584*'Monte Carlo Inputs'!$C$12-I9584*'Monte Carlo Inputs'!$C$13-'Monte Carlo Inputs'!$C$14*(I9584-H9584)</f>
        <v>2172.3017217663669</v>
      </c>
      <c r="O9584" s="16">
        <f>J9584*$E9584*(1-'Monte Carlo Inputs'!$C$11)+J9584*'Monte Carlo Inputs'!$C$12-J9584*'Monte Carlo Inputs'!$C$13-'Monte Carlo Inputs'!$C$14*(J9584-I9584)</f>
        <v>2565.1675918705805</v>
      </c>
    </row>
    <row r="9585" spans="1:15">
      <c r="A9585">
        <v>9581</v>
      </c>
      <c r="B9585" s="39">
        <v>-0.65617267011474656</v>
      </c>
      <c r="C9585" s="39">
        <v>2.6848876312338987</v>
      </c>
      <c r="D9585" s="29">
        <f>'Monte Carlo Inputs'!$C$6+'Monte Carlo Inputs'!$D$6*B9585</f>
        <v>8.3800249404510654E-2</v>
      </c>
      <c r="E9585" s="29">
        <f>'Monte Carlo Inputs'!$C$7+'Monte Carlo Inputs'!$D$7*C9585</f>
        <v>0.67891901792309706</v>
      </c>
      <c r="F9585" s="16">
        <f>'Monte Carlo Inputs'!$C$17*(1+$D9585)</f>
        <v>2632.6591858284974</v>
      </c>
      <c r="G9585" s="16">
        <f t="shared" ref="G9585:J9585" si="9579">F9585*(1+$D9585)</f>
        <v>2853.2766821980017</v>
      </c>
      <c r="H9585" s="16">
        <f t="shared" si="9579"/>
        <v>3092.3819797862689</v>
      </c>
      <c r="I9585" s="16">
        <f t="shared" si="9579"/>
        <v>3351.5243609463728</v>
      </c>
      <c r="J9585" s="16">
        <f t="shared" si="9579"/>
        <v>3632.3829382789722</v>
      </c>
      <c r="K9585" s="16">
        <f>F9585*$E9585*(1-'Monte Carlo Inputs'!$C$11)+F9585*'Monte Carlo Inputs'!$C$12-F9585*'Monte Carlo Inputs'!$C$13-'Monte Carlo Inputs'!$C$14*(F9585-'Monte Carlo Inputs'!$C$17)</f>
        <v>1376.052493535409</v>
      </c>
      <c r="L9585" s="16">
        <f>G9585*$E9585*(1-'Monte Carlo Inputs'!$C$11)+G9585*'Monte Carlo Inputs'!$C$12-G9585*'Monte Carlo Inputs'!$C$13-'Monte Carlo Inputs'!$C$14*(G9585-F9585)</f>
        <v>1491.3660356873754</v>
      </c>
      <c r="M9585" s="16">
        <f>H9585*$E9585*(1-'Monte Carlo Inputs'!$C$11)+H9585*'Monte Carlo Inputs'!$C$12-H9585*'Monte Carlo Inputs'!$C$13-'Monte Carlo Inputs'!$C$14*(H9585-G9585)</f>
        <v>1616.3428814313938</v>
      </c>
      <c r="N9585" s="16">
        <f>I9585*$E9585*(1-'Monte Carlo Inputs'!$C$11)+I9585*'Monte Carlo Inputs'!$C$12-I9585*'Monte Carlo Inputs'!$C$13-'Monte Carlo Inputs'!$C$14*(I9585-H9585)</f>
        <v>1751.79281801855</v>
      </c>
      <c r="O9585" s="16">
        <f>J9585*$E9585*(1-'Monte Carlo Inputs'!$C$11)+J9585*'Monte Carlo Inputs'!$C$12-J9585*'Monte Carlo Inputs'!$C$13-'Monte Carlo Inputs'!$C$14*(J9585-I9585)</f>
        <v>1898.593493073535</v>
      </c>
    </row>
    <row r="9586" spans="1:15">
      <c r="A9586">
        <v>9582</v>
      </c>
      <c r="B9586" s="39">
        <v>-1.1690430103192639</v>
      </c>
      <c r="C9586" s="39">
        <v>0.77036672567910114</v>
      </c>
      <c r="D9586" s="29">
        <f>'Monte Carlo Inputs'!$C$6+'Monte Carlo Inputs'!$D$6*B9586</f>
        <v>5.0574330649270791E-2</v>
      </c>
      <c r="E9586" s="29">
        <f>'Monte Carlo Inputs'!$C$7+'Monte Carlo Inputs'!$D$7*C9586</f>
        <v>0.61039471268407108</v>
      </c>
      <c r="F9586" s="16">
        <f>'Monte Carlo Inputs'!$C$17*(1+$D9586)</f>
        <v>2551.9501065801442</v>
      </c>
      <c r="G9586" s="16">
        <f t="shared" ref="G9586:J9586" si="9580">F9586*(1+$D9586)</f>
        <v>2681.0132750707703</v>
      </c>
      <c r="H9586" s="16">
        <f t="shared" si="9580"/>
        <v>2816.6037269192839</v>
      </c>
      <c r="I9586" s="16">
        <f t="shared" si="9580"/>
        <v>2959.0515751124681</v>
      </c>
      <c r="J9586" s="16">
        <f t="shared" si="9580"/>
        <v>3108.7036278804517</v>
      </c>
      <c r="K9586" s="16">
        <f>F9586*$E9586*(1-'Monte Carlo Inputs'!$C$11)+F9586*'Monte Carlo Inputs'!$C$12-F9586*'Monte Carlo Inputs'!$C$13-'Monte Carlo Inputs'!$C$14*(F9586-'Monte Carlo Inputs'!$C$17)</f>
        <v>1208.1854682898704</v>
      </c>
      <c r="L9586" s="16">
        <f>G9586*$E9586*(1-'Monte Carlo Inputs'!$C$11)+G9586*'Monte Carlo Inputs'!$C$12-G9586*'Monte Carlo Inputs'!$C$13-'Monte Carlo Inputs'!$C$14*(G9586-F9586)</f>
        <v>1269.2886396488061</v>
      </c>
      <c r="M9586" s="16">
        <f>H9586*$E9586*(1-'Monte Carlo Inputs'!$C$11)+H9586*'Monte Carlo Inputs'!$C$12-H9586*'Monte Carlo Inputs'!$C$13-'Monte Carlo Inputs'!$C$14*(H9586-G9586)</f>
        <v>1333.4820629997685</v>
      </c>
      <c r="N9586" s="16">
        <f>I9586*$E9586*(1-'Monte Carlo Inputs'!$C$11)+I9586*'Monte Carlo Inputs'!$C$12-I9586*'Monte Carlo Inputs'!$C$13-'Monte Carlo Inputs'!$C$14*(I9586-H9586)</f>
        <v>1400.9220257687905</v>
      </c>
      <c r="O9586" s="16">
        <f>J9586*$E9586*(1-'Monte Carlo Inputs'!$C$11)+J9586*'Monte Carlo Inputs'!$C$12-J9586*'Monte Carlo Inputs'!$C$13-'Monte Carlo Inputs'!$C$14*(J9586-I9586)</f>
        <v>1471.7727195138677</v>
      </c>
    </row>
    <row r="9587" spans="1:15">
      <c r="A9587">
        <v>9583</v>
      </c>
      <c r="B9587" s="39">
        <v>0.48462918353812828</v>
      </c>
      <c r="C9587" s="39">
        <v>1.1228351819043354</v>
      </c>
      <c r="D9587" s="29">
        <f>'Monte Carlo Inputs'!$C$6+'Monte Carlo Inputs'!$D$6*B9587</f>
        <v>0.15770623837276021</v>
      </c>
      <c r="E9587" s="29">
        <f>'Monte Carlo Inputs'!$C$7+'Monte Carlo Inputs'!$D$7*C9587</f>
        <v>0.62301022187565502</v>
      </c>
      <c r="F9587" s="16">
        <f>'Monte Carlo Inputs'!$C$17*(1+$D9587)</f>
        <v>2812.1842236312727</v>
      </c>
      <c r="G9587" s="16">
        <f t="shared" ref="G9587:J9587" si="9581">F9587*(1+$D9587)</f>
        <v>3255.6832191513822</v>
      </c>
      <c r="H9587" s="16">
        <f t="shared" si="9581"/>
        <v>3769.1247729770657</v>
      </c>
      <c r="I9587" s="16">
        <f t="shared" si="9581"/>
        <v>4363.5392628808631</v>
      </c>
      <c r="J9587" s="16">
        <f t="shared" si="9581"/>
        <v>5051.6966260216514</v>
      </c>
      <c r="K9587" s="16">
        <f>F9587*$E9587*(1-'Monte Carlo Inputs'!$C$11)+F9587*'Monte Carlo Inputs'!$C$12-F9587*'Monte Carlo Inputs'!$C$13-'Monte Carlo Inputs'!$C$14*(F9587-'Monte Carlo Inputs'!$C$17)</f>
        <v>1360.7867148968146</v>
      </c>
      <c r="L9587" s="16">
        <f>G9587*$E9587*(1-'Monte Carlo Inputs'!$C$11)+G9587*'Monte Carlo Inputs'!$C$12-G9587*'Monte Carlo Inputs'!$C$13-'Monte Carlo Inputs'!$C$14*(G9587-F9587)</f>
        <v>1575.3912689308174</v>
      </c>
      <c r="M9587" s="16">
        <f>H9587*$E9587*(1-'Monte Carlo Inputs'!$C$11)+H9587*'Monte Carlo Inputs'!$C$12-H9587*'Monte Carlo Inputs'!$C$13-'Monte Carlo Inputs'!$C$14*(H9587-G9587)</f>
        <v>1823.840299919186</v>
      </c>
      <c r="N9587" s="16">
        <f>I9587*$E9587*(1-'Monte Carlo Inputs'!$C$11)+I9587*'Monte Carlo Inputs'!$C$12-I9587*'Monte Carlo Inputs'!$C$13-'Monte Carlo Inputs'!$C$14*(I9587-H9587)</f>
        <v>2111.4712930120882</v>
      </c>
      <c r="O9587" s="16">
        <f>J9587*$E9587*(1-'Monte Carlo Inputs'!$C$11)+J9587*'Monte Carlo Inputs'!$C$12-J9587*'Monte Carlo Inputs'!$C$13-'Monte Carlo Inputs'!$C$14*(J9587-I9587)</f>
        <v>2444.4634880650924</v>
      </c>
    </row>
    <row r="9588" spans="1:15">
      <c r="A9588">
        <v>9584</v>
      </c>
      <c r="B9588" s="39">
        <v>-0.30028696867552951</v>
      </c>
      <c r="C9588" s="39">
        <v>2.4562163337727876</v>
      </c>
      <c r="D9588" s="29">
        <f>'Monte Carlo Inputs'!$C$6+'Monte Carlo Inputs'!$D$6*B9588</f>
        <v>0.10685603656010181</v>
      </c>
      <c r="E9588" s="29">
        <f>'Monte Carlo Inputs'!$C$7+'Monte Carlo Inputs'!$D$7*C9588</f>
        <v>0.670734441958862</v>
      </c>
      <c r="F9588" s="16">
        <f>'Monte Carlo Inputs'!$C$17*(1+$D9588)</f>
        <v>2688.6639984081439</v>
      </c>
      <c r="G9588" s="16">
        <f t="shared" ref="G9588:J9588" si="9582">F9588*(1+$D9588)</f>
        <v>2975.9639769198743</v>
      </c>
      <c r="H9588" s="16">
        <f t="shared" si="9582"/>
        <v>3293.9636924391707</v>
      </c>
      <c r="I9588" s="16">
        <f t="shared" si="9582"/>
        <v>3645.9435971860989</v>
      </c>
      <c r="J9588" s="16">
        <f t="shared" si="9582"/>
        <v>4035.534679503086</v>
      </c>
      <c r="K9588" s="16">
        <f>F9588*$E9588*(1-'Monte Carlo Inputs'!$C$11)+F9588*'Monte Carlo Inputs'!$C$12-F9588*'Monte Carlo Inputs'!$C$13-'Monte Carlo Inputs'!$C$14*(F9588-'Monte Carlo Inputs'!$C$17)</f>
        <v>1390.5330622230517</v>
      </c>
      <c r="L9588" s="16">
        <f>G9588*$E9588*(1-'Monte Carlo Inputs'!$C$11)+G9588*'Monte Carlo Inputs'!$C$12-G9588*'Monte Carlo Inputs'!$C$13-'Monte Carlo Inputs'!$C$14*(G9588-F9588)</f>
        <v>1539.119913957989</v>
      </c>
      <c r="M9588" s="16">
        <f>H9588*$E9588*(1-'Monte Carlo Inputs'!$C$11)+H9588*'Monte Carlo Inputs'!$C$12-H9588*'Monte Carlo Inputs'!$C$13-'Monte Carlo Inputs'!$C$14*(H9588-G9588)</f>
        <v>1703.5841677542651</v>
      </c>
      <c r="N9588" s="16">
        <f>I9588*$E9588*(1-'Monte Carlo Inputs'!$C$11)+I9588*'Monte Carlo Inputs'!$C$12-I9588*'Monte Carlo Inputs'!$C$13-'Monte Carlo Inputs'!$C$14*(I9588-H9588)</f>
        <v>1885.6224198670252</v>
      </c>
      <c r="O9588" s="16">
        <f>J9588*$E9588*(1-'Monte Carlo Inputs'!$C$11)+J9588*'Monte Carlo Inputs'!$C$12-J9588*'Monte Carlo Inputs'!$C$13-'Monte Carlo Inputs'!$C$14*(J9588-I9588)</f>
        <v>2087.1125581028832</v>
      </c>
    </row>
    <row r="9589" spans="1:15">
      <c r="A9589">
        <v>9585</v>
      </c>
      <c r="B9589" s="39">
        <v>0.20390901610623471</v>
      </c>
      <c r="C9589" s="39">
        <v>-0.56670646430485894</v>
      </c>
      <c r="D9589" s="29">
        <f>'Monte Carlo Inputs'!$C$6+'Monte Carlo Inputs'!$D$6*B9589</f>
        <v>0.13951999373180471</v>
      </c>
      <c r="E9589" s="29">
        <f>'Monte Carlo Inputs'!$C$7+'Monte Carlo Inputs'!$D$7*C9589</f>
        <v>0.56253834761041388</v>
      </c>
      <c r="F9589" s="16">
        <f>'Monte Carlo Inputs'!$C$17*(1+$D9589)</f>
        <v>2768.0080167739275</v>
      </c>
      <c r="G9589" s="16">
        <f t="shared" ref="G9589:J9589" si="9583">F9589*(1+$D9589)</f>
        <v>3154.2004779238114</v>
      </c>
      <c r="H9589" s="16">
        <f t="shared" si="9583"/>
        <v>3594.2745088325973</v>
      </c>
      <c r="I9589" s="16">
        <f t="shared" si="9583"/>
        <v>4095.7476657753073</v>
      </c>
      <c r="J9589" s="16">
        <f t="shared" si="9583"/>
        <v>4667.1863544313319</v>
      </c>
      <c r="K9589" s="16">
        <f>F9589*$E9589*(1-'Monte Carlo Inputs'!$C$11)+F9589*'Monte Carlo Inputs'!$C$12-F9589*'Monte Carlo Inputs'!$C$13-'Monte Carlo Inputs'!$C$14*(F9589-'Monte Carlo Inputs'!$C$17)</f>
        <v>1219.662820492523</v>
      </c>
      <c r="L9589" s="16">
        <f>G9589*$E9589*(1-'Monte Carlo Inputs'!$C$11)+G9589*'Monte Carlo Inputs'!$C$12-G9589*'Monte Carlo Inputs'!$C$13-'Monte Carlo Inputs'!$C$14*(G9589-F9589)</f>
        <v>1389.8301695625553</v>
      </c>
      <c r="M9589" s="16">
        <f>H9589*$E9589*(1-'Monte Carlo Inputs'!$C$11)+H9589*'Monte Carlo Inputs'!$C$12-H9589*'Monte Carlo Inputs'!$C$13-'Monte Carlo Inputs'!$C$14*(H9589-G9589)</f>
        <v>1583.7392661081963</v>
      </c>
      <c r="N9589" s="16">
        <f>I9589*$E9589*(1-'Monte Carlo Inputs'!$C$11)+I9589*'Monte Carlo Inputs'!$C$12-I9589*'Monte Carlo Inputs'!$C$13-'Monte Carlo Inputs'!$C$14*(I9589-H9589)</f>
        <v>1804.7025585884248</v>
      </c>
      <c r="O9589" s="16">
        <f>J9589*$E9589*(1-'Monte Carlo Inputs'!$C$11)+J9589*'Monte Carlo Inputs'!$C$12-J9589*'Monte Carlo Inputs'!$C$13-'Monte Carlo Inputs'!$C$14*(J9589-I9589)</f>
        <v>2056.4946482504538</v>
      </c>
    </row>
    <row r="9590" spans="1:15">
      <c r="A9590">
        <v>9586</v>
      </c>
      <c r="B9590" s="39">
        <v>7.8865793543043183E-2</v>
      </c>
      <c r="C9590" s="39">
        <v>-0.35279632479328432</v>
      </c>
      <c r="D9590" s="29">
        <f>'Monte Carlo Inputs'!$C$6+'Monte Carlo Inputs'!$D$6*B9590</f>
        <v>0.13141916272621135</v>
      </c>
      <c r="E9590" s="29">
        <f>'Monte Carlo Inputs'!$C$7+'Monte Carlo Inputs'!$D$7*C9590</f>
        <v>0.57019459395961014</v>
      </c>
      <c r="F9590" s="16">
        <f>'Monte Carlo Inputs'!$C$17*(1+$D9590)</f>
        <v>2748.3302881782406</v>
      </c>
      <c r="G9590" s="16">
        <f t="shared" ref="G9590:J9590" si="9584">F9590*(1+$D9590)</f>
        <v>3109.5135535457121</v>
      </c>
      <c r="H9590" s="16">
        <f t="shared" si="9584"/>
        <v>3518.1632212384957</v>
      </c>
      <c r="I9590" s="16">
        <f t="shared" si="9584"/>
        <v>3980.5172861078095</v>
      </c>
      <c r="J9590" s="16">
        <f t="shared" si="9584"/>
        <v>4503.6335350653089</v>
      </c>
      <c r="K9590" s="16">
        <f>F9590*$E9590*(1-'Monte Carlo Inputs'!$C$11)+F9590*'Monte Carlo Inputs'!$C$12-F9590*'Monte Carlo Inputs'!$C$13-'Monte Carlo Inputs'!$C$14*(F9590-'Monte Carlo Inputs'!$C$17)</f>
        <v>1225.6756204524465</v>
      </c>
      <c r="L9590" s="16">
        <f>G9590*$E9590*(1-'Monte Carlo Inputs'!$C$11)+G9590*'Monte Carlo Inputs'!$C$12-G9590*'Monte Carlo Inputs'!$C$13-'Monte Carlo Inputs'!$C$14*(G9590-F9590)</f>
        <v>1386.7528842662366</v>
      </c>
      <c r="M9590" s="16">
        <f>H9590*$E9590*(1-'Monte Carlo Inputs'!$C$11)+H9590*'Monte Carlo Inputs'!$C$12-H9590*'Monte Carlo Inputs'!$C$13-'Monte Carlo Inputs'!$C$14*(H9590-G9590)</f>
        <v>1568.9987872246641</v>
      </c>
      <c r="N9590" s="16">
        <f>I9590*$E9590*(1-'Monte Carlo Inputs'!$C$11)+I9590*'Monte Carlo Inputs'!$C$12-I9590*'Monte Carlo Inputs'!$C$13-'Monte Carlo Inputs'!$C$14*(I9590-H9590)</f>
        <v>1775.1952941601703</v>
      </c>
      <c r="O9590" s="16">
        <f>J9590*$E9590*(1-'Monte Carlo Inputs'!$C$11)+J9590*'Monte Carlo Inputs'!$C$12-J9590*'Monte Carlo Inputs'!$C$13-'Monte Carlo Inputs'!$C$14*(J9590-I9590)</f>
        <v>2008.4899733942107</v>
      </c>
    </row>
    <row r="9591" spans="1:15">
      <c r="A9591">
        <v>9587</v>
      </c>
      <c r="B9591" s="39">
        <v>5.8979007466867128E-2</v>
      </c>
      <c r="C9591" s="39">
        <v>-1.2300828543335709</v>
      </c>
      <c r="D9591" s="29">
        <f>'Monte Carlo Inputs'!$C$6+'Monte Carlo Inputs'!$D$6*B9591</f>
        <v>0.13013081226670462</v>
      </c>
      <c r="E9591" s="29">
        <f>'Monte Carlo Inputs'!$C$7+'Monte Carlo Inputs'!$D$7*C9591</f>
        <v>0.53879485851776399</v>
      </c>
      <c r="F9591" s="16">
        <f>'Monte Carlo Inputs'!$C$17*(1+$D9591)</f>
        <v>2745.2007560770526</v>
      </c>
      <c r="G9591" s="16">
        <f t="shared" ref="G9591:J9591" si="9585">F9591*(1+$D9591)</f>
        <v>3102.435960300531</v>
      </c>
      <c r="H9591" s="16">
        <f t="shared" si="9585"/>
        <v>3506.1584718198728</v>
      </c>
      <c r="I9591" s="16">
        <f t="shared" si="9585"/>
        <v>3962.4177216935809</v>
      </c>
      <c r="J9591" s="16">
        <f t="shared" si="9585"/>
        <v>4478.0503583575519</v>
      </c>
      <c r="K9591" s="16">
        <f>F9591*$E9591*(1-'Monte Carlo Inputs'!$C$11)+F9591*'Monte Carlo Inputs'!$C$12-F9591*'Monte Carlo Inputs'!$C$13-'Monte Carlo Inputs'!$C$14*(F9591-'Monte Carlo Inputs'!$C$17)</f>
        <v>1162.896986012724</v>
      </c>
      <c r="L9591" s="16">
        <f>G9591*$E9591*(1-'Monte Carlo Inputs'!$C$11)+G9591*'Monte Carlo Inputs'!$C$12-G9591*'Monte Carlo Inputs'!$C$13-'Monte Carlo Inputs'!$C$14*(G9591-F9591)</f>
        <v>1314.2257153850624</v>
      </c>
      <c r="M9591" s="16">
        <f>H9591*$E9591*(1-'Monte Carlo Inputs'!$C$11)+H9591*'Monte Carlo Inputs'!$C$12-H9591*'Monte Carlo Inputs'!$C$13-'Monte Carlo Inputs'!$C$14*(H9591-G9591)</f>
        <v>1485.2469752299114</v>
      </c>
      <c r="N9591" s="16">
        <f>I9591*$E9591*(1-'Monte Carlo Inputs'!$C$11)+I9591*'Monte Carlo Inputs'!$C$12-I9591*'Monte Carlo Inputs'!$C$13-'Monte Carlo Inputs'!$C$14*(I9591-H9591)</f>
        <v>1678.523370533246</v>
      </c>
      <c r="O9591" s="16">
        <f>J9591*$E9591*(1-'Monte Carlo Inputs'!$C$11)+J9591*'Monte Carlo Inputs'!$C$12-J9591*'Monte Carlo Inputs'!$C$13-'Monte Carlo Inputs'!$C$14*(J9591-I9591)</f>
        <v>1896.9509801493841</v>
      </c>
    </row>
    <row r="9592" spans="1:15">
      <c r="A9592">
        <v>9588</v>
      </c>
      <c r="B9592" s="39">
        <v>0.14123393750897392</v>
      </c>
      <c r="C9592" s="39">
        <v>1.1677738816338246</v>
      </c>
      <c r="D9592" s="29">
        <f>'Monte Carlo Inputs'!$C$6+'Monte Carlo Inputs'!$D$6*B9592</f>
        <v>0.13545963596453658</v>
      </c>
      <c r="E9592" s="29">
        <f>'Monte Carlo Inputs'!$C$7+'Monte Carlo Inputs'!$D$7*C9592</f>
        <v>0.62461866248780706</v>
      </c>
      <c r="F9592" s="16">
        <f>'Monte Carlo Inputs'!$C$17*(1+$D9592)</f>
        <v>2758.1450017214561</v>
      </c>
      <c r="G9592" s="16">
        <f t="shared" ref="G9592:J9592" si="9586">F9592*(1+$D9592)</f>
        <v>3131.7623195920505</v>
      </c>
      <c r="H9592" s="16">
        <f t="shared" si="9586"/>
        <v>3555.9897033314423</v>
      </c>
      <c r="I9592" s="16">
        <f t="shared" si="9586"/>
        <v>4037.6827740383601</v>
      </c>
      <c r="J9592" s="16">
        <f t="shared" si="9586"/>
        <v>4584.6258127498768</v>
      </c>
      <c r="K9592" s="16">
        <f>F9592*$E9592*(1-'Monte Carlo Inputs'!$C$11)+F9592*'Monte Carlo Inputs'!$C$12-F9592*'Monte Carlo Inputs'!$C$13-'Monte Carlo Inputs'!$C$14*(F9592-'Monte Carlo Inputs'!$C$17)</f>
        <v>1337.0119732472492</v>
      </c>
      <c r="L9592" s="16">
        <f>G9592*$E9592*(1-'Monte Carlo Inputs'!$C$11)+G9592*'Monte Carlo Inputs'!$C$12-G9592*'Monte Carlo Inputs'!$C$13-'Monte Carlo Inputs'!$C$14*(G9592-F9592)</f>
        <v>1518.1231284235482</v>
      </c>
      <c r="M9592" s="16">
        <f>H9592*$E9592*(1-'Monte Carlo Inputs'!$C$11)+H9592*'Monte Carlo Inputs'!$C$12-H9592*'Monte Carlo Inputs'!$C$13-'Monte Carlo Inputs'!$C$14*(H9592-G9592)</f>
        <v>1723.7675347491454</v>
      </c>
      <c r="N9592" s="16">
        <f>I9592*$E9592*(1-'Monte Carlo Inputs'!$C$11)+I9592*'Monte Carlo Inputs'!$C$12-I9592*'Monte Carlo Inputs'!$C$13-'Monte Carlo Inputs'!$C$14*(I9592-H9592)</f>
        <v>1957.2684574937514</v>
      </c>
      <c r="O9592" s="16">
        <f>J9592*$E9592*(1-'Monte Carlo Inputs'!$C$11)+J9592*'Monte Carlo Inputs'!$C$12-J9592*'Monte Carlo Inputs'!$C$13-'Monte Carlo Inputs'!$C$14*(J9592-I9592)</f>
        <v>2222.3993302307249</v>
      </c>
    </row>
    <row r="9593" spans="1:15">
      <c r="A9593">
        <v>9589</v>
      </c>
      <c r="B9593" s="39">
        <v>-1.681120294597688</v>
      </c>
      <c r="C9593" s="39">
        <v>-0.26055244805296185</v>
      </c>
      <c r="D9593" s="29">
        <f>'Monte Carlo Inputs'!$C$6+'Monte Carlo Inputs'!$D$6*B9593</f>
        <v>1.7399789424964437E-2</v>
      </c>
      <c r="E9593" s="29">
        <f>'Monte Carlo Inputs'!$C$7+'Monte Carlo Inputs'!$D$7*C9593</f>
        <v>0.57349617585816515</v>
      </c>
      <c r="F9593" s="16">
        <f>'Monte Carlo Inputs'!$C$17*(1+$D9593)</f>
        <v>2471.3658284921817</v>
      </c>
      <c r="G9593" s="16">
        <f t="shared" ref="G9593:J9593" si="9587">F9593*(1+$D9593)</f>
        <v>2514.3670734999982</v>
      </c>
      <c r="H9593" s="16">
        <f t="shared" si="9587"/>
        <v>2558.1165311159625</v>
      </c>
      <c r="I9593" s="16">
        <f t="shared" si="9587"/>
        <v>2602.6272200819008</v>
      </c>
      <c r="J9593" s="16">
        <f t="shared" si="9587"/>
        <v>2647.9123856630063</v>
      </c>
      <c r="K9593" s="16">
        <f>F9593*$E9593*(1-'Monte Carlo Inputs'!$C$11)+F9593*'Monte Carlo Inputs'!$C$12-F9593*'Monte Carlo Inputs'!$C$13-'Monte Carlo Inputs'!$C$14*(F9593-'Monte Carlo Inputs'!$C$17)</f>
        <v>1103.8599193141886</v>
      </c>
      <c r="L9593" s="16">
        <f>G9593*$E9593*(1-'Monte Carlo Inputs'!$C$11)+G9593*'Monte Carlo Inputs'!$C$12-G9593*'Monte Carlo Inputs'!$C$13-'Monte Carlo Inputs'!$C$14*(G9593-F9593)</f>
        <v>1123.0668494649137</v>
      </c>
      <c r="M9593" s="16">
        <f>H9593*$E9593*(1-'Monte Carlo Inputs'!$C$11)+H9593*'Monte Carlo Inputs'!$C$12-H9593*'Monte Carlo Inputs'!$C$13-'Monte Carlo Inputs'!$C$14*(H9593-G9593)</f>
        <v>1142.6079761557612</v>
      </c>
      <c r="N9593" s="16">
        <f>I9593*$E9593*(1-'Monte Carlo Inputs'!$C$11)+I9593*'Monte Carlo Inputs'!$C$12-I9593*'Monte Carlo Inputs'!$C$13-'Monte Carlo Inputs'!$C$14*(I9593-H9593)</f>
        <v>1162.4891143361565</v>
      </c>
      <c r="O9593" s="16">
        <f>J9593*$E9593*(1-'Monte Carlo Inputs'!$C$11)+J9593*'Monte Carlo Inputs'!$C$12-J9593*'Monte Carlo Inputs'!$C$13-'Monte Carlo Inputs'!$C$14*(J9593-I9593)</f>
        <v>1182.7161801344189</v>
      </c>
    </row>
    <row r="9594" spans="1:15">
      <c r="A9594">
        <v>9590</v>
      </c>
      <c r="B9594" s="39">
        <v>8.772395124205945E-2</v>
      </c>
      <c r="C9594" s="39">
        <v>0.24457572555611512</v>
      </c>
      <c r="D9594" s="29">
        <f>'Monte Carlo Inputs'!$C$6+'Monte Carlo Inputs'!$D$6*B9594</f>
        <v>0.13199303180179728</v>
      </c>
      <c r="E9594" s="29">
        <f>'Monte Carlo Inputs'!$C$7+'Monte Carlo Inputs'!$D$7*C9594</f>
        <v>0.59157566355286317</v>
      </c>
      <c r="F9594" s="16">
        <f>'Monte Carlo Inputs'!$C$17*(1+$D9594)</f>
        <v>2749.7242735497462</v>
      </c>
      <c r="G9594" s="16">
        <f t="shared" ref="G9594:J9594" si="9588">F9594*(1+$D9594)</f>
        <v>3112.6687170345717</v>
      </c>
      <c r="H9594" s="16">
        <f t="shared" si="9588"/>
        <v>3523.5192979905755</v>
      </c>
      <c r="I9594" s="16">
        <f t="shared" si="9588"/>
        <v>3988.5992927444918</v>
      </c>
      <c r="J9594" s="16">
        <f t="shared" si="9588"/>
        <v>4515.066606036341</v>
      </c>
      <c r="K9594" s="16">
        <f>F9594*$E9594*(1-'Monte Carlo Inputs'!$C$11)+F9594*'Monte Carlo Inputs'!$C$12-F9594*'Monte Carlo Inputs'!$C$13-'Monte Carlo Inputs'!$C$14*(F9594-'Monte Carlo Inputs'!$C$17)</f>
        <v>1268.1527874494234</v>
      </c>
      <c r="L9594" s="16">
        <f>G9594*$E9594*(1-'Monte Carlo Inputs'!$C$11)+G9594*'Monte Carlo Inputs'!$C$12-G9594*'Monte Carlo Inputs'!$C$13-'Monte Carlo Inputs'!$C$14*(G9594-F9594)</f>
        <v>1435.5401186527727</v>
      </c>
      <c r="M9594" s="16">
        <f>H9594*$E9594*(1-'Monte Carlo Inputs'!$C$11)+H9594*'Monte Carlo Inputs'!$C$12-H9594*'Monte Carlo Inputs'!$C$13-'Monte Carlo Inputs'!$C$14*(H9594-G9594)</f>
        <v>1625.021411186864</v>
      </c>
      <c r="N9594" s="16">
        <f>I9594*$E9594*(1-'Monte Carlo Inputs'!$C$11)+I9594*'Monte Carlo Inputs'!$C$12-I9594*'Monte Carlo Inputs'!$C$13-'Monte Carlo Inputs'!$C$14*(I9594-H9594)</f>
        <v>1839.5129139922528</v>
      </c>
      <c r="O9594" s="16">
        <f>J9594*$E9594*(1-'Monte Carlo Inputs'!$C$11)+J9594*'Monte Carlo Inputs'!$C$12-J9594*'Monte Carlo Inputs'!$C$13-'Monte Carlo Inputs'!$C$14*(J9594-I9594)</f>
        <v>2082.3158005486493</v>
      </c>
    </row>
    <row r="9595" spans="1:15">
      <c r="A9595">
        <v>9591</v>
      </c>
      <c r="B9595" s="39">
        <v>1.8998515856474696</v>
      </c>
      <c r="C9595" s="39">
        <v>1.4616421476998025</v>
      </c>
      <c r="D9595" s="29">
        <f>'Monte Carlo Inputs'!$C$6+'Monte Carlo Inputs'!$D$6*B9595</f>
        <v>0.24939035591079017</v>
      </c>
      <c r="E9595" s="29">
        <f>'Monte Carlo Inputs'!$C$7+'Monte Carlo Inputs'!$D$7*C9595</f>
        <v>0.63513676062167568</v>
      </c>
      <c r="F9595" s="16">
        <f>'Monte Carlo Inputs'!$C$17*(1+$D9595)</f>
        <v>3034.8941135429009</v>
      </c>
      <c r="G9595" s="16">
        <f t="shared" ref="G9595:J9595" si="9589">F9595*(1+$D9595)</f>
        <v>3791.7674366709271</v>
      </c>
      <c r="H9595" s="16">
        <f t="shared" si="9589"/>
        <v>4737.3976672332337</v>
      </c>
      <c r="I9595" s="16">
        <f t="shared" si="9589"/>
        <v>5918.858957555477</v>
      </c>
      <c r="J9595" s="16">
        <f t="shared" si="9589"/>
        <v>7394.9652995660063</v>
      </c>
      <c r="K9595" s="16">
        <f>F9595*$E9595*(1-'Monte Carlo Inputs'!$C$11)+F9595*'Monte Carlo Inputs'!$C$12-F9595*'Monte Carlo Inputs'!$C$13-'Monte Carlo Inputs'!$C$14*(F9595-'Monte Carlo Inputs'!$C$17)</f>
        <v>1497.9663932110448</v>
      </c>
      <c r="L9595" s="16">
        <f>G9595*$E9595*(1-'Monte Carlo Inputs'!$C$11)+G9595*'Monte Carlo Inputs'!$C$12-G9595*'Monte Carlo Inputs'!$C$13-'Monte Carlo Inputs'!$C$14*(G9595-F9595)</f>
        <v>1871.54476515635</v>
      </c>
      <c r="M9595" s="16">
        <f>H9595*$E9595*(1-'Monte Carlo Inputs'!$C$11)+H9595*'Monte Carlo Inputs'!$C$12-H9595*'Monte Carlo Inputs'!$C$13-'Monte Carlo Inputs'!$C$14*(H9595-G9595)</f>
        <v>2338.2899802416682</v>
      </c>
      <c r="N9595" s="16">
        <f>I9595*$E9595*(1-'Monte Carlo Inputs'!$C$11)+I9595*'Monte Carlo Inputs'!$C$12-I9595*'Monte Carlo Inputs'!$C$13-'Monte Carlo Inputs'!$C$14*(I9595-H9595)</f>
        <v>2921.4369506367716</v>
      </c>
      <c r="O9595" s="16">
        <f>J9595*$E9595*(1-'Monte Carlo Inputs'!$C$11)+J9595*'Monte Carlo Inputs'!$C$12-J9595*'Monte Carlo Inputs'!$C$13-'Monte Carlo Inputs'!$C$14*(J9595-I9595)</f>
        <v>3650.0151515270109</v>
      </c>
    </row>
    <row r="9596" spans="1:15">
      <c r="A9596">
        <v>9592</v>
      </c>
      <c r="B9596" s="39">
        <v>1.884039145426154</v>
      </c>
      <c r="C9596" s="39">
        <v>1.7354142869747036</v>
      </c>
      <c r="D9596" s="29">
        <f>'Monte Carlo Inputs'!$C$6+'Monte Carlo Inputs'!$D$6*B9596</f>
        <v>0.24836595887916224</v>
      </c>
      <c r="E9596" s="29">
        <f>'Monte Carlo Inputs'!$C$7+'Monte Carlo Inputs'!$D$7*C9596</f>
        <v>0.64493558056831823</v>
      </c>
      <c r="F9596" s="16">
        <f>'Monte Carlo Inputs'!$C$17*(1+$D9596)</f>
        <v>3032.4057507133734</v>
      </c>
      <c r="G9596" s="16">
        <f t="shared" ref="G9596:J9596" si="9590">F9596*(1+$D9596)</f>
        <v>3785.5521126999861</v>
      </c>
      <c r="H9596" s="16">
        <f t="shared" si="9590"/>
        <v>4725.7543930577567</v>
      </c>
      <c r="I9596" s="16">
        <f t="shared" si="9590"/>
        <v>5899.4709143169603</v>
      </c>
      <c r="J9596" s="16">
        <f t="shared" si="9590"/>
        <v>7364.6986648310203</v>
      </c>
      <c r="K9596" s="16">
        <f>F9596*$E9596*(1-'Monte Carlo Inputs'!$C$11)+F9596*'Monte Carlo Inputs'!$C$12-F9596*'Monte Carlo Inputs'!$C$13-'Monte Carlo Inputs'!$C$14*(F9596-'Monte Carlo Inputs'!$C$17)</f>
        <v>1517.8484775694549</v>
      </c>
      <c r="L9596" s="16">
        <f>G9596*$E9596*(1-'Monte Carlo Inputs'!$C$11)+G9596*'Monte Carlo Inputs'!$C$12-G9596*'Monte Carlo Inputs'!$C$13-'Monte Carlo Inputs'!$C$14*(G9596-F9596)</f>
        <v>1894.8303701342691</v>
      </c>
      <c r="M9596" s="16">
        <f>H9596*$E9596*(1-'Monte Carlo Inputs'!$C$11)+H9596*'Monte Carlo Inputs'!$C$12-H9596*'Monte Carlo Inputs'!$C$13-'Monte Carlo Inputs'!$C$14*(H9596-G9596)</f>
        <v>2365.4417319260242</v>
      </c>
      <c r="N9596" s="16">
        <f>I9596*$E9596*(1-'Monte Carlo Inputs'!$C$11)+I9596*'Monte Carlo Inputs'!$C$12-I9596*'Monte Carlo Inputs'!$C$13-'Monte Carlo Inputs'!$C$14*(I9596-H9596)</f>
        <v>2952.9369358486174</v>
      </c>
      <c r="O9596" s="16">
        <f>J9596*$E9596*(1-'Monte Carlo Inputs'!$C$11)+J9596*'Monte Carlo Inputs'!$C$12-J9596*'Monte Carlo Inputs'!$C$13-'Monte Carlo Inputs'!$C$14*(J9596-I9596)</f>
        <v>3686.3459494303552</v>
      </c>
    </row>
    <row r="9597" spans="1:15">
      <c r="A9597">
        <v>9593</v>
      </c>
      <c r="B9597" s="39">
        <v>0.55414598390455716</v>
      </c>
      <c r="C9597" s="39">
        <v>-0.29348963280916174</v>
      </c>
      <c r="D9597" s="29">
        <f>'Monte Carlo Inputs'!$C$6+'Monte Carlo Inputs'!$D$6*B9597</f>
        <v>0.16220983193244654</v>
      </c>
      <c r="E9597" s="29">
        <f>'Monte Carlo Inputs'!$C$7+'Monte Carlo Inputs'!$D$7*C9597</f>
        <v>0.57231729204686832</v>
      </c>
      <c r="F9597" s="16">
        <f>'Monte Carlo Inputs'!$C$17*(1+$D9597)</f>
        <v>2823.1239027471065</v>
      </c>
      <c r="G9597" s="16">
        <f t="shared" ref="G9597:J9597" si="9591">F9597*(1+$D9597)</f>
        <v>3281.0623565361871</v>
      </c>
      <c r="H9597" s="16">
        <f t="shared" si="9591"/>
        <v>3813.2829299497989</v>
      </c>
      <c r="I9597" s="16">
        <f t="shared" si="9591"/>
        <v>4431.8349131278228</v>
      </c>
      <c r="J9597" s="16">
        <f t="shared" si="9591"/>
        <v>5150.7221095386358</v>
      </c>
      <c r="K9597" s="16">
        <f>F9597*$E9597*(1-'Monte Carlo Inputs'!$C$11)+F9597*'Monte Carlo Inputs'!$C$12-F9597*'Monte Carlo Inputs'!$C$13-'Monte Carlo Inputs'!$C$14*(F9597-'Monte Carlo Inputs'!$C$17)</f>
        <v>1264.4037736469511</v>
      </c>
      <c r="L9597" s="16">
        <f>G9597*$E9597*(1-'Monte Carlo Inputs'!$C$11)+G9597*'Monte Carlo Inputs'!$C$12-G9597*'Monte Carlo Inputs'!$C$13-'Monte Carlo Inputs'!$C$14*(G9597-F9597)</f>
        <v>1469.5024972649742</v>
      </c>
      <c r="M9597" s="16">
        <f>H9597*$E9597*(1-'Monte Carlo Inputs'!$C$11)+H9597*'Monte Carlo Inputs'!$C$12-H9597*'Monte Carlo Inputs'!$C$13-'Monte Carlo Inputs'!$C$14*(H9597-G9597)</f>
        <v>1707.8702503706361</v>
      </c>
      <c r="N9597" s="16">
        <f>I9597*$E9597*(1-'Monte Carlo Inputs'!$C$11)+I9597*'Monte Carlo Inputs'!$C$12-I9597*'Monte Carlo Inputs'!$C$13-'Monte Carlo Inputs'!$C$14*(I9597-H9597)</f>
        <v>1984.903596645682</v>
      </c>
      <c r="O9597" s="16">
        <f>J9597*$E9597*(1-'Monte Carlo Inputs'!$C$11)+J9597*'Monte Carlo Inputs'!$C$12-J9597*'Monte Carlo Inputs'!$C$13-'Monte Carlo Inputs'!$C$14*(J9597-I9597)</f>
        <v>2306.8744754596869</v>
      </c>
    </row>
    <row r="9598" spans="1:15">
      <c r="A9598">
        <v>9594</v>
      </c>
      <c r="B9598" s="39">
        <v>1.9103745813969264</v>
      </c>
      <c r="C9598" s="39">
        <v>1.2859692626294854</v>
      </c>
      <c r="D9598" s="29">
        <f>'Monte Carlo Inputs'!$C$6+'Monte Carlo Inputs'!$D$6*B9598</f>
        <v>0.25007208026570948</v>
      </c>
      <c r="E9598" s="29">
        <f>'Monte Carlo Inputs'!$C$7+'Monte Carlo Inputs'!$D$7*C9598</f>
        <v>0.62884909754949292</v>
      </c>
      <c r="F9598" s="16">
        <f>'Monte Carlo Inputs'!$C$17*(1+$D9598)</f>
        <v>3036.5500901734354</v>
      </c>
      <c r="G9598" s="16">
        <f t="shared" ref="G9598:J9598" si="9592">F9598*(1+$D9598)</f>
        <v>3795.9064880541341</v>
      </c>
      <c r="H9598" s="16">
        <f t="shared" si="9592"/>
        <v>4745.1567200159352</v>
      </c>
      <c r="I9598" s="16">
        <f t="shared" si="9592"/>
        <v>5931.7879321771306</v>
      </c>
      <c r="J9598" s="16">
        <f t="shared" si="9592"/>
        <v>7415.1624800716972</v>
      </c>
      <c r="K9598" s="16">
        <f>F9598*$E9598*(1-'Monte Carlo Inputs'!$C$11)+F9598*'Monte Carlo Inputs'!$C$12-F9598*'Monte Carlo Inputs'!$C$13-'Monte Carlo Inputs'!$C$14*(F9598-'Monte Carlo Inputs'!$C$17)</f>
        <v>1485.220045919983</v>
      </c>
      <c r="L9598" s="16">
        <f>G9598*$E9598*(1-'Monte Carlo Inputs'!$C$11)+G9598*'Monte Carlo Inputs'!$C$12-G9598*'Monte Carlo Inputs'!$C$13-'Monte Carlo Inputs'!$C$14*(G9598-F9598)</f>
        <v>1856.6321124555257</v>
      </c>
      <c r="M9598" s="16">
        <f>H9598*$E9598*(1-'Monte Carlo Inputs'!$C$11)+H9598*'Monte Carlo Inputs'!$C$12-H9598*'Monte Carlo Inputs'!$C$13-'Monte Carlo Inputs'!$C$14*(H9598-G9598)</f>
        <v>2320.9239671053974</v>
      </c>
      <c r="N9598" s="16">
        <f>I9598*$E9598*(1-'Monte Carlo Inputs'!$C$11)+I9598*'Monte Carlo Inputs'!$C$12-I9598*'Monte Carlo Inputs'!$C$13-'Monte Carlo Inputs'!$C$14*(I9598-H9598)</f>
        <v>2901.3222516979877</v>
      </c>
      <c r="O9598" s="16">
        <f>J9598*$E9598*(1-'Monte Carlo Inputs'!$C$11)+J9598*'Monte Carlo Inputs'!$C$12-J9598*'Monte Carlo Inputs'!$C$13-'Monte Carlo Inputs'!$C$14*(J9598-I9598)</f>
        <v>3626.8619427012959</v>
      </c>
    </row>
    <row r="9599" spans="1:15">
      <c r="A9599">
        <v>9595</v>
      </c>
      <c r="B9599" s="39">
        <v>2.0648059944141282</v>
      </c>
      <c r="C9599" s="39">
        <v>-0.43416910374688589</v>
      </c>
      <c r="D9599" s="29">
        <f>'Monte Carlo Inputs'!$C$6+'Monte Carlo Inputs'!$D$6*B9599</f>
        <v>0.26007680305806341</v>
      </c>
      <c r="E9599" s="29">
        <f>'Monte Carlo Inputs'!$C$7+'Monte Carlo Inputs'!$D$7*C9599</f>
        <v>0.56728210910400678</v>
      </c>
      <c r="F9599" s="16">
        <f>'Monte Carlo Inputs'!$C$17*(1+$D9599)</f>
        <v>3060.8525623083419</v>
      </c>
      <c r="G9599" s="16">
        <f t="shared" ref="G9599:J9599" si="9593">F9599*(1+$D9599)</f>
        <v>3856.909311345577</v>
      </c>
      <c r="H9599" s="16">
        <f t="shared" si="9593"/>
        <v>4860.0019547252114</v>
      </c>
      <c r="I9599" s="16">
        <f t="shared" si="9593"/>
        <v>6123.9757259660828</v>
      </c>
      <c r="J9599" s="16">
        <f t="shared" si="9593"/>
        <v>7716.6797547805245</v>
      </c>
      <c r="K9599" s="16">
        <f>F9599*$E9599*(1-'Monte Carlo Inputs'!$C$11)+F9599*'Monte Carlo Inputs'!$C$12-F9599*'Monte Carlo Inputs'!$C$13-'Monte Carlo Inputs'!$C$14*(F9599-'Monte Carlo Inputs'!$C$17)</f>
        <v>1363.3384832217027</v>
      </c>
      <c r="L9599" s="16">
        <f>G9599*$E9599*(1-'Monte Carlo Inputs'!$C$11)+G9599*'Monte Carlo Inputs'!$C$12-G9599*'Monte Carlo Inputs'!$C$13-'Monte Carlo Inputs'!$C$14*(G9599-F9599)</f>
        <v>1717.911197424032</v>
      </c>
      <c r="M9599" s="16">
        <f>H9599*$E9599*(1-'Monte Carlo Inputs'!$C$11)+H9599*'Monte Carlo Inputs'!$C$12-H9599*'Monte Carlo Inputs'!$C$13-'Monte Carlo Inputs'!$C$14*(H9599-G9599)</f>
        <v>2164.7000495877242</v>
      </c>
      <c r="N9599" s="16">
        <f>I9599*$E9599*(1-'Monte Carlo Inputs'!$C$11)+I9599*'Monte Carlo Inputs'!$C$12-I9599*'Monte Carlo Inputs'!$C$13-'Monte Carlo Inputs'!$C$14*(I9599-H9599)</f>
        <v>2727.6883180641298</v>
      </c>
      <c r="O9599" s="16">
        <f>J9599*$E9599*(1-'Monte Carlo Inputs'!$C$11)+J9599*'Monte Carlo Inputs'!$C$12-J9599*'Monte Carlo Inputs'!$C$13-'Monte Carlo Inputs'!$C$14*(J9599-I9599)</f>
        <v>3437.0967755650749</v>
      </c>
    </row>
    <row r="9600" spans="1:15">
      <c r="A9600">
        <v>9596</v>
      </c>
      <c r="B9600" s="39">
        <v>-1.5575554912428808</v>
      </c>
      <c r="C9600" s="39">
        <v>1.4009103450361356E-2</v>
      </c>
      <c r="D9600" s="29">
        <f>'Monte Carlo Inputs'!$C$6+'Monte Carlo Inputs'!$D$6*B9600</f>
        <v>2.5404842155517818E-2</v>
      </c>
      <c r="E9600" s="29">
        <f>'Monte Carlo Inputs'!$C$7+'Monte Carlo Inputs'!$D$7*C9600</f>
        <v>0.5833232503536836</v>
      </c>
      <c r="F9600" s="16">
        <f>'Monte Carlo Inputs'!$C$17*(1+$D9600)</f>
        <v>2490.8109020799684</v>
      </c>
      <c r="G9600" s="16">
        <f t="shared" ref="G9600:J9600" si="9594">F9600*(1+$D9600)</f>
        <v>2554.0895598865527</v>
      </c>
      <c r="H9600" s="16">
        <f t="shared" si="9594"/>
        <v>2618.9758020065265</v>
      </c>
      <c r="I9600" s="16">
        <f t="shared" si="9594"/>
        <v>2685.5104688656229</v>
      </c>
      <c r="J9600" s="16">
        <f t="shared" si="9594"/>
        <v>2753.7354384341447</v>
      </c>
      <c r="K9600" s="16">
        <f>F9600*$E9600*(1-'Monte Carlo Inputs'!$C$11)+F9600*'Monte Carlo Inputs'!$C$12-F9600*'Monte Carlo Inputs'!$C$13-'Monte Carlo Inputs'!$C$14*(F9600-'Monte Carlo Inputs'!$C$17)</f>
        <v>1130.2830933349958</v>
      </c>
      <c r="L9600" s="16">
        <f>G9600*$E9600*(1-'Monte Carlo Inputs'!$C$11)+G9600*'Monte Carlo Inputs'!$C$12-G9600*'Monte Carlo Inputs'!$C$13-'Monte Carlo Inputs'!$C$14*(G9600-F9600)</f>
        <v>1158.9977569122218</v>
      </c>
      <c r="M9600" s="16">
        <f>H9600*$E9600*(1-'Monte Carlo Inputs'!$C$11)+H9600*'Monte Carlo Inputs'!$C$12-H9600*'Monte Carlo Inputs'!$C$13-'Monte Carlo Inputs'!$C$14*(H9600-G9600)</f>
        <v>1188.4419119851759</v>
      </c>
      <c r="N9600" s="16">
        <f>I9600*$E9600*(1-'Monte Carlo Inputs'!$C$11)+I9600*'Monte Carlo Inputs'!$C$12-I9600*'Monte Carlo Inputs'!$C$13-'Monte Carlo Inputs'!$C$14*(I9600-H9600)</f>
        <v>1218.6340911701611</v>
      </c>
      <c r="O9600" s="16">
        <f>J9600*$E9600*(1-'Monte Carlo Inputs'!$C$11)+J9600*'Monte Carlo Inputs'!$C$12-J9600*'Monte Carlo Inputs'!$C$13-'Monte Carlo Inputs'!$C$14*(J9600-I9600)</f>
        <v>1249.593297901672</v>
      </c>
    </row>
    <row r="9601" spans="1:15">
      <c r="A9601">
        <v>9597</v>
      </c>
      <c r="B9601" s="39">
        <v>0.72537165147884308</v>
      </c>
      <c r="C9601" s="39">
        <v>-1.3622364454046167</v>
      </c>
      <c r="D9601" s="29">
        <f>'Monte Carlo Inputs'!$C$6+'Monte Carlo Inputs'!$D$6*B9601</f>
        <v>0.1733025578587816</v>
      </c>
      <c r="E9601" s="29">
        <f>'Monte Carlo Inputs'!$C$7+'Monte Carlo Inputs'!$D$7*C9601</f>
        <v>0.53406483285614215</v>
      </c>
      <c r="F9601" s="16">
        <f>'Monte Carlo Inputs'!$C$17*(1+$D9601)</f>
        <v>2850.0692432947671</v>
      </c>
      <c r="G9601" s="16">
        <f t="shared" ref="G9601:J9601" si="9595">F9601*(1+$D9601)</f>
        <v>3343.9935332323926</v>
      </c>
      <c r="H9601" s="16">
        <f t="shared" si="9595"/>
        <v>3923.5161660047911</v>
      </c>
      <c r="I9601" s="16">
        <f t="shared" si="9595"/>
        <v>4603.4715533737017</v>
      </c>
      <c r="J9601" s="16">
        <f t="shared" si="9595"/>
        <v>5401.2649486035034</v>
      </c>
      <c r="K9601" s="16">
        <f>F9601*$E9601*(1-'Monte Carlo Inputs'!$C$11)+F9601*'Monte Carlo Inputs'!$C$12-F9601*'Monte Carlo Inputs'!$C$13-'Monte Carlo Inputs'!$C$14*(F9601-'Monte Carlo Inputs'!$C$17)</f>
        <v>1199.2833154634591</v>
      </c>
      <c r="L9601" s="16">
        <f>G9601*$E9601*(1-'Monte Carlo Inputs'!$C$11)+G9601*'Monte Carlo Inputs'!$C$12-G9601*'Monte Carlo Inputs'!$C$13-'Monte Carlo Inputs'!$C$14*(G9601-F9601)</f>
        <v>1407.1221816306368</v>
      </c>
      <c r="M9601" s="16">
        <f>H9601*$E9601*(1-'Monte Carlo Inputs'!$C$11)+H9601*'Monte Carlo Inputs'!$C$12-H9601*'Monte Carlo Inputs'!$C$13-'Monte Carlo Inputs'!$C$14*(H9601-G9601)</f>
        <v>1650.9800549270553</v>
      </c>
      <c r="N9601" s="16">
        <f>I9601*$E9601*(1-'Monte Carlo Inputs'!$C$11)+I9601*'Monte Carlo Inputs'!$C$12-I9601*'Monte Carlo Inputs'!$C$13-'Monte Carlo Inputs'!$C$14*(I9601-H9601)</f>
        <v>1937.0991214197459</v>
      </c>
      <c r="O9601" s="16">
        <f>J9601*$E9601*(1-'Monte Carlo Inputs'!$C$11)+J9601*'Monte Carlo Inputs'!$C$12-J9601*'Monte Carlo Inputs'!$C$13-'Monte Carlo Inputs'!$C$14*(J9601-I9601)</f>
        <v>2272.8033539877865</v>
      </c>
    </row>
    <row r="9602" spans="1:15">
      <c r="A9602">
        <v>9598</v>
      </c>
      <c r="B9602" s="39">
        <v>-0.24813444398232623</v>
      </c>
      <c r="C9602" s="39">
        <v>-2.6267731495789808</v>
      </c>
      <c r="D9602" s="29">
        <f>'Monte Carlo Inputs'!$C$6+'Monte Carlo Inputs'!$D$6*B9602</f>
        <v>0.11023469859707205</v>
      </c>
      <c r="E9602" s="29">
        <f>'Monte Carlo Inputs'!$C$7+'Monte Carlo Inputs'!$D$7*C9602</f>
        <v>0.48880468508163361</v>
      </c>
      <c r="F9602" s="16">
        <f>'Monte Carlo Inputs'!$C$17*(1+$D9602)</f>
        <v>2696.8711063621481</v>
      </c>
      <c r="G9602" s="16">
        <f t="shared" ref="G9602:J9602" si="9596">F9602*(1+$D9602)</f>
        <v>2994.1598799271319</v>
      </c>
      <c r="H9602" s="16">
        <f t="shared" si="9596"/>
        <v>3324.2201918423448</v>
      </c>
      <c r="I9602" s="16">
        <f t="shared" si="9596"/>
        <v>3690.664602760387</v>
      </c>
      <c r="J9602" s="16">
        <f t="shared" si="9596"/>
        <v>4097.5039028685615</v>
      </c>
      <c r="K9602" s="16">
        <f>F9602*$E9602*(1-'Monte Carlo Inputs'!$C$11)+F9602*'Monte Carlo Inputs'!$C$12-F9602*'Monte Carlo Inputs'!$C$13-'Monte Carlo Inputs'!$C$14*(F9602-'Monte Carlo Inputs'!$C$17)</f>
        <v>1045.774949619027</v>
      </c>
      <c r="L9602" s="16">
        <f>G9602*$E9602*(1-'Monte Carlo Inputs'!$C$11)+G9602*'Monte Carlo Inputs'!$C$12-G9602*'Monte Carlo Inputs'!$C$13-'Monte Carlo Inputs'!$C$14*(G9602-F9602)</f>
        <v>1161.0556359906484</v>
      </c>
      <c r="M9602" s="16">
        <f>H9602*$E9602*(1-'Monte Carlo Inputs'!$C$11)+H9602*'Monte Carlo Inputs'!$C$12-H9602*'Monte Carlo Inputs'!$C$13-'Monte Carlo Inputs'!$C$14*(H9602-G9602)</f>
        <v>1289.0442540785095</v>
      </c>
      <c r="N9602" s="16">
        <f>I9602*$E9602*(1-'Monte Carlo Inputs'!$C$11)+I9602*'Monte Carlo Inputs'!$C$12-I9602*'Monte Carlo Inputs'!$C$13-'Monte Carlo Inputs'!$C$14*(I9602-H9602)</f>
        <v>1431.1416589051419</v>
      </c>
      <c r="O9602" s="16">
        <f>J9602*$E9602*(1-'Monte Carlo Inputs'!$C$11)+J9602*'Monte Carlo Inputs'!$C$12-J9602*'Monte Carlo Inputs'!$C$13-'Monte Carlo Inputs'!$C$14*(J9602-I9602)</f>
        <v>1588.9031283242637</v>
      </c>
    </row>
    <row r="9603" spans="1:15">
      <c r="A9603">
        <v>9599</v>
      </c>
      <c r="B9603" s="39">
        <v>0.93320596675279477</v>
      </c>
      <c r="C9603" s="39">
        <v>0.82482120819099258</v>
      </c>
      <c r="D9603" s="29">
        <f>'Monte Carlo Inputs'!$C$6+'Monte Carlo Inputs'!$D$6*B9603</f>
        <v>0.18676694745691963</v>
      </c>
      <c r="E9603" s="29">
        <f>'Monte Carlo Inputs'!$C$7+'Monte Carlo Inputs'!$D$7*C9603</f>
        <v>0.61234374106524547</v>
      </c>
      <c r="F9603" s="16">
        <f>'Monte Carlo Inputs'!$C$17*(1+$D9603)</f>
        <v>2882.7755920676036</v>
      </c>
      <c r="G9603" s="16">
        <f t="shared" ref="G9603:J9603" si="9597">F9603*(1+$D9603)</f>
        <v>3421.1827896013838</v>
      </c>
      <c r="H9603" s="16">
        <f t="shared" si="9597"/>
        <v>4060.1466559073829</v>
      </c>
      <c r="I9603" s="16">
        <f t="shared" si="9597"/>
        <v>4818.4478530586248</v>
      </c>
      <c r="J9603" s="16">
        <f t="shared" si="9597"/>
        <v>5718.3746500547322</v>
      </c>
      <c r="K9603" s="16">
        <f>F9603*$E9603*(1-'Monte Carlo Inputs'!$C$11)+F9603*'Monte Carlo Inputs'!$C$12-F9603*'Monte Carlo Inputs'!$C$13-'Monte Carlo Inputs'!$C$14*(F9603-'Monte Carlo Inputs'!$C$17)</f>
        <v>1374.0870923505963</v>
      </c>
      <c r="L9603" s="16">
        <f>G9603*$E9603*(1-'Monte Carlo Inputs'!$C$11)+G9603*'Monte Carlo Inputs'!$C$12-G9603*'Monte Carlo Inputs'!$C$13-'Monte Carlo Inputs'!$C$14*(G9603-F9603)</f>
        <v>1630.7211441288714</v>
      </c>
      <c r="M9603" s="16">
        <f>H9603*$E9603*(1-'Monte Carlo Inputs'!$C$11)+H9603*'Monte Carlo Inputs'!$C$12-H9603*'Monte Carlo Inputs'!$C$13-'Monte Carlo Inputs'!$C$14*(H9603-G9603)</f>
        <v>1935.2859543712761</v>
      </c>
      <c r="N9603" s="16">
        <f>I9603*$E9603*(1-'Monte Carlo Inputs'!$C$11)+I9603*'Monte Carlo Inputs'!$C$12-I9603*'Monte Carlo Inputs'!$C$13-'Monte Carlo Inputs'!$C$14*(I9603-H9603)</f>
        <v>2296.7334045254502</v>
      </c>
      <c r="O9603" s="16">
        <f>J9603*$E9603*(1-'Monte Carlo Inputs'!$C$11)+J9603*'Monte Carlo Inputs'!$C$12-J9603*'Monte Carlo Inputs'!$C$13-'Monte Carlo Inputs'!$C$14*(J9603-I9603)</f>
        <v>2725.6872916110078</v>
      </c>
    </row>
    <row r="9604" spans="1:15">
      <c r="A9604">
        <v>9600</v>
      </c>
      <c r="B9604" s="39">
        <v>0.73074488548742522</v>
      </c>
      <c r="C9604" s="39">
        <v>6.2969645079968189E-2</v>
      </c>
      <c r="D9604" s="29">
        <f>'Monte Carlo Inputs'!$C$6+'Monte Carlo Inputs'!$D$6*B9604</f>
        <v>0.17365065877752617</v>
      </c>
      <c r="E9604" s="29">
        <f>'Monte Carlo Inputs'!$C$7+'Monte Carlo Inputs'!$D$7*C9604</f>
        <v>0.58507564025423831</v>
      </c>
      <c r="F9604" s="16">
        <f>'Monte Carlo Inputs'!$C$17*(1+$D9604)</f>
        <v>2850.9148152364892</v>
      </c>
      <c r="G9604" s="16">
        <f t="shared" ref="G9604:J9604" si="9598">F9604*(1+$D9604)</f>
        <v>3345.9780510209148</v>
      </c>
      <c r="H9604" s="16">
        <f t="shared" si="9598"/>
        <v>3927.0093438358399</v>
      </c>
      <c r="I9604" s="16">
        <f t="shared" si="9598"/>
        <v>4608.9371034184342</v>
      </c>
      <c r="J9604" s="16">
        <f t="shared" si="9598"/>
        <v>5409.2820676912288</v>
      </c>
      <c r="K9604" s="16">
        <f>F9604*$E9604*(1-'Monte Carlo Inputs'!$C$11)+F9604*'Monte Carlo Inputs'!$C$12-F9604*'Monte Carlo Inputs'!$C$13-'Monte Carlo Inputs'!$C$14*(F9604-'Monte Carlo Inputs'!$C$17)</f>
        <v>1303.1334730321068</v>
      </c>
      <c r="L9604" s="16">
        <f>G9604*$E9604*(1-'Monte Carlo Inputs'!$C$11)+G9604*'Monte Carlo Inputs'!$C$12-G9604*'Monte Carlo Inputs'!$C$13-'Monte Carlo Inputs'!$C$14*(G9604-F9604)</f>
        <v>1529.4234590991778</v>
      </c>
      <c r="M9604" s="16">
        <f>H9604*$E9604*(1-'Monte Carlo Inputs'!$C$11)+H9604*'Monte Carlo Inputs'!$C$12-H9604*'Monte Carlo Inputs'!$C$13-'Monte Carlo Inputs'!$C$14*(H9604-G9604)</f>
        <v>1795.0088503215527</v>
      </c>
      <c r="N9604" s="16">
        <f>I9604*$E9604*(1-'Monte Carlo Inputs'!$C$11)+I9604*'Monte Carlo Inputs'!$C$12-I9604*'Monte Carlo Inputs'!$C$13-'Monte Carlo Inputs'!$C$14*(I9604-H9604)</f>
        <v>2106.7133196913801</v>
      </c>
      <c r="O9604" s="16">
        <f>J9604*$E9604*(1-'Monte Carlo Inputs'!$C$11)+J9604*'Monte Carlo Inputs'!$C$12-J9604*'Monte Carlo Inputs'!$C$13-'Monte Carlo Inputs'!$C$14*(J9604-I9604)</f>
        <v>2472.5454755111773</v>
      </c>
    </row>
    <row r="9605" spans="1:15">
      <c r="A9605">
        <v>9601</v>
      </c>
      <c r="B9605" s="39">
        <v>-0.14631327583125089</v>
      </c>
      <c r="C9605" s="39">
        <v>-5.6996891279146582E-2</v>
      </c>
      <c r="D9605" s="29">
        <f>'Monte Carlo Inputs'!$C$6+'Monte Carlo Inputs'!$D$6*B9605</f>
        <v>0.11683110629575505</v>
      </c>
      <c r="E9605" s="29">
        <f>'Monte Carlo Inputs'!$C$7+'Monte Carlo Inputs'!$D$7*C9605</f>
        <v>0.58078181220979685</v>
      </c>
      <c r="F9605" s="16">
        <f>'Monte Carlo Inputs'!$C$17*(1+$D9605)</f>
        <v>2712.8944403030187</v>
      </c>
      <c r="G9605" s="16">
        <f t="shared" ref="G9605:J9605" si="9599">F9605*(1+$D9605)</f>
        <v>3029.8448990272232</v>
      </c>
      <c r="H9605" s="16">
        <f t="shared" si="9599"/>
        <v>3383.8250304851235</v>
      </c>
      <c r="I9605" s="16">
        <f t="shared" si="9599"/>
        <v>3779.1610523079676</v>
      </c>
      <c r="J9605" s="16">
        <f t="shared" si="9599"/>
        <v>4220.6846189189373</v>
      </c>
      <c r="K9605" s="16">
        <f>F9605*$E9605*(1-'Monte Carlo Inputs'!$C$11)+F9605*'Monte Carlo Inputs'!$C$12-F9605*'Monte Carlo Inputs'!$C$13-'Monte Carlo Inputs'!$C$14*(F9605-'Monte Carlo Inputs'!$C$17)</f>
        <v>1229.7850350388635</v>
      </c>
      <c r="L9605" s="16">
        <f>G9605*$E9605*(1-'Monte Carlo Inputs'!$C$11)+G9605*'Monte Carlo Inputs'!$C$12-G9605*'Monte Carlo Inputs'!$C$13-'Monte Carlo Inputs'!$C$14*(G9605-F9605)</f>
        <v>1373.4621811884176</v>
      </c>
      <c r="M9605" s="16">
        <f>H9605*$E9605*(1-'Monte Carlo Inputs'!$C$11)+H9605*'Monte Carlo Inputs'!$C$12-H9605*'Monte Carlo Inputs'!$C$13-'Monte Carlo Inputs'!$C$14*(H9605-G9605)</f>
        <v>1533.925287272041</v>
      </c>
      <c r="N9605" s="16">
        <f>I9605*$E9605*(1-'Monte Carlo Inputs'!$C$11)+I9605*'Monte Carlo Inputs'!$C$12-I9605*'Monte Carlo Inputs'!$C$13-'Monte Carlo Inputs'!$C$14*(I9605-H9605)</f>
        <v>1713.1354755590673</v>
      </c>
      <c r="O9605" s="16">
        <f>J9605*$E9605*(1-'Monte Carlo Inputs'!$C$11)+J9605*'Monte Carlo Inputs'!$C$12-J9605*'Monte Carlo Inputs'!$C$13-'Monte Carlo Inputs'!$C$14*(J9605-I9605)</f>
        <v>1913.282988403138</v>
      </c>
    </row>
    <row r="9606" spans="1:15">
      <c r="A9606">
        <v>9602</v>
      </c>
      <c r="B9606" s="39">
        <v>0.2012311109859973</v>
      </c>
      <c r="C9606" s="39">
        <v>1.2172431172611526</v>
      </c>
      <c r="D9606" s="29">
        <f>'Monte Carlo Inputs'!$C$6+'Monte Carlo Inputs'!$D$6*B9606</f>
        <v>0.13934650766528006</v>
      </c>
      <c r="E9606" s="29">
        <f>'Monte Carlo Inputs'!$C$7+'Monte Carlo Inputs'!$D$7*C9606</f>
        <v>0.62638925950361035</v>
      </c>
      <c r="F9606" s="16">
        <f>'Monte Carlo Inputs'!$C$17*(1+$D9606)</f>
        <v>2767.5866017697322</v>
      </c>
      <c r="G9606" s="16">
        <f t="shared" ref="G9606:J9606" si="9600">F9606*(1+$D9606)</f>
        <v>3153.2401293875646</v>
      </c>
      <c r="H9606" s="16">
        <f t="shared" si="9600"/>
        <v>3592.6331292477375</v>
      </c>
      <c r="I9606" s="16">
        <f t="shared" si="9600"/>
        <v>4093.2540091309961</v>
      </c>
      <c r="J9606" s="16">
        <f t="shared" si="9600"/>
        <v>4663.6346602903068</v>
      </c>
      <c r="K9606" s="16">
        <f>F9606*$E9606*(1-'Monte Carlo Inputs'!$C$11)+F9606*'Monte Carlo Inputs'!$C$12-F9606*'Monte Carlo Inputs'!$C$13-'Monte Carlo Inputs'!$C$14*(F9606-'Monte Carlo Inputs'!$C$17)</f>
        <v>1345.2150928809031</v>
      </c>
      <c r="L9606" s="16">
        <f>G9606*$E9606*(1-'Monte Carlo Inputs'!$C$11)+G9606*'Monte Carlo Inputs'!$C$12-G9606*'Monte Carlo Inputs'!$C$13-'Monte Carlo Inputs'!$C$14*(G9606-F9606)</f>
        <v>1532.6661181324821</v>
      </c>
      <c r="M9606" s="16">
        <f>H9606*$E9606*(1-'Monte Carlo Inputs'!$C$11)+H9606*'Monte Carlo Inputs'!$C$12-H9606*'Monte Carlo Inputs'!$C$13-'Monte Carlo Inputs'!$C$14*(H9606-G9606)</f>
        <v>1746.237789111145</v>
      </c>
      <c r="N9606" s="16">
        <f>I9606*$E9606*(1-'Monte Carlo Inputs'!$C$11)+I9606*'Monte Carlo Inputs'!$C$12-I9606*'Monte Carlo Inputs'!$C$13-'Monte Carlo Inputs'!$C$14*(I9606-H9606)</f>
        <v>1989.5699265769226</v>
      </c>
      <c r="O9606" s="16">
        <f>J9606*$E9606*(1-'Monte Carlo Inputs'!$C$11)+J9606*'Monte Carlo Inputs'!$C$12-J9606*'Monte Carlo Inputs'!$C$13-'Monte Carlo Inputs'!$C$14*(J9606-I9606)</f>
        <v>2266.809547601285</v>
      </c>
    </row>
    <row r="9607" spans="1:15">
      <c r="A9607">
        <v>9603</v>
      </c>
      <c r="B9607" s="39">
        <v>-0.39027179603954154</v>
      </c>
      <c r="C9607" s="39">
        <v>1.0364988183566166</v>
      </c>
      <c r="D9607" s="29">
        <f>'Monte Carlo Inputs'!$C$6+'Monte Carlo Inputs'!$D$6*B9607</f>
        <v>0.10102643728553917</v>
      </c>
      <c r="E9607" s="29">
        <f>'Monte Carlo Inputs'!$C$7+'Monte Carlo Inputs'!$D$7*C9607</f>
        <v>0.61992008098881157</v>
      </c>
      <c r="F9607" s="16">
        <f>'Monte Carlo Inputs'!$C$17*(1+$D9607)</f>
        <v>2674.5033188103034</v>
      </c>
      <c r="G9607" s="16">
        <f t="shared" ref="G9607:J9607" si="9601">F9607*(1+$D9607)</f>
        <v>2944.6988606180589</v>
      </c>
      <c r="H9607" s="16">
        <f t="shared" si="9601"/>
        <v>3242.1912953850879</v>
      </c>
      <c r="I9607" s="16">
        <f t="shared" si="9601"/>
        <v>3569.7383309560305</v>
      </c>
      <c r="J9607" s="16">
        <f t="shared" si="9601"/>
        <v>3930.3762765741453</v>
      </c>
      <c r="K9607" s="16">
        <f>F9607*$E9607*(1-'Monte Carlo Inputs'!$C$11)+F9607*'Monte Carlo Inputs'!$C$12-F9607*'Monte Carlo Inputs'!$C$13-'Monte Carlo Inputs'!$C$14*(F9607-'Monte Carlo Inputs'!$C$17)</f>
        <v>1286.2898848779196</v>
      </c>
      <c r="L9607" s="16">
        <f>G9607*$E9607*(1-'Monte Carlo Inputs'!$C$11)+G9607*'Monte Carlo Inputs'!$C$12-G9607*'Monte Carlo Inputs'!$C$13-'Monte Carlo Inputs'!$C$14*(G9607-F9607)</f>
        <v>1416.2391692635622</v>
      </c>
      <c r="M9607" s="16">
        <f>H9607*$E9607*(1-'Monte Carlo Inputs'!$C$11)+H9607*'Monte Carlo Inputs'!$C$12-H9607*'Monte Carlo Inputs'!$C$13-'Monte Carlo Inputs'!$C$14*(H9607-G9607)</f>
        <v>1559.3167668784913</v>
      </c>
      <c r="N9607" s="16">
        <f>I9607*$E9607*(1-'Monte Carlo Inputs'!$C$11)+I9607*'Monte Carlo Inputs'!$C$12-I9607*'Monte Carlo Inputs'!$C$13-'Monte Carlo Inputs'!$C$14*(I9607-H9607)</f>
        <v>1716.848984435831</v>
      </c>
      <c r="O9607" s="16">
        <f>J9607*$E9607*(1-'Monte Carlo Inputs'!$C$11)+J9607*'Monte Carlo Inputs'!$C$12-J9607*'Monte Carlo Inputs'!$C$13-'Monte Carlo Inputs'!$C$14*(J9607-I9607)</f>
        <v>1890.2961206906793</v>
      </c>
    </row>
    <row r="9608" spans="1:15">
      <c r="A9608">
        <v>9604</v>
      </c>
      <c r="B9608" s="39">
        <v>-7.12130510023673E-2</v>
      </c>
      <c r="C9608" s="39">
        <v>-1.0915859461906221</v>
      </c>
      <c r="D9608" s="29">
        <f>'Monte Carlo Inputs'!$C$6+'Monte Carlo Inputs'!$D$6*B9608</f>
        <v>0.12169641780444883</v>
      </c>
      <c r="E9608" s="29">
        <f>'Monte Carlo Inputs'!$C$7+'Monte Carlo Inputs'!$D$7*C9608</f>
        <v>0.54375192343187029</v>
      </c>
      <c r="F9608" s="16">
        <f>'Monte Carlo Inputs'!$C$17*(1+$D9608)</f>
        <v>2724.7127684887869</v>
      </c>
      <c r="G9608" s="16">
        <f t="shared" ref="G9608:J9608" si="9602">F9608*(1+$D9608)</f>
        <v>3056.3005519599146</v>
      </c>
      <c r="H9608" s="16">
        <f t="shared" si="9602"/>
        <v>3428.2413808671959</v>
      </c>
      <c r="I9608" s="16">
        <f t="shared" si="9602"/>
        <v>3845.4460762877106</v>
      </c>
      <c r="J9608" s="16">
        <f t="shared" si="9602"/>
        <v>4313.4230886320984</v>
      </c>
      <c r="K9608" s="16">
        <f>F9608*$E9608*(1-'Monte Carlo Inputs'!$C$11)+F9608*'Monte Carlo Inputs'!$C$12-F9608*'Monte Carlo Inputs'!$C$13-'Monte Carlo Inputs'!$C$14*(F9608-'Monte Carlo Inputs'!$C$17)</f>
        <v>1163.5250647148857</v>
      </c>
      <c r="L9608" s="16">
        <f>G9608*$E9608*(1-'Monte Carlo Inputs'!$C$11)+G9608*'Monte Carlo Inputs'!$C$12-G9608*'Monte Carlo Inputs'!$C$13-'Monte Carlo Inputs'!$C$14*(G9608-F9608)</f>
        <v>1305.1218971163769</v>
      </c>
      <c r="M9608" s="16">
        <f>H9608*$E9608*(1-'Monte Carlo Inputs'!$C$11)+H9608*'Monte Carlo Inputs'!$C$12-H9608*'Monte Carlo Inputs'!$C$13-'Monte Carlo Inputs'!$C$14*(H9608-G9608)</f>
        <v>1463.9505567935862</v>
      </c>
      <c r="N9608" s="16">
        <f>I9608*$E9608*(1-'Monte Carlo Inputs'!$C$11)+I9608*'Monte Carlo Inputs'!$C$12-I9608*'Monte Carlo Inputs'!$C$13-'Monte Carlo Inputs'!$C$14*(I9608-H9608)</f>
        <v>1642.1080953981941</v>
      </c>
      <c r="O9608" s="16">
        <f>J9608*$E9608*(1-'Monte Carlo Inputs'!$C$11)+J9608*'Monte Carlo Inputs'!$C$12-J9608*'Monte Carlo Inputs'!$C$13-'Monte Carlo Inputs'!$C$14*(J9608-I9608)</f>
        <v>1841.94676825584</v>
      </c>
    </row>
    <row r="9609" spans="1:15">
      <c r="A9609">
        <v>9605</v>
      </c>
      <c r="B9609" s="39">
        <v>1.030072045258644</v>
      </c>
      <c r="C9609" s="39">
        <v>0.88827661190480045</v>
      </c>
      <c r="D9609" s="29">
        <f>'Monte Carlo Inputs'!$C$6+'Monte Carlo Inputs'!$D$6*B9609</f>
        <v>0.19304234340453985</v>
      </c>
      <c r="E9609" s="29">
        <f>'Monte Carlo Inputs'!$C$7+'Monte Carlo Inputs'!$D$7*C9609</f>
        <v>0.61461492935080275</v>
      </c>
      <c r="F9609" s="16">
        <f>'Monte Carlo Inputs'!$C$17*(1+$D9609)</f>
        <v>2898.0191563639682</v>
      </c>
      <c r="G9609" s="16">
        <f t="shared" ref="G9609:J9609" si="9603">F9609*(1+$D9609)</f>
        <v>3457.4595655397161</v>
      </c>
      <c r="H9609" s="16">
        <f t="shared" si="9603"/>
        <v>4124.8956622979449</v>
      </c>
      <c r="I9609" s="16">
        <f t="shared" si="9603"/>
        <v>4921.1751872471614</v>
      </c>
      <c r="J9609" s="16">
        <f t="shared" si="9603"/>
        <v>5871.1703776976283</v>
      </c>
      <c r="K9609" s="16">
        <f>F9609*$E9609*(1-'Monte Carlo Inputs'!$C$11)+F9609*'Monte Carlo Inputs'!$C$12-F9609*'Monte Carlo Inputs'!$C$13-'Monte Carlo Inputs'!$C$14*(F9609-'Monte Carlo Inputs'!$C$17)</f>
        <v>1386.2518583807453</v>
      </c>
      <c r="L9609" s="16">
        <f>G9609*$E9609*(1-'Monte Carlo Inputs'!$C$11)+G9609*'Monte Carlo Inputs'!$C$12-G9609*'Monte Carlo Inputs'!$C$13-'Monte Carlo Inputs'!$C$14*(G9609-F9609)</f>
        <v>1653.8571656714626</v>
      </c>
      <c r="M9609" s="16">
        <f>H9609*$E9609*(1-'Monte Carlo Inputs'!$C$11)+H9609*'Monte Carlo Inputs'!$C$12-H9609*'Monte Carlo Inputs'!$C$13-'Monte Carlo Inputs'!$C$14*(H9609-G9609)</f>
        <v>1973.1216285890719</v>
      </c>
      <c r="N9609" s="16">
        <f>I9609*$E9609*(1-'Monte Carlo Inputs'!$C$11)+I9609*'Monte Carlo Inputs'!$C$12-I9609*'Monte Carlo Inputs'!$C$13-'Monte Carlo Inputs'!$C$14*(I9609-H9609)</f>
        <v>2354.017651594088</v>
      </c>
      <c r="O9609" s="16">
        <f>J9609*$E9609*(1-'Monte Carlo Inputs'!$C$11)+J9609*'Monte Carlo Inputs'!$C$12-J9609*'Monte Carlo Inputs'!$C$13-'Monte Carlo Inputs'!$C$14*(J9609-I9609)</f>
        <v>2808.4427354734626</v>
      </c>
    </row>
    <row r="9610" spans="1:15">
      <c r="A9610">
        <v>9606</v>
      </c>
      <c r="B9610" s="39">
        <v>-0.13880303841282635</v>
      </c>
      <c r="C9610" s="39">
        <v>0.87103075838839972</v>
      </c>
      <c r="D9610" s="29">
        <f>'Monte Carlo Inputs'!$C$6+'Monte Carlo Inputs'!$D$6*B9610</f>
        <v>0.11731765137106127</v>
      </c>
      <c r="E9610" s="29">
        <f>'Monte Carlo Inputs'!$C$7+'Monte Carlo Inputs'!$D$7*C9610</f>
        <v>0.61399766780665532</v>
      </c>
      <c r="F9610" s="16">
        <f>'Monte Carlo Inputs'!$C$17*(1+$D9610)</f>
        <v>2714.0763069454451</v>
      </c>
      <c r="G9610" s="16">
        <f t="shared" ref="G9610:J9610" si="9604">F9610*(1+$D9610)</f>
        <v>3032.4853649181282</v>
      </c>
      <c r="H9610" s="16">
        <f t="shared" si="9604"/>
        <v>3388.2494257474386</v>
      </c>
      <c r="I9610" s="16">
        <f t="shared" si="9604"/>
        <v>3785.7508906354751</v>
      </c>
      <c r="J9610" s="16">
        <f t="shared" si="9604"/>
        <v>4229.8862938007323</v>
      </c>
      <c r="K9610" s="16">
        <f>F9610*$E9610*(1-'Monte Carlo Inputs'!$C$11)+F9610*'Monte Carlo Inputs'!$C$12-F9610*'Monte Carlo Inputs'!$C$13-'Monte Carlo Inputs'!$C$14*(F9610-'Monte Carlo Inputs'!$C$17)</f>
        <v>1294.487100286291</v>
      </c>
      <c r="L9610" s="16">
        <f>G9610*$E9610*(1-'Monte Carlo Inputs'!$C$11)+G9610*'Monte Carlo Inputs'!$C$12-G9610*'Monte Carlo Inputs'!$C$13-'Monte Carlo Inputs'!$C$14*(G9610-F9610)</f>
        <v>1446.3532866220141</v>
      </c>
      <c r="M9610" s="16">
        <f>H9610*$E9610*(1-'Monte Carlo Inputs'!$C$11)+H9610*'Monte Carlo Inputs'!$C$12-H9610*'Monte Carlo Inputs'!$C$13-'Monte Carlo Inputs'!$C$14*(H9610-G9610)</f>
        <v>1616.0360572613242</v>
      </c>
      <c r="N9610" s="16">
        <f>I9610*$E9610*(1-'Monte Carlo Inputs'!$C$11)+I9610*'Monte Carlo Inputs'!$C$12-I9610*'Monte Carlo Inputs'!$C$13-'Monte Carlo Inputs'!$C$14*(I9610-H9610)</f>
        <v>1805.6256120301728</v>
      </c>
      <c r="O9610" s="16">
        <f>J9610*$E9610*(1-'Monte Carlo Inputs'!$C$11)+J9610*'Monte Carlo Inputs'!$C$12-J9610*'Monte Carlo Inputs'!$C$13-'Monte Carlo Inputs'!$C$14*(J9610-I9610)</f>
        <v>2017.4573680889873</v>
      </c>
    </row>
    <row r="9611" spans="1:15">
      <c r="A9611">
        <v>9607</v>
      </c>
      <c r="B9611" s="39">
        <v>-0.74343731139482416</v>
      </c>
      <c r="C9611" s="39">
        <v>-2.9730617502202628E-2</v>
      </c>
      <c r="D9611" s="29">
        <f>'Monte Carlo Inputs'!$C$6+'Monte Carlo Inputs'!$D$6*B9611</f>
        <v>7.8146875336864638E-2</v>
      </c>
      <c r="E9611" s="29">
        <f>'Monte Carlo Inputs'!$C$7+'Monte Carlo Inputs'!$D$7*C9611</f>
        <v>0.58175772344774734</v>
      </c>
      <c r="F9611" s="16">
        <f>'Monte Carlo Inputs'!$C$17*(1+$D9611)</f>
        <v>2618.9265748807784</v>
      </c>
      <c r="G9611" s="16">
        <f t="shared" ref="G9611:J9611" si="9605">F9611*(1+$D9611)</f>
        <v>2823.5875034443884</v>
      </c>
      <c r="H9611" s="16">
        <f t="shared" si="9605"/>
        <v>3044.242044078786</v>
      </c>
      <c r="I9611" s="16">
        <f t="shared" si="9605"/>
        <v>3282.1400475926525</v>
      </c>
      <c r="J9611" s="16">
        <f t="shared" si="9605"/>
        <v>3538.6290367300062</v>
      </c>
      <c r="K9611" s="16">
        <f>F9611*$E9611*(1-'Monte Carlo Inputs'!$C$11)+F9611*'Monte Carlo Inputs'!$C$12-F9611*'Monte Carlo Inputs'!$C$13-'Monte Carlo Inputs'!$C$14*(F9611-'Monte Carlo Inputs'!$C$17)</f>
        <v>1187.5965828272069</v>
      </c>
      <c r="L9611" s="16">
        <f>G9611*$E9611*(1-'Monte Carlo Inputs'!$C$11)+G9611*'Monte Carlo Inputs'!$C$12-G9611*'Monte Carlo Inputs'!$C$13-'Monte Carlo Inputs'!$C$14*(G9611-F9611)</f>
        <v>1280.4035449358907</v>
      </c>
      <c r="M9611" s="16">
        <f>H9611*$E9611*(1-'Monte Carlo Inputs'!$C$11)+H9611*'Monte Carlo Inputs'!$C$12-H9611*'Monte Carlo Inputs'!$C$13-'Monte Carlo Inputs'!$C$14*(H9611-G9611)</f>
        <v>1380.4630811428756</v>
      </c>
      <c r="N9611" s="16">
        <f>I9611*$E9611*(1-'Monte Carlo Inputs'!$C$11)+I9611*'Monte Carlo Inputs'!$C$12-I9611*'Monte Carlo Inputs'!$C$13-'Monte Carlo Inputs'!$C$14*(I9611-H9611)</f>
        <v>1488.3419574520915</v>
      </c>
      <c r="O9611" s="16">
        <f>J9611*$E9611*(1-'Monte Carlo Inputs'!$C$11)+J9611*'Monte Carlo Inputs'!$C$12-J9611*'Monte Carlo Inputs'!$C$13-'Monte Carlo Inputs'!$C$14*(J9611-I9611)</f>
        <v>1604.6512308597253</v>
      </c>
    </row>
    <row r="9612" spans="1:15">
      <c r="A9612">
        <v>9608</v>
      </c>
      <c r="B9612" s="39">
        <v>-0.61551031557626157</v>
      </c>
      <c r="C9612" s="39">
        <v>-0.10253748457595276</v>
      </c>
      <c r="D9612" s="29">
        <f>'Monte Carlo Inputs'!$C$6+'Monte Carlo Inputs'!$D$6*B9612</f>
        <v>8.6434529421081124E-2</v>
      </c>
      <c r="E9612" s="29">
        <f>'Monte Carlo Inputs'!$C$7+'Monte Carlo Inputs'!$D$7*C9612</f>
        <v>0.57915182869445236</v>
      </c>
      <c r="F9612" s="16">
        <f>'Monte Carlo Inputs'!$C$17*(1+$D9612)</f>
        <v>2639.0581154167485</v>
      </c>
      <c r="G9612" s="16">
        <f t="shared" ref="G9612:J9612" si="9606">F9612*(1+$D9612)</f>
        <v>2867.1638617376802</v>
      </c>
      <c r="H9612" s="16">
        <f t="shared" si="9606"/>
        <v>3114.9858209001063</v>
      </c>
      <c r="I9612" s="16">
        <f t="shared" si="9606"/>
        <v>3384.228154482947</v>
      </c>
      <c r="J9612" s="16">
        <f t="shared" si="9606"/>
        <v>3676.7423224692543</v>
      </c>
      <c r="K9612" s="16">
        <f>F9612*$E9612*(1-'Monte Carlo Inputs'!$C$11)+F9612*'Monte Carlo Inputs'!$C$12-F9612*'Monte Carlo Inputs'!$C$13-'Monte Carlo Inputs'!$C$14*(F9612-'Monte Carlo Inputs'!$C$17)</f>
        <v>1192.1450202203625</v>
      </c>
      <c r="L9612" s="16">
        <f>G9612*$E9612*(1-'Monte Carlo Inputs'!$C$11)+G9612*'Monte Carlo Inputs'!$C$12-G9612*'Monte Carlo Inputs'!$C$13-'Monte Carlo Inputs'!$C$14*(G9612-F9612)</f>
        <v>1295.1875140447946</v>
      </c>
      <c r="M9612" s="16">
        <f>H9612*$E9612*(1-'Monte Carlo Inputs'!$C$11)+H9612*'Monte Carlo Inputs'!$C$12-H9612*'Monte Carlo Inputs'!$C$13-'Monte Carlo Inputs'!$C$14*(H9612-G9612)</f>
        <v>1407.1364373333165</v>
      </c>
      <c r="N9612" s="16">
        <f>I9612*$E9612*(1-'Monte Carlo Inputs'!$C$11)+I9612*'Monte Carlo Inputs'!$C$12-I9612*'Monte Carlo Inputs'!$C$13-'Monte Carlo Inputs'!$C$14*(I9612-H9612)</f>
        <v>1528.7616131254779</v>
      </c>
      <c r="O9612" s="16">
        <f>J9612*$E9612*(1-'Monte Carlo Inputs'!$C$11)+J9612*'Monte Carlo Inputs'!$C$12-J9612*'Monte Carlo Inputs'!$C$13-'Monte Carlo Inputs'!$C$14*(J9612-I9612)</f>
        <v>1660.8994037529915</v>
      </c>
    </row>
    <row r="9613" spans="1:15">
      <c r="A9613">
        <v>9609</v>
      </c>
      <c r="B9613" s="39">
        <v>1.505682590832627</v>
      </c>
      <c r="C9613" s="39">
        <v>-0.32397627614719587</v>
      </c>
      <c r="D9613" s="29">
        <f>'Monte Carlo Inputs'!$C$6+'Monte Carlo Inputs'!$D$6*B9613</f>
        <v>0.22385441442442933</v>
      </c>
      <c r="E9613" s="29">
        <f>'Monte Carlo Inputs'!$C$7+'Monte Carlo Inputs'!$D$7*C9613</f>
        <v>0.57122611772343967</v>
      </c>
      <c r="F9613" s="16">
        <f>'Monte Carlo Inputs'!$C$17*(1+$D9613)</f>
        <v>2972.8647580783813</v>
      </c>
      <c r="G9613" s="16">
        <f t="shared" ref="G9613:J9613" si="9607">F9613*(1+$D9613)</f>
        <v>3638.35365766104</v>
      </c>
      <c r="H9613" s="16">
        <f t="shared" si="9607"/>
        <v>4452.8151851657321</v>
      </c>
      <c r="I9613" s="16">
        <f t="shared" si="9607"/>
        <v>5449.5975209812132</v>
      </c>
      <c r="J9613" s="16">
        <f t="shared" si="9607"/>
        <v>6669.5139828892834</v>
      </c>
      <c r="K9613" s="16">
        <f>F9613*$E9613*(1-'Monte Carlo Inputs'!$C$11)+F9613*'Monte Carlo Inputs'!$C$12-F9613*'Monte Carlo Inputs'!$C$13-'Monte Carlo Inputs'!$C$14*(F9613-'Monte Carlo Inputs'!$C$17)</f>
        <v>1331.3203622819178</v>
      </c>
      <c r="L9613" s="16">
        <f>G9613*$E9613*(1-'Monte Carlo Inputs'!$C$11)+G9613*'Monte Carlo Inputs'!$C$12-G9613*'Monte Carlo Inputs'!$C$13-'Monte Carlo Inputs'!$C$14*(G9613-F9613)</f>
        <v>1629.3423023918558</v>
      </c>
      <c r="M9613" s="16">
        <f>H9613*$E9613*(1-'Monte Carlo Inputs'!$C$11)+H9613*'Monte Carlo Inputs'!$C$12-H9613*'Monte Carlo Inputs'!$C$13-'Monte Carlo Inputs'!$C$14*(H9613-G9613)</f>
        <v>1994.0777693907353</v>
      </c>
      <c r="N9613" s="16">
        <f>I9613*$E9613*(1-'Monte Carlo Inputs'!$C$11)+I9613*'Monte Carlo Inputs'!$C$12-I9613*'Monte Carlo Inputs'!$C$13-'Monte Carlo Inputs'!$C$14*(I9613-H9613)</f>
        <v>2440.4608807744708</v>
      </c>
      <c r="O9613" s="16">
        <f>J9613*$E9613*(1-'Monte Carlo Inputs'!$C$11)+J9613*'Monte Carlo Inputs'!$C$12-J9613*'Monte Carlo Inputs'!$C$13-'Monte Carlo Inputs'!$C$14*(J9613-I9613)</f>
        <v>2986.7688221659669</v>
      </c>
    </row>
    <row r="9614" spans="1:15">
      <c r="A9614">
        <v>9610</v>
      </c>
      <c r="B9614" s="39">
        <v>0.44068075505208121</v>
      </c>
      <c r="C9614" s="39">
        <v>1.0684661930058652</v>
      </c>
      <c r="D9614" s="29">
        <f>'Monte Carlo Inputs'!$C$6+'Monte Carlo Inputs'!$D$6*B9614</f>
        <v>0.1548590725301896</v>
      </c>
      <c r="E9614" s="29">
        <f>'Monte Carlo Inputs'!$C$7+'Monte Carlo Inputs'!$D$7*C9614</f>
        <v>0.62106425347175487</v>
      </c>
      <c r="F9614" s="16">
        <f>'Monte Carlo Inputs'!$C$17*(1+$D9614)</f>
        <v>2805.2681730830836</v>
      </c>
      <c r="G9614" s="16">
        <f t="shared" ref="G9614:J9614" si="9608">F9614*(1+$D9614)</f>
        <v>3239.6894005651889</v>
      </c>
      <c r="H9614" s="16">
        <f t="shared" si="9608"/>
        <v>3741.3846964225995</v>
      </c>
      <c r="I9614" s="16">
        <f t="shared" si="9608"/>
        <v>4320.7720604892475</v>
      </c>
      <c r="J9614" s="16">
        <f t="shared" si="9608"/>
        <v>4989.8828143909677</v>
      </c>
      <c r="K9614" s="16">
        <f>F9614*$E9614*(1-'Monte Carlo Inputs'!$C$11)+F9614*'Monte Carlo Inputs'!$C$12-F9614*'Monte Carlo Inputs'!$C$13-'Monte Carlo Inputs'!$C$14*(F9614-'Monte Carlo Inputs'!$C$17)</f>
        <v>1353.4555148055931</v>
      </c>
      <c r="L9614" s="16">
        <f>G9614*$E9614*(1-'Monte Carlo Inputs'!$C$11)+G9614*'Monte Carlo Inputs'!$C$12-G9614*'Monte Carlo Inputs'!$C$13-'Monte Carlo Inputs'!$C$14*(G9614-F9614)</f>
        <v>1563.0503805392573</v>
      </c>
      <c r="M9614" s="16">
        <f>H9614*$E9614*(1-'Monte Carlo Inputs'!$C$11)+H9614*'Monte Carlo Inputs'!$C$12-H9614*'Monte Carlo Inputs'!$C$13-'Monte Carlo Inputs'!$C$14*(H9614-G9614)</f>
        <v>1805.1029127875263</v>
      </c>
      <c r="N9614" s="16">
        <f>I9614*$E9614*(1-'Monte Carlo Inputs'!$C$11)+I9614*'Monte Carlo Inputs'!$C$12-I9614*'Monte Carlo Inputs'!$C$13-'Monte Carlo Inputs'!$C$14*(I9614-H9614)</f>
        <v>2084.6394756833461</v>
      </c>
      <c r="O9614" s="16">
        <f>J9614*$E9614*(1-'Monte Carlo Inputs'!$C$11)+J9614*'Monte Carlo Inputs'!$C$12-J9614*'Monte Carlo Inputs'!$C$13-'Monte Carlo Inputs'!$C$14*(J9614-I9614)</f>
        <v>2407.4648114474894</v>
      </c>
    </row>
    <row r="9615" spans="1:15">
      <c r="A9615">
        <v>9611</v>
      </c>
      <c r="B9615" s="39">
        <v>0.4060216255876129</v>
      </c>
      <c r="C9615" s="39">
        <v>0.62547366034204399</v>
      </c>
      <c r="D9615" s="29">
        <f>'Monte Carlo Inputs'!$C$6+'Monte Carlo Inputs'!$D$6*B9615</f>
        <v>0.15261370692910114</v>
      </c>
      <c r="E9615" s="29">
        <f>'Monte Carlo Inputs'!$C$7+'Monte Carlo Inputs'!$D$7*C9615</f>
        <v>0.60520871727009173</v>
      </c>
      <c r="F9615" s="16">
        <f>'Monte Carlo Inputs'!$C$17*(1+$D9615)</f>
        <v>2799.81395550148</v>
      </c>
      <c r="G9615" s="16">
        <f t="shared" ref="G9615:J9615" si="9609">F9615*(1+$D9615)</f>
        <v>3227.1039419623903</v>
      </c>
      <c r="H9615" s="16">
        <f t="shared" si="9609"/>
        <v>3719.6042371907856</v>
      </c>
      <c r="I9615" s="16">
        <f t="shared" si="9609"/>
        <v>4287.2668281376627</v>
      </c>
      <c r="J9615" s="16">
        <f t="shared" si="9609"/>
        <v>4941.5625113739206</v>
      </c>
      <c r="K9615" s="16">
        <f>F9615*$E9615*(1-'Monte Carlo Inputs'!$C$11)+F9615*'Monte Carlo Inputs'!$C$12-F9615*'Monte Carlo Inputs'!$C$13-'Monte Carlo Inputs'!$C$14*(F9615-'Monte Carlo Inputs'!$C$17)</f>
        <v>1319.1563075911886</v>
      </c>
      <c r="L9615" s="16">
        <f>G9615*$E9615*(1-'Monte Carlo Inputs'!$C$11)+G9615*'Monte Carlo Inputs'!$C$12-G9615*'Monte Carlo Inputs'!$C$13-'Monte Carlo Inputs'!$C$14*(G9615-F9615)</f>
        <v>1520.4776417115856</v>
      </c>
      <c r="M9615" s="16">
        <f>H9615*$E9615*(1-'Monte Carlo Inputs'!$C$11)+H9615*'Monte Carlo Inputs'!$C$12-H9615*'Monte Carlo Inputs'!$C$13-'Monte Carlo Inputs'!$C$14*(H9615-G9615)</f>
        <v>1752.5233709160088</v>
      </c>
      <c r="N9615" s="16">
        <f>I9615*$E9615*(1-'Monte Carlo Inputs'!$C$11)+I9615*'Monte Carlo Inputs'!$C$12-I9615*'Monte Carlo Inputs'!$C$13-'Monte Carlo Inputs'!$C$14*(I9615-H9615)</f>
        <v>2019.9824590313847</v>
      </c>
      <c r="O9615" s="16">
        <f>J9615*$E9615*(1-'Monte Carlo Inputs'!$C$11)+J9615*'Monte Carlo Inputs'!$C$12-J9615*'Monte Carlo Inputs'!$C$13-'Monte Carlo Inputs'!$C$14*(J9615-I9615)</f>
        <v>2328.259470035925</v>
      </c>
    </row>
    <row r="9616" spans="1:15">
      <c r="A9616">
        <v>9612</v>
      </c>
      <c r="B9616" s="39">
        <v>0.14156322085469225</v>
      </c>
      <c r="C9616" s="39">
        <v>3.7042634989725431E-2</v>
      </c>
      <c r="D9616" s="29">
        <f>'Monte Carlo Inputs'!$C$6+'Monte Carlo Inputs'!$D$6*B9616</f>
        <v>0.13548096833811063</v>
      </c>
      <c r="E9616" s="29">
        <f>'Monte Carlo Inputs'!$C$7+'Monte Carlo Inputs'!$D$7*C9616</f>
        <v>0.58414766378336025</v>
      </c>
      <c r="F9616" s="16">
        <f>'Monte Carlo Inputs'!$C$17*(1+$D9616)</f>
        <v>2758.196820190105</v>
      </c>
      <c r="G9616" s="16">
        <f t="shared" ref="G9616:J9616" si="9610">F9616*(1+$D9616)</f>
        <v>3131.8799962565581</v>
      </c>
      <c r="H9616" s="16">
        <f t="shared" si="9610"/>
        <v>3556.1901308681549</v>
      </c>
      <c r="I9616" s="16">
        <f t="shared" si="9610"/>
        <v>4037.9862133926049</v>
      </c>
      <c r="J9616" s="16">
        <f t="shared" si="9610"/>
        <v>4585.0564957189754</v>
      </c>
      <c r="K9616" s="16">
        <f>F9616*$E9616*(1-'Monte Carlo Inputs'!$C$11)+F9616*'Monte Carlo Inputs'!$C$12-F9616*'Monte Carlo Inputs'!$C$13-'Monte Carlo Inputs'!$C$14*(F9616-'Monte Carlo Inputs'!$C$17)</f>
        <v>1257.6071055283239</v>
      </c>
      <c r="L9616" s="16">
        <f>G9616*$E9616*(1-'Monte Carlo Inputs'!$C$11)+G9616*'Monte Carlo Inputs'!$C$12-G9616*'Monte Carlo Inputs'!$C$13-'Monte Carlo Inputs'!$C$14*(G9616-F9616)</f>
        <v>1427.9889339741896</v>
      </c>
      <c r="M9616" s="16">
        <f>H9616*$E9616*(1-'Monte Carlo Inputs'!$C$11)+H9616*'Monte Carlo Inputs'!$C$12-H9616*'Monte Carlo Inputs'!$C$13-'Monte Carlo Inputs'!$C$14*(H9616-G9616)</f>
        <v>1621.4542575251194</v>
      </c>
      <c r="N9616" s="16">
        <f>I9616*$E9616*(1-'Monte Carlo Inputs'!$C$11)+I9616*'Monte Carlo Inputs'!$C$12-I9616*'Monte Carlo Inputs'!$C$13-'Monte Carlo Inputs'!$C$14*(I9616-H9616)</f>
        <v>1841.1304504505747</v>
      </c>
      <c r="O9616" s="16">
        <f>J9616*$E9616*(1-'Monte Carlo Inputs'!$C$11)+J9616*'Monte Carlo Inputs'!$C$12-J9616*'Monte Carlo Inputs'!$C$13-'Monte Carlo Inputs'!$C$14*(J9616-I9616)</f>
        <v>2090.5685867144002</v>
      </c>
    </row>
    <row r="9617" spans="1:15">
      <c r="A9617">
        <v>9613</v>
      </c>
      <c r="B9617" s="39">
        <v>1.5076199104440773</v>
      </c>
      <c r="C9617" s="39">
        <v>-0.53466408146604893</v>
      </c>
      <c r="D9617" s="29">
        <f>'Monte Carlo Inputs'!$C$6+'Monte Carlo Inputs'!$D$6*B9617</f>
        <v>0.22397992221649099</v>
      </c>
      <c r="E9617" s="29">
        <f>'Monte Carlo Inputs'!$C$7+'Monte Carlo Inputs'!$D$7*C9617</f>
        <v>0.56368520477758399</v>
      </c>
      <c r="F9617" s="16">
        <f>'Monte Carlo Inputs'!$C$17*(1+$D9617)</f>
        <v>2973.169629056079</v>
      </c>
      <c r="G9617" s="16">
        <f t="shared" ref="G9617:J9617" si="9611">F9617*(1+$D9617)</f>
        <v>3639.0999313084931</v>
      </c>
      <c r="H9617" s="16">
        <f t="shared" si="9611"/>
        <v>4454.1852508610073</v>
      </c>
      <c r="I9617" s="16">
        <f t="shared" si="9611"/>
        <v>5451.8333168866975</v>
      </c>
      <c r="J9617" s="16">
        <f t="shared" si="9611"/>
        <v>6672.9345191402545</v>
      </c>
      <c r="K9617" s="16">
        <f>F9617*$E9617*(1-'Monte Carlo Inputs'!$C$11)+F9617*'Monte Carlo Inputs'!$C$12-F9617*'Monte Carlo Inputs'!$C$13-'Monte Carlo Inputs'!$C$14*(F9617-'Monte Carlo Inputs'!$C$17)</f>
        <v>1315.5073046043433</v>
      </c>
      <c r="L9617" s="16">
        <f>G9617*$E9617*(1-'Monte Carlo Inputs'!$C$11)+G9617*'Monte Carlo Inputs'!$C$12-G9617*'Monte Carlo Inputs'!$C$13-'Monte Carlo Inputs'!$C$14*(G9617-F9617)</f>
        <v>1610.1545283648497</v>
      </c>
      <c r="M9617" s="16">
        <f>H9617*$E9617*(1-'Monte Carlo Inputs'!$C$11)+H9617*'Monte Carlo Inputs'!$C$12-H9617*'Monte Carlo Inputs'!$C$13-'Monte Carlo Inputs'!$C$14*(H9617-G9617)</f>
        <v>1970.7968143845396</v>
      </c>
      <c r="N9617" s="16">
        <f>I9617*$E9617*(1-'Monte Carlo Inputs'!$C$11)+I9617*'Monte Carlo Inputs'!$C$12-I9617*'Monte Carlo Inputs'!$C$13-'Monte Carlo Inputs'!$C$14*(I9617-H9617)</f>
        <v>2412.2157315748968</v>
      </c>
      <c r="O9617" s="16">
        <f>J9617*$E9617*(1-'Monte Carlo Inputs'!$C$11)+J9617*'Monte Carlo Inputs'!$C$12-J9617*'Monte Carlo Inputs'!$C$13-'Monte Carlo Inputs'!$C$14*(J9617-I9617)</f>
        <v>2952.5036235024386</v>
      </c>
    </row>
    <row r="9618" spans="1:15">
      <c r="A9618">
        <v>9614</v>
      </c>
      <c r="B9618" s="39">
        <v>0.21941375950324496</v>
      </c>
      <c r="C9618" s="39">
        <v>0.28835046535700826</v>
      </c>
      <c r="D9618" s="29">
        <f>'Monte Carlo Inputs'!$C$6+'Monte Carlo Inputs'!$D$6*B9618</f>
        <v>0.14052445685639187</v>
      </c>
      <c r="E9618" s="29">
        <f>'Monte Carlo Inputs'!$C$7+'Monte Carlo Inputs'!$D$7*C9618</f>
        <v>0.59314244384926651</v>
      </c>
      <c r="F9618" s="16">
        <f>'Monte Carlo Inputs'!$C$17*(1+$D9618)</f>
        <v>2770.4479581498622</v>
      </c>
      <c r="G9618" s="16">
        <f t="shared" ref="G9618:J9618" si="9612">F9618*(1+$D9618)</f>
        <v>3159.7636527177715</v>
      </c>
      <c r="H9618" s="16">
        <f t="shared" si="9612"/>
        <v>3603.7877238105052</v>
      </c>
      <c r="I9618" s="16">
        <f t="shared" si="9612"/>
        <v>4110.2080363247096</v>
      </c>
      <c r="J9618" s="16">
        <f t="shared" si="9612"/>
        <v>4687.7927881960168</v>
      </c>
      <c r="K9618" s="16">
        <f>F9618*$E9618*(1-'Monte Carlo Inputs'!$C$11)+F9618*'Monte Carlo Inputs'!$C$12-F9618*'Monte Carlo Inputs'!$C$13-'Monte Carlo Inputs'!$C$14*(F9618-'Monte Carlo Inputs'!$C$17)</f>
        <v>1281.1060067916073</v>
      </c>
      <c r="L9618" s="16">
        <f>G9618*$E9618*(1-'Monte Carlo Inputs'!$C$11)+G9618*'Monte Carlo Inputs'!$C$12-G9618*'Monte Carlo Inputs'!$C$13-'Monte Carlo Inputs'!$C$14*(G9618-F9618)</f>
        <v>1461.132732571459</v>
      </c>
      <c r="M9618" s="16">
        <f>H9618*$E9618*(1-'Monte Carlo Inputs'!$C$11)+H9618*'Monte Carlo Inputs'!$C$12-H9618*'Monte Carlo Inputs'!$C$13-'Monte Carlo Inputs'!$C$14*(H9618-G9618)</f>
        <v>1666.4576162111589</v>
      </c>
      <c r="N9618" s="16">
        <f>I9618*$E9618*(1-'Monte Carlo Inputs'!$C$11)+I9618*'Monte Carlo Inputs'!$C$12-I9618*'Monte Carlo Inputs'!$C$13-'Monte Carlo Inputs'!$C$14*(I9618-H9618)</f>
        <v>1900.6356676034297</v>
      </c>
      <c r="O9618" s="16">
        <f>J9618*$E9618*(1-'Monte Carlo Inputs'!$C$11)+J9618*'Monte Carlo Inputs'!$C$12-J9618*'Monte Carlo Inputs'!$C$13-'Monte Carlo Inputs'!$C$14*(J9618-I9618)</f>
        <v>2167.7214624752883</v>
      </c>
    </row>
    <row r="9619" spans="1:15">
      <c r="A9619">
        <v>9615</v>
      </c>
      <c r="B9619" s="39">
        <v>1.2709717066154569</v>
      </c>
      <c r="C9619" s="39">
        <v>1.3649247455297642</v>
      </c>
      <c r="D9619" s="29">
        <f>'Monte Carlo Inputs'!$C$6+'Monte Carlo Inputs'!$D$6*B9619</f>
        <v>0.20864884654764318</v>
      </c>
      <c r="E9619" s="29">
        <f>'Monte Carlo Inputs'!$C$7+'Monte Carlo Inputs'!$D$7*C9619</f>
        <v>0.63167506283138453</v>
      </c>
      <c r="F9619" s="16">
        <f>'Monte Carlo Inputs'!$C$17*(1+$D9619)</f>
        <v>2935.9289131488808</v>
      </c>
      <c r="G9619" s="16">
        <f t="shared" ref="G9619:J9619" si="9613">F9619*(1+$D9619)</f>
        <v>3548.5070944232707</v>
      </c>
      <c r="H9619" s="16">
        <f t="shared" si="9613"/>
        <v>4288.8990066408151</v>
      </c>
      <c r="I9619" s="16">
        <f t="shared" si="9613"/>
        <v>5183.772837335754</v>
      </c>
      <c r="J9619" s="16">
        <f t="shared" si="9613"/>
        <v>6265.3610606108632</v>
      </c>
      <c r="K9619" s="16">
        <f>F9619*$E9619*(1-'Monte Carlo Inputs'!$C$11)+F9619*'Monte Carlo Inputs'!$C$12-F9619*'Monte Carlo Inputs'!$C$13-'Monte Carlo Inputs'!$C$14*(F9619-'Monte Carlo Inputs'!$C$17)</f>
        <v>1440.5592598521141</v>
      </c>
      <c r="L9619" s="16">
        <f>G9619*$E9619*(1-'Monte Carlo Inputs'!$C$11)+G9619*'Monte Carlo Inputs'!$C$12-G9619*'Monte Carlo Inputs'!$C$13-'Monte Carlo Inputs'!$C$14*(G9619-F9619)</f>
        <v>1741.1302878037839</v>
      </c>
      <c r="M9619" s="16">
        <f>H9619*$E9619*(1-'Monte Carlo Inputs'!$C$11)+H9619*'Monte Carlo Inputs'!$C$12-H9619*'Monte Carlo Inputs'!$C$13-'Monte Carlo Inputs'!$C$14*(H9619-G9619)</f>
        <v>2104.4151140432095</v>
      </c>
      <c r="N9619" s="16">
        <f>I9619*$E9619*(1-'Monte Carlo Inputs'!$C$11)+I9619*'Monte Carlo Inputs'!$C$12-I9619*'Monte Carlo Inputs'!$C$13-'Monte Carlo Inputs'!$C$14*(I9619-H9619)</f>
        <v>2543.4989002457523</v>
      </c>
      <c r="O9619" s="16">
        <f>J9619*$E9619*(1-'Monte Carlo Inputs'!$C$11)+J9619*'Monte Carlo Inputs'!$C$12-J9619*'Monte Carlo Inputs'!$C$13-'Monte Carlo Inputs'!$C$14*(J9619-I9619)</f>
        <v>3074.1970119772277</v>
      </c>
    </row>
    <row r="9620" spans="1:15">
      <c r="A9620">
        <v>9616</v>
      </c>
      <c r="B9620" s="39">
        <v>-0.17449305971709544</v>
      </c>
      <c r="C9620" s="39">
        <v>0.95325185498152165</v>
      </c>
      <c r="D9620" s="29">
        <f>'Monte Carlo Inputs'!$C$6+'Monte Carlo Inputs'!$D$6*B9620</f>
        <v>0.11500550021848038</v>
      </c>
      <c r="E9620" s="29">
        <f>'Monte Carlo Inputs'!$C$7+'Monte Carlo Inputs'!$D$7*C9620</f>
        <v>0.61694051554662388</v>
      </c>
      <c r="F9620" s="16">
        <f>'Monte Carlo Inputs'!$C$17*(1+$D9620)</f>
        <v>2708.4598605807114</v>
      </c>
      <c r="G9620" s="16">
        <f t="shared" ref="G9620:J9620" si="9614">F9620*(1+$D9620)</f>
        <v>3019.947641668472</v>
      </c>
      <c r="H9620" s="16">
        <f t="shared" si="9614"/>
        <v>3367.2582308321748</v>
      </c>
      <c r="I9620" s="16">
        <f t="shared" si="9614"/>
        <v>3754.5114480338248</v>
      </c>
      <c r="J9620" s="16">
        <f t="shared" si="9614"/>
        <v>4186.3009151909664</v>
      </c>
      <c r="K9620" s="16">
        <f>F9620*$E9620*(1-'Monte Carlo Inputs'!$C$11)+F9620*'Monte Carlo Inputs'!$C$12-F9620*'Monte Carlo Inputs'!$C$13-'Monte Carlo Inputs'!$C$14*(F9620-'Monte Carlo Inputs'!$C$17)</f>
        <v>1297.3957068347138</v>
      </c>
      <c r="L9620" s="16">
        <f>G9620*$E9620*(1-'Monte Carlo Inputs'!$C$11)+G9620*'Monte Carlo Inputs'!$C$12-G9620*'Monte Carlo Inputs'!$C$13-'Monte Carlo Inputs'!$C$14*(G9620-F9620)</f>
        <v>1446.6033490805494</v>
      </c>
      <c r="M9620" s="16">
        <f>H9620*$E9620*(1-'Monte Carlo Inputs'!$C$11)+H9620*'Monte Carlo Inputs'!$C$12-H9620*'Monte Carlo Inputs'!$C$13-'Monte Carlo Inputs'!$C$14*(H9620-G9620)</f>
        <v>1612.9706908592868</v>
      </c>
      <c r="N9620" s="16">
        <f>I9620*$E9620*(1-'Monte Carlo Inputs'!$C$11)+I9620*'Monte Carlo Inputs'!$C$12-I9620*'Monte Carlo Inputs'!$C$13-'Monte Carlo Inputs'!$C$14*(I9620-H9620)</f>
        <v>1798.4711919993072</v>
      </c>
      <c r="O9620" s="16">
        <f>J9620*$E9620*(1-'Monte Carlo Inputs'!$C$11)+J9620*'Monte Carlo Inputs'!$C$12-J9620*'Monte Carlo Inputs'!$C$13-'Monte Carlo Inputs'!$C$14*(J9620-I9620)</f>
        <v>2005.3052710637146</v>
      </c>
    </row>
    <row r="9621" spans="1:15">
      <c r="A9621">
        <v>9617</v>
      </c>
      <c r="B9621" s="39">
        <v>-0.21537653958709671</v>
      </c>
      <c r="C9621" s="39">
        <v>1.2163687903008698</v>
      </c>
      <c r="D9621" s="29">
        <f>'Monte Carlo Inputs'!$C$6+'Monte Carlo Inputs'!$D$6*B9621</f>
        <v>0.11235689476383377</v>
      </c>
      <c r="E9621" s="29">
        <f>'Monte Carlo Inputs'!$C$7+'Monte Carlo Inputs'!$D$7*C9621</f>
        <v>0.62635796569672042</v>
      </c>
      <c r="F9621" s="16">
        <f>'Monte Carlo Inputs'!$C$17*(1+$D9621)</f>
        <v>2702.026133070829</v>
      </c>
      <c r="G9621" s="16">
        <f t="shared" ref="G9621:J9621" si="9615">F9621*(1+$D9621)</f>
        <v>3005.6173989533968</v>
      </c>
      <c r="H9621" s="16">
        <f t="shared" si="9615"/>
        <v>3343.3192367479514</v>
      </c>
      <c r="I9621" s="16">
        <f t="shared" si="9615"/>
        <v>3718.9642043931422</v>
      </c>
      <c r="J9621" s="16">
        <f t="shared" si="9615"/>
        <v>4136.815474136607</v>
      </c>
      <c r="K9621" s="16">
        <f>F9621*$E9621*(1-'Monte Carlo Inputs'!$C$11)+F9621*'Monte Carlo Inputs'!$C$12-F9621*'Monte Carlo Inputs'!$C$13-'Monte Carlo Inputs'!$C$14*(F9621-'Monte Carlo Inputs'!$C$17)</f>
        <v>1312.3239484150549</v>
      </c>
      <c r="L9621" s="16">
        <f>G9621*$E9621*(1-'Monte Carlo Inputs'!$C$11)+G9621*'Monte Carlo Inputs'!$C$12-G9621*'Monte Carlo Inputs'!$C$13-'Monte Carlo Inputs'!$C$14*(G9621-F9621)</f>
        <v>1459.7725921831839</v>
      </c>
      <c r="M9621" s="16">
        <f>H9621*$E9621*(1-'Monte Carlo Inputs'!$C$11)+H9621*'Monte Carlo Inputs'!$C$12-H9621*'Monte Carlo Inputs'!$C$13-'Monte Carlo Inputs'!$C$14*(H9621-G9621)</f>
        <v>1623.7881077022384</v>
      </c>
      <c r="N9621" s="16">
        <f>I9621*$E9621*(1-'Monte Carlo Inputs'!$C$11)+I9621*'Monte Carlo Inputs'!$C$12-I9621*'Monte Carlo Inputs'!$C$13-'Monte Carlo Inputs'!$C$14*(I9621-H9621)</f>
        <v>1806.2318972381038</v>
      </c>
      <c r="O9621" s="16">
        <f>J9621*$E9621*(1-'Monte Carlo Inputs'!$C$11)+J9621*'Monte Carlo Inputs'!$C$12-J9621*'Monte Carlo Inputs'!$C$13-'Monte Carlo Inputs'!$C$14*(J9621-I9621)</f>
        <v>2009.1745044351651</v>
      </c>
    </row>
    <row r="9622" spans="1:15">
      <c r="A9622">
        <v>9618</v>
      </c>
      <c r="B9622" s="39">
        <v>0.43177723746819147</v>
      </c>
      <c r="C9622" s="39">
        <v>-0.44366655198581295</v>
      </c>
      <c r="D9622" s="29">
        <f>'Monte Carlo Inputs'!$C$6+'Monte Carlo Inputs'!$D$6*B9622</f>
        <v>0.15428226484862198</v>
      </c>
      <c r="E9622" s="29">
        <f>'Monte Carlo Inputs'!$C$7+'Monte Carlo Inputs'!$D$7*C9622</f>
        <v>0.56694217756279053</v>
      </c>
      <c r="F9622" s="16">
        <f>'Monte Carlo Inputs'!$C$17*(1+$D9622)</f>
        <v>2803.8670495437882</v>
      </c>
      <c r="G9622" s="16">
        <f t="shared" ref="G9622:J9622" si="9616">F9622*(1+$D9622)</f>
        <v>3236.4540082818271</v>
      </c>
      <c r="H9622" s="16">
        <f t="shared" si="9616"/>
        <v>3735.7814627579482</v>
      </c>
      <c r="I9622" s="16">
        <f t="shared" si="9616"/>
        <v>4312.1462878117427</v>
      </c>
      <c r="J9622" s="16">
        <f t="shared" si="9616"/>
        <v>4977.433983453916</v>
      </c>
      <c r="K9622" s="16">
        <f>F9622*$E9622*(1-'Monte Carlo Inputs'!$C$11)+F9622*'Monte Carlo Inputs'!$C$12-F9622*'Monte Carlo Inputs'!$C$13-'Monte Carlo Inputs'!$C$14*(F9622-'Monte Carlo Inputs'!$C$17)</f>
        <v>1244.7771791861867</v>
      </c>
      <c r="L9622" s="16">
        <f>G9622*$E9622*(1-'Monte Carlo Inputs'!$C$11)+G9622*'Monte Carlo Inputs'!$C$12-G9622*'Monte Carlo Inputs'!$C$13-'Monte Carlo Inputs'!$C$14*(G9622-F9622)</f>
        <v>1436.8242216229103</v>
      </c>
      <c r="M9622" s="16">
        <f>H9622*$E9622*(1-'Monte Carlo Inputs'!$C$11)+H9622*'Monte Carlo Inputs'!$C$12-H9622*'Monte Carlo Inputs'!$C$13-'Monte Carlo Inputs'!$C$14*(H9622-G9622)</f>
        <v>1658.5007167242509</v>
      </c>
      <c r="N9622" s="16">
        <f>I9622*$E9622*(1-'Monte Carlo Inputs'!$C$11)+I9622*'Monte Carlo Inputs'!$C$12-I9622*'Monte Carlo Inputs'!$C$13-'Monte Carlo Inputs'!$C$14*(I9622-H9622)</f>
        <v>1914.3779635535313</v>
      </c>
      <c r="O9622" s="16">
        <f>J9622*$E9622*(1-'Monte Carlo Inputs'!$C$11)+J9622*'Monte Carlo Inputs'!$C$12-J9622*'Monte Carlo Inputs'!$C$13-'Monte Carlo Inputs'!$C$14*(J9622-I9622)</f>
        <v>2209.7325315468634</v>
      </c>
    </row>
    <row r="9623" spans="1:15">
      <c r="A9623">
        <v>9619</v>
      </c>
      <c r="B9623" s="39">
        <v>1.1610052084244376</v>
      </c>
      <c r="C9623" s="39">
        <v>0.60368305329426675</v>
      </c>
      <c r="D9623" s="29">
        <f>'Monte Carlo Inputs'!$C$6+'Monte Carlo Inputs'!$D$6*B9623</f>
        <v>0.20152474977644746</v>
      </c>
      <c r="E9623" s="29">
        <f>'Monte Carlo Inputs'!$C$7+'Monte Carlo Inputs'!$D$7*C9623</f>
        <v>0.60442879044643938</v>
      </c>
      <c r="F9623" s="16">
        <f>'Monte Carlo Inputs'!$C$17*(1+$D9623)</f>
        <v>2918.623769681969</v>
      </c>
      <c r="G9623" s="16">
        <f t="shared" ref="G9623:J9623" si="9617">F9623*(1+$D9623)</f>
        <v>3506.7986945587195</v>
      </c>
      <c r="H9623" s="16">
        <f t="shared" si="9617"/>
        <v>4213.5054239960382</v>
      </c>
      <c r="I9623" s="16">
        <f t="shared" si="9617"/>
        <v>5062.6310502485439</v>
      </c>
      <c r="J9623" s="16">
        <f t="shared" si="9617"/>
        <v>6082.8765058603549</v>
      </c>
      <c r="K9623" s="16">
        <f>F9623*$E9623*(1-'Monte Carlo Inputs'!$C$11)+F9623*'Monte Carlo Inputs'!$C$12-F9623*'Monte Carlo Inputs'!$C$13-'Monte Carlo Inputs'!$C$14*(F9623-'Monte Carlo Inputs'!$C$17)</f>
        <v>1375.2427644663696</v>
      </c>
      <c r="L9623" s="16">
        <f>G9623*$E9623*(1-'Monte Carlo Inputs'!$C$11)+G9623*'Monte Carlo Inputs'!$C$12-G9623*'Monte Carlo Inputs'!$C$13-'Monte Carlo Inputs'!$C$14*(G9623-F9623)</f>
        <v>1652.3882184573247</v>
      </c>
      <c r="M9623" s="16">
        <f>H9623*$E9623*(1-'Monte Carlo Inputs'!$C$11)+H9623*'Monte Carlo Inputs'!$C$12-H9623*'Monte Carlo Inputs'!$C$13-'Monte Carlo Inputs'!$C$14*(H9623-G9623)</f>
        <v>1985.3853407154868</v>
      </c>
      <c r="N9623" s="16">
        <f>I9623*$E9623*(1-'Monte Carlo Inputs'!$C$11)+I9623*'Monte Carlo Inputs'!$C$12-I9623*'Monte Carlo Inputs'!$C$13-'Monte Carlo Inputs'!$C$14*(I9623-H9623)</f>
        <v>2385.4896247130018</v>
      </c>
      <c r="O9623" s="16">
        <f>J9623*$E9623*(1-'Monte Carlo Inputs'!$C$11)+J9623*'Monte Carlo Inputs'!$C$12-J9623*'Monte Carlo Inputs'!$C$13-'Monte Carlo Inputs'!$C$14*(J9623-I9623)</f>
        <v>2866.2248244276011</v>
      </c>
    </row>
    <row r="9624" spans="1:15">
      <c r="A9624">
        <v>9620</v>
      </c>
      <c r="B9624" s="39">
        <v>-1.4567054330902387</v>
      </c>
      <c r="C9624" s="39">
        <v>-1.0726138353902439</v>
      </c>
      <c r="D9624" s="29">
        <f>'Monte Carlo Inputs'!$C$6+'Monte Carlo Inputs'!$D$6*B9624</f>
        <v>3.1938337224280591E-2</v>
      </c>
      <c r="E9624" s="29">
        <f>'Monte Carlo Inputs'!$C$7+'Monte Carlo Inputs'!$D$7*C9624</f>
        <v>0.54443097097203652</v>
      </c>
      <c r="F9624" s="16">
        <f>'Monte Carlo Inputs'!$C$17*(1+$D9624)</f>
        <v>2506.6814149515003</v>
      </c>
      <c r="G9624" s="16">
        <f t="shared" ref="G9624:J9624" si="9618">F9624*(1+$D9624)</f>
        <v>2586.7406512960579</v>
      </c>
      <c r="H9624" s="16">
        <f t="shared" si="9618"/>
        <v>2669.3568465289063</v>
      </c>
      <c r="I9624" s="16">
        <f t="shared" si="9618"/>
        <v>2754.6116656652885</v>
      </c>
      <c r="J9624" s="16">
        <f t="shared" si="9618"/>
        <v>2842.5893819652433</v>
      </c>
      <c r="K9624" s="16">
        <f>F9624*$E9624*(1-'Monte Carlo Inputs'!$C$11)+F9624*'Monte Carlo Inputs'!$C$12-F9624*'Monte Carlo Inputs'!$C$13-'Monte Carlo Inputs'!$C$14*(F9624-'Monte Carlo Inputs'!$C$17)</f>
        <v>1068.3726355305919</v>
      </c>
      <c r="L9624" s="16">
        <f>G9624*$E9624*(1-'Monte Carlo Inputs'!$C$11)+G9624*'Monte Carlo Inputs'!$C$12-G9624*'Monte Carlo Inputs'!$C$13-'Monte Carlo Inputs'!$C$14*(G9624-F9624)</f>
        <v>1102.4946810453614</v>
      </c>
      <c r="M9624" s="16">
        <f>H9624*$E9624*(1-'Monte Carlo Inputs'!$C$11)+H9624*'Monte Carlo Inputs'!$C$12-H9624*'Monte Carlo Inputs'!$C$13-'Monte Carlo Inputs'!$C$14*(H9624-G9624)</f>
        <v>1137.7065279565636</v>
      </c>
      <c r="N9624" s="16">
        <f>I9624*$E9624*(1-'Monte Carlo Inputs'!$C$11)+I9624*'Monte Carlo Inputs'!$C$12-I9624*'Monte Carlo Inputs'!$C$13-'Monte Carlo Inputs'!$C$14*(I9624-H9624)</f>
        <v>1174.0429827087055</v>
      </c>
      <c r="O9624" s="16">
        <f>J9624*$E9624*(1-'Monte Carlo Inputs'!$C$11)+J9624*'Monte Carlo Inputs'!$C$12-J9624*'Monte Carlo Inputs'!$C$13-'Monte Carlo Inputs'!$C$14*(J9624-I9624)</f>
        <v>1211.5399634062564</v>
      </c>
    </row>
    <row r="9625" spans="1:15">
      <c r="A9625">
        <v>9621</v>
      </c>
      <c r="B9625" s="39">
        <v>0.60195732699893612</v>
      </c>
      <c r="C9625" s="39">
        <v>1.2632432419777746</v>
      </c>
      <c r="D9625" s="29">
        <f>'Monte Carlo Inputs'!$C$6+'Monte Carlo Inputs'!$D$6*B9625</f>
        <v>0.16530725378881525</v>
      </c>
      <c r="E9625" s="29">
        <f>'Monte Carlo Inputs'!$C$7+'Monte Carlo Inputs'!$D$7*C9625</f>
        <v>0.62803569051304431</v>
      </c>
      <c r="F9625" s="16">
        <f>'Monte Carlo Inputs'!$C$17*(1+$D9625)</f>
        <v>2830.6478501784113</v>
      </c>
      <c r="G9625" s="16">
        <f t="shared" ref="G9625:J9625" si="9619">F9625*(1+$D9625)</f>
        <v>3298.5744727346182</v>
      </c>
      <c r="H9625" s="16">
        <f t="shared" si="9619"/>
        <v>3843.8527602402669</v>
      </c>
      <c r="I9625" s="16">
        <f t="shared" si="9619"/>
        <v>4479.2695040041426</v>
      </c>
      <c r="J9625" s="16">
        <f t="shared" si="9619"/>
        <v>5219.7252446910561</v>
      </c>
      <c r="K9625" s="16">
        <f>F9625*$E9625*(1-'Monte Carlo Inputs'!$C$11)+F9625*'Monte Carlo Inputs'!$C$12-F9625*'Monte Carlo Inputs'!$C$13-'Monte Carlo Inputs'!$C$14*(F9625-'Monte Carlo Inputs'!$C$17)</f>
        <v>1380.1107869595569</v>
      </c>
      <c r="L9625" s="16">
        <f>G9625*$E9625*(1-'Monte Carlo Inputs'!$C$11)+G9625*'Monte Carlo Inputs'!$C$12-G9625*'Monte Carlo Inputs'!$C$13-'Monte Carlo Inputs'!$C$14*(G9625-F9625)</f>
        <v>1608.253111076162</v>
      </c>
      <c r="M9625" s="16">
        <f>H9625*$E9625*(1-'Monte Carlo Inputs'!$C$11)+H9625*'Monte Carlo Inputs'!$C$12-H9625*'Monte Carlo Inputs'!$C$13-'Monte Carlo Inputs'!$C$14*(H9625-G9625)</f>
        <v>1874.1090162654812</v>
      </c>
      <c r="N9625" s="16">
        <f>I9625*$E9625*(1-'Monte Carlo Inputs'!$C$11)+I9625*'Monte Carlo Inputs'!$C$12-I9625*'Monte Carlo Inputs'!$C$13-'Monte Carlo Inputs'!$C$14*(I9625-H9625)</f>
        <v>2183.9128310451856</v>
      </c>
      <c r="O9625" s="16">
        <f>J9625*$E9625*(1-'Monte Carlo Inputs'!$C$11)+J9625*'Monte Carlo Inputs'!$C$12-J9625*'Monte Carlo Inputs'!$C$13-'Monte Carlo Inputs'!$C$14*(J9625-I9625)</f>
        <v>2544.9294636594223</v>
      </c>
    </row>
    <row r="9626" spans="1:15">
      <c r="A9626">
        <v>9622</v>
      </c>
      <c r="B9626" s="39">
        <v>0.98262769479156464</v>
      </c>
      <c r="C9626" s="39">
        <v>-2.0535458148987602</v>
      </c>
      <c r="D9626" s="29">
        <f>'Monte Carlo Inputs'!$C$6+'Monte Carlo Inputs'!$D$6*B9626</f>
        <v>0.18996869688915413</v>
      </c>
      <c r="E9626" s="29">
        <f>'Monte Carlo Inputs'!$C$7+'Monte Carlo Inputs'!$D$7*C9626</f>
        <v>0.50932156987459332</v>
      </c>
      <c r="F9626" s="16">
        <f>'Monte Carlo Inputs'!$C$17*(1+$D9626)</f>
        <v>2890.5529616134445</v>
      </c>
      <c r="G9626" s="16">
        <f t="shared" ref="G9626:J9626" si="9620">F9626*(1+$D9626)</f>
        <v>3439.6675410202356</v>
      </c>
      <c r="H9626" s="16">
        <f t="shared" si="9620"/>
        <v>4093.0967015197707</v>
      </c>
      <c r="I9626" s="16">
        <f t="shared" si="9620"/>
        <v>4870.6569481487768</v>
      </c>
      <c r="J9626" s="16">
        <f t="shared" si="9620"/>
        <v>5795.9293015827043</v>
      </c>
      <c r="K9626" s="16">
        <f>F9626*$E9626*(1-'Monte Carlo Inputs'!$C$11)+F9626*'Monte Carlo Inputs'!$C$12-F9626*'Monte Carlo Inputs'!$C$13-'Monte Carlo Inputs'!$C$14*(F9626-'Monte Carlo Inputs'!$C$17)</f>
        <v>1166.0039830919509</v>
      </c>
      <c r="L9626" s="16">
        <f>G9626*$E9626*(1-'Monte Carlo Inputs'!$C$11)+G9626*'Monte Carlo Inputs'!$C$12-G9626*'Monte Carlo Inputs'!$C$13-'Monte Carlo Inputs'!$C$14*(G9626-F9626)</f>
        <v>1387.5082403274923</v>
      </c>
      <c r="M9626" s="16">
        <f>H9626*$E9626*(1-'Monte Carlo Inputs'!$C$11)+H9626*'Monte Carlo Inputs'!$C$12-H9626*'Monte Carlo Inputs'!$C$13-'Monte Carlo Inputs'!$C$14*(H9626-G9626)</f>
        <v>1651.091372665469</v>
      </c>
      <c r="N9626" s="16">
        <f>I9626*$E9626*(1-'Monte Carlo Inputs'!$C$11)+I9626*'Monte Carlo Inputs'!$C$12-I9626*'Monte Carlo Inputs'!$C$13-'Monte Carlo Inputs'!$C$14*(I9626-H9626)</f>
        <v>1964.7470491756528</v>
      </c>
      <c r="O9626" s="16">
        <f>J9626*$E9626*(1-'Monte Carlo Inputs'!$C$11)+J9626*'Monte Carlo Inputs'!$C$12-J9626*'Monte Carlo Inputs'!$C$13-'Monte Carlo Inputs'!$C$14*(J9626-I9626)</f>
        <v>2337.987485824362</v>
      </c>
    </row>
    <row r="9627" spans="1:15">
      <c r="A9627">
        <v>9623</v>
      </c>
      <c r="B9627" s="39">
        <v>-1.184647322390225</v>
      </c>
      <c r="C9627" s="39">
        <v>0.42924722366201118</v>
      </c>
      <c r="D9627" s="29">
        <f>'Monte Carlo Inputs'!$C$6+'Monte Carlo Inputs'!$D$6*B9627</f>
        <v>4.9563417043125405E-2</v>
      </c>
      <c r="E9627" s="29">
        <f>'Monte Carlo Inputs'!$C$7+'Monte Carlo Inputs'!$D$7*C9627</f>
        <v>0.59818540391581299</v>
      </c>
      <c r="F9627" s="16">
        <f>'Monte Carlo Inputs'!$C$17*(1+$D9627)</f>
        <v>2549.4944963394564</v>
      </c>
      <c r="G9627" s="16">
        <f t="shared" ref="G9627:J9627" si="9621">F9627*(1+$D9627)</f>
        <v>2675.856155310682</v>
      </c>
      <c r="H9627" s="16">
        <f t="shared" si="9621"/>
        <v>2808.4807298837595</v>
      </c>
      <c r="I9627" s="16">
        <f t="shared" si="9621"/>
        <v>2947.6786315565696</v>
      </c>
      <c r="J9627" s="16">
        <f t="shared" si="9621"/>
        <v>3093.7756568815171</v>
      </c>
      <c r="K9627" s="16">
        <f>F9627*$E9627*(1-'Monte Carlo Inputs'!$C$11)+F9627*'Monte Carlo Inputs'!$C$12-F9627*'Monte Carlo Inputs'!$C$13-'Monte Carlo Inputs'!$C$14*(F9627-'Monte Carlo Inputs'!$C$17)</f>
        <v>1184.8341735470437</v>
      </c>
      <c r="L9627" s="16">
        <f>G9627*$E9627*(1-'Monte Carlo Inputs'!$C$11)+G9627*'Monte Carlo Inputs'!$C$12-G9627*'Monte Carlo Inputs'!$C$13-'Monte Carlo Inputs'!$C$14*(G9627-F9627)</f>
        <v>1243.5586038175031</v>
      </c>
      <c r="M9627" s="16">
        <f>H9627*$E9627*(1-'Monte Carlo Inputs'!$C$11)+H9627*'Monte Carlo Inputs'!$C$12-H9627*'Monte Carlo Inputs'!$C$13-'Monte Carlo Inputs'!$C$14*(H9627-G9627)</f>
        <v>1305.1936175160768</v>
      </c>
      <c r="N9627" s="16">
        <f>I9627*$E9627*(1-'Monte Carlo Inputs'!$C$11)+I9627*'Monte Carlo Inputs'!$C$12-I9627*'Monte Carlo Inputs'!$C$13-'Monte Carlo Inputs'!$C$14*(I9627-H9627)</f>
        <v>1369.8834731030518</v>
      </c>
      <c r="O9627" s="16">
        <f>J9627*$E9627*(1-'Monte Carlo Inputs'!$C$11)+J9627*'Monte Carlo Inputs'!$C$12-J9627*'Monte Carlo Inputs'!$C$13-'Monte Carlo Inputs'!$C$14*(J9627-I9627)</f>
        <v>1437.7795789809434</v>
      </c>
    </row>
    <row r="9628" spans="1:15">
      <c r="A9628">
        <v>9624</v>
      </c>
      <c r="B9628" s="39">
        <v>0.109184700983756</v>
      </c>
      <c r="C9628" s="39">
        <v>0.27118903842263414</v>
      </c>
      <c r="D9628" s="29">
        <f>'Monte Carlo Inputs'!$C$6+'Monte Carlo Inputs'!$D$6*B9628</f>
        <v>0.13338335031204648</v>
      </c>
      <c r="E9628" s="29">
        <f>'Monte Carlo Inputs'!$C$7+'Monte Carlo Inputs'!$D$7*C9628</f>
        <v>0.59252820409133211</v>
      </c>
      <c r="F9628" s="16">
        <f>'Monte Carlo Inputs'!$C$17*(1+$D9628)</f>
        <v>2753.1014962429927</v>
      </c>
      <c r="G9628" s="16">
        <f t="shared" ref="G9628:J9628" si="9622">F9628*(1+$D9628)</f>
        <v>3120.3193975609911</v>
      </c>
      <c r="H9628" s="16">
        <f t="shared" si="9622"/>
        <v>3536.5180528513429</v>
      </c>
      <c r="I9628" s="16">
        <f t="shared" si="9622"/>
        <v>4008.23067917969</v>
      </c>
      <c r="J9628" s="16">
        <f t="shared" si="9622"/>
        <v>4542.8619159922064</v>
      </c>
      <c r="K9628" s="16">
        <f>F9628*$E9628*(1-'Monte Carlo Inputs'!$C$11)+F9628*'Monte Carlo Inputs'!$C$12-F9628*'Monte Carlo Inputs'!$C$13-'Monte Carlo Inputs'!$C$14*(F9628-'Monte Carlo Inputs'!$C$17)</f>
        <v>1271.6264089108734</v>
      </c>
      <c r="L9628" s="16">
        <f>G9628*$E9628*(1-'Monte Carlo Inputs'!$C$11)+G9628*'Monte Carlo Inputs'!$C$12-G9628*'Monte Carlo Inputs'!$C$13-'Monte Carlo Inputs'!$C$14*(G9628-F9628)</f>
        <v>1441.2401996766819</v>
      </c>
      <c r="M9628" s="16">
        <f>H9628*$E9628*(1-'Monte Carlo Inputs'!$C$11)+H9628*'Monte Carlo Inputs'!$C$12-H9628*'Monte Carlo Inputs'!$C$13-'Monte Carlo Inputs'!$C$14*(H9628-G9628)</f>
        <v>1633.4776461139611</v>
      </c>
      <c r="N9628" s="16">
        <f>I9628*$E9628*(1-'Monte Carlo Inputs'!$C$11)+I9628*'Monte Carlo Inputs'!$C$12-I9628*'Monte Carlo Inputs'!$C$13-'Monte Carlo Inputs'!$C$14*(I9628-H9628)</f>
        <v>1851.3563672124762</v>
      </c>
      <c r="O9628" s="16">
        <f>J9628*$E9628*(1-'Monte Carlo Inputs'!$C$11)+J9628*'Monte Carlo Inputs'!$C$12-J9628*'Monte Carlo Inputs'!$C$13-'Monte Carlo Inputs'!$C$14*(J9628-I9628)</f>
        <v>2098.2964820928155</v>
      </c>
    </row>
    <row r="9629" spans="1:15">
      <c r="A9629">
        <v>9625</v>
      </c>
      <c r="B9629" s="39">
        <v>1.1144776223655617</v>
      </c>
      <c r="C9629" s="39">
        <v>-0.79651813134606941</v>
      </c>
      <c r="D9629" s="29">
        <f>'Monte Carlo Inputs'!$C$6+'Monte Carlo Inputs'!$D$6*B9629</f>
        <v>0.1985104951528458</v>
      </c>
      <c r="E9629" s="29">
        <f>'Monte Carlo Inputs'!$C$7+'Monte Carlo Inputs'!$D$7*C9629</f>
        <v>0.55431295567338623</v>
      </c>
      <c r="F9629" s="16">
        <f>'Monte Carlo Inputs'!$C$17*(1+$D9629)</f>
        <v>2911.3018437757783</v>
      </c>
      <c r="G9629" s="16">
        <f t="shared" ref="G9629:J9629" si="9623">F9629*(1+$D9629)</f>
        <v>3489.2258143231011</v>
      </c>
      <c r="H9629" s="16">
        <f t="shared" si="9623"/>
        <v>4181.8737584244718</v>
      </c>
      <c r="I9629" s="16">
        <f t="shared" si="9623"/>
        <v>5012.0195888760063</v>
      </c>
      <c r="J9629" s="16">
        <f t="shared" si="9623"/>
        <v>6006.9580791795452</v>
      </c>
      <c r="K9629" s="16">
        <f>F9629*$E9629*(1-'Monte Carlo Inputs'!$C$11)+F9629*'Monte Carlo Inputs'!$C$12-F9629*'Monte Carlo Inputs'!$C$13-'Monte Carlo Inputs'!$C$14*(F9629-'Monte Carlo Inputs'!$C$17)</f>
        <v>1267.870388517126</v>
      </c>
      <c r="L9629" s="16">
        <f>G9629*$E9629*(1-'Monte Carlo Inputs'!$C$11)+G9629*'Monte Carlo Inputs'!$C$12-G9629*'Monte Carlo Inputs'!$C$13-'Monte Carlo Inputs'!$C$14*(G9629-F9629)</f>
        <v>1519.5559671312919</v>
      </c>
      <c r="M9629" s="16">
        <f>H9629*$E9629*(1-'Monte Carlo Inputs'!$C$11)+H9629*'Monte Carlo Inputs'!$C$12-H9629*'Monte Carlo Inputs'!$C$13-'Monte Carlo Inputs'!$C$14*(H9629-G9629)</f>
        <v>1821.2037745789864</v>
      </c>
      <c r="N9629" s="16">
        <f>I9629*$E9629*(1-'Monte Carlo Inputs'!$C$11)+I9629*'Monte Carlo Inputs'!$C$12-I9629*'Monte Carlo Inputs'!$C$13-'Monte Carlo Inputs'!$C$14*(I9629-H9629)</f>
        <v>2182.7318376448929</v>
      </c>
      <c r="O9629" s="16">
        <f>J9629*$E9629*(1-'Monte Carlo Inputs'!$C$11)+J9629*'Monte Carlo Inputs'!$C$12-J9629*'Monte Carlo Inputs'!$C$13-'Monte Carlo Inputs'!$C$14*(J9629-I9629)</f>
        <v>2616.0270155216617</v>
      </c>
    </row>
    <row r="9630" spans="1:15">
      <c r="A9630">
        <v>9626</v>
      </c>
      <c r="B9630" s="39">
        <v>9.3106951520803199E-2</v>
      </c>
      <c r="C9630" s="39">
        <v>0.84977767891931144</v>
      </c>
      <c r="D9630" s="29">
        <f>'Monte Carlo Inputs'!$C$6+'Monte Carlo Inputs'!$D$6*B9630</f>
        <v>0.13234176542099946</v>
      </c>
      <c r="E9630" s="29">
        <f>'Monte Carlo Inputs'!$C$7+'Monte Carlo Inputs'!$D$7*C9630</f>
        <v>0.61323698010636241</v>
      </c>
      <c r="F9630" s="16">
        <f>'Monte Carlo Inputs'!$C$17*(1+$D9630)</f>
        <v>2750.5713823841502</v>
      </c>
      <c r="G9630" s="16">
        <f t="shared" ref="G9630:J9630" si="9624">F9630*(1+$D9630)</f>
        <v>3114.5868550453479</v>
      </c>
      <c r="H9630" s="16">
        <f t="shared" si="9624"/>
        <v>3526.7767779990877</v>
      </c>
      <c r="I9630" s="16">
        <f t="shared" si="9624"/>
        <v>3993.5166430452714</v>
      </c>
      <c r="J9630" s="16">
        <f t="shared" si="9624"/>
        <v>4522.0256858240264</v>
      </c>
      <c r="K9630" s="16">
        <f>F9630*$E9630*(1-'Monte Carlo Inputs'!$C$11)+F9630*'Monte Carlo Inputs'!$C$12-F9630*'Monte Carlo Inputs'!$C$13-'Monte Carlo Inputs'!$C$14*(F9630-'Monte Carlo Inputs'!$C$17)</f>
        <v>1310.9522452632091</v>
      </c>
      <c r="L9630" s="16">
        <f>G9630*$E9630*(1-'Monte Carlo Inputs'!$C$11)+G9630*'Monte Carlo Inputs'!$C$12-G9630*'Monte Carlo Inputs'!$C$13-'Monte Carlo Inputs'!$C$14*(G9630-F9630)</f>
        <v>1484.4459797839659</v>
      </c>
      <c r="M9630" s="16">
        <f>H9630*$E9630*(1-'Monte Carlo Inputs'!$C$11)+H9630*'Monte Carlo Inputs'!$C$12-H9630*'Monte Carlo Inputs'!$C$13-'Monte Carlo Inputs'!$C$14*(H9630-G9630)</f>
        <v>1680.9001814206813</v>
      </c>
      <c r="N9630" s="16">
        <f>I9630*$E9630*(1-'Monte Carlo Inputs'!$C$11)+I9630*'Monte Carlo Inputs'!$C$12-I9630*'Monte Carlo Inputs'!$C$13-'Monte Carlo Inputs'!$C$14*(I9630-H9630)</f>
        <v>1903.3534789263726</v>
      </c>
      <c r="O9630" s="16">
        <f>J9630*$E9630*(1-'Monte Carlo Inputs'!$C$11)+J9630*'Monte Carlo Inputs'!$C$12-J9630*'Monte Carlo Inputs'!$C$13-'Monte Carlo Inputs'!$C$14*(J9630-I9630)</f>
        <v>2155.2466385476905</v>
      </c>
    </row>
    <row r="9631" spans="1:15">
      <c r="A9631">
        <v>9627</v>
      </c>
      <c r="B9631" s="39">
        <v>0.23785112158523736</v>
      </c>
      <c r="C9631" s="39">
        <v>-0.19841833875183951</v>
      </c>
      <c r="D9631" s="29">
        <f>'Monte Carlo Inputs'!$C$6+'Monte Carlo Inputs'!$D$6*B9631</f>
        <v>0.14171890747397473</v>
      </c>
      <c r="E9631" s="29">
        <f>'Monte Carlo Inputs'!$C$7+'Monte Carlo Inputs'!$D$7*C9631</f>
        <v>0.57572007253077495</v>
      </c>
      <c r="F9631" s="16">
        <f>'Monte Carlo Inputs'!$C$17*(1+$D9631)</f>
        <v>2773.3493981450324</v>
      </c>
      <c r="G9631" s="16">
        <f t="shared" ref="G9631:J9631" si="9625">F9631*(1+$D9631)</f>
        <v>3166.3854448937514</v>
      </c>
      <c r="H9631" s="16">
        <f t="shared" si="9625"/>
        <v>3615.122130785589</v>
      </c>
      <c r="I9631" s="16">
        <f t="shared" si="9625"/>
        <v>4127.4532895455095</v>
      </c>
      <c r="J9631" s="16">
        <f t="shared" si="9625"/>
        <v>4712.391460389762</v>
      </c>
      <c r="K9631" s="16">
        <f>F9631*$E9631*(1-'Monte Carlo Inputs'!$C$11)+F9631*'Monte Carlo Inputs'!$C$12-F9631*'Monte Carlo Inputs'!$C$13-'Monte Carlo Inputs'!$C$14*(F9631-'Monte Carlo Inputs'!$C$17)</f>
        <v>1248.1083144961626</v>
      </c>
      <c r="L9631" s="16">
        <f>G9631*$E9631*(1-'Monte Carlo Inputs'!$C$11)+G9631*'Monte Carlo Inputs'!$C$12-G9631*'Monte Carlo Inputs'!$C$13-'Monte Carlo Inputs'!$C$14*(G9631-F9631)</f>
        <v>1424.9888612357427</v>
      </c>
      <c r="M9631" s="16">
        <f>H9631*$E9631*(1-'Monte Carlo Inputs'!$C$11)+H9631*'Monte Carlo Inputs'!$C$12-H9631*'Monte Carlo Inputs'!$C$13-'Monte Carlo Inputs'!$C$14*(H9631-G9631)</f>
        <v>1626.9367258126554</v>
      </c>
      <c r="N9631" s="16">
        <f>I9631*$E9631*(1-'Monte Carlo Inputs'!$C$11)+I9631*'Monte Carlo Inputs'!$C$12-I9631*'Monte Carlo Inputs'!$C$13-'Monte Carlo Inputs'!$C$14*(I9631-H9631)</f>
        <v>1857.5044211241102</v>
      </c>
      <c r="O9631" s="16">
        <f>J9631*$E9631*(1-'Monte Carlo Inputs'!$C$11)+J9631*'Monte Carlo Inputs'!$C$12-J9631*'Monte Carlo Inputs'!$C$13-'Monte Carlo Inputs'!$C$14*(J9631-I9631)</f>
        <v>2120.7479183138967</v>
      </c>
    </row>
    <row r="9632" spans="1:15">
      <c r="A9632">
        <v>9628</v>
      </c>
      <c r="B9632" s="39">
        <v>0.83541157160384183</v>
      </c>
      <c r="C9632" s="39">
        <v>0.16172231259911005</v>
      </c>
      <c r="D9632" s="29">
        <f>'Monte Carlo Inputs'!$C$6+'Monte Carlo Inputs'!$D$6*B9632</f>
        <v>0.18043141121467721</v>
      </c>
      <c r="E9632" s="29">
        <f>'Monte Carlo Inputs'!$C$7+'Monte Carlo Inputs'!$D$7*C9632</f>
        <v>0.58861018402057486</v>
      </c>
      <c r="F9632" s="16">
        <f>'Monte Carlo Inputs'!$C$17*(1+$D9632)</f>
        <v>2867.3859409815727</v>
      </c>
      <c r="G9632" s="16">
        <f t="shared" ref="G9632:J9632" si="9626">F9632*(1+$D9632)</f>
        <v>3384.752432810003</v>
      </c>
      <c r="H9632" s="16">
        <f t="shared" si="9626"/>
        <v>3995.4680908742239</v>
      </c>
      <c r="I9632" s="16">
        <f t="shared" si="9626"/>
        <v>4716.376036973872</v>
      </c>
      <c r="J9632" s="16">
        <f t="shared" si="9626"/>
        <v>5567.3584211441548</v>
      </c>
      <c r="K9632" s="16">
        <f>F9632*$E9632*(1-'Monte Carlo Inputs'!$C$11)+F9632*'Monte Carlo Inputs'!$C$12-F9632*'Monte Carlo Inputs'!$C$13-'Monte Carlo Inputs'!$C$14*(F9632-'Monte Carlo Inputs'!$C$17)</f>
        <v>1318.1092941358709</v>
      </c>
      <c r="L9632" s="16">
        <f>G9632*$E9632*(1-'Monte Carlo Inputs'!$C$11)+G9632*'Monte Carlo Inputs'!$C$12-G9632*'Monte Carlo Inputs'!$C$13-'Monte Carlo Inputs'!$C$14*(G9632-F9632)</f>
        <v>1555.9376142119875</v>
      </c>
      <c r="M9632" s="16">
        <f>H9632*$E9632*(1-'Monte Carlo Inputs'!$C$11)+H9632*'Monte Carlo Inputs'!$C$12-H9632*'Monte Carlo Inputs'!$C$13-'Monte Carlo Inputs'!$C$14*(H9632-G9632)</f>
        <v>1836.6776337062547</v>
      </c>
      <c r="N9632" s="16">
        <f>I9632*$E9632*(1-'Monte Carlo Inputs'!$C$11)+I9632*'Monte Carlo Inputs'!$C$12-I9632*'Monte Carlo Inputs'!$C$13-'Monte Carlo Inputs'!$C$14*(I9632-H9632)</f>
        <v>2168.0719711023085</v>
      </c>
      <c r="O9632" s="16">
        <f>J9632*$E9632*(1-'Monte Carlo Inputs'!$C$11)+J9632*'Monte Carlo Inputs'!$C$12-J9632*'Monte Carlo Inputs'!$C$13-'Monte Carlo Inputs'!$C$14*(J9632-I9632)</f>
        <v>2559.2602564632843</v>
      </c>
    </row>
    <row r="9633" spans="1:15">
      <c r="A9633">
        <v>9629</v>
      </c>
      <c r="B9633" s="39">
        <v>1.2192043971883235</v>
      </c>
      <c r="C9633" s="39">
        <v>-0.46553357655658351</v>
      </c>
      <c r="D9633" s="29">
        <f>'Monte Carlo Inputs'!$C$6+'Monte Carlo Inputs'!$D$6*B9633</f>
        <v>0.20529514039158547</v>
      </c>
      <c r="E9633" s="29">
        <f>'Monte Carlo Inputs'!$C$7+'Monte Carlo Inputs'!$D$7*C9633</f>
        <v>0.56615951561221622</v>
      </c>
      <c r="F9633" s="16">
        <f>'Monte Carlo Inputs'!$C$17*(1+$D9633)</f>
        <v>2927.7824255252008</v>
      </c>
      <c r="G9633" s="16">
        <f t="shared" ref="G9633:J9633" si="9627">F9633*(1+$D9633)</f>
        <v>3528.8419296094135</v>
      </c>
      <c r="H9633" s="16">
        <f t="shared" si="9627"/>
        <v>4253.2960289682915</v>
      </c>
      <c r="I9633" s="16">
        <f t="shared" si="9627"/>
        <v>5126.4770343623095</v>
      </c>
      <c r="J9633" s="16">
        <f t="shared" si="9627"/>
        <v>6178.9178568459583</v>
      </c>
      <c r="K9633" s="16">
        <f>F9633*$E9633*(1-'Monte Carlo Inputs'!$C$11)+F9633*'Monte Carlo Inputs'!$C$12-F9633*'Monte Carlo Inputs'!$C$13-'Monte Carlo Inputs'!$C$14*(F9633-'Monte Carlo Inputs'!$C$17)</f>
        <v>1299.9584928800746</v>
      </c>
      <c r="L9633" s="16">
        <f>G9633*$E9633*(1-'Monte Carlo Inputs'!$C$11)+G9633*'Monte Carlo Inputs'!$C$12-G9633*'Monte Carlo Inputs'!$C$13-'Monte Carlo Inputs'!$C$14*(G9633-F9633)</f>
        <v>1566.8336541791236</v>
      </c>
      <c r="M9633" s="16">
        <f>H9633*$E9633*(1-'Monte Carlo Inputs'!$C$11)+H9633*'Monte Carlo Inputs'!$C$12-H9633*'Monte Carlo Inputs'!$C$13-'Monte Carlo Inputs'!$C$14*(H9633-G9633)</f>
        <v>1888.4969891840874</v>
      </c>
      <c r="N9633" s="16">
        <f>I9633*$E9633*(1-'Monte Carlo Inputs'!$C$11)+I9633*'Monte Carlo Inputs'!$C$12-I9633*'Monte Carlo Inputs'!$C$13-'Monte Carlo Inputs'!$C$14*(I9633-H9633)</f>
        <v>2276.1962437077209</v>
      </c>
      <c r="O9633" s="16">
        <f>J9633*$E9633*(1-'Monte Carlo Inputs'!$C$11)+J9633*'Monte Carlo Inputs'!$C$12-J9633*'Monte Carlo Inputs'!$C$13-'Monte Carlo Inputs'!$C$14*(J9633-I9633)</f>
        <v>2743.4882711184969</v>
      </c>
    </row>
    <row r="9634" spans="1:15">
      <c r="A9634">
        <v>9630</v>
      </c>
      <c r="B9634" s="39">
        <v>1.1194486474602456</v>
      </c>
      <c r="C9634" s="39">
        <v>-0.6297318169915983</v>
      </c>
      <c r="D9634" s="29">
        <f>'Monte Carlo Inputs'!$C$6+'Monte Carlo Inputs'!$D$6*B9634</f>
        <v>0.19883253927000094</v>
      </c>
      <c r="E9634" s="29">
        <f>'Monte Carlo Inputs'!$C$7+'Monte Carlo Inputs'!$D$7*C9634</f>
        <v>0.56028255166022456</v>
      </c>
      <c r="F9634" s="16">
        <f>'Monte Carlo Inputs'!$C$17*(1+$D9634)</f>
        <v>2912.0841211407596</v>
      </c>
      <c r="G9634" s="16">
        <f t="shared" ref="G9634:J9634" si="9628">F9634*(1+$D9634)</f>
        <v>3491.1012015150259</v>
      </c>
      <c r="H9634" s="16">
        <f t="shared" si="9628"/>
        <v>4185.2457182608096</v>
      </c>
      <c r="I9634" s="16">
        <f t="shared" si="9628"/>
        <v>5017.4087518915057</v>
      </c>
      <c r="J9634" s="16">
        <f t="shared" si="9628"/>
        <v>6015.0328745856204</v>
      </c>
      <c r="K9634" s="16">
        <f>F9634*$E9634*(1-'Monte Carlo Inputs'!$C$11)+F9634*'Monte Carlo Inputs'!$C$12-F9634*'Monte Carlo Inputs'!$C$13-'Monte Carlo Inputs'!$C$14*(F9634-'Monte Carlo Inputs'!$C$17)</f>
        <v>1280.5919732333066</v>
      </c>
      <c r="L9634" s="16">
        <f>G9634*$E9634*(1-'Monte Carlo Inputs'!$C$11)+G9634*'Monte Carlo Inputs'!$C$12-G9634*'Monte Carlo Inputs'!$C$13-'Monte Carlo Inputs'!$C$14*(G9634-F9634)</f>
        <v>1535.2153270400663</v>
      </c>
      <c r="M9634" s="16">
        <f>H9634*$E9634*(1-'Monte Carlo Inputs'!$C$11)+H9634*'Monte Carlo Inputs'!$C$12-H9634*'Monte Carlo Inputs'!$C$13-'Monte Carlo Inputs'!$C$14*(H9634-G9634)</f>
        <v>1840.4660888416677</v>
      </c>
      <c r="N9634" s="16">
        <f>I9634*$E9634*(1-'Monte Carlo Inputs'!$C$11)+I9634*'Monte Carlo Inputs'!$C$12-I9634*'Monte Carlo Inputs'!$C$13-'Monte Carlo Inputs'!$C$14*(I9634-H9634)</f>
        <v>2206.4106347263837</v>
      </c>
      <c r="O9634" s="16">
        <f>J9634*$E9634*(1-'Monte Carlo Inputs'!$C$11)+J9634*'Monte Carlo Inputs'!$C$12-J9634*'Monte Carlo Inputs'!$C$13-'Monte Carlo Inputs'!$C$14*(J9634-I9634)</f>
        <v>2645.1168639013654</v>
      </c>
    </row>
    <row r="9635" spans="1:15">
      <c r="A9635">
        <v>9631</v>
      </c>
      <c r="B9635" s="39">
        <v>0.94683840477930037</v>
      </c>
      <c r="C9635" s="39">
        <v>-0.53151237518077188</v>
      </c>
      <c r="D9635" s="29">
        <f>'Monte Carlo Inputs'!$C$6+'Monte Carlo Inputs'!$D$6*B9635</f>
        <v>0.18765011468808357</v>
      </c>
      <c r="E9635" s="29">
        <f>'Monte Carlo Inputs'!$C$7+'Monte Carlo Inputs'!$D$7*C9635</f>
        <v>0.56379801027523579</v>
      </c>
      <c r="F9635" s="16">
        <f>'Monte Carlo Inputs'!$C$17*(1+$D9635)</f>
        <v>2884.9208935888241</v>
      </c>
      <c r="G9635" s="16">
        <f t="shared" ref="G9635:J9635" si="9629">F9635*(1+$D9635)</f>
        <v>3426.2766301368156</v>
      </c>
      <c r="H9635" s="16">
        <f t="shared" si="9629"/>
        <v>4069.2178327350894</v>
      </c>
      <c r="I9635" s="16">
        <f t="shared" si="9629"/>
        <v>4832.8070257386235</v>
      </c>
      <c r="J9635" s="16">
        <f t="shared" si="9629"/>
        <v>5739.6838183838518</v>
      </c>
      <c r="K9635" s="16">
        <f>F9635*$E9635*(1-'Monte Carlo Inputs'!$C$11)+F9635*'Monte Carlo Inputs'!$C$12-F9635*'Monte Carlo Inputs'!$C$13-'Monte Carlo Inputs'!$C$14*(F9635-'Monte Carlo Inputs'!$C$17)</f>
        <v>1275.4837333294604</v>
      </c>
      <c r="L9635" s="16">
        <f>G9635*$E9635*(1-'Monte Carlo Inputs'!$C$11)+G9635*'Monte Carlo Inputs'!$C$12-G9635*'Monte Carlo Inputs'!$C$13-'Monte Carlo Inputs'!$C$14*(G9635-F9635)</f>
        <v>1514.8284021715187</v>
      </c>
      <c r="M9635" s="16">
        <f>H9635*$E9635*(1-'Monte Carlo Inputs'!$C$11)+H9635*'Monte Carlo Inputs'!$C$12-H9635*'Monte Carlo Inputs'!$C$13-'Monte Carlo Inputs'!$C$14*(H9635-G9635)</f>
        <v>1799.0861255717703</v>
      </c>
      <c r="N9635" s="16">
        <f>I9635*$E9635*(1-'Monte Carlo Inputs'!$C$11)+I9635*'Monte Carlo Inputs'!$C$12-I9635*'Monte Carlo Inputs'!$C$13-'Monte Carlo Inputs'!$C$14*(I9635-H9635)</f>
        <v>2136.6848433690529</v>
      </c>
      <c r="O9635" s="16">
        <f>J9635*$E9635*(1-'Monte Carlo Inputs'!$C$11)+J9635*'Monte Carlo Inputs'!$C$12-J9635*'Monte Carlo Inputs'!$C$13-'Monte Carlo Inputs'!$C$14*(J9635-I9635)</f>
        <v>2537.6339992795447</v>
      </c>
    </row>
    <row r="9636" spans="1:15">
      <c r="A9636">
        <v>9632</v>
      </c>
      <c r="B9636" s="39">
        <v>0.23969136909638888</v>
      </c>
      <c r="C9636" s="39">
        <v>-0.98417816962005356</v>
      </c>
      <c r="D9636" s="29">
        <f>'Monte Carlo Inputs'!$C$6+'Monte Carlo Inputs'!$D$6*B9636</f>
        <v>0.14183812652312205</v>
      </c>
      <c r="E9636" s="29">
        <f>'Monte Carlo Inputs'!$C$7+'Monte Carlo Inputs'!$D$7*C9636</f>
        <v>0.5475962498351038</v>
      </c>
      <c r="F9636" s="16">
        <f>'Monte Carlo Inputs'!$C$17*(1+$D9636)</f>
        <v>2773.6389931373164</v>
      </c>
      <c r="G9636" s="16">
        <f t="shared" ref="G9636:J9636" si="9630">F9636*(1+$D9636)</f>
        <v>3167.0467515753921</v>
      </c>
      <c r="H9636" s="16">
        <f t="shared" si="9630"/>
        <v>3616.2547294299857</v>
      </c>
      <c r="I9636" s="16">
        <f t="shared" si="9630"/>
        <v>4129.1775252827147</v>
      </c>
      <c r="J9636" s="16">
        <f t="shared" si="9630"/>
        <v>4714.8523295501964</v>
      </c>
      <c r="K9636" s="16">
        <f>F9636*$E9636*(1-'Monte Carlo Inputs'!$C$11)+F9636*'Monte Carlo Inputs'!$C$12-F9636*'Monte Carlo Inputs'!$C$13-'Monte Carlo Inputs'!$C$14*(F9636-'Monte Carlo Inputs'!$C$17)</f>
        <v>1192.7364025117035</v>
      </c>
      <c r="L9636" s="16">
        <f>G9636*$E9636*(1-'Monte Carlo Inputs'!$C$11)+G9636*'Monte Carlo Inputs'!$C$12-G9636*'Monte Carlo Inputs'!$C$13-'Monte Carlo Inputs'!$C$14*(G9636-F9636)</f>
        <v>1361.9118992798924</v>
      </c>
      <c r="M9636" s="16">
        <f>H9636*$E9636*(1-'Monte Carlo Inputs'!$C$11)+H9636*'Monte Carlo Inputs'!$C$12-H9636*'Monte Carlo Inputs'!$C$13-'Monte Carlo Inputs'!$C$14*(H9636-G9636)</f>
        <v>1555.0829315632993</v>
      </c>
      <c r="N9636" s="16">
        <f>I9636*$E9636*(1-'Monte Carlo Inputs'!$C$11)+I9636*'Monte Carlo Inputs'!$C$12-I9636*'Monte Carlo Inputs'!$C$13-'Monte Carlo Inputs'!$C$14*(I9636-H9636)</f>
        <v>1775.6529811643225</v>
      </c>
      <c r="O9636" s="16">
        <f>J9636*$E9636*(1-'Monte Carlo Inputs'!$C$11)+J9636*'Monte Carlo Inputs'!$C$12-J9636*'Monte Carlo Inputs'!$C$13-'Monte Carlo Inputs'!$C$14*(J9636-I9636)</f>
        <v>2027.508273367866</v>
      </c>
    </row>
    <row r="9637" spans="1:15">
      <c r="A9637">
        <v>9633</v>
      </c>
      <c r="B9637" s="39">
        <v>3.3238502629427215E-2</v>
      </c>
      <c r="C9637" s="39">
        <v>9.7651271232564077E-2</v>
      </c>
      <c r="D9637" s="29">
        <f>'Monte Carlo Inputs'!$C$6+'Monte Carlo Inputs'!$D$6*B9637</f>
        <v>0.12846323304559662</v>
      </c>
      <c r="E9637" s="29">
        <f>'Monte Carlo Inputs'!$C$7+'Monte Carlo Inputs'!$D$7*C9637</f>
        <v>0.58631696090514951</v>
      </c>
      <c r="F9637" s="16">
        <f>'Monte Carlo Inputs'!$C$17*(1+$D9637)</f>
        <v>2741.1500393910592</v>
      </c>
      <c r="G9637" s="16">
        <f t="shared" ref="G9637:J9637" si="9631">F9637*(1+$D9637)</f>
        <v>3093.2870357142992</v>
      </c>
      <c r="H9637" s="16">
        <f t="shared" si="9631"/>
        <v>3490.6606890601879</v>
      </c>
      <c r="I9637" s="16">
        <f t="shared" si="9631"/>
        <v>3939.0822466420295</v>
      </c>
      <c r="J9637" s="16">
        <f t="shared" si="9631"/>
        <v>4445.1094872781769</v>
      </c>
      <c r="K9637" s="16">
        <f>F9637*$E9637*(1-'Monte Carlo Inputs'!$C$11)+F9637*'Monte Carlo Inputs'!$C$12-F9637*'Monte Carlo Inputs'!$C$13-'Monte Carlo Inputs'!$C$14*(F9637-'Monte Carlo Inputs'!$C$17)</f>
        <v>1253.8141891608473</v>
      </c>
      <c r="L9637" s="16">
        <f>G9637*$E9637*(1-'Monte Carlo Inputs'!$C$11)+G9637*'Monte Carlo Inputs'!$C$12-G9637*'Monte Carlo Inputs'!$C$13-'Monte Carlo Inputs'!$C$14*(G9637-F9637)</f>
        <v>1414.8832135388925</v>
      </c>
      <c r="M9637" s="16">
        <f>H9637*$E9637*(1-'Monte Carlo Inputs'!$C$11)+H9637*'Monte Carlo Inputs'!$C$12-H9637*'Monte Carlo Inputs'!$C$13-'Monte Carlo Inputs'!$C$14*(H9637-G9637)</f>
        <v>1596.6436855320419</v>
      </c>
      <c r="N9637" s="16">
        <f>I9637*$E9637*(1-'Monte Carlo Inputs'!$C$11)+I9637*'Monte Carlo Inputs'!$C$12-I9637*'Monte Carlo Inputs'!$C$13-'Monte Carlo Inputs'!$C$14*(I9637-H9637)</f>
        <v>1801.7536953973249</v>
      </c>
      <c r="O9637" s="16">
        <f>J9637*$E9637*(1-'Monte Carlo Inputs'!$C$11)+J9637*'Monte Carlo Inputs'!$C$12-J9637*'Monte Carlo Inputs'!$C$13-'Monte Carlo Inputs'!$C$14*(J9637-I9637)</f>
        <v>2033.2128002599168</v>
      </c>
    </row>
    <row r="9638" spans="1:15">
      <c r="A9638">
        <v>9634</v>
      </c>
      <c r="B9638" s="39">
        <v>-0.14842728802444982</v>
      </c>
      <c r="C9638" s="39">
        <v>0.10272941884463456</v>
      </c>
      <c r="D9638" s="29">
        <f>'Monte Carlo Inputs'!$C$6+'Monte Carlo Inputs'!$D$6*B9638</f>
        <v>0.11669415160784932</v>
      </c>
      <c r="E9638" s="29">
        <f>'Monte Carlo Inputs'!$C$7+'Monte Carlo Inputs'!$D$7*C9638</f>
        <v>0.58649871736234394</v>
      </c>
      <c r="F9638" s="16">
        <f>'Monte Carlo Inputs'!$C$17*(1+$D9638)</f>
        <v>2712.561763670627</v>
      </c>
      <c r="G9638" s="16">
        <f t="shared" ref="G9638:J9638" si="9632">F9638*(1+$D9638)</f>
        <v>3029.1018573660622</v>
      </c>
      <c r="H9638" s="16">
        <f t="shared" si="9632"/>
        <v>3382.5803287451554</v>
      </c>
      <c r="I9638" s="16">
        <f t="shared" si="9632"/>
        <v>3777.307670453471</v>
      </c>
      <c r="J9638" s="16">
        <f t="shared" si="9632"/>
        <v>4218.0973844188602</v>
      </c>
      <c r="K9638" s="16">
        <f>F9638*$E9638*(1-'Monte Carlo Inputs'!$C$11)+F9638*'Monte Carlo Inputs'!$C$12-F9638*'Monte Carlo Inputs'!$C$13-'Monte Carlo Inputs'!$C$14*(F9638-'Monte Carlo Inputs'!$C$17)</f>
        <v>1240.6639251890008</v>
      </c>
      <c r="L9638" s="16">
        <f>G9638*$E9638*(1-'Monte Carlo Inputs'!$C$11)+G9638*'Monte Carlo Inputs'!$C$12-G9638*'Monte Carlo Inputs'!$C$13-'Monte Carlo Inputs'!$C$14*(G9638-F9638)</f>
        <v>1385.4421493693956</v>
      </c>
      <c r="M9638" s="16">
        <f>H9638*$E9638*(1-'Monte Carlo Inputs'!$C$11)+H9638*'Monte Carlo Inputs'!$C$12-H9638*'Monte Carlo Inputs'!$C$13-'Monte Carlo Inputs'!$C$14*(H9638-G9638)</f>
        <v>1547.1151455918123</v>
      </c>
      <c r="N9638" s="16">
        <f>I9638*$E9638*(1-'Monte Carlo Inputs'!$C$11)+I9638*'Monte Carlo Inputs'!$C$12-I9638*'Monte Carlo Inputs'!$C$13-'Monte Carlo Inputs'!$C$14*(I9638-H9638)</f>
        <v>1727.6544349463031</v>
      </c>
      <c r="O9638" s="16">
        <f>J9638*$E9638*(1-'Monte Carlo Inputs'!$C$11)+J9638*'Monte Carlo Inputs'!$C$12-J9638*'Monte Carlo Inputs'!$C$13-'Monte Carlo Inputs'!$C$14*(J9638-I9638)</f>
        <v>1929.2616035039</v>
      </c>
    </row>
    <row r="9639" spans="1:15">
      <c r="A9639">
        <v>9635</v>
      </c>
      <c r="B9639" s="39">
        <v>-0.5114176800399356</v>
      </c>
      <c r="C9639" s="39">
        <v>0.35696384454036567</v>
      </c>
      <c r="D9639" s="29">
        <f>'Monte Carlo Inputs'!$C$6+'Monte Carlo Inputs'!$D$6*B9639</f>
        <v>9.3178092423709807E-2</v>
      </c>
      <c r="E9639" s="29">
        <f>'Monte Carlo Inputs'!$C$7+'Monte Carlo Inputs'!$D$7*C9639</f>
        <v>0.59559824578122755</v>
      </c>
      <c r="F9639" s="16">
        <f>'Monte Carlo Inputs'!$C$17*(1+$D9639)</f>
        <v>2655.4389043064339</v>
      </c>
      <c r="G9639" s="16">
        <f t="shared" ref="G9639:J9639" si="9633">F9639*(1+$D9639)</f>
        <v>2902.8676359574133</v>
      </c>
      <c r="H9639" s="16">
        <f t="shared" si="9633"/>
        <v>3173.3513048344489</v>
      </c>
      <c r="I9639" s="16">
        <f t="shared" si="9633"/>
        <v>3469.0381260092131</v>
      </c>
      <c r="J9639" s="16">
        <f t="shared" si="9633"/>
        <v>3792.2764811358725</v>
      </c>
      <c r="K9639" s="16">
        <f>F9639*$E9639*(1-'Monte Carlo Inputs'!$C$11)+F9639*'Monte Carlo Inputs'!$C$12-F9639*'Monte Carlo Inputs'!$C$13-'Monte Carlo Inputs'!$C$14*(F9639-'Monte Carlo Inputs'!$C$17)</f>
        <v>1230.8736303864337</v>
      </c>
      <c r="L9639" s="16">
        <f>G9639*$E9639*(1-'Monte Carlo Inputs'!$C$11)+G9639*'Monte Carlo Inputs'!$C$12-G9639*'Monte Carlo Inputs'!$C$13-'Monte Carlo Inputs'!$C$14*(G9639-F9639)</f>
        <v>1345.5640872804879</v>
      </c>
      <c r="M9639" s="16">
        <f>H9639*$E9639*(1-'Monte Carlo Inputs'!$C$11)+H9639*'Monte Carlo Inputs'!$C$12-H9639*'Monte Carlo Inputs'!$C$13-'Monte Carlo Inputs'!$C$14*(H9639-G9639)</f>
        <v>1470.9411821671342</v>
      </c>
      <c r="N9639" s="16">
        <f>I9639*$E9639*(1-'Monte Carlo Inputs'!$C$11)+I9639*'Monte Carlo Inputs'!$C$12-I9639*'Monte Carlo Inputs'!$C$13-'Monte Carlo Inputs'!$C$14*(I9639-H9639)</f>
        <v>1608.0006755889442</v>
      </c>
      <c r="O9639" s="16">
        <f>J9639*$E9639*(1-'Monte Carlo Inputs'!$C$11)+J9639*'Monte Carlo Inputs'!$C$12-J9639*'Monte Carlo Inputs'!$C$13-'Monte Carlo Inputs'!$C$14*(J9639-I9639)</f>
        <v>1757.8311111563582</v>
      </c>
    </row>
    <row r="9640" spans="1:15">
      <c r="A9640">
        <v>9636</v>
      </c>
      <c r="B9640" s="39">
        <v>0.12351952838447716</v>
      </c>
      <c r="C9640" s="39">
        <v>-0.41847421428966453</v>
      </c>
      <c r="D9640" s="29">
        <f>'Monte Carlo Inputs'!$C$6+'Monte Carlo Inputs'!$D$6*B9640</f>
        <v>0.13431202130986011</v>
      </c>
      <c r="E9640" s="29">
        <f>'Monte Carlo Inputs'!$C$7+'Monte Carlo Inputs'!$D$7*C9640</f>
        <v>0.56784385872645227</v>
      </c>
      <c r="F9640" s="16">
        <f>'Monte Carlo Inputs'!$C$17*(1+$D9640)</f>
        <v>2755.3573309637814</v>
      </c>
      <c r="G9640" s="16">
        <f t="shared" ref="G9640:J9640" si="9634">F9640*(1+$D9640)</f>
        <v>3125.4349435164681</v>
      </c>
      <c r="H9640" s="16">
        <f t="shared" si="9634"/>
        <v>3545.2184282526332</v>
      </c>
      <c r="I9640" s="16">
        <f t="shared" si="9634"/>
        <v>4021.3838813362095</v>
      </c>
      <c r="J9640" s="16">
        <f t="shared" si="9634"/>
        <v>4561.5040789013665</v>
      </c>
      <c r="K9640" s="16">
        <f>F9640*$E9640*(1-'Monte Carlo Inputs'!$C$11)+F9640*'Monte Carlo Inputs'!$C$12-F9640*'Monte Carlo Inputs'!$C$13-'Monte Carlo Inputs'!$C$14*(F9640-'Monte Carlo Inputs'!$C$17)</f>
        <v>1224.3046520053099</v>
      </c>
      <c r="L9640" s="16">
        <f>G9640*$E9640*(1-'Monte Carlo Inputs'!$C$11)+G9640*'Monte Carlo Inputs'!$C$12-G9640*'Monte Carlo Inputs'!$C$13-'Monte Carlo Inputs'!$C$14*(G9640-F9640)</f>
        <v>1388.7434845152079</v>
      </c>
      <c r="M9640" s="16">
        <f>H9640*$E9640*(1-'Monte Carlo Inputs'!$C$11)+H9640*'Monte Carlo Inputs'!$C$12-H9640*'Monte Carlo Inputs'!$C$13-'Monte Carlo Inputs'!$C$14*(H9640-G9640)</f>
        <v>1575.2684290013437</v>
      </c>
      <c r="N9640" s="16">
        <f>I9640*$E9640*(1-'Monte Carlo Inputs'!$C$11)+I9640*'Monte Carlo Inputs'!$C$12-I9640*'Monte Carlo Inputs'!$C$13-'Monte Carlo Inputs'!$C$14*(I9640-H9640)</f>
        <v>1786.8459158061221</v>
      </c>
      <c r="O9640" s="16">
        <f>J9640*$E9640*(1-'Monte Carlo Inputs'!$C$11)+J9640*'Monte Carlo Inputs'!$C$12-J9640*'Monte Carlo Inputs'!$C$13-'Monte Carlo Inputs'!$C$14*(J9640-I9640)</f>
        <v>2026.8408025273106</v>
      </c>
    </row>
    <row r="9641" spans="1:15">
      <c r="A9641">
        <v>9637</v>
      </c>
      <c r="B9641" s="39">
        <v>-1.3589899955711429</v>
      </c>
      <c r="C9641" s="39">
        <v>0.91940923201643876</v>
      </c>
      <c r="D9641" s="29">
        <f>'Monte Carlo Inputs'!$C$6+'Monte Carlo Inputs'!$D$6*B9641</f>
        <v>3.8268758255934551E-2</v>
      </c>
      <c r="E9641" s="29">
        <f>'Monte Carlo Inputs'!$C$7+'Monte Carlo Inputs'!$D$7*C9641</f>
        <v>0.61572922439831612</v>
      </c>
      <c r="F9641" s="16">
        <f>'Monte Carlo Inputs'!$C$17*(1+$D9641)</f>
        <v>2522.058640679491</v>
      </c>
      <c r="G9641" s="16">
        <f t="shared" ref="G9641:J9641" si="9635">F9641*(1+$D9641)</f>
        <v>2618.5746931069452</v>
      </c>
      <c r="H9641" s="16">
        <f t="shared" si="9635"/>
        <v>2718.7842950125628</v>
      </c>
      <c r="I9641" s="16">
        <f t="shared" si="9635"/>
        <v>2822.8287939484298</v>
      </c>
      <c r="J9641" s="16">
        <f t="shared" si="9635"/>
        <v>2930.8549466619334</v>
      </c>
      <c r="K9641" s="16">
        <f>F9641*$E9641*(1-'Monte Carlo Inputs'!$C$11)+F9641*'Monte Carlo Inputs'!$C$12-F9641*'Monte Carlo Inputs'!$C$13-'Monte Carlo Inputs'!$C$14*(F9641-'Monte Carlo Inputs'!$C$17)</f>
        <v>1203.1302729827844</v>
      </c>
      <c r="L9641" s="16">
        <f>G9641*$E9641*(1-'Monte Carlo Inputs'!$C$11)+G9641*'Monte Carlo Inputs'!$C$12-G9641*'Monte Carlo Inputs'!$C$13-'Monte Carlo Inputs'!$C$14*(G9641-F9641)</f>
        <v>1249.1725745499587</v>
      </c>
      <c r="M9641" s="16">
        <f>H9641*$E9641*(1-'Monte Carlo Inputs'!$C$11)+H9641*'Monte Carlo Inputs'!$C$12-H9641*'Monte Carlo Inputs'!$C$13-'Monte Carlo Inputs'!$C$14*(H9641-G9641)</f>
        <v>1296.9768578253547</v>
      </c>
      <c r="N9641" s="16">
        <f>I9641*$E9641*(1-'Monte Carlo Inputs'!$C$11)+I9641*'Monte Carlo Inputs'!$C$12-I9641*'Monte Carlo Inputs'!$C$13-'Monte Carlo Inputs'!$C$14*(I9641-H9641)</f>
        <v>1346.6105516610144</v>
      </c>
      <c r="O9641" s="16">
        <f>J9641*$E9641*(1-'Monte Carlo Inputs'!$C$11)+J9641*'Monte Carlo Inputs'!$C$12-J9641*'Monte Carlo Inputs'!$C$13-'Monte Carlo Inputs'!$C$14*(J9641-I9641)</f>
        <v>1398.1436653274204</v>
      </c>
    </row>
    <row r="9642" spans="1:15">
      <c r="A9642">
        <v>9638</v>
      </c>
      <c r="B9642" s="39">
        <v>1.139101509058261</v>
      </c>
      <c r="C9642" s="39">
        <v>1.2254517899683215</v>
      </c>
      <c r="D9642" s="29">
        <f>'Monte Carlo Inputs'!$C$6+'Monte Carlo Inputs'!$D$6*B9642</f>
        <v>0.200105735108355</v>
      </c>
      <c r="E9642" s="29">
        <f>'Monte Carlo Inputs'!$C$7+'Monte Carlo Inputs'!$D$7*C9642</f>
        <v>0.62668306334380941</v>
      </c>
      <c r="F9642" s="16">
        <f>'Monte Carlo Inputs'!$C$17*(1+$D9642)</f>
        <v>2915.1768411517055</v>
      </c>
      <c r="G9642" s="16">
        <f t="shared" ref="G9642:J9642" si="9636">F9642*(1+$D9642)</f>
        <v>3498.52044592122</v>
      </c>
      <c r="H9642" s="16">
        <f t="shared" si="9636"/>
        <v>4198.594451543896</v>
      </c>
      <c r="I9642" s="16">
        <f t="shared" si="9636"/>
        <v>5038.7572806919479</v>
      </c>
      <c r="J9642" s="16">
        <f t="shared" si="9636"/>
        <v>6047.0415103773867</v>
      </c>
      <c r="K9642" s="16">
        <f>F9642*$E9642*(1-'Monte Carlo Inputs'!$C$11)+F9642*'Monte Carlo Inputs'!$C$12-F9642*'Monte Carlo Inputs'!$C$13-'Monte Carlo Inputs'!$C$14*(F9642-'Monte Carlo Inputs'!$C$17)</f>
        <v>1419.7338983570337</v>
      </c>
      <c r="L9642" s="16">
        <f>G9642*$E9642*(1-'Monte Carlo Inputs'!$C$11)+G9642*'Monte Carlo Inputs'!$C$12-G9642*'Monte Carlo Inputs'!$C$13-'Monte Carlo Inputs'!$C$14*(G9642-F9642)</f>
        <v>1703.8307937460186</v>
      </c>
      <c r="M9642" s="16">
        <f>H9642*$E9642*(1-'Monte Carlo Inputs'!$C$11)+H9642*'Monte Carlo Inputs'!$C$12-H9642*'Monte Carlo Inputs'!$C$13-'Monte Carlo Inputs'!$C$14*(H9642-G9642)</f>
        <v>2044.7771072288178</v>
      </c>
      <c r="N9642" s="16">
        <f>I9642*$E9642*(1-'Monte Carlo Inputs'!$C$11)+I9642*'Monte Carlo Inputs'!$C$12-I9642*'Monte Carlo Inputs'!$C$13-'Monte Carlo Inputs'!$C$14*(I9642-H9642)</f>
        <v>2453.9487334035766</v>
      </c>
      <c r="O9642" s="16">
        <f>J9642*$E9642*(1-'Monte Carlo Inputs'!$C$11)+J9642*'Monte Carlo Inputs'!$C$12-J9642*'Monte Carlo Inputs'!$C$13-'Monte Carlo Inputs'!$C$14*(J9642-I9642)</f>
        <v>2944.9979486195152</v>
      </c>
    </row>
    <row r="9643" spans="1:15">
      <c r="A9643">
        <v>9639</v>
      </c>
      <c r="B9643" s="39">
        <v>1.5129133030304505</v>
      </c>
      <c r="C9643" s="39">
        <v>-1.0217967298843975</v>
      </c>
      <c r="D9643" s="29">
        <f>'Monte Carlo Inputs'!$C$6+'Monte Carlo Inputs'!$D$6*B9643</f>
        <v>0.22432285066882515</v>
      </c>
      <c r="E9643" s="29">
        <f>'Monte Carlo Inputs'!$C$7+'Monte Carlo Inputs'!$D$7*C9643</f>
        <v>0.54624981078670931</v>
      </c>
      <c r="F9643" s="16">
        <f>'Monte Carlo Inputs'!$C$17*(1+$D9643)</f>
        <v>2974.0026365596436</v>
      </c>
      <c r="G9643" s="16">
        <f t="shared" ref="G9643:J9643" si="9637">F9643*(1+$D9643)</f>
        <v>3641.1393858893048</v>
      </c>
      <c r="H9643" s="16">
        <f t="shared" si="9637"/>
        <v>4457.9301526145291</v>
      </c>
      <c r="I9643" s="16">
        <f t="shared" si="9637"/>
        <v>5457.9457525315311</v>
      </c>
      <c r="J9643" s="16">
        <f t="shared" si="9637"/>
        <v>6682.28770253521</v>
      </c>
      <c r="K9643" s="16">
        <f>F9643*$E9643*(1-'Monte Carlo Inputs'!$C$11)+F9643*'Monte Carlo Inputs'!$C$12-F9643*'Monte Carlo Inputs'!$C$13-'Monte Carlo Inputs'!$C$14*(F9643-'Monte Carlo Inputs'!$C$17)</f>
        <v>1278.9901532822237</v>
      </c>
      <c r="L9643" s="16">
        <f>G9643*$E9643*(1-'Monte Carlo Inputs'!$C$11)+G9643*'Monte Carlo Inputs'!$C$12-G9643*'Monte Carlo Inputs'!$C$13-'Monte Carlo Inputs'!$C$14*(G9643-F9643)</f>
        <v>1565.89687044385</v>
      </c>
      <c r="M9643" s="16">
        <f>H9643*$E9643*(1-'Monte Carlo Inputs'!$C$11)+H9643*'Monte Carlo Inputs'!$C$12-H9643*'Monte Carlo Inputs'!$C$13-'Monte Carlo Inputs'!$C$14*(H9643-G9643)</f>
        <v>1917.1633202752066</v>
      </c>
      <c r="N9643" s="16">
        <f>I9643*$E9643*(1-'Monte Carlo Inputs'!$C$11)+I9643*'Monte Carlo Inputs'!$C$12-I9643*'Monte Carlo Inputs'!$C$13-'Monte Carlo Inputs'!$C$14*(I9643-H9643)</f>
        <v>2347.2268614770505</v>
      </c>
      <c r="O9643" s="16">
        <f>J9643*$E9643*(1-'Monte Carlo Inputs'!$C$11)+J9643*'Monte Carlo Inputs'!$C$12-J9643*'Monte Carlo Inputs'!$C$13-'Monte Carlo Inputs'!$C$14*(J9643-I9643)</f>
        <v>2873.7634822100226</v>
      </c>
    </row>
    <row r="9644" spans="1:15">
      <c r="A9644">
        <v>9640</v>
      </c>
      <c r="B9644" s="39">
        <v>1.4361351067448065</v>
      </c>
      <c r="C9644" s="39">
        <v>0.90660051612926884</v>
      </c>
      <c r="D9644" s="29">
        <f>'Monte Carlo Inputs'!$C$6+'Monte Carlo Inputs'!$D$6*B9644</f>
        <v>0.2193488330429601</v>
      </c>
      <c r="E9644" s="29">
        <f>'Monte Carlo Inputs'!$C$7+'Monte Carlo Inputs'!$D$7*C9644</f>
        <v>0.61527077635806449</v>
      </c>
      <c r="F9644" s="16">
        <f>'Monte Carlo Inputs'!$C$17*(1+$D9644)</f>
        <v>2961.9202503446545</v>
      </c>
      <c r="G9644" s="16">
        <f t="shared" ref="G9644:J9644" si="9638">F9644*(1+$D9644)</f>
        <v>3611.6140008240664</v>
      </c>
      <c r="H9644" s="16">
        <f t="shared" si="9638"/>
        <v>4403.8173173064415</v>
      </c>
      <c r="I9644" s="16">
        <f t="shared" si="9638"/>
        <v>5369.7895067919881</v>
      </c>
      <c r="J9644" s="16">
        <f t="shared" si="9638"/>
        <v>6547.6465687931423</v>
      </c>
      <c r="K9644" s="16">
        <f>F9644*$E9644*(1-'Monte Carlo Inputs'!$C$11)+F9644*'Monte Carlo Inputs'!$C$12-F9644*'Monte Carlo Inputs'!$C$13-'Monte Carlo Inputs'!$C$14*(F9644-'Monte Carlo Inputs'!$C$17)</f>
        <v>1419.0987586456665</v>
      </c>
      <c r="L9644" s="16">
        <f>G9644*$E9644*(1-'Monte Carlo Inputs'!$C$11)+G9644*'Monte Carlo Inputs'!$C$12-G9644*'Monte Carlo Inputs'!$C$13-'Monte Carlo Inputs'!$C$14*(G9644-F9644)</f>
        <v>1730.3764153273064</v>
      </c>
      <c r="M9644" s="16">
        <f>H9644*$E9644*(1-'Monte Carlo Inputs'!$C$11)+H9644*'Monte Carlo Inputs'!$C$12-H9644*'Monte Carlo Inputs'!$C$13-'Monte Carlo Inputs'!$C$14*(H9644-G9644)</f>
        <v>2109.932462754412</v>
      </c>
      <c r="N9644" s="16">
        <f>I9644*$E9644*(1-'Monte Carlo Inputs'!$C$11)+I9644*'Monte Carlo Inputs'!$C$12-I9644*'Monte Carlo Inputs'!$C$13-'Monte Carlo Inputs'!$C$14*(I9644-H9644)</f>
        <v>2572.7436862590503</v>
      </c>
      <c r="O9644" s="16">
        <f>J9644*$E9644*(1-'Monte Carlo Inputs'!$C$11)+J9644*'Monte Carlo Inputs'!$C$12-J9644*'Monte Carlo Inputs'!$C$13-'Monte Carlo Inputs'!$C$14*(J9644-I9644)</f>
        <v>3137.0720115586159</v>
      </c>
    </row>
    <row r="9645" spans="1:15">
      <c r="A9645">
        <v>9641</v>
      </c>
      <c r="B9645" s="39">
        <v>-1.0570137012787515</v>
      </c>
      <c r="C9645" s="39">
        <v>0.77338323595059799</v>
      </c>
      <c r="D9645" s="29">
        <f>'Monte Carlo Inputs'!$C$6+'Monte Carlo Inputs'!$D$6*B9645</f>
        <v>5.783206506787919E-2</v>
      </c>
      <c r="E9645" s="29">
        <f>'Monte Carlo Inputs'!$C$7+'Monte Carlo Inputs'!$D$7*C9645</f>
        <v>0.6105026792620285</v>
      </c>
      <c r="F9645" s="16">
        <f>'Monte Carlo Inputs'!$C$17*(1+$D9645)</f>
        <v>2569.5798692563858</v>
      </c>
      <c r="G9645" s="16">
        <f t="shared" ref="G9645:J9645" si="9639">F9645*(1+$D9645)</f>
        <v>2718.1839794523335</v>
      </c>
      <c r="H9645" s="16">
        <f t="shared" si="9639"/>
        <v>2875.3821722184875</v>
      </c>
      <c r="I9645" s="16">
        <f t="shared" si="9639"/>
        <v>3041.6714610972467</v>
      </c>
      <c r="J9645" s="16">
        <f t="shared" si="9639"/>
        <v>3217.5776029505337</v>
      </c>
      <c r="K9645" s="16">
        <f>F9645*$E9645*(1-'Monte Carlo Inputs'!$C$11)+F9645*'Monte Carlo Inputs'!$C$12-F9645*'Monte Carlo Inputs'!$C$13-'Monte Carlo Inputs'!$C$14*(F9645-'Monte Carlo Inputs'!$C$17)</f>
        <v>1217.0107559451383</v>
      </c>
      <c r="L9645" s="16">
        <f>G9645*$E9645*(1-'Monte Carlo Inputs'!$C$11)+G9645*'Monte Carlo Inputs'!$C$12-G9645*'Monte Carlo Inputs'!$C$13-'Monte Carlo Inputs'!$C$14*(G9645-F9645)</f>
        <v>1287.3930011712662</v>
      </c>
      <c r="M9645" s="16">
        <f>H9645*$E9645*(1-'Monte Carlo Inputs'!$C$11)+H9645*'Monte Carlo Inputs'!$C$12-H9645*'Monte Carlo Inputs'!$C$13-'Monte Carlo Inputs'!$C$14*(H9645-G9645)</f>
        <v>1361.8455969829351</v>
      </c>
      <c r="N9645" s="16">
        <f>I9645*$E9645*(1-'Monte Carlo Inputs'!$C$11)+I9645*'Monte Carlo Inputs'!$C$12-I9645*'Monte Carlo Inputs'!$C$13-'Monte Carlo Inputs'!$C$14*(I9645-H9645)</f>
        <v>1440.6039401600567</v>
      </c>
      <c r="O9645" s="16">
        <f>J9645*$E9645*(1-'Monte Carlo Inputs'!$C$11)+J9645*'Monte Carlo Inputs'!$C$12-J9645*'Monte Carlo Inputs'!$C$13-'Monte Carlo Inputs'!$C$14*(J9645-I9645)</f>
        <v>1523.9170409644364</v>
      </c>
    </row>
    <row r="9646" spans="1:15">
      <c r="A9646">
        <v>9642</v>
      </c>
      <c r="B9646" s="39">
        <v>0.1349777148921264</v>
      </c>
      <c r="C9646" s="39">
        <v>-1.0931214802636895</v>
      </c>
      <c r="D9646" s="29">
        <f>'Monte Carlo Inputs'!$C$6+'Monte Carlo Inputs'!$D$6*B9646</f>
        <v>0.13505433129377092</v>
      </c>
      <c r="E9646" s="29">
        <f>'Monte Carlo Inputs'!$C$7+'Monte Carlo Inputs'!$D$7*C9646</f>
        <v>0.54369696377840171</v>
      </c>
      <c r="F9646" s="16">
        <f>'Monte Carlo Inputs'!$C$17*(1+$D9646)</f>
        <v>2757.1604761456992</v>
      </c>
      <c r="G9646" s="16">
        <f t="shared" ref="G9646:J9646" si="9640">F9646*(1+$D9646)</f>
        <v>3129.5269405211716</v>
      </c>
      <c r="H9646" s="16">
        <f t="shared" si="9640"/>
        <v>3552.1831087390992</v>
      </c>
      <c r="I9646" s="16">
        <f t="shared" si="9640"/>
        <v>4031.9208231228863</v>
      </c>
      <c r="J9646" s="16">
        <f t="shared" si="9640"/>
        <v>4576.4491937191779</v>
      </c>
      <c r="K9646" s="16">
        <f>F9646*$E9646*(1-'Monte Carlo Inputs'!$C$11)+F9646*'Monte Carlo Inputs'!$C$12-F9646*'Monte Carlo Inputs'!$C$13-'Monte Carlo Inputs'!$C$14*(F9646-'Monte Carlo Inputs'!$C$17)</f>
        <v>1177.7581992021553</v>
      </c>
      <c r="L9646" s="16">
        <f>G9646*$E9646*(1-'Monte Carlo Inputs'!$C$11)+G9646*'Monte Carlo Inputs'!$C$12-G9646*'Monte Carlo Inputs'!$C$13-'Monte Carlo Inputs'!$C$14*(G9646-F9646)</f>
        <v>1336.8195452211583</v>
      </c>
      <c r="M9646" s="16">
        <f>H9646*$E9646*(1-'Monte Carlo Inputs'!$C$11)+H9646*'Monte Carlo Inputs'!$C$12-H9646*'Monte Carlo Inputs'!$C$13-'Monte Carlo Inputs'!$C$14*(H9646-G9646)</f>
        <v>1517.3628149614449</v>
      </c>
      <c r="N9646" s="16">
        <f>I9646*$E9646*(1-'Monte Carlo Inputs'!$C$11)+I9646*'Monte Carlo Inputs'!$C$12-I9646*'Monte Carlo Inputs'!$C$13-'Monte Carlo Inputs'!$C$14*(I9646-H9646)</f>
        <v>1722.2892352660961</v>
      </c>
      <c r="O9646" s="16">
        <f>J9646*$E9646*(1-'Monte Carlo Inputs'!$C$11)+J9646*'Monte Carlo Inputs'!$C$12-J9646*'Monte Carlo Inputs'!$C$13-'Monte Carlo Inputs'!$C$14*(J9646-I9646)</f>
        <v>1954.8918562294191</v>
      </c>
    </row>
    <row r="9647" spans="1:15">
      <c r="A9647">
        <v>9643</v>
      </c>
      <c r="B9647" s="39">
        <v>1.2625646402596538</v>
      </c>
      <c r="C9647" s="39">
        <v>-0.38275294322619974</v>
      </c>
      <c r="D9647" s="29">
        <f>'Monte Carlo Inputs'!$C$6+'Monte Carlo Inputs'!$D$6*B9647</f>
        <v>0.2081042010850172</v>
      </c>
      <c r="E9647" s="29">
        <f>'Monte Carlo Inputs'!$C$7+'Monte Carlo Inputs'!$D$7*C9647</f>
        <v>0.56912239022473832</v>
      </c>
      <c r="F9647" s="16">
        <f>'Monte Carlo Inputs'!$C$17*(1+$D9647)</f>
        <v>2934.6059148556155</v>
      </c>
      <c r="G9647" s="16">
        <f t="shared" ref="G9647:J9647" si="9641">F9647*(1+$D9647)</f>
        <v>3545.3097342660094</v>
      </c>
      <c r="H9647" s="16">
        <f t="shared" si="9641"/>
        <v>4283.1035841143721</v>
      </c>
      <c r="I9647" s="16">
        <f t="shared" si="9641"/>
        <v>5174.4354336508668</v>
      </c>
      <c r="J9647" s="16">
        <f t="shared" si="9641"/>
        <v>6251.2571856367849</v>
      </c>
      <c r="K9647" s="16">
        <f>F9647*$E9647*(1-'Monte Carlo Inputs'!$C$11)+F9647*'Monte Carlo Inputs'!$C$12-F9647*'Monte Carlo Inputs'!$C$13-'Monte Carlo Inputs'!$C$14*(F9647-'Monte Carlo Inputs'!$C$17)</f>
        <v>1309.2701133564169</v>
      </c>
      <c r="L9647" s="16">
        <f>G9647*$E9647*(1-'Monte Carlo Inputs'!$C$11)+G9647*'Monte Carlo Inputs'!$C$12-G9647*'Monte Carlo Inputs'!$C$13-'Monte Carlo Inputs'!$C$14*(G9647-F9647)</f>
        <v>1581.7347243009438</v>
      </c>
      <c r="M9647" s="16">
        <f>H9647*$E9647*(1-'Monte Carlo Inputs'!$C$11)+H9647*'Monte Carlo Inputs'!$C$12-H9647*'Monte Carlo Inputs'!$C$13-'Monte Carlo Inputs'!$C$14*(H9647-G9647)</f>
        <v>1910.9003654300216</v>
      </c>
      <c r="N9647" s="16">
        <f>I9647*$E9647*(1-'Monte Carlo Inputs'!$C$11)+I9647*'Monte Carlo Inputs'!$C$12-I9647*'Monte Carlo Inputs'!$C$13-'Monte Carlo Inputs'!$C$14*(I9647-H9647)</f>
        <v>2308.5667593309036</v>
      </c>
      <c r="O9647" s="16">
        <f>J9647*$E9647*(1-'Monte Carlo Inputs'!$C$11)+J9647*'Monte Carlo Inputs'!$C$12-J9647*'Monte Carlo Inputs'!$C$13-'Monte Carlo Inputs'!$C$14*(J9647-I9647)</f>
        <v>2788.9892004328885</v>
      </c>
    </row>
    <row r="9648" spans="1:15">
      <c r="A9648">
        <v>9644</v>
      </c>
      <c r="B9648" s="39">
        <v>1.9274992657173464</v>
      </c>
      <c r="C9648" s="39">
        <v>8.694165868645487E-2</v>
      </c>
      <c r="D9648" s="29">
        <f>'Monte Carlo Inputs'!$C$6+'Monte Carlo Inputs'!$D$6*B9648</f>
        <v>0.25118149004306672</v>
      </c>
      <c r="E9648" s="29">
        <f>'Monte Carlo Inputs'!$C$7+'Monte Carlo Inputs'!$D$7*C9648</f>
        <v>0.58593364372278178</v>
      </c>
      <c r="F9648" s="16">
        <f>'Monte Carlo Inputs'!$C$17*(1+$D9648)</f>
        <v>3039.2449574636139</v>
      </c>
      <c r="G9648" s="16">
        <f t="shared" ref="G9648:J9648" si="9642">F9648*(1+$D9648)</f>
        <v>3802.6470344852014</v>
      </c>
      <c r="H9648" s="16">
        <f t="shared" si="9642"/>
        <v>4757.801582715043</v>
      </c>
      <c r="I9648" s="16">
        <f t="shared" si="9642"/>
        <v>5952.8732735906688</v>
      </c>
      <c r="J9648" s="16">
        <f t="shared" si="9642"/>
        <v>7448.1248524887214</v>
      </c>
      <c r="K9648" s="16">
        <f>F9648*$E9648*(1-'Monte Carlo Inputs'!$C$11)+F9648*'Monte Carlo Inputs'!$C$12-F9648*'Monte Carlo Inputs'!$C$13-'Monte Carlo Inputs'!$C$14*(F9648-'Monte Carlo Inputs'!$C$17)</f>
        <v>1393.7633976538689</v>
      </c>
      <c r="L9648" s="16">
        <f>G9648*$E9648*(1-'Monte Carlo Inputs'!$C$11)+G9648*'Monte Carlo Inputs'!$C$12-G9648*'Monte Carlo Inputs'!$C$13-'Monte Carlo Inputs'!$C$14*(G9648-F9648)</f>
        <v>1743.8509646440548</v>
      </c>
      <c r="M9648" s="16">
        <f>H9648*$E9648*(1-'Monte Carlo Inputs'!$C$11)+H9648*'Monte Carlo Inputs'!$C$12-H9648*'Monte Carlo Inputs'!$C$13-'Monte Carlo Inputs'!$C$14*(H9648-G9648)</f>
        <v>2181.8740483563884</v>
      </c>
      <c r="N9648" s="16">
        <f>I9648*$E9648*(1-'Monte Carlo Inputs'!$C$11)+I9648*'Monte Carlo Inputs'!$C$12-I9648*'Monte Carlo Inputs'!$C$13-'Monte Carlo Inputs'!$C$14*(I9648-H9648)</f>
        <v>2729.9204229088432</v>
      </c>
      <c r="O9648" s="16">
        <f>J9648*$E9648*(1-'Monte Carlo Inputs'!$C$11)+J9648*'Monte Carlo Inputs'!$C$12-J9648*'Monte Carlo Inputs'!$C$13-'Monte Carlo Inputs'!$C$14*(J9648-I9648)</f>
        <v>3415.6259024340852</v>
      </c>
    </row>
    <row r="9649" spans="1:15">
      <c r="A9649">
        <v>9645</v>
      </c>
      <c r="B9649" s="39">
        <v>-0.40839517388668639</v>
      </c>
      <c r="C9649" s="39">
        <v>1.1117224640628582</v>
      </c>
      <c r="D9649" s="29">
        <f>'Monte Carlo Inputs'!$C$6+'Monte Carlo Inputs'!$D$6*B9649</f>
        <v>9.9852327900154123E-2</v>
      </c>
      <c r="E9649" s="29">
        <f>'Monte Carlo Inputs'!$C$7+'Monte Carlo Inputs'!$D$7*C9649</f>
        <v>0.62261247679635334</v>
      </c>
      <c r="F9649" s="16">
        <f>'Monte Carlo Inputs'!$C$17*(1+$D9649)</f>
        <v>2671.6512897022649</v>
      </c>
      <c r="G9649" s="16">
        <f t="shared" ref="G9649:J9649" si="9643">F9649*(1+$D9649)</f>
        <v>2938.4218903164851</v>
      </c>
      <c r="H9649" s="16">
        <f t="shared" si="9643"/>
        <v>3231.8301564173576</v>
      </c>
      <c r="I9649" s="16">
        <f t="shared" si="9643"/>
        <v>3554.5359209135499</v>
      </c>
      <c r="J9649" s="16">
        <f t="shared" si="9643"/>
        <v>3909.4646072214864</v>
      </c>
      <c r="K9649" s="16">
        <f>F9649*$E9649*(1-'Monte Carlo Inputs'!$C$11)+F9649*'Monte Carlo Inputs'!$C$12-F9649*'Monte Carlo Inputs'!$C$13-'Monte Carlo Inputs'!$C$14*(F9649-'Monte Carlo Inputs'!$C$17)</f>
        <v>1289.9932382537936</v>
      </c>
      <c r="L9649" s="16">
        <f>G9649*$E9649*(1-'Monte Carlo Inputs'!$C$11)+G9649*'Monte Carlo Inputs'!$C$12-G9649*'Monte Carlo Inputs'!$C$13-'Monte Carlo Inputs'!$C$14*(G9649-F9649)</f>
        <v>1418.8020660688928</v>
      </c>
      <c r="M9649" s="16">
        <f>H9649*$E9649*(1-'Monte Carlo Inputs'!$C$11)+H9649*'Monte Carlo Inputs'!$C$12-H9649*'Monte Carlo Inputs'!$C$13-'Monte Carlo Inputs'!$C$14*(H9649-G9649)</f>
        <v>1560.4727551954202</v>
      </c>
      <c r="N9649" s="16">
        <f>I9649*$E9649*(1-'Monte Carlo Inputs'!$C$11)+I9649*'Monte Carlo Inputs'!$C$12-I9649*'Monte Carlo Inputs'!$C$13-'Monte Carlo Inputs'!$C$14*(I9649-H9649)</f>
        <v>1716.2895924264501</v>
      </c>
      <c r="O9649" s="16">
        <f>J9649*$E9649*(1-'Monte Carlo Inputs'!$C$11)+J9649*'Monte Carlo Inputs'!$C$12-J9649*'Monte Carlo Inputs'!$C$13-'Monte Carlo Inputs'!$C$14*(J9649-I9649)</f>
        <v>1887.6651035810382</v>
      </c>
    </row>
    <row r="9650" spans="1:15">
      <c r="A9650">
        <v>9646</v>
      </c>
      <c r="B9650" s="39">
        <v>-0.42006789734615807</v>
      </c>
      <c r="C9650" s="39">
        <v>-0.56826894414108364</v>
      </c>
      <c r="D9650" s="29">
        <f>'Monte Carlo Inputs'!$C$6+'Monte Carlo Inputs'!$D$6*B9650</f>
        <v>9.9096119301384039E-2</v>
      </c>
      <c r="E9650" s="29">
        <f>'Monte Carlo Inputs'!$C$7+'Monte Carlo Inputs'!$D$7*C9650</f>
        <v>0.56248242351738542</v>
      </c>
      <c r="F9650" s="16">
        <f>'Monte Carlo Inputs'!$C$17*(1+$D9650)</f>
        <v>2669.8143833949921</v>
      </c>
      <c r="G9650" s="16">
        <f t="shared" ref="G9650:J9650" si="9644">F9650*(1+$D9650)</f>
        <v>2934.3826280444532</v>
      </c>
      <c r="H9650" s="16">
        <f t="shared" si="9644"/>
        <v>3225.1685590290549</v>
      </c>
      <c r="I9650" s="16">
        <f t="shared" si="9644"/>
        <v>3544.7702473216709</v>
      </c>
      <c r="J9650" s="16">
        <f t="shared" si="9644"/>
        <v>3896.0432226462553</v>
      </c>
      <c r="K9650" s="16">
        <f>F9650*$E9650*(1-'Monte Carlo Inputs'!$C$11)+F9650*'Monte Carlo Inputs'!$C$12-F9650*'Monte Carlo Inputs'!$C$13-'Monte Carlo Inputs'!$C$14*(F9650-'Monte Carlo Inputs'!$C$17)</f>
        <v>1174.8451493976797</v>
      </c>
      <c r="L9650" s="16">
        <f>G9650*$E9650*(1-'Monte Carlo Inputs'!$C$11)+G9650*'Monte Carlo Inputs'!$C$12-G9650*'Monte Carlo Inputs'!$C$13-'Monte Carlo Inputs'!$C$14*(G9650-F9650)</f>
        <v>1291.2677444830445</v>
      </c>
      <c r="M9650" s="16">
        <f>H9650*$E9650*(1-'Monte Carlo Inputs'!$C$11)+H9650*'Monte Carlo Inputs'!$C$12-H9650*'Monte Carlo Inputs'!$C$13-'Monte Carlo Inputs'!$C$14*(H9650-G9650)</f>
        <v>1419.2273669403651</v>
      </c>
      <c r="N9650" s="16">
        <f>I9650*$E9650*(1-'Monte Carlo Inputs'!$C$11)+I9650*'Monte Carlo Inputs'!$C$12-I9650*'Monte Carlo Inputs'!$C$13-'Monte Carlo Inputs'!$C$14*(I9650-H9650)</f>
        <v>1559.8672914104768</v>
      </c>
      <c r="O9650" s="16">
        <f>J9650*$E9650*(1-'Monte Carlo Inputs'!$C$11)+J9650*'Monte Carlo Inputs'!$C$12-J9650*'Monte Carlo Inputs'!$C$13-'Monte Carlo Inputs'!$C$14*(J9650-I9650)</f>
        <v>1714.4440866144157</v>
      </c>
    </row>
    <row r="9651" spans="1:15">
      <c r="A9651">
        <v>9647</v>
      </c>
      <c r="B9651" s="39">
        <v>0.87473033265583477</v>
      </c>
      <c r="C9651" s="39">
        <v>1.2859545991380248</v>
      </c>
      <c r="D9651" s="29">
        <f>'Monte Carlo Inputs'!$C$6+'Monte Carlo Inputs'!$D$6*B9651</f>
        <v>0.18297864753906526</v>
      </c>
      <c r="E9651" s="29">
        <f>'Monte Carlo Inputs'!$C$7+'Monte Carlo Inputs'!$D$7*C9651</f>
        <v>0.62884857271554528</v>
      </c>
      <c r="F9651" s="16">
        <f>'Monte Carlo Inputs'!$C$17*(1+$D9651)</f>
        <v>2873.5734327371442</v>
      </c>
      <c r="G9651" s="16">
        <f t="shared" ref="G9651:J9651" si="9645">F9651*(1+$D9651)</f>
        <v>3399.376013063576</v>
      </c>
      <c r="H9651" s="16">
        <f t="shared" si="9645"/>
        <v>4021.3892384106894</v>
      </c>
      <c r="I9651" s="16">
        <f t="shared" si="9645"/>
        <v>4757.2176024832297</v>
      </c>
      <c r="J9651" s="16">
        <f t="shared" si="9645"/>
        <v>5627.6868454346459</v>
      </c>
      <c r="K9651" s="16">
        <f>F9651*$E9651*(1-'Monte Carlo Inputs'!$C$11)+F9651*'Monte Carlo Inputs'!$C$12-F9651*'Monte Carlo Inputs'!$C$13-'Monte Carlo Inputs'!$C$14*(F9651-'Monte Carlo Inputs'!$C$17)</f>
        <v>1403.3192380218568</v>
      </c>
      <c r="L9651" s="16">
        <f>G9651*$E9651*(1-'Monte Carlo Inputs'!$C$11)+G9651*'Monte Carlo Inputs'!$C$12-G9651*'Monte Carlo Inputs'!$C$13-'Monte Carlo Inputs'!$C$14*(G9651-F9651)</f>
        <v>1660.0966942606478</v>
      </c>
      <c r="M9651" s="16">
        <f>H9651*$E9651*(1-'Monte Carlo Inputs'!$C$11)+H9651*'Monte Carlo Inputs'!$C$12-H9651*'Monte Carlo Inputs'!$C$13-'Monte Carlo Inputs'!$C$14*(H9651-G9651)</f>
        <v>1963.8589421605348</v>
      </c>
      <c r="N9651" s="16">
        <f>I9651*$E9651*(1-'Monte Carlo Inputs'!$C$11)+I9651*'Monte Carlo Inputs'!$C$12-I9651*'Monte Carlo Inputs'!$C$13-'Monte Carlo Inputs'!$C$14*(I9651-H9651)</f>
        <v>2323.2031953545693</v>
      </c>
      <c r="O9651" s="16">
        <f>J9651*$E9651*(1-'Monte Carlo Inputs'!$C$11)+J9651*'Monte Carlo Inputs'!$C$12-J9651*'Monte Carlo Inputs'!$C$13-'Monte Carlo Inputs'!$C$14*(J9651-I9651)</f>
        <v>2748.2997739989823</v>
      </c>
    </row>
    <row r="9652" spans="1:15">
      <c r="A9652">
        <v>9648</v>
      </c>
      <c r="B9652" s="39">
        <v>-0.28792431951132713</v>
      </c>
      <c r="C9652" s="39">
        <v>0.68315352263474916</v>
      </c>
      <c r="D9652" s="29">
        <f>'Monte Carlo Inputs'!$C$6+'Monte Carlo Inputs'!$D$6*B9652</f>
        <v>0.10765694147608024</v>
      </c>
      <c r="E9652" s="29">
        <f>'Monte Carlo Inputs'!$C$7+'Monte Carlo Inputs'!$D$7*C9652</f>
        <v>0.60727318806193453</v>
      </c>
      <c r="F9652" s="16">
        <f>'Monte Carlo Inputs'!$C$17*(1+$D9652)</f>
        <v>2690.6094765395469</v>
      </c>
      <c r="G9652" s="16">
        <f t="shared" ref="G9652:J9652" si="9646">F9652*(1+$D9652)</f>
        <v>2980.2722634903516</v>
      </c>
      <c r="H9652" s="16">
        <f t="shared" si="9646"/>
        <v>3301.1192601437174</v>
      </c>
      <c r="I9652" s="16">
        <f t="shared" si="9646"/>
        <v>3656.5076631385705</v>
      </c>
      <c r="J9652" s="16">
        <f t="shared" si="9646"/>
        <v>4050.1560946359182</v>
      </c>
      <c r="K9652" s="16">
        <f>F9652*$E9652*(1-'Monte Carlo Inputs'!$C$11)+F9652*'Monte Carlo Inputs'!$C$12-F9652*'Monte Carlo Inputs'!$C$13-'Monte Carlo Inputs'!$C$14*(F9652-'Monte Carlo Inputs'!$C$17)</f>
        <v>1270.0679867208887</v>
      </c>
      <c r="L9652" s="16">
        <f>G9652*$E9652*(1-'Monte Carlo Inputs'!$C$11)+G9652*'Monte Carlo Inputs'!$C$12-G9652*'Monte Carlo Inputs'!$C$13-'Monte Carlo Inputs'!$C$14*(G9652-F9652)</f>
        <v>1406.7996216379422</v>
      </c>
      <c r="M9652" s="16">
        <f>H9652*$E9652*(1-'Monte Carlo Inputs'!$C$11)+H9652*'Monte Carlo Inputs'!$C$12-H9652*'Monte Carlo Inputs'!$C$13-'Monte Carlo Inputs'!$C$14*(H9652-G9652)</f>
        <v>1558.25136617319</v>
      </c>
      <c r="N9652" s="16">
        <f>I9652*$E9652*(1-'Monte Carlo Inputs'!$C$11)+I9652*'Monte Carlo Inputs'!$C$12-I9652*'Monte Carlo Inputs'!$C$13-'Monte Carlo Inputs'!$C$14*(I9652-H9652)</f>
        <v>1726.0079423063187</v>
      </c>
      <c r="O9652" s="16">
        <f>J9652*$E9652*(1-'Monte Carlo Inputs'!$C$11)+J9652*'Monte Carlo Inputs'!$C$12-J9652*'Monte Carlo Inputs'!$C$13-'Monte Carlo Inputs'!$C$14*(J9652-I9652)</f>
        <v>1911.8246783384398</v>
      </c>
    </row>
    <row r="9653" spans="1:15">
      <c r="A9653">
        <v>9649</v>
      </c>
      <c r="B9653" s="39">
        <v>0.41435268460717573</v>
      </c>
      <c r="C9653" s="39">
        <v>-1.4215509733376952</v>
      </c>
      <c r="D9653" s="29">
        <f>'Monte Carlo Inputs'!$C$6+'Monte Carlo Inputs'!$D$6*B9653</f>
        <v>0.15315342831368875</v>
      </c>
      <c r="E9653" s="29">
        <f>'Monte Carlo Inputs'!$C$7+'Monte Carlo Inputs'!$D$7*C9653</f>
        <v>0.53194185430552809</v>
      </c>
      <c r="F9653" s="16">
        <f>'Monte Carlo Inputs'!$C$17*(1+$D9653)</f>
        <v>2801.1249927167819</v>
      </c>
      <c r="G9653" s="16">
        <f t="shared" ref="G9653:J9653" si="9647">F9653*(1+$D9653)</f>
        <v>3230.1268884865135</v>
      </c>
      <c r="H9653" s="16">
        <f t="shared" si="9647"/>
        <v>3724.8318953464513</v>
      </c>
      <c r="I9653" s="16">
        <f t="shared" si="9647"/>
        <v>4295.3026700109358</v>
      </c>
      <c r="J9653" s="16">
        <f t="shared" si="9647"/>
        <v>4953.1429995680519</v>
      </c>
      <c r="K9653" s="16">
        <f>F9653*$E9653*(1-'Monte Carlo Inputs'!$C$11)+F9653*'Monte Carlo Inputs'!$C$12-F9653*'Monte Carlo Inputs'!$C$13-'Monte Carlo Inputs'!$C$14*(F9653-'Monte Carlo Inputs'!$C$17)</f>
        <v>1173.7571978122671</v>
      </c>
      <c r="L9653" s="16">
        <f>G9653*$E9653*(1-'Monte Carlo Inputs'!$C$11)+G9653*'Monte Carlo Inputs'!$C$12-G9653*'Monte Carlo Inputs'!$C$13-'Monte Carlo Inputs'!$C$14*(G9653-F9653)</f>
        <v>1353.5221366650844</v>
      </c>
      <c r="M9653" s="16">
        <f>H9653*$E9653*(1-'Monte Carlo Inputs'!$C$11)+H9653*'Monte Carlo Inputs'!$C$12-H9653*'Monte Carlo Inputs'!$C$13-'Monte Carlo Inputs'!$C$14*(H9653-G9653)</f>
        <v>1560.8186921938113</v>
      </c>
      <c r="N9653" s="16">
        <f>I9653*$E9653*(1-'Monte Carlo Inputs'!$C$11)+I9653*'Monte Carlo Inputs'!$C$12-I9653*'Monte Carlo Inputs'!$C$13-'Monte Carlo Inputs'!$C$14*(I9653-H9653)</f>
        <v>1799.8634258793818</v>
      </c>
      <c r="O9653" s="16">
        <f>J9653*$E9653*(1-'Monte Carlo Inputs'!$C$11)+J9653*'Monte Carlo Inputs'!$C$12-J9653*'Monte Carlo Inputs'!$C$13-'Monte Carlo Inputs'!$C$14*(J9653-I9653)</f>
        <v>2075.5186800492302</v>
      </c>
    </row>
    <row r="9654" spans="1:15">
      <c r="A9654">
        <v>9650</v>
      </c>
      <c r="B9654" s="39">
        <v>-2.270607757465207</v>
      </c>
      <c r="C9654" s="39">
        <v>0.42037677951193841</v>
      </c>
      <c r="D9654" s="29">
        <f>'Monte Carlo Inputs'!$C$6+'Monte Carlo Inputs'!$D$6*B9654</f>
        <v>-2.0789711922799686E-2</v>
      </c>
      <c r="E9654" s="29">
        <f>'Monte Carlo Inputs'!$C$7+'Monte Carlo Inputs'!$D$7*C9654</f>
        <v>0.59786791403059847</v>
      </c>
      <c r="F9654" s="16">
        <f>'Monte Carlo Inputs'!$C$17*(1+$D9654)</f>
        <v>2378.5997107683279</v>
      </c>
      <c r="G9654" s="16">
        <f t="shared" ref="G9654:J9654" si="9648">F9654*(1+$D9654)</f>
        <v>2329.1493080017999</v>
      </c>
      <c r="H9654" s="16">
        <f t="shared" si="9648"/>
        <v>2280.7269648632541</v>
      </c>
      <c r="I9654" s="16">
        <f t="shared" si="9648"/>
        <v>2233.3113082891859</v>
      </c>
      <c r="J9654" s="16">
        <f t="shared" si="9648"/>
        <v>2186.8814095559228</v>
      </c>
      <c r="K9654" s="16">
        <f>F9654*$E9654*(1-'Monte Carlo Inputs'!$C$11)+F9654*'Monte Carlo Inputs'!$C$12-F9654*'Monte Carlo Inputs'!$C$13-'Monte Carlo Inputs'!$C$14*(F9654-'Monte Carlo Inputs'!$C$17)</f>
        <v>1102.1468517611318</v>
      </c>
      <c r="L9654" s="16">
        <f>G9654*$E9654*(1-'Monte Carlo Inputs'!$C$11)+G9654*'Monte Carlo Inputs'!$C$12-G9654*'Monte Carlo Inputs'!$C$13-'Monte Carlo Inputs'!$C$14*(G9654-F9654)</f>
        <v>1079.2335362163974</v>
      </c>
      <c r="M9654" s="16">
        <f>H9654*$E9654*(1-'Monte Carlo Inputs'!$C$11)+H9654*'Monte Carlo Inputs'!$C$12-H9654*'Monte Carlo Inputs'!$C$13-'Monte Carlo Inputs'!$C$14*(H9654-G9654)</f>
        <v>1056.7965819010342</v>
      </c>
      <c r="N9654" s="16">
        <f>I9654*$E9654*(1-'Monte Carlo Inputs'!$C$11)+I9654*'Monte Carlo Inputs'!$C$12-I9654*'Monte Carlo Inputs'!$C$13-'Monte Carlo Inputs'!$C$14*(I9654-H9654)</f>
        <v>1034.8260854023119</v>
      </c>
      <c r="O9654" s="16">
        <f>J9654*$E9654*(1-'Monte Carlo Inputs'!$C$11)+J9654*'Monte Carlo Inputs'!$C$12-J9654*'Monte Carlo Inputs'!$C$13-'Monte Carlo Inputs'!$C$14*(J9654-I9654)</f>
        <v>1013.3123491965996</v>
      </c>
    </row>
    <row r="9655" spans="1:15">
      <c r="A9655">
        <v>9651</v>
      </c>
      <c r="B9655" s="39">
        <v>0.82114740794565833</v>
      </c>
      <c r="C9655" s="39">
        <v>-0.68964197622718326</v>
      </c>
      <c r="D9655" s="29">
        <f>'Monte Carlo Inputs'!$C$6+'Monte Carlo Inputs'!$D$6*B9655</f>
        <v>0.17950731811420806</v>
      </c>
      <c r="E9655" s="29">
        <f>'Monte Carlo Inputs'!$C$7+'Monte Carlo Inputs'!$D$7*C9655</f>
        <v>0.55813825434465769</v>
      </c>
      <c r="F9655" s="16">
        <f>'Monte Carlo Inputs'!$C$17*(1+$D9655)</f>
        <v>2865.141226431223</v>
      </c>
      <c r="G9655" s="16">
        <f t="shared" ref="G9655:J9655" si="9649">F9655*(1+$D9655)</f>
        <v>3379.4550440063445</v>
      </c>
      <c r="H9655" s="16">
        <f t="shared" si="9649"/>
        <v>3986.091955643456</v>
      </c>
      <c r="I9655" s="16">
        <f t="shared" si="9649"/>
        <v>4701.6246323576315</v>
      </c>
      <c r="J9655" s="16">
        <f t="shared" si="9649"/>
        <v>5545.6006608918487</v>
      </c>
      <c r="K9655" s="16">
        <f>F9655*$E9655*(1-'Monte Carlo Inputs'!$C$11)+F9655*'Monte Carlo Inputs'!$C$12-F9655*'Monte Carlo Inputs'!$C$13-'Monte Carlo Inputs'!$C$14*(F9655-'Monte Carlo Inputs'!$C$17)</f>
        <v>1254.9206737852828</v>
      </c>
      <c r="L9655" s="16">
        <f>G9655*$E9655*(1-'Monte Carlo Inputs'!$C$11)+G9655*'Monte Carlo Inputs'!$C$12-G9655*'Monte Carlo Inputs'!$C$13-'Monte Carlo Inputs'!$C$14*(G9655-F9655)</f>
        <v>1480.1881183825535</v>
      </c>
      <c r="M9655" s="16">
        <f>H9655*$E9655*(1-'Monte Carlo Inputs'!$C$11)+H9655*'Monte Carlo Inputs'!$C$12-H9655*'Monte Carlo Inputs'!$C$13-'Monte Carlo Inputs'!$C$14*(H9655-G9655)</f>
        <v>1745.8927178179213</v>
      </c>
      <c r="N9655" s="16">
        <f>I9655*$E9655*(1-'Monte Carlo Inputs'!$C$11)+I9655*'Monte Carlo Inputs'!$C$12-I9655*'Monte Carlo Inputs'!$C$13-'Monte Carlo Inputs'!$C$14*(I9655-H9655)</f>
        <v>2059.2932373085428</v>
      </c>
      <c r="O9655" s="16">
        <f>J9655*$E9655*(1-'Monte Carlo Inputs'!$C$11)+J9655*'Monte Carlo Inputs'!$C$12-J9655*'Monte Carlo Inputs'!$C$13-'Monte Carlo Inputs'!$C$14*(J9655-I9655)</f>
        <v>2428.9514435485239</v>
      </c>
    </row>
    <row r="9656" spans="1:15">
      <c r="A9656">
        <v>9652</v>
      </c>
      <c r="B9656" s="39">
        <v>0.88645379713553563</v>
      </c>
      <c r="C9656" s="39">
        <v>-0.49077289391386653</v>
      </c>
      <c r="D9656" s="29">
        <f>'Monte Carlo Inputs'!$C$6+'Monte Carlo Inputs'!$D$6*B9656</f>
        <v>0.18373814335661859</v>
      </c>
      <c r="E9656" s="29">
        <f>'Monte Carlo Inputs'!$C$7+'Monte Carlo Inputs'!$D$7*C9656</f>
        <v>0.56525615295809362</v>
      </c>
      <c r="F9656" s="16">
        <f>'Monte Carlo Inputs'!$C$17*(1+$D9656)</f>
        <v>2875.4183240275624</v>
      </c>
      <c r="G9656" s="16">
        <f t="shared" ref="G9656:J9656" si="9650">F9656*(1+$D9656)</f>
        <v>3403.7423482579866</v>
      </c>
      <c r="H9656" s="16">
        <f t="shared" si="9650"/>
        <v>4029.1396477912058</v>
      </c>
      <c r="I9656" s="16">
        <f t="shared" si="9650"/>
        <v>4769.4462860009016</v>
      </c>
      <c r="J9656" s="16">
        <f t="shared" si="9650"/>
        <v>5645.7754914298275</v>
      </c>
      <c r="K9656" s="16">
        <f>F9656*$E9656*(1-'Monte Carlo Inputs'!$C$11)+F9656*'Monte Carlo Inputs'!$C$12-F9656*'Monte Carlo Inputs'!$C$13-'Monte Carlo Inputs'!$C$14*(F9656-'Monte Carlo Inputs'!$C$17)</f>
        <v>1274.1317839466501</v>
      </c>
      <c r="L9656" s="16">
        <f>G9656*$E9656*(1-'Monte Carlo Inputs'!$C$11)+G9656*'Monte Carlo Inputs'!$C$12-G9656*'Monte Carlo Inputs'!$C$13-'Monte Carlo Inputs'!$C$14*(G9656-F9656)</f>
        <v>1508.2383923206637</v>
      </c>
      <c r="M9656" s="16">
        <f>H9656*$E9656*(1-'Monte Carlo Inputs'!$C$11)+H9656*'Monte Carlo Inputs'!$C$12-H9656*'Monte Carlo Inputs'!$C$13-'Monte Carlo Inputs'!$C$14*(H9656-G9656)</f>
        <v>1785.3593142648338</v>
      </c>
      <c r="N9656" s="16">
        <f>I9656*$E9656*(1-'Monte Carlo Inputs'!$C$11)+I9656*'Monte Carlo Inputs'!$C$12-I9656*'Monte Carlo Inputs'!$C$13-'Monte Carlo Inputs'!$C$14*(I9656-H9656)</f>
        <v>2113.3979198922993</v>
      </c>
      <c r="O9656" s="16">
        <f>J9656*$E9656*(1-'Monte Carlo Inputs'!$C$11)+J9656*'Monte Carlo Inputs'!$C$12-J9656*'Monte Carlo Inputs'!$C$13-'Monte Carlo Inputs'!$C$14*(J9656-I9656)</f>
        <v>2501.709729867051</v>
      </c>
    </row>
    <row r="9657" spans="1:15">
      <c r="A9657">
        <v>9653</v>
      </c>
      <c r="B9657" s="39">
        <v>0.73372335745720241</v>
      </c>
      <c r="C9657" s="39">
        <v>-0.62298933979204663</v>
      </c>
      <c r="D9657" s="29">
        <f>'Monte Carlo Inputs'!$C$6+'Monte Carlo Inputs'!$D$6*B9657</f>
        <v>0.17384361684104593</v>
      </c>
      <c r="E9657" s="29">
        <f>'Monte Carlo Inputs'!$C$7+'Monte Carlo Inputs'!$D$7*C9657</f>
        <v>0.56052387760466771</v>
      </c>
      <c r="F9657" s="16">
        <f>'Monte Carlo Inputs'!$C$17*(1+$D9657)</f>
        <v>2851.3835296685852</v>
      </c>
      <c r="G9657" s="16">
        <f t="shared" ref="G9657:J9657" si="9651">F9657*(1+$D9657)</f>
        <v>3347.0783554671602</v>
      </c>
      <c r="H9657" s="16">
        <f t="shared" si="9651"/>
        <v>3928.9465626319516</v>
      </c>
      <c r="I9657" s="16">
        <f t="shared" si="9651"/>
        <v>4611.9688434550853</v>
      </c>
      <c r="J9657" s="16">
        <f t="shared" si="9651"/>
        <v>5413.7301879595334</v>
      </c>
      <c r="K9657" s="16">
        <f>F9657*$E9657*(1-'Monte Carlo Inputs'!$C$11)+F9657*'Monte Carlo Inputs'!$C$12-F9657*'Monte Carlo Inputs'!$C$13-'Monte Carlo Inputs'!$C$14*(F9657-'Monte Carlo Inputs'!$C$17)</f>
        <v>1253.5396803833298</v>
      </c>
      <c r="L9657" s="16">
        <f>G9657*$E9657*(1-'Monte Carlo Inputs'!$C$11)+G9657*'Monte Carlo Inputs'!$C$12-G9657*'Monte Carlo Inputs'!$C$13-'Monte Carlo Inputs'!$C$14*(G9657-F9657)</f>
        <v>1471.4595522749371</v>
      </c>
      <c r="M9657" s="16">
        <f>H9657*$E9657*(1-'Monte Carlo Inputs'!$C$11)+H9657*'Monte Carlo Inputs'!$C$12-H9657*'Monte Carlo Inputs'!$C$13-'Monte Carlo Inputs'!$C$14*(H9657-G9657)</f>
        <v>1727.2634028777184</v>
      </c>
      <c r="N9657" s="16">
        <f>I9657*$E9657*(1-'Monte Carlo Inputs'!$C$11)+I9657*'Monte Carlo Inputs'!$C$12-I9657*'Monte Carlo Inputs'!$C$13-'Monte Carlo Inputs'!$C$14*(I9657-H9657)</f>
        <v>2027.5371200711536</v>
      </c>
      <c r="O9657" s="16">
        <f>J9657*$E9657*(1-'Monte Carlo Inputs'!$C$11)+J9657*'Monte Carlo Inputs'!$C$12-J9657*'Monte Carlo Inputs'!$C$13-'Monte Carlo Inputs'!$C$14*(J9657-I9657)</f>
        <v>2380.0115063038011</v>
      </c>
    </row>
    <row r="9658" spans="1:15">
      <c r="A9658">
        <v>9654</v>
      </c>
      <c r="B9658" s="39">
        <v>0.58414105523863247</v>
      </c>
      <c r="C9658" s="39">
        <v>1.5173088065889688</v>
      </c>
      <c r="D9658" s="29">
        <f>'Monte Carlo Inputs'!$C$6+'Monte Carlo Inputs'!$D$6*B9658</f>
        <v>0.16415304003998926</v>
      </c>
      <c r="E9658" s="29">
        <f>'Monte Carlo Inputs'!$C$7+'Monte Carlo Inputs'!$D$7*C9658</f>
        <v>0.63712917507601285</v>
      </c>
      <c r="F9658" s="16">
        <f>'Monte Carlo Inputs'!$C$17*(1+$D9658)</f>
        <v>2827.8441495611387</v>
      </c>
      <c r="G9658" s="16">
        <f t="shared" ref="G9658:J9658" si="9652">F9658*(1+$D9658)</f>
        <v>3292.0433634708979</v>
      </c>
      <c r="H9658" s="16">
        <f t="shared" si="9652"/>
        <v>3832.4422895281173</v>
      </c>
      <c r="I9658" s="16">
        <f t="shared" si="9652"/>
        <v>4461.5493421319743</v>
      </c>
      <c r="J9658" s="16">
        <f t="shared" si="9652"/>
        <v>5193.9262299313523</v>
      </c>
      <c r="K9658" s="16">
        <f>F9658*$E9658*(1-'Monte Carlo Inputs'!$C$11)+F9658*'Monte Carlo Inputs'!$C$12-F9658*'Monte Carlo Inputs'!$C$13-'Monte Carlo Inputs'!$C$14*(F9658-'Monte Carlo Inputs'!$C$17)</f>
        <v>1397.0015527222599</v>
      </c>
      <c r="L9658" s="16">
        <f>G9658*$E9658*(1-'Monte Carlo Inputs'!$C$11)+G9658*'Monte Carlo Inputs'!$C$12-G9658*'Monte Carlo Inputs'!$C$13-'Monte Carlo Inputs'!$C$14*(G9658-F9658)</f>
        <v>1626.3236045422043</v>
      </c>
      <c r="M9658" s="16">
        <f>H9658*$E9658*(1-'Monte Carlo Inputs'!$C$11)+H9658*'Monte Carlo Inputs'!$C$12-H9658*'Monte Carlo Inputs'!$C$13-'Monte Carlo Inputs'!$C$14*(H9658-G9658)</f>
        <v>1893.2895683166005</v>
      </c>
      <c r="N9658" s="16">
        <f>I9658*$E9658*(1-'Monte Carlo Inputs'!$C$11)+I9658*'Monte Carlo Inputs'!$C$12-I9658*'Monte Carlo Inputs'!$C$13-'Monte Carlo Inputs'!$C$14*(I9658-H9658)</f>
        <v>2204.0788066317696</v>
      </c>
      <c r="O9658" s="16">
        <f>J9658*$E9658*(1-'Monte Carlo Inputs'!$C$11)+J9658*'Monte Carlo Inputs'!$C$12-J9658*'Monte Carlo Inputs'!$C$13-'Monte Carlo Inputs'!$C$14*(J9658-I9658)</f>
        <v>2565.885043228086</v>
      </c>
    </row>
    <row r="9659" spans="1:15">
      <c r="A9659">
        <v>9655</v>
      </c>
      <c r="B9659" s="39">
        <v>0.62254401637490009</v>
      </c>
      <c r="C9659" s="39">
        <v>-0.32000435070912142</v>
      </c>
      <c r="D9659" s="29">
        <f>'Monte Carlo Inputs'!$C$6+'Monte Carlo Inputs'!$D$6*B9659</f>
        <v>0.16664094695651213</v>
      </c>
      <c r="E9659" s="29">
        <f>'Monte Carlo Inputs'!$C$7+'Monte Carlo Inputs'!$D$7*C9659</f>
        <v>0.57136828040775167</v>
      </c>
      <c r="F9659" s="16">
        <f>'Monte Carlo Inputs'!$C$17*(1+$D9659)</f>
        <v>2833.8875242520644</v>
      </c>
      <c r="G9659" s="16">
        <f t="shared" ref="G9659:J9659" si="9653">F9659*(1+$D9659)</f>
        <v>3306.1292248616742</v>
      </c>
      <c r="H9659" s="16">
        <f t="shared" si="9653"/>
        <v>3857.0657296532231</v>
      </c>
      <c r="I9659" s="16">
        <f t="shared" si="9653"/>
        <v>4499.8108153161465</v>
      </c>
      <c r="J9659" s="16">
        <f t="shared" si="9653"/>
        <v>5249.6635507055844</v>
      </c>
      <c r="K9659" s="16">
        <f>F9659*$E9659*(1-'Monte Carlo Inputs'!$C$11)+F9659*'Monte Carlo Inputs'!$C$12-F9659*'Monte Carlo Inputs'!$C$13-'Monte Carlo Inputs'!$C$14*(F9659-'Monte Carlo Inputs'!$C$17)</f>
        <v>1267.4660732787972</v>
      </c>
      <c r="L9659" s="16">
        <f>G9659*$E9659*(1-'Monte Carlo Inputs'!$C$11)+G9659*'Monte Carlo Inputs'!$C$12-G9659*'Monte Carlo Inputs'!$C$13-'Monte Carlo Inputs'!$C$14*(G9659-F9659)</f>
        <v>1478.6778199652279</v>
      </c>
      <c r="M9659" s="16">
        <f>H9659*$E9659*(1-'Monte Carlo Inputs'!$C$11)+H9659*'Monte Carlo Inputs'!$C$12-H9659*'Monte Carlo Inputs'!$C$13-'Monte Carlo Inputs'!$C$14*(H9659-G9659)</f>
        <v>1725.0860921278243</v>
      </c>
      <c r="N9659" s="16">
        <f>I9659*$E9659*(1-'Monte Carlo Inputs'!$C$11)+I9659*'Monte Carlo Inputs'!$C$12-I9659*'Monte Carlo Inputs'!$C$13-'Monte Carlo Inputs'!$C$14*(I9659-H9659)</f>
        <v>2012.5560721015136</v>
      </c>
      <c r="O9659" s="16">
        <f>J9659*$E9659*(1-'Monte Carlo Inputs'!$C$11)+J9659*'Monte Carlo Inputs'!$C$12-J9659*'Monte Carlo Inputs'!$C$13-'Monte Carlo Inputs'!$C$14*(J9659-I9659)</f>
        <v>2347.9303217595884</v>
      </c>
    </row>
    <row r="9660" spans="1:15">
      <c r="A9660">
        <v>9656</v>
      </c>
      <c r="B9660" s="39">
        <v>3.9636227049669584E-2</v>
      </c>
      <c r="C9660" s="39">
        <v>0.73908033563581965</v>
      </c>
      <c r="D9660" s="29">
        <f>'Monte Carlo Inputs'!$C$6+'Monte Carlo Inputs'!$D$6*B9660</f>
        <v>0.12887770480413235</v>
      </c>
      <c r="E9660" s="29">
        <f>'Monte Carlo Inputs'!$C$7+'Monte Carlo Inputs'!$D$7*C9660</f>
        <v>0.60927491392139743</v>
      </c>
      <c r="F9660" s="16">
        <f>'Monte Carlo Inputs'!$C$17*(1+$D9660)</f>
        <v>2742.1568327397181</v>
      </c>
      <c r="G9660" s="16">
        <f t="shared" ref="G9660:J9660" si="9654">F9660*(1+$D9660)</f>
        <v>3095.5597115561818</v>
      </c>
      <c r="H9660" s="16">
        <f t="shared" si="9654"/>
        <v>3494.5083422656844</v>
      </c>
      <c r="I9660" s="16">
        <f t="shared" si="9654"/>
        <v>3944.8725568357791</v>
      </c>
      <c r="J9660" s="16">
        <f t="shared" si="9654"/>
        <v>4453.2786777055835</v>
      </c>
      <c r="K9660" s="16">
        <f>F9660*$E9660*(1-'Monte Carlo Inputs'!$C$11)+F9660*'Monte Carlo Inputs'!$C$12-F9660*'Monte Carlo Inputs'!$C$13-'Monte Carlo Inputs'!$C$14*(F9660-'Monte Carlo Inputs'!$C$17)</f>
        <v>1299.0862464237041</v>
      </c>
      <c r="L9660" s="16">
        <f>G9660*$E9660*(1-'Monte Carlo Inputs'!$C$11)+G9660*'Monte Carlo Inputs'!$C$12-G9660*'Monte Carlo Inputs'!$C$13-'Monte Carlo Inputs'!$C$14*(G9660-F9660)</f>
        <v>1466.5095002054068</v>
      </c>
      <c r="M9660" s="16">
        <f>H9660*$E9660*(1-'Monte Carlo Inputs'!$C$11)+H9660*'Monte Carlo Inputs'!$C$12-H9660*'Monte Carlo Inputs'!$C$13-'Monte Carlo Inputs'!$C$14*(H9660-G9660)</f>
        <v>1655.5098786653352</v>
      </c>
      <c r="N9660" s="16">
        <f>I9660*$E9660*(1-'Monte Carlo Inputs'!$C$11)+I9660*'Monte Carlo Inputs'!$C$12-I9660*'Monte Carlo Inputs'!$C$13-'Monte Carlo Inputs'!$C$14*(I9660-H9660)</f>
        <v>1868.8681921082905</v>
      </c>
      <c r="O9660" s="16">
        <f>J9660*$E9660*(1-'Monte Carlo Inputs'!$C$11)+J9660*'Monte Carlo Inputs'!$C$12-J9660*'Monte Carlo Inputs'!$C$13-'Monte Carlo Inputs'!$C$14*(J9660-I9660)</f>
        <v>2109.7236352886557</v>
      </c>
    </row>
    <row r="9661" spans="1:15">
      <c r="A9661">
        <v>9657</v>
      </c>
      <c r="B9661" s="39">
        <v>-0.18482923045727484</v>
      </c>
      <c r="C9661" s="39">
        <v>0.6096335757815855</v>
      </c>
      <c r="D9661" s="29">
        <f>'Monte Carlo Inputs'!$C$6+'Monte Carlo Inputs'!$D$6*B9661</f>
        <v>0.11433587918109199</v>
      </c>
      <c r="E9661" s="29">
        <f>'Monte Carlo Inputs'!$C$7+'Monte Carlo Inputs'!$D$7*C9661</f>
        <v>0.60464177084172754</v>
      </c>
      <c r="F9661" s="16">
        <f>'Monte Carlo Inputs'!$C$17*(1+$D9661)</f>
        <v>2706.8332841187912</v>
      </c>
      <c r="G9661" s="16">
        <f t="shared" ref="G9661:J9661" si="9655">F9661*(1+$D9661)</f>
        <v>3016.321447455156</v>
      </c>
      <c r="H9661" s="16">
        <f t="shared" si="9655"/>
        <v>3361.1952120427254</v>
      </c>
      <c r="I9661" s="16">
        <f t="shared" si="9655"/>
        <v>3745.5004217109072</v>
      </c>
      <c r="J9661" s="16">
        <f t="shared" si="9655"/>
        <v>4173.7455054003749</v>
      </c>
      <c r="K9661" s="16">
        <f>F9661*$E9661*(1-'Monte Carlo Inputs'!$C$11)+F9661*'Monte Carlo Inputs'!$C$12-F9661*'Monte Carlo Inputs'!$C$13-'Monte Carlo Inputs'!$C$14*(F9661-'Monte Carlo Inputs'!$C$17)</f>
        <v>1272.9033651269642</v>
      </c>
      <c r="L9661" s="16">
        <f>G9661*$E9661*(1-'Monte Carlo Inputs'!$C$11)+G9661*'Monte Carlo Inputs'!$C$12-G9661*'Monte Carlo Inputs'!$C$13-'Monte Carlo Inputs'!$C$14*(G9661-F9661)</f>
        <v>1418.4418904913266</v>
      </c>
      <c r="M9661" s="16">
        <f>H9661*$E9661*(1-'Monte Carlo Inputs'!$C$11)+H9661*'Monte Carlo Inputs'!$C$12-H9661*'Monte Carlo Inputs'!$C$13-'Monte Carlo Inputs'!$C$14*(H9661-G9661)</f>
        <v>1580.6206911079428</v>
      </c>
      <c r="N9661" s="16">
        <f>I9661*$E9661*(1-'Monte Carlo Inputs'!$C$11)+I9661*'Monte Carlo Inputs'!$C$12-I9661*'Monte Carlo Inputs'!$C$13-'Monte Carlo Inputs'!$C$14*(I9661-H9661)</f>
        <v>1761.3423474775946</v>
      </c>
      <c r="O9661" s="16">
        <f>J9661*$E9661*(1-'Monte Carlo Inputs'!$C$11)+J9661*'Monte Carlo Inputs'!$C$12-J9661*'Monte Carlo Inputs'!$C$13-'Monte Carlo Inputs'!$C$14*(J9661-I9661)</f>
        <v>1962.7269733153337</v>
      </c>
    </row>
    <row r="9662" spans="1:15">
      <c r="A9662">
        <v>9658</v>
      </c>
      <c r="B9662" s="39">
        <v>1.2107520461802319</v>
      </c>
      <c r="C9662" s="39">
        <v>-0.48059052561020366</v>
      </c>
      <c r="D9662" s="29">
        <f>'Monte Carlo Inputs'!$C$6+'Monte Carlo Inputs'!$D$6*B9662</f>
        <v>0.20474756119686419</v>
      </c>
      <c r="E9662" s="29">
        <f>'Monte Carlo Inputs'!$C$7+'Monte Carlo Inputs'!$D$7*C9662</f>
        <v>0.5656205990770532</v>
      </c>
      <c r="F9662" s="16">
        <f>'Monte Carlo Inputs'!$C$17*(1+$D9662)</f>
        <v>2926.4523009033032</v>
      </c>
      <c r="G9662" s="16">
        <f t="shared" ref="G9662:J9662" si="9656">F9662*(1+$D9662)</f>
        <v>3525.6362724722062</v>
      </c>
      <c r="H9662" s="16">
        <f t="shared" si="9656"/>
        <v>4247.5017009280928</v>
      </c>
      <c r="I9662" s="16">
        <f t="shared" si="9656"/>
        <v>5117.1673153726515</v>
      </c>
      <c r="J9662" s="16">
        <f t="shared" si="9656"/>
        <v>6164.8948434315062</v>
      </c>
      <c r="K9662" s="16">
        <f>F9662*$E9662*(1-'Monte Carlo Inputs'!$C$11)+F9662*'Monte Carlo Inputs'!$C$12-F9662*'Monte Carlo Inputs'!$C$13-'Monte Carlo Inputs'!$C$14*(F9662-'Monte Carlo Inputs'!$C$17)</f>
        <v>1298.2271758864952</v>
      </c>
      <c r="L9662" s="16">
        <f>G9662*$E9662*(1-'Monte Carlo Inputs'!$C$11)+G9662*'Monte Carlo Inputs'!$C$12-G9662*'Monte Carlo Inputs'!$C$13-'Monte Carlo Inputs'!$C$14*(G9662-F9662)</f>
        <v>1564.0360240287475</v>
      </c>
      <c r="M9662" s="16">
        <f>H9662*$E9662*(1-'Monte Carlo Inputs'!$C$11)+H9662*'Monte Carlo Inputs'!$C$12-H9662*'Monte Carlo Inputs'!$C$13-'Monte Carlo Inputs'!$C$14*(H9662-G9662)</f>
        <v>1884.2685855726734</v>
      </c>
      <c r="N9662" s="16">
        <f>I9662*$E9662*(1-'Monte Carlo Inputs'!$C$11)+I9662*'Monte Carlo Inputs'!$C$12-I9662*'Monte Carlo Inputs'!$C$13-'Monte Carlo Inputs'!$C$14*(I9662-H9662)</f>
        <v>2270.0679831085426</v>
      </c>
      <c r="O9662" s="16">
        <f>J9662*$E9662*(1-'Monte Carlo Inputs'!$C$11)+J9662*'Monte Carlo Inputs'!$C$12-J9662*'Monte Carlo Inputs'!$C$13-'Monte Carlo Inputs'!$C$14*(J9662-I9662)</f>
        <v>2734.8588664011008</v>
      </c>
    </row>
    <row r="9663" spans="1:15">
      <c r="A9663">
        <v>9659</v>
      </c>
      <c r="B9663" s="39">
        <v>-1.0636240538079005</v>
      </c>
      <c r="C9663" s="39">
        <v>-0.70423846464958917</v>
      </c>
      <c r="D9663" s="29">
        <f>'Monte Carlo Inputs'!$C$6+'Monte Carlo Inputs'!$D$6*B9663</f>
        <v>5.7403818357434952E-2</v>
      </c>
      <c r="E9663" s="29">
        <f>'Monte Carlo Inputs'!$C$7+'Monte Carlo Inputs'!$D$7*C9663</f>
        <v>0.55761581856180831</v>
      </c>
      <c r="F9663" s="16">
        <f>'Monte Carlo Inputs'!$C$17*(1+$D9663)</f>
        <v>2568.5396151720456</v>
      </c>
      <c r="G9663" s="16">
        <f t="shared" ref="G9663:J9663" si="9657">F9663*(1+$D9663)</f>
        <v>2715.9835966852579</v>
      </c>
      <c r="H9663" s="16">
        <f t="shared" si="9657"/>
        <v>2871.8914257311517</v>
      </c>
      <c r="I9663" s="16">
        <f t="shared" si="9657"/>
        <v>3036.7489594760978</v>
      </c>
      <c r="J9663" s="16">
        <f t="shared" si="9657"/>
        <v>3211.0699451429937</v>
      </c>
      <c r="K9663" s="16">
        <f>F9663*$E9663*(1-'Monte Carlo Inputs'!$C$11)+F9663*'Monte Carlo Inputs'!$C$12-F9663*'Monte Carlo Inputs'!$C$13-'Monte Carlo Inputs'!$C$14*(F9663-'Monte Carlo Inputs'!$C$17)</f>
        <v>1119.8400778310684</v>
      </c>
      <c r="L9663" s="16">
        <f>G9663*$E9663*(1-'Monte Carlo Inputs'!$C$11)+G9663*'Monte Carlo Inputs'!$C$12-G9663*'Monte Carlo Inputs'!$C$13-'Monte Carlo Inputs'!$C$14*(G9663-F9663)</f>
        <v>1184.1231742482591</v>
      </c>
      <c r="M9663" s="16">
        <f>H9663*$E9663*(1-'Monte Carlo Inputs'!$C$11)+H9663*'Monte Carlo Inputs'!$C$12-H9663*'Monte Carlo Inputs'!$C$13-'Monte Carlo Inputs'!$C$14*(H9663-G9663)</f>
        <v>1252.0963658556352</v>
      </c>
      <c r="N9663" s="16">
        <f>I9663*$E9663*(1-'Monte Carlo Inputs'!$C$11)+I9663*'Monte Carlo Inputs'!$C$12-I9663*'Monte Carlo Inputs'!$C$13-'Monte Carlo Inputs'!$C$14*(I9663-H9663)</f>
        <v>1323.9714782072167</v>
      </c>
      <c r="O9663" s="16">
        <f>J9663*$E9663*(1-'Monte Carlo Inputs'!$C$11)+J9663*'Monte Carlo Inputs'!$C$12-J9663*'Monte Carlo Inputs'!$C$13-'Monte Carlo Inputs'!$C$14*(J9663-I9663)</f>
        <v>1399.972496452649</v>
      </c>
    </row>
    <row r="9664" spans="1:15">
      <c r="A9664">
        <v>9660</v>
      </c>
      <c r="B9664" s="39">
        <v>-0.45868990103363078</v>
      </c>
      <c r="C9664" s="39">
        <v>0.61589171507804374</v>
      </c>
      <c r="D9664" s="29">
        <f>'Monte Carlo Inputs'!$C$6+'Monte Carlo Inputs'!$D$6*B9664</f>
        <v>9.659402187813898E-2</v>
      </c>
      <c r="E9664" s="29">
        <f>'Monte Carlo Inputs'!$C$7+'Monte Carlo Inputs'!$D$7*C9664</f>
        <v>0.60486576142137316</v>
      </c>
      <c r="F9664" s="16">
        <f>'Monte Carlo Inputs'!$C$17*(1+$D9664)</f>
        <v>2663.7365385441876</v>
      </c>
      <c r="G9664" s="16">
        <f t="shared" ref="G9664:J9664" si="9658">F9664*(1+$D9664)</f>
        <v>2921.0375640259231</v>
      </c>
      <c r="H9664" s="16">
        <f t="shared" si="9658"/>
        <v>3203.1923303923086</v>
      </c>
      <c r="I9664" s="16">
        <f t="shared" si="9658"/>
        <v>3512.6015604341101</v>
      </c>
      <c r="J9664" s="16">
        <f t="shared" si="9658"/>
        <v>3851.8978724118674</v>
      </c>
      <c r="K9664" s="16">
        <f>F9664*$E9664*(1-'Monte Carlo Inputs'!$C$11)+F9664*'Monte Carlo Inputs'!$C$12-F9664*'Monte Carlo Inputs'!$C$13-'Monte Carlo Inputs'!$C$14*(F9664-'Monte Carlo Inputs'!$C$17)</f>
        <v>1252.4131171442391</v>
      </c>
      <c r="L9664" s="16">
        <f>G9664*$E9664*(1-'Monte Carlo Inputs'!$C$11)+G9664*'Monte Carlo Inputs'!$C$12-G9664*'Monte Carlo Inputs'!$C$13-'Monte Carlo Inputs'!$C$14*(G9664-F9664)</f>
        <v>1373.3887371821374</v>
      </c>
      <c r="M9664" s="16">
        <f>H9664*$E9664*(1-'Monte Carlo Inputs'!$C$11)+H9664*'Monte Carlo Inputs'!$C$12-H9664*'Monte Carlo Inputs'!$C$13-'Monte Carlo Inputs'!$C$14*(H9664-G9664)</f>
        <v>1506.0498789086987</v>
      </c>
      <c r="N9664" s="16">
        <f>I9664*$E9664*(1-'Monte Carlo Inputs'!$C$11)+I9664*'Monte Carlo Inputs'!$C$12-I9664*'Monte Carlo Inputs'!$C$13-'Monte Carlo Inputs'!$C$14*(I9664-H9664)</f>
        <v>1651.5252938615743</v>
      </c>
      <c r="O9664" s="16">
        <f>J9664*$E9664*(1-'Monte Carlo Inputs'!$C$11)+J9664*'Monte Carlo Inputs'!$C$12-J9664*'Monte Carlo Inputs'!$C$13-'Monte Carlo Inputs'!$C$14*(J9664-I9664)</f>
        <v>1811.0527642291386</v>
      </c>
    </row>
    <row r="9665" spans="1:15">
      <c r="A9665">
        <v>9661</v>
      </c>
      <c r="B9665" s="39">
        <v>3.1124137558435024E-3</v>
      </c>
      <c r="C9665" s="39">
        <v>-0.43247233585447736</v>
      </c>
      <c r="D9665" s="29">
        <f>'Monte Carlo Inputs'!$C$6+'Monte Carlo Inputs'!$D$6*B9665</f>
        <v>0.12651153706542417</v>
      </c>
      <c r="E9665" s="29">
        <f>'Monte Carlo Inputs'!$C$7+'Monte Carlo Inputs'!$D$7*C9665</f>
        <v>0.56734283961921916</v>
      </c>
      <c r="F9665" s="16">
        <f>'Monte Carlo Inputs'!$C$17*(1+$D9665)</f>
        <v>2736.4091746856225</v>
      </c>
      <c r="G9665" s="16">
        <f t="shared" ref="G9665:J9665" si="9659">F9665*(1+$D9665)</f>
        <v>3082.5965054150292</v>
      </c>
      <c r="H9665" s="16">
        <f t="shared" si="9659"/>
        <v>3472.5805274675899</v>
      </c>
      <c r="I9665" s="16">
        <f t="shared" si="9659"/>
        <v>3911.9020275809762</v>
      </c>
      <c r="J9665" s="16">
        <f t="shared" si="9659"/>
        <v>4406.8027659395948</v>
      </c>
      <c r="K9665" s="16">
        <f>F9665*$E9665*(1-'Monte Carlo Inputs'!$C$11)+F9665*'Monte Carlo Inputs'!$C$12-F9665*'Monte Carlo Inputs'!$C$13-'Monte Carlo Inputs'!$C$14*(F9665-'Monte Carlo Inputs'!$C$17)</f>
        <v>1214.6297141653588</v>
      </c>
      <c r="L9665" s="16">
        <f>G9665*$E9665*(1-'Monte Carlo Inputs'!$C$11)+G9665*'Monte Carlo Inputs'!$C$12-G9665*'Monte Carlo Inputs'!$C$13-'Monte Carlo Inputs'!$C$14*(G9665-F9665)</f>
        <v>1368.2943862697553</v>
      </c>
      <c r="M9665" s="16">
        <f>H9665*$E9665*(1-'Monte Carlo Inputs'!$C$11)+H9665*'Monte Carlo Inputs'!$C$12-H9665*'Monte Carlo Inputs'!$C$13-'Monte Carlo Inputs'!$C$14*(H9665-G9665)</f>
        <v>1541.3994122347328</v>
      </c>
      <c r="N9665" s="16">
        <f>I9665*$E9665*(1-'Monte Carlo Inputs'!$C$11)+I9665*'Monte Carlo Inputs'!$C$12-I9665*'Monte Carlo Inputs'!$C$13-'Monte Carlo Inputs'!$C$14*(I9665-H9665)</f>
        <v>1736.4042211082906</v>
      </c>
      <c r="O9665" s="16">
        <f>J9665*$E9665*(1-'Monte Carlo Inputs'!$C$11)+J9665*'Monte Carlo Inputs'!$C$12-J9665*'Monte Carlo Inputs'!$C$13-'Monte Carlo Inputs'!$C$14*(J9665-I9665)</f>
        <v>1956.0793880875915</v>
      </c>
    </row>
    <row r="9666" spans="1:15">
      <c r="A9666">
        <v>9662</v>
      </c>
      <c r="B9666" s="39">
        <v>-0.84357441369104036</v>
      </c>
      <c r="C9666" s="39">
        <v>-0.34963954879014664</v>
      </c>
      <c r="D9666" s="29">
        <f>'Monte Carlo Inputs'!$C$6+'Monte Carlo Inputs'!$D$6*B9666</f>
        <v>7.1659568576344118E-2</v>
      </c>
      <c r="E9666" s="29">
        <f>'Monte Carlo Inputs'!$C$7+'Monte Carlo Inputs'!$D$7*C9666</f>
        <v>0.57030758091200262</v>
      </c>
      <c r="F9666" s="16">
        <f>'Monte Carlo Inputs'!$C$17*(1+$D9666)</f>
        <v>2603.1682580287979</v>
      </c>
      <c r="G9666" s="16">
        <f t="shared" ref="G9666:J9666" si="9660">F9666*(1+$D9666)</f>
        <v>2789.7101723307751</v>
      </c>
      <c r="H9666" s="16">
        <f t="shared" si="9660"/>
        <v>2989.6195997330369</v>
      </c>
      <c r="I9666" s="16">
        <f t="shared" si="9660"/>
        <v>3203.8544504572892</v>
      </c>
      <c r="J9666" s="16">
        <f t="shared" si="9660"/>
        <v>3433.4412781584588</v>
      </c>
      <c r="K9666" s="16">
        <f>F9666*$E9666*(1-'Monte Carlo Inputs'!$C$11)+F9666*'Monte Carlo Inputs'!$C$12-F9666*'Monte Carlo Inputs'!$C$13-'Monte Carlo Inputs'!$C$14*(F9666-'Monte Carlo Inputs'!$C$17)</f>
        <v>1158.9960825309126</v>
      </c>
      <c r="L9666" s="16">
        <f>G9666*$E9666*(1-'Monte Carlo Inputs'!$C$11)+G9666*'Monte Carlo Inputs'!$C$12-G9666*'Monte Carlo Inputs'!$C$13-'Monte Carlo Inputs'!$C$14*(G9666-F9666)</f>
        <v>1242.0492417867511</v>
      </c>
      <c r="M9666" s="16">
        <f>H9666*$E9666*(1-'Monte Carlo Inputs'!$C$11)+H9666*'Monte Carlo Inputs'!$C$12-H9666*'Monte Carlo Inputs'!$C$13-'Monte Carlo Inputs'!$C$14*(H9666-G9666)</f>
        <v>1331.0539546037649</v>
      </c>
      <c r="N9666" s="16">
        <f>I9666*$E9666*(1-'Monte Carlo Inputs'!$C$11)+I9666*'Monte Carlo Inputs'!$C$12-I9666*'Monte Carlo Inputs'!$C$13-'Monte Carlo Inputs'!$C$14*(I9666-H9666)</f>
        <v>1426.4367067425076</v>
      </c>
      <c r="O9666" s="16">
        <f>J9666*$E9666*(1-'Monte Carlo Inputs'!$C$11)+J9666*'Monte Carlo Inputs'!$C$12-J9666*'Monte Carlo Inputs'!$C$13-'Monte Carlo Inputs'!$C$14*(J9666-I9666)</f>
        <v>1528.6545457491368</v>
      </c>
    </row>
    <row r="9667" spans="1:15">
      <c r="A9667">
        <v>9663</v>
      </c>
      <c r="B9667" s="39">
        <v>1.0229567642958723</v>
      </c>
      <c r="C9667" s="39">
        <v>-0.22289032772643655</v>
      </c>
      <c r="D9667" s="29">
        <f>'Monte Carlo Inputs'!$C$6+'Monte Carlo Inputs'!$D$6*B9667</f>
        <v>0.19258138528577737</v>
      </c>
      <c r="E9667" s="29">
        <f>'Monte Carlo Inputs'!$C$7+'Monte Carlo Inputs'!$D$7*C9667</f>
        <v>0.57484417400314025</v>
      </c>
      <c r="F9667" s="16">
        <f>'Monte Carlo Inputs'!$C$17*(1+$D9667)</f>
        <v>2896.8994429976824</v>
      </c>
      <c r="G9667" s="16">
        <f t="shared" ref="G9667:J9667" si="9661">F9667*(1+$D9667)</f>
        <v>3454.788350763773</v>
      </c>
      <c r="H9667" s="16">
        <f t="shared" si="9661"/>
        <v>4120.1162772230264</v>
      </c>
      <c r="I9667" s="16">
        <f t="shared" si="9661"/>
        <v>4913.5739774291169</v>
      </c>
      <c r="J9667" s="16">
        <f t="shared" si="9661"/>
        <v>5859.8368607065631</v>
      </c>
      <c r="K9667" s="16">
        <f>F9667*$E9667*(1-'Monte Carlo Inputs'!$C$11)+F9667*'Monte Carlo Inputs'!$C$12-F9667*'Monte Carlo Inputs'!$C$13-'Monte Carlo Inputs'!$C$14*(F9667-'Monte Carlo Inputs'!$C$17)</f>
        <v>1303.7188469810949</v>
      </c>
      <c r="L9667" s="16">
        <f>G9667*$E9667*(1-'Monte Carlo Inputs'!$C$11)+G9667*'Monte Carlo Inputs'!$C$12-G9667*'Monte Carlo Inputs'!$C$13-'Monte Carlo Inputs'!$C$14*(G9667-F9667)</f>
        <v>1554.7908285558904</v>
      </c>
      <c r="M9667" s="16">
        <f>H9667*$E9667*(1-'Monte Carlo Inputs'!$C$11)+H9667*'Monte Carlo Inputs'!$C$12-H9667*'Monte Carlo Inputs'!$C$13-'Monte Carlo Inputs'!$C$14*(H9667-G9667)</f>
        <v>1854.2146001488059</v>
      </c>
      <c r="N9667" s="16">
        <f>I9667*$E9667*(1-'Monte Carlo Inputs'!$C$11)+I9667*'Monte Carlo Inputs'!$C$12-I9667*'Monte Carlo Inputs'!$C$13-'Monte Carlo Inputs'!$C$14*(I9667-H9667)</f>
        <v>2211.3018164625769</v>
      </c>
      <c r="O9667" s="16">
        <f>J9667*$E9667*(1-'Monte Carlo Inputs'!$C$11)+J9667*'Monte Carlo Inputs'!$C$12-J9667*'Monte Carlo Inputs'!$C$13-'Monte Carlo Inputs'!$C$14*(J9667-I9667)</f>
        <v>2637.1573835618951</v>
      </c>
    </row>
    <row r="9668" spans="1:15">
      <c r="A9668">
        <v>9664</v>
      </c>
      <c r="B9668" s="39">
        <v>0.64897789624918767</v>
      </c>
      <c r="C9668" s="39">
        <v>-0.29883192976280681</v>
      </c>
      <c r="D9668" s="29">
        <f>'Monte Carlo Inputs'!$C$6+'Monte Carlo Inputs'!$D$6*B9668</f>
        <v>0.16835344595721202</v>
      </c>
      <c r="E9668" s="29">
        <f>'Monte Carlo Inputs'!$C$7+'Monte Carlo Inputs'!$D$7*C9668</f>
        <v>0.57212608118776154</v>
      </c>
      <c r="F9668" s="16">
        <f>'Monte Carlo Inputs'!$C$17*(1+$D9668)</f>
        <v>2838.0473555746639</v>
      </c>
      <c r="G9668" s="16">
        <f t="shared" ref="G9668:J9668" si="9662">F9668*(1+$D9668)</f>
        <v>3315.8424076754118</v>
      </c>
      <c r="H9668" s="16">
        <f t="shared" si="9662"/>
        <v>3874.0759032586261</v>
      </c>
      <c r="I9668" s="16">
        <f t="shared" si="9662"/>
        <v>4526.2899314720144</v>
      </c>
      <c r="J9668" s="16">
        <f t="shared" si="9662"/>
        <v>5288.3064388367611</v>
      </c>
      <c r="K9668" s="16">
        <f>F9668*$E9668*(1-'Monte Carlo Inputs'!$C$11)+F9668*'Monte Carlo Inputs'!$C$12-F9668*'Monte Carlo Inputs'!$C$13-'Monte Carlo Inputs'!$C$14*(F9668-'Monte Carlo Inputs'!$C$17)</f>
        <v>1270.9167071490799</v>
      </c>
      <c r="L9668" s="16">
        <f>G9668*$E9668*(1-'Monte Carlo Inputs'!$C$11)+G9668*'Monte Carlo Inputs'!$C$12-G9668*'Monte Carlo Inputs'!$C$13-'Monte Carlo Inputs'!$C$14*(G9668-F9668)</f>
        <v>1484.8799143222202</v>
      </c>
      <c r="M9668" s="16">
        <f>H9668*$E9668*(1-'Monte Carlo Inputs'!$C$11)+H9668*'Monte Carlo Inputs'!$C$12-H9668*'Monte Carlo Inputs'!$C$13-'Monte Carlo Inputs'!$C$14*(H9668-G9668)</f>
        <v>1734.8645647310157</v>
      </c>
      <c r="N9668" s="16">
        <f>I9668*$E9668*(1-'Monte Carlo Inputs'!$C$11)+I9668*'Monte Carlo Inputs'!$C$12-I9668*'Monte Carlo Inputs'!$C$13-'Monte Carlo Inputs'!$C$14*(I9668-H9668)</f>
        <v>2026.9349924725409</v>
      </c>
      <c r="O9668" s="16">
        <f>J9668*$E9668*(1-'Monte Carlo Inputs'!$C$11)+J9668*'Monte Carlo Inputs'!$C$12-J9668*'Monte Carlo Inputs'!$C$13-'Monte Carlo Inputs'!$C$14*(J9668-I9668)</f>
        <v>2368.1764831865489</v>
      </c>
    </row>
    <row r="9669" spans="1:15">
      <c r="A9669">
        <v>9665</v>
      </c>
      <c r="B9669" s="39">
        <v>-0.86091054131489986</v>
      </c>
      <c r="C9669" s="39">
        <v>-5.6103468773990852E-3</v>
      </c>
      <c r="D9669" s="29">
        <f>'Monte Carlo Inputs'!$C$6+'Monte Carlo Inputs'!$D$6*B9669</f>
        <v>7.053646060380836E-2</v>
      </c>
      <c r="E9669" s="29">
        <f>'Monte Carlo Inputs'!$C$7+'Monte Carlo Inputs'!$D$7*C9669</f>
        <v>0.58262103331391102</v>
      </c>
      <c r="F9669" s="16">
        <f>'Monte Carlo Inputs'!$C$17*(1+$D9669)</f>
        <v>2600.4401164527112</v>
      </c>
      <c r="G9669" s="16">
        <f t="shared" ref="G9669:J9669" si="9663">F9669*(1+$D9669)</f>
        <v>2783.8659582794407</v>
      </c>
      <c r="H9669" s="16">
        <f t="shared" si="9663"/>
        <v>2980.2300097719017</v>
      </c>
      <c r="I9669" s="16">
        <f t="shared" si="9663"/>
        <v>3190.4448864464648</v>
      </c>
      <c r="J9669" s="16">
        <f t="shared" si="9663"/>
        <v>3415.4875764879175</v>
      </c>
      <c r="K9669" s="16">
        <f>F9669*$E9669*(1-'Monte Carlo Inputs'!$C$11)+F9669*'Monte Carlo Inputs'!$C$12-F9669*'Monte Carlo Inputs'!$C$13-'Monte Carlo Inputs'!$C$14*(F9669-'Monte Carlo Inputs'!$C$17)</f>
        <v>1180.5236209386455</v>
      </c>
      <c r="L9669" s="16">
        <f>G9669*$E9669*(1-'Monte Carlo Inputs'!$C$11)+G9669*'Monte Carlo Inputs'!$C$12-G9669*'Monte Carlo Inputs'!$C$13-'Monte Carlo Inputs'!$C$14*(G9669-F9669)</f>
        <v>1263.7935788188497</v>
      </c>
      <c r="M9669" s="16">
        <f>H9669*$E9669*(1-'Monte Carlo Inputs'!$C$11)+H9669*'Monte Carlo Inputs'!$C$12-H9669*'Monte Carlo Inputs'!$C$13-'Monte Carlo Inputs'!$C$14*(H9669-G9669)</f>
        <v>1352.9371048025514</v>
      </c>
      <c r="N9669" s="16">
        <f>I9669*$E9669*(1-'Monte Carlo Inputs'!$C$11)+I9669*'Monte Carlo Inputs'!$C$12-I9669*'Monte Carlo Inputs'!$C$13-'Monte Carlo Inputs'!$C$14*(I9669-H9669)</f>
        <v>1448.368499594887</v>
      </c>
      <c r="O9669" s="16">
        <f>J9669*$E9669*(1-'Monte Carlo Inputs'!$C$11)+J9669*'Monte Carlo Inputs'!$C$12-J9669*'Monte Carlo Inputs'!$C$13-'Monte Carlo Inputs'!$C$14*(J9669-I9669)</f>
        <v>1550.5312872063585</v>
      </c>
    </row>
    <row r="9670" spans="1:15">
      <c r="A9670">
        <v>9666</v>
      </c>
      <c r="B9670" s="39">
        <v>-2.9853366465927868E-2</v>
      </c>
      <c r="C9670" s="39">
        <v>-0.18768270484681285</v>
      </c>
      <c r="D9670" s="29">
        <f>'Monte Carlo Inputs'!$C$6+'Monte Carlo Inputs'!$D$6*B9670</f>
        <v>0.12437587381978808</v>
      </c>
      <c r="E9670" s="29">
        <f>'Monte Carlo Inputs'!$C$7+'Monte Carlo Inputs'!$D$7*C9670</f>
        <v>0.57610432106653553</v>
      </c>
      <c r="F9670" s="16">
        <f>'Monte Carlo Inputs'!$C$17*(1+$D9670)</f>
        <v>2731.2214350956474</v>
      </c>
      <c r="G9670" s="16">
        <f t="shared" ref="G9670:J9670" si="9664">F9670*(1+$D9670)</f>
        <v>3070.9194876810038</v>
      </c>
      <c r="H9670" s="16">
        <f t="shared" si="9664"/>
        <v>3452.8677823915446</v>
      </c>
      <c r="I9670" s="16">
        <f t="shared" si="9664"/>
        <v>3882.3212300106866</v>
      </c>
      <c r="J9670" s="16">
        <f t="shared" si="9664"/>
        <v>4365.1883254423801</v>
      </c>
      <c r="K9670" s="16">
        <f>F9670*$E9670*(1-'Monte Carlo Inputs'!$C$11)+F9670*'Monte Carlo Inputs'!$C$12-F9670*'Monte Carlo Inputs'!$C$13-'Monte Carlo Inputs'!$C$14*(F9670-'Monte Carlo Inputs'!$C$17)</f>
        <v>1229.277416699935</v>
      </c>
      <c r="L9670" s="16">
        <f>G9670*$E9670*(1-'Monte Carlo Inputs'!$C$11)+G9670*'Monte Carlo Inputs'!$C$12-G9670*'Monte Carlo Inputs'!$C$13-'Monte Carlo Inputs'!$C$14*(G9670-F9670)</f>
        <v>1382.1698695689208</v>
      </c>
      <c r="M9670" s="16">
        <f>H9670*$E9670*(1-'Monte Carlo Inputs'!$C$11)+H9670*'Monte Carlo Inputs'!$C$12-H9670*'Monte Carlo Inputs'!$C$13-'Monte Carlo Inputs'!$C$14*(H9670-G9670)</f>
        <v>1554.0784548639381</v>
      </c>
      <c r="N9670" s="16">
        <f>I9670*$E9670*(1-'Monte Carlo Inputs'!$C$11)+I9670*'Monte Carlo Inputs'!$C$12-I9670*'Monte Carlo Inputs'!$C$13-'Monte Carlo Inputs'!$C$14*(I9670-H9670)</f>
        <v>1747.3683206721464</v>
      </c>
      <c r="O9670" s="16">
        <f>J9670*$E9670*(1-'Monte Carlo Inputs'!$C$11)+J9670*'Monte Carlo Inputs'!$C$12-J9670*'Monte Carlo Inputs'!$C$13-'Monte Carlo Inputs'!$C$14*(J9670-I9670)</f>
        <v>1964.6987824407597</v>
      </c>
    </row>
    <row r="9671" spans="1:15">
      <c r="A9671">
        <v>9667</v>
      </c>
      <c r="B9671" s="39">
        <v>-1.0660522711721829</v>
      </c>
      <c r="C9671" s="39">
        <v>1.4877210153610101</v>
      </c>
      <c r="D9671" s="29">
        <f>'Monte Carlo Inputs'!$C$6+'Monte Carlo Inputs'!$D$6*B9671</f>
        <v>5.7246508124143752E-2</v>
      </c>
      <c r="E9671" s="29">
        <f>'Monte Carlo Inputs'!$C$7+'Monte Carlo Inputs'!$D$7*C9671</f>
        <v>0.63607017236072738</v>
      </c>
      <c r="F9671" s="16">
        <f>'Monte Carlo Inputs'!$C$17*(1+$D9671)</f>
        <v>2568.1574928843579</v>
      </c>
      <c r="G9671" s="16">
        <f t="shared" ref="G9671:J9671" si="9665">F9671*(1+$D9671)</f>
        <v>2715.175541664843</v>
      </c>
      <c r="H9671" s="16">
        <f t="shared" si="9665"/>
        <v>2870.6098603692358</v>
      </c>
      <c r="I9671" s="16">
        <f t="shared" si="9665"/>
        <v>3034.9422510621107</v>
      </c>
      <c r="J9671" s="16">
        <f t="shared" si="9665"/>
        <v>3208.6820972938449</v>
      </c>
      <c r="K9671" s="16">
        <f>F9671*$E9671*(1-'Monte Carlo Inputs'!$C$11)+F9671*'Monte Carlo Inputs'!$C$12-F9671*'Monte Carlo Inputs'!$C$13-'Monte Carlo Inputs'!$C$14*(F9671-'Monte Carlo Inputs'!$C$17)</f>
        <v>1263.0373931442077</v>
      </c>
      <c r="L9671" s="16">
        <f>G9671*$E9671*(1-'Monte Carlo Inputs'!$C$11)+G9671*'Monte Carlo Inputs'!$C$12-G9671*'Monte Carlo Inputs'!$C$13-'Monte Carlo Inputs'!$C$14*(G9671-F9671)</f>
        <v>1335.3418735319351</v>
      </c>
      <c r="M9671" s="16">
        <f>H9671*$E9671*(1-'Monte Carlo Inputs'!$C$11)+H9671*'Monte Carlo Inputs'!$C$12-H9671*'Monte Carlo Inputs'!$C$13-'Monte Carlo Inputs'!$C$14*(H9671-G9671)</f>
        <v>1411.7855329435899</v>
      </c>
      <c r="N9671" s="16">
        <f>I9671*$E9671*(1-'Monte Carlo Inputs'!$C$11)+I9671*'Monte Carlo Inputs'!$C$12-I9671*'Monte Carlo Inputs'!$C$13-'Monte Carlo Inputs'!$C$14*(I9671-H9671)</f>
        <v>1492.6053249247943</v>
      </c>
      <c r="O9671" s="16">
        <f>J9671*$E9671*(1-'Monte Carlo Inputs'!$C$11)+J9671*'Monte Carlo Inputs'!$C$12-J9671*'Monte Carlo Inputs'!$C$13-'Monte Carlo Inputs'!$C$14*(J9671-I9671)</f>
        <v>1578.0517677842415</v>
      </c>
    </row>
    <row r="9672" spans="1:15">
      <c r="A9672">
        <v>9668</v>
      </c>
      <c r="B9672" s="39">
        <v>-9.3133360714787604E-4</v>
      </c>
      <c r="C9672" s="39">
        <v>0.34664834324010846</v>
      </c>
      <c r="D9672" s="29">
        <f>'Monte Carlo Inputs'!$C$6+'Monte Carlo Inputs'!$D$6*B9672</f>
        <v>0.12624956593779788</v>
      </c>
      <c r="E9672" s="29">
        <f>'Monte Carlo Inputs'!$C$7+'Monte Carlo Inputs'!$D$7*C9672</f>
        <v>0.59522903458184007</v>
      </c>
      <c r="F9672" s="16">
        <f>'Monte Carlo Inputs'!$C$17*(1+$D9672)</f>
        <v>2735.7728206195052</v>
      </c>
      <c r="G9672" s="16">
        <f t="shared" ref="G9672:J9672" si="9666">F9672*(1+$D9672)</f>
        <v>3081.1629517271426</v>
      </c>
      <c r="H9672" s="16">
        <f t="shared" si="9666"/>
        <v>3470.1584369663183</v>
      </c>
      <c r="I9672" s="16">
        <f t="shared" si="9666"/>
        <v>3908.2644333687026</v>
      </c>
      <c r="J9672" s="16">
        <f t="shared" si="9666"/>
        <v>4401.6811216516344</v>
      </c>
      <c r="K9672" s="16">
        <f>F9672*$E9672*(1-'Monte Carlo Inputs'!$C$11)+F9672*'Monte Carlo Inputs'!$C$12-F9672*'Monte Carlo Inputs'!$C$13-'Monte Carlo Inputs'!$C$14*(F9672-'Monte Carlo Inputs'!$C$17)</f>
        <v>1268.6238997472021</v>
      </c>
      <c r="L9672" s="16">
        <f>G9672*$E9672*(1-'Monte Carlo Inputs'!$C$11)+G9672*'Monte Carlo Inputs'!$C$12-G9672*'Monte Carlo Inputs'!$C$13-'Monte Carlo Inputs'!$C$14*(G9672-F9672)</f>
        <v>1428.7871164286032</v>
      </c>
      <c r="M9672" s="16">
        <f>H9672*$E9672*(1-'Monte Carlo Inputs'!$C$11)+H9672*'Monte Carlo Inputs'!$C$12-H9672*'Monte Carlo Inputs'!$C$13-'Monte Carlo Inputs'!$C$14*(H9672-G9672)</f>
        <v>1609.1708696952317</v>
      </c>
      <c r="N9672" s="16">
        <f>I9672*$E9672*(1-'Monte Carlo Inputs'!$C$11)+I9672*'Monte Carlo Inputs'!$C$12-I9672*'Monte Carlo Inputs'!$C$13-'Monte Carlo Inputs'!$C$14*(I9672-H9672)</f>
        <v>1812.3279935140035</v>
      </c>
      <c r="O9672" s="16">
        <f>J9672*$E9672*(1-'Monte Carlo Inputs'!$C$11)+J9672*'Monte Carlo Inputs'!$C$12-J9672*'Monte Carlo Inputs'!$C$13-'Monte Carlo Inputs'!$C$14*(J9672-I9672)</f>
        <v>2041.1336160320664</v>
      </c>
    </row>
    <row r="9673" spans="1:15">
      <c r="A9673">
        <v>9669</v>
      </c>
      <c r="B9673" s="39">
        <v>1.2461552071434376</v>
      </c>
      <c r="C9673" s="39">
        <v>-1.5907066913767951</v>
      </c>
      <c r="D9673" s="29">
        <f>'Monte Carlo Inputs'!$C$6+'Monte Carlo Inputs'!$D$6*B9673</f>
        <v>0.20704112831827948</v>
      </c>
      <c r="E9673" s="29">
        <f>'Monte Carlo Inputs'!$C$7+'Monte Carlo Inputs'!$D$7*C9673</f>
        <v>0.52588745290295946</v>
      </c>
      <c r="F9673" s="16">
        <f>'Monte Carlo Inputs'!$C$17*(1+$D9673)</f>
        <v>2932.0236047979329</v>
      </c>
      <c r="G9673" s="16">
        <f t="shared" ref="G9673:J9673" si="9667">F9673*(1+$D9673)</f>
        <v>3539.0730801911259</v>
      </c>
      <c r="H9673" s="16">
        <f t="shared" si="9667"/>
        <v>4271.8067639147448</v>
      </c>
      <c r="I9673" s="16">
        <f t="shared" si="9667"/>
        <v>5156.2464562733112</v>
      </c>
      <c r="J9673" s="16">
        <f t="shared" si="9667"/>
        <v>6223.8015404672669</v>
      </c>
      <c r="K9673" s="16">
        <f>F9673*$E9673*(1-'Monte Carlo Inputs'!$C$11)+F9673*'Monte Carlo Inputs'!$C$12-F9673*'Monte Carlo Inputs'!$C$13-'Monte Carlo Inputs'!$C$14*(F9673-'Monte Carlo Inputs'!$C$17)</f>
        <v>1217.8790189949318</v>
      </c>
      <c r="L9673" s="16">
        <f>G9673*$E9673*(1-'Monte Carlo Inputs'!$C$11)+G9673*'Monte Carlo Inputs'!$C$12-G9673*'Monte Carlo Inputs'!$C$13-'Monte Carlo Inputs'!$C$14*(G9673-F9673)</f>
        <v>1470.0300652428016</v>
      </c>
      <c r="M9673" s="16">
        <f>H9673*$E9673*(1-'Monte Carlo Inputs'!$C$11)+H9673*'Monte Carlo Inputs'!$C$12-H9673*'Monte Carlo Inputs'!$C$13-'Monte Carlo Inputs'!$C$14*(H9673-G9673)</f>
        <v>1774.3867486124648</v>
      </c>
      <c r="N9673" s="16">
        <f>I9673*$E9673*(1-'Monte Carlo Inputs'!$C$11)+I9673*'Monte Carlo Inputs'!$C$12-I9673*'Monte Carlo Inputs'!$C$13-'Monte Carlo Inputs'!$C$14*(I9673-H9673)</f>
        <v>2141.7577831181925</v>
      </c>
      <c r="O9673" s="16">
        <f>J9673*$E9673*(1-'Monte Carlo Inputs'!$C$11)+J9673*'Monte Carlo Inputs'!$C$12-J9673*'Monte Carlo Inputs'!$C$13-'Monte Carlo Inputs'!$C$14*(J9673-I9673)</f>
        <v>2585.1897311194402</v>
      </c>
    </row>
    <row r="9674" spans="1:15">
      <c r="A9674">
        <v>9670</v>
      </c>
      <c r="B9674" s="39">
        <v>0.66780313395727375</v>
      </c>
      <c r="C9674" s="39">
        <v>0.42652301048789715</v>
      </c>
      <c r="D9674" s="29">
        <f>'Monte Carlo Inputs'!$C$6+'Monte Carlo Inputs'!$D$6*B9674</f>
        <v>0.16957302480512809</v>
      </c>
      <c r="E9674" s="29">
        <f>'Monte Carlo Inputs'!$C$7+'Monte Carlo Inputs'!$D$7*C9674</f>
        <v>0.59808789920090621</v>
      </c>
      <c r="F9674" s="16">
        <f>'Monte Carlo Inputs'!$C$17*(1+$D9674)</f>
        <v>2841.0098345541373</v>
      </c>
      <c r="G9674" s="16">
        <f t="shared" ref="G9674:J9674" si="9668">F9674*(1+$D9674)</f>
        <v>3322.7684657005989</v>
      </c>
      <c r="H9674" s="16">
        <f t="shared" si="9668"/>
        <v>3886.2203651565442</v>
      </c>
      <c r="I9674" s="16">
        <f t="shared" si="9668"/>
        <v>4545.2185075354291</v>
      </c>
      <c r="J9674" s="16">
        <f t="shared" si="9668"/>
        <v>5315.9649582584616</v>
      </c>
      <c r="K9674" s="16">
        <f>F9674*$E9674*(1-'Monte Carlo Inputs'!$C$11)+F9674*'Monte Carlo Inputs'!$C$12-F9674*'Monte Carlo Inputs'!$C$13-'Monte Carlo Inputs'!$C$14*(F9674-'Monte Carlo Inputs'!$C$17)</f>
        <v>1324.7699011106995</v>
      </c>
      <c r="L9674" s="16">
        <f>G9674*$E9674*(1-'Monte Carlo Inputs'!$C$11)+G9674*'Monte Carlo Inputs'!$C$12-G9674*'Monte Carlo Inputs'!$C$13-'Monte Carlo Inputs'!$C$14*(G9674-F9674)</f>
        <v>1549.4151404128311</v>
      </c>
      <c r="M9674" s="16">
        <f>H9674*$E9674*(1-'Monte Carlo Inputs'!$C$11)+H9674*'Monte Carlo Inputs'!$C$12-H9674*'Monte Carlo Inputs'!$C$13-'Monte Carlo Inputs'!$C$14*(H9674-G9674)</f>
        <v>1812.1541524514973</v>
      </c>
      <c r="N9674" s="16">
        <f>I9674*$E9674*(1-'Monte Carlo Inputs'!$C$11)+I9674*'Monte Carlo Inputs'!$C$12-I9674*'Monte Carlo Inputs'!$C$13-'Monte Carlo Inputs'!$C$14*(I9674-H9674)</f>
        <v>2119.4466134958711</v>
      </c>
      <c r="O9674" s="16">
        <f>J9674*$E9674*(1-'Monte Carlo Inputs'!$C$11)+J9674*'Monte Carlo Inputs'!$C$12-J9674*'Monte Carlo Inputs'!$C$13-'Monte Carlo Inputs'!$C$14*(J9674-I9674)</f>
        <v>2478.8475866593508</v>
      </c>
    </row>
    <row r="9675" spans="1:15">
      <c r="A9675">
        <v>9671</v>
      </c>
      <c r="B9675" s="39">
        <v>-0.97685979086725883</v>
      </c>
      <c r="C9675" s="39">
        <v>-0.13023641632371954</v>
      </c>
      <c r="D9675" s="29">
        <f>'Monte Carlo Inputs'!$C$6+'Monte Carlo Inputs'!$D$6*B9675</f>
        <v>6.3024775791187995E-2</v>
      </c>
      <c r="E9675" s="29">
        <f>'Monte Carlo Inputs'!$C$7+'Monte Carlo Inputs'!$D$7*C9675</f>
        <v>0.57816043181371224</v>
      </c>
      <c r="F9675" s="16">
        <f>'Monte Carlo Inputs'!$C$17*(1+$D9675)</f>
        <v>2582.1934828743751</v>
      </c>
      <c r="G9675" s="16">
        <f t="shared" ref="G9675:J9675" si="9669">F9675*(1+$D9675)</f>
        <v>2744.9356481819991</v>
      </c>
      <c r="H9675" s="16">
        <f t="shared" si="9669"/>
        <v>2917.9346019699087</v>
      </c>
      <c r="I9675" s="16">
        <f t="shared" si="9669"/>
        <v>3101.8367760324113</v>
      </c>
      <c r="J9675" s="16">
        <f t="shared" si="9669"/>
        <v>3297.3293433827153</v>
      </c>
      <c r="K9675" s="16">
        <f>F9675*$E9675*(1-'Monte Carlo Inputs'!$C$11)+F9675*'Monte Carlo Inputs'!$C$12-F9675*'Monte Carlo Inputs'!$C$13-'Monte Carlo Inputs'!$C$14*(F9675-'Monte Carlo Inputs'!$C$17)</f>
        <v>1163.7584648810937</v>
      </c>
      <c r="L9675" s="16">
        <f>G9675*$E9675*(1-'Monte Carlo Inputs'!$C$11)+G9675*'Monte Carlo Inputs'!$C$12-G9675*'Monte Carlo Inputs'!$C$13-'Monte Carlo Inputs'!$C$14*(G9675-F9675)</f>
        <v>1237.1040812053218</v>
      </c>
      <c r="M9675" s="16">
        <f>H9675*$E9675*(1-'Monte Carlo Inputs'!$C$11)+H9675*'Monte Carlo Inputs'!$C$12-H9675*'Monte Carlo Inputs'!$C$13-'Monte Carlo Inputs'!$C$14*(H9675-G9675)</f>
        <v>1315.0722885536511</v>
      </c>
      <c r="N9675" s="16">
        <f>I9675*$E9675*(1-'Monte Carlo Inputs'!$C$11)+I9675*'Monte Carlo Inputs'!$C$12-I9675*'Monte Carlo Inputs'!$C$13-'Monte Carlo Inputs'!$C$14*(I9675-H9675)</f>
        <v>1397.9544246889488</v>
      </c>
      <c r="O9675" s="16">
        <f>J9675*$E9675*(1-'Monte Carlo Inputs'!$C$11)+J9675*'Monte Carlo Inputs'!$C$12-J9675*'Monte Carlo Inputs'!$C$13-'Monte Carlo Inputs'!$C$14*(J9675-I9675)</f>
        <v>1486.0601888712692</v>
      </c>
    </row>
    <row r="9676" spans="1:15">
      <c r="A9676">
        <v>9672</v>
      </c>
      <c r="B9676" s="39">
        <v>0.78153355161365323</v>
      </c>
      <c r="C9676" s="39">
        <v>3.4534855748437443</v>
      </c>
      <c r="D9676" s="29">
        <f>'Monte Carlo Inputs'!$C$6+'Monte Carlo Inputs'!$D$6*B9676</f>
        <v>0.17694096426433623</v>
      </c>
      <c r="E9676" s="29">
        <f>'Monte Carlo Inputs'!$C$7+'Monte Carlo Inputs'!$D$7*C9676</f>
        <v>0.70642858438497202</v>
      </c>
      <c r="F9676" s="16">
        <f>'Monte Carlo Inputs'!$C$17*(1+$D9676)</f>
        <v>2858.9072962944997</v>
      </c>
      <c r="G9676" s="16">
        <f t="shared" ref="G9676:J9676" si="9670">F9676*(1+$D9676)</f>
        <v>3364.7651100431949</v>
      </c>
      <c r="H9676" s="16">
        <f t="shared" si="9670"/>
        <v>3960.1298931372335</v>
      </c>
      <c r="I9676" s="16">
        <f t="shared" si="9670"/>
        <v>4660.8390950409585</v>
      </c>
      <c r="J9676" s="16">
        <f t="shared" si="9670"/>
        <v>5485.5324587984223</v>
      </c>
      <c r="K9676" s="16">
        <f>F9676*$E9676*(1-'Monte Carlo Inputs'!$C$11)+F9676*'Monte Carlo Inputs'!$C$12-F9676*'Monte Carlo Inputs'!$C$13-'Monte Carlo Inputs'!$C$14*(F9676-'Monte Carlo Inputs'!$C$17)</f>
        <v>1553.7718323118559</v>
      </c>
      <c r="L9676" s="16">
        <f>G9676*$E9676*(1-'Monte Carlo Inputs'!$C$11)+G9676*'Monte Carlo Inputs'!$C$12-G9676*'Monte Carlo Inputs'!$C$13-'Monte Carlo Inputs'!$C$14*(G9676-F9676)</f>
        <v>1828.6977185678802</v>
      </c>
      <c r="M9676" s="16">
        <f>H9676*$E9676*(1-'Monte Carlo Inputs'!$C$11)+H9676*'Monte Carlo Inputs'!$C$12-H9676*'Monte Carlo Inputs'!$C$13-'Monte Carlo Inputs'!$C$14*(H9676-G9676)</f>
        <v>2152.2692562392726</v>
      </c>
      <c r="N9676" s="16">
        <f>I9676*$E9676*(1-'Monte Carlo Inputs'!$C$11)+I9676*'Monte Carlo Inputs'!$C$12-I9676*'Monte Carlo Inputs'!$C$13-'Monte Carlo Inputs'!$C$14*(I9676-H9676)</f>
        <v>2533.0938537947359</v>
      </c>
      <c r="O9676" s="16">
        <f>J9676*$E9676*(1-'Monte Carlo Inputs'!$C$11)+J9676*'Monte Carlo Inputs'!$C$12-J9676*'Monte Carlo Inputs'!$C$13-'Monte Carlo Inputs'!$C$14*(J9676-I9676)</f>
        <v>2981.3019228572402</v>
      </c>
    </row>
    <row r="9677" spans="1:15">
      <c r="A9677">
        <v>9673</v>
      </c>
      <c r="B9677" s="39">
        <v>-0.92505524719815635</v>
      </c>
      <c r="C9677" s="39">
        <v>0.71760098565991604</v>
      </c>
      <c r="D9677" s="29">
        <f>'Monte Carlo Inputs'!$C$6+'Monte Carlo Inputs'!$D$6*B9677</f>
        <v>6.6380894139571114E-2</v>
      </c>
      <c r="E9677" s="29">
        <f>'Monte Carlo Inputs'!$C$7+'Monte Carlo Inputs'!$D$7*C9677</f>
        <v>0.6085061275739545</v>
      </c>
      <c r="F9677" s="16">
        <f>'Monte Carlo Inputs'!$C$17*(1+$D9677)</f>
        <v>2590.3458299544327</v>
      </c>
      <c r="G9677" s="16">
        <f t="shared" ref="G9677:J9677" si="9671">F9677*(1+$D9677)</f>
        <v>2762.2953022775173</v>
      </c>
      <c r="H9677" s="16">
        <f t="shared" si="9671"/>
        <v>2945.6589343202359</v>
      </c>
      <c r="I9677" s="16">
        <f t="shared" si="9671"/>
        <v>3141.1944082106293</v>
      </c>
      <c r="J9677" s="16">
        <f t="shared" si="9671"/>
        <v>3349.7097016938719</v>
      </c>
      <c r="K9677" s="16">
        <f>F9677*$E9677*(1-'Monte Carlo Inputs'!$C$11)+F9677*'Monte Carlo Inputs'!$C$12-F9677*'Monte Carlo Inputs'!$C$13-'Monte Carlo Inputs'!$C$14*(F9677-'Monte Carlo Inputs'!$C$17)</f>
        <v>1223.4949758846583</v>
      </c>
      <c r="L9677" s="16">
        <f>G9677*$E9677*(1-'Monte Carlo Inputs'!$C$11)+G9677*'Monte Carlo Inputs'!$C$12-G9677*'Monte Carlo Inputs'!$C$13-'Monte Carlo Inputs'!$C$14*(G9677-F9677)</f>
        <v>1304.7116663591548</v>
      </c>
      <c r="M9677" s="16">
        <f>H9677*$E9677*(1-'Monte Carlo Inputs'!$C$11)+H9677*'Monte Carlo Inputs'!$C$12-H9677*'Monte Carlo Inputs'!$C$13-'Monte Carlo Inputs'!$C$14*(H9677-G9677)</f>
        <v>1391.3195933664056</v>
      </c>
      <c r="N9677" s="16">
        <f>I9677*$E9677*(1-'Monte Carlo Inputs'!$C$11)+I9677*'Monte Carlo Inputs'!$C$12-I9677*'Monte Carlo Inputs'!$C$13-'Monte Carlo Inputs'!$C$14*(I9677-H9677)</f>
        <v>1483.6766320079719</v>
      </c>
      <c r="O9677" s="16">
        <f>J9677*$E9677*(1-'Monte Carlo Inputs'!$C$11)+J9677*'Monte Carlo Inputs'!$C$12-J9677*'Monte Carlo Inputs'!$C$13-'Monte Carlo Inputs'!$C$14*(J9677-I9677)</f>
        <v>1582.1644134546484</v>
      </c>
    </row>
    <row r="9678" spans="1:15">
      <c r="A9678">
        <v>9674</v>
      </c>
      <c r="B9678" s="39">
        <v>0.49934291314560802</v>
      </c>
      <c r="C9678" s="39">
        <v>0.55698407322194654</v>
      </c>
      <c r="D9678" s="29">
        <f>'Monte Carlo Inputs'!$C$6+'Monte Carlo Inputs'!$D$6*B9678</f>
        <v>0.15865945626469319</v>
      </c>
      <c r="E9678" s="29">
        <f>'Monte Carlo Inputs'!$C$7+'Monte Carlo Inputs'!$D$7*C9678</f>
        <v>0.60275734608898035</v>
      </c>
      <c r="F9678" s="16">
        <f>'Monte Carlo Inputs'!$C$17*(1+$D9678)</f>
        <v>2814.4996852125669</v>
      </c>
      <c r="G9678" s="16">
        <f t="shared" ref="G9678:J9678" si="9672">F9678*(1+$D9678)</f>
        <v>3261.0466749255429</v>
      </c>
      <c r="H9678" s="16">
        <f t="shared" si="9672"/>
        <v>3778.4425672230154</v>
      </c>
      <c r="I9678" s="16">
        <f t="shared" si="9672"/>
        <v>4377.9282104659906</v>
      </c>
      <c r="J9678" s="16">
        <f t="shared" si="9672"/>
        <v>5072.5279199043862</v>
      </c>
      <c r="K9678" s="16">
        <f>F9678*$E9678*(1-'Monte Carlo Inputs'!$C$11)+F9678*'Monte Carlo Inputs'!$C$12-F9678*'Monte Carlo Inputs'!$C$13-'Monte Carlo Inputs'!$C$14*(F9678-'Monte Carlo Inputs'!$C$17)</f>
        <v>1321.3797873670503</v>
      </c>
      <c r="L9678" s="16">
        <f>G9678*$E9678*(1-'Monte Carlo Inputs'!$C$11)+G9678*'Monte Carlo Inputs'!$C$12-G9678*'Monte Carlo Inputs'!$C$13-'Monte Carlo Inputs'!$C$14*(G9678-F9678)</f>
        <v>1531.0291859498623</v>
      </c>
      <c r="M9678" s="16">
        <f>H9678*$E9678*(1-'Monte Carlo Inputs'!$C$11)+H9678*'Monte Carlo Inputs'!$C$12-H9678*'Monte Carlo Inputs'!$C$13-'Monte Carlo Inputs'!$C$14*(H9678-G9678)</f>
        <v>1773.9414441180434</v>
      </c>
      <c r="N9678" s="16">
        <f>I9678*$E9678*(1-'Monte Carlo Inputs'!$C$11)+I9678*'Monte Carlo Inputs'!$C$12-I9678*'Monte Carlo Inputs'!$C$13-'Monte Carlo Inputs'!$C$14*(I9678-H9678)</f>
        <v>2055.3940290872169</v>
      </c>
      <c r="O9678" s="16">
        <f>J9678*$E9678*(1-'Monte Carlo Inputs'!$C$11)+J9678*'Monte Carlo Inputs'!$C$12-J9678*'Monte Carlo Inputs'!$C$13-'Monte Carlo Inputs'!$C$14*(J9678-I9678)</f>
        <v>2381.5017281518917</v>
      </c>
    </row>
    <row r="9679" spans="1:15">
      <c r="A9679">
        <v>9675</v>
      </c>
      <c r="B9679" s="39">
        <v>-2.2146993367638559</v>
      </c>
      <c r="C9679" s="39">
        <v>-0.32595683230844041</v>
      </c>
      <c r="D9679" s="29">
        <f>'Monte Carlo Inputs'!$C$6+'Monte Carlo Inputs'!$D$6*B9679</f>
        <v>-1.7167726991450166E-2</v>
      </c>
      <c r="E9679" s="29">
        <f>'Monte Carlo Inputs'!$C$7+'Monte Carlo Inputs'!$D$7*C9679</f>
        <v>0.57115522989215906</v>
      </c>
      <c r="F9679" s="16">
        <f>'Monte Carlo Inputs'!$C$17*(1+$D9679)</f>
        <v>2387.3978743650687</v>
      </c>
      <c r="G9679" s="16">
        <f t="shared" ref="G9679:J9679" si="9673">F9679*(1+$D9679)</f>
        <v>2346.4116794380006</v>
      </c>
      <c r="H9679" s="16">
        <f t="shared" si="9673"/>
        <v>2306.1291243158589</v>
      </c>
      <c r="I9679" s="16">
        <f t="shared" si="9673"/>
        <v>2266.5381291025719</v>
      </c>
      <c r="J9679" s="16">
        <f t="shared" si="9673"/>
        <v>2227.6268212864265</v>
      </c>
      <c r="K9679" s="16">
        <f>F9679*$E9679*(1-'Monte Carlo Inputs'!$C$11)+F9679*'Monte Carlo Inputs'!$C$12-F9679*'Monte Carlo Inputs'!$C$13-'Monte Carlo Inputs'!$C$14*(F9679-'Monte Carlo Inputs'!$C$17)</f>
        <v>1060.9944623082595</v>
      </c>
      <c r="L9679" s="16">
        <f>G9679*$E9679*(1-'Monte Carlo Inputs'!$C$11)+G9679*'Monte Carlo Inputs'!$C$12-G9679*'Monte Carlo Inputs'!$C$13-'Monte Carlo Inputs'!$C$14*(G9679-F9679)</f>
        <v>1042.7795990399109</v>
      </c>
      <c r="M9679" s="16">
        <f>H9679*$E9679*(1-'Monte Carlo Inputs'!$C$11)+H9679*'Monte Carlo Inputs'!$C$12-H9679*'Monte Carlo Inputs'!$C$13-'Monte Carlo Inputs'!$C$14*(H9679-G9679)</f>
        <v>1024.8774435713397</v>
      </c>
      <c r="N9679" s="16">
        <f>I9679*$E9679*(1-'Monte Carlo Inputs'!$C$11)+I9679*'Monte Carlo Inputs'!$C$12-I9679*'Monte Carlo Inputs'!$C$13-'Monte Carlo Inputs'!$C$14*(I9679-H9679)</f>
        <v>1007.2826274204114</v>
      </c>
      <c r="O9679" s="16">
        <f>J9679*$E9679*(1-'Monte Carlo Inputs'!$C$11)+J9679*'Monte Carlo Inputs'!$C$12-J9679*'Monte Carlo Inputs'!$C$13-'Monte Carlo Inputs'!$C$14*(J9679-I9679)</f>
        <v>989.98987426962719</v>
      </c>
    </row>
    <row r="9680" spans="1:15">
      <c r="A9680">
        <v>9676</v>
      </c>
      <c r="B9680" s="39">
        <v>-0.66750313057761901</v>
      </c>
      <c r="C9680" s="39">
        <v>-1.6655206430942309</v>
      </c>
      <c r="D9680" s="29">
        <f>'Monte Carlo Inputs'!$C$6+'Monte Carlo Inputs'!$D$6*B9680</f>
        <v>8.3066214056222165E-2</v>
      </c>
      <c r="E9680" s="29">
        <f>'Monte Carlo Inputs'!$C$7+'Monte Carlo Inputs'!$D$7*C9680</f>
        <v>0.5232097208140859</v>
      </c>
      <c r="F9680" s="16">
        <f>'Monte Carlo Inputs'!$C$17*(1+$D9680)</f>
        <v>2630.8761405639698</v>
      </c>
      <c r="G9680" s="16">
        <f t="shared" ref="G9680:J9680" si="9674">F9680*(1+$D9680)</f>
        <v>2849.4130612114641</v>
      </c>
      <c r="H9680" s="16">
        <f t="shared" si="9674"/>
        <v>3086.1030164886506</v>
      </c>
      <c r="I9680" s="16">
        <f t="shared" si="9674"/>
        <v>3342.4539102558497</v>
      </c>
      <c r="J9680" s="16">
        <f t="shared" si="9674"/>
        <v>3620.0989022382187</v>
      </c>
      <c r="K9680" s="16">
        <f>F9680*$E9680*(1-'Monte Carlo Inputs'!$C$11)+F9680*'Monte Carlo Inputs'!$C$12-F9680*'Monte Carlo Inputs'!$C$13-'Monte Carlo Inputs'!$C$14*(F9680-'Monte Carlo Inputs'!$C$17)</f>
        <v>1083.5957045964183</v>
      </c>
      <c r="L9680" s="16">
        <f>G9680*$E9680*(1-'Monte Carlo Inputs'!$C$11)+G9680*'Monte Carlo Inputs'!$C$12-G9680*'Monte Carlo Inputs'!$C$13-'Monte Carlo Inputs'!$C$14*(G9680-F9680)</f>
        <v>1173.6058973448271</v>
      </c>
      <c r="M9680" s="16">
        <f>H9680*$E9680*(1-'Monte Carlo Inputs'!$C$11)+H9680*'Monte Carlo Inputs'!$C$12-H9680*'Monte Carlo Inputs'!$C$13-'Monte Carlo Inputs'!$C$14*(H9680-G9680)</f>
        <v>1271.092896031317</v>
      </c>
      <c r="N9680" s="16">
        <f>I9680*$E9680*(1-'Monte Carlo Inputs'!$C$11)+I9680*'Monte Carlo Inputs'!$C$12-I9680*'Monte Carlo Inputs'!$C$13-'Monte Carlo Inputs'!$C$14*(I9680-H9680)</f>
        <v>1376.6777706183975</v>
      </c>
      <c r="O9680" s="16">
        <f>J9680*$E9680*(1-'Monte Carlo Inputs'!$C$11)+J9680*'Monte Carlo Inputs'!$C$12-J9680*'Monte Carlo Inputs'!$C$13-'Monte Carlo Inputs'!$C$14*(J9680-I9680)</f>
        <v>1491.0331809990282</v>
      </c>
    </row>
    <row r="9681" spans="1:15">
      <c r="A9681">
        <v>9677</v>
      </c>
      <c r="B9681" s="39">
        <v>-0.4075828937671111</v>
      </c>
      <c r="C9681" s="39">
        <v>0.92663419852865803</v>
      </c>
      <c r="D9681" s="29">
        <f>'Monte Carlo Inputs'!$C$6+'Monte Carlo Inputs'!$D$6*B9681</f>
        <v>9.9904950855984914E-2</v>
      </c>
      <c r="E9681" s="29">
        <f>'Monte Carlo Inputs'!$C$7+'Monte Carlo Inputs'!$D$7*C9681</f>
        <v>0.61598781954302761</v>
      </c>
      <c r="F9681" s="16">
        <f>'Monte Carlo Inputs'!$C$17*(1+$D9681)</f>
        <v>2671.7791161242731</v>
      </c>
      <c r="G9681" s="16">
        <f t="shared" ref="G9681:J9681" si="9675">F9681*(1+$D9681)</f>
        <v>2938.7030774187151</v>
      </c>
      <c r="H9681" s="16">
        <f t="shared" si="9675"/>
        <v>3232.2940639485632</v>
      </c>
      <c r="I9681" s="16">
        <f t="shared" si="9675"/>
        <v>3555.216243559436</v>
      </c>
      <c r="J9681" s="16">
        <f t="shared" si="9675"/>
        <v>3910.3999476546405</v>
      </c>
      <c r="K9681" s="16">
        <f>F9681*$E9681*(1-'Monte Carlo Inputs'!$C$11)+F9681*'Monte Carlo Inputs'!$C$12-F9681*'Monte Carlo Inputs'!$C$13-'Monte Carlo Inputs'!$C$14*(F9681-'Monte Carlo Inputs'!$C$17)</f>
        <v>1277.4623334525713</v>
      </c>
      <c r="L9681" s="16">
        <f>G9681*$E9681*(1-'Monte Carlo Inputs'!$C$11)+G9681*'Monte Carlo Inputs'!$C$12-G9681*'Monte Carlo Inputs'!$C$13-'Monte Carlo Inputs'!$C$14*(G9681-F9681)</f>
        <v>1405.0871450965221</v>
      </c>
      <c r="M9681" s="16">
        <f>H9681*$E9681*(1-'Monte Carlo Inputs'!$C$11)+H9681*'Monte Carlo Inputs'!$C$12-H9681*'Monte Carlo Inputs'!$C$13-'Monte Carlo Inputs'!$C$14*(H9681-G9681)</f>
        <v>1545.4623072757665</v>
      </c>
      <c r="N9681" s="16">
        <f>I9681*$E9681*(1-'Monte Carlo Inputs'!$C$11)+I9681*'Monte Carlo Inputs'!$C$12-I9681*'Monte Carlo Inputs'!$C$13-'Monte Carlo Inputs'!$C$14*(I9681-H9681)</f>
        <v>1699.8616431339287</v>
      </c>
      <c r="O9681" s="16">
        <f>J9681*$E9681*(1-'Monte Carlo Inputs'!$C$11)+J9681*'Monte Carlo Inputs'!$C$12-J9681*'Monte Carlo Inputs'!$C$13-'Monte Carlo Inputs'!$C$14*(J9681-I9681)</f>
        <v>1869.6862370531976</v>
      </c>
    </row>
    <row r="9682" spans="1:15">
      <c r="A9682">
        <v>9678</v>
      </c>
      <c r="B9682" s="39">
        <v>-1.4803085532747702</v>
      </c>
      <c r="C9682" s="39">
        <v>-0.33704979559655079</v>
      </c>
      <c r="D9682" s="29">
        <f>'Monte Carlo Inputs'!$C$6+'Monte Carlo Inputs'!$D$6*B9682</f>
        <v>3.0409226858279167E-2</v>
      </c>
      <c r="E9682" s="29">
        <f>'Monte Carlo Inputs'!$C$7+'Monte Carlo Inputs'!$D$7*C9682</f>
        <v>0.57075819186548915</v>
      </c>
      <c r="F9682" s="16">
        <f>'Monte Carlo Inputs'!$C$17*(1+$D9682)</f>
        <v>2502.9670529614464</v>
      </c>
      <c r="G9682" s="16">
        <f t="shared" ref="G9682:J9682" si="9676">F9682*(1+$D9682)</f>
        <v>2579.0803458937494</v>
      </c>
      <c r="H9682" s="16">
        <f t="shared" si="9676"/>
        <v>2657.5081852177614</v>
      </c>
      <c r="I9682" s="16">
        <f t="shared" si="9676"/>
        <v>2738.3209544997821</v>
      </c>
      <c r="J9682" s="16">
        <f t="shared" si="9676"/>
        <v>2821.5911776159455</v>
      </c>
      <c r="K9682" s="16">
        <f>F9682*$E9682*(1-'Monte Carlo Inputs'!$C$11)+F9682*'Monte Carlo Inputs'!$C$12-F9682*'Monte Carlo Inputs'!$C$13-'Monte Carlo Inputs'!$C$14*(F9682-'Monte Carlo Inputs'!$C$17)</f>
        <v>1113.6191356395884</v>
      </c>
      <c r="L9682" s="16">
        <f>G9682*$E9682*(1-'Monte Carlo Inputs'!$C$11)+G9682*'Monte Carlo Inputs'!$C$12-G9682*'Monte Carlo Inputs'!$C$13-'Monte Carlo Inputs'!$C$14*(G9682-F9682)</f>
        <v>1147.4834325689733</v>
      </c>
      <c r="M9682" s="16">
        <f>H9682*$E9682*(1-'Monte Carlo Inputs'!$C$11)+H9682*'Monte Carlo Inputs'!$C$12-H9682*'Monte Carlo Inputs'!$C$13-'Monte Carlo Inputs'!$C$14*(H9682-G9682)</f>
        <v>1182.3775165860802</v>
      </c>
      <c r="N9682" s="16">
        <f>I9682*$E9682*(1-'Monte Carlo Inputs'!$C$11)+I9682*'Monte Carlo Inputs'!$C$12-I9682*'Monte Carlo Inputs'!$C$13-'Monte Carlo Inputs'!$C$14*(I9682-H9682)</f>
        <v>1218.3327027200748</v>
      </c>
      <c r="O9682" s="16">
        <f>J9682*$E9682*(1-'Monte Carlo Inputs'!$C$11)+J9682*'Monte Carlo Inputs'!$C$12-J9682*'Monte Carlo Inputs'!$C$13-'Monte Carlo Inputs'!$C$14*(J9682-I9682)</f>
        <v>1255.3812582659502</v>
      </c>
    </row>
    <row r="9683" spans="1:15">
      <c r="A9683">
        <v>9679</v>
      </c>
      <c r="B9683" s="39">
        <v>-0.76620967498612758</v>
      </c>
      <c r="C9683" s="39">
        <v>-0.12337218218099968</v>
      </c>
      <c r="D9683" s="29">
        <f>'Monte Carlo Inputs'!$C$6+'Monte Carlo Inputs'!$D$6*B9683</f>
        <v>7.6671584911125246E-2</v>
      </c>
      <c r="E9683" s="29">
        <f>'Monte Carlo Inputs'!$C$7+'Monte Carlo Inputs'!$D$7*C9683</f>
        <v>0.57840611566822808</v>
      </c>
      <c r="F9683" s="16">
        <f>'Monte Carlo Inputs'!$C$17*(1+$D9683)</f>
        <v>2615.3429469076145</v>
      </c>
      <c r="G9683" s="16">
        <f t="shared" ref="G9683:J9683" si="9677">F9683*(1+$D9683)</f>
        <v>2815.8654357331543</v>
      </c>
      <c r="H9683" s="16">
        <f t="shared" si="9677"/>
        <v>3031.7623015872714</v>
      </c>
      <c r="I9683" s="16">
        <f t="shared" si="9677"/>
        <v>3264.2123223237686</v>
      </c>
      <c r="J9683" s="16">
        <f t="shared" si="9677"/>
        <v>3514.4846545627565</v>
      </c>
      <c r="K9683" s="16">
        <f>F9683*$E9683*(1-'Monte Carlo Inputs'!$C$11)+F9683*'Monte Carlo Inputs'!$C$12-F9683*'Monte Carlo Inputs'!$C$13-'Monte Carlo Inputs'!$C$14*(F9683-'Monte Carlo Inputs'!$C$17)</f>
        <v>1179.6784387200867</v>
      </c>
      <c r="L9683" s="16">
        <f>G9683*$E9683*(1-'Monte Carlo Inputs'!$C$11)+G9683*'Monte Carlo Inputs'!$C$12-G9683*'Monte Carlo Inputs'!$C$13-'Monte Carlo Inputs'!$C$14*(G9683-F9683)</f>
        <v>1270.1262543022374</v>
      </c>
      <c r="M9683" s="16">
        <f>H9683*$E9683*(1-'Monte Carlo Inputs'!$C$11)+H9683*'Monte Carlo Inputs'!$C$12-H9683*'Monte Carlo Inputs'!$C$13-'Monte Carlo Inputs'!$C$14*(H9683-G9683)</f>
        <v>1367.5088472568207</v>
      </c>
      <c r="N9683" s="16">
        <f>I9683*$E9683*(1-'Monte Carlo Inputs'!$C$11)+I9683*'Monte Carlo Inputs'!$C$12-I9683*'Monte Carlo Inputs'!$C$13-'Monte Carlo Inputs'!$C$14*(I9683-H9683)</f>
        <v>1472.3579179559872</v>
      </c>
      <c r="O9683" s="16">
        <f>J9683*$E9683*(1-'Monte Carlo Inputs'!$C$11)+J9683*'Monte Carlo Inputs'!$C$12-J9683*'Monte Carlo Inputs'!$C$13-'Monte Carlo Inputs'!$C$14*(J9683-I9683)</f>
        <v>1585.2459330821173</v>
      </c>
    </row>
    <row r="9684" spans="1:15">
      <c r="A9684">
        <v>9680</v>
      </c>
      <c r="B9684" s="39">
        <v>2.2812542570831593</v>
      </c>
      <c r="C9684" s="39">
        <v>-1.3676758082825589</v>
      </c>
      <c r="D9684" s="29">
        <f>'Monte Carlo Inputs'!$C$6+'Monte Carlo Inputs'!$D$6*B9684</f>
        <v>0.27409924075115799</v>
      </c>
      <c r="E9684" s="29">
        <f>'Monte Carlo Inputs'!$C$7+'Monte Carlo Inputs'!$D$7*C9684</f>
        <v>0.53387014782498232</v>
      </c>
      <c r="F9684" s="16">
        <f>'Monte Carlo Inputs'!$C$17*(1+$D9684)</f>
        <v>3094.9144657086385</v>
      </c>
      <c r="G9684" s="16">
        <f t="shared" ref="G9684:J9684" si="9678">F9684*(1+$D9684)</f>
        <v>3943.2281709491522</v>
      </c>
      <c r="H9684" s="16">
        <f t="shared" si="9678"/>
        <v>5024.064018714892</v>
      </c>
      <c r="I9684" s="16">
        <f t="shared" si="9678"/>
        <v>6401.1561517298551</v>
      </c>
      <c r="J9684" s="16">
        <f t="shared" si="9678"/>
        <v>8155.7081928486123</v>
      </c>
      <c r="K9684" s="16">
        <f>F9684*$E9684*(1-'Monte Carlo Inputs'!$C$11)+F9684*'Monte Carlo Inputs'!$C$12-F9684*'Monte Carlo Inputs'!$C$13-'Monte Carlo Inputs'!$C$14*(F9684-'Monte Carlo Inputs'!$C$17)</f>
        <v>1305.3814353533444</v>
      </c>
      <c r="L9684" s="16">
        <f>G9684*$E9684*(1-'Monte Carlo Inputs'!$C$11)+G9684*'Monte Carlo Inputs'!$C$12-G9684*'Monte Carlo Inputs'!$C$13-'Monte Carlo Inputs'!$C$14*(G9684-F9684)</f>
        <v>1663.185495674353</v>
      </c>
      <c r="M9684" s="16">
        <f>H9684*$E9684*(1-'Monte Carlo Inputs'!$C$11)+H9684*'Monte Carlo Inputs'!$C$12-H9684*'Monte Carlo Inputs'!$C$13-'Monte Carlo Inputs'!$C$14*(H9684-G9684)</f>
        <v>2119.0633772670317</v>
      </c>
      <c r="N9684" s="16">
        <f>I9684*$E9684*(1-'Monte Carlo Inputs'!$C$11)+I9684*'Monte Carlo Inputs'!$C$12-I9684*'Monte Carlo Inputs'!$C$13-'Monte Carlo Inputs'!$C$14*(I9684-H9684)</f>
        <v>2699.8970400795097</v>
      </c>
      <c r="O9684" s="16">
        <f>J9684*$E9684*(1-'Monte Carlo Inputs'!$C$11)+J9684*'Monte Carlo Inputs'!$C$12-J9684*'Monte Carlo Inputs'!$C$13-'Monte Carlo Inputs'!$C$14*(J9684-I9684)</f>
        <v>3439.9367688716015</v>
      </c>
    </row>
    <row r="9685" spans="1:15">
      <c r="A9685">
        <v>9681</v>
      </c>
      <c r="B9685" s="39">
        <v>-0.9318288023391712</v>
      </c>
      <c r="C9685" s="39">
        <v>1.7865013108070038</v>
      </c>
      <c r="D9685" s="29">
        <f>'Monte Carlo Inputs'!$C$6+'Monte Carlo Inputs'!$D$6*B9685</f>
        <v>6.5942074470822565E-2</v>
      </c>
      <c r="E9685" s="29">
        <f>'Monte Carlo Inputs'!$C$7+'Monte Carlo Inputs'!$D$7*C9685</f>
        <v>0.64676408126772611</v>
      </c>
      <c r="F9685" s="16">
        <f>'Monte Carlo Inputs'!$C$17*(1+$D9685)</f>
        <v>2589.2798930970753</v>
      </c>
      <c r="G9685" s="16">
        <f t="shared" ref="G9685:J9685" si="9679">F9685*(1+$D9685)</f>
        <v>2760.0223806334861</v>
      </c>
      <c r="H9685" s="16">
        <f t="shared" si="9679"/>
        <v>2942.0239819983562</v>
      </c>
      <c r="I9685" s="16">
        <f t="shared" si="9679"/>
        <v>3136.0271465142378</v>
      </c>
      <c r="J9685" s="16">
        <f t="shared" si="9679"/>
        <v>3342.8232821522006</v>
      </c>
      <c r="K9685" s="16">
        <f>F9685*$E9685*(1-'Monte Carlo Inputs'!$C$11)+F9685*'Monte Carlo Inputs'!$C$12-F9685*'Monte Carlo Inputs'!$C$13-'Monte Carlo Inputs'!$C$14*(F9685-'Monte Carlo Inputs'!$C$17)</f>
        <v>1293.4635656026005</v>
      </c>
      <c r="L9685" s="16">
        <f>G9685*$E9685*(1-'Monte Carlo Inputs'!$C$11)+G9685*'Monte Carlo Inputs'!$C$12-G9685*'Monte Carlo Inputs'!$C$13-'Monte Carlo Inputs'!$C$14*(G9685-F9685)</f>
        <v>1378.757236370863</v>
      </c>
      <c r="M9685" s="16">
        <f>H9685*$E9685*(1-'Monte Carlo Inputs'!$C$11)+H9685*'Monte Carlo Inputs'!$C$12-H9685*'Monte Carlo Inputs'!$C$13-'Monte Carlo Inputs'!$C$14*(H9685-G9685)</f>
        <v>1469.6753487288156</v>
      </c>
      <c r="N9685" s="16">
        <f>I9685*$E9685*(1-'Monte Carlo Inputs'!$C$11)+I9685*'Monte Carlo Inputs'!$C$12-I9685*'Monte Carlo Inputs'!$C$13-'Monte Carlo Inputs'!$C$14*(I9685-H9685)</f>
        <v>1566.5887900226232</v>
      </c>
      <c r="O9685" s="16">
        <f>J9685*$E9685*(1-'Monte Carlo Inputs'!$C$11)+J9685*'Monte Carlo Inputs'!$C$12-J9685*'Monte Carlo Inputs'!$C$13-'Monte Carlo Inputs'!$C$14*(J9685-I9685)</f>
        <v>1669.8929046794506</v>
      </c>
    </row>
    <row r="9686" spans="1:15">
      <c r="A9686">
        <v>9682</v>
      </c>
      <c r="B9686" s="39">
        <v>0.72066414469788442</v>
      </c>
      <c r="C9686" s="39">
        <v>-0.6872220561137552</v>
      </c>
      <c r="D9686" s="29">
        <f>'Monte Carlo Inputs'!$C$6+'Monte Carlo Inputs'!$D$6*B9686</f>
        <v>0.17299758557712946</v>
      </c>
      <c r="E9686" s="29">
        <f>'Monte Carlo Inputs'!$C$7+'Monte Carlo Inputs'!$D$7*C9686</f>
        <v>0.55822486783841763</v>
      </c>
      <c r="F9686" s="16">
        <f>'Monte Carlo Inputs'!$C$17*(1+$D9686)</f>
        <v>2849.3284351254056</v>
      </c>
      <c r="G9686" s="16">
        <f t="shared" ref="G9686:J9686" si="9680">F9686*(1+$D9686)</f>
        <v>3342.2553749183617</v>
      </c>
      <c r="H9686" s="16">
        <f t="shared" si="9680"/>
        <v>3920.457485161422</v>
      </c>
      <c r="I9686" s="16">
        <f t="shared" si="9680"/>
        <v>4598.6871644521334</v>
      </c>
      <c r="J9686" s="16">
        <f t="shared" si="9680"/>
        <v>5394.2489407268886</v>
      </c>
      <c r="K9686" s="16">
        <f>F9686*$E9686*(1-'Monte Carlo Inputs'!$C$11)+F9686*'Monte Carlo Inputs'!$C$12-F9686*'Monte Carlo Inputs'!$C$13-'Monte Carlo Inputs'!$C$14*(F9686-'Monte Carlo Inputs'!$C$17)</f>
        <v>1247.9456061514775</v>
      </c>
      <c r="L9686" s="16">
        <f>G9686*$E9686*(1-'Monte Carlo Inputs'!$C$11)+G9686*'Monte Carlo Inputs'!$C$12-G9686*'Monte Carlo Inputs'!$C$13-'Monte Carlo Inputs'!$C$14*(G9686-F9686)</f>
        <v>1463.8371829472703</v>
      </c>
      <c r="M9686" s="16">
        <f>H9686*$E9686*(1-'Monte Carlo Inputs'!$C$11)+H9686*'Monte Carlo Inputs'!$C$12-H9686*'Monte Carlo Inputs'!$C$13-'Monte Carlo Inputs'!$C$14*(H9686-G9686)</f>
        <v>1717.0774812751749</v>
      </c>
      <c r="N9686" s="16">
        <f>I9686*$E9686*(1-'Monte Carlo Inputs'!$C$11)+I9686*'Monte Carlo Inputs'!$C$12-I9686*'Monte Carlo Inputs'!$C$13-'Monte Carlo Inputs'!$C$14*(I9686-H9686)</f>
        <v>2014.1277397846397</v>
      </c>
      <c r="O9686" s="16">
        <f>J9686*$E9686*(1-'Monte Carlo Inputs'!$C$11)+J9686*'Monte Carlo Inputs'!$C$12-J9686*'Monte Carlo Inputs'!$C$13-'Monte Carlo Inputs'!$C$14*(J9686-I9686)</f>
        <v>2362.5669758113027</v>
      </c>
    </row>
    <row r="9687" spans="1:15">
      <c r="A9687">
        <v>9683</v>
      </c>
      <c r="B9687" s="39">
        <v>0.56803928953212135</v>
      </c>
      <c r="C9687" s="39">
        <v>-0.19912080070123303</v>
      </c>
      <c r="D9687" s="29">
        <f>'Monte Carlo Inputs'!$C$6+'Monte Carlo Inputs'!$D$6*B9687</f>
        <v>0.16310989927468958</v>
      </c>
      <c r="E9687" s="29">
        <f>'Monte Carlo Inputs'!$C$7+'Monte Carlo Inputs'!$D$7*C9687</f>
        <v>0.57569493009597605</v>
      </c>
      <c r="F9687" s="16">
        <f>'Monte Carlo Inputs'!$C$17*(1+$D9687)</f>
        <v>2825.3102563281486</v>
      </c>
      <c r="G9687" s="16">
        <f t="shared" ref="G9687:J9687" si="9681">F9687*(1+$D9687)</f>
        <v>3286.1463276575801</v>
      </c>
      <c r="H9687" s="16">
        <f t="shared" si="9681"/>
        <v>3822.149324163699</v>
      </c>
      <c r="I9687" s="16">
        <f t="shared" si="9681"/>
        <v>4445.5797154408629</v>
      </c>
      <c r="J9687" s="16">
        <f t="shared" si="9681"/>
        <v>5170.6977750440246</v>
      </c>
      <c r="K9687" s="16">
        <f>F9687*$E9687*(1-'Monte Carlo Inputs'!$C$11)+F9687*'Monte Carlo Inputs'!$C$12-F9687*'Monte Carlo Inputs'!$C$13-'Monte Carlo Inputs'!$C$14*(F9687-'Monte Carlo Inputs'!$C$17)</f>
        <v>1272.2049732025271</v>
      </c>
      <c r="L9687" s="16">
        <f>G9687*$E9687*(1-'Monte Carlo Inputs'!$C$11)+G9687*'Monte Carlo Inputs'!$C$12-G9687*'Monte Carlo Inputs'!$C$13-'Monte Carlo Inputs'!$C$14*(G9687-F9687)</f>
        <v>1479.7141982383503</v>
      </c>
      <c r="M9687" s="16">
        <f>H9687*$E9687*(1-'Monte Carlo Inputs'!$C$11)+H9687*'Monte Carlo Inputs'!$C$12-H9687*'Monte Carlo Inputs'!$C$13-'Monte Carlo Inputs'!$C$14*(H9687-G9687)</f>
        <v>1721.0702320683358</v>
      </c>
      <c r="N9687" s="16">
        <f>I9687*$E9687*(1-'Monte Carlo Inputs'!$C$11)+I9687*'Monte Carlo Inputs'!$C$12-I9687*'Monte Carlo Inputs'!$C$13-'Monte Carlo Inputs'!$C$14*(I9687-H9687)</f>
        <v>2001.793824265668</v>
      </c>
      <c r="O9687" s="16">
        <f>J9687*$E9687*(1-'Monte Carlo Inputs'!$C$11)+J9687*'Monte Carlo Inputs'!$C$12-J9687*'Monte Carlo Inputs'!$C$13-'Monte Carlo Inputs'!$C$14*(J9687-I9687)</f>
        <v>2328.3062133103372</v>
      </c>
    </row>
    <row r="9688" spans="1:15">
      <c r="A9688">
        <v>9684</v>
      </c>
      <c r="B9688" s="39">
        <v>-3.9451699182526098E-2</v>
      </c>
      <c r="C9688" s="39">
        <v>0.83607404757693127</v>
      </c>
      <c r="D9688" s="29">
        <f>'Monte Carlo Inputs'!$C$6+'Monte Carlo Inputs'!$D$6*B9688</f>
        <v>0.12375405306310272</v>
      </c>
      <c r="E9688" s="29">
        <f>'Monte Carlo Inputs'!$C$7+'Monte Carlo Inputs'!$D$7*C9688</f>
        <v>0.61274650135825171</v>
      </c>
      <c r="F9688" s="16">
        <f>'Monte Carlo Inputs'!$C$17*(1+$D9688)</f>
        <v>2729.7109702955831</v>
      </c>
      <c r="G9688" s="16">
        <f t="shared" ref="G9688:J9688" si="9682">F9688*(1+$D9688)</f>
        <v>3067.5237665604764</v>
      </c>
      <c r="H9688" s="16">
        <f t="shared" si="9682"/>
        <v>3447.1422655397305</v>
      </c>
      <c r="I9688" s="16">
        <f t="shared" si="9682"/>
        <v>3873.7400923853984</v>
      </c>
      <c r="J9688" s="16">
        <f t="shared" si="9682"/>
        <v>4353.1311293311292</v>
      </c>
      <c r="K9688" s="16">
        <f>F9688*$E9688*(1-'Monte Carlo Inputs'!$C$11)+F9688*'Monte Carlo Inputs'!$C$12-F9688*'Monte Carlo Inputs'!$C$13-'Monte Carlo Inputs'!$C$14*(F9688-'Monte Carlo Inputs'!$C$17)</f>
        <v>1299.7484220421211</v>
      </c>
      <c r="L9688" s="16">
        <f>G9688*$E9688*(1-'Monte Carlo Inputs'!$C$11)+G9688*'Monte Carlo Inputs'!$C$12-G9688*'Monte Carlo Inputs'!$C$13-'Monte Carlo Inputs'!$C$14*(G9688-F9688)</f>
        <v>1460.5975572322059</v>
      </c>
      <c r="M9688" s="16">
        <f>H9688*$E9688*(1-'Monte Carlo Inputs'!$C$11)+H9688*'Monte Carlo Inputs'!$C$12-H9688*'Monte Carlo Inputs'!$C$13-'Monte Carlo Inputs'!$C$14*(H9688-G9688)</f>
        <v>1641.3524248337585</v>
      </c>
      <c r="N9688" s="16">
        <f>I9688*$E9688*(1-'Monte Carlo Inputs'!$C$11)+I9688*'Monte Carlo Inputs'!$C$12-I9688*'Monte Carlo Inputs'!$C$13-'Monte Carlo Inputs'!$C$14*(I9688-H9688)</f>
        <v>1844.4764399118878</v>
      </c>
      <c r="O9688" s="16">
        <f>J9688*$E9688*(1-'Monte Carlo Inputs'!$C$11)+J9688*'Monte Carlo Inputs'!$C$12-J9688*'Monte Carlo Inputs'!$C$13-'Monte Carlo Inputs'!$C$14*(J9688-I9688)</f>
        <v>2072.7378751303868</v>
      </c>
    </row>
    <row r="9689" spans="1:15">
      <c r="A9689">
        <v>9685</v>
      </c>
      <c r="B9689" s="39">
        <v>0.40638622084277282</v>
      </c>
      <c r="C9689" s="39">
        <v>0.76152963001529528</v>
      </c>
      <c r="D9689" s="29">
        <f>'Monte Carlo Inputs'!$C$6+'Monte Carlo Inputs'!$D$6*B9689</f>
        <v>0.15263732695813548</v>
      </c>
      <c r="E9689" s="29">
        <f>'Monte Carlo Inputs'!$C$7+'Monte Carlo Inputs'!$D$7*C9689</f>
        <v>0.6100784164039228</v>
      </c>
      <c r="F9689" s="16">
        <f>'Monte Carlo Inputs'!$C$17*(1+$D9689)</f>
        <v>2799.8713309140076</v>
      </c>
      <c r="G9689" s="16">
        <f t="shared" ref="G9689:J9689" si="9683">F9689*(1+$D9689)</f>
        <v>3227.2362066914393</v>
      </c>
      <c r="H9689" s="16">
        <f t="shared" si="9683"/>
        <v>3719.8329147433337</v>
      </c>
      <c r="I9689" s="16">
        <f t="shared" si="9683"/>
        <v>4287.6182675806467</v>
      </c>
      <c r="J9689" s="16">
        <f t="shared" si="9683"/>
        <v>4942.068858961029</v>
      </c>
      <c r="K9689" s="16">
        <f>F9689*$E9689*(1-'Monte Carlo Inputs'!$C$11)+F9689*'Monte Carlo Inputs'!$C$12-F9689*'Monte Carlo Inputs'!$C$13-'Monte Carlo Inputs'!$C$14*(F9689-'Monte Carlo Inputs'!$C$17)</f>
        <v>1328.8861399222242</v>
      </c>
      <c r="L9689" s="16">
        <f>G9689*$E9689*(1-'Monte Carlo Inputs'!$C$11)+G9689*'Monte Carlo Inputs'!$C$12-G9689*'Monte Carlo Inputs'!$C$13-'Monte Carlo Inputs'!$C$14*(G9689-F9689)</f>
        <v>1531.7237681516676</v>
      </c>
      <c r="M9689" s="16">
        <f>H9689*$E9689*(1-'Monte Carlo Inputs'!$C$11)+H9689*'Monte Carlo Inputs'!$C$12-H9689*'Monte Carlo Inputs'!$C$13-'Monte Carlo Inputs'!$C$14*(H9689-G9689)</f>
        <v>1765.5219897605814</v>
      </c>
      <c r="N9689" s="16">
        <f>I9689*$E9689*(1-'Monte Carlo Inputs'!$C$11)+I9689*'Monte Carlo Inputs'!$C$12-I9689*'Monte Carlo Inputs'!$C$13-'Monte Carlo Inputs'!$C$14*(I9689-H9689)</f>
        <v>2035.0065469634453</v>
      </c>
      <c r="O9689" s="16">
        <f>J9689*$E9689*(1-'Monte Carlo Inputs'!$C$11)+J9689*'Monte Carlo Inputs'!$C$12-J9689*'Monte Carlo Inputs'!$C$13-'Monte Carlo Inputs'!$C$14*(J9689-I9689)</f>
        <v>2345.6245066342508</v>
      </c>
    </row>
    <row r="9690" spans="1:15">
      <c r="A9690">
        <v>9686</v>
      </c>
      <c r="B9690" s="39">
        <v>-0.98187142756592205</v>
      </c>
      <c r="C9690" s="39">
        <v>0.25667706256180928</v>
      </c>
      <c r="D9690" s="29">
        <f>'Monte Carlo Inputs'!$C$6+'Monte Carlo Inputs'!$D$6*B9690</f>
        <v>6.2700100681853027E-2</v>
      </c>
      <c r="E9690" s="29">
        <f>'Monte Carlo Inputs'!$C$7+'Monte Carlo Inputs'!$D$7*C9690</f>
        <v>0.59200879317206589</v>
      </c>
      <c r="F9690" s="16">
        <f>'Monte Carlo Inputs'!$C$17*(1+$D9690)</f>
        <v>2581.4048145662896</v>
      </c>
      <c r="G9690" s="16">
        <f t="shared" ref="G9690:J9690" si="9684">F9690*(1+$D9690)</f>
        <v>2743.2591563402161</v>
      </c>
      <c r="H9690" s="16">
        <f t="shared" si="9684"/>
        <v>2915.261781639163</v>
      </c>
      <c r="I9690" s="16">
        <f t="shared" si="9684"/>
        <v>3098.0489888618968</v>
      </c>
      <c r="J9690" s="16">
        <f t="shared" si="9684"/>
        <v>3292.2969723808505</v>
      </c>
      <c r="K9690" s="16">
        <f>F9690*$E9690*(1-'Monte Carlo Inputs'!$C$11)+F9690*'Monte Carlo Inputs'!$C$12-F9690*'Monte Carlo Inputs'!$C$13-'Monte Carlo Inputs'!$C$14*(F9690-'Monte Carlo Inputs'!$C$17)</f>
        <v>1188.8280611811656</v>
      </c>
      <c r="L9690" s="16">
        <f>G9690*$E9690*(1-'Monte Carlo Inputs'!$C$11)+G9690*'Monte Carlo Inputs'!$C$12-G9690*'Monte Carlo Inputs'!$C$13-'Monte Carlo Inputs'!$C$14*(G9690-F9690)</f>
        <v>1263.3677003106372</v>
      </c>
      <c r="M9690" s="16">
        <f>H9690*$E9690*(1-'Monte Carlo Inputs'!$C$11)+H9690*'Monte Carlo Inputs'!$C$12-H9690*'Monte Carlo Inputs'!$C$13-'Monte Carlo Inputs'!$C$14*(H9690-G9690)</f>
        <v>1342.5809823183151</v>
      </c>
      <c r="N9690" s="16">
        <f>I9690*$E9690*(1-'Monte Carlo Inputs'!$C$11)+I9690*'Monte Carlo Inputs'!$C$12-I9690*'Monte Carlo Inputs'!$C$13-'Monte Carlo Inputs'!$C$14*(I9690-H9690)</f>
        <v>1426.7609450832149</v>
      </c>
      <c r="O9690" s="16">
        <f>J9690*$E9690*(1-'Monte Carlo Inputs'!$C$11)+J9690*'Monte Carlo Inputs'!$C$12-J9690*'Monte Carlo Inputs'!$C$13-'Monte Carlo Inputs'!$C$14*(J9690-I9690)</f>
        <v>1516.2189999888683</v>
      </c>
    </row>
    <row r="9691" spans="1:15">
      <c r="A9691">
        <v>9687</v>
      </c>
      <c r="B9691" s="39">
        <v>1.2837749922629866</v>
      </c>
      <c r="C9691" s="39">
        <v>-0.1705825227776748</v>
      </c>
      <c r="D9691" s="29">
        <f>'Monte Carlo Inputs'!$C$6+'Monte Carlo Inputs'!$D$6*B9691</f>
        <v>0.20947829776635729</v>
      </c>
      <c r="E9691" s="29">
        <f>'Monte Carlo Inputs'!$C$7+'Monte Carlo Inputs'!$D$7*C9691</f>
        <v>0.57671636875551546</v>
      </c>
      <c r="F9691" s="16">
        <f>'Monte Carlo Inputs'!$C$17*(1+$D9691)</f>
        <v>2937.9437331042586</v>
      </c>
      <c r="G9691" s="16">
        <f t="shared" ref="G9691:J9691" si="9685">F9691*(1+$D9691)</f>
        <v>3553.3791852482755</v>
      </c>
      <c r="H9691" s="16">
        <f t="shared" si="9685"/>
        <v>4297.7350082924895</v>
      </c>
      <c r="I9691" s="16">
        <f t="shared" si="9685"/>
        <v>5198.0172220804816</v>
      </c>
      <c r="J9691" s="16">
        <f t="shared" si="9685"/>
        <v>6286.889021522109</v>
      </c>
      <c r="K9691" s="16">
        <f>F9691*$E9691*(1-'Monte Carlo Inputs'!$C$11)+F9691*'Monte Carlo Inputs'!$C$12-F9691*'Monte Carlo Inputs'!$C$13-'Monte Carlo Inputs'!$C$14*(F9691-'Monte Carlo Inputs'!$C$17)</f>
        <v>1326.6812712402</v>
      </c>
      <c r="L9691" s="16">
        <f>G9691*$E9691*(1-'Monte Carlo Inputs'!$C$11)+G9691*'Monte Carlo Inputs'!$C$12-G9691*'Monte Carlo Inputs'!$C$13-'Monte Carlo Inputs'!$C$14*(G9691-F9691)</f>
        <v>1604.5922056181041</v>
      </c>
      <c r="M9691" s="16">
        <f>H9691*$E9691*(1-'Monte Carlo Inputs'!$C$11)+H9691*'Monte Carlo Inputs'!$C$12-H9691*'Monte Carlo Inputs'!$C$13-'Monte Carlo Inputs'!$C$14*(H9691-G9691)</f>
        <v>1940.719449460149</v>
      </c>
      <c r="N9691" s="16">
        <f>I9691*$E9691*(1-'Monte Carlo Inputs'!$C$11)+I9691*'Monte Carlo Inputs'!$C$12-I9691*'Monte Carlo Inputs'!$C$13-'Monte Carlo Inputs'!$C$14*(I9691-H9691)</f>
        <v>2347.2580561751229</v>
      </c>
      <c r="O9691" s="16">
        <f>J9691*$E9691*(1-'Monte Carlo Inputs'!$C$11)+J9691*'Monte Carlo Inputs'!$C$12-J9691*'Monte Carlo Inputs'!$C$13-'Monte Carlo Inputs'!$C$14*(J9691-I9691)</f>
        <v>2838.9576782010554</v>
      </c>
    </row>
    <row r="9692" spans="1:15">
      <c r="A9692">
        <v>9688</v>
      </c>
      <c r="B9692" s="39">
        <v>0.61528344036528559</v>
      </c>
      <c r="C9692" s="39">
        <v>-9.0746931353180599E-2</v>
      </c>
      <c r="D9692" s="29">
        <f>'Monte Carlo Inputs'!$C$6+'Monte Carlo Inputs'!$D$6*B9692</f>
        <v>0.16617057600755944</v>
      </c>
      <c r="E9692" s="29">
        <f>'Monte Carlo Inputs'!$C$7+'Monte Carlo Inputs'!$D$7*C9692</f>
        <v>0.57957383477734759</v>
      </c>
      <c r="F9692" s="16">
        <f>'Monte Carlo Inputs'!$C$17*(1+$D9692)</f>
        <v>2832.7449461799629</v>
      </c>
      <c r="G9692" s="16">
        <f t="shared" ref="G9692:J9692" si="9686">F9692*(1+$D9692)</f>
        <v>3303.4638055691898</v>
      </c>
      <c r="H9692" s="16">
        <f t="shared" si="9686"/>
        <v>3852.4022889607463</v>
      </c>
      <c r="I9692" s="16">
        <f t="shared" si="9686"/>
        <v>4492.5581963301938</v>
      </c>
      <c r="J9692" s="16">
        <f t="shared" si="9686"/>
        <v>5239.0891795618645</v>
      </c>
      <c r="K9692" s="16">
        <f>F9692*$E9692*(1-'Monte Carlo Inputs'!$C$11)+F9692*'Monte Carlo Inputs'!$C$12-F9692*'Monte Carlo Inputs'!$C$13-'Monte Carlo Inputs'!$C$14*(F9692-'Monte Carlo Inputs'!$C$17)</f>
        <v>1283.47861040711</v>
      </c>
      <c r="L9692" s="16">
        <f>G9692*$E9692*(1-'Monte Carlo Inputs'!$C$11)+G9692*'Monte Carlo Inputs'!$C$12-G9692*'Monte Carlo Inputs'!$C$13-'Monte Carlo Inputs'!$C$14*(G9692-F9692)</f>
        <v>1496.7549903918411</v>
      </c>
      <c r="M9692" s="16">
        <f>H9692*$E9692*(1-'Monte Carlo Inputs'!$C$11)+H9692*'Monte Carlo Inputs'!$C$12-H9692*'Monte Carlo Inputs'!$C$13-'Monte Carlo Inputs'!$C$14*(H9692-G9692)</f>
        <v>1745.4716292874423</v>
      </c>
      <c r="N9692" s="16">
        <f>I9692*$E9692*(1-'Monte Carlo Inputs'!$C$11)+I9692*'Monte Carlo Inputs'!$C$12-I9692*'Monte Carlo Inputs'!$C$13-'Monte Carlo Inputs'!$C$14*(I9692-H9692)</f>
        <v>2035.5176553309898</v>
      </c>
      <c r="O9692" s="16">
        <f>J9692*$E9692*(1-'Monte Carlo Inputs'!$C$11)+J9692*'Monte Carlo Inputs'!$C$12-J9692*'Monte Carlo Inputs'!$C$13-'Monte Carlo Inputs'!$C$14*(J9692-I9692)</f>
        <v>2373.7607965908974</v>
      </c>
    </row>
    <row r="9693" spans="1:15">
      <c r="A9693">
        <v>9689</v>
      </c>
      <c r="B9693" s="39">
        <v>1.2271663496732783</v>
      </c>
      <c r="C9693" s="39">
        <v>0.28610326265128527</v>
      </c>
      <c r="D9693" s="29">
        <f>'Monte Carlo Inputs'!$C$6+'Monte Carlo Inputs'!$D$6*B9693</f>
        <v>0.20581094948729706</v>
      </c>
      <c r="E9693" s="29">
        <f>'Monte Carlo Inputs'!$C$7+'Monte Carlo Inputs'!$D$7*C9693</f>
        <v>0.59306201223648325</v>
      </c>
      <c r="F9693" s="16">
        <f>'Monte Carlo Inputs'!$C$17*(1+$D9693)</f>
        <v>2929.0353773995939</v>
      </c>
      <c r="G9693" s="16">
        <f t="shared" ref="G9693:J9693" si="9687">F9693*(1+$D9693)</f>
        <v>3531.8629295040878</v>
      </c>
      <c r="H9693" s="16">
        <f t="shared" si="9687"/>
        <v>4258.7589924843105</v>
      </c>
      <c r="I9693" s="16">
        <f t="shared" si="9687"/>
        <v>5135.2582243650713</v>
      </c>
      <c r="J9693" s="16">
        <f t="shared" si="9687"/>
        <v>6192.1505953840979</v>
      </c>
      <c r="K9693" s="16">
        <f>F9693*$E9693*(1-'Monte Carlo Inputs'!$C$11)+F9693*'Monte Carlo Inputs'!$C$12-F9693*'Monte Carlo Inputs'!$C$13-'Monte Carlo Inputs'!$C$14*(F9693-'Monte Carlo Inputs'!$C$17)</f>
        <v>1356.6030330273036</v>
      </c>
      <c r="L9693" s="16">
        <f>G9693*$E9693*(1-'Monte Carlo Inputs'!$C$11)+G9693*'Monte Carlo Inputs'!$C$12-G9693*'Monte Carlo Inputs'!$C$13-'Monte Carlo Inputs'!$C$14*(G9693-F9693)</f>
        <v>1635.8067913319996</v>
      </c>
      <c r="M9693" s="16">
        <f>H9693*$E9693*(1-'Monte Carlo Inputs'!$C$11)+H9693*'Monte Carlo Inputs'!$C$12-H9693*'Monte Carlo Inputs'!$C$13-'Monte Carlo Inputs'!$C$14*(H9693-G9693)</f>
        <v>1972.4737402338073</v>
      </c>
      <c r="N9693" s="16">
        <f>I9693*$E9693*(1-'Monte Carlo Inputs'!$C$11)+I9693*'Monte Carlo Inputs'!$C$12-I9693*'Monte Carlo Inputs'!$C$13-'Monte Carlo Inputs'!$C$14*(I9693-H9693)</f>
        <v>2378.4304335500874</v>
      </c>
      <c r="O9693" s="16">
        <f>J9693*$E9693*(1-'Monte Carlo Inputs'!$C$11)+J9693*'Monte Carlo Inputs'!$C$12-J9693*'Monte Carlo Inputs'!$C$13-'Monte Carlo Inputs'!$C$14*(J9693-I9693)</f>
        <v>2867.9374593685147</v>
      </c>
    </row>
    <row r="9694" spans="1:15">
      <c r="A9694">
        <v>9690</v>
      </c>
      <c r="B9694" s="39">
        <v>-0.60115830184905061</v>
      </c>
      <c r="C9694" s="39">
        <v>-0.25274422165275284</v>
      </c>
      <c r="D9694" s="29">
        <f>'Monte Carlo Inputs'!$C$6+'Monte Carlo Inputs'!$D$6*B9694</f>
        <v>8.7364313822113654E-2</v>
      </c>
      <c r="E9694" s="29">
        <f>'Monte Carlo Inputs'!$C$7+'Monte Carlo Inputs'!$D$7*C9694</f>
        <v>0.57377564697162808</v>
      </c>
      <c r="F9694" s="16">
        <f>'Monte Carlo Inputs'!$C$17*(1+$D9694)</f>
        <v>2641.3166547052965</v>
      </c>
      <c r="G9694" s="16">
        <f t="shared" ref="G9694:J9694" si="9688">F9694*(1+$D9694)</f>
        <v>2872.0734718305453</v>
      </c>
      <c r="H9694" s="16">
        <f t="shared" si="9688"/>
        <v>3122.9901999437166</v>
      </c>
      <c r="I9694" s="16">
        <f t="shared" si="9688"/>
        <v>3395.8280958349847</v>
      </c>
      <c r="J9694" s="16">
        <f t="shared" si="9688"/>
        <v>3692.5022872854629</v>
      </c>
      <c r="K9694" s="16">
        <f>F9694*$E9694*(1-'Monte Carlo Inputs'!$C$11)+F9694*'Monte Carlo Inputs'!$C$12-F9694*'Monte Carlo Inputs'!$C$13-'Monte Carlo Inputs'!$C$14*(F9694-'Monte Carlo Inputs'!$C$17)</f>
        <v>1183.0956433059703</v>
      </c>
      <c r="L9694" s="16">
        <f>G9694*$E9694*(1-'Monte Carlo Inputs'!$C$11)+G9694*'Monte Carlo Inputs'!$C$12-G9694*'Monte Carlo Inputs'!$C$13-'Monte Carlo Inputs'!$C$14*(G9694-F9694)</f>
        <v>1286.4559823693285</v>
      </c>
      <c r="M9694" s="16">
        <f>H9694*$E9694*(1-'Monte Carlo Inputs'!$C$11)+H9694*'Monte Carlo Inputs'!$C$12-H9694*'Monte Carlo Inputs'!$C$13-'Monte Carlo Inputs'!$C$14*(H9694-G9694)</f>
        <v>1398.8463265313781</v>
      </c>
      <c r="N9694" s="16">
        <f>I9694*$E9694*(1-'Monte Carlo Inputs'!$C$11)+I9694*'Monte Carlo Inputs'!$C$12-I9694*'Monte Carlo Inputs'!$C$13-'Monte Carlo Inputs'!$C$14*(I9694-H9694)</f>
        <v>1521.0555759913761</v>
      </c>
      <c r="O9694" s="16">
        <f>J9694*$E9694*(1-'Monte Carlo Inputs'!$C$11)+J9694*'Monte Carlo Inputs'!$C$12-J9694*'Monte Carlo Inputs'!$C$13-'Monte Carlo Inputs'!$C$14*(J9694-I9694)</f>
        <v>1653.9415526731627</v>
      </c>
    </row>
    <row r="9695" spans="1:15">
      <c r="A9695">
        <v>9691</v>
      </c>
      <c r="B9695" s="39">
        <v>1.2370242852084306</v>
      </c>
      <c r="C9695" s="39">
        <v>0.71826168910903088</v>
      </c>
      <c r="D9695" s="29">
        <f>'Monte Carlo Inputs'!$C$6+'Monte Carlo Inputs'!$D$6*B9695</f>
        <v>0.2064495884170795</v>
      </c>
      <c r="E9695" s="29">
        <f>'Monte Carlo Inputs'!$C$7+'Monte Carlo Inputs'!$D$7*C9695</f>
        <v>0.60852977539346287</v>
      </c>
      <c r="F9695" s="16">
        <f>'Monte Carlo Inputs'!$C$17*(1+$D9695)</f>
        <v>2930.5866952239285</v>
      </c>
      <c r="G9695" s="16">
        <f t="shared" ref="G9695:J9695" si="9689">F9695*(1+$D9695)</f>
        <v>3535.605112273478</v>
      </c>
      <c r="H9695" s="16">
        <f t="shared" si="9689"/>
        <v>4265.52933250766</v>
      </c>
      <c r="I9695" s="16">
        <f t="shared" si="9689"/>
        <v>5146.1461075848465</v>
      </c>
      <c r="J9695" s="16">
        <f t="shared" si="9689"/>
        <v>6208.5658534298946</v>
      </c>
      <c r="K9695" s="16">
        <f>F9695*$E9695*(1-'Monte Carlo Inputs'!$C$11)+F9695*'Monte Carlo Inputs'!$C$12-F9695*'Monte Carlo Inputs'!$C$13-'Monte Carlo Inputs'!$C$14*(F9695-'Monte Carlo Inputs'!$C$17)</f>
        <v>1389.5984405602185</v>
      </c>
      <c r="L9695" s="16">
        <f>G9695*$E9695*(1-'Monte Carlo Inputs'!$C$11)+G9695*'Monte Carlo Inputs'!$C$12-G9695*'Monte Carlo Inputs'!$C$13-'Monte Carlo Inputs'!$C$14*(G9695-F9695)</f>
        <v>1676.4804666788918</v>
      </c>
      <c r="M9695" s="16">
        <f>H9695*$E9695*(1-'Monte Carlo Inputs'!$C$11)+H9695*'Monte Carlo Inputs'!$C$12-H9695*'Monte Carlo Inputs'!$C$13-'Monte Carlo Inputs'!$C$14*(H9695-G9695)</f>
        <v>2022.5891690140222</v>
      </c>
      <c r="N9695" s="16">
        <f>I9695*$E9695*(1-'Monte Carlo Inputs'!$C$11)+I9695*'Monte Carlo Inputs'!$C$12-I9695*'Monte Carlo Inputs'!$C$13-'Monte Carlo Inputs'!$C$14*(I9695-H9695)</f>
        <v>2440.1518704938103</v>
      </c>
      <c r="O9695" s="16">
        <f>J9695*$E9695*(1-'Monte Carlo Inputs'!$C$11)+J9695*'Monte Carlo Inputs'!$C$12-J9695*'Monte Carlo Inputs'!$C$13-'Monte Carlo Inputs'!$C$14*(J9695-I9695)</f>
        <v>2943.9202198324242</v>
      </c>
    </row>
    <row r="9696" spans="1:15">
      <c r="A9696">
        <v>9692</v>
      </c>
      <c r="B9696" s="39">
        <v>-0.68601423909978576</v>
      </c>
      <c r="C9696" s="39">
        <v>0.66575906489948411</v>
      </c>
      <c r="D9696" s="29">
        <f>'Monte Carlo Inputs'!$C$6+'Monte Carlo Inputs'!$D$6*B9696</f>
        <v>8.186698583104994E-2</v>
      </c>
      <c r="E9696" s="29">
        <f>'Monte Carlo Inputs'!$C$7+'Monte Carlo Inputs'!$D$7*C9696</f>
        <v>0.60665060769320611</v>
      </c>
      <c r="F9696" s="16">
        <f>'Monte Carlo Inputs'!$C$17*(1+$D9696)</f>
        <v>2627.9630952822035</v>
      </c>
      <c r="G9696" s="16">
        <f t="shared" ref="G9696:J9696" si="9690">F9696*(1+$D9696)</f>
        <v>2843.1065127681936</v>
      </c>
      <c r="H9696" s="16">
        <f t="shared" si="9690"/>
        <v>3075.863073365153</v>
      </c>
      <c r="I9696" s="16">
        <f t="shared" si="9690"/>
        <v>3327.6747120105874</v>
      </c>
      <c r="J9696" s="16">
        <f t="shared" si="9690"/>
        <v>3600.1014105091012</v>
      </c>
      <c r="K9696" s="16">
        <f>F9696*$E9696*(1-'Monte Carlo Inputs'!$C$11)+F9696*'Monte Carlo Inputs'!$C$12-F9696*'Monte Carlo Inputs'!$C$13-'Monte Carlo Inputs'!$C$14*(F9696-'Monte Carlo Inputs'!$C$17)</f>
        <v>1238.3842382327291</v>
      </c>
      <c r="L9696" s="16">
        <f>G9696*$E9696*(1-'Monte Carlo Inputs'!$C$11)+G9696*'Monte Carlo Inputs'!$C$12-G9696*'Monte Carlo Inputs'!$C$13-'Monte Carlo Inputs'!$C$14*(G9696-F9696)</f>
        <v>1339.7670231175236</v>
      </c>
      <c r="M9696" s="16">
        <f>H9696*$E9696*(1-'Monte Carlo Inputs'!$C$11)+H9696*'Monte Carlo Inputs'!$C$12-H9696*'Monte Carlo Inputs'!$C$13-'Monte Carlo Inputs'!$C$14*(H9696-G9696)</f>
        <v>1449.4497110159939</v>
      </c>
      <c r="N9696" s="16">
        <f>I9696*$E9696*(1-'Monte Carlo Inputs'!$C$11)+I9696*'Monte Carlo Inputs'!$C$12-I9696*'Monte Carlo Inputs'!$C$13-'Monte Carlo Inputs'!$C$14*(I9696-H9696)</f>
        <v>1568.1117899705596</v>
      </c>
      <c r="O9696" s="16">
        <f>J9696*$E9696*(1-'Monte Carlo Inputs'!$C$11)+J9696*'Monte Carlo Inputs'!$C$12-J9696*'Monte Carlo Inputs'!$C$13-'Monte Carlo Inputs'!$C$14*(J9696-I9696)</f>
        <v>1696.4883756615818</v>
      </c>
    </row>
    <row r="9697" spans="1:15">
      <c r="A9697">
        <v>9693</v>
      </c>
      <c r="B9697" s="39">
        <v>1.0045094977494256</v>
      </c>
      <c r="C9697" s="39">
        <v>-0.52674237728583195</v>
      </c>
      <c r="D9697" s="29">
        <f>'Monte Carlo Inputs'!$C$6+'Monte Carlo Inputs'!$D$6*B9697</f>
        <v>0.19138629301492371</v>
      </c>
      <c r="E9697" s="29">
        <f>'Monte Carlo Inputs'!$C$7+'Monte Carlo Inputs'!$D$7*C9697</f>
        <v>0.56396873747429332</v>
      </c>
      <c r="F9697" s="16">
        <f>'Monte Carlo Inputs'!$C$17*(1+$D9697)</f>
        <v>2893.9964443625518</v>
      </c>
      <c r="G9697" s="16">
        <f t="shared" ref="G9697:J9697" si="9691">F9697*(1+$D9697)</f>
        <v>3447.8676958474703</v>
      </c>
      <c r="H9697" s="16">
        <f t="shared" si="9691"/>
        <v>4107.7423129616245</v>
      </c>
      <c r="I9697" s="16">
        <f t="shared" si="9691"/>
        <v>4893.9078868998986</v>
      </c>
      <c r="J9697" s="16">
        <f t="shared" si="9691"/>
        <v>5830.5347757301688</v>
      </c>
      <c r="K9697" s="16">
        <f>F9697*$E9697*(1-'Monte Carlo Inputs'!$C$11)+F9697*'Monte Carlo Inputs'!$C$12-F9697*'Monte Carlo Inputs'!$C$13-'Monte Carlo Inputs'!$C$14*(F9697-'Monte Carlo Inputs'!$C$17)</f>
        <v>1279.9759006012816</v>
      </c>
      <c r="L9697" s="16">
        <f>G9697*$E9697*(1-'Monte Carlo Inputs'!$C$11)+G9697*'Monte Carlo Inputs'!$C$12-G9697*'Monte Carlo Inputs'!$C$13-'Monte Carlo Inputs'!$C$14*(G9697-F9697)</f>
        <v>1524.9457433657994</v>
      </c>
      <c r="M9697" s="16">
        <f>H9697*$E9697*(1-'Monte Carlo Inputs'!$C$11)+H9697*'Monte Carlo Inputs'!$C$12-H9697*'Monte Carlo Inputs'!$C$13-'Monte Carlo Inputs'!$C$14*(H9697-G9697)</f>
        <v>1816.799456237467</v>
      </c>
      <c r="N9697" s="16">
        <f>I9697*$E9697*(1-'Monte Carlo Inputs'!$C$11)+I9697*'Monte Carlo Inputs'!$C$12-I9697*'Monte Carlo Inputs'!$C$13-'Monte Carlo Inputs'!$C$14*(I9697-H9697)</f>
        <v>2164.5099693182851</v>
      </c>
      <c r="O9697" s="16">
        <f>J9697*$E9697*(1-'Monte Carlo Inputs'!$C$11)+J9697*'Monte Carlo Inputs'!$C$12-J9697*'Monte Carlo Inputs'!$C$13-'Monte Carlo Inputs'!$C$14*(J9697-I9697)</f>
        <v>2578.7675085399578</v>
      </c>
    </row>
    <row r="9698" spans="1:15">
      <c r="A9698">
        <v>9694</v>
      </c>
      <c r="B9698" s="39">
        <v>1.5490477096048527</v>
      </c>
      <c r="C9698" s="39">
        <v>-0.846700891837184</v>
      </c>
      <c r="D9698" s="29">
        <f>'Monte Carlo Inputs'!$C$6+'Monte Carlo Inputs'!$D$6*B9698</f>
        <v>0.22666379098647177</v>
      </c>
      <c r="E9698" s="29">
        <f>'Monte Carlo Inputs'!$C$7+'Monte Carlo Inputs'!$D$7*C9698</f>
        <v>0.55251682026026394</v>
      </c>
      <c r="F9698" s="16">
        <f>'Monte Carlo Inputs'!$C$17*(1+$D9698)</f>
        <v>2979.6890146852388</v>
      </c>
      <c r="G9698" s="16">
        <f t="shared" ref="G9698:J9698" si="9692">F9698*(1+$D9698)</f>
        <v>3655.0766227145396</v>
      </c>
      <c r="H9698" s="16">
        <f t="shared" si="9692"/>
        <v>4483.5501463650471</v>
      </c>
      <c r="I9698" s="16">
        <f t="shared" si="9692"/>
        <v>5499.8086196180984</v>
      </c>
      <c r="J9698" s="16">
        <f t="shared" si="9692"/>
        <v>6746.4160910408109</v>
      </c>
      <c r="K9698" s="16">
        <f>F9698*$E9698*(1-'Monte Carlo Inputs'!$C$11)+F9698*'Monte Carlo Inputs'!$C$12-F9698*'Monte Carlo Inputs'!$C$13-'Monte Carlo Inputs'!$C$14*(F9698-'Monte Carlo Inputs'!$C$17)</f>
        <v>1294.8012071233175</v>
      </c>
      <c r="L9698" s="16">
        <f>G9698*$E9698*(1-'Monte Carlo Inputs'!$C$11)+G9698*'Monte Carlo Inputs'!$C$12-G9698*'Monte Carlo Inputs'!$C$13-'Monte Carlo Inputs'!$C$14*(G9698-F9698)</f>
        <v>1588.2857573037481</v>
      </c>
      <c r="M9698" s="16">
        <f>H9698*$E9698*(1-'Monte Carlo Inputs'!$C$11)+H9698*'Monte Carlo Inputs'!$C$12-H9698*'Monte Carlo Inputs'!$C$13-'Monte Carlo Inputs'!$C$14*(H9698-G9698)</f>
        <v>1948.2926282240355</v>
      </c>
      <c r="N9698" s="16">
        <f>I9698*$E9698*(1-'Monte Carlo Inputs'!$C$11)+I9698*'Monte Carlo Inputs'!$C$12-I9698*'Monte Carlo Inputs'!$C$13-'Monte Carlo Inputs'!$C$14*(I9698-H9698)</f>
        <v>2389.9000212882916</v>
      </c>
      <c r="O9698" s="16">
        <f>J9698*$E9698*(1-'Monte Carlo Inputs'!$C$11)+J9698*'Monte Carlo Inputs'!$C$12-J9698*'Monte Carlo Inputs'!$C$13-'Monte Carlo Inputs'!$C$14*(J9698-I9698)</f>
        <v>2931.6038201921442</v>
      </c>
    </row>
    <row r="9699" spans="1:15">
      <c r="A9699">
        <v>9695</v>
      </c>
      <c r="B9699" s="39">
        <v>-1.3368266831974984</v>
      </c>
      <c r="C9699" s="39">
        <v>-0.69911546742330588</v>
      </c>
      <c r="D9699" s="29">
        <f>'Monte Carlo Inputs'!$C$6+'Monte Carlo Inputs'!$D$6*B9699</f>
        <v>3.9704591757205185E-2</v>
      </c>
      <c r="E9699" s="29">
        <f>'Monte Carlo Inputs'!$C$7+'Monte Carlo Inputs'!$D$7*C9699</f>
        <v>0.55779918027107667</v>
      </c>
      <c r="F9699" s="16">
        <f>'Monte Carlo Inputs'!$C$17*(1+$D9699)</f>
        <v>2525.5464238374275</v>
      </c>
      <c r="G9699" s="16">
        <f t="shared" ref="G9699:J9699" si="9693">F9699*(1+$D9699)</f>
        <v>2625.8222135597621</v>
      </c>
      <c r="H9699" s="16">
        <f t="shared" si="9693"/>
        <v>2730.0794125761531</v>
      </c>
      <c r="I9699" s="16">
        <f t="shared" si="9693"/>
        <v>2838.47610111724</v>
      </c>
      <c r="J9699" s="16">
        <f t="shared" si="9693"/>
        <v>2951.1766359246835</v>
      </c>
      <c r="K9699" s="16">
        <f>F9699*$E9699*(1-'Monte Carlo Inputs'!$C$11)+F9699*'Monte Carlo Inputs'!$C$12-F9699*'Monte Carlo Inputs'!$C$13-'Monte Carlo Inputs'!$C$14*(F9699-'Monte Carlo Inputs'!$C$17)</f>
        <v>1100.7436999172655</v>
      </c>
      <c r="L9699" s="16">
        <f>G9699*$E9699*(1-'Monte Carlo Inputs'!$C$11)+G9699*'Monte Carlo Inputs'!$C$12-G9699*'Monte Carlo Inputs'!$C$13-'Monte Carlo Inputs'!$C$14*(G9699-F9699)</f>
        <v>1144.448279151796</v>
      </c>
      <c r="M9699" s="16">
        <f>H9699*$E9699*(1-'Monte Carlo Inputs'!$C$11)+H9699*'Monte Carlo Inputs'!$C$12-H9699*'Monte Carlo Inputs'!$C$13-'Monte Carlo Inputs'!$C$14*(H9699-G9699)</f>
        <v>1189.8881308627538</v>
      </c>
      <c r="N9699" s="16">
        <f>I9699*$E9699*(1-'Monte Carlo Inputs'!$C$11)+I9699*'Monte Carlo Inputs'!$C$12-I9699*'Monte Carlo Inputs'!$C$13-'Monte Carlo Inputs'!$C$14*(I9699-H9699)</f>
        <v>1237.1321533354039</v>
      </c>
      <c r="O9699" s="16">
        <f>J9699*$E9699*(1-'Monte Carlo Inputs'!$C$11)+J9699*'Monte Carlo Inputs'!$C$12-J9699*'Monte Carlo Inputs'!$C$13-'Monte Carlo Inputs'!$C$14*(J9699-I9699)</f>
        <v>1286.2519804332981</v>
      </c>
    </row>
    <row r="9700" spans="1:15">
      <c r="A9700">
        <v>9696</v>
      </c>
      <c r="B9700" s="39">
        <v>0.4298679797821951</v>
      </c>
      <c r="C9700" s="39">
        <v>-0.27195119451623623</v>
      </c>
      <c r="D9700" s="29">
        <f>'Monte Carlo Inputs'!$C$6+'Monte Carlo Inputs'!$D$6*B9700</f>
        <v>0.15415857502726785</v>
      </c>
      <c r="E9700" s="29">
        <f>'Monte Carlo Inputs'!$C$7+'Monte Carlo Inputs'!$D$7*C9700</f>
        <v>0.57308819327634775</v>
      </c>
      <c r="F9700" s="16">
        <f>'Monte Carlo Inputs'!$C$17*(1+$D9700)</f>
        <v>2803.5665945987366</v>
      </c>
      <c r="G9700" s="16">
        <f t="shared" ref="G9700:J9700" si="9694">F9700*(1+$D9700)</f>
        <v>3235.7604258161277</v>
      </c>
      <c r="H9700" s="16">
        <f t="shared" si="9694"/>
        <v>3734.5806421895672</v>
      </c>
      <c r="I9700" s="16">
        <f t="shared" si="9694"/>
        <v>4310.2982723139294</v>
      </c>
      <c r="J9700" s="16">
        <f t="shared" si="9694"/>
        <v>4974.7677119163391</v>
      </c>
      <c r="K9700" s="16">
        <f>F9700*$E9700*(1-'Monte Carlo Inputs'!$C$11)+F9700*'Monte Carlo Inputs'!$C$12-F9700*'Monte Carlo Inputs'!$C$13-'Monte Carlo Inputs'!$C$14*(F9700-'Monte Carlo Inputs'!$C$17)</f>
        <v>1256.9003764208039</v>
      </c>
      <c r="L9700" s="16">
        <f>G9700*$E9700*(1-'Monte Carlo Inputs'!$C$11)+G9700*'Monte Carlo Inputs'!$C$12-G9700*'Monte Carlo Inputs'!$C$13-'Monte Carlo Inputs'!$C$14*(G9700-F9700)</f>
        <v>1450.6623474010717</v>
      </c>
      <c r="M9700" s="16">
        <f>H9700*$E9700*(1-'Monte Carlo Inputs'!$C$11)+H9700*'Monte Carlo Inputs'!$C$12-H9700*'Monte Carlo Inputs'!$C$13-'Monte Carlo Inputs'!$C$14*(H9700-G9700)</f>
        <v>1674.2943877221319</v>
      </c>
      <c r="N9700" s="16">
        <f>I9700*$E9700*(1-'Monte Carlo Inputs'!$C$11)+I9700*'Monte Carlo Inputs'!$C$12-I9700*'Monte Carlo Inputs'!$C$13-'Monte Carlo Inputs'!$C$14*(I9700-H9700)</f>
        <v>1932.4012247095277</v>
      </c>
      <c r="O9700" s="16">
        <f>J9700*$E9700*(1-'Monte Carlo Inputs'!$C$11)+J9700*'Monte Carlo Inputs'!$C$12-J9700*'Monte Carlo Inputs'!$C$13-'Monte Carlo Inputs'!$C$14*(J9700-I9700)</f>
        <v>2230.2974438916954</v>
      </c>
    </row>
    <row r="9701" spans="1:15">
      <c r="A9701">
        <v>9697</v>
      </c>
      <c r="B9701" s="39">
        <v>1.7503874853346868</v>
      </c>
      <c r="C9701" s="39">
        <v>-0.68246086390433613</v>
      </c>
      <c r="D9701" s="29">
        <f>'Monte Carlo Inputs'!$C$6+'Monte Carlo Inputs'!$D$6*B9701</f>
        <v>0.23970743673118383</v>
      </c>
      <c r="E9701" s="29">
        <f>'Monte Carlo Inputs'!$C$7+'Monte Carlo Inputs'!$D$7*C9701</f>
        <v>0.55839527986542303</v>
      </c>
      <c r="F9701" s="16">
        <f>'Monte Carlo Inputs'!$C$17*(1+$D9701)</f>
        <v>3011.3733345637188</v>
      </c>
      <c r="G9701" s="16">
        <f t="shared" ref="G9701:J9701" si="9695">F9701*(1+$D9701)</f>
        <v>3733.2219176326253</v>
      </c>
      <c r="H9701" s="16">
        <f t="shared" si="9695"/>
        <v>4628.1029742570163</v>
      </c>
      <c r="I9701" s="16">
        <f t="shared" si="9695"/>
        <v>5737.4936751441337</v>
      </c>
      <c r="J9701" s="16">
        <f t="shared" si="9695"/>
        <v>7112.8135772743135</v>
      </c>
      <c r="K9701" s="16">
        <f>F9701*$E9701*(1-'Monte Carlo Inputs'!$C$11)+F9701*'Monte Carlo Inputs'!$C$12-F9701*'Monte Carlo Inputs'!$C$13-'Monte Carlo Inputs'!$C$14*(F9701-'Monte Carlo Inputs'!$C$17)</f>
        <v>1321.5988179171579</v>
      </c>
      <c r="L9701" s="16">
        <f>G9701*$E9701*(1-'Monte Carlo Inputs'!$C$11)+G9701*'Monte Carlo Inputs'!$C$12-G9701*'Monte Carlo Inputs'!$C$13-'Monte Carlo Inputs'!$C$14*(G9701-F9701)</f>
        <v>1638.3958829470425</v>
      </c>
      <c r="M9701" s="16">
        <f>H9701*$E9701*(1-'Monte Carlo Inputs'!$C$11)+H9701*'Monte Carlo Inputs'!$C$12-H9701*'Monte Carlo Inputs'!$C$13-'Monte Carlo Inputs'!$C$14*(H9701-G9701)</f>
        <v>2031.1315603992027</v>
      </c>
      <c r="N9701" s="16">
        <f>I9701*$E9701*(1-'Monte Carlo Inputs'!$C$11)+I9701*'Monte Carlo Inputs'!$C$12-I9701*'Monte Carlo Inputs'!$C$13-'Monte Carlo Inputs'!$C$14*(I9701-H9701)</f>
        <v>2518.0089004063052</v>
      </c>
      <c r="O9701" s="16">
        <f>J9701*$E9701*(1-'Monte Carlo Inputs'!$C$11)+J9701*'Monte Carlo Inputs'!$C$12-J9701*'Monte Carlo Inputs'!$C$13-'Monte Carlo Inputs'!$C$14*(J9701-I9701)</f>
        <v>3121.5943595890071</v>
      </c>
    </row>
    <row r="9702" spans="1:15">
      <c r="A9702">
        <v>9698</v>
      </c>
      <c r="B9702" s="39">
        <v>0.34439500535685896</v>
      </c>
      <c r="C9702" s="39">
        <v>-0.13548473694265326</v>
      </c>
      <c r="D9702" s="29">
        <f>'Monte Carlo Inputs'!$C$6+'Monte Carlo Inputs'!$D$6*B9702</f>
        <v>0.14862127274752898</v>
      </c>
      <c r="E9702" s="29">
        <f>'Monte Carlo Inputs'!$C$7+'Monte Carlo Inputs'!$D$7*C9702</f>
        <v>0.57797258454443423</v>
      </c>
      <c r="F9702" s="16">
        <f>'Monte Carlo Inputs'!$C$17*(1+$D9702)</f>
        <v>2790.1159336310229</v>
      </c>
      <c r="G9702" s="16">
        <f t="shared" ref="G9702:J9702" si="9696">F9702*(1+$D9702)</f>
        <v>3204.7865148004253</v>
      </c>
      <c r="H9702" s="16">
        <f t="shared" si="9696"/>
        <v>3681.0859655141817</v>
      </c>
      <c r="I9702" s="16">
        <f t="shared" si="9696"/>
        <v>4228.1736468019653</v>
      </c>
      <c r="J9702" s="16">
        <f t="shared" si="9696"/>
        <v>4856.5701955872346</v>
      </c>
      <c r="K9702" s="16">
        <f>F9702*$E9702*(1-'Monte Carlo Inputs'!$C$11)+F9702*'Monte Carlo Inputs'!$C$12-F9702*'Monte Carlo Inputs'!$C$13-'Monte Carlo Inputs'!$C$14*(F9702-'Monte Carlo Inputs'!$C$17)</f>
        <v>1260.372117262365</v>
      </c>
      <c r="L9702" s="16">
        <f>G9702*$E9702*(1-'Monte Carlo Inputs'!$C$11)+G9702*'Monte Carlo Inputs'!$C$12-G9702*'Monte Carlo Inputs'!$C$13-'Monte Carlo Inputs'!$C$14*(G9702-F9702)</f>
        <v>1447.6902254653953</v>
      </c>
      <c r="M9702" s="16">
        <f>H9702*$E9702*(1-'Monte Carlo Inputs'!$C$11)+H9702*'Monte Carlo Inputs'!$C$12-H9702*'Monte Carlo Inputs'!$C$13-'Monte Carlo Inputs'!$C$14*(H9702-G9702)</f>
        <v>1662.8477893182196</v>
      </c>
      <c r="N9702" s="16">
        <f>I9702*$E9702*(1-'Monte Carlo Inputs'!$C$11)+I9702*'Monte Carlo Inputs'!$C$12-I9702*'Monte Carlo Inputs'!$C$13-'Monte Carlo Inputs'!$C$14*(I9702-H9702)</f>
        <v>1909.982344152108</v>
      </c>
      <c r="O9702" s="16">
        <f>J9702*$E9702*(1-'Monte Carlo Inputs'!$C$11)+J9702*'Monte Carlo Inputs'!$C$12-J9702*'Monte Carlo Inputs'!$C$13-'Monte Carlo Inputs'!$C$14*(J9702-I9702)</f>
        <v>2193.8463510653032</v>
      </c>
    </row>
    <row r="9703" spans="1:15">
      <c r="A9703">
        <v>9699</v>
      </c>
      <c r="B9703" s="39">
        <v>-0.87357493324475211</v>
      </c>
      <c r="C9703" s="39">
        <v>-0.93643735226837177</v>
      </c>
      <c r="D9703" s="29">
        <f>'Monte Carlo Inputs'!$C$6+'Monte Carlo Inputs'!$D$6*B9703</f>
        <v>6.9716007509995237E-2</v>
      </c>
      <c r="E9703" s="29">
        <f>'Monte Carlo Inputs'!$C$7+'Monte Carlo Inputs'!$D$7*C9703</f>
        <v>0.54930498350893076</v>
      </c>
      <c r="F9703" s="16">
        <f>'Monte Carlo Inputs'!$C$17*(1+$D9703)</f>
        <v>2598.4471538425296</v>
      </c>
      <c r="G9703" s="16">
        <f t="shared" ref="G9703:J9703" si="9697">F9703*(1+$D9703)</f>
        <v>2779.600515134141</v>
      </c>
      <c r="H9703" s="16">
        <f t="shared" si="9697"/>
        <v>2973.3831655220192</v>
      </c>
      <c r="I9703" s="16">
        <f t="shared" si="9697"/>
        <v>3180.6755686196457</v>
      </c>
      <c r="J9703" s="16">
        <f t="shared" si="9697"/>
        <v>3402.4195704483909</v>
      </c>
      <c r="K9703" s="16">
        <f>F9703*$E9703*(1-'Monte Carlo Inputs'!$C$11)+F9703*'Monte Carlo Inputs'!$C$12-F9703*'Monte Carlo Inputs'!$C$13-'Monte Carlo Inputs'!$C$14*(F9703-'Monte Carlo Inputs'!$C$17)</f>
        <v>1117.9867903848369</v>
      </c>
      <c r="L9703" s="16">
        <f>G9703*$E9703*(1-'Monte Carlo Inputs'!$C$11)+G9703*'Monte Carlo Inputs'!$C$12-G9703*'Monte Carlo Inputs'!$C$13-'Monte Carlo Inputs'!$C$14*(G9703-F9703)</f>
        <v>1195.928365859382</v>
      </c>
      <c r="M9703" s="16">
        <f>H9703*$E9703*(1-'Monte Carlo Inputs'!$C$11)+H9703*'Monte Carlo Inputs'!$C$12-H9703*'Monte Carlo Inputs'!$C$13-'Monte Carlo Inputs'!$C$14*(H9703-G9703)</f>
        <v>1279.3037167950508</v>
      </c>
      <c r="N9703" s="16">
        <f>I9703*$E9703*(1-'Monte Carlo Inputs'!$C$11)+I9703*'Monte Carlo Inputs'!$C$12-I9703*'Monte Carlo Inputs'!$C$13-'Monte Carlo Inputs'!$C$14*(I9703-H9703)</f>
        <v>1368.4916643226993</v>
      </c>
      <c r="O9703" s="16">
        <f>J9703*$E9703*(1-'Monte Carlo Inputs'!$C$11)+J9703*'Monte Carlo Inputs'!$C$12-J9703*'Monte Carlo Inputs'!$C$13-'Monte Carlo Inputs'!$C$14*(J9703-I9703)</f>
        <v>1463.897439469986</v>
      </c>
    </row>
    <row r="9704" spans="1:15">
      <c r="A9704">
        <v>9700</v>
      </c>
      <c r="B9704" s="39">
        <v>-1.9185319733125132</v>
      </c>
      <c r="C9704" s="39">
        <v>1.9251174999696281</v>
      </c>
      <c r="D9704" s="29">
        <f>'Monte Carlo Inputs'!$C$6+'Monte Carlo Inputs'!$D$6*B9704</f>
        <v>2.0192526105752284E-3</v>
      </c>
      <c r="E9704" s="29">
        <f>'Monte Carlo Inputs'!$C$7+'Monte Carlo Inputs'!$D$7*C9704</f>
        <v>0.65172541547394502</v>
      </c>
      <c r="F9704" s="16">
        <f>'Monte Carlo Inputs'!$C$17*(1+$D9704)</f>
        <v>2434.0049665163488</v>
      </c>
      <c r="G9704" s="16">
        <f t="shared" ref="G9704:J9704" si="9698">F9704*(1+$D9704)</f>
        <v>2438.9198373991403</v>
      </c>
      <c r="H9704" s="16">
        <f t="shared" si="9698"/>
        <v>2443.8446326477924</v>
      </c>
      <c r="I9704" s="16">
        <f t="shared" si="9698"/>
        <v>2448.7793723021068</v>
      </c>
      <c r="J9704" s="16">
        <f t="shared" si="9698"/>
        <v>2453.7240764423509</v>
      </c>
      <c r="K9704" s="16">
        <f>F9704*$E9704*(1-'Monte Carlo Inputs'!$C$11)+F9704*'Monte Carlo Inputs'!$C$12-F9704*'Monte Carlo Inputs'!$C$13-'Monte Carlo Inputs'!$C$14*(F9704-'Monte Carlo Inputs'!$C$17)</f>
        <v>1222.0476149106162</v>
      </c>
      <c r="L9704" s="16">
        <f>G9704*$E9704*(1-'Monte Carlo Inputs'!$C$11)+G9704*'Monte Carlo Inputs'!$C$12-G9704*'Monte Carlo Inputs'!$C$13-'Monte Carlo Inputs'!$C$14*(G9704-F9704)</f>
        <v>1224.5152377472718</v>
      </c>
      <c r="M9704" s="16">
        <f>H9704*$E9704*(1-'Monte Carlo Inputs'!$C$11)+H9704*'Monte Carlo Inputs'!$C$12-H9704*'Monte Carlo Inputs'!$C$13-'Monte Carlo Inputs'!$C$14*(H9704-G9704)</f>
        <v>1226.9878433377819</v>
      </c>
      <c r="N9704" s="16">
        <f>I9704*$E9704*(1-'Monte Carlo Inputs'!$C$11)+I9704*'Monte Carlo Inputs'!$C$12-I9704*'Monte Carlo Inputs'!$C$13-'Monte Carlo Inputs'!$C$14*(I9704-H9704)</f>
        <v>1229.4654417435861</v>
      </c>
      <c r="O9704" s="16">
        <f>J9704*$E9704*(1-'Monte Carlo Inputs'!$C$11)+J9704*'Monte Carlo Inputs'!$C$12-J9704*'Monte Carlo Inputs'!$C$13-'Monte Carlo Inputs'!$C$14*(J9704-I9704)</f>
        <v>1231.9480430464389</v>
      </c>
    </row>
    <row r="9705" spans="1:15">
      <c r="A9705">
        <v>9701</v>
      </c>
      <c r="B9705" s="39">
        <v>-0.11512630773392402</v>
      </c>
      <c r="C9705" s="39">
        <v>-1.4947408498828574</v>
      </c>
      <c r="D9705" s="29">
        <f>'Monte Carlo Inputs'!$C$6+'Monte Carlo Inputs'!$D$6*B9705</f>
        <v>0.11885153053750556</v>
      </c>
      <c r="E9705" s="29">
        <f>'Monte Carlo Inputs'!$C$7+'Monte Carlo Inputs'!$D$7*C9705</f>
        <v>0.52932225092264729</v>
      </c>
      <c r="F9705" s="16">
        <f>'Monte Carlo Inputs'!$C$17*(1+$D9705)</f>
        <v>2717.8022528286551</v>
      </c>
      <c r="G9705" s="16">
        <f t="shared" ref="G9705:J9705" si="9699">F9705*(1+$D9705)</f>
        <v>3040.8172102756212</v>
      </c>
      <c r="H9705" s="16">
        <f t="shared" si="9699"/>
        <v>3402.2229898016667</v>
      </c>
      <c r="I9705" s="16">
        <f t="shared" si="9699"/>
        <v>3806.582399369483</v>
      </c>
      <c r="J9705" s="16">
        <f t="shared" si="9699"/>
        <v>4259.0005436516758</v>
      </c>
      <c r="K9705" s="16">
        <f>F9705*$E9705*(1-'Monte Carlo Inputs'!$C$11)+F9705*'Monte Carlo Inputs'!$C$12-F9705*'Monte Carlo Inputs'!$C$13-'Monte Carlo Inputs'!$C$14*(F9705-'Monte Carlo Inputs'!$C$17)</f>
        <v>1132.5650557642084</v>
      </c>
      <c r="L9705" s="16">
        <f>G9705*$E9705*(1-'Monte Carlo Inputs'!$C$11)+G9705*'Monte Carlo Inputs'!$C$12-G9705*'Monte Carlo Inputs'!$C$13-'Monte Carlo Inputs'!$C$14*(G9705-F9705)</f>
        <v>1267.1721460750798</v>
      </c>
      <c r="M9705" s="16">
        <f>H9705*$E9705*(1-'Monte Carlo Inputs'!$C$11)+H9705*'Monte Carlo Inputs'!$C$12-H9705*'Monte Carlo Inputs'!$C$13-'Monte Carlo Inputs'!$C$14*(H9705-G9705)</f>
        <v>1417.7774950905989</v>
      </c>
      <c r="N9705" s="16">
        <f>I9705*$E9705*(1-'Monte Carlo Inputs'!$C$11)+I9705*'Monte Carlo Inputs'!$C$12-I9705*'Monte Carlo Inputs'!$C$13-'Monte Carlo Inputs'!$C$14*(I9705-H9705)</f>
        <v>1586.2825203437471</v>
      </c>
      <c r="O9705" s="16">
        <f>J9705*$E9705*(1-'Monte Carlo Inputs'!$C$11)+J9705*'Monte Carlo Inputs'!$C$12-J9705*'Monte Carlo Inputs'!$C$13-'Monte Carlo Inputs'!$C$14*(J9705-I9705)</f>
        <v>1774.8146257514929</v>
      </c>
    </row>
    <row r="9706" spans="1:15">
      <c r="A9706">
        <v>9702</v>
      </c>
      <c r="B9706" s="39">
        <v>-6.8964006539049827E-2</v>
      </c>
      <c r="C9706" s="39">
        <v>-1.9517956714027989</v>
      </c>
      <c r="D9706" s="29">
        <f>'Monte Carlo Inputs'!$C$6+'Monte Carlo Inputs'!$D$6*B9706</f>
        <v>0.12184212045628343</v>
      </c>
      <c r="E9706" s="29">
        <f>'Monte Carlo Inputs'!$C$7+'Monte Carlo Inputs'!$D$7*C9706</f>
        <v>0.51296339894566922</v>
      </c>
      <c r="F9706" s="16">
        <f>'Monte Carlo Inputs'!$C$17*(1+$D9706)</f>
        <v>2725.0666948003586</v>
      </c>
      <c r="G9706" s="16">
        <f t="shared" ref="G9706:J9706" si="9700">F9706*(1+$D9706)</f>
        <v>3057.0945992796301</v>
      </c>
      <c r="H9706" s="16">
        <f t="shared" si="9700"/>
        <v>3429.5774876913124</v>
      </c>
      <c r="I9706" s="16">
        <f t="shared" si="9700"/>
        <v>3847.4444810607552</v>
      </c>
      <c r="J9706" s="16">
        <f t="shared" si="9700"/>
        <v>4316.2252749710224</v>
      </c>
      <c r="K9706" s="16">
        <f>F9706*$E9706*(1-'Monte Carlo Inputs'!$C$11)+F9706*'Monte Carlo Inputs'!$C$12-F9706*'Monte Carlo Inputs'!$C$13-'Monte Carlo Inputs'!$C$14*(F9706-'Monte Carlo Inputs'!$C$17)</f>
        <v>1103.9799533324779</v>
      </c>
      <c r="L9706" s="16">
        <f>G9706*$E9706*(1-'Monte Carlo Inputs'!$C$11)+G9706*'Monte Carlo Inputs'!$C$12-G9706*'Monte Carlo Inputs'!$C$13-'Monte Carlo Inputs'!$C$14*(G9706-F9706)</f>
        <v>1238.4912117877354</v>
      </c>
      <c r="M9706" s="16">
        <f>H9706*$E9706*(1-'Monte Carlo Inputs'!$C$11)+H9706*'Monte Carlo Inputs'!$C$12-H9706*'Monte Carlo Inputs'!$C$13-'Monte Carlo Inputs'!$C$14*(H9706-G9706)</f>
        <v>1389.3916071984252</v>
      </c>
      <c r="N9706" s="16">
        <f>I9706*$E9706*(1-'Monte Carlo Inputs'!$C$11)+I9706*'Monte Carlo Inputs'!$C$12-I9706*'Monte Carlo Inputs'!$C$13-'Monte Carlo Inputs'!$C$14*(I9706-H9706)</f>
        <v>1558.678026763645</v>
      </c>
      <c r="O9706" s="16">
        <f>J9706*$E9706*(1-'Monte Carlo Inputs'!$C$11)+J9706*'Monte Carlo Inputs'!$C$12-J9706*'Monte Carlo Inputs'!$C$13-'Monte Carlo Inputs'!$C$14*(J9706-I9706)</f>
        <v>1748.5906626531432</v>
      </c>
    </row>
    <row r="9707" spans="1:15">
      <c r="A9707">
        <v>9703</v>
      </c>
      <c r="B9707" s="39">
        <v>-1.137268999154444</v>
      </c>
      <c r="C9707" s="39">
        <v>0.89772181580644905</v>
      </c>
      <c r="D9707" s="29">
        <f>'Monte Carlo Inputs'!$C$6+'Monte Carlo Inputs'!$D$6*B9707</f>
        <v>5.2632786034055565E-2</v>
      </c>
      <c r="E9707" s="29">
        <f>'Monte Carlo Inputs'!$C$7+'Monte Carlo Inputs'!$D$7*C9707</f>
        <v>0.614952990968894</v>
      </c>
      <c r="F9707" s="16">
        <f>'Monte Carlo Inputs'!$C$17*(1+$D9707)</f>
        <v>2556.9503005553247</v>
      </c>
      <c r="G9707" s="16">
        <f t="shared" ref="G9707:J9707" si="9701">F9707*(1+$D9707)</f>
        <v>2691.5297186241673</v>
      </c>
      <c r="H9707" s="16">
        <f t="shared" si="9701"/>
        <v>2833.1924264088152</v>
      </c>
      <c r="I9707" s="16">
        <f t="shared" si="9701"/>
        <v>2982.3112371812972</v>
      </c>
      <c r="J9707" s="16">
        <f t="shared" si="9701"/>
        <v>3139.27858641482</v>
      </c>
      <c r="K9707" s="16">
        <f>F9707*$E9707*(1-'Monte Carlo Inputs'!$C$11)+F9707*'Monte Carlo Inputs'!$C$12-F9707*'Monte Carlo Inputs'!$C$13-'Monte Carlo Inputs'!$C$14*(F9707-'Monte Carlo Inputs'!$C$17)</f>
        <v>1218.9261177405133</v>
      </c>
      <c r="L9707" s="16">
        <f>G9707*$E9707*(1-'Monte Carlo Inputs'!$C$11)+G9707*'Monte Carlo Inputs'!$C$12-G9707*'Monte Carlo Inputs'!$C$13-'Monte Carlo Inputs'!$C$14*(G9707-F9707)</f>
        <v>1283.081595286872</v>
      </c>
      <c r="M9707" s="16">
        <f>H9707*$E9707*(1-'Monte Carlo Inputs'!$C$11)+H9707*'Monte Carlo Inputs'!$C$12-H9707*'Monte Carlo Inputs'!$C$13-'Monte Carlo Inputs'!$C$14*(H9707-G9707)</f>
        <v>1350.6137543558402</v>
      </c>
      <c r="N9707" s="16">
        <f>I9707*$E9707*(1-'Monte Carlo Inputs'!$C$11)+I9707*'Monte Carlo Inputs'!$C$12-I9707*'Monte Carlo Inputs'!$C$13-'Monte Carlo Inputs'!$C$14*(I9707-H9707)</f>
        <v>1421.7003191035039</v>
      </c>
      <c r="O9707" s="16">
        <f>J9707*$E9707*(1-'Monte Carlo Inputs'!$C$11)+J9707*'Monte Carlo Inputs'!$C$12-J9707*'Monte Carlo Inputs'!$C$13-'Monte Carlo Inputs'!$C$14*(J9707-I9707)</f>
        <v>1496.5283678034273</v>
      </c>
    </row>
    <row r="9708" spans="1:15">
      <c r="A9708">
        <v>9704</v>
      </c>
      <c r="B9708" s="39">
        <v>-0.90341521920290635</v>
      </c>
      <c r="C9708" s="39">
        <v>-0.15856836457876533</v>
      </c>
      <c r="D9708" s="29">
        <f>'Monte Carlo Inputs'!$C$6+'Monte Carlo Inputs'!$D$6*B9708</f>
        <v>6.7782827056465017E-2</v>
      </c>
      <c r="E9708" s="29">
        <f>'Monte Carlo Inputs'!$C$7+'Monte Carlo Inputs'!$D$7*C9708</f>
        <v>0.57714637808120284</v>
      </c>
      <c r="F9708" s="16">
        <f>'Monte Carlo Inputs'!$C$17*(1+$D9708)</f>
        <v>2593.7512652028599</v>
      </c>
      <c r="G9708" s="16">
        <f t="shared" ref="G9708:J9708" si="9702">F9708*(1+$D9708)</f>
        <v>2769.5630586395928</v>
      </c>
      <c r="H9708" s="16">
        <f t="shared" si="9702"/>
        <v>2957.291872465335</v>
      </c>
      <c r="I9708" s="16">
        <f t="shared" si="9702"/>
        <v>3157.7454760121427</v>
      </c>
      <c r="J9708" s="16">
        <f t="shared" si="9702"/>
        <v>3371.7863915010089</v>
      </c>
      <c r="K9708" s="16">
        <f>F9708*$E9708*(1-'Monte Carlo Inputs'!$C$11)+F9708*'Monte Carlo Inputs'!$C$12-F9708*'Monte Carlo Inputs'!$C$13-'Monte Carlo Inputs'!$C$14*(F9708-'Monte Carlo Inputs'!$C$17)</f>
        <v>1167.2780758786137</v>
      </c>
      <c r="L9708" s="16">
        <f>G9708*$E9708*(1-'Monte Carlo Inputs'!$C$11)+G9708*'Monte Carlo Inputs'!$C$12-G9708*'Monte Carlo Inputs'!$C$13-'Monte Carlo Inputs'!$C$14*(G9708-F9708)</f>
        <v>1246.3994838226972</v>
      </c>
      <c r="M9708" s="16">
        <f>H9708*$E9708*(1-'Monte Carlo Inputs'!$C$11)+H9708*'Monte Carlo Inputs'!$C$12-H9708*'Monte Carlo Inputs'!$C$13-'Monte Carlo Inputs'!$C$14*(H9708-G9708)</f>
        <v>1330.8839644779182</v>
      </c>
      <c r="N9708" s="16">
        <f>I9708*$E9708*(1-'Monte Carlo Inputs'!$C$11)+I9708*'Monte Carlo Inputs'!$C$12-I9708*'Monte Carlo Inputs'!$C$13-'Monte Carlo Inputs'!$C$14*(I9708-H9708)</f>
        <v>1421.0950420743479</v>
      </c>
      <c r="O9708" s="16">
        <f>J9708*$E9708*(1-'Monte Carlo Inputs'!$C$11)+J9708*'Monte Carlo Inputs'!$C$12-J9708*'Monte Carlo Inputs'!$C$13-'Monte Carlo Inputs'!$C$14*(J9708-I9708)</f>
        <v>1517.4208815420734</v>
      </c>
    </row>
    <row r="9709" spans="1:15">
      <c r="A9709">
        <v>9705</v>
      </c>
      <c r="B9709" s="39">
        <v>-0.58158134621139335</v>
      </c>
      <c r="C9709" s="39">
        <v>0.78541726190773353</v>
      </c>
      <c r="D9709" s="29">
        <f>'Monte Carlo Inputs'!$C$6+'Monte Carlo Inputs'!$D$6*B9709</f>
        <v>8.8632592149989559E-2</v>
      </c>
      <c r="E9709" s="29">
        <f>'Monte Carlo Inputs'!$C$7+'Monte Carlo Inputs'!$D$7*C9709</f>
        <v>0.61093339969216254</v>
      </c>
      <c r="F9709" s="16">
        <f>'Monte Carlo Inputs'!$C$17*(1+$D9709)</f>
        <v>2644.39742959154</v>
      </c>
      <c r="G9709" s="16">
        <f t="shared" ref="G9709:J9709" si="9703">F9709*(1+$D9709)</f>
        <v>2878.7772284510074</v>
      </c>
      <c r="H9709" s="16">
        <f t="shared" si="9703"/>
        <v>3133.930716430983</v>
      </c>
      <c r="I9709" s="16">
        <f t="shared" si="9703"/>
        <v>3411.699119446735</v>
      </c>
      <c r="J9709" s="16">
        <f t="shared" si="9703"/>
        <v>3714.0868560391359</v>
      </c>
      <c r="K9709" s="16">
        <f>F9709*$E9709*(1-'Monte Carlo Inputs'!$C$11)+F9709*'Monte Carlo Inputs'!$C$12-F9709*'Monte Carlo Inputs'!$C$13-'Monte Carlo Inputs'!$C$14*(F9709-'Monte Carlo Inputs'!$C$17)</f>
        <v>1254.4421492464878</v>
      </c>
      <c r="L9709" s="16">
        <f>G9709*$E9709*(1-'Monte Carlo Inputs'!$C$11)+G9709*'Monte Carlo Inputs'!$C$12-G9709*'Monte Carlo Inputs'!$C$13-'Monte Carlo Inputs'!$C$14*(G9709-F9709)</f>
        <v>1365.626608636408</v>
      </c>
      <c r="M9709" s="16">
        <f>H9709*$E9709*(1-'Monte Carlo Inputs'!$C$11)+H9709*'Monte Carlo Inputs'!$C$12-H9709*'Monte Carlo Inputs'!$C$13-'Monte Carlo Inputs'!$C$14*(H9709-G9709)</f>
        <v>1486.6656348688523</v>
      </c>
      <c r="N9709" s="16">
        <f>I9709*$E9709*(1-'Monte Carlo Inputs'!$C$11)+I9709*'Monte Carlo Inputs'!$C$12-I9709*'Monte Carlo Inputs'!$C$13-'Monte Carlo Inputs'!$C$14*(I9709-H9709)</f>
        <v>1618.4326637475885</v>
      </c>
      <c r="O9709" s="16">
        <f>J9709*$E9709*(1-'Monte Carlo Inputs'!$C$11)+J9709*'Monte Carlo Inputs'!$C$12-J9709*'Monte Carlo Inputs'!$C$13-'Monte Carlo Inputs'!$C$14*(J9709-I9709)</f>
        <v>1761.8785459557498</v>
      </c>
    </row>
    <row r="9710" spans="1:15">
      <c r="A9710">
        <v>9706</v>
      </c>
      <c r="B9710" s="39">
        <v>-0.75985905499635253</v>
      </c>
      <c r="C9710" s="39">
        <v>0.6976593736331993</v>
      </c>
      <c r="D9710" s="29">
        <f>'Monte Carlo Inputs'!$C$6+'Monte Carlo Inputs'!$D$6*B9710</f>
        <v>7.70830050446068E-2</v>
      </c>
      <c r="E9710" s="29">
        <f>'Monte Carlo Inputs'!$C$7+'Monte Carlo Inputs'!$D$7*C9710</f>
        <v>0.60779237976085287</v>
      </c>
      <c r="F9710" s="16">
        <f>'Monte Carlo Inputs'!$C$17*(1+$D9710)</f>
        <v>2616.3423275538548</v>
      </c>
      <c r="G9710" s="16">
        <f t="shared" ref="G9710:J9710" si="9704">F9710*(1+$D9710)</f>
        <v>2818.0178563871068</v>
      </c>
      <c r="H9710" s="16">
        <f t="shared" si="9704"/>
        <v>3035.239141026786</v>
      </c>
      <c r="I9710" s="16">
        <f t="shared" si="9704"/>
        <v>3269.2044950461418</v>
      </c>
      <c r="J9710" s="16">
        <f t="shared" si="9704"/>
        <v>3521.2046016296345</v>
      </c>
      <c r="K9710" s="16">
        <f>F9710*$E9710*(1-'Monte Carlo Inputs'!$C$11)+F9710*'Monte Carlo Inputs'!$C$12-F9710*'Monte Carlo Inputs'!$C$13-'Monte Carlo Inputs'!$C$14*(F9710-'Monte Carlo Inputs'!$C$17)</f>
        <v>1234.8537380794169</v>
      </c>
      <c r="L9710" s="16">
        <f>G9710*$E9710*(1-'Monte Carlo Inputs'!$C$11)+G9710*'Monte Carlo Inputs'!$C$12-G9710*'Monte Carlo Inputs'!$C$13-'Monte Carlo Inputs'!$C$14*(G9710-F9710)</f>
        <v>1330.0399750011441</v>
      </c>
      <c r="M9710" s="16">
        <f>H9710*$E9710*(1-'Monte Carlo Inputs'!$C$11)+H9710*'Monte Carlo Inputs'!$C$12-H9710*'Monte Carlo Inputs'!$C$13-'Monte Carlo Inputs'!$C$14*(H9710-G9710)</f>
        <v>1432.563453103686</v>
      </c>
      <c r="N9710" s="16">
        <f>I9710*$E9710*(1-'Monte Carlo Inputs'!$C$11)+I9710*'Monte Carlo Inputs'!$C$12-I9710*'Monte Carlo Inputs'!$C$13-'Monte Carlo Inputs'!$C$14*(I9710-H9710)</f>
        <v>1542.9897489859966</v>
      </c>
      <c r="O9710" s="16">
        <f>J9710*$E9710*(1-'Monte Carlo Inputs'!$C$11)+J9710*'Monte Carlo Inputs'!$C$12-J9710*'Monte Carlo Inputs'!$C$13-'Monte Carlo Inputs'!$C$14*(J9710-I9710)</f>
        <v>1661.9280355908606</v>
      </c>
    </row>
    <row r="9711" spans="1:15">
      <c r="A9711">
        <v>9707</v>
      </c>
      <c r="B9711" s="39">
        <v>-0.95837808930925239</v>
      </c>
      <c r="C9711" s="39">
        <v>-1.4408379060487531</v>
      </c>
      <c r="D9711" s="29">
        <f>'Monte Carlo Inputs'!$C$6+'Monte Carlo Inputs'!$D$6*B9711</f>
        <v>6.4222098908333025E-2</v>
      </c>
      <c r="E9711" s="29">
        <f>'Monte Carlo Inputs'!$C$7+'Monte Carlo Inputs'!$D$7*C9711</f>
        <v>0.53125153869686459</v>
      </c>
      <c r="F9711" s="16">
        <f>'Monte Carlo Inputs'!$C$17*(1+$D9711)</f>
        <v>2585.1019004582322</v>
      </c>
      <c r="G9711" s="16">
        <f t="shared" ref="G9711:J9711" si="9705">F9711*(1+$D9711)</f>
        <v>2751.1225703975806</v>
      </c>
      <c r="H9711" s="16">
        <f t="shared" si="9705"/>
        <v>2927.8054362226017</v>
      </c>
      <c r="I9711" s="16">
        <f t="shared" si="9705"/>
        <v>3115.8352465320449</v>
      </c>
      <c r="J9711" s="16">
        <f t="shared" si="9705"/>
        <v>3315.9407259168966</v>
      </c>
      <c r="K9711" s="16">
        <f>F9711*$E9711*(1-'Monte Carlo Inputs'!$C$11)+F9711*'Monte Carlo Inputs'!$C$12-F9711*'Monte Carlo Inputs'!$C$13-'Monte Carlo Inputs'!$C$14*(F9711-'Monte Carlo Inputs'!$C$17)</f>
        <v>1078.8267257873611</v>
      </c>
      <c r="L9711" s="16">
        <f>G9711*$E9711*(1-'Monte Carlo Inputs'!$C$11)+G9711*'Monte Carlo Inputs'!$C$12-G9711*'Monte Carlo Inputs'!$C$13-'Monte Carlo Inputs'!$C$14*(G9711-F9711)</f>
        <v>1148.1112424758303</v>
      </c>
      <c r="M9711" s="16">
        <f>H9711*$E9711*(1-'Monte Carlo Inputs'!$C$11)+H9711*'Monte Carlo Inputs'!$C$12-H9711*'Monte Carlo Inputs'!$C$13-'Monte Carlo Inputs'!$C$14*(H9711-G9711)</f>
        <v>1221.8453562478821</v>
      </c>
      <c r="N9711" s="16">
        <f>I9711*$E9711*(1-'Monte Carlo Inputs'!$C$11)+I9711*'Monte Carlo Inputs'!$C$12-I9711*'Monte Carlo Inputs'!$C$13-'Monte Carlo Inputs'!$C$14*(I9711-H9711)</f>
        <v>1300.314829567521</v>
      </c>
      <c r="O9711" s="16">
        <f>J9711*$E9711*(1-'Monte Carlo Inputs'!$C$11)+J9711*'Monte Carlo Inputs'!$C$12-J9711*'Monte Carlo Inputs'!$C$13-'Monte Carlo Inputs'!$C$14*(J9711-I9711)</f>
        <v>1383.8237771639785</v>
      </c>
    </row>
    <row r="9712" spans="1:15">
      <c r="A9712">
        <v>9708</v>
      </c>
      <c r="B9712" s="39">
        <v>0.67225923804037258</v>
      </c>
      <c r="C9712" s="39">
        <v>-0.32142152125589474</v>
      </c>
      <c r="D9712" s="29">
        <f>'Monte Carlo Inputs'!$C$6+'Monte Carlo Inputs'!$D$6*B9712</f>
        <v>0.16986171015232693</v>
      </c>
      <c r="E9712" s="29">
        <f>'Monte Carlo Inputs'!$C$7+'Monte Carlo Inputs'!$D$7*C9712</f>
        <v>0.57131755720758137</v>
      </c>
      <c r="F9712" s="16">
        <f>'Monte Carlo Inputs'!$C$17*(1+$D9712)</f>
        <v>2841.7110801310178</v>
      </c>
      <c r="G9712" s="16">
        <f t="shared" ref="G9712:J9712" si="9706">F9712*(1+$D9712)</f>
        <v>3324.4089839608887</v>
      </c>
      <c r="H9712" s="16">
        <f t="shared" si="9706"/>
        <v>3889.098779222245</v>
      </c>
      <c r="I9712" s="16">
        <f t="shared" si="9706"/>
        <v>4549.7077488122623</v>
      </c>
      <c r="J9712" s="16">
        <f t="shared" si="9706"/>
        <v>5322.5288877188068</v>
      </c>
      <c r="K9712" s="16">
        <f>F9712*$E9712*(1-'Monte Carlo Inputs'!$C$11)+F9712*'Monte Carlo Inputs'!$C$12-F9712*'Monte Carlo Inputs'!$C$13-'Monte Carlo Inputs'!$C$14*(F9712-'Monte Carlo Inputs'!$C$17)</f>
        <v>1270.9750362642103</v>
      </c>
      <c r="L9712" s="16">
        <f>G9712*$E9712*(1-'Monte Carlo Inputs'!$C$11)+G9712*'Monte Carlo Inputs'!$C$12-G9712*'Monte Carlo Inputs'!$C$13-'Monte Carlo Inputs'!$C$14*(G9712-F9712)</f>
        <v>1486.8650294849651</v>
      </c>
      <c r="M9712" s="16">
        <f>H9712*$E9712*(1-'Monte Carlo Inputs'!$C$11)+H9712*'Monte Carlo Inputs'!$C$12-H9712*'Monte Carlo Inputs'!$C$13-'Monte Carlo Inputs'!$C$14*(H9712-G9712)</f>
        <v>1739.4264661589712</v>
      </c>
      <c r="N9712" s="16">
        <f>I9712*$E9712*(1-'Monte Carlo Inputs'!$C$11)+I9712*'Monte Carlo Inputs'!$C$12-I9712*'Monte Carlo Inputs'!$C$13-'Monte Carlo Inputs'!$C$14*(I9712-H9712)</f>
        <v>2034.8884203849527</v>
      </c>
      <c r="O9712" s="16">
        <f>J9712*$E9712*(1-'Monte Carlo Inputs'!$C$11)+J9712*'Monte Carlo Inputs'!$C$12-J9712*'Monte Carlo Inputs'!$C$13-'Monte Carlo Inputs'!$C$14*(J9712-I9712)</f>
        <v>2380.5380474407075</v>
      </c>
    </row>
    <row r="9713" spans="1:15">
      <c r="A9713">
        <v>9709</v>
      </c>
      <c r="B9713" s="39">
        <v>-2.9496714190896677E-2</v>
      </c>
      <c r="C9713" s="39">
        <v>-2.0420304594717225</v>
      </c>
      <c r="D9713" s="29">
        <f>'Monte Carlo Inputs'!$C$6+'Monte Carlo Inputs'!$D$6*B9713</f>
        <v>0.12439897926883654</v>
      </c>
      <c r="E9713" s="29">
        <f>'Monte Carlo Inputs'!$C$7+'Monte Carlo Inputs'!$D$7*C9713</f>
        <v>0.50973372611061496</v>
      </c>
      <c r="F9713" s="16">
        <f>'Monte Carlo Inputs'!$C$17*(1+$D9713)</f>
        <v>2731.2775605419311</v>
      </c>
      <c r="G9713" s="16">
        <f t="shared" ref="G9713:J9713" si="9707">F9713*(1+$D9713)</f>
        <v>3071.0457011732251</v>
      </c>
      <c r="H9713" s="16">
        <f t="shared" si="9707"/>
        <v>3453.0806516871226</v>
      </c>
      <c r="I9713" s="16">
        <f t="shared" si="9707"/>
        <v>3882.6403600899694</v>
      </c>
      <c r="J9713" s="16">
        <f t="shared" si="9707"/>
        <v>4365.6368577531493</v>
      </c>
      <c r="K9713" s="16">
        <f>F9713*$E9713*(1-'Monte Carlo Inputs'!$C$11)+F9713*'Monte Carlo Inputs'!$C$12-F9713*'Monte Carlo Inputs'!$C$13-'Monte Carlo Inputs'!$C$14*(F9713-'Monte Carlo Inputs'!$C$17)</f>
        <v>1100.3120288018517</v>
      </c>
      <c r="L9713" s="16">
        <f>G9713*$E9713*(1-'Monte Carlo Inputs'!$C$11)+G9713*'Monte Carlo Inputs'!$C$12-G9713*'Monte Carlo Inputs'!$C$13-'Monte Carlo Inputs'!$C$14*(G9713-F9713)</f>
        <v>1237.1897220620247</v>
      </c>
      <c r="M9713" s="16">
        <f>H9713*$E9713*(1-'Monte Carlo Inputs'!$C$11)+H9713*'Monte Carlo Inputs'!$C$12-H9713*'Monte Carlo Inputs'!$C$13-'Monte Carlo Inputs'!$C$14*(H9713-G9713)</f>
        <v>1391.0948606484365</v>
      </c>
      <c r="N9713" s="16">
        <f>I9713*$E9713*(1-'Monte Carlo Inputs'!$C$11)+I9713*'Monte Carlo Inputs'!$C$12-I9713*'Monte Carlo Inputs'!$C$13-'Monte Carlo Inputs'!$C$14*(I9713-H9713)</f>
        <v>1564.1456413792259</v>
      </c>
      <c r="O9713" s="16">
        <f>J9713*$E9713*(1-'Monte Carlo Inputs'!$C$11)+J9713*'Monte Carlo Inputs'!$C$12-J9713*'Monte Carlo Inputs'!$C$13-'Monte Carlo Inputs'!$C$14*(J9713-I9713)</f>
        <v>1758.7237625946011</v>
      </c>
    </row>
    <row r="9714" spans="1:15">
      <c r="A9714">
        <v>9710</v>
      </c>
      <c r="B9714" s="39">
        <v>-0.69523936879211357</v>
      </c>
      <c r="C9714" s="39">
        <v>-0.41785117976192709</v>
      </c>
      <c r="D9714" s="29">
        <f>'Monte Carlo Inputs'!$C$6+'Monte Carlo Inputs'!$D$6*B9714</f>
        <v>8.1269342751238371E-2</v>
      </c>
      <c r="E9714" s="29">
        <f>'Monte Carlo Inputs'!$C$7+'Monte Carlo Inputs'!$D$7*C9714</f>
        <v>0.56786615830439335</v>
      </c>
      <c r="F9714" s="16">
        <f>'Monte Carlo Inputs'!$C$17*(1+$D9714)</f>
        <v>2626.5113604770336</v>
      </c>
      <c r="G9714" s="16">
        <f t="shared" ref="G9714:J9714" si="9708">F9714*(1+$D9714)</f>
        <v>2839.9662124716629</v>
      </c>
      <c r="H9714" s="16">
        <f t="shared" si="9708"/>
        <v>3070.7683999949586</v>
      </c>
      <c r="I9714" s="16">
        <f t="shared" si="9708"/>
        <v>3320.3277296038204</v>
      </c>
      <c r="J9714" s="16">
        <f t="shared" si="9708"/>
        <v>3590.1685819074341</v>
      </c>
      <c r="K9714" s="16">
        <f>F9714*$E9714*(1-'Monte Carlo Inputs'!$C$11)+F9714*'Monte Carlo Inputs'!$C$12-F9714*'Monte Carlo Inputs'!$C$13-'Monte Carlo Inputs'!$C$14*(F9714-'Monte Carlo Inputs'!$C$17)</f>
        <v>1165.1912575111137</v>
      </c>
      <c r="L9714" s="16">
        <f>G9714*$E9714*(1-'Monte Carlo Inputs'!$C$11)+G9714*'Monte Carlo Inputs'!$C$12-G9714*'Monte Carlo Inputs'!$C$13-'Monte Carlo Inputs'!$C$14*(G9714-F9714)</f>
        <v>1259.8855851885305</v>
      </c>
      <c r="M9714" s="16">
        <f>H9714*$E9714*(1-'Monte Carlo Inputs'!$C$11)+H9714*'Monte Carlo Inputs'!$C$12-H9714*'Monte Carlo Inputs'!$C$13-'Monte Carlo Inputs'!$C$14*(H9714-G9714)</f>
        <v>1362.2756586385617</v>
      </c>
      <c r="N9714" s="16">
        <f>I9714*$E9714*(1-'Monte Carlo Inputs'!$C$11)+I9714*'Monte Carlo Inputs'!$C$12-I9714*'Monte Carlo Inputs'!$C$13-'Monte Carlo Inputs'!$C$14*(I9714-H9714)</f>
        <v>1472.9869060621277</v>
      </c>
      <c r="O9714" s="16">
        <f>J9714*$E9714*(1-'Monte Carlo Inputs'!$C$11)+J9714*'Monte Carlo Inputs'!$C$12-J9714*'Monte Carlo Inputs'!$C$13-'Monte Carlo Inputs'!$C$14*(J9714-I9714)</f>
        <v>1592.6955837989769</v>
      </c>
    </row>
    <row r="9715" spans="1:15">
      <c r="A9715">
        <v>9711</v>
      </c>
      <c r="B9715" s="39">
        <v>-0.25541228057413773</v>
      </c>
      <c r="C9715" s="39">
        <v>0.75697259109729031</v>
      </c>
      <c r="D9715" s="29">
        <f>'Monte Carlo Inputs'!$C$6+'Monte Carlo Inputs'!$D$6*B9715</f>
        <v>0.1097632094343004</v>
      </c>
      <c r="E9715" s="29">
        <f>'Monte Carlo Inputs'!$C$7+'Monte Carlo Inputs'!$D$7*C9715</f>
        <v>0.60991531140731636</v>
      </c>
      <c r="F9715" s="16">
        <f>'Monte Carlo Inputs'!$C$17*(1+$D9715)</f>
        <v>2695.7258120368597</v>
      </c>
      <c r="G9715" s="16">
        <f t="shared" ref="G9715:J9715" si="9709">F9715*(1+$D9715)</f>
        <v>2991.6173289209109</v>
      </c>
      <c r="H9715" s="16">
        <f t="shared" si="9709"/>
        <v>3319.9868483425394</v>
      </c>
      <c r="I9715" s="16">
        <f t="shared" si="9709"/>
        <v>3684.3992600962843</v>
      </c>
      <c r="J9715" s="16">
        <f t="shared" si="9709"/>
        <v>4088.8107477218141</v>
      </c>
      <c r="K9715" s="16">
        <f>F9715*$E9715*(1-'Monte Carlo Inputs'!$C$11)+F9715*'Monte Carlo Inputs'!$C$12-F9715*'Monte Carlo Inputs'!$C$13-'Monte Carlo Inputs'!$C$14*(F9715-'Monte Carlo Inputs'!$C$17)</f>
        <v>1277.6286560049659</v>
      </c>
      <c r="L9715" s="16">
        <f>G9715*$E9715*(1-'Monte Carlo Inputs'!$C$11)+G9715*'Monte Carlo Inputs'!$C$12-G9715*'Monte Carlo Inputs'!$C$13-'Monte Carlo Inputs'!$C$14*(G9715-F9715)</f>
        <v>1417.8652777533027</v>
      </c>
      <c r="M9715" s="16">
        <f>H9715*$E9715*(1-'Monte Carlo Inputs'!$C$11)+H9715*'Monte Carlo Inputs'!$C$12-H9715*'Monte Carlo Inputs'!$C$13-'Monte Carlo Inputs'!$C$14*(H9715-G9715)</f>
        <v>1573.4947211849612</v>
      </c>
      <c r="N9715" s="16">
        <f>I9715*$E9715*(1-'Monte Carlo Inputs'!$C$11)+I9715*'Monte Carlo Inputs'!$C$12-I9715*'Monte Carlo Inputs'!$C$13-'Monte Carlo Inputs'!$C$14*(I9715-H9715)</f>
        <v>1746.2065518101522</v>
      </c>
      <c r="O9715" s="16">
        <f>J9715*$E9715*(1-'Monte Carlo Inputs'!$C$11)+J9715*'Monte Carlo Inputs'!$C$12-J9715*'Monte Carlo Inputs'!$C$13-'Monte Carlo Inputs'!$C$14*(J9715-I9715)</f>
        <v>1937.8757872720373</v>
      </c>
    </row>
    <row r="9716" spans="1:15">
      <c r="A9716">
        <v>9712</v>
      </c>
      <c r="B9716" s="39">
        <v>-2.9437154655318341</v>
      </c>
      <c r="C9716" s="39">
        <v>-0.53016973085826669</v>
      </c>
      <c r="D9716" s="29">
        <f>'Monte Carlo Inputs'!$C$6+'Monte Carlo Inputs'!$D$6*B9716</f>
        <v>-6.4396487882643905E-2</v>
      </c>
      <c r="E9716" s="29">
        <f>'Monte Carlo Inputs'!$C$7+'Monte Carlo Inputs'!$D$7*C9716</f>
        <v>0.56384606604162413</v>
      </c>
      <c r="F9716" s="16">
        <f>'Monte Carlo Inputs'!$C$17*(1+$D9716)</f>
        <v>2272.6744912842701</v>
      </c>
      <c r="G9716" s="16">
        <f t="shared" ref="G9716:J9716" si="9710">F9716*(1+$D9716)</f>
        <v>2126.3222359450883</v>
      </c>
      <c r="H9716" s="16">
        <f t="shared" si="9710"/>
        <v>1989.3945518434541</v>
      </c>
      <c r="I9716" s="16">
        <f t="shared" si="9710"/>
        <v>1861.2845296918692</v>
      </c>
      <c r="J9716" s="16">
        <f t="shared" si="9710"/>
        <v>1741.4243430294141</v>
      </c>
      <c r="K9716" s="16">
        <f>F9716*$E9716*(1-'Monte Carlo Inputs'!$C$11)+F9716*'Monte Carlo Inputs'!$C$12-F9716*'Monte Carlo Inputs'!$C$13-'Monte Carlo Inputs'!$C$14*(F9716-'Monte Carlo Inputs'!$C$17)</f>
        <v>996.23276751796368</v>
      </c>
      <c r="L9716" s="16">
        <f>G9716*$E9716*(1-'Monte Carlo Inputs'!$C$11)+G9716*'Monte Carlo Inputs'!$C$12-G9716*'Monte Carlo Inputs'!$C$13-'Monte Carlo Inputs'!$C$14*(G9716-F9716)</f>
        <v>932.0788761762002</v>
      </c>
      <c r="M9716" s="16">
        <f>H9716*$E9716*(1-'Monte Carlo Inputs'!$C$11)+H9716*'Monte Carlo Inputs'!$C$12-H9716*'Monte Carlo Inputs'!$C$13-'Monte Carlo Inputs'!$C$14*(H9716-G9716)</f>
        <v>872.0562701208512</v>
      </c>
      <c r="N9716" s="16">
        <f>I9716*$E9716*(1-'Monte Carlo Inputs'!$C$11)+I9716*'Monte Carlo Inputs'!$C$12-I9716*'Monte Carlo Inputs'!$C$13-'Monte Carlo Inputs'!$C$14*(I9716-H9716)</f>
        <v>815.89890908903021</v>
      </c>
      <c r="O9716" s="16">
        <f>J9716*$E9716*(1-'Monte Carlo Inputs'!$C$11)+J9716*'Monte Carlo Inputs'!$C$12-J9716*'Monte Carlo Inputs'!$C$13-'Monte Carlo Inputs'!$C$14*(J9716-I9716)</f>
        <v>763.35788487641605</v>
      </c>
    </row>
    <row r="9717" spans="1:15">
      <c r="A9717">
        <v>9713</v>
      </c>
      <c r="B9717" s="39">
        <v>-0.85696384716397289</v>
      </c>
      <c r="C9717" s="39">
        <v>0.19000808481288281</v>
      </c>
      <c r="D9717" s="29">
        <f>'Monte Carlo Inputs'!$C$6+'Monte Carlo Inputs'!$D$6*B9717</f>
        <v>7.0792144212180386E-2</v>
      </c>
      <c r="E9717" s="29">
        <f>'Monte Carlo Inputs'!$C$7+'Monte Carlo Inputs'!$D$7*C9717</f>
        <v>0.58962258502569032</v>
      </c>
      <c r="F9717" s="16">
        <f>'Monte Carlo Inputs'!$C$17*(1+$D9717)</f>
        <v>2601.0611975058077</v>
      </c>
      <c r="G9717" s="16">
        <f t="shared" ref="G9717:J9717" si="9711">F9717*(1+$D9717)</f>
        <v>2785.1958969043453</v>
      </c>
      <c r="H9717" s="16">
        <f t="shared" si="9711"/>
        <v>2982.3658864971708</v>
      </c>
      <c r="I9717" s="16">
        <f t="shared" si="9711"/>
        <v>3193.4939624275657</v>
      </c>
      <c r="J9717" s="16">
        <f t="shared" si="9711"/>
        <v>3419.5682475564654</v>
      </c>
      <c r="K9717" s="16">
        <f>F9717*$E9717*(1-'Monte Carlo Inputs'!$C$11)+F9717*'Monte Carlo Inputs'!$C$12-F9717*'Monte Carlo Inputs'!$C$13-'Monte Carlo Inputs'!$C$14*(F9717-'Monte Carlo Inputs'!$C$17)</f>
        <v>1193.7740865548153</v>
      </c>
      <c r="L9717" s="16">
        <f>G9717*$E9717*(1-'Monte Carlo Inputs'!$C$11)+G9717*'Monte Carlo Inputs'!$C$12-G9717*'Monte Carlo Inputs'!$C$13-'Monte Carlo Inputs'!$C$14*(G9717-F9717)</f>
        <v>1278.2839138469678</v>
      </c>
      <c r="M9717" s="16">
        <f>H9717*$E9717*(1-'Monte Carlo Inputs'!$C$11)+H9717*'Monte Carlo Inputs'!$C$12-H9717*'Monte Carlo Inputs'!$C$13-'Monte Carlo Inputs'!$C$14*(H9717-G9717)</f>
        <v>1368.7763730201325</v>
      </c>
      <c r="N9717" s="16">
        <f>I9717*$E9717*(1-'Monte Carlo Inputs'!$C$11)+I9717*'Monte Carlo Inputs'!$C$12-I9717*'Monte Carlo Inputs'!$C$13-'Monte Carlo Inputs'!$C$14*(I9717-H9717)</f>
        <v>1465.674987413199</v>
      </c>
      <c r="O9717" s="16">
        <f>J9717*$E9717*(1-'Monte Carlo Inputs'!$C$11)+J9717*'Monte Carlo Inputs'!$C$12-J9717*'Monte Carlo Inputs'!$C$13-'Monte Carlo Inputs'!$C$14*(J9717-I9717)</f>
        <v>1569.4332624903398</v>
      </c>
    </row>
    <row r="9718" spans="1:15">
      <c r="A9718">
        <v>9714</v>
      </c>
      <c r="B9718" s="39">
        <v>1.3595743349016067</v>
      </c>
      <c r="C9718" s="39">
        <v>0.92539804832881456</v>
      </c>
      <c r="D9718" s="29">
        <f>'Monte Carlo Inputs'!$C$6+'Monte Carlo Inputs'!$D$6*B9718</f>
        <v>0.21438890109585979</v>
      </c>
      <c r="E9718" s="29">
        <f>'Monte Carlo Inputs'!$C$7+'Monte Carlo Inputs'!$D$7*C9718</f>
        <v>0.61594357540165023</v>
      </c>
      <c r="F9718" s="16">
        <f>'Monte Carlo Inputs'!$C$17*(1+$D9718)</f>
        <v>2949.8720796519533</v>
      </c>
      <c r="G9718" s="16">
        <f t="shared" ref="G9718:J9718" si="9712">F9718*(1+$D9718)</f>
        <v>3582.291913181894</v>
      </c>
      <c r="H9718" s="16">
        <f t="shared" si="9712"/>
        <v>4350.2955398535451</v>
      </c>
      <c r="I9718" s="16">
        <f t="shared" si="9712"/>
        <v>5282.9506200849664</v>
      </c>
      <c r="J9718" s="16">
        <f t="shared" si="9712"/>
        <v>6415.5565980686733</v>
      </c>
      <c r="K9718" s="16">
        <f>F9718*$E9718*(1-'Monte Carlo Inputs'!$C$11)+F9718*'Monte Carlo Inputs'!$C$12-F9718*'Monte Carlo Inputs'!$C$13-'Monte Carlo Inputs'!$C$14*(F9718-'Monte Carlo Inputs'!$C$17)</f>
        <v>1414.5729073365151</v>
      </c>
      <c r="L9718" s="16">
        <f>G9718*$E9718*(1-'Monte Carlo Inputs'!$C$11)+G9718*'Monte Carlo Inputs'!$C$12-G9718*'Monte Carlo Inputs'!$C$13-'Monte Carlo Inputs'!$C$14*(G9718-F9718)</f>
        <v>1717.8416384603661</v>
      </c>
      <c r="M9718" s="16">
        <f>H9718*$E9718*(1-'Monte Carlo Inputs'!$C$11)+H9718*'Monte Carlo Inputs'!$C$12-H9718*'Monte Carlo Inputs'!$C$13-'Monte Carlo Inputs'!$C$14*(H9718-G9718)</f>
        <v>2086.1278195865953</v>
      </c>
      <c r="N9718" s="16">
        <f>I9718*$E9718*(1-'Monte Carlo Inputs'!$C$11)+I9718*'Monte Carlo Inputs'!$C$12-I9718*'Monte Carlo Inputs'!$C$13-'Monte Carlo Inputs'!$C$14*(I9718-H9718)</f>
        <v>2533.3704703732669</v>
      </c>
      <c r="O9718" s="16">
        <f>J9718*$E9718*(1-'Monte Carlo Inputs'!$C$11)+J9718*'Monte Carlo Inputs'!$C$12-J9718*'Monte Carlo Inputs'!$C$13-'Monte Carlo Inputs'!$C$14*(J9718-I9718)</f>
        <v>3076.4969815852933</v>
      </c>
    </row>
    <row r="9719" spans="1:15">
      <c r="A9719">
        <v>9715</v>
      </c>
      <c r="B9719" s="39">
        <v>-1.07581377591296</v>
      </c>
      <c r="C9719" s="39">
        <v>-0.10199952662810244</v>
      </c>
      <c r="D9719" s="29">
        <f>'Monte Carlo Inputs'!$C$6+'Monte Carlo Inputs'!$D$6*B9719</f>
        <v>5.6614116390754352E-2</v>
      </c>
      <c r="E9719" s="29">
        <f>'Monte Carlo Inputs'!$C$7+'Monte Carlo Inputs'!$D$7*C9719</f>
        <v>0.57917108322153399</v>
      </c>
      <c r="F9719" s="16">
        <f>'Monte Carlo Inputs'!$C$17*(1+$D9719)</f>
        <v>2566.6213501247817</v>
      </c>
      <c r="G9719" s="16">
        <f t="shared" ref="G9719:J9719" si="9713">F9719*(1+$D9719)</f>
        <v>2711.9283499717412</v>
      </c>
      <c r="H9719" s="16">
        <f t="shared" si="9713"/>
        <v>2865.4617772204278</v>
      </c>
      <c r="I9719" s="16">
        <f t="shared" si="9713"/>
        <v>3027.6873637892427</v>
      </c>
      <c r="J9719" s="16">
        <f t="shared" si="9713"/>
        <v>3199.0972085976227</v>
      </c>
      <c r="K9719" s="16">
        <f>F9719*$E9719*(1-'Monte Carlo Inputs'!$C$11)+F9719*'Monte Carlo Inputs'!$C$12-F9719*'Monte Carlo Inputs'!$C$13-'Monte Carlo Inputs'!$C$14*(F9719-'Monte Carlo Inputs'!$C$17)</f>
        <v>1158.340547485783</v>
      </c>
      <c r="L9719" s="16">
        <f>G9719*$E9719*(1-'Monte Carlo Inputs'!$C$11)+G9719*'Monte Carlo Inputs'!$C$12-G9719*'Monte Carlo Inputs'!$C$13-'Monte Carlo Inputs'!$C$14*(G9719-F9719)</f>
        <v>1223.9189740612733</v>
      </c>
      <c r="M9719" s="16">
        <f>H9719*$E9719*(1-'Monte Carlo Inputs'!$C$11)+H9719*'Monte Carlo Inputs'!$C$12-H9719*'Monte Carlo Inputs'!$C$13-'Monte Carlo Inputs'!$C$14*(H9719-G9719)</f>
        <v>1293.2100653116308</v>
      </c>
      <c r="N9719" s="16">
        <f>I9719*$E9719*(1-'Monte Carlo Inputs'!$C$11)+I9719*'Monte Carlo Inputs'!$C$12-I9719*'Monte Carlo Inputs'!$C$13-'Monte Carlo Inputs'!$C$14*(I9719-H9719)</f>
        <v>1366.4240104668784</v>
      </c>
      <c r="O9719" s="16">
        <f>J9719*$E9719*(1-'Monte Carlo Inputs'!$C$11)+J9719*'Monte Carlo Inputs'!$C$12-J9719*'Monte Carlo Inputs'!$C$13-'Monte Carlo Inputs'!$C$14*(J9719-I9719)</f>
        <v>1443.7828984345713</v>
      </c>
    </row>
    <row r="9720" spans="1:15">
      <c r="A9720">
        <v>9716</v>
      </c>
      <c r="B9720" s="39">
        <v>0.59587333764007611</v>
      </c>
      <c r="C9720" s="39">
        <v>-0.73215351366373893</v>
      </c>
      <c r="D9720" s="29">
        <f>'Monte Carlo Inputs'!$C$6+'Monte Carlo Inputs'!$D$6*B9720</f>
        <v>0.16491310711996204</v>
      </c>
      <c r="E9720" s="29">
        <f>'Monte Carlo Inputs'!$C$7+'Monte Carlo Inputs'!$D$7*C9720</f>
        <v>0.55661668643749573</v>
      </c>
      <c r="F9720" s="16">
        <f>'Monte Carlo Inputs'!$C$17*(1+$D9720)</f>
        <v>2829.6904285051005</v>
      </c>
      <c r="G9720" s="16">
        <f t="shared" ref="G9720:J9720" si="9714">F9720*(1+$D9720)</f>
        <v>3296.3434692574938</v>
      </c>
      <c r="H9720" s="16">
        <f t="shared" si="9714"/>
        <v>3839.9537129073424</v>
      </c>
      <c r="I9720" s="16">
        <f t="shared" si="9714"/>
        <v>4473.2124108997268</v>
      </c>
      <c r="J9720" s="16">
        <f t="shared" si="9714"/>
        <v>5210.9037683887773</v>
      </c>
      <c r="K9720" s="16">
        <f>F9720*$E9720*(1-'Monte Carlo Inputs'!$C$11)+F9720*'Monte Carlo Inputs'!$C$12-F9720*'Monte Carlo Inputs'!$C$13-'Monte Carlo Inputs'!$C$14*(F9720-'Monte Carlo Inputs'!$C$17)</f>
        <v>1235.8258005211619</v>
      </c>
      <c r="L9720" s="16">
        <f>G9720*$E9720*(1-'Monte Carlo Inputs'!$C$11)+G9720*'Monte Carlo Inputs'!$C$12-G9720*'Monte Carlo Inputs'!$C$13-'Monte Carlo Inputs'!$C$14*(G9720-F9720)</f>
        <v>1439.6296731441209</v>
      </c>
      <c r="M9720" s="16">
        <f>H9720*$E9720*(1-'Monte Carlo Inputs'!$C$11)+H9720*'Monte Carlo Inputs'!$C$12-H9720*'Monte Carlo Inputs'!$C$13-'Monte Carlo Inputs'!$C$14*(H9720-G9720)</f>
        <v>1677.0434756444138</v>
      </c>
      <c r="N9720" s="16">
        <f>I9720*$E9720*(1-'Monte Carlo Inputs'!$C$11)+I9720*'Monte Carlo Inputs'!$C$12-I9720*'Monte Carlo Inputs'!$C$13-'Monte Carlo Inputs'!$C$14*(I9720-H9720)</f>
        <v>1953.6099259881942</v>
      </c>
      <c r="O9720" s="16">
        <f>J9720*$E9720*(1-'Monte Carlo Inputs'!$C$11)+J9720*'Monte Carlo Inputs'!$C$12-J9720*'Monte Carlo Inputs'!$C$13-'Monte Carlo Inputs'!$C$14*(J9720-I9720)</f>
        <v>2275.7858089833067</v>
      </c>
    </row>
    <row r="9721" spans="1:15">
      <c r="A9721">
        <v>9717</v>
      </c>
      <c r="B9721" s="39">
        <v>-1.6728732233349459</v>
      </c>
      <c r="C9721" s="39">
        <v>1.3489316251390175</v>
      </c>
      <c r="D9721" s="29">
        <f>'Monte Carlo Inputs'!$C$6+'Monte Carlo Inputs'!$D$6*B9721</f>
        <v>1.7934069725976332E-2</v>
      </c>
      <c r="E9721" s="29">
        <f>'Monte Carlo Inputs'!$C$7+'Monte Carlo Inputs'!$D$7*C9721</f>
        <v>0.63110263896272878</v>
      </c>
      <c r="F9721" s="16">
        <f>'Monte Carlo Inputs'!$C$17*(1+$D9721)</f>
        <v>2472.6636487713699</v>
      </c>
      <c r="G9721" s="16">
        <f t="shared" ref="G9721:J9721" si="9715">F9721*(1+$D9721)</f>
        <v>2517.008571057323</v>
      </c>
      <c r="H9721" s="16">
        <f t="shared" si="9715"/>
        <v>2562.1487782715453</v>
      </c>
      <c r="I9721" s="16">
        <f t="shared" si="9715"/>
        <v>2608.0985331093925</v>
      </c>
      <c r="J9721" s="16">
        <f t="shared" si="9715"/>
        <v>2654.8723540543933</v>
      </c>
      <c r="K9721" s="16">
        <f>F9721*$E9721*(1-'Monte Carlo Inputs'!$C$11)+F9721*'Monte Carlo Inputs'!$C$12-F9721*'Monte Carlo Inputs'!$C$13-'Monte Carlo Inputs'!$C$14*(F9721-'Monte Carlo Inputs'!$C$17)</f>
        <v>1205.818455618127</v>
      </c>
      <c r="L9721" s="16">
        <f>G9721*$E9721*(1-'Monte Carlo Inputs'!$C$11)+G9721*'Monte Carlo Inputs'!$C$12-G9721*'Monte Carlo Inputs'!$C$13-'Monte Carlo Inputs'!$C$14*(G9721-F9721)</f>
        <v>1227.4436878780516</v>
      </c>
      <c r="M9721" s="16">
        <f>H9721*$E9721*(1-'Monte Carlo Inputs'!$C$11)+H9721*'Monte Carlo Inputs'!$C$12-H9721*'Monte Carlo Inputs'!$C$13-'Monte Carlo Inputs'!$C$14*(H9721-G9721)</f>
        <v>1249.4567485611663</v>
      </c>
      <c r="N9721" s="16">
        <f>I9721*$E9721*(1-'Monte Carlo Inputs'!$C$11)+I9721*'Monte Carlo Inputs'!$C$12-I9721*'Monte Carlo Inputs'!$C$13-'Monte Carlo Inputs'!$C$14*(I9721-H9721)</f>
        <v>1271.864593009454</v>
      </c>
      <c r="O9721" s="16">
        <f>J9721*$E9721*(1-'Monte Carlo Inputs'!$C$11)+J9721*'Monte Carlo Inputs'!$C$12-J9721*'Monte Carlo Inputs'!$C$13-'Monte Carlo Inputs'!$C$14*(J9721-I9721)</f>
        <v>1294.6743013024861</v>
      </c>
    </row>
    <row r="9722" spans="1:15">
      <c r="A9722">
        <v>9718</v>
      </c>
      <c r="B9722" s="39">
        <v>0.33868919658881735</v>
      </c>
      <c r="C9722" s="39">
        <v>-1.0534082007752428</v>
      </c>
      <c r="D9722" s="29">
        <f>'Monte Carlo Inputs'!$C$6+'Monte Carlo Inputs'!$D$6*B9722</f>
        <v>0.14825162622344984</v>
      </c>
      <c r="E9722" s="29">
        <f>'Monte Carlo Inputs'!$C$7+'Monte Carlo Inputs'!$D$7*C9722</f>
        <v>0.54511837676888586</v>
      </c>
      <c r="F9722" s="16">
        <f>'Monte Carlo Inputs'!$C$17*(1+$D9722)</f>
        <v>2789.2180252593826</v>
      </c>
      <c r="G9722" s="16">
        <f t="shared" ref="G9722:J9722" si="9716">F9722*(1+$D9722)</f>
        <v>3202.7241333958455</v>
      </c>
      <c r="H9722" s="16">
        <f t="shared" si="9716"/>
        <v>3677.5331945168687</v>
      </c>
      <c r="I9722" s="16">
        <f t="shared" si="9716"/>
        <v>4222.7334710947134</v>
      </c>
      <c r="J9722" s="16">
        <f t="shared" si="9716"/>
        <v>4848.7605752926984</v>
      </c>
      <c r="K9722" s="16">
        <f>F9722*$E9722*(1-'Monte Carlo Inputs'!$C$11)+F9722*'Monte Carlo Inputs'!$C$12-F9722*'Monte Carlo Inputs'!$C$13-'Monte Carlo Inputs'!$C$14*(F9722-'Monte Carlo Inputs'!$C$17)</f>
        <v>1194.746591975887</v>
      </c>
      <c r="L9722" s="16">
        <f>G9722*$E9722*(1-'Monte Carlo Inputs'!$C$11)+G9722*'Monte Carlo Inputs'!$C$12-G9722*'Monte Carlo Inputs'!$C$13-'Monte Carlo Inputs'!$C$14*(G9722-F9722)</f>
        <v>1371.8697171612366</v>
      </c>
      <c r="M9722" s="16">
        <f>H9722*$E9722*(1-'Monte Carlo Inputs'!$C$11)+H9722*'Monte Carlo Inputs'!$C$12-H9722*'Monte Carlo Inputs'!$C$13-'Monte Carlo Inputs'!$C$14*(H9722-G9722)</f>
        <v>1575.2516336970943</v>
      </c>
      <c r="N9722" s="16">
        <f>I9722*$E9722*(1-'Monte Carlo Inputs'!$C$11)+I9722*'Monte Carlo Inputs'!$C$12-I9722*'Monte Carlo Inputs'!$C$13-'Monte Carlo Inputs'!$C$14*(I9722-H9722)</f>
        <v>1808.7852501038346</v>
      </c>
      <c r="O9722" s="16">
        <f>J9722*$E9722*(1-'Monte Carlo Inputs'!$C$11)+J9722*'Monte Carlo Inputs'!$C$12-J9722*'Monte Carlo Inputs'!$C$13-'Monte Carlo Inputs'!$C$14*(J9722-I9722)</f>
        <v>2076.9406049207178</v>
      </c>
    </row>
    <row r="9723" spans="1:15">
      <c r="A9723">
        <v>9719</v>
      </c>
      <c r="B9723" s="39">
        <v>-0.24960836769574307</v>
      </c>
      <c r="C9723" s="39">
        <v>-0.41159646288710783</v>
      </c>
      <c r="D9723" s="29">
        <f>'Monte Carlo Inputs'!$C$6+'Monte Carlo Inputs'!$D$6*B9723</f>
        <v>0.11013921155928803</v>
      </c>
      <c r="E9723" s="29">
        <f>'Monte Carlo Inputs'!$C$7+'Monte Carlo Inputs'!$D$7*C9723</f>
        <v>0.56809002638912942</v>
      </c>
      <c r="F9723" s="16">
        <f>'Monte Carlo Inputs'!$C$17*(1+$D9723)</f>
        <v>2696.6391587986673</v>
      </c>
      <c r="G9723" s="16">
        <f t="shared" ref="G9723:J9723" si="9717">F9723*(1+$D9723)</f>
        <v>2993.6448696086545</v>
      </c>
      <c r="H9723" s="16">
        <f t="shared" si="9717"/>
        <v>3323.3625552358594</v>
      </c>
      <c r="I9723" s="16">
        <f t="shared" si="9717"/>
        <v>3689.395086795198</v>
      </c>
      <c r="J9723" s="16">
        <f t="shared" si="9717"/>
        <v>4095.7421527855322</v>
      </c>
      <c r="K9723" s="16">
        <f>F9723*$E9723*(1-'Monte Carlo Inputs'!$C$11)+F9723*'Monte Carlo Inputs'!$C$12-F9723*'Monte Carlo Inputs'!$C$13-'Monte Carlo Inputs'!$C$14*(F9723-'Monte Carlo Inputs'!$C$17)</f>
        <v>1197.8186397542304</v>
      </c>
      <c r="L9723" s="16">
        <f>G9723*$E9723*(1-'Monte Carlo Inputs'!$C$11)+G9723*'Monte Carlo Inputs'!$C$12-G9723*'Monte Carlo Inputs'!$C$13-'Monte Carlo Inputs'!$C$14*(G9723-F9723)</f>
        <v>1329.74544032778</v>
      </c>
      <c r="M9723" s="16">
        <f>H9723*$E9723*(1-'Monte Carlo Inputs'!$C$11)+H9723*'Monte Carlo Inputs'!$C$12-H9723*'Monte Carlo Inputs'!$C$13-'Monte Carlo Inputs'!$C$14*(H9723-G9723)</f>
        <v>1476.2025547000405</v>
      </c>
      <c r="N9723" s="16">
        <f>I9723*$E9723*(1-'Monte Carlo Inputs'!$C$11)+I9723*'Monte Carlo Inputs'!$C$12-I9723*'Monte Carlo Inputs'!$C$13-'Monte Carlo Inputs'!$C$14*(I9723-H9723)</f>
        <v>1638.7903401765097</v>
      </c>
      <c r="O9723" s="16">
        <f>J9723*$E9723*(1-'Monte Carlo Inputs'!$C$11)+J9723*'Monte Carlo Inputs'!$C$12-J9723*'Monte Carlo Inputs'!$C$13-'Monte Carlo Inputs'!$C$14*(J9723-I9723)</f>
        <v>1819.2854161545279</v>
      </c>
    </row>
    <row r="9724" spans="1:15">
      <c r="A9724">
        <v>9720</v>
      </c>
      <c r="B9724" s="39">
        <v>-0.46279717699402828</v>
      </c>
      <c r="C9724" s="39">
        <v>-0.75283907562882579</v>
      </c>
      <c r="D9724" s="29">
        <f>'Monte Carlo Inputs'!$C$6+'Monte Carlo Inputs'!$D$6*B9724</f>
        <v>9.6327935098172141E-2</v>
      </c>
      <c r="E9724" s="29">
        <f>'Monte Carlo Inputs'!$C$7+'Monte Carlo Inputs'!$D$7*C9724</f>
        <v>0.55587631125641312</v>
      </c>
      <c r="F9724" s="16">
        <f>'Monte Carlo Inputs'!$C$17*(1+$D9724)</f>
        <v>2663.09018714697</v>
      </c>
      <c r="G9724" s="16">
        <f t="shared" ref="G9724:J9724" si="9718">F9724*(1+$D9724)</f>
        <v>2919.6201658550422</v>
      </c>
      <c r="H9724" s="16">
        <f t="shared" si="9718"/>
        <v>3200.8611477028412</v>
      </c>
      <c r="I9724" s="16">
        <f t="shared" si="9718"/>
        <v>3509.1934925970208</v>
      </c>
      <c r="J9724" s="16">
        <f t="shared" si="9718"/>
        <v>3847.2268555988344</v>
      </c>
      <c r="K9724" s="16">
        <f>F9724*$E9724*(1-'Monte Carlo Inputs'!$C$11)+F9724*'Monte Carlo Inputs'!$C$12-F9724*'Monte Carlo Inputs'!$C$13-'Monte Carlo Inputs'!$C$14*(F9724-'Monte Carlo Inputs'!$C$17)</f>
        <v>1159.2651536339802</v>
      </c>
      <c r="L9724" s="16">
        <f>G9724*$E9724*(1-'Monte Carlo Inputs'!$C$11)+G9724*'Monte Carlo Inputs'!$C$12-G9724*'Monte Carlo Inputs'!$C$13-'Monte Carlo Inputs'!$C$14*(G9724-F9724)</f>
        <v>1270.934772114806</v>
      </c>
      <c r="M9724" s="16">
        <f>H9724*$E9724*(1-'Monte Carlo Inputs'!$C$11)+H9724*'Monte Carlo Inputs'!$C$12-H9724*'Monte Carlo Inputs'!$C$13-'Monte Carlo Inputs'!$C$14*(H9724-G9724)</f>
        <v>1393.361294357092</v>
      </c>
      <c r="N9724" s="16">
        <f>I9724*$E9724*(1-'Monte Carlo Inputs'!$C$11)+I9724*'Monte Carlo Inputs'!$C$12-I9724*'Monte Carlo Inputs'!$C$13-'Monte Carlo Inputs'!$C$14*(I9724-H9724)</f>
        <v>1527.5809106882264</v>
      </c>
      <c r="O9724" s="16">
        <f>J9724*$E9724*(1-'Monte Carlo Inputs'!$C$11)+J9724*'Monte Carlo Inputs'!$C$12-J9724*'Monte Carlo Inputs'!$C$13-'Monte Carlo Inputs'!$C$14*(J9724-I9724)</f>
        <v>1674.7296255102087</v>
      </c>
    </row>
    <row r="9725" spans="1:15">
      <c r="A9725">
        <v>9721</v>
      </c>
      <c r="B9725" s="39">
        <v>-1.5284907998945612</v>
      </c>
      <c r="C9725" s="39">
        <v>0.78630285505651609</v>
      </c>
      <c r="D9725" s="29">
        <f>'Monte Carlo Inputs'!$C$6+'Monte Carlo Inputs'!$D$6*B9725</f>
        <v>2.7287776296338481E-2</v>
      </c>
      <c r="E9725" s="29">
        <f>'Monte Carlo Inputs'!$C$7+'Monte Carlo Inputs'!$D$7*C9725</f>
        <v>0.61096509673713528</v>
      </c>
      <c r="F9725" s="16">
        <f>'Monte Carlo Inputs'!$C$17*(1+$D9725)</f>
        <v>2495.3847374014358</v>
      </c>
      <c r="G9725" s="16">
        <f t="shared" ref="G9725:J9725" si="9719">F9725*(1+$D9725)</f>
        <v>2563.4782378889431</v>
      </c>
      <c r="H9725" s="16">
        <f t="shared" si="9719"/>
        <v>2633.4298585849883</v>
      </c>
      <c r="I9725" s="16">
        <f t="shared" si="9719"/>
        <v>2705.2903034581536</v>
      </c>
      <c r="J9725" s="16">
        <f t="shared" si="9719"/>
        <v>2779.1116600755731</v>
      </c>
      <c r="K9725" s="16">
        <f>F9725*$E9725*(1-'Monte Carlo Inputs'!$C$11)+F9725*'Monte Carlo Inputs'!$C$12-F9725*'Monte Carlo Inputs'!$C$13-'Monte Carlo Inputs'!$C$14*(F9725-'Monte Carlo Inputs'!$C$17)</f>
        <v>1181.5155921959208</v>
      </c>
      <c r="L9725" s="16">
        <f>G9725*$E9725*(1-'Monte Carlo Inputs'!$C$11)+G9725*'Monte Carlo Inputs'!$C$12-G9725*'Monte Carlo Inputs'!$C$13-'Monte Carlo Inputs'!$C$14*(G9725-F9725)</f>
        <v>1213.7565253663988</v>
      </c>
      <c r="M9725" s="16">
        <f>H9725*$E9725*(1-'Monte Carlo Inputs'!$C$11)+H9725*'Monte Carlo Inputs'!$C$12-H9725*'Monte Carlo Inputs'!$C$13-'Monte Carlo Inputs'!$C$14*(H9725-G9725)</f>
        <v>1246.877241908818</v>
      </c>
      <c r="N9725" s="16">
        <f>I9725*$E9725*(1-'Monte Carlo Inputs'!$C$11)+I9725*'Monte Carlo Inputs'!$C$12-I9725*'Monte Carlo Inputs'!$C$13-'Monte Carlo Inputs'!$C$14*(I9725-H9725)</f>
        <v>1280.9017491550214</v>
      </c>
      <c r="O9725" s="16">
        <f>J9725*$E9725*(1-'Monte Carlo Inputs'!$C$11)+J9725*'Monte Carlo Inputs'!$C$12-J9725*'Monte Carlo Inputs'!$C$13-'Monte Carlo Inputs'!$C$14*(J9725-I9725)</f>
        <v>1315.8547095435522</v>
      </c>
    </row>
    <row r="9726" spans="1:15">
      <c r="A9726">
        <v>9722</v>
      </c>
      <c r="B9726" s="39">
        <v>-1.0056558635065695</v>
      </c>
      <c r="C9726" s="39">
        <v>0.93021870033842657</v>
      </c>
      <c r="D9726" s="29">
        <f>'Monte Carlo Inputs'!$C$6+'Monte Carlo Inputs'!$D$6*B9726</f>
        <v>6.1159243911137778E-2</v>
      </c>
      <c r="E9726" s="29">
        <f>'Monte Carlo Inputs'!$C$7+'Monte Carlo Inputs'!$D$7*C9726</f>
        <v>0.61611611560677382</v>
      </c>
      <c r="F9726" s="16">
        <f>'Monte Carlo Inputs'!$C$17*(1+$D9726)</f>
        <v>2577.6619193845449</v>
      </c>
      <c r="G9726" s="16">
        <f t="shared" ref="G9726:J9726" si="9720">F9726*(1+$D9726)</f>
        <v>2735.3097734326357</v>
      </c>
      <c r="H9726" s="16">
        <f t="shared" si="9720"/>
        <v>2902.5992510385208</v>
      </c>
      <c r="I9726" s="16">
        <f t="shared" si="9720"/>
        <v>3080.1200266090714</v>
      </c>
      <c r="J9726" s="16">
        <f t="shared" si="9720"/>
        <v>3268.4978385920354</v>
      </c>
      <c r="K9726" s="16">
        <f>F9726*$E9726*(1-'Monte Carlo Inputs'!$C$11)+F9726*'Monte Carlo Inputs'!$C$12-F9726*'Monte Carlo Inputs'!$C$13-'Monte Carlo Inputs'!$C$14*(F9726-'Monte Carlo Inputs'!$C$17)</f>
        <v>1231.2628086931779</v>
      </c>
      <c r="L9726" s="16">
        <f>G9726*$E9726*(1-'Monte Carlo Inputs'!$C$11)+G9726*'Monte Carlo Inputs'!$C$12-G9726*'Monte Carlo Inputs'!$C$13-'Monte Carlo Inputs'!$C$14*(G9726-F9726)</f>
        <v>1306.5659111287564</v>
      </c>
      <c r="M9726" s="16">
        <f>H9726*$E9726*(1-'Monte Carlo Inputs'!$C$11)+H9726*'Monte Carlo Inputs'!$C$12-H9726*'Monte Carlo Inputs'!$C$13-'Monte Carlo Inputs'!$C$14*(H9726-G9726)</f>
        <v>1386.4744943734577</v>
      </c>
      <c r="N9726" s="16">
        <f>I9726*$E9726*(1-'Monte Carlo Inputs'!$C$11)+I9726*'Monte Carlo Inputs'!$C$12-I9726*'Monte Carlo Inputs'!$C$13-'Monte Carlo Inputs'!$C$14*(I9726-H9726)</f>
        <v>1471.2702261514155</v>
      </c>
      <c r="O9726" s="16">
        <f>J9726*$E9726*(1-'Monte Carlo Inputs'!$C$11)+J9726*'Monte Carlo Inputs'!$C$12-J9726*'Monte Carlo Inputs'!$C$13-'Monte Carlo Inputs'!$C$14*(J9726-I9726)</f>
        <v>1561.2520007718047</v>
      </c>
    </row>
    <row r="9727" spans="1:15">
      <c r="A9727">
        <v>9723</v>
      </c>
      <c r="B9727" s="39">
        <v>-0.33355927608611086</v>
      </c>
      <c r="C9727" s="39">
        <v>-1.4235273353686635</v>
      </c>
      <c r="D9727" s="29">
        <f>'Monte Carlo Inputs'!$C$6+'Monte Carlo Inputs'!$D$6*B9727</f>
        <v>0.10470051518137966</v>
      </c>
      <c r="E9727" s="29">
        <f>'Monte Carlo Inputs'!$C$7+'Monte Carlo Inputs'!$D$7*C9727</f>
        <v>0.53187111659006103</v>
      </c>
      <c r="F9727" s="16">
        <f>'Monte Carlo Inputs'!$C$17*(1+$D9727)</f>
        <v>2683.4280214270893</v>
      </c>
      <c r="G9727" s="16">
        <f t="shared" ref="G9727:J9727" si="9721">F9727*(1+$D9727)</f>
        <v>2964.3843177226559</v>
      </c>
      <c r="H9727" s="16">
        <f t="shared" si="9721"/>
        <v>3274.7568829838201</v>
      </c>
      <c r="I9727" s="16">
        <f t="shared" si="9721"/>
        <v>3617.625615725995</v>
      </c>
      <c r="J9727" s="16">
        <f t="shared" si="9721"/>
        <v>3996.392881425862</v>
      </c>
      <c r="K9727" s="16">
        <f>F9727*$E9727*(1-'Monte Carlo Inputs'!$C$11)+F9727*'Monte Carlo Inputs'!$C$12-F9727*'Monte Carlo Inputs'!$C$13-'Monte Carlo Inputs'!$C$14*(F9727-'Monte Carlo Inputs'!$C$17)</f>
        <v>1122.5925173401452</v>
      </c>
      <c r="L9727" s="16">
        <f>G9727*$E9727*(1-'Monte Carlo Inputs'!$C$11)+G9727*'Monte Carlo Inputs'!$C$12-G9727*'Monte Carlo Inputs'!$C$13-'Monte Carlo Inputs'!$C$14*(G9727-F9727)</f>
        <v>1240.1285322444203</v>
      </c>
      <c r="M9727" s="16">
        <f>H9727*$E9727*(1-'Monte Carlo Inputs'!$C$11)+H9727*'Monte Carlo Inputs'!$C$12-H9727*'Monte Carlo Inputs'!$C$13-'Monte Carlo Inputs'!$C$14*(H9727-G9727)</f>
        <v>1369.970628461539</v>
      </c>
      <c r="N9727" s="16">
        <f>I9727*$E9727*(1-'Monte Carlo Inputs'!$C$11)+I9727*'Monte Carlo Inputs'!$C$12-I9727*'Monte Carlo Inputs'!$C$13-'Monte Carlo Inputs'!$C$14*(I9727-H9727)</f>
        <v>1513.4072590448206</v>
      </c>
      <c r="O9727" s="16">
        <f>J9727*$E9727*(1-'Monte Carlo Inputs'!$C$11)+J9727*'Monte Carlo Inputs'!$C$12-J9727*'Monte Carlo Inputs'!$C$13-'Monte Carlo Inputs'!$C$14*(J9727-I9727)</f>
        <v>1671.8617787460528</v>
      </c>
    </row>
    <row r="9728" spans="1:15">
      <c r="A9728">
        <v>9724</v>
      </c>
      <c r="B9728" s="39">
        <v>1.2143685843593863</v>
      </c>
      <c r="C9728" s="39">
        <v>-0.2357241750506586</v>
      </c>
      <c r="D9728" s="29">
        <f>'Monte Carlo Inputs'!$C$6+'Monte Carlo Inputs'!$D$6*B9728</f>
        <v>0.20498185589924039</v>
      </c>
      <c r="E9728" s="29">
        <f>'Monte Carlo Inputs'!$C$7+'Monte Carlo Inputs'!$D$7*C9728</f>
        <v>0.57438482646147349</v>
      </c>
      <c r="F9728" s="16">
        <f>'Monte Carlo Inputs'!$C$17*(1+$D9728)</f>
        <v>2927.0214261648453</v>
      </c>
      <c r="G9728" s="16">
        <f t="shared" ref="G9728:J9728" si="9722">F9728*(1+$D9728)</f>
        <v>3527.007710356957</v>
      </c>
      <c r="H9728" s="16">
        <f t="shared" si="9722"/>
        <v>4249.9802965968565</v>
      </c>
      <c r="I9728" s="16">
        <f t="shared" si="9722"/>
        <v>5121.1491453284843</v>
      </c>
      <c r="J9728" s="16">
        <f t="shared" si="9722"/>
        <v>6170.891801474726</v>
      </c>
      <c r="K9728" s="16">
        <f>F9728*$E9728*(1-'Monte Carlo Inputs'!$C$11)+F9728*'Monte Carlo Inputs'!$C$12-F9728*'Monte Carlo Inputs'!$C$13-'Monte Carlo Inputs'!$C$14*(F9728-'Monte Carlo Inputs'!$C$17)</f>
        <v>1316.7416108680636</v>
      </c>
      <c r="L9728" s="16">
        <f>G9728*$E9728*(1-'Monte Carlo Inputs'!$C$11)+G9728*'Monte Carlo Inputs'!$C$12-G9728*'Monte Carlo Inputs'!$C$13-'Monte Carlo Inputs'!$C$14*(G9728-F9728)</f>
        <v>1586.6497500035546</v>
      </c>
      <c r="M9728" s="16">
        <f>H9728*$E9728*(1-'Monte Carlo Inputs'!$C$11)+H9728*'Monte Carlo Inputs'!$C$12-H9728*'Monte Carlo Inputs'!$C$13-'Monte Carlo Inputs'!$C$14*(H9728-G9728)</f>
        <v>1911.8841604213492</v>
      </c>
      <c r="N9728" s="16">
        <f>I9728*$E9728*(1-'Monte Carlo Inputs'!$C$11)+I9728*'Monte Carlo Inputs'!$C$12-I9728*'Monte Carlo Inputs'!$C$13-'Monte Carlo Inputs'!$C$14*(I9728-H9728)</f>
        <v>2303.7857238888787</v>
      </c>
      <c r="O9728" s="16">
        <f>J9728*$E9728*(1-'Monte Carlo Inputs'!$C$11)+J9728*'Monte Carlo Inputs'!$C$12-J9728*'Monte Carlo Inputs'!$C$13-'Monte Carlo Inputs'!$C$14*(J9728-I9728)</f>
        <v>2776.0199971657962</v>
      </c>
    </row>
    <row r="9729" spans="1:15">
      <c r="A9729">
        <v>9725</v>
      </c>
      <c r="B9729" s="39">
        <v>-1.9473788703387389</v>
      </c>
      <c r="C9729" s="39">
        <v>0.26364074898372658</v>
      </c>
      <c r="D9729" s="29">
        <f>'Monte Carlo Inputs'!$C$6+'Monte Carlo Inputs'!$D$6*B9729</f>
        <v>1.504281108938299E-4</v>
      </c>
      <c r="E9729" s="29">
        <f>'Monte Carlo Inputs'!$C$7+'Monte Carlo Inputs'!$D$7*C9729</f>
        <v>0.59225803661076637</v>
      </c>
      <c r="F9729" s="16">
        <f>'Monte Carlo Inputs'!$C$17*(1+$D9729)</f>
        <v>2429.4654049241726</v>
      </c>
      <c r="G9729" s="16">
        <f t="shared" ref="G9729:J9729" si="9723">F9729*(1+$D9729)</f>
        <v>2429.8308648155175</v>
      </c>
      <c r="H9729" s="16">
        <f t="shared" si="9723"/>
        <v>2430.1963796823034</v>
      </c>
      <c r="I9729" s="16">
        <f t="shared" si="9723"/>
        <v>2430.5619495328001</v>
      </c>
      <c r="J9729" s="16">
        <f t="shared" si="9723"/>
        <v>2430.9275743752792</v>
      </c>
      <c r="K9729" s="16">
        <f>F9729*$E9729*(1-'Monte Carlo Inputs'!$C$11)+F9729*'Monte Carlo Inputs'!$C$12-F9729*'Monte Carlo Inputs'!$C$13-'Monte Carlo Inputs'!$C$14*(F9729-'Monte Carlo Inputs'!$C$17)</f>
        <v>1116.8887155787479</v>
      </c>
      <c r="L9729" s="16">
        <f>G9729*$E9729*(1-'Monte Carlo Inputs'!$C$11)+G9729*'Monte Carlo Inputs'!$C$12-G9729*'Monte Carlo Inputs'!$C$13-'Monte Carlo Inputs'!$C$14*(G9729-F9729)</f>
        <v>1117.056727038311</v>
      </c>
      <c r="M9729" s="16">
        <f>H9729*$E9729*(1-'Monte Carlo Inputs'!$C$11)+H9729*'Monte Carlo Inputs'!$C$12-H9729*'Monte Carlo Inputs'!$C$13-'Monte Carlo Inputs'!$C$14*(H9729-G9729)</f>
        <v>1117.2247637715209</v>
      </c>
      <c r="N9729" s="16">
        <f>I9729*$E9729*(1-'Monte Carlo Inputs'!$C$11)+I9729*'Monte Carlo Inputs'!$C$12-I9729*'Monte Carlo Inputs'!$C$13-'Monte Carlo Inputs'!$C$14*(I9729-H9729)</f>
        <v>1117.3928257821788</v>
      </c>
      <c r="O9729" s="16">
        <f>J9729*$E9729*(1-'Monte Carlo Inputs'!$C$11)+J9729*'Monte Carlo Inputs'!$C$12-J9729*'Monte Carlo Inputs'!$C$13-'Monte Carlo Inputs'!$C$14*(J9729-I9729)</f>
        <v>1117.5609130740877</v>
      </c>
    </row>
    <row r="9730" spans="1:15">
      <c r="A9730">
        <v>9726</v>
      </c>
      <c r="B9730" s="39">
        <v>-1.3285924747353083E-2</v>
      </c>
      <c r="C9730" s="39">
        <v>1.2848799826445971</v>
      </c>
      <c r="D9730" s="29">
        <f>'Monte Carlo Inputs'!$C$6+'Monte Carlo Inputs'!$D$6*B9730</f>
        <v>0.12544918305483574</v>
      </c>
      <c r="E9730" s="29">
        <f>'Monte Carlo Inputs'!$C$7+'Monte Carlo Inputs'!$D$7*C9730</f>
        <v>0.62881011016943422</v>
      </c>
      <c r="F9730" s="16">
        <f>'Monte Carlo Inputs'!$C$17*(1+$D9730)</f>
        <v>2733.8286105585016</v>
      </c>
      <c r="G9730" s="16">
        <f t="shared" ref="G9730:J9730" si="9724">F9730*(1+$D9730)</f>
        <v>3076.7851763650019</v>
      </c>
      <c r="H9730" s="16">
        <f t="shared" si="9724"/>
        <v>3462.76536317522</v>
      </c>
      <c r="I9730" s="16">
        <f t="shared" si="9724"/>
        <v>3897.1664490961325</v>
      </c>
      <c r="J9730" s="16">
        <f t="shared" si="9724"/>
        <v>4386.0627963639572</v>
      </c>
      <c r="K9730" s="16">
        <f>F9730*$E9730*(1-'Monte Carlo Inputs'!$C$11)+F9730*'Monte Carlo Inputs'!$C$12-F9730*'Monte Carlo Inputs'!$C$13-'Monte Carlo Inputs'!$C$14*(F9730-'Monte Carlo Inputs'!$C$17)</f>
        <v>1333.0192958841346</v>
      </c>
      <c r="L9730" s="16">
        <f>G9730*$E9730*(1-'Monte Carlo Inputs'!$C$11)+G9730*'Monte Carlo Inputs'!$C$12-G9730*'Monte Carlo Inputs'!$C$13-'Monte Carlo Inputs'!$C$14*(G9730-F9730)</f>
        <v>1500.2454775491317</v>
      </c>
      <c r="M9730" s="16">
        <f>H9730*$E9730*(1-'Monte Carlo Inputs'!$C$11)+H9730*'Monte Carlo Inputs'!$C$12-H9730*'Monte Carlo Inputs'!$C$13-'Monte Carlo Inputs'!$C$14*(H9730-G9730)</f>
        <v>1688.450047089382</v>
      </c>
      <c r="N9730" s="16">
        <f>I9730*$E9730*(1-'Monte Carlo Inputs'!$C$11)+I9730*'Monte Carlo Inputs'!$C$12-I9730*'Monte Carlo Inputs'!$C$13-'Monte Carlo Inputs'!$C$14*(I9730-H9730)</f>
        <v>1900.2647261256434</v>
      </c>
      <c r="O9730" s="16">
        <f>J9730*$E9730*(1-'Monte Carlo Inputs'!$C$11)+J9730*'Monte Carlo Inputs'!$C$12-J9730*'Monte Carlo Inputs'!$C$13-'Monte Carlo Inputs'!$C$14*(J9730-I9730)</f>
        <v>2138.6513836060262</v>
      </c>
    </row>
    <row r="9731" spans="1:15">
      <c r="A9731">
        <v>9727</v>
      </c>
      <c r="B9731" s="39">
        <v>-1.1443895156804262</v>
      </c>
      <c r="C9731" s="39">
        <v>3.6773632978902508E-2</v>
      </c>
      <c r="D9731" s="29">
        <f>'Monte Carlo Inputs'!$C$6+'Monte Carlo Inputs'!$D$6*B9731</f>
        <v>5.2171488733273305E-2</v>
      </c>
      <c r="E9731" s="29">
        <f>'Monte Carlo Inputs'!$C$7+'Monte Carlo Inputs'!$D$7*C9731</f>
        <v>0.58413803569528555</v>
      </c>
      <c r="F9731" s="16">
        <f>'Monte Carlo Inputs'!$C$17*(1+$D9731)</f>
        <v>2555.8297632819949</v>
      </c>
      <c r="G9731" s="16">
        <f t="shared" ref="G9731:J9731" si="9725">F9731*(1+$D9731)</f>
        <v>2689.1712069812261</v>
      </c>
      <c r="H9731" s="16">
        <f t="shared" si="9725"/>
        <v>2829.4692723080902</v>
      </c>
      <c r="I9731" s="16">
        <f t="shared" si="9725"/>
        <v>2977.0868965694549</v>
      </c>
      <c r="J9731" s="16">
        <f t="shared" si="9725"/>
        <v>3132.405952051804</v>
      </c>
      <c r="K9731" s="16">
        <f>F9731*$E9731*(1-'Monte Carlo Inputs'!$C$11)+F9731*'Monte Carlo Inputs'!$C$12-F9731*'Monte Carlo Inputs'!$C$13-'Monte Carlo Inputs'!$C$14*(F9731-'Monte Carlo Inputs'!$C$17)</f>
        <v>1162.3321860246735</v>
      </c>
      <c r="L9731" s="16">
        <f>G9731*$E9731*(1-'Monte Carlo Inputs'!$C$11)+G9731*'Monte Carlo Inputs'!$C$12-G9731*'Monte Carlo Inputs'!$C$13-'Monte Carlo Inputs'!$C$14*(G9731-F9731)</f>
        <v>1222.9727865721802</v>
      </c>
      <c r="M9731" s="16">
        <f>H9731*$E9731*(1-'Monte Carlo Inputs'!$C$11)+H9731*'Monte Carlo Inputs'!$C$12-H9731*'Monte Carlo Inputs'!$C$13-'Monte Carlo Inputs'!$C$14*(H9731-G9731)</f>
        <v>1286.7770975279309</v>
      </c>
      <c r="N9731" s="16">
        <f>I9731*$E9731*(1-'Monte Carlo Inputs'!$C$11)+I9731*'Monte Carlo Inputs'!$C$12-I9731*'Monte Carlo Inputs'!$C$13-'Monte Carlo Inputs'!$C$14*(I9731-H9731)</f>
        <v>1353.9101743738438</v>
      </c>
      <c r="O9731" s="16">
        <f>J9731*$E9731*(1-'Monte Carlo Inputs'!$C$11)+J9731*'Monte Carlo Inputs'!$C$12-J9731*'Monte Carlo Inputs'!$C$13-'Monte Carlo Inputs'!$C$14*(J9731-I9731)</f>
        <v>1424.5456837820527</v>
      </c>
    </row>
    <row r="9732" spans="1:15">
      <c r="A9732">
        <v>9728</v>
      </c>
      <c r="B9732" s="39">
        <v>-0.23035283536277484</v>
      </c>
      <c r="C9732" s="39">
        <v>-1.4376399986202495</v>
      </c>
      <c r="D9732" s="29">
        <f>'Monte Carlo Inputs'!$C$6+'Monte Carlo Inputs'!$D$6*B9732</f>
        <v>0.1113866667204287</v>
      </c>
      <c r="E9732" s="29">
        <f>'Monte Carlo Inputs'!$C$7+'Monte Carlo Inputs'!$D$7*C9732</f>
        <v>0.53136599782035654</v>
      </c>
      <c r="F9732" s="16">
        <f>'Monte Carlo Inputs'!$C$17*(1+$D9732)</f>
        <v>2699.6693521305938</v>
      </c>
      <c r="G9732" s="16">
        <f t="shared" ref="G9732:J9732" si="9726">F9732*(1+$D9732)</f>
        <v>3000.3765225117195</v>
      </c>
      <c r="H9732" s="16">
        <f t="shared" si="9726"/>
        <v>3334.5784622605311</v>
      </c>
      <c r="I9732" s="16">
        <f t="shared" si="9726"/>
        <v>3706.0060420894642</v>
      </c>
      <c r="J9732" s="16">
        <f t="shared" si="9726"/>
        <v>4118.805701963578</v>
      </c>
      <c r="K9732" s="16">
        <f>F9732*$E9732*(1-'Monte Carlo Inputs'!$C$11)+F9732*'Monte Carlo Inputs'!$C$12-F9732*'Monte Carlo Inputs'!$C$13-'Monte Carlo Inputs'!$C$14*(F9732-'Monte Carlo Inputs'!$C$17)</f>
        <v>1128.6630776882926</v>
      </c>
      <c r="L9732" s="16">
        <f>G9732*$E9732*(1-'Monte Carlo Inputs'!$C$11)+G9732*'Monte Carlo Inputs'!$C$12-G9732*'Monte Carlo Inputs'!$C$13-'Monte Carlo Inputs'!$C$14*(G9732-F9732)</f>
        <v>1254.3810957624114</v>
      </c>
      <c r="M9732" s="16">
        <f>H9732*$E9732*(1-'Monte Carlo Inputs'!$C$11)+H9732*'Monte Carlo Inputs'!$C$12-H9732*'Monte Carlo Inputs'!$C$13-'Monte Carlo Inputs'!$C$14*(H9732-G9732)</f>
        <v>1394.1024248165052</v>
      </c>
      <c r="N9732" s="16">
        <f>I9732*$E9732*(1-'Monte Carlo Inputs'!$C$11)+I9732*'Monte Carlo Inputs'!$C$12-I9732*'Monte Carlo Inputs'!$C$13-'Monte Carlo Inputs'!$C$14*(I9732-H9732)</f>
        <v>1549.3868469836827</v>
      </c>
      <c r="O9732" s="16">
        <f>J9732*$E9732*(1-'Monte Carlo Inputs'!$C$11)+J9732*'Monte Carlo Inputs'!$C$12-J9732*'Monte Carlo Inputs'!$C$13-'Monte Carlo Inputs'!$C$14*(J9732-I9732)</f>
        <v>1721.9678833296698</v>
      </c>
    </row>
    <row r="9733" spans="1:15">
      <c r="A9733">
        <v>9729</v>
      </c>
      <c r="B9733" s="39">
        <v>0.79386786375398388</v>
      </c>
      <c r="C9733" s="39">
        <v>-1.1238079096202187</v>
      </c>
      <c r="D9733" s="29">
        <f>'Monte Carlo Inputs'!$C$6+'Monte Carlo Inputs'!$D$6*B9733</f>
        <v>0.17774003338756331</v>
      </c>
      <c r="E9733" s="29">
        <f>'Monte Carlo Inputs'!$C$7+'Monte Carlo Inputs'!$D$7*C9733</f>
        <v>0.54259863873748848</v>
      </c>
      <c r="F9733" s="16">
        <f>'Monte Carlo Inputs'!$C$17*(1+$D9733)</f>
        <v>2860.8483151017308</v>
      </c>
      <c r="G9733" s="16">
        <f t="shared" ref="G9733:J9733" si="9727">F9733*(1+$D9733)</f>
        <v>3369.3355901446671</v>
      </c>
      <c r="H9733" s="16">
        <f t="shared" si="9727"/>
        <v>3968.201410430886</v>
      </c>
      <c r="I9733" s="16">
        <f t="shared" si="9727"/>
        <v>4673.5096616094479</v>
      </c>
      <c r="J9733" s="16">
        <f t="shared" si="9727"/>
        <v>5504.1794249010109</v>
      </c>
      <c r="K9733" s="16">
        <f>F9733*$E9733*(1-'Monte Carlo Inputs'!$C$11)+F9733*'Monte Carlo Inputs'!$C$12-F9733*'Monte Carlo Inputs'!$C$13-'Monte Carlo Inputs'!$C$14*(F9733-'Monte Carlo Inputs'!$C$17)</f>
        <v>1221.3453474809799</v>
      </c>
      <c r="L9733" s="16">
        <f>G9733*$E9733*(1-'Monte Carlo Inputs'!$C$11)+G9733*'Monte Carlo Inputs'!$C$12-G9733*'Monte Carlo Inputs'!$C$13-'Monte Carlo Inputs'!$C$14*(G9733-F9733)</f>
        <v>1438.4273103199946</v>
      </c>
      <c r="M9733" s="16">
        <f>H9733*$E9733*(1-'Monte Carlo Inputs'!$C$11)+H9733*'Monte Carlo Inputs'!$C$12-H9733*'Monte Carlo Inputs'!$C$13-'Monte Carlo Inputs'!$C$14*(H9733-G9733)</f>
        <v>1694.0934284818536</v>
      </c>
      <c r="N9733" s="16">
        <f>I9733*$E9733*(1-'Monte Carlo Inputs'!$C$11)+I9733*'Monte Carlo Inputs'!$C$12-I9733*'Monte Carlo Inputs'!$C$13-'Monte Carlo Inputs'!$C$14*(I9733-H9733)</f>
        <v>1995.20165102187</v>
      </c>
      <c r="O9733" s="16">
        <f>J9733*$E9733*(1-'Monte Carlo Inputs'!$C$11)+J9733*'Monte Carlo Inputs'!$C$12-J9733*'Monte Carlo Inputs'!$C$13-'Monte Carlo Inputs'!$C$14*(J9733-I9733)</f>
        <v>2349.8288590894185</v>
      </c>
    </row>
    <row r="9734" spans="1:15">
      <c r="A9734">
        <v>9730</v>
      </c>
      <c r="B9734" s="39">
        <v>0.41203036286313388</v>
      </c>
      <c r="C9734" s="39">
        <v>-2.4142109015667756</v>
      </c>
      <c r="D9734" s="29">
        <f>'Monte Carlo Inputs'!$C$6+'Monte Carlo Inputs'!$D$6*B9734</f>
        <v>0.15300297844840643</v>
      </c>
      <c r="E9734" s="29">
        <f>'Monte Carlo Inputs'!$C$7+'Monte Carlo Inputs'!$D$7*C9734</f>
        <v>0.49641268785810944</v>
      </c>
      <c r="F9734" s="16">
        <f>'Monte Carlo Inputs'!$C$17*(1+$D9734)</f>
        <v>2800.7595349490243</v>
      </c>
      <c r="G9734" s="16">
        <f t="shared" ref="G9734:J9734" si="9728">F9734*(1+$D9734)</f>
        <v>3229.2840857139986</v>
      </c>
      <c r="H9734" s="16">
        <f t="shared" si="9728"/>
        <v>3723.3741690842794</v>
      </c>
      <c r="I9734" s="16">
        <f t="shared" si="9728"/>
        <v>4293.0615068320349</v>
      </c>
      <c r="J9734" s="16">
        <f t="shared" si="9728"/>
        <v>4949.9127040395397</v>
      </c>
      <c r="K9734" s="16">
        <f>F9734*$E9734*(1-'Monte Carlo Inputs'!$C$11)+F9734*'Monte Carlo Inputs'!$C$12-F9734*'Monte Carlo Inputs'!$C$13-'Monte Carlo Inputs'!$C$14*(F9734-'Monte Carlo Inputs'!$C$17)</f>
        <v>1102.7910712574385</v>
      </c>
      <c r="L9734" s="16">
        <f>G9734*$E9734*(1-'Monte Carlo Inputs'!$C$11)+G9734*'Monte Carlo Inputs'!$C$12-G9734*'Monte Carlo Inputs'!$C$13-'Monte Carlo Inputs'!$C$14*(G9734-F9734)</f>
        <v>1271.5213897661351</v>
      </c>
      <c r="M9734" s="16">
        <f>H9734*$E9734*(1-'Monte Carlo Inputs'!$C$11)+H9734*'Monte Carlo Inputs'!$C$12-H9734*'Monte Carlo Inputs'!$C$13-'Monte Carlo Inputs'!$C$14*(H9734-G9734)</f>
        <v>1466.0679495612112</v>
      </c>
      <c r="N9734" s="16">
        <f>I9734*$E9734*(1-'Monte Carlo Inputs'!$C$11)+I9734*'Monte Carlo Inputs'!$C$12-I9734*'Monte Carlo Inputs'!$C$13-'Monte Carlo Inputs'!$C$14*(I9734-H9734)</f>
        <v>1690.3807124518248</v>
      </c>
      <c r="O9734" s="16">
        <f>J9734*$E9734*(1-'Monte Carlo Inputs'!$C$11)+J9734*'Monte Carlo Inputs'!$C$12-J9734*'Monte Carlo Inputs'!$C$13-'Monte Carlo Inputs'!$C$14*(J9734-I9734)</f>
        <v>1949.013996168693</v>
      </c>
    </row>
    <row r="9735" spans="1:15">
      <c r="A9735">
        <v>9731</v>
      </c>
      <c r="B9735" s="39">
        <v>-0.94923741093773695</v>
      </c>
      <c r="C9735" s="39">
        <v>0.16531424856082566</v>
      </c>
      <c r="D9735" s="29">
        <f>'Monte Carlo Inputs'!$C$6+'Monte Carlo Inputs'!$D$6*B9735</f>
        <v>6.4814270872924795E-2</v>
      </c>
      <c r="E9735" s="29">
        <f>'Monte Carlo Inputs'!$C$7+'Monte Carlo Inputs'!$D$7*C9735</f>
        <v>0.58873874616660604</v>
      </c>
      <c r="F9735" s="16">
        <f>'Monte Carlo Inputs'!$C$17*(1+$D9735)</f>
        <v>2586.5403453774215</v>
      </c>
      <c r="G9735" s="16">
        <f t="shared" ref="G9735:J9735" si="9729">F9735*(1+$D9735)</f>
        <v>2754.1850719464619</v>
      </c>
      <c r="H9735" s="16">
        <f t="shared" si="9729"/>
        <v>2932.6955692337656</v>
      </c>
      <c r="I9735" s="16">
        <f t="shared" si="9729"/>
        <v>3122.776094245909</v>
      </c>
      <c r="J9735" s="16">
        <f t="shared" si="9729"/>
        <v>3325.1765498938571</v>
      </c>
      <c r="K9735" s="16">
        <f>F9735*$E9735*(1-'Monte Carlo Inputs'!$C$11)+F9735*'Monte Carlo Inputs'!$C$12-F9735*'Monte Carlo Inputs'!$C$13-'Monte Carlo Inputs'!$C$14*(F9735-'Monte Carlo Inputs'!$C$17)</f>
        <v>1185.255602451206</v>
      </c>
      <c r="L9735" s="16">
        <f>G9735*$E9735*(1-'Monte Carlo Inputs'!$C$11)+G9735*'Monte Carlo Inputs'!$C$12-G9735*'Monte Carlo Inputs'!$C$13-'Monte Carlo Inputs'!$C$14*(G9735-F9735)</f>
        <v>1262.0770801221302</v>
      </c>
      <c r="M9735" s="16">
        <f>H9735*$E9735*(1-'Monte Carlo Inputs'!$C$11)+H9735*'Monte Carlo Inputs'!$C$12-H9735*'Monte Carlo Inputs'!$C$13-'Monte Carlo Inputs'!$C$14*(H9735-G9735)</f>
        <v>1343.8776858556755</v>
      </c>
      <c r="N9735" s="16">
        <f>I9735*$E9735*(1-'Monte Carlo Inputs'!$C$11)+I9735*'Monte Carlo Inputs'!$C$12-I9735*'Monte Carlo Inputs'!$C$13-'Monte Carlo Inputs'!$C$14*(I9735-H9735)</f>
        <v>1430.9801382068047</v>
      </c>
      <c r="O9735" s="16">
        <f>J9735*$E9735*(1-'Monte Carlo Inputs'!$C$11)+J9735*'Monte Carlo Inputs'!$C$12-J9735*'Monte Carlo Inputs'!$C$13-'Monte Carlo Inputs'!$C$14*(J9735-I9735)</f>
        <v>1523.7280724983159</v>
      </c>
    </row>
    <row r="9736" spans="1:15">
      <c r="A9736">
        <v>9732</v>
      </c>
      <c r="B9736" s="39">
        <v>-0.70335641295185825</v>
      </c>
      <c r="C9736" s="39">
        <v>-1.6547462515464408</v>
      </c>
      <c r="D9736" s="29">
        <f>'Monte Carlo Inputs'!$C$6+'Monte Carlo Inputs'!$D$6*B9736</f>
        <v>8.0743486158172714E-2</v>
      </c>
      <c r="E9736" s="29">
        <f>'Monte Carlo Inputs'!$C$7+'Monte Carlo Inputs'!$D$7*C9736</f>
        <v>0.52359535655880063</v>
      </c>
      <c r="F9736" s="16">
        <f>'Monte Carlo Inputs'!$C$17*(1+$D9736)</f>
        <v>2625.2340022268177</v>
      </c>
      <c r="G9736" s="16">
        <f t="shared" ref="G9736:J9736" si="9730">F9736*(1+$D9736)</f>
        <v>2837.2045475475829</v>
      </c>
      <c r="H9736" s="16">
        <f t="shared" si="9730"/>
        <v>3066.2903336603954</v>
      </c>
      <c r="I9736" s="16">
        <f t="shared" si="9730"/>
        <v>3313.8733047732421</v>
      </c>
      <c r="J9736" s="16">
        <f t="shared" si="9730"/>
        <v>3581.4469880871379</v>
      </c>
      <c r="K9736" s="16">
        <f>F9736*$E9736*(1-'Monte Carlo Inputs'!$C$11)+F9736*'Monte Carlo Inputs'!$C$12-F9736*'Monte Carlo Inputs'!$C$13-'Monte Carlo Inputs'!$C$14*(F9736-'Monte Carlo Inputs'!$C$17)</f>
        <v>1081.9048983673867</v>
      </c>
      <c r="L9736" s="16">
        <f>G9736*$E9736*(1-'Monte Carlo Inputs'!$C$11)+G9736*'Monte Carlo Inputs'!$C$12-G9736*'Monte Carlo Inputs'!$C$13-'Monte Carlo Inputs'!$C$14*(G9736-F9736)</f>
        <v>1169.2616715531731</v>
      </c>
      <c r="M9736" s="16">
        <f>H9736*$E9736*(1-'Monte Carlo Inputs'!$C$11)+H9736*'Monte Carlo Inputs'!$C$12-H9736*'Monte Carlo Inputs'!$C$13-'Monte Carlo Inputs'!$C$14*(H9736-G9736)</f>
        <v>1263.6719351455083</v>
      </c>
      <c r="N9736" s="16">
        <f>I9736*$E9736*(1-'Monte Carlo Inputs'!$C$11)+I9736*'Monte Carlo Inputs'!$C$12-I9736*'Monte Carlo Inputs'!$C$13-'Monte Carlo Inputs'!$C$14*(I9736-H9736)</f>
        <v>1365.705212549401</v>
      </c>
      <c r="O9736" s="16">
        <f>J9736*$E9736*(1-'Monte Carlo Inputs'!$C$11)+J9736*'Monte Carlo Inputs'!$C$12-J9736*'Monte Carlo Inputs'!$C$13-'Monte Carlo Inputs'!$C$14*(J9736-I9736)</f>
        <v>1475.9770124750275</v>
      </c>
    </row>
    <row r="9737" spans="1:15">
      <c r="A9737">
        <v>9733</v>
      </c>
      <c r="B9737" s="39">
        <v>0.25053632177020335</v>
      </c>
      <c r="C9737" s="39">
        <v>-1.3142855536591049</v>
      </c>
      <c r="D9737" s="29">
        <f>'Monte Carlo Inputs'!$C$6+'Monte Carlo Inputs'!$D$6*B9737</f>
        <v>0.14254070861492502</v>
      </c>
      <c r="E9737" s="29">
        <f>'Monte Carlo Inputs'!$C$7+'Monte Carlo Inputs'!$D$7*C9737</f>
        <v>0.53578108548776371</v>
      </c>
      <c r="F9737" s="16">
        <f>'Monte Carlo Inputs'!$C$17*(1+$D9737)</f>
        <v>2775.345635296515</v>
      </c>
      <c r="G9737" s="16">
        <f t="shared" ref="G9737:J9737" si="9731">F9737*(1+$D9737)</f>
        <v>3170.9453688030194</v>
      </c>
      <c r="H9737" s="16">
        <f t="shared" si="9731"/>
        <v>3622.9341686514167</v>
      </c>
      <c r="I9737" s="16">
        <f t="shared" si="9731"/>
        <v>4139.3497723162145</v>
      </c>
      <c r="J9737" s="16">
        <f t="shared" si="9731"/>
        <v>4729.3756220671967</v>
      </c>
      <c r="K9737" s="16">
        <f>F9737*$E9737*(1-'Monte Carlo Inputs'!$C$11)+F9737*'Monte Carlo Inputs'!$C$12-F9737*'Monte Carlo Inputs'!$C$13-'Monte Carlo Inputs'!$C$14*(F9737-'Monte Carlo Inputs'!$C$17)</f>
        <v>1170.1620487020859</v>
      </c>
      <c r="L9737" s="16">
        <f>G9737*$E9737*(1-'Monte Carlo Inputs'!$C$11)+G9737*'Monte Carlo Inputs'!$C$12-G9737*'Monte Carlo Inputs'!$C$13-'Monte Carlo Inputs'!$C$14*(G9737-F9737)</f>
        <v>1336.9577763183734</v>
      </c>
      <c r="M9737" s="16">
        <f>H9737*$E9737*(1-'Monte Carlo Inputs'!$C$11)+H9737*'Monte Carlo Inputs'!$C$12-H9737*'Monte Carlo Inputs'!$C$13-'Monte Carlo Inputs'!$C$14*(H9737-G9737)</f>
        <v>1527.5286851430287</v>
      </c>
      <c r="N9737" s="16">
        <f>I9737*$E9737*(1-'Monte Carlo Inputs'!$C$11)+I9737*'Monte Carlo Inputs'!$C$12-I9737*'Monte Carlo Inputs'!$C$13-'Monte Carlo Inputs'!$C$14*(I9737-H9737)</f>
        <v>1745.263706352941</v>
      </c>
      <c r="O9737" s="16">
        <f>J9737*$E9737*(1-'Monte Carlo Inputs'!$C$11)+J9737*'Monte Carlo Inputs'!$C$12-J9737*'Monte Carlo Inputs'!$C$13-'Monte Carlo Inputs'!$C$14*(J9737-I9737)</f>
        <v>1994.0348317764001</v>
      </c>
    </row>
    <row r="9738" spans="1:15">
      <c r="A9738">
        <v>9734</v>
      </c>
      <c r="B9738" s="39">
        <v>-0.60647991309487004</v>
      </c>
      <c r="C9738" s="39">
        <v>1.4069526599986888</v>
      </c>
      <c r="D9738" s="29">
        <f>'Monte Carlo Inputs'!$C$6+'Monte Carlo Inputs'!$D$6*B9738</f>
        <v>8.7019557245178319E-2</v>
      </c>
      <c r="E9738" s="29">
        <f>'Monte Carlo Inputs'!$C$7+'Monte Carlo Inputs'!$D$7*C9738</f>
        <v>0.63317932096263418</v>
      </c>
      <c r="F9738" s="16">
        <f>'Monte Carlo Inputs'!$C$17*(1+$D9738)</f>
        <v>2640.4792065042634</v>
      </c>
      <c r="G9738" s="16">
        <f t="shared" ref="G9738:J9738" si="9732">F9738*(1+$D9738)</f>
        <v>2870.2525379693643</v>
      </c>
      <c r="H9738" s="16">
        <f t="shared" si="9732"/>
        <v>3120.0206430053081</v>
      </c>
      <c r="I9738" s="16">
        <f t="shared" si="9732"/>
        <v>3391.5234579554467</v>
      </c>
      <c r="J9738" s="16">
        <f t="shared" si="9732"/>
        <v>3686.6523276533662</v>
      </c>
      <c r="K9738" s="16">
        <f>F9738*$E9738*(1-'Monte Carlo Inputs'!$C$11)+F9738*'Monte Carlo Inputs'!$C$12-F9738*'Monte Carlo Inputs'!$C$13-'Monte Carlo Inputs'!$C$14*(F9738-'Monte Carlo Inputs'!$C$17)</f>
        <v>1294.3208227521818</v>
      </c>
      <c r="L9738" s="16">
        <f>G9738*$E9738*(1-'Monte Carlo Inputs'!$C$11)+G9738*'Monte Carlo Inputs'!$C$12-G9738*'Monte Carlo Inputs'!$C$13-'Monte Carlo Inputs'!$C$14*(G9738-F9738)</f>
        <v>1406.9520476812918</v>
      </c>
      <c r="M9738" s="16">
        <f>H9738*$E9738*(1-'Monte Carlo Inputs'!$C$11)+H9738*'Monte Carlo Inputs'!$C$12-H9738*'Monte Carlo Inputs'!$C$13-'Monte Carlo Inputs'!$C$14*(H9738-G9738)</f>
        <v>1529.384391935715</v>
      </c>
      <c r="N9738" s="16">
        <f>I9738*$E9738*(1-'Monte Carlo Inputs'!$C$11)+I9738*'Monte Carlo Inputs'!$C$12-I9738*'Monte Carlo Inputs'!$C$13-'Monte Carlo Inputs'!$C$14*(I9738-H9738)</f>
        <v>1662.4707445796473</v>
      </c>
      <c r="O9738" s="16">
        <f>J9738*$E9738*(1-'Monte Carlo Inputs'!$C$11)+J9738*'Monte Carlo Inputs'!$C$12-J9738*'Monte Carlo Inputs'!$C$13-'Monte Carlo Inputs'!$C$14*(J9738-I9738)</f>
        <v>1807.1382127060306</v>
      </c>
    </row>
    <row r="9739" spans="1:15">
      <c r="A9739">
        <v>9735</v>
      </c>
      <c r="B9739" s="39">
        <v>-8.1473241364954943E-2</v>
      </c>
      <c r="C9739" s="39">
        <v>-0.47340088691122201</v>
      </c>
      <c r="D9739" s="29">
        <f>'Monte Carlo Inputs'!$C$6+'Monte Carlo Inputs'!$D$6*B9739</f>
        <v>0.12103171909860304</v>
      </c>
      <c r="E9739" s="29">
        <f>'Monte Carlo Inputs'!$C$7+'Monte Carlo Inputs'!$D$7*C9739</f>
        <v>0.56587792977286222</v>
      </c>
      <c r="F9739" s="16">
        <f>'Monte Carlo Inputs'!$C$17*(1+$D9739)</f>
        <v>2723.098148862417</v>
      </c>
      <c r="G9739" s="16">
        <f t="shared" ref="G9739:J9739" si="9733">F9739*(1+$D9739)</f>
        <v>3052.6793990934589</v>
      </c>
      <c r="H9739" s="16">
        <f t="shared" si="9733"/>
        <v>3422.1504346226307</v>
      </c>
      <c r="I9739" s="16">
        <f t="shared" si="9733"/>
        <v>3836.339184739039</v>
      </c>
      <c r="J9739" s="16">
        <f t="shared" si="9733"/>
        <v>4300.6579113133375</v>
      </c>
      <c r="K9739" s="16">
        <f>F9739*$E9739*(1-'Monte Carlo Inputs'!$C$11)+F9739*'Monte Carlo Inputs'!$C$12-F9739*'Monte Carlo Inputs'!$C$13-'Monte Carlo Inputs'!$C$14*(F9739-'Monte Carlo Inputs'!$C$17)</f>
        <v>1205.6846415462908</v>
      </c>
      <c r="L9739" s="16">
        <f>G9739*$E9739*(1-'Monte Carlo Inputs'!$C$11)+G9739*'Monte Carlo Inputs'!$C$12-G9739*'Monte Carlo Inputs'!$C$13-'Monte Carlo Inputs'!$C$14*(G9739-F9739)</f>
        <v>1351.610726403421</v>
      </c>
      <c r="M9739" s="16">
        <f>H9739*$E9739*(1-'Monte Carlo Inputs'!$C$11)+H9739*'Monte Carlo Inputs'!$C$12-H9739*'Monte Carlo Inputs'!$C$13-'Monte Carlo Inputs'!$C$14*(H9739-G9739)</f>
        <v>1515.1984961721389</v>
      </c>
      <c r="N9739" s="16">
        <f>I9739*$E9739*(1-'Monte Carlo Inputs'!$C$11)+I9739*'Monte Carlo Inputs'!$C$12-I9739*'Monte Carlo Inputs'!$C$13-'Monte Carlo Inputs'!$C$14*(I9739-H9739)</f>
        <v>1698.5855749394707</v>
      </c>
      <c r="O9739" s="16">
        <f>J9739*$E9739*(1-'Monte Carlo Inputs'!$C$11)+J9739*'Monte Carlo Inputs'!$C$12-J9739*'Monte Carlo Inputs'!$C$13-'Monte Carlo Inputs'!$C$14*(J9739-I9739)</f>
        <v>1904.1683071104837</v>
      </c>
    </row>
    <row r="9740" spans="1:15">
      <c r="A9740">
        <v>9736</v>
      </c>
      <c r="B9740" s="39">
        <v>1.2925234107339214</v>
      </c>
      <c r="C9740" s="39">
        <v>0.62431877600861885</v>
      </c>
      <c r="D9740" s="29">
        <f>'Monte Carlo Inputs'!$C$6+'Monte Carlo Inputs'!$D$6*B9740</f>
        <v>0.21004505746869492</v>
      </c>
      <c r="E9740" s="29">
        <f>'Monte Carlo Inputs'!$C$7+'Monte Carlo Inputs'!$D$7*C9740</f>
        <v>0.60516738178696916</v>
      </c>
      <c r="F9740" s="16">
        <f>'Monte Carlo Inputs'!$C$17*(1+$D9740)</f>
        <v>2939.3204490972075</v>
      </c>
      <c r="G9740" s="16">
        <f t="shared" ref="G9740:J9740" si="9734">F9740*(1+$D9740)</f>
        <v>3556.7101817467405</v>
      </c>
      <c r="H9740" s="16">
        <f t="shared" si="9734"/>
        <v>4303.7795762712267</v>
      </c>
      <c r="I9740" s="16">
        <f t="shared" si="9734"/>
        <v>5207.7672047017122</v>
      </c>
      <c r="J9740" s="16">
        <f t="shared" si="9734"/>
        <v>6301.632966496868</v>
      </c>
      <c r="K9740" s="16">
        <f>F9740*$E9740*(1-'Monte Carlo Inputs'!$C$11)+F9740*'Monte Carlo Inputs'!$C$12-F9740*'Monte Carlo Inputs'!$C$13-'Monte Carlo Inputs'!$C$14*(F9740-'Monte Carlo Inputs'!$C$17)</f>
        <v>1386.8285008350115</v>
      </c>
      <c r="L9740" s="16">
        <f>G9740*$E9740*(1-'Monte Carlo Inputs'!$C$11)+G9740*'Monte Carlo Inputs'!$C$12-G9740*'Monte Carlo Inputs'!$C$13-'Monte Carlo Inputs'!$C$14*(G9740-F9740)</f>
        <v>1678.1249729921253</v>
      </c>
      <c r="M9740" s="16">
        <f>H9740*$E9740*(1-'Monte Carlo Inputs'!$C$11)+H9740*'Monte Carlo Inputs'!$C$12-H9740*'Monte Carlo Inputs'!$C$13-'Monte Carlo Inputs'!$C$14*(H9740-G9740)</f>
        <v>2030.6068293839082</v>
      </c>
      <c r="N9740" s="16">
        <f>I9740*$E9740*(1-'Monte Carlo Inputs'!$C$11)+I9740*'Monte Carlo Inputs'!$C$12-I9740*'Monte Carlo Inputs'!$C$13-'Monte Carlo Inputs'!$C$14*(I9740-H9740)</f>
        <v>2457.1257575581762</v>
      </c>
      <c r="O9740" s="16">
        <f>J9740*$E9740*(1-'Monte Carlo Inputs'!$C$11)+J9740*'Monte Carlo Inputs'!$C$12-J9740*'Monte Carlo Inputs'!$C$13-'Monte Carlo Inputs'!$C$14*(J9740-I9740)</f>
        <v>2973.2328785122936</v>
      </c>
    </row>
    <row r="9741" spans="1:15">
      <c r="A9741">
        <v>9737</v>
      </c>
      <c r="B9741" s="39">
        <v>-0.70142303027366337</v>
      </c>
      <c r="C9741" s="39">
        <v>-0.84612499641383099</v>
      </c>
      <c r="D9741" s="29">
        <f>'Monte Carlo Inputs'!$C$6+'Monte Carlo Inputs'!$D$6*B9741</f>
        <v>8.0868738898978276E-2</v>
      </c>
      <c r="E9741" s="29">
        <f>'Monte Carlo Inputs'!$C$7+'Monte Carlo Inputs'!$D$7*C9741</f>
        <v>0.55253743264097033</v>
      </c>
      <c r="F9741" s="16">
        <f>'Monte Carlo Inputs'!$C$17*(1+$D9741)</f>
        <v>2625.5382536595084</v>
      </c>
      <c r="G9741" s="16">
        <f t="shared" ref="G9741:J9741" si="9735">F9741*(1+$D9741)</f>
        <v>2837.8622211639781</v>
      </c>
      <c r="H9741" s="16">
        <f t="shared" si="9735"/>
        <v>3067.3565601585619</v>
      </c>
      <c r="I9741" s="16">
        <f t="shared" si="9735"/>
        <v>3315.4098169320923</v>
      </c>
      <c r="J9741" s="16">
        <f t="shared" si="9735"/>
        <v>3583.5228277606825</v>
      </c>
      <c r="K9741" s="16">
        <f>F9741*$E9741*(1-'Monte Carlo Inputs'!$C$11)+F9741*'Monte Carlo Inputs'!$C$12-F9741*'Monte Carlo Inputs'!$C$13-'Monte Carlo Inputs'!$C$14*(F9741-'Monte Carlo Inputs'!$C$17)</f>
        <v>1136.1063943544234</v>
      </c>
      <c r="L9741" s="16">
        <f>G9741*$E9741*(1-'Monte Carlo Inputs'!$C$11)+G9741*'Monte Carlo Inputs'!$C$12-G9741*'Monte Carlo Inputs'!$C$13-'Monte Carlo Inputs'!$C$14*(G9741-F9741)</f>
        <v>1227.9818857209304</v>
      </c>
      <c r="M9741" s="16">
        <f>H9741*$E9741*(1-'Monte Carlo Inputs'!$C$11)+H9741*'Monte Carlo Inputs'!$C$12-H9741*'Monte Carlo Inputs'!$C$13-'Monte Carlo Inputs'!$C$14*(H9741-G9741)</f>
        <v>1327.2872322099711</v>
      </c>
      <c r="N9741" s="16">
        <f>I9741*$E9741*(1-'Monte Carlo Inputs'!$C$11)+I9741*'Monte Carlo Inputs'!$C$12-I9741*'Monte Carlo Inputs'!$C$13-'Monte Carlo Inputs'!$C$14*(I9741-H9741)</f>
        <v>1434.6232768355067</v>
      </c>
      <c r="O9741" s="16">
        <f>J9741*$E9741*(1-'Monte Carlo Inputs'!$C$11)+J9741*'Monte Carlo Inputs'!$C$12-J9741*'Monte Carlo Inputs'!$C$13-'Monte Carlo Inputs'!$C$14*(J9741-I9741)</f>
        <v>1550.6394520283136</v>
      </c>
    </row>
    <row r="9742" spans="1:15">
      <c r="A9742">
        <v>9738</v>
      </c>
      <c r="B9742" s="39">
        <v>0.39416145647549622</v>
      </c>
      <c r="C9742" s="39">
        <v>8.9088388628352291E-2</v>
      </c>
      <c r="D9742" s="29">
        <f>'Monte Carlo Inputs'!$C$6+'Monte Carlo Inputs'!$D$6*B9742</f>
        <v>0.15184535480488695</v>
      </c>
      <c r="E9742" s="29">
        <f>'Monte Carlo Inputs'!$C$7+'Monte Carlo Inputs'!$D$7*C9742</f>
        <v>0.58601047922631566</v>
      </c>
      <c r="F9742" s="16">
        <f>'Monte Carlo Inputs'!$C$17*(1+$D9742)</f>
        <v>2797.9475513565517</v>
      </c>
      <c r="G9742" s="16">
        <f t="shared" ref="G9742:J9742" si="9736">F9742*(1+$D9742)</f>
        <v>3222.8028900177524</v>
      </c>
      <c r="H9742" s="16">
        <f t="shared" si="9736"/>
        <v>3712.1705383187132</v>
      </c>
      <c r="I9742" s="16">
        <f t="shared" si="9736"/>
        <v>4275.8463908059666</v>
      </c>
      <c r="J9742" s="16">
        <f t="shared" si="9736"/>
        <v>4925.1138031090941</v>
      </c>
      <c r="K9742" s="16">
        <f>F9742*$E9742*(1-'Monte Carlo Inputs'!$C$11)+F9742*'Monte Carlo Inputs'!$C$12-F9742*'Monte Carlo Inputs'!$C$13-'Monte Carlo Inputs'!$C$14*(F9742-'Monte Carlo Inputs'!$C$17)</f>
        <v>1280.0271716748898</v>
      </c>
      <c r="L9742" s="16">
        <f>G9742*$E9742*(1-'Monte Carlo Inputs'!$C$11)+G9742*'Monte Carlo Inputs'!$C$12-G9742*'Monte Carlo Inputs'!$C$13-'Monte Carlo Inputs'!$C$14*(G9742-F9742)</f>
        <v>1474.3933517177595</v>
      </c>
      <c r="M9742" s="16">
        <f>H9742*$E9742*(1-'Monte Carlo Inputs'!$C$11)+H9742*'Monte Carlo Inputs'!$C$12-H9742*'Monte Carlo Inputs'!$C$13-'Monte Carlo Inputs'!$C$14*(H9742-G9742)</f>
        <v>1698.2731333313093</v>
      </c>
      <c r="N9742" s="16">
        <f>I9742*$E9742*(1-'Monte Carlo Inputs'!$C$11)+I9742*'Monte Carlo Inputs'!$C$12-I9742*'Monte Carlo Inputs'!$C$13-'Monte Carlo Inputs'!$C$14*(I9742-H9742)</f>
        <v>1956.1480198176089</v>
      </c>
      <c r="O9742" s="16">
        <f>J9742*$E9742*(1-'Monte Carlo Inputs'!$C$11)+J9742*'Monte Carlo Inputs'!$C$12-J9742*'Monte Carlo Inputs'!$C$13-'Monte Carlo Inputs'!$C$14*(J9742-I9742)</f>
        <v>2253.1800099376915</v>
      </c>
    </row>
    <row r="9743" spans="1:15">
      <c r="A9743">
        <v>9739</v>
      </c>
      <c r="B9743" s="39">
        <v>1.4241966212137556</v>
      </c>
      <c r="C9743" s="39">
        <v>0.98419643951227476</v>
      </c>
      <c r="D9743" s="29">
        <f>'Monte Carlo Inputs'!$C$6+'Monte Carlo Inputs'!$D$6*B9743</f>
        <v>0.2185754072485242</v>
      </c>
      <c r="E9743" s="29">
        <f>'Monte Carlo Inputs'!$C$7+'Monte Carlo Inputs'!$D$7*C9743</f>
        <v>0.61804808044692239</v>
      </c>
      <c r="F9743" s="16">
        <f>'Monte Carlo Inputs'!$C$17*(1+$D9743)</f>
        <v>2960.0415217473906</v>
      </c>
      <c r="G9743" s="16">
        <f t="shared" ref="G9743:J9743" si="9737">F9743*(1+$D9743)</f>
        <v>3607.0338028358678</v>
      </c>
      <c r="H9743" s="16">
        <f t="shared" si="9737"/>
        <v>4395.4426852499109</v>
      </c>
      <c r="I9743" s="16">
        <f t="shared" si="9737"/>
        <v>5356.1783602159567</v>
      </c>
      <c r="J9743" s="16">
        <f t="shared" si="9737"/>
        <v>6526.9072265958921</v>
      </c>
      <c r="K9743" s="16">
        <f>F9743*$E9743*(1-'Monte Carlo Inputs'!$C$11)+F9743*'Monte Carlo Inputs'!$C$12-F9743*'Monte Carlo Inputs'!$C$13-'Monte Carlo Inputs'!$C$14*(F9743-'Monte Carlo Inputs'!$C$17)</f>
        <v>1424.0226002204868</v>
      </c>
      <c r="L9743" s="16">
        <f>G9743*$E9743*(1-'Monte Carlo Inputs'!$C$11)+G9743*'Monte Carlo Inputs'!$C$12-G9743*'Monte Carlo Inputs'!$C$13-'Monte Carlo Inputs'!$C$14*(G9743-F9743)</f>
        <v>1735.2789199947822</v>
      </c>
      <c r="M9743" s="16">
        <f>H9743*$E9743*(1-'Monte Carlo Inputs'!$C$11)+H9743*'Monte Carlo Inputs'!$C$12-H9743*'Monte Carlo Inputs'!$C$13-'Monte Carlo Inputs'!$C$14*(H9743-G9743)</f>
        <v>2114.568216622421</v>
      </c>
      <c r="N9743" s="16">
        <f>I9743*$E9743*(1-'Monte Carlo Inputs'!$C$11)+I9743*'Monte Carlo Inputs'!$C$12-I9743*'Monte Carlo Inputs'!$C$13-'Monte Carlo Inputs'!$C$14*(I9743-H9743)</f>
        <v>2576.7608257254524</v>
      </c>
      <c r="O9743" s="16">
        <f>J9743*$E9743*(1-'Monte Carlo Inputs'!$C$11)+J9743*'Monte Carlo Inputs'!$C$12-J9743*'Monte Carlo Inputs'!$C$13-'Monte Carlo Inputs'!$C$14*(J9743-I9743)</f>
        <v>3139.9773725904361</v>
      </c>
    </row>
    <row r="9744" spans="1:15">
      <c r="A9744">
        <v>9740</v>
      </c>
      <c r="B9744" s="39">
        <v>-0.43976656802673741</v>
      </c>
      <c r="C9744" s="39">
        <v>0.61811859210934883</v>
      </c>
      <c r="D9744" s="29">
        <f>'Monte Carlo Inputs'!$C$6+'Monte Carlo Inputs'!$D$6*B9744</f>
        <v>9.7819955756114185E-2</v>
      </c>
      <c r="E9744" s="29">
        <f>'Monte Carlo Inputs'!$C$7+'Monte Carlo Inputs'!$D$7*C9744</f>
        <v>0.6049454655400277</v>
      </c>
      <c r="F9744" s="16">
        <f>'Monte Carlo Inputs'!$C$17*(1+$D9744)</f>
        <v>2666.7144545271772</v>
      </c>
      <c r="G9744" s="16">
        <f t="shared" ref="G9744:J9744" si="9738">F9744*(1+$D9744)</f>
        <v>2927.5723444832156</v>
      </c>
      <c r="H9744" s="16">
        <f t="shared" si="9738"/>
        <v>3213.947341693387</v>
      </c>
      <c r="I9744" s="16">
        <f t="shared" si="9738"/>
        <v>3528.3355284603149</v>
      </c>
      <c r="J9744" s="16">
        <f t="shared" si="9738"/>
        <v>3873.4771537470283</v>
      </c>
      <c r="K9744" s="16">
        <f>F9744*$E9744*(1-'Monte Carlo Inputs'!$C$11)+F9744*'Monte Carlo Inputs'!$C$12-F9744*'Monte Carlo Inputs'!$C$13-'Monte Carlo Inputs'!$C$14*(F9744-'Monte Carlo Inputs'!$C$17)</f>
        <v>1254.0100150788908</v>
      </c>
      <c r="L9744" s="16">
        <f>G9744*$E9744*(1-'Monte Carlo Inputs'!$C$11)+G9744*'Monte Carlo Inputs'!$C$12-G9744*'Monte Carlo Inputs'!$C$13-'Monte Carlo Inputs'!$C$14*(G9744-F9744)</f>
        <v>1376.6772192716319</v>
      </c>
      <c r="M9744" s="16">
        <f>H9744*$E9744*(1-'Monte Carlo Inputs'!$C$11)+H9744*'Monte Carlo Inputs'!$C$12-H9744*'Monte Carlo Inputs'!$C$13-'Monte Carlo Inputs'!$C$14*(H9744-G9744)</f>
        <v>1511.343723951233</v>
      </c>
      <c r="N9744" s="16">
        <f>I9744*$E9744*(1-'Monte Carlo Inputs'!$C$11)+I9744*'Monte Carlo Inputs'!$C$12-I9744*'Monte Carlo Inputs'!$C$13-'Monte Carlo Inputs'!$C$14*(I9744-H9744)</f>
        <v>1659.1833001604236</v>
      </c>
      <c r="O9744" s="16">
        <f>J9744*$E9744*(1-'Monte Carlo Inputs'!$C$11)+J9744*'Monte Carlo Inputs'!$C$12-J9744*'Monte Carlo Inputs'!$C$13-'Monte Carlo Inputs'!$C$14*(J9744-I9744)</f>
        <v>1821.4845371733993</v>
      </c>
    </row>
    <row r="9745" spans="1:15">
      <c r="A9745">
        <v>9741</v>
      </c>
      <c r="B9745" s="39">
        <v>0.65993697752277791</v>
      </c>
      <c r="C9745" s="39">
        <v>-1.1160702551150621</v>
      </c>
      <c r="D9745" s="29">
        <f>'Monte Carlo Inputs'!$C$6+'Monte Carlo Inputs'!$D$6*B9745</f>
        <v>0.16906342178440292</v>
      </c>
      <c r="E9745" s="29">
        <f>'Monte Carlo Inputs'!$C$7+'Monte Carlo Inputs'!$D$7*C9745</f>
        <v>0.54287558395005164</v>
      </c>
      <c r="F9745" s="16">
        <f>'Monte Carlo Inputs'!$C$17*(1+$D9745)</f>
        <v>2839.7719578564934</v>
      </c>
      <c r="G9745" s="16">
        <f t="shared" ref="G9745:J9745" si="9739">F9745*(1+$D9745)</f>
        <v>3319.8735221391053</v>
      </c>
      <c r="H9745" s="16">
        <f t="shared" si="9739"/>
        <v>3881.1426996833802</v>
      </c>
      <c r="I9745" s="16">
        <f t="shared" si="9739"/>
        <v>4537.3019649254074</v>
      </c>
      <c r="J9745" s="16">
        <f t="shared" si="9739"/>
        <v>5304.393760784792</v>
      </c>
      <c r="K9745" s="16">
        <f>F9745*$E9745*(1-'Monte Carlo Inputs'!$C$11)+F9745*'Monte Carlo Inputs'!$C$12-F9745*'Monte Carlo Inputs'!$C$13-'Monte Carlo Inputs'!$C$14*(F9745-'Monte Carlo Inputs'!$C$17)</f>
        <v>1212.6071197982271</v>
      </c>
      <c r="L9745" s="16">
        <f>G9745*$E9745*(1-'Monte Carlo Inputs'!$C$11)+G9745*'Monte Carlo Inputs'!$C$12-G9745*'Monte Carlo Inputs'!$C$13-'Monte Carlo Inputs'!$C$14*(G9745-F9745)</f>
        <v>1417.6146287514446</v>
      </c>
      <c r="M9745" s="16">
        <f>H9745*$E9745*(1-'Monte Carlo Inputs'!$C$11)+H9745*'Monte Carlo Inputs'!$C$12-H9745*'Monte Carlo Inputs'!$C$13-'Monte Carlo Inputs'!$C$14*(H9745-G9745)</f>
        <v>1657.2814086597903</v>
      </c>
      <c r="N9745" s="16">
        <f>I9745*$E9745*(1-'Monte Carlo Inputs'!$C$11)+I9745*'Monte Carlo Inputs'!$C$12-I9745*'Monte Carlo Inputs'!$C$13-'Monte Carlo Inputs'!$C$14*(I9745-H9745)</f>
        <v>1937.4670744674893</v>
      </c>
      <c r="O9745" s="16">
        <f>J9745*$E9745*(1-'Monte Carlo Inputs'!$C$11)+J9745*'Monte Carlo Inputs'!$C$12-J9745*'Monte Carlo Inputs'!$C$13-'Monte Carlo Inputs'!$C$14*(J9745-I9745)</f>
        <v>2265.0218876715799</v>
      </c>
    </row>
    <row r="9746" spans="1:15">
      <c r="A9746">
        <v>9742</v>
      </c>
      <c r="B9746" s="39">
        <v>-3.0689718492455391</v>
      </c>
      <c r="C9746" s="39">
        <v>1.223257346681877</v>
      </c>
      <c r="D9746" s="29">
        <f>'Monte Carlo Inputs'!$C$6+'Monte Carlo Inputs'!$D$6*B9746</f>
        <v>-7.2511128372844846E-2</v>
      </c>
      <c r="E9746" s="29">
        <f>'Monte Carlo Inputs'!$C$7+'Monte Carlo Inputs'!$D$7*C9746</f>
        <v>0.62660452008990508</v>
      </c>
      <c r="F9746" s="16">
        <f>'Monte Carlo Inputs'!$C$17*(1+$D9746)</f>
        <v>2252.963218069523</v>
      </c>
      <c r="G9746" s="16">
        <f t="shared" ref="G9746:J9746" si="9740">F9746*(1+$D9746)</f>
        <v>2089.5983129447864</v>
      </c>
      <c r="H9746" s="16">
        <f t="shared" si="9740"/>
        <v>1938.079181427167</v>
      </c>
      <c r="I9746" s="16">
        <f t="shared" si="9740"/>
        <v>1797.5468731059636</v>
      </c>
      <c r="J9746" s="16">
        <f t="shared" si="9740"/>
        <v>1667.2047210339713</v>
      </c>
      <c r="K9746" s="16">
        <f>F9746*$E9746*(1-'Monte Carlo Inputs'!$C$11)+F9746*'Monte Carlo Inputs'!$C$12-F9746*'Monte Carlo Inputs'!$C$13-'Monte Carlo Inputs'!$C$14*(F9746-'Monte Carlo Inputs'!$C$17)</f>
        <v>1087.8501923618674</v>
      </c>
      <c r="L9746" s="16">
        <f>G9746*$E9746*(1-'Monte Carlo Inputs'!$C$11)+G9746*'Monte Carlo Inputs'!$C$12-G9746*'Monte Carlo Inputs'!$C$13-'Monte Carlo Inputs'!$C$14*(G9746-F9746)</f>
        <v>1008.9689474130922</v>
      </c>
      <c r="M9746" s="16">
        <f>H9746*$E9746*(1-'Monte Carlo Inputs'!$C$11)+H9746*'Monte Carlo Inputs'!$C$12-H9746*'Monte Carlo Inputs'!$C$13-'Monte Carlo Inputs'!$C$14*(H9746-G9746)</f>
        <v>935.80747054300718</v>
      </c>
      <c r="N9746" s="16">
        <f>I9746*$E9746*(1-'Monte Carlo Inputs'!$C$11)+I9746*'Monte Carlo Inputs'!$C$12-I9746*'Monte Carlo Inputs'!$C$13-'Monte Carlo Inputs'!$C$14*(I9746-H9746)</f>
        <v>867.95101491419587</v>
      </c>
      <c r="O9746" s="16">
        <f>J9746*$E9746*(1-'Monte Carlo Inputs'!$C$11)+J9746*'Monte Carlo Inputs'!$C$12-J9746*'Monte Carlo Inputs'!$C$13-'Monte Carlo Inputs'!$C$14*(J9746-I9746)</f>
        <v>805.0149074504119</v>
      </c>
    </row>
    <row r="9747" spans="1:15">
      <c r="A9747">
        <v>9743</v>
      </c>
      <c r="B9747" s="39">
        <v>1.7881872989106355</v>
      </c>
      <c r="C9747" s="39">
        <v>-0.49409662745849298</v>
      </c>
      <c r="D9747" s="29">
        <f>'Monte Carlo Inputs'!$C$6+'Monte Carlo Inputs'!$D$6*B9747</f>
        <v>0.24215626918723279</v>
      </c>
      <c r="E9747" s="29">
        <f>'Monte Carlo Inputs'!$C$7+'Monte Carlo Inputs'!$D$7*C9747</f>
        <v>0.56513719028117304</v>
      </c>
      <c r="F9747" s="16">
        <f>'Monte Carlo Inputs'!$C$17*(1+$D9747)</f>
        <v>3017.3217934827076</v>
      </c>
      <c r="G9747" s="16">
        <f t="shared" ref="G9747:J9747" si="9741">F9747*(1+$D9747)</f>
        <v>3747.9851819298101</v>
      </c>
      <c r="H9747" s="16">
        <f t="shared" si="9741"/>
        <v>4655.5832905549651</v>
      </c>
      <c r="I9747" s="16">
        <f t="shared" si="9741"/>
        <v>5782.9619710861762</v>
      </c>
      <c r="J9747" s="16">
        <f t="shared" si="9741"/>
        <v>7183.3424668560501</v>
      </c>
      <c r="K9747" s="16">
        <f>F9747*$E9747*(1-'Monte Carlo Inputs'!$C$11)+F9747*'Monte Carlo Inputs'!$C$12-F9747*'Monte Carlo Inputs'!$C$13-'Monte Carlo Inputs'!$C$14*(F9747-'Monte Carlo Inputs'!$C$17)</f>
        <v>1338.765033297864</v>
      </c>
      <c r="L9747" s="16">
        <f>G9747*$E9747*(1-'Monte Carlo Inputs'!$C$11)+G9747*'Monte Carlo Inputs'!$C$12-G9747*'Monte Carlo Inputs'!$C$13-'Monte Carlo Inputs'!$C$14*(G9747-F9747)</f>
        <v>1662.955379079596</v>
      </c>
      <c r="M9747" s="16">
        <f>H9747*$E9747*(1-'Monte Carlo Inputs'!$C$11)+H9747*'Monte Carlo Inputs'!$C$12-H9747*'Monte Carlo Inputs'!$C$13-'Monte Carlo Inputs'!$C$14*(H9747-G9747)</f>
        <v>2065.6504495023514</v>
      </c>
      <c r="N9747" s="16">
        <f>I9747*$E9747*(1-'Monte Carlo Inputs'!$C$11)+I9747*'Monte Carlo Inputs'!$C$12-I9747*'Monte Carlo Inputs'!$C$13-'Monte Carlo Inputs'!$C$14*(I9747-H9747)</f>
        <v>2565.8606557987709</v>
      </c>
      <c r="O9747" s="16">
        <f>J9747*$E9747*(1-'Monte Carlo Inputs'!$C$11)+J9747*'Monte Carlo Inputs'!$C$12-J9747*'Monte Carlo Inputs'!$C$13-'Monte Carlo Inputs'!$C$14*(J9747-I9747)</f>
        <v>3187.1998994613086</v>
      </c>
    </row>
    <row r="9748" spans="1:15">
      <c r="A9748">
        <v>9744</v>
      </c>
      <c r="B9748" s="39">
        <v>-0.83126210062614758</v>
      </c>
      <c r="C9748" s="39">
        <v>1.7745836008850824E-2</v>
      </c>
      <c r="D9748" s="29">
        <f>'Monte Carlo Inputs'!$C$6+'Monte Carlo Inputs'!$D$6*B9748</f>
        <v>7.2457212506036123E-2</v>
      </c>
      <c r="E9748" s="29">
        <f>'Monte Carlo Inputs'!$C$7+'Monte Carlo Inputs'!$D$7*C9748</f>
        <v>0.58345699504233728</v>
      </c>
      <c r="F9748" s="16">
        <f>'Monte Carlo Inputs'!$C$17*(1+$D9748)</f>
        <v>2605.1058148984125</v>
      </c>
      <c r="G9748" s="16">
        <f t="shared" ref="G9748:J9748" si="9742">F9748*(1+$D9748)</f>
        <v>2793.8645205292173</v>
      </c>
      <c r="H9748" s="16">
        <f t="shared" si="9742"/>
        <v>2996.3001558062774</v>
      </c>
      <c r="I9748" s="16">
        <f t="shared" si="9742"/>
        <v>3213.403712927402</v>
      </c>
      <c r="J9748" s="16">
        <f t="shared" si="9742"/>
        <v>3446.2379886226681</v>
      </c>
      <c r="K9748" s="16">
        <f>F9748*$E9748*(1-'Monte Carlo Inputs'!$C$11)+F9748*'Monte Carlo Inputs'!$C$12-F9748*'Monte Carlo Inputs'!$C$13-'Monte Carlo Inputs'!$C$14*(F9748-'Monte Carlo Inputs'!$C$17)</f>
        <v>1184.2644129870305</v>
      </c>
      <c r="L9748" s="16">
        <f>G9748*$E9748*(1-'Monte Carlo Inputs'!$C$11)+G9748*'Monte Carlo Inputs'!$C$12-G9748*'Monte Carlo Inputs'!$C$13-'Monte Carlo Inputs'!$C$14*(G9748-F9748)</f>
        <v>1270.0729112221679</v>
      </c>
      <c r="M9748" s="16">
        <f>H9748*$E9748*(1-'Monte Carlo Inputs'!$C$11)+H9748*'Monte Carlo Inputs'!$C$12-H9748*'Monte Carlo Inputs'!$C$13-'Monte Carlo Inputs'!$C$14*(H9748-G9748)</f>
        <v>1362.0988540487526</v>
      </c>
      <c r="N9748" s="16">
        <f>I9748*$E9748*(1-'Monte Carlo Inputs'!$C$11)+I9748*'Monte Carlo Inputs'!$C$12-I9748*'Monte Carlo Inputs'!$C$13-'Monte Carlo Inputs'!$C$14*(I9748-H9748)</f>
        <v>1460.7927401707911</v>
      </c>
      <c r="O9748" s="16">
        <f>J9748*$E9748*(1-'Monte Carlo Inputs'!$C$11)+J9748*'Monte Carlo Inputs'!$C$12-J9748*'Monte Carlo Inputs'!$C$13-'Monte Carlo Inputs'!$C$14*(J9748-I9748)</f>
        <v>1566.6377101726212</v>
      </c>
    </row>
    <row r="9749" spans="1:15">
      <c r="A9749">
        <v>9745</v>
      </c>
      <c r="B9749" s="39">
        <v>-0.32737754023600579</v>
      </c>
      <c r="C9749" s="39">
        <v>0.92380726893947163</v>
      </c>
      <c r="D9749" s="29">
        <f>'Monte Carlo Inputs'!$C$6+'Monte Carlo Inputs'!$D$6*B9749</f>
        <v>0.10510099428305678</v>
      </c>
      <c r="E9749" s="29">
        <f>'Monte Carlo Inputs'!$C$7+'Monte Carlo Inputs'!$D$7*C9749</f>
        <v>0.61588663841437208</v>
      </c>
      <c r="F9749" s="16">
        <f>'Monte Carlo Inputs'!$C$17*(1+$D9749)</f>
        <v>2684.4008252129734</v>
      </c>
      <c r="G9749" s="16">
        <f t="shared" ref="G9749:J9749" si="9743">F9749*(1+$D9749)</f>
        <v>2966.534020997115</v>
      </c>
      <c r="H9749" s="16">
        <f t="shared" si="9743"/>
        <v>3278.3196961784261</v>
      </c>
      <c r="I9749" s="16">
        <f t="shared" si="9743"/>
        <v>3622.8743558245073</v>
      </c>
      <c r="J9749" s="16">
        <f t="shared" si="9743"/>
        <v>4003.642052784252</v>
      </c>
      <c r="K9749" s="16">
        <f>F9749*$E9749*(1-'Monte Carlo Inputs'!$C$11)+F9749*'Monte Carlo Inputs'!$C$12-F9749*'Monte Carlo Inputs'!$C$13-'Monte Carlo Inputs'!$C$14*(F9749-'Monte Carlo Inputs'!$C$17)</f>
        <v>1283.4962678428542</v>
      </c>
      <c r="L9749" s="16">
        <f>G9749*$E9749*(1-'Monte Carlo Inputs'!$C$11)+G9749*'Monte Carlo Inputs'!$C$12-G9749*'Monte Carlo Inputs'!$C$13-'Monte Carlo Inputs'!$C$14*(G9749-F9749)</f>
        <v>1418.3930017517309</v>
      </c>
      <c r="M9749" s="16">
        <f>H9749*$E9749*(1-'Monte Carlo Inputs'!$C$11)+H9749*'Monte Carlo Inputs'!$C$12-H9749*'Monte Carlo Inputs'!$C$13-'Monte Carlo Inputs'!$C$14*(H9749-G9749)</f>
        <v>1567.4675165199671</v>
      </c>
      <c r="N9749" s="16">
        <f>I9749*$E9749*(1-'Monte Carlo Inputs'!$C$11)+I9749*'Monte Carlo Inputs'!$C$12-I9749*'Monte Carlo Inputs'!$C$13-'Monte Carlo Inputs'!$C$14*(I9749-H9749)</f>
        <v>1732.2099110126096</v>
      </c>
      <c r="O9749" s="16">
        <f>J9749*$E9749*(1-'Monte Carlo Inputs'!$C$11)+J9749*'Monte Carlo Inputs'!$C$12-J9749*'Monte Carlo Inputs'!$C$13-'Monte Carlo Inputs'!$C$14*(J9749-I9749)</f>
        <v>1914.2668949669999</v>
      </c>
    </row>
    <row r="9750" spans="1:15">
      <c r="A9750">
        <v>9746</v>
      </c>
      <c r="B9750" s="39">
        <v>-3.4498541552614934E-2</v>
      </c>
      <c r="C9750" s="39">
        <v>-0.5410327195278265</v>
      </c>
      <c r="D9750" s="29">
        <f>'Monte Carlo Inputs'!$C$6+'Monte Carlo Inputs'!$D$6*B9750</f>
        <v>0.12407493965000829</v>
      </c>
      <c r="E9750" s="29">
        <f>'Monte Carlo Inputs'!$C$7+'Monte Carlo Inputs'!$D$7*C9750</f>
        <v>0.56345725923923229</v>
      </c>
      <c r="F9750" s="16">
        <f>'Monte Carlo Inputs'!$C$17*(1+$D9750)</f>
        <v>2730.4904359038355</v>
      </c>
      <c r="G9750" s="16">
        <f t="shared" ref="G9750:J9750" si="9744">F9750*(1+$D9750)</f>
        <v>3069.2758719535286</v>
      </c>
      <c r="H9750" s="16">
        <f t="shared" si="9744"/>
        <v>3450.0960905353891</v>
      </c>
      <c r="I9750" s="16">
        <f t="shared" si="9744"/>
        <v>3878.1665547552971</v>
      </c>
      <c r="J9750" s="16">
        <f t="shared" si="9744"/>
        <v>4359.349835989241</v>
      </c>
      <c r="K9750" s="16">
        <f>F9750*$E9750*(1-'Monte Carlo Inputs'!$C$11)+F9750*'Monte Carlo Inputs'!$C$12-F9750*'Monte Carlo Inputs'!$C$13-'Monte Carlo Inputs'!$C$14*(F9750-'Monte Carlo Inputs'!$C$17)</f>
        <v>1204.3649817408152</v>
      </c>
      <c r="L9750" s="16">
        <f>G9750*$E9750*(1-'Monte Carlo Inputs'!$C$11)+G9750*'Monte Carlo Inputs'!$C$12-G9750*'Monte Carlo Inputs'!$C$13-'Monte Carlo Inputs'!$C$14*(G9750-F9750)</f>
        <v>1353.7964941668902</v>
      </c>
      <c r="M9750" s="16">
        <f>H9750*$E9750*(1-'Monte Carlo Inputs'!$C$11)+H9750*'Monte Carlo Inputs'!$C$12-H9750*'Monte Carlo Inputs'!$C$13-'Monte Carlo Inputs'!$C$14*(H9750-G9750)</f>
        <v>1521.7687124790398</v>
      </c>
      <c r="N9750" s="16">
        <f>I9750*$E9750*(1-'Monte Carlo Inputs'!$C$11)+I9750*'Monte Carlo Inputs'!$C$12-I9750*'Monte Carlo Inputs'!$C$13-'Monte Carlo Inputs'!$C$14*(I9750-H9750)</f>
        <v>1710.5820736411472</v>
      </c>
      <c r="O9750" s="16">
        <f>J9750*$E9750*(1-'Monte Carlo Inputs'!$C$11)+J9750*'Monte Carlo Inputs'!$C$12-J9750*'Monte Carlo Inputs'!$C$13-'Monte Carlo Inputs'!$C$14*(J9750-I9750)</f>
        <v>1922.8224411945587</v>
      </c>
    </row>
    <row r="9751" spans="1:15">
      <c r="A9751">
        <v>9747</v>
      </c>
      <c r="B9751" s="39">
        <v>0.18789913046551396</v>
      </c>
      <c r="C9751" s="39">
        <v>-0.25313323442850144</v>
      </c>
      <c r="D9751" s="29">
        <f>'Monte Carlo Inputs'!$C$6+'Monte Carlo Inputs'!$D$6*B9751</f>
        <v>0.13848280534737378</v>
      </c>
      <c r="E9751" s="29">
        <f>'Monte Carlo Inputs'!$C$7+'Monte Carlo Inputs'!$D$7*C9751</f>
        <v>0.57376172347248533</v>
      </c>
      <c r="F9751" s="16">
        <f>'Monte Carlo Inputs'!$C$17*(1+$D9751)</f>
        <v>2765.4885824693065</v>
      </c>
      <c r="G9751" s="16">
        <f t="shared" ref="G9751:J9751" si="9745">F9751*(1+$D9751)</f>
        <v>3148.4611995257883</v>
      </c>
      <c r="H9751" s="16">
        <f t="shared" si="9745"/>
        <v>3584.4689389634773</v>
      </c>
      <c r="I9751" s="16">
        <f t="shared" si="9745"/>
        <v>4080.8562533116642</v>
      </c>
      <c r="J9751" s="16">
        <f t="shared" si="9745"/>
        <v>4645.9846754896371</v>
      </c>
      <c r="K9751" s="16">
        <f>F9751*$E9751*(1-'Monte Carlo Inputs'!$C$11)+F9751*'Monte Carlo Inputs'!$C$12-F9751*'Monte Carlo Inputs'!$C$13-'Monte Carlo Inputs'!$C$14*(F9751-'Monte Carlo Inputs'!$C$17)</f>
        <v>1240.6015113188278</v>
      </c>
      <c r="L9751" s="16">
        <f>G9751*$E9751*(1-'Monte Carlo Inputs'!$C$11)+G9751*'Monte Carlo Inputs'!$C$12-G9751*'Monte Carlo Inputs'!$C$13-'Monte Carlo Inputs'!$C$14*(G9751-F9751)</f>
        <v>1412.403488924451</v>
      </c>
      <c r="M9751" s="16">
        <f>H9751*$E9751*(1-'Monte Carlo Inputs'!$C$11)+H9751*'Monte Carlo Inputs'!$C$12-H9751*'Monte Carlo Inputs'!$C$13-'Monte Carlo Inputs'!$C$14*(H9751-G9751)</f>
        <v>1607.9970863531271</v>
      </c>
      <c r="N9751" s="16">
        <f>I9751*$E9751*(1-'Monte Carlo Inputs'!$C$11)+I9751*'Monte Carlo Inputs'!$C$12-I9751*'Monte Carlo Inputs'!$C$13-'Monte Carlo Inputs'!$C$14*(I9751-H9751)</f>
        <v>1830.6770338617116</v>
      </c>
      <c r="O9751" s="16">
        <f>J9751*$E9751*(1-'Monte Carlo Inputs'!$C$11)+J9751*'Monte Carlo Inputs'!$C$12-J9751*'Monte Carlo Inputs'!$C$13-'Monte Carlo Inputs'!$C$14*(J9751-I9751)</f>
        <v>2084.194325195891</v>
      </c>
    </row>
    <row r="9752" spans="1:15">
      <c r="A9752">
        <v>9748</v>
      </c>
      <c r="B9752" s="39">
        <v>-6.6498349249620725E-2</v>
      </c>
      <c r="C9752" s="39">
        <v>-2.246356524555515</v>
      </c>
      <c r="D9752" s="29">
        <f>'Monte Carlo Inputs'!$C$6+'Monte Carlo Inputs'!$D$6*B9752</f>
        <v>0.12200185620692981</v>
      </c>
      <c r="E9752" s="29">
        <f>'Monte Carlo Inputs'!$C$7+'Monte Carlo Inputs'!$D$7*C9752</f>
        <v>0.50242051181691494</v>
      </c>
      <c r="F9752" s="16">
        <f>'Monte Carlo Inputs'!$C$17*(1+$D9752)</f>
        <v>2725.4547089122539</v>
      </c>
      <c r="G9752" s="16">
        <f t="shared" ref="G9752:J9752" si="9746">F9752*(1+$D9752)</f>
        <v>3057.9652424074666</v>
      </c>
      <c r="H9752" s="16">
        <f t="shared" si="9746"/>
        <v>3431.0426781974516</v>
      </c>
      <c r="I9752" s="16">
        <f t="shared" si="9746"/>
        <v>3849.6362536627366</v>
      </c>
      <c r="J9752" s="16">
        <f t="shared" si="9746"/>
        <v>4319.2990223310817</v>
      </c>
      <c r="K9752" s="16">
        <f>F9752*$E9752*(1-'Monte Carlo Inputs'!$C$11)+F9752*'Monte Carlo Inputs'!$C$12-F9752*'Monte Carlo Inputs'!$C$13-'Monte Carlo Inputs'!$C$14*(F9752-'Monte Carlo Inputs'!$C$17)</f>
        <v>1083.6964886218229</v>
      </c>
      <c r="L9752" s="16">
        <f>G9752*$E9752*(1-'Monte Carlo Inputs'!$C$11)+G9752*'Monte Carlo Inputs'!$C$12-G9752*'Monte Carlo Inputs'!$C$13-'Monte Carlo Inputs'!$C$14*(G9752-F9752)</f>
        <v>1215.9094717986175</v>
      </c>
      <c r="M9752" s="16">
        <f>H9752*$E9752*(1-'Monte Carlo Inputs'!$C$11)+H9752*'Monte Carlo Inputs'!$C$12-H9752*'Monte Carlo Inputs'!$C$13-'Monte Carlo Inputs'!$C$14*(H9752-G9752)</f>
        <v>1364.2526843376361</v>
      </c>
      <c r="N9752" s="16">
        <f>I9752*$E9752*(1-'Monte Carlo Inputs'!$C$11)+I9752*'Monte Carlo Inputs'!$C$12-I9752*'Monte Carlo Inputs'!$C$13-'Monte Carlo Inputs'!$C$14*(I9752-H9752)</f>
        <v>1530.6940441621146</v>
      </c>
      <c r="O9752" s="16">
        <f>J9752*$E9752*(1-'Monte Carlo Inputs'!$C$11)+J9752*'Monte Carlo Inputs'!$C$12-J9752*'Monte Carlo Inputs'!$C$13-'Monte Carlo Inputs'!$C$14*(J9752-I9752)</f>
        <v>1717.4415588347849</v>
      </c>
    </row>
    <row r="9753" spans="1:15">
      <c r="A9753">
        <v>9749</v>
      </c>
      <c r="B9753" s="39">
        <v>0.24199672030213065</v>
      </c>
      <c r="C9753" s="39">
        <v>-1.1113561916260857</v>
      </c>
      <c r="D9753" s="29">
        <f>'Monte Carlo Inputs'!$C$6+'Monte Carlo Inputs'!$D$6*B9753</f>
        <v>0.14198747696486086</v>
      </c>
      <c r="E9753" s="29">
        <f>'Monte Carlo Inputs'!$C$7+'Monte Carlo Inputs'!$D$7*C9753</f>
        <v>0.54304430915148327</v>
      </c>
      <c r="F9753" s="16">
        <f>'Monte Carlo Inputs'!$C$17*(1+$D9753)</f>
        <v>2774.0017802953439</v>
      </c>
      <c r="G9753" s="16">
        <f t="shared" ref="G9753:J9753" si="9747">F9753*(1+$D9753)</f>
        <v>3167.875294175512</v>
      </c>
      <c r="H9753" s="16">
        <f t="shared" si="9747"/>
        <v>3617.6739145348092</v>
      </c>
      <c r="I9753" s="16">
        <f t="shared" si="9747"/>
        <v>4131.3383061411987</v>
      </c>
      <c r="J9753" s="16">
        <f t="shared" si="9747"/>
        <v>4717.936608718469</v>
      </c>
      <c r="K9753" s="16">
        <f>F9753*$E9753*(1-'Monte Carlo Inputs'!$C$11)+F9753*'Monte Carlo Inputs'!$C$12-F9753*'Monte Carlo Inputs'!$C$13-'Monte Carlo Inputs'!$C$14*(F9753-'Monte Carlo Inputs'!$C$17)</f>
        <v>1183.9126383062865</v>
      </c>
      <c r="L9753" s="16">
        <f>G9753*$E9753*(1-'Monte Carlo Inputs'!$C$11)+G9753*'Monte Carlo Inputs'!$C$12-G9753*'Monte Carlo Inputs'!$C$13-'Monte Carlo Inputs'!$C$14*(G9753-F9753)</f>
        <v>1352.0134067662079</v>
      </c>
      <c r="M9753" s="16">
        <f>H9753*$E9753*(1-'Monte Carlo Inputs'!$C$11)+H9753*'Monte Carlo Inputs'!$C$12-H9753*'Monte Carlo Inputs'!$C$13-'Monte Carlo Inputs'!$C$14*(H9753-G9753)</f>
        <v>1543.982379215608</v>
      </c>
      <c r="N9753" s="16">
        <f>I9753*$E9753*(1-'Monte Carlo Inputs'!$C$11)+I9753*'Monte Carlo Inputs'!$C$12-I9753*'Monte Carlo Inputs'!$C$13-'Monte Carlo Inputs'!$C$14*(I9753-H9753)</f>
        <v>1763.2085417186354</v>
      </c>
      <c r="O9753" s="16">
        <f>J9753*$E9753*(1-'Monte Carlo Inputs'!$C$11)+J9753*'Monte Carlo Inputs'!$C$12-J9753*'Monte Carlo Inputs'!$C$13-'Monte Carlo Inputs'!$C$14*(J9753-I9753)</f>
        <v>2013.5620739201559</v>
      </c>
    </row>
    <row r="9754" spans="1:15">
      <c r="A9754">
        <v>9750</v>
      </c>
      <c r="B9754" s="39">
        <v>-0.6034714361759711</v>
      </c>
      <c r="C9754" s="39">
        <v>0.19085963241492179</v>
      </c>
      <c r="D9754" s="29">
        <f>'Monte Carlo Inputs'!$C$6+'Monte Carlo Inputs'!$D$6*B9754</f>
        <v>8.7214459156730637E-2</v>
      </c>
      <c r="E9754" s="29">
        <f>'Monte Carlo Inputs'!$C$7+'Monte Carlo Inputs'!$D$7*C9754</f>
        <v>0.58965306351649094</v>
      </c>
      <c r="F9754" s="16">
        <f>'Monte Carlo Inputs'!$C$17*(1+$D9754)</f>
        <v>2640.9526427376145</v>
      </c>
      <c r="G9754" s="16">
        <f t="shared" ref="G9754:J9754" si="9748">F9754*(1+$D9754)</f>
        <v>2871.2818991325139</v>
      </c>
      <c r="H9754" s="16">
        <f t="shared" si="9748"/>
        <v>3121.6991970518661</v>
      </c>
      <c r="I9754" s="16">
        <f t="shared" si="9748"/>
        <v>3393.9565041727446</v>
      </c>
      <c r="J9754" s="16">
        <f t="shared" si="9748"/>
        <v>3689.9585850856383</v>
      </c>
      <c r="K9754" s="16">
        <f>F9754*$E9754*(1-'Monte Carlo Inputs'!$C$11)+F9754*'Monte Carlo Inputs'!$C$12-F9754*'Monte Carlo Inputs'!$C$13-'Monte Carlo Inputs'!$C$14*(F9754-'Monte Carlo Inputs'!$C$17)</f>
        <v>1212.7643131084658</v>
      </c>
      <c r="L9754" s="16">
        <f>G9754*$E9754*(1-'Monte Carlo Inputs'!$C$11)+G9754*'Monte Carlo Inputs'!$C$12-G9754*'Monte Carlo Inputs'!$C$13-'Monte Carlo Inputs'!$C$14*(G9754-F9754)</f>
        <v>1318.5348967608047</v>
      </c>
      <c r="M9754" s="16">
        <f>H9754*$E9754*(1-'Monte Carlo Inputs'!$C$11)+H9754*'Monte Carlo Inputs'!$C$12-H9754*'Monte Carlo Inputs'!$C$13-'Monte Carlo Inputs'!$C$14*(H9754-G9754)</f>
        <v>1433.5302046610736</v>
      </c>
      <c r="N9754" s="16">
        <f>I9754*$E9754*(1-'Monte Carlo Inputs'!$C$11)+I9754*'Monte Carlo Inputs'!$C$12-I9754*'Monte Carlo Inputs'!$C$13-'Monte Carlo Inputs'!$C$14*(I9754-H9754)</f>
        <v>1558.5547661454266</v>
      </c>
      <c r="O9754" s="16">
        <f>J9754*$E9754*(1-'Monte Carlo Inputs'!$C$11)+J9754*'Monte Carlo Inputs'!$C$12-J9754*'Monte Carlo Inputs'!$C$13-'Monte Carlo Inputs'!$C$14*(J9754-I9754)</f>
        <v>1694.4832771409444</v>
      </c>
    </row>
    <row r="9755" spans="1:15">
      <c r="A9755">
        <v>9751</v>
      </c>
      <c r="B9755" s="39">
        <v>-0.23625181437946041</v>
      </c>
      <c r="C9755" s="39">
        <v>1.7161133291545341</v>
      </c>
      <c r="D9755" s="29">
        <f>'Monte Carlo Inputs'!$C$6+'Monte Carlo Inputs'!$D$6*B9755</f>
        <v>0.11100450580726476</v>
      </c>
      <c r="E9755" s="29">
        <f>'Monte Carlo Inputs'!$C$7+'Monte Carlo Inputs'!$D$7*C9755</f>
        <v>0.64424476297461242</v>
      </c>
      <c r="F9755" s="16">
        <f>'Monte Carlo Inputs'!$C$17*(1+$D9755)</f>
        <v>2698.7410450564275</v>
      </c>
      <c r="G9755" s="16">
        <f t="shared" ref="G9755:J9755" si="9749">F9755*(1+$D9755)</f>
        <v>2998.3134610646975</v>
      </c>
      <c r="H9755" s="16">
        <f t="shared" si="9749"/>
        <v>3331.139765065454</v>
      </c>
      <c r="I9755" s="16">
        <f t="shared" si="9749"/>
        <v>3700.9112884614729</v>
      </c>
      <c r="J9755" s="16">
        <f t="shared" si="9749"/>
        <v>4111.7291170736662</v>
      </c>
      <c r="K9755" s="16">
        <f>F9755*$E9755*(1-'Monte Carlo Inputs'!$C$11)+F9755*'Monte Carlo Inputs'!$C$12-F9755*'Monte Carlo Inputs'!$C$13-'Monte Carlo Inputs'!$C$14*(F9755-'Monte Carlo Inputs'!$C$17)</f>
        <v>1345.0278716496994</v>
      </c>
      <c r="L9755" s="16">
        <f>G9755*$E9755*(1-'Monte Carlo Inputs'!$C$11)+G9755*'Monte Carlo Inputs'!$C$12-G9755*'Monte Carlo Inputs'!$C$13-'Monte Carlo Inputs'!$C$14*(G9755-F9755)</f>
        <v>1494.3320258391716</v>
      </c>
      <c r="M9755" s="16">
        <f>H9755*$E9755*(1-'Monte Carlo Inputs'!$C$11)+H9755*'Monte Carlo Inputs'!$C$12-H9755*'Monte Carlo Inputs'!$C$13-'Monte Carlo Inputs'!$C$14*(H9755-G9755)</f>
        <v>1660.2096138794177</v>
      </c>
      <c r="N9755" s="16">
        <f>I9755*$E9755*(1-'Monte Carlo Inputs'!$C$11)+I9755*'Monte Carlo Inputs'!$C$12-I9755*'Monte Carlo Inputs'!$C$13-'Monte Carlo Inputs'!$C$14*(I9755-H9755)</f>
        <v>1844.5003616045724</v>
      </c>
      <c r="O9755" s="16">
        <f>J9755*$E9755*(1-'Monte Carlo Inputs'!$C$11)+J9755*'Monte Carlo Inputs'!$C$12-J9755*'Monte Carlo Inputs'!$C$13-'Monte Carlo Inputs'!$C$14*(J9755-I9755)</f>
        <v>2049.2482127058088</v>
      </c>
    </row>
    <row r="9756" spans="1:15">
      <c r="A9756">
        <v>9752</v>
      </c>
      <c r="B9756" s="39">
        <v>-2.1081941668132722</v>
      </c>
      <c r="C9756" s="39">
        <v>-2.8524125267940468</v>
      </c>
      <c r="D9756" s="29">
        <f>'Monte Carlo Inputs'!$C$6+'Monte Carlo Inputs'!$D$6*B9756</f>
        <v>-1.0267869763637055E-2</v>
      </c>
      <c r="E9756" s="29">
        <f>'Monte Carlo Inputs'!$C$7+'Monte Carlo Inputs'!$D$7*C9756</f>
        <v>0.48072862724733778</v>
      </c>
      <c r="F9756" s="16">
        <f>'Monte Carlo Inputs'!$C$17*(1+$D9756)</f>
        <v>2404.1583175571495</v>
      </c>
      <c r="G9756" s="16">
        <f t="shared" ref="G9756:J9756" si="9750">F9756*(1+$D9756)</f>
        <v>2379.4727330613082</v>
      </c>
      <c r="H9756" s="16">
        <f t="shared" si="9750"/>
        <v>2355.0406169321091</v>
      </c>
      <c r="I9756" s="16">
        <f t="shared" si="9750"/>
        <v>2330.859366589375</v>
      </c>
      <c r="J9756" s="16">
        <f t="shared" si="9750"/>
        <v>2306.9264061758818</v>
      </c>
      <c r="K9756" s="16">
        <f>F9756*$E9756*(1-'Monte Carlo Inputs'!$C$11)+F9756*'Monte Carlo Inputs'!$C$12-F9756*'Monte Carlo Inputs'!$C$13-'Monte Carlo Inputs'!$C$14*(F9756-'Monte Carlo Inputs'!$C$17)</f>
        <v>914.03302939765399</v>
      </c>
      <c r="L9756" s="16">
        <f>G9756*$E9756*(1-'Monte Carlo Inputs'!$C$11)+G9756*'Monte Carlo Inputs'!$C$12-G9756*'Monte Carlo Inputs'!$C$13-'Monte Carlo Inputs'!$C$14*(G9756-F9756)</f>
        <v>904.64785729213622</v>
      </c>
      <c r="M9756" s="16">
        <f>H9756*$E9756*(1-'Monte Carlo Inputs'!$C$11)+H9756*'Monte Carlo Inputs'!$C$12-H9756*'Monte Carlo Inputs'!$C$13-'Monte Carlo Inputs'!$C$14*(H9756-G9756)</f>
        <v>895.35905091150732</v>
      </c>
      <c r="N9756" s="16">
        <f>I9756*$E9756*(1-'Monte Carlo Inputs'!$C$11)+I9756*'Monte Carlo Inputs'!$C$12-I9756*'Monte Carlo Inputs'!$C$13-'Monte Carlo Inputs'!$C$14*(I9756-H9756)</f>
        <v>886.16562078505444</v>
      </c>
      <c r="O9756" s="16">
        <f>J9756*$E9756*(1-'Monte Carlo Inputs'!$C$11)+J9756*'Monte Carlo Inputs'!$C$12-J9756*'Monte Carlo Inputs'!$C$13-'Monte Carlo Inputs'!$C$14*(J9756-I9756)</f>
        <v>877.06658760182097</v>
      </c>
    </row>
    <row r="9757" spans="1:15">
      <c r="A9757">
        <v>9753</v>
      </c>
      <c r="B9757" s="39">
        <v>0.16224625546437677</v>
      </c>
      <c r="C9757" s="39">
        <v>-1.1694195193592525</v>
      </c>
      <c r="D9757" s="29">
        <f>'Monte Carlo Inputs'!$C$6+'Monte Carlo Inputs'!$D$6*B9757</f>
        <v>0.13682090315921797</v>
      </c>
      <c r="E9757" s="29">
        <f>'Monte Carlo Inputs'!$C$7+'Monte Carlo Inputs'!$D$7*C9757</f>
        <v>0.54096611341006451</v>
      </c>
      <c r="F9757" s="16">
        <f>'Monte Carlo Inputs'!$C$17*(1+$D9757)</f>
        <v>2761.4516558640571</v>
      </c>
      <c r="G9757" s="16">
        <f t="shared" ref="G9757:J9757" si="9751">F9757*(1+$D9757)</f>
        <v>3139.2759654498955</v>
      </c>
      <c r="H9757" s="16">
        <f t="shared" si="9751"/>
        <v>3568.7945383087763</v>
      </c>
      <c r="I9757" s="16">
        <f t="shared" si="9751"/>
        <v>4057.0802302298675</v>
      </c>
      <c r="J9757" s="16">
        <f t="shared" si="9751"/>
        <v>4612.1736115193262</v>
      </c>
      <c r="K9757" s="16">
        <f>F9757*$E9757*(1-'Monte Carlo Inputs'!$C$11)+F9757*'Monte Carlo Inputs'!$C$12-F9757*'Monte Carlo Inputs'!$C$13-'Monte Carlo Inputs'!$C$14*(F9757-'Monte Carlo Inputs'!$C$17)</f>
        <v>1174.2885587550979</v>
      </c>
      <c r="L9757" s="16">
        <f>G9757*$E9757*(1-'Monte Carlo Inputs'!$C$11)+G9757*'Monte Carlo Inputs'!$C$12-G9757*'Monte Carlo Inputs'!$C$13-'Monte Carlo Inputs'!$C$14*(G9757-F9757)</f>
        <v>1334.9557799335071</v>
      </c>
      <c r="M9757" s="16">
        <f>H9757*$E9757*(1-'Monte Carlo Inputs'!$C$11)+H9757*'Monte Carlo Inputs'!$C$12-H9757*'Monte Carlo Inputs'!$C$13-'Monte Carlo Inputs'!$C$14*(H9757-G9757)</f>
        <v>1517.6056354216275</v>
      </c>
      <c r="N9757" s="16">
        <f>I9757*$E9757*(1-'Monte Carlo Inputs'!$C$11)+I9757*'Monte Carlo Inputs'!$C$12-I9757*'Monte Carlo Inputs'!$C$13-'Monte Carlo Inputs'!$C$14*(I9757-H9757)</f>
        <v>1725.245809099534</v>
      </c>
      <c r="O9757" s="16">
        <f>J9757*$E9757*(1-'Monte Carlo Inputs'!$C$11)+J9757*'Monte Carlo Inputs'!$C$12-J9757*'Monte Carlo Inputs'!$C$13-'Monte Carlo Inputs'!$C$14*(J9757-I9757)</f>
        <v>1961.2954988721881</v>
      </c>
    </row>
    <row r="9758" spans="1:15">
      <c r="A9758">
        <v>9754</v>
      </c>
      <c r="B9758" s="39">
        <v>-0.53962117702495871</v>
      </c>
      <c r="C9758" s="39">
        <v>-0.96066312049730263</v>
      </c>
      <c r="D9758" s="29">
        <f>'Monte Carlo Inputs'!$C$6+'Monte Carlo Inputs'!$D$6*B9758</f>
        <v>9.1350950111162843E-2</v>
      </c>
      <c r="E9758" s="29">
        <f>'Monte Carlo Inputs'!$C$7+'Monte Carlo Inputs'!$D$7*C9758</f>
        <v>0.54843789768502949</v>
      </c>
      <c r="F9758" s="16">
        <f>'Monte Carlo Inputs'!$C$17*(1+$D9758)</f>
        <v>2651.0005929150261</v>
      </c>
      <c r="G9758" s="16">
        <f t="shared" ref="G9758:J9758" si="9752">F9758*(1+$D9758)</f>
        <v>2893.1720158230701</v>
      </c>
      <c r="H9758" s="16">
        <f t="shared" si="9752"/>
        <v>3157.4660283035359</v>
      </c>
      <c r="I9758" s="16">
        <f t="shared" si="9752"/>
        <v>3445.9035499327838</v>
      </c>
      <c r="J9758" s="16">
        <f t="shared" si="9752"/>
        <v>3760.6901132105727</v>
      </c>
      <c r="K9758" s="16">
        <f>F9758*$E9758*(1-'Monte Carlo Inputs'!$C$11)+F9758*'Monte Carlo Inputs'!$C$12-F9758*'Monte Carlo Inputs'!$C$13-'Monte Carlo Inputs'!$C$14*(F9758-'Monte Carlo Inputs'!$C$17)</f>
        <v>1139.7859172048456</v>
      </c>
      <c r="L9758" s="16">
        <f>G9758*$E9758*(1-'Monte Carlo Inputs'!$C$11)+G9758*'Monte Carlo Inputs'!$C$12-G9758*'Monte Carlo Inputs'!$C$13-'Monte Carlo Inputs'!$C$14*(G9758-F9758)</f>
        <v>1243.9064436648314</v>
      </c>
      <c r="M9758" s="16">
        <f>H9758*$E9758*(1-'Monte Carlo Inputs'!$C$11)+H9758*'Monte Carlo Inputs'!$C$12-H9758*'Monte Carlo Inputs'!$C$13-'Monte Carlo Inputs'!$C$14*(H9758-G9758)</f>
        <v>1357.5384791430115</v>
      </c>
      <c r="N9758" s="16">
        <f>I9758*$E9758*(1-'Monte Carlo Inputs'!$C$11)+I9758*'Monte Carlo Inputs'!$C$12-I9758*'Monte Carlo Inputs'!$C$13-'Monte Carlo Inputs'!$C$14*(I9758-H9758)</f>
        <v>1481.5509090251887</v>
      </c>
      <c r="O9758" s="16">
        <f>J9758*$E9758*(1-'Monte Carlo Inputs'!$C$11)+J9758*'Monte Carlo Inputs'!$C$12-J9758*'Monte Carlo Inputs'!$C$13-'Monte Carlo Inputs'!$C$14*(J9758-I9758)</f>
        <v>1616.8919922026967</v>
      </c>
    </row>
    <row r="9759" spans="1:15">
      <c r="A9759">
        <v>9755</v>
      </c>
      <c r="B9759" s="39">
        <v>-1.959740588881316</v>
      </c>
      <c r="C9759" s="39">
        <v>-0.55330672353272903</v>
      </c>
      <c r="D9759" s="29">
        <f>'Monte Carlo Inputs'!$C$6+'Monte Carlo Inputs'!$D$6*B9759</f>
        <v>-6.5041651546343671E-4</v>
      </c>
      <c r="E9759" s="29">
        <f>'Monte Carlo Inputs'!$C$7+'Monte Carlo Inputs'!$D$7*C9759</f>
        <v>0.56301794954326778</v>
      </c>
      <c r="F9759" s="16">
        <f>'Monte Carlo Inputs'!$C$17*(1+$D9759)</f>
        <v>2427.5200732422882</v>
      </c>
      <c r="G9759" s="16">
        <f t="shared" ref="G9759:J9759" si="9753">F9759*(1+$D9759)</f>
        <v>2425.9411740950322</v>
      </c>
      <c r="H9759" s="16">
        <f t="shared" si="9753"/>
        <v>2424.3633018898581</v>
      </c>
      <c r="I9759" s="16">
        <f t="shared" si="9753"/>
        <v>2422.7864559588252</v>
      </c>
      <c r="J9759" s="16">
        <f t="shared" si="9753"/>
        <v>2421.2106356344284</v>
      </c>
      <c r="K9759" s="16">
        <f>F9759*$E9759*(1-'Monte Carlo Inputs'!$C$11)+F9759*'Monte Carlo Inputs'!$C$12-F9759*'Monte Carlo Inputs'!$C$13-'Monte Carlo Inputs'!$C$14*(F9759-'Monte Carlo Inputs'!$C$17)</f>
        <v>1065.4536950485956</v>
      </c>
      <c r="L9759" s="16">
        <f>G9759*$E9759*(1-'Monte Carlo Inputs'!$C$11)+G9759*'Monte Carlo Inputs'!$C$12-G9759*'Monte Carlo Inputs'!$C$13-'Monte Carlo Inputs'!$C$14*(G9759-F9759)</f>
        <v>1064.7607063688745</v>
      </c>
      <c r="M9759" s="16">
        <f>H9759*$E9759*(1-'Monte Carlo Inputs'!$C$11)+H9759*'Monte Carlo Inputs'!$C$12-H9759*'Monte Carlo Inputs'!$C$13-'Monte Carlo Inputs'!$C$14*(H9759-G9759)</f>
        <v>1064.0681684204355</v>
      </c>
      <c r="N9759" s="16">
        <f>I9759*$E9759*(1-'Monte Carlo Inputs'!$C$11)+I9759*'Monte Carlo Inputs'!$C$12-I9759*'Monte Carlo Inputs'!$C$13-'Monte Carlo Inputs'!$C$14*(I9759-H9759)</f>
        <v>1063.3760809101161</v>
      </c>
      <c r="O9759" s="16">
        <f>J9759*$E9759*(1-'Monte Carlo Inputs'!$C$11)+J9759*'Monte Carlo Inputs'!$C$12-J9759*'Monte Carlo Inputs'!$C$13-'Monte Carlo Inputs'!$C$14*(J9759-I9759)</f>
        <v>1062.684443544943</v>
      </c>
    </row>
    <row r="9760" spans="1:15">
      <c r="A9760">
        <v>9756</v>
      </c>
      <c r="B9760" s="39">
        <v>-1.3521813132254368</v>
      </c>
      <c r="C9760" s="39">
        <v>-0.77358872938335022</v>
      </c>
      <c r="D9760" s="29">
        <f>'Monte Carlo Inputs'!$C$6+'Monte Carlo Inputs'!$D$6*B9760</f>
        <v>3.8709853614185247E-2</v>
      </c>
      <c r="E9760" s="29">
        <f>'Monte Carlo Inputs'!$C$7+'Monte Carlo Inputs'!$D$7*C9760</f>
        <v>0.5551336421096027</v>
      </c>
      <c r="F9760" s="16">
        <f>'Monte Carlo Inputs'!$C$17*(1+$D9760)</f>
        <v>2523.1301054142177</v>
      </c>
      <c r="G9760" s="16">
        <f t="shared" ref="G9760:J9760" si="9754">F9760*(1+$D9760)</f>
        <v>2620.8001024443456</v>
      </c>
      <c r="H9760" s="16">
        <f t="shared" si="9754"/>
        <v>2722.2508907620077</v>
      </c>
      <c r="I9760" s="16">
        <f t="shared" si="9754"/>
        <v>2827.6288242444903</v>
      </c>
      <c r="J9760" s="16">
        <f t="shared" si="9754"/>
        <v>2937.0859221062451</v>
      </c>
      <c r="K9760" s="16">
        <f>F9760*$E9760*(1-'Monte Carlo Inputs'!$C$11)+F9760*'Monte Carlo Inputs'!$C$12-F9760*'Monte Carlo Inputs'!$C$13-'Monte Carlo Inputs'!$C$14*(F9760-'Monte Carlo Inputs'!$C$17)</f>
        <v>1094.8659191213346</v>
      </c>
      <c r="L9760" s="16">
        <f>G9760*$E9760*(1-'Monte Carlo Inputs'!$C$11)+G9760*'Monte Carlo Inputs'!$C$12-G9760*'Monte Carlo Inputs'!$C$13-'Monte Carlo Inputs'!$C$14*(G9760-F9760)</f>
        <v>1137.2480185776817</v>
      </c>
      <c r="M9760" s="16">
        <f>H9760*$E9760*(1-'Monte Carlo Inputs'!$C$11)+H9760*'Monte Carlo Inputs'!$C$12-H9760*'Monte Carlo Inputs'!$C$13-'Monte Carlo Inputs'!$C$14*(H9760-G9760)</f>
        <v>1181.2707228998459</v>
      </c>
      <c r="N9760" s="16">
        <f>I9760*$E9760*(1-'Monte Carlo Inputs'!$C$11)+I9760*'Monte Carlo Inputs'!$C$12-I9760*'Monte Carlo Inputs'!$C$13-'Monte Carlo Inputs'!$C$14*(I9760-H9760)</f>
        <v>1226.9975396620216</v>
      </c>
      <c r="O9760" s="16">
        <f>J9760*$E9760*(1-'Monte Carlo Inputs'!$C$11)+J9760*'Monte Carlo Inputs'!$C$12-J9760*'Monte Carlo Inputs'!$C$13-'Monte Carlo Inputs'!$C$14*(J9760-I9760)</f>
        <v>1274.4944348073038</v>
      </c>
    </row>
    <row r="9761" spans="1:15">
      <c r="A9761">
        <v>9757</v>
      </c>
      <c r="B9761" s="39">
        <v>-1.6259198828580499</v>
      </c>
      <c r="C9761" s="39">
        <v>-0.78902059451501361</v>
      </c>
      <c r="D9761" s="29">
        <f>'Monte Carlo Inputs'!$C$6+'Monte Carlo Inputs'!$D$6*B9761</f>
        <v>2.097590652892023E-2</v>
      </c>
      <c r="E9761" s="29">
        <f>'Monte Carlo Inputs'!$C$7+'Monte Carlo Inputs'!$D$7*C9761</f>
        <v>0.55458130662262972</v>
      </c>
      <c r="F9761" s="16">
        <f>'Monte Carlo Inputs'!$C$17*(1+$D9761)</f>
        <v>2480.0525745494006</v>
      </c>
      <c r="G9761" s="16">
        <f t="shared" ref="G9761:J9761" si="9755">F9761*(1+$D9761)</f>
        <v>2532.0739255399571</v>
      </c>
      <c r="H9761" s="16">
        <f t="shared" si="9755"/>
        <v>2585.1864715263996</v>
      </c>
      <c r="I9761" s="16">
        <f t="shared" si="9755"/>
        <v>2639.4131013129668</v>
      </c>
      <c r="J9761" s="16">
        <f t="shared" si="9755"/>
        <v>2694.7771838173153</v>
      </c>
      <c r="K9761" s="16">
        <f>F9761*$E9761*(1-'Monte Carlo Inputs'!$C$11)+F9761*'Monte Carlo Inputs'!$C$12-F9761*'Monte Carlo Inputs'!$C$13-'Monte Carlo Inputs'!$C$14*(F9761-'Monte Carlo Inputs'!$C$17)</f>
        <v>1074.5032701392597</v>
      </c>
      <c r="L9761" s="16">
        <f>G9761*$E9761*(1-'Monte Carlo Inputs'!$C$11)+G9761*'Monte Carlo Inputs'!$C$12-G9761*'Monte Carlo Inputs'!$C$13-'Monte Carlo Inputs'!$C$14*(G9761-F9761)</f>
        <v>1097.0419502987202</v>
      </c>
      <c r="M9761" s="16">
        <f>H9761*$E9761*(1-'Monte Carlo Inputs'!$C$11)+H9761*'Monte Carlo Inputs'!$C$12-H9761*'Monte Carlo Inputs'!$C$13-'Monte Carlo Inputs'!$C$14*(H9761-G9761)</f>
        <v>1120.0533997064904</v>
      </c>
      <c r="N9761" s="16">
        <f>I9761*$E9761*(1-'Monte Carlo Inputs'!$C$11)+I9761*'Monte Carlo Inputs'!$C$12-I9761*'Monte Carlo Inputs'!$C$13-'Monte Carlo Inputs'!$C$14*(I9761-H9761)</f>
        <v>1143.5475351261332</v>
      </c>
      <c r="O9761" s="16">
        <f>J9761*$E9761*(1-'Monte Carlo Inputs'!$C$11)+J9761*'Monte Carlo Inputs'!$C$12-J9761*'Monte Carlo Inputs'!$C$13-'Monte Carlo Inputs'!$C$14*(J9761-I9761)</f>
        <v>1167.5344813343163</v>
      </c>
    </row>
    <row r="9762" spans="1:15">
      <c r="A9762">
        <v>9758</v>
      </c>
      <c r="B9762" s="39">
        <v>0.67431488181629218</v>
      </c>
      <c r="C9762" s="39">
        <v>-2.1658537298189988</v>
      </c>
      <c r="D9762" s="29">
        <f>'Monte Carlo Inputs'!$C$6+'Monte Carlo Inputs'!$D$6*B9762</f>
        <v>0.16999488348627562</v>
      </c>
      <c r="E9762" s="29">
        <f>'Monte Carlo Inputs'!$C$7+'Monte Carlo Inputs'!$D$7*C9762</f>
        <v>0.50530185830057794</v>
      </c>
      <c r="F9762" s="16">
        <f>'Monte Carlo Inputs'!$C$17*(1+$D9762)</f>
        <v>2842.0345714765126</v>
      </c>
      <c r="G9762" s="16">
        <f t="shared" ref="G9762:J9762" si="9756">F9762*(1+$D9762)</f>
        <v>3325.1659073186297</v>
      </c>
      <c r="H9762" s="16">
        <f t="shared" si="9756"/>
        <v>3890.4270983057963</v>
      </c>
      <c r="I9762" s="16">
        <f t="shared" si="9756"/>
        <v>4551.7797995941401</v>
      </c>
      <c r="J9762" s="16">
        <f t="shared" si="9756"/>
        <v>5325.559076281329</v>
      </c>
      <c r="K9762" s="16">
        <f>F9762*$E9762*(1-'Monte Carlo Inputs'!$C$11)+F9762*'Monte Carlo Inputs'!$C$12-F9762*'Monte Carlo Inputs'!$C$13-'Monte Carlo Inputs'!$C$14*(F9762-'Monte Carlo Inputs'!$C$17)</f>
        <v>1137.6198015863174</v>
      </c>
      <c r="L9762" s="16">
        <f>G9762*$E9762*(1-'Monte Carlo Inputs'!$C$11)+G9762*'Monte Carlo Inputs'!$C$12-G9762*'Monte Carlo Inputs'!$C$13-'Monte Carlo Inputs'!$C$14*(G9762-F9762)</f>
        <v>1331.0093472086633</v>
      </c>
      <c r="M9762" s="16">
        <f>H9762*$E9762*(1-'Monte Carlo Inputs'!$C$11)+H9762*'Monte Carlo Inputs'!$C$12-H9762*'Monte Carlo Inputs'!$C$13-'Monte Carlo Inputs'!$C$14*(H9762-G9762)</f>
        <v>1557.2741261065444</v>
      </c>
      <c r="N9762" s="16">
        <f>I9762*$E9762*(1-'Monte Carlo Inputs'!$C$11)+I9762*'Monte Carlo Inputs'!$C$12-I9762*'Monte Carlo Inputs'!$C$13-'Monte Carlo Inputs'!$C$14*(I9762-H9762)</f>
        <v>1822.0027597302178</v>
      </c>
      <c r="O9762" s="16">
        <f>J9762*$E9762*(1-'Monte Carlo Inputs'!$C$11)+J9762*'Monte Carlo Inputs'!$C$12-J9762*'Monte Carlo Inputs'!$C$13-'Monte Carlo Inputs'!$C$14*(J9762-I9762)</f>
        <v>2131.7339065822289</v>
      </c>
    </row>
    <row r="9763" spans="1:15">
      <c r="A9763">
        <v>9759</v>
      </c>
      <c r="B9763" s="39">
        <v>0.15389608985255629</v>
      </c>
      <c r="C9763" s="39">
        <v>0.4092981908944725</v>
      </c>
      <c r="D9763" s="29">
        <f>'Monte Carlo Inputs'!$C$6+'Monte Carlo Inputs'!$D$6*B9763</f>
        <v>0.13627994396843982</v>
      </c>
      <c r="E9763" s="29">
        <f>'Monte Carlo Inputs'!$C$7+'Monte Carlo Inputs'!$D$7*C9763</f>
        <v>0.59747139050043585</v>
      </c>
      <c r="F9763" s="16">
        <f>'Monte Carlo Inputs'!$C$17*(1+$D9763)</f>
        <v>2760.1376118937378</v>
      </c>
      <c r="G9763" s="16">
        <f t="shared" ref="G9763:J9763" si="9757">F9763*(1+$D9763)</f>
        <v>3136.2890109877999</v>
      </c>
      <c r="H9763" s="16">
        <f t="shared" si="9757"/>
        <v>3563.7023016740509</v>
      </c>
      <c r="I9763" s="16">
        <f t="shared" si="9757"/>
        <v>4049.363451666391</v>
      </c>
      <c r="J9763" s="16">
        <f t="shared" si="9757"/>
        <v>4601.2104759673348</v>
      </c>
      <c r="K9763" s="16">
        <f>F9763*$E9763*(1-'Monte Carlo Inputs'!$C$11)+F9763*'Monte Carlo Inputs'!$C$12-F9763*'Monte Carlo Inputs'!$C$13-'Monte Carlo Inputs'!$C$14*(F9763-'Monte Carlo Inputs'!$C$17)</f>
        <v>1284.6889936864718</v>
      </c>
      <c r="L9763" s="16">
        <f>G9763*$E9763*(1-'Monte Carlo Inputs'!$C$11)+G9763*'Monte Carlo Inputs'!$C$12-G9763*'Monte Carlo Inputs'!$C$13-'Monte Carlo Inputs'!$C$14*(G9763-F9763)</f>
        <v>1459.7663377629356</v>
      </c>
      <c r="M9763" s="16">
        <f>H9763*$E9763*(1-'Monte Carlo Inputs'!$C$11)+H9763*'Monte Carlo Inputs'!$C$12-H9763*'Monte Carlo Inputs'!$C$13-'Monte Carlo Inputs'!$C$14*(H9763-G9763)</f>
        <v>1658.7032124802834</v>
      </c>
      <c r="N9763" s="16">
        <f>I9763*$E9763*(1-'Monte Carlo Inputs'!$C$11)+I9763*'Monte Carlo Inputs'!$C$12-I9763*'Monte Carlo Inputs'!$C$13-'Monte Carlo Inputs'!$C$14*(I9763-H9763)</f>
        <v>1884.7511933373678</v>
      </c>
      <c r="O9763" s="16">
        <f>J9763*$E9763*(1-'Monte Carlo Inputs'!$C$11)+J9763*'Monte Carlo Inputs'!$C$12-J9763*'Monte Carlo Inputs'!$C$13-'Monte Carlo Inputs'!$C$14*(J9763-I9763)</f>
        <v>2141.6049803598344</v>
      </c>
    </row>
    <row r="9764" spans="1:15">
      <c r="A9764">
        <v>9760</v>
      </c>
      <c r="B9764" s="39">
        <v>0.1657456637644327</v>
      </c>
      <c r="C9764" s="39">
        <v>0.72695212726902825</v>
      </c>
      <c r="D9764" s="29">
        <f>'Monte Carlo Inputs'!$C$6+'Monte Carlo Inputs'!$D$6*B9764</f>
        <v>0.13704760969058552</v>
      </c>
      <c r="E9764" s="29">
        <f>'Monte Carlo Inputs'!$C$7+'Monte Carlo Inputs'!$D$7*C9764</f>
        <v>0.60884082252562466</v>
      </c>
      <c r="F9764" s="16">
        <f>'Monte Carlo Inputs'!$C$17*(1+$D9764)</f>
        <v>2762.0023486994014</v>
      </c>
      <c r="G9764" s="16">
        <f t="shared" ref="G9764:J9764" si="9758">F9764*(1+$D9764)</f>
        <v>3140.5281685484374</v>
      </c>
      <c r="H9764" s="16">
        <f t="shared" si="9758"/>
        <v>3570.930047213953</v>
      </c>
      <c r="I9764" s="16">
        <f t="shared" si="9758"/>
        <v>4060.3174745569149</v>
      </c>
      <c r="J9764" s="16">
        <f t="shared" si="9758"/>
        <v>4616.7742790298544</v>
      </c>
      <c r="K9764" s="16">
        <f>F9764*$E9764*(1-'Monte Carlo Inputs'!$C$11)+F9764*'Monte Carlo Inputs'!$C$12-F9764*'Monte Carlo Inputs'!$C$13-'Monte Carlo Inputs'!$C$14*(F9764-'Monte Carlo Inputs'!$C$17)</f>
        <v>1307.9295347500474</v>
      </c>
      <c r="L9764" s="16">
        <f>G9764*$E9764*(1-'Monte Carlo Inputs'!$C$11)+G9764*'Monte Carlo Inputs'!$C$12-G9764*'Monte Carlo Inputs'!$C$13-'Monte Carlo Inputs'!$C$14*(G9764-F9764)</f>
        <v>1487.1781511312611</v>
      </c>
      <c r="M9764" s="16">
        <f>H9764*$E9764*(1-'Monte Carlo Inputs'!$C$11)+H9764*'Monte Carlo Inputs'!$C$12-H9764*'Monte Carlo Inputs'!$C$13-'Monte Carlo Inputs'!$C$14*(H9764-G9764)</f>
        <v>1690.9923619278647</v>
      </c>
      <c r="N9764" s="16">
        <f>I9764*$E9764*(1-'Monte Carlo Inputs'!$C$11)+I9764*'Monte Carlo Inputs'!$C$12-I9764*'Monte Carlo Inputs'!$C$13-'Monte Carlo Inputs'!$C$14*(I9764-H9764)</f>
        <v>1922.738823135116</v>
      </c>
      <c r="O9764" s="16">
        <f>J9764*$E9764*(1-'Monte Carlo Inputs'!$C$11)+J9764*'Monte Carlo Inputs'!$C$12-J9764*'Monte Carlo Inputs'!$C$13-'Monte Carlo Inputs'!$C$14*(J9764-I9764)</f>
        <v>2186.2455829050728</v>
      </c>
    </row>
    <row r="9765" spans="1:15">
      <c r="A9765">
        <v>9761</v>
      </c>
      <c r="B9765" s="39">
        <v>-0.8698181937123699</v>
      </c>
      <c r="C9765" s="39">
        <v>-7.1583443759751411E-2</v>
      </c>
      <c r="D9765" s="29">
        <f>'Monte Carlo Inputs'!$C$6+'Monte Carlo Inputs'!$D$6*B9765</f>
        <v>6.9959385051456796E-2</v>
      </c>
      <c r="E9765" s="29">
        <f>'Monte Carlo Inputs'!$C$7+'Monte Carlo Inputs'!$D$7*C9765</f>
        <v>0.58025973205299841</v>
      </c>
      <c r="F9765" s="16">
        <f>'Monte Carlo Inputs'!$C$17*(1+$D9765)</f>
        <v>2599.038342228494</v>
      </c>
      <c r="G9765" s="16">
        <f t="shared" ref="G9765:J9765" si="9759">F9765*(1+$D9765)</f>
        <v>2780.8654663759571</v>
      </c>
      <c r="H9765" s="16">
        <f t="shared" si="9759"/>
        <v>2975.4131043144516</v>
      </c>
      <c r="I9765" s="16">
        <f t="shared" si="9759"/>
        <v>3183.5711753663368</v>
      </c>
      <c r="J9765" s="16">
        <f t="shared" si="9759"/>
        <v>3406.2918570625093</v>
      </c>
      <c r="K9765" s="16">
        <f>F9765*$E9765*(1-'Monte Carlo Inputs'!$C$11)+F9765*'Monte Carlo Inputs'!$C$12-F9765*'Monte Carlo Inputs'!$C$13-'Monte Carlo Inputs'!$C$14*(F9765-'Monte Carlo Inputs'!$C$17)</f>
        <v>1175.4983022227082</v>
      </c>
      <c r="L9765" s="16">
        <f>G9765*$E9765*(1-'Monte Carlo Inputs'!$C$11)+G9765*'Monte Carlo Inputs'!$C$12-G9765*'Monte Carlo Inputs'!$C$13-'Monte Carlo Inputs'!$C$14*(G9765-F9765)</f>
        <v>1257.7354405752403</v>
      </c>
      <c r="M9765" s="16">
        <f>H9765*$E9765*(1-'Monte Carlo Inputs'!$C$11)+H9765*'Monte Carlo Inputs'!$C$12-H9765*'Monte Carlo Inputs'!$C$13-'Monte Carlo Inputs'!$C$14*(H9765-G9765)</f>
        <v>1345.7258385553068</v>
      </c>
      <c r="N9765" s="16">
        <f>I9765*$E9765*(1-'Monte Carlo Inputs'!$C$11)+I9765*'Monte Carlo Inputs'!$C$12-I9765*'Monte Carlo Inputs'!$C$13-'Monte Carlo Inputs'!$C$14*(I9765-H9765)</f>
        <v>1439.8719906684926</v>
      </c>
      <c r="O9765" s="16">
        <f>J9765*$E9765*(1-'Monte Carlo Inputs'!$C$11)+J9765*'Monte Carlo Inputs'!$C$12-J9765*'Monte Carlo Inputs'!$C$13-'Monte Carlo Inputs'!$C$14*(J9765-I9765)</f>
        <v>1540.6045496884769</v>
      </c>
    </row>
    <row r="9766" spans="1:15">
      <c r="A9766">
        <v>9762</v>
      </c>
      <c r="B9766" s="39">
        <v>0.10118053884769238</v>
      </c>
      <c r="C9766" s="39">
        <v>-0.4901778968316417</v>
      </c>
      <c r="D9766" s="29">
        <f>'Monte Carlo Inputs'!$C$6+'Monte Carlo Inputs'!$D$6*B9766</f>
        <v>0.13286480669587525</v>
      </c>
      <c r="E9766" s="29">
        <f>'Monte Carlo Inputs'!$C$7+'Monte Carlo Inputs'!$D$7*C9766</f>
        <v>0.56527744902310939</v>
      </c>
      <c r="F9766" s="16">
        <f>'Monte Carlo Inputs'!$C$17*(1+$D9766)</f>
        <v>2751.8419019449511</v>
      </c>
      <c r="G9766" s="16">
        <f t="shared" ref="G9766:J9766" si="9760">F9766*(1+$D9766)</f>
        <v>3117.4648443044771</v>
      </c>
      <c r="H9766" s="16">
        <f t="shared" si="9760"/>
        <v>3531.6662082241783</v>
      </c>
      <c r="I9766" s="16">
        <f t="shared" si="9760"/>
        <v>4000.9003562942385</v>
      </c>
      <c r="J9766" s="16">
        <f t="shared" si="9760"/>
        <v>4532.4792087427313</v>
      </c>
      <c r="K9766" s="16">
        <f>F9766*$E9766*(1-'Monte Carlo Inputs'!$C$11)+F9766*'Monte Carlo Inputs'!$C$12-F9766*'Monte Carlo Inputs'!$C$13-'Monte Carlo Inputs'!$C$14*(F9766-'Monte Carlo Inputs'!$C$17)</f>
        <v>1217.6652863954321</v>
      </c>
      <c r="L9766" s="16">
        <f>G9766*$E9766*(1-'Monte Carlo Inputs'!$C$11)+G9766*'Monte Carlo Inputs'!$C$12-G9766*'Monte Carlo Inputs'!$C$13-'Monte Carlo Inputs'!$C$14*(G9766-F9766)</f>
        <v>1379.4501492926386</v>
      </c>
      <c r="M9766" s="16">
        <f>H9766*$E9766*(1-'Monte Carlo Inputs'!$C$11)+H9766*'Monte Carlo Inputs'!$C$12-H9766*'Monte Carlo Inputs'!$C$13-'Monte Carlo Inputs'!$C$14*(H9766-G9766)</f>
        <v>1562.7305267250015</v>
      </c>
      <c r="N9766" s="16">
        <f>I9766*$E9766*(1-'Monte Carlo Inputs'!$C$11)+I9766*'Monte Carlo Inputs'!$C$12-I9766*'Monte Carlo Inputs'!$C$13-'Monte Carlo Inputs'!$C$14*(I9766-H9766)</f>
        <v>1770.3624160760626</v>
      </c>
      <c r="O9766" s="16">
        <f>J9766*$E9766*(1-'Monte Carlo Inputs'!$C$11)+J9766*'Monte Carlo Inputs'!$C$12-J9766*'Monte Carlo Inputs'!$C$13-'Monte Carlo Inputs'!$C$14*(J9766-I9766)</f>
        <v>2005.5812762696507</v>
      </c>
    </row>
    <row r="9767" spans="1:15">
      <c r="A9767">
        <v>9763</v>
      </c>
      <c r="B9767" s="39">
        <v>-0.84548905842082711</v>
      </c>
      <c r="C9767" s="39">
        <v>5.9829729463356678E-2</v>
      </c>
      <c r="D9767" s="29">
        <f>'Monte Carlo Inputs'!$C$6+'Monte Carlo Inputs'!$D$6*B9767</f>
        <v>7.1535529759414934E-2</v>
      </c>
      <c r="E9767" s="29">
        <f>'Monte Carlo Inputs'!$C$7+'Monte Carlo Inputs'!$D$7*C9767</f>
        <v>0.58496325676680128</v>
      </c>
      <c r="F9767" s="16">
        <f>'Monte Carlo Inputs'!$C$17*(1+$D9767)</f>
        <v>2602.8669553385953</v>
      </c>
      <c r="G9767" s="16">
        <f t="shared" ref="G9767:J9767" si="9761">F9767*(1+$D9767)</f>
        <v>2789.0644218820171</v>
      </c>
      <c r="H9767" s="16">
        <f t="shared" si="9761"/>
        <v>2988.5816228344834</v>
      </c>
      <c r="I9767" s="16">
        <f t="shared" si="9761"/>
        <v>3202.3713924531999</v>
      </c>
      <c r="J9767" s="16">
        <f t="shared" si="9761"/>
        <v>3431.4547264987345</v>
      </c>
      <c r="K9767" s="16">
        <f>F9767*$E9767*(1-'Monte Carlo Inputs'!$C$11)+F9767*'Monte Carlo Inputs'!$C$12-F9767*'Monte Carlo Inputs'!$C$13-'Monte Carlo Inputs'!$C$14*(F9767-'Monte Carlo Inputs'!$C$17)</f>
        <v>1186.0014388452221</v>
      </c>
      <c r="L9767" s="16">
        <f>G9767*$E9767*(1-'Monte Carlo Inputs'!$C$11)+G9767*'Monte Carlo Inputs'!$C$12-G9767*'Monte Carlo Inputs'!$C$13-'Monte Carlo Inputs'!$C$14*(G9767-F9767)</f>
        <v>1270.8426800684431</v>
      </c>
      <c r="M9767" s="16">
        <f>H9767*$E9767*(1-'Monte Carlo Inputs'!$C$11)+H9767*'Monte Carlo Inputs'!$C$12-H9767*'Monte Carlo Inputs'!$C$13-'Monte Carlo Inputs'!$C$14*(H9767-G9767)</f>
        <v>1361.7530844280136</v>
      </c>
      <c r="N9767" s="16">
        <f>I9767*$E9767*(1-'Monte Carlo Inputs'!$C$11)+I9767*'Monte Carlo Inputs'!$C$12-I9767*'Monte Carlo Inputs'!$C$13-'Monte Carlo Inputs'!$C$14*(I9767-H9767)</f>
        <v>1459.1668127240891</v>
      </c>
      <c r="O9767" s="16">
        <f>J9767*$E9767*(1-'Monte Carlo Inputs'!$C$11)+J9767*'Monte Carlo Inputs'!$C$12-J9767*'Monte Carlo Inputs'!$C$13-'Monte Carlo Inputs'!$C$14*(J9767-I9767)</f>
        <v>1563.5490836796635</v>
      </c>
    </row>
    <row r="9768" spans="1:15">
      <c r="A9768">
        <v>9764</v>
      </c>
      <c r="B9768" s="39">
        <v>-7.7742424757394152E-2</v>
      </c>
      <c r="C9768" s="39">
        <v>1.4387355725893394</v>
      </c>
      <c r="D9768" s="29">
        <f>'Monte Carlo Inputs'!$C$6+'Monte Carlo Inputs'!$D$6*B9768</f>
        <v>0.12127341724290221</v>
      </c>
      <c r="E9768" s="29">
        <f>'Monte Carlo Inputs'!$C$7+'Monte Carlo Inputs'!$D$7*C9768</f>
        <v>0.63431689120144852</v>
      </c>
      <c r="F9768" s="16">
        <f>'Monte Carlo Inputs'!$C$17*(1+$D9768)</f>
        <v>2723.685257824734</v>
      </c>
      <c r="G9768" s="16">
        <f t="shared" ref="G9768:J9768" si="9762">F9768*(1+$D9768)</f>
        <v>3053.9958765352544</v>
      </c>
      <c r="H9768" s="16">
        <f t="shared" si="9762"/>
        <v>3424.364392728417</v>
      </c>
      <c r="I9768" s="16">
        <f t="shared" si="9762"/>
        <v>3839.6487645195075</v>
      </c>
      <c r="J9768" s="16">
        <f t="shared" si="9762"/>
        <v>4305.2960912052758</v>
      </c>
      <c r="K9768" s="16">
        <f>F9768*$E9768*(1-'Monte Carlo Inputs'!$C$11)+F9768*'Monte Carlo Inputs'!$C$12-F9768*'Monte Carlo Inputs'!$C$13-'Monte Carlo Inputs'!$C$14*(F9768-'Monte Carlo Inputs'!$C$17)</f>
        <v>1338.5949939305563</v>
      </c>
      <c r="L9768" s="16">
        <f>G9768*$E9768*(1-'Monte Carlo Inputs'!$C$11)+G9768*'Monte Carlo Inputs'!$C$12-G9768*'Monte Carlo Inputs'!$C$13-'Monte Carlo Inputs'!$C$14*(G9768-F9768)</f>
        <v>1500.9309831487565</v>
      </c>
      <c r="M9768" s="16">
        <f>H9768*$E9768*(1-'Monte Carlo Inputs'!$C$11)+H9768*'Monte Carlo Inputs'!$C$12-H9768*'Monte Carlo Inputs'!$C$13-'Monte Carlo Inputs'!$C$14*(H9768-G9768)</f>
        <v>1682.9540125209553</v>
      </c>
      <c r="N9768" s="16">
        <f>I9768*$E9768*(1-'Monte Carlo Inputs'!$C$11)+I9768*'Monte Carlo Inputs'!$C$12-I9768*'Monte Carlo Inputs'!$C$13-'Monte Carlo Inputs'!$C$14*(I9768-H9768)</f>
        <v>1887.0515966820251</v>
      </c>
      <c r="O9768" s="16">
        <f>J9768*$E9768*(1-'Monte Carlo Inputs'!$C$11)+J9768*'Monte Carlo Inputs'!$C$12-J9768*'Monte Carlo Inputs'!$C$13-'Monte Carlo Inputs'!$C$14*(J9768-I9768)</f>
        <v>2115.9007923253293</v>
      </c>
    </row>
    <row r="9769" spans="1:15">
      <c r="A9769">
        <v>9765</v>
      </c>
      <c r="B9769" s="39">
        <v>-0.94308489594017597</v>
      </c>
      <c r="C9769" s="39">
        <v>1.4349323368769444</v>
      </c>
      <c r="D9769" s="29">
        <f>'Monte Carlo Inputs'!$C$6+'Monte Carlo Inputs'!$D$6*B9769</f>
        <v>6.5212856923675622E-2</v>
      </c>
      <c r="E9769" s="29">
        <f>'Monte Carlo Inputs'!$C$7+'Monte Carlo Inputs'!$D$7*C9769</f>
        <v>0.63418076623979569</v>
      </c>
      <c r="F9769" s="16">
        <f>'Monte Carlo Inputs'!$C$17*(1+$D9769)</f>
        <v>2587.5085507533008</v>
      </c>
      <c r="G9769" s="16">
        <f t="shared" ref="G9769:J9769" si="9763">F9769*(1+$D9769)</f>
        <v>2756.2473756623631</v>
      </c>
      <c r="H9769" s="16">
        <f t="shared" si="9763"/>
        <v>2935.9901414176893</v>
      </c>
      <c r="I9769" s="16">
        <f t="shared" si="9763"/>
        <v>3127.4544464392834</v>
      </c>
      <c r="J9769" s="16">
        <f t="shared" si="9763"/>
        <v>3331.4046857902417</v>
      </c>
      <c r="K9769" s="16">
        <f>F9769*$E9769*(1-'Monte Carlo Inputs'!$C$11)+F9769*'Monte Carlo Inputs'!$C$12-F9769*'Monte Carlo Inputs'!$C$13-'Monte Carlo Inputs'!$C$14*(F9769-'Monte Carlo Inputs'!$C$17)</f>
        <v>1269.3824252511265</v>
      </c>
      <c r="L9769" s="16">
        <f>G9769*$E9769*(1-'Monte Carlo Inputs'!$C$11)+G9769*'Monte Carlo Inputs'!$C$12-G9769*'Monte Carlo Inputs'!$C$13-'Monte Carlo Inputs'!$C$14*(G9769-F9769)</f>
        <v>1352.1624797304569</v>
      </c>
      <c r="M9769" s="16">
        <f>H9769*$E9769*(1-'Monte Carlo Inputs'!$C$11)+H9769*'Monte Carlo Inputs'!$C$12-H9769*'Monte Carlo Inputs'!$C$13-'Monte Carlo Inputs'!$C$14*(H9769-G9769)</f>
        <v>1440.3408580586815</v>
      </c>
      <c r="N9769" s="16">
        <f>I9769*$E9769*(1-'Monte Carlo Inputs'!$C$11)+I9769*'Monte Carlo Inputs'!$C$12-I9769*'Monte Carlo Inputs'!$C$13-'Monte Carlo Inputs'!$C$14*(I9769-H9769)</f>
        <v>1534.2696003565866</v>
      </c>
      <c r="O9769" s="16">
        <f>J9769*$E9769*(1-'Monte Carlo Inputs'!$C$11)+J9769*'Monte Carlo Inputs'!$C$12-J9769*'Monte Carlo Inputs'!$C$13-'Monte Carlo Inputs'!$C$14*(J9769-I9769)</f>
        <v>1634.3237042869857</v>
      </c>
    </row>
    <row r="9770" spans="1:15">
      <c r="A9770">
        <v>9766</v>
      </c>
      <c r="B9770" s="39">
        <v>-5.8326059291302863E-2</v>
      </c>
      <c r="C9770" s="39">
        <v>-3.0104413661908289E-2</v>
      </c>
      <c r="D9770" s="29">
        <f>'Monte Carlo Inputs'!$C$6+'Monte Carlo Inputs'!$D$6*B9770</f>
        <v>0.12253129185745125</v>
      </c>
      <c r="E9770" s="29">
        <f>'Monte Carlo Inputs'!$C$7+'Monte Carlo Inputs'!$D$7*C9770</f>
        <v>0.58174434457992175</v>
      </c>
      <c r="F9770" s="16">
        <f>'Monte Carlo Inputs'!$C$17*(1+$D9770)</f>
        <v>2726.7407610509354</v>
      </c>
      <c r="G9770" s="16">
        <f t="shared" ref="G9770:J9770" si="9764">F9770*(1+$D9770)</f>
        <v>3060.8518290628763</v>
      </c>
      <c r="H9770" s="16">
        <f t="shared" si="9764"/>
        <v>3435.9019578621933</v>
      </c>
      <c r="I9770" s="16">
        <f t="shared" si="9764"/>
        <v>3856.9074634545941</v>
      </c>
      <c r="J9770" s="16">
        <f t="shared" si="9764"/>
        <v>4329.4993175263307</v>
      </c>
      <c r="K9770" s="16">
        <f>F9770*$E9770*(1-'Monte Carlo Inputs'!$C$11)+F9770*'Monte Carlo Inputs'!$C$12-F9770*'Monte Carlo Inputs'!$C$13-'Monte Carlo Inputs'!$C$14*(F9770-'Monte Carlo Inputs'!$C$17)</f>
        <v>1238.137134733267</v>
      </c>
      <c r="L9770" s="16">
        <f>G9770*$E9770*(1-'Monte Carlo Inputs'!$C$11)+G9770*'Monte Carlo Inputs'!$C$12-G9770*'Monte Carlo Inputs'!$C$13-'Monte Carlo Inputs'!$C$14*(G9770-F9770)</f>
        <v>1389.8476773488173</v>
      </c>
      <c r="M9770" s="16">
        <f>H9770*$E9770*(1-'Monte Carlo Inputs'!$C$11)+H9770*'Monte Carlo Inputs'!$C$12-H9770*'Monte Carlo Inputs'!$C$13-'Monte Carlo Inputs'!$C$14*(H9770-G9770)</f>
        <v>1560.147508739446</v>
      </c>
      <c r="N9770" s="16">
        <f>I9770*$E9770*(1-'Monte Carlo Inputs'!$C$11)+I9770*'Monte Carlo Inputs'!$C$12-I9770*'Monte Carlo Inputs'!$C$13-'Monte Carlo Inputs'!$C$14*(I9770-H9770)</f>
        <v>1751.3143984734747</v>
      </c>
      <c r="O9770" s="16">
        <f>J9770*$E9770*(1-'Monte Carlo Inputs'!$C$11)+J9770*'Monte Carlo Inputs'!$C$12-J9770*'Monte Carlo Inputs'!$C$13-'Monte Carlo Inputs'!$C$14*(J9770-I9770)</f>
        <v>1965.9052141669845</v>
      </c>
    </row>
    <row r="9771" spans="1:15">
      <c r="A9771">
        <v>9767</v>
      </c>
      <c r="B9771" s="39">
        <v>-1.5825309586797105</v>
      </c>
      <c r="C9771" s="39">
        <v>-0.54141930970365948</v>
      </c>
      <c r="D9771" s="29">
        <f>'Monte Carlo Inputs'!$C$6+'Monte Carlo Inputs'!$D$6*B9771</f>
        <v>2.3786825306270243E-2</v>
      </c>
      <c r="E9771" s="29">
        <f>'Monte Carlo Inputs'!$C$7+'Monte Carlo Inputs'!$D$7*C9771</f>
        <v>0.56344342244949852</v>
      </c>
      <c r="F9771" s="16">
        <f>'Monte Carlo Inputs'!$C$17*(1+$D9771)</f>
        <v>2486.8805773514614</v>
      </c>
      <c r="G9771" s="16">
        <f t="shared" ref="G9771:J9771" si="9765">F9771*(1+$D9771)</f>
        <v>2546.0355712024771</v>
      </c>
      <c r="H9771" s="16">
        <f t="shared" si="9765"/>
        <v>2606.5976745582207</v>
      </c>
      <c r="I9771" s="16">
        <f t="shared" si="9765"/>
        <v>2668.6003580866673</v>
      </c>
      <c r="J9771" s="16">
        <f t="shared" si="9765"/>
        <v>2732.077888616725</v>
      </c>
      <c r="K9771" s="16">
        <f>F9771*$E9771*(1-'Monte Carlo Inputs'!$C$11)+F9771*'Monte Carlo Inputs'!$C$12-F9771*'Monte Carlo Inputs'!$C$13-'Monte Carlo Inputs'!$C$14*(F9771-'Monte Carlo Inputs'!$C$17)</f>
        <v>1093.2560440177301</v>
      </c>
      <c r="L9771" s="16">
        <f>G9771*$E9771*(1-'Monte Carlo Inputs'!$C$11)+G9771*'Monte Carlo Inputs'!$C$12-G9771*'Monte Carlo Inputs'!$C$13-'Monte Carlo Inputs'!$C$14*(G9771-F9771)</f>
        <v>1119.2611345518042</v>
      </c>
      <c r="M9771" s="16">
        <f>H9771*$E9771*(1-'Monte Carlo Inputs'!$C$11)+H9771*'Monte Carlo Inputs'!$C$12-H9771*'Monte Carlo Inputs'!$C$13-'Monte Carlo Inputs'!$C$14*(H9771-G9771)</f>
        <v>1145.884803631486</v>
      </c>
      <c r="N9771" s="16">
        <f>I9771*$E9771*(1-'Monte Carlo Inputs'!$C$11)+I9771*'Monte Carlo Inputs'!$C$12-I9771*'Monte Carlo Inputs'!$C$13-'Monte Carlo Inputs'!$C$14*(I9771-H9771)</f>
        <v>1173.1417652765781</v>
      </c>
      <c r="O9771" s="16">
        <f>J9771*$E9771*(1-'Monte Carlo Inputs'!$C$11)+J9771*'Monte Carlo Inputs'!$C$12-J9771*'Monte Carlo Inputs'!$C$13-'Monte Carlo Inputs'!$C$14*(J9771-I9771)</f>
        <v>1201.0470835067013</v>
      </c>
    </row>
    <row r="9772" spans="1:15">
      <c r="A9772">
        <v>9768</v>
      </c>
      <c r="B9772" s="39">
        <v>-0.58181583168235462</v>
      </c>
      <c r="C9772" s="39">
        <v>-0.53056673228245499</v>
      </c>
      <c r="D9772" s="29">
        <f>'Monte Carlo Inputs'!$C$6+'Monte Carlo Inputs'!$D$6*B9772</f>
        <v>8.8617401185340797E-2</v>
      </c>
      <c r="E9772" s="29">
        <f>'Monte Carlo Inputs'!$C$7+'Monte Carlo Inputs'!$D$7*C9772</f>
        <v>0.56383185661372359</v>
      </c>
      <c r="F9772" s="16">
        <f>'Monte Carlo Inputs'!$C$17*(1+$D9772)</f>
        <v>2644.360529219312</v>
      </c>
      <c r="G9772" s="16">
        <f t="shared" ref="G9772:J9772" si="9766">F9772*(1+$D9772)</f>
        <v>2878.6968871158201</v>
      </c>
      <c r="H9772" s="16">
        <f t="shared" si="9766"/>
        <v>3133.7995240523546</v>
      </c>
      <c r="I9772" s="16">
        <f t="shared" si="9766"/>
        <v>3411.5086937097326</v>
      </c>
      <c r="J9772" s="16">
        <f t="shared" si="9766"/>
        <v>3713.8277282674862</v>
      </c>
      <c r="K9772" s="16">
        <f>F9772*$E9772*(1-'Monte Carlo Inputs'!$C$11)+F9772*'Monte Carlo Inputs'!$C$12-F9772*'Monte Carlo Inputs'!$C$13-'Monte Carlo Inputs'!$C$14*(F9772-'Monte Carlo Inputs'!$C$17)</f>
        <v>1165.7951885907569</v>
      </c>
      <c r="L9772" s="16">
        <f>G9772*$E9772*(1-'Monte Carlo Inputs'!$C$11)+G9772*'Monte Carlo Inputs'!$C$12-G9772*'Monte Carlo Inputs'!$C$13-'Monte Carlo Inputs'!$C$14*(G9772-F9772)</f>
        <v>1269.1049285180438</v>
      </c>
      <c r="M9772" s="16">
        <f>H9772*$E9772*(1-'Monte Carlo Inputs'!$C$11)+H9772*'Monte Carlo Inputs'!$C$12-H9772*'Monte Carlo Inputs'!$C$13-'Monte Carlo Inputs'!$C$14*(H9772-G9772)</f>
        <v>1381.5697091148209</v>
      </c>
      <c r="N9772" s="16">
        <f>I9772*$E9772*(1-'Monte Carlo Inputs'!$C$11)+I9772*'Monte Carlo Inputs'!$C$12-I9772*'Monte Carlo Inputs'!$C$13-'Monte Carlo Inputs'!$C$14*(I9772-H9772)</f>
        <v>1504.0008262929639</v>
      </c>
      <c r="O9772" s="16">
        <f>J9772*$E9772*(1-'Monte Carlo Inputs'!$C$11)+J9772*'Monte Carlo Inputs'!$C$12-J9772*'Monte Carlo Inputs'!$C$13-'Monte Carlo Inputs'!$C$14*(J9772-I9772)</f>
        <v>1637.2814708996516</v>
      </c>
    </row>
    <row r="9773" spans="1:15">
      <c r="A9773">
        <v>9769</v>
      </c>
      <c r="B9773" s="39">
        <v>-0.35591345842434657</v>
      </c>
      <c r="C9773" s="39">
        <v>0.70387874058304689</v>
      </c>
      <c r="D9773" s="29">
        <f>'Monte Carlo Inputs'!$C$6+'Monte Carlo Inputs'!$D$6*B9773</f>
        <v>0.10325231631319427</v>
      </c>
      <c r="E9773" s="29">
        <f>'Monte Carlo Inputs'!$C$7+'Monte Carlo Inputs'!$D$7*C9773</f>
        <v>0.60801498260526599</v>
      </c>
      <c r="F9773" s="16">
        <f>'Monte Carlo Inputs'!$C$17*(1+$D9773)</f>
        <v>2679.9102015563803</v>
      </c>
      <c r="G9773" s="16">
        <f t="shared" ref="G9773:J9773" si="9767">F9773*(1+$D9773)</f>
        <v>2956.6171373784359</v>
      </c>
      <c r="H9773" s="16">
        <f t="shared" si="9767"/>
        <v>3261.8947052640451</v>
      </c>
      <c r="I9773" s="16">
        <f t="shared" si="9767"/>
        <v>3598.6928891523016</v>
      </c>
      <c r="J9773" s="16">
        <f t="shared" si="9767"/>
        <v>3970.2662656570978</v>
      </c>
      <c r="K9773" s="16">
        <f>F9773*$E9773*(1-'Monte Carlo Inputs'!$C$11)+F9773*'Monte Carlo Inputs'!$C$12-F9773*'Monte Carlo Inputs'!$C$13-'Monte Carlo Inputs'!$C$14*(F9773-'Monte Carlo Inputs'!$C$17)</f>
        <v>1266.2701715147186</v>
      </c>
      <c r="L9773" s="16">
        <f>G9773*$E9773*(1-'Monte Carlo Inputs'!$C$11)+G9773*'Monte Carlo Inputs'!$C$12-G9773*'Monte Carlo Inputs'!$C$13-'Monte Carlo Inputs'!$C$14*(G9773-F9773)</f>
        <v>1397.0154998019188</v>
      </c>
      <c r="M9773" s="16">
        <f>H9773*$E9773*(1-'Monte Carlo Inputs'!$C$11)+H9773*'Monte Carlo Inputs'!$C$12-H9773*'Monte Carlo Inputs'!$C$13-'Monte Carlo Inputs'!$C$14*(H9773-G9773)</f>
        <v>1541.2605860819017</v>
      </c>
      <c r="N9773" s="16">
        <f>I9773*$E9773*(1-'Monte Carlo Inputs'!$C$11)+I9773*'Monte Carlo Inputs'!$C$12-I9773*'Monte Carlo Inputs'!$C$13-'Monte Carlo Inputs'!$C$14*(I9773-H9773)</f>
        <v>1700.3993116370893</v>
      </c>
      <c r="O9773" s="16">
        <f>J9773*$E9773*(1-'Monte Carlo Inputs'!$C$11)+J9773*'Monte Carlo Inputs'!$C$12-J9773*'Monte Carlo Inputs'!$C$13-'Monte Carlo Inputs'!$C$14*(J9773-I9773)</f>
        <v>1875.96947922098</v>
      </c>
    </row>
    <row r="9774" spans="1:15">
      <c r="A9774">
        <v>9770</v>
      </c>
      <c r="B9774" s="39">
        <v>0.13102484746370077</v>
      </c>
      <c r="C9774" s="39">
        <v>0.53627596844980352</v>
      </c>
      <c r="D9774" s="29">
        <f>'Monte Carlo Inputs'!$C$6+'Monte Carlo Inputs'!$D$6*B9774</f>
        <v>0.13479824775426513</v>
      </c>
      <c r="E9774" s="29">
        <f>'Monte Carlo Inputs'!$C$7+'Monte Carlo Inputs'!$D$7*C9774</f>
        <v>0.60201616405842062</v>
      </c>
      <c r="F9774" s="16">
        <f>'Monte Carlo Inputs'!$C$17*(1+$D9774)</f>
        <v>2756.5384236198856</v>
      </c>
      <c r="G9774" s="16">
        <f t="shared" ref="G9774:J9774" si="9768">F9774*(1+$D9774)</f>
        <v>3128.1149729911504</v>
      </c>
      <c r="H9774" s="16">
        <f t="shared" si="9768"/>
        <v>3549.7793901242376</v>
      </c>
      <c r="I9774" s="16">
        <f t="shared" si="9768"/>
        <v>4028.2834318271885</v>
      </c>
      <c r="J9774" s="16">
        <f t="shared" si="9768"/>
        <v>4571.2889798950309</v>
      </c>
      <c r="K9774" s="16">
        <f>F9774*$E9774*(1-'Monte Carlo Inputs'!$C$11)+F9774*'Monte Carlo Inputs'!$C$12-F9774*'Monte Carlo Inputs'!$C$13-'Monte Carlo Inputs'!$C$14*(F9774-'Monte Carlo Inputs'!$C$17)</f>
        <v>1291.8751505616842</v>
      </c>
      <c r="L9774" s="16">
        <f>G9774*$E9774*(1-'Monte Carlo Inputs'!$C$11)+G9774*'Monte Carlo Inputs'!$C$12-G9774*'Monte Carlo Inputs'!$C$13-'Monte Carlo Inputs'!$C$14*(G9774-F9774)</f>
        <v>1466.017657174677</v>
      </c>
      <c r="M9774" s="16">
        <f>H9774*$E9774*(1-'Monte Carlo Inputs'!$C$11)+H9774*'Monte Carlo Inputs'!$C$12-H9774*'Monte Carlo Inputs'!$C$13-'Monte Carlo Inputs'!$C$14*(H9774-G9774)</f>
        <v>1663.634268538636</v>
      </c>
      <c r="N9774" s="16">
        <f>I9774*$E9774*(1-'Monte Carlo Inputs'!$C$11)+I9774*'Monte Carlo Inputs'!$C$12-I9774*'Monte Carlo Inputs'!$C$13-'Monte Carlo Inputs'!$C$14*(I9774-H9774)</f>
        <v>1887.8892528415929</v>
      </c>
      <c r="O9774" s="16">
        <f>J9774*$E9774*(1-'Monte Carlo Inputs'!$C$11)+J9774*'Monte Carlo Inputs'!$C$12-J9774*'Monte Carlo Inputs'!$C$13-'Monte Carlo Inputs'!$C$14*(J9774-I9774)</f>
        <v>2142.3734160787481</v>
      </c>
    </row>
    <row r="9775" spans="1:15">
      <c r="A9775">
        <v>9771</v>
      </c>
      <c r="B9775" s="39">
        <v>0.46197314024378883</v>
      </c>
      <c r="C9775" s="39">
        <v>-0.87609195717631827</v>
      </c>
      <c r="D9775" s="29">
        <f>'Monte Carlo Inputs'!$C$6+'Monte Carlo Inputs'!$D$6*B9775</f>
        <v>0.15623848366986057</v>
      </c>
      <c r="E9775" s="29">
        <f>'Monte Carlo Inputs'!$C$7+'Monte Carlo Inputs'!$D$7*C9775</f>
        <v>0.55146485873466466</v>
      </c>
      <c r="F9775" s="16">
        <f>'Monte Carlo Inputs'!$C$17*(1+$D9775)</f>
        <v>2808.6189006824584</v>
      </c>
      <c r="G9775" s="16">
        <f t="shared" ref="G9775:J9775" si="9769">F9775*(1+$D9775)</f>
        <v>3247.4332589315964</v>
      </c>
      <c r="H9775" s="16">
        <f t="shared" si="9769"/>
        <v>3754.8073071261424</v>
      </c>
      <c r="I9775" s="16">
        <f t="shared" si="9769"/>
        <v>4341.4527072640431</v>
      </c>
      <c r="J9775" s="16">
        <f t="shared" si="9769"/>
        <v>5019.7546951713875</v>
      </c>
      <c r="K9775" s="16">
        <f>F9775*$E9775*(1-'Monte Carlo Inputs'!$C$11)+F9775*'Monte Carlo Inputs'!$C$12-F9775*'Monte Carlo Inputs'!$C$13-'Monte Carlo Inputs'!$C$14*(F9775-'Monte Carlo Inputs'!$C$17)</f>
        <v>1216.0237719541103</v>
      </c>
      <c r="L9775" s="16">
        <f>G9775*$E9775*(1-'Monte Carlo Inputs'!$C$11)+G9775*'Monte Carlo Inputs'!$C$12-G9775*'Monte Carlo Inputs'!$C$13-'Monte Carlo Inputs'!$C$14*(G9775-F9775)</f>
        <v>1406.013482190725</v>
      </c>
      <c r="M9775" s="16">
        <f>H9775*$E9775*(1-'Monte Carlo Inputs'!$C$11)+H9775*'Monte Carlo Inputs'!$C$12-H9775*'Monte Carlo Inputs'!$C$13-'Monte Carlo Inputs'!$C$14*(H9775-G9775)</f>
        <v>1625.6868966675841</v>
      </c>
      <c r="N9775" s="16">
        <f>I9775*$E9775*(1-'Monte Carlo Inputs'!$C$11)+I9775*'Monte Carlo Inputs'!$C$12-I9775*'Monte Carlo Inputs'!$C$13-'Monte Carlo Inputs'!$C$14*(I9775-H9775)</f>
        <v>1879.6817523248885</v>
      </c>
      <c r="O9775" s="16">
        <f>J9775*$E9775*(1-'Monte Carlo Inputs'!$C$11)+J9775*'Monte Carlo Inputs'!$C$12-J9775*'Monte Carlo Inputs'!$C$13-'Monte Carlo Inputs'!$C$14*(J9775-I9775)</f>
        <v>2173.3603790900352</v>
      </c>
    </row>
    <row r="9776" spans="1:15">
      <c r="A9776">
        <v>9772</v>
      </c>
      <c r="B9776" s="39">
        <v>-3.8887567918189696E-2</v>
      </c>
      <c r="C9776" s="39">
        <v>0.11245687172739838</v>
      </c>
      <c r="D9776" s="29">
        <f>'Monte Carlo Inputs'!$C$6+'Monte Carlo Inputs'!$D$6*B9776</f>
        <v>0.12379059988222402</v>
      </c>
      <c r="E9776" s="29">
        <f>'Monte Carlo Inputs'!$C$7+'Monte Carlo Inputs'!$D$7*C9776</f>
        <v>0.58684688120249984</v>
      </c>
      <c r="F9776" s="16">
        <f>'Monte Carlo Inputs'!$C$17*(1+$D9776)</f>
        <v>2729.7997461739105</v>
      </c>
      <c r="G9776" s="16">
        <f t="shared" ref="G9776:J9776" si="9770">F9776*(1+$D9776)</f>
        <v>3067.7232943111217</v>
      </c>
      <c r="H9776" s="16">
        <f t="shared" si="9770"/>
        <v>3447.4786011865676</v>
      </c>
      <c r="I9776" s="16">
        <f t="shared" si="9770"/>
        <v>3874.2440453085833</v>
      </c>
      <c r="J9776" s="16">
        <f t="shared" si="9770"/>
        <v>4353.8390397674666</v>
      </c>
      <c r="K9776" s="16">
        <f>F9776*$E9776*(1-'Monte Carlo Inputs'!$C$11)+F9776*'Monte Carlo Inputs'!$C$12-F9776*'Monte Carlo Inputs'!$C$13-'Monte Carlo Inputs'!$C$14*(F9776-'Monte Carlo Inputs'!$C$17)</f>
        <v>1249.4832489221076</v>
      </c>
      <c r="L9776" s="16">
        <f>G9776*$E9776*(1-'Monte Carlo Inputs'!$C$11)+G9776*'Monte Carlo Inputs'!$C$12-G9776*'Monte Carlo Inputs'!$C$13-'Monte Carlo Inputs'!$C$14*(G9776-F9776)</f>
        <v>1404.1575298489659</v>
      </c>
      <c r="M9776" s="16">
        <f>H9776*$E9776*(1-'Monte Carlo Inputs'!$C$11)+H9776*'Monte Carlo Inputs'!$C$12-H9776*'Monte Carlo Inputs'!$C$13-'Monte Carlo Inputs'!$C$14*(H9776-G9776)</f>
        <v>1577.9790327981107</v>
      </c>
      <c r="N9776" s="16">
        <f>I9776*$E9776*(1-'Monte Carlo Inputs'!$C$11)+I9776*'Monte Carlo Inputs'!$C$12-I9776*'Monte Carlo Inputs'!$C$13-'Monte Carlo Inputs'!$C$14*(I9776-H9776)</f>
        <v>1773.3180038697603</v>
      </c>
      <c r="O9776" s="16">
        <f>J9776*$E9776*(1-'Monte Carlo Inputs'!$C$11)+J9776*'Monte Carlo Inputs'!$C$12-J9776*'Monte Carlo Inputs'!$C$13-'Monte Carlo Inputs'!$C$14*(J9776-I9776)</f>
        <v>1992.838103350746</v>
      </c>
    </row>
    <row r="9777" spans="1:15">
      <c r="A9777">
        <v>9773</v>
      </c>
      <c r="B9777" s="39">
        <v>-0.35234017842059656</v>
      </c>
      <c r="C9777" s="39">
        <v>-1.7612245271467988</v>
      </c>
      <c r="D9777" s="29">
        <f>'Monte Carlo Inputs'!$C$6+'Monte Carlo Inputs'!$D$6*B9777</f>
        <v>0.10348380856725399</v>
      </c>
      <c r="E9777" s="29">
        <f>'Monte Carlo Inputs'!$C$7+'Monte Carlo Inputs'!$D$7*C9777</f>
        <v>0.51978429874407828</v>
      </c>
      <c r="F9777" s="16">
        <f>'Monte Carlo Inputs'!$C$17*(1+$D9777)</f>
        <v>2680.472519390717</v>
      </c>
      <c r="G9777" s="16">
        <f t="shared" ref="G9777:J9777" si="9771">F9777*(1+$D9777)</f>
        <v>2957.8580244571313</v>
      </c>
      <c r="H9777" s="16">
        <f t="shared" si="9771"/>
        <v>3263.9484380291692</v>
      </c>
      <c r="I9777" s="16">
        <f t="shared" si="9771"/>
        <v>3601.7142533635674</v>
      </c>
      <c r="J9777" s="16">
        <f t="shared" si="9771"/>
        <v>3974.433361672593</v>
      </c>
      <c r="K9777" s="16">
        <f>F9777*$E9777*(1-'Monte Carlo Inputs'!$C$11)+F9777*'Monte Carlo Inputs'!$C$12-F9777*'Monte Carlo Inputs'!$C$13-'Monte Carlo Inputs'!$C$14*(F9777-'Monte Carlo Inputs'!$C$17)</f>
        <v>1098.257439150789</v>
      </c>
      <c r="L9777" s="16">
        <f>G9777*$E9777*(1-'Monte Carlo Inputs'!$C$11)+G9777*'Monte Carlo Inputs'!$C$12-G9777*'Monte Carlo Inputs'!$C$13-'Monte Carlo Inputs'!$C$14*(G9777-F9777)</f>
        <v>1211.909301741432</v>
      </c>
      <c r="M9777" s="16">
        <f>H9777*$E9777*(1-'Monte Carlo Inputs'!$C$11)+H9777*'Monte Carlo Inputs'!$C$12-H9777*'Monte Carlo Inputs'!$C$13-'Monte Carlo Inputs'!$C$14*(H9777-G9777)</f>
        <v>1337.3222919237166</v>
      </c>
      <c r="N9777" s="16">
        <f>I9777*$E9777*(1-'Monte Carlo Inputs'!$C$11)+I9777*'Monte Carlo Inputs'!$C$12-I9777*'Monte Carlo Inputs'!$C$13-'Monte Carlo Inputs'!$C$14*(I9777-H9777)</f>
        <v>1475.7134959738719</v>
      </c>
      <c r="O9777" s="16">
        <f>J9777*$E9777*(1-'Monte Carlo Inputs'!$C$11)+J9777*'Monte Carlo Inputs'!$C$12-J9777*'Monte Carlo Inputs'!$C$13-'Monte Carlo Inputs'!$C$14*(J9777-I9777)</f>
        <v>1628.4259488913456</v>
      </c>
    </row>
    <row r="9778" spans="1:15">
      <c r="A9778">
        <v>9774</v>
      </c>
      <c r="B9778" s="39">
        <v>0.3830088944382502</v>
      </c>
      <c r="C9778" s="39">
        <v>0.81191665347531272</v>
      </c>
      <c r="D9778" s="29">
        <f>'Monte Carlo Inputs'!$C$6+'Monte Carlo Inputs'!$D$6*B9778</f>
        <v>0.15112284447213006</v>
      </c>
      <c r="E9778" s="29">
        <f>'Monte Carlo Inputs'!$C$7+'Monte Carlo Inputs'!$D$7*C9778</f>
        <v>0.61188186277300782</v>
      </c>
      <c r="F9778" s="16">
        <f>'Monte Carlo Inputs'!$C$17*(1+$D9778)</f>
        <v>2796.1925015072516</v>
      </c>
      <c r="G9778" s="16">
        <f t="shared" ref="G9778:J9778" si="9772">F9778*(1+$D9778)</f>
        <v>3218.7610660266682</v>
      </c>
      <c r="H9778" s="16">
        <f t="shared" si="9772"/>
        <v>3705.1893940007635</v>
      </c>
      <c r="I9778" s="16">
        <f t="shared" si="9772"/>
        <v>4265.1281545301263</v>
      </c>
      <c r="J9778" s="16">
        <f t="shared" si="9772"/>
        <v>4909.686453280885</v>
      </c>
      <c r="K9778" s="16">
        <f>F9778*$E9778*(1-'Monte Carlo Inputs'!$C$11)+F9778*'Monte Carlo Inputs'!$C$12-F9778*'Monte Carlo Inputs'!$C$13-'Monte Carlo Inputs'!$C$14*(F9778-'Monte Carlo Inputs'!$C$17)</f>
        <v>1330.6748844060101</v>
      </c>
      <c r="L9778" s="16">
        <f>G9778*$E9778*(1-'Monte Carlo Inputs'!$C$11)+G9778*'Monte Carlo Inputs'!$C$12-G9778*'Monte Carlo Inputs'!$C$13-'Monte Carlo Inputs'!$C$14*(G9778-F9778)</f>
        <v>1531.7702580050693</v>
      </c>
      <c r="M9778" s="16">
        <f>H9778*$E9778*(1-'Monte Carlo Inputs'!$C$11)+H9778*'Monte Carlo Inputs'!$C$12-H9778*'Monte Carlo Inputs'!$C$13-'Monte Carlo Inputs'!$C$14*(H9778-G9778)</f>
        <v>1763.2557364726035</v>
      </c>
      <c r="N9778" s="16">
        <f>I9778*$E9778*(1-'Monte Carlo Inputs'!$C$11)+I9778*'Monte Carlo Inputs'!$C$12-I9778*'Monte Carlo Inputs'!$C$13-'Monte Carlo Inputs'!$C$14*(I9778-H9778)</f>
        <v>2029.7239589001438</v>
      </c>
      <c r="O9778" s="16">
        <f>J9778*$E9778*(1-'Monte Carlo Inputs'!$C$11)+J9778*'Monte Carlo Inputs'!$C$12-J9778*'Monte Carlo Inputs'!$C$13-'Monte Carlo Inputs'!$C$14*(J9778-I9778)</f>
        <v>2336.4616170623663</v>
      </c>
    </row>
    <row r="9779" spans="1:15">
      <c r="A9779">
        <v>9775</v>
      </c>
      <c r="B9779" s="39">
        <v>0.60752592930701488</v>
      </c>
      <c r="C9779" s="39">
        <v>0.25549837062829589</v>
      </c>
      <c r="D9779" s="29">
        <f>'Monte Carlo Inputs'!$C$6+'Monte Carlo Inputs'!$D$6*B9779</f>
        <v>0.16566801149571381</v>
      </c>
      <c r="E9779" s="29">
        <f>'Monte Carlo Inputs'!$C$7+'Monte Carlo Inputs'!$D$7*C9779</f>
        <v>0.59196660557014391</v>
      </c>
      <c r="F9779" s="16">
        <f>'Monte Carlo Inputs'!$C$17*(1+$D9779)</f>
        <v>2831.524166724239</v>
      </c>
      <c r="G9779" s="16">
        <f t="shared" ref="G9779:J9779" si="9773">F9779*(1+$D9779)</f>
        <v>3300.6171449275016</v>
      </c>
      <c r="H9779" s="16">
        <f t="shared" si="9773"/>
        <v>3847.4238240363011</v>
      </c>
      <c r="I9779" s="16">
        <f t="shared" si="9773"/>
        <v>4484.8188783456308</v>
      </c>
      <c r="J9779" s="16">
        <f t="shared" si="9773"/>
        <v>5227.8099038395894</v>
      </c>
      <c r="K9779" s="16">
        <f>F9779*$E9779*(1-'Monte Carlo Inputs'!$C$11)+F9779*'Monte Carlo Inputs'!$C$12-F9779*'Monte Carlo Inputs'!$C$13-'Monte Carlo Inputs'!$C$14*(F9779-'Monte Carlo Inputs'!$C$17)</f>
        <v>1307.8773478356479</v>
      </c>
      <c r="L9779" s="16">
        <f>G9779*$E9779*(1-'Monte Carlo Inputs'!$C$11)+G9779*'Monte Carlo Inputs'!$C$12-G9779*'Monte Carlo Inputs'!$C$13-'Monte Carlo Inputs'!$C$14*(G9779-F9779)</f>
        <v>1524.5507873318677</v>
      </c>
      <c r="M9779" s="16">
        <f>H9779*$E9779*(1-'Monte Carlo Inputs'!$C$11)+H9779*'Monte Carlo Inputs'!$C$12-H9779*'Monte Carlo Inputs'!$C$13-'Monte Carlo Inputs'!$C$14*(H9779-G9779)</f>
        <v>1777.1200846933632</v>
      </c>
      <c r="N9779" s="16">
        <f>I9779*$E9779*(1-'Monte Carlo Inputs'!$C$11)+I9779*'Monte Carlo Inputs'!$C$12-I9779*'Monte Carlo Inputs'!$C$13-'Monte Carlo Inputs'!$C$14*(I9779-H9779)</f>
        <v>2071.5320353136076</v>
      </c>
      <c r="O9779" s="16">
        <f>J9779*$E9779*(1-'Monte Carlo Inputs'!$C$11)+J9779*'Monte Carlo Inputs'!$C$12-J9779*'Monte Carlo Inputs'!$C$13-'Monte Carlo Inputs'!$C$14*(J9779-I9779)</f>
        <v>2414.7186283536812</v>
      </c>
    </row>
    <row r="9780" spans="1:15">
      <c r="A9780">
        <v>9776</v>
      </c>
      <c r="B9780" s="39">
        <v>1.0427012585328144</v>
      </c>
      <c r="C9780" s="39">
        <v>-0.16237582877972356</v>
      </c>
      <c r="D9780" s="29">
        <f>'Monte Carlo Inputs'!$C$6+'Monte Carlo Inputs'!$D$6*B9780</f>
        <v>0.19386051747563715</v>
      </c>
      <c r="E9780" s="29">
        <f>'Monte Carlo Inputs'!$C$7+'Monte Carlo Inputs'!$D$7*C9780</f>
        <v>0.57701010177398881</v>
      </c>
      <c r="F9780" s="16">
        <f>'Monte Carlo Inputs'!$C$17*(1+$D9780)</f>
        <v>2900.0065830000708</v>
      </c>
      <c r="G9780" s="16">
        <f t="shared" ref="G9780:J9780" si="9774">F9780*(1+$D9780)</f>
        <v>3462.2033598632188</v>
      </c>
      <c r="H9780" s="16">
        <f t="shared" si="9774"/>
        <v>4133.3878948121919</v>
      </c>
      <c r="I9780" s="16">
        <f t="shared" si="9774"/>
        <v>4934.6886110280175</v>
      </c>
      <c r="J9780" s="16">
        <f t="shared" si="9774"/>
        <v>5891.3298987430417</v>
      </c>
      <c r="K9780" s="16">
        <f>F9780*$E9780*(1-'Monte Carlo Inputs'!$C$11)+F9780*'Monte Carlo Inputs'!$C$12-F9780*'Monte Carlo Inputs'!$C$13-'Monte Carlo Inputs'!$C$14*(F9780-'Monte Carlo Inputs'!$C$17)</f>
        <v>1309.6303939627317</v>
      </c>
      <c r="L9780" s="16">
        <f>G9780*$E9780*(1-'Monte Carlo Inputs'!$C$11)+G9780*'Monte Carlo Inputs'!$C$12-G9780*'Monte Carlo Inputs'!$C$13-'Monte Carlo Inputs'!$C$14*(G9780-F9780)</f>
        <v>1563.5160198381695</v>
      </c>
      <c r="M9780" s="16">
        <f>H9780*$E9780*(1-'Monte Carlo Inputs'!$C$11)+H9780*'Monte Carlo Inputs'!$C$12-H9780*'Monte Carlo Inputs'!$C$13-'Monte Carlo Inputs'!$C$14*(H9780-G9780)</f>
        <v>1866.6200445254456</v>
      </c>
      <c r="N9780" s="16">
        <f>I9780*$E9780*(1-'Monte Carlo Inputs'!$C$11)+I9780*'Monte Carlo Inputs'!$C$12-I9780*'Monte Carlo Inputs'!$C$13-'Monte Carlo Inputs'!$C$14*(I9780-H9780)</f>
        <v>2228.4839722875454</v>
      </c>
      <c r="O9780" s="16">
        <f>J9780*$E9780*(1-'Monte Carlo Inputs'!$C$11)+J9780*'Monte Carlo Inputs'!$C$12-J9780*'Monte Carlo Inputs'!$C$13-'Monte Carlo Inputs'!$C$14*(J9780-I9780)</f>
        <v>2660.4990283413722</v>
      </c>
    </row>
    <row r="9781" spans="1:15">
      <c r="A9781">
        <v>9777</v>
      </c>
      <c r="B9781" s="39">
        <v>-0.45523176003317745</v>
      </c>
      <c r="C9781" s="39">
        <v>0.84230605353604571</v>
      </c>
      <c r="D9781" s="29">
        <f>'Monte Carlo Inputs'!$C$6+'Monte Carlo Inputs'!$D$6*B9781</f>
        <v>9.6818054938579576E-2</v>
      </c>
      <c r="E9781" s="29">
        <f>'Monte Carlo Inputs'!$C$7+'Monte Carlo Inputs'!$D$7*C9781</f>
        <v>0.61296955657658581</v>
      </c>
      <c r="F9781" s="16">
        <f>'Monte Carlo Inputs'!$C$17*(1+$D9781)</f>
        <v>2664.2807372513039</v>
      </c>
      <c r="G9781" s="16">
        <f t="shared" ref="G9781:J9781" si="9775">F9781*(1+$D9781)</f>
        <v>2922.2312160422998</v>
      </c>
      <c r="H9781" s="16">
        <f t="shared" si="9775"/>
        <v>3205.1559584603151</v>
      </c>
      <c r="I9781" s="16">
        <f t="shared" si="9775"/>
        <v>3515.4729241332416</v>
      </c>
      <c r="J9781" s="16">
        <f t="shared" si="9775"/>
        <v>3855.8341748370626</v>
      </c>
      <c r="K9781" s="16">
        <f>F9781*$E9781*(1-'Monte Carlo Inputs'!$C$11)+F9781*'Monte Carlo Inputs'!$C$12-F9781*'Monte Carlo Inputs'!$C$13-'Monte Carlo Inputs'!$C$14*(F9781-'Monte Carlo Inputs'!$C$17)</f>
        <v>1268.0407241947632</v>
      </c>
      <c r="L9781" s="16">
        <f>G9781*$E9781*(1-'Monte Carlo Inputs'!$C$11)+G9781*'Monte Carlo Inputs'!$C$12-G9781*'Monte Carlo Inputs'!$C$13-'Monte Carlo Inputs'!$C$14*(G9781-F9781)</f>
        <v>1390.8099606942083</v>
      </c>
      <c r="M9781" s="16">
        <f>H9781*$E9781*(1-'Monte Carlo Inputs'!$C$11)+H9781*'Monte Carlo Inputs'!$C$12-H9781*'Monte Carlo Inputs'!$C$13-'Monte Carlo Inputs'!$C$14*(H9781-G9781)</f>
        <v>1525.4654758778238</v>
      </c>
      <c r="N9781" s="16">
        <f>I9781*$E9781*(1-'Monte Carlo Inputs'!$C$11)+I9781*'Monte Carlo Inputs'!$C$12-I9781*'Monte Carlo Inputs'!$C$13-'Monte Carlo Inputs'!$C$14*(I9781-H9781)</f>
        <v>1673.1580761282692</v>
      </c>
      <c r="O9781" s="16">
        <f>J9781*$E9781*(1-'Monte Carlo Inputs'!$C$11)+J9781*'Monte Carlo Inputs'!$C$12-J9781*'Monte Carlo Inputs'!$C$13-'Monte Carlo Inputs'!$C$14*(J9781-I9781)</f>
        <v>1835.1499866637844</v>
      </c>
    </row>
    <row r="9782" spans="1:15">
      <c r="A9782">
        <v>9778</v>
      </c>
      <c r="B9782" s="39">
        <v>0.76225920535555303</v>
      </c>
      <c r="C9782" s="39">
        <v>-0.26223899685092439</v>
      </c>
      <c r="D9782" s="29">
        <f>'Monte Carlo Inputs'!$C$6+'Monte Carlo Inputs'!$D$6*B9782</f>
        <v>0.17569229025722435</v>
      </c>
      <c r="E9782" s="29">
        <f>'Monte Carlo Inputs'!$C$7+'Monte Carlo Inputs'!$D$7*C9782</f>
        <v>0.57343581110356956</v>
      </c>
      <c r="F9782" s="16">
        <f>'Monte Carlo Inputs'!$C$17*(1+$D9782)</f>
        <v>2855.8741422638245</v>
      </c>
      <c r="G9782" s="16">
        <f t="shared" ref="G9782:J9782" si="9776">F9782*(1+$D9782)</f>
        <v>3357.6292110045424</v>
      </c>
      <c r="H9782" s="16">
        <f t="shared" si="9776"/>
        <v>3947.5387769204881</v>
      </c>
      <c r="I9782" s="16">
        <f t="shared" si="9776"/>
        <v>4641.0909055168513</v>
      </c>
      <c r="J9782" s="16">
        <f t="shared" si="9776"/>
        <v>5456.4947959990823</v>
      </c>
      <c r="K9782" s="16">
        <f>F9782*$E9782*(1-'Monte Carlo Inputs'!$C$11)+F9782*'Monte Carlo Inputs'!$C$12-F9782*'Monte Carlo Inputs'!$C$13-'Monte Carlo Inputs'!$C$14*(F9782-'Monte Carlo Inputs'!$C$17)</f>
        <v>1281.8171509733638</v>
      </c>
      <c r="L9782" s="16">
        <f>G9782*$E9782*(1-'Monte Carlo Inputs'!$C$11)+G9782*'Monte Carlo Inputs'!$C$12-G9782*'Monte Carlo Inputs'!$C$13-'Monte Carlo Inputs'!$C$14*(G9782-F9782)</f>
        <v>1507.0225419188648</v>
      </c>
      <c r="M9782" s="16">
        <f>H9782*$E9782*(1-'Monte Carlo Inputs'!$C$11)+H9782*'Monte Carlo Inputs'!$C$12-H9782*'Monte Carlo Inputs'!$C$13-'Monte Carlo Inputs'!$C$14*(H9782-G9782)</f>
        <v>1771.7947837778545</v>
      </c>
      <c r="N9782" s="16">
        <f>I9782*$E9782*(1-'Monte Carlo Inputs'!$C$11)+I9782*'Monte Carlo Inputs'!$C$12-I9782*'Monte Carlo Inputs'!$C$13-'Monte Carlo Inputs'!$C$14*(I9782-H9782)</f>
        <v>2083.0854672055893</v>
      </c>
      <c r="O9782" s="16">
        <f>J9782*$E9782*(1-'Monte Carlo Inputs'!$C$11)+J9782*'Monte Carlo Inputs'!$C$12-J9782*'Monte Carlo Inputs'!$C$13-'Monte Carlo Inputs'!$C$14*(J9782-I9782)</f>
        <v>2449.0675237404794</v>
      </c>
    </row>
    <row r="9783" spans="1:15">
      <c r="A9783">
        <v>9779</v>
      </c>
      <c r="B9783" s="39">
        <v>1.6159722387646662</v>
      </c>
      <c r="C9783" s="39">
        <v>-1.1077795355857285</v>
      </c>
      <c r="D9783" s="29">
        <f>'Monte Carlo Inputs'!$C$6+'Monte Carlo Inputs'!$D$6*B9783</f>
        <v>0.23099944620823781</v>
      </c>
      <c r="E9783" s="29">
        <f>'Monte Carlo Inputs'!$C$7+'Monte Carlo Inputs'!$D$7*C9783</f>
        <v>0.54317232440038099</v>
      </c>
      <c r="F9783" s="16">
        <f>'Monte Carlo Inputs'!$C$17*(1+$D9783)</f>
        <v>2990.2207547844309</v>
      </c>
      <c r="G9783" s="16">
        <f t="shared" ref="G9783:J9783" si="9777">F9783*(1+$D9783)</f>
        <v>3680.9600931800137</v>
      </c>
      <c r="H9783" s="16">
        <f t="shared" si="9777"/>
        <v>4531.2598362192202</v>
      </c>
      <c r="I9783" s="16">
        <f t="shared" si="9777"/>
        <v>5577.9783490114905</v>
      </c>
      <c r="J9783" s="16">
        <f t="shared" si="9777"/>
        <v>6866.4882585946862</v>
      </c>
      <c r="K9783" s="16">
        <f>F9783*$E9783*(1-'Monte Carlo Inputs'!$C$11)+F9783*'Monte Carlo Inputs'!$C$12-F9783*'Monte Carlo Inputs'!$C$13-'Monte Carlo Inputs'!$C$14*(F9783-'Monte Carlo Inputs'!$C$17)</f>
        <v>1279.6387712854782</v>
      </c>
      <c r="L9783" s="16">
        <f>G9783*$E9783*(1-'Monte Carlo Inputs'!$C$11)+G9783*'Monte Carlo Inputs'!$C$12-G9783*'Monte Carlo Inputs'!$C$13-'Monte Carlo Inputs'!$C$14*(G9783-F9783)</f>
        <v>1575.2346187990138</v>
      </c>
      <c r="M9783" s="16">
        <f>H9783*$E9783*(1-'Monte Carlo Inputs'!$C$11)+H9783*'Monte Carlo Inputs'!$C$12-H9783*'Monte Carlo Inputs'!$C$13-'Monte Carlo Inputs'!$C$14*(H9783-G9783)</f>
        <v>1939.1129433896306</v>
      </c>
      <c r="N9783" s="16">
        <f>I9783*$E9783*(1-'Monte Carlo Inputs'!$C$11)+I9783*'Monte Carlo Inputs'!$C$12-I9783*'Monte Carlo Inputs'!$C$13-'Monte Carlo Inputs'!$C$14*(I9783-H9783)</f>
        <v>2387.0469594478618</v>
      </c>
      <c r="O9783" s="16">
        <f>J9783*$E9783*(1-'Monte Carlo Inputs'!$C$11)+J9783*'Monte Carlo Inputs'!$C$12-J9783*'Monte Carlo Inputs'!$C$13-'Monte Carlo Inputs'!$C$14*(J9783-I9783)</f>
        <v>2938.4534851533754</v>
      </c>
    </row>
    <row r="9784" spans="1:15">
      <c r="A9784">
        <v>9780</v>
      </c>
      <c r="B9784" s="39">
        <v>-0.25473980632767396</v>
      </c>
      <c r="C9784" s="39">
        <v>-0.916239189837462</v>
      </c>
      <c r="D9784" s="29">
        <f>'Monte Carlo Inputs'!$C$6+'Monte Carlo Inputs'!$D$6*B9784</f>
        <v>0.10980677517192736</v>
      </c>
      <c r="E9784" s="29">
        <f>'Monte Carlo Inputs'!$C$7+'Monte Carlo Inputs'!$D$7*C9784</f>
        <v>0.55002791374367899</v>
      </c>
      <c r="F9784" s="16">
        <f>'Monte Carlo Inputs'!$C$17*(1+$D9784)</f>
        <v>2695.8316375701293</v>
      </c>
      <c r="G9784" s="16">
        <f t="shared" ref="G9784:J9784" si="9778">F9784*(1+$D9784)</f>
        <v>2991.8522160981611</v>
      </c>
      <c r="H9784" s="16">
        <f t="shared" si="9778"/>
        <v>3320.3778597388846</v>
      </c>
      <c r="I9784" s="16">
        <f t="shared" si="9778"/>
        <v>3684.9778448690777</v>
      </c>
      <c r="J9784" s="16">
        <f t="shared" si="9778"/>
        <v>4089.6133785941502</v>
      </c>
      <c r="K9784" s="16">
        <f>F9784*$E9784*(1-'Monte Carlo Inputs'!$C$11)+F9784*'Monte Carlo Inputs'!$C$12-F9784*'Monte Carlo Inputs'!$C$13-'Monte Carlo Inputs'!$C$14*(F9784-'Monte Carlo Inputs'!$C$17)</f>
        <v>1162.7995429155078</v>
      </c>
      <c r="L9784" s="16">
        <f>G9784*$E9784*(1-'Monte Carlo Inputs'!$C$11)+G9784*'Monte Carlo Inputs'!$C$12-G9784*'Monte Carlo Inputs'!$C$13-'Monte Carlo Inputs'!$C$14*(G9784-F9784)</f>
        <v>1290.4828108944509</v>
      </c>
      <c r="M9784" s="16">
        <f>H9784*$E9784*(1-'Monte Carlo Inputs'!$C$11)+H9784*'Monte Carlo Inputs'!$C$12-H9784*'Monte Carlo Inputs'!$C$13-'Monte Carlo Inputs'!$C$14*(H9784-G9784)</f>
        <v>1432.1865667735749</v>
      </c>
      <c r="N9784" s="16">
        <f>I9784*$E9784*(1-'Monte Carlo Inputs'!$C$11)+I9784*'Monte Carlo Inputs'!$C$12-I9784*'Monte Carlo Inputs'!$C$13-'Monte Carlo Inputs'!$C$14*(I9784-H9784)</f>
        <v>1589.4503551155353</v>
      </c>
      <c r="O9784" s="16">
        <f>J9784*$E9784*(1-'Monte Carlo Inputs'!$C$11)+J9784*'Monte Carlo Inputs'!$C$12-J9784*'Monte Carlo Inputs'!$C$13-'Monte Carlo Inputs'!$C$14*(J9784-I9784)</f>
        <v>1763.9827729066474</v>
      </c>
    </row>
    <row r="9785" spans="1:15">
      <c r="A9785">
        <v>9781</v>
      </c>
      <c r="B9785" s="39">
        <v>0.53053324046997519</v>
      </c>
      <c r="C9785" s="39">
        <v>-0.51552391117726959</v>
      </c>
      <c r="D9785" s="29">
        <f>'Monte Carlo Inputs'!$C$6+'Monte Carlo Inputs'!$D$6*B9785</f>
        <v>0.16068009813143772</v>
      </c>
      <c r="E9785" s="29">
        <f>'Monte Carlo Inputs'!$C$7+'Monte Carlo Inputs'!$D$7*C9785</f>
        <v>0.56437026748303143</v>
      </c>
      <c r="F9785" s="16">
        <f>'Monte Carlo Inputs'!$C$17*(1+$D9785)</f>
        <v>2819.4080263710762</v>
      </c>
      <c r="G9785" s="16">
        <f t="shared" ref="G9785:J9785" si="9779">F9785*(1+$D9785)</f>
        <v>3272.4307847209438</v>
      </c>
      <c r="H9785" s="16">
        <f t="shared" si="9779"/>
        <v>3798.245284338243</v>
      </c>
      <c r="I9785" s="16">
        <f t="shared" si="9779"/>
        <v>4408.5477093529826</v>
      </c>
      <c r="J9785" s="16">
        <f t="shared" si="9779"/>
        <v>5116.9135879089454</v>
      </c>
      <c r="K9785" s="16">
        <f>F9785*$E9785*(1-'Monte Carlo Inputs'!$C$11)+F9785*'Monte Carlo Inputs'!$C$12-F9785*'Monte Carlo Inputs'!$C$13-'Monte Carlo Inputs'!$C$14*(F9785-'Monte Carlo Inputs'!$C$17)</f>
        <v>1246.7424938316735</v>
      </c>
      <c r="L9785" s="16">
        <f>G9785*$E9785*(1-'Monte Carlo Inputs'!$C$11)+G9785*'Monte Carlo Inputs'!$C$12-G9785*'Monte Carlo Inputs'!$C$13-'Monte Carlo Inputs'!$C$14*(G9785-F9785)</f>
        <v>1447.0692000851802</v>
      </c>
      <c r="M9785" s="16">
        <f>H9785*$E9785*(1-'Monte Carlo Inputs'!$C$11)+H9785*'Monte Carlo Inputs'!$C$12-H9785*'Monte Carlo Inputs'!$C$13-'Monte Carlo Inputs'!$C$14*(H9785-G9785)</f>
        <v>1679.5844211578481</v>
      </c>
      <c r="N9785" s="16">
        <f>I9785*$E9785*(1-'Monte Carlo Inputs'!$C$11)+I9785*'Monte Carlo Inputs'!$C$12-I9785*'Monte Carlo Inputs'!$C$13-'Monte Carlo Inputs'!$C$14*(I9785-H9785)</f>
        <v>1949.4602107695255</v>
      </c>
      <c r="O9785" s="16">
        <f>J9785*$E9785*(1-'Monte Carlo Inputs'!$C$11)+J9785*'Monte Carlo Inputs'!$C$12-J9785*'Monte Carlo Inputs'!$C$13-'Monte Carlo Inputs'!$C$14*(J9785-I9785)</f>
        <v>2262.6996687393057</v>
      </c>
    </row>
    <row r="9786" spans="1:15">
      <c r="A9786">
        <v>9782</v>
      </c>
      <c r="B9786" s="39">
        <v>0.78823616124154117</v>
      </c>
      <c r="C9786" s="39">
        <v>-1.6800858649032939</v>
      </c>
      <c r="D9786" s="29">
        <f>'Monte Carlo Inputs'!$C$6+'Monte Carlo Inputs'!$D$6*B9786</f>
        <v>0.17737518778144484</v>
      </c>
      <c r="E9786" s="29">
        <f>'Monte Carlo Inputs'!$C$7+'Monte Carlo Inputs'!$D$7*C9786</f>
        <v>0.522688404122154</v>
      </c>
      <c r="F9786" s="16">
        <f>'Monte Carlo Inputs'!$C$17*(1+$D9786)</f>
        <v>2859.962068639908</v>
      </c>
      <c r="G9786" s="16">
        <f t="shared" ref="G9786:J9786" si="9780">F9786*(1+$D9786)</f>
        <v>3367.2483776127215</v>
      </c>
      <c r="H9786" s="16">
        <f t="shared" si="9780"/>
        <v>3964.5146908985434</v>
      </c>
      <c r="I9786" s="16">
        <f t="shared" si="9780"/>
        <v>4667.7212286589693</v>
      </c>
      <c r="J9786" s="16">
        <f t="shared" si="9780"/>
        <v>5495.659158103791</v>
      </c>
      <c r="K9786" s="16">
        <f>F9786*$E9786*(1-'Monte Carlo Inputs'!$C$11)+F9786*'Monte Carlo Inputs'!$C$12-F9786*'Monte Carlo Inputs'!$C$13-'Monte Carlo Inputs'!$C$14*(F9786-'Monte Carlo Inputs'!$C$17)</f>
        <v>1180.4356188888864</v>
      </c>
      <c r="L9786" s="16">
        <f>G9786*$E9786*(1-'Monte Carlo Inputs'!$C$11)+G9786*'Monte Carlo Inputs'!$C$12-G9786*'Monte Carlo Inputs'!$C$13-'Monte Carlo Inputs'!$C$14*(G9786-F9786)</f>
        <v>1389.8156084532091</v>
      </c>
      <c r="M9786" s="16">
        <f>H9786*$E9786*(1-'Monte Carlo Inputs'!$C$11)+H9786*'Monte Carlo Inputs'!$C$12-H9786*'Monte Carlo Inputs'!$C$13-'Monte Carlo Inputs'!$C$14*(H9786-G9786)</f>
        <v>1636.3344129841801</v>
      </c>
      <c r="N9786" s="16">
        <f>I9786*$E9786*(1-'Monte Carlo Inputs'!$C$11)+I9786*'Monte Carlo Inputs'!$C$12-I9786*'Monte Carlo Inputs'!$C$13-'Monte Carlo Inputs'!$C$14*(I9786-H9786)</f>
        <v>1926.5795367604892</v>
      </c>
      <c r="O9786" s="16">
        <f>J9786*$E9786*(1-'Monte Carlo Inputs'!$C$11)+J9786*'Monte Carlo Inputs'!$C$12-J9786*'Monte Carlo Inputs'!$C$13-'Monte Carlo Inputs'!$C$14*(J9786-I9786)</f>
        <v>2268.3069438692701</v>
      </c>
    </row>
    <row r="9787" spans="1:15">
      <c r="A9787">
        <v>9783</v>
      </c>
      <c r="B9787" s="39">
        <v>1.061481503021007</v>
      </c>
      <c r="C9787" s="39">
        <v>0.36853388099261025</v>
      </c>
      <c r="D9787" s="29">
        <f>'Monte Carlo Inputs'!$C$6+'Monte Carlo Inputs'!$D$6*B9787</f>
        <v>0.19507718147168612</v>
      </c>
      <c r="E9787" s="29">
        <f>'Monte Carlo Inputs'!$C$7+'Monte Carlo Inputs'!$D$7*C9787</f>
        <v>0.59601235915401962</v>
      </c>
      <c r="F9787" s="16">
        <f>'Monte Carlo Inputs'!$C$17*(1+$D9787)</f>
        <v>2902.9619815128731</v>
      </c>
      <c r="G9787" s="16">
        <f t="shared" ref="G9787:J9787" si="9781">F9787*(1+$D9787)</f>
        <v>3469.2636227858652</v>
      </c>
      <c r="H9787" s="16">
        <f t="shared" si="9781"/>
        <v>4146.0377921011823</v>
      </c>
      <c r="I9787" s="16">
        <f t="shared" si="9781"/>
        <v>4954.8351588593732</v>
      </c>
      <c r="J9787" s="16">
        <f t="shared" si="9781"/>
        <v>5921.4104363064735</v>
      </c>
      <c r="K9787" s="16">
        <f>F9787*$E9787*(1-'Monte Carlo Inputs'!$C$11)+F9787*'Monte Carlo Inputs'!$C$12-F9787*'Monte Carlo Inputs'!$C$13-'Monte Carlo Inputs'!$C$14*(F9787-'Monte Carlo Inputs'!$C$17)</f>
        <v>1350.258921437493</v>
      </c>
      <c r="L9787" s="16">
        <f>G9787*$E9787*(1-'Monte Carlo Inputs'!$C$11)+G9787*'Monte Carlo Inputs'!$C$12-G9787*'Monte Carlo Inputs'!$C$13-'Monte Carlo Inputs'!$C$14*(G9787-F9787)</f>
        <v>1613.663626088518</v>
      </c>
      <c r="M9787" s="16">
        <f>H9787*$E9787*(1-'Monte Carlo Inputs'!$C$11)+H9787*'Monte Carlo Inputs'!$C$12-H9787*'Monte Carlo Inputs'!$C$13-'Monte Carlo Inputs'!$C$14*(H9787-G9787)</f>
        <v>1928.4525781092466</v>
      </c>
      <c r="N9787" s="16">
        <f>I9787*$E9787*(1-'Monte Carlo Inputs'!$C$11)+I9787*'Monte Carlo Inputs'!$C$12-I9787*'Monte Carlo Inputs'!$C$13-'Monte Carlo Inputs'!$C$14*(I9787-H9787)</f>
        <v>2304.6496716486054</v>
      </c>
      <c r="O9787" s="16">
        <f>J9787*$E9787*(1-'Monte Carlo Inputs'!$C$11)+J9787*'Monte Carlo Inputs'!$C$12-J9787*'Monte Carlo Inputs'!$C$13-'Monte Carlo Inputs'!$C$14*(J9787-I9787)</f>
        <v>2754.2342338734616</v>
      </c>
    </row>
    <row r="9788" spans="1:15">
      <c r="A9788">
        <v>9784</v>
      </c>
      <c r="B9788" s="39">
        <v>-0.64217458660917026</v>
      </c>
      <c r="C9788" s="39">
        <v>-0.93964203633124044</v>
      </c>
      <c r="D9788" s="29">
        <f>'Monte Carlo Inputs'!$C$6+'Monte Carlo Inputs'!$D$6*B9788</f>
        <v>8.4707104702674077E-2</v>
      </c>
      <c r="E9788" s="29">
        <f>'Monte Carlo Inputs'!$C$7+'Monte Carlo Inputs'!$D$7*C9788</f>
        <v>0.54919028183694507</v>
      </c>
      <c r="F9788" s="16">
        <f>'Monte Carlo Inputs'!$C$17*(1+$D9788)</f>
        <v>2634.8620280332661</v>
      </c>
      <c r="G9788" s="16">
        <f t="shared" ref="G9788:J9788" si="9782">F9788*(1+$D9788)</f>
        <v>2858.0535617189803</v>
      </c>
      <c r="H9788" s="16">
        <f t="shared" si="9782"/>
        <v>3100.1510040173607</v>
      </c>
      <c r="I9788" s="16">
        <f t="shared" si="9782"/>
        <v>3362.7558197087596</v>
      </c>
      <c r="J9788" s="16">
        <f t="shared" si="9782"/>
        <v>3647.6051290183564</v>
      </c>
      <c r="K9788" s="16">
        <f>F9788*$E9788*(1-'Monte Carlo Inputs'!$C$11)+F9788*'Monte Carlo Inputs'!$C$12-F9788*'Monte Carlo Inputs'!$C$13-'Monte Carlo Inputs'!$C$14*(F9788-'Monte Carlo Inputs'!$C$17)</f>
        <v>1134.0099620158594</v>
      </c>
      <c r="L9788" s="16">
        <f>G9788*$E9788*(1-'Monte Carlo Inputs'!$C$11)+G9788*'Monte Carlo Inputs'!$C$12-G9788*'Monte Carlo Inputs'!$C$13-'Monte Carlo Inputs'!$C$14*(G9788-F9788)</f>
        <v>1230.0686626022123</v>
      </c>
      <c r="M9788" s="16">
        <f>H9788*$E9788*(1-'Monte Carlo Inputs'!$C$11)+H9788*'Monte Carlo Inputs'!$C$12-H9788*'Monte Carlo Inputs'!$C$13-'Monte Carlo Inputs'!$C$14*(H9788-G9788)</f>
        <v>1334.2642175967362</v>
      </c>
      <c r="N9788" s="16">
        <f>I9788*$E9788*(1-'Monte Carlo Inputs'!$C$11)+I9788*'Monte Carlo Inputs'!$C$12-I9788*'Monte Carlo Inputs'!$C$13-'Monte Carlo Inputs'!$C$14*(I9788-H9788)</f>
        <v>1447.2858763777342</v>
      </c>
      <c r="O9788" s="16">
        <f>J9788*$E9788*(1-'Monte Carlo Inputs'!$C$11)+J9788*'Monte Carlo Inputs'!$C$12-J9788*'Monte Carlo Inputs'!$C$13-'Monte Carlo Inputs'!$C$14*(J9788-I9788)</f>
        <v>1569.8812726427648</v>
      </c>
    </row>
    <row r="9789" spans="1:15">
      <c r="A9789">
        <v>9785</v>
      </c>
      <c r="B9789" s="39">
        <v>-0.76824956465712346</v>
      </c>
      <c r="C9789" s="39">
        <v>-0.91135711542873599</v>
      </c>
      <c r="D9789" s="29">
        <f>'Monte Carlo Inputs'!$C$6+'Monte Carlo Inputs'!$D$6*B9789</f>
        <v>7.6539432194999896E-2</v>
      </c>
      <c r="E9789" s="29">
        <f>'Monte Carlo Inputs'!$C$7+'Monte Carlo Inputs'!$D$7*C9789</f>
        <v>0.55020265237202859</v>
      </c>
      <c r="F9789" s="16">
        <f>'Monte Carlo Inputs'!$C$17*(1+$D9789)</f>
        <v>2615.0219347448747</v>
      </c>
      <c r="G9789" s="16">
        <f t="shared" ref="G9789:J9789" si="9783">F9789*(1+$D9789)</f>
        <v>2815.1742288077176</v>
      </c>
      <c r="H9789" s="16">
        <f t="shared" si="9783"/>
        <v>3030.6460658106571</v>
      </c>
      <c r="I9789" s="16">
        <f t="shared" si="9783"/>
        <v>3262.6099948718152</v>
      </c>
      <c r="J9789" s="16">
        <f t="shared" si="9783"/>
        <v>3512.3283113530356</v>
      </c>
      <c r="K9789" s="16">
        <f>F9789*$E9789*(1-'Monte Carlo Inputs'!$C$11)+F9789*'Monte Carlo Inputs'!$C$12-F9789*'Monte Carlo Inputs'!$C$13-'Monte Carlo Inputs'!$C$14*(F9789-'Monte Carlo Inputs'!$C$17)</f>
        <v>1127.0482278708678</v>
      </c>
      <c r="L9789" s="16">
        <f>G9789*$E9789*(1-'Monte Carlo Inputs'!$C$11)+G9789*'Monte Carlo Inputs'!$C$12-G9789*'Monte Carlo Inputs'!$C$13-'Monte Carlo Inputs'!$C$14*(G9789-F9789)</f>
        <v>1213.3118592884848</v>
      </c>
      <c r="M9789" s="16">
        <f>H9789*$E9789*(1-'Monte Carlo Inputs'!$C$11)+H9789*'Monte Carlo Inputs'!$C$12-H9789*'Monte Carlo Inputs'!$C$13-'Monte Carlo Inputs'!$C$14*(H9789-G9789)</f>
        <v>1306.1780600738853</v>
      </c>
      <c r="N9789" s="16">
        <f>I9789*$E9789*(1-'Monte Carlo Inputs'!$C$11)+I9789*'Monte Carlo Inputs'!$C$12-I9789*'Monte Carlo Inputs'!$C$13-'Monte Carlo Inputs'!$C$14*(I9789-H9789)</f>
        <v>1406.1521871375069</v>
      </c>
      <c r="O9789" s="16">
        <f>J9789*$E9789*(1-'Monte Carlo Inputs'!$C$11)+J9789*'Monte Carlo Inputs'!$C$12-J9789*'Monte Carlo Inputs'!$C$13-'Monte Carlo Inputs'!$C$14*(J9789-I9789)</f>
        <v>1513.7782771207687</v>
      </c>
    </row>
    <row r="9790" spans="1:15">
      <c r="A9790">
        <v>9786</v>
      </c>
      <c r="B9790" s="39">
        <v>-1.2742560644623051</v>
      </c>
      <c r="C9790" s="39">
        <v>-0.68108883049241575</v>
      </c>
      <c r="D9790" s="29">
        <f>'Monte Carlo Inputs'!$C$6+'Monte Carlo Inputs'!$D$6*B9790</f>
        <v>4.375818217097642E-2</v>
      </c>
      <c r="E9790" s="29">
        <f>'Monte Carlo Inputs'!$C$7+'Monte Carlo Inputs'!$D$7*C9790</f>
        <v>0.55844438752261494</v>
      </c>
      <c r="F9790" s="16">
        <f>'Monte Carlo Inputs'!$C$17*(1+$D9790)</f>
        <v>2535.3930003115192</v>
      </c>
      <c r="G9790" s="16">
        <f t="shared" ref="G9790:J9790" si="9784">F9790*(1+$D9790)</f>
        <v>2646.3371890941694</v>
      </c>
      <c r="H9790" s="16">
        <f t="shared" si="9784"/>
        <v>2762.1360939003821</v>
      </c>
      <c r="I9790" s="16">
        <f t="shared" si="9784"/>
        <v>2883.0021482783045</v>
      </c>
      <c r="J9790" s="16">
        <f t="shared" si="9784"/>
        <v>3009.1570814819829</v>
      </c>
      <c r="K9790" s="16">
        <f>F9790*$E9790*(1-'Monte Carlo Inputs'!$C$11)+F9790*'Monte Carlo Inputs'!$C$12-F9790*'Monte Carlo Inputs'!$C$13-'Monte Carlo Inputs'!$C$14*(F9790-'Monte Carlo Inputs'!$C$17)</f>
        <v>1106.3580583072753</v>
      </c>
      <c r="L9790" s="16">
        <f>G9790*$E9790*(1-'Monte Carlo Inputs'!$C$11)+G9790*'Monte Carlo Inputs'!$C$12-G9790*'Monte Carlo Inputs'!$C$13-'Monte Carlo Inputs'!$C$14*(G9790-F9790)</f>
        <v>1154.7702757690131</v>
      </c>
      <c r="M9790" s="16">
        <f>H9790*$E9790*(1-'Monte Carlo Inputs'!$C$11)+H9790*'Monte Carlo Inputs'!$C$12-H9790*'Monte Carlo Inputs'!$C$13-'Monte Carlo Inputs'!$C$14*(H9790-G9790)</f>
        <v>1205.3009238617424</v>
      </c>
      <c r="N9790" s="16">
        <f>I9790*$E9790*(1-'Monte Carlo Inputs'!$C$11)+I9790*'Monte Carlo Inputs'!$C$12-I9790*'Monte Carlo Inputs'!$C$13-'Monte Carlo Inputs'!$C$14*(I9790-H9790)</f>
        <v>1258.0427012589307</v>
      </c>
      <c r="O9790" s="16">
        <f>J9790*$E9790*(1-'Monte Carlo Inputs'!$C$11)+J9790*'Monte Carlo Inputs'!$C$12-J9790*'Monte Carlo Inputs'!$C$13-'Monte Carlo Inputs'!$C$14*(J9790-I9790)</f>
        <v>1313.0923629594865</v>
      </c>
    </row>
    <row r="9791" spans="1:15">
      <c r="A9791">
        <v>9787</v>
      </c>
      <c r="B9791" s="39">
        <v>-3.7408275764217146E-2</v>
      </c>
      <c r="C9791" s="39">
        <v>0.24441190106598951</v>
      </c>
      <c r="D9791" s="29">
        <f>'Monte Carlo Inputs'!$C$6+'Monte Carlo Inputs'!$D$6*B9791</f>
        <v>0.12388643471038654</v>
      </c>
      <c r="E9791" s="29">
        <f>'Monte Carlo Inputs'!$C$7+'Monte Carlo Inputs'!$D$7*C9791</f>
        <v>0.59156979996613801</v>
      </c>
      <c r="F9791" s="16">
        <f>'Monte Carlo Inputs'!$C$17*(1+$D9791)</f>
        <v>2730.0325385550004</v>
      </c>
      <c r="G9791" s="16">
        <f t="shared" ref="G9791:J9791" si="9785">F9791*(1+$D9791)</f>
        <v>3068.2465363999254</v>
      </c>
      <c r="H9791" s="16">
        <f t="shared" si="9785"/>
        <v>3448.3606606070043</v>
      </c>
      <c r="I9791" s="16">
        <f t="shared" si="9785"/>
        <v>3875.5657684451594</v>
      </c>
      <c r="J9791" s="16">
        <f t="shared" si="9785"/>
        <v>4355.6957939834492</v>
      </c>
      <c r="K9791" s="16">
        <f>F9791*$E9791*(1-'Monte Carlo Inputs'!$C$11)+F9791*'Monte Carlo Inputs'!$C$12-F9791*'Monte Carlo Inputs'!$C$13-'Monte Carlo Inputs'!$C$14*(F9791-'Monte Carlo Inputs'!$C$17)</f>
        <v>1258.7681002977306</v>
      </c>
      <c r="L9791" s="16">
        <f>G9791*$E9791*(1-'Monte Carlo Inputs'!$C$11)+G9791*'Monte Carlo Inputs'!$C$12-G9791*'Monte Carlo Inputs'!$C$13-'Monte Carlo Inputs'!$C$14*(G9791-F9791)</f>
        <v>1414.7123923707829</v>
      </c>
      <c r="M9791" s="16">
        <f>H9791*$E9791*(1-'Monte Carlo Inputs'!$C$11)+H9791*'Monte Carlo Inputs'!$C$12-H9791*'Monte Carlo Inputs'!$C$13-'Monte Carlo Inputs'!$C$14*(H9791-G9791)</f>
        <v>1589.9760668022009</v>
      </c>
      <c r="N9791" s="16">
        <f>I9791*$E9791*(1-'Monte Carlo Inputs'!$C$11)+I9791*'Monte Carlo Inputs'!$C$12-I9791*'Monte Carlo Inputs'!$C$13-'Monte Carlo Inputs'!$C$14*(I9791-H9791)</f>
        <v>1786.9525329931691</v>
      </c>
      <c r="O9791" s="16">
        <f>J9791*$E9791*(1-'Monte Carlo Inputs'!$C$11)+J9791*'Monte Carlo Inputs'!$C$12-J9791*'Monte Carlo Inputs'!$C$13-'Monte Carlo Inputs'!$C$14*(J9791-I9791)</f>
        <v>2008.3317113023868</v>
      </c>
    </row>
    <row r="9792" spans="1:15">
      <c r="A9792">
        <v>9788</v>
      </c>
      <c r="B9792" s="39">
        <v>-0.22396222448761119</v>
      </c>
      <c r="C9792" s="39">
        <v>0.23465876908208769</v>
      </c>
      <c r="D9792" s="29">
        <f>'Monte Carlo Inputs'!$C$6+'Monte Carlo Inputs'!$D$6*B9792</f>
        <v>0.11180067763330362</v>
      </c>
      <c r="E9792" s="29">
        <f>'Monte Carlo Inputs'!$C$7+'Monte Carlo Inputs'!$D$7*C9792</f>
        <v>0.59122071702263901</v>
      </c>
      <c r="F9792" s="16">
        <f>'Monte Carlo Inputs'!$C$17*(1+$D9792)</f>
        <v>2700.6750260390581</v>
      </c>
      <c r="G9792" s="16">
        <f t="shared" ref="G9792:J9792" si="9786">F9792*(1+$D9792)</f>
        <v>3002.6123240175648</v>
      </c>
      <c r="H9792" s="16">
        <f t="shared" si="9786"/>
        <v>3338.3064165128371</v>
      </c>
      <c r="I9792" s="16">
        <f t="shared" si="9786"/>
        <v>3711.5313360265777</v>
      </c>
      <c r="J9792" s="16">
        <f t="shared" si="9786"/>
        <v>4126.4830544515899</v>
      </c>
      <c r="K9792" s="16">
        <f>F9792*$E9792*(1-'Monte Carlo Inputs'!$C$11)+F9792*'Monte Carlo Inputs'!$C$12-F9792*'Monte Carlo Inputs'!$C$13-'Monte Carlo Inputs'!$C$14*(F9792-'Monte Carlo Inputs'!$C$17)</f>
        <v>1244.1231589040219</v>
      </c>
      <c r="L9792" s="16">
        <f>G9792*$E9792*(1-'Monte Carlo Inputs'!$C$11)+G9792*'Monte Carlo Inputs'!$C$12-G9792*'Monte Carlo Inputs'!$C$13-'Monte Carlo Inputs'!$C$14*(G9792-F9792)</f>
        <v>1383.2169711287781</v>
      </c>
      <c r="M9792" s="16">
        <f>H9792*$E9792*(1-'Monte Carlo Inputs'!$C$11)+H9792*'Monte Carlo Inputs'!$C$12-H9792*'Monte Carlo Inputs'!$C$13-'Monte Carlo Inputs'!$C$14*(H9792-G9792)</f>
        <v>1537.8615658148613</v>
      </c>
      <c r="N9792" s="16">
        <f>I9792*$E9792*(1-'Monte Carlo Inputs'!$C$11)+I9792*'Monte Carlo Inputs'!$C$12-I9792*'Monte Carlo Inputs'!$C$13-'Monte Carlo Inputs'!$C$14*(I9792-H9792)</f>
        <v>1709.795530979176</v>
      </c>
      <c r="O9792" s="16">
        <f>J9792*$E9792*(1-'Monte Carlo Inputs'!$C$11)+J9792*'Monte Carlo Inputs'!$C$12-J9792*'Monte Carlo Inputs'!$C$13-'Monte Carlo Inputs'!$C$14*(J9792-I9792)</f>
        <v>1900.951829957042</v>
      </c>
    </row>
    <row r="9793" spans="1:15">
      <c r="A9793">
        <v>9789</v>
      </c>
      <c r="B9793" s="39">
        <v>-1.0218854403923328</v>
      </c>
      <c r="C9793" s="39">
        <v>-0.21688031542818983</v>
      </c>
      <c r="D9793" s="29">
        <f>'Monte Carlo Inputs'!$C$6+'Monte Carlo Inputs'!$D$6*B9793</f>
        <v>6.0107822994842922E-2</v>
      </c>
      <c r="E9793" s="29">
        <f>'Monte Carlo Inputs'!$C$7+'Monte Carlo Inputs'!$D$7*C9793</f>
        <v>0.57505928365068726</v>
      </c>
      <c r="F9793" s="16">
        <f>'Monte Carlo Inputs'!$C$17*(1+$D9793)</f>
        <v>2575.1079128367733</v>
      </c>
      <c r="G9793" s="16">
        <f t="shared" ref="G9793:J9793" si="9787">F9793*(1+$D9793)</f>
        <v>2729.8920434541851</v>
      </c>
      <c r="H9793" s="16">
        <f t="shared" si="9787"/>
        <v>2893.9799111971593</v>
      </c>
      <c r="I9793" s="16">
        <f t="shared" si="9787"/>
        <v>3067.9307434500292</v>
      </c>
      <c r="J9793" s="16">
        <f t="shared" si="9787"/>
        <v>3252.3373815377604</v>
      </c>
      <c r="K9793" s="16">
        <f>F9793*$E9793*(1-'Monte Carlo Inputs'!$C$11)+F9793*'Monte Carlo Inputs'!$C$12-F9793*'Monte Carlo Inputs'!$C$13-'Monte Carlo Inputs'!$C$14*(F9793-'Monte Carlo Inputs'!$C$17)</f>
        <v>1154.7708869365842</v>
      </c>
      <c r="L9793" s="16">
        <f>G9793*$E9793*(1-'Monte Carlo Inputs'!$C$11)+G9793*'Monte Carlo Inputs'!$C$12-G9793*'Monte Carlo Inputs'!$C$13-'Monte Carlo Inputs'!$C$14*(G9793-F9793)</f>
        <v>1224.1816510081662</v>
      </c>
      <c r="M9793" s="16">
        <f>H9793*$E9793*(1-'Monte Carlo Inputs'!$C$11)+H9793*'Monte Carlo Inputs'!$C$12-H9793*'Monte Carlo Inputs'!$C$13-'Monte Carlo Inputs'!$C$14*(H9793-G9793)</f>
        <v>1297.7645450004993</v>
      </c>
      <c r="N9793" s="16">
        <f>I9793*$E9793*(1-'Monte Carlo Inputs'!$C$11)+I9793*'Monte Carlo Inputs'!$C$12-I9793*'Monte Carlo Inputs'!$C$13-'Monte Carlo Inputs'!$C$14*(I9793-H9793)</f>
        <v>1375.7703465603724</v>
      </c>
      <c r="O9793" s="16">
        <f>J9793*$E9793*(1-'Monte Carlo Inputs'!$C$11)+J9793*'Monte Carlo Inputs'!$C$12-J9793*'Monte Carlo Inputs'!$C$13-'Monte Carlo Inputs'!$C$14*(J9793-I9793)</f>
        <v>1458.4649070329772</v>
      </c>
    </row>
    <row r="9794" spans="1:15">
      <c r="A9794">
        <v>9790</v>
      </c>
      <c r="B9794" s="39">
        <v>0.40016022501853571</v>
      </c>
      <c r="C9794" s="39">
        <v>0.91627511895434799</v>
      </c>
      <c r="D9794" s="29">
        <f>'Monte Carlo Inputs'!$C$6+'Monte Carlo Inputs'!$D$6*B9794</f>
        <v>0.15223398050736575</v>
      </c>
      <c r="E9794" s="29">
        <f>'Monte Carlo Inputs'!$C$7+'Monte Carlo Inputs'!$D$7*C9794</f>
        <v>0.61561704859522237</v>
      </c>
      <c r="F9794" s="16">
        <f>'Monte Carlo Inputs'!$C$17*(1+$D9794)</f>
        <v>2798.8915620504426</v>
      </c>
      <c r="G9794" s="16">
        <f t="shared" ref="G9794:J9794" si="9788">F9794*(1+$D9794)</f>
        <v>3224.9779655498605</v>
      </c>
      <c r="H9794" s="16">
        <f t="shared" si="9788"/>
        <v>3715.9291982940622</v>
      </c>
      <c r="I9794" s="16">
        <f t="shared" si="9788"/>
        <v>4281.619891433912</v>
      </c>
      <c r="J9794" s="16">
        <f t="shared" si="9788"/>
        <v>4933.4279305264117</v>
      </c>
      <c r="K9794" s="16">
        <f>F9794*$E9794*(1-'Monte Carlo Inputs'!$C$11)+F9794*'Monte Carlo Inputs'!$C$12-F9794*'Monte Carlo Inputs'!$C$13-'Monte Carlo Inputs'!$C$14*(F9794-'Monte Carlo Inputs'!$C$17)</f>
        <v>1339.4376963040336</v>
      </c>
      <c r="L9794" s="16">
        <f>G9794*$E9794*(1-'Monte Carlo Inputs'!$C$11)+G9794*'Monte Carlo Inputs'!$C$12-G9794*'Monte Carlo Inputs'!$C$13-'Monte Carlo Inputs'!$C$14*(G9794-F9794)</f>
        <v>1543.3456284540125</v>
      </c>
      <c r="M9794" s="16">
        <f>H9794*$E9794*(1-'Monte Carlo Inputs'!$C$11)+H9794*'Monte Carlo Inputs'!$C$12-H9794*'Monte Carlo Inputs'!$C$13-'Monte Carlo Inputs'!$C$14*(H9794-G9794)</f>
        <v>1778.295276772209</v>
      </c>
      <c r="N9794" s="16">
        <f>I9794*$E9794*(1-'Monte Carlo Inputs'!$C$11)+I9794*'Monte Carlo Inputs'!$C$12-I9794*'Monte Carlo Inputs'!$C$13-'Monte Carlo Inputs'!$C$14*(I9794-H9794)</f>
        <v>2049.0122452726901</v>
      </c>
      <c r="O9794" s="16">
        <f>J9794*$E9794*(1-'Monte Carlo Inputs'!$C$11)+J9794*'Monte Carlo Inputs'!$C$12-J9794*'Monte Carlo Inputs'!$C$13-'Monte Carlo Inputs'!$C$14*(J9794-I9794)</f>
        <v>2360.9415354788866</v>
      </c>
    </row>
    <row r="9795" spans="1:15">
      <c r="A9795">
        <v>9791</v>
      </c>
      <c r="B9795" s="39">
        <v>0.25814699150071796</v>
      </c>
      <c r="C9795" s="39">
        <v>-0.91371747594689279</v>
      </c>
      <c r="D9795" s="29">
        <f>'Monte Carlo Inputs'!$C$6+'Monte Carlo Inputs'!$D$6*B9795</f>
        <v>0.14303376012193594</v>
      </c>
      <c r="E9795" s="29">
        <f>'Monte Carlo Inputs'!$C$7+'Monte Carlo Inputs'!$D$7*C9795</f>
        <v>0.55011817062824031</v>
      </c>
      <c r="F9795" s="16">
        <f>'Monte Carlo Inputs'!$C$17*(1+$D9795)</f>
        <v>2776.5433067121953</v>
      </c>
      <c r="G9795" s="16">
        <f t="shared" ref="G9795:J9795" si="9789">F9795*(1+$D9795)</f>
        <v>3173.6827360126345</v>
      </c>
      <c r="H9795" s="16">
        <f t="shared" si="9789"/>
        <v>3627.6265111785951</v>
      </c>
      <c r="I9795" s="16">
        <f t="shared" si="9789"/>
        <v>4146.49957139049</v>
      </c>
      <c r="J9795" s="16">
        <f t="shared" si="9789"/>
        <v>4739.5889964304679</v>
      </c>
      <c r="K9795" s="16">
        <f>F9795*$E9795*(1-'Monte Carlo Inputs'!$C$11)+F9795*'Monte Carlo Inputs'!$C$12-F9795*'Monte Carlo Inputs'!$C$13-'Monte Carlo Inputs'!$C$14*(F9795-'Monte Carlo Inputs'!$C$17)</f>
        <v>1199.0105638043299</v>
      </c>
      <c r="L9795" s="16">
        <f>G9795*$E9795*(1-'Monte Carlo Inputs'!$C$11)+G9795*'Monte Carlo Inputs'!$C$12-G9795*'Monte Carlo Inputs'!$C$13-'Monte Carlo Inputs'!$C$14*(G9795-F9795)</f>
        <v>1370.5095531711854</v>
      </c>
      <c r="M9795" s="16">
        <f>H9795*$E9795*(1-'Monte Carlo Inputs'!$C$11)+H9795*'Monte Carlo Inputs'!$C$12-H9795*'Monte Carlo Inputs'!$C$13-'Monte Carlo Inputs'!$C$14*(H9795-G9795)</f>
        <v>1566.5386878442946</v>
      </c>
      <c r="N9795" s="16">
        <f>I9795*$E9795*(1-'Monte Carlo Inputs'!$C$11)+I9795*'Monte Carlo Inputs'!$C$12-I9795*'Monte Carlo Inputs'!$C$13-'Monte Carlo Inputs'!$C$14*(I9795-H9795)</f>
        <v>1790.6066067431475</v>
      </c>
      <c r="O9795" s="16">
        <f>J9795*$E9795*(1-'Monte Carlo Inputs'!$C$11)+J9795*'Monte Carlo Inputs'!$C$12-J9795*'Monte Carlo Inputs'!$C$13-'Monte Carlo Inputs'!$C$14*(J9795-I9795)</f>
        <v>2046.7238026048008</v>
      </c>
    </row>
    <row r="9796" spans="1:15">
      <c r="A9796">
        <v>9792</v>
      </c>
      <c r="B9796" s="39">
        <v>-0.34589369537677428</v>
      </c>
      <c r="C9796" s="39">
        <v>0.37375275617501441</v>
      </c>
      <c r="D9796" s="29">
        <f>'Monte Carlo Inputs'!$C$6+'Monte Carlo Inputs'!$D$6*B9796</f>
        <v>0.10390143911649896</v>
      </c>
      <c r="E9796" s="29">
        <f>'Monte Carlo Inputs'!$C$7+'Monte Carlo Inputs'!$D$7*C9796</f>
        <v>0.59619915251572486</v>
      </c>
      <c r="F9796" s="16">
        <f>'Monte Carlo Inputs'!$C$17*(1+$D9796)</f>
        <v>2681.4869857578879</v>
      </c>
      <c r="G9796" s="16">
        <f t="shared" ref="G9796:J9796" si="9790">F9796*(1+$D9796)</f>
        <v>2960.0973425502953</v>
      </c>
      <c r="H9796" s="16">
        <f t="shared" si="9790"/>
        <v>3267.6557163661951</v>
      </c>
      <c r="I9796" s="16">
        <f t="shared" si="9790"/>
        <v>3607.1698478338972</v>
      </c>
      <c r="J9796" s="16">
        <f t="shared" si="9790"/>
        <v>3981.9599861614815</v>
      </c>
      <c r="K9796" s="16">
        <f>F9796*$E9796*(1-'Monte Carlo Inputs'!$C$11)+F9796*'Monte Carlo Inputs'!$C$12-F9796*'Monte Carlo Inputs'!$C$13-'Monte Carlo Inputs'!$C$14*(F9796-'Monte Carlo Inputs'!$C$17)</f>
        <v>1244.4936910918782</v>
      </c>
      <c r="L9796" s="16">
        <f>G9796*$E9796*(1-'Monte Carlo Inputs'!$C$11)+G9796*'Monte Carlo Inputs'!$C$12-G9796*'Monte Carlo Inputs'!$C$13-'Monte Carlo Inputs'!$C$14*(G9796-F9796)</f>
        <v>1373.7983765677277</v>
      </c>
      <c r="M9796" s="16">
        <f>H9796*$E9796*(1-'Monte Carlo Inputs'!$C$11)+H9796*'Monte Carlo Inputs'!$C$12-H9796*'Monte Carlo Inputs'!$C$13-'Monte Carlo Inputs'!$C$14*(H9796-G9796)</f>
        <v>1516.5380049490248</v>
      </c>
      <c r="N9796" s="16">
        <f>I9796*$E9796*(1-'Monte Carlo Inputs'!$C$11)+I9796*'Monte Carlo Inputs'!$C$12-I9796*'Monte Carlo Inputs'!$C$13-'Monte Carlo Inputs'!$C$14*(I9796-H9796)</f>
        <v>1674.108486138093</v>
      </c>
      <c r="O9796" s="16">
        <f>J9796*$E9796*(1-'Monte Carlo Inputs'!$C$11)+J9796*'Monte Carlo Inputs'!$C$12-J9796*'Monte Carlo Inputs'!$C$13-'Monte Carlo Inputs'!$C$14*(J9796-I9796)</f>
        <v>1848.050767084984</v>
      </c>
    </row>
    <row r="9797" spans="1:15">
      <c r="A9797">
        <v>9793</v>
      </c>
      <c r="B9797" s="39">
        <v>0.65782574925594539</v>
      </c>
      <c r="C9797" s="39">
        <v>-0.33917170062781837</v>
      </c>
      <c r="D9797" s="29">
        <f>'Monte Carlo Inputs'!$C$6+'Monte Carlo Inputs'!$D$6*B9797</f>
        <v>0.16892664745107031</v>
      </c>
      <c r="E9797" s="29">
        <f>'Monte Carlo Inputs'!$C$7+'Monte Carlo Inputs'!$D$7*C9797</f>
        <v>0.57068224489221298</v>
      </c>
      <c r="F9797" s="16">
        <f>'Monte Carlo Inputs'!$C$17*(1+$D9797)</f>
        <v>2839.4397193233949</v>
      </c>
      <c r="G9797" s="16">
        <f t="shared" ref="G9797:J9797" si="9791">F9797*(1+$D9797)</f>
        <v>3319.096751748104</v>
      </c>
      <c r="H9797" s="16">
        <f t="shared" si="9791"/>
        <v>3879.7806385866484</v>
      </c>
      <c r="I9797" s="16">
        <f t="shared" si="9791"/>
        <v>4535.1789747086632</v>
      </c>
      <c r="J9797" s="16">
        <f t="shared" si="9791"/>
        <v>5301.29155449678</v>
      </c>
      <c r="K9797" s="16">
        <f>F9797*$E9797*(1-'Monte Carlo Inputs'!$C$11)+F9797*'Monte Carlo Inputs'!$C$12-F9797*'Monte Carlo Inputs'!$C$13-'Monte Carlo Inputs'!$C$14*(F9797-'Monte Carlo Inputs'!$C$17)</f>
        <v>1268.6429782175112</v>
      </c>
      <c r="L9797" s="16">
        <f>G9797*$E9797*(1-'Monte Carlo Inputs'!$C$11)+G9797*'Monte Carlo Inputs'!$C$12-G9797*'Monte Carlo Inputs'!$C$13-'Monte Carlo Inputs'!$C$14*(G9797-F9797)</f>
        <v>1482.9505833401363</v>
      </c>
      <c r="M9797" s="16">
        <f>H9797*$E9797*(1-'Monte Carlo Inputs'!$C$11)+H9797*'Monte Carlo Inputs'!$C$12-H9797*'Monte Carlo Inputs'!$C$13-'Monte Carlo Inputs'!$C$14*(H9797-G9797)</f>
        <v>1733.4604537193948</v>
      </c>
      <c r="N9797" s="16">
        <f>I9797*$E9797*(1-'Monte Carlo Inputs'!$C$11)+I9797*'Monte Carlo Inputs'!$C$12-I9797*'Monte Carlo Inputs'!$C$13-'Monte Carlo Inputs'!$C$14*(I9797-H9797)</f>
        <v>2026.2881166552227</v>
      </c>
      <c r="O9797" s="16">
        <f>J9797*$E9797*(1-'Monte Carlo Inputs'!$C$11)+J9797*'Monte Carlo Inputs'!$C$12-J9797*'Monte Carlo Inputs'!$C$13-'Monte Carlo Inputs'!$C$14*(J9797-I9797)</f>
        <v>2368.5821749717334</v>
      </c>
    </row>
    <row r="9798" spans="1:15">
      <c r="A9798">
        <v>9794</v>
      </c>
      <c r="B9798" s="39">
        <v>7.2008255360154635E-2</v>
      </c>
      <c r="C9798" s="39">
        <v>1.1372942207170114</v>
      </c>
      <c r="D9798" s="29">
        <f>'Monte Carlo Inputs'!$C$6+'Monte Carlo Inputs'!$D$6*B9798</f>
        <v>0.13097490227934139</v>
      </c>
      <c r="E9798" s="29">
        <f>'Monte Carlo Inputs'!$C$7+'Monte Carlo Inputs'!$D$7*C9798</f>
        <v>0.62352773807837081</v>
      </c>
      <c r="F9798" s="16">
        <f>'Monte Carlo Inputs'!$C$17*(1+$D9798)</f>
        <v>2747.2511351267485</v>
      </c>
      <c r="G9798" s="16">
        <f t="shared" ref="G9798:J9798" si="9792">F9798*(1+$D9798)</f>
        <v>3107.0720840867839</v>
      </c>
      <c r="H9798" s="16">
        <f t="shared" si="9792"/>
        <v>3514.0205466749198</v>
      </c>
      <c r="I9798" s="16">
        <f t="shared" si="9792"/>
        <v>3974.2690443832653</v>
      </c>
      <c r="J9798" s="16">
        <f t="shared" si="9792"/>
        <v>4494.7985441031751</v>
      </c>
      <c r="K9798" s="16">
        <f>F9798*$E9798*(1-'Monte Carlo Inputs'!$C$11)+F9798*'Monte Carlo Inputs'!$C$12-F9798*'Monte Carlo Inputs'!$C$13-'Monte Carlo Inputs'!$C$14*(F9798-'Monte Carlo Inputs'!$C$17)</f>
        <v>1329.4377184125146</v>
      </c>
      <c r="L9798" s="16">
        <f>G9798*$E9798*(1-'Monte Carlo Inputs'!$C$11)+G9798*'Monte Carlo Inputs'!$C$12-G9798*'Monte Carlo Inputs'!$C$13-'Monte Carlo Inputs'!$C$14*(G9798-F9798)</f>
        <v>1503.5606936680642</v>
      </c>
      <c r="M9798" s="16">
        <f>H9798*$E9798*(1-'Monte Carlo Inputs'!$C$11)+H9798*'Monte Carlo Inputs'!$C$12-H9798*'Monte Carlo Inputs'!$C$13-'Monte Carlo Inputs'!$C$14*(H9798-G9798)</f>
        <v>1700.4894085922977</v>
      </c>
      <c r="N9798" s="16">
        <f>I9798*$E9798*(1-'Monte Carlo Inputs'!$C$11)+I9798*'Monte Carlo Inputs'!$C$12-I9798*'Monte Carlo Inputs'!$C$13-'Monte Carlo Inputs'!$C$14*(I9798-H9798)</f>
        <v>1923.2108427097289</v>
      </c>
      <c r="O9798" s="16">
        <f>J9798*$E9798*(1-'Monte Carlo Inputs'!$C$11)+J9798*'Monte Carlo Inputs'!$C$12-J9798*'Monte Carlo Inputs'!$C$13-'Monte Carlo Inputs'!$C$14*(J9798-I9798)</f>
        <v>2175.1031948962054</v>
      </c>
    </row>
    <row r="9799" spans="1:15">
      <c r="A9799">
        <v>9795</v>
      </c>
      <c r="B9799" s="39">
        <v>-1.2328756934746583</v>
      </c>
      <c r="C9799" s="39">
        <v>-0.96582295322627099</v>
      </c>
      <c r="D9799" s="29">
        <f>'Monte Carlo Inputs'!$C$6+'Monte Carlo Inputs'!$D$6*B9799</f>
        <v>4.6438978342478496E-2</v>
      </c>
      <c r="E9799" s="29">
        <f>'Monte Carlo Inputs'!$C$7+'Monte Carlo Inputs'!$D$7*C9799</f>
        <v>0.54825321756381684</v>
      </c>
      <c r="F9799" s="16">
        <f>'Monte Carlo Inputs'!$C$17*(1+$D9799)</f>
        <v>2541.9049222917151</v>
      </c>
      <c r="G9799" s="16">
        <f t="shared" ref="G9799:J9799" si="9793">F9799*(1+$D9799)</f>
        <v>2659.9483899266597</v>
      </c>
      <c r="H9799" s="16">
        <f t="shared" si="9793"/>
        <v>2783.4736755985746</v>
      </c>
      <c r="I9799" s="16">
        <f t="shared" si="9793"/>
        <v>2912.7353493365558</v>
      </c>
      <c r="J9799" s="16">
        <f t="shared" si="9793"/>
        <v>3047.9998031417681</v>
      </c>
      <c r="K9799" s="16">
        <f>F9799*$E9799*(1-'Monte Carlo Inputs'!$C$11)+F9799*'Monte Carlo Inputs'!$C$12-F9799*'Monte Carlo Inputs'!$C$13-'Monte Carlo Inputs'!$C$14*(F9799-'Monte Carlo Inputs'!$C$17)</f>
        <v>1090.8709330947549</v>
      </c>
      <c r="L9799" s="16">
        <f>G9799*$E9799*(1-'Monte Carlo Inputs'!$C$11)+G9799*'Monte Carlo Inputs'!$C$12-G9799*'Monte Carlo Inputs'!$C$13-'Monte Carlo Inputs'!$C$14*(G9799-F9799)</f>
        <v>1141.5298647311815</v>
      </c>
      <c r="M9799" s="16">
        <f>H9799*$E9799*(1-'Monte Carlo Inputs'!$C$11)+H9799*'Monte Carlo Inputs'!$C$12-H9799*'Monte Carlo Inputs'!$C$13-'Monte Carlo Inputs'!$C$14*(H9799-G9799)</f>
        <v>1194.5413453967255</v>
      </c>
      <c r="N9799" s="16">
        <f>I9799*$E9799*(1-'Monte Carlo Inputs'!$C$11)+I9799*'Monte Carlo Inputs'!$C$12-I9799*'Monte Carlo Inputs'!$C$13-'Monte Carlo Inputs'!$C$14*(I9799-H9799)</f>
        <v>1250.0146250647992</v>
      </c>
      <c r="O9799" s="16">
        <f>J9799*$E9799*(1-'Monte Carlo Inputs'!$C$11)+J9799*'Monte Carlo Inputs'!$C$12-J9799*'Monte Carlo Inputs'!$C$13-'Monte Carlo Inputs'!$C$14*(J9799-I9799)</f>
        <v>1308.0640271659649</v>
      </c>
    </row>
    <row r="9800" spans="1:15">
      <c r="A9800">
        <v>9796</v>
      </c>
      <c r="B9800" s="39">
        <v>0.61073303095919929</v>
      </c>
      <c r="C9800" s="39">
        <v>-0.20590946138773061</v>
      </c>
      <c r="D9800" s="29">
        <f>'Monte Carlo Inputs'!$C$6+'Monte Carlo Inputs'!$D$6*B9800</f>
        <v>0.16587578116103074</v>
      </c>
      <c r="E9800" s="29">
        <f>'Monte Carlo Inputs'!$C$7+'Monte Carlo Inputs'!$D$7*C9800</f>
        <v>0.57545195115764425</v>
      </c>
      <c r="F9800" s="16">
        <f>'Monte Carlo Inputs'!$C$17*(1+$D9800)</f>
        <v>2832.0288600182603</v>
      </c>
      <c r="G9800" s="16">
        <f t="shared" ref="G9800:J9800" si="9794">F9800*(1+$D9800)</f>
        <v>3301.7938594443726</v>
      </c>
      <c r="H9800" s="16">
        <f t="shared" si="9794"/>
        <v>3849.4814951124026</v>
      </c>
      <c r="I9800" s="16">
        <f t="shared" si="9794"/>
        <v>4488.017245179105</v>
      </c>
      <c r="J9800" s="16">
        <f t="shared" si="9794"/>
        <v>5232.470611587366</v>
      </c>
      <c r="K9800" s="16">
        <f>F9800*$E9800*(1-'Monte Carlo Inputs'!$C$11)+F9800*'Monte Carlo Inputs'!$C$12-F9800*'Monte Carlo Inputs'!$C$13-'Monte Carlo Inputs'!$C$14*(F9800-'Monte Carlo Inputs'!$C$17)</f>
        <v>1274.8374666941131</v>
      </c>
      <c r="L9800" s="16">
        <f>G9800*$E9800*(1-'Monte Carlo Inputs'!$C$11)+G9800*'Monte Carlo Inputs'!$C$12-G9800*'Monte Carlo Inputs'!$C$13-'Monte Carlo Inputs'!$C$14*(G9800-F9800)</f>
        <v>1486.3021273353488</v>
      </c>
      <c r="M9800" s="16">
        <f>H9800*$E9800*(1-'Monte Carlo Inputs'!$C$11)+H9800*'Monte Carlo Inputs'!$C$12-H9800*'Monte Carlo Inputs'!$C$13-'Monte Carlo Inputs'!$C$14*(H9800-G9800)</f>
        <v>1732.8436537484015</v>
      </c>
      <c r="N9800" s="16">
        <f>I9800*$E9800*(1-'Monte Carlo Inputs'!$C$11)+I9800*'Monte Carlo Inputs'!$C$12-I9800*'Monte Carlo Inputs'!$C$13-'Monte Carlo Inputs'!$C$14*(I9800-H9800)</f>
        <v>2020.2804484438525</v>
      </c>
      <c r="O9800" s="16">
        <f>J9800*$E9800*(1-'Monte Carlo Inputs'!$C$11)+J9800*'Monte Carlo Inputs'!$C$12-J9800*'Monte Carlo Inputs'!$C$13-'Monte Carlo Inputs'!$C$14*(J9800-I9800)</f>
        <v>2355.3960459938335</v>
      </c>
    </row>
    <row r="9801" spans="1:15">
      <c r="A9801">
        <v>9797</v>
      </c>
      <c r="B9801" s="39">
        <v>-0.45925722977247602</v>
      </c>
      <c r="C9801" s="39">
        <v>9.6098259941934605E-2</v>
      </c>
      <c r="D9801" s="29">
        <f>'Monte Carlo Inputs'!$C$6+'Monte Carlo Inputs'!$D$6*B9801</f>
        <v>9.6557267913039604E-2</v>
      </c>
      <c r="E9801" s="29">
        <f>'Monte Carlo Inputs'!$C$7+'Monte Carlo Inputs'!$D$7*C9801</f>
        <v>0.58626137570918213</v>
      </c>
      <c r="F9801" s="16">
        <f>'Monte Carlo Inputs'!$C$17*(1+$D9801)</f>
        <v>2663.647259487565</v>
      </c>
      <c r="G9801" s="16">
        <f t="shared" ref="G9801:J9801" si="9795">F9801*(1+$D9801)</f>
        <v>2920.8417615477392</v>
      </c>
      <c r="H9801" s="16">
        <f t="shared" si="9795"/>
        <v>3202.8702620490985</v>
      </c>
      <c r="I9801" s="16">
        <f t="shared" si="9795"/>
        <v>3512.1306640324806</v>
      </c>
      <c r="J9801" s="16">
        <f t="shared" si="9795"/>
        <v>3851.2524055050662</v>
      </c>
      <c r="K9801" s="16">
        <f>F9801*$E9801*(1-'Monte Carlo Inputs'!$C$11)+F9801*'Monte Carlo Inputs'!$C$12-F9801*'Monte Carlo Inputs'!$C$13-'Monte Carlo Inputs'!$C$14*(F9801-'Monte Carlo Inputs'!$C$17)</f>
        <v>1217.1074021081022</v>
      </c>
      <c r="L9801" s="16">
        <f>G9801*$E9801*(1-'Monte Carlo Inputs'!$C$11)+G9801*'Monte Carlo Inputs'!$C$12-G9801*'Monte Carlo Inputs'!$C$13-'Monte Carlo Inputs'!$C$14*(G9801-F9801)</f>
        <v>1334.6279676123975</v>
      </c>
      <c r="M9801" s="16">
        <f>H9801*$E9801*(1-'Monte Carlo Inputs'!$C$11)+H9801*'Monte Carlo Inputs'!$C$12-H9801*'Monte Carlo Inputs'!$C$13-'Monte Carlo Inputs'!$C$14*(H9801-G9801)</f>
        <v>1463.495997845383</v>
      </c>
      <c r="N9801" s="16">
        <f>I9801*$E9801*(1-'Monte Carlo Inputs'!$C$11)+I9801*'Monte Carlo Inputs'!$C$12-I9801*'Monte Carlo Inputs'!$C$13-'Monte Carlo Inputs'!$C$14*(I9801-H9801)</f>
        <v>1604.8071729990011</v>
      </c>
      <c r="O9801" s="16">
        <f>J9801*$E9801*(1-'Monte Carlo Inputs'!$C$11)+J9801*'Monte Carlo Inputs'!$C$12-J9801*'Monte Carlo Inputs'!$C$13-'Monte Carlo Inputs'!$C$14*(J9801-I9801)</f>
        <v>1759.7629691510331</v>
      </c>
    </row>
    <row r="9802" spans="1:15">
      <c r="A9802">
        <v>9798</v>
      </c>
      <c r="B9802" s="39">
        <v>-1.7188284419328159</v>
      </c>
      <c r="C9802" s="39">
        <v>-0.74790848001066668</v>
      </c>
      <c r="D9802" s="29">
        <f>'Monte Carlo Inputs'!$C$6+'Monte Carlo Inputs'!$D$6*B9802</f>
        <v>1.4956895497294606E-2</v>
      </c>
      <c r="E9802" s="29">
        <f>'Monte Carlo Inputs'!$C$7+'Monte Carlo Inputs'!$D$7*C9802</f>
        <v>0.55605278655013746</v>
      </c>
      <c r="F9802" s="16">
        <f>'Monte Carlo Inputs'!$C$17*(1+$D9802)</f>
        <v>2465.4317948524786</v>
      </c>
      <c r="G9802" s="16">
        <f t="shared" ref="G9802:J9802" si="9796">F9802*(1+$D9802)</f>
        <v>2502.3070005637942</v>
      </c>
      <c r="H9802" s="16">
        <f t="shared" si="9796"/>
        <v>2539.7337448733751</v>
      </c>
      <c r="I9802" s="16">
        <f t="shared" si="9796"/>
        <v>2577.7202770863987</v>
      </c>
      <c r="J9802" s="16">
        <f t="shared" si="9796"/>
        <v>2616.274969892037</v>
      </c>
      <c r="K9802" s="16">
        <f>F9802*$E9802*(1-'Monte Carlo Inputs'!$C$11)+F9802*'Monte Carlo Inputs'!$C$12-F9802*'Monte Carlo Inputs'!$C$13-'Monte Carlo Inputs'!$C$14*(F9802-'Monte Carlo Inputs'!$C$17)</f>
        <v>1070.5101049586558</v>
      </c>
      <c r="L9802" s="16">
        <f>G9802*$E9802*(1-'Monte Carlo Inputs'!$C$11)+G9802*'Monte Carlo Inputs'!$C$12-G9802*'Monte Carlo Inputs'!$C$13-'Monte Carlo Inputs'!$C$14*(G9802-F9802)</f>
        <v>1086.5216127273202</v>
      </c>
      <c r="M9802" s="16">
        <f>H9802*$E9802*(1-'Monte Carlo Inputs'!$C$11)+H9802*'Monte Carlo Inputs'!$C$12-H9802*'Monte Carlo Inputs'!$C$13-'Monte Carlo Inputs'!$C$14*(H9802-G9802)</f>
        <v>1102.7726029444343</v>
      </c>
      <c r="N9802" s="16">
        <f>I9802*$E9802*(1-'Monte Carlo Inputs'!$C$11)+I9802*'Monte Carlo Inputs'!$C$12-I9802*'Monte Carlo Inputs'!$C$13-'Monte Carlo Inputs'!$C$14*(I9802-H9802)</f>
        <v>1119.2666575239539</v>
      </c>
      <c r="O9802" s="16">
        <f>J9802*$E9802*(1-'Monte Carlo Inputs'!$C$11)+J9802*'Monte Carlo Inputs'!$C$12-J9802*'Monte Carlo Inputs'!$C$13-'Monte Carlo Inputs'!$C$14*(J9802-I9802)</f>
        <v>1136.0074119541455</v>
      </c>
    </row>
    <row r="9803" spans="1:15">
      <c r="A9803">
        <v>9799</v>
      </c>
      <c r="B9803" s="39">
        <v>-0.81784680023280187</v>
      </c>
      <c r="C9803" s="39">
        <v>-0.267801224055017</v>
      </c>
      <c r="D9803" s="29">
        <f>'Monte Carlo Inputs'!$C$6+'Monte Carlo Inputs'!$D$6*B9803</f>
        <v>7.3326312639158842E-2</v>
      </c>
      <c r="E9803" s="29">
        <f>'Monte Carlo Inputs'!$C$7+'Monte Carlo Inputs'!$D$7*C9803</f>
        <v>0.57323672852701668</v>
      </c>
      <c r="F9803" s="16">
        <f>'Monte Carlo Inputs'!$C$17*(1+$D9803)</f>
        <v>2607.2169460317809</v>
      </c>
      <c r="G9803" s="16">
        <f t="shared" ref="G9803:J9803" si="9797">F9803*(1+$D9803)</f>
        <v>2798.3945509346199</v>
      </c>
      <c r="H9803" s="16">
        <f t="shared" si="9797"/>
        <v>3003.5905046641701</v>
      </c>
      <c r="I9803" s="16">
        <f t="shared" si="9797"/>
        <v>3223.8327210491839</v>
      </c>
      <c r="J9803" s="16">
        <f t="shared" si="9797"/>
        <v>3460.2244870491863</v>
      </c>
      <c r="K9803" s="16">
        <f>F9803*$E9803*(1-'Monte Carlo Inputs'!$C$11)+F9803*'Monte Carlo Inputs'!$C$12-F9803*'Monte Carlo Inputs'!$C$13-'Monte Carlo Inputs'!$C$14*(F9803-'Monte Carlo Inputs'!$C$17)</f>
        <v>1166.2962211828997</v>
      </c>
      <c r="L9803" s="16">
        <f>G9803*$E9803*(1-'Monte Carlo Inputs'!$C$11)+G9803*'Monte Carlo Inputs'!$C$12-G9803*'Monte Carlo Inputs'!$C$13-'Monte Carlo Inputs'!$C$14*(G9803-F9803)</f>
        <v>1251.8164225272265</v>
      </c>
      <c r="M9803" s="16">
        <f>H9803*$E9803*(1-'Monte Carlo Inputs'!$C$11)+H9803*'Monte Carlo Inputs'!$C$12-H9803*'Monte Carlo Inputs'!$C$13-'Monte Carlo Inputs'!$C$14*(H9803-G9803)</f>
        <v>1343.6075048922912</v>
      </c>
      <c r="N9803" s="16">
        <f>I9803*$E9803*(1-'Monte Carlo Inputs'!$C$11)+I9803*'Monte Carlo Inputs'!$C$12-I9803*'Monte Carlo Inputs'!$C$13-'Monte Carlo Inputs'!$C$14*(I9803-H9803)</f>
        <v>1442.1292888603436</v>
      </c>
      <c r="O9803" s="16">
        <f>J9803*$E9803*(1-'Monte Carlo Inputs'!$C$11)+J9803*'Monte Carlo Inputs'!$C$12-J9803*'Monte Carlo Inputs'!$C$13-'Monte Carlo Inputs'!$C$14*(J9803-I9803)</f>
        <v>1547.8753119614048</v>
      </c>
    </row>
    <row r="9804" spans="1:15">
      <c r="A9804">
        <v>9800</v>
      </c>
      <c r="B9804" s="39">
        <v>-1.4488473520327254</v>
      </c>
      <c r="C9804" s="39">
        <v>-0.93137432260190101</v>
      </c>
      <c r="D9804" s="29">
        <f>'Monte Carlo Inputs'!$C$6+'Monte Carlo Inputs'!$D$6*B9804</f>
        <v>3.2447417087789393E-2</v>
      </c>
      <c r="E9804" s="29">
        <f>'Monte Carlo Inputs'!$C$7+'Monte Carlo Inputs'!$D$7*C9804</f>
        <v>0.54948619886640893</v>
      </c>
      <c r="F9804" s="16">
        <f>'Monte Carlo Inputs'!$C$17*(1+$D9804)</f>
        <v>2507.9180208479493</v>
      </c>
      <c r="G9804" s="16">
        <f t="shared" ref="G9804:J9804" si="9798">F9804*(1+$D9804)</f>
        <v>2589.2934828923858</v>
      </c>
      <c r="H9804" s="16">
        <f t="shared" si="9798"/>
        <v>2673.3093684944897</v>
      </c>
      <c r="I9804" s="16">
        <f t="shared" si="9798"/>
        <v>2760.0513525787251</v>
      </c>
      <c r="J9804" s="16">
        <f t="shared" si="9798"/>
        <v>2849.6078899995641</v>
      </c>
      <c r="K9804" s="16">
        <f>F9804*$E9804*(1-'Monte Carlo Inputs'!$C$11)+F9804*'Monte Carlo Inputs'!$C$12-F9804*'Monte Carlo Inputs'!$C$13-'Monte Carlo Inputs'!$C$14*(F9804-'Monte Carlo Inputs'!$C$17)</f>
        <v>1077.9411699552511</v>
      </c>
      <c r="L9804" s="16">
        <f>G9804*$E9804*(1-'Monte Carlo Inputs'!$C$11)+G9804*'Monte Carlo Inputs'!$C$12-G9804*'Monte Carlo Inputs'!$C$13-'Monte Carlo Inputs'!$C$14*(G9804-F9804)</f>
        <v>1112.9175766928886</v>
      </c>
      <c r="M9804" s="16">
        <f>H9804*$E9804*(1-'Monte Carlo Inputs'!$C$11)+H9804*'Monte Carlo Inputs'!$C$12-H9804*'Monte Carlo Inputs'!$C$13-'Monte Carlo Inputs'!$C$14*(H9804-G9804)</f>
        <v>1149.0288774881747</v>
      </c>
      <c r="N9804" s="16">
        <f>I9804*$E9804*(1-'Monte Carlo Inputs'!$C$11)+I9804*'Monte Carlo Inputs'!$C$12-I9804*'Monte Carlo Inputs'!$C$13-'Monte Carlo Inputs'!$C$14*(I9804-H9804)</f>
        <v>1186.311896721948</v>
      </c>
      <c r="O9804" s="16">
        <f>J9804*$E9804*(1-'Monte Carlo Inputs'!$C$11)+J9804*'Monte Carlo Inputs'!$C$12-J9804*'Monte Carlo Inputs'!$C$13-'Monte Carlo Inputs'!$C$14*(J9804-I9804)</f>
        <v>1224.8046536310912</v>
      </c>
    </row>
    <row r="9805" spans="1:15">
      <c r="A9805">
        <v>9801</v>
      </c>
      <c r="B9805" s="39">
        <v>0.91052920709552565</v>
      </c>
      <c r="C9805" s="39">
        <v>-0.29582931686653013</v>
      </c>
      <c r="D9805" s="29">
        <f>'Monte Carlo Inputs'!$C$6+'Monte Carlo Inputs'!$D$6*B9805</f>
        <v>0.18529785066004878</v>
      </c>
      <c r="E9805" s="29">
        <f>'Monte Carlo Inputs'!$C$7+'Monte Carlo Inputs'!$D$7*C9805</f>
        <v>0.57223355035251289</v>
      </c>
      <c r="F9805" s="16">
        <f>'Monte Carlo Inputs'!$C$17*(1+$D9805)</f>
        <v>2879.2070090383254</v>
      </c>
      <c r="G9805" s="16">
        <f t="shared" ref="G9805:J9805" si="9799">F9805*(1+$D9805)</f>
        <v>3412.7178794184751</v>
      </c>
      <c r="H9805" s="16">
        <f t="shared" si="9799"/>
        <v>4045.0871673838383</v>
      </c>
      <c r="I9805" s="16">
        <f t="shared" si="9799"/>
        <v>4794.633125232609</v>
      </c>
      <c r="J9805" s="16">
        <f t="shared" si="9799"/>
        <v>5683.0683380416849</v>
      </c>
      <c r="K9805" s="16">
        <f>F9805*$E9805*(1-'Monte Carlo Inputs'!$C$11)+F9805*'Monte Carlo Inputs'!$C$12-F9805*'Monte Carlo Inputs'!$C$13-'Monte Carlo Inputs'!$C$14*(F9805-'Monte Carlo Inputs'!$C$17)</f>
        <v>1290.1593039929244</v>
      </c>
      <c r="L9805" s="16">
        <f>G9805*$E9805*(1-'Monte Carlo Inputs'!$C$11)+G9805*'Monte Carlo Inputs'!$C$12-G9805*'Monte Carlo Inputs'!$C$13-'Monte Carlo Inputs'!$C$14*(G9805-F9805)</f>
        <v>1529.2230500318778</v>
      </c>
      <c r="M9805" s="16">
        <f>H9805*$E9805*(1-'Monte Carlo Inputs'!$C$11)+H9805*'Monte Carlo Inputs'!$C$12-H9805*'Monte Carlo Inputs'!$C$13-'Monte Carlo Inputs'!$C$14*(H9805-G9805)</f>
        <v>1812.5847943825895</v>
      </c>
      <c r="N9805" s="16">
        <f>I9805*$E9805*(1-'Monte Carlo Inputs'!$C$11)+I9805*'Monte Carlo Inputs'!$C$12-I9805*'Monte Carlo Inputs'!$C$13-'Monte Carlo Inputs'!$C$14*(I9805-H9805)</f>
        <v>2148.45286092077</v>
      </c>
      <c r="O9805" s="16">
        <f>J9805*$E9805*(1-'Monte Carlo Inputs'!$C$11)+J9805*'Monte Carlo Inputs'!$C$12-J9805*'Monte Carlo Inputs'!$C$13-'Monte Carlo Inputs'!$C$14*(J9805-I9805)</f>
        <v>2546.5565582938211</v>
      </c>
    </row>
    <row r="9806" spans="1:15">
      <c r="A9806">
        <v>9802</v>
      </c>
      <c r="B9806" s="39">
        <v>-0.30714861145072042</v>
      </c>
      <c r="C9806" s="39">
        <v>-0.91395021370138196</v>
      </c>
      <c r="D9806" s="29">
        <f>'Monte Carlo Inputs'!$C$6+'Monte Carlo Inputs'!$D$6*B9806</f>
        <v>0.10641151020031064</v>
      </c>
      <c r="E9806" s="29">
        <f>'Monte Carlo Inputs'!$C$7+'Monte Carlo Inputs'!$D$7*C9806</f>
        <v>0.55010984050612832</v>
      </c>
      <c r="F9806" s="16">
        <f>'Monte Carlo Inputs'!$C$17*(1+$D9806)</f>
        <v>2687.5841994275752</v>
      </c>
      <c r="G9806" s="16">
        <f t="shared" ref="G9806:J9806" si="9800">F9806*(1+$D9806)</f>
        <v>2973.5740928791565</v>
      </c>
      <c r="H9806" s="16">
        <f t="shared" si="9800"/>
        <v>3289.9966027949467</v>
      </c>
      <c r="I9806" s="16">
        <f t="shared" si="9800"/>
        <v>3640.0901098522486</v>
      </c>
      <c r="J9806" s="16">
        <f t="shared" si="9800"/>
        <v>4027.4375957068414</v>
      </c>
      <c r="K9806" s="16">
        <f>F9806*$E9806*(1-'Monte Carlo Inputs'!$C$11)+F9806*'Monte Carlo Inputs'!$C$12-F9806*'Monte Carlo Inputs'!$C$13-'Monte Carlo Inputs'!$C$14*(F9806-'Monte Carlo Inputs'!$C$17)</f>
        <v>1159.274256716064</v>
      </c>
      <c r="L9806" s="16">
        <f>G9806*$E9806*(1-'Monte Carlo Inputs'!$C$11)+G9806*'Monte Carlo Inputs'!$C$12-G9806*'Monte Carlo Inputs'!$C$13-'Monte Carlo Inputs'!$C$14*(G9806-F9806)</f>
        <v>1282.6343811095626</v>
      </c>
      <c r="M9806" s="16">
        <f>H9806*$E9806*(1-'Monte Carlo Inputs'!$C$11)+H9806*'Monte Carlo Inputs'!$C$12-H9806*'Monte Carlo Inputs'!$C$13-'Monte Carlo Inputs'!$C$14*(H9806-G9806)</f>
        <v>1419.1214426382724</v>
      </c>
      <c r="N9806" s="16">
        <f>I9806*$E9806*(1-'Monte Carlo Inputs'!$C$11)+I9806*'Monte Carlo Inputs'!$C$12-I9806*'Monte Carlo Inputs'!$C$13-'Monte Carlo Inputs'!$C$14*(I9806-H9806)</f>
        <v>1570.1322985070544</v>
      </c>
      <c r="O9806" s="16">
        <f>J9806*$E9806*(1-'Monte Carlo Inputs'!$C$11)+J9806*'Monte Carlo Inputs'!$C$12-J9806*'Monte Carlo Inputs'!$C$13-'Monte Carlo Inputs'!$C$14*(J9806-I9806)</f>
        <v>1737.2124476054753</v>
      </c>
    </row>
    <row r="9807" spans="1:15">
      <c r="A9807">
        <v>9803</v>
      </c>
      <c r="B9807" s="39">
        <v>-0.78456828411944102</v>
      </c>
      <c r="C9807" s="39">
        <v>0.47279138184643171</v>
      </c>
      <c r="D9807" s="29">
        <f>'Monte Carlo Inputs'!$C$6+'Monte Carlo Inputs'!$D$6*B9807</f>
        <v>7.54822362440149E-2</v>
      </c>
      <c r="E9807" s="29">
        <f>'Monte Carlo Inputs'!$C$7+'Monte Carlo Inputs'!$D$7*C9807</f>
        <v>0.59974393126234038</v>
      </c>
      <c r="F9807" s="16">
        <f>'Monte Carlo Inputs'!$C$17*(1+$D9807)</f>
        <v>2612.4539000603368</v>
      </c>
      <c r="G9807" s="16">
        <f t="shared" ref="G9807:J9807" si="9801">F9807*(1+$D9807)</f>
        <v>2809.6477625212892</v>
      </c>
      <c r="H9807" s="16">
        <f t="shared" si="9801"/>
        <v>3021.7262586943889</v>
      </c>
      <c r="I9807" s="16">
        <f t="shared" si="9801"/>
        <v>3249.8129140179017</v>
      </c>
      <c r="J9807" s="16">
        <f t="shared" si="9801"/>
        <v>3495.1160601426513</v>
      </c>
      <c r="K9807" s="16">
        <f>F9807*$E9807*(1-'Monte Carlo Inputs'!$C$11)+F9807*'Monte Carlo Inputs'!$C$12-F9807*'Monte Carlo Inputs'!$C$13-'Monte Carlo Inputs'!$C$14*(F9807-'Monte Carlo Inputs'!$C$17)</f>
        <v>1217.9962925507189</v>
      </c>
      <c r="L9807" s="16">
        <f>G9807*$E9807*(1-'Monte Carlo Inputs'!$C$11)+G9807*'Monte Carlo Inputs'!$C$12-G9807*'Monte Carlo Inputs'!$C$13-'Monte Carlo Inputs'!$C$14*(G9807-F9807)</f>
        <v>1309.9333764493663</v>
      </c>
      <c r="M9807" s="16">
        <f>H9807*$E9807*(1-'Monte Carlo Inputs'!$C$11)+H9807*'Monte Carlo Inputs'!$C$12-H9807*'Monte Carlo Inputs'!$C$13-'Monte Carlo Inputs'!$C$14*(H9807-G9807)</f>
        <v>1408.8100770344374</v>
      </c>
      <c r="N9807" s="16">
        <f>I9807*$E9807*(1-'Monte Carlo Inputs'!$C$11)+I9807*'Monte Carlo Inputs'!$C$12-I9807*'Monte Carlo Inputs'!$C$13-'Monte Carlo Inputs'!$C$14*(I9807-H9807)</f>
        <v>1515.1502120920993</v>
      </c>
      <c r="O9807" s="16">
        <f>J9807*$E9807*(1-'Monte Carlo Inputs'!$C$11)+J9807*'Monte Carlo Inputs'!$C$12-J9807*'Monte Carlo Inputs'!$C$13-'Monte Carlo Inputs'!$C$14*(J9807-I9807)</f>
        <v>1629.5171383464046</v>
      </c>
    </row>
    <row r="9808" spans="1:15">
      <c r="A9808">
        <v>9804</v>
      </c>
      <c r="B9808" s="39">
        <v>-0.59097447987867169</v>
      </c>
      <c r="C9808" s="39">
        <v>0.51619740172619022</v>
      </c>
      <c r="D9808" s="29">
        <f>'Monte Carlo Inputs'!$C$6+'Monte Carlo Inputs'!$D$6*B9808</f>
        <v>8.8024065059182074E-2</v>
      </c>
      <c r="E9808" s="29">
        <f>'Monte Carlo Inputs'!$C$7+'Monte Carlo Inputs'!$D$7*C9808</f>
        <v>0.60129751437904699</v>
      </c>
      <c r="F9808" s="16">
        <f>'Monte Carlo Inputs'!$C$17*(1+$D9808)</f>
        <v>2642.9192564352597</v>
      </c>
      <c r="G9808" s="16">
        <f t="shared" ref="G9808:J9808" si="9802">F9808*(1+$D9808)</f>
        <v>2875.5597530098821</v>
      </c>
      <c r="H9808" s="16">
        <f t="shared" si="9802"/>
        <v>3128.6782117903899</v>
      </c>
      <c r="I9808" s="16">
        <f t="shared" si="9802"/>
        <v>3404.0771862542729</v>
      </c>
      <c r="J9808" s="16">
        <f t="shared" si="9802"/>
        <v>3703.7178979635969</v>
      </c>
      <c r="K9808" s="16">
        <f>F9808*$E9808*(1-'Monte Carlo Inputs'!$C$11)+F9808*'Monte Carlo Inputs'!$C$12-F9808*'Monte Carlo Inputs'!$C$13-'Monte Carlo Inputs'!$C$14*(F9808-'Monte Carlo Inputs'!$C$17)</f>
        <v>1235.5966391261188</v>
      </c>
      <c r="L9808" s="16">
        <f>G9808*$E9808*(1-'Monte Carlo Inputs'!$C$11)+G9808*'Monte Carlo Inputs'!$C$12-G9808*'Monte Carlo Inputs'!$C$13-'Monte Carlo Inputs'!$C$14*(G9808-F9808)</f>
        <v>1344.3588780754631</v>
      </c>
      <c r="M9808" s="16">
        <f>H9808*$E9808*(1-'Monte Carlo Inputs'!$C$11)+H9808*'Monte Carlo Inputs'!$C$12-H9808*'Monte Carlo Inputs'!$C$13-'Monte Carlo Inputs'!$C$14*(H9808-G9808)</f>
        <v>1462.6948114220668</v>
      </c>
      <c r="N9808" s="16">
        <f>I9808*$E9808*(1-'Monte Carlo Inputs'!$C$11)+I9808*'Monte Carlo Inputs'!$C$12-I9808*'Monte Carlo Inputs'!$C$13-'Monte Carlo Inputs'!$C$14*(I9808-H9808)</f>
        <v>1591.4471546644108</v>
      </c>
      <c r="O9808" s="16">
        <f>J9808*$E9808*(1-'Monte Carlo Inputs'!$C$11)+J9808*'Monte Carlo Inputs'!$C$12-J9808*'Monte Carlo Inputs'!$C$13-'Monte Carlo Inputs'!$C$14*(J9808-I9808)</f>
        <v>1731.5328025448414</v>
      </c>
    </row>
    <row r="9809" spans="1:15">
      <c r="A9809">
        <v>9805</v>
      </c>
      <c r="B9809" s="39">
        <v>0.15594736202520471</v>
      </c>
      <c r="C9809" s="39">
        <v>0.61511779059501448</v>
      </c>
      <c r="D9809" s="29">
        <f>'Monte Carlo Inputs'!$C$6+'Monte Carlo Inputs'!$D$6*B9809</f>
        <v>0.13641283409136273</v>
      </c>
      <c r="E9809" s="29">
        <f>'Monte Carlo Inputs'!$C$7+'Monte Carlo Inputs'!$D$7*C9809</f>
        <v>0.60483806120804406</v>
      </c>
      <c r="F9809" s="16">
        <f>'Monte Carlo Inputs'!$C$17*(1+$D9809)</f>
        <v>2760.4604152913294</v>
      </c>
      <c r="G9809" s="16">
        <f t="shared" ref="G9809:J9809" si="9803">F9809*(1+$D9809)</f>
        <v>3137.0226439382395</v>
      </c>
      <c r="H9809" s="16">
        <f t="shared" si="9803"/>
        <v>3564.9527934066341</v>
      </c>
      <c r="I9809" s="16">
        <f t="shared" si="9803"/>
        <v>4051.2581073571532</v>
      </c>
      <c r="J9809" s="16">
        <f t="shared" si="9803"/>
        <v>4603.9017074173526</v>
      </c>
      <c r="K9809" s="16">
        <f>F9809*$E9809*(1-'Monte Carlo Inputs'!$C$11)+F9809*'Monte Carlo Inputs'!$C$12-F9809*'Monte Carlo Inputs'!$C$13-'Monte Carlo Inputs'!$C$14*(F9809-'Monte Carlo Inputs'!$C$17)</f>
        <v>1299.3141277119607</v>
      </c>
      <c r="L9809" s="16">
        <f>G9809*$E9809*(1-'Monte Carlo Inputs'!$C$11)+G9809*'Monte Carlo Inputs'!$C$12-G9809*'Monte Carlo Inputs'!$C$13-'Monte Carlo Inputs'!$C$14*(G9809-F9809)</f>
        <v>1476.5572502480959</v>
      </c>
      <c r="M9809" s="16">
        <f>H9809*$E9809*(1-'Monte Carlo Inputs'!$C$11)+H9809*'Monte Carlo Inputs'!$C$12-H9809*'Monte Carlo Inputs'!$C$13-'Monte Carlo Inputs'!$C$14*(H9809-G9809)</f>
        <v>1677.978609452588</v>
      </c>
      <c r="N9809" s="16">
        <f>I9809*$E9809*(1-'Monte Carlo Inputs'!$C$11)+I9809*'Monte Carlo Inputs'!$C$12-I9809*'Monte Carlo Inputs'!$C$13-'Monte Carlo Inputs'!$C$14*(I9809-H9809)</f>
        <v>1906.8764271126995</v>
      </c>
      <c r="O9809" s="16">
        <f>J9809*$E9809*(1-'Monte Carlo Inputs'!$C$11)+J9809*'Monte Carlo Inputs'!$C$12-J9809*'Monte Carlo Inputs'!$C$13-'Monte Carlo Inputs'!$C$14*(J9809-I9809)</f>
        <v>2166.9988447971546</v>
      </c>
    </row>
    <row r="9810" spans="1:15">
      <c r="A9810">
        <v>9806</v>
      </c>
      <c r="B9810" s="39">
        <v>-1.7776604537466725</v>
      </c>
      <c r="C9810" s="39">
        <v>-0.53645133491791608</v>
      </c>
      <c r="D9810" s="29">
        <f>'Monte Carlo Inputs'!$C$6+'Monte Carlo Inputs'!$D$6*B9810</f>
        <v>1.1145507917433753E-2</v>
      </c>
      <c r="E9810" s="29">
        <f>'Monte Carlo Inputs'!$C$7+'Monte Carlo Inputs'!$D$7*C9810</f>
        <v>0.56362123561395672</v>
      </c>
      <c r="F9810" s="16">
        <f>'Monte Carlo Inputs'!$C$17*(1+$D9810)</f>
        <v>2456.173553282239</v>
      </c>
      <c r="G9810" s="16">
        <f t="shared" ref="G9810:J9810" si="9804">F9810*(1+$D9810)</f>
        <v>2483.5488550669379</v>
      </c>
      <c r="H9810" s="16">
        <f t="shared" si="9804"/>
        <v>2511.22926849442</v>
      </c>
      <c r="I9810" s="16">
        <f t="shared" si="9804"/>
        <v>2539.2181941889162</v>
      </c>
      <c r="J9810" s="16">
        <f t="shared" si="9804"/>
        <v>2567.519070676341</v>
      </c>
      <c r="K9810" s="16">
        <f>F9810*$E9810*(1-'Monte Carlo Inputs'!$C$11)+F9810*'Monte Carlo Inputs'!$C$12-F9810*'Monte Carlo Inputs'!$C$13-'Monte Carlo Inputs'!$C$14*(F9810-'Monte Carlo Inputs'!$C$17)</f>
        <v>1079.5649229335575</v>
      </c>
      <c r="L9810" s="16">
        <f>G9810*$E9810*(1-'Monte Carlo Inputs'!$C$11)+G9810*'Monte Carlo Inputs'!$C$12-G9810*'Monte Carlo Inputs'!$C$13-'Monte Carlo Inputs'!$C$14*(G9810-F9810)</f>
        <v>1091.5972223294975</v>
      </c>
      <c r="M9810" s="16">
        <f>H9810*$E9810*(1-'Monte Carlo Inputs'!$C$11)+H9810*'Monte Carlo Inputs'!$C$12-H9810*'Monte Carlo Inputs'!$C$13-'Monte Carlo Inputs'!$C$14*(H9810-G9810)</f>
        <v>1103.7636278136197</v>
      </c>
      <c r="N9810" s="16">
        <f>I9810*$E9810*(1-'Monte Carlo Inputs'!$C$11)+I9810*'Monte Carlo Inputs'!$C$12-I9810*'Monte Carlo Inputs'!$C$13-'Monte Carlo Inputs'!$C$14*(I9810-H9810)</f>
        <v>1116.0656340663918</v>
      </c>
      <c r="O9810" s="16">
        <f>J9810*$E9810*(1-'Monte Carlo Inputs'!$C$11)+J9810*'Monte Carlo Inputs'!$C$12-J9810*'Monte Carlo Inputs'!$C$13-'Monte Carlo Inputs'!$C$14*(J9810-I9810)</f>
        <v>1128.5047524272547</v>
      </c>
    </row>
    <row r="9811" spans="1:15">
      <c r="A9811">
        <v>9807</v>
      </c>
      <c r="B9811" s="39">
        <v>-0.32813633534594744</v>
      </c>
      <c r="C9811" s="39">
        <v>0.13869229066197575</v>
      </c>
      <c r="D9811" s="29">
        <f>'Monte Carlo Inputs'!$C$6+'Monte Carlo Inputs'!$D$6*B9811</f>
        <v>0.10505183631329634</v>
      </c>
      <c r="E9811" s="29">
        <f>'Monte Carlo Inputs'!$C$7+'Monte Carlo Inputs'!$D$7*C9811</f>
        <v>0.58778589620616506</v>
      </c>
      <c r="F9811" s="16">
        <f>'Monte Carlo Inputs'!$C$17*(1+$D9811)</f>
        <v>2684.2814155886285</v>
      </c>
      <c r="G9811" s="16">
        <f t="shared" ref="G9811:J9811" si="9805">F9811*(1+$D9811)</f>
        <v>2966.2701074778688</v>
      </c>
      <c r="H9811" s="16">
        <f t="shared" si="9805"/>
        <v>3277.8822292696582</v>
      </c>
      <c r="I9811" s="16">
        <f t="shared" si="9805"/>
        <v>3622.2297766731576</v>
      </c>
      <c r="J9811" s="16">
        <f t="shared" si="9805"/>
        <v>4002.7516662613743</v>
      </c>
      <c r="K9811" s="16">
        <f>F9811*$E9811*(1-'Monte Carlo Inputs'!$C$11)+F9811*'Monte Carlo Inputs'!$C$12-F9811*'Monte Carlo Inputs'!$C$13-'Monte Carlo Inputs'!$C$14*(F9811-'Monte Carlo Inputs'!$C$17)</f>
        <v>1229.7631935102513</v>
      </c>
      <c r="L9811" s="16">
        <f>G9811*$E9811*(1-'Monte Carlo Inputs'!$C$11)+G9811*'Monte Carlo Inputs'!$C$12-G9811*'Monte Carlo Inputs'!$C$13-'Monte Carlo Inputs'!$C$14*(G9811-F9811)</f>
        <v>1358.9520752190072</v>
      </c>
      <c r="M9811" s="16">
        <f>H9811*$E9811*(1-'Monte Carlo Inputs'!$C$11)+H9811*'Monte Carlo Inputs'!$C$12-H9811*'Monte Carlo Inputs'!$C$13-'Monte Carlo Inputs'!$C$14*(H9811-G9811)</f>
        <v>1501.7124861825289</v>
      </c>
      <c r="N9811" s="16">
        <f>I9811*$E9811*(1-'Monte Carlo Inputs'!$C$11)+I9811*'Monte Carlo Inputs'!$C$12-I9811*'Monte Carlo Inputs'!$C$13-'Monte Carlo Inputs'!$C$14*(I9811-H9811)</f>
        <v>1659.4701404706095</v>
      </c>
      <c r="O9811" s="16">
        <f>J9811*$E9811*(1-'Monte Carlo Inputs'!$C$11)+J9811*'Monte Carlo Inputs'!$C$12-J9811*'Monte Carlo Inputs'!$C$13-'Monte Carlo Inputs'!$C$14*(J9811-I9811)</f>
        <v>1833.8005260341308</v>
      </c>
    </row>
    <row r="9812" spans="1:15">
      <c r="A9812">
        <v>9808</v>
      </c>
      <c r="B9812" s="39">
        <v>0.55278370344910888</v>
      </c>
      <c r="C9812" s="39">
        <v>-0.57339530831843932</v>
      </c>
      <c r="D9812" s="29">
        <f>'Monte Carlo Inputs'!$C$6+'Monte Carlo Inputs'!$D$6*B9812</f>
        <v>0.16212157761905316</v>
      </c>
      <c r="E9812" s="29">
        <f>'Monte Carlo Inputs'!$C$7+'Monte Carlo Inputs'!$D$7*C9812</f>
        <v>0.56229894129860347</v>
      </c>
      <c r="F9812" s="16">
        <f>'Monte Carlo Inputs'!$C$17*(1+$D9812)</f>
        <v>2822.9095241944424</v>
      </c>
      <c r="G9812" s="16">
        <f t="shared" ref="G9812:J9812" si="9806">F9812*(1+$D9812)</f>
        <v>3280.5640697326962</v>
      </c>
      <c r="H9812" s="16">
        <f t="shared" si="9806"/>
        <v>3812.4142921981424</v>
      </c>
      <c r="I9812" s="16">
        <f t="shared" si="9806"/>
        <v>4430.4889117867315</v>
      </c>
      <c r="J9812" s="16">
        <f t="shared" si="9806"/>
        <v>5148.7667637893182</v>
      </c>
      <c r="K9812" s="16">
        <f>F9812*$E9812*(1-'Monte Carlo Inputs'!$C$11)+F9812*'Monte Carlo Inputs'!$C$12-F9812*'Monte Carlo Inputs'!$C$13-'Monte Carlo Inputs'!$C$14*(F9812-'Monte Carlo Inputs'!$C$17)</f>
        <v>1244.1807419428044</v>
      </c>
      <c r="L9812" s="16">
        <f>G9812*$E9812*(1-'Monte Carlo Inputs'!$C$11)+G9812*'Monte Carlo Inputs'!$C$12-G9812*'Monte Carlo Inputs'!$C$13-'Monte Carlo Inputs'!$C$14*(G9812-F9812)</f>
        <v>1445.8892866698161</v>
      </c>
      <c r="M9812" s="16">
        <f>H9812*$E9812*(1-'Monte Carlo Inputs'!$C$11)+H9812*'Monte Carlo Inputs'!$C$12-H9812*'Monte Carlo Inputs'!$C$13-'Monte Carlo Inputs'!$C$14*(H9812-G9812)</f>
        <v>1680.299138887214</v>
      </c>
      <c r="N9812" s="16">
        <f>I9812*$E9812*(1-'Monte Carlo Inputs'!$C$11)+I9812*'Monte Carlo Inputs'!$C$12-I9812*'Monte Carlo Inputs'!$C$13-'Monte Carlo Inputs'!$C$14*(I9812-H9812)</f>
        <v>1952.7118861555457</v>
      </c>
      <c r="O9812" s="16">
        <f>J9812*$E9812*(1-'Monte Carlo Inputs'!$C$11)+J9812*'Monte Carlo Inputs'!$C$12-J9812*'Monte Carlo Inputs'!$C$13-'Monte Carlo Inputs'!$C$14*(J9812-I9812)</f>
        <v>2269.28861777456</v>
      </c>
    </row>
    <row r="9813" spans="1:15">
      <c r="A9813">
        <v>9809</v>
      </c>
      <c r="B9813" s="39">
        <v>-1.867985950855015</v>
      </c>
      <c r="C9813" s="39">
        <v>-0.25151536269604297</v>
      </c>
      <c r="D9813" s="29">
        <f>'Monte Carlo Inputs'!$C$6+'Monte Carlo Inputs'!$D$6*B9813</f>
        <v>5.2938386100379042E-3</v>
      </c>
      <c r="E9813" s="29">
        <f>'Monte Carlo Inputs'!$C$7+'Monte Carlo Inputs'!$D$7*C9813</f>
        <v>0.57381963014569581</v>
      </c>
      <c r="F9813" s="16">
        <f>'Monte Carlo Inputs'!$C$17*(1+$D9813)</f>
        <v>2441.9592633676434</v>
      </c>
      <c r="G9813" s="16">
        <f t="shared" ref="G9813:J9813" si="9807">F9813*(1+$D9813)</f>
        <v>2454.8866016001984</v>
      </c>
      <c r="H9813" s="16">
        <f t="shared" si="9807"/>
        <v>2467.8823750750144</v>
      </c>
      <c r="I9813" s="16">
        <f t="shared" si="9807"/>
        <v>2480.9469460772184</v>
      </c>
      <c r="J9813" s="16">
        <f t="shared" si="9807"/>
        <v>2494.0806788098175</v>
      </c>
      <c r="K9813" s="16">
        <f>F9813*$E9813*(1-'Monte Carlo Inputs'!$C$11)+F9813*'Monte Carlo Inputs'!$C$12-F9813*'Monte Carlo Inputs'!$C$13-'Monte Carlo Inputs'!$C$14*(F9813-'Monte Carlo Inputs'!$C$17)</f>
        <v>1090.8027051216625</v>
      </c>
      <c r="L9813" s="16">
        <f>G9813*$E9813*(1-'Monte Carlo Inputs'!$C$11)+G9813*'Monte Carlo Inputs'!$C$12-G9813*'Monte Carlo Inputs'!$C$13-'Monte Carlo Inputs'!$C$14*(G9813-F9813)</f>
        <v>1096.5772385979692</v>
      </c>
      <c r="M9813" s="16">
        <f>H9813*$E9813*(1-'Monte Carlo Inputs'!$C$11)+H9813*'Monte Carlo Inputs'!$C$12-H9813*'Monte Carlo Inputs'!$C$13-'Monte Carlo Inputs'!$C$14*(H9813-G9813)</f>
        <v>1102.3823415225477</v>
      </c>
      <c r="N9813" s="16">
        <f>I9813*$E9813*(1-'Monte Carlo Inputs'!$C$11)+I9813*'Monte Carlo Inputs'!$C$12-I9813*'Monte Carlo Inputs'!$C$13-'Monte Carlo Inputs'!$C$14*(I9813-H9813)</f>
        <v>1108.218175725124</v>
      </c>
      <c r="O9813" s="16">
        <f>J9813*$E9813*(1-'Monte Carlo Inputs'!$C$11)+J9813*'Monte Carlo Inputs'!$C$12-J9813*'Monte Carlo Inputs'!$C$13-'Monte Carlo Inputs'!$C$14*(J9813-I9813)</f>
        <v>1114.0849038921233</v>
      </c>
    </row>
    <row r="9814" spans="1:15">
      <c r="A9814">
        <v>9810</v>
      </c>
      <c r="B9814" s="39">
        <v>-0.66825740325231198</v>
      </c>
      <c r="C9814" s="39">
        <v>-0.75261972645329078</v>
      </c>
      <c r="D9814" s="29">
        <f>'Monte Carlo Inputs'!$C$6+'Monte Carlo Inputs'!$D$6*B9814</f>
        <v>8.3017349069023555E-2</v>
      </c>
      <c r="E9814" s="29">
        <f>'Monte Carlo Inputs'!$C$7+'Monte Carlo Inputs'!$D$7*C9814</f>
        <v>0.55588416217609482</v>
      </c>
      <c r="F9814" s="16">
        <f>'Monte Carlo Inputs'!$C$17*(1+$D9814)</f>
        <v>2630.7574426235656</v>
      </c>
      <c r="G9814" s="16">
        <f t="shared" ref="G9814:J9814" si="9808">F9814*(1+$D9814)</f>
        <v>2849.1559515537779</v>
      </c>
      <c r="H9814" s="16">
        <f t="shared" si="9808"/>
        <v>3085.685325736004</v>
      </c>
      <c r="I9814" s="16">
        <f t="shared" si="9808"/>
        <v>3341.8507415397935</v>
      </c>
      <c r="J9814" s="16">
        <f t="shared" si="9808"/>
        <v>3619.282331086778</v>
      </c>
      <c r="K9814" s="16">
        <f>F9814*$E9814*(1-'Monte Carlo Inputs'!$C$11)+F9814*'Monte Carlo Inputs'!$C$12-F9814*'Monte Carlo Inputs'!$C$13-'Monte Carlo Inputs'!$C$14*(F9814-'Monte Carlo Inputs'!$C$17)</f>
        <v>1144.7107526768473</v>
      </c>
      <c r="L9814" s="16">
        <f>G9814*$E9814*(1-'Monte Carlo Inputs'!$C$11)+G9814*'Monte Carlo Inputs'!$C$12-G9814*'Monte Carlo Inputs'!$C$13-'Monte Carlo Inputs'!$C$14*(G9814-F9814)</f>
        <v>1239.7416048148859</v>
      </c>
      <c r="M9814" s="16">
        <f>H9814*$E9814*(1-'Monte Carlo Inputs'!$C$11)+H9814*'Monte Carlo Inputs'!$C$12-H9814*'Monte Carlo Inputs'!$C$13-'Monte Carlo Inputs'!$C$14*(H9814-G9814)</f>
        <v>1342.6616663771949</v>
      </c>
      <c r="N9814" s="16">
        <f>I9814*$E9814*(1-'Monte Carlo Inputs'!$C$11)+I9814*'Monte Carlo Inputs'!$C$12-I9814*'Monte Carlo Inputs'!$C$13-'Monte Carlo Inputs'!$C$14*(I9814-H9814)</f>
        <v>1454.1258786164274</v>
      </c>
      <c r="O9814" s="16">
        <f>J9814*$E9814*(1-'Monte Carlo Inputs'!$C$11)+J9814*'Monte Carlo Inputs'!$C$12-J9814*'Monte Carlo Inputs'!$C$13-'Monte Carlo Inputs'!$C$14*(J9814-I9814)</f>
        <v>1574.8435542718278</v>
      </c>
    </row>
    <row r="9815" spans="1:15">
      <c r="A9815">
        <v>9811</v>
      </c>
      <c r="B9815" s="39">
        <v>-0.69013132371444219</v>
      </c>
      <c r="C9815" s="39">
        <v>-9.5160463149055602E-2</v>
      </c>
      <c r="D9815" s="29">
        <f>'Monte Carlo Inputs'!$C$6+'Monte Carlo Inputs'!$D$6*B9815</f>
        <v>8.1600263604803686E-2</v>
      </c>
      <c r="E9815" s="29">
        <f>'Monte Carlo Inputs'!$C$7+'Monte Carlo Inputs'!$D$7*C9815</f>
        <v>0.57941586617064023</v>
      </c>
      <c r="F9815" s="16">
        <f>'Monte Carlo Inputs'!$C$17*(1+$D9815)</f>
        <v>2627.3152003224291</v>
      </c>
      <c r="G9815" s="16">
        <f t="shared" ref="G9815:J9815" si="9809">F9815*(1+$D9815)</f>
        <v>2841.7048132416467</v>
      </c>
      <c r="H9815" s="16">
        <f t="shared" si="9809"/>
        <v>3073.5886750892046</v>
      </c>
      <c r="I9815" s="16">
        <f t="shared" si="9809"/>
        <v>3324.3943211892229</v>
      </c>
      <c r="J9815" s="16">
        <f t="shared" si="9809"/>
        <v>3595.6657741245758</v>
      </c>
      <c r="K9815" s="16">
        <f>F9815*$E9815*(1-'Monte Carlo Inputs'!$C$11)+F9815*'Monte Carlo Inputs'!$C$12-F9815*'Monte Carlo Inputs'!$C$13-'Monte Carlo Inputs'!$C$14*(F9815-'Monte Carlo Inputs'!$C$17)</f>
        <v>1187.1528123554535</v>
      </c>
      <c r="L9815" s="16">
        <f>G9815*$E9815*(1-'Monte Carlo Inputs'!$C$11)+G9815*'Monte Carlo Inputs'!$C$12-G9815*'Monte Carlo Inputs'!$C$13-'Monte Carlo Inputs'!$C$14*(G9815-F9815)</f>
        <v>1284.0247947828427</v>
      </c>
      <c r="M9815" s="16">
        <f>H9815*$E9815*(1-'Monte Carlo Inputs'!$C$11)+H9815*'Monte Carlo Inputs'!$C$12-H9815*'Monte Carlo Inputs'!$C$13-'Monte Carlo Inputs'!$C$14*(H9815-G9815)</f>
        <v>1388.8015565122269</v>
      </c>
      <c r="N9815" s="16">
        <f>I9815*$E9815*(1-'Monte Carlo Inputs'!$C$11)+I9815*'Monte Carlo Inputs'!$C$12-I9815*'Monte Carlo Inputs'!$C$13-'Monte Carlo Inputs'!$C$14*(I9815-H9815)</f>
        <v>1502.1281296183861</v>
      </c>
      <c r="O9815" s="16">
        <f>J9815*$E9815*(1-'Monte Carlo Inputs'!$C$11)+J9815*'Monte Carlo Inputs'!$C$12-J9815*'Monte Carlo Inputs'!$C$13-'Monte Carlo Inputs'!$C$14*(J9815-I9815)</f>
        <v>1624.7021809634368</v>
      </c>
    </row>
    <row r="9816" spans="1:15">
      <c r="A9816">
        <v>9812</v>
      </c>
      <c r="B9816" s="39">
        <v>-0.10253051726459808</v>
      </c>
      <c r="C9816" s="39">
        <v>0.79509960766347498</v>
      </c>
      <c r="D9816" s="29">
        <f>'Monte Carlo Inputs'!$C$6+'Monte Carlo Inputs'!$D$6*B9816</f>
        <v>0.11966753933736121</v>
      </c>
      <c r="E9816" s="29">
        <f>'Monte Carlo Inputs'!$C$7+'Monte Carlo Inputs'!$D$7*C9816</f>
        <v>0.61127994906337657</v>
      </c>
      <c r="F9816" s="16">
        <f>'Monte Carlo Inputs'!$C$17*(1+$D9816)</f>
        <v>2719.7844198043845</v>
      </c>
      <c r="G9816" s="16">
        <f t="shared" ref="G9816:J9816" si="9810">F9816*(1+$D9816)</f>
        <v>3045.2543288504676</v>
      </c>
      <c r="H9816" s="16">
        <f t="shared" si="9810"/>
        <v>3409.6724210404504</v>
      </c>
      <c r="I9816" s="16">
        <f t="shared" si="9810"/>
        <v>3817.6995296128239</v>
      </c>
      <c r="J9816" s="16">
        <f t="shared" si="9810"/>
        <v>4274.5542382509921</v>
      </c>
      <c r="K9816" s="16">
        <f>F9816*$E9816*(1-'Monte Carlo Inputs'!$C$11)+F9816*'Monte Carlo Inputs'!$C$12-F9816*'Monte Carlo Inputs'!$C$13-'Monte Carlo Inputs'!$C$14*(F9816-'Monte Carlo Inputs'!$C$17)</f>
        <v>1292.0355733026647</v>
      </c>
      <c r="L9816" s="16">
        <f>G9816*$E9816*(1-'Monte Carlo Inputs'!$C$11)+G9816*'Monte Carlo Inputs'!$C$12-G9816*'Monte Carlo Inputs'!$C$13-'Monte Carlo Inputs'!$C$14*(G9816-F9816)</f>
        <v>1446.6502910961312</v>
      </c>
      <c r="M9816" s="16">
        <f>H9816*$E9816*(1-'Monte Carlo Inputs'!$C$11)+H9816*'Monte Carlo Inputs'!$C$12-H9816*'Monte Carlo Inputs'!$C$13-'Monte Carlo Inputs'!$C$14*(H9816-G9816)</f>
        <v>1619.7673717132823</v>
      </c>
      <c r="N9816" s="16">
        <f>I9816*$E9816*(1-'Monte Carlo Inputs'!$C$11)+I9816*'Monte Carlo Inputs'!$C$12-I9816*'Monte Carlo Inputs'!$C$13-'Monte Carlo Inputs'!$C$14*(I9816-H9816)</f>
        <v>1813.6009473851559</v>
      </c>
      <c r="O9816" s="16">
        <f>J9816*$E9816*(1-'Monte Carlo Inputs'!$C$11)+J9816*'Monte Carlo Inputs'!$C$12-J9816*'Monte Carlo Inputs'!$C$13-'Monte Carlo Inputs'!$C$14*(J9816-I9816)</f>
        <v>2030.6301100986445</v>
      </c>
    </row>
    <row r="9817" spans="1:15">
      <c r="A9817">
        <v>9813</v>
      </c>
      <c r="B9817" s="39">
        <v>0.92879043112066417</v>
      </c>
      <c r="C9817" s="39">
        <v>-1.3709814738114132</v>
      </c>
      <c r="D9817" s="29">
        <f>'Monte Carlo Inputs'!$C$6+'Monte Carlo Inputs'!$D$6*B9817</f>
        <v>0.18648089030626527</v>
      </c>
      <c r="E9817" s="29">
        <f>'Monte Carlo Inputs'!$C$7+'Monte Carlo Inputs'!$D$7*C9817</f>
        <v>0.5337518318363399</v>
      </c>
      <c r="F9817" s="16">
        <f>'Monte Carlo Inputs'!$C$17*(1+$D9817)</f>
        <v>2882.0807306429497</v>
      </c>
      <c r="G9817" s="16">
        <f t="shared" ref="G9817:J9817" si="9811">F9817*(1+$D9817)</f>
        <v>3419.5337112277789</v>
      </c>
      <c r="H9817" s="16">
        <f t="shared" si="9811"/>
        <v>4057.211402129823</v>
      </c>
      <c r="I9817" s="16">
        <f t="shared" si="9811"/>
        <v>4813.8037965597232</v>
      </c>
      <c r="J9817" s="16">
        <f t="shared" si="9811"/>
        <v>5711.4862143018609</v>
      </c>
      <c r="K9817" s="16">
        <f>F9817*$E9817*(1-'Monte Carlo Inputs'!$C$11)+F9817*'Monte Carlo Inputs'!$C$12-F9817*'Monte Carlo Inputs'!$C$13-'Monte Carlo Inputs'!$C$14*(F9817-'Monte Carlo Inputs'!$C$17)</f>
        <v>1212.5689160795025</v>
      </c>
      <c r="L9817" s="16">
        <f>G9817*$E9817*(1-'Monte Carlo Inputs'!$C$11)+G9817*'Monte Carlo Inputs'!$C$12-G9817*'Monte Carlo Inputs'!$C$13-'Monte Carlo Inputs'!$C$14*(G9817-F9817)</f>
        <v>1438.6898471077113</v>
      </c>
      <c r="M9817" s="16">
        <f>H9817*$E9817*(1-'Monte Carlo Inputs'!$C$11)+H9817*'Monte Carlo Inputs'!$C$12-H9817*'Monte Carlo Inputs'!$C$13-'Monte Carlo Inputs'!$C$14*(H9817-G9817)</f>
        <v>1706.9780106709422</v>
      </c>
      <c r="N9817" s="16">
        <f>I9817*$E9817*(1-'Monte Carlo Inputs'!$C$11)+I9817*'Monte Carlo Inputs'!$C$12-I9817*'Monte Carlo Inputs'!$C$13-'Monte Carlo Inputs'!$C$14*(I9817-H9817)</f>
        <v>2025.2967898340776</v>
      </c>
      <c r="O9817" s="16">
        <f>J9817*$E9817*(1-'Monte Carlo Inputs'!$C$11)+J9817*'Monte Carlo Inputs'!$C$12-J9817*'Monte Carlo Inputs'!$C$13-'Monte Carlo Inputs'!$C$14*(J9817-I9817)</f>
        <v>2402.9759383367573</v>
      </c>
    </row>
    <row r="9818" spans="1:15">
      <c r="A9818">
        <v>9814</v>
      </c>
      <c r="B9818" s="39">
        <v>-0.74687569848550361</v>
      </c>
      <c r="C9818" s="39">
        <v>-2.0777133931145455</v>
      </c>
      <c r="D9818" s="29">
        <f>'Monte Carlo Inputs'!$C$6+'Monte Carlo Inputs'!$D$6*B9818</f>
        <v>7.7924122018592376E-2</v>
      </c>
      <c r="E9818" s="29">
        <f>'Monte Carlo Inputs'!$C$7+'Monte Carlo Inputs'!$D$7*C9818</f>
        <v>0.5084565667807428</v>
      </c>
      <c r="F9818" s="16">
        <f>'Monte Carlo Inputs'!$C$17*(1+$D9818)</f>
        <v>2618.3854847953635</v>
      </c>
      <c r="G9818" s="16">
        <f t="shared" ref="G9818:J9818" si="9812">F9818*(1+$D9818)</f>
        <v>2822.4208748042688</v>
      </c>
      <c r="H9818" s="16">
        <f t="shared" si="9812"/>
        <v>3042.3555434403393</v>
      </c>
      <c r="I9818" s="16">
        <f t="shared" si="9812"/>
        <v>3279.4284280313254</v>
      </c>
      <c r="J9818" s="16">
        <f t="shared" si="9812"/>
        <v>3534.9750090084794</v>
      </c>
      <c r="K9818" s="16">
        <f>F9818*$E9818*(1-'Monte Carlo Inputs'!$C$11)+F9818*'Monte Carlo Inputs'!$C$12-F9818*'Monte Carlo Inputs'!$C$13-'Monte Carlo Inputs'!$C$14*(F9818-'Monte Carlo Inputs'!$C$17)</f>
        <v>1050.7700985469933</v>
      </c>
      <c r="L9818" s="16">
        <f>G9818*$E9818*(1-'Monte Carlo Inputs'!$C$11)+G9818*'Monte Carlo Inputs'!$C$12-G9818*'Monte Carlo Inputs'!$C$13-'Monte Carlo Inputs'!$C$14*(G9818-F9818)</f>
        <v>1132.6504359196579</v>
      </c>
      <c r="M9818" s="16">
        <f>H9818*$E9818*(1-'Monte Carlo Inputs'!$C$11)+H9818*'Monte Carlo Inputs'!$C$12-H9818*'Monte Carlo Inputs'!$C$13-'Monte Carlo Inputs'!$C$14*(H9818-G9818)</f>
        <v>1220.9112266926729</v>
      </c>
      <c r="N9818" s="16">
        <f>I9818*$E9818*(1-'Monte Carlo Inputs'!$C$11)+I9818*'Monte Carlo Inputs'!$C$12-I9818*'Monte Carlo Inputs'!$C$13-'Monte Carlo Inputs'!$C$14*(I9818-H9818)</f>
        <v>1316.0496620953425</v>
      </c>
      <c r="O9818" s="16">
        <f>J9818*$E9818*(1-'Monte Carlo Inputs'!$C$11)+J9818*'Monte Carlo Inputs'!$C$12-J9818*'Monte Carlo Inputs'!$C$13-'Monte Carlo Inputs'!$C$14*(J9818-I9818)</f>
        <v>1418.6016765469872</v>
      </c>
    </row>
    <row r="9819" spans="1:15">
      <c r="A9819">
        <v>9815</v>
      </c>
      <c r="B9819" s="39">
        <v>-0.41694895688737427</v>
      </c>
      <c r="C9819" s="39">
        <v>1.063751680139001</v>
      </c>
      <c r="D9819" s="29">
        <f>'Monte Carlo Inputs'!$C$6+'Monte Carlo Inputs'!$D$6*B9819</f>
        <v>9.9298177510179386E-2</v>
      </c>
      <c r="E9819" s="29">
        <f>'Monte Carlo Inputs'!$C$7+'Monte Carlo Inputs'!$D$7*C9819</f>
        <v>0.62089551218624317</v>
      </c>
      <c r="F9819" s="16">
        <f>'Monte Carlo Inputs'!$C$17*(1+$D9819)</f>
        <v>2670.3052029899768</v>
      </c>
      <c r="G9819" s="16">
        <f t="shared" ref="G9819:J9819" si="9813">F9819*(1+$D9819)</f>
        <v>2935.4616430428309</v>
      </c>
      <c r="H9819" s="16">
        <f t="shared" si="9813"/>
        <v>3226.9476343480205</v>
      </c>
      <c r="I9819" s="16">
        <f t="shared" si="9813"/>
        <v>3547.3776533595637</v>
      </c>
      <c r="J9819" s="16">
        <f t="shared" si="9813"/>
        <v>3899.6257892785052</v>
      </c>
      <c r="K9819" s="16">
        <f>F9819*$E9819*(1-'Monte Carlo Inputs'!$C$11)+F9819*'Monte Carlo Inputs'!$C$12-F9819*'Monte Carlo Inputs'!$C$13-'Monte Carlo Inputs'!$C$14*(F9819-'Monte Carlo Inputs'!$C$17)</f>
        <v>1286.0603365493439</v>
      </c>
      <c r="L9819" s="16">
        <f>G9819*$E9819*(1-'Monte Carlo Inputs'!$C$11)+G9819*'Monte Carlo Inputs'!$C$12-G9819*'Monte Carlo Inputs'!$C$13-'Monte Carlo Inputs'!$C$14*(G9819-F9819)</f>
        <v>1413.7637841368214</v>
      </c>
      <c r="M9819" s="16">
        <f>H9819*$E9819*(1-'Monte Carlo Inputs'!$C$11)+H9819*'Monte Carlo Inputs'!$C$12-H9819*'Monte Carlo Inputs'!$C$13-'Monte Carlo Inputs'!$C$14*(H9819-G9819)</f>
        <v>1554.1479513315023</v>
      </c>
      <c r="N9819" s="16">
        <f>I9819*$E9819*(1-'Monte Carlo Inputs'!$C$11)+I9819*'Monte Carlo Inputs'!$C$12-I9819*'Monte Carlo Inputs'!$C$13-'Monte Carlo Inputs'!$C$14*(I9819-H9819)</f>
        <v>1708.4720104798992</v>
      </c>
      <c r="O9819" s="16">
        <f>J9819*$E9819*(1-'Monte Carlo Inputs'!$C$11)+J9819*'Monte Carlo Inputs'!$C$12-J9819*'Monte Carlo Inputs'!$C$13-'Monte Carlo Inputs'!$C$14*(J9819-I9819)</f>
        <v>1878.1201674477056</v>
      </c>
    </row>
    <row r="9820" spans="1:15">
      <c r="A9820">
        <v>9816</v>
      </c>
      <c r="B9820" s="39">
        <v>1.4003157061905509</v>
      </c>
      <c r="C9820" s="39">
        <v>-0.86442900431318492</v>
      </c>
      <c r="D9820" s="29">
        <f>'Monte Carlo Inputs'!$C$6+'Monte Carlo Inputs'!$D$6*B9820</f>
        <v>0.21702830015310243</v>
      </c>
      <c r="E9820" s="29">
        <f>'Monte Carlo Inputs'!$C$7+'Monte Carlo Inputs'!$D$7*C9820</f>
        <v>0.55188229776061781</v>
      </c>
      <c r="F9820" s="16">
        <f>'Monte Carlo Inputs'!$C$17*(1+$D9820)</f>
        <v>2956.2834439019016</v>
      </c>
      <c r="G9820" s="16">
        <f t="shared" ref="G9820:J9820" si="9814">F9820*(1+$D9820)</f>
        <v>3597.8806145026906</v>
      </c>
      <c r="H9820" s="16">
        <f t="shared" si="9814"/>
        <v>4378.7225284220085</v>
      </c>
      <c r="I9820" s="16">
        <f t="shared" si="9814"/>
        <v>5329.0292356075315</v>
      </c>
      <c r="J9820" s="16">
        <f t="shared" si="9814"/>
        <v>6485.5793920776205</v>
      </c>
      <c r="K9820" s="16">
        <f>F9820*$E9820*(1-'Monte Carlo Inputs'!$C$11)+F9820*'Monte Carlo Inputs'!$C$12-F9820*'Monte Carlo Inputs'!$C$13-'Monte Carlo Inputs'!$C$14*(F9820-'Monte Carlo Inputs'!$C$17)</f>
        <v>1282.9758463401704</v>
      </c>
      <c r="L9820" s="16">
        <f>G9820*$E9820*(1-'Monte Carlo Inputs'!$C$11)+G9820*'Monte Carlo Inputs'!$C$12-G9820*'Monte Carlo Inputs'!$C$13-'Monte Carlo Inputs'!$C$14*(G9820-F9820)</f>
        <v>1561.4179134088654</v>
      </c>
      <c r="M9820" s="16">
        <f>H9820*$E9820*(1-'Monte Carlo Inputs'!$C$11)+H9820*'Monte Carlo Inputs'!$C$12-H9820*'Monte Carlo Inputs'!$C$13-'Monte Carlo Inputs'!$C$14*(H9820-G9820)</f>
        <v>1900.2897889845954</v>
      </c>
      <c r="N9820" s="16">
        <f>I9820*$E9820*(1-'Monte Carlo Inputs'!$C$11)+I9820*'Monte Carlo Inputs'!$C$12-I9820*'Monte Carlo Inputs'!$C$13-'Monte Carlo Inputs'!$C$14*(I9820-H9820)</f>
        <v>2312.7064516862188</v>
      </c>
      <c r="O9820" s="16">
        <f>J9820*$E9820*(1-'Monte Carlo Inputs'!$C$11)+J9820*'Monte Carlo Inputs'!$C$12-J9820*'Monte Carlo Inputs'!$C$13-'Monte Carlo Inputs'!$C$14*(J9820-I9820)</f>
        <v>2814.6292016487928</v>
      </c>
    </row>
    <row r="9821" spans="1:15">
      <c r="A9821">
        <v>9817</v>
      </c>
      <c r="B9821" s="39">
        <v>9.3711772865704757E-2</v>
      </c>
      <c r="C9821" s="39">
        <v>-1.4962057992423077</v>
      </c>
      <c r="D9821" s="29">
        <f>'Monte Carlo Inputs'!$C$6+'Monte Carlo Inputs'!$D$6*B9821</f>
        <v>0.13238094831634709</v>
      </c>
      <c r="E9821" s="29">
        <f>'Monte Carlo Inputs'!$C$7+'Monte Carlo Inputs'!$D$7*C9821</f>
        <v>0.52926981762887892</v>
      </c>
      <c r="F9821" s="16">
        <f>'Monte Carlo Inputs'!$C$17*(1+$D9821)</f>
        <v>2750.6665615552392</v>
      </c>
      <c r="G9821" s="16">
        <f t="shared" ref="G9821:J9821" si="9815">F9821*(1+$D9821)</f>
        <v>3114.8024094759876</v>
      </c>
      <c r="H9821" s="16">
        <f t="shared" si="9815"/>
        <v>3527.142906260462</v>
      </c>
      <c r="I9821" s="16">
        <f t="shared" si="9815"/>
        <v>3994.069429038499</v>
      </c>
      <c r="J9821" s="16">
        <f t="shared" si="9815"/>
        <v>4522.8081276959465</v>
      </c>
      <c r="K9821" s="16">
        <f>F9821*$E9821*(1-'Monte Carlo Inputs'!$C$11)+F9821*'Monte Carlo Inputs'!$C$12-F9821*'Monte Carlo Inputs'!$C$13-'Monte Carlo Inputs'!$C$14*(F9821-'Monte Carlo Inputs'!$C$17)</f>
        <v>1146.6500718056618</v>
      </c>
      <c r="L9821" s="16">
        <f>G9821*$E9821*(1-'Monte Carlo Inputs'!$C$11)+G9821*'Monte Carlo Inputs'!$C$12-G9821*'Monte Carlo Inputs'!$C$13-'Monte Carlo Inputs'!$C$14*(G9821-F9821)</f>
        <v>1298.4446956983031</v>
      </c>
      <c r="M9821" s="16">
        <f>H9821*$E9821*(1-'Monte Carlo Inputs'!$C$11)+H9821*'Monte Carlo Inputs'!$C$12-H9821*'Monte Carlo Inputs'!$C$13-'Monte Carlo Inputs'!$C$14*(H9821-G9821)</f>
        <v>1470.3340358511755</v>
      </c>
      <c r="N9821" s="16">
        <f>I9821*$E9821*(1-'Monte Carlo Inputs'!$C$11)+I9821*'Monte Carlo Inputs'!$C$12-I9821*'Monte Carlo Inputs'!$C$13-'Monte Carlo Inputs'!$C$14*(I9821-H9821)</f>
        <v>1664.9782498589561</v>
      </c>
      <c r="O9821" s="16">
        <f>J9821*$E9821*(1-'Monte Carlo Inputs'!$C$11)+J9821*'Monte Carlo Inputs'!$C$12-J9821*'Monte Carlo Inputs'!$C$13-'Monte Carlo Inputs'!$C$14*(J9821-I9821)</f>
        <v>1885.3896495013764</v>
      </c>
    </row>
    <row r="9822" spans="1:15">
      <c r="A9822">
        <v>9818</v>
      </c>
      <c r="B9822" s="39">
        <v>-1.0580865507371864</v>
      </c>
      <c r="C9822" s="39">
        <v>1.3149742511633196</v>
      </c>
      <c r="D9822" s="29">
        <f>'Monte Carlo Inputs'!$C$6+'Monte Carlo Inputs'!$D$6*B9822</f>
        <v>5.7762561323661213E-2</v>
      </c>
      <c r="E9822" s="29">
        <f>'Monte Carlo Inputs'!$C$7+'Monte Carlo Inputs'!$D$7*C9822</f>
        <v>0.62988724065985557</v>
      </c>
      <c r="F9822" s="16">
        <f>'Monte Carlo Inputs'!$C$17*(1+$D9822)</f>
        <v>2569.4110377113057</v>
      </c>
      <c r="G9822" s="16">
        <f t="shared" ref="G9822:J9822" si="9816">F9822*(1+$D9822)</f>
        <v>2717.826800342797</v>
      </c>
      <c r="H9822" s="16">
        <f t="shared" si="9816"/>
        <v>2874.8154375646877</v>
      </c>
      <c r="I9822" s="16">
        <f t="shared" si="9816"/>
        <v>3040.8721405712258</v>
      </c>
      <c r="J9822" s="16">
        <f t="shared" si="9816"/>
        <v>3216.520704068384</v>
      </c>
      <c r="K9822" s="16">
        <f>F9822*$E9822*(1-'Monte Carlo Inputs'!$C$11)+F9822*'Monte Carlo Inputs'!$C$12-F9822*'Monte Carlo Inputs'!$C$13-'Monte Carlo Inputs'!$C$14*(F9822-'Monte Carlo Inputs'!$C$17)</f>
        <v>1252.3693706113374</v>
      </c>
      <c r="L9822" s="16">
        <f>G9822*$E9822*(1-'Monte Carlo Inputs'!$C$11)+G9822*'Monte Carlo Inputs'!$C$12-G9822*'Monte Carlo Inputs'!$C$13-'Monte Carlo Inputs'!$C$14*(G9822-F9822)</f>
        <v>1324.70943318115</v>
      </c>
      <c r="M9822" s="16">
        <f>H9822*$E9822*(1-'Monte Carlo Inputs'!$C$11)+H9822*'Monte Carlo Inputs'!$C$12-H9822*'Monte Carlo Inputs'!$C$13-'Monte Carlo Inputs'!$C$14*(H9822-G9822)</f>
        <v>1401.2280430513088</v>
      </c>
      <c r="N9822" s="16">
        <f>I9822*$E9822*(1-'Monte Carlo Inputs'!$C$11)+I9822*'Monte Carlo Inputs'!$C$12-I9822*'Monte Carlo Inputs'!$C$13-'Monte Carlo Inputs'!$C$14*(I9822-H9822)</f>
        <v>1482.1665638164936</v>
      </c>
      <c r="O9822" s="16">
        <f>J9822*$E9822*(1-'Monte Carlo Inputs'!$C$11)+J9822*'Monte Carlo Inputs'!$C$12-J9822*'Monte Carlo Inputs'!$C$13-'Monte Carlo Inputs'!$C$14*(J9822-I9822)</f>
        <v>1567.780300850824</v>
      </c>
    </row>
    <row r="9823" spans="1:15">
      <c r="A9823">
        <v>9819</v>
      </c>
      <c r="B9823" s="39">
        <v>0.45713360557115745</v>
      </c>
      <c r="C9823" s="39">
        <v>1.6299063728704577</v>
      </c>
      <c r="D9823" s="29">
        <f>'Monte Carlo Inputs'!$C$6+'Monte Carlo Inputs'!$D$6*B9823</f>
        <v>0.15592495806067463</v>
      </c>
      <c r="E9823" s="29">
        <f>'Monte Carlo Inputs'!$C$7+'Monte Carlo Inputs'!$D$7*C9823</f>
        <v>0.64115925381720484</v>
      </c>
      <c r="F9823" s="16">
        <f>'Monte Carlo Inputs'!$C$17*(1+$D9823)</f>
        <v>2807.857315625185</v>
      </c>
      <c r="G9823" s="16">
        <f t="shared" ref="G9823:J9823" si="9817">F9823*(1+$D9823)</f>
        <v>3245.6723498044003</v>
      </c>
      <c r="H9823" s="16">
        <f t="shared" si="9817"/>
        <v>3751.7536748263424</v>
      </c>
      <c r="I9823" s="16">
        <f t="shared" si="9817"/>
        <v>4336.7457092276218</v>
      </c>
      <c r="J9823" s="16">
        <f t="shared" si="9817"/>
        <v>5012.9526020587491</v>
      </c>
      <c r="K9823" s="16">
        <f>F9823*$E9823*(1-'Monte Carlo Inputs'!$C$11)+F9823*'Monte Carlo Inputs'!$C$12-F9823*'Monte Carlo Inputs'!$C$13-'Monte Carlo Inputs'!$C$14*(F9823-'Monte Carlo Inputs'!$C$17)</f>
        <v>1394.8920021538424</v>
      </c>
      <c r="L9823" s="16">
        <f>G9823*$E9823*(1-'Monte Carlo Inputs'!$C$11)+G9823*'Monte Carlo Inputs'!$C$12-G9823*'Monte Carlo Inputs'!$C$13-'Monte Carlo Inputs'!$C$14*(G9823-F9823)</f>
        <v>1612.3904790888507</v>
      </c>
      <c r="M9823" s="16">
        <f>H9823*$E9823*(1-'Monte Carlo Inputs'!$C$11)+H9823*'Monte Carlo Inputs'!$C$12-H9823*'Monte Carlo Inputs'!$C$13-'Monte Carlo Inputs'!$C$14*(H9823-G9823)</f>
        <v>1863.8023969182104</v>
      </c>
      <c r="N9823" s="16">
        <f>I9823*$E9823*(1-'Monte Carlo Inputs'!$C$11)+I9823*'Monte Carlo Inputs'!$C$12-I9823*'Monte Carlo Inputs'!$C$13-'Monte Carlo Inputs'!$C$14*(I9823-H9823)</f>
        <v>2154.4157074910668</v>
      </c>
      <c r="O9823" s="16">
        <f>J9823*$E9823*(1-'Monte Carlo Inputs'!$C$11)+J9823*'Monte Carlo Inputs'!$C$12-J9823*'Monte Carlo Inputs'!$C$13-'Monte Carlo Inputs'!$C$14*(J9823-I9823)</f>
        <v>2490.3428863268705</v>
      </c>
    </row>
    <row r="9824" spans="1:15">
      <c r="A9824">
        <v>9820</v>
      </c>
      <c r="B9824" s="39">
        <v>-0.52439035013659041</v>
      </c>
      <c r="C9824" s="39">
        <v>-1.8137568286271184</v>
      </c>
      <c r="D9824" s="29">
        <f>'Monte Carlo Inputs'!$C$6+'Monte Carlo Inputs'!$D$6*B9824</f>
        <v>9.2337667761020009E-2</v>
      </c>
      <c r="E9824" s="29">
        <f>'Monte Carlo Inputs'!$C$7+'Monte Carlo Inputs'!$D$7*C9824</f>
        <v>0.51790406883846496</v>
      </c>
      <c r="F9824" s="16">
        <f>'Monte Carlo Inputs'!$C$17*(1+$D9824)</f>
        <v>2653.3974287582937</v>
      </c>
      <c r="G9824" s="16">
        <f t="shared" ref="G9824:J9824" si="9818">F9824*(1+$D9824)</f>
        <v>2898.4059589729218</v>
      </c>
      <c r="H9824" s="16">
        <f t="shared" si="9818"/>
        <v>3166.0380054491238</v>
      </c>
      <c r="I9824" s="16">
        <f t="shared" si="9818"/>
        <v>3458.3825709150474</v>
      </c>
      <c r="J9824" s="16">
        <f t="shared" si="9818"/>
        <v>3777.7215517387031</v>
      </c>
      <c r="K9824" s="16">
        <f>F9824*$E9824*(1-'Monte Carlo Inputs'!$C$11)+F9824*'Monte Carlo Inputs'!$C$12-F9824*'Monte Carlo Inputs'!$C$13-'Monte Carlo Inputs'!$C$14*(F9824-'Monte Carlo Inputs'!$C$17)</f>
        <v>1083.2027435704931</v>
      </c>
      <c r="L9824" s="16">
        <f>G9824*$E9824*(1-'Monte Carlo Inputs'!$C$11)+G9824*'Monte Carlo Inputs'!$C$12-G9824*'Monte Carlo Inputs'!$C$13-'Monte Carlo Inputs'!$C$14*(G9824-F9824)</f>
        <v>1183.2231586241307</v>
      </c>
      <c r="M9824" s="16">
        <f>H9824*$E9824*(1-'Monte Carlo Inputs'!$C$11)+H9824*'Monte Carlo Inputs'!$C$12-H9824*'Monte Carlo Inputs'!$C$13-'Monte Carlo Inputs'!$C$14*(H9824-G9824)</f>
        <v>1292.4792255323102</v>
      </c>
      <c r="N9824" s="16">
        <f>I9824*$E9824*(1-'Monte Carlo Inputs'!$C$11)+I9824*'Monte Carlo Inputs'!$C$12-I9824*'Monte Carlo Inputs'!$C$13-'Monte Carlo Inputs'!$C$14*(I9824-H9824)</f>
        <v>1411.8237428475331</v>
      </c>
      <c r="O9824" s="16">
        <f>J9824*$E9824*(1-'Monte Carlo Inputs'!$C$11)+J9824*'Monte Carlo Inputs'!$C$12-J9824*'Monte Carlo Inputs'!$C$13-'Monte Carlo Inputs'!$C$14*(J9824-I9824)</f>
        <v>1542.1882545517083</v>
      </c>
    </row>
    <row r="9825" spans="1:15">
      <c r="A9825">
        <v>9821</v>
      </c>
      <c r="B9825" s="39">
        <v>-1.3160117373510398</v>
      </c>
      <c r="C9825" s="39">
        <v>0.26853195329674306</v>
      </c>
      <c r="D9825" s="29">
        <f>'Monte Carlo Inputs'!$C$6+'Monte Carlo Inputs'!$D$6*B9825</f>
        <v>4.1053072348446559E-2</v>
      </c>
      <c r="E9825" s="29">
        <f>'Monte Carlo Inputs'!$C$7+'Monte Carlo Inputs'!$D$7*C9825</f>
        <v>0.59243310201556765</v>
      </c>
      <c r="F9825" s="16">
        <f>'Monte Carlo Inputs'!$C$17*(1+$D9825)</f>
        <v>2528.822018041612</v>
      </c>
      <c r="G9825" s="16">
        <f t="shared" ref="G9825:J9825" si="9819">F9825*(1+$D9825)</f>
        <v>2632.6379313046191</v>
      </c>
      <c r="H9825" s="16">
        <f t="shared" si="9819"/>
        <v>2740.7158067657324</v>
      </c>
      <c r="I9825" s="16">
        <f t="shared" si="9819"/>
        <v>2853.2306110674172</v>
      </c>
      <c r="J9825" s="16">
        <f t="shared" si="9819"/>
        <v>2970.3644937703702</v>
      </c>
      <c r="K9825" s="16">
        <f>F9825*$E9825*(1-'Monte Carlo Inputs'!$C$11)+F9825*'Monte Carlo Inputs'!$C$12-F9825*'Monte Carlo Inputs'!$C$13-'Monte Carlo Inputs'!$C$14*(F9825-'Monte Carlo Inputs'!$C$17)</f>
        <v>1164.545881157183</v>
      </c>
      <c r="L9825" s="16">
        <f>G9825*$E9825*(1-'Monte Carlo Inputs'!$C$11)+G9825*'Monte Carlo Inputs'!$C$12-G9825*'Monte Carlo Inputs'!$C$13-'Monte Carlo Inputs'!$C$14*(G9825-F9825)</f>
        <v>1212.3540674694143</v>
      </c>
      <c r="M9825" s="16">
        <f>H9825*$E9825*(1-'Monte Carlo Inputs'!$C$11)+H9825*'Monte Carlo Inputs'!$C$12-H9825*'Monte Carlo Inputs'!$C$13-'Monte Carlo Inputs'!$C$14*(H9825-G9825)</f>
        <v>1262.1249267131698</v>
      </c>
      <c r="N9825" s="16">
        <f>I9825*$E9825*(1-'Monte Carlo Inputs'!$C$11)+I9825*'Monte Carlo Inputs'!$C$12-I9825*'Monte Carlo Inputs'!$C$13-'Monte Carlo Inputs'!$C$14*(I9825-H9825)</f>
        <v>1313.9390326423033</v>
      </c>
      <c r="O9825" s="16">
        <f>J9825*$E9825*(1-'Monte Carlo Inputs'!$C$11)+J9825*'Monte Carlo Inputs'!$C$12-J9825*'Monte Carlo Inputs'!$C$13-'Monte Carlo Inputs'!$C$14*(J9825-I9825)</f>
        <v>1367.880266810816</v>
      </c>
    </row>
    <row r="9826" spans="1:15">
      <c r="A9826">
        <v>9822</v>
      </c>
      <c r="B9826" s="39">
        <v>0.39832783104625413</v>
      </c>
      <c r="C9826" s="39">
        <v>-0.39599996801628362</v>
      </c>
      <c r="D9826" s="29">
        <f>'Monte Carlo Inputs'!$C$6+'Monte Carlo Inputs'!$D$6*B9826</f>
        <v>0.15211527024381971</v>
      </c>
      <c r="E9826" s="29">
        <f>'Monte Carlo Inputs'!$C$7+'Monte Carlo Inputs'!$D$7*C9826</f>
        <v>0.56864825428420562</v>
      </c>
      <c r="F9826" s="16">
        <f>'Monte Carlo Inputs'!$C$17*(1+$D9826)</f>
        <v>2798.603202949263</v>
      </c>
      <c r="G9826" s="16">
        <f t="shared" ref="G9826:J9826" si="9820">F9826*(1+$D9826)</f>
        <v>3224.3134854711097</v>
      </c>
      <c r="H9826" s="16">
        <f t="shared" si="9820"/>
        <v>3714.7808026643402</v>
      </c>
      <c r="I9826" s="16">
        <f t="shared" si="9820"/>
        <v>4279.8556883581796</v>
      </c>
      <c r="J9826" s="16">
        <f t="shared" si="9820"/>
        <v>4930.8870929973336</v>
      </c>
      <c r="K9826" s="16">
        <f>F9826*$E9826*(1-'Monte Carlo Inputs'!$C$11)+F9826*'Monte Carlo Inputs'!$C$12-F9826*'Monte Carlo Inputs'!$C$13-'Monte Carlo Inputs'!$C$14*(F9826-'Monte Carlo Inputs'!$C$17)</f>
        <v>1245.7613468449567</v>
      </c>
      <c r="L9826" s="16">
        <f>G9826*$E9826*(1-'Monte Carlo Inputs'!$C$11)+G9826*'Monte Carlo Inputs'!$C$12-G9826*'Monte Carlo Inputs'!$C$13-'Monte Carlo Inputs'!$C$14*(G9826-F9826)</f>
        <v>1435.2606707795817</v>
      </c>
      <c r="M9826" s="16">
        <f>H9826*$E9826*(1-'Monte Carlo Inputs'!$C$11)+H9826*'Monte Carlo Inputs'!$C$12-H9826*'Monte Carlo Inputs'!$C$13-'Monte Carlo Inputs'!$C$14*(H9826-G9826)</f>
        <v>1653.5857355855442</v>
      </c>
      <c r="N9826" s="16">
        <f>I9826*$E9826*(1-'Monte Carlo Inputs'!$C$11)+I9826*'Monte Carlo Inputs'!$C$12-I9826*'Monte Carlo Inputs'!$C$13-'Monte Carlo Inputs'!$C$14*(I9826-H9826)</f>
        <v>1905.1213766254646</v>
      </c>
      <c r="O9826" s="16">
        <f>J9826*$E9826*(1-'Monte Carlo Inputs'!$C$11)+J9826*'Monte Carlo Inputs'!$C$12-J9826*'Monte Carlo Inputs'!$C$13-'Monte Carlo Inputs'!$C$14*(J9826-I9826)</f>
        <v>2194.9194296781252</v>
      </c>
    </row>
    <row r="9827" spans="1:15">
      <c r="A9827">
        <v>9823</v>
      </c>
      <c r="B9827" s="39">
        <v>-1.6396262614315884</v>
      </c>
      <c r="C9827" s="39">
        <v>-1.2191529215438202</v>
      </c>
      <c r="D9827" s="29">
        <f>'Monte Carlo Inputs'!$C$6+'Monte Carlo Inputs'!$D$6*B9827</f>
        <v>2.0087949115100298E-2</v>
      </c>
      <c r="E9827" s="29">
        <f>'Monte Carlo Inputs'!$C$7+'Monte Carlo Inputs'!$D$7*C9827</f>
        <v>0.53918606137616787</v>
      </c>
      <c r="F9827" s="16">
        <f>'Monte Carlo Inputs'!$C$17*(1+$D9827)</f>
        <v>2477.8956371954905</v>
      </c>
      <c r="G9827" s="16">
        <f t="shared" ref="G9827:J9827" si="9821">F9827*(1+$D9827)</f>
        <v>2527.6714786680022</v>
      </c>
      <c r="H9827" s="16">
        <f t="shared" si="9821"/>
        <v>2578.4472147111751</v>
      </c>
      <c r="I9827" s="16">
        <f t="shared" si="9821"/>
        <v>2630.2429311562651</v>
      </c>
      <c r="J9827" s="16">
        <f t="shared" si="9821"/>
        <v>2683.0791173176844</v>
      </c>
      <c r="K9827" s="16">
        <f>F9827*$E9827*(1-'Monte Carlo Inputs'!$C$11)+F9827*'Monte Carlo Inputs'!$C$12-F9827*'Monte Carlo Inputs'!$C$13-'Monte Carlo Inputs'!$C$14*(F9827-'Monte Carlo Inputs'!$C$17)</f>
        <v>1046.3883895780493</v>
      </c>
      <c r="L9827" s="16">
        <f>G9827*$E9827*(1-'Monte Carlo Inputs'!$C$11)+G9827*'Monte Carlo Inputs'!$C$12-G9827*'Monte Carlo Inputs'!$C$13-'Monte Carlo Inputs'!$C$14*(G9827-F9827)</f>
        <v>1067.4081863025251</v>
      </c>
      <c r="M9827" s="16">
        <f>H9827*$E9827*(1-'Monte Carlo Inputs'!$C$11)+H9827*'Monte Carlo Inputs'!$C$12-H9827*'Monte Carlo Inputs'!$C$13-'Monte Carlo Inputs'!$C$14*(H9827-G9827)</f>
        <v>1088.8502276340114</v>
      </c>
      <c r="N9827" s="16">
        <f>I9827*$E9827*(1-'Monte Carlo Inputs'!$C$11)+I9827*'Monte Carlo Inputs'!$C$12-I9827*'Monte Carlo Inputs'!$C$13-'Monte Carlo Inputs'!$C$14*(I9827-H9827)</f>
        <v>1110.7229956006888</v>
      </c>
      <c r="O9827" s="16">
        <f>J9827*$E9827*(1-'Monte Carlo Inputs'!$C$11)+J9827*'Monte Carlo Inputs'!$C$12-J9827*'Monte Carlo Inputs'!$C$13-'Monte Carlo Inputs'!$C$14*(J9827-I9827)</f>
        <v>1133.0351426172872</v>
      </c>
    </row>
    <row r="9828" spans="1:15">
      <c r="A9828">
        <v>9824</v>
      </c>
      <c r="B9828" s="39">
        <v>-0.84969633199349037</v>
      </c>
      <c r="C9828" s="39">
        <v>-6.041859212454001E-2</v>
      </c>
      <c r="D9828" s="29">
        <f>'Monte Carlo Inputs'!$C$6+'Monte Carlo Inputs'!$D$6*B9828</f>
        <v>7.126296470944414E-2</v>
      </c>
      <c r="E9828" s="29">
        <f>'Monte Carlo Inputs'!$C$7+'Monte Carlo Inputs'!$D$7*C9828</f>
        <v>0.58065934309886358</v>
      </c>
      <c r="F9828" s="16">
        <f>'Monte Carlo Inputs'!$C$17*(1+$D9828)</f>
        <v>2602.204867575711</v>
      </c>
      <c r="G9828" s="16">
        <f t="shared" ref="G9828:J9828" si="9822">F9828*(1+$D9828)</f>
        <v>2787.6457012205024</v>
      </c>
      <c r="H9828" s="16">
        <f t="shared" si="9822"/>
        <v>2986.3015984490125</v>
      </c>
      <c r="I9828" s="16">
        <f t="shared" si="9822"/>
        <v>3199.1143038710406</v>
      </c>
      <c r="J9828" s="16">
        <f t="shared" si="9822"/>
        <v>3427.0926736092802</v>
      </c>
      <c r="K9828" s="16">
        <f>F9828*$E9828*(1-'Monte Carlo Inputs'!$C$11)+F9828*'Monte Carlo Inputs'!$C$12-F9828*'Monte Carlo Inputs'!$C$13-'Monte Carlo Inputs'!$C$14*(F9828-'Monte Carlo Inputs'!$C$17)</f>
        <v>1177.7200193323138</v>
      </c>
      <c r="L9828" s="16">
        <f>G9828*$E9828*(1-'Monte Carlo Inputs'!$C$11)+G9828*'Monte Carlo Inputs'!$C$12-G9828*'Monte Carlo Inputs'!$C$13-'Monte Carlo Inputs'!$C$14*(G9828-F9828)</f>
        <v>1261.6478395075981</v>
      </c>
      <c r="M9828" s="16">
        <f>H9828*$E9828*(1-'Monte Carlo Inputs'!$C$11)+H9828*'Monte Carlo Inputs'!$C$12-H9828*'Monte Carlo Inputs'!$C$13-'Monte Carlo Inputs'!$C$14*(H9828-G9828)</f>
        <v>1351.5566049701742</v>
      </c>
      <c r="N9828" s="16">
        <f>I9828*$E9828*(1-'Monte Carlo Inputs'!$C$11)+I9828*'Monte Carlo Inputs'!$C$12-I9828*'Monte Carlo Inputs'!$C$13-'Monte Carlo Inputs'!$C$14*(I9828-H9828)</f>
        <v>1447.8725356129798</v>
      </c>
      <c r="O9828" s="16">
        <f>J9828*$E9828*(1-'Monte Carlo Inputs'!$C$11)+J9828*'Monte Carlo Inputs'!$C$12-J9828*'Monte Carlo Inputs'!$C$13-'Monte Carlo Inputs'!$C$14*(J9828-I9828)</f>
        <v>1551.0522250221409</v>
      </c>
    </row>
    <row r="9829" spans="1:15">
      <c r="A9829">
        <v>9825</v>
      </c>
      <c r="B9829" s="39">
        <v>4.4062071893812057E-3</v>
      </c>
      <c r="C9829" s="39">
        <v>-0.87967637493314133</v>
      </c>
      <c r="D9829" s="29">
        <f>'Monte Carlo Inputs'!$C$6+'Monte Carlo Inputs'!$D$6*B9829</f>
        <v>0.12659535449867962</v>
      </c>
      <c r="E9829" s="29">
        <f>'Monte Carlo Inputs'!$C$7+'Monte Carlo Inputs'!$D$7*C9829</f>
        <v>0.55133656567933165</v>
      </c>
      <c r="F9829" s="16">
        <f>'Monte Carlo Inputs'!$C$17*(1+$D9829)</f>
        <v>2736.612775612743</v>
      </c>
      <c r="G9829" s="16">
        <f t="shared" ref="G9829:J9829" si="9823">F9829*(1+$D9829)</f>
        <v>3083.0552400670535</v>
      </c>
      <c r="H9829" s="16">
        <f t="shared" si="9823"/>
        <v>3473.3557111223536</v>
      </c>
      <c r="I9829" s="16">
        <f t="shared" si="9823"/>
        <v>3913.0664086719012</v>
      </c>
      <c r="J9829" s="16">
        <f t="shared" si="9823"/>
        <v>4408.4424378545955</v>
      </c>
      <c r="K9829" s="16">
        <f>F9829*$E9829*(1-'Monte Carlo Inputs'!$C$11)+F9829*'Monte Carlo Inputs'!$C$12-F9829*'Monte Carlo Inputs'!$C$13-'Monte Carlo Inputs'!$C$14*(F9829-'Monte Carlo Inputs'!$C$17)</f>
        <v>1183.5541016428901</v>
      </c>
      <c r="L9829" s="16">
        <f>G9829*$E9829*(1-'Monte Carlo Inputs'!$C$11)+G9829*'Monte Carlo Inputs'!$C$12-G9829*'Monte Carlo Inputs'!$C$13-'Monte Carlo Inputs'!$C$14*(G9829-F9829)</f>
        <v>1333.386552708738</v>
      </c>
      <c r="M9829" s="16">
        <f>H9829*$E9829*(1-'Monte Carlo Inputs'!$C$11)+H9829*'Monte Carlo Inputs'!$C$12-H9829*'Monte Carlo Inputs'!$C$13-'Monte Carlo Inputs'!$C$14*(H9829-G9829)</f>
        <v>1502.1870960326726</v>
      </c>
      <c r="N9829" s="16">
        <f>I9829*$E9829*(1-'Monte Carlo Inputs'!$C$11)+I9829*'Monte Carlo Inputs'!$C$12-I9829*'Monte Carlo Inputs'!$C$13-'Monte Carlo Inputs'!$C$14*(I9829-H9829)</f>
        <v>1692.3570039782712</v>
      </c>
      <c r="O9829" s="16">
        <f>J9829*$E9829*(1-'Monte Carlo Inputs'!$C$11)+J9829*'Monte Carlo Inputs'!$C$12-J9829*'Monte Carlo Inputs'!$C$13-'Monte Carlo Inputs'!$C$14*(J9829-I9829)</f>
        <v>1906.6015388352234</v>
      </c>
    </row>
    <row r="9830" spans="1:15">
      <c r="A9830">
        <v>9826</v>
      </c>
      <c r="B9830" s="39">
        <v>-2.1507830504033767</v>
      </c>
      <c r="C9830" s="39">
        <v>1.0556512689694872</v>
      </c>
      <c r="D9830" s="29">
        <f>'Monte Carlo Inputs'!$C$6+'Monte Carlo Inputs'!$D$6*B9830</f>
        <v>-1.3026958513976783E-2</v>
      </c>
      <c r="E9830" s="29">
        <f>'Monte Carlo Inputs'!$C$7+'Monte Carlo Inputs'!$D$7*C9830</f>
        <v>0.6206055832301629</v>
      </c>
      <c r="F9830" s="16">
        <f>'Monte Carlo Inputs'!$C$17*(1+$D9830)</f>
        <v>2397.4562150736992</v>
      </c>
      <c r="G9830" s="16">
        <f t="shared" ref="G9830:J9830" si="9824">F9830*(1+$D9830)</f>
        <v>2366.2246524208581</v>
      </c>
      <c r="H9830" s="16">
        <f t="shared" si="9824"/>
        <v>2335.3999420390223</v>
      </c>
      <c r="I9830" s="16">
        <f t="shared" si="9824"/>
        <v>2304.976783880536</v>
      </c>
      <c r="J9830" s="16">
        <f t="shared" si="9824"/>
        <v>2274.9499469412444</v>
      </c>
      <c r="K9830" s="16">
        <f>F9830*$E9830*(1-'Monte Carlo Inputs'!$C$11)+F9830*'Monte Carlo Inputs'!$C$12-F9830*'Monte Carlo Inputs'!$C$13-'Monte Carlo Inputs'!$C$14*(F9830-'Monte Carlo Inputs'!$C$17)</f>
        <v>1149.9966788136685</v>
      </c>
      <c r="L9830" s="16">
        <f>G9830*$E9830*(1-'Monte Carlo Inputs'!$C$11)+G9830*'Monte Carlo Inputs'!$C$12-G9830*'Monte Carlo Inputs'!$C$13-'Monte Carlo Inputs'!$C$14*(G9830-F9830)</f>
        <v>1135.0157197875519</v>
      </c>
      <c r="M9830" s="16">
        <f>H9830*$E9830*(1-'Monte Carlo Inputs'!$C$11)+H9830*'Monte Carlo Inputs'!$C$12-H9830*'Monte Carlo Inputs'!$C$13-'Monte Carlo Inputs'!$C$14*(H9830-G9830)</f>
        <v>1120.2299170931678</v>
      </c>
      <c r="N9830" s="16">
        <f>I9830*$E9830*(1-'Monte Carlo Inputs'!$C$11)+I9830*'Monte Carlo Inputs'!$C$12-I9830*'Monte Carlo Inputs'!$C$13-'Monte Carlo Inputs'!$C$14*(I9830-H9830)</f>
        <v>1105.6367284370795</v>
      </c>
      <c r="O9830" s="16">
        <f>J9830*$E9830*(1-'Monte Carlo Inputs'!$C$11)+J9830*'Monte Carlo Inputs'!$C$12-J9830*'Monte Carlo Inputs'!$C$13-'Monte Carlo Inputs'!$C$14*(J9830-I9830)</f>
        <v>1091.2336446442005</v>
      </c>
    </row>
    <row r="9831" spans="1:15">
      <c r="A9831">
        <v>9827</v>
      </c>
      <c r="B9831" s="39">
        <v>-1.1888288605961408</v>
      </c>
      <c r="C9831" s="39">
        <v>0.88498724238345516</v>
      </c>
      <c r="D9831" s="29">
        <f>'Monte Carlo Inputs'!$C$6+'Monte Carlo Inputs'!$D$6*B9831</f>
        <v>4.9292519239508434E-2</v>
      </c>
      <c r="E9831" s="29">
        <f>'Monte Carlo Inputs'!$C$7+'Monte Carlo Inputs'!$D$7*C9831</f>
        <v>0.61449719662692881</v>
      </c>
      <c r="F9831" s="16">
        <f>'Monte Carlo Inputs'!$C$17*(1+$D9831)</f>
        <v>2548.8364584846904</v>
      </c>
      <c r="G9831" s="16">
        <f t="shared" ref="G9831:J9831" si="9825">F9831*(1+$D9831)</f>
        <v>2674.4750286529074</v>
      </c>
      <c r="H9831" s="16">
        <f t="shared" si="9825"/>
        <v>2806.3066404583656</v>
      </c>
      <c r="I9831" s="16">
        <f t="shared" si="9825"/>
        <v>2944.6365645251199</v>
      </c>
      <c r="J9831" s="16">
        <f t="shared" si="9825"/>
        <v>3089.7851190353344</v>
      </c>
      <c r="K9831" s="16">
        <f>F9831*$E9831*(1-'Monte Carlo Inputs'!$C$11)+F9831*'Monte Carlo Inputs'!$C$12-F9831*'Monte Carlo Inputs'!$C$13-'Monte Carlo Inputs'!$C$14*(F9831-'Monte Carlo Inputs'!$C$17)</f>
        <v>1214.1022785605794</v>
      </c>
      <c r="L9831" s="16">
        <f>G9831*$E9831*(1-'Monte Carlo Inputs'!$C$11)+G9831*'Monte Carlo Inputs'!$C$12-G9831*'Monte Carlo Inputs'!$C$13-'Monte Carlo Inputs'!$C$14*(G9831-F9831)</f>
        <v>1273.9484384852578</v>
      </c>
      <c r="M9831" s="16">
        <f>H9831*$E9831*(1-'Monte Carlo Inputs'!$C$11)+H9831*'Monte Carlo Inputs'!$C$12-H9831*'Monte Carlo Inputs'!$C$13-'Monte Carlo Inputs'!$C$14*(H9831-G9831)</f>
        <v>1336.7445663994338</v>
      </c>
      <c r="N9831" s="16">
        <f>I9831*$E9831*(1-'Monte Carlo Inputs'!$C$11)+I9831*'Monte Carlo Inputs'!$C$12-I9831*'Monte Carlo Inputs'!$C$13-'Monte Carlo Inputs'!$C$14*(I9831-H9831)</f>
        <v>1402.6360736569864</v>
      </c>
      <c r="O9831" s="16">
        <f>J9831*$E9831*(1-'Monte Carlo Inputs'!$C$11)+J9831*'Monte Carlo Inputs'!$C$12-J9831*'Monte Carlo Inputs'!$C$13-'Monte Carlo Inputs'!$C$14*(J9831-I9831)</f>
        <v>1471.7755393037523</v>
      </c>
    </row>
    <row r="9832" spans="1:15">
      <c r="A9832">
        <v>9828</v>
      </c>
      <c r="B9832" s="39">
        <v>0.15751084366464826</v>
      </c>
      <c r="C9832" s="39">
        <v>0.99926389482279843</v>
      </c>
      <c r="D9832" s="29">
        <f>'Monte Carlo Inputs'!$C$6+'Monte Carlo Inputs'!$D$6*B9832</f>
        <v>0.13651412307193966</v>
      </c>
      <c r="E9832" s="29">
        <f>'Monte Carlo Inputs'!$C$7+'Monte Carlo Inputs'!$D$7*C9832</f>
        <v>0.6185873730207867</v>
      </c>
      <c r="F9832" s="16">
        <f>'Monte Carlo Inputs'!$C$17*(1+$D9832)</f>
        <v>2760.7064563540494</v>
      </c>
      <c r="G9832" s="16">
        <f t="shared" ref="G9832:J9832" si="9826">F9832*(1+$D9832)</f>
        <v>3137.5818773022647</v>
      </c>
      <c r="H9832" s="16">
        <f t="shared" si="9826"/>
        <v>3565.9061158485938</v>
      </c>
      <c r="I9832" s="16">
        <f t="shared" si="9826"/>
        <v>4052.7026622105313</v>
      </c>
      <c r="J9832" s="16">
        <f t="shared" si="9826"/>
        <v>4605.9538122135182</v>
      </c>
      <c r="K9832" s="16">
        <f>F9832*$E9832*(1-'Monte Carlo Inputs'!$C$11)+F9832*'Monte Carlo Inputs'!$C$12-F9832*'Monte Carlo Inputs'!$C$13-'Monte Carlo Inputs'!$C$14*(F9832-'Monte Carlo Inputs'!$C$17)</f>
        <v>1326.4433233794421</v>
      </c>
      <c r="L9832" s="16">
        <f>G9832*$E9832*(1-'Monte Carlo Inputs'!$C$11)+G9832*'Monte Carlo Inputs'!$C$12-G9832*'Monte Carlo Inputs'!$C$13-'Monte Carlo Inputs'!$C$14*(G9832-F9832)</f>
        <v>1507.5215704752163</v>
      </c>
      <c r="M9832" s="16">
        <f>H9832*$E9832*(1-'Monte Carlo Inputs'!$C$11)+H9832*'Monte Carlo Inputs'!$C$12-H9832*'Monte Carlo Inputs'!$C$13-'Monte Carlo Inputs'!$C$14*(H9832-G9832)</f>
        <v>1713.3195556806738</v>
      </c>
      <c r="N9832" s="16">
        <f>I9832*$E9832*(1-'Monte Carlo Inputs'!$C$11)+I9832*'Monte Carlo Inputs'!$C$12-I9832*'Monte Carlo Inputs'!$C$13-'Monte Carlo Inputs'!$C$14*(I9832-H9832)</f>
        <v>1947.2118723664266</v>
      </c>
      <c r="O9832" s="16">
        <f>J9832*$E9832*(1-'Monte Carlo Inputs'!$C$11)+J9832*'Monte Carlo Inputs'!$C$12-J9832*'Monte Carlo Inputs'!$C$13-'Monte Carlo Inputs'!$C$14*(J9832-I9832)</f>
        <v>2213.0337935577991</v>
      </c>
    </row>
    <row r="9833" spans="1:15">
      <c r="A9833">
        <v>9829</v>
      </c>
      <c r="B9833" s="39">
        <v>0.41205691806419786</v>
      </c>
      <c r="C9833" s="39">
        <v>-0.58069529385383067</v>
      </c>
      <c r="D9833" s="29">
        <f>'Monte Carlo Inputs'!$C$6+'Monte Carlo Inputs'!$D$6*B9833</f>
        <v>0.15300469880710904</v>
      </c>
      <c r="E9833" s="29">
        <f>'Monte Carlo Inputs'!$C$7+'Monte Carlo Inputs'!$D$7*C9833</f>
        <v>0.56203766108191</v>
      </c>
      <c r="F9833" s="16">
        <f>'Monte Carlo Inputs'!$C$17*(1+$D9833)</f>
        <v>2800.7637138723489</v>
      </c>
      <c r="G9833" s="16">
        <f t="shared" ref="G9833:J9833" si="9827">F9833*(1+$D9833)</f>
        <v>3229.2937223432677</v>
      </c>
      <c r="H9833" s="16">
        <f t="shared" si="9827"/>
        <v>3723.3908356900874</v>
      </c>
      <c r="I9833" s="16">
        <f t="shared" si="9827"/>
        <v>4293.0871290459991</v>
      </c>
      <c r="J9833" s="16">
        <f t="shared" si="9827"/>
        <v>4949.9496321783581</v>
      </c>
      <c r="K9833" s="16">
        <f>F9833*$E9833*(1-'Monte Carlo Inputs'!$C$11)+F9833*'Monte Carlo Inputs'!$C$12-F9833*'Monte Carlo Inputs'!$C$13-'Monte Carlo Inputs'!$C$14*(F9833-'Monte Carlo Inputs'!$C$17)</f>
        <v>1233.5799371311534</v>
      </c>
      <c r="L9833" s="16">
        <f>G9833*$E9833*(1-'Monte Carlo Inputs'!$C$11)+G9833*'Monte Carlo Inputs'!$C$12-G9833*'Monte Carlo Inputs'!$C$13-'Monte Carlo Inputs'!$C$14*(G9833-F9833)</f>
        <v>1422.3234638663982</v>
      </c>
      <c r="M9833" s="16">
        <f>H9833*$E9833*(1-'Monte Carlo Inputs'!$C$11)+H9833*'Monte Carlo Inputs'!$C$12-H9833*'Monte Carlo Inputs'!$C$13-'Monte Carlo Inputs'!$C$14*(H9833-G9833)</f>
        <v>1639.9456370615608</v>
      </c>
      <c r="N9833" s="16">
        <f>I9833*$E9833*(1-'Monte Carlo Inputs'!$C$11)+I9833*'Monte Carlo Inputs'!$C$12-I9833*'Monte Carlo Inputs'!$C$13-'Monte Carlo Inputs'!$C$14*(I9833-H9833)</f>
        <v>1890.8650253201968</v>
      </c>
      <c r="O9833" s="16">
        <f>J9833*$E9833*(1-'Monte Carlo Inputs'!$C$11)+J9833*'Monte Carlo Inputs'!$C$12-J9833*'Monte Carlo Inputs'!$C$13-'Monte Carlo Inputs'!$C$14*(J9833-I9833)</f>
        <v>2180.1762590042104</v>
      </c>
    </row>
    <row r="9834" spans="1:15">
      <c r="A9834">
        <v>9830</v>
      </c>
      <c r="B9834" s="39">
        <v>0.72156992295294164</v>
      </c>
      <c r="C9834" s="39">
        <v>-1.4119772688939796</v>
      </c>
      <c r="D9834" s="29">
        <f>'Monte Carlo Inputs'!$C$6+'Monte Carlo Inputs'!$D$6*B9834</f>
        <v>0.17305626573925542</v>
      </c>
      <c r="E9834" s="29">
        <f>'Monte Carlo Inputs'!$C$7+'Monte Carlo Inputs'!$D$7*C9834</f>
        <v>0.53228451519978415</v>
      </c>
      <c r="F9834" s="16">
        <f>'Monte Carlo Inputs'!$C$17*(1+$D9834)</f>
        <v>2849.4709751072255</v>
      </c>
      <c r="G9834" s="16">
        <f t="shared" ref="G9834:J9834" si="9828">F9834*(1+$D9834)</f>
        <v>3342.5897813916768</v>
      </c>
      <c r="H9834" s="16">
        <f t="shared" si="9828"/>
        <v>3921.0458868575142</v>
      </c>
      <c r="I9834" s="16">
        <f t="shared" si="9828"/>
        <v>4599.6074458293424</v>
      </c>
      <c r="J9834" s="16">
        <f t="shared" si="9828"/>
        <v>5395.5983342710424</v>
      </c>
      <c r="K9834" s="16">
        <f>F9834*$E9834*(1-'Monte Carlo Inputs'!$C$11)+F9834*'Monte Carlo Inputs'!$C$12-F9834*'Monte Carlo Inputs'!$C$13-'Monte Carlo Inputs'!$C$14*(F9834-'Monte Carlo Inputs'!$C$17)</f>
        <v>1195.4132377440762</v>
      </c>
      <c r="L9834" s="16">
        <f>G9834*$E9834*(1-'Monte Carlo Inputs'!$C$11)+G9834*'Monte Carlo Inputs'!$C$12-G9834*'Monte Carlo Inputs'!$C$13-'Monte Carlo Inputs'!$C$14*(G9834-F9834)</f>
        <v>1402.2869886833384</v>
      </c>
      <c r="M9834" s="16">
        <f>H9834*$E9834*(1-'Monte Carlo Inputs'!$C$11)+H9834*'Monte Carlo Inputs'!$C$12-H9834*'Monte Carlo Inputs'!$C$13-'Monte Carlo Inputs'!$C$14*(H9834-G9834)</f>
        <v>1644.9615384396222</v>
      </c>
      <c r="N9834" s="16">
        <f>I9834*$E9834*(1-'Monte Carlo Inputs'!$C$11)+I9834*'Monte Carlo Inputs'!$C$12-I9834*'Monte Carlo Inputs'!$C$13-'Monte Carlo Inputs'!$C$14*(I9834-H9834)</f>
        <v>1929.6324395666841</v>
      </c>
      <c r="O9834" s="16">
        <f>J9834*$E9834*(1-'Monte Carlo Inputs'!$C$11)+J9834*'Monte Carlo Inputs'!$C$12-J9834*'Monte Carlo Inputs'!$C$13-'Monte Carlo Inputs'!$C$14*(J9834-I9834)</f>
        <v>2263.5674238074243</v>
      </c>
    </row>
    <row r="9835" spans="1:15">
      <c r="A9835">
        <v>9831</v>
      </c>
      <c r="B9835" s="39">
        <v>-0.23027273435081147</v>
      </c>
      <c r="C9835" s="39">
        <v>-1.1670507269511954</v>
      </c>
      <c r="D9835" s="29">
        <f>'Monte Carlo Inputs'!$C$6+'Monte Carlo Inputs'!$D$6*B9835</f>
        <v>0.11139185600416589</v>
      </c>
      <c r="E9835" s="29">
        <f>'Monte Carlo Inputs'!$C$7+'Monte Carlo Inputs'!$D$7*C9835</f>
        <v>0.54105089694705621</v>
      </c>
      <c r="F9835" s="16">
        <f>'Monte Carlo Inputs'!$C$17*(1+$D9835)</f>
        <v>2699.6819574197193</v>
      </c>
      <c r="G9835" s="16">
        <f t="shared" ref="G9835:J9835" si="9829">F9835*(1+$D9835)</f>
        <v>3000.4045412776613</v>
      </c>
      <c r="H9835" s="16">
        <f t="shared" si="9829"/>
        <v>3334.6251718939079</v>
      </c>
      <c r="I9835" s="16">
        <f t="shared" si="9829"/>
        <v>3706.0752588693808</v>
      </c>
      <c r="J9835" s="16">
        <f t="shared" si="9829"/>
        <v>4118.9018604459607</v>
      </c>
      <c r="K9835" s="16">
        <f>F9835*$E9835*(1-'Monte Carlo Inputs'!$C$11)+F9835*'Monte Carlo Inputs'!$C$12-F9835*'Monte Carlo Inputs'!$C$13-'Monte Carlo Inputs'!$C$14*(F9835-'Monte Carlo Inputs'!$C$17)</f>
        <v>1147.2734319239671</v>
      </c>
      <c r="L9835" s="16">
        <f>G9835*$E9835*(1-'Monte Carlo Inputs'!$C$11)+G9835*'Monte Carlo Inputs'!$C$12-G9835*'Monte Carlo Inputs'!$C$13-'Monte Carlo Inputs'!$C$14*(G9835-F9835)</f>
        <v>1275.070348850247</v>
      </c>
      <c r="M9835" s="16">
        <f>H9835*$E9835*(1-'Monte Carlo Inputs'!$C$11)+H9835*'Monte Carlo Inputs'!$C$12-H9835*'Monte Carlo Inputs'!$C$13-'Monte Carlo Inputs'!$C$14*(H9835-G9835)</f>
        <v>1417.1028015445549</v>
      </c>
      <c r="N9835" s="16">
        <f>I9835*$E9835*(1-'Monte Carlo Inputs'!$C$11)+I9835*'Monte Carlo Inputs'!$C$12-I9835*'Monte Carlo Inputs'!$C$13-'Monte Carlo Inputs'!$C$14*(I9835-H9835)</f>
        <v>1574.9565127573062</v>
      </c>
      <c r="O9835" s="16">
        <f>J9835*$E9835*(1-'Monte Carlo Inputs'!$C$11)+J9835*'Monte Carlo Inputs'!$C$12-J9835*'Monte Carlo Inputs'!$C$13-'Monte Carlo Inputs'!$C$14*(J9835-I9835)</f>
        <v>1750.3938418391913</v>
      </c>
    </row>
    <row r="9836" spans="1:15">
      <c r="A9836">
        <v>9832</v>
      </c>
      <c r="B9836" s="39">
        <v>0.58184054565043986</v>
      </c>
      <c r="C9836" s="39">
        <v>0.46045975223016139</v>
      </c>
      <c r="D9836" s="29">
        <f>'Monte Carlo Inputs'!$C$6+'Monte Carlo Inputs'!$D$6*B9836</f>
        <v>0.16400400325879722</v>
      </c>
      <c r="E9836" s="29">
        <f>'Monte Carlo Inputs'!$C$7+'Monte Carlo Inputs'!$D$7*C9836</f>
        <v>0.59930255903732677</v>
      </c>
      <c r="F9836" s="16">
        <f>'Monte Carlo Inputs'!$C$17*(1+$D9836)</f>
        <v>2827.4821243159449</v>
      </c>
      <c r="G9836" s="16">
        <f t="shared" ref="G9836:J9836" si="9830">F9836*(1+$D9836)</f>
        <v>3291.2005118464481</v>
      </c>
      <c r="H9836" s="16">
        <f t="shared" si="9830"/>
        <v>3830.9705713166682</v>
      </c>
      <c r="I9836" s="16">
        <f t="shared" si="9830"/>
        <v>4459.2650813792434</v>
      </c>
      <c r="J9836" s="16">
        <f t="shared" si="9830"/>
        <v>5190.6024063176055</v>
      </c>
      <c r="K9836" s="16">
        <f>F9836*$E9836*(1-'Monte Carlo Inputs'!$C$11)+F9836*'Monte Carlo Inputs'!$C$12-F9836*'Monte Carlo Inputs'!$C$13-'Monte Carlo Inputs'!$C$14*(F9836-'Monte Carlo Inputs'!$C$17)</f>
        <v>1320.7118506799368</v>
      </c>
      <c r="L9836" s="16">
        <f>G9836*$E9836*(1-'Monte Carlo Inputs'!$C$11)+G9836*'Monte Carlo Inputs'!$C$12-G9836*'Monte Carlo Inputs'!$C$13-'Monte Carlo Inputs'!$C$14*(G9836-F9836)</f>
        <v>1537.3138813427813</v>
      </c>
      <c r="M9836" s="16">
        <f>H9836*$E9836*(1-'Monte Carlo Inputs'!$C$11)+H9836*'Monte Carlo Inputs'!$C$12-H9836*'Monte Carlo Inputs'!$C$13-'Monte Carlo Inputs'!$C$14*(H9836-G9836)</f>
        <v>1789.4395121483171</v>
      </c>
      <c r="N9836" s="16">
        <f>I9836*$E9836*(1-'Monte Carlo Inputs'!$C$11)+I9836*'Monte Carlo Inputs'!$C$12-I9836*'Monte Carlo Inputs'!$C$13-'Monte Carlo Inputs'!$C$14*(I9836-H9836)</f>
        <v>2082.9147557301103</v>
      </c>
      <c r="O9836" s="16">
        <f>J9836*$E9836*(1-'Monte Carlo Inputs'!$C$11)+J9836*'Monte Carlo Inputs'!$C$12-J9836*'Monte Carlo Inputs'!$C$13-'Monte Carlo Inputs'!$C$14*(J9836-I9836)</f>
        <v>2424.5211141166678</v>
      </c>
    </row>
    <row r="9837" spans="1:15">
      <c r="A9837">
        <v>9833</v>
      </c>
      <c r="B9837" s="39">
        <v>0.26446881430493124</v>
      </c>
      <c r="C9837" s="39">
        <v>0.26923335217350075</v>
      </c>
      <c r="D9837" s="29">
        <f>'Monte Carlo Inputs'!$C$6+'Monte Carlo Inputs'!$D$6*B9837</f>
        <v>0.14344331465143759</v>
      </c>
      <c r="E9837" s="29">
        <f>'Monte Carlo Inputs'!$C$7+'Monte Carlo Inputs'!$D$7*C9837</f>
        <v>0.59245820640099689</v>
      </c>
      <c r="F9837" s="16">
        <f>'Monte Carlo Inputs'!$C$17*(1+$D9837)</f>
        <v>2777.5381556198072</v>
      </c>
      <c r="G9837" s="16">
        <f t="shared" ref="G9837:J9837" si="9831">F9837*(1+$D9837)</f>
        <v>3175.9574352327527</v>
      </c>
      <c r="H9837" s="16">
        <f t="shared" si="9831"/>
        <v>3631.5272969344169</v>
      </c>
      <c r="I9837" s="16">
        <f t="shared" si="9831"/>
        <v>4152.4456096538652</v>
      </c>
      <c r="J9837" s="16">
        <f t="shared" si="9831"/>
        <v>4748.0861718124252</v>
      </c>
      <c r="K9837" s="16">
        <f>F9837*$E9837*(1-'Monte Carlo Inputs'!$C$11)+F9837*'Monte Carlo Inputs'!$C$12-F9837*'Monte Carlo Inputs'!$C$13-'Monte Carlo Inputs'!$C$14*(F9837-'Monte Carlo Inputs'!$C$17)</f>
        <v>1283.1365150251006</v>
      </c>
      <c r="L9837" s="16">
        <f>G9837*$E9837*(1-'Monte Carlo Inputs'!$C$11)+G9837*'Monte Carlo Inputs'!$C$12-G9837*'Monte Carlo Inputs'!$C$13-'Monte Carlo Inputs'!$C$14*(G9837-F9837)</f>
        <v>1467.1938698905954</v>
      </c>
      <c r="M9837" s="16">
        <f>H9837*$E9837*(1-'Monte Carlo Inputs'!$C$11)+H9837*'Monte Carlo Inputs'!$C$12-H9837*'Monte Carlo Inputs'!$C$13-'Monte Carlo Inputs'!$C$14*(H9837-G9837)</f>
        <v>1677.6530218239723</v>
      </c>
      <c r="N9837" s="16">
        <f>I9837*$E9837*(1-'Monte Carlo Inputs'!$C$11)+I9837*'Monte Carlo Inputs'!$C$12-I9837*'Monte Carlo Inputs'!$C$13-'Monte Carlo Inputs'!$C$14*(I9837-H9837)</f>
        <v>1918.3011321094032</v>
      </c>
      <c r="O9837" s="16">
        <f>J9837*$E9837*(1-'Monte Carlo Inputs'!$C$11)+J9837*'Monte Carlo Inputs'!$C$12-J9837*'Monte Carlo Inputs'!$C$13-'Monte Carlo Inputs'!$C$14*(J9837-I9837)</f>
        <v>2193.4686049987813</v>
      </c>
    </row>
    <row r="9838" spans="1:15">
      <c r="A9838">
        <v>9834</v>
      </c>
      <c r="B9838" s="39">
        <v>1.8721415182181269</v>
      </c>
      <c r="C9838" s="39">
        <v>1.1414054908371076</v>
      </c>
      <c r="D9838" s="29">
        <f>'Monte Carlo Inputs'!$C$6+'Monte Carlo Inputs'!$D$6*B9838</f>
        <v>0.24759518006041362</v>
      </c>
      <c r="E9838" s="29">
        <f>'Monte Carlo Inputs'!$C$7+'Monte Carlo Inputs'!$D$7*C9838</f>
        <v>0.62367488817101913</v>
      </c>
      <c r="F9838" s="16">
        <f>'Monte Carlo Inputs'!$C$17*(1+$D9838)</f>
        <v>3030.5334518847512</v>
      </c>
      <c r="G9838" s="16">
        <f t="shared" ref="G9838:J9838" si="9832">F9838*(1+$D9838)</f>
        <v>3780.8789275832632</v>
      </c>
      <c r="H9838" s="16">
        <f t="shared" si="9832"/>
        <v>4717.0063264448654</v>
      </c>
      <c r="I9838" s="16">
        <f t="shared" si="9832"/>
        <v>5884.9143571870927</v>
      </c>
      <c r="J9838" s="16">
        <f t="shared" si="9832"/>
        <v>7341.9907870949446</v>
      </c>
      <c r="K9838" s="16">
        <f>F9838*$E9838*(1-'Monte Carlo Inputs'!$C$11)+F9838*'Monte Carlo Inputs'!$C$12-F9838*'Monte Carlo Inputs'!$C$13-'Monte Carlo Inputs'!$C$14*(F9838-'Monte Carlo Inputs'!$C$17)</f>
        <v>1471.0386358952653</v>
      </c>
      <c r="L9838" s="16">
        <f>G9838*$E9838*(1-'Monte Carlo Inputs'!$C$11)+G9838*'Monte Carlo Inputs'!$C$12-G9838*'Monte Carlo Inputs'!$C$13-'Monte Carlo Inputs'!$C$14*(G9838-F9838)</f>
        <v>1835.2607118255787</v>
      </c>
      <c r="M9838" s="16">
        <f>H9838*$E9838*(1-'Monte Carlo Inputs'!$C$11)+H9838*'Monte Carlo Inputs'!$C$12-H9838*'Monte Carlo Inputs'!$C$13-'Monte Carlo Inputs'!$C$14*(H9838-G9838)</f>
        <v>2289.6624182278356</v>
      </c>
      <c r="N9838" s="16">
        <f>I9838*$E9838*(1-'Monte Carlo Inputs'!$C$11)+I9838*'Monte Carlo Inputs'!$C$12-I9838*'Monte Carlo Inputs'!$C$13-'Monte Carlo Inputs'!$C$14*(I9838-H9838)</f>
        <v>2856.5717969465195</v>
      </c>
      <c r="O9838" s="16">
        <f>J9838*$E9838*(1-'Monte Carlo Inputs'!$C$11)+J9838*'Monte Carlo Inputs'!$C$12-J9838*'Monte Carlo Inputs'!$C$13-'Monte Carlo Inputs'!$C$14*(J9838-I9838)</f>
        <v>3563.8452053669926</v>
      </c>
    </row>
    <row r="9839" spans="1:15">
      <c r="A9839">
        <v>9835</v>
      </c>
      <c r="B9839" s="39">
        <v>0.71344072861936525</v>
      </c>
      <c r="C9839" s="39">
        <v>0.32517458125193582</v>
      </c>
      <c r="D9839" s="29">
        <f>'Monte Carlo Inputs'!$C$6+'Monte Carlo Inputs'!$D$6*B9839</f>
        <v>0.17252962200632821</v>
      </c>
      <c r="E9839" s="29">
        <f>'Monte Carlo Inputs'!$C$7+'Monte Carlo Inputs'!$D$7*C9839</f>
        <v>0.59446044823899136</v>
      </c>
      <c r="F9839" s="16">
        <f>'Monte Carlo Inputs'!$C$17*(1+$D9839)</f>
        <v>2848.1917048155719</v>
      </c>
      <c r="G9839" s="16">
        <f t="shared" ref="G9839:J9839" si="9833">F9839*(1+$D9839)</f>
        <v>3339.5891430489619</v>
      </c>
      <c r="H9839" s="16">
        <f t="shared" si="9833"/>
        <v>3915.7671955556366</v>
      </c>
      <c r="I9839" s="16">
        <f t="shared" si="9833"/>
        <v>4591.3530296696299</v>
      </c>
      <c r="J9839" s="16">
        <f t="shared" si="9833"/>
        <v>5383.4974323761408</v>
      </c>
      <c r="K9839" s="16">
        <f>F9839*$E9839*(1-'Monte Carlo Inputs'!$C$11)+F9839*'Monte Carlo Inputs'!$C$12-F9839*'Monte Carlo Inputs'!$C$13-'Monte Carlo Inputs'!$C$14*(F9839-'Monte Carlo Inputs'!$C$17)</f>
        <v>1320.87002067706</v>
      </c>
      <c r="L9839" s="16">
        <f>G9839*$E9839*(1-'Monte Carlo Inputs'!$C$11)+G9839*'Monte Carlo Inputs'!$C$12-G9839*'Monte Carlo Inputs'!$C$13-'Monte Carlo Inputs'!$C$14*(G9839-F9839)</f>
        <v>1548.759226063964</v>
      </c>
      <c r="M9839" s="16">
        <f>H9839*$E9839*(1-'Monte Carlo Inputs'!$C$11)+H9839*'Monte Carlo Inputs'!$C$12-H9839*'Monte Carlo Inputs'!$C$13-'Monte Carlo Inputs'!$C$14*(H9839-G9839)</f>
        <v>1815.9660699155929</v>
      </c>
      <c r="N9839" s="16">
        <f>I9839*$E9839*(1-'Monte Carlo Inputs'!$C$11)+I9839*'Monte Carlo Inputs'!$C$12-I9839*'Monte Carlo Inputs'!$C$13-'Monte Carlo Inputs'!$C$14*(I9839-H9839)</f>
        <v>2129.2740095344475</v>
      </c>
      <c r="O9839" s="16">
        <f>J9839*$E9839*(1-'Monte Carlo Inputs'!$C$11)+J9839*'Monte Carlo Inputs'!$C$12-J9839*'Monte Carlo Inputs'!$C$13-'Monte Carlo Inputs'!$C$14*(J9839-I9839)</f>
        <v>2496.6368495473248</v>
      </c>
    </row>
    <row r="9840" spans="1:15">
      <c r="A9840">
        <v>9836</v>
      </c>
      <c r="B9840" s="39">
        <v>0.60366521265675022</v>
      </c>
      <c r="C9840" s="39">
        <v>-0.82563060126494892</v>
      </c>
      <c r="D9840" s="29">
        <f>'Monte Carlo Inputs'!$C$6+'Monte Carlo Inputs'!$D$6*B9840</f>
        <v>0.16541789787497385</v>
      </c>
      <c r="E9840" s="29">
        <f>'Monte Carlo Inputs'!$C$7+'Monte Carlo Inputs'!$D$7*C9840</f>
        <v>0.55327096560203459</v>
      </c>
      <c r="F9840" s="16">
        <f>'Monte Carlo Inputs'!$C$17*(1+$D9840)</f>
        <v>2830.9166157280993</v>
      </c>
      <c r="G9840" s="16">
        <f t="shared" ref="G9840:J9840" si="9834">F9840*(1+$D9840)</f>
        <v>3299.2008913611767</v>
      </c>
      <c r="H9840" s="16">
        <f t="shared" si="9834"/>
        <v>3844.9477674773825</v>
      </c>
      <c r="I9840" s="16">
        <f t="shared" si="9834"/>
        <v>4480.9709446125653</v>
      </c>
      <c r="J9840" s="16">
        <f t="shared" si="9834"/>
        <v>5222.2037387092114</v>
      </c>
      <c r="K9840" s="16">
        <f>F9840*$E9840*(1-'Monte Carlo Inputs'!$C$11)+F9840*'Monte Carlo Inputs'!$C$12-F9840*'Monte Carlo Inputs'!$C$13-'Monte Carlo Inputs'!$C$14*(F9840-'Monte Carlo Inputs'!$C$17)</f>
        <v>1229.6393316376234</v>
      </c>
      <c r="L9840" s="16">
        <f>G9840*$E9840*(1-'Monte Carlo Inputs'!$C$11)+G9840*'Monte Carlo Inputs'!$C$12-G9840*'Monte Carlo Inputs'!$C$13-'Monte Carlo Inputs'!$C$14*(G9840-F9840)</f>
        <v>1433.0436850215071</v>
      </c>
      <c r="M9840" s="16">
        <f>H9840*$E9840*(1-'Monte Carlo Inputs'!$C$11)+H9840*'Monte Carlo Inputs'!$C$12-H9840*'Monte Carlo Inputs'!$C$13-'Monte Carlo Inputs'!$C$14*(H9840-G9840)</f>
        <v>1670.0947589607711</v>
      </c>
      <c r="N9840" s="16">
        <f>I9840*$E9840*(1-'Monte Carlo Inputs'!$C$11)+I9840*'Monte Carlo Inputs'!$C$12-I9840*'Monte Carlo Inputs'!$C$13-'Monte Carlo Inputs'!$C$14*(I9840-H9840)</f>
        <v>1946.3583232400727</v>
      </c>
      <c r="O9840" s="16">
        <f>J9840*$E9840*(1-'Monte Carlo Inputs'!$C$11)+J9840*'Monte Carlo Inputs'!$C$12-J9840*'Monte Carlo Inputs'!$C$13-'Monte Carlo Inputs'!$C$14*(J9840-I9840)</f>
        <v>2268.3208255819045</v>
      </c>
    </row>
    <row r="9841" spans="1:15">
      <c r="A9841">
        <v>9837</v>
      </c>
      <c r="B9841" s="39">
        <v>-0.9157759864401096</v>
      </c>
      <c r="C9841" s="39">
        <v>-0.54543957986750125</v>
      </c>
      <c r="D9841" s="29">
        <f>'Monte Carlo Inputs'!$C$6+'Monte Carlo Inputs'!$D$6*B9841</f>
        <v>6.6982044059710005E-2</v>
      </c>
      <c r="E9841" s="29">
        <f>'Monte Carlo Inputs'!$C$7+'Monte Carlo Inputs'!$D$7*C9841</f>
        <v>0.56329952941649419</v>
      </c>
      <c r="F9841" s="16">
        <f>'Monte Carlo Inputs'!$C$17*(1+$D9841)</f>
        <v>2591.8060832254419</v>
      </c>
      <c r="G9841" s="16">
        <f t="shared" ref="G9841:J9841" si="9835">F9841*(1+$D9841)</f>
        <v>2765.4105524862725</v>
      </c>
      <c r="H9841" s="16">
        <f t="shared" si="9835"/>
        <v>2950.643403956095</v>
      </c>
      <c r="I9841" s="16">
        <f t="shared" si="9835"/>
        <v>3148.2835304443747</v>
      </c>
      <c r="J9841" s="16">
        <f t="shared" si="9835"/>
        <v>3359.161996593059</v>
      </c>
      <c r="K9841" s="16">
        <f>F9841*$E9841*(1-'Monte Carlo Inputs'!$C$11)+F9841*'Monte Carlo Inputs'!$C$12-F9841*'Monte Carlo Inputs'!$C$13-'Monte Carlo Inputs'!$C$14*(F9841-'Monte Carlo Inputs'!$C$17)</f>
        <v>1140.8349577376521</v>
      </c>
      <c r="L9841" s="16">
        <f>G9841*$E9841*(1-'Monte Carlo Inputs'!$C$11)+G9841*'Monte Carlo Inputs'!$C$12-G9841*'Monte Carlo Inputs'!$C$13-'Monte Carlo Inputs'!$C$14*(G9841-F9841)</f>
        <v>1217.2504151416929</v>
      </c>
      <c r="M9841" s="16">
        <f>H9841*$E9841*(1-'Monte Carlo Inputs'!$C$11)+H9841*'Monte Carlo Inputs'!$C$12-H9841*'Monte Carlo Inputs'!$C$13-'Monte Carlo Inputs'!$C$14*(H9841-G9841)</f>
        <v>1298.7843360804138</v>
      </c>
      <c r="N9841" s="16">
        <f>I9841*$E9841*(1-'Monte Carlo Inputs'!$C$11)+I9841*'Monte Carlo Inputs'!$C$12-I9841*'Monte Carlo Inputs'!$C$13-'Monte Carlo Inputs'!$C$14*(I9841-H9841)</f>
        <v>1385.7795657038137</v>
      </c>
      <c r="O9841" s="16">
        <f>J9841*$E9841*(1-'Monte Carlo Inputs'!$C$11)+J9841*'Monte Carlo Inputs'!$C$12-J9841*'Monte Carlo Inputs'!$C$13-'Monte Carlo Inputs'!$C$14*(J9841-I9841)</f>
        <v>1478.6019136308319</v>
      </c>
    </row>
    <row r="9842" spans="1:15">
      <c r="A9842">
        <v>9838</v>
      </c>
      <c r="B9842" s="39">
        <v>-1.0272692520219302</v>
      </c>
      <c r="C9842" s="39">
        <v>0.22046518355413472</v>
      </c>
      <c r="D9842" s="29">
        <f>'Monte Carlo Inputs'!$C$6+'Monte Carlo Inputs'!$D$6*B9842</f>
        <v>5.9759036812886704E-2</v>
      </c>
      <c r="E9842" s="29">
        <f>'Monte Carlo Inputs'!$C$7+'Monte Carlo Inputs'!$D$7*C9842</f>
        <v>0.59071270189241409</v>
      </c>
      <c r="F9842" s="16">
        <f>'Monte Carlo Inputs'!$C$17*(1+$D9842)</f>
        <v>2574.2606763221834</v>
      </c>
      <c r="G9842" s="16">
        <f t="shared" ref="G9842:J9842" si="9836">F9842*(1+$D9842)</f>
        <v>2728.0960148444874</v>
      </c>
      <c r="H9842" s="16">
        <f t="shared" si="9836"/>
        <v>2891.1244050246682</v>
      </c>
      <c r="I9842" s="16">
        <f t="shared" si="9836"/>
        <v>3063.8952147751725</v>
      </c>
      <c r="J9842" s="16">
        <f t="shared" si="9836"/>
        <v>3246.9906417057491</v>
      </c>
      <c r="K9842" s="16">
        <f>F9842*$E9842*(1-'Monte Carlo Inputs'!$C$11)+F9842*'Monte Carlo Inputs'!$C$12-F9842*'Monte Carlo Inputs'!$C$13-'Monte Carlo Inputs'!$C$14*(F9842-'Monte Carlo Inputs'!$C$17)</f>
        <v>1183.0510914137747</v>
      </c>
      <c r="L9842" s="16">
        <f>G9842*$E9842*(1-'Monte Carlo Inputs'!$C$11)+G9842*'Monte Carlo Inputs'!$C$12-G9842*'Monte Carlo Inputs'!$C$13-'Monte Carlo Inputs'!$C$14*(G9842-F9842)</f>
        <v>1253.7490851370965</v>
      </c>
      <c r="M9842" s="16">
        <f>H9842*$E9842*(1-'Monte Carlo Inputs'!$C$11)+H9842*'Monte Carlo Inputs'!$C$12-H9842*'Monte Carlo Inputs'!$C$13-'Monte Carlo Inputs'!$C$14*(H9842-G9842)</f>
        <v>1328.6719228699271</v>
      </c>
      <c r="N9842" s="16">
        <f>I9842*$E9842*(1-'Monte Carlo Inputs'!$C$11)+I9842*'Monte Carlo Inputs'!$C$12-I9842*'Monte Carlo Inputs'!$C$13-'Monte Carlo Inputs'!$C$14*(I9842-H9842)</f>
        <v>1408.07207722096</v>
      </c>
      <c r="O9842" s="16">
        <f>J9842*$E9842*(1-'Monte Carlo Inputs'!$C$11)+J9842*'Monte Carlo Inputs'!$C$12-J9842*'Monte Carlo Inputs'!$C$13-'Monte Carlo Inputs'!$C$14*(J9842-I9842)</f>
        <v>1492.217108318805</v>
      </c>
    </row>
    <row r="9843" spans="1:15">
      <c r="A9843">
        <v>9839</v>
      </c>
      <c r="B9843" s="39">
        <v>-3.0693187485490835E-2</v>
      </c>
      <c r="C9843" s="39">
        <v>-0.79753975836473956</v>
      </c>
      <c r="D9843" s="29">
        <f>'Monte Carlo Inputs'!$C$6+'Monte Carlo Inputs'!$D$6*B9843</f>
        <v>0.12432146664749223</v>
      </c>
      <c r="E9843" s="29">
        <f>'Monte Carlo Inputs'!$C$7+'Monte Carlo Inputs'!$D$7*C9843</f>
        <v>0.55427638972027249</v>
      </c>
      <c r="F9843" s="16">
        <f>'Monte Carlo Inputs'!$C$17*(1+$D9843)</f>
        <v>2731.0892746334239</v>
      </c>
      <c r="G9843" s="16">
        <f t="shared" ref="G9843:J9843" si="9837">F9843*(1+$D9843)</f>
        <v>3070.6222988010873</v>
      </c>
      <c r="H9843" s="16">
        <f t="shared" si="9837"/>
        <v>3452.3665665085327</v>
      </c>
      <c r="I9843" s="16">
        <f t="shared" si="9837"/>
        <v>3881.5698414616409</v>
      </c>
      <c r="J9843" s="16">
        <f t="shared" si="9837"/>
        <v>4364.1322970468264</v>
      </c>
      <c r="K9843" s="16">
        <f>F9843*$E9843*(1-'Monte Carlo Inputs'!$C$11)+F9843*'Monte Carlo Inputs'!$C$12-F9843*'Monte Carlo Inputs'!$C$13-'Monte Carlo Inputs'!$C$14*(F9843-'Monte Carlo Inputs'!$C$17)</f>
        <v>1186.7962258571586</v>
      </c>
      <c r="L9843" s="16">
        <f>G9843*$E9843*(1-'Monte Carlo Inputs'!$C$11)+G9843*'Monte Carlo Inputs'!$C$12-G9843*'Monte Carlo Inputs'!$C$13-'Monte Carlo Inputs'!$C$14*(G9843-F9843)</f>
        <v>1334.3404732674292</v>
      </c>
      <c r="M9843" s="16">
        <f>H9843*$E9843*(1-'Monte Carlo Inputs'!$C$11)+H9843*'Monte Carlo Inputs'!$C$12-H9843*'Monte Carlo Inputs'!$C$13-'Monte Carlo Inputs'!$C$14*(H9843-G9843)</f>
        <v>1500.2276379111449</v>
      </c>
      <c r="N9843" s="16">
        <f>I9843*$E9843*(1-'Monte Carlo Inputs'!$C$11)+I9843*'Monte Carlo Inputs'!$C$12-I9843*'Monte Carlo Inputs'!$C$13-'Monte Carlo Inputs'!$C$14*(I9843-H9843)</f>
        <v>1686.7381381613616</v>
      </c>
      <c r="O9843" s="16">
        <f>J9843*$E9843*(1-'Monte Carlo Inputs'!$C$11)+J9843*'Monte Carlo Inputs'!$C$12-J9843*'Monte Carlo Inputs'!$C$13-'Monte Carlo Inputs'!$C$14*(J9843-I9843)</f>
        <v>1896.4358973478429</v>
      </c>
    </row>
    <row r="9844" spans="1:15">
      <c r="A9844">
        <v>9840</v>
      </c>
      <c r="B9844" s="39">
        <v>-0.73743161806165092</v>
      </c>
      <c r="C9844" s="39">
        <v>-0.51930900972307392</v>
      </c>
      <c r="D9844" s="29">
        <f>'Monte Carlo Inputs'!$C$6+'Monte Carlo Inputs'!$D$6*B9844</f>
        <v>7.8535949656657292E-2</v>
      </c>
      <c r="E9844" s="29">
        <f>'Monte Carlo Inputs'!$C$7+'Monte Carlo Inputs'!$D$7*C9844</f>
        <v>0.5642347916846947</v>
      </c>
      <c r="F9844" s="16">
        <f>'Monte Carlo Inputs'!$C$17*(1+$D9844)</f>
        <v>2619.8716753109866</v>
      </c>
      <c r="G9844" s="16">
        <f t="shared" ref="G9844:J9844" si="9838">F9844*(1+$D9844)</f>
        <v>2825.6257853101129</v>
      </c>
      <c r="H9844" s="16">
        <f t="shared" si="9838"/>
        <v>3047.5389897337809</v>
      </c>
      <c r="I9844" s="16">
        <f t="shared" si="9838"/>
        <v>3286.8803584082134</v>
      </c>
      <c r="J9844" s="16">
        <f t="shared" si="9838"/>
        <v>3545.0186287636166</v>
      </c>
      <c r="K9844" s="16">
        <f>F9844*$E9844*(1-'Monte Carlo Inputs'!$C$11)+F9844*'Monte Carlo Inputs'!$C$12-F9844*'Monte Carlo Inputs'!$C$13-'Monte Carlo Inputs'!$C$14*(F9844-'Monte Carlo Inputs'!$C$17)</f>
        <v>1155.3730725063426</v>
      </c>
      <c r="L9844" s="16">
        <f>G9844*$E9844*(1-'Monte Carlo Inputs'!$C$11)+G9844*'Monte Carlo Inputs'!$C$12-G9844*'Monte Carlo Inputs'!$C$13-'Monte Carlo Inputs'!$C$14*(G9844-F9844)</f>
        <v>1246.1113939633585</v>
      </c>
      <c r="M9844" s="16">
        <f>H9844*$E9844*(1-'Monte Carlo Inputs'!$C$11)+H9844*'Monte Carlo Inputs'!$C$12-H9844*'Monte Carlo Inputs'!$C$13-'Monte Carlo Inputs'!$C$14*(H9844-G9844)</f>
        <v>1343.9759356662521</v>
      </c>
      <c r="N9844" s="16">
        <f>I9844*$E9844*(1-'Monte Carlo Inputs'!$C$11)+I9844*'Monte Carlo Inputs'!$C$12-I9844*'Monte Carlo Inputs'!$C$13-'Monte Carlo Inputs'!$C$14*(I9844-H9844)</f>
        <v>1449.5263620894955</v>
      </c>
      <c r="O9844" s="16">
        <f>J9844*$E9844*(1-'Monte Carlo Inputs'!$C$11)+J9844*'Monte Carlo Inputs'!$C$12-J9844*'Monte Carlo Inputs'!$C$13-'Monte Carlo Inputs'!$C$14*(J9844-I9844)</f>
        <v>1563.3662914885538</v>
      </c>
    </row>
    <row r="9845" spans="1:15">
      <c r="A9845">
        <v>9841</v>
      </c>
      <c r="B9845" s="39">
        <v>-0.27659358369128739</v>
      </c>
      <c r="C9845" s="39">
        <v>-0.10009142597441312</v>
      </c>
      <c r="D9845" s="29">
        <f>'Monte Carlo Inputs'!$C$6+'Monte Carlo Inputs'!$D$6*B9845</f>
        <v>0.10839099466317544</v>
      </c>
      <c r="E9845" s="29">
        <f>'Monte Carlo Inputs'!$C$7+'Monte Carlo Inputs'!$D$7*C9845</f>
        <v>0.57923937773387946</v>
      </c>
      <c r="F9845" s="16">
        <f>'Monte Carlo Inputs'!$C$17*(1+$D9845)</f>
        <v>2692.3925651363197</v>
      </c>
      <c r="G9845" s="16">
        <f t="shared" ref="G9845:J9845" si="9839">F9845*(1+$D9845)</f>
        <v>2984.2236732951837</v>
      </c>
      <c r="H9845" s="16">
        <f t="shared" si="9839"/>
        <v>3307.6866455410436</v>
      </c>
      <c r="I9845" s="16">
        <f t="shared" si="9839"/>
        <v>3666.2100910853392</v>
      </c>
      <c r="J9845" s="16">
        <f t="shared" si="9839"/>
        <v>4063.59424950225</v>
      </c>
      <c r="K9845" s="16">
        <f>F9845*$E9845*(1-'Monte Carlo Inputs'!$C$11)+F9845*'Monte Carlo Inputs'!$C$12-F9845*'Monte Carlo Inputs'!$C$13-'Monte Carlo Inputs'!$C$14*(F9845-'Monte Carlo Inputs'!$C$17)</f>
        <v>1217.2285291599724</v>
      </c>
      <c r="L9845" s="16">
        <f>G9845*$E9845*(1-'Monte Carlo Inputs'!$C$11)+G9845*'Monte Carlo Inputs'!$C$12-G9845*'Monte Carlo Inputs'!$C$13-'Monte Carlo Inputs'!$C$14*(G9845-F9845)</f>
        <v>1349.1651401680158</v>
      </c>
      <c r="M9845" s="16">
        <f>H9845*$E9845*(1-'Monte Carlo Inputs'!$C$11)+H9845*'Monte Carlo Inputs'!$C$12-H9845*'Monte Carlo Inputs'!$C$13-'Monte Carlo Inputs'!$C$14*(H9845-G9845)</f>
        <v>1495.4024916757094</v>
      </c>
      <c r="N9845" s="16">
        <f>I9845*$E9845*(1-'Monte Carlo Inputs'!$C$11)+I9845*'Monte Carlo Inputs'!$C$12-I9845*'Monte Carlo Inputs'!$C$13-'Monte Carlo Inputs'!$C$14*(I9845-H9845)</f>
        <v>1657.4906551702304</v>
      </c>
      <c r="O9845" s="16">
        <f>J9845*$E9845*(1-'Monte Carlo Inputs'!$C$11)+J9845*'Monte Carlo Inputs'!$C$12-J9845*'Monte Carlo Inputs'!$C$13-'Monte Carlo Inputs'!$C$14*(J9845-I9845)</f>
        <v>1837.1477159290496</v>
      </c>
    </row>
    <row r="9846" spans="1:15">
      <c r="A9846">
        <v>9842</v>
      </c>
      <c r="B9846" s="39">
        <v>0.23158242573892909</v>
      </c>
      <c r="C9846" s="39">
        <v>1.1205482991995761</v>
      </c>
      <c r="D9846" s="29">
        <f>'Monte Carlo Inputs'!$C$6+'Monte Carlo Inputs'!$D$6*B9846</f>
        <v>0.14131279473443184</v>
      </c>
      <c r="E9846" s="29">
        <f>'Monte Carlo Inputs'!$C$7+'Monte Carlo Inputs'!$D$7*C9846</f>
        <v>0.62292837004105128</v>
      </c>
      <c r="F9846" s="16">
        <f>'Monte Carlo Inputs'!$C$17*(1+$D9846)</f>
        <v>2772.3629096894092</v>
      </c>
      <c r="G9846" s="16">
        <f t="shared" ref="G9846:J9846" si="9840">F9846*(1+$D9846)</f>
        <v>3164.1332604757013</v>
      </c>
      <c r="H9846" s="16">
        <f t="shared" si="9840"/>
        <v>3611.2657744256931</v>
      </c>
      <c r="I9846" s="16">
        <f t="shared" si="9840"/>
        <v>4121.5838335385906</v>
      </c>
      <c r="J9846" s="16">
        <f t="shared" si="9840"/>
        <v>4704.0163637881824</v>
      </c>
      <c r="K9846" s="16">
        <f>F9846*$E9846*(1-'Monte Carlo Inputs'!$C$11)+F9846*'Monte Carlo Inputs'!$C$12-F9846*'Monte Carlo Inputs'!$C$13-'Monte Carlo Inputs'!$C$14*(F9846-'Monte Carlo Inputs'!$C$17)</f>
        <v>1340.7795127707755</v>
      </c>
      <c r="L9846" s="16">
        <f>G9846*$E9846*(1-'Monte Carlo Inputs'!$C$11)+G9846*'Monte Carlo Inputs'!$C$12-G9846*'Monte Carlo Inputs'!$C$13-'Monte Carlo Inputs'!$C$14*(G9846-F9846)</f>
        <v>1530.2488128430839</v>
      </c>
      <c r="M9846" s="16">
        <f>H9846*$E9846*(1-'Monte Carlo Inputs'!$C$11)+H9846*'Monte Carlo Inputs'!$C$12-H9846*'Monte Carlo Inputs'!$C$13-'Monte Carlo Inputs'!$C$14*(H9846-G9846)</f>
        <v>1746.492549224987</v>
      </c>
      <c r="N9846" s="16">
        <f>I9846*$E9846*(1-'Monte Carlo Inputs'!$C$11)+I9846*'Monte Carlo Inputs'!$C$12-I9846*'Monte Carlo Inputs'!$C$13-'Monte Carlo Inputs'!$C$14*(I9846-H9846)</f>
        <v>1993.2942923388321</v>
      </c>
      <c r="O9846" s="16">
        <f>J9846*$E9846*(1-'Monte Carlo Inputs'!$C$11)+J9846*'Monte Carlo Inputs'!$C$12-J9846*'Monte Carlo Inputs'!$C$13-'Monte Carlo Inputs'!$C$14*(J9846-I9846)</f>
        <v>2274.9722795174248</v>
      </c>
    </row>
    <row r="9847" spans="1:15">
      <c r="A9847">
        <v>9843</v>
      </c>
      <c r="B9847" s="39">
        <v>0.2342953988989204</v>
      </c>
      <c r="C9847" s="39">
        <v>-0.12523036488907657</v>
      </c>
      <c r="D9847" s="29">
        <f>'Monte Carlo Inputs'!$C$6+'Monte Carlo Inputs'!$D$6*B9847</f>
        <v>0.14148855265750276</v>
      </c>
      <c r="E9847" s="29">
        <f>'Monte Carlo Inputs'!$C$7+'Monte Carlo Inputs'!$D$7*C9847</f>
        <v>0.57833960781307292</v>
      </c>
      <c r="F9847" s="16">
        <f>'Monte Carlo Inputs'!$C$17*(1+$D9847)</f>
        <v>2772.7898432603401</v>
      </c>
      <c r="G9847" s="16">
        <f t="shared" ref="G9847:J9847" si="9841">F9847*(1+$D9847)</f>
        <v>3165.1078650066693</v>
      </c>
      <c r="H9847" s="16">
        <f t="shared" si="9841"/>
        <v>3612.9343958313416</v>
      </c>
      <c r="I9847" s="16">
        <f t="shared" si="9841"/>
        <v>4124.1232543440274</v>
      </c>
      <c r="J9847" s="16">
        <f t="shared" si="9841"/>
        <v>4707.6394845823133</v>
      </c>
      <c r="K9847" s="16">
        <f>F9847*$E9847*(1-'Monte Carlo Inputs'!$C$11)+F9847*'Monte Carlo Inputs'!$C$12-F9847*'Monte Carlo Inputs'!$C$13-'Monte Carlo Inputs'!$C$14*(F9847-'Monte Carlo Inputs'!$C$17)</f>
        <v>1253.0167332179469</v>
      </c>
      <c r="L9847" s="16">
        <f>G9847*$E9847*(1-'Monte Carlo Inputs'!$C$11)+G9847*'Monte Carlo Inputs'!$C$12-G9847*'Monte Carlo Inputs'!$C$13-'Monte Carlo Inputs'!$C$14*(G9847-F9847)</f>
        <v>1430.3042572565864</v>
      </c>
      <c r="M9847" s="16">
        <f>H9847*$E9847*(1-'Monte Carlo Inputs'!$C$11)+H9847*'Monte Carlo Inputs'!$C$12-H9847*'Monte Carlo Inputs'!$C$13-'Monte Carlo Inputs'!$C$14*(H9847-G9847)</f>
        <v>1632.6759364756854</v>
      </c>
      <c r="N9847" s="16">
        <f>I9847*$E9847*(1-'Monte Carlo Inputs'!$C$11)+I9847*'Monte Carlo Inputs'!$C$12-I9847*'Monte Carlo Inputs'!$C$13-'Monte Carlo Inputs'!$C$14*(I9847-H9847)</f>
        <v>1863.6808916863629</v>
      </c>
      <c r="O9847" s="16">
        <f>J9847*$E9847*(1-'Monte Carlo Inputs'!$C$11)+J9847*'Monte Carlo Inputs'!$C$12-J9847*'Monte Carlo Inputs'!$C$13-'Monte Carlo Inputs'!$C$14*(J9847-I9847)</f>
        <v>2127.3704036665099</v>
      </c>
    </row>
    <row r="9848" spans="1:15">
      <c r="A9848">
        <v>9844</v>
      </c>
      <c r="B9848" s="39">
        <v>0.39244534612923898</v>
      </c>
      <c r="C9848" s="39">
        <v>2.0059146347765018</v>
      </c>
      <c r="D9848" s="29">
        <f>'Monte Carlo Inputs'!$C$6+'Monte Carlo Inputs'!$D$6*B9848</f>
        <v>0.15173417788848148</v>
      </c>
      <c r="E9848" s="29">
        <f>'Monte Carlo Inputs'!$C$7+'Monte Carlo Inputs'!$D$7*C9848</f>
        <v>0.65461729694250514</v>
      </c>
      <c r="F9848" s="16">
        <f>'Monte Carlo Inputs'!$C$17*(1+$D9848)</f>
        <v>2797.6774915089109</v>
      </c>
      <c r="G9848" s="16">
        <f t="shared" ref="G9848:J9848" si="9842">F9848*(1+$D9848)</f>
        <v>3222.1807856801247</v>
      </c>
      <c r="H9848" s="16">
        <f t="shared" si="9842"/>
        <v>3711.0957382033598</v>
      </c>
      <c r="I9848" s="16">
        <f t="shared" si="9842"/>
        <v>4274.195799105094</v>
      </c>
      <c r="J9848" s="16">
        <f t="shared" si="9842"/>
        <v>4922.7373848167072</v>
      </c>
      <c r="K9848" s="16">
        <f>F9848*$E9848*(1-'Monte Carlo Inputs'!$C$11)+F9848*'Monte Carlo Inputs'!$C$12-F9848*'Monte Carlo Inputs'!$C$13-'Monte Carlo Inputs'!$C$14*(F9848-'Monte Carlo Inputs'!$C$17)</f>
        <v>1416.478847374703</v>
      </c>
      <c r="L9848" s="16">
        <f>G9848*$E9848*(1-'Monte Carlo Inputs'!$C$11)+G9848*'Monte Carlo Inputs'!$C$12-G9848*'Monte Carlo Inputs'!$C$13-'Monte Carlo Inputs'!$C$14*(G9848-F9848)</f>
        <v>1631.4071007775274</v>
      </c>
      <c r="M9848" s="16">
        <f>H9848*$E9848*(1-'Monte Carlo Inputs'!$C$11)+H9848*'Monte Carlo Inputs'!$C$12-H9848*'Monte Carlo Inputs'!$C$13-'Monte Carlo Inputs'!$C$14*(H9848-G9848)</f>
        <v>1878.9473160154364</v>
      </c>
      <c r="N9848" s="16">
        <f>I9848*$E9848*(1-'Monte Carlo Inputs'!$C$11)+I9848*'Monte Carlo Inputs'!$C$12-I9848*'Monte Carlo Inputs'!$C$13-'Monte Carlo Inputs'!$C$14*(I9848-H9848)</f>
        <v>2164.047842306808</v>
      </c>
      <c r="O9848" s="16">
        <f>J9848*$E9848*(1-'Monte Carlo Inputs'!$C$11)+J9848*'Monte Carlo Inputs'!$C$12-J9848*'Monte Carlo Inputs'!$C$13-'Monte Carlo Inputs'!$C$14*(J9848-I9848)</f>
        <v>2492.4078625705733</v>
      </c>
    </row>
    <row r="9849" spans="1:15">
      <c r="A9849">
        <v>9845</v>
      </c>
      <c r="B9849" s="39">
        <v>0.2820252472248998</v>
      </c>
      <c r="C9849" s="39">
        <v>-0.24559300644213161</v>
      </c>
      <c r="D9849" s="29">
        <f>'Monte Carlo Inputs'!$C$6+'Monte Carlo Inputs'!$D$6*B9849</f>
        <v>0.14458069493667319</v>
      </c>
      <c r="E9849" s="29">
        <f>'Monte Carlo Inputs'!$C$7+'Monte Carlo Inputs'!$D$7*C9849</f>
        <v>0.57403160241849771</v>
      </c>
      <c r="F9849" s="16">
        <f>'Monte Carlo Inputs'!$C$17*(1+$D9849)</f>
        <v>2780.3009660706734</v>
      </c>
      <c r="G9849" s="16">
        <f t="shared" ref="G9849:J9849" si="9843">F9849*(1+$D9849)</f>
        <v>3182.2788118782755</v>
      </c>
      <c r="H9849" s="16">
        <f t="shared" si="9843"/>
        <v>3642.3748939818875</v>
      </c>
      <c r="I9849" s="16">
        <f t="shared" si="9843"/>
        <v>4168.9919873736799</v>
      </c>
      <c r="J9849" s="16">
        <f t="shared" si="9843"/>
        <v>4771.7477460935888</v>
      </c>
      <c r="K9849" s="16">
        <f>F9849*$E9849*(1-'Monte Carlo Inputs'!$C$11)+F9849*'Monte Carlo Inputs'!$C$12-F9849*'Monte Carlo Inputs'!$C$13-'Monte Carlo Inputs'!$C$14*(F9849-'Monte Carlo Inputs'!$C$17)</f>
        <v>1247.9983934044722</v>
      </c>
      <c r="L9849" s="16">
        <f>G9849*$E9849*(1-'Monte Carlo Inputs'!$C$11)+G9849*'Monte Carlo Inputs'!$C$12-G9849*'Monte Carlo Inputs'!$C$13-'Monte Carlo Inputs'!$C$14*(G9849-F9849)</f>
        <v>1428.4348684027425</v>
      </c>
      <c r="M9849" s="16">
        <f>H9849*$E9849*(1-'Monte Carlo Inputs'!$C$11)+H9849*'Monte Carlo Inputs'!$C$12-H9849*'Monte Carlo Inputs'!$C$13-'Monte Carlo Inputs'!$C$14*(H9849-G9849)</f>
        <v>1634.9589743481863</v>
      </c>
      <c r="N9849" s="16">
        <f>I9849*$E9849*(1-'Monte Carlo Inputs'!$C$11)+I9849*'Monte Carlo Inputs'!$C$12-I9849*'Monte Carlo Inputs'!$C$13-'Monte Carlo Inputs'!$C$14*(I9849-H9849)</f>
        <v>1871.3424790523973</v>
      </c>
      <c r="O9849" s="16">
        <f>J9849*$E9849*(1-'Monte Carlo Inputs'!$C$11)+J9849*'Monte Carlo Inputs'!$C$12-J9849*'Monte Carlo Inputs'!$C$13-'Monte Carlo Inputs'!$C$14*(J9849-I9849)</f>
        <v>2141.9024751383104</v>
      </c>
    </row>
    <row r="9850" spans="1:15">
      <c r="A9850">
        <v>9846</v>
      </c>
      <c r="B9850" s="39">
        <v>-0.76486658518861517</v>
      </c>
      <c r="C9850" s="39">
        <v>0.33491248113872846</v>
      </c>
      <c r="D9850" s="29">
        <f>'Monte Carlo Inputs'!$C$6+'Monte Carlo Inputs'!$D$6*B9850</f>
        <v>7.6758595972196447E-2</v>
      </c>
      <c r="E9850" s="29">
        <f>'Monte Carlo Inputs'!$C$7+'Monte Carlo Inputs'!$D$7*C9850</f>
        <v>0.59480898599707677</v>
      </c>
      <c r="F9850" s="16">
        <f>'Monte Carlo Inputs'!$C$17*(1+$D9850)</f>
        <v>2615.5543054760624</v>
      </c>
      <c r="G9850" s="16">
        <f t="shared" ref="G9850:J9850" si="9844">F9850*(1+$D9850)</f>
        <v>2816.3205816534382</v>
      </c>
      <c r="H9850" s="16">
        <f t="shared" si="9844"/>
        <v>3032.4973953087556</v>
      </c>
      <c r="I9850" s="16">
        <f t="shared" si="9844"/>
        <v>3265.2676376619984</v>
      </c>
      <c r="J9850" s="16">
        <f t="shared" si="9844"/>
        <v>3515.9049970023839</v>
      </c>
      <c r="K9850" s="16">
        <f>F9850*$E9850*(1-'Monte Carlo Inputs'!$C$11)+F9850*'Monte Carlo Inputs'!$C$12-F9850*'Monte Carlo Inputs'!$C$13-'Monte Carlo Inputs'!$C$14*(F9850-'Monte Carlo Inputs'!$C$17)</f>
        <v>1210.3053981162846</v>
      </c>
      <c r="L9850" s="16">
        <f>G9850*$E9850*(1-'Monte Carlo Inputs'!$C$11)+G9850*'Monte Carlo Inputs'!$C$12-G9850*'Monte Carlo Inputs'!$C$13-'Monte Carlo Inputs'!$C$14*(G9850-F9850)</f>
        <v>1303.206741173261</v>
      </c>
      <c r="M9850" s="16">
        <f>H9850*$E9850*(1-'Monte Carlo Inputs'!$C$11)+H9850*'Monte Carlo Inputs'!$C$12-H9850*'Monte Carlo Inputs'!$C$13-'Monte Carlo Inputs'!$C$14*(H9850-G9850)</f>
        <v>1403.2390608872222</v>
      </c>
      <c r="N9850" s="16">
        <f>I9850*$E9850*(1-'Monte Carlo Inputs'!$C$11)+I9850*'Monte Carlo Inputs'!$C$12-I9850*'Monte Carlo Inputs'!$C$13-'Monte Carlo Inputs'!$C$14*(I9850-H9850)</f>
        <v>1510.949721014269</v>
      </c>
      <c r="O9850" s="16">
        <f>J9850*$E9850*(1-'Monte Carlo Inputs'!$C$11)+J9850*'Monte Carlo Inputs'!$C$12-J9850*'Monte Carlo Inputs'!$C$13-'Monte Carlo Inputs'!$C$14*(J9850-I9850)</f>
        <v>1626.9281001839058</v>
      </c>
    </row>
    <row r="9851" spans="1:15">
      <c r="A9851">
        <v>9847</v>
      </c>
      <c r="B9851" s="39">
        <v>0.36364216947612998</v>
      </c>
      <c r="C9851" s="39">
        <v>0.11040138018642558</v>
      </c>
      <c r="D9851" s="29">
        <f>'Monte Carlo Inputs'!$C$6+'Monte Carlo Inputs'!$D$6*B9851</f>
        <v>0.14986818578024727</v>
      </c>
      <c r="E9851" s="29">
        <f>'Monte Carlo Inputs'!$C$7+'Monte Carlo Inputs'!$D$7*C9851</f>
        <v>0.58677331129299337</v>
      </c>
      <c r="F9851" s="16">
        <f>'Monte Carlo Inputs'!$C$17*(1+$D9851)</f>
        <v>2793.1448100787993</v>
      </c>
      <c r="G9851" s="16">
        <f t="shared" ref="G9851:J9851" si="9845">F9851*(1+$D9851)</f>
        <v>3211.7483553868224</v>
      </c>
      <c r="H9851" s="16">
        <f t="shared" si="9845"/>
        <v>3693.0872545913385</v>
      </c>
      <c r="I9851" s="16">
        <f t="shared" si="9845"/>
        <v>4246.5635413650971</v>
      </c>
      <c r="J9851" s="16">
        <f t="shared" si="9845"/>
        <v>4882.9883151100266</v>
      </c>
      <c r="K9851" s="16">
        <f>F9851*$E9851*(1-'Monte Carlo Inputs'!$C$11)+F9851*'Monte Carlo Inputs'!$C$12-F9851*'Monte Carlo Inputs'!$C$13-'Monte Carlo Inputs'!$C$14*(F9851-'Monte Carlo Inputs'!$C$17)</f>
        <v>1279.2762274163017</v>
      </c>
      <c r="L9851" s="16">
        <f>G9851*$E9851*(1-'Monte Carlo Inputs'!$C$11)+G9851*'Monte Carlo Inputs'!$C$12-G9851*'Monte Carlo Inputs'!$C$13-'Monte Carlo Inputs'!$C$14*(G9851-F9851)</f>
        <v>1470.999034730982</v>
      </c>
      <c r="M9851" s="16">
        <f>H9851*$E9851*(1-'Monte Carlo Inputs'!$C$11)+H9851*'Monte Carlo Inputs'!$C$12-H9851*'Monte Carlo Inputs'!$C$13-'Monte Carlo Inputs'!$C$14*(H9851-G9851)</f>
        <v>1691.4549913506091</v>
      </c>
      <c r="N9851" s="16">
        <f>I9851*$E9851*(1-'Monte Carlo Inputs'!$C$11)+I9851*'Monte Carlo Inputs'!$C$12-I9851*'Monte Carlo Inputs'!$C$13-'Monte Carlo Inputs'!$C$14*(I9851-H9851)</f>
        <v>1944.9502822332693</v>
      </c>
      <c r="O9851" s="16">
        <f>J9851*$E9851*(1-'Monte Carlo Inputs'!$C$11)+J9851*'Monte Carlo Inputs'!$C$12-J9851*'Monte Carlo Inputs'!$C$13-'Monte Carlo Inputs'!$C$14*(J9851-I9851)</f>
        <v>2236.4364524643493</v>
      </c>
    </row>
    <row r="9852" spans="1:15">
      <c r="A9852">
        <v>9848</v>
      </c>
      <c r="B9852" s="39">
        <v>1.1224554802693032</v>
      </c>
      <c r="C9852" s="39">
        <v>0.22556035824921733</v>
      </c>
      <c r="D9852" s="29">
        <f>'Monte Carlo Inputs'!$C$6+'Monte Carlo Inputs'!$D$6*B9852</f>
        <v>0.19902733466913536</v>
      </c>
      <c r="E9852" s="29">
        <f>'Monte Carlo Inputs'!$C$7+'Monte Carlo Inputs'!$D$7*C9852</f>
        <v>0.5908950677809448</v>
      </c>
      <c r="F9852" s="16">
        <f>'Monte Carlo Inputs'!$C$17*(1+$D9852)</f>
        <v>2912.5572986447974</v>
      </c>
      <c r="G9852" s="16">
        <f t="shared" ref="G9852:J9852" si="9846">F9852*(1+$D9852)</f>
        <v>3492.2358148652083</v>
      </c>
      <c r="H9852" s="16">
        <f t="shared" si="9846"/>
        <v>4187.2862011339266</v>
      </c>
      <c r="I9852" s="16">
        <f t="shared" si="9846"/>
        <v>5020.6706132424615</v>
      </c>
      <c r="J9852" s="16">
        <f t="shared" si="9846"/>
        <v>6019.9213036477622</v>
      </c>
      <c r="K9852" s="16">
        <f>F9852*$E9852*(1-'Monte Carlo Inputs'!$C$11)+F9852*'Monte Carlo Inputs'!$C$12-F9852*'Monte Carlo Inputs'!$C$13-'Monte Carlo Inputs'!$C$14*(F9852-'Monte Carlo Inputs'!$C$17)</f>
        <v>1344.2510274172821</v>
      </c>
      <c r="L9852" s="16">
        <f>G9852*$E9852*(1-'Monte Carlo Inputs'!$C$11)+G9852*'Monte Carlo Inputs'!$C$12-G9852*'Monte Carlo Inputs'!$C$13-'Monte Carlo Inputs'!$C$14*(G9852-F9852)</f>
        <v>1611.7937265303908</v>
      </c>
      <c r="M9852" s="16">
        <f>H9852*$E9852*(1-'Monte Carlo Inputs'!$C$11)+H9852*'Monte Carlo Inputs'!$C$12-H9852*'Monte Carlo Inputs'!$C$13-'Monte Carlo Inputs'!$C$14*(H9852-G9852)</f>
        <v>1932.584735958168</v>
      </c>
      <c r="N9852" s="16">
        <f>I9852*$E9852*(1-'Monte Carlo Inputs'!$C$11)+I9852*'Monte Carlo Inputs'!$C$12-I9852*'Monte Carlo Inputs'!$C$13-'Monte Carlo Inputs'!$C$14*(I9852-H9852)</f>
        <v>2317.221924978177</v>
      </c>
      <c r="O9852" s="16">
        <f>J9852*$E9852*(1-'Monte Carlo Inputs'!$C$11)+J9852*'Monte Carlo Inputs'!$C$12-J9852*'Monte Carlo Inputs'!$C$13-'Monte Carlo Inputs'!$C$14*(J9852-I9852)</f>
        <v>2778.4124285434668</v>
      </c>
    </row>
    <row r="9853" spans="1:15">
      <c r="A9853">
        <v>9849</v>
      </c>
      <c r="B9853" s="39">
        <v>0.14999975020535286</v>
      </c>
      <c r="C9853" s="39">
        <v>-8.7886463061947015E-2</v>
      </c>
      <c r="D9853" s="29">
        <f>'Monte Carlo Inputs'!$C$6+'Monte Carlo Inputs'!$D$6*B9853</f>
        <v>0.13602752253867031</v>
      </c>
      <c r="E9853" s="29">
        <f>'Monte Carlo Inputs'!$C$7+'Monte Carlo Inputs'!$D$7*C9853</f>
        <v>0.57967621631925004</v>
      </c>
      <c r="F9853" s="16">
        <f>'Monte Carlo Inputs'!$C$17*(1+$D9853)</f>
        <v>2759.5244549986842</v>
      </c>
      <c r="G9853" s="16">
        <f t="shared" ref="G9853:J9853" si="9847">F9853*(1+$D9853)</f>
        <v>3134.8957299970293</v>
      </c>
      <c r="H9853" s="16">
        <f t="shared" si="9847"/>
        <v>3561.3278295655814</v>
      </c>
      <c r="I9853" s="16">
        <f t="shared" si="9847"/>
        <v>4045.766431169407</v>
      </c>
      <c r="J9853" s="16">
        <f t="shared" si="9847"/>
        <v>4596.1020155714987</v>
      </c>
      <c r="K9853" s="16">
        <f>F9853*$E9853*(1-'Monte Carlo Inputs'!$C$11)+F9853*'Monte Carlo Inputs'!$C$12-F9853*'Monte Carlo Inputs'!$C$13-'Monte Carlo Inputs'!$C$14*(F9853-'Monte Carlo Inputs'!$C$17)</f>
        <v>1249.4518956309903</v>
      </c>
      <c r="L9853" s="16">
        <f>G9853*$E9853*(1-'Monte Carlo Inputs'!$C$11)+G9853*'Monte Carlo Inputs'!$C$12-G9853*'Monte Carlo Inputs'!$C$13-'Monte Carlo Inputs'!$C$14*(G9853-F9853)</f>
        <v>1419.4117415249189</v>
      </c>
      <c r="M9853" s="16">
        <f>H9853*$E9853*(1-'Monte Carlo Inputs'!$C$11)+H9853*'Monte Carlo Inputs'!$C$12-H9853*'Monte Carlo Inputs'!$C$13-'Monte Carlo Inputs'!$C$14*(H9853-G9853)</f>
        <v>1612.490804186853</v>
      </c>
      <c r="N9853" s="16">
        <f>I9853*$E9853*(1-'Monte Carlo Inputs'!$C$11)+I9853*'Monte Carlo Inputs'!$C$12-I9853*'Monte Carlo Inputs'!$C$13-'Monte Carlo Inputs'!$C$14*(I9853-H9853)</f>
        <v>1831.8339333967788</v>
      </c>
      <c r="O9853" s="16">
        <f>J9853*$E9853*(1-'Monte Carlo Inputs'!$C$11)+J9853*'Monte Carlo Inputs'!$C$12-J9853*'Monte Carlo Inputs'!$C$13-'Monte Carlo Inputs'!$C$14*(J9853-I9853)</f>
        <v>2081.0137650590095</v>
      </c>
    </row>
    <row r="9854" spans="1:15">
      <c r="A9854">
        <v>9850</v>
      </c>
      <c r="B9854" s="39">
        <v>1.8723121498773685</v>
      </c>
      <c r="C9854" s="39">
        <v>-0.56795217419884014</v>
      </c>
      <c r="D9854" s="29">
        <f>'Monte Carlo Inputs'!$C$6+'Monte Carlo Inputs'!$D$6*B9854</f>
        <v>0.24760623430395745</v>
      </c>
      <c r="E9854" s="29">
        <f>'Monte Carlo Inputs'!$C$7+'Monte Carlo Inputs'!$D$7*C9854</f>
        <v>0.5624937613095975</v>
      </c>
      <c r="F9854" s="16">
        <f>'Monte Carlo Inputs'!$C$17*(1+$D9854)</f>
        <v>3030.5603037477431</v>
      </c>
      <c r="G9854" s="16">
        <f t="shared" ref="G9854:J9854" si="9848">F9854*(1+$D9854)</f>
        <v>3780.9459283897791</v>
      </c>
      <c r="H9854" s="16">
        <f t="shared" si="9848"/>
        <v>4717.1317118252518</v>
      </c>
      <c r="I9854" s="16">
        <f t="shared" si="9848"/>
        <v>5885.1229317060825</v>
      </c>
      <c r="J9854" s="16">
        <f t="shared" si="9848"/>
        <v>7342.3160592416907</v>
      </c>
      <c r="K9854" s="16">
        <f>F9854*$E9854*(1-'Monte Carlo Inputs'!$C$11)+F9854*'Monte Carlo Inputs'!$C$12-F9854*'Monte Carlo Inputs'!$C$13-'Monte Carlo Inputs'!$C$14*(F9854-'Monte Carlo Inputs'!$C$17)</f>
        <v>1339.1170676619986</v>
      </c>
      <c r="L9854" s="16">
        <f>G9854*$E9854*(1-'Monte Carlo Inputs'!$C$11)+G9854*'Monte Carlo Inputs'!$C$12-G9854*'Monte Carlo Inputs'!$C$13-'Monte Carlo Inputs'!$C$14*(G9854-F9854)</f>
        <v>1670.6908020779438</v>
      </c>
      <c r="M9854" s="16">
        <f>H9854*$E9854*(1-'Monte Carlo Inputs'!$C$11)+H9854*'Monte Carlo Inputs'!$C$12-H9854*'Monte Carlo Inputs'!$C$13-'Monte Carlo Inputs'!$C$14*(H9854-G9854)</f>
        <v>2084.3642602667214</v>
      </c>
      <c r="N9854" s="16">
        <f>I9854*$E9854*(1-'Monte Carlo Inputs'!$C$11)+I9854*'Monte Carlo Inputs'!$C$12-I9854*'Monte Carlo Inputs'!$C$13-'Monte Carlo Inputs'!$C$14*(I9854-H9854)</f>
        <v>2600.4658456691172</v>
      </c>
      <c r="O9854" s="16">
        <f>J9854*$E9854*(1-'Monte Carlo Inputs'!$C$11)+J9854*'Monte Carlo Inputs'!$C$12-J9854*'Monte Carlo Inputs'!$C$13-'Monte Carlo Inputs'!$C$14*(J9854-I9854)</f>
        <v>3244.3574011513033</v>
      </c>
    </row>
    <row r="9855" spans="1:15">
      <c r="A9855">
        <v>9851</v>
      </c>
      <c r="B9855" s="39">
        <v>-0.41150780956997429</v>
      </c>
      <c r="C9855" s="39">
        <v>-1.1839276425110348</v>
      </c>
      <c r="D9855" s="29">
        <f>'Monte Carlo Inputs'!$C$6+'Monte Carlo Inputs'!$D$6*B9855</f>
        <v>9.9650678141491256E-2</v>
      </c>
      <c r="E9855" s="29">
        <f>'Monte Carlo Inputs'!$C$7+'Monte Carlo Inputs'!$D$7*C9855</f>
        <v>0.54044684038650359</v>
      </c>
      <c r="F9855" s="16">
        <f>'Monte Carlo Inputs'!$C$17*(1+$D9855)</f>
        <v>2671.1614622734965</v>
      </c>
      <c r="G9855" s="16">
        <f t="shared" ref="G9855:J9855" si="9849">F9855*(1+$D9855)</f>
        <v>2937.3445134144677</v>
      </c>
      <c r="H9855" s="16">
        <f t="shared" si="9849"/>
        <v>3230.052886111408</v>
      </c>
      <c r="I9855" s="16">
        <f t="shared" si="9849"/>
        <v>3551.9298466452906</v>
      </c>
      <c r="J9855" s="16">
        <f t="shared" si="9849"/>
        <v>3905.8820645744968</v>
      </c>
      <c r="K9855" s="16">
        <f>F9855*$E9855*(1-'Monte Carlo Inputs'!$C$11)+F9855*'Monte Carlo Inputs'!$C$12-F9855*'Monte Carlo Inputs'!$C$13-'Monte Carlo Inputs'!$C$14*(F9855-'Monte Carlo Inputs'!$C$17)</f>
        <v>1133.574856231508</v>
      </c>
      <c r="L9855" s="16">
        <f>G9855*$E9855*(1-'Monte Carlo Inputs'!$C$11)+G9855*'Monte Carlo Inputs'!$C$12-G9855*'Monte Carlo Inputs'!$C$13-'Monte Carlo Inputs'!$C$14*(G9855-F9855)</f>
        <v>1246.536359379121</v>
      </c>
      <c r="M9855" s="16">
        <f>H9855*$E9855*(1-'Monte Carlo Inputs'!$C$11)+H9855*'Monte Carlo Inputs'!$C$12-H9855*'Monte Carlo Inputs'!$C$13-'Monte Carlo Inputs'!$C$14*(H9855-G9855)</f>
        <v>1370.7545529192762</v>
      </c>
      <c r="N9855" s="16">
        <f>I9855*$E9855*(1-'Monte Carlo Inputs'!$C$11)+I9855*'Monte Carlo Inputs'!$C$12-I9855*'Monte Carlo Inputs'!$C$13-'Monte Carlo Inputs'!$C$14*(I9855-H9855)</f>
        <v>1507.3511736832183</v>
      </c>
      <c r="O9855" s="16">
        <f>J9855*$E9855*(1-'Monte Carlo Inputs'!$C$11)+J9855*'Monte Carlo Inputs'!$C$12-J9855*'Monte Carlo Inputs'!$C$13-'Monte Carlo Inputs'!$C$14*(J9855-I9855)</f>
        <v>1657.5597403381237</v>
      </c>
    </row>
    <row r="9856" spans="1:15">
      <c r="A9856">
        <v>9852</v>
      </c>
      <c r="B9856" s="39">
        <v>0.50944304877638769</v>
      </c>
      <c r="C9856" s="39">
        <v>-1.1295707768867198</v>
      </c>
      <c r="D9856" s="29">
        <f>'Monte Carlo Inputs'!$C$6+'Monte Carlo Inputs'!$D$6*B9856</f>
        <v>0.15931378594527359</v>
      </c>
      <c r="E9856" s="29">
        <f>'Monte Carlo Inputs'!$C$7+'Monte Carlo Inputs'!$D$7*C9856</f>
        <v>0.54239237487561265</v>
      </c>
      <c r="F9856" s="16">
        <f>'Monte Carlo Inputs'!$C$17*(1+$D9856)</f>
        <v>2816.0891174396643</v>
      </c>
      <c r="G9856" s="16">
        <f t="shared" ref="G9856:J9856" si="9850">F9856*(1+$D9856)</f>
        <v>3264.7309362982614</v>
      </c>
      <c r="H9856" s="16">
        <f t="shared" si="9850"/>
        <v>3784.8475818525953</v>
      </c>
      <c r="I9856" s="16">
        <f t="shared" si="9850"/>
        <v>4387.8259793433463</v>
      </c>
      <c r="J9856" s="16">
        <f t="shared" si="9850"/>
        <v>5086.8671481815627</v>
      </c>
      <c r="K9856" s="16">
        <f>F9856*$E9856*(1-'Monte Carlo Inputs'!$C$11)+F9856*'Monte Carlo Inputs'!$C$12-F9856*'Monte Carlo Inputs'!$C$13-'Monte Carlo Inputs'!$C$14*(F9856-'Monte Carlo Inputs'!$C$17)</f>
        <v>1201.1864681568218</v>
      </c>
      <c r="L9856" s="16">
        <f>G9856*$E9856*(1-'Monte Carlo Inputs'!$C$11)+G9856*'Monte Carlo Inputs'!$C$12-G9856*'Monte Carlo Inputs'!$C$13-'Monte Carlo Inputs'!$C$14*(G9856-F9856)</f>
        <v>1392.5520320251167</v>
      </c>
      <c r="M9856" s="16">
        <f>H9856*$E9856*(1-'Monte Carlo Inputs'!$C$11)+H9856*'Monte Carlo Inputs'!$C$12-H9856*'Monte Carlo Inputs'!$C$13-'Monte Carlo Inputs'!$C$14*(H9856-G9856)</f>
        <v>1614.4047683728218</v>
      </c>
      <c r="N9856" s="16">
        <f>I9856*$E9856*(1-'Monte Carlo Inputs'!$C$11)+I9856*'Monte Carlo Inputs'!$C$12-I9856*'Monte Carlo Inputs'!$C$13-'Monte Carlo Inputs'!$C$14*(I9856-H9856)</f>
        <v>1871.6017040703987</v>
      </c>
      <c r="O9856" s="16">
        <f>J9856*$E9856*(1-'Monte Carlo Inputs'!$C$11)+J9856*'Monte Carlo Inputs'!$C$12-J9856*'Monte Carlo Inputs'!$C$13-'Monte Carlo Inputs'!$C$14*(J9856-I9856)</f>
        <v>2169.7736573274797</v>
      </c>
    </row>
    <row r="9857" spans="1:15">
      <c r="A9857">
        <v>9853</v>
      </c>
      <c r="B9857" s="39">
        <v>-5.6350529275623062E-2</v>
      </c>
      <c r="C9857" s="39">
        <v>-0.65879780973369517</v>
      </c>
      <c r="D9857" s="29">
        <f>'Monte Carlo Inputs'!$C$6+'Monte Carlo Inputs'!$D$6*B9857</f>
        <v>0.12265927508177524</v>
      </c>
      <c r="E9857" s="29">
        <f>'Monte Carlo Inputs'!$C$7+'Monte Carlo Inputs'!$D$7*C9857</f>
        <v>0.5592422250944733</v>
      </c>
      <c r="F9857" s="16">
        <f>'Monte Carlo Inputs'!$C$17*(1+$D9857)</f>
        <v>2727.0516451011404</v>
      </c>
      <c r="G9857" s="16">
        <f t="shared" ref="G9857:J9857" si="9851">F9857*(1+$D9857)</f>
        <v>3061.5498229998088</v>
      </c>
      <c r="H9857" s="16">
        <f t="shared" si="9851"/>
        <v>3437.0773049157024</v>
      </c>
      <c r="I9857" s="16">
        <f t="shared" si="9851"/>
        <v>3858.666715536684</v>
      </c>
      <c r="J9857" s="16">
        <f t="shared" si="9851"/>
        <v>4331.9679776465882</v>
      </c>
      <c r="K9857" s="16">
        <f>F9857*$E9857*(1-'Monte Carlo Inputs'!$C$11)+F9857*'Monte Carlo Inputs'!$C$12-F9857*'Monte Carlo Inputs'!$C$13-'Monte Carlo Inputs'!$C$14*(F9857-'Monte Carlo Inputs'!$C$17)</f>
        <v>1194.6176573862167</v>
      </c>
      <c r="L9857" s="16">
        <f>G9857*$E9857*(1-'Monte Carlo Inputs'!$C$11)+G9857*'Monte Carlo Inputs'!$C$12-G9857*'Monte Carlo Inputs'!$C$13-'Monte Carlo Inputs'!$C$14*(G9857-F9857)</f>
        <v>1341.1485932410985</v>
      </c>
      <c r="M9857" s="16">
        <f>H9857*$E9857*(1-'Monte Carlo Inputs'!$C$11)+H9857*'Monte Carlo Inputs'!$C$12-H9857*'Monte Carlo Inputs'!$C$13-'Monte Carlo Inputs'!$C$14*(H9857-G9857)</f>
        <v>1505.6529074649945</v>
      </c>
      <c r="N9857" s="16">
        <f>I9857*$E9857*(1-'Monte Carlo Inputs'!$C$11)+I9857*'Monte Carlo Inputs'!$C$12-I9857*'Monte Carlo Inputs'!$C$13-'Monte Carlo Inputs'!$C$14*(I9857-H9857)</f>
        <v>1690.3352016194178</v>
      </c>
      <c r="O9857" s="16">
        <f>J9857*$E9857*(1-'Monte Carlo Inputs'!$C$11)+J9857*'Monte Carlo Inputs'!$C$12-J9857*'Monte Carlo Inputs'!$C$13-'Monte Carlo Inputs'!$C$14*(J9857-I9857)</f>
        <v>1897.6704920952618</v>
      </c>
    </row>
    <row r="9858" spans="1:15">
      <c r="A9858">
        <v>9854</v>
      </c>
      <c r="B9858" s="39">
        <v>1.4135856746361086</v>
      </c>
      <c r="C9858" s="39">
        <v>5.0972368791269235E-2</v>
      </c>
      <c r="D9858" s="29">
        <f>'Monte Carlo Inputs'!$C$6+'Monte Carlo Inputs'!$D$6*B9858</f>
        <v>0.217887985065435</v>
      </c>
      <c r="E9858" s="29">
        <f>'Monte Carlo Inputs'!$C$7+'Monte Carlo Inputs'!$D$7*C9858</f>
        <v>0.58464623516387948</v>
      </c>
      <c r="F9858" s="16">
        <f>'Monte Carlo Inputs'!$C$17*(1+$D9858)</f>
        <v>2958.3717045224485</v>
      </c>
      <c r="G9858" s="16">
        <f t="shared" ref="G9858:J9858" si="9852">F9858*(1+$D9858)</f>
        <v>3602.9653542954411</v>
      </c>
      <c r="H9858" s="16">
        <f t="shared" si="9852"/>
        <v>4388.0082156034459</v>
      </c>
      <c r="I9858" s="16">
        <f t="shared" si="9852"/>
        <v>5344.1024841518556</v>
      </c>
      <c r="J9858" s="16">
        <f t="shared" si="9852"/>
        <v>6508.5182064068886</v>
      </c>
      <c r="K9858" s="16">
        <f>F9858*$E9858*(1-'Monte Carlo Inputs'!$C$11)+F9858*'Monte Carlo Inputs'!$C$12-F9858*'Monte Carlo Inputs'!$C$13-'Monte Carlo Inputs'!$C$14*(F9858-'Monte Carlo Inputs'!$C$17)</f>
        <v>1352.8821655563397</v>
      </c>
      <c r="L9858" s="16">
        <f>G9858*$E9858*(1-'Monte Carlo Inputs'!$C$11)+G9858*'Monte Carlo Inputs'!$C$12-G9858*'Monte Carlo Inputs'!$C$13-'Monte Carlo Inputs'!$C$14*(G9858-F9858)</f>
        <v>1647.6589346403725</v>
      </c>
      <c r="M9858" s="16">
        <f>H9858*$E9858*(1-'Monte Carlo Inputs'!$C$11)+H9858*'Monte Carlo Inputs'!$C$12-H9858*'Monte Carlo Inputs'!$C$13-'Monte Carlo Inputs'!$C$14*(H9858-G9858)</f>
        <v>2006.6640199842245</v>
      </c>
      <c r="N9858" s="16">
        <f>I9858*$E9858*(1-'Monte Carlo Inputs'!$C$11)+I9858*'Monte Carlo Inputs'!$C$12-I9858*'Monte Carlo Inputs'!$C$13-'Monte Carlo Inputs'!$C$14*(I9858-H9858)</f>
        <v>2443.8920000018934</v>
      </c>
      <c r="O9858" s="16">
        <f>J9858*$E9858*(1-'Monte Carlo Inputs'!$C$11)+J9858*'Monte Carlo Inputs'!$C$12-J9858*'Monte Carlo Inputs'!$C$13-'Monte Carlo Inputs'!$C$14*(J9858-I9858)</f>
        <v>2976.386703599841</v>
      </c>
    </row>
    <row r="9859" spans="1:15">
      <c r="A9859">
        <v>9855</v>
      </c>
      <c r="B9859" s="39">
        <v>-0.93772546918137545</v>
      </c>
      <c r="C9859" s="39">
        <v>0.58605401282217007</v>
      </c>
      <c r="D9859" s="29">
        <f>'Monte Carlo Inputs'!$C$6+'Monte Carlo Inputs'!$D$6*B9859</f>
        <v>6.556006335014114E-2</v>
      </c>
      <c r="E9859" s="29">
        <f>'Monte Carlo Inputs'!$C$7+'Monte Carlo Inputs'!$D$7*C9859</f>
        <v>0.60379781392020959</v>
      </c>
      <c r="F9859" s="16">
        <f>'Monte Carlo Inputs'!$C$17*(1+$D9859)</f>
        <v>2588.3519498838282</v>
      </c>
      <c r="G9859" s="16">
        <f t="shared" ref="G9859:J9859" si="9853">F9859*(1+$D9859)</f>
        <v>2758.0444676906736</v>
      </c>
      <c r="H9859" s="16">
        <f t="shared" si="9853"/>
        <v>2938.8620377149805</v>
      </c>
      <c r="I9859" s="16">
        <f t="shared" si="9853"/>
        <v>3131.5340190848997</v>
      </c>
      <c r="J9859" s="16">
        <f t="shared" si="9853"/>
        <v>3336.837587759228</v>
      </c>
      <c r="K9859" s="16">
        <f>F9859*$E9859*(1-'Monte Carlo Inputs'!$C$11)+F9859*'Monte Carlo Inputs'!$C$12-F9859*'Monte Carlo Inputs'!$C$13-'Monte Carlo Inputs'!$C$14*(F9859-'Monte Carlo Inputs'!$C$17)</f>
        <v>1213.8500858377588</v>
      </c>
      <c r="L9859" s="16">
        <f>G9859*$E9859*(1-'Monte Carlo Inputs'!$C$11)+G9859*'Monte Carlo Inputs'!$C$12-G9859*'Monte Carlo Inputs'!$C$13-'Monte Carlo Inputs'!$C$14*(G9859-F9859)</f>
        <v>1293.4301743628571</v>
      </c>
      <c r="M9859" s="16">
        <f>H9859*$E9859*(1-'Monte Carlo Inputs'!$C$11)+H9859*'Monte Carlo Inputs'!$C$12-H9859*'Monte Carlo Inputs'!$C$13-'Monte Carlo Inputs'!$C$14*(H9859-G9859)</f>
        <v>1378.2275385330695</v>
      </c>
      <c r="N9859" s="16">
        <f>I9859*$E9859*(1-'Monte Carlo Inputs'!$C$11)+I9859*'Monte Carlo Inputs'!$C$12-I9859*'Monte Carlo Inputs'!$C$13-'Monte Carlo Inputs'!$C$14*(I9859-H9859)</f>
        <v>1468.5842232702071</v>
      </c>
      <c r="O9859" s="16">
        <f>J9859*$E9859*(1-'Monte Carlo Inputs'!$C$11)+J9859*'Monte Carlo Inputs'!$C$12-J9859*'Monte Carlo Inputs'!$C$13-'Monte Carlo Inputs'!$C$14*(J9859-I9859)</f>
        <v>1564.8646979828197</v>
      </c>
    </row>
    <row r="9860" spans="1:15">
      <c r="A9860">
        <v>9856</v>
      </c>
      <c r="B9860" s="39">
        <v>0.61703621057777658</v>
      </c>
      <c r="C9860" s="39">
        <v>0.22604634036171581</v>
      </c>
      <c r="D9860" s="29">
        <f>'Monte Carlo Inputs'!$C$6+'Monte Carlo Inputs'!$D$6*B9860</f>
        <v>0.16628412790579089</v>
      </c>
      <c r="E9860" s="29">
        <f>'Monte Carlo Inputs'!$C$7+'Monte Carlo Inputs'!$D$7*C9860</f>
        <v>0.5909124619950904</v>
      </c>
      <c r="F9860" s="16">
        <f>'Monte Carlo Inputs'!$C$17*(1+$D9860)</f>
        <v>2833.0207750959571</v>
      </c>
      <c r="G9860" s="16">
        <f t="shared" ref="G9860:J9860" si="9854">F9860*(1+$D9860)</f>
        <v>3304.107164021776</v>
      </c>
      <c r="H9860" s="16">
        <f t="shared" si="9854"/>
        <v>3853.5277422984132</v>
      </c>
      <c r="I9860" s="16">
        <f t="shared" si="9854"/>
        <v>4494.3082422872767</v>
      </c>
      <c r="J9860" s="16">
        <f t="shared" si="9854"/>
        <v>5241.6403688958244</v>
      </c>
      <c r="K9860" s="16">
        <f>F9860*$E9860*(1-'Monte Carlo Inputs'!$C$11)+F9860*'Monte Carlo Inputs'!$C$12-F9860*'Monte Carlo Inputs'!$C$13-'Monte Carlo Inputs'!$C$14*(F9860-'Monte Carlo Inputs'!$C$17)</f>
        <v>1306.4651027120829</v>
      </c>
      <c r="L9860" s="16">
        <f>G9860*$E9860*(1-'Monte Carlo Inputs'!$C$11)+G9860*'Monte Carlo Inputs'!$C$12-G9860*'Monte Carlo Inputs'!$C$13-'Monte Carlo Inputs'!$C$14*(G9860-F9860)</f>
        <v>1523.7095129559114</v>
      </c>
      <c r="M9860" s="16">
        <f>H9860*$E9860*(1-'Monte Carlo Inputs'!$C$11)+H9860*'Monte Carlo Inputs'!$C$12-H9860*'Monte Carlo Inputs'!$C$13-'Monte Carlo Inputs'!$C$14*(H9860-G9860)</f>
        <v>1777.0782204995426</v>
      </c>
      <c r="N9860" s="16">
        <f>I9860*$E9860*(1-'Monte Carlo Inputs'!$C$11)+I9860*'Monte Carlo Inputs'!$C$12-I9860*'Monte Carlo Inputs'!$C$13-'Monte Carlo Inputs'!$C$14*(I9860-H9860)</f>
        <v>2072.5781226156842</v>
      </c>
      <c r="O9860" s="16">
        <f>J9860*$E9860*(1-'Monte Carlo Inputs'!$C$11)+J9860*'Monte Carlo Inputs'!$C$12-J9860*'Monte Carlo Inputs'!$C$13-'Monte Carlo Inputs'!$C$14*(J9860-I9860)</f>
        <v>2417.2149682514541</v>
      </c>
    </row>
    <row r="9861" spans="1:15">
      <c r="A9861">
        <v>9857</v>
      </c>
      <c r="B9861" s="39">
        <v>-0.32173537070285368</v>
      </c>
      <c r="C9861" s="39">
        <v>1.7595133595912611</v>
      </c>
      <c r="D9861" s="29">
        <f>'Monte Carlo Inputs'!$C$6+'Monte Carlo Inputs'!$D$6*B9861</f>
        <v>0.10546651798722935</v>
      </c>
      <c r="E9861" s="29">
        <f>'Monte Carlo Inputs'!$C$7+'Monte Carlo Inputs'!$D$7*C9861</f>
        <v>0.64579813171788425</v>
      </c>
      <c r="F9861" s="16">
        <f>'Monte Carlo Inputs'!$C$17*(1+$D9861)</f>
        <v>2685.2887188427794</v>
      </c>
      <c r="G9861" s="16">
        <f t="shared" ref="G9861:J9861" si="9855">F9861*(1+$D9861)</f>
        <v>2968.4967698095156</v>
      </c>
      <c r="H9861" s="16">
        <f t="shared" si="9855"/>
        <v>3281.5737877776633</v>
      </c>
      <c r="I9861" s="16">
        <f t="shared" si="9855"/>
        <v>3627.6699486927369</v>
      </c>
      <c r="J9861" s="16">
        <f t="shared" si="9855"/>
        <v>4010.2676665882709</v>
      </c>
      <c r="K9861" s="16">
        <f>F9861*$E9861*(1-'Monte Carlo Inputs'!$C$11)+F9861*'Monte Carlo Inputs'!$C$12-F9861*'Monte Carlo Inputs'!$C$13-'Monte Carlo Inputs'!$C$14*(F9861-'Monte Carlo Inputs'!$C$17)</f>
        <v>1341.0885229233554</v>
      </c>
      <c r="L9861" s="16">
        <f>G9861*$E9861*(1-'Monte Carlo Inputs'!$C$11)+G9861*'Monte Carlo Inputs'!$C$12-G9861*'Monte Carlo Inputs'!$C$13-'Monte Carlo Inputs'!$C$14*(G9861-F9861)</f>
        <v>1482.5284597487184</v>
      </c>
      <c r="M9861" s="16">
        <f>H9861*$E9861*(1-'Monte Carlo Inputs'!$C$11)+H9861*'Monte Carlo Inputs'!$C$12-H9861*'Monte Carlo Inputs'!$C$13-'Monte Carlo Inputs'!$C$14*(H9861-G9861)</f>
        <v>1638.8855742153862</v>
      </c>
      <c r="N9861" s="16">
        <f>I9861*$E9861*(1-'Monte Carlo Inputs'!$C$11)+I9861*'Monte Carlo Inputs'!$C$12-I9861*'Monte Carlo Inputs'!$C$13-'Monte Carlo Inputs'!$C$14*(I9861-H9861)</f>
        <v>1811.733129107384</v>
      </c>
      <c r="O9861" s="16">
        <f>J9861*$E9861*(1-'Monte Carlo Inputs'!$C$11)+J9861*'Monte Carlo Inputs'!$C$12-J9861*'Monte Carlo Inputs'!$C$13-'Monte Carlo Inputs'!$C$14*(J9861-I9861)</f>
        <v>2002.8103137564472</v>
      </c>
    </row>
    <row r="9862" spans="1:15">
      <c r="A9862">
        <v>9858</v>
      </c>
      <c r="B9862" s="39">
        <v>1.3309422785561864</v>
      </c>
      <c r="C9862" s="39">
        <v>-0.22884826015803836</v>
      </c>
      <c r="D9862" s="29">
        <f>'Monte Carlo Inputs'!$C$6+'Monte Carlo Inputs'!$D$6*B9862</f>
        <v>0.21253399488789104</v>
      </c>
      <c r="E9862" s="29">
        <f>'Monte Carlo Inputs'!$C$7+'Monte Carlo Inputs'!$D$7*C9862</f>
        <v>0.5746309283920048</v>
      </c>
      <c r="F9862" s="16">
        <f>'Monte Carlo Inputs'!$C$17*(1+$D9862)</f>
        <v>2945.3663269821764</v>
      </c>
      <c r="G9862" s="16">
        <f t="shared" ref="G9862:J9862" si="9856">F9862*(1+$D9862)</f>
        <v>3571.3567988639725</v>
      </c>
      <c r="H9862" s="16">
        <f t="shared" si="9856"/>
        <v>4330.3915264965626</v>
      </c>
      <c r="I9862" s="16">
        <f t="shared" si="9856"/>
        <v>5250.74693705155</v>
      </c>
      <c r="J9862" s="16">
        <f t="shared" si="9856"/>
        <v>6366.7091597284734</v>
      </c>
      <c r="K9862" s="16">
        <f>F9862*$E9862*(1-'Monte Carlo Inputs'!$C$11)+F9862*'Monte Carlo Inputs'!$C$12-F9862*'Monte Carlo Inputs'!$C$13-'Monte Carlo Inputs'!$C$14*(F9862-'Monte Carlo Inputs'!$C$17)</f>
        <v>1325.7651985725461</v>
      </c>
      <c r="L9862" s="16">
        <f>G9862*$E9862*(1-'Monte Carlo Inputs'!$C$11)+G9862*'Monte Carlo Inputs'!$C$12-G9862*'Monte Carlo Inputs'!$C$13-'Monte Carlo Inputs'!$C$14*(G9862-F9862)</f>
        <v>1607.5353725085076</v>
      </c>
      <c r="M9862" s="16">
        <f>H9862*$E9862*(1-'Monte Carlo Inputs'!$C$11)+H9862*'Monte Carlo Inputs'!$C$12-H9862*'Monte Carlo Inputs'!$C$13-'Monte Carlo Inputs'!$C$14*(H9862-G9862)</f>
        <v>1949.191287151335</v>
      </c>
      <c r="N9862" s="16">
        <f>I9862*$E9862*(1-'Monte Carlo Inputs'!$C$11)+I9862*'Monte Carlo Inputs'!$C$12-I9862*'Monte Carlo Inputs'!$C$13-'Monte Carlo Inputs'!$C$14*(I9862-H9862)</f>
        <v>2363.4606982102782</v>
      </c>
      <c r="O9862" s="16">
        <f>J9862*$E9862*(1-'Monte Carlo Inputs'!$C$11)+J9862*'Monte Carlo Inputs'!$C$12-J9862*'Monte Carlo Inputs'!$C$13-'Monte Carlo Inputs'!$C$14*(J9862-I9862)</f>
        <v>2865.7764421614334</v>
      </c>
    </row>
    <row r="9863" spans="1:15">
      <c r="A9863">
        <v>9859</v>
      </c>
      <c r="B9863" s="39">
        <v>0.70424547261462456</v>
      </c>
      <c r="C9863" s="39">
        <v>0.70183501301415263</v>
      </c>
      <c r="D9863" s="29">
        <f>'Monte Carlo Inputs'!$C$6+'Monte Carlo Inputs'!$D$6*B9863</f>
        <v>0.17193391427086954</v>
      </c>
      <c r="E9863" s="29">
        <f>'Monte Carlo Inputs'!$C$7+'Monte Carlo Inputs'!$D$7*C9863</f>
        <v>0.6079418337504533</v>
      </c>
      <c r="F9863" s="16">
        <f>'Monte Carlo Inputs'!$C$17*(1+$D9863)</f>
        <v>2846.7446711553698</v>
      </c>
      <c r="G9863" s="16">
        <f t="shared" ref="G9863:J9863" si="9857">F9863*(1+$D9863)</f>
        <v>3336.1966253968521</v>
      </c>
      <c r="H9863" s="16">
        <f t="shared" si="9857"/>
        <v>3909.8019699785987</v>
      </c>
      <c r="I9863" s="16">
        <f t="shared" si="9857"/>
        <v>4582.029526700976</v>
      </c>
      <c r="J9863" s="16">
        <f t="shared" si="9857"/>
        <v>5369.8357985313751</v>
      </c>
      <c r="K9863" s="16">
        <f>F9863*$E9863*(1-'Monte Carlo Inputs'!$C$11)+F9863*'Monte Carlo Inputs'!$C$12-F9863*'Monte Carlo Inputs'!$C$13-'Monte Carlo Inputs'!$C$14*(F9863-'Monte Carlo Inputs'!$C$17)</f>
        <v>1347.4870553317121</v>
      </c>
      <c r="L9863" s="16">
        <f>G9863*$E9863*(1-'Monte Carlo Inputs'!$C$11)+G9863*'Monte Carlo Inputs'!$C$12-G9863*'Monte Carlo Inputs'!$C$13-'Monte Carlo Inputs'!$C$14*(G9863-F9863)</f>
        <v>1579.1657791842213</v>
      </c>
      <c r="M9863" s="16">
        <f>H9863*$E9863*(1-'Monte Carlo Inputs'!$C$11)+H9863*'Monte Carlo Inputs'!$C$12-H9863*'Monte Carlo Inputs'!$C$13-'Monte Carlo Inputs'!$C$14*(H9863-G9863)</f>
        <v>1850.6779328819721</v>
      </c>
      <c r="N9863" s="16">
        <f>I9863*$E9863*(1-'Monte Carlo Inputs'!$C$11)+I9863*'Monte Carlo Inputs'!$C$12-I9863*'Monte Carlo Inputs'!$C$13-'Monte Carlo Inputs'!$C$14*(I9863-H9863)</f>
        <v>2168.8722339370911</v>
      </c>
      <c r="O9863" s="16">
        <f>J9863*$E9863*(1-'Monte Carlo Inputs'!$C$11)+J9863*'Monte Carlo Inputs'!$C$12-J9863*'Monte Carlo Inputs'!$C$13-'Monte Carlo Inputs'!$C$14*(J9863-I9863)</f>
        <v>2541.7749266713004</v>
      </c>
    </row>
    <row r="9864" spans="1:15">
      <c r="A9864">
        <v>9860</v>
      </c>
      <c r="B9864" s="39">
        <v>0.45807726343611771</v>
      </c>
      <c r="C9864" s="39">
        <v>-0.41498035313065779</v>
      </c>
      <c r="D9864" s="29">
        <f>'Monte Carlo Inputs'!$C$6+'Monte Carlo Inputs'!$D$6*B9864</f>
        <v>0.15598609222480161</v>
      </c>
      <c r="E9864" s="29">
        <f>'Monte Carlo Inputs'!$C$7+'Monte Carlo Inputs'!$D$7*C9864</f>
        <v>0.56796891059077403</v>
      </c>
      <c r="F9864" s="16">
        <f>'Monte Carlo Inputs'!$C$17*(1+$D9864)</f>
        <v>2808.0058166232657</v>
      </c>
      <c r="G9864" s="16">
        <f t="shared" ref="G9864:J9864" si="9858">F9864*(1+$D9864)</f>
        <v>3246.0156709028415</v>
      </c>
      <c r="H9864" s="16">
        <f t="shared" si="9858"/>
        <v>3752.3489707074432</v>
      </c>
      <c r="I9864" s="16">
        <f t="shared" si="9858"/>
        <v>4337.6632233118535</v>
      </c>
      <c r="J9864" s="16">
        <f t="shared" si="9858"/>
        <v>5014.2783589035062</v>
      </c>
      <c r="K9864" s="16">
        <f>F9864*$E9864*(1-'Monte Carlo Inputs'!$C$11)+F9864*'Monte Carlo Inputs'!$C$12-F9864*'Monte Carlo Inputs'!$C$13-'Monte Carlo Inputs'!$C$14*(F9864-'Monte Carlo Inputs'!$C$17)</f>
        <v>1248.726208853745</v>
      </c>
      <c r="L9864" s="16">
        <f>G9864*$E9864*(1-'Monte Carlo Inputs'!$C$11)+G9864*'Monte Carlo Inputs'!$C$12-G9864*'Monte Carlo Inputs'!$C$13-'Monte Carlo Inputs'!$C$14*(G9864-F9864)</f>
        <v>1443.5101304315324</v>
      </c>
      <c r="M9864" s="16">
        <f>H9864*$E9864*(1-'Monte Carlo Inputs'!$C$11)+H9864*'Monte Carlo Inputs'!$C$12-H9864*'Monte Carlo Inputs'!$C$13-'Monte Carlo Inputs'!$C$14*(H9864-G9864)</f>
        <v>1668.6776347644604</v>
      </c>
      <c r="N9864" s="16">
        <f>I9864*$E9864*(1-'Monte Carlo Inputs'!$C$11)+I9864*'Monte Carlo Inputs'!$C$12-I9864*'Monte Carlo Inputs'!$C$13-'Monte Carlo Inputs'!$C$14*(I9864-H9864)</f>
        <v>1928.968138194293</v>
      </c>
      <c r="O9864" s="16">
        <f>J9864*$E9864*(1-'Monte Carlo Inputs'!$C$11)+J9864*'Monte Carlo Inputs'!$C$12-J9864*'Monte Carlo Inputs'!$C$13-'Monte Carlo Inputs'!$C$14*(J9864-I9864)</f>
        <v>2229.860340097372</v>
      </c>
    </row>
    <row r="9865" spans="1:15">
      <c r="A9865">
        <v>9861</v>
      </c>
      <c r="B9865" s="39">
        <v>-0.13355752741047322</v>
      </c>
      <c r="C9865" s="39">
        <v>0.72271712944338773</v>
      </c>
      <c r="D9865" s="29">
        <f>'Monte Carlo Inputs'!$C$6+'Monte Carlo Inputs'!$D$6*B9865</f>
        <v>0.11765747785103359</v>
      </c>
      <c r="E9865" s="29">
        <f>'Monte Carlo Inputs'!$C$7+'Monte Carlo Inputs'!$D$7*C9865</f>
        <v>0.60868924398561031</v>
      </c>
      <c r="F9865" s="16">
        <f>'Monte Carlo Inputs'!$C$17*(1+$D9865)</f>
        <v>2714.901779447946</v>
      </c>
      <c r="G9865" s="16">
        <f t="shared" ref="G9865:J9865" si="9859">F9865*(1+$D9865)</f>
        <v>3034.3302754310744</v>
      </c>
      <c r="H9865" s="16">
        <f t="shared" si="9859"/>
        <v>3391.3419226053265</v>
      </c>
      <c r="I9865" s="16">
        <f t="shared" si="9859"/>
        <v>3790.3586597495441</v>
      </c>
      <c r="J9865" s="16">
        <f t="shared" si="9859"/>
        <v>4236.3226998064993</v>
      </c>
      <c r="K9865" s="16">
        <f>F9865*$E9865*(1-'Monte Carlo Inputs'!$C$11)+F9865*'Monte Carlo Inputs'!$C$12-F9865*'Monte Carlo Inputs'!$C$13-'Monte Carlo Inputs'!$C$14*(F9865-'Monte Carlo Inputs'!$C$17)</f>
        <v>1284.6381131048445</v>
      </c>
      <c r="L9865" s="16">
        <f>G9865*$E9865*(1-'Monte Carlo Inputs'!$C$11)+G9865*'Monte Carlo Inputs'!$C$12-G9865*'Monte Carlo Inputs'!$C$13-'Monte Carlo Inputs'!$C$14*(G9865-F9865)</f>
        <v>1435.7853934440711</v>
      </c>
      <c r="M9865" s="16">
        <f>H9865*$E9865*(1-'Monte Carlo Inputs'!$C$11)+H9865*'Monte Carlo Inputs'!$C$12-H9865*'Monte Carlo Inputs'!$C$13-'Monte Carlo Inputs'!$C$14*(H9865-G9865)</f>
        <v>1604.7162815720542</v>
      </c>
      <c r="N9865" s="16">
        <f>I9865*$E9865*(1-'Monte Carlo Inputs'!$C$11)+I9865*'Monte Carlo Inputs'!$C$12-I9865*'Monte Carlo Inputs'!$C$13-'Monte Carlo Inputs'!$C$14*(I9865-H9865)</f>
        <v>1793.5231519283113</v>
      </c>
      <c r="O9865" s="16">
        <f>J9865*$E9865*(1-'Monte Carlo Inputs'!$C$11)+J9865*'Monte Carlo Inputs'!$C$12-J9865*'Monte Carlo Inputs'!$C$13-'Monte Carlo Inputs'!$C$14*(J9865-I9865)</f>
        <v>2004.5445624516324</v>
      </c>
    </row>
    <row r="9866" spans="1:15">
      <c r="A9866">
        <v>9862</v>
      </c>
      <c r="B9866" s="39">
        <v>0.77901566992552995</v>
      </c>
      <c r="C9866" s="39">
        <v>-0.82019383000997037</v>
      </c>
      <c r="D9866" s="29">
        <f>'Monte Carlo Inputs'!$C$6+'Monte Carlo Inputs'!$D$6*B9866</f>
        <v>0.17677784519534984</v>
      </c>
      <c r="E9866" s="29">
        <f>'Monte Carlo Inputs'!$C$7+'Monte Carlo Inputs'!$D$7*C9866</f>
        <v>0.55346555787413254</v>
      </c>
      <c r="F9866" s="16">
        <f>'Monte Carlo Inputs'!$C$17*(1+$D9866)</f>
        <v>2858.511063764025</v>
      </c>
      <c r="G9866" s="16">
        <f t="shared" ref="G9866:J9866" si="9860">F9866*(1+$D9866)</f>
        <v>3363.8324900832968</v>
      </c>
      <c r="H9866" s="16">
        <f t="shared" si="9860"/>
        <v>3958.48354927833</v>
      </c>
      <c r="I9866" s="16">
        <f t="shared" si="9860"/>
        <v>4658.2557413609939</v>
      </c>
      <c r="J9866" s="16">
        <f t="shared" si="9860"/>
        <v>5481.732153687657</v>
      </c>
      <c r="K9866" s="16">
        <f>F9866*$E9866*(1-'Monte Carlo Inputs'!$C$11)+F9866*'Monte Carlo Inputs'!$C$12-F9866*'Monte Carlo Inputs'!$C$13-'Monte Carlo Inputs'!$C$14*(F9866-'Monte Carlo Inputs'!$C$17)</f>
        <v>1242.4180095383995</v>
      </c>
      <c r="L9866" s="16">
        <f>G9866*$E9866*(1-'Monte Carlo Inputs'!$C$11)+G9866*'Monte Carlo Inputs'!$C$12-G9866*'Monte Carlo Inputs'!$C$13-'Monte Carlo Inputs'!$C$14*(G9866-F9866)</f>
        <v>1462.0499880964933</v>
      </c>
      <c r="M9866" s="16">
        <f>H9866*$E9866*(1-'Monte Carlo Inputs'!$C$11)+H9866*'Monte Carlo Inputs'!$C$12-H9866*'Monte Carlo Inputs'!$C$13-'Monte Carlo Inputs'!$C$14*(H9866-G9866)</f>
        <v>1720.5080345600782</v>
      </c>
      <c r="N9866" s="16">
        <f>I9866*$E9866*(1-'Monte Carlo Inputs'!$C$11)+I9866*'Monte Carlo Inputs'!$C$12-I9866*'Monte Carlo Inputs'!$C$13-'Monte Carlo Inputs'!$C$14*(I9866-H9866)</f>
        <v>2024.6557375508955</v>
      </c>
      <c r="O9866" s="16">
        <f>J9866*$E9866*(1-'Monte Carlo Inputs'!$C$11)+J9866*'Monte Carlo Inputs'!$C$12-J9866*'Monte Carlo Inputs'!$C$13-'Monte Carlo Inputs'!$C$14*(J9866-I9866)</f>
        <v>2382.5700160975443</v>
      </c>
    </row>
    <row r="9867" spans="1:15">
      <c r="A9867">
        <v>9863</v>
      </c>
      <c r="B9867" s="39">
        <v>-0.10726031005432383</v>
      </c>
      <c r="C9867" s="39">
        <v>-0.73229852835758358</v>
      </c>
      <c r="D9867" s="29">
        <f>'Monte Carlo Inputs'!$C$6+'Monte Carlo Inputs'!$D$6*B9867</f>
        <v>0.11936112327341437</v>
      </c>
      <c r="E9867" s="29">
        <f>'Monte Carlo Inputs'!$C$7+'Monte Carlo Inputs'!$D$7*C9867</f>
        <v>0.55661149608876859</v>
      </c>
      <c r="F9867" s="16">
        <f>'Monte Carlo Inputs'!$C$17*(1+$D9867)</f>
        <v>2719.0401045434514</v>
      </c>
      <c r="G9867" s="16">
        <f t="shared" ref="G9867:J9867" si="9861">F9867*(1+$D9867)</f>
        <v>3043.5877856472198</v>
      </c>
      <c r="H9867" s="16">
        <f t="shared" si="9861"/>
        <v>3406.8738425233159</v>
      </c>
      <c r="I9867" s="16">
        <f t="shared" si="9861"/>
        <v>3813.5221312177123</v>
      </c>
      <c r="J9867" s="16">
        <f t="shared" si="9861"/>
        <v>4268.708416427884</v>
      </c>
      <c r="K9867" s="16">
        <f>F9867*$E9867*(1-'Monte Carlo Inputs'!$C$11)+F9867*'Monte Carlo Inputs'!$C$12-F9867*'Monte Carlo Inputs'!$C$13-'Monte Carlo Inputs'!$C$14*(F9867-'Monte Carlo Inputs'!$C$17)</f>
        <v>1185.8985548468079</v>
      </c>
      <c r="L9867" s="16">
        <f>G9867*$E9867*(1-'Monte Carlo Inputs'!$C$11)+G9867*'Monte Carlo Inputs'!$C$12-G9867*'Monte Carlo Inputs'!$C$13-'Monte Carlo Inputs'!$C$14*(G9867-F9867)</f>
        <v>1327.4487384416414</v>
      </c>
      <c r="M9867" s="16">
        <f>H9867*$E9867*(1-'Monte Carlo Inputs'!$C$11)+H9867*'Monte Carlo Inputs'!$C$12-H9867*'Monte Carlo Inputs'!$C$13-'Monte Carlo Inputs'!$C$14*(H9867-G9867)</f>
        <v>1485.8945109499127</v>
      </c>
      <c r="N9867" s="16">
        <f>I9867*$E9867*(1-'Monte Carlo Inputs'!$C$11)+I9867*'Monte Carlo Inputs'!$C$12-I9867*'Monte Carlo Inputs'!$C$13-'Monte Carlo Inputs'!$C$14*(I9867-H9867)</f>
        <v>1663.2525488426948</v>
      </c>
      <c r="O9867" s="16">
        <f>J9867*$E9867*(1-'Monte Carlo Inputs'!$C$11)+J9867*'Monte Carlo Inputs'!$C$12-J9867*'Monte Carlo Inputs'!$C$13-'Monte Carlo Inputs'!$C$14*(J9867-I9867)</f>
        <v>1861.7802413599286</v>
      </c>
    </row>
    <row r="9868" spans="1:15">
      <c r="A9868">
        <v>9864</v>
      </c>
      <c r="B9868" s="39">
        <v>-1.2792872149824268</v>
      </c>
      <c r="C9868" s="39">
        <v>0.61442642808656744</v>
      </c>
      <c r="D9868" s="29">
        <f>'Monte Carlo Inputs'!$C$6+'Monte Carlo Inputs'!$D$6*B9868</f>
        <v>4.3432242873413823E-2</v>
      </c>
      <c r="E9868" s="29">
        <f>'Monte Carlo Inputs'!$C$7+'Monte Carlo Inputs'!$D$7*C9868</f>
        <v>0.60481331604311939</v>
      </c>
      <c r="F9868" s="16">
        <f>'Monte Carlo Inputs'!$C$17*(1+$D9868)</f>
        <v>2534.6012611638098</v>
      </c>
      <c r="G9868" s="16">
        <f t="shared" ref="G9868:J9868" si="9862">F9868*(1+$D9868)</f>
        <v>2644.6846787259374</v>
      </c>
      <c r="H9868" s="16">
        <f t="shared" si="9862"/>
        <v>2759.5492660159584</v>
      </c>
      <c r="I9868" s="16">
        <f t="shared" si="9862"/>
        <v>2879.4026799587141</v>
      </c>
      <c r="J9868" s="16">
        <f t="shared" si="9862"/>
        <v>3004.4615964850395</v>
      </c>
      <c r="K9868" s="16">
        <f>F9868*$E9868*(1-'Monte Carlo Inputs'!$C$11)+F9868*'Monte Carlo Inputs'!$C$12-F9868*'Monte Carlo Inputs'!$C$13-'Monte Carlo Inputs'!$C$14*(F9868-'Monte Carlo Inputs'!$C$17)</f>
        <v>1189.6287201975113</v>
      </c>
      <c r="L9868" s="16">
        <f>G9868*$E9868*(1-'Monte Carlo Inputs'!$C$11)+G9868*'Monte Carlo Inputs'!$C$12-G9868*'Monte Carlo Inputs'!$C$13-'Monte Carlo Inputs'!$C$14*(G9868-F9868)</f>
        <v>1241.2969637023184</v>
      </c>
      <c r="M9868" s="16">
        <f>H9868*$E9868*(1-'Monte Carlo Inputs'!$C$11)+H9868*'Monte Carlo Inputs'!$C$12-H9868*'Monte Carlo Inputs'!$C$13-'Monte Carlo Inputs'!$C$14*(H9868-G9868)</f>
        <v>1295.2092749078681</v>
      </c>
      <c r="N9868" s="16">
        <f>I9868*$E9868*(1-'Monte Carlo Inputs'!$C$11)+I9868*'Monte Carlo Inputs'!$C$12-I9868*'Monte Carlo Inputs'!$C$13-'Monte Carlo Inputs'!$C$14*(I9868-H9868)</f>
        <v>1351.4631187075649</v>
      </c>
      <c r="O9868" s="16">
        <f>J9868*$E9868*(1-'Monte Carlo Inputs'!$C$11)+J9868*'Monte Carlo Inputs'!$C$12-J9868*'Monte Carlo Inputs'!$C$13-'Monte Carlo Inputs'!$C$14*(J9868-I9868)</f>
        <v>1410.1601931137332</v>
      </c>
    </row>
    <row r="9869" spans="1:15">
      <c r="A9869">
        <v>9865</v>
      </c>
      <c r="B9869" s="39">
        <v>0.43063539019208569</v>
      </c>
      <c r="C9869" s="39">
        <v>0.60729605588929947</v>
      </c>
      <c r="D9869" s="29">
        <f>'Monte Carlo Inputs'!$C$6+'Monte Carlo Inputs'!$D$6*B9869</f>
        <v>0.15420829113274742</v>
      </c>
      <c r="E9869" s="29">
        <f>'Monte Carlo Inputs'!$C$7+'Monte Carlo Inputs'!$D$7*C9869</f>
        <v>0.60455810660691223</v>
      </c>
      <c r="F9869" s="16">
        <f>'Monte Carlo Inputs'!$C$17*(1+$D9869)</f>
        <v>2803.6873599905571</v>
      </c>
      <c r="G9869" s="16">
        <f t="shared" ref="G9869:J9869" si="9863">F9869*(1+$D9869)</f>
        <v>3236.0391966451848</v>
      </c>
      <c r="H9869" s="16">
        <f t="shared" si="9863"/>
        <v>3735.0632711984272</v>
      </c>
      <c r="I9869" s="16">
        <f t="shared" si="9863"/>
        <v>4311.040995522626</v>
      </c>
      <c r="J9869" s="16">
        <f t="shared" si="9863"/>
        <v>4975.8392604453884</v>
      </c>
      <c r="K9869" s="16">
        <f>F9869*$E9869*(1-'Monte Carlo Inputs'!$C$11)+F9869*'Monte Carlo Inputs'!$C$12-F9869*'Monte Carlo Inputs'!$C$13-'Monte Carlo Inputs'!$C$14*(F9869-'Monte Carlo Inputs'!$C$17)</f>
        <v>1319.7396429596745</v>
      </c>
      <c r="L9869" s="16">
        <f>G9869*$E9869*(1-'Monte Carlo Inputs'!$C$11)+G9869*'Monte Carlo Inputs'!$C$12-G9869*'Monte Carlo Inputs'!$C$13-'Monte Carlo Inputs'!$C$14*(G9869-F9869)</f>
        <v>1523.2544380406282</v>
      </c>
      <c r="M9869" s="16">
        <f>H9869*$E9869*(1-'Monte Carlo Inputs'!$C$11)+H9869*'Monte Carlo Inputs'!$C$12-H9869*'Monte Carlo Inputs'!$C$13-'Monte Carlo Inputs'!$C$14*(H9869-G9869)</f>
        <v>1758.1529018912465</v>
      </c>
      <c r="N9869" s="16">
        <f>I9869*$E9869*(1-'Monte Carlo Inputs'!$C$11)+I9869*'Monte Carlo Inputs'!$C$12-I9869*'Monte Carlo Inputs'!$C$13-'Monte Carlo Inputs'!$C$14*(I9869-H9869)</f>
        <v>2029.2746564419765</v>
      </c>
      <c r="O9869" s="16">
        <f>J9869*$E9869*(1-'Monte Carlo Inputs'!$C$11)+J9869*'Monte Carlo Inputs'!$C$12-J9869*'Monte Carlo Inputs'!$C$13-'Monte Carlo Inputs'!$C$14*(J9869-I9869)</f>
        <v>2342.2056334508866</v>
      </c>
    </row>
    <row r="9870" spans="1:15">
      <c r="A9870">
        <v>9866</v>
      </c>
      <c r="B9870" s="39">
        <v>0.79921248880191709</v>
      </c>
      <c r="C9870" s="39">
        <v>-0.75642168658901232</v>
      </c>
      <c r="D9870" s="29">
        <f>'Monte Carlo Inputs'!$C$6+'Monte Carlo Inputs'!$D$6*B9870</f>
        <v>0.17808628089633721</v>
      </c>
      <c r="E9870" s="29">
        <f>'Monte Carlo Inputs'!$C$7+'Monte Carlo Inputs'!$D$7*C9870</f>
        <v>0.5557480828697311</v>
      </c>
      <c r="F9870" s="16">
        <f>'Monte Carlo Inputs'!$C$17*(1+$D9870)</f>
        <v>2861.6893849252933</v>
      </c>
      <c r="G9870" s="16">
        <f t="shared" ref="G9870:J9870" si="9864">F9870*(1+$D9870)</f>
        <v>3371.3170045671659</v>
      </c>
      <c r="H9870" s="16">
        <f t="shared" si="9864"/>
        <v>3971.7023116331125</v>
      </c>
      <c r="I9870" s="16">
        <f t="shared" si="9864"/>
        <v>4679.0080051392388</v>
      </c>
      <c r="J9870" s="16">
        <f t="shared" si="9864"/>
        <v>5512.2751390586764</v>
      </c>
      <c r="K9870" s="16">
        <f>F9870*$E9870*(1-'Monte Carlo Inputs'!$C$11)+F9870*'Monte Carlo Inputs'!$C$12-F9870*'Monte Carlo Inputs'!$C$13-'Monte Carlo Inputs'!$C$14*(F9870-'Monte Carlo Inputs'!$C$17)</f>
        <v>1248.4926133400324</v>
      </c>
      <c r="L9870" s="16">
        <f>G9870*$E9870*(1-'Monte Carlo Inputs'!$C$11)+G9870*'Monte Carlo Inputs'!$C$12-G9870*'Monte Carlo Inputs'!$C$13-'Monte Carlo Inputs'!$C$14*(G9870-F9870)</f>
        <v>1470.8320195763079</v>
      </c>
      <c r="M9870" s="16">
        <f>H9870*$E9870*(1-'Monte Carlo Inputs'!$C$11)+H9870*'Monte Carlo Inputs'!$C$12-H9870*'Monte Carlo Inputs'!$C$13-'Monte Carlo Inputs'!$C$14*(H9870-G9870)</f>
        <v>1732.7670237659017</v>
      </c>
      <c r="N9870" s="16">
        <f>I9870*$E9870*(1-'Monte Carlo Inputs'!$C$11)+I9870*'Monte Carlo Inputs'!$C$12-I9870*'Monte Carlo Inputs'!$C$13-'Monte Carlo Inputs'!$C$14*(I9870-H9870)</f>
        <v>2041.3490586881856</v>
      </c>
      <c r="O9870" s="16">
        <f>J9870*$E9870*(1-'Monte Carlo Inputs'!$C$11)+J9870*'Monte Carlo Inputs'!$C$12-J9870*'Monte Carlo Inputs'!$C$13-'Monte Carlo Inputs'!$C$14*(J9870-I9870)</f>
        <v>2404.885320561204</v>
      </c>
    </row>
    <row r="9871" spans="1:15">
      <c r="A9871">
        <v>9867</v>
      </c>
      <c r="B9871" s="39">
        <v>-1.6270304073546826</v>
      </c>
      <c r="C9871" s="39">
        <v>-0.57566883352841736</v>
      </c>
      <c r="D9871" s="29">
        <f>'Monte Carlo Inputs'!$C$6+'Monte Carlo Inputs'!$D$6*B9871</f>
        <v>2.0903962035725115E-2</v>
      </c>
      <c r="E9871" s="29">
        <f>'Monte Carlo Inputs'!$C$7+'Monte Carlo Inputs'!$D$7*C9871</f>
        <v>0.5622175675538692</v>
      </c>
      <c r="F9871" s="16">
        <f>'Monte Carlo Inputs'!$C$17*(1+$D9871)</f>
        <v>2479.8778141809803</v>
      </c>
      <c r="G9871" s="16">
        <f t="shared" ref="G9871:J9871" si="9865">F9871*(1+$D9871)</f>
        <v>2531.7170858618565</v>
      </c>
      <c r="H9871" s="16">
        <f t="shared" si="9865"/>
        <v>2584.6400037099097</v>
      </c>
      <c r="I9871" s="16">
        <f t="shared" si="9865"/>
        <v>2638.6692202234781</v>
      </c>
      <c r="J9871" s="16">
        <f t="shared" si="9865"/>
        <v>2693.8278614278661</v>
      </c>
      <c r="K9871" s="16">
        <f>F9871*$E9871*(1-'Monte Carlo Inputs'!$C$11)+F9871*'Monte Carlo Inputs'!$C$12-F9871*'Monte Carlo Inputs'!$C$13-'Monte Carlo Inputs'!$C$14*(F9871-'Monte Carlo Inputs'!$C$17)</f>
        <v>1087.8997391861017</v>
      </c>
      <c r="L9871" s="16">
        <f>G9871*$E9871*(1-'Monte Carlo Inputs'!$C$11)+G9871*'Monte Carlo Inputs'!$C$12-G9871*'Monte Carlo Inputs'!$C$13-'Monte Carlo Inputs'!$C$14*(G9871-F9871)</f>
        <v>1110.6411540327233</v>
      </c>
      <c r="M9871" s="16">
        <f>H9871*$E9871*(1-'Monte Carlo Inputs'!$C$11)+H9871*'Monte Carlo Inputs'!$C$12-H9871*'Monte Carlo Inputs'!$C$13-'Monte Carlo Inputs'!$C$14*(H9871-G9871)</f>
        <v>1133.8579545519374</v>
      </c>
      <c r="N9871" s="16">
        <f>I9871*$E9871*(1-'Monte Carlo Inputs'!$C$11)+I9871*'Monte Carlo Inputs'!$C$12-I9871*'Monte Carlo Inputs'!$C$13-'Monte Carlo Inputs'!$C$14*(I9871-H9871)</f>
        <v>1157.5600781877959</v>
      </c>
      <c r="O9871" s="16">
        <f>J9871*$E9871*(1-'Monte Carlo Inputs'!$C$11)+J9871*'Monte Carlo Inputs'!$C$12-J9871*'Monte Carlo Inputs'!$C$13-'Monte Carlo Inputs'!$C$14*(J9871-I9871)</f>
        <v>1181.7576701163046</v>
      </c>
    </row>
    <row r="9872" spans="1:15">
      <c r="A9872">
        <v>9868</v>
      </c>
      <c r="B9872" s="39">
        <v>0.81020993568292465</v>
      </c>
      <c r="C9872" s="39">
        <v>1.567983520160803</v>
      </c>
      <c r="D9872" s="29">
        <f>'Monte Carlo Inputs'!$C$6+'Monte Carlo Inputs'!$D$6*B9872</f>
        <v>0.17879874221051209</v>
      </c>
      <c r="E9872" s="29">
        <f>'Monte Carlo Inputs'!$C$7+'Monte Carlo Inputs'!$D$7*C9872</f>
        <v>0.63894291841546735</v>
      </c>
      <c r="F9872" s="16">
        <f>'Monte Carlo Inputs'!$C$17*(1+$D9872)</f>
        <v>2863.4200247035556</v>
      </c>
      <c r="G9872" s="16">
        <f t="shared" ref="G9872:J9872" si="9866">F9872*(1+$D9872)</f>
        <v>3375.3959235409452</v>
      </c>
      <c r="H9872" s="16">
        <f t="shared" si="9866"/>
        <v>3978.9124691325565</v>
      </c>
      <c r="I9872" s="16">
        <f t="shared" si="9866"/>
        <v>4690.3370139791805</v>
      </c>
      <c r="J9872" s="16">
        <f t="shared" si="9866"/>
        <v>5528.9633726220673</v>
      </c>
      <c r="K9872" s="16">
        <f>F9872*$E9872*(1-'Monte Carlo Inputs'!$C$11)+F9872*'Monte Carlo Inputs'!$C$12-F9872*'Monte Carlo Inputs'!$C$13-'Monte Carlo Inputs'!$C$14*(F9872-'Monte Carlo Inputs'!$C$17)</f>
        <v>1418.7844652427723</v>
      </c>
      <c r="L9872" s="16">
        <f>G9872*$E9872*(1-'Monte Carlo Inputs'!$C$11)+G9872*'Monte Carlo Inputs'!$C$12-G9872*'Monte Carlo Inputs'!$C$13-'Monte Carlo Inputs'!$C$14*(G9872-F9872)</f>
        <v>1672.4613430959939</v>
      </c>
      <c r="M9872" s="16">
        <f>H9872*$E9872*(1-'Monte Carlo Inputs'!$C$11)+H9872*'Monte Carlo Inputs'!$C$12-H9872*'Monte Carlo Inputs'!$C$13-'Monte Carlo Inputs'!$C$14*(H9872-G9872)</f>
        <v>1971.4953276372621</v>
      </c>
      <c r="N9872" s="16">
        <f>I9872*$E9872*(1-'Monte Carlo Inputs'!$C$11)+I9872*'Monte Carlo Inputs'!$C$12-I9872*'Monte Carlo Inputs'!$C$13-'Monte Carlo Inputs'!$C$14*(I9872-H9872)</f>
        <v>2323.996212492706</v>
      </c>
      <c r="O9872" s="16">
        <f>J9872*$E9872*(1-'Monte Carlo Inputs'!$C$11)+J9872*'Monte Carlo Inputs'!$C$12-J9872*'Monte Carlo Inputs'!$C$13-'Monte Carlo Inputs'!$C$14*(J9872-I9872)</f>
        <v>2739.5238121883954</v>
      </c>
    </row>
    <row r="9873" spans="1:15">
      <c r="A9873">
        <v>9869</v>
      </c>
      <c r="B9873" s="39">
        <v>1.1118694299327789</v>
      </c>
      <c r="C9873" s="39">
        <v>-0.38199131724387086</v>
      </c>
      <c r="D9873" s="29">
        <f>'Monte Carlo Inputs'!$C$6+'Monte Carlo Inputs'!$D$6*B9873</f>
        <v>0.1983415253702783</v>
      </c>
      <c r="E9873" s="29">
        <f>'Monte Carlo Inputs'!$C$7+'Monte Carlo Inputs'!$D$7*C9873</f>
        <v>0.5691496502515887</v>
      </c>
      <c r="F9873" s="16">
        <f>'Monte Carlo Inputs'!$C$17*(1+$D9873)</f>
        <v>2910.8913992769435</v>
      </c>
      <c r="G9873" s="16">
        <f t="shared" ref="G9873:J9873" si="9867">F9873*(1+$D9873)</f>
        <v>3488.2420395967561</v>
      </c>
      <c r="H9873" s="16">
        <f t="shared" si="9867"/>
        <v>4180.105286591107</v>
      </c>
      <c r="I9873" s="16">
        <f t="shared" si="9867"/>
        <v>5009.1937453419514</v>
      </c>
      <c r="J9873" s="16">
        <f t="shared" si="9867"/>
        <v>6002.7248736683314</v>
      </c>
      <c r="K9873" s="16">
        <f>F9873*$E9873*(1-'Monte Carlo Inputs'!$C$11)+F9873*'Monte Carlo Inputs'!$C$12-F9873*'Monte Carlo Inputs'!$C$13-'Monte Carlo Inputs'!$C$14*(F9873-'Monte Carlo Inputs'!$C$17)</f>
        <v>1298.4173213634292</v>
      </c>
      <c r="L9873" s="16">
        <f>G9873*$E9873*(1-'Monte Carlo Inputs'!$C$11)+G9873*'Monte Carlo Inputs'!$C$12-G9873*'Monte Carlo Inputs'!$C$13-'Monte Carlo Inputs'!$C$14*(G9873-F9873)</f>
        <v>1555.9473934498428</v>
      </c>
      <c r="M9873" s="16">
        <f>H9873*$E9873*(1-'Monte Carlo Inputs'!$C$11)+H9873*'Monte Carlo Inputs'!$C$12-H9873*'Monte Carlo Inputs'!$C$13-'Monte Carlo Inputs'!$C$14*(H9873-G9873)</f>
        <v>1864.5563728625928</v>
      </c>
      <c r="N9873" s="16">
        <f>I9873*$E9873*(1-'Monte Carlo Inputs'!$C$11)+I9873*'Monte Carlo Inputs'!$C$12-I9873*'Monte Carlo Inputs'!$C$13-'Monte Carlo Inputs'!$C$14*(I9873-H9873)</f>
        <v>2234.3753279950329</v>
      </c>
      <c r="O9873" s="16">
        <f>J9873*$E9873*(1-'Monte Carlo Inputs'!$C$11)+J9873*'Monte Carlo Inputs'!$C$12-J9873*'Monte Carlo Inputs'!$C$13-'Monte Carlo Inputs'!$C$14*(J9873-I9873)</f>
        <v>2677.5447387992836</v>
      </c>
    </row>
    <row r="9874" spans="1:15">
      <c r="A9874">
        <v>9870</v>
      </c>
      <c r="B9874" s="39">
        <v>-1.3406855060070151</v>
      </c>
      <c r="C9874" s="39">
        <v>-0.13211482781903475</v>
      </c>
      <c r="D9874" s="29">
        <f>'Monte Carlo Inputs'!$C$6+'Monte Carlo Inputs'!$D$6*B9874</f>
        <v>3.9454600827511843E-2</v>
      </c>
      <c r="E9874" s="29">
        <f>'Monte Carlo Inputs'!$C$7+'Monte Carlo Inputs'!$D$7*C9874</f>
        <v>0.57809319993220287</v>
      </c>
      <c r="F9874" s="16">
        <f>'Monte Carlo Inputs'!$C$17*(1+$D9874)</f>
        <v>2524.9391708701096</v>
      </c>
      <c r="G9874" s="16">
        <f t="shared" ref="G9874:J9874" si="9868">F9874*(1+$D9874)</f>
        <v>2624.5596379705385</v>
      </c>
      <c r="H9874" s="16">
        <f t="shared" si="9868"/>
        <v>2728.1105908346649</v>
      </c>
      <c r="I9874" s="16">
        <f t="shared" si="9868"/>
        <v>2835.7471052093542</v>
      </c>
      <c r="J9874" s="16">
        <f t="shared" si="9868"/>
        <v>2947.6303752931617</v>
      </c>
      <c r="K9874" s="16">
        <f>F9874*$E9874*(1-'Monte Carlo Inputs'!$C$11)+F9874*'Monte Carlo Inputs'!$C$12-F9874*'Monte Carlo Inputs'!$C$13-'Monte Carlo Inputs'!$C$14*(F9874-'Monte Carlo Inputs'!$C$17)</f>
        <v>1136.9310742837345</v>
      </c>
      <c r="L9874" s="16">
        <f>G9874*$E9874*(1-'Monte Carlo Inputs'!$C$11)+G9874*'Monte Carlo Inputs'!$C$12-G9874*'Monte Carlo Inputs'!$C$13-'Monte Carlo Inputs'!$C$14*(G9874-F9874)</f>
        <v>1181.7882359879929</v>
      </c>
      <c r="M9874" s="16">
        <f>H9874*$E9874*(1-'Monte Carlo Inputs'!$C$11)+H9874*'Monte Carlo Inputs'!$C$12-H9874*'Monte Carlo Inputs'!$C$13-'Monte Carlo Inputs'!$C$14*(H9874-G9874)</f>
        <v>1228.4152191015487</v>
      </c>
      <c r="N9874" s="16">
        <f>I9874*$E9874*(1-'Monte Carlo Inputs'!$C$11)+I9874*'Monte Carlo Inputs'!$C$12-I9874*'Monte Carlo Inputs'!$C$13-'Monte Carlo Inputs'!$C$14*(I9874-H9874)</f>
        <v>1276.881851221641</v>
      </c>
      <c r="O9874" s="16">
        <f>J9874*$E9874*(1-'Monte Carlo Inputs'!$C$11)+J9874*'Monte Carlo Inputs'!$C$12-J9874*'Monte Carlo Inputs'!$C$13-'Monte Carlo Inputs'!$C$14*(J9874-I9874)</f>
        <v>1327.260714965485</v>
      </c>
    </row>
    <row r="9875" spans="1:15">
      <c r="A9875">
        <v>9871</v>
      </c>
      <c r="B9875" s="39">
        <v>-0.83517966917224196</v>
      </c>
      <c r="C9875" s="39">
        <v>-1.8871151575276872</v>
      </c>
      <c r="D9875" s="29">
        <f>'Monte Carlo Inputs'!$C$6+'Monte Carlo Inputs'!$D$6*B9875</f>
        <v>7.2203415778039126E-2</v>
      </c>
      <c r="E9875" s="29">
        <f>'Monte Carlo Inputs'!$C$7+'Monte Carlo Inputs'!$D$7*C9875</f>
        <v>0.5152784362288535</v>
      </c>
      <c r="F9875" s="16">
        <f>'Monte Carlo Inputs'!$C$17*(1+$D9875)</f>
        <v>2604.4893172664351</v>
      </c>
      <c r="G9875" s="16">
        <f t="shared" ref="G9875:J9875" si="9869">F9875*(1+$D9875)</f>
        <v>2792.5423423304846</v>
      </c>
      <c r="H9875" s="16">
        <f t="shared" si="9869"/>
        <v>2994.1734381515521</v>
      </c>
      <c r="I9875" s="16">
        <f t="shared" si="9869"/>
        <v>3210.3629878179695</v>
      </c>
      <c r="J9875" s="16">
        <f t="shared" si="9869"/>
        <v>3442.1621614258183</v>
      </c>
      <c r="K9875" s="16">
        <f>F9875*$E9875*(1-'Monte Carlo Inputs'!$C$11)+F9875*'Monte Carlo Inputs'!$C$12-F9875*'Monte Carlo Inputs'!$C$13-'Monte Carlo Inputs'!$C$14*(F9875-'Monte Carlo Inputs'!$C$17)</f>
        <v>1057.6202588223055</v>
      </c>
      <c r="L9875" s="16">
        <f>G9875*$E9875*(1-'Monte Carlo Inputs'!$C$11)+G9875*'Monte Carlo Inputs'!$C$12-G9875*'Monte Carlo Inputs'!$C$13-'Monte Carlo Inputs'!$C$14*(G9875-F9875)</f>
        <v>1133.9840541053297</v>
      </c>
      <c r="M9875" s="16">
        <f>H9875*$E9875*(1-'Monte Carlo Inputs'!$C$11)+H9875*'Monte Carlo Inputs'!$C$12-H9875*'Monte Carlo Inputs'!$C$13-'Monte Carlo Inputs'!$C$14*(H9875-G9875)</f>
        <v>1215.8615762495635</v>
      </c>
      <c r="N9875" s="16">
        <f>I9875*$E9875*(1-'Monte Carlo Inputs'!$C$11)+I9875*'Monte Carlo Inputs'!$C$12-I9875*'Monte Carlo Inputs'!$C$13-'Monte Carlo Inputs'!$C$14*(I9875-H9875)</f>
        <v>1303.6509351680529</v>
      </c>
      <c r="O9875" s="16">
        <f>J9875*$E9875*(1-'Monte Carlo Inputs'!$C$11)+J9875*'Monte Carlo Inputs'!$C$12-J9875*'Monte Carlo Inputs'!$C$13-'Monte Carlo Inputs'!$C$14*(J9875-I9875)</f>
        <v>1397.7789856694214</v>
      </c>
    </row>
    <row r="9876" spans="1:15">
      <c r="A9876">
        <v>9872</v>
      </c>
      <c r="B9876" s="39">
        <v>0.50141590748852849</v>
      </c>
      <c r="C9876" s="39">
        <v>-0.23828772173582924</v>
      </c>
      <c r="D9876" s="29">
        <f>'Monte Carlo Inputs'!$C$6+'Monte Carlo Inputs'!$D$6*B9876</f>
        <v>0.15879375364205853</v>
      </c>
      <c r="E9876" s="29">
        <f>'Monte Carlo Inputs'!$C$7+'Monte Carlo Inputs'!$D$7*C9876</f>
        <v>0.57429307230248816</v>
      </c>
      <c r="F9876" s="16">
        <f>'Monte Carlo Inputs'!$C$17*(1+$D9876)</f>
        <v>2814.8259069719247</v>
      </c>
      <c r="G9876" s="16">
        <f t="shared" ref="G9876:J9876" si="9870">F9876*(1+$D9876)</f>
        <v>3261.8026785889083</v>
      </c>
      <c r="H9876" s="16">
        <f t="shared" si="9870"/>
        <v>3779.7565695617618</v>
      </c>
      <c r="I9876" s="16">
        <f t="shared" si="9870"/>
        <v>4379.9583030957047</v>
      </c>
      <c r="J9876" s="16">
        <f t="shared" si="9870"/>
        <v>5075.4683228399726</v>
      </c>
      <c r="K9876" s="16">
        <f>F9876*$E9876*(1-'Monte Carlo Inputs'!$C$11)+F9876*'Monte Carlo Inputs'!$C$12-F9876*'Monte Carlo Inputs'!$C$13-'Monte Carlo Inputs'!$C$14*(F9876-'Monte Carlo Inputs'!$C$17)</f>
        <v>1264.5250258628339</v>
      </c>
      <c r="L9876" s="16">
        <f>G9876*$E9876*(1-'Monte Carlo Inputs'!$C$11)+G9876*'Monte Carlo Inputs'!$C$12-G9876*'Monte Carlo Inputs'!$C$13-'Monte Carlo Inputs'!$C$14*(G9876-F9876)</f>
        <v>1465.3237012939146</v>
      </c>
      <c r="M9876" s="16">
        <f>H9876*$E9876*(1-'Monte Carlo Inputs'!$C$11)+H9876*'Monte Carlo Inputs'!$C$12-H9876*'Monte Carlo Inputs'!$C$13-'Monte Carlo Inputs'!$C$14*(H9876-G9876)</f>
        <v>1698.0079521230496</v>
      </c>
      <c r="N9876" s="16">
        <f>I9876*$E9876*(1-'Monte Carlo Inputs'!$C$11)+I9876*'Monte Carlo Inputs'!$C$12-I9876*'Monte Carlo Inputs'!$C$13-'Monte Carlo Inputs'!$C$14*(I9876-H9876)</f>
        <v>1967.6410085547334</v>
      </c>
      <c r="O9876" s="16">
        <f>J9876*$E9876*(1-'Monte Carlo Inputs'!$C$11)+J9876*'Monte Carlo Inputs'!$C$12-J9876*'Monte Carlo Inputs'!$C$13-'Monte Carlo Inputs'!$C$14*(J9876-I9876)</f>
        <v>2280.0901101231852</v>
      </c>
    </row>
    <row r="9877" spans="1:15">
      <c r="A9877">
        <v>9873</v>
      </c>
      <c r="B9877" s="39">
        <v>0.73395898387768232</v>
      </c>
      <c r="C9877" s="39">
        <v>0.79691374938975268</v>
      </c>
      <c r="D9877" s="29">
        <f>'Monte Carlo Inputs'!$C$6+'Monte Carlo Inputs'!$D$6*B9877</f>
        <v>0.17385888172125002</v>
      </c>
      <c r="E9877" s="29">
        <f>'Monte Carlo Inputs'!$C$7+'Monte Carlo Inputs'!$D$7*C9877</f>
        <v>0.61134488060893333</v>
      </c>
      <c r="F9877" s="16">
        <f>'Monte Carlo Inputs'!$C$17*(1+$D9877)</f>
        <v>2851.4206095890891</v>
      </c>
      <c r="G9877" s="16">
        <f t="shared" ref="G9877:J9877" si="9871">F9877*(1+$D9877)</f>
        <v>3347.1654080891731</v>
      </c>
      <c r="H9877" s="16">
        <f t="shared" si="9871"/>
        <v>3929.0998428756084</v>
      </c>
      <c r="I9877" s="16">
        <f t="shared" si="9871"/>
        <v>4612.2087477291007</v>
      </c>
      <c r="J9877" s="16">
        <f t="shared" si="9871"/>
        <v>5414.0822028742496</v>
      </c>
      <c r="K9877" s="16">
        <f>F9877*$E9877*(1-'Monte Carlo Inputs'!$C$11)+F9877*'Monte Carlo Inputs'!$C$12-F9877*'Monte Carlo Inputs'!$C$13-'Monte Carlo Inputs'!$C$14*(F9877-'Monte Carlo Inputs'!$C$17)</f>
        <v>1356.6720259520914</v>
      </c>
      <c r="L9877" s="16">
        <f>G9877*$E9877*(1-'Monte Carlo Inputs'!$C$11)+G9877*'Monte Carlo Inputs'!$C$12-G9877*'Monte Carlo Inputs'!$C$13-'Monte Carlo Inputs'!$C$14*(G9877-F9877)</f>
        <v>1592.5415072466246</v>
      </c>
      <c r="M9877" s="16">
        <f>H9877*$E9877*(1-'Monte Carlo Inputs'!$C$11)+H9877*'Monte Carlo Inputs'!$C$12-H9877*'Monte Carlo Inputs'!$C$13-'Monte Carlo Inputs'!$C$14*(H9877-G9877)</f>
        <v>1869.4189927911966</v>
      </c>
      <c r="N9877" s="16">
        <f>I9877*$E9877*(1-'Monte Carlo Inputs'!$C$11)+I9877*'Monte Carlo Inputs'!$C$12-I9877*'Monte Carlo Inputs'!$C$13-'Monte Carlo Inputs'!$C$14*(I9877-H9877)</f>
        <v>2194.4340883463396</v>
      </c>
      <c r="O9877" s="16">
        <f>J9877*$E9877*(1-'Monte Carlo Inputs'!$C$11)+J9877*'Monte Carlo Inputs'!$C$12-J9877*'Monte Carlo Inputs'!$C$13-'Monte Carlo Inputs'!$C$14*(J9877-I9877)</f>
        <v>2575.9559449572253</v>
      </c>
    </row>
    <row r="9878" spans="1:15">
      <c r="A9878">
        <v>9874</v>
      </c>
      <c r="B9878" s="39">
        <v>-1.7946437796953871</v>
      </c>
      <c r="C9878" s="39">
        <v>0.6754060300864978</v>
      </c>
      <c r="D9878" s="29">
        <f>'Monte Carlo Inputs'!$C$6+'Monte Carlo Inputs'!$D$6*B9878</f>
        <v>1.0045255935732619E-2</v>
      </c>
      <c r="E9878" s="29">
        <f>'Monte Carlo Inputs'!$C$7+'Monte Carlo Inputs'!$D$7*C9878</f>
        <v>0.60699589072729954</v>
      </c>
      <c r="F9878" s="16">
        <f>'Monte Carlo Inputs'!$C$17*(1+$D9878)</f>
        <v>2453.5009311934887</v>
      </c>
      <c r="G9878" s="16">
        <f t="shared" ref="G9878:J9878" si="9872">F9878*(1+$D9878)</f>
        <v>2478.1469759858855</v>
      </c>
      <c r="H9878" s="16">
        <f t="shared" si="9872"/>
        <v>2503.0405966060257</v>
      </c>
      <c r="I9878" s="16">
        <f t="shared" si="9872"/>
        <v>2528.1842800164623</v>
      </c>
      <c r="J9878" s="16">
        <f t="shared" si="9872"/>
        <v>2553.5805381619239</v>
      </c>
      <c r="K9878" s="16">
        <f>F9878*$E9878*(1-'Monte Carlo Inputs'!$C$11)+F9878*'Monte Carlo Inputs'!$C$12-F9878*'Monte Carlo Inputs'!$C$13-'Monte Carlo Inputs'!$C$14*(F9878-'Monte Carlo Inputs'!$C$17)</f>
        <v>1154.0713454491865</v>
      </c>
      <c r="L9878" s="16">
        <f>G9878*$E9878*(1-'Monte Carlo Inputs'!$C$11)+G9878*'Monte Carlo Inputs'!$C$12-G9878*'Monte Carlo Inputs'!$C$13-'Monte Carlo Inputs'!$C$14*(G9878-F9878)</f>
        <v>1165.6642874823187</v>
      </c>
      <c r="M9878" s="16">
        <f>H9878*$E9878*(1-'Monte Carlo Inputs'!$C$11)+H9878*'Monte Carlo Inputs'!$C$12-H9878*'Monte Carlo Inputs'!$C$13-'Monte Carlo Inputs'!$C$14*(H9878-G9878)</f>
        <v>1177.3736835852221</v>
      </c>
      <c r="N9878" s="16">
        <f>I9878*$E9878*(1-'Monte Carlo Inputs'!$C$11)+I9878*'Monte Carlo Inputs'!$C$12-I9878*'Monte Carlo Inputs'!$C$13-'Monte Carlo Inputs'!$C$14*(I9878-H9878)</f>
        <v>1189.2007035688318</v>
      </c>
      <c r="O9878" s="16">
        <f>J9878*$E9878*(1-'Monte Carlo Inputs'!$C$11)+J9878*'Monte Carlo Inputs'!$C$12-J9878*'Monte Carlo Inputs'!$C$13-'Monte Carlo Inputs'!$C$14*(J9878-I9878)</f>
        <v>1201.1465289951348</v>
      </c>
    </row>
    <row r="9879" spans="1:15">
      <c r="A9879">
        <v>9875</v>
      </c>
      <c r="B9879" s="39">
        <v>1.0221683316713386</v>
      </c>
      <c r="C9879" s="39">
        <v>-0.30779180250552735</v>
      </c>
      <c r="D9879" s="29">
        <f>'Monte Carlo Inputs'!$C$6+'Monte Carlo Inputs'!$D$6*B9879</f>
        <v>0.19253030727195364</v>
      </c>
      <c r="E9879" s="29">
        <f>'Monte Carlo Inputs'!$C$7+'Monte Carlo Inputs'!$D$7*C9879</f>
        <v>0.57180539048496282</v>
      </c>
      <c r="F9879" s="16">
        <f>'Monte Carlo Inputs'!$C$17*(1+$D9879)</f>
        <v>2896.7753693943032</v>
      </c>
      <c r="G9879" s="16">
        <f t="shared" ref="G9879:J9879" si="9873">F9879*(1+$D9879)</f>
        <v>3454.4924213616159</v>
      </c>
      <c r="H9879" s="16">
        <f t="shared" si="9873"/>
        <v>4119.5869087150031</v>
      </c>
      <c r="I9879" s="16">
        <f t="shared" si="9873"/>
        <v>4912.7322420834207</v>
      </c>
      <c r="J9879" s="16">
        <f t="shared" si="9873"/>
        <v>5858.5820901965762</v>
      </c>
      <c r="K9879" s="16">
        <f>F9879*$E9879*(1-'Monte Carlo Inputs'!$C$11)+F9879*'Monte Carlo Inputs'!$C$12-F9879*'Monte Carlo Inputs'!$C$13-'Monte Carlo Inputs'!$C$14*(F9879-'Monte Carlo Inputs'!$C$17)</f>
        <v>1297.3975197875477</v>
      </c>
      <c r="L9879" s="16">
        <f>G9879*$E9879*(1-'Monte Carlo Inputs'!$C$11)+G9879*'Monte Carlo Inputs'!$C$12-G9879*'Monte Carlo Inputs'!$C$13-'Monte Carlo Inputs'!$C$14*(G9879-F9879)</f>
        <v>1547.1858629261151</v>
      </c>
      <c r="M9879" s="16">
        <f>H9879*$E9879*(1-'Monte Carlo Inputs'!$C$11)+H9879*'Monte Carlo Inputs'!$C$12-H9879*'Monte Carlo Inputs'!$C$13-'Monte Carlo Inputs'!$C$14*(H9879-G9879)</f>
        <v>1845.0660325221029</v>
      </c>
      <c r="N9879" s="16">
        <f>I9879*$E9879*(1-'Monte Carlo Inputs'!$C$11)+I9879*'Monte Carlo Inputs'!$C$12-I9879*'Monte Carlo Inputs'!$C$13-'Monte Carlo Inputs'!$C$14*(I9879-H9879)</f>
        <v>2200.2971627006277</v>
      </c>
      <c r="O9879" s="16">
        <f>J9879*$E9879*(1-'Monte Carlo Inputs'!$C$11)+J9879*'Monte Carlo Inputs'!$C$12-J9879*'Monte Carlo Inputs'!$C$13-'Monte Carlo Inputs'!$C$14*(J9879-I9879)</f>
        <v>2623.9210515249874</v>
      </c>
    </row>
    <row r="9880" spans="1:15">
      <c r="A9880">
        <v>9876</v>
      </c>
      <c r="B9880" s="39">
        <v>-0.61900638312466572</v>
      </c>
      <c r="C9880" s="39">
        <v>-1.0295877966123781</v>
      </c>
      <c r="D9880" s="29">
        <f>'Monte Carlo Inputs'!$C$6+'Monte Carlo Inputs'!$D$6*B9880</f>
        <v>8.6208039317793458E-2</v>
      </c>
      <c r="E9880" s="29">
        <f>'Monte Carlo Inputs'!$C$7+'Monte Carlo Inputs'!$D$7*C9880</f>
        <v>0.54597095385020011</v>
      </c>
      <c r="F9880" s="16">
        <f>'Monte Carlo Inputs'!$C$17*(1+$D9880)</f>
        <v>2638.5079483068525</v>
      </c>
      <c r="G9880" s="16">
        <f t="shared" ref="G9880:J9880" si="9874">F9880*(1+$D9880)</f>
        <v>2865.9685452548006</v>
      </c>
      <c r="H9880" s="16">
        <f t="shared" si="9874"/>
        <v>3113.038074287686</v>
      </c>
      <c r="I9880" s="16">
        <f t="shared" si="9874"/>
        <v>3381.406982993667</v>
      </c>
      <c r="J9880" s="16">
        <f t="shared" si="9874"/>
        <v>3672.9114491330465</v>
      </c>
      <c r="K9880" s="16">
        <f>F9880*$E9880*(1-'Monte Carlo Inputs'!$C$11)+F9880*'Monte Carlo Inputs'!$C$12-F9880*'Monte Carlo Inputs'!$C$13-'Monte Carlo Inputs'!$C$14*(F9880-'Monte Carlo Inputs'!$C$17)</f>
        <v>1129.5912038059957</v>
      </c>
      <c r="L9880" s="16">
        <f>G9880*$E9880*(1-'Monte Carlo Inputs'!$C$11)+G9880*'Monte Carlo Inputs'!$C$12-G9880*'Monte Carlo Inputs'!$C$13-'Monte Carlo Inputs'!$C$14*(G9880-F9880)</f>
        <v>1226.9710467167367</v>
      </c>
      <c r="M9880" s="16">
        <f>H9880*$E9880*(1-'Monte Carlo Inputs'!$C$11)+H9880*'Monte Carlo Inputs'!$C$12-H9880*'Monte Carlo Inputs'!$C$13-'Monte Carlo Inputs'!$C$14*(H9880-G9880)</f>
        <v>1332.7458149538875</v>
      </c>
      <c r="N9880" s="16">
        <f>I9880*$E9880*(1-'Monte Carlo Inputs'!$C$11)+I9880*'Monte Carlo Inputs'!$C$12-I9880*'Monte Carlo Inputs'!$C$13-'Monte Carlo Inputs'!$C$14*(I9880-H9880)</f>
        <v>1447.639218570057</v>
      </c>
      <c r="O9880" s="16">
        <f>J9880*$E9880*(1-'Monte Carlo Inputs'!$C$11)+J9880*'Monte Carlo Inputs'!$C$12-J9880*'Monte Carlo Inputs'!$C$13-'Monte Carlo Inputs'!$C$14*(J9880-I9880)</f>
        <v>1572.4373572425243</v>
      </c>
    </row>
    <row r="9881" spans="1:15">
      <c r="A9881">
        <v>9877</v>
      </c>
      <c r="B9881" s="39">
        <v>-0.63937939417529943</v>
      </c>
      <c r="C9881" s="39">
        <v>0.64368866137946834</v>
      </c>
      <c r="D9881" s="29">
        <f>'Monte Carlo Inputs'!$C$6+'Monte Carlo Inputs'!$D$6*B9881</f>
        <v>8.4888189139485176E-2</v>
      </c>
      <c r="E9881" s="29">
        <f>'Monte Carlo Inputs'!$C$7+'Monte Carlo Inputs'!$D$7*C9881</f>
        <v>0.60586066642739589</v>
      </c>
      <c r="F9881" s="16">
        <f>'Monte Carlo Inputs'!$C$17*(1+$D9881)</f>
        <v>2635.3019002387241</v>
      </c>
      <c r="G9881" s="16">
        <f t="shared" ref="G9881:J9881" si="9875">F9881*(1+$D9881)</f>
        <v>2859.0079063858338</v>
      </c>
      <c r="H9881" s="16">
        <f t="shared" si="9875"/>
        <v>3101.7039102943982</v>
      </c>
      <c r="I9881" s="16">
        <f t="shared" si="9875"/>
        <v>3365.0019384861503</v>
      </c>
      <c r="J9881" s="16">
        <f t="shared" si="9875"/>
        <v>3650.6508594950969</v>
      </c>
      <c r="K9881" s="16">
        <f>F9881*$E9881*(1-'Monte Carlo Inputs'!$C$11)+F9881*'Monte Carlo Inputs'!$C$12-F9881*'Monte Carlo Inputs'!$C$13-'Monte Carlo Inputs'!$C$14*(F9881-'Monte Carlo Inputs'!$C$17)</f>
        <v>1240.474937961591</v>
      </c>
      <c r="L9881" s="16">
        <f>G9881*$E9881*(1-'Monte Carlo Inputs'!$C$11)+G9881*'Monte Carlo Inputs'!$C$12-G9881*'Monte Carlo Inputs'!$C$13-'Monte Carlo Inputs'!$C$14*(G9881-F9881)</f>
        <v>1345.7766091180661</v>
      </c>
      <c r="M9881" s="16">
        <f>H9881*$E9881*(1-'Monte Carlo Inputs'!$C$11)+H9881*'Monte Carlo Inputs'!$C$12-H9881*'Monte Carlo Inputs'!$C$13-'Monte Carlo Inputs'!$C$14*(H9881-G9881)</f>
        <v>1460.0171484523753</v>
      </c>
      <c r="N9881" s="16">
        <f>I9881*$E9881*(1-'Monte Carlo Inputs'!$C$11)+I9881*'Monte Carlo Inputs'!$C$12-I9881*'Monte Carlo Inputs'!$C$13-'Monte Carlo Inputs'!$C$14*(I9881-H9881)</f>
        <v>1583.9553602970925</v>
      </c>
      <c r="O9881" s="16">
        <f>J9881*$E9881*(1-'Monte Carlo Inputs'!$C$11)+J9881*'Monte Carlo Inputs'!$C$12-J9881*'Monte Carlo Inputs'!$C$13-'Monte Carlo Inputs'!$C$14*(J9881-I9881)</f>
        <v>1718.4144625104934</v>
      </c>
    </row>
    <row r="9882" spans="1:15">
      <c r="A9882">
        <v>9878</v>
      </c>
      <c r="B9882" s="39">
        <v>-1.6720372817122986</v>
      </c>
      <c r="C9882" s="39">
        <v>0.24482913731506753</v>
      </c>
      <c r="D9882" s="29">
        <f>'Monte Carlo Inputs'!$C$6+'Monte Carlo Inputs'!$D$6*B9882</f>
        <v>1.7988225574464514E-2</v>
      </c>
      <c r="E9882" s="29">
        <f>'Monte Carlo Inputs'!$C$7+'Monte Carlo Inputs'!$D$7*C9882</f>
        <v>0.59158473363649156</v>
      </c>
      <c r="F9882" s="16">
        <f>'Monte Carlo Inputs'!$C$17*(1+$D9882)</f>
        <v>2472.7951987429324</v>
      </c>
      <c r="G9882" s="16">
        <f t="shared" ref="G9882:J9882" si="9876">F9882*(1+$D9882)</f>
        <v>2517.2763965773734</v>
      </c>
      <c r="H9882" s="16">
        <f t="shared" si="9876"/>
        <v>2562.5577322322824</v>
      </c>
      <c r="I9882" s="16">
        <f t="shared" si="9876"/>
        <v>2608.6535987672651</v>
      </c>
      <c r="J9882" s="16">
        <f t="shared" si="9876"/>
        <v>2655.5786481475293</v>
      </c>
      <c r="K9882" s="16">
        <f>F9882*$E9882*(1-'Monte Carlo Inputs'!$C$11)+F9882*'Monte Carlo Inputs'!$C$12-F9882*'Monte Carlo Inputs'!$C$13-'Monte Carlo Inputs'!$C$14*(F9882-'Monte Carlo Inputs'!$C$17)</f>
        <v>1136.3500771720976</v>
      </c>
      <c r="L9882" s="16">
        <f>G9882*$E9882*(1-'Monte Carlo Inputs'!$C$11)+G9882*'Monte Carlo Inputs'!$C$12-G9882*'Monte Carlo Inputs'!$C$13-'Monte Carlo Inputs'!$C$14*(G9882-F9882)</f>
        <v>1156.7909986918296</v>
      </c>
      <c r="M9882" s="16">
        <f>H9882*$E9882*(1-'Monte Carlo Inputs'!$C$11)+H9882*'Monte Carlo Inputs'!$C$12-H9882*'Monte Carlo Inputs'!$C$13-'Monte Carlo Inputs'!$C$14*(H9882-G9882)</f>
        <v>1177.5996161188082</v>
      </c>
      <c r="N9882" s="16">
        <f>I9882*$E9882*(1-'Monte Carlo Inputs'!$C$11)+I9882*'Monte Carlo Inputs'!$C$12-I9882*'Monte Carlo Inputs'!$C$13-'Monte Carlo Inputs'!$C$14*(I9882-H9882)</f>
        <v>1198.7825436499563</v>
      </c>
      <c r="O9882" s="16">
        <f>J9882*$E9882*(1-'Monte Carlo Inputs'!$C$11)+J9882*'Monte Carlo Inputs'!$C$12-J9882*'Monte Carlo Inputs'!$C$13-'Monte Carlo Inputs'!$C$14*(J9882-I9882)</f>
        <v>1220.3465144598622</v>
      </c>
    </row>
    <row r="9883" spans="1:15">
      <c r="A9883">
        <v>9879</v>
      </c>
      <c r="B9883" s="39">
        <v>-1.1398974315311166</v>
      </c>
      <c r="C9883" s="39">
        <v>0.90757115411649125</v>
      </c>
      <c r="D9883" s="29">
        <f>'Monte Carlo Inputs'!$C$6+'Monte Carlo Inputs'!$D$6*B9883</f>
        <v>5.2462505021965575E-2</v>
      </c>
      <c r="E9883" s="29">
        <f>'Monte Carlo Inputs'!$C$7+'Monte Carlo Inputs'!$D$7*C9883</f>
        <v>0.61530551731781069</v>
      </c>
      <c r="F9883" s="16">
        <f>'Monte Carlo Inputs'!$C$17*(1+$D9883)</f>
        <v>2556.5366709488571</v>
      </c>
      <c r="G9883" s="16">
        <f t="shared" ref="G9883:J9883" si="9877">F9883*(1+$D9883)</f>
        <v>2690.6589888873509</v>
      </c>
      <c r="H9883" s="16">
        <f t="shared" si="9877"/>
        <v>2831.8176996042503</v>
      </c>
      <c r="I9883" s="16">
        <f t="shared" si="9877"/>
        <v>2980.3819498910293</v>
      </c>
      <c r="J9883" s="16">
        <f t="shared" si="9877"/>
        <v>3136.740252904563</v>
      </c>
      <c r="K9883" s="16">
        <f>F9883*$E9883*(1-'Monte Carlo Inputs'!$C$11)+F9883*'Monte Carlo Inputs'!$C$12-F9883*'Monte Carlo Inputs'!$C$13-'Monte Carlo Inputs'!$C$14*(F9883-'Monte Carlo Inputs'!$C$17)</f>
        <v>1219.3636515685307</v>
      </c>
      <c r="L9883" s="16">
        <f>G9883*$E9883*(1-'Monte Carlo Inputs'!$C$11)+G9883*'Monte Carlo Inputs'!$C$12-G9883*'Monte Carlo Inputs'!$C$13-'Monte Carlo Inputs'!$C$14*(G9883-F9883)</f>
        <v>1283.3345232625475</v>
      </c>
      <c r="M9883" s="16">
        <f>H9883*$E9883*(1-'Monte Carlo Inputs'!$C$11)+H9883*'Monte Carlo Inputs'!$C$12-H9883*'Monte Carlo Inputs'!$C$13-'Monte Carlo Inputs'!$C$14*(H9883-G9883)</f>
        <v>1350.6614671340703</v>
      </c>
      <c r="N9883" s="16">
        <f>I9883*$E9883*(1-'Monte Carlo Inputs'!$C$11)+I9883*'Monte Carlo Inputs'!$C$12-I9883*'Monte Carlo Inputs'!$C$13-'Monte Carlo Inputs'!$C$14*(I9883-H9883)</f>
        <v>1421.5205511365671</v>
      </c>
      <c r="O9883" s="16">
        <f>J9883*$E9883*(1-'Monte Carlo Inputs'!$C$11)+J9883*'Monte Carlo Inputs'!$C$12-J9883*'Monte Carlo Inputs'!$C$13-'Monte Carlo Inputs'!$C$14*(J9883-I9883)</f>
        <v>1496.0970801893961</v>
      </c>
    </row>
    <row r="9884" spans="1:15">
      <c r="A9884">
        <v>9880</v>
      </c>
      <c r="B9884" s="39">
        <v>-0.78925029157335014</v>
      </c>
      <c r="C9884" s="39">
        <v>1.750838245699988</v>
      </c>
      <c r="D9884" s="29">
        <f>'Monte Carlo Inputs'!$C$6+'Monte Carlo Inputs'!$D$6*B9884</f>
        <v>7.5178915917062522E-2</v>
      </c>
      <c r="E9884" s="29">
        <f>'Monte Carlo Inputs'!$C$7+'Monte Carlo Inputs'!$D$7*C9884</f>
        <v>0.64548763307013157</v>
      </c>
      <c r="F9884" s="16">
        <f>'Monte Carlo Inputs'!$C$17*(1+$D9884)</f>
        <v>2611.7171046541371</v>
      </c>
      <c r="G9884" s="16">
        <f t="shared" ref="G9884:J9884" si="9878">F9884*(1+$D9884)</f>
        <v>2808.0631652640845</v>
      </c>
      <c r="H9884" s="16">
        <f t="shared" si="9878"/>
        <v>3019.1703098552739</v>
      </c>
      <c r="I9884" s="16">
        <f t="shared" si="9878"/>
        <v>3246.1482607191756</v>
      </c>
      <c r="J9884" s="16">
        <f t="shared" si="9878"/>
        <v>3490.1901678661015</v>
      </c>
      <c r="K9884" s="16">
        <f>F9884*$E9884*(1-'Monte Carlo Inputs'!$C$11)+F9884*'Monte Carlo Inputs'!$C$12-F9884*'Monte Carlo Inputs'!$C$13-'Monte Carlo Inputs'!$C$14*(F9884-'Monte Carlo Inputs'!$C$17)</f>
        <v>1302.652649244887</v>
      </c>
      <c r="L9884" s="16">
        <f>G9884*$E9884*(1-'Monte Carlo Inputs'!$C$11)+G9884*'Monte Carlo Inputs'!$C$12-G9884*'Monte Carlo Inputs'!$C$13-'Monte Carlo Inputs'!$C$14*(G9884-F9884)</f>
        <v>1400.584663231607</v>
      </c>
      <c r="M9884" s="16">
        <f>H9884*$E9884*(1-'Monte Carlo Inputs'!$C$11)+H9884*'Monte Carlo Inputs'!$C$12-H9884*'Monte Carlo Inputs'!$C$13-'Monte Carlo Inputs'!$C$14*(H9884-G9884)</f>
        <v>1505.8790998634236</v>
      </c>
      <c r="N9884" s="16">
        <f>I9884*$E9884*(1-'Monte Carlo Inputs'!$C$11)+I9884*'Monte Carlo Inputs'!$C$12-I9884*'Monte Carlo Inputs'!$C$13-'Monte Carlo Inputs'!$C$14*(I9884-H9884)</f>
        <v>1619.0894580933182</v>
      </c>
      <c r="O9884" s="16">
        <f>J9884*$E9884*(1-'Monte Carlo Inputs'!$C$11)+J9884*'Monte Carlo Inputs'!$C$12-J9884*'Monte Carlo Inputs'!$C$13-'Monte Carlo Inputs'!$C$14*(J9884-I9884)</f>
        <v>1740.810848325518</v>
      </c>
    </row>
    <row r="9885" spans="1:15">
      <c r="A9885">
        <v>9881</v>
      </c>
      <c r="B9885" s="39">
        <v>0.43708926986432306</v>
      </c>
      <c r="C9885" s="39">
        <v>-0.77268501470950623</v>
      </c>
      <c r="D9885" s="29">
        <f>'Monte Carlo Inputs'!$C$6+'Monte Carlo Inputs'!$D$6*B9885</f>
        <v>0.15462640086699397</v>
      </c>
      <c r="E9885" s="29">
        <f>'Monte Carlo Inputs'!$C$7+'Monte Carlo Inputs'!$D$7*C9885</f>
        <v>0.55516598775805182</v>
      </c>
      <c r="F9885" s="16">
        <f>'Monte Carlo Inputs'!$C$17*(1+$D9885)</f>
        <v>2804.7029903460157</v>
      </c>
      <c r="G9885" s="16">
        <f t="shared" ref="G9885:J9885" si="9879">F9885*(1+$D9885)</f>
        <v>3238.3841192441155</v>
      </c>
      <c r="H9885" s="16">
        <f t="shared" si="9879"/>
        <v>3739.1238002276632</v>
      </c>
      <c r="I9885" s="16">
        <f t="shared" si="9879"/>
        <v>4317.2910558529838</v>
      </c>
      <c r="J9885" s="16">
        <f t="shared" si="9879"/>
        <v>4984.8582333147951</v>
      </c>
      <c r="K9885" s="16">
        <f>F9885*$E9885*(1-'Monte Carlo Inputs'!$C$11)+F9885*'Monte Carlo Inputs'!$C$12-F9885*'Monte Carlo Inputs'!$C$13-'Monte Carlo Inputs'!$C$14*(F9885-'Monte Carlo Inputs'!$C$17)</f>
        <v>1221.658091843582</v>
      </c>
      <c r="L9885" s="16">
        <f>G9885*$E9885*(1-'Monte Carlo Inputs'!$C$11)+G9885*'Monte Carlo Inputs'!$C$12-G9885*'Monte Carlo Inputs'!$C$13-'Monte Carlo Inputs'!$C$14*(G9885-F9885)</f>
        <v>1410.5586856753948</v>
      </c>
      <c r="M9885" s="16">
        <f>H9885*$E9885*(1-'Monte Carlo Inputs'!$C$11)+H9885*'Monte Carlo Inputs'!$C$12-H9885*'Monte Carlo Inputs'!$C$13-'Monte Carlo Inputs'!$C$14*(H9885-G9885)</f>
        <v>1628.6682984530585</v>
      </c>
      <c r="N9885" s="16">
        <f>I9885*$E9885*(1-'Monte Carlo Inputs'!$C$11)+I9885*'Monte Carlo Inputs'!$C$12-I9885*'Monte Carlo Inputs'!$C$13-'Monte Carlo Inputs'!$C$14*(I9885-H9885)</f>
        <v>1880.5034156490262</v>
      </c>
      <c r="O9885" s="16">
        <f>J9885*$E9885*(1-'Monte Carlo Inputs'!$C$11)+J9885*'Monte Carlo Inputs'!$C$12-J9885*'Monte Carlo Inputs'!$C$13-'Monte Carlo Inputs'!$C$14*(J9885-I9885)</f>
        <v>2171.2788906289243</v>
      </c>
    </row>
    <row r="9886" spans="1:15">
      <c r="A9886">
        <v>9882</v>
      </c>
      <c r="B9886" s="39">
        <v>-1.0684477615531589</v>
      </c>
      <c r="C9886" s="39">
        <v>-3.041855777268252</v>
      </c>
      <c r="D9886" s="29">
        <f>'Monte Carlo Inputs'!$C$6+'Monte Carlo Inputs'!$D$6*B9886</f>
        <v>5.709131808381987E-2</v>
      </c>
      <c r="E9886" s="29">
        <f>'Monte Carlo Inputs'!$C$7+'Monte Carlo Inputs'!$D$7*C9886</f>
        <v>0.47394809688942779</v>
      </c>
      <c r="F9886" s="16">
        <f>'Monte Carlo Inputs'!$C$17*(1+$D9886)</f>
        <v>2567.7805207574074</v>
      </c>
      <c r="G9886" s="16">
        <f t="shared" ref="G9886:J9886" si="9880">F9886*(1+$D9886)</f>
        <v>2714.3784952374053</v>
      </c>
      <c r="H9886" s="16">
        <f t="shared" si="9880"/>
        <v>2869.3459413088844</v>
      </c>
      <c r="I9886" s="16">
        <f t="shared" si="9880"/>
        <v>3033.1606831366676</v>
      </c>
      <c r="J9886" s="16">
        <f t="shared" si="9880"/>
        <v>3206.3278244969597</v>
      </c>
      <c r="K9886" s="16">
        <f>F9886*$E9886*(1-'Monte Carlo Inputs'!$C$11)+F9886*'Monte Carlo Inputs'!$C$12-F9886*'Monte Carlo Inputs'!$C$13-'Monte Carlo Inputs'!$C$14*(F9886-'Monte Carlo Inputs'!$C$17)</f>
        <v>966.62248864183994</v>
      </c>
      <c r="L9886" s="16">
        <f>G9886*$E9886*(1-'Monte Carlo Inputs'!$C$11)+G9886*'Monte Carlo Inputs'!$C$12-G9886*'Monte Carlo Inputs'!$C$13-'Monte Carlo Inputs'!$C$14*(G9886-F9886)</f>
        <v>1021.8082406078649</v>
      </c>
      <c r="M9886" s="16">
        <f>H9886*$E9886*(1-'Monte Carlo Inputs'!$C$11)+H9886*'Monte Carlo Inputs'!$C$12-H9886*'Monte Carlo Inputs'!$C$13-'Monte Carlo Inputs'!$C$14*(H9886-G9886)</f>
        <v>1080.1446198930767</v>
      </c>
      <c r="N9886" s="16">
        <f>I9886*$E9886*(1-'Monte Carlo Inputs'!$C$11)+I9886*'Monte Carlo Inputs'!$C$12-I9886*'Monte Carlo Inputs'!$C$13-'Monte Carlo Inputs'!$C$14*(I9886-H9886)</f>
        <v>1141.8114999639192</v>
      </c>
      <c r="O9886" s="16">
        <f>J9886*$E9886*(1-'Monte Carlo Inputs'!$C$11)+J9886*'Monte Carlo Inputs'!$C$12-J9886*'Monte Carlo Inputs'!$C$13-'Monte Carlo Inputs'!$C$14*(J9886-I9886)</f>
        <v>1206.999023500123</v>
      </c>
    </row>
    <row r="9887" spans="1:15">
      <c r="A9887">
        <v>9883</v>
      </c>
      <c r="B9887" s="39">
        <v>0.53019029858780931</v>
      </c>
      <c r="C9887" s="39">
        <v>1.6669467612878761</v>
      </c>
      <c r="D9887" s="29">
        <f>'Monte Carlo Inputs'!$C$6+'Monte Carlo Inputs'!$D$6*B9887</f>
        <v>0.16065788089986593</v>
      </c>
      <c r="E9887" s="29">
        <f>'Monte Carlo Inputs'!$C$7+'Monte Carlo Inputs'!$D$7*C9887</f>
        <v>0.64248499900741041</v>
      </c>
      <c r="F9887" s="16">
        <f>'Monte Carlo Inputs'!$C$17*(1+$D9887)</f>
        <v>2819.3540584938651</v>
      </c>
      <c r="G9887" s="16">
        <f t="shared" ref="G9887:J9887" si="9881">F9887*(1+$D9887)</f>
        <v>3272.3055070379264</v>
      </c>
      <c r="H9887" s="16">
        <f t="shared" si="9881"/>
        <v>3798.0271754556011</v>
      </c>
      <c r="I9887" s="16">
        <f t="shared" si="9881"/>
        <v>4408.2101730644017</v>
      </c>
      <c r="J9887" s="16">
        <f t="shared" si="9881"/>
        <v>5116.4238780301603</v>
      </c>
      <c r="K9887" s="16">
        <f>F9887*$E9887*(1-'Monte Carlo Inputs'!$C$11)+F9887*'Monte Carlo Inputs'!$C$12-F9887*'Monte Carlo Inputs'!$C$13-'Monte Carlo Inputs'!$C$14*(F9887-'Monte Carlo Inputs'!$C$17)</f>
        <v>1403.4297803981697</v>
      </c>
      <c r="L9887" s="16">
        <f>G9887*$E9887*(1-'Monte Carlo Inputs'!$C$11)+G9887*'Monte Carlo Inputs'!$C$12-G9887*'Monte Carlo Inputs'!$C$13-'Monte Carlo Inputs'!$C$14*(G9887-F9887)</f>
        <v>1628.9018349087046</v>
      </c>
      <c r="M9887" s="16">
        <f>H9887*$E9887*(1-'Monte Carlo Inputs'!$C$11)+H9887*'Monte Carlo Inputs'!$C$12-H9887*'Monte Carlo Inputs'!$C$13-'Monte Carlo Inputs'!$C$14*(H9887-G9887)</f>
        <v>1890.5977518990396</v>
      </c>
      <c r="N9887" s="16">
        <f>I9887*$E9887*(1-'Monte Carlo Inputs'!$C$11)+I9887*'Monte Carlo Inputs'!$C$12-I9887*'Monte Carlo Inputs'!$C$13-'Monte Carlo Inputs'!$C$14*(I9887-H9887)</f>
        <v>2194.3371803531904</v>
      </c>
      <c r="O9887" s="16">
        <f>J9887*$E9887*(1-'Monte Carlo Inputs'!$C$11)+J9887*'Monte Carlo Inputs'!$C$12-J9887*'Monte Carlo Inputs'!$C$13-'Monte Carlo Inputs'!$C$14*(J9887-I9887)</f>
        <v>2546.8747417285208</v>
      </c>
    </row>
    <row r="9888" spans="1:15">
      <c r="A9888">
        <v>9884</v>
      </c>
      <c r="B9888" s="39">
        <v>-0.58008968566442798</v>
      </c>
      <c r="C9888" s="39">
        <v>-1.3210472583645243</v>
      </c>
      <c r="D9888" s="29">
        <f>'Monte Carlo Inputs'!$C$6+'Monte Carlo Inputs'!$D$6*B9888</f>
        <v>8.8729228255177678E-2</v>
      </c>
      <c r="E9888" s="29">
        <f>'Monte Carlo Inputs'!$C$7+'Monte Carlo Inputs'!$D$7*C9888</f>
        <v>0.53553907135471035</v>
      </c>
      <c r="F9888" s="16">
        <f>'Monte Carlo Inputs'!$C$17*(1+$D9888)</f>
        <v>2644.6321683546525</v>
      </c>
      <c r="G9888" s="16">
        <f t="shared" ref="G9888:J9888" si="9882">F9888*(1+$D9888)</f>
        <v>2879.2883396715779</v>
      </c>
      <c r="H9888" s="16">
        <f t="shared" si="9882"/>
        <v>3134.7653719747691</v>
      </c>
      <c r="I9888" s="16">
        <f t="shared" si="9882"/>
        <v>3412.9106841911453</v>
      </c>
      <c r="J9888" s="16">
        <f t="shared" si="9882"/>
        <v>3715.7356153032761</v>
      </c>
      <c r="K9888" s="16">
        <f>F9888*$E9888*(1-'Monte Carlo Inputs'!$C$11)+F9888*'Monte Carlo Inputs'!$C$12-F9888*'Monte Carlo Inputs'!$C$13-'Monte Carlo Inputs'!$C$14*(F9888-'Monte Carlo Inputs'!$C$17)</f>
        <v>1112.676376779011</v>
      </c>
      <c r="L9888" s="16">
        <f>G9888*$E9888*(1-'Monte Carlo Inputs'!$C$11)+G9888*'Monte Carlo Inputs'!$C$12-G9888*'Monte Carlo Inputs'!$C$13-'Monte Carlo Inputs'!$C$14*(G9888-F9888)</f>
        <v>1211.4032929883797</v>
      </c>
      <c r="M9888" s="16">
        <f>H9888*$E9888*(1-'Monte Carlo Inputs'!$C$11)+H9888*'Monte Carlo Inputs'!$C$12-H9888*'Monte Carlo Inputs'!$C$13-'Monte Carlo Inputs'!$C$14*(H9888-G9888)</f>
        <v>1318.8901722810201</v>
      </c>
      <c r="N9888" s="16">
        <f>I9888*$E9888*(1-'Monte Carlo Inputs'!$C$11)+I9888*'Monte Carlo Inputs'!$C$12-I9888*'Monte Carlo Inputs'!$C$13-'Monte Carlo Inputs'!$C$14*(I9888-H9888)</f>
        <v>1435.9142794208531</v>
      </c>
      <c r="O9888" s="16">
        <f>J9888*$E9888*(1-'Monte Carlo Inputs'!$C$11)+J9888*'Monte Carlo Inputs'!$C$12-J9888*'Monte Carlo Inputs'!$C$13-'Monte Carlo Inputs'!$C$14*(J9888-I9888)</f>
        <v>1563.321845274455</v>
      </c>
    </row>
    <row r="9889" spans="1:15">
      <c r="A9889">
        <v>9885</v>
      </c>
      <c r="B9889" s="39">
        <v>0.16004316647656555</v>
      </c>
      <c r="C9889" s="39">
        <v>-1.4376455808986788</v>
      </c>
      <c r="D9889" s="29">
        <f>'Monte Carlo Inputs'!$C$6+'Monte Carlo Inputs'!$D$6*B9889</f>
        <v>0.13667817769825566</v>
      </c>
      <c r="E9889" s="29">
        <f>'Monte Carlo Inputs'!$C$7+'Monte Carlo Inputs'!$D$7*C9889</f>
        <v>0.53136579802010897</v>
      </c>
      <c r="F9889" s="16">
        <f>'Monte Carlo Inputs'!$C$17*(1+$D9889)</f>
        <v>2761.1049614468334</v>
      </c>
      <c r="G9889" s="16">
        <f t="shared" ref="G9889:J9889" si="9883">F9889*(1+$D9889)</f>
        <v>3138.4877560109994</v>
      </c>
      <c r="H9889" s="16">
        <f t="shared" si="9883"/>
        <v>3567.4505432308706</v>
      </c>
      <c r="I9889" s="16">
        <f t="shared" si="9883"/>
        <v>4055.0431825083183</v>
      </c>
      <c r="J9889" s="16">
        <f t="shared" si="9883"/>
        <v>4609.2790951812904</v>
      </c>
      <c r="K9889" s="16">
        <f>F9889*$E9889*(1-'Monte Carlo Inputs'!$C$11)+F9889*'Monte Carlo Inputs'!$C$12-F9889*'Monte Carlo Inputs'!$C$13-'Monte Carlo Inputs'!$C$14*(F9889-'Monte Carlo Inputs'!$C$17)</f>
        <v>1155.2740093933855</v>
      </c>
      <c r="L9889" s="16">
        <f>G9889*$E9889*(1-'Monte Carlo Inputs'!$C$11)+G9889*'Monte Carlo Inputs'!$C$12-G9889*'Monte Carlo Inputs'!$C$13-'Monte Carlo Inputs'!$C$14*(G9889-F9889)</f>
        <v>1313.1747557394312</v>
      </c>
      <c r="M9889" s="16">
        <f>H9889*$E9889*(1-'Monte Carlo Inputs'!$C$11)+H9889*'Monte Carlo Inputs'!$C$12-H9889*'Monte Carlo Inputs'!$C$13-'Monte Carlo Inputs'!$C$14*(H9889-G9889)</f>
        <v>1492.6570883532488</v>
      </c>
      <c r="N9889" s="16">
        <f>I9889*$E9889*(1-'Monte Carlo Inputs'!$C$11)+I9889*'Monte Carlo Inputs'!$C$12-I9889*'Monte Carlo Inputs'!$C$13-'Monte Carlo Inputs'!$C$14*(I9889-H9889)</f>
        <v>1696.6707391177549</v>
      </c>
      <c r="O9889" s="16">
        <f>J9889*$E9889*(1-'Monte Carlo Inputs'!$C$11)+J9889*'Monte Carlo Inputs'!$C$12-J9889*'Monte Carlo Inputs'!$C$13-'Monte Carlo Inputs'!$C$14*(J9889-I9889)</f>
        <v>1928.5686038943222</v>
      </c>
    </row>
    <row r="9890" spans="1:15">
      <c r="A9890">
        <v>9886</v>
      </c>
      <c r="B9890" s="39">
        <v>0.60721073027401351</v>
      </c>
      <c r="C9890" s="39">
        <v>-1.3368405146611158</v>
      </c>
      <c r="D9890" s="29">
        <f>'Monte Carlo Inputs'!$C$6+'Monte Carlo Inputs'!$D$6*B9890</f>
        <v>0.16564759156373246</v>
      </c>
      <c r="E9890" s="29">
        <f>'Monte Carlo Inputs'!$C$7+'Monte Carlo Inputs'!$D$7*C9890</f>
        <v>0.53497380099801384</v>
      </c>
      <c r="F9890" s="16">
        <f>'Monte Carlo Inputs'!$C$17*(1+$D9890)</f>
        <v>2831.4745646674633</v>
      </c>
      <c r="G9890" s="16">
        <f t="shared" ref="G9890:J9890" si="9884">F9890*(1+$D9890)</f>
        <v>3300.5015068785965</v>
      </c>
      <c r="H9890" s="16">
        <f t="shared" si="9884"/>
        <v>3847.2216324455062</v>
      </c>
      <c r="I9890" s="16">
        <f t="shared" si="9884"/>
        <v>4484.504630071996</v>
      </c>
      <c r="J9890" s="16">
        <f t="shared" si="9884"/>
        <v>5227.352021399829</v>
      </c>
      <c r="K9890" s="16">
        <f>F9890*$E9890*(1-'Monte Carlo Inputs'!$C$11)+F9890*'Monte Carlo Inputs'!$C$12-F9890*'Monte Carlo Inputs'!$C$13-'Monte Carlo Inputs'!$C$14*(F9890-'Monte Carlo Inputs'!$C$17)</f>
        <v>1193.0245624632234</v>
      </c>
      <c r="L9890" s="16">
        <f>G9890*$E9890*(1-'Monte Carlo Inputs'!$C$11)+G9890*'Monte Carlo Inputs'!$C$12-G9890*'Monte Carlo Inputs'!$C$13-'Monte Carlo Inputs'!$C$14*(G9890-F9890)</f>
        <v>1390.6462079116325</v>
      </c>
      <c r="M9890" s="16">
        <f>H9890*$E9890*(1-'Monte Carlo Inputs'!$C$11)+H9890*'Monte Carlo Inputs'!$C$12-H9890*'Monte Carlo Inputs'!$C$13-'Monte Carlo Inputs'!$C$14*(H9890-G9890)</f>
        <v>1621.003402969432</v>
      </c>
      <c r="N9890" s="16">
        <f>I9890*$E9890*(1-'Monte Carlo Inputs'!$C$11)+I9890*'Monte Carlo Inputs'!$C$12-I9890*'Monte Carlo Inputs'!$C$13-'Monte Carlo Inputs'!$C$14*(I9890-H9890)</f>
        <v>1889.5187125879329</v>
      </c>
      <c r="O9890" s="16">
        <f>J9890*$E9890*(1-'Monte Carlo Inputs'!$C$11)+J9890*'Monte Carlo Inputs'!$C$12-J9890*'Monte Carlo Inputs'!$C$13-'Monte Carlo Inputs'!$C$14*(J9890-I9890)</f>
        <v>2202.5129365427283</v>
      </c>
    </row>
    <row r="9891" spans="1:15">
      <c r="A9891">
        <v>9887</v>
      </c>
      <c r="B9891" s="39">
        <v>-2.3001427157836498</v>
      </c>
      <c r="C9891" s="39">
        <v>-0.44117533497529571</v>
      </c>
      <c r="D9891" s="29">
        <f>'Monte Carlo Inputs'!$C$6+'Monte Carlo Inputs'!$D$6*B9891</f>
        <v>-2.2703111955128835E-2</v>
      </c>
      <c r="E9891" s="29">
        <f>'Monte Carlo Inputs'!$C$7+'Monte Carlo Inputs'!$D$7*C9891</f>
        <v>0.56703134290663715</v>
      </c>
      <c r="F9891" s="16">
        <f>'Monte Carlo Inputs'!$C$17*(1+$D9891)</f>
        <v>2373.9518707497969</v>
      </c>
      <c r="G9891" s="16">
        <f t="shared" ref="G9891:J9891" si="9885">F9891*(1+$D9891)</f>
        <v>2320.0557756520766</v>
      </c>
      <c r="H9891" s="16">
        <f t="shared" si="9885"/>
        <v>2267.3832896353042</v>
      </c>
      <c r="I9891" s="16">
        <f t="shared" si="9885"/>
        <v>2215.9066329655257</v>
      </c>
      <c r="J9891" s="16">
        <f t="shared" si="9885"/>
        <v>2165.5986565951966</v>
      </c>
      <c r="K9891" s="16">
        <f>F9891*$E9891*(1-'Monte Carlo Inputs'!$C$11)+F9891*'Monte Carlo Inputs'!$C$12-F9891*'Monte Carlo Inputs'!$C$13-'Monte Carlo Inputs'!$C$14*(F9891-'Monte Carlo Inputs'!$C$17)</f>
        <v>1047.8232869408159</v>
      </c>
      <c r="L9891" s="16">
        <f>G9891*$E9891*(1-'Monte Carlo Inputs'!$C$11)+G9891*'Monte Carlo Inputs'!$C$12-G9891*'Monte Carlo Inputs'!$C$13-'Monte Carlo Inputs'!$C$14*(G9891-F9891)</f>
        <v>1024.0344375482075</v>
      </c>
      <c r="M9891" s="16">
        <f>H9891*$E9891*(1-'Monte Carlo Inputs'!$C$11)+H9891*'Monte Carlo Inputs'!$C$12-H9891*'Monte Carlo Inputs'!$C$13-'Monte Carlo Inputs'!$C$14*(H9891-G9891)</f>
        <v>1000.7856690666432</v>
      </c>
      <c r="N9891" s="16">
        <f>I9891*$E9891*(1-'Monte Carlo Inputs'!$C$11)+I9891*'Monte Carlo Inputs'!$C$12-I9891*'Monte Carlo Inputs'!$C$13-'Monte Carlo Inputs'!$C$14*(I9891-H9891)</f>
        <v>978.06471997873473</v>
      </c>
      <c r="O9891" s="16">
        <f>J9891*$E9891*(1-'Monte Carlo Inputs'!$C$11)+J9891*'Monte Carlo Inputs'!$C$12-J9891*'Monte Carlo Inputs'!$C$13-'Monte Carlo Inputs'!$C$14*(J9891-I9891)</f>
        <v>955.85960714169573</v>
      </c>
    </row>
    <row r="9892" spans="1:15">
      <c r="A9892">
        <v>9888</v>
      </c>
      <c r="B9892" s="39">
        <v>1.4747978486814739</v>
      </c>
      <c r="C9892" s="39">
        <v>-0.18874779416934612</v>
      </c>
      <c r="D9892" s="29">
        <f>'Monte Carlo Inputs'!$C$6+'Monte Carlo Inputs'!$D$6*B9892</f>
        <v>0.22185356966299991</v>
      </c>
      <c r="E9892" s="29">
        <f>'Monte Carlo Inputs'!$C$7+'Monte Carlo Inputs'!$D$7*C9892</f>
        <v>0.57606619951579541</v>
      </c>
      <c r="F9892" s="16">
        <f>'Monte Carlo Inputs'!$C$17*(1+$D9892)</f>
        <v>2968.0045060683938</v>
      </c>
      <c r="G9892" s="16">
        <f t="shared" ref="G9892:J9892" si="9886">F9892*(1+$D9892)</f>
        <v>3626.4669005155361</v>
      </c>
      <c r="H9892" s="16">
        <f t="shared" si="9886"/>
        <v>4431.0115276596234</v>
      </c>
      <c r="I9892" s="16">
        <f t="shared" si="9886"/>
        <v>5414.047252288814</v>
      </c>
      <c r="J9892" s="16">
        <f t="shared" si="9886"/>
        <v>6615.1729615332442</v>
      </c>
      <c r="K9892" s="16">
        <f>F9892*$E9892*(1-'Monte Carlo Inputs'!$C$11)+F9892*'Monte Carlo Inputs'!$C$12-F9892*'Monte Carlo Inputs'!$C$13-'Monte Carlo Inputs'!$C$14*(F9892-'Monte Carlo Inputs'!$C$17)</f>
        <v>1339.2992728080244</v>
      </c>
      <c r="L9892" s="16">
        <f>G9892*$E9892*(1-'Monte Carlo Inputs'!$C$11)+G9892*'Monte Carlo Inputs'!$C$12-G9892*'Monte Carlo Inputs'!$C$13-'Monte Carlo Inputs'!$C$14*(G9892-F9892)</f>
        <v>1636.4275973275448</v>
      </c>
      <c r="M9892" s="16">
        <f>H9892*$E9892*(1-'Monte Carlo Inputs'!$C$11)+H9892*'Monte Carlo Inputs'!$C$12-H9892*'Monte Carlo Inputs'!$C$13-'Monte Carlo Inputs'!$C$14*(H9892-G9892)</f>
        <v>1999.4749012897073</v>
      </c>
      <c r="N9892" s="16">
        <f>I9892*$E9892*(1-'Monte Carlo Inputs'!$C$11)+I9892*'Monte Carlo Inputs'!$C$12-I9892*'Monte Carlo Inputs'!$C$13-'Monte Carlo Inputs'!$C$14*(I9892-H9892)</f>
        <v>2443.0655455924039</v>
      </c>
      <c r="O9892" s="16">
        <f>J9892*$E9892*(1-'Monte Carlo Inputs'!$C$11)+J9892*'Monte Carlo Inputs'!$C$12-J9892*'Monte Carlo Inputs'!$C$13-'Monte Carlo Inputs'!$C$14*(J9892-I9892)</f>
        <v>2985.0683578027629</v>
      </c>
    </row>
    <row r="9893" spans="1:15">
      <c r="A9893">
        <v>9889</v>
      </c>
      <c r="B9893" s="39">
        <v>1.386421843767073</v>
      </c>
      <c r="C9893" s="39">
        <v>1.7801861290464362</v>
      </c>
      <c r="D9893" s="29">
        <f>'Monte Carlo Inputs'!$C$6+'Monte Carlo Inputs'!$D$6*B9893</f>
        <v>0.21612819673925543</v>
      </c>
      <c r="E9893" s="29">
        <f>'Monte Carlo Inputs'!$C$7+'Monte Carlo Inputs'!$D$7*C9893</f>
        <v>0.64653804903096879</v>
      </c>
      <c r="F9893" s="16">
        <f>'Monte Carlo Inputs'!$C$17*(1+$D9893)</f>
        <v>2954.0970026993259</v>
      </c>
      <c r="G9893" s="16">
        <f t="shared" ref="G9893:J9893" si="9887">F9893*(1+$D9893)</f>
        <v>3592.5606608855705</v>
      </c>
      <c r="H9893" s="16">
        <f t="shared" si="9887"/>
        <v>4369.0143181991571</v>
      </c>
      <c r="I9893" s="16">
        <f t="shared" si="9887"/>
        <v>5313.2815043195287</v>
      </c>
      <c r="J9893" s="16">
        <f t="shared" si="9887"/>
        <v>6461.6314546161466</v>
      </c>
      <c r="K9893" s="16">
        <f>F9893*$E9893*(1-'Monte Carlo Inputs'!$C$11)+F9893*'Monte Carlo Inputs'!$C$12-F9893*'Monte Carlo Inputs'!$C$13-'Monte Carlo Inputs'!$C$14*(F9893-'Monte Carlo Inputs'!$C$17)</f>
        <v>1480.9685276766829</v>
      </c>
      <c r="L9893" s="16">
        <f>G9893*$E9893*(1-'Monte Carlo Inputs'!$C$11)+G9893*'Monte Carlo Inputs'!$C$12-G9893*'Monte Carlo Inputs'!$C$13-'Monte Carlo Inputs'!$C$14*(G9893-F9893)</f>
        <v>1801.0475849910345</v>
      </c>
      <c r="M9893" s="16">
        <f>H9893*$E9893*(1-'Monte Carlo Inputs'!$C$11)+H9893*'Monte Carlo Inputs'!$C$12-H9893*'Monte Carlo Inputs'!$C$13-'Monte Carlo Inputs'!$C$14*(H9893-G9893)</f>
        <v>2190.3047517767377</v>
      </c>
      <c r="N9893" s="16">
        <f>I9893*$E9893*(1-'Monte Carlo Inputs'!$C$11)+I9893*'Monte Carlo Inputs'!$C$12-I9893*'Monte Carlo Inputs'!$C$13-'Monte Carlo Inputs'!$C$14*(I9893-H9893)</f>
        <v>2663.6913680876669</v>
      </c>
      <c r="O9893" s="16">
        <f>J9893*$E9893*(1-'Monte Carlo Inputs'!$C$11)+J9893*'Monte Carlo Inputs'!$C$12-J9893*'Monte Carlo Inputs'!$C$13-'Monte Carlo Inputs'!$C$14*(J9893-I9893)</f>
        <v>3239.390180142374</v>
      </c>
    </row>
    <row r="9894" spans="1:15">
      <c r="A9894">
        <v>9890</v>
      </c>
      <c r="B9894" s="39">
        <v>0.12845539155867594</v>
      </c>
      <c r="C9894" s="39">
        <v>1.8629848321257825</v>
      </c>
      <c r="D9894" s="29">
        <f>'Monte Carlo Inputs'!$C$6+'Monte Carlo Inputs'!$D$6*B9894</f>
        <v>0.13463178748847657</v>
      </c>
      <c r="E9894" s="29">
        <f>'Monte Carlo Inputs'!$C$7+'Monte Carlo Inputs'!$D$7*C9894</f>
        <v>0.64950157039380318</v>
      </c>
      <c r="F9894" s="16">
        <f>'Monte Carlo Inputs'!$C$17*(1+$D9894)</f>
        <v>2756.1340749882588</v>
      </c>
      <c r="G9894" s="16">
        <f t="shared" ref="G9894:J9894" si="9888">F9894*(1+$D9894)</f>
        <v>3127.1973320618272</v>
      </c>
      <c r="H9894" s="16">
        <f t="shared" si="9888"/>
        <v>3548.2174987065059</v>
      </c>
      <c r="I9894" s="16">
        <f t="shared" si="9888"/>
        <v>4025.9203629552544</v>
      </c>
      <c r="J9894" s="16">
        <f t="shared" si="9888"/>
        <v>4567.9372177061769</v>
      </c>
      <c r="K9894" s="16">
        <f>F9894*$E9894*(1-'Monte Carlo Inputs'!$C$11)+F9894*'Monte Carlo Inputs'!$C$12-F9894*'Monte Carlo Inputs'!$C$13-'Monte Carlo Inputs'!$C$14*(F9894-'Monte Carlo Inputs'!$C$17)</f>
        <v>1384.8076161227348</v>
      </c>
      <c r="L9894" s="16">
        <f>G9894*$E9894*(1-'Monte Carlo Inputs'!$C$11)+G9894*'Monte Carlo Inputs'!$C$12-G9894*'Monte Carlo Inputs'!$C$13-'Monte Carlo Inputs'!$C$14*(G9894-F9894)</f>
        <v>1571.2467408089949</v>
      </c>
      <c r="M9894" s="16">
        <f>H9894*$E9894*(1-'Monte Carlo Inputs'!$C$11)+H9894*'Monte Carlo Inputs'!$C$12-H9894*'Monte Carlo Inputs'!$C$13-'Monte Carlo Inputs'!$C$14*(H9894-G9894)</f>
        <v>1782.7864981095527</v>
      </c>
      <c r="N9894" s="16">
        <f>I9894*$E9894*(1-'Monte Carlo Inputs'!$C$11)+I9894*'Monte Carlo Inputs'!$C$12-I9894*'Monte Carlo Inputs'!$C$13-'Monte Carlo Inputs'!$C$14*(I9894-H9894)</f>
        <v>2022.8062310603639</v>
      </c>
      <c r="O9894" s="16">
        <f>J9894*$E9894*(1-'Monte Carlo Inputs'!$C$11)+J9894*'Monte Carlo Inputs'!$C$12-J9894*'Monte Carlo Inputs'!$C$13-'Monte Carlo Inputs'!$C$14*(J9894-I9894)</f>
        <v>2295.140249690849</v>
      </c>
    </row>
    <row r="9895" spans="1:15">
      <c r="A9895">
        <v>9891</v>
      </c>
      <c r="B9895" s="39">
        <v>0.81164082504163693</v>
      </c>
      <c r="C9895" s="39">
        <v>-1.1742523427333105</v>
      </c>
      <c r="D9895" s="29">
        <f>'Monte Carlo Inputs'!$C$6+'Monte Carlo Inputs'!$D$6*B9895</f>
        <v>0.17889144130003509</v>
      </c>
      <c r="E9895" s="29">
        <f>'Monte Carlo Inputs'!$C$7+'Monte Carlo Inputs'!$D$7*C9895</f>
        <v>0.5407931375689079</v>
      </c>
      <c r="F9895" s="16">
        <f>'Monte Carlo Inputs'!$C$17*(1+$D9895)</f>
        <v>2863.6452000619156</v>
      </c>
      <c r="G9895" s="16">
        <f t="shared" ref="G9895:J9895" si="9889">F9895*(1+$D9895)</f>
        <v>3375.9268172729189</v>
      </c>
      <c r="H9895" s="16">
        <f t="shared" si="9889"/>
        <v>3979.8512313383117</v>
      </c>
      <c r="I9895" s="16">
        <f t="shared" si="9889"/>
        <v>4691.8125542721418</v>
      </c>
      <c r="J9895" s="16">
        <f t="shared" si="9889"/>
        <v>5531.1376644154843</v>
      </c>
      <c r="K9895" s="16">
        <f>F9895*$E9895*(1-'Monte Carlo Inputs'!$C$11)+F9895*'Monte Carlo Inputs'!$C$12-F9895*'Monte Carlo Inputs'!$C$13-'Monte Carlo Inputs'!$C$14*(F9895-'Monte Carlo Inputs'!$C$17)</f>
        <v>1218.9001388846109</v>
      </c>
      <c r="L9895" s="16">
        <f>G9895*$E9895*(1-'Monte Carlo Inputs'!$C$11)+G9895*'Monte Carlo Inputs'!$C$12-G9895*'Monte Carlo Inputs'!$C$13-'Monte Carlo Inputs'!$C$14*(G9895-F9895)</f>
        <v>1436.9509415304917</v>
      </c>
      <c r="M9895" s="16">
        <f>H9895*$E9895*(1-'Monte Carlo Inputs'!$C$11)+H9895*'Monte Carlo Inputs'!$C$12-H9895*'Monte Carlo Inputs'!$C$13-'Monte Carlo Inputs'!$C$14*(H9895-G9895)</f>
        <v>1694.0091665383238</v>
      </c>
      <c r="N9895" s="16">
        <f>I9895*$E9895*(1-'Monte Carlo Inputs'!$C$11)+I9895*'Monte Carlo Inputs'!$C$12-I9895*'Monte Carlo Inputs'!$C$13-'Monte Carlo Inputs'!$C$14*(I9895-H9895)</f>
        <v>1997.0529079158364</v>
      </c>
      <c r="O9895" s="16">
        <f>J9895*$E9895*(1-'Monte Carlo Inputs'!$C$11)+J9895*'Monte Carlo Inputs'!$C$12-J9895*'Monte Carlo Inputs'!$C$13-'Monte Carlo Inputs'!$C$14*(J9895-I9895)</f>
        <v>2354.3085809653262</v>
      </c>
    </row>
    <row r="9896" spans="1:15">
      <c r="A9896">
        <v>9892</v>
      </c>
      <c r="B9896" s="39">
        <v>-0.18236663316850951</v>
      </c>
      <c r="C9896" s="39">
        <v>-0.76969049788300026</v>
      </c>
      <c r="D9896" s="29">
        <f>'Monte Carlo Inputs'!$C$6+'Monte Carlo Inputs'!$D$6*B9896</f>
        <v>0.11449541669189982</v>
      </c>
      <c r="E9896" s="29">
        <f>'Monte Carlo Inputs'!$C$7+'Monte Carlo Inputs'!$D$7*C9896</f>
        <v>0.55527316714923403</v>
      </c>
      <c r="F9896" s="16">
        <f>'Monte Carlo Inputs'!$C$17*(1+$D9896)</f>
        <v>2707.2208166862943</v>
      </c>
      <c r="G9896" s="16">
        <f t="shared" ref="G9896:J9896" si="9890">F9896*(1+$D9896)</f>
        <v>3017.1851921697771</v>
      </c>
      <c r="H9896" s="16">
        <f t="shared" si="9890"/>
        <v>3362.639067983886</v>
      </c>
      <c r="I9896" s="16">
        <f t="shared" si="9890"/>
        <v>3747.6458292571629</v>
      </c>
      <c r="J9896" s="16">
        <f t="shared" si="9890"/>
        <v>4176.7341000916222</v>
      </c>
      <c r="K9896" s="16">
        <f>F9896*$E9896*(1-'Monte Carlo Inputs'!$C$11)+F9896*'Monte Carlo Inputs'!$C$12-F9896*'Monte Carlo Inputs'!$C$13-'Monte Carlo Inputs'!$C$14*(F9896-'Monte Carlo Inputs'!$C$17)</f>
        <v>1177.9884768121699</v>
      </c>
      <c r="L9896" s="16">
        <f>G9896*$E9896*(1-'Monte Carlo Inputs'!$C$11)+G9896*'Monte Carlo Inputs'!$C$12-G9896*'Monte Carlo Inputs'!$C$13-'Monte Carlo Inputs'!$C$14*(G9896-F9896)</f>
        <v>1312.8627583230364</v>
      </c>
      <c r="M9896" s="16">
        <f>H9896*$E9896*(1-'Monte Carlo Inputs'!$C$11)+H9896*'Monte Carlo Inputs'!$C$12-H9896*'Monte Carlo Inputs'!$C$13-'Monte Carlo Inputs'!$C$14*(H9896-G9896)</f>
        <v>1463.1795268965093</v>
      </c>
      <c r="N9896" s="16">
        <f>I9896*$E9896*(1-'Monte Carlo Inputs'!$C$11)+I9896*'Monte Carlo Inputs'!$C$12-I9896*'Monte Carlo Inputs'!$C$13-'Monte Carlo Inputs'!$C$14*(I9896-H9896)</f>
        <v>1630.706876523582</v>
      </c>
      <c r="O9896" s="16">
        <f>J9896*$E9896*(1-'Monte Carlo Inputs'!$C$11)+J9896*'Monte Carlo Inputs'!$C$12-J9896*'Monte Carlo Inputs'!$C$13-'Monte Carlo Inputs'!$C$14*(J9896-I9896)</f>
        <v>1817.4153398534959</v>
      </c>
    </row>
    <row r="9897" spans="1:15">
      <c r="A9897">
        <v>9893</v>
      </c>
      <c r="B9897" s="39">
        <v>0.7590005364399488</v>
      </c>
      <c r="C9897" s="39">
        <v>7.0661908595101589E-2</v>
      </c>
      <c r="D9897" s="29">
        <f>'Monte Carlo Inputs'!$C$6+'Monte Carlo Inputs'!$D$6*B9897</f>
        <v>0.17548117984558131</v>
      </c>
      <c r="E9897" s="29">
        <f>'Monte Carlo Inputs'!$C$7+'Monte Carlo Inputs'!$D$7*C9897</f>
        <v>0.58535096083786875</v>
      </c>
      <c r="F9897" s="16">
        <f>'Monte Carlo Inputs'!$C$17*(1+$D9897)</f>
        <v>2855.3613339629019</v>
      </c>
      <c r="G9897" s="16">
        <f t="shared" ref="G9897:J9897" si="9891">F9897*(1+$D9897)</f>
        <v>3356.4235097321648</v>
      </c>
      <c r="H9897" s="16">
        <f t="shared" si="9891"/>
        <v>3945.4126672814123</v>
      </c>
      <c r="I9897" s="16">
        <f t="shared" si="9891"/>
        <v>4637.7583371136561</v>
      </c>
      <c r="J9897" s="16">
        <f t="shared" si="9891"/>
        <v>5451.5976419490416</v>
      </c>
      <c r="K9897" s="16">
        <f>F9897*$E9897*(1-'Monte Carlo Inputs'!$C$11)+F9897*'Monte Carlo Inputs'!$C$12-F9897*'Monte Carlo Inputs'!$C$13-'Monte Carlo Inputs'!$C$14*(F9897-'Monte Carlo Inputs'!$C$17)</f>
        <v>1305.7888524971859</v>
      </c>
      <c r="L9897" s="16">
        <f>G9897*$E9897*(1-'Monte Carlo Inputs'!$C$11)+G9897*'Monte Carlo Inputs'!$C$12-G9897*'Monte Carlo Inputs'!$C$13-'Monte Carlo Inputs'!$C$14*(G9897-F9897)</f>
        <v>1534.9302209625996</v>
      </c>
      <c r="M9897" s="16">
        <f>H9897*$E9897*(1-'Monte Carlo Inputs'!$C$11)+H9897*'Monte Carlo Inputs'!$C$12-H9897*'Monte Carlo Inputs'!$C$13-'Monte Carlo Inputs'!$C$14*(H9897-G9897)</f>
        <v>1804.2815871177554</v>
      </c>
      <c r="N9897" s="16">
        <f>I9897*$E9897*(1-'Monte Carlo Inputs'!$C$11)+I9897*'Monte Carlo Inputs'!$C$12-I9897*'Monte Carlo Inputs'!$C$13-'Monte Carlo Inputs'!$C$14*(I9897-H9897)</f>
        <v>2120.8990487988372</v>
      </c>
      <c r="O9897" s="16">
        <f>J9897*$E9897*(1-'Monte Carlo Inputs'!$C$11)+J9897*'Monte Carlo Inputs'!$C$12-J9897*'Monte Carlo Inputs'!$C$13-'Monte Carlo Inputs'!$C$14*(J9897-I9897)</f>
        <v>2493.0769162154284</v>
      </c>
    </row>
    <row r="9898" spans="1:15">
      <c r="A9898">
        <v>9894</v>
      </c>
      <c r="B9898" s="39">
        <v>-0.36277209170402697</v>
      </c>
      <c r="C9898" s="39">
        <v>1.0864363561194583</v>
      </c>
      <c r="D9898" s="29">
        <f>'Monte Carlo Inputs'!$C$6+'Monte Carlo Inputs'!$D$6*B9898</f>
        <v>0.10280798492130334</v>
      </c>
      <c r="E9898" s="29">
        <f>'Monte Carlo Inputs'!$C$7+'Monte Carlo Inputs'!$D$7*C9898</f>
        <v>0.62170743941912066</v>
      </c>
      <c r="F9898" s="16">
        <f>'Monte Carlo Inputs'!$C$17*(1+$D9898)</f>
        <v>2678.8308761723383</v>
      </c>
      <c r="G9898" s="16">
        <f t="shared" ref="G9898:J9898" si="9892">F9898*(1+$D9898)</f>
        <v>2954.2360804965856</v>
      </c>
      <c r="H9898" s="16">
        <f t="shared" si="9892"/>
        <v>3257.9551389142484</v>
      </c>
      <c r="I9898" s="16">
        <f t="shared" si="9892"/>
        <v>3592.898941710027</v>
      </c>
      <c r="J9898" s="16">
        <f t="shared" si="9892"/>
        <v>3962.277641933118</v>
      </c>
      <c r="K9898" s="16">
        <f>F9898*$E9898*(1-'Monte Carlo Inputs'!$C$11)+F9898*'Monte Carlo Inputs'!$C$12-F9898*'Monte Carlo Inputs'!$C$13-'Monte Carlo Inputs'!$C$14*(F9898-'Monte Carlo Inputs'!$C$17)</f>
        <v>1291.844125782626</v>
      </c>
      <c r="L9898" s="16">
        <f>G9898*$E9898*(1-'Monte Carlo Inputs'!$C$11)+G9898*'Monte Carlo Inputs'!$C$12-G9898*'Monte Carlo Inputs'!$C$13-'Monte Carlo Inputs'!$C$14*(G9898-F9898)</f>
        <v>1424.6560171867607</v>
      </c>
      <c r="M9898" s="16">
        <f>H9898*$E9898*(1-'Monte Carlo Inputs'!$C$11)+H9898*'Monte Carlo Inputs'!$C$12-H9898*'Monte Carlo Inputs'!$C$13-'Monte Carlo Inputs'!$C$14*(H9898-G9898)</f>
        <v>1571.1220315197406</v>
      </c>
      <c r="N9898" s="16">
        <f>I9898*$E9898*(1-'Monte Carlo Inputs'!$C$11)+I9898*'Monte Carlo Inputs'!$C$12-I9898*'Monte Carlo Inputs'!$C$13-'Monte Carlo Inputs'!$C$14*(I9898-H9898)</f>
        <v>1732.6459216457497</v>
      </c>
      <c r="O9898" s="16">
        <f>J9898*$E9898*(1-'Monte Carlo Inputs'!$C$11)+J9898*'Monte Carlo Inputs'!$C$12-J9898*'Monte Carlo Inputs'!$C$13-'Monte Carlo Inputs'!$C$14*(J9898-I9898)</f>
        <v>1910.7757574322636</v>
      </c>
    </row>
    <row r="9899" spans="1:15">
      <c r="A9899">
        <v>9895</v>
      </c>
      <c r="B9899" s="39">
        <v>-1.1899650290352486</v>
      </c>
      <c r="C9899" s="39">
        <v>-0.45902115839160834</v>
      </c>
      <c r="D9899" s="29">
        <f>'Monte Carlo Inputs'!$C$6+'Monte Carlo Inputs'!$D$6*B9899</f>
        <v>4.9218913422812136E-2</v>
      </c>
      <c r="E9899" s="29">
        <f>'Monte Carlo Inputs'!$C$7+'Monte Carlo Inputs'!$D$7*C9899</f>
        <v>0.56639260731097285</v>
      </c>
      <c r="F9899" s="16">
        <f>'Monte Carlo Inputs'!$C$17*(1+$D9899)</f>
        <v>2548.657662595353</v>
      </c>
      <c r="G9899" s="16">
        <f t="shared" ref="G9899:J9899" si="9893">F9899*(1+$D9899)</f>
        <v>2674.0998234350204</v>
      </c>
      <c r="H9899" s="16">
        <f t="shared" si="9893"/>
        <v>2805.7161111286255</v>
      </c>
      <c r="I9899" s="16">
        <f t="shared" si="9893"/>
        <v>2943.8104094912542</v>
      </c>
      <c r="J9899" s="16">
        <f t="shared" si="9893"/>
        <v>3088.701559169177</v>
      </c>
      <c r="K9899" s="16">
        <f>F9899*$E9899*(1-'Monte Carlo Inputs'!$C$11)+F9899*'Monte Carlo Inputs'!$C$12-F9899*'Monte Carlo Inputs'!$C$13-'Monte Carlo Inputs'!$C$14*(F9899-'Monte Carlo Inputs'!$C$17)</f>
        <v>1126.7738822034055</v>
      </c>
      <c r="L9899" s="16">
        <f>G9899*$E9899*(1-'Monte Carlo Inputs'!$C$11)+G9899*'Monte Carlo Inputs'!$C$12-G9899*'Monte Carlo Inputs'!$C$13-'Monte Carlo Inputs'!$C$14*(G9899-F9899)</f>
        <v>1182.232468358661</v>
      </c>
      <c r="M9899" s="16">
        <f>H9899*$E9899*(1-'Monte Carlo Inputs'!$C$11)+H9899*'Monte Carlo Inputs'!$C$12-H9899*'Monte Carlo Inputs'!$C$13-'Monte Carlo Inputs'!$C$14*(H9899-G9899)</f>
        <v>1240.4206658644432</v>
      </c>
      <c r="N9899" s="16">
        <f>I9899*$E9899*(1-'Monte Carlo Inputs'!$C$11)+I9899*'Monte Carlo Inputs'!$C$12-I9899*'Monte Carlo Inputs'!$C$13-'Monte Carlo Inputs'!$C$14*(I9899-H9899)</f>
        <v>1301.472823225492</v>
      </c>
      <c r="O9899" s="16">
        <f>J9899*$E9899*(1-'Monte Carlo Inputs'!$C$11)+J9899*'Monte Carlo Inputs'!$C$12-J9899*'Monte Carlo Inputs'!$C$13-'Monte Carlo Inputs'!$C$14*(J9899-I9899)</f>
        <v>1365.5299014339701</v>
      </c>
    </row>
    <row r="9900" spans="1:15">
      <c r="A9900">
        <v>9896</v>
      </c>
      <c r="B9900" s="39">
        <v>0.14529097126928844</v>
      </c>
      <c r="C9900" s="39">
        <v>-1.3997550439716229</v>
      </c>
      <c r="D9900" s="29">
        <f>'Monte Carlo Inputs'!$C$6+'Monte Carlo Inputs'!$D$6*B9900</f>
        <v>0.13572246784140768</v>
      </c>
      <c r="E9900" s="29">
        <f>'Monte Carlo Inputs'!$C$7+'Monte Carlo Inputs'!$D$7*C9900</f>
        <v>0.53272197162496582</v>
      </c>
      <c r="F9900" s="16">
        <f>'Monte Carlo Inputs'!$C$17*(1+$D9900)</f>
        <v>2758.7834466335639</v>
      </c>
      <c r="G9900" s="16">
        <f t="shared" ref="G9900:J9900" si="9894">F9900*(1+$D9900)</f>
        <v>3133.2123442506959</v>
      </c>
      <c r="H9900" s="16">
        <f t="shared" si="9894"/>
        <v>3558.4596558835628</v>
      </c>
      <c r="I9900" s="16">
        <f t="shared" si="9894"/>
        <v>4041.4225820941665</v>
      </c>
      <c r="J9900" s="16">
        <f t="shared" si="9894"/>
        <v>4589.9344285259813</v>
      </c>
      <c r="K9900" s="16">
        <f>F9900*$E9900*(1-'Monte Carlo Inputs'!$C$11)+F9900*'Monte Carlo Inputs'!$C$12-F9900*'Monte Carlo Inputs'!$C$13-'Monte Carlo Inputs'!$C$14*(F9900-'Monte Carlo Inputs'!$C$17)</f>
        <v>1156.9306988926821</v>
      </c>
      <c r="L9900" s="16">
        <f>G9900*$E9900*(1-'Monte Carlo Inputs'!$C$11)+G9900*'Monte Carlo Inputs'!$C$12-G9900*'Monte Carlo Inputs'!$C$13-'Monte Carlo Inputs'!$C$14*(G9900-F9900)</f>
        <v>1313.9521884678818</v>
      </c>
      <c r="M9900" s="16">
        <f>H9900*$E9900*(1-'Monte Carlo Inputs'!$C$11)+H9900*'Monte Carlo Inputs'!$C$12-H9900*'Monte Carlo Inputs'!$C$13-'Monte Carlo Inputs'!$C$14*(H9900-G9900)</f>
        <v>1492.2850221123613</v>
      </c>
      <c r="N9900" s="16">
        <f>I9900*$E9900*(1-'Monte Carlo Inputs'!$C$11)+I9900*'Monte Carlo Inputs'!$C$12-I9900*'Monte Carlo Inputs'!$C$13-'Monte Carlo Inputs'!$C$14*(I9900-H9900)</f>
        <v>1694.8216280362208</v>
      </c>
      <c r="O9900" s="16">
        <f>J9900*$E9900*(1-'Monte Carlo Inputs'!$C$11)+J9900*'Monte Carlo Inputs'!$C$12-J9900*'Monte Carlo Inputs'!$C$13-'Monte Carlo Inputs'!$C$14*(J9900-I9900)</f>
        <v>1924.8470019442893</v>
      </c>
    </row>
    <row r="9901" spans="1:15">
      <c r="A9901">
        <v>9897</v>
      </c>
      <c r="B9901" s="39">
        <v>-2.0024645100554181</v>
      </c>
      <c r="C9901" s="39">
        <v>-1.9584638598876929</v>
      </c>
      <c r="D9901" s="29">
        <f>'Monte Carlo Inputs'!$C$6+'Monte Carlo Inputs'!$D$6*B9901</f>
        <v>-3.4182535739876729E-3</v>
      </c>
      <c r="E9901" s="29">
        <f>'Monte Carlo Inputs'!$C$7+'Monte Carlo Inputs'!$D$7*C9901</f>
        <v>0.51272473193409229</v>
      </c>
      <c r="F9901" s="16">
        <f>'Monte Carlo Inputs'!$C$17*(1+$D9901)</f>
        <v>2420.796720243427</v>
      </c>
      <c r="G9901" s="16">
        <f t="shared" ref="G9901:J9901" si="9895">F9901*(1+$D9901)</f>
        <v>2412.5218232025572</v>
      </c>
      <c r="H9901" s="16">
        <f t="shared" si="9895"/>
        <v>2404.2752118580715</v>
      </c>
      <c r="I9901" s="16">
        <f t="shared" si="9895"/>
        <v>2396.0567895222875</v>
      </c>
      <c r="J9901" s="16">
        <f t="shared" si="9895"/>
        <v>2387.8664598380255</v>
      </c>
      <c r="K9901" s="16">
        <f>F9901*$E9901*(1-'Monte Carlo Inputs'!$C$11)+F9901*'Monte Carlo Inputs'!$C$12-F9901*'Monte Carlo Inputs'!$C$13-'Monte Carlo Inputs'!$C$14*(F9901-'Monte Carlo Inputs'!$C$17)</f>
        <v>975.75621762966023</v>
      </c>
      <c r="L9901" s="16">
        <f>G9901*$E9901*(1-'Monte Carlo Inputs'!$C$11)+G9901*'Monte Carlo Inputs'!$C$12-G9901*'Monte Carlo Inputs'!$C$13-'Monte Carlo Inputs'!$C$14*(G9901-F9901)</f>
        <v>972.4208354514069</v>
      </c>
      <c r="M9901" s="16">
        <f>H9901*$E9901*(1-'Monte Carlo Inputs'!$C$11)+H9901*'Monte Carlo Inputs'!$C$12-H9901*'Monte Carlo Inputs'!$C$13-'Monte Carlo Inputs'!$C$14*(H9901-G9901)</f>
        <v>969.09685445520506</v>
      </c>
      <c r="N9901" s="16">
        <f>I9901*$E9901*(1-'Monte Carlo Inputs'!$C$11)+I9901*'Monte Carlo Inputs'!$C$12-I9901*'Monte Carlo Inputs'!$C$13-'Monte Carlo Inputs'!$C$14*(I9901-H9901)</f>
        <v>965.78423566892332</v>
      </c>
      <c r="O9901" s="16">
        <f>J9901*$E9901*(1-'Monte Carlo Inputs'!$C$11)+J9901*'Monte Carlo Inputs'!$C$12-J9901*'Monte Carlo Inputs'!$C$13-'Monte Carlo Inputs'!$C$14*(J9901-I9901)</f>
        <v>962.48294025364692</v>
      </c>
    </row>
    <row r="9902" spans="1:15">
      <c r="A9902">
        <v>9898</v>
      </c>
      <c r="B9902" s="39">
        <v>-0.68995021328319817</v>
      </c>
      <c r="C9902" s="39">
        <v>-1.0794633143479104</v>
      </c>
      <c r="D9902" s="29">
        <f>'Monte Carlo Inputs'!$C$6+'Monte Carlo Inputs'!$D$6*B9902</f>
        <v>8.1611996707700307E-2</v>
      </c>
      <c r="E9902" s="29">
        <f>'Monte Carlo Inputs'!$C$7+'Monte Carlo Inputs'!$D$7*C9902</f>
        <v>0.54418581523335452</v>
      </c>
      <c r="F9902" s="16">
        <f>'Monte Carlo Inputs'!$C$17*(1+$D9902)</f>
        <v>2627.3437012026752</v>
      </c>
      <c r="G9902" s="16">
        <f t="shared" ref="G9902:J9902" si="9896">F9902*(1+$D9902)</f>
        <v>2841.7664666952251</v>
      </c>
      <c r="H9902" s="16">
        <f t="shared" si="9896"/>
        <v>3073.6887022192086</v>
      </c>
      <c r="I9902" s="16">
        <f t="shared" si="9896"/>
        <v>3324.5385744652181</v>
      </c>
      <c r="J9902" s="16">
        <f t="shared" si="9896"/>
        <v>3595.8608056590961</v>
      </c>
      <c r="K9902" s="16">
        <f>F9902*$E9902*(1-'Monte Carlo Inputs'!$C$11)+F9902*'Monte Carlo Inputs'!$C$12-F9902*'Monte Carlo Inputs'!$C$13-'Monte Carlo Inputs'!$C$14*(F9902-'Monte Carlo Inputs'!$C$17)</f>
        <v>1121.3018962068063</v>
      </c>
      <c r="L9902" s="16">
        <f>G9902*$E9902*(1-'Monte Carlo Inputs'!$C$11)+G9902*'Monte Carlo Inputs'!$C$12-G9902*'Monte Carlo Inputs'!$C$13-'Monte Carlo Inputs'!$C$14*(G9902-F9902)</f>
        <v>1212.8135828683742</v>
      </c>
      <c r="M9902" s="16">
        <f>H9902*$E9902*(1-'Monte Carlo Inputs'!$C$11)+H9902*'Monte Carlo Inputs'!$C$12-H9902*'Monte Carlo Inputs'!$C$13-'Monte Carlo Inputs'!$C$14*(H9902-G9902)</f>
        <v>1311.793721000482</v>
      </c>
      <c r="N9902" s="16">
        <f>I9902*$E9902*(1-'Monte Carlo Inputs'!$C$11)+I9902*'Monte Carlo Inputs'!$C$12-I9902*'Monte Carlo Inputs'!$C$13-'Monte Carlo Inputs'!$C$14*(I9902-H9902)</f>
        <v>1418.8518258399552</v>
      </c>
      <c r="O9902" s="16">
        <f>J9902*$E9902*(1-'Monte Carlo Inputs'!$C$11)+J9902*'Monte Carlo Inputs'!$C$12-J9902*'Monte Carlo Inputs'!$C$13-'Monte Carlo Inputs'!$C$14*(J9902-I9902)</f>
        <v>1534.6471563791204</v>
      </c>
    </row>
    <row r="9903" spans="1:15">
      <c r="A9903">
        <v>9899</v>
      </c>
      <c r="B9903" s="39">
        <v>0.53013401547740413</v>
      </c>
      <c r="C9903" s="39">
        <v>0.43352690078761241</v>
      </c>
      <c r="D9903" s="29">
        <f>'Monte Carlo Inputs'!$C$6+'Monte Carlo Inputs'!$D$6*B9903</f>
        <v>0.1606542346409443</v>
      </c>
      <c r="E9903" s="29">
        <f>'Monte Carlo Inputs'!$C$7+'Monte Carlo Inputs'!$D$7*C9903</f>
        <v>0.59833858161203357</v>
      </c>
      <c r="F9903" s="16">
        <f>'Monte Carlo Inputs'!$C$17*(1+$D9903)</f>
        <v>2819.3452013663182</v>
      </c>
      <c r="G9903" s="16">
        <f t="shared" ref="G9903:J9903" si="9897">F9903*(1+$D9903)</f>
        <v>3272.2849468804429</v>
      </c>
      <c r="H9903" s="16">
        <f t="shared" si="9897"/>
        <v>3797.9913805486035</v>
      </c>
      <c r="I9903" s="16">
        <f t="shared" si="9897"/>
        <v>4408.1547789635424</v>
      </c>
      <c r="J9903" s="16">
        <f t="shared" si="9897"/>
        <v>5116.3435111567514</v>
      </c>
      <c r="K9903" s="16">
        <f>F9903*$E9903*(1-'Monte Carlo Inputs'!$C$11)+F9903*'Monte Carlo Inputs'!$C$12-F9903*'Monte Carlo Inputs'!$C$13-'Monte Carlo Inputs'!$C$14*(F9903-'Monte Carlo Inputs'!$C$17)</f>
        <v>1314.8600211926159</v>
      </c>
      <c r="L9903" s="16">
        <f>G9903*$E9903*(1-'Monte Carlo Inputs'!$C$11)+G9903*'Monte Carlo Inputs'!$C$12-G9903*'Monte Carlo Inputs'!$C$13-'Monte Carlo Inputs'!$C$14*(G9903-F9903)</f>
        <v>1526.0978515572915</v>
      </c>
      <c r="M9903" s="16">
        <f>H9903*$E9903*(1-'Monte Carlo Inputs'!$C$11)+H9903*'Monte Carlo Inputs'!$C$12-H9903*'Monte Carlo Inputs'!$C$13-'Monte Carlo Inputs'!$C$14*(H9903-G9903)</f>
        <v>1771.2719338864179</v>
      </c>
      <c r="N9903" s="16">
        <f>I9903*$E9903*(1-'Monte Carlo Inputs'!$C$11)+I9903*'Monte Carlo Inputs'!$C$12-I9903*'Monte Carlo Inputs'!$C$13-'Monte Carlo Inputs'!$C$14*(I9903-H9903)</f>
        <v>2055.8342707659249</v>
      </c>
      <c r="O9903" s="16">
        <f>J9903*$E9903*(1-'Monte Carlo Inputs'!$C$11)+J9903*'Monte Carlo Inputs'!$C$12-J9903*'Monte Carlo Inputs'!$C$13-'Monte Carlo Inputs'!$C$14*(J9903-I9903)</f>
        <v>2386.1127520844484</v>
      </c>
    </row>
    <row r="9904" spans="1:15">
      <c r="A9904">
        <v>9900</v>
      </c>
      <c r="B9904" s="39">
        <v>0.997808536447224</v>
      </c>
      <c r="C9904" s="39">
        <v>2.1992534947441538</v>
      </c>
      <c r="D9904" s="29">
        <f>'Monte Carlo Inputs'!$C$6+'Monte Carlo Inputs'!$D$6*B9904</f>
        <v>0.19095217628335337</v>
      </c>
      <c r="E9904" s="29">
        <f>'Monte Carlo Inputs'!$C$7+'Monte Carlo Inputs'!$D$7*C9904</f>
        <v>0.66153725849348621</v>
      </c>
      <c r="F9904" s="16">
        <f>'Monte Carlo Inputs'!$C$17*(1+$D9904)</f>
        <v>2892.9419314098946</v>
      </c>
      <c r="G9904" s="16">
        <f t="shared" ref="G9904:J9904" si="9898">F9904*(1+$D9904)</f>
        <v>3445.355489073982</v>
      </c>
      <c r="H9904" s="16">
        <f t="shared" si="9898"/>
        <v>4103.2536177824568</v>
      </c>
      <c r="I9904" s="16">
        <f t="shared" si="9898"/>
        <v>4886.7788259405606</v>
      </c>
      <c r="J9904" s="16">
        <f t="shared" si="9898"/>
        <v>5819.9198777693218</v>
      </c>
      <c r="K9904" s="16">
        <f>F9904*$E9904*(1-'Monte Carlo Inputs'!$C$11)+F9904*'Monte Carlo Inputs'!$C$12-F9904*'Monte Carlo Inputs'!$C$13-'Monte Carlo Inputs'!$C$14*(F9904-'Monte Carlo Inputs'!$C$17)</f>
        <v>1480.3433248426338</v>
      </c>
      <c r="L9904" s="16">
        <f>G9904*$E9904*(1-'Monte Carlo Inputs'!$C$11)+G9904*'Monte Carlo Inputs'!$C$12-G9904*'Monte Carlo Inputs'!$C$13-'Monte Carlo Inputs'!$C$14*(G9904-F9904)</f>
        <v>1763.0181043678701</v>
      </c>
      <c r="M9904" s="16">
        <f>H9904*$E9904*(1-'Monte Carlo Inputs'!$C$11)+H9904*'Monte Carlo Inputs'!$C$12-H9904*'Monte Carlo Inputs'!$C$13-'Monte Carlo Inputs'!$C$14*(H9904-G9904)</f>
        <v>2099.6702482238675</v>
      </c>
      <c r="N9904" s="16">
        <f>I9904*$E9904*(1-'Monte Carlo Inputs'!$C$11)+I9904*'Monte Carlo Inputs'!$C$12-I9904*'Monte Carlo Inputs'!$C$13-'Monte Carlo Inputs'!$C$14*(I9904-H9904)</f>
        <v>2500.606851599624</v>
      </c>
      <c r="O9904" s="16">
        <f>J9904*$E9904*(1-'Monte Carlo Inputs'!$C$11)+J9904*'Monte Carlo Inputs'!$C$12-J9904*'Monte Carlo Inputs'!$C$13-'Monte Carlo Inputs'!$C$14*(J9904-I9904)</f>
        <v>2978.1031719416374</v>
      </c>
    </row>
    <row r="9905" spans="1:15">
      <c r="A9905">
        <v>9901</v>
      </c>
      <c r="B9905" s="39">
        <v>-0.71778993250726653</v>
      </c>
      <c r="C9905" s="39">
        <v>0.79249678259016032</v>
      </c>
      <c r="D9905" s="29">
        <f>'Monte Carlo Inputs'!$C$6+'Monte Carlo Inputs'!$D$6*B9905</f>
        <v>7.9808421463441248E-2</v>
      </c>
      <c r="E9905" s="29">
        <f>'Monte Carlo Inputs'!$C$7+'Monte Carlo Inputs'!$D$7*C9905</f>
        <v>0.6111867890569801</v>
      </c>
      <c r="F9905" s="16">
        <f>'Monte Carlo Inputs'!$C$17*(1+$D9905)</f>
        <v>2622.9626365768459</v>
      </c>
      <c r="G9905" s="16">
        <f t="shared" ref="G9905:J9905" si="9899">F9905*(1+$D9905)</f>
        <v>2832.2971441596301</v>
      </c>
      <c r="H9905" s="16">
        <f t="shared" si="9899"/>
        <v>3058.3383083504232</v>
      </c>
      <c r="I9905" s="16">
        <f t="shared" si="9899"/>
        <v>3302.4194610410418</v>
      </c>
      <c r="J9905" s="16">
        <f t="shared" si="9899"/>
        <v>3565.980345236876</v>
      </c>
      <c r="K9905" s="16">
        <f>F9905*$E9905*(1-'Monte Carlo Inputs'!$C$11)+F9905*'Monte Carlo Inputs'!$C$12-F9905*'Monte Carlo Inputs'!$C$13-'Monte Carlo Inputs'!$C$14*(F9905-'Monte Carlo Inputs'!$C$17)</f>
        <v>1244.4168355286834</v>
      </c>
      <c r="L9905" s="16">
        <f>G9905*$E9905*(1-'Monte Carlo Inputs'!$C$11)+G9905*'Monte Carlo Inputs'!$C$12-G9905*'Monte Carlo Inputs'!$C$13-'Monte Carlo Inputs'!$C$14*(G9905-F9905)</f>
        <v>1343.7317788147582</v>
      </c>
      <c r="M9905" s="16">
        <f>H9905*$E9905*(1-'Monte Carlo Inputs'!$C$11)+H9905*'Monte Carlo Inputs'!$C$12-H9905*'Monte Carlo Inputs'!$C$13-'Monte Carlo Inputs'!$C$14*(H9905-G9905)</f>
        <v>1450.9728909522264</v>
      </c>
      <c r="N9905" s="16">
        <f>I9905*$E9905*(1-'Monte Carlo Inputs'!$C$11)+I9905*'Monte Carlo Inputs'!$C$12-I9905*'Monte Carlo Inputs'!$C$13-'Monte Carlo Inputs'!$C$14*(I9905-H9905)</f>
        <v>1566.7727469653692</v>
      </c>
      <c r="O9905" s="16">
        <f>J9905*$E9905*(1-'Monte Carlo Inputs'!$C$11)+J9905*'Monte Carlo Inputs'!$C$12-J9905*'Monte Carlo Inputs'!$C$13-'Monte Carlo Inputs'!$C$14*(J9905-I9905)</f>
        <v>1691.8144066926154</v>
      </c>
    </row>
    <row r="9906" spans="1:15">
      <c r="A9906">
        <v>9902</v>
      </c>
      <c r="B9906" s="39">
        <v>1.487119169191603</v>
      </c>
      <c r="C9906" s="39">
        <v>0.19725966846339968</v>
      </c>
      <c r="D9906" s="29">
        <f>'Monte Carlo Inputs'!$C$6+'Monte Carlo Inputs'!$D$6*B9906</f>
        <v>0.22265179713324817</v>
      </c>
      <c r="E9906" s="29">
        <f>'Monte Carlo Inputs'!$C$7+'Monte Carlo Inputs'!$D$7*C9906</f>
        <v>0.58988213284785962</v>
      </c>
      <c r="F9906" s="16">
        <f>'Monte Carlo Inputs'!$C$17*(1+$D9906)</f>
        <v>2969.9434804163739</v>
      </c>
      <c r="G9906" s="16">
        <f t="shared" ref="G9906:J9906" si="9900">F9906*(1+$D9906)</f>
        <v>3631.2067337152534</v>
      </c>
      <c r="H9906" s="16">
        <f t="shared" si="9900"/>
        <v>4439.7014387393074</v>
      </c>
      <c r="I9906" s="16">
        <f t="shared" si="9900"/>
        <v>5428.2089428096815</v>
      </c>
      <c r="J9906" s="16">
        <f t="shared" si="9900"/>
        <v>6636.8094191410264</v>
      </c>
      <c r="K9906" s="16">
        <f>F9906*$E9906*(1-'Monte Carlo Inputs'!$C$11)+F9906*'Monte Carlo Inputs'!$C$12-F9906*'Monte Carlo Inputs'!$C$13-'Monte Carlo Inputs'!$C$14*(F9906-'Monte Carlo Inputs'!$C$17)</f>
        <v>1369.3984797399708</v>
      </c>
      <c r="L9906" s="16">
        <f>G9906*$E9906*(1-'Monte Carlo Inputs'!$C$11)+G9906*'Monte Carlo Inputs'!$C$12-G9906*'Monte Carlo Inputs'!$C$13-'Monte Carlo Inputs'!$C$14*(G9906-F9906)</f>
        <v>1674.2975122456135</v>
      </c>
      <c r="M9906" s="16">
        <f>H9906*$E9906*(1-'Monte Carlo Inputs'!$C$11)+H9906*'Monte Carlo Inputs'!$C$12-H9906*'Monte Carlo Inputs'!$C$13-'Monte Carlo Inputs'!$C$14*(H9906-G9906)</f>
        <v>2047.0828622828262</v>
      </c>
      <c r="N9906" s="16">
        <f>I9906*$E9906*(1-'Monte Carlo Inputs'!$C$11)+I9906*'Monte Carlo Inputs'!$C$12-I9906*'Monte Carlo Inputs'!$C$13-'Monte Carlo Inputs'!$C$14*(I9906-H9906)</f>
        <v>2502.8695404507712</v>
      </c>
      <c r="O9906" s="16">
        <f>J9906*$E9906*(1-'Monte Carlo Inputs'!$C$11)+J9906*'Monte Carlo Inputs'!$C$12-J9906*'Monte Carlo Inputs'!$C$13-'Monte Carlo Inputs'!$C$14*(J9906-I9906)</f>
        <v>3060.1379416222021</v>
      </c>
    </row>
    <row r="9907" spans="1:15">
      <c r="A9907">
        <v>9903</v>
      </c>
      <c r="B9907" s="39">
        <v>6.9377752656176003E-2</v>
      </c>
      <c r="C9907" s="39">
        <v>-0.56849107599617099</v>
      </c>
      <c r="D9907" s="29">
        <f>'Monte Carlo Inputs'!$C$6+'Monte Carlo Inputs'!$D$6*B9907</f>
        <v>0.130804487142656</v>
      </c>
      <c r="E9907" s="29">
        <f>'Monte Carlo Inputs'!$C$7+'Monte Carlo Inputs'!$D$7*C9907</f>
        <v>0.56247447300036724</v>
      </c>
      <c r="F9907" s="16">
        <f>'Monte Carlo Inputs'!$C$17*(1+$D9907)</f>
        <v>2746.8371797182258</v>
      </c>
      <c r="G9907" s="16">
        <f t="shared" ref="G9907:J9907" si="9901">F9907*(1+$D9907)</f>
        <v>3106.1358082756478</v>
      </c>
      <c r="H9907" s="16">
        <f t="shared" si="9901"/>
        <v>3512.432309672583</v>
      </c>
      <c r="I9907" s="16">
        <f t="shared" si="9901"/>
        <v>3971.8742165625995</v>
      </c>
      <c r="J9907" s="16">
        <f t="shared" si="9901"/>
        <v>4491.4131864552082</v>
      </c>
      <c r="K9907" s="16">
        <f>F9907*$E9907*(1-'Monte Carlo Inputs'!$C$11)+F9907*'Monte Carlo Inputs'!$C$12-F9907*'Monte Carlo Inputs'!$C$13-'Monte Carlo Inputs'!$C$14*(F9907-'Monte Carlo Inputs'!$C$17)</f>
        <v>1209.8980569035132</v>
      </c>
      <c r="L9907" s="16">
        <f>G9907*$E9907*(1-'Monte Carlo Inputs'!$C$11)+G9907*'Monte Carlo Inputs'!$C$12-G9907*'Monte Carlo Inputs'!$C$13-'Monte Carlo Inputs'!$C$14*(G9907-F9907)</f>
        <v>1368.1581517316733</v>
      </c>
      <c r="M9907" s="16">
        <f>H9907*$E9907*(1-'Monte Carlo Inputs'!$C$11)+H9907*'Monte Carlo Inputs'!$C$12-H9907*'Monte Carlo Inputs'!$C$13-'Monte Carlo Inputs'!$C$14*(H9907-G9907)</f>
        <v>1547.1193770989787</v>
      </c>
      <c r="N9907" s="16">
        <f>I9907*$E9907*(1-'Monte Carlo Inputs'!$C$11)+I9907*'Monte Carlo Inputs'!$C$12-I9907*'Monte Carlo Inputs'!$C$13-'Monte Carlo Inputs'!$C$14*(I9907-H9907)</f>
        <v>1749.4895337688756</v>
      </c>
      <c r="O9907" s="16">
        <f>J9907*$E9907*(1-'Monte Carlo Inputs'!$C$11)+J9907*'Monte Carlo Inputs'!$C$12-J9907*'Monte Carlo Inputs'!$C$13-'Monte Carlo Inputs'!$C$14*(J9907-I9907)</f>
        <v>1978.3306149949578</v>
      </c>
    </row>
    <row r="9908" spans="1:15">
      <c r="A9908">
        <v>9904</v>
      </c>
      <c r="B9908" s="39">
        <v>2.0118294166403765</v>
      </c>
      <c r="C9908" s="39">
        <v>0.28285245585316704</v>
      </c>
      <c r="D9908" s="29">
        <f>'Monte Carlo Inputs'!$C$6+'Monte Carlo Inputs'!$D$6*B9908</f>
        <v>0.25664475536285181</v>
      </c>
      <c r="E9908" s="29">
        <f>'Monte Carlo Inputs'!$C$7+'Monte Carlo Inputs'!$D$7*C9908</f>
        <v>0.59294565974502655</v>
      </c>
      <c r="F9908" s="16">
        <f>'Monte Carlo Inputs'!$C$17*(1+$D9908)</f>
        <v>3052.515775251904</v>
      </c>
      <c r="G9908" s="16">
        <f t="shared" ref="G9908:J9908" si="9902">F9908*(1+$D9908)</f>
        <v>3835.9279396326751</v>
      </c>
      <c r="H9908" s="16">
        <f t="shared" si="9902"/>
        <v>4820.3987272892318</v>
      </c>
      <c r="I9908" s="16">
        <f t="shared" si="9902"/>
        <v>6057.5287794057795</v>
      </c>
      <c r="J9908" s="16">
        <f t="shared" si="9902"/>
        <v>7612.1617710998107</v>
      </c>
      <c r="K9908" s="16">
        <f>F9908*$E9908*(1-'Monte Carlo Inputs'!$C$11)+F9908*'Monte Carlo Inputs'!$C$12-F9908*'Monte Carlo Inputs'!$C$13-'Monte Carlo Inputs'!$C$14*(F9908-'Monte Carlo Inputs'!$C$17)</f>
        <v>1415.2577648682818</v>
      </c>
      <c r="L9908" s="16">
        <f>G9908*$E9908*(1-'Monte Carlo Inputs'!$C$11)+G9908*'Monte Carlo Inputs'!$C$12-G9908*'Monte Carlo Inputs'!$C$13-'Monte Carlo Inputs'!$C$14*(G9908-F9908)</f>
        <v>1778.4762477082784</v>
      </c>
      <c r="M9908" s="16">
        <f>H9908*$E9908*(1-'Monte Carlo Inputs'!$C$11)+H9908*'Monte Carlo Inputs'!$C$12-H9908*'Monte Carlo Inputs'!$C$13-'Monte Carlo Inputs'!$C$14*(H9908-G9908)</f>
        <v>2234.912849220013</v>
      </c>
      <c r="N9908" s="16">
        <f>I9908*$E9908*(1-'Monte Carlo Inputs'!$C$11)+I9908*'Monte Carlo Inputs'!$C$12-I9908*'Monte Carlo Inputs'!$C$13-'Monte Carlo Inputs'!$C$14*(I9908-H9908)</f>
        <v>2808.4915106653771</v>
      </c>
      <c r="O9908" s="16">
        <f>J9908*$E9908*(1-'Monte Carlo Inputs'!$C$11)+J9908*'Monte Carlo Inputs'!$C$12-J9908*'Monte Carlo Inputs'!$C$13-'Monte Carlo Inputs'!$C$14*(J9908-I9908)</f>
        <v>3529.2761273587394</v>
      </c>
    </row>
    <row r="9909" spans="1:15">
      <c r="A9909">
        <v>9905</v>
      </c>
      <c r="B9909" s="39">
        <v>1.5952135081479279</v>
      </c>
      <c r="C9909" s="39">
        <v>0.20116381709122896</v>
      </c>
      <c r="D9909" s="29">
        <f>'Monte Carlo Inputs'!$C$6+'Monte Carlo Inputs'!$D$6*B9909</f>
        <v>0.22965460747831906</v>
      </c>
      <c r="E9909" s="29">
        <f>'Monte Carlo Inputs'!$C$7+'Monte Carlo Inputs'!$D$7*C9909</f>
        <v>0.59002186967261594</v>
      </c>
      <c r="F9909" s="16">
        <f>'Monte Carlo Inputs'!$C$17*(1+$D9909)</f>
        <v>2986.9540070255853</v>
      </c>
      <c r="G9909" s="16">
        <f t="shared" ref="G9909:J9909" si="9903">F9909*(1+$D9909)</f>
        <v>3672.9217570648379</v>
      </c>
      <c r="H9909" s="16">
        <f t="shared" si="9903"/>
        <v>4516.4251614821414</v>
      </c>
      <c r="I9909" s="16">
        <f t="shared" si="9903"/>
        <v>5553.6430091475258</v>
      </c>
      <c r="J9909" s="16">
        <f t="shared" si="9903"/>
        <v>6829.0627144880109</v>
      </c>
      <c r="K9909" s="16">
        <f>F9909*$E9909*(1-'Monte Carlo Inputs'!$C$11)+F9909*'Monte Carlo Inputs'!$C$12-F9909*'Monte Carlo Inputs'!$C$13-'Monte Carlo Inputs'!$C$14*(F9909-'Monte Carlo Inputs'!$C$17)</f>
        <v>1377.772019617767</v>
      </c>
      <c r="L9909" s="16">
        <f>G9909*$E9909*(1-'Monte Carlo Inputs'!$C$11)+G9909*'Monte Carlo Inputs'!$C$12-G9909*'Monte Carlo Inputs'!$C$13-'Monte Carlo Inputs'!$C$14*(G9909-F9909)</f>
        <v>1694.1837119776962</v>
      </c>
      <c r="M9909" s="16">
        <f>H9909*$E9909*(1-'Monte Carlo Inputs'!$C$11)+H9909*'Monte Carlo Inputs'!$C$12-H9909*'Monte Carlo Inputs'!$C$13-'Monte Carlo Inputs'!$C$14*(H9909-G9909)</f>
        <v>2083.2608073480951</v>
      </c>
      <c r="N9909" s="16">
        <f>I9909*$E9909*(1-'Monte Carlo Inputs'!$C$11)+I9909*'Monte Carlo Inputs'!$C$12-I9909*'Monte Carlo Inputs'!$C$13-'Monte Carlo Inputs'!$C$14*(I9909-H9909)</f>
        <v>2561.6912503345879</v>
      </c>
      <c r="O9909" s="16">
        <f>J9909*$E9909*(1-'Monte Carlo Inputs'!$C$11)+J9909*'Monte Carlo Inputs'!$C$12-J9909*'Monte Carlo Inputs'!$C$13-'Monte Carlo Inputs'!$C$14*(J9909-I9909)</f>
        <v>3149.9954489108222</v>
      </c>
    </row>
    <row r="9910" spans="1:15">
      <c r="A9910">
        <v>9906</v>
      </c>
      <c r="B9910" s="39">
        <v>1.456959909542185</v>
      </c>
      <c r="C9910" s="39">
        <v>-1.8880694960762687</v>
      </c>
      <c r="D9910" s="29">
        <f>'Monte Carlo Inputs'!$C$6+'Monte Carlo Inputs'!$D$6*B9910</f>
        <v>0.22069795220934371</v>
      </c>
      <c r="E9910" s="29">
        <f>'Monte Carlo Inputs'!$C$7+'Monte Carlo Inputs'!$D$7*C9910</f>
        <v>0.51524427865668254</v>
      </c>
      <c r="F9910" s="16">
        <f>'Monte Carlo Inputs'!$C$17*(1+$D9910)</f>
        <v>2965.1973957117175</v>
      </c>
      <c r="G9910" s="16">
        <f t="shared" ref="G9910:J9910" si="9904">F9910*(1+$D9910)</f>
        <v>3619.6103888417724</v>
      </c>
      <c r="H9910" s="16">
        <f t="shared" si="9904"/>
        <v>4418.4509894548182</v>
      </c>
      <c r="I9910" s="16">
        <f t="shared" si="9904"/>
        <v>5393.5940747648456</v>
      </c>
      <c r="J9910" s="16">
        <f t="shared" si="9904"/>
        <v>6583.9492421138966</v>
      </c>
      <c r="K9910" s="16">
        <f>F9910*$E9910*(1-'Monte Carlo Inputs'!$C$11)+F9910*'Monte Carlo Inputs'!$C$12-F9910*'Monte Carlo Inputs'!$C$13-'Monte Carlo Inputs'!$C$14*(F9910-'Monte Carlo Inputs'!$C$17)</f>
        <v>1209.6625726384661</v>
      </c>
      <c r="L9910" s="16">
        <f>G9910*$E9910*(1-'Monte Carlo Inputs'!$C$11)+G9910*'Monte Carlo Inputs'!$C$12-G9910*'Monte Carlo Inputs'!$C$13-'Monte Carlo Inputs'!$C$14*(G9910-F9910)</f>
        <v>1476.632625284062</v>
      </c>
      <c r="M9910" s="16">
        <f>H9910*$E9910*(1-'Monte Carlo Inputs'!$C$11)+H9910*'Monte Carlo Inputs'!$C$12-H9910*'Monte Carlo Inputs'!$C$13-'Monte Carlo Inputs'!$C$14*(H9910-G9910)</f>
        <v>1802.5224218497619</v>
      </c>
      <c r="N9910" s="16">
        <f>I9910*$E9910*(1-'Monte Carlo Inputs'!$C$11)+I9910*'Monte Carlo Inputs'!$C$12-I9910*'Monte Carlo Inputs'!$C$13-'Monte Carlo Inputs'!$C$14*(I9910-H9910)</f>
        <v>2200.3354291634305</v>
      </c>
      <c r="O9910" s="16">
        <f>J9910*$E9910*(1-'Monte Carlo Inputs'!$C$11)+J9910*'Monte Carlo Inputs'!$C$12-J9910*'Monte Carlo Inputs'!$C$13-'Monte Carlo Inputs'!$C$14*(J9910-I9910)</f>
        <v>2685.9449525534678</v>
      </c>
    </row>
    <row r="9911" spans="1:15">
      <c r="A9911">
        <v>9907</v>
      </c>
      <c r="B9911" s="39">
        <v>-1.3283694972379898</v>
      </c>
      <c r="C9911" s="39">
        <v>-1.2772358444410512</v>
      </c>
      <c r="D9911" s="29">
        <f>'Monte Carlo Inputs'!$C$6+'Monte Carlo Inputs'!$D$6*B9911</f>
        <v>4.0252484180612891E-2</v>
      </c>
      <c r="E9911" s="29">
        <f>'Monte Carlo Inputs'!$C$7+'Monte Carlo Inputs'!$D$7*C9911</f>
        <v>0.53710716428696037</v>
      </c>
      <c r="F9911" s="16">
        <f>'Monte Carlo Inputs'!$C$17*(1+$D9911)</f>
        <v>2526.8773093231271</v>
      </c>
      <c r="G9911" s="16">
        <f t="shared" ref="G9911:J9911" si="9905">F9911*(1+$D9911)</f>
        <v>2628.5903982430059</v>
      </c>
      <c r="H9911" s="16">
        <f t="shared" si="9905"/>
        <v>2734.3976916655934</v>
      </c>
      <c r="I9911" s="16">
        <f t="shared" si="9905"/>
        <v>2844.4639914928671</v>
      </c>
      <c r="J9911" s="16">
        <f t="shared" si="9905"/>
        <v>2958.9607333127569</v>
      </c>
      <c r="K9911" s="16">
        <f>F9911*$E9911*(1-'Monte Carlo Inputs'!$C$11)+F9911*'Monte Carlo Inputs'!$C$12-F9911*'Monte Carlo Inputs'!$C$13-'Monte Carlo Inputs'!$C$14*(F9911-'Monte Carlo Inputs'!$C$17)</f>
        <v>1064.139775220403</v>
      </c>
      <c r="L9911" s="16">
        <f>G9911*$E9911*(1-'Monte Carlo Inputs'!$C$11)+G9911*'Monte Carlo Inputs'!$C$12-G9911*'Monte Carlo Inputs'!$C$13-'Monte Carlo Inputs'!$C$14*(G9911-F9911)</f>
        <v>1106.9740446884234</v>
      </c>
      <c r="M9911" s="16">
        <f>H9911*$E9911*(1-'Monte Carlo Inputs'!$C$11)+H9911*'Monte Carlo Inputs'!$C$12-H9911*'Monte Carlo Inputs'!$C$13-'Monte Carlo Inputs'!$C$14*(H9911-G9911)</f>
        <v>1151.5324999105928</v>
      </c>
      <c r="N9911" s="16">
        <f>I9911*$E9911*(1-'Monte Carlo Inputs'!$C$11)+I9911*'Monte Carlo Inputs'!$C$12-I9911*'Monte Carlo Inputs'!$C$13-'Monte Carlo Inputs'!$C$14*(I9911-H9911)</f>
        <v>1197.8845436467059</v>
      </c>
      <c r="O9911" s="16">
        <f>J9911*$E9911*(1-'Monte Carlo Inputs'!$C$11)+J9911*'Monte Carlo Inputs'!$C$12-J9911*'Monte Carlo Inputs'!$C$13-'Monte Carlo Inputs'!$C$14*(J9911-I9911)</f>
        <v>1246.1023722900457</v>
      </c>
    </row>
    <row r="9912" spans="1:15">
      <c r="A9912">
        <v>9908</v>
      </c>
      <c r="B9912" s="39">
        <v>0.57029734569142043</v>
      </c>
      <c r="C9912" s="39">
        <v>0.60927118517139123</v>
      </c>
      <c r="D9912" s="29">
        <f>'Monte Carlo Inputs'!$C$6+'Monte Carlo Inputs'!$D$6*B9912</f>
        <v>0.16325618574246176</v>
      </c>
      <c r="E9912" s="29">
        <f>'Monte Carlo Inputs'!$C$7+'Monte Carlo Inputs'!$D$7*C9912</f>
        <v>0.60462880019997767</v>
      </c>
      <c r="F9912" s="16">
        <f>'Monte Carlo Inputs'!$C$17*(1+$D9912)</f>
        <v>2825.6656007870142</v>
      </c>
      <c r="G9912" s="16">
        <f t="shared" ref="G9912:J9912" si="9906">F9912*(1+$D9912)</f>
        <v>3286.9729889551836</v>
      </c>
      <c r="H9912" s="16">
        <f t="shared" si="9906"/>
        <v>3823.5916617705057</v>
      </c>
      <c r="I9912" s="16">
        <f t="shared" si="9906"/>
        <v>4447.8166523078389</v>
      </c>
      <c r="J9912" s="16">
        <f t="shared" si="9906"/>
        <v>5173.9502338454213</v>
      </c>
      <c r="K9912" s="16">
        <f>F9912*$E9912*(1-'Monte Carlo Inputs'!$C$11)+F9912*'Monte Carlo Inputs'!$C$12-F9912*'Monte Carlo Inputs'!$C$13-'Monte Carlo Inputs'!$C$14*(F9912-'Monte Carlo Inputs'!$C$17)</f>
        <v>1330.5464950669559</v>
      </c>
      <c r="L9912" s="16">
        <f>G9912*$E9912*(1-'Monte Carlo Inputs'!$C$11)+G9912*'Monte Carlo Inputs'!$C$12-G9912*'Monte Carlo Inputs'!$C$13-'Monte Carlo Inputs'!$C$14*(G9912-F9912)</f>
        <v>1547.7664408045885</v>
      </c>
      <c r="M9912" s="16">
        <f>H9912*$E9912*(1-'Monte Carlo Inputs'!$C$11)+H9912*'Monte Carlo Inputs'!$C$12-H9912*'Monte Carlo Inputs'!$C$13-'Monte Carlo Inputs'!$C$14*(H9912-G9912)</f>
        <v>1800.4488863505312</v>
      </c>
      <c r="N9912" s="16">
        <f>I9912*$E9912*(1-'Monte Carlo Inputs'!$C$11)+I9912*'Monte Carlo Inputs'!$C$12-I9912*'Monte Carlo Inputs'!$C$13-'Monte Carlo Inputs'!$C$14*(I9912-H9912)</f>
        <v>2094.3833041603816</v>
      </c>
      <c r="O9912" s="16">
        <f>J9912*$E9912*(1-'Monte Carlo Inputs'!$C$11)+J9912*'Monte Carlo Inputs'!$C$12-J9912*'Monte Carlo Inputs'!$C$13-'Monte Carlo Inputs'!$C$14*(J9912-I9912)</f>
        <v>2436.3043338803</v>
      </c>
    </row>
    <row r="9913" spans="1:15">
      <c r="A9913">
        <v>9909</v>
      </c>
      <c r="B9913" s="39">
        <v>1.3888666137975825</v>
      </c>
      <c r="C9913" s="39">
        <v>-1.4831771246713754</v>
      </c>
      <c r="D9913" s="29">
        <f>'Monte Carlo Inputs'!$C$6+'Monte Carlo Inputs'!$D$6*B9913</f>
        <v>0.21628657932456258</v>
      </c>
      <c r="E9913" s="29">
        <f>'Monte Carlo Inputs'!$C$7+'Monte Carlo Inputs'!$D$7*C9913</f>
        <v>0.52973613840425837</v>
      </c>
      <c r="F9913" s="16">
        <f>'Monte Carlo Inputs'!$C$17*(1+$D9913)</f>
        <v>2954.4817298372955</v>
      </c>
      <c r="G9913" s="16">
        <f t="shared" ref="G9913:J9913" si="9907">F9913*(1+$D9913)</f>
        <v>3593.4964768607206</v>
      </c>
      <c r="H9913" s="16">
        <f t="shared" si="9907"/>
        <v>4370.7215376557924</v>
      </c>
      <c r="I9913" s="16">
        <f t="shared" si="9907"/>
        <v>5316.0499482155556</v>
      </c>
      <c r="J9913" s="16">
        <f t="shared" si="9907"/>
        <v>6465.840207033616</v>
      </c>
      <c r="K9913" s="16">
        <f>F9913*$E9913*(1-'Monte Carlo Inputs'!$C$11)+F9913*'Monte Carlo Inputs'!$C$12-F9913*'Monte Carlo Inputs'!$C$13-'Monte Carlo Inputs'!$C$14*(F9913-'Monte Carlo Inputs'!$C$17)</f>
        <v>1235.6105900697594</v>
      </c>
      <c r="L9913" s="16">
        <f>G9913*$E9913*(1-'Monte Carlo Inputs'!$C$11)+G9913*'Monte Carlo Inputs'!$C$12-G9913*'Monte Carlo Inputs'!$C$13-'Monte Carlo Inputs'!$C$14*(G9913-F9913)</f>
        <v>1502.8565779731518</v>
      </c>
      <c r="M9913" s="16">
        <f>H9913*$E9913*(1-'Monte Carlo Inputs'!$C$11)+H9913*'Monte Carlo Inputs'!$C$12-H9913*'Monte Carlo Inputs'!$C$13-'Monte Carlo Inputs'!$C$14*(H9913-G9913)</f>
        <v>1827.9042864383825</v>
      </c>
      <c r="N9913" s="16">
        <f>I9913*$E9913*(1-'Monte Carlo Inputs'!$C$11)+I9913*'Monte Carlo Inputs'!$C$12-I9913*'Monte Carlo Inputs'!$C$13-'Monte Carlo Inputs'!$C$14*(I9913-H9913)</f>
        <v>2223.2554518848456</v>
      </c>
      <c r="O9913" s="16">
        <f>J9913*$E9913*(1-'Monte Carlo Inputs'!$C$11)+J9913*'Monte Carlo Inputs'!$C$12-J9913*'Monte Carlo Inputs'!$C$13-'Monte Carlo Inputs'!$C$14*(J9913-I9913)</f>
        <v>2704.1157685377034</v>
      </c>
    </row>
    <row r="9914" spans="1:15">
      <c r="A9914">
        <v>9910</v>
      </c>
      <c r="B9914" s="39">
        <v>-2.0092116341965922</v>
      </c>
      <c r="C9914" s="39">
        <v>-0.297796712696001</v>
      </c>
      <c r="D9914" s="29">
        <f>'Monte Carlo Inputs'!$C$6+'Monte Carlo Inputs'!$D$6*B9914</f>
        <v>-3.8553609303162983E-3</v>
      </c>
      <c r="E9914" s="29">
        <f>'Monte Carlo Inputs'!$C$7+'Monte Carlo Inputs'!$D$7*C9914</f>
        <v>0.57216313355426662</v>
      </c>
      <c r="F9914" s="16">
        <f>'Monte Carlo Inputs'!$C$17*(1+$D9914)</f>
        <v>2419.7349427641693</v>
      </c>
      <c r="G9914" s="16">
        <f t="shared" ref="G9914:J9914" si="9908">F9914*(1+$D9914)</f>
        <v>2410.4059912041153</v>
      </c>
      <c r="H9914" s="16">
        <f t="shared" si="9908"/>
        <v>2401.1130061194267</v>
      </c>
      <c r="I9914" s="16">
        <f t="shared" si="9908"/>
        <v>2391.8558488463595</v>
      </c>
      <c r="J9914" s="16">
        <f t="shared" si="9908"/>
        <v>2382.6343812557689</v>
      </c>
      <c r="K9914" s="16">
        <f>F9914*$E9914*(1-'Monte Carlo Inputs'!$C$11)+F9914*'Monte Carlo Inputs'!$C$12-F9914*'Monte Carlo Inputs'!$C$13-'Monte Carlo Inputs'!$C$14*(F9914-'Monte Carlo Inputs'!$C$17)</f>
        <v>1077.6525059725852</v>
      </c>
      <c r="L9914" s="16">
        <f>G9914*$E9914*(1-'Monte Carlo Inputs'!$C$11)+G9914*'Monte Carlo Inputs'!$C$12-G9914*'Monte Carlo Inputs'!$C$13-'Monte Carlo Inputs'!$C$14*(G9914-F9914)</f>
        <v>1073.4977666046009</v>
      </c>
      <c r="M9914" s="16">
        <f>H9914*$E9914*(1-'Monte Carlo Inputs'!$C$11)+H9914*'Monte Carlo Inputs'!$C$12-H9914*'Monte Carlo Inputs'!$C$13-'Monte Carlo Inputs'!$C$14*(H9914-G9914)</f>
        <v>1069.3590452564517</v>
      </c>
      <c r="N9914" s="16">
        <f>I9914*$E9914*(1-'Monte Carlo Inputs'!$C$11)+I9914*'Monte Carlo Inputs'!$C$12-I9914*'Monte Carlo Inputs'!$C$13-'Monte Carlo Inputs'!$C$14*(I9914-H9914)</f>
        <v>1065.2362801728898</v>
      </c>
      <c r="O9914" s="16">
        <f>J9914*$E9914*(1-'Monte Carlo Inputs'!$C$11)+J9914*'Monte Carlo Inputs'!$C$12-J9914*'Monte Carlo Inputs'!$C$13-'Monte Carlo Inputs'!$C$14*(J9914-I9914)</f>
        <v>1061.1294098367559</v>
      </c>
    </row>
    <row r="9915" spans="1:15">
      <c r="A9915">
        <v>9911</v>
      </c>
      <c r="B9915" s="39">
        <v>0.99781757276863359</v>
      </c>
      <c r="C9915" s="39">
        <v>0.43285912456687786</v>
      </c>
      <c r="D9915" s="29">
        <f>'Monte Carlo Inputs'!$C$6+'Monte Carlo Inputs'!$D$6*B9915</f>
        <v>0.1909527616946308</v>
      </c>
      <c r="E9915" s="29">
        <f>'Monte Carlo Inputs'!$C$7+'Monte Carlo Inputs'!$D$7*C9915</f>
        <v>0.59831468064472204</v>
      </c>
      <c r="F9915" s="16">
        <f>'Monte Carlo Inputs'!$C$17*(1+$D9915)</f>
        <v>2892.943353432428</v>
      </c>
      <c r="G9915" s="16">
        <f t="shared" ref="G9915:J9915" si="9909">F9915*(1+$D9915)</f>
        <v>3445.3588761964761</v>
      </c>
      <c r="H9915" s="16">
        <f t="shared" si="9909"/>
        <v>4103.2596686353027</v>
      </c>
      <c r="I9915" s="16">
        <f t="shared" si="9909"/>
        <v>4886.7884343114092</v>
      </c>
      <c r="J9915" s="16">
        <f t="shared" si="9909"/>
        <v>5819.9341816605529</v>
      </c>
      <c r="K9915" s="16">
        <f>F9915*$E9915*(1-'Monte Carlo Inputs'!$C$11)+F9915*'Monte Carlo Inputs'!$C$12-F9915*'Monte Carlo Inputs'!$C$13-'Monte Carlo Inputs'!$C$14*(F9915-'Monte Carlo Inputs'!$C$17)</f>
        <v>1350.1978319317263</v>
      </c>
      <c r="L9915" s="16">
        <f>G9915*$E9915*(1-'Monte Carlo Inputs'!$C$11)+G9915*'Monte Carlo Inputs'!$C$12-G9915*'Monte Carlo Inputs'!$C$13-'Monte Carlo Inputs'!$C$14*(G9915-F9915)</f>
        <v>1608.0218367731925</v>
      </c>
      <c r="M9915" s="16">
        <f>H9915*$E9915*(1-'Monte Carlo Inputs'!$C$11)+H9915*'Monte Carlo Inputs'!$C$12-H9915*'Monte Carlo Inputs'!$C$13-'Monte Carlo Inputs'!$C$14*(H9915-G9915)</f>
        <v>1915.0780473703062</v>
      </c>
      <c r="N9915" s="16">
        <f>I9915*$E9915*(1-'Monte Carlo Inputs'!$C$11)+I9915*'Monte Carlo Inputs'!$C$12-I9915*'Monte Carlo Inputs'!$C$13-'Monte Carlo Inputs'!$C$14*(I9915-H9915)</f>
        <v>2280.767489376427</v>
      </c>
      <c r="O9915" s="16">
        <f>J9915*$E9915*(1-'Monte Carlo Inputs'!$C$11)+J9915*'Monte Carlo Inputs'!$C$12-J9915*'Monte Carlo Inputs'!$C$13-'Monte Carlo Inputs'!$C$14*(J9915-I9915)</f>
        <v>2716.2863402561852</v>
      </c>
    </row>
    <row r="9916" spans="1:15">
      <c r="A9916">
        <v>9912</v>
      </c>
      <c r="B9916" s="39">
        <v>-0.50105922359172084</v>
      </c>
      <c r="C9916" s="39">
        <v>1.364044995727705</v>
      </c>
      <c r="D9916" s="29">
        <f>'Monte Carlo Inputs'!$C$6+'Monte Carlo Inputs'!$D$6*B9916</f>
        <v>9.384915722391024E-2</v>
      </c>
      <c r="E9916" s="29">
        <f>'Monte Carlo Inputs'!$C$7+'Monte Carlo Inputs'!$D$7*C9916</f>
        <v>0.63164357493078471</v>
      </c>
      <c r="F9916" s="16">
        <f>'Monte Carlo Inputs'!$C$17*(1+$D9916)</f>
        <v>2657.0689878126004</v>
      </c>
      <c r="G9916" s="16">
        <f t="shared" ref="G9916:J9916" si="9910">F9916*(1+$D9916)</f>
        <v>2906.4326730046009</v>
      </c>
      <c r="H9916" s="16">
        <f t="shared" si="9910"/>
        <v>3179.1989298941194</v>
      </c>
      <c r="I9916" s="16">
        <f t="shared" si="9910"/>
        <v>3477.5640701118396</v>
      </c>
      <c r="J9916" s="16">
        <f t="shared" si="9910"/>
        <v>3803.9305272839865</v>
      </c>
      <c r="K9916" s="16">
        <f>F9916*$E9916*(1-'Monte Carlo Inputs'!$C$11)+F9916*'Monte Carlo Inputs'!$C$12-F9916*'Monte Carlo Inputs'!$C$13-'Monte Carlo Inputs'!$C$14*(F9916-'Monte Carlo Inputs'!$C$17)</f>
        <v>1299.8050759592986</v>
      </c>
      <c r="L9916" s="16">
        <f>G9916*$E9916*(1-'Monte Carlo Inputs'!$C$11)+G9916*'Monte Carlo Inputs'!$C$12-G9916*'Monte Carlo Inputs'!$C$13-'Monte Carlo Inputs'!$C$14*(G9916-F9916)</f>
        <v>1421.7906868934392</v>
      </c>
      <c r="M9916" s="16">
        <f>H9916*$E9916*(1-'Monte Carlo Inputs'!$C$11)+H9916*'Monte Carlo Inputs'!$C$12-H9916*'Monte Carlo Inputs'!$C$13-'Monte Carlo Inputs'!$C$14*(H9916-G9916)</f>
        <v>1555.2245446071927</v>
      </c>
      <c r="N9916" s="16">
        <f>I9916*$E9916*(1-'Monte Carlo Inputs'!$C$11)+I9916*'Monte Carlo Inputs'!$C$12-I9916*'Monte Carlo Inputs'!$C$13-'Monte Carlo Inputs'!$C$14*(I9916-H9916)</f>
        <v>1701.1810574125172</v>
      </c>
      <c r="O9916" s="16">
        <f>J9916*$E9916*(1-'Monte Carlo Inputs'!$C$11)+J9916*'Monte Carlo Inputs'!$C$12-J9916*'Monte Carlo Inputs'!$C$13-'Monte Carlo Inputs'!$C$14*(J9916-I9916)</f>
        <v>1860.8354659359625</v>
      </c>
    </row>
    <row r="9917" spans="1:15">
      <c r="A9917">
        <v>9913</v>
      </c>
      <c r="B9917" s="39">
        <v>0.77257918829289041</v>
      </c>
      <c r="C9917" s="39">
        <v>-0.36213681365474615</v>
      </c>
      <c r="D9917" s="29">
        <f>'Monte Carlo Inputs'!$C$6+'Monte Carlo Inputs'!$D$6*B9917</f>
        <v>0.17636086257999642</v>
      </c>
      <c r="E9917" s="29">
        <f>'Monte Carlo Inputs'!$C$7+'Monte Carlo Inputs'!$D$7*C9917</f>
        <v>0.56986028028982072</v>
      </c>
      <c r="F9917" s="16">
        <f>'Monte Carlo Inputs'!$C$17*(1+$D9917)</f>
        <v>2857.4981712930698</v>
      </c>
      <c r="G9917" s="16">
        <f t="shared" ref="G9917:J9917" si="9911">F9917*(1+$D9917)</f>
        <v>3361.4490136030781</v>
      </c>
      <c r="H9917" s="16">
        <f t="shared" si="9911"/>
        <v>3954.2770611607948</v>
      </c>
      <c r="I9917" s="16">
        <f t="shared" si="9911"/>
        <v>4651.6567745474058</v>
      </c>
      <c r="J9917" s="16">
        <f t="shared" si="9911"/>
        <v>5472.0269757326705</v>
      </c>
      <c r="K9917" s="16">
        <f>F9917*$E9917*(1-'Monte Carlo Inputs'!$C$11)+F9917*'Monte Carlo Inputs'!$C$12-F9917*'Monte Carlo Inputs'!$C$13-'Monte Carlo Inputs'!$C$14*(F9917-'Monte Carlo Inputs'!$C$17)</f>
        <v>1275.2990348860872</v>
      </c>
      <c r="L9917" s="16">
        <f>G9917*$E9917*(1-'Monte Carlo Inputs'!$C$11)+G9917*'Monte Carlo Inputs'!$C$12-G9917*'Monte Carlo Inputs'!$C$13-'Monte Carlo Inputs'!$C$14*(G9917-F9917)</f>
        <v>1500.2118727260347</v>
      </c>
      <c r="M9917" s="16">
        <f>H9917*$E9917*(1-'Monte Carlo Inputs'!$C$11)+H9917*'Monte Carlo Inputs'!$C$12-H9917*'Monte Carlo Inputs'!$C$13-'Monte Carlo Inputs'!$C$14*(H9917-G9917)</f>
        <v>1764.7905326527496</v>
      </c>
      <c r="N9917" s="16">
        <f>I9917*$E9917*(1-'Monte Carlo Inputs'!$C$11)+I9917*'Monte Carlo Inputs'!$C$12-I9917*'Monte Carlo Inputs'!$C$13-'Monte Carlo Inputs'!$C$14*(I9917-H9917)</f>
        <v>2076.0305132643998</v>
      </c>
      <c r="O9917" s="16">
        <f>J9917*$E9917*(1-'Monte Carlo Inputs'!$C$11)+J9917*'Monte Carlo Inputs'!$C$12-J9917*'Monte Carlo Inputs'!$C$13-'Monte Carlo Inputs'!$C$14*(J9917-I9917)</f>
        <v>2442.1610453261023</v>
      </c>
    </row>
    <row r="9918" spans="1:15">
      <c r="A9918">
        <v>9914</v>
      </c>
      <c r="B9918" s="39">
        <v>1.7112281774448248</v>
      </c>
      <c r="C9918" s="39">
        <v>0.5343290378412946</v>
      </c>
      <c r="D9918" s="29">
        <f>'Monte Carlo Inputs'!$C$6+'Monte Carlo Inputs'!$D$6*B9918</f>
        <v>0.23717053045982267</v>
      </c>
      <c r="E9918" s="29">
        <f>'Monte Carlo Inputs'!$C$7+'Monte Carlo Inputs'!$D$7*C9918</f>
        <v>0.60194647974893645</v>
      </c>
      <c r="F9918" s="16">
        <f>'Monte Carlo Inputs'!$C$17*(1+$D9918)</f>
        <v>3005.2109355399557</v>
      </c>
      <c r="G9918" s="16">
        <f t="shared" ref="G9918:J9918" si="9912">F9918*(1+$D9918)</f>
        <v>3717.9584072656266</v>
      </c>
      <c r="H9918" s="16">
        <f t="shared" si="9912"/>
        <v>4599.7485749443722</v>
      </c>
      <c r="I9918" s="16">
        <f t="shared" si="9912"/>
        <v>5690.6733844457422</v>
      </c>
      <c r="J9918" s="16">
        <f t="shared" si="9912"/>
        <v>7040.3334097083325</v>
      </c>
      <c r="K9918" s="16">
        <f>F9918*$E9918*(1-'Monte Carlo Inputs'!$C$11)+F9918*'Monte Carlo Inputs'!$C$12-F9918*'Monte Carlo Inputs'!$C$13-'Monte Carlo Inputs'!$C$14*(F9918-'Monte Carlo Inputs'!$C$17)</f>
        <v>1411.9420702608572</v>
      </c>
      <c r="L9918" s="16">
        <f>G9918*$E9918*(1-'Monte Carlo Inputs'!$C$11)+G9918*'Monte Carlo Inputs'!$C$12-G9918*'Monte Carlo Inputs'!$C$13-'Monte Carlo Inputs'!$C$14*(G9918-F9918)</f>
        <v>1746.8131200431646</v>
      </c>
      <c r="M9918" s="16">
        <f>H9918*$E9918*(1-'Monte Carlo Inputs'!$C$11)+H9918*'Monte Carlo Inputs'!$C$12-H9918*'Monte Carlo Inputs'!$C$13-'Monte Carlo Inputs'!$C$14*(H9918-G9918)</f>
        <v>2161.1057143379799</v>
      </c>
      <c r="N9918" s="16">
        <f>I9918*$E9918*(1-'Monte Carlo Inputs'!$C$11)+I9918*'Monte Carlo Inputs'!$C$12-I9918*'Monte Carlo Inputs'!$C$13-'Monte Carlo Inputs'!$C$14*(I9918-H9918)</f>
        <v>2673.6563029872718</v>
      </c>
      <c r="O9918" s="16">
        <f>J9918*$E9918*(1-'Monte Carlo Inputs'!$C$11)+J9918*'Monte Carlo Inputs'!$C$12-J9918*'Monte Carlo Inputs'!$C$13-'Monte Carlo Inputs'!$C$14*(J9918-I9918)</f>
        <v>3307.7687866340116</v>
      </c>
    </row>
    <row r="9919" spans="1:15">
      <c r="A9919">
        <v>9915</v>
      </c>
      <c r="B9919" s="39">
        <v>-0.62009070268070465</v>
      </c>
      <c r="C9919" s="39">
        <v>1.7175817277308016</v>
      </c>
      <c r="D9919" s="29">
        <f>'Monte Carlo Inputs'!$C$6+'Monte Carlo Inputs'!$D$6*B9919</f>
        <v>8.613779249194016E-2</v>
      </c>
      <c r="E9919" s="29">
        <f>'Monte Carlo Inputs'!$C$7+'Monte Carlo Inputs'!$D$7*C9919</f>
        <v>0.64429731972234006</v>
      </c>
      <c r="F9919" s="16">
        <f>'Monte Carlo Inputs'!$C$17*(1+$D9919)</f>
        <v>2638.3373117421725</v>
      </c>
      <c r="G9919" s="16">
        <f t="shared" ref="G9919:J9919" si="9913">F9919*(1+$D9919)</f>
        <v>2865.5978636247632</v>
      </c>
      <c r="H9919" s="16">
        <f t="shared" si="9913"/>
        <v>3112.4341377670203</v>
      </c>
      <c r="I9919" s="16">
        <f t="shared" si="9913"/>
        <v>3380.5323436708268</v>
      </c>
      <c r="J9919" s="16">
        <f t="shared" si="9913"/>
        <v>3671.7239372022368</v>
      </c>
      <c r="K9919" s="16">
        <f>F9919*$E9919*(1-'Monte Carlo Inputs'!$C$11)+F9919*'Monte Carlo Inputs'!$C$12-F9919*'Monte Carlo Inputs'!$C$13-'Monte Carlo Inputs'!$C$14*(F9919-'Monte Carlo Inputs'!$C$17)</f>
        <v>1314.1104633964624</v>
      </c>
      <c r="L9919" s="16">
        <f>G9919*$E9919*(1-'Monte Carlo Inputs'!$C$11)+G9919*'Monte Carlo Inputs'!$C$12-G9919*'Monte Carlo Inputs'!$C$13-'Monte Carlo Inputs'!$C$14*(G9919-F9919)</f>
        <v>1427.3050378039943</v>
      </c>
      <c r="M9919" s="16">
        <f>H9919*$E9919*(1-'Monte Carlo Inputs'!$C$11)+H9919*'Monte Carlo Inputs'!$C$12-H9919*'Monte Carlo Inputs'!$C$13-'Monte Carlo Inputs'!$C$14*(H9919-G9919)</f>
        <v>1550.2499429730558</v>
      </c>
      <c r="N9919" s="16">
        <f>I9919*$E9919*(1-'Monte Carlo Inputs'!$C$11)+I9919*'Monte Carlo Inputs'!$C$12-I9919*'Monte Carlo Inputs'!$C$13-'Monte Carlo Inputs'!$C$14*(I9919-H9919)</f>
        <v>1683.7850508715112</v>
      </c>
      <c r="O9919" s="16">
        <f>J9919*$E9919*(1-'Monte Carlo Inputs'!$C$11)+J9919*'Monte Carlo Inputs'!$C$12-J9919*'Monte Carlo Inputs'!$C$13-'Monte Carlo Inputs'!$C$14*(J9919-I9919)</f>
        <v>1828.8225781845124</v>
      </c>
    </row>
    <row r="9920" spans="1:15">
      <c r="A9920">
        <v>9916</v>
      </c>
      <c r="B9920" s="39">
        <v>0.3564868016335454</v>
      </c>
      <c r="C9920" s="39">
        <v>0.18538911084685111</v>
      </c>
      <c r="D9920" s="29">
        <f>'Monte Carlo Inputs'!$C$6+'Monte Carlo Inputs'!$D$6*B9920</f>
        <v>0.14940463066316489</v>
      </c>
      <c r="E9920" s="29">
        <f>'Monte Carlo Inputs'!$C$7+'Monte Carlo Inputs'!$D$7*C9920</f>
        <v>0.58945726325718872</v>
      </c>
      <c r="F9920" s="16">
        <f>'Monte Carlo Inputs'!$C$17*(1+$D9920)</f>
        <v>2792.0187883438944</v>
      </c>
      <c r="G9920" s="16">
        <f t="shared" ref="G9920:J9920" si="9914">F9920*(1+$D9920)</f>
        <v>3209.1593242210311</v>
      </c>
      <c r="H9920" s="16">
        <f t="shared" si="9914"/>
        <v>3688.6225877955262</v>
      </c>
      <c r="I9920" s="16">
        <f t="shared" si="9914"/>
        <v>4239.7198831809246</v>
      </c>
      <c r="J9920" s="16">
        <f t="shared" si="9914"/>
        <v>4873.1536664428477</v>
      </c>
      <c r="K9920" s="16">
        <f>F9920*$E9920*(1-'Monte Carlo Inputs'!$C$11)+F9920*'Monte Carlo Inputs'!$C$12-F9920*'Monte Carlo Inputs'!$C$13-'Monte Carlo Inputs'!$C$14*(F9920-'Monte Carlo Inputs'!$C$17)</f>
        <v>1284.0763626088592</v>
      </c>
      <c r="L9920" s="16">
        <f>G9920*$E9920*(1-'Monte Carlo Inputs'!$C$11)+G9920*'Monte Carlo Inputs'!$C$12-G9920*'Monte Carlo Inputs'!$C$13-'Monte Carlo Inputs'!$C$14*(G9920-F9920)</f>
        <v>1475.9233173077359</v>
      </c>
      <c r="M9920" s="16">
        <f>H9920*$E9920*(1-'Monte Carlo Inputs'!$C$11)+H9920*'Monte Carlo Inputs'!$C$12-H9920*'Monte Carlo Inputs'!$C$13-'Monte Carlo Inputs'!$C$14*(H9920-G9920)</f>
        <v>1696.4330954172513</v>
      </c>
      <c r="N9920" s="16">
        <f>I9920*$E9920*(1-'Monte Carlo Inputs'!$C$11)+I9920*'Monte Carlo Inputs'!$C$12-I9920*'Monte Carlo Inputs'!$C$13-'Monte Carlo Inputs'!$C$14*(I9920-H9920)</f>
        <v>1949.8880554828354</v>
      </c>
      <c r="O9920" s="16">
        <f>J9920*$E9920*(1-'Monte Carlo Inputs'!$C$11)+J9920*'Monte Carlo Inputs'!$C$12-J9920*'Monte Carlo Inputs'!$C$13-'Monte Carlo Inputs'!$C$14*(J9920-I9920)</f>
        <v>2241.2103602467655</v>
      </c>
    </row>
    <row r="9921" spans="1:15">
      <c r="A9921">
        <v>9917</v>
      </c>
      <c r="B9921" s="39">
        <v>0.1736445974327227</v>
      </c>
      <c r="C9921" s="39">
        <v>0.98306859153763115</v>
      </c>
      <c r="D9921" s="29">
        <f>'Monte Carlo Inputs'!$C$6+'Monte Carlo Inputs'!$D$6*B9921</f>
        <v>0.13755933615971799</v>
      </c>
      <c r="E9921" s="29">
        <f>'Monte Carlo Inputs'!$C$7+'Monte Carlo Inputs'!$D$7*C9921</f>
        <v>0.61800771264594745</v>
      </c>
      <c r="F9921" s="16">
        <f>'Monte Carlo Inputs'!$C$17*(1+$D9921)</f>
        <v>2763.2453834655716</v>
      </c>
      <c r="G9921" s="16">
        <f t="shared" ref="G9921:J9921" si="9915">F9921*(1+$D9921)</f>
        <v>3143.3555840615013</v>
      </c>
      <c r="H9921" s="16">
        <f t="shared" si="9915"/>
        <v>3575.7534915189444</v>
      </c>
      <c r="I9921" s="16">
        <f t="shared" si="9915"/>
        <v>4067.6317680830844</v>
      </c>
      <c r="J9921" s="16">
        <f t="shared" si="9915"/>
        <v>4627.1724938427733</v>
      </c>
      <c r="K9921" s="16">
        <f>F9921*$E9921*(1-'Monte Carlo Inputs'!$C$11)+F9921*'Monte Carlo Inputs'!$C$12-F9921*'Monte Carlo Inputs'!$C$13-'Monte Carlo Inputs'!$C$14*(F9921-'Monte Carlo Inputs'!$C$17)</f>
        <v>1326.5608990734129</v>
      </c>
      <c r="L9921" s="16">
        <f>G9921*$E9921*(1-'Monte Carlo Inputs'!$C$11)+G9921*'Monte Carlo Inputs'!$C$12-G9921*'Monte Carlo Inputs'!$C$13-'Monte Carlo Inputs'!$C$14*(G9921-F9921)</f>
        <v>1509.04173572539</v>
      </c>
      <c r="M9921" s="16">
        <f>H9921*$E9921*(1-'Monte Carlo Inputs'!$C$11)+H9921*'Monte Carlo Inputs'!$C$12-H9921*'Monte Carlo Inputs'!$C$13-'Monte Carlo Inputs'!$C$14*(H9921-G9921)</f>
        <v>1716.6245151290839</v>
      </c>
      <c r="N9921" s="16">
        <f>I9921*$E9921*(1-'Monte Carlo Inputs'!$C$11)+I9921*'Monte Carlo Inputs'!$C$12-I9921*'Monte Carlo Inputs'!$C$13-'Monte Carlo Inputs'!$C$14*(I9921-H9921)</f>
        <v>1952.7622438657379</v>
      </c>
      <c r="O9921" s="16">
        <f>J9921*$E9921*(1-'Monte Carlo Inputs'!$C$11)+J9921*'Monte Carlo Inputs'!$C$12-J9921*'Monte Carlo Inputs'!$C$13-'Monte Carlo Inputs'!$C$14*(J9921-I9921)</f>
        <v>2221.3829218096707</v>
      </c>
    </row>
    <row r="9922" spans="1:15">
      <c r="A9922">
        <v>9918</v>
      </c>
      <c r="B9922" s="39">
        <v>0.27703006476579917</v>
      </c>
      <c r="C9922" s="39">
        <v>0.13814773133362315</v>
      </c>
      <c r="D9922" s="29">
        <f>'Monte Carlo Inputs'!$C$6+'Monte Carlo Inputs'!$D$6*B9922</f>
        <v>0.14425708580285684</v>
      </c>
      <c r="E9922" s="29">
        <f>'Monte Carlo Inputs'!$C$7+'Monte Carlo Inputs'!$D$7*C9922</f>
        <v>0.58776640540325531</v>
      </c>
      <c r="F9922" s="16">
        <f>'Monte Carlo Inputs'!$C$17*(1+$D9922)</f>
        <v>2779.5148871237202</v>
      </c>
      <c r="G9922" s="16">
        <f t="shared" ref="G9922:J9922" si="9916">F9922*(1+$D9922)</f>
        <v>3180.4796046858446</v>
      </c>
      <c r="H9922" s="16">
        <f t="shared" si="9916"/>
        <v>3639.2863239132471</v>
      </c>
      <c r="I9922" s="16">
        <f t="shared" si="9916"/>
        <v>4164.2791634031637</v>
      </c>
      <c r="J9922" s="16">
        <f t="shared" si="9916"/>
        <v>4765.0059399852635</v>
      </c>
      <c r="K9922" s="16">
        <f>F9922*$E9922*(1-'Monte Carlo Inputs'!$C$11)+F9922*'Monte Carlo Inputs'!$C$12-F9922*'Monte Carlo Inputs'!$C$13-'Monte Carlo Inputs'!$C$14*(F9922-'Monte Carlo Inputs'!$C$17)</f>
        <v>1274.7991086788422</v>
      </c>
      <c r="L9922" s="16">
        <f>G9922*$E9922*(1-'Monte Carlo Inputs'!$C$11)+G9922*'Monte Carlo Inputs'!$C$12-G9922*'Monte Carlo Inputs'!$C$13-'Monte Carlo Inputs'!$C$14*(G9922-F9922)</f>
        <v>1458.6979130809314</v>
      </c>
      <c r="M9922" s="16">
        <f>H9922*$E9922*(1-'Monte Carlo Inputs'!$C$11)+H9922*'Monte Carlo Inputs'!$C$12-H9922*'Monte Carlo Inputs'!$C$13-'Monte Carlo Inputs'!$C$14*(H9922-G9922)</f>
        <v>1669.1254230886962</v>
      </c>
      <c r="N9922" s="16">
        <f>I9922*$E9922*(1-'Monte Carlo Inputs'!$C$11)+I9922*'Monte Carlo Inputs'!$C$12-I9922*'Monte Carlo Inputs'!$C$13-'Monte Carlo Inputs'!$C$14*(I9922-H9922)</f>
        <v>1909.9085924629314</v>
      </c>
      <c r="O9922" s="16">
        <f>J9922*$E9922*(1-'Monte Carlo Inputs'!$C$11)+J9922*'Monte Carlo Inputs'!$C$12-J9922*'Monte Carlo Inputs'!$C$13-'Monte Carlo Inputs'!$C$14*(J9922-I9922)</f>
        <v>2185.4264401614701</v>
      </c>
    </row>
    <row r="9923" spans="1:15">
      <c r="A9923">
        <v>9919</v>
      </c>
      <c r="B9923" s="39">
        <v>-1.260044042014737</v>
      </c>
      <c r="C9923" s="39">
        <v>1.8859447739440236</v>
      </c>
      <c r="D9923" s="29">
        <f>'Monte Carlo Inputs'!$C$6+'Monte Carlo Inputs'!$D$6*B9923</f>
        <v>4.467889734238259E-2</v>
      </c>
      <c r="E9923" s="29">
        <f>'Monte Carlo Inputs'!$C$7+'Monte Carlo Inputs'!$D$7*C9923</f>
        <v>0.65032334990890728</v>
      </c>
      <c r="F9923" s="16">
        <f>'Monte Carlo Inputs'!$C$17*(1+$D9923)</f>
        <v>2537.6295095343821</v>
      </c>
      <c r="G9923" s="16">
        <f t="shared" ref="G9923:J9923" si="9917">F9923*(1+$D9923)</f>
        <v>2651.0079978838694</v>
      </c>
      <c r="H9923" s="16">
        <f t="shared" si="9917"/>
        <v>2769.4521120751579</v>
      </c>
      <c r="I9923" s="16">
        <f t="shared" si="9917"/>
        <v>2893.1881786852086</v>
      </c>
      <c r="J9923" s="16">
        <f t="shared" si="9917"/>
        <v>3022.4526363128798</v>
      </c>
      <c r="K9923" s="16">
        <f>F9923*$E9923*(1-'Monte Carlo Inputs'!$C$11)+F9923*'Monte Carlo Inputs'!$C$12-F9923*'Monte Carlo Inputs'!$C$13-'Monte Carlo Inputs'!$C$14*(F9923-'Monte Carlo Inputs'!$C$17)</f>
        <v>1273.2765643903699</v>
      </c>
      <c r="L9923" s="16">
        <f>G9923*$E9923*(1-'Monte Carlo Inputs'!$C$11)+G9923*'Monte Carlo Inputs'!$C$12-G9923*'Monte Carlo Inputs'!$C$13-'Monte Carlo Inputs'!$C$14*(G9923-F9923)</f>
        <v>1330.1651572992287</v>
      </c>
      <c r="M9923" s="16">
        <f>H9923*$E9923*(1-'Monte Carlo Inputs'!$C$11)+H9923*'Monte Carlo Inputs'!$C$12-H9923*'Monte Carlo Inputs'!$C$13-'Monte Carlo Inputs'!$C$14*(H9923-G9923)</f>
        <v>1389.595469810615</v>
      </c>
      <c r="N9923" s="16">
        <f>I9923*$E9923*(1-'Monte Carlo Inputs'!$C$11)+I9923*'Monte Carlo Inputs'!$C$12-I9923*'Monte Carlo Inputs'!$C$13-'Monte Carlo Inputs'!$C$14*(I9923-H9923)</f>
        <v>1451.6810631537235</v>
      </c>
      <c r="O9923" s="16">
        <f>J9923*$E9923*(1-'Monte Carlo Inputs'!$C$11)+J9923*'Monte Carlo Inputs'!$C$12-J9923*'Monte Carlo Inputs'!$C$13-'Monte Carlo Inputs'!$C$14*(J9923-I9923)</f>
        <v>1516.5405723482497</v>
      </c>
    </row>
    <row r="9924" spans="1:15">
      <c r="A9924">
        <v>9920</v>
      </c>
      <c r="B9924" s="39">
        <v>-0.32456641986847518</v>
      </c>
      <c r="C9924" s="39">
        <v>0.1906930314608703</v>
      </c>
      <c r="D9924" s="29">
        <f>'Monte Carlo Inputs'!$C$6+'Monte Carlo Inputs'!$D$6*B9924</f>
        <v>0.10528311059905494</v>
      </c>
      <c r="E9924" s="29">
        <f>'Monte Carlo Inputs'!$C$7+'Monte Carlo Inputs'!$D$7*C9924</f>
        <v>0.58964710055489811</v>
      </c>
      <c r="F9924" s="16">
        <f>'Monte Carlo Inputs'!$C$17*(1+$D9924)</f>
        <v>2684.8432039561649</v>
      </c>
      <c r="G9924" s="16">
        <f t="shared" ref="G9924:J9924" si="9918">F9924*(1+$D9924)</f>
        <v>2967.5118479394032</v>
      </c>
      <c r="H9924" s="16">
        <f t="shared" si="9918"/>
        <v>3279.9407260300136</v>
      </c>
      <c r="I9924" s="16">
        <f t="shared" si="9918"/>
        <v>3625.2630882469766</v>
      </c>
      <c r="J9924" s="16">
        <f t="shared" si="9918"/>
        <v>4006.9420629175547</v>
      </c>
      <c r="K9924" s="16">
        <f>F9924*$E9924*(1-'Monte Carlo Inputs'!$C$11)+F9924*'Monte Carlo Inputs'!$C$12-F9924*'Monte Carlo Inputs'!$C$13-'Monte Carlo Inputs'!$C$14*(F9924-'Monte Carlo Inputs'!$C$17)</f>
        <v>1233.5848510347253</v>
      </c>
      <c r="L9924" s="16">
        <f>G9924*$E9924*(1-'Monte Carlo Inputs'!$C$11)+G9924*'Monte Carlo Inputs'!$C$12-G9924*'Monte Carlo Inputs'!$C$13-'Monte Carlo Inputs'!$C$14*(G9924-F9924)</f>
        <v>1363.4605013395335</v>
      </c>
      <c r="M9924" s="16">
        <f>H9924*$E9924*(1-'Monte Carlo Inputs'!$C$11)+H9924*'Monte Carlo Inputs'!$C$12-H9924*'Monte Carlo Inputs'!$C$13-'Monte Carlo Inputs'!$C$14*(H9924-G9924)</f>
        <v>1507.0098640995063</v>
      </c>
      <c r="N9924" s="16">
        <f>I9924*$E9924*(1-'Monte Carlo Inputs'!$C$11)+I9924*'Monte Carlo Inputs'!$C$12-I9924*'Monte Carlo Inputs'!$C$13-'Monte Carlo Inputs'!$C$14*(I9924-H9924)</f>
        <v>1665.6725502953616</v>
      </c>
      <c r="O9924" s="16">
        <f>J9924*$E9924*(1-'Monte Carlo Inputs'!$C$11)+J9924*'Monte Carlo Inputs'!$C$12-J9924*'Monte Carlo Inputs'!$C$13-'Monte Carlo Inputs'!$C$14*(J9924-I9924)</f>
        <v>1841.0397376299184</v>
      </c>
    </row>
    <row r="9925" spans="1:15">
      <c r="A9925">
        <v>9921</v>
      </c>
      <c r="B9925" s="39">
        <v>0.24900571342851188</v>
      </c>
      <c r="C9925" s="39">
        <v>-0.73907380070550288</v>
      </c>
      <c r="D9925" s="29">
        <f>'Monte Carlo Inputs'!$C$6+'Monte Carlo Inputs'!$D$6*B9925</f>
        <v>0.14244154930618658</v>
      </c>
      <c r="E9925" s="29">
        <f>'Monte Carlo Inputs'!$C$7+'Monte Carlo Inputs'!$D$7*C9925</f>
        <v>0.55636899634426373</v>
      </c>
      <c r="F9925" s="16">
        <f>'Monte Carlo Inputs'!$C$17*(1+$D9925)</f>
        <v>2775.1047674196584</v>
      </c>
      <c r="G9925" s="16">
        <f t="shared" ref="G9925:J9925" si="9919">F9925*(1+$D9925)</f>
        <v>3170.3949899778991</v>
      </c>
      <c r="H9925" s="16">
        <f t="shared" si="9919"/>
        <v>3621.9909642629227</v>
      </c>
      <c r="I9925" s="16">
        <f t="shared" si="9919"/>
        <v>4137.912968785542</v>
      </c>
      <c r="J9925" s="16">
        <f t="shared" si="9919"/>
        <v>4727.3237029535167</v>
      </c>
      <c r="K9925" s="16">
        <f>F9925*$E9925*(1-'Monte Carlo Inputs'!$C$11)+F9925*'Monte Carlo Inputs'!$C$12-F9925*'Monte Carlo Inputs'!$C$13-'Monte Carlo Inputs'!$C$14*(F9925-'Monte Carlo Inputs'!$C$17)</f>
        <v>1210.7116955666202</v>
      </c>
      <c r="L9925" s="16">
        <f>G9925*$E9925*(1-'Monte Carlo Inputs'!$C$11)+G9925*'Monte Carlo Inputs'!$C$12-G9925*'Monte Carlo Inputs'!$C$13-'Monte Carlo Inputs'!$C$14*(G9925-F9925)</f>
        <v>1383.1673452462496</v>
      </c>
      <c r="M9925" s="16">
        <f>H9925*$E9925*(1-'Monte Carlo Inputs'!$C$11)+H9925*'Monte Carlo Inputs'!$C$12-H9925*'Monte Carlo Inputs'!$C$13-'Monte Carlo Inputs'!$C$14*(H9925-G9925)</f>
        <v>1580.1878448528505</v>
      </c>
      <c r="N9925" s="16">
        <f>I9925*$E9925*(1-'Monte Carlo Inputs'!$C$11)+I9925*'Monte Carlo Inputs'!$C$12-I9925*'Monte Carlo Inputs'!$C$13-'Monte Carlo Inputs'!$C$14*(I9925-H9925)</f>
        <v>1805.2722496684942</v>
      </c>
      <c r="O9925" s="16">
        <f>J9925*$E9925*(1-'Monte Carlo Inputs'!$C$11)+J9925*'Monte Carlo Inputs'!$C$12-J9925*'Monte Carlo Inputs'!$C$13-'Monte Carlo Inputs'!$C$14*(J9925-I9925)</f>
        <v>2062.4180258307397</v>
      </c>
    </row>
    <row r="9926" spans="1:15">
      <c r="A9926">
        <v>9922</v>
      </c>
      <c r="B9926" s="39">
        <v>1.9864887515970167E-2</v>
      </c>
      <c r="C9926" s="39">
        <v>0.62765494042315606</v>
      </c>
      <c r="D9926" s="29">
        <f>'Monte Carlo Inputs'!$C$6+'Monte Carlo Inputs'!$D$6*B9926</f>
        <v>0.12759683346193892</v>
      </c>
      <c r="E9926" s="29">
        <f>'Monte Carlo Inputs'!$C$7+'Monte Carlo Inputs'!$D$7*C9926</f>
        <v>0.60528678938811165</v>
      </c>
      <c r="F9926" s="16">
        <f>'Monte Carlo Inputs'!$C$17*(1+$D9926)</f>
        <v>2739.045468162396</v>
      </c>
      <c r="G9926" s="16">
        <f t="shared" ref="G9926:J9926" si="9920">F9926*(1+$D9926)</f>
        <v>3088.5389966081916</v>
      </c>
      <c r="H9926" s="16">
        <f t="shared" si="9920"/>
        <v>3482.6267925991106</v>
      </c>
      <c r="I9926" s="16">
        <f t="shared" si="9920"/>
        <v>3926.9989434644654</v>
      </c>
      <c r="J9926" s="16">
        <f t="shared" si="9920"/>
        <v>4428.0715736589109</v>
      </c>
      <c r="K9926" s="16">
        <f>F9926*$E9926*(1-'Monte Carlo Inputs'!$C$11)+F9926*'Monte Carlo Inputs'!$C$12-F9926*'Monte Carlo Inputs'!$C$13-'Monte Carlo Inputs'!$C$14*(F9926-'Monte Carlo Inputs'!$C$17)</f>
        <v>1289.7930683461536</v>
      </c>
      <c r="L9926" s="16">
        <f>G9926*$E9926*(1-'Monte Carlo Inputs'!$C$11)+G9926*'Monte Carlo Inputs'!$C$12-G9926*'Monte Carlo Inputs'!$C$13-'Monte Carlo Inputs'!$C$14*(G9926-F9926)</f>
        <v>1454.366579688281</v>
      </c>
      <c r="M9926" s="16">
        <f>H9926*$E9926*(1-'Monte Carlo Inputs'!$C$11)+H9926*'Monte Carlo Inputs'!$C$12-H9926*'Monte Carlo Inputs'!$C$13-'Monte Carlo Inputs'!$C$14*(H9926-G9926)</f>
        <v>1639.9391499493759</v>
      </c>
      <c r="N9926" s="16">
        <f>I9926*$E9926*(1-'Monte Carlo Inputs'!$C$11)+I9926*'Monte Carlo Inputs'!$C$12-I9926*'Monte Carlo Inputs'!$C$13-'Monte Carlo Inputs'!$C$14*(I9926-H9926)</f>
        <v>1849.1901925531797</v>
      </c>
      <c r="O9926" s="16">
        <f>J9926*$E9926*(1-'Monte Carlo Inputs'!$C$11)+J9926*'Monte Carlo Inputs'!$C$12-J9926*'Monte Carlo Inputs'!$C$13-'Monte Carlo Inputs'!$C$14*(J9926-I9926)</f>
        <v>2085.1410055918386</v>
      </c>
    </row>
    <row r="9927" spans="1:15">
      <c r="A9927">
        <v>9923</v>
      </c>
      <c r="B9927" s="39">
        <v>0.53285198016414892</v>
      </c>
      <c r="C9927" s="39">
        <v>-0.21484627945316159</v>
      </c>
      <c r="D9927" s="29">
        <f>'Monte Carlo Inputs'!$C$6+'Monte Carlo Inputs'!$D$6*B9927</f>
        <v>0.16083031593631691</v>
      </c>
      <c r="E9927" s="29">
        <f>'Monte Carlo Inputs'!$C$7+'Monte Carlo Inputs'!$D$7*C9927</f>
        <v>0.57513208562512153</v>
      </c>
      <c r="F9927" s="16">
        <f>'Monte Carlo Inputs'!$C$17*(1+$D9927)</f>
        <v>2819.7729204409079</v>
      </c>
      <c r="G9927" s="16">
        <f t="shared" ref="G9927:J9927" si="9921">F9927*(1+$D9927)</f>
        <v>3273.2778901040901</v>
      </c>
      <c r="H9927" s="16">
        <f t="shared" si="9921"/>
        <v>3799.7202073168919</v>
      </c>
      <c r="I9927" s="16">
        <f t="shared" si="9921"/>
        <v>4410.8304087292754</v>
      </c>
      <c r="J9927" s="16">
        <f t="shared" si="9921"/>
        <v>5120.2256569067185</v>
      </c>
      <c r="K9927" s="16">
        <f>F9927*$E9927*(1-'Monte Carlo Inputs'!$C$11)+F9927*'Monte Carlo Inputs'!$C$12-F9927*'Monte Carlo Inputs'!$C$13-'Monte Carlo Inputs'!$C$14*(F9927-'Monte Carlo Inputs'!$C$17)</f>
        <v>1268.5024332387165</v>
      </c>
      <c r="L9927" s="16">
        <f>G9927*$E9927*(1-'Monte Carlo Inputs'!$C$11)+G9927*'Monte Carlo Inputs'!$C$12-G9927*'Monte Carlo Inputs'!$C$13-'Monte Carlo Inputs'!$C$14*(G9927-F9927)</f>
        <v>1472.5160803424858</v>
      </c>
      <c r="M9927" s="16">
        <f>H9927*$E9927*(1-'Monte Carlo Inputs'!$C$11)+H9927*'Monte Carlo Inputs'!$C$12-H9927*'Monte Carlo Inputs'!$C$13-'Monte Carlo Inputs'!$C$14*(H9927-G9927)</f>
        <v>1709.3413067652752</v>
      </c>
      <c r="N9927" s="16">
        <f>I9927*$E9927*(1-'Monte Carlo Inputs'!$C$11)+I9927*'Monte Carlo Inputs'!$C$12-I9927*'Monte Carlo Inputs'!$C$13-'Monte Carlo Inputs'!$C$14*(I9927-H9927)</f>
        <v>1984.2552091753309</v>
      </c>
      <c r="O9927" s="16">
        <f>J9927*$E9927*(1-'Monte Carlo Inputs'!$C$11)+J9927*'Monte Carlo Inputs'!$C$12-J9927*'Monte Carlo Inputs'!$C$13-'Monte Carlo Inputs'!$C$14*(J9927-I9927)</f>
        <v>2303.3836013652822</v>
      </c>
    </row>
    <row r="9928" spans="1:15">
      <c r="A9928">
        <v>9924</v>
      </c>
      <c r="B9928" s="39">
        <v>1.2195403415188235</v>
      </c>
      <c r="C9928" s="39">
        <v>0.71957113562808328</v>
      </c>
      <c r="D9928" s="29">
        <f>'Monte Carlo Inputs'!$C$6+'Monte Carlo Inputs'!$D$6*B9928</f>
        <v>0.2053169042920423</v>
      </c>
      <c r="E9928" s="29">
        <f>'Monte Carlo Inputs'!$C$7+'Monte Carlo Inputs'!$D$7*C9928</f>
        <v>0.6085766429480064</v>
      </c>
      <c r="F9928" s="16">
        <f>'Monte Carlo Inputs'!$C$17*(1+$D9928)</f>
        <v>2927.8352922158006</v>
      </c>
      <c r="G9928" s="16">
        <f t="shared" ref="G9928:J9928" si="9922">F9928*(1+$D9928)</f>
        <v>3528.9693706905359</v>
      </c>
      <c r="H9928" s="16">
        <f t="shared" si="9922"/>
        <v>4253.5264372221536</v>
      </c>
      <c r="I9928" s="16">
        <f t="shared" si="9922"/>
        <v>5126.8473176369671</v>
      </c>
      <c r="J9928" s="16">
        <f t="shared" si="9922"/>
        <v>6179.4757376721509</v>
      </c>
      <c r="K9928" s="16">
        <f>F9928*$E9928*(1-'Monte Carlo Inputs'!$C$11)+F9928*'Monte Carlo Inputs'!$C$12-F9928*'Monte Carlo Inputs'!$C$13-'Monte Carlo Inputs'!$C$14*(F9928-'Monte Carlo Inputs'!$C$17)</f>
        <v>1388.3532176802307</v>
      </c>
      <c r="L9928" s="16">
        <f>G9928*$E9928*(1-'Monte Carlo Inputs'!$C$11)+G9928*'Monte Carlo Inputs'!$C$12-G9928*'Monte Carlo Inputs'!$C$13-'Monte Carlo Inputs'!$C$14*(G9928-F9928)</f>
        <v>1673.4056023982316</v>
      </c>
      <c r="M9928" s="16">
        <f>H9928*$E9928*(1-'Monte Carlo Inputs'!$C$11)+H9928*'Monte Carlo Inputs'!$C$12-H9928*'Monte Carlo Inputs'!$C$13-'Monte Carlo Inputs'!$C$14*(H9928-G9928)</f>
        <v>2016.984060307597</v>
      </c>
      <c r="N9928" s="16">
        <f>I9928*$E9928*(1-'Monte Carlo Inputs'!$C$11)+I9928*'Monte Carlo Inputs'!$C$12-I9928*'Monte Carlo Inputs'!$C$13-'Monte Carlo Inputs'!$C$14*(I9928-H9928)</f>
        <v>2431.104983576347</v>
      </c>
      <c r="O9928" s="16">
        <f>J9928*$E9928*(1-'Monte Carlo Inputs'!$C$11)+J9928*'Monte Carlo Inputs'!$C$12-J9928*'Monte Carlo Inputs'!$C$13-'Monte Carlo Inputs'!$C$14*(J9928-I9928)</f>
        <v>2930.2519328131993</v>
      </c>
    </row>
    <row r="9929" spans="1:15">
      <c r="A9929">
        <v>9925</v>
      </c>
      <c r="B9929" s="39">
        <v>-1.4742752880862866</v>
      </c>
      <c r="C9929" s="39">
        <v>-0.48171995328073697</v>
      </c>
      <c r="D9929" s="29">
        <f>'Monte Carlo Inputs'!$C$6+'Monte Carlo Inputs'!$D$6*B9929</f>
        <v>3.0800087399954157E-2</v>
      </c>
      <c r="E9929" s="29">
        <f>'Monte Carlo Inputs'!$C$7+'Monte Carlo Inputs'!$D$7*C9929</f>
        <v>0.56558017473579036</v>
      </c>
      <c r="F9929" s="16">
        <f>'Monte Carlo Inputs'!$C$17*(1+$D9929)</f>
        <v>2503.916492303229</v>
      </c>
      <c r="G9929" s="16">
        <f t="shared" ref="G9929:J9929" si="9923">F9929*(1+$D9929)</f>
        <v>2581.0373391083549</v>
      </c>
      <c r="H9929" s="16">
        <f t="shared" si="9923"/>
        <v>2660.5335147354372</v>
      </c>
      <c r="I9929" s="16">
        <f t="shared" si="9923"/>
        <v>2742.4781795197955</v>
      </c>
      <c r="J9929" s="16">
        <f t="shared" si="9923"/>
        <v>2826.9467471414723</v>
      </c>
      <c r="K9929" s="16">
        <f>F9929*$E9929*(1-'Monte Carlo Inputs'!$C$11)+F9929*'Monte Carlo Inputs'!$C$12-F9929*'Monte Carlo Inputs'!$C$13-'Monte Carlo Inputs'!$C$14*(F9929-'Monte Carlo Inputs'!$C$17)</f>
        <v>1104.8312318453395</v>
      </c>
      <c r="L9929" s="16">
        <f>G9929*$E9929*(1-'Monte Carlo Inputs'!$C$11)+G9929*'Monte Carlo Inputs'!$C$12-G9929*'Monte Carlo Inputs'!$C$13-'Monte Carlo Inputs'!$C$14*(G9929-F9929)</f>
        <v>1138.8601303483747</v>
      </c>
      <c r="M9929" s="16">
        <f>H9929*$E9929*(1-'Monte Carlo Inputs'!$C$11)+H9929*'Monte Carlo Inputs'!$C$12-H9929*'Monte Carlo Inputs'!$C$13-'Monte Carlo Inputs'!$C$14*(H9929-G9929)</f>
        <v>1173.9371218994281</v>
      </c>
      <c r="N9929" s="16">
        <f>I9929*$E9929*(1-'Monte Carlo Inputs'!$C$11)+I9929*'Monte Carlo Inputs'!$C$12-I9929*'Monte Carlo Inputs'!$C$13-'Monte Carlo Inputs'!$C$14*(I9929-H9929)</f>
        <v>1210.0944878559806</v>
      </c>
      <c r="O9929" s="16">
        <f>J9929*$E9929*(1-'Monte Carlo Inputs'!$C$11)+J9929*'Monte Carlo Inputs'!$C$12-J9929*'Monte Carlo Inputs'!$C$13-'Monte Carlo Inputs'!$C$14*(J9929-I9929)</f>
        <v>1247.3655038441475</v>
      </c>
    </row>
    <row r="9930" spans="1:15">
      <c r="A9930">
        <v>9926</v>
      </c>
      <c r="B9930" s="39">
        <v>-0.46338087691197438</v>
      </c>
      <c r="C9930" s="39">
        <v>0.12307691141886344</v>
      </c>
      <c r="D9930" s="29">
        <f>'Monte Carlo Inputs'!$C$6+'Monte Carlo Inputs'!$D$6*B9930</f>
        <v>9.6290120538563603E-2</v>
      </c>
      <c r="E9930" s="29">
        <f>'Monte Carlo Inputs'!$C$7+'Monte Carlo Inputs'!$D$7*C9930</f>
        <v>0.5872269924038751</v>
      </c>
      <c r="F9930" s="16">
        <f>'Monte Carlo Inputs'!$C$17*(1+$D9930)</f>
        <v>2662.9983318002251</v>
      </c>
      <c r="G9930" s="16">
        <f t="shared" ref="G9930:J9930" si="9924">F9930*(1+$D9930)</f>
        <v>2919.4187621632623</v>
      </c>
      <c r="H9930" s="16">
        <f t="shared" si="9924"/>
        <v>3200.5299466745068</v>
      </c>
      <c r="I9930" s="16">
        <f t="shared" si="9924"/>
        <v>3508.7093610270776</v>
      </c>
      <c r="J9930" s="16">
        <f t="shared" si="9924"/>
        <v>3846.5634083351615</v>
      </c>
      <c r="K9930" s="16">
        <f>F9930*$E9930*(1-'Monte Carlo Inputs'!$C$11)+F9930*'Monte Carlo Inputs'!$C$12-F9930*'Monte Carlo Inputs'!$C$13-'Monte Carlo Inputs'!$C$14*(F9930-'Monte Carlo Inputs'!$C$17)</f>
        <v>1218.6307297775074</v>
      </c>
      <c r="L9930" s="16">
        <f>G9930*$E9930*(1-'Monte Carlo Inputs'!$C$11)+G9930*'Monte Carlo Inputs'!$C$12-G9930*'Monte Carlo Inputs'!$C$13-'Monte Carlo Inputs'!$C$14*(G9930-F9930)</f>
        <v>1335.9728296397814</v>
      </c>
      <c r="M9930" s="16">
        <f>H9930*$E9930*(1-'Monte Carlo Inputs'!$C$11)+H9930*'Monte Carlo Inputs'!$C$12-H9930*'Monte Carlo Inputs'!$C$13-'Monte Carlo Inputs'!$C$14*(H9930-G9930)</f>
        <v>1464.6138144420415</v>
      </c>
      <c r="N9930" s="16">
        <f>I9930*$E9930*(1-'Monte Carlo Inputs'!$C$11)+I9930*'Monte Carlo Inputs'!$C$12-I9930*'Monte Carlo Inputs'!$C$13-'Monte Carlo Inputs'!$C$14*(I9930-H9930)</f>
        <v>1605.6416551771115</v>
      </c>
      <c r="O9930" s="16">
        <f>J9930*$E9930*(1-'Monte Carlo Inputs'!$C$11)+J9930*'Monte Carlo Inputs'!$C$12-J9930*'Monte Carlo Inputs'!$C$13-'Monte Carlo Inputs'!$C$14*(J9930-I9930)</f>
        <v>1760.2490836958536</v>
      </c>
    </row>
    <row r="9931" spans="1:15">
      <c r="A9931">
        <v>9927</v>
      </c>
      <c r="B9931" s="39">
        <v>-2.6321796957050649</v>
      </c>
      <c r="C9931" s="39">
        <v>1.6778545375876095</v>
      </c>
      <c r="D9931" s="29">
        <f>'Monte Carlo Inputs'!$C$6+'Monte Carlo Inputs'!$D$6*B9931</f>
        <v>-4.4213877647301281E-2</v>
      </c>
      <c r="E9931" s="29">
        <f>'Monte Carlo Inputs'!$C$7+'Monte Carlo Inputs'!$D$7*C9931</f>
        <v>0.6428754088433507</v>
      </c>
      <c r="F9931" s="16">
        <f>'Monte Carlo Inputs'!$C$17*(1+$D9931)</f>
        <v>2321.7000698069405</v>
      </c>
      <c r="G9931" s="16">
        <f t="shared" ref="G9931:J9931" si="9925">F9931*(1+$D9931)</f>
        <v>2219.0487069867654</v>
      </c>
      <c r="H9931" s="16">
        <f t="shared" si="9925"/>
        <v>2120.9359589626501</v>
      </c>
      <c r="I9931" s="16">
        <f t="shared" si="9925"/>
        <v>2027.1611559753137</v>
      </c>
      <c r="J9931" s="16">
        <f t="shared" si="9925"/>
        <v>1937.5325006536593</v>
      </c>
      <c r="K9931" s="16">
        <f>F9931*$E9931*(1-'Monte Carlo Inputs'!$C$11)+F9931*'Monte Carlo Inputs'!$C$12-F9931*'Monte Carlo Inputs'!$C$13-'Monte Carlo Inputs'!$C$14*(F9931-'Monte Carlo Inputs'!$C$17)</f>
        <v>1149.1628190482002</v>
      </c>
      <c r="L9931" s="16">
        <f>G9931*$E9931*(1-'Monte Carlo Inputs'!$C$11)+G9931*'Monte Carlo Inputs'!$C$12-G9931*'Monte Carlo Inputs'!$C$13-'Monte Carlo Inputs'!$C$14*(G9931-F9931)</f>
        <v>1098.3538747699752</v>
      </c>
      <c r="M9931" s="16">
        <f>H9931*$E9931*(1-'Monte Carlo Inputs'!$C$11)+H9931*'Monte Carlo Inputs'!$C$12-H9931*'Monte Carlo Inputs'!$C$13-'Monte Carlo Inputs'!$C$14*(H9931-G9931)</f>
        <v>1049.7913909374561</v>
      </c>
      <c r="N9931" s="16">
        <f>I9931*$E9931*(1-'Monte Carlo Inputs'!$C$11)+I9931*'Monte Carlo Inputs'!$C$12-I9931*'Monte Carlo Inputs'!$C$13-'Monte Carlo Inputs'!$C$14*(I9931-H9931)</f>
        <v>1003.376042823357</v>
      </c>
      <c r="O9931" s="16">
        <f>J9931*$E9931*(1-'Monte Carlo Inputs'!$C$11)+J9931*'Monte Carlo Inputs'!$C$12-J9931*'Monte Carlo Inputs'!$C$13-'Monte Carlo Inputs'!$C$14*(J9931-I9931)</f>
        <v>959.0128972317317</v>
      </c>
    </row>
    <row r="9932" spans="1:15">
      <c r="A9932">
        <v>9928</v>
      </c>
      <c r="B9932" s="39">
        <v>1.0856704570089395</v>
      </c>
      <c r="C9932" s="39">
        <v>-0.11922674599931694</v>
      </c>
      <c r="D9932" s="29">
        <f>'Monte Carlo Inputs'!$C$6+'Monte Carlo Inputs'!$D$6*B9932</f>
        <v>0.19664424463945832</v>
      </c>
      <c r="E9932" s="29">
        <f>'Monte Carlo Inputs'!$C$7+'Monte Carlo Inputs'!$D$7*C9932</f>
        <v>0.57855448862850145</v>
      </c>
      <c r="F9932" s="16">
        <f>'Monte Carlo Inputs'!$C$17*(1+$D9932)</f>
        <v>2906.7685346537087</v>
      </c>
      <c r="G9932" s="16">
        <f t="shared" ref="G9932:J9932" si="9926">F9932*(1+$D9932)</f>
        <v>3478.367837492432</v>
      </c>
      <c r="H9932" s="16">
        <f t="shared" si="9926"/>
        <v>4162.3688534743169</v>
      </c>
      <c r="I9932" s="16">
        <f t="shared" si="9926"/>
        <v>4980.8747325765817</v>
      </c>
      <c r="J9932" s="16">
        <f t="shared" si="9926"/>
        <v>5960.3350820078676</v>
      </c>
      <c r="K9932" s="16">
        <f>F9932*$E9932*(1-'Monte Carlo Inputs'!$C$11)+F9932*'Monte Carlo Inputs'!$C$12-F9932*'Monte Carlo Inputs'!$C$13-'Monte Carlo Inputs'!$C$14*(F9932-'Monte Carlo Inputs'!$C$17)</f>
        <v>1315.9733855425384</v>
      </c>
      <c r="L9932" s="16">
        <f>G9932*$E9932*(1-'Monte Carlo Inputs'!$C$11)+G9932*'Monte Carlo Inputs'!$C$12-G9932*'Monte Carlo Inputs'!$C$13-'Monte Carlo Inputs'!$C$14*(G9932-F9932)</f>
        <v>1574.7519779081813</v>
      </c>
      <c r="M9932" s="16">
        <f>H9932*$E9932*(1-'Monte Carlo Inputs'!$C$11)+H9932*'Monte Carlo Inputs'!$C$12-H9932*'Monte Carlo Inputs'!$C$13-'Monte Carlo Inputs'!$C$14*(H9932-G9932)</f>
        <v>1884.4178910984283</v>
      </c>
      <c r="N9932" s="16">
        <f>I9932*$E9932*(1-'Monte Carlo Inputs'!$C$11)+I9932*'Monte Carlo Inputs'!$C$12-I9932*'Monte Carlo Inputs'!$C$13-'Monte Carlo Inputs'!$C$14*(I9932-H9932)</f>
        <v>2254.9778238785602</v>
      </c>
      <c r="O9932" s="16">
        <f>J9932*$E9932*(1-'Monte Carlo Inputs'!$C$11)+J9932*'Monte Carlo Inputs'!$C$12-J9932*'Monte Carlo Inputs'!$C$13-'Monte Carlo Inputs'!$C$14*(J9932-I9932)</f>
        <v>2698.4062347338886</v>
      </c>
    </row>
    <row r="9933" spans="1:15">
      <c r="A9933">
        <v>9929</v>
      </c>
      <c r="B9933" s="39">
        <v>0.9679594130995276</v>
      </c>
      <c r="C9933" s="39">
        <v>-0.32124238751804246</v>
      </c>
      <c r="D9933" s="29">
        <f>'Monte Carlo Inputs'!$C$6+'Monte Carlo Inputs'!$D$6*B9933</f>
        <v>0.189018423306197</v>
      </c>
      <c r="E9933" s="29">
        <f>'Monte Carlo Inputs'!$C$7+'Monte Carlo Inputs'!$D$7*C9933</f>
        <v>0.57132396874108593</v>
      </c>
      <c r="F9933" s="16">
        <f>'Monte Carlo Inputs'!$C$17*(1+$D9933)</f>
        <v>2888.2446520530839</v>
      </c>
      <c r="G9933" s="16">
        <f t="shared" ref="G9933:J9933" si="9927">F9933*(1+$D9933)</f>
        <v>3434.1761023067138</v>
      </c>
      <c r="H9933" s="16">
        <f t="shared" si="9927"/>
        <v>4083.2986545205504</v>
      </c>
      <c r="I9933" s="16">
        <f t="shared" si="9927"/>
        <v>4855.1173280863413</v>
      </c>
      <c r="J9933" s="16">
        <f t="shared" si="9927"/>
        <v>5772.8239504078183</v>
      </c>
      <c r="K9933" s="16">
        <f>F9933*$E9933*(1-'Monte Carlo Inputs'!$C$11)+F9933*'Monte Carlo Inputs'!$C$12-F9933*'Monte Carlo Inputs'!$C$13-'Monte Carlo Inputs'!$C$14*(F9933-'Monte Carlo Inputs'!$C$17)</f>
        <v>1292.4674785945283</v>
      </c>
      <c r="L9933" s="16">
        <f>G9933*$E9933*(1-'Monte Carlo Inputs'!$C$11)+G9933*'Monte Carlo Inputs'!$C$12-G9933*'Monte Carlo Inputs'!$C$13-'Monte Carlo Inputs'!$C$14*(G9933-F9933)</f>
        <v>1536.7676435730025</v>
      </c>
      <c r="M9933" s="16">
        <f>H9933*$E9933*(1-'Monte Carlo Inputs'!$C$11)+H9933*'Monte Carlo Inputs'!$C$12-H9933*'Monte Carlo Inputs'!$C$13-'Monte Carlo Inputs'!$C$14*(H9933-G9933)</f>
        <v>1827.2450405491511</v>
      </c>
      <c r="N9933" s="16">
        <f>I9933*$E9933*(1-'Monte Carlo Inputs'!$C$11)+I9933*'Monte Carlo Inputs'!$C$12-I9933*'Monte Carlo Inputs'!$C$13-'Monte Carlo Inputs'!$C$14*(I9933-H9933)</f>
        <v>2172.6280171078201</v>
      </c>
      <c r="O9933" s="16">
        <f>J9933*$E9933*(1-'Monte Carlo Inputs'!$C$11)+J9933*'Monte Carlo Inputs'!$C$12-J9933*'Monte Carlo Inputs'!$C$13-'Monte Carlo Inputs'!$C$14*(J9933-I9933)</f>
        <v>2583.2947393324098</v>
      </c>
    </row>
    <row r="9934" spans="1:15">
      <c r="A9934">
        <v>9930</v>
      </c>
      <c r="B9934" s="39">
        <v>1.0380865802022974</v>
      </c>
      <c r="C9934" s="39">
        <v>0.7805438030937345</v>
      </c>
      <c r="D9934" s="29">
        <f>'Monte Carlo Inputs'!$C$6+'Monte Carlo Inputs'!$D$6*B9934</f>
        <v>0.19356155901523919</v>
      </c>
      <c r="E9934" s="29">
        <f>'Monte Carlo Inputs'!$C$7+'Monte Carlo Inputs'!$D$7*C9934</f>
        <v>0.61075896943215779</v>
      </c>
      <c r="F9934" s="16">
        <f>'Monte Carlo Inputs'!$C$17*(1+$D9934)</f>
        <v>2899.2803830039184</v>
      </c>
      <c r="G9934" s="16">
        <f t="shared" ref="G9934:J9934" si="9928">F9934*(1+$D9934)</f>
        <v>3460.4696139604571</v>
      </c>
      <c r="H9934" s="16">
        <f t="shared" si="9928"/>
        <v>4130.283507363506</v>
      </c>
      <c r="I9934" s="16">
        <f t="shared" si="9928"/>
        <v>4929.7476222237165</v>
      </c>
      <c r="J9934" s="16">
        <f t="shared" si="9928"/>
        <v>5883.9572575330076</v>
      </c>
      <c r="K9934" s="16">
        <f>F9934*$E9934*(1-'Monte Carlo Inputs'!$C$11)+F9934*'Monte Carlo Inputs'!$C$12-F9934*'Monte Carlo Inputs'!$C$13-'Monte Carlo Inputs'!$C$14*(F9934-'Monte Carlo Inputs'!$C$17)</f>
        <v>1378.9178435216631</v>
      </c>
      <c r="L9934" s="16">
        <f>G9934*$E9934*(1-'Monte Carlo Inputs'!$C$11)+G9934*'Monte Carlo Inputs'!$C$12-G9934*'Monte Carlo Inputs'!$C$13-'Monte Carlo Inputs'!$C$14*(G9934-F9934)</f>
        <v>1645.823331067648</v>
      </c>
      <c r="M9934" s="16">
        <f>H9934*$E9934*(1-'Monte Carlo Inputs'!$C$11)+H9934*'Monte Carlo Inputs'!$C$12-H9934*'Monte Carlo Inputs'!$C$13-'Monte Carlo Inputs'!$C$14*(H9934-G9934)</f>
        <v>1964.3914608927562</v>
      </c>
      <c r="N9934" s="16">
        <f>I9934*$E9934*(1-'Monte Carlo Inputs'!$C$11)+I9934*'Monte Carlo Inputs'!$C$12-I9934*'Monte Carlo Inputs'!$C$13-'Monte Carlo Inputs'!$C$14*(I9934-H9934)</f>
        <v>2344.6221345793815</v>
      </c>
      <c r="O9934" s="16">
        <f>J9934*$E9934*(1-'Monte Carlo Inputs'!$C$11)+J9934*'Monte Carlo Inputs'!$C$12-J9934*'Monte Carlo Inputs'!$C$13-'Monte Carlo Inputs'!$C$14*(J9934-I9934)</f>
        <v>2798.4508502502044</v>
      </c>
    </row>
    <row r="9935" spans="1:15">
      <c r="A9935">
        <v>9931</v>
      </c>
      <c r="B9935" s="39">
        <v>0.21487787724370569</v>
      </c>
      <c r="C9935" s="39">
        <v>1.0700220270843457</v>
      </c>
      <c r="D9935" s="29">
        <f>'Monte Carlo Inputs'!$C$6+'Monte Carlo Inputs'!$D$6*B9935</f>
        <v>0.14023060314011207</v>
      </c>
      <c r="E9935" s="29">
        <f>'Monte Carlo Inputs'!$C$7+'Monte Carlo Inputs'!$D$7*C9935</f>
        <v>0.62111993970061019</v>
      </c>
      <c r="F9935" s="16">
        <f>'Monte Carlo Inputs'!$C$17*(1+$D9935)</f>
        <v>2769.7341580876468</v>
      </c>
      <c r="G9935" s="16">
        <f t="shared" ref="G9935:J9935" si="9929">F9935*(1+$D9935)</f>
        <v>3158.1356496140484</v>
      </c>
      <c r="H9935" s="16">
        <f t="shared" si="9929"/>
        <v>3601.0029165577162</v>
      </c>
      <c r="I9935" s="16">
        <f t="shared" si="9929"/>
        <v>4105.9737274559075</v>
      </c>
      <c r="J9935" s="16">
        <f t="shared" si="9929"/>
        <v>4681.7568997345043</v>
      </c>
      <c r="K9935" s="16">
        <f>F9935*$E9935*(1-'Monte Carlo Inputs'!$C$11)+F9935*'Monte Carlo Inputs'!$C$12-F9935*'Monte Carlo Inputs'!$C$13-'Monte Carlo Inputs'!$C$14*(F9935-'Monte Carlo Inputs'!$C$17)</f>
        <v>1335.9053982847884</v>
      </c>
      <c r="L9935" s="16">
        <f>G9935*$E9935*(1-'Monte Carlo Inputs'!$C$11)+G9935*'Monte Carlo Inputs'!$C$12-G9935*'Monte Carlo Inputs'!$C$13-'Monte Carlo Inputs'!$C$14*(G9935-F9935)</f>
        <v>1523.2402180243962</v>
      </c>
      <c r="M9935" s="16">
        <f>H9935*$E9935*(1-'Monte Carlo Inputs'!$C$11)+H9935*'Monte Carlo Inputs'!$C$12-H9935*'Monte Carlo Inputs'!$C$13-'Monte Carlo Inputs'!$C$14*(H9935-G9935)</f>
        <v>1736.8451125252327</v>
      </c>
      <c r="N9935" s="16">
        <f>I9935*$E9935*(1-'Monte Carlo Inputs'!$C$11)+I9935*'Monte Carlo Inputs'!$C$12-I9935*'Monte Carlo Inputs'!$C$13-'Monte Carlo Inputs'!$C$14*(I9935-H9935)</f>
        <v>1980.4039502156022</v>
      </c>
      <c r="O9935" s="16">
        <f>J9935*$E9935*(1-'Monte Carlo Inputs'!$C$11)+J9935*'Monte Carlo Inputs'!$C$12-J9935*'Monte Carlo Inputs'!$C$13-'Monte Carlo Inputs'!$C$14*(J9935-I9935)</f>
        <v>2258.1171906153972</v>
      </c>
    </row>
    <row r="9936" spans="1:15">
      <c r="A9936">
        <v>9932</v>
      </c>
      <c r="B9936" s="39">
        <v>-2.3092580618756942</v>
      </c>
      <c r="C9936" s="39">
        <v>0.19532678698378489</v>
      </c>
      <c r="D9936" s="29">
        <f>'Monte Carlo Inputs'!$C$6+'Monte Carlo Inputs'!$D$6*B9936</f>
        <v>-2.3293642787072411E-2</v>
      </c>
      <c r="E9936" s="29">
        <f>'Monte Carlo Inputs'!$C$7+'Monte Carlo Inputs'!$D$7*C9936</f>
        <v>0.58981295138313095</v>
      </c>
      <c r="F9936" s="16">
        <f>'Monte Carlo Inputs'!$C$17*(1+$D9936)</f>
        <v>2372.5174123059228</v>
      </c>
      <c r="G9936" s="16">
        <f t="shared" ref="G9936:J9936" si="9930">F9936*(1+$D9936)</f>
        <v>2317.2528391975593</v>
      </c>
      <c r="H9936" s="16">
        <f t="shared" si="9930"/>
        <v>2263.2755793139618</v>
      </c>
      <c r="I9936" s="16">
        <f t="shared" si="9930"/>
        <v>2210.5556464407177</v>
      </c>
      <c r="J9936" s="16">
        <f t="shared" si="9930"/>
        <v>2159.0637528515817</v>
      </c>
      <c r="K9936" s="16">
        <f>F9936*$E9936*(1-'Monte Carlo Inputs'!$C$11)+F9936*'Monte Carlo Inputs'!$C$12-F9936*'Monte Carlo Inputs'!$C$13-'Monte Carlo Inputs'!$C$14*(F9936-'Monte Carlo Inputs'!$C$17)</f>
        <v>1085.6258905614627</v>
      </c>
      <c r="L9936" s="16">
        <f>G9936*$E9936*(1-'Monte Carlo Inputs'!$C$11)+G9936*'Monte Carlo Inputs'!$C$12-G9936*'Monte Carlo Inputs'!$C$13-'Monte Carlo Inputs'!$C$14*(G9936-F9936)</f>
        <v>1060.3377088663267</v>
      </c>
      <c r="M9936" s="16">
        <f>H9936*$E9936*(1-'Monte Carlo Inputs'!$C$11)+H9936*'Monte Carlo Inputs'!$C$12-H9936*'Monte Carlo Inputs'!$C$13-'Monte Carlo Inputs'!$C$14*(H9936-G9936)</f>
        <v>1035.6385810423312</v>
      </c>
      <c r="N9936" s="16">
        <f>I9936*$E9936*(1-'Monte Carlo Inputs'!$C$11)+I9936*'Monte Carlo Inputs'!$C$12-I9936*'Monte Carlo Inputs'!$C$13-'Monte Carlo Inputs'!$C$14*(I9936-H9936)</f>
        <v>1011.5147858790206</v>
      </c>
      <c r="O9936" s="16">
        <f>J9936*$E9936*(1-'Monte Carlo Inputs'!$C$11)+J9936*'Monte Carlo Inputs'!$C$12-J9936*'Monte Carlo Inputs'!$C$13-'Monte Carlo Inputs'!$C$14*(J9936-I9936)</f>
        <v>987.95292178291288</v>
      </c>
    </row>
    <row r="9937" spans="1:15">
      <c r="A9937">
        <v>9933</v>
      </c>
      <c r="B9937" s="39">
        <v>0.70607287308616207</v>
      </c>
      <c r="C9937" s="39">
        <v>0.34505058265323857</v>
      </c>
      <c r="D9937" s="29">
        <f>'Monte Carlo Inputs'!$C$6+'Monte Carlo Inputs'!$D$6*B9937</f>
        <v>0.17205230103423039</v>
      </c>
      <c r="E9937" s="29">
        <f>'Monte Carlo Inputs'!$C$7+'Monte Carlo Inputs'!$D$7*C9937</f>
        <v>0.59517184772436782</v>
      </c>
      <c r="F9937" s="16">
        <f>'Monte Carlo Inputs'!$C$17*(1+$D9937)</f>
        <v>2847.0322444422491</v>
      </c>
      <c r="G9937" s="16">
        <f t="shared" ref="G9937:J9937" si="9931">F9937*(1+$D9937)</f>
        <v>3336.8706932171872</v>
      </c>
      <c r="H9937" s="16">
        <f t="shared" si="9931"/>
        <v>3910.9869742388914</v>
      </c>
      <c r="I9937" s="16">
        <f t="shared" si="9931"/>
        <v>4583.8812824715951</v>
      </c>
      <c r="J9937" s="16">
        <f t="shared" si="9931"/>
        <v>5372.5486047885715</v>
      </c>
      <c r="K9937" s="16">
        <f>F9937*$E9937*(1-'Monte Carlo Inputs'!$C$11)+F9937*'Monte Carlo Inputs'!$C$12-F9937*'Monte Carlo Inputs'!$C$13-'Monte Carlo Inputs'!$C$14*(F9937-'Monte Carlo Inputs'!$C$17)</f>
        <v>1321.7569395790431</v>
      </c>
      <c r="L9937" s="16">
        <f>G9937*$E9937*(1-'Monte Carlo Inputs'!$C$11)+G9937*'Monte Carlo Inputs'!$C$12-G9937*'Monte Carlo Inputs'!$C$13-'Monte Carlo Inputs'!$C$14*(G9937-F9937)</f>
        <v>1549.1682624415796</v>
      </c>
      <c r="M9937" s="16">
        <f>H9937*$E9937*(1-'Monte Carlo Inputs'!$C$11)+H9937*'Monte Carlo Inputs'!$C$12-H9937*'Monte Carlo Inputs'!$C$13-'Monte Carlo Inputs'!$C$14*(H9937-G9937)</f>
        <v>1815.7062266838539</v>
      </c>
      <c r="N9937" s="16">
        <f>I9937*$E9937*(1-'Monte Carlo Inputs'!$C$11)+I9937*'Monte Carlo Inputs'!$C$12-I9937*'Monte Carlo Inputs'!$C$13-'Monte Carlo Inputs'!$C$14*(I9937-H9937)</f>
        <v>2128.1026609869905</v>
      </c>
      <c r="O9937" s="16">
        <f>J9937*$E9937*(1-'Monte Carlo Inputs'!$C$11)+J9937*'Monte Carlo Inputs'!$C$12-J9937*'Monte Carlo Inputs'!$C$13-'Monte Carlo Inputs'!$C$14*(J9937-I9937)</f>
        <v>2494.2476206468714</v>
      </c>
    </row>
    <row r="9938" spans="1:15">
      <c r="A9938">
        <v>9934</v>
      </c>
      <c r="B9938" s="39">
        <v>0.27075383188736019</v>
      </c>
      <c r="C9938" s="39">
        <v>0.45937746274506192</v>
      </c>
      <c r="D9938" s="29">
        <f>'Monte Carlo Inputs'!$C$6+'Monte Carlo Inputs'!$D$6*B9938</f>
        <v>0.1438504847823634</v>
      </c>
      <c r="E9938" s="29">
        <f>'Monte Carlo Inputs'!$C$7+'Monte Carlo Inputs'!$D$7*C9938</f>
        <v>0.59926382186040761</v>
      </c>
      <c r="F9938" s="16">
        <f>'Monte Carlo Inputs'!$C$17*(1+$D9938)</f>
        <v>2778.5272125848392</v>
      </c>
      <c r="G9938" s="16">
        <f t="shared" ref="G9938:J9938" si="9932">F9938*(1+$D9938)</f>
        <v>3178.219699096157</v>
      </c>
      <c r="H9938" s="16">
        <f t="shared" si="9932"/>
        <v>3635.4081435559965</v>
      </c>
      <c r="I9938" s="16">
        <f t="shared" si="9932"/>
        <v>4158.3633673882787</v>
      </c>
      <c r="J9938" s="16">
        <f t="shared" si="9932"/>
        <v>4756.5459536883036</v>
      </c>
      <c r="K9938" s="16">
        <f>F9938*$E9938*(1-'Monte Carlo Inputs'!$C$11)+F9938*'Monte Carlo Inputs'!$C$12-F9938*'Monte Carlo Inputs'!$C$13-'Monte Carlo Inputs'!$C$14*(F9938-'Monte Carlo Inputs'!$C$17)</f>
        <v>1297.0634820322753</v>
      </c>
      <c r="L9938" s="16">
        <f>G9938*$E9938*(1-'Monte Carlo Inputs'!$C$11)+G9938*'Monte Carlo Inputs'!$C$12-G9938*'Monte Carlo Inputs'!$C$13-'Monte Carlo Inputs'!$C$14*(G9938-F9938)</f>
        <v>1483.6466927161182</v>
      </c>
      <c r="M9938" s="16">
        <f>H9938*$E9938*(1-'Monte Carlo Inputs'!$C$11)+H9938*'Monte Carlo Inputs'!$C$12-H9938*'Monte Carlo Inputs'!$C$13-'Monte Carlo Inputs'!$C$14*(H9938-G9938)</f>
        <v>1697.0699887090818</v>
      </c>
      <c r="N9938" s="16">
        <f>I9938*$E9938*(1-'Monte Carlo Inputs'!$C$11)+I9938*'Monte Carlo Inputs'!$C$12-I9938*'Monte Carlo Inputs'!$C$13-'Monte Carlo Inputs'!$C$14*(I9938-H9938)</f>
        <v>1941.1943292944836</v>
      </c>
      <c r="O9938" s="16">
        <f>J9938*$E9938*(1-'Monte Carlo Inputs'!$C$11)+J9938*'Monte Carlo Inputs'!$C$12-J9938*'Monte Carlo Inputs'!$C$13-'Monte Carlo Inputs'!$C$14*(J9938-I9938)</f>
        <v>2220.4360746202697</v>
      </c>
    </row>
    <row r="9939" spans="1:15">
      <c r="A9939">
        <v>9935</v>
      </c>
      <c r="B9939" s="39">
        <v>1.0992370149795063</v>
      </c>
      <c r="C9939" s="39">
        <v>0.1334320408486121</v>
      </c>
      <c r="D9939" s="29">
        <f>'Monte Carlo Inputs'!$C$6+'Monte Carlo Inputs'!$D$6*B9939</f>
        <v>0.19752314388081149</v>
      </c>
      <c r="E9939" s="29">
        <f>'Monte Carlo Inputs'!$C$7+'Monte Carlo Inputs'!$D$7*C9939</f>
        <v>0.58759762196857457</v>
      </c>
      <c r="F9939" s="16">
        <f>'Monte Carlo Inputs'!$C$17*(1+$D9939)</f>
        <v>2908.9034688008801</v>
      </c>
      <c r="G9939" s="16">
        <f t="shared" ref="G9939:J9939" si="9933">F9939*(1+$D9939)</f>
        <v>3483.4792272042282</v>
      </c>
      <c r="H9939" s="16">
        <f t="shared" si="9933"/>
        <v>4171.5469958051071</v>
      </c>
      <c r="I9939" s="16">
        <f t="shared" si="9933"/>
        <v>4995.5240732630864</v>
      </c>
      <c r="J9939" s="16">
        <f t="shared" si="9933"/>
        <v>5982.255693546289</v>
      </c>
      <c r="K9939" s="16">
        <f>F9939*$E9939*(1-'Monte Carlo Inputs'!$C$11)+F9939*'Monte Carlo Inputs'!$C$12-F9939*'Monte Carlo Inputs'!$C$13-'Monte Carlo Inputs'!$C$14*(F9939-'Monte Carlo Inputs'!$C$17)</f>
        <v>1335.6881939313939</v>
      </c>
      <c r="L9939" s="16">
        <f>G9939*$E9939*(1-'Monte Carlo Inputs'!$C$11)+G9939*'Monte Carlo Inputs'!$C$12-G9939*'Monte Carlo Inputs'!$C$13-'Monte Carlo Inputs'!$C$14*(G9939-F9939)</f>
        <v>1599.5175252412062</v>
      </c>
      <c r="M9939" s="16">
        <f>H9939*$E9939*(1-'Monte Carlo Inputs'!$C$11)+H9939*'Monte Carlo Inputs'!$C$12-H9939*'Monte Carlo Inputs'!$C$13-'Monte Carlo Inputs'!$C$14*(H9939-G9939)</f>
        <v>1915.4592555193044</v>
      </c>
      <c r="N9939" s="16">
        <f>I9939*$E9939*(1-'Monte Carlo Inputs'!$C$11)+I9939*'Monte Carlo Inputs'!$C$12-I9939*'Monte Carlo Inputs'!$C$13-'Monte Carlo Inputs'!$C$14*(I9939-H9939)</f>
        <v>2293.8067896450762</v>
      </c>
      <c r="O9939" s="16">
        <f>J9939*$E9939*(1-'Monte Carlo Inputs'!$C$11)+J9939*'Monte Carlo Inputs'!$C$12-J9939*'Monte Carlo Inputs'!$C$13-'Monte Carlo Inputs'!$C$14*(J9939-I9939)</f>
        <v>2746.8867181909231</v>
      </c>
    </row>
    <row r="9940" spans="1:15">
      <c r="A9940">
        <v>9936</v>
      </c>
      <c r="B9940" s="39">
        <v>0.92520725362542122</v>
      </c>
      <c r="C9940" s="39">
        <v>-1.5787330433236295</v>
      </c>
      <c r="D9940" s="29">
        <f>'Monte Carlo Inputs'!$C$6+'Monte Carlo Inputs'!$D$6*B9940</f>
        <v>0.18624875685067283</v>
      </c>
      <c r="E9940" s="29">
        <f>'Monte Carlo Inputs'!$C$7+'Monte Carlo Inputs'!$D$7*C9940</f>
        <v>0.5263160122943138</v>
      </c>
      <c r="F9940" s="16">
        <f>'Monte Carlo Inputs'!$C$17*(1+$D9940)</f>
        <v>2881.5168552659698</v>
      </c>
      <c r="G9940" s="16">
        <f t="shared" ref="G9940:J9940" si="9934">F9940*(1+$D9940)</f>
        <v>3418.1957874035165</v>
      </c>
      <c r="H9940" s="16">
        <f t="shared" si="9934"/>
        <v>4054.8305034796281</v>
      </c>
      <c r="I9940" s="16">
        <f t="shared" si="9934"/>
        <v>4810.0376439928959</v>
      </c>
      <c r="J9940" s="16">
        <f t="shared" si="9934"/>
        <v>5705.9011755915117</v>
      </c>
      <c r="K9940" s="16">
        <f>F9940*$E9940*(1-'Monte Carlo Inputs'!$C$11)+F9940*'Monte Carlo Inputs'!$C$12-F9940*'Monte Carlo Inputs'!$C$13-'Monte Carlo Inputs'!$C$14*(F9940-'Monte Carlo Inputs'!$C$17)</f>
        <v>1197.0772346495701</v>
      </c>
      <c r="L9940" s="16">
        <f>G9940*$E9940*(1-'Monte Carlo Inputs'!$C$11)+G9940*'Monte Carlo Inputs'!$C$12-G9940*'Monte Carlo Inputs'!$C$13-'Monte Carlo Inputs'!$C$14*(G9940-F9940)</f>
        <v>1420.0313814572937</v>
      </c>
      <c r="M9940" s="16">
        <f>H9940*$E9940*(1-'Monte Carlo Inputs'!$C$11)+H9940*'Monte Carlo Inputs'!$C$12-H9940*'Monte Carlo Inputs'!$C$13-'Monte Carlo Inputs'!$C$14*(H9940-G9940)</f>
        <v>1684.5104609426583</v>
      </c>
      <c r="N9940" s="16">
        <f>I9940*$E9940*(1-'Monte Carlo Inputs'!$C$11)+I9940*'Monte Carlo Inputs'!$C$12-I9940*'Monte Carlo Inputs'!$C$13-'Monte Carlo Inputs'!$C$14*(I9940-H9940)</f>
        <v>1998.248440195182</v>
      </c>
      <c r="O9940" s="16">
        <f>J9940*$E9940*(1-'Monte Carlo Inputs'!$C$11)+J9940*'Monte Carlo Inputs'!$C$12-J9940*'Monte Carlo Inputs'!$C$13-'Monte Carlo Inputs'!$C$14*(J9940-I9940)</f>
        <v>2370.4197280603303</v>
      </c>
    </row>
    <row r="9941" spans="1:15">
      <c r="A9941">
        <v>9937</v>
      </c>
      <c r="B9941" s="39">
        <v>-0.53655005760029362</v>
      </c>
      <c r="C9941" s="39">
        <v>-1.4673640057267061</v>
      </c>
      <c r="D9941" s="29">
        <f>'Monte Carlo Inputs'!$C$6+'Monte Carlo Inputs'!$D$6*B9941</f>
        <v>9.1549910270276091E-2</v>
      </c>
      <c r="E9941" s="29">
        <f>'Monte Carlo Inputs'!$C$7+'Monte Carlo Inputs'!$D$7*C9941</f>
        <v>0.53030211968249963</v>
      </c>
      <c r="F9941" s="16">
        <f>'Monte Carlo Inputs'!$C$17*(1+$D9941)</f>
        <v>2651.4838870375283</v>
      </c>
      <c r="G9941" s="16">
        <f t="shared" ref="G9941:J9941" si="9935">F9941*(1+$D9941)</f>
        <v>2894.226998978897</v>
      </c>
      <c r="H9941" s="16">
        <f t="shared" si="9935"/>
        <v>3159.1932210372256</v>
      </c>
      <c r="I9941" s="16">
        <f t="shared" si="9935"/>
        <v>3448.4170769496482</v>
      </c>
      <c r="J9941" s="16">
        <f t="shared" si="9935"/>
        <v>3764.1193509188765</v>
      </c>
      <c r="K9941" s="16">
        <f>F9941*$E9941*(1-'Monte Carlo Inputs'!$C$11)+F9941*'Monte Carlo Inputs'!$C$12-F9941*'Monte Carlo Inputs'!$C$13-'Monte Carlo Inputs'!$C$14*(F9941-'Monte Carlo Inputs'!$C$17)</f>
        <v>1105.7839141461429</v>
      </c>
      <c r="L9941" s="16">
        <f>G9941*$E9941*(1-'Monte Carlo Inputs'!$C$11)+G9941*'Monte Carlo Inputs'!$C$12-G9941*'Monte Carlo Inputs'!$C$13-'Monte Carlo Inputs'!$C$14*(G9941-F9941)</f>
        <v>1207.0183322645371</v>
      </c>
      <c r="M9941" s="16">
        <f>H9941*$E9941*(1-'Monte Carlo Inputs'!$C$11)+H9941*'Monte Carlo Inputs'!$C$12-H9941*'Monte Carlo Inputs'!$C$13-'Monte Carlo Inputs'!$C$14*(H9941-G9941)</f>
        <v>1317.5207522779338</v>
      </c>
      <c r="N9941" s="16">
        <f>I9941*$E9941*(1-'Monte Carlo Inputs'!$C$11)+I9941*'Monte Carlo Inputs'!$C$12-I9941*'Monte Carlo Inputs'!$C$13-'Monte Carlo Inputs'!$C$14*(I9941-H9941)</f>
        <v>1438.1396589282053</v>
      </c>
      <c r="O9941" s="16">
        <f>J9941*$E9941*(1-'Monte Carlo Inputs'!$C$11)+J9941*'Monte Carlo Inputs'!$C$12-J9941*'Monte Carlo Inputs'!$C$13-'Monte Carlo Inputs'!$C$14*(J9941-I9941)</f>
        <v>1569.8012156592081</v>
      </c>
    </row>
    <row r="9942" spans="1:15">
      <c r="A9942">
        <v>9938</v>
      </c>
      <c r="B9942" s="39">
        <v>-1.0895170615048122</v>
      </c>
      <c r="C9942" s="39">
        <v>0.22863227646886949</v>
      </c>
      <c r="D9942" s="29">
        <f>'Monte Carlo Inputs'!$C$6+'Monte Carlo Inputs'!$D$6*B9942</f>
        <v>5.5726359353423696E-2</v>
      </c>
      <c r="E9942" s="29">
        <f>'Monte Carlo Inputs'!$C$7+'Monte Carlo Inputs'!$D$7*C9942</f>
        <v>0.59100501751361267</v>
      </c>
      <c r="F9942" s="16">
        <f>'Monte Carlo Inputs'!$C$17*(1+$D9942)</f>
        <v>2564.4648995054017</v>
      </c>
      <c r="G9942" s="16">
        <f t="shared" ref="G9942:J9942" si="9936">F9942*(1+$D9942)</f>
        <v>2707.3731920444811</v>
      </c>
      <c r="H9942" s="16">
        <f t="shared" si="9936"/>
        <v>2858.2452434481775</v>
      </c>
      <c r="I9942" s="16">
        <f t="shared" si="9936"/>
        <v>3017.5248450047843</v>
      </c>
      <c r="J9942" s="16">
        <f t="shared" si="9936"/>
        <v>3185.6805188754047</v>
      </c>
      <c r="K9942" s="16">
        <f>F9942*$E9942*(1-'Monte Carlo Inputs'!$C$11)+F9942*'Monte Carlo Inputs'!$C$12-F9942*'Monte Carlo Inputs'!$C$13-'Monte Carlo Inputs'!$C$14*(F9942-'Monte Carlo Inputs'!$C$17)</f>
        <v>1178.9277203855318</v>
      </c>
      <c r="L9942" s="16">
        <f>G9942*$E9942*(1-'Monte Carlo Inputs'!$C$11)+G9942*'Monte Carlo Inputs'!$C$12-G9942*'Monte Carlo Inputs'!$C$13-'Monte Carlo Inputs'!$C$14*(G9942-F9942)</f>
        <v>1244.6250701834481</v>
      </c>
      <c r="M9942" s="16">
        <f>H9942*$E9942*(1-'Monte Carlo Inputs'!$C$11)+H9942*'Monte Carlo Inputs'!$C$12-H9942*'Monte Carlo Inputs'!$C$13-'Monte Carlo Inputs'!$C$14*(H9942-G9942)</f>
        <v>1313.9834941047711</v>
      </c>
      <c r="N9942" s="16">
        <f>I9942*$E9942*(1-'Monte Carlo Inputs'!$C$11)+I9942*'Monte Carlo Inputs'!$C$12-I9942*'Monte Carlo Inputs'!$C$13-'Monte Carlo Inputs'!$C$14*(I9942-H9942)</f>
        <v>1387.2070104817205</v>
      </c>
      <c r="O9942" s="16">
        <f>J9942*$E9942*(1-'Monte Carlo Inputs'!$C$11)+J9942*'Monte Carlo Inputs'!$C$12-J9942*'Monte Carlo Inputs'!$C$13-'Monte Carlo Inputs'!$C$14*(J9942-I9942)</f>
        <v>1464.5110068454135</v>
      </c>
    </row>
    <row r="9943" spans="1:15">
      <c r="A9943">
        <v>9939</v>
      </c>
      <c r="B9943" s="39">
        <v>1.3973195016187216</v>
      </c>
      <c r="C9943" s="39">
        <v>0.88923625373611515</v>
      </c>
      <c r="D9943" s="29">
        <f>'Monte Carlo Inputs'!$C$6+'Monte Carlo Inputs'!$D$6*B9943</f>
        <v>0.21683419329631287</v>
      </c>
      <c r="E9943" s="29">
        <f>'Monte Carlo Inputs'!$C$7+'Monte Carlo Inputs'!$D$7*C9943</f>
        <v>0.61464927673744052</v>
      </c>
      <c r="F9943" s="16">
        <f>'Monte Carlo Inputs'!$C$17*(1+$D9943)</f>
        <v>2955.8119389360741</v>
      </c>
      <c r="G9943" s="16">
        <f t="shared" ref="G9943:J9943" si="9937">F9943*(1+$D9943)</f>
        <v>3596.7330362508883</v>
      </c>
      <c r="H9943" s="16">
        <f t="shared" si="9937"/>
        <v>4376.6277426685483</v>
      </c>
      <c r="I9943" s="16">
        <f t="shared" si="9937"/>
        <v>5325.6302886083458</v>
      </c>
      <c r="J9943" s="16">
        <f t="shared" si="9937"/>
        <v>6480.4090360331465</v>
      </c>
      <c r="K9943" s="16">
        <f>F9943*$E9943*(1-'Monte Carlo Inputs'!$C$11)+F9943*'Monte Carlo Inputs'!$C$12-F9943*'Monte Carlo Inputs'!$C$13-'Monte Carlo Inputs'!$C$14*(F9943-'Monte Carlo Inputs'!$C$17)</f>
        <v>1414.7810165577573</v>
      </c>
      <c r="L9943" s="16">
        <f>G9943*$E9943*(1-'Monte Carlo Inputs'!$C$11)+G9943*'Monte Carlo Inputs'!$C$12-G9943*'Monte Carlo Inputs'!$C$13-'Monte Carlo Inputs'!$C$14*(G9943-F9943)</f>
        <v>1721.5539169739964</v>
      </c>
      <c r="M9943" s="16">
        <f>H9943*$E9943*(1-'Monte Carlo Inputs'!$C$11)+H9943*'Monte Carlo Inputs'!$C$12-H9943*'Monte Carlo Inputs'!$C$13-'Monte Carlo Inputs'!$C$14*(H9943-G9943)</f>
        <v>2094.8456717771601</v>
      </c>
      <c r="N9943" s="16">
        <f>I9943*$E9943*(1-'Monte Carlo Inputs'!$C$11)+I9943*'Monte Carlo Inputs'!$C$12-I9943*'Monte Carlo Inputs'!$C$13-'Monte Carlo Inputs'!$C$14*(I9943-H9943)</f>
        <v>2549.0798430972336</v>
      </c>
      <c r="O9943" s="16">
        <f>J9943*$E9943*(1-'Monte Carlo Inputs'!$C$11)+J9943*'Monte Carlo Inputs'!$C$12-J9943*'Monte Carlo Inputs'!$C$13-'Monte Carlo Inputs'!$C$14*(J9943-I9943)</f>
        <v>3101.8075145231146</v>
      </c>
    </row>
    <row r="9944" spans="1:15">
      <c r="A9944">
        <v>9940</v>
      </c>
      <c r="B9944" s="39">
        <v>-1.0755320455929496</v>
      </c>
      <c r="C9944" s="39">
        <v>-0.80155997202430929</v>
      </c>
      <c r="D9944" s="29">
        <f>'Monte Carlo Inputs'!$C$6+'Monte Carlo Inputs'!$D$6*B9944</f>
        <v>5.6632368077369377E-2</v>
      </c>
      <c r="E9944" s="29">
        <f>'Monte Carlo Inputs'!$C$7+'Monte Carlo Inputs'!$D$7*C9944</f>
        <v>0.55413249870966241</v>
      </c>
      <c r="F9944" s="16">
        <f>'Monte Carlo Inputs'!$C$17*(1+$D9944)</f>
        <v>2566.6656852967385</v>
      </c>
      <c r="G9944" s="16">
        <f t="shared" ref="G9944:J9944" si="9938">F9944*(1+$D9944)</f>
        <v>2712.0220411180171</v>
      </c>
      <c r="H9944" s="16">
        <f t="shared" si="9938"/>
        <v>2865.6102715845514</v>
      </c>
      <c r="I9944" s="16">
        <f t="shared" si="9938"/>
        <v>3027.8965672512186</v>
      </c>
      <c r="J9944" s="16">
        <f t="shared" si="9938"/>
        <v>3199.3735201479931</v>
      </c>
      <c r="K9944" s="16">
        <f>F9944*$E9944*(1-'Monte Carlo Inputs'!$C$11)+F9944*'Monte Carlo Inputs'!$C$12-F9944*'Monte Carlo Inputs'!$C$13-'Monte Carlo Inputs'!$C$14*(F9944-'Monte Carlo Inputs'!$C$17)</f>
        <v>1112.6315362208697</v>
      </c>
      <c r="L9944" s="16">
        <f>G9944*$E9944*(1-'Monte Carlo Inputs'!$C$11)+G9944*'Monte Carlo Inputs'!$C$12-G9944*'Monte Carlo Inputs'!$C$13-'Monte Carlo Inputs'!$C$14*(G9944-F9944)</f>
        <v>1175.6424949146192</v>
      </c>
      <c r="M9944" s="16">
        <f>H9944*$E9944*(1-'Monte Carlo Inputs'!$C$11)+H9944*'Monte Carlo Inputs'!$C$12-H9944*'Monte Carlo Inputs'!$C$13-'Monte Carlo Inputs'!$C$14*(H9944-G9944)</f>
        <v>1242.2219134140209</v>
      </c>
      <c r="N9944" s="16">
        <f>I9944*$E9944*(1-'Monte Carlo Inputs'!$C$11)+I9944*'Monte Carlo Inputs'!$C$12-I9944*'Monte Carlo Inputs'!$C$13-'Monte Carlo Inputs'!$C$14*(I9944-H9944)</f>
        <v>1312.5718820482577</v>
      </c>
      <c r="O9944" s="16">
        <f>J9944*$E9944*(1-'Monte Carlo Inputs'!$C$11)+J9944*'Monte Carlo Inputs'!$C$12-J9944*'Monte Carlo Inputs'!$C$13-'Monte Carlo Inputs'!$C$14*(J9944-I9944)</f>
        <v>1386.9059360004203</v>
      </c>
    </row>
    <row r="9945" spans="1:15">
      <c r="A9945">
        <v>9941</v>
      </c>
      <c r="B9945" s="39">
        <v>-0.40156120338260654</v>
      </c>
      <c r="C9945" s="39">
        <v>1.2357022682306211</v>
      </c>
      <c r="D9945" s="29">
        <f>'Monte Carlo Inputs'!$C$6+'Monte Carlo Inputs'!$D$6*B9945</f>
        <v>0.10029506153270093</v>
      </c>
      <c r="E9945" s="29">
        <f>'Monte Carlo Inputs'!$C$7+'Monte Carlo Inputs'!$D$7*C9945</f>
        <v>0.62704994724633234</v>
      </c>
      <c r="F9945" s="16">
        <f>'Monte Carlo Inputs'!$C$17*(1+$D9945)</f>
        <v>2672.7267339690843</v>
      </c>
      <c r="G9945" s="16">
        <f t="shared" ref="G9945:J9945" si="9939">F9945*(1+$D9945)</f>
        <v>2940.7880262126087</v>
      </c>
      <c r="H9945" s="16">
        <f t="shared" si="9939"/>
        <v>3235.7345422562325</v>
      </c>
      <c r="I9945" s="16">
        <f t="shared" si="9939"/>
        <v>3560.2627372753072</v>
      </c>
      <c r="J9945" s="16">
        <f t="shared" si="9939"/>
        <v>3917.3395075829167</v>
      </c>
      <c r="K9945" s="16">
        <f>F9945*$E9945*(1-'Monte Carlo Inputs'!$C$11)+F9945*'Monte Carlo Inputs'!$C$12-F9945*'Monte Carlo Inputs'!$C$13-'Monte Carlo Inputs'!$C$14*(F9945-'Monte Carlo Inputs'!$C$17)</f>
        <v>1298.9682628598339</v>
      </c>
      <c r="L9945" s="16">
        <f>G9945*$E9945*(1-'Monte Carlo Inputs'!$C$11)+G9945*'Monte Carlo Inputs'!$C$12-G9945*'Monte Carlo Inputs'!$C$13-'Monte Carlo Inputs'!$C$14*(G9945-F9945)</f>
        <v>1429.2483647123868</v>
      </c>
      <c r="M9945" s="16">
        <f>H9945*$E9945*(1-'Monte Carlo Inputs'!$C$11)+H9945*'Monte Carlo Inputs'!$C$12-H9945*'Monte Carlo Inputs'!$C$13-'Monte Carlo Inputs'!$C$14*(H9945-G9945)</f>
        <v>1572.5949173967279</v>
      </c>
      <c r="N9945" s="16">
        <f>I9945*$E9945*(1-'Monte Carlo Inputs'!$C$11)+I9945*'Monte Carlo Inputs'!$C$12-I9945*'Monte Carlo Inputs'!$C$13-'Monte Carlo Inputs'!$C$14*(I9945-H9945)</f>
        <v>1730.3184214030452</v>
      </c>
      <c r="O9945" s="16">
        <f>J9945*$E9945*(1-'Monte Carlo Inputs'!$C$11)+J9945*'Monte Carlo Inputs'!$C$12-J9945*'Monte Carlo Inputs'!$C$13-'Monte Carlo Inputs'!$C$14*(J9945-I9945)</f>
        <v>1903.8608139488299</v>
      </c>
    </row>
    <row r="9946" spans="1:15">
      <c r="A9946">
        <v>9942</v>
      </c>
      <c r="B9946" s="39">
        <v>-1.4739660006667286</v>
      </c>
      <c r="C9946" s="39">
        <v>-0.68517618720654594</v>
      </c>
      <c r="D9946" s="29">
        <f>'Monte Carlo Inputs'!$C$6+'Monte Carlo Inputs'!$D$6*B9946</f>
        <v>3.0820124352510539E-2</v>
      </c>
      <c r="E9946" s="29">
        <f>'Monte Carlo Inputs'!$C$7+'Monte Carlo Inputs'!$D$7*C9946</f>
        <v>0.55829809333575742</v>
      </c>
      <c r="F9946" s="16">
        <f>'Monte Carlo Inputs'!$C$17*(1+$D9946)</f>
        <v>2503.9651640646839</v>
      </c>
      <c r="G9946" s="16">
        <f t="shared" ref="G9946:J9946" si="9940">F9946*(1+$D9946)</f>
        <v>2581.137681795512</v>
      </c>
      <c r="H9946" s="16">
        <f t="shared" si="9940"/>
        <v>2660.6886661194008</v>
      </c>
      <c r="I9946" s="16">
        <f t="shared" si="9940"/>
        <v>2742.6914216725163</v>
      </c>
      <c r="J9946" s="16">
        <f t="shared" si="9940"/>
        <v>2827.2215123490273</v>
      </c>
      <c r="K9946" s="16">
        <f>F9946*$E9946*(1-'Monte Carlo Inputs'!$C$11)+F9946*'Monte Carlo Inputs'!$C$12-F9946*'Monte Carlo Inputs'!$C$13-'Monte Carlo Inputs'!$C$14*(F9946-'Monte Carlo Inputs'!$C$17)</f>
        <v>1091.8786205673439</v>
      </c>
      <c r="L9946" s="16">
        <f>G9946*$E9946*(1-'Monte Carlo Inputs'!$C$11)+G9946*'Monte Carlo Inputs'!$C$12-G9946*'Monte Carlo Inputs'!$C$13-'Monte Carlo Inputs'!$C$14*(G9946-F9946)</f>
        <v>1125.5304554310774</v>
      </c>
      <c r="M9946" s="16">
        <f>H9946*$E9946*(1-'Monte Carlo Inputs'!$C$11)+H9946*'Monte Carlo Inputs'!$C$12-H9946*'Monte Carlo Inputs'!$C$13-'Monte Carlo Inputs'!$C$14*(H9946-G9946)</f>
        <v>1160.2194440300011</v>
      </c>
      <c r="N9946" s="16">
        <f>I9946*$E9946*(1-'Monte Carlo Inputs'!$C$11)+I9946*'Monte Carlo Inputs'!$C$12-I9946*'Monte Carlo Inputs'!$C$13-'Monte Carlo Inputs'!$C$14*(I9946-H9946)</f>
        <v>1195.9775515712063</v>
      </c>
      <c r="O9946" s="16">
        <f>J9946*$E9946*(1-'Monte Carlo Inputs'!$C$11)+J9946*'Monte Carlo Inputs'!$C$12-J9946*'Monte Carlo Inputs'!$C$13-'Monte Carlo Inputs'!$C$14*(J9946-I9946)</f>
        <v>1232.8377284334422</v>
      </c>
    </row>
    <row r="9947" spans="1:15">
      <c r="A9947">
        <v>9943</v>
      </c>
      <c r="B9947" s="39">
        <v>1.2175722488346292</v>
      </c>
      <c r="C9947" s="39">
        <v>-0.46016545987367558</v>
      </c>
      <c r="D9947" s="29">
        <f>'Monte Carlo Inputs'!$C$6+'Monte Carlo Inputs'!$D$6*B9947</f>
        <v>0.20518940288963766</v>
      </c>
      <c r="E9947" s="29">
        <f>'Monte Carlo Inputs'!$C$7+'Monte Carlo Inputs'!$D$7*C9947</f>
        <v>0.56635165060801129</v>
      </c>
      <c r="F9947" s="16">
        <f>'Monte Carlo Inputs'!$C$17*(1+$D9947)</f>
        <v>2927.5255785592194</v>
      </c>
      <c r="G9947" s="16">
        <f t="shared" ref="G9947:J9947" si="9941">F9947*(1+$D9947)</f>
        <v>3528.2228039679267</v>
      </c>
      <c r="H9947" s="16">
        <f t="shared" si="9941"/>
        <v>4252.1767343757092</v>
      </c>
      <c r="I9947" s="16">
        <f t="shared" si="9941"/>
        <v>5124.6783394834711</v>
      </c>
      <c r="J9947" s="16">
        <f t="shared" si="9941"/>
        <v>6176.2080279635447</v>
      </c>
      <c r="K9947" s="16">
        <f>F9947*$E9947*(1-'Monte Carlo Inputs'!$C$11)+F9947*'Monte Carlo Inputs'!$C$12-F9947*'Monte Carlo Inputs'!$C$13-'Monte Carlo Inputs'!$C$14*(F9947-'Monte Carlo Inputs'!$C$17)</f>
        <v>1300.2411242141161</v>
      </c>
      <c r="L9947" s="16">
        <f>G9947*$E9947*(1-'Monte Carlo Inputs'!$C$11)+G9947*'Monte Carlo Inputs'!$C$12-G9947*'Monte Carlo Inputs'!$C$13-'Monte Carlo Inputs'!$C$14*(G9947-F9947)</f>
        <v>1567.0368241041617</v>
      </c>
      <c r="M9947" s="16">
        <f>H9947*$E9947*(1-'Monte Carlo Inputs'!$C$11)+H9947*'Monte Carlo Inputs'!$C$12-H9947*'Monte Carlo Inputs'!$C$13-'Monte Carlo Inputs'!$C$14*(H9947-G9947)</f>
        <v>1888.5761743481692</v>
      </c>
      <c r="N9947" s="16">
        <f>I9947*$E9947*(1-'Monte Carlo Inputs'!$C$11)+I9947*'Monte Carlo Inputs'!$C$12-I9947*'Monte Carlo Inputs'!$C$13-'Monte Carlo Inputs'!$C$14*(I9947-H9947)</f>
        <v>2276.0919918742666</v>
      </c>
      <c r="O9947" s="16">
        <f>J9947*$E9947*(1-'Monte Carlo Inputs'!$C$11)+J9947*'Monte Carlo Inputs'!$C$12-J9947*'Monte Carlo Inputs'!$C$13-'Monte Carlo Inputs'!$C$14*(J9947-I9947)</f>
        <v>2743.1219486088335</v>
      </c>
    </row>
    <row r="9948" spans="1:15">
      <c r="A9948">
        <v>9944</v>
      </c>
      <c r="B9948" s="39">
        <v>-2.1166902906966385</v>
      </c>
      <c r="C9948" s="39">
        <v>-1.5975640744734221</v>
      </c>
      <c r="D9948" s="29">
        <f>'Monte Carlo Inputs'!$C$6+'Monte Carlo Inputs'!$D$6*B9948</f>
        <v>-1.0818284751118346E-2</v>
      </c>
      <c r="E9948" s="29">
        <f>'Monte Carlo Inputs'!$C$7+'Monte Carlo Inputs'!$D$7*C9948</f>
        <v>0.52564201426027302</v>
      </c>
      <c r="F9948" s="16">
        <f>'Monte Carlo Inputs'!$C$17*(1+$D9948)</f>
        <v>2402.8213045110588</v>
      </c>
      <c r="G9948" s="16">
        <f t="shared" ref="G9948:J9948" si="9942">F9948*(1+$D9948)</f>
        <v>2376.8268994328046</v>
      </c>
      <c r="H9948" s="16">
        <f t="shared" si="9942"/>
        <v>2351.1137092306226</v>
      </c>
      <c r="I9948" s="16">
        <f t="shared" si="9942"/>
        <v>2325.6786916419078</v>
      </c>
      <c r="J9948" s="16">
        <f t="shared" si="9942"/>
        <v>2300.5188373161172</v>
      </c>
      <c r="K9948" s="16">
        <f>F9948*$E9948*(1-'Monte Carlo Inputs'!$C$11)+F9948*'Monte Carlo Inputs'!$C$12-F9948*'Monte Carlo Inputs'!$C$13-'Monte Carlo Inputs'!$C$14*(F9948-'Monte Carlo Inputs'!$C$17)</f>
        <v>990.2942085834477</v>
      </c>
      <c r="L9948" s="16">
        <f>G9948*$E9948*(1-'Monte Carlo Inputs'!$C$11)+G9948*'Monte Carlo Inputs'!$C$12-G9948*'Monte Carlo Inputs'!$C$13-'Monte Carlo Inputs'!$C$14*(G9948-F9948)</f>
        <v>979.5809238476088</v>
      </c>
      <c r="M9948" s="16">
        <f>H9948*$E9948*(1-'Monte Carlo Inputs'!$C$11)+H9948*'Monte Carlo Inputs'!$C$12-H9948*'Monte Carlo Inputs'!$C$13-'Monte Carlo Inputs'!$C$14*(H9948-G9948)</f>
        <v>968.98353847666147</v>
      </c>
      <c r="N9948" s="16">
        <f>I9948*$E9948*(1-'Monte Carlo Inputs'!$C$11)+I9948*'Monte Carlo Inputs'!$C$12-I9948*'Monte Carlo Inputs'!$C$13-'Monte Carlo Inputs'!$C$14*(I9948-H9948)</f>
        <v>958.50079863827489</v>
      </c>
      <c r="O9948" s="16">
        <f>J9948*$E9948*(1-'Monte Carlo Inputs'!$C$11)+J9948*'Monte Carlo Inputs'!$C$12-J9948*'Monte Carlo Inputs'!$C$13-'Monte Carlo Inputs'!$C$14*(J9948-I9948)</f>
        <v>948.13146406443173</v>
      </c>
    </row>
    <row r="9949" spans="1:15">
      <c r="A9949">
        <v>9945</v>
      </c>
      <c r="B9949" s="39">
        <v>0.69343560831820028</v>
      </c>
      <c r="C9949" s="39">
        <v>1.774386079320813</v>
      </c>
      <c r="D9949" s="29">
        <f>'Monte Carlo Inputs'!$C$6+'Monte Carlo Inputs'!$D$6*B9949</f>
        <v>0.17123360535317128</v>
      </c>
      <c r="E9949" s="29">
        <f>'Monte Carlo Inputs'!$C$7+'Monte Carlo Inputs'!$D$7*C9949</f>
        <v>0.646330454338925</v>
      </c>
      <c r="F9949" s="16">
        <f>'Monte Carlo Inputs'!$C$17*(1+$D9949)</f>
        <v>2845.0435507633888</v>
      </c>
      <c r="G9949" s="16">
        <f t="shared" ref="G9949:J9949" si="9943">F9949*(1+$D9949)</f>
        <v>3332.2106153473924</v>
      </c>
      <c r="H9949" s="16">
        <f t="shared" si="9943"/>
        <v>3902.7970528094361</v>
      </c>
      <c r="I9949" s="16">
        <f t="shared" si="9943"/>
        <v>4571.0870631237276</v>
      </c>
      <c r="J9949" s="16">
        <f t="shared" si="9943"/>
        <v>5353.8107813256429</v>
      </c>
      <c r="K9949" s="16">
        <f>F9949*$E9949*(1-'Monte Carlo Inputs'!$C$11)+F9949*'Monte Carlo Inputs'!$C$12-F9949*'Monte Carlo Inputs'!$C$13-'Monte Carlo Inputs'!$C$14*(F9949-'Monte Carlo Inputs'!$C$17)</f>
        <v>1424.3735952157297</v>
      </c>
      <c r="L9949" s="16">
        <f>G9949*$E9949*(1-'Monte Carlo Inputs'!$C$11)+G9949*'Monte Carlo Inputs'!$C$12-G9949*'Monte Carlo Inputs'!$C$13-'Monte Carlo Inputs'!$C$14*(G9949-F9949)</f>
        <v>1668.2742212943776</v>
      </c>
      <c r="M9949" s="16">
        <f>H9949*$E9949*(1-'Monte Carlo Inputs'!$C$11)+H9949*'Monte Carlo Inputs'!$C$12-H9949*'Monte Carlo Inputs'!$C$13-'Monte Carlo Inputs'!$C$14*(H9949-G9949)</f>
        <v>1953.9388309243684</v>
      </c>
      <c r="N9949" s="16">
        <f>I9949*$E9949*(1-'Monte Carlo Inputs'!$C$11)+I9949*'Monte Carlo Inputs'!$C$12-I9949*'Monte Carlo Inputs'!$C$13-'Monte Carlo Inputs'!$C$14*(I9949-H9949)</f>
        <v>2288.5188215831085</v>
      </c>
      <c r="O9949" s="16">
        <f>J9949*$E9949*(1-'Monte Carlo Inputs'!$C$11)+J9949*'Monte Carlo Inputs'!$C$12-J9949*'Monte Carlo Inputs'!$C$13-'Monte Carlo Inputs'!$C$14*(J9949-I9949)</f>
        <v>2680.3901503213751</v>
      </c>
    </row>
    <row r="9950" spans="1:15">
      <c r="A9950">
        <v>9946</v>
      </c>
      <c r="B9950" s="39">
        <v>-1.0314918947157623</v>
      </c>
      <c r="C9950" s="39">
        <v>-1.9230158058208291</v>
      </c>
      <c r="D9950" s="29">
        <f>'Monte Carlo Inputs'!$C$6+'Monte Carlo Inputs'!$D$6*B9950</f>
        <v>5.948547608597525E-2</v>
      </c>
      <c r="E9950" s="29">
        <f>'Monte Carlo Inputs'!$C$7+'Monte Carlo Inputs'!$D$7*C9950</f>
        <v>0.51399348448203241</v>
      </c>
      <c r="F9950" s="16">
        <f>'Monte Carlo Inputs'!$C$17*(1+$D9950)</f>
        <v>2573.5961699604431</v>
      </c>
      <c r="G9950" s="16">
        <f t="shared" ref="G9950:J9950" si="9944">F9950*(1+$D9950)</f>
        <v>2726.6877633835829</v>
      </c>
      <c r="H9950" s="16">
        <f t="shared" si="9944"/>
        <v>2888.8860831262587</v>
      </c>
      <c r="I9950" s="16">
        <f t="shared" si="9944"/>
        <v>3060.7328471391725</v>
      </c>
      <c r="J9950" s="16">
        <f t="shared" si="9944"/>
        <v>3242.8019977232289</v>
      </c>
      <c r="K9950" s="16">
        <f>F9950*$E9950*(1-'Monte Carlo Inputs'!$C$11)+F9950*'Monte Carlo Inputs'!$C$12-F9950*'Monte Carlo Inputs'!$C$13-'Monte Carlo Inputs'!$C$14*(F9950-'Monte Carlo Inputs'!$C$17)</f>
        <v>1042.2391598484653</v>
      </c>
      <c r="L9950" s="16">
        <f>G9950*$E9950*(1-'Monte Carlo Inputs'!$C$11)+G9950*'Monte Carlo Inputs'!$C$12-G9950*'Monte Carlo Inputs'!$C$13-'Monte Carlo Inputs'!$C$14*(G9950-F9950)</f>
        <v>1104.2372524674981</v>
      </c>
      <c r="M9950" s="16">
        <f>H9950*$E9950*(1-'Monte Carlo Inputs'!$C$11)+H9950*'Monte Carlo Inputs'!$C$12-H9950*'Monte Carlo Inputs'!$C$13-'Monte Carlo Inputs'!$C$14*(H9950-G9950)</f>
        <v>1169.9233311423968</v>
      </c>
      <c r="N9950" s="16">
        <f>I9950*$E9950*(1-'Monte Carlo Inputs'!$C$11)+I9950*'Monte Carlo Inputs'!$C$12-I9950*'Monte Carlo Inputs'!$C$13-'Monte Carlo Inputs'!$C$14*(I9950-H9950)</f>
        <v>1239.5167774794922</v>
      </c>
      <c r="O9950" s="16">
        <f>J9950*$E9950*(1-'Monte Carlo Inputs'!$C$11)+J9950*'Monte Carlo Inputs'!$C$12-J9950*'Monte Carlo Inputs'!$C$13-'Monte Carlo Inputs'!$C$14*(J9950-I9950)</f>
        <v>1313.2500231044137</v>
      </c>
    </row>
    <row r="9951" spans="1:15">
      <c r="A9951">
        <v>9947</v>
      </c>
      <c r="B9951" s="39">
        <v>-1.4107922279770682</v>
      </c>
      <c r="C9951" s="39">
        <v>0.60894404708839867</v>
      </c>
      <c r="D9951" s="29">
        <f>'Monte Carlo Inputs'!$C$6+'Monte Carlo Inputs'!$D$6*B9951</f>
        <v>3.4912789640995784E-2</v>
      </c>
      <c r="E9951" s="29">
        <f>'Monte Carlo Inputs'!$C$7+'Monte Carlo Inputs'!$D$7*C9951</f>
        <v>0.6046170913125013</v>
      </c>
      <c r="F9951" s="16">
        <f>'Monte Carlo Inputs'!$C$17*(1+$D9951)</f>
        <v>2513.906657316943</v>
      </c>
      <c r="G9951" s="16">
        <f t="shared" ref="G9951:J9951" si="9945">F9951*(1+$D9951)</f>
        <v>2601.6741516209481</v>
      </c>
      <c r="H9951" s="16">
        <f t="shared" si="9945"/>
        <v>2692.5058539909064</v>
      </c>
      <c r="I9951" s="16">
        <f t="shared" si="9945"/>
        <v>2786.5087444784403</v>
      </c>
      <c r="J9951" s="16">
        <f t="shared" si="9945"/>
        <v>2883.7935381072111</v>
      </c>
      <c r="K9951" s="16">
        <f>F9951*$E9951*(1-'Monte Carlo Inputs'!$C$11)+F9951*'Monte Carlo Inputs'!$C$12-F9951*'Monte Carlo Inputs'!$C$13-'Monte Carlo Inputs'!$C$14*(F9951-'Monte Carlo Inputs'!$C$17)</f>
        <v>1179.2321102804613</v>
      </c>
      <c r="L9951" s="16">
        <f>G9951*$E9951*(1-'Monte Carlo Inputs'!$C$11)+G9951*'Monte Carlo Inputs'!$C$12-G9951*'Monte Carlo Inputs'!$C$13-'Monte Carlo Inputs'!$C$14*(G9951-F9951)</f>
        <v>1220.4023928845904</v>
      </c>
      <c r="M9951" s="16">
        <f>H9951*$E9951*(1-'Monte Carlo Inputs'!$C$11)+H9951*'Monte Carlo Inputs'!$C$12-H9951*'Monte Carlo Inputs'!$C$13-'Monte Carlo Inputs'!$C$14*(H9951-G9951)</f>
        <v>1263.0100449047379</v>
      </c>
      <c r="N9951" s="16">
        <f>I9951*$E9951*(1-'Monte Carlo Inputs'!$C$11)+I9951*'Monte Carlo Inputs'!$C$12-I9951*'Monte Carlo Inputs'!$C$13-'Monte Carlo Inputs'!$C$14*(I9951-H9951)</f>
        <v>1307.1052489169617</v>
      </c>
      <c r="O9951" s="16">
        <f>J9951*$E9951*(1-'Monte Carlo Inputs'!$C$11)+J9951*'Monte Carlo Inputs'!$C$12-J9951*'Monte Carlo Inputs'!$C$13-'Monte Carlo Inputs'!$C$14*(J9951-I9951)</f>
        <v>1352.7399395110408</v>
      </c>
    </row>
    <row r="9952" spans="1:15">
      <c r="A9952">
        <v>9948</v>
      </c>
      <c r="B9952" s="39">
        <v>-3.4822060224625327E-2</v>
      </c>
      <c r="C9952" s="39">
        <v>7.0899741013898857E-2</v>
      </c>
      <c r="D9952" s="29">
        <f>'Monte Carlo Inputs'!$C$6+'Monte Carlo Inputs'!$D$6*B9952</f>
        <v>0.12405398073647912</v>
      </c>
      <c r="E9952" s="29">
        <f>'Monte Carlo Inputs'!$C$7+'Monte Carlo Inputs'!$D$7*C9952</f>
        <v>0.58535947330760163</v>
      </c>
      <c r="F9952" s="16">
        <f>'Monte Carlo Inputs'!$C$17*(1+$D9952)</f>
        <v>2730.4395246069816</v>
      </c>
      <c r="G9952" s="16">
        <f t="shared" ref="G9952:J9952" si="9946">F9952*(1+$D9952)</f>
        <v>3069.1614167946973</v>
      </c>
      <c r="H9952" s="16">
        <f t="shared" si="9946"/>
        <v>3449.9031080708914</v>
      </c>
      <c r="I9952" s="16">
        <f t="shared" si="9946"/>
        <v>3877.8773217822372</v>
      </c>
      <c r="J9952" s="16">
        <f t="shared" si="9946"/>
        <v>4358.9434403570403</v>
      </c>
      <c r="K9952" s="16">
        <f>F9952*$E9952*(1-'Monte Carlo Inputs'!$C$11)+F9952*'Monte Carlo Inputs'!$C$12-F9952*'Monte Carlo Inputs'!$C$13-'Monte Carlo Inputs'!$C$14*(F9952-'Monte Carlo Inputs'!$C$17)</f>
        <v>1246.8957361534481</v>
      </c>
      <c r="L9952" s="16">
        <f>G9952*$E9952*(1-'Monte Carlo Inputs'!$C$11)+G9952*'Monte Carlo Inputs'!$C$12-G9952*'Monte Carlo Inputs'!$C$13-'Monte Carlo Inputs'!$C$14*(G9952-F9952)</f>
        <v>1401.5781157866261</v>
      </c>
      <c r="M9952" s="16">
        <f>H9952*$E9952*(1-'Monte Carlo Inputs'!$C$11)+H9952*'Monte Carlo Inputs'!$C$12-H9952*'Monte Carlo Inputs'!$C$13-'Monte Carlo Inputs'!$C$14*(H9952-G9952)</f>
        <v>1575.4494603630908</v>
      </c>
      <c r="N9952" s="16">
        <f>I9952*$E9952*(1-'Monte Carlo Inputs'!$C$11)+I9952*'Monte Carlo Inputs'!$C$12-I9952*'Monte Carlo Inputs'!$C$13-'Monte Carlo Inputs'!$C$14*(I9952-H9952)</f>
        <v>1770.8902373702699</v>
      </c>
      <c r="O9952" s="16">
        <f>J9952*$E9952*(1-'Monte Carlo Inputs'!$C$11)+J9952*'Monte Carlo Inputs'!$C$12-J9952*'Monte Carlo Inputs'!$C$13-'Monte Carlo Inputs'!$C$14*(J9952-I9952)</f>
        <v>1990.5762207634209</v>
      </c>
    </row>
    <row r="9953" spans="1:15">
      <c r="A9953">
        <v>9949</v>
      </c>
      <c r="B9953" s="39">
        <v>-0.71303211312915915</v>
      </c>
      <c r="C9953" s="39">
        <v>0.17713478614950315</v>
      </c>
      <c r="D9953" s="29">
        <f>'Monte Carlo Inputs'!$C$6+'Monte Carlo Inputs'!$D$6*B9953</f>
        <v>8.0116653208809993E-2</v>
      </c>
      <c r="E9953" s="29">
        <f>'Monte Carlo Inputs'!$C$7+'Monte Carlo Inputs'!$D$7*C9953</f>
        <v>0.58916182544637041</v>
      </c>
      <c r="F9953" s="16">
        <f>'Monte Carlo Inputs'!$C$17*(1+$D9953)</f>
        <v>2623.7113623095206</v>
      </c>
      <c r="G9953" s="16">
        <f t="shared" ref="G9953:J9953" si="9947">F9953*(1+$D9953)</f>
        <v>2833.9143356436871</v>
      </c>
      <c r="H9953" s="16">
        <f t="shared" si="9947"/>
        <v>3060.9580676959276</v>
      </c>
      <c r="I9953" s="16">
        <f t="shared" si="9947"/>
        <v>3306.1917836922316</v>
      </c>
      <c r="J9953" s="16">
        <f t="shared" si="9947"/>
        <v>3571.0728042681189</v>
      </c>
      <c r="K9953" s="16">
        <f>F9953*$E9953*(1-'Monte Carlo Inputs'!$C$11)+F9953*'Monte Carlo Inputs'!$C$12-F9953*'Monte Carlo Inputs'!$C$13-'Monte Carlo Inputs'!$C$14*(F9953-'Monte Carlo Inputs'!$C$17)</f>
        <v>1203.6639011596324</v>
      </c>
      <c r="L9953" s="16">
        <f>G9953*$E9953*(1-'Monte Carlo Inputs'!$C$11)+G9953*'Monte Carlo Inputs'!$C$12-G9953*'Monte Carlo Inputs'!$C$13-'Monte Carlo Inputs'!$C$14*(G9953-F9953)</f>
        <v>1300.0974245088019</v>
      </c>
      <c r="M9953" s="16">
        <f>H9953*$E9953*(1-'Monte Carlo Inputs'!$C$11)+H9953*'Monte Carlo Inputs'!$C$12-H9953*'Monte Carlo Inputs'!$C$13-'Monte Carlo Inputs'!$C$14*(H9953-G9953)</f>
        <v>1404.2568790058408</v>
      </c>
      <c r="N9953" s="16">
        <f>I9953*$E9953*(1-'Monte Carlo Inputs'!$C$11)+I9953*'Monte Carlo Inputs'!$C$12-I9953*'Monte Carlo Inputs'!$C$13-'Monte Carlo Inputs'!$C$14*(I9953-H9953)</f>
        <v>1516.7612403972375</v>
      </c>
      <c r="O9953" s="16">
        <f>J9953*$E9953*(1-'Monte Carlo Inputs'!$C$11)+J9953*'Monte Carlo Inputs'!$C$12-J9953*'Monte Carlo Inputs'!$C$13-'Monte Carlo Inputs'!$C$14*(J9953-I9953)</f>
        <v>1638.2790746947076</v>
      </c>
    </row>
    <row r="9954" spans="1:15">
      <c r="A9954">
        <v>9950</v>
      </c>
      <c r="B9954" s="39">
        <v>0.81589099851961266</v>
      </c>
      <c r="C9954" s="39">
        <v>0.33868352416801883</v>
      </c>
      <c r="D9954" s="29">
        <f>'Monte Carlo Inputs'!$C$6+'Monte Carlo Inputs'!$D$6*B9954</f>
        <v>0.17916678558806426</v>
      </c>
      <c r="E9954" s="29">
        <f>'Monte Carlo Inputs'!$C$7+'Monte Carlo Inputs'!$D$7*C9954</f>
        <v>0.59494395872203309</v>
      </c>
      <c r="F9954" s="16">
        <f>'Monte Carlo Inputs'!$C$17*(1+$D9954)</f>
        <v>2864.3140388719676</v>
      </c>
      <c r="G9954" s="16">
        <f t="shared" ref="G9954:J9954" si="9948">F9954*(1+$D9954)</f>
        <v>3377.503978131424</v>
      </c>
      <c r="H9954" s="16">
        <f t="shared" si="9948"/>
        <v>3982.6405092041309</v>
      </c>
      <c r="I9954" s="16">
        <f t="shared" si="9948"/>
        <v>4696.1974073910469</v>
      </c>
      <c r="J9954" s="16">
        <f t="shared" si="9948"/>
        <v>5537.6000013603025</v>
      </c>
      <c r="K9954" s="16">
        <f>F9954*$E9954*(1-'Monte Carlo Inputs'!$C$11)+F9954*'Monte Carlo Inputs'!$C$12-F9954*'Monte Carlo Inputs'!$C$13-'Monte Carlo Inputs'!$C$14*(F9954-'Monte Carlo Inputs'!$C$17)</f>
        <v>1329.5628475476803</v>
      </c>
      <c r="L9954" s="16">
        <f>G9954*$E9954*(1-'Monte Carlo Inputs'!$C$11)+G9954*'Monte Carlo Inputs'!$C$12-G9954*'Monte Carlo Inputs'!$C$13-'Monte Carlo Inputs'!$C$14*(G9954-F9954)</f>
        <v>1567.7763491801118</v>
      </c>
      <c r="M9954" s="16">
        <f>H9954*$E9954*(1-'Monte Carlo Inputs'!$C$11)+H9954*'Monte Carlo Inputs'!$C$12-H9954*'Monte Carlo Inputs'!$C$13-'Monte Carlo Inputs'!$C$14*(H9954-G9954)</f>
        <v>1848.6697981837033</v>
      </c>
      <c r="N9954" s="16">
        <f>I9954*$E9954*(1-'Monte Carlo Inputs'!$C$11)+I9954*'Monte Carlo Inputs'!$C$12-I9954*'Monte Carlo Inputs'!$C$13-'Monte Carlo Inputs'!$C$14*(I9954-H9954)</f>
        <v>2179.8900235380129</v>
      </c>
      <c r="O9954" s="16">
        <f>J9954*$E9954*(1-'Monte Carlo Inputs'!$C$11)+J9954*'Monte Carlo Inputs'!$C$12-J9954*'Monte Carlo Inputs'!$C$13-'Monte Carlo Inputs'!$C$14*(J9954-I9954)</f>
        <v>2570.4539119908086</v>
      </c>
    </row>
    <row r="9955" spans="1:15">
      <c r="A9955">
        <v>9951</v>
      </c>
      <c r="B9955" s="39">
        <v>-0.5726228159268113</v>
      </c>
      <c r="C9955" s="39">
        <v>0.92597596152066142</v>
      </c>
      <c r="D9955" s="29">
        <f>'Monte Carlo Inputs'!$C$6+'Monte Carlo Inputs'!$D$6*B9955</f>
        <v>8.9212963787942301E-2</v>
      </c>
      <c r="E9955" s="29">
        <f>'Monte Carlo Inputs'!$C$7+'Monte Carlo Inputs'!$D$7*C9955</f>
        <v>0.61596426000208726</v>
      </c>
      <c r="F9955" s="16">
        <f>'Monte Carlo Inputs'!$C$17*(1+$D9955)</f>
        <v>2645.8072103372906</v>
      </c>
      <c r="G9955" s="16">
        <f t="shared" ref="G9955:J9955" si="9949">F9955*(1+$D9955)</f>
        <v>2881.8475131829878</v>
      </c>
      <c r="H9955" s="16">
        <f t="shared" si="9949"/>
        <v>3138.9456710189529</v>
      </c>
      <c r="I9955" s="16">
        <f t="shared" si="9949"/>
        <v>3418.9803174998847</v>
      </c>
      <c r="J9955" s="16">
        <f t="shared" si="9949"/>
        <v>3723.9976847566891</v>
      </c>
      <c r="K9955" s="16">
        <f>F9955*$E9955*(1-'Monte Carlo Inputs'!$C$11)+F9955*'Monte Carlo Inputs'!$C$12-F9955*'Monte Carlo Inputs'!$C$13-'Monte Carlo Inputs'!$C$14*(F9955-'Monte Carlo Inputs'!$C$17)</f>
        <v>1264.6041519370528</v>
      </c>
      <c r="L9955" s="16">
        <f>G9955*$E9955*(1-'Monte Carlo Inputs'!$C$11)+G9955*'Monte Carlo Inputs'!$C$12-G9955*'Monte Carlo Inputs'!$C$13-'Monte Carlo Inputs'!$C$14*(G9955-F9955)</f>
        <v>1377.4232363498941</v>
      </c>
      <c r="M9955" s="16">
        <f>H9955*$E9955*(1-'Monte Carlo Inputs'!$C$11)+H9955*'Monte Carlo Inputs'!$C$12-H9955*'Monte Carlo Inputs'!$C$13-'Monte Carlo Inputs'!$C$14*(H9955-G9955)</f>
        <v>1500.3072456550478</v>
      </c>
      <c r="N9955" s="16">
        <f>I9955*$E9955*(1-'Monte Carlo Inputs'!$C$11)+I9955*'Monte Carlo Inputs'!$C$12-I9955*'Monte Carlo Inputs'!$C$13-'Monte Carlo Inputs'!$C$14*(I9955-H9955)</f>
        <v>1634.1541016324586</v>
      </c>
      <c r="O9955" s="16">
        <f>J9955*$E9955*(1-'Monte Carlo Inputs'!$C$11)+J9955*'Monte Carlo Inputs'!$C$12-J9955*'Monte Carlo Inputs'!$C$13-'Monte Carlo Inputs'!$C$14*(J9955-I9955)</f>
        <v>1779.9418323253124</v>
      </c>
    </row>
    <row r="9956" spans="1:15">
      <c r="A9956">
        <v>9952</v>
      </c>
      <c r="B9956" s="39">
        <v>0.13428741164061839</v>
      </c>
      <c r="C9956" s="39">
        <v>-1.6571249897986884</v>
      </c>
      <c r="D9956" s="29">
        <f>'Monte Carlo Inputs'!$C$6+'Monte Carlo Inputs'!$D$6*B9956</f>
        <v>0.13500961051747892</v>
      </c>
      <c r="E9956" s="29">
        <f>'Monte Carlo Inputs'!$C$7+'Monte Carlo Inputs'!$D$7*C9956</f>
        <v>0.52351021704133294</v>
      </c>
      <c r="F9956" s="16">
        <f>'Monte Carlo Inputs'!$C$17*(1+$D9956)</f>
        <v>2757.0518449080087</v>
      </c>
      <c r="G9956" s="16">
        <f t="shared" ref="G9956:J9956" si="9950">F9956*(1+$D9956)</f>
        <v>3129.2803406655357</v>
      </c>
      <c r="H9956" s="16">
        <f t="shared" si="9950"/>
        <v>3551.7632606587936</v>
      </c>
      <c r="I9956" s="16">
        <f t="shared" si="9950"/>
        <v>4031.2854351306282</v>
      </c>
      <c r="J9956" s="16">
        <f t="shared" si="9950"/>
        <v>4575.5477116124002</v>
      </c>
      <c r="K9956" s="16">
        <f>F9956*$E9956*(1-'Monte Carlo Inputs'!$C$11)+F9956*'Monte Carlo Inputs'!$C$12-F9956*'Monte Carlo Inputs'!$C$13-'Monte Carlo Inputs'!$C$14*(F9956-'Monte Carlo Inputs'!$C$17)</f>
        <v>1138.1069472138388</v>
      </c>
      <c r="L9956" s="16">
        <f>G9956*$E9956*(1-'Monte Carlo Inputs'!$C$11)+G9956*'Monte Carlo Inputs'!$C$12-G9956*'Monte Carlo Inputs'!$C$13-'Monte Carlo Inputs'!$C$14*(G9956-F9956)</f>
        <v>1291.7623228844161</v>
      </c>
      <c r="M9956" s="16">
        <f>H9956*$E9956*(1-'Monte Carlo Inputs'!$C$11)+H9956*'Monte Carlo Inputs'!$C$12-H9956*'Monte Carlo Inputs'!$C$13-'Monte Carlo Inputs'!$C$14*(H9956-G9956)</f>
        <v>1466.1626509781954</v>
      </c>
      <c r="N9956" s="16">
        <f>I9956*$E9956*(1-'Monte Carlo Inputs'!$C$11)+I9956*'Monte Carlo Inputs'!$C$12-I9956*'Monte Carlo Inputs'!$C$13-'Monte Carlo Inputs'!$C$14*(I9956-H9956)</f>
        <v>1664.1086994420357</v>
      </c>
      <c r="O9956" s="16">
        <f>J9956*$E9956*(1-'Monte Carlo Inputs'!$C$11)+J9956*'Monte Carlo Inputs'!$C$12-J9956*'Monte Carlo Inputs'!$C$13-'Monte Carlo Inputs'!$C$14*(J9956-I9956)</f>
        <v>1888.7793668124534</v>
      </c>
    </row>
    <row r="9957" spans="1:15">
      <c r="A9957">
        <v>9953</v>
      </c>
      <c r="B9957" s="39">
        <v>-0.27354021990212629</v>
      </c>
      <c r="C9957" s="39">
        <v>-0.87476884555034617</v>
      </c>
      <c r="D9957" s="29">
        <f>'Monte Carlo Inputs'!$C$6+'Monte Carlo Inputs'!$D$6*B9957</f>
        <v>0.10858880453681406</v>
      </c>
      <c r="E9957" s="29">
        <f>'Monte Carlo Inputs'!$C$7+'Monte Carlo Inputs'!$D$7*C9957</f>
        <v>0.55151221538909478</v>
      </c>
      <c r="F9957" s="16">
        <f>'Monte Carlo Inputs'!$C$17*(1+$D9957)</f>
        <v>2692.8730651003752</v>
      </c>
      <c r="G9957" s="16">
        <f t="shared" ref="G9957:J9957" si="9951">F9957*(1+$D9957)</f>
        <v>2985.2889320090112</v>
      </c>
      <c r="H9957" s="16">
        <f t="shared" si="9951"/>
        <v>3309.4578883328518</v>
      </c>
      <c r="I9957" s="16">
        <f t="shared" si="9951"/>
        <v>3668.8279640918449</v>
      </c>
      <c r="J9957" s="16">
        <f t="shared" si="9951"/>
        <v>4067.2216067638115</v>
      </c>
      <c r="K9957" s="16">
        <f>F9957*$E9957*(1-'Monte Carlo Inputs'!$C$11)+F9957*'Monte Carlo Inputs'!$C$12-F9957*'Monte Carlo Inputs'!$C$13-'Monte Carlo Inputs'!$C$14*(F9957-'Monte Carlo Inputs'!$C$17)</f>
        <v>1164.32290891299</v>
      </c>
      <c r="L9957" s="16">
        <f>G9957*$E9957*(1-'Monte Carlo Inputs'!$C$11)+G9957*'Monte Carlo Inputs'!$C$12-G9957*'Monte Carlo Inputs'!$C$13-'Monte Carlo Inputs'!$C$14*(G9957-F9957)</f>
        <v>1290.7553416866774</v>
      </c>
      <c r="M9957" s="16">
        <f>H9957*$E9957*(1-'Monte Carlo Inputs'!$C$11)+H9957*'Monte Carlo Inputs'!$C$12-H9957*'Monte Carlo Inputs'!$C$13-'Monte Carlo Inputs'!$C$14*(H9957-G9957)</f>
        <v>1430.9169211899407</v>
      </c>
      <c r="N9957" s="16">
        <f>I9957*$E9957*(1-'Monte Carlo Inputs'!$C$11)+I9957*'Monte Carlo Inputs'!$C$12-I9957*'Monte Carlo Inputs'!$C$13-'Monte Carlo Inputs'!$C$14*(I9957-H9957)</f>
        <v>1586.2984790534547</v>
      </c>
      <c r="O9957" s="16">
        <f>J9957*$E9957*(1-'Monte Carlo Inputs'!$C$11)+J9957*'Monte Carlo Inputs'!$C$12-J9957*'Monte Carlo Inputs'!$C$13-'Monte Carlo Inputs'!$C$14*(J9957-I9957)</f>
        <v>1758.5527345324356</v>
      </c>
    </row>
    <row r="9958" spans="1:15">
      <c r="A9958">
        <v>9954</v>
      </c>
      <c r="B9958" s="39">
        <v>9.5693221195236364E-2</v>
      </c>
      <c r="C9958" s="39">
        <v>0.2351367940907686</v>
      </c>
      <c r="D9958" s="29">
        <f>'Monte Carlo Inputs'!$C$6+'Monte Carlo Inputs'!$D$6*B9958</f>
        <v>0.13250931495417698</v>
      </c>
      <c r="E9958" s="29">
        <f>'Monte Carlo Inputs'!$C$7+'Monte Carlo Inputs'!$D$7*C9958</f>
        <v>0.59123782643706835</v>
      </c>
      <c r="F9958" s="16">
        <f>'Monte Carlo Inputs'!$C$17*(1+$D9958)</f>
        <v>2750.9783769551918</v>
      </c>
      <c r="G9958" s="16">
        <f t="shared" ref="G9958:J9958" si="9952">F9958*(1+$D9958)</f>
        <v>3115.5086371392777</v>
      </c>
      <c r="H9958" s="16">
        <f t="shared" si="9952"/>
        <v>3528.3425523804249</v>
      </c>
      <c r="I9958" s="16">
        <f t="shared" si="9952"/>
        <v>3995.8808069200272</v>
      </c>
      <c r="J9958" s="16">
        <f t="shared" si="9952"/>
        <v>4525.3722352835439</v>
      </c>
      <c r="K9958" s="16">
        <f>F9958*$E9958*(1-'Monte Carlo Inputs'!$C$11)+F9958*'Monte Carlo Inputs'!$C$12-F9958*'Monte Carlo Inputs'!$C$13-'Monte Carlo Inputs'!$C$14*(F9958-'Monte Carlo Inputs'!$C$17)</f>
        <v>1268.0884189968174</v>
      </c>
      <c r="L9958" s="16">
        <f>G9958*$E9958*(1-'Monte Carlo Inputs'!$C$11)+G9958*'Monte Carlo Inputs'!$C$12-G9958*'Monte Carlo Inputs'!$C$13-'Monte Carlo Inputs'!$C$14*(G9958-F9958)</f>
        <v>1436.121946699411</v>
      </c>
      <c r="M9958" s="16">
        <f>H9958*$E9958*(1-'Monte Carlo Inputs'!$C$11)+H9958*'Monte Carlo Inputs'!$C$12-H9958*'Monte Carlo Inputs'!$C$13-'Monte Carlo Inputs'!$C$14*(H9958-G9958)</f>
        <v>1626.4214820472089</v>
      </c>
      <c r="N9958" s="16">
        <f>I9958*$E9958*(1-'Monte Carlo Inputs'!$C$11)+I9958*'Monte Carlo Inputs'!$C$12-I9958*'Monte Carlo Inputs'!$C$13-'Monte Carlo Inputs'!$C$14*(I9958-H9958)</f>
        <v>1841.9374784600418</v>
      </c>
      <c r="O9958" s="16">
        <f>J9958*$E9958*(1-'Monte Carlo Inputs'!$C$11)+J9958*'Monte Carlo Inputs'!$C$12-J9958*'Monte Carlo Inputs'!$C$13-'Monte Carlo Inputs'!$C$14*(J9958-I9958)</f>
        <v>2086.0113519192064</v>
      </c>
    </row>
    <row r="9959" spans="1:15">
      <c r="A9959">
        <v>9955</v>
      </c>
      <c r="B9959" s="39">
        <v>-0.61430249268962844</v>
      </c>
      <c r="C9959" s="39">
        <v>-0.6710599469740125</v>
      </c>
      <c r="D9959" s="29">
        <f>'Monte Carlo Inputs'!$C$6+'Monte Carlo Inputs'!$D$6*B9959</f>
        <v>8.6512777317198475E-2</v>
      </c>
      <c r="E9959" s="29">
        <f>'Monte Carlo Inputs'!$C$7+'Monte Carlo Inputs'!$D$7*C9959</f>
        <v>0.55880334013233979</v>
      </c>
      <c r="F9959" s="16">
        <f>'Monte Carlo Inputs'!$C$17*(1+$D9959)</f>
        <v>2639.2481873812076</v>
      </c>
      <c r="G9959" s="16">
        <f t="shared" ref="G9959:J9959" si="9953">F9959*(1+$D9959)</f>
        <v>2867.5768781009378</v>
      </c>
      <c r="H9959" s="16">
        <f t="shared" si="9953"/>
        <v>3115.6589179960315</v>
      </c>
      <c r="I9959" s="16">
        <f t="shared" si="9953"/>
        <v>3385.2032241649658</v>
      </c>
      <c r="J9959" s="16">
        <f t="shared" si="9953"/>
        <v>3678.0665568706122</v>
      </c>
      <c r="K9959" s="16">
        <f>F9959*$E9959*(1-'Monte Carlo Inputs'!$C$11)+F9959*'Monte Carlo Inputs'!$C$12-F9959*'Monte Carlo Inputs'!$C$13-'Monte Carlo Inputs'!$C$14*(F9959-'Monte Carlo Inputs'!$C$17)</f>
        <v>1154.0189884705619</v>
      </c>
      <c r="L9959" s="16">
        <f>G9959*$E9959*(1-'Monte Carlo Inputs'!$C$11)+G9959*'Monte Carlo Inputs'!$C$12-G9959*'Monte Carlo Inputs'!$C$13-'Monte Carlo Inputs'!$C$14*(G9959-F9959)</f>
        <v>1253.8563762399344</v>
      </c>
      <c r="M9959" s="16">
        <f>H9959*$E9959*(1-'Monte Carlo Inputs'!$C$11)+H9959*'Monte Carlo Inputs'!$C$12-H9959*'Monte Carlo Inputs'!$C$13-'Monte Carlo Inputs'!$C$14*(H9959-G9959)</f>
        <v>1362.3309737053291</v>
      </c>
      <c r="N9959" s="16">
        <f>I9959*$E9959*(1-'Monte Carlo Inputs'!$C$11)+I9959*'Monte Carlo Inputs'!$C$12-I9959*'Monte Carlo Inputs'!$C$13-'Monte Carlo Inputs'!$C$14*(I9959-H9959)</f>
        <v>1480.1900098658207</v>
      </c>
      <c r="O9959" s="16">
        <f>J9959*$E9959*(1-'Monte Carlo Inputs'!$C$11)+J9959*'Monte Carlo Inputs'!$C$12-J9959*'Monte Carlo Inputs'!$C$13-'Monte Carlo Inputs'!$C$14*(J9959-I9959)</f>
        <v>1608.245358576484</v>
      </c>
    </row>
    <row r="9960" spans="1:15">
      <c r="A9960">
        <v>9956</v>
      </c>
      <c r="B9960" s="39">
        <v>1.5013190673444785</v>
      </c>
      <c r="C9960" s="39">
        <v>0.56518680720322012</v>
      </c>
      <c r="D9960" s="29">
        <f>'Monte Carlo Inputs'!$C$6+'Monte Carlo Inputs'!$D$6*B9960</f>
        <v>0.22357172684135329</v>
      </c>
      <c r="E9960" s="29">
        <f>'Monte Carlo Inputs'!$C$7+'Monte Carlo Inputs'!$D$7*C9960</f>
        <v>0.60305093737100623</v>
      </c>
      <c r="F9960" s="16">
        <f>'Monte Carlo Inputs'!$C$17*(1+$D9960)</f>
        <v>2972.1780816703317</v>
      </c>
      <c r="G9960" s="16">
        <f t="shared" ref="G9960:J9960" si="9954">F9960*(1+$D9960)</f>
        <v>3636.6730678693884</v>
      </c>
      <c r="H9960" s="16">
        <f t="shared" si="9954"/>
        <v>4449.73034561039</v>
      </c>
      <c r="I9960" s="16">
        <f t="shared" si="9954"/>
        <v>5444.564242956877</v>
      </c>
      <c r="J9960" s="16">
        <f t="shared" si="9954"/>
        <v>6661.8148726534318</v>
      </c>
      <c r="K9960" s="16">
        <f>F9960*$E9960*(1-'Monte Carlo Inputs'!$C$11)+F9960*'Monte Carlo Inputs'!$C$12-F9960*'Monte Carlo Inputs'!$C$13-'Monte Carlo Inputs'!$C$14*(F9960-'Monte Carlo Inputs'!$C$17)</f>
        <v>1398.3104530398832</v>
      </c>
      <c r="L9960" s="16">
        <f>G9960*$E9960*(1-'Monte Carlo Inputs'!$C$11)+G9960*'Monte Carlo Inputs'!$C$12-G9960*'Monte Carlo Inputs'!$C$13-'Monte Carlo Inputs'!$C$14*(G9960-F9960)</f>
        <v>1710.9331356863249</v>
      </c>
      <c r="M9960" s="16">
        <f>H9960*$E9960*(1-'Monte Carlo Inputs'!$C$11)+H9960*'Monte Carlo Inputs'!$C$12-H9960*'Monte Carlo Inputs'!$C$13-'Monte Carlo Inputs'!$C$14*(H9960-G9960)</f>
        <v>2093.4494113418077</v>
      </c>
      <c r="N9960" s="16">
        <f>I9960*$E9960*(1-'Monte Carlo Inputs'!$C$11)+I9960*'Monte Carlo Inputs'!$C$12-I9960*'Monte Carlo Inputs'!$C$13-'Monte Carlo Inputs'!$C$14*(I9960-H9960)</f>
        <v>2561.4855112905107</v>
      </c>
      <c r="O9960" s="16">
        <f>J9960*$E9960*(1-'Monte Carlo Inputs'!$C$11)+J9960*'Monte Carlo Inputs'!$C$12-J9960*'Monte Carlo Inputs'!$C$13-'Monte Carlo Inputs'!$C$14*(J9960-I9960)</f>
        <v>3134.161250328837</v>
      </c>
    </row>
    <row r="9961" spans="1:15">
      <c r="A9961">
        <v>9957</v>
      </c>
      <c r="B9961" s="39">
        <v>-0.70123496453926693</v>
      </c>
      <c r="C9961" s="39">
        <v>-0.68611153315323714</v>
      </c>
      <c r="D9961" s="29">
        <f>'Monte Carlo Inputs'!$C$6+'Monte Carlo Inputs'!$D$6*B9961</f>
        <v>8.0880922595951671E-2</v>
      </c>
      <c r="E9961" s="29">
        <f>'Monte Carlo Inputs'!$C$7+'Monte Carlo Inputs'!$D$7*C9961</f>
        <v>0.55826461554454121</v>
      </c>
      <c r="F9961" s="16">
        <f>'Monte Carlo Inputs'!$C$17*(1+$D9961)</f>
        <v>2625.5678490778268</v>
      </c>
      <c r="G9961" s="16">
        <f t="shared" ref="G9961:J9961" si="9955">F9961*(1+$D9961)</f>
        <v>2837.9261990495102</v>
      </c>
      <c r="H9961" s="16">
        <f t="shared" si="9955"/>
        <v>3067.4602882878571</v>
      </c>
      <c r="I9961" s="16">
        <f t="shared" si="9955"/>
        <v>3315.5593064310228</v>
      </c>
      <c r="J9961" s="16">
        <f t="shared" si="9955"/>
        <v>3583.7248020567577</v>
      </c>
      <c r="K9961" s="16">
        <f>F9961*$E9961*(1-'Monte Carlo Inputs'!$C$11)+F9961*'Monte Carlo Inputs'!$C$12-F9961*'Monte Carlo Inputs'!$C$13-'Monte Carlo Inputs'!$C$14*(F9961-'Monte Carlo Inputs'!$C$17)</f>
        <v>1146.8196601656309</v>
      </c>
      <c r="L9961" s="16">
        <f>G9961*$E9961*(1-'Monte Carlo Inputs'!$C$11)+G9961*'Monte Carlo Inputs'!$C$12-G9961*'Monte Carlo Inputs'!$C$13-'Monte Carlo Inputs'!$C$14*(G9961-F9961)</f>
        <v>1239.5754923310028</v>
      </c>
      <c r="M9961" s="16">
        <f>H9961*$E9961*(1-'Monte Carlo Inputs'!$C$11)+H9961*'Monte Carlo Inputs'!$C$12-H9961*'Monte Carlo Inputs'!$C$13-'Monte Carlo Inputs'!$C$14*(H9961-G9961)</f>
        <v>1339.8335017780655</v>
      </c>
      <c r="N9961" s="16">
        <f>I9961*$E9961*(1-'Monte Carlo Inputs'!$C$11)+I9961*'Monte Carlo Inputs'!$C$12-I9961*'Monte Carlo Inputs'!$C$13-'Monte Carlo Inputs'!$C$14*(I9961-H9961)</f>
        <v>1448.2004715268399</v>
      </c>
      <c r="O9961" s="16">
        <f>J9961*$E9961*(1-'Monte Carlo Inputs'!$C$11)+J9961*'Monte Carlo Inputs'!$C$12-J9961*'Monte Carlo Inputs'!$C$13-'Monte Carlo Inputs'!$C$14*(J9961-I9961)</f>
        <v>1565.3322617678232</v>
      </c>
    </row>
    <row r="9962" spans="1:15">
      <c r="A9962">
        <v>9958</v>
      </c>
      <c r="B9962" s="39">
        <v>-0.9486351698163934</v>
      </c>
      <c r="C9962" s="39">
        <v>-6.3658936836533495E-2</v>
      </c>
      <c r="D9962" s="29">
        <f>'Monte Carlo Inputs'!$C$6+'Monte Carlo Inputs'!$D$6*B9962</f>
        <v>6.4853286610432326E-2</v>
      </c>
      <c r="E9962" s="29">
        <f>'Monte Carlo Inputs'!$C$7+'Monte Carlo Inputs'!$D$7*C9962</f>
        <v>0.58054336506515292</v>
      </c>
      <c r="F9962" s="16">
        <f>'Monte Carlo Inputs'!$C$17*(1+$D9962)</f>
        <v>2586.6351185054014</v>
      </c>
      <c r="G9962" s="16">
        <f t="shared" ref="G9962:J9962" si="9956">F9962*(1+$D9962)</f>
        <v>2754.3869072024418</v>
      </c>
      <c r="H9962" s="16">
        <f t="shared" si="9956"/>
        <v>2933.0179507312641</v>
      </c>
      <c r="I9962" s="16">
        <f t="shared" si="9956"/>
        <v>3123.2338045235815</v>
      </c>
      <c r="J9962" s="16">
        <f t="shared" si="9956"/>
        <v>3325.7857815997404</v>
      </c>
      <c r="K9962" s="16">
        <f>F9962*$E9962*(1-'Monte Carlo Inputs'!$C$11)+F9962*'Monte Carlo Inputs'!$C$12-F9962*'Monte Carlo Inputs'!$C$13-'Monte Carlo Inputs'!$C$14*(F9962-'Monte Carlo Inputs'!$C$17)</f>
        <v>1170.2162698233394</v>
      </c>
      <c r="L9962" s="16">
        <f>G9962*$E9962*(1-'Monte Carlo Inputs'!$C$11)+G9962*'Monte Carlo Inputs'!$C$12-G9962*'Monte Carlo Inputs'!$C$13-'Monte Carlo Inputs'!$C$14*(G9962-F9962)</f>
        <v>1246.1086409663831</v>
      </c>
      <c r="M9962" s="16">
        <f>H9962*$E9962*(1-'Monte Carlo Inputs'!$C$11)+H9962*'Monte Carlo Inputs'!$C$12-H9962*'Monte Carlo Inputs'!$C$13-'Monte Carlo Inputs'!$C$14*(H9962-G9962)</f>
        <v>1326.9228818067124</v>
      </c>
      <c r="N9962" s="16">
        <f>I9962*$E9962*(1-'Monte Carlo Inputs'!$C$11)+I9962*'Monte Carlo Inputs'!$C$12-I9962*'Monte Carlo Inputs'!$C$13-'Monte Carlo Inputs'!$C$14*(I9962-H9962)</f>
        <v>1412.9781917704643</v>
      </c>
      <c r="O9962" s="16">
        <f>J9962*$E9962*(1-'Monte Carlo Inputs'!$C$11)+J9962*'Monte Carlo Inputs'!$C$12-J9962*'Monte Carlo Inputs'!$C$13-'Monte Carlo Inputs'!$C$14*(J9962-I9962)</f>
        <v>1504.6144714156444</v>
      </c>
    </row>
    <row r="9963" spans="1:15">
      <c r="A9963">
        <v>9959</v>
      </c>
      <c r="B9963" s="39">
        <v>0.38691397001075151</v>
      </c>
      <c r="C9963" s="39">
        <v>-0.66335681030324101</v>
      </c>
      <c r="D9963" s="29">
        <f>'Monte Carlo Inputs'!$C$6+'Monte Carlo Inputs'!$D$6*B9963</f>
        <v>0.1513758318522411</v>
      </c>
      <c r="E9963" s="29">
        <f>'Monte Carlo Inputs'!$C$7+'Monte Carlo Inputs'!$D$7*C9963</f>
        <v>0.55907904988666757</v>
      </c>
      <c r="F9963" s="16">
        <f>'Monte Carlo Inputs'!$C$17*(1+$D9963)</f>
        <v>2796.8070331522795</v>
      </c>
      <c r="G9963" s="16">
        <f t="shared" ref="G9963:J9963" si="9957">F9963*(1+$D9963)</f>
        <v>3220.1760243259041</v>
      </c>
      <c r="H9963" s="16">
        <f t="shared" si="9957"/>
        <v>3707.6328487188807</v>
      </c>
      <c r="I9963" s="16">
        <f t="shared" si="9957"/>
        <v>4268.8788553963959</v>
      </c>
      <c r="J9963" s="16">
        <f t="shared" si="9957"/>
        <v>4915.0839432084686</v>
      </c>
      <c r="K9963" s="16">
        <f>F9963*$E9963*(1-'Monte Carlo Inputs'!$C$11)+F9963*'Monte Carlo Inputs'!$C$12-F9963*'Monte Carlo Inputs'!$C$13-'Monte Carlo Inputs'!$C$14*(F9963-'Monte Carlo Inputs'!$C$17)</f>
        <v>1225.8916858304535</v>
      </c>
      <c r="L9963" s="16">
        <f>G9963*$E9963*(1-'Monte Carlo Inputs'!$C$11)+G9963*'Monte Carlo Inputs'!$C$12-G9963*'Monte Carlo Inputs'!$C$13-'Monte Carlo Inputs'!$C$14*(G9963-F9963)</f>
        <v>1411.4620595337844</v>
      </c>
      <c r="M9963" s="16">
        <f>H9963*$E9963*(1-'Monte Carlo Inputs'!$C$11)+H9963*'Monte Carlo Inputs'!$C$12-H9963*'Monte Carlo Inputs'!$C$13-'Monte Carlo Inputs'!$C$14*(H9963-G9963)</f>
        <v>1625.1233029235887</v>
      </c>
      <c r="N9963" s="16">
        <f>I9963*$E9963*(1-'Monte Carlo Inputs'!$C$11)+I9963*'Monte Carlo Inputs'!$C$12-I9963*'Monte Carlo Inputs'!$C$13-'Monte Carlo Inputs'!$C$14*(I9963-H9963)</f>
        <v>1871.127694766109</v>
      </c>
      <c r="O9963" s="16">
        <f>J9963*$E9963*(1-'Monte Carlo Inputs'!$C$11)+J9963*'Monte Carlo Inputs'!$C$12-J9963*'Monte Carlo Inputs'!$C$13-'Monte Carlo Inputs'!$C$14*(J9963-I9963)</f>
        <v>2154.3712060630946</v>
      </c>
    </row>
    <row r="9964" spans="1:15">
      <c r="A9964">
        <v>9960</v>
      </c>
      <c r="B9964" s="39">
        <v>-0.77302104873770427</v>
      </c>
      <c r="C9964" s="39">
        <v>-1.3315277869008573</v>
      </c>
      <c r="D9964" s="29">
        <f>'Monte Carlo Inputs'!$C$6+'Monte Carlo Inputs'!$D$6*B9964</f>
        <v>7.6230315192172077E-2</v>
      </c>
      <c r="E9964" s="29">
        <f>'Monte Carlo Inputs'!$C$7+'Monte Carlo Inputs'!$D$7*C9964</f>
        <v>0.53516395352005719</v>
      </c>
      <c r="F9964" s="16">
        <f>'Monte Carlo Inputs'!$C$17*(1+$D9964)</f>
        <v>2614.271058633306</v>
      </c>
      <c r="G9964" s="16">
        <f t="shared" ref="G9964:J9964" si="9958">F9964*(1+$D9964)</f>
        <v>2813.5577654306967</v>
      </c>
      <c r="H9964" s="16">
        <f t="shared" si="9958"/>
        <v>3028.0361607008622</v>
      </c>
      <c r="I9964" s="16">
        <f t="shared" si="9958"/>
        <v>3258.8643116443836</v>
      </c>
      <c r="J9964" s="16">
        <f t="shared" si="9958"/>
        <v>3507.2885652895561</v>
      </c>
      <c r="K9964" s="16">
        <f>F9964*$E9964*(1-'Monte Carlo Inputs'!$C$11)+F9964*'Monte Carlo Inputs'!$C$12-F9964*'Monte Carlo Inputs'!$C$13-'Monte Carlo Inputs'!$C$14*(F9964-'Monte Carlo Inputs'!$C$17)</f>
        <v>1098.7372531865503</v>
      </c>
      <c r="L9964" s="16">
        <f>G9964*$E9964*(1-'Monte Carlo Inputs'!$C$11)+G9964*'Monte Carlo Inputs'!$C$12-G9964*'Monte Carlo Inputs'!$C$13-'Monte Carlo Inputs'!$C$14*(G9964-F9964)</f>
        <v>1182.4943403103423</v>
      </c>
      <c r="M9964" s="16">
        <f>H9964*$E9964*(1-'Monte Carlo Inputs'!$C$11)+H9964*'Monte Carlo Inputs'!$C$12-H9964*'Monte Carlo Inputs'!$C$13-'Monte Carlo Inputs'!$C$14*(H9964-G9964)</f>
        <v>1272.6362565851598</v>
      </c>
      <c r="N9964" s="16">
        <f>I9964*$E9964*(1-'Monte Carlo Inputs'!$C$11)+I9964*'Monte Carlo Inputs'!$C$12-I9964*'Monte Carlo Inputs'!$C$13-'Monte Carlo Inputs'!$C$14*(I9964-H9964)</f>
        <v>1369.6497195496322</v>
      </c>
      <c r="O9964" s="16">
        <f>J9964*$E9964*(1-'Monte Carlo Inputs'!$C$11)+J9964*'Monte Carlo Inputs'!$C$12-J9964*'Monte Carlo Inputs'!$C$13-'Monte Carlo Inputs'!$C$14*(J9964-I9964)</f>
        <v>1474.058549373771</v>
      </c>
    </row>
    <row r="9965" spans="1:15">
      <c r="A9965">
        <v>9961</v>
      </c>
      <c r="B9965" s="39">
        <v>4.2697776129083542E-2</v>
      </c>
      <c r="C9965" s="39">
        <v>1.4981489345470702</v>
      </c>
      <c r="D9965" s="29">
        <f>'Monte Carlo Inputs'!$C$6+'Monte Carlo Inputs'!$D$6*B9965</f>
        <v>0.12907604495563579</v>
      </c>
      <c r="E9965" s="29">
        <f>'Monte Carlo Inputs'!$C$7+'Monte Carlo Inputs'!$D$7*C9965</f>
        <v>0.63644340720775372</v>
      </c>
      <c r="F9965" s="16">
        <f>'Monte Carlo Inputs'!$C$17*(1+$D9965)</f>
        <v>2742.6386208017357</v>
      </c>
      <c r="G9965" s="16">
        <f t="shared" ref="G9965:J9965" si="9959">F9965*(1+$D9965)</f>
        <v>3096.6475667174036</v>
      </c>
      <c r="H9965" s="16">
        <f t="shared" si="9959"/>
        <v>3496.3505872507794</v>
      </c>
      <c r="I9965" s="16">
        <f t="shared" si="9959"/>
        <v>3947.6456928314246</v>
      </c>
      <c r="J9965" s="16">
        <f t="shared" si="9959"/>
        <v>4457.1921857482557</v>
      </c>
      <c r="K9965" s="16">
        <f>F9965*$E9965*(1-'Monte Carlo Inputs'!$C$11)+F9965*'Monte Carlo Inputs'!$C$12-F9965*'Monte Carlo Inputs'!$C$13-'Monte Carlo Inputs'!$C$14*(F9965-'Monte Carlo Inputs'!$C$17)</f>
        <v>1352.3433449748284</v>
      </c>
      <c r="L9965" s="16">
        <f>G9965*$E9965*(1-'Monte Carlo Inputs'!$C$11)+G9965*'Monte Carlo Inputs'!$C$12-G9965*'Monte Carlo Inputs'!$C$13-'Monte Carlo Inputs'!$C$14*(G9965-F9965)</f>
        <v>1526.8984753662544</v>
      </c>
      <c r="M9965" s="16">
        <f>H9965*$E9965*(1-'Monte Carlo Inputs'!$C$11)+H9965*'Monte Carlo Inputs'!$C$12-H9965*'Monte Carlo Inputs'!$C$13-'Monte Carlo Inputs'!$C$14*(H9965-G9965)</f>
        <v>1723.9844916153211</v>
      </c>
      <c r="N9965" s="16">
        <f>I9965*$E9965*(1-'Monte Carlo Inputs'!$C$11)+I9965*'Monte Carlo Inputs'!$C$12-I9965*'Monte Carlo Inputs'!$C$13-'Monte Carlo Inputs'!$C$14*(I9965-H9965)</f>
        <v>1946.5095913578789</v>
      </c>
      <c r="O9965" s="16">
        <f>J9965*$E9965*(1-'Monte Carlo Inputs'!$C$11)+J9965*'Monte Carlo Inputs'!$C$12-J9965*'Monte Carlo Inputs'!$C$13-'Monte Carlo Inputs'!$C$14*(J9965-I9965)</f>
        <v>2197.7573508785645</v>
      </c>
    </row>
    <row r="9966" spans="1:15">
      <c r="A9966">
        <v>9962</v>
      </c>
      <c r="B9966" s="39">
        <v>0.8738614436305695</v>
      </c>
      <c r="C9966" s="39">
        <v>-0.25485600121683283</v>
      </c>
      <c r="D9966" s="29">
        <f>'Monte Carlo Inputs'!$C$6+'Monte Carlo Inputs'!$D$6*B9966</f>
        <v>0.18292235721791064</v>
      </c>
      <c r="E9966" s="29">
        <f>'Monte Carlo Inputs'!$C$7+'Monte Carlo Inputs'!$D$7*C9966</f>
        <v>0.57370006240787286</v>
      </c>
      <c r="F9966" s="16">
        <f>'Monte Carlo Inputs'!$C$17*(1+$D9966)</f>
        <v>2873.4366979180272</v>
      </c>
      <c r="G9966" s="16">
        <f t="shared" ref="G9966:J9966" si="9960">F9966*(1+$D9966)</f>
        <v>3399.0525120176421</v>
      </c>
      <c r="H9966" s="16">
        <f t="shared" si="9960"/>
        <v>4020.8152098233695</v>
      </c>
      <c r="I9966" s="16">
        <f t="shared" si="9960"/>
        <v>4756.3122059418884</v>
      </c>
      <c r="J9966" s="16">
        <f t="shared" si="9960"/>
        <v>5626.348046317099</v>
      </c>
      <c r="K9966" s="16">
        <f>F9966*$E9966*(1-'Monte Carlo Inputs'!$C$11)+F9966*'Monte Carlo Inputs'!$C$12-F9966*'Monte Carlo Inputs'!$C$13-'Monte Carlo Inputs'!$C$14*(F9966-'Monte Carlo Inputs'!$C$17)</f>
        <v>1290.4905643667576</v>
      </c>
      <c r="L9966" s="16">
        <f>G9966*$E9966*(1-'Monte Carlo Inputs'!$C$11)+G9966*'Monte Carlo Inputs'!$C$12-G9966*'Monte Carlo Inputs'!$C$13-'Monte Carlo Inputs'!$C$14*(G9966-F9966)</f>
        <v>1526.5501403681972</v>
      </c>
      <c r="M9966" s="16">
        <f>H9966*$E9966*(1-'Monte Carlo Inputs'!$C$11)+H9966*'Monte Carlo Inputs'!$C$12-H9966*'Monte Carlo Inputs'!$C$13-'Monte Carlo Inputs'!$C$14*(H9966-G9966)</f>
        <v>1805.7902904556797</v>
      </c>
      <c r="N9966" s="16">
        <f>I9966*$E9966*(1-'Monte Carlo Inputs'!$C$11)+I9966*'Monte Carlo Inputs'!$C$12-I9966*'Monte Carlo Inputs'!$C$13-'Monte Carlo Inputs'!$C$14*(I9966-H9966)</f>
        <v>2136.1097070270484</v>
      </c>
      <c r="O9966" s="16">
        <f>J9966*$E9966*(1-'Monte Carlo Inputs'!$C$11)+J9966*'Monte Carlo Inputs'!$C$12-J9966*'Monte Carlo Inputs'!$C$13-'Monte Carlo Inputs'!$C$14*(J9966-I9966)</f>
        <v>2526.8519299124964</v>
      </c>
    </row>
    <row r="9967" spans="1:15">
      <c r="A9967">
        <v>9963</v>
      </c>
      <c r="B9967" s="39">
        <v>-1.0054492851597223</v>
      </c>
      <c r="C9967" s="39">
        <v>0.2024228572572345</v>
      </c>
      <c r="D9967" s="29">
        <f>'Monte Carlo Inputs'!$C$6+'Monte Carlo Inputs'!$D$6*B9967</f>
        <v>6.1172626933767252E-2</v>
      </c>
      <c r="E9967" s="29">
        <f>'Monte Carlo Inputs'!$C$7+'Monte Carlo Inputs'!$D$7*C9967</f>
        <v>0.59006693308894809</v>
      </c>
      <c r="F9967" s="16">
        <f>'Monte Carlo Inputs'!$C$17*(1+$D9967)</f>
        <v>2577.6944280848147</v>
      </c>
      <c r="G9967" s="16">
        <f t="shared" ref="G9967:J9967" si="9961">F9967*(1+$D9967)</f>
        <v>2735.3787676832981</v>
      </c>
      <c r="H9967" s="16">
        <f t="shared" si="9961"/>
        <v>2902.7090725613366</v>
      </c>
      <c r="I9967" s="16">
        <f t="shared" si="9961"/>
        <v>3080.2754117543932</v>
      </c>
      <c r="J9967" s="16">
        <f t="shared" si="9961"/>
        <v>3268.7039503709011</v>
      </c>
      <c r="K9967" s="16">
        <f>F9967*$E9967*(1-'Monte Carlo Inputs'!$C$11)+F9967*'Monte Carlo Inputs'!$C$12-F9967*'Monte Carlo Inputs'!$C$13-'Monte Carlo Inputs'!$C$14*(F9967-'Monte Carlo Inputs'!$C$17)</f>
        <v>1183.4989733484433</v>
      </c>
      <c r="L9967" s="16">
        <f>G9967*$E9967*(1-'Monte Carlo Inputs'!$C$11)+G9967*'Monte Carlo Inputs'!$C$12-G9967*'Monte Carlo Inputs'!$C$13-'Monte Carlo Inputs'!$C$14*(G9967-F9967)</f>
        <v>1255.8967145215843</v>
      </c>
      <c r="M9967" s="16">
        <f>H9967*$E9967*(1-'Monte Carlo Inputs'!$C$11)+H9967*'Monte Carlo Inputs'!$C$12-H9967*'Monte Carlo Inputs'!$C$13-'Monte Carlo Inputs'!$C$14*(H9967-G9967)</f>
        <v>1332.7232157063572</v>
      </c>
      <c r="N9967" s="16">
        <f>I9967*$E9967*(1-'Monte Carlo Inputs'!$C$11)+I9967*'Monte Carlo Inputs'!$C$12-I9967*'Monte Carlo Inputs'!$C$13-'Monte Carlo Inputs'!$C$14*(I9967-H9967)</f>
        <v>1414.2493957867325</v>
      </c>
      <c r="O9967" s="16">
        <f>J9967*$E9967*(1-'Monte Carlo Inputs'!$C$11)+J9967*'Monte Carlo Inputs'!$C$12-J9967*'Monte Carlo Inputs'!$C$13-'Monte Carlo Inputs'!$C$14*(J9967-I9967)</f>
        <v>1500.7627464665004</v>
      </c>
    </row>
    <row r="9968" spans="1:15">
      <c r="A9968">
        <v>9964</v>
      </c>
      <c r="B9968" s="39">
        <v>-0.66104311672548555</v>
      </c>
      <c r="C9968" s="39">
        <v>0.78653927483110186</v>
      </c>
      <c r="D9968" s="29">
        <f>'Monte Carlo Inputs'!$C$6+'Monte Carlo Inputs'!$D$6*B9968</f>
        <v>8.3484721188693739E-2</v>
      </c>
      <c r="E9968" s="29">
        <f>'Monte Carlo Inputs'!$C$7+'Monte Carlo Inputs'!$D$7*C9968</f>
        <v>0.61097355864567404</v>
      </c>
      <c r="F9968" s="16">
        <f>'Monte Carlo Inputs'!$C$17*(1+$D9968)</f>
        <v>2631.8927362394566</v>
      </c>
      <c r="G9968" s="16">
        <f t="shared" ref="G9968:J9968" si="9962">F9968*(1+$D9968)</f>
        <v>2851.6155675229561</v>
      </c>
      <c r="H9968" s="16">
        <f t="shared" si="9962"/>
        <v>3089.681898114949</v>
      </c>
      <c r="I9968" s="16">
        <f t="shared" si="9962"/>
        <v>3347.6231299408296</v>
      </c>
      <c r="J9968" s="16">
        <f t="shared" si="9962"/>
        <v>3627.0985135887622</v>
      </c>
      <c r="K9968" s="16">
        <f>F9968*$E9968*(1-'Monte Carlo Inputs'!$C$11)+F9968*'Monte Carlo Inputs'!$C$12-F9968*'Monte Carlo Inputs'!$C$13-'Monte Carlo Inputs'!$C$14*(F9968-'Monte Carlo Inputs'!$C$17)</f>
        <v>1248.3928596388837</v>
      </c>
      <c r="L9968" s="16">
        <f>G9968*$E9968*(1-'Monte Carlo Inputs'!$C$11)+G9968*'Monte Carlo Inputs'!$C$12-G9968*'Monte Carlo Inputs'!$C$13-'Monte Carlo Inputs'!$C$14*(G9968-F9968)</f>
        <v>1352.6145894597921</v>
      </c>
      <c r="M9968" s="16">
        <f>H9968*$E9968*(1-'Monte Carlo Inputs'!$C$11)+H9968*'Monte Carlo Inputs'!$C$12-H9968*'Monte Carlo Inputs'!$C$13-'Monte Carlo Inputs'!$C$14*(H9968-G9968)</f>
        <v>1465.5372413366024</v>
      </c>
      <c r="N9968" s="16">
        <f>I9968*$E9968*(1-'Monte Carlo Inputs'!$C$11)+I9968*'Monte Carlo Inputs'!$C$12-I9968*'Monte Carlo Inputs'!$C$13-'Monte Carlo Inputs'!$C$14*(I9968-H9968)</f>
        <v>1587.887209321236</v>
      </c>
      <c r="O9968" s="16">
        <f>J9968*$E9968*(1-'Monte Carlo Inputs'!$C$11)+J9968*'Monte Carlo Inputs'!$C$12-J9968*'Monte Carlo Inputs'!$C$13-'Monte Carlo Inputs'!$C$14*(J9968-I9968)</f>
        <v>1720.4515302705122</v>
      </c>
    </row>
    <row r="9969" spans="1:15">
      <c r="A9969">
        <v>9965</v>
      </c>
      <c r="B9969" s="39">
        <v>1.0681377427210019</v>
      </c>
      <c r="C9969" s="39">
        <v>0.19758313991509671</v>
      </c>
      <c r="D9969" s="29">
        <f>'Monte Carlo Inputs'!$C$6+'Monte Carlo Inputs'!$D$6*B9969</f>
        <v>0.1955084009479367</v>
      </c>
      <c r="E9969" s="29">
        <f>'Monte Carlo Inputs'!$C$7+'Monte Carlo Inputs'!$D$7*C9969</f>
        <v>0.58989371049970341</v>
      </c>
      <c r="F9969" s="16">
        <f>'Monte Carlo Inputs'!$C$17*(1+$D9969)</f>
        <v>2904.0094567426331</v>
      </c>
      <c r="G9969" s="16">
        <f t="shared" ref="G9969:J9969" si="9963">F9969*(1+$D9969)</f>
        <v>3471.7677019680714</v>
      </c>
      <c r="H9969" s="16">
        <f t="shared" si="9963"/>
        <v>4150.5274538425419</v>
      </c>
      <c r="I9969" s="16">
        <f t="shared" si="9963"/>
        <v>4961.9904394338082</v>
      </c>
      <c r="J9969" s="16">
        <f t="shared" si="9963"/>
        <v>5932.1012557664617</v>
      </c>
      <c r="K9969" s="16">
        <f>F9969*$E9969*(1-'Monte Carlo Inputs'!$C$11)+F9969*'Monte Carlo Inputs'!$C$12-F9969*'Monte Carlo Inputs'!$C$13-'Monte Carlo Inputs'!$C$14*(F9969-'Monte Carlo Inputs'!$C$17)</f>
        <v>1338.1171614559942</v>
      </c>
      <c r="L9969" s="16">
        <f>G9969*$E9969*(1-'Monte Carlo Inputs'!$C$11)+G9969*'Monte Carlo Inputs'!$C$12-G9969*'Monte Carlo Inputs'!$C$13-'Monte Carlo Inputs'!$C$14*(G9969-F9969)</f>
        <v>1599.7303079732476</v>
      </c>
      <c r="M9969" s="16">
        <f>H9969*$E9969*(1-'Monte Carlo Inputs'!$C$11)+H9969*'Monte Carlo Inputs'!$C$12-H9969*'Monte Carlo Inputs'!$C$13-'Monte Carlo Inputs'!$C$14*(H9969-G9969)</f>
        <v>1912.4910224330476</v>
      </c>
      <c r="N9969" s="16">
        <f>I9969*$E9969*(1-'Monte Carlo Inputs'!$C$11)+I9969*'Monte Carlo Inputs'!$C$12-I9969*'Monte Carlo Inputs'!$C$13-'Monte Carlo Inputs'!$C$14*(I9969-H9969)</f>
        <v>2286.3990840562165</v>
      </c>
      <c r="O9969" s="16">
        <f>J9969*$E9969*(1-'Monte Carlo Inputs'!$C$11)+J9969*'Monte Carlo Inputs'!$C$12-J9969*'Monte Carlo Inputs'!$C$13-'Monte Carlo Inputs'!$C$14*(J9969-I9969)</f>
        <v>2733.4093129088751</v>
      </c>
    </row>
    <row r="9970" spans="1:15">
      <c r="A9970">
        <v>9966</v>
      </c>
      <c r="B9970" s="39">
        <v>2.4925164191274387</v>
      </c>
      <c r="C9970" s="39">
        <v>1.4746635969674511</v>
      </c>
      <c r="D9970" s="29">
        <f>'Monte Carlo Inputs'!$C$6+'Monte Carlo Inputs'!$D$6*B9970</f>
        <v>0.28778570082085203</v>
      </c>
      <c r="E9970" s="29">
        <f>'Monte Carlo Inputs'!$C$7+'Monte Carlo Inputs'!$D$7*C9970</f>
        <v>0.63560282278985669</v>
      </c>
      <c r="F9970" s="16">
        <f>'Monte Carlo Inputs'!$C$17*(1+$D9970)</f>
        <v>3128.1602458639318</v>
      </c>
      <c r="G9970" s="16">
        <f t="shared" ref="G9970:J9970" si="9964">F9970*(1+$D9970)</f>
        <v>4028.4000344998121</v>
      </c>
      <c r="H9970" s="16">
        <f t="shared" si="9964"/>
        <v>5187.7159616150848</v>
      </c>
      <c r="I9970" s="16">
        <f t="shared" si="9964"/>
        <v>6680.6664352880016</v>
      </c>
      <c r="J9970" s="16">
        <f t="shared" si="9964"/>
        <v>8603.2667073177017</v>
      </c>
      <c r="K9970" s="16">
        <f>F9970*$E9970*(1-'Monte Carlo Inputs'!$C$11)+F9970*'Monte Carlo Inputs'!$C$12-F9970*'Monte Carlo Inputs'!$C$13-'Monte Carlo Inputs'!$C$14*(F9970-'Monte Carlo Inputs'!$C$17)</f>
        <v>1546.2895929059189</v>
      </c>
      <c r="L9970" s="16">
        <f>G9970*$E9970*(1-'Monte Carlo Inputs'!$C$11)+G9970*'Monte Carlo Inputs'!$C$12-G9970*'Monte Carlo Inputs'!$C$13-'Monte Carlo Inputs'!$C$14*(G9970-F9970)</f>
        <v>1991.2896270723386</v>
      </c>
      <c r="M9970" s="16">
        <f>H9970*$E9970*(1-'Monte Carlo Inputs'!$C$11)+H9970*'Monte Carlo Inputs'!$C$12-H9970*'Monte Carlo Inputs'!$C$13-'Monte Carlo Inputs'!$C$14*(H9970-G9970)</f>
        <v>2564.3543079366455</v>
      </c>
      <c r="N9970" s="16">
        <f>I9970*$E9970*(1-'Monte Carlo Inputs'!$C$11)+I9970*'Monte Carlo Inputs'!$C$12-I9970*'Monte Carlo Inputs'!$C$13-'Monte Carlo Inputs'!$C$14*(I9970-H9970)</f>
        <v>3302.3388095991631</v>
      </c>
      <c r="O9970" s="16">
        <f>J9970*$E9970*(1-'Monte Carlo Inputs'!$C$11)+J9970*'Monte Carlo Inputs'!$C$12-J9970*'Monte Carlo Inputs'!$C$13-'Monte Carlo Inputs'!$C$14*(J9970-I9970)</f>
        <v>4252.7046982675556</v>
      </c>
    </row>
    <row r="9971" spans="1:15">
      <c r="A9971">
        <v>9967</v>
      </c>
      <c r="B9971" s="39">
        <v>0.22995087700070577</v>
      </c>
      <c r="C9971" s="39">
        <v>-0.52191028328871014</v>
      </c>
      <c r="D9971" s="29">
        <f>'Monte Carlo Inputs'!$C$6+'Monte Carlo Inputs'!$D$6*B9971</f>
        <v>0.14120709607812076</v>
      </c>
      <c r="E9971" s="29">
        <f>'Monte Carlo Inputs'!$C$7+'Monte Carlo Inputs'!$D$7*C9971</f>
        <v>0.56414168720967717</v>
      </c>
      <c r="F9971" s="16">
        <f>'Monte Carlo Inputs'!$C$17*(1+$D9971)</f>
        <v>2772.1061570833631</v>
      </c>
      <c r="G9971" s="16">
        <f t="shared" ref="G9971:J9971" si="9965">F9971*(1+$D9971)</f>
        <v>3163.5472175453833</v>
      </c>
      <c r="H9971" s="16">
        <f t="shared" si="9965"/>
        <v>3610.2625334409854</v>
      </c>
      <c r="I9971" s="16">
        <f t="shared" si="9965"/>
        <v>4120.0572218678262</v>
      </c>
      <c r="J9971" s="16">
        <f t="shared" si="9965"/>
        <v>4701.8385378434714</v>
      </c>
      <c r="K9971" s="16">
        <f>F9971*$E9971*(1-'Monte Carlo Inputs'!$C$11)+F9971*'Monte Carlo Inputs'!$C$12-F9971*'Monte Carlo Inputs'!$C$13-'Monte Carlo Inputs'!$C$14*(F9971-'Monte Carlo Inputs'!$C$17)</f>
        <v>1224.6915424137669</v>
      </c>
      <c r="L9971" s="16">
        <f>G9971*$E9971*(1-'Monte Carlo Inputs'!$C$11)+G9971*'Monte Carlo Inputs'!$C$12-G9971*'Monte Carlo Inputs'!$C$13-'Monte Carlo Inputs'!$C$14*(G9971-F9971)</f>
        <v>1397.6266787094494</v>
      </c>
      <c r="M9971" s="16">
        <f>H9971*$E9971*(1-'Monte Carlo Inputs'!$C$11)+H9971*'Monte Carlo Inputs'!$C$12-H9971*'Monte Carlo Inputs'!$C$13-'Monte Carlo Inputs'!$C$14*(H9971-G9971)</f>
        <v>1594.9814834113195</v>
      </c>
      <c r="N9971" s="16">
        <f>I9971*$E9971*(1-'Monte Carlo Inputs'!$C$11)+I9971*'Monte Carlo Inputs'!$C$12-I9971*'Monte Carlo Inputs'!$C$13-'Monte Carlo Inputs'!$C$14*(I9971-H9971)</f>
        <v>1820.2041869822049</v>
      </c>
      <c r="O9971" s="16">
        <f>J9971*$E9971*(1-'Monte Carlo Inputs'!$C$11)+J9971*'Monte Carlo Inputs'!$C$12-J9971*'Monte Carlo Inputs'!$C$13-'Monte Carlo Inputs'!$C$14*(J9971-I9971)</f>
        <v>2077.2299344951989</v>
      </c>
    </row>
    <row r="9972" spans="1:15">
      <c r="A9972">
        <v>9968</v>
      </c>
      <c r="B9972" s="39">
        <v>1.0083886588487212</v>
      </c>
      <c r="C9972" s="39">
        <v>-1.9385686826674404</v>
      </c>
      <c r="D9972" s="29">
        <f>'Monte Carlo Inputs'!$C$6+'Monte Carlo Inputs'!$D$6*B9972</f>
        <v>0.19163760154540393</v>
      </c>
      <c r="E9972" s="29">
        <f>'Monte Carlo Inputs'!$C$7+'Monte Carlo Inputs'!$D$7*C9972</f>
        <v>0.5134368177581069</v>
      </c>
      <c r="F9972" s="16">
        <f>'Monte Carlo Inputs'!$C$17*(1+$D9972)</f>
        <v>2894.6068979139413</v>
      </c>
      <c r="G9972" s="16">
        <f t="shared" ref="G9972:J9972" si="9966">F9972*(1+$D9972)</f>
        <v>3449.3224212469513</v>
      </c>
      <c r="H9972" s="16">
        <f t="shared" si="9966"/>
        <v>4110.3422970115025</v>
      </c>
      <c r="I9972" s="16">
        <f t="shared" si="9966"/>
        <v>4898.0384363414132</v>
      </c>
      <c r="J9972" s="16">
        <f t="shared" si="9966"/>
        <v>5836.6867745590826</v>
      </c>
      <c r="K9972" s="16">
        <f>F9972*$E9972*(1-'Monte Carlo Inputs'!$C$11)+F9972*'Monte Carlo Inputs'!$C$12-F9972*'Monte Carlo Inputs'!$C$13-'Monte Carlo Inputs'!$C$14*(F9972-'Monte Carlo Inputs'!$C$17)</f>
        <v>1176.1726630232804</v>
      </c>
      <c r="L9972" s="16">
        <f>G9972*$E9972*(1-'Monte Carlo Inputs'!$C$11)+G9972*'Monte Carlo Inputs'!$C$12-G9972*'Monte Carlo Inputs'!$C$13-'Monte Carlo Inputs'!$C$14*(G9972-F9972)</f>
        <v>1401.5715711683326</v>
      </c>
      <c r="M9972" s="16">
        <f>H9972*$E9972*(1-'Monte Carlo Inputs'!$C$11)+H9972*'Monte Carlo Inputs'!$C$12-H9972*'Monte Carlo Inputs'!$C$13-'Monte Carlo Inputs'!$C$14*(H9972-G9972)</f>
        <v>1670.165385461255</v>
      </c>
      <c r="N9972" s="16">
        <f>I9972*$E9972*(1-'Monte Carlo Inputs'!$C$11)+I9972*'Monte Carlo Inputs'!$C$12-I9972*'Monte Carlo Inputs'!$C$13-'Monte Carlo Inputs'!$C$14*(I9972-H9972)</f>
        <v>1990.2318741152051</v>
      </c>
      <c r="O9972" s="16">
        <f>J9972*$E9972*(1-'Monte Carlo Inputs'!$C$11)+J9972*'Monte Carlo Inputs'!$C$12-J9972*'Monte Carlo Inputs'!$C$13-'Monte Carlo Inputs'!$C$14*(J9972-I9972)</f>
        <v>2371.6351369898575</v>
      </c>
    </row>
    <row r="9973" spans="1:15">
      <c r="A9973">
        <v>9969</v>
      </c>
      <c r="B9973" s="39">
        <v>-0.62818748261919921</v>
      </c>
      <c r="C9973" s="39">
        <v>-0.75228019264483459</v>
      </c>
      <c r="D9973" s="29">
        <f>'Monte Carlo Inputs'!$C$6+'Monte Carlo Inputs'!$D$6*B9973</f>
        <v>8.5613248701187514E-2</v>
      </c>
      <c r="E9973" s="29">
        <f>'Monte Carlo Inputs'!$C$7+'Monte Carlo Inputs'!$D$7*C9973</f>
        <v>0.55589631472990719</v>
      </c>
      <c r="F9973" s="16">
        <f>'Monte Carlo Inputs'!$C$17*(1+$D9973)</f>
        <v>2637.0631424200551</v>
      </c>
      <c r="G9973" s="16">
        <f t="shared" ref="G9973:J9973" si="9967">F9973*(1+$D9973)</f>
        <v>2862.8306850727986</v>
      </c>
      <c r="H9973" s="16">
        <f t="shared" si="9967"/>
        <v>3107.9269205033274</v>
      </c>
      <c r="I9973" s="16">
        <f t="shared" si="9967"/>
        <v>3374.0066408934949</v>
      </c>
      <c r="J9973" s="16">
        <f t="shared" si="9967"/>
        <v>3662.8663105597684</v>
      </c>
      <c r="K9973" s="16">
        <f>F9973*$E9973*(1-'Monte Carlo Inputs'!$C$11)+F9973*'Monte Carlo Inputs'!$C$12-F9973*'Monte Carlo Inputs'!$C$13-'Monte Carlo Inputs'!$C$14*(F9973-'Monte Carlo Inputs'!$C$17)</f>
        <v>1147.5749328364948</v>
      </c>
      <c r="L9973" s="16">
        <f>G9973*$E9973*(1-'Monte Carlo Inputs'!$C$11)+G9973*'Monte Carlo Inputs'!$C$12-G9973*'Monte Carlo Inputs'!$C$13-'Monte Carlo Inputs'!$C$14*(G9973-F9973)</f>
        <v>1245.8225509646738</v>
      </c>
      <c r="M9973" s="16">
        <f>H9973*$E9973*(1-'Monte Carlo Inputs'!$C$11)+H9973*'Monte Carlo Inputs'!$C$12-H9973*'Monte Carlo Inputs'!$C$13-'Monte Carlo Inputs'!$C$14*(H9973-G9973)</f>
        <v>1352.4814668579606</v>
      </c>
      <c r="N9973" s="16">
        <f>I9973*$E9973*(1-'Monte Carlo Inputs'!$C$11)+I9973*'Monte Carlo Inputs'!$C$12-I9973*'Monte Carlo Inputs'!$C$13-'Monte Carlo Inputs'!$C$14*(I9973-H9973)</f>
        <v>1468.2717990438184</v>
      </c>
      <c r="O9973" s="16">
        <f>J9973*$E9973*(1-'Monte Carlo Inputs'!$C$11)+J9973*'Monte Carlo Inputs'!$C$12-J9973*'Monte Carlo Inputs'!$C$13-'Monte Carlo Inputs'!$C$14*(J9973-I9973)</f>
        <v>1593.975317736297</v>
      </c>
    </row>
    <row r="9974" spans="1:15">
      <c r="A9974">
        <v>9970</v>
      </c>
      <c r="B9974" s="39">
        <v>1.2938212159719973</v>
      </c>
      <c r="C9974" s="39">
        <v>0.23005922676947713</v>
      </c>
      <c r="D9974" s="29">
        <f>'Monte Carlo Inputs'!$C$6+'Monte Carlo Inputs'!$D$6*B9974</f>
        <v>0.21012913480368611</v>
      </c>
      <c r="E9974" s="29">
        <f>'Monte Carlo Inputs'!$C$7+'Monte Carlo Inputs'!$D$7*C9974</f>
        <v>0.59105609074957266</v>
      </c>
      <c r="F9974" s="16">
        <f>'Monte Carlo Inputs'!$C$17*(1+$D9974)</f>
        <v>2939.5246813516346</v>
      </c>
      <c r="G9974" s="16">
        <f t="shared" ref="G9974:J9974" si="9968">F9974*(1+$D9974)</f>
        <v>3557.2044593781352</v>
      </c>
      <c r="H9974" s="16">
        <f t="shared" si="9968"/>
        <v>4304.6767547470772</v>
      </c>
      <c r="I9974" s="16">
        <f t="shared" si="9968"/>
        <v>5209.2147568316204</v>
      </c>
      <c r="J9974" s="16">
        <f t="shared" si="9968"/>
        <v>6303.8225466912436</v>
      </c>
      <c r="K9974" s="16">
        <f>F9974*$E9974*(1-'Monte Carlo Inputs'!$C$11)+F9974*'Monte Carlo Inputs'!$C$12-F9974*'Monte Carlo Inputs'!$C$13-'Monte Carlo Inputs'!$C$14*(F9974-'Monte Carlo Inputs'!$C$17)</f>
        <v>1357.4112929248179</v>
      </c>
      <c r="L9974" s="16">
        <f>G9974*$E9974*(1-'Monte Carlo Inputs'!$C$11)+G9974*'Monte Carlo Inputs'!$C$12-G9974*'Monte Carlo Inputs'!$C$13-'Monte Carlo Inputs'!$C$14*(G9974-F9974)</f>
        <v>1642.6429534798631</v>
      </c>
      <c r="M9974" s="16">
        <f>H9974*$E9974*(1-'Monte Carlo Inputs'!$C$11)+H9974*'Monte Carlo Inputs'!$C$12-H9974*'Monte Carlo Inputs'!$C$13-'Monte Carlo Inputs'!$C$14*(H9974-G9974)</f>
        <v>1987.8100960859581</v>
      </c>
      <c r="N9974" s="16">
        <f>I9974*$E9974*(1-'Monte Carlo Inputs'!$C$11)+I9974*'Monte Carlo Inputs'!$C$12-I9974*'Monte Carlo Inputs'!$C$13-'Monte Carlo Inputs'!$C$14*(I9974-H9974)</f>
        <v>2405.5069117305329</v>
      </c>
      <c r="O9974" s="16">
        <f>J9974*$E9974*(1-'Monte Carlo Inputs'!$C$11)+J9974*'Monte Carlo Inputs'!$C$12-J9974*'Monte Carlo Inputs'!$C$13-'Monte Carlo Inputs'!$C$14*(J9974-I9974)</f>
        <v>2910.9739978567577</v>
      </c>
    </row>
    <row r="9975" spans="1:15">
      <c r="A9975">
        <v>9971</v>
      </c>
      <c r="B9975" s="39">
        <v>3.7763048553228838E-2</v>
      </c>
      <c r="C9975" s="39">
        <v>0.33241645527823743</v>
      </c>
      <c r="D9975" s="29">
        <f>'Monte Carlo Inputs'!$C$6+'Monte Carlo Inputs'!$D$6*B9975</f>
        <v>0.12875635234590288</v>
      </c>
      <c r="E9975" s="29">
        <f>'Monte Carlo Inputs'!$C$7+'Monte Carlo Inputs'!$D$7*C9975</f>
        <v>0.59471964853544201</v>
      </c>
      <c r="F9975" s="16">
        <f>'Monte Carlo Inputs'!$C$17*(1+$D9975)</f>
        <v>2741.8620554834329</v>
      </c>
      <c r="G9975" s="16">
        <f t="shared" ref="G9975:J9975" si="9969">F9975*(1+$D9975)</f>
        <v>3094.8942123831189</v>
      </c>
      <c r="H9975" s="16">
        <f t="shared" si="9969"/>
        <v>3493.3815020660149</v>
      </c>
      <c r="I9975" s="16">
        <f t="shared" si="9969"/>
        <v>3943.1765616246857</v>
      </c>
      <c r="J9975" s="16">
        <f t="shared" si="9969"/>
        <v>4450.8855923553392</v>
      </c>
      <c r="K9975" s="16">
        <f>F9975*$E9975*(1-'Monte Carlo Inputs'!$C$11)+F9975*'Monte Carlo Inputs'!$C$12-F9975*'Monte Carlo Inputs'!$C$13-'Monte Carlo Inputs'!$C$14*(F9975-'Monte Carlo Inputs'!$C$17)</f>
        <v>1270.5443847277634</v>
      </c>
      <c r="L9975" s="16">
        <f>G9975*$E9975*(1-'Monte Carlo Inputs'!$C$11)+G9975*'Monte Carlo Inputs'!$C$12-G9975*'Monte Carlo Inputs'!$C$13-'Monte Carlo Inputs'!$C$14*(G9975-F9975)</f>
        <v>1434.1350451988794</v>
      </c>
      <c r="M9975" s="16">
        <f>H9975*$E9975*(1-'Monte Carlo Inputs'!$C$11)+H9975*'Monte Carlo Inputs'!$C$12-H9975*'Monte Carlo Inputs'!$C$13-'Monte Carlo Inputs'!$C$14*(H9975-G9975)</f>
        <v>1618.7890423901135</v>
      </c>
      <c r="N9975" s="16">
        <f>I9975*$E9975*(1-'Monte Carlo Inputs'!$C$11)+I9975*'Monte Carlo Inputs'!$C$12-I9975*'Monte Carlo Inputs'!$C$13-'Monte Carlo Inputs'!$C$14*(I9975-H9975)</f>
        <v>1827.2184147057815</v>
      </c>
      <c r="O9975" s="16">
        <f>J9975*$E9975*(1-'Monte Carlo Inputs'!$C$11)+J9975*'Monte Carlo Inputs'!$C$12-J9975*'Monte Carlo Inputs'!$C$13-'Monte Carlo Inputs'!$C$14*(J9975-I9975)</f>
        <v>2062.4843927225611</v>
      </c>
    </row>
    <row r="9976" spans="1:15">
      <c r="A9976">
        <v>9972</v>
      </c>
      <c r="B9976" s="39">
        <v>0.57082535532840162</v>
      </c>
      <c r="C9976" s="39">
        <v>-0.29810077019329395</v>
      </c>
      <c r="D9976" s="29">
        <f>'Monte Carlo Inputs'!$C$6+'Monte Carlo Inputs'!$D$6*B9976</f>
        <v>0.1632903924491575</v>
      </c>
      <c r="E9976" s="29">
        <f>'Monte Carlo Inputs'!$C$7+'Monte Carlo Inputs'!$D$7*C9976</f>
        <v>0.57215225076437692</v>
      </c>
      <c r="F9976" s="16">
        <f>'Monte Carlo Inputs'!$C$17*(1+$D9976)</f>
        <v>2825.7486922982489</v>
      </c>
      <c r="G9976" s="16">
        <f t="shared" ref="G9976:J9976" si="9970">F9976*(1+$D9976)</f>
        <v>3287.1663052263239</v>
      </c>
      <c r="H9976" s="16">
        <f t="shared" si="9970"/>
        <v>3823.9289812523775</v>
      </c>
      <c r="I9976" s="16">
        <f t="shared" si="9970"/>
        <v>4448.3398452987858</v>
      </c>
      <c r="J9976" s="16">
        <f t="shared" si="9970"/>
        <v>5174.7110043848497</v>
      </c>
      <c r="K9976" s="16">
        <f>F9976*$E9976*(1-'Monte Carlo Inputs'!$C$11)+F9976*'Monte Carlo Inputs'!$C$12-F9976*'Monte Carlo Inputs'!$C$13-'Monte Carlo Inputs'!$C$14*(F9976-'Monte Carlo Inputs'!$C$17)</f>
        <v>1265.2853552167908</v>
      </c>
      <c r="L9976" s="16">
        <f>G9976*$E9976*(1-'Monte Carlo Inputs'!$C$11)+G9976*'Monte Carlo Inputs'!$C$12-G9976*'Monte Carlo Inputs'!$C$13-'Monte Carlo Inputs'!$C$14*(G9976-F9976)</f>
        <v>1471.8942974303127</v>
      </c>
      <c r="M9976" s="16">
        <f>H9976*$E9976*(1-'Monte Carlo Inputs'!$C$11)+H9976*'Monte Carlo Inputs'!$C$12-H9976*'Monte Carlo Inputs'!$C$13-'Monte Carlo Inputs'!$C$14*(H9976-G9976)</f>
        <v>1712.2404949013853</v>
      </c>
      <c r="N9976" s="16">
        <f>I9976*$E9976*(1-'Monte Carlo Inputs'!$C$11)+I9976*'Monte Carlo Inputs'!$C$12-I9976*'Monte Carlo Inputs'!$C$13-'Monte Carlo Inputs'!$C$14*(I9976-H9976)</f>
        <v>1991.8329172811723</v>
      </c>
      <c r="O9976" s="16">
        <f>J9976*$E9976*(1-'Monte Carlo Inputs'!$C$11)+J9976*'Monte Carlo Inputs'!$C$12-J9976*'Monte Carlo Inputs'!$C$13-'Monte Carlo Inputs'!$C$14*(J9976-I9976)</f>
        <v>2317.0800960371657</v>
      </c>
    </row>
    <row r="9977" spans="1:15">
      <c r="A9977">
        <v>9973</v>
      </c>
      <c r="B9977" s="39">
        <v>0.36726384586852778</v>
      </c>
      <c r="C9977" s="39">
        <v>0.25815916308038728</v>
      </c>
      <c r="D9977" s="29">
        <f>'Monte Carlo Inputs'!$C$6+'Monte Carlo Inputs'!$D$6*B9977</f>
        <v>0.15010281335789893</v>
      </c>
      <c r="E9977" s="29">
        <f>'Monte Carlo Inputs'!$C$7+'Monte Carlo Inputs'!$D$7*C9977</f>
        <v>0.59206184033808806</v>
      </c>
      <c r="F9977" s="16">
        <f>'Monte Carlo Inputs'!$C$17*(1+$D9977)</f>
        <v>2793.7147439276728</v>
      </c>
      <c r="G9977" s="16">
        <f t="shared" ref="G9977:J9977" si="9971">F9977*(1+$D9977)</f>
        <v>3213.0591867106587</v>
      </c>
      <c r="H9977" s="16">
        <f t="shared" si="9971"/>
        <v>3695.3484101213712</v>
      </c>
      <c r="I9977" s="16">
        <f t="shared" si="9971"/>
        <v>4250.0306028182285</v>
      </c>
      <c r="J9977" s="16">
        <f t="shared" si="9971"/>
        <v>4887.9721531584119</v>
      </c>
      <c r="K9977" s="16">
        <f>F9977*$E9977*(1-'Monte Carlo Inputs'!$C$11)+F9977*'Monte Carlo Inputs'!$C$12-F9977*'Monte Carlo Inputs'!$C$13-'Monte Carlo Inputs'!$C$14*(F9977-'Monte Carlo Inputs'!$C$17)</f>
        <v>1290.0588061426279</v>
      </c>
      <c r="L9977" s="16">
        <f>G9977*$E9977*(1-'Monte Carlo Inputs'!$C$11)+G9977*'Monte Carlo Inputs'!$C$12-G9977*'Monte Carlo Inputs'!$C$13-'Monte Carlo Inputs'!$C$14*(G9977-F9977)</f>
        <v>1483.7002623417684</v>
      </c>
      <c r="M9977" s="16">
        <f>H9977*$E9977*(1-'Monte Carlo Inputs'!$C$11)+H9977*'Monte Carlo Inputs'!$C$12-H9977*'Monte Carlo Inputs'!$C$13-'Monte Carlo Inputs'!$C$14*(H9977-G9977)</f>
        <v>1706.4078458991207</v>
      </c>
      <c r="N9977" s="16">
        <f>I9977*$E9977*(1-'Monte Carlo Inputs'!$C$11)+I9977*'Monte Carlo Inputs'!$C$12-I9977*'Monte Carlo Inputs'!$C$13-'Monte Carlo Inputs'!$C$14*(I9977-H9977)</f>
        <v>1962.5444643045712</v>
      </c>
      <c r="O9977" s="16">
        <f>J9977*$E9977*(1-'Monte Carlo Inputs'!$C$11)+J9977*'Monte Carlo Inputs'!$C$12-J9977*'Monte Carlo Inputs'!$C$13-'Monte Carlo Inputs'!$C$14*(J9977-I9977)</f>
        <v>2257.1279097366578</v>
      </c>
    </row>
    <row r="9978" spans="1:15">
      <c r="A9978">
        <v>9974</v>
      </c>
      <c r="B9978" s="39">
        <v>-0.17001617391924251</v>
      </c>
      <c r="C9978" s="39">
        <v>-0.79659338884478004</v>
      </c>
      <c r="D9978" s="29">
        <f>'Monte Carlo Inputs'!$C$6+'Monte Carlo Inputs'!$D$6*B9978</f>
        <v>0.11529553189341919</v>
      </c>
      <c r="E9978" s="29">
        <f>'Monte Carlo Inputs'!$C$7+'Monte Carlo Inputs'!$D$7*C9978</f>
        <v>0.55431026206591605</v>
      </c>
      <c r="F9978" s="16">
        <f>'Monte Carlo Inputs'!$C$17*(1+$D9978)</f>
        <v>2709.1643765223052</v>
      </c>
      <c r="G9978" s="16">
        <f t="shared" ref="G9978:J9978" si="9972">F9978*(1+$D9978)</f>
        <v>3021.5189243001478</v>
      </c>
      <c r="H9978" s="16">
        <f t="shared" si="9972"/>
        <v>3369.8865558033654</v>
      </c>
      <c r="I9978" s="16">
        <f t="shared" si="9972"/>
        <v>3758.419418675197</v>
      </c>
      <c r="J9978" s="16">
        <f t="shared" si="9972"/>
        <v>4191.7483846299092</v>
      </c>
      <c r="K9978" s="16">
        <f>F9978*$E9978*(1-'Monte Carlo Inputs'!$C$11)+F9978*'Monte Carlo Inputs'!$C$12-F9978*'Monte Carlo Inputs'!$C$13-'Monte Carlo Inputs'!$C$14*(F9978-'Monte Carlo Inputs'!$C$17)</f>
        <v>1177.0071505318745</v>
      </c>
      <c r="L9978" s="16">
        <f>G9978*$E9978*(1-'Monte Carlo Inputs'!$C$11)+G9978*'Monte Carlo Inputs'!$C$12-G9978*'Monte Carlo Inputs'!$C$13-'Monte Carlo Inputs'!$C$14*(G9978-F9978)</f>
        <v>1312.7108159948045</v>
      </c>
      <c r="M9978" s="16">
        <f>H9978*$E9978*(1-'Monte Carlo Inputs'!$C$11)+H9978*'Monte Carlo Inputs'!$C$12-H9978*'Monte Carlo Inputs'!$C$13-'Monte Carlo Inputs'!$C$14*(H9978-G9978)</f>
        <v>1464.06050774717</v>
      </c>
      <c r="N9978" s="16">
        <f>I9978*$E9978*(1-'Monte Carlo Inputs'!$C$11)+I9978*'Monte Carlo Inputs'!$C$12-I9978*'Monte Carlo Inputs'!$C$13-'Monte Carlo Inputs'!$C$14*(I9978-H9978)</f>
        <v>1632.8601427120293</v>
      </c>
      <c r="O9978" s="16">
        <f>J9978*$E9978*(1-'Monte Carlo Inputs'!$C$11)+J9978*'Monte Carlo Inputs'!$C$12-J9978*'Monte Carlo Inputs'!$C$13-'Monte Carlo Inputs'!$C$14*(J9978-I9978)</f>
        <v>1821.1216213735772</v>
      </c>
    </row>
    <row r="9979" spans="1:15">
      <c r="A9979">
        <v>9975</v>
      </c>
      <c r="B9979" s="39">
        <v>-1.3544782199093264</v>
      </c>
      <c r="C9979" s="39">
        <v>0.63580047743702761</v>
      </c>
      <c r="D9979" s="29">
        <f>'Monte Carlo Inputs'!$C$6+'Monte Carlo Inputs'!$D$6*B9979</f>
        <v>3.8561050244435194E-2</v>
      </c>
      <c r="E9979" s="29">
        <f>'Monte Carlo Inputs'!$C$7+'Monte Carlo Inputs'!$D$7*C9979</f>
        <v>0.60557833348306245</v>
      </c>
      <c r="F9979" s="16">
        <f>'Monte Carlo Inputs'!$C$17*(1+$D9979)</f>
        <v>2522.7686471487577</v>
      </c>
      <c r="G9979" s="16">
        <f t="shared" ref="G9979:J9979" si="9973">F9979*(1+$D9979)</f>
        <v>2620.0492557065468</v>
      </c>
      <c r="H9979" s="16">
        <f t="shared" si="9973"/>
        <v>2721.0811066987417</v>
      </c>
      <c r="I9979" s="16">
        <f t="shared" si="9973"/>
        <v>2826.0088519733349</v>
      </c>
      <c r="J9979" s="16">
        <f t="shared" si="9973"/>
        <v>2934.9827213054973</v>
      </c>
      <c r="K9979" s="16">
        <f>F9979*$E9979*(1-'Monte Carlo Inputs'!$C$11)+F9979*'Monte Carlo Inputs'!$C$12-F9979*'Monte Carlo Inputs'!$C$13-'Monte Carlo Inputs'!$C$14*(F9979-'Monte Carlo Inputs'!$C$17)</f>
        <v>1185.2582285416124</v>
      </c>
      <c r="L9979" s="16">
        <f>G9979*$E9979*(1-'Monte Carlo Inputs'!$C$11)+G9979*'Monte Carlo Inputs'!$C$12-G9979*'Monte Carlo Inputs'!$C$13-'Monte Carlo Inputs'!$C$14*(G9979-F9979)</f>
        <v>1230.9630306450358</v>
      </c>
      <c r="M9979" s="16">
        <f>H9979*$E9979*(1-'Monte Carlo Inputs'!$C$11)+H9979*'Monte Carlo Inputs'!$C$12-H9979*'Monte Carlo Inputs'!$C$13-'Monte Carlo Inputs'!$C$14*(H9979-G9979)</f>
        <v>1278.4302579187811</v>
      </c>
      <c r="N9979" s="16">
        <f>I9979*$E9979*(1-'Monte Carlo Inputs'!$C$11)+I9979*'Monte Carlo Inputs'!$C$12-I9979*'Monte Carlo Inputs'!$C$13-'Monte Carlo Inputs'!$C$14*(I9979-H9979)</f>
        <v>1327.7278713283933</v>
      </c>
      <c r="O9979" s="16">
        <f>J9979*$E9979*(1-'Monte Carlo Inputs'!$C$11)+J9979*'Monte Carlo Inputs'!$C$12-J9979*'Monte Carlo Inputs'!$C$13-'Monte Carlo Inputs'!$C$14*(J9979-I9979)</f>
        <v>1378.9264524856246</v>
      </c>
    </row>
    <row r="9980" spans="1:15">
      <c r="A9980">
        <v>9976</v>
      </c>
      <c r="B9980" s="39">
        <v>-0.17951596866097011</v>
      </c>
      <c r="C9980" s="39">
        <v>0.28793256022124691</v>
      </c>
      <c r="D9980" s="29">
        <f>'Monte Carlo Inputs'!$C$6+'Monte Carlo Inputs'!$D$6*B9980</f>
        <v>0.11468009484522836</v>
      </c>
      <c r="E9980" s="29">
        <f>'Monte Carlo Inputs'!$C$7+'Monte Carlo Inputs'!$D$7*C9980</f>
        <v>0.5931274862382</v>
      </c>
      <c r="F9980" s="16">
        <f>'Monte Carlo Inputs'!$C$17*(1+$D9980)</f>
        <v>2707.6694183885447</v>
      </c>
      <c r="G9980" s="16">
        <f t="shared" ref="G9980:J9980" si="9974">F9980*(1+$D9980)</f>
        <v>3018.1852040988674</v>
      </c>
      <c r="H9980" s="16">
        <f t="shared" si="9974"/>
        <v>3364.3109695653907</v>
      </c>
      <c r="I9980" s="16">
        <f t="shared" si="9974"/>
        <v>3750.1304706439923</v>
      </c>
      <c r="J9980" s="16">
        <f t="shared" si="9974"/>
        <v>4180.1957886994269</v>
      </c>
      <c r="K9980" s="16">
        <f>F9980*$E9980*(1-'Monte Carlo Inputs'!$C$11)+F9980*'Monte Carlo Inputs'!$C$12-F9980*'Monte Carlo Inputs'!$C$13-'Monte Carlo Inputs'!$C$14*(F9980-'Monte Carlo Inputs'!$C$17)</f>
        <v>1251.1245149986935</v>
      </c>
      <c r="L9980" s="16">
        <f>G9980*$E9980*(1-'Monte Carlo Inputs'!$C$11)+G9980*'Monte Carlo Inputs'!$C$12-G9980*'Monte Carlo Inputs'!$C$13-'Monte Carlo Inputs'!$C$14*(G9980-F9980)</f>
        <v>1394.6035930419341</v>
      </c>
      <c r="M9980" s="16">
        <f>H9980*$E9980*(1-'Monte Carlo Inputs'!$C$11)+H9980*'Monte Carlo Inputs'!$C$12-H9980*'Monte Carlo Inputs'!$C$13-'Monte Carlo Inputs'!$C$14*(H9980-G9980)</f>
        <v>1554.5368653634794</v>
      </c>
      <c r="N9980" s="16">
        <f>I9980*$E9980*(1-'Monte Carlo Inputs'!$C$11)+I9980*'Monte Carlo Inputs'!$C$12-I9980*'Monte Carlo Inputs'!$C$13-'Monte Carlo Inputs'!$C$14*(I9980-H9980)</f>
        <v>1732.8113005237674</v>
      </c>
      <c r="O9980" s="16">
        <f>J9980*$E9980*(1-'Monte Carlo Inputs'!$C$11)+J9980*'Monte Carlo Inputs'!$C$12-J9980*'Monte Carlo Inputs'!$C$13-'Monte Carlo Inputs'!$C$14*(J9980-I9980)</f>
        <v>1931.5302648167171</v>
      </c>
    </row>
    <row r="9981" spans="1:15">
      <c r="A9981">
        <v>9977</v>
      </c>
      <c r="B9981" s="39">
        <v>8.1958490829602047E-4</v>
      </c>
      <c r="C9981" s="39">
        <v>-0.2930554971861723</v>
      </c>
      <c r="D9981" s="29">
        <f>'Monte Carlo Inputs'!$C$6+'Monte Carlo Inputs'!$D$6*B9981</f>
        <v>0.12636299787523061</v>
      </c>
      <c r="E9981" s="29">
        <f>'Monte Carlo Inputs'!$C$7+'Monte Carlo Inputs'!$D$7*C9981</f>
        <v>0.57233283057760909</v>
      </c>
      <c r="F9981" s="16">
        <f>'Monte Carlo Inputs'!$C$17*(1+$D9981)</f>
        <v>2736.048358138723</v>
      </c>
      <c r="G9981" s="16">
        <f t="shared" ref="G9981:J9981" si="9975">F9981*(1+$D9981)</f>
        <v>3081.7836310047346</v>
      </c>
      <c r="H9981" s="16">
        <f t="shared" si="9975"/>
        <v>3471.2070494213062</v>
      </c>
      <c r="I9981" s="16">
        <f t="shared" si="9975"/>
        <v>3909.839178431816</v>
      </c>
      <c r="J9981" s="16">
        <f t="shared" si="9975"/>
        <v>4403.8981782284882</v>
      </c>
      <c r="K9981" s="16">
        <f>F9981*$E9981*(1-'Monte Carlo Inputs'!$C$11)+F9981*'Monte Carlo Inputs'!$C$12-F9981*'Monte Carlo Inputs'!$C$13-'Monte Carlo Inputs'!$C$14*(F9981-'Monte Carlo Inputs'!$C$17)</f>
        <v>1224.1791915778183</v>
      </c>
      <c r="L9981" s="16">
        <f>G9981*$E9981*(1-'Monte Carlo Inputs'!$C$11)+G9981*'Monte Carlo Inputs'!$C$12-G9981*'Monte Carlo Inputs'!$C$13-'Monte Carlo Inputs'!$C$14*(G9981-F9981)</f>
        <v>1378.8701441620681</v>
      </c>
      <c r="M9981" s="16">
        <f>H9981*$E9981*(1-'Monte Carlo Inputs'!$C$11)+H9981*'Monte Carlo Inputs'!$C$12-H9981*'Monte Carlo Inputs'!$C$13-'Monte Carlo Inputs'!$C$14*(H9981-G9981)</f>
        <v>1553.1083092590382</v>
      </c>
      <c r="N9981" s="16">
        <f>I9981*$E9981*(1-'Monte Carlo Inputs'!$C$11)+I9981*'Monte Carlo Inputs'!$C$12-I9981*'Monte Carlo Inputs'!$C$13-'Monte Carlo Inputs'!$C$14*(I9981-H9981)</f>
        <v>1749.363731241941</v>
      </c>
      <c r="O9981" s="16">
        <f>J9981*$E9981*(1-'Monte Carlo Inputs'!$C$11)+J9981*'Monte Carlo Inputs'!$C$12-J9981*'Monte Carlo Inputs'!$C$13-'Monte Carlo Inputs'!$C$14*(J9981-I9981)</f>
        <v>1970.4185766958715</v>
      </c>
    </row>
    <row r="9982" spans="1:15">
      <c r="A9982">
        <v>9978</v>
      </c>
      <c r="B9982" s="39">
        <v>-1.2513128069292958</v>
      </c>
      <c r="C9982" s="39">
        <v>0.18128415611303775</v>
      </c>
      <c r="D9982" s="29">
        <f>'Monte Carlo Inputs'!$C$6+'Monte Carlo Inputs'!$D$6*B9982</f>
        <v>4.5244543832031581E-2</v>
      </c>
      <c r="E9982" s="29">
        <f>'Monte Carlo Inputs'!$C$7+'Monte Carlo Inputs'!$D$7*C9982</f>
        <v>0.58931033920409748</v>
      </c>
      <c r="F9982" s="16">
        <f>'Monte Carlo Inputs'!$C$17*(1+$D9982)</f>
        <v>2539.0035214223885</v>
      </c>
      <c r="G9982" s="16">
        <f t="shared" ref="G9982:J9982" si="9976">F9982*(1+$D9982)</f>
        <v>2653.8795775370668</v>
      </c>
      <c r="H9982" s="16">
        <f t="shared" si="9976"/>
        <v>2773.9531484078761</v>
      </c>
      <c r="I9982" s="16">
        <f t="shared" si="9976"/>
        <v>2899.4593932190187</v>
      </c>
      <c r="J9982" s="16">
        <f t="shared" si="9976"/>
        <v>3030.6441108247127</v>
      </c>
      <c r="K9982" s="16">
        <f>F9982*$E9982*(1-'Monte Carlo Inputs'!$C$11)+F9982*'Monte Carlo Inputs'!$C$12-F9982*'Monte Carlo Inputs'!$C$13-'Monte Carlo Inputs'!$C$14*(F9982-'Monte Carlo Inputs'!$C$17)</f>
        <v>1163.756651187447</v>
      </c>
      <c r="L9982" s="16">
        <f>G9982*$E9982*(1-'Monte Carlo Inputs'!$C$11)+G9982*'Monte Carlo Inputs'!$C$12-G9982*'Monte Carlo Inputs'!$C$13-'Monte Carlo Inputs'!$C$14*(G9982-F9982)</f>
        <v>1216.4102900019157</v>
      </c>
      <c r="M9982" s="16">
        <f>H9982*$E9982*(1-'Monte Carlo Inputs'!$C$11)+H9982*'Monte Carlo Inputs'!$C$12-H9982*'Monte Carlo Inputs'!$C$13-'Monte Carlo Inputs'!$C$14*(H9982-G9982)</f>
        <v>1271.446218685642</v>
      </c>
      <c r="N9982" s="16">
        <f>I9982*$E9982*(1-'Monte Carlo Inputs'!$C$11)+I9982*'Monte Carlo Inputs'!$C$12-I9982*'Monte Carlo Inputs'!$C$13-'Monte Carlo Inputs'!$C$14*(I9982-H9982)</f>
        <v>1328.9722228570354</v>
      </c>
      <c r="O9982" s="16">
        <f>J9982*$E9982*(1-'Monte Carlo Inputs'!$C$11)+J9982*'Monte Carlo Inputs'!$C$12-J9982*'Monte Carlo Inputs'!$C$13-'Monte Carlo Inputs'!$C$14*(J9982-I9982)</f>
        <v>1389.1009648456427</v>
      </c>
    </row>
    <row r="9983" spans="1:15">
      <c r="A9983">
        <v>9979</v>
      </c>
      <c r="B9983" s="39">
        <v>0.64966907082295733</v>
      </c>
      <c r="C9983" s="39">
        <v>0.4714480075750182</v>
      </c>
      <c r="D9983" s="29">
        <f>'Monte Carlo Inputs'!$C$6+'Monte Carlo Inputs'!$D$6*B9983</f>
        <v>0.16839822318146055</v>
      </c>
      <c r="E9983" s="29">
        <f>'Monte Carlo Inputs'!$C$7+'Monte Carlo Inputs'!$D$7*C9983</f>
        <v>0.59969584936970743</v>
      </c>
      <c r="F9983" s="16">
        <f>'Monte Carlo Inputs'!$C$17*(1+$D9983)</f>
        <v>2838.1561239300859</v>
      </c>
      <c r="G9983" s="16">
        <f t="shared" ref="G9983:J9983" si="9977">F9983*(1+$D9983)</f>
        <v>3316.0965723114932</v>
      </c>
      <c r="H9983" s="16">
        <f t="shared" si="9977"/>
        <v>3874.52134298688</v>
      </c>
      <c r="I9983" s="16">
        <f t="shared" si="9977"/>
        <v>4526.9838528245164</v>
      </c>
      <c r="J9983" s="16">
        <f t="shared" si="9977"/>
        <v>5289.3198900113275</v>
      </c>
      <c r="K9983" s="16">
        <f>F9983*$E9983*(1-'Monte Carlo Inputs'!$C$11)+F9983*'Monte Carlo Inputs'!$C$12-F9983*'Monte Carlo Inputs'!$C$13-'Monte Carlo Inputs'!$C$14*(F9983-'Monte Carlo Inputs'!$C$17)</f>
        <v>1326.6456510320495</v>
      </c>
      <c r="L9983" s="16">
        <f>G9983*$E9983*(1-'Monte Carlo Inputs'!$C$11)+G9983*'Monte Carlo Inputs'!$C$12-G9983*'Monte Carlo Inputs'!$C$13-'Monte Carlo Inputs'!$C$14*(G9983-F9983)</f>
        <v>1550.0504214572584</v>
      </c>
      <c r="M9983" s="16">
        <f>H9983*$E9983*(1-'Monte Carlo Inputs'!$C$11)+H9983*'Monte Carlo Inputs'!$C$12-H9983*'Monte Carlo Inputs'!$C$13-'Monte Carlo Inputs'!$C$14*(H9983-G9983)</f>
        <v>1811.0761582723349</v>
      </c>
      <c r="N9983" s="16">
        <f>I9983*$E9983*(1-'Monte Carlo Inputs'!$C$11)+I9983*'Monte Carlo Inputs'!$C$12-I9983*'Monte Carlo Inputs'!$C$13-'Monte Carlo Inputs'!$C$14*(I9983-H9983)</f>
        <v>2116.0581653717018</v>
      </c>
      <c r="O9983" s="16">
        <f>J9983*$E9983*(1-'Monte Carlo Inputs'!$C$11)+J9983*'Monte Carlo Inputs'!$C$12-J9983*'Monte Carlo Inputs'!$C$13-'Monte Carlo Inputs'!$C$14*(J9983-I9983)</f>
        <v>2472.3986005689167</v>
      </c>
    </row>
    <row r="9984" spans="1:15">
      <c r="A9984">
        <v>9980</v>
      </c>
      <c r="B9984" s="39">
        <v>-0.50436508776918987</v>
      </c>
      <c r="C9984" s="39">
        <v>-0.27683546999927011</v>
      </c>
      <c r="D9984" s="29">
        <f>'Monte Carlo Inputs'!$C$6+'Monte Carlo Inputs'!$D$6*B9984</f>
        <v>9.3634989302769311E-2</v>
      </c>
      <c r="E9984" s="29">
        <f>'Monte Carlo Inputs'!$C$7+'Monte Carlo Inputs'!$D$7*C9984</f>
        <v>0.57291337586740754</v>
      </c>
      <c r="F9984" s="16">
        <f>'Monte Carlo Inputs'!$C$17*(1+$D9984)</f>
        <v>2656.5487525153571</v>
      </c>
      <c r="G9984" s="16">
        <f t="shared" ref="G9984:J9984" si="9978">F9984*(1+$D9984)</f>
        <v>2905.2946665394174</v>
      </c>
      <c r="H9984" s="16">
        <f t="shared" si="9978"/>
        <v>3177.3319015622283</v>
      </c>
      <c r="I9984" s="16">
        <f t="shared" si="9978"/>
        <v>3474.8413401763551</v>
      </c>
      <c r="J9984" s="16">
        <f t="shared" si="9978"/>
        <v>3800.2080718925886</v>
      </c>
      <c r="K9984" s="16">
        <f>F9984*$E9984*(1-'Monte Carlo Inputs'!$C$11)+F9984*'Monte Carlo Inputs'!$C$12-F9984*'Monte Carlo Inputs'!$C$13-'Monte Carlo Inputs'!$C$14*(F9984-'Monte Carlo Inputs'!$C$17)</f>
        <v>1188.52323991969</v>
      </c>
      <c r="L9984" s="16">
        <f>G9984*$E9984*(1-'Monte Carlo Inputs'!$C$11)+G9984*'Monte Carlo Inputs'!$C$12-G9984*'Monte Carlo Inputs'!$C$13-'Monte Carlo Inputs'!$C$14*(G9984-F9984)</f>
        <v>1299.8106007756626</v>
      </c>
      <c r="M9984" s="16">
        <f>H9984*$E9984*(1-'Monte Carlo Inputs'!$C$11)+H9984*'Monte Carlo Inputs'!$C$12-H9984*'Monte Carlo Inputs'!$C$13-'Monte Carlo Inputs'!$C$14*(H9984-G9984)</f>
        <v>1421.5183524749177</v>
      </c>
      <c r="N9984" s="16">
        <f>I9984*$E9984*(1-'Monte Carlo Inputs'!$C$11)+I9984*'Monte Carlo Inputs'!$C$12-I9984*'Monte Carlo Inputs'!$C$13-'Monte Carlo Inputs'!$C$14*(I9984-H9984)</f>
        <v>1554.622208202597</v>
      </c>
      <c r="O9984" s="16">
        <f>J9984*$E9984*(1-'Monte Carlo Inputs'!$C$11)+J9984*'Monte Carlo Inputs'!$C$12-J9984*'Monte Carlo Inputs'!$C$13-'Monte Carlo Inputs'!$C$14*(J9984-I9984)</f>
        <v>1700.1892420374945</v>
      </c>
    </row>
    <row r="9985" spans="1:15">
      <c r="A9985">
        <v>9981</v>
      </c>
      <c r="B9985" s="39">
        <v>-0.53656517798404146</v>
      </c>
      <c r="C9985" s="39">
        <v>0.44531613661100777</v>
      </c>
      <c r="D9985" s="29">
        <f>'Monte Carlo Inputs'!$C$6+'Monte Carlo Inputs'!$D$6*B9985</f>
        <v>9.1548930707601922E-2</v>
      </c>
      <c r="E9985" s="29">
        <f>'Monte Carlo Inputs'!$C$7+'Monte Carlo Inputs'!$D$7*C9985</f>
        <v>0.59876054054272654</v>
      </c>
      <c r="F9985" s="16">
        <f>'Monte Carlo Inputs'!$C$17*(1+$D9985)</f>
        <v>2651.481507581836</v>
      </c>
      <c r="G9985" s="16">
        <f t="shared" ref="G9985:J9985" si="9979">F9985*(1+$D9985)</f>
        <v>2894.2218043919333</v>
      </c>
      <c r="H9985" s="16">
        <f t="shared" si="9979"/>
        <v>3159.1847158146406</v>
      </c>
      <c r="I9985" s="16">
        <f t="shared" si="9979"/>
        <v>3448.4046984552701</v>
      </c>
      <c r="J9985" s="16">
        <f t="shared" si="9979"/>
        <v>3764.1024612459205</v>
      </c>
      <c r="K9985" s="16">
        <f>F9985*$E9985*(1-'Monte Carlo Inputs'!$C$11)+F9985*'Monte Carlo Inputs'!$C$12-F9985*'Monte Carlo Inputs'!$C$13-'Monte Carlo Inputs'!$C$14*(F9985-'Monte Carlo Inputs'!$C$17)</f>
        <v>1234.9449495639824</v>
      </c>
      <c r="L9985" s="16">
        <f>G9985*$E9985*(1-'Monte Carlo Inputs'!$C$11)+G9985*'Monte Carlo Inputs'!$C$12-G9985*'Monte Carlo Inputs'!$C$13-'Monte Carlo Inputs'!$C$14*(G9985-F9985)</f>
        <v>1348.0028391793182</v>
      </c>
      <c r="M9985" s="16">
        <f>H9985*$E9985*(1-'Monte Carlo Inputs'!$C$11)+H9985*'Monte Carlo Inputs'!$C$12-H9985*'Monte Carlo Inputs'!$C$13-'Monte Carlo Inputs'!$C$14*(H9985-G9985)</f>
        <v>1471.4110576969961</v>
      </c>
      <c r="N9985" s="16">
        <f>I9985*$E9985*(1-'Monte Carlo Inputs'!$C$11)+I9985*'Monte Carlo Inputs'!$C$12-I9985*'Monte Carlo Inputs'!$C$13-'Monte Carlo Inputs'!$C$14*(I9985-H9985)</f>
        <v>1606.1171666604978</v>
      </c>
      <c r="O9985" s="16">
        <f>J9985*$E9985*(1-'Monte Carlo Inputs'!$C$11)+J9985*'Monte Carlo Inputs'!$C$12-J9985*'Monte Carlo Inputs'!$C$13-'Monte Carlo Inputs'!$C$14*(J9985-I9985)</f>
        <v>1753.1554758593893</v>
      </c>
    </row>
    <row r="9986" spans="1:15">
      <c r="A9986">
        <v>9982</v>
      </c>
      <c r="B9986" s="39">
        <v>-1.3985093331680682</v>
      </c>
      <c r="C9986" s="39">
        <v>0.46942968938939367</v>
      </c>
      <c r="D9986" s="29">
        <f>'Monte Carlo Inputs'!$C$6+'Monte Carlo Inputs'!$D$6*B9986</f>
        <v>3.5708527731134213E-2</v>
      </c>
      <c r="E9986" s="29">
        <f>'Monte Carlo Inputs'!$C$7+'Monte Carlo Inputs'!$D$7*C9986</f>
        <v>0.59962360996452779</v>
      </c>
      <c r="F9986" s="16">
        <f>'Monte Carlo Inputs'!$C$17*(1+$D9986)</f>
        <v>2515.8395847116985</v>
      </c>
      <c r="G9986" s="16">
        <f t="shared" ref="G9986:J9986" si="9980">F9986*(1+$D9986)</f>
        <v>2605.6765122894612</v>
      </c>
      <c r="H9986" s="16">
        <f t="shared" si="9980"/>
        <v>2698.7213842869146</v>
      </c>
      <c r="I9986" s="16">
        <f t="shared" si="9980"/>
        <v>2795.0887516763287</v>
      </c>
      <c r="J9986" s="16">
        <f t="shared" si="9980"/>
        <v>2894.897255876544</v>
      </c>
      <c r="K9986" s="16">
        <f>F9986*$E9986*(1-'Monte Carlo Inputs'!$C$11)+F9986*'Monte Carlo Inputs'!$C$12-F9986*'Monte Carlo Inputs'!$C$13-'Monte Carlo Inputs'!$C$14*(F9986-'Monte Carlo Inputs'!$C$17)</f>
        <v>1171.2307754980459</v>
      </c>
      <c r="L9986" s="16">
        <f>G9986*$E9986*(1-'Monte Carlo Inputs'!$C$11)+G9986*'Monte Carlo Inputs'!$C$12-G9986*'Monte Carlo Inputs'!$C$13-'Monte Carlo Inputs'!$C$14*(G9986-F9986)</f>
        <v>1213.0537021244754</v>
      </c>
      <c r="M9986" s="16">
        <f>H9986*$E9986*(1-'Monte Carlo Inputs'!$C$11)+H9986*'Monte Carlo Inputs'!$C$12-H9986*'Monte Carlo Inputs'!$C$13-'Monte Carlo Inputs'!$C$14*(H9986-G9986)</f>
        <v>1256.3700638861424</v>
      </c>
      <c r="N9986" s="16">
        <f>I9986*$E9986*(1-'Monte Carlo Inputs'!$C$11)+I9986*'Monte Carlo Inputs'!$C$12-I9986*'Monte Carlo Inputs'!$C$13-'Monte Carlo Inputs'!$C$14*(I9986-H9986)</f>
        <v>1301.2331891529875</v>
      </c>
      <c r="O9986" s="16">
        <f>J9986*$E9986*(1-'Monte Carlo Inputs'!$C$11)+J9986*'Monte Carlo Inputs'!$C$12-J9986*'Monte Carlo Inputs'!$C$13-'Monte Carlo Inputs'!$C$14*(J9986-I9986)</f>
        <v>1347.698310572529</v>
      </c>
    </row>
    <row r="9987" spans="1:15">
      <c r="A9987">
        <v>9983</v>
      </c>
      <c r="B9987" s="39">
        <v>-0.5655009457437381</v>
      </c>
      <c r="C9987" s="39">
        <v>-1.0960741583328784</v>
      </c>
      <c r="D9987" s="29">
        <f>'Monte Carlo Inputs'!$C$6+'Monte Carlo Inputs'!$D$6*B9987</f>
        <v>8.9674348784379798E-2</v>
      </c>
      <c r="E9987" s="29">
        <f>'Monte Carlo Inputs'!$C$7+'Monte Carlo Inputs'!$D$7*C9987</f>
        <v>0.54359128187506045</v>
      </c>
      <c r="F9987" s="16">
        <f>'Monte Carlo Inputs'!$C$17*(1+$D9987)</f>
        <v>2646.9279606321375</v>
      </c>
      <c r="G9987" s="16">
        <f t="shared" ref="G9987:J9987" si="9981">F9987*(1+$D9987)</f>
        <v>2884.289501780991</v>
      </c>
      <c r="H9987" s="16">
        <f t="shared" si="9981"/>
        <v>3142.9362845588248</v>
      </c>
      <c r="I9987" s="16">
        <f t="shared" si="9981"/>
        <v>3424.7770491474357</v>
      </c>
      <c r="J9987" s="16">
        <f t="shared" si="9981"/>
        <v>3731.8917007614223</v>
      </c>
      <c r="K9987" s="16">
        <f>F9987*$E9987*(1-'Monte Carlo Inputs'!$C$11)+F9987*'Monte Carlo Inputs'!$C$12-F9987*'Monte Carlo Inputs'!$C$13-'Monte Carlo Inputs'!$C$14*(F9987-'Monte Carlo Inputs'!$C$17)</f>
        <v>1128.8438334026491</v>
      </c>
      <c r="L9987" s="16">
        <f>G9987*$E9987*(1-'Monte Carlo Inputs'!$C$11)+G9987*'Monte Carlo Inputs'!$C$12-G9987*'Monte Carlo Inputs'!$C$13-'Monte Carlo Inputs'!$C$14*(G9987-F9987)</f>
        <v>1230.0721690422952</v>
      </c>
      <c r="M9987" s="16">
        <f>H9987*$E9987*(1-'Monte Carlo Inputs'!$C$11)+H9987*'Monte Carlo Inputs'!$C$12-H9987*'Monte Carlo Inputs'!$C$13-'Monte Carlo Inputs'!$C$14*(H9987-G9987)</f>
        <v>1340.3780897589522</v>
      </c>
      <c r="N9987" s="16">
        <f>I9987*$E9987*(1-'Monte Carlo Inputs'!$C$11)+I9987*'Monte Carlo Inputs'!$C$12-I9987*'Monte Carlo Inputs'!$C$13-'Monte Carlo Inputs'!$C$14*(I9987-H9987)</f>
        <v>1460.5756220829376</v>
      </c>
      <c r="O9987" s="16">
        <f>J9987*$E9987*(1-'Monte Carlo Inputs'!$C$11)+J9987*'Monte Carlo Inputs'!$C$12-J9987*'Monte Carlo Inputs'!$C$13-'Monte Carlo Inputs'!$C$14*(J9987-I9987)</f>
        <v>1591.5517898435655</v>
      </c>
    </row>
    <row r="9988" spans="1:15">
      <c r="A9988">
        <v>9984</v>
      </c>
      <c r="B9988" s="39">
        <v>1.5065321467288142</v>
      </c>
      <c r="C9988" s="39">
        <v>0.57742775196065221</v>
      </c>
      <c r="D9988" s="29">
        <f>'Monte Carlo Inputs'!$C$6+'Monte Carlo Inputs'!$D$6*B9988</f>
        <v>0.22390945226337611</v>
      </c>
      <c r="E9988" s="29">
        <f>'Monte Carlo Inputs'!$C$7+'Monte Carlo Inputs'!$D$7*C9988</f>
        <v>0.60348906381430534</v>
      </c>
      <c r="F9988" s="16">
        <f>'Monte Carlo Inputs'!$C$17*(1+$D9988)</f>
        <v>2972.9984504929671</v>
      </c>
      <c r="G9988" s="16">
        <f t="shared" ref="G9988:J9988" si="9982">F9988*(1+$D9988)</f>
        <v>3638.6809051227128</v>
      </c>
      <c r="H9988" s="16">
        <f t="shared" si="9982"/>
        <v>4453.4159535499448</v>
      </c>
      <c r="I9988" s="16">
        <f t="shared" si="9982"/>
        <v>5450.5778804102929</v>
      </c>
      <c r="J9988" s="16">
        <f t="shared" si="9982"/>
        <v>6671.0137881318342</v>
      </c>
      <c r="K9988" s="16">
        <f>F9988*$E9988*(1-'Monte Carlo Inputs'!$C$11)+F9988*'Monte Carlo Inputs'!$C$12-F9988*'Monte Carlo Inputs'!$C$13-'Monte Carlo Inputs'!$C$14*(F9988-'Monte Carlo Inputs'!$C$17)</f>
        <v>1399.6345075391973</v>
      </c>
      <c r="L9988" s="16">
        <f>G9988*$E9988*(1-'Monte Carlo Inputs'!$C$11)+G9988*'Monte Carlo Inputs'!$C$12-G9988*'Monte Carlo Inputs'!$C$13-'Monte Carlo Inputs'!$C$14*(G9988-F9988)</f>
        <v>1713.0259034912194</v>
      </c>
      <c r="M9988" s="16">
        <f>H9988*$E9988*(1-'Monte Carlo Inputs'!$C$11)+H9988*'Monte Carlo Inputs'!$C$12-H9988*'Monte Carlo Inputs'!$C$13-'Monte Carlo Inputs'!$C$14*(H9988-G9988)</f>
        <v>2096.5885952549129</v>
      </c>
      <c r="N9988" s="16">
        <f>I9988*$E9988*(1-'Monte Carlo Inputs'!$C$11)+I9988*'Monte Carlo Inputs'!$C$12-I9988*'Monte Carlo Inputs'!$C$13-'Monte Carlo Inputs'!$C$14*(I9988-H9988)</f>
        <v>2566.0345992400812</v>
      </c>
      <c r="O9988" s="16">
        <f>J9988*$E9988*(1-'Monte Carlo Inputs'!$C$11)+J9988*'Monte Carlo Inputs'!$C$12-J9988*'Monte Carlo Inputs'!$C$13-'Monte Carlo Inputs'!$C$14*(J9988-I9988)</f>
        <v>3140.5940008447997</v>
      </c>
    </row>
    <row r="9989" spans="1:15">
      <c r="A9989">
        <v>9985</v>
      </c>
      <c r="B9989" s="39">
        <v>0.62267617770827488</v>
      </c>
      <c r="C9989" s="39">
        <v>1.5915958155335987</v>
      </c>
      <c r="D9989" s="29">
        <f>'Monte Carlo Inputs'!$C$6+'Monte Carlo Inputs'!$D$6*B9989</f>
        <v>0.16664950892896613</v>
      </c>
      <c r="E9989" s="29">
        <f>'Monte Carlo Inputs'!$C$7+'Monte Carlo Inputs'!$D$7*C9989</f>
        <v>0.63978804689164381</v>
      </c>
      <c r="F9989" s="16">
        <f>'Monte Carlo Inputs'!$C$17*(1+$D9989)</f>
        <v>2833.9083221393521</v>
      </c>
      <c r="G9989" s="16">
        <f t="shared" ref="G9989:J9989" si="9983">F9989*(1+$D9989)</f>
        <v>3306.1777523735855</v>
      </c>
      <c r="H9989" s="16">
        <f t="shared" si="9983"/>
        <v>3857.1506512385163</v>
      </c>
      <c r="I9989" s="16">
        <f t="shared" si="9983"/>
        <v>4499.9429131324569</v>
      </c>
      <c r="J9989" s="16">
        <f t="shared" si="9983"/>
        <v>5249.8561898143616</v>
      </c>
      <c r="K9989" s="16">
        <f>F9989*$E9989*(1-'Monte Carlo Inputs'!$C$11)+F9989*'Monte Carlo Inputs'!$C$12-F9989*'Monte Carlo Inputs'!$C$13-'Monte Carlo Inputs'!$C$14*(F9989-'Monte Carlo Inputs'!$C$17)</f>
        <v>1405.4463786071708</v>
      </c>
      <c r="L9989" s="16">
        <f>G9989*$E9989*(1-'Monte Carlo Inputs'!$C$11)+G9989*'Monte Carlo Inputs'!$C$12-G9989*'Monte Carlo Inputs'!$C$13-'Monte Carlo Inputs'!$C$14*(G9989-F9989)</f>
        <v>1639.66332742805</v>
      </c>
      <c r="M9989" s="16">
        <f>H9989*$E9989*(1-'Monte Carlo Inputs'!$C$11)+H9989*'Monte Carlo Inputs'!$C$12-H9989*'Monte Carlo Inputs'!$C$13-'Monte Carlo Inputs'!$C$14*(H9989-G9989)</f>
        <v>1912.9124157527685</v>
      </c>
      <c r="N9989" s="16">
        <f>I9989*$E9989*(1-'Monte Carlo Inputs'!$C$11)+I9989*'Monte Carlo Inputs'!$C$12-I9989*'Monte Carlo Inputs'!$C$13-'Monte Carlo Inputs'!$C$14*(I9989-H9989)</f>
        <v>2231.6983304620903</v>
      </c>
      <c r="O9989" s="16">
        <f>J9989*$E9989*(1-'Monte Carlo Inputs'!$C$11)+J9989*'Monte Carlo Inputs'!$C$12-J9989*'Monte Carlo Inputs'!$C$13-'Monte Carlo Inputs'!$C$14*(J9989-I9989)</f>
        <v>2603.6097613111911</v>
      </c>
    </row>
    <row r="9990" spans="1:15">
      <c r="A9990">
        <v>9986</v>
      </c>
      <c r="B9990" s="39">
        <v>0.22563362496582001</v>
      </c>
      <c r="C9990" s="39">
        <v>0.48207091953152886</v>
      </c>
      <c r="D9990" s="29">
        <f>'Monte Carlo Inputs'!$C$6+'Monte Carlo Inputs'!$D$6*B9990</f>
        <v>0.14092740615629801</v>
      </c>
      <c r="E9990" s="29">
        <f>'Monte Carlo Inputs'!$C$7+'Monte Carlo Inputs'!$D$7*C9990</f>
        <v>0.60007606337485264</v>
      </c>
      <c r="F9990" s="16">
        <f>'Monte Carlo Inputs'!$C$17*(1+$D9990)</f>
        <v>2771.4267622942639</v>
      </c>
      <c r="G9990" s="16">
        <f t="shared" ref="G9990:J9990" si="9984">F9990*(1+$D9990)</f>
        <v>3161.9967472565413</v>
      </c>
      <c r="H9990" s="16">
        <f t="shared" si="9984"/>
        <v>3607.6087471220567</v>
      </c>
      <c r="I9990" s="16">
        <f t="shared" si="9984"/>
        <v>4116.0196902807402</v>
      </c>
      <c r="J9990" s="16">
        <f t="shared" si="9984"/>
        <v>4696.0796689202534</v>
      </c>
      <c r="K9990" s="16">
        <f>F9990*$E9990*(1-'Monte Carlo Inputs'!$C$11)+F9990*'Monte Carlo Inputs'!$C$12-F9990*'Monte Carlo Inputs'!$C$13-'Monte Carlo Inputs'!$C$14*(F9990-'Monte Carlo Inputs'!$C$17)</f>
        <v>1295.2466115829241</v>
      </c>
      <c r="L9990" s="16">
        <f>G9990*$E9990*(1-'Monte Carlo Inputs'!$C$11)+G9990*'Monte Carlo Inputs'!$C$12-G9990*'Monte Carlo Inputs'!$C$13-'Monte Carlo Inputs'!$C$14*(G9990-F9990)</f>
        <v>1477.7823568860395</v>
      </c>
      <c r="M9990" s="16">
        <f>H9990*$E9990*(1-'Monte Carlo Inputs'!$C$11)+H9990*'Monte Carlo Inputs'!$C$12-H9990*'Monte Carlo Inputs'!$C$13-'Monte Carlo Inputs'!$C$14*(H9990-G9990)</f>
        <v>1686.0423913055292</v>
      </c>
      <c r="N9990" s="16">
        <f>I9990*$E9990*(1-'Monte Carlo Inputs'!$C$11)+I9990*'Monte Carlo Inputs'!$C$12-I9990*'Monte Carlo Inputs'!$C$13-'Monte Carlo Inputs'!$C$14*(I9990-H9990)</f>
        <v>1923.6519721817797</v>
      </c>
      <c r="O9990" s="16">
        <f>J9990*$E9990*(1-'Monte Carlo Inputs'!$C$11)+J9990*'Monte Carlo Inputs'!$C$12-J9990*'Monte Carlo Inputs'!$C$13-'Monte Carlo Inputs'!$C$14*(J9990-I9990)</f>
        <v>2194.747254968805</v>
      </c>
    </row>
    <row r="9991" spans="1:15">
      <c r="A9991">
        <v>9987</v>
      </c>
      <c r="B9991" s="39">
        <v>-1.8428000929495347</v>
      </c>
      <c r="C9991" s="39">
        <v>-1.9136602568684289</v>
      </c>
      <c r="D9991" s="29">
        <f>'Monte Carlo Inputs'!$C$6+'Monte Carlo Inputs'!$D$6*B9991</f>
        <v>6.9254854473551064E-3</v>
      </c>
      <c r="E9991" s="29">
        <f>'Monte Carlo Inputs'!$C$7+'Monte Carlo Inputs'!$D$7*C9991</f>
        <v>0.51432833718081095</v>
      </c>
      <c r="F9991" s="16">
        <f>'Monte Carlo Inputs'!$C$17*(1+$D9991)</f>
        <v>2445.9226967001705</v>
      </c>
      <c r="G9991" s="16">
        <f t="shared" ref="G9991:J9991" si="9985">F9991*(1+$D9991)</f>
        <v>2462.861898741523</v>
      </c>
      <c r="H9991" s="16">
        <f t="shared" si="9985"/>
        <v>2479.9184129801024</v>
      </c>
      <c r="I9991" s="16">
        <f t="shared" si="9985"/>
        <v>2497.0930518598238</v>
      </c>
      <c r="J9991" s="16">
        <f t="shared" si="9985"/>
        <v>2514.3866334511704</v>
      </c>
      <c r="K9991" s="16">
        <f>F9991*$E9991*(1-'Monte Carlo Inputs'!$C$11)+F9991*'Monte Carlo Inputs'!$C$12-F9991*'Monte Carlo Inputs'!$C$13-'Monte Carlo Inputs'!$C$14*(F9991-'Monte Carlo Inputs'!$C$17)</f>
        <v>989.09744725132032</v>
      </c>
      <c r="L9991" s="16">
        <f>G9991*$E9991*(1-'Monte Carlo Inputs'!$C$11)+G9991*'Monte Carlo Inputs'!$C$12-G9991*'Monte Carlo Inputs'!$C$13-'Monte Carlo Inputs'!$C$14*(G9991-F9991)</f>
        <v>995.94742722827527</v>
      </c>
      <c r="M9991" s="16">
        <f>H9991*$E9991*(1-'Monte Carlo Inputs'!$C$11)+H9991*'Monte Carlo Inputs'!$C$12-H9991*'Monte Carlo Inputs'!$C$13-'Monte Carlo Inputs'!$C$14*(H9991-G9991)</f>
        <v>1002.8448466418754</v>
      </c>
      <c r="N9991" s="16">
        <f>I9991*$E9991*(1-'Monte Carlo Inputs'!$C$11)+I9991*'Monte Carlo Inputs'!$C$12-I9991*'Monte Carlo Inputs'!$C$13-'Monte Carlo Inputs'!$C$14*(I9991-H9991)</f>
        <v>1009.7900340332487</v>
      </c>
      <c r="O9991" s="16">
        <f>J9991*$E9991*(1-'Monte Carlo Inputs'!$C$11)+J9991*'Monte Carlo Inputs'!$C$12-J9991*'Monte Carlo Inputs'!$C$13-'Monte Carlo Inputs'!$C$14*(J9991-I9991)</f>
        <v>1016.78332021883</v>
      </c>
    </row>
    <row r="9992" spans="1:15">
      <c r="A9992">
        <v>9988</v>
      </c>
      <c r="B9992" s="39">
        <v>-0.23924908363658856</v>
      </c>
      <c r="C9992" s="39">
        <v>-2.7503268485080956</v>
      </c>
      <c r="D9992" s="29">
        <f>'Monte Carlo Inputs'!$C$6+'Monte Carlo Inputs'!$D$6*B9992</f>
        <v>0.11081032997563994</v>
      </c>
      <c r="E9992" s="29">
        <f>'Monte Carlo Inputs'!$C$7+'Monte Carlo Inputs'!$D$7*C9992</f>
        <v>0.48438246573983124</v>
      </c>
      <c r="F9992" s="16">
        <f>'Monte Carlo Inputs'!$C$17*(1+$D9992)</f>
        <v>2698.2693725438276</v>
      </c>
      <c r="G9992" s="16">
        <f t="shared" ref="G9992:J9992" si="9986">F9992*(1+$D9992)</f>
        <v>2997.2654920785722</v>
      </c>
      <c r="H9992" s="16">
        <f t="shared" si="9986"/>
        <v>3329.3934702803977</v>
      </c>
      <c r="I9992" s="16">
        <f t="shared" si="9986"/>
        <v>3698.3246593409099</v>
      </c>
      <c r="J9992" s="16">
        <f t="shared" si="9986"/>
        <v>4108.1372351995224</v>
      </c>
      <c r="K9992" s="16">
        <f>F9992*$E9992*(1-'Monte Carlo Inputs'!$C$11)+F9992*'Monte Carlo Inputs'!$C$12-F9992*'Monte Carlo Inputs'!$C$13-'Monte Carlo Inputs'!$C$14*(F9992-'Monte Carlo Inputs'!$C$17)</f>
        <v>1037.8475416123961</v>
      </c>
      <c r="L9992" s="16">
        <f>G9992*$E9992*(1-'Monte Carlo Inputs'!$C$11)+G9992*'Monte Carlo Inputs'!$C$12-G9992*'Monte Carlo Inputs'!$C$13-'Monte Carlo Inputs'!$C$14*(G9992-F9992)</f>
        <v>1152.8517701628725</v>
      </c>
      <c r="M9992" s="16">
        <f>H9992*$E9992*(1-'Monte Carlo Inputs'!$C$11)+H9992*'Monte Carlo Inputs'!$C$12-H9992*'Monte Carlo Inputs'!$C$13-'Monte Carlo Inputs'!$C$14*(H9992-G9992)</f>
        <v>1280.599655227621</v>
      </c>
      <c r="N9992" s="16">
        <f>I9992*$E9992*(1-'Monte Carlo Inputs'!$C$11)+I9992*'Monte Carlo Inputs'!$C$12-I9992*'Monte Carlo Inputs'!$C$13-'Monte Carlo Inputs'!$C$14*(I9992-H9992)</f>
        <v>1422.5033255900848</v>
      </c>
      <c r="O9992" s="16">
        <f>J9992*$E9992*(1-'Monte Carlo Inputs'!$C$11)+J9992*'Monte Carlo Inputs'!$C$12-J9992*'Monte Carlo Inputs'!$C$13-'Monte Carlo Inputs'!$C$14*(J9992-I9992)</f>
        <v>1580.1313884901672</v>
      </c>
    </row>
    <row r="9993" spans="1:15">
      <c r="A9993">
        <v>9989</v>
      </c>
      <c r="B9993" s="39">
        <v>0.40963912957164217</v>
      </c>
      <c r="C9993" s="39">
        <v>-0.96498848817240279</v>
      </c>
      <c r="D9993" s="29">
        <f>'Monte Carlo Inputs'!$C$6+'Monte Carlo Inputs'!$D$6*B9993</f>
        <v>0.15284806420041885</v>
      </c>
      <c r="E9993" s="29">
        <f>'Monte Carlo Inputs'!$C$7+'Monte Carlo Inputs'!$D$7*C9993</f>
        <v>0.54828308463807895</v>
      </c>
      <c r="F9993" s="16">
        <f>'Monte Carlo Inputs'!$C$17*(1+$D9993)</f>
        <v>2800.3832327492378</v>
      </c>
      <c r="G9993" s="16">
        <f t="shared" ref="G9993:J9993" si="9987">F9993*(1+$D9993)</f>
        <v>3228.4163888942699</v>
      </c>
      <c r="H9993" s="16">
        <f t="shared" si="9987"/>
        <v>3721.8735843696654</v>
      </c>
      <c r="I9993" s="16">
        <f t="shared" si="9987"/>
        <v>4290.7547569392427</v>
      </c>
      <c r="J9993" s="16">
        <f t="shared" si="9987"/>
        <v>4946.5883154961448</v>
      </c>
      <c r="K9993" s="16">
        <f>F9993*$E9993*(1-'Monte Carlo Inputs'!$C$11)+F9993*'Monte Carlo Inputs'!$C$12-F9993*'Monte Carlo Inputs'!$C$13-'Monte Carlo Inputs'!$C$14*(F9993-'Monte Carlo Inputs'!$C$17)</f>
        <v>1205.9983928355136</v>
      </c>
      <c r="L9993" s="16">
        <f>G9993*$E9993*(1-'Monte Carlo Inputs'!$C$11)+G9993*'Monte Carlo Inputs'!$C$12-G9993*'Monte Carlo Inputs'!$C$13-'Monte Carlo Inputs'!$C$14*(G9993-F9993)</f>
        <v>1390.3329126092383</v>
      </c>
      <c r="M9993" s="16">
        <f>H9993*$E9993*(1-'Monte Carlo Inputs'!$C$11)+H9993*'Monte Carlo Inputs'!$C$12-H9993*'Monte Carlo Inputs'!$C$13-'Monte Carlo Inputs'!$C$14*(H9993-G9993)</f>
        <v>1602.8426068956901</v>
      </c>
      <c r="N9993" s="16">
        <f>I9993*$E9993*(1-'Monte Carlo Inputs'!$C$11)+I9993*'Monte Carlo Inputs'!$C$12-I9993*'Monte Carlo Inputs'!$C$13-'Monte Carlo Inputs'!$C$14*(I9993-H9993)</f>
        <v>1847.8339965776493</v>
      </c>
      <c r="O9993" s="16">
        <f>J9993*$E9993*(1-'Monte Carlo Inputs'!$C$11)+J9993*'Monte Carlo Inputs'!$C$12-J9993*'Monte Carlo Inputs'!$C$13-'Monte Carlo Inputs'!$C$14*(J9993-I9993)</f>
        <v>2130.2718459182661</v>
      </c>
    </row>
    <row r="9994" spans="1:15">
      <c r="A9994">
        <v>9990</v>
      </c>
      <c r="B9994" s="39">
        <v>0.58667485002277131</v>
      </c>
      <c r="C9994" s="39">
        <v>-1.3507941852201144</v>
      </c>
      <c r="D9994" s="29">
        <f>'Monte Carlo Inputs'!$C$6+'Monte Carlo Inputs'!$D$6*B9994</f>
        <v>0.16431719002691708</v>
      </c>
      <c r="E9994" s="29">
        <f>'Monte Carlo Inputs'!$C$7+'Monte Carlo Inputs'!$D$7*C9994</f>
        <v>0.53447437287591015</v>
      </c>
      <c r="F9994" s="16">
        <f>'Monte Carlo Inputs'!$C$17*(1+$D9994)</f>
        <v>2828.2428862943848</v>
      </c>
      <c r="G9994" s="16">
        <f t="shared" ref="G9994:J9994" si="9988">F9994*(1+$D9994)</f>
        <v>3292.9718100838959</v>
      </c>
      <c r="H9994" s="16">
        <f t="shared" si="9988"/>
        <v>3834.0636847547325</v>
      </c>
      <c r="I9994" s="16">
        <f t="shared" si="9988"/>
        <v>4464.0662558178783</v>
      </c>
      <c r="J9994" s="16">
        <f t="shared" si="9988"/>
        <v>5197.5890790678532</v>
      </c>
      <c r="K9994" s="16">
        <f>F9994*$E9994*(1-'Monte Carlo Inputs'!$C$11)+F9994*'Monte Carlo Inputs'!$C$12-F9994*'Monte Carlo Inputs'!$C$13-'Monte Carlo Inputs'!$C$14*(F9994-'Monte Carlo Inputs'!$C$17)</f>
        <v>1190.6113389628358</v>
      </c>
      <c r="L9994" s="16">
        <f>G9994*$E9994*(1-'Monte Carlo Inputs'!$C$11)+G9994*'Monte Carlo Inputs'!$C$12-G9994*'Monte Carlo Inputs'!$C$13-'Monte Carlo Inputs'!$C$14*(G9994-F9994)</f>
        <v>1386.2492485953942</v>
      </c>
      <c r="M9994" s="16">
        <f>H9994*$E9994*(1-'Monte Carlo Inputs'!$C$11)+H9994*'Monte Carlo Inputs'!$C$12-H9994*'Monte Carlo Inputs'!$C$13-'Monte Carlo Inputs'!$C$14*(H9994-G9994)</f>
        <v>1614.0338298015147</v>
      </c>
      <c r="N9994" s="16">
        <f>I9994*$E9994*(1-'Monte Carlo Inputs'!$C$11)+I9994*'Monte Carlo Inputs'!$C$12-I9994*'Monte Carlo Inputs'!$C$13-'Monte Carlo Inputs'!$C$14*(I9994-H9994)</f>
        <v>1879.2473333228827</v>
      </c>
      <c r="O9994" s="16">
        <f>J9994*$E9994*(1-'Monte Carlo Inputs'!$C$11)+J9994*'Monte Carlo Inputs'!$C$12-J9994*'Monte Carlo Inputs'!$C$13-'Monte Carlo Inputs'!$C$14*(J9994-I9994)</f>
        <v>2188.0399745000759</v>
      </c>
    </row>
    <row r="9995" spans="1:15">
      <c r="A9995">
        <v>9991</v>
      </c>
      <c r="B9995" s="39">
        <v>0.32145766491455086</v>
      </c>
      <c r="C9995" s="39">
        <v>0.18387585817478763</v>
      </c>
      <c r="D9995" s="29">
        <f>'Monte Carlo Inputs'!$C$6+'Monte Carlo Inputs'!$D$6*B9995</f>
        <v>0.14713529442073883</v>
      </c>
      <c r="E9995" s="29">
        <f>'Monte Carlo Inputs'!$C$7+'Monte Carlo Inputs'!$D$7*C9995</f>
        <v>0.5894031010969828</v>
      </c>
      <c r="F9995" s="16">
        <f>'Monte Carlo Inputs'!$C$17*(1+$D9995)</f>
        <v>2786.5063436774171</v>
      </c>
      <c r="G9995" s="16">
        <f t="shared" ref="G9995:J9995" si="9989">F9995*(1+$D9995)</f>
        <v>3196.4997749596505</v>
      </c>
      <c r="H9995" s="16">
        <f t="shared" si="9989"/>
        <v>3666.8177104641645</v>
      </c>
      <c r="I9995" s="16">
        <f t="shared" si="9989"/>
        <v>4206.3360138804892</v>
      </c>
      <c r="J9995" s="16">
        <f t="shared" si="9989"/>
        <v>4825.2365017153525</v>
      </c>
      <c r="K9995" s="16">
        <f>F9995*$E9995*(1-'Monte Carlo Inputs'!$C$11)+F9995*'Monte Carlo Inputs'!$C$12-F9995*'Monte Carlo Inputs'!$C$13-'Monte Carlo Inputs'!$C$14*(F9995-'Monte Carlo Inputs'!$C$17)</f>
        <v>1281.3533469398376</v>
      </c>
      <c r="L9995" s="16">
        <f>G9995*$E9995*(1-'Monte Carlo Inputs'!$C$11)+G9995*'Monte Carlo Inputs'!$C$12-G9995*'Monte Carlo Inputs'!$C$13-'Monte Carlo Inputs'!$C$14*(G9995-F9995)</f>
        <v>1469.8856488988297</v>
      </c>
      <c r="M9995" s="16">
        <f>H9995*$E9995*(1-'Monte Carlo Inputs'!$C$11)+H9995*'Monte Carlo Inputs'!$C$12-H9995*'Monte Carlo Inputs'!$C$13-'Monte Carlo Inputs'!$C$14*(H9995-G9995)</f>
        <v>1686.157706614378</v>
      </c>
      <c r="N9995" s="16">
        <f>I9995*$E9995*(1-'Monte Carlo Inputs'!$C$11)+I9995*'Monte Carlo Inputs'!$C$12-I9995*'Monte Carlo Inputs'!$C$13-'Monte Carlo Inputs'!$C$14*(I9995-H9995)</f>
        <v>1934.251017216882</v>
      </c>
      <c r="O9995" s="16">
        <f>J9995*$E9995*(1-'Monte Carlo Inputs'!$C$11)+J9995*'Monte Carlo Inputs'!$C$12-J9995*'Monte Carlo Inputs'!$C$13-'Monte Carlo Inputs'!$C$14*(J9995-I9995)</f>
        <v>2218.8476101187025</v>
      </c>
    </row>
    <row r="9996" spans="1:15">
      <c r="A9996">
        <v>9992</v>
      </c>
      <c r="B9996" s="39">
        <v>-1.4969258401288781</v>
      </c>
      <c r="C9996" s="39">
        <v>-2.0118878487336249</v>
      </c>
      <c r="D9996" s="29">
        <f>'Monte Carlo Inputs'!$C$6+'Monte Carlo Inputs'!$D$6*B9996</f>
        <v>2.9332688443663629E-2</v>
      </c>
      <c r="E9996" s="29">
        <f>'Monte Carlo Inputs'!$C$7+'Monte Carlo Inputs'!$D$7*C9996</f>
        <v>0.51081258686002007</v>
      </c>
      <c r="F9996" s="16">
        <f>'Monte Carlo Inputs'!$C$17*(1+$D9996)</f>
        <v>2500.3520334985037</v>
      </c>
      <c r="G9996" s="16">
        <f t="shared" ref="G9996:J9996" si="9990">F9996*(1+$D9996)</f>
        <v>2573.6940806965958</v>
      </c>
      <c r="H9996" s="16">
        <f t="shared" si="9990"/>
        <v>2649.1874473149701</v>
      </c>
      <c r="I9996" s="16">
        <f t="shared" si="9990"/>
        <v>2726.8952373359243</v>
      </c>
      <c r="J9996" s="16">
        <f t="shared" si="9990"/>
        <v>2806.8824057512088</v>
      </c>
      <c r="K9996" s="16">
        <f>F9996*$E9996*(1-'Monte Carlo Inputs'!$C$11)+F9996*'Monte Carlo Inputs'!$C$12-F9996*'Monte Carlo Inputs'!$C$13-'Monte Carlo Inputs'!$C$14*(F9996-'Monte Carlo Inputs'!$C$17)</f>
        <v>1005.7589086902552</v>
      </c>
      <c r="L9996" s="16">
        <f>G9996*$E9996*(1-'Monte Carlo Inputs'!$C$11)+G9996*'Monte Carlo Inputs'!$C$12-G9996*'Monte Carlo Inputs'!$C$13-'Monte Carlo Inputs'!$C$14*(G9996-F9996)</f>
        <v>1035.2605214083053</v>
      </c>
      <c r="M9996" s="16">
        <f>H9996*$E9996*(1-'Monte Carlo Inputs'!$C$11)+H9996*'Monte Carlo Inputs'!$C$12-H9996*'Monte Carlo Inputs'!$C$13-'Monte Carlo Inputs'!$C$14*(H9996-G9996)</f>
        <v>1065.6274957408</v>
      </c>
      <c r="N9996" s="16">
        <f>I9996*$E9996*(1-'Monte Carlo Inputs'!$C$11)+I9996*'Monte Carlo Inputs'!$C$12-I9996*'Monte Carlo Inputs'!$C$13-'Monte Carlo Inputs'!$C$14*(I9996-H9996)</f>
        <v>1096.8852150703663</v>
      </c>
      <c r="O9996" s="16">
        <f>J9996*$E9996*(1-'Monte Carlo Inputs'!$C$11)+J9996*'Monte Carlo Inputs'!$C$12-J9996*'Monte Carlo Inputs'!$C$13-'Monte Carlo Inputs'!$C$14*(J9996-I9996)</f>
        <v>1129.059807342486</v>
      </c>
    </row>
    <row r="9997" spans="1:15">
      <c r="A9997">
        <v>9993</v>
      </c>
      <c r="B9997" s="39">
        <v>-0.79855650402420397</v>
      </c>
      <c r="C9997" s="39">
        <v>-0.47203081481734432</v>
      </c>
      <c r="D9997" s="29">
        <f>'Monte Carlo Inputs'!$C$6+'Monte Carlo Inputs'!$D$6*B9997</f>
        <v>7.4576019951802033E-2</v>
      </c>
      <c r="E9997" s="29">
        <f>'Monte Carlo Inputs'!$C$7+'Monte Carlo Inputs'!$D$7*C9997</f>
        <v>0.56592696723079117</v>
      </c>
      <c r="F9997" s="16">
        <f>'Monte Carlo Inputs'!$C$17*(1+$D9997)</f>
        <v>2610.2526100649225</v>
      </c>
      <c r="G9997" s="16">
        <f t="shared" ref="G9997:J9997" si="9991">F9997*(1+$D9997)</f>
        <v>2804.9148607923671</v>
      </c>
      <c r="H9997" s="16">
        <f t="shared" si="9991"/>
        <v>3014.0942474139247</v>
      </c>
      <c r="I9997" s="16">
        <f t="shared" si="9991"/>
        <v>3238.8734001456769</v>
      </c>
      <c r="J9997" s="16">
        <f t="shared" si="9991"/>
        <v>3480.4156874563014</v>
      </c>
      <c r="K9997" s="16">
        <f>F9997*$E9997*(1-'Monte Carlo Inputs'!$C$11)+F9997*'Monte Carlo Inputs'!$C$12-F9997*'Monte Carlo Inputs'!$C$13-'Monte Carlo Inputs'!$C$14*(F9997-'Monte Carlo Inputs'!$C$17)</f>
        <v>1154.1245439099059</v>
      </c>
      <c r="L9997" s="16">
        <f>G9997*$E9997*(1-'Monte Carlo Inputs'!$C$11)+G9997*'Monte Carlo Inputs'!$C$12-G9997*'Monte Carlo Inputs'!$C$13-'Monte Carlo Inputs'!$C$14*(G9997-F9997)</f>
        <v>1240.1945589233956</v>
      </c>
      <c r="M9997" s="16">
        <f>H9997*$E9997*(1-'Monte Carlo Inputs'!$C$11)+H9997*'Monte Carlo Inputs'!$C$12-H9997*'Monte Carlo Inputs'!$C$13-'Monte Carlo Inputs'!$C$14*(H9997-G9997)</f>
        <v>1332.6833330937829</v>
      </c>
      <c r="N9997" s="16">
        <f>I9997*$E9997*(1-'Monte Carlo Inputs'!$C$11)+I9997*'Monte Carlo Inputs'!$C$12-I9997*'Monte Carlo Inputs'!$C$13-'Monte Carlo Inputs'!$C$14*(I9997-H9997)</f>
        <v>1432.0695519320191</v>
      </c>
      <c r="O9997" s="16">
        <f>J9997*$E9997*(1-'Monte Carlo Inputs'!$C$11)+J9997*'Monte Carlo Inputs'!$C$12-J9997*'Monte Carlo Inputs'!$C$13-'Monte Carlo Inputs'!$C$14*(J9997-I9997)</f>
        <v>1538.8675994092694</v>
      </c>
    </row>
    <row r="9998" spans="1:15">
      <c r="A9998">
        <v>9994</v>
      </c>
      <c r="B9998" s="39">
        <v>-0.16640994107508383</v>
      </c>
      <c r="C9998" s="39">
        <v>-0.62864364617340662</v>
      </c>
      <c r="D9998" s="29">
        <f>'Monte Carlo Inputs'!$C$6+'Monte Carlo Inputs'!$D$6*B9998</f>
        <v>0.11552915897242851</v>
      </c>
      <c r="E9998" s="29">
        <f>'Monte Carlo Inputs'!$C$7+'Monte Carlo Inputs'!$D$7*C9998</f>
        <v>0.56032149934112041</v>
      </c>
      <c r="F9998" s="16">
        <f>'Monte Carlo Inputs'!$C$17*(1+$D9998)</f>
        <v>2709.7318800599264</v>
      </c>
      <c r="G9998" s="16">
        <f t="shared" ref="G9998:J9998" si="9992">F9998*(1+$D9998)</f>
        <v>3022.7849252040273</v>
      </c>
      <c r="H9998" s="16">
        <f t="shared" si="9992"/>
        <v>3372.0047253673838</v>
      </c>
      <c r="I9998" s="16">
        <f t="shared" si="9992"/>
        <v>3761.5695953401328</v>
      </c>
      <c r="J9998" s="16">
        <f t="shared" si="9992"/>
        <v>4196.1405671060365</v>
      </c>
      <c r="K9998" s="16">
        <f>F9998*$E9998*(1-'Monte Carlo Inputs'!$C$11)+F9998*'Monte Carlo Inputs'!$C$12-F9998*'Monte Carlo Inputs'!$C$13-'Monte Carlo Inputs'!$C$14*(F9998-'Monte Carlo Inputs'!$C$17)</f>
        <v>1188.8529352218488</v>
      </c>
      <c r="L9998" s="16">
        <f>G9998*$E9998*(1-'Monte Carlo Inputs'!$C$11)+G9998*'Monte Carlo Inputs'!$C$12-G9998*'Monte Carlo Inputs'!$C$13-'Monte Carlo Inputs'!$C$14*(G9998-F9998)</f>
        <v>1326.200114969932</v>
      </c>
      <c r="M9998" s="16">
        <f>H9998*$E9998*(1-'Monte Carlo Inputs'!$C$11)+H9998*'Monte Carlo Inputs'!$C$12-H9998*'Monte Carlo Inputs'!$C$13-'Monte Carlo Inputs'!$C$14*(H9998-G9998)</f>
        <v>1479.4148988815462</v>
      </c>
      <c r="N9998" s="16">
        <f>I9998*$E9998*(1-'Monte Carlo Inputs'!$C$11)+I9998*'Monte Carlo Inputs'!$C$12-I9998*'Monte Carlo Inputs'!$C$13-'Monte Carlo Inputs'!$C$14*(I9998-H9998)</f>
        <v>1650.3304579206115</v>
      </c>
      <c r="O9998" s="16">
        <f>J9998*$E9998*(1-'Monte Carlo Inputs'!$C$11)+J9998*'Monte Carlo Inputs'!$C$12-J9998*'Monte Carlo Inputs'!$C$13-'Monte Carlo Inputs'!$C$14*(J9998-I9998)</f>
        <v>1840.9917477507629</v>
      </c>
    </row>
    <row r="9999" spans="1:15">
      <c r="A9999">
        <v>9995</v>
      </c>
      <c r="B9999" s="39">
        <v>-0.66504511981936276</v>
      </c>
      <c r="C9999" s="39">
        <v>-0.76988783495836688</v>
      </c>
      <c r="D9999" s="29">
        <f>'Monte Carlo Inputs'!$C$6+'Monte Carlo Inputs'!$D$6*B9999</f>
        <v>8.3225454432105009E-2</v>
      </c>
      <c r="E9999" s="29">
        <f>'Monte Carlo Inputs'!$C$7+'Monte Carlo Inputs'!$D$7*C9999</f>
        <v>0.55526610408403154</v>
      </c>
      <c r="F9999" s="16">
        <f>'Monte Carlo Inputs'!$C$17*(1+$D9999)</f>
        <v>2631.2629513610264</v>
      </c>
      <c r="G9999" s="16">
        <f t="shared" ref="G9999:J9999" si="9993">F9999*(1+$D9999)</f>
        <v>2850.2510062184092</v>
      </c>
      <c r="H9999" s="16">
        <f t="shared" si="9993"/>
        <v>3087.4644414565005</v>
      </c>
      <c r="I9999" s="16">
        <f t="shared" si="9993"/>
        <v>3344.420072639683</v>
      </c>
      <c r="J9999" s="16">
        <f t="shared" si="9993"/>
        <v>3622.7609529969741</v>
      </c>
      <c r="K9999" s="16">
        <f>F9999*$E9999*(1-'Monte Carlo Inputs'!$C$11)+F9999*'Monte Carlo Inputs'!$C$12-F9999*'Monte Carlo Inputs'!$C$13-'Monte Carlo Inputs'!$C$14*(F9999-'Monte Carlo Inputs'!$C$17)</f>
        <v>1143.7813248476916</v>
      </c>
      <c r="L9999" s="16">
        <f>G9999*$E9999*(1-'Monte Carlo Inputs'!$C$11)+G9999*'Monte Carlo Inputs'!$C$12-G9999*'Monte Carlo Inputs'!$C$13-'Monte Carlo Inputs'!$C$14*(G9999-F9999)</f>
        <v>1238.9730453790955</v>
      </c>
      <c r="M9999" s="16">
        <f>H9999*$E9999*(1-'Monte Carlo Inputs'!$C$11)+H9999*'Monte Carlo Inputs'!$C$12-H9999*'Monte Carlo Inputs'!$C$13-'Monte Carlo Inputs'!$C$14*(H9999-G9999)</f>
        <v>1342.0871401098998</v>
      </c>
      <c r="N9999" s="16">
        <f>I9999*$E9999*(1-'Monte Carlo Inputs'!$C$11)+I9999*'Monte Carlo Inputs'!$C$12-I9999*'Monte Carlo Inputs'!$C$13-'Monte Carlo Inputs'!$C$14*(I9999-H9999)</f>
        <v>1453.7829522330303</v>
      </c>
      <c r="O9999" s="16">
        <f>J9999*$E9999*(1-'Monte Carlo Inputs'!$C$11)+J9999*'Monte Carlo Inputs'!$C$12-J9999*'Monte Carlo Inputs'!$C$13-'Monte Carlo Inputs'!$C$14*(J9999-I9999)</f>
        <v>1574.7746990782716</v>
      </c>
    </row>
    <row r="10000" spans="1:15">
      <c r="A10000">
        <v>9996</v>
      </c>
      <c r="B10000" s="39">
        <v>-1.3326781488814428</v>
      </c>
      <c r="C10000" s="39">
        <v>0.3845939151547359</v>
      </c>
      <c r="D10000" s="29">
        <f>'Monte Carlo Inputs'!$C$6+'Monte Carlo Inputs'!$D$6*B10000</f>
        <v>3.9973351428672296E-2</v>
      </c>
      <c r="E10000" s="29">
        <f>'Monte Carlo Inputs'!$C$7+'Monte Carlo Inputs'!$D$7*C10000</f>
        <v>0.59658717799244643</v>
      </c>
      <c r="F10000" s="16">
        <f>'Monte Carlo Inputs'!$C$17*(1+$D10000)</f>
        <v>2526.1992679553882</v>
      </c>
      <c r="G10000" s="16">
        <f t="shared" ref="G10000:J10000" si="9994">F10000*(1+$D10000)</f>
        <v>2627.1799190722236</v>
      </c>
      <c r="H10000" s="16">
        <f t="shared" si="9994"/>
        <v>2732.1971052436484</v>
      </c>
      <c r="I10000" s="16">
        <f t="shared" si="9994"/>
        <v>2841.4121803039534</v>
      </c>
      <c r="J10000" s="16">
        <f t="shared" si="9994"/>
        <v>2954.9929479409529</v>
      </c>
      <c r="K10000" s="16">
        <f>F10000*$E10000*(1-'Monte Carlo Inputs'!$C$11)+F10000*'Monte Carlo Inputs'!$C$12-F10000*'Monte Carlo Inputs'!$C$13-'Monte Carlo Inputs'!$C$14*(F10000-'Monte Carlo Inputs'!$C$17)</f>
        <v>1170.7631123810797</v>
      </c>
      <c r="L10000" s="16">
        <f>G10000*$E10000*(1-'Monte Carlo Inputs'!$C$11)+G10000*'Monte Carlo Inputs'!$C$12-G10000*'Monte Carlo Inputs'!$C$13-'Monte Carlo Inputs'!$C$14*(G10000-F10000)</f>
        <v>1217.5624377120148</v>
      </c>
      <c r="M10000" s="16">
        <f>H10000*$E10000*(1-'Monte Carlo Inputs'!$C$11)+H10000*'Monte Carlo Inputs'!$C$12-H10000*'Monte Carlo Inputs'!$C$13-'Monte Carlo Inputs'!$C$14*(H10000-G10000)</f>
        <v>1266.2324889210279</v>
      </c>
      <c r="N10000" s="16">
        <f>I10000*$E10000*(1-'Monte Carlo Inputs'!$C$11)+I10000*'Monte Carlo Inputs'!$C$12-I10000*'Monte Carlo Inputs'!$C$13-'Monte Carlo Inputs'!$C$14*(I10000-H10000)</f>
        <v>1316.8480451910705</v>
      </c>
      <c r="O10000" s="16">
        <f>J10000*$E10000*(1-'Monte Carlo Inputs'!$C$11)+J10000*'Monte Carlo Inputs'!$C$12-J10000*'Monte Carlo Inputs'!$C$13-'Monte Carlo Inputs'!$C$14*(J10000-I10000)</f>
        <v>1369.4868748796528</v>
      </c>
    </row>
    <row r="10001" spans="1:15">
      <c r="A10001">
        <v>9997</v>
      </c>
      <c r="B10001" s="39">
        <v>1.2835129949867139</v>
      </c>
      <c r="C10001" s="39">
        <v>0.38323376384227131</v>
      </c>
      <c r="D10001" s="29">
        <f>'Monte Carlo Inputs'!$C$6+'Monte Carlo Inputs'!$D$6*B10001</f>
        <v>0.20946132447012014</v>
      </c>
      <c r="E10001" s="29">
        <f>'Monte Carlo Inputs'!$C$7+'Monte Carlo Inputs'!$D$7*C10001</f>
        <v>0.59653849561794936</v>
      </c>
      <c r="F10001" s="16">
        <f>'Monte Carlo Inputs'!$C$17*(1+$D10001)</f>
        <v>2937.9025032703694</v>
      </c>
      <c r="G10001" s="16">
        <f t="shared" ref="G10001:J10001" si="9995">F10001*(1+$D10001)</f>
        <v>3553.2794527694628</v>
      </c>
      <c r="H10001" s="16">
        <f t="shared" si="9995"/>
        <v>4297.5540731590181</v>
      </c>
      <c r="I10001" s="16">
        <f t="shared" si="9995"/>
        <v>5197.7254413048659</v>
      </c>
      <c r="J10001" s="16">
        <f t="shared" si="9995"/>
        <v>6286.4478964726231</v>
      </c>
      <c r="K10001" s="16">
        <f>F10001*$E10001*(1-'Monte Carlo Inputs'!$C$11)+F10001*'Monte Carlo Inputs'!$C$12-F10001*'Monte Carlo Inputs'!$C$13-'Monte Carlo Inputs'!$C$14*(F10001-'Monte Carlo Inputs'!$C$17)</f>
        <v>1368.1008777097488</v>
      </c>
      <c r="L10001" s="16">
        <f>G10001*$E10001*(1-'Monte Carlo Inputs'!$C$11)+G10001*'Monte Carlo Inputs'!$C$12-G10001*'Monte Carlo Inputs'!$C$13-'Monte Carlo Inputs'!$C$14*(G10001-F10001)</f>
        <v>1654.6650995635671</v>
      </c>
      <c r="M10001" s="16">
        <f>H10001*$E10001*(1-'Monte Carlo Inputs'!$C$11)+H10001*'Monte Carlo Inputs'!$C$12-H10001*'Monte Carlo Inputs'!$C$13-'Monte Carlo Inputs'!$C$14*(H10001-G10001)</f>
        <v>2001.2534428726351</v>
      </c>
      <c r="N10001" s="16">
        <f>I10001*$E10001*(1-'Monte Carlo Inputs'!$C$11)+I10001*'Monte Carlo Inputs'!$C$12-I10001*'Monte Carlo Inputs'!$C$13-'Monte Carlo Inputs'!$C$14*(I10001-H10001)</f>
        <v>2420.4386396171253</v>
      </c>
      <c r="O10001" s="16">
        <f>J10001*$E10001*(1-'Monte Carlo Inputs'!$C$11)+J10001*'Monte Carlo Inputs'!$C$12-J10001*'Monte Carlo Inputs'!$C$13-'Monte Carlo Inputs'!$C$14*(J10001-I10001)</f>
        <v>2927.4269228699841</v>
      </c>
    </row>
    <row r="10002" spans="1:15">
      <c r="A10002">
        <v>9998</v>
      </c>
      <c r="B10002" s="39">
        <v>1.0363208614955035</v>
      </c>
      <c r="C10002" s="39">
        <v>-0.1377815945679608</v>
      </c>
      <c r="D10002" s="29">
        <f>'Monte Carlo Inputs'!$C$6+'Monte Carlo Inputs'!$D$6*B10002</f>
        <v>0.19344716825855565</v>
      </c>
      <c r="E10002" s="29">
        <f>'Monte Carlo Inputs'!$C$7+'Monte Carlo Inputs'!$D$7*C10002</f>
        <v>0.57789037568865698</v>
      </c>
      <c r="F10002" s="16">
        <f>'Monte Carlo Inputs'!$C$17*(1+$D10002)</f>
        <v>2899.0025164168578</v>
      </c>
      <c r="G10002" s="16">
        <f t="shared" ref="G10002:J10002" si="9996">F10002*(1+$D10002)</f>
        <v>3459.8063439921261</v>
      </c>
      <c r="H10002" s="16">
        <f t="shared" si="9996"/>
        <v>4129.0960839603895</v>
      </c>
      <c r="I10002" s="16">
        <f t="shared" si="9996"/>
        <v>4927.8580288700186</v>
      </c>
      <c r="J10002" s="16">
        <f t="shared" si="9996"/>
        <v>5881.1382101351119</v>
      </c>
      <c r="K10002" s="16">
        <f>F10002*$E10002*(1-'Monte Carlo Inputs'!$C$11)+F10002*'Monte Carlo Inputs'!$C$12-F10002*'Monte Carlo Inputs'!$C$13-'Monte Carlo Inputs'!$C$14*(F10002-'Monte Carlo Inputs'!$C$17)</f>
        <v>1310.9787382066747</v>
      </c>
      <c r="L10002" s="16">
        <f>G10002*$E10002*(1-'Monte Carlo Inputs'!$C$11)+G10002*'Monte Carlo Inputs'!$C$12-G10002*'Monte Carlo Inputs'!$C$13-'Monte Carlo Inputs'!$C$14*(G10002-F10002)</f>
        <v>1564.5838627599303</v>
      </c>
      <c r="M10002" s="16">
        <f>H10002*$E10002*(1-'Monte Carlo Inputs'!$C$11)+H10002*'Monte Carlo Inputs'!$C$12-H10002*'Monte Carlo Inputs'!$C$13-'Monte Carlo Inputs'!$C$14*(H10002-G10002)</f>
        <v>1867.2481805138714</v>
      </c>
      <c r="N10002" s="16">
        <f>I10002*$E10002*(1-'Monte Carlo Inputs'!$C$11)+I10002*'Monte Carlo Inputs'!$C$12-I10002*'Monte Carlo Inputs'!$C$13-'Monte Carlo Inputs'!$C$14*(I10002-H10002)</f>
        <v>2228.4620534702208</v>
      </c>
      <c r="O10002" s="16">
        <f>J10002*$E10002*(1-'Monte Carlo Inputs'!$C$11)+J10002*'Monte Carlo Inputs'!$C$12-J10002*'Monte Carlo Inputs'!$C$13-'Monte Carlo Inputs'!$C$14*(J10002-I10002)</f>
        <v>2659.5517272856805</v>
      </c>
    </row>
    <row r="10003" spans="1:15">
      <c r="A10003">
        <v>9999</v>
      </c>
      <c r="B10003" s="39">
        <v>1.8419723691618035</v>
      </c>
      <c r="C10003" s="39">
        <v>-0.64387028148872838</v>
      </c>
      <c r="D10003" s="29">
        <f>'Monte Carlo Inputs'!$C$6+'Monte Carlo Inputs'!$D$6*B10003</f>
        <v>0.24564069445873035</v>
      </c>
      <c r="E10003" s="29">
        <f>'Monte Carlo Inputs'!$C$7+'Monte Carlo Inputs'!$D$7*C10003</f>
        <v>0.55977650941539892</v>
      </c>
      <c r="F10003" s="16">
        <f>'Monte Carlo Inputs'!$C$17*(1+$D10003)</f>
        <v>3025.7858109097024</v>
      </c>
      <c r="G10003" s="16">
        <f t="shared" ref="G10003:J10003" si="9997">F10003*(1+$D10003)</f>
        <v>3769.0419387849342</v>
      </c>
      <c r="H10003" s="16">
        <f t="shared" si="9997"/>
        <v>4694.8720180721448</v>
      </c>
      <c r="I10003" s="16">
        <f t="shared" si="9997"/>
        <v>5848.1236409862477</v>
      </c>
      <c r="J10003" s="16">
        <f t="shared" si="9997"/>
        <v>7284.6607934386284</v>
      </c>
      <c r="K10003" s="16">
        <f>F10003*$E10003*(1-'Monte Carlo Inputs'!$C$11)+F10003*'Monte Carlo Inputs'!$C$12-F10003*'Monte Carlo Inputs'!$C$13-'Monte Carlo Inputs'!$C$14*(F10003-'Monte Carlo Inputs'!$C$17)</f>
        <v>1331.0927773173607</v>
      </c>
      <c r="L10003" s="16">
        <f>G10003*$E10003*(1-'Monte Carlo Inputs'!$C$11)+G10003*'Monte Carlo Inputs'!$C$12-G10003*'Monte Carlo Inputs'!$C$13-'Monte Carlo Inputs'!$C$14*(G10003-F10003)</f>
        <v>1658.0633315265977</v>
      </c>
      <c r="M10003" s="16">
        <f>H10003*$E10003*(1-'Monte Carlo Inputs'!$C$11)+H10003*'Monte Carlo Inputs'!$C$12-H10003*'Monte Carlo Inputs'!$C$13-'Monte Carlo Inputs'!$C$14*(H10003-G10003)</f>
        <v>2065.3511597393472</v>
      </c>
      <c r="N10003" s="16">
        <f>I10003*$E10003*(1-'Monte Carlo Inputs'!$C$11)+I10003*'Monte Carlo Inputs'!$C$12-I10003*'Monte Carlo Inputs'!$C$13-'Monte Carlo Inputs'!$C$14*(I10003-H10003)</f>
        <v>2572.6854529188649</v>
      </c>
      <c r="O10003" s="16">
        <f>J10003*$E10003*(1-'Monte Carlo Inputs'!$C$11)+J10003*'Monte Carlo Inputs'!$C$12-J10003*'Monte Carlo Inputs'!$C$13-'Monte Carlo Inputs'!$C$14*(J10003-I10003)</f>
        <v>3204.6416941977282</v>
      </c>
    </row>
    <row r="10004" spans="1:15">
      <c r="A10004">
        <v>10000</v>
      </c>
      <c r="B10004" s="39">
        <v>0.48062839876440405</v>
      </c>
      <c r="C10004" s="39">
        <v>-1.6970310122235728</v>
      </c>
      <c r="D10004" s="29">
        <f>'Monte Carlo Inputs'!$C$6+'Monte Carlo Inputs'!$D$6*B10004</f>
        <v>0.15744705054412511</v>
      </c>
      <c r="E10004" s="29">
        <f>'Monte Carlo Inputs'!$C$7+'Monte Carlo Inputs'!$D$7*C10004</f>
        <v>0.52208190541852217</v>
      </c>
      <c r="F10004" s="16">
        <f>'Monte Carlo Inputs'!$C$17*(1+$D10004)</f>
        <v>2811.5546304767349</v>
      </c>
      <c r="G10004" s="16">
        <f t="shared" ref="G10004:J10004" si="9998">F10004*(1+$D10004)</f>
        <v>3254.2256144889748</v>
      </c>
      <c r="H10004" s="16">
        <f t="shared" si="9998"/>
        <v>3766.5938392954072</v>
      </c>
      <c r="I10004" s="16">
        <f t="shared" si="9998"/>
        <v>4359.6329298901419</v>
      </c>
      <c r="J10004" s="16">
        <f t="shared" si="9998"/>
        <v>5046.0442761563882</v>
      </c>
      <c r="K10004" s="16">
        <f>F10004*$E10004*(1-'Monte Carlo Inputs'!$C$11)+F10004*'Monte Carlo Inputs'!$C$12-F10004*'Monte Carlo Inputs'!$C$13-'Monte Carlo Inputs'!$C$14*(F10004-'Monte Carlo Inputs'!$C$17)</f>
        <v>1158.5530769315458</v>
      </c>
      <c r="L10004" s="16">
        <f>G10004*$E10004*(1-'Monte Carlo Inputs'!$C$11)+G10004*'Monte Carlo Inputs'!$C$12-G10004*'Monte Carlo Inputs'!$C$13-'Monte Carlo Inputs'!$C$14*(G10004-F10004)</f>
        <v>1340.9638417932383</v>
      </c>
      <c r="M10004" s="16">
        <f>H10004*$E10004*(1-'Monte Carlo Inputs'!$C$11)+H10004*'Monte Carlo Inputs'!$C$12-H10004*'Monte Carlo Inputs'!$C$13-'Monte Carlo Inputs'!$C$14*(H10004-G10004)</f>
        <v>1552.0946435699027</v>
      </c>
      <c r="N10004" s="16">
        <f>I10004*$E10004*(1-'Monte Carlo Inputs'!$C$11)+I10004*'Monte Carlo Inputs'!$C$12-I10004*'Monte Carlo Inputs'!$C$13-'Monte Carlo Inputs'!$C$14*(I10004-H10004)</f>
        <v>1796.4673673653194</v>
      </c>
      <c r="O10004" s="16">
        <f>J10004*$E10004*(1-'Monte Carlo Inputs'!$C$11)+J10004*'Monte Carlo Inputs'!$C$12-J10004*'Monte Carlo Inputs'!$C$13-'Monte Carlo Inputs'!$C$14*(J10004-I10004)</f>
        <v>2079.3158557557581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71DAB0-9C58-4E4C-92CC-CAA8FB2E5C4B}">
  <sheetPr>
    <tabColor theme="8" tint="0.79998168889431442"/>
  </sheetPr>
  <dimension ref="A1:F22"/>
  <sheetViews>
    <sheetView workbookViewId="0">
      <selection activeCell="I18" sqref="I18"/>
    </sheetView>
  </sheetViews>
  <sheetFormatPr baseColWidth="10" defaultRowHeight="16"/>
  <cols>
    <col min="1" max="1" width="45" customWidth="1"/>
    <col min="2" max="6" width="13" customWidth="1"/>
  </cols>
  <sheetData>
    <row r="1" spans="1:6" ht="19">
      <c r="A1" s="18" t="s">
        <v>159</v>
      </c>
      <c r="B1" s="21"/>
      <c r="C1" s="21"/>
      <c r="D1" s="21"/>
      <c r="E1" s="21"/>
      <c r="F1" s="21"/>
    </row>
    <row r="2" spans="1:6">
      <c r="A2" s="59"/>
    </row>
    <row r="3" spans="1:6">
      <c r="A3" s="33" t="s">
        <v>263</v>
      </c>
      <c r="B3" s="37"/>
      <c r="C3" s="37"/>
      <c r="D3" s="37"/>
      <c r="E3" s="37"/>
      <c r="F3" s="37"/>
    </row>
    <row r="4" spans="1:6">
      <c r="A4" s="27" t="s">
        <v>160</v>
      </c>
      <c r="B4" s="28">
        <v>2026</v>
      </c>
      <c r="C4" s="28">
        <v>2027</v>
      </c>
      <c r="D4" s="28">
        <v>2028</v>
      </c>
      <c r="E4" s="28">
        <v>2029</v>
      </c>
      <c r="F4" s="28">
        <v>2030</v>
      </c>
    </row>
    <row r="5" spans="1:6">
      <c r="A5" t="s">
        <v>95</v>
      </c>
      <c r="B5" s="47">
        <f>AVERAGE('Monte Carlo Simulation'!K5:K10004)</f>
        <v>1244.9325865101355</v>
      </c>
      <c r="C5" s="50">
        <f>AVERAGE('Monte Carlo Simulation'!L5:L10004)</f>
        <v>1408.1413608038943</v>
      </c>
      <c r="D5" s="50">
        <f>AVERAGE('Monte Carlo Simulation'!M5:M10004)</f>
        <v>1597.9740925803419</v>
      </c>
      <c r="E5" s="50">
        <f>AVERAGE('Monte Carlo Simulation'!N5:N10004)</f>
        <v>1819.2961761370514</v>
      </c>
      <c r="F5" s="50">
        <f>AVERAGE('Monte Carlo Simulation'!O5:O10004)</f>
        <v>2077.9471004078737</v>
      </c>
    </row>
    <row r="6" spans="1:6">
      <c r="A6" t="s">
        <v>161</v>
      </c>
      <c r="B6" s="48">
        <f>_xlfn.STDEV.S('Monte Carlo Simulation'!K5:K10004)</f>
        <v>101.29876047317417</v>
      </c>
      <c r="C6" s="49">
        <f>_xlfn.STDEV.S('Monte Carlo Simulation'!L5:L10004)</f>
        <v>181.93859671450471</v>
      </c>
      <c r="D6" s="49">
        <f>_xlfn.STDEV.S('Monte Carlo Simulation'!M5:M10004)</f>
        <v>291.8356841929081</v>
      </c>
      <c r="E6" s="49">
        <f>_xlfn.STDEV.S('Monte Carlo Simulation'!N5:N10004)</f>
        <v>433.33592795406548</v>
      </c>
      <c r="F6" s="49">
        <f>_xlfn.STDEV.S('Monte Carlo Simulation'!O5:O10004)</f>
        <v>613.22240125909934</v>
      </c>
    </row>
    <row r="7" spans="1:6">
      <c r="A7" t="s">
        <v>195</v>
      </c>
      <c r="B7" s="55">
        <f>B6/B5</f>
        <v>8.1368872154869459E-2</v>
      </c>
      <c r="C7" s="55">
        <f t="shared" ref="C7:F7" si="0">C6/C5</f>
        <v>0.1292047814081945</v>
      </c>
      <c r="D7" s="55">
        <f t="shared" si="0"/>
        <v>0.18262854544885895</v>
      </c>
      <c r="E7" s="55">
        <f t="shared" si="0"/>
        <v>0.23818877521865434</v>
      </c>
      <c r="F7" s="55">
        <f t="shared" si="0"/>
        <v>0.2951097268735724</v>
      </c>
    </row>
    <row r="8" spans="1:6">
      <c r="A8" t="s">
        <v>162</v>
      </c>
      <c r="B8" s="51">
        <f>MIN('Monte Carlo Simulation'!K5:K10004)</f>
        <v>836.29326148796144</v>
      </c>
      <c r="C8" s="51">
        <f>MIN('Monte Carlo Simulation'!L5:L10004)</f>
        <v>779.02962614289584</v>
      </c>
      <c r="D8" s="51">
        <f>MIN('Monte Carlo Simulation'!M5:M10004)</f>
        <v>725.68701238671451</v>
      </c>
      <c r="E8" s="51">
        <f>MIN('Monte Carlo Simulation'!N5:N10004)</f>
        <v>675.99693551341045</v>
      </c>
      <c r="F8" s="51">
        <f>MIN('Monte Carlo Simulation'!O5:O10004)</f>
        <v>629.70929481097596</v>
      </c>
    </row>
    <row r="9" spans="1:6">
      <c r="A9" t="s">
        <v>163</v>
      </c>
      <c r="B9" s="40">
        <f>_xlfn.PERCENTILE.INC('Monte Carlo Simulation'!K5:K10004,0.05)</f>
        <v>1079.7564915003029</v>
      </c>
      <c r="C9" s="41">
        <f>_xlfn.PERCENTILE.INC('Monte Carlo Simulation'!L5:L10004,0.05)</f>
        <v>1120.1719993255751</v>
      </c>
      <c r="D9" s="41">
        <f>_xlfn.PERCENTILE.INC('Monte Carlo Simulation'!M5:M10004,0.05)</f>
        <v>1152.0105999522266</v>
      </c>
      <c r="E9" s="41">
        <f>_xlfn.PERCENTILE.INC('Monte Carlo Simulation'!N5:N10004,0.05)</f>
        <v>1178.8708572563678</v>
      </c>
      <c r="F9" s="41">
        <f>_xlfn.PERCENTILE.INC('Monte Carlo Simulation'!O5:O10004,0.05)</f>
        <v>1208.9915247993342</v>
      </c>
    </row>
    <row r="10" spans="1:6">
      <c r="A10" t="s">
        <v>164</v>
      </c>
      <c r="B10" s="16">
        <f>_xlfn.PERCENTILE.INC('Monte Carlo Simulation'!K5:K10004,0.25)</f>
        <v>1176.971509873485</v>
      </c>
      <c r="C10" s="16">
        <f>_xlfn.PERCENTILE.INC('Monte Carlo Simulation'!L5:L10004,0.25)</f>
        <v>1280.8524577816399</v>
      </c>
      <c r="D10" s="16">
        <f>_xlfn.PERCENTILE.INC('Monte Carlo Simulation'!M5:M10004,0.25)</f>
        <v>1390.2340349041933</v>
      </c>
      <c r="E10" s="16">
        <f>_xlfn.PERCENTILE.INC('Monte Carlo Simulation'!N5:N10004,0.25)</f>
        <v>1510.0278434219206</v>
      </c>
      <c r="F10" s="16">
        <f>_xlfn.PERCENTILE.INC('Monte Carlo Simulation'!O5:O10004,0.25)</f>
        <v>1634.8910839900163</v>
      </c>
    </row>
    <row r="11" spans="1:6">
      <c r="A11" t="s">
        <v>165</v>
      </c>
      <c r="B11" s="16">
        <f>_xlfn.PERCENTILE.INC('Monte Carlo Simulation'!K5:K10004,0.5)</f>
        <v>1244.4311053139945</v>
      </c>
      <c r="C11" s="16">
        <f>_xlfn.PERCENTILE.INC('Monte Carlo Simulation'!L5:L10004,0.5)</f>
        <v>1400.7309784599017</v>
      </c>
      <c r="D11" s="16">
        <f>_xlfn.PERCENTILE.INC('Monte Carlo Simulation'!M5:M10004,0.5)</f>
        <v>1579.6134450942861</v>
      </c>
      <c r="E11" s="16">
        <f>_xlfn.PERCENTILE.INC('Monte Carlo Simulation'!N5:N10004,0.5)</f>
        <v>1780.8375671754907</v>
      </c>
      <c r="F11" s="16">
        <f>_xlfn.PERCENTILE.INC('Monte Carlo Simulation'!O5:O10004,0.5)</f>
        <v>2010.7150898795985</v>
      </c>
    </row>
    <row r="12" spans="1:6">
      <c r="A12" t="s">
        <v>166</v>
      </c>
      <c r="B12" s="16">
        <f>_xlfn.PERCENTILE.INC('Monte Carlo Simulation'!K5:K10004,0.75)</f>
        <v>1313.4181001902648</v>
      </c>
      <c r="C12" s="16">
        <f>_xlfn.PERCENTILE.INC('Monte Carlo Simulation'!L5:L10004,0.75)</f>
        <v>1528.4213426719405</v>
      </c>
      <c r="D12" s="16">
        <f>_xlfn.PERCENTILE.INC('Monte Carlo Simulation'!M5:M10004,0.75)</f>
        <v>1786.0941044411677</v>
      </c>
      <c r="E12" s="16">
        <f>_xlfn.PERCENTILE.INC('Monte Carlo Simulation'!N5:N10004,0.75)</f>
        <v>2090.7094840023906</v>
      </c>
      <c r="F12" s="16">
        <f>_xlfn.PERCENTILE.INC('Monte Carlo Simulation'!O5:O10004,0.75)</f>
        <v>2445.2824066801236</v>
      </c>
    </row>
    <row r="13" spans="1:6">
      <c r="A13" t="s">
        <v>167</v>
      </c>
      <c r="B13" s="16">
        <f>_xlfn.PERCENTILE.INC('Monte Carlo Simulation'!K5:K10004,0.95)</f>
        <v>1414.6326011599706</v>
      </c>
      <c r="C13" s="16">
        <f>_xlfn.PERCENTILE.INC('Monte Carlo Simulation'!L5:L10004,0.95)</f>
        <v>1718.1443757400066</v>
      </c>
      <c r="D13" s="16">
        <f>_xlfn.PERCENTILE.INC('Monte Carlo Simulation'!M5:M10004,0.95)</f>
        <v>2100.1790843166214</v>
      </c>
      <c r="E13" s="16">
        <f>_xlfn.PERCENTILE.INC('Monte Carlo Simulation'!N5:N10004,0.95)</f>
        <v>2586.3237335196131</v>
      </c>
      <c r="F13" s="16">
        <f>_xlfn.PERCENTILE.INC('Monte Carlo Simulation'!O5:O10004,0.95)</f>
        <v>3183.2695585388274</v>
      </c>
    </row>
    <row r="14" spans="1:6">
      <c r="A14" t="s">
        <v>168</v>
      </c>
      <c r="B14" s="16">
        <f>MAX('Monte Carlo Simulation'!K5:K10004)</f>
        <v>1615.6527421544092</v>
      </c>
      <c r="C14" s="16">
        <f>MAX('Monte Carlo Simulation'!L5:L10004)</f>
        <v>2089.0844404235531</v>
      </c>
      <c r="D14" s="16">
        <f>MAX('Monte Carlo Simulation'!M5:M10004)</f>
        <v>2801.4232394731512</v>
      </c>
      <c r="E14" s="16">
        <f>MAX('Monte Carlo Simulation'!N5:N10004)</f>
        <v>3772.958103377573</v>
      </c>
      <c r="F14" s="16">
        <f>MAX('Monte Carlo Simulation'!O5:O10004)</f>
        <v>5081.4217035336787</v>
      </c>
    </row>
    <row r="16" spans="1:6">
      <c r="A16" s="3" t="s">
        <v>264</v>
      </c>
      <c r="B16" s="21"/>
      <c r="C16" s="21"/>
      <c r="D16" s="21"/>
      <c r="E16" s="21"/>
      <c r="F16" s="21"/>
    </row>
    <row r="17" spans="1:6">
      <c r="A17" s="27"/>
      <c r="B17" s="46">
        <v>2026</v>
      </c>
      <c r="C17" s="46">
        <v>2027</v>
      </c>
      <c r="D17" s="46">
        <v>2028</v>
      </c>
      <c r="E17" s="46">
        <v>2029</v>
      </c>
      <c r="F17" s="46">
        <v>2030</v>
      </c>
    </row>
    <row r="18" spans="1:6">
      <c r="A18" s="8" t="s">
        <v>170</v>
      </c>
      <c r="B18" s="43">
        <f>B5</f>
        <v>1244.9325865101355</v>
      </c>
      <c r="C18" s="43">
        <f>C5</f>
        <v>1408.1413608038943</v>
      </c>
      <c r="D18" s="43">
        <f>D5</f>
        <v>1597.9740925803419</v>
      </c>
      <c r="E18" s="43">
        <f>E5</f>
        <v>1819.2961761370514</v>
      </c>
      <c r="F18" s="43">
        <f>F5</f>
        <v>2077.9471004078737</v>
      </c>
    </row>
    <row r="19" spans="1:6">
      <c r="B19" s="16"/>
      <c r="C19" s="16"/>
      <c r="D19" s="16"/>
      <c r="E19" s="16"/>
      <c r="F19" s="16"/>
    </row>
    <row r="20" spans="1:6">
      <c r="B20" s="44"/>
      <c r="C20" s="44"/>
      <c r="D20" s="44"/>
      <c r="E20" s="44"/>
      <c r="F20" s="44"/>
    </row>
    <row r="22" spans="1:6">
      <c r="A22" s="45"/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1C1E12-4174-E140-87EC-8D370878FA05}">
  <sheetPr>
    <tabColor rgb="FF002060"/>
  </sheetPr>
  <dimension ref="A1:G20"/>
  <sheetViews>
    <sheetView workbookViewId="0">
      <selection activeCell="C29" sqref="C29"/>
    </sheetView>
  </sheetViews>
  <sheetFormatPr baseColWidth="10" defaultRowHeight="16"/>
  <cols>
    <col min="1" max="1" width="48.33203125" customWidth="1"/>
    <col min="2" max="6" width="13.33203125" customWidth="1"/>
  </cols>
  <sheetData>
    <row r="1" spans="1:6" ht="19">
      <c r="A1" s="18" t="s">
        <v>171</v>
      </c>
      <c r="B1" s="21"/>
      <c r="C1" s="21"/>
      <c r="D1" s="21"/>
      <c r="E1" s="21"/>
      <c r="F1" s="21"/>
    </row>
    <row r="2" spans="1:6">
      <c r="A2" s="20"/>
      <c r="B2" s="21"/>
      <c r="C2" s="21"/>
      <c r="D2" s="21"/>
      <c r="E2" s="21"/>
      <c r="F2" s="21"/>
    </row>
    <row r="4" spans="1:6">
      <c r="A4" s="22" t="s">
        <v>172</v>
      </c>
      <c r="B4" s="23"/>
      <c r="C4" s="23"/>
    </row>
    <row r="5" spans="1:6">
      <c r="A5" t="s">
        <v>173</v>
      </c>
      <c r="B5" s="29">
        <v>4.2999999999999997E-2</v>
      </c>
    </row>
    <row r="6" spans="1:6">
      <c r="A6" t="s">
        <v>174</v>
      </c>
      <c r="B6" s="29">
        <v>5.5E-2</v>
      </c>
    </row>
    <row r="7" spans="1:6">
      <c r="A7" t="s">
        <v>175</v>
      </c>
      <c r="B7" s="29">
        <v>0.16</v>
      </c>
    </row>
    <row r="8" spans="1:6">
      <c r="A8" t="s">
        <v>257</v>
      </c>
      <c r="B8" s="39">
        <f>B6/B7</f>
        <v>0.34375</v>
      </c>
    </row>
    <row r="9" spans="1:6">
      <c r="A9" t="s">
        <v>256</v>
      </c>
      <c r="B9" s="99">
        <v>0.6</v>
      </c>
    </row>
    <row r="10" spans="1:6">
      <c r="A10" t="s">
        <v>176</v>
      </c>
      <c r="B10" s="29">
        <v>2.5000000000000001E-2</v>
      </c>
    </row>
    <row r="12" spans="1:6">
      <c r="A12" s="30" t="s">
        <v>177</v>
      </c>
      <c r="B12" s="37"/>
      <c r="C12" s="37"/>
      <c r="D12" s="37"/>
      <c r="E12" s="37"/>
      <c r="F12" s="37"/>
    </row>
    <row r="13" spans="1:6">
      <c r="A13" s="27" t="s">
        <v>178</v>
      </c>
      <c r="B13" s="46">
        <v>2026</v>
      </c>
      <c r="C13" s="46">
        <v>2027</v>
      </c>
      <c r="D13" s="46">
        <v>2028</v>
      </c>
      <c r="E13" s="46">
        <v>2029</v>
      </c>
      <c r="F13" s="46">
        <v>2030</v>
      </c>
    </row>
    <row r="14" spans="1:6">
      <c r="A14" t="s">
        <v>179</v>
      </c>
      <c r="B14" s="16">
        <f>'Unbiased TCF Output'!B5</f>
        <v>1244.9325865101355</v>
      </c>
      <c r="C14" s="16">
        <f>'Unbiased TCF Output'!C5</f>
        <v>1408.1413608038943</v>
      </c>
      <c r="D14" s="16">
        <f>'Unbiased TCF Output'!D5</f>
        <v>1597.9740925803419</v>
      </c>
      <c r="E14" s="16">
        <f>'Unbiased TCF Output'!E5</f>
        <v>1819.2961761370514</v>
      </c>
      <c r="F14" s="16">
        <f>'Unbiased TCF Output'!F5</f>
        <v>2077.9471004078737</v>
      </c>
    </row>
    <row r="15" spans="1:6">
      <c r="A15" t="s">
        <v>180</v>
      </c>
      <c r="B15" s="16">
        <f>'Unbiased TCF Output'!B6</f>
        <v>101.29876047317417</v>
      </c>
      <c r="C15" s="16">
        <f>'Unbiased TCF Output'!C6</f>
        <v>181.93859671450471</v>
      </c>
      <c r="D15" s="16">
        <f>'Unbiased TCF Output'!D6</f>
        <v>291.8356841929081</v>
      </c>
      <c r="E15" s="16">
        <f>'Unbiased TCF Output'!E6</f>
        <v>433.33592795406548</v>
      </c>
      <c r="F15" s="16">
        <f>'Unbiased TCF Output'!F6</f>
        <v>613.22240125909934</v>
      </c>
    </row>
    <row r="16" spans="1:6">
      <c r="A16" t="s">
        <v>181</v>
      </c>
      <c r="B16" s="29">
        <f>B15/B14</f>
        <v>8.1368872154869459E-2</v>
      </c>
      <c r="C16" s="29">
        <f t="shared" ref="C16:F16" si="0">C15/C14</f>
        <v>0.1292047814081945</v>
      </c>
      <c r="D16" s="29">
        <f t="shared" si="0"/>
        <v>0.18262854544885895</v>
      </c>
      <c r="E16" s="29">
        <f t="shared" si="0"/>
        <v>0.23818877521865434</v>
      </c>
      <c r="F16" s="29">
        <f t="shared" si="0"/>
        <v>0.2951097268735724</v>
      </c>
    </row>
    <row r="17" spans="1:7">
      <c r="A17" t="s">
        <v>182</v>
      </c>
      <c r="B17" s="99">
        <f>$B$9</f>
        <v>0.6</v>
      </c>
      <c r="C17" s="99">
        <f t="shared" ref="C17:F17" si="1">$B$9</f>
        <v>0.6</v>
      </c>
      <c r="D17" s="99">
        <f t="shared" si="1"/>
        <v>0.6</v>
      </c>
      <c r="E17" s="99">
        <f t="shared" si="1"/>
        <v>0.6</v>
      </c>
      <c r="F17" s="99">
        <f t="shared" si="1"/>
        <v>0.6</v>
      </c>
    </row>
    <row r="18" spans="1:7">
      <c r="A18" t="s">
        <v>183</v>
      </c>
      <c r="B18" s="39">
        <f>$B$8</f>
        <v>0.34375</v>
      </c>
      <c r="C18" s="39">
        <f t="shared" ref="C18:F18" si="2">$B$8</f>
        <v>0.34375</v>
      </c>
      <c r="D18" s="39">
        <f t="shared" si="2"/>
        <v>0.34375</v>
      </c>
      <c r="E18" s="39">
        <f t="shared" si="2"/>
        <v>0.34375</v>
      </c>
      <c r="F18" s="39">
        <f t="shared" si="2"/>
        <v>0.34375</v>
      </c>
    </row>
    <row r="19" spans="1:7">
      <c r="A19" t="s">
        <v>184</v>
      </c>
      <c r="B19" s="29">
        <f>$B$8*B16*$B$9</f>
        <v>1.6782329881941827E-2</v>
      </c>
      <c r="C19" s="29">
        <f t="shared" ref="C19:F19" si="3">$B$8*C16*$B$9</f>
        <v>2.6648486165440112E-2</v>
      </c>
      <c r="D19" s="29">
        <f t="shared" si="3"/>
        <v>3.7667137498827157E-2</v>
      </c>
      <c r="E19" s="29">
        <f t="shared" si="3"/>
        <v>4.9126434888847458E-2</v>
      </c>
      <c r="F19" s="29">
        <f t="shared" si="3"/>
        <v>6.0866381167674302E-2</v>
      </c>
    </row>
    <row r="20" spans="1:7">
      <c r="A20" s="8" t="s">
        <v>250</v>
      </c>
      <c r="B20" s="52">
        <f>((1+$B5)/(1-B19))-1</f>
        <v>6.0802741548332317E-2</v>
      </c>
      <c r="C20" s="52">
        <f t="shared" ref="C20:F20" si="4">((1+$B5)/(1-C19))-1</f>
        <v>7.1555327315469874E-2</v>
      </c>
      <c r="D20" s="52">
        <f t="shared" si="4"/>
        <v>8.3824569067679322E-2</v>
      </c>
      <c r="E20" s="52">
        <f t="shared" si="4"/>
        <v>9.6886103756684383E-2</v>
      </c>
      <c r="F20" s="52">
        <f t="shared" si="4"/>
        <v>0.11059808645421176</v>
      </c>
      <c r="G20" s="100"/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055E2AF-F86B-8B4F-B124-5992EAA6C44A}">
  <sheetPr>
    <tabColor theme="4" tint="0.79998168889431442"/>
  </sheetPr>
  <dimension ref="A1:F23"/>
  <sheetViews>
    <sheetView workbookViewId="0">
      <selection activeCell="B20" sqref="B20"/>
    </sheetView>
  </sheetViews>
  <sheetFormatPr baseColWidth="10" defaultRowHeight="16"/>
  <cols>
    <col min="1" max="1" width="50" customWidth="1"/>
    <col min="2" max="6" width="13.33203125" customWidth="1"/>
  </cols>
  <sheetData>
    <row r="1" spans="1:6" ht="19">
      <c r="A1" s="18" t="s">
        <v>185</v>
      </c>
      <c r="B1" s="21"/>
      <c r="C1" s="21"/>
      <c r="D1" s="21"/>
      <c r="E1" s="21"/>
      <c r="F1" s="21"/>
    </row>
    <row r="2" spans="1:6">
      <c r="A2" s="20"/>
      <c r="B2" s="21"/>
      <c r="C2" s="21"/>
      <c r="D2" s="21"/>
      <c r="E2" s="21"/>
      <c r="F2" s="21"/>
    </row>
    <row r="4" spans="1:6">
      <c r="A4" s="30" t="s">
        <v>186</v>
      </c>
      <c r="B4" s="37"/>
      <c r="C4" s="37"/>
      <c r="D4" s="37"/>
      <c r="E4" s="37"/>
      <c r="F4" s="37"/>
    </row>
    <row r="5" spans="1:6">
      <c r="A5" s="27" t="s">
        <v>169</v>
      </c>
      <c r="B5" s="46">
        <v>2026</v>
      </c>
      <c r="C5" s="46">
        <v>2027</v>
      </c>
      <c r="D5" s="46">
        <v>2028</v>
      </c>
      <c r="E5" s="46">
        <v>2029</v>
      </c>
      <c r="F5" s="46">
        <v>2030</v>
      </c>
    </row>
    <row r="6" spans="1:6">
      <c r="A6" t="s">
        <v>187</v>
      </c>
      <c r="B6" s="38">
        <v>1</v>
      </c>
      <c r="C6" s="38">
        <v>2</v>
      </c>
      <c r="D6" s="38">
        <v>3</v>
      </c>
      <c r="E6" s="38">
        <v>4</v>
      </c>
      <c r="F6" s="38">
        <v>5</v>
      </c>
    </row>
    <row r="7" spans="1:6">
      <c r="A7" t="s">
        <v>188</v>
      </c>
      <c r="B7" s="16">
        <f>'Risk Analysis'!B14</f>
        <v>1244.9325865101355</v>
      </c>
      <c r="C7" s="16">
        <f>'Risk Analysis'!C14</f>
        <v>1408.1413608038943</v>
      </c>
      <c r="D7" s="16">
        <f>'Risk Analysis'!D14</f>
        <v>1597.9740925803419</v>
      </c>
      <c r="E7" s="16">
        <f>'Risk Analysis'!E14</f>
        <v>1819.2961761370514</v>
      </c>
      <c r="F7" s="16">
        <f>'Risk Analysis'!F14</f>
        <v>2077.9471004078737</v>
      </c>
    </row>
    <row r="8" spans="1:6">
      <c r="A8" t="s">
        <v>261</v>
      </c>
      <c r="B8" s="103">
        <f>'Risk Analysis'!B20</f>
        <v>6.0802741548332317E-2</v>
      </c>
      <c r="C8" s="103">
        <f>'Risk Analysis'!C20</f>
        <v>7.1555327315469874E-2</v>
      </c>
      <c r="D8" s="103">
        <f>'Risk Analysis'!D20</f>
        <v>8.3824569067679322E-2</v>
      </c>
      <c r="E8" s="103">
        <f>'Risk Analysis'!E20</f>
        <v>9.6886103756684383E-2</v>
      </c>
      <c r="F8" s="103">
        <f>'Risk Analysis'!F20</f>
        <v>0.11059808645421176</v>
      </c>
    </row>
    <row r="9" spans="1:6">
      <c r="A9" t="s">
        <v>262</v>
      </c>
      <c r="B9" s="53">
        <f>1/(1+B8)</f>
        <v>0.94268232993102419</v>
      </c>
      <c r="C9" s="53">
        <f>B9/(1+C8)</f>
        <v>0.87973276404933121</v>
      </c>
      <c r="D9" s="53">
        <f>C9/(1+D8)</f>
        <v>0.81169295212239867</v>
      </c>
      <c r="E9" s="53">
        <f>D9/(1+E8)</f>
        <v>0.73999747954000117</v>
      </c>
      <c r="F9" s="53">
        <f>E9/(1+F8)</f>
        <v>0.66630537956586877</v>
      </c>
    </row>
    <row r="10" spans="1:6">
      <c r="A10" s="8" t="s">
        <v>190</v>
      </c>
      <c r="B10" s="42">
        <f>B7*B9</f>
        <v>1173.5759512584309</v>
      </c>
      <c r="C10" s="42">
        <f>C7*C9</f>
        <v>1238.7880915121964</v>
      </c>
      <c r="D10" s="42">
        <f>D7*D9</f>
        <v>1297.0643086216489</v>
      </c>
      <c r="E10" s="42">
        <f>E7*E9</f>
        <v>1346.2745848781801</v>
      </c>
      <c r="F10" s="42">
        <f>F7*F9</f>
        <v>1384.5473314550648</v>
      </c>
    </row>
    <row r="12" spans="1:6">
      <c r="A12" t="s">
        <v>191</v>
      </c>
      <c r="B12" s="16">
        <f>SUM(B10:F10)</f>
        <v>6440.2502677255206</v>
      </c>
    </row>
    <row r="13" spans="1:6">
      <c r="A13" t="s">
        <v>258</v>
      </c>
      <c r="B13" s="16">
        <f>F7/(F8-'Risk Analysis'!$B$10)</f>
        <v>24275.625618329817</v>
      </c>
    </row>
    <row r="14" spans="1:6">
      <c r="A14" t="s">
        <v>260</v>
      </c>
      <c r="B14" s="16">
        <f>B13*F9</f>
        <v>16174.979941820176</v>
      </c>
    </row>
    <row r="15" spans="1:6">
      <c r="A15" s="3" t="s">
        <v>192</v>
      </c>
      <c r="B15" s="54">
        <f>B12+B14</f>
        <v>22615.230209545698</v>
      </c>
      <c r="C15" s="21"/>
    </row>
    <row r="16" spans="1:6">
      <c r="A16" s="24" t="s">
        <v>265</v>
      </c>
      <c r="B16" s="104">
        <v>2217</v>
      </c>
    </row>
    <row r="17" spans="1:2">
      <c r="A17" s="105" t="s">
        <v>266</v>
      </c>
      <c r="B17" s="104">
        <v>36</v>
      </c>
    </row>
    <row r="18" spans="1:2">
      <c r="A18" s="105" t="s">
        <v>267</v>
      </c>
      <c r="B18" s="104">
        <v>32</v>
      </c>
    </row>
    <row r="19" spans="1:2">
      <c r="A19" s="70" t="s">
        <v>268</v>
      </c>
      <c r="B19" s="106">
        <f>B15+SUM(B16:B18)</f>
        <v>24900.230209545698</v>
      </c>
    </row>
    <row r="20" spans="1:2">
      <c r="A20" s="24" t="s">
        <v>269</v>
      </c>
      <c r="B20" s="104">
        <v>1443</v>
      </c>
    </row>
    <row r="21" spans="1:2">
      <c r="A21" s="70" t="s">
        <v>270</v>
      </c>
      <c r="B21" s="107">
        <f>B19-B20</f>
        <v>23457.230209545698</v>
      </c>
    </row>
    <row r="22" spans="1:2">
      <c r="A22" s="105" t="s">
        <v>271</v>
      </c>
      <c r="B22" s="104">
        <v>0</v>
      </c>
    </row>
    <row r="23" spans="1:2">
      <c r="A23" s="70" t="s">
        <v>272</v>
      </c>
      <c r="B23" s="106">
        <f>B21-B22</f>
        <v>23457.230209545698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4FBFD6-37E9-3047-BE0C-2FF3FC41EFF2}">
  <sheetPr>
    <tabColor theme="9" tint="0.79998168889431442"/>
  </sheetPr>
  <dimension ref="A1:G26"/>
  <sheetViews>
    <sheetView workbookViewId="0">
      <selection activeCell="G23" sqref="G23"/>
    </sheetView>
  </sheetViews>
  <sheetFormatPr baseColWidth="10" defaultRowHeight="16"/>
  <cols>
    <col min="1" max="1" width="53.33203125" customWidth="1"/>
    <col min="2" max="6" width="13.33203125" customWidth="1"/>
  </cols>
  <sheetData>
    <row r="1" spans="1:7" ht="19">
      <c r="A1" s="18" t="s">
        <v>193</v>
      </c>
      <c r="B1" s="21"/>
      <c r="C1" s="21"/>
      <c r="D1" s="21"/>
      <c r="E1" s="21"/>
      <c r="F1" s="21"/>
    </row>
    <row r="2" spans="1:7">
      <c r="A2" s="56"/>
    </row>
    <row r="4" spans="1:7">
      <c r="A4" s="30" t="s">
        <v>194</v>
      </c>
      <c r="B4" s="37"/>
      <c r="C4" s="37"/>
      <c r="D4" s="37"/>
      <c r="E4" s="37"/>
      <c r="F4" s="37"/>
    </row>
    <row r="5" spans="1:7">
      <c r="A5" s="27" t="s">
        <v>169</v>
      </c>
      <c r="B5" s="46">
        <v>2026</v>
      </c>
      <c r="C5" s="46">
        <v>2027</v>
      </c>
      <c r="D5" s="46">
        <v>2028</v>
      </c>
      <c r="E5" s="46">
        <v>2029</v>
      </c>
      <c r="F5" s="46">
        <v>2030</v>
      </c>
    </row>
    <row r="6" spans="1:7">
      <c r="A6" t="s">
        <v>187</v>
      </c>
      <c r="B6" s="38">
        <v>1</v>
      </c>
      <c r="C6" s="38">
        <v>2</v>
      </c>
      <c r="D6" s="38">
        <v>3</v>
      </c>
      <c r="E6" s="38">
        <v>4</v>
      </c>
      <c r="F6" s="38">
        <v>5</v>
      </c>
    </row>
    <row r="7" spans="1:7">
      <c r="A7" t="s">
        <v>188</v>
      </c>
      <c r="B7" s="16">
        <f>'Risk Analysis'!B14</f>
        <v>1244.9325865101355</v>
      </c>
      <c r="C7" s="16">
        <f>'Risk Analysis'!C14</f>
        <v>1408.1413608038943</v>
      </c>
      <c r="D7" s="16">
        <f>'Risk Analysis'!D14</f>
        <v>1597.9740925803419</v>
      </c>
      <c r="E7" s="16">
        <f>'Risk Analysis'!E14</f>
        <v>1819.2961761370514</v>
      </c>
      <c r="F7" s="16">
        <f>'Risk Analysis'!F14</f>
        <v>2077.9471004078737</v>
      </c>
    </row>
    <row r="8" spans="1:7">
      <c r="A8" t="s">
        <v>189</v>
      </c>
      <c r="B8" s="29">
        <f>'Risk Analysis'!B20</f>
        <v>6.0802741548332317E-2</v>
      </c>
      <c r="C8" s="29">
        <f>'Risk Analysis'!C20</f>
        <v>7.1555327315469874E-2</v>
      </c>
      <c r="D8" s="29">
        <f>'Risk Analysis'!D20</f>
        <v>8.3824569067679322E-2</v>
      </c>
      <c r="E8" s="29">
        <f>'Risk Analysis'!E20</f>
        <v>9.6886103756684383E-2</v>
      </c>
      <c r="F8" s="29">
        <f>'Risk Analysis'!F20</f>
        <v>0.11059808645421176</v>
      </c>
    </row>
    <row r="9" spans="1:7">
      <c r="A9" t="s">
        <v>251</v>
      </c>
      <c r="B9" s="53">
        <f>'Risk Analysis'!B19</f>
        <v>1.6782329881941827E-2</v>
      </c>
      <c r="C9" s="53">
        <f>'Risk Analysis'!C19</f>
        <v>2.6648486165440112E-2</v>
      </c>
      <c r="D9" s="53">
        <f>'Risk Analysis'!D19</f>
        <v>3.7667137498827157E-2</v>
      </c>
      <c r="E9" s="53">
        <f>'Risk Analysis'!E19</f>
        <v>4.9126434888847458E-2</v>
      </c>
      <c r="F9" s="53">
        <f>'Risk Analysis'!F19</f>
        <v>6.0866381167674302E-2</v>
      </c>
    </row>
    <row r="10" spans="1:7">
      <c r="A10" t="s">
        <v>252</v>
      </c>
      <c r="B10" s="53">
        <f>B9*B7</f>
        <v>20.892869347592175</v>
      </c>
      <c r="C10" s="53">
        <f t="shared" ref="C10:F10" si="0">C9*C7</f>
        <v>37.524835572366591</v>
      </c>
      <c r="D10" s="53">
        <f t="shared" si="0"/>
        <v>60.191109864787293</v>
      </c>
      <c r="E10" s="53">
        <f t="shared" si="0"/>
        <v>89.375535140526011</v>
      </c>
      <c r="F10" s="53">
        <f t="shared" si="0"/>
        <v>126.47712025968923</v>
      </c>
    </row>
    <row r="11" spans="1:7">
      <c r="A11" s="70" t="s">
        <v>290</v>
      </c>
      <c r="B11" s="71">
        <f>B7*B13</f>
        <v>1224.0397171625432</v>
      </c>
      <c r="C11" s="71">
        <f>C7*C13</f>
        <v>1347.6143865634513</v>
      </c>
      <c r="D11" s="71">
        <f>D7*D13</f>
        <v>1471.6835458457513</v>
      </c>
      <c r="E11" s="71">
        <f>E7*E13</f>
        <v>1593.2021393804421</v>
      </c>
      <c r="F11" s="71">
        <f>F7*F13</f>
        <v>1708.949970922482</v>
      </c>
    </row>
    <row r="12" spans="1:7">
      <c r="A12" s="8" t="s">
        <v>253</v>
      </c>
      <c r="B12" s="72">
        <f>(1+'Risk Analysis'!$B$5)^-B6</f>
        <v>0.95877277085330781</v>
      </c>
      <c r="C12" s="72">
        <f>(1+'Risk Analysis'!$B$5)^-C6</f>
        <v>0.91924522612972959</v>
      </c>
      <c r="D12" s="72">
        <f>(1+'Risk Analysis'!$B$5)^-D6</f>
        <v>0.88134729255007638</v>
      </c>
      <c r="E12" s="72">
        <f>(1+'Risk Analysis'!$B$5)^-E6</f>
        <v>0.84501178576229763</v>
      </c>
      <c r="F12" s="72">
        <f>(1+'Risk Analysis'!$B$5)^-F6</f>
        <v>0.81017429123901974</v>
      </c>
      <c r="G12" s="16"/>
    </row>
    <row r="13" spans="1:7">
      <c r="A13" s="57" t="s">
        <v>259</v>
      </c>
      <c r="B13" s="101">
        <f>1-B9</f>
        <v>0.98321767011805816</v>
      </c>
      <c r="C13" s="101">
        <f>B13*(1-C9)</f>
        <v>0.95701640763830076</v>
      </c>
      <c r="D13" s="101">
        <f t="shared" ref="D13:F13" si="1">C13*(1-D9)</f>
        <v>0.92096833902315534</v>
      </c>
      <c r="E13" s="101">
        <f t="shared" si="1"/>
        <v>0.87572444788144432</v>
      </c>
      <c r="F13" s="101">
        <f t="shared" si="1"/>
        <v>0.82242226983884126</v>
      </c>
      <c r="G13" s="102"/>
    </row>
    <row r="14" spans="1:7">
      <c r="A14" s="8" t="s">
        <v>291</v>
      </c>
      <c r="B14" s="42">
        <f>B11*B12</f>
        <v>1173.5759512584307</v>
      </c>
      <c r="C14" s="42">
        <f t="shared" ref="C14:F14" si="2">C11*C12</f>
        <v>1238.7880915121966</v>
      </c>
      <c r="D14" s="42">
        <f t="shared" si="2"/>
        <v>1297.0643086216492</v>
      </c>
      <c r="E14" s="42">
        <f t="shared" si="2"/>
        <v>1346.2745848781803</v>
      </c>
      <c r="F14" s="42">
        <f t="shared" si="2"/>
        <v>1384.5473314550652</v>
      </c>
    </row>
    <row r="15" spans="1:7">
      <c r="A15" s="8" t="s">
        <v>254</v>
      </c>
      <c r="B15" s="71">
        <f>SUM(B14:F14)</f>
        <v>6440.2502677255225</v>
      </c>
    </row>
    <row r="16" spans="1:7">
      <c r="A16" s="24" t="s">
        <v>258</v>
      </c>
      <c r="B16" s="16">
        <f>F11/(F8-'Risk Analysis'!$B$10)</f>
        <v>19964.81512278473</v>
      </c>
    </row>
    <row r="17" spans="1:2">
      <c r="A17" s="24" t="s">
        <v>255</v>
      </c>
      <c r="B17" s="16">
        <f>B16*F12</f>
        <v>16174.979941820182</v>
      </c>
    </row>
    <row r="18" spans="1:2">
      <c r="A18" s="108" t="s">
        <v>192</v>
      </c>
      <c r="B18" s="109">
        <f>B15+B17</f>
        <v>22615.230209545705</v>
      </c>
    </row>
    <row r="19" spans="1:2">
      <c r="A19" s="113" t="s">
        <v>265</v>
      </c>
      <c r="B19" s="110">
        <v>2217</v>
      </c>
    </row>
    <row r="20" spans="1:2">
      <c r="A20" s="111" t="s">
        <v>266</v>
      </c>
      <c r="B20" s="110">
        <v>36</v>
      </c>
    </row>
    <row r="21" spans="1:2">
      <c r="A21" s="111" t="s">
        <v>267</v>
      </c>
      <c r="B21" s="110">
        <v>32</v>
      </c>
    </row>
    <row r="22" spans="1:2">
      <c r="A22" s="65" t="s">
        <v>268</v>
      </c>
      <c r="B22" s="112">
        <f>SUM(B18:B21)</f>
        <v>24900.230209545705</v>
      </c>
    </row>
    <row r="23" spans="1:2">
      <c r="A23" s="113" t="s">
        <v>269</v>
      </c>
      <c r="B23" s="110">
        <v>1443</v>
      </c>
    </row>
    <row r="24" spans="1:2">
      <c r="A24" s="65" t="s">
        <v>270</v>
      </c>
      <c r="B24" s="114">
        <f>B22-B23</f>
        <v>23457.230209545705</v>
      </c>
    </row>
    <row r="25" spans="1:2">
      <c r="A25" s="111" t="s">
        <v>271</v>
      </c>
      <c r="B25" s="110">
        <v>0</v>
      </c>
    </row>
    <row r="26" spans="1:2">
      <c r="A26" s="65" t="s">
        <v>272</v>
      </c>
      <c r="B26" s="112">
        <f>B24</f>
        <v>23457.230209545705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4F6628-6B8E-144C-B7FD-722F86BC9EB5}">
  <sheetPr>
    <tabColor theme="1"/>
  </sheetPr>
  <dimension ref="A1:J37"/>
  <sheetViews>
    <sheetView tabSelected="1" topLeftCell="A20" workbookViewId="0">
      <selection activeCell="C39" sqref="C39"/>
    </sheetView>
  </sheetViews>
  <sheetFormatPr baseColWidth="10" defaultRowHeight="16"/>
  <cols>
    <col min="1" max="1" width="26.6640625" bestFit="1" customWidth="1"/>
    <col min="3" max="3" width="15.33203125" customWidth="1"/>
    <col min="5" max="5" width="17.83203125" customWidth="1"/>
    <col min="6" max="6" width="29" customWidth="1"/>
    <col min="7" max="7" width="26.83203125" customWidth="1"/>
    <col min="8" max="8" width="15.83203125" customWidth="1"/>
  </cols>
  <sheetData>
    <row r="1" spans="1:10" ht="19">
      <c r="A1" s="115" t="s">
        <v>280</v>
      </c>
      <c r="B1" s="116"/>
      <c r="C1" s="116"/>
      <c r="D1" s="116"/>
      <c r="E1" s="116"/>
      <c r="F1" s="116"/>
      <c r="G1" s="116"/>
      <c r="H1" s="116"/>
      <c r="I1" s="116"/>
    </row>
    <row r="2" spans="1:10">
      <c r="A2" s="117"/>
    </row>
    <row r="3" spans="1:10">
      <c r="J3" s="127"/>
    </row>
    <row r="4" spans="1:10">
      <c r="A4" s="118" t="s">
        <v>279</v>
      </c>
      <c r="B4" s="119" t="s">
        <v>273</v>
      </c>
      <c r="C4" s="119" t="s">
        <v>274</v>
      </c>
      <c r="D4" s="119" t="s">
        <v>275</v>
      </c>
      <c r="E4" s="119" t="s">
        <v>281</v>
      </c>
      <c r="G4" s="126" t="s">
        <v>279</v>
      </c>
      <c r="H4" s="126" t="s">
        <v>278</v>
      </c>
    </row>
    <row r="5" spans="1:10">
      <c r="A5" s="120" t="s">
        <v>276</v>
      </c>
      <c r="B5" s="121">
        <v>24440</v>
      </c>
      <c r="C5" s="121">
        <v>24795</v>
      </c>
      <c r="D5" s="121">
        <v>24618</v>
      </c>
      <c r="E5" s="122">
        <v>234.23</v>
      </c>
      <c r="G5" s="128" t="str">
        <f>A10</f>
        <v>Price/Book</v>
      </c>
      <c r="H5" s="129">
        <f>ROUND(D10,0)</f>
        <v>14901</v>
      </c>
    </row>
    <row r="6" spans="1:10">
      <c r="A6" s="120" t="s">
        <v>282</v>
      </c>
      <c r="B6" s="121">
        <v>24316</v>
      </c>
      <c r="C6" s="121">
        <v>36053</v>
      </c>
      <c r="D6" s="121">
        <v>30185</v>
      </c>
      <c r="E6" s="122">
        <v>287.2</v>
      </c>
      <c r="G6" s="128" t="str">
        <f>A9</f>
        <v xml:space="preserve"> EV/Sales</v>
      </c>
      <c r="H6" s="129">
        <f>ROUND(D9,0)</f>
        <v>25133</v>
      </c>
    </row>
    <row r="7" spans="1:10">
      <c r="A7" s="120" t="s">
        <v>283</v>
      </c>
      <c r="B7" s="121">
        <v>23095</v>
      </c>
      <c r="C7" s="121">
        <v>31043</v>
      </c>
      <c r="D7" s="121">
        <v>27069</v>
      </c>
      <c r="E7" s="122">
        <v>257.55</v>
      </c>
      <c r="G7" s="128" t="str">
        <f>A8</f>
        <v xml:space="preserve"> Price/Earnings</v>
      </c>
      <c r="H7" s="129">
        <f>ROUND(D8,0)</f>
        <v>25300</v>
      </c>
    </row>
    <row r="8" spans="1:10">
      <c r="A8" s="120" t="s">
        <v>284</v>
      </c>
      <c r="B8" s="121">
        <v>22000</v>
      </c>
      <c r="C8" s="121">
        <v>28600</v>
      </c>
      <c r="D8" s="121">
        <v>25300</v>
      </c>
      <c r="E8" s="122">
        <v>240.72</v>
      </c>
      <c r="G8" s="128" t="str">
        <f>A7</f>
        <v xml:space="preserve"> EV/EBITDA</v>
      </c>
      <c r="H8" s="129">
        <f>ROUND(D7,0)</f>
        <v>27069</v>
      </c>
    </row>
    <row r="9" spans="1:10">
      <c r="A9" s="120" t="s">
        <v>285</v>
      </c>
      <c r="B9" s="121">
        <v>17846</v>
      </c>
      <c r="C9" s="121">
        <v>32420</v>
      </c>
      <c r="D9" s="121">
        <v>25133</v>
      </c>
      <c r="E9" s="122">
        <v>239.13</v>
      </c>
      <c r="G9" s="128" t="str">
        <f>A6</f>
        <v xml:space="preserve"> EV/EBIT</v>
      </c>
      <c r="H9" s="129">
        <f>ROUND(D6,0)</f>
        <v>30185</v>
      </c>
    </row>
    <row r="10" spans="1:10">
      <c r="A10" s="120" t="s">
        <v>277</v>
      </c>
      <c r="B10" s="121">
        <v>11818</v>
      </c>
      <c r="C10" s="121">
        <v>17984</v>
      </c>
      <c r="D10" s="121">
        <v>14901</v>
      </c>
      <c r="E10" s="122">
        <v>141.78</v>
      </c>
      <c r="G10" s="128" t="str">
        <f>A5</f>
        <v>DCF (WACC / APV / TCF / Equity)</v>
      </c>
      <c r="H10" s="129">
        <f>ROUND(D5,0)</f>
        <v>24618</v>
      </c>
    </row>
    <row r="11" spans="1:10">
      <c r="A11" s="125" t="s">
        <v>286</v>
      </c>
      <c r="B11" s="58">
        <v>23547</v>
      </c>
      <c r="C11" s="58">
        <v>23547</v>
      </c>
      <c r="D11" s="58">
        <v>23457</v>
      </c>
      <c r="E11" s="122">
        <v>223.19</v>
      </c>
      <c r="G11" s="130" t="str">
        <f>A11</f>
        <v>DCF Imperfect Capital Markets</v>
      </c>
      <c r="H11" s="131">
        <f>ROUND(D11,0)</f>
        <v>23457</v>
      </c>
    </row>
    <row r="12" spans="1:10">
      <c r="A12" s="8"/>
      <c r="B12" s="58"/>
      <c r="C12" s="58"/>
      <c r="D12" s="123"/>
      <c r="E12" s="124"/>
    </row>
    <row r="13" spans="1:10">
      <c r="D13" s="58"/>
    </row>
    <row r="15" spans="1:10">
      <c r="D15" s="123"/>
      <c r="E15" s="124"/>
    </row>
    <row r="16" spans="1:10">
      <c r="D16" s="58"/>
    </row>
    <row r="36" spans="1:3">
      <c r="A36" s="70" t="s">
        <v>287</v>
      </c>
    </row>
    <row r="37" spans="1:3">
      <c r="A37" s="132" t="s">
        <v>292</v>
      </c>
      <c r="B37" s="132"/>
      <c r="C37" s="132"/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12</vt:i4>
      </vt:variant>
    </vt:vector>
  </HeadingPairs>
  <TitlesOfParts>
    <vt:vector size="12" baseType="lpstr">
      <vt:lpstr>Income Statement</vt:lpstr>
      <vt:lpstr>Balance Sheet</vt:lpstr>
      <vt:lpstr>Cash Flow Statement</vt:lpstr>
      <vt:lpstr>Forecast Assumptions</vt:lpstr>
      <vt:lpstr>Forecast</vt:lpstr>
      <vt:lpstr>Monte Carlo Inputs</vt:lpstr>
      <vt:lpstr>Monte Carlo Simulation</vt:lpstr>
      <vt:lpstr>Unbiased TCF Output</vt:lpstr>
      <vt:lpstr>Risk Analysis</vt:lpstr>
      <vt:lpstr>Risk Premium Valuation</vt:lpstr>
      <vt:lpstr>Certainty Equivalent Valuation</vt:lpstr>
      <vt:lpstr>Final Valuation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Francesco Luisi</dc:creator>
  <cp:lastModifiedBy>Francesco Luisi</cp:lastModifiedBy>
  <dcterms:created xsi:type="dcterms:W3CDTF">2026-06-15T11:36:54Z</dcterms:created>
  <dcterms:modified xsi:type="dcterms:W3CDTF">2026-07-31T14:36:28Z</dcterms:modified>
</cp:coreProperties>
</file>